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10" codeName="{D2901291-EE16-BAEF-A0FF-EE518A719B5A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721" documentId="14_{D7BF57BF-9A79-4743-AE02-01ABDAEAA9C1}" xr6:coauthVersionLast="47" xr6:coauthVersionMax="47" xr10:uidLastSave="{6069A723-83FE-4CD5-8757-5C0AFDEAD82F}"/>
  <bookViews>
    <workbookView xWindow="-120" yWindow="-120" windowWidth="20730" windowHeight="11040" firstSheet="4" activeTab="6" xr2:uid="{280680E3-E658-4DBF-BB58-553053B14A5E}"/>
  </bookViews>
  <sheets>
    <sheet name="Returns &gt; Risk Free Int Rates" sheetId="6" r:id="rId1"/>
    <sheet name="11-09-2024" sheetId="1" r:id="rId2"/>
    <sheet name="11-09-2021" sheetId="12" r:id="rId3"/>
    <sheet name="11-09-2019" sheetId="13" r:id="rId4"/>
    <sheet name="Power Query Python Combi 2024" sheetId="7" r:id="rId5"/>
    <sheet name="Power Query Python Combi 2021" sheetId="8" r:id="rId6"/>
    <sheet name="Direct dll interface" sheetId="9" r:id="rId7"/>
    <sheet name="boost-rdrand" sheetId="10" r:id="rId8"/>
    <sheet name="Complete integration Without PQ" sheetId="11" r:id="rId9"/>
  </sheets>
  <functionGroups builtInGroupCount="19">
    <functionGroup name="xlwings"/>
  </functionGroups>
  <definedNames>
    <definedName name="_xlnm._FilterDatabase" localSheetId="3" hidden="1">'11-09-2019'!$Q$2:$Y$9632</definedName>
    <definedName name="_xlnm._FilterDatabase" localSheetId="2" hidden="1">'11-09-2021'!$Q$2:$Y$9632</definedName>
    <definedName name="_xlnm._FilterDatabase" localSheetId="1" hidden="1">'11-09-2024'!$AX$2:$AX$9632</definedName>
    <definedName name="_xlnm._FilterDatabase" localSheetId="5" hidden="1">'Power Query Python Combi 2021'!$W$1:$W$10294</definedName>
    <definedName name="_xlnm._FilterDatabase" localSheetId="4" hidden="1">'Power Query Python Combi 2024'!$W$1:$Z$7460</definedName>
    <definedName name="_xleta.CONCAT" hidden="1" xlm="1">#NAME?</definedName>
    <definedName name="_xleta.COUNT" hidden="1" xlm="1">#NAME?</definedName>
    <definedName name="_xleta.FIND" hidden="1" xlm="1">#NAME?</definedName>
    <definedName name="_xleta.IF" hidden="1" xlm="1">#NAME?</definedName>
    <definedName name="_xleta.MAP" hidden="1" xlm="1">#NAME?</definedName>
    <definedName name="_xleta.MAX" hidden="1" xlm="1">#NAME?</definedName>
    <definedName name="_xleta.REDUCE" hidden="1" xlm="1">#NAME?</definedName>
    <definedName name="_xleta.REGEXEXTRACT" hidden="1" xlm="1">#NAME?</definedName>
    <definedName name="_xleta.ROW" hidden="1" xlm="1">#NAME?</definedName>
    <definedName name="_xleta.SUMIF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SPLIT" hidden="1" xlm="1">#NAME?</definedName>
    <definedName name="_xleta.TYPE" hidden="1" xlm="1">#NAME?</definedName>
    <definedName name="_xleta.VSTACK" hidden="1" xlm="1">#NAME?</definedName>
    <definedName name="_xlpm.acc" hidden="1" xlm="1">#NAME?</definedName>
    <definedName name="_xlpm.col" hidden="1" xlm="1">#NAME?</definedName>
    <definedName name="_xlpm.row" hidden="1" xlm="1">#NAME?</definedName>
    <definedName name="_xlpm.val" hidden="1" xlm="1">#NAME?</definedName>
    <definedName name="_xlpm.vstackx" hidden="1" xlm="1">#NAME?</definedName>
    <definedName name="_xlpm.vstacky" hidden="1" xlm="1">#NAME?</definedName>
    <definedName name="_xlpm.vstacx" hidden="1" xlm="1">#NAME?</definedName>
    <definedName name="_xlpm.vstacy" hidden="1" xlm="1">#NAME?</definedName>
    <definedName name="_xlpm.vstax" hidden="1" xlm="1">#NAME?</definedName>
    <definedName name="_xlpm.vstay" hidden="1" xlm="1">#NAME?</definedName>
    <definedName name="_xlpm.vstx" hidden="1" xlm="1">#NAME?</definedName>
    <definedName name="_xlpm.vsty" hidden="1" xlm="1">#NAME?</definedName>
    <definedName name="_xlpm.vsx" hidden="1" xlm="1">#NAME?</definedName>
    <definedName name="_xlpm.vsy" hidden="1" xlm="1">#NAME?</definedName>
    <definedName name="_xlpm.vx" hidden="1" xlm="1">#NAME?</definedName>
    <definedName name="_xlpm.vy" hidden="1" xlm="1">#NAME?</definedName>
    <definedName name="_xlpm.x" hidden="1" xlm="1">#NAME?</definedName>
    <definedName name="_xlpm.xy" hidden="1" xlm="1">#NAME?</definedName>
    <definedName name="_xlpm.y" hidden="1" xlm="1">#NAME?</definedName>
    <definedName name="_xlpm.z" hidden="1" xlm="1">#NAME?</definedName>
    <definedName name="ExternalData_1" localSheetId="5" hidden="1">'Power Query Python Combi 2021'!$N$1:$U$8575</definedName>
    <definedName name="ExternalData_1" localSheetId="4" hidden="1">'Power Query Python Combi 2024'!$N$1:$U$7629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ctyp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_ctyp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ttern_match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GRP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4" i="9" l="1" a="1"/>
  <c r="S1" i="11" a="1"/>
  <c r="S1" i="11" s="1"/>
  <c r="Q2" i="1" a="1"/>
  <c r="Q2" i="13" a="1"/>
  <c r="Q2" i="13" s="1"/>
  <c r="AA2" i="13" s="1" a="1"/>
  <c r="AA2" i="13" s="1"/>
  <c r="AK2" i="13" s="1" a="1"/>
  <c r="AA1" i="13"/>
  <c r="Q2" i="12" a="1"/>
  <c r="Q2" i="12" s="1"/>
  <c r="AA2" i="12" s="1" a="1"/>
  <c r="AA2" i="12" s="1"/>
  <c r="AK2" i="12" s="1" a="1"/>
  <c r="AA1" i="12"/>
  <c r="AA1" i="1"/>
  <c r="N1" i="11" a="1"/>
  <c r="N1" i="11" s="1"/>
  <c r="Q2" i="9" a="1"/>
  <c r="A1" i="10" a="1"/>
  <c r="A1" i="10" s="1"/>
  <c r="B1" i="10" a="1"/>
  <c r="B1" i="10" s="1"/>
  <c r="CC1" i="8"/>
  <c r="CD1" i="8" s="1"/>
  <c r="CE1" i="8" s="1"/>
  <c r="AB8" i="8" a="1"/>
  <c r="AQ4" i="9" l="1"/>
  <c r="Q2" i="9"/>
  <c r="Q2" i="1"/>
  <c r="AA2" i="1" s="1" a="1"/>
  <c r="AA2" i="1" s="1"/>
  <c r="AK2" i="1" s="1" a="1"/>
  <c r="BB2" i="1"/>
  <c r="AK2" i="13"/>
  <c r="AK2" i="12"/>
  <c r="AC2" i="9" a="1"/>
  <c r="AC2" i="9" s="1"/>
  <c r="AB8" i="8"/>
  <c r="AS8" i="8" s="1" a="1"/>
  <c r="AS8" i="8" s="1"/>
  <c r="AP3" i="7"/>
  <c r="AP4" i="7" s="1"/>
  <c r="AP5" i="7" s="1"/>
  <c r="AP6" i="7" s="1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P33" i="7" s="1"/>
  <c r="AP34" i="7" s="1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P63" i="7" s="1"/>
  <c r="AP64" i="7" s="1"/>
  <c r="AP65" i="7" s="1"/>
  <c r="AP66" i="7" s="1"/>
  <c r="AP67" i="7" s="1"/>
  <c r="AP68" i="7" s="1"/>
  <c r="AP69" i="7" s="1"/>
  <c r="AP70" i="7" s="1"/>
  <c r="AP71" i="7" s="1"/>
  <c r="AP72" i="7" s="1"/>
  <c r="AP73" i="7" s="1"/>
  <c r="AP74" i="7" s="1"/>
  <c r="AP75" i="7" s="1"/>
  <c r="AP76" i="7" s="1"/>
  <c r="AP77" i="7" s="1"/>
  <c r="AP78" i="7" s="1"/>
  <c r="AP79" i="7" s="1"/>
  <c r="AP80" i="7" s="1"/>
  <c r="AP81" i="7" s="1"/>
  <c r="AP82" i="7" s="1"/>
  <c r="AP83" i="7" s="1"/>
  <c r="AP84" i="7" s="1"/>
  <c r="AP85" i="7" s="1"/>
  <c r="AP86" i="7" s="1"/>
  <c r="AP87" i="7" s="1"/>
  <c r="AP88" i="7" s="1"/>
  <c r="AP89" i="7" s="1"/>
  <c r="AP90" i="7" s="1"/>
  <c r="AP91" i="7" s="1"/>
  <c r="AP92" i="7" s="1"/>
  <c r="AP93" i="7" s="1"/>
  <c r="AP94" i="7" s="1"/>
  <c r="AP95" i="7" s="1"/>
  <c r="AP96" i="7" s="1"/>
  <c r="AP97" i="7" s="1"/>
  <c r="AP98" i="7" s="1"/>
  <c r="AP99" i="7" s="1"/>
  <c r="AP100" i="7" s="1"/>
  <c r="AP101" i="7" s="1"/>
  <c r="AP102" i="7" s="1"/>
  <c r="AP103" i="7" s="1"/>
  <c r="AP104" i="7" s="1"/>
  <c r="AP105" i="7" s="1"/>
  <c r="AP106" i="7" s="1"/>
  <c r="AP107" i="7" s="1"/>
  <c r="AP108" i="7" s="1"/>
  <c r="AP109" i="7" s="1"/>
  <c r="AP110" i="7" s="1"/>
  <c r="AP111" i="7" s="1"/>
  <c r="AP112" i="7" s="1"/>
  <c r="AP113" i="7" s="1"/>
  <c r="AP114" i="7" s="1"/>
  <c r="AP115" i="7" s="1"/>
  <c r="AP116" i="7" s="1"/>
  <c r="AP117" i="7" s="1"/>
  <c r="AP118" i="7" s="1"/>
  <c r="AP119" i="7" s="1"/>
  <c r="AP120" i="7" s="1"/>
  <c r="AP121" i="7" s="1"/>
  <c r="AP122" i="7" s="1"/>
  <c r="AP123" i="7" s="1"/>
  <c r="AP124" i="7" s="1"/>
  <c r="AP125" i="7" s="1"/>
  <c r="AP126" i="7" s="1"/>
  <c r="AP127" i="7" s="1"/>
  <c r="AP128" i="7" s="1"/>
  <c r="AP129" i="7" s="1"/>
  <c r="AP130" i="7" s="1"/>
  <c r="AP131" i="7" s="1"/>
  <c r="AP132" i="7" s="1"/>
  <c r="AP133" i="7" s="1"/>
  <c r="AP134" i="7" s="1"/>
  <c r="AP135" i="7" s="1"/>
  <c r="AP136" i="7" s="1"/>
  <c r="AP137" i="7" s="1"/>
  <c r="AP138" i="7" s="1"/>
  <c r="AP139" i="7" s="1"/>
  <c r="AP140" i="7" s="1"/>
  <c r="AP141" i="7" s="1"/>
  <c r="AP142" i="7" s="1"/>
  <c r="AP143" i="7" s="1"/>
  <c r="AP144" i="7" s="1"/>
  <c r="AP145" i="7" s="1"/>
  <c r="AP146" i="7" s="1"/>
  <c r="AP147" i="7" s="1"/>
  <c r="AP148" i="7" s="1"/>
  <c r="AP149" i="7" s="1"/>
  <c r="AP150" i="7" s="1"/>
  <c r="AP151" i="7" s="1"/>
  <c r="AP152" i="7" s="1"/>
  <c r="AP153" i="7" s="1"/>
  <c r="AP154" i="7" s="1"/>
  <c r="AP155" i="7" s="1"/>
  <c r="AP156" i="7" s="1"/>
  <c r="AP157" i="7" s="1"/>
  <c r="AP158" i="7" s="1"/>
  <c r="AP159" i="7" s="1"/>
  <c r="AP160" i="7" s="1"/>
  <c r="AP161" i="7" s="1"/>
  <c r="AP162" i="7" s="1"/>
  <c r="AP163" i="7" s="1"/>
  <c r="AP164" i="7" s="1"/>
  <c r="AP165" i="7" s="1"/>
  <c r="AP166" i="7" s="1"/>
  <c r="AP167" i="7" s="1"/>
  <c r="AP168" i="7" s="1"/>
  <c r="AP169" i="7" s="1"/>
  <c r="AP170" i="7" s="1"/>
  <c r="AP171" i="7" s="1"/>
  <c r="AP172" i="7" s="1"/>
  <c r="AP173" i="7" s="1"/>
  <c r="AP174" i="7" s="1"/>
  <c r="AP175" i="7" s="1"/>
  <c r="AP176" i="7" s="1"/>
  <c r="AP177" i="7" s="1"/>
  <c r="AP178" i="7" s="1"/>
  <c r="AP179" i="7" s="1"/>
  <c r="AP180" i="7" s="1"/>
  <c r="AP181" i="7" s="1"/>
  <c r="AP182" i="7" s="1"/>
  <c r="AP183" i="7" s="1"/>
  <c r="AP184" i="7" s="1"/>
  <c r="AP185" i="7" s="1"/>
  <c r="AP186" i="7" s="1"/>
  <c r="AP187" i="7" s="1"/>
  <c r="AP188" i="7" s="1"/>
  <c r="AP189" i="7" s="1"/>
  <c r="AP190" i="7" s="1"/>
  <c r="AP191" i="7" s="1"/>
  <c r="AP192" i="7" s="1"/>
  <c r="AP193" i="7" s="1"/>
  <c r="AP194" i="7" s="1"/>
  <c r="AP195" i="7" s="1"/>
  <c r="AP196" i="7" s="1"/>
  <c r="AP197" i="7" s="1"/>
  <c r="AP198" i="7" s="1"/>
  <c r="AP199" i="7" s="1"/>
  <c r="AP200" i="7" s="1"/>
  <c r="AP201" i="7" s="1"/>
  <c r="AP202" i="7" s="1"/>
  <c r="AP203" i="7" s="1"/>
  <c r="AP204" i="7" s="1"/>
  <c r="AP205" i="7" s="1"/>
  <c r="AP206" i="7" s="1"/>
  <c r="AP207" i="7" s="1"/>
  <c r="AP208" i="7" s="1"/>
  <c r="AP209" i="7" s="1"/>
  <c r="AP210" i="7" s="1"/>
  <c r="AP211" i="7" s="1"/>
  <c r="AP212" i="7" s="1"/>
  <c r="AP213" i="7" s="1"/>
  <c r="AP214" i="7" s="1"/>
  <c r="AP215" i="7" s="1"/>
  <c r="AP216" i="7" s="1"/>
  <c r="AP217" i="7" s="1"/>
  <c r="AP218" i="7" s="1"/>
  <c r="AP219" i="7" s="1"/>
  <c r="AP220" i="7" s="1"/>
  <c r="AP221" i="7" s="1"/>
  <c r="AP222" i="7" s="1"/>
  <c r="AP223" i="7" s="1"/>
  <c r="AP224" i="7" s="1"/>
  <c r="AP225" i="7" s="1"/>
  <c r="AP226" i="7" s="1"/>
  <c r="AP227" i="7" s="1"/>
  <c r="AP228" i="7" s="1"/>
  <c r="AP229" i="7" s="1"/>
  <c r="AP230" i="7" s="1"/>
  <c r="AP231" i="7" s="1"/>
  <c r="AP232" i="7" s="1"/>
  <c r="AP233" i="7" s="1"/>
  <c r="AP234" i="7" s="1"/>
  <c r="AP235" i="7" s="1"/>
  <c r="AP236" i="7" s="1"/>
  <c r="AP237" i="7" s="1"/>
  <c r="AP238" i="7" s="1"/>
  <c r="AP239" i="7" s="1"/>
  <c r="AP240" i="7" s="1"/>
  <c r="AP241" i="7" s="1"/>
  <c r="AP242" i="7" s="1"/>
  <c r="AP243" i="7" s="1"/>
  <c r="AP244" i="7" s="1"/>
  <c r="AP245" i="7" s="1"/>
  <c r="AP246" i="7" s="1"/>
  <c r="AP247" i="7" s="1"/>
  <c r="AP248" i="7" s="1"/>
  <c r="AP249" i="7" s="1"/>
  <c r="AP250" i="7" s="1"/>
  <c r="AP251" i="7" s="1"/>
  <c r="AP252" i="7" s="1"/>
  <c r="AP253" i="7" s="1"/>
  <c r="AP254" i="7" s="1"/>
  <c r="AP255" i="7" s="1"/>
  <c r="AP256" i="7" s="1"/>
  <c r="AP257" i="7" s="1"/>
  <c r="AP258" i="7" s="1"/>
  <c r="AP259" i="7" s="1"/>
  <c r="AP260" i="7" s="1"/>
  <c r="AP261" i="7" s="1"/>
  <c r="AP262" i="7" s="1"/>
  <c r="AP263" i="7" s="1"/>
  <c r="AP264" i="7" s="1"/>
  <c r="AP265" i="7" s="1"/>
  <c r="AP266" i="7" s="1"/>
  <c r="AP267" i="7" s="1"/>
  <c r="AP268" i="7" s="1"/>
  <c r="AP269" i="7" s="1"/>
  <c r="AP270" i="7" s="1"/>
  <c r="AP271" i="7" s="1"/>
  <c r="AP272" i="7" s="1"/>
  <c r="AP273" i="7" s="1"/>
  <c r="AP274" i="7" s="1"/>
  <c r="AP275" i="7" s="1"/>
  <c r="AP276" i="7" s="1"/>
  <c r="AP277" i="7" s="1"/>
  <c r="AP278" i="7" s="1"/>
  <c r="AP279" i="7" s="1"/>
  <c r="AP280" i="7" s="1"/>
  <c r="AP281" i="7" s="1"/>
  <c r="AP282" i="7" s="1"/>
  <c r="AP283" i="7" s="1"/>
  <c r="AP284" i="7" s="1"/>
  <c r="AP285" i="7" s="1"/>
  <c r="AP286" i="7" s="1"/>
  <c r="AP287" i="7" s="1"/>
  <c r="AP288" i="7" s="1"/>
  <c r="AP289" i="7" s="1"/>
  <c r="AP290" i="7" s="1"/>
  <c r="AP291" i="7" s="1"/>
  <c r="AP292" i="7" s="1"/>
  <c r="AP293" i="7" s="1"/>
  <c r="AP294" i="7" s="1"/>
  <c r="AP295" i="7" s="1"/>
  <c r="AP296" i="7" s="1"/>
  <c r="AP297" i="7" s="1"/>
  <c r="AP298" i="7" s="1"/>
  <c r="AP299" i="7" s="1"/>
  <c r="AP300" i="7" s="1"/>
  <c r="AP301" i="7" s="1"/>
  <c r="AP302" i="7" s="1"/>
  <c r="AP303" i="7" s="1"/>
  <c r="AP304" i="7" s="1"/>
  <c r="AP305" i="7" s="1"/>
  <c r="AP306" i="7" s="1"/>
  <c r="AP307" i="7" s="1"/>
  <c r="AP308" i="7" s="1"/>
  <c r="AP309" i="7" s="1"/>
  <c r="AP310" i="7" s="1"/>
  <c r="AP311" i="7" s="1"/>
  <c r="AP312" i="7" s="1"/>
  <c r="AP313" i="7" s="1"/>
  <c r="AP314" i="7" s="1"/>
  <c r="AP315" i="7" s="1"/>
  <c r="AP316" i="7" s="1"/>
  <c r="AP317" i="7" s="1"/>
  <c r="AP318" i="7" s="1"/>
  <c r="AP319" i="7" s="1"/>
  <c r="AP320" i="7" s="1"/>
  <c r="AP321" i="7" s="1"/>
  <c r="AP322" i="7" s="1"/>
  <c r="AP323" i="7" s="1"/>
  <c r="AP324" i="7" s="1"/>
  <c r="AP325" i="7" s="1"/>
  <c r="AP326" i="7" s="1"/>
  <c r="AP327" i="7" s="1"/>
  <c r="AP328" i="7" s="1"/>
  <c r="AP329" i="7" s="1"/>
  <c r="AP330" i="7" s="1"/>
  <c r="AP331" i="7" s="1"/>
  <c r="AP332" i="7" s="1"/>
  <c r="AP333" i="7" s="1"/>
  <c r="AP334" i="7" s="1"/>
  <c r="AP335" i="7" s="1"/>
  <c r="AP336" i="7" s="1"/>
  <c r="AP337" i="7" s="1"/>
  <c r="AP338" i="7" s="1"/>
  <c r="AP339" i="7" s="1"/>
  <c r="AP340" i="7" s="1"/>
  <c r="AP341" i="7" s="1"/>
  <c r="AP342" i="7" s="1"/>
  <c r="AP343" i="7" s="1"/>
  <c r="AP344" i="7" s="1"/>
  <c r="AP345" i="7" s="1"/>
  <c r="AP346" i="7" s="1"/>
  <c r="AP347" i="7" s="1"/>
  <c r="AP348" i="7" s="1"/>
  <c r="AP349" i="7" s="1"/>
  <c r="AP350" i="7" s="1"/>
  <c r="AP351" i="7" s="1"/>
  <c r="AP352" i="7" s="1"/>
  <c r="AP353" i="7" s="1"/>
  <c r="AP354" i="7" s="1"/>
  <c r="AP355" i="7" s="1"/>
  <c r="AP356" i="7" s="1"/>
  <c r="AP357" i="7" s="1"/>
  <c r="AP358" i="7" s="1"/>
  <c r="AP359" i="7" s="1"/>
  <c r="AP360" i="7" s="1"/>
  <c r="AP361" i="7" s="1"/>
  <c r="AP362" i="7" s="1"/>
  <c r="AP363" i="7" s="1"/>
  <c r="AP364" i="7" s="1"/>
  <c r="AP365" i="7" s="1"/>
  <c r="AP366" i="7" s="1"/>
  <c r="AP367" i="7" s="1"/>
  <c r="AP368" i="7" s="1"/>
  <c r="AP369" i="7" s="1"/>
  <c r="AP370" i="7" s="1"/>
  <c r="AP371" i="7" s="1"/>
  <c r="AP372" i="7" s="1"/>
  <c r="AP373" i="7" s="1"/>
  <c r="AP374" i="7" s="1"/>
  <c r="AP375" i="7" s="1"/>
  <c r="AP376" i="7" s="1"/>
  <c r="AP377" i="7" s="1"/>
  <c r="AP378" i="7" s="1"/>
  <c r="AP379" i="7" s="1"/>
  <c r="AP380" i="7" s="1"/>
  <c r="AP381" i="7" s="1"/>
  <c r="AP382" i="7" s="1"/>
  <c r="AP383" i="7" s="1"/>
  <c r="AP384" i="7" s="1"/>
  <c r="AP385" i="7" s="1"/>
  <c r="AP386" i="7" s="1"/>
  <c r="AP387" i="7" s="1"/>
  <c r="AP388" i="7" s="1"/>
  <c r="AP389" i="7" s="1"/>
  <c r="AP390" i="7" s="1"/>
  <c r="AP391" i="7" s="1"/>
  <c r="AP392" i="7" s="1"/>
  <c r="AP393" i="7" s="1"/>
  <c r="AP394" i="7" s="1"/>
  <c r="AP395" i="7" s="1"/>
  <c r="AP396" i="7" s="1"/>
  <c r="AP397" i="7" s="1"/>
  <c r="AP398" i="7" s="1"/>
  <c r="AP399" i="7" s="1"/>
  <c r="AP400" i="7" s="1"/>
  <c r="AP401" i="7" s="1"/>
  <c r="AP402" i="7" s="1"/>
  <c r="AP403" i="7" s="1"/>
  <c r="AP404" i="7" s="1"/>
  <c r="AP405" i="7" s="1"/>
  <c r="AP406" i="7" s="1"/>
  <c r="AP407" i="7" s="1"/>
  <c r="AP408" i="7" s="1"/>
  <c r="AP409" i="7" s="1"/>
  <c r="AP410" i="7" s="1"/>
  <c r="AP411" i="7" s="1"/>
  <c r="AP412" i="7" s="1"/>
  <c r="AP413" i="7" s="1"/>
  <c r="AP414" i="7" s="1"/>
  <c r="AP415" i="7" s="1"/>
  <c r="AP416" i="7" s="1"/>
  <c r="AP417" i="7" s="1"/>
  <c r="AP418" i="7" s="1"/>
  <c r="AP419" i="7" s="1"/>
  <c r="AP420" i="7" s="1"/>
  <c r="AP421" i="7" s="1"/>
  <c r="AP422" i="7" s="1"/>
  <c r="AP423" i="7" s="1"/>
  <c r="AP424" i="7" s="1"/>
  <c r="AP425" i="7" s="1"/>
  <c r="AP426" i="7" s="1"/>
  <c r="AP427" i="7" s="1"/>
  <c r="AP428" i="7" s="1"/>
  <c r="AP429" i="7" s="1"/>
  <c r="AP430" i="7" s="1"/>
  <c r="AP431" i="7" s="1"/>
  <c r="AP432" i="7" s="1"/>
  <c r="AP433" i="7" s="1"/>
  <c r="AP434" i="7" s="1"/>
  <c r="AP435" i="7" s="1"/>
  <c r="AP436" i="7" s="1"/>
  <c r="AP437" i="7" s="1"/>
  <c r="AP438" i="7" s="1"/>
  <c r="AP439" i="7" s="1"/>
  <c r="AP440" i="7" s="1"/>
  <c r="AP441" i="7" s="1"/>
  <c r="AP442" i="7" s="1"/>
  <c r="AP443" i="7" s="1"/>
  <c r="AP444" i="7" s="1"/>
  <c r="AP445" i="7" s="1"/>
  <c r="AP446" i="7" s="1"/>
  <c r="AP447" i="7" s="1"/>
  <c r="AP448" i="7" s="1"/>
  <c r="AP449" i="7" s="1"/>
  <c r="AP450" i="7" s="1"/>
  <c r="AP451" i="7" s="1"/>
  <c r="AP452" i="7" s="1"/>
  <c r="AP453" i="7" s="1"/>
  <c r="AP454" i="7" s="1"/>
  <c r="AP455" i="7" s="1"/>
  <c r="AP456" i="7" s="1"/>
  <c r="AP457" i="7" s="1"/>
  <c r="AP458" i="7" s="1"/>
  <c r="AP459" i="7" s="1"/>
  <c r="AP460" i="7" s="1"/>
  <c r="AP461" i="7" s="1"/>
  <c r="AP462" i="7" s="1"/>
  <c r="AP463" i="7" s="1"/>
  <c r="AP464" i="7" s="1"/>
  <c r="AP465" i="7" s="1"/>
  <c r="AP466" i="7" s="1"/>
  <c r="AP467" i="7" s="1"/>
  <c r="AP468" i="7" s="1"/>
  <c r="AP469" i="7" s="1"/>
  <c r="AP470" i="7" s="1"/>
  <c r="AP471" i="7" s="1"/>
  <c r="AP472" i="7" s="1"/>
  <c r="AP473" i="7" s="1"/>
  <c r="AP474" i="7" s="1"/>
  <c r="AP475" i="7" s="1"/>
  <c r="AP476" i="7" s="1"/>
  <c r="AP477" i="7" s="1"/>
  <c r="AP478" i="7" s="1"/>
  <c r="AP479" i="7" s="1"/>
  <c r="AP480" i="7" s="1"/>
  <c r="AP481" i="7" s="1"/>
  <c r="AP482" i="7" s="1"/>
  <c r="AP483" i="7" s="1"/>
  <c r="AP484" i="7" s="1"/>
  <c r="AP485" i="7" s="1"/>
  <c r="AP486" i="7" s="1"/>
  <c r="AP487" i="7" s="1"/>
  <c r="AP488" i="7" s="1"/>
  <c r="AP489" i="7" s="1"/>
  <c r="AP490" i="7" s="1"/>
  <c r="AP491" i="7" s="1"/>
  <c r="AP492" i="7" s="1"/>
  <c r="AP493" i="7" s="1"/>
  <c r="AP494" i="7" s="1"/>
  <c r="AP495" i="7" s="1"/>
  <c r="AP496" i="7" s="1"/>
  <c r="AP497" i="7" s="1"/>
  <c r="AP498" i="7" s="1"/>
  <c r="AP499" i="7" s="1"/>
  <c r="AP500" i="7" s="1"/>
  <c r="AP501" i="7" s="1"/>
  <c r="AP502" i="7" s="1"/>
  <c r="AP503" i="7" s="1"/>
  <c r="AP504" i="7" s="1"/>
  <c r="AP505" i="7" s="1"/>
  <c r="AP506" i="7" s="1"/>
  <c r="AP507" i="7" s="1"/>
  <c r="AP508" i="7" s="1"/>
  <c r="AP509" i="7" s="1"/>
  <c r="AP510" i="7" s="1"/>
  <c r="AP511" i="7" s="1"/>
  <c r="AP512" i="7" s="1"/>
  <c r="AP513" i="7" s="1"/>
  <c r="AP514" i="7" s="1"/>
  <c r="AP515" i="7" s="1"/>
  <c r="AP516" i="7" s="1"/>
  <c r="AP517" i="7" s="1"/>
  <c r="AP518" i="7" s="1"/>
  <c r="AP519" i="7" s="1"/>
  <c r="AP520" i="7" s="1"/>
  <c r="AP521" i="7" s="1"/>
  <c r="AP522" i="7" s="1"/>
  <c r="AP523" i="7" s="1"/>
  <c r="AP524" i="7" s="1"/>
  <c r="AP525" i="7" s="1"/>
  <c r="AP526" i="7" s="1"/>
  <c r="AP527" i="7" s="1"/>
  <c r="AP528" i="7" s="1"/>
  <c r="AP529" i="7" s="1"/>
  <c r="AP530" i="7" s="1"/>
  <c r="AP531" i="7" s="1"/>
  <c r="AP532" i="7" s="1"/>
  <c r="AP533" i="7" s="1"/>
  <c r="AP534" i="7" s="1"/>
  <c r="AP535" i="7" s="1"/>
  <c r="AP536" i="7" s="1"/>
  <c r="AP537" i="7" s="1"/>
  <c r="AP538" i="7" s="1"/>
  <c r="AP539" i="7" s="1"/>
  <c r="AP540" i="7" s="1"/>
  <c r="AP541" i="7" s="1"/>
  <c r="AP542" i="7" s="1"/>
  <c r="AP543" i="7" s="1"/>
  <c r="AP544" i="7" s="1"/>
  <c r="AP545" i="7" s="1"/>
  <c r="AP546" i="7" s="1"/>
  <c r="AP547" i="7" s="1"/>
  <c r="AP548" i="7" s="1"/>
  <c r="AP549" i="7" s="1"/>
  <c r="AP550" i="7" s="1"/>
  <c r="AP551" i="7" s="1"/>
  <c r="AP552" i="7" s="1"/>
  <c r="AP553" i="7" s="1"/>
  <c r="AP554" i="7" s="1"/>
  <c r="AP555" i="7" s="1"/>
  <c r="AP556" i="7" s="1"/>
  <c r="AP557" i="7" s="1"/>
  <c r="AP558" i="7" s="1"/>
  <c r="AP559" i="7" s="1"/>
  <c r="AP560" i="7" s="1"/>
  <c r="AP561" i="7" s="1"/>
  <c r="AP562" i="7" s="1"/>
  <c r="AP563" i="7" s="1"/>
  <c r="AP564" i="7" s="1"/>
  <c r="AP565" i="7" s="1"/>
  <c r="AP566" i="7" s="1"/>
  <c r="AP567" i="7" s="1"/>
  <c r="AP568" i="7" s="1"/>
  <c r="AP569" i="7" s="1"/>
  <c r="AP570" i="7" s="1"/>
  <c r="AP571" i="7" s="1"/>
  <c r="AP572" i="7" s="1"/>
  <c r="AP573" i="7" s="1"/>
  <c r="AP574" i="7" s="1"/>
  <c r="AP575" i="7" s="1"/>
  <c r="AP576" i="7" s="1"/>
  <c r="AP577" i="7" s="1"/>
  <c r="AP578" i="7" s="1"/>
  <c r="AP579" i="7" s="1"/>
  <c r="AP580" i="7" s="1"/>
  <c r="AP581" i="7" s="1"/>
  <c r="AP582" i="7" s="1"/>
  <c r="AP583" i="7" s="1"/>
  <c r="AP584" i="7" s="1"/>
  <c r="AP585" i="7" s="1"/>
  <c r="AP586" i="7" s="1"/>
  <c r="AP587" i="7" s="1"/>
  <c r="AP588" i="7" s="1"/>
  <c r="AP589" i="7" s="1"/>
  <c r="AP590" i="7" s="1"/>
  <c r="AP591" i="7" s="1"/>
  <c r="AP592" i="7" s="1"/>
  <c r="AP593" i="7" s="1"/>
  <c r="AP594" i="7" s="1"/>
  <c r="AP595" i="7" s="1"/>
  <c r="AP596" i="7" s="1"/>
  <c r="AP597" i="7" s="1"/>
  <c r="AP598" i="7" s="1"/>
  <c r="AP599" i="7" s="1"/>
  <c r="AP600" i="7" s="1"/>
  <c r="AP601" i="7" s="1"/>
  <c r="AP602" i="7" s="1"/>
  <c r="AP603" i="7" s="1"/>
  <c r="AP604" i="7" s="1"/>
  <c r="AP605" i="7" s="1"/>
  <c r="AP606" i="7" s="1"/>
  <c r="AP607" i="7" s="1"/>
  <c r="AP608" i="7" s="1"/>
  <c r="AP609" i="7" s="1"/>
  <c r="AP610" i="7" s="1"/>
  <c r="AP611" i="7" s="1"/>
  <c r="AP612" i="7" s="1"/>
  <c r="AP613" i="7" s="1"/>
  <c r="AP614" i="7" s="1"/>
  <c r="AP615" i="7" s="1"/>
  <c r="AP616" i="7" s="1"/>
  <c r="AP617" i="7" s="1"/>
  <c r="AP618" i="7" s="1"/>
  <c r="AP619" i="7" s="1"/>
  <c r="AP620" i="7" s="1"/>
  <c r="AP621" i="7" s="1"/>
  <c r="AP622" i="7" s="1"/>
  <c r="AP623" i="7" s="1"/>
  <c r="AP624" i="7" s="1"/>
  <c r="AP625" i="7" s="1"/>
  <c r="AP626" i="7" s="1"/>
  <c r="AP627" i="7" s="1"/>
  <c r="AP628" i="7" s="1"/>
  <c r="AP629" i="7" s="1"/>
  <c r="AP630" i="7" s="1"/>
  <c r="AP631" i="7" s="1"/>
  <c r="AP632" i="7" s="1"/>
  <c r="AP633" i="7" s="1"/>
  <c r="AP634" i="7" s="1"/>
  <c r="AP635" i="7" s="1"/>
  <c r="AP636" i="7" s="1"/>
  <c r="AP637" i="7" s="1"/>
  <c r="AP638" i="7" s="1"/>
  <c r="AP639" i="7" s="1"/>
  <c r="AP640" i="7" s="1"/>
  <c r="AP641" i="7" s="1"/>
  <c r="AP642" i="7" s="1"/>
  <c r="AP643" i="7" s="1"/>
  <c r="AP644" i="7" s="1"/>
  <c r="AP645" i="7" s="1"/>
  <c r="AP646" i="7" s="1"/>
  <c r="AP647" i="7" s="1"/>
  <c r="AP648" i="7" s="1"/>
  <c r="AP649" i="7" s="1"/>
  <c r="AP650" i="7" s="1"/>
  <c r="AP651" i="7" s="1"/>
  <c r="AP652" i="7" s="1"/>
  <c r="AP653" i="7" s="1"/>
  <c r="AP654" i="7" s="1"/>
  <c r="AP655" i="7" s="1"/>
  <c r="AP656" i="7" s="1"/>
  <c r="AP657" i="7" s="1"/>
  <c r="AP658" i="7" s="1"/>
  <c r="AP659" i="7" s="1"/>
  <c r="AP660" i="7" s="1"/>
  <c r="AP661" i="7" s="1"/>
  <c r="AP662" i="7" s="1"/>
  <c r="AP663" i="7" s="1"/>
  <c r="AP664" i="7" s="1"/>
  <c r="AP665" i="7" s="1"/>
  <c r="AP666" i="7" s="1"/>
  <c r="AP667" i="7" s="1"/>
  <c r="AP668" i="7" s="1"/>
  <c r="AP669" i="7" s="1"/>
  <c r="AP670" i="7" s="1"/>
  <c r="AP671" i="7" s="1"/>
  <c r="AP672" i="7" s="1"/>
  <c r="AP673" i="7" s="1"/>
  <c r="AP674" i="7" s="1"/>
  <c r="AP675" i="7" s="1"/>
  <c r="AP676" i="7" s="1"/>
  <c r="AP677" i="7" s="1"/>
  <c r="AP678" i="7" s="1"/>
  <c r="AP679" i="7" s="1"/>
  <c r="AP680" i="7" s="1"/>
  <c r="AP681" i="7" s="1"/>
  <c r="AP682" i="7" s="1"/>
  <c r="AP683" i="7" s="1"/>
  <c r="AP684" i="7" s="1"/>
  <c r="AP685" i="7" s="1"/>
  <c r="AP686" i="7" s="1"/>
  <c r="AP687" i="7" s="1"/>
  <c r="AP688" i="7" s="1"/>
  <c r="AP689" i="7" s="1"/>
  <c r="AP690" i="7" s="1"/>
  <c r="AP691" i="7" s="1"/>
  <c r="AP692" i="7" s="1"/>
  <c r="AP693" i="7" s="1"/>
  <c r="AP694" i="7" s="1"/>
  <c r="AP695" i="7" s="1"/>
  <c r="AP696" i="7" s="1"/>
  <c r="AP697" i="7" s="1"/>
  <c r="AP698" i="7" s="1"/>
  <c r="AP699" i="7" s="1"/>
  <c r="AP700" i="7" s="1"/>
  <c r="AP701" i="7" s="1"/>
  <c r="AP702" i="7" s="1"/>
  <c r="AP703" i="7" s="1"/>
  <c r="AP704" i="7" s="1"/>
  <c r="AP705" i="7" s="1"/>
  <c r="AP706" i="7" s="1"/>
  <c r="AP707" i="7" s="1"/>
  <c r="AP708" i="7" s="1"/>
  <c r="AP709" i="7" s="1"/>
  <c r="AP710" i="7" s="1"/>
  <c r="AP711" i="7" s="1"/>
  <c r="AP712" i="7" s="1"/>
  <c r="AP713" i="7" s="1"/>
  <c r="AP714" i="7" s="1"/>
  <c r="AP715" i="7" s="1"/>
  <c r="AP716" i="7" s="1"/>
  <c r="AP717" i="7" s="1"/>
  <c r="AP718" i="7" s="1"/>
  <c r="AP719" i="7" s="1"/>
  <c r="AP720" i="7" s="1"/>
  <c r="AP721" i="7" s="1"/>
  <c r="AP722" i="7" s="1"/>
  <c r="AP723" i="7" s="1"/>
  <c r="AP724" i="7" s="1"/>
  <c r="AP725" i="7" s="1"/>
  <c r="AP726" i="7" s="1"/>
  <c r="AP727" i="7" s="1"/>
  <c r="AP728" i="7" s="1"/>
  <c r="AP729" i="7" s="1"/>
  <c r="AP730" i="7" s="1"/>
  <c r="AP731" i="7" s="1"/>
  <c r="AP732" i="7" s="1"/>
  <c r="AP733" i="7" s="1"/>
  <c r="AP734" i="7" s="1"/>
  <c r="AP735" i="7" s="1"/>
  <c r="AP736" i="7" s="1"/>
  <c r="AP737" i="7" s="1"/>
  <c r="AP738" i="7" s="1"/>
  <c r="AP739" i="7" s="1"/>
  <c r="AP740" i="7" s="1"/>
  <c r="AP741" i="7" s="1"/>
  <c r="AP742" i="7" s="1"/>
  <c r="AP743" i="7" s="1"/>
  <c r="AP744" i="7" s="1"/>
  <c r="AP745" i="7" s="1"/>
  <c r="AP746" i="7" s="1"/>
  <c r="AP747" i="7" s="1"/>
  <c r="AP748" i="7" s="1"/>
  <c r="AP749" i="7" s="1"/>
  <c r="AP750" i="7" s="1"/>
  <c r="AP751" i="7" s="1"/>
  <c r="AP752" i="7" s="1"/>
  <c r="AP753" i="7" s="1"/>
  <c r="AP754" i="7" s="1"/>
  <c r="AP755" i="7" s="1"/>
  <c r="AP756" i="7" s="1"/>
  <c r="AP757" i="7" s="1"/>
  <c r="AP758" i="7" s="1"/>
  <c r="AP759" i="7" s="1"/>
  <c r="AP760" i="7" s="1"/>
  <c r="AP761" i="7" s="1"/>
  <c r="AP762" i="7" s="1"/>
  <c r="AP763" i="7" s="1"/>
  <c r="AP764" i="7" s="1"/>
  <c r="AP765" i="7" s="1"/>
  <c r="AP766" i="7" s="1"/>
  <c r="AP767" i="7" s="1"/>
  <c r="AP768" i="7" s="1"/>
  <c r="AP769" i="7" s="1"/>
  <c r="AP770" i="7" s="1"/>
  <c r="AP771" i="7" s="1"/>
  <c r="AP772" i="7" s="1"/>
  <c r="AP773" i="7" s="1"/>
  <c r="AP774" i="7" s="1"/>
  <c r="AP775" i="7" s="1"/>
  <c r="AP776" i="7" s="1"/>
  <c r="AP777" i="7" s="1"/>
  <c r="AP778" i="7" s="1"/>
  <c r="AP779" i="7" s="1"/>
  <c r="AP780" i="7" s="1"/>
  <c r="AP781" i="7" s="1"/>
  <c r="AP782" i="7" s="1"/>
  <c r="AP783" i="7" s="1"/>
  <c r="AP784" i="7" s="1"/>
  <c r="AP785" i="7" s="1"/>
  <c r="AP786" i="7" s="1"/>
  <c r="AP787" i="7" s="1"/>
  <c r="AP788" i="7" s="1"/>
  <c r="AP789" i="7" s="1"/>
  <c r="AP790" i="7" s="1"/>
  <c r="AP791" i="7" s="1"/>
  <c r="AP792" i="7" s="1"/>
  <c r="AP793" i="7" s="1"/>
  <c r="AP794" i="7" s="1"/>
  <c r="AP795" i="7" s="1"/>
  <c r="AP796" i="7" s="1"/>
  <c r="AP797" i="7" s="1"/>
  <c r="AP798" i="7" s="1"/>
  <c r="AP799" i="7" s="1"/>
  <c r="AP800" i="7" s="1"/>
  <c r="AP801" i="7" s="1"/>
  <c r="AP802" i="7" s="1"/>
  <c r="AP803" i="7" s="1"/>
  <c r="AP804" i="7" s="1"/>
  <c r="AP805" i="7" s="1"/>
  <c r="AP806" i="7" s="1"/>
  <c r="AP807" i="7" s="1"/>
  <c r="AP808" i="7" s="1"/>
  <c r="AP809" i="7" s="1"/>
  <c r="AP810" i="7" s="1"/>
  <c r="AP811" i="7" s="1"/>
  <c r="AP812" i="7" s="1"/>
  <c r="AP813" i="7" s="1"/>
  <c r="AP814" i="7" s="1"/>
  <c r="AP815" i="7" s="1"/>
  <c r="AP816" i="7" s="1"/>
  <c r="AP817" i="7" s="1"/>
  <c r="AP818" i="7" s="1"/>
  <c r="AP819" i="7" s="1"/>
  <c r="AP820" i="7" s="1"/>
  <c r="AP821" i="7" s="1"/>
  <c r="AP822" i="7" s="1"/>
  <c r="AP823" i="7" s="1"/>
  <c r="AP824" i="7" s="1"/>
  <c r="AP825" i="7" s="1"/>
  <c r="AP826" i="7" s="1"/>
  <c r="AP827" i="7" s="1"/>
  <c r="AP828" i="7" s="1"/>
  <c r="AP829" i="7" s="1"/>
  <c r="AP830" i="7" s="1"/>
  <c r="AP831" i="7" s="1"/>
  <c r="AP832" i="7" s="1"/>
  <c r="AP833" i="7" s="1"/>
  <c r="AP834" i="7" s="1"/>
  <c r="AP835" i="7" s="1"/>
  <c r="AP836" i="7" s="1"/>
  <c r="AP837" i="7" s="1"/>
  <c r="AP838" i="7" s="1"/>
  <c r="AP839" i="7" s="1"/>
  <c r="AP840" i="7" s="1"/>
  <c r="AP841" i="7" s="1"/>
  <c r="AP842" i="7" s="1"/>
  <c r="AP843" i="7" s="1"/>
  <c r="AP844" i="7" s="1"/>
  <c r="AP845" i="7" s="1"/>
  <c r="AP846" i="7" s="1"/>
  <c r="AP847" i="7" s="1"/>
  <c r="AP848" i="7" s="1"/>
  <c r="AP849" i="7" s="1"/>
  <c r="AP850" i="7" s="1"/>
  <c r="AP851" i="7" s="1"/>
  <c r="AP852" i="7" s="1"/>
  <c r="AP853" i="7" s="1"/>
  <c r="AP854" i="7" s="1"/>
  <c r="AP855" i="7" s="1"/>
  <c r="AP856" i="7" s="1"/>
  <c r="AP857" i="7" s="1"/>
  <c r="AP858" i="7" s="1"/>
  <c r="AP859" i="7" s="1"/>
  <c r="AP860" i="7" s="1"/>
  <c r="AP861" i="7" s="1"/>
  <c r="AP862" i="7" s="1"/>
  <c r="AP863" i="7" s="1"/>
  <c r="AP864" i="7" s="1"/>
  <c r="AP865" i="7" s="1"/>
  <c r="AP866" i="7" s="1"/>
  <c r="AP867" i="7" s="1"/>
  <c r="AP868" i="7" s="1"/>
  <c r="AP869" i="7" s="1"/>
  <c r="AP870" i="7" s="1"/>
  <c r="AP871" i="7" s="1"/>
  <c r="AP872" i="7" s="1"/>
  <c r="AP873" i="7" s="1"/>
  <c r="AP874" i="7" s="1"/>
  <c r="AP875" i="7" s="1"/>
  <c r="AP876" i="7" s="1"/>
  <c r="AP877" i="7" s="1"/>
  <c r="AP878" i="7" s="1"/>
  <c r="AP879" i="7" s="1"/>
  <c r="AP880" i="7" s="1"/>
  <c r="AP881" i="7" s="1"/>
  <c r="AP882" i="7" s="1"/>
  <c r="AP883" i="7" s="1"/>
  <c r="AP884" i="7" s="1"/>
  <c r="AP885" i="7" s="1"/>
  <c r="AP886" i="7" s="1"/>
  <c r="AP887" i="7" s="1"/>
  <c r="AP888" i="7" s="1"/>
  <c r="AP889" i="7" s="1"/>
  <c r="AP890" i="7" s="1"/>
  <c r="AP891" i="7" s="1"/>
  <c r="AP892" i="7" s="1"/>
  <c r="AP893" i="7" s="1"/>
  <c r="AP894" i="7" s="1"/>
  <c r="AP895" i="7" s="1"/>
  <c r="AP896" i="7" s="1"/>
  <c r="AP897" i="7" s="1"/>
  <c r="AP898" i="7" s="1"/>
  <c r="AP899" i="7" s="1"/>
  <c r="AP900" i="7" s="1"/>
  <c r="AP901" i="7" s="1"/>
  <c r="AP902" i="7" s="1"/>
  <c r="AP903" i="7" s="1"/>
  <c r="AP904" i="7" s="1"/>
  <c r="AP905" i="7" s="1"/>
  <c r="AP906" i="7" s="1"/>
  <c r="AP907" i="7" s="1"/>
  <c r="AP908" i="7" s="1"/>
  <c r="AP909" i="7" s="1"/>
  <c r="AP910" i="7" s="1"/>
  <c r="AP911" i="7" s="1"/>
  <c r="AP912" i="7" s="1"/>
  <c r="AP913" i="7" s="1"/>
  <c r="AP914" i="7" s="1"/>
  <c r="AP915" i="7" s="1"/>
  <c r="AP916" i="7" s="1"/>
  <c r="AP917" i="7" s="1"/>
  <c r="AP918" i="7" s="1"/>
  <c r="AP919" i="7" s="1"/>
  <c r="AP920" i="7" s="1"/>
  <c r="AP921" i="7" s="1"/>
  <c r="AP922" i="7" s="1"/>
  <c r="AP923" i="7" s="1"/>
  <c r="AP924" i="7" s="1"/>
  <c r="AP925" i="7" s="1"/>
  <c r="AP926" i="7" s="1"/>
  <c r="AP927" i="7" s="1"/>
  <c r="AP928" i="7" s="1"/>
  <c r="AP929" i="7" s="1"/>
  <c r="AP930" i="7" s="1"/>
  <c r="AP931" i="7" s="1"/>
  <c r="AP932" i="7" s="1"/>
  <c r="AP933" i="7" s="1"/>
  <c r="AP934" i="7" s="1"/>
  <c r="AP935" i="7" s="1"/>
  <c r="AP936" i="7" s="1"/>
  <c r="AP937" i="7" s="1"/>
  <c r="AP938" i="7" s="1"/>
  <c r="AP939" i="7" s="1"/>
  <c r="AP940" i="7" s="1"/>
  <c r="AP941" i="7" s="1"/>
  <c r="AP942" i="7" s="1"/>
  <c r="AP943" i="7" s="1"/>
  <c r="AP944" i="7" s="1"/>
  <c r="AP945" i="7" s="1"/>
  <c r="AP946" i="7" s="1"/>
  <c r="AP947" i="7" s="1"/>
  <c r="AP948" i="7" s="1"/>
  <c r="AP949" i="7" s="1"/>
  <c r="AP950" i="7" s="1"/>
  <c r="AP951" i="7" s="1"/>
  <c r="AP952" i="7" s="1"/>
  <c r="AP953" i="7" s="1"/>
  <c r="AP954" i="7" s="1"/>
  <c r="AP955" i="7" s="1"/>
  <c r="AP956" i="7" s="1"/>
  <c r="AP957" i="7" s="1"/>
  <c r="AP958" i="7" s="1"/>
  <c r="AP959" i="7" s="1"/>
  <c r="AP960" i="7" s="1"/>
  <c r="AP961" i="7" s="1"/>
  <c r="AP962" i="7" s="1"/>
  <c r="AP963" i="7" s="1"/>
  <c r="AP964" i="7" s="1"/>
  <c r="AP965" i="7" s="1"/>
  <c r="AP966" i="7" s="1"/>
  <c r="AP967" i="7" s="1"/>
  <c r="AP968" i="7" s="1"/>
  <c r="AP969" i="7" s="1"/>
  <c r="AP970" i="7" s="1"/>
  <c r="AP971" i="7" s="1"/>
  <c r="AP972" i="7" s="1"/>
  <c r="AP973" i="7" s="1"/>
  <c r="AP974" i="7" s="1"/>
  <c r="AP975" i="7" s="1"/>
  <c r="AP976" i="7" s="1"/>
  <c r="AP977" i="7" s="1"/>
  <c r="AP978" i="7" s="1"/>
  <c r="AP979" i="7" s="1"/>
  <c r="AP980" i="7" s="1"/>
  <c r="AP981" i="7" s="1"/>
  <c r="AP982" i="7" s="1"/>
  <c r="AP983" i="7" s="1"/>
  <c r="AP984" i="7" s="1"/>
  <c r="AP985" i="7" s="1"/>
  <c r="AP986" i="7" s="1"/>
  <c r="AP987" i="7" s="1"/>
  <c r="AP988" i="7" s="1"/>
  <c r="AP989" i="7" s="1"/>
  <c r="AP990" i="7" s="1"/>
  <c r="AP991" i="7" s="1"/>
  <c r="AP992" i="7" s="1"/>
  <c r="AP993" i="7" s="1"/>
  <c r="AP994" i="7" s="1"/>
  <c r="AP995" i="7" s="1"/>
  <c r="AP996" i="7" s="1"/>
  <c r="AP997" i="7" s="1"/>
  <c r="AP998" i="7" s="1"/>
  <c r="AP999" i="7" s="1"/>
  <c r="AP1000" i="7" s="1"/>
  <c r="AP1001" i="7" s="1"/>
  <c r="AP1002" i="7" s="1"/>
  <c r="AP1003" i="7" s="1"/>
  <c r="AP1004" i="7" s="1"/>
  <c r="AP1005" i="7" s="1"/>
  <c r="AP1006" i="7" s="1"/>
  <c r="AP1007" i="7" s="1"/>
  <c r="AP1008" i="7" s="1"/>
  <c r="AP1009" i="7" s="1"/>
  <c r="AP1010" i="7" s="1"/>
  <c r="AP1011" i="7" s="1"/>
  <c r="AP1012" i="7" s="1"/>
  <c r="AP1013" i="7" s="1"/>
  <c r="AP1014" i="7" s="1"/>
  <c r="AP1015" i="7" s="1"/>
  <c r="AP1016" i="7" s="1"/>
  <c r="AP1017" i="7" s="1"/>
  <c r="AP1018" i="7" s="1"/>
  <c r="AP1019" i="7" s="1"/>
  <c r="AP1020" i="7" s="1"/>
  <c r="AP1021" i="7" s="1"/>
  <c r="AP1022" i="7" s="1"/>
  <c r="AP1023" i="7" s="1"/>
  <c r="AP1024" i="7" s="1"/>
  <c r="AP1025" i="7" s="1"/>
  <c r="AP1026" i="7" s="1"/>
  <c r="AP1027" i="7" s="1"/>
  <c r="AP1028" i="7" s="1"/>
  <c r="AP1029" i="7" s="1"/>
  <c r="AP1030" i="7" s="1"/>
  <c r="AP1031" i="7" s="1"/>
  <c r="AP1032" i="7" s="1"/>
  <c r="AP1033" i="7" s="1"/>
  <c r="AP1034" i="7" s="1"/>
  <c r="AP1035" i="7" s="1"/>
  <c r="AP1036" i="7" s="1"/>
  <c r="AP1037" i="7" s="1"/>
  <c r="AP1038" i="7" s="1"/>
  <c r="AP1039" i="7" s="1"/>
  <c r="AP1040" i="7" s="1"/>
  <c r="AP1041" i="7" s="1"/>
  <c r="AP1042" i="7" s="1"/>
  <c r="AP1043" i="7" s="1"/>
  <c r="AP1044" i="7" s="1"/>
  <c r="AP1045" i="7" s="1"/>
  <c r="AP1046" i="7" s="1"/>
  <c r="AP1047" i="7" s="1"/>
  <c r="AP1048" i="7" s="1"/>
  <c r="AP1049" i="7" s="1"/>
  <c r="AP1050" i="7" s="1"/>
  <c r="AP1051" i="7" s="1"/>
  <c r="AP1052" i="7" s="1"/>
  <c r="AP1053" i="7" s="1"/>
  <c r="AP1054" i="7" s="1"/>
  <c r="AP1055" i="7" s="1"/>
  <c r="AP1056" i="7" s="1"/>
  <c r="AP1057" i="7" s="1"/>
  <c r="AP1058" i="7" s="1"/>
  <c r="AP1059" i="7" s="1"/>
  <c r="AP1060" i="7" s="1"/>
  <c r="AP1061" i="7" s="1"/>
  <c r="AP1062" i="7" s="1"/>
  <c r="AP1063" i="7" s="1"/>
  <c r="AP1064" i="7" s="1"/>
  <c r="AP1065" i="7" s="1"/>
  <c r="AP1066" i="7" s="1"/>
  <c r="AP1067" i="7" s="1"/>
  <c r="AP1068" i="7" s="1"/>
  <c r="AP1069" i="7" s="1"/>
  <c r="AP1070" i="7" s="1"/>
  <c r="AP1071" i="7" s="1"/>
  <c r="AP1072" i="7" s="1"/>
  <c r="AP1073" i="7" s="1"/>
  <c r="AP1074" i="7" s="1"/>
  <c r="AP1075" i="7" s="1"/>
  <c r="AP1076" i="7" s="1"/>
  <c r="AP1077" i="7" s="1"/>
  <c r="AP1078" i="7" s="1"/>
  <c r="AP1079" i="7" s="1"/>
  <c r="AP1080" i="7" s="1"/>
  <c r="AP1081" i="7" s="1"/>
  <c r="AP1082" i="7" s="1"/>
  <c r="AP1083" i="7" s="1"/>
  <c r="AP1084" i="7" s="1"/>
  <c r="AP1085" i="7" s="1"/>
  <c r="AP1086" i="7" s="1"/>
  <c r="AP1087" i="7" s="1"/>
  <c r="AP1088" i="7" s="1"/>
  <c r="AP1089" i="7" s="1"/>
  <c r="AP1090" i="7" s="1"/>
  <c r="AP1091" i="7" s="1"/>
  <c r="AP1092" i="7" s="1"/>
  <c r="AP1093" i="7" s="1"/>
  <c r="AP1094" i="7" s="1"/>
  <c r="AP1095" i="7" s="1"/>
  <c r="AP1096" i="7" s="1"/>
  <c r="AP1097" i="7" s="1"/>
  <c r="AP1098" i="7" s="1"/>
  <c r="AP1099" i="7" s="1"/>
  <c r="AP1100" i="7" s="1"/>
  <c r="AP1101" i="7" s="1"/>
  <c r="AP1102" i="7" s="1"/>
  <c r="AP1103" i="7" s="1"/>
  <c r="AP1104" i="7" s="1"/>
  <c r="AP1105" i="7" s="1"/>
  <c r="AP1106" i="7" s="1"/>
  <c r="AP1107" i="7" s="1"/>
  <c r="AP1108" i="7" s="1"/>
  <c r="AP1109" i="7" s="1"/>
  <c r="AP1110" i="7" s="1"/>
  <c r="AP1111" i="7" s="1"/>
  <c r="AP1112" i="7" s="1"/>
  <c r="AP1113" i="7" s="1"/>
  <c r="AP1114" i="7" s="1"/>
  <c r="AP1115" i="7" s="1"/>
  <c r="AP1116" i="7" s="1"/>
  <c r="AP1117" i="7" s="1"/>
  <c r="AP1118" i="7" s="1"/>
  <c r="AP1119" i="7" s="1"/>
  <c r="AP1120" i="7" s="1"/>
  <c r="AP1121" i="7" s="1"/>
  <c r="AP1122" i="7" s="1"/>
  <c r="AP1123" i="7" s="1"/>
  <c r="AP1124" i="7" s="1"/>
  <c r="AP1125" i="7" s="1"/>
  <c r="AP1126" i="7" s="1"/>
  <c r="AP1127" i="7" s="1"/>
  <c r="AP1128" i="7" s="1"/>
  <c r="AP1129" i="7" s="1"/>
  <c r="AP1130" i="7" s="1"/>
  <c r="AP1131" i="7" s="1"/>
  <c r="AP1132" i="7" s="1"/>
  <c r="AP1133" i="7" s="1"/>
  <c r="AP1134" i="7" s="1"/>
  <c r="AP1135" i="7" s="1"/>
  <c r="AP1136" i="7" s="1"/>
  <c r="AP1137" i="7" s="1"/>
  <c r="AP1138" i="7" s="1"/>
  <c r="AP1139" i="7" s="1"/>
  <c r="AP1140" i="7" s="1"/>
  <c r="AP1141" i="7" s="1"/>
  <c r="AP1142" i="7" s="1"/>
  <c r="AP1143" i="7" s="1"/>
  <c r="AP1144" i="7" s="1"/>
  <c r="AP1145" i="7" s="1"/>
  <c r="AP1146" i="7" s="1"/>
  <c r="AP1147" i="7" s="1"/>
  <c r="AP1148" i="7" s="1"/>
  <c r="AP1149" i="7" s="1"/>
  <c r="AP1150" i="7" s="1"/>
  <c r="AP1151" i="7" s="1"/>
  <c r="AP1152" i="7" s="1"/>
  <c r="AP1153" i="7" s="1"/>
  <c r="AP1154" i="7" s="1"/>
  <c r="AP1155" i="7" s="1"/>
  <c r="AP1156" i="7" s="1"/>
  <c r="AP1157" i="7" s="1"/>
  <c r="AP1158" i="7" s="1"/>
  <c r="AP1159" i="7" s="1"/>
  <c r="AP1160" i="7" s="1"/>
  <c r="AP1161" i="7" s="1"/>
  <c r="AP1162" i="7" s="1"/>
  <c r="AP1163" i="7" s="1"/>
  <c r="AP1164" i="7" s="1"/>
  <c r="AP1165" i="7" s="1"/>
  <c r="AP1166" i="7" s="1"/>
  <c r="AP1167" i="7" s="1"/>
  <c r="AP1168" i="7" s="1"/>
  <c r="AP1169" i="7" s="1"/>
  <c r="AP1170" i="7" s="1"/>
  <c r="AP1171" i="7" s="1"/>
  <c r="AP1172" i="7" s="1"/>
  <c r="AP1173" i="7" s="1"/>
  <c r="AP1174" i="7" s="1"/>
  <c r="AP1175" i="7" s="1"/>
  <c r="AP1176" i="7" s="1"/>
  <c r="AP1177" i="7" s="1"/>
  <c r="AP1178" i="7" s="1"/>
  <c r="AP1179" i="7" s="1"/>
  <c r="AP1180" i="7" s="1"/>
  <c r="AP1181" i="7" s="1"/>
  <c r="AP1182" i="7" s="1"/>
  <c r="AP1183" i="7" s="1"/>
  <c r="AP1184" i="7" s="1"/>
  <c r="AP1185" i="7" s="1"/>
  <c r="AP1186" i="7" s="1"/>
  <c r="AP1187" i="7" s="1"/>
  <c r="AP1188" i="7" s="1"/>
  <c r="AP1189" i="7" s="1"/>
  <c r="AP1190" i="7" s="1"/>
  <c r="AP1191" i="7" s="1"/>
  <c r="AP1192" i="7" s="1"/>
  <c r="AP1193" i="7" s="1"/>
  <c r="AP1194" i="7" s="1"/>
  <c r="AP1195" i="7" s="1"/>
  <c r="AP1196" i="7" s="1"/>
  <c r="AP1197" i="7" s="1"/>
  <c r="AP1198" i="7" s="1"/>
  <c r="AP1199" i="7" s="1"/>
  <c r="AP1200" i="7" s="1"/>
  <c r="AP1201" i="7" s="1"/>
  <c r="AP1202" i="7" s="1"/>
  <c r="AP1203" i="7" s="1"/>
  <c r="AP1204" i="7" s="1"/>
  <c r="AP1205" i="7" s="1"/>
  <c r="AP1206" i="7" s="1"/>
  <c r="AP1207" i="7" s="1"/>
  <c r="AP1208" i="7" s="1"/>
  <c r="AP1209" i="7" s="1"/>
  <c r="AP1210" i="7" s="1"/>
  <c r="AP1211" i="7" s="1"/>
  <c r="AP1212" i="7" s="1"/>
  <c r="AP1213" i="7" s="1"/>
  <c r="AP1214" i="7" s="1"/>
  <c r="AP1215" i="7" s="1"/>
  <c r="AP1216" i="7" s="1"/>
  <c r="AP1217" i="7" s="1"/>
  <c r="AP1218" i="7" s="1"/>
  <c r="AP1219" i="7" s="1"/>
  <c r="AP1220" i="7" s="1"/>
  <c r="AP1221" i="7" s="1"/>
  <c r="AP1222" i="7" s="1"/>
  <c r="AP1223" i="7" s="1"/>
  <c r="AP1224" i="7" s="1"/>
  <c r="AP1225" i="7" s="1"/>
  <c r="AP1226" i="7" s="1"/>
  <c r="AP1227" i="7" s="1"/>
  <c r="AP1228" i="7" s="1"/>
  <c r="AP1229" i="7" s="1"/>
  <c r="AP1230" i="7" s="1"/>
  <c r="AP1231" i="7" s="1"/>
  <c r="AP1232" i="7" s="1"/>
  <c r="AP1233" i="7" s="1"/>
  <c r="AP1234" i="7" s="1"/>
  <c r="AP1235" i="7" s="1"/>
  <c r="AP1236" i="7" s="1"/>
  <c r="AP1237" i="7" s="1"/>
  <c r="AP1238" i="7" s="1"/>
  <c r="AP1239" i="7" s="1"/>
  <c r="AP1240" i="7" s="1"/>
  <c r="AP1241" i="7" s="1"/>
  <c r="AP1242" i="7" s="1"/>
  <c r="AP1243" i="7" s="1"/>
  <c r="AP1244" i="7" s="1"/>
  <c r="AP1245" i="7" s="1"/>
  <c r="AP1246" i="7" s="1"/>
  <c r="AP1247" i="7" s="1"/>
  <c r="AP1248" i="7" s="1"/>
  <c r="AP1249" i="7" s="1"/>
  <c r="AP1250" i="7" s="1"/>
  <c r="AP1251" i="7" s="1"/>
  <c r="AP1252" i="7" s="1"/>
  <c r="AP1253" i="7" s="1"/>
  <c r="AP1254" i="7" s="1"/>
  <c r="AP1255" i="7" s="1"/>
  <c r="AP1256" i="7" s="1"/>
  <c r="AP1257" i="7" s="1"/>
  <c r="AP1258" i="7" s="1"/>
  <c r="AP1259" i="7" s="1"/>
  <c r="AP1260" i="7" s="1"/>
  <c r="AP1261" i="7" s="1"/>
  <c r="AP1262" i="7" s="1"/>
  <c r="AP1263" i="7" s="1"/>
  <c r="AP1264" i="7" s="1"/>
  <c r="AP1265" i="7" s="1"/>
  <c r="AP1266" i="7" s="1"/>
  <c r="AP1267" i="7" s="1"/>
  <c r="AP1268" i="7" s="1"/>
  <c r="AP1269" i="7" s="1"/>
  <c r="AP1270" i="7" s="1"/>
  <c r="AP1271" i="7" s="1"/>
  <c r="AP1272" i="7" s="1"/>
  <c r="AP1273" i="7" s="1"/>
  <c r="AP1274" i="7" s="1"/>
  <c r="AP1275" i="7" s="1"/>
  <c r="AP1276" i="7" s="1"/>
  <c r="AP1277" i="7" s="1"/>
  <c r="AP1278" i="7" s="1"/>
  <c r="AP1279" i="7" s="1"/>
  <c r="AP1280" i="7" s="1"/>
  <c r="AP1281" i="7" s="1"/>
  <c r="AP1282" i="7" s="1"/>
  <c r="AP1283" i="7" s="1"/>
  <c r="AP1284" i="7" s="1"/>
  <c r="AP1285" i="7" s="1"/>
  <c r="AP1286" i="7" s="1"/>
  <c r="AP1287" i="7" s="1"/>
  <c r="AP1288" i="7" s="1"/>
  <c r="AP1289" i="7" s="1"/>
  <c r="AP1290" i="7" s="1"/>
  <c r="AP1291" i="7" s="1"/>
  <c r="AP1292" i="7" s="1"/>
  <c r="AP1293" i="7" s="1"/>
  <c r="AP1294" i="7" s="1"/>
  <c r="AP1295" i="7" s="1"/>
  <c r="AP1296" i="7" s="1"/>
  <c r="AP1297" i="7" s="1"/>
  <c r="AP1298" i="7" s="1"/>
  <c r="AP1299" i="7" s="1"/>
  <c r="AP1300" i="7" s="1"/>
  <c r="AP1301" i="7" s="1"/>
  <c r="AP1302" i="7" s="1"/>
  <c r="AP1303" i="7" s="1"/>
  <c r="AP1304" i="7" s="1"/>
  <c r="AP1305" i="7" s="1"/>
  <c r="AP1306" i="7" s="1"/>
  <c r="AP1307" i="7" s="1"/>
  <c r="AP1308" i="7" s="1"/>
  <c r="AP1309" i="7" s="1"/>
  <c r="AP1310" i="7" s="1"/>
  <c r="AP1311" i="7" s="1"/>
  <c r="AP1312" i="7" s="1"/>
  <c r="AP1313" i="7" s="1"/>
  <c r="AP1314" i="7" s="1"/>
  <c r="AP1315" i="7" s="1"/>
  <c r="AP1316" i="7" s="1"/>
  <c r="AP1317" i="7" s="1"/>
  <c r="AP1318" i="7" s="1"/>
  <c r="AP1319" i="7" s="1"/>
  <c r="AP1320" i="7" s="1"/>
  <c r="AP1321" i="7" s="1"/>
  <c r="AP1322" i="7" s="1"/>
  <c r="AP1323" i="7" s="1"/>
  <c r="AP1324" i="7" s="1"/>
  <c r="AP1325" i="7" s="1"/>
  <c r="AP1326" i="7" s="1"/>
  <c r="AP1327" i="7" s="1"/>
  <c r="AP1328" i="7" s="1"/>
  <c r="AP1329" i="7" s="1"/>
  <c r="AP1330" i="7" s="1"/>
  <c r="AP1331" i="7" s="1"/>
  <c r="AP1332" i="7" s="1"/>
  <c r="AP1333" i="7" s="1"/>
  <c r="AP1334" i="7" s="1"/>
  <c r="AP1335" i="7" s="1"/>
  <c r="AP1336" i="7" s="1"/>
  <c r="AP1337" i="7" s="1"/>
  <c r="AP1338" i="7" s="1"/>
  <c r="AP1339" i="7" s="1"/>
  <c r="AP1340" i="7" s="1"/>
  <c r="AP1341" i="7" s="1"/>
  <c r="AP1342" i="7" s="1"/>
  <c r="AP1343" i="7" s="1"/>
  <c r="AP1344" i="7" s="1"/>
  <c r="AP1345" i="7" s="1"/>
  <c r="AP1346" i="7" s="1"/>
  <c r="AP1347" i="7" s="1"/>
  <c r="AP1348" i="7" s="1"/>
  <c r="AP1349" i="7" s="1"/>
  <c r="AP1350" i="7" s="1"/>
  <c r="AP1351" i="7" s="1"/>
  <c r="AP1352" i="7" s="1"/>
  <c r="AP1353" i="7" s="1"/>
  <c r="AP1354" i="7" s="1"/>
  <c r="AP1355" i="7" s="1"/>
  <c r="AP1356" i="7" s="1"/>
  <c r="AP1357" i="7" s="1"/>
  <c r="AP1358" i="7" s="1"/>
  <c r="AP1359" i="7" s="1"/>
  <c r="AP1360" i="7" s="1"/>
  <c r="AP1361" i="7" s="1"/>
  <c r="AP1362" i="7" s="1"/>
  <c r="AP1363" i="7" s="1"/>
  <c r="AP1364" i="7" s="1"/>
  <c r="AP1365" i="7" s="1"/>
  <c r="AP1366" i="7" s="1"/>
  <c r="AP1367" i="7" s="1"/>
  <c r="AP1368" i="7" s="1"/>
  <c r="AP1369" i="7" s="1"/>
  <c r="AP1370" i="7" s="1"/>
  <c r="AP1371" i="7" s="1"/>
  <c r="AP1372" i="7" s="1"/>
  <c r="AP1373" i="7" s="1"/>
  <c r="AP1374" i="7" s="1"/>
  <c r="AP1375" i="7" s="1"/>
  <c r="AP1376" i="7" s="1"/>
  <c r="AP1377" i="7" s="1"/>
  <c r="AP1378" i="7" s="1"/>
  <c r="AP1379" i="7" s="1"/>
  <c r="AP1380" i="7" s="1"/>
  <c r="AP1381" i="7" s="1"/>
  <c r="AP1382" i="7" s="1"/>
  <c r="AP1383" i="7" s="1"/>
  <c r="AP1384" i="7" s="1"/>
  <c r="AP1385" i="7" s="1"/>
  <c r="AP1386" i="7" s="1"/>
  <c r="AP1387" i="7" s="1"/>
  <c r="AP1388" i="7" s="1"/>
  <c r="AP1389" i="7" s="1"/>
  <c r="AP1390" i="7" s="1"/>
  <c r="AP1391" i="7" s="1"/>
  <c r="AP1392" i="7" s="1"/>
  <c r="AP1393" i="7" s="1"/>
  <c r="AP1394" i="7" s="1"/>
  <c r="AP1395" i="7" s="1"/>
  <c r="AP1396" i="7" s="1"/>
  <c r="AP1397" i="7" s="1"/>
  <c r="AP1398" i="7" s="1"/>
  <c r="AP1399" i="7" s="1"/>
  <c r="AP1400" i="7" s="1"/>
  <c r="AP1401" i="7" s="1"/>
  <c r="AP1402" i="7" s="1"/>
  <c r="AP1403" i="7" s="1"/>
  <c r="AP1404" i="7" s="1"/>
  <c r="AP1405" i="7" s="1"/>
  <c r="AP1406" i="7" s="1"/>
  <c r="AP1407" i="7" s="1"/>
  <c r="AP1408" i="7" s="1"/>
  <c r="AP1409" i="7" s="1"/>
  <c r="AP1410" i="7" s="1"/>
  <c r="AP1411" i="7" s="1"/>
  <c r="AP1412" i="7" s="1"/>
  <c r="AP1413" i="7" s="1"/>
  <c r="AP1414" i="7" s="1"/>
  <c r="AP1415" i="7" s="1"/>
  <c r="AP1416" i="7" s="1"/>
  <c r="AP1417" i="7" s="1"/>
  <c r="AP1418" i="7" s="1"/>
  <c r="AP1419" i="7" s="1"/>
  <c r="AP1420" i="7" s="1"/>
  <c r="AP1421" i="7" s="1"/>
  <c r="AP1422" i="7" s="1"/>
  <c r="AP1423" i="7" s="1"/>
  <c r="AP1424" i="7" s="1"/>
  <c r="AP1425" i="7" s="1"/>
  <c r="AP1426" i="7" s="1"/>
  <c r="AP1427" i="7" s="1"/>
  <c r="AP1428" i="7" s="1"/>
  <c r="AP1429" i="7" s="1"/>
  <c r="AP1430" i="7" s="1"/>
  <c r="AP1431" i="7" s="1"/>
  <c r="AP1432" i="7" s="1"/>
  <c r="AP1433" i="7" s="1"/>
  <c r="AP1434" i="7" s="1"/>
  <c r="AP1435" i="7" s="1"/>
  <c r="AP1436" i="7" s="1"/>
  <c r="AP1437" i="7" s="1"/>
  <c r="AP1438" i="7" s="1"/>
  <c r="AP1439" i="7" s="1"/>
  <c r="AP1440" i="7" s="1"/>
  <c r="AP1441" i="7" s="1"/>
  <c r="AP1442" i="7" s="1"/>
  <c r="AP1443" i="7" s="1"/>
  <c r="AP1444" i="7" s="1"/>
  <c r="AP1445" i="7" s="1"/>
  <c r="AP1446" i="7" s="1"/>
  <c r="AP1447" i="7" s="1"/>
  <c r="AP1448" i="7" s="1"/>
  <c r="AP1449" i="7" s="1"/>
  <c r="AP1450" i="7" s="1"/>
  <c r="AP1451" i="7" s="1"/>
  <c r="AP1452" i="7" s="1"/>
  <c r="AP1453" i="7" s="1"/>
  <c r="AP1454" i="7" s="1"/>
  <c r="AP1455" i="7" s="1"/>
  <c r="AP1456" i="7" s="1"/>
  <c r="AP1457" i="7" s="1"/>
  <c r="AP1458" i="7" s="1"/>
  <c r="AP1459" i="7" s="1"/>
  <c r="AP1460" i="7" s="1"/>
  <c r="AP1461" i="7" s="1"/>
  <c r="AP1462" i="7" s="1"/>
  <c r="AP1463" i="7" s="1"/>
  <c r="AP1464" i="7" s="1"/>
  <c r="AP1465" i="7" s="1"/>
  <c r="AP1466" i="7" s="1"/>
  <c r="AP1467" i="7" s="1"/>
  <c r="AP1468" i="7" s="1"/>
  <c r="AP1469" i="7" s="1"/>
  <c r="AP1470" i="7" s="1"/>
  <c r="AP1471" i="7" s="1"/>
  <c r="AP1472" i="7" s="1"/>
  <c r="AP1473" i="7" s="1"/>
  <c r="AP1474" i="7" s="1"/>
  <c r="AP1475" i="7" s="1"/>
  <c r="AP1476" i="7" s="1"/>
  <c r="AP1477" i="7" s="1"/>
  <c r="AP1478" i="7" s="1"/>
  <c r="AP1479" i="7" s="1"/>
  <c r="AP1480" i="7" s="1"/>
  <c r="AP1481" i="7" s="1"/>
  <c r="AP1482" i="7" s="1"/>
  <c r="AP1483" i="7" s="1"/>
  <c r="AP1484" i="7" s="1"/>
  <c r="AP1485" i="7" s="1"/>
  <c r="AP1486" i="7" s="1"/>
  <c r="AP1487" i="7" s="1"/>
  <c r="AP1488" i="7" s="1"/>
  <c r="AP1489" i="7" s="1"/>
  <c r="AP1490" i="7" s="1"/>
  <c r="AP1491" i="7" s="1"/>
  <c r="AP1492" i="7" s="1"/>
  <c r="AP1493" i="7" s="1"/>
  <c r="AP1494" i="7" s="1"/>
  <c r="AP1495" i="7" s="1"/>
  <c r="AP1496" i="7" s="1"/>
  <c r="AP1497" i="7" s="1"/>
  <c r="AP1498" i="7" s="1"/>
  <c r="AP1499" i="7" s="1"/>
  <c r="AP1500" i="7" s="1"/>
  <c r="AP1501" i="7" s="1"/>
  <c r="AP1502" i="7" s="1"/>
  <c r="AP1503" i="7" s="1"/>
  <c r="AP1504" i="7" s="1"/>
  <c r="AP1505" i="7" s="1"/>
  <c r="AP1506" i="7" s="1"/>
  <c r="AP1507" i="7" s="1"/>
  <c r="AP1508" i="7" s="1"/>
  <c r="AP1509" i="7" s="1"/>
  <c r="AP1510" i="7" s="1"/>
  <c r="AP1511" i="7" s="1"/>
  <c r="AP1512" i="7" s="1"/>
  <c r="AP1513" i="7" s="1"/>
  <c r="AP1514" i="7" s="1"/>
  <c r="AP1515" i="7" s="1"/>
  <c r="AP1516" i="7" s="1"/>
  <c r="AP1517" i="7" s="1"/>
  <c r="AP1518" i="7" s="1"/>
  <c r="AP1519" i="7" s="1"/>
  <c r="AP1520" i="7" s="1"/>
  <c r="AP1521" i="7" s="1"/>
  <c r="AP1522" i="7" s="1"/>
  <c r="AP1523" i="7" s="1"/>
  <c r="AP1524" i="7" s="1"/>
  <c r="AP1525" i="7" s="1"/>
  <c r="AP1526" i="7" s="1"/>
  <c r="AP1527" i="7" s="1"/>
  <c r="AP1528" i="7" s="1"/>
  <c r="AP1529" i="7" s="1"/>
  <c r="AP1530" i="7" s="1"/>
  <c r="AP1531" i="7" s="1"/>
  <c r="AP1532" i="7" s="1"/>
  <c r="AP1533" i="7" s="1"/>
  <c r="AP1534" i="7" s="1"/>
  <c r="AP1535" i="7" s="1"/>
  <c r="AP1536" i="7" s="1"/>
  <c r="AP1537" i="7" s="1"/>
  <c r="AP1538" i="7" s="1"/>
  <c r="AP1539" i="7" s="1"/>
  <c r="AP1540" i="7" s="1"/>
  <c r="AP1541" i="7" s="1"/>
  <c r="AP1542" i="7" s="1"/>
  <c r="AP1543" i="7" s="1"/>
  <c r="AP1544" i="7" s="1"/>
  <c r="AP1545" i="7" s="1"/>
  <c r="AP1546" i="7" s="1"/>
  <c r="AP1547" i="7" s="1"/>
  <c r="AP1548" i="7" s="1"/>
  <c r="AP1549" i="7" s="1"/>
  <c r="AP1550" i="7" s="1"/>
  <c r="AP1551" i="7" s="1"/>
  <c r="AP1552" i="7" s="1"/>
  <c r="AP1553" i="7" s="1"/>
  <c r="AP1554" i="7" s="1"/>
  <c r="AP1555" i="7" s="1"/>
  <c r="AP1556" i="7" s="1"/>
  <c r="AP1557" i="7" s="1"/>
  <c r="AP1558" i="7" s="1"/>
  <c r="AP1559" i="7" s="1"/>
  <c r="AP1560" i="7" s="1"/>
  <c r="AP1561" i="7" s="1"/>
  <c r="AP1562" i="7" s="1"/>
  <c r="AP1563" i="7" s="1"/>
  <c r="AP1564" i="7" s="1"/>
  <c r="AP1565" i="7" s="1"/>
  <c r="AP1566" i="7" s="1"/>
  <c r="AP1567" i="7" s="1"/>
  <c r="AP1568" i="7" s="1"/>
  <c r="AP1569" i="7" s="1"/>
  <c r="AP1570" i="7" s="1"/>
  <c r="AP1571" i="7" s="1"/>
  <c r="AP1572" i="7" s="1"/>
  <c r="AP1573" i="7" s="1"/>
  <c r="AP1574" i="7" s="1"/>
  <c r="AP1575" i="7" s="1"/>
  <c r="AP1576" i="7" s="1"/>
  <c r="AP1577" i="7" s="1"/>
  <c r="AP1578" i="7" s="1"/>
  <c r="AP1579" i="7" s="1"/>
  <c r="AP1580" i="7" s="1"/>
  <c r="AP1581" i="7" s="1"/>
  <c r="AP1582" i="7" s="1"/>
  <c r="AP1583" i="7" s="1"/>
  <c r="AP1584" i="7" s="1"/>
  <c r="AP1585" i="7" s="1"/>
  <c r="AP1586" i="7" s="1"/>
  <c r="AP1587" i="7" s="1"/>
  <c r="AP1588" i="7" s="1"/>
  <c r="AP1589" i="7" s="1"/>
  <c r="AP1590" i="7" s="1"/>
  <c r="AP1591" i="7" s="1"/>
  <c r="AP1592" i="7" s="1"/>
  <c r="AP1593" i="7" s="1"/>
  <c r="AP1594" i="7" s="1"/>
  <c r="AP1595" i="7" s="1"/>
  <c r="AP1596" i="7" s="1"/>
  <c r="AP1597" i="7" s="1"/>
  <c r="AP1598" i="7" s="1"/>
  <c r="AP1599" i="7" s="1"/>
  <c r="AP1600" i="7" s="1"/>
  <c r="AP1601" i="7" s="1"/>
  <c r="AP1602" i="7" s="1"/>
  <c r="AP1603" i="7" s="1"/>
  <c r="AP1604" i="7" s="1"/>
  <c r="AP1605" i="7" s="1"/>
  <c r="AP1606" i="7" s="1"/>
  <c r="AP1607" i="7" s="1"/>
  <c r="AP1608" i="7" s="1"/>
  <c r="AP1609" i="7" s="1"/>
  <c r="AP1610" i="7" s="1"/>
  <c r="AP1611" i="7" s="1"/>
  <c r="AP1612" i="7" s="1"/>
  <c r="AP1613" i="7" s="1"/>
  <c r="AP1614" i="7" s="1"/>
  <c r="AP1615" i="7" s="1"/>
  <c r="AP1616" i="7" s="1"/>
  <c r="AP1617" i="7" s="1"/>
  <c r="AP1618" i="7" s="1"/>
  <c r="AP1619" i="7" s="1"/>
  <c r="AP1620" i="7" s="1"/>
  <c r="AP1621" i="7" s="1"/>
  <c r="AP1622" i="7" s="1"/>
  <c r="AP1623" i="7" s="1"/>
  <c r="AP1624" i="7" s="1"/>
  <c r="AP1625" i="7" s="1"/>
  <c r="AP1626" i="7" s="1"/>
  <c r="AP1627" i="7" s="1"/>
  <c r="AP1628" i="7" s="1"/>
  <c r="AP1629" i="7" s="1"/>
  <c r="AP1630" i="7" s="1"/>
  <c r="AP1631" i="7" s="1"/>
  <c r="AP1632" i="7" s="1"/>
  <c r="AP1633" i="7" s="1"/>
  <c r="AP1634" i="7" s="1"/>
  <c r="AP1635" i="7" s="1"/>
  <c r="AP1636" i="7" s="1"/>
  <c r="AP1637" i="7" s="1"/>
  <c r="AP1638" i="7" s="1"/>
  <c r="AP1639" i="7" s="1"/>
  <c r="AP1640" i="7" s="1"/>
  <c r="AP1641" i="7" s="1"/>
  <c r="AP1642" i="7" s="1"/>
  <c r="AP1643" i="7" s="1"/>
  <c r="AP1644" i="7" s="1"/>
  <c r="AP1645" i="7" s="1"/>
  <c r="AP1646" i="7" s="1"/>
  <c r="AP1647" i="7" s="1"/>
  <c r="AP1648" i="7" s="1"/>
  <c r="AP1649" i="7" s="1"/>
  <c r="AP1650" i="7" s="1"/>
  <c r="AP1651" i="7" s="1"/>
  <c r="AP1652" i="7" s="1"/>
  <c r="AP1653" i="7" s="1"/>
  <c r="AP1654" i="7" s="1"/>
  <c r="AP1655" i="7" s="1"/>
  <c r="AP1656" i="7" s="1"/>
  <c r="AP1657" i="7" s="1"/>
  <c r="AP1658" i="7" s="1"/>
  <c r="AP1659" i="7" s="1"/>
  <c r="AP1660" i="7" s="1"/>
  <c r="AP1661" i="7" s="1"/>
  <c r="AP1662" i="7" s="1"/>
  <c r="AP1663" i="7" s="1"/>
  <c r="AP1664" i="7" s="1"/>
  <c r="AP1665" i="7" s="1"/>
  <c r="AP1666" i="7" s="1"/>
  <c r="AP1667" i="7" s="1"/>
  <c r="AP1668" i="7" s="1"/>
  <c r="AP1669" i="7" s="1"/>
  <c r="AP1670" i="7" s="1"/>
  <c r="AP1671" i="7" s="1"/>
  <c r="AP1672" i="7" s="1"/>
  <c r="AP1673" i="7" s="1"/>
  <c r="AP1674" i="7" s="1"/>
  <c r="AP1675" i="7" s="1"/>
  <c r="AP1676" i="7" s="1"/>
  <c r="AP1677" i="7" s="1"/>
  <c r="AP1678" i="7" s="1"/>
  <c r="AP1679" i="7" s="1"/>
  <c r="AP1680" i="7" s="1"/>
  <c r="AP1681" i="7" s="1"/>
  <c r="AP1682" i="7" s="1"/>
  <c r="AP1683" i="7" s="1"/>
  <c r="AP1684" i="7" s="1"/>
  <c r="AP1685" i="7" s="1"/>
  <c r="AP1686" i="7" s="1"/>
  <c r="AP1687" i="7" s="1"/>
  <c r="AP1688" i="7" s="1"/>
  <c r="AP1689" i="7" s="1"/>
  <c r="AP1690" i="7" s="1"/>
  <c r="AP1691" i="7" s="1"/>
  <c r="AP1692" i="7" s="1"/>
  <c r="AP1693" i="7" s="1"/>
  <c r="AP1694" i="7" s="1"/>
  <c r="AP1695" i="7" s="1"/>
  <c r="AP1696" i="7" s="1"/>
  <c r="AP1697" i="7" s="1"/>
  <c r="AP1698" i="7" s="1"/>
  <c r="AP1699" i="7" s="1"/>
  <c r="AP1700" i="7" s="1"/>
  <c r="AP1701" i="7" s="1"/>
  <c r="AP1702" i="7" s="1"/>
  <c r="AP1703" i="7" s="1"/>
  <c r="AP1704" i="7" s="1"/>
  <c r="AP1705" i="7" s="1"/>
  <c r="AP1706" i="7" s="1"/>
  <c r="AP1707" i="7" s="1"/>
  <c r="AP1708" i="7" s="1"/>
  <c r="AP1709" i="7" s="1"/>
  <c r="AP1710" i="7" s="1"/>
  <c r="AP1711" i="7" s="1"/>
  <c r="AP1712" i="7" s="1"/>
  <c r="AP1713" i="7" s="1"/>
  <c r="AP1714" i="7" s="1"/>
  <c r="AP1715" i="7" s="1"/>
  <c r="AP1716" i="7" s="1"/>
  <c r="AP1717" i="7" s="1"/>
  <c r="AP1718" i="7" s="1"/>
  <c r="AP1719" i="7" s="1"/>
  <c r="AP1720" i="7" s="1"/>
  <c r="AP1721" i="7" s="1"/>
  <c r="AP1722" i="7" s="1"/>
  <c r="AP1723" i="7" s="1"/>
  <c r="AP1724" i="7" s="1"/>
  <c r="AP1725" i="7" s="1"/>
  <c r="AP1726" i="7" s="1"/>
  <c r="AP1727" i="7" s="1"/>
  <c r="AP1728" i="7" s="1"/>
  <c r="AP1729" i="7" s="1"/>
  <c r="AP1730" i="7" s="1"/>
  <c r="AP1731" i="7" s="1"/>
  <c r="AP1732" i="7" s="1"/>
  <c r="AP1733" i="7" s="1"/>
  <c r="AP1734" i="7" s="1"/>
  <c r="AP1735" i="7" s="1"/>
  <c r="AP1736" i="7" s="1"/>
  <c r="AP1737" i="7" s="1"/>
  <c r="AP1738" i="7" s="1"/>
  <c r="AP1739" i="7" s="1"/>
  <c r="AP1740" i="7" s="1"/>
  <c r="AP1741" i="7" s="1"/>
  <c r="AP1742" i="7" s="1"/>
  <c r="AP1743" i="7" s="1"/>
  <c r="AP1744" i="7" s="1"/>
  <c r="AP1745" i="7" s="1"/>
  <c r="AP1746" i="7" s="1"/>
  <c r="AP1747" i="7" s="1"/>
  <c r="AP1748" i="7" s="1"/>
  <c r="AP1749" i="7" s="1"/>
  <c r="AP1750" i="7" s="1"/>
  <c r="AP1751" i="7" s="1"/>
  <c r="AP1752" i="7" s="1"/>
  <c r="AP1753" i="7" s="1"/>
  <c r="AP1754" i="7" s="1"/>
  <c r="AP1755" i="7" s="1"/>
  <c r="AP1756" i="7" s="1"/>
  <c r="AP1757" i="7" s="1"/>
  <c r="AP1758" i="7" s="1"/>
  <c r="AP1759" i="7" s="1"/>
  <c r="AP1760" i="7" s="1"/>
  <c r="AP1761" i="7" s="1"/>
  <c r="AP1762" i="7" s="1"/>
  <c r="AP1763" i="7" s="1"/>
  <c r="AP1764" i="7" s="1"/>
  <c r="AP1765" i="7" s="1"/>
  <c r="AP1766" i="7" s="1"/>
  <c r="AP1767" i="7" s="1"/>
  <c r="AP1768" i="7" s="1"/>
  <c r="AP1769" i="7" s="1"/>
  <c r="AP1770" i="7" s="1"/>
  <c r="AP1771" i="7" s="1"/>
  <c r="AP1772" i="7" s="1"/>
  <c r="AP1773" i="7" s="1"/>
  <c r="AP1774" i="7" s="1"/>
  <c r="AP1775" i="7" s="1"/>
  <c r="AP1776" i="7" s="1"/>
  <c r="AP1777" i="7" s="1"/>
  <c r="AP1778" i="7" s="1"/>
  <c r="AP1779" i="7" s="1"/>
  <c r="AP1780" i="7" s="1"/>
  <c r="AP1781" i="7" s="1"/>
  <c r="AP1782" i="7" s="1"/>
  <c r="AP1783" i="7" s="1"/>
  <c r="AP1784" i="7" s="1"/>
  <c r="AP1785" i="7" s="1"/>
  <c r="AP1786" i="7" s="1"/>
  <c r="AP1787" i="7" s="1"/>
  <c r="AP1788" i="7" s="1"/>
  <c r="AP1789" i="7" s="1"/>
  <c r="AP1790" i="7" s="1"/>
  <c r="AP1791" i="7" s="1"/>
  <c r="AP1792" i="7" s="1"/>
  <c r="AP1793" i="7" s="1"/>
  <c r="AP1794" i="7" s="1"/>
  <c r="AP1795" i="7" s="1"/>
  <c r="AP1796" i="7" s="1"/>
  <c r="AP1797" i="7" s="1"/>
  <c r="AP1798" i="7" s="1"/>
  <c r="AP1799" i="7" s="1"/>
  <c r="AP1800" i="7" s="1"/>
  <c r="AP1801" i="7" s="1"/>
  <c r="AP1802" i="7" s="1"/>
  <c r="AP1803" i="7" s="1"/>
  <c r="AP1804" i="7" s="1"/>
  <c r="AP1805" i="7" s="1"/>
  <c r="AP1806" i="7" s="1"/>
  <c r="AP1807" i="7" s="1"/>
  <c r="AP1808" i="7" s="1"/>
  <c r="AP1809" i="7" s="1"/>
  <c r="AP1810" i="7" s="1"/>
  <c r="AP1811" i="7" s="1"/>
  <c r="AP1812" i="7" s="1"/>
  <c r="AP1813" i="7" s="1"/>
  <c r="AP1814" i="7" s="1"/>
  <c r="AP1815" i="7" s="1"/>
  <c r="AP1816" i="7" s="1"/>
  <c r="AP1817" i="7" s="1"/>
  <c r="AP1818" i="7" s="1"/>
  <c r="AP1819" i="7" s="1"/>
  <c r="AP1820" i="7" s="1"/>
  <c r="AP1821" i="7" s="1"/>
  <c r="AP1822" i="7" s="1"/>
  <c r="AP1823" i="7" s="1"/>
  <c r="AP1824" i="7" s="1"/>
  <c r="AP1825" i="7" s="1"/>
  <c r="AP1826" i="7" s="1"/>
  <c r="AP1827" i="7" s="1"/>
  <c r="AP1828" i="7" s="1"/>
  <c r="AP1829" i="7" s="1"/>
  <c r="AP1830" i="7" s="1"/>
  <c r="AP1831" i="7" s="1"/>
  <c r="AP1832" i="7" s="1"/>
  <c r="AP1833" i="7" s="1"/>
  <c r="AP1834" i="7" s="1"/>
  <c r="AP1835" i="7" s="1"/>
  <c r="AP1836" i="7" s="1"/>
  <c r="AP1837" i="7" s="1"/>
  <c r="AP1838" i="7" s="1"/>
  <c r="AP1839" i="7" s="1"/>
  <c r="AP1840" i="7" s="1"/>
  <c r="AP1841" i="7" s="1"/>
  <c r="AP1842" i="7" s="1"/>
  <c r="AP1843" i="7" s="1"/>
  <c r="AP1844" i="7" s="1"/>
  <c r="AP1845" i="7" s="1"/>
  <c r="AP1846" i="7" s="1"/>
  <c r="AP1847" i="7" s="1"/>
  <c r="AP1848" i="7" s="1"/>
  <c r="AP1849" i="7" s="1"/>
  <c r="AP1850" i="7" s="1"/>
  <c r="AP1851" i="7" s="1"/>
  <c r="AP1852" i="7" s="1"/>
  <c r="AP1853" i="7" s="1"/>
  <c r="AP1854" i="7" s="1"/>
  <c r="AP1855" i="7" s="1"/>
  <c r="AP1856" i="7" s="1"/>
  <c r="AP1857" i="7" s="1"/>
  <c r="AP1858" i="7" s="1"/>
  <c r="AP1859" i="7" s="1"/>
  <c r="AP1860" i="7" s="1"/>
  <c r="AP1861" i="7" s="1"/>
  <c r="AP1862" i="7" s="1"/>
  <c r="AP1863" i="7" s="1"/>
  <c r="AP1864" i="7" s="1"/>
  <c r="AP1865" i="7" s="1"/>
  <c r="AP1866" i="7" s="1"/>
  <c r="AP1867" i="7" s="1"/>
  <c r="AP1868" i="7" s="1"/>
  <c r="AP1869" i="7" s="1"/>
  <c r="AP1870" i="7" s="1"/>
  <c r="AP1871" i="7" s="1"/>
  <c r="AP1872" i="7" s="1"/>
  <c r="AP1873" i="7" s="1"/>
  <c r="AP1874" i="7" s="1"/>
  <c r="AP1875" i="7" s="1"/>
  <c r="AP1876" i="7" s="1"/>
  <c r="AP1877" i="7" s="1"/>
  <c r="AP1878" i="7" s="1"/>
  <c r="AP1879" i="7" s="1"/>
  <c r="AP1880" i="7" s="1"/>
  <c r="AP1881" i="7" s="1"/>
  <c r="AP1882" i="7" s="1"/>
  <c r="AP1883" i="7" s="1"/>
  <c r="AP1884" i="7" s="1"/>
  <c r="AP1885" i="7" s="1"/>
  <c r="AP1886" i="7" s="1"/>
  <c r="AP1887" i="7" s="1"/>
  <c r="AP1888" i="7" s="1"/>
  <c r="AP1889" i="7" s="1"/>
  <c r="AP1890" i="7" s="1"/>
  <c r="AP1891" i="7" s="1"/>
  <c r="AP1892" i="7" s="1"/>
  <c r="AP1893" i="7" s="1"/>
  <c r="AP1894" i="7" s="1"/>
  <c r="AP1895" i="7" s="1"/>
  <c r="AP1896" i="7" s="1"/>
  <c r="AP1897" i="7" s="1"/>
  <c r="AP1898" i="7" s="1"/>
  <c r="AP1899" i="7" s="1"/>
  <c r="AP1900" i="7" s="1"/>
  <c r="AP1901" i="7" s="1"/>
  <c r="AP1902" i="7" s="1"/>
  <c r="AP1903" i="7" s="1"/>
  <c r="AP1904" i="7" s="1"/>
  <c r="AP1905" i="7" s="1"/>
  <c r="AP1906" i="7" s="1"/>
  <c r="AP1907" i="7" s="1"/>
  <c r="AP1908" i="7" s="1"/>
  <c r="AP1909" i="7" s="1"/>
  <c r="AP1910" i="7" s="1"/>
  <c r="AP1911" i="7" s="1"/>
  <c r="AP1912" i="7" s="1"/>
  <c r="AP1913" i="7" s="1"/>
  <c r="AP1914" i="7" s="1"/>
  <c r="AP1915" i="7" s="1"/>
  <c r="AP1916" i="7" s="1"/>
  <c r="AP1917" i="7" s="1"/>
  <c r="AP1918" i="7" s="1"/>
  <c r="AP1919" i="7" s="1"/>
  <c r="AP1920" i="7" s="1"/>
  <c r="AP1921" i="7" s="1"/>
  <c r="AP1922" i="7" s="1"/>
  <c r="AP1923" i="7" s="1"/>
  <c r="AP1924" i="7" s="1"/>
  <c r="AP1925" i="7" s="1"/>
  <c r="AP1926" i="7" s="1"/>
  <c r="AP1927" i="7" s="1"/>
  <c r="AP1928" i="7" s="1"/>
  <c r="AP1929" i="7" s="1"/>
  <c r="AP1930" i="7" s="1"/>
  <c r="AP1931" i="7" s="1"/>
  <c r="AP1932" i="7" s="1"/>
  <c r="AP1933" i="7" s="1"/>
  <c r="AP1934" i="7" s="1"/>
  <c r="AP1935" i="7" s="1"/>
  <c r="AP1936" i="7" s="1"/>
  <c r="AP1937" i="7" s="1"/>
  <c r="AP1938" i="7" s="1"/>
  <c r="AP1939" i="7" s="1"/>
  <c r="AP1940" i="7" s="1"/>
  <c r="AP1941" i="7" s="1"/>
  <c r="AP1942" i="7" s="1"/>
  <c r="AP1943" i="7" s="1"/>
  <c r="AP1944" i="7" s="1"/>
  <c r="AP1945" i="7" s="1"/>
  <c r="AP1946" i="7" s="1"/>
  <c r="AP1947" i="7" s="1"/>
  <c r="AP1948" i="7" s="1"/>
  <c r="AP1949" i="7" s="1"/>
  <c r="AP1950" i="7" s="1"/>
  <c r="AP1951" i="7" s="1"/>
  <c r="AP1952" i="7" s="1"/>
  <c r="AP1953" i="7" s="1"/>
  <c r="AP1954" i="7" s="1"/>
  <c r="AP1955" i="7" s="1"/>
  <c r="AP1956" i="7" s="1"/>
  <c r="AP1957" i="7" s="1"/>
  <c r="AP1958" i="7" s="1"/>
  <c r="AP1959" i="7" s="1"/>
  <c r="AP1960" i="7" s="1"/>
  <c r="AP1961" i="7" s="1"/>
  <c r="AP1962" i="7" s="1"/>
  <c r="AP1963" i="7" s="1"/>
  <c r="AP1964" i="7" s="1"/>
  <c r="AP1965" i="7" s="1"/>
  <c r="AP1966" i="7" s="1"/>
  <c r="AP1967" i="7" s="1"/>
  <c r="AP1968" i="7" s="1"/>
  <c r="AP1969" i="7" s="1"/>
  <c r="AP1970" i="7" s="1"/>
  <c r="AP1971" i="7" s="1"/>
  <c r="AP1972" i="7" s="1"/>
  <c r="AP1973" i="7" s="1"/>
  <c r="AP1974" i="7" s="1"/>
  <c r="AP1975" i="7" s="1"/>
  <c r="AP1976" i="7" s="1"/>
  <c r="AP1977" i="7" s="1"/>
  <c r="AP1978" i="7" s="1"/>
  <c r="AP1979" i="7" s="1"/>
  <c r="AP1980" i="7" s="1"/>
  <c r="AP1981" i="7" s="1"/>
  <c r="AP1982" i="7" s="1"/>
  <c r="AP1983" i="7" s="1"/>
  <c r="AP1984" i="7" s="1"/>
  <c r="AP1985" i="7" s="1"/>
  <c r="AP1986" i="7" s="1"/>
  <c r="AP1987" i="7" s="1"/>
  <c r="AP1988" i="7" s="1"/>
  <c r="AP1989" i="7" s="1"/>
  <c r="AP1990" i="7" s="1"/>
  <c r="AP1991" i="7" s="1"/>
  <c r="AP1992" i="7" s="1"/>
  <c r="AP1993" i="7" s="1"/>
  <c r="AP1994" i="7" s="1"/>
  <c r="AP1995" i="7" s="1"/>
  <c r="AP1996" i="7" s="1"/>
  <c r="AP1997" i="7" s="1"/>
  <c r="AP1998" i="7" s="1"/>
  <c r="AP1999" i="7" s="1"/>
  <c r="AP2000" i="7" s="1"/>
  <c r="AP2001" i="7" s="1"/>
  <c r="AP2002" i="7" s="1"/>
  <c r="AP2003" i="7" s="1"/>
  <c r="AP2004" i="7" s="1"/>
  <c r="AP2005" i="7" s="1"/>
  <c r="AP2006" i="7" s="1"/>
  <c r="AP2007" i="7" s="1"/>
  <c r="AP2008" i="7" s="1"/>
  <c r="AP2009" i="7" s="1"/>
  <c r="AP2010" i="7" s="1"/>
  <c r="AP2011" i="7" s="1"/>
  <c r="AP2012" i="7" s="1"/>
  <c r="AP2013" i="7" s="1"/>
  <c r="AP2014" i="7" s="1"/>
  <c r="AP2015" i="7" s="1"/>
  <c r="AP2016" i="7" s="1"/>
  <c r="AP2017" i="7" s="1"/>
  <c r="AP2018" i="7" s="1"/>
  <c r="AP2019" i="7" s="1"/>
  <c r="AP2020" i="7" s="1"/>
  <c r="AP2021" i="7" s="1"/>
  <c r="AP2022" i="7" s="1"/>
  <c r="AP2023" i="7" s="1"/>
  <c r="AP2024" i="7" s="1"/>
  <c r="AP2025" i="7" s="1"/>
  <c r="AP2026" i="7" s="1"/>
  <c r="AP2027" i="7" s="1"/>
  <c r="AP2028" i="7" s="1"/>
  <c r="AP2029" i="7" s="1"/>
  <c r="AP2030" i="7" s="1"/>
  <c r="AP2031" i="7" s="1"/>
  <c r="AP2032" i="7" s="1"/>
  <c r="AP2033" i="7" s="1"/>
  <c r="AP2034" i="7" s="1"/>
  <c r="AP2035" i="7" s="1"/>
  <c r="AP2036" i="7" s="1"/>
  <c r="AP2037" i="7" s="1"/>
  <c r="AP2038" i="7" s="1"/>
  <c r="AP2039" i="7" s="1"/>
  <c r="AP2040" i="7" s="1"/>
  <c r="AP2041" i="7" s="1"/>
  <c r="AP2042" i="7" s="1"/>
  <c r="AP2043" i="7" s="1"/>
  <c r="AP2044" i="7" s="1"/>
  <c r="AP2045" i="7" s="1"/>
  <c r="AP2046" i="7" s="1"/>
  <c r="AP2047" i="7" s="1"/>
  <c r="AP2048" i="7" s="1"/>
  <c r="AP2049" i="7" s="1"/>
  <c r="AP2050" i="7" s="1"/>
  <c r="AP2051" i="7" s="1"/>
  <c r="AP2052" i="7" s="1"/>
  <c r="AP2053" i="7" s="1"/>
  <c r="AP2054" i="7" s="1"/>
  <c r="AP2055" i="7" s="1"/>
  <c r="AP2056" i="7" s="1"/>
  <c r="AP2057" i="7" s="1"/>
  <c r="AP2058" i="7" s="1"/>
  <c r="AP2059" i="7" s="1"/>
  <c r="AP2060" i="7" s="1"/>
  <c r="AP2061" i="7" s="1"/>
  <c r="AP2062" i="7" s="1"/>
  <c r="AP2063" i="7" s="1"/>
  <c r="AP2064" i="7" s="1"/>
  <c r="AP2065" i="7" s="1"/>
  <c r="AP2066" i="7" s="1"/>
  <c r="AP2067" i="7" s="1"/>
  <c r="AP2068" i="7" s="1"/>
  <c r="AP2069" i="7" s="1"/>
  <c r="AP2070" i="7" s="1"/>
  <c r="AP2071" i="7" s="1"/>
  <c r="AP2072" i="7" s="1"/>
  <c r="AP2073" i="7" s="1"/>
  <c r="AP2074" i="7" s="1"/>
  <c r="AP2075" i="7" s="1"/>
  <c r="AP2076" i="7" s="1"/>
  <c r="AP2077" i="7" s="1"/>
  <c r="AP2078" i="7" s="1"/>
  <c r="AP2079" i="7" s="1"/>
  <c r="AP2080" i="7" s="1"/>
  <c r="AP2081" i="7" s="1"/>
  <c r="AP2082" i="7" s="1"/>
  <c r="AP2083" i="7" s="1"/>
  <c r="AP2084" i="7" s="1"/>
  <c r="AP2085" i="7" s="1"/>
  <c r="AP2086" i="7" s="1"/>
  <c r="AP2087" i="7" s="1"/>
  <c r="AP2088" i="7" s="1"/>
  <c r="AP2089" i="7" s="1"/>
  <c r="AP2090" i="7" s="1"/>
  <c r="AP2091" i="7" s="1"/>
  <c r="AP2092" i="7" s="1"/>
  <c r="AP2093" i="7" s="1"/>
  <c r="AP2094" i="7" s="1"/>
  <c r="AP2095" i="7" s="1"/>
  <c r="AP2096" i="7" s="1"/>
  <c r="AP2097" i="7" s="1"/>
  <c r="AP2098" i="7" s="1"/>
  <c r="AP2099" i="7" s="1"/>
  <c r="AP2100" i="7" s="1"/>
  <c r="AP2101" i="7" s="1"/>
  <c r="AP2102" i="7" s="1"/>
  <c r="AP2103" i="7" s="1"/>
  <c r="AP2104" i="7" s="1"/>
  <c r="AP2105" i="7" s="1"/>
  <c r="AP2106" i="7" s="1"/>
  <c r="AP2107" i="7" s="1"/>
  <c r="AP2108" i="7" s="1"/>
  <c r="AP2109" i="7" s="1"/>
  <c r="AP2110" i="7" s="1"/>
  <c r="AP2111" i="7" s="1"/>
  <c r="AP2112" i="7" s="1"/>
  <c r="AP2113" i="7" s="1"/>
  <c r="AP2114" i="7" s="1"/>
  <c r="AP2115" i="7" s="1"/>
  <c r="AP2116" i="7" s="1"/>
  <c r="AP2117" i="7" s="1"/>
  <c r="AP2118" i="7" s="1"/>
  <c r="AP2119" i="7" s="1"/>
  <c r="AP2120" i="7" s="1"/>
  <c r="AP2121" i="7" s="1"/>
  <c r="AP2122" i="7" s="1"/>
  <c r="AP2123" i="7" s="1"/>
  <c r="AP2124" i="7" s="1"/>
  <c r="AP2125" i="7" s="1"/>
  <c r="AP2126" i="7" s="1"/>
  <c r="AP2127" i="7" s="1"/>
  <c r="AP2128" i="7" s="1"/>
  <c r="AP2129" i="7" s="1"/>
  <c r="AP2130" i="7" s="1"/>
  <c r="AP2131" i="7" s="1"/>
  <c r="AP2132" i="7" s="1"/>
  <c r="AP2133" i="7" s="1"/>
  <c r="AP2134" i="7" s="1"/>
  <c r="AP2135" i="7" s="1"/>
  <c r="AP2136" i="7" s="1"/>
  <c r="AP2137" i="7" s="1"/>
  <c r="AP2138" i="7" s="1"/>
  <c r="AP2139" i="7" s="1"/>
  <c r="AP2140" i="7" s="1"/>
  <c r="AP2141" i="7" s="1"/>
  <c r="AP2142" i="7" s="1"/>
  <c r="AP2143" i="7" s="1"/>
  <c r="AP2144" i="7" s="1"/>
  <c r="AP2145" i="7" s="1"/>
  <c r="AP2146" i="7" s="1"/>
  <c r="AP2147" i="7" s="1"/>
  <c r="AP2148" i="7" s="1"/>
  <c r="AP2149" i="7" s="1"/>
  <c r="AP2150" i="7" s="1"/>
  <c r="AP2151" i="7" s="1"/>
  <c r="AP2152" i="7" s="1"/>
  <c r="AP2153" i="7" s="1"/>
  <c r="AP2154" i="7" s="1"/>
  <c r="AP2155" i="7" s="1"/>
  <c r="AP2156" i="7" s="1"/>
  <c r="AP2157" i="7" s="1"/>
  <c r="AP2158" i="7" s="1"/>
  <c r="AP2159" i="7" s="1"/>
  <c r="AP2160" i="7" s="1"/>
  <c r="AP2161" i="7" s="1"/>
  <c r="AP2162" i="7" s="1"/>
  <c r="AP2163" i="7" s="1"/>
  <c r="AP2164" i="7" s="1"/>
  <c r="AP2165" i="7" s="1"/>
  <c r="AP2166" i="7" s="1"/>
  <c r="AP2167" i="7" s="1"/>
  <c r="AP2168" i="7" s="1"/>
  <c r="AP2169" i="7" s="1"/>
  <c r="AP2170" i="7" s="1"/>
  <c r="AP2171" i="7" s="1"/>
  <c r="AP2172" i="7" s="1"/>
  <c r="AP2173" i="7" s="1"/>
  <c r="AP2174" i="7" s="1"/>
  <c r="AP2175" i="7" s="1"/>
  <c r="AP2176" i="7" s="1"/>
  <c r="AP2177" i="7" s="1"/>
  <c r="AP2178" i="7" s="1"/>
  <c r="AP2179" i="7" s="1"/>
  <c r="AP2180" i="7" s="1"/>
  <c r="AP2181" i="7" s="1"/>
  <c r="AP2182" i="7" s="1"/>
  <c r="AP2183" i="7" s="1"/>
  <c r="AP2184" i="7" s="1"/>
  <c r="AP2185" i="7" s="1"/>
  <c r="AP2186" i="7" s="1"/>
  <c r="AP2187" i="7" s="1"/>
  <c r="AP2188" i="7" s="1"/>
  <c r="AP2189" i="7" s="1"/>
  <c r="AP2190" i="7" s="1"/>
  <c r="AP2191" i="7" s="1"/>
  <c r="AP2192" i="7" s="1"/>
  <c r="AP2193" i="7" s="1"/>
  <c r="AP2194" i="7" s="1"/>
  <c r="AP2195" i="7" s="1"/>
  <c r="AP2196" i="7" s="1"/>
  <c r="AP2197" i="7" s="1"/>
  <c r="AP2198" i="7" s="1"/>
  <c r="AP2199" i="7" s="1"/>
  <c r="AP2200" i="7" s="1"/>
  <c r="AP2201" i="7" s="1"/>
  <c r="AP2202" i="7" s="1"/>
  <c r="AP2203" i="7" s="1"/>
  <c r="AP2204" i="7" s="1"/>
  <c r="AP2205" i="7" s="1"/>
  <c r="AP2206" i="7" s="1"/>
  <c r="AP2207" i="7" s="1"/>
  <c r="AP2208" i="7" s="1"/>
  <c r="AP2209" i="7" s="1"/>
  <c r="AP2210" i="7" s="1"/>
  <c r="AP2211" i="7" s="1"/>
  <c r="AP2212" i="7" s="1"/>
  <c r="AP2213" i="7" s="1"/>
  <c r="AP2214" i="7" s="1"/>
  <c r="AP2215" i="7" s="1"/>
  <c r="AP2216" i="7" s="1"/>
  <c r="AP2217" i="7" s="1"/>
  <c r="AP2218" i="7" s="1"/>
  <c r="AP2219" i="7" s="1"/>
  <c r="AP2220" i="7" s="1"/>
  <c r="AP2221" i="7" s="1"/>
  <c r="AP2222" i="7" s="1"/>
  <c r="AP2223" i="7" s="1"/>
  <c r="AP2224" i="7" s="1"/>
  <c r="AP2225" i="7" s="1"/>
  <c r="AP2226" i="7" s="1"/>
  <c r="AP2227" i="7" s="1"/>
  <c r="AP2228" i="7" s="1"/>
  <c r="AP2229" i="7" s="1"/>
  <c r="AP2230" i="7" s="1"/>
  <c r="AP2231" i="7" s="1"/>
  <c r="AP2232" i="7" s="1"/>
  <c r="AP2233" i="7" s="1"/>
  <c r="AP2234" i="7" s="1"/>
  <c r="AP2235" i="7" s="1"/>
  <c r="AP2236" i="7" s="1"/>
  <c r="AP2237" i="7" s="1"/>
  <c r="AP2238" i="7" s="1"/>
  <c r="AP2239" i="7" s="1"/>
  <c r="AP2240" i="7" s="1"/>
  <c r="AP2241" i="7" s="1"/>
  <c r="AP2242" i="7" s="1"/>
  <c r="AP2243" i="7" s="1"/>
  <c r="AP2244" i="7" s="1"/>
  <c r="AP2245" i="7" s="1"/>
  <c r="AP2246" i="7" s="1"/>
  <c r="AP2247" i="7" s="1"/>
  <c r="AP2248" i="7" s="1"/>
  <c r="AP2249" i="7" s="1"/>
  <c r="AP2250" i="7" s="1"/>
  <c r="AP2251" i="7" s="1"/>
  <c r="AP2252" i="7" s="1"/>
  <c r="AP2253" i="7" s="1"/>
  <c r="AP2254" i="7" s="1"/>
  <c r="AP2255" i="7" s="1"/>
  <c r="AP2256" i="7" s="1"/>
  <c r="AP2257" i="7" s="1"/>
  <c r="AP2258" i="7" s="1"/>
  <c r="AP2259" i="7" s="1"/>
  <c r="AP2260" i="7" s="1"/>
  <c r="AP2261" i="7" s="1"/>
  <c r="AP2262" i="7" s="1"/>
  <c r="AP2263" i="7" s="1"/>
  <c r="AP2264" i="7" s="1"/>
  <c r="AP2265" i="7" s="1"/>
  <c r="AP2266" i="7" s="1"/>
  <c r="AP2267" i="7" s="1"/>
  <c r="AP2268" i="7" s="1"/>
  <c r="AP2269" i="7" s="1"/>
  <c r="AP2270" i="7" s="1"/>
  <c r="AP2271" i="7" s="1"/>
  <c r="AP2272" i="7" s="1"/>
  <c r="AP2273" i="7" s="1"/>
  <c r="AP2274" i="7" s="1"/>
  <c r="AP2275" i="7" s="1"/>
  <c r="AP2276" i="7" s="1"/>
  <c r="AP2277" i="7" s="1"/>
  <c r="AP2278" i="7" s="1"/>
  <c r="AP2279" i="7" s="1"/>
  <c r="AP2280" i="7" s="1"/>
  <c r="AP2281" i="7" s="1"/>
  <c r="AP2282" i="7" s="1"/>
  <c r="AP2283" i="7" s="1"/>
  <c r="AP2284" i="7" s="1"/>
  <c r="AP2285" i="7" s="1"/>
  <c r="AP2286" i="7" s="1"/>
  <c r="AP2287" i="7" s="1"/>
  <c r="AP2288" i="7" s="1"/>
  <c r="AP2289" i="7" s="1"/>
  <c r="AP2290" i="7" s="1"/>
  <c r="AP2291" i="7" s="1"/>
  <c r="AP2292" i="7" s="1"/>
  <c r="AP2293" i="7" s="1"/>
  <c r="AP2294" i="7" s="1"/>
  <c r="AP2295" i="7" s="1"/>
  <c r="AP2296" i="7" s="1"/>
  <c r="AP2297" i="7" s="1"/>
  <c r="AP2298" i="7" s="1"/>
  <c r="AP2299" i="7" s="1"/>
  <c r="AP2300" i="7" s="1"/>
  <c r="AP2301" i="7" s="1"/>
  <c r="AP2302" i="7" s="1"/>
  <c r="AP2303" i="7" s="1"/>
  <c r="AP2304" i="7" s="1"/>
  <c r="AP2305" i="7" s="1"/>
  <c r="AP2306" i="7" s="1"/>
  <c r="AP2307" i="7" s="1"/>
  <c r="AP2308" i="7" s="1"/>
  <c r="AP2309" i="7" s="1"/>
  <c r="AP2310" i="7" s="1"/>
  <c r="AP2311" i="7" s="1"/>
  <c r="AP2312" i="7" s="1"/>
  <c r="AP2313" i="7" s="1"/>
  <c r="AP2314" i="7" s="1"/>
  <c r="AP2315" i="7" s="1"/>
  <c r="AP2316" i="7" s="1"/>
  <c r="AP2317" i="7" s="1"/>
  <c r="AP2318" i="7" s="1"/>
  <c r="AP2319" i="7" s="1"/>
  <c r="AP2320" i="7" s="1"/>
  <c r="AP2321" i="7" s="1"/>
  <c r="AP2322" i="7" s="1"/>
  <c r="AP2323" i="7" s="1"/>
  <c r="AP2324" i="7" s="1"/>
  <c r="AP2325" i="7" s="1"/>
  <c r="AP2326" i="7" s="1"/>
  <c r="AP2327" i="7" s="1"/>
  <c r="AP2328" i="7" s="1"/>
  <c r="AP2329" i="7" s="1"/>
  <c r="AP2330" i="7" s="1"/>
  <c r="AP2331" i="7" s="1"/>
  <c r="AP2332" i="7" s="1"/>
  <c r="AP2333" i="7" s="1"/>
  <c r="AP2334" i="7" s="1"/>
  <c r="AP2335" i="7" s="1"/>
  <c r="AP2336" i="7" s="1"/>
  <c r="AP2337" i="7" s="1"/>
  <c r="AP2338" i="7" s="1"/>
  <c r="AP2339" i="7" s="1"/>
  <c r="AP2340" i="7" s="1"/>
  <c r="AP2341" i="7" s="1"/>
  <c r="AP2342" i="7" s="1"/>
  <c r="AP2343" i="7" s="1"/>
  <c r="AP2344" i="7" s="1"/>
  <c r="AP2345" i="7" s="1"/>
  <c r="AP2346" i="7" s="1"/>
  <c r="AP2347" i="7" s="1"/>
  <c r="AP2348" i="7" s="1"/>
  <c r="AP2349" i="7" s="1"/>
  <c r="AP2350" i="7" s="1"/>
  <c r="AP2351" i="7" s="1"/>
  <c r="AP2352" i="7" s="1"/>
  <c r="AP2353" i="7" s="1"/>
  <c r="AP2354" i="7" s="1"/>
  <c r="AP2355" i="7" s="1"/>
  <c r="AP2356" i="7" s="1"/>
  <c r="AP2357" i="7" s="1"/>
  <c r="AP2358" i="7" s="1"/>
  <c r="AP2359" i="7" s="1"/>
  <c r="AP2360" i="7" s="1"/>
  <c r="AP2361" i="7" s="1"/>
  <c r="AP2362" i="7" s="1"/>
  <c r="AP2363" i="7" s="1"/>
  <c r="AP2364" i="7" s="1"/>
  <c r="AP2365" i="7" s="1"/>
  <c r="AP2366" i="7" s="1"/>
  <c r="AP2367" i="7" s="1"/>
  <c r="AP2368" i="7" s="1"/>
  <c r="AP2369" i="7" s="1"/>
  <c r="AP2370" i="7" s="1"/>
  <c r="AP2371" i="7" s="1"/>
  <c r="AP2372" i="7" s="1"/>
  <c r="AP2373" i="7" s="1"/>
  <c r="AP2374" i="7" s="1"/>
  <c r="AP2375" i="7" s="1"/>
  <c r="AP2376" i="7" s="1"/>
  <c r="AP2377" i="7" s="1"/>
  <c r="AP2378" i="7" s="1"/>
  <c r="AP2379" i="7" s="1"/>
  <c r="AP2380" i="7" s="1"/>
  <c r="AP2381" i="7" s="1"/>
  <c r="AP2382" i="7" s="1"/>
  <c r="AP2383" i="7" s="1"/>
  <c r="AP2384" i="7" s="1"/>
  <c r="AP2385" i="7" s="1"/>
  <c r="AP2386" i="7" s="1"/>
  <c r="AP2387" i="7" s="1"/>
  <c r="AP2388" i="7" s="1"/>
  <c r="AP2389" i="7" s="1"/>
  <c r="AP2390" i="7" s="1"/>
  <c r="AP2391" i="7" s="1"/>
  <c r="AP2392" i="7" s="1"/>
  <c r="AP2393" i="7" s="1"/>
  <c r="AP2394" i="7" s="1"/>
  <c r="AP2395" i="7" s="1"/>
  <c r="AP2396" i="7" s="1"/>
  <c r="AP2397" i="7" s="1"/>
  <c r="AP2398" i="7" s="1"/>
  <c r="AP2399" i="7" s="1"/>
  <c r="AP2400" i="7" s="1"/>
  <c r="AP2401" i="7" s="1"/>
  <c r="AP2402" i="7" s="1"/>
  <c r="AP2403" i="7" s="1"/>
  <c r="AP2404" i="7" s="1"/>
  <c r="AP2405" i="7" s="1"/>
  <c r="AP2406" i="7" s="1"/>
  <c r="AP2407" i="7" s="1"/>
  <c r="AP2408" i="7" s="1"/>
  <c r="AP2409" i="7" s="1"/>
  <c r="AP2410" i="7" s="1"/>
  <c r="AP2411" i="7" s="1"/>
  <c r="AP2412" i="7" s="1"/>
  <c r="AP2413" i="7" s="1"/>
  <c r="AP2414" i="7" s="1"/>
  <c r="AP2415" i="7" s="1"/>
  <c r="AP2416" i="7" s="1"/>
  <c r="AP2417" i="7" s="1"/>
  <c r="AP2418" i="7" s="1"/>
  <c r="AP2419" i="7" s="1"/>
  <c r="AP2420" i="7" s="1"/>
  <c r="AP2421" i="7" s="1"/>
  <c r="AP2422" i="7" s="1"/>
  <c r="AP2423" i="7" s="1"/>
  <c r="AP2424" i="7" s="1"/>
  <c r="AP2425" i="7" s="1"/>
  <c r="AP2426" i="7" s="1"/>
  <c r="AP2427" i="7" s="1"/>
  <c r="AP2428" i="7" s="1"/>
  <c r="AP2429" i="7" s="1"/>
  <c r="AP2430" i="7" s="1"/>
  <c r="AP2431" i="7" s="1"/>
  <c r="AP2432" i="7" s="1"/>
  <c r="AP2433" i="7" s="1"/>
  <c r="AP2434" i="7" s="1"/>
  <c r="AP2435" i="7" s="1"/>
  <c r="AP2436" i="7" s="1"/>
  <c r="AP2437" i="7" s="1"/>
  <c r="AP2438" i="7" s="1"/>
  <c r="AP2439" i="7" s="1"/>
  <c r="AP2440" i="7" s="1"/>
  <c r="AP2441" i="7" s="1"/>
  <c r="AP2442" i="7" s="1"/>
  <c r="AP2443" i="7" s="1"/>
  <c r="AP2444" i="7" s="1"/>
  <c r="AP2445" i="7" s="1"/>
  <c r="AP2446" i="7" s="1"/>
  <c r="AP2447" i="7" s="1"/>
  <c r="AP2448" i="7" s="1"/>
  <c r="AP2449" i="7" s="1"/>
  <c r="AP2450" i="7" s="1"/>
  <c r="AP2451" i="7" s="1"/>
  <c r="AP2452" i="7" s="1"/>
  <c r="AP2453" i="7" s="1"/>
  <c r="AP2454" i="7" s="1"/>
  <c r="AP2455" i="7" s="1"/>
  <c r="AP2456" i="7" s="1"/>
  <c r="AP2457" i="7" s="1"/>
  <c r="AP2458" i="7" s="1"/>
  <c r="AP2459" i="7" s="1"/>
  <c r="AP2460" i="7" s="1"/>
  <c r="AP2461" i="7" s="1"/>
  <c r="AP2462" i="7" s="1"/>
  <c r="AP2463" i="7" s="1"/>
  <c r="AP2464" i="7" s="1"/>
  <c r="AP2465" i="7" s="1"/>
  <c r="AP2466" i="7" s="1"/>
  <c r="AP2467" i="7" s="1"/>
  <c r="AP2468" i="7" s="1"/>
  <c r="AP2469" i="7" s="1"/>
  <c r="AP2470" i="7" s="1"/>
  <c r="AP2471" i="7" s="1"/>
  <c r="AP2472" i="7" s="1"/>
  <c r="AP2473" i="7" s="1"/>
  <c r="AP2474" i="7" s="1"/>
  <c r="AP2475" i="7" s="1"/>
  <c r="AP2476" i="7" s="1"/>
  <c r="AP2477" i="7" s="1"/>
  <c r="AP2478" i="7" s="1"/>
  <c r="AP2479" i="7" s="1"/>
  <c r="AP2480" i="7" s="1"/>
  <c r="AP2481" i="7" s="1"/>
  <c r="AP2482" i="7" s="1"/>
  <c r="AP2483" i="7" s="1"/>
  <c r="AP2484" i="7" s="1"/>
  <c r="AP2485" i="7" s="1"/>
  <c r="AP2486" i="7" s="1"/>
  <c r="AP2487" i="7" s="1"/>
  <c r="AP2488" i="7" s="1"/>
  <c r="AP2489" i="7" s="1"/>
  <c r="AP2490" i="7" s="1"/>
  <c r="AP2491" i="7" s="1"/>
  <c r="AP2492" i="7" s="1"/>
  <c r="AP2493" i="7" s="1"/>
  <c r="AP2494" i="7" s="1"/>
  <c r="AP2495" i="7" s="1"/>
  <c r="AP2496" i="7" s="1"/>
  <c r="AP2497" i="7" s="1"/>
  <c r="AP2498" i="7" s="1"/>
  <c r="AP2499" i="7" s="1"/>
  <c r="AP2500" i="7" s="1"/>
  <c r="AP2501" i="7" s="1"/>
  <c r="AP2502" i="7" s="1"/>
  <c r="AP2503" i="7" s="1"/>
  <c r="AP2504" i="7" s="1"/>
  <c r="AP2505" i="7" s="1"/>
  <c r="AP2506" i="7" s="1"/>
  <c r="AP2507" i="7" s="1"/>
  <c r="AP2508" i="7" s="1"/>
  <c r="AP2509" i="7" s="1"/>
  <c r="AP2510" i="7" s="1"/>
  <c r="AP2511" i="7" s="1"/>
  <c r="AP2512" i="7" s="1"/>
  <c r="AP2513" i="7" s="1"/>
  <c r="AP2514" i="7" s="1"/>
  <c r="AP2515" i="7" s="1"/>
  <c r="AP2516" i="7" s="1"/>
  <c r="AP2517" i="7" s="1"/>
  <c r="AP2518" i="7" s="1"/>
  <c r="AP2519" i="7" s="1"/>
  <c r="AP2520" i="7" s="1"/>
  <c r="AP2521" i="7" s="1"/>
  <c r="AP2522" i="7" s="1"/>
  <c r="AP2523" i="7" s="1"/>
  <c r="AP2524" i="7" s="1"/>
  <c r="AP2525" i="7" s="1"/>
  <c r="AP2526" i="7" s="1"/>
  <c r="AP2527" i="7" s="1"/>
  <c r="AP2528" i="7" s="1"/>
  <c r="AP2529" i="7" s="1"/>
  <c r="AP2530" i="7" s="1"/>
  <c r="AP2531" i="7" s="1"/>
  <c r="AP2532" i="7" s="1"/>
  <c r="AP2533" i="7" s="1"/>
  <c r="AP2534" i="7" s="1"/>
  <c r="AP2535" i="7" s="1"/>
  <c r="AP2536" i="7" s="1"/>
  <c r="AP2537" i="7" s="1"/>
  <c r="AP2538" i="7" s="1"/>
  <c r="AP2539" i="7" s="1"/>
  <c r="AP2540" i="7" s="1"/>
  <c r="AP2541" i="7" s="1"/>
  <c r="AP2542" i="7" s="1"/>
  <c r="AP2543" i="7" s="1"/>
  <c r="AP2544" i="7" s="1"/>
  <c r="AP2545" i="7" s="1"/>
  <c r="AP2546" i="7" s="1"/>
  <c r="AP2547" i="7" s="1"/>
  <c r="AP2548" i="7" s="1"/>
  <c r="AP2549" i="7" s="1"/>
  <c r="AP2550" i="7" s="1"/>
  <c r="AP2551" i="7" s="1"/>
  <c r="AP2552" i="7" s="1"/>
  <c r="AP2553" i="7" s="1"/>
  <c r="AP2554" i="7" s="1"/>
  <c r="AP2555" i="7" s="1"/>
  <c r="AP2556" i="7" s="1"/>
  <c r="AP2557" i="7" s="1"/>
  <c r="AP2558" i="7" s="1"/>
  <c r="AP2559" i="7" s="1"/>
  <c r="AP2560" i="7" s="1"/>
  <c r="AP2561" i="7" s="1"/>
  <c r="AP2562" i="7" s="1"/>
  <c r="AP2563" i="7" s="1"/>
  <c r="AP2564" i="7" s="1"/>
  <c r="AP2565" i="7" s="1"/>
  <c r="AP2566" i="7" s="1"/>
  <c r="AP2567" i="7" s="1"/>
  <c r="AP2568" i="7" s="1"/>
  <c r="AP2569" i="7" s="1"/>
  <c r="AP2570" i="7" s="1"/>
  <c r="AP2571" i="7" s="1"/>
  <c r="AP2572" i="7" s="1"/>
  <c r="AP2573" i="7" s="1"/>
  <c r="AP2574" i="7" s="1"/>
  <c r="AP2575" i="7" s="1"/>
  <c r="AP2576" i="7" s="1"/>
  <c r="AP2577" i="7" s="1"/>
  <c r="AP2578" i="7" s="1"/>
  <c r="AP2579" i="7" s="1"/>
  <c r="AP2580" i="7" s="1"/>
  <c r="AP2581" i="7" s="1"/>
  <c r="AP2582" i="7" s="1"/>
  <c r="AP2583" i="7" s="1"/>
  <c r="AP2584" i="7" s="1"/>
  <c r="AP2585" i="7" s="1"/>
  <c r="AP2586" i="7" s="1"/>
  <c r="AP2587" i="7" s="1"/>
  <c r="AP2588" i="7" s="1"/>
  <c r="AP2589" i="7" s="1"/>
  <c r="AP2590" i="7" s="1"/>
  <c r="AP2591" i="7" s="1"/>
  <c r="AP2592" i="7" s="1"/>
  <c r="AP2593" i="7" s="1"/>
  <c r="AP2594" i="7" s="1"/>
  <c r="AP2595" i="7" s="1"/>
  <c r="AP2596" i="7" s="1"/>
  <c r="AP2597" i="7" s="1"/>
  <c r="AP2598" i="7" s="1"/>
  <c r="AP2599" i="7" s="1"/>
  <c r="AP2600" i="7" s="1"/>
  <c r="AP2601" i="7" s="1"/>
  <c r="AP2602" i="7" s="1"/>
  <c r="AP2603" i="7" s="1"/>
  <c r="AP2604" i="7" s="1"/>
  <c r="AP2605" i="7" s="1"/>
  <c r="AP2606" i="7" s="1"/>
  <c r="AP2607" i="7" s="1"/>
  <c r="AP2608" i="7" s="1"/>
  <c r="AP2609" i="7" s="1"/>
  <c r="AP2610" i="7" s="1"/>
  <c r="AP2611" i="7" s="1"/>
  <c r="AP2612" i="7" s="1"/>
  <c r="AP2613" i="7" s="1"/>
  <c r="AP2614" i="7" s="1"/>
  <c r="AP2615" i="7" s="1"/>
  <c r="AP2616" i="7" s="1"/>
  <c r="AP2617" i="7" s="1"/>
  <c r="AP2618" i="7" s="1"/>
  <c r="AP2619" i="7" s="1"/>
  <c r="AP2620" i="7" s="1"/>
  <c r="AP2621" i="7" s="1"/>
  <c r="AP2622" i="7" s="1"/>
  <c r="AP2623" i="7" s="1"/>
  <c r="AP2624" i="7" s="1"/>
  <c r="AP2625" i="7" s="1"/>
  <c r="AP2626" i="7" s="1"/>
  <c r="AP2627" i="7" s="1"/>
  <c r="AP2628" i="7" s="1"/>
  <c r="AP2629" i="7" s="1"/>
  <c r="AP2630" i="7" s="1"/>
  <c r="AP2631" i="7" s="1"/>
  <c r="AP2632" i="7" s="1"/>
  <c r="AP2633" i="7" s="1"/>
  <c r="AP2634" i="7" s="1"/>
  <c r="AP2635" i="7" s="1"/>
  <c r="AP2636" i="7" s="1"/>
  <c r="AP2637" i="7" s="1"/>
  <c r="AP2638" i="7" s="1"/>
  <c r="AP2639" i="7" s="1"/>
  <c r="AP2640" i="7" s="1"/>
  <c r="AP2641" i="7" s="1"/>
  <c r="AP2642" i="7" s="1"/>
  <c r="AP2643" i="7" s="1"/>
  <c r="AP2644" i="7" s="1"/>
  <c r="AP2645" i="7" s="1"/>
  <c r="AP2646" i="7" s="1"/>
  <c r="AP2647" i="7" s="1"/>
  <c r="AP2648" i="7" s="1"/>
  <c r="AP2649" i="7" s="1"/>
  <c r="AP2650" i="7" s="1"/>
  <c r="AP2651" i="7" s="1"/>
  <c r="AP2652" i="7" s="1"/>
  <c r="AP2653" i="7" s="1"/>
  <c r="AP2654" i="7" s="1"/>
  <c r="AP2655" i="7" s="1"/>
  <c r="AP2656" i="7" s="1"/>
  <c r="AP2657" i="7" s="1"/>
  <c r="AP2658" i="7" s="1"/>
  <c r="AP2659" i="7" s="1"/>
  <c r="AP2660" i="7" s="1"/>
  <c r="AP2661" i="7" s="1"/>
  <c r="AP2662" i="7" s="1"/>
  <c r="AP2663" i="7" s="1"/>
  <c r="AP2664" i="7" s="1"/>
  <c r="AP2665" i="7" s="1"/>
  <c r="AP2666" i="7" s="1"/>
  <c r="AP2667" i="7" s="1"/>
  <c r="AP2668" i="7" s="1"/>
  <c r="AP2669" i="7" s="1"/>
  <c r="AP2670" i="7" s="1"/>
  <c r="AP2671" i="7" s="1"/>
  <c r="AP2672" i="7" s="1"/>
  <c r="AP2673" i="7" s="1"/>
  <c r="AP2674" i="7" s="1"/>
  <c r="AP2675" i="7" s="1"/>
  <c r="AP2676" i="7" s="1"/>
  <c r="AP2677" i="7" s="1"/>
  <c r="AP2678" i="7" s="1"/>
  <c r="AP2679" i="7" s="1"/>
  <c r="AP2680" i="7" s="1"/>
  <c r="AP2681" i="7" s="1"/>
  <c r="AP2682" i="7" s="1"/>
  <c r="AP2683" i="7" s="1"/>
  <c r="AP2684" i="7" s="1"/>
  <c r="AP2685" i="7" s="1"/>
  <c r="AP2686" i="7" s="1"/>
  <c r="AP2687" i="7" s="1"/>
  <c r="AP2688" i="7" s="1"/>
  <c r="AP2689" i="7" s="1"/>
  <c r="AP2690" i="7" s="1"/>
  <c r="AP2691" i="7" s="1"/>
  <c r="AP2692" i="7" s="1"/>
  <c r="AP2693" i="7" s="1"/>
  <c r="AP2694" i="7" s="1"/>
  <c r="AP2695" i="7" s="1"/>
  <c r="AP2696" i="7" s="1"/>
  <c r="AP2697" i="7" s="1"/>
  <c r="AP2698" i="7" s="1"/>
  <c r="AP2699" i="7" s="1"/>
  <c r="AP2700" i="7" s="1"/>
  <c r="AP2701" i="7" s="1"/>
  <c r="AP2702" i="7" s="1"/>
  <c r="AP2703" i="7" s="1"/>
  <c r="AP2704" i="7" s="1"/>
  <c r="AP2705" i="7" s="1"/>
  <c r="AP2706" i="7" s="1"/>
  <c r="AP2707" i="7" s="1"/>
  <c r="AP2708" i="7" s="1"/>
  <c r="AP2709" i="7" s="1"/>
  <c r="AP2710" i="7" s="1"/>
  <c r="AP2711" i="7" s="1"/>
  <c r="AP2712" i="7" s="1"/>
  <c r="AP2713" i="7" s="1"/>
  <c r="AP2714" i="7" s="1"/>
  <c r="AP2715" i="7" s="1"/>
  <c r="AP2716" i="7" s="1"/>
  <c r="AP2717" i="7" s="1"/>
  <c r="AP2718" i="7" s="1"/>
  <c r="AP2719" i="7" s="1"/>
  <c r="AP2720" i="7" s="1"/>
  <c r="AP2721" i="7" s="1"/>
  <c r="AP2722" i="7" s="1"/>
  <c r="AP2723" i="7" s="1"/>
  <c r="AP2724" i="7" s="1"/>
  <c r="AP2725" i="7" s="1"/>
  <c r="AP2726" i="7" s="1"/>
  <c r="AP2727" i="7" s="1"/>
  <c r="AP2728" i="7" s="1"/>
  <c r="AP2729" i="7" s="1"/>
  <c r="AP2730" i="7" s="1"/>
  <c r="AP2731" i="7" s="1"/>
  <c r="AP2732" i="7" s="1"/>
  <c r="AP2733" i="7" s="1"/>
  <c r="AP2734" i="7" s="1"/>
  <c r="AP2735" i="7" s="1"/>
  <c r="AP2736" i="7" s="1"/>
  <c r="AP2737" i="7" s="1"/>
  <c r="AP2738" i="7" s="1"/>
  <c r="AP2739" i="7" s="1"/>
  <c r="AP2740" i="7" s="1"/>
  <c r="AP2741" i="7" s="1"/>
  <c r="AP2742" i="7" s="1"/>
  <c r="AP2743" i="7" s="1"/>
  <c r="AP2744" i="7" s="1"/>
  <c r="AP2745" i="7" s="1"/>
  <c r="AP2746" i="7" s="1"/>
  <c r="AP2747" i="7" s="1"/>
  <c r="AP2748" i="7" s="1"/>
  <c r="AP2749" i="7" s="1"/>
  <c r="AP2750" i="7" s="1"/>
  <c r="AP2751" i="7" s="1"/>
  <c r="AP2752" i="7" s="1"/>
  <c r="AP2753" i="7" s="1"/>
  <c r="AP2754" i="7" s="1"/>
  <c r="AP2755" i="7" s="1"/>
  <c r="AP2756" i="7" s="1"/>
  <c r="AP2757" i="7" s="1"/>
  <c r="AP2758" i="7" s="1"/>
  <c r="AP2759" i="7" s="1"/>
  <c r="AP2760" i="7" s="1"/>
  <c r="AP2761" i="7" s="1"/>
  <c r="AP2762" i="7" s="1"/>
  <c r="AP2763" i="7" s="1"/>
  <c r="AP2764" i="7" s="1"/>
  <c r="AP2765" i="7" s="1"/>
  <c r="AP2766" i="7" s="1"/>
  <c r="AP2767" i="7" s="1"/>
  <c r="AP2768" i="7" s="1"/>
  <c r="AP2769" i="7" s="1"/>
  <c r="AP2770" i="7" s="1"/>
  <c r="AP2771" i="7" s="1"/>
  <c r="AP2772" i="7" s="1"/>
  <c r="AP2773" i="7" s="1"/>
  <c r="AP2774" i="7" s="1"/>
  <c r="AP2775" i="7" s="1"/>
  <c r="AP2776" i="7" s="1"/>
  <c r="AP2777" i="7" s="1"/>
  <c r="AP2778" i="7" s="1"/>
  <c r="AP2779" i="7" s="1"/>
  <c r="AP2780" i="7" s="1"/>
  <c r="AP2781" i="7" s="1"/>
  <c r="AP2782" i="7" s="1"/>
  <c r="AP2783" i="7" s="1"/>
  <c r="AP2784" i="7" s="1"/>
  <c r="AP2785" i="7" s="1"/>
  <c r="AP2786" i="7" s="1"/>
  <c r="AP2787" i="7" s="1"/>
  <c r="AP2788" i="7" s="1"/>
  <c r="AP2789" i="7" s="1"/>
  <c r="AP2790" i="7" s="1"/>
  <c r="AP2791" i="7" s="1"/>
  <c r="AP2792" i="7" s="1"/>
  <c r="AP2793" i="7" s="1"/>
  <c r="AP2794" i="7" s="1"/>
  <c r="AP2795" i="7" s="1"/>
  <c r="AP2796" i="7" s="1"/>
  <c r="AP2797" i="7" s="1"/>
  <c r="AP2798" i="7" s="1"/>
  <c r="AP2799" i="7" s="1"/>
  <c r="AP2800" i="7" s="1"/>
  <c r="AP2801" i="7" s="1"/>
  <c r="AP2802" i="7" s="1"/>
  <c r="AP2803" i="7" s="1"/>
  <c r="AP2804" i="7" s="1"/>
  <c r="AP2805" i="7" s="1"/>
  <c r="AP2806" i="7" s="1"/>
  <c r="AP2807" i="7" s="1"/>
  <c r="AP2808" i="7" s="1"/>
  <c r="AP2809" i="7" s="1"/>
  <c r="AP2810" i="7" s="1"/>
  <c r="AP2811" i="7" s="1"/>
  <c r="AP2812" i="7" s="1"/>
  <c r="AP2813" i="7" s="1"/>
  <c r="AP2814" i="7" s="1"/>
  <c r="AP2815" i="7" s="1"/>
  <c r="AP2816" i="7" s="1"/>
  <c r="AP2817" i="7" s="1"/>
  <c r="AP2818" i="7" s="1"/>
  <c r="AP2819" i="7" s="1"/>
  <c r="AP2820" i="7" s="1"/>
  <c r="AP2821" i="7" s="1"/>
  <c r="AP2822" i="7" s="1"/>
  <c r="AP2823" i="7" s="1"/>
  <c r="AP2824" i="7" s="1"/>
  <c r="AP2825" i="7" s="1"/>
  <c r="AP2826" i="7" s="1"/>
  <c r="AP2827" i="7" s="1"/>
  <c r="AP2828" i="7" s="1"/>
  <c r="AP2829" i="7" s="1"/>
  <c r="AP2830" i="7" s="1"/>
  <c r="AP2831" i="7" s="1"/>
  <c r="AP2832" i="7" s="1"/>
  <c r="AP2833" i="7" s="1"/>
  <c r="AP2834" i="7" s="1"/>
  <c r="AP2835" i="7" s="1"/>
  <c r="AP2836" i="7" s="1"/>
  <c r="AP2837" i="7" s="1"/>
  <c r="AP2838" i="7" s="1"/>
  <c r="AP2839" i="7" s="1"/>
  <c r="AP2840" i="7" s="1"/>
  <c r="AP2841" i="7" s="1"/>
  <c r="AP2842" i="7" s="1"/>
  <c r="AP2843" i="7" s="1"/>
  <c r="AP2844" i="7" s="1"/>
  <c r="AP2845" i="7" s="1"/>
  <c r="AP2846" i="7" s="1"/>
  <c r="AP2847" i="7" s="1"/>
  <c r="AP2848" i="7" s="1"/>
  <c r="AP2849" i="7" s="1"/>
  <c r="AP2850" i="7" s="1"/>
  <c r="AP2851" i="7" s="1"/>
  <c r="AP2852" i="7" s="1"/>
  <c r="AP2853" i="7" s="1"/>
  <c r="AP2854" i="7" s="1"/>
  <c r="AP2855" i="7" s="1"/>
  <c r="AP2856" i="7" s="1"/>
  <c r="AP2857" i="7" s="1"/>
  <c r="AP2858" i="7" s="1"/>
  <c r="AP2859" i="7" s="1"/>
  <c r="AP2860" i="7" s="1"/>
  <c r="AP2861" i="7" s="1"/>
  <c r="AP2862" i="7" s="1"/>
  <c r="AP2863" i="7" s="1"/>
  <c r="AP2864" i="7" s="1"/>
  <c r="AP2865" i="7" s="1"/>
  <c r="AP2866" i="7" s="1"/>
  <c r="AP2867" i="7" s="1"/>
  <c r="AP2868" i="7" s="1"/>
  <c r="AP2869" i="7" s="1"/>
  <c r="AP2870" i="7" s="1"/>
  <c r="AP2871" i="7" s="1"/>
  <c r="AP2872" i="7" s="1"/>
  <c r="AP2873" i="7" s="1"/>
  <c r="AP2874" i="7" s="1"/>
  <c r="AP2875" i="7" s="1"/>
  <c r="AP2876" i="7" s="1"/>
  <c r="AP2877" i="7" s="1"/>
  <c r="AP2878" i="7" s="1"/>
  <c r="AP2879" i="7" s="1"/>
  <c r="AP2880" i="7" s="1"/>
  <c r="AP2881" i="7" s="1"/>
  <c r="AP2882" i="7" s="1"/>
  <c r="AP2883" i="7" s="1"/>
  <c r="AP2884" i="7" s="1"/>
  <c r="AP2885" i="7" s="1"/>
  <c r="AP2886" i="7" s="1"/>
  <c r="AP2887" i="7" s="1"/>
  <c r="AP2888" i="7" s="1"/>
  <c r="AP2889" i="7" s="1"/>
  <c r="AP2890" i="7" s="1"/>
  <c r="AP2891" i="7" s="1"/>
  <c r="AP2892" i="7" s="1"/>
  <c r="AP2893" i="7" s="1"/>
  <c r="AP2894" i="7" s="1"/>
  <c r="AP2895" i="7" s="1"/>
  <c r="AP2896" i="7" s="1"/>
  <c r="AP2897" i="7" s="1"/>
  <c r="AP2898" i="7" s="1"/>
  <c r="AP2899" i="7" s="1"/>
  <c r="AP2900" i="7" s="1"/>
  <c r="AP2901" i="7" s="1"/>
  <c r="AP2902" i="7" s="1"/>
  <c r="AP2903" i="7" s="1"/>
  <c r="AP2904" i="7" s="1"/>
  <c r="AP2905" i="7" s="1"/>
  <c r="AP2906" i="7" s="1"/>
  <c r="AP2907" i="7" s="1"/>
  <c r="AP2908" i="7" s="1"/>
  <c r="AP2909" i="7" s="1"/>
  <c r="AP2910" i="7" s="1"/>
  <c r="AP2911" i="7" s="1"/>
  <c r="AP2912" i="7" s="1"/>
  <c r="AP2913" i="7" s="1"/>
  <c r="AP2914" i="7" s="1"/>
  <c r="AP2915" i="7" s="1"/>
  <c r="AP2916" i="7" s="1"/>
  <c r="AP2917" i="7" s="1"/>
  <c r="AP2918" i="7" s="1"/>
  <c r="AP2919" i="7" s="1"/>
  <c r="AP2920" i="7" s="1"/>
  <c r="AP2921" i="7" s="1"/>
  <c r="AP2922" i="7" s="1"/>
  <c r="AP2923" i="7" s="1"/>
  <c r="AP2924" i="7" s="1"/>
  <c r="AP2925" i="7" s="1"/>
  <c r="AP2926" i="7" s="1"/>
  <c r="AP2927" i="7" s="1"/>
  <c r="AP2928" i="7" s="1"/>
  <c r="AP2929" i="7" s="1"/>
  <c r="AP2930" i="7" s="1"/>
  <c r="AP2931" i="7" s="1"/>
  <c r="AP2932" i="7" s="1"/>
  <c r="AP2933" i="7" s="1"/>
  <c r="AP2934" i="7" s="1"/>
  <c r="AP2935" i="7" s="1"/>
  <c r="AP2936" i="7" s="1"/>
  <c r="AP2937" i="7" s="1"/>
  <c r="AP2938" i="7" s="1"/>
  <c r="AP2939" i="7" s="1"/>
  <c r="AP2940" i="7" s="1"/>
  <c r="AP2941" i="7" s="1"/>
  <c r="AP2942" i="7" s="1"/>
  <c r="AP2943" i="7" s="1"/>
  <c r="AP2944" i="7" s="1"/>
  <c r="AP2945" i="7" s="1"/>
  <c r="AP2946" i="7" s="1"/>
  <c r="AP2947" i="7" s="1"/>
  <c r="AP2948" i="7" s="1"/>
  <c r="AP2949" i="7" s="1"/>
  <c r="AP2950" i="7" s="1"/>
  <c r="AP2951" i="7" s="1"/>
  <c r="AP2952" i="7" s="1"/>
  <c r="AP2953" i="7" s="1"/>
  <c r="AP2954" i="7" s="1"/>
  <c r="AP2955" i="7" s="1"/>
  <c r="AP2956" i="7" s="1"/>
  <c r="AP2957" i="7" s="1"/>
  <c r="AP2958" i="7" s="1"/>
  <c r="AP2959" i="7" s="1"/>
  <c r="AP2960" i="7" s="1"/>
  <c r="AP2961" i="7" s="1"/>
  <c r="AP2962" i="7" s="1"/>
  <c r="AP2963" i="7" s="1"/>
  <c r="AP2964" i="7" s="1"/>
  <c r="AP2965" i="7" s="1"/>
  <c r="AP2966" i="7" s="1"/>
  <c r="AP2967" i="7" s="1"/>
  <c r="AP2968" i="7" s="1"/>
  <c r="AP2969" i="7" s="1"/>
  <c r="AP2970" i="7" s="1"/>
  <c r="AP2971" i="7" s="1"/>
  <c r="AP2972" i="7" s="1"/>
  <c r="AP2973" i="7" s="1"/>
  <c r="AP2974" i="7" s="1"/>
  <c r="AP2975" i="7" s="1"/>
  <c r="AP2976" i="7" s="1"/>
  <c r="AP2977" i="7" s="1"/>
  <c r="AP2978" i="7" s="1"/>
  <c r="AP2979" i="7" s="1"/>
  <c r="AP2980" i="7" s="1"/>
  <c r="AP2981" i="7" s="1"/>
  <c r="AP2982" i="7" s="1"/>
  <c r="AP2983" i="7" s="1"/>
  <c r="AP2984" i="7" s="1"/>
  <c r="AP2985" i="7" s="1"/>
  <c r="AP2986" i="7" s="1"/>
  <c r="AP2987" i="7" s="1"/>
  <c r="AP2988" i="7" s="1"/>
  <c r="AP2989" i="7" s="1"/>
  <c r="AP2990" i="7" s="1"/>
  <c r="AP2991" i="7" s="1"/>
  <c r="AP2992" i="7" s="1"/>
  <c r="AP2993" i="7" s="1"/>
  <c r="AP2994" i="7" s="1"/>
  <c r="AP2995" i="7" s="1"/>
  <c r="AP2996" i="7" s="1"/>
  <c r="AP2997" i="7" s="1"/>
  <c r="AP2998" i="7" s="1"/>
  <c r="AP2999" i="7" s="1"/>
  <c r="AP3000" i="7" s="1"/>
  <c r="AP3001" i="7" s="1"/>
  <c r="AP3002" i="7" s="1"/>
  <c r="AP3003" i="7" s="1"/>
  <c r="AP3004" i="7" s="1"/>
  <c r="AP3005" i="7" s="1"/>
  <c r="AP3006" i="7" s="1"/>
  <c r="AP3007" i="7" s="1"/>
  <c r="AP3008" i="7" s="1"/>
  <c r="AP3009" i="7" s="1"/>
  <c r="AP3010" i="7" s="1"/>
  <c r="AP3011" i="7" s="1"/>
  <c r="AP3012" i="7" s="1"/>
  <c r="AP3013" i="7" s="1"/>
  <c r="AP3014" i="7" s="1"/>
  <c r="AP3015" i="7" s="1"/>
  <c r="AP3016" i="7" s="1"/>
  <c r="AP3017" i="7" s="1"/>
  <c r="AP3018" i="7" s="1"/>
  <c r="AP3019" i="7" s="1"/>
  <c r="AP3020" i="7" s="1"/>
  <c r="AP3021" i="7" s="1"/>
  <c r="AP3022" i="7" s="1"/>
  <c r="AP3023" i="7" s="1"/>
  <c r="AP3024" i="7" s="1"/>
  <c r="AP3025" i="7" s="1"/>
  <c r="AP3026" i="7" s="1"/>
  <c r="AP3027" i="7" s="1"/>
  <c r="AP3028" i="7" s="1"/>
  <c r="AP3029" i="7" s="1"/>
  <c r="AP3030" i="7" s="1"/>
  <c r="AP3031" i="7" s="1"/>
  <c r="AP3032" i="7" s="1"/>
  <c r="AP3033" i="7" s="1"/>
  <c r="AP3034" i="7" s="1"/>
  <c r="AP3035" i="7" s="1"/>
  <c r="AP3036" i="7" s="1"/>
  <c r="AP3037" i="7" s="1"/>
  <c r="AP3038" i="7" s="1"/>
  <c r="AP3039" i="7" s="1"/>
  <c r="AP3040" i="7" s="1"/>
  <c r="AP3041" i="7" s="1"/>
  <c r="AP3042" i="7" s="1"/>
  <c r="AP3043" i="7" s="1"/>
  <c r="AP3044" i="7" s="1"/>
  <c r="AP3045" i="7" s="1"/>
  <c r="AP3046" i="7" s="1"/>
  <c r="AP3047" i="7" s="1"/>
  <c r="AP3048" i="7" s="1"/>
  <c r="AP3049" i="7" s="1"/>
  <c r="AP3050" i="7" s="1"/>
  <c r="AP3051" i="7" s="1"/>
  <c r="AP3052" i="7" s="1"/>
  <c r="AP3053" i="7" s="1"/>
  <c r="AP3054" i="7" s="1"/>
  <c r="AP3055" i="7" s="1"/>
  <c r="AP3056" i="7" s="1"/>
  <c r="AP3057" i="7" s="1"/>
  <c r="AP3058" i="7" s="1"/>
  <c r="AP3059" i="7" s="1"/>
  <c r="AP3060" i="7" s="1"/>
  <c r="AP3061" i="7" s="1"/>
  <c r="AP3062" i="7" s="1"/>
  <c r="AP3063" i="7" s="1"/>
  <c r="AP3064" i="7" s="1"/>
  <c r="AP3065" i="7" s="1"/>
  <c r="AP3066" i="7" s="1"/>
  <c r="AP3067" i="7" s="1"/>
  <c r="AP3068" i="7" s="1"/>
  <c r="AP3069" i="7" s="1"/>
  <c r="AP3070" i="7" s="1"/>
  <c r="AP3071" i="7" s="1"/>
  <c r="AP3072" i="7" s="1"/>
  <c r="AP3073" i="7" s="1"/>
  <c r="AP3074" i="7" s="1"/>
  <c r="AP3075" i="7" s="1"/>
  <c r="AP3076" i="7" s="1"/>
  <c r="AP3077" i="7" s="1"/>
  <c r="AP3078" i="7" s="1"/>
  <c r="AP3079" i="7" s="1"/>
  <c r="AP3080" i="7" s="1"/>
  <c r="AP3081" i="7" s="1"/>
  <c r="AP3082" i="7" s="1"/>
  <c r="AP3083" i="7" s="1"/>
  <c r="AP3084" i="7" s="1"/>
  <c r="AP3085" i="7" s="1"/>
  <c r="AP3086" i="7" s="1"/>
  <c r="AP3087" i="7" s="1"/>
  <c r="AP3088" i="7" s="1"/>
  <c r="AP3089" i="7" s="1"/>
  <c r="AP3090" i="7" s="1"/>
  <c r="AP3091" i="7" s="1"/>
  <c r="AP3092" i="7" s="1"/>
  <c r="AP3093" i="7" s="1"/>
  <c r="AP3094" i="7" s="1"/>
  <c r="AP3095" i="7" s="1"/>
  <c r="AP3096" i="7" s="1"/>
  <c r="AP3097" i="7" s="1"/>
  <c r="AP3098" i="7" s="1"/>
  <c r="AP3099" i="7" s="1"/>
  <c r="AP3100" i="7" s="1"/>
  <c r="AP3101" i="7" s="1"/>
  <c r="AP3102" i="7" s="1"/>
  <c r="AP3103" i="7" s="1"/>
  <c r="AP3104" i="7" s="1"/>
  <c r="AP3105" i="7" s="1"/>
  <c r="AP3106" i="7" s="1"/>
  <c r="AP3107" i="7" s="1"/>
  <c r="AP3108" i="7" s="1"/>
  <c r="AP3109" i="7" s="1"/>
  <c r="AP3110" i="7" s="1"/>
  <c r="AP3111" i="7" s="1"/>
  <c r="AP3112" i="7" s="1"/>
  <c r="AP3113" i="7" s="1"/>
  <c r="AP3114" i="7" s="1"/>
  <c r="AP3115" i="7" s="1"/>
  <c r="AP3116" i="7" s="1"/>
  <c r="AP3117" i="7" s="1"/>
  <c r="AP3118" i="7" s="1"/>
  <c r="AP3119" i="7" s="1"/>
  <c r="AP3120" i="7" s="1"/>
  <c r="AP3121" i="7" s="1"/>
  <c r="AP3122" i="7" s="1"/>
  <c r="AP3123" i="7" s="1"/>
  <c r="AP3124" i="7" s="1"/>
  <c r="AP3125" i="7" s="1"/>
  <c r="AP3126" i="7" s="1"/>
  <c r="AP3127" i="7" s="1"/>
  <c r="AP3128" i="7" s="1"/>
  <c r="AP3129" i="7" s="1"/>
  <c r="AP3130" i="7" s="1"/>
  <c r="AP3131" i="7" s="1"/>
  <c r="AP3132" i="7" s="1"/>
  <c r="AP3133" i="7" s="1"/>
  <c r="AP3134" i="7" s="1"/>
  <c r="AP3135" i="7" s="1"/>
  <c r="AP3136" i="7" s="1"/>
  <c r="AP3137" i="7" s="1"/>
  <c r="AP3138" i="7" s="1"/>
  <c r="AP3139" i="7" s="1"/>
  <c r="AP3140" i="7" s="1"/>
  <c r="AP3141" i="7" s="1"/>
  <c r="AP3142" i="7" s="1"/>
  <c r="AP3143" i="7" s="1"/>
  <c r="AP3144" i="7" s="1"/>
  <c r="AP3145" i="7" s="1"/>
  <c r="AP3146" i="7" s="1"/>
  <c r="AP3147" i="7" s="1"/>
  <c r="AP3148" i="7" s="1"/>
  <c r="AP3149" i="7" s="1"/>
  <c r="AP3150" i="7" s="1"/>
  <c r="AP3151" i="7" s="1"/>
  <c r="AP3152" i="7" s="1"/>
  <c r="AP3153" i="7" s="1"/>
  <c r="AP3154" i="7" s="1"/>
  <c r="AP3155" i="7" s="1"/>
  <c r="AP3156" i="7" s="1"/>
  <c r="AP3157" i="7" s="1"/>
  <c r="AP3158" i="7" s="1"/>
  <c r="AP3159" i="7" s="1"/>
  <c r="AP3160" i="7" s="1"/>
  <c r="AP3161" i="7" s="1"/>
  <c r="AP3162" i="7" s="1"/>
  <c r="AP3163" i="7" s="1"/>
  <c r="AP3164" i="7" s="1"/>
  <c r="AP3165" i="7" s="1"/>
  <c r="AP3166" i="7" s="1"/>
  <c r="AP3167" i="7" s="1"/>
  <c r="AP3168" i="7" s="1"/>
  <c r="AP3169" i="7" s="1"/>
  <c r="AP3170" i="7" s="1"/>
  <c r="AP3171" i="7" s="1"/>
  <c r="AP3172" i="7" s="1"/>
  <c r="AP3173" i="7" s="1"/>
  <c r="AP3174" i="7" s="1"/>
  <c r="AP3175" i="7" s="1"/>
  <c r="AP3176" i="7" s="1"/>
  <c r="AP3177" i="7" s="1"/>
  <c r="AP3178" i="7" s="1"/>
  <c r="AP3179" i="7" s="1"/>
  <c r="AP3180" i="7" s="1"/>
  <c r="AP3181" i="7" s="1"/>
  <c r="AP3182" i="7" s="1"/>
  <c r="AP3183" i="7" s="1"/>
  <c r="AP3184" i="7" s="1"/>
  <c r="AP3185" i="7" s="1"/>
  <c r="AP3186" i="7" s="1"/>
  <c r="AP3187" i="7" s="1"/>
  <c r="AP3188" i="7" s="1"/>
  <c r="AP3189" i="7" s="1"/>
  <c r="AP3190" i="7" s="1"/>
  <c r="AP3191" i="7" s="1"/>
  <c r="AP3192" i="7" s="1"/>
  <c r="AP3193" i="7" s="1"/>
  <c r="AP3194" i="7" s="1"/>
  <c r="AP3195" i="7" s="1"/>
  <c r="AP3196" i="7" s="1"/>
  <c r="AP3197" i="7" s="1"/>
  <c r="AP3198" i="7" s="1"/>
  <c r="AP3199" i="7" s="1"/>
  <c r="AP3200" i="7" s="1"/>
  <c r="AP3201" i="7" s="1"/>
  <c r="AP3202" i="7" s="1"/>
  <c r="AP3203" i="7" s="1"/>
  <c r="AP3204" i="7" s="1"/>
  <c r="AP3205" i="7" s="1"/>
  <c r="AP3206" i="7" s="1"/>
  <c r="AP3207" i="7" s="1"/>
  <c r="AP3208" i="7" s="1"/>
  <c r="AP3209" i="7" s="1"/>
  <c r="AP3210" i="7" s="1"/>
  <c r="AP3211" i="7" s="1"/>
  <c r="AP3212" i="7" s="1"/>
  <c r="AP3213" i="7" s="1"/>
  <c r="AP3214" i="7" s="1"/>
  <c r="AP3215" i="7" s="1"/>
  <c r="AP3216" i="7" s="1"/>
  <c r="AP3217" i="7" s="1"/>
  <c r="AP3218" i="7" s="1"/>
  <c r="AP3219" i="7" s="1"/>
  <c r="AP3220" i="7" s="1"/>
  <c r="AP3221" i="7" s="1"/>
  <c r="AP3222" i="7" s="1"/>
  <c r="AP3223" i="7" s="1"/>
  <c r="AP3224" i="7" s="1"/>
  <c r="AP3225" i="7" s="1"/>
  <c r="AP3226" i="7" s="1"/>
  <c r="AP3227" i="7" s="1"/>
  <c r="AP3228" i="7" s="1"/>
  <c r="AP3229" i="7" s="1"/>
  <c r="AP3230" i="7" s="1"/>
  <c r="AP3231" i="7" s="1"/>
  <c r="AP3232" i="7" s="1"/>
  <c r="AP3233" i="7" s="1"/>
  <c r="AP3234" i="7" s="1"/>
  <c r="AP3235" i="7" s="1"/>
  <c r="AP3236" i="7" s="1"/>
  <c r="AP3237" i="7" s="1"/>
  <c r="AP3238" i="7" s="1"/>
  <c r="AP3239" i="7" s="1"/>
  <c r="AP3240" i="7" s="1"/>
  <c r="AP3241" i="7" s="1"/>
  <c r="AP3242" i="7" s="1"/>
  <c r="AP3243" i="7" s="1"/>
  <c r="AP3244" i="7" s="1"/>
  <c r="AP3245" i="7" s="1"/>
  <c r="AP3246" i="7" s="1"/>
  <c r="AP3247" i="7" s="1"/>
  <c r="AP3248" i="7" s="1"/>
  <c r="AP3249" i="7" s="1"/>
  <c r="AP3250" i="7" s="1"/>
  <c r="AP3251" i="7" s="1"/>
  <c r="AP3252" i="7" s="1"/>
  <c r="AP3253" i="7" s="1"/>
  <c r="AP3254" i="7" s="1"/>
  <c r="AP3255" i="7" s="1"/>
  <c r="AP3256" i="7" s="1"/>
  <c r="AP3257" i="7" s="1"/>
  <c r="AP3258" i="7" s="1"/>
  <c r="AP3259" i="7" s="1"/>
  <c r="AP3260" i="7" s="1"/>
  <c r="AP3261" i="7" s="1"/>
  <c r="AP3262" i="7" s="1"/>
  <c r="AP3263" i="7" s="1"/>
  <c r="AP3264" i="7" s="1"/>
  <c r="AP3265" i="7" s="1"/>
  <c r="AP3266" i="7" s="1"/>
  <c r="AP3267" i="7" s="1"/>
  <c r="AP3268" i="7" s="1"/>
  <c r="AP3269" i="7" s="1"/>
  <c r="AP3270" i="7" s="1"/>
  <c r="AP3271" i="7" s="1"/>
  <c r="AP3272" i="7" s="1"/>
  <c r="AP3273" i="7" s="1"/>
  <c r="AP3274" i="7" s="1"/>
  <c r="AP3275" i="7" s="1"/>
  <c r="AP3276" i="7" s="1"/>
  <c r="AP3277" i="7" s="1"/>
  <c r="AP3278" i="7" s="1"/>
  <c r="AP3279" i="7" s="1"/>
  <c r="AP3280" i="7" s="1"/>
  <c r="AP3281" i="7" s="1"/>
  <c r="AP3282" i="7" s="1"/>
  <c r="AP3283" i="7" s="1"/>
  <c r="AP3284" i="7" s="1"/>
  <c r="AP3285" i="7" s="1"/>
  <c r="AP3286" i="7" s="1"/>
  <c r="AP3287" i="7" s="1"/>
  <c r="AP3288" i="7" s="1"/>
  <c r="AP3289" i="7" s="1"/>
  <c r="AP3290" i="7" s="1"/>
  <c r="AP3291" i="7" s="1"/>
  <c r="AP3292" i="7" s="1"/>
  <c r="AP3293" i="7" s="1"/>
  <c r="AP3294" i="7" s="1"/>
  <c r="AP3295" i="7" s="1"/>
  <c r="AP3296" i="7" s="1"/>
  <c r="AP3297" i="7" s="1"/>
  <c r="AP3298" i="7" s="1"/>
  <c r="AP3299" i="7" s="1"/>
  <c r="AP3300" i="7" s="1"/>
  <c r="AP3301" i="7" s="1"/>
  <c r="AP3302" i="7" s="1"/>
  <c r="AP3303" i="7" s="1"/>
  <c r="AP3304" i="7" s="1"/>
  <c r="AP3305" i="7" s="1"/>
  <c r="AP3306" i="7" s="1"/>
  <c r="AP3307" i="7" s="1"/>
  <c r="AP3308" i="7" s="1"/>
  <c r="AP3309" i="7" s="1"/>
  <c r="AP3310" i="7" s="1"/>
  <c r="AP3311" i="7" s="1"/>
  <c r="AP3312" i="7" s="1"/>
  <c r="AP3313" i="7" s="1"/>
  <c r="AP3314" i="7" s="1"/>
  <c r="AP3315" i="7" s="1"/>
  <c r="AP3316" i="7" s="1"/>
  <c r="AP3317" i="7" s="1"/>
  <c r="AP3318" i="7" s="1"/>
  <c r="AP3319" i="7" s="1"/>
  <c r="AP3320" i="7" s="1"/>
  <c r="AP3321" i="7" s="1"/>
  <c r="AP3322" i="7" s="1"/>
  <c r="AP3323" i="7" s="1"/>
  <c r="AP3324" i="7" s="1"/>
  <c r="AP3325" i="7" s="1"/>
  <c r="AP3326" i="7" s="1"/>
  <c r="AP3327" i="7" s="1"/>
  <c r="AP3328" i="7" s="1"/>
  <c r="AP3329" i="7" s="1"/>
  <c r="AP3330" i="7" s="1"/>
  <c r="AP3331" i="7" s="1"/>
  <c r="AP3332" i="7" s="1"/>
  <c r="AP3333" i="7" s="1"/>
  <c r="AP3334" i="7" s="1"/>
  <c r="AP3335" i="7" s="1"/>
  <c r="AP3336" i="7" s="1"/>
  <c r="AP3337" i="7" s="1"/>
  <c r="AP3338" i="7" s="1"/>
  <c r="AP3339" i="7" s="1"/>
  <c r="AP3340" i="7" s="1"/>
  <c r="AP3341" i="7" s="1"/>
  <c r="AP3342" i="7" s="1"/>
  <c r="AP3343" i="7" s="1"/>
  <c r="AP3344" i="7" s="1"/>
  <c r="AP3345" i="7" s="1"/>
  <c r="AP3346" i="7" s="1"/>
  <c r="AP3347" i="7" s="1"/>
  <c r="AP3348" i="7" s="1"/>
  <c r="AP3349" i="7" s="1"/>
  <c r="AP3350" i="7" s="1"/>
  <c r="AP3351" i="7" s="1"/>
  <c r="AP3352" i="7" s="1"/>
  <c r="AP3353" i="7" s="1"/>
  <c r="AP3354" i="7" s="1"/>
  <c r="AP3355" i="7" s="1"/>
  <c r="AP3356" i="7" s="1"/>
  <c r="AP3357" i="7" s="1"/>
  <c r="AP3358" i="7" s="1"/>
  <c r="AP3359" i="7" s="1"/>
  <c r="AP3360" i="7" s="1"/>
  <c r="AP3361" i="7" s="1"/>
  <c r="AP3362" i="7" s="1"/>
  <c r="AP3363" i="7" s="1"/>
  <c r="AP3364" i="7" s="1"/>
  <c r="AP3365" i="7" s="1"/>
  <c r="AP3366" i="7" s="1"/>
  <c r="AP3367" i="7" s="1"/>
  <c r="AP3368" i="7" s="1"/>
  <c r="AP3369" i="7" s="1"/>
  <c r="AP3370" i="7" s="1"/>
  <c r="AP3371" i="7" s="1"/>
  <c r="AP3372" i="7" s="1"/>
  <c r="AP3373" i="7" s="1"/>
  <c r="AP3374" i="7" s="1"/>
  <c r="AP3375" i="7" s="1"/>
  <c r="AP3376" i="7" s="1"/>
  <c r="AP3377" i="7" s="1"/>
  <c r="AP3378" i="7" s="1"/>
  <c r="AP3379" i="7" s="1"/>
  <c r="AP3380" i="7" s="1"/>
  <c r="AP3381" i="7" s="1"/>
  <c r="AP3382" i="7" s="1"/>
  <c r="AP3383" i="7" s="1"/>
  <c r="AP3384" i="7" s="1"/>
  <c r="AP3385" i="7" s="1"/>
  <c r="AP3386" i="7" s="1"/>
  <c r="AP3387" i="7" s="1"/>
  <c r="AP3388" i="7" s="1"/>
  <c r="AP3389" i="7" s="1"/>
  <c r="AP3390" i="7" s="1"/>
  <c r="AP3391" i="7" s="1"/>
  <c r="AP3392" i="7" s="1"/>
  <c r="AP3393" i="7" s="1"/>
  <c r="AP3394" i="7" s="1"/>
  <c r="AP3395" i="7" s="1"/>
  <c r="AP3396" i="7" s="1"/>
  <c r="AP3397" i="7" s="1"/>
  <c r="AP3398" i="7" s="1"/>
  <c r="AP3399" i="7" s="1"/>
  <c r="AP3400" i="7" s="1"/>
  <c r="AP3401" i="7" s="1"/>
  <c r="AP3402" i="7" s="1"/>
  <c r="AP3403" i="7" s="1"/>
  <c r="AP3404" i="7" s="1"/>
  <c r="AP3405" i="7" s="1"/>
  <c r="AP3406" i="7" s="1"/>
  <c r="AP3407" i="7" s="1"/>
  <c r="AP3408" i="7" s="1"/>
  <c r="AP3409" i="7" s="1"/>
  <c r="AP3410" i="7" s="1"/>
  <c r="AP3411" i="7" s="1"/>
  <c r="AP3412" i="7" s="1"/>
  <c r="AP3413" i="7" s="1"/>
  <c r="AP3414" i="7" s="1"/>
  <c r="AP3415" i="7" s="1"/>
  <c r="AP3416" i="7" s="1"/>
  <c r="AP3417" i="7" s="1"/>
  <c r="AP3418" i="7" s="1"/>
  <c r="AP3419" i="7" s="1"/>
  <c r="AP3420" i="7" s="1"/>
  <c r="AP3421" i="7" s="1"/>
  <c r="AP3422" i="7" s="1"/>
  <c r="AP3423" i="7" s="1"/>
  <c r="AP3424" i="7" s="1"/>
  <c r="AP3425" i="7" s="1"/>
  <c r="AP3426" i="7" s="1"/>
  <c r="AP3427" i="7" s="1"/>
  <c r="AP3428" i="7" s="1"/>
  <c r="AP3429" i="7" s="1"/>
  <c r="AP3430" i="7" s="1"/>
  <c r="AP3431" i="7" s="1"/>
  <c r="AP3432" i="7" s="1"/>
  <c r="AP3433" i="7" s="1"/>
  <c r="AP3434" i="7" s="1"/>
  <c r="AP3435" i="7" s="1"/>
  <c r="AP3436" i="7" s="1"/>
  <c r="AP3437" i="7" s="1"/>
  <c r="AP3438" i="7" s="1"/>
  <c r="AP3439" i="7" s="1"/>
  <c r="AP3440" i="7" s="1"/>
  <c r="AP3441" i="7" s="1"/>
  <c r="AP3442" i="7" s="1"/>
  <c r="AP3443" i="7" s="1"/>
  <c r="AP3444" i="7" s="1"/>
  <c r="AP3445" i="7" s="1"/>
  <c r="AP3446" i="7" s="1"/>
  <c r="AP3447" i="7" s="1"/>
  <c r="AP3448" i="7" s="1"/>
  <c r="AP3449" i="7" s="1"/>
  <c r="AP3450" i="7" s="1"/>
  <c r="AP3451" i="7" s="1"/>
  <c r="AP3452" i="7" s="1"/>
  <c r="AP3453" i="7" s="1"/>
  <c r="AP3454" i="7" s="1"/>
  <c r="AP3455" i="7" s="1"/>
  <c r="AP3456" i="7" s="1"/>
  <c r="AP3457" i="7" s="1"/>
  <c r="AP3458" i="7" s="1"/>
  <c r="AP3459" i="7" s="1"/>
  <c r="AP3460" i="7" s="1"/>
  <c r="AP3461" i="7" s="1"/>
  <c r="AP3462" i="7" s="1"/>
  <c r="AP3463" i="7" s="1"/>
  <c r="AP3464" i="7" s="1"/>
  <c r="AP3465" i="7" s="1"/>
  <c r="AP3466" i="7" s="1"/>
  <c r="AP3467" i="7" s="1"/>
  <c r="AP3468" i="7" s="1"/>
  <c r="AP3469" i="7" s="1"/>
  <c r="AP3470" i="7" s="1"/>
  <c r="AP3471" i="7" s="1"/>
  <c r="AP3472" i="7" s="1"/>
  <c r="AP3473" i="7" s="1"/>
  <c r="AP3474" i="7" s="1"/>
  <c r="AP3475" i="7" s="1"/>
  <c r="AP3476" i="7" s="1"/>
  <c r="AP3477" i="7" s="1"/>
  <c r="AP3478" i="7" s="1"/>
  <c r="AP3479" i="7" s="1"/>
  <c r="AP3480" i="7" s="1"/>
  <c r="AP3481" i="7" s="1"/>
  <c r="AP3482" i="7" s="1"/>
  <c r="AP3483" i="7" s="1"/>
  <c r="AP3484" i="7" s="1"/>
  <c r="AP3485" i="7" s="1"/>
  <c r="AP3486" i="7" s="1"/>
  <c r="AP3487" i="7" s="1"/>
  <c r="AP3488" i="7" s="1"/>
  <c r="AP3489" i="7" s="1"/>
  <c r="AP3490" i="7" s="1"/>
  <c r="AP3491" i="7" s="1"/>
  <c r="AP3492" i="7" s="1"/>
  <c r="AP3493" i="7" s="1"/>
  <c r="AP3494" i="7" s="1"/>
  <c r="AP3495" i="7" s="1"/>
  <c r="AP3496" i="7" s="1"/>
  <c r="AP3497" i="7" s="1"/>
  <c r="AP3498" i="7" s="1"/>
  <c r="AP3499" i="7" s="1"/>
  <c r="AP3500" i="7" s="1"/>
  <c r="AP3501" i="7" s="1"/>
  <c r="AP3502" i="7" s="1"/>
  <c r="AP3503" i="7" s="1"/>
  <c r="AP3504" i="7" s="1"/>
  <c r="AP3505" i="7" s="1"/>
  <c r="AP3506" i="7" s="1"/>
  <c r="AP3507" i="7" s="1"/>
  <c r="AP3508" i="7" s="1"/>
  <c r="AP3509" i="7" s="1"/>
  <c r="AP3510" i="7" s="1"/>
  <c r="AP3511" i="7" s="1"/>
  <c r="AP3512" i="7" s="1"/>
  <c r="AP3513" i="7" s="1"/>
  <c r="AP3514" i="7" s="1"/>
  <c r="AP3515" i="7" s="1"/>
  <c r="AP3516" i="7" s="1"/>
  <c r="AP3517" i="7" s="1"/>
  <c r="AP3518" i="7" s="1"/>
  <c r="AP3519" i="7" s="1"/>
  <c r="AP3520" i="7" s="1"/>
  <c r="AP3521" i="7" s="1"/>
  <c r="AP3522" i="7" s="1"/>
  <c r="AP3523" i="7" s="1"/>
  <c r="AP3524" i="7" s="1"/>
  <c r="AP3525" i="7" s="1"/>
  <c r="AP3526" i="7" s="1"/>
  <c r="AP3527" i="7" s="1"/>
  <c r="AP3528" i="7" s="1"/>
  <c r="AP3529" i="7" s="1"/>
  <c r="AP3530" i="7" s="1"/>
  <c r="AP3531" i="7" s="1"/>
  <c r="AP3532" i="7" s="1"/>
  <c r="AP3533" i="7" s="1"/>
  <c r="AP3534" i="7" s="1"/>
  <c r="AP3535" i="7" s="1"/>
  <c r="AP3536" i="7" s="1"/>
  <c r="AP3537" i="7" s="1"/>
  <c r="AP3538" i="7" s="1"/>
  <c r="AP3539" i="7" s="1"/>
  <c r="AP3540" i="7" s="1"/>
  <c r="AP3541" i="7" s="1"/>
  <c r="AP3542" i="7" s="1"/>
  <c r="AP3543" i="7" s="1"/>
  <c r="AP3544" i="7" s="1"/>
  <c r="AP3545" i="7" s="1"/>
  <c r="AP3546" i="7" s="1"/>
  <c r="AP3547" i="7" s="1"/>
  <c r="AP3548" i="7" s="1"/>
  <c r="AP3549" i="7" s="1"/>
  <c r="AP3550" i="7" s="1"/>
  <c r="AP3551" i="7" s="1"/>
  <c r="AP3552" i="7" s="1"/>
  <c r="AP3553" i="7" s="1"/>
  <c r="AP3554" i="7" s="1"/>
  <c r="AP3555" i="7" s="1"/>
  <c r="AP3556" i="7" s="1"/>
  <c r="AP3557" i="7" s="1"/>
  <c r="AP3558" i="7" s="1"/>
  <c r="AP3559" i="7" s="1"/>
  <c r="AP3560" i="7" s="1"/>
  <c r="AP3561" i="7" s="1"/>
  <c r="AP3562" i="7" s="1"/>
  <c r="AP3563" i="7" s="1"/>
  <c r="AP3564" i="7" s="1"/>
  <c r="AP3565" i="7" s="1"/>
  <c r="AP3566" i="7" s="1"/>
  <c r="AP3567" i="7" s="1"/>
  <c r="AP3568" i="7" s="1"/>
  <c r="AP3569" i="7" s="1"/>
  <c r="AP3570" i="7" s="1"/>
  <c r="AP3571" i="7" s="1"/>
  <c r="AP3572" i="7" s="1"/>
  <c r="AP3573" i="7" s="1"/>
  <c r="AP3574" i="7" s="1"/>
  <c r="AP3575" i="7" s="1"/>
  <c r="AP3576" i="7" s="1"/>
  <c r="AP3577" i="7" s="1"/>
  <c r="AP3578" i="7" s="1"/>
  <c r="AP3579" i="7" s="1"/>
  <c r="AP3580" i="7" s="1"/>
  <c r="AP3581" i="7" s="1"/>
  <c r="AP3582" i="7" s="1"/>
  <c r="AP3583" i="7" s="1"/>
  <c r="AP3584" i="7" s="1"/>
  <c r="AP3585" i="7" s="1"/>
  <c r="AP3586" i="7" s="1"/>
  <c r="AP3587" i="7" s="1"/>
  <c r="AP3588" i="7" s="1"/>
  <c r="AP3589" i="7" s="1"/>
  <c r="AP3590" i="7" s="1"/>
  <c r="AP3591" i="7" s="1"/>
  <c r="AP3592" i="7" s="1"/>
  <c r="AP3593" i="7" s="1"/>
  <c r="AP3594" i="7" s="1"/>
  <c r="AP3595" i="7" s="1"/>
  <c r="AP3596" i="7" s="1"/>
  <c r="AP3597" i="7" s="1"/>
  <c r="AP3598" i="7" s="1"/>
  <c r="AP3599" i="7" s="1"/>
  <c r="AP3600" i="7" s="1"/>
  <c r="AP3601" i="7" s="1"/>
  <c r="AP3602" i="7" s="1"/>
  <c r="AP3603" i="7" s="1"/>
  <c r="AP3604" i="7" s="1"/>
  <c r="AP3605" i="7" s="1"/>
  <c r="AP3606" i="7" s="1"/>
  <c r="AP3607" i="7" s="1"/>
  <c r="AP3608" i="7" s="1"/>
  <c r="AP3609" i="7" s="1"/>
  <c r="AP3610" i="7" s="1"/>
  <c r="AP3611" i="7" s="1"/>
  <c r="AP3612" i="7" s="1"/>
  <c r="AP3613" i="7" s="1"/>
  <c r="AP3614" i="7" s="1"/>
  <c r="AP3615" i="7" s="1"/>
  <c r="AP3616" i="7" s="1"/>
  <c r="AP3617" i="7" s="1"/>
  <c r="AP3618" i="7" s="1"/>
  <c r="AP3619" i="7" s="1"/>
  <c r="AP3620" i="7" s="1"/>
  <c r="AP3621" i="7" s="1"/>
  <c r="AP3622" i="7" s="1"/>
  <c r="AP3623" i="7" s="1"/>
  <c r="AP3624" i="7" s="1"/>
  <c r="AP3625" i="7" s="1"/>
  <c r="AP3626" i="7" s="1"/>
  <c r="AP3627" i="7" s="1"/>
  <c r="AP3628" i="7" s="1"/>
  <c r="AP3629" i="7" s="1"/>
  <c r="AP3630" i="7" s="1"/>
  <c r="AP3631" i="7" s="1"/>
  <c r="AP3632" i="7" s="1"/>
  <c r="AP3633" i="7" s="1"/>
  <c r="AP3634" i="7" s="1"/>
  <c r="AP3635" i="7" s="1"/>
  <c r="AP3636" i="7" s="1"/>
  <c r="AP3637" i="7" s="1"/>
  <c r="AP3638" i="7" s="1"/>
  <c r="AP3639" i="7" s="1"/>
  <c r="AP3640" i="7" s="1"/>
  <c r="AP3641" i="7" s="1"/>
  <c r="AP3642" i="7" s="1"/>
  <c r="AP3643" i="7" s="1"/>
  <c r="AP3644" i="7" s="1"/>
  <c r="AP3645" i="7" s="1"/>
  <c r="AP3646" i="7" s="1"/>
  <c r="AP3647" i="7" s="1"/>
  <c r="AP3648" i="7" s="1"/>
  <c r="AP3649" i="7" s="1"/>
  <c r="AP3650" i="7" s="1"/>
  <c r="AP3651" i="7" s="1"/>
  <c r="AP3652" i="7" s="1"/>
  <c r="AP3653" i="7" s="1"/>
  <c r="AP3654" i="7" s="1"/>
  <c r="AP3655" i="7" s="1"/>
  <c r="AP3656" i="7" s="1"/>
  <c r="AP3657" i="7" s="1"/>
  <c r="AP3658" i="7" s="1"/>
  <c r="AP3659" i="7" s="1"/>
  <c r="AP3660" i="7" s="1"/>
  <c r="AP3661" i="7" s="1"/>
  <c r="AP3662" i="7" s="1"/>
  <c r="AP3663" i="7" s="1"/>
  <c r="AP3664" i="7" s="1"/>
  <c r="AP3665" i="7" s="1"/>
  <c r="AP3666" i="7" s="1"/>
  <c r="AP3667" i="7" s="1"/>
  <c r="AP3668" i="7" s="1"/>
  <c r="AP3669" i="7" s="1"/>
  <c r="AP3670" i="7" s="1"/>
  <c r="AP3671" i="7" s="1"/>
  <c r="AP3672" i="7" s="1"/>
  <c r="AP3673" i="7" s="1"/>
  <c r="AP3674" i="7" s="1"/>
  <c r="AP3675" i="7" s="1"/>
  <c r="AP3676" i="7" s="1"/>
  <c r="AP3677" i="7" s="1"/>
  <c r="AP3678" i="7" s="1"/>
  <c r="AP3679" i="7" s="1"/>
  <c r="AP3680" i="7" s="1"/>
  <c r="AP3681" i="7" s="1"/>
  <c r="AP3682" i="7" s="1"/>
  <c r="AP3683" i="7" s="1"/>
  <c r="AP3684" i="7" s="1"/>
  <c r="AP3685" i="7" s="1"/>
  <c r="AP3686" i="7" s="1"/>
  <c r="AP3687" i="7" s="1"/>
  <c r="AP3688" i="7" s="1"/>
  <c r="AP3689" i="7" s="1"/>
  <c r="AP3690" i="7" s="1"/>
  <c r="AP3691" i="7" s="1"/>
  <c r="AP3692" i="7" s="1"/>
  <c r="AP3693" i="7" s="1"/>
  <c r="AP3694" i="7" s="1"/>
  <c r="AP3695" i="7" s="1"/>
  <c r="AP3696" i="7" s="1"/>
  <c r="AP3697" i="7" s="1"/>
  <c r="AP3698" i="7" s="1"/>
  <c r="AP3699" i="7" s="1"/>
  <c r="AP3700" i="7" s="1"/>
  <c r="AP3701" i="7" s="1"/>
  <c r="AP3702" i="7" s="1"/>
  <c r="AP3703" i="7" s="1"/>
  <c r="AP3704" i="7" s="1"/>
  <c r="AP3705" i="7" s="1"/>
  <c r="AP3706" i="7" s="1"/>
  <c r="AP3707" i="7" s="1"/>
  <c r="AP3708" i="7" s="1"/>
  <c r="AP3709" i="7" s="1"/>
  <c r="AP3710" i="7" s="1"/>
  <c r="AP3711" i="7" s="1"/>
  <c r="AP3712" i="7" s="1"/>
  <c r="AP3713" i="7" s="1"/>
  <c r="AP3714" i="7" s="1"/>
  <c r="AP3715" i="7" s="1"/>
  <c r="AP3716" i="7" s="1"/>
  <c r="AP3717" i="7" s="1"/>
  <c r="AP3718" i="7" s="1"/>
  <c r="AP3719" i="7" s="1"/>
  <c r="AP3720" i="7" s="1"/>
  <c r="AP3721" i="7" s="1"/>
  <c r="AP3722" i="7" s="1"/>
  <c r="AP3723" i="7" s="1"/>
  <c r="AP3724" i="7" s="1"/>
  <c r="AP3725" i="7" s="1"/>
  <c r="AP3726" i="7" s="1"/>
  <c r="AP3727" i="7" s="1"/>
  <c r="AP3728" i="7" s="1"/>
  <c r="AP3729" i="7" s="1"/>
  <c r="AP3730" i="7" s="1"/>
  <c r="AP3731" i="7" s="1"/>
  <c r="AP3732" i="7" s="1"/>
  <c r="AP3733" i="7" s="1"/>
  <c r="AP3734" i="7" s="1"/>
  <c r="AP3735" i="7" s="1"/>
  <c r="AP3736" i="7" s="1"/>
  <c r="AP3737" i="7" s="1"/>
  <c r="AP3738" i="7" s="1"/>
  <c r="AP3739" i="7" s="1"/>
  <c r="AP3740" i="7" s="1"/>
  <c r="AP3741" i="7" s="1"/>
  <c r="AP3742" i="7" s="1"/>
  <c r="AP3743" i="7" s="1"/>
  <c r="AP3744" i="7" s="1"/>
  <c r="AP3745" i="7" s="1"/>
  <c r="AP3746" i="7" s="1"/>
  <c r="AP3747" i="7" s="1"/>
  <c r="AP3748" i="7" s="1"/>
  <c r="AP3749" i="7" s="1"/>
  <c r="AP3750" i="7" s="1"/>
  <c r="AP3751" i="7" s="1"/>
  <c r="AP3752" i="7" s="1"/>
  <c r="AP3753" i="7" s="1"/>
  <c r="AP3754" i="7" s="1"/>
  <c r="AP3755" i="7" s="1"/>
  <c r="AP3756" i="7" s="1"/>
  <c r="AP3757" i="7" s="1"/>
  <c r="AP3758" i="7" s="1"/>
  <c r="AP3759" i="7" s="1"/>
  <c r="AP3760" i="7" s="1"/>
  <c r="AP3761" i="7" s="1"/>
  <c r="AP3762" i="7" s="1"/>
  <c r="AP3763" i="7" s="1"/>
  <c r="AP3764" i="7" s="1"/>
  <c r="AP3765" i="7" s="1"/>
  <c r="AP3766" i="7" s="1"/>
  <c r="AP3767" i="7" s="1"/>
  <c r="AP3768" i="7" s="1"/>
  <c r="AP3769" i="7" s="1"/>
  <c r="AP3770" i="7" s="1"/>
  <c r="AP3771" i="7" s="1"/>
  <c r="AP3772" i="7" s="1"/>
  <c r="AP3773" i="7" s="1"/>
  <c r="AP3774" i="7" s="1"/>
  <c r="AP3775" i="7" s="1"/>
  <c r="AP3776" i="7" s="1"/>
  <c r="AP3777" i="7" s="1"/>
  <c r="AP3778" i="7" s="1"/>
  <c r="AP3779" i="7" s="1"/>
  <c r="AP3780" i="7" s="1"/>
  <c r="AP3781" i="7" s="1"/>
  <c r="AP3782" i="7" s="1"/>
  <c r="AP3783" i="7" s="1"/>
  <c r="AP3784" i="7" s="1"/>
  <c r="AP3785" i="7" s="1"/>
  <c r="AP3786" i="7" s="1"/>
  <c r="AP3787" i="7" s="1"/>
  <c r="AP3788" i="7" s="1"/>
  <c r="AP3789" i="7" s="1"/>
  <c r="AP3790" i="7" s="1"/>
  <c r="AP3791" i="7" s="1"/>
  <c r="AP3792" i="7" s="1"/>
  <c r="AP3793" i="7" s="1"/>
  <c r="AP3794" i="7" s="1"/>
  <c r="AP3795" i="7" s="1"/>
  <c r="AP3796" i="7" s="1"/>
  <c r="AP3797" i="7" s="1"/>
  <c r="AP3798" i="7" s="1"/>
  <c r="AP3799" i="7" s="1"/>
  <c r="AP3800" i="7" s="1"/>
  <c r="AP3801" i="7" s="1"/>
  <c r="AP3802" i="7" s="1"/>
  <c r="AP3803" i="7" s="1"/>
  <c r="AP3804" i="7" s="1"/>
  <c r="AP3805" i="7" s="1"/>
  <c r="AP3806" i="7" s="1"/>
  <c r="AP3807" i="7" s="1"/>
  <c r="AP3808" i="7" s="1"/>
  <c r="AP3809" i="7" s="1"/>
  <c r="AP3810" i="7" s="1"/>
  <c r="AP3811" i="7" s="1"/>
  <c r="AP3812" i="7" s="1"/>
  <c r="AP3813" i="7" s="1"/>
  <c r="AP3814" i="7" s="1"/>
  <c r="AP3815" i="7" s="1"/>
  <c r="AP3816" i="7" s="1"/>
  <c r="AP3817" i="7" s="1"/>
  <c r="AP3818" i="7" s="1"/>
  <c r="AP3819" i="7" s="1"/>
  <c r="AP3820" i="7" s="1"/>
  <c r="AP3821" i="7" s="1"/>
  <c r="AP3822" i="7" s="1"/>
  <c r="AP3823" i="7" s="1"/>
  <c r="AP3824" i="7" s="1"/>
  <c r="AP3825" i="7" s="1"/>
  <c r="AP3826" i="7" s="1"/>
  <c r="AP3827" i="7" s="1"/>
  <c r="AP3828" i="7" s="1"/>
  <c r="AP3829" i="7" s="1"/>
  <c r="AP3830" i="7" s="1"/>
  <c r="AP3831" i="7" s="1"/>
  <c r="AP3832" i="7" s="1"/>
  <c r="AP3833" i="7" s="1"/>
  <c r="AP3834" i="7" s="1"/>
  <c r="AP3835" i="7" s="1"/>
  <c r="AP3836" i="7" s="1"/>
  <c r="AP3837" i="7" s="1"/>
  <c r="AP3838" i="7" s="1"/>
  <c r="AP3839" i="7" s="1"/>
  <c r="AP3840" i="7" s="1"/>
  <c r="AP3841" i="7" s="1"/>
  <c r="AP3842" i="7" s="1"/>
  <c r="AP3843" i="7" s="1"/>
  <c r="AP3844" i="7" s="1"/>
  <c r="AP3845" i="7" s="1"/>
  <c r="AP3846" i="7" s="1"/>
  <c r="AP3847" i="7" s="1"/>
  <c r="AP3848" i="7" s="1"/>
  <c r="AP3849" i="7" s="1"/>
  <c r="AP3850" i="7" s="1"/>
  <c r="AP3851" i="7" s="1"/>
  <c r="AP3852" i="7" s="1"/>
  <c r="AP3853" i="7" s="1"/>
  <c r="AP3854" i="7" s="1"/>
  <c r="AP3855" i="7" s="1"/>
  <c r="AP3856" i="7" s="1"/>
  <c r="AP3857" i="7" s="1"/>
  <c r="AP3858" i="7" s="1"/>
  <c r="AP3859" i="7" s="1"/>
  <c r="AP3860" i="7" s="1"/>
  <c r="AP3861" i="7" s="1"/>
  <c r="AP3862" i="7" s="1"/>
  <c r="AP3863" i="7" s="1"/>
  <c r="AP3864" i="7" s="1"/>
  <c r="AP3865" i="7" s="1"/>
  <c r="AP3866" i="7" s="1"/>
  <c r="AP3867" i="7" s="1"/>
  <c r="AP3868" i="7" s="1"/>
  <c r="AP3869" i="7" s="1"/>
  <c r="AP3870" i="7" s="1"/>
  <c r="AP3871" i="7" s="1"/>
  <c r="AP3872" i="7" s="1"/>
  <c r="AP3873" i="7" s="1"/>
  <c r="AP3874" i="7" s="1"/>
  <c r="AP3875" i="7" s="1"/>
  <c r="AP3876" i="7" s="1"/>
  <c r="AP3877" i="7" s="1"/>
  <c r="AP3878" i="7" s="1"/>
  <c r="AP3879" i="7" s="1"/>
  <c r="AP3880" i="7" s="1"/>
  <c r="AP3881" i="7" s="1"/>
  <c r="AP3882" i="7" s="1"/>
  <c r="AP3883" i="7" s="1"/>
  <c r="AP3884" i="7" s="1"/>
  <c r="AP3885" i="7" s="1"/>
  <c r="AP3886" i="7" s="1"/>
  <c r="AP3887" i="7" s="1"/>
  <c r="AP3888" i="7" s="1"/>
  <c r="AP3889" i="7" s="1"/>
  <c r="AP3890" i="7" s="1"/>
  <c r="AP3891" i="7" s="1"/>
  <c r="AP3892" i="7" s="1"/>
  <c r="AP3893" i="7" s="1"/>
  <c r="AP3894" i="7" s="1"/>
  <c r="AP3895" i="7" s="1"/>
  <c r="AP3896" i="7" s="1"/>
  <c r="AP3897" i="7" s="1"/>
  <c r="AP3898" i="7" s="1"/>
  <c r="AP3899" i="7" s="1"/>
  <c r="AP3900" i="7" s="1"/>
  <c r="AP3901" i="7" s="1"/>
  <c r="AP3902" i="7" s="1"/>
  <c r="AP3903" i="7" s="1"/>
  <c r="AP3904" i="7" s="1"/>
  <c r="AP3905" i="7" s="1"/>
  <c r="AP3906" i="7" s="1"/>
  <c r="AP3907" i="7" s="1"/>
  <c r="AP3908" i="7" s="1"/>
  <c r="AP3909" i="7" s="1"/>
  <c r="AP3910" i="7" s="1"/>
  <c r="AP3911" i="7" s="1"/>
  <c r="AP3912" i="7" s="1"/>
  <c r="AP3913" i="7" s="1"/>
  <c r="AP3914" i="7" s="1"/>
  <c r="AP3915" i="7" s="1"/>
  <c r="AP3916" i="7" s="1"/>
  <c r="AP3917" i="7" s="1"/>
  <c r="AP3918" i="7" s="1"/>
  <c r="AP3919" i="7" s="1"/>
  <c r="AP3920" i="7" s="1"/>
  <c r="AP3921" i="7" s="1"/>
  <c r="AP3922" i="7" s="1"/>
  <c r="AP3923" i="7" s="1"/>
  <c r="AP3924" i="7" s="1"/>
  <c r="AP3925" i="7" s="1"/>
  <c r="AP3926" i="7" s="1"/>
  <c r="AP3927" i="7" s="1"/>
  <c r="AP3928" i="7" s="1"/>
  <c r="AP3929" i="7" s="1"/>
  <c r="AP3930" i="7" s="1"/>
  <c r="AP3931" i="7" s="1"/>
  <c r="AP3932" i="7" s="1"/>
  <c r="AP3933" i="7" s="1"/>
  <c r="AP3934" i="7" s="1"/>
  <c r="AP3935" i="7" s="1"/>
  <c r="AP3936" i="7" s="1"/>
  <c r="AP3937" i="7" s="1"/>
  <c r="AP3938" i="7" s="1"/>
  <c r="AP3939" i="7" s="1"/>
  <c r="AP3940" i="7" s="1"/>
  <c r="AP3941" i="7" s="1"/>
  <c r="AP3942" i="7" s="1"/>
  <c r="AP3943" i="7" s="1"/>
  <c r="AP3944" i="7" s="1"/>
  <c r="AP3945" i="7" s="1"/>
  <c r="AP3946" i="7" s="1"/>
  <c r="AP3947" i="7" s="1"/>
  <c r="AP3948" i="7" s="1"/>
  <c r="AP3949" i="7" s="1"/>
  <c r="AP3950" i="7" s="1"/>
  <c r="AP3951" i="7" s="1"/>
  <c r="AP3952" i="7" s="1"/>
  <c r="AP3953" i="7" s="1"/>
  <c r="AP3954" i="7" s="1"/>
  <c r="AP3955" i="7" s="1"/>
  <c r="AP3956" i="7" s="1"/>
  <c r="AP3957" i="7" s="1"/>
  <c r="AP3958" i="7" s="1"/>
  <c r="AP3959" i="7" s="1"/>
  <c r="AP3960" i="7" s="1"/>
  <c r="AP3961" i="7" s="1"/>
  <c r="AP3962" i="7" s="1"/>
  <c r="AP3963" i="7" s="1"/>
  <c r="AP3964" i="7" s="1"/>
  <c r="AP3965" i="7" s="1"/>
  <c r="AP3966" i="7" s="1"/>
  <c r="AP3967" i="7" s="1"/>
  <c r="AP3968" i="7" s="1"/>
  <c r="AP3969" i="7" s="1"/>
  <c r="AP3970" i="7" s="1"/>
  <c r="AP3971" i="7" s="1"/>
  <c r="AP3972" i="7" s="1"/>
  <c r="AP3973" i="7" s="1"/>
  <c r="AP3974" i="7" s="1"/>
  <c r="AP3975" i="7" s="1"/>
  <c r="AP3976" i="7" s="1"/>
  <c r="AP3977" i="7" s="1"/>
  <c r="AP3978" i="7" s="1"/>
  <c r="AP3979" i="7" s="1"/>
  <c r="AP3980" i="7" s="1"/>
  <c r="AP3981" i="7" s="1"/>
  <c r="AP3982" i="7" s="1"/>
  <c r="AP3983" i="7" s="1"/>
  <c r="AP3984" i="7" s="1"/>
  <c r="AP3985" i="7" s="1"/>
  <c r="AP3986" i="7" s="1"/>
  <c r="AP3987" i="7" s="1"/>
  <c r="AP3988" i="7" s="1"/>
  <c r="AP3989" i="7" s="1"/>
  <c r="AP3990" i="7" s="1"/>
  <c r="AP3991" i="7" s="1"/>
  <c r="AP3992" i="7" s="1"/>
  <c r="AP3993" i="7" s="1"/>
  <c r="AP3994" i="7" s="1"/>
  <c r="AP3995" i="7" s="1"/>
  <c r="AP3996" i="7" s="1"/>
  <c r="AP3997" i="7" s="1"/>
  <c r="AP3998" i="7" s="1"/>
  <c r="AP3999" i="7" s="1"/>
  <c r="AP4000" i="7" s="1"/>
  <c r="AP4001" i="7" s="1"/>
  <c r="AP4002" i="7" s="1"/>
  <c r="AP4003" i="7" s="1"/>
  <c r="AP4004" i="7" s="1"/>
  <c r="AP4005" i="7" s="1"/>
  <c r="AP4006" i="7" s="1"/>
  <c r="AP4007" i="7" s="1"/>
  <c r="AP4008" i="7" s="1"/>
  <c r="AP4009" i="7" s="1"/>
  <c r="AP4010" i="7" s="1"/>
  <c r="AP4011" i="7" s="1"/>
  <c r="AP4012" i="7" s="1"/>
  <c r="AP4013" i="7" s="1"/>
  <c r="AP4014" i="7" s="1"/>
  <c r="AP4015" i="7" s="1"/>
  <c r="AP4016" i="7" s="1"/>
  <c r="AP4017" i="7" s="1"/>
  <c r="AP4018" i="7" s="1"/>
  <c r="AP4019" i="7" s="1"/>
  <c r="AP4020" i="7" s="1"/>
  <c r="AP4021" i="7" s="1"/>
  <c r="AP4022" i="7" s="1"/>
  <c r="AP4023" i="7" s="1"/>
  <c r="AP4024" i="7" s="1"/>
  <c r="AP4025" i="7" s="1"/>
  <c r="AP4026" i="7" s="1"/>
  <c r="AP4027" i="7" s="1"/>
  <c r="AP4028" i="7" s="1"/>
  <c r="AP4029" i="7" s="1"/>
  <c r="AP4030" i="7" s="1"/>
  <c r="AP4031" i="7" s="1"/>
  <c r="AP4032" i="7" s="1"/>
  <c r="AP4033" i="7" s="1"/>
  <c r="AP4034" i="7" s="1"/>
  <c r="AP4035" i="7" s="1"/>
  <c r="AP4036" i="7" s="1"/>
  <c r="AP4037" i="7" s="1"/>
  <c r="AP4038" i="7" s="1"/>
  <c r="AP4039" i="7" s="1"/>
  <c r="AP4040" i="7" s="1"/>
  <c r="AP4041" i="7" s="1"/>
  <c r="AP4042" i="7" s="1"/>
  <c r="AP4043" i="7" s="1"/>
  <c r="AP4044" i="7" s="1"/>
  <c r="AP4045" i="7" s="1"/>
  <c r="AP4046" i="7" s="1"/>
  <c r="AP4047" i="7" s="1"/>
  <c r="AP4048" i="7" s="1"/>
  <c r="AP4049" i="7" s="1"/>
  <c r="AP4050" i="7" s="1"/>
  <c r="AP4051" i="7" s="1"/>
  <c r="AP4052" i="7" s="1"/>
  <c r="AP4053" i="7" s="1"/>
  <c r="AP4054" i="7" s="1"/>
  <c r="AP4055" i="7" s="1"/>
  <c r="AP4056" i="7" s="1"/>
  <c r="AP4057" i="7" s="1"/>
  <c r="AP4058" i="7" s="1"/>
  <c r="AP4059" i="7" s="1"/>
  <c r="AP4060" i="7" s="1"/>
  <c r="AP4061" i="7" s="1"/>
  <c r="AP4062" i="7" s="1"/>
  <c r="AP4063" i="7" s="1"/>
  <c r="AP4064" i="7" s="1"/>
  <c r="AP4065" i="7" s="1"/>
  <c r="AP4066" i="7" s="1"/>
  <c r="AP4067" i="7" s="1"/>
  <c r="AP4068" i="7" s="1"/>
  <c r="AP4069" i="7" s="1"/>
  <c r="AP4070" i="7" s="1"/>
  <c r="AP4071" i="7" s="1"/>
  <c r="AP4072" i="7" s="1"/>
  <c r="AP4073" i="7" s="1"/>
  <c r="AP4074" i="7" s="1"/>
  <c r="AP4075" i="7" s="1"/>
  <c r="AP4076" i="7" s="1"/>
  <c r="AP4077" i="7" s="1"/>
  <c r="AP4078" i="7" s="1"/>
  <c r="AP4079" i="7" s="1"/>
  <c r="AP4080" i="7" s="1"/>
  <c r="AP4081" i="7" s="1"/>
  <c r="AP4082" i="7" s="1"/>
  <c r="AP4083" i="7" s="1"/>
  <c r="AP4084" i="7" s="1"/>
  <c r="AP4085" i="7" s="1"/>
  <c r="AP4086" i="7" s="1"/>
  <c r="AP4087" i="7" s="1"/>
  <c r="AP4088" i="7" s="1"/>
  <c r="AP4089" i="7" s="1"/>
  <c r="AP4090" i="7" s="1"/>
  <c r="AP4091" i="7" s="1"/>
  <c r="AP4092" i="7" s="1"/>
  <c r="AP4093" i="7" s="1"/>
  <c r="AP4094" i="7" s="1"/>
  <c r="AP4095" i="7" s="1"/>
  <c r="AP4096" i="7" s="1"/>
  <c r="AP4097" i="7" s="1"/>
  <c r="AP4098" i="7" s="1"/>
  <c r="AP4099" i="7" s="1"/>
  <c r="AP4100" i="7" s="1"/>
  <c r="AP4101" i="7" s="1"/>
  <c r="AP4102" i="7" s="1"/>
  <c r="AP4103" i="7" s="1"/>
  <c r="AP4104" i="7" s="1"/>
  <c r="AP4105" i="7" s="1"/>
  <c r="AP4106" i="7" s="1"/>
  <c r="AP4107" i="7" s="1"/>
  <c r="AP4108" i="7" s="1"/>
  <c r="AP4109" i="7" s="1"/>
  <c r="AP4110" i="7" s="1"/>
  <c r="AP4111" i="7" s="1"/>
  <c r="AP4112" i="7" s="1"/>
  <c r="AP4113" i="7" s="1"/>
  <c r="AP4114" i="7" s="1"/>
  <c r="AP4115" i="7" s="1"/>
  <c r="AP4116" i="7" s="1"/>
  <c r="AP4117" i="7" s="1"/>
  <c r="AP4118" i="7" s="1"/>
  <c r="AP4119" i="7" s="1"/>
  <c r="AP4120" i="7" s="1"/>
  <c r="AP4121" i="7" s="1"/>
  <c r="AP4122" i="7" s="1"/>
  <c r="AP4123" i="7" s="1"/>
  <c r="AP4124" i="7" s="1"/>
  <c r="AP4125" i="7" s="1"/>
  <c r="AP4126" i="7" s="1"/>
  <c r="AP4127" i="7" s="1"/>
  <c r="AP4128" i="7" s="1"/>
  <c r="AP4129" i="7" s="1"/>
  <c r="AP4130" i="7" s="1"/>
  <c r="AP4131" i="7" s="1"/>
  <c r="AP4132" i="7" s="1"/>
  <c r="AP4133" i="7" s="1"/>
  <c r="AP4134" i="7" s="1"/>
  <c r="AP4135" i="7" s="1"/>
  <c r="AP4136" i="7" s="1"/>
  <c r="AP4137" i="7" s="1"/>
  <c r="AP4138" i="7" s="1"/>
  <c r="AP4139" i="7" s="1"/>
  <c r="AP4140" i="7" s="1"/>
  <c r="AP4141" i="7" s="1"/>
  <c r="AP4142" i="7" s="1"/>
  <c r="AP4143" i="7" s="1"/>
  <c r="AP4144" i="7" s="1"/>
  <c r="AP4145" i="7" s="1"/>
  <c r="AP4146" i="7" s="1"/>
  <c r="AP4147" i="7" s="1"/>
  <c r="AP4148" i="7" s="1"/>
  <c r="AP4149" i="7" s="1"/>
  <c r="AP4150" i="7" s="1"/>
  <c r="AP4151" i="7" s="1"/>
  <c r="AP4152" i="7" s="1"/>
  <c r="AP4153" i="7" s="1"/>
  <c r="AP4154" i="7" s="1"/>
  <c r="AP4155" i="7" s="1"/>
  <c r="AP4156" i="7" s="1"/>
  <c r="AP4157" i="7" s="1"/>
  <c r="AP4158" i="7" s="1"/>
  <c r="AP4159" i="7" s="1"/>
  <c r="AP4160" i="7" s="1"/>
  <c r="AP4161" i="7" s="1"/>
  <c r="AP4162" i="7" s="1"/>
  <c r="AP4163" i="7" s="1"/>
  <c r="AP4164" i="7" s="1"/>
  <c r="AP4165" i="7" s="1"/>
  <c r="AP4166" i="7" s="1"/>
  <c r="AP4167" i="7" s="1"/>
  <c r="AP4168" i="7" s="1"/>
  <c r="AP4169" i="7" s="1"/>
  <c r="AP4170" i="7" s="1"/>
  <c r="AP4171" i="7" s="1"/>
  <c r="AP4172" i="7" s="1"/>
  <c r="AP4173" i="7" s="1"/>
  <c r="AP4174" i="7" s="1"/>
  <c r="AP4175" i="7" s="1"/>
  <c r="AP4176" i="7" s="1"/>
  <c r="AP4177" i="7" s="1"/>
  <c r="AP4178" i="7" s="1"/>
  <c r="AP4179" i="7" s="1"/>
  <c r="AP4180" i="7" s="1"/>
  <c r="AP4181" i="7" s="1"/>
  <c r="AP4182" i="7" s="1"/>
  <c r="AP4183" i="7" s="1"/>
  <c r="AP4184" i="7" s="1"/>
  <c r="AP4185" i="7" s="1"/>
  <c r="AP4186" i="7" s="1"/>
  <c r="AP4187" i="7" s="1"/>
  <c r="AP4188" i="7" s="1"/>
  <c r="AP4189" i="7" s="1"/>
  <c r="AP4190" i="7" s="1"/>
  <c r="AP4191" i="7" s="1"/>
  <c r="AP4192" i="7" s="1"/>
  <c r="AP4193" i="7" s="1"/>
  <c r="AP4194" i="7" s="1"/>
  <c r="AP4195" i="7" s="1"/>
  <c r="AP4196" i="7" s="1"/>
  <c r="AP4197" i="7" s="1"/>
  <c r="AP4198" i="7" s="1"/>
  <c r="AP4199" i="7" s="1"/>
  <c r="AP4200" i="7" s="1"/>
  <c r="AP4201" i="7" s="1"/>
  <c r="AP4202" i="7" s="1"/>
  <c r="AP4203" i="7" s="1"/>
  <c r="AP4204" i="7" s="1"/>
  <c r="AP4205" i="7" s="1"/>
  <c r="AP4206" i="7" s="1"/>
  <c r="AP4207" i="7" s="1"/>
  <c r="AP4208" i="7" s="1"/>
  <c r="AP4209" i="7" s="1"/>
  <c r="AP4210" i="7" s="1"/>
  <c r="AP4211" i="7" s="1"/>
  <c r="AP4212" i="7" s="1"/>
  <c r="AP4213" i="7" s="1"/>
  <c r="AP4214" i="7" s="1"/>
  <c r="AP4215" i="7" s="1"/>
  <c r="AP4216" i="7" s="1"/>
  <c r="AP4217" i="7" s="1"/>
  <c r="AP4218" i="7" s="1"/>
  <c r="AP4219" i="7" s="1"/>
  <c r="AP4220" i="7" s="1"/>
  <c r="AP4221" i="7" s="1"/>
  <c r="AP4222" i="7" s="1"/>
  <c r="AP4223" i="7" s="1"/>
  <c r="AP4224" i="7" s="1"/>
  <c r="AP4225" i="7" s="1"/>
  <c r="AP4226" i="7" s="1"/>
  <c r="AP4227" i="7" s="1"/>
  <c r="AP4228" i="7" s="1"/>
  <c r="AP4229" i="7" s="1"/>
  <c r="AP4230" i="7" s="1"/>
  <c r="AP4231" i="7" s="1"/>
  <c r="AP4232" i="7" s="1"/>
  <c r="AP4233" i="7" s="1"/>
  <c r="AP4234" i="7" s="1"/>
  <c r="AP4235" i="7" s="1"/>
  <c r="AP4236" i="7" s="1"/>
  <c r="AP4237" i="7" s="1"/>
  <c r="AP4238" i="7" s="1"/>
  <c r="AP4239" i="7" s="1"/>
  <c r="AP4240" i="7" s="1"/>
  <c r="AP4241" i="7" s="1"/>
  <c r="AP4242" i="7" s="1"/>
  <c r="AP4243" i="7" s="1"/>
  <c r="AP4244" i="7" s="1"/>
  <c r="AP4245" i="7" s="1"/>
  <c r="AP4246" i="7" s="1"/>
  <c r="AP4247" i="7" s="1"/>
  <c r="AP4248" i="7" s="1"/>
  <c r="AP4249" i="7" s="1"/>
  <c r="AP4250" i="7" s="1"/>
  <c r="AP4251" i="7" s="1"/>
  <c r="AP4252" i="7" s="1"/>
  <c r="AP4253" i="7" s="1"/>
  <c r="AP4254" i="7" s="1"/>
  <c r="AP4255" i="7" s="1"/>
  <c r="AP4256" i="7" s="1"/>
  <c r="AP4257" i="7" s="1"/>
  <c r="AP4258" i="7" s="1"/>
  <c r="AP4259" i="7" s="1"/>
  <c r="AP4260" i="7" s="1"/>
  <c r="AP4261" i="7" s="1"/>
  <c r="AP4262" i="7" s="1"/>
  <c r="AP4263" i="7" s="1"/>
  <c r="AP4264" i="7" s="1"/>
  <c r="AP4265" i="7" s="1"/>
  <c r="AP4266" i="7" s="1"/>
  <c r="AP4267" i="7" s="1"/>
  <c r="AP4268" i="7" s="1"/>
  <c r="AP4269" i="7" s="1"/>
  <c r="AP4270" i="7" s="1"/>
  <c r="AP4271" i="7" s="1"/>
  <c r="AP4272" i="7" s="1"/>
  <c r="AP4273" i="7" s="1"/>
  <c r="AP4274" i="7" s="1"/>
  <c r="AP4275" i="7" s="1"/>
  <c r="AP4276" i="7" s="1"/>
  <c r="AP4277" i="7" s="1"/>
  <c r="AP4278" i="7" s="1"/>
  <c r="AP4279" i="7" s="1"/>
  <c r="AP4280" i="7" s="1"/>
  <c r="AP4281" i="7" s="1"/>
  <c r="AP4282" i="7" s="1"/>
  <c r="AP4283" i="7" s="1"/>
  <c r="AP4284" i="7" s="1"/>
  <c r="AP4285" i="7" s="1"/>
  <c r="AP4286" i="7" s="1"/>
  <c r="AP4287" i="7" s="1"/>
  <c r="AP4288" i="7" s="1"/>
  <c r="AP4289" i="7" s="1"/>
  <c r="AP4290" i="7" s="1"/>
  <c r="AP4291" i="7" s="1"/>
  <c r="AP4292" i="7" s="1"/>
  <c r="AP4293" i="7" s="1"/>
  <c r="AP4294" i="7" s="1"/>
  <c r="AP4295" i="7" s="1"/>
  <c r="AP4296" i="7" s="1"/>
  <c r="AP4297" i="7" s="1"/>
  <c r="AP4298" i="7" s="1"/>
  <c r="AP4299" i="7" s="1"/>
  <c r="AP4300" i="7" s="1"/>
  <c r="AP4301" i="7" s="1"/>
  <c r="AP4302" i="7" s="1"/>
  <c r="AP4303" i="7" s="1"/>
  <c r="AP4304" i="7" s="1"/>
  <c r="AP4305" i="7" s="1"/>
  <c r="AP4306" i="7" s="1"/>
  <c r="AP4307" i="7" s="1"/>
  <c r="AP4308" i="7" s="1"/>
  <c r="AP4309" i="7" s="1"/>
  <c r="AP4310" i="7" s="1"/>
  <c r="AP4311" i="7" s="1"/>
  <c r="AP4312" i="7" s="1"/>
  <c r="AP4313" i="7" s="1"/>
  <c r="AP4314" i="7" s="1"/>
  <c r="AP4315" i="7" s="1"/>
  <c r="AP4316" i="7" s="1"/>
  <c r="AP4317" i="7" s="1"/>
  <c r="AP4318" i="7" s="1"/>
  <c r="AP4319" i="7" s="1"/>
  <c r="AP4320" i="7" s="1"/>
  <c r="AP4321" i="7" s="1"/>
  <c r="AP4322" i="7" s="1"/>
  <c r="AP4323" i="7" s="1"/>
  <c r="AP4324" i="7" s="1"/>
  <c r="AP4325" i="7" s="1"/>
  <c r="AP4326" i="7" s="1"/>
  <c r="AP4327" i="7" s="1"/>
  <c r="AP4328" i="7" s="1"/>
  <c r="AP4329" i="7" s="1"/>
  <c r="AP4330" i="7" s="1"/>
  <c r="AP4331" i="7" s="1"/>
  <c r="AP4332" i="7" s="1"/>
  <c r="AP4333" i="7" s="1"/>
  <c r="AP4334" i="7" s="1"/>
  <c r="AP4335" i="7" s="1"/>
  <c r="AP4336" i="7" s="1"/>
  <c r="AP4337" i="7" s="1"/>
  <c r="AP4338" i="7" s="1"/>
  <c r="AP4339" i="7" s="1"/>
  <c r="AP4340" i="7" s="1"/>
  <c r="AP4341" i="7" s="1"/>
  <c r="AP4342" i="7" s="1"/>
  <c r="AP4343" i="7" s="1"/>
  <c r="AP4344" i="7" s="1"/>
  <c r="AP4345" i="7" s="1"/>
  <c r="AP4346" i="7" s="1"/>
  <c r="AP4347" i="7" s="1"/>
  <c r="AP4348" i="7" s="1"/>
  <c r="AP4349" i="7" s="1"/>
  <c r="AP4350" i="7" s="1"/>
  <c r="AP4351" i="7" s="1"/>
  <c r="AP4352" i="7" s="1"/>
  <c r="AP4353" i="7" s="1"/>
  <c r="AP4354" i="7" s="1"/>
  <c r="AP4355" i="7" s="1"/>
  <c r="AP4356" i="7" s="1"/>
  <c r="AP4357" i="7" s="1"/>
  <c r="AP4358" i="7" s="1"/>
  <c r="AP4359" i="7" s="1"/>
  <c r="AP4360" i="7" s="1"/>
  <c r="AP4361" i="7" s="1"/>
  <c r="AP4362" i="7" s="1"/>
  <c r="AP4363" i="7" s="1"/>
  <c r="AP4364" i="7" s="1"/>
  <c r="AP4365" i="7" s="1"/>
  <c r="AP4366" i="7" s="1"/>
  <c r="AP4367" i="7" s="1"/>
  <c r="AP4368" i="7" s="1"/>
  <c r="AP4369" i="7" s="1"/>
  <c r="AP4370" i="7" s="1"/>
  <c r="AP4371" i="7" s="1"/>
  <c r="AP4372" i="7" s="1"/>
  <c r="AP4373" i="7" s="1"/>
  <c r="AP4374" i="7" s="1"/>
  <c r="AP4375" i="7" s="1"/>
  <c r="AP4376" i="7" s="1"/>
  <c r="AP4377" i="7" s="1"/>
  <c r="AP4378" i="7" s="1"/>
  <c r="AP4379" i="7" s="1"/>
  <c r="AP4380" i="7" s="1"/>
  <c r="AP4381" i="7" s="1"/>
  <c r="AP4382" i="7" s="1"/>
  <c r="AP4383" i="7" s="1"/>
  <c r="AP4384" i="7" s="1"/>
  <c r="AP4385" i="7" s="1"/>
  <c r="AP4386" i="7" s="1"/>
  <c r="AP4387" i="7" s="1"/>
  <c r="AP4388" i="7" s="1"/>
  <c r="AP4389" i="7" s="1"/>
  <c r="AP4390" i="7" s="1"/>
  <c r="AP4391" i="7" s="1"/>
  <c r="AP4392" i="7" s="1"/>
  <c r="AP4393" i="7" s="1"/>
  <c r="AP4394" i="7" s="1"/>
  <c r="AP4395" i="7" s="1"/>
  <c r="AP4396" i="7" s="1"/>
  <c r="AP4397" i="7" s="1"/>
  <c r="AP4398" i="7" s="1"/>
  <c r="AP4399" i="7" s="1"/>
  <c r="AP4400" i="7" s="1"/>
  <c r="AP4401" i="7" s="1"/>
  <c r="AP4402" i="7" s="1"/>
  <c r="AP4403" i="7" s="1"/>
  <c r="AP4404" i="7" s="1"/>
  <c r="AP4405" i="7" s="1"/>
  <c r="AP4406" i="7" s="1"/>
  <c r="AP4407" i="7" s="1"/>
  <c r="AP4408" i="7" s="1"/>
  <c r="AP4409" i="7" s="1"/>
  <c r="AP4410" i="7" s="1"/>
  <c r="AP4411" i="7" s="1"/>
  <c r="AP4412" i="7" s="1"/>
  <c r="AP4413" i="7" s="1"/>
  <c r="AP4414" i="7" s="1"/>
  <c r="AP4415" i="7" s="1"/>
  <c r="AP4416" i="7" s="1"/>
  <c r="AP4417" i="7" s="1"/>
  <c r="AP4418" i="7" s="1"/>
  <c r="AP4419" i="7" s="1"/>
  <c r="AP4420" i="7" s="1"/>
  <c r="AP4421" i="7" s="1"/>
  <c r="AP4422" i="7" s="1"/>
  <c r="AP4423" i="7" s="1"/>
  <c r="AP4424" i="7" s="1"/>
  <c r="AP4425" i="7" s="1"/>
  <c r="AP4426" i="7" s="1"/>
  <c r="AP4427" i="7" s="1"/>
  <c r="AP4428" i="7" s="1"/>
  <c r="AP4429" i="7" s="1"/>
  <c r="AP4430" i="7" s="1"/>
  <c r="AP4431" i="7" s="1"/>
  <c r="AP4432" i="7" s="1"/>
  <c r="AP4433" i="7" s="1"/>
  <c r="AP4434" i="7" s="1"/>
  <c r="AP4435" i="7" s="1"/>
  <c r="AP4436" i="7" s="1"/>
  <c r="AP4437" i="7" s="1"/>
  <c r="AP4438" i="7" s="1"/>
  <c r="AP4439" i="7" s="1"/>
  <c r="AP4440" i="7" s="1"/>
  <c r="AP4441" i="7" s="1"/>
  <c r="AP4442" i="7" s="1"/>
  <c r="AP4443" i="7" s="1"/>
  <c r="AP4444" i="7" s="1"/>
  <c r="AP4445" i="7" s="1"/>
  <c r="AP4446" i="7" s="1"/>
  <c r="AP4447" i="7" s="1"/>
  <c r="AP4448" i="7" s="1"/>
  <c r="AP4449" i="7" s="1"/>
  <c r="AP4450" i="7" s="1"/>
  <c r="AP4451" i="7" s="1"/>
  <c r="AP4452" i="7" s="1"/>
  <c r="AP4453" i="7" s="1"/>
  <c r="AP4454" i="7" s="1"/>
  <c r="AP4455" i="7" s="1"/>
  <c r="AP4456" i="7" s="1"/>
  <c r="AP4457" i="7" s="1"/>
  <c r="AP4458" i="7" s="1"/>
  <c r="AP4459" i="7" s="1"/>
  <c r="AP4460" i="7" s="1"/>
  <c r="AP4461" i="7" s="1"/>
  <c r="AP4462" i="7" s="1"/>
  <c r="AP4463" i="7" s="1"/>
  <c r="AP4464" i="7" s="1"/>
  <c r="AP4465" i="7" s="1"/>
  <c r="AP4466" i="7" s="1"/>
  <c r="AP4467" i="7" s="1"/>
  <c r="AP4468" i="7" s="1"/>
  <c r="AP4469" i="7" s="1"/>
  <c r="AP4470" i="7" s="1"/>
  <c r="AP4471" i="7" s="1"/>
  <c r="AP4472" i="7" s="1"/>
  <c r="AP4473" i="7" s="1"/>
  <c r="AP4474" i="7" s="1"/>
  <c r="AP4475" i="7" s="1"/>
  <c r="AP4476" i="7" s="1"/>
  <c r="AP4477" i="7" s="1"/>
  <c r="AP4478" i="7" s="1"/>
  <c r="AP4479" i="7" s="1"/>
  <c r="AP4480" i="7" s="1"/>
  <c r="AP4481" i="7" s="1"/>
  <c r="AP4482" i="7" s="1"/>
  <c r="AP4483" i="7" s="1"/>
  <c r="AP4484" i="7" s="1"/>
  <c r="AP4485" i="7" s="1"/>
  <c r="AP4486" i="7" s="1"/>
  <c r="AP4487" i="7" s="1"/>
  <c r="AP4488" i="7" s="1"/>
  <c r="AP4489" i="7" s="1"/>
  <c r="AP4490" i="7" s="1"/>
  <c r="AP4491" i="7" s="1"/>
  <c r="AP4492" i="7" s="1"/>
  <c r="AP4493" i="7" s="1"/>
  <c r="AP4494" i="7" s="1"/>
  <c r="AP4495" i="7" s="1"/>
  <c r="AP4496" i="7" s="1"/>
  <c r="AP4497" i="7" s="1"/>
  <c r="AP4498" i="7" s="1"/>
  <c r="AP4499" i="7" s="1"/>
  <c r="AP4500" i="7" s="1"/>
  <c r="AP4501" i="7" s="1"/>
  <c r="AP4502" i="7" s="1"/>
  <c r="AP4503" i="7" s="1"/>
  <c r="AP4504" i="7" s="1"/>
  <c r="AP4505" i="7" s="1"/>
  <c r="AP4506" i="7" s="1"/>
  <c r="AP4507" i="7" s="1"/>
  <c r="AP4508" i="7" s="1"/>
  <c r="AP4509" i="7" s="1"/>
  <c r="AP4510" i="7" s="1"/>
  <c r="AP4511" i="7" s="1"/>
  <c r="AP4512" i="7" s="1"/>
  <c r="AP4513" i="7" s="1"/>
  <c r="AP4514" i="7" s="1"/>
  <c r="AP4515" i="7" s="1"/>
  <c r="AP4516" i="7" s="1"/>
  <c r="AP4517" i="7" s="1"/>
  <c r="AP4518" i="7" s="1"/>
  <c r="AP4519" i="7" s="1"/>
  <c r="AP4520" i="7" s="1"/>
  <c r="AP4521" i="7" s="1"/>
  <c r="AP4522" i="7" s="1"/>
  <c r="AP4523" i="7" s="1"/>
  <c r="AP4524" i="7" s="1"/>
  <c r="AP4525" i="7" s="1"/>
  <c r="AP4526" i="7" s="1"/>
  <c r="AP4527" i="7" s="1"/>
  <c r="AP4528" i="7" s="1"/>
  <c r="AP4529" i="7" s="1"/>
  <c r="AP4530" i="7" s="1"/>
  <c r="AP4531" i="7" s="1"/>
  <c r="AP4532" i="7" s="1"/>
  <c r="AP4533" i="7" s="1"/>
  <c r="AP4534" i="7" s="1"/>
  <c r="AP4535" i="7" s="1"/>
  <c r="AP4536" i="7" s="1"/>
  <c r="AP4537" i="7" s="1"/>
  <c r="AP4538" i="7" s="1"/>
  <c r="AP4539" i="7" s="1"/>
  <c r="AP4540" i="7" s="1"/>
  <c r="AP4541" i="7" s="1"/>
  <c r="AP4542" i="7" s="1"/>
  <c r="AP4543" i="7" s="1"/>
  <c r="AP4544" i="7" s="1"/>
  <c r="AP4545" i="7" s="1"/>
  <c r="AP4546" i="7" s="1"/>
  <c r="AP4547" i="7" s="1"/>
  <c r="AP4548" i="7" s="1"/>
  <c r="AP4549" i="7" s="1"/>
  <c r="AP4550" i="7" s="1"/>
  <c r="AP4551" i="7" s="1"/>
  <c r="AP4552" i="7" s="1"/>
  <c r="AP4553" i="7" s="1"/>
  <c r="AP4554" i="7" s="1"/>
  <c r="AP4555" i="7" s="1"/>
  <c r="AP4556" i="7" s="1"/>
  <c r="AP4557" i="7" s="1"/>
  <c r="AP4558" i="7" s="1"/>
  <c r="AP4559" i="7" s="1"/>
  <c r="AP4560" i="7" s="1"/>
  <c r="AP4561" i="7" s="1"/>
  <c r="AP4562" i="7" s="1"/>
  <c r="AP4563" i="7" s="1"/>
  <c r="AP4564" i="7" s="1"/>
  <c r="AP4565" i="7" s="1"/>
  <c r="AP4566" i="7" s="1"/>
  <c r="AP4567" i="7" s="1"/>
  <c r="AP4568" i="7" s="1"/>
  <c r="AP4569" i="7" s="1"/>
  <c r="AP4570" i="7" s="1"/>
  <c r="AP4571" i="7" s="1"/>
  <c r="AP4572" i="7" s="1"/>
  <c r="AP4573" i="7" s="1"/>
  <c r="AP4574" i="7" s="1"/>
  <c r="AP4575" i="7" s="1"/>
  <c r="AP4576" i="7" s="1"/>
  <c r="AP4577" i="7" s="1"/>
  <c r="AP4578" i="7" s="1"/>
  <c r="AP4579" i="7" s="1"/>
  <c r="AP4580" i="7" s="1"/>
  <c r="AP4581" i="7" s="1"/>
  <c r="AP4582" i="7" s="1"/>
  <c r="AP4583" i="7" s="1"/>
  <c r="AP4584" i="7" s="1"/>
  <c r="AP4585" i="7" s="1"/>
  <c r="AP4586" i="7" s="1"/>
  <c r="AP4587" i="7" s="1"/>
  <c r="AP4588" i="7" s="1"/>
  <c r="AP4589" i="7" s="1"/>
  <c r="AP4590" i="7" s="1"/>
  <c r="AP4591" i="7" s="1"/>
  <c r="AP4592" i="7" s="1"/>
  <c r="AP4593" i="7" s="1"/>
  <c r="AP4594" i="7" s="1"/>
  <c r="AP4595" i="7" s="1"/>
  <c r="AP4596" i="7" s="1"/>
  <c r="AP4597" i="7" s="1"/>
  <c r="AP4598" i="7" s="1"/>
  <c r="AP4599" i="7" s="1"/>
  <c r="AP4600" i="7" s="1"/>
  <c r="AP4601" i="7" s="1"/>
  <c r="AP4602" i="7" s="1"/>
  <c r="AP4603" i="7" s="1"/>
  <c r="AP4604" i="7" s="1"/>
  <c r="AP4605" i="7" s="1"/>
  <c r="AP4606" i="7" s="1"/>
  <c r="AP4607" i="7" s="1"/>
  <c r="AP4608" i="7" s="1"/>
  <c r="AP4609" i="7" s="1"/>
  <c r="AP4610" i="7" s="1"/>
  <c r="AP4611" i="7" s="1"/>
  <c r="AP4612" i="7" s="1"/>
  <c r="AP4613" i="7" s="1"/>
  <c r="AP4614" i="7" s="1"/>
  <c r="AP4615" i="7" s="1"/>
  <c r="AP4616" i="7" s="1"/>
  <c r="AP4617" i="7" s="1"/>
  <c r="AP4618" i="7" s="1"/>
  <c r="AP4619" i="7" s="1"/>
  <c r="AP4620" i="7" s="1"/>
  <c r="AP4621" i="7" s="1"/>
  <c r="AP4622" i="7" s="1"/>
  <c r="AP4623" i="7" s="1"/>
  <c r="AP4624" i="7" s="1"/>
  <c r="AP4625" i="7" s="1"/>
  <c r="AP4626" i="7" s="1"/>
  <c r="AP4627" i="7" s="1"/>
  <c r="AP4628" i="7" s="1"/>
  <c r="AP4629" i="7" s="1"/>
  <c r="AP4630" i="7" s="1"/>
  <c r="AP4631" i="7" s="1"/>
  <c r="AP4632" i="7" s="1"/>
  <c r="AP4633" i="7" s="1"/>
  <c r="AP4634" i="7" s="1"/>
  <c r="AP4635" i="7" s="1"/>
  <c r="AP4636" i="7" s="1"/>
  <c r="AP4637" i="7" s="1"/>
  <c r="AP4638" i="7" s="1"/>
  <c r="AP4639" i="7" s="1"/>
  <c r="AP4640" i="7" s="1"/>
  <c r="AP4641" i="7" s="1"/>
  <c r="AP4642" i="7" s="1"/>
  <c r="AP4643" i="7" s="1"/>
  <c r="AP4644" i="7" s="1"/>
  <c r="AP4645" i="7" s="1"/>
  <c r="AP4646" i="7" s="1"/>
  <c r="AP4647" i="7" s="1"/>
  <c r="AP4648" i="7" s="1"/>
  <c r="AP4649" i="7" s="1"/>
  <c r="AP4650" i="7" s="1"/>
  <c r="AP4651" i="7" s="1"/>
  <c r="AP4652" i="7" s="1"/>
  <c r="AP4653" i="7" s="1"/>
  <c r="AP4654" i="7" s="1"/>
  <c r="AP4655" i="7" s="1"/>
  <c r="AP4656" i="7" s="1"/>
  <c r="AP4657" i="7" s="1"/>
  <c r="AP4658" i="7" s="1"/>
  <c r="AP4659" i="7" s="1"/>
  <c r="AP4660" i="7" s="1"/>
  <c r="AP4661" i="7" s="1"/>
  <c r="AP4662" i="7" s="1"/>
  <c r="AP4663" i="7" s="1"/>
  <c r="AP4664" i="7" s="1"/>
  <c r="AP4665" i="7" s="1"/>
  <c r="AP4666" i="7" s="1"/>
  <c r="AP4667" i="7" s="1"/>
  <c r="AP4668" i="7" s="1"/>
  <c r="AP4669" i="7" s="1"/>
  <c r="AP4670" i="7" s="1"/>
  <c r="AP4671" i="7" s="1"/>
  <c r="AP4672" i="7" s="1"/>
  <c r="AP4673" i="7" s="1"/>
  <c r="AP4674" i="7" s="1"/>
  <c r="AP4675" i="7" s="1"/>
  <c r="AP4676" i="7" s="1"/>
  <c r="AP4677" i="7" s="1"/>
  <c r="AP4678" i="7" s="1"/>
  <c r="AP4679" i="7" s="1"/>
  <c r="AP4680" i="7" s="1"/>
  <c r="AP4681" i="7" s="1"/>
  <c r="AP4682" i="7" s="1"/>
  <c r="AP4683" i="7" s="1"/>
  <c r="AP4684" i="7" s="1"/>
  <c r="AP4685" i="7" s="1"/>
  <c r="AP4686" i="7" s="1"/>
  <c r="AP4687" i="7" s="1"/>
  <c r="AP4688" i="7" s="1"/>
  <c r="AP4689" i="7" s="1"/>
  <c r="AP4690" i="7" s="1"/>
  <c r="AP4691" i="7" s="1"/>
  <c r="AP4692" i="7" s="1"/>
  <c r="AP4693" i="7" s="1"/>
  <c r="AP4694" i="7" s="1"/>
  <c r="AP4695" i="7" s="1"/>
  <c r="AP4696" i="7" s="1"/>
  <c r="AP4697" i="7" s="1"/>
  <c r="AP4698" i="7" s="1"/>
  <c r="AP4699" i="7" s="1"/>
  <c r="AP4700" i="7" s="1"/>
  <c r="AP4701" i="7" s="1"/>
  <c r="AP4702" i="7" s="1"/>
  <c r="AP4703" i="7" s="1"/>
  <c r="AP4704" i="7" s="1"/>
  <c r="AP4705" i="7" s="1"/>
  <c r="AP4706" i="7" s="1"/>
  <c r="AP4707" i="7" s="1"/>
  <c r="AP4708" i="7" s="1"/>
  <c r="AP4709" i="7" s="1"/>
  <c r="AP4710" i="7" s="1"/>
  <c r="AP4711" i="7" s="1"/>
  <c r="AP4712" i="7" s="1"/>
  <c r="AP4713" i="7" s="1"/>
  <c r="AP4714" i="7" s="1"/>
  <c r="AP4715" i="7" s="1"/>
  <c r="AP4716" i="7" s="1"/>
  <c r="AP4717" i="7" s="1"/>
  <c r="AP4718" i="7" s="1"/>
  <c r="AP4719" i="7" s="1"/>
  <c r="AP4720" i="7" s="1"/>
  <c r="AP4721" i="7" s="1"/>
  <c r="AP4722" i="7" s="1"/>
  <c r="AP4723" i="7" s="1"/>
  <c r="AP4724" i="7" s="1"/>
  <c r="AP4725" i="7" s="1"/>
  <c r="AP4726" i="7" s="1"/>
  <c r="AP4727" i="7" s="1"/>
  <c r="AP4728" i="7" s="1"/>
  <c r="AP4729" i="7" s="1"/>
  <c r="AP4730" i="7" s="1"/>
  <c r="AP4731" i="7" s="1"/>
  <c r="AP4732" i="7" s="1"/>
  <c r="AP4733" i="7" s="1"/>
  <c r="AP4734" i="7" s="1"/>
  <c r="AP4735" i="7" s="1"/>
  <c r="AP4736" i="7" s="1"/>
  <c r="AP4737" i="7" s="1"/>
  <c r="AP4738" i="7" s="1"/>
  <c r="AP4739" i="7" s="1"/>
  <c r="AP4740" i="7" s="1"/>
  <c r="AP4741" i="7" s="1"/>
  <c r="AP4742" i="7" s="1"/>
  <c r="AP4743" i="7" s="1"/>
  <c r="AP4744" i="7" s="1"/>
  <c r="AP4745" i="7" s="1"/>
  <c r="AP4746" i="7" s="1"/>
  <c r="AP4747" i="7" s="1"/>
  <c r="AP4748" i="7" s="1"/>
  <c r="AP4749" i="7" s="1"/>
  <c r="AP4750" i="7" s="1"/>
  <c r="AP4751" i="7" s="1"/>
  <c r="AP4752" i="7" s="1"/>
  <c r="AP4753" i="7" s="1"/>
  <c r="AP4754" i="7" s="1"/>
  <c r="AP4755" i="7" s="1"/>
  <c r="AP4756" i="7" s="1"/>
  <c r="AP4757" i="7" s="1"/>
  <c r="AP4758" i="7" s="1"/>
  <c r="AP4759" i="7" s="1"/>
  <c r="AP4760" i="7" s="1"/>
  <c r="AP4761" i="7" s="1"/>
  <c r="AP4762" i="7" s="1"/>
  <c r="AP4763" i="7" s="1"/>
  <c r="AP4764" i="7" s="1"/>
  <c r="AP4765" i="7" s="1"/>
  <c r="AP4766" i="7" s="1"/>
  <c r="AP4767" i="7" s="1"/>
  <c r="AP4768" i="7" s="1"/>
  <c r="AP4769" i="7" s="1"/>
  <c r="AP4770" i="7" s="1"/>
  <c r="AP4771" i="7" s="1"/>
  <c r="AP4772" i="7" s="1"/>
  <c r="AP4773" i="7" s="1"/>
  <c r="AP4774" i="7" s="1"/>
  <c r="AP4775" i="7" s="1"/>
  <c r="AP4776" i="7" s="1"/>
  <c r="AP4777" i="7" s="1"/>
  <c r="AP4778" i="7" s="1"/>
  <c r="AP4779" i="7" s="1"/>
  <c r="AP4780" i="7" s="1"/>
  <c r="AP4781" i="7" s="1"/>
  <c r="AP4782" i="7" s="1"/>
  <c r="AP4783" i="7" s="1"/>
  <c r="AP4784" i="7" s="1"/>
  <c r="AP4785" i="7" s="1"/>
  <c r="AP4786" i="7" s="1"/>
  <c r="AP4787" i="7" s="1"/>
  <c r="AP4788" i="7" s="1"/>
  <c r="AP4789" i="7" s="1"/>
  <c r="AP4790" i="7" s="1"/>
  <c r="AP4791" i="7" s="1"/>
  <c r="AP4792" i="7" s="1"/>
  <c r="AP4793" i="7" s="1"/>
  <c r="AP4794" i="7" s="1"/>
  <c r="AP4795" i="7" s="1"/>
  <c r="AP4796" i="7" s="1"/>
  <c r="AP4797" i="7" s="1"/>
  <c r="AP4798" i="7" s="1"/>
  <c r="AP4799" i="7" s="1"/>
  <c r="AP4800" i="7" s="1"/>
  <c r="AP4801" i="7" s="1"/>
  <c r="AP4802" i="7" s="1"/>
  <c r="AP4803" i="7" s="1"/>
  <c r="AP4804" i="7" s="1"/>
  <c r="AP4805" i="7" s="1"/>
  <c r="AP4806" i="7" s="1"/>
  <c r="AP4807" i="7" s="1"/>
  <c r="AP4808" i="7" s="1"/>
  <c r="AP4809" i="7" s="1"/>
  <c r="AP4810" i="7" s="1"/>
  <c r="AP4811" i="7" s="1"/>
  <c r="AP4812" i="7" s="1"/>
  <c r="AP4813" i="7" s="1"/>
  <c r="AP4814" i="7" s="1"/>
  <c r="AP4815" i="7" s="1"/>
  <c r="AP4816" i="7" s="1"/>
  <c r="AP4817" i="7" s="1"/>
  <c r="AP4818" i="7" s="1"/>
  <c r="AP4819" i="7" s="1"/>
  <c r="AP4820" i="7" s="1"/>
  <c r="AP4821" i="7" s="1"/>
  <c r="AP4822" i="7" s="1"/>
  <c r="AP4823" i="7" s="1"/>
  <c r="AP4824" i="7" s="1"/>
  <c r="AP4825" i="7" s="1"/>
  <c r="AP4826" i="7" s="1"/>
  <c r="AP4827" i="7" s="1"/>
  <c r="AP4828" i="7" s="1"/>
  <c r="AP4829" i="7" s="1"/>
  <c r="AP4830" i="7" s="1"/>
  <c r="AP4831" i="7" s="1"/>
  <c r="AP4832" i="7" s="1"/>
  <c r="AP4833" i="7" s="1"/>
  <c r="AP4834" i="7" s="1"/>
  <c r="AP4835" i="7" s="1"/>
  <c r="AP4836" i="7" s="1"/>
  <c r="AP4837" i="7" s="1"/>
  <c r="AP4838" i="7" s="1"/>
  <c r="AP4839" i="7" s="1"/>
  <c r="AP4840" i="7" s="1"/>
  <c r="AP4841" i="7" s="1"/>
  <c r="AP4842" i="7" s="1"/>
  <c r="AP4843" i="7" s="1"/>
  <c r="AP4844" i="7" s="1"/>
  <c r="AP4845" i="7" s="1"/>
  <c r="AP4846" i="7" s="1"/>
  <c r="AP4847" i="7" s="1"/>
  <c r="AP4848" i="7" s="1"/>
  <c r="AP4849" i="7" s="1"/>
  <c r="AP4850" i="7" s="1"/>
  <c r="AP4851" i="7" s="1"/>
  <c r="AP4852" i="7" s="1"/>
  <c r="AP4853" i="7" s="1"/>
  <c r="AP4854" i="7" s="1"/>
  <c r="AP4855" i="7" s="1"/>
  <c r="AP4856" i="7" s="1"/>
  <c r="AP4857" i="7" s="1"/>
  <c r="AP4858" i="7" s="1"/>
  <c r="AP4859" i="7" s="1"/>
  <c r="AP4860" i="7" s="1"/>
  <c r="AP4861" i="7" s="1"/>
  <c r="AP4862" i="7" s="1"/>
  <c r="AP4863" i="7" s="1"/>
  <c r="AP4864" i="7" s="1"/>
  <c r="AP4865" i="7" s="1"/>
  <c r="AP4866" i="7" s="1"/>
  <c r="AP4867" i="7" s="1"/>
  <c r="AP4868" i="7" s="1"/>
  <c r="AP4869" i="7" s="1"/>
  <c r="AP4870" i="7" s="1"/>
  <c r="AP4871" i="7" s="1"/>
  <c r="AP4872" i="7" s="1"/>
  <c r="AP4873" i="7" s="1"/>
  <c r="AP4874" i="7" s="1"/>
  <c r="AP4875" i="7" s="1"/>
  <c r="AP4876" i="7" s="1"/>
  <c r="AP4877" i="7" s="1"/>
  <c r="AP4878" i="7" s="1"/>
  <c r="AP4879" i="7" s="1"/>
  <c r="AP4880" i="7" s="1"/>
  <c r="AP4881" i="7" s="1"/>
  <c r="AP4882" i="7" s="1"/>
  <c r="AP4883" i="7" s="1"/>
  <c r="AP4884" i="7" s="1"/>
  <c r="AP4885" i="7" s="1"/>
  <c r="AP4886" i="7" s="1"/>
  <c r="AP4887" i="7" s="1"/>
  <c r="AP4888" i="7" s="1"/>
  <c r="AP4889" i="7" s="1"/>
  <c r="AP4890" i="7" s="1"/>
  <c r="AP4891" i="7" s="1"/>
  <c r="AP4892" i="7" s="1"/>
  <c r="AP4893" i="7" s="1"/>
  <c r="AP4894" i="7" s="1"/>
  <c r="AP4895" i="7" s="1"/>
  <c r="AP4896" i="7" s="1"/>
  <c r="AP4897" i="7" s="1"/>
  <c r="AP4898" i="7" s="1"/>
  <c r="AP4899" i="7" s="1"/>
  <c r="AP4900" i="7" s="1"/>
  <c r="AP4901" i="7" s="1"/>
  <c r="AP4902" i="7" s="1"/>
  <c r="AP4903" i="7" s="1"/>
  <c r="AP4904" i="7" s="1"/>
  <c r="AP4905" i="7" s="1"/>
  <c r="AP4906" i="7" s="1"/>
  <c r="AP4907" i="7" s="1"/>
  <c r="AP4908" i="7" s="1"/>
  <c r="AP4909" i="7" s="1"/>
  <c r="AP4910" i="7" s="1"/>
  <c r="AP4911" i="7" s="1"/>
  <c r="AP4912" i="7" s="1"/>
  <c r="AP4913" i="7" s="1"/>
  <c r="AP4914" i="7" s="1"/>
  <c r="AP4915" i="7" s="1"/>
  <c r="AP4916" i="7" s="1"/>
  <c r="AP4917" i="7" s="1"/>
  <c r="AP4918" i="7" s="1"/>
  <c r="AP4919" i="7" s="1"/>
  <c r="AP4920" i="7" s="1"/>
  <c r="AP4921" i="7" s="1"/>
  <c r="AP4922" i="7" s="1"/>
  <c r="AP4923" i="7" s="1"/>
  <c r="AP4924" i="7" s="1"/>
  <c r="AP4925" i="7" s="1"/>
  <c r="AP4926" i="7" s="1"/>
  <c r="AP4927" i="7" s="1"/>
  <c r="AP4928" i="7" s="1"/>
  <c r="AP4929" i="7" s="1"/>
  <c r="AP4930" i="7" s="1"/>
  <c r="AP4931" i="7" s="1"/>
  <c r="AP4932" i="7" s="1"/>
  <c r="AP4933" i="7" s="1"/>
  <c r="AP4934" i="7" s="1"/>
  <c r="AP4935" i="7" s="1"/>
  <c r="AP4936" i="7" s="1"/>
  <c r="AP4937" i="7" s="1"/>
  <c r="AP4938" i="7" s="1"/>
  <c r="AP4939" i="7" s="1"/>
  <c r="AP4940" i="7" s="1"/>
  <c r="AP4941" i="7" s="1"/>
  <c r="AP4942" i="7" s="1"/>
  <c r="AP4943" i="7" s="1"/>
  <c r="AP4944" i="7" s="1"/>
  <c r="AP4945" i="7" s="1"/>
  <c r="AP4946" i="7" s="1"/>
  <c r="AP4947" i="7" s="1"/>
  <c r="AP4948" i="7" s="1"/>
  <c r="AP4949" i="7" s="1"/>
  <c r="AP4950" i="7" s="1"/>
  <c r="AP4951" i="7" s="1"/>
  <c r="AP4952" i="7" s="1"/>
  <c r="AP4953" i="7" s="1"/>
  <c r="AP4954" i="7" s="1"/>
  <c r="AP4955" i="7" s="1"/>
  <c r="AP4956" i="7" s="1"/>
  <c r="AP4957" i="7" s="1"/>
  <c r="AP4958" i="7" s="1"/>
  <c r="AP4959" i="7" s="1"/>
  <c r="AP4960" i="7" s="1"/>
  <c r="AP4961" i="7" s="1"/>
  <c r="AP4962" i="7" s="1"/>
  <c r="AP4963" i="7" s="1"/>
  <c r="AP4964" i="7" s="1"/>
  <c r="AP4965" i="7" s="1"/>
  <c r="AP4966" i="7" s="1"/>
  <c r="AP4967" i="7" s="1"/>
  <c r="AP4968" i="7" s="1"/>
  <c r="AP4969" i="7" s="1"/>
  <c r="AP4970" i="7" s="1"/>
  <c r="AP4971" i="7" s="1"/>
  <c r="AP4972" i="7" s="1"/>
  <c r="AP4973" i="7" s="1"/>
  <c r="AP4974" i="7" s="1"/>
  <c r="AP4975" i="7" s="1"/>
  <c r="AP4976" i="7" s="1"/>
  <c r="AP4977" i="7" s="1"/>
  <c r="AP4978" i="7" s="1"/>
  <c r="AP4979" i="7" s="1"/>
  <c r="AP4980" i="7" s="1"/>
  <c r="AP4981" i="7" s="1"/>
  <c r="AP4982" i="7" s="1"/>
  <c r="AP4983" i="7" s="1"/>
  <c r="AP4984" i="7" s="1"/>
  <c r="AP4985" i="7" s="1"/>
  <c r="AP4986" i="7" s="1"/>
  <c r="AP4987" i="7" s="1"/>
  <c r="AP4988" i="7" s="1"/>
  <c r="AP4989" i="7" s="1"/>
  <c r="AP4990" i="7" s="1"/>
  <c r="AP4991" i="7" s="1"/>
  <c r="AP4992" i="7" s="1"/>
  <c r="AP4993" i="7" s="1"/>
  <c r="AP4994" i="7" s="1"/>
  <c r="AP4995" i="7" s="1"/>
  <c r="AP4996" i="7" s="1"/>
  <c r="AP4997" i="7" s="1"/>
  <c r="AP4998" i="7" s="1"/>
  <c r="AP4999" i="7" s="1"/>
  <c r="AP5000" i="7" s="1"/>
  <c r="AP5001" i="7" s="1"/>
  <c r="AP5002" i="7" s="1"/>
  <c r="AP5003" i="7" s="1"/>
  <c r="AP5004" i="7" s="1"/>
  <c r="AP5005" i="7" s="1"/>
  <c r="AP5006" i="7" s="1"/>
  <c r="AP5007" i="7" s="1"/>
  <c r="AP5008" i="7" s="1"/>
  <c r="AP5009" i="7" s="1"/>
  <c r="AP5010" i="7" s="1"/>
  <c r="AP5011" i="7" s="1"/>
  <c r="AP5012" i="7" s="1"/>
  <c r="AP5013" i="7" s="1"/>
  <c r="AP5014" i="7" s="1"/>
  <c r="AP5015" i="7" s="1"/>
  <c r="AP5016" i="7" s="1"/>
  <c r="AP5017" i="7" s="1"/>
  <c r="AP5018" i="7" s="1"/>
  <c r="AP5019" i="7" s="1"/>
  <c r="AP5020" i="7" s="1"/>
  <c r="AP5021" i="7" s="1"/>
  <c r="AP5022" i="7" s="1"/>
  <c r="AP5023" i="7" s="1"/>
  <c r="AP5024" i="7" s="1"/>
  <c r="AP5025" i="7" s="1"/>
  <c r="AP5026" i="7" s="1"/>
  <c r="AP5027" i="7" s="1"/>
  <c r="AP5028" i="7" s="1"/>
  <c r="AP5029" i="7" s="1"/>
  <c r="AP5030" i="7" s="1"/>
  <c r="AP5031" i="7" s="1"/>
  <c r="AP5032" i="7" s="1"/>
  <c r="AP5033" i="7" s="1"/>
  <c r="AP5034" i="7" s="1"/>
  <c r="AP5035" i="7" s="1"/>
  <c r="AP5036" i="7" s="1"/>
  <c r="AP5037" i="7" s="1"/>
  <c r="AP5038" i="7" s="1"/>
  <c r="AP5039" i="7" s="1"/>
  <c r="AP5040" i="7" s="1"/>
  <c r="AP5041" i="7" s="1"/>
  <c r="AP5042" i="7" s="1"/>
  <c r="AP5043" i="7" s="1"/>
  <c r="AP5044" i="7" s="1"/>
  <c r="AP5045" i="7" s="1"/>
  <c r="AP5046" i="7" s="1"/>
  <c r="AP5047" i="7" s="1"/>
  <c r="AP5048" i="7" s="1"/>
  <c r="AP5049" i="7" s="1"/>
  <c r="AP5050" i="7" s="1"/>
  <c r="AP5051" i="7" s="1"/>
  <c r="AP5052" i="7" s="1"/>
  <c r="AP5053" i="7" s="1"/>
  <c r="AP5054" i="7" s="1"/>
  <c r="AP5055" i="7" s="1"/>
  <c r="AP5056" i="7" s="1"/>
  <c r="AP5057" i="7" s="1"/>
  <c r="AP5058" i="7" s="1"/>
  <c r="AP5059" i="7" s="1"/>
  <c r="AP5060" i="7" s="1"/>
  <c r="AP5061" i="7" s="1"/>
  <c r="AP5062" i="7" s="1"/>
  <c r="AP5063" i="7" s="1"/>
  <c r="AP5064" i="7" s="1"/>
  <c r="AP5065" i="7" s="1"/>
  <c r="AP5066" i="7" s="1"/>
  <c r="AP5067" i="7" s="1"/>
  <c r="AP5068" i="7" s="1"/>
  <c r="AP5069" i="7" s="1"/>
  <c r="AP5070" i="7" s="1"/>
  <c r="AP5071" i="7" s="1"/>
  <c r="AP5072" i="7" s="1"/>
  <c r="AP5073" i="7" s="1"/>
  <c r="AP5074" i="7" s="1"/>
  <c r="AP5075" i="7" s="1"/>
  <c r="AP5076" i="7" s="1"/>
  <c r="AP5077" i="7" s="1"/>
  <c r="AP5078" i="7" s="1"/>
  <c r="AP5079" i="7" s="1"/>
  <c r="AP5080" i="7" s="1"/>
  <c r="AP5081" i="7" s="1"/>
  <c r="AP5082" i="7" s="1"/>
  <c r="AP5083" i="7" s="1"/>
  <c r="AP5084" i="7" s="1"/>
  <c r="AP5085" i="7" s="1"/>
  <c r="AP5086" i="7" s="1"/>
  <c r="AP5087" i="7" s="1"/>
  <c r="AP5088" i="7" s="1"/>
  <c r="AP5089" i="7" s="1"/>
  <c r="AP5090" i="7" s="1"/>
  <c r="AP5091" i="7" s="1"/>
  <c r="AP5092" i="7" s="1"/>
  <c r="AP5093" i="7" s="1"/>
  <c r="AP5094" i="7" s="1"/>
  <c r="AP5095" i="7" s="1"/>
  <c r="AP5096" i="7" s="1"/>
  <c r="AP5097" i="7" s="1"/>
  <c r="AP5098" i="7" s="1"/>
  <c r="AP5099" i="7" s="1"/>
  <c r="AP5100" i="7" s="1"/>
  <c r="AP5101" i="7" s="1"/>
  <c r="AP5102" i="7" s="1"/>
  <c r="AP5103" i="7" s="1"/>
  <c r="AP5104" i="7" s="1"/>
  <c r="AP5105" i="7" s="1"/>
  <c r="AP5106" i="7" s="1"/>
  <c r="AP5107" i="7" s="1"/>
  <c r="AP5108" i="7" s="1"/>
  <c r="AP5109" i="7" s="1"/>
  <c r="AP5110" i="7" s="1"/>
  <c r="AP5111" i="7" s="1"/>
  <c r="AP5112" i="7" s="1"/>
  <c r="AP5113" i="7" s="1"/>
  <c r="AP5114" i="7" s="1"/>
  <c r="AP5115" i="7" s="1"/>
  <c r="AP5116" i="7" s="1"/>
  <c r="AP5117" i="7" s="1"/>
  <c r="AP5118" i="7" s="1"/>
  <c r="AP5119" i="7" s="1"/>
  <c r="AP5120" i="7" s="1"/>
  <c r="AP5121" i="7" s="1"/>
  <c r="AP5122" i="7" s="1"/>
  <c r="AP5123" i="7" s="1"/>
  <c r="AP5124" i="7" s="1"/>
  <c r="AP5125" i="7" s="1"/>
  <c r="AP5126" i="7" s="1"/>
  <c r="AP5127" i="7" s="1"/>
  <c r="AP5128" i="7" s="1"/>
  <c r="AP5129" i="7" s="1"/>
  <c r="AP5130" i="7" s="1"/>
  <c r="AP5131" i="7" s="1"/>
  <c r="AP5132" i="7" s="1"/>
  <c r="AP5133" i="7" s="1"/>
  <c r="AP5134" i="7" s="1"/>
  <c r="AP5135" i="7" s="1"/>
  <c r="AP5136" i="7" s="1"/>
  <c r="AP5137" i="7" s="1"/>
  <c r="AP5138" i="7" s="1"/>
  <c r="AP5139" i="7" s="1"/>
  <c r="AP5140" i="7" s="1"/>
  <c r="AP5141" i="7" s="1"/>
  <c r="AP5142" i="7" s="1"/>
  <c r="AP5143" i="7" s="1"/>
  <c r="AP5144" i="7" s="1"/>
  <c r="AP5145" i="7" s="1"/>
  <c r="AP5146" i="7" s="1"/>
  <c r="AP5147" i="7" s="1"/>
  <c r="AP5148" i="7" s="1"/>
  <c r="AP5149" i="7" s="1"/>
  <c r="AP5150" i="7" s="1"/>
  <c r="AP5151" i="7" s="1"/>
  <c r="AP5152" i="7" s="1"/>
  <c r="AP5153" i="7" s="1"/>
  <c r="AP5154" i="7" s="1"/>
  <c r="AP5155" i="7" s="1"/>
  <c r="AP5156" i="7" s="1"/>
  <c r="AP5157" i="7" s="1"/>
  <c r="AP5158" i="7" s="1"/>
  <c r="AP5159" i="7" s="1"/>
  <c r="AP5160" i="7" s="1"/>
  <c r="AP5161" i="7" s="1"/>
  <c r="AP5162" i="7" s="1"/>
  <c r="AP5163" i="7" s="1"/>
  <c r="AP5164" i="7" s="1"/>
  <c r="AP5165" i="7" s="1"/>
  <c r="AP5166" i="7" s="1"/>
  <c r="AP5167" i="7" s="1"/>
  <c r="AP5168" i="7" s="1"/>
  <c r="AP5169" i="7" s="1"/>
  <c r="AP5170" i="7" s="1"/>
  <c r="AP5171" i="7" s="1"/>
  <c r="AP5172" i="7" s="1"/>
  <c r="AP5173" i="7" s="1"/>
  <c r="AP5174" i="7" s="1"/>
  <c r="AP5175" i="7" s="1"/>
  <c r="AP5176" i="7" s="1"/>
  <c r="AP5177" i="7" s="1"/>
  <c r="AP5178" i="7" s="1"/>
  <c r="AP5179" i="7" s="1"/>
  <c r="AP5180" i="7" s="1"/>
  <c r="AP5181" i="7" s="1"/>
  <c r="AP5182" i="7" s="1"/>
  <c r="AP5183" i="7" s="1"/>
  <c r="AP5184" i="7" s="1"/>
  <c r="AP5185" i="7" s="1"/>
  <c r="AP5186" i="7" s="1"/>
  <c r="AP5187" i="7" s="1"/>
  <c r="AP5188" i="7" s="1"/>
  <c r="AP5189" i="7" s="1"/>
  <c r="AP5190" i="7" s="1"/>
  <c r="AP5191" i="7" s="1"/>
  <c r="AP5192" i="7" s="1"/>
  <c r="AP5193" i="7" s="1"/>
  <c r="AP5194" i="7" s="1"/>
  <c r="AP5195" i="7" s="1"/>
  <c r="AP5196" i="7" s="1"/>
  <c r="AP5197" i="7" s="1"/>
  <c r="AP5198" i="7" s="1"/>
  <c r="AP5199" i="7" s="1"/>
  <c r="AP5200" i="7" s="1"/>
  <c r="AP5201" i="7" s="1"/>
  <c r="AP5202" i="7" s="1"/>
  <c r="AP5203" i="7" s="1"/>
  <c r="AP5204" i="7" s="1"/>
  <c r="AP5205" i="7" s="1"/>
  <c r="AP5206" i="7" s="1"/>
  <c r="AP5207" i="7" s="1"/>
  <c r="AP5208" i="7" s="1"/>
  <c r="AP5209" i="7" s="1"/>
  <c r="AP5210" i="7" s="1"/>
  <c r="AP5211" i="7" s="1"/>
  <c r="AP5212" i="7" s="1"/>
  <c r="AP5213" i="7" s="1"/>
  <c r="AP5214" i="7" s="1"/>
  <c r="AP5215" i="7" s="1"/>
  <c r="AP5216" i="7" s="1"/>
  <c r="AP5217" i="7" s="1"/>
  <c r="AP5218" i="7" s="1"/>
  <c r="AP5219" i="7" s="1"/>
  <c r="AP5220" i="7" s="1"/>
  <c r="AP5221" i="7" s="1"/>
  <c r="AP5222" i="7" s="1"/>
  <c r="AP5223" i="7" s="1"/>
  <c r="AP5224" i="7" s="1"/>
  <c r="AP5225" i="7" s="1"/>
  <c r="AP5226" i="7" s="1"/>
  <c r="AP5227" i="7" s="1"/>
  <c r="AP5228" i="7" s="1"/>
  <c r="AP5229" i="7" s="1"/>
  <c r="AP5230" i="7" s="1"/>
  <c r="AP5231" i="7" s="1"/>
  <c r="AP5232" i="7" s="1"/>
  <c r="AP5233" i="7" s="1"/>
  <c r="AP5234" i="7" s="1"/>
  <c r="AP5235" i="7" s="1"/>
  <c r="AP5236" i="7" s="1"/>
  <c r="AP5237" i="7" s="1"/>
  <c r="AP5238" i="7" s="1"/>
  <c r="AP5239" i="7" s="1"/>
  <c r="AP5240" i="7" s="1"/>
  <c r="AP5241" i="7" s="1"/>
  <c r="AP5242" i="7" s="1"/>
  <c r="AP5243" i="7" s="1"/>
  <c r="AP5244" i="7" s="1"/>
  <c r="AP5245" i="7" s="1"/>
  <c r="AP5246" i="7" s="1"/>
  <c r="AP5247" i="7" s="1"/>
  <c r="AP5248" i="7" s="1"/>
  <c r="AP5249" i="7" s="1"/>
  <c r="AP5250" i="7" s="1"/>
  <c r="AP5251" i="7" s="1"/>
  <c r="AP5252" i="7" s="1"/>
  <c r="AP5253" i="7" s="1"/>
  <c r="AP5254" i="7" s="1"/>
  <c r="AP5255" i="7" s="1"/>
  <c r="AP5256" i="7" s="1"/>
  <c r="AP5257" i="7" s="1"/>
  <c r="AP5258" i="7" s="1"/>
  <c r="AP5259" i="7" s="1"/>
  <c r="AP5260" i="7" s="1"/>
  <c r="AP5261" i="7" s="1"/>
  <c r="AP5262" i="7" s="1"/>
  <c r="AP5263" i="7" s="1"/>
  <c r="AP5264" i="7" s="1"/>
  <c r="AP5265" i="7" s="1"/>
  <c r="AP5266" i="7" s="1"/>
  <c r="AP5267" i="7" s="1"/>
  <c r="AP5268" i="7" s="1"/>
  <c r="AP5269" i="7" s="1"/>
  <c r="AP5270" i="7" s="1"/>
  <c r="AP5271" i="7" s="1"/>
  <c r="AP5272" i="7" s="1"/>
  <c r="AP5273" i="7" s="1"/>
  <c r="AP5274" i="7" s="1"/>
  <c r="AP5275" i="7" s="1"/>
  <c r="AP5276" i="7" s="1"/>
  <c r="AP5277" i="7" s="1"/>
  <c r="AP5278" i="7" s="1"/>
  <c r="AP5279" i="7" s="1"/>
  <c r="AP5280" i="7" s="1"/>
  <c r="AP5281" i="7" s="1"/>
  <c r="AP5282" i="7" s="1"/>
  <c r="AP5283" i="7" s="1"/>
  <c r="AP5284" i="7" s="1"/>
  <c r="AP5285" i="7" s="1"/>
  <c r="AP5286" i="7" s="1"/>
  <c r="AP5287" i="7" s="1"/>
  <c r="AP5288" i="7" s="1"/>
  <c r="AP5289" i="7" s="1"/>
  <c r="AP5290" i="7" s="1"/>
  <c r="AP5291" i="7" s="1"/>
  <c r="AP5292" i="7" s="1"/>
  <c r="AP5293" i="7" s="1"/>
  <c r="AP5294" i="7" s="1"/>
  <c r="AP5295" i="7" s="1"/>
  <c r="AP5296" i="7" s="1"/>
  <c r="AP5297" i="7" s="1"/>
  <c r="AP5298" i="7" s="1"/>
  <c r="AP5299" i="7" s="1"/>
  <c r="AP5300" i="7" s="1"/>
  <c r="AP5301" i="7" s="1"/>
  <c r="AP5302" i="7" s="1"/>
  <c r="AP5303" i="7" s="1"/>
  <c r="AP5304" i="7" s="1"/>
  <c r="AP5305" i="7" s="1"/>
  <c r="AP5306" i="7" s="1"/>
  <c r="AP5307" i="7" s="1"/>
  <c r="AP5308" i="7" s="1"/>
  <c r="AP5309" i="7" s="1"/>
  <c r="AP5310" i="7" s="1"/>
  <c r="AP5311" i="7" s="1"/>
  <c r="AP5312" i="7" s="1"/>
  <c r="AP5313" i="7" s="1"/>
  <c r="AP5314" i="7" s="1"/>
  <c r="AP5315" i="7" s="1"/>
  <c r="AP5316" i="7" s="1"/>
  <c r="AP5317" i="7" s="1"/>
  <c r="AP5318" i="7" s="1"/>
  <c r="AP5319" i="7" s="1"/>
  <c r="AP5320" i="7" s="1"/>
  <c r="AP5321" i="7" s="1"/>
  <c r="AP5322" i="7" s="1"/>
  <c r="AP5323" i="7" s="1"/>
  <c r="AP5324" i="7" s="1"/>
  <c r="AP5325" i="7" s="1"/>
  <c r="AP5326" i="7" s="1"/>
  <c r="AP5327" i="7" s="1"/>
  <c r="AP5328" i="7" s="1"/>
  <c r="AP5329" i="7" s="1"/>
  <c r="AP5330" i="7" s="1"/>
  <c r="AP5331" i="7" s="1"/>
  <c r="AP5332" i="7" s="1"/>
  <c r="AP5333" i="7" s="1"/>
  <c r="AP5334" i="7" s="1"/>
  <c r="AP5335" i="7" s="1"/>
  <c r="AP5336" i="7" s="1"/>
  <c r="AP5337" i="7" s="1"/>
  <c r="AP5338" i="7" s="1"/>
  <c r="AP5339" i="7" s="1"/>
  <c r="AP5340" i="7" s="1"/>
  <c r="AP5341" i="7" s="1"/>
  <c r="AP5342" i="7" s="1"/>
  <c r="AP5343" i="7" s="1"/>
  <c r="AP5344" i="7" s="1"/>
  <c r="AP5345" i="7" s="1"/>
  <c r="AP5346" i="7" s="1"/>
  <c r="AP5347" i="7" s="1"/>
  <c r="AP5348" i="7" s="1"/>
  <c r="AP5349" i="7" s="1"/>
  <c r="AP5350" i="7" s="1"/>
  <c r="AP5351" i="7" s="1"/>
  <c r="AP5352" i="7" s="1"/>
  <c r="AP5353" i="7" s="1"/>
  <c r="AP5354" i="7" s="1"/>
  <c r="AP5355" i="7" s="1"/>
  <c r="AP5356" i="7" s="1"/>
  <c r="AP5357" i="7" s="1"/>
  <c r="AP5358" i="7" s="1"/>
  <c r="AP5359" i="7" s="1"/>
  <c r="AP5360" i="7" s="1"/>
  <c r="AP5361" i="7" s="1"/>
  <c r="AP5362" i="7" s="1"/>
  <c r="AP5363" i="7" s="1"/>
  <c r="AP5364" i="7" s="1"/>
  <c r="AP5365" i="7" s="1"/>
  <c r="AP5366" i="7" s="1"/>
  <c r="AP5367" i="7" s="1"/>
  <c r="AP5368" i="7" s="1"/>
  <c r="AP5369" i="7" s="1"/>
  <c r="AP5370" i="7" s="1"/>
  <c r="AP5371" i="7" s="1"/>
  <c r="AP5372" i="7" s="1"/>
  <c r="AP5373" i="7" s="1"/>
  <c r="AP5374" i="7" s="1"/>
  <c r="AP5375" i="7" s="1"/>
  <c r="AP5376" i="7" s="1"/>
  <c r="AP5377" i="7" s="1"/>
  <c r="AP5378" i="7" s="1"/>
  <c r="AP5379" i="7" s="1"/>
  <c r="AP5380" i="7" s="1"/>
  <c r="AP5381" i="7" s="1"/>
  <c r="AP5382" i="7" s="1"/>
  <c r="AP5383" i="7" s="1"/>
  <c r="AP5384" i="7" s="1"/>
  <c r="AP5385" i="7" s="1"/>
  <c r="AP5386" i="7" s="1"/>
  <c r="AP5387" i="7" s="1"/>
  <c r="AP5388" i="7" s="1"/>
  <c r="AP5389" i="7" s="1"/>
  <c r="AP5390" i="7" s="1"/>
  <c r="AP5391" i="7" s="1"/>
  <c r="AP5392" i="7" s="1"/>
  <c r="AP5393" i="7" s="1"/>
  <c r="AP5394" i="7" s="1"/>
  <c r="AP5395" i="7" s="1"/>
  <c r="AP5396" i="7" s="1"/>
  <c r="AP5397" i="7" s="1"/>
  <c r="AP5398" i="7" s="1"/>
  <c r="AP5399" i="7" s="1"/>
  <c r="AP5400" i="7" s="1"/>
  <c r="AP5401" i="7" s="1"/>
  <c r="AP5402" i="7" s="1"/>
  <c r="AP5403" i="7" s="1"/>
  <c r="AP5404" i="7" s="1"/>
  <c r="AP5405" i="7" s="1"/>
  <c r="AP5406" i="7" s="1"/>
  <c r="AP5407" i="7" s="1"/>
  <c r="AP5408" i="7" s="1"/>
  <c r="AP5409" i="7" s="1"/>
  <c r="AP5410" i="7" s="1"/>
  <c r="AP5411" i="7" s="1"/>
  <c r="AP5412" i="7" s="1"/>
  <c r="AP5413" i="7" s="1"/>
  <c r="AP5414" i="7" s="1"/>
  <c r="AP5415" i="7" s="1"/>
  <c r="AP5416" i="7" s="1"/>
  <c r="AP5417" i="7" s="1"/>
  <c r="AP5418" i="7" s="1"/>
  <c r="AP5419" i="7" s="1"/>
  <c r="AP5420" i="7" s="1"/>
  <c r="AP5421" i="7" s="1"/>
  <c r="AP5422" i="7" s="1"/>
  <c r="AP5423" i="7" s="1"/>
  <c r="AP5424" i="7" s="1"/>
  <c r="AP5425" i="7" s="1"/>
  <c r="AP5426" i="7" s="1"/>
  <c r="AP5427" i="7" s="1"/>
  <c r="AP5428" i="7" s="1"/>
  <c r="AP5429" i="7" s="1"/>
  <c r="AP5430" i="7" s="1"/>
  <c r="AP5431" i="7" s="1"/>
  <c r="AP5432" i="7" s="1"/>
  <c r="AP5433" i="7" s="1"/>
  <c r="AP5434" i="7" s="1"/>
  <c r="AP5435" i="7" s="1"/>
  <c r="AP5436" i="7" s="1"/>
  <c r="AP5437" i="7" s="1"/>
  <c r="AP5438" i="7" s="1"/>
  <c r="AP5439" i="7" s="1"/>
  <c r="AP5440" i="7" s="1"/>
  <c r="AP5441" i="7" s="1"/>
  <c r="AP5442" i="7" s="1"/>
  <c r="AP5443" i="7" s="1"/>
  <c r="AP5444" i="7" s="1"/>
  <c r="AP5445" i="7" s="1"/>
  <c r="AP5446" i="7" s="1"/>
  <c r="AP5447" i="7" s="1"/>
  <c r="AP5448" i="7" s="1"/>
  <c r="AP5449" i="7" s="1"/>
  <c r="AP5450" i="7" s="1"/>
  <c r="AP5451" i="7" s="1"/>
  <c r="AP5452" i="7" s="1"/>
  <c r="AP5453" i="7" s="1"/>
  <c r="AP5454" i="7" s="1"/>
  <c r="AP5455" i="7" s="1"/>
  <c r="AP5456" i="7" s="1"/>
  <c r="AP5457" i="7" s="1"/>
  <c r="AP5458" i="7" s="1"/>
  <c r="AP5459" i="7" s="1"/>
  <c r="AP5460" i="7" s="1"/>
  <c r="AP5461" i="7" s="1"/>
  <c r="AP5462" i="7" s="1"/>
  <c r="AP5463" i="7" s="1"/>
  <c r="AP5464" i="7" s="1"/>
  <c r="AP5465" i="7" s="1"/>
  <c r="AP5466" i="7" s="1"/>
  <c r="AP5467" i="7" s="1"/>
  <c r="AP5468" i="7" s="1"/>
  <c r="AP5469" i="7" s="1"/>
  <c r="AP5470" i="7" s="1"/>
  <c r="AP5471" i="7" s="1"/>
  <c r="AP5472" i="7" s="1"/>
  <c r="AP5473" i="7" s="1"/>
  <c r="AP5474" i="7" s="1"/>
  <c r="AP5475" i="7" s="1"/>
  <c r="AP5476" i="7" s="1"/>
  <c r="AP5477" i="7" s="1"/>
  <c r="AP5478" i="7" s="1"/>
  <c r="AP5479" i="7" s="1"/>
  <c r="AP5480" i="7" s="1"/>
  <c r="AP5481" i="7" s="1"/>
  <c r="AP5482" i="7" s="1"/>
  <c r="AP5483" i="7" s="1"/>
  <c r="AP5484" i="7" s="1"/>
  <c r="AP5485" i="7" s="1"/>
  <c r="AP5486" i="7" s="1"/>
  <c r="AP5487" i="7" s="1"/>
  <c r="AP5488" i="7" s="1"/>
  <c r="AP5489" i="7" s="1"/>
  <c r="AP5490" i="7" s="1"/>
  <c r="AP5491" i="7" s="1"/>
  <c r="AP5492" i="7" s="1"/>
  <c r="AP5493" i="7" s="1"/>
  <c r="AP5494" i="7" s="1"/>
  <c r="AP5495" i="7" s="1"/>
  <c r="AP5496" i="7" s="1"/>
  <c r="AP5497" i="7" s="1"/>
  <c r="AP5498" i="7" s="1"/>
  <c r="AP5499" i="7" s="1"/>
  <c r="AP5500" i="7" s="1"/>
  <c r="AP5501" i="7" s="1"/>
  <c r="AP5502" i="7" s="1"/>
  <c r="AP5503" i="7" s="1"/>
  <c r="AP5504" i="7" s="1"/>
  <c r="AP5505" i="7" s="1"/>
  <c r="AP5506" i="7" s="1"/>
  <c r="AP5507" i="7" s="1"/>
  <c r="AP5508" i="7" s="1"/>
  <c r="AP5509" i="7" s="1"/>
  <c r="AP5510" i="7" s="1"/>
  <c r="AP5511" i="7" s="1"/>
  <c r="AP5512" i="7" s="1"/>
  <c r="AP5513" i="7" s="1"/>
  <c r="AP5514" i="7" s="1"/>
  <c r="AP5515" i="7" s="1"/>
  <c r="AP5516" i="7" s="1"/>
  <c r="AP5517" i="7" s="1"/>
  <c r="AP5518" i="7" s="1"/>
  <c r="AP5519" i="7" s="1"/>
  <c r="AP5520" i="7" s="1"/>
  <c r="AP5521" i="7" s="1"/>
  <c r="AP5522" i="7" s="1"/>
  <c r="AP5523" i="7" s="1"/>
  <c r="AP5524" i="7" s="1"/>
  <c r="AP5525" i="7" s="1"/>
  <c r="AP5526" i="7" s="1"/>
  <c r="AP5527" i="7" s="1"/>
  <c r="AP5528" i="7" s="1"/>
  <c r="AP5529" i="7" s="1"/>
  <c r="AP5530" i="7" s="1"/>
  <c r="AP5531" i="7" s="1"/>
  <c r="AP5532" i="7" s="1"/>
  <c r="AP5533" i="7" s="1"/>
  <c r="AP5534" i="7" s="1"/>
  <c r="AP5535" i="7" s="1"/>
  <c r="AP5536" i="7" s="1"/>
  <c r="AP5537" i="7" s="1"/>
  <c r="AP5538" i="7" s="1"/>
  <c r="AP5539" i="7" s="1"/>
  <c r="AP5540" i="7" s="1"/>
  <c r="AP5541" i="7" s="1"/>
  <c r="AP5542" i="7" s="1"/>
  <c r="AP5543" i="7" s="1"/>
  <c r="AP5544" i="7" s="1"/>
  <c r="AP5545" i="7" s="1"/>
  <c r="AP5546" i="7" s="1"/>
  <c r="AP5547" i="7" s="1"/>
  <c r="AP5548" i="7" s="1"/>
  <c r="AP5549" i="7" s="1"/>
  <c r="AP5550" i="7" s="1"/>
  <c r="AP5551" i="7" s="1"/>
  <c r="AP5552" i="7" s="1"/>
  <c r="AP5553" i="7" s="1"/>
  <c r="AP5554" i="7" s="1"/>
  <c r="AP5555" i="7" s="1"/>
  <c r="AP5556" i="7" s="1"/>
  <c r="AP5557" i="7" s="1"/>
  <c r="AP5558" i="7" s="1"/>
  <c r="AP5559" i="7" s="1"/>
  <c r="AP5560" i="7" s="1"/>
  <c r="AP5561" i="7" s="1"/>
  <c r="AP5562" i="7" s="1"/>
  <c r="AP5563" i="7" s="1"/>
  <c r="AP5564" i="7" s="1"/>
  <c r="AP5565" i="7" s="1"/>
  <c r="AP5566" i="7" s="1"/>
  <c r="AP5567" i="7" s="1"/>
  <c r="AP5568" i="7" s="1"/>
  <c r="AP5569" i="7" s="1"/>
  <c r="AP5570" i="7" s="1"/>
  <c r="AP5571" i="7" s="1"/>
  <c r="AP5572" i="7" s="1"/>
  <c r="AP5573" i="7" s="1"/>
  <c r="AP5574" i="7" s="1"/>
  <c r="AP5575" i="7" s="1"/>
  <c r="AP5576" i="7" s="1"/>
  <c r="AP5577" i="7" s="1"/>
  <c r="AP5578" i="7" s="1"/>
  <c r="AP5579" i="7" s="1"/>
  <c r="AP5580" i="7" s="1"/>
  <c r="AP5581" i="7" s="1"/>
  <c r="AP5582" i="7" s="1"/>
  <c r="AP5583" i="7" s="1"/>
  <c r="AP5584" i="7" s="1"/>
  <c r="AP5585" i="7" s="1"/>
  <c r="AP5586" i="7" s="1"/>
  <c r="AP5587" i="7" s="1"/>
  <c r="AP5588" i="7" s="1"/>
  <c r="AP5589" i="7" s="1"/>
  <c r="AP5590" i="7" s="1"/>
  <c r="AP5591" i="7" s="1"/>
  <c r="AP5592" i="7" s="1"/>
  <c r="AP5593" i="7" s="1"/>
  <c r="AP5594" i="7" s="1"/>
  <c r="AP5595" i="7" s="1"/>
  <c r="AP5596" i="7" s="1"/>
  <c r="AP5597" i="7" s="1"/>
  <c r="AP5598" i="7" s="1"/>
  <c r="AP5599" i="7" s="1"/>
  <c r="AP5600" i="7" s="1"/>
  <c r="AP5601" i="7" s="1"/>
  <c r="AP5602" i="7" s="1"/>
  <c r="AP5603" i="7" s="1"/>
  <c r="AP5604" i="7" s="1"/>
  <c r="AP5605" i="7" s="1"/>
  <c r="AP5606" i="7" s="1"/>
  <c r="AP5607" i="7" s="1"/>
  <c r="AP5608" i="7" s="1"/>
  <c r="AP5609" i="7" s="1"/>
  <c r="AP5610" i="7" s="1"/>
  <c r="AP5611" i="7" s="1"/>
  <c r="AP5612" i="7" s="1"/>
  <c r="AP5613" i="7" s="1"/>
  <c r="AP5614" i="7" s="1"/>
  <c r="AP5615" i="7" s="1"/>
  <c r="AP5616" i="7" s="1"/>
  <c r="AP5617" i="7" s="1"/>
  <c r="AP5618" i="7" s="1"/>
  <c r="AP5619" i="7" s="1"/>
  <c r="AP5620" i="7" s="1"/>
  <c r="AP5621" i="7" s="1"/>
  <c r="AP5622" i="7" s="1"/>
  <c r="AP5623" i="7" s="1"/>
  <c r="AP5624" i="7" s="1"/>
  <c r="AP5625" i="7" s="1"/>
  <c r="AP5626" i="7" s="1"/>
  <c r="AP5627" i="7" s="1"/>
  <c r="AP5628" i="7" s="1"/>
  <c r="AP5629" i="7" s="1"/>
  <c r="AP5630" i="7" s="1"/>
  <c r="AP5631" i="7" s="1"/>
  <c r="AP5632" i="7" s="1"/>
  <c r="AP5633" i="7" s="1"/>
  <c r="AP5634" i="7" s="1"/>
  <c r="AP5635" i="7" s="1"/>
  <c r="AP5636" i="7" s="1"/>
  <c r="AP5637" i="7" s="1"/>
  <c r="AP5638" i="7" s="1"/>
  <c r="AP5639" i="7" s="1"/>
  <c r="AP5640" i="7" s="1"/>
  <c r="AP5641" i="7" s="1"/>
  <c r="AP5642" i="7" s="1"/>
  <c r="AP5643" i="7" s="1"/>
  <c r="AP5644" i="7" s="1"/>
  <c r="AP5645" i="7" s="1"/>
  <c r="AP5646" i="7" s="1"/>
  <c r="AP5647" i="7" s="1"/>
  <c r="AP5648" i="7" s="1"/>
  <c r="AP5649" i="7" s="1"/>
  <c r="AP5650" i="7" s="1"/>
  <c r="AP5651" i="7" s="1"/>
  <c r="AP5652" i="7" s="1"/>
  <c r="AP5653" i="7" s="1"/>
  <c r="AP5654" i="7" s="1"/>
  <c r="AP5655" i="7" s="1"/>
  <c r="AP5656" i="7" s="1"/>
  <c r="AP5657" i="7" s="1"/>
  <c r="AP5658" i="7" s="1"/>
  <c r="AP5659" i="7" s="1"/>
  <c r="AP5660" i="7" s="1"/>
  <c r="AP5661" i="7" s="1"/>
  <c r="AP5662" i="7" s="1"/>
  <c r="AP5663" i="7" s="1"/>
  <c r="AP5664" i="7" s="1"/>
  <c r="AP5665" i="7" s="1"/>
  <c r="AP5666" i="7" s="1"/>
  <c r="AP5667" i="7" s="1"/>
  <c r="AP5668" i="7" s="1"/>
  <c r="AP5669" i="7" s="1"/>
  <c r="AP5670" i="7" s="1"/>
  <c r="AP5671" i="7" s="1"/>
  <c r="AP5672" i="7" s="1"/>
  <c r="AP5673" i="7" s="1"/>
  <c r="AP5674" i="7" s="1"/>
  <c r="AP5675" i="7" s="1"/>
  <c r="AP5676" i="7" s="1"/>
  <c r="AP5677" i="7" s="1"/>
  <c r="AP5678" i="7" s="1"/>
  <c r="AP5679" i="7" s="1"/>
  <c r="AP5680" i="7" s="1"/>
  <c r="AP5681" i="7" s="1"/>
  <c r="AP5682" i="7" s="1"/>
  <c r="AP5683" i="7" s="1"/>
  <c r="AP5684" i="7" s="1"/>
  <c r="AP5685" i="7" s="1"/>
  <c r="AP5686" i="7" s="1"/>
  <c r="AP5687" i="7" s="1"/>
  <c r="AP5688" i="7" s="1"/>
  <c r="AP5689" i="7" s="1"/>
  <c r="AP5690" i="7" s="1"/>
  <c r="AP5691" i="7" s="1"/>
  <c r="AP5692" i="7" s="1"/>
  <c r="AP5693" i="7" s="1"/>
  <c r="AP5694" i="7" s="1"/>
  <c r="AP5695" i="7" s="1"/>
  <c r="AP5696" i="7" s="1"/>
  <c r="AP5697" i="7" s="1"/>
  <c r="AP5698" i="7" s="1"/>
  <c r="AP5699" i="7" s="1"/>
  <c r="AP5700" i="7" s="1"/>
  <c r="AP5701" i="7" s="1"/>
  <c r="AP5702" i="7" s="1"/>
  <c r="AP5703" i="7" s="1"/>
  <c r="AP5704" i="7" s="1"/>
  <c r="AP5705" i="7" s="1"/>
  <c r="AP5706" i="7" s="1"/>
  <c r="AP5707" i="7" s="1"/>
  <c r="AP5708" i="7" s="1"/>
  <c r="AP5709" i="7" s="1"/>
  <c r="AP5710" i="7" s="1"/>
  <c r="AP5711" i="7" s="1"/>
  <c r="AP5712" i="7" s="1"/>
  <c r="AP5713" i="7" s="1"/>
  <c r="AP5714" i="7" s="1"/>
  <c r="AP5715" i="7" s="1"/>
  <c r="AP5716" i="7" s="1"/>
  <c r="AP5717" i="7" s="1"/>
  <c r="AP5718" i="7" s="1"/>
  <c r="AP5719" i="7" s="1"/>
  <c r="AP5720" i="7" s="1"/>
  <c r="AP5721" i="7" s="1"/>
  <c r="AP5722" i="7" s="1"/>
  <c r="AP5723" i="7" s="1"/>
  <c r="AP5724" i="7" s="1"/>
  <c r="AP5725" i="7" s="1"/>
  <c r="AP5726" i="7" s="1"/>
  <c r="AP5727" i="7" s="1"/>
  <c r="AP5728" i="7" s="1"/>
  <c r="AP5729" i="7" s="1"/>
  <c r="AP5730" i="7" s="1"/>
  <c r="AP5731" i="7" s="1"/>
  <c r="AP5732" i="7" s="1"/>
  <c r="AP5733" i="7" s="1"/>
  <c r="AP5734" i="7" s="1"/>
  <c r="AP5735" i="7" s="1"/>
  <c r="AP5736" i="7" s="1"/>
  <c r="AP5737" i="7" s="1"/>
  <c r="AP5738" i="7" s="1"/>
  <c r="AP5739" i="7" s="1"/>
  <c r="AP5740" i="7" s="1"/>
  <c r="AP5741" i="7" s="1"/>
  <c r="AP5742" i="7" s="1"/>
  <c r="AP5743" i="7" s="1"/>
  <c r="AP5744" i="7" s="1"/>
  <c r="AP5745" i="7" s="1"/>
  <c r="AP5746" i="7" s="1"/>
  <c r="AP5747" i="7" s="1"/>
  <c r="AP5748" i="7" s="1"/>
  <c r="AP5749" i="7" s="1"/>
  <c r="AP5750" i="7" s="1"/>
  <c r="AP5751" i="7" s="1"/>
  <c r="AP5752" i="7" s="1"/>
  <c r="AP5753" i="7" s="1"/>
  <c r="AP5754" i="7" s="1"/>
  <c r="AP5755" i="7" s="1"/>
  <c r="AP5756" i="7" s="1"/>
  <c r="AP5757" i="7" s="1"/>
  <c r="AP5758" i="7" s="1"/>
  <c r="AP5759" i="7" s="1"/>
  <c r="AP5760" i="7" s="1"/>
  <c r="AP5761" i="7" s="1"/>
  <c r="AP5762" i="7" s="1"/>
  <c r="AP5763" i="7" s="1"/>
  <c r="AP5764" i="7" s="1"/>
  <c r="AP5765" i="7" s="1"/>
  <c r="AP5766" i="7" s="1"/>
  <c r="AP5767" i="7" s="1"/>
  <c r="AP5768" i="7" s="1"/>
  <c r="AP5769" i="7" s="1"/>
  <c r="AP5770" i="7" s="1"/>
  <c r="AP5771" i="7" s="1"/>
  <c r="AP5772" i="7" s="1"/>
  <c r="AP5773" i="7" s="1"/>
  <c r="AP5774" i="7" s="1"/>
  <c r="AP5775" i="7" s="1"/>
  <c r="AP5776" i="7" s="1"/>
  <c r="AP5777" i="7" s="1"/>
  <c r="AP5778" i="7" s="1"/>
  <c r="AP5779" i="7" s="1"/>
  <c r="AP5780" i="7" s="1"/>
  <c r="AP5781" i="7" s="1"/>
  <c r="AP5782" i="7" s="1"/>
  <c r="AP5783" i="7" s="1"/>
  <c r="AP5784" i="7" s="1"/>
  <c r="AP5785" i="7" s="1"/>
  <c r="AP5786" i="7" s="1"/>
  <c r="AP5787" i="7" s="1"/>
  <c r="AP5788" i="7" s="1"/>
  <c r="AP5789" i="7" s="1"/>
  <c r="AP5790" i="7" s="1"/>
  <c r="AP5791" i="7" s="1"/>
  <c r="AP5792" i="7" s="1"/>
  <c r="AP5793" i="7" s="1"/>
  <c r="AP5794" i="7" s="1"/>
  <c r="AP5795" i="7" s="1"/>
  <c r="AP5796" i="7" s="1"/>
  <c r="AP5797" i="7" s="1"/>
  <c r="AP5798" i="7" s="1"/>
  <c r="AP5799" i="7" s="1"/>
  <c r="AP5800" i="7" s="1"/>
  <c r="AP5801" i="7" s="1"/>
  <c r="AP5802" i="7" s="1"/>
  <c r="AP5803" i="7" s="1"/>
  <c r="AP5804" i="7" s="1"/>
  <c r="AP5805" i="7" s="1"/>
  <c r="AP5806" i="7" s="1"/>
  <c r="AP5807" i="7" s="1"/>
  <c r="AP5808" i="7" s="1"/>
  <c r="AP5809" i="7" s="1"/>
  <c r="AP5810" i="7" s="1"/>
  <c r="AP5811" i="7" s="1"/>
  <c r="AP5812" i="7" s="1"/>
  <c r="AP5813" i="7" s="1"/>
  <c r="AP5814" i="7" s="1"/>
  <c r="AP5815" i="7" s="1"/>
  <c r="AP5816" i="7" s="1"/>
  <c r="AP5817" i="7" s="1"/>
  <c r="AP5818" i="7" s="1"/>
  <c r="AP5819" i="7" s="1"/>
  <c r="AP5820" i="7" s="1"/>
  <c r="AP5821" i="7" s="1"/>
  <c r="AP5822" i="7" s="1"/>
  <c r="AP5823" i="7" s="1"/>
  <c r="AP5824" i="7" s="1"/>
  <c r="AP5825" i="7" s="1"/>
  <c r="AP5826" i="7" s="1"/>
  <c r="AP5827" i="7" s="1"/>
  <c r="AP5828" i="7" s="1"/>
  <c r="AP5829" i="7" s="1"/>
  <c r="AP5830" i="7" s="1"/>
  <c r="AP5831" i="7" s="1"/>
  <c r="AP5832" i="7" s="1"/>
  <c r="AP5833" i="7" s="1"/>
  <c r="AP5834" i="7" s="1"/>
  <c r="AP5835" i="7" s="1"/>
  <c r="AP5836" i="7" s="1"/>
  <c r="AP5837" i="7" s="1"/>
  <c r="AP5838" i="7" s="1"/>
  <c r="AP5839" i="7" s="1"/>
  <c r="AP5840" i="7" s="1"/>
  <c r="AP5841" i="7" s="1"/>
  <c r="AP5842" i="7" s="1"/>
  <c r="AP5843" i="7" s="1"/>
  <c r="AP5844" i="7" s="1"/>
  <c r="AP5845" i="7" s="1"/>
  <c r="AP5846" i="7" s="1"/>
  <c r="AP5847" i="7" s="1"/>
  <c r="AP5848" i="7" s="1"/>
  <c r="AP5849" i="7" s="1"/>
  <c r="AP5850" i="7" s="1"/>
  <c r="AP5851" i="7" s="1"/>
  <c r="AP5852" i="7" s="1"/>
  <c r="AP5853" i="7" s="1"/>
  <c r="AP5854" i="7" s="1"/>
  <c r="AP5855" i="7" s="1"/>
  <c r="AP5856" i="7" s="1"/>
  <c r="AP5857" i="7" s="1"/>
  <c r="AP5858" i="7" s="1"/>
  <c r="AP5859" i="7" s="1"/>
  <c r="AP5860" i="7" s="1"/>
  <c r="AP5861" i="7" s="1"/>
  <c r="AP5862" i="7" s="1"/>
  <c r="AP5863" i="7" s="1"/>
  <c r="AP5864" i="7" s="1"/>
  <c r="AP5865" i="7" s="1"/>
  <c r="AP5866" i="7" s="1"/>
  <c r="AP5867" i="7" s="1"/>
  <c r="AP5868" i="7" s="1"/>
  <c r="AP5869" i="7" s="1"/>
  <c r="AP5870" i="7" s="1"/>
  <c r="AP5871" i="7" s="1"/>
  <c r="AP5872" i="7" s="1"/>
  <c r="AP5873" i="7" s="1"/>
  <c r="AP5874" i="7" s="1"/>
  <c r="AP5875" i="7" s="1"/>
  <c r="AP5876" i="7" s="1"/>
  <c r="AP5877" i="7" s="1"/>
  <c r="AP5878" i="7" s="1"/>
  <c r="AP5879" i="7" s="1"/>
  <c r="AP5880" i="7" s="1"/>
  <c r="AP5881" i="7" s="1"/>
  <c r="AP5882" i="7" s="1"/>
  <c r="AP5883" i="7" s="1"/>
  <c r="AP5884" i="7" s="1"/>
  <c r="AP5885" i="7" s="1"/>
  <c r="AP5886" i="7" s="1"/>
  <c r="AP5887" i="7" s="1"/>
  <c r="AP5888" i="7" s="1"/>
  <c r="AP5889" i="7" s="1"/>
  <c r="AP5890" i="7" s="1"/>
  <c r="AP5891" i="7" s="1"/>
  <c r="AP5892" i="7" s="1"/>
  <c r="AP5893" i="7" s="1"/>
  <c r="AP5894" i="7" s="1"/>
  <c r="AP5895" i="7" s="1"/>
  <c r="AP5896" i="7" s="1"/>
  <c r="AP5897" i="7" s="1"/>
  <c r="AP5898" i="7" s="1"/>
  <c r="AP5899" i="7" s="1"/>
  <c r="AP5900" i="7" s="1"/>
  <c r="AP5901" i="7" s="1"/>
  <c r="AP5902" i="7" s="1"/>
  <c r="AP5903" i="7" s="1"/>
  <c r="AP5904" i="7" s="1"/>
  <c r="AP5905" i="7" s="1"/>
  <c r="AP5906" i="7" s="1"/>
  <c r="AP5907" i="7" s="1"/>
  <c r="AP5908" i="7" s="1"/>
  <c r="AP5909" i="7" s="1"/>
  <c r="AP5910" i="7" s="1"/>
  <c r="AP5911" i="7" s="1"/>
  <c r="AP5912" i="7" s="1"/>
  <c r="AP5913" i="7" s="1"/>
  <c r="AP5914" i="7" s="1"/>
  <c r="AP5915" i="7" s="1"/>
  <c r="AP5916" i="7" s="1"/>
  <c r="AP5917" i="7" s="1"/>
  <c r="AP5918" i="7" s="1"/>
  <c r="AP5919" i="7" s="1"/>
  <c r="AP5920" i="7" s="1"/>
  <c r="AP5921" i="7" s="1"/>
  <c r="AP5922" i="7" s="1"/>
  <c r="AP5923" i="7" s="1"/>
  <c r="AP5924" i="7" s="1"/>
  <c r="AP5925" i="7" s="1"/>
  <c r="AP5926" i="7" s="1"/>
  <c r="AP5927" i="7" s="1"/>
  <c r="AP5928" i="7" s="1"/>
  <c r="AP5929" i="7" s="1"/>
  <c r="AP5930" i="7" s="1"/>
  <c r="AP5931" i="7" s="1"/>
  <c r="AP5932" i="7" s="1"/>
  <c r="AP5933" i="7" s="1"/>
  <c r="AP5934" i="7" s="1"/>
  <c r="AP5935" i="7" s="1"/>
  <c r="AP5936" i="7" s="1"/>
  <c r="AP5937" i="7" s="1"/>
  <c r="AP5938" i="7" s="1"/>
  <c r="AP5939" i="7" s="1"/>
  <c r="AP5940" i="7" s="1"/>
  <c r="AP5941" i="7" s="1"/>
  <c r="AP5942" i="7" s="1"/>
  <c r="AP5943" i="7" s="1"/>
  <c r="AP5944" i="7" s="1"/>
  <c r="AP5945" i="7" s="1"/>
  <c r="AP5946" i="7" s="1"/>
  <c r="AP5947" i="7" s="1"/>
  <c r="AP5948" i="7" s="1"/>
  <c r="AP5949" i="7" s="1"/>
  <c r="AP5950" i="7" s="1"/>
  <c r="AP5951" i="7" s="1"/>
  <c r="AP5952" i="7" s="1"/>
  <c r="AP5953" i="7" s="1"/>
  <c r="AP5954" i="7" s="1"/>
  <c r="AP5955" i="7" s="1"/>
  <c r="AP5956" i="7" s="1"/>
  <c r="AP5957" i="7" s="1"/>
  <c r="AP5958" i="7" s="1"/>
  <c r="AP5959" i="7" s="1"/>
  <c r="AP5960" i="7" s="1"/>
  <c r="AP5961" i="7" s="1"/>
  <c r="AP5962" i="7" s="1"/>
  <c r="AP5963" i="7" s="1"/>
  <c r="AP5964" i="7" s="1"/>
  <c r="AP5965" i="7" s="1"/>
  <c r="AP5966" i="7" s="1"/>
  <c r="AP5967" i="7" s="1"/>
  <c r="AP5968" i="7" s="1"/>
  <c r="AP5969" i="7" s="1"/>
  <c r="AP5970" i="7" s="1"/>
  <c r="AP5971" i="7" s="1"/>
  <c r="AP5972" i="7" s="1"/>
  <c r="AP5973" i="7" s="1"/>
  <c r="AP5974" i="7" s="1"/>
  <c r="AP5975" i="7" s="1"/>
  <c r="AP5976" i="7" s="1"/>
  <c r="AP5977" i="7" s="1"/>
  <c r="AP5978" i="7" s="1"/>
  <c r="AP5979" i="7" s="1"/>
  <c r="AP5980" i="7" s="1"/>
  <c r="AP5981" i="7" s="1"/>
  <c r="AP5982" i="7" s="1"/>
  <c r="AP5983" i="7" s="1"/>
  <c r="AP5984" i="7" s="1"/>
  <c r="AP5985" i="7" s="1"/>
  <c r="AP5986" i="7" s="1"/>
  <c r="AP5987" i="7" s="1"/>
  <c r="AP5988" i="7" s="1"/>
  <c r="AP5989" i="7" s="1"/>
  <c r="AP5990" i="7" s="1"/>
  <c r="AP5991" i="7" s="1"/>
  <c r="AP5992" i="7" s="1"/>
  <c r="AP5993" i="7" s="1"/>
  <c r="AP5994" i="7" s="1"/>
  <c r="AP5995" i="7" s="1"/>
  <c r="AP5996" i="7" s="1"/>
  <c r="AP5997" i="7" s="1"/>
  <c r="AP5998" i="7" s="1"/>
  <c r="AP5999" i="7" s="1"/>
  <c r="AP6000" i="7" s="1"/>
  <c r="AP6001" i="7" s="1"/>
  <c r="AP6002" i="7" s="1"/>
  <c r="AP6003" i="7" s="1"/>
  <c r="AP6004" i="7" s="1"/>
  <c r="AP6005" i="7" s="1"/>
  <c r="AP6006" i="7" s="1"/>
  <c r="AP6007" i="7" s="1"/>
  <c r="AP6008" i="7" s="1"/>
  <c r="AP6009" i="7" s="1"/>
  <c r="AP6010" i="7" s="1"/>
  <c r="AP6011" i="7" s="1"/>
  <c r="AP6012" i="7" s="1"/>
  <c r="AP6013" i="7" s="1"/>
  <c r="AP6014" i="7" s="1"/>
  <c r="AP6015" i="7" s="1"/>
  <c r="AP6016" i="7" s="1"/>
  <c r="AP6017" i="7" s="1"/>
  <c r="AP6018" i="7" s="1"/>
  <c r="AP6019" i="7" s="1"/>
  <c r="AP6020" i="7" s="1"/>
  <c r="AP6021" i="7" s="1"/>
  <c r="AP6022" i="7" s="1"/>
  <c r="AP6023" i="7" s="1"/>
  <c r="AP6024" i="7" s="1"/>
  <c r="AP6025" i="7" s="1"/>
  <c r="AP6026" i="7" s="1"/>
  <c r="AP6027" i="7" s="1"/>
  <c r="AP6028" i="7" s="1"/>
  <c r="AP6029" i="7" s="1"/>
  <c r="AP6030" i="7" s="1"/>
  <c r="AP6031" i="7" s="1"/>
  <c r="AP6032" i="7" s="1"/>
  <c r="AP6033" i="7" s="1"/>
  <c r="AP6034" i="7" s="1"/>
  <c r="AP6035" i="7" s="1"/>
  <c r="AP6036" i="7" s="1"/>
  <c r="AP6037" i="7" s="1"/>
  <c r="AP6038" i="7" s="1"/>
  <c r="AP6039" i="7" s="1"/>
  <c r="AP6040" i="7" s="1"/>
  <c r="AP6041" i="7" s="1"/>
  <c r="AP6042" i="7" s="1"/>
  <c r="AP6043" i="7" s="1"/>
  <c r="AP6044" i="7" s="1"/>
  <c r="AP6045" i="7" s="1"/>
  <c r="AP6046" i="7" s="1"/>
  <c r="AP6047" i="7" s="1"/>
  <c r="AP6048" i="7" s="1"/>
  <c r="AP6049" i="7" s="1"/>
  <c r="AP6050" i="7" s="1"/>
  <c r="AP6051" i="7" s="1"/>
  <c r="AP6052" i="7" s="1"/>
  <c r="AP6053" i="7" s="1"/>
  <c r="AP6054" i="7" s="1"/>
  <c r="AP6055" i="7" s="1"/>
  <c r="AP6056" i="7" s="1"/>
  <c r="AP6057" i="7" s="1"/>
  <c r="AP6058" i="7" s="1"/>
  <c r="AP6059" i="7" s="1"/>
  <c r="AP6060" i="7" s="1"/>
  <c r="AP6061" i="7" s="1"/>
  <c r="AP6062" i="7" s="1"/>
  <c r="AP6063" i="7" s="1"/>
  <c r="AP6064" i="7" s="1"/>
  <c r="AP6065" i="7" s="1"/>
  <c r="AP6066" i="7" s="1"/>
  <c r="AP6067" i="7" s="1"/>
  <c r="AP6068" i="7" s="1"/>
  <c r="AP6069" i="7" s="1"/>
  <c r="AP6070" i="7" s="1"/>
  <c r="AP6071" i="7" s="1"/>
  <c r="AP6072" i="7" s="1"/>
  <c r="AP6073" i="7" s="1"/>
  <c r="AP6074" i="7" s="1"/>
  <c r="AP6075" i="7" s="1"/>
  <c r="AP6076" i="7" s="1"/>
  <c r="AP6077" i="7" s="1"/>
  <c r="AP6078" i="7" s="1"/>
  <c r="AP6079" i="7" s="1"/>
  <c r="AP6080" i="7" s="1"/>
  <c r="AP6081" i="7" s="1"/>
  <c r="AP6082" i="7" s="1"/>
  <c r="AP6083" i="7" s="1"/>
  <c r="AP6084" i="7" s="1"/>
  <c r="AP6085" i="7" s="1"/>
  <c r="AP6086" i="7" s="1"/>
  <c r="AP6087" i="7" s="1"/>
  <c r="AP6088" i="7" s="1"/>
  <c r="AP6089" i="7" s="1"/>
  <c r="AP6090" i="7" s="1"/>
  <c r="AP6091" i="7" s="1"/>
  <c r="AP6092" i="7" s="1"/>
  <c r="AP6093" i="7" s="1"/>
  <c r="AP6094" i="7" s="1"/>
  <c r="AP6095" i="7" s="1"/>
  <c r="AP6096" i="7" s="1"/>
  <c r="AP6097" i="7" s="1"/>
  <c r="AP6098" i="7" s="1"/>
  <c r="AP6099" i="7" s="1"/>
  <c r="AP6100" i="7" s="1"/>
  <c r="AP6101" i="7" s="1"/>
  <c r="AP6102" i="7" s="1"/>
  <c r="AP6103" i="7" s="1"/>
  <c r="AP6104" i="7" s="1"/>
  <c r="AP6105" i="7" s="1"/>
  <c r="AP6106" i="7" s="1"/>
  <c r="AP6107" i="7" s="1"/>
  <c r="AP6108" i="7" s="1"/>
  <c r="AP6109" i="7" s="1"/>
  <c r="AP6110" i="7" s="1"/>
  <c r="AP6111" i="7" s="1"/>
  <c r="AP6112" i="7" s="1"/>
  <c r="AP6113" i="7" s="1"/>
  <c r="AP6114" i="7" s="1"/>
  <c r="AP6115" i="7" s="1"/>
  <c r="AP6116" i="7" s="1"/>
  <c r="AP6117" i="7" s="1"/>
  <c r="AP6118" i="7" s="1"/>
  <c r="AP6119" i="7" s="1"/>
  <c r="AP6120" i="7" s="1"/>
  <c r="AP6121" i="7" s="1"/>
  <c r="AP6122" i="7" s="1"/>
  <c r="AP6123" i="7" s="1"/>
  <c r="AP6124" i="7" s="1"/>
  <c r="AP6125" i="7" s="1"/>
  <c r="AP6126" i="7" s="1"/>
  <c r="AP6127" i="7" s="1"/>
  <c r="AP6128" i="7" s="1"/>
  <c r="AP6129" i="7" s="1"/>
  <c r="AP6130" i="7" s="1"/>
  <c r="AP6131" i="7" s="1"/>
  <c r="AP6132" i="7" s="1"/>
  <c r="AP6133" i="7" s="1"/>
  <c r="AP6134" i="7" s="1"/>
  <c r="AP6135" i="7" s="1"/>
  <c r="AP6136" i="7" s="1"/>
  <c r="AP6137" i="7" s="1"/>
  <c r="AP6138" i="7" s="1"/>
  <c r="AP6139" i="7" s="1"/>
  <c r="AP6140" i="7" s="1"/>
  <c r="AP6141" i="7" s="1"/>
  <c r="AP6142" i="7" s="1"/>
  <c r="AP6143" i="7" s="1"/>
  <c r="AP6144" i="7" s="1"/>
  <c r="AP6145" i="7" s="1"/>
  <c r="AP6146" i="7" s="1"/>
  <c r="AP6147" i="7" s="1"/>
  <c r="AP6148" i="7" s="1"/>
  <c r="AP6149" i="7" s="1"/>
  <c r="AP6150" i="7" s="1"/>
  <c r="AP6151" i="7" s="1"/>
  <c r="AP6152" i="7" s="1"/>
  <c r="AP6153" i="7" s="1"/>
  <c r="AP6154" i="7" s="1"/>
  <c r="AP6155" i="7" s="1"/>
  <c r="AP6156" i="7" s="1"/>
  <c r="AP6157" i="7" s="1"/>
  <c r="AP6158" i="7" s="1"/>
  <c r="AP6159" i="7" s="1"/>
  <c r="AP6160" i="7" s="1"/>
  <c r="AP6161" i="7" s="1"/>
  <c r="AP6162" i="7" s="1"/>
  <c r="AP6163" i="7" s="1"/>
  <c r="AP6164" i="7" s="1"/>
  <c r="AP6165" i="7" s="1"/>
  <c r="AP6166" i="7" s="1"/>
  <c r="AP6167" i="7" s="1"/>
  <c r="AP6168" i="7" s="1"/>
  <c r="AP6169" i="7" s="1"/>
  <c r="AP6170" i="7" s="1"/>
  <c r="AP6171" i="7" s="1"/>
  <c r="AP6172" i="7" s="1"/>
  <c r="AP6173" i="7" s="1"/>
  <c r="AP6174" i="7" s="1"/>
  <c r="AP6175" i="7" s="1"/>
  <c r="AP6176" i="7" s="1"/>
  <c r="AP6177" i="7" s="1"/>
  <c r="AP6178" i="7" s="1"/>
  <c r="AP6179" i="7" s="1"/>
  <c r="AP6180" i="7" s="1"/>
  <c r="AP6181" i="7" s="1"/>
  <c r="AP6182" i="7" s="1"/>
  <c r="AP6183" i="7" s="1"/>
  <c r="AP6184" i="7" s="1"/>
  <c r="AP6185" i="7" s="1"/>
  <c r="AP6186" i="7" s="1"/>
  <c r="AP6187" i="7" s="1"/>
  <c r="AP6188" i="7" s="1"/>
  <c r="AP6189" i="7" s="1"/>
  <c r="AP6190" i="7" s="1"/>
  <c r="AP6191" i="7" s="1"/>
  <c r="AP6192" i="7" s="1"/>
  <c r="AP6193" i="7" s="1"/>
  <c r="AP6194" i="7" s="1"/>
  <c r="AP6195" i="7" s="1"/>
  <c r="AP6196" i="7" s="1"/>
  <c r="AP6197" i="7" s="1"/>
  <c r="AP6198" i="7" s="1"/>
  <c r="AP6199" i="7" s="1"/>
  <c r="AP6200" i="7" s="1"/>
  <c r="AP6201" i="7" s="1"/>
  <c r="AP6202" i="7" s="1"/>
  <c r="AP6203" i="7" s="1"/>
  <c r="AP6204" i="7" s="1"/>
  <c r="AP6205" i="7" s="1"/>
  <c r="AP6206" i="7" s="1"/>
  <c r="AP6207" i="7" s="1"/>
  <c r="AP6208" i="7" s="1"/>
  <c r="AP6209" i="7" s="1"/>
  <c r="AP6210" i="7" s="1"/>
  <c r="AP6211" i="7" s="1"/>
  <c r="AP6212" i="7" s="1"/>
  <c r="AP6213" i="7" s="1"/>
  <c r="AP6214" i="7" s="1"/>
  <c r="AP6215" i="7" s="1"/>
  <c r="AP6216" i="7" s="1"/>
  <c r="AP6217" i="7" s="1"/>
  <c r="AP6218" i="7" s="1"/>
  <c r="AP6219" i="7" s="1"/>
  <c r="AP6220" i="7" s="1"/>
  <c r="AP6221" i="7" s="1"/>
  <c r="AP6222" i="7" s="1"/>
  <c r="AP6223" i="7" s="1"/>
  <c r="AP6224" i="7" s="1"/>
  <c r="AP6225" i="7" s="1"/>
  <c r="AP6226" i="7" s="1"/>
  <c r="AP6227" i="7" s="1"/>
  <c r="AP6228" i="7" s="1"/>
  <c r="AP6229" i="7" s="1"/>
  <c r="AP6230" i="7" s="1"/>
  <c r="AP6231" i="7" s="1"/>
  <c r="AP6232" i="7" s="1"/>
  <c r="AP6233" i="7" s="1"/>
  <c r="AP6234" i="7" s="1"/>
  <c r="AP6235" i="7" s="1"/>
  <c r="AP6236" i="7" s="1"/>
  <c r="AP6237" i="7" s="1"/>
  <c r="AP6238" i="7" s="1"/>
  <c r="AP6239" i="7" s="1"/>
  <c r="AP6240" i="7" s="1"/>
  <c r="AP6241" i="7" s="1"/>
  <c r="AP6242" i="7" s="1"/>
  <c r="AP6243" i="7" s="1"/>
  <c r="AP6244" i="7" s="1"/>
  <c r="AP6245" i="7" s="1"/>
  <c r="AP6246" i="7" s="1"/>
  <c r="AP6247" i="7" s="1"/>
  <c r="AP6248" i="7" s="1"/>
  <c r="AP6249" i="7" s="1"/>
  <c r="AP6250" i="7" s="1"/>
  <c r="AP6251" i="7" s="1"/>
  <c r="AP6252" i="7" s="1"/>
  <c r="AP6253" i="7" s="1"/>
  <c r="AP6254" i="7" s="1"/>
  <c r="AP6255" i="7" s="1"/>
  <c r="AP6256" i="7" s="1"/>
  <c r="AP6257" i="7" s="1"/>
  <c r="AP6258" i="7" s="1"/>
  <c r="AP6259" i="7" s="1"/>
  <c r="AP6260" i="7" s="1"/>
  <c r="AP6261" i="7" s="1"/>
  <c r="AP6262" i="7" s="1"/>
  <c r="AP6263" i="7" s="1"/>
  <c r="AP6264" i="7" s="1"/>
  <c r="AP6265" i="7" s="1"/>
  <c r="AP6266" i="7" s="1"/>
  <c r="AP6267" i="7" s="1"/>
  <c r="AP6268" i="7" s="1"/>
  <c r="AP6269" i="7" s="1"/>
  <c r="AP6270" i="7" s="1"/>
  <c r="AP6271" i="7" s="1"/>
  <c r="AP6272" i="7" s="1"/>
  <c r="AP6273" i="7" s="1"/>
  <c r="AP6274" i="7" s="1"/>
  <c r="AP6275" i="7" s="1"/>
  <c r="AP6276" i="7" s="1"/>
  <c r="AP6277" i="7" s="1"/>
  <c r="AP6278" i="7" s="1"/>
  <c r="AP6279" i="7" s="1"/>
  <c r="AP6280" i="7" s="1"/>
  <c r="AP6281" i="7" s="1"/>
  <c r="AP6282" i="7" s="1"/>
  <c r="AP6283" i="7" s="1"/>
  <c r="AP6284" i="7" s="1"/>
  <c r="AP6285" i="7" s="1"/>
  <c r="AP6286" i="7" s="1"/>
  <c r="AP6287" i="7" s="1"/>
  <c r="AP6288" i="7" s="1"/>
  <c r="AP6289" i="7" s="1"/>
  <c r="AP6290" i="7" s="1"/>
  <c r="AP6291" i="7" s="1"/>
  <c r="AP6292" i="7" s="1"/>
  <c r="AP6293" i="7" s="1"/>
  <c r="AP6294" i="7" s="1"/>
  <c r="AP6295" i="7" s="1"/>
  <c r="AP6296" i="7" s="1"/>
  <c r="AP6297" i="7" s="1"/>
  <c r="AP6298" i="7" s="1"/>
  <c r="AP6299" i="7" s="1"/>
  <c r="AP6300" i="7" s="1"/>
  <c r="AP6301" i="7" s="1"/>
  <c r="AP6302" i="7" s="1"/>
  <c r="AP6303" i="7" s="1"/>
  <c r="AP6304" i="7" s="1"/>
  <c r="AP6305" i="7" s="1"/>
  <c r="AP6306" i="7" s="1"/>
  <c r="AP6307" i="7" s="1"/>
  <c r="AP6308" i="7" s="1"/>
  <c r="AP6309" i="7" s="1"/>
  <c r="AP6310" i="7" s="1"/>
  <c r="AP6311" i="7" s="1"/>
  <c r="AP6312" i="7" s="1"/>
  <c r="AP6313" i="7" s="1"/>
  <c r="AP6314" i="7" s="1"/>
  <c r="AP6315" i="7" s="1"/>
  <c r="AP6316" i="7" s="1"/>
  <c r="AP6317" i="7" s="1"/>
  <c r="AP6318" i="7" s="1"/>
  <c r="AP6319" i="7" s="1"/>
  <c r="AP6320" i="7" s="1"/>
  <c r="AP6321" i="7" s="1"/>
  <c r="AP6322" i="7" s="1"/>
  <c r="AP6323" i="7" s="1"/>
  <c r="AP6324" i="7" s="1"/>
  <c r="AP6325" i="7" s="1"/>
  <c r="AP6326" i="7" s="1"/>
  <c r="AP6327" i="7" s="1"/>
  <c r="AP6328" i="7" s="1"/>
  <c r="AP6329" i="7" s="1"/>
  <c r="AP6330" i="7" s="1"/>
  <c r="AP6331" i="7" s="1"/>
  <c r="AP6332" i="7" s="1"/>
  <c r="AP6333" i="7" s="1"/>
  <c r="AP6334" i="7" s="1"/>
  <c r="AP6335" i="7" s="1"/>
  <c r="AP6336" i="7" s="1"/>
  <c r="AP6337" i="7" s="1"/>
  <c r="AP6338" i="7" s="1"/>
  <c r="AP6339" i="7" s="1"/>
  <c r="AP6340" i="7" s="1"/>
  <c r="AP6341" i="7" s="1"/>
  <c r="AP6342" i="7" s="1"/>
  <c r="AP6343" i="7" s="1"/>
  <c r="AP6344" i="7" s="1"/>
  <c r="AP6345" i="7" s="1"/>
  <c r="AP6346" i="7" s="1"/>
  <c r="AP6347" i="7" s="1"/>
  <c r="AP6348" i="7" s="1"/>
  <c r="AP6349" i="7" s="1"/>
  <c r="AP6350" i="7" s="1"/>
  <c r="AP6351" i="7" s="1"/>
  <c r="AP6352" i="7" s="1"/>
  <c r="AP6353" i="7" s="1"/>
  <c r="AP6354" i="7" s="1"/>
  <c r="AP6355" i="7" s="1"/>
  <c r="AP6356" i="7" s="1"/>
  <c r="AP6357" i="7" s="1"/>
  <c r="AP6358" i="7" s="1"/>
  <c r="AP6359" i="7" s="1"/>
  <c r="AP6360" i="7" s="1"/>
  <c r="AP6361" i="7" s="1"/>
  <c r="AP6362" i="7" s="1"/>
  <c r="AP6363" i="7" s="1"/>
  <c r="AP6364" i="7" s="1"/>
  <c r="AP6365" i="7" s="1"/>
  <c r="AP6366" i="7" s="1"/>
  <c r="AP6367" i="7" s="1"/>
  <c r="AP6368" i="7" s="1"/>
  <c r="AP6369" i="7" s="1"/>
  <c r="AP6370" i="7" s="1"/>
  <c r="AP6371" i="7" s="1"/>
  <c r="AP6372" i="7" s="1"/>
  <c r="AP6373" i="7" s="1"/>
  <c r="AP6374" i="7" s="1"/>
  <c r="AP6375" i="7" s="1"/>
  <c r="AP6376" i="7" s="1"/>
  <c r="AP6377" i="7" s="1"/>
  <c r="AP6378" i="7" s="1"/>
  <c r="AP6379" i="7" s="1"/>
  <c r="AP6380" i="7" s="1"/>
  <c r="AP6381" i="7" s="1"/>
  <c r="AP6382" i="7" s="1"/>
  <c r="AP6383" i="7" s="1"/>
  <c r="AP6384" i="7" s="1"/>
  <c r="AP6385" i="7" s="1"/>
  <c r="AP6386" i="7" s="1"/>
  <c r="AP6387" i="7" s="1"/>
  <c r="AP6388" i="7" s="1"/>
  <c r="AP6389" i="7" s="1"/>
  <c r="AP6390" i="7" s="1"/>
  <c r="AP6391" i="7" s="1"/>
  <c r="AP6392" i="7" s="1"/>
  <c r="AP6393" i="7" s="1"/>
  <c r="AP6394" i="7" s="1"/>
  <c r="AP6395" i="7" s="1"/>
  <c r="AP6396" i="7" s="1"/>
  <c r="AP6397" i="7" s="1"/>
  <c r="AP6398" i="7" s="1"/>
  <c r="AP6399" i="7" s="1"/>
  <c r="AP6400" i="7" s="1"/>
  <c r="AP6401" i="7" s="1"/>
  <c r="AP6402" i="7" s="1"/>
  <c r="AP6403" i="7" s="1"/>
  <c r="AP6404" i="7" s="1"/>
  <c r="AP6405" i="7" s="1"/>
  <c r="AP6406" i="7" s="1"/>
  <c r="AP6407" i="7" s="1"/>
  <c r="AP6408" i="7" s="1"/>
  <c r="AP6409" i="7" s="1"/>
  <c r="AP6410" i="7" s="1"/>
  <c r="AP6411" i="7" s="1"/>
  <c r="AP6412" i="7" s="1"/>
  <c r="AP6413" i="7" s="1"/>
  <c r="AP6414" i="7" s="1"/>
  <c r="AP6415" i="7" s="1"/>
  <c r="AP6416" i="7" s="1"/>
  <c r="AP6417" i="7" s="1"/>
  <c r="AP6418" i="7" s="1"/>
  <c r="AP6419" i="7" s="1"/>
  <c r="AP6420" i="7" s="1"/>
  <c r="AP6421" i="7" s="1"/>
  <c r="AP6422" i="7" s="1"/>
  <c r="AP6423" i="7" s="1"/>
  <c r="AP6424" i="7" s="1"/>
  <c r="AP6425" i="7" s="1"/>
  <c r="AP6426" i="7" s="1"/>
  <c r="AP6427" i="7" s="1"/>
  <c r="AP6428" i="7" s="1"/>
  <c r="AP6429" i="7" s="1"/>
  <c r="AP6430" i="7" s="1"/>
  <c r="AP6431" i="7" s="1"/>
  <c r="AP6432" i="7" s="1"/>
  <c r="AP6433" i="7" s="1"/>
  <c r="AP6434" i="7" s="1"/>
  <c r="AP6435" i="7" s="1"/>
  <c r="AP6436" i="7" s="1"/>
  <c r="AP6437" i="7" s="1"/>
  <c r="AP6438" i="7" s="1"/>
  <c r="AP6439" i="7" s="1"/>
  <c r="AP6440" i="7" s="1"/>
  <c r="AP6441" i="7" s="1"/>
  <c r="AP6442" i="7" s="1"/>
  <c r="AP6443" i="7" s="1"/>
  <c r="AP6444" i="7" s="1"/>
  <c r="AP6445" i="7" s="1"/>
  <c r="AP6446" i="7" s="1"/>
  <c r="AP6447" i="7" s="1"/>
  <c r="AP6448" i="7" s="1"/>
  <c r="AP6449" i="7" s="1"/>
  <c r="AP6450" i="7" s="1"/>
  <c r="AP6451" i="7" s="1"/>
  <c r="AP6452" i="7" s="1"/>
  <c r="AP6453" i="7" s="1"/>
  <c r="AP6454" i="7" s="1"/>
  <c r="AP6455" i="7" s="1"/>
  <c r="AP6456" i="7" s="1"/>
  <c r="AP6457" i="7" s="1"/>
  <c r="AP6458" i="7" s="1"/>
  <c r="AP6459" i="7" s="1"/>
  <c r="AP6460" i="7" s="1"/>
  <c r="AP6461" i="7" s="1"/>
  <c r="AP6462" i="7" s="1"/>
  <c r="AP6463" i="7" s="1"/>
  <c r="AP6464" i="7" s="1"/>
  <c r="AP6465" i="7" s="1"/>
  <c r="AP6466" i="7" s="1"/>
  <c r="AP6467" i="7" s="1"/>
  <c r="AP6468" i="7" s="1"/>
  <c r="AP6469" i="7" s="1"/>
  <c r="AP6470" i="7" s="1"/>
  <c r="AP6471" i="7" s="1"/>
  <c r="AP6472" i="7" s="1"/>
  <c r="AP6473" i="7" s="1"/>
  <c r="AP6474" i="7" s="1"/>
  <c r="AP6475" i="7" s="1"/>
  <c r="AP6476" i="7" s="1"/>
  <c r="AP6477" i="7" s="1"/>
  <c r="AP6478" i="7" s="1"/>
  <c r="AP6479" i="7" s="1"/>
  <c r="AP6480" i="7" s="1"/>
  <c r="AP6481" i="7" s="1"/>
  <c r="AP6482" i="7" s="1"/>
  <c r="AP6483" i="7" s="1"/>
  <c r="AP6484" i="7" s="1"/>
  <c r="AP6485" i="7" s="1"/>
  <c r="AP6486" i="7" s="1"/>
  <c r="AP6487" i="7" s="1"/>
  <c r="AP6488" i="7" s="1"/>
  <c r="AP6489" i="7" s="1"/>
  <c r="AP6490" i="7" s="1"/>
  <c r="AP6491" i="7" s="1"/>
  <c r="AP6492" i="7" s="1"/>
  <c r="AP6493" i="7" s="1"/>
  <c r="AP6494" i="7" s="1"/>
  <c r="AP6495" i="7" s="1"/>
  <c r="AP6496" i="7" s="1"/>
  <c r="AP6497" i="7" s="1"/>
  <c r="AP6498" i="7" s="1"/>
  <c r="AP6499" i="7" s="1"/>
  <c r="AP6500" i="7" s="1"/>
  <c r="AP6501" i="7" s="1"/>
  <c r="AP6502" i="7" s="1"/>
  <c r="AP6503" i="7" s="1"/>
  <c r="AP6504" i="7" s="1"/>
  <c r="AP6505" i="7" s="1"/>
  <c r="AP6506" i="7" s="1"/>
  <c r="AP6507" i="7" s="1"/>
  <c r="AP6508" i="7" s="1"/>
  <c r="AP6509" i="7" s="1"/>
  <c r="AP6510" i="7" s="1"/>
  <c r="AP6511" i="7" s="1"/>
  <c r="AP6512" i="7" s="1"/>
  <c r="AP6513" i="7" s="1"/>
  <c r="AP6514" i="7" s="1"/>
  <c r="AP6515" i="7" s="1"/>
  <c r="AP6516" i="7" s="1"/>
  <c r="AP6517" i="7" s="1"/>
  <c r="AP6518" i="7" s="1"/>
  <c r="AP6519" i="7" s="1"/>
  <c r="AP6520" i="7" s="1"/>
  <c r="AP6521" i="7" s="1"/>
  <c r="AP6522" i="7" s="1"/>
  <c r="AP6523" i="7" s="1"/>
  <c r="AP6524" i="7" s="1"/>
  <c r="AP6525" i="7" s="1"/>
  <c r="AP6526" i="7" s="1"/>
  <c r="AP6527" i="7" s="1"/>
  <c r="AP6528" i="7" s="1"/>
  <c r="AP6529" i="7" s="1"/>
  <c r="AP6530" i="7" s="1"/>
  <c r="AP6531" i="7" s="1"/>
  <c r="AP6532" i="7" s="1"/>
  <c r="AP6533" i="7" s="1"/>
  <c r="AP6534" i="7" s="1"/>
  <c r="AP6535" i="7" s="1"/>
  <c r="AP6536" i="7" s="1"/>
  <c r="AP6537" i="7" s="1"/>
  <c r="AP6538" i="7" s="1"/>
  <c r="AP6539" i="7" s="1"/>
  <c r="AP6540" i="7" s="1"/>
  <c r="AP6541" i="7" s="1"/>
  <c r="AP6542" i="7" s="1"/>
  <c r="AP6543" i="7" s="1"/>
  <c r="AP6544" i="7" s="1"/>
  <c r="AP6545" i="7" s="1"/>
  <c r="AP6546" i="7" s="1"/>
  <c r="AP6547" i="7" s="1"/>
  <c r="AP6548" i="7" s="1"/>
  <c r="AP6549" i="7" s="1"/>
  <c r="AP6550" i="7" s="1"/>
  <c r="AP6551" i="7" s="1"/>
  <c r="AP6552" i="7" s="1"/>
  <c r="AP6553" i="7" s="1"/>
  <c r="AP6554" i="7" s="1"/>
  <c r="AP6555" i="7" s="1"/>
  <c r="AP6556" i="7" s="1"/>
  <c r="AP6557" i="7" s="1"/>
  <c r="AP6558" i="7" s="1"/>
  <c r="AP6559" i="7" s="1"/>
  <c r="AP6560" i="7" s="1"/>
  <c r="AP6561" i="7" s="1"/>
  <c r="AP6562" i="7" s="1"/>
  <c r="AP6563" i="7" s="1"/>
  <c r="AP6564" i="7" s="1"/>
  <c r="AP6565" i="7" s="1"/>
  <c r="AP6566" i="7" s="1"/>
  <c r="AP6567" i="7" s="1"/>
  <c r="AP6568" i="7" s="1"/>
  <c r="AP6569" i="7" s="1"/>
  <c r="AP6570" i="7" s="1"/>
  <c r="AP6571" i="7" s="1"/>
  <c r="AP6572" i="7" s="1"/>
  <c r="AP6573" i="7" s="1"/>
  <c r="AP6574" i="7" s="1"/>
  <c r="AP6575" i="7" s="1"/>
  <c r="AP6576" i="7" s="1"/>
  <c r="AP6577" i="7" s="1"/>
  <c r="AP6578" i="7" s="1"/>
  <c r="AP6579" i="7" s="1"/>
  <c r="AP6580" i="7" s="1"/>
  <c r="AP6581" i="7" s="1"/>
  <c r="AP6582" i="7" s="1"/>
  <c r="AP6583" i="7" s="1"/>
  <c r="AP6584" i="7" s="1"/>
  <c r="AP6585" i="7" s="1"/>
  <c r="AP6586" i="7" s="1"/>
  <c r="AP6587" i="7" s="1"/>
  <c r="AP6588" i="7" s="1"/>
  <c r="AP6589" i="7" s="1"/>
  <c r="AP6590" i="7" s="1"/>
  <c r="AP6591" i="7" s="1"/>
  <c r="AP6592" i="7" s="1"/>
  <c r="AP6593" i="7" s="1"/>
  <c r="AP6594" i="7" s="1"/>
  <c r="AP6595" i="7" s="1"/>
  <c r="AP6596" i="7" s="1"/>
  <c r="AP6597" i="7" s="1"/>
  <c r="AP6598" i="7" s="1"/>
  <c r="AP6599" i="7" s="1"/>
  <c r="AP6600" i="7" s="1"/>
  <c r="AP6601" i="7" s="1"/>
  <c r="AP6602" i="7" s="1"/>
  <c r="AP6603" i="7" s="1"/>
  <c r="AP6604" i="7" s="1"/>
  <c r="AP6605" i="7" s="1"/>
  <c r="AP6606" i="7" s="1"/>
  <c r="AP6607" i="7" s="1"/>
  <c r="AP6608" i="7" s="1"/>
  <c r="AP6609" i="7" s="1"/>
  <c r="AP6610" i="7" s="1"/>
  <c r="AP6611" i="7" s="1"/>
  <c r="AP6612" i="7" s="1"/>
  <c r="AP6613" i="7" s="1"/>
  <c r="AP6614" i="7" s="1"/>
  <c r="AP6615" i="7" s="1"/>
  <c r="AP6616" i="7" s="1"/>
  <c r="AP6617" i="7" s="1"/>
  <c r="AP6618" i="7" s="1"/>
  <c r="AP6619" i="7" s="1"/>
  <c r="AP6620" i="7" s="1"/>
  <c r="AP6621" i="7" s="1"/>
  <c r="AP6622" i="7" s="1"/>
  <c r="AP6623" i="7" s="1"/>
  <c r="AP6624" i="7" s="1"/>
  <c r="AP6625" i="7" s="1"/>
  <c r="AP6626" i="7" s="1"/>
  <c r="AP6627" i="7" s="1"/>
  <c r="AP6628" i="7" s="1"/>
  <c r="AP6629" i="7" s="1"/>
  <c r="AP6630" i="7" s="1"/>
  <c r="AP6631" i="7" s="1"/>
  <c r="AP6632" i="7" s="1"/>
  <c r="AP6633" i="7" s="1"/>
  <c r="AP6634" i="7" s="1"/>
  <c r="AP6635" i="7" s="1"/>
  <c r="AP6636" i="7" s="1"/>
  <c r="AP6637" i="7" s="1"/>
  <c r="AP6638" i="7" s="1"/>
  <c r="AP6639" i="7" s="1"/>
  <c r="AP6640" i="7" s="1"/>
  <c r="AP6641" i="7" s="1"/>
  <c r="AP6642" i="7" s="1"/>
  <c r="AP6643" i="7" s="1"/>
  <c r="AP6644" i="7" s="1"/>
  <c r="AP6645" i="7" s="1"/>
  <c r="AP6646" i="7" s="1"/>
  <c r="AP6647" i="7" s="1"/>
  <c r="AP6648" i="7" s="1"/>
  <c r="AP6649" i="7" s="1"/>
  <c r="AP6650" i="7" s="1"/>
  <c r="AP6651" i="7" s="1"/>
  <c r="AP6652" i="7" s="1"/>
  <c r="AP6653" i="7" s="1"/>
  <c r="AP6654" i="7" s="1"/>
  <c r="AP6655" i="7" s="1"/>
  <c r="AP6656" i="7" s="1"/>
  <c r="AP6657" i="7" s="1"/>
  <c r="AP6658" i="7" s="1"/>
  <c r="AP6659" i="7" s="1"/>
  <c r="AP6660" i="7" s="1"/>
  <c r="AP6661" i="7" s="1"/>
  <c r="AP6662" i="7" s="1"/>
  <c r="AP6663" i="7" s="1"/>
  <c r="AP6664" i="7" s="1"/>
  <c r="AP6665" i="7" s="1"/>
  <c r="AP6666" i="7" s="1"/>
  <c r="AP6667" i="7" s="1"/>
  <c r="AP6668" i="7" s="1"/>
  <c r="AP6669" i="7" s="1"/>
  <c r="AP6670" i="7" s="1"/>
  <c r="AP6671" i="7" s="1"/>
  <c r="AP6672" i="7" s="1"/>
  <c r="AP6673" i="7" s="1"/>
  <c r="AP6674" i="7" s="1"/>
  <c r="AP6675" i="7" s="1"/>
  <c r="AP6676" i="7" s="1"/>
  <c r="AP6677" i="7" s="1"/>
  <c r="AP6678" i="7" s="1"/>
  <c r="AP6679" i="7" s="1"/>
  <c r="AP6680" i="7" s="1"/>
  <c r="AP6681" i="7" s="1"/>
  <c r="AP6682" i="7" s="1"/>
  <c r="AP6683" i="7" s="1"/>
  <c r="AP6684" i="7" s="1"/>
  <c r="AP6685" i="7" s="1"/>
  <c r="AP6686" i="7" s="1"/>
  <c r="AP6687" i="7" s="1"/>
  <c r="AP6688" i="7" s="1"/>
  <c r="AP6689" i="7" s="1"/>
  <c r="AP6690" i="7" s="1"/>
  <c r="AP6691" i="7" s="1"/>
  <c r="AP6692" i="7" s="1"/>
  <c r="AP6693" i="7" s="1"/>
  <c r="AP6694" i="7" s="1"/>
  <c r="AP6695" i="7" s="1"/>
  <c r="AP6696" i="7" s="1"/>
  <c r="AP6697" i="7" s="1"/>
  <c r="AP6698" i="7" s="1"/>
  <c r="AP6699" i="7" s="1"/>
  <c r="AP6700" i="7" s="1"/>
  <c r="AP6701" i="7" s="1"/>
  <c r="AP6702" i="7" s="1"/>
  <c r="AP6703" i="7" s="1"/>
  <c r="AP6704" i="7" s="1"/>
  <c r="AP6705" i="7" s="1"/>
  <c r="AP6706" i="7" s="1"/>
  <c r="AP6707" i="7" s="1"/>
  <c r="AP6708" i="7" s="1"/>
  <c r="AP6709" i="7" s="1"/>
  <c r="AP6710" i="7" s="1"/>
  <c r="AP6711" i="7" s="1"/>
  <c r="AP6712" i="7" s="1"/>
  <c r="AP6713" i="7" s="1"/>
  <c r="AP6714" i="7" s="1"/>
  <c r="AP6715" i="7" s="1"/>
  <c r="AP6716" i="7" s="1"/>
  <c r="AP6717" i="7" s="1"/>
  <c r="AP6718" i="7" s="1"/>
  <c r="AP6719" i="7" s="1"/>
  <c r="AP6720" i="7" s="1"/>
  <c r="AP6721" i="7" s="1"/>
  <c r="AP6722" i="7" s="1"/>
  <c r="AP6723" i="7" s="1"/>
  <c r="AP6724" i="7" s="1"/>
  <c r="AP6725" i="7" s="1"/>
  <c r="AP6726" i="7" s="1"/>
  <c r="AP6727" i="7" s="1"/>
  <c r="AP6728" i="7" s="1"/>
  <c r="AP6729" i="7" s="1"/>
  <c r="AP6730" i="7" s="1"/>
  <c r="AP6731" i="7" s="1"/>
  <c r="AP6732" i="7" s="1"/>
  <c r="AP6733" i="7" s="1"/>
  <c r="AP6734" i="7" s="1"/>
  <c r="AP6735" i="7" s="1"/>
  <c r="AP6736" i="7" s="1"/>
  <c r="AP6737" i="7" s="1"/>
  <c r="AP6738" i="7" s="1"/>
  <c r="AP6739" i="7" s="1"/>
  <c r="AP6740" i="7" s="1"/>
  <c r="AP6741" i="7" s="1"/>
  <c r="AP6742" i="7" s="1"/>
  <c r="AP6743" i="7" s="1"/>
  <c r="AP6744" i="7" s="1"/>
  <c r="AP6745" i="7" s="1"/>
  <c r="AP6746" i="7" s="1"/>
  <c r="AP6747" i="7" s="1"/>
  <c r="AP6748" i="7" s="1"/>
  <c r="AP6749" i="7" s="1"/>
  <c r="AP6750" i="7" s="1"/>
  <c r="AP6751" i="7" s="1"/>
  <c r="AP6752" i="7" s="1"/>
  <c r="AP6753" i="7" s="1"/>
  <c r="AP6754" i="7" s="1"/>
  <c r="AP6755" i="7" s="1"/>
  <c r="AP6756" i="7" s="1"/>
  <c r="AP6757" i="7" s="1"/>
  <c r="AP6758" i="7" s="1"/>
  <c r="AP6759" i="7" s="1"/>
  <c r="AP6760" i="7" s="1"/>
  <c r="AP6761" i="7" s="1"/>
  <c r="AP6762" i="7" s="1"/>
  <c r="AP6763" i="7" s="1"/>
  <c r="AP6764" i="7" s="1"/>
  <c r="AP6765" i="7" s="1"/>
  <c r="AP6766" i="7" s="1"/>
  <c r="AP6767" i="7" s="1"/>
  <c r="AP6768" i="7" s="1"/>
  <c r="AP6769" i="7" s="1"/>
  <c r="AP6770" i="7" s="1"/>
  <c r="AP6771" i="7" s="1"/>
  <c r="AP6772" i="7" s="1"/>
  <c r="AP6773" i="7" s="1"/>
  <c r="AP6774" i="7" s="1"/>
  <c r="AP6775" i="7" s="1"/>
  <c r="AP6776" i="7" s="1"/>
  <c r="AP6777" i="7" s="1"/>
  <c r="AP6778" i="7" s="1"/>
  <c r="AP6779" i="7" s="1"/>
  <c r="AP6780" i="7" s="1"/>
  <c r="AP6781" i="7" s="1"/>
  <c r="AP6782" i="7" s="1"/>
  <c r="AP6783" i="7" s="1"/>
  <c r="AP6784" i="7" s="1"/>
  <c r="AP6785" i="7" s="1"/>
  <c r="AP6786" i="7" s="1"/>
  <c r="AP6787" i="7" s="1"/>
  <c r="AP6788" i="7" s="1"/>
  <c r="AP6789" i="7" s="1"/>
  <c r="AP6790" i="7" s="1"/>
  <c r="AP6791" i="7" s="1"/>
  <c r="AP6792" i="7" s="1"/>
  <c r="AP6793" i="7" s="1"/>
  <c r="AP6794" i="7" s="1"/>
  <c r="AP6795" i="7" s="1"/>
  <c r="AP6796" i="7" s="1"/>
  <c r="AP6797" i="7" s="1"/>
  <c r="AP6798" i="7" s="1"/>
  <c r="AP6799" i="7" s="1"/>
  <c r="AP6800" i="7" s="1"/>
  <c r="AP6801" i="7" s="1"/>
  <c r="AP6802" i="7" s="1"/>
  <c r="AP6803" i="7" s="1"/>
  <c r="AP6804" i="7" s="1"/>
  <c r="AP6805" i="7" s="1"/>
  <c r="AP6806" i="7" s="1"/>
  <c r="AP6807" i="7" s="1"/>
  <c r="AP6808" i="7" s="1"/>
  <c r="AP6809" i="7" s="1"/>
  <c r="AP6810" i="7" s="1"/>
  <c r="AP6811" i="7" s="1"/>
  <c r="AP6812" i="7" s="1"/>
  <c r="AP6813" i="7" s="1"/>
  <c r="AP6814" i="7" s="1"/>
  <c r="AP6815" i="7" s="1"/>
  <c r="AP6816" i="7" s="1"/>
  <c r="AP6817" i="7" s="1"/>
  <c r="AP6818" i="7" s="1"/>
  <c r="AP6819" i="7" s="1"/>
  <c r="AP6820" i="7" s="1"/>
  <c r="AP6821" i="7" s="1"/>
  <c r="AP6822" i="7" s="1"/>
  <c r="AP6823" i="7" s="1"/>
  <c r="AP6824" i="7" s="1"/>
  <c r="AP6825" i="7" s="1"/>
  <c r="AP6826" i="7" s="1"/>
  <c r="AP6827" i="7" s="1"/>
  <c r="AP6828" i="7" s="1"/>
  <c r="AP6829" i="7" s="1"/>
  <c r="AP6830" i="7" s="1"/>
  <c r="AP6831" i="7" s="1"/>
  <c r="AP6832" i="7" s="1"/>
  <c r="AP6833" i="7" s="1"/>
  <c r="AP6834" i="7" s="1"/>
  <c r="AP6835" i="7" s="1"/>
  <c r="AP6836" i="7" s="1"/>
  <c r="AP6837" i="7" s="1"/>
  <c r="AP6838" i="7" s="1"/>
  <c r="AP6839" i="7" s="1"/>
  <c r="AP6840" i="7" s="1"/>
  <c r="AP6841" i="7" s="1"/>
  <c r="AP6842" i="7" s="1"/>
  <c r="AP6843" i="7" s="1"/>
  <c r="AP6844" i="7" s="1"/>
  <c r="AP6845" i="7" s="1"/>
  <c r="AP6846" i="7" s="1"/>
  <c r="AP6847" i="7" s="1"/>
  <c r="AP6848" i="7" s="1"/>
  <c r="AP6849" i="7" s="1"/>
  <c r="AP6850" i="7" s="1"/>
  <c r="AP6851" i="7" s="1"/>
  <c r="AP6852" i="7" s="1"/>
  <c r="AP6853" i="7" s="1"/>
  <c r="AP6854" i="7" s="1"/>
  <c r="AP6855" i="7" s="1"/>
  <c r="AP6856" i="7" s="1"/>
  <c r="AP6857" i="7" s="1"/>
  <c r="AP6858" i="7" s="1"/>
  <c r="AP6859" i="7" s="1"/>
  <c r="AP6860" i="7" s="1"/>
  <c r="AP6861" i="7" s="1"/>
  <c r="AP6862" i="7" s="1"/>
  <c r="AP6863" i="7" s="1"/>
  <c r="AP6864" i="7" s="1"/>
  <c r="AP6865" i="7" s="1"/>
  <c r="AP6866" i="7" s="1"/>
  <c r="AP6867" i="7" s="1"/>
  <c r="AP6868" i="7" s="1"/>
  <c r="AP6869" i="7" s="1"/>
  <c r="AP6870" i="7" s="1"/>
  <c r="AP6871" i="7" s="1"/>
  <c r="AP6872" i="7" s="1"/>
  <c r="AP6873" i="7" s="1"/>
  <c r="AP6874" i="7" s="1"/>
  <c r="AP6875" i="7" s="1"/>
  <c r="AP6876" i="7" s="1"/>
  <c r="AP6877" i="7" s="1"/>
  <c r="AP6878" i="7" s="1"/>
  <c r="AP6879" i="7" s="1"/>
  <c r="AP6880" i="7" s="1"/>
  <c r="AP6881" i="7" s="1"/>
  <c r="AP6882" i="7" s="1"/>
  <c r="AP6883" i="7" s="1"/>
  <c r="AP6884" i="7" s="1"/>
  <c r="AP6885" i="7" s="1"/>
  <c r="AP6886" i="7" s="1"/>
  <c r="AP6887" i="7" s="1"/>
  <c r="AP6888" i="7" s="1"/>
  <c r="AP6889" i="7" s="1"/>
  <c r="AP6890" i="7" s="1"/>
  <c r="AP6891" i="7" s="1"/>
  <c r="AP6892" i="7" s="1"/>
  <c r="AP6893" i="7" s="1"/>
  <c r="AP6894" i="7" s="1"/>
  <c r="AP6895" i="7" s="1"/>
  <c r="AP6896" i="7" s="1"/>
  <c r="AP6897" i="7" s="1"/>
  <c r="AP6898" i="7" s="1"/>
  <c r="AP6899" i="7" s="1"/>
  <c r="AP6900" i="7" s="1"/>
  <c r="AP6901" i="7" s="1"/>
  <c r="AP6902" i="7" s="1"/>
  <c r="AP6903" i="7" s="1"/>
  <c r="AP6904" i="7" s="1"/>
  <c r="AP6905" i="7" s="1"/>
  <c r="AP6906" i="7" s="1"/>
  <c r="AP6907" i="7" s="1"/>
  <c r="AP6908" i="7" s="1"/>
  <c r="AP6909" i="7" s="1"/>
  <c r="AP6910" i="7" s="1"/>
  <c r="AP6911" i="7" s="1"/>
  <c r="AP6912" i="7" s="1"/>
  <c r="AP6913" i="7" s="1"/>
  <c r="AP6914" i="7" s="1"/>
  <c r="AP6915" i="7" s="1"/>
  <c r="AP6916" i="7" s="1"/>
  <c r="AP6917" i="7" s="1"/>
  <c r="AP6918" i="7" s="1"/>
  <c r="AP6919" i="7" s="1"/>
  <c r="AP6920" i="7" s="1"/>
  <c r="AP6921" i="7" s="1"/>
  <c r="AP6922" i="7" s="1"/>
  <c r="AP6923" i="7" s="1"/>
  <c r="AP6924" i="7" s="1"/>
  <c r="AP6925" i="7" s="1"/>
  <c r="AP6926" i="7" s="1"/>
  <c r="AP6927" i="7" s="1"/>
  <c r="AP6928" i="7" s="1"/>
  <c r="AP6929" i="7" s="1"/>
  <c r="AP6930" i="7" s="1"/>
  <c r="AP6931" i="7" s="1"/>
  <c r="AP6932" i="7" s="1"/>
  <c r="AP6933" i="7" s="1"/>
  <c r="AP6934" i="7" s="1"/>
  <c r="AP6935" i="7" s="1"/>
  <c r="AP6936" i="7" s="1"/>
  <c r="AP6937" i="7" s="1"/>
  <c r="AP6938" i="7" s="1"/>
  <c r="AP6939" i="7" s="1"/>
  <c r="AP6940" i="7" s="1"/>
  <c r="AP6941" i="7" s="1"/>
  <c r="AP6942" i="7" s="1"/>
  <c r="AP6943" i="7" s="1"/>
  <c r="AP6944" i="7" s="1"/>
  <c r="AP6945" i="7" s="1"/>
  <c r="AP6946" i="7" s="1"/>
  <c r="AP6947" i="7" s="1"/>
  <c r="AP6948" i="7" s="1"/>
  <c r="AP6949" i="7" s="1"/>
  <c r="AP6950" i="7" s="1"/>
  <c r="AP6951" i="7" s="1"/>
  <c r="AP6952" i="7" s="1"/>
  <c r="AP6953" i="7" s="1"/>
  <c r="AP6954" i="7" s="1"/>
  <c r="AP6955" i="7" s="1"/>
  <c r="AP6956" i="7" s="1"/>
  <c r="AP6957" i="7" s="1"/>
  <c r="AP6958" i="7" s="1"/>
  <c r="AP6959" i="7" s="1"/>
  <c r="AP6960" i="7" s="1"/>
  <c r="AP6961" i="7" s="1"/>
  <c r="AP6962" i="7" s="1"/>
  <c r="AP6963" i="7" s="1"/>
  <c r="AP6964" i="7" s="1"/>
  <c r="AP6965" i="7" s="1"/>
  <c r="AP6966" i="7" s="1"/>
  <c r="AP6967" i="7" s="1"/>
  <c r="AP6968" i="7" s="1"/>
  <c r="AP6969" i="7" s="1"/>
  <c r="AP6970" i="7" s="1"/>
  <c r="AP6971" i="7" s="1"/>
  <c r="AP6972" i="7" s="1"/>
  <c r="AP6973" i="7" s="1"/>
  <c r="AP6974" i="7" s="1"/>
  <c r="AP6975" i="7" s="1"/>
  <c r="AP6976" i="7" s="1"/>
  <c r="AP6977" i="7" s="1"/>
  <c r="AP6978" i="7" s="1"/>
  <c r="AP6979" i="7" s="1"/>
  <c r="AP6980" i="7" s="1"/>
  <c r="AP6981" i="7" s="1"/>
  <c r="AP6982" i="7" s="1"/>
  <c r="AP6983" i="7" s="1"/>
  <c r="AP6984" i="7" s="1"/>
  <c r="AP6985" i="7" s="1"/>
  <c r="AP6986" i="7" s="1"/>
  <c r="AP6987" i="7" s="1"/>
  <c r="AP6988" i="7" s="1"/>
  <c r="AP6989" i="7" s="1"/>
  <c r="AP6990" i="7" s="1"/>
  <c r="AP6991" i="7" s="1"/>
  <c r="AP6992" i="7" s="1"/>
  <c r="AP6993" i="7" s="1"/>
  <c r="AP6994" i="7" s="1"/>
  <c r="AP6995" i="7" s="1"/>
  <c r="AP6996" i="7" s="1"/>
  <c r="AP6997" i="7" s="1"/>
  <c r="AP6998" i="7" s="1"/>
  <c r="AP6999" i="7" s="1"/>
  <c r="AP7000" i="7" s="1"/>
  <c r="AP7001" i="7" s="1"/>
  <c r="AP7002" i="7" s="1"/>
  <c r="AP7003" i="7" s="1"/>
  <c r="AP7004" i="7" s="1"/>
  <c r="AP7005" i="7" s="1"/>
  <c r="AP7006" i="7" s="1"/>
  <c r="AP7007" i="7" s="1"/>
  <c r="AP7008" i="7" s="1"/>
  <c r="AP7009" i="7" s="1"/>
  <c r="AP7010" i="7" s="1"/>
  <c r="AP7011" i="7" s="1"/>
  <c r="AP7012" i="7" s="1"/>
  <c r="AP7013" i="7" s="1"/>
  <c r="AP7014" i="7" s="1"/>
  <c r="AP7015" i="7" s="1"/>
  <c r="AP7016" i="7" s="1"/>
  <c r="AP7017" i="7" s="1"/>
  <c r="AP7018" i="7" s="1"/>
  <c r="AP7019" i="7" s="1"/>
  <c r="AP7020" i="7" s="1"/>
  <c r="AP7021" i="7" s="1"/>
  <c r="AP7022" i="7" s="1"/>
  <c r="AP7023" i="7" s="1"/>
  <c r="AP7024" i="7" s="1"/>
  <c r="AP7025" i="7" s="1"/>
  <c r="AP7026" i="7" s="1"/>
  <c r="AP7027" i="7" s="1"/>
  <c r="AP7028" i="7" s="1"/>
  <c r="AP7029" i="7" s="1"/>
  <c r="AP7030" i="7" s="1"/>
  <c r="AP7031" i="7" s="1"/>
  <c r="AP7032" i="7" s="1"/>
  <c r="AP7033" i="7" s="1"/>
  <c r="AP7034" i="7" s="1"/>
  <c r="AP7035" i="7" s="1"/>
  <c r="AP7036" i="7" s="1"/>
  <c r="AP7037" i="7" s="1"/>
  <c r="AP7038" i="7" s="1"/>
  <c r="AP7039" i="7" s="1"/>
  <c r="AP7040" i="7" s="1"/>
  <c r="AP7041" i="7" s="1"/>
  <c r="AP7042" i="7" s="1"/>
  <c r="AP7043" i="7" s="1"/>
  <c r="AP7044" i="7" s="1"/>
  <c r="AP7045" i="7" s="1"/>
  <c r="AP7046" i="7" s="1"/>
  <c r="AP7047" i="7" s="1"/>
  <c r="AP7048" i="7" s="1"/>
  <c r="AP7049" i="7" s="1"/>
  <c r="AP7050" i="7" s="1"/>
  <c r="AP7051" i="7" s="1"/>
  <c r="AP7052" i="7" s="1"/>
  <c r="AP7053" i="7" s="1"/>
  <c r="AP7054" i="7" s="1"/>
  <c r="AP7055" i="7" s="1"/>
  <c r="AP7056" i="7" s="1"/>
  <c r="AP7057" i="7" s="1"/>
  <c r="AP7058" i="7" s="1"/>
  <c r="AP7059" i="7" s="1"/>
  <c r="AP7060" i="7" s="1"/>
  <c r="AP7061" i="7" s="1"/>
  <c r="AP7062" i="7" s="1"/>
  <c r="AP7063" i="7" s="1"/>
  <c r="AP7064" i="7" s="1"/>
  <c r="AP7065" i="7" s="1"/>
  <c r="AP7066" i="7" s="1"/>
  <c r="AP7067" i="7" s="1"/>
  <c r="AP7068" i="7" s="1"/>
  <c r="AP7069" i="7" s="1"/>
  <c r="AP7070" i="7" s="1"/>
  <c r="AP7071" i="7" s="1"/>
  <c r="AP7072" i="7" s="1"/>
  <c r="AP7073" i="7" s="1"/>
  <c r="AP7074" i="7" s="1"/>
  <c r="AP7075" i="7" s="1"/>
  <c r="AP7076" i="7" s="1"/>
  <c r="AP7077" i="7" s="1"/>
  <c r="AP7078" i="7" s="1"/>
  <c r="AP7079" i="7" s="1"/>
  <c r="AP7080" i="7" s="1"/>
  <c r="AP7081" i="7" s="1"/>
  <c r="AP7082" i="7" s="1"/>
  <c r="AP7083" i="7" s="1"/>
  <c r="AP7084" i="7" s="1"/>
  <c r="AP7085" i="7" s="1"/>
  <c r="AP7086" i="7" s="1"/>
  <c r="AP7087" i="7" s="1"/>
  <c r="AP7088" i="7" s="1"/>
  <c r="AP7089" i="7" s="1"/>
  <c r="AP7090" i="7" s="1"/>
  <c r="AP7091" i="7" s="1"/>
  <c r="AP7092" i="7" s="1"/>
  <c r="AP7093" i="7" s="1"/>
  <c r="AP7094" i="7" s="1"/>
  <c r="AP7095" i="7" s="1"/>
  <c r="AP7096" i="7" s="1"/>
  <c r="AP7097" i="7" s="1"/>
  <c r="AP7098" i="7" s="1"/>
  <c r="AP7099" i="7" s="1"/>
  <c r="AP7100" i="7" s="1"/>
  <c r="AP7101" i="7" s="1"/>
  <c r="AP7102" i="7" s="1"/>
  <c r="AP7103" i="7" s="1"/>
  <c r="AP7104" i="7" s="1"/>
  <c r="AP7105" i="7" s="1"/>
  <c r="AP7106" i="7" s="1"/>
  <c r="AP7107" i="7" s="1"/>
  <c r="AP7108" i="7" s="1"/>
  <c r="AP7109" i="7" s="1"/>
  <c r="AP7110" i="7" s="1"/>
  <c r="AP7111" i="7" s="1"/>
  <c r="AP7112" i="7" s="1"/>
  <c r="AP7113" i="7" s="1"/>
  <c r="AP7114" i="7" s="1"/>
  <c r="AP7115" i="7" s="1"/>
  <c r="AP7116" i="7" s="1"/>
  <c r="AP7117" i="7" s="1"/>
  <c r="AP7118" i="7" s="1"/>
  <c r="AP7119" i="7" s="1"/>
  <c r="AP7120" i="7" s="1"/>
  <c r="AP7121" i="7" s="1"/>
  <c r="AP7122" i="7" s="1"/>
  <c r="AP7123" i="7" s="1"/>
  <c r="AP7124" i="7" s="1"/>
  <c r="AP7125" i="7" s="1"/>
  <c r="AP7126" i="7" s="1"/>
  <c r="AP7127" i="7" s="1"/>
  <c r="AP7128" i="7" s="1"/>
  <c r="AP7129" i="7" s="1"/>
  <c r="AP7130" i="7" s="1"/>
  <c r="AP7131" i="7" s="1"/>
  <c r="AP7132" i="7" s="1"/>
  <c r="AP7133" i="7" s="1"/>
  <c r="AP7134" i="7" s="1"/>
  <c r="AP7135" i="7" s="1"/>
  <c r="AP7136" i="7" s="1"/>
  <c r="AP7137" i="7" s="1"/>
  <c r="AP7138" i="7" s="1"/>
  <c r="AP7139" i="7" s="1"/>
  <c r="AP7140" i="7" s="1"/>
  <c r="AP7141" i="7" s="1"/>
  <c r="AP7142" i="7" s="1"/>
  <c r="AP7143" i="7" s="1"/>
  <c r="AP7144" i="7" s="1"/>
  <c r="AP7145" i="7" s="1"/>
  <c r="AP7146" i="7" s="1"/>
  <c r="AP7147" i="7" s="1"/>
  <c r="AP7148" i="7" s="1"/>
  <c r="AP7149" i="7" s="1"/>
  <c r="AP7150" i="7" s="1"/>
  <c r="AP7151" i="7" s="1"/>
  <c r="AP7152" i="7" s="1"/>
  <c r="AP7153" i="7" s="1"/>
  <c r="AP7154" i="7" s="1"/>
  <c r="AP7155" i="7" s="1"/>
  <c r="AP7156" i="7" s="1"/>
  <c r="AP7157" i="7" s="1"/>
  <c r="AP7158" i="7" s="1"/>
  <c r="AP7159" i="7" s="1"/>
  <c r="AP7160" i="7" s="1"/>
  <c r="AP7161" i="7" s="1"/>
  <c r="AP7162" i="7" s="1"/>
  <c r="AP7163" i="7" s="1"/>
  <c r="AP7164" i="7" s="1"/>
  <c r="AP7165" i="7" s="1"/>
  <c r="AP7166" i="7" s="1"/>
  <c r="AP7167" i="7" s="1"/>
  <c r="AP7168" i="7" s="1"/>
  <c r="AP7169" i="7" s="1"/>
  <c r="AP7170" i="7" s="1"/>
  <c r="AP7171" i="7" s="1"/>
  <c r="AP7172" i="7" s="1"/>
  <c r="AP7173" i="7" s="1"/>
  <c r="AP7174" i="7" s="1"/>
  <c r="AP7175" i="7" s="1"/>
  <c r="AP7176" i="7" s="1"/>
  <c r="AP7177" i="7" s="1"/>
  <c r="AP7178" i="7" s="1"/>
  <c r="AP7179" i="7" s="1"/>
  <c r="AP7180" i="7" s="1"/>
  <c r="AP7181" i="7" s="1"/>
  <c r="AP7182" i="7" s="1"/>
  <c r="AP7183" i="7" s="1"/>
  <c r="AP7184" i="7" s="1"/>
  <c r="AP7185" i="7" s="1"/>
  <c r="AP7186" i="7" s="1"/>
  <c r="AP7187" i="7" s="1"/>
  <c r="AP7188" i="7" s="1"/>
  <c r="AP7189" i="7" s="1"/>
  <c r="AP7190" i="7" s="1"/>
  <c r="AP7191" i="7" s="1"/>
  <c r="AP7192" i="7" s="1"/>
  <c r="AP7193" i="7" s="1"/>
  <c r="AP7194" i="7" s="1"/>
  <c r="AP7195" i="7" s="1"/>
  <c r="AP7196" i="7" s="1"/>
  <c r="AP7197" i="7" s="1"/>
  <c r="AP7198" i="7" s="1"/>
  <c r="AP7199" i="7" s="1"/>
  <c r="AP7200" i="7" s="1"/>
  <c r="AP7201" i="7" s="1"/>
  <c r="AP7202" i="7" s="1"/>
  <c r="AP7203" i="7" s="1"/>
  <c r="AP7204" i="7" s="1"/>
  <c r="AP7205" i="7" s="1"/>
  <c r="AP7206" i="7" s="1"/>
  <c r="AP7207" i="7" s="1"/>
  <c r="AP7208" i="7" s="1"/>
  <c r="AP7209" i="7" s="1"/>
  <c r="AP7210" i="7" s="1"/>
  <c r="AP7211" i="7" s="1"/>
  <c r="AP7212" i="7" s="1"/>
  <c r="AP7213" i="7" s="1"/>
  <c r="AP7214" i="7" s="1"/>
  <c r="AP7215" i="7" s="1"/>
  <c r="AP7216" i="7" s="1"/>
  <c r="AP7217" i="7" s="1"/>
  <c r="AP7218" i="7" s="1"/>
  <c r="AP7219" i="7" s="1"/>
  <c r="AP7220" i="7" s="1"/>
  <c r="AP7221" i="7" s="1"/>
  <c r="AP7222" i="7" s="1"/>
  <c r="AP7223" i="7" s="1"/>
  <c r="AP7224" i="7" s="1"/>
  <c r="AP7225" i="7" s="1"/>
  <c r="AP7226" i="7" s="1"/>
  <c r="AP7227" i="7" s="1"/>
  <c r="AP7228" i="7" s="1"/>
  <c r="AP7229" i="7" s="1"/>
  <c r="AP7230" i="7" s="1"/>
  <c r="AP7231" i="7" s="1"/>
  <c r="AP7232" i="7" s="1"/>
  <c r="AP7233" i="7" s="1"/>
  <c r="AP7234" i="7" s="1"/>
  <c r="AP7235" i="7" s="1"/>
  <c r="AP7236" i="7" s="1"/>
  <c r="AP7237" i="7" s="1"/>
  <c r="AP7238" i="7" s="1"/>
  <c r="AP7239" i="7" s="1"/>
  <c r="AP7240" i="7" s="1"/>
  <c r="AP7241" i="7" s="1"/>
  <c r="AP7242" i="7" s="1"/>
  <c r="AP7243" i="7" s="1"/>
  <c r="AP7244" i="7" s="1"/>
  <c r="AP7245" i="7" s="1"/>
  <c r="AP7246" i="7" s="1"/>
  <c r="AP7247" i="7" s="1"/>
  <c r="AP7248" i="7" s="1"/>
  <c r="AP7249" i="7" s="1"/>
  <c r="AP7250" i="7" s="1"/>
  <c r="AP7251" i="7" s="1"/>
  <c r="AP7252" i="7" s="1"/>
  <c r="AP7253" i="7" s="1"/>
  <c r="AP7254" i="7" s="1"/>
  <c r="AP7255" i="7" s="1"/>
  <c r="AP7256" i="7" s="1"/>
  <c r="AP7257" i="7" s="1"/>
  <c r="AP7258" i="7" s="1"/>
  <c r="AP7259" i="7" s="1"/>
  <c r="AP7260" i="7" s="1"/>
  <c r="AP7261" i="7" s="1"/>
  <c r="AP7262" i="7" s="1"/>
  <c r="AP7263" i="7" s="1"/>
  <c r="AP7264" i="7" s="1"/>
  <c r="AP7265" i="7" s="1"/>
  <c r="AP7266" i="7" s="1"/>
  <c r="AP7267" i="7" s="1"/>
  <c r="AP7268" i="7" s="1"/>
  <c r="AP7269" i="7" s="1"/>
  <c r="AP7270" i="7" s="1"/>
  <c r="AP7271" i="7" s="1"/>
  <c r="AP7272" i="7" s="1"/>
  <c r="AP7273" i="7" s="1"/>
  <c r="AP7274" i="7" s="1"/>
  <c r="AP7275" i="7" s="1"/>
  <c r="AP7276" i="7" s="1"/>
  <c r="AP7277" i="7" s="1"/>
  <c r="AP7278" i="7" s="1"/>
  <c r="AP7279" i="7" s="1"/>
  <c r="AP7280" i="7" s="1"/>
  <c r="AP7281" i="7" s="1"/>
  <c r="AP7282" i="7" s="1"/>
  <c r="AP7283" i="7" s="1"/>
  <c r="AP7284" i="7" s="1"/>
  <c r="AP7285" i="7" s="1"/>
  <c r="AP7286" i="7" s="1"/>
  <c r="AP7287" i="7" s="1"/>
  <c r="AP7288" i="7" s="1"/>
  <c r="AP7289" i="7" s="1"/>
  <c r="AP7290" i="7" s="1"/>
  <c r="AP7291" i="7" s="1"/>
  <c r="AP7292" i="7" s="1"/>
  <c r="AP7293" i="7" s="1"/>
  <c r="AP7294" i="7" s="1"/>
  <c r="AP7295" i="7" s="1"/>
  <c r="AP7296" i="7" s="1"/>
  <c r="AP7297" i="7" s="1"/>
  <c r="AP7298" i="7" s="1"/>
  <c r="AP7299" i="7" s="1"/>
  <c r="AP7300" i="7" s="1"/>
  <c r="AP7301" i="7" s="1"/>
  <c r="AP7302" i="7" s="1"/>
  <c r="AP7303" i="7" s="1"/>
  <c r="AP7304" i="7" s="1"/>
  <c r="AP7305" i="7" s="1"/>
  <c r="AP7306" i="7" s="1"/>
  <c r="AP7307" i="7" s="1"/>
  <c r="AP7308" i="7" s="1"/>
  <c r="AP7309" i="7" s="1"/>
  <c r="AP7310" i="7" s="1"/>
  <c r="AP7311" i="7" s="1"/>
  <c r="AP7312" i="7" s="1"/>
  <c r="AP7313" i="7" s="1"/>
  <c r="AP7314" i="7" s="1"/>
  <c r="AP7315" i="7" s="1"/>
  <c r="AP7316" i="7" s="1"/>
  <c r="AP7317" i="7" s="1"/>
  <c r="AP7318" i="7" s="1"/>
  <c r="AP7319" i="7" s="1"/>
  <c r="AP7320" i="7" s="1"/>
  <c r="AP7321" i="7" s="1"/>
  <c r="AP7322" i="7" s="1"/>
  <c r="AP7323" i="7" s="1"/>
  <c r="AP7324" i="7" s="1"/>
  <c r="AP7325" i="7" s="1"/>
  <c r="AP7326" i="7" s="1"/>
  <c r="AP7327" i="7" s="1"/>
  <c r="AP7328" i="7" s="1"/>
  <c r="AP7329" i="7" s="1"/>
  <c r="AP7330" i="7" s="1"/>
  <c r="AP7331" i="7" s="1"/>
  <c r="AP7332" i="7" s="1"/>
  <c r="AP7333" i="7" s="1"/>
  <c r="AP7334" i="7" s="1"/>
  <c r="AP7335" i="7" s="1"/>
  <c r="AP7336" i="7" s="1"/>
  <c r="AP7337" i="7" s="1"/>
  <c r="AP7338" i="7" s="1"/>
  <c r="AP7339" i="7" s="1"/>
  <c r="AP7340" i="7" s="1"/>
  <c r="AP7341" i="7" s="1"/>
  <c r="AP7342" i="7" s="1"/>
  <c r="AP7343" i="7" s="1"/>
  <c r="AP7344" i="7" s="1"/>
  <c r="AP7345" i="7" s="1"/>
  <c r="AP7346" i="7" s="1"/>
  <c r="AP7347" i="7" s="1"/>
  <c r="AP7348" i="7" s="1"/>
  <c r="AP7349" i="7" s="1"/>
  <c r="AP7350" i="7" s="1"/>
  <c r="AP7351" i="7" s="1"/>
  <c r="AP7352" i="7" s="1"/>
  <c r="AP7353" i="7" s="1"/>
  <c r="AP7354" i="7" s="1"/>
  <c r="AP7355" i="7" s="1"/>
  <c r="AP7356" i="7" s="1"/>
  <c r="AP7357" i="7" s="1"/>
  <c r="AP7358" i="7" s="1"/>
  <c r="AP7359" i="7" s="1"/>
  <c r="AP7360" i="7" s="1"/>
  <c r="AP7361" i="7" s="1"/>
  <c r="AP7362" i="7" s="1"/>
  <c r="AP7363" i="7" s="1"/>
  <c r="AP7364" i="7" s="1"/>
  <c r="AP7365" i="7" s="1"/>
  <c r="AP7366" i="7" s="1"/>
  <c r="AP7367" i="7" s="1"/>
  <c r="AP7368" i="7" s="1"/>
  <c r="AP7369" i="7" s="1"/>
  <c r="AP7370" i="7" s="1"/>
  <c r="AP7371" i="7" s="1"/>
  <c r="AP7372" i="7" s="1"/>
  <c r="AP7373" i="7" s="1"/>
  <c r="AP7374" i="7" s="1"/>
  <c r="AP7375" i="7" s="1"/>
  <c r="AP7376" i="7" s="1"/>
  <c r="AP7377" i="7" s="1"/>
  <c r="AP7378" i="7" s="1"/>
  <c r="AP7379" i="7" s="1"/>
  <c r="AP7380" i="7" s="1"/>
  <c r="AP7381" i="7" s="1"/>
  <c r="AP7382" i="7" s="1"/>
  <c r="AP7383" i="7" s="1"/>
  <c r="AP7384" i="7" s="1"/>
  <c r="AP7385" i="7" s="1"/>
  <c r="AP7386" i="7" s="1"/>
  <c r="AP7387" i="7" s="1"/>
  <c r="AP7388" i="7" s="1"/>
  <c r="AP7389" i="7" s="1"/>
  <c r="AP7390" i="7" s="1"/>
  <c r="AP7391" i="7" s="1"/>
  <c r="AP7392" i="7" s="1"/>
  <c r="AP7393" i="7" s="1"/>
  <c r="AP7394" i="7" s="1"/>
  <c r="AP7395" i="7" s="1"/>
  <c r="AP7396" i="7" s="1"/>
  <c r="AP7397" i="7" s="1"/>
  <c r="AP7398" i="7" s="1"/>
  <c r="AP7399" i="7" s="1"/>
  <c r="AP7400" i="7" s="1"/>
  <c r="AP7401" i="7" s="1"/>
  <c r="AP7402" i="7" s="1"/>
  <c r="AP7403" i="7" s="1"/>
  <c r="AP7404" i="7" s="1"/>
  <c r="AP7405" i="7" s="1"/>
  <c r="AP7406" i="7" s="1"/>
  <c r="AP7407" i="7" s="1"/>
  <c r="AP7408" i="7" s="1"/>
  <c r="AP7409" i="7" s="1"/>
  <c r="AP7410" i="7" s="1"/>
  <c r="AP7411" i="7" s="1"/>
  <c r="AP7412" i="7" s="1"/>
  <c r="AP7413" i="7" s="1"/>
  <c r="AP7414" i="7" s="1"/>
  <c r="AP7415" i="7" s="1"/>
  <c r="AP7416" i="7" s="1"/>
  <c r="AP7417" i="7" s="1"/>
  <c r="AP7418" i="7" s="1"/>
  <c r="AP7419" i="7" s="1"/>
  <c r="AP7420" i="7" s="1"/>
  <c r="AP7421" i="7" s="1"/>
  <c r="AP7422" i="7" s="1"/>
  <c r="AP7423" i="7" s="1"/>
  <c r="AP7424" i="7" s="1"/>
  <c r="AP7425" i="7" s="1"/>
  <c r="AP7426" i="7" s="1"/>
  <c r="AP7427" i="7" s="1"/>
  <c r="AP7428" i="7" s="1"/>
  <c r="AP7429" i="7" s="1"/>
  <c r="AP7430" i="7" s="1"/>
  <c r="AP7431" i="7" s="1"/>
  <c r="AP7432" i="7" s="1"/>
  <c r="AP7433" i="7" s="1"/>
  <c r="AP7434" i="7" s="1"/>
  <c r="AP7435" i="7" s="1"/>
  <c r="AP7436" i="7" s="1"/>
  <c r="AP7437" i="7" s="1"/>
  <c r="AP7438" i="7" s="1"/>
  <c r="AP7439" i="7" s="1"/>
  <c r="AP7440" i="7" s="1"/>
  <c r="AP7441" i="7" s="1"/>
  <c r="AP7442" i="7" s="1"/>
  <c r="AP7443" i="7" s="1"/>
  <c r="AP7444" i="7" s="1"/>
  <c r="AP7445" i="7" s="1"/>
  <c r="AP7446" i="7" s="1"/>
  <c r="AP7447" i="7" s="1"/>
  <c r="AP7448" i="7" s="1"/>
  <c r="AP7449" i="7" s="1"/>
  <c r="AP7450" i="7" s="1"/>
  <c r="AP7451" i="7" s="1"/>
  <c r="AP7452" i="7" s="1"/>
  <c r="AP7453" i="7" s="1"/>
  <c r="AP7454" i="7" s="1"/>
  <c r="AP7455" i="7" s="1"/>
  <c r="AP7456" i="7" s="1"/>
  <c r="AP7457" i="7" s="1"/>
  <c r="AP7458" i="7" s="1"/>
  <c r="AP7459" i="7" s="1"/>
  <c r="AP7460" i="7" s="1"/>
  <c r="AP7461" i="7" s="1"/>
  <c r="AP7462" i="7" s="1"/>
  <c r="AP7463" i="7" s="1"/>
  <c r="AP7464" i="7" s="1"/>
  <c r="AP7465" i="7" s="1"/>
  <c r="AP7466" i="7" s="1"/>
  <c r="AP7467" i="7" s="1"/>
  <c r="AP7468" i="7" s="1"/>
  <c r="AP7469" i="7" s="1"/>
  <c r="AP7470" i="7" s="1"/>
  <c r="AP7471" i="7" s="1"/>
  <c r="AP7472" i="7" s="1"/>
  <c r="AP7473" i="7" s="1"/>
  <c r="AP7474" i="7" s="1"/>
  <c r="AP7475" i="7" s="1"/>
  <c r="AP7476" i="7" s="1"/>
  <c r="AP7477" i="7" s="1"/>
  <c r="AP7478" i="7" s="1"/>
  <c r="AP7479" i="7" s="1"/>
  <c r="AP7480" i="7" s="1"/>
  <c r="AP7481" i="7" s="1"/>
  <c r="AP7482" i="7" s="1"/>
  <c r="AP7483" i="7" s="1"/>
  <c r="AP7484" i="7" s="1"/>
  <c r="AP7485" i="7" s="1"/>
  <c r="AP7486" i="7" s="1"/>
  <c r="AP7487" i="7" s="1"/>
  <c r="AP7488" i="7" s="1"/>
  <c r="AP7489" i="7" s="1"/>
  <c r="AP7490" i="7" s="1"/>
  <c r="AP7491" i="7" s="1"/>
  <c r="AP7492" i="7" s="1"/>
  <c r="AP7493" i="7" s="1"/>
  <c r="AP7494" i="7" s="1"/>
  <c r="AP7495" i="7" s="1"/>
  <c r="AP7496" i="7" s="1"/>
  <c r="AP7497" i="7" s="1"/>
  <c r="AP7498" i="7" s="1"/>
  <c r="AP7499" i="7" s="1"/>
  <c r="AP7500" i="7" s="1"/>
  <c r="AP7501" i="7" s="1"/>
  <c r="AP7502" i="7" s="1"/>
  <c r="AP7503" i="7" s="1"/>
  <c r="AP7504" i="7" s="1"/>
  <c r="AP7505" i="7" s="1"/>
  <c r="AP7506" i="7" s="1"/>
  <c r="AP7507" i="7" s="1"/>
  <c r="AP7508" i="7" s="1"/>
  <c r="AP7509" i="7" s="1"/>
  <c r="AP7510" i="7" s="1"/>
  <c r="AP7511" i="7" s="1"/>
  <c r="AP7512" i="7" s="1"/>
  <c r="AP7513" i="7" s="1"/>
  <c r="AP7514" i="7" s="1"/>
  <c r="AP7515" i="7" s="1"/>
  <c r="AP7516" i="7" s="1"/>
  <c r="AP7517" i="7" s="1"/>
  <c r="AP7518" i="7" s="1"/>
  <c r="AP7519" i="7" s="1"/>
  <c r="AP7520" i="7" s="1"/>
  <c r="AP7521" i="7" s="1"/>
  <c r="AP7522" i="7" s="1"/>
  <c r="AP7523" i="7" s="1"/>
  <c r="AP7524" i="7" s="1"/>
  <c r="AP7525" i="7" s="1"/>
  <c r="AP7526" i="7" s="1"/>
  <c r="AP7527" i="7" s="1"/>
  <c r="AP7528" i="7" s="1"/>
  <c r="AP7529" i="7" s="1"/>
  <c r="AP7530" i="7" s="1"/>
  <c r="AP7531" i="7" s="1"/>
  <c r="AP7532" i="7" s="1"/>
  <c r="AP7533" i="7" s="1"/>
  <c r="AP7534" i="7" s="1"/>
  <c r="AP7535" i="7" s="1"/>
  <c r="AP7536" i="7" s="1"/>
  <c r="AP7537" i="7" s="1"/>
  <c r="AP7538" i="7" s="1"/>
  <c r="AP7539" i="7" s="1"/>
  <c r="AP7540" i="7" s="1"/>
  <c r="AP7541" i="7" s="1"/>
  <c r="AP7542" i="7" s="1"/>
  <c r="AP7543" i="7" s="1"/>
  <c r="AP7544" i="7" s="1"/>
  <c r="AP7545" i="7" s="1"/>
  <c r="AI1" i="7" a="1"/>
  <c r="AO2" i="7" a="1"/>
  <c r="AI2" i="7" a="1"/>
  <c r="AU3" i="1" l="1" a="1"/>
  <c r="AU3" i="1" s="1"/>
  <c r="AW3" i="1" s="1" a="1"/>
  <c r="AW3" i="1" s="1"/>
  <c r="AT3" i="1" a="1"/>
  <c r="AT3" i="1" s="1"/>
  <c r="AK2" i="1"/>
  <c r="AO2" i="7"/>
  <c r="AI1" i="7"/>
  <c r="AI2" i="7"/>
  <c r="BN8" i="8" a="1"/>
  <c r="BN8" i="8" s="1"/>
  <c r="AJ8" i="8" a="1"/>
  <c r="AJ8" i="8" s="1"/>
  <c r="AB3" i="8" a="1"/>
  <c r="Y2" i="7" a="1"/>
  <c r="W2" i="7" a="1"/>
  <c r="AP8" i="8" a="1"/>
  <c r="AY3" i="1" l="1" a="1"/>
  <c r="AY3" i="1" s="1"/>
  <c r="AV3" i="1" a="1"/>
  <c r="AV3" i="1" s="1"/>
  <c r="Y2" i="7"/>
  <c r="AB3" i="8"/>
  <c r="AP8" i="8"/>
  <c r="AR8" i="8" s="1" a="1"/>
  <c r="AR8" i="8" s="1"/>
  <c r="W2" i="7"/>
  <c r="Z2" i="7" s="1" a="1"/>
  <c r="AJ2" i="7" a="1"/>
  <c r="BY2" i="8" a="1"/>
  <c r="BV2" i="8" a="1"/>
  <c r="W2" i="8" a="1"/>
  <c r="AX3" i="1" l="1" a="1"/>
  <c r="AX3" i="1" s="1"/>
  <c r="A2" i="6" s="1" a="1"/>
  <c r="AZ3" i="1" a="1"/>
  <c r="AZ3" i="1" s="1"/>
  <c r="Z2" i="7"/>
  <c r="W2" i="8"/>
  <c r="BV2" i="8"/>
  <c r="BY2" i="8"/>
  <c r="AJ2" i="7"/>
  <c r="BG8" i="8" a="1"/>
  <c r="BD8" i="8" a="1"/>
  <c r="BD8" i="8" s="1"/>
  <c r="A2" i="6" l="1"/>
  <c r="B2" i="6" s="1" a="1"/>
  <c r="C2" i="6" a="1"/>
  <c r="BG8" i="8"/>
  <c r="BT8" i="8" s="1" a="1"/>
  <c r="BT8" i="8" s="1"/>
  <c r="CA2" i="8" a="1"/>
  <c r="CA2" i="8" s="1"/>
  <c r="CB2" i="8" s="1" a="1"/>
  <c r="CB2" i="8" s="1"/>
  <c r="CF2" i="8" s="1" a="1"/>
  <c r="C2" i="6" l="1"/>
  <c r="B2" i="6"/>
  <c r="CF2" i="8"/>
  <c r="CH2" i="8" s="1" a="1"/>
  <c r="CH2" i="8" s="1"/>
  <c r="CC2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383D84C-785D-4732-A6A0-EFC7175200D4}" keepAlive="1" name="Query - PQ - Python Combo - 2021" description="Connection to the 'PQ - Python Combo - 2021' query in the workbook." type="5" refreshedVersion="8" background="1" saveData="1">
    <dbPr connection="Provider=Microsoft.Mashup.OleDb.1;Data Source=$Workbook$;Location=&quot;PQ - Python Combo - 2021&quot;;Extended Properties=&quot;&quot;" command="SELECT * FROM [PQ - Python Combo - 2021]"/>
  </connection>
  <connection id="2" xr16:uid="{88E0E5E0-A8E7-4098-9E0F-79D2A9BE6AEA}" keepAlive="1" name="Query - PQ - Python Combo - 2024" description="Connection to the 'PQ - Python Combo - 2024' query in the workbook." type="5" refreshedVersion="8" background="1" saveData="1">
    <dbPr connection="Provider=Microsoft.Mashup.OleDb.1;Data Source=$Workbook$;Location=&quot;PQ - Python Combo - 2024&quot;;Extended Properties=&quot;&quot;" command="SELECT * FROM [PQ - Python Combo - 2024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</futureMetadata>
  <cellMetadata count="1">
    <bk>
      <rc t="1" v="0"/>
    </bk>
  </cellMetadata>
  <valueMetadata count="5">
    <bk>
      <rc t="2" v="0"/>
    </bk>
    <bk>
      <rc t="2" v="1"/>
    </bk>
    <bk>
      <rc t="2" v="2"/>
    </bk>
    <bk>
      <rc t="2" v="3"/>
    </bk>
    <bk>
      <rc t="2" v="4"/>
    </bk>
  </valueMetadata>
</metadata>
</file>

<file path=xl/sharedStrings.xml><?xml version="1.0" encoding="utf-8"?>
<sst xmlns="http://schemas.openxmlformats.org/spreadsheetml/2006/main" count="170953" uniqueCount="69958">
  <si>
    <t>Scheme Code;Scheme Name;ISIN Div Payout/ISIN Growth;ISIN Div Reinvestment;Net Asset Value;Repurchase Price;Sale Price;Date</t>
  </si>
  <si>
    <t>Open Ended Schemes ( Debt Scheme - Overnight Fund )</t>
  </si>
  <si>
    <t>SBI Mutual Fund</t>
  </si>
  <si>
    <t>Open Ended Schemes ( Debt Scheme - Liquid Fund )</t>
  </si>
  <si>
    <t>Aditya Birla Sun Life Mutual Fund</t>
  </si>
  <si>
    <t>Axis Mutual Fund</t>
  </si>
  <si>
    <t>Bandhan Mutual Fund</t>
  </si>
  <si>
    <t>Bank of India Mutual Fund</t>
  </si>
  <si>
    <t>Canara Robeco Mutual Fund</t>
  </si>
  <si>
    <t>DSP Mutual Fund</t>
  </si>
  <si>
    <t>Groww Mutual Fund</t>
  </si>
  <si>
    <t>ICICI Prudential Mutual Fund</t>
  </si>
  <si>
    <t>Invesco Mutual Fund</t>
  </si>
  <si>
    <t>JM Financial Mutual Fund</t>
  </si>
  <si>
    <t>LIC Mutual Fund</t>
  </si>
  <si>
    <t>Nippon India Mutual Fund</t>
  </si>
  <si>
    <t>quant Mutual Fund</t>
  </si>
  <si>
    <t>Quantum Mutual Fund</t>
  </si>
  <si>
    <t>Sundaram Mutual Fund</t>
  </si>
  <si>
    <t>Tata Mutual Fund</t>
  </si>
  <si>
    <t>Taurus Mutual Fund</t>
  </si>
  <si>
    <t>Union Mutual Fund</t>
  </si>
  <si>
    <t>UTI Mutual Fund</t>
  </si>
  <si>
    <t>Open Ended Schemes ( Debt Scheme - Ultra Short Duration Fund )</t>
  </si>
  <si>
    <t>Open Ended Schemes ( Debt Scheme - Money Market Fund )</t>
  </si>
  <si>
    <t>Open Ended Schemes ( Other Scheme - Other  ETFs )</t>
  </si>
  <si>
    <t>Close Ended Schemes ( Income )</t>
  </si>
  <si>
    <t>Close Ended Schemes ( Growth )</t>
  </si>
  <si>
    <t>Open Ended Schemes ( Money Market )</t>
  </si>
  <si>
    <t>Open Ended Schemes ( Equity Scheme - Multi Cap Fund )</t>
  </si>
  <si>
    <t>Baroda BNP Paribas Mutual Fund</t>
  </si>
  <si>
    <t>Edelweiss Mutual Fund</t>
  </si>
  <si>
    <t>HDFC Mutual Fund</t>
  </si>
  <si>
    <t>HSBC Mutual Fund</t>
  </si>
  <si>
    <t>ITI Mutual Fund</t>
  </si>
  <si>
    <t>Kotak Mahindra Mutual Fund</t>
  </si>
  <si>
    <t>Mahindra Manulife Mutual Fund</t>
  </si>
  <si>
    <t>Mirae Asset Mutual Fund</t>
  </si>
  <si>
    <t>WhiteOak Capital Mutual Fund</t>
  </si>
  <si>
    <t>Open Ended Schemes ( Equity Scheme - Large Cap Fund )</t>
  </si>
  <si>
    <t>Franklin Templeton Mutual Fund</t>
  </si>
  <si>
    <t>Motilal Oswal Mutual Fund</t>
  </si>
  <si>
    <t>PGIM India Mutual Fund</t>
  </si>
  <si>
    <t>Open Ended Schemes ( Equity Scheme - Large &amp; Mid Cap Fund )</t>
  </si>
  <si>
    <t>Bajaj Finserv Mutual Fund</t>
  </si>
  <si>
    <t>Navi Mutual Fund</t>
  </si>
  <si>
    <t>Open Ended Schemes ( Equity Scheme - Mid Cap Fund )</t>
  </si>
  <si>
    <t>Open Ended Schemes ( Equity Scheme - Small Cap Fund )</t>
  </si>
  <si>
    <t>Open Ended Schemes ( Equity Scheme - Dividend Yield Fund )</t>
  </si>
  <si>
    <t>Open Ended Schemes ( Equity Scheme - Value Fund )</t>
  </si>
  <si>
    <t>Open Ended Schemes ( Equity Scheme - Contra Fund )</t>
  </si>
  <si>
    <t>Open Ended Schemes ( Equity Scheme - Focused Fund )</t>
  </si>
  <si>
    <t>360 ONE Mutual Fund (Formerly Known as IIFL Mutual Fund)</t>
  </si>
  <si>
    <t>Old Bridge Mutual Fund</t>
  </si>
  <si>
    <t>Open Ended Schemes ( Equity Scheme - Sectoral/ Thematic )</t>
  </si>
  <si>
    <t>Samco Mutual Fund</t>
  </si>
  <si>
    <t>Open Ended Schemes ( Equity Scheme - ELSS )</t>
  </si>
  <si>
    <t>NJ Mutual Fund</t>
  </si>
  <si>
    <t>PPFAS Mutual Fund</t>
  </si>
  <si>
    <t>Shriram Mutual Fund</t>
  </si>
  <si>
    <t>Zerodha Mutual Fund</t>
  </si>
  <si>
    <t>Helios Mutual Fund</t>
  </si>
  <si>
    <t>Trust Mutual Fund</t>
  </si>
  <si>
    <t>Open Ended Schemes ( Debt Scheme - Low Duration Fund )</t>
  </si>
  <si>
    <t>Open Ended Schemes ( Debt Scheme - Short Duration Fund )</t>
  </si>
  <si>
    <t>Open Ended Schemes ( Debt Scheme - Medium Duration Fund )</t>
  </si>
  <si>
    <t>Open Ended Schemes ( Debt Scheme - Medium to Long Duration Fund )</t>
  </si>
  <si>
    <t>Open Ended Schemes ( Debt Scheme - Long Duration Fund )</t>
  </si>
  <si>
    <t>Open Ended Schemes ( Debt Scheme - Dynamic Bond )</t>
  </si>
  <si>
    <t>Open Ended Schemes ( Debt Scheme - Corporate Bond Fund )</t>
  </si>
  <si>
    <t>Open Ended Schemes ( Debt Scheme - Credit Risk Fund )</t>
  </si>
  <si>
    <t>Open Ended Schemes ( Debt Scheme - Banking and PSU Fund )</t>
  </si>
  <si>
    <t>Open Ended Schemes ( Debt Scheme - Gilt Fund )</t>
  </si>
  <si>
    <t>Open Ended Schemes ( Debt Scheme - Gilt Fund with 10 year constant duration )</t>
  </si>
  <si>
    <t>Open Ended Schemes ( Debt Scheme - Floater Fund )</t>
  </si>
  <si>
    <t>Open Ended Schemes ( Hybrid Scheme - Conservative Hybrid Fund )</t>
  </si>
  <si>
    <t>Open Ended Schemes ( Hybrid Scheme - Balanced Hybrid Fund )</t>
  </si>
  <si>
    <t>Open Ended Schemes ( Hybrid Scheme - Aggressive Hybrid Fund )</t>
  </si>
  <si>
    <t>Open Ended Schemes ( Hybrid Scheme - Dynamic Asset Allocation or Balanced Advantage )</t>
  </si>
  <si>
    <t>Open Ended Schemes ( Hybrid Scheme - Multi Asset Allocation )</t>
  </si>
  <si>
    <t>Open Ended Schemes ( Hybrid Scheme - Arbitrage Fund )</t>
  </si>
  <si>
    <t>Open Ended Schemes ( Hybrid Scheme - Equity Savings )</t>
  </si>
  <si>
    <t>Open Ended Schemes ( Solution Oriented Scheme - Retirement Fund )</t>
  </si>
  <si>
    <t>Open Ended Schemes ( Solution Oriented Scheme - Childrenâ€™s Fund )</t>
  </si>
  <si>
    <t>Open Ended Schemes ( Other Scheme - Index Funds )</t>
  </si>
  <si>
    <t>Open Ended Schemes ( Other Scheme - Gold ETF )</t>
  </si>
  <si>
    <t>Open Ended Schemes ( Other Scheme - FoF Overseas )</t>
  </si>
  <si>
    <t>Open Ended Schemes ( Other Scheme - FoF Domestic )</t>
  </si>
  <si>
    <t>Open Ended Schemes ( Equity Scheme - Flexi Cap Fund )</t>
  </si>
  <si>
    <t>Close Ended Schemes ( ELSS )</t>
  </si>
  <si>
    <t>Interval Fund Schemes ( Income )</t>
  </si>
  <si>
    <t>(?=.*overnight)|(?=.*savings fund)|(?=.*regular savings)|(?=.*short term)|(?=.*treasury)|(?=.*gold)|(?=.*silver))(?=.*direct|.*growth)</t>
  </si>
  <si>
    <t>(?i)^((?=.*savings fund)|(?=.*liquid)|(?=.*short duration)|(?=.*low duration)|(?=.*medium)|(?=.*ultra)|</t>
  </si>
  <si>
    <t>BNP Paribas Mutual Fund</t>
  </si>
  <si>
    <t>L&amp;T Mutual Fund</t>
  </si>
  <si>
    <t>Principal Mutual Fund</t>
  </si>
  <si>
    <t>IDBI Mutual Fund</t>
  </si>
  <si>
    <t>UTI Value Fund - Regular Plan - IDCW</t>
  </si>
  <si>
    <t>UTI Value Fund - Regular Plan - Growth Option</t>
  </si>
  <si>
    <t>UTI Value Fund - Direct Plan - IDCW</t>
  </si>
  <si>
    <t>UTI Value Fund - Direct Plan - Growth Option</t>
  </si>
  <si>
    <t>UTI Small Cap Fund - Regular Plan - IDCW (Payout)</t>
  </si>
  <si>
    <t>UTI Small Cap Fund - Regular Plan - Growth Option</t>
  </si>
  <si>
    <t>UTI Small Cap Fund - Direct Plan - IDCW (Payout)</t>
  </si>
  <si>
    <t>UTI Small Cap Fund - Direct Plan - Growth Option</t>
  </si>
  <si>
    <t>UTI Retirement Fund- Direct Plan</t>
  </si>
  <si>
    <t>UTI Retirement Fund - Regular Plan</t>
  </si>
  <si>
    <t>UTI Nifty Bank ETF</t>
  </si>
  <si>
    <t>UTI Nifty 50 Index Fund - Regular Plan - IDCW</t>
  </si>
  <si>
    <t>UTI Nifty 50 Index Fund - Regular Plan - Growth Option</t>
  </si>
  <si>
    <t>UTI Nifty 50 Index Fund - Growth Option- Direct</t>
  </si>
  <si>
    <t>UTI Nifty 50 Index Fund - Direct Plan - IDCW</t>
  </si>
  <si>
    <t>UTI Nifty 50 ETF</t>
  </si>
  <si>
    <t>UTI Nifty 200 Momentum 30 Index Fund - Regular Plan - Growth Option</t>
  </si>
  <si>
    <t>UTI Nifty 200 Momentum 30 Index Fund - Direct Plan - Growth Option</t>
  </si>
  <si>
    <t>UTI Multi Asset Allocation Fund - Regular Plan - IDCW</t>
  </si>
  <si>
    <t>UTI Multi Asset Allocation Fund - Regular Plan - Growth Option</t>
  </si>
  <si>
    <t>UTI Multi Asset Allocation Fund - Direct Plan - IDCW</t>
  </si>
  <si>
    <t>UTI Multi Asset Allocation Fund - Direct Plan - Growth Option</t>
  </si>
  <si>
    <t>UTI Large &amp; Mid Cap Fund - Regular Plan - IDCW</t>
  </si>
  <si>
    <t>UTI Large &amp; Mid Cap Fund - Regular Plan - Growth Option</t>
  </si>
  <si>
    <t>UTI Large &amp; Mid Cap Fund - Direct Plan - IDCW</t>
  </si>
  <si>
    <t>UTI Large &amp; Mid Cap Fund - Direct Plan - Growth Option</t>
  </si>
  <si>
    <t>UTI ELSS Tax Saver Fund - Regular Plan - IDCW</t>
  </si>
  <si>
    <t>UTI ELSS Tax Saver Fund - Regular Plan - Growth Option</t>
  </si>
  <si>
    <t>UTI ELSS Tax Saver Fund - Direct Plan - IDCW</t>
  </si>
  <si>
    <t>UTI ELSS Tax Saver Fund - Direct Plan - Growth Option</t>
  </si>
  <si>
    <t>UTI Children's Hybrid Fund - Regular Plan</t>
  </si>
  <si>
    <t>UTI Children's Hybrid Fund - Direct Plan</t>
  </si>
  <si>
    <t>UTI Children's Equity Fund - Regular Plan - IDCW</t>
  </si>
  <si>
    <t>UTI Children's Equity Fund - Regular Plan - Growth Option</t>
  </si>
  <si>
    <t>UTI Children's Equity Fund - Direct Plan - IDCW</t>
  </si>
  <si>
    <t>UTI Children's Equity Fund - Direct Plan - Growth Option</t>
  </si>
  <si>
    <t>UTI Aggressive Hybrid Fund -Direct Plan - Growth</t>
  </si>
  <si>
    <t>UTI Aggressive Hybrid Fund - Regular Plan - IDCW</t>
  </si>
  <si>
    <t>UTI Aggressive Hybrid Fund - Regular Plan - Growth</t>
  </si>
  <si>
    <t>UTI Aggressive Hybrid Fund - Direct Plan - IDCW</t>
  </si>
  <si>
    <t>UTI - Unit Linked Insurance Plan- Direct</t>
  </si>
  <si>
    <t>UTI - Unit Linked Insurance Plan</t>
  </si>
  <si>
    <t>UTI Transportation and Logistics Fund - Regular Plan - IDCW</t>
  </si>
  <si>
    <t>UTI Transportation and Logistics Fund - Direct Plan - IDCW</t>
  </si>
  <si>
    <t>UTI Overnight Fund - Regular Plan - Periodic IDCW</t>
  </si>
  <si>
    <t>UTI Overnight Fund - Regular Plan - Daily IDCW</t>
  </si>
  <si>
    <t>UTI Overnight Fund - Direct Plan - Periodic IDCW</t>
  </si>
  <si>
    <t>UTI Overnight Fund - Direct Plan - Daily IDCW</t>
  </si>
  <si>
    <t>UTI - Overnight Fund - Direct Plan - Growth Option</t>
  </si>
  <si>
    <t>UTI Nifty Next 50 Index Fund - Regular Plan - Growth Option</t>
  </si>
  <si>
    <t>UTI Nifty Next 50 Index Fund - Direct Plan - Growth Option</t>
  </si>
  <si>
    <t>UTI Nifty Next 50 Exchange Traded Fund</t>
  </si>
  <si>
    <t>UTI MNC Fund - Regular Plan - IDCW</t>
  </si>
  <si>
    <t>UTI MNC Fund - Direct Plan - IDCW</t>
  </si>
  <si>
    <t>UTI - MNC Fund - Regular Plan - Growth Option</t>
  </si>
  <si>
    <t>UTI - MNC Fund - Growth Option - Direct</t>
  </si>
  <si>
    <t>UTI Mid Cap Fund-Growth Option- Direct</t>
  </si>
  <si>
    <t>UTI Mid Cap Fund-Growth Option</t>
  </si>
  <si>
    <t>UTI Mid Cap Fund - Regular Plan - IDCW</t>
  </si>
  <si>
    <t>UTI Mid Cap Fund - Direct Plan - IDCW</t>
  </si>
  <si>
    <t>UTI - Master Equity Plan Unit Scheme</t>
  </si>
  <si>
    <t>UTI Long Term Advantage Fund Series VII - Regular Plan - IDCW</t>
  </si>
  <si>
    <t>UTI Long Term Advantage Fund Series VII - Regular Plan - Growth Option</t>
  </si>
  <si>
    <t>UTI Long Term Advantage Fund Series VII - Direct Plan - IDCW</t>
  </si>
  <si>
    <t>UTI Long Term Advantage Fund Series VII - Direct Plan - Growth Option</t>
  </si>
  <si>
    <t>UTI Long Term Advantage Fund Series VI - Regular Plan - IDCW</t>
  </si>
  <si>
    <t>UTI Long Term Advantage Fund Series VI - Regular Plan - Growth Option</t>
  </si>
  <si>
    <t>UTI Long Term Advantage Fund Series VI - Direct Plan - IDCW</t>
  </si>
  <si>
    <t>UTI Long Term Advantage Fund Series VI - Direct Plan - Growth Option</t>
  </si>
  <si>
    <t>UTI Long Term Advantage Fund Series V - Regular Plan - IDCW</t>
  </si>
  <si>
    <t>UTI Long Term Advantage Fund Series V - Regular Plan - Growth Option</t>
  </si>
  <si>
    <t>UTI Long Term Advantage Fund Series V - Direct Plan - IDCW</t>
  </si>
  <si>
    <t>UTI Long Term Advantage Fund Series V - Direct Plan - Growth Option</t>
  </si>
  <si>
    <t>UTI Long Term Advantage Fund Series IV - Regular Plan - IDCW</t>
  </si>
  <si>
    <t>UTI Long Term Advantage Fund Series IV - Regular Plan - Growth Option</t>
  </si>
  <si>
    <t>UTI Long Term Advantage Fund Series IV - Direct Plan - IDCW</t>
  </si>
  <si>
    <t>UTI Long Term Advantage Fund Series IV - Direct Plan - Growth Option</t>
  </si>
  <si>
    <t>UTI Long Term Advantage Fund Series III - Regular Plan - IDCW</t>
  </si>
  <si>
    <t>UTI Long Term Advantage Fund Series III - Regular Plan - Growth Option</t>
  </si>
  <si>
    <t>UTI Long Term Advantage Fund Series III - Direct Plan - IDCW</t>
  </si>
  <si>
    <t>UTI Long Term Advantage Fund Series III - Direct Plan - Growth Option</t>
  </si>
  <si>
    <t>UTI Liquid Fund - Regular Plan - Weekly IDCW</t>
  </si>
  <si>
    <t>UTI Liquid Fund - Regular Plan - Quarterly IDCW</t>
  </si>
  <si>
    <t>UTI Liquid Fund - Regular Plan - Monthly IDCW</t>
  </si>
  <si>
    <t>UTI Liquid Fund - Regular Plan - Half-Yearly IDCW</t>
  </si>
  <si>
    <t>UTI Liquid Fund - Regular Plan - Fortnightly IDCW</t>
  </si>
  <si>
    <t>UTI Liquid Fund - Regular Plan - Flexi IDCW</t>
  </si>
  <si>
    <t>UTI Liquid Fund - Regular Plan - Daily IDCW (Reinvestment)</t>
  </si>
  <si>
    <t>UTI Liquid Fund - Regular Plan - Annual IDCW</t>
  </si>
  <si>
    <t>UTI Liquid Fund - Direct Plan - Weekly IDCW</t>
  </si>
  <si>
    <t>UTI Liquid Fund - Direct Plan - Quarterly IDCW</t>
  </si>
  <si>
    <t>UTI Liquid Fund - Direct Plan - Monthly IDCW</t>
  </si>
  <si>
    <t>UTI Liquid Fund - Direct Plan - Half-Yearly IDCW</t>
  </si>
  <si>
    <t>UTI Liquid Fund - Direct Plan - Fortnightly IDCW</t>
  </si>
  <si>
    <t>UTI Liquid Fund - Direct Plan - Flexi IDCW</t>
  </si>
  <si>
    <t>UTI Liquid Fund - Direct Plan - Daily IDCW (Reinvestment)</t>
  </si>
  <si>
    <t>UTI Liquid Fund - Direct Plan - Annual IDCW</t>
  </si>
  <si>
    <t>UTI Large Cap Fund - Regular Plan - IDCW</t>
  </si>
  <si>
    <t>UTI Large Cap Fund - Regular Plan - Growth Option</t>
  </si>
  <si>
    <t>UTI Large Cap Fund - Direct Plan - IDCW</t>
  </si>
  <si>
    <t>UTI Large Cap Fund - Direct Plan - Growth Option</t>
  </si>
  <si>
    <t>UTI Infrastructure Fund-Growth Option- Direct</t>
  </si>
  <si>
    <t>UTI Infrastructure Fund-Growth Option</t>
  </si>
  <si>
    <t>UTI Infrastructure Fund - Regular Plan - IDCW</t>
  </si>
  <si>
    <t>UTI Infrastructure Fund - Direct Plan - IDCW</t>
  </si>
  <si>
    <t>UTI India Consumer Fund - Regular Plan - IDCW</t>
  </si>
  <si>
    <t>UTI India Consumer Fund - Regular Plan - Growth Option</t>
  </si>
  <si>
    <t>UTI India Consumer Fund - Direct Plan - IDCW</t>
  </si>
  <si>
    <t>UTI India Consumer Fund - Direct Plan - Growth Option</t>
  </si>
  <si>
    <t>UTI Healthcare Fund - Regular Plan - IDCW</t>
  </si>
  <si>
    <t>UTI Healthcare Fund - Regular Plan - Growth Option</t>
  </si>
  <si>
    <t>UTI Healthcare Fund - Direct Plan - IDCW</t>
  </si>
  <si>
    <t>UTI Healthcare Fund - Direct Plan - Growth Option</t>
  </si>
  <si>
    <t>UTI GOLD Exchange Traded Fund</t>
  </si>
  <si>
    <t>UTI Flexi Cap Fund - Regular Plan - IDCW</t>
  </si>
  <si>
    <t>UTI Flexi Cap Fund - Direct Plan - IDCW</t>
  </si>
  <si>
    <t>UTI - Flexi Cap Fund-Growth Option - Direct</t>
  </si>
  <si>
    <t>UTI - Flexi Cap Fund-Growth Option</t>
  </si>
  <si>
    <t>UTI Equity Savings Fund - Regular Plan - Quarterly IDCW</t>
  </si>
  <si>
    <t>UTI Equity Savings Fund - Regular Plan - Monthly IDCW</t>
  </si>
  <si>
    <t>UTI Equity Savings Fund - Regular Plan - IDCW</t>
  </si>
  <si>
    <t>UTI Equity Savings Fund - Regular Plan - Growth Option</t>
  </si>
  <si>
    <t>UTI Equity Savings Fund - Direct Plan - Quarterly IDCW</t>
  </si>
  <si>
    <t>UTI Equity Savings Fund - Direct Plan - Monthly IDCW</t>
  </si>
  <si>
    <t>UTI Equity Savings Fund - Direct Plan - IDCW</t>
  </si>
  <si>
    <t>UTI Equity Savings Fund - Direct Plan - Growth Option</t>
  </si>
  <si>
    <t>UTI Dual Advantage Fixed Term Fund Series IV-IV (1997 Days) - Regular Plan - IDCW</t>
  </si>
  <si>
    <t>UTI Dual Advantage Fixed Term Fund Series IV-IV (1997 Days) - Direct Plan - IDCW</t>
  </si>
  <si>
    <t>UTI - Dual Advantage Fixed Term Series IV-IV (1997 Days) - Regular Plan - Growth Option</t>
  </si>
  <si>
    <t>UTI - Dual Advantage Fixed Term Series IV-IV (1997 Days) - Direct Plan - Growth Option</t>
  </si>
  <si>
    <t>UTI Dual Advantage Fixed Term Fund Series III-I (1998 Days) - Regular Plan - IDCW</t>
  </si>
  <si>
    <t>UTI Dual Advantage Fixed Term Fund Series III-I (1998 Days) - Direct Plan - IDCW</t>
  </si>
  <si>
    <t>UTI - Dual Advantage Fixed Term Series III-I (1998 Days) - Regular Plan - Growth Option</t>
  </si>
  <si>
    <t>UTI - Dual Advantage Fixed Term Series III-I (1998 Days) - Direct Plan - Growth Option</t>
  </si>
  <si>
    <t>UTI Dual Advantage Fixed Term Fund Series II-V (1997 Days) - Regular Plan - IDCW</t>
  </si>
  <si>
    <t>UTI Dual Advantage Fixed Term Fund Series II-V (1997 Days) - Direct Plan - IDCW</t>
  </si>
  <si>
    <t>UTI - Dual Advantage Fixed Term Series II-V (1997 Days) - Regular Plan - Growth Option</t>
  </si>
  <si>
    <t>UTI - Dual Advantage Fixed Term Series II-V (1997 Days) - Direct Plan - Growth Option</t>
  </si>
  <si>
    <t>UTI Dual Advantage Fixed Term Fund Series II-IV (1997 Days) - Regular Plan - IDCW</t>
  </si>
  <si>
    <t>UTI Dual Advantage Fixed Term Fund Series II-IV (1997 Days) - Direct Plan - IDCW</t>
  </si>
  <si>
    <t>UTI - Dual Advantage Fixed Term Series II-IV (1997 Days) - Regular Plan - Growth Option</t>
  </si>
  <si>
    <t>UTI - Dual Advantage Fixed Term Series II-IV (1997 Days) - Direct Plan - Growth Option</t>
  </si>
  <si>
    <t>UTI-Dividend Yield Fund.-Growth-Direct</t>
  </si>
  <si>
    <t>UTI-Dividend Yield Fund.-Growth</t>
  </si>
  <si>
    <t>UTI Dividend Yield Fund - Regular Plan - IDCW</t>
  </si>
  <si>
    <t>UTI Dividend Yield Fund - Direct Plan - IDCW</t>
  </si>
  <si>
    <t>UTI Capital Protection Oriented Scheme Series VIII-IV (1996 Days) - Regular Plan - Growth Option</t>
  </si>
  <si>
    <t>UTI Capital Protection Oriented Scheme Series VIII-IV (1996 Days) - Direct Plan - Growth Option</t>
  </si>
  <si>
    <t>UTI Capital Protection Oriented Scheme - Series VIII-IV (1996 Days) - Regular Plan - IDCW</t>
  </si>
  <si>
    <t>UTI Capital Protection Oriented Scheme - Series VIII-IV (1996 Days) - Direct Plan - IDCW</t>
  </si>
  <si>
    <t>UTI Capital Protection Oriented Scheme Series VIII - II (1831 Days) - Regular Plan - Growth Option</t>
  </si>
  <si>
    <t>UTI Capital Protection Oriented Scheme - Series VIII-II (1831 Days) - Regular Plan - IDCW</t>
  </si>
  <si>
    <t>UTI Capital Protection Oriented Scheme - Series VIII-II (1831 Days) - Direct Plan - IDCW</t>
  </si>
  <si>
    <t>UTI Capital Protection Oriented Scheme Series IX-II ( 1462 Days) - Regular Plan - Growth Option</t>
  </si>
  <si>
    <t>UTI Capital Protection Oriented Scheme Series IX-II ( 1462 Days) - Direct Plan - Growth Option</t>
  </si>
  <si>
    <t>UTI Capital Protection Oriented Scheme - Series IX-II (1462 Days) - Regular Plan - IDCW</t>
  </si>
  <si>
    <t>UTI Capital Protection Oriented Scheme - Series IX-II (1462 Days) - Direct Plan - IDCW</t>
  </si>
  <si>
    <t>UTI Banking and Financial Services Fund - Regular Plan - IDCW</t>
  </si>
  <si>
    <t>UTI Banking and Financial Services Fund - Regular Plan - Growth Option</t>
  </si>
  <si>
    <t>UTI Banking and Financial Services Fund - Direct Plan - IDCW</t>
  </si>
  <si>
    <t>UTI Banking and Financial Services Fund - Direct Plan - Growth Option</t>
  </si>
  <si>
    <t>UTI Arbitrage Fund - Regular Plan - IDCW</t>
  </si>
  <si>
    <t>UTI Arbitrage Fund - Regular Plan - Growth Option</t>
  </si>
  <si>
    <t>UTI Arbitrage Fund - Direct Plan - IDCW</t>
  </si>
  <si>
    <t>UTI Arbitrage Fund - Direct Plan - Growth Option</t>
  </si>
  <si>
    <t>Union Value Fund - Regular Plan - IDCW Option</t>
  </si>
  <si>
    <t>Union Value Fund - Regular Plan - Growth Option</t>
  </si>
  <si>
    <t>Union Value Fund - Direct Plan - IDCW Option</t>
  </si>
  <si>
    <t>Union Value Fund - Direct Plan - Growth Option</t>
  </si>
  <si>
    <t>Union Small Cap Fund - Regular Plan - IDCW Option</t>
  </si>
  <si>
    <t>Union Small Cap Fund - Regular Plan - Growth Option</t>
  </si>
  <si>
    <t>Union Small Cap Fund - Direct Plan - IDCW Option</t>
  </si>
  <si>
    <t>Union Small Cap Fund - Direct Plan - Growth Option</t>
  </si>
  <si>
    <t>Union Overnight Fund - Regular Plan - Monthly IDCW Option</t>
  </si>
  <si>
    <t>Union Overnight Fund - Regular Plan - Growth Option</t>
  </si>
  <si>
    <t>Union Overnight Fund - Regular Plan - Daily IDCW Option</t>
  </si>
  <si>
    <t>Union Overnight Fund - Direct Plan - Monthly IDCW Option</t>
  </si>
  <si>
    <t>Union Overnight Fund - Direct Plan - Growth Option</t>
  </si>
  <si>
    <t>Union Overnight Fund - Direct Plan - Daily IDCW Option</t>
  </si>
  <si>
    <t>Union Midcap Fund - Regular Plan - IDCW Option</t>
  </si>
  <si>
    <t>Union Midcap Fund - Regular Plan - Growth Option</t>
  </si>
  <si>
    <t>Union Midcap Fund - Direct Plan - IDCW Option</t>
  </si>
  <si>
    <t>Union Midcap Fund - Direct Plan - Growth Option</t>
  </si>
  <si>
    <t>Union Liquid Fund - Weekly IDCW Option</t>
  </si>
  <si>
    <t>Union Liquid Fund - Unclaimed Amounts Plan - Redemption Upto 3 years</t>
  </si>
  <si>
    <t>Union Liquid Fund - Unclaimed Amounts Plan - Redemption Beyond 3 years</t>
  </si>
  <si>
    <t>Union Liquid Fund - Unclaimed Amounts Plan - IDCW Upto 3 years</t>
  </si>
  <si>
    <t>Union Liquid Fund - Unclaimed Amounts Plan - IDCW Beyond 3 years</t>
  </si>
  <si>
    <t>Union Liquid Fund - Monthly IDCW Option</t>
  </si>
  <si>
    <t>Union Liquid Fund - Growth Option</t>
  </si>
  <si>
    <t>Union Liquid Fund - Fortnightly IDCW Option</t>
  </si>
  <si>
    <t>Union Liquid Fund - Direct Plan - Weekly IDCW Option</t>
  </si>
  <si>
    <t>Union Liquid Fund - Direct Plan - Monthly IDCW Option</t>
  </si>
  <si>
    <t>Union Liquid Fund - Direct Plan - Growth Option</t>
  </si>
  <si>
    <t>Union Liquid Fund - Direct Plan - Fortnightly IDCW Option</t>
  </si>
  <si>
    <t>Union Liquid Fund - Direct Plan - Daily IDCW Option</t>
  </si>
  <si>
    <t>Union Liquid Fund - Daily IDCW Option</t>
  </si>
  <si>
    <t>Union Largecap Fund - Regular Plan - IDCW Option</t>
  </si>
  <si>
    <t>Union Largecap Fund - Regular Plan - Growth Option</t>
  </si>
  <si>
    <t>Union Largecap Fund - Direct Plan - IDCW Option</t>
  </si>
  <si>
    <t>Union Largecap Fund - Direct Plan - Growth Option</t>
  </si>
  <si>
    <t>Union Large &amp; Midcap Fund - Regular Plan - IDCW Option</t>
  </si>
  <si>
    <t>Union Large &amp; Midcap Fund - Regular Plan - Growth Option</t>
  </si>
  <si>
    <t>Union Large &amp; Midcap Fund - Direct Plan - IDCW Option</t>
  </si>
  <si>
    <t>Union Large &amp; Midcap Fund - Direct Plan - Growth Option</t>
  </si>
  <si>
    <t>Union Focused Fund - Regular Plan - IDCW Option</t>
  </si>
  <si>
    <t>Union Focused Fund - Regular Plan - Growth Option</t>
  </si>
  <si>
    <t>Union Focused Fund - Direct Plan - IDCW Option</t>
  </si>
  <si>
    <t>Union Focused Fund - Direct Plan - Growth Option</t>
  </si>
  <si>
    <t>Union Flexi Cap Fund - IDCW Option</t>
  </si>
  <si>
    <t>Union Flexi Cap Fund - Growth Option</t>
  </si>
  <si>
    <t>Union Flexi Cap Fund - Direct Plan - IDCW Option</t>
  </si>
  <si>
    <t>Union Flexi Cap Fund - Direct Plan - Growth Option</t>
  </si>
  <si>
    <t>Union Equity Savings Fund - Regular Plan - IDCW Option</t>
  </si>
  <si>
    <t>Union Equity Savings Fund - Regular Plan - Growth Option</t>
  </si>
  <si>
    <t>Union Equity Savings Fund - Direct Plan - IDCW Option</t>
  </si>
  <si>
    <t>Union Equity Savings Fund - Direct Plan - Growth Option</t>
  </si>
  <si>
    <t>Union ELSS Tax Saver Fund - IDCW Option</t>
  </si>
  <si>
    <t>Union ELSS Tax Saver Fund - Growth Option</t>
  </si>
  <si>
    <t>Union ELSS Tax Saver Fund - Direct Plan - IDCW Option</t>
  </si>
  <si>
    <t>Union ELSS Tax Saver Fund - Direct Plan - Growth Option</t>
  </si>
  <si>
    <t>Union Balanced Advantage Fund - Regular Plan - IDCW Option</t>
  </si>
  <si>
    <t>Union Balanced Advantage Fund - Regular Plan - Growth Option</t>
  </si>
  <si>
    <t>Union Balanced Advantage Fund - Direct Plan - IDCW Option</t>
  </si>
  <si>
    <t>Union Balanced Advantage Fund - Direct Plan - Growth Option</t>
  </si>
  <si>
    <t>Union Arbitrage Fund - Regular Plan - IDCW Option</t>
  </si>
  <si>
    <t>Union Arbitrage Fund - Regular Plan - Growth Option</t>
  </si>
  <si>
    <t>Union Arbitrage Fund - Direct Plan - IDCW Option</t>
  </si>
  <si>
    <t>Union Arbitrage Fund - Direct Plan - Growth Option</t>
  </si>
  <si>
    <t>Union Aggressive Hybrid Fund - Regular Plan - IDCW Option</t>
  </si>
  <si>
    <t>Union Aggressive Hybrid Fund - Regular Plan - Growth Option</t>
  </si>
  <si>
    <t>Union Aggressive Hybrid Fund - Direct Plan - IDCW Option</t>
  </si>
  <si>
    <t>Union Aggressive Hybrid Fund - Direct Plan - Growth Option</t>
  </si>
  <si>
    <t>Taurus Unclaimed Redemption - Growth</t>
  </si>
  <si>
    <t>Taurus Unclaimed Dividend - Growth</t>
  </si>
  <si>
    <t>Taurus Nifty 50 Index Fund - Regular Plan - Payout of Income Distribution cum Capital Withdrawal option</t>
  </si>
  <si>
    <t>Taurus Nifty 50 Index Fund - Regular Plan - Growth</t>
  </si>
  <si>
    <t>Taurus Nifty 50 Index Fund - Direct Plan - Payout of Income Distribution cum Capital Withdrawal option</t>
  </si>
  <si>
    <t>Taurus Nifty 50 Index Fund - Direct Plan - Growth</t>
  </si>
  <si>
    <t>Taurus Mid Cap Fund - Regular Plan - Payout of Income Distribution cum Capital Withdrawal option</t>
  </si>
  <si>
    <t>Taurus Mid Cap Fund - Regular Plan - Growth</t>
  </si>
  <si>
    <t>Taurus Mid Cap Fund - Direct Plan - Payout of Income Distribution cum Capital Withdrawal option</t>
  </si>
  <si>
    <t>Taurus Mid Cap Fund - Direct Plan - Growth</t>
  </si>
  <si>
    <t>Taurus Large Cap Fund - Regular Plan - Payout of Income Distribution cum Capital Withdrawal option</t>
  </si>
  <si>
    <t>Taurus Large Cap Fund - Regular Plan - Growth</t>
  </si>
  <si>
    <t>Taurus Large Cap Fund - Direct Plan - Payout of Income Distribution cum Capital Withdrawal option</t>
  </si>
  <si>
    <t>Taurus Large Cap Fund - Direct Plan - Growth</t>
  </si>
  <si>
    <t>Taurus Investor Education Pool - Unclaimed Redemption - Growth</t>
  </si>
  <si>
    <t>Taurus Investor Education Pool - Unclaimed Dividend - Growth</t>
  </si>
  <si>
    <t>Taurus Infrastructure Fund - Regular Plan - Payout of Income Distribution cum Capital Withdrawal option</t>
  </si>
  <si>
    <t>Taurus Infrastructure Fund - Regular Plan - Growth</t>
  </si>
  <si>
    <t>Taurus Infrastructure Fund - Direct Plan - Payout of Income Distribution cum Capital Withdrawal option</t>
  </si>
  <si>
    <t>Taurus Flexi Cap Fund - Regular Plan - Payout of Income Distribution cum Capital Withdrawal option</t>
  </si>
  <si>
    <t>Taurus Flexi Cap Fund - Direct Plan - Growth</t>
  </si>
  <si>
    <t>Taurus Ethical Fund-Direct Plan-Bonus Option #</t>
  </si>
  <si>
    <t>Taurus Ethical Fund - Regular Plan - Payout of Income Distribution cum Capital Withdrawal option</t>
  </si>
  <si>
    <t>Taurus Ethical Fund - Regular Plan - Growth</t>
  </si>
  <si>
    <t>Taurus Ethical Fund - Direct Plan - Payout of Income Distribution cum Capital Withdrawal option</t>
  </si>
  <si>
    <t>Taurus Ethical Fund - Direct Plan - Growth</t>
  </si>
  <si>
    <t>Taurus ELSS Tax Saver Fund - Regular Plan - Payout of Income Distribution cum Capital Withdrawal option</t>
  </si>
  <si>
    <t>Taurus ELSS Tax Saver Fund - Regular Plan - Growth</t>
  </si>
  <si>
    <t>Taurus ELSS Tax Saver Fund - Direct Plan - Payout of Income Distribution cum Capital Withdrawal option</t>
  </si>
  <si>
    <t>Taurus ELSS Tax Saver Fund - Direct Plan - Growth</t>
  </si>
  <si>
    <t>Taurus Banking &amp; Financial Services Fund - Regular Plan - Payout of Income Distribution cum Capital Withdrawal option</t>
  </si>
  <si>
    <t>Taurus Banking &amp; Financial Services Fund - Regular Plan - Growth</t>
  </si>
  <si>
    <t>Taurus Banking &amp; Financial Services Fund - Direct Plan - Payout of Income Distribution cum Capital Withdrawal option</t>
  </si>
  <si>
    <t>Taurus Banking &amp; Financial Services Fund - Direct Plan - Growth</t>
  </si>
  <si>
    <t>Tata Young Citizens' Fund-Direct Plan-Growth Option</t>
  </si>
  <si>
    <t>Tata Young Citizens' Fund -Regular Plan-Growth Option</t>
  </si>
  <si>
    <t>Tata Value Fund Series 2 -Regular Plan-Growth</t>
  </si>
  <si>
    <t>Tata Value Fund Series 2 -Direct Plan-Growth</t>
  </si>
  <si>
    <t>TATA Value Fund - Series2 Regular Plan - Payout of Income Distribution cum capital withdrawal option</t>
  </si>
  <si>
    <t>TATA Value Fund - Series2 Direct Plan - Payout of Income Distribution cum capital withdrawal option</t>
  </si>
  <si>
    <t>Tata Value Fund Series 1 Regular Plan Growth</t>
  </si>
  <si>
    <t>Tata Value Fund Series 1 Direct Plan Growth</t>
  </si>
  <si>
    <t>Tata Small Cap Fund-Regular Plan-Growth</t>
  </si>
  <si>
    <t>Tata Small Cap Fund-Direct Plan-Growth</t>
  </si>
  <si>
    <t>Tata S&amp;P BSE Sensex Index Fund -Regular Plan</t>
  </si>
  <si>
    <t>Tata S&amp;P BSE Sensex Index Fund - Direct Plan</t>
  </si>
  <si>
    <t>Tata Retirement Savings Fund- Progressive Plan -Direct Plan-Growth Option</t>
  </si>
  <si>
    <t>Tata Retirement Savings Fund - Progressive Plan -Regular Plan-Growth Option</t>
  </si>
  <si>
    <t>Tata Retirement Savings Fund- Moderate Plan-Regular Plan-Growth Option</t>
  </si>
  <si>
    <t>Tata Retirement Savings Fund- Moderate Plan -Direct Plan-Growth Option</t>
  </si>
  <si>
    <t>Tata Resources &amp; Energy Fund-Regular Plan-Growth</t>
  </si>
  <si>
    <t>Tata Resources &amp; Energy Fund-Direct Plan-Growth</t>
  </si>
  <si>
    <t>Tata Quant Fund-Regular Plan-Growth</t>
  </si>
  <si>
    <t>Tata Quant Fund-Direct Plan-Growth</t>
  </si>
  <si>
    <t>Tata Overnight Fund-Regular Plan-Growth</t>
  </si>
  <si>
    <t>Tata Overnight Fund-Direct Plan-Growth</t>
  </si>
  <si>
    <t>Tata Nifty Private Bank Exchange Traded Fund</t>
  </si>
  <si>
    <t>Tata Nifty 50 Index Fund -Regular Plan</t>
  </si>
  <si>
    <t>Tata Nifty 50 Index Fund -Direct Plan</t>
  </si>
  <si>
    <t>Tata Nifty 50 Exchange Traded Fund</t>
  </si>
  <si>
    <t>Tata Multi Asset Opportunities Fund-Regular Plan-Growth</t>
  </si>
  <si>
    <t>Tata Multi Asset Opportunities Fund-Regular Plan-Dividend Reinvestment</t>
  </si>
  <si>
    <t>Tata Multi Asset Opportunities Fund-Regular Plan-Dividend Payout</t>
  </si>
  <si>
    <t>Tata Multi Asset Opportunities Fund-Direct Plan-Growth</t>
  </si>
  <si>
    <t>Tata Multi Asset Opportunities Fund-Direct Plan-Dividend Payout</t>
  </si>
  <si>
    <t>Tata Multi Asset Opportnities Fund-Direct Plan-Dividend Reinvestment</t>
  </si>
  <si>
    <t>Tata Mid Cap Growth Fund-Regular Plan - IDCW Option</t>
  </si>
  <si>
    <t>Tata Mid Cap Growth Fund Regular Plan- Growth Option</t>
  </si>
  <si>
    <t>Tata Mid Cap Growth Fund - Direct Plan- IDCW Option</t>
  </si>
  <si>
    <t>Tata Mid Cap Growth Fund - Direct Plan- Growth Option</t>
  </si>
  <si>
    <t>Tata Liquid Fund- Regular Plan - Daily Reinvestment of IDCW Option</t>
  </si>
  <si>
    <t>Tata Liquid Fund- Direct Plan-Growth Option</t>
  </si>
  <si>
    <t>Tata Liquid Fund- Direct Plan - Daily Reinvestment of IDCW Option</t>
  </si>
  <si>
    <t>Tata Liquid Fund -Regular Plan - Growth Option</t>
  </si>
  <si>
    <t>Tata Large Cap Fund- Regular Plan - Payout of IDCW Option</t>
  </si>
  <si>
    <t>Tata Large Cap Fund- Direct Plan - Payout of IDCW Option</t>
  </si>
  <si>
    <t>Tata Large Cap Fund -Regular Plan - Growth Option</t>
  </si>
  <si>
    <t>Tata Large Cap Fund -Direct Plan Growth Option</t>
  </si>
  <si>
    <t>Tata Large &amp; Mid Cap Fund- Regular Plan - Growth Option</t>
  </si>
  <si>
    <t>Tata Large &amp; Mid Cap Fund Regular Plan - Payout of IDCW Option</t>
  </si>
  <si>
    <t>Tata Large &amp; Mid Cap Fund Direct Plan - Payout of IDCW Option</t>
  </si>
  <si>
    <t>Tata Large &amp; MId Cap Fund -Direct Plan- Growth Option</t>
  </si>
  <si>
    <t>Tata Infrastructure Fund-Regular Plan- Growth Option</t>
  </si>
  <si>
    <t>Tata Infrastructure Fund- Direct Plan - Payout of IDCW Option</t>
  </si>
  <si>
    <t>TATA Infrastructure Fund Regular Plan - Payout of IDCW Option</t>
  </si>
  <si>
    <t>Tata Infrastructure Fund -Direct Plan -Growth Option</t>
  </si>
  <si>
    <t>Tata India Pharma &amp; Healthcare Fund-Regular Plan-Growth</t>
  </si>
  <si>
    <t>Tata India Pharma &amp; Healthcare Fund-Direct Plan-Growth</t>
  </si>
  <si>
    <t>TATA India Pharma &amp; Healthcare Fund Direct Plan - Reinvestment of Income Distribution cum capital withdrawal option</t>
  </si>
  <si>
    <t>Tata India Consumer Fund-Regular Plan-Growth</t>
  </si>
  <si>
    <t>Tata India Consumer Fund-Direct Plan-Growth</t>
  </si>
  <si>
    <t>TATA India Consumer Fund Regular Plan - Payout of Income Distribution cum capital withdrawal option</t>
  </si>
  <si>
    <t>Tata Hybrid Equity Fund- Regular Plan - Periodic Payout of IDCW Option</t>
  </si>
  <si>
    <t>Tata Hybrid Equity Fund- Regular Plan - Monthly Payout of IDCW Option</t>
  </si>
  <si>
    <t>Tata Hybrid Equity Fund- Regular Plan - Growth Option</t>
  </si>
  <si>
    <t>Tata Hybrid Equity Fund- Direct Plan - Periodic Payout of IDCW Option</t>
  </si>
  <si>
    <t>Tata Hybrid Equity Fund- Direct Plan - Monthly Payout of IDCW Option</t>
  </si>
  <si>
    <t>Tata Hybrid Equity Fund -Direct Plan- Growth Option</t>
  </si>
  <si>
    <t>Tata Focused Equity Fund-Regular Plan-Growth</t>
  </si>
  <si>
    <t>Tata Focused Equity Fund-Direct Plan-Growth</t>
  </si>
  <si>
    <t>Tata Flexi Cap Fund-Direct Plan-Growth</t>
  </si>
  <si>
    <t>TATA Flexi Cap Fund Direct Plan - Reinvestment of Income Distribution cum capital withdrawal option</t>
  </si>
  <si>
    <t>Tata Flexi Cap Fund -Regular Plan-Growth</t>
  </si>
  <si>
    <t>Tata Ethical Fund-Regular Plan - Growth Option</t>
  </si>
  <si>
    <t>Tata Ethical Fund- Regular Plan - Payout of IDCW Option</t>
  </si>
  <si>
    <t>Tata Ethical Fund- Direct Plan - Payout of IDCW Option</t>
  </si>
  <si>
    <t>Tata Ethical Fund -Direct Plan- Growth Option</t>
  </si>
  <si>
    <t>Tata Equity Savings Fund-Direct Plan - Periodic Payout of IDCWS Option</t>
  </si>
  <si>
    <t>Tata Equity Savings Fund-Direct Plan - Monthly Payout of IDCW Option</t>
  </si>
  <si>
    <t>TATA Equity Savings Fund- Regular Plan -Monthly Payout of IDCW option</t>
  </si>
  <si>
    <t>Tata Equity Savings Fund- Regular Plan - Periodic Payout of IDCW Option</t>
  </si>
  <si>
    <t>Tata Equity Savings Fund- Direct Plan- Growth Option</t>
  </si>
  <si>
    <t>Tata Equity Savings Fund -Regular Plan-Growth Option</t>
  </si>
  <si>
    <t>Tata Equity P/E Fund- Direct Plan -Payout of IDCW-Option A(5%)</t>
  </si>
  <si>
    <t>Tata Equity P/E Fund- Direct Plan - Payout of IDCW -Option B(10%)</t>
  </si>
  <si>
    <t>Tata Equity P/E Fund Regular Plan - Payout of IDCW-Option B(10%)</t>
  </si>
  <si>
    <t>Tata Equity P/E Fund -Direct Plan Growth Option</t>
  </si>
  <si>
    <t>Tata Equity P/E Fund - Regular Plan -Growth Option</t>
  </si>
  <si>
    <t>Tata Equity P/E Fund - Regular Plan - Payout of IDCW-Option A(5%)</t>
  </si>
  <si>
    <t>Tata ELSS Tax Saver Fund-Growth-Regular Plan</t>
  </si>
  <si>
    <t>Tata ELSS Tax Saver Fund-Growth-Direct Plan</t>
  </si>
  <si>
    <t>Tata ELSS Tax Saver Fund- Regular Plan - Payout of IDCW Option</t>
  </si>
  <si>
    <t>Tata ELSS Tax Saver Fund- Direct Plan - Payout of IDCW Option</t>
  </si>
  <si>
    <t>Tata Digital India Fund-Regular Plan-Growth</t>
  </si>
  <si>
    <t>Tata Digital India Fund-Direct Plan-Growth</t>
  </si>
  <si>
    <t>Tata Banking And Financial Services Fund-Regular Plan-Growth</t>
  </si>
  <si>
    <t>Tata Banking And Financial Services Fund-Direct Plan-Growth</t>
  </si>
  <si>
    <t>Tata Balanced Advantage Fund-Regular Plan-Growth</t>
  </si>
  <si>
    <t>Tata Balanced Advantage Fund-Direct Plan-Growth</t>
  </si>
  <si>
    <t>TATA Balanced Advantage Fund Regular Plan - Reinvestment of Income Distribution cum capital withdrawal option</t>
  </si>
  <si>
    <t>Tata Arbitrage Fund-Regular Plan-Growth</t>
  </si>
  <si>
    <t>Tata Arbitrage Fund-Direct Plan-Growth</t>
  </si>
  <si>
    <t>TATA Arbitrage Fund Direct Plan - Monthly Reinvestment of Income Distribution cum capital withdrawal option</t>
  </si>
  <si>
    <t>Sundaram Value Fund Series X Regular Plan - Payout of Income Distribution cum Capital Withdrawal (IDCW)</t>
  </si>
  <si>
    <t>Sundaram Value Fund Series X Regular Plan - Growth</t>
  </si>
  <si>
    <t>Sundaram Value Fund Series X Direct Plan - Payout of Income Distribution cum Capital Withdrawal (IDCW)</t>
  </si>
  <si>
    <t>Sundaram Value Fund Series X Direct Plan - Growth</t>
  </si>
  <si>
    <t>Sundaram Value Fund Series VII Regular Plan - Payout of Income Distribution cum Capital Withdrawal (IDCW)</t>
  </si>
  <si>
    <t>Sundaram Value Fund Series VII Regular Plan - Growth</t>
  </si>
  <si>
    <t>Sundaram Value Fund Series VII Direct Plan - Payout of Income Distribution cum Capital Withdrawal (IDCW)</t>
  </si>
  <si>
    <t>Sundaram Value Fund Series VII Direct Plan - Growth</t>
  </si>
  <si>
    <t>Sundaram Value Fund Series IX Regular Plan - Payout of Income Distribution cum Capital Withdrawal (IDCW)</t>
  </si>
  <si>
    <t>Sundaram Value Fund Series IX Regular Plan - Growth</t>
  </si>
  <si>
    <t>Sundaram Value Fund Series IX Direct Plan - Payout of Income Distribution cum Capital Withdrawal (IDCW)</t>
  </si>
  <si>
    <t>Sundaram Value Fund Series IX Direct Plan - Growth</t>
  </si>
  <si>
    <t>Sundaram Smart Nifty 100 Equal Weight Fund Regular Plan - Reinvestment of Income Distribution cum Capital Withdrawal (IDCW)</t>
  </si>
  <si>
    <t>Sundaram Smart Nifty 100 Equal Weight Fund Regular Plan - Payout of Income Distribution cum Capital Withdrawal (IDCW)</t>
  </si>
  <si>
    <t>Sundaram Smart Nifty 100 Equal Weight Fund Regular Plan - Growth</t>
  </si>
  <si>
    <t>Sundaram Smart Nifty 100 Equal Weight Fund Direct Plan - Reinvestment of Income Distribution cum Capital Withdrawal (IDCW)</t>
  </si>
  <si>
    <t>Sundaram Smart Nifty 100 Equal Weight Fund Direct Plan - Payout of Income Distribution cum Capital Withdrawal (IDCW)</t>
  </si>
  <si>
    <t>Sundaram Smart Nifty 100 Equal Weight Fund Direct Plan - Growth</t>
  </si>
  <si>
    <t>Sundaram Small Cap Fund Regular Plan - Income Distribution cum Capital Withdrawal (IDCW)</t>
  </si>
  <si>
    <t>Sundaram Small Cap Fund Regular Plan - Growth</t>
  </si>
  <si>
    <t>Sundaram Small Cap Fund Institutional Plan - Income Distribution cum Capital Withdrawal (IDCW)</t>
  </si>
  <si>
    <t>Sundaram Small Cap Fund Institutional Plan - Growth</t>
  </si>
  <si>
    <t>Sundaram Small Cap Fund Direct Plan - Income Distribution cum Capital Withdrawal (IDCW)</t>
  </si>
  <si>
    <t>Sundaram Small Cap Fund Direct Plan - Growth</t>
  </si>
  <si>
    <t>Sundaram Services Fund Regular Plan - Growth</t>
  </si>
  <si>
    <t>Sundaram Services Fund Direct Plan - Growth</t>
  </si>
  <si>
    <t>Sundaram Select Small Cap Series VI Regular Plan - Payout of Income Distribution cum Capital Withdrawal (IDCW)</t>
  </si>
  <si>
    <t>Sundaram Select Small Cap Series VI Regular Plan - Growth</t>
  </si>
  <si>
    <t>Sundaram Select Small Cap Series VI Direct Plan - Payout of Income Distribution cum Capital Withdrawal (IDCW)</t>
  </si>
  <si>
    <t>Sundaram Select Small Cap Series VI Direct Plan - Growth</t>
  </si>
  <si>
    <t>Sundaram Select Small Cap Series V Regular Plan - Payout of Income Distribution cum Capital Withdrawal (IDCW)</t>
  </si>
  <si>
    <t>Sundaram Select Small Cap Series V Regular Plan - Growth</t>
  </si>
  <si>
    <t>Sundaram Select Small Cap Series V Direct Plan - Payout of Income Distribution cum Capital Withdrawal (IDCW)</t>
  </si>
  <si>
    <t>Sundaram Select Small Cap Series V Direct Plan - Growth</t>
  </si>
  <si>
    <t>Sundaram Select Micro Cap Series XVII Regular Plan - Payout of Income Distribution cum Capital Withdrawal (IDCW)</t>
  </si>
  <si>
    <t>Sundaram Select Micro Cap Series XVII Regular Plan - Growth</t>
  </si>
  <si>
    <t>Sundaram Select Micro Cap Series XVII Direct Plan - Payout of Income Distribution cum Capital Withdrawal (IDCW)</t>
  </si>
  <si>
    <t>Sundaram Select Micro Cap Series XVII Direct Plan - Growth</t>
  </si>
  <si>
    <t>Sundaram Select Micro Cap Series XVI Regular Plan - Payout of Income Distribution cum Capital Withdrawal (IDCW)</t>
  </si>
  <si>
    <t>Sundaram Select Micro Cap Series XVI Regular Plan - Growth</t>
  </si>
  <si>
    <t>Sundaram Select Micro Cap Series XVI Direct Plan - Payout of Income Distribution cum Capital Withdrawal (IDCW)</t>
  </si>
  <si>
    <t>Sundaram Select Micro Cap Series XVI Direct Plan - Growth</t>
  </si>
  <si>
    <t>Sundaram Select Micro Cap Series XV Regular Plan - Payout of Income Distribution cum Capital Withdrawal (IDCW)</t>
  </si>
  <si>
    <t>Sundaram Select Micro Cap Series XV Regular Plan - Growth</t>
  </si>
  <si>
    <t>Sundaram Select Micro Cap Series XV Direct Plan - Payout of Income Distribution cum Capital Withdrawal (IDCW)</t>
  </si>
  <si>
    <t>Sundaram Select Micro Cap Series XV Direct Plan - Growth</t>
  </si>
  <si>
    <t>Sundaram Select Micro Cap Series XIV Regular Plan - Payout of Income Distribution cum Capital Withdrawal (IDCW)</t>
  </si>
  <si>
    <t>Sundaram Select Micro Cap Series XIV Regular Plan - Growth</t>
  </si>
  <si>
    <t>Sundaram Select Micro Cap Series XIV Direct Plan - Payout of Income Distribution cum Capital Withdrawal (IDCW)</t>
  </si>
  <si>
    <t>Sundaram Select Micro Cap Series XIV Direct Plan - Growth</t>
  </si>
  <si>
    <t>Sundaram Select Focus Regular Plan - Income Distribution cum Capital Withdrawal (IDCW)</t>
  </si>
  <si>
    <t>Sundaram Select Focus Regular Plan - Growth</t>
  </si>
  <si>
    <t>Sundaram Select Focus Institutional Plan - Growth</t>
  </si>
  <si>
    <t>Sundaram Select Focus Direct Plan - Income Distribution cum Capital Withdrawal (IDCW)</t>
  </si>
  <si>
    <t>Sundaram Select Focus Direct Plan - Growth</t>
  </si>
  <si>
    <t>Sundaram Overnight Fund Regular Plan - Weekly Payout of Income Distribution cum Capital Withdrawal (IDCW)</t>
  </si>
  <si>
    <t>Sundaram Overnight Fund Regular Plan - Monthly Reinvestment of Income Distribution cum Capital Withdrawal (IDCW)</t>
  </si>
  <si>
    <t>Sundaram Overnight Fund Regular Plan - Monthly Payout of Income Distribution cum Capital Withdrawal (IDCW)</t>
  </si>
  <si>
    <t>Sundaram Overnight Fund Regular Plan - Growth</t>
  </si>
  <si>
    <t>Sundaram Overnight Fund Regular Plan - Fortnightly Reinvestment of Income Distribution cum Capital Withdrawal (IDCW)</t>
  </si>
  <si>
    <t>Sundaram Overnight Fund Regular Plan - Daily Reinvestment of Income Distribution cum Capital Withdrawal (IDCW)</t>
  </si>
  <si>
    <t>Sundaram Overnight Fund Direct Plan - Weekly Reinvestment of Income Distribution cum Capital Withdrawal (IDCW)</t>
  </si>
  <si>
    <t>Sundaram Overnight Fund Direct Plan - Monthly Reinvestment of Income Distribution cum Capital Withdrawal (IDCW)</t>
  </si>
  <si>
    <t>Sundaram Overnight Fund Direct Plan - Monthly Payout of Income Distribution cum Capital Withdrawal (IDCW)</t>
  </si>
  <si>
    <t>Sundaram Overnight Fund Direct Plan - Growth</t>
  </si>
  <si>
    <t>Sundaram Overnight Fund Direct Plan - Fortnightly Reinvestment of Income Distribution cum Capital Withdrawal (IDCW)</t>
  </si>
  <si>
    <t>Sundaram Overnight Fund Direct Plan - Daily Reinvestment of Income Distribution cum Capital Withdrawal (IDCW)</t>
  </si>
  <si>
    <t>Sundaram Multi Cap Fund Series II Regular Plan - Payout of Income Distribution cum Capital Withdrawal (IDCW)</t>
  </si>
  <si>
    <t>Sundaram Multi Cap Fund Series II Regular Plan - Growth</t>
  </si>
  <si>
    <t>Sundaram Multi Cap Fund Series II Direct Plan - Payout of Income Distribution cum Capital Withdrawal (IDCW)</t>
  </si>
  <si>
    <t>Sundaram Multi Cap Fund Series II Direct Plan - Growth</t>
  </si>
  <si>
    <t>Sundaram Multi Cap Fund Series I Regular Plan - Payout of Income Distribution cum Capital Withdrawal (IDCW)</t>
  </si>
  <si>
    <t>Sundaram Multi Cap Fund Series I Regular Plan - Growth</t>
  </si>
  <si>
    <t>Sundaram Multi Cap Fund Series I Direct Plan - Payout of Income Distribution cum Capital Withdrawal (IDCW)</t>
  </si>
  <si>
    <t>Sundaram Multi Cap Fund Series I Direct Plan - Growth</t>
  </si>
  <si>
    <t>Sundaram Money Fund Regular Plan - Weekly Reinvestment of Income Distribution cum Capital Withdrawal (IDCW)</t>
  </si>
  <si>
    <t>Sundaram Money Fund Unclaimed Amount Plan - Unclaimed Redemption More Than Three Years</t>
  </si>
  <si>
    <t>Sundaram Money Fund Unclaimed Amount Plan - Unclaimed Redemption Less Than Three Years</t>
  </si>
  <si>
    <t>Sundaram Money Fund Unclaimed Amount Plan - Unclaimed Dividend More Than Three Years</t>
  </si>
  <si>
    <t>Sundaram Money Fund Unclaimed Amount Plan - Unclaimed Dividend Less Than Three Years</t>
  </si>
  <si>
    <t>Sundaram Money Fund Retail Plan - Weekly Reinvestment of Income Distribution cum Capital Withdrawal (IDCW)</t>
  </si>
  <si>
    <t>Sundaram Money Fund Retail Plan - Quarterly Reinvestment of Income Distribution cum Capital Withdrawal (IDCW)</t>
  </si>
  <si>
    <t>Sundaram Money Fund Retail Plan - Monthly Income Distribution cum Capital Withdrawal (IDCW)</t>
  </si>
  <si>
    <t>Sundaram Money Fund Retail Plan - Growth</t>
  </si>
  <si>
    <t>Sundaram Money Fund Retail Plan - Fortnightly Reinvestment of Income Distribution cum Capital Withdrawal (IDCW)</t>
  </si>
  <si>
    <t>Sundaram Money Fund Retail Plan - Daily Reinvestment of Income Distribution cum Capital Withdrawal (IDCW)</t>
  </si>
  <si>
    <t>Sundaram Money Fund Regular Plan - Quarterly Reinvestment of Income Distribution cum Capital Withdrawal (IDCW)</t>
  </si>
  <si>
    <t>Sundaram Money Fund Regular Plan - Monthly Income Distribution cum Capital Withdrawal (IDCW)</t>
  </si>
  <si>
    <t>Sundaram Money Fund Regular Plan - Growth</t>
  </si>
  <si>
    <t>Sundaram Money Fund Regular Plan - Fortnightly Reinvestment of Income Distribution cum Capital Withdrawal (IDCW)</t>
  </si>
  <si>
    <t>Sundaram Money Fund Regular Plan - Daily Reinvestment of Income Distribution cum Capital Withdrawal (IDCW)</t>
  </si>
  <si>
    <t>Sundaram Money Fund Regular Plan - Bonus</t>
  </si>
  <si>
    <t>Sundaram Money Fund Institutional Plan - Daily Reinvestment of Income Distribution cum Capital Withdrawal (IDCW)</t>
  </si>
  <si>
    <t>Sundaram Money Fund Direct Plan - Weekly Reinvestment of Income Distribution cum Capital Withdrawal (IDCW)</t>
  </si>
  <si>
    <t>Sundaram Money Fund Direct Plan - Quarterly Reinvestment of Income Distribution cum Capital Withdrawal (IDCW)</t>
  </si>
  <si>
    <t>Sundaram Money Fund Direct Plan - Monthly Income Distribution cum Capital Withdrawal (IDCW)</t>
  </si>
  <si>
    <t>Sundaram Money Fund Direct Plan - Growth</t>
  </si>
  <si>
    <t>Sundaram Money Fund Direct Plan - Fortnightly Reinvestment of Income Distribution cum Capital Withdrawal (IDCW)</t>
  </si>
  <si>
    <t>Sundaram Money Fund Direct Plan - Daily Reinvestment of Income Distribution cum Capital Withdrawal (IDCW)</t>
  </si>
  <si>
    <t>Sundaram Money Fund Direct Plan - Bonus</t>
  </si>
  <si>
    <t>Sundaram Mid Cap Fund Regular Plan - Income Distribution cum Capital Withdrawal (IDCW)</t>
  </si>
  <si>
    <t>Sundaram Mid Cap Fund Regular Plan - Growth</t>
  </si>
  <si>
    <t>Sundaram Mid Cap Fund Institutional Plan - Income Distribution cum Capital Withdrawal (IDCW)</t>
  </si>
  <si>
    <t>Sundaram Mid Cap Fund Institutional Plan - Growth</t>
  </si>
  <si>
    <t>Sundaram Mid Cap Fund Direct Plan - Income Distribution cum Capital Withdrawal (IDCW)</t>
  </si>
  <si>
    <t>Sundaram Mid Cap Fund Direct Plan - Growth</t>
  </si>
  <si>
    <t>Sundaram Long Term Tax Advantage Fund Series II Regular Plan - Payout of Income Distribution cum Capital Withdrawal (IDCW)</t>
  </si>
  <si>
    <t>Sundaram Long Term Tax Advantage Fund Series II Regular Plan - Growth</t>
  </si>
  <si>
    <t>Sundaram Long Term Tax Advantage Fund Series II Direct Plan - Payout of Income Distribution cum Capital Withdrawal (IDCW)</t>
  </si>
  <si>
    <t>Sundaram Long Term Tax Advantage Fund Series II Direct Plan - Growth</t>
  </si>
  <si>
    <t>Sundaram Long Term Tax Advantage Fund Series IV Regular Plan - Payout of Income Distribution cum Capital Withdrawal (IDCW)</t>
  </si>
  <si>
    <t>Sundaram Long Term Tax Advantage Fund Series IV Regular Plan - Growth</t>
  </si>
  <si>
    <t>Sundaram Long Term Tax Advantage Fund Series IV Direct Plan - Payout of Income Distribution cum Capital Withdrawal (IDCW)</t>
  </si>
  <si>
    <t>Sundaram Long Term Tax Advantage Fund Series IV Direct Plan - Growth</t>
  </si>
  <si>
    <t>Sundaram Long Term Tax Advantage Fund Series III Regular Plan - Payout of Income Distribution cum Capital Withdrawal (IDCW)</t>
  </si>
  <si>
    <t>Sundaram Long Term Tax Advantage Fund Series III Regular Plan - Growth</t>
  </si>
  <si>
    <t>Sundaram Long Term Tax Advantage Fund Series III Direct Plan - Payout of Income Distribution cum Capital Withdrawal (IDCW)</t>
  </si>
  <si>
    <t>Sundaram Long Term Tax Advantage Fund Series III Direct Plan - Growth</t>
  </si>
  <si>
    <t>Sundaram Long Term Tax Advantage Fund Series I Regular Plan - Payout of Income Distribution cum Capital Withdrawal (IDCW)</t>
  </si>
  <si>
    <t>Sundaram Long Term Tax Advantage Fund Series I Regular Plan - Growth</t>
  </si>
  <si>
    <t>Sundaram Long Term Tax Advantage Fund Series I Direct Plan - Payout of Income Distribution cum Capital Withdrawal (IDCW)</t>
  </si>
  <si>
    <t>Sundaram Long Term Tax Advantage Fund Series I Direct Plan - Growth</t>
  </si>
  <si>
    <t>Sundaram Long Term Micro Cap Tax Advantage Fund Series V Regular Plan - Payout of Income Distribution cum Capital Withdrawal (IDCW)</t>
  </si>
  <si>
    <t>Sundaram Long Term Micro Cap Tax Advantage Fund Series V Regular Plan - Growth</t>
  </si>
  <si>
    <t>Sundaram Long Term Micro Cap Tax Advantage Fund Series V Direct Plan - Payout of Income Distribution cum Capital Withdrawal (IDCW)</t>
  </si>
  <si>
    <t>Sundaram Long Term Micro Cap Tax Advantage Fund Series V Direct Plan - Growth</t>
  </si>
  <si>
    <t>Sundaram Long Term Micro Cap Tax Advantage Fund Series VI Regular Plan - Payout of Income Distribution cum Capital Withdrawal (IDCW)</t>
  </si>
  <si>
    <t>Sundaram Long Term Micro Cap Tax Advantage Fund Series VI Regular Plan - Growth</t>
  </si>
  <si>
    <t>Sundaram Long Term Micro Cap Tax Advantage Fund Series VI Direct Plan - Payout of Income Distribution cum Capital Withdrawal (IDCW)</t>
  </si>
  <si>
    <t>Sundaram Long Term Micro Cap Tax Advantage Fund Series VI Direct Plan - Growth</t>
  </si>
  <si>
    <t>Sundaram Long Term Micro Cap Tax Advantage Fund Series IV Regular Plan - Payout of Income Distribution cum Capital Withdrawal (IDCW)</t>
  </si>
  <si>
    <t>Sundaram Long Term Micro Cap Tax Advantage Fund Series IV Regular Plan - Growth</t>
  </si>
  <si>
    <t>Sundaram Long Term Micro Cap Tax Advantage Fund Series IV Direct Plan - Payout of Income Distribution cum Capital Withdrawal (IDCW)</t>
  </si>
  <si>
    <t>Sundaram Long Term Micro Cap Tax Advantage Fund Series IV Direct Plan - Growth</t>
  </si>
  <si>
    <t>Sundaram Long Term Micro Cap Tax Advantage Fund Series III Regular Plan - Payout of Income Distribution cum Capital Withdrawal (IDCW)</t>
  </si>
  <si>
    <t>Sundaram Long Term Micro Cap Tax Advantage Fund Series III Regular Plan - Growth</t>
  </si>
  <si>
    <t>Sundaram Long Term Micro Cap Tax Advantage Fund Series III Direct Plan - Payout of Income Distribution cum Capital Withdrawal (IDCW)</t>
  </si>
  <si>
    <t>Sundaram Long Term Micro Cap Tax Advantage Fund Series III Direct Plan - Growth</t>
  </si>
  <si>
    <t>Sundaram Large Cap Fund(Formerly Known as Sundaram Blue Chip Fund) Regular Plan - Growth</t>
  </si>
  <si>
    <t>Sundaram Large Cap Fund (Formerly Known as Sundaram Blue Chip Fund)Direct Plan - Growth</t>
  </si>
  <si>
    <t>Sundaram Large Cap Fund (Formerly Known as Sundaram Blue Chip Fund) Regular Plan - Reinvestment of Income Distribution cum Capital Withdrawal (IDCW)</t>
  </si>
  <si>
    <t>Sundaram Large Cap Fund (Formerly Known as Sundaram Blue Chip Fund) Direct Plan - Payout of Income Distribution cum Capital Withdrawal (IDCW)</t>
  </si>
  <si>
    <t>Sundaram Large and Midcap Regular Plan - Income Distribution cum Capital Withdrawal (IDCW)</t>
  </si>
  <si>
    <t>Sundaram Large and Midcap Fund Regular Plan - Growth</t>
  </si>
  <si>
    <t>Sundaram Large and Midcap Fund Direct Plan - Growth</t>
  </si>
  <si>
    <t>Sundaram Large and Midcap Direct Plan - Income Distribution cum Capital Withdrawal (IDCW)</t>
  </si>
  <si>
    <t>Sundaram Infrastructure Advantage Fund Regular Plan - Income Distribution cum Capital Withdrawal (IDCW)</t>
  </si>
  <si>
    <t>Sundaram Infrastructure Advantage Fund Regular Plan - Growth</t>
  </si>
  <si>
    <t>Sundaram Infrastructure Advantage Fund Direct Plan - Income Distribution cum Capital Withdrawal (IDCW)</t>
  </si>
  <si>
    <t>Sundaram Infrastructure Advantage Fund Direct Plan - Growth</t>
  </si>
  <si>
    <t>Sundaram Global Brand Fund Regular Plan - Income Distribution cum Capital Withdrawal (IDCW)</t>
  </si>
  <si>
    <t>Sundaram Global Brand Fund Regular Plan - Growth</t>
  </si>
  <si>
    <t>Sundaram Global Brand Fund Direct Plan - Income Distribution cum Capital Withdrawal (IDCW)</t>
  </si>
  <si>
    <t>Sundaram Global Brand Fund Direct Plan - Growth</t>
  </si>
  <si>
    <t>Sundaram Financial Services Opportunities Fund Regular Plan - Income Distribution cum Capital Withdrawal (IDCW)</t>
  </si>
  <si>
    <t>Sundaram Financial Services Opportunities Fund Regular Plan - Growth</t>
  </si>
  <si>
    <t>Sundaram Financial Services Opportunities Fund Institutional Plan - Income Distribution cum Capital Withdrawal (IDCW)</t>
  </si>
  <si>
    <t>Sundaram Financial Services Opportunities Fund Institutional Plan - Growth</t>
  </si>
  <si>
    <t>Sundaram Financial Services Opportunities Fund Direct Plan - Income Distribution cum Capital Withdrawal (IDCW)</t>
  </si>
  <si>
    <t>Sundaram Financial Services Opportunities Fund Direct Plan - Growth</t>
  </si>
  <si>
    <t>Sundaram Equity Savings Fund Regular Plan - Reinvestment of Income Distribution cum Capital Withdrawal (IDCW)</t>
  </si>
  <si>
    <t>Sundaram Equity Savings Fund Regular Plan - Payout of Income Distribution cum Capital Withdrawal (IDCW)</t>
  </si>
  <si>
    <t>Sundaram Equity Savings Fund Regular Plan - Growth</t>
  </si>
  <si>
    <t>Sundaram Equity Savings Fund Direct Plan - Reinvestment of Income Distribution cum Capital Withdrawal (IDCW)</t>
  </si>
  <si>
    <t>Sundaram Equity Savings Fund Direct Plan - Payout of Income Distribution cum Capital Withdrawal (IDCW)</t>
  </si>
  <si>
    <t>Sundaram Equity Savings Fund Direct Plan - Growth</t>
  </si>
  <si>
    <t>Sundaram Equity Hybrid Fund Regular Plan - Income Distribution cum Capital Withdrawal (IDCW)</t>
  </si>
  <si>
    <t>Sundaram Equity Hybrid Fund Regular Plan - Growth</t>
  </si>
  <si>
    <t>Sundaram Equity Hybrid Fund Direct Plan - Income Distribution cum Capital Withdrawal (IDCW)</t>
  </si>
  <si>
    <t>Sundaram Equity Hybrid Fund Direct Plan - Growth</t>
  </si>
  <si>
    <t>Sundaram Equity Fund Regular Plan - Reinvestment of Income Distribution cum Capital Withdrawal (IDCW)</t>
  </si>
  <si>
    <t>Sundaram Equity Fund Regular Plan - Payout of Income Distribution cum Capital Withdrawal (IDCW)</t>
  </si>
  <si>
    <t>Sundaram Equity Fund Regular Plan - Growth</t>
  </si>
  <si>
    <t>Sundaram Equity Fund Direct Plan - Reinvestment of Income Distribution cum Capital Withdrawal (IDCW)</t>
  </si>
  <si>
    <t>Sundaram Equity Fund Direct Plan - Payout of Income Distribution cum Capital Withdrawal (IDCW)</t>
  </si>
  <si>
    <t>Sundaram Equity Fund Direct Plan - Growth</t>
  </si>
  <si>
    <t>Sundaram Emerging Small Cap VII Direct Plan - Growth</t>
  </si>
  <si>
    <t>Sundaram Emerging Small Cap Series VII Regular Plan - Payout of Income Distribution cum Capital Withdrawal (IDCW)</t>
  </si>
  <si>
    <t>Sundaram Emerging Small Cap Series VII Regular Plan - Growth</t>
  </si>
  <si>
    <t>Sundaram Emerging Small Cap Series VII Direct Plan - Payout of Income Distribution cum Capital Withdrawal (IDCW)</t>
  </si>
  <si>
    <t>Sundaram Emerging Small Cap Series VI Regular Plan - Payout of Income Distribution cum Capital Withdrawal (IDCW)</t>
  </si>
  <si>
    <t>Sundaram Emerging Small Cap Series VI Regular Plan - Growth</t>
  </si>
  <si>
    <t>Sundaram Emerging Small Cap Series VI Direct Plan - Payout of Income Distribution cum Capital Withdrawal (IDCW)</t>
  </si>
  <si>
    <t>Sundaram Emerging Small Cap Series VI Direct Plan - Growth</t>
  </si>
  <si>
    <t>Sundaram Emerging Small Cap Series V Regular Plan - Payout of Income Distribution cum Capital Withdrawal (IDCW)</t>
  </si>
  <si>
    <t>Sundaram Emerging Small Cap Series V Regular Plan - Growth</t>
  </si>
  <si>
    <t>Sundaram Emerging Small Cap Series V Direct Plan - Payout of Income Distribution cum Capital Withdrawal (IDCW)</t>
  </si>
  <si>
    <t>Sundaram Emerging Small Cap Series V Direct Plan - Growth</t>
  </si>
  <si>
    <t>Sundaram Emerging Small Cap Series IV Regular Plan - Payout of Income Distribution cum Capital Withdrawal (IDCW)</t>
  </si>
  <si>
    <t>Sundaram Emerging Small Cap Series IV Regular Plan - Growth</t>
  </si>
  <si>
    <t>Sundaram Emerging Small Cap Series IV Direct Plan - Payout of Income Distribution cum Capital Withdrawal (IDCW)</t>
  </si>
  <si>
    <t>Sundaram Emerging Small Cap Series IV Direct Plan - Growth</t>
  </si>
  <si>
    <t>Sundaram Emerging Small Cap Series III Regular Plan - Payout of Income Distribution cum Capital Withdrawal (IDCW)</t>
  </si>
  <si>
    <t>Sundaram Emerging Small Cap Series III Regular Plan - Growth</t>
  </si>
  <si>
    <t>Sundaram Emerging Small Cap Series III Direct Plan - Payout of Income Distribution cum Capital Withdrawal (IDCW)</t>
  </si>
  <si>
    <t>Sundaram Emerging Small Cap Series III Direct Plan - Growth</t>
  </si>
  <si>
    <t>Sundaram Emerging Small Cap Series II Regular Plan - Payout of Income Distribution cum Capital Withdrawal (IDCW)</t>
  </si>
  <si>
    <t>Sundaram Emerging Small Cap Series II Regular Plan - Growth</t>
  </si>
  <si>
    <t>Sundaram Emerging Small Cap Series II Direct Plan - Payout of Income Distribution cum Capital Withdrawal (IDCW)</t>
  </si>
  <si>
    <t>Sundaram Emerging Small Cap Series II Direct Plan - Growth</t>
  </si>
  <si>
    <t>Sundaram Emerging Small Cap Series I Regular Plan - Payout of Income Distribution cum Capital Withdrawal (IDCW)</t>
  </si>
  <si>
    <t>Sundaram Emerging Small Cap Series I Regular Plan - Growth</t>
  </si>
  <si>
    <t>Sundaram Emerging Small Cap Series I Direct Plan - Payout of Income Distribution cum Capital Withdrawal (IDCW)</t>
  </si>
  <si>
    <t>Sundaram Emerging Small Cap Series I Direct Plan - Growth</t>
  </si>
  <si>
    <t>Sundaram Diversified Equity (ELSS) Regular Plan - Income Distribution cum Capital Withdrawal (IDCW)</t>
  </si>
  <si>
    <t>Sundaram Diversified Equity (ELSS) Regular Plan - Growth</t>
  </si>
  <si>
    <t>Sundaram Diversified Equity (ELSS) Direct Plan - Income Distribution cum Capital Withdrawal (IDCW)</t>
  </si>
  <si>
    <t>Sundaram Diversified Equity (ELSS) Direct Plan - Growth</t>
  </si>
  <si>
    <t>Sundaram Consumption Fund(Formerly Known as Sundaram Rural and Consumption Fund Regular Plan - Growth)</t>
  </si>
  <si>
    <t>Sundaram Consumption Fund (Formerly Known asSundaram Rural and Consumption Fund Direct Plan - Income Distribution cum Capital Withdrawal (IDCW)</t>
  </si>
  <si>
    <t>Sundaram Consumption Fund (Formerly Known as Sundaram Rural and Consumption Fund Regular Plan - Income Distribution cum Capital Withdrawal (IDCW)</t>
  </si>
  <si>
    <t>Sundaram Consumption Fund (Formerly Known as Sundaram Rural and Consumption Fund Direct Plan - Growth)</t>
  </si>
  <si>
    <t>Sundaram Balanced Advantage Fund Regular Plan - Reinvestment of Income Distribution cum Capital Withdrawal (IDCW)</t>
  </si>
  <si>
    <t>Sundaram Balanced Advantage Fund Regular Plan - Payout of Income Distribution cum Capital Withdrawal (IDCW)</t>
  </si>
  <si>
    <t>Sundaram Balanced Advantage Fund Regular Plan - Growth</t>
  </si>
  <si>
    <t>Sundaram Balanced Advantage Fund Direct Plan - Reinvestment of Income Distribution cum Capital Withdrawal (IDCW)</t>
  </si>
  <si>
    <t>Sundaram Balanced Advantage Fund Direct Plan - Payout of Income Distribution cum Capital Withdrawal (IDCW)</t>
  </si>
  <si>
    <t>Sundaram Balanced Advantage Fund Direct Plan - Growth</t>
  </si>
  <si>
    <t>Sundaram Arbitrage Fund Regular Plan - Reinvestment of Income Distribution cum Capital Withdrawal (IDCW)</t>
  </si>
  <si>
    <t>Sundaram Arbitrage Fund Regular Plan - Payout of Income Distribution cum Capital Withdrawal (IDCW)</t>
  </si>
  <si>
    <t>Sundaram Arbitrage Fund Regular Plan - Growth</t>
  </si>
  <si>
    <t>Sundaram Arbitrage Fund Direct Plan - Reinvestment of Income Distribution cum Capital Withdrawal (IDCW)</t>
  </si>
  <si>
    <t>Sundaram Arbitrage Fund Direct Plan - Payout of Income Distribution cum Capital Withdrawal (IDCW)</t>
  </si>
  <si>
    <t>Sundaram Arbitrage Fund Direct Plan - Growth</t>
  </si>
  <si>
    <t>Shriram Flexi Cap Fund - Regular-IDCW</t>
  </si>
  <si>
    <t>Shriram Flexi Cap Fund - Regular Growth</t>
  </si>
  <si>
    <t>Shriram Flexi Cap Fund - Direct-IDCW</t>
  </si>
  <si>
    <t>Shriram Flexi Cap Fund - Direct Growth</t>
  </si>
  <si>
    <t>Shriram ELSS Tax Saver Fund - Regular-IDCW</t>
  </si>
  <si>
    <t>Shriram ELSS Tax Saver Fund - Regular Growth</t>
  </si>
  <si>
    <t>Shriram ELSS Tax Saver Fund - Direct- IDCW</t>
  </si>
  <si>
    <t>Shriram ELSS Tax Saver Fund - Direct Growth</t>
  </si>
  <si>
    <t>Shriram Balanced Advantage Fund - Regular-IDCW</t>
  </si>
  <si>
    <t>Shriram Balanced Advantage Fund - Regular Growth</t>
  </si>
  <si>
    <t>Shriram Balanced Advantage Fund - Direct- IDCW</t>
  </si>
  <si>
    <t>Shriram Balanced Advantage Fund - Direct Growth</t>
  </si>
  <si>
    <t>Shriram Aggressive Hybrid Fund- Regular-IDCW</t>
  </si>
  <si>
    <t>Shriram Aggressive Hybrid Fund- Regular Growth</t>
  </si>
  <si>
    <t>Shriram Aggressive Hybrid Fund- Direct- IDCW</t>
  </si>
  <si>
    <t>Shriram Aggressive Hybrid Fund- Direct Growth</t>
  </si>
  <si>
    <t>SBI Technology Opportunities Fund - Regular Plan - Income Distribution cum Capital Withdrawal Option (IDCW)</t>
  </si>
  <si>
    <t>SBI TECHNOLOGY OPPORTUNITIES FUND - REGULAR PLAN - GROWTH</t>
  </si>
  <si>
    <t>SBI Technology Opportunities Fund - Direct Plan - Income Distribution cum Capital Withdrawal Option (IDCW)</t>
  </si>
  <si>
    <t>SBI TECHNOLOGY OPPORTUNITIES FUND - DIRECT PLAN - GROWTH</t>
  </si>
  <si>
    <t>SBI Tax Advantage Fund-Series- III - Regular Plan - Income Distribution cum Capital Withdrawal Option (IDCW)</t>
  </si>
  <si>
    <t>SBI Tax Advantage Fund-Series- III - Direct Plan - Income Distribution cum Capital Withdrawal Option (IDCW)</t>
  </si>
  <si>
    <t>SBI Tax Advantage Fund - Series III - Regular Plan - Growth</t>
  </si>
  <si>
    <t>SBI Tax Advantage Fund - Series III - Direct Plan - Growth Option</t>
  </si>
  <si>
    <t>SBI Tax Advantage Fund-Series- II - Income Distribution cum Capital Withdrawal Option (IDCW)</t>
  </si>
  <si>
    <t>SBI TAX ADVANTAGE FUND - SERIES II - GROWTH</t>
  </si>
  <si>
    <t>SBI Small Cap Fund - Regular Plan - Income Distribution cum Capital Withdrawal Option (IDCW)</t>
  </si>
  <si>
    <t>SBI Small Cap Fund - Regular Plan - Growth</t>
  </si>
  <si>
    <t>SBI Small Cap Fund - Direct Plan - Income Distribution cum Capital Withdrawal Option (IDCW)</t>
  </si>
  <si>
    <t>SBI Small Cap Fund - Direct Plan - Growth</t>
  </si>
  <si>
    <t>SBI S&amp;P BSE Sensex Next 50 ETF</t>
  </si>
  <si>
    <t>SBI S&amp;P BSE SENSEX ETF</t>
  </si>
  <si>
    <t>SBI S&amp;P BSE 100 ETF</t>
  </si>
  <si>
    <t>SBI Retirement Benefit Fund - Aggressive Plan - Regular Plan - Income Distribution cum Capital Withdrawal Option (IDCW)</t>
  </si>
  <si>
    <t>SBI Retirement Benefit Fund - Aggressive Plan - Regular Plan - Growth</t>
  </si>
  <si>
    <t>SBI Retirement Benefit Fund - Aggressive Plan - Direct Plan - Income Distribution cum Capital Withdrawal Option (IDCW)</t>
  </si>
  <si>
    <t>SBI Retirement Benefit Fund - Aggressive Plan - Direct Plan - Growth</t>
  </si>
  <si>
    <t>SBI Retirement Benefit Fund - Aggressive Hybrid Plan - Regular Plan - Income Distribution cum Capital Withdrawal Option (IDCW)</t>
  </si>
  <si>
    <t>SBI Retirement Benefit Fund - Aggressive Hybrid Plan - Regular Plan - Growth</t>
  </si>
  <si>
    <t>SBI Retirement Benefit Fund - Aggressive Hybrid Plan - Direct Plan - Income Distribution cum Capital Withdrawal Option (IDCW)</t>
  </si>
  <si>
    <t>SBI Retirement Benefit Fund - Aggressive Hybrid Plan - Direct Plan - Growth</t>
  </si>
  <si>
    <t>SBI PSU Fund - REGULAR PLAN -Growth</t>
  </si>
  <si>
    <t>SBI PSU Fund - Regular Plan - Income Distribution cum Capital Withdrawal Option (IDCW)</t>
  </si>
  <si>
    <t>SBI PSU Fund - Direct Plan - Income Distribution cum Capital Withdrawal Option (IDCW)</t>
  </si>
  <si>
    <t>SBI PSU Fund - DIRECT PLAN - GROWTH</t>
  </si>
  <si>
    <t>SBI Overnight Fund - Regular Plan - Weekly Income Distribution cum Capital Withdrawal Option (IDCW)</t>
  </si>
  <si>
    <t>SBI OVERNIGHT FUND - REGULAR PLAN - GROWTH</t>
  </si>
  <si>
    <t>SBI Overnight Fund - Regular Plan - Daily Income Distribution cum Capital Withdrawal Option (IDCW)</t>
  </si>
  <si>
    <t>SBI Overnight Fund - Direct Plan - Weekly Income Distribution cum Capital Withdrawal Option (IDCW)</t>
  </si>
  <si>
    <t>SBI OVERNIGHT FUND - DIRECT PLAN - GROWTH</t>
  </si>
  <si>
    <t>SBI Overnight Fund - Direct Plan - Daily Income Distribution cum Capital Withdrawal Option (IDCW)</t>
  </si>
  <si>
    <t>SBI Nifty Private Bank ETF</t>
  </si>
  <si>
    <t>SBI Nifty Next 50 ETF</t>
  </si>
  <si>
    <t>SBI Nifty IT ETF</t>
  </si>
  <si>
    <t>SBI Nifty Index Fund - Regular Plan - Income Distribution cum Capital Withdrawal Option (IDCW)</t>
  </si>
  <si>
    <t>SBI NIFTY INDEX FUND - REGULAR PLAN - GROWTH</t>
  </si>
  <si>
    <t>SBI Nifty Index Fund - Direct Plan - Income Distribution cum Capital Withdrawal Option (IDCW)</t>
  </si>
  <si>
    <t>SBI NIFTY INDEX FUND - DIRECT PLAN - GROWTH</t>
  </si>
  <si>
    <t>SBI Nifty Bank ETF</t>
  </si>
  <si>
    <t>SBI Nifty 50 ETF</t>
  </si>
  <si>
    <t>SBI Nifty 200 Quality 30 ETF</t>
  </si>
  <si>
    <t>SBI Magnum MidCap Fund - Regular Plan - Income Distribution cum Capital Withdrawal Option (IDCW)</t>
  </si>
  <si>
    <t>SBI Magnum MIDCAP FUND - REGULAR PLAN - GROWTH</t>
  </si>
  <si>
    <t>SBI Magnum MidCap Fund - Direct Plan - Income Distribution cum Capital Withdrawal Option (IDCW)</t>
  </si>
  <si>
    <t>SBI Magnum MIDCAP FUND - DIRECT PLAN - GROWTH</t>
  </si>
  <si>
    <t>SBI MAGNUM GLOBAL FUND - REGULAR PLAN -GROWTH</t>
  </si>
  <si>
    <t>SBI Magnum Global Fund - Regular Plan - Income Distribution cum Capital Withdrawal Option (IDCW)</t>
  </si>
  <si>
    <t>SBI MAGNUM GLOBAL FUND - DIRECT PLAN -GROWTH</t>
  </si>
  <si>
    <t>SBI Magnum Global Fund - Direct Plan - Income Distribution cum Capital Withdrawal Option (IDCW)</t>
  </si>
  <si>
    <t>SBI Magnum Comma Fund - Regular Plan - Income Distribution cum Capital Withdrawal Option (IDCW)</t>
  </si>
  <si>
    <t>SBI Magnum COMMA Fund - REGULAR PLAN - Growth</t>
  </si>
  <si>
    <t>SBI Magnum Comma Fund - Direct Plan - Income Distribution cum Capital Withdrawal Option (IDCW)</t>
  </si>
  <si>
    <t>SBI Magnum COMMA Fund - DIRECT PLAN - Growth</t>
  </si>
  <si>
    <t>SBI Magnum Children's Benefit Fund - Investment Plan - Regular Plan - Growth</t>
  </si>
  <si>
    <t>SBI Magnum Children's Benefit Fund - Investment Plan - Direct Plan - Growth</t>
  </si>
  <si>
    <t>SBI LONG TERM EQUITY FUND - REGULAR PLAN- GROWTH</t>
  </si>
  <si>
    <t>SBI Long Term Equity Fund - Regular Plan - Income Distribution cum Capital Withdrawal Option (IDCW)</t>
  </si>
  <si>
    <t>SBI LONG TERM EQUITY FUND - DIRECT PLAN -GROWTH</t>
  </si>
  <si>
    <t>SBI Long Term Equity Fund - Direct Plan - Income Distribution cum Capital Withdrawal Option (IDCW)</t>
  </si>
  <si>
    <t>SBI Long Term Advantage Fund - Series VI - Regular Plan - Income Distribution cum Capital Withdrawal Option (IDCW)</t>
  </si>
  <si>
    <t>SBI Long Term Advantage Fund - Series VI - Regular Plan - Growth</t>
  </si>
  <si>
    <t>SBI Long Term Advantage Fund - Series VI - Direct Plan - Income Distribution cum Capital Withdrawal Option (IDCW)</t>
  </si>
  <si>
    <t>SBI Long Term Advantage Fund - Series VI - Direct Plan - Growth</t>
  </si>
  <si>
    <t>SBI Long Term Advantage Fund Series V - Regular Plan - Growth</t>
  </si>
  <si>
    <t>SBI Long Term Advantage Fund - Series V - Regular Plan - Income Distribution cum Capital Withdrawal Option (IDCW)</t>
  </si>
  <si>
    <t>SBI Long Term Advantage Fund - Series V - Direct Plan - Income Distribution cum Capital Withdrawal Option (IDCW)</t>
  </si>
  <si>
    <t>SBI Long Term Advantage Fund - Series V - Direct Plan - Growth</t>
  </si>
  <si>
    <t>SBI Long Term Advantage Fund - Series IV - Regular Plan - Income Distribution cum Capital Withdrawal Option (IDCW)</t>
  </si>
  <si>
    <t>SBI Long Term Advantage Fund - Series IV - Regular Plan - Growth</t>
  </si>
  <si>
    <t>SBI Long Term Advantage Fund - Series IV - Direct Plan - Income Distribution cum Capital Withdrawal Option (IDCW)</t>
  </si>
  <si>
    <t>SBI Long Term Advantage Fund - Series IV - Direct Plan - Growth</t>
  </si>
  <si>
    <t>SBI Long Term Advantage Fund - Series III - Regular Plan - Income Distribution cum Capital Withdrawal Option (IDCW)</t>
  </si>
  <si>
    <t>SBI Long Term Advantage Fund - Series III - Regular Plan - Growth</t>
  </si>
  <si>
    <t>SBI Long Term Advantage Fund - Series III - Direct Plan - Income Distribution cum Capital Withdrawal Option (IDCW)</t>
  </si>
  <si>
    <t>SBI Long Term Advantage Fund - Series III - Direct Plan - Growth</t>
  </si>
  <si>
    <t>SBI Long Term Advantage Fund - Series II - Regular Plan - Income Distribution cum Capital Withdrawal Option (IDCW)</t>
  </si>
  <si>
    <t>SBI LONG TERM ADVANTAGE FUND - SERIES II - REGULAR PLAN - GROWTH</t>
  </si>
  <si>
    <t>SBI Long Term Advantage Fund - Series II - Direct Plan - Income Distribution cum Capital Withdrawal Option (IDCW)</t>
  </si>
  <si>
    <t>SBI LONG TERM ADVANTAGE FUND - SERIES II - DIRECT PLAN - GROWTH</t>
  </si>
  <si>
    <t>SBI Long Term Advantage Fund - Series I - Regular Plan - Income Distribution cum Capital Withdrawal Option (IDCW)</t>
  </si>
  <si>
    <t>SBI LONG TERM ADVANTAGE FUND - SERIES I - REGULAR PLAN - GROWTH</t>
  </si>
  <si>
    <t>SBI Long Term Advantage Fund - Series I - Direct Plan - Income Distribution cum Capital Withdrawal Option (IDCW)</t>
  </si>
  <si>
    <t>SBI LONG TERM ADVANTAGE FUND - SERIES I - DIRECT PLAN - GROWTH</t>
  </si>
  <si>
    <t>SBI Liquid Fund - REGULAR PLAN -Growth</t>
  </si>
  <si>
    <t>SBI Liquid Fund - Regular Plan - Weekly Income Distribution cum Capital Withdrawal Option (IDCW)</t>
  </si>
  <si>
    <t>SBI Liquid Fund - Regular Plan - Fortnightly Income Distribution cum Capital Withdrawal Option (IDCW)</t>
  </si>
  <si>
    <t>SBI Liquid Fund - Regular Plan - Daily Income Distribution cum Capital Withdrawal Option (IDCW)</t>
  </si>
  <si>
    <t>SBI Liquid Fund - Institutional Fortnightly Income Distribution cum Capital Withdrawal Option (IDCW)</t>
  </si>
  <si>
    <t>SBI Liquid Fund - Institutional Daily Income Distribution cum Capital Withdrawal Option (IDCW)</t>
  </si>
  <si>
    <t>SBI Liquid Fund - Institutional - Growth</t>
  </si>
  <si>
    <t>SBI Liquid Fund - DIRECT PLAN -Growth</t>
  </si>
  <si>
    <t>SBI Liquid Fund - Direct Plan - Weekly Income Distribution cum Capital Withdrawal Option (IDCW)</t>
  </si>
  <si>
    <t>SBI Liquid Fund - Direct Plan - Daily Income Distribution cum Capital Withdrawal Option (IDCW)</t>
  </si>
  <si>
    <t>SBI Liquid Fund - Direct Paln - Fortnightly Income Distribution cum Capital Withdrawal Option (IDCW)</t>
  </si>
  <si>
    <t>SBI LARGE &amp; MIDCAP FUND- REGULAR PLAN -Growth</t>
  </si>
  <si>
    <t>SBI LARGE &amp; MIDCAP FUND -DIRECT PLAN -Growth</t>
  </si>
  <si>
    <t>SBI Large &amp; Midcap Fund - Regular Plan - Income Distribution cum Capital Withdrawal Option (IDCW)</t>
  </si>
  <si>
    <t>SBI Large &amp; Midcap Fund - Direct Plan - Income Distribution cum Capital Withdrawal Option (IDCW)</t>
  </si>
  <si>
    <t>SBI International Access- US Equity FoF Regular Plan - Income Distribution cum Capital Withdrawal Option (IDCW)</t>
  </si>
  <si>
    <t>SBI International Access- US Equity FoF Direct Plan - Income Distribution cum Capital Withdrawal Option (IDCW)</t>
  </si>
  <si>
    <t>SBI International Access - US Equity FoF - Regular Plan - Growth</t>
  </si>
  <si>
    <t>SBI International Access - US Equity FoF - Direct Plan - Growth</t>
  </si>
  <si>
    <t>SBI Infrastructure Fund - Regular Plan - Income Distribution cum Capital Withdrawal Option (IDCW)</t>
  </si>
  <si>
    <t>SBI Infrastructure Fund - Direct Plan - Income Distribution cum Capital Withdrawal Option (IDCW)</t>
  </si>
  <si>
    <t>SBI HEALTHCARE OPPORTUNITIES FUND - REGULAR PLAN -GROWTH</t>
  </si>
  <si>
    <t>SBI Healthcare Opportunities Fund - Regular Plan - Income Distribution cum Capital Withdrawal Option (IDCW)</t>
  </si>
  <si>
    <t>SBI HEALTHCARE OPPORTUNITIES FUND - DIRECT PLAN -GROWTH</t>
  </si>
  <si>
    <t>SBI Healthcare Opportunities Fund - Direct Plan - Income Distribution cum Capital Withdrawal Option (IDCW)</t>
  </si>
  <si>
    <t>SBI Gold ETF</t>
  </si>
  <si>
    <t>SBI FOCUSED EQUITY FUND - REGULAR PLAN -GROWTH</t>
  </si>
  <si>
    <t>SBI Focused Equity Fund - Regular Plan - Income Distribution cum Capital Withdrawal Option (IDCW)</t>
  </si>
  <si>
    <t>SBI FOCUSED EQUITY FUND - DIRECT PLAN -GROWTH</t>
  </si>
  <si>
    <t>SBI Focused Equity Fund - Direct Plan - Income Distribution cum Capital Withdrawal Option (IDCW)</t>
  </si>
  <si>
    <t>SBI Flexicap Fund - REGULAR PLAN -Growth Option</t>
  </si>
  <si>
    <t>SBI Flexicap Fund - Regular Plan - Income Distribution cum Capital Withdrawal Option (IDCW)</t>
  </si>
  <si>
    <t>SBI Flexicap Fund - Direct Plan - Income Distribution cum Capital Withdrawal Option (IDCW)</t>
  </si>
  <si>
    <t>SBI Flexicap Fund - DIRECT PLAN - Growth Option</t>
  </si>
  <si>
    <t>SBI Fixed Maturity Plan (FMP) - Series 13 (1108 Days) - Regular Plan - Income Distribution cum Capital Withdrawal Option (IDCW)</t>
  </si>
  <si>
    <t>SBI Fixed Maturity Plan (FMP) - Series 13 (1108 Days) - Regular Plan - Growth</t>
  </si>
  <si>
    <t>SBI Fixed Maturity Plan (FMP) - Series 13 (1108 Days) - Direct Plan - Income Distribution cum Capital Withdrawal Option (IDCW)</t>
  </si>
  <si>
    <t>SBI Fixed Maturity Plan (FMP) - Series 13 (1108 Days) - Direct Plan - Growth</t>
  </si>
  <si>
    <t>SBI Fixed Maturity Plan (FMP) - Series 12 (1179 Days) - Regular Plan - Income Distribution cum Capital Withdrawal Option (IDCW)</t>
  </si>
  <si>
    <t>SBI Fixed Maturity Plan (FMP) - Series 12 (1179 Days) - Regular Plan - Growth</t>
  </si>
  <si>
    <t>SBI Fixed Maturity Plan (FMP) - Series 12 (1179 Days) - Direct Plan - Income Distribution cum Capital Withdrawal Option (IDCW)</t>
  </si>
  <si>
    <t>SBI Fixed Maturity Plan (FMP) - Series 12 (1179 Days) - Direct Plan - Growth</t>
  </si>
  <si>
    <t>SBI Fixed Maturity Plan (FMP) - Series 23 (1106 Days) - Regular Plan - Income Distribution cum Capital Withdrawal Option (IDCW)</t>
  </si>
  <si>
    <t>SBI Fixed Maturity Plan (FMP) - Series 23 (1106 Days) - Regular Plan - Growth</t>
  </si>
  <si>
    <t>SBI Fixed Maturity Plan (FMP) - Series 23 (1106 Days) - Direct Plan - Income Distribution cum Capital Withdrawal Option (IDCW)</t>
  </si>
  <si>
    <t>SBI Fixed Maturity Plan (FMP) - Series 23 (1106 Days) - Direct Plan - Growth</t>
  </si>
  <si>
    <t>SBI Fixed Maturity Plan (FMP) - Series 9 (1178 Days) - Regular Plan - Income Distribution cum Capital Withdrawal Option (IDCW)</t>
  </si>
  <si>
    <t>SBI Fixed Maturity Plan (FMP) - Series 9 (1178 Days) - Regular Plan - Growth</t>
  </si>
  <si>
    <t>SBI Fixed Maturity Plan (FMP) - Series 9 (1178 Days) - Direct Plan - Income Distribution cum Capital Withdrawal Option (IDCW)</t>
  </si>
  <si>
    <t>SBI Fixed Maturity Plan (FMP) - Series 9 (1178 Days) - Direct Plan - Growth</t>
  </si>
  <si>
    <t>SBI Fixed Maturity Plan (FMP) - Series 8 (1178 Days) - Regular Plan - Income Distribution cum Capital Withdrawal Option (IDCW)</t>
  </si>
  <si>
    <t>SBI Fixed Maturity Plan (FMP) - Series 8 (1178 Days) - Regular Plan - Growth</t>
  </si>
  <si>
    <t>SBI Fixed Maturity Plan (FMP) - Series 8 (1178 Days) - Direct Plan - Income Distribution cum Capital Withdrawal Option (IDCW)</t>
  </si>
  <si>
    <t>SBI Fixed Maturity Plan (FMP) - Series 8 (1178 Days) - Direct Plan - Growth</t>
  </si>
  <si>
    <t>SBI Fixed Maturity Plan (FMP) - Series 7 (1175 Days) - Regular Plan - Income Distribution cum Capital Withdrawal Option (IDCW)</t>
  </si>
  <si>
    <t>SBI Fixed Maturity Plan (FMP) - Series 7 (1175 Days) - Regular Plan - Growth</t>
  </si>
  <si>
    <t>SBI Fixed Maturity Plan (FMP) - Series 7 (1175 Days) - Direct Plan - Income Distribution cum Capital Withdrawal Option (IDCW)</t>
  </si>
  <si>
    <t>SBI Fixed Maturity Plan (FMP) - Series 7 (1175 Days) - Direct Plan - Growth</t>
  </si>
  <si>
    <t>SBI Fixed Maturity Plan (FMP) - Series 6 (3668 Days) - Regular Plan - Income Distribution cum Capital Withdrawal Option (IDCW)</t>
  </si>
  <si>
    <t>SBI Fixed Maturity Plan (FMP) - Series 6 (3668 Days) - Regular Plan - Growth</t>
  </si>
  <si>
    <t>SBI Fixed Maturity Plan (FMP) - Series 6 (3668 Days) - Direct Plan - Income Distribution cum Capital Withdrawal Option (IDCW)</t>
  </si>
  <si>
    <t>SBI Fixed Maturity Plan (FMP) - Series 6 (3668 Days) - Direct Plan - Growth</t>
  </si>
  <si>
    <t>SBI Fixed Maturity Plan (FMP) - Series 34 (3682 Days) - Regular Plan - Income Distribution cum Capital Withdrawal Option (IDCW)</t>
  </si>
  <si>
    <t>SBI Fixed Maturity Plan (FMP) - Series 34 (3682 Days) - Regular Plan - Growth</t>
  </si>
  <si>
    <t>SBI Fixed Maturity Plan (FMP) - Series 34 (3682 Days) - Direct Plan - Income Distribution cum Capital Withdrawal Option (IDCW)</t>
  </si>
  <si>
    <t>SBI Fixed Maturity Plan (FMP) - Series 34 (3682 Days) - Direct Plan - Growth</t>
  </si>
  <si>
    <t>SBI Fixed Maturity Plan (FMP) - Series 33 (1128 Days) - Regular Plan - Income Distribution cum Capital Withdrawal Option (IDCW)</t>
  </si>
  <si>
    <t>SBI Fixed Maturity Plan (FMP) - Series 33 (1128 Days) - Regular Plan - Growth</t>
  </si>
  <si>
    <t>SBI Fixed Maturity Plan (FMP) - Series 33 (1128 Days) - Direct Plan - Income Distribution cum Capital Withdrawal Option (IDCW)</t>
  </si>
  <si>
    <t>SBI Fixed Maturity Plan (FMP) - Series 33 (1128 Days) - Direct Plan - Growth</t>
  </si>
  <si>
    <t>SBI Fixed Maturity Plan (FMP) - Series 32 (1140 Days) - Regular Plan - Income Distribution cum Capital Withdrawal Option (IDCW)</t>
  </si>
  <si>
    <t>SBI Fixed Maturity Plan (FMP) - Series 32 (1140 Days) - Regular Plan - Growth</t>
  </si>
  <si>
    <t>SBI Fixed Maturity Plan (FMP) - Series 32 (1140 Days) - Direct Plan - Income Distribution cum Capital Withdrawal Option (IDCW)</t>
  </si>
  <si>
    <t>SBI Fixed Maturity Plan (FMP) - Series 32 (1140 Days) - Direct Plan - Growth</t>
  </si>
  <si>
    <t>SBI Fixed Maturity Plan (FMP) - Series 31 (1160 Days) - Regular Plan - Income Distribution cum Capital Withdrawal Option (IDCW)</t>
  </si>
  <si>
    <t>SBI Fixed Maturity Plan (FMP) - Series 31 (1160 Days) - Regular Plan - Growth</t>
  </si>
  <si>
    <t>SBI Fixed Maturity Plan (FMP) - Series 31 (1160 Days) - Direct Plan - Income Distribution cum Capital Withdrawal Option (IDCW)</t>
  </si>
  <si>
    <t>SBI Fixed Maturity Plan (FMP) - Series 31 (1160 Days) - Direct Plan - Growth</t>
  </si>
  <si>
    <t>SBI Fixed Maturity Plan (FMP) - Series 3 (1179 Days) - Regular Plan - Income Distribution cum Capital Withdrawal Option (IDCW)</t>
  </si>
  <si>
    <t>SBI Fixed Maturity Plan (FMP) - Series 3 (1179 Days) - Regular Plan - Growth</t>
  </si>
  <si>
    <t>SBI Fixed Maturity Plan (FMP) - Series 3 (1179 Days) - Direct Plan - Income Distribution cum Capital Withdrawal Option (IDCW)</t>
  </si>
  <si>
    <t>SBI Fixed Maturity Plan (FMP) - Series 3 (1179 Days) - Direct Plan - Growth</t>
  </si>
  <si>
    <t>SBI Fixed Maturity Plan (FMP) - Series 28 (1163 Days) - Regular Plan - Income Distribution cum Capital Withdrawal Option (IDCW)</t>
  </si>
  <si>
    <t>SBI Fixed Maturity Plan (FMP) - Series 28 (1163 Days) - Regular Plan - Growth</t>
  </si>
  <si>
    <t>SBI Fixed Maturity Plan (FMP) - Series 28 (1163 Days) - Direct Plan - Income Distribution cum Capital Withdrawal Option (IDCW)</t>
  </si>
  <si>
    <t>SBI Fixed Maturity Plan (FMP) - Series 28 (1163 Days) - Direct Plan - Growth</t>
  </si>
  <si>
    <t>SBI Fixed Maturity Plan (FMP) - Series 27 (1203 Days) - Regular Plan - Income Distribution cum Capital Withdrawal Option (IDCW)</t>
  </si>
  <si>
    <t>SBI Fixed Maturity Plan (FMP) - Series 27 (1203 Days) - Regular Plan - Growth</t>
  </si>
  <si>
    <t>SBI Fixed Maturity Plan (FMP) - Series 27 (1203 Days) - Direct Plan - Income Distribution cum Capital Withdrawal Option (IDCW)</t>
  </si>
  <si>
    <t>SBI Fixed Maturity Plan (FMP) - Series 27 (1203 Days) - Direct Plan - Growth</t>
  </si>
  <si>
    <t>SBI Fixed Maturity Plan (FMP) - Series 26 (1112 Days) - Regular Plan - Income Distribution cum Capital Withdrawal Option (IDCW)</t>
  </si>
  <si>
    <t>SBI Fixed Maturity Plan (FMP) - Series 26 (1112 Days) - Regular Plan - Growth</t>
  </si>
  <si>
    <t>SBI Fixed Maturity Plan (FMP) - Series 26 (1112 Days) - Direct Plan - Income Distribution cum Capital Withdrawal Option (IDCW)</t>
  </si>
  <si>
    <t>SBI Fixed Maturity Plan (FMP) - Series 26 (1112 Days) - Direct Plan - Growth</t>
  </si>
  <si>
    <t>SBI Fixed Maturity Plan (FMP) - Series 25 (1120 Days) - Regular Plan - Income Distribution cum Capital Withdrawal Option (IDCW)</t>
  </si>
  <si>
    <t>SBI Fixed Maturity Plan (FMP) - Series 25 (1120 Days) - Regular Plan - Growth</t>
  </si>
  <si>
    <t>SBI Fixed Maturity Plan (FMP) - Series 25 (1120 Days) - Direct Plan - Income Distribution cum Capital Withdrawal Option (IDCW)</t>
  </si>
  <si>
    <t>SBI Fixed Maturity Plan (FMP) - Series 25 (1120 Days) - Direct Plan - Growth</t>
  </si>
  <si>
    <t>SBI Fixed Maturity Plan (FMP) - Series 24 (1107) - Regular Plan - Growth</t>
  </si>
  <si>
    <t>SBI Fixed Maturity Plan (FMP) - Series 24 (1107) - Direct Plan - Growth</t>
  </si>
  <si>
    <t>SBI Fixed Maturity Plan (FMP) - Series 24 (1107 Days) - Regular Plan - Income Distribution cum Capital Withdrawal Option (IDCW)</t>
  </si>
  <si>
    <t>SBI Fixed Maturity Plan (FMP) - Series 24 (1107 Days) - Direct Plan - Income Distribution cum Capital Withdrawal Option (IDCW)</t>
  </si>
  <si>
    <t>SBI Fixed Maturity Plan (FMP) - Series 22 (1106 Days) - Regular Plan - Income Distribution cum Capital Withdrawal Option (IDCW)</t>
  </si>
  <si>
    <t>SBI Fixed Maturity Plan (FMP) - Series 22 (1106 Days) - Regular Plan - Growth</t>
  </si>
  <si>
    <t>SBI Fixed Maturity Plan (FMP) - Series 22 (1106 Days) - Direct Plan - Income Distribution cum Capital Withdrawal Option (IDCW)</t>
  </si>
  <si>
    <t>SBI Fixed Maturity Plan (FMP) - Series 22 (1106 Days) - Direct Plan - Growth</t>
  </si>
  <si>
    <t>SBI Fixed Maturity Plan (FMP) - Series 21 (1109 Days) - Regular Plan - Income Distribution cum Capital Withdrawal Option (IDCW)</t>
  </si>
  <si>
    <t>SBI Fixed Maturity Plan (FMP) - Series 21 (1109 Days) - Regular Plan - Growth</t>
  </si>
  <si>
    <t>SBI Fixed Maturity Plan (FMP) - Series 21 (1109 Days) - Direct Plan - Income Distribution cum Capital Withdrawal Option (IDCW)</t>
  </si>
  <si>
    <t>SBI Fixed Maturity Plan (FMP) - Series 21 (1109 Days) - Direct Plan - Growth</t>
  </si>
  <si>
    <t>SBI Fixed Maturity Plan (FMP) - Series 20(1109 Days) - Regular Plan - Income Distribution cum Capital Withdrawal Option (IDCW)</t>
  </si>
  <si>
    <t>SBI Fixed Maturity Plan (FMP) - Series 20(1109 Days) - Direct Plan - Income Distribution cum Capital Withdrawal Option (IDCW)</t>
  </si>
  <si>
    <t>SBI Fixed Maturity Plan (FMP) - Series 20 (1109 Days) - Regular Plan - Growth</t>
  </si>
  <si>
    <t>SBI Fixed Maturity Plan (FMP) - Series 20 (1109 Days) - Direct Plan - Growth</t>
  </si>
  <si>
    <t>SBI Fixed Maturity Plan (FMP) - Series 2 (1178 Days) - Regular Plan - Income Distribution cum Capital Withdrawal Option (IDCW)</t>
  </si>
  <si>
    <t>SBI Fixed Maturity Plan (FMP) - Series 2 (1178 Days) - Regular Plan - Growth</t>
  </si>
  <si>
    <t>SBI Fixed Maturity Plan (FMP) - Series 2 (1178 Days) - Direct Plan - Income Distribution cum Capital Withdrawal Option (IDCW)</t>
  </si>
  <si>
    <t>SBI Fixed Maturity Plan (FMP) - Series 2 (1178 Days) - Direct Plan - Growth</t>
  </si>
  <si>
    <t>SBI Fixed Maturity Plan (FMP) - Series 19 (1115 Days) - Regular Plan - Income Distribution cum Capital Withdrawal Option (IDCW)</t>
  </si>
  <si>
    <t>SBI Fixed Maturity Plan (FMP) - Series 19 (1115 Days) - Regular Plan - Growth</t>
  </si>
  <si>
    <t>SBI Fixed Maturity Plan (FMP) - Series 19 (1115 Days) - Direct Plan - Income Distribution cum Capital Withdrawal Option (IDCW)</t>
  </si>
  <si>
    <t>SBI Fixed Maturity Plan (FMP) - Series 18 (1108 Days) - Regular Plan - Income Distribution cum Capital Withdrawal Option (IDCW)</t>
  </si>
  <si>
    <t>SBI Fixed Maturity Plan (FMP) - Series 18 (1108 Days) - Regular Plan - Growth</t>
  </si>
  <si>
    <t>SBI Fixed Maturity Plan (FMP) - Series 18 (1108 Days) - Direct Plan - Income Distribution cum Capital Withdrawal Option (IDCW)</t>
  </si>
  <si>
    <t>SBI Fixed Maturity Plan (FMP) - Series 18 (1108 Days) - Direct Plan - Growth</t>
  </si>
  <si>
    <t>SBI Fixed Maturity Plan (FMP) - Series 17 (1116 Days) - Regular Plan - Income Distribution cum Capital Withdrawal Option (IDCW)</t>
  </si>
  <si>
    <t>SBI Fixed Maturity Plan (FMP) - Series 17 (1116 Days) - Regular Plan - Growth</t>
  </si>
  <si>
    <t>SBI Fixed Maturity Plan (FMP) - Series 17 (1116 Days) - Direct Plan - Income Distribution cum Capital Withdrawal Option (IDCW)</t>
  </si>
  <si>
    <t>SBI Fixed Maturity Plan (FMP) - Series 17 (1116 Days) - Direct Plan - Growth</t>
  </si>
  <si>
    <t>SBI Fixed Maturity Plan (FMP) - Series 16 (1116 Days) - Regular Plan - Income Distribution cum Capital Withdrawal Option (IDCW)</t>
  </si>
  <si>
    <t>SBI Fixed Maturity Plan (FMP) - Series 16 (1116 Days) - Regular Plan - Growth</t>
  </si>
  <si>
    <t>SBI Fixed Maturity Plan (FMP) - Series 16 (1116 Days) - Direct Plan - Income Distribution cum Capital Withdrawal Option (IDCW)</t>
  </si>
  <si>
    <t>SBI Fixed Maturity Plan (FMP) - Series 16 (1116 Days) - Direct Plan - Growth</t>
  </si>
  <si>
    <t>SBI Fixed Maturity Plan (FMP) - Series 15 (1123 Days) - Regular Plan - Income Distribution cum Capital Withdrawal Option (IDCW)</t>
  </si>
  <si>
    <t>SBI Fixed Maturity Plan (FMP) - Series 15 (1123 Days) - Regular Plan - Growth</t>
  </si>
  <si>
    <t>SBI Fixed Maturity Plan (FMP) - Series 15 (1123 Days) - Direct Plan - Income Distribution cum Capital Withdrawal Option (IDCW)</t>
  </si>
  <si>
    <t>SBI Fixed Maturity Plan (FMP) - Series 15 (1123 Days) - Direct Plan - Growth</t>
  </si>
  <si>
    <t>SBI Fixed Maturity Plan (FMP) - Series 14 (384 Days) - Regular Plan - Income Distribution cum Capital Withdrawal Option (IDCW)</t>
  </si>
  <si>
    <t>SBI Fixed Maturity Plan (FMP) - Series 14 (384 Days) - Regular Plan - Growth</t>
  </si>
  <si>
    <t>SBI Fixed Maturity Plan (FMP) - Series 14 (384 Days) - Direct Plan - Income Distribution cum Capital Withdrawal Option (IDCW)</t>
  </si>
  <si>
    <t>SBI Fixed Maturity Plan (FMP) - Series 14 (384 Days) - Direct Plan - Growth</t>
  </si>
  <si>
    <t>SBI Fixed Maturity Plan (FMP) - Series 11 (1178 Days) - Regular Plan - Income Distribution cum Capital Withdrawal Option (IDCW)</t>
  </si>
  <si>
    <t>SBI Fixed Maturity Plan (FMP) - Series 11 (1178 Days) - Regular Plan - Growth</t>
  </si>
  <si>
    <t>SBI Fixed Maturity Plan (FMP) - Series 11 (1178 Days) - Direct Plan - Income Distribution cum Capital Withdrawal Option (IDCW)</t>
  </si>
  <si>
    <t>SBI Fixed Maturity Plan (FMP) - Series 11 (1178 Days) - Direct Plan - Growth</t>
  </si>
  <si>
    <t>SBI Fixed Maturity Plan (FMP) - Series 10 (1178 Days) - Regular Plan - Income Distribution cum Capital Withdrawal Option (IDCW)</t>
  </si>
  <si>
    <t>SBI Fixed Maturity Plan (FMP) - Series 10 (1178 Days) - Regular Plan - Growth</t>
  </si>
  <si>
    <t>SBI Fixed Maturity Plan (FMP) - Series 10 (1178 Days) - Direct Plan - Income Distribution cum Capital Withdrawal Option (IDCW)</t>
  </si>
  <si>
    <t>SBI Fixed Maturity Plan (FMP) - Series 10 (1178 Days) - Direct Plan - Growth</t>
  </si>
  <si>
    <t>SBI Fixed Maturity Plan (FMP) - Series 1 (3668 Days) - Regular Plan - Income Distribution cum Capital Withdrawal Option (IDCW)</t>
  </si>
  <si>
    <t>SBI Fixed Maturity Plan (FMP) - Series 1 (3668 Days) - Regular Plan - Growth</t>
  </si>
  <si>
    <t>SBI Fixed Maturity Plan (FMP) - Series 1 (3668 Days) - Direct Plan - Income Distribution cum Capital Withdrawal Option (IDCW)</t>
  </si>
  <si>
    <t>SBI Fixed Maturity Plan (FMP) - Series 1 (3668 Days) - Direct Plan - Growth</t>
  </si>
  <si>
    <t>SBI ESG Exclusionary Strategy Fund - Regular Plan - Income Distribution cum Capital Withdrawal Option (IDCW)</t>
  </si>
  <si>
    <t>SBI ESG Exclusionary Strategy Fund - Regular Plan - Growth</t>
  </si>
  <si>
    <t>SBI ESG Exclusionary Strategy Fund - Direct Plan -Growth</t>
  </si>
  <si>
    <t>SBI ESG Exclusionary Strategy Fund - Direct Plan - Income Distribution cum Capital Withdrawal Option (IDCW)</t>
  </si>
  <si>
    <t>SBI Equity Savings Fund - Regular Plan - Quarterly Income Distribution cum Capital Withdrawal Option (IDCW)</t>
  </si>
  <si>
    <t>SBI Equity Savings Fund - Regular Plan - Monthly Income Distribution cum Capital Withdrawal Option (IDCW)</t>
  </si>
  <si>
    <t>SBI Equity Savings Fund - Regular Plan - Growth</t>
  </si>
  <si>
    <t>SBI Equity Savings Fund - Direct Plan - Quarterly Income Distribution cum Capital Withdrawal Option (IDCW)</t>
  </si>
  <si>
    <t>SBI Equity Savings Fund - Direct Plan - Monthly Income Distribution cum Capital Withdrawal Option (IDCW)</t>
  </si>
  <si>
    <t>SBI Equity Savings Fund - Direct Plan - Growth</t>
  </si>
  <si>
    <t>SBI Equity Opportunities Fund-Series IV - Regular Plan - Income Distribution cum Capital Withdrawal Option (IDCW)</t>
  </si>
  <si>
    <t>SBI Equity Opportunities Fund-Series IV - Direct Plan - Income Distribution cum Capital Withdrawal Option (IDCW)</t>
  </si>
  <si>
    <t>SBI EQUITY OPPORTUNITIES FUND - SERIES IV - DIRECT PLAN - GROWTH</t>
  </si>
  <si>
    <t>SBI Equity Minimum Variance Fund - Regular Plan - Income Distribution cum Capital Withdrawal Option (IDCW)</t>
  </si>
  <si>
    <t>SBI Equity Minimum Variance Fund - Regular Plan - Growth</t>
  </si>
  <si>
    <t>SBI Equity Minimum Variance Fund - Direct Plan - Income Distribution cum Capital Withdrawal Option (IDCW)</t>
  </si>
  <si>
    <t>SBI Equity Minimum Variance Fund - Direct Plan - Growth</t>
  </si>
  <si>
    <t>SBI EQUITY HYBRID FUND - REGULAR PLAN -Growth</t>
  </si>
  <si>
    <t>SBI Equity Hybrid Fund - Regular Plan - Income Distribution cum Capital Withdrawal Option (IDCW)</t>
  </si>
  <si>
    <t>SBI Equity Hybrid Fund - Direct Plan - Income Distribution cum Capital Withdrawal Option (IDCW)</t>
  </si>
  <si>
    <t>SBI EQUITY HYBRID FUND - DIRECT PLAN - Growth</t>
  </si>
  <si>
    <t>SBI Dual Advantage Fund Series XXX - Regular Plan - Growth</t>
  </si>
  <si>
    <t>SBI Dual Advantage Fund Series XXX - Direct Plan - Growth</t>
  </si>
  <si>
    <t>SBI Dual Advantage Fund - Series XXX - Regular Plan - Income Distribution cum Capital Withdrawal Option (IDCW)</t>
  </si>
  <si>
    <t>SBI Dual Advantage Fund - Series XXX - Direct Plan - Income Distribution cum Capital Withdrawal Option (IDCW)</t>
  </si>
  <si>
    <t>SBI Dual Advantage Fund - Series XXVIII - Regular Plan - Income Distribution cum Capital Withdrawal Option (IDCW)</t>
  </si>
  <si>
    <t>SBI DUAL ADVANTAGE FUND - SERIES XXVIII - REGULAR PLAN - GROWTH</t>
  </si>
  <si>
    <t>SBI Dual Advantage Fund - Series XXVIII - Direct Plan - Income Distribution cum Capital Withdrawal Option (IDCW)</t>
  </si>
  <si>
    <t>SBI DUAL ADVANTAGE FUND - SERIES XXVIII - DIRECT PLAN - GROWTH</t>
  </si>
  <si>
    <t>SBI Dual Advantage Fund - Series XXIX - Regular Plan - Income Distribution cum Capital Withdrawal Option (IDCW)</t>
  </si>
  <si>
    <t>SBI Dual Advantage Fund - Series XXIX - Regular Plan - Growth</t>
  </si>
  <si>
    <t>SBI Dual Advantage Fund - Series XXIX - Direct Plan - Income Distribution cum Capital Withdrawal Option (IDCW)</t>
  </si>
  <si>
    <t>SBI Dual Advantage Fund - Series XXIX - Direct Plan - Growth</t>
  </si>
  <si>
    <t>SBI Debt Fund Series C - 50 (383 Days) - Regular Plan - Growth</t>
  </si>
  <si>
    <t>SBI Debt Fund Series C - 50 (383 Days) - Direct Plan - Growth</t>
  </si>
  <si>
    <t>SBI Debt Fund Series - C - 50 (383 Days) - Regular Plan - Income Distribution cum Capital Withdrawal Option (IDCW)</t>
  </si>
  <si>
    <t>SBI Debt Fund Series - C - 50 (383 Days) - Direct Plan - Income Distribution cum Capital Withdrawal Option (IDCW)</t>
  </si>
  <si>
    <t>SBI Debt Fund Series C - 49 (390 Days) - Regular Plan - Growth</t>
  </si>
  <si>
    <t>SBI Debt Fund Series C - 49 (390 Days) - Direct Plan - Growth</t>
  </si>
  <si>
    <t>SBI Debt Fund Series - C - 49 (390 Days) - Regular Plan - Income Distribution cum Capital Withdrawal Option (IDCW)</t>
  </si>
  <si>
    <t>SBI Debt Fund Series - C - 49 (390 Days) - Direct Plan - Income Distribution cum Capital Withdrawal Option (IDCW)</t>
  </si>
  <si>
    <t>SBI Debt Fund Series C - 48 (385 Days) - Regular Plan - Income Distribution cum Capital Withdrawal Option (IDCW)</t>
  </si>
  <si>
    <t>SBI Debt Fund Series C - 48 (385 Days) - Regular Plan - Growth</t>
  </si>
  <si>
    <t>SBI Debt Fund Series C - 48 (385 Days) - Direct Plan - Income Distribution cum Capital Withdrawal Option (IDCW)</t>
  </si>
  <si>
    <t>SBI Debt Fund Series C - 48 (385 Days) - Direct Plan - Growth</t>
  </si>
  <si>
    <t>SBI Debt Fund Series C - 46 (376 Days) - Regular Plan - Growth</t>
  </si>
  <si>
    <t>SBI Debt Fund Series C - 46 (376 Days) - Direct Plan- Growth</t>
  </si>
  <si>
    <t>SBI Debt Fund Series - C - 46 (376 Days) - Regular Plan - Income Distribution cum Capital Withdrawal Option (IDCW)</t>
  </si>
  <si>
    <t>SBI Debt Fund Series - C - 46 (376 Days) - Direct Plan - Income Distribution cum Capital Withdrawal Option (IDCW)</t>
  </si>
  <si>
    <t>SBI Debt Fund Series C - 44 (378 Days) - Regular Plan - Growth</t>
  </si>
  <si>
    <t>SBI Debt Fund Series C - 44 (378 Days) - Direct Plan - Growth</t>
  </si>
  <si>
    <t>SBI Debt Fund Series - C - 44 (378 Days) - Regular Plan - Income Distribution cum Capital Withdrawal Option (IDCW)</t>
  </si>
  <si>
    <t>SBI Debt Fund Series - C - 44 (378 Days) - Direct Plan - Income Distribution cum Capital Withdrawal Option (IDCW)</t>
  </si>
  <si>
    <t>SBI Debt Fund Series C - 43 (384 Days) - Regular Plan - Growth</t>
  </si>
  <si>
    <t>SBI Debt Fund Series C - 43 (384 Days) - Direct Plan - Growth</t>
  </si>
  <si>
    <t>SBI Debt Fund Series - C - 43 (384 Days) - Regular Plan - Income Distribution cum Capital Withdrawal Option (IDCW)</t>
  </si>
  <si>
    <t>SBI Debt Fund Series - C - 43 (384 Days) - Direct Plan - Income Distribution cum Capital Withdrawal Option (IDCW)</t>
  </si>
  <si>
    <t>SBI Debt Fund Series C - 41 (1178 Days) - Regular Plan - Growth</t>
  </si>
  <si>
    <t>SBI Debt Fund Series C - 41 (1178 Days) - Direct Plan - Growth</t>
  </si>
  <si>
    <t>SBI Debt Fund Series - C - 41 (1178 Days) - Regular Plan - Income Distribution cum Capital Withdrawal Option (IDCW)</t>
  </si>
  <si>
    <t>SBI Debt Fund Series - C - 41 (1178 Days) - Direct Plan - Income Distribution cum Capital Withdrawal Option (IDCW)</t>
  </si>
  <si>
    <t>SBI Debt Fund Series C - 40- (1177 Days) - Direct Plan - Growth</t>
  </si>
  <si>
    <t>SBI Debt Fund Series C - 40 - (1177 Days) - Regular Plan - Growth</t>
  </si>
  <si>
    <t>SBI Debt Fund Series - C - 40 (1177 Days) - Regular Plan - Income Distribution cum Capital Withdrawal Option (IDCW)</t>
  </si>
  <si>
    <t>SBI Debt Fund Series - C - 40 (1177 Days) - Direct Plan - Income Distribution cum Capital Withdrawal Option (IDCW)</t>
  </si>
  <si>
    <t>SBI Debt Fund Series C - 38 (389 Days) - Regular Plan - Growth</t>
  </si>
  <si>
    <t>SBI Debt Fund Series C - 38 (389 Days) - Direct Plan - Growth</t>
  </si>
  <si>
    <t>SBI Debt Fund Series - C - 38 (389 Days) - Regular Plan - Income Distribution cum Capital Withdrawal Option (IDCW)</t>
  </si>
  <si>
    <t>SBI Debt Fund Series - C - 38 (389 Days) - Direct Plan - Income Distribution cum Capital Withdrawal Option (IDCW)</t>
  </si>
  <si>
    <t>SBI Debt Fund Series C - 35 (376 Days) - Regular Plan - Growth</t>
  </si>
  <si>
    <t>SBI Debt Fund Series C - 35 (376 Days) - Direct Plan - Growth</t>
  </si>
  <si>
    <t>SBI Debt Fund Series - C - 35 (376 Days) - Regular Plan - Income Distribution cum Capital Withdrawal Option (IDCW)</t>
  </si>
  <si>
    <t>SBI Debt Fund Series - C - 35 (376 Days) - Direct Plan - Income Distribution cum Capital Withdrawal Option (IDCW)</t>
  </si>
  <si>
    <t>SBI DEBT FUND SERIES C - 34 (1211 DAYS) - REGULAR PLAN - GROWTH</t>
  </si>
  <si>
    <t>SBI DEBT FUND SERIES C - 34 (1211 DAYS) - DIRECT PLAN - GROWTH</t>
  </si>
  <si>
    <t>SBI Debt Fund Series - C - 34 (1211 Days) - Regular Plan - Income Distribution cum Capital Withdrawal Option (IDCW)</t>
  </si>
  <si>
    <t>SBI Debt Fund Series - C - 34 (1211 Days) - Direct Plan - Income Distribution cum Capital Withdrawal Option (IDCW)</t>
  </si>
  <si>
    <t>SBI Debt Fund Series C - 33 (1216 Days) - Regular Plan - Growth</t>
  </si>
  <si>
    <t>SBI Debt Fund Series C - 33 (1216 Days) - Direct Plan - Growth</t>
  </si>
  <si>
    <t>SBI Debt Fund Series - C - 33 (1216 Days) - Regular Plan - Income Distribution cum Capital Withdrawal Option (IDCW)</t>
  </si>
  <si>
    <t>SBI Debt Fund Series - C - 33 (1216 Days) - Direct Plan - Income Distribution cum Capital Withdrawal Option (IDCW)</t>
  </si>
  <si>
    <t>SBI Debt Fund Series C - 32 - (380 Days) - Regular Plan - Growth</t>
  </si>
  <si>
    <t>SBI Debt Fund Series C - 32 - (380 Days) - Direct Plan - Growth</t>
  </si>
  <si>
    <t>SBI Debt Fund Series - C - 32 (380 Days) - Regular Plan - Income Distribution cum Capital Withdrawal Option (IDCW)</t>
  </si>
  <si>
    <t>SBI Debt Fund Series - C - 32 (380 Days) - Direct Plan - Income Distribution cum Capital Withdrawal Option (IDCW)</t>
  </si>
  <si>
    <t>SBI Debt Fund Series C - 30 - (385 Days) - Regular Plan - Growth</t>
  </si>
  <si>
    <t>SBI Debt Fund Series C - 30 - (385 Days) - Direct Plan - Growth</t>
  </si>
  <si>
    <t>SBI Debt Fund Series - C - 30 (385 Days) - Regular Plan - Income Distribution cum Capital Withdrawal Option (IDCW)</t>
  </si>
  <si>
    <t>SBI Debt Fund Series - C - 30 (385 Days) - Direct Plan - Income Distribution cum Capital Withdrawal Option (IDCW)</t>
  </si>
  <si>
    <t>SBI Debt Fund Series C - 28 - (386 Days) - Regular Plan - Growth</t>
  </si>
  <si>
    <t>SBI Debt Fund Series C - 28 - (386 Days) - Direct Plan - Growth</t>
  </si>
  <si>
    <t>SBI Debt Fund Series - C - 28 (386 Days) - Regular Plan - Income Distribution cum Capital Withdrawal Option (IDCW)</t>
  </si>
  <si>
    <t>SBI Debt Fund Series - C - 28 (386 Days) - Direct Plan - Income Distribution cum Capital Withdrawal Option (IDCW)</t>
  </si>
  <si>
    <t>SBI Debt Fund Series C - 27 - (391 Days) - Regular Plan - Growth</t>
  </si>
  <si>
    <t>SBI Debt Fund Series C - 27 - (391 Days) - Direct Plan - Growth</t>
  </si>
  <si>
    <t>SBI Debt Fund Series - C - 27 (391 Days) - Regular Plan - Income Distribution cum Capital Withdrawal Option (IDCW)</t>
  </si>
  <si>
    <t>SBI Debt Fund Series - C - 27 (391 Days) - Direct Plan - Income Distribution cum Capital Withdrawal Option (IDCW)</t>
  </si>
  <si>
    <t>SBI Debt Fund Series C - 26 - (1125 Days) - Regular Plan - Growth</t>
  </si>
  <si>
    <t>SBI Debt Fund Series C - 26 - (1125 Days) - Direct Plan - Growth</t>
  </si>
  <si>
    <t>SBI Debt Fund Series - C - 26 (1125 Days) - Regular Plan - Income Distribution cum Capital Withdrawal Option (IDCW)</t>
  </si>
  <si>
    <t>SBI Debt Fund Series - C - 26 (1125 Days) - Direct Plan - Income Distribution cum Capital Withdrawal Option (IDCW)</t>
  </si>
  <si>
    <t>SBI Debt Fund Series C - 25 - (1100 Days) - Regular Plan - Growth</t>
  </si>
  <si>
    <t>SBI Debt Fund Series C - 25 - (1100 Days) - Direct Plan - Growth</t>
  </si>
  <si>
    <t>SBI Debt Fund Series - C - 25 (1100 Days) - Regular Plan - Income Distribution cum Capital Withdrawal Option (IDCW)</t>
  </si>
  <si>
    <t>SBI Debt Fund Series - C - 25 (1100 Days) - Direct Plan - Income Distribution cum Capital Withdrawal Option (IDCW)</t>
  </si>
  <si>
    <t>SBI Debt Fund Series C - 24 - (1100 Days) - Regular Plan - Growth</t>
  </si>
  <si>
    <t>SBI Debt Fund Series C - 24 - (1100 Days) - Direct Plan - Growth</t>
  </si>
  <si>
    <t>SBI Debt Fund Series - C - 24 (1100 Days) - Regular Plan - Income Distribution cum Capital Withdrawal Option (IDCW)</t>
  </si>
  <si>
    <t>SBI Debt Fund Series - C - 24 (1100 Days) - Direct Plan - Income Distribution cum Capital Withdrawal Option (IDCW)</t>
  </si>
  <si>
    <t>SBI Debt Fund Series C - 23 - (1100 Days) - Regular Plan - Growth</t>
  </si>
  <si>
    <t>SBI Debt Fund Series C - 23 - (1100 Days) - Direct Plan - Growth</t>
  </si>
  <si>
    <t>SBI Debt Fund Series - C - 23 (1100 Days) - Regular Plan - Income Distribution cum Capital Withdrawal Option (IDCW)</t>
  </si>
  <si>
    <t>SBI Debt Fund Series - C - 23 (1100 Days) - Direct Plan - Income Distribution cum Capital Withdrawal Option (IDCW)</t>
  </si>
  <si>
    <t>SBI Debt Fund Series C - 22 (1100 Days) - Regular Plan - Growth</t>
  </si>
  <si>
    <t>SBI Debt Fund Series C - 22 (1100 Days) - Direct Plan - Growth</t>
  </si>
  <si>
    <t>SBI Debt Fund Series - C - 22 (1100 Days) - Regular Plan - Income Distribution cum Capital Withdrawal Option (IDCW)</t>
  </si>
  <si>
    <t>SBI Debt Fund Series - C - 22 (1100 Days) - Direct Plan - Income Distribution cum Capital Withdrawal Option (IDCW)</t>
  </si>
  <si>
    <t>SBI Debt Fund Series C - 21 (1100 Days) - Regular Plan - Growth</t>
  </si>
  <si>
    <t>SBI Debt Fund Series C - 21 (1100 Days) - Direct Plan - Growth</t>
  </si>
  <si>
    <t>SBI Debt Fund Series - C - 21 (1100 Days) - Regular Plan - Income Distribution cum Capital Withdrawal Option (IDCW)</t>
  </si>
  <si>
    <t>SBI Debt Fund Series - C - 21 (1100 Days) - Direct Plan - Income Distribution cum Capital Withdrawal Option (IDCW)</t>
  </si>
  <si>
    <t>SBI Debt Fund Series C - 20 - (1100 Days) - Regular Plan - Growth</t>
  </si>
  <si>
    <t>SBI Debt Fund Series C - 20 - (1100 Days) - Direct Plan - Growth</t>
  </si>
  <si>
    <t>SBI Debt Fund Series - C - 20 (1100 Days) - Regular Plan - Income Distribution cum Capital Withdrawal Option (IDCW)</t>
  </si>
  <si>
    <t>SBI Debt Fund Series - C - 20 (1100 Days) - Direct Plan - Income Distribution cum Capital Withdrawal Option (IDCW)</t>
  </si>
  <si>
    <t>SBI Debt Fund Series C - 19 (1100 Days) - Regular Plan - Growth</t>
  </si>
  <si>
    <t>SBI Debt Fund Series C - 19 (1100 Days) - Direct Plan - Growth</t>
  </si>
  <si>
    <t>SBI Debt Fund Series - C - 19 (1100 Days) - Regular Plan - Income Distribution cum Capital Withdrawal Option (IDCW)</t>
  </si>
  <si>
    <t>SBI Debt Fund Series - C - 19 (1100 Days) - Direct Plan - Income Distribution cum Capital Withdrawal Option (IDCW)</t>
  </si>
  <si>
    <t>SBI DEBT FUND SERIES C - 18 (1100 DAYS) - REGULAR PLAN - GROWTH</t>
  </si>
  <si>
    <t>SBI DEBT FUND SERIES C - 18 (1100 DAYS) - DIRECT PLAN - GROWTH</t>
  </si>
  <si>
    <t>SBI Debt Fund Series - C - 18 (1100 Days) - Regular Plan - Income Distribution cum Capital Withdrawal Option (IDCW)</t>
  </si>
  <si>
    <t>SBI Debt Fund Series - C - 18 (1100 Days) - Direct Plan - Income Distribution cum Capital Withdrawal Option (IDCW)</t>
  </si>
  <si>
    <t>SBI CONTRA FUND - REGULAR PLAN -GROWTH</t>
  </si>
  <si>
    <t>SBI Contra Fund - Regular Plan - Income Distribution cum Capital Withdrawal Option (IDCW)</t>
  </si>
  <si>
    <t>SBI Contra Fund - Direct Plan - Income Distribution cum Capital Withdrawal Option (IDCW)</t>
  </si>
  <si>
    <t>SBI CONTRA FUND - DIRECT PLAN - GROWTH</t>
  </si>
  <si>
    <t>SBI Consumption Opportunities Fund - Regular Plan - Income Distribution cum Capital Withdrawal Option (IDCW)</t>
  </si>
  <si>
    <t>SBI CONSUMPTION OPPORTUNITIES FUND - REGULAR - GROWTH</t>
  </si>
  <si>
    <t>SBI Consumption Opportunities Fund - Direct Plan - Income Distribution cum Capital Withdrawal Option (IDCW)</t>
  </si>
  <si>
    <t>SBI CONSUMPTION OPPORTUNITIES FUND - DIRECT PLAN - GROWTH</t>
  </si>
  <si>
    <t>SBI Capital Protection Oriented Fund - Series A (Plan 8) - Regular Plan - Growth</t>
  </si>
  <si>
    <t>SBI Capital Protection Oriented Fund - Series A (Plan 8) - Direct Plan - Growth</t>
  </si>
  <si>
    <t>SBI Capital Protection Oriented Fund - Series A (Plan 7) - Regular Plan - Growth</t>
  </si>
  <si>
    <t>SBI Capital Protection Oriented Fund - Series A (Plan 7) - Direct Plan - Growth</t>
  </si>
  <si>
    <t>SBI Capital Protection Oriented Fund - Series A (Plan 6) - Regular Plan - Growth</t>
  </si>
  <si>
    <t>SBI Capital Protection Oriented Fund - Series A (Plan 6) - Direct Plan - Growth</t>
  </si>
  <si>
    <t>SBI Capital Protection Oriented Fund - Series A (Plan 5) - Regular Plan - Growth</t>
  </si>
  <si>
    <t>SBI Capital Protection Oriented Fund - Series A (Plan 5) - Direct Plan - Growth</t>
  </si>
  <si>
    <t>SBI Capital Protection Oriented Fund - Series A (Plan 4) - Regular Plan - Growth</t>
  </si>
  <si>
    <t>SBI Capital Protection Oriented Fund - Series A (Plan 4) - Direct Plan - Growth</t>
  </si>
  <si>
    <t>SBI Capital Protection Oriented Fund - Series A (Plan 3) - Regular Plan - Growth</t>
  </si>
  <si>
    <t>SBI Capital Protection Oriented Fund - Series A (Plan 3) - Direct Plan - Growth</t>
  </si>
  <si>
    <t>SBI Capital Protection Oriented Fund - Series A (Plan 2) - Regular Plan - Growth</t>
  </si>
  <si>
    <t>SBI Capital Protection Oriented Fund - Series A (Plan 2) - Direct Plan - Growth</t>
  </si>
  <si>
    <t>SBI Capital Protection Oriented Fund - Series A (Plan 1) - Regular Plan - Growth</t>
  </si>
  <si>
    <t>SBI Capital Protection Oriented Fund - Series A (Plan 1) - Direct Plan - Growth</t>
  </si>
  <si>
    <t>SBI BLUE CHIP FUND-REGULAR PLAN GROWTH</t>
  </si>
  <si>
    <t>SBI BLUE CHIP FUND-DIRECT PLAN -GROWTH</t>
  </si>
  <si>
    <t>SBI Blue Chip Fund - Regular Plan - Income Distribution cum Capital Withdrawal Option (IDCW)</t>
  </si>
  <si>
    <t>SBI Blue Chip Fund - Direct Plan - Income Distribution cum Capital Withdrawal Option (IDCW)</t>
  </si>
  <si>
    <t>SBI Banking &amp; Financial Services Fund - Regular Plan - Income Distribution cum Capital Withdrawal Option (IDCW)</t>
  </si>
  <si>
    <t>SBI BANKING &amp; FINANCIAL SERVICES FUND - REGULAR PLAN - GROWTH</t>
  </si>
  <si>
    <t>SBI Banking &amp; Financial Services Fund - Direct Plan - Income Distribution cum Capital Withdrawal Option (IDCW)</t>
  </si>
  <si>
    <t>SBI BANKING &amp; FINANCIAL SERVICES FUND - DIRECT PLAN - GROWTH</t>
  </si>
  <si>
    <t>SBI Arbitrage Opportunities Fund - Regular Plan - Income Distribution cum Capital Withdrawal Option (IDCW)</t>
  </si>
  <si>
    <t>SBI Arbitrage Opportunities Fund - Regular Plan - Gr</t>
  </si>
  <si>
    <t>SBI Arbitrage Opportunities Fund - Direct Plan - Income Distribution cum Capital Withdrawal Option (IDCW)</t>
  </si>
  <si>
    <t>SBI Arbitrage Opportunities Fund - Direct Plan - Gr</t>
  </si>
  <si>
    <t>Quantum Nifty 50 ETF</t>
  </si>
  <si>
    <t>Quantum Multi Asset Fund of Funds - Regular Plan Growth Option</t>
  </si>
  <si>
    <t>Quantum Multi Asset Fund of Funds - Direct Plan Growth Option</t>
  </si>
  <si>
    <t>Quantum Long Term Equity Value Fund - Regular Plan IDCW</t>
  </si>
  <si>
    <t>Quantum Long Term Equity Value Fund - Regular Plan Growth Option</t>
  </si>
  <si>
    <t>Quantum Long Term Equity Value Fund - Direct Plan IDCW</t>
  </si>
  <si>
    <t>Quantum Long Term Equity Value Fund - Direct Plan Growth Option</t>
  </si>
  <si>
    <t>Quantum Liquid Fund - Regular Plan Monthly IDCW</t>
  </si>
  <si>
    <t>Quantum Liquid Fund - Regular Plan Growth Option</t>
  </si>
  <si>
    <t>Quantum Liquid Fund - Regular Plan Daily IDCW</t>
  </si>
  <si>
    <t>Quantum Liquid Fund - Direct Plan Monthly IDCW</t>
  </si>
  <si>
    <t>Quantum Liquid Fund - Direct Plan Growth Option</t>
  </si>
  <si>
    <t>Quantum Liquid Fund - Direct Plan Daily IDCW</t>
  </si>
  <si>
    <t>Quantum Gold Savings Fund - Regular Plan Growth Option</t>
  </si>
  <si>
    <t>Quantum Gold Savings Fund - Direct Plan Growth Option</t>
  </si>
  <si>
    <t>Quantum Gold Fund</t>
  </si>
  <si>
    <t>QUANTUM ESG BEST IN CLASS STRATEGY FUND - REGULAR PLAN - GROWTH OPTION</t>
  </si>
  <si>
    <t>QUANTUM ESG BEST IN CLASS STRATEGY FUND - DIRECT PLAN - GROWTH OPTION</t>
  </si>
  <si>
    <t>Quantum Equity Fund Of Funds - Regular Plan IDCW</t>
  </si>
  <si>
    <t>Quantum Equity Fund of Funds - Regular Plan Growth Option</t>
  </si>
  <si>
    <t>Quantum Equity Fund Of Funds - Direct Plan IDCW</t>
  </si>
  <si>
    <t>Quantum Equity Fund of Funds - Direct Plan Growth Option</t>
  </si>
  <si>
    <t>Quantum ELSS Tax Saver Fund - Regular Plan IDCW</t>
  </si>
  <si>
    <t>Quantum ELSS Tax Saver Fund - Regular Plan Growth Option</t>
  </si>
  <si>
    <t>Quantum ELSS Tax Saver Fund - Direct Plan IDCW</t>
  </si>
  <si>
    <t>Quantum ELSS Tax Saver Fund - Direct Plan Growth Option</t>
  </si>
  <si>
    <t>quant Small Cap Fund - IDCW Option - Regular Plan</t>
  </si>
  <si>
    <t>quant Small Cap Fund - IDCW Option - Direct Plan</t>
  </si>
  <si>
    <t>quant Small Cap Fund - Growth Option - Direct Plan</t>
  </si>
  <si>
    <t>quant Small Cap Fund - Growth - Regular Plan</t>
  </si>
  <si>
    <t>quant Multi Asset Fund-GROWTH OPTION-Direct Plan</t>
  </si>
  <si>
    <t>quant Multi Asset Fund-GROWTH OPTION - Regular Plan</t>
  </si>
  <si>
    <t>quant Multi Asset Fund - IDCW Option - Regular Plan</t>
  </si>
  <si>
    <t>quant Multi Asset Fund - IDCW Option - Direct Plan</t>
  </si>
  <si>
    <t>quant Mid Cap Fund - IDCW Option - Regular Plan</t>
  </si>
  <si>
    <t>quant Mid Cap Fund - IDCW Option - Direct Plan</t>
  </si>
  <si>
    <t>quant Mid Cap Fund - Growth Option - Regular Plan</t>
  </si>
  <si>
    <t>quant Mid Cap Fund - Growth Option - Direct Plan</t>
  </si>
  <si>
    <t>quant Large &amp; Mid Cap Fund - IDCW Option - Regular Plan</t>
  </si>
  <si>
    <t>quant Large &amp; Mid Cap Fund - IDCW Option - Direct Plan</t>
  </si>
  <si>
    <t>quant Large &amp; Mid Cap Fund - Growth Option-Direct Plan</t>
  </si>
  <si>
    <t>quant Large &amp; Mid Cap Fund - Growth Option</t>
  </si>
  <si>
    <t>quant Large &amp; Mid Cap Fund - Bonus Option-Direct Plan</t>
  </si>
  <si>
    <t>quant Large &amp; Mid Cap Fund - Bonus Option - Regular Plan</t>
  </si>
  <si>
    <t>quant Infrastructure Fund - IDCW Option - Regular Plan</t>
  </si>
  <si>
    <t>quant Infrastructure Fund - IDCW Option - Direct Plan</t>
  </si>
  <si>
    <t>quant Infrastructure Fund - Growth Option-Direct Plan</t>
  </si>
  <si>
    <t>quant Infrastructure Fund - Growth Option</t>
  </si>
  <si>
    <t>quant Focused Fund - IDCW Option - Regular Plan</t>
  </si>
  <si>
    <t>quant Focused Fund - IDCW Option - Direct Plan</t>
  </si>
  <si>
    <t>quant Focused Fund - Growth Option-Direct Plan</t>
  </si>
  <si>
    <t>quant Focused Fund - Growth Option - Regular Plan</t>
  </si>
  <si>
    <t>quant Flexi Cap Fund - IDCW Option - Regular Plan</t>
  </si>
  <si>
    <t>quant Flexi Cap Fund - IDCW Option - Direct Plan</t>
  </si>
  <si>
    <t>quant Flexi Cap Fund - Growth Option-Direct Plan</t>
  </si>
  <si>
    <t>quant Flexi Cap Fund - Growth Option - Regular Plan</t>
  </si>
  <si>
    <t>quant ESG Equity Fund - IDCW Option - Regular Plan</t>
  </si>
  <si>
    <t>quant ESG Equity Fund - IDCW Option - Direct Plan</t>
  </si>
  <si>
    <t>quant ESG Equity Fund - Growth Option - Regular Plan</t>
  </si>
  <si>
    <t>quant ESG Equity Fund - Growth Option - Direct Plan</t>
  </si>
  <si>
    <t>quant ELSS Tax Saver Fund - IDCW Option - Regular Plan</t>
  </si>
  <si>
    <t>quant ELSS Tax Saver Fund - IDCW Option - Direct Plan</t>
  </si>
  <si>
    <t>quant ELSS Tax Saver Fund - Growth Option - Regular Plan</t>
  </si>
  <si>
    <t>quant ELSS Tax Saver Fund - Growth Option - Direct Plan</t>
  </si>
  <si>
    <t>quant Active Fund-IDCW Option - Regular Plan</t>
  </si>
  <si>
    <t>quant Active Fund-IDCW Option - Direct Plan</t>
  </si>
  <si>
    <t>quant Active Fund-GROWTH OPTION-Direct Plan</t>
  </si>
  <si>
    <t>quant Active Fund-GROWTH OPTION - Regular Plan</t>
  </si>
  <si>
    <t>quant Absolute Fund-IDCW Option-Direct Plan</t>
  </si>
  <si>
    <t>quant Absolute Fund-IDCW Option - Regular Plan</t>
  </si>
  <si>
    <t>quant Absolute Fund-Growth Option-Direct Plan</t>
  </si>
  <si>
    <t>quant Absolute Fund - Growth Option - Regular Plan</t>
  </si>
  <si>
    <t>Principal Tax Savings Fund Regular Plan - Half Yearly Income Distribution CUM Capital Withdrawal Option</t>
  </si>
  <si>
    <t>Principal Tax Savings Fund Direct Plan - Half Yearly Income Distribution CUM Capital Withdrawal Option</t>
  </si>
  <si>
    <t>Principal Tax Savings Fund - Direct Plan</t>
  </si>
  <si>
    <t>Principal Tax Savings Fund</t>
  </si>
  <si>
    <t>Principal Small Cap Fund - Regular Plan - Income Distribution CUM Capital Withdrawal Option</t>
  </si>
  <si>
    <t>Principal Small Cap Fund - Regular Plan - Growth Option</t>
  </si>
  <si>
    <t>Principal Small Cap Fund - Direct Plan- Income Distribution CUM Capital Withdrawal Option</t>
  </si>
  <si>
    <t>Principal Small Cap Fund - Direct Plan - Growth Option</t>
  </si>
  <si>
    <t>Principal Personal Tax Saver Fund - Direct Plan</t>
  </si>
  <si>
    <t>Principal Personal Tax Saver Fund</t>
  </si>
  <si>
    <t>Principal Nifty 100 Equal Weight Fund-Income Distribution CUM Capital Withdrawal</t>
  </si>
  <si>
    <t>Principal Nifty 100 Equal Weight Fund-Growth</t>
  </si>
  <si>
    <t>Principal Nifty 100 Equal Weight Fund- Direct Plan - Income Distribution CUM Capital Withdrawal Option</t>
  </si>
  <si>
    <t>Principal Nifty 100 Equal Weight Fund - Direct Plan - Growth Option</t>
  </si>
  <si>
    <t>Principal Multi Cap Growth Fund-Growth Option</t>
  </si>
  <si>
    <t>Principal Multi Cap Growth Fund-Direct Plan - Growth Option</t>
  </si>
  <si>
    <t>Principal Multi Cap Growth Fund- Half Yearly Income Distribution CUM Capital Withdrawal Option</t>
  </si>
  <si>
    <t>Principal Multi Cap Growth Fund - Direct Plan -Half Yearly Income Distribution CUM Capital Withdrawal Option</t>
  </si>
  <si>
    <t>Principal Midcap Fund- Regular Plan - Growth Option</t>
  </si>
  <si>
    <t>Principal Midcap Fund - Regular Plan - Income Distribution CUM Capital Withdrawal option</t>
  </si>
  <si>
    <t>Principal Midcap Fund - Direct Plan- Growth</t>
  </si>
  <si>
    <t>Principal Midcap Fund - Direct Plan - Income Distribution CUM Capital Withdrawal Option</t>
  </si>
  <si>
    <t>Principal Large Cap Fund - Regular Income Distribution CUM Capital Withdrawal Option</t>
  </si>
  <si>
    <t>Principal Large Cap Fund - Regular Growth</t>
  </si>
  <si>
    <t>Principal Large Cap Fund - Direct Income Distribution CUM Capital Withdrawal Option</t>
  </si>
  <si>
    <t>Principal Large Cap Fund - Direct Growth</t>
  </si>
  <si>
    <t>Principal Hybrid Equity Fund-Growth</t>
  </si>
  <si>
    <t>Principal Hybrid Equity Fund-Direct Plan - Monthly Income Distribution CUM Capital Withdrawal Option</t>
  </si>
  <si>
    <t>Principal Hybrid Equity Fund- Monthly Income Distribution CUM Capital Withdrawal</t>
  </si>
  <si>
    <t>Principal Hybrid Equity Fund- Direct Plan - Growth Option</t>
  </si>
  <si>
    <t>Principal Focused Multicap Fund-Half Yearly Income Distribution CUM Capital Withdrawal Option</t>
  </si>
  <si>
    <t>Principal Focused Multicap Fund-Growth Option</t>
  </si>
  <si>
    <t>Principal Focused Multicap Fund- Direct Plan - Half Yearly Income Distribution CUM Capital Withdrawal Option</t>
  </si>
  <si>
    <t>Principal Focused Multicap Fund- Direct Plan - Growth Option</t>
  </si>
  <si>
    <t>Principal Equity Savings Fund- Direct Plan - Income Distribution CUM Capital Withdrawal Option - Quaterly</t>
  </si>
  <si>
    <t>Principal Equity Savings Fund -Quaterly Income Distribution CUM Capital Withdrawal</t>
  </si>
  <si>
    <t>Principal Equity Savings Fund - Half Yearly Income Distribution CUM Capital Withdrawal</t>
  </si>
  <si>
    <t>Principal Equity Savings Fund - Growth Option</t>
  </si>
  <si>
    <t>Principal Equity Savings Fund - Direct Plan - Income Distribution CUM Capital Withdrawal Option - Half Yearly</t>
  </si>
  <si>
    <t>Principal Equity Savings Fund - Direct Plan - Growth Option</t>
  </si>
  <si>
    <t>Principal Emerging Bluechip Fund - Half Yearly Income Distribution CUM Capital Withdrawal Option</t>
  </si>
  <si>
    <t>Principal Emerging Bluechip Fund - Growth Option</t>
  </si>
  <si>
    <t>Principal Emerging Bluechip Fund - Direct Plan - Half Yearly Income Distribution CUM Capital Withdrawal Option</t>
  </si>
  <si>
    <t>Principal Emerging Bluechip Fund - Direct Plan - Growth Option</t>
  </si>
  <si>
    <t>Principal Dividend Yield Fund-Growth Plan</t>
  </si>
  <si>
    <t>Principal Dividend Yield Fund- Half Yearly Income Distribution CUM Capital Withdrawal Plan</t>
  </si>
  <si>
    <t>Principal Dividend Yield Fund- Direct Plan - Half Yearly Income Distribution CUM Capital Withdrawal Option</t>
  </si>
  <si>
    <t>Principal Dividend Yield Fund - Direct Plan - Growth Option</t>
  </si>
  <si>
    <t>Principal Cash Management Fund -Growth Option</t>
  </si>
  <si>
    <t>Principal Cash Management Fund -Direct Plan - Income Distribution CUM Capital Withdrawal Option - Monthly</t>
  </si>
  <si>
    <t>Principal Cash Management Fund - Weekly Income Distribution CUM Capital Withdrawal Option</t>
  </si>
  <si>
    <t>Principal Cash Management Fund - Monthly Income Distribution CUM Capital Withdrawal Option</t>
  </si>
  <si>
    <t>Principal Cash Management Fund - Direct Plan - Income Distribution CUM Capital Withdrawal Option - Weekly</t>
  </si>
  <si>
    <t>Principal Cash Management Fund - Direct Plan - Income Distribution CUM Capital Withdrawal Option - Daily</t>
  </si>
  <si>
    <t>Principal Cash Management Fund - Direct Plan - Growth Option</t>
  </si>
  <si>
    <t>Principal Cash Management Fund - Daily Income Distribution CUM Capital Withdrawal</t>
  </si>
  <si>
    <t>Principal Balanced Advantage Fund - Monthly Income Distribution CUM Capital Withdrawal Option</t>
  </si>
  <si>
    <t>Principal Balanced Advantage Fund - Growth Option</t>
  </si>
  <si>
    <t>Principal Balanced Advantage Fund - Direct Plan - Monthly Income Distribution CUM Capital Withdrawal Option</t>
  </si>
  <si>
    <t>Principal Balanced Advantage Fund - Direct Plan - Growth Option</t>
  </si>
  <si>
    <t>Principal Arbitrage Fund - Regular Plan - Monthly Income Distribution CUM Capital Withdrawal</t>
  </si>
  <si>
    <t>Principal Arbitrage Fund - Regular Plan - Growth</t>
  </si>
  <si>
    <t>Principal Arbitrage Fund - Direct Plan- Monthly Income Distribution CUM Capital Withdrawal</t>
  </si>
  <si>
    <t>Principal Arbitrage Fund - Direct Plan - Growth</t>
  </si>
  <si>
    <t>Parag Parikh Flexi Cap Fund - Regular Plan - Growth</t>
  </si>
  <si>
    <t>Parag Parikh Flexi Cap Fund - Direct Plan - Growth</t>
  </si>
  <si>
    <t>Parag Parikh ELSS Tax Saver Fund- Regular Growth</t>
  </si>
  <si>
    <t>Parag Parikh ELSS Tax Saver Fund- Direct Growth</t>
  </si>
  <si>
    <t>PGIM India Overnight Fund - Regular Plan- Growth Option</t>
  </si>
  <si>
    <t>PGIM India Overnight Fund - Regular Plan - Weekly Dividend Option</t>
  </si>
  <si>
    <t>PGIM India Overnight Fund - Regular Plan - Daily Dividend Option</t>
  </si>
  <si>
    <t>PGIM India Overnight Fund - Direct Plan - Weekly Dividend Option</t>
  </si>
  <si>
    <t>PGIM India Overnight Fund - Direct Plan - Growth Option</t>
  </si>
  <si>
    <t>PGIM India Overnight Fund - Direct Plan - Daily Dividend Option</t>
  </si>
  <si>
    <t>PGIM India Midcap Opportunities Fund - Regular Plan - Growth Option</t>
  </si>
  <si>
    <t>PGIM India Midcap Opportunities Fund - Regular Plan - Dividend Option - Payout</t>
  </si>
  <si>
    <t>PGIM India Midcap Opportunities Fund - Direct Plan - Growth Option</t>
  </si>
  <si>
    <t>PGIM India Midcap Opportunities Fund - Direct Plan - Dividend Option - Payout</t>
  </si>
  <si>
    <t>PGIM India Liquid Fund - Weekly Dividend</t>
  </si>
  <si>
    <t>PGIM India Liquid Fund - Monthly Dividend</t>
  </si>
  <si>
    <t>PGIM India Liquid Fund - Growth</t>
  </si>
  <si>
    <t>PGIM India Liquid Fund - Direct Plan - Weekly Dividend</t>
  </si>
  <si>
    <t>PGIM India Liquid Fund - Direct Plan - Monthly Dividend</t>
  </si>
  <si>
    <t>PGIM India Liquid Fund - Direct Plan - Growth</t>
  </si>
  <si>
    <t>PGIM India Liquid Fund - Direct Plan - Daily Dividend</t>
  </si>
  <si>
    <t>PGIM India Liquid Fund - Daily Dividend</t>
  </si>
  <si>
    <t>PGIM India Liquid Fund - Bonus Option</t>
  </si>
  <si>
    <t>PGIM India Insta Cash Fund - Unlcaimed Redemption Plan - Below 3 years</t>
  </si>
  <si>
    <t>PGIM India Insta Cash Fund - Unclamied Dividend Plan - Above 3 years</t>
  </si>
  <si>
    <t>PGIM India Insta Cash Fund - Unclaimed Redemption Plan - Above 3 years</t>
  </si>
  <si>
    <t>PGIM India Insta Cash Fund - Unclaimed Dividend Plan - Below 3 years</t>
  </si>
  <si>
    <t>PGIM India Large Cap Fund - Growth</t>
  </si>
  <si>
    <t>PGIM India Large Cap Fund - Dividend</t>
  </si>
  <si>
    <t>PGIM India Large Cap Fund - Direct Plan - Growth</t>
  </si>
  <si>
    <t>PGIM India Large Cap Fund - Direct Plan - Dividend</t>
  </si>
  <si>
    <t>PGIM India Hybrid Equity Fund-Monthly Dividend Option</t>
  </si>
  <si>
    <t>PGIM India Hybrid Equity Fund-Direct Plan-Monthly Dividend Option</t>
  </si>
  <si>
    <t>PGIM India Hybrid Equity Fund - Growth Option</t>
  </si>
  <si>
    <t>PGIM India Hybrid Equity Fund - Dividend Option</t>
  </si>
  <si>
    <t>PGIM India Hybrid Equity Fund - Direct Plan - Growth</t>
  </si>
  <si>
    <t>PGIM India Hybrid Equity Fund - Direct Plan - Dividend</t>
  </si>
  <si>
    <t>PGIM India Global Equity Opportunities Fund - Growth</t>
  </si>
  <si>
    <t>PGIM India Global Equity Opportunities Fund - Dividend</t>
  </si>
  <si>
    <t>PGIM India Global Equity Opportunities Fund - Direct Plan - Growth</t>
  </si>
  <si>
    <t>PGIM India Global Equity Opportunities Fund - Direct Plan - Dividend</t>
  </si>
  <si>
    <t>PGIM India Flexi Cap Fund - Regular Plan - Growth Option</t>
  </si>
  <si>
    <t>PGIM India Flexi Cap Fund - Regular Plan - Dividend Option</t>
  </si>
  <si>
    <t>PGIM India Flexi Cap Fund - Direct Plan - Growth Option</t>
  </si>
  <si>
    <t>PGIM India Flexi Cap Fund - Direct Plan - Dividend Option</t>
  </si>
  <si>
    <t>PGIM India Equity Savings Fund - Monthly Dividend option</t>
  </si>
  <si>
    <t>PGIM India Equity Savings Fund - Growth Option</t>
  </si>
  <si>
    <t>PGIM India Equity Savings Fund - Direct Plan - Monthly Dividend</t>
  </si>
  <si>
    <t>PGIM India Equity Savings Fund - Direct Plan - Growth</t>
  </si>
  <si>
    <t>PGIM India Equity Savings Fund - Direct Plan - Annual Dividend</t>
  </si>
  <si>
    <t>PGIM India Equity Savings Fund - Annual Dividend option</t>
  </si>
  <si>
    <t>PGIM India Emerging Markets Equity Fund - Growth</t>
  </si>
  <si>
    <t>PGIM India Emerging Markets Equity Fund - Dividend</t>
  </si>
  <si>
    <t>PGIM India Emerging Markets Equity Fund - Direct Plan - Growth</t>
  </si>
  <si>
    <t>PGIM India Emerging Markets Equity Fund - Direct Plan - Dividend</t>
  </si>
  <si>
    <t>PGIM India ELSS Tax Saver Fund - Regular Plan - Growth Option</t>
  </si>
  <si>
    <t>PGIM India ELSS Tax Saver Fund - Regular Plan - Dividend Option</t>
  </si>
  <si>
    <t>PGIM India ELSS Tax Saver Fund - Direct Plan - Growth Option</t>
  </si>
  <si>
    <t>PGIM India ELSS Tax Saver Fund - Direct Plan - Dividend Option</t>
  </si>
  <si>
    <t>PGIM India Balanced Advantage Fund - Regular Plan - Growth Option</t>
  </si>
  <si>
    <t>PGIM India Balanced Advantage Fund - Regular Plan - Dividend Option</t>
  </si>
  <si>
    <t>PGIM India Balanced Advantage Fund - Direct Plan - Dividend Option</t>
  </si>
  <si>
    <t>PGIM India Arbitrage Fund - Regular Plan - Regular Dividend</t>
  </si>
  <si>
    <t>PGIM India Arbitrage Fund - Regular Plan - Monthly Dividend</t>
  </si>
  <si>
    <t>PGIM India Arbitrage Fund - Regular Plan - Growth</t>
  </si>
  <si>
    <t>PGIM India Arbitrage Fund - Direct Plan - Regular Dividend</t>
  </si>
  <si>
    <t>PGIM India Arbitrage Fund - Direct Plan - Monthly Dividend</t>
  </si>
  <si>
    <t>PGIM India Arbitrage Fund - Direct Plan - Growth</t>
  </si>
  <si>
    <t>Nippon India Vision Fund-GROWTH PLAN-Growth Option</t>
  </si>
  <si>
    <t>Nippon India Vision Fund-GROWTH PLAN-Bonus Option</t>
  </si>
  <si>
    <t>NIPPON INDIA VISION FUND - IDCW Option</t>
  </si>
  <si>
    <t>Nippon India Vision Fund - Direct Plan Growth Plan - Growth Option</t>
  </si>
  <si>
    <t>Nippon India Vision Fund - Direct Plan Growth Plan - Bonus Option</t>
  </si>
  <si>
    <t>NIPPON INDIA VISION FUND - DIRECT Plan - IDCW Option</t>
  </si>
  <si>
    <t>Nippon India Value Fund- Growth Plan</t>
  </si>
  <si>
    <t>NIPPON INDIA VALUE FUND - IDCW Option</t>
  </si>
  <si>
    <t>Nippon India Value Fund - Direct Plan Growth Plan</t>
  </si>
  <si>
    <t>NIPPON INDIA VALUE FUND - DIRECT Plan - IDCW Option</t>
  </si>
  <si>
    <t>Nippon India US Equity Opportunites Fund- Growth Plan- Growth Option</t>
  </si>
  <si>
    <t>Nippon India US Equity Opportunites Fund- Direct Plan- Growth Plan- Growth Option</t>
  </si>
  <si>
    <t>NIPPON INDIA - US EQUITY OPPORTUNITES FUND - IDCW Option</t>
  </si>
  <si>
    <t>NIPPON INDIA - US EQUITY OPPORTUNITES FUND - Direct Plan - IDCW Option</t>
  </si>
  <si>
    <t>NIPPON INDIA SMALL CAP FUND - IDCW Option</t>
  </si>
  <si>
    <t>Nippon India Small Cap Fund - Growth Plan - Growth Option</t>
  </si>
  <si>
    <t>Nippon India Small Cap Fund - Growth Plan - Bonus Option</t>
  </si>
  <si>
    <t>Nippon India Small Cap Fund - Direct Plan Growth Plan - Growth Option</t>
  </si>
  <si>
    <t>Nippon India Small Cap Fund - Direct Plan Growth Plan - Bonus Option</t>
  </si>
  <si>
    <t>NIPPON INDIA SMALL CAP FUND - Direct Plan - IDCW Option</t>
  </si>
  <si>
    <t>Nippon India Retirement Fund- Wealth Creation Scheme- Growth Plan- Bonus Option</t>
  </si>
  <si>
    <t>Nippon India Retirement Fund- Wealth Creation Scheme- Growth Plan - Growth Option</t>
  </si>
  <si>
    <t>Nippon India Retirement Fund- Wealth Creation Scheme- Direct Plan-Growth Plan- Bonus Option</t>
  </si>
  <si>
    <t>Nippon India Retirement Fund- Wealth Creation Scheme- Direct Plan- Growth Plan - Growth Option</t>
  </si>
  <si>
    <t>NIPPON INDIA RETIREMENT FUND - WEALTH CREATION SCHEME - IDCW Option</t>
  </si>
  <si>
    <t>NIPPON INDIA RETIREMENT FUND - WEALTH CREATION SCHEME - Direct Plan - IDCW Option</t>
  </si>
  <si>
    <t>Nippon India Quant Fund -Growth Plan -Bonus Option</t>
  </si>
  <si>
    <t>Nippon India Quant Fund -Growth Plan - Growth Option</t>
  </si>
  <si>
    <t>NIPPON INDIA QUANT FUND - IDCW Option</t>
  </si>
  <si>
    <t>Nippon India Quant Fund - Direct Plan Growth Plan - Growth Option</t>
  </si>
  <si>
    <t>Nippon India Quant Fund - Direct Plan Growth Plan - Bonus Option</t>
  </si>
  <si>
    <t>NIPPON INDIA QUANT FUND - DIRECT Plan - IDCW Option</t>
  </si>
  <si>
    <t>Nippon India Power &amp; Infra Fund-Growth Plan-Bonus Option</t>
  </si>
  <si>
    <t>Nippon India Power &amp; Infra Fund-Growth Plan -Growth Option</t>
  </si>
  <si>
    <t>NIPPON INDIA POWER &amp; INFRA FUND - IDCW Option</t>
  </si>
  <si>
    <t>Nippon India Power &amp; Infra Fund - Direct Plan Growth Plan - Growth Option</t>
  </si>
  <si>
    <t>Nippon India Power &amp; Infra Fund - Direct Plan Growth Plan - Bonus Option</t>
  </si>
  <si>
    <t>NIPPON INDIA POWER &amp; INFRA FUND - DIRECT Plan - IDCW Option</t>
  </si>
  <si>
    <t>Nippon India Pharma Fund-Growth Plan-Growth Option</t>
  </si>
  <si>
    <t>Nippon India Pharma Fund-Growth Plan-Bonus Option</t>
  </si>
  <si>
    <t>NIPPON INDIA PHARMA FUND - IDCW Option</t>
  </si>
  <si>
    <t>Nippon India Pharma Fund - Direct Plan Growth Plan - Growth Option</t>
  </si>
  <si>
    <t>Nippon India Pharma Fund - Direct Plan Growth Plan - Bonus Option</t>
  </si>
  <si>
    <t>NIPPON INDIA PHARMA FUND - DIRECT Plan - IDCW Option</t>
  </si>
  <si>
    <t>Nippon India Passive Flexicap FoF - Regular Plan - Growth Option</t>
  </si>
  <si>
    <t>NIPPON INDIA PASSIVE FLEXICAP FOF - IDCW Option</t>
  </si>
  <si>
    <t>NIPPON INDIA PASSIVE FLEXICAP FOF - DIRECT Plan - IDCW Option</t>
  </si>
  <si>
    <t>Nippon India Passive Flexicap FoF - Direct Plan - Growth Option</t>
  </si>
  <si>
    <t>Nippon India Nifty Smallcap 250 Index Fund - Regular Plan - Growth Option</t>
  </si>
  <si>
    <t>NIPPON INDIA NIFTY SMALLCAP 250 INDEX FUND - IDCW Option</t>
  </si>
  <si>
    <t>NIPPON INDIA NIFTY SMALLCAP 250 INDEX FUND - DIRECT Plan - IDCW Option</t>
  </si>
  <si>
    <t>Nippon India Nifty Smallcap 250 Index Fund - Direct Plan - Growth Option</t>
  </si>
  <si>
    <t>NIPPON INDIA NIFTY NEXT 50 JUNIOR BEES FOF - IDCW Option</t>
  </si>
  <si>
    <t>Nippon India Nifty Next 50 Junior BeES FoF - Growth Plan - Growth Option</t>
  </si>
  <si>
    <t>NIPPON INDIA NIFTY NEXT 50 JUNIOR BEES FOF - DIRECT Plan - IDCW Option</t>
  </si>
  <si>
    <t>Nippon India Nifty Next 50 Junior BeES FoF - Direct Plan - Growth Plan - Growth Option</t>
  </si>
  <si>
    <t>Nippon India Nifty Midcap 150 Index Fund - Regular Plan - Growth Option</t>
  </si>
  <si>
    <t>NIPPON INDIA NIFTY MIDCAP 150 INDEX FUND - IDCW Option</t>
  </si>
  <si>
    <t>NIPPON INDIA NIFTY MIDCAP 150 INDEX FUND - DIRECT Plan - IDCW Option</t>
  </si>
  <si>
    <t>Nippon India Nifty Midcap 150 Index Fund - Direct Plan - Growth Option</t>
  </si>
  <si>
    <t>Nippon India Nifty 50 Value 20 Index Fund - Regular Plan - Growth Option</t>
  </si>
  <si>
    <t>NIPPON INDIA NIFTY 50 VALUE 20 INDEX FUND - IDCW Option</t>
  </si>
  <si>
    <t>NIPPON INDIA NIFTY 50 VALUE 20 INDEX FUND - DIRECT Plan - IDCW Option</t>
  </si>
  <si>
    <t>Nippon India Nifty 50 Value 20 Index Fund - Direct Plan - Growth Option</t>
  </si>
  <si>
    <t>Nippon India Multi Cap Fund-Growth Plan-Growth Option</t>
  </si>
  <si>
    <t>Nippon India Multi Cap Fund-Growth Plan-Bonus Option</t>
  </si>
  <si>
    <t>NIPPON INDIA MULTI CAP FUND - IDCW Option</t>
  </si>
  <si>
    <t>Nippon India Multi Cap Fund - Direct Plan Growth Plan - Growth Option</t>
  </si>
  <si>
    <t>Nippon India Multi Cap Fund - Direct Plan Growth Plan - Bonus Option</t>
  </si>
  <si>
    <t>NIPPON INDIA MULTI CAP FUND - DIRECT Plan - IDCW Option</t>
  </si>
  <si>
    <t>Nippon India Multi Asset Fund - Regular Plan - Growth Option</t>
  </si>
  <si>
    <t>NIPPON INDIA MULTI ASSET FUND - IDCW Option</t>
  </si>
  <si>
    <t>NIPPON INDIA MULTI ASSET FUND - DIRECT Plan - IDCW Option</t>
  </si>
  <si>
    <t>Nippon India Multi Asset Fund - Direct Plan - Growth Option</t>
  </si>
  <si>
    <t>Nippon India Liquid Fund -Growth Plan</t>
  </si>
  <si>
    <t>NIPPON INDIA LIQUID FUND - WEEKLY IDCW OPTION</t>
  </si>
  <si>
    <t>NIPPON INDIA LIQUID FUND - RETAIL Plan - WEEKLY IDCW OPTION</t>
  </si>
  <si>
    <t>NIPPON INDIA LIQUID FUND - RETAIL Plan - QUARTERLY IDCW OPTION</t>
  </si>
  <si>
    <t>NIPPON INDIA LIQUID FUND - RETAIL plan - MONTHLY IDCW OPTION</t>
  </si>
  <si>
    <t>NIPPON INDIA LIQUID FUND - RETAIL Plan - DAILY IDCW OPTION</t>
  </si>
  <si>
    <t>Nippon India Liquid Fund - Retail Option - Growth Plan</t>
  </si>
  <si>
    <t>NIPPON INDIA LIQUID FUND - QUARTERLY IDCW OPTION</t>
  </si>
  <si>
    <t>NIPPON INDIA LIQUID FUND - MONTHLY IDCW OPTION</t>
  </si>
  <si>
    <t>Nippon India Liquid Fund - Direct Plan Growth Plan - Growth Option</t>
  </si>
  <si>
    <t>NIPPON INDIA LIQUID FUND - DIRECT Plan - WEEKLY IDCW OPTION</t>
  </si>
  <si>
    <t>NIPPON INDIA LIQUID FUND - DIRECT Plan - QUARTERLY IDCW OPTION</t>
  </si>
  <si>
    <t>NIPPON INDIA LIQUID FUND - DIRECT Plan - MONTHLY IDCW OPTION</t>
  </si>
  <si>
    <t>NIPPON INDIA LIQUID FUND - DIRECT Plan - DAILY IDCW OPTION</t>
  </si>
  <si>
    <t>NIPPON INDIA LIQUID FUND - DAILY IDCW OPTION</t>
  </si>
  <si>
    <t>Nippon India Large Cap Fund- Growth Plan Bonus Option</t>
  </si>
  <si>
    <t>NIPPON INDIA LARGE CAP FUND - IDCW Option</t>
  </si>
  <si>
    <t>Nippon India Large Cap Fund - Direct Plan Growth Plan - Growth Option</t>
  </si>
  <si>
    <t>Nippon India Large Cap Fund - Direct Plan Growth Plan - Bonus Option</t>
  </si>
  <si>
    <t>NIPPON INDIA LARGE CAP FUND - DIRECT Plan - IDCW Option</t>
  </si>
  <si>
    <t>Nippon India Japan Equity Fund- Growth Plan- Growth Option</t>
  </si>
  <si>
    <t>Nippon India Japan Equity Fund- Growth Plan- Bonus Option</t>
  </si>
  <si>
    <t>Nippon India Japan Equity Fund- Direct Plan- Growth Plan- Growth Option</t>
  </si>
  <si>
    <t>Nippon India Japan Equity Fund- Direct Plan- Growth Plan- Bonus Option</t>
  </si>
  <si>
    <t>NIPPON INDIA - JAPAN EQUITY FUND - IDCW Option</t>
  </si>
  <si>
    <t>NIPPON INDIA - JAPAN EQUITY FUND - DIRECT Plan - IDCW Option</t>
  </si>
  <si>
    <t>Nippon India India Opportunities Fund - Series A - Growth Option</t>
  </si>
  <si>
    <t>Nippon India India Opportunities Fund - Series A - Direct Plan - Growth Option</t>
  </si>
  <si>
    <t>NIPPON INDIA - INDIA OPPORTUNITIES FUND - SERIES A - IDCW Option</t>
  </si>
  <si>
    <t>NIPPON INDIA - INDIA OPPORTUNITIES FUND - SERIES A - DIRECT Plan - IDCW Option</t>
  </si>
  <si>
    <t>NIPPON INDIA INDEX FUND - NIFTY 50 PLAN - QUARTERLY - IDCW Option</t>
  </si>
  <si>
    <t>NIPPON INDIA INDEX FUND - NIFTY 50 PLAN - HALF YEARLY - IDCW Option</t>
  </si>
  <si>
    <t>Nippon India Index Fund - Nifty 50 Plan - Growth Plan - Growth Option</t>
  </si>
  <si>
    <t>Nippon India Index Fund - Nifty 50 Plan - Growth Plan - Bonus Option</t>
  </si>
  <si>
    <t>Nippon India Index Fund - Nifty 50 Plan - Direct Plan Growth Plan - Growth Option</t>
  </si>
  <si>
    <t>Nippon India Index Fund - Nifty 50 Plan - Direct Plan Growth Plan - Bonus Option</t>
  </si>
  <si>
    <t>NIPPON INDIA INDEX FUND - NIFTY 50 PLAN - DIRECT Plan - QUARTERLY - IDCW Option</t>
  </si>
  <si>
    <t>NIPPON INDIA INDEX FUND - NIFTY 50 PLAN - DIRECT Plan - HALF YEARLY - IDCW Option</t>
  </si>
  <si>
    <t>NIPPON INDIA INDEX FUND - NIFTY 50 PLAN - DIRECT Plan - ANNUAL - IDCW Option</t>
  </si>
  <si>
    <t>NIPPON INDIA INDEX FUND - NIFTY 50 PLAN - ANNUAL - IDCW Option</t>
  </si>
  <si>
    <t>Nippon India Growth Fund-Growth Plan-Growth Option</t>
  </si>
  <si>
    <t>Nippon India Growth Fund-Growth Plan-Bonus Option</t>
  </si>
  <si>
    <t>NIPPON INDIA GROWTH FUND - INSTITUTIONAL Plan - IDCW Option</t>
  </si>
  <si>
    <t>NIPPON INDIA GROWTH FUND - IDCW Option</t>
  </si>
  <si>
    <t>Nippon India Growth Fund - Direct Plan Growth Plan - Growth Option</t>
  </si>
  <si>
    <t>Nippon India Growth Fund - Direct Plan Growth Plan - Bonus Option</t>
  </si>
  <si>
    <t>NIPPON INDIA GROWTH FUND - DIRECT Plan - IDCW Option</t>
  </si>
  <si>
    <t>Nippon India Gold Savings Fund-Growth plan- Growth Option</t>
  </si>
  <si>
    <t>NIPPON INDIA GOLD SAVINGS FUND - IDCW Option</t>
  </si>
  <si>
    <t>Nippon India Gold Savings Fund - Direct Plan Growth Plan - Growth Option</t>
  </si>
  <si>
    <t>NIPPON INDIA GOLD SAVINGS FUND - Direct Plan - IDCW Option</t>
  </si>
  <si>
    <t>Nippon India Focused Equity Fund -Growth Plan -Growth Option</t>
  </si>
  <si>
    <t>NIPPON INDIA FOCUSED EQUITY FUND - IDCW OPTION</t>
  </si>
  <si>
    <t>Nippon India Focused Equity Fund - Direct Plan Growth Plan - Growth Option</t>
  </si>
  <si>
    <t>NIPPON INDIA FOCUSED EQUITY FUND - DIRECT Plan - IDCW Option</t>
  </si>
  <si>
    <t>Nippon India ETF Nifty PSU Bank BeES</t>
  </si>
  <si>
    <t>Nippon India ETF Nifty Next 50 Junior BeES</t>
  </si>
  <si>
    <t>Nippon India ETF Nifty Midcap 150</t>
  </si>
  <si>
    <t>Nippon India ETF Nifty IT</t>
  </si>
  <si>
    <t>Nippon India ETF Nifty Infrastructure BeES</t>
  </si>
  <si>
    <t>Nippon India ETF Nifty India Consumption</t>
  </si>
  <si>
    <t>Nippon India ETF Nifty Dividend Opportunities 50</t>
  </si>
  <si>
    <t>Nippon India ETF Nifty Bank BeES</t>
  </si>
  <si>
    <t>Nippon India ETF Nifty 50 Value 20</t>
  </si>
  <si>
    <t>Nippon India ETF Nifty 50 Shariah BeES</t>
  </si>
  <si>
    <t>Nippon India ETF Nifty 50 BeES</t>
  </si>
  <si>
    <t>Nippon India ETF Nifty 100</t>
  </si>
  <si>
    <t>Nippon India ETF Hang Seng BeES</t>
  </si>
  <si>
    <t>Nippon India ETF Gold BeES</t>
  </si>
  <si>
    <t>Nippon India Equity Savings Fund- Growth Plan- Growth Option</t>
  </si>
  <si>
    <t>Nippon India Equity Savings Fund- Growth Plan- Bonus Option</t>
  </si>
  <si>
    <t>Nippon India Equity Savings Fund- Direct Plan- Growth Plan-Growth Option</t>
  </si>
  <si>
    <t>Nippon India Equity Savings Fund- Direct Plan- Growth Plan- Bonus Option</t>
  </si>
  <si>
    <t>Nippon India Equity Savings Fund - Segregated Portfolio 2 - Growth Plan - Growth Option</t>
  </si>
  <si>
    <t>Nippon India Equity Savings Fund - Segregated Portfolio 2 - Growth Plan - Bonus Option</t>
  </si>
  <si>
    <t>Nippon India Equity Savings Fund - Segregated Portfolio 2 - Direct Plan - Growth Plan - Growth Option</t>
  </si>
  <si>
    <t>Nippon India Equity Savings Fund - Segregated Portfolio 2 - Direct Plan - Growth Plan - Bonus Option</t>
  </si>
  <si>
    <t>NIPPON INDIA EQUITY SAVINGS FUND - SEGREGATED PORTFOLIO 1 - QUARTERLY IDCW Option</t>
  </si>
  <si>
    <t>NIPPON INDIA EQUITY SAVINGS FUND - SEGREGATED PORTFOLIO 1 - MONTHLY IDCW Option</t>
  </si>
  <si>
    <t>NIPPON INDIA EQUITY SAVINGS FUND - SEGREGATED PORTFOLIO 1 - IDCW Option</t>
  </si>
  <si>
    <t>Nippon India Equity Savings Fund - Segregated Portfolio 1 - Growth Plan - Growth Option</t>
  </si>
  <si>
    <t>Nippon India Equity Savings Fund - Segregated Portfolio 1 - Growth Plan - Bonus Option</t>
  </si>
  <si>
    <t>NIPPON INDIA EQUITY SAVINGS FUND - SEGREGATED PORTFOLIO 1 - Direct Plan - QUARTERLY IDCW Option</t>
  </si>
  <si>
    <t>NIPPON INDIA EQUITY SAVINGS FUND - SEGREGATED PORTFOLIO 1 - Direct Plan - MONTHLY IDCW Option</t>
  </si>
  <si>
    <t>NIPPON INDIA EQUITY SAVINGS FUND - SEGREGATED PORTFOLIO 1 - Direct Plan - IDCW Option</t>
  </si>
  <si>
    <t>Nippon India Equity Savings Fund - Segregated Portfolio 1 - Direct Plan - Growth Plan - Growth Option</t>
  </si>
  <si>
    <t>Nippon India Equity Savings Fund - Segregated Portfolio 1 - Direct Plan - Growth Plan - Bonus Option</t>
  </si>
  <si>
    <t>NIPPON INDIA EQUITY SAVINGS FUND - QUARTERLY IDCW Option</t>
  </si>
  <si>
    <t>NIPPON INDIA EQUITY SAVINGS FUND - MONTHLY IDCW Option</t>
  </si>
  <si>
    <t>NIPPON INDIA EQUITY SAVINGS FUND - IDCW Option</t>
  </si>
  <si>
    <t>NIPPON INDIA EQUITY SAVINGS FUND - Direct Plan - QUARTERLY IDCW Option</t>
  </si>
  <si>
    <t>NIPPON INDIA EQUITY SAVINGS FUND - Direct Plan - MONTHLY IDCW Option</t>
  </si>
  <si>
    <t>NIPPON INDIA EQUITY SAVINGS FUND - Direct Plan - IDCW Option</t>
  </si>
  <si>
    <t>Nippon India Equity Hybrid Fund - Segregated Portfolio 2 - Growth Plan</t>
  </si>
  <si>
    <t>Nippon India Equity Hybrid Fund - Segregated Portfolio 2 - Direct Plan - Growth Plan</t>
  </si>
  <si>
    <t>Nippon India Equity Hybrid Fund - Segregated Portfolio 1 - Growth Plan</t>
  </si>
  <si>
    <t>Nippon India Equity Hybrid Fund - Segregated Portfolio 1 - Direct Plan - Growth Plan</t>
  </si>
  <si>
    <t>NIPPON INDIA EQUITY HYBRID FUND - QUARTERLY IDCW Option</t>
  </si>
  <si>
    <t>NIPPON INDIA EQUITY HYBRID FUND - MONTHLY IDCW Option</t>
  </si>
  <si>
    <t>NIPPON INDIA EQUITY HYBRID FUND - IDCW Option</t>
  </si>
  <si>
    <t>Nippon India Equity Hybrid Fund - Growth Plan</t>
  </si>
  <si>
    <t>NIPPON INDIA EQUITY HYBRID FUND - DIRECT Plan - QUARTERLY IDCW Option</t>
  </si>
  <si>
    <t>NIPPON INDIA EQUITY HYBRID FUND - DIRECT Plan - MONTHLY IDCW Option</t>
  </si>
  <si>
    <t>NIPPON INDIA EQUITY HYBRID FUND - DIRECT Plan - IDCW Option</t>
  </si>
  <si>
    <t>Nippon India Tax Saver Fund - Direct Plan Growth Plan - Growth Option</t>
  </si>
  <si>
    <t>Nippon India Tax Saver (ELSS) Fund-Growth Plan-Growth Option</t>
  </si>
  <si>
    <t>NIPPON INDIA TAX SAVER (ELSS) FUND - IDCW Option</t>
  </si>
  <si>
    <t>NIPPON INDIA TAX SAVER (ELSS) FUND - DIRECT Plan - IDCW Option</t>
  </si>
  <si>
    <t>NIPPON INDIA TAX SAVER (ELSS) FUND - DIRECT Plan - ANNUAL IDCW Option</t>
  </si>
  <si>
    <t>NIPPON INDIA TAX SAVER (ELSS) FUND - ANNUAL IDCW Option</t>
  </si>
  <si>
    <t>Nippon India Consumption Fund-Growth Plan-Growth Option</t>
  </si>
  <si>
    <t>Nippon India Consumption Fund-Growth Plan-Bonus Option</t>
  </si>
  <si>
    <t>NIPPON INDIA CONSUMPTION FUND - IDCW Option</t>
  </si>
  <si>
    <t>Nippon India Consumption Fund - Direct Plan Growth Plan - Growth Option</t>
  </si>
  <si>
    <t>Nippon India Consumption Fund - Direct Plan Growth Plan - Bonus</t>
  </si>
  <si>
    <t>NIPPON INDIA CONSUMPTION FUND - DIRECT Plan - IDCW Option</t>
  </si>
  <si>
    <t>NIPPON INDIA CAPITAL BUILDER FUND IV - SERIES B - IDCW Option</t>
  </si>
  <si>
    <t>Nippon India Capital Builder Fund IV - Series B - Growth Option</t>
  </si>
  <si>
    <t>NIPPON INDIA CAPITAL BUILDER FUND IV - SERIES B - DIRECT Plan - IDCW Option</t>
  </si>
  <si>
    <t>Nippon India Capital Builder Fund IV - Series B - Direct Plan - Growth Option</t>
  </si>
  <si>
    <t>Nippon India Banking &amp; Financial Services Fund-Growth Plan-Growth Option</t>
  </si>
  <si>
    <t>Nippon India Banking &amp; Financial Services Fund-Growth Plan-Bonus Option</t>
  </si>
  <si>
    <t>Nippon India Banking &amp; Financial Services Fund- DIRECT Plan - IDCW Option</t>
  </si>
  <si>
    <t>Nippon India Banking &amp; Financial Services Fund - IDCW Option</t>
  </si>
  <si>
    <t>Nippon India Banking &amp; Financial Services Fund - Direct Plan Growth Plan - Growth Option</t>
  </si>
  <si>
    <t>Nippon India Banking &amp; Financial Services Fund - Direct Plan Growth Plan - Bonus Option</t>
  </si>
  <si>
    <t>Nippon India Balanced Advantage Fund-Growth Plan-Growth Option</t>
  </si>
  <si>
    <t>Nippon India Balanced Advantage Fund-Growth Plan-Bonus Option</t>
  </si>
  <si>
    <t>NIPPON INDIA BALANCED ADVANTAGE FUND - IDCW Option</t>
  </si>
  <si>
    <t>Nippon India Balanced Advantage Fund - Direct Plan Growth Plan - Growth Option</t>
  </si>
  <si>
    <t>NIPPON INDIA BALANCED ADVANTAGE FUND - DIRECT Plan - IDCW Option</t>
  </si>
  <si>
    <t>Nippon India Asset Allocator FoF - Regular Plan - Growth Option</t>
  </si>
  <si>
    <t>NIPPON INDIA ASSET ALLOCATOR FOF - IDCW Option</t>
  </si>
  <si>
    <t>NIPPON INDIA ASSET ALLOCATOR FOF - DIRECT Plan - IDCW Option</t>
  </si>
  <si>
    <t>Nippon India Asset Allocator FoF - Direct Plan - Growth Option</t>
  </si>
  <si>
    <t>NIPPON INDIA ARBITRAGE FUND - MONTHLY IDCW Option</t>
  </si>
  <si>
    <t>NIPPON INDIA ARBITRAGE FUND - IDCW Option</t>
  </si>
  <si>
    <t>Nippon India Arbitrage Fund - Growth Plan - Growth Option</t>
  </si>
  <si>
    <t>Nippon India Arbitrage Fund - Direct Plan Growth Plan - Growth Option</t>
  </si>
  <si>
    <t>NIPPON INDIA ARBITRAGE FUND - DIRECT Plan - MONTHLY IDCW Option</t>
  </si>
  <si>
    <t>NIPPON INDIA ARBITRAGE FUND - DIRECT Plan - IDCW Option</t>
  </si>
  <si>
    <t>CPSE ETF</t>
  </si>
  <si>
    <t>Navi Large Cap Equity Fund-Direct Plan-Growth Option</t>
  </si>
  <si>
    <t>Navi Large Cap Equity Fund - Quarterly IDCW</t>
  </si>
  <si>
    <t>Navi Large Cap Equity Fund - Normal IDCW Payout</t>
  </si>
  <si>
    <t>Navi Large Cap Equity Fund - Half Yearly IDCW Payout</t>
  </si>
  <si>
    <t>Navi Large Cap Equity Fund - Growth Option</t>
  </si>
  <si>
    <t>Navi Large Cap Equity Fund - Direct Plan Quarterly IDCW</t>
  </si>
  <si>
    <t>Navi Large Cap Equity Fund - Direct Plan Normal IDCW Payout</t>
  </si>
  <si>
    <t>Navi Large Cap Equity Fund - Direct Plan Half Yearly IDCW</t>
  </si>
  <si>
    <t>Navi Large Cap Equity Fund - Direct Plan Annual IDCW</t>
  </si>
  <si>
    <t>Navi Large Cap Equity Fund - Annual IDCW Payout</t>
  </si>
  <si>
    <t>Navi Large &amp; Midcap Fund- Regular Plan- Growth Option</t>
  </si>
  <si>
    <t>Navi Large &amp; Midcap Fund- Direct Plan- Growth Option</t>
  </si>
  <si>
    <t>Navi Large &amp; Midcap Fund - Regular Normal IDCW Payout</t>
  </si>
  <si>
    <t>Navi Large &amp; Midcap Fund - Regular Annual IDCW payout</t>
  </si>
  <si>
    <t>Navi Large &amp; Midcap Fund - Direct Normal IDCW Payout</t>
  </si>
  <si>
    <t>Navi Large &amp; Midcap Fund - Direct Half Yearly IDCW Payout</t>
  </si>
  <si>
    <t>Navi Large &amp; Midcap Fund - Direct Annual IDCW Payout</t>
  </si>
  <si>
    <t>NAVI FLEXI CAP FUND - REGULAR PLAN QUARTERLY IDCW PAYOUT</t>
  </si>
  <si>
    <t>NAVI FLEXI CAP FUND - REGULAR PLAN NORMAL IDCW PAYOUT</t>
  </si>
  <si>
    <t>NAVI FLEXI CAP FUND - REGULAR PLAN MONTHLY IDCW PAYOUT</t>
  </si>
  <si>
    <t>NAVI FLEXI CAP FUND - REGULAR PLAN HALF YEARLY IDCW PAYOUT</t>
  </si>
  <si>
    <t>NAVI FLEXI CAP FUND - REGULAR PLAN ANNUAL IDCW PAYOUT</t>
  </si>
  <si>
    <t>Navi Flexi Cap Fund - Regular Plan - Growth</t>
  </si>
  <si>
    <t>NAVI FLEXI CAP FUND - DIRECT PLAN QUARTERLY IDCW PAYOUT</t>
  </si>
  <si>
    <t>NAVI FLEXI CAP FUND - DIRECT PLAN NORMAL IDCW PAYOUT</t>
  </si>
  <si>
    <t>NAVI FLEXI CAP FUND - DIRECT PLAN MONTHLY IDCW PAYOUT</t>
  </si>
  <si>
    <t>NAVI FLEXI CAP FUND - DIRECT PLAN HALF YEARLY IDCW PAYOUT</t>
  </si>
  <si>
    <t>NAVI FLEXI CAP FUND - DIRECT PLAN ANNUAL IDCW PAYOUT</t>
  </si>
  <si>
    <t>Navi Flexi Cap Fund - Direct Plan - Growth</t>
  </si>
  <si>
    <t>Navi ELSS Tax Saver Fund- Regular Plan- Growth Option</t>
  </si>
  <si>
    <t>Navi ELSS Tax Saver Fund- Direct Plan- Growth Option</t>
  </si>
  <si>
    <t>Navi ELSS Tax Saver Fund - Regular Plan IDCW Payout</t>
  </si>
  <si>
    <t>Navi ELSS Tax Saver Fund - Direct Plan IDCW Payout</t>
  </si>
  <si>
    <t>Navi Arbitrage Fund - Regular Plan Normal IDCW</t>
  </si>
  <si>
    <t>Navi Arbitrage Fund - Regular Plan Monthly IDCW</t>
  </si>
  <si>
    <t>Navi Arbitrage Fund - Regular Plan - Growth</t>
  </si>
  <si>
    <t>Navi Arbitrage Fund - Direct Plan Quarterly IDCW</t>
  </si>
  <si>
    <t>Navi Arbitrage Fund - Direct Plan Normal IDCW</t>
  </si>
  <si>
    <t>Navi Arbitrage Fund - Direct Plan Monthly IDCW</t>
  </si>
  <si>
    <t>Navi Arbitrage Fund - Direct Plan - Growth</t>
  </si>
  <si>
    <t>Navi Aggressive Hybrid Fund - Regular Plan Quarterly IDCW</t>
  </si>
  <si>
    <t>Navi Aggressive Hybrid Fund - Regular Plan Normal IDCW</t>
  </si>
  <si>
    <t>Navi Aggressive Hybrid Fund - Regular Plan Monthly IDCW</t>
  </si>
  <si>
    <t>Navi Aggressive Hybrid Fund - Regular Plan Half Yearly IDCW</t>
  </si>
  <si>
    <t>Navi Aggressive Hybrid Fund - Regular Plan Annual IDCW</t>
  </si>
  <si>
    <t>Navi Aggressive Hybrid Fund - Regular Plan - Growth</t>
  </si>
  <si>
    <t>Navi Aggressive Hybrid Fund - Direct Plan Quarterly IDCW</t>
  </si>
  <si>
    <t>Navi Aggressive Hybrid Fund - Direct Plan Normal IDCW</t>
  </si>
  <si>
    <t>Navi Aggressive Hybrid Fund - Direct Plan Monthly IDCW</t>
  </si>
  <si>
    <t>Navi Aggressive Hybrid Fund - Direct Plan Half Yearly IDCW</t>
  </si>
  <si>
    <t>Navi Aggressive Hybrid Fund - Direct Plan Annual IDCW</t>
  </si>
  <si>
    <t>Navi Aggressive Hybrid Fund - Direct Plan - Growth</t>
  </si>
  <si>
    <t>Navi 3 in 1 Fund-Growth</t>
  </si>
  <si>
    <t>Navi 3 in 1 Fund-Direct Plan-Growth Option</t>
  </si>
  <si>
    <t>Navi 3 in 1 Fund - Regular Plan - Normal IDCW</t>
  </si>
  <si>
    <t>Navi 3 IN 1 FUND - QUARTERLY IDCW Payout</t>
  </si>
  <si>
    <t>Navi 3 IN 1 FUND - MONTHLY IDCW Payout</t>
  </si>
  <si>
    <t>Navi 3 IN 1 FUND - Direct Plan Quarterly IDCW Payout</t>
  </si>
  <si>
    <t>Navi 3 IN 1 FUND - Direct Plan Monthly IDCW Payout</t>
  </si>
  <si>
    <t>Navi 3 in 1 Fund - Direct Plan - Annual IDCW</t>
  </si>
  <si>
    <t>Motilal Oswal S&amp;P 500 Index Fund - Regular Plan Growth</t>
  </si>
  <si>
    <t>Motilal Oswal S&amp;P 500 Index Fund - Direct Plan Growth</t>
  </si>
  <si>
    <t>Motilal Oswal Nifty Smallcap 250 Index Fund- Direct Plan</t>
  </si>
  <si>
    <t>Motilal Oswal Nifty Smallcap 250 Index - Regular Plan</t>
  </si>
  <si>
    <t>Motilal Oswal Nifty Next 50 Index Fund - Regular plan - Growth</t>
  </si>
  <si>
    <t>Motilal Oswal Nifty Next 50 Index Fund - Direct plan - Growth</t>
  </si>
  <si>
    <t>Motilal Oswal Nifty Midcap 150 Index Fund - Regular Plan</t>
  </si>
  <si>
    <t>Motilal Oswal Nifty Midcap 150 Index Fund - Direct Plan</t>
  </si>
  <si>
    <t>Motilal Oswal Nifty Midcap 100 ETF</t>
  </si>
  <si>
    <t>Motilal Oswal Nifty Bank Index Fund - Direct Plan</t>
  </si>
  <si>
    <t>Motilal Oswal Nifty Bank Index - Regular Plan</t>
  </si>
  <si>
    <t>Motilal Oswal Nifty 500 Index Fund - Regular Plan</t>
  </si>
  <si>
    <t>Motilal Oswal Nifty 500 Index Fund - Direct Plan</t>
  </si>
  <si>
    <t>Motilal Oswal Nifty 50 Index Fund - Regular plan - Growth</t>
  </si>
  <si>
    <t>Motilal Oswal Nifty 50 Index Fund - Direct plan - Growth</t>
  </si>
  <si>
    <t>Motilal Oswal Nifty 50 ETF</t>
  </si>
  <si>
    <t>Motilal Oswal Nasdaq 100 Fund of Fund- Regular Plan Growth</t>
  </si>
  <si>
    <t>Motilal Oswal Nasdaq 100 Fund of Fund- Direct Plan Growth</t>
  </si>
  <si>
    <t>Motilal Oswal Nasdaq 100 ETF (MOFN100)</t>
  </si>
  <si>
    <t>Motilal Oswal Multi Asset Fund - Regular Plan - Growth Option</t>
  </si>
  <si>
    <t>Motilal Oswal Multi Asset Fund - Direct Plan - Growth Option</t>
  </si>
  <si>
    <t>Motilal Oswal Midcap Fund-Regular Plan-Growth Option</t>
  </si>
  <si>
    <t>Motilal Oswal Midcap Fund-Regular - IDCW Payout/Reinvestment</t>
  </si>
  <si>
    <t>Motilal Oswal Midcap Fund-Direct Plan-Growth Option</t>
  </si>
  <si>
    <t>Motilal Oswal Midcap Fund-Direct - IDCW Payout/Reinvestment</t>
  </si>
  <si>
    <t>Motilal Oswal Large and Midcap Fund Regular - IDCW Payout/Reinvestment</t>
  </si>
  <si>
    <t>Motilal Oswal Large and Midcap Fund Direct - IDCW Payout/Reinvestment</t>
  </si>
  <si>
    <t>Motilal Oswal Large and Midcap Fund - Regular Plan Growth</t>
  </si>
  <si>
    <t>Motilal Oswal Large and Midcap Fund - Direct Plan Growth</t>
  </si>
  <si>
    <t>Motilal Oswal Focused 25 Fund Regular - IDCW Payout/Reinvestment</t>
  </si>
  <si>
    <t>Motilal Oswal Focused 25 Fund Direct - IDCW Payout/Reinvestment</t>
  </si>
  <si>
    <t>Motilal Oswal Focused 25 Fund (MOF25)- Regular Plan Growth Option</t>
  </si>
  <si>
    <t>Motilal Oswal Focused 25 Fund (MOF25)- Direct Plan Growth Option</t>
  </si>
  <si>
    <t>Motilal Oswal Flexi Cap Fund Regular Plan-Growth Option</t>
  </si>
  <si>
    <t>Motilal Oswal Flexi cap Fund Regular - IDCW Payout/Reinvestment</t>
  </si>
  <si>
    <t>Motilal Oswal Flexi cap Fund Direct Plan-Growth Option</t>
  </si>
  <si>
    <t>Motilal Oswal Flexi Cap Fund Direct - IDCW Payout/Reinvestment</t>
  </si>
  <si>
    <t>Motilal Oswal Equity Hybrid Fund (MOFEH) - Regular Plan Growth Option</t>
  </si>
  <si>
    <t>Motilal Oswal Equity Hybrid Fund (MOFEH) - Direct Plan Growth Option</t>
  </si>
  <si>
    <t>Motilal Oswal ELSS Tax Saver Fund Direct - IDCW Payout</t>
  </si>
  <si>
    <t>Motilal Oswal ELSS Tax Saver Fund - Regular Plan - Growth Option</t>
  </si>
  <si>
    <t>Motilal Oswal ELSS Tax Saver Fund - IDCW Payout</t>
  </si>
  <si>
    <t>Motilal Oswal ELSS Tax Saver Fund - Direct Plan - Growth Option</t>
  </si>
  <si>
    <t>Motilal Oswal Balanced Advantage Fund Regular - Quarterly IDCW Payout/Reinvestment</t>
  </si>
  <si>
    <t>Motilal Oswal Balanced Advantage Fund Direct - Quarterly IDCW Payout/Reinvestment</t>
  </si>
  <si>
    <t>Motilal Oswal Balanced Advantage Fund Direct - Annual IDCW Payout/Reinvestment</t>
  </si>
  <si>
    <t>Motilal Oswal Balanced Advantage Fund (MOFDYNAMIC) - Regular Plan - Growth Option</t>
  </si>
  <si>
    <t>Motilal Oswal Balanced Advantage Fund (MOFDYNAMIC) - Regular Plan - Annual Dividend Payout Option</t>
  </si>
  <si>
    <t>Motilal Oswal Asset Allocation FOF- C- Regular Growth</t>
  </si>
  <si>
    <t>Motilal Oswal Asset Allocation FOF- C- Direct Growth</t>
  </si>
  <si>
    <t>Motilal Oswal Asset Allocation FOF- A- Regular Growth</t>
  </si>
  <si>
    <t>Motilal Oswal Asset Allocation FOF- A- Direct Growth</t>
  </si>
  <si>
    <t>Mirae Asset Nifty Next 50 ETF (MANxt50ETF)</t>
  </si>
  <si>
    <t>Mirae Asset Nifty 50 ETF (MAN50ETF)</t>
  </si>
  <si>
    <t>Mirae Asset ESG Sector Leaders Fund of Fund Regular Growth</t>
  </si>
  <si>
    <t>Mirae Asset ESG Sector Leaders Fund of Fund Direct Growth</t>
  </si>
  <si>
    <t>Mirae Asset ESG Sector Leaders ETF</t>
  </si>
  <si>
    <t>Mirae Asset Midcap Fund- Direct Growth Option</t>
  </si>
  <si>
    <t>Mirae Asset Midcap Fund Regular IDCW</t>
  </si>
  <si>
    <t>Mirae Asset Midcap Fund Direct IDCW</t>
  </si>
  <si>
    <t>Mirae Asset Midcap Fund - Regular Plan-Growth Option</t>
  </si>
  <si>
    <t>Mirae Asset Large Cap Fund Regular IDCW</t>
  </si>
  <si>
    <t>Mirae Asset Large Cap Fund Direct IDCW</t>
  </si>
  <si>
    <t>Mirae Asset Large Cap Fund - Growth Plan</t>
  </si>
  <si>
    <t>Mirae Asset Large Cap Fund - Direct Plan - Growth</t>
  </si>
  <si>
    <t>Mirae Asset Large &amp; Midcap Fund - Regular Plan - IDCW</t>
  </si>
  <si>
    <t>Mirae Asset Large &amp; Midcap Fund - Regular Plan - Growth</t>
  </si>
  <si>
    <t>Mirae Asset Large &amp; Midcap Fund - Direct Plan - IDCW</t>
  </si>
  <si>
    <t>Mirae Asset Large &amp; Midcap Fund - Direct Plan - Growth</t>
  </si>
  <si>
    <t>Mirae Asset Healthcare Fund Regular IDCW</t>
  </si>
  <si>
    <t>Mirae Asset Healthcare Fund Direct IDCW</t>
  </si>
  <si>
    <t>Mirae Asset Healthcare Fund Direct Growth</t>
  </si>
  <si>
    <t>Mirae Asset Healthcare Fund -Regular Growth</t>
  </si>
  <si>
    <t>Mirae Asset Great Consumer Fund Regular IDCW</t>
  </si>
  <si>
    <t>Mirae Asset Great Consumer Fund Direct IDCW</t>
  </si>
  <si>
    <t>Mirae Asset Great Consumer Fund - Regular Plan - Growth option</t>
  </si>
  <si>
    <t>Mirae Asset Great Consumer Fund - Direct Plan - Growth</t>
  </si>
  <si>
    <t>Mirae Asset Focused Fund Regular Plan Growth</t>
  </si>
  <si>
    <t>Mirae Asset Focused Fund Regular IDCW</t>
  </si>
  <si>
    <t>Mirae Asset Focused Fund Direct Plan Growth</t>
  </si>
  <si>
    <t>Mirae Asset Focused Fund Direct IDCW</t>
  </si>
  <si>
    <t>Mirae Asset Equity Savings Fund- Regular Plan- Growth</t>
  </si>
  <si>
    <t>Mirae Asset Equity Savings Fund- Direct Plan- Growth</t>
  </si>
  <si>
    <t>Mirae Asset Equity Savings Fund Regular IDCW</t>
  </si>
  <si>
    <t>Mirae Asset Equity Savings Fund Direct IDCW</t>
  </si>
  <si>
    <t>Mirae Asset Equity allocator Fund Of Fund Regular Growth</t>
  </si>
  <si>
    <t>Mirae Asset Equity Allocator Fund of Fund Direct Growth</t>
  </si>
  <si>
    <t>Mirae Asset ELSS Tax Saver Fund - Regular Plan - IDCW</t>
  </si>
  <si>
    <t>Mirae Asset ELSS Tax Saver Fund - Regular Plan - Growth</t>
  </si>
  <si>
    <t>Mirae Asset ELSS Tax Saver Fund - Direct Plan - IDCW</t>
  </si>
  <si>
    <t>Mirae Asset ELSS Tax Saver Fund - Direct Plan - Growth</t>
  </si>
  <si>
    <t>Mirae Asset Banking and Financial Services Fund Regular IDCW</t>
  </si>
  <si>
    <t>Mirae Asset Banking and Financial Services Fund Regular Growth</t>
  </si>
  <si>
    <t>Mirae Asset Banking and Financial Services Fund Direct Growth</t>
  </si>
  <si>
    <t>Mirae Asset Arbitrage Fund Regular IDCW</t>
  </si>
  <si>
    <t>Mirae Asset Arbitrage Fund Regular Growth</t>
  </si>
  <si>
    <t>Mirae Asset Arbitrage Fund Direct IDCW</t>
  </si>
  <si>
    <t>Mirae Asset Arbitrage Fund Direct Growth</t>
  </si>
  <si>
    <t>Mirae Asset Aggressive Hybrid Fund - Regular Plan - IDCW</t>
  </si>
  <si>
    <t>Mirae Asset Aggressive Hybrid Fund - Regular Plan - Growth</t>
  </si>
  <si>
    <t>Mirae Asset Aggressive Hybrid Fund - Direct Plan - IDCW</t>
  </si>
  <si>
    <t>Mirae Asset Aggressive Hybrid Fund - Direct Plan - Growth</t>
  </si>
  <si>
    <t>Mahindra Manulife Overnight Fund - Regular Plan - Growth</t>
  </si>
  <si>
    <t>Mahindra Manulife Overnight Fund - Regular Plan - Daily IDCW</t>
  </si>
  <si>
    <t>Mahindra Manulife Overnight Fund - Direct Plan -Growth</t>
  </si>
  <si>
    <t>Mahindra Manulife Overnight Fund - Direct Plan - Daily IDCW</t>
  </si>
  <si>
    <t>Mahindra Manulife Multi Cap Fund - Regular Plan - IDCW</t>
  </si>
  <si>
    <t>Mahindra Manulife Multi Cap Fund - Regular Plan - Growth</t>
  </si>
  <si>
    <t>Mahindra Manulife Multi Cap Fund - Direct Plan -Growth</t>
  </si>
  <si>
    <t>Mahindra Manulife Multi Cap Fund - Direct Plan - IDCW</t>
  </si>
  <si>
    <t>Mahindra Manulife Mid Cap Fund- Regular Plan - IDCW</t>
  </si>
  <si>
    <t>Mahindra Manulife Mid Cap Fund - Regular Plan - Growth</t>
  </si>
  <si>
    <t>Mahindra Manulife Mid Cap Fund - Direct Plan -Growth</t>
  </si>
  <si>
    <t>Mahindra Manulife Mid Cap Fund - Direct Plan - IDCW</t>
  </si>
  <si>
    <t>Mahindra Manulife Liquid Fund - Unclaimed Redemption / IDCW Upto three years</t>
  </si>
  <si>
    <t>Mahindra Manulife Liquid Fund - Regular Plan - Weekly IDCW</t>
  </si>
  <si>
    <t>Mahindra Manulife Liquid Fund - Regular Plan - Growth</t>
  </si>
  <si>
    <t>Mahindra Manulife Liquid Fund - Regular Plan - Daily IDCW</t>
  </si>
  <si>
    <t>Mahindra Manulife Liquid Fund - Direct Plan -Growth</t>
  </si>
  <si>
    <t>Mahindra Manulife Liquid Fund - Direct Plan - Weekly IDCW</t>
  </si>
  <si>
    <t>Mahindra Manulife Liquid Fund - Direct Plan - Daily IDCW</t>
  </si>
  <si>
    <t>Mahindra Manulife Large Cap Fund - Regular Plan - IDCW</t>
  </si>
  <si>
    <t>Mahindra Manulife Large Cap Fund - Regular Plan - Growth</t>
  </si>
  <si>
    <t>Mahindra Manulife Large Cap Fund - Direct Plan -Growth</t>
  </si>
  <si>
    <t>Mahindra Manulife Large Cap Fund - Direct Plan - IDCW</t>
  </si>
  <si>
    <t>Mahindra Manulife Large &amp; Mid Cap Fund - Regular Plan - IDCW</t>
  </si>
  <si>
    <t>Mahindra Manulife Large &amp; Mid Cap Fund - Regular Plan - Growth</t>
  </si>
  <si>
    <t>Mahindra Manulife Large &amp; Mid Cap Fund - Direct Plan -Growth</t>
  </si>
  <si>
    <t>Mahindra Manulife Large &amp; Mid Cap Fund - Direct Plan - IDCW</t>
  </si>
  <si>
    <t>Mahindra Manulife Focused Fund - Regular Plan - IDCW</t>
  </si>
  <si>
    <t>Mahindra Manulife Focused Fund - Regular Plan - Growth</t>
  </si>
  <si>
    <t>Mahindra Manulife Focused Fund - Direct Plan -Growth</t>
  </si>
  <si>
    <t>Mahindra Manulife Focused Fund - Direct Plan - IDCW</t>
  </si>
  <si>
    <t>Mahindra Manulife Equity Savings Fund -Regular Plan -Dividend</t>
  </si>
  <si>
    <t>Mahindra Manulife Equity Savings Fund -Direct Plan -Dividend</t>
  </si>
  <si>
    <t>Mahindra Manulife Equity Savings Fund - Regular Plan - Growth</t>
  </si>
  <si>
    <t>Mahindra Manulife Equity Savings Fund - Direct Plan -Growth</t>
  </si>
  <si>
    <t>Mahindra Manulife ELSS Tax Saver Fund- Regular Plan - Growth</t>
  </si>
  <si>
    <t>Mahindra Manulife ELSS Tax Saver Fund- Direct Plan - IDCW</t>
  </si>
  <si>
    <t>Mahindra Manulife ELSS Tax Saver Fund - Regular Plan - IDCW</t>
  </si>
  <si>
    <t>Mahindra Manulife ELSS Tax Saver Fund - Direct Plan -Growth</t>
  </si>
  <si>
    <t>Mahindra Manulife Consumption Fund- Regular Plan - Growth</t>
  </si>
  <si>
    <t>Mahindra Manulife Consumption Fund - Regular Plan - IDCW</t>
  </si>
  <si>
    <t>Mahindra Manulife Consumption Fund - Direct Plan -Growth</t>
  </si>
  <si>
    <t>Mahindra Manulife Consumption Fund - Direct Plan - IDCW</t>
  </si>
  <si>
    <t>Mahindra Manulife Arbitrage Fund - Regular Plan - IDCW</t>
  </si>
  <si>
    <t>Mahindra Manulife Arbitrage Fund - Regular Plan - Growth</t>
  </si>
  <si>
    <t>Mahindra Manulife Arbitrage Fund - Direct Plan -Growth</t>
  </si>
  <si>
    <t>Mahindra Manulife Arbitrage Fund - Direct Plan - IDCW</t>
  </si>
  <si>
    <t>Mahindra Manulife Aggressive Hybrid Fund - Regular Plan - IDCW</t>
  </si>
  <si>
    <t>Mahindra Manulife Aggressive Hybrid Fund - Regular Plan - Growth</t>
  </si>
  <si>
    <t>Mahindra Manulife Aggressive Hybrid Fund - Direct Plan -Growth</t>
  </si>
  <si>
    <t>Mahindra Manulife Aggressive Hybrid Fund - Direct Plan - IDCW</t>
  </si>
  <si>
    <t>LIC MF ULIS (5 Yrs. Single Premium)-Regular Plan-IDCW Reinvestment</t>
  </si>
  <si>
    <t>LIC MF ULIS (5 Yrs. Single Premium)-Direct Plan-IDCW Reinvestment</t>
  </si>
  <si>
    <t>LIC MF ULIS (15Yrs. Regular Premium Uniform Cover Yearly)-Regular Plan-IDCW Reinvestment</t>
  </si>
  <si>
    <t>LIC MF ULIS (15 Yrs. Regular Premium Uniform Cover Yearly)-Direct Plan-IDCW Reinvestment</t>
  </si>
  <si>
    <t>LIC MF ULIS (15 Yrs. Regular Premium Uniform Cover Quarterly)-Regular Plan-IDCW Reinvestment</t>
  </si>
  <si>
    <t>LIC MF ULIS (15 Yrs. Regular Premium Uniform Cover Quarterly)-Direct Plan-IDCW Reinvestment</t>
  </si>
  <si>
    <t>LIC MF ULIS (15 Yrs. Regular Premium Uniform Cover Monthly)-Regular Plan-IDCW Reinvestment</t>
  </si>
  <si>
    <t>LIC MF ULIS (15 Yrs. Regular Premium Uniform Cover Monthly)-Direct Plan-IDCW Reinvestment</t>
  </si>
  <si>
    <t>LIC MF ULIS (15 Yrs. Regular Premium Uniform Cover Half-Yearly)-Regular Plan-IDCW Reinvestment</t>
  </si>
  <si>
    <t>LIC MF ULIS (15 Yrs. Regular Premium Uniform Cover Half-Yearly)-Direct Plan-IDCW Reinvestment</t>
  </si>
  <si>
    <t>LIC MF ULIS (15 Yrs. Regular Premium Reducing Cover Yearly)-Regular Plan-IDCW Reinvestment</t>
  </si>
  <si>
    <t>LIC MF ULIS (15 Yrs. Regular Premium Reducing Cover Yearly)-Direct Plan-IDCW Reinvestment</t>
  </si>
  <si>
    <t>LIC MF ULIS (15 Yrs. Regular Premium Reducing Cover Quarterly)-Regular Plan-IDCW Reinvestment</t>
  </si>
  <si>
    <t>LIC MF ULIS (15 Yrs. Regular Premium Reducing Cover Quarterly)-Direct Plan-IDCW Reinvestment</t>
  </si>
  <si>
    <t>LIC MF ULIS (15 Yrs. Regular Premium Reducing Cover Monthly)-Regular Plan-IDCW Reinvestment</t>
  </si>
  <si>
    <t>LIC MF ULIS (15 Yrs. Regular Premium Reducing Cover Monthly)-Direct Plan-IDCW Reinvestment</t>
  </si>
  <si>
    <t>LIC MF ULIS (15 Yrs. Regular Premium Reducing Cover Half-Yearly)-Regular Plan-IDCW Reinvestment</t>
  </si>
  <si>
    <t>LIC MF ULIS (15 Yrs. Regular Premium Reducing Cover Half-Yearly)-Direct Plan-IDCW Reinvestment</t>
  </si>
  <si>
    <t>LIC MF ULIS (10 Yrs. Single Premium)-Regular Plan-IDCW Reinvestment</t>
  </si>
  <si>
    <t>LIC MF ULIS (10 Yrs. Single Premium)-Direct Plan-IDCW Reinvestment</t>
  </si>
  <si>
    <t>LIC MF ULIS (10 Yrs. Regular Premium Uniform Cover Yearly)-Regular Plan-IDCW Reinvestment</t>
  </si>
  <si>
    <t>LIC MF ULIS (10 Yrs. Regular Premium Uniform Cover Yearly)-Direct Plan-IDCW Reinvestment</t>
  </si>
  <si>
    <t>LIC MF ULIS (10 Yrs. Regular Premium Uniform Cover Quarterly)-Regular Plan-IDCW Reinvestment</t>
  </si>
  <si>
    <t>LIC MF ULIS (10 Yrs. Regular Premium Uniform Cover Quarterly)-Direct Plan-IDCW Reinvestment</t>
  </si>
  <si>
    <t>LIC MF ULIS (10 Yrs. Regular Premium Uniform Cover Monthly)-Regular Plan-IDCW Reinvestment</t>
  </si>
  <si>
    <t>LIC MF ULIS (10 Yrs. Regular Premium Uniform Cover Monthly)-Direct Plan-IDCW Reinvestment</t>
  </si>
  <si>
    <t>LIC MF ULIS (10 Yrs. Regular Premium Uniform Cover Half-Yearly)-Regular Plan-IDCW Reinvestment</t>
  </si>
  <si>
    <t>LIC MF ULIS (10 Yrs. Regular Premium Uniform Cover Half-Yearly)-Direct Plan-IDCW Reinvestment</t>
  </si>
  <si>
    <t>LIC MF ULIS (10 Yrs. Regular Premium Reducing Cover Yearly)-Regular Plan-IDCW Reinvestment</t>
  </si>
  <si>
    <t>LIC MF ULIS (10 Yrs. Regular Premium Reducing Cover Yearly)-Direct Plan-IDCW Reinvestment</t>
  </si>
  <si>
    <t>LIC MF ULIS (10 Yrs. Regular Premium Reducing Cover Quarterly)-Regular Plan-IDCW Reinvestment</t>
  </si>
  <si>
    <t>LIC MF ULIS (10 Yrs. Regular Premium Reducing Cover Quarterly)-Direct Plan-IDCW Reinvestment</t>
  </si>
  <si>
    <t>LIC MF ULIS (10 Yrs. Regular Premium Reducing Cover Monthly)-Regular Plan-IDCW Reinvestment</t>
  </si>
  <si>
    <t>LIC MF ULIS (10 Yrs. Regular Premium Reducing Cover Monthly)-Direct Plan-IDCW Reinvestment</t>
  </si>
  <si>
    <t>LIC MF ULIS (10 Yrs. Regular Premium Reducing Cover Half-Yearly)-Regular Plan-IDCW Reinvestment</t>
  </si>
  <si>
    <t>LIC MF ULIS (10 Yrs. Regular Premium Reducing Cover Half-Yearly)-Direct Plan-IDCW Reinvestment</t>
  </si>
  <si>
    <t>LIC MF Overnight Fund-Regular Plan-IDCW</t>
  </si>
  <si>
    <t>LIC MF Overnight Fund-Regular Plan-Growth</t>
  </si>
  <si>
    <t>LIC MF Overnight Fund-Regular Plan-Daily IDCW</t>
  </si>
  <si>
    <t>LIC MF Overnight Fund-Direct Plan-Weekly IDCW</t>
  </si>
  <si>
    <t>LIC MF Overnight Fund-Direct Plan-IDCW</t>
  </si>
  <si>
    <t>LIC MF Overnight Fund-Direct Plan-Growth</t>
  </si>
  <si>
    <t>LIC MF Overnight Fund-Direct Plan-Daily IDCW</t>
  </si>
  <si>
    <t>LIC MF Nifty 50 Index Fund-Regular Plan-IDCW</t>
  </si>
  <si>
    <t>LIC MF Nifty 50 Index Fund-Regular Plan-Growth</t>
  </si>
  <si>
    <t>LIC MF Nifty 50 Index Fund-Direct Plan-IDCW</t>
  </si>
  <si>
    <t>LIC MF Nifty 50 Index Fund-Direct Plan-Growth</t>
  </si>
  <si>
    <t>LIC MF Nifty 50 ETF</t>
  </si>
  <si>
    <t>LIC MF Nifty 100 ETF</t>
  </si>
  <si>
    <t>LIC MF Liquid Fund-Regular Plan-Growth</t>
  </si>
  <si>
    <t>LIC MF Liquid Fund-Regular Plan-Daily IDCW</t>
  </si>
  <si>
    <t>LIC MF Liquid Fund-Direct Plan-Growth</t>
  </si>
  <si>
    <t>LIC MF Liquid Fund-Direct Plan-Daily IDCW</t>
  </si>
  <si>
    <t>LIC MF Large Cap Fund-Regular Plan-IDCW</t>
  </si>
  <si>
    <t>LIC MF Large Cap Fund-Regular Plan-Growth</t>
  </si>
  <si>
    <t>LIC MF Large Cap Fund-Direct Plan-IDCW</t>
  </si>
  <si>
    <t>LIC MF Large Cap Fund-Direct Plan-Growth</t>
  </si>
  <si>
    <t>LIC MF Large &amp; Mid Cap Fund-Regular Plan-IDCW</t>
  </si>
  <si>
    <t>LIC MF Large &amp; Mid Cap Fund-Regular Plan-Growth</t>
  </si>
  <si>
    <t>LIC MF Large &amp; Mid Cap Fund-Direct Plan-IDCW</t>
  </si>
  <si>
    <t>LIC MF Large &amp; Mid Cap Fund-Direct Plan-Growth</t>
  </si>
  <si>
    <t>LIC MF Infrastructure Fund-Regular Plan-IDCW</t>
  </si>
  <si>
    <t>LIC MF Infrastructure Fund-Regular Plan-Growth</t>
  </si>
  <si>
    <t>LIC MF Infrastructure Fund-Direct Plan-IDCW</t>
  </si>
  <si>
    <t>LIC MF Infrastructure Fund-Direct Plan-Growth</t>
  </si>
  <si>
    <t>LIC MF Flexi Cap Fund-Regular Plan-IDCW</t>
  </si>
  <si>
    <t>LIC MF Flexi Cap Fund-Regular Plan-Growth</t>
  </si>
  <si>
    <t>LIC MF Flexi Cap Fund-Direct Plan-IDCW</t>
  </si>
  <si>
    <t>LIC MF Flexi Cap Fund-Direct Plan-Growth</t>
  </si>
  <si>
    <t>LIC MF ELSS Tax Saver-Regular Plan-IDCW</t>
  </si>
  <si>
    <t>LIC MF ELSS Tax Saver-Regular Plan-Growth</t>
  </si>
  <si>
    <t>LIC MF ELSS Tax Saver-Direct Plan-IDCW</t>
  </si>
  <si>
    <t>LIC MF ELSS Tax Saver-Direct Plan-Growth</t>
  </si>
  <si>
    <t>LIC MF Banking and Financial Services Fund-Regular Plan-IDCW</t>
  </si>
  <si>
    <t>LIC MF Banking and Financial Services Fund-Regular Plan-Growth</t>
  </si>
  <si>
    <t>LIC MF Banking and Financial Services Fund-Direct Plan-IDCW</t>
  </si>
  <si>
    <t>LIC MF Banking and Financial Services Fund-Direct Plan-Growth</t>
  </si>
  <si>
    <t>LIC MF Arbitrage Fund-Regular Plan-Weekly IDCW</t>
  </si>
  <si>
    <t>LIC MF Arbitrage Fund-Regular Plan-Monthly IDCW</t>
  </si>
  <si>
    <t>LIC MF Arbitrage Fund-Regular Plan-Growth</t>
  </si>
  <si>
    <t>LIC MF Arbitrage Fund-Direct Plan-Weekly IDCW</t>
  </si>
  <si>
    <t>LIC MF Arbitrage Fund-Direct Plan-Monthly IDCW</t>
  </si>
  <si>
    <t>LIC MF Arbitrage Fund-Direct Plan-Growth</t>
  </si>
  <si>
    <t>LIC MF Aggressive Hybrid Fund-Regular Plan-IDCW</t>
  </si>
  <si>
    <t>LIC MF Aggressive Hybrid Fund-Regular Plan-Growth</t>
  </si>
  <si>
    <t>LIC MF Aggressive Hybrid Fund-Direct Plan-IDCW</t>
  </si>
  <si>
    <t>LIC MF Aggressive Hybrid Fund-Direct Plan-Growth</t>
  </si>
  <si>
    <t>L&amp;T Tax Advantage Fund-Regular Plan-IDCW</t>
  </si>
  <si>
    <t>L&amp;T Tax Advantage Fund-Direct Plan-IDCW</t>
  </si>
  <si>
    <t>L&amp;T Overnight Fund - Regular Plan - Weekly IDCW</t>
  </si>
  <si>
    <t>L&amp;T Overnight Fund - Regular Plan - Growth</t>
  </si>
  <si>
    <t>L&amp;T Overnight Fund - Regular Plan - Daily IDCW</t>
  </si>
  <si>
    <t>L&amp;T Overnight Fund - Direct Plan- Weekly IDCW</t>
  </si>
  <si>
    <t>L&amp;T Overnight Fund - Direct Plan- Monthly IDCW</t>
  </si>
  <si>
    <t>L&amp;T Overnight Fund - Direct Plan- Daily IDCW</t>
  </si>
  <si>
    <t>L&amp;T Overnight Fund - Direct Plan - Growth</t>
  </si>
  <si>
    <t>L&amp;T Nifty Next 50 Index Fund - Regular Plan - Growth Option</t>
  </si>
  <si>
    <t>L&amp;T Next Nifty 50 Index Fund - Direct Plan - Growth Option</t>
  </si>
  <si>
    <t>L&amp;T Nifty 50 Index Fund - Regular Plan - Growth</t>
  </si>
  <si>
    <t>L&amp;T Nifty 50 Index Fund - Direct Plan - Growth</t>
  </si>
  <si>
    <t>L&amp;T Mid Cap Fund-Regular Plan-IDCW</t>
  </si>
  <si>
    <t>L&amp;T Mid Cap Fund-Regular Plan-Growth</t>
  </si>
  <si>
    <t>L&amp;T Mid Cap Fund-Direct Plan-Growth</t>
  </si>
  <si>
    <t>L&amp;T Mid Cap Fund-Direct Plan -IDCW</t>
  </si>
  <si>
    <t>L&amp;T Liquid Fund -Regular Plan - Growth</t>
  </si>
  <si>
    <t>L&amp;T Liquid Fund -Regular Plan - Daily IDCW</t>
  </si>
  <si>
    <t>L&amp;T Liquid Fund - Regular Plan - Weekly IDCW</t>
  </si>
  <si>
    <t>L&amp;T Liquid Fund - Direct Plan -Growth</t>
  </si>
  <si>
    <t>L&amp;T Liquid Fund - Direct Plan -Daily IDCW</t>
  </si>
  <si>
    <t>L&amp;T Liquid Fund - Direct Plan - Weekly IDCW</t>
  </si>
  <si>
    <t>L&amp;T Large and Midcap Fund-Regular Plan-IDCW</t>
  </si>
  <si>
    <t>L&amp;T Large and Midcap Fund-Regular Plan-Growth</t>
  </si>
  <si>
    <t>L&amp;T Large and Midcap Fund-Direct Plan-Growth</t>
  </si>
  <si>
    <t>L&amp;T Large and Midcap Fund- Direct Plan -IDCW</t>
  </si>
  <si>
    <t>L&amp;T Infrastructure Fund-Direct Plan-IDCW</t>
  </si>
  <si>
    <t>L&amp;T Infrastructure Fund -Direct Plan-Growth</t>
  </si>
  <si>
    <t>L&amp;T Infrastructure Fund - Regular Plan - IDCW</t>
  </si>
  <si>
    <t>L&amp;T Infrastructure Fund - Regular Plan - Growth</t>
  </si>
  <si>
    <t>L&amp;T India Value Fund-Regular Plan-IDCW</t>
  </si>
  <si>
    <t>L&amp;T India Value Fund-Regular Plan-Growth</t>
  </si>
  <si>
    <t>L&amp;T India Value Fund-Direct Plan-IDCW</t>
  </si>
  <si>
    <t>L&amp;T India Value Fund-Direct Plan-Growth</t>
  </si>
  <si>
    <t>L&amp;T India Large Cap Fund - Regular Plan - IDCW</t>
  </si>
  <si>
    <t>L&amp;T India Large Cap Fund - Regular Plan - Growth</t>
  </si>
  <si>
    <t>L&amp;T India Large Cap Fund - Direct Plan- IDCW</t>
  </si>
  <si>
    <t>L&amp;T India Large Cap Fund - Direct Plan - Growth</t>
  </si>
  <si>
    <t>L&amp;T Hybrid Equity Fund- Regular Plan - IDCW</t>
  </si>
  <si>
    <t>L&amp;T Hybrid Equity Fund- Regular Plan - Growth</t>
  </si>
  <si>
    <t>L&amp;T Hybrid Equity Fund - Regular Plan- Annual IDCW</t>
  </si>
  <si>
    <t>L&amp;T Hybrid Equity Fund - Direct Plan-Growth</t>
  </si>
  <si>
    <t>L&amp;T Hybrid Equity Fund - Direct Plan -IDCW</t>
  </si>
  <si>
    <t>L&amp;T Hybrid Equity Fund - Direct Plan - Annual IDCW</t>
  </si>
  <si>
    <t>L&amp;T Focused Equity Fund - Regular Plan - Growth Option</t>
  </si>
  <si>
    <t>L&amp;T Focused Equity Fund - Direct Plan - Growth Option</t>
  </si>
  <si>
    <t>L&amp;T Flexicap Fund-Regular Plan-IDCW</t>
  </si>
  <si>
    <t>L&amp;T Flexicap Fund-Regular Plan-Growth</t>
  </si>
  <si>
    <t>L&amp;T Flexicap Fund-Direct Plan-IDCW</t>
  </si>
  <si>
    <t>L&amp;T Flexicap Fund-Direct Plan-Growth</t>
  </si>
  <si>
    <t>L&amp;T Equity Savings Fund- Direct Plan-Quarterly IDCW</t>
  </si>
  <si>
    <t>L&amp;T Equity Savings Fund - Regular Plan - Quarterly IDCW</t>
  </si>
  <si>
    <t>L&amp;T Equity Savings Fund - Regular Plan - Monthly IDCW</t>
  </si>
  <si>
    <t>L&amp;T Equity Savings Fund - Regular Plan - Growth</t>
  </si>
  <si>
    <t>L&amp;T Equity Savings Fund - Direct Plan-Monthly IDCW</t>
  </si>
  <si>
    <t>L&amp;T Equity Savings Fund - Direct Plan-Growth</t>
  </si>
  <si>
    <t>L&amp;T Emerging Opportunities Fund-Series II-Regular Plan-IDCW</t>
  </si>
  <si>
    <t>L&amp;T Emerging Opportunities Fund-Series II-Direct Plan-IDCW</t>
  </si>
  <si>
    <t>L&amp;T Emerging Businesses Fund - Regular Plan - IDCW</t>
  </si>
  <si>
    <t>L&amp;T Emerging Businesses Fund - Regular Plan - Growth</t>
  </si>
  <si>
    <t>L&amp;T Emerging Businesses Fund - Direct Plan - IDCW</t>
  </si>
  <si>
    <t>L&amp;T Emerging Businesses Fund - Direct Plan - Growth</t>
  </si>
  <si>
    <t>L&amp;T Business Cycles Fund - Regular Plan - IDCW</t>
  </si>
  <si>
    <t>L&amp;T Business Cycles Fund - Regular Plan - Growth</t>
  </si>
  <si>
    <t>L&amp;T Business Cycles Fund - Direct Plan - IDCW</t>
  </si>
  <si>
    <t>L&amp;T Business Cycles Fund - Direct Plan - Growth</t>
  </si>
  <si>
    <t>L&amp;T Balanced Advantage Fund-Regular Plan-IDCW</t>
  </si>
  <si>
    <t>L&amp;T Balanced Advantage Fund-Regular Plan-Growth</t>
  </si>
  <si>
    <t>L&amp;T Balanced Advantage Fund-Direct Plan-IDCW</t>
  </si>
  <si>
    <t>L&amp;T Balanced Advantage Fund-Direct Plan-Growth</t>
  </si>
  <si>
    <t>L&amp;T Arbitrage Opportunities Fund - Regular Plan - Quarterly IDCW</t>
  </si>
  <si>
    <t>L&amp;T Arbitrage Opportunities Fund - Regular Plan - Monthly IDCW</t>
  </si>
  <si>
    <t>L&amp;T Arbitrage Opportunities Fund - Regular Plan - Growth</t>
  </si>
  <si>
    <t>L&amp;T Arbitrage Opportunities Fund - Direct Plan - Quarterly IDCW</t>
  </si>
  <si>
    <t>L&amp;T Arbitrage Opportunities Fund - Direct Plan - Monthly IDCW</t>
  </si>
  <si>
    <t>L&amp;T Arbitrage Opportunities Fund - Direct Plan - Growth</t>
  </si>
  <si>
    <t>Kotak-Small Cap Fund - Payout of Income Distribution cum capital withdrawal option - Direct</t>
  </si>
  <si>
    <t>Kotak-Small Cap Fund - Payout of Income Distribution cum capital withdrawal option</t>
  </si>
  <si>
    <t>Kotak-Small Cap Fund - Growth - Direct</t>
  </si>
  <si>
    <t>Kotak-Small Cap Fund - Growth</t>
  </si>
  <si>
    <t>Kotak S&amp;P BSE Sensex ETF</t>
  </si>
  <si>
    <t>Kotak Pioneer Fund-Direct Plan-Reinvestment of Income Distribution cum capital withdrawal option</t>
  </si>
  <si>
    <t>Kotak Pioneer Fund- Regular Plan- Reinvestment of Income Distribution cum capital withdrawal option</t>
  </si>
  <si>
    <t>Kotak Pioneer Fund- Regular Plan- Growth Option</t>
  </si>
  <si>
    <t>Kotak Pioneer Fund- Direct Plan- Growth Option</t>
  </si>
  <si>
    <t>Kotak Nifty PSU Bank ETF</t>
  </si>
  <si>
    <t>Kotak Nifty Next 50 Index Fund - Regular Plan - Payout of Income Distribution cum capital withdrawal option</t>
  </si>
  <si>
    <t>Kotak Nifty Next 50 Index Fund - Regular Plan - Growth Option</t>
  </si>
  <si>
    <t>Kotak Nifty Next 50 Index Fund - Direct Plan -Payout of Income Distribution cum capital withdrawal option</t>
  </si>
  <si>
    <t>Kotak Nifty Next 50 Index Fund - Direct Plan - Growth Option</t>
  </si>
  <si>
    <t>Kotak Nifty IT ETF</t>
  </si>
  <si>
    <t>Kotak Nifty Bank ETF</t>
  </si>
  <si>
    <t>Kotak Nifty 50 Value 20 ETF - Payout of Income Distribution cum capital withdrawal option</t>
  </si>
  <si>
    <t>Kotak Nifty 50 ETF</t>
  </si>
  <si>
    <t>Kotak NASDAQ 100 Fund of Fund - Regular Plan - Growth</t>
  </si>
  <si>
    <t>Kotak NASDAQ 100 Fund of Fund - Direct Plan - Growth</t>
  </si>
  <si>
    <t>Kotak Multi Asset Allocator Fund of Fund - Dynamic - Payout of Income Distribution cum capital withdrawal option</t>
  </si>
  <si>
    <t>Kotak Multi Asset Allocator Fund of Fund - Dynamic - Growth</t>
  </si>
  <si>
    <t>Kotak Multi Asset Allocator Fund of Fund - Dynamic - Direct Payout of Income Distribution cum capital withdrawal option</t>
  </si>
  <si>
    <t>Kotak Multi Asset Allocator Fund of Fund - Dynamic - Direct Growth - Direct</t>
  </si>
  <si>
    <t>Kotak International REIT FOF - Regular Plan - Payout of Income Distribution cum capital withdrawal option</t>
  </si>
  <si>
    <t>Kotak International REIT FOF - Regular Plan - Growth</t>
  </si>
  <si>
    <t>Kotak International REIT FOF - Direct Plan - Payout of Income Distribution cum capital withdrawal option</t>
  </si>
  <si>
    <t>Kotak International REIT FOF - Direct Plan - Growth</t>
  </si>
  <si>
    <t>Kotak Infrastructure &amp; Economic Reform Fund- Direct Plan- Payout of Income Distribution cum capital withdrawal option</t>
  </si>
  <si>
    <t>Kotak Infrastructure &amp; Economic Reform Fund- Direct Plan- Growth Option</t>
  </si>
  <si>
    <t>Kotak Infrastructure &amp; Economic Reform Fund - Standard Plan-Payout of Income Distribution cum capital withdrawal option</t>
  </si>
  <si>
    <t>Kotak Infrastructure &amp; Economic Reform Fund - Standard Plan-Growth</t>
  </si>
  <si>
    <t>Kotak India Growth Fund Series 7 - Regular Plan - Growth Option</t>
  </si>
  <si>
    <t>Kotak India Growth Fund Series 7 - Direct Plan - Growth Option</t>
  </si>
  <si>
    <t>Kotak India Growth Fund Series 4-Regular Plan-ayout of Income Distribution cum capital withdrawal option</t>
  </si>
  <si>
    <t>Kotak India Growth Fund Series 4-Direct Plan-ayout of Income Distribution cum capital withdrawal option</t>
  </si>
  <si>
    <t>Kotak India Growth Fund Series 4-Direct Plan - Growth Option</t>
  </si>
  <si>
    <t>Kotak India Growth Fund Series 4 - Regular Plan- Growth option</t>
  </si>
  <si>
    <t>Kotak India EQ Contra Fund - Payout of Income Distribution cum capital withdrawal option- Direct</t>
  </si>
  <si>
    <t>Kotak India EQ Contra Fund - Payout of Income Distribution cum capital withdrawal option</t>
  </si>
  <si>
    <t>Kotak India EQ Contra Fund - Growth - Direct</t>
  </si>
  <si>
    <t>Kotak India EQ Contra Fund - Growth</t>
  </si>
  <si>
    <t>Kotak Global Emerging Market Fund - Payout of Income Distribution cum capital withdrawal option - Direct</t>
  </si>
  <si>
    <t>Kotak Global Emerging Market Fund - Payout of Income Distribution cum capital withdrawal option</t>
  </si>
  <si>
    <t>Kotak Global Emerging Market Fund - Growth - Direct</t>
  </si>
  <si>
    <t>Kotak Global Emerging Market Fund - Growth</t>
  </si>
  <si>
    <t>Kotak Focused Equity Fund-Direct Plan- Income Distribution cum capital withdrawal option</t>
  </si>
  <si>
    <t>Kotak Focused Equity Fund- Regular Plan-Income Distribution cum capital withdrawal option</t>
  </si>
  <si>
    <t>Kotak Focused Equity Fund- Regular plan _ Growth Option</t>
  </si>
  <si>
    <t>Kotak Focused equity Fund- Direct Plan- Growth option</t>
  </si>
  <si>
    <t>Kotak Flexicap Fund - Payout of Income Distribution cum capital withdrawal option- Direct</t>
  </si>
  <si>
    <t>Kotak Flexicap Fund - Payout of Income Distribution cum capital withdrawal option</t>
  </si>
  <si>
    <t>Kotak Flexicap Fund - Growth - Direct</t>
  </si>
  <si>
    <t>Kotak Flexicap Fund - Growth</t>
  </si>
  <si>
    <t>Kotak ESG Exclusionary Strategy Fund - Regular Plan - Payout of Income Distribution cum capital withdrawal option</t>
  </si>
  <si>
    <t>Kotak ESG Exclusionary Strategy Fund - Regular Plan - Growth Option</t>
  </si>
  <si>
    <t>Kotak ESG Exclusionary Strategy Fund - Direct Plan - Payout of Income Distribution cum capital withdrawal option</t>
  </si>
  <si>
    <t>Kotak ESG Exclusionary Strategy Fund - Direct Plan - Growth Option</t>
  </si>
  <si>
    <t>Kotak Equity Savings Fund - Regular - QuarterlyPayout of Income Distribution cum capital withdrawal option</t>
  </si>
  <si>
    <t>Kotak Equity Savings Fund - Regular - Monthly Payout of Income Distribution cum capital withdrawal option</t>
  </si>
  <si>
    <t>Kotak Equity Savings Fund - Regular - Growth</t>
  </si>
  <si>
    <t>Kotak Equity Savings Fund - Direct - Quarterly Payout of Income Distribution cum capital withdrawal option</t>
  </si>
  <si>
    <t>Kotak Equity Savings Fund - Direct - Monthly Payout of Income Distribution cum capital withdrawal option</t>
  </si>
  <si>
    <t>Kotak Equity Savings Fund - Direct - Growth</t>
  </si>
  <si>
    <t>Kotak Equity Opportunities Fund - Payout of Income Distribution cum capital withdrawal option - Direct</t>
  </si>
  <si>
    <t>Kotak Equity Opportunities Fund - Payout of Income Distribution cum capital withdrawal option</t>
  </si>
  <si>
    <t>Kotak Equity Opportunities Fund - Growth - Direct</t>
  </si>
  <si>
    <t>Kotak Equity Opportunities Fund - Growth</t>
  </si>
  <si>
    <t>Kotak Equity Hybrid - Payout of Income Distribution cum capital withdrawal option</t>
  </si>
  <si>
    <t>Kotak Equity Hybrid - Growth - Direct</t>
  </si>
  <si>
    <t>Kotak Equity Hybrid - Growth</t>
  </si>
  <si>
    <t>Kotak Equity Arbitrage Fund -Payout of Income Distribution cum capital withdrawal option Bimonthly</t>
  </si>
  <si>
    <t>Kotak Equity Arbitrage Fund -Fortnightly - Payout of Income Distribution cum capital withdrawal option- Direct</t>
  </si>
  <si>
    <t>Kotak Equity Arbitrage Fund - Payout of Income Distribution cum capital withdrawal option - Direct</t>
  </si>
  <si>
    <t>Kotak Equity Arbitrage Fund - Payout of Income Distribution cum capital withdrawal option</t>
  </si>
  <si>
    <t>Kotak Equity Arbitrage Fund - Growth - Direct</t>
  </si>
  <si>
    <t>Kotak Equity Arbitrage Fund - Growth</t>
  </si>
  <si>
    <t>Kotak Equity Arbitrage Fund - Fortnightly -Payout of Income Distribution cum capital withdrawal option Regular</t>
  </si>
  <si>
    <t>Kotak Emerging Equity Scheme - Payout of Income Distribution cum capital withdrawal option - Direct</t>
  </si>
  <si>
    <t>Kotak Emerging Equity Scheme - Payout of Income Distribution cum capital withdrawal option</t>
  </si>
  <si>
    <t>Kotak Emerging Equity Scheme - Growth - Direct</t>
  </si>
  <si>
    <t>Kotak Emerging Equity Scheme - Growth</t>
  </si>
  <si>
    <t>Kotak Tax Saver-Scheme-Payout of Income Distribution cum capital withdrawal option - Direct</t>
  </si>
  <si>
    <t>Kotak Tax Saver-Scheme-Payout of Income Distribution cum capital withdrawal option</t>
  </si>
  <si>
    <t>Kotak Tax Saver-Scheme-Growth - Direct</t>
  </si>
  <si>
    <t>Kotak Tax Saver-Scheme-Growth</t>
  </si>
  <si>
    <t>Kotak Bluechip Fund - Payout of Income Distribution cumcapital withdrawal option</t>
  </si>
  <si>
    <t>Kotak Bluechip Fund - Payout of Income Distribution cum capital withdrawal option - Direct</t>
  </si>
  <si>
    <t>Kotak Bluechip Fund - Growth - Direct</t>
  </si>
  <si>
    <t>Kotak Bluechip Fund - Growth</t>
  </si>
  <si>
    <t>Kotak Balanced Advantage Fund -Regular Plan - Growth Option</t>
  </si>
  <si>
    <t>Kotak Balanced Advantage Fund - Regular Plan - Payout of Income Distribution cum capital withdrawal option Option</t>
  </si>
  <si>
    <t>JM Value Fund (Regular) - IDCW</t>
  </si>
  <si>
    <t>JM Value Fund (Regular) - Growth Option</t>
  </si>
  <si>
    <t>JM Value Fund (Direct) - IDCW</t>
  </si>
  <si>
    <t>JM Value Fund (Direct) - Growth Option</t>
  </si>
  <si>
    <t>JM Overnight Fund - (Direct) - Growth</t>
  </si>
  <si>
    <t>JM Overnight Fund (Regular) - Weekly IDCW</t>
  </si>
  <si>
    <t>JM Overnight Fund (Regular) - Growth</t>
  </si>
  <si>
    <t>JM Overnight Fund (Regular) - Daily IDCW</t>
  </si>
  <si>
    <t>JM Overnight Fund (Direct) - Weekly IDCW</t>
  </si>
  <si>
    <t>JM Overnight Fund (Direct) - Daily IDCW</t>
  </si>
  <si>
    <t>JM Liquid Fund (Regular) - Daily IDCW</t>
  </si>
  <si>
    <t>JM Liquid Fund (Regular) - Bonus Option - Principal Units</t>
  </si>
  <si>
    <t>JM Liquid Fund Unclaimed Redemption IEF (Direct) Growth Plan</t>
  </si>
  <si>
    <t>JM Liquid Fund Unclaimed Redemption (Direct) Growth Plan</t>
  </si>
  <si>
    <t>JM Liquid Fund Unclaimed Dividend IEF (Direct) Growth Plan</t>
  </si>
  <si>
    <t>JM Liquid Fund Unclaimed Dividend (Direct) Growth Plan</t>
  </si>
  <si>
    <t>JM Liquid Fund - Withheld Brokerage I.E.F. (Direct) - Growth Plan</t>
  </si>
  <si>
    <t>JM Liquid Fund - Unclaimed Brokerage I.E.F. (Direct) - Growth Plan</t>
  </si>
  <si>
    <t>JM Liquid Fund - Unclaimed Application Refund Amount I.E.F. (Direct) - Growth Plan</t>
  </si>
  <si>
    <t>JM Liquid Fund - Growth Option</t>
  </si>
  <si>
    <t>JM Liquid Fund (Regular) - Weekly IDCW</t>
  </si>
  <si>
    <t>JM Liquid Fund (Regular) - Super Institutional Plan - Growth Option</t>
  </si>
  <si>
    <t>JM Liquid Fund (Regular) - Quarterly IDCW</t>
  </si>
  <si>
    <t>JM Liquid Fund (Direct) - Weekly IDCW</t>
  </si>
  <si>
    <t>JM Liquid Fund (Direct) - Quarterly IDCW</t>
  </si>
  <si>
    <t>JM Liquid Fund (Direct) - Growth Option</t>
  </si>
  <si>
    <t>JM Liquid Fund (Direct) - Daily IDCW</t>
  </si>
  <si>
    <t>JM Liquid Fund (Direct) - Bonus Option - Bonus Option - Principal units</t>
  </si>
  <si>
    <t>JM Large Cap Fund (Regular) - Quarterly IDCW</t>
  </si>
  <si>
    <t>JM Large Cap Fund (Regular) - Monthly IDCW</t>
  </si>
  <si>
    <t>JM Large Cap Fund (Regular) - Half Yearly IDCW</t>
  </si>
  <si>
    <t>JM Large Cap Fund (Regular) - Growth Option</t>
  </si>
  <si>
    <t>JM Large Cap Fund (Regular) - Annual IDCW</t>
  </si>
  <si>
    <t>JM Large Cap Fund (Direct) - Quarterly IDCW</t>
  </si>
  <si>
    <t>JM Large Cap Fund (Direct) - IDCW</t>
  </si>
  <si>
    <t>JM Large Cap Fund (Direct) - Growth Option</t>
  </si>
  <si>
    <t>JM Large Cap Fund (Direct) - Annual IDCW</t>
  </si>
  <si>
    <t>JM Focused Fund (Regular) - IDCW</t>
  </si>
  <si>
    <t>JM Focused Fund (Regular) - Growth Option</t>
  </si>
  <si>
    <t>JM Flexicap Fund (Regular) - IDCW</t>
  </si>
  <si>
    <t>JM Flexicap Fund (Regular) - Growth option</t>
  </si>
  <si>
    <t>JM Flexicap Fund (Direct) - IDCW</t>
  </si>
  <si>
    <t>JM Flexicap Fund (Direct) - Growth Option</t>
  </si>
  <si>
    <t>JM ELSS Tax Saver Fund (Regular) - IDCW</t>
  </si>
  <si>
    <t>JM ELSS Tax Saver Fund (Regular) - Growth option</t>
  </si>
  <si>
    <t>JM ELSS Tax Saver Fund (Direct) - IDCW</t>
  </si>
  <si>
    <t>JM ELSS Tax Saver Fund (Direct) - Growth Option</t>
  </si>
  <si>
    <t>JM Arbitrage Fund (Regular) - Quarterly IDCW</t>
  </si>
  <si>
    <t>JM Arbitrage Fund (Regular) - Quarterly Bonus Option - Principal Units</t>
  </si>
  <si>
    <t>JM Arbitrage Fund (Regular) - Monthly IDCW</t>
  </si>
  <si>
    <t>JM Arbitrage Fund (Regular) - Half Yearly IDCW</t>
  </si>
  <si>
    <t>JM Arbitrage Fund (Regular) - Half Yearly Bonus Option - Principal Units</t>
  </si>
  <si>
    <t>JM Arbitrage Fund (Regular) - Growth Option</t>
  </si>
  <si>
    <t>JM Arbitrage Fund (Regular) - Bonus Option - Principal Units</t>
  </si>
  <si>
    <t>JM Arbitrage Fund (Regular) - Annual IDCW</t>
  </si>
  <si>
    <t>JM Arbitrage Fund (Regular) - Annual Bonus Option - Principal Units</t>
  </si>
  <si>
    <t>JM Arbitrage Fund (Direct)- IDCW</t>
  </si>
  <si>
    <t>JM Arbitrage Fund (Direct) - Quarterly IDCW</t>
  </si>
  <si>
    <t>JM Arbitrage Fund (Direct) - Quarterly Bonus Option - Principal Units</t>
  </si>
  <si>
    <t>JM Arbitrage Fund (Direct) - Monthly IDCW</t>
  </si>
  <si>
    <t>JM Arbitrage Fund (Direct) - Half Yearly IDCW</t>
  </si>
  <si>
    <t>JM Arbitrage Fund (Direct) - Half Yearly Bonus Option - Principal Units</t>
  </si>
  <si>
    <t>JM Arbitrage Fund (Direct) - Growth Option</t>
  </si>
  <si>
    <t>JM Arbitrage Fund (Direct) - Bonus Option - Principal Units</t>
  </si>
  <si>
    <t>JM Arbitrage Fund (Direct) - Annual IDCW</t>
  </si>
  <si>
    <t>JM Arbitrage Fund (Direct) - Annual Bonus Option - Principal Units</t>
  </si>
  <si>
    <t>JM Aggressive Hybrid Fund (Regular) -Growth Option</t>
  </si>
  <si>
    <t>JM Aggressive Hybrid Fund (Regular) - Quarterly IDCW</t>
  </si>
  <si>
    <t>JM Aggressive Hybrid Fund (Regular) - Quarterly Bonus Option - Principal Units</t>
  </si>
  <si>
    <t>JM Aggressive Hybrid Fund (Regular) - Monthly IDCW</t>
  </si>
  <si>
    <t>JM Aggressive Hybrid Fund (Regular) - IDCW</t>
  </si>
  <si>
    <t>JM Aggressive Hybrid Fund (Regular) - Half Yearly IDCW</t>
  </si>
  <si>
    <t>JM Aggressive Hybrid Fund (Regular) - Half Yearly Bonus Option - Principal Units</t>
  </si>
  <si>
    <t>JM Aggressive Hybrid Fund (Regular) - Bonus Option - Principal Units</t>
  </si>
  <si>
    <t>JM Aggressive Hybrid Fund (Regular) - Annual IDCW</t>
  </si>
  <si>
    <t>JM Aggressive Hybrid Fund (Regular) - Annual Bonus Option - Principal Units</t>
  </si>
  <si>
    <t>JM Aggressive Hybrid Fund (Direct) - Quarterly IDCW</t>
  </si>
  <si>
    <t>JM Aggressive Hybrid Fund (Direct) - Quarterly Bonus Option - Principal Units</t>
  </si>
  <si>
    <t>JM Aggressive Hybrid Fund (Direct) - Monthly IDCW</t>
  </si>
  <si>
    <t>JM Aggressive Hybrid Fund (Direct) - IDCW</t>
  </si>
  <si>
    <t>JM Aggressive Hybrid Fund (Direct) - Half Yearly IDCW</t>
  </si>
  <si>
    <t>JM Aggressive Hybrid Fund (Direct) - Half Yearly Bonus Option - Principal Units</t>
  </si>
  <si>
    <t>JM Aggressive Hybrid Fund (Direct) - Growth Option</t>
  </si>
  <si>
    <t>JM Aggressive Hybrid Fund (Direct) - Bonus Option - Principal Units</t>
  </si>
  <si>
    <t>JM Aggressive Hybrid Fund (Direct) - Annual IDCW</t>
  </si>
  <si>
    <t>JM Aggressive Hybrid Fund (Direct) - Annual Bonus Option</t>
  </si>
  <si>
    <t>ITI Small Cap Fund - Regular Plan - IDCW Option</t>
  </si>
  <si>
    <t>ITI Small Cap Fund - Regular Plan - Growth Option</t>
  </si>
  <si>
    <t>ITI Small Cap Fund - Direct Plan - IDCW Option</t>
  </si>
  <si>
    <t>ITI Small Cap Fund - Direct Plan - Growth Option</t>
  </si>
  <si>
    <t>ITI Overnight Fund - Regular Plan - Weekly IDCW Option</t>
  </si>
  <si>
    <t>ITI Overnight Fund - Regular Plan - Monthly IDCW Option</t>
  </si>
  <si>
    <t>ITI Overnight Fund - Regular Plan - Growth Option</t>
  </si>
  <si>
    <t>ITI Overnight Fund - Regular Plan - Fortnightly IDCW Option</t>
  </si>
  <si>
    <t>ITI Overnight Fund - Regular Plan - Daily IDCW Option</t>
  </si>
  <si>
    <t>ITI Overnight Fund - Direct Plan - Weekly IDCW option</t>
  </si>
  <si>
    <t>ITI Overnight Fund - Direct Plan - Monthly IDCW Option</t>
  </si>
  <si>
    <t>ITI Overnight Fund - Direct Plan - Growth Option</t>
  </si>
  <si>
    <t>ITI Overnight Fund - Direct Plan - Daily IDCW Option</t>
  </si>
  <si>
    <t>ITI Overnight Fund - Direct Plan - Annual IDCW Option</t>
  </si>
  <si>
    <t>ITI Multi Cap Fund - Regular Plan - IDCW Option</t>
  </si>
  <si>
    <t>ITI Multi Cap Fund - Regular Plan - Growth Option</t>
  </si>
  <si>
    <t>ITI Multi Cap Fund - Direct Plan - IDCW Option</t>
  </si>
  <si>
    <t>ITI Multi Cap Fund - Direct Plan - Growth Option</t>
  </si>
  <si>
    <t>ITI Mid Cap Fund - Regular Plan - IDCW Option</t>
  </si>
  <si>
    <t>ITI Mid Cap Fund - Regular Plan - Growth Option</t>
  </si>
  <si>
    <t>ITI Mid Cap Fund - Direct Plan - IDCW Option</t>
  </si>
  <si>
    <t>ITI Mid Cap Fund - Direct Plan - Growth Option</t>
  </si>
  <si>
    <t>ITI Liquid Fund - Regular Plan - Weekly IDCW Option</t>
  </si>
  <si>
    <t>ITI Liquid Fund - Regular Plan - Monthly IDCW Option</t>
  </si>
  <si>
    <t>ITI Liquid Fund - Regular Plan - Growth Option</t>
  </si>
  <si>
    <t>ITI Liquid Fund - Regular Plan - Fortnightly Income Distribution cum capital withdrawal option Option</t>
  </si>
  <si>
    <t>ITI Liquid Fund - Regular Plan - Daily IDCW Option</t>
  </si>
  <si>
    <t>ITI Liquid Fund - Regular Plan - Annually IDCW Option</t>
  </si>
  <si>
    <t>ITI Liquid Fund - Direct Plan - Weekly IDCW Option</t>
  </si>
  <si>
    <t>ITI Liquid Fund - Direct Plan - Monthly IDCW Option</t>
  </si>
  <si>
    <t>ITI Liquid Fund - Direct Plan - Growth Option</t>
  </si>
  <si>
    <t>ITI Liquid Fund - Direct Plan - Fortnightly IDCW Option</t>
  </si>
  <si>
    <t>ITI Liquid Fund - Direct Plan - Daily IDCW Option</t>
  </si>
  <si>
    <t>ITI Liquid Fund - Direct Plan - Annually IDCW Option</t>
  </si>
  <si>
    <t>ITI Large Cap Fund - Regular Plan - IDCW Option</t>
  </si>
  <si>
    <t>ITI Large Cap Fund - Regular Plan - Growth Option</t>
  </si>
  <si>
    <t>ITI Large Cap Fund - Direct Plan - IDCW Option</t>
  </si>
  <si>
    <t>ITI Large Cap Fund - Direct Plan - Growth Option</t>
  </si>
  <si>
    <t>ITI ELSS Tax Saver Fund - Regular Plan - IDCW Option</t>
  </si>
  <si>
    <t>ITI ELSS Tax Saver Fund - Regular Plan - Growth Option</t>
  </si>
  <si>
    <t>ITI ELSS Tax Saver Fund - Direct Plan - IDCW Option</t>
  </si>
  <si>
    <t>ITI ELSS Tax Saver Fund - Direct Plan - Growth Option</t>
  </si>
  <si>
    <t>ITI Balanced Advantage Fund - Regular Plan - IDCW Option</t>
  </si>
  <si>
    <t>ITI Balanced Advantage Fund - Regular Plan - Growth Option</t>
  </si>
  <si>
    <t>ITI Balanced Advantage Fund - Direct Plan - IDCW Option</t>
  </si>
  <si>
    <t>ITI Balanced Advantage Fund - Direct Plan - Growth Option</t>
  </si>
  <si>
    <t>ITI Arbitrage Fund - Regular Plan - IDCW Option</t>
  </si>
  <si>
    <t>ITI Arbitrage Fund - Regular Plan - Growth Option</t>
  </si>
  <si>
    <t>ITI Arbitrage Fund - Direct Plan - IDCW Option</t>
  </si>
  <si>
    <t>ITI Arbitrage Fund - Direct Plan - Growth Option</t>
  </si>
  <si>
    <t>Invesco India Smallcap Fund - Regular Plan - IDCW (Payout / Reinvestment)</t>
  </si>
  <si>
    <t>Invesco India Smallcap Fund - Regular Plan - Growth</t>
  </si>
  <si>
    <t>Invesco India Smallcap Fund - Direct Plan - IDCW (Payout / Reinvestment)</t>
  </si>
  <si>
    <t>Invesco India Smallcap Fund - Direct Plan - Growth</t>
  </si>
  <si>
    <t>Invesco India PSU Equity Fund - IDCW (Payout / Reinvestment)</t>
  </si>
  <si>
    <t>Invesco India PSU Equity Fund - Growth</t>
  </si>
  <si>
    <t>Invesco India PSU Equity Fund - Direct Plan - IDCW (Payout / Reinvestment)</t>
  </si>
  <si>
    <t>Invesco India PSU Equity Fund - Direct Plan - Growth</t>
  </si>
  <si>
    <t>Invesco India Overnight Fund - Regular Plan - Weekly IDCW (Reinvestment)</t>
  </si>
  <si>
    <t>Invesco India Overnight Fund - Regular Plan - Monthly IDCW (Payout / Reinvestment)</t>
  </si>
  <si>
    <t>Invesco India Overnight Fund - Regular Plan - Growth</t>
  </si>
  <si>
    <t>Invesco India Overnight Fund - Regular Plan - Daily IDCW (Reinvestment)</t>
  </si>
  <si>
    <t>Invesco India Overnight Fund - Direct Plan - Weekly IDCW (Reinvestment)</t>
  </si>
  <si>
    <t>Invesco India Overnight Fund - Direct Plan - Monthly IDCW (Payout / Reinvestment)</t>
  </si>
  <si>
    <t>Invesco India Overnight Fund - Direct Plan - Growth</t>
  </si>
  <si>
    <t>Invesco India Overnight Fund - Direct Plan - Daily IDCW (Reinvestment)</t>
  </si>
  <si>
    <t>Invesco India Nifty 50 Exchange Traded Fund</t>
  </si>
  <si>
    <t>Invesco India Multicap Fund - IDCW (Payout / Reinvestment)</t>
  </si>
  <si>
    <t>Invesco India Multicap Fund - Growth Option</t>
  </si>
  <si>
    <t>Invesco India Multicap Fund - Direct Plan - IDCW (Payout / Reinvestment)</t>
  </si>
  <si>
    <t>Invesco India Multicap Fund - Direct Plan - Growth Option</t>
  </si>
  <si>
    <t>Invesco India Midcap Fund - IDCW (Payout / Reinvestment)</t>
  </si>
  <si>
    <t>Invesco India Midcap Fund - Growth Option</t>
  </si>
  <si>
    <t>Invesco India Midcap Fund - Direct Plan - IDCW (Payout / Reinvestment)</t>
  </si>
  <si>
    <t>Invesco India Midcap Fund - Direct Plan - Growth Option</t>
  </si>
  <si>
    <t>Invesco India Liquid Fund - Weekly IDCW (Reinvestment)</t>
  </si>
  <si>
    <t>Invesco India Liquid Fund - Unclaimed Redemption Plan - Below 3 years</t>
  </si>
  <si>
    <t>Invesco India Liquid Fund - Unclaimed Redemption Plan - Above 3 Years</t>
  </si>
  <si>
    <t>Invesco India Liquid Fund - Unclaimed Dividend Plan - Below 3 Years</t>
  </si>
  <si>
    <t>Invesco India Liquid Fund - Unclaimed Dividend Plan - Above 3 Years</t>
  </si>
  <si>
    <t>Invesco India Liquid Fund - Regular - Weekly IDCW (Reinvestment)</t>
  </si>
  <si>
    <t>Invesco India Liquid Fund - Regular - Growth</t>
  </si>
  <si>
    <t>Invesco India Liquid Fund - Monthly IDCW (Payout / Reinvestment)</t>
  </si>
  <si>
    <t>Invesco India Liquid Fund - Growth</t>
  </si>
  <si>
    <t>Invesco India Liquid Fund - Direct Plan- Daily IDCW (Reinvestment)</t>
  </si>
  <si>
    <t>Invesco India Liquid Fund - Direct Plan - Weekly IDCW (Reinvestment)</t>
  </si>
  <si>
    <t>Invesco India Liquid Fund - Direct Plan - Monthly IDCW (Payout / Reinvestment)</t>
  </si>
  <si>
    <t>Invesco India Liquid Fund - Direct Plan - Growth</t>
  </si>
  <si>
    <t>Invesco India Liquid Fund - Daily IDCW (Reinvestment)</t>
  </si>
  <si>
    <t>Invesco India Liquid Fund - Bonus Option</t>
  </si>
  <si>
    <t>Invesco India Largecap Fund - IDCW (Payout / Reinvestment)</t>
  </si>
  <si>
    <t>Invesco India Largecap Fund - Growth</t>
  </si>
  <si>
    <t>Invesco India Largecap Fund - Direct Plan - IDCW (Payout / Reinvestment)</t>
  </si>
  <si>
    <t>Invesco India Largecap Fund - Direct Plan - Growth</t>
  </si>
  <si>
    <t>Invesco India Large &amp; Mid Cap Fund - IDCW (Payout / Reinvestment)</t>
  </si>
  <si>
    <t>Invesco India Large &amp; Mid Cap Fund - Growth</t>
  </si>
  <si>
    <t>Invesco India Large &amp; Mid Cap Fund - Direct Plan - IDCW (Payout / Reinvestment)</t>
  </si>
  <si>
    <t>Invesco India Large &amp; Mid Cap Fund - Direct Plan - Growth</t>
  </si>
  <si>
    <t>Invesco India Infrastructure Fund - IDCW (Payout / Reinvestment)</t>
  </si>
  <si>
    <t>Invesco India Infrastructure Fund - Growth Option</t>
  </si>
  <si>
    <t>Invesco India Infrastructure Fund - Direct Plan - IDCW (Payout / Reinvestment)</t>
  </si>
  <si>
    <t>Invesco India Infrastructure Fund - Direct Plan - Growth Option</t>
  </si>
  <si>
    <t>Invesco India Gold Exchange Traded Fund</t>
  </si>
  <si>
    <t>Invesco India Gold ETF Fund of Fund - IDCW (Payout / Reinvestment)</t>
  </si>
  <si>
    <t>Invesco India Gold ETF Fund of Fund - Growth</t>
  </si>
  <si>
    <t>Invesco India Gold ETF Fund of Fund - Direct Plan- - Growth</t>
  </si>
  <si>
    <t>Invesco India Gold ETF Fund of Fund - Direct Plan - IDCW (Payout / Reinvestment)</t>
  </si>
  <si>
    <t>Invesco India Focused Fund - IDCW (Payout / Reinvestment)</t>
  </si>
  <si>
    <t>Invesco India Focused Fund - Growth</t>
  </si>
  <si>
    <t>Invesco India Focused Fund - Direct Plan - IDCW (Payout / Reinvestment)</t>
  </si>
  <si>
    <t>Invesco India Focused Fund - Direct Plan - Growth</t>
  </si>
  <si>
    <t>Invesco India Financial Services Fund - Retail Growth</t>
  </si>
  <si>
    <t>Invesco India Financial Services Fund - Direct Plan - IDCW (Payout / Reinvestment)</t>
  </si>
  <si>
    <t>Invesco India Financial Services Fund - Direct Plan - Growth</t>
  </si>
  <si>
    <t>Invesco India Equity Savings Fund - Regular Plan - IDCW (Payout / Reinvestment)</t>
  </si>
  <si>
    <t>Invesco India Equity Savings Fund - Regular Plan - Growth</t>
  </si>
  <si>
    <t>Invesco India Equity Savings Fund - Direct Plan - IDCW (Payout / Reinvestment)</t>
  </si>
  <si>
    <t>Invesco India Equity Savings Fund - Direct Plan - Growth</t>
  </si>
  <si>
    <t>Invesco India ELSS Tax Saver Fund - IDCW (Payout / Reinvestment)</t>
  </si>
  <si>
    <t>Invesco India ELSS Tax Saver Fund - Growth</t>
  </si>
  <si>
    <t>Invesco India ELSS Tax Saver Fund - Direct Plan - IDCW (Payout / Reinvestment)</t>
  </si>
  <si>
    <t>Invesco India ELSS Tax Saver Fund - Direct Plan - Growth</t>
  </si>
  <si>
    <t>Invesco India Contra Fund - IDCW (Payout / Reinvestment)</t>
  </si>
  <si>
    <t>Invesco India Contra Fund - Growth</t>
  </si>
  <si>
    <t>Invesco India Contra Fund - Direct Plan - IDCW (Payout / Reinvestment)</t>
  </si>
  <si>
    <t>Invesco India Contra Fund - Direct Plan - Growth</t>
  </si>
  <si>
    <t>Invesco India Balanced Advantage Fund - IDCW (Payout / Reinvestment)</t>
  </si>
  <si>
    <t>Invesco India Balanced Advantage Fund - Growth</t>
  </si>
  <si>
    <t>Invesco India Balanced Advantage Fund - Direct Plan - IDCW (Payout / Reinvestment)</t>
  </si>
  <si>
    <t>Invesco India Balanced Advantage Fund - Direct Plan - Growth</t>
  </si>
  <si>
    <t>Invesco India Arbitrage Fund - IDCW (Payout / Reinvestment)</t>
  </si>
  <si>
    <t>Invesco India Arbitrage Fund - Growth Option</t>
  </si>
  <si>
    <t>Invesco India Arbitrage Fund - Direct Plan - IDCW (Payout / Reinvestment)</t>
  </si>
  <si>
    <t>Invesco India Arbitrage Fund - Direct Plan - Growth Option</t>
  </si>
  <si>
    <t>Invesco India Arbitrage Fund - Direct Plan - Annual Bonus</t>
  </si>
  <si>
    <t>Invesco India Arbitrage Fund - Bonus Option</t>
  </si>
  <si>
    <t>Invesco India Aggressive Hybrid Fund - Regular Plan - IDCW (Payout / Reinvestment)</t>
  </si>
  <si>
    <t>Invesco India Aggressive Hybrid Fund - Regular Plan - Growth</t>
  </si>
  <si>
    <t>Invesco India Aggressive Hybrid Fund - Direct Plan - IDCW (Payout / Reinvestment)</t>
  </si>
  <si>
    <t>Invesco India Aggressive Hybrid Fund - Direct Plan - Growth</t>
  </si>
  <si>
    <t>IDBI Small Cap Fund IDCW Direct</t>
  </si>
  <si>
    <t>IDBI Small Cap Fund Growth Regular</t>
  </si>
  <si>
    <t>IDBI Small Cap Fund - IDCW Regular</t>
  </si>
  <si>
    <t>IDBI Small Cap Fund - Growth Direct</t>
  </si>
  <si>
    <t>IDBI Nifty Next 50 Index Fund IDCW Direct</t>
  </si>
  <si>
    <t>IDBI Nifty Next 50 Index Fund Growth Direct</t>
  </si>
  <si>
    <t>IDBI Nifty Next 50 Index Fund Growth</t>
  </si>
  <si>
    <t>IDBI Nifty 50 Index Fund IDCW Direct</t>
  </si>
  <si>
    <t>IDBI NIFTY 50 Index Fund Growth</t>
  </si>
  <si>
    <t>IDBI Midcap Fund IDCW Regular</t>
  </si>
  <si>
    <t>IDBI Midcap Fund IDCW Direct</t>
  </si>
  <si>
    <t>IDBI Midcap Fund Growth Regular</t>
  </si>
  <si>
    <t>IDBI Midcap Fund Growth Direct</t>
  </si>
  <si>
    <t>IDBI Long Term Value Fund-Regular Plan-IDCW</t>
  </si>
  <si>
    <t>IDBI Long Term Value Fund-Regular Plan-Growth</t>
  </si>
  <si>
    <t>IDBI Long Term Value Fund-Direct Plan-IDCW</t>
  </si>
  <si>
    <t>IDBI Long Term Value Fund-Direct Plan- Growth</t>
  </si>
  <si>
    <t>IDBI Liquid Fund-Weekly IDCW Direct</t>
  </si>
  <si>
    <t>IDBI Liquid Fund-Weekly IDCW</t>
  </si>
  <si>
    <t>IDBI Liquid Fund-Growth</t>
  </si>
  <si>
    <t>IDBI Liquid Fund-Daily IDCW Direct</t>
  </si>
  <si>
    <t>IDBI Liquid Fund-Daily IDCW</t>
  </si>
  <si>
    <t>IDBI Liquid Fund- Monthly IDCW Direct</t>
  </si>
  <si>
    <t>IDBI Liquid Fund- Monthly IDCW</t>
  </si>
  <si>
    <t>IDBI Liquid Fund Growth Direct</t>
  </si>
  <si>
    <t>IDBI Liquid Fund Bonus Direct</t>
  </si>
  <si>
    <t>IDBI India Top 100 Equity Fund IDCW Direct</t>
  </si>
  <si>
    <t>IDBI India Top 100 Equity Fund IDCW</t>
  </si>
  <si>
    <t>IDBI India Top 100 Equity Fund Growth Direct</t>
  </si>
  <si>
    <t>IDBI India Top 100 Equity Fund Growth</t>
  </si>
  <si>
    <t>IDBI Hybrid Equity Fund IDCW Regular</t>
  </si>
  <si>
    <t>IDBI Hybrid Equity Fund IDCW Direct</t>
  </si>
  <si>
    <t>IDBI Hybrid Equity Fund Growth Regular</t>
  </si>
  <si>
    <t>IDBI Hybrid Equity Fund Growth Direct</t>
  </si>
  <si>
    <t>IDBI Healthcare Fund - Regular Plan - IDCW</t>
  </si>
  <si>
    <t>IDBI Healthcare Fund - Regular Plan - Growth</t>
  </si>
  <si>
    <t>IDBI Healthcare Fund - Direct Plan - IDCW</t>
  </si>
  <si>
    <t>IDBI Healthcare Fund - Direct Plan - Growth</t>
  </si>
  <si>
    <t>IDBI FOCUSED 30 EQUITY FUND -IDCW Direct</t>
  </si>
  <si>
    <t>IDBI FOCUSED 30 EQUITY FUND - IDCW Regular</t>
  </si>
  <si>
    <t>IDBI FOCUSED 30 EQUITY FUND - Growth Regular</t>
  </si>
  <si>
    <t>IDBI FOCUSED 30 EQUITY FUND - Growth Direct</t>
  </si>
  <si>
    <t>IDBI FLEXI CAP FUND IDCW - Regular Plan</t>
  </si>
  <si>
    <t>IDBI FLEXI CAP FUND IDCW - Direct Plan</t>
  </si>
  <si>
    <t>IDBI FLEXI CAP FUND Growth Regular</t>
  </si>
  <si>
    <t>IDBI FLEXI CAP FUND Growth Direct</t>
  </si>
  <si>
    <t>IDBI Equity Savings Fund Quarterly IDCW Option</t>
  </si>
  <si>
    <t>IDBI Equity Savings Fund Option Direct</t>
  </si>
  <si>
    <t>IDBI Equity Savings Fund IDCW Option Direct</t>
  </si>
  <si>
    <t>IDBI Equity Savings Fund IDCW Option</t>
  </si>
  <si>
    <t>IDBI Equity Savings Fund Growth Option Direct</t>
  </si>
  <si>
    <t>IDBI Equity Savings Fund Growth Option</t>
  </si>
  <si>
    <t>IDBI Equity Advantage Fund - IDCW Regular</t>
  </si>
  <si>
    <t>IDBI Equity Advantage Fund - IDCW Direct</t>
  </si>
  <si>
    <t>IDBI Equity Advantage Fund - Growth Regular</t>
  </si>
  <si>
    <t>IDBI Equity Advantage Fund - Growth Direct</t>
  </si>
  <si>
    <t>IDBI Dividend Yield Fund - Regular Plan - IDCW</t>
  </si>
  <si>
    <t>IDBI Dividend Yield Fund - Regular Plan - Growth</t>
  </si>
  <si>
    <t>IDBI Dividend Yield Fund - Direct Plan - IDCW</t>
  </si>
  <si>
    <t>IDBI Dividend Yield Fund - Direct Plan - Growth</t>
  </si>
  <si>
    <t>IDBI Banking &amp; Financial Services Fund - Regular Plan (IDCW)</t>
  </si>
  <si>
    <t>IDBI Banking &amp; Financial Services Fund - Regular Plan (Growth)</t>
  </si>
  <si>
    <t>IDBI Banking &amp; Financial Services Fund - Direct Plan (IDCW)</t>
  </si>
  <si>
    <t>IDBI Banking &amp; Financial Services Fund - Direct Plan (Growth)</t>
  </si>
  <si>
    <t>ICICI Prudential Value Fund - Series 20 - IDCW Option</t>
  </si>
  <si>
    <t>ICICI Prudential Value Fund - Series 20 - Direct Plan - IDCW Option</t>
  </si>
  <si>
    <t>ICICI Prudential Value Fund - Series 20 - Direct Plan - Cumulative Option</t>
  </si>
  <si>
    <t>ICICI Prudential Value Fund - Series 20 - Cumulative Option</t>
  </si>
  <si>
    <t>ICICI Prudential Value Fund - Series 19 - IDCW Option</t>
  </si>
  <si>
    <t>ICICI Prudential Value Fund - Series 19 - Direct Plan - IDCW Option</t>
  </si>
  <si>
    <t>ICICI Prudential Value Fund - Series 19 - Direct Plan - Cumulative Option</t>
  </si>
  <si>
    <t>ICICI Prudential Value Fund - Series 19 - Cumulative Option</t>
  </si>
  <si>
    <t>ICICI Prudential Value Discovery Fund - IDCW</t>
  </si>
  <si>
    <t>ICICI Prudential Value Discovery Fund - Growth</t>
  </si>
  <si>
    <t>ICICI Prudential Value Discovery Fund - Direct Plan - IDCW</t>
  </si>
  <si>
    <t>ICICI Prudential Value Discovery Fund - Direct Plan - Growth</t>
  </si>
  <si>
    <t>ICICI Prudential US Bluechip Equity Fund - IDCW</t>
  </si>
  <si>
    <t>ICICI Prudential US Bluechip Equity Fund - Growth</t>
  </si>
  <si>
    <t>ICICI Prudential Thematic Advantage Fund (FOF) - IDCW</t>
  </si>
  <si>
    <t>ICICI Prudential Thematic Advantage Fund (FOF) - Growth</t>
  </si>
  <si>
    <t>ICICI Prudential Thematic Advantage Fund (FOF) - Direct Plan - Growth</t>
  </si>
  <si>
    <t>ICICI Prudential Technology Fund - IDCW</t>
  </si>
  <si>
    <t>ICICI Prudential Technology Fund - Growth</t>
  </si>
  <si>
    <t>ICICI Prudential Smallcap Fund - IDCW</t>
  </si>
  <si>
    <t>ICICI Prudential Smallcap Fund - Growth</t>
  </si>
  <si>
    <t>ICICI Prudential Smallcap Fund - Direct Plan - IDCW</t>
  </si>
  <si>
    <t>ICICI Prudential Smallcap Fund - Direct Plan - Growth</t>
  </si>
  <si>
    <t>ICICI Prudential Retirement Fund - Pure Equity - IDCW Option</t>
  </si>
  <si>
    <t>ICICI Prudential Retirement Fund - Pure Equity - Growth Option</t>
  </si>
  <si>
    <t>ICICI Prudential Retirement Fund - Pure Equity - Direct Plan - IDCW Option</t>
  </si>
  <si>
    <t>ICICI Prudential Retirement Fund - Pure Equity - Direct Plan - Growth Option</t>
  </si>
  <si>
    <t>ICICI Prudential Retirement Fund - Hybrid Aggressive - IDCW Option</t>
  </si>
  <si>
    <t>ICICI Prudential Retirement Fund - Hybrid Aggressive - Growth Option</t>
  </si>
  <si>
    <t>ICICI Prudential Retirement Fund - Hybrid Aggressive - Direct Plan - IDCW Option</t>
  </si>
  <si>
    <t>ICICI Prudential Retirement Fund - Hybrid Aggressive - Direct Plan - Growth Option</t>
  </si>
  <si>
    <t>ICICI Prudential Quant Fund IDCW</t>
  </si>
  <si>
    <t>ICICI Prudential Quant Fund Growth</t>
  </si>
  <si>
    <t>ICICI Prudential Quant Fund Direct Plan IDCW</t>
  </si>
  <si>
    <t>ICICI Prudential Quant Fund Direct Plan Growth</t>
  </si>
  <si>
    <t>ICICI Prudential Pharma Healthcare and Diagnostics (P.H.D) Fund - IDCW Option</t>
  </si>
  <si>
    <t>ICICI Prudential Pharma Healthcare and Diagnostics (P.H.D) Fund - Direct Plan - IDCW Option</t>
  </si>
  <si>
    <t>ICICI Prudential Pharma Healthcare and Diagnostics (P.H.D) Fund - Direct Plan - Cumulative Option</t>
  </si>
  <si>
    <t>ICICI Prudential Pharma Healthcare and Diagnostics (P.H.D) Fund - Cumulative Option</t>
  </si>
  <si>
    <t>ICICI Prudential Passive Strategy Fund (FOF) - Growth</t>
  </si>
  <si>
    <t>ICICI Prudential Passive Strategy Fund (FOF) - Direct Plan - Growth</t>
  </si>
  <si>
    <t>ICICI Prudential Passive Strategy Fund (FOF) - IDCW</t>
  </si>
  <si>
    <t>ICICI Prudential Nifty50 Value 20 ETF</t>
  </si>
  <si>
    <t>ICICI Prudential Nifty Private Bank ETF</t>
  </si>
  <si>
    <t>ICICI Prudential Nifty Next 50 Index Fund -IDCW</t>
  </si>
  <si>
    <t>ICICI Prudential Nifty Next 50 Index Fund - Growth</t>
  </si>
  <si>
    <t>ICICI Prudential Nifty Next 50 ETF</t>
  </si>
  <si>
    <t>ICICI Prudential Nifty Midcap 150 ETF</t>
  </si>
  <si>
    <t>ICICI Prudential Nifty IT ETF</t>
  </si>
  <si>
    <t>ICICI Prudential Nifty Bank ETF</t>
  </si>
  <si>
    <t>ICICI Prudential Nifty Alpha Low- Volatility 30 ETF</t>
  </si>
  <si>
    <t>ICICI Prudential Nifty 50 Index Fund - IDCW Option</t>
  </si>
  <si>
    <t>ICICI Prudential Nifty 50 Index Fund - Direct Plan IDCW Option</t>
  </si>
  <si>
    <t>ICICI Prudential Nifty 50 Index Fund - Direct Plan Cumulative Option</t>
  </si>
  <si>
    <t>ICICI Prudential Nifty 50 Index Fund - Cumulative Option</t>
  </si>
  <si>
    <t>ICICI Prudential Nifty 50 ETF</t>
  </si>
  <si>
    <t>ICICI Prudential Nifty 100 Low Volatility 30 ETF</t>
  </si>
  <si>
    <t>ICICI Prudential Nifty 100 ETF</t>
  </si>
  <si>
    <t>ICICI Prudential Multicap Fund - IDCW</t>
  </si>
  <si>
    <t>ICICI Prudential Multicap Fund - Growth</t>
  </si>
  <si>
    <t>ICICI Prudential Multi-Asset Fund - IDCW</t>
  </si>
  <si>
    <t>ICICI Prudential Multi-Asset Fund - Growth</t>
  </si>
  <si>
    <t>ICICI Prudential Multi-Asset Fund - Direct Plan - IDCW</t>
  </si>
  <si>
    <t>ICICI Prudential Multi-Asset Fund - Direct Plan - Growth</t>
  </si>
  <si>
    <t>ICICI Prudential MNC Fund - IDCW Option</t>
  </si>
  <si>
    <t>ICICI Prudential MNC Fund - Growth Option</t>
  </si>
  <si>
    <t>ICICI Prudential MNC Fund - Direct Plan - IDCW Option</t>
  </si>
  <si>
    <t>ICICI Prudential MNC Fund - Direct Plan - Growth Option</t>
  </si>
  <si>
    <t>ICICI Prudential MidCap Fund - IDCW</t>
  </si>
  <si>
    <t>ICICI Prudential MidCap Fund - Growth</t>
  </si>
  <si>
    <t>ICICI Prudential Manufacturing Fund - IDCW Option</t>
  </si>
  <si>
    <t>ICICI Prudential Manufacturing Fund - Direct Plan - IDCW Option</t>
  </si>
  <si>
    <t>ICICI Prudential Manufacturing Fund - Direct Plan - Cumulative Option</t>
  </si>
  <si>
    <t>ICICI Prudential Manufacturing Fund - Cumulative Option</t>
  </si>
  <si>
    <t>ICICI Prudential Long Term Wealth Enhancement Fund - IDCW Option</t>
  </si>
  <si>
    <t>ICICI Prudential Long Term Wealth Enhancement Fund - Direct Plan IDCW Option</t>
  </si>
  <si>
    <t>ICICI Prudential Long Term Wealth Enhancement Fund - Direct Plan Cumulative Option</t>
  </si>
  <si>
    <t>ICICI Prudential Long Term Wealth Enhancement Fund - Cumulative Option</t>
  </si>
  <si>
    <t>ICICI Prudential Liquid Fund - Growth</t>
  </si>
  <si>
    <t>ICICI Prudential Liquid Fund - Direct Plan - Growth</t>
  </si>
  <si>
    <t>ICICI Prudential Large &amp; Mid Cap Fund - IDCW</t>
  </si>
  <si>
    <t>ICICI Prudential Large &amp; Mid Cap Fund - Growth</t>
  </si>
  <si>
    <t>ICICI Prudential Large &amp; Mid Cap Fund - Direct Plan - IDCW</t>
  </si>
  <si>
    <t>ICICI Prudential Large &amp; Mid Cap Fund - Direct Plan - Growth</t>
  </si>
  <si>
    <t>ICICI Prudential Infrastructure Fund - IDCW</t>
  </si>
  <si>
    <t>ICICI Prudential Infrastructure Fund - Growth</t>
  </si>
  <si>
    <t>ICICI Prudential India Opportunities Fund - IDCW Option</t>
  </si>
  <si>
    <t>ICICI Prudential India Opportunities Fund - Direct Plan - IDCW Option</t>
  </si>
  <si>
    <t>ICICI Prudential India Opportunities Fund - Direct Plan - Cumulative Option</t>
  </si>
  <si>
    <t>ICICI Prudential India Opportunities Fund - Cumulative Option</t>
  </si>
  <si>
    <t>ICICI Prudential Global Advantage Fund (FOF) - IDCW</t>
  </si>
  <si>
    <t>ICICI Prudential Global Advantage Fund (FOF) - Growth Option</t>
  </si>
  <si>
    <t>ICICI Prudential Global Advantage Fund (FOF) - Direct Plan - IDCW</t>
  </si>
  <si>
    <t>ICICI Prudential Global Advantage Fund (FOF) - Direct Plan - Growth Option</t>
  </si>
  <si>
    <t>ICICI Prudential Focused Equity Fund - IDCW</t>
  </si>
  <si>
    <t>ICICI Prudential Focused Equity Fund - Growth</t>
  </si>
  <si>
    <t>ICICI Prudential Focused Equity Fund - Direct Plan - IDCW</t>
  </si>
  <si>
    <t>ICICI Prudential Focused Equity Fund - Direct Plan - Growth</t>
  </si>
  <si>
    <t>ICICI Prudential FMCG Fund - IDCW</t>
  </si>
  <si>
    <t>ICICI Prudential FMCG Fund - Growth</t>
  </si>
  <si>
    <t>ICICI Prudential Exports &amp; Services Fund - IDCW</t>
  </si>
  <si>
    <t>ICICI Prudential Exports &amp; Services Fund - Growth</t>
  </si>
  <si>
    <t>ICICI Prudential Exports &amp; Services Fund - Direct Plan - IDCW</t>
  </si>
  <si>
    <t>ICICI Prudential Exports &amp; Services Fund - Direct Plan - Growth</t>
  </si>
  <si>
    <t>ICICI Prudential ESG Exclusionary Strategy Fund - IDCW</t>
  </si>
  <si>
    <t>ICICI Prudential ESG Exclusionary Strategy Fund - Growth</t>
  </si>
  <si>
    <t>ICICI Prudential ESG Exclusionary Strategy Fund - Direct Plan - IDCW</t>
  </si>
  <si>
    <t>ICICI Prudential ESG Exclusionary Strategy Fund - Direct Plan - Growth</t>
  </si>
  <si>
    <t>ICICI Prudential Equity Savings Fund - Quarterly IDCW</t>
  </si>
  <si>
    <t>ICICI Prudential Equity Savings Fund - Monthly IDCW</t>
  </si>
  <si>
    <t>ICICI Prudential Equity Savings Fund - Half Yearly IDCW</t>
  </si>
  <si>
    <t>ICICI Prudential Equity Savings Fund - Direct Plan - Quarterly IDCW</t>
  </si>
  <si>
    <t>ICICI Prudential Equity Savings Fund - Direct Plan - Monthly IDCW</t>
  </si>
  <si>
    <t>ICICI Prudential Equity Savings Fund - Direct Plan - Half Yearly IDCW</t>
  </si>
  <si>
    <t>ICICI Prudential Equity Savings Fund - Direct Plan - Cumulative option</t>
  </si>
  <si>
    <t>ICICI Prudential Equity Savings Fund - Cumulative option</t>
  </si>
  <si>
    <t>ICICI Prudential Equity Arbitrage Fund - IDCW</t>
  </si>
  <si>
    <t>ICICI Prudential Equity Arbitrage Fund - Growth</t>
  </si>
  <si>
    <t>ICICI Prudential Equity Arbitrage Fund - Direct Plan - IDCW</t>
  </si>
  <si>
    <t>ICICI Prudential Equity Arbitrage Fund - Direct Plan - Growth</t>
  </si>
  <si>
    <t>ICICI Prudential Equity &amp; Debt Fund - Monthly IDCW</t>
  </si>
  <si>
    <t>ICICI Prudential Equity &amp; Debt Fund - Half Yearly IDCW</t>
  </si>
  <si>
    <t>ICICI Prudential Equity &amp; Debt Fund - Growth</t>
  </si>
  <si>
    <t>ICICI Prudential Equity &amp; Debt Fund - Direct Plan - Monthly IDCW</t>
  </si>
  <si>
    <t>ICICI Prudential Equity &amp; Debt Fund - Direct Plan - Half Yearly IDCW</t>
  </si>
  <si>
    <t>ICICI Prudential Equity &amp; Debt Fund - Direct Plan - Growth</t>
  </si>
  <si>
    <t>ICICI Prudential Equity &amp; Debt Fund - Direct Plan - Annual IDCW</t>
  </si>
  <si>
    <t>ICICI Prudential Equity &amp; Debt Fund - Annual IDCW</t>
  </si>
  <si>
    <t>ICICI Prudential ELSS Tax Saver Fund - IDCW</t>
  </si>
  <si>
    <t>ICICI Prudential ELSS Tax Saver Fund - Growth</t>
  </si>
  <si>
    <t>ICICI Prudential ELSS Tax Saver Fund - Direct Plan - IDCW</t>
  </si>
  <si>
    <t>ICICI Prudential ELSS Tax Saver Fund - Direct Plan - Growth</t>
  </si>
  <si>
    <t>ICICI Prudential Dividend Yield Equity Fund IDCW Option</t>
  </si>
  <si>
    <t>ICICI Prudential Dividend Yield Equity Fund Growth Option</t>
  </si>
  <si>
    <t>ICICI Prudential Dividend Yield Equity Fund Direct Plan IDCW Option</t>
  </si>
  <si>
    <t>ICICI Prudential Dividend Yield Equity Fund Direct Plan Growth Option</t>
  </si>
  <si>
    <t>ICICI Prudential Commodities Fund - IDCW Option</t>
  </si>
  <si>
    <t>ICICI Prudential Commodities Fund - Growth Option</t>
  </si>
  <si>
    <t>ICICI Prudential Commodities Fund - Direct Plan - IDCW Option</t>
  </si>
  <si>
    <t>ICICI Prudential Commodities Fund - Direct Plan - Growth Option</t>
  </si>
  <si>
    <t>ICICI Prudential Child Care Fund (Gift Plan) - Direct Plan - Cumulative</t>
  </si>
  <si>
    <t>ICICI Prudential Child Care Fund (Gift Plan) - Cumulative</t>
  </si>
  <si>
    <t>ICICI Prudential Business Cycle Fund IDCW</t>
  </si>
  <si>
    <t>ICICI Prudential Business Cycle Fund Growth</t>
  </si>
  <si>
    <t>ICICI Prudential Business Cycle Fund Direct Plan IDCW</t>
  </si>
  <si>
    <t>ICICI Prudential Business Cycle Fund Direct Plan Growth</t>
  </si>
  <si>
    <t>ICICI Prudential Bluechip Fund - IDCW</t>
  </si>
  <si>
    <t>ICICI Prudential Bluechip Fund - Growth</t>
  </si>
  <si>
    <t>ICICI Prudential Bluechip Fund - Direct Plan - IDCW</t>
  </si>
  <si>
    <t>ICICI Prudential Bluechip Fund - Direct Plan - Growth</t>
  </si>
  <si>
    <t>ICICI Prudential Bharat Consumption Fund - Series 5 - IDCW Option</t>
  </si>
  <si>
    <t>ICICI Prudential Bharat Consumption Fund - Series 5 - Direct Plan - IDCW Option</t>
  </si>
  <si>
    <t>ICICI Prudential Bharat Consumption Fund - Series 5 - Direct Plan - Cumulative Option</t>
  </si>
  <si>
    <t>ICICI Prudential Bharat Consumption Fund - Series 5 - Cumulative Option</t>
  </si>
  <si>
    <t>ICICI Prudential Bharat Consumption Fund - Series 4 - IDCW Option</t>
  </si>
  <si>
    <t>ICICI Prudential Bharat Consumption Fund - Series 4 - Direct Plan - IDCW Option</t>
  </si>
  <si>
    <t>ICICI Prudential Bharat Consumption Fund - Series 4 - Direct Plan - Cumulative Option</t>
  </si>
  <si>
    <t>ICICI Prudential Bharat Consumption Fund - Series 4 - Cumulative Option</t>
  </si>
  <si>
    <t>ICICI Prudential Bharat Consumption Fund - Series 3 - IDCW Option</t>
  </si>
  <si>
    <t>ICICI Prudential Bharat Consumption Fund - Series 3 - Direct Plan - IDCW Option</t>
  </si>
  <si>
    <t>ICICI Prudential Bharat Consumption Fund - Series 3 - Direct Plan - Cumulative Option</t>
  </si>
  <si>
    <t>ICICI Prudential Bharat Consumption Fund - Series 3 - Cumulative Option</t>
  </si>
  <si>
    <t>ICICI Prudential Bharat Consumption Fund - Series 2 - IDCW Option</t>
  </si>
  <si>
    <t>ICICI Prudential Bharat Consumption Fund - Series 2 - Direct Plan - IDCW Option</t>
  </si>
  <si>
    <t>ICICI Prudential Bharat Consumption Fund - Series 2 - Direct Plan - Cumulative Option</t>
  </si>
  <si>
    <t>ICICI Prudential Bharat Consumption Fund - Series 2 - Cumulative Option</t>
  </si>
  <si>
    <t>ICICI Prudential Bharat Consumption Fund - Series 1 - IDCW Option</t>
  </si>
  <si>
    <t>ICICI Prudential Bharat Consumption Fund - Series 1 - Direct Plan - IDCW Option</t>
  </si>
  <si>
    <t>ICICI Prudential Bharat Consumption Fund - Series 1 - Direct Plan - Cumulative Option</t>
  </si>
  <si>
    <t>ICICI Prudential Bharat Consumption Fund - Series 1 - Cumulative Option</t>
  </si>
  <si>
    <t>ICICI Prudential Bharat Consumption Fund - IDCW Option</t>
  </si>
  <si>
    <t>ICICI Prudential Bharat Consumption Fund - Growth Option</t>
  </si>
  <si>
    <t>ICICI Prudential Bharat Consumption Fund - Direct Plan - IDCW Option</t>
  </si>
  <si>
    <t>ICICI Prudential Bharat Consumption Fund - Direct Plan - Growth Option</t>
  </si>
  <si>
    <t>ICICI Prudential Balanced Advantage Fund - Quarterly IDCW</t>
  </si>
  <si>
    <t>ICICI Prudential Balanced Advantage Fund - Monthly IDCW</t>
  </si>
  <si>
    <t>ICICI Prudential Balanced Advantage Fund - IDCW</t>
  </si>
  <si>
    <t>ICICI Prudential Balanced Advantage Fund - Growth</t>
  </si>
  <si>
    <t>ICICI Prudential Balanced Advantage Fund - Direct Plan - Quarterly IDCW</t>
  </si>
  <si>
    <t>ICICI Prudential Balanced Advantage Fund - Direct Plan - Monthly IDCW</t>
  </si>
  <si>
    <t>BHARAT 22 ETF</t>
  </si>
  <si>
    <t>HSBC Tax Saver Equity Fund - IDCW Direct Plan</t>
  </si>
  <si>
    <t>HSBC Tax Saver Equity Fund - IDCW</t>
  </si>
  <si>
    <t>HSBC Tax Saver Equity Fund - Growth Direct</t>
  </si>
  <si>
    <t>HSBC Tax Saver Equity Fund - Growth</t>
  </si>
  <si>
    <t>HSBC Small Cap Fund - Regular IDCW</t>
  </si>
  <si>
    <t>HSBC Small Cap Fund - Regular Growth</t>
  </si>
  <si>
    <t>HSBC Small Cap Fund - Direct IDCW</t>
  </si>
  <si>
    <t>HSBC Small Cap Fund - Direct Growth</t>
  </si>
  <si>
    <t>HSBC Large Cap Fund - Regular IDCW</t>
  </si>
  <si>
    <t>HSBC Large Cap Fund - Regular Growth</t>
  </si>
  <si>
    <t>HSBC Large Cap Fund - Direct IDCW</t>
  </si>
  <si>
    <t>HSBC Large Cap Fund - Direct Growth</t>
  </si>
  <si>
    <t>HSBC Large &amp; Mid Cap Fund - Regular IDCW</t>
  </si>
  <si>
    <t>HSBC Large &amp; Mid Cap Fund - Regular Growth</t>
  </si>
  <si>
    <t>HSBC Large &amp; Mid Cap Fund - Direct IDCW</t>
  </si>
  <si>
    <t>HSBC Large &amp; Mid Cap Fund - Direct Growth</t>
  </si>
  <si>
    <t>HSBC Infrastructure Fund - Regular IDCW</t>
  </si>
  <si>
    <t>HSBC Infrastructure Fund - Regular Growth</t>
  </si>
  <si>
    <t>HSBC Infrastructure Fund - Direct IDCW</t>
  </si>
  <si>
    <t>HSBC Infrastructure Fund - Direct Growth</t>
  </si>
  <si>
    <t>HSBC Global Equity Climate Change Fund of Fund IDCW</t>
  </si>
  <si>
    <t>HSBC Global Equity Climate Change Fund of Fund - Regular - Growth</t>
  </si>
  <si>
    <t>HSBC Global Equity Climate Change Fund of Fund - Direct - Growth</t>
  </si>
  <si>
    <t>HSBC Global Emerging Markets Fund - IDCW Direct Plan</t>
  </si>
  <si>
    <t>HSBC Global Emerging Markets Fund - IDCW</t>
  </si>
  <si>
    <t>HSBC Global Emerging Markets Fund - Growth</t>
  </si>
  <si>
    <t>HSBC Global Emerging Market Fund - Growth Direct</t>
  </si>
  <si>
    <t>HSBC Focused Fund - Regular IDCW</t>
  </si>
  <si>
    <t>HSBC Focused Fund - Regular Growth</t>
  </si>
  <si>
    <t>HSBC Focused Fund - Direct IDCW</t>
  </si>
  <si>
    <t>HSBC Focused Fund - Direct Growth</t>
  </si>
  <si>
    <t>HSBC Flexi Cap Fund - Regular IDCW</t>
  </si>
  <si>
    <t>HSBC Flexi Cap Fund - Regular Growth</t>
  </si>
  <si>
    <t>HSBC Flexi Cap Fund - Direct IDCW</t>
  </si>
  <si>
    <t>HSBC Flexi Cap Fund - Direct Growth</t>
  </si>
  <si>
    <t>HSBC Brazil Fund-Growth</t>
  </si>
  <si>
    <t>HSBC Brazil Fund - IDCW Direct Plan</t>
  </si>
  <si>
    <t>HSBC Brazil Fund - IDCW</t>
  </si>
  <si>
    <t>HSBC Brazil Fund - Growth Direct</t>
  </si>
  <si>
    <t>HSBC Asia Pacific IDCW Yield Fund IDCW</t>
  </si>
  <si>
    <t>HSBC Asia Pacific IDCW Yield Fund Direct Plan IDCW</t>
  </si>
  <si>
    <t>HSBC Asia Pacific (Ex Japan) Dividend Yield Fund - Growth Direct</t>
  </si>
  <si>
    <t>HSBC Asia Pacific (Ex Japan) Dividend Yield Fund - Growth</t>
  </si>
  <si>
    <t>HSBC Aggressive Hybrid Fund - Regular Growth</t>
  </si>
  <si>
    <t>HSBC Aggressive Hybrid Fund - Regular Annual IDCW</t>
  </si>
  <si>
    <t>HSBC Aggressive Hybrid Fund - Direct Growth</t>
  </si>
  <si>
    <t>HSBC Aggressive Hybrid Fund - Direct Annual IDCW</t>
  </si>
  <si>
    <t>HDFC Top 100 Fund - IDCW Option - Regular Plan</t>
  </si>
  <si>
    <t>HDFC Top 100 Fund - IDCW Option - Direct Plan</t>
  </si>
  <si>
    <t>HDFC Top 100 Fund - Growth Option - Regular Plan</t>
  </si>
  <si>
    <t>HDFC Top 100 Fund - Growth Option - Direct Plan</t>
  </si>
  <si>
    <t>HDFC Small Cap Fund - IDCW Option - Direct Plan</t>
  </si>
  <si>
    <t>HDFC Small Cap Fund - IDCW Option</t>
  </si>
  <si>
    <t>HDFC Small Cap Fund - Growth Option - Direct Plan</t>
  </si>
  <si>
    <t>HDFC Small Cap Fund - Growth Option</t>
  </si>
  <si>
    <t>HDFC Retirement Savings Fund - Hybrid-Equity Plan - Growth Option - Direct Plan</t>
  </si>
  <si>
    <t>HDFC Retirement Savings Fund - Hybrid-Equity Plan - Growth Option</t>
  </si>
  <si>
    <t>HDFC Retirement Savings Fund - Equity Plan - Growth Option - Direct Plan</t>
  </si>
  <si>
    <t>HDFC Retirement Savings Fund - Equity Plan - Growth Option</t>
  </si>
  <si>
    <t>HDFC NIFTY Bank ETF - GROWTH</t>
  </si>
  <si>
    <t>HDFC NIFTY 50 ETF - Growth Plan</t>
  </si>
  <si>
    <t>HDFC Multi-Asset Fund - IDCW Option - Direct Plan</t>
  </si>
  <si>
    <t>HDFC Multi-Asset Fund - IDCW Option</t>
  </si>
  <si>
    <t>HDFC Multi-Asset Fund - Growth Option - Direct Plan</t>
  </si>
  <si>
    <t>HDFC Multi-Asset Fund - Growth Option</t>
  </si>
  <si>
    <t>HDFC Mid-Cap Opportunities Fund - IDCW Plan</t>
  </si>
  <si>
    <t>HDFC Mid-Cap Opportunities Fund - IDCW Option - Direct Plan</t>
  </si>
  <si>
    <t>HDFC Mid-Cap Opportunities Fund - Growth Plan</t>
  </si>
  <si>
    <t>HDFC Mid-Cap Opportunities Fund - Growth Option - Direct Plan</t>
  </si>
  <si>
    <t>HDFC Long Term Advantage Plan - IDCW Plan</t>
  </si>
  <si>
    <t>HDFC Long Term Advantage Plan - IDCW Option - Direct Plan</t>
  </si>
  <si>
    <t>HDFC Long Term Advantage Plan - Growth Plan</t>
  </si>
  <si>
    <t>HDFC Long Term Advantage Plan - Growth Option - Direct Plan</t>
  </si>
  <si>
    <t>HDFC Liquid Fund - Growth Plan</t>
  </si>
  <si>
    <t>HDFC Liquid Fund - Growth Option - Direct Plan</t>
  </si>
  <si>
    <t>HDFC Large and Mid Cap Fund - IDCW Option - Direct Plan</t>
  </si>
  <si>
    <t>HDFC Large and Mid Cap Fund - IDCW Option</t>
  </si>
  <si>
    <t>HDFC Large and Mid Cap Fund - Growth Option - Direct Plan</t>
  </si>
  <si>
    <t>HDFC Large and Mid Cap Fund - Growth Option</t>
  </si>
  <si>
    <t>HDFC Infrastructure Fund - IDCW Plan</t>
  </si>
  <si>
    <t>HDFC Infrastructure Fund - IDCW Option - Direct Plan</t>
  </si>
  <si>
    <t>HDFC Infrastructure Fund - Growth Plan</t>
  </si>
  <si>
    <t>HDFC Infrastructure Fund - Growth Option - Direct Plan</t>
  </si>
  <si>
    <t>HDFC Index Fund-NIFTY 50 Plan - Growth Plan</t>
  </si>
  <si>
    <t>HDFC Index Fund-NIFTY 50 Plan - Direct Plan</t>
  </si>
  <si>
    <t>HDFC Hybrid Equity Fund - IDCW Plan</t>
  </si>
  <si>
    <t>HDFC Hybrid Equity Fund - IDCW Option - Direct Plan</t>
  </si>
  <si>
    <t>HDFC Hybrid Equity Fund - Growth Plan</t>
  </si>
  <si>
    <t>HDFC Hybrid Equity Fund - Growth Option - Direct Plan</t>
  </si>
  <si>
    <t>HDFC Gold Fund - Growth Option</t>
  </si>
  <si>
    <t>HDFC Gold Fund - Direct Plan</t>
  </si>
  <si>
    <t>HDFC Gold Exchange Traded Fund. - Growth Option</t>
  </si>
  <si>
    <t>HDFC Focused 30 Fund - IDCW PLAN</t>
  </si>
  <si>
    <t>HDFC Focused 30 Fund - IDCW Option - Direct Plan</t>
  </si>
  <si>
    <t>HDFC Focused 30 Fund - GROWTH PLAN</t>
  </si>
  <si>
    <t>HDFC Focused 30 Fund - Growth Option - Direct Plan</t>
  </si>
  <si>
    <t>HDFC Flexi Cap Fund - IDCW Plan</t>
  </si>
  <si>
    <t>HDFC Flexi Cap Fund - IDCW Option - Direct Plan</t>
  </si>
  <si>
    <t>HDFC Flexi Cap Fund - Growth Plan</t>
  </si>
  <si>
    <t>HDFC Flexi Cap Fund - Growth Option - Direct Plan</t>
  </si>
  <si>
    <t>HDFC Equity Savings Fund - IDCW PLAN</t>
  </si>
  <si>
    <t>HDFC Equity Savings Fund - IDCW Option - Direct Plan</t>
  </si>
  <si>
    <t>HDFC Equity Savings Fund - GROWTH PLAN</t>
  </si>
  <si>
    <t>HDFC Equity Savings Fund - Growth Option - Direct Plan</t>
  </si>
  <si>
    <t>HDFC Equity Opp Fund - II - 1126D May 2017 (1) - IDCW Option - Direct Plan</t>
  </si>
  <si>
    <t>HDFC Equity Opp Fund - II - 1126D May 2017 (1) - IDCW Option</t>
  </si>
  <si>
    <t>HDFC Equity Opp Fund - II - 1126D May 2017 (1) - Growth Option - Direct Plan</t>
  </si>
  <si>
    <t>HDFC Equity Opp Fund - II - 1126D May 2017 (1) - Growth Option</t>
  </si>
  <si>
    <t>HDFC Equity Opp Fund - II - 1100D June 2017 (1) - IDCW Option - Direct Plan</t>
  </si>
  <si>
    <t>HDFC Equity Opp Fund - II - 1100D June 2017 (1) - IDCW Option</t>
  </si>
  <si>
    <t>HDFC Equity Opp Fund - II - 1100D June 2017 (1) - Growth Option - Direct Plan</t>
  </si>
  <si>
    <t>HDFC Equity Opp Fund - II - 1100D June 2017 (1) - Growth Option</t>
  </si>
  <si>
    <t>HDFC ELSS Tax saver - IDCW Plan</t>
  </si>
  <si>
    <t>HDFC ELSS Tax saver - IDCW Option - Direct Plan</t>
  </si>
  <si>
    <t>HDFC ELSS Tax saver - Growth Plan</t>
  </si>
  <si>
    <t>HDFC ELSS Tax saver - Growth Option - Direct Plan</t>
  </si>
  <si>
    <t>HDFC Dynamic PE Ratio Fund of Funds - IDCW Option - Direct Plan</t>
  </si>
  <si>
    <t>HDFC Dynamic PE Ratio Fund of Funds - IDCW Option</t>
  </si>
  <si>
    <t>HDFC Dynamic PE Ratio Fund of Funds - Growth Option - Direct Plan</t>
  </si>
  <si>
    <t>HDFC Dynamic PE Ratio Fund of Funds - Growth Option</t>
  </si>
  <si>
    <t>HDFC Dividend Yield Fund - IDCW Plan</t>
  </si>
  <si>
    <t>HDFC Dividend Yield Fund - IDCW Option Direct Plan</t>
  </si>
  <si>
    <t>HDFC Dividend Yield Fund - Growth Plan</t>
  </si>
  <si>
    <t>HDFC Dividend Yield Fund - Growth Option Direct Plan</t>
  </si>
  <si>
    <t>HDFC Childrens Gift Fund - Growth Plan</t>
  </si>
  <si>
    <t>HDFC Childrens Gift Fund - Direct Plan</t>
  </si>
  <si>
    <t>HDFC Capital Builder Value Fund - IDCW Plan</t>
  </si>
  <si>
    <t>HDFC Capital Builder Value Fund - IDCW Option - Direct Plan</t>
  </si>
  <si>
    <t>HDFC Capital Builder Value Fund - Growth Plan</t>
  </si>
  <si>
    <t>HDFC Capital Builder Value Fund - Growth Option - Direct Plan</t>
  </si>
  <si>
    <t>HDFC Balanced Advantage Fund - IDCW Plan - Direct Plan</t>
  </si>
  <si>
    <t>HDFC Balanced Advantage Fund - IDCW Plan</t>
  </si>
  <si>
    <t>HDFC Balanced Advantage Fund - Growth Plan - Direct Plan</t>
  </si>
  <si>
    <t>HDFC Balanced Advantage Fund - Growth Plan</t>
  </si>
  <si>
    <t>HDFC ARBITRAGE FUND - Wholesale Monthly IDCW - Direct Plan</t>
  </si>
  <si>
    <t>HDFC ARBITRAGE FUND - Wholesale IDCW Option - Direct Plan</t>
  </si>
  <si>
    <t>HDFC ARBITRAGE FUND - Wholesale IDCW Option</t>
  </si>
  <si>
    <t>HDFC ARBITRAGE FUND - Wholesale Growth Option - Direct Plan</t>
  </si>
  <si>
    <t>HDFC ARBITRAGE FUND - Wholesale Growth Option</t>
  </si>
  <si>
    <t>HDFC ARBITRAGE FUND - Retail Quarterly IDCW Option</t>
  </si>
  <si>
    <t>HDFC ARBITRAGE FUND - Retail IDCW Option</t>
  </si>
  <si>
    <t>HDFC ARBITRAGE FUND - Retail Growth Option</t>
  </si>
  <si>
    <t>HDFC ARBITRAGE FUND - Quarterly IDCW Option - Direct Plan</t>
  </si>
  <si>
    <t>HDFC ARBITRAGE FUND - Growth Option - Direct Plan</t>
  </si>
  <si>
    <t>Groww Value Fund (formerly known as Indiabulls Value Fund)- Regular Plan- Quarterly - Income Distribution cum capital withdrawal Option (Payout &amp; Reinvestment)</t>
  </si>
  <si>
    <t>Groww Value Fund (formerly known as Indiabulls Value Fund)- Regular Plan- Monthly - Income Distribution cum capital withdrawal Option (Payout &amp; Reinvestment.</t>
  </si>
  <si>
    <t>Groww Value Fund (formerly known as Indiabulls Value Fund)- Regular Plan- Half Yearly -Income Distribution cum capital withdrawal Option (Payout &amp; Reinvestment)</t>
  </si>
  <si>
    <t>Groww Value Fund (formerly known as Indiabulls Value Fund)- Regular Plan - Income Distribution cum capital withdrawal Option (Payout &amp; Reinvestment)</t>
  </si>
  <si>
    <t>Groww Value Fund (formerly known as Indiabulls Value Fund)- Direct Plan- Quarterly - Income Distribution cum capital withdrawal Option (Payout &amp; Reinvestment)</t>
  </si>
  <si>
    <t>Groww Value Fund (formerly known as Indiabulls Value Fund)- Direct Plan- Monthly - Income Distribution cum capital withdrawal Option (Payout &amp; Reinvestment)</t>
  </si>
  <si>
    <t>Groww Value Fund (formerly known as Indiabulls Value Fund)- Direct Plan- Half Yearly - Income Distribution cum capital withdrawal Option (Payout &amp; Reinvestment)</t>
  </si>
  <si>
    <t>Groww Value Fund (formerly known as Indiabulls Value Fund)- Direct Plan- - Income Distribution cum capital withdrawal Option (Payout &amp; Reinvestment)</t>
  </si>
  <si>
    <t>Groww Value Fund (formerly known as Indiabulls Value Fund) - Regular Plan - Growth Option</t>
  </si>
  <si>
    <t>Groww Value Fund (formerly known as Indiabulls Value Fund) - Direct Plan - Growth Option</t>
  </si>
  <si>
    <t>Groww Overnight Fund (formerly known as Indiabulls Overnight Fund)- Regular Plan- Weekly - Income Distribution cum capital withdrawal Option (Payout &amp; Reinvestment)</t>
  </si>
  <si>
    <t>Groww Overnight Fund (formerly known as Indiabulls Overnight Fund)- Regular Plan- Monthly - Income Distribution cum capital withdrawal Option (Payout &amp; Reinvestment)</t>
  </si>
  <si>
    <t>Groww Overnight Fund (formerly known as Indiabulls Overnight Fund)- Regular Plan- Growth Option</t>
  </si>
  <si>
    <t>Groww Overnight Fund (formerly known as Indiabulls Overnight Fund)- Regular Plan- Fortnightly - Income Distribution cum capital withdrawal Option (Payout &amp; Reinvestment)</t>
  </si>
  <si>
    <t>Groww Overnight Fund (formerly known as Indiabulls Overnight Fund)- Regular Plan- - Income Distribution cum capital withdrawal Option ( Reinvestment)</t>
  </si>
  <si>
    <t>Groww Overnight Fund (formerly known as Indiabulls Overnight Fund)- Direct Plan- Weekly - Income Distribution cum capital withdrawal Option (Payout &amp; Reinvestment)</t>
  </si>
  <si>
    <t>Groww Overnight Fund (formerly known as Indiabulls Overnight Fund)- Direct Plan- Monthly - Income Distribution cum capital withdrawal Option (Payout &amp; Reinvestment)</t>
  </si>
  <si>
    <t>Groww Overnight Fund (formerly known as Indiabulls Overnight Fund)- Direct Plan- Growth Option</t>
  </si>
  <si>
    <t>Groww Overnight Fund (formerly known as Indiabulls Overnight Fund)- Direct Plan- Fortnightly - Income Distribution cum capital withdrawal Option (Payout &amp; Reinvestment)</t>
  </si>
  <si>
    <t>Groww Overnight Fund (formerly known as Indiabulls Overnight Fund)- Direct Plan- - Income Distribution cum capital withdrawal Option ( Reinvestment)</t>
  </si>
  <si>
    <t>Groww Nifty50 Exchange Traded Fund (formerly known as Indiabulls Nifty50 Exchange Traded) Fund</t>
  </si>
  <si>
    <t>Indiabulls Liquid Fund-Direct Plan- Growth- Unclaimed Dividend &gt; 3 Yrs</t>
  </si>
  <si>
    <t>Indiabulls Liquid Fund- Direct Plan-Growth- Unclaimed Dividend &lt; 3 Yrs</t>
  </si>
  <si>
    <t>Indiabulls Liquid Fund - Direct Plan- Growth- Unclaimed Redemption&gt; 3Yrs</t>
  </si>
  <si>
    <t>Indiabulls Liquid Fund - Direct Plan- Growth -Unclaimed Redemption &lt; 3 Yrs</t>
  </si>
  <si>
    <t>Groww Liquid Fund (formerly known as Indiabulls Liquid) Fund- Regular Plan- Fortnightly - Income Distribution cum capital withdrawal Option (Payout &amp; Reinvestment)</t>
  </si>
  <si>
    <t>Groww Liquid Fund (formerly known as Indiabulls Liquid Fund)- Regular Plan- Weekly - Income Distribution cum capital withdrawal Option (Payout &amp; Reinvestment)</t>
  </si>
  <si>
    <t>Groww Liquid Fund (formerly known as Indiabulls Liquid Fund)- Regular Plan- Monthly - Income Distribution cum capital withdrawal Option (Payout &amp; Reinvestment)</t>
  </si>
  <si>
    <t>Groww Liquid Fund (formerly known as Indiabulls Liquid Fund)- Regular Plan- - Income Distribution cum capital withdrawal Option (Reinvestment)</t>
  </si>
  <si>
    <t>Groww Liquid Fund (formerly known as Indiabulls Liquid Fund)- Direct Plan- Weekly - Income Distribution cum capital withdrawal Option (Payout &amp; Reinvestment)</t>
  </si>
  <si>
    <t>Groww Liquid Fund (formerly known as Indiabulls Liquid Fund)- Direct Plan- Monthly - Income Distribution cum capital withdrawal Option (Payout &amp; Reinvestment)</t>
  </si>
  <si>
    <t>Groww Liquid Fund (formerly known as Indiabulls Liquid Fund)- Direct Plan- Fortnightly - Income Distribution cum capital withdrawal Option (Payout &amp; Reinvestment)</t>
  </si>
  <si>
    <t>Groww Liquid Fund (formerly known as Indiabulls Liquid Fund) - Regular Plan - Growth Option</t>
  </si>
  <si>
    <t>Groww Liquid Fund (formerly known as Indiabulls Liquid Fund) - Direct Plan- - Income Distribution cum capital withdrawal Option ( Reinvestment)</t>
  </si>
  <si>
    <t>Groww Liquid Fund ( formerly known as Indiabulls Liquid )Fund - Direct Plan - Growth Option</t>
  </si>
  <si>
    <t>Groww Largecap Fund (formerly known as Indiabulls Bluechip Fund)- Regular Plan- Quarterly - Income Distribution cum capital withdrawal Option (Payout &amp; Reinvestment)</t>
  </si>
  <si>
    <t>Groww Largecap Fund (formerly known as Indiabulls Bluechip Fund)- Regular Plan- Monthly - Income Distribution cum capital withdrawal Option (Payout &amp; Reinvestment)</t>
  </si>
  <si>
    <t>Groww Largecap Fund (formerly known as Indiabulls Bluechip Fund)- Regular Plan- Half Yearly - Income Distribution cum capital withdrawal Option (Payout &amp; Reinvestment)</t>
  </si>
  <si>
    <t>Groww Largecap Fund (formerly known as Indiabulls Bluechip Fund)- Regular Plan- - Income Distribution cum capital withdrawal Option (Payout &amp; Reinvestment)</t>
  </si>
  <si>
    <t>Groww Largecap Fund (formerly known as Indiabulls Bluechip Fund)- Direct Plan- Quarterly - Income Distribution cum capital withdrawal Option (Payout &amp; Reinvestment)</t>
  </si>
  <si>
    <t>Groww Largecap Fund (formerly known as Indiabulls Bluechip Fund)- Direct Plan- Monthly - Income Distribution cum capital withdrawal Option (Payout &amp; Reinvestment)</t>
  </si>
  <si>
    <t>Groww Largecap Fund (formerly known as Indiabulls Bluechip Fund)- Direct Plan- Half Yearly -Income Distribution cum capital withdrawal Option (Payout &amp; Reinvestment)</t>
  </si>
  <si>
    <t>Groww Largecap Fund (formerly known as Indiabulls Bluechip Fund)- Direct Plan- - Income Distribution cum capital withdrawal Option (Payout &amp; Reinvestment)</t>
  </si>
  <si>
    <t>Groww Largecap Fund (formerly known as Indiabulls Blue Chip Fund) - Regular Plan- Growth Option</t>
  </si>
  <si>
    <t>Groww Largecap Fund (formerly known as Indiabulls Blue Chip Fund) - Direct Plan - Growth Option</t>
  </si>
  <si>
    <t>Groww ELSS Tax Saver Fund (formerly known as Indiabulls Tax Savings Fund)-Regular Plan-Growth Option</t>
  </si>
  <si>
    <t>Groww ELSS Tax Saver Fund (formerly known as Indiabulls Tax Savings Fund)- Regular Plan- - Income Distribution cum capital withdrawal Option (Payout)</t>
  </si>
  <si>
    <t>Groww ELSS Tax Saver Fund (formerly known as Indiabulls Tax Savings Fund)- Direct Plan- Growth Option</t>
  </si>
  <si>
    <t>Groww ELSS Tax Saver Fund (formerly known as Indiabulls Tax Savings Fund)- Direct Plan- Dividend Option</t>
  </si>
  <si>
    <t>Groww Arbitrage Fund (formerly known as Indiabulls Arbitrage Fund)- Regular Plan- Yearly - Income Distribution cum capital withdrawal Option (Payout &amp; Reinvestment)</t>
  </si>
  <si>
    <t>Groww Arbitrage Fund (formerly known as Indiabulls Arbitrage Fund)- Regular Plan- Quarterly - Income Distribution cum capital withdrawal Option (Payout &amp; Reinvestment)</t>
  </si>
  <si>
    <t>Groww Arbitrage Fund (formerly known as Indiabulls Arbitrage Fund)- Regular Plan- Monthly - Income Distribution cum capital withdrawal Option (Payout &amp; Reinvestment)</t>
  </si>
  <si>
    <t>Groww Arbitrage Fund (formerly known as Indiabulls Arbitrage Fund)- Regular Plan- Half Yearly - Income Distribution cum capital withdrawal Option (Payout &amp; Reinvestment)</t>
  </si>
  <si>
    <t>Groww Arbitrage Fund (formerly known as Indiabulls Arbitrage Fund)- Direct Plan- Quarterly - Income Distribution cum capital withdrawal Option (Payout &amp; Reinvestment)</t>
  </si>
  <si>
    <t>Groww Arbitrage Fund (formerly known as Indiabulls Arbitrage Fund)- Direct Plan- Monthly - Income Distribution cum capital withdrawal Option (Payout &amp; Reinvestment)</t>
  </si>
  <si>
    <t>Groww Arbitrage Fund (formerly known as Indiabulls Arbitrage Fund) - Regular Plan - Growth Option</t>
  </si>
  <si>
    <t>Groww Arbitrage Fund (formerly known as Indiabulls Arbitrage Fund) - Direct Plan- Yearly Income Distribution cum capital withdrawal Option (Payout &amp; Reinvestment)</t>
  </si>
  <si>
    <t>Groww Arbitrage Fund (formerly known as Indiabulls Arbitrage Fund) - Direct Plan- Half Yearly - Income Distribution cum capital withdrawal Option (Payout &amp; Reinvestment)</t>
  </si>
  <si>
    <t>Groww Arbitrage Fund (formerly known as Indiabulls Arbitrage Fund) - Direct Plan - Growth Option</t>
  </si>
  <si>
    <t>Groww Aggressive Hybrid Fund (formerly known as Indiabulls Equity Hybrid Fund)- Regular Plan- Quarterly - Income Distribution cum capital withdrawal Option (Payout &amp; Reinvestment)</t>
  </si>
  <si>
    <t>Groww Aggressive Hybrid Fund (formerly known as Indiabulls Equity Hybrid Fund)- Regular Plan- Monthly - Income Distribution cum capital withdrawal Option (Payout &amp; Reinvestment.</t>
  </si>
  <si>
    <t>Groww Aggressive Hybrid Fund (formerly known as Indiabulls Equity Hybrid Fund)- Regular Plan- Half Yearly - Income Distribution cum capital withdrawal Option (Payout &amp; Reinvestment)</t>
  </si>
  <si>
    <t>Groww Aggressive Hybrid Fund (formerly known as Indiabulls Equity Hybrid Fund)- Regular Plan- - Income Distribution cum capital withdrawal Option (Payout &amp; Reinvestment)</t>
  </si>
  <si>
    <t>Groww Aggressive Hybrid Fund (formerly known as Indiabulls Equity Hybrid Fund)- Direct Plan- Quarterly - Income Distribution cum capital withdrawal Option (Payout &amp; Reinvestment)</t>
  </si>
  <si>
    <t>Groww Aggressive Hybrid Fund (formerly known as Indiabulls Equity Hybrid Fund)- Direct Plan- Monthly - Income Distribution cum capital withdrawal Option (Payout &amp; Reinvestment)</t>
  </si>
  <si>
    <t>Groww Aggressive Hybrid Fund (formerly known as Indiabulls Equity Hybrid Fund)- Direct Plan- Half Yearly - Income Distribution cum capital withdrawal Option (Payout &amp; Reinvestment)</t>
  </si>
  <si>
    <t>Groww Aggressive Hybrid Fund (formerly known as Indiabulls Equity Hybrid Fund)- Direct Plan- - Income Distribution cum capital withdrawal Option (Payout &amp; Reinvestment)</t>
  </si>
  <si>
    <t>Groww Aggressive Hybrid Fund (formerly known as Indiabulls Equity Hybrid Fund) - Regular Plan - Growth option</t>
  </si>
  <si>
    <t>Groww Aggressive Hybrid Fund (formerly known as Indiabulls Equity Hybrid Fund) - Direct Plan - Growth option</t>
  </si>
  <si>
    <t>Templeton India Value Fund - Growth Plan</t>
  </si>
  <si>
    <t>Templeton India Value Fund - Direct - Growth</t>
  </si>
  <si>
    <t>Templeton India Equity Income Fund-Growth Plan</t>
  </si>
  <si>
    <t>Templeton India Equity Income Fund - Direct - Growth</t>
  </si>
  <si>
    <t>Franklin India Technology Fund-Growth</t>
  </si>
  <si>
    <t>Franklin India Technology Fund - Direct - Growth</t>
  </si>
  <si>
    <t>Franklin India Smaller Companies Fund-Growth</t>
  </si>
  <si>
    <t>Franklin India Smaller Companies Fund - Direct - Growth</t>
  </si>
  <si>
    <t>Franklin India Prima Fund-Growth</t>
  </si>
  <si>
    <t>Franklin India Prima Fund - Direct - Growth</t>
  </si>
  <si>
    <t>Franklin India Pension Plan-Growth</t>
  </si>
  <si>
    <t>Franklin India Opportunities Fund - Growth</t>
  </si>
  <si>
    <t>Franklin India Opportunities Fund - Direct - Growth</t>
  </si>
  <si>
    <t>Franklin India INDEX FUND- NSE NIFTY 50 INDEX FUND- Direct - Growth</t>
  </si>
  <si>
    <t>Franklin India INDEX FUND- NSE NIFTY 50 INDEX FUND - IDCW</t>
  </si>
  <si>
    <t>Franklin India Index Fund- NSE Nifty 50 Index Fund - Growth</t>
  </si>
  <si>
    <t>Franklin India INDEX FUND- NSE Nifty 50 Index Fund - Direct - IDCW</t>
  </si>
  <si>
    <t>Franklin India Liquid Fund - Super Institutional Plan - Growth</t>
  </si>
  <si>
    <t>Franklin India Liquid Fund - Super Institutional - Direct - Growth</t>
  </si>
  <si>
    <t>Franklin India Liquid Fund - Regular Plan - Growth</t>
  </si>
  <si>
    <t>Franklin India Focused Equity Fund - Growth Plan</t>
  </si>
  <si>
    <t>Franklin India Focused Equity Fund - Direct - Growth</t>
  </si>
  <si>
    <t>Franklin India Flexi Cap Fund - Growth</t>
  </si>
  <si>
    <t>Franklin India Flexi Cap Fund - Direct - Growth</t>
  </si>
  <si>
    <t>Franklin India Feeder - Templeton European Opportunities Fund - Growth</t>
  </si>
  <si>
    <t>Franklin India Feeder - Templeton European Opportunities Fund - Direct - Growth</t>
  </si>
  <si>
    <t>Franklin India Feeder - Franklin US Opportunities Fund - Direct - Growth</t>
  </si>
  <si>
    <t>Franklin India Feeder - Franklin U.S. Opportunities Fund - Growth</t>
  </si>
  <si>
    <t>Franklin India Equity Savings Fund- Growth Direct</t>
  </si>
  <si>
    <t>Franklin India Equity Savings Fund- Growth</t>
  </si>
  <si>
    <t>Franklin India Equity Savings Fund - Quarterly - IDCW</t>
  </si>
  <si>
    <t>Franklin India Equity Savings Fund - Monthly - IDCW</t>
  </si>
  <si>
    <t>Franklin India Equity Savings Fund - Direct - Quarterly - IDCW</t>
  </si>
  <si>
    <t>Franklin India Equity Savings Fund - Direct - Monthly - IDCW</t>
  </si>
  <si>
    <t>Franklin India Equity Hybrid Fund - Growth Plan</t>
  </si>
  <si>
    <t>Franklin India Equity Hybrid Fund - Direct - Growth</t>
  </si>
  <si>
    <t>Franklin India Equity Advantage Fund - Growth Plan</t>
  </si>
  <si>
    <t>Franklin India Equity Advantage Fund - Direct - Growth</t>
  </si>
  <si>
    <t>Franklin India ELSS Tax Saver Fund-Growth</t>
  </si>
  <si>
    <t>Franklin India ELSS Tax Saver Fund - IDCW</t>
  </si>
  <si>
    <t>Franklin India ELSS Tax Saver Fund - Direct - IDCW</t>
  </si>
  <si>
    <t>Franklin India ELSS Tax Saver Fund - Direct - Growth</t>
  </si>
  <si>
    <t>Franklin India Debt Hybrid Fund - Plan A - Quarterly - IDCW</t>
  </si>
  <si>
    <t>Franklin India Debt Hybrid Fund - Plan A - Monthly - IDCW</t>
  </si>
  <si>
    <t>Franklin India Debt Hybrid Fund - Plan A - Direct - Quarterly - IDCW</t>
  </si>
  <si>
    <t>Franklin India Debt Hybrid Fund - Plan A - Direct - Monthly - IDCW</t>
  </si>
  <si>
    <t>Franklin India Debt Hybrid Fund - Growth</t>
  </si>
  <si>
    <t>Franklin India Debt Hybrid Fund - Direct - GROWTH</t>
  </si>
  <si>
    <t>Franklin India Bluechip Fund-Growth</t>
  </si>
  <si>
    <t>Franklin India Bluechip Fund- Direct - Growth</t>
  </si>
  <si>
    <t>Franklin Build India Fund Growth Plan</t>
  </si>
  <si>
    <t>Franklin Build India Fund - Direct - Growth</t>
  </si>
  <si>
    <t>Franklin Asian Equity Fund - Growth Plan</t>
  </si>
  <si>
    <t>Franklin Asian Equity Fund - Direct - Growth</t>
  </si>
  <si>
    <t>Edelweiss US Value Equity Offshore Fund - Regular Plan - Growth Option</t>
  </si>
  <si>
    <t>Edelweiss US Value Equity Offshore Fund - Direct Plan - Growth Option</t>
  </si>
  <si>
    <t>Edelweiss US Technology Equity Fund of Fund- Regular Plan- Growth</t>
  </si>
  <si>
    <t>Edelweiss US Technology Equity Fund of Fund- Direct Plan- Growth</t>
  </si>
  <si>
    <t>Edelweiss Small Cap Fund - Regular Plan - IDCW Option</t>
  </si>
  <si>
    <t>Edelweiss Small Cap Fund - Regular Plan - Growth</t>
  </si>
  <si>
    <t>Edelweiss Small Cap Fund - Direct Plan - IDCW Option</t>
  </si>
  <si>
    <t>Edelweiss Small Cap Fund - Direct Plan - Growth</t>
  </si>
  <si>
    <t>Edelweiss Recently Listed IPO Fund Regular Plan Growth</t>
  </si>
  <si>
    <t>Edelweiss Recently Listed IPO Fund REGULAR PLAN - IDCW Option</t>
  </si>
  <si>
    <t>Edelweiss Recently Listed IPO Fund Direct Plan Growth</t>
  </si>
  <si>
    <t>Edelweiss Recently Listed IPO Fund - DIRECT PLAN - IDCW Option</t>
  </si>
  <si>
    <t>Edelweiss Overnight Fund - Regular Plan - Weekly - IDCW Option</t>
  </si>
  <si>
    <t>Edelweiss Overnight Fund - Regular Plan - Monthly - IDCW Option</t>
  </si>
  <si>
    <t>Edelweiss Overnight Fund - Regular Plan - Growth</t>
  </si>
  <si>
    <t>Edelweiss Overnight Fund - Regular Plan - Daily - IDCW Option</t>
  </si>
  <si>
    <t>Edelweiss Overnight Fund - Direct Plan - Weekly - IDCW Option</t>
  </si>
  <si>
    <t>Edelweiss Overnight Fund - Direct Plan - Monthly - IDCW Option</t>
  </si>
  <si>
    <t>Edelweiss Overnight Fund - Direct Plan - Growth</t>
  </si>
  <si>
    <t>Edelweiss Overnight Fund - Direct Plan - Fortnightly - IDCW Option</t>
  </si>
  <si>
    <t>Edelweiss Overnight Fund - Direct Plan - Daily - IDCW Option</t>
  </si>
  <si>
    <t>Edelweiss Overnight Fund - Direct Plan - Annual - IDCW Option</t>
  </si>
  <si>
    <t>Edelweiss MSCI India Domestic &amp; World Healthcare 45 index Fund Regular Plan - Growth</t>
  </si>
  <si>
    <t>Edelweiss MSCI India Domestic &amp; World Healthcare 45 Index Fund Direct Plan - Growth</t>
  </si>
  <si>
    <t>Edelweiss MSCI India Domestic &amp; World Healthcare 45 Index Fund - Regular Plan - IDCW Option</t>
  </si>
  <si>
    <t>Edelweiss MSCI India Domestic &amp; World Healthcare 45 Index Fund - Direct Plan - IDCW Option</t>
  </si>
  <si>
    <t>Edelweiss Mid Cap Fund - Regular Plan - IDCW Option</t>
  </si>
  <si>
    <t>Edelweiss Mid Cap Fund - Regular Plan - Growth Option</t>
  </si>
  <si>
    <t>Edelweiss Mid Cap Fund - Direct Plan - IDCW Option</t>
  </si>
  <si>
    <t>Edelweiss Mid Cap Fund - Direct Plan - Growth Option</t>
  </si>
  <si>
    <t>Edelweiss Liquid Fund - Unclaimed Redemption Plan- Upto 3 years</t>
  </si>
  <si>
    <t>Edelweiss Liquid Fund - Unclaimed Redemption Plan- Above 3 years</t>
  </si>
  <si>
    <t>Edelweiss Liquid Fund - Unclaimed Dividend Plan- Upto 3 years</t>
  </si>
  <si>
    <t>Edelweiss Liquid Fund - Unclaimed Dividend Plan- Above 3 years</t>
  </si>
  <si>
    <t>Edelweiss Liquid Fund - Retail Plan Monthly - IDCW Option</t>
  </si>
  <si>
    <t>Edelweiss Liquid Fund - Retail Plan Daily - IDCW Option</t>
  </si>
  <si>
    <t>Edelweiss Liquid Fund - Retail Plan - Weekly Dividend Option</t>
  </si>
  <si>
    <t>Edelweiss Liquid Fund - Retail Plan - Growth Option</t>
  </si>
  <si>
    <t>Edelweiss Liquid Fund - Regular Plan Weekly - IDCW Option</t>
  </si>
  <si>
    <t>Edelweiss Liquid Fund - Regular Plan Monthly - IDCW Option</t>
  </si>
  <si>
    <t>Edelweiss Liquid Fund - Regular Plan Fortnightly - IDCW Option</t>
  </si>
  <si>
    <t>Edelweiss Liquid Fund - Regular Plan Daily - IDCW Option</t>
  </si>
  <si>
    <t>Edelweiss Liquid Fund - Regular Plan Annual - IDCW Option</t>
  </si>
  <si>
    <t>Edelweiss Liquid Fund - Regular Plan - IDCW Option</t>
  </si>
  <si>
    <t>Edelweiss Liquid Fund - Regular Plan - Growth Option</t>
  </si>
  <si>
    <t>Edelweiss Liquid Fund - Regular Plan - Bonus Option</t>
  </si>
  <si>
    <t>Edelweiss Liquid Fund - Direct Plan weekly - IDCW Option</t>
  </si>
  <si>
    <t>Edelweiss Liquid Fund - Direct Plan Monthly - IDCW Option</t>
  </si>
  <si>
    <t>Edelweiss Liquid Fund - Direct Plan Fortnightly - IDCW Option</t>
  </si>
  <si>
    <t>Edelweiss Liquid Fund - Direct Plan daily - IDCW Option</t>
  </si>
  <si>
    <t>Edelweiss Liquid Fund - Direct Plan Annual - IDCW Option</t>
  </si>
  <si>
    <t>Edelweiss Liquid Fund - Direct Plan - IDCW Option</t>
  </si>
  <si>
    <t>Edelweiss Liquid Fund - Direct Plan - Growth Option</t>
  </si>
  <si>
    <t>Edelweiss Liquid Fund - Direct Plan - Bonus Option</t>
  </si>
  <si>
    <t>Edelweiss Large Cap Fund -Plan C - Growth option</t>
  </si>
  <si>
    <t>Edelweiss Large Cap Fund -Plan B - Growth option</t>
  </si>
  <si>
    <t>Edelweiss Large Cap Fund - Regular Plan - IDCW Option</t>
  </si>
  <si>
    <t>Edelweiss Large Cap Fund - Regular Plan - Growth Option</t>
  </si>
  <si>
    <t>Edelweiss Large Cap Fund - Plan C - IDCW Option</t>
  </si>
  <si>
    <t>Edelweiss Large Cap Fund - Plan B - IDCW Option</t>
  </si>
  <si>
    <t>Edelweiss Large Cap Fund - Direct Plan-Growth option</t>
  </si>
  <si>
    <t>Edelweiss Large Cap Fund - Direct Plan - IDCW Option</t>
  </si>
  <si>
    <t>Edelweiss Large and Mid Cap Fund - Regular Plan - IDCW Option</t>
  </si>
  <si>
    <t>Edelweiss Large and Mid Cap Fund - Direct Plan - IDCW Option</t>
  </si>
  <si>
    <t>Edelweiss Large &amp; Mid Cap Fund - Regular Plan - Growth Option</t>
  </si>
  <si>
    <t>Edelweiss Large &amp; Mid Cap Fund - Direct Plan - Growth Option</t>
  </si>
  <si>
    <t>Edelweiss Greater China Equity Off-shore Fund - Regular Plan - Growth Option</t>
  </si>
  <si>
    <t>Edelweiss Greater China Equity Off-shore Fund - Direct Plan - Growth Option</t>
  </si>
  <si>
    <t>Edelweiss Flexi Cap Fund - Regular Plan - Growth Option</t>
  </si>
  <si>
    <t>Edelweiss Flexi Cap Fund - Regular - IDCW Option</t>
  </si>
  <si>
    <t>Edelweiss Flexi Cap Fund - Direct Plan - IDCW Option</t>
  </si>
  <si>
    <t>Edelweiss Flexi Cap Fund - Direct Plan - Growth Option</t>
  </si>
  <si>
    <t>Edelweiss Europe Dynamic Equity Offshore Fund - Growth Option - Regular Plan</t>
  </si>
  <si>
    <t>Edelweiss Europe Dynamic Equity Offshore Fund - Growth Option - Direct Plan</t>
  </si>
  <si>
    <t>Edelweiss ETF - Nifty Bank</t>
  </si>
  <si>
    <t>Edelweiss ETF - Nifty 50</t>
  </si>
  <si>
    <t>Edelweiss ETF - Nifty 100 Quality 30</t>
  </si>
  <si>
    <t>Edelweiss Equity Savings Fund - Regular Plan - Monthly - IDCW Option</t>
  </si>
  <si>
    <t>Edelweiss Equity Savings Fund - Regular Plan - IDCW Option</t>
  </si>
  <si>
    <t>Edelweiss Equity Savings Fund - Regular Plan - Growth Option</t>
  </si>
  <si>
    <t>Edelweiss Equity Savings Fund - Regular Plan - Bonus Option</t>
  </si>
  <si>
    <t>Edelweiss Equity Savings Fund - Direct Plan - Monthly - IDCW Option</t>
  </si>
  <si>
    <t>Edelweiss Equity Savings Fund - Direct Plan - IDCW Option</t>
  </si>
  <si>
    <t>Edelweiss Equity Savings Fund - Direct Plan - Growth Option</t>
  </si>
  <si>
    <t>Edelweiss Equity Savings Fund - Direct Plan - Bonus Option</t>
  </si>
  <si>
    <t>Edelweiss Emerging Markets Opportunities Equity Offshore Fund - Regular Plan - Growth Option</t>
  </si>
  <si>
    <t>Edelweiss Emerging Markets Opportunities Equity Offshore Fund - Direct Plan - Growth Option</t>
  </si>
  <si>
    <t>Edelweiss ELSS Tax Saver Fund - Regular Plan - IDCW Option</t>
  </si>
  <si>
    <t>Edelweiss ELSS Tax Saver Fund - Regular Plan - Growth Option</t>
  </si>
  <si>
    <t>Edelweiss ELSS Tax Saver Fund - Direct Plan-Growth Option</t>
  </si>
  <si>
    <t>Edelweiss ELSS Tax Saver Fund - Direct Plan - IDCW Option</t>
  </si>
  <si>
    <t>Edelweiss Balanced Advantage Fund -Direct Plan-Growth Option</t>
  </si>
  <si>
    <t>Edelweiss Balanced Advantage Fund - Regular Plan - Quarterly - IDCW Option</t>
  </si>
  <si>
    <t>Edelweiss Balanced Advantage Fund - Regular Plan - Monthly - IDCW Option</t>
  </si>
  <si>
    <t>Edelweiss Balanced Advantage Fund - Regular Plan - Growth Option</t>
  </si>
  <si>
    <t>Edelweiss Balanced Advantage Fund - Direct Plan - Quarterly - IDCW Option</t>
  </si>
  <si>
    <t>Edelweiss Balanced Advantage Fund - Direct Plan - Monthly - IDCW Option</t>
  </si>
  <si>
    <t>Edelweiss ASEAN Equity Off-shore Fund - Regular Plan - Growth Option</t>
  </si>
  <si>
    <t>Edelweiss ASEAN Equity Off-shore Fund - Direct Plan - Growth Option</t>
  </si>
  <si>
    <t>Edelweiss Arbitrage Fund- Regular Plan- Growth Option</t>
  </si>
  <si>
    <t>Edelweiss Arbitrage Fund- Regular Plan -Bonus Option</t>
  </si>
  <si>
    <t>Edelweiss Arbitrage Fund- Direct Plan- Growth Option</t>
  </si>
  <si>
    <t>Edelweiss Arbitrage Fund - Regular Plan - IDCW Option</t>
  </si>
  <si>
    <t>Edelweiss Arbitrage Fund - Direct Plan - IDCW Option</t>
  </si>
  <si>
    <t>Edelweiss Aggressive Hybrid Fund-Direct Plan-Growth Option</t>
  </si>
  <si>
    <t>Edelweiss Aggressive Hybrid Fund- Plan B-Growth Option</t>
  </si>
  <si>
    <t>Edelweiss Aggressive Hybrid Fund - Regular Plan - IDCW Option</t>
  </si>
  <si>
    <t>Edelweiss Aggressive Hybrid Fund - Regular Plan - Growth Option</t>
  </si>
  <si>
    <t>DSP Value Fund - Regular Plan - IDCW</t>
  </si>
  <si>
    <t>DSP Value Fund - Regular Plan - Growth</t>
  </si>
  <si>
    <t>DSP Value Fund - Direct Plan - IDCW</t>
  </si>
  <si>
    <t>DSP Value Fund - Direct Plan - Growth</t>
  </si>
  <si>
    <t>DSP Top 100 Equity Fund - Regular Plan - IDCW</t>
  </si>
  <si>
    <t>DSP Top 100 Equity Fund - Regular Plan - Growth</t>
  </si>
  <si>
    <t>DSP Top 100 Equity Fund - Direct Plan - IDCW</t>
  </si>
  <si>
    <t>DSP Top 100 Equity Fund - Direct Plan - Growth</t>
  </si>
  <si>
    <t>DSP Small Cap Fund - Regular - IDCW</t>
  </si>
  <si>
    <t>DSP Small Cap Fund - Regular - Growth</t>
  </si>
  <si>
    <t>DSP Small Cap Fund - Direct Plan - IDCW</t>
  </si>
  <si>
    <t>DSP Small Cap Fund - Direct Plan - Growth</t>
  </si>
  <si>
    <t>DSP Quant Fund - Regular Plan - IDCW</t>
  </si>
  <si>
    <t>DSP Quant Fund - Regular Plan - Growth</t>
  </si>
  <si>
    <t>DSP Quant Fund - Direct Plan - IDCW</t>
  </si>
  <si>
    <t>DSP Quant Fund - Direct Plan - Growth</t>
  </si>
  <si>
    <t>DSP Nifty Next 50 Index Fund - Regular Plan - IDCW</t>
  </si>
  <si>
    <t>DSP Nifty Next 50 Index Fund - Regular Plan - Growth</t>
  </si>
  <si>
    <t>DSP Nifty Next 50 Index Fund - Direct Plan - IDCW</t>
  </si>
  <si>
    <t>DSP Nifty Next 50 Index Fund - Direct Plan - Growth</t>
  </si>
  <si>
    <t>DSP Nifty 50 Index Fund - Regular Plan - IDCW</t>
  </si>
  <si>
    <t>DSP Nifty 50 Index Fund - Regular Plan - Growth</t>
  </si>
  <si>
    <t>DSP Nifty 50 Index Fund - Direct Plan - IDCW</t>
  </si>
  <si>
    <t>DSP Nifty 50 Index Fund - Direct Plan - Growth</t>
  </si>
  <si>
    <t>DSP Nifty 50 Equal Weight Index Fund - Regular Plan - IDCW</t>
  </si>
  <si>
    <t>DSP Nifty 50 Equal Weight Index Fund - Regular Plan - Growth</t>
  </si>
  <si>
    <t>DSP Nifty 50 Equal Weight Index Fund - Direct Plan - IDCW</t>
  </si>
  <si>
    <t>DSP Nifty 50 Equal Weight Index Fund - Direct Plan - Growth</t>
  </si>
  <si>
    <t>DSP Natural Resources And New Energy Fund - Regular Plan - IDCW</t>
  </si>
  <si>
    <t>DSP Natural Resources And New Energy Fund - Regular - Growth</t>
  </si>
  <si>
    <t>DSP Natural Resources and New Energy Fund - Direct Plan - IDCW</t>
  </si>
  <si>
    <t>DSP Natural Resources and New Energy Fund - Direct Plan - Growth</t>
  </si>
  <si>
    <t>DSP Midcap Fund - Regular Plan - IDCW</t>
  </si>
  <si>
    <t>DSP Midcap Fund - Regular Plan - Growth</t>
  </si>
  <si>
    <t>DSP Midcap Fund - Direct Plan - IDCW</t>
  </si>
  <si>
    <t>DSP Midcap Fund - Direct Plan - Growth</t>
  </si>
  <si>
    <t>DSP Liquidity Fund- Regular Plan - IDCW - Daily</t>
  </si>
  <si>
    <t>DSP Liquidity Fund - Regular Plan - IDCW - Weekly</t>
  </si>
  <si>
    <t>DSP Liquidity Fund - Regular Plan - Growth</t>
  </si>
  <si>
    <t>DSP Liquidity Fund - Direct Plan - IDCW - Weekly</t>
  </si>
  <si>
    <t>DSP Liquidity Fund - Direct Plan - IDCW - Daily</t>
  </si>
  <si>
    <t>DSP Liquidity Fund - Direct Plan - Growth</t>
  </si>
  <si>
    <t>DSP India T.I.G.E.R. Fund - Regular Plan - IDCW</t>
  </si>
  <si>
    <t>DSP India T.I.G.E.R. Fund - Regular Plan - Growth</t>
  </si>
  <si>
    <t>DSP India T.I.G.E.R. Fund - Direct Plan - IDCW</t>
  </si>
  <si>
    <t>DSP India T.I.G.E.R. Fund - Direct Plan - Growth</t>
  </si>
  <si>
    <t>DSP Healthcare Fund - Regular Plan - IDCW</t>
  </si>
  <si>
    <t>DSP Healthcare Fund - Regular Plan - Growth</t>
  </si>
  <si>
    <t>DSP Healthcare Fund - Direct Plan - IDCW</t>
  </si>
  <si>
    <t>DSP Healthcare Fund - Direct Plan - Growth</t>
  </si>
  <si>
    <t>DSP Focus Fund - Regular Plan - IDCW</t>
  </si>
  <si>
    <t>DSP Focus Fund - Regular Plan - Growth</t>
  </si>
  <si>
    <t>DSP Focus Fund - Direct Plan - IDCW</t>
  </si>
  <si>
    <t>DSP Focus Fund - Direct Plan - Growth</t>
  </si>
  <si>
    <t>DSP Flexi Cap Fund - Regular Plan - IDCW</t>
  </si>
  <si>
    <t>DSP Flexi Cap Fund - Regular Plan - Growth</t>
  </si>
  <si>
    <t>DSP Flexi Cap Fund - Direct Plan - IDCW</t>
  </si>
  <si>
    <t>DSP Flexi Cap Fund - Direct Plan - Growth</t>
  </si>
  <si>
    <t>DSP Equity Savings Fund - Regular Plan - IDCW - Quarterly</t>
  </si>
  <si>
    <t>DSP Equity Savings Fund - Regular Plan - IDCW - Monthly</t>
  </si>
  <si>
    <t>DSP Equity Savings Fund - Regular Plan - IDCW</t>
  </si>
  <si>
    <t>DSP Equity Savings Fund - Regular Plan - Growth</t>
  </si>
  <si>
    <t>DSP Equity Savings Fund - Direct Plan - IDCW - Quarterly</t>
  </si>
  <si>
    <t>DSP Equity Savings Fund - Direct Plan - IDCW - Monthly</t>
  </si>
  <si>
    <t>DSP Equity Savings Fund - Direct Plan - IDCW</t>
  </si>
  <si>
    <t>DSP Equity Savings Fund - Direct Plan - Growth</t>
  </si>
  <si>
    <t>DSP Equity Opportunities Fund-Regular Plan - IDCW</t>
  </si>
  <si>
    <t>DSP Equity Opportunities Fund-Regular Plan - Growth</t>
  </si>
  <si>
    <t>DSP Equity Opportunities Fund - Direct Plan - IDCW</t>
  </si>
  <si>
    <t>DSP Equity Opportunities Fund - Direct Plan - Growth</t>
  </si>
  <si>
    <t>DSP Equity &amp; Bond Fund- Regular Plan - IDCW</t>
  </si>
  <si>
    <t>DSP Equity &amp; Bond Fund- Regular Plan - Growth</t>
  </si>
  <si>
    <t>DSP Equity &amp; Bond Fund - Direct Plan - IDCW</t>
  </si>
  <si>
    <t>DSP Equity &amp; Bond Fund - Direct Plan - Growth</t>
  </si>
  <si>
    <t>DSP ELSS Tax Saver Fund - Regular Plan - IDCW</t>
  </si>
  <si>
    <t>DSP ELSS Tax Saver Fund - Regular Plan - Growth</t>
  </si>
  <si>
    <t>DSP ELSS Tax Saver Fund - Direct Plan - IDCW</t>
  </si>
  <si>
    <t>DSP ELSS Tax Saver Fund - Direct Plan - Growth</t>
  </si>
  <si>
    <t>DSP Dynamic Asset Allocation Fund - Regular Plan - IDCW - Monthly</t>
  </si>
  <si>
    <t>DSP Dynamic Asset Allocation Fund - Regular Plan - Growth</t>
  </si>
  <si>
    <t>DSP Dynamic Asset Allocation Fund - Direct Plan - IDCW - Monthly</t>
  </si>
  <si>
    <t>DSP Dynamic Asset Allocation Fund - Direct Plan - Growth</t>
  </si>
  <si>
    <t>DSP Arbitrage Fund - Regular - IDCW - Monthly</t>
  </si>
  <si>
    <t>DSP Arbitrage Fund - Regular - IDCW</t>
  </si>
  <si>
    <t>DSP Arbitrage Fund - Regular - Growth</t>
  </si>
  <si>
    <t>DSP Arbitrage Fund - Direct - IDCW - Monthly</t>
  </si>
  <si>
    <t>DSP Arbitrage Fund - Direct - IDCW</t>
  </si>
  <si>
    <t>DSP Arbitrage Fund - Direct - Growth</t>
  </si>
  <si>
    <t>DSP A.C.E. Fund (Analyst's Conviction Equalized) - Series 2 - Regular Plan - IDCW - Payout</t>
  </si>
  <si>
    <t>DSP A.C.E. Fund (Analyst's Conviction Equalized) - Series 2 - Regular Plan - Growth</t>
  </si>
  <si>
    <t>DSP A.C.E. Fund (Analyst's Conviction Equalized) - Series 2 - Direct Plan - IDCW - Payout</t>
  </si>
  <si>
    <t>DSP A.C.E. Fund (Analyst's Conviction Equalized) - Series 2 - Direct Plan - Growth</t>
  </si>
  <si>
    <t>CANARA ROBECO SMALL CAP FUND - REGULAR PLAN - IDCW (Payout/Reinvestment)</t>
  </si>
  <si>
    <t>CANARA ROBECO SMALL CAP FUND - REGULAR PLAN - GROWTH OPTION</t>
  </si>
  <si>
    <t>CANARA ROBECO SMALL CAP FUND - DIRECT PLAN - IDCW (Payout/Reinvestment)</t>
  </si>
  <si>
    <t>CANARA ROBECO SMALL CAP FUND - DIRECT PLAN - GROWTH OPTION</t>
  </si>
  <si>
    <t>CANARA ROBECO OVERNIGHT FUND - REGULAR PLAN - GROWTH OPTION</t>
  </si>
  <si>
    <t>CANARA ROBECO OVERNIGHT FUND - REGULAR PLAN - DAILY IDCW (Reinvestment)</t>
  </si>
  <si>
    <t>CANARA ROBECO OVERNIGHT FUND - DIRECT PLAN - GROWTH OPTION</t>
  </si>
  <si>
    <t>CANARA ROBECO OVERNIGHT FUND - DIRECT PLAN - DAILY IDCW (Reinvestment)</t>
  </si>
  <si>
    <t>Canara Robeco Liquid Fund -Unclaimed Redemption and Dividend Plan -Direct Growth Option</t>
  </si>
  <si>
    <t>CANARA ROBECO LIQUID FUND - REGULAR PLAN - WEEKLY IDCW (Payout/Reinvestment)</t>
  </si>
  <si>
    <t>CANARA ROBECO LIQUID FUND - REGULAR PLAN - MONTHLY IDCW (Payout/Reinvestment)</t>
  </si>
  <si>
    <t>CANARA ROBECO LIQUID FUND - REGULAR PLAN - GROWTH OPTION</t>
  </si>
  <si>
    <t>CANARA ROBECO LIQUID FUND - REGULAR PLAN - DAILY IDCW (Reinvestment)</t>
  </si>
  <si>
    <t>CANARA ROBECO LIQUID FUND - DIRECT PLAN - WEEKLY IDCW (Payout/Reinvestment)</t>
  </si>
  <si>
    <t>CANARA ROBECO LIQUID FUND - DIRECT PLAN - MONTHLY IDCW (Payout/Reinvestment)</t>
  </si>
  <si>
    <t>CANARA ROBECO LIQUID FUND - DIRECT PLAN - IDCW (Payout/Reinvestment)</t>
  </si>
  <si>
    <t>CANARA ROBECO LIQUID FUND - DIRECT PLAN - GROWTH OPTION</t>
  </si>
  <si>
    <t>CANARA ROBECO LIQUID FUND - DIRECT PLAN - DAILY IDCW (Reinvestment)</t>
  </si>
  <si>
    <t>CANARA ROBECO INFRASTRUCTURE FUND - REGULAR PLAN - IDCW (Payout/Reinvestment)</t>
  </si>
  <si>
    <t>CANARA ROBECO INFRASTRUCTURE FUND - REGULAR PLAN - GROWTH OPTION</t>
  </si>
  <si>
    <t>CANARA ROBECO INFRASTRUCTURE FUND - DIRECT PLAN - IDCW (Payout/Reinvestment)</t>
  </si>
  <si>
    <t>CANARA ROBECO INFRASTRUCTURE FUND - DIRECT PLAN - GROWTH OPTION</t>
  </si>
  <si>
    <t>CANARA ROBECO FLEXICAP FUND - REGULAR PLAN - IDCW (Payout/Reinvestment)</t>
  </si>
  <si>
    <t>CANARA ROBECO FLEXICAP FUND - REGULAR PLAN - GROWTH OPTION</t>
  </si>
  <si>
    <t>CANARA ROBECO FLEXICAP FUND - DIRECT PLAN - IDCW (Payout/Reinvestment)</t>
  </si>
  <si>
    <t>CANARA ROBECO FLEXICAP FUND - DIRECT PLAN - GROWTH OPTION</t>
  </si>
  <si>
    <t>CANARA ROBECO EQUITY HYBRID FUND - REGULAR PLAN - MONTHLY IDCW (Payout/Reinvestment)</t>
  </si>
  <si>
    <t>CANARA ROBECO EQUITY HYBRID FUND - REGULAR PLAN - GROWTH OPTION</t>
  </si>
  <si>
    <t>CANARA ROBECO EQUITY HYBRID FUND - DIRECT PLAN - MONTHLY IDCW (Payout/Reinvestment)</t>
  </si>
  <si>
    <t>CANARA ROBECO EQUITY HYBRID FUND - DIRECT PLAN - GROWTH OPTION</t>
  </si>
  <si>
    <t>CANARA ROBECO EMERGING EQUITIES - REGULAR PLAN - IDCW (Payout/Reinvestment)</t>
  </si>
  <si>
    <t>CANARA ROBECO EMERGING EQUITIES - REGULAR PLAN - GROWTH OPTION</t>
  </si>
  <si>
    <t>CANARA ROBECO EMERGING EQUITIES - DIRECT PLAN - IDCW (Payout/Reinvestment)</t>
  </si>
  <si>
    <t>CANARA ROBECO EMERGING EQUITIES - DIRECT PLAN - GROWTH OPTION</t>
  </si>
  <si>
    <t>CANARA ROBECO ELSS TAX SAVER - REGULAR PLAN -IDCW (Payout)</t>
  </si>
  <si>
    <t>CANARA ROBECO ELSS TAX SAVER - REGULAR PLAN - GROWTH OPTION</t>
  </si>
  <si>
    <t>CANARA ROBECO ELSS TAX SAVER - DIRECT PLAN - IDCW (Payout)</t>
  </si>
  <si>
    <t>CANARA ROBECO ELSS TAX SAVER - DIRECT PLAN - GROWTH OPTION</t>
  </si>
  <si>
    <t>CANARA ROBECO CONSUMER TRENDS FUND - REGULAR PLAN - IDCW (Payout/Reinvestment)</t>
  </si>
  <si>
    <t>CANARA ROBECO CONSUMER TRENDS FUND - REGULAR PLAN - GROWTH OPTION</t>
  </si>
  <si>
    <t>CANARA ROBECO CONSUMER TRENDS FUND - DIRECT PLAN - IDCW (Payout/Reinvestment)</t>
  </si>
  <si>
    <t>CANARA ROBECO CONSUMER TRENDS FUND - DIRECT PLAN - GROWTH OPTION</t>
  </si>
  <si>
    <t>CANARA ROBECO BLUE CHIP EQUITY FUND - REGULAR PLAN - IDCW (Payout/Reinvestment)</t>
  </si>
  <si>
    <t>CANARA ROBECO BLUE CHIP EQUITY FUND - REGULAR PLAN - GROWTH OPTION</t>
  </si>
  <si>
    <t>CANARA ROBECO BLUE CHIP EQUITY FUND - DIRECT PLAN - IDCW (Payout/Reinvestment)</t>
  </si>
  <si>
    <t>CANARA ROBECO BLUE CHIP EQUITY FUND - DIRECT PLAN - GROWTH OPTION</t>
  </si>
  <si>
    <t>BNP PARIBAS SUBSTANTIAL EQUITY HYBRID FUND- REGULAT PLAN -GROWTH OPTION</t>
  </si>
  <si>
    <t>BNP PARIBAS SUBSTANTIAL EQUITY HYBRID FUND- REGULAR PLAN- Income Distribution cum Capital Withdrawal OPTION</t>
  </si>
  <si>
    <t>BNP PARIBAS SUBSTANTIAL EQUITY HYBRID FUND- DIRECT PLAN - GROWTH OPTION</t>
  </si>
  <si>
    <t>BNP PARIBAS SUBSTANTIAL EQUITY HYBRID FUND -DIRECT PLAN- Income Distribution cum Capital Withdrawal OPTION</t>
  </si>
  <si>
    <t>BNP PARIBAS MULTI CAP Fund-Income Distribution cum Capital Withdrawal Option</t>
  </si>
  <si>
    <t>BNP PARIBAS MULTI CAP Fund-Growth Option</t>
  </si>
  <si>
    <t>BNP Paribas MULTI CAP Fund - Direct Plan - Income Distribution cum Capital Withdrawal Option</t>
  </si>
  <si>
    <t>BNP Paribas MULTI CAP Fund - Direct Plan - Growth Option</t>
  </si>
  <si>
    <t>BNP Paribas Mid Cap Fund-Income Distribution cum Capital Withdrawal Option</t>
  </si>
  <si>
    <t>BNP Paribas Mid Cap Fund-Growth Option</t>
  </si>
  <si>
    <t>BNP Paribas Mid Cap Fund - Direct Plan - Income Distribution cum Capital Withdrawal Option</t>
  </si>
  <si>
    <t>BNP Paribas Mid Cap Fund - Direct Plan - Growth Option</t>
  </si>
  <si>
    <t>BNP Paribas Long Term Equity Fund-Income Distribution cum Capital Withdrawal Option</t>
  </si>
  <si>
    <t>BNP Paribas Long Term Equity Fund - Growth Option</t>
  </si>
  <si>
    <t>BNP Paribas Long Term Equity Fund - Direct Plan - Income Distribution cum Capital Withdrawal Option</t>
  </si>
  <si>
    <t>BNP Paribas Long Term Equity Fund - Direct Plan - Growth Option</t>
  </si>
  <si>
    <t>BNP PARIBAS LARGE CAP Fund-Income Distribution cum Capital Withdrawal Option</t>
  </si>
  <si>
    <t>BNP PARIBAS LARGE CAP Fund-Growth Option</t>
  </si>
  <si>
    <t>BNP Paribas LARGE CAP Fund - Direct Plan - Income Distribution cum Capital Withdrawal Option</t>
  </si>
  <si>
    <t>BNP Paribas LARGE CAP Fund - Direct Plan - Growth Option</t>
  </si>
  <si>
    <t>BNP Paribas India Consumption Fund - Regular Plan - Income Distribution cum Capital Withdrawal Option</t>
  </si>
  <si>
    <t>BNP Paribas India Consumption Fund - Regular Plan - Growth Option</t>
  </si>
  <si>
    <t>BNP Paribas India Consumption Fund - Direct Plan - Income Distribution cum Capital Withdrawal Option</t>
  </si>
  <si>
    <t>BNP Paribas India Consumption Fund - Direct Plan - Growth Option</t>
  </si>
  <si>
    <t>BNP Paribas Focused 25 Equity Fund - Regular Plan-Growth Option</t>
  </si>
  <si>
    <t>BNP Paribas Focused 25 Equity Fund - Regular Plan - Income Distribution cum Capital Withdrawal Option</t>
  </si>
  <si>
    <t>BNP Paribas Focused 25 Equity Fund - Direct Plan - Income Distribution cum Capital Withdrawal Option</t>
  </si>
  <si>
    <t>BNP Paribas Focused 25 Equity Fund - Direct Plan - Growth Option</t>
  </si>
  <si>
    <t>BNP Paribas Dynamic Equity Fund - Regular Plan-Quarterly Income Distribution cum Capital Withdrawal Option</t>
  </si>
  <si>
    <t>BNP Paribas Dynamic Equity Fund - Regular Plan-Monthly Income Distribution cum Capital Withdrawal Option</t>
  </si>
  <si>
    <t>BNP Paribas Dynamic Equity Fund - Regular Plan-Growth Option</t>
  </si>
  <si>
    <t>BNP Paribas Dynamic Equity Fund - Regular Plan-Annual Income Distribution cum Capital Withdrawal Option</t>
  </si>
  <si>
    <t>BNP Paribas Dynamic Equity Fund - Direct Plan-Quarterly Income Distribution cum Capital Withdrawal Option</t>
  </si>
  <si>
    <t>BNP Paribas Dynamic Equity Fund - Direct Plan-Monthly Income Distribution cum Capital Withdrawal Option</t>
  </si>
  <si>
    <t>BNP Paribas Dynamic Equity Fund - Direct Plan-Growth Option</t>
  </si>
  <si>
    <t>BNP Paribas Dynamic Equity Fund - Direct Plan-Annual Income Distribution cum Capital Withdrawal Option</t>
  </si>
  <si>
    <t>BNP PARIBAS ARBITRAGE FUND-REGULAR PLAN- ADHOC Income Distribution cum Capital Withdrawal OPTION</t>
  </si>
  <si>
    <t>BNP PARIBAS ARBITRAGE FUND-DIRECT PLAN-GROWTH OPTION</t>
  </si>
  <si>
    <t>BNP PARIBAS ARBITRAGE FUND- REGULAR PLAN- GROWTH OPTION</t>
  </si>
  <si>
    <t>BNP PARIBAS ARBITRAGE FUND REGULAR PLAN QUARTERLY Income Distribution cum Capital Withdrawal Option</t>
  </si>
  <si>
    <t>BNP PARIBAS ARBITRAGE FUND REGULAR PLAN MONTHLY Income Distribution cum Capital Withdrawal Option</t>
  </si>
  <si>
    <t>BNP PARIBAS ARBITRAGE FUND DIRECT PLAN QUARTERLY Income Distribution cum Capital Withdrawal Option</t>
  </si>
  <si>
    <t>BNP PARIBAS ARBITRAGE FUND DIRECT PLAN MONTHLY Income Distribution cum Capital Withdrawal Option</t>
  </si>
  <si>
    <t>BNP PARIBAS ARBITRAGE FUND -DIRECT PLAN - ADHOC Income Distribution cum Capital Withdrawal OPTION</t>
  </si>
  <si>
    <t>Baroda Mid-cap Fund-Plan B (Direct)-IDCW Option</t>
  </si>
  <si>
    <t>Baroda Mid-cap Fund- Plan B (Direct) - Growth Option</t>
  </si>
  <si>
    <t>Baroda Mid-cap Fund- Plan A - IDCW Option</t>
  </si>
  <si>
    <t>Baroda Mid-cap Fund- Plan A - Growth Option</t>
  </si>
  <si>
    <t>Baroda Large cap Fund - Plan B (Direct) - IDCW Option</t>
  </si>
  <si>
    <t>Baroda Large cap Fund - Plan B (Direct) - Growth Option</t>
  </si>
  <si>
    <t>Baroda Large cap Fund - Plan A - IDCW Option</t>
  </si>
  <si>
    <t>Baroda Large cap Fund - Plan A - Growth Option</t>
  </si>
  <si>
    <t>BARODA HYBRID EQUITY FUND - Plan B (Direct) - IDCW Option</t>
  </si>
  <si>
    <t>BARODA HYBRID EQUITY FUND - Plan B (Direct) - Growth Option</t>
  </si>
  <si>
    <t>BARODA HYBRID EQUITY FUND - Plan A - IDCW Option</t>
  </si>
  <si>
    <t>Baroda ELSS 96 Plan B(Direct) -Growth Option</t>
  </si>
  <si>
    <t>Baroda ELSS 96 Plan A -Growth Option</t>
  </si>
  <si>
    <t>Baroda ELSS 96 Fund - Plan A- Bonus Option</t>
  </si>
  <si>
    <t>Baroda ELSS 96 - Plan B (Direct)- Bonus Option</t>
  </si>
  <si>
    <t>BARODA ELSS 96 - Plan B (Direct) - IDCW</t>
  </si>
  <si>
    <t>BARODA ELSS 96 - Plan A - IDCW</t>
  </si>
  <si>
    <t>Baroda BNP Paribas Overnight Fund - Regular Plan - Weekly IDCW</t>
  </si>
  <si>
    <t>Baroda BNP Paribas Overnight Fund - Regular Plan - Growth</t>
  </si>
  <si>
    <t>Baroda BNP Paribas Overnight Fund - Regular Plan - Daily IDCW</t>
  </si>
  <si>
    <t>Baroda BNP Paribas Overnight Fund - Direct Plan - Weekly IDCW</t>
  </si>
  <si>
    <t>Baroda BNP Paribas Overnight Fund - Direct Plan - Growth</t>
  </si>
  <si>
    <t>Baroda BNP Paribas Overnight Fund - Direct Plan - Daily IDCW</t>
  </si>
  <si>
    <t>Baroda BNP Paribas MULTI CAP FUND - Regular Plan - IDCW Option</t>
  </si>
  <si>
    <t>Baroda BNP Paribas MULTI CAP FUND - Regular Plan - Growth Option</t>
  </si>
  <si>
    <t>Baroda BNP Paribas MULTI CAP FUND - Direct Plan - IDCW Option</t>
  </si>
  <si>
    <t>Baroda BNP Paribas MULTI CAP FUND - Direct Plan - Growth Option</t>
  </si>
  <si>
    <t>Baroda BNP Paribas LIQUID FUND-Defunct Plan-Daily IDCW Option</t>
  </si>
  <si>
    <t>Baroda BNP Paribas LIQUID FUND-Defunct Plan- IDCW Option</t>
  </si>
  <si>
    <t>Baroda BNP Paribas LIQUID FUND- Defunct Plan -Growth Option</t>
  </si>
  <si>
    <t>Baroda BNP Paribas LIQUID FUND - Regular Plan - WEEKLY IDCW OPTION</t>
  </si>
  <si>
    <t>Baroda BNP Paribas LIQUID FUND - Regular Plan - GROWTH OPTION</t>
  </si>
  <si>
    <t>Baroda BNP Paribas LIQUID FUND - Regular Plan - DAILY IDCW OPTION</t>
  </si>
  <si>
    <t>Baroda BNP Paribas LIQUID FUND - DIRECT PLAN - WEEKLY IDCW OPTION</t>
  </si>
  <si>
    <t>Baroda BNP Paribas LIQUID FUND - DIRECT PLAN - GROWTH OPTION</t>
  </si>
  <si>
    <t>Baroda BNP Paribas LIQUID FUND - DIRECT PLAN - DAILY IDCW OPTION</t>
  </si>
  <si>
    <t>Baroda BNP Paribas Large and Mid Cap Fund-Regular plan-IDCW Option</t>
  </si>
  <si>
    <t>Baroda BNP Paribas Large and Mid Cap Fund-Regular Plan-Growth Option</t>
  </si>
  <si>
    <t>Baroda BNP Paribas Large and Mid Cap Fund-Direct Plan-IDCW Option</t>
  </si>
  <si>
    <t>Baroda BNP Paribas Large and Mid Cap Fund- Direct Plan -Growth Option</t>
  </si>
  <si>
    <t>Baroda BNP Paribas Equity Savings Fund - Regular Plan - IDCW</t>
  </si>
  <si>
    <t>Baroda BNP Paribas Equity Savings Fund - Regular Plan - Growth</t>
  </si>
  <si>
    <t>Baroda BNP Paribas Equity Savings Fund - Direct Plan - IDCW</t>
  </si>
  <si>
    <t>Baroda BNP Paribas Equity Savings Fund - Direct Plan - Growth</t>
  </si>
  <si>
    <t>Baroda BNP Paribas Banking and Financial Services Fund - Regular - IDCW Option</t>
  </si>
  <si>
    <t>Baroda BNP Paribas Banking and Financial Services Fund - Regular - Growth Option</t>
  </si>
  <si>
    <t>Baroda BNP Paribas Banking and Financial Services Fund - Direct - IDCW Option</t>
  </si>
  <si>
    <t>Baroda BNP Paribas Banking and Financial Services Fund - Direct - Growth Option</t>
  </si>
  <si>
    <t>Baroda BNP Paribas Balanced Advantage Fund-Regular Plan-IDCW Option</t>
  </si>
  <si>
    <t>Baroda BNP Paribas Balanced Advantage Fund-Regular Plan -Growth Option</t>
  </si>
  <si>
    <t>Baroda BNP Paribas Balanced Advantage Fund-Direct Plan-IDCW Option</t>
  </si>
  <si>
    <t>Baroda BNP Paribas Balanced Advantage Fund-Direct Plan-Growth Option</t>
  </si>
  <si>
    <t>BANK OF INDIA Small Cap Fund Regular Plan IDCW</t>
  </si>
  <si>
    <t>BANK OF INDIA Small Cap Fund Regular Plan Growth</t>
  </si>
  <si>
    <t>BANK OF INDIA Small Cap Fund Direct Plan IDCW</t>
  </si>
  <si>
    <t>BANK OF INDIA Small Cap Fund Direct Plan Growth</t>
  </si>
  <si>
    <t>BANK OF INDIA Overnight Fund Regular Plan Growth</t>
  </si>
  <si>
    <t>BANK OF INDIA Overnight Fund Direct Plan- Weekly IDCW</t>
  </si>
  <si>
    <t>BANK OF INDIA Overnight Fund Direct Plan- Monthly IDCW</t>
  </si>
  <si>
    <t>BANK OF INDIA Overnight Fund Direct Plan- Daily IDCW</t>
  </si>
  <si>
    <t>BANK OF INDIA Overnight Fund Direct Plan Growth</t>
  </si>
  <si>
    <t>BANK OF INDIA Midcap Tax Fund Series 2 Regular Plan IDCW</t>
  </si>
  <si>
    <t>BANK OF INDIA Midcap Tax Fund Series 2 Regular Plan Growth</t>
  </si>
  <si>
    <t>BANK OF INDIA Midcap Tax Fund Series 2 Direct Plan IDCW</t>
  </si>
  <si>
    <t>BANK OF INDIA Midcap Tax Fund Series 2 Direct Plan Growth</t>
  </si>
  <si>
    <t>BANK OF INDIA Mid Cap Tax Fund Series 1 Regular Plan IDCW</t>
  </si>
  <si>
    <t>BANK OF INDIA Mid Cap Tax Fund Series 1 Regular Plan Growth</t>
  </si>
  <si>
    <t>BANK OF INDIA Mid Cap Tax Fund Series 1 Direct Plan IDCW</t>
  </si>
  <si>
    <t>BANK OF INDIA Mid Cap Tax Fund Series 1 Direct Plan Growth</t>
  </si>
  <si>
    <t>BANK OF INDIA MID &amp; SMALL CAP EQUITY &amp; DEBT FUND - DIRECT PLAN IDCW</t>
  </si>
  <si>
    <t>BANK OF INDIA MID &amp; SMALL CAP EQUITY &amp; DEBT FUND - DIRECT PLAN GROWTH</t>
  </si>
  <si>
    <t>BANK OF INDIA Manufacturing &amp; Infrastructure Fund-Regular IDCW</t>
  </si>
  <si>
    <t>BANK OF INDIA Manufacturing &amp; Infrastructure Fund-Quarterly IDCW</t>
  </si>
  <si>
    <t>BANK OF INDIA Manufacturing &amp; Infrastructure Fund-Growth</t>
  </si>
  <si>
    <t>BANK OF INDIA Manufacturing &amp; Infrastructure Fund-Direct Plan-Regular IDCW</t>
  </si>
  <si>
    <t>BANK OF INDIA Manufacturing &amp; Infrastructure Fund-Direct Plan-Quarterly IDCW</t>
  </si>
  <si>
    <t>BANK OF INDIA Manufacturing &amp; Infrastructure Fund-Direct Plan-Growth</t>
  </si>
  <si>
    <t>BANK OF INDIA Liquid Fund- Regular Plan- Weekly IDCW</t>
  </si>
  <si>
    <t>BANK OF INDIA Liquid Fund- Regular Plan- Growth</t>
  </si>
  <si>
    <t>BANK OF INDIA Liquid Fund- Regular Plan- Daily IDCW</t>
  </si>
  <si>
    <t>BANK OF INDIA Liquid Fund- Direct Plan- Weekly IDCW</t>
  </si>
  <si>
    <t>BANK OF INDIA Liquid Fund- Direct Plan- Growth</t>
  </si>
  <si>
    <t>BANK OF INDIA Liquid Fund- Direct Plan- Daily IDCW</t>
  </si>
  <si>
    <t>BANK OF INDIA Large &amp; Mid Cap Equity Fund Regular Plan-Bonus</t>
  </si>
  <si>
    <t>BANK OF INDIA Large &amp; Mid Cap Equity Fund Regular Plan- Regular IDCW</t>
  </si>
  <si>
    <t>BANK OF INDIA Large &amp; Mid Cap Equity Fund Regular Plan- Growth</t>
  </si>
  <si>
    <t>BANK OF INDIA Large &amp; Mid Cap Equity Fund Eco Plan-Regular IDCW</t>
  </si>
  <si>
    <t>BANK OF INDIA Large &amp; Mid Cap Equity Fund Eco Plan-Quarterly IDCW</t>
  </si>
  <si>
    <t>BANK OF INDIA Large &amp; Mid Cap Equity Fund Eco Plan-Bonus</t>
  </si>
  <si>
    <t>BANK OF INDIA Large &amp; Mid Cap Equity Fund Eco Plan- Growth</t>
  </si>
  <si>
    <t>BANK OF INDIA Large &amp; Mid Cap Equity Fund Direct Plan-Regular IDCW</t>
  </si>
  <si>
    <t>BANK OF INDIA Large &amp; Mid Cap Equity Fund Direct Plan-Growth</t>
  </si>
  <si>
    <t>BANK OF INDIA Large &amp; Mid Cap Equity Fund Direct Plan- Bonus</t>
  </si>
  <si>
    <t>BANK OF INDIA Flexi Cap Fund Regular Plan -IDCW</t>
  </si>
  <si>
    <t>BANK OF INDIA Flexi Cap Fund Regular Plan -Growth</t>
  </si>
  <si>
    <t>BANK OF INDIA Flexi Cap Fund Direct Plan -IDCW</t>
  </si>
  <si>
    <t>BANK OF INDIA Flexi Cap Fund Direct Plan -Growth</t>
  </si>
  <si>
    <t>BANK OF INDIA ELSS Tax Saver -Regular Plan-IDCW</t>
  </si>
  <si>
    <t>BANK OF INDIA ELSS Tax Saver -Regular Plan- Growth</t>
  </si>
  <si>
    <t>BANK OF INDIA ELSS Tax Saver -ECO Plan-IDCW</t>
  </si>
  <si>
    <t>BANK OF INDIA ELSS Tax Saver -ECO Plan-Growth</t>
  </si>
  <si>
    <t>BANK OF INDIA ELSS Tax Saver -Direct Plan-IDCW</t>
  </si>
  <si>
    <t>BANK OF INDIA ELSS Tax Saver -Direct Plan- Growth</t>
  </si>
  <si>
    <t>BANK OF INDIA Arbitrage Fund Regular Plan IDCW Quarterly IDCW</t>
  </si>
  <si>
    <t>BANK OF INDIA Arbitrage Fund Regular Plan IDCW Monthly IDCW</t>
  </si>
  <si>
    <t>BANK OF INDIA Arbitrage Fund Regular Plan IDCW Annual IDCW</t>
  </si>
  <si>
    <t>BANK OF INDIA Arbitrage Fund Regular Growth</t>
  </si>
  <si>
    <t>BANK OF INDIA Arbitrage Fund Direct Plan Quarterly IDCW</t>
  </si>
  <si>
    <t>BANK OF INDIA Arbitrage Fund Direct Plan Monthly IDCW</t>
  </si>
  <si>
    <t>BANK OF INDIA Arbitrage Fund Direct Plan Growth</t>
  </si>
  <si>
    <t>BANK OF INDIA Arbitrage Fund Direct Plan Annual IDCW</t>
  </si>
  <si>
    <t>IDFC Equity Opportunity - Series 6 (1194 DAYS)-Regular Plan IDCW</t>
  </si>
  <si>
    <t>IDFC Equity Opportunity - Series 6 (1194 DAYS)-Regular Plan Growth</t>
  </si>
  <si>
    <t>IDFC Equity Opportunity - Series 6 (1194 DAYS)-Direct Plan IDCW</t>
  </si>
  <si>
    <t>IDFC Equity Opportunity - Series 6 (1194 DAYS)-Direct Plan Growth</t>
  </si>
  <si>
    <t>BANDHAN Sterling Value Fund-Direct Plan-IDCW</t>
  </si>
  <si>
    <t>BANDHAN Sterling Value Fund-Direct Plan-Growth</t>
  </si>
  <si>
    <t>BANDHAN Sterling Value Fund - Regular Plan - IDCW</t>
  </si>
  <si>
    <t>BANDHAN Sterling Value Fund - Regular Plan - Growth</t>
  </si>
  <si>
    <t>BANDHAN SMALL CAP FUND - REGULAR PLAN IDCW</t>
  </si>
  <si>
    <t>BANDHAN SMALL CAP FUND - REGULAR PLAN GROWTH</t>
  </si>
  <si>
    <t>BANDHAN SMALL CAP FUND - DIRECT PLAN IDCW</t>
  </si>
  <si>
    <t>BANDHAN SMALL CAP FUND - DIRECT PLAN GROWTH</t>
  </si>
  <si>
    <t>BANDHAN S&amp;P BSE Sensex ETF</t>
  </si>
  <si>
    <t>BANDHAN Overnight Fund - Regular Plan - Weekly IDCW</t>
  </si>
  <si>
    <t>BANDHAN Overnight Fund - Regular Plan - Monthly IDCW</t>
  </si>
  <si>
    <t>BANDHAN Overnight Fund - Regular Plan - Growth</t>
  </si>
  <si>
    <t>BANDHAN Overnight Fund - Regular Plan - Daily IDCW</t>
  </si>
  <si>
    <t>BANDHAN Overnight Fund - Direct Plan - Weekly IDCW</t>
  </si>
  <si>
    <t>BANDHAN Overnight Fund - Direct Plan - Periodic IDCW</t>
  </si>
  <si>
    <t>BANDHAN Overnight Fund - Direct Plan - Monthly IDCW</t>
  </si>
  <si>
    <t>BANDHAN Overnight Fund - Direct Plan - Growth</t>
  </si>
  <si>
    <t>BANDHAN Overnight Fund - Direct Plan - Daily IDCW</t>
  </si>
  <si>
    <t>BANDHAN Nifty 50 Index Fund-Direct Plan-IDCW</t>
  </si>
  <si>
    <t>BANDHAN Nifty 50 Index Fund-Direct Plan-Growth</t>
  </si>
  <si>
    <t>BANDHAN Nifty 50 Index Fund - Regular Plan - IDCW</t>
  </si>
  <si>
    <t>BANDHAN Nifty 50 Index Fund - Regular Plan - Growth</t>
  </si>
  <si>
    <t>BANDHAN Nifty 50 ETF</t>
  </si>
  <si>
    <t>BANDHAN LIQUID Fund -Direct Plan-Periodic IDCW</t>
  </si>
  <si>
    <t>BANDHAN LIQUID Fund -Direct Plan-Growth</t>
  </si>
  <si>
    <t>BANDHAN LIQUID Fund -Direct Plan-Daily IDCW</t>
  </si>
  <si>
    <t>BANDHAN LIQUID Fund -Direct Plan -Weekly IDCW</t>
  </si>
  <si>
    <t>BANDHAN LIQUID Fund -Direct Plan -Monthly IDCW</t>
  </si>
  <si>
    <t>BANDHAN LIQUID Fund - Unclaimed Redemption More than 3 years</t>
  </si>
  <si>
    <t>BANDHAN LIQUID Fund - Unclaimed Redemption Less than 3 years</t>
  </si>
  <si>
    <t>BANDHAN LIQUID Fund - Unclaimed IDCW More than 3 years</t>
  </si>
  <si>
    <t>BANDHAN LIQUID Fund - Unclaimed IDCW Less than 3 years</t>
  </si>
  <si>
    <t>BANDHAN LIQUID Fund - Regular Plan - Weekly IDCW</t>
  </si>
  <si>
    <t>BANDHAN LIQUID Fund - Regular Plan - Periodic IDCW</t>
  </si>
  <si>
    <t>BANDHAN LIQUID Fund - Regular Plan - Monthly IDCW</t>
  </si>
  <si>
    <t>BANDHAN LIQUID Fund - Regular Plan - Growth</t>
  </si>
  <si>
    <t>BANDHAN LIQUID Fund - Regular Plan - Daily IDCW</t>
  </si>
  <si>
    <t>BANDHAN Large Cap Fund-Direct Plan-IDCW</t>
  </si>
  <si>
    <t>BANDHAN Large Cap Fund-Direct Plan-Growth</t>
  </si>
  <si>
    <t>BANDHAN Large Cap Fund - Regular Plan - IDCW</t>
  </si>
  <si>
    <t>BANDHAN Large Cap Fund - Regular Plan - Growth</t>
  </si>
  <si>
    <t>BANDHAN Infrastructure Fund-Direct Plan-IDCW</t>
  </si>
  <si>
    <t>BANDHAN Infrastructure Fund-Direct Plan-Growth</t>
  </si>
  <si>
    <t>BANDHAN Infrastructure Fund - Regular Plan - IDCW</t>
  </si>
  <si>
    <t>BANDHAN Infrastructure Fund - Regular Plan - Growth</t>
  </si>
  <si>
    <t>BANDHAN Hybrid Equity Fund-Regular Plan IDCW</t>
  </si>
  <si>
    <t>BANDHAN Hybrid Equity Fund-Regular Plan Growth</t>
  </si>
  <si>
    <t>BANDHAN Hybrid Equity Fund-Direct Plan IDCW</t>
  </si>
  <si>
    <t>BANDHAN Hybrid Equity Fund-Direct Plan Growth</t>
  </si>
  <si>
    <t>BANDHAN Focused Equity Fund-Direct Plan-IDCW</t>
  </si>
  <si>
    <t>BANDHAN Focused Equity Fund-Direct Plan-Growth</t>
  </si>
  <si>
    <t>BANDHAN Focused Equity Fund - Regular Plan - IDCW</t>
  </si>
  <si>
    <t>BANDHAN Focused Equity Fund - Regular Plan - Growth</t>
  </si>
  <si>
    <t>BANDHAN Flexi Cap Fund-Direct Plan-IDCW</t>
  </si>
  <si>
    <t>BANDHAN Flexi Cap Fund-Direct Plan-Growth</t>
  </si>
  <si>
    <t>BANDHAN Flexi Cap Fund - Regular Plan - IDCW</t>
  </si>
  <si>
    <t>BANDHAN Flexi Cap Fund - Regular Plan - Growth</t>
  </si>
  <si>
    <t>BANDHAN Equity Savings Fund-Direct Plan-Monthly IDCW</t>
  </si>
  <si>
    <t>BANDHAN Equity Savings Fund-Direct Plan-Growth</t>
  </si>
  <si>
    <t>BANDHAN Equity Savings Fund-Direct Plan-Annual IDCW</t>
  </si>
  <si>
    <t>BANDHAN Equity Savings Fund-Direct Plan -Quarterly IDCW</t>
  </si>
  <si>
    <t>BANDHAN Equity Savings Fund- Regular Plan -Quarterly IDCW</t>
  </si>
  <si>
    <t>BANDHAN Equity Savings Fund - Regular Plan -Annual IDCW</t>
  </si>
  <si>
    <t>BANDHAN Equity Savings Fund - Regular Plan - Monthly IDCW</t>
  </si>
  <si>
    <t>BANDHAN Equity Savings Fund - Regular Plan - Growth</t>
  </si>
  <si>
    <t>BANDHAN ELSS Tax Saver Fund - Regular Plan - IDCW</t>
  </si>
  <si>
    <t>BANDHAN ELSS Tax Saver Fund - Regular Plan - Growth</t>
  </si>
  <si>
    <t>BANDHAN ELSS Tax Saver Fund - Direct Plan - IDCW</t>
  </si>
  <si>
    <t>BANDHAN ELSS Tax Saver Fund - Direct Plan - Growth</t>
  </si>
  <si>
    <t>BANDHAN Core Equity Fund-Direct Plan-IDCW</t>
  </si>
  <si>
    <t>BANDHAN Core Equity Fund-Direct Plan-Growth</t>
  </si>
  <si>
    <t>BANDHAN Core Equity Fund - Regular Plan - IDCW</t>
  </si>
  <si>
    <t>BANDHAN Core Equity Fund - Regular Plan - Growth</t>
  </si>
  <si>
    <t>BANDHAN Balanced Advantage Fund Regular Plan IDCW</t>
  </si>
  <si>
    <t>BANDHAN Balanced Advantage Fund Regular Plan Growth</t>
  </si>
  <si>
    <t>BANDHAN Balanced Advantage Fund Direct Plan IDCW</t>
  </si>
  <si>
    <t>BANDHAN Balanced Advantage Fund Direct Plan Growth</t>
  </si>
  <si>
    <t>BANDHAN Arbitrage Fund-Direct Plan-Monthly IDCW</t>
  </si>
  <si>
    <t>BANDHAN Arbitrage Fund-Direct Plan-Annual IDCW</t>
  </si>
  <si>
    <t>BANDHAN Arbitrage Fund-Direct Plan- Growth</t>
  </si>
  <si>
    <t>BANDHAN Arbitrage Fund - Regular Plan - Monthly IDCW</t>
  </si>
  <si>
    <t>BANDHAN Arbitrage Fund - Regular Plan - Growth</t>
  </si>
  <si>
    <t>BANDHAN Arbitrage Fund - Regular Plan - Annual IDCW</t>
  </si>
  <si>
    <t>Axis Special Situations Fund - Regular Plan - IDCW</t>
  </si>
  <si>
    <t>Axis Special Situations Fund - Regular Plan - Growth Option</t>
  </si>
  <si>
    <t>Axis Special Situations Fund - Direct Plan - IDCW</t>
  </si>
  <si>
    <t>Axis Special Situations Fund - Direct Plan - Growth Option</t>
  </si>
  <si>
    <t>Axis Small Cap Fund - Regular Plan - IDCW</t>
  </si>
  <si>
    <t>Axis Small Cap Fund - Regular Plan - Growth</t>
  </si>
  <si>
    <t>Axis Small Cap Fund - Direct Plan - IDCW</t>
  </si>
  <si>
    <t>Axis Small Cap Fund - Direct Plan - Growth</t>
  </si>
  <si>
    <t>Axis Retirement Savings Fund - Dynamic Plan - Regular Plan - IDCW</t>
  </si>
  <si>
    <t>Axis Retirement Savings Fund - Dynamic Plan - Regular Growth</t>
  </si>
  <si>
    <t>Axis Retirement Savings Fund - Dynamic Plan - Direct Plan - IDCW</t>
  </si>
  <si>
    <t>Axis Retirement Savings Fund - Dynamic Plan - Direct Growth</t>
  </si>
  <si>
    <t>Axis Retirement Savings Fund - Aggressive Plan - Regular Plan - IDCW</t>
  </si>
  <si>
    <t>Axis Retirement Savings Fund - Aggressive Plan - Regular Growth</t>
  </si>
  <si>
    <t>Axis Retirement Savings Fund - Aggressive Plan - Direct Plan - IDCW</t>
  </si>
  <si>
    <t>Axis Retirement Savings Fund - Aggressive Plan - Direct Growth</t>
  </si>
  <si>
    <t>Axis Overnight Fund - Regular Plan - Weekly IDCW</t>
  </si>
  <si>
    <t>Axis Overnight Fund - Regular Plan - Monthly IDCW</t>
  </si>
  <si>
    <t>Axis Overnight Fund - Regular Plan - Growth Option</t>
  </si>
  <si>
    <t>Axis Overnight Fund - Regular Plan - Daily IDCW</t>
  </si>
  <si>
    <t>Axis Overnight Fund - Direct Plan - Weekly IDCW</t>
  </si>
  <si>
    <t>Axis Overnight Fund - Direct Plan - Monthly IDCW</t>
  </si>
  <si>
    <t>Axis Overnight Fund - Direct Plan - Growth Option</t>
  </si>
  <si>
    <t>Axis Overnight Fund - Direct Plan - Daily IDCW</t>
  </si>
  <si>
    <t>Axis IT ETF</t>
  </si>
  <si>
    <t>Axis NIFTY Bank ETF</t>
  </si>
  <si>
    <t>Axis Nifty 50 ETF</t>
  </si>
  <si>
    <t>Axis Nifty 100 Index Fund - Regular Plan - IDCW</t>
  </si>
  <si>
    <t>Axis Nifty 100 Index Fund - Regular Plan - Growth Option</t>
  </si>
  <si>
    <t>Axis Nifty 100 Index Fund - Direct Plan - IDCW</t>
  </si>
  <si>
    <t>Axis Nifty 100 Index Fund - Direct Plan - Growth Option</t>
  </si>
  <si>
    <t>Axis Multi Asset Allocation Fund - Regular Plan - Growth Option</t>
  </si>
  <si>
    <t>Axis Multi Asset Allocation Fund - Direct Plan - Growth Option</t>
  </si>
  <si>
    <t>Axis Midcap Fund - Regular Plan - IDCW</t>
  </si>
  <si>
    <t>Axis Midcap Fund - Regular Plan - Growth</t>
  </si>
  <si>
    <t>Axis Midcap Fund - Direct Plan - IDCW</t>
  </si>
  <si>
    <t>Axis Midcap Fund - Direct Plan - Growth</t>
  </si>
  <si>
    <t>Axis Liquid Fund - Retail Plan - Weekly IDCW</t>
  </si>
  <si>
    <t>Axis Liquid Fund - Retail Plan - Monthly IDCW</t>
  </si>
  <si>
    <t>Axis Liquid Fund - Retail Plan - Growth Option</t>
  </si>
  <si>
    <t>Axis Liquid Fund - Retail Plan - Daily IDCW</t>
  </si>
  <si>
    <t>Axis Liquid Fund - Regular Plan - Weekly IDCW</t>
  </si>
  <si>
    <t>Axis Liquid Fund - Regular Plan - Monthly IDCW</t>
  </si>
  <si>
    <t>Axis Liquid Fund - Regular Plan - Growth Option</t>
  </si>
  <si>
    <t>Axis Liquid Fund - Regular Plan - Daily IDCW</t>
  </si>
  <si>
    <t>Axis Liquid Fund - Direct Plan - Weekly IDCW</t>
  </si>
  <si>
    <t>Axis Liquid Fund - Direct Plan - Monthly IDCW</t>
  </si>
  <si>
    <t>Axis Liquid Fund - Direct Plan - Growth Option</t>
  </si>
  <si>
    <t>Axis Liquid Fund - Direct Plan - Daily IDCW</t>
  </si>
  <si>
    <t>Axis Growth Opportunities Fund - Regular Plan - IDCW</t>
  </si>
  <si>
    <t>Axis Growth Opportunities Fund - Regular Plan - Growth</t>
  </si>
  <si>
    <t>Axis Growth Opportunities Fund - Direct Plan - IDCW</t>
  </si>
  <si>
    <t>Axis Growth Opportunities Fund - Direct Plan - Growth</t>
  </si>
  <si>
    <t>Axis Greater China Equity Fund of Fund - Regular Plan - IDCW</t>
  </si>
  <si>
    <t>Axis Greater China Equity Fund of Fund - Regular Plan - Growth Option</t>
  </si>
  <si>
    <t>Axis Greater China Equity Fund of Fund - Direct Plan - IDCW</t>
  </si>
  <si>
    <t>Axis Greater China Equity Fund of Fund - Direct Plan - Growth Option</t>
  </si>
  <si>
    <t>Axis Gold Fund - Regular Plan - IDCW</t>
  </si>
  <si>
    <t>Axis Gold Fund - Regular Plan - Growth Option</t>
  </si>
  <si>
    <t>Axis Gold Fund - Direct Plan - IDCW</t>
  </si>
  <si>
    <t>Axis Gold Fund - Direct Plan - Growth option</t>
  </si>
  <si>
    <t>Axis Gold ETF</t>
  </si>
  <si>
    <t>Axis Global Equity Alpha Fund of Fund - Regular Plan - IDCW</t>
  </si>
  <si>
    <t>Axis Global Equity Alpha Fund of Fund - Regular Plan - Growth Option</t>
  </si>
  <si>
    <t>Axis Global Equity Alpha Fund of Fund - Direct Plan - IDCW</t>
  </si>
  <si>
    <t>Axis Global Equity Alpha Fund of Fund - Direct Plan - Growth Option</t>
  </si>
  <si>
    <t>Axis Flexi Cap Fund - Regular Plan - IDCW</t>
  </si>
  <si>
    <t>Axis Flexi Cap Fund - Regular Plan - Growth</t>
  </si>
  <si>
    <t>Axis Flexi Cap fund - Direct Plan - IDCW</t>
  </si>
  <si>
    <t>Axis Flexi Cap Fund - Direct Plan - Growth</t>
  </si>
  <si>
    <t>Axis ESG Integration Strategy Fund - Regular Plan - IDCW</t>
  </si>
  <si>
    <t>Axis ESG Integration Strategy Fund - Regular Plan - Growth Option</t>
  </si>
  <si>
    <t>Axis ESG Integration Strategy Fund - Direct Plan - IDCW</t>
  </si>
  <si>
    <t>Axis ESG Integration Strategy Fund - Direct Plan - Growth Option</t>
  </si>
  <si>
    <t>Axis Equity Saver Fund - Regular Plan - Regular IDCW</t>
  </si>
  <si>
    <t>Axis Equity Saver Fund - Regular Plan - Quarterly IDCW</t>
  </si>
  <si>
    <t>Axis Equity Saver Fund - Regular Plan - Monthly IDCW</t>
  </si>
  <si>
    <t>Axis Equity Saver Fund - Regular Plan - Growth</t>
  </si>
  <si>
    <t>Axis Equity Saver Fund - Direct Plan - Regular IDCW</t>
  </si>
  <si>
    <t>Axis Equity Saver Fund - Direct Plan - Quarterly IDCW</t>
  </si>
  <si>
    <t>Axis Equity Saver Fund - Direct Plan - Monthly IDCW</t>
  </si>
  <si>
    <t>Axis Equity Saver Fund - Direct Plan - Growth</t>
  </si>
  <si>
    <t>Axis Equity Hybrid Fund - Regular Plan - Regular IDCW</t>
  </si>
  <si>
    <t>Axis Equity Hybrid Fund - Regular Plan - Quarterly IDCW</t>
  </si>
  <si>
    <t>Axis Equity Hybrid Fund - Regular Plan - Monthly IDCW</t>
  </si>
  <si>
    <t>Axis Equity Hybrid Fund - Regular Plan - Growth Option</t>
  </si>
  <si>
    <t>Axis Equity Hybrid Fund - Direct Plan - Regular IDCW</t>
  </si>
  <si>
    <t>Axis Equity Hybrid Fund - Direct Plan - Quarterly IDCW</t>
  </si>
  <si>
    <t>Axis Equity Hybrid Fund - Direct Plan - Monthly IDCW</t>
  </si>
  <si>
    <t>Axis Equity Hybrid Fund - Direct Plan - Growth Option</t>
  </si>
  <si>
    <t>Axis Equity Advantage Fund - Series 1 - Regular Plan - Growth Option</t>
  </si>
  <si>
    <t>Axis Equity Advantage Fund - Series 1 - Direct Plan - Growth Option</t>
  </si>
  <si>
    <t>Axis ELSS Tax Saver Fund - Regular Plan - IDCW</t>
  </si>
  <si>
    <t>Axis ELSS Tax Saver Fund - Regular Plan - Growth</t>
  </si>
  <si>
    <t>Axis ELSS Tax Saver Fund - Direct Plan - IDCW</t>
  </si>
  <si>
    <t>Axis ELSS Tax Saver Fund - Direct Plan - Growth Option</t>
  </si>
  <si>
    <t>Axis Children's Gift Fund - No Lock in - Regular Plan - IDCW</t>
  </si>
  <si>
    <t>Axis Children's Gift Fund - No Lock in - Regular Plan - Growth</t>
  </si>
  <si>
    <t>Axis Children's Gift Fund - No Lock in - Direct Plan - IDCW</t>
  </si>
  <si>
    <t>Axis Children's Gift Fund - No Lock in - Direct Growth</t>
  </si>
  <si>
    <t>Axis Children's Gift Fund - Lock in - Regular Plan - IDCW</t>
  </si>
  <si>
    <t>Axis Children's Gift Fund - Lock in - Regular Growth</t>
  </si>
  <si>
    <t>Axis Children's Gift Fund - Lock in - Direct Plan - IDCW</t>
  </si>
  <si>
    <t>Axis Children's Gift Fund - Lock in - Direct Growth</t>
  </si>
  <si>
    <t>Axis Capital Builder Fund Series 4 (1582 Days) - Regular Plan - IDCW</t>
  </si>
  <si>
    <t>Axis Capital Builder Fund Series 4 (1582 Days) - Direct Plan - IDCW</t>
  </si>
  <si>
    <t>Axis Capital Builder Fund - Series 4 (1582 Days) - Regular Plan - Growth Option</t>
  </si>
  <si>
    <t>Axis Capital Builder Fund - Series 4 (1582 Days) - Direct Plan - Growth Option</t>
  </si>
  <si>
    <t>Axis Capital Builder Fund Series 1 (1540 Days) - Regular Plan - IDCW</t>
  </si>
  <si>
    <t>Axis Capital Builder Fund Series 1 (1540 Days) - Direct Plan - IDCW</t>
  </si>
  <si>
    <t>Axis Capital Builder Fund - Series 1 (1540 Days) - Regular Plan - Growth option</t>
  </si>
  <si>
    <t>Axis Capital Builder Fund - Series 1 (1540 Days) - Direct Plan - Growth option</t>
  </si>
  <si>
    <t>Axis Bluechip Fund - Regular Plan - IDCW</t>
  </si>
  <si>
    <t>Axis Bluechip Fund - Regular Plan - Growth</t>
  </si>
  <si>
    <t>Axis Bluechip Fund - Direct Plan - IDCW</t>
  </si>
  <si>
    <t>Axis Bluechip Fund - Direct Plan - Growth</t>
  </si>
  <si>
    <t>Axis Balanced Advantage Fund - Regular Plan - IDCW</t>
  </si>
  <si>
    <t>Axis Balanced Advantage Fund - Regular Plan - Growth</t>
  </si>
  <si>
    <t>Axis Balanced Advantage Fund - Direct Plan - IDCW</t>
  </si>
  <si>
    <t>Axis Balanced Advantage Fund - Direct Plan - Growth</t>
  </si>
  <si>
    <t>Axis Arbitrage Fund - Regular Plan - Growth</t>
  </si>
  <si>
    <t>Axis Arbitrage Fund - Direct Plan - Growth</t>
  </si>
  <si>
    <t>Aditya Birla Sun Life Tax Plan -Regular - IDCW</t>
  </si>
  <si>
    <t>Aditya Birla Sun Life Tax Plan -DIRECT - IDCW</t>
  </si>
  <si>
    <t>Aditya Birla Sun Life Tax Plan - Regular Plan - Growth Option</t>
  </si>
  <si>
    <t>Aditya Birla Sun Life Tax Plan - Direct Plan - Growth Option</t>
  </si>
  <si>
    <t>Aditya Birla Sun Life Special Opportunities Fund-Regular Plan-Growth</t>
  </si>
  <si>
    <t>Aditya Birla Sun Life Special Opportunities Fund-Regular - IDCW</t>
  </si>
  <si>
    <t>Aditya Birla Sun Life Special Opportunities Fund-Direct-Growth</t>
  </si>
  <si>
    <t>Aditya Birla Sun Life Special Opportunities Fund-Direct - IDCW</t>
  </si>
  <si>
    <t>Aditya Birla Sun Life Small Cap Fund -Regular - IDCW</t>
  </si>
  <si>
    <t>Aditya Birla Sun Life Small Cap Fund -Direct - IDCW</t>
  </si>
  <si>
    <t>Aditya Birla Sun Life Small Cap Fund - Growth - Direct Plan</t>
  </si>
  <si>
    <t>Aditya Birla Sun Life Small Cap Fund - GROWTH</t>
  </si>
  <si>
    <t>Aditya Birla Sun Life Retirement Fund-The 40s Plan-Regular Plan-Growth</t>
  </si>
  <si>
    <t>Aditya Birla Sun Life Retirement Fund-The 40s Plan-Regular - Payout of IDCW</t>
  </si>
  <si>
    <t>Aditya Birla Sun Life Retirement Fund-The 40s Plan-Direct Plan-Growth</t>
  </si>
  <si>
    <t>Aditya Birla Sun Life Retirement Fund-The 40s Plan- Direct - Payout of IDCW</t>
  </si>
  <si>
    <t>Aditya Birla Sun Life Retirement Fund-The 30s Plan-Regular Growth</t>
  </si>
  <si>
    <t>Aditya Birla Sun Life Retirement Fund-The 30s Plan-Regular - Payout of IDCW</t>
  </si>
  <si>
    <t>Aditya Birla Sun Life Retirement Fund-The 30s Plan-Direct Growth</t>
  </si>
  <si>
    <t>Aditya Birla Sun Life Retirement Fund-The 30s Plan-Direct - Payout of IDCW</t>
  </si>
  <si>
    <t>Aditya Birla Sun Life Resurgent Inida Fund - Series 7 - Regular Plan-Growth</t>
  </si>
  <si>
    <t>Aditya Birla Sun Life Resurgent India Fund - Series 7 - Regular - Payout of IDCW</t>
  </si>
  <si>
    <t>Aditya Birla Sun Life Resurgent India Fund - Series 7 - Direct Plan-Growth</t>
  </si>
  <si>
    <t>Aditya Birla Sun Life Resurgent India Fund - Series 7 - Direct - Payout of IDCW</t>
  </si>
  <si>
    <t>Aditya Birla Sun Life Resurgent India Fund - Series 6 -Regular - Payout of IDCW</t>
  </si>
  <si>
    <t>Aditya Birla Sun Life Resurgent India Fund - Series 6 -Direct - Payout of IDCW</t>
  </si>
  <si>
    <t>Aditya Birla Sun Life Resurgent India Fund - Series 6 - Regular Plan-Growth</t>
  </si>
  <si>
    <t>Aditya Birla Sun Life Resurgent India Fund - Series 6 - Direct Plan-Growth</t>
  </si>
  <si>
    <t>Aditya Birla Sun Life Pure Value Fund - Regular - IDCW</t>
  </si>
  <si>
    <t>Aditya Birla Sun Life Pure Value Fund - Growth Option</t>
  </si>
  <si>
    <t>Aditya Birla Sun Life Pure Value Fund - Growth - Direct Plan</t>
  </si>
  <si>
    <t>Aditya Birla Sun Life Pure Value Fund - Direct - IDCW</t>
  </si>
  <si>
    <t>Aditya Birla Sun Life PSU Equity Fund-Regular Plan-Growth</t>
  </si>
  <si>
    <t>Aditya Birla Sun Life PSU Equity Fund-Regular - Payout of IDCW</t>
  </si>
  <si>
    <t>Aditya Birla Sun Life PSU Equity Fund-Direct Plan-Growth</t>
  </si>
  <si>
    <t>Aditya Birla Sun Life PSU Equity Fund-Direct - Payout of IDCW</t>
  </si>
  <si>
    <t>Aditya Birla Sun Life Pharma and Healthcare Fund-Regular-Growth</t>
  </si>
  <si>
    <t>Aditya Birla Sun Life Pharma and Healthcare Fund-Regular - Payout of IDCW</t>
  </si>
  <si>
    <t>Aditya Birla Sun Life Pharma and Healthcare Fund-Direct-Growth</t>
  </si>
  <si>
    <t>Aditya Birla Sun Life Pharma and Healthcare Fund-Direct - Payout of IDCW</t>
  </si>
  <si>
    <t>ADITYA BIRLA SUNLIFE OVERNIGHT FUND-REGULAR PLAN-GROWTH</t>
  </si>
  <si>
    <t>ADITYA BIRLA SUN LIFE OVERNIGHT FUND-DIRECT PLAN-GROWTH</t>
  </si>
  <si>
    <t>ADITYA BIRLA SUN LIFE OVERNIGHT FUND- Regular- Monthly Payout of IDCW option</t>
  </si>
  <si>
    <t>ADITYA BIRLA SUN LIFE OVERNIGHT FUND- Regular - Daily Reinvestment of IDCW</t>
  </si>
  <si>
    <t>ADITYA BIRLA SUN LIFE OVERNIGHT FUND- Direct - Daily Reinvestment of IDCW</t>
  </si>
  <si>
    <t>Aditya Birla Sunlife Nifty Next 50 ETF</t>
  </si>
  <si>
    <t>Aditya Birla Sun Life Nifty Bank ETF</t>
  </si>
  <si>
    <t>Aditya Birla Sun Life Nifty 50 Index Fund -REGULAR - IDCW</t>
  </si>
  <si>
    <t>Aditya Birla Sun Life Nifty 50 Index Fund -DIRECT - IDCW</t>
  </si>
  <si>
    <t>Aditya Birla Sun Life Nifty 50 Index Fund - Growth - Regular Plan</t>
  </si>
  <si>
    <t>Aditya Birla Sun Life Nifty 50 Index Fund - Growth - Direct Plan</t>
  </si>
  <si>
    <t>Aditya Birla Sun Life Nifty ETF</t>
  </si>
  <si>
    <t>Aditya Birla Sun Life MNC Fund - Regular - IDCW</t>
  </si>
  <si>
    <t>Aditya Birla Sun Life MNC Fund - Growth - Regular Plan</t>
  </si>
  <si>
    <t>Aditya Birla Sun Life MNC Fund - Growth - Direct Plan</t>
  </si>
  <si>
    <t>Aditya Birla Sun Life MNC Fund - DIRECT - IDCW</t>
  </si>
  <si>
    <t>Aditya Birla Sun Life MIDCAP Fund-Growth</t>
  </si>
  <si>
    <t>Aditya Birla Sun Life Midcap Fund -REGULAR - IDCW</t>
  </si>
  <si>
    <t>Aditya Birla Sun Life Midcap Fund -DIRECT - IDCW</t>
  </si>
  <si>
    <t>Aditya Birla Sun Life Midcap Fund - Growth - Direct Plan</t>
  </si>
  <si>
    <t>Aditya Birla Sun Life Manufacturing Equity Fund - Regular Plan - Growth</t>
  </si>
  <si>
    <t>Aditya Birla Sun Life Manufacturing Equity Fund - Regular - IDCW</t>
  </si>
  <si>
    <t>Aditya Birla Sun Life Manufacturing Equity Fund - Direct Plan - Growth</t>
  </si>
  <si>
    <t>Aditya Birla Sun Life Manufacturing Equity Fund - Direct - IDCW</t>
  </si>
  <si>
    <t>Aditya Birla Sun Life Liquid Fund-Retail (Growth)</t>
  </si>
  <si>
    <t>Aditya Birla Sun Life Liquid Fund-Institutional (Growth)</t>
  </si>
  <si>
    <t>Aditya Birla Sun Life Liquid Fund- Discipline Advantage Plan</t>
  </si>
  <si>
    <t>Aditya Birla Sun Life Liquid Fund -weekly IDCW</t>
  </si>
  <si>
    <t>Aditya Birla Sun Life Liquid Fund -Retail - IDCW</t>
  </si>
  <si>
    <t>Aditya Birla Sun Life Liquid Fund -Regular - IDCW</t>
  </si>
  <si>
    <t>Aditya Birla Sun Life Liquid Fund -Institutional - IDCW</t>
  </si>
  <si>
    <t>Aditya Birla Sun Life Liquid Fund -Direct - weekly IDCW</t>
  </si>
  <si>
    <t>Aditya Birla Sun Life Liquid Fund -DIRECT - IDCW</t>
  </si>
  <si>
    <t>Aditya Birla Sun Life Liquid Fund -Direct - daily IDCW</t>
  </si>
  <si>
    <t>Aditya Birla Sun Life Liquid Fund -Daily IDCW</t>
  </si>
  <si>
    <t>Aditya Birla Sun Life Liquid Fund - Growth - Direct Plan</t>
  </si>
  <si>
    <t>Aditya Birla Sun Life Liquid Fund - Growth</t>
  </si>
  <si>
    <t>Aditya Birla Sun Life International Equity Fund - Plan B - Regular - IDCW</t>
  </si>
  <si>
    <t>Aditya Birla Sun Life International Equity Fund - Plan B - Growth - Regular Plan</t>
  </si>
  <si>
    <t>Aditya Birla Sun Life International Equity Fund - Plan B - Growth - Direct Plan</t>
  </si>
  <si>
    <t>Aditya Birla Sun Life International Equity Fund - Plan B - Direct - IDCW</t>
  </si>
  <si>
    <t>Aditya Birla Sun Life International Equity Fund - Regular - IDCW</t>
  </si>
  <si>
    <t>Aditya Birla Sun Life International Equity Fund - Growth - Regular Plan</t>
  </si>
  <si>
    <t>Aditya Birla Sun Life International Equity Fund - Growth - Direct Plan</t>
  </si>
  <si>
    <t>Aditya Birla Sun Life International Equity Fund - Direct - IDCW</t>
  </si>
  <si>
    <t>Aditya Birla Sun Life Infrastructure Fund-Growth</t>
  </si>
  <si>
    <t>Aditya Birla Sun Life Infrastructure Fund - Growth - Direct Plan</t>
  </si>
  <si>
    <t>Aditya Birla Sun Life India Gennext Fund-Growth Option</t>
  </si>
  <si>
    <t>Aditya Birla Sun Life India Gennext Fund -Regular - IDCW</t>
  </si>
  <si>
    <t>Aditya Birla Sun Life India Gennext Fund -DIRECT - IDCW</t>
  </si>
  <si>
    <t>Aditya Birla Sun Life India Gennext Fund - Growth - Direct Plan</t>
  </si>
  <si>
    <t>Aditya Birla Sun Life Gold Fund-REGULAR - IDCW</t>
  </si>
  <si>
    <t>Aditya Birla Sun Life Gold Fund-Growth</t>
  </si>
  <si>
    <t>Aditya Birla Sun Life Gold Fund-DIRECT - IDCW</t>
  </si>
  <si>
    <t>Aditya Birla Sun Life Gold Fund - Growth - Direct Plan</t>
  </si>
  <si>
    <t>Aditya Birla Sun Life Gold ETF</t>
  </si>
  <si>
    <t>Aditya Birla Sun Life Global Excellence Equity Fund Of Fund-REGULAR - RETAIL - IDCW</t>
  </si>
  <si>
    <t>Aditya Birla Sun Life Global Excellence Equity Fund Of Fund-DIRECT - RETAIL - IDCW</t>
  </si>
  <si>
    <t>Aditya Birla Sun Life Global Excellence Equity Fund Of Fund- Retail Plan - Regular Plan - Growth Option</t>
  </si>
  <si>
    <t>Aditya Birla Sun Life Global Excellence Equity Fund Of Fund - Retail Plan - Direct Plan - Growth Option</t>
  </si>
  <si>
    <t>Aditya Birla SUn Life Global Emerging Opportunities Fund - Regular Plan - Growth Option</t>
  </si>
  <si>
    <t>Aditya Birla Sun Life Global Emerging Opportunities Fund - Regular - IDCW</t>
  </si>
  <si>
    <t>Aditya Birla Sun Life Global Emerging Opportunities Fund - Direct plan - Growth Option</t>
  </si>
  <si>
    <t>Aditya Birla Sun Life Global Emerging Opportunities Fund - Direct - IDCW</t>
  </si>
  <si>
    <t>Aditya Birla Sun Life Frontline Equity Fund-Regular - IDCW</t>
  </si>
  <si>
    <t>Aditya Birla Sun Life Frontline Equity Fund-Growth</t>
  </si>
  <si>
    <t>Aditya Birla Sun Life Frontline Equity Fund-DIRECT - IDCW</t>
  </si>
  <si>
    <t>Aditya Birla Sun Life Frontline Equity Fund - Growth - Direct Plan</t>
  </si>
  <si>
    <t>Aditya Birla Sun Life Focused Fund -Regular - IDCW</t>
  </si>
  <si>
    <t>Aditya Birla Sun Life Focused Fund -Growth Option</t>
  </si>
  <si>
    <t>Aditya Birla Sun Life Focused Fund -Direct - IDCW</t>
  </si>
  <si>
    <t>Aditya Birla Sun Life Focused Fund - Growth - Direct Plan</t>
  </si>
  <si>
    <t>Aditya Birla Sun Life Flexi Cap Fund -Regular - IDCW</t>
  </si>
  <si>
    <t>Aditya Birla Sun Life Flexi Cap Fund -DIRECT - IDCW</t>
  </si>
  <si>
    <t>Aditya Birla Sun Life Flexi Cap Fund - Growth - Regular Plan</t>
  </si>
  <si>
    <t>Aditya Birla Sun Life Flexi Cap Fund - Growth - Direct Plan</t>
  </si>
  <si>
    <t>Aditya Birla Sun Life ESG Integration Strategy Fund-Regular Plan-Growth</t>
  </si>
  <si>
    <t>Aditya Birla Sun Life ESG Integration Strategy Fund-Regular - Payout of IDCW</t>
  </si>
  <si>
    <t>Aditya Birla Sun Life ESG Integration Strategy Fund-Direct Plan-Growth</t>
  </si>
  <si>
    <t>Aditya Birla Sun Life ESG Integration Strategy Fund-Direct - Payout of IDCW</t>
  </si>
  <si>
    <t>Aditya Birla Sun Life Equity Savings Fund - Regular Plan - Growth</t>
  </si>
  <si>
    <t>Aditya Birla Sun Life Equity Savings Fund - Regular - IDCW</t>
  </si>
  <si>
    <t>Aditya Birla Sun Life Equity Savings Fund - Direct Plan - Growth</t>
  </si>
  <si>
    <t>Aditya Birla Sun Life Equity Savings Fund - Direct - IDCW</t>
  </si>
  <si>
    <t>Aditya Birla Sun Life Equity Hybrid'95 Fund -Regular - IDCW</t>
  </si>
  <si>
    <t>Aditya Birla Sun Life Equity Hybrid'95 Fund -DIRECT - IDCW</t>
  </si>
  <si>
    <t>Aditya Birla Sun Life Equity Hybrid'95 Fund - Regular Plan-Growth</t>
  </si>
  <si>
    <t>Aditya Birla Sun Life Equity Hybrid'95 Fund - Direct Plan-Growth</t>
  </si>
  <si>
    <t>Aditya Birla Sun Life Equity Advantage Fund -Regular - IDCW</t>
  </si>
  <si>
    <t>Aditya Birla Sun Life Equity Advantage Fund -Direct - IDCW</t>
  </si>
  <si>
    <t>Aditya Birla Sun Life Equity Advantage Fund - Regular Growth</t>
  </si>
  <si>
    <t>Aditya Birla Sun Life Equity Advantage Fund - Growth - Direct Plan</t>
  </si>
  <si>
    <t>Aditya Birla Sun Life ELSS Tax Saver Fund-Regular - IDCW</t>
  </si>
  <si>
    <t>Aditya Birla Sun Life ELSS Tax Saver Fund-DIRECT - IDCW</t>
  </si>
  <si>
    <t>Aditya Birla Sun Life ELSS Tax Saver Fund - Growth Option</t>
  </si>
  <si>
    <t>Aditya Birla Sun Life ELSS Tax Saver Fund - Growth - Direct Plan</t>
  </si>
  <si>
    <t>Aditya Birla Sun Life Dividend Yield Fund -REGULAR - IDCW</t>
  </si>
  <si>
    <t>Aditya Birla Sun Life Dividend Yield Fund -DIRECT - IDCW</t>
  </si>
  <si>
    <t>Aditya Birla Sun Life Dividend Yield Fund - Growth - Regular Plan</t>
  </si>
  <si>
    <t>Aditya Birla Sun Life Dividend Yield Fund - Growth - Direct Plan</t>
  </si>
  <si>
    <t>Aditya Birla Sun Life Digital India Fund -Regular - IDCW</t>
  </si>
  <si>
    <t>Aditya Birla Sun Life Digital India Fund -DIRECT - IDCW</t>
  </si>
  <si>
    <t>Aditya Birla Sun Life Digital India Fund - Growth - Regular Plan</t>
  </si>
  <si>
    <t>Aditya Birla Sun Life Digital India Fund - Growth - Direct Plan</t>
  </si>
  <si>
    <t>Aditya Birla Sun Life Commodity Equities Fund - Global Agri Plan -Regular - IDCW</t>
  </si>
  <si>
    <t>Aditya Birla Sun Life Commodity Equities Fund - Global Agri Plan -Direct - IDCW</t>
  </si>
  <si>
    <t>Aditya Birla Sun Life Commodity Equities Fund - Global Agri Plan - Growth - Regular Plan</t>
  </si>
  <si>
    <t>Aditya Birla Sun Life Commodity Equities Fund - Global Agri Plan - Growth - Direct Plan</t>
  </si>
  <si>
    <t>Aditya Birla Sun Life Banking and Financial Services Fund - Regular Plan - Growth</t>
  </si>
  <si>
    <t>Aditya Birla Sun Life Banking and Financial Services Fund - REGULAR - IDCW</t>
  </si>
  <si>
    <t>Aditya Birla Sun Life Banking and Financial Services Fund - Direct Plan - Growth</t>
  </si>
  <si>
    <t>Aditya Birla Sun Life Banking and Financial Services Fund - DIRECT - IDCW</t>
  </si>
  <si>
    <t>Aditya Birla Sun Life Balanced Advantage Fund -REGULAR - IDCW</t>
  </si>
  <si>
    <t>Aditya Birla Sun Life Balanced Advantage Fund -DIRECT - IDCW</t>
  </si>
  <si>
    <t>Aditya Birla Sun Life Balanced Advantage Fund - Regular Plan - Growth Option</t>
  </si>
  <si>
    <t>Aditya Birla Sun Life Balanced Advantage Fund - Direct Plan - Growth Option</t>
  </si>
  <si>
    <t>ADITYA BIRLA SUN LIFE BAL BHAVISHYA YOJNA- Regular - IDCW</t>
  </si>
  <si>
    <t>ADITYA BIRLA SUN LIFE BAL BHAVISHYA YOJNA- Direct - IDCW</t>
  </si>
  <si>
    <t>ADITYA BIRLA SUN LIFE BAL BHAVISHYA YOJNA REGULAR GROWTH</t>
  </si>
  <si>
    <t>ADITYA BIRLA SUN LIFE BAL BHAVISHYA YOJNA DIRECT GROWTH</t>
  </si>
  <si>
    <t>Aditya Birla Sun Life Arbitrage Fund-Regular - IDCW</t>
  </si>
  <si>
    <t>Aditya Birla Sun Life Arbitrage Fund-DIRECT - IDCW</t>
  </si>
  <si>
    <t>Aditya BIRLA SUN LIFE ARBITRAGE FUND - REGULAR PLAN - GROWTH</t>
  </si>
  <si>
    <t>Aditya Birla Sun Life Arbitrage Fund - Growth - Direct Plan</t>
  </si>
  <si>
    <t>360 ONE Focused Equity Fund-Direct Plan-Growth</t>
  </si>
  <si>
    <t>360 ONE Focused Equity Fund -Regular Plan - Growth</t>
  </si>
  <si>
    <t>360 ONE Focused Equity Fund - Regular Plan - Dividend</t>
  </si>
  <si>
    <t>Sale Price</t>
  </si>
  <si>
    <t>Repurchase Price</t>
  </si>
  <si>
    <t>Net Asset Value</t>
  </si>
  <si>
    <t>139619;Taurus Investor Education Pool - Unclaimed Dividend - Growth;;;10.0000;;;01-Mar-2021</t>
  </si>
  <si>
    <t>139618;Taurus Investor Education Pool - Unclaimed Redemption - Growth;;;10.0000;;;01-Mar-2021</t>
  </si>
  <si>
    <t>139616;Taurus Unclaimed Dividend - Growth;;;13.8810;;;01-Mar-2021</t>
  </si>
  <si>
    <t>139617;Taurus Unclaimed Redemption - Growth;;;13.8824;;;01-Mar-2021</t>
  </si>
  <si>
    <t>119354;Baroda BNP Paribas MULTI CAP FUND - Direct Plan - Growth Option;INF955L01AG0;;141.40;;;01-Mar-2021</t>
  </si>
  <si>
    <t>119353;Baroda BNP Paribas MULTI CAP FUND - Direct Plan - IDCW Option;INF955L01AE5;;37.45;;;01-Mar-2021</t>
  </si>
  <si>
    <t>102020;Baroda BNP Paribas MULTI CAP FUND - Regular Plan - Growth Option;INF955L01674;;131.62;;;01-Mar-2021</t>
  </si>
  <si>
    <t>102021;Baroda BNP Paribas MULTI CAP FUND - Regular Plan - IDCW Option;INF955L01658;INF955L01666;36.68;;;01-Mar-2021</t>
  </si>
  <si>
    <t>119988;BNP Paribas MULTI CAP Fund - Direct Plan - Growth Option;INF251K01HK3;;67.775;;;01-Mar-2021</t>
  </si>
  <si>
    <t>119987;BNP Paribas MULTI CAP Fund - Direct Plan - Income Distribution cum Capital Withdrawal Option;INF251K01HI7;INF251K01HJ5;19.309;;;01-Mar-2021</t>
  </si>
  <si>
    <t>113460;BNP PARIBAS MULTI CAP Fund-Growth Option;INF251K01951;;60.248;;;01-Mar-2021</t>
  </si>
  <si>
    <t>113461;BNP PARIBAS MULTI CAP Fund-Income Distribution cum Capital Withdrawal Option;INF251K01977;INF251K01969;16.363;;;01-Mar-2021</t>
  </si>
  <si>
    <t>120599;ICICI Prudential Multicap Fund - Direct Plan -  Growth;INF109K014O9;;393.60;;;01-Mar-2021</t>
  </si>
  <si>
    <t>120598;ICICI Prudential Multicap Fund - Direct Plan -  IDCW;INF109K012O3;INF109K013O1;34.49;;;01-Mar-2021</t>
  </si>
  <si>
    <t>101228;ICICI Prudential Multicap Fund - Growth;INF109K01613;;366.17;;;01-Mar-2021</t>
  </si>
  <si>
    <t>101706;ICICI Prudential Multicap Fund - IDCW;INF109K01FK7;INF109K01621;23.11;;;01-Mar-2021</t>
  </si>
  <si>
    <t>120413;Invesco India Multicap Fund - Direct Plan - Growth Option;INF205K01MS2;;70.71;;;01-Mar-2021</t>
  </si>
  <si>
    <t>120412;Invesco India Multicap Fund - Direct Plan - IDCW (Payout / Reinvestment);INF205K01MQ6;INF205K01MR4;64.01;;;01-Mar-2021</t>
  </si>
  <si>
    <t>107353;Invesco India Multicap Fund - Growth Option;INF205K01DN2;;62.92;;;01-Mar-2021</t>
  </si>
  <si>
    <t>107352;Invesco India Multicap Fund - IDCW (Payout / Reinvestment);INF205K01DO0;INF205K01DP7;57.05;;;01-Mar-2021</t>
  </si>
  <si>
    <t>147183;ITI Multi Cap Fund - Direct Plan - Growth Option;INF00XX01168;;13.4710;;;01-Mar-2021</t>
  </si>
  <si>
    <t>147186;ITI Multi Cap Fund - Direct Plan - IDCW Option;INF00XX01176;INF00XX01184;12.8882;;;01-Mar-2021</t>
  </si>
  <si>
    <t>147184;ITI Multi Cap Fund - Regular Plan - Growth Option;INF00XX01135;;12.9633;;;01-Mar-2021</t>
  </si>
  <si>
    <t>147185;ITI Multi Cap Fund - Regular Plan - IDCW Option;INF00XX01143;INF00XX01150;12.3828;;;01-Mar-2021</t>
  </si>
  <si>
    <t>119291;L&amp;T Flexicap Fund-Direct Plan-Growth;INF917K01FC0;;106.023;;;01-Mar-2021</t>
  </si>
  <si>
    <t>119290;L&amp;T Flexicap Fund-Direct Plan-IDCW;INF917K01FB2;INF917K01FA4;36.138;;;01-Mar-2021</t>
  </si>
  <si>
    <t>118043;L&amp;T Flexicap Fund-Regular Plan-Growth;INF677K01031;;100.231;;;01-Mar-2021</t>
  </si>
  <si>
    <t>118044;L&amp;T Flexicap Fund-Regular Plan-IDCW;INF677K01049;INF677K01056;31.322;;;01-Mar-2021</t>
  </si>
  <si>
    <t>141223;Mahindra Manulife Multi Cap Fund - Direct Plan - IDCW;INF174V01366;INF174V01358;15.7498;;;01-Mar-2021</t>
  </si>
  <si>
    <t>141226;Mahindra Manulife Multi Cap Fund - Direct Plan -Growth;INF174V01341;;16.6314;;;01-Mar-2021</t>
  </si>
  <si>
    <t>141224;Mahindra Manulife Multi Cap Fund - Regular Plan - Growth;INF174V01317;;15.3958;;;01-Mar-2021</t>
  </si>
  <si>
    <t>141225;Mahindra Manulife Multi Cap Fund - Regular Plan - IDCW;INF174V01333;INF174V01325;14.5147;;;01-Mar-2021</t>
  </si>
  <si>
    <t>118652;NIPPON INDIA MULTI CAP FUND - DIRECT Plan - IDCW Option;INF204K01XD4;INF204K01XE2;43.2505;;;01-Mar-2021</t>
  </si>
  <si>
    <t>118651;Nippon India Multi Cap Fund - Direct Plan Growth Plan - Bonus Option;INF204K01D55;;122.0762;;;01-Mar-2021</t>
  </si>
  <si>
    <t>118650;Nippon India Multi Cap Fund - Direct Plan Growth Plan - Growth Option;INF204K01XF9;;122.0762;;;01-Mar-2021</t>
  </si>
  <si>
    <t>101163;NIPPON INDIA MULTI CAP FUND - IDCW Option;INF204K01455;INF204K01463;32.9615;;;01-Mar-2021</t>
  </si>
  <si>
    <t>101162;Nippon India Multi Cap Fund-Growth Plan-Bonus Option;INF204K01471;;114.9567;;;01-Mar-2021</t>
  </si>
  <si>
    <t>101161;Nippon India Multi Cap Fund-Growth Plan-Growth Option;INF204K01489;;114.9567;;;01-Mar-2021</t>
  </si>
  <si>
    <t>119451;Principal Multi Cap Growth Fund - Direct Plan -Half Yearly Income Distribution CUM Capital Withdrawal Option;INF173K01FN7;INF173K01FO5;54.62;;;01-Mar-2021</t>
  </si>
  <si>
    <t>100966;Principal Multi Cap Growth Fund- Half Yearly Income Distribution CUM Capital Withdrawal Option;INF173K01957;INF173K01965;42.41;;;01-Mar-2021</t>
  </si>
  <si>
    <t>119452;Principal Multi Cap Growth Fund-Direct Plan - Growth Option;INF173K01FQ0;;190.86;;;01-Mar-2021</t>
  </si>
  <si>
    <t>100967;Principal Multi Cap Growth Fund-Growth Option;INF173K01940;;179.52;;;01-Mar-2021</t>
  </si>
  <si>
    <t>100631;quant Active Fund-GROWTH OPTION - Regular Plan;INF966L01234;;290.4192;;;01-Mar-2021</t>
  </si>
  <si>
    <t>120823;quant Active Fund-GROWTH OPTION-Direct Plan;INF966L01614;;298.3562;;;01-Mar-2021</t>
  </si>
  <si>
    <t>120822;quant Active Fund-IDCW Option - Direct Plan;INF966L01598;INF966L01606;34.539;;;01-Mar-2021</t>
  </si>
  <si>
    <t>100630;quant Active Fund-IDCW Option - Regular Plan;INF966L01218;INF966L01226;33.2385;;;01-Mar-2021</t>
  </si>
  <si>
    <t>147587;Sundaram Equity Fund Direct Plan - Growth;INF903JA1IK5;;13.6973;;;01-Mar-2021</t>
  </si>
  <si>
    <t>147588;Sundaram Equity Fund Direct Plan - Payout of Income Distribution cum Capital Withdrawal (IDCW);INF903JA1IL3;;13.6838;;;01-Mar-2021</t>
  </si>
  <si>
    <t>147589;Sundaram Equity Fund Direct Plan - Reinvestment of Income Distribution cum Capital Withdrawal (IDCW);INF903JA1IM1;;13.6838;;;01-Mar-2021</t>
  </si>
  <si>
    <t>147584;Sundaram Equity Fund Regular Plan - Growth;INF903JA1IH1;;13.3004;;;01-Mar-2021</t>
  </si>
  <si>
    <t>147586;Sundaram Equity Fund Regular Plan - Payout of Income Distribution cum Capital Withdrawal (IDCW);INF903JA1II9;;13.3008;;;01-Mar-2021</t>
  </si>
  <si>
    <t>147585;Sundaram Equity Fund Regular Plan - Reinvestment of Income Distribution cum Capital Withdrawal (IDCW);INF903JA1IJ7;;13.3008;;;01-Mar-2021</t>
  </si>
  <si>
    <t>119528;Aditya Birla Sun Life Frontline Equity Fund - Growth - Direct Plan;INF209K01YY7;;303.8;;;01-Mar-2021</t>
  </si>
  <si>
    <t>119527;Aditya Birla Sun Life Frontline Equity Fund-DIRECT - IDCW;INF209K01YX9;INF209K01YW1;67.78;;;01-Mar-2021</t>
  </si>
  <si>
    <t>103174;Aditya Birla Sun Life Frontline Equity Fund-Growth;INF209K01BR9;;283.09;;;01-Mar-2021</t>
  </si>
  <si>
    <t>103173;Aditya Birla Sun Life Frontline Equity Fund-Regular - IDCW;INF209K01BO6;INF209K01EC5;29.23;;;01-Mar-2021</t>
  </si>
  <si>
    <t>120465;Axis Bluechip Fund - Direct Plan - Growth;INF846K01DP8;;42.63;;;01-Mar-2021</t>
  </si>
  <si>
    <t>120466;Axis Bluechip Fund - Direct Plan - IDCW;INF846K01DN3;INF846K01DO1;20.90;;;01-Mar-2021</t>
  </si>
  <si>
    <t>112277;Axis Bluechip Fund - Regular Plan - Growth;INF846K01164;;38.73;;;01-Mar-2021</t>
  </si>
  <si>
    <t>112278;Axis Bluechip Fund - Regular Plan - IDCW;INF846K01172;INF846K01180;18.59;;;01-Mar-2021</t>
  </si>
  <si>
    <t>108799;BANDHAN Large Cap Fund - Regular Plan - Growth;INF194K01516;;41.59;;;01-Mar-2021</t>
  </si>
  <si>
    <t>108800;BANDHAN Large Cap Fund - Regular Plan - IDCW;INF194K01490;INF194K01508;16.55;;;01-Mar-2021</t>
  </si>
  <si>
    <t>118479;BANDHAN Large Cap Fund-Direct Plan-Growth;INF194K01Z44;;45.30;;;01-Mar-2021</t>
  </si>
  <si>
    <t>118478;BANDHAN Large Cap Fund-Direct Plan-IDCW;INF194K01Z51;INF194K01Z69;20.59;;;01-Mar-2021</t>
  </si>
  <si>
    <t>112943;Baroda Large cap Fund - Plan A - Growth Option;INF955L01633;;18.83;;;01-Mar-2021</t>
  </si>
  <si>
    <t>112944;Baroda Large cap Fund - Plan A - IDCW Option;INF955L01617;INF955L01625;14.98;;;01-Mar-2021</t>
  </si>
  <si>
    <t>119367;Baroda Large cap Fund - Plan B (Direct) - Growth Option;INF955L01AJ4;;19.95;;;01-Mar-2021</t>
  </si>
  <si>
    <t>119366;Baroda Large cap Fund - Plan B (Direct) - IDCW Option;INF955L01AH8;;16.01;;;01-Mar-2021</t>
  </si>
  <si>
    <t>119893;BNP Paribas LARGE CAP Fund - Direct Plan - Growth Option;INF251K01HN7;;130.28;;;01-Mar-2021</t>
  </si>
  <si>
    <t>119894;BNP Paribas LARGE CAP Fund - Direct Plan - Income Distribution cum Capital Withdrawal Option;INF251K01HL1;INF251K01HM9;21.32;;;01-Mar-2021</t>
  </si>
  <si>
    <t>113544;BNP PARIBAS LARGE CAP Fund-Growth Option;INF251K01894;;119.03;;;01-Mar-2021</t>
  </si>
  <si>
    <t>113545;BNP PARIBAS LARGE CAP Fund-Income Distribution cum Capital Withdrawal Option;INF251K01910;INF251K01902;18.85;;;01-Mar-2021</t>
  </si>
  <si>
    <t>118269;CANARA ROBECO BLUE CHIP EQUITY FUND - DIRECT PLAN - GROWTH OPTION;INF760K01FR2;;38.2900;;;01-Mar-2021</t>
  </si>
  <si>
    <t>118270;CANARA ROBECO BLUE CHIP EQUITY FUND - DIRECT PLAN - IDCW (Payout/Reinvestment);INF760K01FP6;INF760K01FQ4;32.3700;;;01-Mar-2021</t>
  </si>
  <si>
    <t>113221;CANARA ROBECO BLUE CHIP EQUITY FUND - REGULAR PLAN - GROWTH OPTION;INF760K01AR3;;35.1200;;;01-Mar-2021</t>
  </si>
  <si>
    <t>113222;CANARA ROBECO BLUE CHIP EQUITY FUND - REGULAR PLAN - IDCW (Payout/Reinvestment);INF760K01AS1;INF760K01AT9;19.8600;;;01-Mar-2021</t>
  </si>
  <si>
    <t>119250;DSP Top 100 Equity Fund - Direct Plan - Growth;INF740K01PR3;;264.631;;;01-Mar-2021</t>
  </si>
  <si>
    <t>119249;DSP Top 100 Equity Fund - Direct Plan - IDCW;INF740K01PS1;INF740K01PT9;22.139;;;01-Mar-2021</t>
  </si>
  <si>
    <t>101635;DSP Top 100 Equity Fund - Regular Plan - Growth;INF740K01243;;250.816;;;01-Mar-2021</t>
  </si>
  <si>
    <t>101636;DSP Top 100 Equity Fund - Regular Plan - IDCW;INF740K01227;INF740K01235;19.884;;;01-Mar-2021</t>
  </si>
  <si>
    <t>118616;Edelweiss Large Cap Fund - Direct Plan - IDCW Option;INF754K01BT0;INF754K01BU8;26.92;;;01-Mar-2021</t>
  </si>
  <si>
    <t>118617;Edelweiss Large Cap Fund - Direct Plan-Growth option;INF754K01BW4;;49.59;;;01-Mar-2021</t>
  </si>
  <si>
    <t>111938;Edelweiss Large Cap Fund - Plan B - IDCW Option;INF754K01053;INF754K01061;46.97;;;01-Mar-2021</t>
  </si>
  <si>
    <t>111939;Edelweiss Large Cap Fund - Plan C - IDCW Option;INF754K01095;INF754K01103;37.44;;;01-Mar-2021</t>
  </si>
  <si>
    <t>111940;Edelweiss Large Cap Fund - Regular Plan - Growth Option;INF754K01046;;46.18;;;01-Mar-2021</t>
  </si>
  <si>
    <t>111936;Edelweiss Large Cap Fund - Regular Plan - IDCW Option;INF754K01012;INF754K01020;21.93;;;01-Mar-2021</t>
  </si>
  <si>
    <t>111935;Edelweiss Large Cap Fund -Plan B - Growth option;INF754K01087;;46.42;;;01-Mar-2021</t>
  </si>
  <si>
    <t>111937;Edelweiss Large Cap Fund -Plan C - Growth option;INF754K01129;;45.81;;;01-Mar-2021</t>
  </si>
  <si>
    <t>118462;Franklin India BLUECHIP FUND - Direct - IDCW ;INF090I01FO5;INF090I01FP2;45.4841;;;01-Mar-2021</t>
  </si>
  <si>
    <t>100470;Franklin India BLUECHIP FUND - IDCW ;INF090I01155;INF090I01163;41.0430;;;01-Mar-2021</t>
  </si>
  <si>
    <t>118531;Franklin India Bluechip Fund- Direct - Growth;INF090I01FN7;;651.1140;;;01-Mar-2021</t>
  </si>
  <si>
    <t>100471;Franklin India Bluechip Fund-Growth;INF090I01171;;608.9852;;;01-Mar-2021</t>
  </si>
  <si>
    <t>119133;Groww Largecap Fund (formerly known as Indiabulls Blue Chip Fund) - Direct Plan - Growth Option;INF666M01600;;28.29;;;01-Mar-2021</t>
  </si>
  <si>
    <t>116547;Groww Largecap Fund (formerly known as Indiabulls Blue Chip Fund) - Regular Plan- Growth Option;INF666M01162;;25.03;;;01-Mar-2021</t>
  </si>
  <si>
    <t>119134;Groww Largecap Fund (formerly known as Indiabulls Bluechip Fund)- Direct Plan- - Income Distribution cum capital withdrawal Option (Payout &amp; Reinvestment);INF666M01626;INF666M01618;16.4;;;01-Mar-2021</t>
  </si>
  <si>
    <t>140814;Groww Largecap Fund (formerly known as Indiabulls Bluechip Fund)- Direct Plan- Half Yearly -Income Distribution cum capital withdrawal Option (Payout &amp; Reinvestment);INF666M01CQ6;INF666M01CR4;15.91;;;01-Mar-2021</t>
  </si>
  <si>
    <t>140809;Groww Largecap Fund (formerly known as Indiabulls Bluechip Fund)- Direct Plan- Monthly - Income Distribution cum capital withdrawal Option (Payout &amp; Reinvestment);INF666M01CM5;INF666M01CN3;12.65;;;01-Mar-2021</t>
  </si>
  <si>
    <t>140811;Groww Largecap Fund (formerly known as Indiabulls Bluechip Fund)- Direct Plan- Quarterly - Income Distribution cum capital withdrawal Option (Payout &amp; Reinvestment);INF666M01CO1;INF666M01CP8;15.9;;;01-Mar-2021</t>
  </si>
  <si>
    <t>116548;Groww Largecap Fund (formerly known as Indiabulls Bluechip Fund)- Regular Plan- - Income Distribution cum capital withdrawal Option (Payout &amp; Reinvestment);INF666M01188;INF666M01170;14.1;;;01-Mar-2021</t>
  </si>
  <si>
    <t>140813;Groww Largecap Fund (formerly known as Indiabulls Bluechip Fund)- Regular Plan- Half Yearly - Income Distribution cum capital withdrawal Option (Payout &amp; Reinvestment);INF666M01CW4;INF666M01CX2;15.02;;;01-Mar-2021</t>
  </si>
  <si>
    <t>140810;Groww Largecap Fund (formerly known as Indiabulls Bluechip Fund)- Regular Plan- Monthly - Income Distribution cum capital withdrawal Option (Payout &amp; Reinvestment);INF666M01CS2;INF666M01CT0;14.42;;;01-Mar-2021</t>
  </si>
  <si>
    <t>140812;Groww Largecap Fund (formerly known as Indiabulls Bluechip Fund)- Regular Plan- Quarterly - Income Distribution cum capital withdrawal Option (Payout &amp; Reinvestment);INF666M01CU8;INF666M01CV6;14.94;;;01-Mar-2021</t>
  </si>
  <si>
    <t>119018;HDFC Top 100 Fund - Growth Option - Direct Plan;INF179K01YV8;;624.523;;;01-Mar-2021</t>
  </si>
  <si>
    <t>102000;HDFC Top 100 Fund - Growth Option - Regular Plan;INF179K01BE2;;592.567;;;01-Mar-2021</t>
  </si>
  <si>
    <t>119017;HDFC Top 100 Fund - IDCW Option - Direct Plan;INF179K01YT2;INF179K01YU0;54.238;;;01-Mar-2021</t>
  </si>
  <si>
    <t>102001;HDFC Top 100 Fund - IDCW Option - Regular Plan;INF179K01BC6;INF179K01BD4;50.029;;;01-Mar-2021</t>
  </si>
  <si>
    <t>120030;HSBC Large Cap Fund - Direct Growth;INF336L01CM7;;292.5806;;;01-Mar-2021</t>
  </si>
  <si>
    <t>120029;HSBC Large Cap Fund - Direct IDCW;INF336L01CK1;INF336L01CL9;34.7304;;;01-Mar-2021</t>
  </si>
  <si>
    <t>101594;HSBC Large Cap Fund - Regular Growth;INF336L01016;;274.4753;;;01-Mar-2021</t>
  </si>
  <si>
    <t>101593;HSBC Large Cap Fund - Regular IDCW;INF336L01024;INF336L01032;34.8869;;;01-Mar-2021</t>
  </si>
  <si>
    <t>120586;ICICI Prudential Bluechip Fund - Direct Plan - Growth;INF109K016L0;;58.11;;;01-Mar-2021</t>
  </si>
  <si>
    <t>120585;ICICI Prudential Bluechip Fund - Direct Plan - IDCW;INF109K014L5;INF109K015L2;37.27;;;01-Mar-2021</t>
  </si>
  <si>
    <t>108466;ICICI Prudential Bluechip Fund - Growth;INF109K01BL4;;54.31;;;01-Mar-2021</t>
  </si>
  <si>
    <t>108465;ICICI Prudential Bluechip Fund - IDCW;INF109K01EP9;INF109K01BM2;22.64;;;01-Mar-2021</t>
  </si>
  <si>
    <t>117311;IDBI India Top 100 Equity Fund Growth;INF397L01869;;31.91;;;01-Mar-2021</t>
  </si>
  <si>
    <t>118344;IDBI India Top 100 Equity Fund Growth Direct;INF397L01BV2;;34.87;;;01-Mar-2021</t>
  </si>
  <si>
    <t>117310;IDBI India Top 100 Equity Fund IDCW;INF397L01836;INF397L01844;20.94;;;01-Mar-2021</t>
  </si>
  <si>
    <t>118448;IDBI India Top 100 Equity Fund IDCW Direct;INF397L01BW0;INF397L01BX8;23.28;;;01-Mar-2021</t>
  </si>
  <si>
    <t>120392;Invesco India Largecap Fund - Direct Plan - Growth;INF205K01LB0;;40.47;;;01-Mar-2021</t>
  </si>
  <si>
    <t>120393;Invesco India Largecap Fund - Direct Plan - IDCW (Payout / Reinvestment);INF205K01KZ1;INF205K01LA2;23.6;;;01-Mar-2021</t>
  </si>
  <si>
    <t>112098;Invesco India Largecap Fund - Growth;INF205K01304;;35.89;;;01-Mar-2021</t>
  </si>
  <si>
    <t>112099;Invesco India Largecap Fund - IDCW (Payout / Reinvestment);INF205K01320;INF205K01312;20.74;;;01-Mar-2021</t>
  </si>
  <si>
    <t>148353;ITI Large Cap Fund - Direct Plan - Growth Option;INF00XX01804;;10.9739;;;01-Mar-2021</t>
  </si>
  <si>
    <t>148352;ITI Large Cap Fund - Direct Plan - IDCW Option;INF00XX01812;INF00XX01820;10.9739;;;01-Mar-2021</t>
  </si>
  <si>
    <t>148351;ITI Large Cap Fund - Regular Plan - Growth Option;INF00XX01770;;10.9289;;;01-Mar-2021</t>
  </si>
  <si>
    <t>148354;ITI Large Cap Fund - Regular Plan - IDCW Option;INF00XX01788;INF00XX01796;10.9289;;;01-Mar-2021</t>
  </si>
  <si>
    <t>134958;JM Large Cap Fund (Direct) - Annual IDCW;INF192K01JU4;INF192K01JV2;37.4632;;;01-Mar-2021</t>
  </si>
  <si>
    <t>120490;JM Large Cap Fund (Direct) - Growth Option;INF192K01BZ0;;90.9469;;;01-Mar-2021</t>
  </si>
  <si>
    <t>134957;JM Large Cap Fund (Direct) - Half Yearly IDCW ;INF192K01JR0;INF192K01JZ3;37.2018;;;01-Mar-2021</t>
  </si>
  <si>
    <t>120489;JM Large Cap Fund (Direct) - IDCW;INF192K01BX5;INF192K01BY3;36.5147;;;01-Mar-2021</t>
  </si>
  <si>
    <t>134956;JM Large Cap Fund (Direct) - Monthly IDCW ;INF192K01JJ7;INF192K01JK5;37.1240;;;01-Mar-2021</t>
  </si>
  <si>
    <t>134960;JM Large Cap Fund (Direct) - Quarterly IDCW;INF192K01JN9;INF192K01JO7;37.4698;;;01-Mar-2021</t>
  </si>
  <si>
    <t>134961;JM Large Cap Fund (Regular) - Annual IDCW;INF192K01JS8;INF192K01JT6;16.6365;;;01-Mar-2021</t>
  </si>
  <si>
    <t>100219;JM Large Cap Fund (Regular) - Growth Option;INF192K01601;;83.3381;;;01-Mar-2021</t>
  </si>
  <si>
    <t>134955;JM Large Cap Fund (Regular) - Half Yearly IDCW;INF192K01JP4;INF192K01JQ2;13.6621;;;01-Mar-2021</t>
  </si>
  <si>
    <t>100218;JM Large Cap Fund (Regular) - IDCW ;INF192K01585;INF192K01593;16.1783;;;01-Mar-2021</t>
  </si>
  <si>
    <t>134959;JM Large Cap Fund (Regular) - Monthly IDCW;INF192K01JH1;INF192K01JI9;12.9493;;;01-Mar-2021</t>
  </si>
  <si>
    <t>134954;JM Large Cap Fund (Regular) - Quarterly IDCW;INF192K01JL3;INF192K01JM1;18.8078;;;01-Mar-2021</t>
  </si>
  <si>
    <t>114458;Kotak Bluechip Fund - Growth;INF174K01153;;313.528;;;01-Mar-2021</t>
  </si>
  <si>
    <t>120152;Kotak Bluechip Fund - Growth - Direct;INF174K01KW6;;341.992;;;01-Mar-2021</t>
  </si>
  <si>
    <t>120153;Kotak Bluechip Fund - Payout of Income Distribution cum capital withdrawal option - Direct;INF174K01KY2;INF174K01KX4;45.23;;;01-Mar-2021</t>
  </si>
  <si>
    <t>114457;Kotak Bluechip Fund - Payout of Income Distribution cumcapital withdrawal option;INF174K01179;INF174K01161;40.472;;;01-Mar-2021</t>
  </si>
  <si>
    <t>119308;L&amp;T India Large Cap Fund - Direct Plan - Growth;INF917K01FQ0;;36.757;;;01-Mar-2021</t>
  </si>
  <si>
    <t>119314;L&amp;T India Large Cap Fund - Direct Plan- IDCW;INF917K01FP2;INF917K01FO5;20.411;;;01-Mar-2021</t>
  </si>
  <si>
    <t>118069;L&amp;T India Large Cap Fund - Regular Plan - Growth;INF677K01155;;34.571;;;01-Mar-2021</t>
  </si>
  <si>
    <t>118070;L&amp;T India Large Cap Fund - Regular Plan - IDCW;INF677K01163;INF677K01171;18.642;;;01-Mar-2021</t>
  </si>
  <si>
    <t>120267;LIC MF Large Cap Fund-Direct Plan-Growth;INF767K01EJ7;;36.508;;;01-Mar-2021</t>
  </si>
  <si>
    <t>120268;LIC MF Large Cap Fund-Direct Plan-IDCW;INF767K01EI9;INF767K01EK5;24.0746;;;01-Mar-2021</t>
  </si>
  <si>
    <t>106871;LIC MF Large Cap Fund-Regular Plan-Growth;INF767K01105;;33.8558;;;01-Mar-2021</t>
  </si>
  <si>
    <t>100332;LIC MF Large Cap Fund-Regular Plan-IDCW;INF767K01097;INF767K01089;20.4462;;;01-Mar-2021</t>
  </si>
  <si>
    <t>146550;Mahindra Manulife Large Cap Fund - Direct Plan - IDCW;INF174V01747;INF174V01739;13.6057;;;01-Mar-2021</t>
  </si>
  <si>
    <t>146549;Mahindra Manulife Large Cap Fund - Direct Plan -Growth;INF174V01721;;13.6057;;;01-Mar-2021</t>
  </si>
  <si>
    <t>146551;Mahindra Manulife Large Cap Fund - Regular Plan - Growth;INF174V01697;;13.1001;;;01-Mar-2021</t>
  </si>
  <si>
    <t>146548;Mahindra Manulife Large Cap Fund - Regular Plan - IDCW;INF174V01713;INF174V01705;13.1000;;;01-Mar-2021</t>
  </si>
  <si>
    <t>118825;Mirae Asset Large Cap Fund - Direct Plan - Growth;INF769K01AX2;;71.063;;;01-Mar-2021</t>
  </si>
  <si>
    <t>107578;Mirae Asset Large Cap Fund - Growth Plan;INF769K01010;;65.911;;;01-Mar-2021</t>
  </si>
  <si>
    <t>118826;Mirae Asset Large Cap Fund Direct IDCW;INF769K01AY0;INF769K01AZ7;47.471;;;01-Mar-2021</t>
  </si>
  <si>
    <t>107579;Mirae Asset Large Cap Fund Regular IDCW;INF769K01036;INF769K01028;21.571;;;01-Mar-2021</t>
  </si>
  <si>
    <t>135660;Navi Large Cap Equity Fund - Annual IDCW Payout;INF959L01CB9;INF959L01CC7;19.8757;;;01-Mar-2021</t>
  </si>
  <si>
    <t>135659;Navi Large Cap Equity Fund - Direct Plan Annual IDCW;INF959L01BV9;INF959L01BW7;22.5797;;;01-Mar-2021</t>
  </si>
  <si>
    <t>135658;Navi Large Cap Equity Fund - Direct Plan Half Yearly IDCW;INF959L01BT3;INF959L01BU1;21.9511;;;01-Mar-2021</t>
  </si>
  <si>
    <t>119149;Navi Large Cap Equity Fund - Direct Plan Normal IDCW Payout;INF959L01601;INF959L01619;19.8787;;;01-Mar-2021</t>
  </si>
  <si>
    <t>135656;Navi Large Cap Equity Fund - Direct Plan Quarterly IDCW;INF959L01BK2;INF959L01BO4;20.7649;;;01-Mar-2021</t>
  </si>
  <si>
    <t>115790;Navi Large Cap Equity Fund - Growth Option;INF959L01080;;28.8623;;;01-Mar-2021</t>
  </si>
  <si>
    <t>135657;Navi Large Cap Equity Fund - Half Yearly IDCW Payout;INF959L01BZ0;INF959L01CA1;18.5741;;;01-Mar-2021</t>
  </si>
  <si>
    <t>115788;Navi Large Cap Equity Fund - Normal IDCW Payout;INF959L01064;INF959L01072;18.1819;;;01-Mar-2021</t>
  </si>
  <si>
    <t>135661;Navi Large Cap Equity Fund - Quarterly IDCW;INF959L01BX5;INF959L01BY3;20.1631;;;01-Mar-2021</t>
  </si>
  <si>
    <t>119148;Navi Large Cap Equity Fund-Direct Plan-Growth Option;INF959L01593;;32.3073;;;01-Mar-2021</t>
  </si>
  <si>
    <t>106235;Nippon India Large Cap  Fund- Growth Plan -Growth Option;INF204K01562;;41.5338;;;01-Mar-2021</t>
  </si>
  <si>
    <t>118634;NIPPON INDIA LARGE CAP FUND - DIRECT Plan - IDCW Option;INF204K01XG7;INF204K01XH5;23.7996;;;01-Mar-2021</t>
  </si>
  <si>
    <t>118633;Nippon India Large Cap Fund - Direct Plan Growth Plan - Bonus Option;INF204K01D30;;44.6363;;;01-Mar-2021</t>
  </si>
  <si>
    <t>118632;Nippon India Large Cap Fund - Direct Plan Growth Plan - Growth Option;INF204K01XI3;;44.6362;;;01-Mar-2021</t>
  </si>
  <si>
    <t>106236;NIPPON INDIA LARGE CAP FUND - IDCW Option;INF204K01539;INF204K01547;17.6158;;;01-Mar-2021</t>
  </si>
  <si>
    <t>106240;Nippon India Large Cap Fund- Growth Plan Bonus Option;INF204K01554;;41.5338;;;01-Mar-2021</t>
  </si>
  <si>
    <t>138313;PGIM India Large Cap Fund - Direct Plan - Dividend;INF663L01GS2;INF663L01GT0;24.68;;;01-Mar-2021</t>
  </si>
  <si>
    <t>138312;PGIM India Large Cap Fund - Direct Plan - Growth;INF663L01GR4;;236.55;;;01-Mar-2021</t>
  </si>
  <si>
    <t>138307;PGIM India Large Cap Fund - Dividend;INF663L01GU8;INF663L01GV6;18.29;;;01-Mar-2021</t>
  </si>
  <si>
    <t>138308;PGIM India Large Cap Fund - Growth;INF663L01GW4;;213.02;;;01-Mar-2021</t>
  </si>
  <si>
    <t>148524;Principal Large Cap Fund - Direct Growth;INF173K01PA3;;12.31;;;01-Mar-2021</t>
  </si>
  <si>
    <t>148525;Principal Large Cap Fund - Direct Income Distribution CUM Capital Withdrawal Option;INF173K01PB1;INF173K01PD7;12.31;;;01-Mar-2021</t>
  </si>
  <si>
    <t>148491;Principal Large Cap Fund - Regular Growth;INF173K01OW0;;12.21;;;01-Mar-2021</t>
  </si>
  <si>
    <t>148522;Principal Large Cap Fund - Regular Income Distribution CUM Capital Withdrawal Option;INF173K01OX8;INF173K01OY6;12.21;;;01-Mar-2021</t>
  </si>
  <si>
    <t>119585;SBI Blue Chip Fund - Direct Plan - Income Distribution cum Capital Withdrawal Option (IDCW);INF200K01QV8;INF200K01QW6;36.6636;;;01-Mar-2021</t>
  </si>
  <si>
    <t>103616;SBI Blue Chip Fund - Regular Plan - Income Distribution cum Capital Withdrawal Option (IDCW);INF200K01164;INF200K01172;29.9365;;;01-Mar-2021</t>
  </si>
  <si>
    <t>119598;SBI BLUE CHIP FUND-DIRECT PLAN -GROWTH;INF200K01QX4;;56.4937;;;01-Mar-2021</t>
  </si>
  <si>
    <t>103504;SBI BLUE CHIP FUND-REGULAR PLAN GROWTH;INF200K01180;;52.6223;;;01-Mar-2021</t>
  </si>
  <si>
    <t>148509;Sundaram Large Cap Fund (Formerly Known as Sundaram Blue Chip  Fund)  Direct Plan - Reinvestment of Income Distribution cum Capital Withdrawal (IDCW);INF903JA1JE6;;12.4018;;;01-Mar-2021</t>
  </si>
  <si>
    <t>148505;Sundaram Large Cap Fund (Formerly Known as Sundaram Blue Chip Fund)  Regular Plan - Payout of Income Distribution cum Capital Withdrawal (IDCW);INF903JA1JA4;;12.3072;;;01-Mar-2021</t>
  </si>
  <si>
    <t>148508;Sundaram Large Cap Fund (Formerly Known as Sundaram Blue Chip Fund) Direct Plan - Payout of Income Distribution cum Capital Withdrawal (IDCW);INF903JA1JD8;;12.4018;;;01-Mar-2021</t>
  </si>
  <si>
    <t>148506;Sundaram Large Cap Fund (Formerly Known as Sundaram Blue Chip Fund) Regular Plan - Reinvestment of Income Distribution cum Capital Withdrawal (IDCW);INF903JA1JB2;;12.3072;;;01-Mar-2021</t>
  </si>
  <si>
    <t>148507;Sundaram Large Cap Fund (Formerly Known as Sundaram Blue Chip Fund)Direct Plan - Growth;INF903JA1JC0;;12.4032;;;01-Mar-2021</t>
  </si>
  <si>
    <t>148504;Sundaram Large Cap Fund(Formerly Known as Sundaram Blue Chip Fund) Regular Plan - Growth;INF903JA1IZ3;;12.3079;;;01-Mar-2021</t>
  </si>
  <si>
    <t>119160;Tata Large Cap Fund -Direct Plan Growth Option;INF277K01QZ7;;302.9980;;;01-Mar-2021</t>
  </si>
  <si>
    <t>100475;Tata Large Cap Fund -Regular Plan - Growth Option;INF277K01931;;275.5333;;;01-Mar-2021</t>
  </si>
  <si>
    <t>119159;Tata Large Cap Fund- Direct Plan - Payout of IDCW Option;INF277K01QX2;INF277K01QY0;68.8329;;;01-Mar-2021</t>
  </si>
  <si>
    <t>102036;Tata Large Cap Fund- Regular Plan - Payout of IDCW Option;INF277K01EG3;INF277K01923;60.0950;;;01-Mar-2021</t>
  </si>
  <si>
    <t>118870;Taurus Large Cap Fund - Direct Plan - Growth;INF044D01BX3;;92.94;;;01-Mar-2021</t>
  </si>
  <si>
    <t>118871;Taurus Large Cap Fund - Direct Plan - Payout of Income Distribution cum Capital Withdrawal option;INF044D01BY1;INF044D01BZ8;40.94;;;01-Mar-2021</t>
  </si>
  <si>
    <t>101209;Taurus Large Cap Fund - Regular Plan - Growth;INF044D01773;;88.25;;;01-Mar-2021</t>
  </si>
  <si>
    <t>108403;Taurus Large Cap Fund - Regular Plan - Payout of Income Distribution cum Capital Withdrawal option;INF044D01740;INF044D01757;38.67;;;01-Mar-2021</t>
  </si>
  <si>
    <t>141248;Union Largecap Fund - Direct Plan - Growth Option;INF582M01CU7;;14.15;;;01-Mar-2021</t>
  </si>
  <si>
    <t>141249;Union Largecap Fund - Direct Plan - IDCW Option;INF582M01CV5;INF582M01CW3;14.15;;;01-Mar-2021</t>
  </si>
  <si>
    <t>141247;Union Largecap Fund - Regular Plan - Growth Option;INF582M01CQ5;;13.78;;;01-Mar-2021</t>
  </si>
  <si>
    <t>141250;Union Largecap Fund - Regular Plan - IDCW Option;INF582M01CR3;INF582M01CS1;13.78;;;01-Mar-2021</t>
  </si>
  <si>
    <t>120656;UTI Large Cap Fund - Direct Plan - Growth Option;INF789F01US8;;169.0716;;;01-Mar-2021</t>
  </si>
  <si>
    <t>120657;UTI Large Cap Fund - Direct Plan - IDCW;INF789F01UQ2;INF789F01UR0;41.5288;;;01-Mar-2021</t>
  </si>
  <si>
    <t>100651;UTI Large Cap Fund - Regular Plan - Growth Option;INF789F01976;;160.3151;;;01-Mar-2021</t>
  </si>
  <si>
    <t>100650;UTI Large Cap Fund - Regular Plan - IDCW;INF189A01038;INF789F01950;37.2986;;;01-Mar-2021</t>
  </si>
  <si>
    <t>119436;Aditya Birla Sun Life Equity Advantage Fund - Growth - Direct Plan;INF209K01VH8;;583.22;;;01-Mar-2021</t>
  </si>
  <si>
    <t>100033;Aditya Birla Sun Life Equity Advantage Fund - Regular Growth;INF209K01165;;543.78;;;01-Mar-2021</t>
  </si>
  <si>
    <t>119433;Aditya Birla Sun Life Equity Advantage Fund -Direct - IDCW;INF209K01VG0;INF209K01VI6;162.21;;;01-Mar-2021</t>
  </si>
  <si>
    <t>100034;Aditya Birla Sun Life Equity Advantage Fund -Regular - IDCW;INF209K01157;INF209K01CE5;109.45;;;01-Mar-2021</t>
  </si>
  <si>
    <t>145110;Axis Growth Opportunities Fund - Direct Plan - Growth;INF846K01J46;;16.53;;;01-Mar-2021</t>
  </si>
  <si>
    <t>145109;Axis Growth Opportunities Fund - Direct Plan - IDCW;INF846K01J53;INF846K01J61;16.51;;;01-Mar-2021</t>
  </si>
  <si>
    <t>145112;Axis Growth Opportunities Fund - Regular Plan - Growth;INF846K01J79;;15.86;;;01-Mar-2021</t>
  </si>
  <si>
    <t>145111;Axis Growth Opportunities Fund - Regular Plan - IDCW;INF846K01J87;INF846K01J95;15.86;;;01-Mar-2021</t>
  </si>
  <si>
    <t>108596;BANDHAN Core Equity Fund - Regular Plan - Growth;INF194K01524;;56.93;;;01-Mar-2021</t>
  </si>
  <si>
    <t>108597;BANDHAN Core Equity Fund - Regular Plan - IDCW;INF194K01532;INF194K01540;16.80;;;01-Mar-2021</t>
  </si>
  <si>
    <t>118419;BANDHAN Core Equity Fund-Direct Plan-Growth;INF194K01V89;;63.02;;;01-Mar-2021</t>
  </si>
  <si>
    <t>118420;BANDHAN Core Equity Fund-Direct Plan-IDCW;INF194K01V97;INF194K01W05;20.94;;;01-Mar-2021</t>
  </si>
  <si>
    <t>110598;BANK OF INDIA Large &amp; Mid Cap  Equity Fund Regular Plan- Quarterly IDCW;INF761K01116;INF761K01124;16.86;;;01-Mar-2021</t>
  </si>
  <si>
    <t>119349;BANK OF INDIA Large &amp; Mid Cap Equity Fund Direct  Plan- Quarterly IDCW;INF761K01678;INF761K01660;14.31;;;01-Mar-2021</t>
  </si>
  <si>
    <t>119300;BANK OF INDIA Large &amp; Mid Cap Equity Fund Direct Plan- Bonus;INF761K01629;;24.69;;;01-Mar-2021</t>
  </si>
  <si>
    <t>119350;BANK OF INDIA Large &amp; Mid Cap Equity Fund Direct Plan-Growth;INF761K01652;;47.76;;;01-Mar-2021</t>
  </si>
  <si>
    <t>119346;BANK OF INDIA Large &amp; Mid Cap Equity Fund Direct Plan-Regular IDCW;INF761K01645;INF761K01637;14.97;;;01-Mar-2021</t>
  </si>
  <si>
    <t>110599;BANK OF INDIA Large &amp; Mid Cap Equity Fund Eco Plan- Growth;INF761K01041;;46.70;;;01-Mar-2021</t>
  </si>
  <si>
    <t>110601;BANK OF INDIA Large &amp; Mid Cap Equity Fund Eco Plan-Bonus;INF761K01017;;46.70;;;01-Mar-2021</t>
  </si>
  <si>
    <t>110604;BANK OF INDIA Large &amp; Mid Cap Equity Fund Eco Plan-Quarterly IDCW;INF761K01058;INF761K01066;14.08;;;01-Mar-2021</t>
  </si>
  <si>
    <t>110608;BANK OF INDIA Large &amp; Mid Cap Equity Fund Eco Plan-Regular IDCW;INF761K01025;INF761K01033;14.50;;;01-Mar-2021</t>
  </si>
  <si>
    <t>110603;BANK OF INDIA Large &amp; Mid Cap Equity Fund Regular Plan- Growth;INF761K01108;;43.53;;;01-Mar-2021</t>
  </si>
  <si>
    <t>110607;BANK OF INDIA Large &amp; Mid Cap Equity Fund Regular Plan- Regular IDCW;INF761K01082;INF761K01090;14.11;;;01-Mar-2021</t>
  </si>
  <si>
    <t>110606;BANK OF INDIA Large &amp; Mid Cap Equity Fund Regular Plan-Bonus;INF761K01074;;43.52;;;01-Mar-2021</t>
  </si>
  <si>
    <t>148474;Baroda BNP Paribas Large and Mid Cap Fund- Direct Plan -Growth Option;INF955L01JU2;;12.97;;;01-Mar-2021</t>
  </si>
  <si>
    <t>148475;Baroda BNP Paribas Large and Mid Cap Fund-Direct Plan-IDCW Option;INF955L01JV0;INF955L01JW8;12.97;;;01-Mar-2021</t>
  </si>
  <si>
    <t>148471;Baroda BNP Paribas Large and Mid Cap Fund-Regular Plan-Growth Option;INF955L01JR8;;12.85;;;01-Mar-2021</t>
  </si>
  <si>
    <t>148472;Baroda BNP Paribas Large and Mid Cap Fund-Regular plan-IDCW Option;INF955L01JS6;INF955L01JT4;12.85;;;01-Mar-2021</t>
  </si>
  <si>
    <t>118278;CANARA ROBECO EMERGING EQUITIES - DIRECT PLAN - GROWTH OPTION;INF760K01EI4;;142.0700;;;01-Mar-2021</t>
  </si>
  <si>
    <t>118277;CANARA ROBECO EMERGING EQUITIES - DIRECT PLAN - IDCW (Payout/Reinvestment);INF760K01EG8;INF760K01EH6;78.6900;;;01-Mar-2021</t>
  </si>
  <si>
    <t>102920;CANARA ROBECO EMERGING EQUITIES - REGULAR PLAN - GROWTH OPTION;INF760K01167;;130.2600;;;01-Mar-2021</t>
  </si>
  <si>
    <t>102921;CANARA ROBECO EMERGING EQUITIES - REGULAR PLAN - IDCW (Payout/Reinvestment);INF760K01175;INF760K01183;54.3000;;;01-Mar-2021</t>
  </si>
  <si>
    <t>119218;DSP Equity Opportunities Fund - Direct Plan - Growth;INF740K01PL6;;315.246;;;01-Mar-2021</t>
  </si>
  <si>
    <t>119219;DSP Equity Opportunities Fund - Direct Plan - IDCW;INF740K01PM4;INF740K01PN2;73.103;;;01-Mar-2021</t>
  </si>
  <si>
    <t>103819;DSP Equity Opportunities Fund-Regular Plan - Growth;INF740K01094;;294.502;;;01-Mar-2021</t>
  </si>
  <si>
    <t>103820;DSP Equity Opportunities Fund-Regular Plan - IDCW;INF740K01078;INF740K01086;26.829;;;01-Mar-2021</t>
  </si>
  <si>
    <t>140175;Edelweiss Large &amp; Mid Cap Fund - Direct Plan - Growth Option;INF843K01AL0;;47.373;;;01-Mar-2021</t>
  </si>
  <si>
    <t>140172;Edelweiss Large &amp; Mid Cap Fund - Regular Plan - Growth Option;INF843K01047;;43.085;;;01-Mar-2021</t>
  </si>
  <si>
    <t>140174;Edelweiss Large and Mid Cap Fund - Direct Plan - IDCW Option;INF843K01AM8;INF843K01AN6;20.837;;;01-Mar-2021</t>
  </si>
  <si>
    <t>140173;Edelweiss Large and Mid Cap Fund - Regular Plan - IDCW Option;INF843K01054;INF843K01062;18.814;;;01-Mar-2021</t>
  </si>
  <si>
    <t>118510;Franklin India Equity Advantage Fund - Direct - Growth;INF090I01IN1;;106.7092;;;01-Mar-2021</t>
  </si>
  <si>
    <t>118509;Franklin India Equity Advantage Fund - Direct - IDCW ;INF090I01IL5;INF090I01IM3;19.1734;;;01-Mar-2021</t>
  </si>
  <si>
    <t>102883;Franklin India Equity Advantage Fund - Growth Plan;INF090I01205;;100.3112;;;01-Mar-2021</t>
  </si>
  <si>
    <t>102884;Franklin India Equity Advantage Fund - IDCW ;INF090I01189;INF090I01197;17.5849;;;01-Mar-2021</t>
  </si>
  <si>
    <t>130496;HDFC Large and Mid Cap Fund - Growth Option;INF179KA1RT1;;148.934;;;01-Mar-2021</t>
  </si>
  <si>
    <t>130498;HDFC Large and Mid Cap Fund - Growth Option - Direct Plan;INF179KA1RQ7;;151.314;;;01-Mar-2021</t>
  </si>
  <si>
    <t>130497;HDFC Large and Mid Cap Fund - IDCW Option;INF179KA1RU9;;19.85;;;01-Mar-2021</t>
  </si>
  <si>
    <t>130499;HDFC Large and Mid Cap Fund - IDCW Option - Direct Plan;INF179KA1RR5;;24.075;;;01-Mar-2021</t>
  </si>
  <si>
    <t>146772;HSBC Large &amp; Mid Cap Fund - Direct Growth;INF336L01NV5;;13.4452;;;01-Mar-2021</t>
  </si>
  <si>
    <t>146770;HSBC Large &amp; Mid Cap Fund - Direct IDCW;INF336L01NW3;INF336L01NX1;13.4329;;;01-Mar-2021</t>
  </si>
  <si>
    <t>146771;HSBC Large &amp; Mid Cap Fund - Regular Growth;INF336L01NY9;;13.0279;;;01-Mar-2021</t>
  </si>
  <si>
    <t>146769;HSBC Large &amp; Mid Cap Fund - Regular IDCW;INF336L01NZ6;INF336L01OA7;13.0279;;;01-Mar-2021</t>
  </si>
  <si>
    <t>120596;ICICI Prudential Large &amp; Mid Cap Fund - Direct Plan - Growth;INF109K011O5;;447.34;;;01-Mar-2021</t>
  </si>
  <si>
    <t>120597;ICICI Prudential Large &amp; Mid Cap Fund - Direct Plan - IDCW;INF109K019N0;INF109K010O7;27.56;;;01-Mar-2021</t>
  </si>
  <si>
    <t>100349;ICICI Prudential Large &amp; Mid Cap Fund - Growth;INF109K01431;;415.53;;;01-Mar-2021</t>
  </si>
  <si>
    <t>100348;ICICI Prudential Large &amp; Mid Cap Fund - IDCW;INF109K01EQ7;INF109K01449;18.99;;;01-Mar-2021</t>
  </si>
  <si>
    <t>120357;Invesco India Large &amp; Mid Cap Fund - Direct Plan - Growth;INF205K01MA0;;49.7;;;01-Mar-2021</t>
  </si>
  <si>
    <t>120356;Invesco India Large &amp; Mid Cap Fund - Direct Plan - IDCW (Payout / Reinvestment);INF205K01LY2;INF205K01LZ9;24.98;;;01-Mar-2021</t>
  </si>
  <si>
    <t>106144;Invesco India Large &amp; Mid Cap Fund - Growth;INF205K01247;;44.31;;;01-Mar-2021</t>
  </si>
  <si>
    <t>106143;Invesco India Large &amp; Mid Cap Fund - IDCW (Payout / Reinvestment);INF205K01262;INF205K01254;21.95;;;01-Mar-2021</t>
  </si>
  <si>
    <t>103234;Kotak Equity Opportunities Fund - Growth;INF174K01187;;161.71;;;01-Mar-2021</t>
  </si>
  <si>
    <t>120158;Kotak Equity Opportunities Fund - Growth - Direct;INF174K01LF9;;176.438;;;01-Mar-2021</t>
  </si>
  <si>
    <t>103233;Kotak Equity Opportunities Fund - Payout of Income Distribution cum capital withdrawal option;INF174K01203;INF174K01195;28.212;;;01-Mar-2021</t>
  </si>
  <si>
    <t>120157;Kotak Equity Opportunities Fund - Payout of Income Distribution cum capital withdrawal option - Direct;INF174K01LG7;;31.134;;;01-Mar-2021</t>
  </si>
  <si>
    <t>119398;L&amp;T Large and Midcap Fund- Direct Plan -IDCW;INF917K01FS6;INF917K01FR8;30.26;;;01-Mar-2021</t>
  </si>
  <si>
    <t>119397;L&amp;T Large and Midcap Fund-Direct Plan-Growth;INF917K01FT4;;60.59;;;01-Mar-2021</t>
  </si>
  <si>
    <t>118049;L&amp;T Large and Midcap Fund-Regular Plan-Growth;INF677K01098;;56.946;;;01-Mar-2021</t>
  </si>
  <si>
    <t>118050;L&amp;T Large and Midcap Fund-Regular Plan-IDCW;INF677K01106;INF677K01114;26.578;;;01-Mar-2021</t>
  </si>
  <si>
    <t>133710;LIC MF Large &amp; Mid Cap Fund-Direct Plan-Growth;INF767K01NE9;;20.8547;;;01-Mar-2021</t>
  </si>
  <si>
    <t>133709;LIC MF Large &amp; Mid Cap Fund-Direct Plan-IDCW;INF767K01ND1;INF767K01NF6;18.1036;;;01-Mar-2021</t>
  </si>
  <si>
    <t>133711;LIC MF Large &amp; Mid Cap Fund-Regular Plan-Growth;INF767K01NB5;;19.2711;;;01-Mar-2021</t>
  </si>
  <si>
    <t>133712;LIC MF Large &amp; Mid Cap Fund-Regular Plan-IDCW;INF767K01NA7;INF767K01NC3;16.9586;;;01-Mar-2021</t>
  </si>
  <si>
    <t>147841;Mahindra Manulife Large &amp; Mid Cap Fund - Direct Plan - IDCW;INF174V01960;INF174V01952;13.4224;;;01-Mar-2021</t>
  </si>
  <si>
    <t>147840;Mahindra Manulife Large &amp; Mid Cap Fund - Direct Plan -Growth;INF174V01945;;13.4224;;;01-Mar-2021</t>
  </si>
  <si>
    <t>147843;Mahindra Manulife Large &amp; Mid Cap Fund - Regular Plan - Growth;INF174V01911;;13.1433;;;01-Mar-2021</t>
  </si>
  <si>
    <t>147842;Mahindra Manulife Large &amp; Mid Cap Fund - Regular Plan - IDCW;INF174V01937;INF174V01929;13.1432;;;01-Mar-2021</t>
  </si>
  <si>
    <t>118834;Mirae Asset Large &amp; Midcap Fund - Direct Plan - Growth;INF769K01BI1;;84.528;;;01-Mar-2021</t>
  </si>
  <si>
    <t>118835;Mirae Asset Large &amp; Midcap Fund - Direct Plan - IDCW;INF769K01BJ9;INF769K01BK7;65.221;;;01-Mar-2021</t>
  </si>
  <si>
    <t>112932;Mirae Asset Large &amp; Midcap Fund - Regular Plan - Growth;INF769K01101;;78.361;;;01-Mar-2021</t>
  </si>
  <si>
    <t>112931;Mirae Asset Large &amp; Midcap Fund - Regular Plan - IDCW;INF769K01127;INF769K01119;39.715;;;01-Mar-2021</t>
  </si>
  <si>
    <t>147704;Motilal Oswal Large and Midcap Fund - Direct Plan Growth;INF247L01999;;13.5815;;;01-Mar-2021</t>
  </si>
  <si>
    <t>147701;Motilal Oswal Large and Midcap Fund - Regular Plan Growth;INF247L01965;;13.2589;;;01-Mar-2021</t>
  </si>
  <si>
    <t>147706;Motilal Oswal Large and Midcap Fund Direct - IDCW Payout/Reinvestment;INF247L01AB3;INF247L01AA5;13.5815;;;01-Mar-2021</t>
  </si>
  <si>
    <t>147703;Motilal Oswal Large and Midcap Fund Regular - IDCW Payout/Reinvestment;INF247L01981;INF247L01973;13.2590;;;01-Mar-2021</t>
  </si>
  <si>
    <t>141414;Navi Large &amp; Midcap Fund - Direct Annual IDCW Payout;INF959L01CR5;INF959L01CS3;20.569;;;01-Mar-2021</t>
  </si>
  <si>
    <t>141415;Navi Large &amp; Midcap Fund - Direct Half Yearly IDCW Payout;INF959L01CP9;INF959L01CQ7;20.5899;;;01-Mar-2021</t>
  </si>
  <si>
    <t>135679;Navi Large &amp; Midcap Fund - Direct Normal IDCW Payout;INF959L01CI4;INF959L01CJ2;20.6394;;;01-Mar-2021</t>
  </si>
  <si>
    <t>141411;Navi Large &amp; Midcap Fund - Regular Annual IDCW payout;INF959L01CV7;INF959L01CW5;19.5586;;;01-Mar-2021</t>
  </si>
  <si>
    <t>135680;Navi Large &amp; Midcap Fund - Regular Normal IDCW Payout;INF959L01CL8;INF959L01CM6;19.0147;;;01-Mar-2021</t>
  </si>
  <si>
    <t>135677;Navi Large &amp; Midcap Fund- Direct Plan- Growth Option;INF959L01CH6;;20.8877;;;01-Mar-2021</t>
  </si>
  <si>
    <t>135678;Navi Large &amp; Midcap Fund- Regular Plan- Growth Option;INF959L01CK0;;19.018;;;01-Mar-2021</t>
  </si>
  <si>
    <t>118676;NIPPON INDIA VISION FUND - DIRECT Plan - IDCW Option;INF204K01F04;INF204K01F12;42.8628;;;01-Mar-2021</t>
  </si>
  <si>
    <t>118675;Nippon India Vision Fund - Direct Plan Growth Plan - Bonus Option;INF204K01E96;;120.1676;;;01-Mar-2021</t>
  </si>
  <si>
    <t>118678;Nippon India Vision Fund - Direct Plan Growth Plan - Growth Option;INF204K01F20;;708.7667;;;01-Mar-2021</t>
  </si>
  <si>
    <t>100378;NIPPON INDIA VISION FUND - IDCW Option;INF204K01372;INF204K01380;39.5406;;;01-Mar-2021</t>
  </si>
  <si>
    <t>100379;Nippon India Vision Fund-GROWTH PLAN-Bonus Option;INF204K01398;;113.5421;;;01-Mar-2021</t>
  </si>
  <si>
    <t>100380;Nippon India Vision Fund-GROWTH PLAN-Growth Option;INF204K01406;;674.1405;;;01-Mar-2021</t>
  </si>
  <si>
    <t>119441;Principal Emerging Bluechip Fund - Direct Plan - Growth Option;INF173K01EG4;;155.30;;;01-Mar-2021</t>
  </si>
  <si>
    <t>119440;Principal Emerging Bluechip Fund - Direct Plan - Half Yearly Income Distribution CUM Capital Withdrawal Option;INF173K01EI0;INF173K01EH2;115.45;;;01-Mar-2021</t>
  </si>
  <si>
    <t>111381;Principal Emerging Bluechip Fund - Growth Option;INF173K01155;;143.53;;;01-Mar-2021</t>
  </si>
  <si>
    <t>111382;Principal Emerging Bluechip Fund - Half Yearly Income Distribution CUM Capital Withdrawal Option;INF173K01163;INF173K01171;52.96;;;01-Mar-2021</t>
  </si>
  <si>
    <t>104515;quant Large &amp; Mid Cap Fund - Bonus Option - Regular Plan;INF966L01424;;49.7494;;;01-Mar-2021</t>
  </si>
  <si>
    <t>120824;quant Large &amp; Mid Cap Fund - Bonus Option-Direct Plan;INF966L01655;;49.7494;;;01-Mar-2021</t>
  </si>
  <si>
    <t>104513;quant Large &amp; Mid Cap Fund - Growth Option;INF966L01341;;49.7686;;;01-Mar-2021</t>
  </si>
  <si>
    <t>120826;quant Large &amp; Mid Cap Fund - Growth Option-Direct Plan;INF966L01648;;50.87;;;01-Mar-2021</t>
  </si>
  <si>
    <t>120825;quant Large &amp; Mid Cap Fund - IDCW Option - Direct Plan;INF966L01622;INF966L01630;23.7202;;;01-Mar-2021</t>
  </si>
  <si>
    <t>104514;quant Large &amp; Mid Cap Fund - IDCW Option - Regular Plan;INF966L01325;INF966L01333;30.2035;;;01-Mar-2021</t>
  </si>
  <si>
    <t>119720;SBI Large &amp; Midcap Fund - Direct Plan - Income Distribution cum Capital Withdrawal Option (IDCW);INF200K01UH9;INF200K01UI7;158.1479;;;01-Mar-2021</t>
  </si>
  <si>
    <t>101530;SBI Large &amp; Midcap Fund - Regular Plan - Income Distribution cum Capital Withdrawal Option (IDCW);INF200K01289;INF200K01297;131.0949;;;01-Mar-2021</t>
  </si>
  <si>
    <t>119721;SBI LARGE &amp; MIDCAP FUND -DIRECT PLAN -Growth;INF200K01UJ5;;303.4250;;;01-Mar-2021</t>
  </si>
  <si>
    <t>103024;SBI LARGE &amp; MIDCAP FUND- REGULAR PLAN -Growth;INF200K01305;;290.1760;;;01-Mar-2021</t>
  </si>
  <si>
    <t>119565;Sundaram Large and Midcap Direct Plan - Income Distribution cum Capital Withdrawal (IDCW);INF903J01PP3;INF903J01PQ1;23.4479;;;01-Mar-2021</t>
  </si>
  <si>
    <t>119566;Sundaram Large and Midcap Fund Direct Plan - Growth;INF903J01PR9;;47.1891;;;01-Mar-2021</t>
  </si>
  <si>
    <t>105001;Sundaram Large and Midcap Fund Regular Plan - Growth;INF903J01DT1;;44.0953;;;01-Mar-2021</t>
  </si>
  <si>
    <t>105000;Sundaram Large and Midcap Regular Plan - Income Distribution cum Capital Withdrawal (IDCW);INF903J01DU9;INF903J01DV7;21.4498;;;01-Mar-2021</t>
  </si>
  <si>
    <t>119202;Tata Large &amp; MId Cap Fund -Direct Plan- Growth Option;INF277K01MK8;;303.1716;;;01-Mar-2021</t>
  </si>
  <si>
    <t>119201;Tata Large &amp; Mid Cap Fund Direct Plan - Payout of IDCW Option;INF277K01MI2;INF277K01MJ0;59.3754;;;01-Mar-2021</t>
  </si>
  <si>
    <t>101823;Tata Large &amp; Mid Cap Fund Regular Plan - Payout of IDCW Option;INF277K01DH3;INF277K01410;45.0280;;;01-Mar-2021</t>
  </si>
  <si>
    <t>101824;Tata Large &amp; Mid Cap Fund- Regular Plan - Growth Option;INF277K01428;;278.9837;;;01-Mar-2021</t>
  </si>
  <si>
    <t>147750;Union Large &amp; Midcap Fund - Direct Plan - Growth Option;INF582M01GA0;;13.21;;;01-Mar-2021</t>
  </si>
  <si>
    <t>147751;Union Large &amp; Midcap Fund - Direct Plan - IDCW Option;INF582M01GC6;INF582M01GB8;13.21;;;01-Mar-2021</t>
  </si>
  <si>
    <t>147748;Union Large &amp; Midcap Fund - Regular Plan - Growth Option;INF582M01GD4;;13.04;;;01-Mar-2021</t>
  </si>
  <si>
    <t>147749;Union Large &amp; Midcap Fund - Regular Plan - IDCW Option;INF582M01GG7;INF582M01GF9;13.04;;;01-Mar-2021</t>
  </si>
  <si>
    <t>120665;UTI Large &amp; Mid Cap Fund - Direct Plan - Growth Option;INF789F01UG3;;82.3852;;;01-Mar-2021</t>
  </si>
  <si>
    <t>120664;UTI Large &amp; Mid Cap Fund - Direct Plan - IDCW;INF789F01UE8;INF789F01UF5;43.9209;;;01-Mar-2021</t>
  </si>
  <si>
    <t>100664;UTI Large &amp; Mid Cap Fund - Regular Plan - Growth Option;INF789F01869;;79.4017;;;01-Mar-2021</t>
  </si>
  <si>
    <t>100663;UTI Large &amp; Mid Cap Fund - Regular Plan - IDCW;INF189A01046;INF789F01851;42.1175;;;01-Mar-2021</t>
  </si>
  <si>
    <t>119620;Aditya Birla Sun Life Midcap Fund - Growth - Direct Plan;INF209K01Q30;;375.4;;;01-Mar-2021</t>
  </si>
  <si>
    <t>119619;Aditya Birla Sun Life Midcap Fund -DIRECT - IDCW;INF209K01Q22;;55.41;;;01-Mar-2021</t>
  </si>
  <si>
    <t>101591;Aditya Birla Sun Life Midcap Fund -REGULAR - IDCW;INF209K01355;INF209K01CN6;33.73;;;01-Mar-2021</t>
  </si>
  <si>
    <t>101592;Aditya Birla Sun Life MIDCAP Fund-Growth;INF209K01363;;350.03;;;01-Mar-2021</t>
  </si>
  <si>
    <t>120505;Axis Midcap Fund - Direct Plan - Growth;INF846K01EH3;;59.70;;;01-Mar-2021</t>
  </si>
  <si>
    <t>120504;Axis Midcap Fund - Direct Plan - IDCW;INF846K01EF7;INF846K01EG5;36.40;;;01-Mar-2021</t>
  </si>
  <si>
    <t>114564;Axis Midcap Fund - Regular Plan - Growth;INF846K01859;;54.04;;;01-Mar-2021</t>
  </si>
  <si>
    <t>114565;Axis Midcap Fund - Regular Plan - IDCW;INF846K01867;INF846K01875;28.96;;;01-Mar-2021</t>
  </si>
  <si>
    <t>113327;Baroda Mid-cap Fund- Plan A - Growth Option;INF955L01609;;12.72;;;01-Mar-2021</t>
  </si>
  <si>
    <t>113328;Baroda Mid-cap Fund- Plan A - IDCW Option;INF955L01583;INF955L01591;12.72;;;01-Mar-2021</t>
  </si>
  <si>
    <t>119392;Baroda Mid-cap Fund- Plan B (Direct) - Growth Option;INF955L01AV9;;13.60;;;01-Mar-2021</t>
  </si>
  <si>
    <t>119313;Baroda Mid-cap Fund-Plan B (Direct)-IDCW Option;INF955L01AT3;;13.60;;;01-Mar-2021</t>
  </si>
  <si>
    <t>120002;BNP Paribas Mid Cap Fund - Direct Plan - Growth Option;INF251K01HQ0;;51.868;;;01-Mar-2021</t>
  </si>
  <si>
    <t>120001;BNP Paribas Mid Cap Fund - Direct Plan - Income Distribution cum Capital Withdrawal Option;INF251K01HO5;INF251K01HP2;45.958;;;01-Mar-2021</t>
  </si>
  <si>
    <t>113566;BNP Paribas Mid Cap Fund-Growth Option;INF251K01AW3;;46.531;;;01-Mar-2021</t>
  </si>
  <si>
    <t>113567;BNP Paribas Mid Cap Fund-Income Distribution cum Capital Withdrawal Option;INF251K01AX1;INF251K01AY9;39.205;;;01-Mar-2021</t>
  </si>
  <si>
    <t>119071;DSP Midcap Fund - Direct Plan - Growth;INF740K01PX1;;81.132;;;01-Mar-2021</t>
  </si>
  <si>
    <t>119070;DSP Midcap Fund - Direct Plan - IDCW;INF740K01PY9;INF740K01PZ6;55.966;;;01-Mar-2021</t>
  </si>
  <si>
    <t>104481;DSP Midcap Fund - Regular Plan - Growth;INF740K01128;;76.107;;;01-Mar-2021</t>
  </si>
  <si>
    <t>104482;DSP Midcap Fund - Regular Plan - IDCW;INF740K01102;INF740K01110;25.092;;;01-Mar-2021</t>
  </si>
  <si>
    <t>140228;Edelweiss Mid Cap Fund - Direct Plan - Growth Option;INF843K01AO4;;43.198;;;01-Mar-2021</t>
  </si>
  <si>
    <t>140227;Edelweiss Mid Cap Fund - Direct Plan - IDCW Option;INF843K01AP1;INF843K01AQ9;35.634;;;01-Mar-2021</t>
  </si>
  <si>
    <t>140225;Edelweiss Mid Cap Fund - Regular Plan - Growth Option;INF843K01013;;39.418;;;01-Mar-2021</t>
  </si>
  <si>
    <t>140226;Edelweiss Mid Cap Fund - Regular Plan - IDCW Option;INF843K01021;INF843K01039;26.483;;;01-Mar-2021</t>
  </si>
  <si>
    <t>118533;Franklin India Prima Fund - Direct - Growth;INF090I01FH9;;1378.3576;;;01-Mar-2021</t>
  </si>
  <si>
    <t>118532;Franklin India PRIMA FUND - Direct - IDCW ;INF090I01FI7;INF090I01FJ5;75.1626;;;01-Mar-2021</t>
  </si>
  <si>
    <t>100472;Franklin India PRIMA FUND - IDCW ;INF090I01726;INF090I01734;66.7117;;;01-Mar-2021</t>
  </si>
  <si>
    <t>100473;Franklin India Prima Fund-Growth;INF090I01809;;1270.8495;;;01-Mar-2021</t>
  </si>
  <si>
    <t>118989;HDFC Mid-Cap Opportunities Fund - Growth Option - Direct Plan;INF179K01XQ0;;78.736;;;01-Mar-2021</t>
  </si>
  <si>
    <t>105758;HDFC Mid-Cap Opportunities Fund - Growth Plan;INF179K01CR2;;73.649;;;01-Mar-2021</t>
  </si>
  <si>
    <t>118988;HDFC Mid-Cap Opportunities Fund - IDCW Option - Direct Plan;INF179K01XO5;INF179K01XP2;39.636;;;01-Mar-2021</t>
  </si>
  <si>
    <t>105757;HDFC Mid-Cap Opportunities Fund - IDCW Plan;INF179K01CS0;INF179K01CT8;30.367;;;01-Mar-2021</t>
  </si>
  <si>
    <t>120381;ICICI Prudential MidCap Fund - Direct Plan -  Growth;INF109K011N7;;136.69;;;01-Mar-2021</t>
  </si>
  <si>
    <t>120380;ICICI Prudential MidCap Fund - Direct Plan -  IDCW;INF109K019M2;INF109K010N9;33.90;;;01-Mar-2021</t>
  </si>
  <si>
    <t>102528;ICICI Prudential MidCap Fund - Growth;INF109K01AN2;;126.83;;;01-Mar-2021</t>
  </si>
  <si>
    <t>102529;ICICI Prudential MidCap Fund - IDCW;INF109K01EH6;INF109K01AL6;25.22;;;01-Mar-2021</t>
  </si>
  <si>
    <t>140461;IDBI Midcap Fund Growth Direct;INF397L01JK8;;15.49;;;01-Mar-2021</t>
  </si>
  <si>
    <t>140460;IDBI Midcap Fund Growth Regular;INF397L01JO0;;14.43;;;01-Mar-2021</t>
  </si>
  <si>
    <t>140458;IDBI Midcap Fund IDCW Direct;INF397L01JH4;INF397L01JI2;14.57;;;01-Mar-2021</t>
  </si>
  <si>
    <t>140459;IDBI Midcap Fund IDCW Regular;INF397L01JL6;INF397L01JM4;13.54;;;01-Mar-2021</t>
  </si>
  <si>
    <t>120403;Invesco India Midcap Fund - Direct Plan - Growth Option;INF205K01MV6;;79.03;;;01-Mar-2021</t>
  </si>
  <si>
    <t>120402;Invesco India Midcap Fund - Direct Plan - IDCW (Payout / Reinvestment);INF205K01MT0;INF205K01MU8;34.95;;;01-Mar-2021</t>
  </si>
  <si>
    <t>105503;Invesco India Midcap Fund - Growth Option;INF205K01BC9;;69.71;;;01-Mar-2021</t>
  </si>
  <si>
    <t>105504;Invesco India Midcap Fund - IDCW (Payout / Reinvestment);INF205K01BD7;INF205K01BE5;29.33;;;01-Mar-2021</t>
  </si>
  <si>
    <t>104908;Kotak Emerging Equity Scheme - Growth;INF174K01DS9;;56.947;;;01-Mar-2021</t>
  </si>
  <si>
    <t>119775;Kotak Emerging Equity Scheme - Growth - Direct;INF174K01LT0;;62.641;;;01-Mar-2021</t>
  </si>
  <si>
    <t>104907;Kotak Emerging Equity Scheme - Payout of Income Distribution cum capital withdrawal option;INF174K01DU5;INF174K01DT7;31.277;;;01-Mar-2021</t>
  </si>
  <si>
    <t>119774;Kotak Emerging Equity Scheme - Payout of Income Distribution cum capital withdrawal option - Direct;INF174K01LU8;INF174K01LV6;37.321;;;01-Mar-2021</t>
  </si>
  <si>
    <t>119806;L&amp;T Mid Cap Fund-Direct Plan -IDCW;INF917K01FX6;;52.04;;;01-Mar-2021</t>
  </si>
  <si>
    <t>119807;L&amp;T Mid Cap Fund-Direct Plan-Growth;INF917K01FZ1;;185.68;;;01-Mar-2021</t>
  </si>
  <si>
    <t>112496;L&amp;T Mid Cap Fund-Regular Plan-Growth;INF917K01254;;172.36;;;01-Mar-2021</t>
  </si>
  <si>
    <t>112495;L&amp;T Mid Cap Fund-Regular Plan-IDCW;INF917K01239;INF917K01247;48.21;;;01-Mar-2021</t>
  </si>
  <si>
    <t>142108;Mahindra Manulife Mid Cap Fund - Direct Plan - IDCW;INF174V01523;INF174V01515;14.1302;;;01-Mar-2021</t>
  </si>
  <si>
    <t>142110;Mahindra Manulife Mid Cap Fund - Direct Plan -Growth;INF174V01507;;14.1294;;;01-Mar-2021</t>
  </si>
  <si>
    <t>142109;Mahindra Manulife Mid Cap Fund - Regular Plan - Growth;INF174V01473;;13.3787;;;01-Mar-2021</t>
  </si>
  <si>
    <t>142107;Mahindra Manulife Mid Cap Fund- Regular Plan - IDCW;INF174V01499;INF174V01481;13.3786;;;01-Mar-2021</t>
  </si>
  <si>
    <t>147479;Mirae Asset Midcap Fund - Regular Plan-Growth Option;INF769K01EY2;;16.109;;;01-Mar-2021</t>
  </si>
  <si>
    <t>147478;Mirae Asset Midcap Fund Direct IDCW;INF769K01EZ9;INF769K01FC5;16.538;;;01-Mar-2021</t>
  </si>
  <si>
    <t>147480;Mirae Asset Midcap Fund Regular IDCW;INF769K01EX4;INF769K01FB7;16.113;;;01-Mar-2021</t>
  </si>
  <si>
    <t>147445;Mirae Asset Midcap Fund- Direct Growth Option;INF769K01FA9;;16.537;;;01-Mar-2021</t>
  </si>
  <si>
    <t>127044;Motilal Oswal Midcap Fund-Direct - IDCW Payout/Reinvestment;INF247L01460;INF247L01452;24.0996;;;01-Mar-2021</t>
  </si>
  <si>
    <t>127042;Motilal Oswal Midcap Fund-Direct Plan-Growth Option;INF247L01445;;35.6254;;;01-Mar-2021</t>
  </si>
  <si>
    <t>127040;Motilal Oswal Midcap Fund-Regular - IDCW Payout/Reinvestment;INF247L01437;INF247L01429;23.3273;;;01-Mar-2021</t>
  </si>
  <si>
    <t>127039;Motilal Oswal Midcap Fund-Regular Plan-Growth Option;INF247L01411;;32.6536;;;01-Mar-2021</t>
  </si>
  <si>
    <t>118666;NIPPON INDIA GROWTH FUND - DIRECT Plan - IDCW Option;INF204K01E39;INF204K01E47;91.9188;;;01-Mar-2021</t>
  </si>
  <si>
    <t>118665;Nippon India Growth Fund - Direct Plan Growth Plan - Bonus Option;INF204K01E21;;277.4153;;;01-Mar-2021</t>
  </si>
  <si>
    <t>118668;Nippon India Growth Fund - Direct Plan Growth Plan - Growth Option;INF204K01E54;;1669.8295;;;01-Mar-2021</t>
  </si>
  <si>
    <t>100375;NIPPON INDIA GROWTH FUND - IDCW Option;INF204K01299;INF204K01307;66.4724;;;01-Mar-2021</t>
  </si>
  <si>
    <t>106260;NIPPON INDIA GROWTH FUND - INSTITUTIONAL Plan - IDCW Option;INF204K01257;INF204K01265;625.8076;;;01-Mar-2021</t>
  </si>
  <si>
    <t>100376;Nippon India Growth Fund-Growth Plan-Bonus Option;INF204K01315;;262.7146;;;01-Mar-2021</t>
  </si>
  <si>
    <t>100377;Nippon India Growth Fund-Growth Plan-Growth Option;INF204K01323;;1578.1614;;;01-Mar-2021</t>
  </si>
  <si>
    <t>125301;PGIM India Midcap Opportunities Fund - Direct Plan - Dividend Option - Payout;INF663L01DW1;INF663L01DX9;28.08;;;01-Mar-2021</t>
  </si>
  <si>
    <t>125307;PGIM India Midcap Opportunities Fund - Direct Plan - Growth Option;INF663L01DV3;;33.88;;;01-Mar-2021</t>
  </si>
  <si>
    <t>125306;PGIM India Midcap Opportunities Fund - Regular Plan - Dividend Option - Payout;INF663L01EA5;INF663L01EB3;17.9;;;01-Mar-2021</t>
  </si>
  <si>
    <t>125305;PGIM India Midcap Opportunities Fund - Regular Plan - Growth Option;INF663L01DZ4;;31.2;;;01-Mar-2021</t>
  </si>
  <si>
    <t>147780;Principal Midcap Fund - Direct Plan - Income Distribution CUM Capital Withdrawal Option;INF173K01OT6;INF173K01OV2;14.00;;;01-Mar-2021</t>
  </si>
  <si>
    <t>147778;Principal Midcap Fund - Direct Plan- Growth;INF173K01OS8;;14.00;;;01-Mar-2021</t>
  </si>
  <si>
    <t>147781;Principal Midcap Fund - Regular Plan - Income Distribution CUM Capital Withdrawal option;INF173K01OP4;INF173K01OQ2;13.67;;;01-Mar-2021</t>
  </si>
  <si>
    <t>147779;Principal Midcap Fund- Regular Plan - Growth Option;INF173K01OO7;;13.67;;;01-Mar-2021</t>
  </si>
  <si>
    <t>120841;quant Mid Cap Fund - Growth Option - Direct Plan;INF966L01887;;85.2498;;;01-Mar-2021</t>
  </si>
  <si>
    <t>101065;quant Mid Cap Fund - Growth Option - Regular Plan;INF966L01176;;81.8283;;;01-Mar-2021</t>
  </si>
  <si>
    <t>120840;quant Mid Cap Fund - IDCW Option - Direct Plan;INF966L01861;INF966L01879;30.0984;;;01-Mar-2021</t>
  </si>
  <si>
    <t>101066;quant Mid Cap Fund - IDCW Option - Regular Plan;INF966L01150;INF966L01168;28.9018;;;01-Mar-2021</t>
  </si>
  <si>
    <t>119716;SBI Magnum MIDCAP FUND - DIRECT PLAN - GROWTH;INF200K01TP4;;115.1797;;;01-Mar-2021</t>
  </si>
  <si>
    <t>119715;SBI Magnum MidCap Fund - Direct Plan - Income Distribution cum Capital Withdrawal Option (IDCW);INF200K01TN9;INF200K01TO7;65.2987;;;01-Mar-2021</t>
  </si>
  <si>
    <t>102941;SBI Magnum MIDCAP FUND - REGULAR PLAN - GROWTH;INF200K01560;;106.8071;;;01-Mar-2021</t>
  </si>
  <si>
    <t>102942;SBI Magnum MidCap Fund - Regular Plan - Income Distribution cum Capital Withdrawal Option (IDCW);INF200K01578;INF200K01586;43.6418;;;01-Mar-2021</t>
  </si>
  <si>
    <t>119581;Sundaram Mid Cap Fund Direct Plan - Growth;INF903J01MJ3;;613.5355;;;01-Mar-2021</t>
  </si>
  <si>
    <t>119582;Sundaram Mid Cap Fund Direct Plan - Income Distribution cum Capital Withdrawal (IDCW);INF903J01MH7;INF903J01MI5;41.3104;;;01-Mar-2021</t>
  </si>
  <si>
    <t>111941;Sundaram Mid Cap Fund Institutional Plan - Growth;INF903J01207;;626.2352;;;01-Mar-2021</t>
  </si>
  <si>
    <t>111942;Sundaram Mid Cap Fund Institutional Plan - Income Distribution cum Capital Withdrawal (IDCW);INF903J01215;INF903J01223;35.6045;;;01-Mar-2021</t>
  </si>
  <si>
    <t>101539;Sundaram Mid Cap Fund Regular Plan - Growth;INF903J01173;;583.3076;;;01-Mar-2021</t>
  </si>
  <si>
    <t>101538;Sundaram Mid Cap Fund Regular Plan - Income Distribution cum Capital Withdrawal (IDCW);INF903J01181;INF903J01199;38.7267;;;01-Mar-2021</t>
  </si>
  <si>
    <t>119178;Tata Mid Cap Growth Fund - Direct Plan- Growth Option;INF277K01PY2;;208.6163;;;01-Mar-2021</t>
  </si>
  <si>
    <t>119177;Tata Mid Cap Growth Fund - Direct Plan- IDCW Option;INF277K01PW6;INF277K01PX4;68.8693;;;01-Mar-2021</t>
  </si>
  <si>
    <t>102328;Tata Mid Cap Growth Fund Regular Plan- Growth Option;INF277K01626;;193.5277;;;01-Mar-2021</t>
  </si>
  <si>
    <t>102326;Tata Mid Cap Growth Fund-Regular Plan - IDCW Option;INF277K01DS0;INF277K01642;53.5096;;;01-Mar-2021</t>
  </si>
  <si>
    <t>118872;Taurus Mid Cap Fund - Direct Plan - Growth;INF044D01CA9;;63.02;;;01-Mar-2021</t>
  </si>
  <si>
    <t>118873;Taurus Mid Cap Fund - Direct Plan - Payout of Income Distribution cum Capital Withdrawal option;INF044D01CB7;INF044D01CC5;55.98;;;01-Mar-2021</t>
  </si>
  <si>
    <t>100477;Taurus Mid Cap Fund - Regular Plan - Growth;INF044D01815;;60.68;;;01-Mar-2021</t>
  </si>
  <si>
    <t>111642;Taurus Mid Cap Fund - Regular Plan - Payout of Income Distribution cum Capital Withdrawal option;INF044D01781;INF044D01799;54.09;;;01-Mar-2021</t>
  </si>
  <si>
    <t>148073;Union Midcap Fund - Direct Plan - Growth Option;INF582M01GI3;;20.96;;;01-Mar-2021</t>
  </si>
  <si>
    <t>148074;Union Midcap Fund - Direct Plan - IDCW Option;INF582M01GK9;INF582M01GJ1;20.96;;;01-Mar-2021</t>
  </si>
  <si>
    <t>148071;Union Midcap Fund - Regular Plan - Growth Option;INF582M01GM5;;20.76;;;01-Mar-2021</t>
  </si>
  <si>
    <t>148072;Union Midcap Fund - Regular Plan - IDCW Option;INF582M01GO1;INF582M01GN3;20.76;;;01-Mar-2021</t>
  </si>
  <si>
    <t>120727;UTI Mid Cap Fund - Direct Plan - IDCW;INF789F01TY8;INF789F01TZ5;80.4539;;;01-Mar-2021</t>
  </si>
  <si>
    <t>102393;UTI Mid Cap Fund - Regular Plan - IDCW;INF789F01794;INF789F01802;72.759;;;01-Mar-2021</t>
  </si>
  <si>
    <t>102394;UTI Mid Cap Fund-Growth Option;INF789F01810;;145.4434;;;01-Mar-2021</t>
  </si>
  <si>
    <t>120726;UTI Mid Cap Fund-Growth Option- Direct;INF789F01UA6;;155.4998;;;01-Mar-2021</t>
  </si>
  <si>
    <t>105804;Aditya Birla Sun Life Small Cap Fund - GROWTH;INF209K01EN2;;42.7364;;;01-Mar-2021</t>
  </si>
  <si>
    <t>119556;Aditya Birla Sun Life Small Cap Fund - Growth - Direct Plan;INF209K01WN4;;46.3885;;;01-Mar-2021</t>
  </si>
  <si>
    <t>119557;Aditya Birla Sun Life Small Cap Fund -Direct - IDCW;INF209K01WM6;;44.9397;;;01-Mar-2021</t>
  </si>
  <si>
    <t>105805;Aditya Birla Sun Life Small Cap Fund -Regular - IDCW;INF209K01EO0;INF209K01EP7;24.4113;;;01-Mar-2021</t>
  </si>
  <si>
    <t>125354;Axis Small Cap Fund - Direct Plan - Growth;INF846K01K35;;46.51;;;01-Mar-2021</t>
  </si>
  <si>
    <t>125351;Axis Small Cap Fund - Direct Plan - IDCW;INF846K01K43;INF846K01K50;31.90;;;01-Mar-2021</t>
  </si>
  <si>
    <t>125350;Axis Small Cap Fund - Regular Plan - Growth;INF846K01K01;;42.55;;;01-Mar-2021</t>
  </si>
  <si>
    <t>125352;Axis Small Cap Fund - Regular Plan - IDCW;INF846K01K19;INF846K01K27;28.79;;;01-Mar-2021</t>
  </si>
  <si>
    <t>147946;BANDHAN SMALL CAP FUND - DIRECT PLAN GROWTH;INF194KB1AL4;;16.51;;;01-Mar-2021</t>
  </si>
  <si>
    <t>147943;BANDHAN SMALL CAP FUND - DIRECT PLAN IDCW;INF194KB1AM2;;16.52;;;01-Mar-2021</t>
  </si>
  <si>
    <t>147944;BANDHAN SMALL CAP FUND - REGULAR PLAN GROWTH;INF194KB1AJ8;;16.19;;;01-Mar-2021</t>
  </si>
  <si>
    <t>147945;BANDHAN SMALL CAP FUND - REGULAR PLAN IDCW;INF194KB1AK6;;16.19;;;01-Mar-2021</t>
  </si>
  <si>
    <t>145678;BANK OF INDIA Small Cap Fund Direct Plan Growth;INF761K01EP7;;18.80;;;01-Mar-2021</t>
  </si>
  <si>
    <t>145675;BANK OF INDIA Small Cap Fund Direct Plan IDCW;INF761K01EO0;INF761K01ES1;16.36;;;01-Mar-2021</t>
  </si>
  <si>
    <t>145677;BANK OF INDIA Small Cap Fund Regular Plan Growth;INF761K01ER3;;18.05;;;01-Mar-2021</t>
  </si>
  <si>
    <t>145676;BANK OF INDIA Small Cap Fund Regular Plan IDCW;INF761K01EQ5;INF761K01ET9;15.91;;;01-Mar-2021</t>
  </si>
  <si>
    <t>146130;CANARA ROBECO SMALL CAP FUND - DIRECT PLAN - GROWTH OPTION;INF760K01JC6;;15.8600;;;01-Mar-2021</t>
  </si>
  <si>
    <t>146131;CANARA ROBECO SMALL CAP FUND - DIRECT PLAN - IDCW (Payout/Reinvestment);INF760K01JD4;INF760K01JE2;15.8600;;;01-Mar-2021</t>
  </si>
  <si>
    <t>146127;CANARA ROBECO SMALL CAP FUND - REGULAR PLAN - GROWTH OPTION;INF760K01JF9;;15.3100;;;01-Mar-2021</t>
  </si>
  <si>
    <t>146128;CANARA ROBECO SMALL CAP FUND - REGULAR PLAN - IDCW (Payout/Reinvestment);INF760K01JG7;INF760K01JH5;15.3100;;;01-Mar-2021</t>
  </si>
  <si>
    <t>119212;DSP Small Cap Fund - Direct Plan - Growth;INF740K01QD1;;82.881;;;01-Mar-2021</t>
  </si>
  <si>
    <t>119213;DSP Small Cap Fund - Direct Plan - IDCW;INF740K01QE9;INF740K01QF6;35.622;;;01-Mar-2021</t>
  </si>
  <si>
    <t>105989;DSP Small Cap Fund - Regular - Growth;INF740K01797;;78.413;;;01-Mar-2021</t>
  </si>
  <si>
    <t>113153;DSP Small Cap Fund - Regular - IDCW;INF740K01805;INF740K01AM6;33.680;;;01-Mar-2021</t>
  </si>
  <si>
    <t>146196;Edelweiss Small Cap Fund - Direct Plan - Growth;INF754K01JN6;;18.033;;;01-Mar-2021</t>
  </si>
  <si>
    <t>146197;Edelweiss Small Cap Fund - Direct Plan - IDCW Option;INF754K01JO4;INF754K01JP1;18.035;;;01-Mar-2021</t>
  </si>
  <si>
    <t>146193;Edelweiss Small Cap Fund - Regular Plan - Growth;INF754K01JJ4;;17.469;;;01-Mar-2021</t>
  </si>
  <si>
    <t>146194;Edelweiss Small Cap Fund - Regular Plan - IDCW Option;INF754K01JK2;INF754K01JL0;17.469;;;01-Mar-2021</t>
  </si>
  <si>
    <t>118525;Franklin India Smaller Companies Fund - Direct - Growth;INF090I01IQ4;;73.9246;;;01-Mar-2021</t>
  </si>
  <si>
    <t>118524;Franklin India Smaller Companies Fund - Direct - IDCW ;INF090I01IO9;INF090I01IP6;30.7395;;;01-Mar-2021</t>
  </si>
  <si>
    <t>103361;Franklin India Smaller Companies Fund - IDCW ;INF090I01544;INF090I01551;27.1996;;;01-Mar-2021</t>
  </si>
  <si>
    <t>103360;Franklin India Smaller Companies Fund-Growth;INF090I01569;;67.7614;;;01-Mar-2021</t>
  </si>
  <si>
    <t>130502;HDFC Small Cap Fund - Growth Option;INF179KA1RZ8;;52.809;;;01-Mar-2021</t>
  </si>
  <si>
    <t>130503;HDFC Small Cap Fund - Growth Option - Direct Plan;INF179KA1RW5;;57.633;;;01-Mar-2021</t>
  </si>
  <si>
    <t>130501;HDFC Small Cap Fund - IDCW Option;INF179KA1SA9;INF179KA1SB7;27.803;;;01-Mar-2021</t>
  </si>
  <si>
    <t>130504;HDFC Small Cap Fund - IDCW Option - Direct Plan;INF179KA1RX3;INF179KA1RY1;35.546;;;01-Mar-2021</t>
  </si>
  <si>
    <t>120069;HSBC Small Cap Fund - Direct Growth;INF336L01DQ6;;67.9925;;;01-Mar-2021</t>
  </si>
  <si>
    <t>120068;HSBC Small Cap Fund - Direct IDCW;INF336L01DO1;INF336L01DP8;29.6728;;;01-Mar-2021</t>
  </si>
  <si>
    <t>103006;HSBC Small Cap Fund - Regular Growth;INF336L01AV2;;63.2032;;;01-Mar-2021</t>
  </si>
  <si>
    <t>103007;HSBC Small Cap Fund - Regular IDCW;INF336L01AU4;INF336L01AT6;23.1572;;;01-Mar-2021</t>
  </si>
  <si>
    <t>120591;ICICI Prudential Smallcap Fund - Direct Plan - Growth;INF109K015M0;;38.52;;;01-Mar-2021</t>
  </si>
  <si>
    <t>120870;ICICI Prudential Smallcap Fund - Direct Plan - IDCW;INF109K013M5;INF109K014M3;33.95;;;01-Mar-2021</t>
  </si>
  <si>
    <t>106823;ICICI Prudential Smallcap Fund - Growth;INF109K01BI0;;36.17;;;01-Mar-2021</t>
  </si>
  <si>
    <t>106822;ICICI Prudential Smallcap Fund - IDCW;INF109K01FA8;INF109K01BJ8;20.97;;;01-Mar-2021</t>
  </si>
  <si>
    <t>141475;IDBI Small Cap Fund - Growth Direct;INF397L01JS1;;12.77;;;01-Mar-2021</t>
  </si>
  <si>
    <t>141477;IDBI Small Cap Fund - IDCW Regular;INF397L01JT9;INF397L01JU7;11.94;;;01-Mar-2021</t>
  </si>
  <si>
    <t>141462;IDBI Small Cap Fund Growth Regular;INF397L01JW3;;11.94;;;01-Mar-2021</t>
  </si>
  <si>
    <t>141476;IDBI Small Cap Fund IDCW Direct;INF397L01JP7;INF397L01JQ5;12.77;;;01-Mar-2021</t>
  </si>
  <si>
    <t>145137;Invesco India Smallcap Fund - Direct Plan - Growth;INF205K013T3;;16.05;;;01-Mar-2021</t>
  </si>
  <si>
    <t>145138;Invesco India Smallcap Fund - Direct Plan - IDCW (Payout / Reinvestment);INF205K012T5;INF205K015T8;16.08;;;01-Mar-2021</t>
  </si>
  <si>
    <t>145139;Invesco India Smallcap Fund - Regular Plan - Growth;INF205K011T7;;15.45;;;01-Mar-2021</t>
  </si>
  <si>
    <t>145140;Invesco India Smallcap Fund - Regular Plan - IDCW (Payout / Reinvestment);INF205K010T9;INF205K014T1;15.45;;;01-Mar-2021</t>
  </si>
  <si>
    <t>147919;ITI Small Cap Fund - Direct Plan - Growth Option;INF00XX01747;;12.9088;;;01-Mar-2021</t>
  </si>
  <si>
    <t>147917;ITI Small Cap Fund - Direct Plan - IDCW Option;INF00XX01754;INF00XX01762;12.9088;;;01-Mar-2021</t>
  </si>
  <si>
    <t>147920;ITI Small Cap Fund - Regular Plan - Growth Option;INF00XX01713;;12.6183;;;01-Mar-2021</t>
  </si>
  <si>
    <t>147918;ITI Small Cap Fund - Regular Plan - IDCW Option;INF00XX01721;INF00XX01739;12.6183;;;01-Mar-2021</t>
  </si>
  <si>
    <t>102875;Kotak-Small Cap Fund - Growth;INF174K01211;;116.508;;;01-Mar-2021</t>
  </si>
  <si>
    <t>120164;Kotak-Small Cap Fund - Growth - Direct;INF174K01KT2;;129.204;;;01-Mar-2021</t>
  </si>
  <si>
    <t>102874;Kotak-Small Cap Fund - Payout of Income Distribution cum capital withdrawal option;INF174K01237;INF174K01229;50.828;;;01-Mar-2021</t>
  </si>
  <si>
    <t>120163;Kotak-Small Cap Fund - Payout of Income Distribution cum capital withdrawal option - Direct;INF174K01KU0;;56.751;;;01-Mar-2021</t>
  </si>
  <si>
    <t>129220;L&amp;T Emerging Businesses Fund - Direct Plan - Growth;INF917K01QA1;;31.569;;;01-Mar-2021</t>
  </si>
  <si>
    <t>129222;L&amp;T Emerging Businesses Fund - Direct Plan - IDCW;INF917K01PZ0;INF917K01XP5;23.305;;;01-Mar-2021</t>
  </si>
  <si>
    <t>129223;L&amp;T Emerging Businesses Fund - Regular Plan - Growth;INF917K01QC7;;29.739;;;01-Mar-2021</t>
  </si>
  <si>
    <t>129221;L&amp;T Emerging Businesses Fund - Regular Plan - IDCW;INF917K01QB9;INF917K01XQ3;21.595;;;01-Mar-2021</t>
  </si>
  <si>
    <t>118775;NIPPON INDIA SMALL CAP FUND - Direct Plan - IDCW Option;INF204K01J91;INF204K01K07;45.2368;;;01-Mar-2021</t>
  </si>
  <si>
    <t>118777;Nippon India Small Cap Fund - Direct Plan Growth Plan - Bonus Option;INF204K01J83;;62.7583;;;01-Mar-2021</t>
  </si>
  <si>
    <t>118778;Nippon India Small Cap Fund - Direct Plan Growth Plan - Growth Option;INF204K01K15;;62.7583;;;01-Mar-2021</t>
  </si>
  <si>
    <t>113178;Nippon India Small Cap Fund - Growth Plan - Bonus Option;INF204K01HZ0;;58.1094;;;01-Mar-2021</t>
  </si>
  <si>
    <t>113177;Nippon India Small Cap Fund - Growth Plan - Growth Option;INF204K01HY3;;58.1094;;;01-Mar-2021</t>
  </si>
  <si>
    <t>113179;NIPPON INDIA SMALL CAP FUND - IDCW Option;INF204K01IA1;INF204K01IB9;41.4635;;;01-Mar-2021</t>
  </si>
  <si>
    <t>147131;Principal Small Cap Fund - Direct Plan - Growth Option;INF173K01OK5;;16.41;;;01-Mar-2021</t>
  </si>
  <si>
    <t>147132;Principal Small Cap Fund - Direct Plan- Income Distribution CUM Capital Withdrawal Option;INF173K01OL3;INF173K01ON9;16.41;;;01-Mar-2021</t>
  </si>
  <si>
    <t>147129;Principal Small Cap Fund - Regular Plan - Growth Option;INF173K01OG3;;15.89;;;01-Mar-2021</t>
  </si>
  <si>
    <t>147130;Principal Small Cap Fund - Regular Plan - Income Distribution CUM Capital Withdrawal Option;INF173K01OH1;INF173K01OI9;15.89;;;01-Mar-2021</t>
  </si>
  <si>
    <t>100177;quant Small Cap Fund - Growth - Regular Plan;INF966L01AA0;;81.5082;;;01-Mar-2021</t>
  </si>
  <si>
    <t>120828;quant Small Cap Fund - Growth Option - Direct Plan;INF966L01689;;83.5999;;;01-Mar-2021</t>
  </si>
  <si>
    <t>120827;quant Small Cap Fund - IDCW Option - Direct Plan;INF966L01663;INF966L01671;65.3986;;;01-Mar-2021</t>
  </si>
  <si>
    <t>100176;quant Small Cap Fund - IDCW Option - Regular Plan;INF206A01022;INF966L01044;64.6521;;;01-Mar-2021</t>
  </si>
  <si>
    <t>125497;SBI Small Cap Fund - Direct Plan - Growth;INF200K01T51;;86.8947;;;01-Mar-2021</t>
  </si>
  <si>
    <t>125496;SBI Small Cap Fund - Direct Plan - Income Distribution cum Capital Withdrawal Option (IDCW);INF200K01T69;INF200K01T77;59.3084;;;01-Mar-2021</t>
  </si>
  <si>
    <t>125494;SBI Small Cap Fund - Regular Plan - Growth;INF200K01T28;;79.3200;;;01-Mar-2021</t>
  </si>
  <si>
    <t>125495;SBI Small Cap Fund - Regular Plan - Income Distribution cum Capital Withdrawal Option (IDCW);INF200K01T36;INF200K01T44;46.8594;;;01-Mar-2021</t>
  </si>
  <si>
    <t>119589;Sundaram Small Cap Fund Direct Plan - Growth;INF903J01NK9;;110.1480;;;01-Mar-2021</t>
  </si>
  <si>
    <t>119588;Sundaram Small Cap Fund Direct Plan - Income Distribution cum Capital Withdrawal (IDCW);INF903J01NI3;INF903J01NJ1;22.2289;;;01-Mar-2021</t>
  </si>
  <si>
    <t>112064;Sundaram Small Cap Fund Institutional Plan - Growth;INF903J01504;;112.4347;;;01-Mar-2021</t>
  </si>
  <si>
    <t>112207;Sundaram Small Cap Fund Institutional Plan - Income Distribution cum Capital Withdrawal (IDCW);INF903J01488;INF903J01496;22.9895;;;01-Mar-2021</t>
  </si>
  <si>
    <t>100795;Sundaram Small Cap Fund Regular Plan - Growth;INF903J01470;;104.4582;;;01-Mar-2021</t>
  </si>
  <si>
    <t>100794;Sundaram Small Cap Fund Regular Plan - Income Distribution cum Capital Withdrawal (IDCW);INF903J01454;INF903J01462;20.7512;;;01-Mar-2021</t>
  </si>
  <si>
    <t>145209;TATA Small Cap Fund Direct Plan - Reinvestment of Income Distribution cum capital withdrawal option ;;INF277K012O9;15.3448;;;01-Mar-2021</t>
  </si>
  <si>
    <t>145210;TATA Small Cap Fund Regular Plan - Reinvestment of Income Distribution cum capital withdrawal option ;;INF277K016O0;14.6784;;;01-Mar-2021</t>
  </si>
  <si>
    <t>145206;Tata Small Cap Fund-Direct Plan-Growth;INF277K011O1;;15.3448;;;01-Mar-2021</t>
  </si>
  <si>
    <t>145208;Tata Small Cap Fund-Regular Plan-Growth;INF277K015O2;;14.6784;;;01-Mar-2021</t>
  </si>
  <si>
    <t>145207;TATA SmallCap Fund - Direct Plan - Payout of Income Distribution cum capital withdrawal option ;INF277K013O7;;15.3448;;;01-Mar-2021</t>
  </si>
  <si>
    <t>145205;TATA SmallCap Fund Regular Plan - Payout of Income Distribution cum capital withdrawal option ;INF277K017O8;;14.6784;;;01-Mar-2021</t>
  </si>
  <si>
    <t>129649;Union Small Cap Fund - Direct Plan - Growth Option;INF582M01BU9;;22.03;;;01-Mar-2021</t>
  </si>
  <si>
    <t>129646;Union Small Cap Fund - Direct Plan - IDCW Option;INF582M01BW5;INF582M01BV7;16.49;;;01-Mar-2021</t>
  </si>
  <si>
    <t>129647;Union Small Cap Fund - Regular Plan - Growth Option;INF582M01BY1;;20.89;;;01-Mar-2021</t>
  </si>
  <si>
    <t>129648;Union Small Cap Fund - Regular Plan - IDCW Option;INF582M01CA9;INF582M01BZ8;18.15;;;01-Mar-2021</t>
  </si>
  <si>
    <t>148618;UTI Small Cap Fund - Direct Plan - Growth Option;INF789F1AUQ1;;10.9056;;;01-Mar-2021</t>
  </si>
  <si>
    <t>148619;UTI Small Cap Fund - Direct Plan - IDCW (Payout);INF789F1AUR9;;10.9056;;;01-Mar-2021</t>
  </si>
  <si>
    <t>148617;UTI Small Cap Fund - Regular Plan - Growth Option;INF789F1AUO6;;10.8648;;;01-Mar-2021</t>
  </si>
  <si>
    <t>148616;UTI Small Cap Fund - Regular Plan - IDCW (Payout);INF789F1AUP3;;10.8649;;;01-Mar-2021</t>
  </si>
  <si>
    <t>119507;Aditya Birla Sun Life Dividend Yield Fund - Growth - Direct Plan;INF209K01WA1;;206.19;;;01-Mar-2021</t>
  </si>
  <si>
    <t>101738;Aditya Birla Sun Life Dividend Yield Fund - Growth - Regular Plan;INF209K01405;;194.01;;;01-Mar-2021</t>
  </si>
  <si>
    <t>119506;Aditya Birla Sun Life Dividend Yield Fund -DIRECT - IDCW;INF209K01Q55;INF209K01WB9;27.17;;;01-Mar-2021</t>
  </si>
  <si>
    <t>101737;Aditya Birla Sun Life Dividend Yield Fund -REGULAR - IDCW;INF209K01397;INF209K01CP1;15.34;;;01-Mar-2021</t>
  </si>
  <si>
    <t>118527;Templeton India Equity Income Fund - Direct - Growth;INF090I01IT8;;66.5368;;;01-Mar-2021</t>
  </si>
  <si>
    <t>118526;Templeton India EQUITY INCOME FUND - Direct - IDCW ;INF090I01IR2;INF090I01IS0;18.6438;;;01-Mar-2021</t>
  </si>
  <si>
    <t>103679;Templeton India EQUITY INCOME FUND - IDCW ;INF090I01932;INF090I01940;17.2772;;;01-Mar-2021</t>
  </si>
  <si>
    <t>103678;Templeton India Equity Income Fund-Growth Plan;INF090I01957;;62.9178;;;01-Mar-2021</t>
  </si>
  <si>
    <t>148609;HDFC Dividend Yield Fund - Growth Option Direct Plan;INF179KC1AO6;;10.976;;;01-Mar-2021</t>
  </si>
  <si>
    <t>148610;HDFC Dividend Yield Fund - Growth Plan;INF179KC1AR9;;10.938;;;01-Mar-2021</t>
  </si>
  <si>
    <t>148608;HDFC Dividend Yield Fund - IDCW Option Direct Plan;INF179KC1AP3;INF179KC1AQ1;10.976;;;01-Mar-2021</t>
  </si>
  <si>
    <t>148611;HDFC Dividend Yield Fund - IDCW Plan;INF179KC1AS7;INF179KC1AT5;10.938;;;01-Mar-2021</t>
  </si>
  <si>
    <t>129312;ICICI Prudential Dividend Yield Equity Fund Direct Plan Growth Option;INF109KA1UA0;;20.98;;;01-Mar-2021</t>
  </si>
  <si>
    <t>129309;ICICI Prudential Dividend Yield Equity Fund Direct Plan IDCW Option;INF109KA1UB8;INF109KA1UC6;14.32;;;01-Mar-2021</t>
  </si>
  <si>
    <t>129310;ICICI Prudential Dividend Yield Equity Fund Growth Option;INF109KA1TX4;;19.94;;;01-Mar-2021</t>
  </si>
  <si>
    <t>129311;ICICI Prudential Dividend Yield Equity Fund IDCW Option;INF109KA1TY2;INF109KA1TZ9;13.26;;;01-Mar-2021</t>
  </si>
  <si>
    <t>145750;IDBI Dividend Yield Fund - Direct Plan - Growth;INF397L01LC1;;14.30;;;01-Mar-2021</t>
  </si>
  <si>
    <t>145749;IDBI Dividend Yield Fund - Direct Plan - IDCW;INF397L01KZ4;INF397L01LA5;14.30;;;01-Mar-2021</t>
  </si>
  <si>
    <t>145747;IDBI Dividend Yield Fund - Regular Plan - Growth;INF397L01KY7;;13.85;;;01-Mar-2021</t>
  </si>
  <si>
    <t>145748;IDBI Dividend Yield Fund - Regular Plan - IDCW;INF397L01KV3;INF397L01KW1;13.85;;;01-Mar-2021</t>
  </si>
  <si>
    <t>119438;Principal Dividend Yield Fund - Direct Plan - Growth Option;INF173K01EV3;;72.76;;;01-Mar-2021</t>
  </si>
  <si>
    <t>119437;Principal Dividend Yield Fund- Direct Plan - Half Yearly Income Distribution CUM Capital Withdrawal Option;INF173K01ES9;INF173K01ET7;40.35;;;01-Mar-2021</t>
  </si>
  <si>
    <t>102808;Principal Dividend Yield Fund- Half Yearly Income Distribution CUM Capital Withdrawal Plan;INF173K01AD9;INF173K01AE7;28.04;;;01-Mar-2021</t>
  </si>
  <si>
    <t>102807;Principal Dividend Yield Fund-Growth Plan;INF173K01AC1;;69.73;;;01-Mar-2021</t>
  </si>
  <si>
    <t>120750;UTI Dividend Yield Fund - Direct Plan - IDCW;INF789F01SU8;INF789F01SV6;20.8363;;;01-Mar-2021</t>
  </si>
  <si>
    <t>103025;UTI Dividend Yield Fund - Regular Plan - IDCW;INF789F01448;INF789F01455;18.1981;;;01-Mar-2021</t>
  </si>
  <si>
    <t>103026;UTI-Dividend Yield Fund.-Growth;INF789F01463;;82.3967;;;01-Mar-2021</t>
  </si>
  <si>
    <t>120749;UTI-Dividend Yield Fund.-Growth-Direct;INF789F01SW4;;86.6114;;;01-Mar-2021</t>
  </si>
  <si>
    <t>119658;Aditya Birla Sun Life Pure Value Fund - Direct - IDCW;INF209K01WP9;;45.3119;;;01-Mar-2021</t>
  </si>
  <si>
    <t>119659;Aditya Birla Sun Life Pure Value Fund - Growth - Direct Plan;INF209K01WQ7;;64.8661;;;01-Mar-2021</t>
  </si>
  <si>
    <t>108167;Aditya Birla Sun Life Pure Value Fund - Growth Option;INF209K01LF3;;59.8901;;;01-Mar-2021</t>
  </si>
  <si>
    <t>108166;Aditya Birla Sun Life Pure Value Fund - Regular - IDCW;INF209K01LE6;INF209K01LG1;27.3069;;;01-Mar-2021</t>
  </si>
  <si>
    <t>108909;BANDHAN Sterling Value Fund - Regular Plan - Growth;INF194K01342;;64.79;;;01-Mar-2021</t>
  </si>
  <si>
    <t>108908;BANDHAN Sterling Value Fund - Regular Plan - IDCW;INF194K01359;INF194K01367;23.48;;;01-Mar-2021</t>
  </si>
  <si>
    <t>118481;BANDHAN Sterling Value Fund-Direct Plan-Growth;INF194K01Z85;;70.06;;;01-Mar-2021</t>
  </si>
  <si>
    <t>118480;BANDHAN Sterling Value Fund-Direct Plan-IDCW;INF194K01Z93;INF194K010A2;29.35;;;01-Mar-2021</t>
  </si>
  <si>
    <t>148595;DSP Value Fund - Direct Plan - Growth;INF740KA1PP3;;10.916;;;01-Mar-2021</t>
  </si>
  <si>
    <t>148596;DSP Value Fund - Direct Plan - IDCW;INF740KA1PQ1;INF740KA1PR9;10.916;;;01-Mar-2021</t>
  </si>
  <si>
    <t>148594;DSP Value Fund - Regular Plan - Growth;INF740KA1PM0;;10.897;;;01-Mar-2021</t>
  </si>
  <si>
    <t>148597;DSP Value Fund - Regular Plan - IDCW;INF740KA1PN8;INF740KA1PO6;10.897;;;01-Mar-2021</t>
  </si>
  <si>
    <t>118494;Templeton India Value Fund - Direct - Growth;INF090I01GY2;;344.7969;;;01-Mar-2021</t>
  </si>
  <si>
    <t>118493;Templeton India Value Fund - Direct - IDCW ;INF090I01GW6;INF090I01GX4;70.9024;;;01-Mar-2021</t>
  </si>
  <si>
    <t>100496;Templeton India Value Fund - Growth Plan;INF090I01296;;324.3621;;;01-Mar-2021</t>
  </si>
  <si>
    <t>100497;Templeton India Value Fund - IDCW ;INF090I01270;INF090I01288;65.0626;;;01-Mar-2021</t>
  </si>
  <si>
    <t>135341;Groww Value Fund (formerly known as Indiabulls Value Fund) - Direct Plan - Growth Option;INF666M01BE4;;15.7818;;;01-Mar-2021</t>
  </si>
  <si>
    <t>135343;Groww Value Fund (formerly known as Indiabulls Value Fund) - Regular Plan - Growth Option;INF666M01BH7;;14.1738;;;01-Mar-2021</t>
  </si>
  <si>
    <t>135342;Groww Value Fund (formerly known as Indiabulls Value Fund)- Direct Plan- - Income Distribution cum capital withdrawal Option (Payout &amp; Reinvestment);INF666M01BF1;INF666M01BG9;15.632;;;01-Mar-2021</t>
  </si>
  <si>
    <t>140819;Groww Value Fund (formerly known as Indiabulls Value Fund)- Direct Plan- Half Yearly - Income Distribution cum capital withdrawal Option (Payout &amp; Reinvestment);INF666M01DC4;INF666M01DD2;12.6361;;;01-Mar-2021</t>
  </si>
  <si>
    <t>140815;Groww Value Fund (formerly known as Indiabulls Value Fund)- Direct Plan- Monthly - Income Distribution cum capital withdrawal Option (Payout &amp; Reinvestment);INF666M01CY0;INF666M01CZ7;11.5752;;;01-Mar-2021</t>
  </si>
  <si>
    <t>140817;Groww Value Fund (formerly known as Indiabulls Value Fund)- Direct Plan- Quarterly - Income Distribution cum capital withdrawal Option (Payout &amp; Reinvestment);INF666M01DA8;INF666M01DB6;12.6297;;;01-Mar-2021</t>
  </si>
  <si>
    <t>135344;Groww Value Fund (formerly known as Indiabulls Value Fund)- Regular Plan - Income Distribution cum capital withdrawal Option (Payout &amp; Reinvestment);INF666M01BI5;INF666M01BJ3;14.1713;;;01-Mar-2021</t>
  </si>
  <si>
    <t>140820;Groww Value Fund (formerly known as Indiabulls Value Fund)- Regular Plan- Half Yearly -Income Distribution cum capital withdrawal Option (Payout &amp; Reinvestment);INF666M01DI1;INF666M01DJ9;11.6094;;;01-Mar-2021</t>
  </si>
  <si>
    <t>140816;Groww Value Fund (formerly known as Indiabulls Value Fund)- Regular Plan- Monthly - Income Distribution cum capital withdrawal Option (Payout &amp; Reinvestment.;INF666M01DE0;INF666M01DF7;10.9985;;;01-Mar-2021</t>
  </si>
  <si>
    <t>140818;Groww Value Fund (formerly known as Indiabulls Value Fund)- Regular Plan- Quarterly - Income Distribution cum capital withdrawal Option (Payout &amp; Reinvestment);INF666M01DG5;INF666M01DH3;10.7168;;;01-Mar-2021</t>
  </si>
  <si>
    <t>118935;HDFC Capital Builder Value Fund - Growth Option - Direct Plan;INF179K01VC4;;379.368;;;01-Mar-2021</t>
  </si>
  <si>
    <t>101764;HDFC Capital Builder Value Fund - Growth Plan;INF179K01426;;353.123;;;01-Mar-2021</t>
  </si>
  <si>
    <t>118934;HDFC Capital Builder Value Fund - IDCW Option - Direct Plan;INF179K01VA8;INF179K01VB6;26.798;;;01-Mar-2021</t>
  </si>
  <si>
    <t>101765;HDFC Capital Builder Value Fund - IDCW Plan;INF179K01400;INF179K01418;23.762;;;01-Mar-2021</t>
  </si>
  <si>
    <t>120323;ICICI Prudential Value Discovery Fund - Direct Plan - Growth;INF109K012K1;;205.53;;;01-Mar-2021</t>
  </si>
  <si>
    <t>120322;ICICI Prudential Value Discovery Fund - Direct Plan - IDCW;INF109K011K3;INF109K010K5;60.77;;;01-Mar-2021</t>
  </si>
  <si>
    <t>102594;ICICI Prudential Value Discovery Fund - Growth;INF109K01AF8;;191.53;;;01-Mar-2021</t>
  </si>
  <si>
    <t>102595;ICICI Prudential Value Discovery Fund - IDCW;INF109K01EC7;INF109K01AD3;29.03;;;01-Mar-2021</t>
  </si>
  <si>
    <t>144455;IDBI Long Term Value Fund-Direct Plan- Growth;INF397L01KU5;;13.58;;;01-Mar-2021</t>
  </si>
  <si>
    <t>144452;IDBI Long Term Value Fund-Direct Plan-IDCW;INF397L01KR1;;13.58;;;01-Mar-2021</t>
  </si>
  <si>
    <t>144453;IDBI Long Term Value Fund-Regular Plan-Growth;INF397L01KQ3;;13.15;;;01-Mar-2021</t>
  </si>
  <si>
    <t>144454;IDBI Long Term Value Fund-Regular Plan-IDCW;INF397L01KN0;;13.15;;;01-Mar-2021</t>
  </si>
  <si>
    <t>120486;JM Value Fund (Direct) - Growth Option;INF192K01BT3;;45.6772;;;01-Mar-2021</t>
  </si>
  <si>
    <t>120485;JM Value Fund (Direct) - IDCW;INF192K01BR7;INF192K01BS5;31.1223;;;01-Mar-2021</t>
  </si>
  <si>
    <t>100254;JM Value Fund (Regular) - Growth Option;INF137A01037;;42.3059;;;01-Mar-2021</t>
  </si>
  <si>
    <t>106168;JM Value Fund (Regular) - IDCW;INF137A01011;INF137A01029;29.5415;;;01-Mar-2021</t>
  </si>
  <si>
    <t>119404;L&amp;T India Value Fund-Direct Plan-Growth;INF917K01HD4;;48.982;;;01-Mar-2021</t>
  </si>
  <si>
    <t>119403;L&amp;T India Value Fund-Direct Plan-IDCW;INF917K01HC6;INF917K01HB8;36.988;;;01-Mar-2021</t>
  </si>
  <si>
    <t>118102;L&amp;T India Value Fund-Regular Plan-Growth;INF677K01023;;45.769;;;01-Mar-2021</t>
  </si>
  <si>
    <t>118103;L&amp;T India Value Fund-Regular Plan-IDCW;INF677K01213;INF677K01015;32.152;;;01-Mar-2021</t>
  </si>
  <si>
    <t>118782;NIPPON INDIA VALUE FUND - DIRECT Plan - IDCW Option;INF204K01K23;INF204K01K31;37.4370;;;01-Mar-2021</t>
  </si>
  <si>
    <t>118784;Nippon India Value Fund - Direct Plan Growth Plan;INF204K01K49;;102.9242;;;01-Mar-2021</t>
  </si>
  <si>
    <t>103086;NIPPON INDIA VALUE FUND - IDCW Option;INF204K01GC1;INF204K01GD9;26.9860;;;01-Mar-2021</t>
  </si>
  <si>
    <t>103085;Nippon India Value Fund- Growth Plan;INF204K01GB3;;96.9436;;;01-Mar-2021</t>
  </si>
  <si>
    <t>103490;Quantum Long Term Equity Value Fund - Direct Plan Growth Option;INF082J01036;;66.84;;;01-Mar-2021</t>
  </si>
  <si>
    <t>103491;Quantum Long Term Equity Value Fund - Direct Plan IDCW;INF082J01044;INF082J01051;67.41;;;01-Mar-2021</t>
  </si>
  <si>
    <t>141068;Quantum Long Term Equity Value Fund - Regular Plan Growth Option;INF082J01242;;65.96;;;01-Mar-2021</t>
  </si>
  <si>
    <t>141069;Quantum Long Term Equity Value Fund - Regular Plan IDCW;INF082J01259;INF082J01267;66.34;;;01-Mar-2021</t>
  </si>
  <si>
    <t>112218;Tata Equity P/E Fund - Regular Plan - Payout of IDCW-Option A(5%);INF277K01DI1;INF277K01436;70.9278;;;01-Mar-2021</t>
  </si>
  <si>
    <t>101672;Tata Equity P/E Fund - Regular Plan -Growth Option;INF277K01451;;166.0030;;;01-Mar-2021</t>
  </si>
  <si>
    <t>119231;Tata Equity P/E Fund -Direct Plan Growth Option;INF277K01ND1;;178.8661;;;01-Mar-2021</t>
  </si>
  <si>
    <t>102428;Tata Equity P/E Fund Regular Plan - Payout of IDCW-Option B(10%);INF277K01DJ9;INF277K01444;66.3806;;;01-Mar-2021</t>
  </si>
  <si>
    <t>119233;Tata Equity P/E Fund- Direct Plan - Payout of IDCW -Option B(10%);INF277K01NB5;INF277K01NC3;72.4723;;;01-Mar-2021</t>
  </si>
  <si>
    <t>119232;Tata Equity P/E Fund- Direct Plan -Payout of IDCW-Option A(5%);INF277K01MZ6;INF277K01NA7;75.1923;;;01-Mar-2021</t>
  </si>
  <si>
    <t>145473;Union Value Fund - Direct Plan - Growth Option;INF582M01EK4;;14.09;;;01-Mar-2021</t>
  </si>
  <si>
    <t>145474;Union Value Fund - Direct Plan - IDCW Option;INF582M01EM0;INF582M01EL2;14.09;;;01-Mar-2021</t>
  </si>
  <si>
    <t>145471;Union Value Fund - Regular Plan - Growth Option;INF582M01EO6;;13.84;;;01-Mar-2021</t>
  </si>
  <si>
    <t>145472;Union Value Fund - Regular Plan - IDCW Option;INF582M01EQ1;INF582M01EP3;13.84;;;01-Mar-2021</t>
  </si>
  <si>
    <t>120751;UTI Value Fund - Direct Plan - Growth Option;INF789F01VB2;;88.1151;;;01-Mar-2021</t>
  </si>
  <si>
    <t>120752;UTI Value Fund - Direct Plan - IDCW;INF789F01UZ3;INF789F01VA4;28.7372;;;01-Mar-2021</t>
  </si>
  <si>
    <t>103098;UTI Value Fund - Regular Plan - Growth Option;INF789F01AG5;;83.0616;;;01-Mar-2021</t>
  </si>
  <si>
    <t>103097;UTI Value Fund - Regular Plan - IDCW;INF789F01AE0;INF789F01AF7;24.2064;;;01-Mar-2021</t>
  </si>
  <si>
    <t>120348;Invesco India Contra Fund - Direct Plan - Growth;INF205K01LE4;;71.62;;;01-Mar-2021</t>
  </si>
  <si>
    <t>120349;Invesco India Contra Fund - Direct Plan - IDCW (Payout / Reinvestment);INF205K01LC8;INF205K01LD6;38.8;;;01-Mar-2021</t>
  </si>
  <si>
    <t>105460;Invesco India Contra Fund - Growth;INF205K01189;;64.37;;;01-Mar-2021</t>
  </si>
  <si>
    <t>105459;Invesco India Contra Fund - IDCW (Payout / Reinvestment);INF205K01205;INF205K01197;31.72;;;01-Mar-2021</t>
  </si>
  <si>
    <t>103040;Kotak India EQ Contra Fund - Growth;INF174K01245;;70.204;;;01-Mar-2021</t>
  </si>
  <si>
    <t>119769;Kotak India EQ Contra Fund - Growth - Direct;INF174K01KZ9;;78.033;;;01-Mar-2021</t>
  </si>
  <si>
    <t>103039;Kotak India EQ Contra Fund - Payout of Income Distribution cum capital withdrawal option;INF174K01260;INF174K01252;24.199;;;01-Mar-2021</t>
  </si>
  <si>
    <t>119768;Kotak India EQ Contra Fund - Payout of Income Distribution cum capital withdrawal option- Direct;INF174K01LA0;;27.768;;;01-Mar-2021</t>
  </si>
  <si>
    <t>119835;SBI CONTRA FUND - DIRECT PLAN - GROWTH;INF200K01RA0;;161.6901;;;01-Mar-2021</t>
  </si>
  <si>
    <t>119724;SBI Contra Fund - Direct Plan - Income Distribution cum Capital Withdrawal Option (IDCW);INF200K01QY2;INF200K01QZ9;34.1244;;;01-Mar-2021</t>
  </si>
  <si>
    <t>100915;SBI Contra Fund - Regular Plan - Income Distribution cum Capital Withdrawal Option (IDCW);INF200K01347;INF200K01354;26.6504;;;01-Mar-2021</t>
  </si>
  <si>
    <t>102414;SBI CONTRA FUND - REGULAR PLAN -GROWTH;INF200K01362;;153.6925;;;01-Mar-2021</t>
  </si>
  <si>
    <t>131581;360 ONE Focused Equity Fund - Direct Plan - Dividend;INF579M01910;INF579M01928;25.7421;;;01-Mar-2021</t>
  </si>
  <si>
    <t>131579;360 ONE Focused Equity Fund - Regular Plan - Dividend;INF579M01886;INF579M01894;21.2256;;;01-Mar-2021</t>
  </si>
  <si>
    <t>131578;360 ONE Focused Equity Fund -Regular Plan - Growth;INF579M01878;;23.9908;;;01-Mar-2021</t>
  </si>
  <si>
    <t>131580;360 ONE Focused Equity Fund-Direct Plan-Growth;INF579M01902;;26.0077;;;01-Mar-2021</t>
  </si>
  <si>
    <t>119564;Aditya Birla Sun Life Focused Fund - Growth - Direct Plan;INF209K01WE3;;82.0913;;;01-Mar-2021</t>
  </si>
  <si>
    <t>119563;Aditya Birla Sun Life Focused Fund -Direct - IDCW;INF209K01Q71;INF209K01WF0;40.588;;;01-Mar-2021</t>
  </si>
  <si>
    <t>103309;Aditya Birla Sun Life Focused Fund -Growth Option;INF209K01462;;75.9406;;;01-Mar-2021</t>
  </si>
  <si>
    <t>103308;Aditya Birla Sun Life Focused Fund -Regular - IDCW;INF209K01454;INF209K01CS5;17.9625;;;01-Mar-2021</t>
  </si>
  <si>
    <t>120468;Axis Focused 25 Fund - Direct Plan - Growth Option;INF846K01CQ8;;41.98;;;01-Mar-2021</t>
  </si>
  <si>
    <t>120467;Axis Focused 25 Fund - Direct Plan - IDCW;INF846K01CO3;INF846K01CP0;36.64;;;01-Mar-2021</t>
  </si>
  <si>
    <t>117560;Axis Focused 25 Fund - Regular Plan - Growth Option;INF846K01CH7;;38.03;;;01-Mar-2021</t>
  </si>
  <si>
    <t>117559;Axis Focused 25 Fund - Regular Plan - IDCW;INF846K01CI5;INF846K01CJ3;21.55;;;01-Mar-2021</t>
  </si>
  <si>
    <t>108592;BANDHAN Focused Equity Fund - Regular Plan - Growth;INF194K01466;;46.87;;;01-Mar-2021</t>
  </si>
  <si>
    <t>108593;BANDHAN Focused Equity Fund - Regular Plan - IDCW;INF194K01474;INF194K01482;14.49;;;01-Mar-2021</t>
  </si>
  <si>
    <t>118421;BANDHAN Focused Equity Fund-Direct Plan-Growth;INF194K01W21;;52.11;;;01-Mar-2021</t>
  </si>
  <si>
    <t>118422;BANDHAN Focused Equity Fund-Direct Plan-IDCW;INF194K01W39;INF194K01W47;24.15;;;01-Mar-2021</t>
  </si>
  <si>
    <t>141813;BNP Paribas Focused 25 Equity Fund - Direct Plan - Growth Option;INF251K01PN0;;12.886;;;01-Mar-2021</t>
  </si>
  <si>
    <t>141814;BNP Paribas Focused 25 Equity Fund - Direct Plan - Income Distribution cum Capital Withdrawal Option;INF251K01PO8;INF251K01PP5;12.860;;;01-Mar-2021</t>
  </si>
  <si>
    <t>141811;BNP Paribas Focused 25 Equity Fund - Regular Plan - Income Distribution cum Capital Withdrawal Option;INF251K01PL4;INF251K01PM2;12.291;;;01-Mar-2021</t>
  </si>
  <si>
    <t>141812;BNP Paribas Focused 25 Equity Fund - Regular Plan-Growth Option;INF251K01PK6;;12.290;;;01-Mar-2021</t>
  </si>
  <si>
    <t>119096;DSP Focus Fund - Direct Plan - Growth;INF740K01OB0;;30.993;;;01-Mar-2021</t>
  </si>
  <si>
    <t>119095;DSP Focus Fund - Direct Plan - IDCW;INF740K01OC8;INF740K01OD6;30.993;;;01-Mar-2021</t>
  </si>
  <si>
    <t>112901;DSP Focus Fund - Regular Plan - Growth;INF740K01532;;29.072;;;01-Mar-2021</t>
  </si>
  <si>
    <t>113032;DSP Focus Fund - Regular Plan - IDCW;INF740K01540;INF740K01AC7;16.773;;;01-Mar-2021</t>
  </si>
  <si>
    <t>118564;Franklin India Focused Equity Fund - Direct - Growth;INF090I01IW2;;58.5301;;;01-Mar-2021</t>
  </si>
  <si>
    <t>118563;Franklin India Focused Equity Fund - Direct - IDCW ;INF090I01IU6;INF090I01IV4;30.3880;;;01-Mar-2021</t>
  </si>
  <si>
    <t>105817;Franklin India Focused Equity Fund - Growth Plan;INF090I01981;;53.8329;;;01-Mar-2021</t>
  </si>
  <si>
    <t>105816;Franklin India Focused Equity Fund - IDCW ;INF090I01965;INF090I01973;27.0521;;;01-Mar-2021</t>
  </si>
  <si>
    <t>118950;HDFC Focused 30 Fund - Growth Option - Direct Plan;INF179K01VK7;;96.946;;;01-Mar-2021</t>
  </si>
  <si>
    <t>102760;HDFC Focused 30 Fund - GROWTH PLAN;INF179K01574;;90.271;;;01-Mar-2021</t>
  </si>
  <si>
    <t>118949;HDFC Focused 30 Fund - IDCW Option - Direct Plan;INF179K01VI1;INF179K01VJ9;17.22;;;01-Mar-2021</t>
  </si>
  <si>
    <t>102761;HDFC Focused 30 Fund - IDCW PLAN;INF179K01558;INF179K01566;15.054;;;01-Mar-2021</t>
  </si>
  <si>
    <t>148411;HSBC Focused Fund - Direct Growth;INF336L01PB2;;13.3683;;;01-Mar-2021</t>
  </si>
  <si>
    <t>148412;HSBC Focused Fund - Direct IDCW;INF336L01PC0;INF336L01PD8;13.3683;;;01-Mar-2021</t>
  </si>
  <si>
    <t>148409;HSBC Focused Fund - Regular Growth;INF336L01PE6;;13.2354;;;01-Mar-2021</t>
  </si>
  <si>
    <t>148410;HSBC Focused Fund - Regular IDCW;INF336L01PF3;INF336L01PG1;13.2354;;;01-Mar-2021</t>
  </si>
  <si>
    <t>120722;ICICI Prudential Focused Equity Fund - Direct Plan - Growth;INF109K018N2;;43.13;;;01-Mar-2021</t>
  </si>
  <si>
    <t>120723;ICICI Prudential Focused Equity Fund - Direct Plan - IDCW;INF109K016N6;INF109K017N4;31.45;;;01-Mar-2021</t>
  </si>
  <si>
    <t>111957;ICICI Prudential Focused Equity Fund - Growth;INF109K01BZ4;;39.71;;;01-Mar-2021</t>
  </si>
  <si>
    <t>111958;ICICI Prudential Focused Equity Fund - IDCW;INF109K01FM3;INF109K01CA5;18.22;;;01-Mar-2021</t>
  </si>
  <si>
    <t>141920;IDBI FOCUSED 30 EQUITY FUND - Growth Direct;INF397L01KA7;;13.17;;;01-Mar-2021</t>
  </si>
  <si>
    <t>141919;IDBI FOCUSED 30 EQUITY FUND - Growth Regular;INF397L01KE9;;12.47;;;01-Mar-2021</t>
  </si>
  <si>
    <t>141917;IDBI FOCUSED 30 EQUITY FUND - IDCW Regular;INF397L01KB5;INF397L01KC3;12.47;;;01-Mar-2021</t>
  </si>
  <si>
    <t>141918;IDBI FOCUSED 30 EQUITY FUND -IDCW Direct;INF397L01JX1;INF397L01JY9;13.17;;;01-Mar-2021</t>
  </si>
  <si>
    <t>148481;Invesco India Focused Fund - Direct Plan - Growth;INF205KA1213;;12.63;;;01-Mar-2021</t>
  </si>
  <si>
    <t>148482;Invesco India Focused Fund - Direct Plan - IDCW (Payout / Reinvestment);INF205KA1205;INF205KA1221;12.63;;;01-Mar-2021</t>
  </si>
  <si>
    <t>148483;Invesco India Focused Fund - Growth;INF205KA1189;;12.54;;;01-Mar-2021</t>
  </si>
  <si>
    <t>148484;Invesco India Focused Fund - IDCW (Payout / Reinvestment);INF205KA1171;INF205KA1197;12.54;;;01-Mar-2021</t>
  </si>
  <si>
    <t>120488;JM Focused Fund (Direct)  - Growth Option;INF192K01BW7;;11.2267;;;01-Mar-2021</t>
  </si>
  <si>
    <t>120487;JM Focused Fund (Direct) -  IDCW;INF192K01BU1;INF192K01BV9;11.0025;;;01-Mar-2021</t>
  </si>
  <si>
    <t>107410;JM Focused Fund (Regular) - Growth Option;INF192K01577;;10.1106;;;01-Mar-2021</t>
  </si>
  <si>
    <t>107409;JM Focused Fund (Regular) - IDCW;INF192K01551;INF192K01569;10.1102;;;01-Mar-2021</t>
  </si>
  <si>
    <t>147473;Kotak Focused equity Fund- Direct Plan- Growth option;INF174KA1EN7;;13.996;;;01-Mar-2021</t>
  </si>
  <si>
    <t>147477;Kotak Focused Equity Fund- Regular plan _ Growth Option;INF174KA1EK3;;13.601;;;01-Mar-2021</t>
  </si>
  <si>
    <t>147472;Kotak Focused Equity Fund- Regular Plan-Income Distribution cum capital withdrawal option;INF174KA1EM9;INF174KA1EL1;13.601;;;01-Mar-2021</t>
  </si>
  <si>
    <t>147475;Kotak Focused Equity Fund-Direct Plan- Income Distribution cum capital withdrawal option;INF174KA1EP2;INF174KA1EO5;13.997;;;01-Mar-2021</t>
  </si>
  <si>
    <t>145376;L&amp;T Focused Equity Fund - Direct Plan - Growth Option;INF917K01A98;;14.079;;;01-Mar-2021</t>
  </si>
  <si>
    <t>145375;L&amp;T Focused Equity Fund - Direct Plan - IDCW ;INF917K01A72;INF917K01A80;14.079;;;01-Mar-2021</t>
  </si>
  <si>
    <t>145378;L&amp;T Focused Equity Fund - Regular Plan - Growth Option;INF917K01B14;;13.72;;;01-Mar-2021</t>
  </si>
  <si>
    <t>145377;L&amp;T Focused Equity Fund - Regular Plan - IDCW ;INF917K01B06;INF917K01B22;13.72;;;01-Mar-2021</t>
  </si>
  <si>
    <t>148569;Mahindra Manulife Focused Fund - Direct Plan - IDCW;INF174V01AI3;INF174V01AH5;11.5318;;;01-Mar-2021</t>
  </si>
  <si>
    <t>148567;Mahindra Manulife Focused Fund - Direct Plan -Growth;INF174V01AG7;;12.0427;;;01-Mar-2021</t>
  </si>
  <si>
    <t>148571;Mahindra Manulife Focused Fund - Regular Plan - Growth;INF174V01AD4;;11.9676;;;01-Mar-2021</t>
  </si>
  <si>
    <t>148566;Mahindra Manulife Focused Fund - Regular Plan - IDCW;INF174V01AF9;INF174V01AE2;11.4606;;;01-Mar-2021</t>
  </si>
  <si>
    <t>147205;Mirae Asset Focused Fund Direct IDCW;INF769K01ET2;INF769K01EW6;16.138;;;01-Mar-2021</t>
  </si>
  <si>
    <t>147206;Mirae Asset Focused Fund Direct Plan Growth;INF769K01EU0;;16.141;;;01-Mar-2021</t>
  </si>
  <si>
    <t>147204;Mirae Asset Focused Fund Regular IDCW;INF769K01ER6;INF769K01EV8;15.673;;;01-Mar-2021</t>
  </si>
  <si>
    <t>147203;Mirae Asset Focused Fund Regular Plan Growth;INF769K01ES4;;15.671;;;01-Mar-2021</t>
  </si>
  <si>
    <t>122389;Motilal Oswal Focused 25 Fund (MOF25)- Direct Plan Growth Option;INF247L01189;;32.9735;;;01-Mar-2021</t>
  </si>
  <si>
    <t>122387;Motilal Oswal Focused 25 Fund (MOF25)- Regular Plan Growth Option;INF247L01155;;29.6849;;;01-Mar-2021</t>
  </si>
  <si>
    <t>122390;Motilal Oswal Focused 25 Fund Direct - IDCW Payout/Reinvestment;INF247L01205;INF247L01197;22.6355;;;01-Mar-2021</t>
  </si>
  <si>
    <t>122388;Motilal Oswal Focused 25 Fund Regular - IDCW Payout/Reinvestment;INF247L01171;INF247L01163;20.4544;;;01-Mar-2021</t>
  </si>
  <si>
    <t>118693;NIPPON INDIA FOCUSED EQUITY FUND - DIRECT Plan - IDCW Option;INF204K01F79;INF204K01F87;32.2890;;;01-Mar-2021</t>
  </si>
  <si>
    <t>118692;Nippon India Focused Equity Fund - Direct Plan Growth Plan - Growth Option;INF204K01F95;;69.9707;;;01-Mar-2021</t>
  </si>
  <si>
    <t>104638;NIPPON INDIA FOCUSED EQUITY FUND - IDCW OPTION;INF204K01GF4;INF204K01GG2;25.5586;;;01-Mar-2021</t>
  </si>
  <si>
    <t>104637;Nippon India Focused Equity Fund -Growth Plan -Growth Option;INF204K01GE7;;65.5506;;;01-Mar-2021</t>
  </si>
  <si>
    <t>119464;Principal Focused Multicap Fund- Direct Plan - Growth Option;INF173K01EK6;;95.49;;;01-Mar-2021</t>
  </si>
  <si>
    <t>119465;Principal Focused Multicap Fund- Direct Plan - Half Yearly Income Distribution CUM Capital Withdrawal Option;INF173K01EM2;INF173K01EL4;33.71;;;01-Mar-2021</t>
  </si>
  <si>
    <t>103335;Principal Focused Multicap Fund-Growth Option;INF173K01189;;90.19;;;01-Mar-2021</t>
  </si>
  <si>
    <t>103334;Principal Focused Multicap Fund-Half Yearly Income Distribution CUM Capital Withdrawal Option;INF173K01197;INF173K01205;32.42;;;01-Mar-2021</t>
  </si>
  <si>
    <t>109275;quant Focused Fund - Growth Option - Regular Plan;INF966L01374;;42.7392;;;01-Mar-2021</t>
  </si>
  <si>
    <t>120834;quant Focused Fund - Growth Option-Direct Plan;INF966L01853;;43.8697;;;01-Mar-2021</t>
  </si>
  <si>
    <t>120835;quant Focused Fund - IDCW Option - Direct Plan;INF966L01838;INF966L01846;25.6664;;;01-Mar-2021</t>
  </si>
  <si>
    <t>109274;quant Focused Fund - IDCW Option - Regular Plan;INF966L01358;INF966L01366;31.5847;;;01-Mar-2021</t>
  </si>
  <si>
    <t>119834;SBI Focused Equity Fund - Direct Plan - Income Distribution cum Capital Withdrawal Option (IDCW);INF200K01RH5;INF200K01RI3;48.9014;;;01-Mar-2021</t>
  </si>
  <si>
    <t>119727;SBI FOCUSED EQUITY FUND - DIRECT PLAN -GROWTH;INF200K01RJ1;;200.6735;;;01-Mar-2021</t>
  </si>
  <si>
    <t>102765;SBI Focused Equity Fund - Regular Plan - Income Distribution cum Capital Withdrawal Option (IDCW);INF200K01388;INF200K01396;34.0561;;;01-Mar-2021</t>
  </si>
  <si>
    <t>102756;SBI FOCUSED EQUITY FUND - REGULAR PLAN -GROWTH;INF200K01370;;186.1961;;;01-Mar-2021</t>
  </si>
  <si>
    <t>119578;Sundaram Select Focus Direct Plan - Growth;INF903J01MV8;;245.0461;;;01-Mar-2021</t>
  </si>
  <si>
    <t>119577;Sundaram Select Focus Direct Plan - Income Distribution cum Capital Withdrawal (IDCW);INF903J01MT2;INF903J01MU0;17.3620;;;01-Mar-2021</t>
  </si>
  <si>
    <t>108305;Sundaram Select Focus Institutional Plan - Growth;INF903J01140;;250.4607;;;01-Mar-2021</t>
  </si>
  <si>
    <t>101537;Sundaram Select Focus Regular Plan - Growth;INF903J01116;;230.8533;;;01-Mar-2021</t>
  </si>
  <si>
    <t>101536;Sundaram Select Focus Regular Plan - Income Distribution cum Capital Withdrawal (IDCW);INF903J01124;INF903J01132;16.1656;;;01-Mar-2021</t>
  </si>
  <si>
    <t>147759;TATA Focused Equity Fund Direct Plan - Payout of Income Distribution cum capital withdrawal option ;INF277K019X5;;12.7504;;;01-Mar-2021</t>
  </si>
  <si>
    <t>147758;TATA Focused Equity Fund Direct Plan - Reinvestment of Income Distribution cum capital withdrawal option ;;INF277K018X7;12.7504;;;01-Mar-2021</t>
  </si>
  <si>
    <t>147761;TATA Focused Equity Fund Regular Plan - Payout of Income Distribution cum capital withdrawal option ;INF277K012Y8;;12.4349;;;01-Mar-2021</t>
  </si>
  <si>
    <t>147756;TATA Focused Equity Fund Regular Plan - Reinvestment of Income Distribution cum capital withdrawal option ;;INF277K011Y0;12.4349;;;01-Mar-2021</t>
  </si>
  <si>
    <t>147757;Tata Focused Equity Fund-Direct Plan-Growth;INF277K017X9;;12.7504;;;01-Mar-2021</t>
  </si>
  <si>
    <t>147760;Tata Focused Equity Fund-Regular Plan-Growth;INF277K010Y2;;12.4349;;;01-Mar-2021</t>
  </si>
  <si>
    <t>147492;Union Focused Fund - Direct Plan - Growth Option;INF582M01FS4;;14.86;;;01-Mar-2021</t>
  </si>
  <si>
    <t>147491;Union Focused Fund - Direct Plan - IDCW Option;INF582M01FU0;INF582M01FT2;14.86;;;01-Mar-2021</t>
  </si>
  <si>
    <t>147490;Union Focused Fund - Regular Plan - Growth Option;INF582M01FW6;;14.64;;;01-Mar-2021</t>
  </si>
  <si>
    <t>147493;Union Focused Fund - Regular Plan - IDCW Option;INF582M01FY2;INF582M01FX4;14.64;;;01-Mar-2021</t>
  </si>
  <si>
    <t>125598;Aditya Birla Sun Life Banking and Financial Services Fund - DIRECT - IDCW;INF209K013W3;INF209K015W8;22.74;;;01-Mar-2021</t>
  </si>
  <si>
    <t>125597;Aditya Birla Sun Life Banking and Financial Services Fund - Direct Plan - Growth;INF209K014W1;;37.04;;;01-Mar-2021</t>
  </si>
  <si>
    <t>125596;Aditya Birla Sun Life Banking and Financial Services Fund - REGULAR - IDCW;INF209K010W9;INF209K012W5;17.54;;;01-Mar-2021</t>
  </si>
  <si>
    <t>125595;Aditya Birla Sun Life Banking and Financial Services Fund - Regular Plan - Growth;INF209K011W7;;34.45;;;01-Mar-2021</t>
  </si>
  <si>
    <t>119576;Aditya Birla Sun Life Commodity Equities Fund - Global Agri Plan - Growth - Direct Plan;INF209K01VL0;;30.181;;;01-Mar-2021</t>
  </si>
  <si>
    <t>111349;Aditya Birla Sun Life Commodity Equities Fund - Global Agri Plan - Growth - Regular Plan;INF209K01207;;29.2345;;;01-Mar-2021</t>
  </si>
  <si>
    <t>119575;Aditya Birla Sun Life Commodity Equities Fund - Global Agri Plan -Direct - IDCW;INF209K01P64;INF209K01VM8;18.4287;;;01-Mar-2021</t>
  </si>
  <si>
    <t>111348;Aditya Birla Sun Life Commodity Equities Fund - Global Agri Plan -Regular - IDCW;INF209K01199;INF209K01CG0;17.8147;;;01-Mar-2021</t>
  </si>
  <si>
    <t>120539;Aditya Birla Sun Life Digital India Fund - Growth - Direct Plan;INF209K01VF2;;98.49;;;01-Mar-2021</t>
  </si>
  <si>
    <t>103168;Aditya Birla Sun Life Digital India Fund - Growth - Regular Plan;INF209K01140;;92.13;;;01-Mar-2021</t>
  </si>
  <si>
    <t>120538;Aditya Birla Sun Life Digital India Fund -DIRECT - IDCW;INF209K01P49;;40.46;;;01-Mar-2021</t>
  </si>
  <si>
    <t>103167;Aditya Birla Sun Life Digital India Fund -Regular - IDCW;INF209K01132;INF209K01CD7;31.68;;;01-Mar-2021</t>
  </si>
  <si>
    <t>148640;Aditya Birla Sun Life ESG Integration Strategy Fund-Direct - Payout of IDCW;INF209KB1U84;INF209KB1U92;10.5;;;01-Mar-2021</t>
  </si>
  <si>
    <t>148637;Aditya Birla Sun Life ESG Integration Strategy Fund-Direct Plan-Growth;INF209KB1U76;;10.5;;;01-Mar-2021</t>
  </si>
  <si>
    <t>148636;Aditya Birla Sun Life ESG Integration Strategy Fund-Regular - Payout of IDCW;INF209KB1U50;INF209KB1U68;10.46;;;01-Mar-2021</t>
  </si>
  <si>
    <t>148635;Aditya Birla Sun Life ESG Integration Strategy Fund-Regular Plan-Growth;INF209KB1U43;;10.46;;;01-Mar-2021</t>
  </si>
  <si>
    <t>119591;Aditya Birla Sun Life India Gennext Fund - Growth - Direct Plan;INF209K01WC7;;120.71;;;01-Mar-2021</t>
  </si>
  <si>
    <t>119590;Aditya Birla Sun Life India Gennext Fund -DIRECT - IDCW;INF209K01Q63;;34.25;;;01-Mar-2021</t>
  </si>
  <si>
    <t>103110;Aditya Birla Sun Life India Gennext Fund -Regular - IDCW;INF209K01439;INF209K01CR7;28.36;;;01-Mar-2021</t>
  </si>
  <si>
    <t>103111;Aditya Birla Sun Life India Gennext Fund-Growth Option;INF209K01447;;110.89;;;01-Mar-2021</t>
  </si>
  <si>
    <t>119515;Aditya Birla Sun Life Infrastructure Fund -  Direct - IDCW;INF209K01WG8;;24.65;;;01-Mar-2021</t>
  </si>
  <si>
    <t>103475;Aditya Birla Sun Life Infrastructure Fund -  Regular - IDCW;INF209K01470;INF209K01CT3;16.34;;;01-Mar-2021</t>
  </si>
  <si>
    <t>119514;Aditya Birla Sun Life Infrastructure Fund - Growth - Direct Plan;INF209K01WH6;;43.09;;;01-Mar-2021</t>
  </si>
  <si>
    <t>103476;Aditya Birla Sun Life Infrastructure Fund-Growth;INF209K01504;;40.55;;;01-Mar-2021</t>
  </si>
  <si>
    <t>119516;Aditya Birla Sun Life International Equity Fund - Direct - IDCW;INF209K01Q89;INF209K01WT1;28.5233;;;01-Mar-2021</t>
  </si>
  <si>
    <t>119517;Aditya Birla Sun Life International Equity Fund - Growth - Direct Plan;INF209K01WS3;;28.5064;;;01-Mar-2021</t>
  </si>
  <si>
    <t>106873;Aditya Birla Sun Life International Equity Fund - Growth - Regular Plan;INF209K01520;;27.2639;;;01-Mar-2021</t>
  </si>
  <si>
    <t>106872;Aditya Birla Sun Life International Equity Fund - Regular - IDCW;INF209K01512;INF209K01CV9;17.3629;;;01-Mar-2021</t>
  </si>
  <si>
    <t>119519;Aditya Birla Sun Life International Equity Fund - Plan B - Direct - IDCW;INF209K01Q97;INF209K01WV7;19.837;;;01-Mar-2021</t>
  </si>
  <si>
    <t>119518;Aditya Birla Sun Life International Equity Fund - Plan B - Growth - Direct Plan;INF209K01WU9;;24.5426;;;01-Mar-2021</t>
  </si>
  <si>
    <t>106876;Aditya Birla Sun Life International Equity Fund - Plan B - Growth - Regular Plan;INF209K01546;;23.581;;;01-Mar-2021</t>
  </si>
  <si>
    <t>106875;Aditya Birla Sun Life International Equity Fund - Plan B - Regular - IDCW;INF209K01538;INF209K01CW7;17.1815;;;01-Mar-2021</t>
  </si>
  <si>
    <t>133514;Aditya Birla Sun Life Manufacturing Equity Fund - Direct - IDCW;INF209KA1YL8;INF209KA1YM6;12.84;;;01-Mar-2021</t>
  </si>
  <si>
    <t>133516;Aditya Birla Sun Life Manufacturing Equity Fund - Direct Plan - Growth;INF209KA1YK0;;17.66;;;01-Mar-2021</t>
  </si>
  <si>
    <t>133515;Aditya Birla Sun Life Manufacturing Equity Fund - Regular - IDCW;INF209KA1YI4;INF209KA1YJ2;12.23;;;01-Mar-2021</t>
  </si>
  <si>
    <t>133513;Aditya Birla Sun Life Manufacturing Equity Fund - Regular Plan - Growth;INF209KA1YH6;;16.71;;;01-Mar-2021</t>
  </si>
  <si>
    <t>119647;Aditya Birla Sun Life MNC Fund - DIRECT - IDCW;INF209K01Q06;INF209K01VU1;331.47;;;01-Mar-2021</t>
  </si>
  <si>
    <t>119646;Aditya Birla Sun Life MNC Fund - Growth - Direct Plan;INF209K01VT3;;977.4;;;01-Mar-2021</t>
  </si>
  <si>
    <t>100064;Aditya Birla Sun Life MNC Fund - Growth - Regular Plan;INF209K01322;;907.29;;;01-Mar-2021</t>
  </si>
  <si>
    <t>100063;Aditya Birla Sun Life MNC Fund - Regular - IDCW;INF209K01314;INF209K01CL0;166.1;;;01-Mar-2021</t>
  </si>
  <si>
    <t>147410;Aditya Birla Sun Life Pharma and Healthcare Fund-Direct - Payout of IDCW;INF209KB1O33;INF209KB1O41;15.;;;01-Mar-2021</t>
  </si>
  <si>
    <t>147409;Aditya Birla Sun Life Pharma and Healthcare Fund-Direct-Growth;INF209KB1O25;;16.37;;;01-Mar-2021</t>
  </si>
  <si>
    <t>147408;Aditya Birla Sun Life Pharma and Healthcare Fund-Regular - Payout of IDCW;INF209KB1O09;INF209KB1O17;14.54;;;01-Mar-2021</t>
  </si>
  <si>
    <t>147407;Aditya Birla Sun Life Pharma and Healthcare Fund-Regular-Growth;INF209KB1N91;;15.87;;;01-Mar-2021</t>
  </si>
  <si>
    <t>147845;Aditya Birla Sun Life PSU Equity Fund-Direct - Payout of IDCW;INF209KB1O90;;12.04;;;01-Mar-2021</t>
  </si>
  <si>
    <t>147844;Aditya Birla Sun Life PSU Equity Fund-Direct Plan-Growth;INF209KB1O82;;12.03;;;01-Mar-2021</t>
  </si>
  <si>
    <t>147847;Aditya Birla Sun Life PSU Equity Fund-Regular - Payout of IDCW;INF209KB1O74;;11.75;;;01-Mar-2021</t>
  </si>
  <si>
    <t>147846;Aditya Birla Sun Life PSU Equity Fund-Regular Plan-Growth;INF209KB1O66;;11.75;;;01-Mar-2021</t>
  </si>
  <si>
    <t>148540;Aditya Birla Sun Life Special Opportunities Fund-Direct - IDCW;INF209KB1T87;INF209KB1T95;12.41;;;01-Mar-2021</t>
  </si>
  <si>
    <t>148539;Aditya Birla Sun Life Special Opportunities Fund-Direct-Growth;INF209KB1T79;;12.41;;;01-Mar-2021</t>
  </si>
  <si>
    <t>148538;Aditya Birla Sun Life Special Opportunities Fund-Regular - IDCW;INF209KB1T53;INF209KB1T61;12.32;;;01-Mar-2021</t>
  </si>
  <si>
    <t>148537;Aditya Birla Sun Life Special Opportunities Fund-Regular Plan-Growth;INF209KB1T46;;12.32;;;01-Mar-2021</t>
  </si>
  <si>
    <t>147928;Axis ESG Integration Strategy Fund - Direct Plan - Growth Option;INF846K01W23;;13.88;;;01-Mar-2021</t>
  </si>
  <si>
    <t>147931;Axis ESG Integration Strategy Fund - Direct Plan - IDCW;INF846K01W31;INF846K01W49;13.88;;;01-Mar-2021</t>
  </si>
  <si>
    <t>147929;Axis ESG Integration Strategy Fund - Regular Plan - Growth Option;INF846K01W56;;13.64;;;01-Mar-2021</t>
  </si>
  <si>
    <t>147930;Axis ESG Integration Strategy Fund - Regular Plan - IDCW;INF846K01W64;INF846K01W72;13.65;;;01-Mar-2021</t>
  </si>
  <si>
    <t>148634;Axis Special Situations Fund - Direct Plan - Growth Option;INF846K01X71;;10.59;;;01-Mar-2021</t>
  </si>
  <si>
    <t>148632;Axis Special Situations Fund - Direct Plan - IDCW;INF846K01X89;INF846K01X97;10.59;;;01-Mar-2021</t>
  </si>
  <si>
    <t>148631;Axis Special Situations Fund - Regular Plan - Growth Option;INF846K01Y05;;10.56;;;01-Mar-2021</t>
  </si>
  <si>
    <t>148633;Axis Special Situations Fund - Regular Plan - IDCW;INF846K01Y13;INF846K01Y21;10.56;;;01-Mar-2021</t>
  </si>
  <si>
    <t>114476;BANDHAN Infrastructure Fund - Regular Plan - Growth;INF194K01BY9;;18.28;;;01-Mar-2021</t>
  </si>
  <si>
    <t>114477;BANDHAN Infrastructure Fund - Regular Plan - IDCW;INF194K01BZ6;INF194K01CA7;17.18;;;01-Mar-2021</t>
  </si>
  <si>
    <t>118469;BANDHAN Infrastructure Fund-Direct Plan-Growth;INF194K01X46;;20.24;;;01-Mar-2021</t>
  </si>
  <si>
    <t>118468;BANDHAN Infrastructure Fund-Direct Plan-IDCW;INF194K01X53;INF194K01X61;19.85;;;01-Mar-2021</t>
  </si>
  <si>
    <t>119364;BANK OF INDIA Manufacturing &amp; Infrastructure Fund-Direct Plan-Growth;INF761K01702;;23.99;;;01-Mar-2021</t>
  </si>
  <si>
    <t>119365;BANK OF INDIA Manufacturing &amp; Infrastructure Fund-Direct Plan-Quarterly IDCW;INF761K01728;INF761K01710;23.59;;;01-Mar-2021</t>
  </si>
  <si>
    <t>119363;BANK OF INDIA Manufacturing &amp; Infrastructure Fund-Direct Plan-Regular IDCW;INF761K01694;INF761K01686;22.65;;;01-Mar-2021</t>
  </si>
  <si>
    <t>112359;BANK OF INDIA Manufacturing &amp; Infrastructure Fund-Growth;INF761K01199;;21.75;;;01-Mar-2021</t>
  </si>
  <si>
    <t>112360;BANK OF INDIA Manufacturing &amp; Infrastructure Fund-Quarterly IDCW;INF761K01231;INF761K01223;14.12;;;01-Mar-2021</t>
  </si>
  <si>
    <t>112361;BANK OF INDIA Manufacturing &amp; Infrastructure Fund-Regular IDCW;INF761K01215;INF761K01207;14.19;;;01-Mar-2021</t>
  </si>
  <si>
    <t>119333;Baroda BNP Paribas Banking and Financial Services Fund - Direct - Growth Option;INF955L01971;;30.55;;;01-Mar-2021</t>
  </si>
  <si>
    <t>119334;Baroda BNP Paribas Banking and Financial Services Fund - Direct - IDCW Option;INF955L01955;;21.07;;;01-Mar-2021</t>
  </si>
  <si>
    <t>117549;Baroda BNP Paribas Banking and Financial Services Fund - Regular - Growth Option;INF955L01856;;28.68;;;01-Mar-2021</t>
  </si>
  <si>
    <t>117547;Baroda BNP Paribas Banking and Financial Services Fund - Regular - IDCW Option;INF955L01831;;19.49;;;01-Mar-2021</t>
  </si>
  <si>
    <t>144634;BNP Paribas India Consumption Fund - Direct Plan - Growth Option;INF251K01PT7;;16.899;;;01-Mar-2021</t>
  </si>
  <si>
    <t>144637;BNP Paribas India Consumption Fund - Direct Plan - Income Distribution cum Capital Withdrawal Option;INF251K01PV3;INF251K01PU5;17.354;;;01-Mar-2021</t>
  </si>
  <si>
    <t>144636;BNP Paribas India Consumption Fund - Regular Plan - Growth Option;INF251K01PQ3;;16.271;;;01-Mar-2021</t>
  </si>
  <si>
    <t>144635;BNP Paribas India Consumption Fund - Regular Plan - Income Distribution cum Capital Withdrawal Option;INF251K01PS9;INF251K01PR1;16.275;;;01-Mar-2021</t>
  </si>
  <si>
    <t>118273;CANARA ROBECO CONSUMER TRENDS FUND - DIRECT PLAN - GROWTH OPTION;INF760K01DU1;;61.2600;;;01-Mar-2021</t>
  </si>
  <si>
    <t>118274;CANARA ROBECO CONSUMER TRENDS FUND - DIRECT PLAN - IDCW (Payout/Reinvestment);INF760K01DS5;INF760K01DT3;50.1200;;;01-Mar-2021</t>
  </si>
  <si>
    <t>112152;CANARA ROBECO CONSUMER TRENDS FUND - REGULAR PLAN - GROWTH OPTION;INF760K01241;;56.3900;;;01-Mar-2021</t>
  </si>
  <si>
    <t>112153;CANARA ROBECO CONSUMER TRENDS FUND - REGULAR PLAN - IDCW (Payout/Reinvestment);INF760K01225;INF760K01233;29.1000;;;01-Mar-2021</t>
  </si>
  <si>
    <t>118267;CANARA ROBECO INFRASTRUCTURE FUND - DIRECT PLAN - GROWTH OPTION;INF760K01FO9;;61.6700;;;01-Mar-2021</t>
  </si>
  <si>
    <t>118268;CANARA ROBECO INFRASTRUCTURE FUND - DIRECT PLAN - IDCW (Payout/Reinvestment);INF760K01FM3;INF760K01FN1;36.9000;;;01-Mar-2021</t>
  </si>
  <si>
    <t>103390;CANARA ROBECO INFRASTRUCTURE FUND - REGULAR PLAN - GROWTH OPTION;INF760K01274;;57.8400;;;01-Mar-2021</t>
  </si>
  <si>
    <t>103389;CANARA ROBECO INFRASTRUCTURE FUND - REGULAR PLAN - IDCW (Payout/Reinvestment);INF760K01258;INF760K01266;27.7900;;;01-Mar-2021</t>
  </si>
  <si>
    <t>145454;DSP Healthcare Fund - Direct Plan - Growth;INF740KA1LG1;;19.746;;;01-Mar-2021</t>
  </si>
  <si>
    <t>145455;DSP Healthcare Fund - Direct Plan - IDCW;INF740KA1LH9;INF740KA1LI7;19.746;;;01-Mar-2021</t>
  </si>
  <si>
    <t>145456;DSP Healthcare Fund - Regular Plan - Growth;INF740KA1LD8;;18.996;;;01-Mar-2021</t>
  </si>
  <si>
    <t>145453;DSP Healthcare Fund - Regular Plan - IDCW;INF740KA1LE6;INF740KA1LF3;18.996;;;01-Mar-2021</t>
  </si>
  <si>
    <t>119247;DSP India T.I.G.E.R. Fund - Direct Plan - Growth;INF740K01PU7;;115.455;;;01-Mar-2021</t>
  </si>
  <si>
    <t>119248;DSP India T.I.G.E.R. Fund - Direct Plan - IDCW;INF740K01PV5;INF740K01PW3;26.395;;;01-Mar-2021</t>
  </si>
  <si>
    <t>102434;DSP India T.I.G.E.R. Fund - Regular Plan - Growth;INF740K01151;;110.317;;;01-Mar-2021</t>
  </si>
  <si>
    <t>102435;DSP India T.I.G.E.R. Fund - Regular Plan - IDCW;INF740K01136;INF740K01144;14.916;;;01-Mar-2021</t>
  </si>
  <si>
    <t>119028;DSP Natural Resources and New Energy Fund - Direct Plan - Growth;INF740K01QA7;;45.027;;;01-Mar-2021</t>
  </si>
  <si>
    <t>119029;DSP Natural Resources and New Energy Fund - Direct Plan - IDCW;INF740K01QB5;INF740K01QC3;22.955;;;01-Mar-2021</t>
  </si>
  <si>
    <t>108202;DSP Natural Resources And New Energy Fund - Regular - Growth;INF740K01060;;42.525;;;01-Mar-2021</t>
  </si>
  <si>
    <t>108203;DSP Natural Resources And New Energy Fund - Regular Plan - IDCW;INF740K01045;INF740K01052;20.306;;;01-Mar-2021</t>
  </si>
  <si>
    <t>147306;DSP Quant Fund - Direct Plan - Growth;INF740KA1NQ6;;14.082;;;01-Mar-2021</t>
  </si>
  <si>
    <t>147304;DSP Quant Fund - Direct Plan - IDCW;INF740KA1NR4;INF740KA1NS2;14.082;;;01-Mar-2021</t>
  </si>
  <si>
    <t>147303;DSP Quant Fund - Regular Plan - Growth;INF740KA1NN3;;13.898;;;01-Mar-2021</t>
  </si>
  <si>
    <t>147305;DSP Quant Fund - Regular Plan - IDCW;INF740KA1NO1;INF740KA1NP8;13.898;;;01-Mar-2021</t>
  </si>
  <si>
    <t>142386;Edelweiss Recently Listed IPO Fund - DIRECT PLAN - IDCW Option;INF754K01MM2;INF754K01MN0;14.9902;;;01-Mar-2021</t>
  </si>
  <si>
    <t>142388;Edelweiss Recently Listed IPO Fund Direct Plan Growth;INF754K01ML4;;14.9902;;;01-Mar-2021</t>
  </si>
  <si>
    <t>142384;Edelweiss Recently Listed IPO Fund REGULAR PLAN - IDCW Option;INF754K01MI0;INF754K01MJ8;14.7806;;;01-Mar-2021</t>
  </si>
  <si>
    <t>142383;Edelweiss Recently Listed IPO Fund Regular Plan Growth;INF754K01MH2;;14.7809;;;01-Mar-2021</t>
  </si>
  <si>
    <t>118559;Franklin Asian Equity Fund - Direct - Growth;INF090I01IZ5;;35.2871;;;01-Mar-2021</t>
  </si>
  <si>
    <t>118558;Franklin Asian Equity Fund - Direct - IDCW ;INF090I01IX0;INF090I01IY8;18.7480;;;01-Mar-2021</t>
  </si>
  <si>
    <t>106979;Franklin Asian Equity Fund - Growth Plan;INF090I01AB3;;33.5182;;;01-Mar-2021</t>
  </si>
  <si>
    <t>106978;Franklin Asian Equity Fund - IDCW ;INF090I01999;INF090I01AA5;17.6339;;;01-Mar-2021</t>
  </si>
  <si>
    <t>118557;Franklin Build India Fund - Direct - Growth;INF090I01JF5;;56.2892;;;01-Mar-2021</t>
  </si>
  <si>
    <t>118556;Franklin Build India Fund - Direct - IDCW ;INF090I01JD0;INF090I01JE8;25.7721;;;01-Mar-2021</t>
  </si>
  <si>
    <t>112093;Franklin Build India Fund - IDCW ;INF090I01AC1;INF090I01AD9;22.4716;;;01-Mar-2021</t>
  </si>
  <si>
    <t>112092;Franklin Build India Fund Growth Plan;INF090I01AE7;;51.2156;;;01-Mar-2021</t>
  </si>
  <si>
    <t>118539;Franklin India Opportunities Fund - Direct - Growth;INF090I01GC8;;107.5445;;;01-Mar-2021</t>
  </si>
  <si>
    <t>118538;Franklin INDIA OPPORTUNITIES FUND - Direct - IDCW ;INF090I01GD6;INF090I01GE4;24.1620;;;01-Mar-2021</t>
  </si>
  <si>
    <t>103151;Franklin India Opportunities Fund - Growth;INF090I01841;;101.5891;;;01-Mar-2021</t>
  </si>
  <si>
    <t>100524;Franklin INDIA OPPORTUNITIES FUND - IDCW ;INF090I01858;INF090I01866;22.4035;;;01-Mar-2021</t>
  </si>
  <si>
    <t>118537;Franklin India Technology Fund - Direct - Growth;INF090I01FE6;;287.9951;;;01-Mar-2021</t>
  </si>
  <si>
    <t>118536;Franklin India Technology Fund - Direct - IDCW ;INF090I01FF3;INF090I01FG1;39.2912;;;01-Mar-2021</t>
  </si>
  <si>
    <t>100521;Franklin India Technology Fund - IDCW ;INF090I01759;INF090I01767;36.8383;;;01-Mar-2021</t>
  </si>
  <si>
    <t>100522;Franklin India Technology Fund-Growth;INF090I01742;;273.4107;;;01-Mar-2021</t>
  </si>
  <si>
    <t>141923;HDFC Housing Opportunities Fund  - Growth Option;INF179KC1AX7;;10.905;;;01-Mar-2021</t>
  </si>
  <si>
    <t>141924;HDFC Housing Opportunities Fund  - Growth Option - Direct Plan;INF179KC1AU3;;11.282;;;01-Mar-2021</t>
  </si>
  <si>
    <t>141922;HDFC Housing Opportunities Fund  - IDCW Option;INF179KC1AY5;INF179KC1AZ2;10.905;;;01-Mar-2021</t>
  </si>
  <si>
    <t>141921;HDFC Housing Opportunities Fund  - IDCW Option - Direct Plan;INF179KC1AV1;INF179KC1AW9;11.282;;;01-Mar-2021</t>
  </si>
  <si>
    <t>118979;HDFC Infrastructure Fund - Growth Option - Direct Plan;INF179K01WQ2;;17.583;;;01-Mar-2021</t>
  </si>
  <si>
    <t>107524;HDFC Infrastructure Fund - Growth Plan;INF179K01GF8;;16.475;;;01-Mar-2021</t>
  </si>
  <si>
    <t>118978;HDFC Infrastructure Fund - IDCW Option - Direct Plan;INF179K01WP4;INF179K01WR0;13.488;;;01-Mar-2021</t>
  </si>
  <si>
    <t>107525;HDFC Infrastructure Fund - IDCW Plan;INF179K01GE1;INF179K01GG6;9.834;;;01-Mar-2021</t>
  </si>
  <si>
    <t>120034;HSBC Infrastructure Fund - Direct Growth;INF336L01DK9;;21.5911;;;01-Mar-2021</t>
  </si>
  <si>
    <t>120033;HSBC Infrastructure Fund - Direct IDCW;INF336L01DI3;INF336L01DJ1;18.2892;;;01-Mar-2021</t>
  </si>
  <si>
    <t>103407;HSBC Infrastructure Fund - Regular Growth;INF336L01255;;20.1306;;;01-Mar-2021</t>
  </si>
  <si>
    <t>103406;HSBC Infrastructure Fund - Regular IDCW;INF336L01248;INF336L01230;17.1231;;;01-Mar-2021</t>
  </si>
  <si>
    <t>109445;ICICI Prudential Banking and Financial Services Fund -  Growth;INF109K01BU5;;75.26;;;01-Mar-2021</t>
  </si>
  <si>
    <t>109446;ICICI Prudential Banking and Financial Services Fund -  IDCW;INF109K01DY3;INF109K01BV3;32.59;;;01-Mar-2021</t>
  </si>
  <si>
    <t>120244;ICICI Prudential Banking and Financial Services Fund - Direct Plan -  Growth;INF109K013J1;;81.73;;;01-Mar-2021</t>
  </si>
  <si>
    <t>120245;ICICI Prudential Banking and Financial Services Fund - Direct Plan -  IDCW;INF109K011J5;INF109K012J3;55.34;;;01-Mar-2021</t>
  </si>
  <si>
    <t>146951;ICICI Prudential Bharat Consumption Fund - Direct Plan - Growth Option;INF109KC1YD4;;12.43;;;01-Mar-2021</t>
  </si>
  <si>
    <t>146949;ICICI Prudential Bharat Consumption Fund - Direct Plan - IDCW Option;INF109KC1YF9;;12.43;;;01-Mar-2021</t>
  </si>
  <si>
    <t>146950;ICICI Prudential Bharat Consumption Fund - Growth Option;INF109KC1YA0;;12.07;;;01-Mar-2021</t>
  </si>
  <si>
    <t>146952;ICICI Prudential Bharat Consumption Fund - IDCW Option;INF109KC1YC6;;12.07;;;01-Mar-2021</t>
  </si>
  <si>
    <t>148651;ICICI Prudential Business Cycle Fund Direct Plan Growth;INF109KC1P24;;10.77;;;01-Mar-2021</t>
  </si>
  <si>
    <t>148652;ICICI Prudential Business Cycle Fund Direct Plan IDCW;INF109KC1P40;INF109KC1P32;10.77;;;01-Mar-2021</t>
  </si>
  <si>
    <t>148653;ICICI Prudential Business Cycle Fund Growth;INF109KC1O90;;10.75;;;01-Mar-2021</t>
  </si>
  <si>
    <t>148654;ICICI Prudential Business Cycle Fund IDCW;INF109KC1P16;INF109KC1P08;10.75;;;01-Mar-2021</t>
  </si>
  <si>
    <t>147662;ICICI Prudential Commodities Fund - Direct Plan - Growth Option;INF109KC1F91;;16.98;;;01-Mar-2021</t>
  </si>
  <si>
    <t>147664;ICICI Prudential Commodities Fund - Direct Plan - IDCW Option;INF109KC1G09;;16.98;;;01-Mar-2021</t>
  </si>
  <si>
    <t>147661;ICICI Prudential Commodities Fund - Growth Option;INF109KC1F67;;16.62;;;01-Mar-2021</t>
  </si>
  <si>
    <t>147663;ICICI Prudential Commodities Fund - IDCW Option;INF109KC1F75;;16.62;;;01-Mar-2021</t>
  </si>
  <si>
    <t>148516;ICICI Prudential ESG Exclusionary Strategy Fund - Direct Plan - Growth;INF109KC1O09;;11.65;;;01-Mar-2021</t>
  </si>
  <si>
    <t>148515;ICICI Prudential ESG Exclusionary Strategy Fund - Direct Plan - IDCW;INF109KC1O25;INF109KC1O17;11.65;;;01-Mar-2021</t>
  </si>
  <si>
    <t>148517;ICICI Prudential ESG Exclusionary Strategy Fund - Growth;INF109KC1N75;;11.57;;;01-Mar-2021</t>
  </si>
  <si>
    <t>148514;ICICI Prudential ESG Exclusionary Strategy Fund - IDCW;INF109KC1N91;INF109KC1N83;11.57;;;01-Mar-2021</t>
  </si>
  <si>
    <t>120688;ICICI Prudential Exports &amp; Services Fund - Direct Plan - Growth;INF109K01W25;;77.11;;;01-Mar-2021</t>
  </si>
  <si>
    <t>120687;ICICI Prudential Exports &amp; Services Fund - Direct Plan - IDCW;INF109K01W09;INF109K01W17;42.19;;;01-Mar-2021</t>
  </si>
  <si>
    <t>103312;ICICI Prudential Exports &amp; Services Fund - Growth;INF109K01BB5;;72.53;;;01-Mar-2021</t>
  </si>
  <si>
    <t>103313;ICICI Prudential Exports &amp; Services Fund - IDCW;INF109K01FL5;INF109K01BA7;25.84;;;01-Mar-2021</t>
  </si>
  <si>
    <t>120587;ICICI Prudential FMCG Fund - Direct Plan -  Growth;INF109K01Z14;;284.22;;;01-Mar-2021</t>
  </si>
  <si>
    <t>120588;ICICI Prudential FMCG Fund - Direct Plan -  IDCW;INF109K01Y98;INF109K01Z06;113.26;;;01-Mar-2021</t>
  </si>
  <si>
    <t>100352;ICICI Prudential FMCG Fund - Growth;INF109K01415;;267.59;;;01-Mar-2021</t>
  </si>
  <si>
    <t>100351;ICICI Prudential FMCG Fund - IDCW;INF109K01EO2;INF109K01423;69.72;;;01-Mar-2021</t>
  </si>
  <si>
    <t>145896;ICICI Prudential India Opportunities Fund - Cumulative Option;INF109KC1RE6;;13.44;;;01-Mar-2021</t>
  </si>
  <si>
    <t>145897;ICICI Prudential India Opportunities Fund - Direct Plan - Cumulative Option;INF109KC1RH9;;13.91;;;01-Mar-2021</t>
  </si>
  <si>
    <t>145898;ICICI Prudential India Opportunities Fund - Direct Plan - IDCW Option;INF109KC1RI7;;13.91;;;01-Mar-2021</t>
  </si>
  <si>
    <t>145899;ICICI Prudential India Opportunities Fund - IDCW Option;INF109KC1RF3;;13.44;;;01-Mar-2021</t>
  </si>
  <si>
    <t>120621;ICICI Prudential Infrastructure Fund - Direct Plan -  Growth;INF109K018M4;;65.83;;;01-Mar-2021</t>
  </si>
  <si>
    <t>120622;ICICI Prudential Infrastructure Fund - Direct Plan -  IDCW;INF109K016M8;INF109K017M6;19.17;;;01-Mar-2021</t>
  </si>
  <si>
    <t>103149;ICICI Prudential Infrastructure Fund - Growth;INF109K01AV5;;62.35;;;01-Mar-2021</t>
  </si>
  <si>
    <t>103150;ICICI Prudential Infrastructure Fund - IDCW;INF109K01FB6;INF109K01AT9;13.64;;;01-Mar-2021</t>
  </si>
  <si>
    <t>145077;ICICI Prudential Manufacturing Fund - Cumulative Option;INF109KC1LG4;;13.95;;;01-Mar-2021</t>
  </si>
  <si>
    <t>145075;ICICI Prudential Manufacturing Fund - Direct Plan - Cumulative Option;INF109KC1LJ8;;14.43;;;01-Mar-2021</t>
  </si>
  <si>
    <t>145076;ICICI Prudential Manufacturing Fund - Direct Plan - IDCW Option;INF109KC1LK6;;14.43;;;01-Mar-2021</t>
  </si>
  <si>
    <t>145078;ICICI Prudential Manufacturing Fund - IDCW Option;INF109KC1LH2;;13.95;;;01-Mar-2021</t>
  </si>
  <si>
    <t>147346;ICICI Prudential MNC Fund - Direct Plan - Growth Option;INF109KC1D93;;15.06;;;01-Mar-2021</t>
  </si>
  <si>
    <t>147347;ICICI Prudential MNC Fund - Direct Plan - IDCW Option;INF109KC1E01;;14.05;;;01-Mar-2021</t>
  </si>
  <si>
    <t>147345;ICICI Prudential MNC Fund - Growth Option;INF109KC1D69;;14.70;;;01-Mar-2021</t>
  </si>
  <si>
    <t>147348;ICICI Prudential MNC Fund - IDCW Option;INF109KC1D77;;13.68;;;01-Mar-2021</t>
  </si>
  <si>
    <t>143873;ICICI Prudential Pharma Healthcare and Diagnostics (P.H.D) Fund - Cumulative Option;INF109KC1GE9;;17.26;;;01-Mar-2021</t>
  </si>
  <si>
    <t>143874;ICICI Prudential Pharma Healthcare and Diagnostics (P.H.D) Fund - Direct Plan - Cumulative Option;INF109KC1GH2;;17.89;;;01-Mar-2021</t>
  </si>
  <si>
    <t>143876;ICICI Prudential Pharma Healthcare and Diagnostics (P.H.D) Fund - Direct Plan - IDCW Option;INF109KC1GJ8;;16.39;;;01-Mar-2021</t>
  </si>
  <si>
    <t>143875;ICICI Prudential Pharma Healthcare and Diagnostics (P.H.D) Fund - IDCW Option;INF109KC1GG4;;15.77;;;01-Mar-2021</t>
  </si>
  <si>
    <t>148600;ICICI Prudential Quant Fund Direct Plan Growth;INF109KC1O66;;11.63;;;01-Mar-2021</t>
  </si>
  <si>
    <t>148601;ICICI Prudential Quant Fund Direct Plan IDCW;INF109KC1O82;INF109KC1O74;11.63;;;01-Mar-2021</t>
  </si>
  <si>
    <t>148598;ICICI Prudential Quant Fund Growth;INF109KC1O33;;11.62;;;01-Mar-2021</t>
  </si>
  <si>
    <t>148599;ICICI Prudential Quant Fund IDCW;INF109KC1O58;INF109KC1O41;11.61;;;01-Mar-2021</t>
  </si>
  <si>
    <t>120594;ICICI Prudential Technology Fund - Direct Plan -  Growth;INF109K01Z48;;110.25;;;01-Mar-2021</t>
  </si>
  <si>
    <t>120595;ICICI Prudential Technology Fund - Direct Plan -  IDCW;INF109K01Z22;INF109K01Z30;85.32;;;01-Mar-2021</t>
  </si>
  <si>
    <t>100363;ICICI Prudential Technology Fund - Growth;INF109K01506;;103.44;;;01-Mar-2021</t>
  </si>
  <si>
    <t>115294;ICICI Prudential Technology Fund - IDCW;INF109K01FO9;INF109K01514;50.75;;;01-Mar-2021</t>
  </si>
  <si>
    <t>120186;ICICI Prudential US Bluechip Equity Fund - Direct Plan -  Growth;INF109K01Z71;;42.61;;;01-Mar-2021</t>
  </si>
  <si>
    <t>120185;ICICI Prudential US Bluechip Equity Fund - Direct Plan -  IDCW;INF109K01Z55;INF109K01Z63;42.61;;;01-Mar-2021</t>
  </si>
  <si>
    <t>117620;ICICI Prudential US Bluechip Equity Fund - Growth;INF109K01E35;;39.76;;;01-Mar-2021</t>
  </si>
  <si>
    <t>117619;ICICI Prudential US Bluechip Equity Fund - IDCW;INF109K01E43;INF109K01E50;39.76;;;01-Mar-2021</t>
  </si>
  <si>
    <t>143353;IDBI Banking &amp; Financial Services Fund - Direct Plan (Growth);INF397L01KM2;;13.09;;;01-Mar-2021</t>
  </si>
  <si>
    <t>143352;IDBI Banking &amp; Financial Services Fund - Direct Plan (IDCW);INF397L01KJ8;INF397L01KK6;13.09;;;01-Mar-2021</t>
  </si>
  <si>
    <t>143351;IDBI Banking &amp; Financial Services Fund - Regular Plan (Growth);INF397L01KI0;;12.55;;;01-Mar-2021</t>
  </si>
  <si>
    <t>143350;IDBI Banking &amp; Financial Services Fund - Regular Plan (IDCW);INF397L01KF6;INF397L01KG4;12.55;;;01-Mar-2021</t>
  </si>
  <si>
    <t>146517;IDBI Healthcare Fund - Direct Plan - Growth;INF397L01LK4;;16.64;;;01-Mar-2021</t>
  </si>
  <si>
    <t>146516;IDBI Healthcare Fund - Direct Plan - IDCW;INF397L01LH0;INF397L01LI8;16.64;;;01-Mar-2021</t>
  </si>
  <si>
    <t>146518;IDBI Healthcare Fund - Regular Plan - Growth;INF397L01LG2;;16.08;;;01-Mar-2021</t>
  </si>
  <si>
    <t>146519;IDBI Healthcare Fund - Regular Plan - IDCW;INF397L01LD9;INF397L01LE7;16.08;;;01-Mar-2021</t>
  </si>
  <si>
    <t>120385;Invesco India Financial Services Fund - Direct Plan - Growth;INF205K01KY4;;79.18;;;01-Mar-2021</t>
  </si>
  <si>
    <t>120384;Invesco India Financial Services Fund - Direct Plan - IDCW (Payout / Reinvestment);INF205K01KW8;INF205K01KX6;40.83;;;01-Mar-2021</t>
  </si>
  <si>
    <t>108377;Invesco India Financial Services Fund - Regular Plan -  IDCW (Payout / Reinvestment);INF205K01171;INF205K01163;35.84;;;01-Mar-2021</t>
  </si>
  <si>
    <t>108378;Invesco India Financial Services Fund - Retail Growth;INF205K01155;;70.29;;;01-Mar-2021</t>
  </si>
  <si>
    <t>120405;Invesco India Infrastructure Fund - Direct Plan - Growth Option;INF205K01MD4;;26.3;;;01-Mar-2021</t>
  </si>
  <si>
    <t>120404;Invesco India Infrastructure Fund - Direct Plan - IDCW (Payout / Reinvestment);INF205K01MB8;INF205K01MC6;23.41;;;01-Mar-2021</t>
  </si>
  <si>
    <t>106654;Invesco India Infrastructure Fund - Growth Option;INF205K01CD5;;23.24;;;01-Mar-2021</t>
  </si>
  <si>
    <t>106653;Invesco India Infrastructure Fund - IDCW (Payout / Reinvestment);INF205K01CE3;INF205K01CF0;20.9;;;01-Mar-2021</t>
  </si>
  <si>
    <t>120395;Invesco India PSU Equity Fund - Direct Plan - Growth;INF205K01NG5;;24.93;;;01-Mar-2021</t>
  </si>
  <si>
    <t>120394;Invesco India PSU Equity Fund - Direct Plan - IDCW (Payout / Reinvestment);INF205K01NE0;INF205K01NF7;18.26;;;01-Mar-2021</t>
  </si>
  <si>
    <t>112171;Invesco India PSU Equity Fund - Growth;INF205K01338;;22.31;;;01-Mar-2021</t>
  </si>
  <si>
    <t>112173;Invesco India PSU Equity Fund - IDCW (Payout / Reinvestment);INF205K01353;INF205K01346;16.25;;;01-Mar-2021</t>
  </si>
  <si>
    <t>148606;Kotak ESG Exclusionary Strategy Fund - Direct Plan - Growth Option;INF174KA1FI4;;10.44;;;01-Mar-2021</t>
  </si>
  <si>
    <t>148605;Kotak ESG Exclusionary Strategy Fund - Direct Plan - Payout of Income Distribution cum capital withdrawal option;INF174KA1FH6;INF174KA1FJ2;10.44;;;01-Mar-2021</t>
  </si>
  <si>
    <t>148602;Kotak ESG Exclusionary Strategy Fund - Regular Plan - Growth Option;INF174KA1FF0;;10.397;;;01-Mar-2021</t>
  </si>
  <si>
    <t>148603;Kotak ESG Exclusionary Strategy Fund - Regular Plan - Payout of Income Distribution cum capital withdrawal option;INF174KA1FE3;INF174KA1FG8;10.397;;;01-Mar-2021</t>
  </si>
  <si>
    <t>133796;Kotak Infrastructure &amp; Economic Reform Fund - Standard Plan-Growth;INF178L01095;;25.125;;;01-Mar-2021</t>
  </si>
  <si>
    <t>133799;Kotak Infrastructure &amp; Economic Reform Fund - Standard Plan-Payout of Income Distribution cum capital withdrawal option;INF178L01079;INF178L01087;20.094;;;01-Mar-2021</t>
  </si>
  <si>
    <t>133801;Kotak Infrastructure &amp; Economic Reform Fund- Direct Plan- Growth Option;INF178L01AL9;;27.896;;;01-Mar-2021</t>
  </si>
  <si>
    <t>133800;Kotak Infrastructure &amp; Economic Reform Fund- Direct Plan- Payout of Income Distribution cum capital withdrawal option;INF178L01AK1;INF178L01AJ3;27.579;;;01-Mar-2021</t>
  </si>
  <si>
    <t>147727;Kotak Pioneer Fund- Direct Plan- Growth Option;INF174KA1EZ1;;15.751;;;01-Mar-2021</t>
  </si>
  <si>
    <t>147724;Kotak Pioneer Fund- Regular Plan- Growth Option;INF174KA1EW8;;15.381;;;01-Mar-2021</t>
  </si>
  <si>
    <t>147728;Kotak Pioneer Fund- Regular Plan- Reinvestment of Income Distribution cum capital withdrawal option;INF174KA1EU2;INF174KA1EV0;15.381;;;01-Mar-2021</t>
  </si>
  <si>
    <t>147725;Kotak Pioneer Fund-Direct Plan-Reinvestment of Income Distribution cum capital withdrawal option;INF174KA1EX6;INF174KA1EY4;15.75;;;01-Mar-2021</t>
  </si>
  <si>
    <t>130825;L&amp;T Business Cycles Fund - Direct Plan - Growth;INF917K01RI2;;20.232;;;01-Mar-2021</t>
  </si>
  <si>
    <t>130828;L&amp;T Business Cycles Fund - Direct Plan - IDCW;INF917K01RK8;INF917K01RJ0;16.583;;;01-Mar-2021</t>
  </si>
  <si>
    <t>130827;L&amp;T Business Cycles Fund - Regular Plan - Growth;INF917K01RF8;;19.275;;;01-Mar-2021</t>
  </si>
  <si>
    <t>130826;L&amp;T Business Cycles Fund - Regular Plan - IDCW;INF917K01RH4;INF917K01RG6;15.97;;;01-Mar-2021</t>
  </si>
  <si>
    <t>112600;L&amp;T Infrastructure Fund - Regular Plan - Growth;INF917K01536;;18.18;;;01-Mar-2021</t>
  </si>
  <si>
    <t>112601;L&amp;T Infrastructure Fund - Regular Plan - IDCW;INF917K01544;INF917K01551;18.18;;;01-Mar-2021</t>
  </si>
  <si>
    <t>119413;L&amp;T Infrastructure Fund -Direct Plan-Growth;INF917K01FW8;;19.51;;;01-Mar-2021</t>
  </si>
  <si>
    <t>119412;L&amp;T Infrastructure Fund-Direct Plan-IDCW;INF917K01E52;INF917K01FU2;19.51;;;01-Mar-2021</t>
  </si>
  <si>
    <t>134017;LIC MF Banking and Financial Services Fund-Direct Plan-Growth;INF767K01NK6;;13.7713;;;01-Mar-2021</t>
  </si>
  <si>
    <t>133908;LIC MF Banking and Financial Services Fund-Direct Plan-IDCW;INF767K01NJ8;INF767K01NL4;13.7198;;;01-Mar-2021</t>
  </si>
  <si>
    <t>134016;LIC MF Banking and Financial Services Fund-Regular Plan-Growth;INF767K01NH2;;12.9487;;;01-Mar-2021</t>
  </si>
  <si>
    <t>134015;LIC MF Banking and Financial Services Fund-Regular Plan-IDCW;INF767K01NG4;INF767K01NI0;12.9466;;;01-Mar-2021</t>
  </si>
  <si>
    <t>120351;LIC MF Infrastructure Fund-Direct Plan-Growth;INF767K01GW5;;18.8749;;;01-Mar-2021</t>
  </si>
  <si>
    <t>120350;LIC MF Infrastructure Fund-Direct Plan-IDCW;INF767K01GV7;INF767K01GX3;18.6306;;;01-Mar-2021</t>
  </si>
  <si>
    <t>107763;LIC MF Infrastructure Fund-Regular Plan-Growth;INF767K01501;;17.4202;;;01-Mar-2021</t>
  </si>
  <si>
    <t>107764;LIC MF Infrastructure Fund-Regular Plan-IDCW;INF767K01485;INF767K01493;17.4212;;;01-Mar-2021</t>
  </si>
  <si>
    <t>145357;Mahindra Manulife Consumption Fund - Direct Plan - IDCW;INF174V01689;INF174V01671;12.1059;;;01-Mar-2021</t>
  </si>
  <si>
    <t>145356;Mahindra Manulife Consumption Fund - Direct Plan -Growth;INF174V01663;;12.1064;;;01-Mar-2021</t>
  </si>
  <si>
    <t>145358;Mahindra Manulife Consumption Fund - Regular Plan - IDCW;INF174V01655;INF174V01648;11.6113;;;01-Mar-2021</t>
  </si>
  <si>
    <t>145355;Mahindra Manulife Consumption Fund- Regular Plan - Growth;INF174V01630;;11.6114;;;01-Mar-2021</t>
  </si>
  <si>
    <t>148624;Mirae Asset Banking and Financial Services Fund Direct  IDCW;INF769K01GW1;INF769K01GY7;11.384;;;01-Mar-2021</t>
  </si>
  <si>
    <t>148623;Mirae Asset Banking and Financial Services Fund Direct Growth;INF769K01GX9;;11.405;;;01-Mar-2021</t>
  </si>
  <si>
    <t>148621;Mirae Asset Banking and Financial Services Fund Regular Growth;INF769K01GU5;;11.358;;;01-Mar-2021</t>
  </si>
  <si>
    <t>148622;Mirae Asset Banking and Financial Services Fund Regular IDCW;INF769K01GT7;INF769K01GV3;11.355;;;01-Mar-2021</t>
  </si>
  <si>
    <t>118837;Mirae Asset Great Consumer Fund - Direct Plan - Growth;INF769K01BL5;;49.162;;;01-Mar-2021</t>
  </si>
  <si>
    <t>114931;Mirae Asset Great Consumer Fund - Regular Plan - Growth option;INF769K01135;;44.052;;;01-Mar-2021</t>
  </si>
  <si>
    <t>118838;Mirae Asset Great Consumer Fund Direct IDCW;INF769K01BM3;INF769K01BN1;44.457;;;01-Mar-2021</t>
  </si>
  <si>
    <t>114930;Mirae Asset Great Consumer Fund Regular IDCW;INF769K01150;INF769K01143;18.670;;;01-Mar-2021</t>
  </si>
  <si>
    <t>143785;Mirae Asset Healthcare Fund -Regular Growth;INF769K01EA2;;18.481;;;01-Mar-2021</t>
  </si>
  <si>
    <t>143783;Mirae Asset Healthcare Fund Direct Growth;INF769K01ED6;;19.291;;;01-Mar-2021</t>
  </si>
  <si>
    <t>143784;Mirae Asset Healthcare Fund Direct IDCW;INF769K01EE4;INF769K01EF1;19.289;;;01-Mar-2021</t>
  </si>
  <si>
    <t>143786;Mirae Asset Healthcare Fund Regular IDCW;INF769K01EB0;INF769K01EC8;18.476;;;01-Mar-2021</t>
  </si>
  <si>
    <t>118588;Nippon India Banking &amp; Financial Services Fund - Direct Plan Growth Plan - Bonus Option;INF204K01D22;;324.3826;;;01-Mar-2021</t>
  </si>
  <si>
    <t>118589;Nippon India Banking &amp; Financial Services Fund - Direct Plan Growth Plan - Growth Option;INF204K01XO1;;324.3826;;;01-Mar-2021</t>
  </si>
  <si>
    <t>101864;Nippon India Banking &amp; Financial Services Fund - IDCW Option;INF204K01893;INF204K01901;47.2383;;;01-Mar-2021</t>
  </si>
  <si>
    <t>118591;Nippon India Banking &amp; Financial Services Fund- DIRECT Plan - IDCW Option;INF204K01XM5;INF204K01XN3;63.3531;;;01-Mar-2021</t>
  </si>
  <si>
    <t>101863;Nippon India Banking &amp; Financial Services Fund-Growth Plan-Bonus Option;INF204K01919;;307.4405;;;01-Mar-2021</t>
  </si>
  <si>
    <t>101862;Nippon India Banking &amp; Financial Services Fund-Growth Plan-Growth Option;INF204K01927;;307.4405;;;01-Mar-2021</t>
  </si>
  <si>
    <t>118725;NIPPON INDIA CONSUMPTION FUND - DIRECT Plan - IDCW Option;INF204K01G37;INF204K01G45;31.1422;;;01-Mar-2021</t>
  </si>
  <si>
    <t>118722;Nippon India Consumption Fund - Direct Plan Growth Plan - Bonus;INF204K01G29;;94.6878;;;01-Mar-2021</t>
  </si>
  <si>
    <t>118724;Nippon India Consumption Fund - Direct Plan Growth Plan - Growth Option;INF204K01G52;;94.6878;;;01-Mar-2021</t>
  </si>
  <si>
    <t>102753;NIPPON INDIA CONSUMPTION FUND - IDCW Option;INF204K01AN1;INF204K01AO9;23.1623;;;01-Mar-2021</t>
  </si>
  <si>
    <t>102752;Nippon India Consumption Fund-Growth Plan-Bonus Option;INF204K01AP6;;88.9471;;;01-Mar-2021</t>
  </si>
  <si>
    <t>102751;Nippon India Consumption Fund-Growth Plan-Growth Option;INF204K01AQ4;;88.9471;;;01-Mar-2021</t>
  </si>
  <si>
    <t>130864;NIPPON INDIA - JAPAN EQUITY FUND - DIRECT Plan - IDCW Option;INF204KA1SM3;;17.7193;;;01-Mar-2021</t>
  </si>
  <si>
    <t>130859;NIPPON INDIA - JAPAN EQUITY FUND - IDCW Option;INF204KA1SL5;;16.7883;;;01-Mar-2021</t>
  </si>
  <si>
    <t>130861;Nippon India Japan Equity Fund- Direct Plan- Growth Plan- Bonus Option;INF204KA1SK7;;17.7193;;;01-Mar-2021</t>
  </si>
  <si>
    <t>130860;Nippon India Japan Equity Fund- Direct Plan- Growth Plan- Growth Option;INF204KA1SI1;;17.7193;;;01-Mar-2021</t>
  </si>
  <si>
    <t>130858;Nippon India Japan Equity Fund- Growth Plan- Bonus Option;INF204KA1SJ9;;16.7883;;;01-Mar-2021</t>
  </si>
  <si>
    <t>130863;Nippon India Japan Equity Fund- Growth Plan- Growth Option;INF204KA1SH3;;16.7883;;;01-Mar-2021</t>
  </si>
  <si>
    <t>118756;NIPPON INDIA PHARMA FUND - DIRECT Plan - IDCW Option;INF204K01I35;INF204K01I43;92.9310;;;01-Mar-2021</t>
  </si>
  <si>
    <t>118758;Nippon India Pharma Fund - Direct Plan Growth Plan - Bonus Option;INF204K01I27;;263.1970;;;01-Mar-2021</t>
  </si>
  <si>
    <t>118759;Nippon India Pharma Fund - Direct Plan Growth Plan - Growth Option;INF204K01I50;;263.1970;;;01-Mar-2021</t>
  </si>
  <si>
    <t>102433;NIPPON INDIA PHARMA FUND - IDCW Option;INF204K01935;INF204K01943;71.3633;;;01-Mar-2021</t>
  </si>
  <si>
    <t>102432;Nippon India Pharma Fund-Growth Plan-Bonus Option;INF204K01950;;245.9055;;;01-Mar-2021</t>
  </si>
  <si>
    <t>102431;Nippon India Pharma Fund-Growth Plan-Growth Option;INF204K01968;;245.9055;;;01-Mar-2021</t>
  </si>
  <si>
    <t>118760;NIPPON INDIA POWER &amp; INFRA FUND - DIRECT Plan - IDCW Option;INF204K01I76;INF204K01I84;34.0292;;;01-Mar-2021</t>
  </si>
  <si>
    <t>118762;Nippon India Power &amp; Infra Fund - Direct Plan Growth Plan - Bonus Option;INF204K01I68;;129.9180;;;01-Mar-2021</t>
  </si>
  <si>
    <t>118763;Nippon India Power &amp; Infra Fund - Direct Plan Growth Plan - Growth Option;INF204K01I92;;129.9180;;;01-Mar-2021</t>
  </si>
  <si>
    <t>101264;NIPPON INDIA POWER &amp; INFRA FUND - IDCW Option;INF204K01AB6;INF204K01AC4;31.5397;;;01-Mar-2021</t>
  </si>
  <si>
    <t>101262;Nippon India Power &amp; Infra Fund-Growth Plan -Growth Option;INF204K01AE0;;123.7274;;;01-Mar-2021</t>
  </si>
  <si>
    <t>101263;Nippon India Power &amp; Infra Fund-Growth Plan-Bonus Option;INF204K01AD2;;123.7274;;;01-Mar-2021</t>
  </si>
  <si>
    <t>118767;NIPPON INDIA QUANT FUND - DIRECT Plan - IDCW Option;INF204K01J18;INF204K01J26;19.8734;;;01-Mar-2021</t>
  </si>
  <si>
    <t>118770;Nippon India Quant Fund - Direct Plan Growth Plan - Bonus Option;INF204K01J00;;34.6436;;;01-Mar-2021</t>
  </si>
  <si>
    <t>118769;Nippon India Quant Fund - Direct Plan Growth Plan - Growth Option;INF204K01J34;;34.6436;;;01-Mar-2021</t>
  </si>
  <si>
    <t>108252;NIPPON INDIA QUANT FUND - IDCW Option;INF204K01745;INF204K01752;17.5115;;;01-Mar-2021</t>
  </si>
  <si>
    <t>108249;Nippon India Quant Fund -Growth Plan - Growth Option;INF204K01760;;32.8469;;;01-Mar-2021</t>
  </si>
  <si>
    <t>108258;Nippon India Quant Fund -Growth Plan -Bonus Option;INF204K01737;;32.8469;;;01-Mar-2021</t>
  </si>
  <si>
    <t>134925;NIPPON INDIA - US EQUITY OPPORTUNITES FUND - Direct Plan - IDCW Option;INF204KA16G3;INF204KA17G1;23.7404;;;01-Mar-2021</t>
  </si>
  <si>
    <t>134924;NIPPON INDIA - US EQUITY OPPORTUNITES FUND - IDCW Option;INF204KA13G0;INF204KA14G8;22.4031;;;01-Mar-2021</t>
  </si>
  <si>
    <t>134923;Nippon India US Equity Opportunites Fund- Direct Plan- Growth Plan- Growth Option;INF204KA15G5;;23.7404;;;01-Mar-2021</t>
  </si>
  <si>
    <t>134922;Nippon India US Equity Opportunites Fund- Growth Plan- Growth Option;INF204KA12G2;;22.4031;;;01-Mar-2021</t>
  </si>
  <si>
    <t>148564;quant ESG Equity Fund - Growth Option - Direct Plan;INF966L01AD4;;12.9606;;;01-Mar-2021</t>
  </si>
  <si>
    <t>148560;quant ESG Equity Fund - Growth Option - Regular Plan;INF966L01AB8;;12.9045;;;01-Mar-2021</t>
  </si>
  <si>
    <t>148563;quant ESG Equity Fund - IDCW Option - Direct Plan;INF966L01AE2;INF966L01AG7;12.9528;;;01-Mar-2021</t>
  </si>
  <si>
    <t>148561;quant ESG Equity Fund - IDCW Option - Regular Plan;INF966L01AC6;INF966L01AF9;12.8865;;;01-Mar-2021</t>
  </si>
  <si>
    <t>106170;quant Infrastructure Fund - Growth Option;INF966L01523;;13.0008;;;01-Mar-2021</t>
  </si>
  <si>
    <t>120833;quant Infrastructure Fund - Growth Option-Direct Plan;INF966L01721;;13.4721;;;01-Mar-2021</t>
  </si>
  <si>
    <t>120832;quant Infrastructure Fund - IDCW Option - Direct Plan;INF966L01705;INF966L01713;13.4281;;;01-Mar-2021</t>
  </si>
  <si>
    <t>106169;quant Infrastructure Fund - IDCW Option - Regular Plan;INF966L01507;INF966L01515;12.9574;;;01-Mar-2021</t>
  </si>
  <si>
    <t>147372;QUANTUM ESG BEST IN CLASS STRATEGY FUND - DIRECT PLAN - GROWTH OPTION;INF082J01382;;14.48;;;01-Mar-2021</t>
  </si>
  <si>
    <t>147371;QUANTUM ESG BEST IN CLASS STRATEGY FUND - REGULAR PLAN - GROWTH OPTION;INF082J01390;;14.34;;;01-Mar-2021</t>
  </si>
  <si>
    <t>133859;SBI BANKING &amp; FINANCIAL SERVICES FUND - DIRECT PLAN - GROWTH;INF200KA1507;;24.8550;;;01-Mar-2021</t>
  </si>
  <si>
    <t>133857;SBI Banking &amp; Financial Services Fund - Direct Plan - Income Distribution cum Capital Withdrawal Option (IDCW);INF200KA1515;INF200KA1523;22.2176;;;01-Mar-2021</t>
  </si>
  <si>
    <t>133858;SBI BANKING &amp; FINANCIAL SERVICES FUND - REGULAR PLAN - GROWTH;INF200KA1473;;23.4059;;;01-Mar-2021</t>
  </si>
  <si>
    <t>133860;SBI Banking &amp; Financial Services Fund - Regular Plan - Income Distribution cum Capital Withdrawal Option (IDCW);INF200KA1481;INF200KA1499;21.0196;;;01-Mar-2021</t>
  </si>
  <si>
    <t>120575;SBI CONSUMPTION OPPORTUNITIES FUND - DIRECT PLAN - GROWTH;INF200K01RM5;;153.7142;;;01-Mar-2021</t>
  </si>
  <si>
    <t>119730;SBI Consumption Opportunities Fund - Direct Plan - Income Distribution cum Capital Withdrawal Option (IDCW);INF200K01RK9;INF200K01RL7;108.2132;;;01-Mar-2021</t>
  </si>
  <si>
    <t>120576;SBI CONSUMPTION OPPORTUNITIES FUND - REGULAR - GROWTH;INF200K01VR6;;141.1905;;;01-Mar-2021</t>
  </si>
  <si>
    <t>100645;SBI Consumption Opportunities Fund - Regular Plan - Income Distribution cum Capital Withdrawal Option (IDCW);INF200K01404;INF200K01412;85.0309;;;01-Mar-2021</t>
  </si>
  <si>
    <t>146643;SBI Equity Minimum Variance Fund - Direct Plan - Growth;INF200KA1A71;;13.1635;;;01-Mar-2021</t>
  </si>
  <si>
    <t>146642;SBI Equity Minimum Variance Fund - Direct Plan - Income Distribution cum Capital Withdrawal Option (IDCW);INF200KA1A89;INF200KA1A97;13.1628;;;01-Mar-2021</t>
  </si>
  <si>
    <t>146644;SBI Equity Minimum Variance Fund - Regular Plan - Growth;INF200KA1A48;;13.0587;;;01-Mar-2021</t>
  </si>
  <si>
    <t>146641;SBI Equity Minimum Variance Fund - Regular Plan - Income Distribution cum Capital Withdrawal Option (IDCW);INF200KA1A55;INF200KA1A63;13.0604;;;01-Mar-2021</t>
  </si>
  <si>
    <t>119708;SBI ESG Exclusionary Strategy Fund - Direct Plan - Income Distribution cum Capital Withdrawal Option (IDCW);INF200K01SC4;INF200K01SD2;51.9802;;;01-Mar-2021</t>
  </si>
  <si>
    <t>119709;SBI ESG Exclusionary Strategy Fund - Direct Plan -Growth;INF200K01SE0;;144.7913;;;01-Mar-2021</t>
  </si>
  <si>
    <t>104523;SBI ESG Exclusionary Strategy Fund - Regular Plan - Growth;INF200K01214;;136.0385;;;01-Mar-2021</t>
  </si>
  <si>
    <t>101295;SBI ESG Exclusionary Strategy Fund - Regular Plan - Income Distribution cum Capital Withdrawal Option (IDCW);INF200K01198;INF200K01206;42.5444;;;01-Mar-2021</t>
  </si>
  <si>
    <t>119782;SBI Healthcare Opportunities Fund - Direct Plan - Income Distribution cum Capital Withdrawal Option (IDCW);INF200K01UN7;INF200K01UO5;147.2156;;;01-Mar-2021</t>
  </si>
  <si>
    <t>119783;SBI HEALTHCARE OPPORTUNITIES FUND - DIRECT PLAN -GROWTH;INF200K01UP2;;211.8897;;;01-Mar-2021</t>
  </si>
  <si>
    <t>100644;SBI Healthcare Opportunities Fund - Regular Plan - Income Distribution cum Capital Withdrawal Option (IDCW);INF200K01453;INF200K01461;122.1571;;;01-Mar-2021</t>
  </si>
  <si>
    <t>102823;SBI HEALTHCARE OPPORTUNITIES FUND - REGULAR PLAN -GROWTH;INF200K01446;;193.9173;;;01-Mar-2021</t>
  </si>
  <si>
    <t>119700;SBI INFRASTRUCTURE FUND -  DIRECT PLAN - GROWTH;INF200K01RS2;;20.4995;;;01-Mar-2021</t>
  </si>
  <si>
    <t>106096;SBI INFRASTRUCTURE FUND -  REGULAR PLAN - GROWTH;INF200K01CT2;;19.5074;;;01-Mar-2021</t>
  </si>
  <si>
    <t>119695;SBI Infrastructure Fund - Direct Plan - Income Distribution cum Capital Withdrawal Option (IDCW);INF200K01RQ6;INF200K01RR4;18.1416;;;01-Mar-2021</t>
  </si>
  <si>
    <t>106095;SBI Infrastructure Fund - Regular Plan - Income Distribution cum Capital Withdrawal Option (IDCW);INF200K01CU0;INF200K01CV8;17.3531;;;01-Mar-2021</t>
  </si>
  <si>
    <t>119705;SBI Magnum COMMA Fund - DIRECT PLAN - Growth;INF200K01SB6;;56.8954;;;01-Mar-2021</t>
  </si>
  <si>
    <t>119613;SBI Magnum Comma Fund - Direct Plan - Income Distribution cum Capital Withdrawal Option (IDCW);INF200K01RZ7;INF200K01SA8;32.3775;;;01-Mar-2021</t>
  </si>
  <si>
    <t>103145;SBI Magnum COMMA Fund - REGULAR PLAN - Growth;INF200K01339;;53.9522;;;01-Mar-2021</t>
  </si>
  <si>
    <t>103146;SBI Magnum Comma Fund - Regular Plan - Income Distribution cum Capital Withdrawal Option (IDCW);INF200K01313;INF200K01321;30.6224;;;01-Mar-2021</t>
  </si>
  <si>
    <t>119710;SBI Magnum Global Fund - Direct Plan - Income Distribution cum Capital Withdrawal Option (IDCW);INF200K01SL5;INF200K01SM3;85.3549;;;01-Mar-2021</t>
  </si>
  <si>
    <t>119711;SBI MAGNUM GLOBAL FUND - DIRECT PLAN -GROWTH;INF200K01SN1;;239.1144;;;01-Mar-2021</t>
  </si>
  <si>
    <t>103114;SBI Magnum Global Fund - Regular Plan - Income Distribution cum Capital Withdrawal Option (IDCW);INF200K01255;INF200K01263;68.3836;;;01-Mar-2021</t>
  </si>
  <si>
    <t>103034;SBI MAGNUM GLOBAL FUND - REGULAR PLAN -GROWTH;INF200K01271;;223.8475;;;01-Mar-2021</t>
  </si>
  <si>
    <t>119732;SBI PSU Fund - DIRECT PLAN - GROWTH;INF200K01UY4;;11.5962;;;01-Mar-2021</t>
  </si>
  <si>
    <t>119733;SBI PSU Fund - Direct Plan - Income Distribution cum Capital Withdrawal Option (IDCW);INF200K01UW8;INF200K01UX6;11.5803;;;01-Mar-2021</t>
  </si>
  <si>
    <t>112923;SBI PSU Fund - Regular Plan - Income Distribution cum Capital Withdrawal Option (IDCW);INF200K01BD8;INF200K01BE6;11.0424;;;01-Mar-2021</t>
  </si>
  <si>
    <t>113099;SBI PSU Fund - REGULAR PLAN -Growth;INF200K01BC0;;11.0439;;;01-Mar-2021</t>
  </si>
  <si>
    <t>120578;SBI TECHNOLOGY OPPORTUNITIES FUND - DIRECT PLAN - GROWTH;INF200K01RV6;;110.1701;;;01-Mar-2021</t>
  </si>
  <si>
    <t>119731;SBI Technology Opportunities Fund - Direct Plan - Income Distribution cum Capital Withdrawal Option (IDCW);INF200K01RT0;INF200K01RU8;78.2498;;;01-Mar-2021</t>
  </si>
  <si>
    <t>120577;SBI TECHNOLOGY OPPORTUNITIES FUND - REGULAR PLAN - GROWTH;INF200K01VS4;;101.6732;;;01-Mar-2021</t>
  </si>
  <si>
    <t>100643;SBI Technology Opportunities Fund - Regular Plan - Income Distribution cum Capital Withdrawal Option (IDCW);INF200K01420;INF200K01438;61.2224;;;01-Mar-2021</t>
  </si>
  <si>
    <t>119595;Sundaram Consumption Fund (Formerly Known as Sundaram Rural and Consumption Fund Direct Plan - Growth);INF903J01NH5;;52.5886;;;01-Mar-2021</t>
  </si>
  <si>
    <t>103743;Sundaram Consumption Fund (Formerly Known as Sundaram Rural and Consumption Fund Regular Plan - Income Distribution cum Capital Withdrawal (IDCW);INF903J01546;INF903J01553;20.2774;;;01-Mar-2021</t>
  </si>
  <si>
    <t>119594;Sundaram Consumption Fund (Formerly Known asSundaram Rural and Consumption Fund Direct Plan - Income Distribution cum Capital Withdrawal (IDCW);INF903J01NF9;INF903J01NG7;21.7423;;;01-Mar-2021</t>
  </si>
  <si>
    <t>102142;Sundaram Consumption Fund(Formerly Known as Sundaram Rural and Consumption Fund Regular Plan - Growth);INF903J01561;;49.8666;;;01-Mar-2021</t>
  </si>
  <si>
    <t>119597;Sundaram Financial Services Opportunities Fund Direct Plan - Growth;INF903J01NB8;;58.2831;;;01-Mar-2021</t>
  </si>
  <si>
    <t>119596;Sundaram Financial Services Opportunities Fund Direct Plan - Income Distribution cum Capital Withdrawal (IDCW);INF903J01MZ9;INF903J01NA0;24.5951;;;01-Mar-2021</t>
  </si>
  <si>
    <t>109061;Sundaram Financial Services Opportunities Fund Institutional Plan - Growth;INF903J01652;;59.9264;;;01-Mar-2021</t>
  </si>
  <si>
    <t>109060;Sundaram Financial Services Opportunities Fund Institutional Plan - Income Distribution cum Capital Withdrawal (IDCW);INF903J01637;INF903J01645;25.0315;;;01-Mar-2021</t>
  </si>
  <si>
    <t>109059;Sundaram Financial Services Opportunities Fund Regular Plan - Growth;INF903J01629;;54.9888;;;01-Mar-2021</t>
  </si>
  <si>
    <t>109058;Sundaram Financial Services Opportunities Fund Regular Plan - Income Distribution cum Capital Withdrawal (IDCW);INF903J01603;INF903J01611;22.8280;;;01-Mar-2021</t>
  </si>
  <si>
    <t>129212;Sundaram Infrastructure Advantage Fund Direct Plan - Growth;INF903J01F92;;41.6215;;;01-Mar-2021</t>
  </si>
  <si>
    <t>129211;Sundaram Infrastructure Advantage Fund Direct Plan - Income Distribution cum Capital Withdrawal (IDCW);INF903J01G00;INF903J01G18;34.4995;;;01-Mar-2021</t>
  </si>
  <si>
    <t>129213;Sundaram Infrastructure Advantage Fund Regular Plan - Growth;INF903J01F68;;39.8944;;;01-Mar-2021</t>
  </si>
  <si>
    <t>129210;Sundaram Infrastructure Advantage Fund Regular Plan - Income Distribution cum Capital Withdrawal (IDCW);INF903J01F76;INF903J01F84;32.9012;;;01-Mar-2021</t>
  </si>
  <si>
    <t>144835;Sundaram Services Fund Direct Plan - Growth;INF903JA1FA2;;16.1469;;;01-Mar-2021</t>
  </si>
  <si>
    <t>144836;Sundaram Services Fund Direct Plan - Payout of Income Distribution cum Capital Withdrawal (IDCW) ;INF903JA1FB0;;14.7813;;;01-Mar-2021</t>
  </si>
  <si>
    <t>144837;Sundaram Services Fund Direct Plan - Reinvestment of Income Distribution cum Capital Withdrawal (IDCW) ;INF903JA1FC8;;14.7813;;;01-Mar-2021</t>
  </si>
  <si>
    <t>144838;Sundaram Services Fund Regular Plan - Growth;INF903JA1EX7;;15.7676;;;01-Mar-2021</t>
  </si>
  <si>
    <t>144839;Sundaram Services Fund Regular Plan - Payout of Income Distribution cum Capital Withdrawal (IDCW) ;INF903JA1EY5;;14.4217;;;01-Mar-2021</t>
  </si>
  <si>
    <t>144834;Sundaram Services Fund Regular Plan - Reinvestment of Income Distribution cum Capital Withdrawal (IDCW) ;INF903JA1EZ2;;14.4217;;;01-Mar-2021</t>
  </si>
  <si>
    <t>135789;TATA Banking &amp; Financial Services Fund Direct Plan - Payout of Income Distribution cum capital withdrawal option ;INF277K01Z28;;26.4799;;;01-Mar-2021</t>
  </si>
  <si>
    <t>135792;TATA Banking &amp; Financial Services Fund Direct Plan - Reinvestment of Income Distribution cum capital withdrawal option ;;INF277K01Z36;26.4799;;;01-Mar-2021</t>
  </si>
  <si>
    <t>135790;TATA Banking &amp; Financial Services Fund Regular Plan - Payout of Income Distribution cum capital withdrawal option ;INF277K01Y94;;22.3979;;;01-Mar-2021</t>
  </si>
  <si>
    <t>135791;TATA Banking &amp; Financial Services Fund Regular Plan - Reinvestment of Income Distribution cum capital withdrawal option ;;INF277K01Z02;22.3979;;;01-Mar-2021</t>
  </si>
  <si>
    <t>135793;Tata Banking And Financial Services Fund-Direct Plan-Growth;INF277K01Z10;;26.4799;;;01-Mar-2021</t>
  </si>
  <si>
    <t>135794;Tata Banking And Financial Services Fund-Regular Plan-Growth;INF277K01Y86;;24.3335;;;01-Mar-2021</t>
  </si>
  <si>
    <t>135795;TATA Digital India Fund Direct Plan - Payout of Income Distribution cum capital withdrawal option ;INF277K01Z85;;26.7255;;;01-Mar-2021</t>
  </si>
  <si>
    <t>135798;TATA Digital India Fund Direct Plan - Reinvestment of Income Distribution cum capital withdrawal option ;;INF277K01Z93;26.7255;;;01-Mar-2021</t>
  </si>
  <si>
    <t>135796;TATA Digital India Fund Regular Plan - Payout of Income Distribution cum capital withdrawal option ;INF277K01Z51;;24.4758;;;01-Mar-2021</t>
  </si>
  <si>
    <t>135799;TATA Digital India Fund Regular Plan - Reinvestment of Income Distribution cum capital withdrawal option ;;INF277K01Z69;24.4758;;;01-Mar-2021</t>
  </si>
  <si>
    <t>135800;Tata Digital India Fund-Direct Plan-Growth;INF277K01Z77;;26.7255;;;01-Mar-2021</t>
  </si>
  <si>
    <t>135797;Tata Digital India Fund-Regular Plan-Growth;INF277K01Z44;;24.4758;;;01-Mar-2021</t>
  </si>
  <si>
    <t>119172;Tata Ethical Fund -Direct Plan- Growth Option;INF277K01NG4;;233.0299;;;01-Mar-2021</t>
  </si>
  <si>
    <t>119171;Tata Ethical Fund- Direct Plan - Payout of IDCW Option;INF277K01NE9;INF277K01NF6;127.9537;;;01-Mar-2021</t>
  </si>
  <si>
    <t>101833;Tata Ethical Fund- Regular Plan - Payout of IDCW Option;INF277K01EH1;INF277K01949;87.8328;;;01-Mar-2021</t>
  </si>
  <si>
    <t>100415;Tata Ethical Fund-Regular Plan - Growth Option;INF277K01956;;215.2385;;;01-Mar-2021</t>
  </si>
  <si>
    <t>135806;TATA India Consumer Fund Direct Plan - Payout of Income Distribution cum capital withdrawal option ;INF277K014A4;;23.3073;;;01-Mar-2021</t>
  </si>
  <si>
    <t>135801;TATA India Consumer Fund Direct Plan - Reinvestment of Income Distribution cum capital withdrawal option ;;INF277K015A1;23.3073;;;01-Mar-2021</t>
  </si>
  <si>
    <t>135802;TATA India Consumer Fund Regular Plan - Payout of Income Distribution cum capital withdrawal option;INF277K011A0;;19.7143;;;01-Mar-2021</t>
  </si>
  <si>
    <t>135803;TATA India Consumer Fund Regular Plan - Reinvestment of Income Distribution cum capital withdrawal option ;;INF277K012A8;19.7143;;;01-Mar-2021</t>
  </si>
  <si>
    <t>135805;Tata India Consumer Fund-Direct Plan-Growth;INF277K013A6;;23.3073;;;01-Mar-2021</t>
  </si>
  <si>
    <t>135804;Tata India Consumer Fund-Regular Plan-Growth;INF277K010A2;;21.4339;;;01-Mar-2021</t>
  </si>
  <si>
    <t>135807;TATA India Pharma &amp; Health Care Fund Direct Plan - Payout of Income Distribution cum capital withdrawal option ;INF277K010B0;;15.8501;;;01-Mar-2021</t>
  </si>
  <si>
    <t>135809;TATA India Pharma &amp; Health Care Fund Regular Plan - Payout of Income Distribution cum capital withdrawal option ;INF277K017A7;;14.5510;;;01-Mar-2021</t>
  </si>
  <si>
    <t>135808;TATA India Pharma &amp; Healthcare Fund Direct Plan - Reinvestment of Income Distribution cum capital withdrawal option;;INF277K011B8;15.8501;;;01-Mar-2021</t>
  </si>
  <si>
    <t>135811;TATA India Pharma &amp; Healthcare Fund Regular Plan - Reinvestment of Income Distribution cum capital withdrawal option ;;INF277K018A5;14.5510;;;01-Mar-2021</t>
  </si>
  <si>
    <t>135810;Tata India Pharma &amp; Healthcare Fund-Direct Plan-Growth;INF277K019A3;;15.8501;;;01-Mar-2021</t>
  </si>
  <si>
    <t>135812;Tata India Pharma &amp; Healthcare Fund-Regular Plan-Growth;INF277K016A9;;14.5510;;;01-Mar-2021</t>
  </si>
  <si>
    <t>119243;Tata Infrastructure Fund -Direct Plan -Growth Option;INF277K01PQ8;;74.3183;;;01-Mar-2021</t>
  </si>
  <si>
    <t>101852;TATA Infrastructure Fund Regular Plan - Payout of IDCW Option;INF277K01DY8;INF277K01774;33.7387;;;01-Mar-2021</t>
  </si>
  <si>
    <t>119244;Tata Infrastructure Fund- Direct Plan - Payout of IDCW Option;INF277K01PO3;INF277K01PP0;38.9431;;;01-Mar-2021</t>
  </si>
  <si>
    <t>101766;Tata Infrastructure Fund-Regular Plan- Growth Option;INF277K01782;;71.1100;;;01-Mar-2021</t>
  </si>
  <si>
    <t>147869;TATA Quant Equity Fund Direct Plan - Payout of Income Distribution cum capital withdrawal option ;INF277K015Y1;;10.2081;;;01-Mar-2021</t>
  </si>
  <si>
    <t>147868;TATA Quant Equity Fund Regular Plan - Payout of Income Distribution cum capital withdrawal option ;INF277K018Y5;;9.9963;;;01-Mar-2021</t>
  </si>
  <si>
    <t>147865;TATA Quant Fund Direct Plan - Reinvestment of Income Distribution cum capital withdrawal option ;;INF277K014Y4;10.2081;;;01-Mar-2021</t>
  </si>
  <si>
    <t>147866;TATA Quant Fund Regular Plan - Reinvestment of Income Distribution cum capital withdrawal option ;;INF277K017Y7;9.9963;;;01-Mar-2021</t>
  </si>
  <si>
    <t>147864;Tata Quant Fund-Direct Plan-Growth;INF277K013Y6;;10.2081;;;01-Mar-2021</t>
  </si>
  <si>
    <t>147867;Tata Quant Fund-Regular Plan-Growth;INF277K016Y9;;9.9963;;;01-Mar-2021</t>
  </si>
  <si>
    <t>135817;TATA Resources &amp; Energy Fund Direct Plan - Payout of Income Distribution cum capital withdrawal option ;INF277K016B7;;24.6656;;;01-Mar-2021</t>
  </si>
  <si>
    <t>135816;TATA Resources &amp; Energy Fund Direct Plan - Reinvestment of Income Distribution cum capital withdrawal option ;;INF277K017B5;24.6656;;;01-Mar-2021</t>
  </si>
  <si>
    <t>135814;TATA Resources &amp; Energy Fund Regular Plan - Payout of Income Distribution cum capital withdrawal option ;INF277K013B4;;20.6549;;;01-Mar-2021</t>
  </si>
  <si>
    <t>135818;TATA Resources &amp; Energy Fund Regular Plan - Reinvestment of Income Distribution cum capital withdrawal option ;;INF277K014B2;20.6549;;;01-Mar-2021</t>
  </si>
  <si>
    <t>135813;Tata Resources &amp; Energy Fund-Direct Plan-Growth;INF277K015B9;;24.6656;;;01-Mar-2021</t>
  </si>
  <si>
    <t>135815;Tata Resources &amp; Energy Fund-Regular Plan-Growth;INF277K012B6;;22.5678;;;01-Mar-2021</t>
  </si>
  <si>
    <t>118868;Taurus Banking &amp; Financial Services Fund - Direct Plan - Growth;INF044D01CN2;;35.20;;;01-Mar-2021</t>
  </si>
  <si>
    <t>118869;Taurus Banking &amp; Financial Services Fund - Direct Plan - Payout of Income Distribution cum Capital Withdrawal option;INF044D01CO0;INF044D01CP7;34.78;;;01-Mar-2021</t>
  </si>
  <si>
    <t>117312;Taurus Banking &amp; Financial Services Fund - Regular Plan - Growth;INF044D01BI4;;32.56;;;01-Mar-2021</t>
  </si>
  <si>
    <t>117313;Taurus Banking &amp; Financial Services Fund - Regular Plan - Payout of Income Distribution cum Capital Withdrawal option;INF044D01BJ2;INF044D01BK0;29.14;;;01-Mar-2021</t>
  </si>
  <si>
    <t>111903;Taurus Ethical Fund -  Regular Plan - Bonus Option;INF044D01823;;69.21;;;01-Mar-2021</t>
  </si>
  <si>
    <t>118876;Taurus Ethical Fund - Direct Plan - Growth;INF044D01CJ0;;74.08;;;01-Mar-2021</t>
  </si>
  <si>
    <t>118877;Taurus Ethical Fund - Direct Plan - Payout of Income Distribution cum Capital Withdrawal option;INF044D01CK8;INF044D01CL6;49.73;;;01-Mar-2021</t>
  </si>
  <si>
    <t>111787;Taurus Ethical Fund - Regular Plan - Growth;INF044D01864;;69.22;;;01-Mar-2021</t>
  </si>
  <si>
    <t>111788;Taurus Ethical Fund - Regular Plan - Payout of Income Distribution cum Capital Withdrawal option;INF044D01831;INF044D01849;46.79;;;01-Mar-2021</t>
  </si>
  <si>
    <t>118878;Taurus Ethical Fund-Direct Plan-Bonus Option #;INF044D01CM4;;24.28;;;01-Mar-2021</t>
  </si>
  <si>
    <t>118879;Taurus Infrastructure Fund - Direct Plan - Growth ;INF044D01CD3;;33.00;;;01-Mar-2021</t>
  </si>
  <si>
    <t>118880;Taurus Infrastructure Fund - Direct Plan - Payout of Income Distribution cum Capital Withdrawal option;INF044D01CE1;INF044D01CF8;30.73;;;01-Mar-2021</t>
  </si>
  <si>
    <t>105417;Taurus Infrastructure Fund - Regular Plan - Growth;INF044D01906;;31.35;;;01-Mar-2021</t>
  </si>
  <si>
    <t>105418;Taurus Infrastructure Fund - Regular Plan - Payout of Income Distribution cum Capital Withdrawal option;INF044D01872;INF044D01880;29.45;;;01-Mar-2021</t>
  </si>
  <si>
    <t>120733;UTI Banking and Financial Services Fund - Direct Plan - Growth Option;INF789F01SN3;;117.5418;;;01-Mar-2021</t>
  </si>
  <si>
    <t>120732;UTI Banking and Financial Services Fund - Direct Plan - IDCW;INF789F01SL7;INF789F01SM5;46.0007;;;01-Mar-2021</t>
  </si>
  <si>
    <t>102401;UTI Banking and Financial Services Fund - Regular Plan - Growth Option;INF789F01372;;108.1925;;;01-Mar-2021</t>
  </si>
  <si>
    <t>102402;UTI Banking and Financial Services Fund - Regular Plan - IDCW;INF789F01356;INF789F01364;42.108;;;01-Mar-2021</t>
  </si>
  <si>
    <t>120782;UTI Healthcare Fund - Direct Plan - Growth Option;INF789F01TO9;;147.0183;;;01-Mar-2021</t>
  </si>
  <si>
    <t>120783;UTI Healthcare Fund - Direct Plan - IDCW;INF789F01TM3;INF789F01TN1;113.6336;;;01-Mar-2021</t>
  </si>
  <si>
    <t>100807;UTI Healthcare Fund - Regular Plan - Growth Option;INF789F01695;;136.4934;;;01-Mar-2021</t>
  </si>
  <si>
    <t>100806;UTI Healthcare Fund - Regular Plan - IDCW;INF789F01679;INF789F01687;105.4898;;;01-Mar-2021</t>
  </si>
  <si>
    <t>120780;UTI India Consumer Fund - Direct Plan - Growth Option;INF789F01VF3;;32.9072;;;01-Mar-2021</t>
  </si>
  <si>
    <t>120781;UTI India Consumer Fund - Direct Plan - IDCW;INF789F01VG1;INF789F01VH9;30.8535;;;01-Mar-2021</t>
  </si>
  <si>
    <t>106425;UTI India Consumer Fund - Regular Plan - Growth Option;INF789F01CE6;;31.4529;;;01-Mar-2021</t>
  </si>
  <si>
    <t>106426;UTI India Consumer Fund - Regular Plan - IDCW;INF789F01CF3;INF789F01CG1;29.4591;;;01-Mar-2021</t>
  </si>
  <si>
    <t>120729;UTI Infrastructure Fund - Direct Plan - IDCW;INF789F01TS0;INF789F01TT8;35.747;;;01-Mar-2021</t>
  </si>
  <si>
    <t>102396;UTI Infrastructure Fund - Regular Plan - IDCW;INF789F01737;INF789F01745;34.4969;;;01-Mar-2021</t>
  </si>
  <si>
    <t>102395;UTI Infrastructure Fund-Growth Option;INF789F01752;;66.0047;;;01-Mar-2021</t>
  </si>
  <si>
    <t>120728;UTI Infrastructure Fund-Growth Option- Direct;INF789F01TU6;;68.311;;;01-Mar-2021</t>
  </si>
  <si>
    <t>120682;UTI - MNC Fund - Growth Option - Direct;INF789F01UD0;;244.3227;;;01-Mar-2021</t>
  </si>
  <si>
    <t>100740;UTI - MNC Fund - Regular Plan - Growth Option;INF789F01844;;227.9679;;;01-Mar-2021</t>
  </si>
  <si>
    <t>120681;UTI MNC Fund - Direct Plan - IDCW;INF789F01UB4;INF789F01UC2;126.7351;;;01-Mar-2021</t>
  </si>
  <si>
    <t>100739;UTI MNC Fund - Regular Plan - IDCW;INF789F01828;INF789F01836;117.5368;;;01-Mar-2021</t>
  </si>
  <si>
    <t>120730;UTI Transportation and Logistics Fund - Direct Plan - IDCW;INF789F01SF9;INF789F01SG7;60.5362;;;01-Mar-2021</t>
  </si>
  <si>
    <t>102397;UTI Transportation and Logistics Fund - Regular Plan - IDCW;INF789F01273;INF789F01281;55.4466;;;01-Mar-2021</t>
  </si>
  <si>
    <t>102398;UTI-Transpotation and Logistics  Fund-Growth Option;INF789F01299;;120.2461;;;01-Mar-2021</t>
  </si>
  <si>
    <t>120731;UTI-Transpotation and Logistics  Fund-Growth Option- Direct;INF789F01SH5;;130.9074;;;01-Mar-2021</t>
  </si>
  <si>
    <t>119544;Aditya Birla Sun Life ELSS Tax Saver Fund - Growth - Direct Plan;INF209K01UN8;;42.02;;;01-Mar-2021</t>
  </si>
  <si>
    <t>107745;Aditya Birla Sun Life ELSS Tax Saver Fund - Growth Option;INF209K01108;;38.97;;;01-Mar-2021</t>
  </si>
  <si>
    <t>119543;Aditya Birla Sun Life ELSS Tax Saver Fund-DIRECT - IDCW;INF209K01P23;INF209K01UM0;289.81;;;01-Mar-2021</t>
  </si>
  <si>
    <t>103164;Aditya Birla Sun Life ELSS Tax Saver Fund-Regular - IDCW;INF209K01090;INF209K01CB1;162.67;;;01-Mar-2021</t>
  </si>
  <si>
    <t>119661;Aditya Birla Sun Life Tax Plan - Direct Plan - Growth Option;INF209K01VV9;;51.51;;;01-Mar-2021</t>
  </si>
  <si>
    <t>104331;Aditya Birla Sun Life Tax Plan - Regular Plan - Growth Option;INF209K01348;;47.78;;;01-Mar-2021</t>
  </si>
  <si>
    <t>119660;Aditya Birla Sun Life Tax Plan -DIRECT - IDCW;INF209K01Q14;INF209K01VW7;169.56;;;01-Mar-2021</t>
  </si>
  <si>
    <t>100067;Aditya Birla Sun Life Tax Plan -Regular - IDCW;INF209K01330;INF209K01CM8;95.32;;;01-Mar-2021</t>
  </si>
  <si>
    <t>120503;Axis ELSS Tax Saver Fund - Direct Plan - Growth Option;INF846K01EW2;;66.6336;;;01-Mar-2021</t>
  </si>
  <si>
    <t>120502;Axis ELSS Tax Saver Fund - Direct Plan - IDCW;INF846K01EX0;INF846K01EY8;44.9194;;;01-Mar-2021</t>
  </si>
  <si>
    <t>112323;Axis ELSS Tax Saver Fund - Regular Plan - Growth;INF846K01131;;61.0702;;;01-Mar-2021</t>
  </si>
  <si>
    <t>112322;Axis ELSS Tax Saver Fund - Regular Plan - IDCW;INF846K01149;INF846K01156;23.5822;;;01-Mar-2021</t>
  </si>
  <si>
    <t>118473;BANDHAN ELSS Tax Saver Fund - Direct Plan - Growth;INF194K01Y29;;82.66;;;01-Mar-2021</t>
  </si>
  <si>
    <t>118472;BANDHAN ELSS Tax Saver Fund - Direct Plan - IDCW;INF194K01Y37;INF194K01Y45;27.65;;;01-Mar-2021</t>
  </si>
  <si>
    <t>111569;BANDHAN ELSS Tax Saver Fund - Regular Plan - Growth;INF194K01292;;75.66;;;01-Mar-2021</t>
  </si>
  <si>
    <t>111570;BANDHAN ELSS Tax Saver Fund - Regular Plan - IDCW;INF194K01300;INF194K01318;22.08;;;01-Mar-2021</t>
  </si>
  <si>
    <t>119351;BANK OF INDIA ELSS Tax Saver -Direct Plan- Growth;INF761K01884;;86.59;;;01-Mar-2021</t>
  </si>
  <si>
    <t>119352;BANK OF INDIA ELSS Tax Saver -Direct Plan-IDCW;INF761K01876;INF761K01868;37.05;;;01-Mar-2021</t>
  </si>
  <si>
    <t>111709;BANK OF INDIA ELSS Tax Saver -ECO Plan-Growth;INF761K01157;;83.38;;;01-Mar-2021</t>
  </si>
  <si>
    <t>111711;BANK OF INDIA ELSS Tax Saver -ECO Plan-IDCW;INF761K01132;INF761K01140;14.91;;;01-Mar-2021</t>
  </si>
  <si>
    <t>111710;BANK OF INDIA ELSS Tax Saver -Regular Plan- Growth;INF761K01181;;78.02;;;01-Mar-2021</t>
  </si>
  <si>
    <t>111708;BANK OF INDIA ELSS Tax Saver -Regular Plan-IDCW;INF761K01165;INF761K01173;17.50;;;01-Mar-2021</t>
  </si>
  <si>
    <t>100068;BARODA ELSS 96 - Plan A - IDCW;INF955L01641;;34.72;;;01-Mar-2021</t>
  </si>
  <si>
    <t>119339;BARODA ELSS 96 - Plan B (Direct) - IDCW;INF955L01914;;42.82;;;01-Mar-2021</t>
  </si>
  <si>
    <t>125111;Baroda ELSS 96 - Plan B (Direct)- Bonus Option;INF955L01DA7;;61.58;;;01-Mar-2021</t>
  </si>
  <si>
    <t>125110;Baroda ELSS 96 Fund - Plan A- Bonus Option;INF955L01CZ6;;56.60;;;01-Mar-2021</t>
  </si>
  <si>
    <t>134044;Baroda ELSS 96 Plan A -Growth Option;INF955L01GD4;;56.60;;;01-Mar-2021</t>
  </si>
  <si>
    <t>134045;Baroda ELSS 96 Plan B(Direct) -Growth Option;INF955L01GE2;;61.58;;;01-Mar-2021</t>
  </si>
  <si>
    <t>120147;BNP Paribas Long Term Equity Fund - Direct Plan - Growth Option;INF251K01HF3;;54.927;;;01-Mar-2021</t>
  </si>
  <si>
    <t>120146;BNP Paribas Long Term Equity Fund - Direct Plan - Income Distribution cum Capital Withdrawal Option;INF251K01HH9;INF251K01HG1;21.752;;;01-Mar-2021</t>
  </si>
  <si>
    <t>113463;BNP Paribas Long Term Equity Fund - Growth Option;INF251K01985;;51.431;;;01-Mar-2021</t>
  </si>
  <si>
    <t>113464;BNP Paribas Long Term Equity Fund-Income Distribution cum Capital Withdrawal Option;INF251K01AA9;INF251K01993;18.272;;;01-Mar-2021</t>
  </si>
  <si>
    <t>118285;CANARA ROBECO ELSS TAX SAVER - DIRECT PLAN - GROWTH OPTION;INF760K01EL8;;100.5200;;;01-Mar-2021</t>
  </si>
  <si>
    <t>118286;CANARA ROBECO ELSS TAX SAVER - DIRECT PLAN - IDCW (Payout);INF760K01EJ2;INF760K01EK0;48.3600;;;01-Mar-2021</t>
  </si>
  <si>
    <t>111722;CANARA ROBECO ELSS TAX SAVER - REGULAR PLAN - GROWTH OPTION;INF760K01100;;94.9600;;;01-Mar-2021</t>
  </si>
  <si>
    <t>100593;CANARA ROBECO ELSS TAX SAVER - REGULAR PLAN -IDCW (Payout);INF760K01084;INF760K01092;31.5200;;;01-Mar-2021</t>
  </si>
  <si>
    <t>119242;DSP ELSS Tax Saver Fund - Direct Plan - Growth;INF740K01OK1;;69.639;;;01-Mar-2021</t>
  </si>
  <si>
    <t>119241;DSP ELSS Tax Saver Fund - Direct Plan - IDCW;INF740K01OL9;INF740K01OM7;48.066;;;01-Mar-2021</t>
  </si>
  <si>
    <t>104772;DSP ELSS Tax Saver Fund - Regular Plan - Growth;INF740K01185;;65.338;;;01-Mar-2021</t>
  </si>
  <si>
    <t>104773;DSP ELSS Tax Saver Fund - Regular Plan - IDCW;INF740K01169;INF740K01177;17.331;;;01-Mar-2021</t>
  </si>
  <si>
    <t>118619;Edelweiss ELSS Tax Saver Fund - Direct Plan - IDCW Option;INF754K01BX2;INF754K01BY0;24.75;;;01-Mar-2021</t>
  </si>
  <si>
    <t>118620;Edelweiss ELSS Tax Saver Fund - Direct Plan-Growth Option;INF754K01CA8;;65.36;;;01-Mar-2021</t>
  </si>
  <si>
    <t>111638;Edelweiss ELSS Tax Saver Fund - Regular Plan - Growth Option;INF754K01517;;59.48;;;01-Mar-2021</t>
  </si>
  <si>
    <t>111639;Edelweiss ELSS Tax Saver Fund - Regular Plan - IDCW Option;INF754K01525;INF754K01541;18.62;;;01-Mar-2021</t>
  </si>
  <si>
    <t>118540;Franklin India ELSS Tax Saver Fund - Direct - Growth;INF090I01JS8;;761.5702;;;01-Mar-2021</t>
  </si>
  <si>
    <t>118541;Franklin India ELSS Tax Saver Fund - Direct - IDCW;INF090I01JT6;INF090I01JU4;48.1712;;;01-Mar-2021</t>
  </si>
  <si>
    <t>100525;Franklin India ELSS Tax Saver Fund - IDCW;INF090I01783;INF090I01791;43.3600;;;01-Mar-2021</t>
  </si>
  <si>
    <t>100526;Franklin India ELSS Tax Saver Fund-Growth;INF090I01775;;708.0922;;;01-Mar-2021</t>
  </si>
  <si>
    <t>141807;Groww ELSS Tax Saver Fund (formerly known as Indiabulls Tax Savings Fund)- Direct Plan- Dividend Option;INF666M01DL5;;12.05;;;01-Mar-2021</t>
  </si>
  <si>
    <t>141808;Groww ELSS Tax Saver Fund (formerly known as Indiabulls Tax Savings Fund)- Direct Plan- Growth Option;INF666M01DK7;;12.07;;;01-Mar-2021</t>
  </si>
  <si>
    <t>141810;Groww ELSS Tax Saver Fund (formerly known as Indiabulls Tax Savings Fund)- Regular Plan- - Income Distribution cum capital withdrawal Option (Payout);INF666M01DO9;;11.45;;;01-Mar-2021</t>
  </si>
  <si>
    <t>141862;Groww ELSS Tax Saver Fund (formerly known as Indiabulls Tax Savings Fund)-Regular Plan-Growth Option;INF666M01DN1;;11.45;;;01-Mar-2021</t>
  </si>
  <si>
    <t>119060;HDFC ELSS Tax saver - Growth Option - Direct Plan;INF179K01YS4;;619.511;;;01-Mar-2021</t>
  </si>
  <si>
    <t>101979;HDFC ELSS Tax saver - Growth Plan;INF179K01BB8;;589.07;;;01-Mar-2021</t>
  </si>
  <si>
    <t>119059;HDFC ELSS Tax saver - IDCW Option - Direct Plan;INF179K01YQ8;INF179K01YR6;60.862;;;01-Mar-2021</t>
  </si>
  <si>
    <t>101980;HDFC ELSS Tax saver - IDCW Plan;INF179K01AZ9;INF179K01BA0;52.253;;;01-Mar-2021</t>
  </si>
  <si>
    <t>118929;HDFC Long Term Advantage Plan - Growth Option - Direct Plan;INF179K01WX8;;488.804;;;01-Mar-2021</t>
  </si>
  <si>
    <t>100998;HDFC Long Term Advantage Plan - Growth Plan;INF179K01996;;466.855;;;01-Mar-2021</t>
  </si>
  <si>
    <t>118928;HDFC Long Term Advantage Plan - IDCW Option - Direct Plan;INF179K01WV2;INF179K01WW0;48.91;;;01-Mar-2021</t>
  </si>
  <si>
    <t>100997;HDFC Long Term Advantage Plan - IDCW Plan;INF179K01970;INF179K01988;44.53;;;01-Mar-2021</t>
  </si>
  <si>
    <t>104707;HSBC Tax Saver Equity Fund - Growth;INF336L01BA4;;45.86;;;01-Mar-2021</t>
  </si>
  <si>
    <t>120079;HSBC Tax Saver Equity Fund - Growth Direct;INF336L01EE0;;49.1346;;;01-Mar-2021</t>
  </si>
  <si>
    <t>104706;HSBC Tax Saver Equity Fund - IDCW;INF336L01AZ3;;22.6349;;;01-Mar-2021</t>
  </si>
  <si>
    <t>120078;HSBC Tax Saver Equity Fund - IDCW Direct Plan;INF336L01ER2;;23.8753;;;01-Mar-2021</t>
  </si>
  <si>
    <t>120592;ICICI Prudential ELSS Tax Saver Fund - Direct Plan - Growth;INF109K01Y31;;522.13;;;01-Mar-2021</t>
  </si>
  <si>
    <t>120593;ICICI Prudential ELSS Tax Saver Fund - Direct Plan - IDCW;INF109K01Y15;INF109K01Y23;32.82;;;01-Mar-2021</t>
  </si>
  <si>
    <t>100354;ICICI Prudential ELSS Tax Saver Fund - Growth;INF109K01464;;484.09;;;01-Mar-2021</t>
  </si>
  <si>
    <t>100353;ICICI Prudential ELSS Tax Saver Fund - IDCW;INF109K01FN1;INF109K01472;21.59;;;01-Mar-2021</t>
  </si>
  <si>
    <t>123637;IDBI Equity Advantage Fund - Growth Direct;INF397L01EC6;;35.05;;;01-Mar-2021</t>
  </si>
  <si>
    <t>123638;IDBI Equity Advantage Fund - Growth Regular;INF397L01DY2;;32.09;;;01-Mar-2021</t>
  </si>
  <si>
    <t>123635;IDBI Equity Advantage Fund - IDCW Direct;INF397L01ED4;INF397L01EE2;23.66;;;01-Mar-2021</t>
  </si>
  <si>
    <t>123636;IDBI Equity Advantage Fund - IDCW Regular;INF397L01DZ9;INF397L01EA0;21.32;;;01-Mar-2021</t>
  </si>
  <si>
    <t>120416;Invesco India ELSS Tax Saver Fund - Direct Plan - Growth;INF205K01NT8;;76.32;;;01-Mar-2021</t>
  </si>
  <si>
    <t>120417;Invesco India ELSS Tax Saver Fund - Direct Plan - IDCW (Payout / Reinvestment);INF205K01NR2;INF205K01NS0;23.38;;;01-Mar-2021</t>
  </si>
  <si>
    <t>104636;Invesco India ELSS Tax Saver Fund - Growth;INF205K01270;;68.02;;;01-Mar-2021</t>
  </si>
  <si>
    <t>104635;Invesco India ELSS Tax Saver Fund - IDCW (Payout / Reinvestment);INF205K01296;INF205K01288;20.31;;;01-Mar-2021</t>
  </si>
  <si>
    <t>147541;ITI ELSS Tax Saver Fund - Direct Plan - Growth Option;INF00XX01390;;13.3020;;;01-Mar-2021</t>
  </si>
  <si>
    <t>147542;ITI ELSS Tax Saver Fund - Direct Plan - IDCW Option;INF00XX01408;;12.7351;;;01-Mar-2021</t>
  </si>
  <si>
    <t>147544;ITI ELSS Tax Saver Fund - Regular Plan - Growth Option;INF00XX01374;;12.9090;;;01-Mar-2021</t>
  </si>
  <si>
    <t>147543;ITI ELSS Tax Saver Fund - Regular Plan - IDCW Option;INF00XX01382;;12.3444;;;01-Mar-2021</t>
  </si>
  <si>
    <t>120494;JM ELSS Tax Saver Fund (Direct) - Growth Option;INF192K01CE3;;25.6179;;;01-Mar-2021</t>
  </si>
  <si>
    <t>120493;JM ELSS Tax Saver Fund (Direct) - IDCW;INF192K01CD5;;24.9863;;;01-Mar-2021</t>
  </si>
  <si>
    <t>107288;JM ELSS Tax Saver Fund (Regular) - Growth option;INF192K01650;;23.4541;;;01-Mar-2021</t>
  </si>
  <si>
    <t>107287;JM ELSS Tax Saver Fund (Regular) - IDCW;INF192K01643;;23.4539;;;01-Mar-2021</t>
  </si>
  <si>
    <t>103339;Kotak Tax Saver-Scheme-Growth;INF174K01369;;58.589;;;01-Mar-2021</t>
  </si>
  <si>
    <t>119773;Kotak Tax Saver-Scheme-Growth - Direct;INF174K01LI3;;64.919;;;01-Mar-2021</t>
  </si>
  <si>
    <t>103338;Kotak Tax Saver-Scheme-Payout of Income Distribution cum capital withdrawal option;INF174K01385;INF174K01377;21.927;;;01-Mar-2021</t>
  </si>
  <si>
    <t>119772;Kotak Tax Saver-Scheme-Payout of Income Distribution cum capital withdrawal option - Direct;INF174K01LJ1;;27.194;;;01-Mar-2021</t>
  </si>
  <si>
    <t>119417;L&amp;T  Tax Advantage Fund-Direct Plan-Growth;INF917K01GP0;;70.25;;;01-Mar-2021</t>
  </si>
  <si>
    <t>118047;L&amp;T  Tax Advantage Fund-Regular Plan-Growth;INF677K01064;;66.691;;;01-Mar-2021</t>
  </si>
  <si>
    <t>119418;L&amp;T Tax Advantage Fund-Direct Plan-IDCW;INF917K01GO3;INF917K01GN5;30.191;;;01-Mar-2021</t>
  </si>
  <si>
    <t>118048;L&amp;T Tax Advantage Fund-Regular Plan-IDCW;INF677K01072;INF677K01080;23.17;;;01-Mar-2021</t>
  </si>
  <si>
    <t>120270;LIC MF ELSS Tax Saver-Direct Plan-Growth;INF767K01EM1;;88.5501;;;01-Mar-2021</t>
  </si>
  <si>
    <t>120269;LIC MF ELSS Tax Saver-Direct Plan-IDCW;INF767K01EL3;INF767K01EN9;22.0092;;;01-Mar-2021</t>
  </si>
  <si>
    <t>100865;LIC MF ELSS Tax Saver-Regular Plan-Growth;INF767K01956;;81.6274;;;01-Mar-2021</t>
  </si>
  <si>
    <t>100864;LIC MF ELSS Tax Saver-Regular Plan-IDCW;INF767K01931;INF767K01949;19.445;;;01-Mar-2021</t>
  </si>
  <si>
    <t>134878;LIC MF ULIS (10 Yrs. Regular Premium Reducing Cover Half-Yearly)-Direct Plan-IDCW Reinvestment;;INF767K01DR2;23.8123;;;01-Mar-2021</t>
  </si>
  <si>
    <t>134865;LIC MF ULIS (10 Yrs. Regular Premium Reducing Cover Half-Yearly)-Regular Plan-IDCW Reinvestment;;INF767K01998;22.3175;;;01-Mar-2021</t>
  </si>
  <si>
    <t>134876;LIC MF ULIS (10 Yrs. Regular Premium Reducing Cover Monthly)-Direct Plan-IDCW Reinvestment;;INF767K01DQ4;23.8123;;;01-Mar-2021</t>
  </si>
  <si>
    <t>134847;LIC MF ULIS (10 Yrs. Regular Premium Reducing Cover Monthly)-Regular Plan-IDCW Reinvestment;;INF767K01980;22.3175;;;01-Mar-2021</t>
  </si>
  <si>
    <t>135976;LIC MF ULIS (10 Yrs. Regular Premium Reducing Cover Quarterly)-Direct Plan-IDCW Reinvestment;;INF767K01OY5;23.8123;;;01-Mar-2021</t>
  </si>
  <si>
    <t>135979;LIC MF ULIS (10 Yrs. Regular Premium Reducing Cover Quarterly)-Regular Plan-IDCW Reinvestment;;INF767K01OV1;22.3175;;;01-Mar-2021</t>
  </si>
  <si>
    <t>134877;LIC MF ULIS (10 Yrs. Regular Premium Reducing Cover Yearly)-Direct Plan-IDCW Reinvestment;;INF767K01DS0;23.8123;;;01-Mar-2021</t>
  </si>
  <si>
    <t>134864;LIC MF ULIS (10 Yrs. Regular Premium Reducing Cover Yearly)-Regular Plan-IDCW Reinvestment;;INF767K01AA4;22.3175;;;01-Mar-2021</t>
  </si>
  <si>
    <t>134879;LIC MF ULIS (10 Yrs. Regular Premium Uniform Cover Half-Yearly)-Direct Plan-IDCW Reinvestment;;INF767K01DU6;23.8123;;;01-Mar-2021</t>
  </si>
  <si>
    <t>134867;LIC MF ULIS (10 Yrs. Regular Premium Uniform Cover Half-Yearly)-Regular Plan-IDCW Reinvestment;;INF767K01AC0;22.3175;;;01-Mar-2021</t>
  </si>
  <si>
    <t>134881;LIC MF ULIS (10 Yrs. Regular Premium Uniform Cover Monthly)-Direct Plan-IDCW Reinvestment;;INF767K01DT8;23.8123;;;01-Mar-2021</t>
  </si>
  <si>
    <t>134863;LIC MF ULIS (10 Yrs. Regular Premium Uniform Cover Monthly)-Regular Plan-IDCW Reinvestment;;INF767K01AB2;22.3175;;;01-Mar-2021</t>
  </si>
  <si>
    <t>135977;LIC MF ULIS (10 Yrs. Regular Premium Uniform Cover Quarterly)-Direct Plan-IDCW Reinvestment;;INF767K01PB0;23.8123;;;01-Mar-2021</t>
  </si>
  <si>
    <t>135983;LIC MF ULIS (10 Yrs. Regular Premium Uniform Cover Quarterly)-Regular Plan-IDCW Reinvestment;;INF767K01PA2;22.3175;;;01-Mar-2021</t>
  </si>
  <si>
    <t>134880;LIC MF ULIS (10 Yrs. Regular Premium Uniform Cover Yearly)-Direct Plan-IDCW Reinvestment;;INF767K01DV4;23.8123;;;01-Mar-2021</t>
  </si>
  <si>
    <t>134868;LIC MF ULIS (10 Yrs. Regular Premium Uniform Cover Yearly)-Regular Plan-IDCW Reinvestment;;INF767K01AD8;22.3175;;;01-Mar-2021</t>
  </si>
  <si>
    <t>134875;LIC MF ULIS (10 Yrs. Single Premium)-Direct Plan-IDCW Reinvestment;;INF767K01DP6;23.8123;;;01-Mar-2021</t>
  </si>
  <si>
    <t>134846;LIC MF ULIS (10 Yrs. Single Premium)-Regular Plan-IDCW Reinvestment;;INF767K01972;22.3175;;;01-Mar-2021</t>
  </si>
  <si>
    <t>134882;LIC MF ULIS (15 Yrs. Regular Premium Reducing Cover Half-Yearly)-Direct Plan-IDCW Reinvestment;;INF767K01DX0;23.8123;;;01-Mar-2021</t>
  </si>
  <si>
    <t>134870;LIC MF ULIS (15 Yrs. Regular Premium Reducing Cover Half-Yearly)-Regular Plan-IDCW Reinvestment;;INF767K01AF3;22.3175;;;01-Mar-2021</t>
  </si>
  <si>
    <t>134884;LIC MF ULIS (15 Yrs. Regular Premium Reducing Cover Monthly)-Direct Plan-IDCW Reinvestment;;INF767K01DW2;23.8123;;;01-Mar-2021</t>
  </si>
  <si>
    <t>134869;LIC MF ULIS (15 Yrs. Regular Premium Reducing Cover Monthly)-Regular Plan-IDCW Reinvestment;;INF767K01AE6;22.3175;;;01-Mar-2021</t>
  </si>
  <si>
    <t>135978;LIC MF ULIS (15 Yrs. Regular Premium Reducing Cover Quarterly)-Direct Plan-IDCW Reinvestment;;INF767K01OX7;23.8123;;;01-Mar-2021</t>
  </si>
  <si>
    <t>135981;LIC MF ULIS (15 Yrs. Regular Premium Reducing Cover Quarterly)-Regular Plan-IDCW Reinvestment;;INF767K01OU3;22.3175;;;01-Mar-2021</t>
  </si>
  <si>
    <t>134883;LIC MF ULIS (15 Yrs. Regular Premium Reducing Cover Yearly)-Direct Plan-IDCW Reinvestment;;INF767K01DY8;23.8123;;;01-Mar-2021</t>
  </si>
  <si>
    <t>134871;LIC MF ULIS (15 Yrs. Regular Premium Reducing Cover Yearly)-Regular Plan-IDCW Reinvestment;;INF767K01AG1;22.3175;;;01-Mar-2021</t>
  </si>
  <si>
    <t>134885;LIC MF ULIS (15 Yrs. Regular Premium Uniform Cover Half-Yearly)-Direct Plan-IDCW Reinvestment;;INF767K01EA6;23.8123;;;01-Mar-2021</t>
  </si>
  <si>
    <t>134873;LIC MF ULIS (15 Yrs. Regular Premium Uniform Cover Half-Yearly)-Regular Plan-IDCW Reinvestment;;INF767K01AI7;22.3175;;;01-Mar-2021</t>
  </si>
  <si>
    <t>134887;LIC MF ULIS (15 Yrs. Regular Premium Uniform Cover Monthly)-Direct Plan-IDCW Reinvestment;;INF767K01DZ5;23.8123;;;01-Mar-2021</t>
  </si>
  <si>
    <t>134872;LIC MF ULIS (15 Yrs. Regular Premium Uniform Cover Monthly)-Regular Plan-IDCW Reinvestment;;INF767K01AH9;22.3175;;;01-Mar-2021</t>
  </si>
  <si>
    <t>135980;LIC MF ULIS (15 Yrs. Regular Premium Uniform Cover Quarterly)-Direct Plan-IDCW Reinvestment;;INF767K01OZ2;23.8123;;;01-Mar-2021</t>
  </si>
  <si>
    <t>135982;LIC MF ULIS (15 Yrs. Regular Premium Uniform Cover Quarterly)-Regular Plan-IDCW Reinvestment;;INF767K01OW9;22.3175;;;01-Mar-2021</t>
  </si>
  <si>
    <t>134886;LIC MF ULIS (15 Yrs. Regular Premium Uniform Cover Yearly)-Direct Plan-IDCW Reinvestment;;INF767K01EB4;23.8123;;;01-Mar-2021</t>
  </si>
  <si>
    <t>134874;LIC MF ULIS (15Yrs. Regular Premium Uniform Cover Yearly)-Regular Plan-IDCW Reinvestment;;INF767K01AJ5;22.3175;;;01-Mar-2021</t>
  </si>
  <si>
    <t>120259;LIC MF ULIS (5 Yrs. Single Premium)-Direct Plan-IDCW Reinvestment;;INF767K01DO9;23.8123;;;01-Mar-2021</t>
  </si>
  <si>
    <t>100325;LIC MF ULIS (5 Yrs. Single Premium)-Regular Plan-IDCW Reinvestment;;INF767K01964;22.3175;;;01-Mar-2021</t>
  </si>
  <si>
    <t>139781;Mahindra Manulife ELSS Tax Saver Fund - Direct Plan -Growth;INF174V01093;;16.1628;;;01-Mar-2021</t>
  </si>
  <si>
    <t>139780;Mahindra Manulife ELSS Tax Saver Fund - Regular Plan - IDCW;INF174V01085;;12.7818;;;01-Mar-2021</t>
  </si>
  <si>
    <t>139782;Mahindra Manulife ELSS Tax Saver Fund- Direct Plan - IDCW;INF174V01101;;14.0192;;;01-Mar-2021</t>
  </si>
  <si>
    <t>139783;Mahindra Manulife ELSS Tax Saver Fund- Regular Plan - Growth;INF174V01077;;14.8070;;;01-Mar-2021</t>
  </si>
  <si>
    <t>135781;Mirae Asset ELSS Tax Saver Fund - Direct Plan - Growth;INF769K01DM9;;27.397;;;01-Mar-2021</t>
  </si>
  <si>
    <t>135782;Mirae Asset ELSS Tax Saver Fund - Direct Plan - IDCW;INF769K01DN7;;22.870;;;01-Mar-2021</t>
  </si>
  <si>
    <t>135784;Mirae Asset ELSS Tax Saver Fund - Regular Plan - Growth;INF769K01DK3;;25.412;;;01-Mar-2021</t>
  </si>
  <si>
    <t>135783;Mirae Asset ELSS Tax Saver Fund - Regular Plan - IDCW;INF769K01DL1;;20.371;;;01-Mar-2021</t>
  </si>
  <si>
    <t>133386;Motilal Oswal ELSS Tax Saver Fund - Direct Plan - Growth Option;INF247L01569;;24.0721;;;01-Mar-2021</t>
  </si>
  <si>
    <t>133383;Motilal Oswal ELSS Tax Saver Fund - IDCW Payout;INF247L01551;;19.6393;;;01-Mar-2021</t>
  </si>
  <si>
    <t>133385;Motilal Oswal ELSS Tax Saver Fund - Regular Plan - Growth Option;INF247L01544;;22.1644;;;01-Mar-2021</t>
  </si>
  <si>
    <t>133384;Motilal Oswal ELSS Tax Saver Fund Direct - IDCW Payout;INF247L01577;;21.4411;;;01-Mar-2021</t>
  </si>
  <si>
    <t>135653;Navi ELSS Tax Saver Fund - Direct Plan IDCW Payout;INF959L01CE3;;18.717;;;01-Mar-2021</t>
  </si>
  <si>
    <t>135652;Navi ELSS Tax Saver Fund - Regular Plan IDCW Payout;INF959L01CG8;;17.3545;;;01-Mar-2021</t>
  </si>
  <si>
    <t>135654;Navi ELSS Tax Saver Fund- Direct Plan- Growth Option;INF959L01CD5;;18.9203;;;01-Mar-2021</t>
  </si>
  <si>
    <t>135655;Navi ELSS Tax Saver Fund- Regular Plan- Growth Option;INF959L01CF0;;17.3529;;;01-Mar-2021</t>
  </si>
  <si>
    <t>133866;NIPPON INDIA TAX SAVER (ELSS) FUND - ANNUAL IDCW Option;INF204KA1E04;;12.2327;;;01-Mar-2021</t>
  </si>
  <si>
    <t>133865;NIPPON INDIA TAX SAVER (ELSS) FUND - DIRECT Plan - ANNUAL IDCW Option;INF204KA1E12;;12.7593;;;01-Mar-2021</t>
  </si>
  <si>
    <t>118801;NIPPON INDIA TAX SAVER (ELSS) FUND - DIRECT Plan - IDCW Option;INF204K01L30;INF204K01L48;26.1123;;;01-Mar-2021</t>
  </si>
  <si>
    <t>103197;NIPPON INDIA TAX SAVER (ELSS) FUND - IDCW Option;INF204K01GL2;INF204K01GM0;20.7710;;;01-Mar-2021</t>
  </si>
  <si>
    <t>103196;Nippon India Tax Saver (ELSS) Fund-Growth Plan-Growth Option;INF204K01GK4;;62.6026;;;01-Mar-2021</t>
  </si>
  <si>
    <t>118803;Nippon India Tax Saver Fund - Direct Plan Growth Plan - Growth Option;INF204K01L55;;66.6529;;;01-Mar-2021</t>
  </si>
  <si>
    <t>135600;PGIM India ELSS Tax Saver Fund - Direct Plan - Dividend Option;INF663L01FO3;;14.29;;;01-Mar-2021</t>
  </si>
  <si>
    <t>135601;PGIM India ELSS Tax Saver Fund - Direct Plan - Growth Option;INF663L01FN5;;20.08;;;01-Mar-2021</t>
  </si>
  <si>
    <t>135599;PGIM India ELSS Tax Saver Fund - Regular Plan - Dividend Option;INF663L01FR6;;14.27;;;01-Mar-2021</t>
  </si>
  <si>
    <t>135598;PGIM India ELSS Tax Saver Fund - Regular Plan - Growth Option;INF663L01FQ8;;18.68;;;01-Mar-2021</t>
  </si>
  <si>
    <t>147481;Parag Parikh ELSS Tax Saver Fund- Direct Growth;INF879O01100;;14.6976;;;01-Mar-2021</t>
  </si>
  <si>
    <t>147482;Parag Parikh ELSS Tax Saver Fund- Regular Growth;INF879O01092;;14.4142;;;01-Mar-2021</t>
  </si>
  <si>
    <t>101815;Principal Personal Tax Saver Fund;INF173K01353;;248.30;;;01-Mar-2021</t>
  </si>
  <si>
    <t>119486;Principal Personal Tax Saver Fund - Direct Plan;INF173K01FA4;;259.19;;;01-Mar-2021</t>
  </si>
  <si>
    <t>100156;Principal Tax Savings Fund;INF173K01361;;266.08;;;01-Mar-2021</t>
  </si>
  <si>
    <t>119489;Principal Tax Savings Fund - Direct Plan;INF173K01HZ7;;277.58;;;01-Mar-2021</t>
  </si>
  <si>
    <t>141829;Principal Tax Savings Fund Direct Plan - Half Yearly Income Distribution CUM Capital Withdrawal Option;INF173K01NN1;;277.58;;;01-Mar-2021</t>
  </si>
  <si>
    <t>141830;Principal Tax Savings Fund Regular Plan - Half Yearly Income Distribution CUM Capital Withdrawal Option;INF173K01NM3;;266.08;;;01-Mar-2021</t>
  </si>
  <si>
    <t>120847;quant ELSS Tax Saver Fund - Growth Option - Direct Plan;INF966L01986;;161.4345;;;01-Mar-2021</t>
  </si>
  <si>
    <t>100175;quant ELSS Tax Saver Fund - Growth Option - Regular Plan;INF966L01135;;153.7297;;;01-Mar-2021</t>
  </si>
  <si>
    <t>120846;quant ELSS Tax Saver Fund - IDCW Option - Direct Plan;INF966L01960;INF966L01127;21.5397;;;01-Mar-2021</t>
  </si>
  <si>
    <t>100174;quant ELSS Tax Saver Fund - IDCW Option - Regular Plan;INF966L01119;;21.2858;;;01-Mar-2021</t>
  </si>
  <si>
    <t>111549;Quantum ELSS Tax Saver Fund - Direct Plan Growth Option;INF082J01069;;66.36;;;01-Mar-2021</t>
  </si>
  <si>
    <t>111550;Quantum ELSS Tax Saver Fund - Direct Plan IDCW;INF082J01077;INF082J01085;66.36;;;01-Mar-2021</t>
  </si>
  <si>
    <t>141070;Quantum ELSS Tax Saver Fund - Regular Plan Growth Option;INF082J01366;;65.48;;;01-Mar-2021</t>
  </si>
  <si>
    <t>141071;Quantum ELSS Tax Saver Fund - Regular Plan IDCW;INF082J01374;;65.48;;;01-Mar-2021</t>
  </si>
  <si>
    <t>119722;SBI Long Term Equity Fund - Direct Plan - Income Distribution cum Capital Withdrawal Option (IDCW);INF200K01UK3;;58.3333;;;01-Mar-2021</t>
  </si>
  <si>
    <t>119723;SBI LONG TERM EQUITY FUND - DIRECT PLAN -GROWTH;INF200K01UM9;;191.9024;;;01-Mar-2021</t>
  </si>
  <si>
    <t>103883;SBI Long Term Equity Fund - Regular Plan - Income Distribution cum Capital Withdrawal Option (IDCW);INF200K01479;;45.4509;;;01-Mar-2021</t>
  </si>
  <si>
    <t>105628;SBI LONG TERM EQUITY FUND - REGULAR PLAN- GROWTH;INF200K01495;;182.7251;;;01-Mar-2021</t>
  </si>
  <si>
    <t>145819;Shriram ELSS Tax Saver Fund - Direct Growth;INF680P01158;;13.7441;;;01-Mar-2021</t>
  </si>
  <si>
    <t>145822;Shriram ELSS Tax Saver Fund - Direct- IDCW;INF680P01166;;13.7087;;;01-Mar-2021</t>
  </si>
  <si>
    <t>145820;Shriram ELSS Tax Saver Fund - Regular Growth;INF680P01133;;13.1965;;;01-Mar-2021</t>
  </si>
  <si>
    <t>145821;Shriram ELSS Tax Saver Fund - Regular-IDCW;INF680P01141;;13.1886;;;01-Mar-2021</t>
  </si>
  <si>
    <t>119549;Sundaram Diversified Equity (ELSS) Direct Plan - Growth;INF903J01NN3;;126.4955;;;01-Mar-2021</t>
  </si>
  <si>
    <t>119548;Sundaram Diversified Equity (ELSS) Direct Plan - Income Distribution cum Capital Withdrawal (IDCW);INF903J01NL7;INF903J01NM5;15.2880;;;01-Mar-2021</t>
  </si>
  <si>
    <t>101853;Sundaram Diversified Equity (ELSS) Regular Plan - Growth;INF903J01538;;122.4443;;;01-Mar-2021</t>
  </si>
  <si>
    <t>100614;Sundaram Diversified Equity (ELSS) Regular Plan - Income Distribution cum Capital Withdrawal (IDCW);INF903J01512;INF903J01520;12.9101;;;01-Mar-2021</t>
  </si>
  <si>
    <t>119281;Tata ELSS Tax Saver Fund- Direct Plan - Payout of IDCW Option;INF277K01I94;;131.8693;;;01-Mar-2021</t>
  </si>
  <si>
    <t>100474;Tata ELSS Tax Saver Fund- Regular Plan - Payout of IDCW Option;INF277K01I60;;69.8146;;;01-Mar-2021</t>
  </si>
  <si>
    <t>132756;Tata ELSS Tax Saver Fund-Growth-Direct Plan;INF277K01I86;;25.6316;;;01-Mar-2021</t>
  </si>
  <si>
    <t>132757;Tata ELSS Tax Saver Fund-Growth-Regular Plan;INF277K01I52;;23.5759;;;01-Mar-2021</t>
  </si>
  <si>
    <t>118866;Taurus ELSS Tax Saver Fund - Direct Plan - Growth;INF044D01CG6;INF044D01AA3;102.25;;;01-Mar-2021</t>
  </si>
  <si>
    <t>118867;Taurus ELSS Tax Saver Fund - Direct Plan - Payout of Income Distribution cum Capital Withdrawal option;INF044D01CH4;INF044D01CI2;47.12;;;01-Mar-2021</t>
  </si>
  <si>
    <t>100480;Taurus ELSS Tax Saver Fund - Regular Plan - Growth;INF044D01AC9;;96.57;;;01-Mar-2021</t>
  </si>
  <si>
    <t>108402;Taurus ELSS Tax Saver Fund - Regular Plan - Payout of Income Distribution cum Capital Withdrawal option;INF044D01997;;45.24;;;01-Mar-2021</t>
  </si>
  <si>
    <t>119307;Union ELSS Tax Saver Fund - Direct Plan - Growth Option;INF582M01765;;34.91;;;01-Mar-2021</t>
  </si>
  <si>
    <t>119306;Union ELSS Tax Saver Fund - Direct Plan - IDCW Option;INF582M01781;INF582M01773;34.91;;;01-Mar-2021</t>
  </si>
  <si>
    <t>116051;Union ELSS Tax Saver Fund - Growth Option;INF582M01302;;33.35;;;01-Mar-2021</t>
  </si>
  <si>
    <t>116052;Union ELSS Tax Saver Fund - IDCW Option;INF582M01328;INF582M01310;18.64;;;01-Mar-2021</t>
  </si>
  <si>
    <t>120715;UTI ELSS Tax Saver Fund - Direct Plan - Growth Option;INF789F01TF7;;126.7876;;;01-Mar-2021</t>
  </si>
  <si>
    <t>120714;UTI ELSS Tax Saver Fund - Direct Plan - IDCW;INF789F01TD2;INF789F01TE0;31.9739;;;01-Mar-2021</t>
  </si>
  <si>
    <t>100821;UTI ELSS Tax Saver Fund - Regular Plan - Growth Option;INF789F01547;;118.3425;;;01-Mar-2021</t>
  </si>
  <si>
    <t>100820;UTI ELSS Tax Saver Fund - Regular Plan - IDCW;INF789F01521;INF789F01539;24.7234;;;01-Mar-2021</t>
  </si>
  <si>
    <t>145488;ADITYA BIRLA SUN LIFE OVERNIGHT FUND-  Direct - Monthly Payout of IDCW;INF209KB1ZL4;;1000.2768;;;01-Mar-2021</t>
  </si>
  <si>
    <t>145489;ADITYA BIRLA SUN LIFE OVERNIGHT FUND-  Direct - Weekly Reinvestment of IDCW;;INF209KB1ZJ8;1000.2769;;;01-Mar-2021</t>
  </si>
  <si>
    <t>145482;ADITYA BIRLA SUN LIFE OVERNIGHT FUND-  Regular - Weekly Reinvestment of IDCW option;;INF209KB1ZE9;1000.2684;;;01-Mar-2021</t>
  </si>
  <si>
    <t>145487;ADITYA BIRLA SUN LIFE OVERNIGHT FUND- Direct - Daily Reinvestment of IDCW;;INF209KB1ZI0;1000.02;;;01-Mar-2021</t>
  </si>
  <si>
    <t>145483;ADITYA BIRLA SUN LIFE OVERNIGHT FUND- Regular - Daily Reinvestment of IDCW;;INF209KB1ZD1;1000.02;;;01-Mar-2021</t>
  </si>
  <si>
    <t>145485;ADITYA BIRLA SUN LIFE OVERNIGHT FUND- Regular- Monthly Payout of IDCW option;INF209KB1ZG4;;1000.2683;;;01-Mar-2021</t>
  </si>
  <si>
    <t>145486;ADITYA BIRLA SUN LIFE OVERNIGHT FUND-DIRECT PLAN-GROWTH;INF209KB1ZH2;;1110.0205;;;01-Mar-2021</t>
  </si>
  <si>
    <t>145481;ADITYA BIRLA SUNLIFE OVERNIGHT FUND-REGULAR PLAN-GROWTH;INF209KB1ZC3;;1106.7692;;;01-Mar-2021</t>
  </si>
  <si>
    <t>146679;Axis Overnight Fund - Direct Plan - Daily IDCW;;INF846K01N99;1000.5073;;;01-Mar-2021</t>
  </si>
  <si>
    <t>146675;Axis Overnight Fund - Direct Plan - Growth Option;INF846K01N65;;1085.0539;;;01-Mar-2021</t>
  </si>
  <si>
    <t>146677;Axis Overnight Fund - Direct Plan - Monthly IDCW;INF846K01N73;INF846K01N81;1001.1899;;;01-Mar-2021</t>
  </si>
  <si>
    <t>146676;Axis Overnight Fund - Direct Plan - Weekly IDCW;INF846K01N40;INF846K01N57;1000.7022;;;01-Mar-2021</t>
  </si>
  <si>
    <t>146682;Axis Overnight Fund - Regular Plan - Daily IDCW;;INF846K01O56;1000.5032;;;01-Mar-2021</t>
  </si>
  <si>
    <t>146678;Axis Overnight Fund - Regular Plan - Growth Option;INF846K01O23;;1083.7989;;;01-Mar-2021</t>
  </si>
  <si>
    <t>146681;Axis Overnight Fund - Regular Plan - Monthly IDCW;INF846K01O31;INF846K01O49;1001.1763;;;01-Mar-2021</t>
  </si>
  <si>
    <t>146680;Axis Overnight Fund - Regular Plan - Weekly IDCW;INF846K01O07;INF846K01O15;1000.6715;;;01-Mar-2021</t>
  </si>
  <si>
    <t>146190;BANDHAN Overnight Fund - Direct Plan - Daily IDCW;INF194KB1462;INF194KB1470;1000.0001;;;01-Mar-2021</t>
  </si>
  <si>
    <t>146191;BANDHAN Overnight Fund - Direct Plan - Growth;INF194KB1447;;1095.0377;;;01-Mar-2021</t>
  </si>
  <si>
    <t>146183;BANDHAN Overnight Fund - Direct Plan - Monthly IDCW;INF194KB1496;INF194KB1504;1000.2539;;;01-Mar-2021</t>
  </si>
  <si>
    <t>146184;BANDHAN Overnight Fund - Direct Plan - Periodic IDCW;INF194KB1520;INF194KB1538;1005.0865;;;01-Mar-2021</t>
  </si>
  <si>
    <t>146192;BANDHAN Overnight Fund - Direct Plan - Weekly IDCW;INF194KB1553;INF194KB1561;1000.2937;;;01-Mar-2021</t>
  </si>
  <si>
    <t>146188;BANDHAN Overnight Fund - Regular Plan - Daily IDCW;INF194KB1330;INF194KB1348;1000.0001;;;01-Mar-2021</t>
  </si>
  <si>
    <t>146187;BANDHAN Overnight Fund - Regular Plan - Growth;INF194KB1314;;1092.1534;;;01-Mar-2021</t>
  </si>
  <si>
    <t>146185;BANDHAN Overnight Fund - Regular Plan - Monthly IDCW;INF194KB1363;INF194KB1371;1000.2458;;;01-Mar-2021</t>
  </si>
  <si>
    <t>146189;BANDHAN Overnight Fund - Regular Plan - Weekly IDCW;INF194KB1421;INF194KB1439;1001.1773;;;01-Mar-2021</t>
  </si>
  <si>
    <t>147951;BANK OF INDIA Overnight Fund Direct Plan Growth;INF761K01EU7;;1038.1479;;;01-Mar-2021</t>
  </si>
  <si>
    <t>147952;BANK OF INDIA Overnight Fund Direct Plan- Daily IDCW;;INF761K01EV5;1000.0000;;;01-Mar-2021</t>
  </si>
  <si>
    <t>147948;BANK OF INDIA Overnight Fund Direct Plan- Monthly IDCW;INF761K01EY9;INF761K01EX1;1002.2279;;;01-Mar-2021</t>
  </si>
  <si>
    <t>147950;BANK OF INDIA Overnight Fund Direct Plan- Weekly IDCW;;INF761K01EW3;1000.0000;;;01-Mar-2021</t>
  </si>
  <si>
    <t>147936;BANK OF INDIA Overnight Fund Regular Plan Growth;INF761K01EZ6;;1037.0715;;;01-Mar-2021</t>
  </si>
  <si>
    <t>147197;Baroda BNP Paribas Overnight Fund - Direct Plan - Daily IDCW;;INF955L01HW2;1000.0000;;;01-Mar-2021</t>
  </si>
  <si>
    <t>147196;Baroda BNP Paribas Overnight Fund - Direct Plan - Growth;INF955L01HV4;;1078.1555;;;01-Mar-2021</t>
  </si>
  <si>
    <t>147195;Baroda BNP Paribas Overnight Fund - Direct Plan - Weekly IDCW;;INF955L01HX0;1000.6394;;;01-Mar-2021</t>
  </si>
  <si>
    <t>147194;Baroda BNP Paribas Overnight Fund - Regular Plan - Daily IDCW;;INF955L01HT8;1000.0000;;;01-Mar-2021</t>
  </si>
  <si>
    <t>147193;Baroda BNP Paribas Overnight Fund - Regular Plan - Growth;INF955L01HS0;;1077.0447;;;01-Mar-2021</t>
  </si>
  <si>
    <t>147198;Baroda BNP Paribas Overnight Fund - Regular Plan - Weekly IDCW;;INF955L01HU6;1000.6085;;;01-Mar-2021</t>
  </si>
  <si>
    <t>147127;BNP Paribas Overnight Fund - Direct Plan-Daily Income Distribution cum Capital Withdrawal Option;;INF251K01QO6;1000.0000;;;01-Mar-2021</t>
  </si>
  <si>
    <t>147125;BNP Paribas Overnight Fund - Direct Plan-Growth Option;INF251K01QN8;;1080.4827;;;01-Mar-2021</t>
  </si>
  <si>
    <t>147126;BNP Paribas Overnight Fund - Direct Plan-Weekly Income Distribution cum Capital Withdrawal Option;;INF251K01QP3;1000.3376;;;01-Mar-2021</t>
  </si>
  <si>
    <t>147123;BNP Paribas Overnight Fund - Regular Plan-Daily Income Distribution cum Capital Withdrawal Option;;INF251K01QL2;1000.0000;;;01-Mar-2021</t>
  </si>
  <si>
    <t>147124;BNP Paribas Overnight Fund - Regular Plan-Growth Option;INF251K01QK4;;1078.2426;;;01-Mar-2021</t>
  </si>
  <si>
    <t>147122;BNP Paribas Overnight Fund - Regular Plan-Weekly Income Distribution cum Capital Withdrawal Option;;INF251K01QM0;1000.3277;;;01-Mar-2021</t>
  </si>
  <si>
    <t>147532;CANARA ROBECO OVERNIGHT FUND - DIRECT PLAN - DAILY IDCW (Reinvestment);;INF760K01JN3;1001.0009;;;01-Mar-2021</t>
  </si>
  <si>
    <t>147531;CANARA ROBECO OVERNIGHT FUND - DIRECT PLAN - GROWTH OPTION;INF760K01JM5;;1062.9990;;;01-Mar-2021</t>
  </si>
  <si>
    <t>147533;CANARA ROBECO OVERNIGHT FUND - REGULAR PLAN - DAILY IDCW (Reinvestment);;INF760K01JP8;1001.0000;;;01-Mar-2021</t>
  </si>
  <si>
    <t>147534;CANARA ROBECO OVERNIGHT FUND - REGULAR PLAN - GROWTH OPTION;INF760K01JO1;;1062.4836;;;01-Mar-2021</t>
  </si>
  <si>
    <t>146062;DSP Overnight Fund - Direct Plan - Growth;INF740KA1MC8;;1099.4003;;;01-Mar-2021</t>
  </si>
  <si>
    <t>146065;DSP Overnight Fund - Direct Plan - IDCW - Daily;;INF740KA1OR2;1000.0000;;;01-Mar-2021</t>
  </si>
  <si>
    <t>146064;DSP Overnight Fund - Direct Plan - IDCW - Weekly;INF740KA1OS0;INF740KA1OT8;1000.3404;;;01-Mar-2021</t>
  </si>
  <si>
    <t>146061;DSP Overnight Fund - Regular Plan - Growth;INF740KA1MB0;;1097.3176;;;01-Mar-2021</t>
  </si>
  <si>
    <t>146066;DSP Overnight Fund - Regular Plan - IDCW - Daily;;INF740KA1OU6;1000.0000;;;01-Mar-2021</t>
  </si>
  <si>
    <t>146063;DSP Overnight Fund - Regular Plan - IDCW - Weekly;INF740KA1OV4;INF740KA1OW2;1000.3303;;;01-Mar-2021</t>
  </si>
  <si>
    <t>147551;Edelweiss Overnight Fund - Direct Plan - Annual - IDCW Option;INF754K01KD5;INF754K01KC7;1065.136;;;01-Mar-2021</t>
  </si>
  <si>
    <t>147557;Edelweiss Overnight Fund - Direct Plan - Daily - IDCW Option;;INF754K01JW7;1000;;;01-Mar-2021</t>
  </si>
  <si>
    <t>147550;Edelweiss Overnight Fund - Direct Plan - Fortnightly - IDCW Option;INF754K01JZ0;INF754K01JY3;1049.3647;;;01-Mar-2021</t>
  </si>
  <si>
    <t>147570;Edelweiss Overnight Fund - Direct Plan - Growth;INF754K01JV9;;1064.9458;;;01-Mar-2021</t>
  </si>
  <si>
    <t>147554;Edelweiss Overnight Fund - Direct Plan - Monthly - IDCW Option;INF754K01KB9;INF754K01KA1;1057.8526;;;01-Mar-2021</t>
  </si>
  <si>
    <t>147558;Edelweiss Overnight Fund - Direct Plan - Weekly - IDCW Option;;INF754K01JX5;1064.9459;;;01-Mar-2021</t>
  </si>
  <si>
    <t>147552;Edelweiss Overnight Fund - Regular Plan - Daily - IDCW Option;;INF754K01KF0;1008.11;;;01-Mar-2021</t>
  </si>
  <si>
    <t>147569;Edelweiss Overnight Fund - Regular Plan - Growth;INF754K01KE3;;1063.783;;;01-Mar-2021</t>
  </si>
  <si>
    <t>147555;Edelweiss Overnight Fund - Regular Plan - Monthly - IDCW Option;INF754K01KK0;INF754K01KJ2;1003.7763;;;01-Mar-2021</t>
  </si>
  <si>
    <t>147553;Edelweiss Overnight Fund - Regular Plan - Weekly - IDCW Option;;INF754K01KG8;1015.643;;;01-Mar-2021</t>
  </si>
  <si>
    <t>147215;Franklin India Overnight Fund - Daily Dividend Plan - Daily - IDCW;;INF090I01SM2;1000.0000;;;01-Mar-2021</t>
  </si>
  <si>
    <t>147212;Franklin India Overnight Fund - Direct Daily Dividend Plan - Daily - IDCW;;INF090I01ST7;1000.0000;;;01-Mar-2021</t>
  </si>
  <si>
    <t>147211;Franklin India Overnight Fund - Direct Weekly Dividend Plan - Weekly - IDCW;INF090I01SR1;INF090I01SQ3;1000.0846;;;01-Mar-2021</t>
  </si>
  <si>
    <t>147216;Franklin India Overnight Fund - Weekly Dividend Plan - Weekly - IDCW;INF090I01SN0;INF090I01SP5;1000.0841;;;01-Mar-2021</t>
  </si>
  <si>
    <t>147213;Franklin India Overnight fund- Growth;INF090I01SO8;;1071.6503;;;01-Mar-2021</t>
  </si>
  <si>
    <t>147214;Franklin India Overnight Fund- Growth - Direct;INF090I01SS9;;1072.7855;;;01-Mar-2021</t>
  </si>
  <si>
    <t>147458;Groww Overnight Fund (formerly known as Indiabulls Overnight Fund)- Direct Plan- - Income Distribution cum capital withdrawal Option ( Reinvestment);;INF666M01GM6;1000.9852;;;01-Mar-2021</t>
  </si>
  <si>
    <t>147452;Groww Overnight Fund (formerly known as Indiabulls Overnight Fund)- Direct Plan- Fortnightly - Income Distribution cum capital withdrawal Option (Payout &amp; Reinvestment);INF666M01GP9;INF666M01GQ7;1001.4723;;;01-Mar-2021</t>
  </si>
  <si>
    <t>147450;Groww Overnight Fund (formerly known as Indiabulls Overnight Fund)- Direct Plan- Growth Option;INF666M01GL8;;1064.5215;;;01-Mar-2021</t>
  </si>
  <si>
    <t>147453;Groww Overnight Fund (formerly known as Indiabulls Overnight Fund)- Direct Plan- Monthly - Income Distribution cum capital withdrawal Option (Payout &amp; Reinvestment);INF666M01GR5;INF666M01GS3;1000.744;;;01-Mar-2021</t>
  </si>
  <si>
    <t>147451;Groww Overnight Fund (formerly known as Indiabulls Overnight Fund)- Direct Plan- Weekly - Income Distribution cum capital withdrawal Option (Payout &amp; Reinvestment);INF666M01GN4;INF666M01GO2;1001.0003;;;01-Mar-2021</t>
  </si>
  <si>
    <t>147455;Groww Overnight Fund (formerly known as Indiabulls Overnight Fund)- Regular Plan- - Income Distribution cum capital withdrawal Option ( Reinvestment);;INF666M01GU9;1000.9403;;;01-Mar-2021</t>
  </si>
  <si>
    <t>147457;Groww Overnight Fund (formerly known as Indiabulls Overnight Fund)- Regular Plan- Fortnightly - Income Distribution cum capital withdrawal Option (Payout &amp; Reinvestment);INF666M01GX3;INF666M01GY1;1001.1922;;;01-Mar-2021</t>
  </si>
  <si>
    <t>147454;Groww Overnight Fund (formerly known as Indiabulls Overnight Fund)- Regular Plan- Growth Option;INF666M01GT1;;1062.7581;;;01-Mar-2021</t>
  </si>
  <si>
    <t>147459;Groww Overnight Fund (formerly known as Indiabulls Overnight Fund)- Regular Plan- Monthly - Income Distribution cum capital withdrawal Option (Payout &amp; Reinvestment);INF666M01GZ8;INF666M01HA9;1000.7333;;;01-Mar-2021</t>
  </si>
  <si>
    <t>147456;Groww Overnight Fund (formerly known as Indiabulls Overnight Fund)- Regular Plan- Weekly - Income Distribution cum capital withdrawal Option (Payout &amp; Reinvestment);INF666M01GV7;INF666M01GW5;1000.9165;;;01-Mar-2021</t>
  </si>
  <si>
    <t>119109;HDFC Overnight Fund - Daily IDCW Option - Direct Plan;;INF179KB1HY1;1042.66;;;01-Mar-2021</t>
  </si>
  <si>
    <t>101996;HDFC Overnight Fund - Growth Option;INF179KB1HS3;;3032.7273;;;01-Mar-2021</t>
  </si>
  <si>
    <t>119110;HDFC Overnight Fund - Growth Option - Direct Plan;INF179KB1HT1;;3050.1858;;;01-Mar-2021</t>
  </si>
  <si>
    <t>101997;HDFC Overnight Fund - IDCW Option (Daily);;INF179KB1IF8;1042.66;;;01-Mar-2021</t>
  </si>
  <si>
    <t>147291;HSBC Overnight Fund - Direct Daily IDCW;;INF336L01OG4;1000;;;01-Mar-2021</t>
  </si>
  <si>
    <t>147287;HSBC Overnight Fund - Direct Growth;INF336L01OF6;;1073.2665;;;01-Mar-2021</t>
  </si>
  <si>
    <t>147296;HSBC Overnight Fund - Direct Weekly IDCW;INF336L01OJ8;INF336L01OH2;1000.4992;;;01-Mar-2021</t>
  </si>
  <si>
    <t>147289;HSBC Overnight Fund - Regular Daily IDCW;;INF336L01OM2;1000;;;01-Mar-2021</t>
  </si>
  <si>
    <t>147290;HSBC Overnight Fund - Regular Growth;INF336L01OL4;;1070.395;;;01-Mar-2021</t>
  </si>
  <si>
    <t>147301;HSBC Overnight Fund - Regular Monthly IDCW;INF336L01OQ3;INF336L01OO8;1000.3301;;;01-Mar-2021</t>
  </si>
  <si>
    <t>147288;HSBC Overnight Fund - Regular Weekly IDCW;INF336L01OP5;INF336L01ON0;1000.4738;;;01-Mar-2021</t>
  </si>
  <si>
    <t>145546;ICICI Prudential Overnight Fund - Annual IDCW;INF109KC19F6;INF109KC10G3;100.8474;;;01-Mar-2021</t>
  </si>
  <si>
    <t>145547;ICICI Prudential Overnight Fund - Daily IDCW;;INF109KC18E1;100.0005;;;01-Mar-2021</t>
  </si>
  <si>
    <t>145550;ICICI Prudential Overnight Fund - Direct Plan - Annual IDCW;INF109KC13H5;INF109KC14H3;100.8772;;;01-Mar-2021</t>
  </si>
  <si>
    <t>145537;ICICI Prudential Overnight Fund - Direct Plan - Daily IDCW;;INF109KC12G9;100.0005;;;01-Mar-2021</t>
  </si>
  <si>
    <t>145541;ICICI Prudential Overnight Fund - Direct Plan - Fortnightly IDCW;INF109KC18G6;INF109KC17G8;100.0343;;;01-Mar-2021</t>
  </si>
  <si>
    <t>145536;ICICI Prudential Overnight Fund - Direct Plan - Growth;;INF109KC11G1;110.6926;;;01-Mar-2021</t>
  </si>
  <si>
    <t>145545;ICICI Prudential Overnight Fund - Direct Plan - Half Yearly IDCW;INF109KC11H9;INF109KC12H7;100.8772;;;01-Mar-2021</t>
  </si>
  <si>
    <t>145542;ICICI Prudential Overnight Fund - Direct Plan - Monthly IDCW;INF109KC13G7;INF109KC14G5;100.0344;;;01-Mar-2021</t>
  </si>
  <si>
    <t>145544;ICICI Prudential Overnight Fund - Direct Plan - Quarterly IDCW;INF109KC19G4;INF109KC10H1;100.3233;;;01-Mar-2021</t>
  </si>
  <si>
    <t>145539;ICICI Prudential Overnight Fund - Direct Plan - Weekly IDCW;INF109KC16G0;INF109KC15G2;100.0576;;;01-Mar-2021</t>
  </si>
  <si>
    <t>145540;ICICI Prudential Overnight Fund - Fortnightly IDCW;INF109KC14F7;INF109KC13F9;100.0332;;;01-Mar-2021</t>
  </si>
  <si>
    <t>145535;ICICI Prudential Overnight Fund - Growth;;INF109KC17E3;110.4389;;;01-Mar-2021</t>
  </si>
  <si>
    <t>145549;ICICI Prudential Overnight Fund - Half Yearly IDCW;INF109KC17F0;INF109KC18F8;100.8469;;;01-Mar-2021</t>
  </si>
  <si>
    <t>145548;ICICI Prudential Overnight Fund - Monthly IDCW;INF109KC19E9;INF109KC10F5;100.0333;;;01-Mar-2021</t>
  </si>
  <si>
    <t>145543;ICICI Prudential Overnight Fund - Quarterly IDCW;INF109KC15F4;INF109KC16F2;100.1317;;;01-Mar-2021</t>
  </si>
  <si>
    <t>145538;ICICI Prudential Overnight Fund - Weekly IDCW;INF109KC12F1;INF109KC11F3;100.0557;;;01-Mar-2021</t>
  </si>
  <si>
    <t>147884;Invesco India Overnight Fund - Direct Plan - Daily IDCW (Reinvestment);;INF205KA1122;1000.0642;;;01-Mar-2021</t>
  </si>
  <si>
    <t>147883;Invesco India Overnight Fund - Direct Plan - Growth;INF205KA1163;;1037.7585;;;01-Mar-2021</t>
  </si>
  <si>
    <t>147886;Invesco India Overnight Fund - Direct Plan - Monthly IDCW (Payout / Reinvestment);INF205KA1155;INF205KA1148;1000.344;;;01-Mar-2021</t>
  </si>
  <si>
    <t>147885;Invesco India Overnight Fund - Direct Plan - Weekly IDCW (Reinvestment);;INF205KA1130;1000;;;01-Mar-2021</t>
  </si>
  <si>
    <t>147880;Invesco India Overnight Fund - Regular Plan - Daily IDCW (Reinvestment);;INF205KA1072;1000.0009;;;01-Mar-2021</t>
  </si>
  <si>
    <t>147878;Invesco India Overnight Fund - Regular Plan - Growth;INF205KA1114;;1037.0423;;;01-Mar-2021</t>
  </si>
  <si>
    <t>147879;Invesco India Overnight Fund - Regular Plan - Monthly IDCW (Payout / Reinvestment);INF205KA1106;INF205KA1098;1000.336;;;01-Mar-2021</t>
  </si>
  <si>
    <t>147881;Invesco India Overnight Fund - Regular Plan - Weekly IDCW (Reinvestment);;INF205KA1080;1000.0008;;;01-Mar-2021</t>
  </si>
  <si>
    <t>147707;ITI Overnight Fund - Direct Plan - Annual IDCW Option;INF00XX01648;INF00XX01614;1040.3254;;;01-Mar-2021</t>
  </si>
  <si>
    <t>147708;ITI Overnight Fund - Direct Plan - Daily IDCW Option;;INF00XX01572;1001.0038;;;01-Mar-2021</t>
  </si>
  <si>
    <t>147713;ITI Overnight Fund - Direct Plan - Growth Option;INF00XX01564;;1047.9049;;;01-Mar-2021</t>
  </si>
  <si>
    <t>147717;ITI Overnight Fund - Direct Plan - Monthly IDCW Option;INF00XX01630;INF00XX01606;1001.2498;;;01-Mar-2021</t>
  </si>
  <si>
    <t>147711;ITI Overnight Fund - Direct Plan - Weekly IDCW option;;INF00XX01580;1001.4899;;;01-Mar-2021</t>
  </si>
  <si>
    <t>147709;ITI Overnight Fund - Regular Plan - Daily IDCW Option;;INF00XX01481;1001.0000;;;01-Mar-2021</t>
  </si>
  <si>
    <t>147716;ITI Overnight Fund - Regular Plan - Fortnightly IDCW Option;INF00XX01531;INF00XX01507;1001.2494;;;01-Mar-2021</t>
  </si>
  <si>
    <t>147714;ITI Overnight Fund - Regular Plan - Growth Option;INF00XX01473;;1046.4895;;;01-Mar-2021</t>
  </si>
  <si>
    <t>147718;ITI Overnight Fund - Regular Plan - Monthly IDCW Option;INF00XX01549;INF00XX01515;1001.2417;;;01-Mar-2021</t>
  </si>
  <si>
    <t>147712;ITI Overnight Fund - Regular Plan - Weekly IDCW Option;;INF00XX01499;1001.4737;;;01-Mar-2021</t>
  </si>
  <si>
    <t>147838;JM Overnight Fund (Direct) - Daily IDCW;;INF192K01LY2;1000.0000;;;01-Mar-2021</t>
  </si>
  <si>
    <t>147835;JM Overnight Fund (Direct) - Weekly IDCW;INF192K01LZ9;INF192K01MA0;1000.4983;;;01-Mar-2021</t>
  </si>
  <si>
    <t>147839;JM Overnight Fund (Regular) - Daily IDCW;;INF192K01LU0;1000.0000;;;01-Mar-2021</t>
  </si>
  <si>
    <t>147836;JM Overnight Fund (Regular) - Growth;INF192K01LX4;;1042.3280;;;01-Mar-2021</t>
  </si>
  <si>
    <t>147834;JM Overnight Fund (Regular) - Weekly IDCW;INF192K01LV8;INF192K01LW6;1000.4865;;;01-Mar-2021</t>
  </si>
  <si>
    <t>147837;JM Overnight Fund - (Direct) - Growth;INF192K01MB8;;1043.2253;;;01-Mar-2021</t>
  </si>
  <si>
    <t>146141;Kotak Overnight Fund -Direct Plan-Growth Option;INF174KA1BF9;;1095.0813;;;01-Mar-2021</t>
  </si>
  <si>
    <t>146142;Kotak Overnight Fund -Regular plan-Growth Option;INF174KA1BC6;;1093.4231;;;01-Mar-2021</t>
  </si>
  <si>
    <t>146140;Kotak Overnight Fund-Direct Plan- Daily Reinvestment of Income Distribution cum capital withdrawal option;;INF174KA1BE2;1003.6055;;;01-Mar-2021</t>
  </si>
  <si>
    <t>146138;Kotak Overnight Fund-Regular Plan- Daily Reinvestment of Income Distribution cum capital withdrawal option;;INF174KA1BB8;1004.7568;;;01-Mar-2021</t>
  </si>
  <si>
    <t>146137;Kotak Overnight Fund-Regular Plan- Weekly  Payout of Income Distribution cum capital withdrawal option;INF174KA1BA0;;1067.3483;;;01-Mar-2021</t>
  </si>
  <si>
    <t>118066;L&amp;T Overnight Fund  - Regular Plan - Monthly IDCW;INF917K01EL4;INF917K01EM2;1004.8287;;;01-Mar-2021</t>
  </si>
  <si>
    <t>119283;L&amp;T Overnight Fund - Direct Plan - Growth;INF917K01EN0;;1601.4756;;;01-Mar-2021</t>
  </si>
  <si>
    <t>119284;L&amp;T Overnight Fund - Direct Plan- Daily IDCW;;INF917K01EO8;1023.3;;;01-Mar-2021</t>
  </si>
  <si>
    <t>119282;L&amp;T Overnight Fund - Direct Plan- Monthly IDCW;INF917K01ER1;;1059.4066;;;01-Mar-2021</t>
  </si>
  <si>
    <t>119285;L&amp;T Overnight Fund - Direct Plan- Weekly IDCW;;INF917K01EP5;1001.4242;;;01-Mar-2021</t>
  </si>
  <si>
    <t>118056;L&amp;T Overnight Fund - Regular Plan - Daily IDCW;;INF917K01EJ8;1023.3;;;01-Mar-2021</t>
  </si>
  <si>
    <t>118058;L&amp;T Overnight Fund - Regular Plan - Growth;INF917K01EI0;;1525.2943;;;01-Mar-2021</t>
  </si>
  <si>
    <t>118065;L&amp;T Overnight Fund - Regular Plan - Weekly IDCW;;INF917K01EK6;1000.0318;;;01-Mar-2021</t>
  </si>
  <si>
    <t>147516;LIC MF Overnight Fund-Direct Plan-Daily IDCW;;INF767K01QG7;1000;;;01-Mar-2021</t>
  </si>
  <si>
    <t>147515;LIC MF Overnight Fund-Direct Plan-Growth;INF767K01QI3;;1063.8013;;;01-Mar-2021</t>
  </si>
  <si>
    <t>147513;LIC MF Overnight Fund-Direct Plan-IDCW;INF767K01QE2;INF767K01QF9;1063.5538;;;01-Mar-2021</t>
  </si>
  <si>
    <t>147514;LIC MF Overnight Fund-Direct Plan-Weekly IDCW;;INF767K01QH5;1000.4954;;;01-Mar-2021</t>
  </si>
  <si>
    <t>147517;LIC MF Overnight Fund-Regular Plan-Daily IDCW;;INF767K01QB8;1000;;;01-Mar-2021</t>
  </si>
  <si>
    <t>147519;LIC MF Overnight Fund-Regular Plan-Growth;INF767K01QD4;;1061.557;;;01-Mar-2021</t>
  </si>
  <si>
    <t>147512;LIC MF Overnight Fund-Regular Plan-IDCW;INF767K01PZ9;INF767K01QA0;1061.885;;;01-Mar-2021</t>
  </si>
  <si>
    <t>147563;Mahindra Manulife Overnight Fund - Direct Plan - Daily IDCW;;INF174V01846;1000.0000;;;01-Mar-2021</t>
  </si>
  <si>
    <t>147564;Mahindra Manulife Overnight Fund - Direct Plan -Growth;INF174V01838;;1062.0938;;;01-Mar-2021</t>
  </si>
  <si>
    <t>147566;Mahindra Manulife Overnight Fund - Regular Plan - Daily IDCW;;INF174V01820;1000.1908;;;01-Mar-2021</t>
  </si>
  <si>
    <t>147565;Mahindra Manulife Overnight Fund - Regular Plan - Growth;INF174V01812;;1060.3623;;;01-Mar-2021</t>
  </si>
  <si>
    <t>147737;Mirae Asset Overnight Fund Direct Daily IDCW;;INF769K01FJ0;1000.0003;;;01-Mar-2021</t>
  </si>
  <si>
    <t>147738;Mirae Asset Overnight Fund Direct Monthly IDCW;INF769K01FF8;INF769K01FI2;1000.4193;;;01-Mar-2021</t>
  </si>
  <si>
    <t>147736;Mirae Asset Overnight Fund Direct Plan Growth;INF769K01FG6;;1051.4952;;;01-Mar-2021</t>
  </si>
  <si>
    <t>147740;Mirae Asset Overnight Fund Direct Weekly IDCW;;INF769K01FK8;1000.4207;;;01-Mar-2021</t>
  </si>
  <si>
    <t>147743;Mirae Asset Overnight Fund Regular Daily  IDCW ;;INF769K01FL6;1000.0000;;;01-Mar-2021</t>
  </si>
  <si>
    <t>147742;Mirae Asset Overnight Fund Regular Monthly IDCW;INF769K01FD3;INF769K01FH4;1000.4067;;;01-Mar-2021</t>
  </si>
  <si>
    <t>147739;Mirae Asset Overnight Fund Regular Plan Growth;INF769K01FE1;;1050.0263;;;01-Mar-2021</t>
  </si>
  <si>
    <t>147741;Mirae Asset Overnight Fund Regular Weekly IDCW;;INF769K01FM4;1000.4069;;;01-Mar-2021</t>
  </si>
  <si>
    <t>145830;NIPPON INDIA OVERNIGHT FUND - DAILY IDCW Option;;INF204KB1Q73;100.0050;;;01-Mar-2021</t>
  </si>
  <si>
    <t>145812;NIPPON INDIA OVERNIGHT FUND - DIRECT Plan - DAILY IDCW Option;;INF204KB1R49;100.0050;;;01-Mar-2021</t>
  </si>
  <si>
    <t>145810;Nippon India Overnight Fund - Direct Plan - Growth Option;INF204KB1R31;;110.1888;;;01-Mar-2021</t>
  </si>
  <si>
    <t>145824;NIPPON INDIA OVERNIGHT FUND - DIRECT Plan - MONTHLY IDCW Option;INF204KB1R64;INF204KB1R72;100.1556;;;01-Mar-2021</t>
  </si>
  <si>
    <t>145825;NIPPON INDIA OVERNIGHT FUND - DIRECT Plan - QUARTERLY IDCW Option;INF204KB1R80;INF204KB1R98;100.7824;;;01-Mar-2021</t>
  </si>
  <si>
    <t>145823;NIPPON INDIA OVERNIGHT FUND - DIRECT Plan - WEEKLY IDCW Option;;INF204KB1R56;100.0305;;;01-Mar-2021</t>
  </si>
  <si>
    <t>145827;NIPPON INDIA OVERNIGHT FUND - MONTHLY IDCW Option;INF204KB1Q99;INF204KB1R07;100.1457;;;01-Mar-2021</t>
  </si>
  <si>
    <t>145833;NIPPON INDIA OVERNIGHT FUND - QUARTERLY IDCW Option;INF204KB1R15;INF204KB1R23;100.7627;;;01-Mar-2021</t>
  </si>
  <si>
    <t>145811;Nippon India Overnight Fund - Regular Plan - Growth Option;INF204KB1Q65;;109.9526;;;01-Mar-2021</t>
  </si>
  <si>
    <t>145826;NIPPON INDIA OVERNIGHT FUND - WEEKLY IDCW Option;;INF204KB1Q81;100.0298;;;01-Mar-2021</t>
  </si>
  <si>
    <t>147605;PGIM India Overnight Fund - Direct Plan - Daily Dividend Option;;INF663L01T35;1000;;;01-Mar-2021</t>
  </si>
  <si>
    <t>147606;PGIM India Overnight Fund - Direct Plan - Growth Option;INF663L01T01;;1059.227;;;01-Mar-2021</t>
  </si>
  <si>
    <t>147608;PGIM India Overnight Fund - Direct Plan - Weekly Dividend Option;INF663L01T19;INF663L01T27;1000.2618;;;01-Mar-2021</t>
  </si>
  <si>
    <t>147609;PGIM India Overnight Fund - Regular Plan - Daily Dividend Option;;INF663L01T76;1000;;;01-Mar-2021</t>
  </si>
  <si>
    <t>147607;PGIM India Overnight Fund - Regular Plan - Weekly Dividend Option;INF663L01T50;INF663L01T68;1000.4639;;;01-Mar-2021</t>
  </si>
  <si>
    <t>147600;PGIM India Overnight Fund - Regular Plan- Growth Option;INF663L01T43;;1057.515;;;01-Mar-2021</t>
  </si>
  <si>
    <t>119831;SBI Overnight Fund - Direct Plan - Daily Income Distribution cum Capital Withdrawal Option (IDCW);;INF200K01TJ7;1037.6373;;;01-Mar-2021</t>
  </si>
  <si>
    <t>119833;SBI OVERNIGHT FUND - DIRECT PLAN - GROWTH;INF200K01TK5;;3343.0473;;;01-Mar-2021</t>
  </si>
  <si>
    <t>119832;SBI Overnight Fund - Direct Plan - Weekly Income Distribution cum Capital Withdrawal Option (IDCW);INF200K01TL3;INF200K01TM1;1059.5832;;;01-Mar-2021</t>
  </si>
  <si>
    <t>114297;SBI Overnight Fund - Regular Plan - Daily Income Distribution cum Capital Withdrawal Option (IDCW);;INF200K01LN6;1036.9716;;;01-Mar-2021</t>
  </si>
  <si>
    <t>101206;SBI OVERNIGHT FUND - REGULAR PLAN - GROWTH;INF200K01LQ9;;3310.9168;;;01-Mar-2021</t>
  </si>
  <si>
    <t>103140;SBI Overnight Fund - Regular Plan - Weekly Income Distribution cum Capital Withdrawal Option (IDCW);INF200K01LO4;INF200K01LP1;1058.8898;;;01-Mar-2021</t>
  </si>
  <si>
    <t>146964;Sundaram Overnight Fund Direct Plan - Daily Reinvestment of Income Distribution cum Capital Withdrawal (IDCW);INF903JA1HJ9;;1000.0000;;;01-Mar-2021</t>
  </si>
  <si>
    <t>146956;Sundaram Overnight Fund Direct Plan - Fortnightly Reinvestment of Income Distribution cum Capital Withdrawal (IDCW);INF903JA1HL5;;1063.1796;;;01-Mar-2021</t>
  </si>
  <si>
    <t>146963;Sundaram Overnight Fund Direct Plan - Growth;INF903JA1HG5;;1091.5939;;;01-Mar-2021</t>
  </si>
  <si>
    <t>146962;Sundaram Overnight Fund Direct Plan - Monthly Payout of Income Distribution cum Capital Withdrawal (IDCW);INF903JA1HH3;;1042.0433;;;01-Mar-2021</t>
  </si>
  <si>
    <t>146957;Sundaram Overnight Fund Direct Plan - Monthly Reinvestment of Income Distribution cum Capital Withdrawal (IDCW);INF903JA1HM3;;1042.0433;;;01-Mar-2021</t>
  </si>
  <si>
    <t>146955;Sundaram Overnight Fund Direct Plan - Weekly Reinvestment of Income Distribution cum Capital Withdrawal (IDCW);INF903JA1HK7;;1047.7551;;;01-Mar-2021</t>
  </si>
  <si>
    <t>146953;Sundaram Overnight Fund Regular Plan - Daily Reinvestment of Income Distribution cum Capital Withdrawal (IDCW);INF903JA1HC4;;1000.0000;;;01-Mar-2021</t>
  </si>
  <si>
    <t>146958;Sundaram Overnight Fund Regular Plan - Fortnightly Reinvestment of Income Distribution cum Capital Withdrawal (IDCW);INF903JA1HE0;;1065.2546;;;01-Mar-2021</t>
  </si>
  <si>
    <t>146959;Sundaram Overnight Fund Regular Plan - Growth;INF903JA1GZ7;;1089.4165;;;01-Mar-2021</t>
  </si>
  <si>
    <t>146960;Sundaram Overnight Fund Regular Plan - Monthly Payout of Income Distribution cum Capital Withdrawal (IDCW);INF903JA1HA8;;1038.3717;;;01-Mar-2021</t>
  </si>
  <si>
    <t>146961;Sundaram Overnight Fund Regular Plan - Monthly Reinvestment of Income Distribution cum Capital Withdrawal (IDCW);INF903JA1HF7;;1038.3717;;;01-Mar-2021</t>
  </si>
  <si>
    <t>146954;Sundaram Overnight Fund Regular Plan - Weekly Payout of Income Distribution cum Capital Withdrawal (IDCW);INF903JA1HD2;;1046.6798;;;01-Mar-2021</t>
  </si>
  <si>
    <t>146978;TATA Overnight Fund Direct Plan - Daily Reinvestment of Income Distribution cum capital withdrawal option   ;;INF277K019T3;1000.0000;;;01-Mar-2021</t>
  </si>
  <si>
    <t>146979;TATA Overnight Fund Regular Plan - Daily Reinvestment of Income Distribution cum capital withdrawal option   ;;INF277K017T7;1000.0000;;;01-Mar-2021</t>
  </si>
  <si>
    <t>146980;Tata Overnight Fund-Direct Plan-Growth;INF277K018T5;;1082.9747;;;01-Mar-2021</t>
  </si>
  <si>
    <t>146977;Tata Overnight Fund-Regular Plan-Growth;INF277K016T9;;1080.8448;;;01-Mar-2021</t>
  </si>
  <si>
    <t>147002;Union Overnight Fund - Direct Plan - Daily IDCW Option;;INF582M01FB0;1000.7630;;;01-Mar-2021</t>
  </si>
  <si>
    <t>147003;Union Overnight Fund - Direct Plan - Growth Option;INF582M01FA2;;1080.9834;;;01-Mar-2021</t>
  </si>
  <si>
    <t>147006;Union Overnight Fund - Direct Plan - Monthly IDCW Option;INF582M01FG9;INF582M01FE4;1001.0154;;;01-Mar-2021</t>
  </si>
  <si>
    <t>146998;Union Overnight Fund - Regular Plan - Daily IDCW Option;;INF582M01FK1;1000.7574;;;01-Mar-2021</t>
  </si>
  <si>
    <t>146997;Union Overnight Fund - Regular Plan - Growth Option;INF582M01FJ3;;1078.9159;;;01-Mar-2021</t>
  </si>
  <si>
    <t>147000;Union Overnight Fund - Regular Plan - Monthly IDCW Option;INF582M01FP0;INF582M01FN5;1000.9927;;;01-Mar-2021</t>
  </si>
  <si>
    <t>100814;UTI - Overnight  Fund - Regular Plan - Growth Option;INF789F01604;;2786.5803;;;01-Mar-2021</t>
  </si>
  <si>
    <t>120785;UTI - Overnight Fund - Direct Plan - Growth Option;INF789FB1S71;;2810.349;;;01-Mar-2021</t>
  </si>
  <si>
    <t>124266;UTI Overnight Fund - Direct Plan - Daily IDCW;;INF789FB1S89;1371.6621;;;01-Mar-2021</t>
  </si>
  <si>
    <t>120786;UTI Overnight Fund - Direct Plan - Periodic IDCW;INF789FB1T05;INF789FB1S97;1523.8681;;;01-Mar-2021</t>
  </si>
  <si>
    <t>124265;UTI Overnight Fund - Regular Plan - Daily IDCW;;INF789FB1T13;1370.8617;;;01-Mar-2021</t>
  </si>
  <si>
    <t>100813;UTI Overnight Fund - Regular Plan - Periodic IDCW;INF789F01588;INF789F01596;1484.5233;;;01-Mar-2021</t>
  </si>
  <si>
    <t>147591;WhiteOak Capital Overnight Fund- Direct plan-Daily Reinvestment of Income Distribution cum capital withdrawal option (IDCW);;INF03VN01332;1000.3765;;;01-Mar-2021</t>
  </si>
  <si>
    <t>147595;WhiteOak Capital Overnight Fund- Direct plan-Fortnightly  Payout/ Reinvestment of Income Distribution cum capital withdrawal option (IDCW);INF03VN01340;INF03VN01357;1002.4184;;;01-Mar-2021</t>
  </si>
  <si>
    <t>147593;WhiteOak Capital Overnight Fund- Direct plan-Growth Option;INF03VN01365;;1056.4507;;;01-Mar-2021</t>
  </si>
  <si>
    <t>147597;WhiteOak Capital Overnight Fund- Direct plan-Monthly  Payout/ Reinvestment of Income Distribution cum capital withdrawal option (IDCW);INF03VN01373;INF03VN01381;1001.7045;;;01-Mar-2021</t>
  </si>
  <si>
    <t>147599;WhiteOak Capital Overnight Fund- Direct plan-Weekly Payout/ Reinvestment of Income Distribution cum capital withdrawal option (IDCW);INF03VN01407;INF03VN01415;1000.8500;;;01-Mar-2021</t>
  </si>
  <si>
    <t>147590;WhiteOak Capital Overnight Fund- Regular plan-Growth Option;INF03VN01456;;1055.4964;;;01-Mar-2021</t>
  </si>
  <si>
    <t>147598;WhiteOak Capital Overnight Fund- Regular plan-Weekly  Payout/ Reinvestment of Income Distribution cum capital withdrawal option (IDCW);INF03VN01480;INF03VN01498;1001.5395;;;01-Mar-2021</t>
  </si>
  <si>
    <t>125349;360 ONE LIQUID FUND DIRECT PLAN  DAILY DIVIDEND REINVESTMENT;;INF579M01688;1000.0427;;;01-Mar-2021</t>
  </si>
  <si>
    <t>125345;360 ONE LIQUID FUND DIRECT PLAN  GROWTH;INF579M01621;;1586.1579;;;01-Mar-2021</t>
  </si>
  <si>
    <t>125343;360 ONE LIQUID FUND DIRECT PLAN  WEEKLY DIVIDEND;INF579M01639;INF579M01696;1005.4443;;;01-Mar-2021</t>
  </si>
  <si>
    <t>125342;360 ONE LIQUID FUND REGULAR PLAN  DAILY DIVIDEND REINVESTMENT;;INF579M01563;1000.0701;;;01-Mar-2021</t>
  </si>
  <si>
    <t>125259;360 ONE LIQUID FUND REGULAR PLAN  GROWTH;INF579M01506;;1580.3722;;;01-Mar-2021</t>
  </si>
  <si>
    <t>125337;360 ONE LIQUID FUND REGULAR PLAN  WEEKLY DIVIDEND;INF579M01514;INF579M01571;1005.4273;;;01-Mar-2021</t>
  </si>
  <si>
    <t>100047;Aditya Birla Sun Life Liquid Fund - Growth;INF209K01RU9;;328.4237;;;01-Mar-2021</t>
  </si>
  <si>
    <t>119568;Aditya Birla Sun Life Liquid Fund - Growth - Direct Plan;INF209K01VA3;;330.6103;;;01-Mar-2021</t>
  </si>
  <si>
    <t>100046;Aditya Birla Sun Life Liquid Fund -Daily IDCW;INF209K01KQ2;INF209K01SQ5;100.195;;;01-Mar-2021</t>
  </si>
  <si>
    <t>119569;Aditya Birla Sun Life Liquid Fund -Direct - daily IDCW;INF209K01UZ2;;100.195;;;01-Mar-2021</t>
  </si>
  <si>
    <t>119571;Aditya Birla Sun Life Liquid Fund -DIRECT - IDCW;INF209K01VD7;;179.4956;;;01-Mar-2021</t>
  </si>
  <si>
    <t>119570;Aditya Birla Sun Life Liquid Fund -Direct - weekly IDCW;INF209K01VC9;;100.2489;;;01-Mar-2021</t>
  </si>
  <si>
    <t>100041;Aditya Birla Sun Life Liquid Fund -Institutional - IDCW;;INF209K01KN9;108.023;;;01-Mar-2021</t>
  </si>
  <si>
    <t>100048;Aditya Birla Sun Life Liquid Fund -Institutional - weekly  IDCW;INF209KA1LK7;INF209K01KY6;108.0927;;;01-Mar-2021</t>
  </si>
  <si>
    <t>103885;Aditya Birla Sun Life Liquid Fund -Regular - IDCW;INF209KA1LI1;;137.4215;;;01-Mar-2021</t>
  </si>
  <si>
    <t>100044;Aditya Birla Sun Life Liquid Fund -Retail - IDCW;;INF209K01KP4;163.694;;;01-Mar-2021</t>
  </si>
  <si>
    <t>100051;Aditya Birla Sun Life Liquid Fund -weekly IDCW;INF209K01KU4;INF209KA1LJ9;100.2479;;;01-Mar-2021</t>
  </si>
  <si>
    <t>112014;Aditya Birla Sun Life Liquid Fund- Discipline Advantage Plan;INF209K01KZ3;;220.9745;;;01-Mar-2021</t>
  </si>
  <si>
    <t>100043;Aditya Birla Sun Life Liquid Fund-Institutional (Growth);INF209K01RT1;;546.9284;;;01-Mar-2021</t>
  </si>
  <si>
    <t>100042;Aditya Birla Sun Life Liquid Fund-Retail (Growth);INF209K01ME4;;532.9612;;;01-Mar-2021</t>
  </si>
  <si>
    <t>120388;Axis Liquid Fund - Direct Plan - Daily IDCW;;INF846K01DA0;1000.9560;;;01-Mar-2021</t>
  </si>
  <si>
    <t>120389;Axis Liquid Fund - Direct Plan - Growth Option;INF846K01CX4;;2278.4481;;;01-Mar-2021</t>
  </si>
  <si>
    <t>120391;Axis Liquid Fund - Direct Plan - Monthly IDCW;INF846K01CY2;INF846K01CZ9;1000.9284;;;01-Mar-2021</t>
  </si>
  <si>
    <t>120390;Axis Liquid Fund - Direct Plan - Weekly IDCW;INF846K01DB8;INF846K01DC6;1002.0913;;;01-Mar-2021</t>
  </si>
  <si>
    <t>112211;Axis Liquid Fund - Regular Plan - Daily IDCW;;INF846K01420;1001.3998;;;01-Mar-2021</t>
  </si>
  <si>
    <t>112210;Axis Liquid Fund - Regular Plan - Growth Option;INF846K01412;;2266.5509;;;01-Mar-2021</t>
  </si>
  <si>
    <t>112213;Axis Liquid Fund - Regular Plan - Monthly IDCW;INF846K01453;INF846K01461;1001.5111;;;01-Mar-2021</t>
  </si>
  <si>
    <t>112212;Axis Liquid Fund - Regular Plan - Weekly IDCW;INF846K01438;INF846K01446;1002.0913;;;01-Mar-2021</t>
  </si>
  <si>
    <t>112712;Axis Liquid Fund - Retail Plan - Daily IDCW;;INF846K01362;1000.9559;;;01-Mar-2021</t>
  </si>
  <si>
    <t>112713;Axis Liquid Fund - Retail Plan - Growth Option;INF846K01354;;2120.8863;;;01-Mar-2021</t>
  </si>
  <si>
    <t>112714;Axis Liquid Fund - Retail Plan - Monthly IDCW;INF846K01396;INF846K01404;1000.8738;;;01-Mar-2021</t>
  </si>
  <si>
    <t>112715;Axis Liquid Fund - Retail Plan - Weekly IDCW;INF846K01370;INF846K01388;1000.6828;;;01-Mar-2021</t>
  </si>
  <si>
    <t>108692;BANDHAN LIQUID Fund - Regular Plan - Daily IDCW;INF194K01VZ4;INF194K01VY7;1001.0846;;;01-Mar-2021</t>
  </si>
  <si>
    <t>108690;BANDHAN LIQUID Fund - Regular Plan - Growth;INF194K01VX9;;2466.7526;;;01-Mar-2021</t>
  </si>
  <si>
    <t>108693;BANDHAN LIQUID Fund - Regular Plan - Monthly IDCW;INF194K01WF4;INF194K01WE7;1000.5651;;;01-Mar-2021</t>
  </si>
  <si>
    <t>115489;BANDHAN LIQUID Fund - Regular Plan - Periodic IDCW;INF194K01WC1;INF194K01WB3;1105.6702;;;01-Mar-2021</t>
  </si>
  <si>
    <t>108691;BANDHAN LIQUID Fund - Regular Plan - Weekly IDCW;INF194K01WI8;INF194K01WH0;1001.3212;;;01-Mar-2021</t>
  </si>
  <si>
    <t>139582;BANDHAN LIQUID Fund - Unclaimed IDCW Less than 3 years;INF194KA14C0;;1.3205;;;01-Mar-2021</t>
  </si>
  <si>
    <t>139583;BANDHAN LIQUID Fund - Unclaimed IDCW More than 3 years;INF194KA15C7;;1.0000;;;01-Mar-2021</t>
  </si>
  <si>
    <t>139584;BANDHAN LIQUID Fund - Unclaimed Redemption Less than 3 years;INF194KA12C4;;1.3205;;;01-Mar-2021</t>
  </si>
  <si>
    <t>139585;BANDHAN LIQUID Fund - Unclaimed Redemption More than 3 years;INF194KA13C2;;1.0000;;;01-Mar-2021</t>
  </si>
  <si>
    <t>118365;BANDHAN LIQUID Fund -Direct Plan -Monthly IDCW;INF194K01J36;INF194K01J28;1007.2852;;;01-Mar-2021</t>
  </si>
  <si>
    <t>118367;BANDHAN LIQUID Fund -Direct Plan -Weekly IDCW;;INF194K01J51;1007.1990;;;01-Mar-2021</t>
  </si>
  <si>
    <t>118366;BANDHAN LIQUID Fund -Direct Plan-Daily IDCW;;INF194K01I78;1001.6663;;;01-Mar-2021</t>
  </si>
  <si>
    <t>118364;BANDHAN LIQUID Fund -Direct Plan-Growth;INF194K01I60;;2479.1272;;;01-Mar-2021</t>
  </si>
  <si>
    <t>118363;BANDHAN LIQUID Fund -Direct Plan-Periodic IDCW;INF194K01J02;INF194K01I94;1037.4468;;;01-Mar-2021</t>
  </si>
  <si>
    <t>141887;BANK OF INDIA Liquid Fund  Unclaimed Dividend greater than  3 years;;;1000.0000;;;01-Mar-2021</t>
  </si>
  <si>
    <t>141889;BANK OF INDIA Liquid Fund  Unclaimed Dividend Upto 3 years;;;1200.4733;;;01-Mar-2021</t>
  </si>
  <si>
    <t>141888;BANK OF INDIA Liquid Fund  Unclaimed Redemption greater than  3 years;;;1000.0000;;;01-Mar-2021</t>
  </si>
  <si>
    <t>141890;BANK OF INDIA Liquid Fund  Unclaimed Redemption Upto 3 years;;;1200.3490;;;01-Mar-2021</t>
  </si>
  <si>
    <t>119368;BANK OF INDIA Liquid Fund- Direct Plan- Daily IDCW;;INF761K01CL0;1002.6483;;;01-Mar-2021</t>
  </si>
  <si>
    <t>119369;BANK OF INDIA Liquid Fund- Direct Plan- Growth;INF761K01785;;2360.5245;;;01-Mar-2021</t>
  </si>
  <si>
    <t>119370;BANK OF INDIA Liquid Fund- Direct Plan- Weekly IDCW;;INF761K01CM8;1061.5519;;;01-Mar-2021</t>
  </si>
  <si>
    <t>111971;BANK OF INDIA Liquid Fund- Regular Plan- Daily IDCW;;INF761K01CO4;1002.1069;;;01-Mar-2021</t>
  </si>
  <si>
    <t>109254;BANK OF INDIA Liquid Fund- Regular Plan- Growth;INF761K01306;;2342.4887;;;01-Mar-2021</t>
  </si>
  <si>
    <t>109255;BANK OF INDIA Liquid Fund- Regular Plan- Weekly IDCW;;INF761K01CP1;1001.3124;;;01-Mar-2021</t>
  </si>
  <si>
    <t>119414;Baroda BNP Paribas LIQUID FUND - DIRECT PLAN - DAILY IDCW OPTION;INF955L01AK2;;1002.0849;;;01-Mar-2021</t>
  </si>
  <si>
    <t>119415;Baroda BNP Paribas LIQUID FUND - DIRECT PLAN - GROWTH OPTION;INF955L01AL0;;2362.4132;;;01-Mar-2021</t>
  </si>
  <si>
    <t>119416;Baroda BNP Paribas LIQUID FUND - DIRECT PLAN - WEEKLY IDCW OPTION;INF251K01SL8;;1219.1454;;;01-Mar-2021</t>
  </si>
  <si>
    <t>111707;Baroda BNP Paribas LIQUID FUND - Regular Plan - DAILY IDCW OPTION;INF955L01468;INF955L01476;1001.1996;;;01-Mar-2021</t>
  </si>
  <si>
    <t>111704;Baroda BNP Paribas LIQUID FUND - Regular Plan - GROWTH OPTION;INF955L01484;;2344.0167;;;01-Mar-2021</t>
  </si>
  <si>
    <t>111705;Baroda BNP Paribas LIQUID FUND - Regular Plan - WEEKLY IDCW OPTION;INF251K01SK0;INF955L01500;1000.6706;;;01-Mar-2021</t>
  </si>
  <si>
    <t>101408;Baroda BNP Paribas LIQUID FUND- Defunct Plan -Growth Option;INF955L01575;;3449.2108;;;01-Mar-2021</t>
  </si>
  <si>
    <t>101407;Baroda BNP Paribas LIQUID FUND-Defunct Plan- IDCW Option;INF955L01559;INF955L01567;2955.1594;;;01-Mar-2021</t>
  </si>
  <si>
    <t>101409;Baroda BNP Paribas LIQUID FUND-Defunct Plan-Daily IDCW Option;INF955L01518;INF955L01526;1006.0602;;;01-Mar-2021</t>
  </si>
  <si>
    <t>130473;BNP PARIBAS LIQUID FUND - DAILY Income Distribution cum Capital Withdrawal OPTION;;INF251K01NK1;1000.4900;;;01-Mar-2021</t>
  </si>
  <si>
    <t>130489;BNP PARIBAS LIQUID Fund - DIRECT PLAN - MONTHLY Income Distribution cum Capital Withdrawal OPTION;INF251K01NR6;INF251K01NS4;1000.4316;;;01-Mar-2021</t>
  </si>
  <si>
    <t>130486;BNP PARIBAS LIQUID FUND - DIRECT PLAN -- DAILY Income Distribution cum Capital Withdrawal OPTION;;INF251K01NP0;1001.3201;;;01-Mar-2021</t>
  </si>
  <si>
    <t>130472;BNP PARIBAS LIQUID FUND - GROWTH OPTION;INF251K01NJ3;;3132.6831;;;01-Mar-2021</t>
  </si>
  <si>
    <t>130476;BNP PARIBAS LIQUID FUND - MONTHLY Income Distribution cum Capital Withdrawal OPTION;INF251K01NM7;INF251K01NN5;1000.4206;;;01-Mar-2021</t>
  </si>
  <si>
    <t>130459;BNP PARIBAS LIQUID FUND - REGULAR PLAN - GROWTH OPTION;INF251K01NF1;;2961.1105;;;01-Mar-2021</t>
  </si>
  <si>
    <t>130465;BNP PARIBAS LIQUID FUND - REGULAR PLAN - WEEKLY Income Distribution cum Capital Withdrawal OPTION;;INF251K01NG9;1000.4803;;;01-Mar-2021</t>
  </si>
  <si>
    <t>130474;BNP PARIBAS LIQUID FUND - WEEKLY Income Distribution cum Capital Withdrawal OPTION;;INF251K01NL9;1000.4842;;;01-Mar-2021</t>
  </si>
  <si>
    <t>130479;BNP PARIBAS LIQUID FUND -- DIRECT PLAN - GROWTH OPTION;INF251K01NO3;;3157.9208;;;01-Mar-2021</t>
  </si>
  <si>
    <t>130487;BNP PARIBAS LIQUID FUND -- DIRECT PLAN - WEEKLY Income Distribution cum Capital Withdrawal OPTION;;INF251K01NQ8;1000.4954;;;01-Mar-2021</t>
  </si>
  <si>
    <t>139562;BNP PARIBAS LIQUID FUND SPECIAL UNCLAIMED DIV 36A -- GROWTH OPTION;INF251K01OL7;;1267.4947;;;01-Mar-2021</t>
  </si>
  <si>
    <t>139561;BNP PARIBAS LIQUID FUND SPECIAL UNCLAIMED DIV 36B -- GROWTH OPTION;INF251K01OM5;;1333.9715;;;01-Mar-2021</t>
  </si>
  <si>
    <t>139560;BNP PARIBAS LIQUID FUND SPECIAL UNCLAIMED RED 36A-- GROWTH OPTION;INF251K01OJ1;;1266.0297;;;01-Mar-2021</t>
  </si>
  <si>
    <t>139563;BNP PARIBAS LIQUID FUND SPECIAL UNCLAIMED RED 36B -- GROWTH OPTION;INF251K01OK9;;1332.4632;;;01-Mar-2021</t>
  </si>
  <si>
    <t>118307;CANARA ROBECO LIQUID FUND - DIRECT PLAN - DAILY IDCW (Reinvestment);;INF760K01FS0;1005.5000;;;01-Mar-2021</t>
  </si>
  <si>
    <t>118305;CANARA ROBECO LIQUID FUND - DIRECT PLAN - GROWTH OPTION;INF760K01FU6;;2460.2331;;;01-Mar-2021</t>
  </si>
  <si>
    <t>118304;CANARA ROBECO LIQUID FUND - DIRECT PLAN - IDCW (Payout/Reinvestment);INF760K01FT8;;1761.2231;;;01-Mar-2021</t>
  </si>
  <si>
    <t>118306;CANARA ROBECO LIQUID FUND - DIRECT PLAN - MONTHLY IDCW (Payout/Reinvestment);INF760K01FV4;INF760K01FW2;1000.3783;;;01-Mar-2021</t>
  </si>
  <si>
    <t>118308;CANARA ROBECO LIQUID FUND - DIRECT PLAN - WEEKLY IDCW (Payout/Reinvestment);INF760K01FY8;INF760K01FX0;1000.3782;;;01-Mar-2021</t>
  </si>
  <si>
    <t>109349;CANARA ROBECO LIQUID FUND - REGULAR PLAN - DAILY IDCW (Reinvestment);;INF760K01CU3;1005.5000;;;01-Mar-2021</t>
  </si>
  <si>
    <t>109353;CANARA ROBECO LIQUID FUND - REGULAR PLAN - GROWTH OPTION;INF760K01CW9;;2452.6315;;;01-Mar-2021</t>
  </si>
  <si>
    <t>109351;CANARA ROBECO LIQUID FUND - REGULAR PLAN - MONTHLY IDCW (Payout/Reinvestment);INF760K01CX7;INF760K01CY5;1000.3756;;;01-Mar-2021</t>
  </si>
  <si>
    <t>109350;CANARA ROBECO LIQUID FUND - REGULAR PLAN - WEEKLY IDCW (Payout/Reinvestment);INF760K01BZ4;INF760K01CZ2;1000.3757;;;01-Mar-2021</t>
  </si>
  <si>
    <t>139235;Canara Robeco Liquid Fund -Unclaimed Redemption and Dividend Plan -Direct Growth Option;INF760K01IC8;;1338.6493;;;01-Mar-2021</t>
  </si>
  <si>
    <t>119125;DSP Liquidity Fund - Direct Plan - Growth;INF740K01QL4;;2932.9551;;;01-Mar-2021</t>
  </si>
  <si>
    <t>119124;DSP Liquidity Fund - Direct Plan - IDCW - Daily;;INF740KA1OB6;1000.9329;;;01-Mar-2021</t>
  </si>
  <si>
    <t>119123;DSP Liquidity Fund - Direct Plan - IDCW - Weekly;INF740KA1OC4;INF740KA1OD2;1001.1612;;;01-Mar-2021</t>
  </si>
  <si>
    <t>103347;DSP Liquidity Fund - Regular Plan - Growth;INF740K01FK9;;2911.7806;;;01-Mar-2021</t>
  </si>
  <si>
    <t>103348;DSP Liquidity Fund - Regular Plan - IDCW - Weekly;INF740K01FM5;INF740K01FL7;1001.1527;;;01-Mar-2021</t>
  </si>
  <si>
    <t>103349;DSP Liquidity Fund- Regular Plan - IDCW - Daily;;INF740KA1OE0;1000.9329;;;01-Mar-2021</t>
  </si>
  <si>
    <t>140194;Edelweiss Liquid Fund - Direct Plan - Bonus Option;INF754K01GY9;;1539.3462;;;01-Mar-2021</t>
  </si>
  <si>
    <t>140196;Edelweiss Liquid Fund - Direct Plan - Growth Option;INF754K01GM4;;2645.9078;;;01-Mar-2021</t>
  </si>
  <si>
    <t>140198;Edelweiss Liquid Fund - Direct Plan - IDCW Option;INF754K01GO0;INF754K01GN2;2645.9214;;;01-Mar-2021</t>
  </si>
  <si>
    <t>140192;Edelweiss Liquid Fund - Direct Plan Annual - IDCW Option;INF754K01GX1;INF754K01GT9;2645.9002;;;01-Mar-2021</t>
  </si>
  <si>
    <t>140193;Edelweiss Liquid Fund - Direct Plan daily - IDCW Option;;INF754K01GP7;1002.9603;;;01-Mar-2021</t>
  </si>
  <si>
    <t>140199;Edelweiss Liquid Fund - Direct Plan Fortnightly - IDCW Option;INF754K01GV5;INF754K01GR3;2170.8871;;;01-Mar-2021</t>
  </si>
  <si>
    <t>140197;Edelweiss Liquid Fund - Direct Plan Monthly - IDCW Option;INF754K01GW3;INF754K01GS1;1004.5285;;;01-Mar-2021</t>
  </si>
  <si>
    <t>140195;Edelweiss Liquid Fund - Direct Plan weekly - IDCW Option;INF754K01GU7;INF754K01GQ5;2172.6115;;;01-Mar-2021</t>
  </si>
  <si>
    <t>140189;Edelweiss Liquid Fund - Regular Plan - Bonus Option;INF754K01HR1;;1524.0535;;;01-Mar-2021</t>
  </si>
  <si>
    <t>140182;Edelweiss Liquid Fund - Regular Plan - Growth Option;INF754K01GZ6;;2616.3299;;;01-Mar-2021</t>
  </si>
  <si>
    <t>140190;Edelweiss Liquid Fund - Regular Plan - IDCW Option;INF754K01GK8;INF754K01GL6;2616.3329;;;01-Mar-2021</t>
  </si>
  <si>
    <t>140188;Edelweiss Liquid Fund - Regular Plan Annual - IDCW Option;INF754K01HQ3;INF754K01HP5;1810.2668;;;01-Mar-2021</t>
  </si>
  <si>
    <t>140181;Edelweiss Liquid Fund - Regular Plan Daily - IDCW Option;;INF754K01HA7;1003.3974;;;01-Mar-2021</t>
  </si>
  <si>
    <t>140184;Edelweiss Liquid Fund - Regular Plan Fortnightly - IDCW Option;INF754K01HK6;INF754K01HC3;2152.8311;;;01-Mar-2021</t>
  </si>
  <si>
    <t>140183;Edelweiss Liquid Fund - Regular Plan Monthly - IDCW Option;INF754K01HL4;INF754K01HD1;1004.2701;;;01-Mar-2021</t>
  </si>
  <si>
    <t>140185;Edelweiss Liquid Fund - Regular Plan Weekly - IDCW Option;INF754K01HJ8;INF754K01HB5;1018.4697;;;01-Mar-2021</t>
  </si>
  <si>
    <t>140176;Edelweiss Liquid Fund - Retail Plan - Growth Option;INF754K01HE9;;2379.363;;;01-Mar-2021</t>
  </si>
  <si>
    <t>140178;Edelweiss Liquid Fund - Retail Plan - Weekly Dividend Option;;INF754K01HG4;1226.2912;;;01-Mar-2021</t>
  </si>
  <si>
    <t>140177;Edelweiss Liquid Fund - Retail Plan Daily - IDCW Option;;INF754K01HF6;1003.1709;;;01-Mar-2021</t>
  </si>
  <si>
    <t>140180;Edelweiss Liquid Fund - Retail Plan Monthly - IDCW Option;;INF754K01HI0;1240.7549;;;01-Mar-2021</t>
  </si>
  <si>
    <t>141159;Edelweiss Liquid Fund - Unclaimed Dividend Plan- Above 3 years;;;1000;;;01-Mar-2021</t>
  </si>
  <si>
    <t>141161;Edelweiss Liquid Fund - Unclaimed Dividend Plan- Upto 3 years;;;1265.2594;;;01-Mar-2021</t>
  </si>
  <si>
    <t>141162;Edelweiss Liquid Fund - Unclaimed Redemption Plan- Above 3 years;;;1000;;;01-Mar-2021</t>
  </si>
  <si>
    <t>141160;Edelweiss Liquid Fund - Unclaimed Redemption Plan- Upto 3 years;;;1265.2692;;;01-Mar-2021</t>
  </si>
  <si>
    <t>100541;Franklin India Liquid Fund - Regular Plan - Daily - IDCW;;INF090I01BA3;1510.4899;;;01-Mar-2021</t>
  </si>
  <si>
    <t>100538;Franklin India Liquid Fund - Regular Plan - Growth;INF090I01BB1;;4748.3180;;;01-Mar-2021</t>
  </si>
  <si>
    <t>100537;Franklin India Liquid Fund - Regular Plan - Weekly - IDCW;INF090I01BL0;INF090I01BI6;1244.3574;;;01-Mar-2021</t>
  </si>
  <si>
    <t>118577;Franklin India Liquid Fund - Super Institutional - Direct - Growth;INF090I01JV2;;3083.2890;;;01-Mar-2021</t>
  </si>
  <si>
    <t>100547;Franklin India Liquid Fund - Super Institutional Plan - Daily - IDCW;;INF090I01BF2;1000.0000;;;01-Mar-2021</t>
  </si>
  <si>
    <t>118578;Franklin India Liquid Fund - Super Institutional Plan - Direct - Daily - IDCW;INF090I01JW0;;1002.2204;;;01-Mar-2021</t>
  </si>
  <si>
    <t>118579;Franklin India Liquid Fund - Super Institutional Plan - Direct - Weekly - IDCW;INF090I01JX8;INF090I01JY6;1021.4597;;;01-Mar-2021</t>
  </si>
  <si>
    <t>100546;Franklin India Liquid Fund - Super Institutional Plan - Growth;INF090I01BG0;;3067.6313;;;01-Mar-2021</t>
  </si>
  <si>
    <t>100548;Franklin India Liquid Fund - Super Institutional Plan - Weekly - IDCW;INF090I01BM8;INF090I01BH8;1021.9930;;;01-Mar-2021</t>
  </si>
  <si>
    <t>139892;Franklin India Liquid Fund - Unclaimed IDCW Investor Education Plan - Growth;INF090I01LR6;;10.0000;;;01-Mar-2021</t>
  </si>
  <si>
    <t>139890;Franklin India Liquid Fund - Unclaimed IDCW Plan - Growth;INF090I01LP0;;13.0154;;;01-Mar-2021</t>
  </si>
  <si>
    <t>139891;Franklin India Liquid Fund - Unclaimed Redemption Investor Education Plan - Growth;INF090I01LQ8;;10.0000;;;01-Mar-2021</t>
  </si>
  <si>
    <t>139889;Franklin India Liquid Fund - Unclaimed Redemption Plan - Growth;INF090I01LO3;;13.0154;;;01-Mar-2021</t>
  </si>
  <si>
    <t>102443;Franklin India Liquid Fund - Institutional Plan - Daily - IDCW;;INF090I01BC9;1000.0000;;;01-Mar-2021</t>
  </si>
  <si>
    <t>102442;Franklin India Liquid Fund - Institutional Plan - Weekly - IDCW;INF090I01BJ4;INF090I01BE5;1054.7780;;;01-Mar-2021</t>
  </si>
  <si>
    <t>119135;Groww Liquid Fund ( formerly known as Indiabulls Liquid )Fund - Direct Plan - Growth Option;INF666M01451;;2001.3839;;;01-Mar-2021</t>
  </si>
  <si>
    <t>119136;Groww Liquid Fund (formerly known as Indiabulls Liquid Fund) - Direct Plan- - Income Distribution cum capital withdrawal Option ( Reinvestment);;INF666M01469;1001.06;;;01-Mar-2021</t>
  </si>
  <si>
    <t>115991;Groww Liquid Fund (formerly known as Indiabulls Liquid Fund) - Regular Plan - Growth Option;INF666M01014;;1985.439;;;01-Mar-2021</t>
  </si>
  <si>
    <t>119138;Groww Liquid Fund (formerly known as Indiabulls Liquid Fund)- Direct Plan- Fortnightly - Income Distribution cum capital withdrawal Option (Payout &amp; Reinvestment);INF666M01501;INF666M01485;1000.8249;;;01-Mar-2021</t>
  </si>
  <si>
    <t>119139;Groww Liquid Fund (formerly known as Indiabulls Liquid Fund)- Direct Plan- Monthly - Income Distribution cum capital withdrawal Option (Payout &amp; Reinvestment);INF666M01519;INF666M01493;1029.3614;;;01-Mar-2021</t>
  </si>
  <si>
    <t>119137;Groww Liquid Fund (formerly known as Indiabulls Liquid Fund)- Direct Plan- Weekly - Income Distribution cum capital withdrawal Option (Payout &amp; Reinvestment);INF666M01527;INF666M01477;1000.5364;;;01-Mar-2021</t>
  </si>
  <si>
    <t>115992;Groww Liquid Fund (formerly known as Indiabulls Liquid Fund)- Regular Plan- - Income Distribution cum capital withdrawal Option (Reinvestment);;INF666M01022;1001.1451;;;01-Mar-2021</t>
  </si>
  <si>
    <t>115995;Groww Liquid Fund (formerly known as Indiabulls Liquid Fund)- Regular Plan- Monthly - Income Distribution cum capital withdrawal Option (Payout &amp; Reinvestment);INF666M01071;INF666M01055;1000.8672;;;01-Mar-2021</t>
  </si>
  <si>
    <t>115993;Groww Liquid Fund (formerly known as Indiabulls Liquid Fund)- Regular Plan- Weekly - Income Distribution cum capital withdrawal Option (Payout &amp; Reinvestment);INF666M01089;INF666M01030;1001.6073;;;01-Mar-2021</t>
  </si>
  <si>
    <t>115994;Groww Liquid Fund (formerly known as Indiabulls Liquid) Fund- Regular Plan- Fortnightly - Income Distribution cum capital withdrawal Option (Payout &amp; Reinvestment);INF666M01063;INF666M01048;1000.7405;;;01-Mar-2021</t>
  </si>
  <si>
    <t>147937;Indiabulls Liquid Fund - Direct Plan- Growth -Unclaimed Redemption &lt; 3 Yrs;;;2001.7507;;;01-Mar-2021</t>
  </si>
  <si>
    <t>147939;Indiabulls Liquid Fund - Direct Plan- Growth- Unclaimed Redemption&gt; 3Yrs;;;2001.3977;;;01-Mar-2021</t>
  </si>
  <si>
    <t>147938;Indiabulls Liquid Fund- Direct Plan-Growth- Unclaimed Dividend &lt; 3 Yrs;;;1991.8797;;;01-Mar-2021</t>
  </si>
  <si>
    <t>147940;Indiabulls Liquid Fund-Direct Plan- Growth- Unclaimed Dividend &gt; 3 Yrs;;;2001.7295;;;01-Mar-2021</t>
  </si>
  <si>
    <t>119091;HDFC Liquid Fund - Growth Option - Direct Plan;INF179KB1HP9;;4034.618;;;01-Mar-2021</t>
  </si>
  <si>
    <t>100868;HDFC Liquid Fund - Growth Plan;INF179KB1HK0;;4007.1761;;;01-Mar-2021</t>
  </si>
  <si>
    <t>100875;HDFC Liquid Fund - IDCW Daily;;INF179KB1IC5;1019.82;;;01-Mar-2021</t>
  </si>
  <si>
    <t>119089;HDFC Liquid Fund - IDCW Daily - Direct Plan;;INF179KB1HV7;1019.82;;;01-Mar-2021</t>
  </si>
  <si>
    <t>100876;HDFC Liquid Fund - IDCW Monthly;INF179KB1HM6;INF179KB1HL8;1026.8589;;;01-Mar-2021</t>
  </si>
  <si>
    <t>119090;HDFC Liquid Fund - IDCW Monthly - Direct Plan;INF179KB1HO2;INF179KB1HQ7;1026.8786;;;01-Mar-2021</t>
  </si>
  <si>
    <t>100874;HDFC Liquid Fund - IDCW Plan Weekly;INF179KB1ID3;;1031.5914;;;01-Mar-2021</t>
  </si>
  <si>
    <t>119088;HDFC Liquid Fund - IDCW Weekly - Direct Plan;;;1031.6112;;;01-Mar-2021</t>
  </si>
  <si>
    <t>139238;HSBC Cash Fund - Unclaimed Dividend Above 3 years;;;1000;;;01-Mar-2021</t>
  </si>
  <si>
    <t>139237;HSBC Cash Fund - Unclaimed Dividend Below 3 years;;;1324.6787;;;01-Mar-2021</t>
  </si>
  <si>
    <t>139239;HSBC Cash Fund - Unclaimed Redemption Above 3 years;;;1000;;;01-Mar-2021</t>
  </si>
  <si>
    <t>139240;HSBC Cash Fund - Unclaimed Redemption Below 3 years;;;1324.6787;;;01-Mar-2021</t>
  </si>
  <si>
    <t>120038;HSBC Liquid Fund -  Growth Direct;INF336L01CC8;;2043.1927;;;01-Mar-2021</t>
  </si>
  <si>
    <t>120037;HSBC Liquid Fund - Direct Daily IDCW;;INF336L01CB0;1000.9401;;;01-Mar-2021</t>
  </si>
  <si>
    <t>120039;HSBC Liquid Fund - Direct Monthly IDCW;INF336L01BZ1;INF336L01CA2;1038.1669;;;01-Mar-2021</t>
  </si>
  <si>
    <t>120040;HSBC Liquid Fund - Direct Weekly IDCW;INF336L01LK2;INF336L01CD6;1153.9736;;;01-Mar-2021</t>
  </si>
  <si>
    <t>118907;HSBC Liquid Fund - Growth;INF336L01BL1;;2973.2574;;;01-Mar-2021</t>
  </si>
  <si>
    <t>118906;HSBC Liquid Fund - IDCW;;INF336L01BK3;1019.3;;;01-Mar-2021</t>
  </si>
  <si>
    <t>118909;HSBC Liquid Fund - Institutional Daily IDCW;;INF336L01BS6;1501.5456;;;01-Mar-2021</t>
  </si>
  <si>
    <t>118901;HSBC Liquid Fund - Regular Daily IDCW;;INF336L01BM9;1001.0316;;;01-Mar-2021</t>
  </si>
  <si>
    <t>118902;HSBC Liquid Fund - Regular Growth;INF336L01BN7;;2032.9921;;;01-Mar-2021</t>
  </si>
  <si>
    <t>118903;HSBC Liquid Fund - Regular Monthly IDCW;INF336L01BP2;INF336L01BO5;1001.8069;;;01-Mar-2021</t>
  </si>
  <si>
    <t>118904;HSBC Liquid Fund - Regular Weekly IDCW;INF336L01LJ4;INF336L01BQ0;1107.9878;;;01-Mar-2021</t>
  </si>
  <si>
    <t>118908;HSBC Liquid Fund - Weekly IDCW;;INF336L01BR8;1000.5798;;;01-Mar-2021</t>
  </si>
  <si>
    <t>100357;ICICI Prudential Liquid Fund -Quarterly IDCW;INF109K01UU5;INF109K01UT7;100.8680;;;01-Mar-2021</t>
  </si>
  <si>
    <t>103343;ICICI Prudential Liquid Fund - Daily IDCW;INF109K01VP3;;100.1482;;;01-Mar-2021</t>
  </si>
  <si>
    <t>120198;ICICI Prudential Liquid Fund - Direct Plan -  Annual IDCW;INF109K01P99;INF109K01Q07;101.4545;;;01-Mar-2021</t>
  </si>
  <si>
    <t>120187;ICICI Prudential Liquid Fund - Direct Plan -  Half Yearly IDCW;INF109K01Q56;INF109K01Q64;105.9291;;;01-Mar-2021</t>
  </si>
  <si>
    <t>120191;ICICI Prudential Liquid Fund - Direct Plan -  IDCW Others;INF109K01Q31;INF109K01Q23;153.3375;;;01-Mar-2021</t>
  </si>
  <si>
    <t>120188;ICICI Prudential Liquid Fund - Direct Plan - Daily IDCW;;INF109K01Q15;100.1082;;;01-Mar-2021</t>
  </si>
  <si>
    <t>120197;ICICI Prudential Liquid Fund - Direct Plan - Growth;INF109K01Q49;;303.8861;;;01-Mar-2021</t>
  </si>
  <si>
    <t>120189;ICICI Prudential Liquid Fund - Direct Plan - Monthly IDCW;INF109K01R06;;100.2152;;;01-Mar-2021</t>
  </si>
  <si>
    <t>120196;ICICI Prudential Liquid Fund - Direct Plan - Quarterly IDCW;INF109K01Q72;INF109K01Q80;101.6401;;;01-Mar-2021</t>
  </si>
  <si>
    <t>120190;ICICI Prudential Liquid Fund - Direct Plan - Weekly IDCW;INF109K01Q98;;100.2412;;;01-Mar-2021</t>
  </si>
  <si>
    <t>103340;ICICI Prudential Liquid Fund - Growth;INF109K01VQ1;;302.2274;;;01-Mar-2021</t>
  </si>
  <si>
    <t>104308;ICICI Prudential Liquid Fund - Half Yearly IDCW;INF109K01UX9;INF109K01UW1;104.8433;;;01-Mar-2021</t>
  </si>
  <si>
    <t>115505;ICICI Prudential Liquid Fund - IDCW Others;INF109K01VU3;INF109K01VT5;152.6652;;;01-Mar-2021</t>
  </si>
  <si>
    <t>139434;ICICI Prudential Liquid Fund - Unclaimed IDCW;INF109KB1WR9;;133.8659;;;01-Mar-2021</t>
  </si>
  <si>
    <t>139432;ICICI Prudential Liquid Fund - Unclaimed IDCW Investor Education;INF109KB1WS7;;100.0000;;;01-Mar-2021</t>
  </si>
  <si>
    <t>139433;ICICI Prudential Liquid Fund - Unclaimed Redemption;INF109KB1WQ1;;133.8659;;;01-Mar-2021</t>
  </si>
  <si>
    <t>139431;ICICI Prudential Liquid Fund - Unclaimed Redemption Investor Education;INF109KB1WT5;;100.0000;;;01-Mar-2021</t>
  </si>
  <si>
    <t>103342;ICICI Prudential Liquid Fund - Weekly IDCW;INF109K01VS7;;100.2138;;;01-Mar-2021</t>
  </si>
  <si>
    <t>103341;ICICI Prudential Liquid Fund -Monthly IDCW;INF109K01VR9;;100.1097;;;01-Mar-2021</t>
  </si>
  <si>
    <t>112119;ICICI Prudential Liquid Fund-Annual IDCW;INF109K01VD9;INF109K01VC1;101.3701;;;01-Mar-2021</t>
  </si>
  <si>
    <t>126163;IDBI Liquid Fund Bonus Direct;INF397L01FP5;;1653.2988;;;01-Mar-2021</t>
  </si>
  <si>
    <t>118345;IDBI Liquid Fund Growth Direct;INF397L01AH3;;2206.9557;;;01-Mar-2021</t>
  </si>
  <si>
    <t>113104;IDBI Liquid Fund- Monthly IDCW;INF397L01976;INF397L01968;1003.8836;;;01-Mar-2021</t>
  </si>
  <si>
    <t>118449;IDBI Liquid Fund- Monthly IDCW Direct;INF397L01AK7;INF397L01AJ9;1002.3247;;;01-Mar-2021</t>
  </si>
  <si>
    <t>113102;IDBI Liquid Fund-Daily IDCW;;INF397L01935;1005.2683;;;01-Mar-2021</t>
  </si>
  <si>
    <t>118450;IDBI Liquid Fund-Daily IDCW Direct;;INF397L01AI1;1002.3548;;;01-Mar-2021</t>
  </si>
  <si>
    <t>113096;IDBI Liquid Fund-Growth;INF397L01984;;2190.0639;;;01-Mar-2021</t>
  </si>
  <si>
    <t>113103;IDBI Liquid Fund-Weekly IDCW;INF397L01950;INF397L01943;1023.0550;;;01-Mar-2021</t>
  </si>
  <si>
    <t>118451;IDBI Liquid Fund-Weekly IDCW Direct;INF397L01AM3;INF397L01AL5;1003.7845;;;01-Mar-2021</t>
  </si>
  <si>
    <t>122786;Invesco India Liquid Fund - Bonus Option;INF205K01UX5;;2804.1652;;;01-Mar-2021</t>
  </si>
  <si>
    <t>104484;Invesco India Liquid Fund - Daily IDCW (Reinvestment);;INF205K01HN3;1002.7594;;;01-Mar-2021</t>
  </si>
  <si>
    <t>120537;Invesco India Liquid Fund - Direct Plan - Growth;INF205K01MF9;;2818.3432;;;01-Mar-2021</t>
  </si>
  <si>
    <t>120536;Invesco India Liquid Fund - Direct Plan - Monthly IDCW (Payout / Reinvestment);INF205K01MG7;INF205K01MH5;1049.5282;;;01-Mar-2021</t>
  </si>
  <si>
    <t>120535;Invesco India Liquid Fund - Direct Plan - Weekly IDCW (Reinvestment);;INF205K01MI3;1000.5;;;01-Mar-2021</t>
  </si>
  <si>
    <t>120534;Invesco India Liquid Fund - Direct Plan- Daily IDCW (Reinvestment);;INF205K01ME2;1000.9596;;;01-Mar-2021</t>
  </si>
  <si>
    <t>104486;Invesco India Liquid Fund - Growth;INF205K01HM5;;2802.7224;;;01-Mar-2021</t>
  </si>
  <si>
    <t>104492;Invesco India Liquid Fund - Monthly IDCW (Payout / Reinvestment);INF205K01HQ6;INF205K01HP8;1003.1804;;;01-Mar-2021</t>
  </si>
  <si>
    <t>104488;Invesco India Liquid Fund - Regular - Growth;INF205K01HG7;;2539.5017;;;01-Mar-2021</t>
  </si>
  <si>
    <t>104489;Invesco India Liquid Fund - Regular - Weekly IDCW (Reinvestment);;INF205K01HH5;1001.8537;;;01-Mar-2021</t>
  </si>
  <si>
    <t>139390;Invesco India Liquid Fund - Unclaimed Dividend Plan - Above 3 Years;;;1000;;;01-Mar-2021</t>
  </si>
  <si>
    <t>139389;Invesco India Liquid Fund - Unclaimed Dividend Plan - Below 3 Years;;;1335.6822;;;01-Mar-2021</t>
  </si>
  <si>
    <t>139388;Invesco India Liquid Fund - Unclaimed Redemption Plan - Above 3 Years;;;1000;;;01-Mar-2021</t>
  </si>
  <si>
    <t>139387;Invesco India Liquid Fund - Unclaimed Redemption Plan - Below 3 years;;;1335.5859;;;01-Mar-2021</t>
  </si>
  <si>
    <t>104485;Invesco India Liquid Fund - Weekly IDCW (Reinvestment);;INF205K01HO1;1003.0575;;;01-Mar-2021</t>
  </si>
  <si>
    <t>147161;ITI Liquid Fund - Direct Plan - Annually IDCW Option;INF00XX01366;INF00XX01333;1077.3445;;;01-Mar-2021</t>
  </si>
  <si>
    <t>147158;ITI Liquid Fund - Direct Plan - Daily IDCW Option;;INF00XX01291;1001.3233;;;01-Mar-2021</t>
  </si>
  <si>
    <t>147160;ITI Liquid Fund - Direct Plan - Fortnightly IDCW Option;INF00XX01341;INF00XX01317;1001.2556;;;01-Mar-2021</t>
  </si>
  <si>
    <t>147157;ITI Liquid Fund - Direct Plan - Growth Option;INF00XX01283;;1077.2667;;;01-Mar-2021</t>
  </si>
  <si>
    <t>147163;ITI Liquid Fund - Direct Plan - Monthly IDCW Option;INF00XX01358;INF00XX01325;1001.2421;;;01-Mar-2021</t>
  </si>
  <si>
    <t>147159;ITI Liquid Fund - Direct Plan - Weekly IDCW Option;;INF00XX01309;1001.4750;;;01-Mar-2021</t>
  </si>
  <si>
    <t>147162;ITI Liquid Fund - Regular Plan - Annually IDCW Option;INF00XX01275;INF00XX01242;1077.1215;;;01-Mar-2021</t>
  </si>
  <si>
    <t>147154;ITI Liquid Fund - Regular Plan - Daily IDCW Option;;INF00XX01200;1001.0000;;;01-Mar-2021</t>
  </si>
  <si>
    <t>147155;ITI Liquid Fund - Regular Plan - Fortnightly Income Distribution cum capital withdrawal option Option;INF00XX01259;INF00XX01226;1016.3678;;;01-Mar-2021</t>
  </si>
  <si>
    <t>147153;ITI Liquid Fund - Regular Plan - Growth Option;INF00XX01192;;1075.0705;;;01-Mar-2021</t>
  </si>
  <si>
    <t>147156;ITI Liquid Fund - Regular Plan - Monthly IDCW Option;INF00XX01267;INF00XX01234;1001.2390;;;01-Mar-2021</t>
  </si>
  <si>
    <t>147164;ITI Liquid Fund - Regular Plan - Weekly IDCW Option;;INF00XX01218;1001.4515;;;01-Mar-2021</t>
  </si>
  <si>
    <t>120410;JM Liquid Fund (Direct) - Bonus Option - Bonus Option - Principal units;INF192K01CN4;;18.0423;;;01-Mar-2021</t>
  </si>
  <si>
    <t>120411;JM Liquid Fund (Direct) - Daily IDCW;;INF192K01CH6;10.4302;;;01-Mar-2021</t>
  </si>
  <si>
    <t>120406;JM Liquid Fund (Direct) - Growth Option;INF192K01CM6;;56.0829;;;01-Mar-2021</t>
  </si>
  <si>
    <t>120408;JM Liquid Fund (Direct) - Quarterly IDCW;INF192K01CK0;INF192K01CL8;31.8404;;;01-Mar-2021</t>
  </si>
  <si>
    <t>120407;JM Liquid Fund (Direct) - Weekly IDCW;INF192K01CI4;INF192K01CJ2;11.0113;;;01-Mar-2021</t>
  </si>
  <si>
    <t>100244;JM Liquid Fund (Regular) - Quarterly IDCW;INF192K01866;INF192K01874;31.5384;;;01-Mar-2021</t>
  </si>
  <si>
    <t>100247;JM Liquid Fund (Regular) - Super Institutional Plan - Growth Option;INF192K01981;;32.0409;;;01-Mar-2021</t>
  </si>
  <si>
    <t>100233;JM Liquid Fund (Regular) - Weekly IDCW;INF192K01841;INF192K01858;11.0086;;;01-Mar-2021</t>
  </si>
  <si>
    <t>100234;JM Liquid Fund - Growth Option;INF192K01882;;55.7208;;;01-Mar-2021</t>
  </si>
  <si>
    <t>148414;JM Liquid Fund - Unclaimed Application Refund Amount I.E.F. (Direct) - Growth Plan;;;41.4437;;;01-Mar-2021</t>
  </si>
  <si>
    <t>148413;JM Liquid Fund - Unclaimed Brokerage I.E.F. (Direct) - Growth Plan;;;41.4437;;;01-Mar-2021</t>
  </si>
  <si>
    <t>148415;JM Liquid Fund - Withheld Brokerage I.E.F. (Direct) - Growth Plan;;;41.4437;;;01-Mar-2021</t>
  </si>
  <si>
    <t>139258;JM Liquid Fund Unclaimed Dividend (Direct) Growth Plan;INF192K01LB0;;56.0849;;;01-Mar-2021</t>
  </si>
  <si>
    <t>139260;JM Liquid Fund Unclaimed Dividend IEF (Direct) Growth Plan;INF192K01LD6;;41.4437;;;01-Mar-2021</t>
  </si>
  <si>
    <t>139257;JM Liquid Fund Unclaimed Redemption (Direct) Growth Plan;INF192K01LA2;;56.0850;;;01-Mar-2021</t>
  </si>
  <si>
    <t>139259;JM Liquid Fund Unclaimed Redemption IEF (Direct) Growth Plan;INF192K01LC8;;41.4437;;;01-Mar-2021</t>
  </si>
  <si>
    <t>101549;JM Liquid Fund (Regular) - Bonus Option - Principal Units;INF192K01890;;17.8419;;;01-Mar-2021</t>
  </si>
  <si>
    <t>101078;JM Liquid Fund (Regular) - Daily IDCW;;INF192K01833;10.4302;;;01-Mar-2021</t>
  </si>
  <si>
    <t>119764;Kotak Liquid Fund - Daily Reinvestment of Income Distribution cum capital withdrawal option - Direct;INF174K01NH1;;1222.81;;;01-Mar-2021</t>
  </si>
  <si>
    <t>119766;Kotak Liquid Fund - Growth - Direct;INF174K01NE8;;4147.1805;;;01-Mar-2021</t>
  </si>
  <si>
    <t>119765;Kotak Liquid Fund - Weekly  Payout of Income Distribution cum capital withdrawal option - Direct;INF174K01NF5;INF174K01NG3;1005.6809;;;01-Mar-2021</t>
  </si>
  <si>
    <t>100833;Kotak Liquid Fund Regular Plan Daily Reinvestment of Income Distribution cum capital withdrawal option;INF174K01NL3;;1222.81;;;01-Mar-2021</t>
  </si>
  <si>
    <t>100835;Kotak Liquid Fund Regular Plan Growth;INF174K01NI9;;4129.3947;;;01-Mar-2021</t>
  </si>
  <si>
    <t>100834;Kotak Liquid Fund Regular Plan Weekly Reinvestment of Income Distribution cum capital withdrawal option Dividend;INF174K01NK5;;1000.6982;;;01-Mar-2021</t>
  </si>
  <si>
    <t>122235;L&amp;T Liquid Fund - Direct Plan - Weekly IDCW;;INF917K01HE2;1000.9308;;;01-Mar-2021</t>
  </si>
  <si>
    <t>119791;L&amp;T Liquid Fund - Direct Plan -Daily IDCW;INF917K01HG7;;1014.3496;;;01-Mar-2021</t>
  </si>
  <si>
    <t>119790;L&amp;T Liquid Fund - Direct Plan -Growth;INF917K01HF9;;2811.1962;;;01-Mar-2021</t>
  </si>
  <si>
    <t>112458;L&amp;T Liquid Fund - Regular Plan - Weekly IDCW;INF917K01BK2;INF917K01JG3;1002.7005;;;01-Mar-2021</t>
  </si>
  <si>
    <t>112445;L&amp;T Liquid Fund -Regular Plan - Daily IDCW;INF917K01JB4;;1011.7794;;;01-Mar-2021</t>
  </si>
  <si>
    <t>112457;L&amp;T Liquid Fund -Regular Plan - Growth;INF917K01JH1;;2798.6441;;;01-Mar-2021</t>
  </si>
  <si>
    <t>120248;LIC MF Liquid Fund-Direct Plan-Daily IDCW;INF767K01DL5;INF767K01DM3;1098;;;01-Mar-2021</t>
  </si>
  <si>
    <t>120249;LIC MF Liquid Fund-Direct Plan-Growth;INF767K01DN1;;3726.3611;;;01-Mar-2021</t>
  </si>
  <si>
    <t>101184;LIC MF Liquid Fund-Regular Plan-Daily IDCW;INF767K01IQ3;INF767K01IR1;1098;;;01-Mar-2021</t>
  </si>
  <si>
    <t>101185;LIC MF Liquid Fund-Regular Plan-Growth;INF767K01IS9;;3692.873;;;01-Mar-2021</t>
  </si>
  <si>
    <t>139535;Mahindra Manulife Liquid Fund - Direct Plan - Daily IDCW;;INF174V01051;1000.8430;;;01-Mar-2021</t>
  </si>
  <si>
    <t>139536;Mahindra Manulife Liquid Fund - Direct Plan - Weekly IDCW;;INF174V01069;1003.4206;;;01-Mar-2021</t>
  </si>
  <si>
    <t>139538;Mahindra Manulife Liquid Fund - Direct Plan -Growth;INF174V01044;;1333.3256;;;01-Mar-2021</t>
  </si>
  <si>
    <t>139534;Mahindra Manulife Liquid Fund - Regular Plan - Daily IDCW;;INF174V01028;1000.8404;;;01-Mar-2021</t>
  </si>
  <si>
    <t>139537;Mahindra Manulife Liquid Fund - Regular Plan - Growth;INF174V01010;;1325.5212;;;01-Mar-2021</t>
  </si>
  <si>
    <t>139541;Mahindra Manulife Liquid Fund - Regular Plan - Weekly IDCW;;INF174V01036;1009.8256;;;01-Mar-2021</t>
  </si>
  <si>
    <t>139539;Mahindra Manulife Liquid Fund - Unclaimed Redemption / IDCW Upto three years;;;1188.3131;;;01-Mar-2021</t>
  </si>
  <si>
    <t>118859;Mirae Asset Liquid Fund - Direct Plan - Growth;INF769K01CM1;;2165.2511;;;01-Mar-2021</t>
  </si>
  <si>
    <t>118862;Mirae Asset Liquid Fund - Direct Plan - Weekly IDCW;;INF769K01CP4;1216.6753;;;01-Mar-2021</t>
  </si>
  <si>
    <t>118861;Mirae Asset Liquid Fund - Direct Plan -Daily IDCW;;INF769K01CO7;1075.8332;;;01-Mar-2021</t>
  </si>
  <si>
    <t>118860;Mirae Asset Liquid Fund - Direct Plan -Monthly IDCW;INF769K01CN9;INF769K01CQ2;1135.0897;;;01-Mar-2021</t>
  </si>
  <si>
    <t>111647;Mirae Asset Liquid Fund - Regular - Daily IDCW;;INF769K01804;1066.4347;;;01-Mar-2021</t>
  </si>
  <si>
    <t>111646;Mirae Asset Liquid Fund - Regular Plan - Growth;INF769K01788;;2137.8763;;;01-Mar-2021</t>
  </si>
  <si>
    <t>111645;Mirae Asset Liquid Fund - Regular Plan - Monthly IDCW;INF769K01838;INF769K01820;1152.7312;;;01-Mar-2021</t>
  </si>
  <si>
    <t>111644;Mirae Asset Liquid Fund - Regular Plan - Weekly IDCW;;INF769K01812;1152.9785;;;01-Mar-2021</t>
  </si>
  <si>
    <t>145834;Motilal Oswal Liquid Fund - Direct Growth;INF247L01734;;11.0106;;;01-Mar-2021</t>
  </si>
  <si>
    <t>145946;Motilal Oswal Liquid Fund - Regular Growth;INF247L01726;;10.9742;;;01-Mar-2021</t>
  </si>
  <si>
    <t>147441;Motilal Oswal Liquid Fund - Unclaimed Dividend- Upto 3 years;;;10.6950;;;01-Mar-2021</t>
  </si>
  <si>
    <t>147444;Motilal Oswal Liquid Fund - Unclaimed Redemption - Upto 3 years;;;10.4980;;;01-Mar-2021</t>
  </si>
  <si>
    <t>146218;Motilal Oswal Liquid Fund Direct - IDCW  Quarterly Payout/Reinvestment;INF247L01791;INF247L01783;10.0552;;;01-Mar-2021</t>
  </si>
  <si>
    <t>146226;Motilal Oswal Liquid Fund Direct - IDCW Fortnightly Reinvestment;;INF247L01759;10.0065;;;01-Mar-2021</t>
  </si>
  <si>
    <t>146223;Motilal Oswal Liquid Fund Direct - IDCW Monthly Payout/Reinvestment;INF247L01775;INF247L01767;10.0322;;;01-Mar-2021</t>
  </si>
  <si>
    <t>146228;Motilal Oswal Liquid Fund Direct - IDCW Reinvestment;;INF247L01742;10.0077;;;01-Mar-2021</t>
  </si>
  <si>
    <t>146229;Motilal Oswal Liquid Fund Direct - IDCW Weekly Reinvestment;;INF247L01809;10.0080;;;01-Mar-2021</t>
  </si>
  <si>
    <t>146227;Motilal Oswal Liquid Fund Regular - IDCW Daily Reinvestment;;INF247L01817;10.0055;;;01-Mar-2021</t>
  </si>
  <si>
    <t>146230;Motilal Oswal Liquid Fund Regular - IDCW Fortnightly Reinvestment;;INF247L01825;10.0062;;;01-Mar-2021</t>
  </si>
  <si>
    <t>146220;Motilal Oswal Liquid Fund Regular - IDCW Monthly Payout/Reinvestment;INF247L01841;INF247L01833;10.0320;;;01-Mar-2021</t>
  </si>
  <si>
    <t>146222;Motilal Oswal Liquid Fund Regular - IDCW Quarterly Payout/Reinvestment;INF247L01866;INF247L01858;10.0529;;;01-Mar-2021</t>
  </si>
  <si>
    <t>146224;Motilal Oswal Liquid Fund Regular - IDCW Weekly Reinvestment;;INF247L01874;10.0150;;;01-Mar-2021</t>
  </si>
  <si>
    <t>119163;Navi Liquid Fund - Direct Plan Daily IDCW - ReInvestment;;INF959L01GK1;1001.29;;;01-Mar-2021</t>
  </si>
  <si>
    <t>119161;Navi Liquid Fund - Direct Plan Monthly IDCW - Payout;INF959L01GG9;INF959L01GH7;1001.5037;;;01-Mar-2021</t>
  </si>
  <si>
    <t>119162;Navi Liquid Fund - Direct Plan Weekly IDCW - Payout;INF959L01GI5;INF959L01GJ3;1000.9645;;;01-Mar-2021</t>
  </si>
  <si>
    <t>112645;Navi Liquid Fund - Regular Plan Daily IDCW;;INF959L01GM7;1001.2902;;;01-Mar-2021</t>
  </si>
  <si>
    <t>112647;Navi Liquid Fund - Regular Plan Monthly IDCW;INF959L01GN5;INF959L01GO3;1001.4982;;;01-Mar-2021</t>
  </si>
  <si>
    <t>112646;Navi Liquid Fund - Regular Plan Weekly IDCW;INF959L01GP0;INF959L01GQ8;1000.992;;;01-Mar-2021</t>
  </si>
  <si>
    <t>119164;Navi Liquid Fund-Direct Plan-Growth Option;INF959L01GF1;;2242.6583;;;01-Mar-2021</t>
  </si>
  <si>
    <t>112636;Navi Liquid Fund-Regular Plan-Growth Option;INF959L01GL9;;2227.2925;;;01-Mar-2021</t>
  </si>
  <si>
    <t>140437;Navi Liquid Fund-Unclaimed Redemption and Dividend Plan greater than 3 years;INF959L01CO2;;1000;;;01-Mar-2021</t>
  </si>
  <si>
    <t>139386;Navi Liquid Fund-Unclaimed Redemption and Dividend Plan less than 3 years;INF959L01CN4;;2231.6502;;;01-Mar-2021</t>
  </si>
  <si>
    <t>100852;NIPPON INDIA LIQUID FUND - DAILY IDCW OPTION;;INF204K01UM1;1528.7400;;;01-Mar-2021</t>
  </si>
  <si>
    <t>118695;NIPPON INDIA LIQUID FUND - DIRECT Plan - DAILY IDCW OPTION;;INF204K01ZG2;1528.7400;;;01-Mar-2021</t>
  </si>
  <si>
    <t>118696;NIPPON INDIA LIQUID FUND - DIRECT Plan - MONTHLY IDCW OPTION;INF204K01ZI8;INF204K01ZJ6;1587.5412;;;01-Mar-2021</t>
  </si>
  <si>
    <t>118698;NIPPON INDIA LIQUID FUND - DIRECT Plan - QUARTERLY IDCW OPTION;INF204K01ZK4;INF204K01ZL2;1009.8754;;;01-Mar-2021</t>
  </si>
  <si>
    <t>118700;NIPPON INDIA LIQUID FUND - DIRECT Plan - WEEKLY IDCW OPTION;;INF204K01ZM0;1530.6575;;;01-Mar-2021</t>
  </si>
  <si>
    <t>118701;Nippon India Liquid Fund - Direct Plan Growth Plan - Growth Option;INF204K01ZH0;;5018.0896;;;01-Mar-2021</t>
  </si>
  <si>
    <t>100855;NIPPON INDIA LIQUID FUND - MONTHLY IDCW OPTION;INF204K01UO7;INF204K01UP4;1584.2129;;;01-Mar-2021</t>
  </si>
  <si>
    <t>112340;NIPPON INDIA LIQUID FUND - QUARTERLY IDCW OPTION;INF204K01UQ2;INF204K01UR0;1007.8888;;;01-Mar-2021</t>
  </si>
  <si>
    <t>100837;Nippon India Liquid Fund - Retail Option - Growth Plan;INF204K01UL3;;4528.9366;;;01-Mar-2021</t>
  </si>
  <si>
    <t>100842;NIPPON INDIA LIQUID FUND - RETAIL Plan - DAILY IDCW OPTION;;INF204K01UJ7;1524.2800;;;01-Mar-2021</t>
  </si>
  <si>
    <t>100843;NIPPON INDIA LIQUID FUND - RETAIL plan - MONTHLY IDCW OPTION;INF204K01UT6;INF204K01UU4;1326.6921;;;01-Mar-2021</t>
  </si>
  <si>
    <t>100844;NIPPON INDIA LIQUID FUND - RETAIL Plan - QUARTERLY IDCW OPTION;INF204K01UV2;INF204K01UW0;1219.0770;;;01-Mar-2021</t>
  </si>
  <si>
    <t>100838;NIPPON INDIA LIQUID FUND - RETAIL Plan - WEEKLY IDCW OPTION;;INF204K01UK5;1034.3460;;;01-Mar-2021</t>
  </si>
  <si>
    <t>100853;NIPPON INDIA LIQUID FUND - WEEKLY IDCW OPTION;;INF204K01US8;1530.6408;;;01-Mar-2021</t>
  </si>
  <si>
    <t>100851;Nippon India Liquid Fund -Growth Plan;INF204K01UN9;;4983.9066;;;01-Mar-2021</t>
  </si>
  <si>
    <t>139603;PGIM India Insta Cash Fund - Unclaimed Dividend Plan - Below 3 years;;;130.3052;;;01-Mar-2021</t>
  </si>
  <si>
    <t>139604;PGIM India Insta Cash Fund - Unclaimed Redemption Plan - Above 3 years;;;100;;;01-Mar-2021</t>
  </si>
  <si>
    <t>139605;PGIM India Insta Cash Fund - Unclamied Dividend Plan - Above 3 years;;;100;;;01-Mar-2021</t>
  </si>
  <si>
    <t>139602;PGIM India Insta Cash Fund - Unlcaimed Redemption Plan - Below 3 years;;;130.2022;;;01-Mar-2021</t>
  </si>
  <si>
    <t>138286;PGIM India Liquid Fund - Bonus Option;INF223J01BQ4;;181.5386;;;01-Mar-2021</t>
  </si>
  <si>
    <t>138285;PGIM India Liquid Fund - Daily Dividend;;INF223J01BO9;100.304;;;01-Mar-2021</t>
  </si>
  <si>
    <t>138297;PGIM India Liquid Fund - Direct Plan - Daily Dividend;INF223J01NR7;;103.9541;;;01-Mar-2021</t>
  </si>
  <si>
    <t>138299;PGIM India Liquid Fund - Direct Plan - Growth;INF223J01NS5;;267.3187;;;01-Mar-2021</t>
  </si>
  <si>
    <t>138298;PGIM India Liquid Fund - Direct Plan - Monthly Dividend;INF223J01NT3;INF223J01NU1;107.6356;;;01-Mar-2021</t>
  </si>
  <si>
    <t>138301;PGIM India Liquid Fund - Direct Plan - Weekly Dividend;INF223J01NV9;INF223J01NW7;100.5298;;;01-Mar-2021</t>
  </si>
  <si>
    <t>138288;PGIM India Liquid Fund - Growth;INF223J01BP6;;265.5462;;;01-Mar-2021</t>
  </si>
  <si>
    <t>138287;PGIM India Liquid Fund - Monthly Dividend;INF223J01BL5;;108.3932;;;01-Mar-2021</t>
  </si>
  <si>
    <t>138289;PGIM India Liquid Fund - Weekly Dividend;INF223J01BU6;;100.5286;;;01-Mar-2021</t>
  </si>
  <si>
    <t>143263;Parag Parikh Liquid Fund- Direct Plan- Daily Reinvestment of IDCW;;INF879O01118;1000.5404;;;01-Mar-2021</t>
  </si>
  <si>
    <t>143269;Parag Parikh Liquid Fund- Direct Plan- Growth;INF879O01068;;1150.1406;;;01-Mar-2021</t>
  </si>
  <si>
    <t>143262;Parag Parikh Liquid Fund- Direct Plan- Monthly IDCW;INF879O01076;INF879O01084;1003.5842;;;01-Mar-2021</t>
  </si>
  <si>
    <t>143265;Parag Parikh Liquid Fund- Direct Plan- Weekly Reinvestment of IDCW;;INF879O01134;1001.0000;;;01-Mar-2021</t>
  </si>
  <si>
    <t>143264;Parag Parikh Liquid Fund- Regular Plan- Daily Reinvestment of IDCW;;INF879O01126;1000.5404;;;01-Mar-2021</t>
  </si>
  <si>
    <t>143260;Parag Parikh Liquid Fund- Regular Plan- Growth;INF879O01035;;1146.7885;;;01-Mar-2021</t>
  </si>
  <si>
    <t>143261;Parag Parikh Liquid Fund- Regular Plan- Monthly IDCW;INF879O01043;INF879O01050;1003.5657;;;01-Mar-2021</t>
  </si>
  <si>
    <t>143266;Parag Parikh Liquid Fund- Regular Plan- Weekly Reinvestment of IDCW;;INF879O01142;1001.0000;;;01-Mar-2021</t>
  </si>
  <si>
    <t>100895;Principal Cash Management Fund - Daily Income Distribution CUM Capital Withdrawal;;INF173K01DB7;1000.8893;;;01-Mar-2021</t>
  </si>
  <si>
    <t>119468;Principal Cash Management Fund - Direct Plan - Growth Option;INF173K01GU0;;1812.5074;;;01-Mar-2021</t>
  </si>
  <si>
    <t>119467;Principal Cash Management Fund - Direct Plan - Income Distribution CUM Capital Withdrawal Option - Daily;;INF173K01GT2;1000.6367;;;01-Mar-2021</t>
  </si>
  <si>
    <t>119469;Principal Cash Management Fund - Direct Plan - Income Distribution CUM Capital Withdrawal Option - Weekly;;INF173K01GY2;1007.1336;;;01-Mar-2021</t>
  </si>
  <si>
    <t>100897;Principal Cash Management Fund - Monthly Income Distribution CUM Capital Withdrawal Option;INF173K01BV9;INF173K01BW7;1023.7121;;;01-Mar-2021</t>
  </si>
  <si>
    <t>100896;Principal Cash Management Fund - Weekly Income Distribution CUM Capital Withdrawal Option;;INF173K01DC5;1006.6709;;;01-Mar-2021</t>
  </si>
  <si>
    <t>119466;Principal Cash Management Fund -Direct Plan - Income Distribution CUM Capital Withdrawal Option - Monthly;INF173K01GV8;INF173K01GW6;1023.7577;;;01-Mar-2021</t>
  </si>
  <si>
    <t>100898;Principal Cash Management Fund -Growth Option;INF173K01DA9;;1801.8497;;;01-Mar-2021</t>
  </si>
  <si>
    <t>120837;quant Liquid Fund - Growth Option - Direct Plan;INF966L01820;;32.7872;;;01-Mar-2021</t>
  </si>
  <si>
    <t>103225;quant Liquid Fund - Growth Option - Regular Plan;INF966L01317;;32.3237;;;01-Mar-2021</t>
  </si>
  <si>
    <t>120838;quant Liquid Fund - Monthly IDCW Option - Direct Plan;INF966L01796;INF966L01812;15.5031;;;01-Mar-2021</t>
  </si>
  <si>
    <t>103228;quant Liquid Fund - Monthly IDCW Option - Regular Plan;INF966L01291;INF966L01309;15.2071;;;01-Mar-2021</t>
  </si>
  <si>
    <t>120839;quant Liquid Fund - Weekly IDCW Option - Direct Plan;INF966L01788;INF966L01804;14.3085;;;01-Mar-2021</t>
  </si>
  <si>
    <t>103227;quant Liquid Fund - Weekly IDCW Option - Regular Plan;INF966L01499;INF966L01283;13.7428;;;01-Mar-2021</t>
  </si>
  <si>
    <t>120836;quant Liquid Fund-Daily IDCW Option - Direct Plan;;INF966L01770;13.748;;;01-Mar-2021</t>
  </si>
  <si>
    <t>103226;quant Liquid Fund-Daily IDCW Option - Regular Plan;;INF966L01275;13.487;;;01-Mar-2021</t>
  </si>
  <si>
    <t>148513;quant Liquid Fund-Unclaimed Dividend Investor Education Plan-Growth Option;;;10.22;;;01-Mar-2021</t>
  </si>
  <si>
    <t>148510;quant Liquid Fund-Unclaimed Dividend-Growth Option;;;10.22;;;01-Mar-2021</t>
  </si>
  <si>
    <t>148511;quant Liquid Fund-Unclaimed Redemption Investor Education Plan-Growth Option;;;10.22;;;01-Mar-2021</t>
  </si>
  <si>
    <t>148512;quant Liquid Fund-Unclaimed Redemption Plan-Growth Option;;;10.2207;;;01-Mar-2021</t>
  </si>
  <si>
    <t>103736;Quantum Liquid Fund - Direct Plan Daily IDCW;;INF082J01135;10.0068;;;01-Mar-2021</t>
  </si>
  <si>
    <t>103734;Quantum Liquid Fund - Direct Plan Growth Option;INF082J01127;;27.7161;;;01-Mar-2021</t>
  </si>
  <si>
    <t>103735;Quantum Liquid Fund - Direct Plan Monthly IDCW;INF082J01143;INF082J01200;10.0123;;;01-Mar-2021</t>
  </si>
  <si>
    <t>141065;Quantum Liquid Fund - Regular Plan Daily IDCW;;INF082J01317;10.0010;;;01-Mar-2021</t>
  </si>
  <si>
    <t>141066;Quantum Liquid Fund - Regular Plan Growth Option;INF082J01309;;27.6421;;;01-Mar-2021</t>
  </si>
  <si>
    <t>141067;Quantum Liquid Fund - Regular Plan Monthly IDCW;INF082J01325;INF082J01333;10.0093;;;01-Mar-2021</t>
  </si>
  <si>
    <t>119804;SBI Liquid Fund - Direct Paln - Fortnightly Income Distribution cum Capital Withdrawal Option (IDCW);INF200K01UR8;INF200K01US6;1049.0443;;;01-Mar-2021</t>
  </si>
  <si>
    <t>119805;SBI Liquid Fund - Direct Plan - Daily Income Distribution cum Capital Withdrawal Option (IDCW);;INF200K01UQ0;1036.6362;;;01-Mar-2021</t>
  </si>
  <si>
    <t>119799;SBI Liquid Fund - Direct Plan - Weekly Income Distribution cum Capital Withdrawal Option (IDCW);INF200K01UU2;INF200K01UV0;1097.1874;;;01-Mar-2021</t>
  </si>
  <si>
    <t>119800;SBI Liquid Fund - DIRECT PLAN -Growth;INF200K01UT4;;3212.4820;;;01-Mar-2021</t>
  </si>
  <si>
    <t>105274;SBI Liquid Fund - Institutional - Growth;INF200K01LU1;;3224.3816;;;01-Mar-2021</t>
  </si>
  <si>
    <t>105275;SBI Liquid Fund - Institutional Daily Income Distribution cum Capital Withdrawal Option (IDCW);;INF200K01LR7;1035.8763;;;01-Mar-2021</t>
  </si>
  <si>
    <t>105279;SBI Liquid Fund - Institutional Fortnightly Income Distribution cum Capital Withdrawal Option (IDCW);INF200K01LS5;INF200K01LT3;1059.9652;;;01-Mar-2021</t>
  </si>
  <si>
    <t>105281;SBI Liquid Fund - Regular Plan - Daily Income Distribution cum Capital Withdrawal Option (IDCW);;INF200K01LX5;1035.8709;;;01-Mar-2021</t>
  </si>
  <si>
    <t>105283;SBI Liquid Fund - Regular Plan - Fortnightly Income Distribution cum Capital Withdrawal Option (IDCW);INF200K01LY3;INF200K01LZ0;1048.2807;;;01-Mar-2021</t>
  </si>
  <si>
    <t>105282;SBI Liquid Fund - Regular Plan - Weekly Income Distribution cum Capital Withdrawal Option (IDCW);INF200K01MB9;INF200K01MC7;1096.3784;;;01-Mar-2021</t>
  </si>
  <si>
    <t>105280;SBI Liquid Fund - REGULAR PLAN -Growth;INF200K01MA1;;3194.2153;;;01-Mar-2021</t>
  </si>
  <si>
    <t>119690;Sundaram Money Fund Direct Plan - Bonus;INF903J01RL8;;15.4856;;;01-Mar-2021</t>
  </si>
  <si>
    <t>119688;Sundaram Money Fund Direct Plan - Daily Reinvestment of Income Distribution cum Capital Withdrawal (IDCW);;INF903J01QA3;10.1025;;;01-Mar-2021</t>
  </si>
  <si>
    <t>119692;Sundaram Money Fund Direct Plan - Fortnightly Reinvestment of Income Distribution cum Capital Withdrawal (IDCW);;INF903J01QB1;26.3420;;;01-Mar-2021</t>
  </si>
  <si>
    <t>119686;Sundaram Money Fund Direct Plan - Growth;INF903J01QF2;;43.2713;;;01-Mar-2021</t>
  </si>
  <si>
    <t>119687;Sundaram Money Fund Direct Plan - Monthly Income Distribution cum Capital Withdrawal (IDCW);INF903J01QC9;INF903J01QD7;10.7708;;;01-Mar-2021</t>
  </si>
  <si>
    <t>119689;Sundaram Money Fund Direct Plan - Quarterly Reinvestment of Income Distribution cum Capital Withdrawal (IDCW);;INF903J01QE5;39.7420;;;01-Mar-2021</t>
  </si>
  <si>
    <t>119691;Sundaram Money Fund Direct Plan - Weekly Reinvestment of Income Distribution cum Capital Withdrawal (IDCW);;INF903J01QG0;12.0557;;;01-Mar-2021</t>
  </si>
  <si>
    <t>102701;Sundaram Money Fund Institutional Plan - Daily Reinvestment of Income Distribution cum Capital Withdrawal (IDCW);;INF903J01GP2;10.0953;;;01-Mar-2021</t>
  </si>
  <si>
    <t>118328;Sundaram Money Fund Regular Plan - Bonus;INF903J01MB0;;15.3702;;;01-Mar-2021</t>
  </si>
  <si>
    <t>103392;Sundaram Money Fund Regular Plan - Daily Reinvestment of Income Distribution cum Capital Withdrawal (IDCW);;INF903J01GW8;10.0953;;;01-Mar-2021</t>
  </si>
  <si>
    <t>103395;Sundaram Money Fund Regular Plan - Fortnightly Reinvestment of Income Distribution cum Capital Withdrawal (IDCW);;INF903J01GY4;11.1432;;;01-Mar-2021</t>
  </si>
  <si>
    <t>103397;Sundaram Money Fund Regular Plan - Growth;INF903J01GU2;;42.9986;;;01-Mar-2021</t>
  </si>
  <si>
    <t>103396;Sundaram Money Fund Regular Plan - Monthly Income Distribution cum Capital Withdrawal (IDCW);INF903J01GV0;INF903J01GZ1;10.6279;;;01-Mar-2021</t>
  </si>
  <si>
    <t>103393;Sundaram Money Fund Regular Plan - Quarterly Reinvestment of Income Distribution cum Capital Withdrawal (IDCW);;INF903J01HA2;39.5354;;;01-Mar-2021</t>
  </si>
  <si>
    <t>100620;Sundaram Money Fund Retail Plan - Daily Reinvestment of Income Distribution cum Capital Withdrawal (IDCW);;INF903J01GI7;10.0953;;;01-Mar-2021</t>
  </si>
  <si>
    <t>100622;Sundaram Money Fund Retail Plan - Fortnightly Reinvestment of Income Distribution cum Capital Withdrawal (IDCW);;INF903J01GK3;11.1276;;;01-Mar-2021</t>
  </si>
  <si>
    <t>100618;Sundaram Money Fund Retail Plan - Growth;INF903J01GG1;;40.1845;;;01-Mar-2021</t>
  </si>
  <si>
    <t>100623;Sundaram Money Fund Retail Plan - Monthly Income Distribution cum Capital Withdrawal (IDCW);INF903J01GH9;INF903J01GL1;10.2724;;;01-Mar-2021</t>
  </si>
  <si>
    <t>100619;Sundaram Money Fund Retail Plan - Quarterly Reinvestment of Income Distribution cum Capital Withdrawal (IDCW);;INF903J01GM9;12.5793;;;01-Mar-2021</t>
  </si>
  <si>
    <t>100621;Sundaram Money Fund Retail Plan - Weekly Reinvestment of Income Distribution cum Capital Withdrawal (IDCW);;INF903J01GJ5;11.9867;;;01-Mar-2021</t>
  </si>
  <si>
    <t>140006;Sundaram Money Fund Unclaimed Amount Plan - Unclaimed Dividend Less Than Three Years;INF903JA1567;;12.8641;;;01-Mar-2021</t>
  </si>
  <si>
    <t>140005;Sundaram Money Fund Unclaimed Amount Plan - Unclaimed Dividend More Than Three Years;INF903JA1575;;10.0000;;;01-Mar-2021</t>
  </si>
  <si>
    <t>140003;Sundaram Money Fund Unclaimed Amount Plan - Unclaimed Redemption Less Than Three Years;INF903JA1542;;12.8741;;;01-Mar-2021</t>
  </si>
  <si>
    <t>140004;Sundaram Money Fund Unclaimed Amount Plan - Unclaimed Redemption More Than Three Years;INF903JA1559;;10.0000;;;01-Mar-2021</t>
  </si>
  <si>
    <t>103394;Sundaram Money Fund Regular Plan - Weekly Reinvestment of Income Distribution cum Capital Withdrawal (IDCW);;INF903J01GX6;12.0316;;;01-Mar-2021</t>
  </si>
  <si>
    <t>102672;Tata Liquid Fund -Regular Plan - Growth Option;INF277K01YD8;;3216.1221;;;01-Mar-2021</t>
  </si>
  <si>
    <t>119862;Tata Liquid Fund- Direct Plan - Daily Reinvestment of IDCW Option;;INF277K012D2;1001.5187;;;01-Mar-2021</t>
  </si>
  <si>
    <t>119861;Tata Liquid Fund- Direct Plan-Growth Option;INF277K01YE6;;3238.5780;;;01-Mar-2021</t>
  </si>
  <si>
    <t>101714;Tata Liquid Fund- Regular Plan - Daily Reinvestment of IDCW Option;;INF277K011D4;1001.5157;;;01-Mar-2021</t>
  </si>
  <si>
    <t>115401;Union Liquid Fund - Daily IDCW Option;;INF582M01021;1000.7927;;;01-Mar-2021</t>
  </si>
  <si>
    <t>119301;Union Liquid Fund - Direct Plan - Daily IDCW Option;;INF582M01682;1000.7927;;;01-Mar-2021</t>
  </si>
  <si>
    <t>119305;Union Liquid Fund - Direct Plan - Fortnightly IDCW Option;INF582M01724;INF582M01708;1000.9199;;;01-Mar-2021</t>
  </si>
  <si>
    <t>119303;Union Liquid Fund - Direct Plan - Growth Option;INF582M01674;;1976.4614;;;01-Mar-2021</t>
  </si>
  <si>
    <t>119302;Union Liquid Fund - Direct Plan - Monthly IDCW Option;INF582M01732;INF582M01716;1000.9184;;;01-Mar-2021</t>
  </si>
  <si>
    <t>119304;Union Liquid Fund - Direct Plan - Weekly IDCW Option;;INF582M01690;1001.2844;;;01-Mar-2021</t>
  </si>
  <si>
    <t>115399;Union Liquid Fund - Fortnightly IDCW Option;INF582M01062;INF582M01047;1000.9205;;;01-Mar-2021</t>
  </si>
  <si>
    <t>115398;Union Liquid Fund - Growth Option;INF582M01013;;1960.7425;;;01-Mar-2021</t>
  </si>
  <si>
    <t>115400;Union Liquid Fund - Monthly IDCW Option;INF582M01070;INF582M01054;1000.9140;;;01-Mar-2021</t>
  </si>
  <si>
    <t>142345;Union Liquid Fund - Unclaimed Amounts Plan - IDCW Beyond 3 years;;;1000.0000;;;01-Mar-2021</t>
  </si>
  <si>
    <t>142344;Union Liquid Fund - Unclaimed Amounts Plan - IDCW Upto 3 years;;;1142.1316;;;01-Mar-2021</t>
  </si>
  <si>
    <t>142343;Union Liquid Fund - Unclaimed Amounts Plan - Redemption Beyond 3 years;;;1000.0000;;;01-Mar-2021</t>
  </si>
  <si>
    <t>142342;Union Liquid Fund - Unclaimed Amounts Plan - Redemption Upto 3 years;;;1141.8432;;;01-Mar-2021</t>
  </si>
  <si>
    <t>115402;Union Liquid Fund - Weekly IDCW Option;;INF582M01039;1001.4913;;;01-Mar-2021</t>
  </si>
  <si>
    <t>134427;UTI Liquid Fund - Direct Plan - Annual IDCW;INF789FA1K63;INF789FA1K71;1478.1917;;;01-Mar-2021</t>
  </si>
  <si>
    <t>120558;UTI Liquid Fund - Direct Plan - Daily IDCW (Reinvestment);;INF789F01XP8;1019.4457;;;01-Mar-2021</t>
  </si>
  <si>
    <t>141768;UTI Liquid Fund - Direct Plan - Flexi IDCW;INF789FA1K89;INF789FA1K97;1217.505;;;01-Mar-2021</t>
  </si>
  <si>
    <t>140913;UTI Liquid Fund - Direct Plan - Fortnightly IDCW;INF789FA1K06;INF789FA1K14;1155.1338;;;01-Mar-2021</t>
  </si>
  <si>
    <t>140504;UTI Liquid Fund - Direct Plan - Half-Yearly IDCW;INF789FA1K48;INF789FA1K55;1154.6602;;;01-Mar-2021</t>
  </si>
  <si>
    <t>120794;UTI Liquid Fund - Direct Plan - Monthly IDCW;INF789F01XR4;INF789F01XS2;1027.8417;;;01-Mar-2021</t>
  </si>
  <si>
    <t>140024;UTI Liquid Fund - Direct Plan - Quarterly IDCW;INF789FA1K22;INF789FA1K30;1396.0509;;;01-Mar-2021</t>
  </si>
  <si>
    <t>120777;UTI Liquid Fund - Direct Plan - Weekly IDCW;;INF789F01XT0;1053.2618;;;01-Mar-2021</t>
  </si>
  <si>
    <t>133973;UTI Liquid Fund - Regular Plan - Annual IDCW;INF789FA1J66;INF789FA1J74;1474.5324;;;01-Mar-2021</t>
  </si>
  <si>
    <t>102010;UTI Liquid Fund - Regular Plan - Daily IDCW (Reinvestment);;INF789F01PG3;1042.911;;;01-Mar-2021</t>
  </si>
  <si>
    <t>140517;UTI Liquid Fund - Regular Plan - Flexi IDCW;INF789FA1J82;INF789FA1J90;1215.2824;;;01-Mar-2021</t>
  </si>
  <si>
    <t>139838;UTI Liquid Fund - Regular Plan - Fortnightly IDCW;INF789FA1J09;INF789FA1J17;1154.3069;;;01-Mar-2021</t>
  </si>
  <si>
    <t>144475;UTI Liquid Fund - Regular Plan - Half-Yearly IDCW;INF789FA1J41;INF789FA1J58;1026.5833;;;01-Mar-2021</t>
  </si>
  <si>
    <t>102011;UTI Liquid Fund - Regular Plan - Monthly IDCW;INF789F01PI9;INF789F01PJ7;1028.1755;;;01-Mar-2021</t>
  </si>
  <si>
    <t>135721;UTI Liquid Fund - Regular Plan - Quarterly IDCW;INF789FA1J25;INF789FA1J33;1392.2473;;;01-Mar-2021</t>
  </si>
  <si>
    <t>102013;UTI Liquid Fund - Regular Plan - Weekly IDCW;;INF789F01PK5;1053.248;;;01-Mar-2021</t>
  </si>
  <si>
    <t>120304;UTI-  Liquid Cash Plan - Direct Plan - Growth Option;INF789F01XQ6;;3361.1488;;;01-Mar-2021</t>
  </si>
  <si>
    <t>102012;UTI-  Liquid Cash Plan - Regular Plan - Growth Option;INF789F01PH1;;3344.053;;;01-Mar-2021</t>
  </si>
  <si>
    <t>102008;UTI-  Liquid Cash Plan- Discontinued - Regular Plan - Monthly Dividend Option;INF789F01BC2;INF789F01BA6;1141.4793;;;01-Mar-2021</t>
  </si>
  <si>
    <t>102009;UTI-  Liquid Cash Plan- Discontinued - Regular Plan -Growth;INF789F01BB4;;3093.7161;;;01-Mar-2021</t>
  </si>
  <si>
    <t>102007;UTI-  Liquid Cash Plan- Discontinued -Regular Plan Periodic Dividend Option;;INF789F01AZ5;1134.0266;;;01-Mar-2021</t>
  </si>
  <si>
    <t>145969;WhiteOak Capital Liquid Fund- Direct plan-Daily Reinvestment of Income Distribution cum capital withdrawal option (IDCW);;INF03VN01019;1000.9374;;;01-Mar-2021</t>
  </si>
  <si>
    <t>145966;WhiteOak Capital Liquid Fund- Direct plan-Fortnightly Payout/ Reinvestment of Income Distribution cum capital withdrawal option (IDCW);INF03VN01027;INF03VN01035;1001.8227;;;01-Mar-2021</t>
  </si>
  <si>
    <t>145971;WhiteOak Capital Liquid Fund- Direct plan-Growth Option;INF03VN01043;;1109.3152;;;01-Mar-2021</t>
  </si>
  <si>
    <t>145967;WhiteOak Capital Liquid Fund- Direct plan-Monthly  Payout/ Reinvestment of Income Distribution cum capital withdrawal option (IDCW);INF03VN01050;INF03VN01068;1001.9822;;;01-Mar-2021</t>
  </si>
  <si>
    <t>145970;WhiteOak Capital Liquid Fund- Direct plan-Weekly Payout/ Reinvestment of Income Distribution cum capital withdrawal option (IDCW);INF03VN01076;INF03VN01084;1001.7307;;;01-Mar-2021</t>
  </si>
  <si>
    <t>145963;WhiteOak Capital Liquid Fund- Regular plan-Daily Reinvestment of Income Distribution cum capital withdrawal option (IDCW);;INF03VN01092;1000.9394;;;01-Mar-2021</t>
  </si>
  <si>
    <t>145965;WhiteOak Capital Liquid Fund- Regular plan-Fortnightly Payout/ Reinvestment of Income Distribution cum capital withdrawal option (IDCW);INF03VN01100;INF03VN01118;1003.8264;;;01-Mar-2021</t>
  </si>
  <si>
    <t>145968;WhiteOak Capital Liquid Fund- Regular plan-Growth Option;INF03VN01126;;1107.4523;;;01-Mar-2021</t>
  </si>
  <si>
    <t>145972;WhiteOak Capital Liquid Fund- Regular plan-Monthly Payout/ Reinvestment of Income Distribution cum capital withdrawal option (IDCW);INF03VN01134;INF03VN01142;1002.4693;;;01-Mar-2021</t>
  </si>
  <si>
    <t>145964;WhiteOak Capital Liquid Fund- Regular plan-Weekly Payout/ Reinvestment of Income Distribution cum capital withdrawal option (IDCW);INF03VN01159;INF03VN01167;1001.7329;;;01-Mar-2021</t>
  </si>
  <si>
    <t>112016;Aditya Birla Sun Life Savings Fund - Discipline Advantage Plan;INF209K01JT8;;243.1332;;;01-Mar-2021</t>
  </si>
  <si>
    <t>119501;Aditya Birla Sun Life Savings Fund - Growth - Direct Plan;INF209K01UR9;;424.866;;;01-Mar-2021</t>
  </si>
  <si>
    <t>101317;Aditya Birla Sun Life Savings Fund - Growth - Regular Plan;INF209K01LZ1;;420.8137;;;01-Mar-2021</t>
  </si>
  <si>
    <t>119500;Aditya Birla Sun Life Savings Fund-DIRECT - DAILY IDCW;INF209K01UQ1;;100.5581;;;01-Mar-2021</t>
  </si>
  <si>
    <t>119499;Aditya Birla Sun Life Savings Fund-DIRECT - WEEKLY IDCW;INF209K01US7;;100.7039;;;01-Mar-2021</t>
  </si>
  <si>
    <t>105888;Aditya Birla Sun Life Savings Fund-Regular - DAILY IDCW;INF209K01LY4;;100.6907;;;01-Mar-2021</t>
  </si>
  <si>
    <t>105887;Aditya Birla Sun Life Savings Fund-Regular - weekly IDCW;INF209K01MA2;;100.6965;;;01-Mar-2021</t>
  </si>
  <si>
    <t>109108;Aditya Birla Sun Life Savings Fund-Retail - Daily IDCW;INF209K01MB0;;100.547;;;01-Mar-2021</t>
  </si>
  <si>
    <t>101316;Aditya Birla Sun Life Savings Fund-Retail Growth;INF209K01MC8;;407.2054;;;01-Mar-2021</t>
  </si>
  <si>
    <t>105881;Aditya Birla Sun Life Savings Fund-Weekly - retail IDCW;INF209K01MD6;;100.6966;;;01-Mar-2021</t>
  </si>
  <si>
    <t>144753;Axis Ultra Short Term Fund - Direct Plan - Daily IDCW;;INF846K01F57;10.0338;;;01-Mar-2021</t>
  </si>
  <si>
    <t>144755;Axis Ultra Short Term Fund - Direct Plan - Monthly IDCW;INF846K01F99;INF846K01F81;10.0321;;;01-Mar-2021</t>
  </si>
  <si>
    <t>144756;Axis Ultra Short Term Fund - Direct Plan - Regular IDCW;INF846K01G15;INF846K01G07;11.9205;;;01-Mar-2021</t>
  </si>
  <si>
    <t>144757;Axis Ultra Short Term Fund - Direct Plan - Weekly IDCW;INF846K01F73;INF846K01F65;10.0500;;;01-Mar-2021</t>
  </si>
  <si>
    <t>144754;Axis Ultra Short Term Fund - Direct Plan Growth;INF846K01F40;;11.9172;;;01-Mar-2021</t>
  </si>
  <si>
    <t>144758;Axis Ultra Short Term Fund - Regular Plan - Daily IDCW;;INF846K01G31;10.0689;;;01-Mar-2021</t>
  </si>
  <si>
    <t>144760;Axis Ultra Short Term Fund - Regular Plan - Monthly IDCW;INF846K01G72;INF846K01G64;10.0316;;;01-Mar-2021</t>
  </si>
  <si>
    <t>144761;Axis Ultra Short Term Fund - Regular Plan - Regular IDCW;INF846K01G98;INF846K01G80;11.6575;;;01-Mar-2021</t>
  </si>
  <si>
    <t>144762;Axis Ultra Short Term Fund - Regular Plan - Weekly IDCW;INF846K01G56;INF846K01G49;10.0671;;;01-Mar-2021</t>
  </si>
  <si>
    <t>144759;Axis Ultra Short Term Fund - Regular Plan Growth;INF846K01G23;;11.6576;;;01-Mar-2021</t>
  </si>
  <si>
    <t>144195;BANDHAN ULTRA SHORT TERM FUND - DIRECT PLAN -MONTHLY IDCW;INF194KA11S2;INF194KA12S0;10.0373;;;01-Mar-2021</t>
  </si>
  <si>
    <t>144173;BANDHAN ULTRA SHORT TERM FUND - DIRECT PLAN GROWTH;INF194KA16R3;;11.9291;;;01-Mar-2021</t>
  </si>
  <si>
    <t>144196;BANDHAN ULTRA SHORT TERM FUND - DIRECT PLAN PERIODIC IDCW;INF194KA17S9;INF194KA18S7;10.7120;;;01-Mar-2021</t>
  </si>
  <si>
    <t>144192;BANDHAN ULTRA SHORT TERM FUND - DIRECT PLAN QUARTERLY IDCW;INF194KA14S6;INF194KA15S3;10.1367;;;01-Mar-2021</t>
  </si>
  <si>
    <t>144191;BANDHAN ULTRA SHORT TERM FUND - DIRECT PLAN- WEEKLY IDCW;INF194KA10T2;INF194KA11T0;10.0713;;;01-Mar-2021</t>
  </si>
  <si>
    <t>144174;BANDHAN ULTRA SHORT TERM FUND - DIRECT PLAN-DAILY IDCW;INF194KA18R9;INF194KA19R7;10.0367;;;01-Mar-2021</t>
  </si>
  <si>
    <t>144172;BANDHAN ULTRA SHORT TERM FUND - REGULAR PLAN DAILY IDCW;INF194KA12Q4;INF194KA13Q2;10.0519;;;01-Mar-2021</t>
  </si>
  <si>
    <t>144171;BANDHAN ULTRA SHORT TERM FUND - REGULAR PLAN GROWTH;INF194KA10Q8;;11.8786;;;01-Mar-2021</t>
  </si>
  <si>
    <t>144194;BANDHAN ULTRA SHORT TERM FUND - REGULAR PLAN MONTHLY IDCW;INF194KA15Q7;INF194KA16Q5;10.0428;;;01-Mar-2021</t>
  </si>
  <si>
    <t>144193;BANDHAN ULTRA SHORT TERM FUND - REGULAR PLAN PERIODIC IDCW;INF194KA11R4;INF194KA12R2;10.5809;;;01-Mar-2021</t>
  </si>
  <si>
    <t>144190;BANDHAN ULTRA SHORT TERM FUND - REGULAR PLAN QUARTERLY IDCW;INF194KA18Q1;INF194KA19Q9;10.1305;;;01-Mar-2021</t>
  </si>
  <si>
    <t>144189;BANDHAN ULTRA SHORT TERM FUND - REGULAR PLAN WEEKLY IDCW;INF194KA14R8;INF194KA15R5;10.0732;;;01-Mar-2021</t>
  </si>
  <si>
    <t>119380;BANK OF INDIA Ultra Short Duration Fund- Direct Plan- Daily IDCW;;INF761K01CT3;1011.9280;;;01-Mar-2021</t>
  </si>
  <si>
    <t>119379;BANK OF INDIA Ultra Short Duration Fund- Direct Plan- Growth;INF761K01892;;2560.9027;;;01-Mar-2021</t>
  </si>
  <si>
    <t>119381;BANK OF INDIA Ultra Short Duration Fund- Direct Plan- Weekly IDCW;;INF761K01CU1;1007.1531;;;01-Mar-2021</t>
  </si>
  <si>
    <t>126389;BANK OF INDIA Ultra Short Duration Fund- Direct Plan-Bonus;INF761K01CS5;;2547.9811;;;01-Mar-2021</t>
  </si>
  <si>
    <t>111970;BANK OF INDIA Ultra Short Duration Fund- Regular Plan- Daily IDCW;;INF761K01CW7;1007.4498;;;01-Mar-2021</t>
  </si>
  <si>
    <t>109269;BANK OF INDIA Ultra Short Duration Fund- Regular Plan- Growth;INF761K01298;;2513.3432;;;01-Mar-2021</t>
  </si>
  <si>
    <t>109264;BANK OF INDIA Ultra Short Duration Fund- Regular Plan- Weekly IDCW;;INF761K01CX5;1007.6697;;;01-Mar-2021</t>
  </si>
  <si>
    <t>143507;Baroda BNP Paribas Ultra Short Duration Fund - Regular Plan - Daily IDCW;;INF955L01GW4;1006.2583;;;01-Mar-2021</t>
  </si>
  <si>
    <t>143464;Baroda BNP Paribas Ultra Short Duration Fund - Regular Plan - Growth;INF955L01GX2;;1190.6945;;;01-Mar-2021</t>
  </si>
  <si>
    <t>143511;Baroda BNP Paribas Ultra Short Duration Fund- Direct Plan- Daily IDCW;;INF955L01GZ7;1007.0611;;;01-Mar-2021</t>
  </si>
  <si>
    <t>143508;Baroda BNP Paribas Ultra Short Duration Fund- Direct Plan- Growth;INF955L01HA8;;1196.8249;;;01-Mar-2021</t>
  </si>
  <si>
    <t>143509;Baroda BNP Paribas Ultra Short Duration Fund- Direct Plan- Weekly IDCW;INF251K01SM6;INF955L01HB6;1001.5102;;;01-Mar-2021</t>
  </si>
  <si>
    <t>118315;CANARA ROBECO ULTRA SHORT TERM FUND - DIRECT PLAN - DAILY IDCW (Reinvestment);;INF760K01GL3;1240.7100;;;01-Mar-2021</t>
  </si>
  <si>
    <t>118317;CANARA ROBECO ULTRA SHORT TERM FUND - DIRECT PLAN - GROWTH OPTION;INF760K01GM1;;3155.9120;;;01-Mar-2021</t>
  </si>
  <si>
    <t>118319;CANARA ROBECO ULTRA SHORT TERM FUND - DIRECT PLAN - IDCW (Payout/Reinvestment);INF760K01GN9;;1806.5160;;;01-Mar-2021</t>
  </si>
  <si>
    <t>118318;CANARA ROBECO ULTRA SHORT TERM FUND - DIRECT PLAN - MONTHLY IDCW (Payout/Reinvestment);INF760K01GP4;INF760K01GO7;1000.2976;;;01-Mar-2021</t>
  </si>
  <si>
    <t>118316;CANARA ROBECO ULTRA SHORT TERM FUND - DIRECT PLAN - WEEKLY IDCW (Payout/Reinvestment);INF760K01GQ2;INF760K01GR0;1241.0812;;;01-Mar-2021</t>
  </si>
  <si>
    <t>109372;CANARA ROBECO ULTRA SHORT TERM FUND - REGULAR PLAN - DAILY IDCW (Reinvestment);;INF760K01DA3;1240.7100;;;01-Mar-2021</t>
  </si>
  <si>
    <t>109371;CANARA ROBECO ULTRA SHORT TERM FUND - REGULAR PLAN - GROWTH OPTION;INF760K01DC9;;3038.2426;;;01-Mar-2021</t>
  </si>
  <si>
    <t>109370;CANARA ROBECO ULTRA SHORT TERM FUND - REGULAR PLAN - MONTHLY IDCW (Payout/Reinvestment);INF760K01CA5;INF760K01DD7;1000.2231;;;01-Mar-2021</t>
  </si>
  <si>
    <t>109366;CANARA ROBECO ULTRA SHORT TERM FUND - REGULAR PLAN - WEEKLY IDCW (Payout/Reinvestment);INF760K01DE5;INF760K01DF2;1240.9867;;;01-Mar-2021</t>
  </si>
  <si>
    <t>140530;CANARA ROBECO ULTRA SHORT TERM FUND- REGULAR PLAN - IDCW (Payout);INF760K01IL9;;1248.1168;;;01-Mar-2021</t>
  </si>
  <si>
    <t>119205;DSP Ultra Short Fund - Direct Plan - Growth;INF740K01ON5;;2843.4869;;;01-Mar-2021</t>
  </si>
  <si>
    <t>119206;DSP Ultra Short Fund - Direct Plan - IDCW;INF740K01OQ8;INF740K01OR6;1100.7516;;;01-Mar-2021</t>
  </si>
  <si>
    <t>119203;DSP Ultra Short Fund - Direct Plan - IDCW - Daily;;INF740KA1NT0;1005.3951;;;01-Mar-2021</t>
  </si>
  <si>
    <t>119204;DSP Ultra Short Fund - Direct Plan - IDCW - Monthly;INF740K01OO3;INF740K01OP0;1060.0747;;;01-Mar-2021</t>
  </si>
  <si>
    <t>119207;DSP Ultra Short Fund - Direct Plan - IDCW - Weekly;INF740KA1NU8;INF740KA1NV6;1005.3212;;;01-Mar-2021</t>
  </si>
  <si>
    <t>104138;DSP Ultra Short Fund - Regular Plan - Growth;INF740K01QQ3;;2697.4968;;;01-Mar-2021</t>
  </si>
  <si>
    <t>104140;DSP Ultra Short Fund - Regular Plan - IDCW - Daily Reinvest;;INF740KA1NW4;1005.4914;;;01-Mar-2021</t>
  </si>
  <si>
    <t>117063;DSP Ultra Short Fund - Regular Plan - IDCW - Monthly;INF740K01QS9;INF740K01QR1;1055.3181;;;01-Mar-2021</t>
  </si>
  <si>
    <t>117995;DSP Ultra Short Fund - Regular Plan - IDCW - Payout;INF740K01MK5;;1091.7453;;;01-Mar-2021</t>
  </si>
  <si>
    <t>104139;DSP Ultra Short Fund - Regular Plan - IDCW - Weekly Reinvest;;;1005.2424;;;01-Mar-2021</t>
  </si>
  <si>
    <t>107248;Franklin India Ultra Short Bond Fund - Institutional - Growth;INF090I01CG8;;28.5636;;;01-Mar-2021</t>
  </si>
  <si>
    <t>107251;Franklin India Ultra Short Bond Fund - Institutional Plan - Daily - IDCW;;INF090I01CD5;10.4607;;;01-Mar-2021</t>
  </si>
  <si>
    <t>107247;Franklin India Ultra Short Bond Fund - Retail - Growth;INF090I01CK0;;27.8463;;;01-Mar-2021</t>
  </si>
  <si>
    <t>107252;Franklin India Ultra Short Bond Fund - Retail Plan - Daily - IDCW;;INF090I01CH6;10.4985;;;01-Mar-2021</t>
  </si>
  <si>
    <t>109575;Franklin India Ultra Short Bond Fund - Retail Plan - Weekly - IDCW;INF090I01CI4;INF090I01CJ2;10.5853;;;01-Mar-2021</t>
  </si>
  <si>
    <t>107249;Franklin India Ultra Short Bond Fund - Super Institutional - Growth;INF090I01CN4;;29.5247;;;01-Mar-2021</t>
  </si>
  <si>
    <t>107250;Franklin India Ultra Short Bond Fund - Super Institutional Plan - Daily - IDCW;;INF090I01CL8;10.5528;;;01-Mar-2021</t>
  </si>
  <si>
    <t>118560;Franklin India Ultra Short Bond Fund - Super Institutional Plan - Direct - Growth;INF090I01JA6;;29.7081;;;01-Mar-2021</t>
  </si>
  <si>
    <t>109576;Franklin India Ultra Short Bond Fund - Super Institutional Plan - Weekly - IDCW;INF090I01CM6;;10.5802;;;01-Mar-2021</t>
  </si>
  <si>
    <t>118561;Franklin India Ultra Short Bond Fund Super Institutional Plan - Direct - Daily - IDCW;INF090I01JB4;;10.5443;;;01-Mar-2021</t>
  </si>
  <si>
    <t>118562;Franklin India Ultra Short Bond Fund Super Institutional Plan - Direct - Weekly - IDCW;INF090I01JC2;;10.5832;;;01-Mar-2021</t>
  </si>
  <si>
    <t>116610;Indiabulls Ultra Short Term Fund - Daily Dividend Option;;INF666M01196;1021.0872;;;01-Mar-2021</t>
  </si>
  <si>
    <t>119144;Indiabulls Ultra Short Term Fund - Direct Plan - Daily Dividend Option;;INF666M01634;1022.6583;;;01-Mar-2021</t>
  </si>
  <si>
    <t>119146;Indiabulls Ultra Short Term Fund - Direct Plan - Fortnightly Dividend Option;INF666M01584;INF666M01550;1023.1569;;;01-Mar-2021</t>
  </si>
  <si>
    <t>119143;Indiabulls Ultra Short Term Fund - Direct Plan - Growth Option;INF666M01535;;2096.1816;;;01-Mar-2021</t>
  </si>
  <si>
    <t>119147;Indiabulls Ultra Short Term Fund - Direct Plan - Monthly Dividend Option;INF666M01592;INF666M01568;1024.57;;;01-Mar-2021</t>
  </si>
  <si>
    <t>119145;Indiabulls Ultra Short Term Fund - Direct Plan - Weekly Dividend Option;INF666M01576;INF666M01543;1022.8538;;;01-Mar-2021</t>
  </si>
  <si>
    <t>116426;Indiabulls Ultra Short Term Fund - Fortnightly Dividend Option;INF666M01147;INF666M01113;1021.5075;;;01-Mar-2021</t>
  </si>
  <si>
    <t>116424;Indiabulls Ultra Short Term Fund - Growth Option;INF666M01097;;2017.1653;;;01-Mar-2021</t>
  </si>
  <si>
    <t>116427;Indiabulls Ultra Short Term Fund - Monthly Dividend Option;INF666M01154;INF666M01121;1022.6527;;;01-Mar-2021</t>
  </si>
  <si>
    <t>116425;Indiabulls Ultra Short Term Fund - Weekly Dividend Option;INF666M01139;INF666M01105;1021.2609;;;01-Mar-2021</t>
  </si>
  <si>
    <t>145041;HDFC Ultra Short Term Fund - Daily IDCW Option;;INF179KB12R1;10.103;;;01-Mar-2021</t>
  </si>
  <si>
    <t>145039;HDFC Ultra Short Term Fund - Direct Plan-Daily IDCW Option;;INF179KB16Q4;10.092;;;01-Mar-2021</t>
  </si>
  <si>
    <t>145034;HDFC Ultra Short Term Fund - Direct Plan-Growth Option;INF179KB15Q6;;11.8891;;;01-Mar-2021</t>
  </si>
  <si>
    <t>145036;HDFC Ultra Short Term Fund - Direct Plan-Monthly IDCW Option;INF179KB10R5;INF179KB19Q8;10.0569;;;01-Mar-2021</t>
  </si>
  <si>
    <t>145035;HDFC Ultra Short Term Fund - Direct Plan-Weekly IDCW Option;INF179KB18Q0;INF179KB17Q2;10.0569;;;01-Mar-2021</t>
  </si>
  <si>
    <t>145040;HDFC Ultra Short Term Fund - Growth Option;INF179KB11R3;;11.8;;;01-Mar-2021</t>
  </si>
  <si>
    <t>145037;HDFC Ultra Short Term Fund - Monthly IDCW Option;INF179KB16R2;INF179KB15R4;10.1563;;;01-Mar-2021</t>
  </si>
  <si>
    <t>145038;HDFC Ultra Short Term Fund - Weekly IDCW Option;INF179KB14R7;INF179KB13R9;10.0562;;;01-Mar-2021</t>
  </si>
  <si>
    <t>147910;HSBC Ultra Short Duration Fund - Direct Daily IDCW;;INF336L01OS9;1032.2508;;;01-Mar-2021</t>
  </si>
  <si>
    <t>147908;HSBC Ultra Short Duration Fund - Direct Growth;INF336L01OR1;;1056.9203;;;01-Mar-2021</t>
  </si>
  <si>
    <t>147915;HSBC Ultra Short Duration Fund - Direct Monthly IDCW;INF336L01OV3;INF336L01OU5;1008.4984;;;01-Mar-2021</t>
  </si>
  <si>
    <t>147912;HSBC Ultra Short Duration Fund - Direct Weekly IDCW;;INF336L01OT7;1009.0329;;;01-Mar-2021</t>
  </si>
  <si>
    <t>147909;HSBC Ultra Short Duration Fund - Regular Daily IDCW;;INF336L01OX9;1026.3773;;;01-Mar-2021</t>
  </si>
  <si>
    <t>147907;HSBC Ultra Short Duration Fund - Regular Growth;INF336L01OW1;;1053.9404;;;01-Mar-2021</t>
  </si>
  <si>
    <t>147916;HSBC Ultra Short Duration Fund - Regular Monthly IDCW;INF336L01PA4;INF336L01OZ4;1019.3495;;;01-Mar-2021</t>
  </si>
  <si>
    <t>147911;HSBC Ultra Short Duration Fund - Regular Weekly IDCW;;INF336L01OY7;1025.3774;;;01-Mar-2021</t>
  </si>
  <si>
    <t>145399;ICICI Prudential Ultra Short Term Fund - Daily IDCW;-;INF109KC1ND7;10.0491;;;01-Mar-2021</t>
  </si>
  <si>
    <t>120676;ICICI Prudential Ultra Short Term Fund - Direct Plan -  Growth;INF109K01T04;;22.7760;;;01-Mar-2021</t>
  </si>
  <si>
    <t>120678;ICICI Prudential Ultra Short Term Fund - Direct Plan -  Half Yearly IDCW;INF109K01T12;INF109K01T20;10.6725;;;01-Mar-2021</t>
  </si>
  <si>
    <t>120677;ICICI Prudential Ultra Short Term Fund - Direct Plan -  Monthly IDCW;INF109K01T38;INF109K01T46;10.7827;;;01-Mar-2021</t>
  </si>
  <si>
    <t>120675;ICICI Prudential Ultra Short Term Fund - Direct Plan -  Quarterly IDCW;INF109K01T53;INF109K01T61;10.9514;;;01-Mar-2021</t>
  </si>
  <si>
    <t>145404;ICICI Prudential Ultra Short Term Fund - Direct Plan - Daily IDCW;-;INF109KC1MY5;10.0060;;;01-Mar-2021</t>
  </si>
  <si>
    <t>145401;ICICI Prudential Ultra Short Term Fund - Direct Plan - Fortnightly IDCW;INF109KC1NB1;INF109KC1NC9;10.0913;;;01-Mar-2021</t>
  </si>
  <si>
    <t>145400;ICICI Prudential Ultra Short Term Fund - Direct Plan - Weekly IDCW;INF109KC1NA3;INF109KC1MZ2;10.0926;;;01-Mar-2021</t>
  </si>
  <si>
    <t>145403;ICICI Prudential Ultra Short Term Fund - Fortnightly IDCW;INF109KC1NH8;INF109KC1NG0;10.0680;;;01-Mar-2021</t>
  </si>
  <si>
    <t>115092;ICICI Prudential Ultra Short Term Fund - Growth;INF109K01TP7;;21.4810;;;01-Mar-2021</t>
  </si>
  <si>
    <t>115093;ICICI Prudential Ultra Short Term Fund - Half Yearly IDCW;INF109K01TV5;INF109K01TU7;10.5347;;;01-Mar-2021</t>
  </si>
  <si>
    <t>115094;ICICI Prudential Ultra Short Term Fund - Monthly IDCW;INF109K01TR3;INF109K01TQ5;10.6529;;;01-Mar-2021</t>
  </si>
  <si>
    <t>115091;ICICI Prudential Ultra Short Term Fund - Quarterly IDCW;INF109K01TT9;INF109K01TS1;10.7559;;;01-Mar-2021</t>
  </si>
  <si>
    <t>145402;ICICI Prudential Ultra Short Term Fund - Weekly IDCW;INF109KC1NF2;INF109KC1NE5;10.0756;;;01-Mar-2021</t>
  </si>
  <si>
    <t>126166;IDBI UST Bonus Direct;INF397L01FN0;;2261.2085;;;01-Mar-2021</t>
  </si>
  <si>
    <t>126165;IDBI UST Bonus Regular;INF397L01FM2;;2162.9904;;;01-Mar-2021</t>
  </si>
  <si>
    <t>113252;IDBI UST Daily IDCW;;INF397L01695;1017.0054;;;01-Mar-2021</t>
  </si>
  <si>
    <t>118459;IDBI UST Daily IDCW Direct;;INF397L01AQ4;1031.1905;;;01-Mar-2021</t>
  </si>
  <si>
    <t>113251;IDBI UST Growth;INF397L01745;;2162.8648;;;01-Mar-2021</t>
  </si>
  <si>
    <t>118350;IDBI UST Growth Direct;INF397L01AV4;;2262.3214;;;01-Mar-2021</t>
  </si>
  <si>
    <t>113254;IDBI UST Monthly IDCW;INF397L01711;INF397L01703;1112.3968;;;01-Mar-2021</t>
  </si>
  <si>
    <t>118460;IDBI UST Monthly IDCW Direct;INF397L01AS0;INF397L01AR2;1444.6524;;;01-Mar-2021</t>
  </si>
  <si>
    <t>113253;IDBI UST Weekly IDCW;INF397L01737;INF397L01729;1082.5532;;;01-Mar-2021</t>
  </si>
  <si>
    <t>118461;IDBI UST Weekly IDCW Direct;INF397L01AU6;INF397L01AT8;1085.6840;;;01-Mar-2021</t>
  </si>
  <si>
    <t>114361;Invesco India Ultra Short Duration Fund - Annual IDCW (Payout / Reinvestment);INF205K01TD9;INF205K01TE7;1095.3209;;;01-Mar-2021</t>
  </si>
  <si>
    <t>136111;Invesco India Ultra Short Duration Fund - Daily IDCW (Reinvestment);;INF205K018H7;1121.0896;;;01-Mar-2021</t>
  </si>
  <si>
    <t>120543;Invesco India Ultra Short Duration Fund - Direct Plan - Annual IDCW (Payout / Reinvestment);INF205K01TF4;INF205K01TG2;1576.8192;;;01-Mar-2021</t>
  </si>
  <si>
    <t>136112;Invesco India Ultra Short Duration Fund - Direct Plan - Daily IDCW (Reinvestment);;INF205K019H5;1122.4425;;;01-Mar-2021</t>
  </si>
  <si>
    <t>120541;Invesco India Ultra Short Duration Fund - Direct Plan - Growth;INF205K01TH0;;2214.4993;;;01-Mar-2021</t>
  </si>
  <si>
    <t>120542;Invesco India Ultra Short Duration Fund - Direct Plan - Monthly IDCW (Payout / Reinvestment);INF205K01TI8;INF205K01TJ6;1500.5203;;;01-Mar-2021</t>
  </si>
  <si>
    <t>120544;Invesco India Ultra Short Duration Fund - Direct Plan - Quarterly IDCW (Payout / Reinvestment);INF205K01TK4;INF205K01TL2;1031.4334;;;01-Mar-2021</t>
  </si>
  <si>
    <t>114359;Invesco India Ultra Short Duration Fund - Growth;INF205K01TM0;;2123.5236;;;01-Mar-2021</t>
  </si>
  <si>
    <t>114362;Invesco India Ultra Short Duration Fund - Monthly IDCW (Payout / Reinvestment);INF205K01TN8;INF205K01TO6;1018.5333;;;01-Mar-2021</t>
  </si>
  <si>
    <t>114360;Invesco India Ultra Short Duration Fund - Quarterly IDCW (Payout / Reinvestment);INF205K01TP3;INF205K01TQ1;1107.5059;;;01-Mar-2021</t>
  </si>
  <si>
    <t>102591;Kotak Savings Fund -Growth;INF174K01FD6;;33.6152;;;01-Mar-2021</t>
  </si>
  <si>
    <t>102592;Kotak Savings Fund -Monthly Payout of Income Distribution cum capital withdrawal option;INF174K01FH7;;10.7261;;;01-Mar-2021</t>
  </si>
  <si>
    <t>102590;Kotak Savings Fund -Weekly Weekly Reinvestment of Income Distribution cum capital withdrawal option;INF174K01FF1;;10.5134;;;01-Mar-2021</t>
  </si>
  <si>
    <t>119750;Kotak Savings Fund-Growth - Direct;INF174K01JP2;;34.5516;;;01-Mar-2021</t>
  </si>
  <si>
    <t>119751;Kotak Savings Fund-Monthly Payout of Income Distribution cum capital withdrawal option - Direct;INF174K01JQ0;;15.6174;;;01-Mar-2021</t>
  </si>
  <si>
    <t>119752;Kotak Savings Fund-Weekly Weekly Reinvestment of Income Distribution cum capital withdrawal option- Direct;INF174K01JR8;;10.5976;;;01-Mar-2021</t>
  </si>
  <si>
    <t>110575;Kotak Treasury Advantage Fund -Daily Reinvestment of Income Distribution cum capital withdrawal option;INF174K01FE4;;10.0798;;;01-Mar-2021</t>
  </si>
  <si>
    <t>119749;Kotak Treasury Advantage Fund -Daily Reinvestment of Income Distribution cum capital withdrawal option - Direct;INF174K01JT4;;10.5879;;;01-Mar-2021</t>
  </si>
  <si>
    <t>129925;L&amp;T Ultra Short Term Fund - Direct Plan - Bonus;INF917K01QK0;;19.1022;;;01-Mar-2021</t>
  </si>
  <si>
    <t>129926;L&amp;T Ultra Short Term Fund - Regular Plan - Bonus;INF917K01QJ2;;18.6078;;;01-Mar-2021</t>
  </si>
  <si>
    <t>112423;L&amp;T Ultra Short Term Fund - Regular Plan - Growth;INF917K01AS7;;34.1142;;;01-Mar-2021</t>
  </si>
  <si>
    <t>112422;L&amp;T Ultra Short Term Fund -Regular - Cumulative;INF917K01AN8;;32.8278;;;01-Mar-2021</t>
  </si>
  <si>
    <t>119848;L&amp;T Ultra Short Term Fund- Direct Plan - Daily IDCW;;INF917K01HX2;10.5092;;;01-Mar-2021</t>
  </si>
  <si>
    <t>119850;L&amp;T Ultra Short Term Fund- Direct Plan- Weekly IDCW;INF917K01HZ7;INF917K01HY0;11.2817;;;01-Mar-2021</t>
  </si>
  <si>
    <t>112425;L&amp;T Ultra Short Term Fund- Regular Plan - Daily IDCW;;INF917K01AX7;10.3221;;;01-Mar-2021</t>
  </si>
  <si>
    <t>119849;L&amp;T Ultra Short Term Fund-Direct Plan - Growth;INF917K01HS2;;34.9706;;;01-Mar-2021</t>
  </si>
  <si>
    <t>112424;L&amp;T Ultra Short Term Fund-Regular Plan - Weekly IDCW;INF917K01AV1;INF917K01AW9;11.1008;;;01-Mar-2021</t>
  </si>
  <si>
    <t>112461;L&amp;T Ultra Short Term Fund - Regular Plan -Semi Annual IDCW;INF917K01AO6;INF917K01AP3;25.7937;;;01-Mar-2021</t>
  </si>
  <si>
    <t>112475;L&amp;T Ultra Short Term Fund - Regular Plan - Monthly IDCW;INF917K01AQ1;INF917K01AR9;12.754;;;01-Mar-2021</t>
  </si>
  <si>
    <t>119851;L&amp;T Ultra Short Term Fund-Direct Plan -Monthly IDCW;INF917K01HU8;INF917K01HT0;13.0496;;;01-Mar-2021</t>
  </si>
  <si>
    <t>147771;LIC MF Ultra Short Duration Fund-Direct Plan-Daily IDCW;;INF767K01QP8;1001.1029;;;01-Mar-2021</t>
  </si>
  <si>
    <t>147772;LIC MF Ultra Short Duration Fund-Direct Plan-Growth;INF767K01QU8;;1056.3873;;;01-Mar-2021</t>
  </si>
  <si>
    <t>147773;LIC MF Ultra Short Duration Fund-Direct Plan-Monthly IDCW;INF767K01QT0;INF767K01QS2;1056.3731;;;01-Mar-2021</t>
  </si>
  <si>
    <t>147769;LIC MF Ultra Short Duration Fund-Direct Plan-Weekly IDCW;INF767K01QR4;INF767K01QQ6;1024.6004;;;01-Mar-2021</t>
  </si>
  <si>
    <t>147766;LIC MF Ultra Short Duration Fund-Regular Plan-Daily IDCW;;INF767K01QJ1;1018.7581;;;01-Mar-2021</t>
  </si>
  <si>
    <t>147770;LIC MF Ultra Short Duration Fund-Regular Plan-Growth;INF767K01QO1;;1053.089;;;01-Mar-2021</t>
  </si>
  <si>
    <t>147768;LIC MF Ultra Short Duration Fund-Regular Plan-Monthly IDCW;INF767K01QN3;INF767K01QM5;1053.0704;;;01-Mar-2021</t>
  </si>
  <si>
    <t>147767;LIC MF Ultra Short Duration Fund-Regular Plan-Weekly IDCW;INF767K01QL7;INF767K01QK9;1017.1647;;;01-Mar-2021</t>
  </si>
  <si>
    <t>147733;Mahindra Manulife Ultra Short Duration Fund - Direct Plan - Daily IDCW;;INF174V01895;1005.3111;;;01-Mar-2021</t>
  </si>
  <si>
    <t>147732;Mahindra Manulife Ultra Short Duration Fund - Direct Plan - Weekly IDCW;;INF174V01903;1000.3752;;;01-Mar-2021</t>
  </si>
  <si>
    <t>147731;Mahindra Manulife Ultra Short Duration Fund - Direct Plan -Growth;INF174V01887;;1083.3230;;;01-Mar-2021</t>
  </si>
  <si>
    <t>147729;Mahindra Manulife Ultra Short Duration Fund - Regular Plan - Daily IDCW;;INF174V01861;1005.5411;;;01-Mar-2021</t>
  </si>
  <si>
    <t>147734;Mahindra Manulife Ultra Short Duration Fund - Regular Plan - Growth;INF174V01853;;1077.0671;;;01-Mar-2021</t>
  </si>
  <si>
    <t>147730;Mahindra Manulife Ultra Short Duration Fund - Regular Plan - Weekly IDCW;;INF174V01879;1000.3935;;;01-Mar-2021</t>
  </si>
  <si>
    <t>148529;Mirae Asset Ultra Short Duration Fund Direct Growth;INF769K01GK6;;1013.9720;;;01-Mar-2021</t>
  </si>
  <si>
    <t>148532;Mirae Asset Ultra Short Duration Fund Direct IDCW;INF769K01GJ8;INF769K01GL4;1014.0282;;;01-Mar-2021</t>
  </si>
  <si>
    <t>148530;Mirae Asset Ultra Short Duration Fund Regular Growth;INF769K01GH2;;1012.7758;;;01-Mar-2021</t>
  </si>
  <si>
    <t>148531;Mirae Asset Ultra Short Duration Fund Regular IDCW;INF769K01GG4;INF769K01GI0;1012.3066;;;01-Mar-2021</t>
  </si>
  <si>
    <t>124234;Motilal Oswal Ultra Short Term Fund (MOFUSTF) -Direct Plan- Growth;INF247L01247;;13.9132;;;01-Mar-2021</t>
  </si>
  <si>
    <t>124233;Motilal Oswal Ultra Short Term Fund (MOFUSTF)-Regular Plan- Growth;INF247L01213;;13.5106;;;01-Mar-2021</t>
  </si>
  <si>
    <t>124316;Motilal Oswal Ultra Short Term Fund Direct - IDCW Daily Reinvestment;;INF247L01346;9.8193;;;01-Mar-2021</t>
  </si>
  <si>
    <t>124311;Motilal Oswal Ultra Short Term Fund Direct - IDCW Fortnightly Reinvestment;;INF247L01361;9.8389;;;01-Mar-2021</t>
  </si>
  <si>
    <t>124312;Motilal Oswal Ultra Short Term Fund Direct - IDCW Quarterly Payout/Reinvestment;INF247L01403;INF247L01387;9.9676;;;01-Mar-2021</t>
  </si>
  <si>
    <t>124306;Motilal Oswal Ultra Short Term Fund Direct - IDCW Weekly Reinvestment;;INF247L01353;9.8302;;;01-Mar-2021</t>
  </si>
  <si>
    <t>124308;Motilal Oswal Ultra Short Term Fund Direct Plan - IDCW Monthly Payout/Reinvestment;INF247L01395;INF247L01379;9.8263;;;01-Mar-2021</t>
  </si>
  <si>
    <t>124303;Motilal Oswal Ultra Short Term Fund Regular - IDCW Daily Reinvestment;;INF247L01270;9.8093;;;01-Mar-2021</t>
  </si>
  <si>
    <t>124313;Motilal Oswal Ultra Short Term Fund Regular - IDCW Fortnightly Reinvestment;;INF247L01296;9.8198;;;01-Mar-2021</t>
  </si>
  <si>
    <t>124315;Motilal Oswal Ultra Short Term Fund Regular - IDCW Monthly Payout/Reinvestment;INF247L01320;INF247L01304;9.8098;;;01-Mar-2021</t>
  </si>
  <si>
    <t>124305;Motilal Oswal Ultra Short Term Fund Regular - IDCW Quarterly Payout/Reinvestment;INF247L01338;INF247L01312;9.9525;;;01-Mar-2021</t>
  </si>
  <si>
    <t>124310;Motilal Oswal Ultra Short Term Fund Regular - IDCW Weekly Reinvestment;;INF247L01288;9.8128;;;01-Mar-2021</t>
  </si>
  <si>
    <t>119185;Navi Ultra Short Term Fund - Direct Plan Daily IDCW - ReInvestment;;INF959L01BL0;1006.7054;;;01-Mar-2021</t>
  </si>
  <si>
    <t>119187;Navi Ultra Short Term Fund - Direct Plan Monthly IDCW Payout;INF959L01BF2;INF959L01BG0;1029.9705;;;01-Mar-2021</t>
  </si>
  <si>
    <t>119188;Navi Ultra Short Term Fund - Direct Plan Weekly IDCW - Payout;INF959L01BI6;INF959L01BJ4;1004.288;;;01-Mar-2021</t>
  </si>
  <si>
    <t>119186;Navi Ultra Short Term Fund - Direct Plan-Growth Option;INF959L01BC9;;2305.2843;;;01-Mar-2021</t>
  </si>
  <si>
    <t>112648;Navi Ultra Short Term Fund - Regular Plan Daily IDCW;;INF959L01BM8;1015.5702;;;01-Mar-2021</t>
  </si>
  <si>
    <t>112649;Navi Ultra Short Term Fund - Regular Plan Monthly IDCW;INF959L01BN6;INF959L01BP1;1007.8223;;;01-Mar-2021</t>
  </si>
  <si>
    <t>112658;Navi Ultra Short Term Fund - Regular Plan Weekly IDCW;INF959L01BQ9;INF959L01AY5;1005;;;01-Mar-2021</t>
  </si>
  <si>
    <t>112408;Navi Ultra Short Term Fund - Regular Plan-Growth Option;INF959L01BH8;;2189.4188;;;01-Mar-2021</t>
  </si>
  <si>
    <t>143498;NIPPON INDIA ULTRA SHORT DURATION FUND - DAILY IDCW OPTION;;INF204K01UC2;1114.1500;;;01-Mar-2021</t>
  </si>
  <si>
    <t>143500;NIPPON INDIA ULTRA SHORT DURATION FUND - DIRECT Plan - DAILY IDCW OPTION;;INF204K01YF7;1114.1500;;;01-Mar-2021</t>
  </si>
  <si>
    <t>143497;NIPPON INDIA ULTRA SHORT DURATION FUND - DIRECT Plan - MONTHLY IDCW Option;INF204K01YI1;INF204K01YJ9;1016.2879;;;01-Mar-2021</t>
  </si>
  <si>
    <t>143502;NIPPON INDIA ULTRA SHORT DURATION FUND - DIRECT Plan - QUARTERLY IDCW Option;INF204K01YK7;INF204K01YL5;1020.4084;;;01-Mar-2021</t>
  </si>
  <si>
    <t>143501;NIPPON INDIA ULTRA SHORT DURATION FUND - DIRECT Plan - WEEKLY IDCW OPTION;;INF204K01YG5;1092.5002;;;01-Mar-2021</t>
  </si>
  <si>
    <t>143499;NIPPON INDIA ULTRA SHORT DURATION FUND - MONTHLY IDCW Option;INF204K01UF5;INF204K01UG3;1008.1790;;;01-Mar-2021</t>
  </si>
  <si>
    <t>143496;NIPPON INDIA ULTRA SHORT DURATION FUND - QUARTERLY IDCW Option;INF204K01UH1;INF204K01UI9;1012.6452;;;01-Mar-2021</t>
  </si>
  <si>
    <t>147673;NIPPON INDIA ULTRA SHORT DURATION FUND - SEGREGATED PORTFOLIO 1 - DAILY IDCW Option;;INF204KB18H5;9.9879;;;01-Mar-2021</t>
  </si>
  <si>
    <t>147681;NIPPON INDIA ULTRA SHORT DURATION FUND - SEGREGATED PORTFOLIO 1 - DIRECT Plan - DAILY IDCW Option;;INF204KB11H0;9.9907;;;01-Mar-2021</t>
  </si>
  <si>
    <t>147675;Nippon India Ultra Short Duration Fund - Segregated Portfolio 1 - Direct Plan - Growth Option;INF204KB10H2;;27.8533;;;01-Mar-2021</t>
  </si>
  <si>
    <t>147676;NIPPON INDIA ULTRA SHORT DURATION FUND - SEGREGATED PORTFOLIO 1 - DIRECT Plan - MONTHLY IDCW Option;INF204KB12H8;INF204KB13H6;9.0187;;;01-Mar-2021</t>
  </si>
  <si>
    <t>147677;NIPPON INDIA ULTRA SHORT DURATION FUND - SEGREGATED PORTFOLIO 1 - DIRECT Plan - QUARTERLY IDCW Option;INF204KB14H4;INF204KB15H1;9.2505;;;01-Mar-2021</t>
  </si>
  <si>
    <t>147682;NIPPON INDIA ULTRA SHORT DURATION FUND - SEGREGATED PORTFOLIO 1 - DIRECT Plan - WEEKLY IDCW Option;;INF204KB16H9;9.8036;;;01-Mar-2021</t>
  </si>
  <si>
    <t>147674;Nippon India Ultra Short Duration Fund - Segregated Portfolio 1 - Growth Option;INF204KB17H7;;26.4197;;;01-Mar-2021</t>
  </si>
  <si>
    <t>147678;NIPPON INDIA ULTRA SHORT DURATION FUND - SEGREGATED PORTFOLIO 1 - MONTHLY IDCW Option;INF204KB19H3;INF204KB10I0;9.0123;;;01-Mar-2021</t>
  </si>
  <si>
    <t>147679;NIPPON INDIA ULTRA SHORT DURATION FUND - SEGREGATED PORTFOLIO 1 - QUARTERLY IDCW Option;INF204KB11I8;INF204KB12I6;9.1594;;;01-Mar-2021</t>
  </si>
  <si>
    <t>147680;NIPPON INDIA ULTRA SHORT DURATION FUND - SEGREGATED PORTFOLIO 1 - WEEKLY IDCW Option;;INF204KB13I4;9.7996;;;01-Mar-2021</t>
  </si>
  <si>
    <t>143495;NIPPON INDIA ULTRA SHORT DURATION FUND - WEEKLY IDCW OPTION;;INF204K01UD0;1092.4311;;;01-Mar-2021</t>
  </si>
  <si>
    <t>143494;Nippon India Ultra Short Duration Fund- Direct Plan- Growth Option;INF204K01YH3;;3230.2658;;;01-Mar-2021</t>
  </si>
  <si>
    <t>143493;Nippon India Ultra Short Duration Fund- Growth Option;INF204K01UE8;;3030.2705;;;01-Mar-2021</t>
  </si>
  <si>
    <t>138342;PGIM India Ultra Short Duration Fund - Daily Dividend;INF223J01FH4;;10.0203;;;01-Mar-2021</t>
  </si>
  <si>
    <t>138361;PGIM India Ultra Short Duration Fund - Direct Plan - Daily Dividend;;INF223J01QL3;10.0179;;;01-Mar-2021</t>
  </si>
  <si>
    <t>138358;PGIM India Ultra Short Duration Fund - Direct Plan - Growth;INF223J01QO7;;27.4807;;;01-Mar-2021</t>
  </si>
  <si>
    <t>138359;PGIM India Ultra Short Duration Fund - Direct Plan - Monthly Dividend;INF223J01QP4;;11.9352;;;01-Mar-2021</t>
  </si>
  <si>
    <t>138362;PGIM India Ultra Short Duration Fund - Direct Plan - Weekly Dividend;INF223J01QR0;INF223J01QS8;10.2664;;;01-Mar-2021</t>
  </si>
  <si>
    <t>138343;PGIM India Ultra Short Duration Fund - Growth;INF223J01FK8;;26.9734;;;01-Mar-2021</t>
  </si>
  <si>
    <t>138344;PGIM India Ultra Short Duration Fund - Monthly Dividend;INF223J01FL6;INF223J01FM4;12.5885;;;01-Mar-2021</t>
  </si>
  <si>
    <t>138337;PGIM India Ultra Short Duration Fund - Regular Plan - Growth;INF223J01FX1;;33.1978;;;01-Mar-2021</t>
  </si>
  <si>
    <t>138339;PGIM India Ultra Short Duration Fund - Regular Plan - Weekly Dividend;INF223J01GC3;;10.5023;;;01-Mar-2021</t>
  </si>
  <si>
    <t>138341;PGIM India Ultra Short Duration Fund - Weekly Dividend;INF223J01FO0;INF223J01FP7;10.0784;;;01-Mar-2021</t>
  </si>
  <si>
    <t>119475;Principal Ultra Short Term Fund- Direct Plan - Income Distribution CUM Capital Withdrawal Option - Monthly;INF173K01HK9;INF173K01HJ1;1060.0659;;;01-Mar-2021</t>
  </si>
  <si>
    <t>119474;Principal Ultra Short Term Fund- Direct Plan -Growth Option;INF173K01HI3;;2252.7429;;;01-Mar-2021</t>
  </si>
  <si>
    <t>107329;Principal Ultra Short Term Fund-Daily Income Distribution CUM Capital Withdrawal Option;;INF173K01CV7;1005.4300;;;01-Mar-2021</t>
  </si>
  <si>
    <t>107328;Principal Ultra Short Term Fund-Growth Option;INF173K01CU9;;2170.4682;;;01-Mar-2021</t>
  </si>
  <si>
    <t>107330;Principal Ultra Short Term Fund-Monthly Income Distribution CUM Capital Withdrawal Option;INF173K01CB9;INF173K01CC7;1059.7410;;;01-Mar-2021</t>
  </si>
  <si>
    <t>107332;Principal Ultra Short Term Fund-Weekly Income Distribution CUM Capital Withdrawal Option;;INF173K01CW5;1019.1704;;;01-Mar-2021</t>
  </si>
  <si>
    <t>119784;SBI Magnum Ultra Short Duration Fund - Direct Plan - Daily Income Distribution cum Capital Withdrawal Option (IDCW);;INF200K01TG3;1758.3113;;;01-Mar-2021</t>
  </si>
  <si>
    <t>119828;SBI MAGNUM ULTRA SHORT DURATION FUND - DIRECT PLAN - GROWTH;INF200K01TF5;;4702.2953;;;01-Mar-2021</t>
  </si>
  <si>
    <t>119829;SBI Magnum Ultra Short Duration Fund - Direct Plan - Weekly Income Distribution cum Capital Withdrawal Option (IDCW);INF200K01TH1;INF200K01TI9;1131.7937;;;01-Mar-2021</t>
  </si>
  <si>
    <t>105080;SBI Magnum Ultra Short Duration Fund - Regular Plan - Daily Income Distribution cum Capital Withdrawal Option (IDCW);;INF200K01LK2;1755.5588;;;01-Mar-2021</t>
  </si>
  <si>
    <t>100641;SBI MAGNUM ULTRA SHORT DURATION FUND - REGULAR PLAN - GROWTH;INF200K01LJ4;;4661.9727;;;01-Mar-2021</t>
  </si>
  <si>
    <t>103884;SBI Magnum Ultra Short Duration Fund - Regular Plan - Weekly Income Distribution cum Capital Withdrawal Option (IDCW);INF200K01LM8;INF200K01LL0;1129.9006;;;01-Mar-2021</t>
  </si>
  <si>
    <t>147440;Sundaram Ultra Short Term Fund Direct Plan - Growth;INF903JA1HZ5;;11.0308;;;01-Mar-2021</t>
  </si>
  <si>
    <t>147425;Sundaram Ultra Short Term Fund Regular Plan - Growth;INF903JA1HR2;;10.8203;;;01-Mar-2021</t>
  </si>
  <si>
    <t>147431;Sundaram Ultra Short Term Plan Direct Plan - Daily Reinvestment of Income Distribution cum Capital Withdrawal (IDCW);INF903JA1IC2;;10.1700;;;01-Mar-2021</t>
  </si>
  <si>
    <t>147433;Sundaram Ultra Short Term Plan Direct Plan - Monthly Payout of Income Distribution cum Capital Withdrawal (IDCW);INF903JA1IA6;;10.2679;;;01-Mar-2021</t>
  </si>
  <si>
    <t>147438;Sundaram Ultra Short Term Plan Direct Plan - Monthly Reinvestment of Income Distribution cum Capital Withdrawal (IDCW);INF903JA1IF5;;10.2679;;;01-Mar-2021</t>
  </si>
  <si>
    <t>147434;Sundaram Ultra Short Term Plan Direct Plan - Quarterly Payout of Income Distribution cum Capital Withdrawal (IDCW);INF903JA1IB4;;10.7163;;;01-Mar-2021</t>
  </si>
  <si>
    <t>147439;Sundaram Ultra Short Term Plan Direct Plan - Quarterly Reinvestment of Income Distribution cum Capital Withdrawal (IDCW);INF903JA1IG3;;10.7163;;;01-Mar-2021</t>
  </si>
  <si>
    <t>147437;Sundaram Ultra Short Term Plan Direct Plan - Weekly Reinvestment of Income Distribution cum Capital Withdrawal (IDCW);INF903JA1ID0;;10.3338;;;01-Mar-2021</t>
  </si>
  <si>
    <t>147435;Sundaram Ultra Short Term Plan Regular Plan - Daily Reinvestment of Income Distribution cum Capital Withdrawal (IDCW);INF903JA1HU6;;10.1500;;;01-Mar-2021</t>
  </si>
  <si>
    <t>147428;Sundaram Ultra Short Term Plan Regular Plan - Fortnightly Reinvestment of Income Distribution cum Capital Withdrawal (IDCW);INF903JA1HW2;;10.2786;;;01-Mar-2021</t>
  </si>
  <si>
    <t>147426;Sundaram Ultra Short Term Plan Regular Plan - Monthly Payout of Income Distribution cum Capital Withdrawal (IDCW);INF903JA1HS0;;10.2368;;;01-Mar-2021</t>
  </si>
  <si>
    <t>147436;Sundaram Ultra Short Term Plan Regular Plan - Monthly Reinvestment of Income Distribution cum Capital Withdrawal (IDCW);INF903JA1HX0;;10.2368;;;01-Mar-2021</t>
  </si>
  <si>
    <t>147432;Sundaram Ultra Short Term Plan Regular Plan - Quarterly Payout of Income Distribution cum Capital Withdrawal (IDCW);INF903JA1HT8;;10.5114;;;01-Mar-2021</t>
  </si>
  <si>
    <t>147429;Sundaram Ultra Short Term Plan Regular Plan - Quarterly Reinvestment of Income Distribution cum Capital Withdrawal (IDCW);INF903JA1HY8;;10.5114;;;01-Mar-2021</t>
  </si>
  <si>
    <t>147427;Sundaram Ultra Short Term Plan Regular Plan - Weekly Reinvestment of Income Distribution cum Capital Withdrawal (IDCW);INF903JA1HV4;;10.2780;;;01-Mar-2021</t>
  </si>
  <si>
    <t>146076;TATA Ultra Short Term Fund Direct Plan - Monthly Reinvestment of Income Distribution cum capital withdrawal option  ;;INF277K013T6;11.3980;;;01-Mar-2021</t>
  </si>
  <si>
    <t>146068;TATA Ultra Short Term Fund Direct Plan - Weekly Reinvestment of Income Distribution cum capital withdrawal option   ;;INF277K015T1;10.4092;;;01-Mar-2021</t>
  </si>
  <si>
    <t>146073;TATA Ultra Short Term Fund Regular Plan - Monthly Reinvestment of Income Distribution cum capital withdrawal option  ;;INF277K018S7;11.2359;;;01-Mar-2021</t>
  </si>
  <si>
    <t>146074;TATA Ultra Short Term Fund Regular Plan -Weekly Reinvestment of Income Distribution cum capital withdrawal option  ;;INF277K010T2;10.3813;;;01-Mar-2021</t>
  </si>
  <si>
    <t>146069;TATA Ultra Short Term Fund-Direct Plan - Monthly Payout of Income Distribution cum capital withdrawal option ;INF277K012T8;;11.3980;;;01-Mar-2021</t>
  </si>
  <si>
    <t>146067;TATA Ultra Short Term Fund-Direct Plan - Weekly Payout of Income Distribution cum capital withdrawal option ;INF277K014T4;;10.4092;;;01-Mar-2021</t>
  </si>
  <si>
    <t>146075;Tata Ultra Short Term Fund-Direct Plan-Growth;INF277K011T0;;11.3960;;;01-Mar-2021</t>
  </si>
  <si>
    <t>146072;TATA Ultra Short Term Fund-Regular Plan - Monthly Payout of Income Distribution cum capital withdrawal option ;INF277K017S9;;11.2359;;;01-Mar-2021</t>
  </si>
  <si>
    <t>146071;TATA Ultra Short Term Fund-Regular Plan - Weekly Payout of Income Distribution cum capital withdrawal option ;INF277K019S5;;10.3813;;;01-Mar-2021</t>
  </si>
  <si>
    <t>146070;Tata Ultra Short Term Fund-Regular Plan-Growth;INF277K016S1;;11.2328;;;01-Mar-2021</t>
  </si>
  <si>
    <t>139568;UTI Ultra Short Duration Fund - Direct Plan - Annual IDCW;INF789FA1Q42;INF789FA1Q59;1147.494;;;01-Mar-2021</t>
  </si>
  <si>
    <t>120744;UTI Ultra Short Duration Fund - Direct Plan - Daily IDCW (Reinvestment);INF789F01TG5;INF789F01TH3;1131.8748;;;01-Mar-2021</t>
  </si>
  <si>
    <t>121892;UTI Ultra Short Duration Fund - Direct Plan - Flexi IDCW;INF789FB1KQ0;INF789FB1KR8;1690.6618;;;01-Mar-2021</t>
  </si>
  <si>
    <t>131512;UTI Ultra Short Duration Fund - Direct Plan - Fortnightly IDCW;INF789FA1P68;INF789FA1P76;1323.6557;;;01-Mar-2021</t>
  </si>
  <si>
    <t>120746;UTI Ultra Short Duration Fund - Direct Plan - Growth Option;INF789F01TI1;;3402.3721;;;01-Mar-2021</t>
  </si>
  <si>
    <t>147128;UTI Ultra Short Duration Fund - Direct Plan - Half-Yearly IDCW;INF789FA1Q26;INF789FA1Q34;1145.8041;;;01-Mar-2021</t>
  </si>
  <si>
    <t>131444;UTI Ultra Short Duration Fund - Direct Plan - Monthly IDCW;INF789FA1P84;INF789FA1P92;1095.1057;;;01-Mar-2021</t>
  </si>
  <si>
    <t>133059;UTI Ultra Short Duration Fund - Direct Plan - Quarterly IDCW;INF789FA1Q00;INF789FA1Q18;1412.7038;;;01-Mar-2021</t>
  </si>
  <si>
    <t>120745;UTI Ultra Short Duration Fund - Direct Plan - Weekly IDCW (Reinvestment);INF789FB1S63;;1083.6442;;;01-Mar-2021</t>
  </si>
  <si>
    <t>112083;UTI Ultra Short Duration Fund - Discontinued - INSTN GROWTH OPTION;INF789F01PM1;;2313.0011;;;01-Mar-2021</t>
  </si>
  <si>
    <t>134484;UTI Ultra Short Duration Fund - Regular Plan - Annual IDCW;INF789FA1P43;INF789FA1P50;1140.7635;;;01-Mar-2021</t>
  </si>
  <si>
    <t>109501;UTI Ultra Short Duration Fund - Regular Plan - Daily IDCW (Reinvestment);;INF789F01554;1046.1477;;;01-Mar-2021</t>
  </si>
  <si>
    <t>121891;UTI Ultra Short Duration Fund - Regular Plan - Flexi IDCW;INF789FB1KS6;INF789FB1KT4;1331.8072;;;01-Mar-2021</t>
  </si>
  <si>
    <t>131511;UTI Ultra Short Duration Fund - Regular Plan - Fortnightly IDCW;INF789FA1O69;INF789FA1O77;1319.4877;;;01-Mar-2021</t>
  </si>
  <si>
    <t>102532;UTI Ultra Short Duration Fund - Regular Plan - Growth Option;INF789F01570;;3249.141;;;01-Mar-2021</t>
  </si>
  <si>
    <t>134799;UTI Ultra Short Duration Fund - Regular Plan - Half-Yearly IDCW;INF789FA1P27;INF789FA1P35;1128.7143;;;01-Mar-2021</t>
  </si>
  <si>
    <t>131445;UTI Ultra Short Duration Fund - Regular Plan - Monthly IDCW;INF789FA1O85;INF789FA1O93;1037.5202;;;01-Mar-2021</t>
  </si>
  <si>
    <t>133873;UTI Ultra Short Duration Fund - Regular Plan - Quarterly IDCW;INF789FA1P01;INF789FA1P19;1101.3632;;;01-Mar-2021</t>
  </si>
  <si>
    <t>102531;UTI Ultra Short Duration Fund - Regular Plan - Weekly IDCW (Reinvestment);;INF789F01562;1082.6516;;;01-Mar-2021</t>
  </si>
  <si>
    <t>147316;WhiteOak Capital Ultra Short Duration Fund- Direct plan-Daily Reinvestment of Income Distribution cum capital withdrawal option (IDCW);;INF03VN01175;1001.4495;;;01-Mar-2021</t>
  </si>
  <si>
    <t>147315;WhiteOak Capital Ultra Short Duration Fund- Direct plan-Fortnightly Payout/ Reinvestment of Income Distribution cum capital withdrawal option (IDCW);INF03VN01183;INF03VN01191;1002.7321;;;01-Mar-2021</t>
  </si>
  <si>
    <t>147311;WhiteOak Capital Ultra Short Duration Fund- Direct plan-Growth Option;INF03VN01209;;1092.8915;;;01-Mar-2021</t>
  </si>
  <si>
    <t>147312;WhiteOak Capital Ultra Short Duration Fund- Direct plan-Monthly Payout/ Reinvestment of Income Distribution cum capital withdrawal option (IDCW);INF03VN01217;INF03VN01225;1002.8690;;;01-Mar-2021</t>
  </si>
  <si>
    <t>147313;WhiteOak Capital Ultra Short Duration Fund- Direct plan-Weekly Payout/ Reinvestment of Income Distribution cum capital withdrawal option (IDCW);INF03VN01233;INF03VN01241;1002.1345;;;01-Mar-2021</t>
  </si>
  <si>
    <t>147308;WhiteOak Capital Ultra Short Duration Fund- Regular plan-Daily Reinvestment of Income Distribution cum capital withdrawal option (IDCW);;INF03VN01258;1001.4436;;;01-Mar-2021</t>
  </si>
  <si>
    <t>147309;WhiteOak Capital Ultra Short Duration Fund- Regular plan-Fortnightly Payout/ Reinvestment of Income Distribution cum capital withdrawal option (IDCW);INF03VN01266;INF03VN01274;1002.4707;;;01-Mar-2021</t>
  </si>
  <si>
    <t>147307;WhiteOak Capital Ultra Short Duration Fund- Regular plan-Growth Option;INF03VN01282;;1082.8641;;;01-Mar-2021</t>
  </si>
  <si>
    <t>147314;WhiteOak Capital Ultra Short Duration Fund- Regular plan-Monthly Payout/ Reinvestment of Income Distribution cum capital withdrawal option (IDCW);INF03VN01290;INF03VN01308;1002.6369;;;01-Mar-2021</t>
  </si>
  <si>
    <t>119523;Aditya Birla Sun Life Low duration Fund - Growth - Direct Plan;INF209K01XU7;;549.1337;;;01-Mar-2021</t>
  </si>
  <si>
    <t>103192;Aditya Birla Sun Life Low Duration Fund - Growth Plan;INF209K01LQ0;;513.3194;;;01-Mar-2021</t>
  </si>
  <si>
    <t>103195;Aditya Birla Sun Life Low Duration Fund - Institutional Plan - Growth;INF209K01KE8;;359.916;;;01-Mar-2021</t>
  </si>
  <si>
    <t>119524;Aditya Birla Sun Life Low Duration Fund -Direct - daily IDCW;INF209K01XW3;;100.629;;;01-Mar-2021</t>
  </si>
  <si>
    <t>119522;Aditya Birla Sun Life Low Duration Fund -Direct - weekly IDCW;;INF209K01XV5;101.1284;;;01-Mar-2021</t>
  </si>
  <si>
    <t>103191;Aditya Birla Sun Life Low Duration Fund -INSTITUTIONAL - DAILY IDCW;;INF209K01KD0;100.5665;;;01-Mar-2021</t>
  </si>
  <si>
    <t>113307;Aditya Birla Sun Life Low Duration Fund -Regular - DAILY IDCW;;INF209KA1LP6;100.567;;;01-Mar-2021</t>
  </si>
  <si>
    <t>103193;Aditya Birla Sun Life Low Duration Fund -REGULAR - WEEKLY IDCW;;INF209KA1LQ4;101.0716;;;01-Mar-2021</t>
  </si>
  <si>
    <t>120515;Axis Treasury Advantage Fund - Direct Plan - Daily IDCW;;INF846K01EQ4;1012.4737;;;01-Mar-2021</t>
  </si>
  <si>
    <t>120513;Axis Treasury Advantage Fund - Direct Plan - Growth Option;INF846K01EN1;;2471.2875;;;01-Mar-2021</t>
  </si>
  <si>
    <t>120516;Axis Treasury Advantage Fund - Direct Plan - Monthly IDCW;INF846K01EO9;INF846K01EP6;1009.8053;;;01-Mar-2021</t>
  </si>
  <si>
    <t>120514;Axis Treasury Advantage Fund - Direct Plan - Weekly IDCW;INF846K01ER2;INF846K01ES0;1011.6343;;;01-Mar-2021</t>
  </si>
  <si>
    <t>112215;Axis Treasury Advantage Fund - Regular Plan - Daily IDCW;;INF846K01545;1013.2484;;;01-Mar-2021</t>
  </si>
  <si>
    <t>112214;Axis Treasury Advantage Fund - Regular Plan - Growth Option;INF846K01537;;2390.6747;;;01-Mar-2021</t>
  </si>
  <si>
    <t>112217;Axis Treasury Advantage Fund - Regular Plan - Monthly IDCW;INF846K01578;INF846K01586;1009.7680;;;01-Mar-2021</t>
  </si>
  <si>
    <t>112216;Axis Treasury Advantage Fund - Regular Plan - Weekly IDCW;INF846K01552;INF846K01560;1011.6337;;;01-Mar-2021</t>
  </si>
  <si>
    <t>112720;Axis Treasury Advantage Fund - Retail Plan - Daily IDCW;;INF846K01487;1012.4736;;;01-Mar-2021</t>
  </si>
  <si>
    <t>112717;Axis Treasury Advantage Fund - Retail Plan - Growth Option;INF846K01479;;2241.3719;;;01-Mar-2021</t>
  </si>
  <si>
    <t>112718;Axis Treasury Advantage Fund - Retail Plan - Monthly IDCW;INF846K01511;INF846K01529;1009.7701;;;01-Mar-2021</t>
  </si>
  <si>
    <t>112719;Axis Treasury Advantage Fund - Retail Plan - Weekly IDCW;INF846K01495;INF846K01503;1011.6337;;;01-Mar-2021</t>
  </si>
  <si>
    <t>108633;BANDHAN Low Duration Fund - Regular Plan - Daily IDCW;INF194K01FW4;INF194K01FV6;10.1015;;;01-Mar-2021</t>
  </si>
  <si>
    <t>108632;BANDHAN Low Duration Fund - Regular Plan - Growth;INF194K01FU8;;30.0943;;;01-Mar-2021</t>
  </si>
  <si>
    <t>108635;BANDHAN Low Duration Fund - Regular Plan - Monthly IDCW;INF194K01FZ7;INF194K01FY0;10.1051;;;01-Mar-2021</t>
  </si>
  <si>
    <t>116020;BANDHAN Low Duration Fund - Regular Plan - Periodic IDCW;INF194K01I29;INF194K01I37;10.7059;;;01-Mar-2021</t>
  </si>
  <si>
    <t>116413;BANDHAN Low Duration Fund - Regular Plan - Quarterly IDCW;INF194K01UR3;INF194K01US1;10.7819;;;01-Mar-2021</t>
  </si>
  <si>
    <t>108634;BANDHAN Low Duration Fund - Regular Plan - Weekly IDCW;INF194K01GC4;INF194K01GB6;10.1113;;;01-Mar-2021</t>
  </si>
  <si>
    <t>118368;BANDHAN Low Duration Fund-Direct Plan-Daily IDCW;;INF194K01J85;10.1111;;;01-Mar-2021</t>
  </si>
  <si>
    <t>118371;BANDHAN Low Duration Fund-Direct Plan-Growth;INF194K01J77;;30.5005;;;01-Mar-2021</t>
  </si>
  <si>
    <t>118372;BANDHAN Low Duration Fund-Direct Plan-Monthly IDCW;INF194K01K17;INF194K01K09;10.1186;;;01-Mar-2021</t>
  </si>
  <si>
    <t>118370;BANDHAN Low Duration Fund-Direct Plan-Periodic IDCW;INF194K01K82;INF194K01K90;10.7287;;;01-Mar-2021</t>
  </si>
  <si>
    <t>118369;BANDHAN Low Duration Fund-Direct Plan-Quarterly IDCW;INF194K01K58;INF194K01K66;10.7100;;;01-Mar-2021</t>
  </si>
  <si>
    <t>118373;BANDHAN Low Duration Fund-Direct Plan-Weekly IDCW;;INF194K01K33;10.0997;;;01-Mar-2021</t>
  </si>
  <si>
    <t>119309;Baroda Treasury Advantage Fund - Plan B (Direct) - Daily IDCW Option;INF955L01BE3;;718.0491;;;01-Mar-2021</t>
  </si>
  <si>
    <t>119410;Baroda Treasury Advantage Fund - Plan B (Direct) - Growth Option;INF955L01BF0;;1579.3964;;;01-Mar-2021</t>
  </si>
  <si>
    <t>119411;Baroda Treasury Advantage Fund - Plan B (Direct) - Monthly IDCW Option;INF955L01BG8;;712.5395;;;01-Mar-2021</t>
  </si>
  <si>
    <t>119439;Baroda Treasury Advantage Fund - Plan B (Direct) - Quarterly IDCW Option;INF955L01BK0;;743.5224;;;01-Mar-2021</t>
  </si>
  <si>
    <t>119409;Baroda Treasury Advantage Fund - Plan B (Direct) - Weekly IDCW Option;INF955L01BI4;;711.7827;;;01-Mar-2021</t>
  </si>
  <si>
    <t>148326;Baroda Treasury Advantage Fund- Plan A - Weekly IDCW- Segregated Portfolio- 1;;;0.0000;;;01-Mar-2021</t>
  </si>
  <si>
    <t>112032;Baroda Treasury Advantage Fund- Plan A- Daily IDCW Option;INF955L01294;INF955L01302;729.9624;;;01-Mar-2021</t>
  </si>
  <si>
    <t>148327;Baroda Treasury Advantage Fund- Plan A- Daily IDCW- Segregated Portfolio -1;;;0.0000;;;01-Mar-2021</t>
  </si>
  <si>
    <t>112029;Baroda Treasury Advantage Fund- Plan A- Growth Option;INF955L01310;;1540.4032;;;01-Mar-2021</t>
  </si>
  <si>
    <t>112035;Baroda Treasury Advantage Fund- Plan A- Monthly IDCW Option;INF955L01344;INF955L01351;708.9832;;;01-Mar-2021</t>
  </si>
  <si>
    <t>148328;Baroda Treasury Advantage Fund- Plan A- Monthly IDCW- Segregated Portfolio- 1;INF955L01JB2;INF955L01JC0;0.0000;;;01-Mar-2021</t>
  </si>
  <si>
    <t>112034;Baroda Treasury Advantage Fund- Plan A- Quarterly IDCW Option;INF955L01BM6;;731.6807;;;01-Mar-2021</t>
  </si>
  <si>
    <t>148329;Baroda Treasury Advantage Fund- Plan A- Quarterly IDCW- Segregated Portfolio- 1;INF955L01IZ3;INF955L01JA4;0.0000;;;01-Mar-2021</t>
  </si>
  <si>
    <t>112033;Baroda Treasury Advantage Fund- Plan A- Weekly IDCW Option;INF955L01328;INF955L01336;708.2707;;;01-Mar-2021</t>
  </si>
  <si>
    <t>148321;Baroda Treasury Advantage Fund- Plan B (Direct)- Daily IDCW- Segregated Portfolio-1;;INF955L01JD8;0.0000;;;01-Mar-2021</t>
  </si>
  <si>
    <t>148323;Baroda Treasury Advantage Fund- Plan B (Direct)- Monthly IDCW- Segregated Portfolio- 1;;INF955L01JJ5;0.0000;;;01-Mar-2021</t>
  </si>
  <si>
    <t>148324;Baroda Treasury Advantage Fund- Plan B (Direct)- Quarterly IDCW- Segregated Portfolio- 1;;INF955L01JH9;0.0000;;;01-Mar-2021</t>
  </si>
  <si>
    <t>148322;Baroda Treasury Advantage Fund- Plan B (Direct)- Weekly IDCW- Segregated Portfolio -1;;INF955L01JL1;0.0000;;;01-Mar-2021</t>
  </si>
  <si>
    <t>112025;Baroda Treasury Advantage Fund- Regular Plan - Daily IDCW Option;INF955L01369;INF955L01377;712.8558;;;01-Mar-2021</t>
  </si>
  <si>
    <t>112031;Baroda Treasury Advantage Fund- Regular Plan - Growth Option;INF955L01385;;1502.1816;;;01-Mar-2021</t>
  </si>
  <si>
    <t>112027;Baroda Treasury Advantage Fund- Regular Plan - Monthly IDCW Option;INF955L01393;INF955L01401;708.9157;;;01-Mar-2021</t>
  </si>
  <si>
    <t>112026;Baroda Treasury Advantage Fund- Regular Plan - Weekly IDCW Option;INF955L01419;INF955L01427;707.7756;;;01-Mar-2021</t>
  </si>
  <si>
    <t>148343;Baroda Treasury Advantage Fund- Regular Plan- Daily IDCW Option- Segregated Portfolio-1;;INF955L01JN7;0.0000;;;01-Mar-2021</t>
  </si>
  <si>
    <t>148342;Baroda Treasury Advantage Fund- Regular Plan- Growth Option- Segregated Portfolio-1;INF955L01JM9;;0.0000;;;01-Mar-2021</t>
  </si>
  <si>
    <t>148344;Baroda Treasury Advantage Fund- Regular Plan- Monthly IDCW Option- Segregated Portfolio-1;INF955L01JP2;;0.0000;;;01-Mar-2021</t>
  </si>
  <si>
    <t>148345;Baroda Treasury Advantage Fund- Regular Plan- Weekly IDCW Option- Segregated Portfolio-1;;;0.0000;;;01-Mar-2021</t>
  </si>
  <si>
    <t>148320;Baroda Treasury Advantage Fund-PLan A- Growth Option- Segregated Portfolio-1;INF955L01IY6;;0.0000;;;01-Mar-2021</t>
  </si>
  <si>
    <t>148325;Baroda Treasury Advantage Fund-Plan B (Direct)- Growth Option- Segregated Portfolio-1;INF955L01JF3;;0.0000;;;01-Mar-2021</t>
  </si>
  <si>
    <t>120007;BNP Paribas LOW DURATION Fund - Direct Plan - Daily Income Distribution cum Capital Withdrawal Option;;INF251K01GK5;10.0835;;;01-Mar-2021</t>
  </si>
  <si>
    <t>120008;BNP Paribas LOW DURATION Fund - Direct Plan - Growth Option;INF251K01GJ7;;33.4763;;;01-Mar-2021</t>
  </si>
  <si>
    <t>120009;BNP Paribas LOW DURATION Fund - Direct Plan - Monthly Income Distribution cum Capital Withdrawal Option;INF251K01GN9;INF251K01GO7;10.0000;;;01-Mar-2021</t>
  </si>
  <si>
    <t>120010;BNP Paribas LOW DURATION Fund - Direct Plan - Weekly Income Distribution cum Capital Withdrawal Option;INF251K01GL3;INF251K01GM1;10.0127;;;01-Mar-2021</t>
  </si>
  <si>
    <t>117944;BNP PARIBAS LOW DURATION FUND DAILY Income Distribution cum Capital Withdrawal OPTION;;INF251K01DR7;10.0604;;;01-Mar-2021</t>
  </si>
  <si>
    <t>117945;BNP PARIBAS LOW DURATION FUND GROWTH OPTION;INF251K01DQ9;;31.6003;;;01-Mar-2021</t>
  </si>
  <si>
    <t>117947;BNP PARIBAS LOW DURATION FUND MONTHLY Income Distribution cum Capital Withdrawal OPTION;INF251K01DU1;INF251K01DV9;10.3557;;;01-Mar-2021</t>
  </si>
  <si>
    <t>117946;BNP PARIBAS LOW DURATION FUND WEEKLY Income Distribution cum Capital Withdrawal OPTION;INF251K01DS5;INF251K01DT3;10.0119;;;01-Mar-2021</t>
  </si>
  <si>
    <t>113483;BNP PARIBAS LOW DURATION Fund-Regular Plan- Daily Income Distribution cum Capital Withdrawal Option (Compulsory Reinvestment);;INF251K01DM8;10.0499;;;01-Mar-2021</t>
  </si>
  <si>
    <t>113476;BNP PARIBAS LOW DURATION Fund-Regular Plan-Growth Option;INF251K01DL0;;31.4347;;;01-Mar-2021</t>
  </si>
  <si>
    <t>113478;BNP PARIBAS LOW DURATION Fund-Regular Plan-Monthly Income Distribution cum Capital Withdrawal Option;INF251K01DO4;INF251K01DP1;10.4016;;;01-Mar-2021</t>
  </si>
  <si>
    <t>113477;BNP PARIBAS LOW DURATION Fund-Regular Plan-Weekly Income Distribution cum Capital Withdrawal Option;;INF251K01DN6;10.0124;;;01-Mar-2021</t>
  </si>
  <si>
    <t>118293;CANARA ROBECO SAVINGS FUND - DIRECT PLAN - DAILY IDCW (Reinvestment);;INF760K01EM6;10.2600;;;01-Mar-2021</t>
  </si>
  <si>
    <t>118291;CANARA ROBECO SAVINGS FUND - DIRECT PLAN - GROWTH OPTION;INF760K01ET1;;33.4897;;;01-Mar-2021</t>
  </si>
  <si>
    <t>118292;CANARA ROBECO SAVINGS FUND - DIRECT PLAN - IDCW (Payout/Reinvestment);INF760K01EP9;INF760K01EQ7;29.9801;;;01-Mar-2021</t>
  </si>
  <si>
    <t>118295;CANARA ROBECO SAVINGS FUND - DIRECT PLAN - MONTHLY IDCW (Payout/Reinvestment);INF760K01EN4;INF760K01EO2;10.2635;;;01-Mar-2021</t>
  </si>
  <si>
    <t>118294;CANARA ROBECO SAVINGS FUND - DIRECT PLAN - WEEKLY IDCW (Payout/Reinvestment);INF760K01ER5;INF760K01ES3;10.2635;;;01-Mar-2021</t>
  </si>
  <si>
    <t>104559;CANARA ROBECO SAVINGS FUND - REGULAR PLAN - DAILY IDCW (Reinvestment);;INF760K01803;10.2600;;;01-Mar-2021</t>
  </si>
  <si>
    <t>102913;CANARA ROBECO SAVINGS FUND - REGULAR PLAN - GROWTH OPTION;INF760K01795;;32.9795;;;01-Mar-2021</t>
  </si>
  <si>
    <t>102914;CANARA ROBECO SAVINGS FUND - REGULAR PLAN - IDCW (Payout/Reinvestment);INF760K01779;INF760K01787;29.5410;;;01-Mar-2021</t>
  </si>
  <si>
    <t>113144;CANARA ROBECO SAVINGS FUND - REGULAR PLAN - MONTHLY IDCW (Payout/Reinvestment);INF760K01AM4;INF760K01AN2;10.2631;;;01-Mar-2021</t>
  </si>
  <si>
    <t>102915;CANARA ROBECO SAVINGS FUND - REGULAR PLAN - WEEKLY IDCW (Payout/Reinvestment);INF760K01CB3;INF760K01811;10.2632;;;01-Mar-2021</t>
  </si>
  <si>
    <t>133925;DSP Low Duration Fund - Direct Plan - Growth;INF740K013Q1;;15.7487;;;01-Mar-2021</t>
  </si>
  <si>
    <t>133922;DSP Low Duration Fund - Direct Plan - IDCW - Daily;;INF740KA1OL5;10.1268;;;01-Mar-2021</t>
  </si>
  <si>
    <t>133928;DSP Low Duration Fund - Direct Plan - IDCW - Monthly;INF740K014Q9;INF740K015Q6;11.5417;;;01-Mar-2021</t>
  </si>
  <si>
    <t>133924;DSP Low Duration Fund - Direct Plan - IDCW - Quarterly;INF740K016Q4;INF740K017Q2;10.5580;;;01-Mar-2021</t>
  </si>
  <si>
    <t>133923;DSP Low Duration Fund - Direct Plan - IDCW - Weekly;INF740KA1OM3;INF740KA1ON1;10.1308;;;01-Mar-2021</t>
  </si>
  <si>
    <t>133926;DSP Low Duration Fund - Regular Plan - Growth;INF740K018P2;;15.4542;;;01-Mar-2021</t>
  </si>
  <si>
    <t>133919;DSP Low Duration Fund - Regular Plan - IDCW - Daily;;INF740KA1OO9;10.1814;;;01-Mar-2021</t>
  </si>
  <si>
    <t>133920;DSP Low Duration Fund - Regular Plan - IDCW - Monthly;INF740K019P0;INF740K010Q7;10.4293;;;01-Mar-2021</t>
  </si>
  <si>
    <t>133921;DSP Low Duration Fund - Regular Plan - IDCW - Quarterly;INF740K011Q5;INF740K012Q3;10.5358;;;01-Mar-2021</t>
  </si>
  <si>
    <t>133927;DSP Low Duration Fund - Regular Plan - IDCW - Weekly;INF740KA1OP6;INF740KA1OQ4;10.1305;;;01-Mar-2021</t>
  </si>
  <si>
    <t>118530;Franklin India Low Duration Fund - Direct - Growth;INF090I01HG7;;23.5946;;;01-Mar-2021</t>
  </si>
  <si>
    <t>118528;Franklin India Low Duration Fund - Direct - Monthly - IDCW;INF090I01HC6;INF090I01HD4;10.9655;;;01-Mar-2021</t>
  </si>
  <si>
    <t>118529;Franklin India Low Duration Fund - Direct - Quarterly - IDCW;INF090I01HE2;INF090I01HF9;10.7757;;;01-Mar-2021</t>
  </si>
  <si>
    <t>113135;Franklin India Low Duration Fund - Growth Plan;INF090I01BU1;;22.9760;;;01-Mar-2021</t>
  </si>
  <si>
    <t>100503;Franklin India Low Duration Fund - Monthly - IDCW;INF090I01BQ9;INF090I01BR7;10.5943;;;01-Mar-2021</t>
  </si>
  <si>
    <t>100504;Franklin India Low Duration Fund - Quarterly - IDCW;INF090I01BS5;INF090I01BT3;10.4051;;;01-Mar-2021</t>
  </si>
  <si>
    <t>147995;Franklin India Low Duration Fund- Segregated Portfolio 2 - 10.90% Vodafone Idea Ltd (02-Sep-2023) - Monthly - IDCW;INF090I01UE5;;0.0000;;;01-Mar-2021</t>
  </si>
  <si>
    <t>147997;Franklin India Low Duration Fund- Segregated Portfolio 2 - 10.90% Vodafone Idea Ltd (02-Sep-2023) - Quarterly - IDCW;INF090I01UF2;;0.0000;;;01-Mar-2021</t>
  </si>
  <si>
    <t>147999;Franklin India Low Duration Fund- Segregated Portfolio 2- 10.90% Vodafone Idea Ltd 02Sep2023-Direct- Growth Plan;INF090I01UJ4;;0.0000;;;01-Mar-2021</t>
  </si>
  <si>
    <t>148000;Franklin India Low Duration Fund- Segregated Portfolio 2- 10.90% Vodafone Idea Ltd 02Sep2023-Growth Plan;INF090I01UG0;;0.0000;;;01-Mar-2021</t>
  </si>
  <si>
    <t>147996;Franklin India Low Duration Fund-Direct- Segregated Portfolio 2 - 10.90% Vodafone Idea Ltd (02-Sep-2023) - Direct Monthly - IDCW;INF090I01UH8;;0.0000;;;01-Mar-2021</t>
  </si>
  <si>
    <t>147998;Franklin India Low Duration Fund-Direct- Segregated Portfolio 2 - 10.90% Vodafone Idea Ltd (02-Sep-2023) - Direct Quarterly - IDCW;INF090I01UI6;;0.0000;;;01-Mar-2021</t>
  </si>
  <si>
    <t>105548;HDFC Low Duration  Fund - Daily IDCW;;INF179K01434;10.1428;;;01-Mar-2021</t>
  </si>
  <si>
    <t>118945;HDFC Low Duration  Fund - Direct Plan - Daily IDCW;;;10.0655;;;01-Mar-2021</t>
  </si>
  <si>
    <t>118942;HDFC Low Duration  Fund - Direct Plan - Growth;INF179K01VF7;;47.4455;;;01-Mar-2021</t>
  </si>
  <si>
    <t>118943;HDFC Low Duration  Fund - Direct Plan - Monthly IDCW;INF179K01VG5;INF179K01VH3;10.1491;;;01-Mar-2021</t>
  </si>
  <si>
    <t>118944;HDFC Low Duration  Fund - Direct Plan - Weekly IDCW;;;10.0965;;;01-Mar-2021</t>
  </si>
  <si>
    <t>102452;HDFC Low Duration  Fund - Growth;INF179K01442;;44.9099;;;01-Mar-2021</t>
  </si>
  <si>
    <t>105543;HDFC Low Duration  Fund - Monthly IDCW;INF179K01459;INF179K01467;10.1454;;;01-Mar-2021</t>
  </si>
  <si>
    <t>102453;HDFC Low Duration  Fund - Weekly IDCW;INF179K01475;INF179K01483;10.0954;;;01-Mar-2021</t>
  </si>
  <si>
    <t>104344;HSBC Low Duration Fund  - Growth;INF336L01AH1;;16.1127;;;01-Mar-2021</t>
  </si>
  <si>
    <t>104350;HSBC Low Duration Fund  - Regular - Growth;INF336L01AP4;;23.1411;;;01-Mar-2021</t>
  </si>
  <si>
    <t>104342;HSBC Low Duration Fund - Daily IDCW;;INF336L01AO7;9.6963;;;01-Mar-2021</t>
  </si>
  <si>
    <t>120066;HSBC Low Duration Fund - Direct Growth;INF336L01EG5;;17.1188;;;01-Mar-2021</t>
  </si>
  <si>
    <t>120063;HSBC Low Duration Fund - Direct Monthly IDCW;;INF336L01EJ9;9.9751;;;01-Mar-2021</t>
  </si>
  <si>
    <t>104351;HSBC Low Duration Fund - Regular Monthly IDCW;;INF336L01AG3;9.7946;;;01-Mar-2021</t>
  </si>
  <si>
    <t>104343;HSBC Low Duration Fund - Weekly IDCW;;INF336L01AQ2;9.713;;;01-Mar-2021</t>
  </si>
  <si>
    <t>101618;ICICI Prudential Savings Fund - Daily IDCW;INF109K01738;;105.7358;;;01-Mar-2021</t>
  </si>
  <si>
    <t>120397;ICICI Prudential Savings Fund - Direct Plan - Daily IDCW;;INF109K01O66;105.7358;;;01-Mar-2021</t>
  </si>
  <si>
    <t>122904;ICICI Prudential Savings Fund - Direct Plan - Fortnightly IDCW;INF109K016Y3;INF109K015Y5;101.6545;;;01-Mar-2021</t>
  </si>
  <si>
    <t>120398;ICICI Prudential Savings Fund - Direct Plan - Growth;INF109K01O82;;419.4308;;;01-Mar-2021</t>
  </si>
  <si>
    <t>120399;ICICI Prudential Savings Fund - Direct Plan - IDCW Others;INF109K01O90;INF109K01O74;167.8582;;;01-Mar-2021</t>
  </si>
  <si>
    <t>122651;ICICI Prudential Savings Fund - Direct Plan - Monthly IDCW;INF109K018Y9;INF109K017Y1;101.6364;;;01-Mar-2021</t>
  </si>
  <si>
    <t>122982;ICICI Prudential Savings Fund - Direct Plan - Quarterly IDCW;INF109K010Z3;INF109K019Y7;105.3304;;;01-Mar-2021</t>
  </si>
  <si>
    <t>120396;ICICI Prudential Savings Fund - Direct Plan - Weekly IDCW;INF109K01P08;INF109K01P16;105.5297;;;01-Mar-2021</t>
  </si>
  <si>
    <t>122748;ICICI Prudential Savings Fund - Fortnightly IDCW;INF109K012Z9;INF109K011Z1;101.6534;;;01-Mar-2021</t>
  </si>
  <si>
    <t>101619;ICICI Prudential Savings Fund - Growth;INF109K01746;;415.7848;;;01-Mar-2021</t>
  </si>
  <si>
    <t>115511;ICICI Prudential Savings Fund - IDCW Others;INF109K01WO4;INF109K01WN6;166.1359;;;01-Mar-2021</t>
  </si>
  <si>
    <t>122531;ICICI Prudential Savings Fund - Monthly IDCW;INF109K014Z5;INF109K013Z7;101.6354;;;01-Mar-2021</t>
  </si>
  <si>
    <t>122995;ICICI Prudential Savings Fund - Quarterly IDCW;INF109K016Z0;INF109K015Z2;105.1615;;;01-Mar-2021</t>
  </si>
  <si>
    <t>101617;ICICI Prudential Savings Fund - Weekly IDCW;INF109K01JO1;INF109K01753;105.4809;;;01-Mar-2021</t>
  </si>
  <si>
    <t>105025;Invesco India Low Duration Fund - Daily IDCW (Reinvestment);;INF205K01HZ7;1008.6741;;;01-Mar-2021</t>
  </si>
  <si>
    <t>120567;Invesco India Low Duration Fund - Direct Plan - Discretionary IDCW (Payout / Reinvestment);INF205K01NW2;INF205K01NX0;3038.4415;;;01-Mar-2021</t>
  </si>
  <si>
    <t>120570;Invesco India Low Duration Fund - Direct Plan - Growth;INF205K01NY8;;3037.1334;;;01-Mar-2021</t>
  </si>
  <si>
    <t>120571;Invesco India Low Duration Fund - Direct Plan - Monthly IDCW (Payout / Reinvestment);INF205K01NZ5;INF205K01OA6;1068.8546;;;01-Mar-2021</t>
  </si>
  <si>
    <t>120568;Invesco India Low Duration Fund - Direct Plan - Weekly IDCW (Payout / Reinvestment);INF205K01OB4;INF205K01OC2;1206.6806;;;01-Mar-2021</t>
  </si>
  <si>
    <t>120566;Invesco India Low Duration Fund - Direct Plan -Daily IDCW (Reinvestment);;INF205K01NV4;1018.9655;;;01-Mar-2021</t>
  </si>
  <si>
    <t>115458;Invesco India Low Duration Fund - Discretionary IDCW (Payout / Reinvestment);INF205K01IG5;INF205K01IF7;3021.154;;;01-Mar-2021</t>
  </si>
  <si>
    <t>104726;Invesco India Low Duration Fund - Growth;INF205K01HY0;;2951.9552;;;01-Mar-2021</t>
  </si>
  <si>
    <t>104729;Invesco India Low Duration Fund - Monthly IDCW (Payout / Reinvestment);INF205K01ID2;INF205K01IC4;1075.8125;;;01-Mar-2021</t>
  </si>
  <si>
    <t>104728;Invesco India Low Duration Fund - Regular - Growth;INF205K01HT0;;2699.7236;;;01-Mar-2021</t>
  </si>
  <si>
    <t>104723;Invesco India Low Duration Fund - Regular - Monthly IDCW (Reinvestment);;INF205K01HW4;1112.6476;;;01-Mar-2021</t>
  </si>
  <si>
    <t>104722;Invesco India Low Duration Fund - Regular - Weekly IDCW (Reinvestment);;INF205K01HV6;1294.1238;;;01-Mar-2021</t>
  </si>
  <si>
    <t>105024;Invesco India Low Duration Fund - Regular Daily IDCW (Reinvestment);;INF205K01HU8;1476.2817;;;01-Mar-2021</t>
  </si>
  <si>
    <t>104725;Invesco India Low Duration Fund - Weekly IDCW (Payout / Reinvestment);INF205K01IB6;INF205K01IA8;1101.685;;;01-Mar-2021</t>
  </si>
  <si>
    <t>104727;Invesco India Treasury Advantage Fund - Bonus;INF205K01IE0;;1641.7993;;;01-Mar-2021</t>
  </si>
  <si>
    <t>120569;Invesco India Treasury Advantage Fund - Direct Plan - Bonus;INF205K01NU6;;1687.313;;;01-Mar-2021</t>
  </si>
  <si>
    <t>143610;JM Low Duration Fund (Direct) - Bonus Option - Principal Units;INF192K01FL1;;17.6805;;;01-Mar-2021</t>
  </si>
  <si>
    <t>143604;JM Low Duration Fund (Direct) - Daily IDCW;;INF192K01DT9;10.8500;;;01-Mar-2021</t>
  </si>
  <si>
    <t>143606;JM Low Duration Fund (Direct) - Fortnightly IDCW;;INF192K01DV5;11.1299;;;01-Mar-2021</t>
  </si>
  <si>
    <t>143612;JM Low Duration Fund (Direct) - Growth;INF192K01DW3;;29.3643;;;01-Mar-2021</t>
  </si>
  <si>
    <t>143611;JM Low Duration Fund (Direct) - Weekly IDCW;;INF192K01DU7;11.4568;;;01-Mar-2021</t>
  </si>
  <si>
    <t>143603;JM Low Duration Fund (Regular) - Daily IDCW;;INF192K01AV1;10.8200;;;01-Mar-2021</t>
  </si>
  <si>
    <t>143605;JM Low Duration Fund (Regular) - Fortnightly IDCW ;;INF192K01AX7;11.0887;;;01-Mar-2021</t>
  </si>
  <si>
    <t>143607;JM Low Duration Fund (Regular) - Growth Option;INF192K01AY5;;29.1009;;;01-Mar-2021</t>
  </si>
  <si>
    <t>143608;JM Low Duration Fund (Regular) - Weekly IDCW;;INF192K01AW9;11.4162;;;01-Mar-2021</t>
  </si>
  <si>
    <t>143609;JM Low Duration Fund - Bonus Option - Principal Units;INF192K01FJ5;;17.5323;;;01-Mar-2021</t>
  </si>
  <si>
    <t>133807;Kotak Low Duration - Regular Plan-Weekly Reinvestment of Income Distribution cum capital withdrawal option;INF178L01236;;1014.585;;;01-Mar-2021</t>
  </si>
  <si>
    <t>133812;Kotak Low Duration Fund - Direct Plan- Standard Income Distribution cum capital withdrawal option;INF178L01AZ9;INF178L01AY2;1190.9453;;;01-Mar-2021</t>
  </si>
  <si>
    <t>133810;Kotak Low Duration Fund- Direct Plan- Growth Option;INF178L01AX4;;2761.8837;;;01-Mar-2021</t>
  </si>
  <si>
    <t>133811;Kotak Low Duration Fund- Direct Plan- Weekly Reinvestment of Income Distribution cum capital withdrawal option;INF178L01BA0;;1199.2029;;;01-Mar-2021</t>
  </si>
  <si>
    <t>133805;Kotak Low Duration Fund- Regular Plan-Growth Option;INF178L01202;;2618.5151;;;01-Mar-2021</t>
  </si>
  <si>
    <t>133809;Kotak Low Duration Fund- Regular Plan-Standard Income Distribution cum capital withdrawal option;INF178L01210;INF178L01228;1023.9923;;;01-Mar-2021</t>
  </si>
  <si>
    <t>134421;L&amp;T Low Duration Fund - Direct Plan - Annual IDCW;INF917K01VV7;INF917K01VU9;11.4139;;;01-Mar-2021</t>
  </si>
  <si>
    <t>134422;L&amp;T Low Duration Fund - Regular Plan - Annual IDCW;INF917K01VX3;INF917K01VW5;11.1758;;;01-Mar-2021</t>
  </si>
  <si>
    <t>119809;L&amp;T Low Duration Fund-Direct Plan-Growth;INF917K01GM7;;22.765;;;01-Mar-2021</t>
  </si>
  <si>
    <t>119808;L&amp;T Low Duration Fund-Direct Plan-IDCW;INF917K01GK1;;11.0734;;;01-Mar-2021</t>
  </si>
  <si>
    <t>118133;L&amp;T Low Duration Fund-Regular Plan - Growth;INF677K01452;;22.0717;;;01-Mar-2021</t>
  </si>
  <si>
    <t>118134;L&amp;T Low Duration Fund-Regular Plan - IDCW;INF677K01460;INF677K01478;10.5251;;;01-Mar-2021</t>
  </si>
  <si>
    <t>120316;LIC MF Low Duration Fund-Direct Plan-Daily IDCW;INF767K01FL0;INF767K01FN6;10.1;;;01-Mar-2021</t>
  </si>
  <si>
    <t>120315;LIC MF Low Duration Fund-Direct Plan-Growth;INF767K01FM8;;32.9904;;;01-Mar-2021</t>
  </si>
  <si>
    <t>120317;LIC MF Low Duration Fund-Direct Plan-Monthly IDCW;INF767K01FP1;INF767K01FO4;17.2381;;;01-Mar-2021</t>
  </si>
  <si>
    <t>120318;LIC MF Low Duration Fund-Direct Plan-Weekly IDCW;INF767K01JJ6;INF767K01JK4;11.498;;;01-Mar-2021</t>
  </si>
  <si>
    <t>111676;LIC MF Low Duration Fund-Regular Plan-Daily IDCW;INF767K01AK3;INF767K01AL1;10.4547;;;01-Mar-2021</t>
  </si>
  <si>
    <t>101830;LIC MF Low Duration Fund-Regular Plan-Growth;INF767K01AO5;;31.2452;;;01-Mar-2021</t>
  </si>
  <si>
    <t>101829;LIC MF Low Duration Fund-Regular Plan-Monthly IDCW;INF767K01AM9;INF767K01AN7;10.8314;;;01-Mar-2021</t>
  </si>
  <si>
    <t>111675;LIC MF Low Duration Fund-Regular Plan-Weekly IDCW;INF767K01AP2;INF767K01AQ0;10.8111;;;01-Mar-2021</t>
  </si>
  <si>
    <t>140617;Mahindra Manulife Low Duration Fund - Direct Plan - Daily IDCW;;INF174V01275;1029.3782;;;01-Mar-2021</t>
  </si>
  <si>
    <t>140619;Mahindra Manulife Low Duration Fund - Direct Plan - Monthly IDCW;INF174V01309;INF174V01291;1132.8063;;;01-Mar-2021</t>
  </si>
  <si>
    <t>140618;Mahindra Manulife Low Duration Fund - Direct Plan - Weekly IDCW;;INF174V01283;1030.1700;;;01-Mar-2021</t>
  </si>
  <si>
    <t>140613;Mahindra Manulife Low Duration Fund - Direct Plan -Growth;INF174V01267;;1337.6725;;;01-Mar-2021</t>
  </si>
  <si>
    <t>140614;Mahindra Manulife Low Duration Fund - Regular Plan - Daily IDCW;;INF174V01226;1007.3056;;;01-Mar-2021</t>
  </si>
  <si>
    <t>140620;Mahindra Manulife Low Duration Fund - Regular Plan - Growth;INF174V01218;;1290.6000;;;01-Mar-2021</t>
  </si>
  <si>
    <t>140616;Mahindra Manulife Low Duration Fund - Regular Plan - Monthly IDCW;INF174V01259;INF174V01242;1113.2462;;;01-Mar-2021</t>
  </si>
  <si>
    <t>140615;Mahindra Manulife Low Duration Fund - Regular Plan - Weekly IDCW;;INF174V01234;1052.5303;;;01-Mar-2021</t>
  </si>
  <si>
    <t>118843;Mirae Asset Low Duration Fund - Direct Plan - Daily IDCW;;INF769K01BR2;1208.9337;;;01-Mar-2021</t>
  </si>
  <si>
    <t>118840;Mirae Asset Low Duration Fund - Direct Plan - Growth;INF769K01BO9;;1881.8486;;;01-Mar-2021</t>
  </si>
  <si>
    <t>118841;Mirae Asset Low Duration Fund - Direct Plan - Monthly IDCW;INF769K01BP6;INF769K01BT8;1160.1519;;;01-Mar-2021</t>
  </si>
  <si>
    <t>118842;Mirae Asset Low Duration Fund - Direct Plan - Quarterly IDCW;INF769K01BQ4;INF769K01BU6;1021.4255;;;01-Mar-2021</t>
  </si>
  <si>
    <t>118844;Mirae Asset Low Duration Fund - Direct Plan - Weekly IDCW;;INF769K01BS0;1455.1019;;;01-Mar-2021</t>
  </si>
  <si>
    <t>107700;Mirae Asset Low Duration Fund - Regular Plan - Daily IDCW;;INF769K01986;1005.1646;;;01-Mar-2021</t>
  </si>
  <si>
    <t>107705;Mirae Asset Low Duration Fund - Regular Plan - Growth;INF769K01937;;1775.6608;;;01-Mar-2021</t>
  </si>
  <si>
    <t>107704;Mirae Asset Low Duration Fund - Regular Plan - Monthly IDCW;INF769K01960;INF769K01AA0;1087.5746;;;01-Mar-2021</t>
  </si>
  <si>
    <t>107702;Mirae Asset Low Duration Fund - Regular Plan - Quarterly IDCW;INF769K01978;INF769K01AB8;1022.0961;;;01-Mar-2021</t>
  </si>
  <si>
    <t>107701;Mirae Asset Low Duration Fund - Regular Plan - Weekly IDCW;;INF769K01994;1107.0812;;;01-Mar-2021</t>
  </si>
  <si>
    <t>111747;NIPPON INDIA LOW DURATION FUND - DAILY IDCW Option;;INF204K01EX2;1008.6565;;;01-Mar-2021</t>
  </si>
  <si>
    <t>118703;NIPPON INDIA LOW DURATION FUND - DIRECT Plan - DAILY IDCW Option;;INF204K01ZV1;1008.7667;;;01-Mar-2021</t>
  </si>
  <si>
    <t>125264;NIPPON INDIA LOW DURATION FUND - DIRECT Plan - IDCW Option;INF204KA1EK7;INF204KA1EL5;1635.9615;;;01-Mar-2021</t>
  </si>
  <si>
    <t>118704;NIPPON INDIA LOW DURATION FUND - DIRECT Plan - MONTHLY IDCW Option;INF204K01ZX7;INF204K01ZY5;1025.7775;;;01-Mar-2021</t>
  </si>
  <si>
    <t>118705;NIPPON INDIA LOW DURATION FUND - DIRECT Plan - QUARTERLY IDCW Option;INF204K01ZZ2;INF204K01A09;1019.5585;;;01-Mar-2021</t>
  </si>
  <si>
    <t>118706;NIPPON INDIA LOW DURATION FUND - DIRECT Plan - WEEKLY IDCW Option;INF204K01A17;;1009.5537;;;01-Mar-2021</t>
  </si>
  <si>
    <t>118702;Nippon India Low Duration Fund - Direct Plan Growth Plan - Bonus Option;INF204K01G03;;1743.4346;;;01-Mar-2021</t>
  </si>
  <si>
    <t>118709;Nippon India Low Duration Fund - Direct Plan Growth Plan - Growth Option;INF204K01ZU3;;3001.2821;;;01-Mar-2021</t>
  </si>
  <si>
    <t>125265;NIPPON INDIA LOW DURATION FUND - IDCW Option;INF204KA1EI1;INF204KA1EJ9;1594.5742;;;01-Mar-2021</t>
  </si>
  <si>
    <t>111749;NIPPON INDIA LOW DURATION FUND - MONTHLY IDCW Option;INF204K01EZ7;INF204K01FA7;1019.2830;;;01-Mar-2021</t>
  </si>
  <si>
    <t>111750;NIPPON INDIA LOW DURATION FUND - QUARTERLY IDCW Option;INF204K01FB5;INF204K01FC3;1017.9708;;;01-Mar-2021</t>
  </si>
  <si>
    <t>111744;NIPPON INDIA LOW DURATION FUND - RETAIL Plan - DAILY IDCW Option;;INF204K01EP8;1008.6572;;;01-Mar-2021</t>
  </si>
  <si>
    <t>111748;Nippon India Low Duration Fund - Retail Plan - Growth Plan - Growth Option;INF204K01EN3;;2775.2973;;;01-Mar-2021</t>
  </si>
  <si>
    <t>111743;Nippon India Low Duration Fund - Retail Plan - Growth Plan -Bonus Option;INF204K01EO1;;2068.1160;;;01-Mar-2021</t>
  </si>
  <si>
    <t>111751;NIPPON INDIA LOW DURATION FUND - RETAIL Plan - MONTHLY IDCW Option;INF204K01ER4;INF204K01ES2;1021.3661;;;01-Mar-2021</t>
  </si>
  <si>
    <t>111752;NIPPON INDIA LOW DURATION FUND - RETAIL Plan - QUARTERLY IDCW Option;INF204K01ET0;INF204K01EU8;1017.9119;;;01-Mar-2021</t>
  </si>
  <si>
    <t>111745;NIPPON INDIA LOW DURATION FUND - RETAIL Plan - WEEKLY IDCW Option;INF204K01OP7;INF204K01EQ6;1009.4791;;;01-Mar-2021</t>
  </si>
  <si>
    <t>111754;NIPPON INDIA LOW DURATION FUND - WEEKLY IDCW Option;INF204K01OO0;INF204K01EY0;1009.3139;;;01-Mar-2021</t>
  </si>
  <si>
    <t>111746;Nippon India Low Duration Fund -Growth Plan -Bonus Option;INF204K01EW4;;1687.8373;;;01-Mar-2021</t>
  </si>
  <si>
    <t>111753;Nippon India Low Duration Fund- Growth Plan - Growth Option;INF204K01EV6;;2907.0270;;;01-Mar-2021</t>
  </si>
  <si>
    <t>138430;PGIM India Low Duration Fund - DAILY DIV;INF663L01HQ4;;9.0533;;;01-Mar-2021</t>
  </si>
  <si>
    <t>138441;PGIM India Low Duration Fund - Direct Plan - Daily Dividend;INF663L01HF7;;9.1655;;;01-Mar-2021</t>
  </si>
  <si>
    <t>138443;PGIM India Low Duration Fund - Direct Plan - Growth;INF663L01HE0;;24.4361;;;01-Mar-2021</t>
  </si>
  <si>
    <t>138439;PGIM India Low Duration Fund - Direct Plan - Monthly Dividend;INF663L01HK7;;10.0684;;;01-Mar-2021</t>
  </si>
  <si>
    <t>138446;PGIM India Low Duration Fund - Direct Plan - Weekly Dividend;INF663L01HG5;INF663L01HH3;9.3618;;;01-Mar-2021</t>
  </si>
  <si>
    <t>138423;PGIM India Low Duration Fund - GR;INF663L01HV4;;23.2457;;;01-Mar-2021</t>
  </si>
  <si>
    <t>138429;PGIM India Low Duration Fund INSTITUTIONAL - MONTHLY DIV;INF223J01986;;9.6866;;;01-Mar-2021</t>
  </si>
  <si>
    <t>138427;PGIM India Low Duration Fund INSTITUTIONAL -GR;INF663L01JN7;;20.9908;;;01-Mar-2021</t>
  </si>
  <si>
    <t>138431;PGIM India Low Duration Fund INSTITUTIONAL -Weekly;INF663L01JP2;;9.0993;;;01-Mar-2021</t>
  </si>
  <si>
    <t>138432;PGIM India Low Duration Fund INSTITUTIONAL-Daily;INF663L01JO5;;9.0618;;;01-Mar-2021</t>
  </si>
  <si>
    <t>138424;PGIM India Low Duration Fund- MONTHLY DIV;INF663L01HR2;INF663L01HS0;10.041;;;01-Mar-2021</t>
  </si>
  <si>
    <t>138425;PGIM India Low Duration Fund- WEEKLY DIV;INF663L01IE8;INF663L01IF5;9.13;;;01-Mar-2021</t>
  </si>
  <si>
    <t>119445;Principal Low Duration Fund - Direct Plan - Daily Income Distribution CUM Capital Withdrawal Option;;INF173K01FR8;934.4318;;;01-Mar-2021</t>
  </si>
  <si>
    <t>119448;Principal Low Duration Fund - Direct Plan - Growth Option;INF173K01FS6;;2834.8619;;;01-Mar-2021</t>
  </si>
  <si>
    <t>119447;Principal Low Duration Fund - Direct Plan - Monthly Income Distribution CUM Capital Withdrawal Option;INF173K01FT4;INF173K01FU2;1060.1108;;;01-Mar-2021</t>
  </si>
  <si>
    <t>119446;Principal Low Duration Fund - Direct Plan - Weekly Income Distribution CUM Capital Withdrawal Option;;INF173K01FW8;933.0303;;;01-Mar-2021</t>
  </si>
  <si>
    <t>102723;Principal Low Duration Fund - Weekly Income Distribution CUM Capital Withdrawal Option;;INF173K01DI2;929.0295;;;01-Mar-2021</t>
  </si>
  <si>
    <t>105461;Principal Low Duration Fund -Daily Income Distribution CUM Capital Withdrawal Option;;INF173K01DH4;928.8761;;;01-Mar-2021</t>
  </si>
  <si>
    <t>102722;Principal Low Duration Fund- Growth Option;INF173K01DG6;;2720.6320;;;01-Mar-2021</t>
  </si>
  <si>
    <t>102724;Principal Low Duration Fund- Monthly Income Distribution CUM Capital Withdrawal Option;INF173K01DJ0;INF173K01DK8;1053.6286;;;01-Mar-2021</t>
  </si>
  <si>
    <t>119810;SBI Magnum Low Duration Fund - Direct Plan - Daily Income Distribution cum Capital Withdrawal Option (IDCW);;INF200K01VJ3;1074.3413;;;01-Mar-2021</t>
  </si>
  <si>
    <t>119811;SBI Magnum Low Duration Fund - Direct Plan - Fortnightly Income Distribution cum Capital Withdrawal Option (IDCW);INF200K01VK1;INF200K01VL9;1093.0352;;;01-Mar-2021</t>
  </si>
  <si>
    <t>119812;SBI MAGNUM LOW DURATION FUND - DIRECT PLAN - GROWTH;INF200K01VM7;;2786.7644;;;01-Mar-2021</t>
  </si>
  <si>
    <t>119818;SBI Magnum Low Duration Fund - Direct Plan - Monthly Income Distribution cum Capital Withdrawal Option (IDCW);INF200K01VN5;INF200K01VO3;1238.3176;;;01-Mar-2021</t>
  </si>
  <si>
    <t>119819;SBI Magnum Low Duration Fund - Direct Plan - Weekly Income Distribution cum Capital Withdrawal Option (IDCW);INF200K01VP0;INF200K01VQ8;1075.8435;;;01-Mar-2021</t>
  </si>
  <si>
    <t>106213;SBI Magnum Low Duration Fund - Regular Plan - Daily Income Distribution cum Capital Withdrawal Option (IDCW);;INF200K01ML8;1068.3660;;;01-Mar-2021</t>
  </si>
  <si>
    <t>106215;SBI Magnum Low Duration Fund - Regular Plan - Fornightly Income Distribution cum Capital Withdrawal Option (IDCW);INF200K01MM6;INF200K01MN4;1087.0610;;;01-Mar-2021</t>
  </si>
  <si>
    <t>106212;SBI MAGNUM LOW DURATION FUND - REGULAR PLAN - GROWTH;INF200K01MO2;;2742.8671;;;01-Mar-2021</t>
  </si>
  <si>
    <t>106216;SBI Magnum Low Duration Fund - Regular Plan - Monthly Income Distribution cum Capital Withdrawal Option (IDCW);INF200K01MP9;INF200K01MQ7;1203.0269;;;01-Mar-2021</t>
  </si>
  <si>
    <t>106214;SBI Magnum Low Duration Fund - Regular Plan - Weekly Income Distribution cum Capital Withdrawal Option (IDCW);INF200K01MR5;INF200K01MS3;1068.3552;;;01-Mar-2021</t>
  </si>
  <si>
    <t>106221;SBI Short Horizon Debt Fund - Ultra Short Term Fund - Institutional Plan - Daily Income Distribution cum Capital Withdrawal Option (IDCW);;INF200K01MD5;1068.0030;;;01-Mar-2021</t>
  </si>
  <si>
    <t>106217;SBI Short Horizon Debt Fund - Ultra Short Term Fund - Institutional Plan - Growth;INF200K01MG8;;2791.1751;;;01-Mar-2021</t>
  </si>
  <si>
    <t>106222;SBI Short Horizon Debt Fund - Ultra Short Term Fund- Institutional Plan - Weekly Income Distribution cum Capital Withdrawal Option (IDCW);INF200K01MJ2;INF200K01MK0;1065.9598;;;01-Mar-2021</t>
  </si>
  <si>
    <t>119679;Sundaram Low Duration Fund Direct Plan - Daily Reinvestment of Income Distribution cum Capital Withdrawal (IDCW);;INF903J01QY3;10.1714;;;01-Mar-2021</t>
  </si>
  <si>
    <t>119681;Sundaram Low Duration Fund Direct Plan - Fortnightly Income Distribution cum Capital Withdrawal (IDCW);INF903J01QZ0;INF903J01RA1;11.0202;;;01-Mar-2021</t>
  </si>
  <si>
    <t>119680;Sundaram Low Duration Fund Direct Plan - Growth;INF903J01RB9;;27.0011;;;01-Mar-2021</t>
  </si>
  <si>
    <t>119682;Sundaram Low Duration Fund Direct Plan - Monthly Income Distribution cum Capital Withdrawal (IDCW);INF903J01RR5;INF903J01RG8;10.7673;;;01-Mar-2021</t>
  </si>
  <si>
    <t>119678;Sundaram Low Duration Fund Direct Plan - Quarterly Income Distribution cum Capital Withdrawal (IDCW);INF903J01RC7;INF903J01RD5;11.6513;;;01-Mar-2021</t>
  </si>
  <si>
    <t>119677;Sundaram Low Duration Fund Direct Plan - Weekly Income Distribution cum Capital Withdrawal (IDCW);INF903J01RF0;;11.5556;;;01-Mar-2021</t>
  </si>
  <si>
    <t>105554;Sundaram Low Duration Fund Institutional Plan - Daily Reinvestment of Income Distribution cum Capital Withdrawal (IDCW);;INF903J01RE3;10.0790;;;01-Mar-2021</t>
  </si>
  <si>
    <t>105562;Sundaram Low Duration Fund Institutional Plan - Growth;INF903J01EG6;;25.0496;;;01-Mar-2021</t>
  </si>
  <si>
    <t>105561;Sundaram Low Duration Fund Institutional Plan - Monthly Income Distribution cum Capital Withdrawal (IDCW);INF903J01EH4;INF903J01EL6;10.5465;;;01-Mar-2021</t>
  </si>
  <si>
    <t>118329;Sundaram Low Duration Fund Regular Plan - Bonus;INF903J01MG9;;14.8180;;;01-Mar-2021</t>
  </si>
  <si>
    <t>105565;Sundaram Low Duration Fund Regular Plan - Daily Reinvestment of Income Distribution cum Capital Withdrawal (IDCW);;INF903J01EP7;10.0777;;;01-Mar-2021</t>
  </si>
  <si>
    <t>105557;Sundaram Low Duration Fund Regular Plan - Fortnightly Income Distribution cum Capital Withdrawal (IDCW);INF903J01JP6;INF903J01ER3;10.8069;;;01-Mar-2021</t>
  </si>
  <si>
    <t>105563;Sundaram Low Duration Fund Regular Plan - Growth;INF903J01EN2;;25.8852;;;01-Mar-2021</t>
  </si>
  <si>
    <t>105566;Sundaram Low Duration Fund Regular Plan - Monthly Income Distribution cum Capital Withdrawal (IDCW);INF903J01EO0;INF903J01ES1;10.5877;;;01-Mar-2021</t>
  </si>
  <si>
    <t>105558;Sundaram Low Duration Fund Regular Plan - Quarterly Income Distribution cum Capital Withdrawal (IDCW);INF903J01JQ4;INF903J01ET9;11.2157;;;01-Mar-2021</t>
  </si>
  <si>
    <t>105556;Sundaram Low Duration Fund Regular Plan - Weekly Income Distribution cum Capital Withdrawal (IDCW);INF903J01JO9;INF903J01EQ5;11.4284;;;01-Mar-2021</t>
  </si>
  <si>
    <t>105553;Sundaram Low Duration Fund Retail Plan - Daily Reinvestment of Income Distribution cum Capital Withdrawal (IDCW);;INF903J01EB7;10.0779;;;01-Mar-2021</t>
  </si>
  <si>
    <t>105550;Sundaram Low Duration Fund Retail Plan - Fortnightly Income Distribution cum Capital Withdrawal (IDCW);INF903J01JJ9;INF903J01ED3;10.5144;;;01-Mar-2021</t>
  </si>
  <si>
    <t>105564;Sundaram Low Duration Fund Retail Plan - Growth;INF903J01DZ8;;23.4636;;;01-Mar-2021</t>
  </si>
  <si>
    <t>105551;Sundaram Low Duration Fund Retail Plan - Monthly Income Distribution cum Capital Withdrawal (IDCW);INF903J01EA9;INF903J01EE1;10.5360;;;01-Mar-2021</t>
  </si>
  <si>
    <t>105552;Sundaram Low Duration Fund Retail Plan - Quarterly Income Distribution cum Capital Withdrawal (IDCW);INF903J01JK7;INF903J01EF8;10.8301;;;01-Mar-2021</t>
  </si>
  <si>
    <t>105549;Sundaram Low Duration Fund Retail Plan - Weekly Income Distribution cum Capital Withdrawal (IDCW);INF903J01JI1;INF903J01EC5;11.3108;;;01-Mar-2021</t>
  </si>
  <si>
    <t>119863;Tata Treasury Advantage Fund - Direct Plan - Growth Option;INF277K01OK4;;3103.5030;;;01-Mar-2021</t>
  </si>
  <si>
    <t>103159;Tata Treasury Advantage Fund - Regular Plan - Growth Option;INF277K01MA9;;3060.1370;;;01-Mar-2021</t>
  </si>
  <si>
    <t>119864;Tata Treasury Advantage Fund Direct Plan - Daily Reinvestment of IDCW Option;;INF277K018B3;1003.5316;;;01-Mar-2021</t>
  </si>
  <si>
    <t>119957;Tata Treasury Advantage Fund Direct Plan - Periodic Payout of IDCW Option;INF277K01OL2;INF277K01OM0;1969.5312;;;01-Mar-2021</t>
  </si>
  <si>
    <t>119865;Tata Treasury Advantage Fund Direct Plan - Weekly Payout of IDCW Option;INF277K019B1;INF277K010C8;1008.6253;;;01-Mar-2021</t>
  </si>
  <si>
    <t>103160;Tata Treasury Advantage Fund Regular Plan - Daily Reinvestment of IDCW Option;;INF277K01LZ8;1003.5288;;;01-Mar-2021</t>
  </si>
  <si>
    <t>115464;Tata Treasury Advantage Fund Regular Plan - Periodic Payout of IDCW Option;INF277K01MC5;INF277K01ME1;1940.8390;;;01-Mar-2021</t>
  </si>
  <si>
    <t>103158;Tata Treasury Advantage Fund Regular Plan - Weekly Payout of IDCW Option;INF277K01MD3;INF277K01MB7;1008.5906;;;01-Mar-2021</t>
  </si>
  <si>
    <t>147397;Tata Treasury Advantage Fund Segregated Portfolio 1 Direct Plan - Daily Payout of IDCWOption;INF277K016U7;;10.8639;;;01-Mar-2021</t>
  </si>
  <si>
    <t>147398;Tata Treasury Advantage Fund Segregated Portfolio 1 Direct Plan - Periodic Payout of IDCW Option;INF277K018U3;INF277K013W0;19.9533;;;01-Mar-2021</t>
  </si>
  <si>
    <t>147395;Tata Treasury Advantage Fund Segregated Portfolio 1 Direct Plan - Weekly Payout of IDCW Option;INF277K017U5;INF277K012W2;10.9305;;;01-Mar-2021</t>
  </si>
  <si>
    <t>147401;Tata Treasury Advantage Fund Segregated Portfolio 1 Regular Plan - Daily Payout of IDCW Option;INF277K011U8;;10.8631;;;01-Mar-2021</t>
  </si>
  <si>
    <t>147402;Tata Treasury Advantage Fund Segregated Portfolio 1 Regular Plan - Periodic Payout of IDCW Option;INF277K014U2;INF277K011W4;19.7444;;;01-Mar-2021</t>
  </si>
  <si>
    <t>147400;Tata Treasury Advantage Fund Segregated Portfolio 1 Regular Plan - Weekly Payout of IDCW Option;INF277K012U6;INF277K013U4;10.9293;;;01-Mar-2021</t>
  </si>
  <si>
    <t>147396;Tata Treasury Advantage Fund- Direct Plan -Growth Option (Segregated Portfolio 1);INF277K015U9;;31.4670;;;01-Mar-2021</t>
  </si>
  <si>
    <t>147399;Tata Treasury Advantage Fund-Regular Plan - Growth Option (Segregated Portfolio 1);INF277K010U0;;31.1216;;;01-Mar-2021</t>
  </si>
  <si>
    <t>141958;UTI Low Duration Fund - Direct Plan - Annual IDCW;INF789F01XF9;INF789F01XG7;1051.7636;;;01-Mar-2021</t>
  </si>
  <si>
    <t>120738;UTI Low Duration Fund - Direct Plan - Bonus Option;INF789F01XH5;;2199.7192;;;01-Mar-2021</t>
  </si>
  <si>
    <t>120737;UTI Low Duration Fund - Direct Plan - Daily IDCW (Reinvestment);;INF789F01XE2;1005.1651;;;01-Mar-2021</t>
  </si>
  <si>
    <t>133127;UTI Low Duration Fund - Direct Plan - Flexi IDCW;INF789FA1O44;INF789FA1O51;1194.5107;;;01-Mar-2021</t>
  </si>
  <si>
    <t>135191;UTI Low Duration Fund - Direct Plan - Fortnightly IDCW;INF789FA1O02;INF789FA1O10;1336.5926;;;01-Mar-2021</t>
  </si>
  <si>
    <t>120735;UTI Low Duration Fund - Direct Plan - Growth Option;INF789F01XI3;;2632.7345;;;01-Mar-2021</t>
  </si>
  <si>
    <t>133469;UTI Low Duration Fund - Direct Plan - Half-Yearly IDCW;INF789FA1O28;INF789FA1O36;1090.0639;;;01-Mar-2021</t>
  </si>
  <si>
    <t>120736;UTI Low Duration Fund - Direct Plan - Monthly IDCW;INF789F01XJ1;INF789F01XK9;1027.8929;;;01-Mar-2021</t>
  </si>
  <si>
    <t>120734;UTI Low Duration Fund - Direct Plan - Quarterly IDCW;INF789F01XL7;INF789F01XM5;1411.5964;;;01-Mar-2021</t>
  </si>
  <si>
    <t>120739;UTI Low Duration Fund - Direct Plan - Weekly IDCW;INF789F01XN3;INF789F01XO1;1020.2717;;;01-Mar-2021</t>
  </si>
  <si>
    <t>102538;UTI Low Duration Fund - Discontinued - Annaul Dividend Option;INF789F01OK8;INF789F01OL6;2515.4357;;;01-Mar-2021</t>
  </si>
  <si>
    <t>105578;UTI Low Duration Fund - Discontinued - Periodic Dividend Plan;;INF789F01349;1037.8584;;;01-Mar-2021</t>
  </si>
  <si>
    <t>102541;UTI Low Duration Fund - Discontinued - Quarterly Dividend Option;INF789F01OO0;INF789F01OP7;1705.8296;;;01-Mar-2021</t>
  </si>
  <si>
    <t>102539;UTI Low Duration Fund - Discontinued Bonus Option;INF789F01OM4;;3120.6173;;;01-Mar-2021</t>
  </si>
  <si>
    <t>105659;UTI Low Duration Fund - Discontinued Flexi Dividend Plan;INF789F01PA6;;1076.1764;;;01-Mar-2021</t>
  </si>
  <si>
    <t>102540;UTI Low Duration Fund - Discontinued Growth Option;INF789F01331;;4681.446;;;01-Mar-2021</t>
  </si>
  <si>
    <t>105670;UTI Low Duration Fund - Discontinued Monthly Dividend Option;INF789F01OY9;INF789F01OZ6;1050.9575;;;01-Mar-2021</t>
  </si>
  <si>
    <t>102545;UTI Low Duration Fund - Regular Plan - Bonus Option;INF789F01OS1;;2176.0754;;;01-Mar-2021</t>
  </si>
  <si>
    <t>105605;UTI Low Duration Fund - Regular Plan - Daily IDCW (Reinvestment);;INF789F01ON2;1003.492;;;01-Mar-2021</t>
  </si>
  <si>
    <t>133130;UTI Low Duration Fund - Regular Plan - Flexi IDCW;INF789FA1N86;INF789FA1N94;1067.5069;;;01-Mar-2021</t>
  </si>
  <si>
    <t>133733;UTI Low Duration Fund - Regular Plan - Fortnightly IDCW;INF789FA1N45;INF789FA1N52;1327.9881;;;01-Mar-2021</t>
  </si>
  <si>
    <t>102544;UTI Low Duration Fund - Regular Plan - Growth Option;INF789F01OT9;;2603.6203;;;01-Mar-2021</t>
  </si>
  <si>
    <t>136345;UTI Low Duration Fund - Regular Plan - Half-Yearly IDCW;INF789FA1N60;INF789FA1N78;1057.6113;;;01-Mar-2021</t>
  </si>
  <si>
    <t>105658;UTI Low Duration Fund - Regular Plan - Monthly IDCW;INF789F01OU7;INF789F01OV5;1023.5843;;;01-Mar-2021</t>
  </si>
  <si>
    <t>115483;UTI Low Duration Fund - Regular Plan - Quarterly IDCW;INF789F01OW3;INF789F01OX1;1145.7829;;;01-Mar-2021</t>
  </si>
  <si>
    <t>105627;UTI Low Duration Fund - Regular Plan - Weekly IDCW;INF789F01PB4;INF789F01PC2;1006.0192;;;01-Mar-2021</t>
  </si>
  <si>
    <t>101973;Aditya Birla Sun Life Money Manager Fund - Daily IDCW;;INF209K01SZ6;100.02;;;01-Mar-2021</t>
  </si>
  <si>
    <t>119513;Aditya Birla Sun Life Money Manager Fund - Direct - daily IDCW;;INF209K01UT5;100.02;;;01-Mar-2021</t>
  </si>
  <si>
    <t>119512;Aditya Birla Sun Life Money Manager Fund - Direct - weekly IDCW;INF209K01UV1;INF209KA1LM3;100.1015;;;01-Mar-2021</t>
  </si>
  <si>
    <t>101976;Aditya Birla Sun Life Money Manager Fund - Growth;INF209K01RV7;;283.8266;;;01-Mar-2021</t>
  </si>
  <si>
    <t>119511;Aditya Birla Sun Life Money Manager Fund - Growth - Direct Plan;INF209K01UU3;;286.0075;;;01-Mar-2021</t>
  </si>
  <si>
    <t>101972;Aditya Birla Sun Life Money Manager Fund - Retail - Daily IDCW;;INF209K01JZ5;100.0161;;;01-Mar-2021</t>
  </si>
  <si>
    <t>101970;Aditya Birla Sun Life Money Manager Fund - RETAIL - WEEKLY IDCW;;INF209K01JY8;103.7707;;;01-Mar-2021</t>
  </si>
  <si>
    <t>101971;Aditya Birla Sun Life Money Manager Fund - Retail Growth;INF209K01MJ3;;349.8067;;;01-Mar-2021</t>
  </si>
  <si>
    <t>101974;Aditya Birla Sun Life Money Manager Fund - WEEKLY IDCW;;INF209K01SY9;100.1007;;;01-Mar-2021</t>
  </si>
  <si>
    <t>147576;Axis Money Market Fund - Direct Plan - Annual IDCW;INF846K01Q96;INF846K01Q88;1102.8659;;;01-Mar-2021</t>
  </si>
  <si>
    <t>147571;Axis Money Market Fund - Direct Plan - Daily IDCW;;INF846K01Q70;1005.6131;;;01-Mar-2021</t>
  </si>
  <si>
    <t>147567;Axis Money Market Fund - Direct Plan - Growth Option;INF846K01Q62;;1102.6463;;;01-Mar-2021</t>
  </si>
  <si>
    <t>147572;Axis Money Market Fund - Direct Plan - Monthly IDCW;INF846K01R12;INF846K01R04;1007.7877;;;01-Mar-2021</t>
  </si>
  <si>
    <t>147573;Axis Money Market Fund - Direct Plan - Quarterly IDCW;INF846K01R38;INF846K01R20;1044.0489;;;01-Mar-2021</t>
  </si>
  <si>
    <t>147575;Axis Money Market Fund - Regular Plan - Annual IDCW;INF846K01R79;INF846K01R61;1100.1548;;;01-Mar-2021</t>
  </si>
  <si>
    <t>147577;Axis Money Market Fund - Regular Plan - Daily IDCW;;INF846K01R53;1005.6127;;;01-Mar-2021</t>
  </si>
  <si>
    <t>147568;Axis Money Market Fund - Regular Plan - Growth Option;INF846K01R46;;1100.1626;;;01-Mar-2021</t>
  </si>
  <si>
    <t>147578;Axis Money Market Fund - Regular Plan - Monthly IDCW;INF846K01R95;INF846K01R87;1005.8779;;;01-Mar-2021</t>
  </si>
  <si>
    <t>147574;Axis Money Market Fund - Regular Plan - Quarterly IDCW;INF846K01S11;INF846K01S03;1041.3600;;;01-Mar-2021</t>
  </si>
  <si>
    <t>108757;BANDHAN Money Manager Fund - Regular Plan - Monthly IDCW;INF194K01LO9;INF194K01LN1;10.2522;;;01-Mar-2021</t>
  </si>
  <si>
    <t>108756;BANDHAN Money Manager Fund - Regular Plan - Growth;INF194K01LJ9;;31.7899;;;01-Mar-2021</t>
  </si>
  <si>
    <t>108650;BANDHAN Money Manager Fund - Regular Plan - Daily IDCW;INF194K01LL5;INF194K01LK7;10.0994;;;01-Mar-2021</t>
  </si>
  <si>
    <t>131389;BANDHAN Money Manager Fund - Regular Plan - Periodic IDCW;INF194KA1TG5;INF194KA1TH3;11.0314;;;01-Mar-2021</t>
  </si>
  <si>
    <t>108701;BANDHAN Money Manager Fund - Regular Plan - Weekly IDCW;INF194K01LR2;INF194K01LQ4;10.1220;;;01-Mar-2021</t>
  </si>
  <si>
    <t>118383;BANDHAN Money Manager Fund -Direct Plan-Daily IDCW;;INF194K01M98;10.0994;;;01-Mar-2021</t>
  </si>
  <si>
    <t>118384;BANDHAN Money Manager Fund -Direct Plan-Growth;INF194K01M80;;33.5111;;;01-Mar-2021</t>
  </si>
  <si>
    <t>118385;BANDHAN Money Manager Fund -Direct Plan-Monthly IDCW;INF194K01N22;INF194K01N14;10.1885;;;01-Mar-2021</t>
  </si>
  <si>
    <t>131388;BANDHAN Money Manager Fund -Direct Plan-Periodic IDCW;INF194KA1TJ9;INF194KA1TK7;13.0840;;;01-Mar-2021</t>
  </si>
  <si>
    <t>118386;BANDHAN Money Manager Fund -Direct Plan-Weekly IDCW;;INF194K01N48;10.1000;;;01-Mar-2021</t>
  </si>
  <si>
    <t>147376;Baroda BNP Paribas Money Market Fund - Regular Plan - Monthly IDCW;INF955L01IB4;;1000.3523;;;01-Mar-2021</t>
  </si>
  <si>
    <t>147377;Baroda BNP Paribas Money Market Fund- Direct Plan - Growth;INF955L01ID0;;1088.1640;;;01-Mar-2021</t>
  </si>
  <si>
    <t>147382;Baroda BNP Paribas Money Market Fund-Regular Plan - Growth;INF955L01HY8;;1082.4884;;;01-Mar-2021</t>
  </si>
  <si>
    <t>147380;Baroda BNP Paribas Money Market Fund-Regular Plan- Daily IDCW;;INF955L01HZ5;1005.8699;;;01-Mar-2021</t>
  </si>
  <si>
    <t>147381;Baroda BNP Paribas Money Market Fund-Regular Plan-Weekly IDCW;;INF955L01IA6;1000.6096;;;01-Mar-2021</t>
  </si>
  <si>
    <t>123288;DSP Savings Fund - Direct Plan -  IDCW - Daily;;INF740KA1PB3;10.1527;;;01-Mar-2021</t>
  </si>
  <si>
    <t>119106;DSP Savings Fund - Direct Plan - Growth;INF740K01NU2;;41.9124;;;01-Mar-2021</t>
  </si>
  <si>
    <t>119108;DSP Savings Fund - Direct Plan - IDCW;INF740K01NV0;INF740K01NX6;12.1983;;;01-Mar-2021</t>
  </si>
  <si>
    <t>119107;DSP Savings Fund - Direct Plan - IDCW - Monthly;INF740K01NT4;INF740K01NW8;10.7710;;;01-Mar-2021</t>
  </si>
  <si>
    <t>100087;DSP Savings Fund - Regular Plan - Growth;INF740K01714;;41.0891;;;01-Mar-2021</t>
  </si>
  <si>
    <t>100088;DSP Savings Fund - Regular Plan - IDCW;INF740K01706;INF740K01AJ2;12.1611;;;01-Mar-2021</t>
  </si>
  <si>
    <t>123287;DSP Savings Fund - Regular Plan - IDCW - Daily;;INF740KA1PC1;10.1021;;;01-Mar-2021</t>
  </si>
  <si>
    <t>100089;DSP Savings Fund - Regular Plan - IDCW - Monthly;INF740K01722;INF740K01AK0;10.7475;;;01-Mar-2021</t>
  </si>
  <si>
    <t>139306;DSP Savings Fund - Unclaimed IDCW - Beyond 3 years;;;10.0000;;;01-Mar-2021</t>
  </si>
  <si>
    <t>139305;DSP Savings Fund - Unclaimed IDCW - Upto 3 years;;;13.7187;;;01-Mar-2021</t>
  </si>
  <si>
    <t>139304;DSP Savings Fund - Unclaimed Redemption - Beyond 3 years;;;10.0000;;;01-Mar-2021</t>
  </si>
  <si>
    <t>139303;DSP Savings Fund - Unclaimed Redemption - Upto 3 years;;;13.7187;;;01-Mar-2021</t>
  </si>
  <si>
    <t>140236;Edelweiss Money Market Fund - Direct Plan - Annual - IDCW Option;INF843K01CI2;INF843K01CH4;24.2655;;;01-Mar-2021</t>
  </si>
  <si>
    <t>140237;Edelweiss Money Market Fund - Direct Plan - Growth Option;INF843K01CE1;;24.2658;;;01-Mar-2021</t>
  </si>
  <si>
    <t>140235;Edelweiss Money Market Fund - Direct Plan - IDCW Option;INF843K01CF8;INF843K01CG6;22.6309;;;01-Mar-2021</t>
  </si>
  <si>
    <t>140230;Edelweiss Money Market Fund - Institutional Plan - Growth Option;INF843K01377;;19.4328;;;01-Mar-2021</t>
  </si>
  <si>
    <t>140233;Edelweiss Money Market Fund - Regular Plan - Annual - IDCW Option;INF843K01922;INF843K01914;22.5158;;;01-Mar-2021</t>
  </si>
  <si>
    <t>140229;Edelweiss Money Market Fund - Regular Plan - Growth Option;INF843K01344;;22.7055;;;01-Mar-2021</t>
  </si>
  <si>
    <t>140232;Edelweiss Money Market Fund - Regular Plan - IDCW Option;INF843K01351;INF843K01369;21.3566;;;01-Mar-2021</t>
  </si>
  <si>
    <t>118506;Franklin India Money Market Fund - Direct - Growth;INF090I01GV8;;39.8043;;;01-Mar-2021</t>
  </si>
  <si>
    <t>101357;Franklin India Money Market Fund - Growth Option;INF090I01CA1;;38.7925;;;01-Mar-2021</t>
  </si>
  <si>
    <t>122443;Franklin India Money Market Fund Retail Option - Daily - IDCW;;INF090I01KM9;10.1099;;;01-Mar-2021</t>
  </si>
  <si>
    <t>122444;Franklin India Money Market Fund Retail Option - Direct - Daily - IDCW;;INF090I01KN7;10.1198;;;01-Mar-2021</t>
  </si>
  <si>
    <t>129437;Franklin India Money Market Fund Retail Option - Direct - Monthly - IDCW;INF090I01LC8;INF090I01LD6;10.4665;;;01-Mar-2021</t>
  </si>
  <si>
    <t>118505;Franklin India Money Market Fund Retail Option - Direct - Quarterly - IDCW;INF090I01GT2;INF090I01GU0;11.0521;;;01-Mar-2021</t>
  </si>
  <si>
    <t>129436;Franklin India Money Market Fund Retail Option - Monthly - IDCW;INF090I01LA2;INF090I01LB0;10.1227;;;01-Mar-2021</t>
  </si>
  <si>
    <t>101356;Franklin India Money Market Fund Retail Option - Quarterly - IDCW;INF090I01BZ0;INF090I01BY3;10.6588;;;01-Mar-2021</t>
  </si>
  <si>
    <t>144995;Indiabulls Savings Fund - Direct Plan - Daily Dividend Option;;INF666M01DV4;1039.1655;;;01-Mar-2021</t>
  </si>
  <si>
    <t>144994;Indiabulls Savings Fund - Direct Plan - Growth Option;INF666M01DU6;;1176.0385;;;01-Mar-2021</t>
  </si>
  <si>
    <t>144996;Indiabulls Savings Fund - Direct Plan - Monthly Dividend Option;INF666M01EA6;INF666M01EB4;1043.2646;;;01-Mar-2021</t>
  </si>
  <si>
    <t>145001;Indiabulls Savings Fund - Direct Plan - Weekly Dividend Option;INF666M01DW2;INF666M01DX0;1038.9085;;;01-Mar-2021</t>
  </si>
  <si>
    <t>144999;Indiabulls Savings Fund - Regular Plan - Daily Dividend Option;;INF666M01ED0;1039.2126;;;01-Mar-2021</t>
  </si>
  <si>
    <t>144997;Indiabulls Savings Fund - Regular Plan - Growth Option;INF666M01EC2;;1172.8771;;;01-Mar-2021</t>
  </si>
  <si>
    <t>101994;HDFC Money Market Fund - Daily IDCW Option;;INF179KB1IG6;1063.64;;;01-Mar-2021</t>
  </si>
  <si>
    <t>119093;HDFC Money Market Fund - Daily IDCW Option - Direct Plan;;INF179KB1HZ8;1063.64;;;01-Mar-2021</t>
  </si>
  <si>
    <t>101993;HDFC Money Market Fund - Growth Option;INF179KB1HR5;;4400.3193;;;01-Mar-2021</t>
  </si>
  <si>
    <t>119092;HDFC Money Market Fund - Growth Option - Direct Plan;INF179KB1HU9;;4454.8733;;;01-Mar-2021</t>
  </si>
  <si>
    <t>101995;HDFC Money Market Fund - Weekly IDCW Option;INF179KB1IH4;INF179KB1II2;1062.7481;;;01-Mar-2021</t>
  </si>
  <si>
    <t>119094;HDFC Money Market Fund - Weekly IDCW Option -Direct Plan;INF179KB1IA9;INF179KB1IB7;1062.7604;;;01-Mar-2021</t>
  </si>
  <si>
    <t>120209;ICICI Prudential Money Market Fund Option - Direct Plan -  Daily IDCW;;INF109K01R22;100.1435;;;01-Mar-2021</t>
  </si>
  <si>
    <t>120210;ICICI Prudential Money Market Fund Option - Direct Plan -  Fortnightly IDCW;INF109K01R55;;101.3553;;;01-Mar-2021</t>
  </si>
  <si>
    <t>120211;ICICI Prudential Money Market Fund Option - Direct Plan -  Growth;INF109K01R14;;294.1173;;;01-Mar-2021</t>
  </si>
  <si>
    <t>120216;ICICI Prudential Money Market Fund Option - Direct Plan -  IDCW Others;INF109K01R30;;149.7319;;;01-Mar-2021</t>
  </si>
  <si>
    <t>120213;ICICI Prudential Money Market Fund Option - Direct Plan -  Monthly IDCW;INF109K01R63;INF109K01R71;100.8401;;;01-Mar-2021</t>
  </si>
  <si>
    <t>120212;ICICI Prudential Money Market Fund Option - Direct Plan -  Weekly IDCW;INF109K01R89;;100.8261;;;01-Mar-2021</t>
  </si>
  <si>
    <t>103634;ICICI Prudential Money Market Fund Option - Daily IDCW;INF109K01TY9;;100.1295;;;01-Mar-2021</t>
  </si>
  <si>
    <t>103633;ICICI Prudential Money Market Fund Option - Growth;INF109K01TX1;;291.9480;;;01-Mar-2021</t>
  </si>
  <si>
    <t>130013;ICICI Prudential Money Market Fund Option - IDCW Others;INF109K01I64;;148.8595;;;01-Mar-2021</t>
  </si>
  <si>
    <t>103637;ICICI Prudential Money Market Fund Option - Monthly IDCW;INF109K01UC3;INF109K01UB5;100.6816;;;01-Mar-2021</t>
  </si>
  <si>
    <t>103635;ICICI Prudential Money Market Fund Option - Weekly IDCW;INF109K01TZ6;;100.7611;;;01-Mar-2021</t>
  </si>
  <si>
    <t>103636;ICICI Prudential Money Market Fund Option -Fortnightly IDCW;INF109K01UA7;;100.6798;;;01-Mar-2021</t>
  </si>
  <si>
    <t>115515;Invesco India Money Market Fund - Daily IDCW (Reinvestment);;INF205K01RU7;1000.29;;;01-Mar-2021</t>
  </si>
  <si>
    <t>120506;Invesco India Money Market Fund - Direct Plan - Daily IDCW (Reinvestment);;INF205K01RV5;1003.2914;;;01-Mar-2021</t>
  </si>
  <si>
    <t>120508;Invesco India Money Market Fund - Direct Plan - Discretionary IDCW (Payout / Reinvestment);INF205K01RW3;INF205K01RX1;2179.7925;;;01-Mar-2021</t>
  </si>
  <si>
    <t>120507;Invesco India Money Market Fund - Direct Plan - Growth;INF205K01RY9;;2433.3742;;;01-Mar-2021</t>
  </si>
  <si>
    <t>120509;Invesco India Money Market Fund - Direct Plan - Monthly IDCW (Payout / Reinvestment);INF205K01RZ6;INF205K01SA7;1034.0427;;;01-Mar-2021</t>
  </si>
  <si>
    <t>116653;Invesco India Money Market Fund - Discretionary IDCW (Payout / Reinvestment);INF205K01SB5;INF205K01SC3;2384.5179;;;01-Mar-2021</t>
  </si>
  <si>
    <t>112123;Invesco India Money Market Fund - Growth;INF205K01SD1;;2381.4645;;;01-Mar-2021</t>
  </si>
  <si>
    <t>112125;Invesco India Money Market Fund - Monthly IDCW (Payout / Reinvestment);INF205K01SE9;INF205K01SF6;1018.1471;;;01-Mar-2021</t>
  </si>
  <si>
    <t>112120;Invesco India Money Market Fund - Regular - Growth;INF205K01SG4;;2172.9511;;;01-Mar-2021</t>
  </si>
  <si>
    <t>112122;Invesco India Money Market Fund - Regular - Monthly IDCW (Payout / Reinvestment);INF205K01SH2;INF205K01SI0;1154.1173;;;01-Mar-2021</t>
  </si>
  <si>
    <t>116488;Invesco India Money Market Fund - Regular Plan - Daily IDCW (Reinvestment);;INF205K01UW7;1002;;;01-Mar-2021</t>
  </si>
  <si>
    <t>106842;Kotak Money Market Fund - (Daily Reinvestment of Income Distribution cum capital withdrawal option);INF174K01ND0;;1021.7718;;;01-Mar-2021</t>
  </si>
  <si>
    <t>119745;Kotak Money Market Fund - (Daily Reinvestment of Income Distribution cum capital withdrawal option) - Direct;INF174K01MZ5;;1039.1455;;;01-Mar-2021</t>
  </si>
  <si>
    <t>101893;Kotak Money Market Fund - (Growth);INF174K01NA6;;3453.8448;;;01-Mar-2021</t>
  </si>
  <si>
    <t>119746;Kotak Money Market Fund - (Growth) - Direct;INF174K01MW2;;3470.3338;;;01-Mar-2021</t>
  </si>
  <si>
    <t>101892;Kotak Money market Fund - (Monthly Payout of Income Distribution cum capital withdrawal option);INF174K018O0;INF174K01NB4;1033.8569;;;01-Mar-2021</t>
  </si>
  <si>
    <t>119747;Kotak Money Market Fund - (Monthly Payout of Income Distribution cum capital withdrawal option) - Direct;INF174K019O8;INF174K01MX0;1015.9892;;;01-Mar-2021</t>
  </si>
  <si>
    <t>101894;Kotak Money Market Fund - (Weekly Reinvestment of Income Distribution cum capital withdrawal option);INF174K01NC2;;1024.7974;;;01-Mar-2021</t>
  </si>
  <si>
    <t>119748;Kotak Money Market Fund - (Weekly Reinvestment of Income Distribution cum capital withdrawal option) - Direct;INF174K01MY8;;1022.3502;;;01-Mar-2021</t>
  </si>
  <si>
    <t>119432;L&amp;T Money Market Fund - Direct Plan - Daily IDCW;;INF917K01FD8;10.8591;;;01-Mar-2021</t>
  </si>
  <si>
    <t>119430;L&amp;T Money Market Fund - Direct Plan - Weekly IDCW;;INF917K01FH9;13.1014;;;01-Mar-2021</t>
  </si>
  <si>
    <t>114217;L&amp;T Money Market Fund - Regular Plan - Daily IDCW;;INF917K01AY5;10.8591;;;01-Mar-2021</t>
  </si>
  <si>
    <t>114216;L&amp;T Money Market Fund - Regular Plan - Growth;INF917K01BC9;;20.7203;;;01-Mar-2021</t>
  </si>
  <si>
    <t>114219;L&amp;T Money Market Fund - Regular Plan - Monthly IDCW;INF917K01BB1;INF917K01BA3;11.5547;;;01-Mar-2021</t>
  </si>
  <si>
    <t>114218;L&amp;T Money Market Fund - Regular Plan - Weekly IDCW;;INF917K01AZ2;13.0315;;;01-Mar-2021</t>
  </si>
  <si>
    <t>119431;L&amp;T Money Market Fund -Direct Plan- Growth;INF917K01FE6;;21.3971;;;01-Mar-2021</t>
  </si>
  <si>
    <t>119429;L&amp;T Money Market Fund -Direct Plan- Monthly IDCW;INF917K01FF3;;12.072;;;01-Mar-2021</t>
  </si>
  <si>
    <t>103050;NIPPON INDIA MONEY MARKET FUND - DAILY IDCW Option;;INF204K01UY6;1003.6665;;;01-Mar-2021</t>
  </si>
  <si>
    <t>118718;NIPPON INDIA MONEY MARKET FUND - DIRECT Plan - DAILY IDCW Option;;INF204K01ZN8;1003.6015;;;01-Mar-2021</t>
  </si>
  <si>
    <t>118720;NIPPON INDIA MONEY MARKET FUND - DIRECT Plan - MONTHLY IDCW Option;INF204K01ZQ1;INF204K01ZR9;1009.3240;;;01-Mar-2021</t>
  </si>
  <si>
    <t>118716;NIPPON INDIA MONEY MARKET FUND - DIRECT Plan - QUARTERLY IDCW Option;INF204K01ZS7;INF204K01ZT5;1016.3148;;;01-Mar-2021</t>
  </si>
  <si>
    <t>118717;NIPPON INDIA MONEY MARKET FUND - DIRECT Plan - WEEKLY IDCW Option;;INF204K01ZO6;1004.3286;;;01-Mar-2021</t>
  </si>
  <si>
    <t>118715;Nippon India Money Market Fund - Direct Plan Growth Plan - Bonus Option;INF204K01G11;;1886.3828;;;01-Mar-2021</t>
  </si>
  <si>
    <t>118719;Nippon India Money Market Fund - Direct Plan Growth Plan - Growth Option;INF204K01ZP3;;3208.0163;;;01-Mar-2021</t>
  </si>
  <si>
    <t>103052;NIPPON INDIA MONEY MARKET FUND - MONTHLY IDCW Option;INF204K01VB2;INF204K01VC0;1009.3719;;;01-Mar-2021</t>
  </si>
  <si>
    <t>112341;NIPPON INDIA MONEY MARKET FUND - QUARTERLY IDCW Option;INF204K01VD8;INF204K01VE6;1016.1697;;;01-Mar-2021</t>
  </si>
  <si>
    <t>103051;NIPPON INDIA MONEY MARKET FUND - WEEKLY IDCW Option;;INF204K01UZ3;1004.3400;;;01-Mar-2021</t>
  </si>
  <si>
    <t>103048;Nippon India Money Market Fund-Growth Plan-Growth Option;INF204K01VA4;;3183.7275;;;01-Mar-2021</t>
  </si>
  <si>
    <t>148162;PGIM India Money Market Fund - Direct Plan - Daily Dividend Option;;INF663L01U16;1006.0782;;;01-Mar-2021</t>
  </si>
  <si>
    <t>148161;PGIM India Money Market Fund - Direct Plan - Growth Option;INF663L01T84;;1049.5495;;;01-Mar-2021</t>
  </si>
  <si>
    <t>148163;PGIM India Money Market Fund - Direct Plan - Monthly Dividend Option;INF663L01T92;;1006.2424;;;01-Mar-2021</t>
  </si>
  <si>
    <t>148164;PGIM India Money Market Fund - Direct Plan - Weekly Dividend Option;;INF663L01U08;1000.4951;;;01-Mar-2021</t>
  </si>
  <si>
    <t>148160;PGIM India Money Market Fund - Regular Plan - Daily Dividend Option;;INF663L01U57;1006.0783;;;01-Mar-2021</t>
  </si>
  <si>
    <t>148159;PGIM India Money Market Fund - Regular Plan - Growth Option;INF663L01U24;;1040.7194;;;01-Mar-2021</t>
  </si>
  <si>
    <t>148157;PGIM India Money Market Fund - Regular Plan - Monthly Dividend Option;INF663L01U32;;1002.8196;;;01-Mar-2021</t>
  </si>
  <si>
    <t>148158;PGIM India Money Market Fund - Regular Plan - Weekly Dividend Option;;INF663L01U40;1000.4086;;;01-Mar-2021</t>
  </si>
  <si>
    <t>119821;SBI  SAVINGS FUND - DIRECT PLAN - GROWTH;INF200K01SZ5;;34.0620;;;01-Mar-2021</t>
  </si>
  <si>
    <t>102503;SBI  SAVINGS FUND - REGULAR PLAN - GROWTH;INF200K01636;;32.4576;;;01-Mar-2021</t>
  </si>
  <si>
    <t>119820;SBI Savings Fund - Direct Plan - Income Distribution cum Capital Withdrawal Option (IDCW);INF200K01SX0;INF200K01SY8;13.5010;;;01-Mar-2021</t>
  </si>
  <si>
    <t>119822;SBI Savings Fund - Direct Plan Daily Income Distribution cum Capital Withdrawal Option (IDCW);;INF200K01SW2;10.6360;;;01-Mar-2021</t>
  </si>
  <si>
    <t>119823;SBI Savings Fund - Direct Plan Weekly Income Distribution cum Capital Withdrawal Option (IDCW);INF200K01TA6;INF200K01TB4;12.2336;;;01-Mar-2021</t>
  </si>
  <si>
    <t>102504;SBI Savings Fund - Regular Plan - Income Distribution cum Capital Withdrawal Option (IDCW);INF200K01644;INF200K01651;12.7984;;;01-Mar-2021</t>
  </si>
  <si>
    <t>114348;SBI Savings Fund - Regular Plan Daily Income Distribution cum Capital Withdrawal Option (IDCW);;INF200KA1K20;10.5798;;;01-Mar-2021</t>
  </si>
  <si>
    <t>102860;SBI Savings Fund - Regular Plan Weekly Income Distribution cum Capital Withdrawal Option (IDCW);INF200K01669;INF200K01677;12.0778;;;01-Mar-2021</t>
  </si>
  <si>
    <t>145054;Sundaram Money Market Fund Direct Plan - Daily Reinvestment of Income Distribution cum Capital Withdrawal (IDCW);;INF903JA1FU0;10.0620;;;01-Mar-2021</t>
  </si>
  <si>
    <t>145053;Sundaram Money Market Fund Direct Plan - Fortnightly Reinvestment of Income Distribution cum Capital Withdrawal (IDCW);;INF903JA1FW6;10.3422;;;01-Mar-2021</t>
  </si>
  <si>
    <t>145050;Sundaram Money Market Fund Direct Plan - Growth;INF903JA1FR6;;11.6744;;;01-Mar-2021</t>
  </si>
  <si>
    <t>145051;Sundaram Money Market Fund Direct Plan - Monthly Payout of Income Distribution cum Capital Withdrawal (IDCW);INF903JA1FS4;;11.1475;;;01-Mar-2021</t>
  </si>
  <si>
    <t>145056;Sundaram Money Market Fund Direct Plan - Monthly Reinvestment of Income Distribution cum Capital Withdrawal (IDCW);;INF903JA1FX4;11.1475;;;01-Mar-2021</t>
  </si>
  <si>
    <t>145052;Sundaram Money Market Fund Direct Plan - Quarterly Payout of Income Distribution cum Capital Withdrawal (IDCW);INF903JA1FT2;;11.1951;;;01-Mar-2021</t>
  </si>
  <si>
    <t>145057;Sundaram Money Market Fund Direct Plan - Quarterly Reinvestment of Income Distribution cum Capital Withdrawal (IDCW);;INF903JA1FY2;11.1951;;;01-Mar-2021</t>
  </si>
  <si>
    <t>145055;Sundaram Money Market Fund Direct Plan - Weekly Reinvestment of Income Distribution cum Capital Withdrawal (IDCW);;INF903JA1FV8;10.4751;;;01-Mar-2021</t>
  </si>
  <si>
    <t>145043;Sundaram Money Market Fund Regular Plan - Daily Reinvestment of Income Distribution cum Capital Withdrawal (IDCW);;INF903JA1FM7;10.0620;;;01-Mar-2021</t>
  </si>
  <si>
    <t>145048;Sundaram Money Market Fund Regular Plan - Fortnightly Reinvestment of Income Distribution cum Capital Withdrawal (IDCW);;INF903JA1FO3;10.3596;;;01-Mar-2021</t>
  </si>
  <si>
    <t>145042;Sundaram Money Market Fund Regular Plan - Growth;INF903JA1FJ3;;11.6457;;;01-Mar-2021</t>
  </si>
  <si>
    <t>145044;Sundaram Money Market Fund Regular Plan - Monthly Payout of Income Distribution cum Capital Withdrawal (IDCW);INF903JA1FK1;;11.1271;;;01-Mar-2021</t>
  </si>
  <si>
    <t>145049;Sundaram Money Market Fund Regular Plan - Monthly Reinvestment of Income Distribution cum Capital Withdrawal (IDCW);;INF903JA1FP0;11.1271;;;01-Mar-2021</t>
  </si>
  <si>
    <t>145045;Sundaram Money Market Fund Regular Plan - Quarterly Payout of Income Distribution cum Capital Withdrawal (IDCW);INF903JA1FL9;;11.1668;;;01-Mar-2021</t>
  </si>
  <si>
    <t>145046;Sundaram Money Market Fund Regular Plan - Quarterly Reinvestment of Income Distribution cum Capital Withdrawal (IDCW);;INF903JA1FQ8;11.1668;;;01-Mar-2021</t>
  </si>
  <si>
    <t>145047;Sundaram Money Market Fund Regular Plan - Weekly Reinvestment of Income Distribution cum Capital Withdrawal (IDCW);;INF903JA1FN5;10.4724;;;01-Mar-2021</t>
  </si>
  <si>
    <t>119421;Tata Money Market Fund- Direct Plan - Daily Reinvestment of IDCW Option;;INF277K011C6;1114.5200;;;01-Mar-2021</t>
  </si>
  <si>
    <t>119424;Tata Money Market Fund- Direct Plan- Growth Option;INF277K01PR6;;3652.9693;;;01-Mar-2021</t>
  </si>
  <si>
    <t>101986;Tata Money Market Fund- Regular Plan - Daily Reinvestment of IDCW Option;;INF277K014C0;1114.5200;;;01-Mar-2021</t>
  </si>
  <si>
    <t>101847;Tata Money Market Fund-Regular Plan - Growth Option;INF277K01LQ7;;3623.9099;;;01-Mar-2021</t>
  </si>
  <si>
    <t>120299;UTI MMF - Direct Plan - Growth Option;INF789F01XV6;;2385.7828;;;01-Mar-2021</t>
  </si>
  <si>
    <t>112077;UTI MMF - Regular Plan - Growth Option;INF789F01PX8;;2365.659;;;01-Mar-2021</t>
  </si>
  <si>
    <t>100724;UTI MMF- Discontinued - Regular Plan - Flexi Dividend Option;;INF789F01BD0;3003.6342;;;01-Mar-2021</t>
  </si>
  <si>
    <t>100725;UTI MMF- Discontinued - Regular Plan - Periodic Dividend Option;INF789F01BE8;;2013.0861;;;01-Mar-2021</t>
  </si>
  <si>
    <t>100723;UTI MMF-Discontinued - Regular Plan -Growth;INF789F01BF5;;5566.4707;;;01-Mar-2021</t>
  </si>
  <si>
    <t>134973;UTI Money Market Fund - Direct Plan - Annual IDCW;INF789FA1N03;INF789FA1N11;1416.0707;;;01-Mar-2021</t>
  </si>
  <si>
    <t>120772;UTI Money Market Fund - Direct Plan - Daily IDCW (Reinvestment);;INF789F01XU8;1030.7014;;;01-Mar-2021</t>
  </si>
  <si>
    <t>143125;UTI Money Market Fund - Direct Plan - Flexi IDCW;INF789FA1N29;INF789FA1N37;1223.165;;;01-Mar-2021</t>
  </si>
  <si>
    <t>135606;UTI Money Market Fund - Direct Plan - Fortnightly IDCW;INF789FA1M20;INF789FA1M38;1250.4988;;;01-Mar-2021</t>
  </si>
  <si>
    <t>140023;UTI Money Market Fund - Direct Plan - Half-Yearly IDCW;INF789FA1M87;INF789FA1M95;1333.0858;;;01-Mar-2021</t>
  </si>
  <si>
    <t>133387;UTI Money Market Fund - Direct Plan - Monthly IDCW;INF789FA1M46;INF789FA1M53;1167.8242;;;01-Mar-2021</t>
  </si>
  <si>
    <t>142249;UTI Money Market Fund - Direct Plan - Quarterly IDCW;INF789FA1M61;INF789FA1M79;1265.7193;;;01-Mar-2021</t>
  </si>
  <si>
    <t>120793;UTI Money Market Fund - Direct Plan - Weekly IDCW;INF789F01XW4;INF789F01XX2;1037.6514;;;01-Mar-2021</t>
  </si>
  <si>
    <t>134972;UTI Money Market Fund - Regular Plan - Annual IDCW;INF789FA1L88;INF789FA1L96;1409.0419;;;01-Mar-2021</t>
  </si>
  <si>
    <t>112076;UTI Money Market Fund - Regular Plan - Daily IDCW (Reinvestment);;INF789F01PW0;1024.578;;;01-Mar-2021</t>
  </si>
  <si>
    <t>135371;UTI Money Market Fund - Regular Plan - Fortnightly IDCW;INF789FA1L05;INF789FA1L13;1158.661;;;01-Mar-2021</t>
  </si>
  <si>
    <t>134763;UTI Money Market Fund - Regular Plan - Half-Yearly IDCW;INF789FA1L62;INF789FA1L70;1329.367;;;01-Mar-2021</t>
  </si>
  <si>
    <t>133484;UTI Money Market Fund - Regular Plan - Monthly IDCW;INF789FA1L21;INF789FA1L39;1040.1397;;;01-Mar-2021</t>
  </si>
  <si>
    <t>139646;UTI Money Market Fund - Regular Plan - Quarterly IDCW;INF789FA1L47;INF789FA1L54;1135.0495;;;01-Mar-2021</t>
  </si>
  <si>
    <t>112635;UTI Money Market Fund - Regular Plan - Weekly IDCW;INF789F01PY6;INF789F01PZ3;1038.7499;;;01-Mar-2021</t>
  </si>
  <si>
    <t>119496;Aditya Birla Sun Life Short Term Fund - DIRECT - IDCW;INF209KA1KQ6;INF209K01XL6;17.674;;;01-Mar-2021</t>
  </si>
  <si>
    <t>119498;Aditya Birla Sun Life Short Term Fund - Growth - Direct Plan;INF209K01XK8;;38.1814;;;01-Mar-2021</t>
  </si>
  <si>
    <t>101844;Aditya Birla Sun Life Short Term Fund - Growth - Regular Plan;INF209K01942;;36.3213;;;01-Mar-2021</t>
  </si>
  <si>
    <t>101843;Aditya Birla Sun Life Short Term Fund - REGULAR - IDCW;INF209K01975;INF209K01DK0;16.8204;;;01-Mar-2021</t>
  </si>
  <si>
    <t>112356;Aditya Birla Sun Life Short Term Fund - REGULAR - Quarterly IDCW;INF209K01BU3;;10.6643;;;01-Mar-2021</t>
  </si>
  <si>
    <t>119497;Aditya Birla Sun Life Short Term Fund-Quarterly-IDCW-Direct;INF209K01R96;INF209KA1KR4;10.9872;;;01-Mar-2021</t>
  </si>
  <si>
    <t>120510;Axis Short Term Fund - Direct Plan - Growth Option;INF846K01EI1;;25.2769;;;01-Mar-2021</t>
  </si>
  <si>
    <t>120511;Axis Short Term Fund - Direct Plan - Monthly IDCW;INF846K01EJ9;INF846K01EK7;10.0086;;;01-Mar-2021</t>
  </si>
  <si>
    <t>133894;Axis Short Term Fund - Direct Plan - Regular IDCW;INF846K01RH5;INF846K01RI3;15.4664;;;01-Mar-2021</t>
  </si>
  <si>
    <t>120512;Axis Short Term Fund - Direct Plan - Weekly IDCW;INF846K01EL5;INF846K01EM3;10.2164;;;01-Mar-2021</t>
  </si>
  <si>
    <t>112354;Axis Short Term Fund - Regular Plan - Growth Option;INF846K01644;;23.7880;;;01-Mar-2021</t>
  </si>
  <si>
    <t>112355;Axis Short Term Fund - Regular Plan - Monthly IDCW;INF846K01651;INF846K01669;10.1915;;;01-Mar-2021</t>
  </si>
  <si>
    <t>133895;Axis Short Term Fund - Regular Plan - Regular IDCW;INF846K01RJ1;INF846K01RK9;15.9137;;;01-Mar-2021</t>
  </si>
  <si>
    <t>112369;Axis Short Term Fund - Regular Plan - Weekly IDCW;INF846K01677;INF846K01685;10.3566;;;01-Mar-2021</t>
  </si>
  <si>
    <t>112721;Axis Short Term Fund - Retail Plan - Growth Option;INF846K01594;;23.5223;;;01-Mar-2021</t>
  </si>
  <si>
    <t>112723;Axis Short Term Fund - Retail Plan - Monthly IDCW;INF846K01602;INF846K01610;10.0064;;;01-Mar-2021</t>
  </si>
  <si>
    <t>112722;Axis Short Term Fund - Retail Plan - Weekly IDCW;INF846K01628;INF846K01636;10.1878;;;01-Mar-2021</t>
  </si>
  <si>
    <t>143369;BANDHAN Bond Fund - Short Term - Direct Plan - Annual IDCW;INF194KA11L7;INF194KA12L5;11.6843;;;01-Mar-2021</t>
  </si>
  <si>
    <t>143367;BANDHAN Bond Fund - Short Term - Direct Plan - Quarterly IDCW;INF194KA18K4;INF194KA19K2;10.3683;;;01-Mar-2021</t>
  </si>
  <si>
    <t>143368;BANDHAN Bond Fund - Short Term - Regular Plan - Annual IDCW;INF194KA15K0;INF194KA16K8;11.0722;;;01-Mar-2021</t>
  </si>
  <si>
    <t>108713;BANDHAN Bond Fund - Short Term - Regular Plan - Fortnightly IDCW;INF194K01HK5;INF194K01HJ7;10.3385;;;01-Mar-2021</t>
  </si>
  <si>
    <t>131383;BANDHAN Bond Fund - Short Term - Regular Plan - Periodic IDCW;INF194KA1SO1;INF194KA1SP8;16.4522;;;01-Mar-2021</t>
  </si>
  <si>
    <t>143366;BANDHAN Bond Fund - Short Term - Regular Plan - Quarterly IDCW;INF194KA12K7;INF194KA13K5;10.4593;;;01-Mar-2021</t>
  </si>
  <si>
    <t>118405;BANDHAN Bond Fund - Short Term-Direct Plan-Fortnightly IDCW;INF194K01U56;INF194K01U49;10.3029;;;01-Mar-2021</t>
  </si>
  <si>
    <t>118407;BANDHAN Bond Fund - Short Term-Direct Plan-Growth;INF194K01U07;;46.5021;;;01-Mar-2021</t>
  </si>
  <si>
    <t>118406;BANDHAN Bond Fund - Short Term-Direct Plan-Monthly IDCW;INF194K01U23;INF194K01U15;10.3284;;;01-Mar-2021</t>
  </si>
  <si>
    <t>131382;BANDHAN Bond Fund - Short Term-Direct Plan-Periodic IDCW;INF194KA1SR4;INF194KA1SS2;16.7892;;;01-Mar-2021</t>
  </si>
  <si>
    <t>119382;BANK OF INDIA Short Term Income Fund-Direct Plan- Growth;INF761K01736;;18.1111;;;01-Mar-2021</t>
  </si>
  <si>
    <t>119383;BANK OF INDIA Short Term Income Fund-Direct Plan- Monthly IDCW;INF761K01751;INF761K01744;8.8098;;;01-Mar-2021</t>
  </si>
  <si>
    <t>119384;BANK OF INDIA Short Term Income Fund-Direct Plan- Quarterly IDCW;INF761K01777;INF761K01769;8.3431;;;01-Mar-2021</t>
  </si>
  <si>
    <t>111585;BANK OF INDIA Short Term Income Fund-Regular Plan- Growth;INF761K01579;;16.9833;;;01-Mar-2021</t>
  </si>
  <si>
    <t>111589;BANK OF INDIA Short Term Income Fund-Regular Plan- Monthly IDCW;INF761K01595;INF761K01587;8.7146;;;01-Mar-2021</t>
  </si>
  <si>
    <t>111590;BANK OF INDIA Short Term Income Fund-Regular Plan- Quarterly IDCW;INF761K01611;INF761K01603;8.5879;;;01-Mar-2021</t>
  </si>
  <si>
    <t>119400;Baroda BNP Paribas Short Duration Fund - Direct Plan - Growth Option;INF955L01BD5;;23.9099;;;01-Mar-2021</t>
  </si>
  <si>
    <t>119399;Baroda BNP Paribas Short Duration Fund - Direct Plan - Monthly IDCW Option;INF955L01BB9;;10.0449;;;01-Mar-2021</t>
  </si>
  <si>
    <t>140463;Baroda BNP Paribas Short Duration Fund - Direct Plan - Quarterly IDCW;INF955L01GU8;;10.9777;;;01-Mar-2021</t>
  </si>
  <si>
    <t>113036;Baroda BNP Paribas Short Duration Fund - Regular Plan - Growth Option;INF955L01153;;22.6930;;;01-Mar-2021</t>
  </si>
  <si>
    <t>113037;Baroda BNP Paribas Short Duration Fund - Regular Plan - Monthly IDCW Option;INF955L01138;INF955L01146;10.0439;;;01-Mar-2021</t>
  </si>
  <si>
    <t>140465;Baroda BNP Paribas Short Duration Fund - Regular Plan - Quarterly IDCW;INF955L01GS2;;10.7195;;;01-Mar-2021</t>
  </si>
  <si>
    <t>120135;BNP Paribas Short Term Fund - Direct Plan - Daily Income Distribution cum Capital Withdrawal Option;;INF251K01GD0;9.9624;;;01-Mar-2021</t>
  </si>
  <si>
    <t>120131;BNP Paribas Short Term Fund - Direct Plan - Growth Option;INF251K01GC2;;25.5849;;;01-Mar-2021</t>
  </si>
  <si>
    <t>120132;BNP Paribas Short Term Fund - Direct Plan - Monthly Income Distribution cum Capital Withdrawal Option;INF251K01GF5;INF251K01GG3;10.4980;;;01-Mar-2021</t>
  </si>
  <si>
    <t>120133;BNP Paribas Short Term Fund - Direct Plan - Quarterly Income Distribution cum Capital Withdrawal Option;INF251K01GH1;INF251K01GI9;10.7089;;;01-Mar-2021</t>
  </si>
  <si>
    <t>120134;BNP Paribas Short Term Fund - Direct Plan - Weekly Income Distribution cum Capital Withdrawal Option;;INF251K01GE8;10.0000;;;01-Mar-2021</t>
  </si>
  <si>
    <t>117956;BNP PARIBAS SHORT TERM FUND DAILY Income Distribution cum Capital Withdrawal OPTION;;INF251K01CY5;9.9510;;;01-Mar-2021</t>
  </si>
  <si>
    <t>117953;BNP PARIBAS SHORT TERM FUND GROWTH OPTION;INF251K01CX7;;24.3384;;;01-Mar-2021</t>
  </si>
  <si>
    <t>117955;BNP PARIBAS SHORT TERM FUND MONTHLY Income Distribution cum Capital Withdrawal OPTION;INF251K01DA3;INF251K01DB1;10.4232;;;01-Mar-2021</t>
  </si>
  <si>
    <t>117952;BNP PARIBAS SHORT TERM FUND QUARTERLY Income Distribution cum Capital Withdrawal OPTION;INF251K01DC9;INF251K01DD7;10.6182;;;01-Mar-2021</t>
  </si>
  <si>
    <t>117954;BNP PARIBAS SHORT TERM FUND WEEKLY Income Distribution cum Capital Withdrawal OPTION;;INF251K01CZ2;9.9651;;;01-Mar-2021</t>
  </si>
  <si>
    <t>113547;BNP PARIBAS Short Term Fund-Regular Plan-Growth Option;INF251K01CR9;;32.8091;;;01-Mar-2021</t>
  </si>
  <si>
    <t>113548;BNP PARIBAS Short Term Fund-Regular Plan-Monthly Income Distribution cum Capital Withdrawal Option;INF251K01CT5;INF251K01CU3;10.4227;;;01-Mar-2021</t>
  </si>
  <si>
    <t>113557;BNP PARIBAS Short Term Fund-Regular Plan-Quarterly Income Distribution cum Capital Withdrawal Option;INF251K01CV1;INF251K01CW9;10.6167;;;01-Mar-2021</t>
  </si>
  <si>
    <t>113549;BNP PARIBAS Short Term Fund-Regular Plan-Weekly Income Distribution cum Capital Withdrawal Option;;INF251K01CS7;9.9539;;;01-Mar-2021</t>
  </si>
  <si>
    <t>118320;CANARA ROBECO SHORT DURATION FUND - DIRECT PLAN - GROWTH OPTION;INF760K01DX5;;21.4341;;;01-Mar-2021</t>
  </si>
  <si>
    <t>118321;CANARA ROBECO SHORT DURATION FUND - DIRECT PLAN - MONTHLY IDCW (Payout/Reinvestment);INF760K01DV9;INF760K01DW7;16.8237;;;01-Mar-2021</t>
  </si>
  <si>
    <t>118322;CANARA ROBECO SHORT DURATION FUND - DIRECT PLAN - QUARTERLY IDCW (Payout/Reinvestment);INF760K01DY3;INF760K01DZ0;16.3917;;;01-Mar-2021</t>
  </si>
  <si>
    <t>115077;CANARA ROBECO SHORT DURATION FUND - REGULAR PLAN - GROWTH OPTION;INF760K01BM2;;20.1708;;;01-Mar-2021</t>
  </si>
  <si>
    <t>115078;CANARA ROBECO SHORT DURATION FUND - REGULAR PLAN - MONTHLY IDCW (Payout/Reinvestment);INF760K01BO8;INF760K01BN0;15.3135;;;01-Mar-2021</t>
  </si>
  <si>
    <t>115079;CANARA ROBECO SHORT DURATION FUND - REGULAR PLAN - QUARTERLY IDCW (Payout/Reinvestment);INF760K01BQ3;INF760K01BP5;15.2153;;;01-Mar-2021</t>
  </si>
  <si>
    <t>119226;DSP Short Term Fund - Direct Plan - Growth;INF740K01NJ5;;38.5981;;;01-Mar-2021</t>
  </si>
  <si>
    <t>119222;DSP Short Term Fund - Direct Plan - IDCW;INF740K01NK3;INF740K01NN7;12.6711;;;01-Mar-2021</t>
  </si>
  <si>
    <t>119224;DSP Short Term Fund - Direct Plan - IDCW - Monthly;INF740K01NL1;INF740K01NM9;11.4236;;;01-Mar-2021</t>
  </si>
  <si>
    <t>119223;DSP Short Term Fund - Direct Plan - IDCW - Weekly;INF740KA1PD9;INF740KA1PE7;10.1184;;;01-Mar-2021</t>
  </si>
  <si>
    <t>101306;DSP Short Term Fund - IDCW - Monthly;INF740K01664;INF740K01AG8;11.3416;;;01-Mar-2021</t>
  </si>
  <si>
    <t>101304;DSP Short Term Fund - Regular Plan - Growth;INF740K01656;;36.4866;;;01-Mar-2021</t>
  </si>
  <si>
    <t>101305;DSP Short Term Fund - Regular Plan - IDCW;INF740K01649;INF740K01AF0;12.6575;;;01-Mar-2021</t>
  </si>
  <si>
    <t>101303;DSP Short Term Fund - Regular Plan - Regular Plan - IDCW - Weekly;INF740KA1PF4;;10.1083;;;01-Mar-2021</t>
  </si>
  <si>
    <t>148313;Franklin India Short Tem Income Plan - Segregated Portfolio 3 (9.50% Yes Bank Ltd CO 23Dec21) - Direct Retail Plan Growth Option;INF090I01VS3;;0.0000;;;01-Mar-2021</t>
  </si>
  <si>
    <t>118567;Franklin India Short Term Income Plan -  Retail Plan - Direct - Monthly - IDCW;INF090I01GN5;INF090I01GO3;1187.0345;;;01-Mar-2021</t>
  </si>
  <si>
    <t>118566;Franklin India Short Term Income Plan -  Retail Plan - Direct - Quarterly - IDCW;INF090I01GL9;INF090I01GM7;1236.5595;;;01-Mar-2021</t>
  </si>
  <si>
    <t>118568;Franklin India Short Term Income Plan -  Retail Plan - Direct - Weekly - IDCW;INF090I01GP0;;1004.4820;;;01-Mar-2021</t>
  </si>
  <si>
    <t>101236;Franklin India Short Term Income Plan -  Retail Plan - Monthly - IDCW;INF090I01338;INF090I01346;1096.8550;;;01-Mar-2021</t>
  </si>
  <si>
    <t>101238;Franklin India Short Term Income Plan -  Retail Plan - Quarterly - IDCW;INF090I01312;INF090I01320;1141.0681;;;01-Mar-2021</t>
  </si>
  <si>
    <t>101242;Franklin India Short Term Income Plan -  Retail Plan - Weekly - IDCW;INF090I01353;;993.4836;;;01-Mar-2021</t>
  </si>
  <si>
    <t>118565;Franklin India SHORT TERM INCOME PLAN - Direct - GROWTH;INF090I01GK1;;4185.8330;;;01-Mar-2021</t>
  </si>
  <si>
    <t>148314;Franklin India Short Term Income Plan - Segregated Portfolio 3 (9.50% Yes Bank Ltd CO 23Dec21) - Institutional Plan Growth Option;INF090I01VR5;;0.0000;;;01-Mar-2021</t>
  </si>
  <si>
    <t>148318;Franklin India Short Term Income Plan - Segregated Portfolio 3 (9.50% Yes Bank Ltd CO 23Dec21) - Retail Plan Growth Option;INF090I01VN4;;0.0000;;;01-Mar-2021</t>
  </si>
  <si>
    <t>148013;Franklin India Short term Income Plan- Institutional Plan- Segregated Portfolio 2- 10.90% Vodafone Idea Ltd 02Sep2023-Growth Option;INF090I01UX5;;0.0000;;;01-Mar-2021</t>
  </si>
  <si>
    <t>148015;Franklin India Short term Income Plan- Retail Plan- Segregated Portfolio 2- 10.90% Vodafone Idea Ltd 02Sep2023-Direct-Growth Option;INF090I01UY3;;0.0000;;;01-Mar-2021</t>
  </si>
  <si>
    <t>148010;Franklin India Short term Income Plan- Retail Plan- Segregated Portfolio 2- 10.90% Vodafone Idea Ltd 02Sep2023-Growth Option;INF090I01UT3;;0.0000;;;01-Mar-2021</t>
  </si>
  <si>
    <t>148017;Franklin India Short term Income Plan- Retail Plan-Segregated Portfolio 2 - 10.90% Vodafone Idea Ltd (02-Sep-2023) - Direct Monthly - IDCW;INF090I01VA1;;0.0000;;;01-Mar-2021</t>
  </si>
  <si>
    <t>148018;Franklin India Short term Income Plan- Retail Plan-Segregated Portfolio 2 - 10.90% Vodafone Idea Ltd (02-Sep-2023) - Direct Quarterly - IDCW;INF090I01UZ0;;0.0000;;;01-Mar-2021</t>
  </si>
  <si>
    <t>148016;Franklin India Short term Income Plan- Retail Plan-Segregated Portfolio 2 - 10.90% Vodafone Idea Ltd (02-Sep-2023) - Direct Weekly - IDCW;INF090I01VB9;;0.0000;;;01-Mar-2021</t>
  </si>
  <si>
    <t>148011;Franklin India Short term Income Plan- Retail Plan-Segregated Portfolio 2 - 10.90% Vodafone Idea Ltd (02-Sep-2023) - Monthly - IDCW;INF090I01UV9;;0.0000;;;01-Mar-2021</t>
  </si>
  <si>
    <t>148012;Franklin India Short term Income Plan- Retail Plan-Segregated Portfolio 2 - 10.90% Vodafone Idea Ltd (02-Sep-2023) - Quarterly - IDCW;INF090I01UU1;;0.0000;;;01-Mar-2021</t>
  </si>
  <si>
    <t>148014;Franklin India Short term Income Plan- Retail Plan-Segregated Portfolio 2 - 10.90% Vodafone Idea Ltd (02-Sep-2023) - Weekly - IDCW;INF090I01UW7;;0.0000;;;01-Mar-2021</t>
  </si>
  <si>
    <t>148312;Franklin India Short term Income Plan- Retail Plan-Segregated Portfolio 3 (9.50% Yes Bank Ltd CO 23Dec21) - Direct Monthly - IDCW;INF090I01VU9;;0.0000;;;01-Mar-2021</t>
  </si>
  <si>
    <t>148311;Franklin India Short term Income Plan- Retail Plan-Segregated Portfolio 3 (9.50% Yes Bank Ltd CO 23Dec21) - Direct Quarterly - IDCW;INF090I01VT1;;0.0000;;;01-Mar-2021</t>
  </si>
  <si>
    <t>148319;Franklin India Short Term Income Plan- Retail Plan-Segregated Portfolio 3 (9.50% Yes Bank Ltd CO 23Dec21) - Monthly - IDCW;INF090I01VP9;;0.0000;;;01-Mar-2021</t>
  </si>
  <si>
    <t>148317;Franklin India Short term Income Plan- Retail Plan-Segregated Portfolio 3 (9.50% Yes Bank Ltd CO 23Dec21) - Quarterly - IDCW;INF090I01VO2;;0.0000;;;01-Mar-2021</t>
  </si>
  <si>
    <t>148315;Franklin India Short-term Income Plan- Retail Plan-Segregated Portfolio 3 (9.50% Yes Bank Ltd CO 23Dec21) - Weekly - IDCW;INF090I01VQ7;;0.0000;;;01-Mar-2021</t>
  </si>
  <si>
    <t>101232;Franklin India Short-Term Income Plan-Growth;INF090I01304;;3930.7815;;;01-Mar-2021</t>
  </si>
  <si>
    <t>101244;Franklin India Short-Term Income Plan-Institutional Plan - Growth;INF090I01361;;3255.7572;;;01-Mar-2021</t>
  </si>
  <si>
    <t>148316;Franklin India Short-term Income Plan-Retail Plan-Segregated Portfolio 3 (9.50% Yes Bank Ltd CO 23Dec21) - Direct Weekly - IDCW;INF090I01VV7;;0.0000;;;01-Mar-2021</t>
  </si>
  <si>
    <t>123708;Groww Short Duration Fund (formerly known as Indiabulls Short Term Fund )- Regular Plan - Growth Option;INF666M01AJ5;;1686.0903;;;01-Mar-2021</t>
  </si>
  <si>
    <t>123704;Groww Short Duration Fund (formerly known as Indiabulls Short Term Fund) - Direct Plan - Growth Option;INF666M01AC0;;1840.7547;;;01-Mar-2021</t>
  </si>
  <si>
    <t>123706;Groww Short Duration Fund (formerly known as Indiabulls Short Term Fund)- Direct Plan- Fortnightly - Income Distribution cum capital withdrawal Option (Payout &amp; Reinvestment);INF666M01AH9;INF666M01AE6;1011.7375;;;01-Mar-2021</t>
  </si>
  <si>
    <t>123707;Groww Short Duration Fund (formerly known as Indiabulls Short Term Fund)- Direct Plan- Monthly - Income Distribution cum capital withdrawal Option (Payout &amp; Reinvestment);INF666M01AI7;INF666M01AF3;1012.3776;;;01-Mar-2021</t>
  </si>
  <si>
    <t>123705;Groww Short Duration Fund (formerly known as Indiabulls Short Term Fund)- Direct Plan- Weekly - Income Distribution cum capital withdrawal Option (Payout &amp; Reinvestment);INF666M01AG1;INF666M01AD8;1009.975;;;01-Mar-2021</t>
  </si>
  <si>
    <t>123710;Groww Short Duration Fund (formerly known as Indiabulls Short Term Fund)- Regular Plan- Fortnightly - Income Distribution cum capital withdrawal Option (Payout &amp; Reinvestment);INF666M01AO5;INF666M01AL1;1009.6773;;;01-Mar-2021</t>
  </si>
  <si>
    <t>123711;Groww Short Duration Fund (formerly known as Indiabulls Short Term Fund)- Regular Plan- Monthly - Income Distribution cum capital withdrawal Option (Payout &amp; Reinvestment);INF666M01AP2;INF666M01AM9;1016.0197;;;01-Mar-2021</t>
  </si>
  <si>
    <t>123709;Groww Short Duration Fund (formerly known as Indiabulls Short Term Fund)- Regular Plan- Weekly - Income Distribution cum capital withdrawal Option (Payout &amp; Reinvestment);INF666M01AN7;INF666M01AK3;1007.6365;;;01-Mar-2021</t>
  </si>
  <si>
    <t>119015;HDFC Short Term  Debt Fund - Fortnightly IDCW - Direct Plan;;;10.3013;;;01-Mar-2021</t>
  </si>
  <si>
    <t>113048;HDFC Short Term  Debt Fund - Fortnightly IDCW Option;INF179K01CV4;INF179K01CW2;10.2007;;;01-Mar-2021</t>
  </si>
  <si>
    <t>113047;HDFC Short Term  Debt Fund - Growth Option;INF179K01CU6;;24.4141;;;01-Mar-2021</t>
  </si>
  <si>
    <t>119016;HDFC Short Term  Debt Fund - Growth Option - Direct Plan;INF179K01YM7;;24.7811;;;01-Mar-2021</t>
  </si>
  <si>
    <t>133367;HDFC Short Term  Debt Fund - Normal IDCW - Direct Plan;INF179KA1Q53;;16.5661;;;01-Mar-2021</t>
  </si>
  <si>
    <t>133368;HDFC Short Term  Debt Fund - Normal IDCW Option;INF179KA1Q79;;16.4151;;;01-Mar-2021</t>
  </si>
  <si>
    <t>104429;HSBC Short Duration Fund - Closed (Direct - Monthly IDCW);;INF336L01982;10.1162;;;01-Mar-2021</t>
  </si>
  <si>
    <t>101600;HSBC Short Duration Fund - Closed (Monthly IDCW);INF336L01990;INF336L01AA6;11.3085;;;01-Mar-2021</t>
  </si>
  <si>
    <t>120062;HSBC Short Duration Fund - Direct Growth;INF336L01DL7;;33.2338;;;01-Mar-2021</t>
  </si>
  <si>
    <t>120061;HSBC Short Duration Fund - Direct Monthly IDCW;;INF336L01DN3;10.1532;;;01-Mar-2021</t>
  </si>
  <si>
    <t>120060;HSBC Short Duration Fund - Direct Monthly IDCW (Closed);INF336L01DM5;INF336L01EQ4;12.8615;;;01-Mar-2021</t>
  </si>
  <si>
    <t>101599;HSBC Short Duration Fund - Regular Growth;INF336L01917;;30.8431;;;01-Mar-2021</t>
  </si>
  <si>
    <t>139768;HSBC Short Duration Fund - Regular Quarterly IDCW;INF336L01LF2;INF336L01LG0;10.7673;;;01-Mar-2021</t>
  </si>
  <si>
    <t>120754;ICICI Prudential Short Term Fund - Direct Plan - Growth Option;INF109K013N3;;48.3373;;;01-Mar-2021</t>
  </si>
  <si>
    <t>131478;ICICI Prudential Short Term Fund - Direct Plan - Half Yearly IDCW;INF109KA1X36;INF109KA1X28;13.6965;;;01-Mar-2021</t>
  </si>
  <si>
    <t>120755;ICICI Prudential Short Term Fund - Direct Plan - Monthly IDCW;INF109K014N1;INF109K015N8;12.6545;;;01-Mar-2021</t>
  </si>
  <si>
    <t>120753;ICICI Prudential Short Term Fund - Direct Plan - Reinvestment of IDCW Fortnightly;INF109K012N5;;12.8073;;;01-Mar-2021</t>
  </si>
  <si>
    <t>101758;ICICI Prudential Short Term Fund - Growth Option;INF109K01654;;45.6259;;;01-Mar-2021</t>
  </si>
  <si>
    <t>131479;ICICI Prudential Short Term Fund - Half Yearly IDCW;INF109KA1X10;INF109KA1X02;13.4309;;;01-Mar-2021</t>
  </si>
  <si>
    <t>101759;ICICI Prudential Short Term Fund - Reinvestment of IDCW Fortnightly;INF109KB12M9;INF109K01662;12.2182;;;01-Mar-2021</t>
  </si>
  <si>
    <t>101165;ICICI Prudential Short Term Fund - Monthly IDCW;INF109K01WL0;INF109K01647;12.0358;;;01-Mar-2021</t>
  </si>
  <si>
    <t>115005;IDBI Short Term Bond Fund Growth;INF397L01463;;19.7661;;;01-Mar-2021</t>
  </si>
  <si>
    <t>118349;IDBI Short Term Bond Fund Growth Direct;INF397L01BG3;;21.1502;;;01-Mar-2021</t>
  </si>
  <si>
    <t>114999;IDBI Short Term Bond Fund Monthly IDCW;INF397L01406;INF397L01414;12.0115;;;01-Mar-2021</t>
  </si>
  <si>
    <t>118457;IDBI Short Term Bond Fund Monthly IDCW Direct;INF397L01BH1;INF397L01BI9;15.2006;;;01-Mar-2021</t>
  </si>
  <si>
    <t>115000;IDBI Short Term Bond Fund Weekly IDCW;INF397L01430;INF397L01448;11.6980;;;01-Mar-2021</t>
  </si>
  <si>
    <t>118458;IDBI Short Term Bond Fund Weekly IDCW Direct;INF397L01BK5;INF397L01BL3;12.7619;;;01-Mar-2021</t>
  </si>
  <si>
    <t>117973;Invesco India Short Duration Fund - Daily IDCW (Reinvestment);;INF205K01UD7;1031.4099;;;01-Mar-2021</t>
  </si>
  <si>
    <t>120559;Invesco India Short Duration Fund - Direct Plan - Daily IDCW (Reinvestment);;INF205K01UE5;1013.1615;;;01-Mar-2021</t>
  </si>
  <si>
    <t>120560;Invesco India Short Duration Fund - Direct Plan - Growth;INF205K01UH8;;3007.7523;;;01-Mar-2021</t>
  </si>
  <si>
    <t>120561;Invesco India Short Duration Fund - Direct Plan - Monthly IDCW (Payout / Reinvestment);INF205K01UI6;INF205K01UJ4;1979.2681;;;01-Mar-2021</t>
  </si>
  <si>
    <t>120563;Invesco India Short Duration Fund - Direct Plan -Discretionary IDCW (Payout / Reinvestment);INF205K01UF2;INF205K01UG0;2122.026;;;01-Mar-2021</t>
  </si>
  <si>
    <t>120562;Invesco India Short Duration Fund - Direct Plan -Weekly IDCW (Reinvestment);;INF205K01UK2;1010.6602;;;01-Mar-2021</t>
  </si>
  <si>
    <t>105185;Invesco India Short Duration Fund - Growth;INF205K01UN6;;2807.0312;;;01-Mar-2021</t>
  </si>
  <si>
    <t>105191;Invesco India Short Duration Fund - Monthly IDCW (Payout / Reinvestment);INF205K01UO4;INF205K01UP1;1039.5338;;;01-Mar-2021</t>
  </si>
  <si>
    <t>105189;Invesco India Short Duration Fund - Plan B - Growth;INF205K01UR7;;2797.2493;;;01-Mar-2021</t>
  </si>
  <si>
    <t>105187;Invesco India Short Duration Fund - Plan B - Monthly IDCW (Payout / Reinvestment);INF205K01US5;INF205K01UT3;1849.2086;;;01-Mar-2021</t>
  </si>
  <si>
    <t>105192;Invesco India Short Duration Fund - Plan B - Weekly IDCW (Reinvestment);;INF205K01UU1;1006.0495;;;01-Mar-2021</t>
  </si>
  <si>
    <t>105190;Invesco India Short Duration Fund - Weekly IDCW (Reinvestment);;INF205K01UV9;1009.5079;;;01-Mar-2021</t>
  </si>
  <si>
    <t>116110;Invesco India Short Duration Fund- Discretionary IDCW (Payout / Reinvestment);INF205K01UL0;INF205K01UM8;2093.7946;;;01-Mar-2021</t>
  </si>
  <si>
    <t>135500;Kotak Bond Short Term Plan - Direct - Standard Income Distribution cum capital withdrawal option;INF174K01Z14;INF174K01Z22;12.8333;;;01-Mar-2021</t>
  </si>
  <si>
    <t>101373;Kotak Bond Short Term Plan-(Growth);INF174K01ES7;;40.6287;;;01-Mar-2021</t>
  </si>
  <si>
    <t>119739;Kotak Bond Short Term Plan-(Growth) - Direct;INF174K01JI7;;43.2083;;;01-Mar-2021</t>
  </si>
  <si>
    <t>125253;Kotak Bond Short Term Plan-(Half Yearly Payout of Income Distribution cum capital withdrawal option);INF174K01YP1;INF174K01YQ9;14.7937;;;01-Mar-2021</t>
  </si>
  <si>
    <t>125254;Kotak Bond Short Term Plan-(Half Yearly Payout of Income Distribution cum capital withdrawal option) - Direct;INF174K01YR7;INF174K01YS5;15.2964;;;01-Mar-2021</t>
  </si>
  <si>
    <t>101372;Kotak Bond Short Term Plan-(Payout of Income Distribution cum capital withdrawal option);INF174K01EU3;INF174K01ET5;10.068;;;01-Mar-2021</t>
  </si>
  <si>
    <t>119738;Kotak Bond Short Term Plan-(Payout of Income Distribution cum capital withdrawal option) - Direct;INF174K01JJ5;;13.5393;;;01-Mar-2021</t>
  </si>
  <si>
    <t>134419;L&amp;T Short Term Bond Fund - Direct Plan - Annual IDCW;INF917K01VR5;INF917K01VQ7;13.5268;;;01-Mar-2021</t>
  </si>
  <si>
    <t>119858;L&amp;T Short Term Bond Fund - Direct Plan - Quarterly IDCW;INF917K01IS0;INF917K01IR2;11.6631;;;01-Mar-2021</t>
  </si>
  <si>
    <t>134420;L&amp;T Short Term Bond Fund - Regular Plan - Annual IDCW;INF917K01VT1;INF917K01VS3;13.1019;;;01-Mar-2021</t>
  </si>
  <si>
    <t>116296;L&amp;T Short Term Bond Fund - Regular Plan - Bonus;INF917K01CM6;;20.7281;;;01-Mar-2021</t>
  </si>
  <si>
    <t>116299;L&amp;T Short Term Bond Fund - Regular Plan - Growth;INF917K01CL8;;20.7283;;;01-Mar-2021</t>
  </si>
  <si>
    <t>116297;L&amp;T Short Term Bond Fund - Regular Plan - Monthly IDCW;INF917K01CH6;INF917K01CI4;11.3284;;;01-Mar-2021</t>
  </si>
  <si>
    <t>116298;L&amp;T Short Term Bond Fund - Regular Plan - Quarterly IDCW;INF917K01CJ2;INF917K01CK0;11.0251;;;01-Mar-2021</t>
  </si>
  <si>
    <t>119857;L&amp;T Short Term Bond Fund -Direct Plan -  Monthly IDCW;INF917K01IP6;INF917K01IO9;11.8661;;;01-Mar-2021</t>
  </si>
  <si>
    <t>119856;L&amp;T Short Term Bond Fund -Direct Plan- Growth;INF917K01IQ4;;21.5253;;;01-Mar-2021</t>
  </si>
  <si>
    <t>145954;LIC MF Short Duration Fund-Direct Plan-Growth;INF767K01PW6;;11.9114;;;01-Mar-2021</t>
  </si>
  <si>
    <t>145953;LIC MF Short Duration Fund-Direct Plan-IDCW;INF767K01PX4;INF767K01PY2;11.9114;;;01-Mar-2021</t>
  </si>
  <si>
    <t>145952;LIC MF Short Duration Fund-Regular Plan-Growth;INF767K01PT2;;11.6534;;;01-Mar-2021</t>
  </si>
  <si>
    <t>145951;LIC MF Short Duration Fund-Regular Plan-IDCW;INF767K01PU0;INF767K01PV8;11.6534;;;01-Mar-2021</t>
  </si>
  <si>
    <t>148730;Mahindra Manulife Short Duration Fund - Direct Plan - IDCW;INF174V01AO1;INF174V01AN3;10.0037;;;01-Mar-2021</t>
  </si>
  <si>
    <t>148729;Mahindra Manulife Short Duration Fund - Direct Plan -Growth;INF174V01AM5;;10.0037;;;01-Mar-2021</t>
  </si>
  <si>
    <t>148727;Mahindra Manulife Short Duration Fund - Regular Plan - Growth;INF174V01AJ1;;10.0020;;;01-Mar-2021</t>
  </si>
  <si>
    <t>148728;Mahindra Manulife Short Duration Fund - Regular Plan - IDCW;INF174V01AL7;INF174V01AK9;10.0020;;;01-Mar-2021</t>
  </si>
  <si>
    <t>142641;Mirae Asset Short Duration Fund - Direct Plan - Growth;INF769K01DX6;;12.6021;;;01-Mar-2021</t>
  </si>
  <si>
    <t>142640;Mirae Asset Short Duration Fund - Direct Plan - IDCW;INF769K01DY4;INF769K01DZ1;12.5939;;;01-Mar-2021</t>
  </si>
  <si>
    <t>142642;Mirae Asset Short Duration Fund - Regular Plan - Growth;INF769K01DU2;;12.3158;;;01-Mar-2021</t>
  </si>
  <si>
    <t>142643;Mirae Asset Short Duration Fund - Regular Plan - IDCW;INF769K01DV0;INF769K01DW8;12.3186;;;01-Mar-2021</t>
  </si>
  <si>
    <t>125269;NIPPON INDIA SHORT TERM FUND - Direct Plan - IDCW Option;INF204KA1ES0;INF204KA1ET8;17.3373;;;01-Mar-2021</t>
  </si>
  <si>
    <t>118797;NIPPON INDIA SHORT TERM FUND - Direct Plan - MONTHLY IDCW Option;INF204K01B40;;11.5640;;;01-Mar-2021</t>
  </si>
  <si>
    <t>118800;NIPPON INDIA SHORT TERM FUND - Direct Plan - QUARTERLY IDCW OPTION;INF204K01B65;INF204K01B73;14.8077;;;01-Mar-2021</t>
  </si>
  <si>
    <t>118796;Nippon India Short Term Fund - Direct Plan Growth Plan - Growth Option;INF204K01B32;;42.6599;;;01-Mar-2021</t>
  </si>
  <si>
    <t>125268;NIPPON INDIA SHORT TERM FUND - IDCW Option;INF204KA1EQ4;INF204KA1ER2;16.4517;;;01-Mar-2021</t>
  </si>
  <si>
    <t>101667;NIPPON INDIA SHORT TERM FUND - MONTHLY IDCW Option;INF204K01FM2;INF204K01FN0;11.3414;;;01-Mar-2021</t>
  </si>
  <si>
    <t>101669;NIPPON INDIA SHORT TERM FUND - QUARTERLY IDCW OPTION;INF204K01FO8;INF204K01FP5;14.5294;;;01-Mar-2021</t>
  </si>
  <si>
    <t>101665;Nippon India Short Term Fund-Growth Plan;INF204K01FL4;;40.4489;;;01-Mar-2021</t>
  </si>
  <si>
    <t>138277;PGIM India Short Duration Fund - Annual Bonus;INF223J01XB0;;23.4902;;;01-Mar-2021</t>
  </si>
  <si>
    <t>138270;PGIM India Short Duration Fund - Direct Plan - Growth;INF223J01OW5;;37.7237;;;01-Mar-2021</t>
  </si>
  <si>
    <t>138268;PGIM India Short Duration Fund - Direct Plan - Monthly Dividend;INF223J01OX3;INF223J01OY1;12.4636;;;01-Mar-2021</t>
  </si>
  <si>
    <t>138271;PGIM India Short Duration Fund - Direct Plan - Quarterly Dividend;INF223J01PB6;INF223J01PC4;10.9022;;;01-Mar-2021</t>
  </si>
  <si>
    <t>138256;PGIM India Short Duration Fund - Growth;INF223J01DT4;;35.2353;;;01-Mar-2021</t>
  </si>
  <si>
    <t>138274;PGIM India Short Duration Fund - Half Yearly Bonus;INF223J01WH9;;14.2368;;;01-Mar-2021</t>
  </si>
  <si>
    <t>138254;PGIM India Short Duration Fund - Monthly Dividend;INF223J01DU2;INF223J01DV0;11.8957;;;01-Mar-2021</t>
  </si>
  <si>
    <t>138265;PGIM India Short Duration Fund - Quarterly Dividend;INF223J01KB7;INF223J01KC5;10.2544;;;01-Mar-2021</t>
  </si>
  <si>
    <t>119463;Principal Short Term Debt Fund - Direct Plan - Income Distribution CUM Capital Withdrawal Plan - Monthly;INF173K01GQ8;INF173K01GR6;12.7591;;;01-Mar-2021</t>
  </si>
  <si>
    <t>101466;Principal Short Term Debt Fund - Income Distribution CUM Capital Withdrawal Option - Monthly;INF173K01BB1;INF173K01BC9;12.7167;;;01-Mar-2021</t>
  </si>
  <si>
    <t>119462;Principal Short Term Debt Fund- Direct Plan - Growth Option;INF173K01GP0;;36.0541;;;01-Mar-2021</t>
  </si>
  <si>
    <t>101465;Principal Short Term Debt Fund- Growth Plan;INF173K01BA3;;34.1103;;;01-Mar-2021</t>
  </si>
  <si>
    <t>106230;SBI Short Horizon Debt Fund - Short Term Fund - Retail Dividend - Fortnightly Income Distribution cum Capital Withdrawal Option (IDCW);INF200K01IA9;INF200K01IB7;11.7159;;;01-Mar-2021</t>
  </si>
  <si>
    <t>106229;SBI Short Horizon Debt Fund - Short Term Fund - Retail Dividend - Monthly Income Distribution cum Capital Withdrawal Option (IDCW);INF200K01IC5;INF200K01ID3;12.9167;;;01-Mar-2021</t>
  </si>
  <si>
    <t>106228;SBI Short Horizon Debt Fund - Short Term Fund - Retail Dividend - Weekly Income Distribution cum Capital Withdrawal Option (IDCW);INF200K01IE1;INF200K01IF8;11.6982;;;01-Mar-2021</t>
  </si>
  <si>
    <t>106227;SBI SHORT HORIZON DEBT FUND-SHORT TERM FUND - RETAIL - GROWTH;INF200K01IG6;;28.2009;;;01-Mar-2021</t>
  </si>
  <si>
    <t>119813;SBI Short Term Debt Fund - Direct Plan - Monthly Income Distribution cum Capital Withdrawal Option (IDCW);INF200K01VF1;INF200K01VG9;14.4806;;;01-Mar-2021</t>
  </si>
  <si>
    <t>119816;SBI SHORT TERM DEBT FUND - DIRECT PLAN -GROWTH;INF200K01VE4;;25.9174;;;01-Mar-2021</t>
  </si>
  <si>
    <t>119815;SBI Short Term Debt Fund - Direct Plan Fortnightly Income Distribution cum Capital Withdrawal Option (IDCW);INF200K01VC8;INF200K01VD6;17.4568;;;01-Mar-2021</t>
  </si>
  <si>
    <t>119817;SBI Short Term Debt Fund - Direct Plan Weekly Income Distribution cum Capital Withdrawal Option (IDCW);INF200K01VH7;INF200K01VI5;11.3525;;;01-Mar-2021</t>
  </si>
  <si>
    <t>106233;SBI Short Term Debt Fund - Regular Plan - Monthly Income Distribution cum Capital Withdrawal Option (IDCW);INF200K01HV7;INF200K01HW5;13.7804;;;01-Mar-2021</t>
  </si>
  <si>
    <t>106231;SBI SHORT TERM DEBT FUND - REGULAR PLAN -GROWTH;INF200K01HZ8;;24.9253;;;01-Mar-2021</t>
  </si>
  <si>
    <t>106234;SBI Short Term Debt Fund - Regular Plan Fortnightly Income Distribution cum Capital Withdrawal Option (IDCW);INF200K01HT1;INF200K01HU9;11.2901;;;01-Mar-2021</t>
  </si>
  <si>
    <t>106232;SBI Short Term Debt Fund - Regular Plan Weekly Income Distribution cum Capital Withdrawal Option (IDCW);INF200K01HX3;INF200K01HY1;11.3013;;;01-Mar-2021</t>
  </si>
  <si>
    <t>119665;Sundaram Short Term Debt Fund Direct Plan - Fortnightly Income Distribution cum Capital Withdrawal (IDCW);INF903J01QP1;INF903J01QQ9;12.2100;;;01-Mar-2021</t>
  </si>
  <si>
    <t>119664;Sundaram Short Term Debt Fund Direct Plan - Growth;INF903J01QR7;;34.4283;;;01-Mar-2021</t>
  </si>
  <si>
    <t>119668;Sundaram Short Term Debt Fund Direct Plan - Half yearly Payout of Income Distribution cum Capital Withdrawal (IDCW);INF903J01QS5;;12.6684;;;01-Mar-2021</t>
  </si>
  <si>
    <t>119666;Sundaram Short Term Debt Fund Direct Plan - Monthly Income Distribution cum Capital Withdrawal (IDCW);INF903J01QT3;INF903J01QU1;12.7735;;;01-Mar-2021</t>
  </si>
  <si>
    <t>119662;Sundaram Short Term Debt Fund Direct Plan - Weekly Income Distribution cum Capital Withdrawal (IDCW);INF903J01QW7;INF903J01QX5;13.4892;;;01-Mar-2021</t>
  </si>
  <si>
    <t>101562;Sundaram Short Term Debt Fund Regular Plan - Annual Payout of Income Distribution cum Capital Withdrawal (IDCW);INF903J01FM1;;11.4084;;;01-Mar-2021</t>
  </si>
  <si>
    <t>118332;Sundaram Short Term Debt Fund Regular Plan - Bonus;INF903J01MF1;;16.0897;;;01-Mar-2021</t>
  </si>
  <si>
    <t>101565;Sundaram Short Term Debt Fund Regular Plan - Fortnightly Income Distribution cum Capital Withdrawal (IDCW);INF903J01FI9;INF903J01FO7;11.8795;;;01-Mar-2021</t>
  </si>
  <si>
    <t>101563;Sundaram Short Term Debt Fund Regular Plan - Growth;INF903J01FG3;;32.2206;;;01-Mar-2021</t>
  </si>
  <si>
    <t>101561;Sundaram Short Term Debt Fund Regular Plan - Half yearly Payout of Income Distribution cum Capital Withdrawal (IDCW);INF903J01FL3;;11.8152;;;01-Mar-2021</t>
  </si>
  <si>
    <t>101566;Sundaram Short Term Debt Fund Regular Plan - Monthly Income Distribution cum Capital Withdrawal (IDCW);INF903J01FJ7;INF903J01FP4;12.4549;;;01-Mar-2021</t>
  </si>
  <si>
    <t>101560;Sundaram Short Term Debt Fund Regular Plan - Quarterly Payout of Income Distribution cum Capital Withdrawal (IDCW);INF903J01FK5;;11.1473;;;01-Mar-2021</t>
  </si>
  <si>
    <t>101564;Sundaram Short Term Debt Fund Regular Plan - Weekly Income Distribution cum Capital Withdrawal (IDCW);INF903J01FH1;INF903J01FN9;13.1251;;;01-Mar-2021</t>
  </si>
  <si>
    <t>119949;Tata Short Term Bond Fund - Direct Plan - Growth Option;INF277K01QR4;;40.2259;;;01-Mar-2021</t>
  </si>
  <si>
    <t>101548;Tata Short Term Bond Fund -Regular Plan- Growth Option;INF277K01972;;37.7174;;;01-Mar-2021</t>
  </si>
  <si>
    <t>119950;Tata Short Term Bond Fund Direct Plan - Monthly Payout of IDCW Option;INF277K01QP8;INF277K01QQ6;18.2705;;;01-Mar-2021</t>
  </si>
  <si>
    <t>133974;Tata Short Term Bond Fund- Direct Plan - Periodic Payout of IDCW Option;INF277K01P38;INF277K01P46;21.3454;;;01-Mar-2021</t>
  </si>
  <si>
    <t>101547;Tata Short Term Bond Fund- Regular Plan - Monthly Payout of IDCW Option;INF277K01EI9;INF277K01964;17.0425;;;01-Mar-2021</t>
  </si>
  <si>
    <t>133975;Tata Short Term Bond Fund- Regular Plan - Periodic Payout of IDCW Option;INF277K01P12;INF277K01P20;20.0040;;;01-Mar-2021</t>
  </si>
  <si>
    <t>135497;UTI Short Duration Fund - Direct Plan - Annual IDCW;INF789FA1R33;INF789FA1R41;11.4413;;;01-Mar-2021</t>
  </si>
  <si>
    <t>124962;UTI Short Duration Fund - Direct Plan - Flexi IDCW;INF789FB1T70;INF789FB1T62;14.3368;;;01-Mar-2021</t>
  </si>
  <si>
    <t>120718;UTI Short Duration Fund - Direct Plan - Growth Option;INF789F01XY0;;24.2176;;;01-Mar-2021</t>
  </si>
  <si>
    <t>131548;UTI Short Duration Fund - Direct Plan - Monthly IDCW;INF789F01XZ7;INF789F01YA8;10.4001;;;01-Mar-2021</t>
  </si>
  <si>
    <t>120719;UTI Short Duration Fund - Direct Plan - Quarterly IDCW;INF789FA1R66;INF789FA1R74;13.6933;;;01-Mar-2021</t>
  </si>
  <si>
    <t>106383;UTI Short Duration Fund - Discontinued Regular Option - Dividend Sub Option;INF789F01AH3;INF789F01AI1;17.5682;;;01-Mar-2021</t>
  </si>
  <si>
    <t>106384;UTI Short Duration Fund - Discontinued Regular Option -Growth Sub Option;INF789F01AJ9;;33.2337;;;01-Mar-2021</t>
  </si>
  <si>
    <t>134517;UTI Short Duration Fund - Regular Plan - Annual IDCW;INF789FA1Q91;INF789FA1R09;11.2769;;;01-Mar-2021</t>
  </si>
  <si>
    <t>125045;UTI Short Duration Fund - Regular Plan - Flexi IDCW;INF789FB1T54;INF789FB1T47;14.2803;;;01-Mar-2021</t>
  </si>
  <si>
    <t>106624;UTI Short Duration Fund - Regular Plan - Growth Option;INF789F01QA4;;23.3221;;;01-Mar-2021</t>
  </si>
  <si>
    <t>131424;UTI Short Duration Fund - Regular Plan - Half-Yearly IDCW;INF789FA1Q75;INF789FA1Q83;10.8933;;;01-Mar-2021</t>
  </si>
  <si>
    <t>131547;UTI Short Duration Fund - Regular Plan - Monthly IDCW;INF789F01QB2;INF789F01QC0;10.5073;;;01-Mar-2021</t>
  </si>
  <si>
    <t>106980;UTI Short Duration Fund - Regular Plan - Quarterly IDCW;INF789FC1GD5;INF789FA1R58;12.5931;;;01-Mar-2021</t>
  </si>
  <si>
    <t>119540;Aditya Birla Sun Life Medium Term Plan - DIRECT - HALF YEARLY IDCW;INF209KA1KN3;;10.842;;;01-Mar-2021</t>
  </si>
  <si>
    <t>119538;Aditya Birla Sun Life Medium Term Plan - Direct - IDCW;INF209KA1KO1;;13.1892;;;01-Mar-2021</t>
  </si>
  <si>
    <t>119541;Aditya Birla Sun Life Medium Term Plan - DIRECT - Quarterly IDCW;INF209KA1KP8;;10.4903;;;01-Mar-2021</t>
  </si>
  <si>
    <t>119539;Aditya Birla Sun Life Medium Term Plan - Growth - Direct Plan;INF209K01XA9;;25.272;;;01-Mar-2021</t>
  </si>
  <si>
    <t>111803;Aditya Birla Sun Life Medium Term Plan - Growth - Regular Plan;INF209K01603;;23.9446;;;01-Mar-2021</t>
  </si>
  <si>
    <t>111811;Aditya Birla Sun Life Medium Term Plan - REGULAR - HALFYEARLY IDCW;INF209K01595;INF209K01CZ0;10.5377;;;01-Mar-2021</t>
  </si>
  <si>
    <t>111812;Aditya Birla Sun Life Medium Term Plan - Regular - IDCW;INF209K01611;INF209K01DA1;12.4491;;;01-Mar-2021</t>
  </si>
  <si>
    <t>111809;Aditya Birla Sun Life Medium Term Plan - REGULAR - Quarterly IDCW;INF209K01637;INF209KB1OJ2;10.3276;;;01-Mar-2021</t>
  </si>
  <si>
    <t>147820;Aditya Birla Sun Life Medium term Plan- Segregated Portfolio 1- Growth- Regular Plan;INF209KB1Q23;;1.3322;;;01-Mar-2021</t>
  </si>
  <si>
    <t>147817;Aditya Birla Sun Life Medium Term Plan- Segregated Portfolio 1-DIRECT - HALF YEARLY IDCW;INF209KB1Q31;INF209KB1R14;.6152;;;01-Mar-2021</t>
  </si>
  <si>
    <t>147819;Aditya Birla Sun Life Medium Term Plan- Segregated Portfolio 1-DIRECT - IDCW;INF209KB1P81;INF209KB1Q80;.8145;;;01-Mar-2021</t>
  </si>
  <si>
    <t>147818;Aditya Birla Sun Life Medium Term Plan- Segregated Portfolio 1-Direct - Quarterly IDCW;INF209KB1Q72;INF209KB1R06;.5853;;;01-Mar-2021</t>
  </si>
  <si>
    <t>147816;Aditya Birla Sun Life Medium Term Plan- Segregated Portfolio 1-Growth - Direct Plan;INF209KB1Q15;;1.3931;;;01-Mar-2021</t>
  </si>
  <si>
    <t>147821;Aditya Birla Sun Life Medium Term Plan- Segregated Portfolio 1-REGULAR - HALFYEARLY IDCW;INF209KB1Q49;INF209KB1Q56;.5863;;;01-Mar-2021</t>
  </si>
  <si>
    <t>147814;Aditya Birla Sun Life Medium Term Plan- Segregated Portfolio 1-Regular - IDCW;INF209KB1P99;INF209KB1Q07;.7754;;;01-Mar-2021</t>
  </si>
  <si>
    <t>147815;Aditya Birla Sun Life Medium Term Plan- Segregated Portfolio 1-REGULAR - Quarterly IDCW;INF209KB1Q64;;.5789;;;01-Mar-2021</t>
  </si>
  <si>
    <t>120475;Axis Strategic Bond Fund - Direct Plan - Growth Option;INF846K01DT0;;22.3769;;;01-Mar-2021</t>
  </si>
  <si>
    <t>120474;Axis Strategic Bond Fund - Direct Plan - Half Yearly IDCW;INF846K01DU8;INF846K01DV6;11.7008;;;01-Mar-2021</t>
  </si>
  <si>
    <t>120476;Axis Strategic Bond Fund - Direct Plan - Quarterly IDCW;INF846K01DW4;INF846K01DX2;10.6802;;;01-Mar-2021</t>
  </si>
  <si>
    <t>116894;Axis Strategic Bond Fund - Regular Plan - Growth Option;INF846K01BP2;;20.9707;;;01-Mar-2021</t>
  </si>
  <si>
    <t>116896;Axis Strategic Bond Fund - Regular Plan - Half Yearly IDCW;INF846K01BR8;INF846K01BT4;11.0925;;;01-Mar-2021</t>
  </si>
  <si>
    <t>116895;Axis Strategic Bond Fund - Regular Plan - Quarterly IDCW;INF846K01BQ0;INF846K01BS6;10.5849;;;01-Mar-2021</t>
  </si>
  <si>
    <t>108730;BANDHAN Bond Fund - Medium Term - Regular Plan - Bi-Monthly IDCW;INF194K01KF9;INF194K01KE2;11.6974;;;01-Mar-2021</t>
  </si>
  <si>
    <t>108731;BANDHAN Bond Fund - Medium Term - Regular Plan - Daily IDCW;INF194K01JW6;INF194K01JV8;10.0979;;;01-Mar-2021</t>
  </si>
  <si>
    <t>108729;BANDHAN Bond Fund - Medium Term - Regular Plan - Fortnightly IDCW;INF194K01KI3;INF194K01KH5;10.0707;;;01-Mar-2021</t>
  </si>
  <si>
    <t>108728;BANDHAN Bond Fund - Medium Term - Regular Plan - Growth;INF194K01JU0;;36.3267;;;01-Mar-2021</t>
  </si>
  <si>
    <t>113169;BANDHAN Bond Fund - Medium Term - Regular Plan - IDCW Quarterly;INF194K01JZ9;INF194K01JY2;10.7716;;;01-Mar-2021</t>
  </si>
  <si>
    <t>108727;BANDHAN Bond Fund - Medium Term - Regular Plan - Monthly IDCW;INF194K01KC6;INF194K01KB8;10.0822;;;01-Mar-2021</t>
  </si>
  <si>
    <t>131385;BANDHAN Bond Fund - Medium Term - Regular Plan - Periodic IDCW;INF194KA1TA8;INF194KA1TB6;12.4051;;;01-Mar-2021</t>
  </si>
  <si>
    <t>118399;BANDHAN Bond Fund - Medium Term Plan-Direct Plan-Bi Monthly IDCW;INF194K01T59;INF194K01T42;12.0538;;;01-Mar-2021</t>
  </si>
  <si>
    <t>118400;BANDHAN Bond Fund - Medium Term Plan-Direct Plan-Daily IDCW;;INF194K01S68;10.2428;;;01-Mar-2021</t>
  </si>
  <si>
    <t>118404;BANDHAN Bond Fund - Medium Term Plan-Direct Plan-Fortnightly IDCW;INF194K01T83;INF194K01T75;10.0812;;;01-Mar-2021</t>
  </si>
  <si>
    <t>118401;BANDHAN Bond Fund - Medium Term Plan-Direct Plan-Growth;INF194K01S50;;38.3914;;;01-Mar-2021</t>
  </si>
  <si>
    <t>118402;BANDHAN Bond Fund - Medium Term Plan-Direct Plan-Monthly IDCW;INF194K01T26;INF194K01T18;10.3222;;;01-Mar-2021</t>
  </si>
  <si>
    <t>131384;BANDHAN Bond Fund - Medium Term Plan-Direct Plan-Periodic IDCW;INF194KA1TD2;INF194KA1TE0;10.9379;;;01-Mar-2021</t>
  </si>
  <si>
    <t>118403;BANDHAN Bond Fund - Medium Term Plan-Direct Plan-Quartely IDCW;INF194K01S92;INF194K01S84;10.9290;;;01-Mar-2021</t>
  </si>
  <si>
    <t>127320;BNP Paribas Medium Term Fund - Annual Income Distribution cum Capital Withdrawal Option;INF251K01LP4;INF251K01LZ3;10.2946;;;01-Mar-2021</t>
  </si>
  <si>
    <t>127307;BNP Paribas Medium Term Fund - Calendar Quarterly Income Distribution cum Capital Withdrawal Option;INF251K01LQ2;INF251K01MA4;10.0886;;;01-Mar-2021</t>
  </si>
  <si>
    <t>127315;BNP Paribas Medium Term Fund - Direct Plan - Annual Income Distribution cum Capital Withdrawal Option;INF251K01LY6;INF251K01MG1;10.3324;;;01-Mar-2021</t>
  </si>
  <si>
    <t>127311;BNP Paribas Medium Term Fund - Direct Plan - Calendar Quarterly Income Distribution cum Capital Withdrawal Option;INF251K01LW0;INF251K01ME6;10.0000;;;01-Mar-2021</t>
  </si>
  <si>
    <t>127305;BNP Paribas Medium Term Fund - Direct Plan - Growth Option;INF251K01LU4;;15.5235;;;01-Mar-2021</t>
  </si>
  <si>
    <t>127313;BNP Paribas Medium Term Fund - Direct Plan - Half yearly Income Distribution cum Capital Withdrawal Option;INF251K01LX8;INF251K01MF3;10.0000;;;01-Mar-2021</t>
  </si>
  <si>
    <t>127310;BNP Paribas Medium Term Fund - Direct Plan - Monthly Income Distribution cum Capital Withdrawal Option;INF251K01LV2;INF251K01MD8;10.4464;;;01-Mar-2021</t>
  </si>
  <si>
    <t>127304;BNP Paribas Medium Term Fund - Growth Option;INF251K01LT6;;14.7455;;;01-Mar-2021</t>
  </si>
  <si>
    <t>127319;BNP Paribas Medium Term Fund - Half Yearly Income Distribution cum Capital Withdrawal Option;INF251K01LR0;INF251K01MB2;10.2198;;;01-Mar-2021</t>
  </si>
  <si>
    <t>127308;BNP Paribas Medium Term Fund - Monthly Income Distribution cum Capital Withdrawal Option;INF251K01LS8;INF251K01MC0;9.9909;;;01-Mar-2021</t>
  </si>
  <si>
    <t>118924;DSP Bond Fund - Direct Plan - Growth;INF740K01MZ3;;65.8322;;;01-Mar-2021</t>
  </si>
  <si>
    <t>118922;DSP Bond Fund - Direct Plan - IDCW;INF740K01NB2;INF740K01ND8;11.9690;;;01-Mar-2021</t>
  </si>
  <si>
    <t>118921;DSP Bond Fund - Direct Plan - IDCW - Monthly;INF740K01NA4;INF740K01NC0;11.0131;;;01-Mar-2021</t>
  </si>
  <si>
    <t>100078;DSP Bond Fund - Growth;INF740K01557;;62.9622;;;01-Mar-2021</t>
  </si>
  <si>
    <t>100077;DSP Bond Fund - IDCW;INF740K01565;INF740K01995;11.8255;;;01-Mar-2021</t>
  </si>
  <si>
    <t>100079;DSP Bond Fund - IDCW - Monthly;INF740K01573;INF740K01AA1;10.9200;;;01-Mar-2021</t>
  </si>
  <si>
    <t>118554;Franklin India Income Opportunities Fund - Direct - Growth;INF090I01JI9;;23.8515;;;01-Mar-2021</t>
  </si>
  <si>
    <t>118555;Franklin India Income Opportunities Fund - Direct - IDCW ;INF090I01JG3;INF090I01JH1;11.2012;;;01-Mar-2021</t>
  </si>
  <si>
    <t>112304;Franklin India Income Opportunities Fund - Growth;INF090I01445;;22.3843;;;01-Mar-2021</t>
  </si>
  <si>
    <t>112305;Franklin India Income Opportunities Fund - IDCW ;INF090I01452;INF090I01460;10.3774;;;01-Mar-2021</t>
  </si>
  <si>
    <t>147967;Franklin India Income Opportunities Fund- Segregated Portfolio 2 - 10.90% Vodafone Idea Ltd (02-Sep-2023) - Direct IDCW;INF090I01TG2;;0.0000;;;01-Mar-2021</t>
  </si>
  <si>
    <t>147969;Franklin India Income Opportunities Fund- Segregated Portfolio 2 - 10.90% Vodafone Idea Ltd (02-Sep-2023) - IDCW;INF090I01TE7;;0.0000;;;01-Mar-2021</t>
  </si>
  <si>
    <t>147966;Franklin India Income Opportunities Fund- Segregated Portfolio 2- 10.90% Vodafone Idea Ltd 02Sep2023-Direct Growth Plan;INF090I01TH0;;0.0000;;;01-Mar-2021</t>
  </si>
  <si>
    <t>147968;Franklin India Income Opportunities Fund- Segregated Portfolio 2- 10.90% Vodafone Idea Ltd 02Sep2023-Growth Plan;INF090I01TF4;;0.0000;;;01-Mar-2021</t>
  </si>
  <si>
    <t>121153;Indiabulls Income Fund - Direct Plan - Growth Option;INF666M01642;;19.0059;;;01-Mar-2021</t>
  </si>
  <si>
    <t>121156;Indiabulls Income Fund - Direct Plan - Half Yearly Dividend Option;INF666M01709;INF666M01675;16.2683;;;01-Mar-2021</t>
  </si>
  <si>
    <t>121154;Indiabulls Income Fund - Direct Plan - Monthly Dividend Option;INF666M01683;INF666M01659;10.705;;;01-Mar-2021</t>
  </si>
  <si>
    <t>121155;Indiabulls Income Fund - Direct Plan - Quarterly Dividend Option;INF666M01691;INF666M01667;16.3085;;;01-Mar-2021</t>
  </si>
  <si>
    <t>121158;Indiabulls Income Fund - Regular Plan - Growth Option;INF666M01717;;17.8294;;;01-Mar-2021</t>
  </si>
  <si>
    <t>121157;Indiabulls Income Fund - Regular Plan - Half Yearly Dividend Option;INF666M01774;INF666M01741;15.6072;;;01-Mar-2021</t>
  </si>
  <si>
    <t>121159;Indiabulls Income Fund - Regular Plan - Monthly Dividend Option;INF666M01758;INF666M01725;10.4249;;;01-Mar-2021</t>
  </si>
  <si>
    <t>121160;Indiabulls Income Fund - Regular Plan - Quarterly Dividend Option;INF666M01766;INF666M01733;16.0674;;;01-Mar-2021</t>
  </si>
  <si>
    <t>101990;HDFC Medium Term Debt Fund - Fornightly IDCW Option;INF179K01897;INF179K01905;10.0968;;;01-Mar-2021</t>
  </si>
  <si>
    <t>119080;HDFC Medium Term Debt Fund - Fortnightly IDCW Opt - Direct Plan;INF179KA1NP8;INF179KA1NO1;10.0978;;;01-Mar-2021</t>
  </si>
  <si>
    <t>101989;HDFC Medium Term Debt Fund - Growth Option;INF179K01913;;43.0033;;;01-Mar-2021</t>
  </si>
  <si>
    <t>119081;HDFC Medium Term Debt Fund - Growth Option - Direct Plan;INF179K01WI9;;45.2715;;;01-Mar-2021</t>
  </si>
  <si>
    <t>132852;HDFC Medium Term Debt Fund - IDCW Option;INF179KA1E16;INF179KA1E08;16.3154;;;01-Mar-2021</t>
  </si>
  <si>
    <t>132853;HDFC Medium Term Debt Fund - IDCW Option - Direct Plan;INF179KA1D90;INF179KA1D82;16.9466;;;01-Mar-2021</t>
  </si>
  <si>
    <t>132981;ICICI Prudential Medium Term Bond Fund - Annual IDCW;INF109KA12G3;INF109KA13G1;13.8835;;;01-Mar-2021</t>
  </si>
  <si>
    <t>120670;ICICI Prudential Medium Term Bond Fund - Direct Plan - Growth;INF109K015A5;;35.8668;;;01-Mar-2021</t>
  </si>
  <si>
    <t>120672;ICICI Prudential Medium Term Bond Fund - Direct Plan - Half Yearly IDCW;INF109K016A3;INF109K017A1;11.2141;;;01-Mar-2021</t>
  </si>
  <si>
    <t>120671;ICICI Prudential Medium Term Bond Fund - Direct Plan - Quarterly IDCW;INF109K018A9;INF109K019A7;10.9616;;;01-Mar-2021</t>
  </si>
  <si>
    <t>102741;ICICI Prudential Medium Term Bond Fund - Growth;INF109K01AH4;;33.6118;;;01-Mar-2021</t>
  </si>
  <si>
    <t>117330;ICICI Prudential Medium Term Bond Fund - Half Yearly IDCW;INF109K01B53;INF109K01B61;10.7426;;;01-Mar-2021</t>
  </si>
  <si>
    <t>113137;ICICI Prudential Medium Term Bond Fund - Quarterly IDCW;INF109K01UF6;INF109K01IO3;10.4233;;;01-Mar-2021</t>
  </si>
  <si>
    <t>132982;ICICI Prudential Medium Term Bond Fund -Direct Plan - Annual IDCW;INF109KA10G7;INF109KA11G5;15.2077;;;01-Mar-2021</t>
  </si>
  <si>
    <t>128008;Kotak Medium Term Fund - Direct - Quarterly Payout of Income Distribution cum capital withdrawal option;INF174K01VR3;INF174K01VT9;10.7187;;;01-Mar-2021</t>
  </si>
  <si>
    <t>128079;Kotak Medium Term Fund - Direct - Standard Income Distribution cum capital withdrawal option;INF174K01VSI;INF174K01VU7;18.3185;;;01-Mar-2021</t>
  </si>
  <si>
    <t>128006;Kotak Medium Term Fund - Direct Growth;INF174K01VQ5;;18.3187;;;01-Mar-2021</t>
  </si>
  <si>
    <t>128009;Kotak Medium Term Fund - Growth;INF174K01VL6;;17.2074;;;01-Mar-2021</t>
  </si>
  <si>
    <t>128007;Kotak Medium Term Fund - Quarterly Payout of Income Distribution cum capital withdrawal option;INF174K01VM4;INF174K01VO0;10.4981;;;01-Mar-2021</t>
  </si>
  <si>
    <t>128078;Kotak Medium Term Fund - Standard Income Distribution cum capital withdrawal option;INF174K01VN2;INF174K01VP7;10.9658;;;01-Mar-2021</t>
  </si>
  <si>
    <t>134425;L&amp;T Resurgent India  Bond Fund - Direct Plan - Annual IDCW;INF917K01WF8;INF917K01WC5;12.7019;;;01-Mar-2021</t>
  </si>
  <si>
    <t>133604;L&amp;T Resurgent India  Bond Fund - Direct Plan - Growth;INF917K01TK4;;16.5203;;;01-Mar-2021</t>
  </si>
  <si>
    <t>133606;L&amp;T Resurgent India  Bond Fund - Direct Plan - IDCW;INF917K01TM0;INF917K01TL2;11.5745;;;01-Mar-2021</t>
  </si>
  <si>
    <t>134426;L&amp;T Resurgent India  Bond Fund - Regular Plan - Annual IDCW;INF917K01WE1;INF917K01WD3;12.0502;;;01-Mar-2021</t>
  </si>
  <si>
    <t>133607;L&amp;T Resurgent India  Bond Fund - Regular Plan - Growth;INF917K01TH0;;15.6593;;;01-Mar-2021</t>
  </si>
  <si>
    <t>133605;L&amp;T Resurgent India  Bond Fund - Regular Plan - IDCW;INF917K01TJ6;INF917K01TI8;11.0098;;;01-Mar-2021</t>
  </si>
  <si>
    <t>148284;NIPPON INDIA STRATEGIC DEBT FUND -  SEGREGATED PORTFOLIO 2 - DIRECT Plan - IDCW Option;INF204KB16Q0;INF204KB17Q8;0.0000;;;01-Mar-2021</t>
  </si>
  <si>
    <t>148289;NIPPON INDIA STRATEGIC DEBT FUND -  SEGREGATED PORTFOLIO 2 - DIRECT Plan - QUARTERLY IDCW Option;INF204KB18Q6;INF204KB19Q4;0.0000;;;01-Mar-2021</t>
  </si>
  <si>
    <t>148290;NIPPON INDIA STRATEGIC DEBT FUND -  SEGREGATED PORTFOLIO 2 - IDCW Option;INF204KB12R7;INF204KB13R5;0.0000;;;01-Mar-2021</t>
  </si>
  <si>
    <t>148287;NIPPON INDIA STRATEGIC DEBT FUND -  SEGREGATED PORTFOLIO 2 - QUARTERLY IDCW Option;INF204KB14R3;INF204KB15R0;0.0000;;;01-Mar-2021</t>
  </si>
  <si>
    <t>130052;Nippon India Strategic Debt Fund - Direct Plan - Bonus Option;INF204KA1QG9;;11.2228;;;01-Mar-2021</t>
  </si>
  <si>
    <t>130050;Nippon India Strategic Debt Fund - Direct Plan - Growth Option;INF204KA1QF1;;11.2213;;;01-Mar-2021</t>
  </si>
  <si>
    <t>130054;NIPPON INDIA STRATEGIC DEBT FUND - DIRECT Plan - IDCW Option;INF204KA1QH7;INF204KA1QJ3;9.4646;;;01-Mar-2021</t>
  </si>
  <si>
    <t>130055;NIPPON INDIA STRATEGIC DEBT FUND - DIRECT Plan - QUARTERLY IDCW Option;INF204KA1QI5;INF204KA1QK1;7.9900;;;01-Mar-2021</t>
  </si>
  <si>
    <t>130037;Nippon India Strategic Debt Fund - Growth Option;INF204KA1PZ1;;10.6093;;;01-Mar-2021</t>
  </si>
  <si>
    <t>130053;NIPPON INDIA STRATEGIC DEBT FUND - IDCW Option;INF204KA1QB0;INF204KA1QD6;9.0784;;;01-Mar-2021</t>
  </si>
  <si>
    <t>130056;NIPPON INDIA STRATEGIC DEBT FUND - QUARTERLY IDCW Option;INF204KA1QC8;INF204KA1QE4;7.8253;;;01-Mar-2021</t>
  </si>
  <si>
    <t>148077;Nippon India Strategic Debt Fund - Segregated Portfolio 1 - Bonus Option;INF204KB19M3;;0.0412;;;01-Mar-2021</t>
  </si>
  <si>
    <t>148078;Nippon India Strategic Debt Fund - Segregated Portfolio 1 - Direct Plan - Bonus Option;INF204KB13M6;;0.0433;;;01-Mar-2021</t>
  </si>
  <si>
    <t>148080;Nippon India Strategic Debt Fund - Segregated Portfolio 1 - Direct Plan - Growth Option;INF204KB18M5;;0.0433;;;01-Mar-2021</t>
  </si>
  <si>
    <t>148079;NIPPON INDIA STRATEGIC DEBT FUND - SEGREGATED PORTFOLIO 1 - Direct Plan - IDCW Option;INF204KB14M4;INF204KB15M1;0.0365;;;01-Mar-2021</t>
  </si>
  <si>
    <t>148081;NIPPON INDIA STRATEGIC DEBT FUND - SEGREGATED PORTFOLIO 1 - Direct Plan - QUARTERLY IDCW Option;INF204KB16M9;INF204KB17M7;0.0308;;;01-Mar-2021</t>
  </si>
  <si>
    <t>148083;Nippon India Strategic Debt Fund - Segregated Portfolio 1 - Growth Option;INF204KB14N2;;0.0412;;;01-Mar-2021</t>
  </si>
  <si>
    <t>148082;NIPPON INDIA STRATEGIC DEBT FUND - SEGREGATED PORTFOLIO 1 - IDCW Option;INF204KB10N0;INF204KB11N8;0.0353;;;01-Mar-2021</t>
  </si>
  <si>
    <t>148084;NIPPON INDIA STRATEGIC DEBT FUND - SEGREGATED PORTFOLIO 1 - QUARTERLY IDCW Option;INF204KB12N6;INF204KB13N4;0.0304;;;01-Mar-2021</t>
  </si>
  <si>
    <t>148283;Nippon India Strategic Debt Fund - Segregated Portfolio 2 - Bonus Option;INF204KB11R9;;0.0000;;;01-Mar-2021</t>
  </si>
  <si>
    <t>148288;Nippon India Strategic Debt Fund - Segregated Portfolio 2 - Direct Plan - Bonus Option;INF204KB15Q2;;0.0000;;;01-Mar-2021</t>
  </si>
  <si>
    <t>148285;Nippon India Strategic Debt Fund - Segregated Portfolio 2 - Direct Plan - Growth Option;INF204KB10R1;;0.0000;;;01-Mar-2021</t>
  </si>
  <si>
    <t>148286;Nippon India Strategic Debt Fund - Segregated Portfolio 2 - Growth Option;INF204KB16R8;;0.0000;;;01-Mar-2021</t>
  </si>
  <si>
    <t>119824;SBI MAGNUM MEDIUM DURATION FUND - DIRECT PLAN - GROWTH;INF200K01VB0;;41.2497;;;01-Mar-2021</t>
  </si>
  <si>
    <t>119825;SBI Magnum Medium Duration Fund - Direct Plan - Income Distribution cum Capital Withdrawal Option (IDCW);INF200K01UZ1;INF200K01VA2;16.0344;;;01-Mar-2021</t>
  </si>
  <si>
    <t>102053;SBI MAGNUM MEDIUM DURATION FUND - REGULAR PLAN - GROWTH;INF200K01719;;39.0498;;;01-Mar-2021</t>
  </si>
  <si>
    <t>102054;SBI Magnum Medium Duration Fund - Regular Plan - Income Distribution cum Capital Withdrawal Option (IDCW);INF200K01727;INF200K01735;15.1364;;;01-Mar-2021</t>
  </si>
  <si>
    <t>119676;Sundaram Medium Duration Fund (Formerly Known as Sundaram Medium Term Bond Fund) Direct Plan - Annual Income Distribution cum Capital Withdrawal (IDCW);INF903J01PH0;INF903J01PM0;13.5615;;;01-Mar-2021</t>
  </si>
  <si>
    <t>119675;Sundaram Medium Duration Fund (Formerly Known as Sundaram Medium Term Bond Fund) Direct Plan - Growth;INF903J01PO6;;61.4769;;;01-Mar-2021</t>
  </si>
  <si>
    <t>119672;Sundaram Medium Duration Fund (Formerly Known as Sundaram Medium Term Bond Fund) Direct Plan - Quarterly Income Distribution cum Capital Withdrawal (IDCW);INF903J01PK4;INF903J01PL2;23.0566;;;01-Mar-2021</t>
  </si>
  <si>
    <t>100608;Sundaram Medium Duration Fund (Formerly Known as Sundaram Medium Term Bond Fund) Institutional Plan - Growth;INF903J01FY6;;64.7980;;;01-Mar-2021</t>
  </si>
  <si>
    <t>100610;Sundaram Medium Duration Fund (Formerly Known as Sundaram Medium Term Bond Fund) Regular Plan - Annual Income Distribution cum Capital Withdrawal (IDCW);INF903J01FT6;INF903J01FW0;12.5389;;;01-Mar-2021</t>
  </si>
  <si>
    <t>100604;Sundaram Medium Duration Fund (Formerly Known as Sundaram Medium Term Bond Fund) Regular Plan - Bonus;INF903J01FX8;;19.5800;;;01-Mar-2021</t>
  </si>
  <si>
    <t>100603;Sundaram Medium Duration Fund (Formerly Known as Sundaram Medium Term Bond Fund) Regular Plan - Growth;INF903J01FQ2;;57.3277;;;01-Mar-2021</t>
  </si>
  <si>
    <t>100609;Sundaram Medium Duration Fund (Formerly Known as Sundaram Medium Term Bond Fund) Regular Plan- Half Yearly Income Distribution cum Capital Withdrawal (IDCW);INF903J01FS8;INF903J01FV2;12.6091;;;01-Mar-2021</t>
  </si>
  <si>
    <t>100602;Sundaram Medium Duration Fund (Formerly Known as Sundaram Medium Term Bond Fund) Regular Plan- Quarterly Income Distribution cum Capital Withdrawal (IDCW);INF903J01FR0;INF903J01FU4;12.3595;;;01-Mar-2021</t>
  </si>
  <si>
    <t>147385;Tata Medium Term Fund -Direct Plan -Growth (Segregated Portfolio 1);INF277K019V9;;0.8373;;;01-Mar-2021</t>
  </si>
  <si>
    <t>147384;Tata Medium Term Fund -Regular Plan - Growth (Segregated Portfolio 1);INF277K017V3;;0.7853;;;01-Mar-2021</t>
  </si>
  <si>
    <t>101703;Tata Medium Term Fund -Regular Plan - Growth Option;INF277K01717;;27.9521;;;01-Mar-2021</t>
  </si>
  <si>
    <t>119126;Tata Medium Term Fund- Direct Plan - Payout of IDCW Option;INF277K01PG9;INF277K01PH7;14.0892;;;01-Mar-2021</t>
  </si>
  <si>
    <t>119127;Tata Medium Term Fund- Direct Plan- Growth Option;INF277K01PI5;;30.3015;;;01-Mar-2021</t>
  </si>
  <si>
    <t>101605;Tata Medium Term Fund- Regular Plan - Payout of IDCW option;INF277K01DW2;INF277K01709;12.7267;;;01-Mar-2021</t>
  </si>
  <si>
    <t>147386;Tata Medium Term Fund- Segregated Portfolio 1 Direct Plan - Payout of IDCW option;INF277K010W6;INF277K019W7;0.3831;;;01-Mar-2021</t>
  </si>
  <si>
    <t>147383;Tata Medium Term Fund- Segregated Portfolio 1 Regular Plan - Payout of IDCW Option;INF277K018V1;INF277K018W9;0.3582;;;01-Mar-2021</t>
  </si>
  <si>
    <t>148479;Union Medium Duration Fund - Direct Plan -  Growth Option;INF582M01GQ6;;10.1386;;;01-Mar-2021</t>
  </si>
  <si>
    <t>148480;Union Medium Duration Fund - Direct Plan - IDCW Option;INF582M01GS2;INF582M01GR4;10.1386;;;01-Mar-2021</t>
  </si>
  <si>
    <t>148477;Union Medium Duration Fund - Regular Plan -  Growth Option;INF582M01GU8;;10.1132;;;01-Mar-2021</t>
  </si>
  <si>
    <t>148478;Union Medium Duration Fund - Regular Plan - IDCW Option;INF582M01GW4;INF582M01GV6;10.1132;;;01-Mar-2021</t>
  </si>
  <si>
    <t>148248;UTI - Medium Term Fund (Segregated - 06032020) - Direct Plan - Annual Dividend Option;INF789F1ASC5;INF789F1ASD3;0;;;01-Mar-2021</t>
  </si>
  <si>
    <t>148249;UTI - Medium Term Fund (Segregated - 06032020) - Direct Plan - Flexi Dividend Option;INF789F1ASG6;INF789F1ASH4;0;;;01-Mar-2021</t>
  </si>
  <si>
    <t>148257;UTI - Medium Term Fund (Segregated - 06032020) - Direct Plan - Growth Option;INF789F1ASB7;;0;;;01-Mar-2021</t>
  </si>
  <si>
    <t>148256;UTI - Medium Term Fund (Segregated - 06032020) - Direct Plan - Half Yearly Dividend Option;INF789F1ASE1;INF789F1ASF8;0;;;01-Mar-2021</t>
  </si>
  <si>
    <t>148250;UTI - Medium Term Fund (Segregated - 06032020) - Direct Plan - Monthly Dividend Option;INF789F1ASI2;INF789F1ASJ0;0;;;01-Mar-2021</t>
  </si>
  <si>
    <t>148255;UTI - Medium Term Fund (Segregated - 06032020) - Direct Plan - Quarterly Dividend Option;INF789F1ARZ8;INF789F1ASA9;0;;;01-Mar-2021</t>
  </si>
  <si>
    <t>148247;UTI - Medium Term Fund (Segregated - 06032020) - Regular Plan - Annual Dividend Option;INF789F1ASN2;INF789F1ASO0;0;;;01-Mar-2021</t>
  </si>
  <si>
    <t>148254;UTI - Medium Term Fund (Segregated - 06032020) - Regular Plan - Flexi Dividend Option;INF789F1ASR3;INF789F1ASS1;0;;;01-Mar-2021</t>
  </si>
  <si>
    <t>148252;UTI - Medium Term Fund (Segregated - 06032020) - Regular Plan - Growth Option;INF789F1ASM4;;0;;;01-Mar-2021</t>
  </si>
  <si>
    <t>148251;UTI - Medium Term Fund (Segregated - 06032020) - Regular Plan - Half Yearly Dividend Option;INF789F1ASP7;INF789F1ASQ5;0;;;01-Mar-2021</t>
  </si>
  <si>
    <t>148246;UTI - Medium Term Fund (Segregated - 06032020) - Regular Plan - Monthly Dividend Option;INF789F1AST9;INF789F1ASU7;0;;;01-Mar-2021</t>
  </si>
  <si>
    <t>148253;UTI - Medium Term Fund (Segregated - 06032020) - Regular Plan - Quarterly Dividend Option;INF789F1ASK8;INF789F1ASL6;0;;;01-Mar-2021</t>
  </si>
  <si>
    <t>148136;UTI - Medium Term Fund (Segregated - 17022020) - Direct Plan - Growth Option;INF789F1AOC4;;0.0844;;;01-Mar-2021</t>
  </si>
  <si>
    <t>148138;UTI - Medium Term Fund (Segregated - 17022020) - Regular Plan - Growth Option;INF789F1AON1;;0.0812;;;01-Mar-2021</t>
  </si>
  <si>
    <t>148129;UTI Medium Term Fund ( Segregated - 17022020 ) - Direct Plan - Annual IDCW;INF789F1AOD2;INF789F1AOE0;0.0685;;;01-Mar-2021</t>
  </si>
  <si>
    <t>148135;UTI Medium Term Fund ( Segregated - 17022020 ) - Direct Plan - Flexi IDCW;INF789F1AOH3;INF789F1AOI1;0.0659;;;01-Mar-2021</t>
  </si>
  <si>
    <t>148134;UTI Medium Term Fund ( Segregated - 17022020 ) - Direct Plan - Half-Yearly IDCW;INF789F1AOF7;INF789F1AOG5;0.0667;;;01-Mar-2021</t>
  </si>
  <si>
    <t>148137;UTI Medium Term Fund ( Segregated - 17022020 ) - Direct Plan - Monthly IDCW;INF789F1AOJ9;INF789F1AOK7;0.0598;;;01-Mar-2021</t>
  </si>
  <si>
    <t>148131;UTI Medium Term Fund ( Segregated - 17022020 ) - Direct Plan - Quarterly IDCW;INF789F1AOA8;INF789F1AOB6;0.066;;;01-Mar-2021</t>
  </si>
  <si>
    <t>148128;UTI Medium Term Fund ( Segregated - 17022020 ) - Regular Plan - Annual IDCW;INF789F1AOO9;INF789F1AOP6;0.0656;;;01-Mar-2021</t>
  </si>
  <si>
    <t>148127;UTI Medium Term Fund ( Segregated - 17022020 ) - Regular Plan - Flexi IDCW;INF789F1AOS0;INF789F1AOT8;0.058;;;01-Mar-2021</t>
  </si>
  <si>
    <t>148133;UTI Medium Term Fund ( Segregated - 17022020 ) - Regular Plan - Half-Yearly IDCW;INF789F1AOQ4;INF789F1AOR2;0.0643;;;01-Mar-2021</t>
  </si>
  <si>
    <t>148132;UTI Medium Term Fund ( Segregated - 17022020 ) - Regular Plan - Monthly IDCW;INF789F1AOU6;INF789F1AOV4;0.0586;;;01-Mar-2021</t>
  </si>
  <si>
    <t>148130;UTI Medium Term Fund ( Segregated - 17022020 ) - Regular Plan - Quarterly IDCW;INF789F1AOL5;INF789F1AOM3;0.0634;;;01-Mar-2021</t>
  </si>
  <si>
    <t>134505;UTI Medium Duration Fund - Direct Plan - Annual IDCW;INF789FB1KL1;INF789FB1KM9;11.8117;;;01-Mar-2021</t>
  </si>
  <si>
    <t>134506;UTI Medium Duration Fund - Direct Plan - Flexi IDCW;INF789FB1KO5;INF789FB1KN7;11.8225;;;01-Mar-2021</t>
  </si>
  <si>
    <t>134503;UTI Medium Duration Fund - Direct Plan - Growth Option;INF789FB1KE6;;14.5355;;;01-Mar-2021</t>
  </si>
  <si>
    <t>134504;UTI Medium Duration Fund - Direct Plan - Half-Yearly IDCW;INF789FB1KJ5;INF789FB1KK3;11.5957;;;01-Mar-2021</t>
  </si>
  <si>
    <t>134501;UTI Medium Duration Fund - Direct Plan - Monthly IDCW;INF789FB1KF3;INF789FB1KG1;10.1618;;;01-Mar-2021</t>
  </si>
  <si>
    <t>134502;UTI Medium Duration Fund - Direct Plan - Quarterly IDCW;INF789FB1KH9;INF789FB1KI7;11.2547;;;01-Mar-2021</t>
  </si>
  <si>
    <t>134500;UTI Medium Duration Fund - Regular Plan - Annual IDCW;INF789FB1KA4;INF789FB1KB2;11.283;;;01-Mar-2021</t>
  </si>
  <si>
    <t>134498;UTI Medium Duration Fund - Regular Plan - Flexi IDCW;INF789FB1KC0;INF789FB1KD8;10.8187;;;01-Mar-2021</t>
  </si>
  <si>
    <t>134499;UTI Medium Duration Fund - Regular Plan - Growth Option;INF789FB1JU4;;13.9425;;;01-Mar-2021</t>
  </si>
  <si>
    <t>134497;UTI Medium Duration Fund - Regular Plan - Half-Yearly IDCW;INF789FB1JY6;INF789FB1JZ3;11.0543;;;01-Mar-2021</t>
  </si>
  <si>
    <t>134495;UTI Medium Duration Fund - Regular Plan - Monthly IDCW;INF789FB1JV2;INF789FB1KP2;10.0544;;;01-Mar-2021</t>
  </si>
  <si>
    <t>134496;UTI Medium Duration Fund - Regular Plan - Quarterly IDCW;INF789FB1JW0;INF789FB1JX8;10.7326;;;01-Mar-2021</t>
  </si>
  <si>
    <t>111777;Aditya Birla Sun Life Income Fund (Discipline Advantage Plan);INF209K01LD8;;24.2374;;;01-Mar-2021</t>
  </si>
  <si>
    <t>133446;Aditya Birla Sun Life Income Fund - Direct - IDCW;INF209KA1WL2;INF209KA1WM0;12.5167;;;01-Mar-2021</t>
  </si>
  <si>
    <t>119655;Aditya Birla Sun Life Income Fund - Direct - Quarterly IDCW;INF209K01R13;INF209K01WZ8;14.0482;;;01-Mar-2021</t>
  </si>
  <si>
    <t>119657;Aditya Birla Sun Life Income Fund - Growth - Direct Plan;INF209K01WY1;;101.6879;;;01-Mar-2021</t>
  </si>
  <si>
    <t>100038;Aditya Birla Sun Life Income Fund - Growth - Regular Plan;INF209K01579;;96.0691;;;01-Mar-2021</t>
  </si>
  <si>
    <t>133445;Aditya Birla Sun Life Income Fund - Regular - IDCW;INF209KA1WJ6;INF209KA1WK4;11.9654;;;01-Mar-2021</t>
  </si>
  <si>
    <t>100037;Aditya Birla Sun Life Income Fund - Regular - Quarterly IDCW;INF209K01587;INF209K01CY3;13.3369;;;01-Mar-2021</t>
  </si>
  <si>
    <t>108766;BANDHAN Bond Fund - Income Plan - Regular Plan - Annual IDCW;INF194K01IN7;INF194K01IM9;12.0782;;;01-Mar-2021</t>
  </si>
  <si>
    <t>108765;BANDHAN Bond Fund - Income Plan - Regular Plan - Growth;INF194K01IL1;;52.4865;;;01-Mar-2021</t>
  </si>
  <si>
    <t>108763;BANDHAN Bond Fund - Income Plan - Regular Plan - Half-yearly IDCW;INF194K01IQ0;INF194K01IP2;11.5472;;;01-Mar-2021</t>
  </si>
  <si>
    <t>131387;BANDHAN Bond Fund - Income Plan - Regular Plan - Periodic IDCW;INF194KA1SU8;INF194KA1SV6;12.0343;;;01-Mar-2021</t>
  </si>
  <si>
    <t>108764;BANDHAN Bond Fund - Income Plan - Regular Plan - Quarterly IDCW;INF194K01IT4;INF194K01IS6;11.6279;;;01-Mar-2021</t>
  </si>
  <si>
    <t>118393;BANDHAN Bond Fund - Income Plan-Direct Plan-Annual IDCW;INF194K01R77;INF194K01R69;16.5906;;;01-Mar-2021</t>
  </si>
  <si>
    <t>118394;BANDHAN Bond Fund - Income Plan-Direct Plan-Growth;INF194K01R51;;55.8002;;;01-Mar-2021</t>
  </si>
  <si>
    <t>118395;BANDHAN Bond Fund - Income Plan-Direct Plan-Half Yearly IDCW;INF194K01S01;INF194K01R93;12.4206;;;01-Mar-2021</t>
  </si>
  <si>
    <t>131386;BANDHAN Bond Fund - Income Plan-Direct Plan-Periodic IDCW;INF194KA1SX2;INF194KA1SY0;14.5886;;;01-Mar-2021</t>
  </si>
  <si>
    <t>118396;BANDHAN Bond Fund - Income Plan-Direct Plan-Quarterly IDCW;INF194K01S35;INF194K01S27;12.1611;;;01-Mar-2021</t>
  </si>
  <si>
    <t>108768;BANDHAN Bond Fund - Short Term - Regular Plan - Growth;INF194K01HF5;;44.3402;;;01-Mar-2021</t>
  </si>
  <si>
    <t>108767;BANDHAN Bond Fund - Short Term - Regular Plan - Monthly IDCW;INF194K01HH1;INF194K01HG3;10.3073;;;01-Mar-2021</t>
  </si>
  <si>
    <t>119395;BANK OF INDIA Conservative Hybrid  Fund-Direct Plan-Quarterly IDCW;INF761K01850;INF761K01843;10.8546;;;01-Mar-2021</t>
  </si>
  <si>
    <t>119393;BANK OF INDIA Conservative Hybrid Fund Fund-Direct Plan-Growth;INF761K01819;;22.0187;;;01-Mar-2021</t>
  </si>
  <si>
    <t>119396;BANK OF INDIA Conservative Hybrid Fund-Direct Plan-Annual IDCW;INF761K01793;INF761K01801;10.0668;;;01-Mar-2021</t>
  </si>
  <si>
    <t>119394;BANK OF INDIA Conservative Hybrid Fund-Direct Plan-Monthly IDCW;INF761K01835;INF761K01827;10.1286;;;01-Mar-2021</t>
  </si>
  <si>
    <t>111715;BANK OF INDIA Conservative Hybrid Fund-ECO Plan-Growth;INF761K01397;;21.6693;;;01-Mar-2021</t>
  </si>
  <si>
    <t>111717;BANK OF INDIA Conservative Hybrid Fund-ECO Plan-Monthly IDCW;INF761K01413;INF761K01405;16.8890;;;01-Mar-2021</t>
  </si>
  <si>
    <t>111714;BANK OF INDIA Conservative Hybrid Fund-Regular Plan-Annual IDCW;INF761K01454;INF761K01447;10.2689;;;01-Mar-2021</t>
  </si>
  <si>
    <t>111712;BANK OF INDIA Conservative Hybrid Fund-Regular Plan-Growth;INF761K01462;;21.1551;;;01-Mar-2021</t>
  </si>
  <si>
    <t>111716;BANK OF INDIA Conservative Hybrid Fund-Regular Plan-Monthly IDCW;INF761K01488;INF761K01470;11.1784;;;01-Mar-2021</t>
  </si>
  <si>
    <t>111713;BANK OF INDIA Conservative Hybrid Fund-Regular Plan-Quarterly IDCW;INF761K01504;INF761K01496;11.2883;;;01-Mar-2021</t>
  </si>
  <si>
    <t>118282;CANARA ROBECO INCOME FUND - DIRECT PLAN - GROWTH OPTION;INF760K01FI1;;47.8883;;;01-Mar-2021</t>
  </si>
  <si>
    <t>118281;CANARA ROBECO INCOME FUND - DIRECT PLAN - QUARTERLY IDCW (Payout/Reinvestment);INF760K01FG5;INF760K01FH3;16.3134;;;01-Mar-2021</t>
  </si>
  <si>
    <t>101588;CANARA ROBECO INCOME FUND - REGULAR PLAN - GROWTH OPTION;INF760K01324;;44.8494;;;01-Mar-2021</t>
  </si>
  <si>
    <t>101587;CANARA ROBECO INCOME FUND - REGULAR PLAN - QUARTERLY IDCW (Payout/Reinvestment);INF760K01340;INF760K01357;15.1157;;;01-Mar-2021</t>
  </si>
  <si>
    <t>100124;HDFC Income Fund - Growth Option;INF179K01962;;46.2141;;;01-Mar-2021</t>
  </si>
  <si>
    <t>119069;HDFC Income Fund - Growth Option - Direct Plan;INF179K01WL3;;48.9813;;;01-Mar-2021</t>
  </si>
  <si>
    <t>133365;HDFC Income Fund - Normal IDCW - Direct Plan;INF179KA1Q12;;15.4897;;;01-Mar-2021</t>
  </si>
  <si>
    <t>133366;HDFC Income Fund - Normal IDCW Option;INF179KA1Q38;;14.5728;;;01-Mar-2021</t>
  </si>
  <si>
    <t>100123;HDFC Income Fund - Quarterly IDCW Option;INF179K01947;INF179K01954;11.2105;;;01-Mar-2021</t>
  </si>
  <si>
    <t>119068;HDFC Income Fund - Quarterly IDCW- Direct Plan;INF179K01WJ7;INF179K01WK5;12.0388;;;01-Mar-2021</t>
  </si>
  <si>
    <t>120059;HSBC Medium to Long Duration Fund - Direct Growth;INF336L01DE2;;36.2492;;;01-Mar-2021</t>
  </si>
  <si>
    <t>120101;HSBC Medium to Long Duration Fund - Direct Quarterly IDCW;INF336L01EO9;INF336L01EP6;11.2402;;;01-Mar-2021</t>
  </si>
  <si>
    <t>101685;HSBC Medium to Long Duration Fund - Regular Growth;INF336L01776;;33.9922;;;01-Mar-2021</t>
  </si>
  <si>
    <t>101686;HSBC Medium to Long Duration Fund - Regular Quarterly IDCW;INF336L01784;INF336L01792;11.1658;;;01-Mar-2021</t>
  </si>
  <si>
    <t>120619;ICICI Prudential Bond Fund - Direct Plan - Growth;INF109K01V83;;31.6353;;;01-Mar-2021</t>
  </si>
  <si>
    <t>131480;ICICI Prudential Bond Fund - Direct Plan - Half Yearly IDCW;INF109KA1X77;INF109KA1X69;10.6752;;;01-Mar-2021</t>
  </si>
  <si>
    <t>120617;ICICI Prudential Bond Fund - Direct Plan - IDCW Monthly;INF109K01V59;INF109K01V67;11.3494;;;01-Mar-2021</t>
  </si>
  <si>
    <t>120618;ICICI Prudential Bond Fund - Direct Plan - IDCW Quarterly;INF109K01V75;INF109K01V91;11.3148;;;01-Mar-2021</t>
  </si>
  <si>
    <t>109740;ICICI Prudential Bond Fund - Growth;INF109K01BO8;;30.5171;;;01-Mar-2021</t>
  </si>
  <si>
    <t>131481;ICICI Prudential Bond Fund - Half Yearly IDCW;INF109KA1X51;INF109KA1X44;10.9881;;;01-Mar-2021</t>
  </si>
  <si>
    <t>109741;ICICI Prudential Bond Fund - IDCW Monthly;INF109K01EU9;INF109K01BP5;11.1330;;;01-Mar-2021</t>
  </si>
  <si>
    <t>109743;ICICI Prudential Bond Fund - IDCW Quarterly;INF109K01EV7;INF109K01BS9;10.9556;;;01-Mar-2021</t>
  </si>
  <si>
    <t>120428;JM Medium to Long Duration Fund (Direct) - Bonus Option - Principal Units;INF192K01CX3;;22.9789;;;01-Mar-2021</t>
  </si>
  <si>
    <t>120430;JM Medium to Long Duration Fund (Direct) - Growth Option;INF192K01CW5;;53.5854;;;01-Mar-2021</t>
  </si>
  <si>
    <t>120431;JM Medium to Long Duration Fund (Direct) - Quarterly IDCW;INF192K01CU9;INF192K01CV7;18.9347;;;01-Mar-2021</t>
  </si>
  <si>
    <t>100223;JM Medium to Long Duration Fund (Regular) - Growth Option;INF192K01AB3;;49.3934;;;01-Mar-2021</t>
  </si>
  <si>
    <t>100222;JM Medium to Long Duration Fund (Regular) - Quarterly IDCW;INF192K01999;INF192K01AA5;16.7940;;;01-Mar-2021</t>
  </si>
  <si>
    <t>101181;JM Medium to Long Duration Fund (Regular) - Bonus Option- Principal Units;INF192K01AC1;;20.2082;;;01-Mar-2021</t>
  </si>
  <si>
    <t>119736;Kotak Bond - Quaterly Payout of Income Distribution cum capital withdrawal option - Direct;INF174K01JF3;;17.407;;;01-Mar-2021</t>
  </si>
  <si>
    <t>119734;Kotak Bond Fund - Direct Plan - Standard IDCW option;INF174K01JD8;;23.166;;;01-Mar-2021</t>
  </si>
  <si>
    <t>119735;Kotak Bond Fund - Growth - Direct;INF174K01JC0;;64.3164;;;01-Mar-2021</t>
  </si>
  <si>
    <t>100300;Kotak Bond Fund - Regular Plan - Standard IDCW Option;INF174K01EQ1;INF174K01EP3;36.7452;;;01-Mar-2021</t>
  </si>
  <si>
    <t>100299;Kotak Bond Fund - Regular Plan Growth;INF174K01EM0;;59.9759;;;01-Mar-2021</t>
  </si>
  <si>
    <t>100298;Kotak Bond Regular Plan Quaterly Payout of Income Distribution cum capital withdrawal option;INF174K01EO6;INF174K01EN8;12.7209;;;01-Mar-2021</t>
  </si>
  <si>
    <t>120279;LIC MF Medium to Long Duration Bond Fund-Direct Plan-Growth;INF767K01EW0;;59.0562;;;01-Mar-2021</t>
  </si>
  <si>
    <t>120278;LIC MF Medium to Long Duration Bond Fund-Direct Plan-IDCW;INF767K01EV2;INF767K01EX8;14.2733;;;01-Mar-2021</t>
  </si>
  <si>
    <t>100315;LIC MF Medium to Long Duration Bond Fund-Regular Plan-Growth;INF767K01923;;56.4119;;;01-Mar-2021</t>
  </si>
  <si>
    <t>100314;LIC MF Medium to Long Duration Bond Fund-Regular Plan-IDCW;INF767K01907;INF767K01915;12.3651;;;01-Mar-2021</t>
  </si>
  <si>
    <t>100386;NIPPON INDIA INCOME FUND - ANNUAL IDCW Option;INF204K01CT4;INF204K01CU2;13.1932;;;01-Mar-2021</t>
  </si>
  <si>
    <t>118680;NIPPON INDIA INCOME FUND - Direct Plan - ANNUAL IDCW Option;INF204K01YT8;INF204K01YU6;14.5577;;;01-Mar-2021</t>
  </si>
  <si>
    <t>118681;NIPPON INDIA INCOME FUND - Direct Plan - HALF YEARLY IDCW Option;INF204K01YR2;INF204K01YS0;13.0265;;;01-Mar-2021</t>
  </si>
  <si>
    <t>118683;NIPPON INDIA INCOME FUND - Direct Plan - MONTHLY IDCW Option;INF204K01YN1;;11.0984;;;01-Mar-2021</t>
  </si>
  <si>
    <t>118684;NIPPON INDIA INCOME FUND - Direct Plan - QUARTERLY IDCW Option;INF204K01YP6;INF204K01YQ4;13.4414;;;01-Mar-2021</t>
  </si>
  <si>
    <t>118687;Nippon India Income Fund - Direct Plan Growth Plan - Growth Option;INF204K01XS2;;74.5389;;;01-Mar-2021</t>
  </si>
  <si>
    <t>118679;Nippon India Income Fund - Direct Plan Growth Plan-Bonus Option;INF204K01F38;;21.3002;;;01-Mar-2021</t>
  </si>
  <si>
    <t>100388;Nippon India Income Fund - Growth Plan Bonus Option;INF204K01CM9;;19.9964;;;01-Mar-2021</t>
  </si>
  <si>
    <t>100387;Nippon India Income Fund - Growth Plan Growth Option;INF204K01CL1;;69.5544;;;01-Mar-2021</t>
  </si>
  <si>
    <t>100385;NIPPON INDIA INCOME FUND - HALF YEARLY IDCW Option;INF204K01CR8;INF204K01CS6;12.1590;;;01-Mar-2021</t>
  </si>
  <si>
    <t>100383;NIPPON INDIA INCOME FUND - MONTHLY IDCW Option;INF204K01CN7;INF204K01CO5;10.4673;;;01-Mar-2021</t>
  </si>
  <si>
    <t>100384;NIPPON INDIA INCOME FUND - QUARTERLY IDCW Option;INF204K01CP2;INF204K01CQ0;12.9209;;;01-Mar-2021</t>
  </si>
  <si>
    <t>119713;SBI Magnum Income Fund - Direct Plan - Half Yearly - Income Distribution cum Capital Withdrawal Option (IDCW);INF200K01SP6;INF200K01SQ4;16.1692;;;01-Mar-2021</t>
  </si>
  <si>
    <t>121940;SBI Magnum Income Fund - Direct Plan - Quarterly Income Distribution cum Capital Withdrawal Option (IDCW);INF200K01YS8;INF200K01YT6;16.5534;;;01-Mar-2021</t>
  </si>
  <si>
    <t>100638;SBI Magnum Income Fund - Regular Plan - Half Yearly - Income Distribution cum Capital Withdrawal Option (IDCW);INF200K01610;INF200K01628;14.2203;;;01-Mar-2021</t>
  </si>
  <si>
    <t>121944;SBI Magnum Income Fund - Regular Plan - Quarterly Income Distribution cum Capital Withdrawal Option (IDCW);INF200K01YQ2;INF200K01YR0;15.3116;;;01-Mar-2021</t>
  </si>
  <si>
    <t>119712;SBI Magnum Income Fund-DIRECT PLAN - Bonus;INF200K01SO9;;34.5967;;;01-Mar-2021</t>
  </si>
  <si>
    <t>119714;SBI Magnum Income Fund-DIRECT PLAN -Growth;INF200K01SR2;;56.9885;;;01-Mar-2021</t>
  </si>
  <si>
    <t>100640;SBI Magnum Income Fund-REGULAR PLAN-Bonus;INF200K01602;;32.9431;;;01-Mar-2021</t>
  </si>
  <si>
    <t>100639;SBI Magnum Income Fund-REGULAR PLAN-Growth;INF200K01594;;54.3698;;;01-Mar-2021</t>
  </si>
  <si>
    <t>119876;Tata Income Fund - Direct Plan - Growth Option;INF277K01OY5;;68.6785;;;01-Mar-2021</t>
  </si>
  <si>
    <t>100418;Tata Income Fund -Regular Plan - Growth Option;INF277K01659;;64.0976;;;01-Mar-2021</t>
  </si>
  <si>
    <t>119875;TATA Income Fund Direct Plan - Periodic Payout of Income Distribution cum capital withdrawal option ;INF277K01PC8;INF277K01PD6;39.0965;;;01-Mar-2021</t>
  </si>
  <si>
    <t>101186;Tata Income Fund- Regular Plan - Periodic Payout of IDCW Option;INF277K01DT8;INF277K01667;37.2054;;;01-Mar-2021</t>
  </si>
  <si>
    <t>119877;TATA Income Fund-Direct Plan - Half Yearly Payout of IDCW Option;INF277K01PA2;INF277K01PB0;16.0247;;;01-Mar-2021</t>
  </si>
  <si>
    <t>100417;Tata Income Fund-Regular Plan - Half Yearly Payout of IDCW Option;INF277K01DU6;INF277K01675;14.7757;;;01-Mar-2021</t>
  </si>
  <si>
    <t>139339;UTI Medium to Long Duration Fund - Direct Plan - Annual IDCW;INF789FA1T80;;11.0323;;;01-Mar-2021</t>
  </si>
  <si>
    <t>133280;UTI Medium to Long Duration Fund - Direct Plan - Flexi IDCW;INF789FA1U04;INF789FA1U12;11.3329;;;01-Mar-2021</t>
  </si>
  <si>
    <t>134998;UTI Medium to Long Duration Fund - Direct Plan - Half-Yearly IDCW;INF789FA1T64;INF789FA1T72;10.3778;;;01-Mar-2021</t>
  </si>
  <si>
    <t>120690;UTI Medium to Long Duration Fund - Direct Plan - Quarterly IDCW;INF789F01SO1;INF789F01SP8;16.9874;;;01-Mar-2021</t>
  </si>
  <si>
    <t>133869;UTI Medium to Long Duration Fund - Regular Plan - Annual IDCW;INF789FA1T23;INF789FA1T31;10.6182;;;01-Mar-2021</t>
  </si>
  <si>
    <t>133872;UTI Medium to Long Duration Fund - Regular Plan - Flexi IDCW;INF789FA1T49;INF789FA1T56;10.6208;;;01-Mar-2021</t>
  </si>
  <si>
    <t>135581;UTI Medium to Long Duration Fund - Regular Plan - Half-Yearly IDCW;INF789FA1T07;INF789FA1T15;10.4196;;;01-Mar-2021</t>
  </si>
  <si>
    <t>100742;UTI Medium to Long Duration Fund - Regular Plan - Quarterly IDCW;INF789F01380;INF789F01398;13.5033;;;01-Mar-2021</t>
  </si>
  <si>
    <t>100741;UTI Medium to Long Duration Fund- Regular Plan - Growth;INF789F01406;;50.1886;;;01-Mar-2021</t>
  </si>
  <si>
    <t>120689;UTI Medium to Long Duration Fund-Growth - Direct;INF789F01SQ6;;53.8282;;;01-Mar-2021</t>
  </si>
  <si>
    <t>131623;ICICI Prudential Long Term Bond Fund - Annual IDCW;INF109KA11C4;INF109KA10C6;11.3779;;;01-Mar-2021</t>
  </si>
  <si>
    <t>120743;ICICI Prudential Long Term Bond Fund - Direct Plan - Growth;INF109K017L8;;74.5571;;;01-Mar-2021</t>
  </si>
  <si>
    <t>120748;ICICI Prudential Long Term Bond Fund - Direct Plan - Half Yearly IDCW;INF109K018L6;INF109K019L4;11.9428;;;01-Mar-2021</t>
  </si>
  <si>
    <t>120747;ICICI Prudential Long Term Bond Fund - Direct Plan - Quarterly IDCW;INF109K010M1;INF109K011M9;12.1901;;;01-Mar-2021</t>
  </si>
  <si>
    <t>100365;ICICI Prudential Long Term Bond Fund - Growth;INF109K01365;;69.7784;;;01-Mar-2021</t>
  </si>
  <si>
    <t>100364;ICICI Prudential Long Term Bond Fund - Half Yearly IDCW;INF109K01EX3;INF109K01357;11.1730;;;01-Mar-2021</t>
  </si>
  <si>
    <t>100367;ICICI Prudential Long Term Bond Fund - Quarterly IDCW;INF109K01EZ8;INF109K01399;11.8551;;;01-Mar-2021</t>
  </si>
  <si>
    <t>131622;ICICI Prudential Long Term Bond Fund Direct Plan - Annual IDCW;INF109KA13C0;INF109KA12C2;12.6121;;;01-Mar-2021</t>
  </si>
  <si>
    <t>143703;NIPPON INDIA NIVESH LAKSHYA FUND - ANNUAL IDCW Option;INF204KB1ZK1;INF204KB1ZL9;12.0356;;;01-Mar-2021</t>
  </si>
  <si>
    <t>143711;NIPPON INDIA NIVESH LAKSHYA FUND - DIRECT Plan - ANNUAL IDCW Option;INF204KB1YZ2;INF204KB1ZA2;12.0749;;;01-Mar-2021</t>
  </si>
  <si>
    <t>143701;NIPPON INDIA NIVESH LAKSHYA FUND - DIRECT Plan - HALF YEARLY IDCW Option;INF204KB1YX7;INF204KB1YY5;11.6476;;;01-Mar-2021</t>
  </si>
  <si>
    <t>143707;NIPPON INDIA NIVESH LAKSHYA FUND - DIRECT Plan - IDCW Option;INF204KB1YR9;INF204KB1YS7;13.6528;;;01-Mar-2021</t>
  </si>
  <si>
    <t>143705;NIPPON INDIA NIVESH LAKSHYA FUND - DIRECT Plan - MONTHLY IDCW Option;INF204KB1YT5;INF204KB1YU3;11.3724;;;01-Mar-2021</t>
  </si>
  <si>
    <t>143709;NIPPON INDIA NIVESH LAKSHYA FUND - DIRECT Plan - QUARTERLY IDCW Option;INF204KB1YV1;INF204KB1YW9;11.5082;;;01-Mar-2021</t>
  </si>
  <si>
    <t>143710;NIPPON INDIA NIVESH LAKSHYA FUND - HALF YEARLY IDCW Option;INF204KB1ZI5;INF204KB1ZJ3;11.6278;;;01-Mar-2021</t>
  </si>
  <si>
    <t>143706;NIPPON INDIA NIVESH LAKSHYA FUND - IDCW Option;INF204KB1ZC8;INF204KB1ZD6;13.5325;;;01-Mar-2021</t>
  </si>
  <si>
    <t>143712;NIPPON INDIA NIVESH LAKSHYA FUND - MONTHLY IDCW Option;INF204KB1ZE4;INF204KB1ZF1;11.3589;;;01-Mar-2021</t>
  </si>
  <si>
    <t>143708;NIPPON INDIA NIVESH LAKSHYA FUND - QUARTERLY IDCW Option;INF204KB1ZG9;INF204KB1ZH7;11.4939;;;01-Mar-2021</t>
  </si>
  <si>
    <t>143704;Nippon India Nivesh Lakshya Fund- Direct Plan- Growth Option;INF204KB1YQ1;;13.6527;;;01-Mar-2021</t>
  </si>
  <si>
    <t>143702;Nippon India Nivesh Lakshya Fund- Growth Option;INF204KB1ZB0;;13.5334;;;01-Mar-2021</t>
  </si>
  <si>
    <t>122612;360 ONE Dynamic Bond Fund - Regular Plan - Growth Option;INF579M01183;;16.7246;;;01-Mar-2021</t>
  </si>
  <si>
    <t>122715;360 ONE Dynamic Bond Fund Direct Plan Growth;INF579M01266;;17.4522;;;01-Mar-2021</t>
  </si>
  <si>
    <t>122721;360 ONE Dynamic Bond Fund Direct Plan Monthly Dividend;INF579M01282;INF579M01316;12.4434;;;01-Mar-2021</t>
  </si>
  <si>
    <t>122711;360 ONE Dynamic Bond Fund Regular Plan Bonus;INF579M01191;;16.7246;;;01-Mar-2021</t>
  </si>
  <si>
    <t>122720;360 ONE Dynamic Bond Fund Regular Plan Half Yearly Dividend;INF579M01225;INF579M01258;16.1392;;;01-Mar-2021</t>
  </si>
  <si>
    <t>122719;360 ONE Dynamic Bond Fund Regular Plan Monthly Dividend;INF579M01209;INF579M01233;11.8195;;;01-Mar-2021</t>
  </si>
  <si>
    <t>122712;360 ONE Dynamic Bond Fund Regular Plan Quarterly Dividend;INF579M01217;INF579M01241;16.1392;;;01-Mar-2021</t>
  </si>
  <si>
    <t>119505;Aditya Birla Sun Life Dynamic Bond Fund - Growth - Direct Plan;INF209K01N82;;35.685;;;01-Mar-2021</t>
  </si>
  <si>
    <t>102767;Aditya Birla Sun Life Dynamic Bond Fund - Growth - Regular Plan;INF209K01793;;34.1122;;;01-Mar-2021</t>
  </si>
  <si>
    <t>147811;Aditya Birla Sun Life Dynamic Bond Fund - Segregated Portfolio 1-Direct - IDCW;INF209KB1R22;INF209KB1S54;.5247;;;01-Mar-2021</t>
  </si>
  <si>
    <t>147810;Aditya Birla Sun Life Dynamic Bond Fund - Segregated Portfolio 1-DIRECT - MONTHLY IDCW;INF209KB1R55;INF209KB1S47;.4492;;;01-Mar-2021</t>
  </si>
  <si>
    <t>147812;Aditya Birla Sun Life Dynamic Bond Fund - Segregated Portfolio 1-DIRECT - Quarterly IDCW;INF209KB1R89;INF209KB1S39;.4327;;;01-Mar-2021</t>
  </si>
  <si>
    <t>147809;Aditya Birla Sun Life Dynamic Bond Fund - Segregated Portfolio 1-Regular - IDCW;INF209KB1S13;;.5009;;;01-Mar-2021</t>
  </si>
  <si>
    <t>147805;Aditya Birla Sun Life Dynamic Bond Fund - Segregated Portfolio 1-REGULAR - MONTHLY IDCW;INF209KB1R63;INF209KB1R71;.4367;;;01-Mar-2021</t>
  </si>
  <si>
    <t>147806;Aditya Birla Sun Life Dynamic Bond Fund - Segregated Portfolio 1-Regular - Quarterly IDCW;INF209KB1R97;INF209KB1S05;.4332;;;01-Mar-2021</t>
  </si>
  <si>
    <t>132918;Aditya Birla Sun Life Dynamic Bond Fund -Direct - IDCW;INF209KA1TX3;;12.893;;;01-Mar-2021</t>
  </si>
  <si>
    <t>119503;Aditya Birla Sun Life Dynamic Bond Fund -DIRECT - MONTHLY IDCW;INF209K01R62;;10.3818;;;01-Mar-2021</t>
  </si>
  <si>
    <t>119502;Aditya Birla Sun Life Dynamic Bond Fund -Direct - Quarterly IDCW;INF209K01R88;;10.307;;;01-Mar-2021</t>
  </si>
  <si>
    <t>132917;Aditya Birla Sun Life Dynamic Bond Fund -Regular - IDCW;INF209KA1TV7;;12.2175;;;01-Mar-2021</t>
  </si>
  <si>
    <t>111521;Aditya Birla Sun Life Dynamic Bond Fund -REGULAR - MONTHLY IDCW;INF209K01801;INF209K01DG8;10.2291;;;01-Mar-2021</t>
  </si>
  <si>
    <t>102766;Aditya Birla Sun Life Dynamic Bond Fund -Regular - Quarterly IDCW;INF209K01819;INF209K01DH6;10.2827;;;01-Mar-2021</t>
  </si>
  <si>
    <t>147808;Aditya Birla Sun Life Dynamic Bond Fund- Segregated Portfolio 1- Growth - Direct Plan;INF209KB1R30;;1.4523;;;01-Mar-2021</t>
  </si>
  <si>
    <t>147804;Aditya Birla Sun Life Dynamic Bond Fund- Segregated Portfolio 1- Growth - Regular Plan;INF209KB1R48;;1.3985;;;01-Mar-2021</t>
  </si>
  <si>
    <t>111848;Aditya Birla Sun Life Dynamic Bond Fund-Discipline Advantage Plan-Growth;INF209K01JW2;;23.5939;;;01-Mar-2021</t>
  </si>
  <si>
    <t>147807;Aditya Birla Sun Life Dynamic Bond Fund-Segregated Portfolio 1- Discipline Advantage Plan- Growth;INF209KB1S21;;.9674;;;01-Mar-2021</t>
  </si>
  <si>
    <t>120451;Axis Dynamic Bond Fund - Direct Plan - Growth Option;INF846K01DI3;;24.2683;;;01-Mar-2021</t>
  </si>
  <si>
    <t>120450;Axis Dynamic Bond Fund - Direct Plan - Half Yearly IDCW;INF846K01DJ1;INF846K01DK9;11.9770;;;01-Mar-2021</t>
  </si>
  <si>
    <t>120452;Axis Dynamic Bond Fund - Direct Plan - Quarterly IDCW;INF846K01DL7;INF846K01DM5;10.8197;;;01-Mar-2021</t>
  </si>
  <si>
    <t>115068;Axis Dynamic Bond Fund - Regular Plan - Growth Option;INF846K01917;;22.4401;;;01-Mar-2021</t>
  </si>
  <si>
    <t>115131;Axis Dynamic Bond Fund - Regular Plan - Half Yearly IDCW;INF846K01941;INF846K01958;10.8156;;;01-Mar-2021</t>
  </si>
  <si>
    <t>115069;Axis Dynamic Bond Fund - Regular Plan - Quarterly IDCW;INF846K01925;INF846K01933;10.7666;;;01-Mar-2021</t>
  </si>
  <si>
    <t>108561;BANDHAN Dynamic Bond Fund - Regular Plan B - Quarterly IDCW;INF194K01QI0;INF194K01QH2;11.0174;;;01-Mar-2021</t>
  </si>
  <si>
    <t>108675;BANDHAN Dynamic Bond Fund - Regular Plan B - Annual IDCW;INF194K01QL4;INF194K01QK6;11.6386;;;01-Mar-2021</t>
  </si>
  <si>
    <t>111524;BANDHAN Dynamic Bond Fund - Regular Plan B - Growth;INF194K01QG4;;26.7401;;;01-Mar-2021</t>
  </si>
  <si>
    <t>122868;BANDHAN Dynamic Bond Fund - Regular Plan B - Half Yearly IDCW;INF194K018R9;INF194K019R7;10.4606;;;01-Mar-2021</t>
  </si>
  <si>
    <t>111523;BANDHAN Dynamic Bond Fund - Regular Plan B - IDCW;INF194K01QO8;INF194K01QN0;11.0074;;;01-Mar-2021</t>
  </si>
  <si>
    <t>131397;BANDHAN Dynamic Bond Fund - Regular Plan B - Periodic IDCW;INF194KA1TM3;INF194KA1TN1;11.4237;;;01-Mar-2021</t>
  </si>
  <si>
    <t>118415;BANDHAN Dynamic Bond Fund-Direct Plan-Annual IDCW;INF194K01O13;INF194K01O05;12.2103;;;01-Mar-2021</t>
  </si>
  <si>
    <t>118416;BANDHAN Dynamic Bond Fund-Direct Plan-Growth;INF194K01N63;;28.6230;;;01-Mar-2021</t>
  </si>
  <si>
    <t>122618;BANDHAN Dynamic Bond Fund-Direct Plan-Half Yearly IDCW;INF194K011P8;INF194K012P6;10.6622;;;01-Mar-2021</t>
  </si>
  <si>
    <t>118417;BANDHAN Dynamic Bond Fund-Direct Plan-IDCW;INF194K01O47;INF194K01O39;13.3340;;;01-Mar-2021</t>
  </si>
  <si>
    <t>131396;BANDHAN Dynamic Bond Fund-Direct Plan-Periodic IDCW;INF194KA1TP6;INF194KA1TQ4;10.8901;;;01-Mar-2021</t>
  </si>
  <si>
    <t>118418;BANDHAN Dynamic Bond Fund-Direct Plan-Quarterly IDCW;INF194K01N89;INF194K01N71;12.8652;;;01-Mar-2021</t>
  </si>
  <si>
    <t>117631;Baroda Dynamic Bond Fund - Plan A - Growth Option;INF955L01906;;18.1337;;;01-Mar-2021</t>
  </si>
  <si>
    <t>117629;Baroda Dynamic Bond Fund - Plan A - IDCW;INF955L01880;;13.6172;;;01-Mar-2021</t>
  </si>
  <si>
    <t>119337;Baroda Dynamic Bond Fund - Plan B (Direct) - Growth Option;INF955L01AA3;;19.1530;;;01-Mar-2021</t>
  </si>
  <si>
    <t>119336;Baroda Dynamic Bond Fund - Plan B (Direct) - IDCW;INF955L01989;;14.5450;;;01-Mar-2021</t>
  </si>
  <si>
    <t>119991;BNP Paribas Flexi Debt Fund - Direct Plan - Daily Income Distribution cum Capital Withdrawal Option;;INF251K01GX8;9.9321;;;01-Mar-2021</t>
  </si>
  <si>
    <t>119992;BNP Paribas Flexi Debt Fund - Direct Plan - Growth Option;INF251K01GW0;;37.8433;;;01-Mar-2021</t>
  </si>
  <si>
    <t>119993;BNP Paribas Flexi Debt Fund - Direct Plan - Half Yearly Income Distribution cum Capital Withdrawal Option;INF251K01HD8;INF251K01HE6;10.0000;;;01-Mar-2021</t>
  </si>
  <si>
    <t>119994;BNP Paribas Flexi Debt Fund - Direct Plan - Monthly Income Distribution cum Capital Withdrawal Option;INF251K01GZ3;INF251K01HA4;10.1122;;;01-Mar-2021</t>
  </si>
  <si>
    <t>119995;BNP Paribas Flexi Debt Fund - Direct Plan - Quarterly Income Distribution cum Capital Withdrawal Option;INF251K01HB2;INF251K01HC0;10.3009;;;01-Mar-2021</t>
  </si>
  <si>
    <t>119996;BNP Paribas Flexi Debt Fund - Direct Plan - Weekly Income Distribution cum Capital Withdrawal Option;;INF251K01GY6;9.8740;;;01-Mar-2021</t>
  </si>
  <si>
    <t>117958;BNP Paribas Flexi Debt Fund Daily Income Distribution cum Capital Withdrawal Option;;INF251K01DX5;9.8699;;;01-Mar-2021</t>
  </si>
  <si>
    <t>117957;BNP Paribas Flexi Debt Fund Growth Option;INF251K01DW7;;35.5613;;;01-Mar-2021</t>
  </si>
  <si>
    <t>117962;BNP Paribas Flexi Debt Fund Half Yearly Income Distribution cum Capital Withdrawal Option;INF251K01ED5;INF251K01EE3;10.2111;;;01-Mar-2021</t>
  </si>
  <si>
    <t>117960;BNP Paribas Flexi Debt Fund Monthly Income Distribution cum Capital Withdrawal Option;INF251K01DZ0;INF251K01EA1;10.0239;;;01-Mar-2021</t>
  </si>
  <si>
    <t>117961;BNP Paribas Flexi Debt Fund Quarterly Income Distribution cum Capital Withdrawal Option;INF251K01EB9;INF251K01EC7;10.2138;;;01-Mar-2021</t>
  </si>
  <si>
    <t>117959;BNP Paribas Flexi Debt Fund Weekly Income Distribution cum Capital Withdrawal Option;;INF251K01DY3;9.8582;;;01-Mar-2021</t>
  </si>
  <si>
    <t>113526;BNP PARIBAS Flexi Debt Fund-Regular Plan A - Growth Option;INF251K01EF0;;24.8122;;;01-Mar-2021</t>
  </si>
  <si>
    <t>118284;CANARA ROBECO DYNAMIC BOND FUND - DIRECT PLAN - GROWTH OPTION;INF760K01EC7;;25.0413;;;01-Mar-2021</t>
  </si>
  <si>
    <t>118283;CANARA ROBECO DYNAMIC BOND FUND - DIRECT PLAN - IDCW (Payout/Reinvestment);INF760K01EA1;INF760K01EB9;14.7549;;;01-Mar-2021</t>
  </si>
  <si>
    <t>111962;CANARA ROBECO DYNAMIC BOND FUND - REGULAR PLAN - GROWTH OPTION;INF760K01449;;23.7961;;;01-Mar-2021</t>
  </si>
  <si>
    <t>111963;CANARA ROBECO DYNAMIC BOND FUND - REGULAR PLAN - IDCW (Payout/Reinvestment);INF760K01423;INF760K01431;13.8900;;;01-Mar-2021</t>
  </si>
  <si>
    <t>119239;DSP Strategic Bond Fund - Direct Plan - Growth;INF740K01QG4;;2663.9219;;;01-Mar-2021</t>
  </si>
  <si>
    <t>119238;DSP Strategic Bond Fund - Direct Plan - IDCW;INF740K01QI0;INF740K01QK6;1814.9888;;;01-Mar-2021</t>
  </si>
  <si>
    <t>119240;DSP Strategic Bond Fund - Direct Plan - IDCW - Daily;;INF740KA1OX0;1020.3590;;;01-Mar-2021</t>
  </si>
  <si>
    <t>119236;DSP Strategic Bond Fund - Direct Plan - IDCW - Monthly;INF740K01QH2;INF740K01QJ8;1041.2195;;;01-Mar-2021</t>
  </si>
  <si>
    <t>119237;DSP Strategic Bond Fund - Direct Plan - IDCW - Weekly;INF740KA1OY8;INF740KA1OZ5;1028.5926;;;01-Mar-2021</t>
  </si>
  <si>
    <t>105669;DSP Strategic Bond Fund - Regular Plan - Growth;INF740K01GK7;;2570.7838;;;01-Mar-2021</t>
  </si>
  <si>
    <t>105668;DSP Strategic Bond Fund - Regular Plan - IDCW;INF740K01GO9;INF740K01GN1;1278.4603;;;01-Mar-2021</t>
  </si>
  <si>
    <t>111786;DSP Strategic Bond Fund - Regular Plan - IDCW - Daily;;INF740KA1PA5;1038.2983;;;01-Mar-2021</t>
  </si>
  <si>
    <t>105667;DSP Strategic Bond Fund - Regular Plan - IDCW - Monthly;INF740K01GM3;INF740K01GL5;1034.1115;;;01-Mar-2021</t>
  </si>
  <si>
    <t>105878;DSP Strategic Bond Fund - Regular Plan - IDCW - Weekly;INF740K01GQ4;INF740K01GP6;1027.5704;;;01-Mar-2021</t>
  </si>
  <si>
    <t>118495;Franklin India Dynamic Accrual Fund - Direct - Growth;INF090I01HB8;;74.2674;;;01-Mar-2021</t>
  </si>
  <si>
    <t>118496;Franklin India Dynamic Accrual Fund - Direct - IDCW ;INF090I01GZ9;INF090I01HA0;12.5175;;;01-Mar-2021</t>
  </si>
  <si>
    <t>100498;Franklin India Dynamic Accrual Fund - IDCW ;INF090I01BN6;INF090I01BO4;11.4862;;;01-Mar-2021</t>
  </si>
  <si>
    <t>148308;Franklin India Dynamic Accrual Fund - Segregated Portfolio 3 (9.50% Yes Bank Ltd CO 23Dec21) - Direct Growth Plan;INF090I01WD3;;0.0000;;;01-Mar-2021</t>
  </si>
  <si>
    <t>148307;Franklin India Dynamic Accrual Fund - Segregated Portfolio 3 (9.50% Yes Bank Ltd CO 23Dec21) - Growth Plan;INF090I01WB7;;0.0000;;;01-Mar-2021</t>
  </si>
  <si>
    <t>147985;Franklin India Dynamic Accrual Fund- Segregated Portfolio 2 - 10.90% Vodafone Idea Ltd (02-Sep-2023) - IDCW;INF090I01TU3;;0.0000;;;01-Mar-2021</t>
  </si>
  <si>
    <t>147988;Franklin India Dynamic Accrual Fund- Segregated Portfolio 2- 10.90% Vodafone Idea Ltd 02Sep2023-Direct-Growth Plan;INF090I01TX7;;0.0000;;;01-Mar-2021</t>
  </si>
  <si>
    <t>147987;Franklin India Dynamic Accrual Fund- Segregated Portfolio 2- 10.90% Vodafone Idea Ltd 02Sep2023-Growth Plan;INF090I01TV1;;0.0000;;;01-Mar-2021</t>
  </si>
  <si>
    <t>148309;Franklin India Dynamic Accrual Fund- Segregated Portfolio 3 (9.50% Yes Bank Ltd CO 23Dec21) - IDCW;INF090I01WA9;;0.0000;;;01-Mar-2021</t>
  </si>
  <si>
    <t>100499;Franklin India Dynamic Accrual Fund-Growth;INF090I01BP1;;69.4918;;;01-Mar-2021</t>
  </si>
  <si>
    <t>147986;Franklin India Dynamic Accrual Fund-Segregated Portfolio 2 - 10.90% Vodafone Idea Ltd (02-Sep-2023) - Direct IDCW;INF090I01TW9;;0.0000;;;01-Mar-2021</t>
  </si>
  <si>
    <t>148310;Franklin India Dynamic Accrual Fund-Segregated Portfolio 3 (9.50% Yes Bank Ltd CO 23Dec21) - Direct IDCW;INF090I01WC5;;0.0000;;;01-Mar-2021</t>
  </si>
  <si>
    <t>145589;Groww Dynamic Bond Fund (formerly known as Indiabulls Dynamic Bond Fund) - Direct Plan - Growth option;INF666M01EK5;;1188.8042;;;01-Mar-2021</t>
  </si>
  <si>
    <t>145590;Groww Dynamic Bond Fund (formerly known as Indiabulls Dynamic Bond Fund) - Regular Plan - Growth option;INF666M01ES8;;1175.1186;;;01-Mar-2021</t>
  </si>
  <si>
    <t>145596;Groww Dynamic Bond Fund (formerly known as Indiabulls Dynamic Bond Fund)- Direct Plan- - Income Distribution cum capital withdrawal Option ( Reinvestment);;INF666M01EL3;1001.6463;;;01-Mar-2021</t>
  </si>
  <si>
    <t>145595;Groww Dynamic Bond Fund (formerly known as Indiabulls Dynamic Bond Fund)- Direct Plan- Fortnightly - Income Distribution cum capital withdrawal Option (Payout &amp; Reinvestment);INF666M01EO7;INF666M01EP4;1004.9221;;;01-Mar-2021</t>
  </si>
  <si>
    <t>145591;Groww Dynamic Bond Fund (formerly known as Indiabulls Dynamic Bond Fund)- Direct Plan- Monthly - Income Distribution cum capital withdrawal Option (Payout &amp; Reinvestment);INF666M01EQ2;INF666M01ER0;1002.5308;;;01-Mar-2021</t>
  </si>
  <si>
    <t>145597;Groww Dynamic Bond Fund (formerly known as Indiabulls Dynamic Bond Fund)- Direct Plan- Weekly - Income Distribution cum capital withdrawal Option (Payout &amp; Reinvestment);INF666M01EM1;INF666M01EN9;1001.6865;;;01-Mar-2021</t>
  </si>
  <si>
    <t>145593;Groww Dynamic Bond Fund (formerly known as Indiabulls Dynamic Bond Fund)- Regular Plan- - Income Distribution cum capital withdrawal Option ( Reinvestment);;INF666M01ET6;1001.5125;;;01-Mar-2021</t>
  </si>
  <si>
    <t>145598;Groww Dynamic Bond Fund (formerly known as Indiabulls Dynamic Bond Fund)- Regular Plan- Fortnightly - Income Distribution cum capital withdrawal Option (Payout &amp; Reinvestment);INF666M01EW0;INF666M01EX8;1003.9367;;;01-Mar-2021</t>
  </si>
  <si>
    <t>145592;Groww Dynamic Bond Fund (formerly known as Indiabulls Dynamic Bond Fund)- Regular Plan- Monthly - Income Distribution cum capital withdrawal Option (Payout &amp; Reinvestment);INF666M01EY6;INF666M01EZ3;1001.6318;;;01-Mar-2021</t>
  </si>
  <si>
    <t>145594;Groww Dynamic Bond Fund (formerly known as Indiabulls Dynamic Bond Fund)- Regular Plan- Weekly - Income Distribution cum capital withdrawal Option (Payout &amp; Reinvestment);INF666M01EU4;INF666M01EV2;1000.8526;;;01-Mar-2021</t>
  </si>
  <si>
    <t>101872;HDFC Dynamic Debt Fund - Growth Option;INF179K01848;;67.6316;;;01-Mar-2021</t>
  </si>
  <si>
    <t>119075;HDFC Dynamic Debt Fund - Growth Option - Direct Plan;INF179K01WB4;;71.7896;;;01-Mar-2021</t>
  </si>
  <si>
    <t>119072;HDFC Dynamic Debt Fund - Half Yearly IDCW - Direct Plan;INF179K01WC2;INF179K01WD0;12.6226;;;01-Mar-2021</t>
  </si>
  <si>
    <t>101874;HDFC Dynamic Debt Fund - Half Yearly IDCW Option;INF179K01855;INF179K01863;11.25;;;01-Mar-2021</t>
  </si>
  <si>
    <t>133369;HDFC Dynamic Debt Fund - Normal IDCW - Direct Plan;INF179KA1Q95;;15.1157;;;01-Mar-2021</t>
  </si>
  <si>
    <t>133370;HDFC Dynamic Debt Fund - Normal IDCW Option;INF179KA1R11;;14.4887;;;01-Mar-2021</t>
  </si>
  <si>
    <t>119073;HDFC Dynamic Debt Fund - Quarterly IDCW - Direct Plan;INF179K01WE8;INF179K01WF5;12.5272;;;01-Mar-2021</t>
  </si>
  <si>
    <t>101873;HDFC Dynamic Debt Fund - Quarterly IDCW Option;INF179K01871;INF179K01889;11.6775;;;01-Mar-2021</t>
  </si>
  <si>
    <t>119074;HDFC Dynamic Debt Fund - Yearly IDCW - Direct Plan;INF179K01WG3;INF179K01WH1;14.0874;;;01-Mar-2021</t>
  </si>
  <si>
    <t>101875;HDFC Dynamic Debt Fund - Yearly IDCW Option;INF179K01921;INF179K01939;13.1506;;;01-Mar-2021</t>
  </si>
  <si>
    <t>120048;HSBC Dynamic Bond Fund - Direct Growth;INF336L01CO3;;29.7149;;;01-Mar-2021</t>
  </si>
  <si>
    <t>120050;HSBC Dynamic Bond Fund - Direct Monthly IDCW;INF336L01CR6;INF336L01CS4;10.163;;;01-Mar-2021</t>
  </si>
  <si>
    <t>106736;HSBC Dynamic Bond Fund - Growth;INF336L01545;;26.8627;;;01-Mar-2021</t>
  </si>
  <si>
    <t>106737;HSBC Dynamic Bond Fund - Regular Growth;INF336L01461;;27.9151;;;01-Mar-2021</t>
  </si>
  <si>
    <t>106738;HSBC Dynamic Bond Fund - Regular Monthly IDCW;;INF336L01453;10.4282;;;01-Mar-2021</t>
  </si>
  <si>
    <t>113218;ICICI Prudential All Seasons Bond Fund - Annual IDCW;INF109K01GO7;INF109K01GP4;11.1782;;;01-Mar-2021</t>
  </si>
  <si>
    <t>120601;ICICI Prudential All Seasons Bond Fund - Direct Plan - Annual IDCW;INF109K012E4;INF109K013E2;11.1746;;;01-Mar-2021</t>
  </si>
  <si>
    <t>120603;ICICI Prudential All Seasons Bond Fund - Direct Plan - Growth;INF109K016E5;;29.0562;;;01-Mar-2021</t>
  </si>
  <si>
    <t>120600;ICICI Prudential All Seasons Bond Fund - Direct Plan - IDCW;INF109K014E0;INF109K015E7;20.2760;;;01-Mar-2021</t>
  </si>
  <si>
    <t>120602;ICICI Prudential All Seasons Bond Fund - Direct Plan - Quarterly IDCW;INF109K017E3;INF109K018E1;11.5777;;;01-Mar-2021</t>
  </si>
  <si>
    <t>120604;ICICI Prudential All Seasons Bond Fund - Direct Plan - Weekly IDCW;INF109K019E9;INF109K010F5;10.5271;;;01-Mar-2021</t>
  </si>
  <si>
    <t>112096;ICICI Prudential All Seasons Bond Fund - Growth;INF109K01GN9;;27.7712;;;01-Mar-2021</t>
  </si>
  <si>
    <t>112097;ICICI Prudential All Seasons Bond Fund - IDCW;INF109K01GK5;INF109K01GL3;18.7019;;;01-Mar-2021</t>
  </si>
  <si>
    <t>113403;ICICI Prudential All Seasons Bond Fund - Quarterly IDCW;INF109K01GE8;INF109K01GF5;11.3208;;;01-Mar-2021</t>
  </si>
  <si>
    <t>101351;ICICI Prudential All Seasons Bond Fund - Weekly IDCW;INF109K01FD2;INF109K01704;10.8235;;;01-Mar-2021</t>
  </si>
  <si>
    <t>118428;IDBI Dynamic Bond Fund Annual IDCW Direct;INF397L01BR0;;14.9218;;;01-Mar-2021</t>
  </si>
  <si>
    <t>116582;IDBI Dynamic Bond Fund Annual IDCW Regular;INF397L01638;;12.5560;;;01-Mar-2021</t>
  </si>
  <si>
    <t>116583;IDBI Dynamic Bond Fund Growth;INF397L01661;;17.1417;;;01-Mar-2021</t>
  </si>
  <si>
    <t>116811;IDBI Dynamic Bond Fund Growth Direct;INF397L01BN9;;18.3158;;;01-Mar-2021</t>
  </si>
  <si>
    <t>118429;IDBI Dynamic Bond Fund Quarterly IDCW Direct;INF397L01BO7;INF397L01BP4;10.1900;;;01-Mar-2021</t>
  </si>
  <si>
    <t>116810;IDBI Dynamic Bond Fund Quarterly IDCW Regular;INF397L01604;INF397L01612;11.9829;;;01-Mar-2021</t>
  </si>
  <si>
    <t>120432;JM Dynamic Bond Fund (Direct) - Daily IDCW;;INF192K01CZ8;10.0250;;;01-Mar-2021</t>
  </si>
  <si>
    <t>120434;JM Dynamic Bond Fund (Direct) - IDCW;INF192K01DB7;INF192K01DC5;33.7602;;;01-Mar-2021</t>
  </si>
  <si>
    <t>133414;JM Dynamic Bond Fund (Direct) - Monthly IDCW;INF192K01IL5;INF192K01IM3;34.0205;;;01-Mar-2021</t>
  </si>
  <si>
    <t>120433;JM Dynamic Bond Fund (Direct) - Weekly IDCW;;INF192K01DA9;10.4527;;;01-Mar-2021</t>
  </si>
  <si>
    <t>122323;JM Dynamic Bond Fund (Regular) - Bonus Option - Principal Units;INF192K01EX9;;32.1190;;;01-Mar-2021</t>
  </si>
  <si>
    <t>105639;JM Dynamic Bond Fund (Regular) - Daily IDCW;;INF192K01668;10.0250;;;01-Mar-2021</t>
  </si>
  <si>
    <t>101806;JM Dynamic Bond Fund (Regular) - Growth Option;INF192K01700;;32.1058;;;01-Mar-2021</t>
  </si>
  <si>
    <t>133389;JM Dynamic Bond Fund (Regular) - Half Yearly Bonus Option - Principal Units;INF192K01IN1;;32.3795;;;01-Mar-2021</t>
  </si>
  <si>
    <t>101805;JM Dynamic Bond Fund (Regular) - IDCW;INF192K01684;INF192K01692;32.2065;;;01-Mar-2021</t>
  </si>
  <si>
    <t>133390;JM Dynamic Bond Fund (Regular) - Monthly IDCW;INF192K01IJ9;INF192K01IK7;32.3595;;;01-Mar-2021</t>
  </si>
  <si>
    <t>105637;JM Dynamic Bond Fund (Regular) - Weekly IDCW;;INF192K01676;10.4327;;;01-Mar-2021</t>
  </si>
  <si>
    <t>101807;JM Dynamic Bond Fund (Regular)- Premium Plan IDCW;INF192K01734;INF192K01742;10.2507;;;01-Mar-2021</t>
  </si>
  <si>
    <t>122315;JM Dynamic Bond Fund - (Direct) - Bonus Option-Principal Units;INF192K01EZ4;;33.4476;;;01-Mar-2021</t>
  </si>
  <si>
    <t>120435;JM Dynamic Bond Fund - (Direct) - Growth Option;INF192K01DD3;;33.5794;;;01-Mar-2021</t>
  </si>
  <si>
    <t>133388;JM Dynamic Bond Fund - (Direct) - Half Yearly Bonus Option - Principal Units;INF192K01IP6;;33.7852;;;01-Mar-2021</t>
  </si>
  <si>
    <t>119753;Kotak Dynamic Bond Fund - Direct Plan - Standard Income Distribution cum capital withdrawal option;INF174K01JX6;;10.7612;;;01-Mar-2021</t>
  </si>
  <si>
    <t>119755;Kotak Dynamic Bond Fund - Growth - Direct;INF174K01JU2;;30.1861;;;01-Mar-2021</t>
  </si>
  <si>
    <t>141702;Kotak Dynamic Bond Fund -Regular Plan- Monthly Payout of Income Distribution cum capital withdrawal option;INF174K010P4;INF174K012P0;21.3497;;;01-Mar-2021</t>
  </si>
  <si>
    <t>117998;Kotak Dynamic Bond Fund Regular Plan - Standard Income Distribution cum capital withdrawal option;INF174K01IY6;INF174K01IZ3;10.9423;;;01-Mar-2021</t>
  </si>
  <si>
    <t>108511;Kotak Dynamic Bond Fund Regular Plan Growth;INF174K01FA2;;28.6934;;;01-Mar-2021</t>
  </si>
  <si>
    <t>141703;Kotak Dynamic Bond Fund-Direct Plan-Monthly Payout of Income Distribution cum capital withdrawal option;INF174K011P2;INF174K013P8;21.9869;;;01-Mar-2021</t>
  </si>
  <si>
    <t>134417;L&amp;T Flexi Bond Fund - Direct Plan - Annual IDCW;INF917K01VN4;INF917K01VM6;11.9295;;;01-Mar-2021</t>
  </si>
  <si>
    <t>119428;L&amp;T Flexi Bond Fund - Direct Plan- Growth;INF917K01HA0;;24.371;;;01-Mar-2021</t>
  </si>
  <si>
    <t>119427;L&amp;T Flexi Bond Fund - Direct Plan- IDCW;INF917K01GY2;;13.0964;;;01-Mar-2021</t>
  </si>
  <si>
    <t>134418;L&amp;T Flexi Bond Fund - Regular Plan - Annual IDCW;INF917K01VP9;INF917K01VO2;11.5437;;;01-Mar-2021</t>
  </si>
  <si>
    <t>118053;L&amp;T Flexi Bond Fund - Regular Plan - Growth;INF677K01916;;23.1037;;;01-Mar-2021</t>
  </si>
  <si>
    <t>118054;L&amp;T Flexi Bond Fund - Regular Plan - IDCW;INF677K01924;INF677K01932;11.1182;;;01-Mar-2021</t>
  </si>
  <si>
    <t>144403;Mahindra Manulife Dynamic Bond Fund - Direct Plan - Growth;INF174V01580;;11.8903;;;01-Mar-2021</t>
  </si>
  <si>
    <t>144406;Mahindra Manulife Dynamic Bond Fund - Direct Plan - IDCW;INF174V01606;INF174V01598;11.2524;;;01-Mar-2021</t>
  </si>
  <si>
    <t>144404;Mahindra Manulife Dynamic Bond Fund - Direct Plan - Quarterly IDCW;INF174V01622;INF174V01614;10.6791;;;01-Mar-2021</t>
  </si>
  <si>
    <t>144401;Mahindra Manulife Dynamic Bond Fund - Regular Plan - Growth;INF174V01531;;11.5613;;;01-Mar-2021</t>
  </si>
  <si>
    <t>144405;Mahindra Manulife Dynamic Bond Fund - Regular Plan - IDCW;INF174V01556;INF174V01549;10.9296;;;01-Mar-2021</t>
  </si>
  <si>
    <t>144402;Mahindra Manulife Dynamic Bond Fund - Regular Plan - Quarterly IDCW;INF174V01572;INF174V01564;10.3613;;;01-Mar-2021</t>
  </si>
  <si>
    <t>140769;Mirae Asset Dynamic Bond Fund -Direct Plan -Growth;INF769K01DR8;;13.7508;;;01-Mar-2021</t>
  </si>
  <si>
    <t>140770;Mirae Asset Dynamic Bond Fund Direct IDCW;INF769K01DS6;INF769K01DT4;13.7508;;;01-Mar-2021</t>
  </si>
  <si>
    <t>140772;Mirae Asset Dynamic Bond Fund Regular IDCW;INF769K01DP2;INF769K01DQ0;13.0921;;;01-Mar-2021</t>
  </si>
  <si>
    <t>140771;Mirae Asset Dynamic Bond Fund-Regular Plan Growth;INF769K01DO5;;13.0921;;;01-Mar-2021</t>
  </si>
  <si>
    <t>118750;NIPPON INDIA DYNAMIC BOND FUND - Direct Plan - IDCW Option;INF204K01A33;INF204K01A41;21.4569;;;01-Mar-2021</t>
  </si>
  <si>
    <t>118749;NIPPON INDIA DYNAMIC BOND FUND - Direct Plan - QUARTERLY IDCW Option;INF204K01A58;INF204K01A66;10.1577;;;01-Mar-2021</t>
  </si>
  <si>
    <t>118747;Nippon India Dynamic Bond Fund - Direct Plan Growth Plan - Growth Option;INF204K01A25;;29.6991;;;01-Mar-2021</t>
  </si>
  <si>
    <t>102851;NIPPON INDIA DYNAMIC BOND FUND - IDCW Option;INF204K01FJ8;INF204K01FK6;18.9478;;;01-Mar-2021</t>
  </si>
  <si>
    <t>117974;NIPPON INDIA DYNAMIC BOND FUND - QUARTERLY IDCW Option;INF204K01XB8;INF204K01XC6;10.1006;;;01-Mar-2021</t>
  </si>
  <si>
    <t>102849;Nippon India Dynamic Bond Fund-Growth Plan-Growth Option;INF204K01FI0;;28.1701;;;01-Mar-2021</t>
  </si>
  <si>
    <t>120084;PGIM India Dynamic Bond Fund - Direct Plan-Growth Option;INF663L01AD7;;2219.6242;;;01-Mar-2021</t>
  </si>
  <si>
    <t>120085;PGIM India Dynamic Bond Fund - Direct Plan-Monthly Dividend Option;INF663L01AF2;INF663L01AE5;1565.8736;;;01-Mar-2021</t>
  </si>
  <si>
    <t>120086;PGIM India Dynamic Bond Fund - Direct Plan-Quarterly Dividend Option;INF663L01AI6;INF663L01AH8;1215.6184;;;01-Mar-2021</t>
  </si>
  <si>
    <t>116483;PGIM India Dynamic Bond Fund - Dividend Option - Monthly;INF663L01492;INF663L01500;1076.8511;;;01-Mar-2021</t>
  </si>
  <si>
    <t>116484;PGIM India Dynamic Bond Fund - Dividend Option - Quarterly;INF663L01526;INF663L01534;1138.2927;;;01-Mar-2021</t>
  </si>
  <si>
    <t>116485;PGIM India Dynamic Bond Fund - Growth Option;INF663L01484;;2062.4674;;;01-Mar-2021</t>
  </si>
  <si>
    <t>134494;Quantum Dynamic Bond Fund - Direct Plan Growth Option;INF082J01176;;16.2249;;;01-Mar-2021</t>
  </si>
  <si>
    <t>134493;Quantum Dynamic Bond Fund - Direct Plan Monthly IDCW;INF082J01184;INF082J01192;10.2488;;;01-Mar-2021</t>
  </si>
  <si>
    <t>141061;Quantum Dynamic Bond Fund - Regular Plan Growth Option;INF082J01218;;16.1544;;;01-Mar-2021</t>
  </si>
  <si>
    <t>141060;Quantum Dynamic Bond Fund - Regular Plan Monthly IDCW;INF082J01226;INF082J01234;10.3333;;;01-Mar-2021</t>
  </si>
  <si>
    <t>119671;SBI Dynamic Bond Fund - DIRECT PLAN - Growth;INF200K01RD4;;29.0062;;;01-Mar-2021</t>
  </si>
  <si>
    <t>119670;SBI Dynamic Bond Fund - Direct Plan - Income Distribution cum Capital Withdrawal Option (IDCW);INF200K01RB8;INF200K01RC6;16.2017;;;01-Mar-2021</t>
  </si>
  <si>
    <t>102205;SBI Dynamic Bond Fund - REGULAR PLAN - Growth;INF200K01958;;27.4366;;;01-Mar-2021</t>
  </si>
  <si>
    <t>102206;SBI Dynamic Bond Fund - Regular Plan - Income Distribution cum Capital Withdrawal Option (IDCW);INF200K01966;INF200K01974;14.3837;;;01-Mar-2021</t>
  </si>
  <si>
    <t>119097;Tata Dynamic Bond Fund- Direct Plan-Growth Option;INF277K01MV5;;34.7061;;;01-Mar-2021</t>
  </si>
  <si>
    <t>101909;Tata Dynamic Bond Fund- Regular Plan - Growth Option;INF277K01360;;31.8965;;;01-Mar-2021</t>
  </si>
  <si>
    <t>101224;Tata Dynamic Bond Fund- Regular Plan - Payout of IDCW Option;INF277K01DE0;INF277K01352;18.3812;;;01-Mar-2021</t>
  </si>
  <si>
    <t>119098;Tata Dynamic Bond- Direct Plan - Payout of IDCW Option;INF277K01MT9;INF277K01MU7;20.6059;;;01-Mar-2021</t>
  </si>
  <si>
    <t>119311;Union Dynamic Bond Fund - Direct Plan - Growth Option;INF582M01799;;19.3817;;;01-Mar-2021</t>
  </si>
  <si>
    <t>119310;Union Dynamic Bond Fund - Direct Plan - IDCW Option;INF582M01815;INF582M01807;12.9826;;;01-Mar-2021</t>
  </si>
  <si>
    <t>116555;Union Dynamic Bond Fund - Growth Option;INF582M01336;;18.5519;;;01-Mar-2021</t>
  </si>
  <si>
    <t>116556;Union Dynamic Bond Fund - IDCW Option;INF582M01351;INF582M01344;12.3681;;;01-Mar-2021</t>
  </si>
  <si>
    <t>148118;UTI - Dynamic Bond Fund (Segregated - 17022020) - Direct Plan - Growth Option;INF789F1APX7;;0.3102;;;01-Mar-2021</t>
  </si>
  <si>
    <t>148117;UTI - Dynamic Bond Fund (Segregated - 17022020) - Regular Plan - Growth Option;INF789F1APO6;;0.2958;;;01-Mar-2021</t>
  </si>
  <si>
    <t>148125;UTI Dynamic Bond Fund ( Segregated - 17022020 ) - Direct Plan - Annual IDCW;INF789F1AQC9;INF789F1AQD7;0.1666;;;01-Mar-2021</t>
  </si>
  <si>
    <t>148124;UTI Dynamic Bond Fund ( Segregated - 17022020 ) - Direct Plan - Flexi IDCW;INF789F1AQE5;INF789F1AQF2;0.1687;;;01-Mar-2021</t>
  </si>
  <si>
    <t>148120;UTI Dynamic Bond Fund ( Segregated - 17022020 ) - Direct Plan - Half-Yearly IDCW;INF789F1AQA3;INF789F1AQB1;0.1671;;;01-Mar-2021</t>
  </si>
  <si>
    <t>148121;UTI Dynamic Bond Fund ( Segregated - 17022020 ) - Direct Plan - Quarterly IDCW;INF789F1APY5;INF789F1APZ2;0.2387;;;01-Mar-2021</t>
  </si>
  <si>
    <t>148122;UTI Dynamic Bond Fund ( Segregated - 17022020 ) - Regular Plan - Annual IDCW;INF789F1APT5;INF789F1APU3;0.1626;;;01-Mar-2021</t>
  </si>
  <si>
    <t>148123;UTI Dynamic Bond Fund ( Segregated - 17022020 ) - Regular Plan - Flexi IDCW;INF789F1APV1;INF789F1APW9;0.1638;;;01-Mar-2021</t>
  </si>
  <si>
    <t>148119;UTI Dynamic Bond Fund ( Segregated - 17022020 ) - Regular Plan - Half-Yearly IDCW;INF789F1APR9;INF789F1APS7;0.1605;;;01-Mar-2021</t>
  </si>
  <si>
    <t>148126;UTI Dynamic Bond Fund ( Segregated - 17022020 ) - Regular Plan - Quarterly IDCW;INF789F1APP3;INF789F1APQ1;0.1752;;;01-Mar-2021</t>
  </si>
  <si>
    <t>135536;UTI Dynamic Bond Fund - Direct Plan - Annual IDCW;INF789FA1S65;INF789FA1S73;11.8482;;;01-Mar-2021</t>
  </si>
  <si>
    <t>133180;UTI Dynamic Bond Fund - Direct Plan - Flexi IDCW;INF789FA1S81;INF789FA1S99;12.0099;;;01-Mar-2021</t>
  </si>
  <si>
    <t>120762;UTI Dynamic Bond Fund - Direct Plan - Growth Option;INF789F01XD4;;22.0484;;;01-Mar-2021</t>
  </si>
  <si>
    <t>134788;UTI Dynamic Bond Fund - Direct Plan - Half-Yearly IDCW;INF789FA1S40;INF789FA1S57;11.593;;;01-Mar-2021</t>
  </si>
  <si>
    <t>120763;UTI Dynamic Bond Fund - Direct Plan - Quarterly IDCW;INF789F01XB8;INF789F01XC6;16.9669;;;01-Mar-2021</t>
  </si>
  <si>
    <t>133852;UTI Dynamic Bond Fund - Regular Plan - Annual IDCW;INF789FA1S08;INF789FA1S16;11.5153;;;01-Mar-2021</t>
  </si>
  <si>
    <t>135336;UTI Dynamic Bond Fund - Regular Plan - Flexi IDCW;INF789FA1S24;INF789FA1S32;11.5982;;;01-Mar-2021</t>
  </si>
  <si>
    <t>113077;UTI Dynamic Bond Fund - Regular Plan - Growth Option;INF789F01JQ5;;20.9414;;;01-Mar-2021</t>
  </si>
  <si>
    <t>139181;UTI Dynamic Bond Fund - Regular Plan - Half-Yearly IDCW;INF789FA1R82;INF789FA1R90;11.0617;;;01-Mar-2021</t>
  </si>
  <si>
    <t>113078;UTI Dynamic Bond Fund - Regular Plan - Quarterly IDCW;INF789F01JO0;INF789F01JP7;11.9493;;;01-Mar-2021</t>
  </si>
  <si>
    <t>119533;Aditya Birla Sun Life Corporate Bond Fund - Growth - Direct Plan;INF209K01S38;;85.9952;;;01-Mar-2021</t>
  </si>
  <si>
    <t>103178;Aditya Birla Sun Life Corporate Bond Fund - Growth - Regular Plan;INF209K01785;;85.1852;;;01-Mar-2021</t>
  </si>
  <si>
    <t>124832;Aditya Birla Sun Life Corporate Bond Fund -DIRECT - IDCW;INF209KA1KT0;;13.2452;;;01-Mar-2021</t>
  </si>
  <si>
    <t>119532;Aditya Birla Sun Life Corporate Bond Fund -DIRECT - MONTHLY IDCW;INF209K01N90;INF209KA1KU8;12.3841;;;01-Mar-2021</t>
  </si>
  <si>
    <t>124833;Aditya Birla Sun Life Corporate Bond Fund -REGULAR - IDCW;INF209KA1KS2;;12.3447;;;01-Mar-2021</t>
  </si>
  <si>
    <t>103183;Aditya Birla Sun Life Corporate Bond Fund -REGULAR - MONTHLY IDCW;INF209K01983;INF209K01DL8;12.2891;;;01-Mar-2021</t>
  </si>
  <si>
    <t>141586;Axis Corporate Debt Fund - Direct Plan - Daily IDCW;INF846K01ZN6;;10.1859;;;01-Mar-2021</t>
  </si>
  <si>
    <t>141590;Axis Corporate Debt Fund - Direct Plan - Monthly IDCW;INF846K01ZQ9;INF846K01ZR7;10.1791;;;01-Mar-2021</t>
  </si>
  <si>
    <t>141591;Axis Corporate Debt Fund - Direct Plan - Regular IDCW;INF846K01ZS5;INF846K01ZT3;13.4731;;;01-Mar-2021</t>
  </si>
  <si>
    <t>141587;Axis Corporate Debt Fund - Direct Plan - Weekly IDCW;INF846K01ZO4;INF846K01ZP1;10.3266;;;01-Mar-2021</t>
  </si>
  <si>
    <t>141588;Axis Corporate Debt Fund - Direct Plan Growth;INF846K01ZM8;;13.4769;;;01-Mar-2021</t>
  </si>
  <si>
    <t>141589;Axis Corporate Debt Fund - Regular Plan - Daily IDCW;INF846K01ZV9;;10.1761;;;01-Mar-2021</t>
  </si>
  <si>
    <t>141594;Axis Corporate Debt Fund - Regular Plan - Monthly IDCW;INF846K01ZY3;INF846K01ZZ0;10.1646;;;01-Mar-2021</t>
  </si>
  <si>
    <t>141595;Axis Corporate Debt Fund - Regular Plan - Regular IDCW;INF846K01A03;INF846K01A11;13.0970;;;01-Mar-2021</t>
  </si>
  <si>
    <t>141592;Axis Corporate Debt Fund - Regular Plan - Weekly IDCW;INF846K01ZW7;INF846K01ZX5;10.1986;;;01-Mar-2021</t>
  </si>
  <si>
    <t>141593;Axis Corporate Debt Fund - Regular Plan Growth;INF846K01ZU1;;13.0960;;;01-Mar-2021</t>
  </si>
  <si>
    <t>139201;BANDHAN Corporate Bond Fund - Direct Annual IDCW;INF194KA1T34;INF194KA1T42;11.2453;;;01-Mar-2021</t>
  </si>
  <si>
    <t>135916;BANDHAN Corporate Bond Fund - Direct Growth;INF194KA1M23;;15.1283;;;01-Mar-2021</t>
  </si>
  <si>
    <t>139200;BANDHAN Corporate Bond Fund - Direct Half Yearly IDCW;INF194KA1T00;INF194KA1T18;11.3781;;;01-Mar-2021</t>
  </si>
  <si>
    <t>139198;BANDHAN Corporate Bond Fund - Direct Monthly IDCW;INF194KA1S43;INF194KA1S50;10.2532;;;01-Mar-2021</t>
  </si>
  <si>
    <t>135917;BANDHAN Corporate Bond Fund - Direct Periodic IDCW;INF194KA1M31;INF194KA1M49;11.2439;;;01-Mar-2021</t>
  </si>
  <si>
    <t>139199;BANDHAN Corporate Bond Fund - Direct Quarterly IDCW;INF194KA1S76;INF194KA1S84;10.2864;;;01-Mar-2021</t>
  </si>
  <si>
    <t>139204;BANDHAN Corporate Bond Fund - Regular Annual IDCW;INF194KA1S19;INF194KA1S27;11.2126;;;01-Mar-2021</t>
  </si>
  <si>
    <t>135914;BANDHAN Corporate Bond Fund - Regular Growth;INF194KA1L81;;14.8896;;;01-Mar-2021</t>
  </si>
  <si>
    <t>139203;BANDHAN Corporate Bond Fund - Regular Half Yearly IDCW;INF194KA1R85;INF194KA1R93;10.8945;;;01-Mar-2021</t>
  </si>
  <si>
    <t>139202;BANDHAN Corporate Bond Fund - Regular Monthly IDCW;INF194KA1R28;INF194KA1R36;10.4991;;;01-Mar-2021</t>
  </si>
  <si>
    <t>135915;BANDHAN Corporate Bond Fund - Regular Periodic IDCW;INF194KA1L99;INF194KA1M07;11.2128;;;01-Mar-2021</t>
  </si>
  <si>
    <t>139205;BANDHAN Corporate Bond Fund - Regular Quarterly IDCW;INF194KA1R51;INF194KA1R69;10.3323;;;01-Mar-2021</t>
  </si>
  <si>
    <t>119983;BNP Paribas Corporate Bond Fund - Direct Plan - Annual Income Distribution cum Capital Withdrawal Option;INF251K01GU4;INF251K01GV2;10.8661;;;01-Mar-2021</t>
  </si>
  <si>
    <t>119984;BNP Paribas Corporate Bond Fund - Direct Plan - Growth Option;INF251K01GP4;;22.4810;;;01-Mar-2021</t>
  </si>
  <si>
    <t>119985;BNP Paribas Corporate Bond Fund - Direct Plan - Monthly Income Distribution cum Capital Withdrawal Option;INF251K01GQ2;INF251K01GR0;10.4537;;;01-Mar-2021</t>
  </si>
  <si>
    <t>119986;BNP Paribas Corporate Bond Fund - Direct Plan - Quarterly Income Distribution cum Capital Withdrawal Option;INF251K01GS8;INF251K01GT6;10.6953;;;01-Mar-2021</t>
  </si>
  <si>
    <t>114100;BNP PARIBAS Corporate Bond Fund - Regular Plan - Annual-Income Distribution cum Capital Withdrawal Option;INF251K01EN4;INF251K01EO2;10.7614;;;01-Mar-2021</t>
  </si>
  <si>
    <t>114099;BNP PARIBAS Corporate Bond Fund - Regular Plan - Growth Option;INF251K01EI4;;24.8269;;;01-Mar-2021</t>
  </si>
  <si>
    <t>114105;BNP PARIBAS Corporate Bond Fund - Regular Plan - Monthly-Income Distribution cum Capital Withdrawal Option;INF251K01EJ2;INF251K01EK0;10.3684;;;01-Mar-2021</t>
  </si>
  <si>
    <t>114097;BNP PARIBAS Corporate Bond Fund - Regular Plan - Quarterly-Income Distribution cum Capital Withdrawal Option;INF251K01EL8;INF251K01EM6;10.4380;;;01-Mar-2021</t>
  </si>
  <si>
    <t>117949;BNP PARIBAS CORPORATE BOND FUND ANNUAL Income Distribution cum Capital Withdrawal OPTION;INF251K01EU9;INF251K01EV7;10.7438;;;01-Mar-2021</t>
  </si>
  <si>
    <t>117951;BNP PARIBAS CORPORATE BOND FUND GROWTH OPTION;INF251K01EP9;;21.5364;;;01-Mar-2021</t>
  </si>
  <si>
    <t>117950;BNP PARIBAS CORPORATE BOND FUND MONTHLY Income Distribution cum Capital Withdrawal OPTION;INF251K01EQ7;INF251K01ER5;10.3535;;;01-Mar-2021</t>
  </si>
  <si>
    <t>117948;BNP PARIBAS CORPORATE BOND FUND QUARTERLY Income Distribution cum Capital Withdrawal OPTION;INF251K01ES3;INF251K01ET1;10.4212;;;01-Mar-2021</t>
  </si>
  <si>
    <t>126685;CANARA ROBECO CORPORATE BOND FUND - DIRECT PLAN - GROWTH OPTION;INF760K01HB2;;17.9238;;;01-Mar-2021</t>
  </si>
  <si>
    <t>126686;CANARA ROBECO CORPORATE BOND FUND - DIRECT PLAN - IDCW (Payout/Reinvestment);INF760K01HC0;INF760K01HD8;12.1654;;;01-Mar-2021</t>
  </si>
  <si>
    <t>126687;CANARA ROBECO CORPORATE BOND FUND - REGULAR PLAN - GROWTH OPTION;INF760K01GY6;;17.1974;;;01-Mar-2021</t>
  </si>
  <si>
    <t>126688;CANARA ROBECO CORPORATE BOND FUND - REGULAR PLAN - IDCW (Payout/Reinvestment);INF760K01GZ3;INF760K01HA4;11.6985;;;01-Mar-2021</t>
  </si>
  <si>
    <t>144646;DSP Corporate Bond Fund - Direct - Growth;INF740KA1KE8;;12.7389;;;01-Mar-2021</t>
  </si>
  <si>
    <t>144647;DSP Corporate Bond Fund - Direct - IDCW;INF740KA1KF5;INF740KA1KG3;11.9145;;;01-Mar-2021</t>
  </si>
  <si>
    <t>144651;DSP Corporate Bond Fund - Direct - IDCW - Monthly;INF740KA1KH1;INF740KA1KI9;10.4055;;;01-Mar-2021</t>
  </si>
  <si>
    <t>144648;DSP Corporate Bond Fund - Direct - IDCW - Quarterly ;INF740KA1KJ7;INF740KA1KK5;11.0690;;;01-Mar-2021</t>
  </si>
  <si>
    <t>144644;DSP Corporate Bond Fund - Regular - Growth;INF740KA1JX0;;12.6596;;;01-Mar-2021</t>
  </si>
  <si>
    <t>144650;DSP Corporate Bond Fund - Regular - IDCW;INF740KA1JY8;INF740KA1JZ5;11.8689;;;01-Mar-2021</t>
  </si>
  <si>
    <t>144645;DSP Corporate Bond Fund - Regular - IDCW - Monthly;INF740KA1KA6;INF740KA1KB4;10.3901;;;01-Mar-2021</t>
  </si>
  <si>
    <t>144649;DSP Corporate Bond Fund - Regular - IDCW - Quarterly ;INF740KA1KC2;INF740KA1KD0;10.4444;;;01-Mar-2021</t>
  </si>
  <si>
    <t>140333;Edelweiss Corporate Bond Fund - Direct Plan - Growth Option;INF843K01JI7;;13.7314;;;01-Mar-2021</t>
  </si>
  <si>
    <t>140334;Edelweiss Corporate Bond Fund - Direct Plan - IDCW Option;INF843K01JK3;INF843K01JL1;13.7307;;;01-Mar-2021</t>
  </si>
  <si>
    <t>140346;Edelweiss Corporate Bond Fund - Regular  Annual - IDCW Option;INF843K01KB0;INF843K01JZ1;13.3156;;;01-Mar-2021</t>
  </si>
  <si>
    <t>140345;Edelweiss Corporate Bond Fund - Regular  Monthly - IDCW Option;INF843K01KA2;INF843K01JY4;9.7352;;;01-Mar-2021</t>
  </si>
  <si>
    <t>140343;Edelweiss Corporate Bond Fund - Regular  Weekly - IDCW Option;INF843K01JW8;;10.0975;;;01-Mar-2021</t>
  </si>
  <si>
    <t>140337;Edelweiss Corporate Bond Fund - Regular - IDCW Option;INF843K01JU2;INF843K01JV0;13.3181;;;01-Mar-2021</t>
  </si>
  <si>
    <t>140336;Edelweiss Corporate Bond Fund - Regular Plan - Growth Option;INF843K01JS6;;13.316;;;01-Mar-2021</t>
  </si>
  <si>
    <t>140344;Edelweiss Corporate Bond Fund - Regular Plan Fortnightly - IDCW Option;INF843K01JX6;;13.293;;;01-Mar-2021</t>
  </si>
  <si>
    <t>118569;Franklin India Corporate Debt Fund - Direct - GROWTH;INF090I01FW8;;80.9524;;;01-Mar-2021</t>
  </si>
  <si>
    <t>100528;Franklin India Corporate Debt Fund - Growth;INF090I01DG6;;76.5374;;;01-Mar-2021</t>
  </si>
  <si>
    <t>100527;Franklin India Corporate Debt Fund - Plan A - Annual - IDCW;INF090I01DH4;INF090I01DI2;18.4021;;;01-Mar-2021</t>
  </si>
  <si>
    <t>118570;Franklin India Corporate Debt Fund - Plan A - Direct - Annual - IDCW;INF090I01FX6;INF090I01FY4;19.9334;;;01-Mar-2021</t>
  </si>
  <si>
    <t>118573;Franklin India Corporate Debt Fund - Plan A - Direct - Half yearly - IDCW;INF090I01FU2;INF090I01FV0;15.6797;;;01-Mar-2021</t>
  </si>
  <si>
    <t>118571;Franklin India Corporate Debt Fund - Plan A - Direct - Monthly - IDCW;INF090I01FQ0;INF090I01FR8;17.3310;;;01-Mar-2021</t>
  </si>
  <si>
    <t>118572;Franklin India Corporate Debt Fund - Plan A - Direct - Quarterly - IDCW;INF090I01FS6;INF090I01FT4;14.5309;;;01-Mar-2021</t>
  </si>
  <si>
    <t>100531;Franklin India Corporate Debt Fund - Plan B - Half yearly - IDCW;INF090I01DN2;INF090I01DO0;14.1725;;;01-Mar-2021</t>
  </si>
  <si>
    <t>100529;Franklin India Corporate Debt Fund - Plan B - Monthly - IDCW;INF090I01DJ0;INF090I01DK8;15.9909;;;01-Mar-2021</t>
  </si>
  <si>
    <t>100530;Franklin India Corporate Debt Fund - Plan B - Quarterly - IDCW;INF090I01DL6;INF090I01DM4;13.3762;;;01-Mar-2021</t>
  </si>
  <si>
    <t>113070;HDFC Corporate Bond Fund - Growth Option;INF179K01DC2;;24.7133;;;01-Mar-2021</t>
  </si>
  <si>
    <t>118987;HDFC Corporate Bond Fund - Growth Option - Direct Plan;INF179K01XD8;;24.9605;;;01-Mar-2021</t>
  </si>
  <si>
    <t>132848;HDFC Corporate Bond Fund - IDCW Option;INF179KA1D33;INF179KA1D25;16.8086;;;01-Mar-2021</t>
  </si>
  <si>
    <t>132849;HDFC Corporate Bond Fund - IDCW Option - Direct Plan;INF179KA1D17;;17.1313;;;01-Mar-2021</t>
  </si>
  <si>
    <t>113071;HDFC Corporate Bond Fund - Quarterly IDCW Option;INF179K01DD0;INF179K01DE8;10.4985;;;01-Mar-2021</t>
  </si>
  <si>
    <t>118986;HDFC Corporate Bond Fund - Quarterly IDCW Option - Direct Plan;INF179K01XB2;INF179K01XC0;10.4248;;;01-Mar-2021</t>
  </si>
  <si>
    <t>148492;HSBC Dynamic Bond Fund - Direct Growth;INF336L01PH9;;10.1022;;;01-Mar-2021</t>
  </si>
  <si>
    <t>148493;HSBC Dynamic Bond Fund - Direct Monthly IDCW;INF336L01PL1;INF336L01PK3;10.0559;;;01-Mar-2021</t>
  </si>
  <si>
    <t>148496;HSBC Dynamic Bond Fund - Regular Growth;INF336L01PO5;;10.0847;;;01-Mar-2021</t>
  </si>
  <si>
    <t>148497;HSBC Dynamic Bond Fund - Regular Monthly IDCW;INF336L01PS6;INF336L01PR8;9.9758;;;01-Mar-2021</t>
  </si>
  <si>
    <t>111988;ICICI Prudential Corporate Bond Fund - Daily IDCW;INF109K01CR9;;10.0914;;;01-Mar-2021</t>
  </si>
  <si>
    <t>120695;ICICI Prudential Corporate Bond Fund - Direct Plan - Daily IDCW;INF109K013B8;;10.0881;;;01-Mar-2021</t>
  </si>
  <si>
    <t>120696;ICICI Prudential Corporate Bond Fund - Direct Plan - Fortnightly IDCW;INF109K014B6;INF109K015B3;12.1491;;;01-Mar-2021</t>
  </si>
  <si>
    <t>120692;ICICI Prudential Corporate Bond Fund - Direct Plan - Growth;INF109K016B1;;23.3454;;;01-Mar-2021</t>
  </si>
  <si>
    <t>131152;ICICI Prudential Corporate Bond Fund - Direct Plan - Half Yearly IDCW Option;INF109KA1N38;INF109KA1N20;12.7234;;;01-Mar-2021</t>
  </si>
  <si>
    <t>120697;ICICI Prudential Corporate Bond Fund - Direct Plan - Monthly IDCW;INF109K017B9;INF109K018B7;10.2025;;;01-Mar-2021</t>
  </si>
  <si>
    <t>120694;ICICI Prudential Corporate Bond Fund - Direct Plan - Quarterly IDCW;INF109K019B5;INF109K012C8;14.8176;;;01-Mar-2021</t>
  </si>
  <si>
    <t>120693;ICICI Prudential Corporate Bond Fund - Direct Plan - Weekly IDCW;INF109K010C2;INF109K011C0;10.2099;;;01-Mar-2021</t>
  </si>
  <si>
    <t>111990;ICICI Prudential Corporate Bond Fund - Fortnightly IDCW;INF109K01SJ2;INF109K01CS7;10.2066;;;01-Mar-2021</t>
  </si>
  <si>
    <t>111987;ICICI Prudential Corporate Bond Fund - Growth;INF109K01CQ1;;22.5381;;;01-Mar-2021</t>
  </si>
  <si>
    <t>131151;ICICI Prudential Corporate Bond Fund - Half Yearly IDCW Option;INF109KA1N12;INF109KA1N04;12.5042;;;01-Mar-2021</t>
  </si>
  <si>
    <t>111991;ICICI Prudential Corporate Bond Fund - Monthly IDCW;INF109K01SK0;INF109K01CT5;10.3541;;;01-Mar-2021</t>
  </si>
  <si>
    <t>111989;ICICI Prudential Corporate Bond Fund - Weekly IDCW;INF109K01SL8;INF109K01SM6;10.2765;;;01-Mar-2021</t>
  </si>
  <si>
    <t>111992;ICICI Prudential Corporate Bond Fund -Quarterly IDCW;INF109K01SN4;INF109K01SO2;10.7217;;;01-Mar-2021</t>
  </si>
  <si>
    <t>106179;Invesco India Corporate Bond Fund - Annual IDCW (Payout / Reinvestment);INF205K01QX3;INF205K01QY1;2020.4234;;;01-Mar-2021</t>
  </si>
  <si>
    <t>120500;Invesco India Corporate Bond Fund - Direct Plan - Annual IDCW (Payout / Reinvestment);INF205K01RA9;INF205K01RB7;1318.7528;;;01-Mar-2021</t>
  </si>
  <si>
    <t>120499;Invesco India Corporate Bond Fund - Direct Plan - Discretionary IDCW (Payout / Reinvestment);INF205K01RD3;INF205K01RE1;2595.0402;;;01-Mar-2021</t>
  </si>
  <si>
    <t>120497;Invesco India Corporate Bond Fund - Direct Plan - Growth;INF205K01RF8;;2594.2321;;;01-Mar-2021</t>
  </si>
  <si>
    <t>120496;Invesco India Corporate Bond Fund - Direct Plan - Monthly IDCW (Payout / Reinvestment);INF205K01RG6;INF205K01RH4;1248.2417;;;01-Mar-2021</t>
  </si>
  <si>
    <t>120501;Invesco India Corporate Bond Fund - Direct Plan - Quarterly IDCW (Payout / Reinvestment);INF205K01RI2;INF205K01RJ0;1144.7142;;;01-Mar-2021</t>
  </si>
  <si>
    <t>116109;Invesco India Corporate Bond Fund - Discretionary IDCW (Payout / Reinvestment);INF205K01RK8;INF205K01RL6;2582.0711;;;01-Mar-2021</t>
  </si>
  <si>
    <t>106177;Invesco India Corporate Bond Fund - Growth;INF205K01RM4;;2461.427;;;01-Mar-2021</t>
  </si>
  <si>
    <t>106171;Invesco India Corporate Bond Fund - Monthly IDCW (Payout / Reinvestment);INF205K01RN2;INF205K01RO0;1453.6231;;;01-Mar-2021</t>
  </si>
  <si>
    <t>106172;Invesco India Corporate Bond Fund - Quarterly IDCW (Payout / Reinvestment);INF205K01RP7;INF205K01RQ5;1142.5867;;;01-Mar-2021</t>
  </si>
  <si>
    <t>133791;Kotak Corporate Bond Fund- Direct Plan- Growth Option;INF178L01BY0;;2961.6229;;;01-Mar-2021</t>
  </si>
  <si>
    <t>133792;Kotak Corporate Bond Fund- Direct Plan- Monthly Payout of Income Distribution cum capital withdrawal option;INF178L01BZ7;;1084.4594;;;01-Mar-2021</t>
  </si>
  <si>
    <t>133782;Kotak Corporate Bond Fund- Regular Plan-Growth Option;INF178L01BO1;;2879.1913;;;01-Mar-2021</t>
  </si>
  <si>
    <t>133787;Kotak Corporate Bond Fund- Regular Plan-Monthly Dividend Option;INF178L01BQ6;INF178L01BP8;1046.4557;;;01-Mar-2021</t>
  </si>
  <si>
    <t>134423;L&amp;T Triple Ace Bond Fund - Direct Plan - Annual IDCW;INF917K01VZ8;INF917K01VY1;12.4194;;;01-Mar-2021</t>
  </si>
  <si>
    <t>119844;L&amp;T Triple Ace Bond Fund - Direct Plan -Growth;INF917K01HN3;;58.7221;;;01-Mar-2021</t>
  </si>
  <si>
    <t>119846;L&amp;T Triple Ace Bond Fund - Direct Plan -Semi Annual IDCW;INF917K01HR4;INF917K01HQ6;20.0991;;;01-Mar-2021</t>
  </si>
  <si>
    <t>134424;L&amp;T Triple Ace Bond Fund - Regular Plan - Annual IDCW;INF917K01WB7;INF917K01WA9;12.3485;;;01-Mar-2021</t>
  </si>
  <si>
    <t>112414;L&amp;T Triple Ace Bond Fund - Regular Plan - Quarterly IDCW;INF917K01AF4;INF917K01AG2;11.5869;;;01-Mar-2021</t>
  </si>
  <si>
    <t>119847;L&amp;T Triple Ace Bond Fund -Direct Plan- Quarterly IDCW;INF917K01HP8;INF917K01HO1;11.9025;;;01-Mar-2021</t>
  </si>
  <si>
    <t>112420;L&amp;T Triple Ace Bond Fund -Regular Plan - Bonus;INF917K01AK4;;21.251;;;01-Mar-2021</t>
  </si>
  <si>
    <t>112416;L&amp;T Triple Ace Bond Fund -Regular Plan - Semi Annual IDCW;INF917K01AI8;INF917K01AJ6;17.212;;;01-Mar-2021</t>
  </si>
  <si>
    <t>112410;L&amp;T Triple Ace Bond Fund-Regular Plan-Growth;INF917K01AH0;;55.9452;;;01-Mar-2021</t>
  </si>
  <si>
    <t>109472;NIPPON INDIA CORPORATE BOND FUND - DAILY IDCW Option;;INF204K01EG7;17.0456;;;01-Mar-2021</t>
  </si>
  <si>
    <t>118808;NIPPON INDIA CORPORATE BOND FUND - DIRECT Plan - DAILY IDCW Option;;INF204K01C23;17.0552;;;01-Mar-2021</t>
  </si>
  <si>
    <t>125266;NIPPON INDIA CORPORATE BOND FUND - DIRECT Plan - IDCW Option;INF204KA1EO9;INF204KA1EP6;14.7574;;;01-Mar-2021</t>
  </si>
  <si>
    <t>118809;NIPPON INDIA CORPORATE BOND FUND - DIRECT Plan - MONTHLY IDCW Option;INF204K01C56;INF204K01C64;11.5874;;;01-Mar-2021</t>
  </si>
  <si>
    <t>118811;NIPPON INDIA CORPORATE BOND FUND - DIRECT Plan - QUARTERLY IDCW Option;INF204K01C72;INF204K01C80;11.7326;;;01-Mar-2021</t>
  </si>
  <si>
    <t>118812;NIPPON INDIA CORPORATE BOND FUND - DIRECT Plan - WEEKLY IDCW Option;INF204K01C31;INF204K01C49;17.0679;;;01-Mar-2021</t>
  </si>
  <si>
    <t>118807;Nippon India Corporate Bond Fund - Direct Plan Growth Plan - Bonus;INF204K01D63;;33.2504;;;01-Mar-2021</t>
  </si>
  <si>
    <t>118814;Nippon India Corporate Bond Fund - Direct Plan Growth Plan - Growth Option;INF204K01C15;;46.5718;;;01-Mar-2021</t>
  </si>
  <si>
    <t>100859;Nippon India Corporate Bond Fund - Growth Plan - Bonus Option;INF204KA12N8;;32.2021;;;01-Mar-2021</t>
  </si>
  <si>
    <t>100856;Nippon India Corporate Bond Fund - Growth Plan - Growth Option;INF204K01EF9;;45.0889;;;01-Mar-2021</t>
  </si>
  <si>
    <t>125267;NIPPON INDIA CORPORATE BOND FUND - IDCW Option;INF204KA1EM3;INF204KA1EN1;14.4453;;;01-Mar-2021</t>
  </si>
  <si>
    <t>100857;NIPPON INDIA CORPORATE BOND FUND - MONTHLY IDCW Option;INF204K01EJ1;INF204K01EK9;11.4649;;;01-Mar-2021</t>
  </si>
  <si>
    <t>100858;NIPPON INDIA CORPORATE BOND FUND - QUARTERLY IDCW Option;INF204K01EL7;INF204K01EM5;11.6108;;;01-Mar-2021</t>
  </si>
  <si>
    <t>109473;NIPPON INDIA CORPORATE BOND FUND - WEEKLY IDCW Option;INF204K01EH5;INF204K01EI3;17.0575;;;01-Mar-2021</t>
  </si>
  <si>
    <t>138317;PGIM India Corporate Bond Fund - Annual Dividend;INF223J01CY6;INF223J01CZ3;11.1876;;;01-Mar-2021</t>
  </si>
  <si>
    <t>138329;PGIM India Corporate Bond Fund - Direct Plan - Annual Dividend;INF223J01OM6;;16.8207;;;01-Mar-2021</t>
  </si>
  <si>
    <t>138330;PGIM India Corporate Bond Fund - Direct Plan - Growth;INF223J01OO2;;36.2467;;;01-Mar-2021</t>
  </si>
  <si>
    <t>138331;PGIM India Corporate Bond Fund - Direct Plan - Monthly Dividend;INF223J01OP9;;15.2259;;;01-Mar-2021</t>
  </si>
  <si>
    <t>138332;PGIM India Corporate Bond Fund - Direct Plan - Quarterly Dividend;INF223J01OR5;INF223J01OS3;13.2837;;;01-Mar-2021</t>
  </si>
  <si>
    <t>138318;PGIM India Corporate Bond Fund - Growth;INF223J01DB2;;33.5348;;;01-Mar-2021</t>
  </si>
  <si>
    <t>138316;PGIM India Corporate Bond Fund - Monthly Dividend;INF223J01DC0;INF223J01DD8;13.3322;;;01-Mar-2021</t>
  </si>
  <si>
    <t>138323;PGIM India Corporate Bond Fund - Premium Plus Plan - Growth;INF223J01CQ2;;20.6313;;;01-Mar-2021</t>
  </si>
  <si>
    <t>138315;PGIM India Corporate Bond Fund - Quarterly Dividend;INF223J01DE6;INF223J01DF3;11.8783;;;01-Mar-2021</t>
  </si>
  <si>
    <t>146215;SBI Corporate Bond Fund - Direct Plan - Growth;INF200KA1YR4;;12.1357;;;01-Mar-2021</t>
  </si>
  <si>
    <t>146212;SBI Corporate Bond Fund - Direct Plan - Monthly Income Distribution cum Capital Withdrawal Option (IDCW);INF200KA1YS2;INF200KA1YT0;11.4550;;;01-Mar-2021</t>
  </si>
  <si>
    <t>146216;SBI Corporate Bond Fund - Direct Plan - Quarterly Income Distribution cum Capital Withdrawal Option (IDCW);INF200KA1YU8;INF200KA1YV6;11.7976;;;01-Mar-2021</t>
  </si>
  <si>
    <t>146207;SBI Corporate Bond Fund - Regular Plan - Growth;INF200KA1YM5;;12.0090;;;01-Mar-2021</t>
  </si>
  <si>
    <t>146208;SBI Corporate Bond Fund - Regular Plan - Monthly Income Distribution cum Capital Withdrawal Option (IDCW);INF200KA1YN3;INF200KA1YO1;11.3341;;;01-Mar-2021</t>
  </si>
  <si>
    <t>146210;SBI Corporate Bond Fund - Regular Plan - Quarterly Income Distribution cum Capital Withdrawal Option (IDCW);INF200KA1YP8;INF200KA1YQ6;11.6680;;;01-Mar-2021</t>
  </si>
  <si>
    <t>119628;Sundaram Banking and PSU Debt Fund Direct Plan - Weekly Reinvestment of Income Distribution cum Capital Withdrawal (IDCW);;INF903J01PD9;12.2051;;;01-Mar-2021</t>
  </si>
  <si>
    <t>119631;Sundaram Corporate Bond Fund Direct Plan - Annual Income Distribution cum Capital Withdrawal (IDCW);INF903J01OX0;INF903J01OZ5;15.5177;;;01-Mar-2021</t>
  </si>
  <si>
    <t>119621;Sundaram Corporate Bond Fund Direct Plan - Growth;INF903J01NR4;;31.7383;;;01-Mar-2021</t>
  </si>
  <si>
    <t>119622;Sundaram Corporate Bond Fund Direct Plan - Monthly Income Distribution cum Capital Withdrawal (IDCW);INF903J01NS2;INF903J01NT0;14.8586;;;01-Mar-2021</t>
  </si>
  <si>
    <t>119630;Sundaram Corporate Bond Fund Direct Plan - Quarterly Income Distribution cum Capital Withdrawal (IDCW);INF903J01NU8;INF903J01NV6;16.6833;;;01-Mar-2021</t>
  </si>
  <si>
    <t>100788;Sundaram Corporate Bond Fund Regular Plan - Annual Income Distribution cum Capital Withdrawal (IDCW);INF903J01IA0;INF903J01IE2;15.2247;;;01-Mar-2021</t>
  </si>
  <si>
    <t>100787;Sundaram Corporate Bond Fund Regular Plan - Half yearly Income Distribution cum Capital Withdrawal (IDCW);INF903J01HZ9;INF903J01ID4;15.3097;;;01-Mar-2021</t>
  </si>
  <si>
    <t>100785;Sundaram Corporate Bond Fund Regular Plan - Monthly Income Distribution cum Capital Withdrawal (IDCW);INF903J01HX4;INF903J01IB8;14.2079;;;01-Mar-2021</t>
  </si>
  <si>
    <t>100786;Sundaram Corporate Bond Fund Regular Plan - Quarterly Income Distribution cum Capital Withdrawal (IDCW);INF903J01HY2;INF903J01IC6;16.3588;;;01-Mar-2021</t>
  </si>
  <si>
    <t>100789;Sundaram Corporate Bond Fund Regular Plan- Growth;INF903J01HW6;;31.0062;;;01-Mar-2021</t>
  </si>
  <si>
    <t>147387;Tata Corporate Bond Fund Segregated Portfolio 1  Regular Plan - Daily Payout of  Income Distribution cum capital withdrawal option;INF277K010V8;;82.3893;;;01-Mar-2021</t>
  </si>
  <si>
    <t>147389;Tata Corporate Bond Fund - Direct Plan -Growth (Segregated Portfolio 1);INF277K013V2;;200.1834;;;01-Mar-2021</t>
  </si>
  <si>
    <t>147388;Tata Corporate Bond Fund Segregated Portfolio 1  Direct Plan - Daily Payout of Income Distribution cum capital withdrawal option;INF277K014V0;;82.5747;;;01-Mar-2021</t>
  </si>
  <si>
    <t>147390;Tata Corporate Bond Fund Segregated Portfolio 1  Direct Plan - Monthly Payout of Income Distribution cum capital withdrawal option;INF277K016V5;INF277K017W1;82.0312;;;01-Mar-2021</t>
  </si>
  <si>
    <t>147391;Tata Corporate Bond Fund Segregated Portfolio 1  Direct Plan - Weekly Payout of Income Distribution cum capital withdrawal option;INF277K015V7;INF277K016W3;82.8462;;;01-Mar-2021</t>
  </si>
  <si>
    <t>147392;Tata Corporate Bond Fund -Regular Plan-Growth(Segregated Portfolio 1);INF277K019U1;;192.0252;;;01-Mar-2021</t>
  </si>
  <si>
    <t>147393;Tata Corporate Bond Fund Segregated Portfolio 1  Regular Plan - Monthly Payout of Income Distribution cum capital withdrawal option;INF277K012V4;INF277K015W5;81.8416;;;01-Mar-2021</t>
  </si>
  <si>
    <t>147394;Tata Corporate Bond Fund Segregated Portfolio 1  Regular Plan - Weekly Payout of  Income Distribution cum capital withdrawal option;INF277K011V6;INF277K014W8;82.5787;;;01-Mar-2021</t>
  </si>
  <si>
    <t>143241;Union Corporate Bond Fund - Direct Plan - Growth Option;INF582M01DU5;;12.0174;;;01-Mar-2021</t>
  </si>
  <si>
    <t>143242;Union Corporate Bond Fund - Direct Plan - IDCW Option;INF582M01DW1;INF582M01DV3;12.0174;;;01-Mar-2021</t>
  </si>
  <si>
    <t>143239;Union Corporate Bond Fund - Regular Plan - Growth Option;INF582M01DY7;;11.9104;;;01-Mar-2021</t>
  </si>
  <si>
    <t>143240;Union Corporate Bond Fund - Regular Plan - IDCW Option;INF582M01EA5;INF582M01DZ4;11.9104;;;01-Mar-2021</t>
  </si>
  <si>
    <t>148085;UTI - Bond Fund ( Segregated - 17022020) - Regular Plan - Growth Option;INF789F1AOW2;;1.5846;;;01-Mar-2021</t>
  </si>
  <si>
    <t>148086;UTI - Bond Fund (Segregated - 17022020) - Direct Plan - Growth Option;INF789F1APF4;;1.6933;;;01-Mar-2021</t>
  </si>
  <si>
    <t>148076;UTI Bond Fund ( Segregated - 17022020) - Direct Plan - Annual IDCW;INF789F1APK4;INF789F1APL2;0.3467;;;01-Mar-2021</t>
  </si>
  <si>
    <t>148090;UTI Bond Fund ( Segregated - 17022020) - Direct Plan - Flexi IDCW;INF789F1APM0;INF789F1APN8;0.3456;;;01-Mar-2021</t>
  </si>
  <si>
    <t>148091;UTI Bond Fund ( Segregated - 17022020) - Direct Plan - Half-Yearly IDCW;INF789F1API8;INF789F1APJ6;0.3325;;;01-Mar-2021</t>
  </si>
  <si>
    <t>148092;UTI Bond Fund ( Segregated - 17022020) - Direct Plan - Quarterly IDCW;INF789F1APG2;INF789F1APH0;0.5407;;;01-Mar-2021</t>
  </si>
  <si>
    <t>148075;UTI Bond Fund ( Segregated - 17022020) - Regular Plan - Annual IDCW;INF789F1APB3;INF789F1APC1;0.3352;;;01-Mar-2021</t>
  </si>
  <si>
    <t>148088;UTI Bond Fund ( Segregated - 17022020) - Regular Plan - Flexi IDCW;INF789F1APD9;INF789F1APE7;0.335;;;01-Mar-2021</t>
  </si>
  <si>
    <t>148087;UTI Bond Fund ( Segregated - 17022020) - Regular Plan - Half-Yearly IDCW;INF789F1AOZ5;INF789F1APA5;0.3286;;;01-Mar-2021</t>
  </si>
  <si>
    <t>148089;UTI Bond Fund ( Segregated - 17022020) - Regular Plan - Quarterly IDCW;INF789F1AOX0;INF789F1AOY8;0.4359;;;01-Mar-2021</t>
  </si>
  <si>
    <t>144344;UTI Corporate Bond Fund - Direct Plan - Annual IDCW;INF789F1A587;INF789F1A595;12.0307;;;01-Mar-2021</t>
  </si>
  <si>
    <t>144341;UTI Corporate Bond Fund - Direct Plan - Flexi IDCW;INF789F1A603;INF789F1A611;12.0307;;;01-Mar-2021</t>
  </si>
  <si>
    <t>144339;UTI Corporate Bond Fund - Direct Plan - Growth Option;INF789F1A538;;12.7036;;;01-Mar-2021</t>
  </si>
  <si>
    <t>144340;UTI Corporate Bond Fund - Direct Plan - Half-Yearly IDCW;INF789F1A561;INF789F1A579;11.7068;;;01-Mar-2021</t>
  </si>
  <si>
    <t>144346;UTI Corporate Bond Fund - Direct Plan - Quarterly IDCW;INF789F1A546;INF789F1A553;11.6986;;;01-Mar-2021</t>
  </si>
  <si>
    <t>144337;UTI Corporate Bond Fund - Regular Plan - Annual IDCW;INF789F1A496;INF789F1A504;11.9328;;;01-Mar-2021</t>
  </si>
  <si>
    <t>144338;UTI Corporate Bond Fund - Regular Plan - Flexi IDCW;INF789F1A512;INF789F1A520;11.9329;;;01-Mar-2021</t>
  </si>
  <si>
    <t>144345;UTI Corporate Bond Fund - Regular Plan - Growth Option;INF789F1A447;;12.6032;;;01-Mar-2021</t>
  </si>
  <si>
    <t>144343;UTI Corporate Bond Fund - Regular Plan - Half-Yearly IDCW;INF789F1A470;INF789F1A488;11.5021;;;01-Mar-2021</t>
  </si>
  <si>
    <t>144342;UTI Corporate Bond Fund - Regular Plan - Quarterly IDCW;INF789F1A454;INF789F1A462;11.548;;;01-Mar-2021</t>
  </si>
  <si>
    <t>134385;Aditya Birla Sun Life Credit Risk Fund - Direct - IDCW;INF209KA1K96;INF209KA1L04;11.5389;;;01-Mar-2021</t>
  </si>
  <si>
    <t>134388;Aditya Birla Sun Life Credit Risk Fund - Direct Plan - Bonus;INF209KA1L12;;16.0423;;;01-Mar-2021</t>
  </si>
  <si>
    <t>134387;Aditya Birla Sun Life Credit Risk Fund - Direct Plan - Growth;INF209KA1K88;;16.0433;;;01-Mar-2021</t>
  </si>
  <si>
    <t>134386;Aditya Birla Sun Life Credit Risk Fund - Regular - IDCW;INF209KA1K54;INF209KA1K62;10.9298;;;01-Mar-2021</t>
  </si>
  <si>
    <t>134384;Aditya Birla Sun Life Credit Risk Fund - Regular Plan - Bonus;INF209KA1K70;;15.225;;;01-Mar-2021</t>
  </si>
  <si>
    <t>134383;Aditya Birla Sun Life Credit Risk Fund - Regular Plan - Growth;INF209KA1K47;;15.2065;;;01-Mar-2021</t>
  </si>
  <si>
    <t>147803;Aditya Birla Sun Life Credit Risk Fund- Segregated Portfolio 1- Direct Plan- Bonus;INF209KB1P08;;.4157;;;01-Mar-2021</t>
  </si>
  <si>
    <t>147802;Aditya Birla Sun Life Credit Risk Fund- Segregated Portfolio 1- Direct Plan- Growth;INF209KB1P24;;.4157;;;01-Mar-2021</t>
  </si>
  <si>
    <t>147799;Aditya Birla Sun Life Credit Risk Fund- Segregated Portfolio 1- Regular Plan - Bonus;INF209KB1P32;;.3985;;;01-Mar-2021</t>
  </si>
  <si>
    <t>147800;Aditya Birla Sun Life Credit Risk Fund- Segregated Portfolio 1-Direct - IDCW;INF209KB1P16;INF209KB1P73;.3178;;;01-Mar-2021</t>
  </si>
  <si>
    <t>147801;Aditya Birla Sun Life Credit Risk Fund- Segregated Portfolio 1-Regular - IDCW;INF209KB1P40;INF209KB1P57;.3038;;;01-Mar-2021</t>
  </si>
  <si>
    <t>147798;Aditya Birla Sun Life Credit Risk Fund- Segregated Portfolio 1-Regular Plan- Growth;INF209KB1P65;;.398;;;01-Mar-2021</t>
  </si>
  <si>
    <t>130314;Axis Credit Risk Fund - Direct Plan - Growth;INF846K01PJ5;;17.4415;;;01-Mar-2021</t>
  </si>
  <si>
    <t>130312;Axis Credit Risk Fund - Direct Plan - Monthly IDCW;INF846K01PM9;INF846K01PN7;10.1091;;;01-Mar-2021</t>
  </si>
  <si>
    <t>130311;Axis Credit Risk Fund - Direct Plan - Weekly IDCW;INF846K01PK3;INF846K01PL1;10.2461;;;01-Mar-2021</t>
  </si>
  <si>
    <t>130309;Axis Credit Risk Fund - Regular Plan - Growth;INF846K01PO5;;16.1654;;;01-Mar-2021</t>
  </si>
  <si>
    <t>130313;Axis Credit Risk Fund - Regular Plan - Monthly IDCW;INF846K01PR8;INF846K01PS6;10.1147;;;01-Mar-2021</t>
  </si>
  <si>
    <t>130310;Axis Credit Risk Fund - Regular Plan - Weekly IDCW;INF846K01PP2;INF846K01PQ0;10.1659;;;01-Mar-2021</t>
  </si>
  <si>
    <t>140608;BANDHAN Credit Risk Fund - Regular Plan Annual IDCW;INF194KA1W05;INF194KA1W13;10.7764;;;01-Mar-2021</t>
  </si>
  <si>
    <t>140609;BANDHAN Credit Risk Fund - Regular Plan Growth;INF194KA1W39;;12.9494;;;01-Mar-2021</t>
  </si>
  <si>
    <t>140611;BANDHAN Credit Risk Fund - Regular Plan Half Yearly IDCW;INF194KA1V71;INF194KA1V89;10.3521;;;01-Mar-2021</t>
  </si>
  <si>
    <t>140612;BANDHAN Credit Risk Fund - Regular Plan Periodic IDCW;INF194KA1V14;INF194KA1V22;10.7695;;;01-Mar-2021</t>
  </si>
  <si>
    <t>140607;BANDHAN Credit Risk Fund - Regular Plan Quarterly IDCW;INF194KA1V48;INF194KA1V55;10.2788;;;01-Mar-2021</t>
  </si>
  <si>
    <t>140610;BANDHAN Credit Risk Fund-Direct Plan-Annual IDCW;INF194KA1X38;INF194KA1X46;10.9208;;;01-Mar-2021</t>
  </si>
  <si>
    <t>140603;BANDHAN Credit Risk Fund-Direct Plan-Growth;INF194KA1X61;;13.4783;;;01-Mar-2021</t>
  </si>
  <si>
    <t>140606;BANDHAN Credit Risk Fund-Direct Plan-Periodic IDCW;INF194KA1W47;INF194KA1W54;10.8542;;;01-Mar-2021</t>
  </si>
  <si>
    <t>140604;BANDHAN Credit Risk Fund-Direct Plan-Quarterly IDCW;INF194KA1W70;INF194KA1W88;10.4279;;;01-Mar-2021</t>
  </si>
  <si>
    <t>133868;BANK OF INDIA Credit Risk  Fund - Direct Plan;INF761K01DG8;;4.0350;;;01-Mar-2021</t>
  </si>
  <si>
    <t>133867;BANK OF INDIA Credit Risk Fund - Regular Plan;INF761K01DH6;;3.9904;;;01-Mar-2021</t>
  </si>
  <si>
    <t>133520;Baroda BNP Paribas Credit Risk Fund -Direct- Monthly IDCW;INF955L01FZ9;;10.8801;;;01-Mar-2021</t>
  </si>
  <si>
    <t>133524;Baroda BNP Paribas Credit Risk Fund -Direct- Quarterly IDCW;INF955L01GA0;;11.0753;;;01-Mar-2021</t>
  </si>
  <si>
    <t>133488;Baroda BNP Paribas Credit Risk Fund -Direct-Growth Option;INF955L01FR6;;15.8271;;;01-Mar-2021</t>
  </si>
  <si>
    <t>133486;Baroda BNP Paribas Credit Risk Fund -Regular-Growth Option;INF955L01FP0;;14.8719;;;01-Mar-2021</t>
  </si>
  <si>
    <t>133517;Baroda BNP Paribas Credit Risk Fund -Regular-Monthly IDCW;INF955L01FU0;;10.3478;;;01-Mar-2021</t>
  </si>
  <si>
    <t>133518;Baroda BNP Paribas Credit Risk Fund -Regular-Quarterly IDCW;INF955L01FV8;;10.5518;;;01-Mar-2021</t>
  </si>
  <si>
    <t>148333;Baroda BNP Paribas Credit Risk Fund- Direct- Growth Option- Segregated Portfolio- 1;INF955L01IT6;;0.0000;;;01-Mar-2021</t>
  </si>
  <si>
    <t>148334;Baroda BNP Paribas Credit Risk Fund- Direct- Monthly IDCW Option- Segregated Portfolio- 1;INF955L01IW0;INF955L01IX8;0.0000;;;01-Mar-2021</t>
  </si>
  <si>
    <t>148330;Baroda BNP Paribas Credit Risk Fund- Regular- Growth Option- Segregated Portfolio- 1;INF955L01IO7;;0.0000;;;01-Mar-2021</t>
  </si>
  <si>
    <t>148331;Baroda BNP Paribas Credit Risk Fund- Regular- Monthly IDCW Option- Segregated Portfolio- 1;INF955L01IR0;INF955L01IS8;0.0000;;;01-Mar-2021</t>
  </si>
  <si>
    <t>148332;Baroda BNP Paribas Credit Risk Fund- Regular- Quarterly IDCW Option- Segregated Portfolio- 1;INF955L01IP4;INF955L01IQ2;0.0000;;;01-Mar-2021</t>
  </si>
  <si>
    <t>148335;Baroda BNP Paribas Credit Risk Fund-Direct- Quarterly IDCW Option- Segregated Portfolio- 1;INF955L01IU4;INF955L01IV2;0.0000;;;01-Mar-2021</t>
  </si>
  <si>
    <t>119084;DSP Credit Risk Fund - Direct Plan -  IDCW - Monthly;INF740K01OV8;INF740K01OW6;10.6008;;;01-Mar-2021</t>
  </si>
  <si>
    <t>119082;DSP Credit Risk Fund - Direct Plan - Growth;INF740K01OS4;;31.7780;;;01-Mar-2021</t>
  </si>
  <si>
    <t>119083;DSP Credit Risk Fund - Direct Plan - IDCW;INF740K01OT2;INF740K01OU0;11.9009;;;01-Mar-2021</t>
  </si>
  <si>
    <t>119087;DSP Credit Risk Fund - Direct Plan - IDCW - Daily;;INF740KA1NX2;10.2505;;;01-Mar-2021</t>
  </si>
  <si>
    <t>119085;DSP Credit Risk Fund - Direct Plan - IDCW - Quarterly ;INF740K01OX4;INF740K01OY2;10.9226;;;01-Mar-2021</t>
  </si>
  <si>
    <t>119086;DSP Credit Risk Fund - Direct Plan - IDCW - Weekly;INF740KA1NY0;INF740KA1NZ7;10.2553;;;01-Mar-2021</t>
  </si>
  <si>
    <t>101839;DSP Credit Risk Fund - Regular Plan - IDCW;INF740K01581;INF740K01AB9;11.7767;;;01-Mar-2021</t>
  </si>
  <si>
    <t>101840;DSP Credit Risk Fund - Regular Plan - IDCW - Daily;;INF740KA1OA8;10.2505;;;01-Mar-2021</t>
  </si>
  <si>
    <t>117061;DSP Credit Risk Fund - Regular Plan - IDCW - Monthly;INF740K01JW6;INF740K01JV8;10.5576;;;01-Mar-2021</t>
  </si>
  <si>
    <t>117062;DSP Credit Risk Fund - Regular Plan - IDCW - Quarterly ;INF740K01JY2;INF740K01JX4;10.8331;;;01-Mar-2021</t>
  </si>
  <si>
    <t>101838;DSP Credit Risk Fund - Regular Plan - IDCW - Weekly;INF740K01FR4;INF740K01FQ6;10.2544;;;01-Mar-2021</t>
  </si>
  <si>
    <t>101837;DSP Credit Risk Fund - Regular Plan -Growth;INF740K01599;;30.1457;;;01-Mar-2021</t>
  </si>
  <si>
    <t>118553;Franklin India Credit Risk Fund - Direct - Growth;INF090I01JL3;;21.6198;;;01-Mar-2021</t>
  </si>
  <si>
    <t>118552;Franklin India Credit Risk Fund - Direct - IDCW ;INF090I01JJ7;INF090I01JK5;11.8484;;;01-Mar-2021</t>
  </si>
  <si>
    <t>116153;Franklin India Credit Risk Fund - Growth;INF090I01ET7;;20.3015;;;01-Mar-2021</t>
  </si>
  <si>
    <t>116154;Franklin India Credit Risk Fund - IDCW ;INF090I01ES9;INF090I01ER1;10.8867;;;01-Mar-2021</t>
  </si>
  <si>
    <t>148304;Franklin India Credit Risk Fund - Segregated Portfolio 3 (9.50% Yes bank Ltd CO 23Dec21) - Direct Growth Plan;INF090I01VZ8;;0.0000;;;01-Mar-2021</t>
  </si>
  <si>
    <t>148303;Franklin India Credit Risk Fund - Segregated Portfolio 3 (9.50% Yes Bank Ltd CO 23Dec21) - Growth Plan;INF090I01VX3;;0.0000;;;01-Mar-2021</t>
  </si>
  <si>
    <t>147959;Franklin India Credit Risk Fund- Segregated Portfolio 2 - 10.90% Vodafone Idea Ltd (02-Sep-2023) - IDCW;INF090I01TM0;;0.0000;;;01-Mar-2021</t>
  </si>
  <si>
    <t>147958;Franklin India Credit Risk Fund- Segregated Portfolio 2- 10.90% Vodafone Idea Ltd 02Sep2023-Direct Growth Plan;INF090I01TP3;;0.0000;;;01-Mar-2021</t>
  </si>
  <si>
    <t>147961;Franklin India Credit Risk Fund- Segregated Portfolio 2- 10.90% Vodafone Idea Ltd 02Sep2023-Growth Plan;INF090I01TN8;;0.0000;;;01-Mar-2021</t>
  </si>
  <si>
    <t>148305;Franklin India Credit Risk Fund- Segregated Portfolio 3 (9.50% Yes Bank Ltd CO 23Dec21) - IDCW;INF090I01VW5;;0.0000;;;01-Mar-2021</t>
  </si>
  <si>
    <t>147960;Franklin India Credit Risk Fund-Segregated Portfolio 2 - 10.90% Vodafone Idea Ltd (02-Sep-2023) - Direct IDCW;INF090I01TO6;;0.0000;;;01-Mar-2021</t>
  </si>
  <si>
    <t>148306;Franklin India Credit Risk Fund-Segregated Portfolio 3 (9.50% Yes Bank Ltd CO 23Dec21) - Direct IDCW;INF090I01VY1;;0.0000;;;01-Mar-2021</t>
  </si>
  <si>
    <t>128053;HDFC Credit Risk Debt Fund - Growth Option;INF179KA1GC0;;18.0873;;;01-Mar-2021</t>
  </si>
  <si>
    <t>128051;HDFC Credit Risk Debt Fund - Growth Option - Direct Plan;INF179KA1FZ3;;19.0369;;;01-Mar-2021</t>
  </si>
  <si>
    <t>133148;HDFC Credit Risk Debt Fund - IDCW Option;INF179KA1I87;INF179KA1I79;16.6545;;;01-Mar-2021</t>
  </si>
  <si>
    <t>133147;HDFC Credit Risk Debt Fund - IDCW Option - Direct Plan;INF179KA1I61;INF179KA1I53;16.6873;;;01-Mar-2021</t>
  </si>
  <si>
    <t>128050;HDFC Credit Risk Debt Fund - Quarterly IDCW - Direct Plan;INF179KA1GA4;INF179KA1GB2;10.6919;;;01-Mar-2021</t>
  </si>
  <si>
    <t>128052;HDFC Credit Risk Debt Fund - Quarterly IDCW Option;INF179KA1GD8;INF179KA1GE6;10.5304;;;01-Mar-2021</t>
  </si>
  <si>
    <t>134342;ICICI Prudential Credit Risk Fund - Annual IDCW;INF109KB1AF0;INF109KB1AG8;10.9643;;;01-Mar-2021</t>
  </si>
  <si>
    <t>134341;ICICI Prudential Credit Risk Fund - Direct Plan - Annual IDCW;INF109KB1AD5;INF109KB1AE3;11.2772;;;01-Mar-2021</t>
  </si>
  <si>
    <t>120711;ICICI Prudential Credit Risk Fund - Direct Plan - Growth;INF109K01V00;;25.1023;;;01-Mar-2021</t>
  </si>
  <si>
    <t>120710;ICICI Prudential Credit Risk Fund - Direct Plan - Half Yearly IDCW;INF109K01V18;INF109K01V26;11.0446;;;01-Mar-2021</t>
  </si>
  <si>
    <t>120709;ICICI Prudential Credit Risk Fund - Direct Plan - Quarterly IDCW;INF109K01V34;INF109K01V42;11.4042;;;01-Mar-2021</t>
  </si>
  <si>
    <t>114239;ICICI Prudential Credit Risk Fund - Growth;INF109K01GU4;;23.4402;;;01-Mar-2021</t>
  </si>
  <si>
    <t>114241;ICICI Prudential Credit Risk Fund - Half Yearly IDCW;INF109K01GX8;INF109K01GY6;10.6620;;;01-Mar-2021</t>
  </si>
  <si>
    <t>114240;ICICI Prudential Credit Risk Fund - Quarterly IDCW;INF109K01GV2;INF109K01GW0;10.7803;;;01-Mar-2021</t>
  </si>
  <si>
    <t>128337;IDBI Credit Risk Fund Annual IDCW - Direct Plan;INF397L01GD9;;10.6833;;;01-Mar-2021</t>
  </si>
  <si>
    <t>128332;IDBI Credit Risk Fund Annual IDCW - Regular Plan;INF397L01FX9;;9.8330;;;01-Mar-2021</t>
  </si>
  <si>
    <t>127181;IDBI Credit Risk Fund Growth Direct;INF397L01GG2;;13.9592;;;01-Mar-2021</t>
  </si>
  <si>
    <t>127183;IDBI Credit Risk Fund Growth Regular;INF397L01GH0;;13.1488;;;01-Mar-2021</t>
  </si>
  <si>
    <t>127184;IDBI Credit Risk Fund Quarterly IDCW - Direct Plan;INF397L01GA5;;9.5210;;;01-Mar-2021</t>
  </si>
  <si>
    <t>127182;IDBI Credit Risk Fund Quarterly IDCW - Regular Plan;INF397L01FU5;;9.3040;;;01-Mar-2021</t>
  </si>
  <si>
    <t>130725;Invesco India Credit Risk Fund - Direct Plan - Discretionary IDCW (Payout / Reinvestment);INF205K01J09;INF205K01J25;1526.2097;;;01-Mar-2021</t>
  </si>
  <si>
    <t>130722;Invesco India Credit Risk Fund - Direct Plan - Growth;INF205K01I83;;1514.7402;;;01-Mar-2021</t>
  </si>
  <si>
    <t>130724;Invesco India Credit Risk Fund - Direct Plan - Monthly IDCW (Payout / Reinvestment);INF205K01I91;INF205K01J17;1066.0832;;;01-Mar-2021</t>
  </si>
  <si>
    <t>130726;Invesco India Credit Risk Fund - Regular Plan - Discretionary IDCW (Payout / Reinvestment);INF205K01I59;INF205K01I75;1431.3933;;;01-Mar-2021</t>
  </si>
  <si>
    <t>130721;Invesco India Credit Risk Fund - Regular Plan - Growth;INF205K01I34;;1431.8427;;;01-Mar-2021</t>
  </si>
  <si>
    <t>130723;Invesco India Credit Risk Fund - Regular Plan - Monthly IDCW (Payout / Reinvestment);INF205K01I42;INF205K01I67;1051.5883;;;01-Mar-2021</t>
  </si>
  <si>
    <t>119740;Kotak Credit Risk Fund - Direct Plan - Standard Income Distribution cum capital withdrawal option;INF174K01MG5;;18.7778;;;01-Mar-2021</t>
  </si>
  <si>
    <t>117716;Kotak Credit Risk Fund - Growth;INF174K01DY7;;23.171;;;01-Mar-2021</t>
  </si>
  <si>
    <t>119741;Kotak Credit Risk Fund - Growth - Direct;INF174K01LZ7;;25.0006;;;01-Mar-2021</t>
  </si>
  <si>
    <t>117717;Kotak Credit Risk Fund - Monthly Payout of Income Distribution cum capital withdrawal option;INF174K01EC1;INF174K01EB3;10.5006;;;01-Mar-2021</t>
  </si>
  <si>
    <t>119742;Kotak Credit Risk Fund - Monthly Payout of Income Distribution cum capital withdrawal option - Direct;INF174K01MC4;;10.5546;;;01-Mar-2021</t>
  </si>
  <si>
    <t>117718;Kotak Credit Risk Fund - Quarterly Payout of Income Distribution cum capital withdrawal option;INF174K01EE7;INF174K01ED9;11.1887;;;01-Mar-2021</t>
  </si>
  <si>
    <t>119744;Kotak Credit Risk Fund - Quaterly Direct Payout of Income Distribution cum capital withdrawal option - Direct;INF174K01ME0;;10.2589;;;01-Mar-2021</t>
  </si>
  <si>
    <t>117715;Kotak Credit Risk Fund - Regular Plan - Standard Income Distribution cum capital withdrawal option;INF174K01EG2;INF174K01EF4;10.7215;;;01-Mar-2021</t>
  </si>
  <si>
    <t>117719;Kotak Credit Risk Fund - Weekly Payout of Income Distribution cum capital withdrawal option;INF174K01DZ4;;10.0252;;;01-Mar-2021</t>
  </si>
  <si>
    <t>119743;Kotak Credit Risk Fund - Weekly Reinvestment of Income Distribution cum capital withdrawal option- Direct;INF174K01MA8;;10.4284;;;01-Mar-2021</t>
  </si>
  <si>
    <t>119785;L&amp;T Credit Risk Fund - Direct Plan - IDCW;INF917K01UJ4;INF917K01UI6;10.6895;;;01-Mar-2021</t>
  </si>
  <si>
    <t>134332;L&amp;T Credit Risk Fund - Direct Plan -Annual IDCW;INF917K01UL0;INF917K01UK2;11.4983;;;01-Mar-2021</t>
  </si>
  <si>
    <t>134331;L&amp;T Credit Risk Fund - Regular Plan - Annual IDCW;INF917K01UN6;INF917K01UM8;11.0504;;;01-Mar-2021</t>
  </si>
  <si>
    <t>112632;L&amp;T Credit Risk Fund - Regular Plan - Growth;INF917K01130;;22.1477;;;01-Mar-2021</t>
  </si>
  <si>
    <t>119786;L&amp;T Credit Risk Fund- Direct Plan - Growth;INF917K01UH8;;23.1896;;;01-Mar-2021</t>
  </si>
  <si>
    <t>112630;L&amp;T Credit Risk Fund- Regular Plan - Bonus;INF917K01CU9;;21.7911;;;01-Mar-2021</t>
  </si>
  <si>
    <t>112631;L&amp;T Credit Risk Fund- Regular Plan - IDCW;INF917K01114;INF917K01122;10.1744;;;01-Mar-2021</t>
  </si>
  <si>
    <t>112938;Nippon India Credit Risk Fund  - Growth Plan;INF204K01FQ3;;24.4570;;;01-Mar-2021</t>
  </si>
  <si>
    <t>112939;Nippon India Credit Risk Fund  - Institutional Growth Plan;INF204K01FT7;;25.4309;;;01-Mar-2021</t>
  </si>
  <si>
    <t>148262;NIPPON INDIA CREDIT RISK FUND -  SEGREGATED PORTFOLIO 2 - DIRECT Plan - IDCW Option;INF204KB17P0;INF204KB18P8;0.0000;;;01-Mar-2021</t>
  </si>
  <si>
    <t>148264;NIPPON INDIA CREDIT RISK FUND -  SEGREGATED PORTFOLIO 2 - DIRECT Plan - QUARTERLY IDCW Option;INF204KB15P4;INF204KB16P2;0.0000;;;01-Mar-2021</t>
  </si>
  <si>
    <t>148263;NIPPON INDIA CREDIT RISK FUND -  SEGREGATED PORTFOLIO 2 - IDCW Option;INF204KB13Q7;INF204KB14Q5;0.0000;;;01-Mar-2021</t>
  </si>
  <si>
    <t>148260;NIPPON INDIA CREDIT RISK FUND -  SEGREGATED PORTFOLIO 2 - QUARTERLY IDCW Option;INF204KB11Q1;INF204KB12Q9;0.0000;;;01-Mar-2021</t>
  </si>
  <si>
    <t>118780;Nippon India Credit Risk Fund - Direct Plan - Growth Plan;INF204K01A74;;26.1089;;;01-Mar-2021</t>
  </si>
  <si>
    <t>132873;NIPPON INDIA CREDIT RISK FUND - DIRECT Plan - IDCW Option;INF204KA1WV6;;14.1360;;;01-Mar-2021</t>
  </si>
  <si>
    <t>118781;NIPPON INDIA CREDIT RISK FUND - DIRECT Plan - QUARTERLY IDCW Option;INF204K01A82;INF204K01A90;12.1066;;;01-Mar-2021</t>
  </si>
  <si>
    <t>132871;NIPPON INDIA CREDIT RISK FUND - IDCW Option;INF204KA1WT0;INF204KA1WS2;13.4165;;;01-Mar-2021</t>
  </si>
  <si>
    <t>112941;NIPPON INDIA CREDIT RISK FUND - QUARTERLY IDCW Option;INF204K01FR1;INF204K01FS9;11.6773;;;01-Mar-2021</t>
  </si>
  <si>
    <t>148101;Nippon India Credit Risk Fund - Segregated Portfolio 1 - Direct Plan - Growth Plan;INF204KB12L0;;0.1227;;;01-Mar-2021</t>
  </si>
  <si>
    <t>148096;NIPPON INDIA CREDIT RISK FUND - SEGREGATED PORTFOLIO 1 - Direct Plan - IDCW Option;INF204KB15L3;INF204KB16L1;0.0664;;;01-Mar-2021</t>
  </si>
  <si>
    <t>148098;NIPPON INDIA CREDIT RISK FUND - SEGREGATED PORTFOLIO 1 - Direct Plan - QUARTERLY IDCW Option;INF204KB13L8;INF204KB14L6;0.0569;;;01-Mar-2021</t>
  </si>
  <si>
    <t>148094;Nippon India Credit Risk Fund - Segregated Portfolio 1 - Growth Plan;INF204KB17L9;;0.1157;;;01-Mar-2021</t>
  </si>
  <si>
    <t>148097;NIPPON INDIA CREDIT RISK FUND - SEGREGATED PORTFOLIO 1 - IDCW Option;INF204KB11M0;INF204KB12M8;0.0634;;;01-Mar-2021</t>
  </si>
  <si>
    <t>148100;Nippon India Credit Risk Fund - Segregated Portfolio 1 - Institutional Growth Plan;INF204KB18L7;;0.1097;;;01-Mar-2021</t>
  </si>
  <si>
    <t>148095;NIPPON INDIA CREDIT RISK FUND - SEGREGATED PORTFOLIO 1 - QUARTERLY IDCW Option;INF204KB19L5;INF204KB10M2;0.0552;;;01-Mar-2021</t>
  </si>
  <si>
    <t>148261;Nippon India Credit Risk Fund - Segregated Portfolio 2 - Direct Plan - Growth Plan;INF204KB14P7;;0.0000;;;01-Mar-2021</t>
  </si>
  <si>
    <t>148258;Nippon India Credit Risk Fund - Segregated Portfolio 2 - Growth Plan;INF204KB19P6;;0.0000;;;01-Mar-2021</t>
  </si>
  <si>
    <t>148259;Nippon India Credit Risk Fund - Segregated Portfolio 2 - Institutional Growth Plan;INF204KB10Q3;;0.0000;;;01-Mar-2021</t>
  </si>
  <si>
    <t>138897;PGIM India Credit Risk Fund - Direct Plan - Annual Dividend;INF663L01GG7;INF663L01GH5;12.5723;;;01-Mar-2021</t>
  </si>
  <si>
    <t>138898;PGIM India Credit Risk Fund - Direct Plan - Growth;INF663L01GB8;;15.5812;;;01-Mar-2021</t>
  </si>
  <si>
    <t>138899;PGIM India Credit Risk Fund - Direct Plan - Monthly Dividend;INF663L01GC6;INF663L01GD4;10.1725;;;01-Mar-2021</t>
  </si>
  <si>
    <t>138900;PGIM India Credit Risk Fund - Direct Plan - Quarterly Dividend;INF663L01GF9;;10.5459;;;01-Mar-2021</t>
  </si>
  <si>
    <t>138907;PGIM India Credit Risk Fund - Regular Plan - Annual Dividend;INF663L01FZ9;INF663L01GA0;11.8743;;;01-Mar-2021</t>
  </si>
  <si>
    <t>138905;PGIM India Credit Risk Fund - Regular Plan - Growth;INF663L01GK9;;14.5733;;;01-Mar-2021</t>
  </si>
  <si>
    <t>138906;PGIM India Credit Risk Fund - Regular Plan - Monthly Dividend;INF663L01GL7;INF663L01GM5;9.9308;;;01-Mar-2021</t>
  </si>
  <si>
    <t>138903;PGIM India Credit Risk Fund - Regular Plan - Quarterly Dividend;INF663L01GN3;INF663L01GO1;10.2319;;;01-Mar-2021</t>
  </si>
  <si>
    <t>148214;PGIM India Credit Risk Fund - Segregated Portfolio 1 - Direct Plan Annual Dividend Option;INF663L01U99;;0;;;01-Mar-2021</t>
  </si>
  <si>
    <t>148207;PGIM India Credit Risk Fund - Segregated Portfolio 1 - Direct Plan Growth Option;INF663L01U65;;0;;;01-Mar-2021</t>
  </si>
  <si>
    <t>148206;PGIM India Credit Risk Fund - Segregated Portfolio 1 - Direct Plan Monthly Dividend;INF663L01U73;;0;;;01-Mar-2021</t>
  </si>
  <si>
    <t>148208;PGIM India Credit Risk Fund - Segregated Portfolio 1 - Direct Plan Quarterly Dividend Option;INF663L01U81;;0;;;01-Mar-2021</t>
  </si>
  <si>
    <t>148220;PGIM India Credit Risk Fund - Segregated Portfolio 1 - Regular Plan - Monthly Dividend Option;INF663L01V15;;0;;;01-Mar-2021</t>
  </si>
  <si>
    <t>148219;PGIM India Credit Risk Fund - Segregated Portfolio 1 - Regular Plan Annual Dividend Option;INF663L01V31;;0;;;01-Mar-2021</t>
  </si>
  <si>
    <t>148217;PGIM India Credit Risk Fund - Segregated Portfolio 1 - Regular Plan Growth Option;INF663L01V07;;0;;;01-Mar-2021</t>
  </si>
  <si>
    <t>148221;PGIM India Credit Risk Fund - Segregated Portfolio 1- Regular Quarterly Dividend Option;INF663L01V23;;0;;;01-Mar-2021</t>
  </si>
  <si>
    <t>119792;SBI Credit Risk Fund - Direct Plan - Daily Income Distribution cum Capital Withdrawal Option (IDCW);;INF200K01SS0;11.3503;;;01-Mar-2021</t>
  </si>
  <si>
    <t>119793;SBI Credit Risk Fund - Direct Plan - Income Distribution cum Capital Withdrawal Option (IDCW);INF200K01ST8;INF200K01SU6;16.6483;;;01-Mar-2021</t>
  </si>
  <si>
    <t>119798;SBI CREDIT RISK FUND - DIRECT PLAN -GROWTH;INF200K01SV4;;35.7745;;;01-Mar-2021</t>
  </si>
  <si>
    <t>118211;SBI Credit Risk Fund - Regular Plan - Daily Income Distribution cum Capital Withdrawal Option (IDCW);;INF200K01QK1;11.2725;;;01-Mar-2021</t>
  </si>
  <si>
    <t>102505;SBI CREDIT RISK FUND - REGULAR PLAN - GROWTH;INF200K01685;;34.0575;;;01-Mar-2021</t>
  </si>
  <si>
    <t>102506;SBI Credit Risk Fund - Regular Plan - Income Distribution cum Capital Withdrawal Option (IDCW);INF200K01693;INF200K01701;15.3969;;;01-Mar-2021</t>
  </si>
  <si>
    <t>148239;UTI - Credit Risk Fund (Segregated - 06032020) - Direct Plan - Annual Dividend Option;INF789F1ARG8;INF789F1ARH6;0;;;01-Mar-2021</t>
  </si>
  <si>
    <t>148241;UTI - Credit Risk Fund (Segregated - 06032020) - Direct Plan - Flexi Dividend Option;INF789F1ARK0;INF789F1ARL8;0;;;01-Mar-2021</t>
  </si>
  <si>
    <t>148242;UTI - Credit Risk Fund (Segregated - 06032020) - Direct Plan - Growth Option;INF789F1ARF0;;0;;;01-Mar-2021</t>
  </si>
  <si>
    <t>148238;UTI - Credit Risk Fund (Segregated - 06032020) - Direct Plan - Half Yearly Dividend Option;INF789F1ARI4;INF789F1ARJ2;0;;;01-Mar-2021</t>
  </si>
  <si>
    <t>148240;UTI - Credit Risk Fund (Segregated - 06032020) - Direct Plan - Monthly Dividend Option;INF789F1ARM6;INF789F1ARN4;0;;;01-Mar-2021</t>
  </si>
  <si>
    <t>148245;UTI - Credit Risk Fund (Segregated - 06032020) - Direct Plan - Quarterly Dividend Option;INF789F1ARD5;INF789F1ARE3;0;;;01-Mar-2021</t>
  </si>
  <si>
    <t>148234;UTI - Credit Risk Fund (Segregated - 06032020) - Regular Plan - Annual Dividend Option;INF789F1ARR5;INF789F1ARS3;0;;;01-Mar-2021</t>
  </si>
  <si>
    <t>148236;UTI - Credit Risk Fund (Segregated - 06032020) - Regular Plan - Flexi Dividend Option;INF789F1ARV7;INF789F1ARW5;0;;;01-Mar-2021</t>
  </si>
  <si>
    <t>148237;UTI - Credit Risk Fund (Segregated - 06032020) - Regular Plan - Growth Option;INF789F1ARQ7;;0;;;01-Mar-2021</t>
  </si>
  <si>
    <t>148235;UTI - Credit Risk Fund (Segregated - 06032020) - Regular Plan - Half Yearly Dividend Option;INF789F1ART1;INF789F1ARU9;0;;;01-Mar-2021</t>
  </si>
  <si>
    <t>148244;UTI - Credit Risk Fund (Segregated - 06032020) - Regular Plan - Monthly Dividend Option;INF789F1ARX3;INF789F1ARY1;0;;;01-Mar-2021</t>
  </si>
  <si>
    <t>148243;UTI - Credit Risk Fund (Segregated - 06032020) - Regular Plan - Quarterly Dividend Option;INF789F1ARO2;INF789F1ARP9;0;;;01-Mar-2021</t>
  </si>
  <si>
    <t>147659;UTI - Credit Risk Fund (Segregated - 13092019) - Direct Plan - Annual Dividend Option;INF789F1AML9;INF789F1AMM7;0.1037;;;01-Mar-2021</t>
  </si>
  <si>
    <t>147656;UTI - Credit Risk Fund (Segregated - 13092019) - Direct Plan - Flexi Dividend Option;INF789F1AMP0;INF789F1AMQ8;0.1014;;;01-Mar-2021</t>
  </si>
  <si>
    <t>147651;UTI - Credit Risk Fund (Segregated - 13092019) - Direct Plan - Growth Option;INF789F1AMK1;;0.16;;;01-Mar-2021</t>
  </si>
  <si>
    <t>147660;UTI - Credit Risk Fund (Segregated - 13092019) - Direct Plan - Half Yearly Dividend Option;INF789F1AMN5;INF789F1AMO3;0.1039;;;01-Mar-2021</t>
  </si>
  <si>
    <t>147653;UTI - Credit Risk Fund (Segregated - 13092019) - Direct Plan - Monthly Dividend Option;INF789F1AMR6;INF789F1AMS4;0.0954;;;01-Mar-2021</t>
  </si>
  <si>
    <t>147655;UTI - Credit Risk Fund (Segregated - 13092019) - Direct Plan - Quarterly Dividend Option;INF789F1AMI5;INF789F1AMJ3;0.1129;;;01-Mar-2021</t>
  </si>
  <si>
    <t>147657;UTI - Credit Risk Fund (Segregated - 13092019) - Regular Plan - Annual Dividend Option;INF789F1AMW6;INF789F1AMX4;0.0986;;;01-Mar-2021</t>
  </si>
  <si>
    <t>147654;UTI - Credit Risk Fund (Segregated - 13092019) - Regular Plan - Flexi Dividend Option;INF789F1ANA0;INF789F1ANB8;0.0959;;;01-Mar-2021</t>
  </si>
  <si>
    <t>147650;UTI - Credit Risk Fund (Segregated - 13092019) - Regular Plan - Growth Option;INF789F1AMV8;;0.1478;;;01-Mar-2021</t>
  </si>
  <si>
    <t>147658;UTI - Credit Risk Fund (Segregated - 13092019) - Regular Plan - Half Yearly Dividend Option;INF789F1AMY2;INF789F1AMZ9;0.0991;;;01-Mar-2021</t>
  </si>
  <si>
    <t>147652;UTI - Credit Risk Fund (Segregated - 13092019) - Regular Plan - Monthly Dividend Option;INF789F1ANC6;INF789F1AND4;0.0887;;;01-Mar-2021</t>
  </si>
  <si>
    <t>147649;UTI - Credit Risk Fund (Segregated - 13092019) - Regular Plan - Quarterly Dividend Option;INF789F1AMT2;INF789F1AMU0;0.105;;;01-Mar-2021</t>
  </si>
  <si>
    <t>148147;UTI - Credit Risk Fund (Segregated - 17022020) - Direct Plan - Growth Option;INF789F1ANG7;;0.6175;;;01-Mar-2021</t>
  </si>
  <si>
    <t>148146;UTI - Credit Risk Fund (Segregated - 17022020) - Regular Plan - Growth Option;INF789F1ANR4;;0.5627;;;01-Mar-2021</t>
  </si>
  <si>
    <t>148156;UTI Credit Risk Fund ( Segregated - 17022020 ) - Direct Plan - Annual IDCW;INF789F1ANH5;INF789F1ANI3;0.4007;;;01-Mar-2021</t>
  </si>
  <si>
    <t>148151;UTI Credit Risk Fund ( Segregated - 17022020 ) - Direct Plan - Flexi IDCW;INF789F1ANL7;INF789F1ANM5;0.3915;;;01-Mar-2021</t>
  </si>
  <si>
    <t>148145;UTI Credit Risk Fund ( Segregated - 17022020 ) - Direct Plan - Half-Yearly IDCW;INF789F1ANJ1;INF789F1ANK9;0.3924;;;01-Mar-2021</t>
  </si>
  <si>
    <t>148154;UTI Credit Risk Fund ( Segregated - 17022020 ) - Direct Plan - Monthly IDCW;INF789F1ANN3;INF789F1ANO1;0.3685;;;01-Mar-2021</t>
  </si>
  <si>
    <t>148150;UTI Credit Risk Fund ( Segregated - 17022020 ) - Direct Plan - Quarterly IDCW;INF789F1ANE2;INF789F1ANF9;0.4357;;;01-Mar-2021</t>
  </si>
  <si>
    <t>148155;UTI Credit Risk Fund ( Segregated - 17022020 ) - Regular Plan - Annual IDCW;INF789F1ANS2;INF789F1ANT0;0.3754;;;01-Mar-2021</t>
  </si>
  <si>
    <t>148149;UTI Credit Risk Fund ( Segregated - 17022020 ) - Regular Plan - Flexi IDCW;INF789F1ANW4;INF789F1ANX2;0.3653;;;01-Mar-2021</t>
  </si>
  <si>
    <t>148152;UTI Credit Risk Fund ( Segregated - 17022020 ) - Regular Plan - Half-Yearly IDCW;INF789F1ANU8;INF789F1ANV6;0.3774;;;01-Mar-2021</t>
  </si>
  <si>
    <t>148153;UTI Credit Risk Fund ( Segregated - 17022020 ) - Regular Plan - Monthly IDCW;INF789F1ANY0;INF789F1ANZ7;0.3379;;;01-Mar-2021</t>
  </si>
  <si>
    <t>148148;UTI Credit Risk Fund ( Segregated - 17022020 ) - Regular Plan - Quarterly IDCW;INF789F1ANP8;INF789F1ANQ6;0.3997;;;01-Mar-2021</t>
  </si>
  <si>
    <t>117981;UTI Credit Risk Fund  - Regular Plan - Growth Option;INF789F01QZ1;;11.3222;;;01-Mar-2021</t>
  </si>
  <si>
    <t>135290;UTI Credit Risk Fund - Direct Plan - Annual IDCW;INF789FB1U28;INF789FB1U36;8.0442;;;01-Mar-2021</t>
  </si>
  <si>
    <t>136302;UTI Credit Risk Fund - Direct Plan - Flexi IDCW;INF789FB1U44;INF789FB1U51;7.8677;;;01-Mar-2021</t>
  </si>
  <si>
    <t>120764;UTI Credit Risk Fund - Direct Plan - Growth Option;INF789F01YB6;;12.397;;;01-Mar-2021</t>
  </si>
  <si>
    <t>135418;UTI Credit Risk Fund - Direct Plan - Half-Yearly IDCW;INF789FA1W02;INF789FA1W10;7.8965;;;01-Mar-2021</t>
  </si>
  <si>
    <t>131419;UTI Credit Risk Fund - Direct Plan - Monthly IDCW;INF789FB1U02;INF789FB1U10;7.399;;;01-Mar-2021</t>
  </si>
  <si>
    <t>120765;UTI Credit Risk Fund - Direct Plan - Quarterly IDCW;INF789F01YC4;INF789F01YD2;8.748;;;01-Mar-2021</t>
  </si>
  <si>
    <t>133344;UTI Credit Risk Fund - Regular Plan - Annual IDCW;INF789FA1V60;INF789FA1V78;7.555;;;01-Mar-2021</t>
  </si>
  <si>
    <t>135051;UTI Credit Risk Fund - Regular Plan - Flexi IDCW;INF789FA1V86;INF789FA1V94;7.3502;;;01-Mar-2021</t>
  </si>
  <si>
    <t>135419;UTI Credit Risk Fund - Regular Plan - Half-Yearly IDCW;INF789FA1V45;INF789FA1V52;7.595;;;01-Mar-2021</t>
  </si>
  <si>
    <t>131418;UTI Credit Risk Fund - Regular Plan - Monthly IDCW;INF789FB1T88;INF789FB1T96;6.7992;;;01-Mar-2021</t>
  </si>
  <si>
    <t>117982;UTI Credit Risk Fund - Regular Plan - Quarterly IDCW;INF789F01RA2;INF789F01RB0;8.0423;;;01-Mar-2021</t>
  </si>
  <si>
    <t>119551;Aditya Birla Sun Life Banking &amp; PSU Debt Fund  - DIRECT - IDCW;INF209KA12Z1;INF209KA13Z9;151.5474;;;01-Mar-2021</t>
  </si>
  <si>
    <t>119552;Aditya Birla Sun Life Banking &amp; PSU Debt Fund  - DIRECT - MONTHLY IDCW;INF209K01YM2;;113.678;;;01-Mar-2021</t>
  </si>
  <si>
    <t>119553;Aditya Birla Sun Life Banking &amp; PSU Debt Fund  - Direct - Quarterly IDCW;INF209K01YO8;;112.0397;;;01-Mar-2021</t>
  </si>
  <si>
    <t>108272;Aditya Birla Sun Life Banking &amp; PSU Debt Fund  - REGULAR - IDCW;INF209K01LX6;INF209KA11Z3;158.1734;;;01-Mar-2021</t>
  </si>
  <si>
    <t>110282;Aditya Birla Sun Life Banking &amp; PSU Debt Fund  - REGULAR - MONTHLY IDCW;INF209K01LU2;;111.2733;;;01-Mar-2021</t>
  </si>
  <si>
    <t>108274;Aditya Birla Sun Life Banking &amp; PSU Debt Fund  - REGULAR - Quarterly IDCW;INF209K01LN7;;109.7715;;;01-Mar-2021</t>
  </si>
  <si>
    <t>110490;Aditya Birla Sun Life Banking &amp; PSU Debt Fund  - retail - monthly IDCW;INF209K01LR8;;111.1313;;;01-Mar-2021</t>
  </si>
  <si>
    <t>106157;Aditya Birla Sun Life Banking &amp; PSU Debt Fund  - retail - quarterly IDCW;INF209K01LS6;;112.5635;;;01-Mar-2021</t>
  </si>
  <si>
    <t>108273;Aditya Birla Sun Life Banking &amp; PSU Debt Fund - Regular Plan-Growth;INF209K01LV0;;281.0967;;;01-Mar-2021</t>
  </si>
  <si>
    <t>103176;Aditya Birla Sun Life Banking &amp; PSU Debt Fund - Retail Plan-Growth;INF209K01LT4;;421.9612;;;01-Mar-2021</t>
  </si>
  <si>
    <t>119550;Aditya Birla Sun Life Banking &amp; PSU Debt Fund- Direct Plan-Growth;INF209K01YN0;;287.447;;;01-Mar-2021</t>
  </si>
  <si>
    <t>120437;Axis Banking &amp; PSU Debt Fund - Direct Plan - Daily IDCW;;INF846K01CU0;1035.5334;;;01-Mar-2021</t>
  </si>
  <si>
    <t>120438;Axis Banking &amp; PSU Debt Fund - Direct Plan - Growth Option;INF846K01CR6;;2085.4317;;;01-Mar-2021</t>
  </si>
  <si>
    <t>120439;Axis Banking &amp; PSU Debt Fund - Direct Plan - Monthly IDCW;INF846K01CT2;INF846K01CS4;1032.5118;;;01-Mar-2021</t>
  </si>
  <si>
    <t>120436;Axis Banking &amp; PSU Debt Fund - Direct Plan - Weekly IDCW;INF846K01CV8;INF846K01CW6;1035.7037;;;01-Mar-2021</t>
  </si>
  <si>
    <t>117447;Axis Banking &amp; PSU Debt Fund - Regular Plan - Daily IDCW;;INF846K01CC8;1035.0755;;;01-Mar-2021</t>
  </si>
  <si>
    <t>117446;Axis Banking &amp; PSU Debt Fund - Regular Plan - Growth option;INF846K01CB0;;2047.7922;;;01-Mar-2021</t>
  </si>
  <si>
    <t>117449;Axis Banking &amp; PSU Debt Fund - Regular Plan - Monthly IDCW;INF846K01CF1;INF846K01CG9;1031.9509;;;01-Mar-2021</t>
  </si>
  <si>
    <t>117448;Axis Banking &amp; PSU Debt Fund - Regular Plan - Weekly IDCW;INF846K01CD6;INF846K01CE4;1035.2715;;;01-Mar-2021</t>
  </si>
  <si>
    <t>121936;BANDHAN Banking &amp; PSU Debt Fund - Direct Annual IDCW;INF194K019M8;;11.7903;;;01-Mar-2021</t>
  </si>
  <si>
    <t>127471;BANDHAN Banking &amp; PSU Debt Fund - Direct Daily IDCW;;INF194KA1JD3;10.4051;;;01-Mar-2021</t>
  </si>
  <si>
    <t>121934;BANDHAN Banking &amp; PSU Debt Fund - Direct Fortnightly IDCW;;INF194K010N5;10.3905;;;01-Mar-2021</t>
  </si>
  <si>
    <t>121279;BANDHAN Banking &amp; PSU Debt Fund - Direct Growth;INF194K015G8;;19.3854;;;01-Mar-2021</t>
  </si>
  <si>
    <t>121281;BANDHAN Banking &amp; PSU Debt Fund - Direct IDCW;INF194K016G6;INF194K017G4;11.1917;;;01-Mar-2021</t>
  </si>
  <si>
    <t>121935;BANDHAN Banking &amp; PSU Debt Fund - Direct Monthly IDCW;;INF194K011N3;10.3896;;;01-Mar-2021</t>
  </si>
  <si>
    <t>121938;BANDHAN Banking &amp; PSU Debt Fund - Direct Quarterly IDCW;INF194K018M0;;10.6032;;;01-Mar-2021</t>
  </si>
  <si>
    <t>121933;BANDHAN Banking &amp; PSU Debt Fund - Regular Annual IDCW;INF194K015M6;;11.7346;;;01-Mar-2021</t>
  </si>
  <si>
    <t>127470;BANDHAN Banking &amp; PSU Debt Fund - Regular Daily IDCW;;INF194KA1JC5;10.7994;;;01-Mar-2021</t>
  </si>
  <si>
    <t>121931;BANDHAN Banking &amp; PSU Debt Fund - Regular Fortnightly IDCW;;INF194K016M4;10.5404;;;01-Mar-2021</t>
  </si>
  <si>
    <t>121280;BANDHAN Banking &amp; PSU Debt Fund - Regular Growth;INF194K01SN6;;19.0870;;;01-Mar-2021</t>
  </si>
  <si>
    <t>121282;BANDHAN Banking &amp; PSU Debt Fund - Regular IDCW;INF194K01SO4;INF194K012D2;11.2974;;;01-Mar-2021</t>
  </si>
  <si>
    <t>121932;BANDHAN Banking &amp; PSU Debt Fund - Regular Monthly IDCW;;INF194K017M2;10.6269;;;01-Mar-2021</t>
  </si>
  <si>
    <t>121937;BANDHAN Banking &amp; PSU Debt Fund - Regular Quarterly IDCW;INF194K014M9;;10.5174;;;01-Mar-2021</t>
  </si>
  <si>
    <t>148629;Baroda BNP Paribas Banking and PSU Bond Fund -Direct Plan-Monthly IDCW Option;INF955L01KF1;INF955L01KG9;9.9469;;;01-Mar-2021</t>
  </si>
  <si>
    <t>148628;Baroda BNP Paribas Banking and PSU Bond Fund- Direct Plan -Growth Option;INF955L01KC8;;9.9469;;;01-Mar-2021</t>
  </si>
  <si>
    <t>148630;Baroda BNP Paribas Banking and PSU Bond Fund-Direct plan-Quarterly IDCW Option;INF955L01KD6;INF955L01KE4;9.9469;;;01-Mar-2021</t>
  </si>
  <si>
    <t>148625;Baroda BNP Paribas Banking and PSU Bond Fund-Regular Plan -Growth Option;INF955L01JX6;;9.9377;;;01-Mar-2021</t>
  </si>
  <si>
    <t>148626;Baroda BNP Paribas Banking and PSU Bond Fund-Regular Plan -Monthly IDCW Option;INF955L01KA2;INF955L01KB0;9.9377;;;01-Mar-2021</t>
  </si>
  <si>
    <t>148627;Baroda BNP Paribas Banking and PSU Bond Fund-Regular Plan-Quarterly IDCW Option;INF955L01JY4;INF955L01JZ1;9.9377;;;01-Mar-2021</t>
  </si>
  <si>
    <t>124175;DSP Banking &amp; PSU Debt Fund - Direct Plan - Growth;INF740K01ZW2;;19.0249;;;01-Mar-2021</t>
  </si>
  <si>
    <t>124178;DSP Banking &amp; PSU Debt Fund - Direct Plan - IDCW;INF740K01A18;INF740K01A26;11.2975;;;01-Mar-2021</t>
  </si>
  <si>
    <t>124182;DSP Banking &amp; PSU Debt Fund - Direct Plan - IDCW - Daily Reinvest;;INF740KA1OF7;10.0646;;;01-Mar-2021</t>
  </si>
  <si>
    <t>124176;DSP Banking &amp; PSU Debt Fund - Direct Plan - IDCW - Monthly;INF740K01ZX0;INF740K01ZY8;10.1010;;;01-Mar-2021</t>
  </si>
  <si>
    <t>124177;DSP Banking &amp; PSU Debt Fund - Direct Plan - IDCW - Quarterly ;INF740K01ZZ5;INF740K01A00;10.1122;;;01-Mar-2021</t>
  </si>
  <si>
    <t>124183;DSP Banking &amp; PSU Debt Fund - Direct Plan - IDCW - Weekly;INF740KA1OG5;INF740KA1OH3;10.0689;;;01-Mar-2021</t>
  </si>
  <si>
    <t>124172;DSP Banking &amp; PSU Debt Fund - Regular Plan - Growth;INF740K01ZP6;;18.5812;;;01-Mar-2021</t>
  </si>
  <si>
    <t>124174;DSP Banking &amp; PSU Debt Fund - Regular Plan - IDCW;INF740K01ZU6;INF740K01ZV4;11.2689;;;01-Mar-2021</t>
  </si>
  <si>
    <t>124173;DSP Banking &amp; PSU Debt Fund - Regular Plan - IDCW - Daily Reinvest;;INF740KA1OI1;10.0599;;;01-Mar-2021</t>
  </si>
  <si>
    <t>124180;DSP Banking &amp; PSU Debt Fund - Regular Plan - IDCW - Monthly;INF740K01ZQ4;INF740K01ZR2;10.1221;;;01-Mar-2021</t>
  </si>
  <si>
    <t>124181;DSP Banking &amp; PSU Debt Fund - Regular Plan - IDCW - Quarterly ;INF740K01ZS0;INF740K01ZT8;10.1064;;;01-Mar-2021</t>
  </si>
  <si>
    <t>124179;DSP Banking &amp; PSU Debt Fund - Regular Plan - IDCW - Weekly;INF740KA1OJ9;INF740KA1OK7;10.0645;;;01-Mar-2021</t>
  </si>
  <si>
    <t>140286;Edelweiss Banking and PSU Debt Fund - Direct Plan - Growth Option;INF843K01FC8;;19.0466;;;01-Mar-2021</t>
  </si>
  <si>
    <t>140288;Edelweiss Banking and PSU Debt Fund - Direct Plan - IDCW Option;INF843K01FD6;INF843K01FE4;18.5081;;;01-Mar-2021</t>
  </si>
  <si>
    <t>140291;Edelweiss Banking and PSU Debt Fund - Direct Plan Fortnightly - IDCW Option;INF843K01FG9;;15.0348;;;01-Mar-2021</t>
  </si>
  <si>
    <t>140293;Edelweiss Banking and PSU Debt Fund - Direct Plan Monthly - IDCW Option;INF843K01FI5;INF843K01FH7;11.0446;;;01-Mar-2021</t>
  </si>
  <si>
    <t>140290;Edelweiss Banking and PSU Debt Fund - Direct Plan weekly - IDCW Option;INF843K01FF1;;10.415;;;01-Mar-2021</t>
  </si>
  <si>
    <t>140283;Edelweiss Banking and PSU Debt Fund - Regular Plan - Growth Option;INF843K01FK1;;18.6347;;;01-Mar-2021</t>
  </si>
  <si>
    <t>140284;Edelweiss Banking and PSU Debt Fund - Regular Plan - IDCW Option;INF843K01FL9;INF843K01FM7;18.0968;;;01-Mar-2021</t>
  </si>
  <si>
    <t>140294;Edelweiss Banking and PSU Debt Fund - Regular Plan Fortnightly - IDCW Option;INF843K01FO3;;14.6939;;;01-Mar-2021</t>
  </si>
  <si>
    <t>140292;Edelweiss Banking and PSU Debt Fund - Regular Plan Monthly - IDCW Option;INF843K01FQ8;INF843K01FP0;11.0531;;;01-Mar-2021</t>
  </si>
  <si>
    <t>140289;Edelweiss Banking and PSU Debt Fund - Regular Plan Weekly - IDCW Option;INF843K01FN5;;10.2093;;;01-Mar-2021</t>
  </si>
  <si>
    <t>129008;Franklin India Banking &amp; PSU Debt Fund - Direct - Growth;INF090I01KR8;;17.8598;;;01-Mar-2021</t>
  </si>
  <si>
    <t>129006;Franklin India Banking &amp; PSU Debt Fund - Growth;INF090I01KO5;;17.3455;;;01-Mar-2021</t>
  </si>
  <si>
    <t>129009;Franklin India Banking and PSU Debt Fund - Direct - IDCW ;INF090I01KS6;INF090I01KT4;11.1145;;;01-Mar-2021</t>
  </si>
  <si>
    <t>129007;Franklin India Banking and PSU Debt Fund - IDCW ;INF090I01KP2;INF090I01KQ0;10.7132;;;01-Mar-2021</t>
  </si>
  <si>
    <t>147223;Indiabulls Banking &amp; PSU Debt Fund- Regular Plan- Growth Option;INF666M01GB9;;1118.5136;;;01-Mar-2021</t>
  </si>
  <si>
    <t>147218;Indiabulls Banking &amp; PSU Debt Fund-Direct Plan- Daily Dividend Option;;INF666M01FU1;1021.3868;;;01-Mar-2021</t>
  </si>
  <si>
    <t>147219;Indiabulls Banking &amp; PSU Debt Fund-Direct Plan- Fortnightly Dividend Option;INF666M01FX5;INF666M01FY3;1017.6313;;;01-Mar-2021</t>
  </si>
  <si>
    <t>147217;Indiabulls Banking &amp; PSU Debt Fund-Direct Plan- Growth;INF666M01FT3;;1129.1861;;;01-Mar-2021</t>
  </si>
  <si>
    <t>147221;Indiabulls Banking &amp; PSU Debt Fund-Direct Plan- Monthly Dividend Option;INF666M01FZ0;INF666M01GA1;1020.1895;;;01-Mar-2021</t>
  </si>
  <si>
    <t>147220;Indiabulls Banking &amp; PSU Debt Fund-Direct Plan- Weekly Dividend Option;INF666M01FV9;INF666M01FW7;1023.5533;;;01-Mar-2021</t>
  </si>
  <si>
    <t>147224;Indiabulls Banking &amp; PSU Debt Fund-Regular Plan- Daily Dividend Option;;INF666M01GC7;1018.0436;;;01-Mar-2021</t>
  </si>
  <si>
    <t>147222;Indiabulls Banking &amp; PSU Debt Fund-Regular Plan- Weekly Dividend Option;INF666M01GD5;INF666M01GE3;1016.4005;;;01-Mar-2021</t>
  </si>
  <si>
    <t>147226;Indiabulls Banking &amp; PSU Debt Fund-Regular Plan-Fortnightly Dividend Option;INF666M01GF0;INF666M01GG8;1016.043;;;01-Mar-2021</t>
  </si>
  <si>
    <t>147225;Indiabulls Banking &amp; PSU Debt Fund-Regular Plan-Monthly Dividend Option;INF666M01GH6;INF666M01GI4;1018.3451;;;01-Mar-2021</t>
  </si>
  <si>
    <t>128628;HDFC Banking and PSU Debt Fund - Growth Option;INF179KA1JC4;;17.7342;;;01-Mar-2021</t>
  </si>
  <si>
    <t>128629;HDFC Banking and PSU Debt Fund - Growth Option - Direct Plan;INF179KA1IZ7;;18.137;;;01-Mar-2021</t>
  </si>
  <si>
    <t>128627;HDFC Banking and PSU Debt Fund - IDCW Option;INF179KA1JD2;INF179KA1JE0;10.1286;;;01-Mar-2021</t>
  </si>
  <si>
    <t>128626;HDFC Banking and PSU Debt Fund - IDCW Option - Direct Plan;INF179KA1JA8;INF179KA1JB6;9.9741;;;01-Mar-2021</t>
  </si>
  <si>
    <t>112343;ICICI Prudential Banking and PSU Debt Fund -  Daily IDCW;INF109K01WS5;INF109K01RV9;10.0735;;;01-Mar-2021</t>
  </si>
  <si>
    <t>112344;ICICI Prudential Banking and PSU Debt Fund -  Weekly IDCW;INF109K01WR7;INF109K01RU1;10.2276;;;01-Mar-2021</t>
  </si>
  <si>
    <t>120257;ICICI Prudential Banking and PSU Debt Fund - Direct Plan -  Daily IDCW;INF109K01Z89;INF109K01Z97;10.4440;;;01-Mar-2021</t>
  </si>
  <si>
    <t>120256;ICICI Prudential Banking and PSU Debt Fund - Direct Plan -  Growth;INF109K010A6;;25.5218;;;01-Mar-2021</t>
  </si>
  <si>
    <t>120258;ICICI Prudential Banking and PSU Debt Fund - Direct Plan -  Quarterly IDCW;INF109K011A4;INF109K012A2;12.4711;;;01-Mar-2021</t>
  </si>
  <si>
    <t>120255;ICICI Prudential Banking and PSU Debt Fund - Direct Plan -  Weekly IDCW;INF109K013A0;INF109K014A8;10.3614;;;01-Mar-2021</t>
  </si>
  <si>
    <t>131148;ICICI Prudential Banking and PSU Debt Fund - Direct Plan Half Yearly IDCW Option;INF109KA1M96;INF109KA1M88;12.9463;;;01-Mar-2021</t>
  </si>
  <si>
    <t>112342;ICICI Prudential Banking and PSU Debt Fund - Growth;INF109K01RT3;;24.8984;;;01-Mar-2021</t>
  </si>
  <si>
    <t>116174;ICICI Prudential Banking and PSU Debt Fund - Quarterly IDCW;INF109K01YE1;INF109K01YD3;10.5754;;;01-Mar-2021</t>
  </si>
  <si>
    <t>131147;ICICI Prudential Banking and PSU Debt Fund Half Yearly IDCW Option;INF109KA1M70;INF109KA1M62;12.7723;;;01-Mar-2021</t>
  </si>
  <si>
    <t>118234;Invesco India Banking and PSU Fund - Daily IDCW (Reinvestment);;INF205K01JX8;977.0827;;;01-Mar-2021</t>
  </si>
  <si>
    <t>120444;Invesco India Banking and PSU Fund - Direct Plan -  Growth Option;INF205K01KT4;;1859.0868;;;01-Mar-2021</t>
  </si>
  <si>
    <t>120443;Invesco India Banking and PSU Fund - Direct Plan - Daily IDCW (Reinvestment);;INF205K01KS6;1171.576;;;01-Mar-2021</t>
  </si>
  <si>
    <t>120445;Invesco India Banking and PSU Fund - Direct Plan - Monthly IDCW (Payout / Reinvestment);INF205K01KU2;INF205K01KV0;985.8602;;;01-Mar-2021</t>
  </si>
  <si>
    <t>118232;Invesco India Banking and PSU Fund - Growth Option;INF205K01JV2;;1764.9215;;;01-Mar-2021</t>
  </si>
  <si>
    <t>118233;Invesco India Banking and PSU Fund - Monthly IDCW (Payout / Reinvestment);INF205K01JW0;INF205K01JY6;994.6872;;;01-Mar-2021</t>
  </si>
  <si>
    <t>148534;ITI Banking &amp; PSU Debt Fund - Direct Plan - Growth Option;INF00XX01861;;10.0752;;;01-Mar-2021</t>
  </si>
  <si>
    <t>148536;ITI Banking &amp; PSU Debt Fund - Direct Plan - IDCW Option;INF00XX01879;INF00XX01887;10.0752;;;01-Mar-2021</t>
  </si>
  <si>
    <t>148535;ITI Banking &amp; PSU Debt Fund - Regular Plan - Growth Option;INF00XX01838;;10.0553;;;01-Mar-2021</t>
  </si>
  <si>
    <t>148533;ITI Banking &amp; PSU Debt Fund - Regular Plan - IDCW Option;INF00XX01846;INF00XX01853;10.0553;;;01-Mar-2021</t>
  </si>
  <si>
    <t>123690;Kotak Banking and PSU Debt - Growth;INF174K01FO3;;50.0577;;;01-Mar-2021</t>
  </si>
  <si>
    <t>123691;Kotak Banking and PSU Debt - Monthly Payout of Income Distribution cum capital withdrawal option;INF174K01FQ8;INF174K01FP0;10.3994;;;01-Mar-2021</t>
  </si>
  <si>
    <t>123693;Kotak Banking and PSU Debt Direct - Growth;INF174K01KH7;;51.242;;;01-Mar-2021</t>
  </si>
  <si>
    <t>123692;Kotak Banking and PSU Debt Direct - Monthly Payout of Income Distribution cum capital withdrawal option;INF174K01KK1;;10.3643;;;01-Mar-2021</t>
  </si>
  <si>
    <t>119794;L&amp;T Banking and PSU Debt Fund -  Direct Plan - Monthly IDCW;INF917K01HI3;;11.6648;;;01-Mar-2021</t>
  </si>
  <si>
    <t>118080;L&amp;T Banking and PSU Debt Fund -  Regular Plan - Monthly IDCW;INF677K01AI8;INF677K01AJ6;11.2601;;;01-Mar-2021</t>
  </si>
  <si>
    <t>119796;L&amp;T Banking and PSU Debt Fund - Direct Plan - Daily IDCW ;;INF917K01HL7;11.0811;;;01-Mar-2021</t>
  </si>
  <si>
    <t>119795;L&amp;T Banking and PSU Debt Fund - Direct Plan - Growth;INF917K01HH5;;19.9678;;;01-Mar-2021</t>
  </si>
  <si>
    <t>119797;L&amp;T Banking and PSU Debt Fund - Direct Plan - Weekly IDCW;;INF917K01HK9;10.8054;;;01-Mar-2021</t>
  </si>
  <si>
    <t>118076;L&amp;T Banking and PSU Debt Fund - Regular Plan - Daily IDCW;;INF677K01AF4;11.0008;;;01-Mar-2021</t>
  </si>
  <si>
    <t>118078;L&amp;T Banking and PSU Debt Fund - Regular Plan - Growth;INF677K01AE7;;19.2716;;;01-Mar-2021</t>
  </si>
  <si>
    <t>118077;L&amp;T Banking and PSU Debt Fund - Regular Plan - Weekly IDCW;INF917K01HM5;INF677K01AH0;10.8023;;;01-Mar-2021</t>
  </si>
  <si>
    <t>120337;LIC MF Banking &amp; PSU Debt Fund-Direct Plan-Daily IDCW;INF767K01GJ2;INF767K01GM6;11.627;;;01-Mar-2021</t>
  </si>
  <si>
    <t>120338;LIC MF Banking &amp; PSU Debt Fund-Direct Plan-Growth;INF767K01GI4;;28.7357;;;01-Mar-2021</t>
  </si>
  <si>
    <t>120339;LIC MF Banking &amp; PSU Debt Fund-Direct Plan-Monthly IDCW;INF767K01GK0;INF767K01GN4;10.8222;;;01-Mar-2021</t>
  </si>
  <si>
    <t>120336;LIC MF Banking &amp; PSU Debt Fund-Direct Plan-Weekly IDCW;INF767K01GL8;INF767K01GO2;10.0339;;;01-Mar-2021</t>
  </si>
  <si>
    <t>105822;LIC MF Banking &amp; PSU Debt Fund-Regular Plan-Daily IDCW;INF767K01519;INF767K01527;10.4984;;;01-Mar-2021</t>
  </si>
  <si>
    <t>105823;LIC MF Banking &amp; PSU Debt Fund-Regular Plan-Growth;INF767K01535;;27.2604;;;01-Mar-2021</t>
  </si>
  <si>
    <t>105856;LIC MF Banking &amp; PSU Debt Fund-Regular Plan-Monthly IDCW;INF767K01543;INF767K01550;10.5366;;;01-Mar-2021</t>
  </si>
  <si>
    <t>105857;LIC MF Banking &amp; PSU Debt Fund-Regular Plan-Weekly IDCW;INF767K01568;INF767K01576;10.3434;;;01-Mar-2021</t>
  </si>
  <si>
    <t>148419;Mirae Asset Banking and PSU Fund - Direct Plan - Growth;INF769K01FY9;;10.1559;;;01-Mar-2021</t>
  </si>
  <si>
    <t>148417;Mirae Asset Banking and PSU Fund - Direct Plan - IDCW;INF769K01FX1;INF769K01FZ6;10.1560;;;01-Mar-2021</t>
  </si>
  <si>
    <t>148416;Mirae Asset Banking and PSU Fund - Regular Plan - Growth;INF769K01FV5;;10.1280;;;01-Mar-2021</t>
  </si>
  <si>
    <t>148418;Mirae Asset Banking and PSU Fund - Regular plan - IDCW;INF769K01FU7;INF769K01FW3;10.1280;;;01-Mar-2021</t>
  </si>
  <si>
    <t>134552;Nippon India Banking  &amp; PSU Debt Fund- Direct Plan-Growth Plan- Bonus Option;INF204KA1U61;;16.2531;;;01-Mar-2021</t>
  </si>
  <si>
    <t>134547;Nippon India Banking  &amp; PSU Debt Fund- Direct Plan-Growth Plan- Growth Option;INF204KA1U53;;16.2533;;;01-Mar-2021</t>
  </si>
  <si>
    <t>134545;Nippon India Banking  &amp; PSU Debt Fund- Growth Plan- Growth Option;INF204KA1T56;;15.9559;;;01-Mar-2021</t>
  </si>
  <si>
    <t>134555;NIPPON INDIA BANKING &amp; PSU DEBT FUND - Direct Plan - IDCW Option;INF204KA1U79;INF204KA1U87;16.2565;;;01-Mar-2021</t>
  </si>
  <si>
    <t>134550;NIPPON INDIA BANKING &amp; PSU DEBT FUND - Direct Plan - MONTHLY IDCW Option;INF204KA1V37;INF204KA1V45;10.5595;;;01-Mar-2021</t>
  </si>
  <si>
    <t>134556;NIPPON INDIA BANKING &amp; PSU DEBT FUND - Direct Plan - QUARTERLY IDCW Option;INF204KA1U95;INF204KA1V03;10.5258;;;01-Mar-2021</t>
  </si>
  <si>
    <t>134554;NIPPON INDIA BANKING &amp; PSU DEBT FUND - Direct Plan - WEEKLY IDCW Option;INF204KA1V11;INF204KA1V29;10.2945;;;01-Mar-2021</t>
  </si>
  <si>
    <t>134548;NIPPON INDIA BANKING &amp; PSU DEBT FUND - IDCW Option;INF204KA1T72;INF204KA1T80;15.9564;;;01-Mar-2021</t>
  </si>
  <si>
    <t>134549;NIPPON INDIA BANKING &amp; PSU DEBT FUND - MONTHLY IDCW Option;INF204KA1U38;INF204KA1U46;10.5001;;;01-Mar-2021</t>
  </si>
  <si>
    <t>134551;NIPPON INDIA BANKING &amp; PSU DEBT FUND - QUARTERLY IDCW Option;INF204KA1T98;INF204KA1U04;10.5075;;;01-Mar-2021</t>
  </si>
  <si>
    <t>134553;NIPPON INDIA BANKING &amp; PSU DEBT FUND - WEEKLY IDCW Option;INF204KA1U12;INF204KA1U20;10.2946;;;01-Mar-2021</t>
  </si>
  <si>
    <t>138580;PGIM India Banking and PSU Debt Fund - Direct Plan - Regular Dividend;INF223JA1LT3;INF223JA1LU1;10.0226;;;01-Mar-2021</t>
  </si>
  <si>
    <t>138565;PGIM India Banking and PSU Debt fund - Monthly Dividend;INF223J01SU0;;10.7642;;;01-Mar-2021</t>
  </si>
  <si>
    <t>138571;PGIM India Banking and PSU Debt fund - Quarterly Dividend;INF223J01VV2;;10.9042;;;01-Mar-2021</t>
  </si>
  <si>
    <t>138579;PGIM India Banking and PSU Debt Fund - Regular Dividend;INF223JA1LR7;INF223JA1LS5;10.023;;;01-Mar-2021</t>
  </si>
  <si>
    <t>138566;PGIM India Banking and PSU Debt fund -Growth;INF223J01SW6;;18.9035;;;01-Mar-2021</t>
  </si>
  <si>
    <t>138568;PGIM India Banking and PSU Debt fund- Direct Plan- Annual Dividend;INF223J01WD8;;11.0887;;;01-Mar-2021</t>
  </si>
  <si>
    <t>138563;PGIM India Banking and PSU Debt fund- Direct Plan- Monthly Dividend;INF223J01SX4;INF223J01SY2;10.9178;;;01-Mar-2021</t>
  </si>
  <si>
    <t>138567;PGIM India Banking and PSU Debt fund- Direct Plan- Quarterly Dividend;INF223J01WB2;;10.9052;;;01-Mar-2021</t>
  </si>
  <si>
    <t>138564;PGIM India Banking and PSU Debt fund- Direct Plan-Growth;INF223J01SZ9;;19.6404;;;01-Mar-2021</t>
  </si>
  <si>
    <t>125502;SBI Banking &amp; PSU Fund - Direct Plan - Daily Income Distribution cum Capital Withdrawal Option (IDCW);;INF200K01V16;1120.2249;;;01-Mar-2021</t>
  </si>
  <si>
    <t>125503;SBI BANKING &amp; PSU FUND - Direct Plan - Growth;INF200K01V08;;2543.2307;;;01-Mar-2021</t>
  </si>
  <si>
    <t>125505;SBI Banking &amp; PSU Fund - Direct Plan - Monthly Income Distribution cum Capital Withdrawal Option (IDCW);INF200K01V40;INF200K01V57;1173.9680;;;01-Mar-2021</t>
  </si>
  <si>
    <t>125504;SBI Banking &amp; PSU Fund - Direct Plan - Weekly Income Distribution cum Capital Withdrawal Option (IDCW);INF200K01V32;INF200K01V24;1117.7511;;;01-Mar-2021</t>
  </si>
  <si>
    <t>125498;SBI BANKING &amp; PSU FUND - Regular Paln - Growth;INF200K01U41;;2441.5468;;;01-Mar-2021</t>
  </si>
  <si>
    <t>125499;SBI Banking &amp; PSU Fund - Regular Plan - Daily Income Distribution cum Capital Withdrawal Option (IDCW);;INF200K01U58;1113.8717;;;01-Mar-2021</t>
  </si>
  <si>
    <t>125501;SBI Banking &amp; PSU Fund - Regular Plan - Monthly Income Distribution cum Capital Withdrawal Option (IDCW);INF200K01U82;INF200K01U90;1132.3883;;;01-Mar-2021</t>
  </si>
  <si>
    <t>125500;SBI Banking &amp; PSU Fund - Regular Plan - Weekly Income Distribution cum Capital Withdrawal Option (IDCW);INF200K01U74;INF200K01U66;1113.6661;;;01-Mar-2021</t>
  </si>
  <si>
    <t>119629;Sundaram Banking &amp; PSU Fund (Formerly Known as Sundaram Banking and PSU Debt Fund) Direct Plan - Bonus;INF903J01RI4;;17.0440;;;01-Mar-2021</t>
  </si>
  <si>
    <t>119627;Sundaram Banking &amp; PSU Fund (Formerly Known as Sundaram Banking and PSU Debt Fund) Direct Plan - Daily Reinvestment of Income Distribution cum Capital Withdrawal (IDCW);;INF903J01PC1;10.2300;;;01-Mar-2021</t>
  </si>
  <si>
    <t>119625;Sundaram Banking &amp; PSU Fund (Formerly Known as Sundaram Banking and PSU Debt Fund) Direct Plan - Growth;INF903J01PA5;;34.0592;;;01-Mar-2021</t>
  </si>
  <si>
    <t>119626;Sundaram Banking &amp; PSU Fund (Formerly Known as Sundaram Banking and PSU Debt Fund) Direct Plan - Monthly Income Distribution cum Capital Withdrawal (IDCW);INF903J01PB3;INF903J01PE7;11.4988;;;01-Mar-2021</t>
  </si>
  <si>
    <t>118326;Sundaram Banking &amp; PSU Fund (Formerly Known as Sundaram Banking and PSU Debt Fund) Regular Plan - Bonus;INF903J01LY4;;17.0413;;;01-Mar-2021</t>
  </si>
  <si>
    <t>100782;Sundaram Banking &amp; PSU Fund (Formerly Known as Sundaram Banking and PSU Debt Fund) Regular Plan - Daily Reinvestment of Income Distribution cum Capital Withdrawal (IDCW);;INF903J01IP8;10.3550;;;01-Mar-2021</t>
  </si>
  <si>
    <t>100784;Sundaram Banking &amp; PSU Fund (Formerly Known as Sundaram Banking and PSU Debt Fund) Regular Plan - Growth;INF903J01IN3;;33.7938;;;01-Mar-2021</t>
  </si>
  <si>
    <t>100793;Sundaram Banking &amp; PSU Fund (Formerly Known as Sundaram Banking and PSU Debt Fund) Regular Plan - Monthly Income Distribution cum Capital Withdrawal (IDCW);INF903J01IO1;INF903J01IR4;11.5518;;;01-Mar-2021</t>
  </si>
  <si>
    <t>100783;Sundaram Banking &amp; PSU Fund (Formerly Known as Sundaram Banking and PSU Debt Fund) Regular Plan - Weekly Reinvestment of Income Distribution cum Capital Withdrawal (IDCW);;INF903J01IQ6;12.0835;;;01-Mar-2021</t>
  </si>
  <si>
    <t>100781;Sundaram Banking &amp; PSU Fund (Formerly Known as Sundaram Banking and PSU Debt Fund) Retail Plan - Growth;INF903J01IK9;;30.4643;;;01-Mar-2021</t>
  </si>
  <si>
    <t>100780;Sundaram Banking &amp; PSU Fund (Formerly Known as Sundaram Banking and PSU Debt Fund) Retail Plan - Monthly Income Distribution cum Capital Withdrawal (IDCW);INF903J01IL7;INF903J01IM5;11.4562;;;01-Mar-2021</t>
  </si>
  <si>
    <t>147637;Tata Banking &amp; PSU Debt Fund  Direct Plan - Payout of Income Distribution cum capital withdrawal option ;INF277K016X1;;11.2216;;;01-Mar-2021</t>
  </si>
  <si>
    <t>147638;Tata Banking &amp; PSU Debt Fund  Direct Plan - Reinvestment of Income Distribution cum capital withdrawal option ;;INF277K014X6;11.2216;;;01-Mar-2021</t>
  </si>
  <si>
    <t>147634;Tata Banking &amp; PSU Debt Fund Regular Plan - Payout of Income Distribution cum capital withdrawal option ;INF277K013X8;;11.1397;;;01-Mar-2021</t>
  </si>
  <si>
    <t>147633;Tata Banking &amp; PSU Debt Fund Regular Plan - Reinvestment of Income Distribution cum capital withdrawal option ;;INF277K012X0;11.1397;;;01-Mar-2021</t>
  </si>
  <si>
    <t>147636;Tata Banking &amp; PSU Debt Fund-Direct Plan-Growth;INF277K015X3;;11.2216;;;01-Mar-2021</t>
  </si>
  <si>
    <t>147635;Tata Banking &amp; PSU Debt Fund-Regular Plan-Growth;INF277K011X2;;11.1397;;;01-Mar-2021</t>
  </si>
  <si>
    <t>148656;TRUSTMF BANKING &amp; PSU FUND - DIRECT GROWTH;INF0GCD01107;;994.1889;;;01-Mar-2021</t>
  </si>
  <si>
    <t>148655;TRUSTMF BANKING &amp; PSU FUND - REGULAR GROWTH;INF0GCD01016;;993.792;;;01-Mar-2021</t>
  </si>
  <si>
    <t>148672;TRUSTMF BANKING &amp; PSU FUND DIRECT PLAN ANNUAL INCOME DISTRIBUTION CUM CAPITAL WITHDRAWAL OPTION;INF0GCD01180;INF0GCD01172;994.1877;;;01-Mar-2021</t>
  </si>
  <si>
    <t>148678;TRUSTMF BANKING &amp; PSU FUND DIRECT PLAN DAILY INCOME DISTRIBUTION CUM CAPITAL WITHDRAWAL;;INF0GCD01115;994.2222;;;01-Mar-2021</t>
  </si>
  <si>
    <t>148681;TRUSTMF BANKING &amp; PSU FUND DIRECT PLAN MONTHLY INCOME DISTRIBUTION CUM CAPITAL WITHDRAWAL OPTION;INF0GCD01149;INF0GCD01131;994.1891;;;01-Mar-2021</t>
  </si>
  <si>
    <t>148670;TRUSTMF BANKING &amp; PSU FUND DIRECT PLAN QUARTERLY INCOME DISTRIBUTION CUM CAPITAL WITHDRAWAL;INF0GCD01164;INF0GCD01156;994.1888;;;01-Mar-2021</t>
  </si>
  <si>
    <t>148675;TRUSTMF BANKING &amp; PSU FUND DIRECT PLAN WEEKLY INCOME DISTRIBUTION CUM CAPITAL WITHDRAWAL;;INF0GCD01123;994.138;;;01-Mar-2021</t>
  </si>
  <si>
    <t>148669;TRUSTMF BANKING &amp; PSU FUND REGULAR PLAN ANNUAL INCOME DISTRIBUTION CUM CAPITAL WITHDRAWAL;INF0GCD01099;INF0GCD01081;993.7941;;;01-Mar-2021</t>
  </si>
  <si>
    <t>148667;TRUSTMF BANKING &amp; PSU FUND REGULAR PLAN DAILY INCOME DISTRIBUTION CUM CAPITAL WITHDRAWAL;;INF0GCD01024;993.738;;;01-Mar-2021</t>
  </si>
  <si>
    <t>148674;TRUSTMF BANKING &amp; PSU FUND REGULAR PLAN MONTHLY INCOME DISTRIBUTION CUM CAPITAL WITHDRAWAL;INF0GCD01057;INF0GCD01040;993.708;;;01-Mar-2021</t>
  </si>
  <si>
    <t>148668;TRUSTMF BANKING &amp; PSU FUND REGULAR PLAN QUARTERLY INCOME DISTRIBUTION CUM CAPITAL WITHDRAWAL;INF0GCD01073;INF0GCD01065;993.708;;;01-Mar-2021</t>
  </si>
  <si>
    <t>148679;TRUSTMF BANKING &amp; PSU FUND REGULAR PLAN WEEKLY INCOME DISTRIBUTION CUM CAPITAL WITHDRAWAL;;INF0GCD01032;993.738;;;01-Mar-2021</t>
  </si>
  <si>
    <t>140135;UTI Banking &amp; PSU Fund - Direct Plan - Annual IDCW;INF789FA1V03;INF789FA1V11;11.4232;;;01-Mar-2021</t>
  </si>
  <si>
    <t>133972;UTI Banking &amp; PSU Fund - Direct Plan - Flexi IDCW;INF789FA1V29;INF789FA1V37;13.9186;;;01-Mar-2021</t>
  </si>
  <si>
    <t>126940;UTI Banking &amp; PSU Fund - Direct Plan - Growth Option;INF789F015Z6;;16.1515;;;01-Mar-2021</t>
  </si>
  <si>
    <t>141375;UTI Banking &amp; PSU Fund - Direct Plan - Half-Yearly IDCW;INF789FA1U87;INF789FA1U95;11.1381;;;01-Mar-2021</t>
  </si>
  <si>
    <t>134026;UTI Banking &amp; PSU Fund - Direct Plan - Monthly IDCW;INF789FC1HE1;INF789FC1HF8;11.9922;;;01-Mar-2021</t>
  </si>
  <si>
    <t>126942;UTI Banking &amp; PSU Fund - Direct Plan - Quarterly IDCW;INF789F016Z4;INF789F017Z2;12.4606;;;01-Mar-2021</t>
  </si>
  <si>
    <t>140116;UTI Banking &amp; PSU Fund - Regular Plan - Annual IDCW;INF789FA1U46;INF789FA1U53;11.3556;;;01-Mar-2021</t>
  </si>
  <si>
    <t>133971;UTI Banking &amp; PSU Fund - Regular Plan - Flexi IDCW;INF789FA1U61;INF789FA1U79;11.2587;;;01-Mar-2021</t>
  </si>
  <si>
    <t>139407;UTI Banking &amp; PSU Fund - Regular Plan - Half-Yearly IDCW;INF789FA1U20;INF789FA1U38;11.1364;;;01-Mar-2021</t>
  </si>
  <si>
    <t>136110;UTI Banking &amp; PSU Fund - Regular Plan - Monthly IDCW;INF789FC1HC5;INF789FC1HD3;11.9416;;;01-Mar-2021</t>
  </si>
  <si>
    <t>126941;UTI Banking &amp; PSU Fund - Regular Plan - Quarterly IDCW;INF789F012Z3;INF789F013Z1;11.4516;;;01-Mar-2021</t>
  </si>
  <si>
    <t>126939;UTI Banking &amp; PSU Fund- Regular Plan - Growth Option;INF789F014Z9;;16.0467;;;01-Mar-2021</t>
  </si>
  <si>
    <t>119606;Aditya Birla Sun Life Govenment Securities Fund -DIRECT - Quarterly IDCW;INF209KA1LC4;;11.7629;;;01-Mar-2021</t>
  </si>
  <si>
    <t>100057;Aditya Birla Sun Life Govenment Securities Fund -Regular - Quarterly IDCW;INF209K01AF6;INF209K01DP9;11.3546;;;01-Mar-2021</t>
  </si>
  <si>
    <t>100058;Aditya Birla Sun Life Government Securities Fund  - Growth - Regular Plan;INF209K01AC3;INF209K01AD1;62.3811;;;01-Mar-2021</t>
  </si>
  <si>
    <t>119605;Aditya Birla Sun Life Government Securities Fund - Growth - Direct Plan;INF209K01XP7;;65.1586;;;01-Mar-2021</t>
  </si>
  <si>
    <t>120447;Axis Gilt Fund - Direct Plan - Growth Option;INF846K01DD4;;20.5124;;;01-Mar-2021</t>
  </si>
  <si>
    <t>120448;Axis Gilt Fund - Direct Plan - Half Yearly IDCW;INF846K01DF9;INF846K01DE2;11.3822;;;01-Mar-2021</t>
  </si>
  <si>
    <t>120449;Axis Gilt Fund - Direct Plan - Regular IDCW;INF846K01DG7;INF846K01DH5;9.9275;;;01-Mar-2021</t>
  </si>
  <si>
    <t>116471;Axis Gilt Fund - Regular Plan - Growth Option;INF846K01AX8;;19.6766;;;01-Mar-2021</t>
  </si>
  <si>
    <t>116472;Axis Gilt Fund - Regular Plan - Half Yearly IDCW;INF846K01AZ3;INF846K01BB2;11.2318;;;01-Mar-2021</t>
  </si>
  <si>
    <t>116470;Axis Gilt Fund - Regular Plan - Regular IDCW;INF846K01CK1;INF846K01CL9;9.9206;;;01-Mar-2021</t>
  </si>
  <si>
    <t>108558;BANDHAN Government Securities Fund - IP - Regular - Plan B - Half Yearly IDCW;INF194K01EB1;INF194K01EA3;10.8551;;;01-Mar-2021</t>
  </si>
  <si>
    <t>108559;BANDHAN Government Securities Fund - IP - Regular Plan - Annual IDCW;INF194K01EE5;INF194K01ED7;11.6114;;;01-Mar-2021</t>
  </si>
  <si>
    <t>108557;BANDHAN Government Securities Fund - IP - Regular Plan - Quarterly IDCW;INF194K01EH8;INF194K01EG0;11.2798;;;01-Mar-2021</t>
  </si>
  <si>
    <t>131395;BANDHAN Government Securities Fund - IP - Regular -Plan B - Periodic IDCW;INF194KA1RW6;INF194KA1RX4;13.8729;;;01-Mar-2021</t>
  </si>
  <si>
    <t>111525;BANDHAN Government Securities Fund - IP - Regular Plan - Growth;INF194K01DZ2;;27.2897;;;01-Mar-2021</t>
  </si>
  <si>
    <t>111527;BANDHAN Government Securities Fund - IP - Regular Plan - IDCW;INF194K01EK2;INF194K01EJ4;11.1300;;;01-Mar-2021</t>
  </si>
  <si>
    <t>118467;BANDHAN Government Securities Fund-  Investment Plan-Direct Plan-Annual IDCW;INF194K01Q78;INF194K01Q60;12.7707;;;01-Mar-2021</t>
  </si>
  <si>
    <t>118464;BANDHAN Government Securities Fund-  Investment Plan-Direct Plan-Growth;INF194K01Q29;;28.7146;;;01-Mar-2021</t>
  </si>
  <si>
    <t>118465;BANDHAN Government Securities Fund-  Investment Plan-Direct Plan-Half Yearly IDCW;INF194K01Q45;INF194K01Q37;11.6961;;;01-Mar-2021</t>
  </si>
  <si>
    <t>118463;BANDHAN Government Securities Fund-  Investment Plan-Direct Plan-IDCW;INF194K01R36;INF194K01R28;12.0545;;;01-Mar-2021</t>
  </si>
  <si>
    <t>131394;BANDHAN Government Securities Fund-  Investment Plan-Direct Plan-Periodic IDCW;INF194KA1RZ9;INF194KA1SA0;14.7977;;;01-Mar-2021</t>
  </si>
  <si>
    <t>118466;BANDHAN Government Securities Fund-  Investment Plan-Direct Plan-Quarterly IDCW;INF194K01R02;INF194K01Q94;10.9679;;;01-Mar-2021</t>
  </si>
  <si>
    <t>119341;Baroda BNP Paribas GILT FUND - Direct Plan - Growth Option;INF955L01AD7;;35.1344;;;01-Mar-2021</t>
  </si>
  <si>
    <t>119340;Baroda BNP Paribas GILT FUND - Direct Plan - IDCW Option;INF955L01AB1;INF955L01AC9;30.2045;;;01-Mar-2021</t>
  </si>
  <si>
    <t>101187;Baroda BNP Paribas GILT FUND - Regular Plan - Growth Option;INF955L01450;;32.7431;;;01-Mar-2021</t>
  </si>
  <si>
    <t>101188;Baroda BNP Paribas GILT FUND - Regular Plan - IDCW Option;INF955L01435;INF955L01443;23.0083;;;01-Mar-2021</t>
  </si>
  <si>
    <t>118299;CANARA ROBECO GILT FUND - DIRECT PLAN - GROWTH OPTION;INF760K01FC4;;62.2803;;;01-Mar-2021</t>
  </si>
  <si>
    <t>118298;CANARA ROBECO GILT FUND - DIRECT PLAN - IDCW (Payout/Reinvestment);INF760K01FA8;INF760K01FB6;15.8248;;;01-Mar-2021</t>
  </si>
  <si>
    <t>100597;CANARA ROBECO GILT FUND - REGULAR PLAN - GROWTH OPTION;INF760K01AE1;;59.6199;;;01-Mar-2021</t>
  </si>
  <si>
    <t>100596;CANARA ROBECO GILT FUND - REGULAR PLAN - IDCW (Payout/Reinvestment);INF760K01AB7;INF760K01AC5;15.0083;;;01-Mar-2021</t>
  </si>
  <si>
    <t>119099;DSP Gilt Fund - Direct Plan - Growth;INF740K01NF3;;75.7728;;;01-Mar-2021</t>
  </si>
  <si>
    <t>119101;DSP Gilt Fund - Direct Plan - IDCW;INF740K01NG1;INF740K01NI7;12.4546;;;01-Mar-2021</t>
  </si>
  <si>
    <t>119100;DSP Gilt Fund - Direct Plan - IDCW - Monthly;INF740K01NE6;INF740K01NH9;10.5849;;;01-Mar-2021</t>
  </si>
  <si>
    <t>100084;DSP Gilt Fund - Regular Plan - Growth;INF740K01615;;72.8640;;;01-Mar-2021</t>
  </si>
  <si>
    <t>100085;DSP Gilt Fund - Regular Plan - IDCW;INF740K01607;INF740K01AD5;12.3332;;;01-Mar-2021</t>
  </si>
  <si>
    <t>100086;DSP Gilt Fund - Regular Plan - IDCW - Monthly;INF740K01623;INF740K01AE3;10.5372;;;01-Mar-2021</t>
  </si>
  <si>
    <t>140298;Edelweiss Government Securities Fund - Direct Plan - Growth Option;INF843K01GS2;;19.4016;;;01-Mar-2021</t>
  </si>
  <si>
    <t>140302;Edelweiss Government Securities Fund - Direct Plan - IDCW Option;INF843K01GU8;INF843K01GV6;19.3242;;;01-Mar-2021</t>
  </si>
  <si>
    <t>140308;Edelweiss Government Securities Fund - Direct Plan Monthly - IDCW Option;INF843K01GZ7;INF843K01GY0;16.4895;;;01-Mar-2021</t>
  </si>
  <si>
    <t>140304;Edelweiss Government Securities Fund - Direct Plan weekly - IDCW Option;INF843K01GW4;;17.0036;;;01-Mar-2021</t>
  </si>
  <si>
    <t>140310;Edelweiss Government Securities Fund - Regular Plan - Annual - IDCW Option;INF843K01HL5;INF843K01HK7;18.7837;;;01-Mar-2021</t>
  </si>
  <si>
    <t>140297;Edelweiss Government Securities Fund - Regular Plan - Growth Option;INF843K01HC4;;18.7756;;;01-Mar-2021</t>
  </si>
  <si>
    <t>140301;Edelweiss Government Securities Fund - Regular Plan - IDCW Option;INF843K01HE0;INF843K01HF7;18.7876;;;01-Mar-2021</t>
  </si>
  <si>
    <t>140307;Edelweiss Government Securities Fund - Regular Plan Monthly - IDCW Option;INF843K01HJ9;INF843K01HI1;10.5413;;;01-Mar-2021</t>
  </si>
  <si>
    <t>140303;Edelweiss Government Securities Fund - Regular Plan Weekly - IDCW Option;INF843K01HG5;;10.2915;;;01-Mar-2021</t>
  </si>
  <si>
    <t>118498;Franklin India Government Securities Fund - Direct - Growth;INF090I01HS2;;50.1033;;;01-Mar-2021</t>
  </si>
  <si>
    <t>118497;Franklin India Government Securities Fund - Direct - IDCW ;INF090I01HQ6;INF090I01HR4;11.6088;;;01-Mar-2021</t>
  </si>
  <si>
    <t>100493;Franklin India Government Securities Fund - Growth;INF090I01CU9;;46.6901;;;01-Mar-2021</t>
  </si>
  <si>
    <t>100494;Franklin India Government Securities Fund - IDCW ;INF090I01CS3;INF090I01CT1;10.5197;;;01-Mar-2021</t>
  </si>
  <si>
    <t>119116;HDFC Gilt Fund - Growth Option - Direct Plan;INF179K01VS0;;44.4576;;;01-Mar-2021</t>
  </si>
  <si>
    <t>101083;HDFC Gilt Fund - Growth Plan;INF179K01756;;43.0346;;;01-Mar-2021</t>
  </si>
  <si>
    <t>119115;HDFC Gilt Fund - IDCW Option - Direct Plan;INF179K01VR2;INF179K01VT8;12.2424;;;01-Mar-2021</t>
  </si>
  <si>
    <t>101084;HDFC Gilt Fund - IDCW Plan;INF179K01772;INF179K01764;11.7327;;;01-Mar-2021</t>
  </si>
  <si>
    <t>120590;ICICI Prudential Gilt Fund - Direct Plan - Growth;INF109K018C5;;81.2045;;;01-Mar-2021</t>
  </si>
  <si>
    <t>120589;ICICI Prudential Gilt Fund - Direct Plan - IDCW;INF109K016C9;INF109K017C7;16.5109;;;01-Mar-2021</t>
  </si>
  <si>
    <t>100369;ICICI Prudential Gilt Fund - Growth;INF109K01JR4;;77.1958;;;01-Mar-2021</t>
  </si>
  <si>
    <t>100368;ICICI Prudential Gilt Fund - IDCW;INF109K01JQ6;INF109K01JP8;15.9967;;;01-Mar-2021</t>
  </si>
  <si>
    <t>118034;IDBI Gilt Fund Annual IDCW;INF397L01AA8;INF397L01AB6;12.4848;;;01-Mar-2021</t>
  </si>
  <si>
    <t>118447;IDBI Gilt Fund Annual IDCW Direct;INF397L01BZ3;INF397L01CA4;13.4323;;;01-Mar-2021</t>
  </si>
  <si>
    <t>118030;IDBI Gilt Fund Growth;INF397L01AD2;;16.8612;;;01-Mar-2021</t>
  </si>
  <si>
    <t>118341;IDBI Gilt Fund Growth Direct;INF397L01CC0;;17.8162;;;01-Mar-2021</t>
  </si>
  <si>
    <t>118031;IDBI Gilt Fund Quarterly IDCW;INF397L01AE0;INF397L01AF7;11.6705;;;01-Mar-2021</t>
  </si>
  <si>
    <t>118446;IDBI Gilt Fund Quarterly IDCW Direct;INF397L01CD8;INF397L01CE6;13.1508;;;01-Mar-2021</t>
  </si>
  <si>
    <t>107476;Invesco India Gilt Fund - Annual IDCW (Payout / Reinvestment);INF205K01SJ8;INF205K01SK6;1121.5917;;;01-Mar-2021</t>
  </si>
  <si>
    <t>120520;Invesco India Gilt Fund - Direct  Plan - Growth;INF205K01SN0;;2377.7052;;;01-Mar-2021</t>
  </si>
  <si>
    <t>120519;Invesco India Gilt Fund - Direct Plan - Annual IDCW (Payout / Reinvestment);INF205K01SL4;INF205K01SM2;1245.3386;;;01-Mar-2021</t>
  </si>
  <si>
    <t>120521;Invesco India Gilt Fund - Direct Plan - Monthly IDCW (Reinvestment);;INF205K01SO8;1855.5479;;;01-Mar-2021</t>
  </si>
  <si>
    <t>120522;Invesco India Gilt Fund - Direct Plan - Quarterly IDCW (Payout / Reinvestment);INF205K01SP5;INF205K01SQ3;1005.1306;;;01-Mar-2021</t>
  </si>
  <si>
    <t>107477;Invesco India Gilt Fund - Growth;INF205K01SR1;;2222.1577;;;01-Mar-2021</t>
  </si>
  <si>
    <t>107471;Invesco India Gilt Fund - Monthly IDCW (Reinvestment);;INF205K01SS9;1251.608;;;01-Mar-2021</t>
  </si>
  <si>
    <t>107472;Invesco India Gilt Fund - Quarterly IDCW (Payout / Reinvestment);INF205K01ST7;INF205K01SU5;1045.3752;;;01-Mar-2021</t>
  </si>
  <si>
    <t>100281;Kotak Gilt-Investment  Provident Fund and Trust-Growth;INF174K01FL9;;76.8253;;;01-Mar-2021</t>
  </si>
  <si>
    <t>119757;Kotak Gilt-Investment  Provident Fund and Trust-Growth - Direct;INF174K01KM7;;83.4411;;;01-Mar-2021</t>
  </si>
  <si>
    <t>100280;Kotak Gilt-Investment  Provident Fund and Trust-Payout of Income Distribution cum capital withdrawal option;INF174K01FM7;;11.7541;;;01-Mar-2021</t>
  </si>
  <si>
    <t>100265;Kotak Gilt-Investment Regular-Growth;INF174K01FI5;;75.0936;;;01-Mar-2021</t>
  </si>
  <si>
    <t>119759;Kotak Gilt-Investment Regular-Growth - Direct;INF174K01KE4;;81.4733;;;01-Mar-2021</t>
  </si>
  <si>
    <t>100264;Kotak Gilt-Investment Regular-Payout of Income Distribution cum capital withdrawal option;INF174K01FK1;INF174K01FJ3;14.6734;;;01-Mar-2021</t>
  </si>
  <si>
    <t>119758;Kotak Gilt-Investment Regular-Payout of Income Distribution cum capital withdrawal option - Direct;INF174K01KF1;;18.4002;;;01-Mar-2021</t>
  </si>
  <si>
    <t>119425;L&amp;T Gilt Fund - Direct Plan - Growth;INF917K01FI7;;57.792;;;01-Mar-2021</t>
  </si>
  <si>
    <t>119426;L&amp;T Gilt Fund - Direct Plan - Quarterly IDCW;INF917K01FK3;INF917K01FJ5;13.2003;;;01-Mar-2021</t>
  </si>
  <si>
    <t>112429;L&amp;T Gilt Fund - Regular Plan - Growth;INF917K01BP1;;53.1109;;;01-Mar-2021</t>
  </si>
  <si>
    <t>112428;L&amp;T Gilt Fund - Regular Plan - Quarterly IDCW;INF917K01BN6;INF917K01BO4;12.019;;;01-Mar-2021</t>
  </si>
  <si>
    <t>120282;LIC MF Gilt Fund-Direct Plan-Growth;INF767K01EZ3;;50.841;;;01-Mar-2021</t>
  </si>
  <si>
    <t>120283;LIC MF Gilt Fund-Direct Plan-IDCW;INF767K01EY6;INF767K01FA3;14.6604;;;01-Mar-2021</t>
  </si>
  <si>
    <t>100319;LIC MF Gilt Fund-PF Plan-Growth;INF767K01733;;27.4988;;;01-Mar-2021</t>
  </si>
  <si>
    <t>100318;LIC MF Gilt Fund-PF Plan-IDCW;INF767K01717;INF767K01725;17.7945;;;01-Mar-2021</t>
  </si>
  <si>
    <t>100317;LIC MF Gilt Fund-Regular Plan-Growth;INF767K01709;;47.612;;;01-Mar-2021</t>
  </si>
  <si>
    <t>100316;LIC MF Gilt Fund-Regular Plan-IDCW;INF767K01683;INF767K01691;13.7241;;;01-Mar-2021</t>
  </si>
  <si>
    <t>118670;NIPPON INDIA GILT SECURITIES FUND - Direct Plan - MONTHLY IDCW Option;INF204K01XQ6;INF204K01XR4;11.3117;;;01-Mar-2021</t>
  </si>
  <si>
    <t>118674;Nippon India Gilt Securities Fund - Direct Plan - P F Option - Automatic Annual Reinvest Option;;INF204K01E62;17.4735;;;01-Mar-2021</t>
  </si>
  <si>
    <t>118669;Nippon India Gilt Securities Fund - Direct Plan - P F Option - Automatic Capital Appreciation Payout Option;INF204K01E70;;32.1986;;;01-Mar-2021</t>
  </si>
  <si>
    <t>118673;Nippon India Gilt Securities Fund - Direct Plan - P F Option - Defined Maturity Date Option;INF204K01E88;;32.3697;;;01-Mar-2021</t>
  </si>
  <si>
    <t>118672;Nippon India Gilt Securities Fund - Direct Plan Growth Plan - Growth Option;INF204K01XP8;;32.2825;;;01-Mar-2021</t>
  </si>
  <si>
    <t>109717;Nippon India Gilt Securities Fund - Institutional Plan-Growth Plan -Growth Option;INF204K01BX8;;30.0974;;;01-Mar-2021</t>
  </si>
  <si>
    <t>109723;NIPPON INDIA GILT SECURITIES FUND - MONTHLY IDCW Option;INF204K01BV2;INF204K01BW0;10.2940;;;01-Mar-2021</t>
  </si>
  <si>
    <t>109720;Nippon India Gilt Securities Fund -Growth Plan - Growth Option;INF204K01BU4;;29.7272;;;01-Mar-2021</t>
  </si>
  <si>
    <t>109716;Nippon India Gilt Securities Fund -P F Option-Automatic Annual Reinvest Option;INF204K01CA4;;24.9233;;;01-Mar-2021</t>
  </si>
  <si>
    <t>109721;Nippon India Gilt Securities Fund -P F Option-Defined Maturity Date Option;INF204K01CB2;;29.7272;;;01-Mar-2021</t>
  </si>
  <si>
    <t>133265;Nippon India Gilt Securities Fund- Direct Plan- Growth Plan- Bonus Option;INF204KA1YV2;;18.0426;;;01-Mar-2021</t>
  </si>
  <si>
    <t>109724;Nippon India Gilt Securities Fund-P F Option-Automatic Capital Appreciation Payout Option;INF204K01CC0;;29.7272;;;01-Mar-2021</t>
  </si>
  <si>
    <t>138472;PGIM India Gilt Fund - Direct Plan - Growth;INF223J01ND7;;24.4363;;;01-Mar-2021</t>
  </si>
  <si>
    <t>138474;PGIM India Gilt Fund - Direct Plan - Quarterly Dividend;INF223J01NB1;;14.8452;;;01-Mar-2021</t>
  </si>
  <si>
    <t>138470;PGIM India Gilt Fund - Growth;INF223J01AQ6;;23.6236;;;01-Mar-2021</t>
  </si>
  <si>
    <t>138467;PGIM India Gilt Fund - Quarterly Dividend;INF223J01AO1;INF223J01AP8;14.5107;;;01-Mar-2021</t>
  </si>
  <si>
    <t>101934;SBI MAGNUM GILT FUND -  GROWTH - PF (Fixed Period - 3 Yrs) Option;INF200K01AH1;;29.9577;;;01-Mar-2021</t>
  </si>
  <si>
    <t>101932;SBI MAGNUM GILT FUND -  GROWTH - PF (Regular) Option;INF200K01AK5;;32.0635;;;01-Mar-2021</t>
  </si>
  <si>
    <t>119707;SBI MAGNUM GILT FUND - DIRECT PLAN - GROWTH;INF200K01SH3;;51.8087;;;01-Mar-2021</t>
  </si>
  <si>
    <t>119706;SBI Magnum Gilt Fund - Direct Plan - Income Distribution cum Capital Withdrawal Option (IDCW);INF200K01SF7;INF200K01SG5;17.0919;;;01-Mar-2021</t>
  </si>
  <si>
    <t>101950;SBI Magnum Gilt Fund - Income Distribution cum Capital Withdrawal Option (IDCW) - PF (Fixed Period - 1 Yr);INF200K01AC2;INF200K01AD0;15.4291;;;01-Mar-2021</t>
  </si>
  <si>
    <t>101951;SBI Magnum Gilt Fund - Income Distribution cum Capital Withdrawal Option (IDCW) - PF (Fixed Period - 2 Yrs);INF200K01AF5;INF200K01AG3;15.6150;;;01-Mar-2021</t>
  </si>
  <si>
    <t>101952;SBI Magnum Gilt Fund - Income Distribution cum Capital Withdrawal Option (IDCW) - PF (Fixed Period - 3 Yrs);INF200K01AI9;INF200K01AJ7;15.1400;;;01-Mar-2021</t>
  </si>
  <si>
    <t>101935;SBI Magnum Gilt Fund - Income Distribution cum Capital Withdrawal Option (IDCW) - PF (Regular);INF200K01AL3;INF200K01AM1;16.1364;;;01-Mar-2021</t>
  </si>
  <si>
    <t>101001;SBI MAGNUM GILT FUND - REGULAR PLAN - GROWTH;INF200K01982;;49.9452;;;01-Mar-2021</t>
  </si>
  <si>
    <t>100999;SBI Magnum Gilt Fund - Regular Plan - Income Distribution cum Capital Withdrawal Option (IDCW);INF200K01990;INF200K01AA6;15.9176;;;01-Mar-2021</t>
  </si>
  <si>
    <t>102046;Tata Gilt Retirement Plan (28/2/25) - Payout of IDCW Option;;;27.6814;;;01-Mar-2021</t>
  </si>
  <si>
    <t>101945;Tata Gilt Retirement Plan- 28/2/25 Growth Option;;;27.7266;;;01-Mar-2021</t>
  </si>
  <si>
    <t>119954;Tata Gilt Securities Fund - Direct Plan - Payout of IDCW Option;INF277K01OV1;INF277K01OW9;18.4533;;;01-Mar-2021</t>
  </si>
  <si>
    <t>101049;Tata Gilt Securities Fund - Regular Plan - Payout of IDCW Option;INF277K01DN1;INF277K01535;16.9127;;;01-Mar-2021</t>
  </si>
  <si>
    <t>101042;Tata Gilt Securities Fund -Regular Plan- Growth Option;INF277K01519;;60.9538;;;01-Mar-2021</t>
  </si>
  <si>
    <t>119953;Tata Gilt Securities Fund- Direct Plan - Growth Option;INF277K01OX7;;65.4803;;;01-Mar-2021</t>
  </si>
  <si>
    <t>120792;UTI - GILT FUND - Direct Plan - Growth Option;INF789F01TL5;;49.9212;;;01-Mar-2021</t>
  </si>
  <si>
    <t>102512;UTI - GILT FUND - Discontinued PF Plan - Growth Option;INF789F01PT6;;36.2738;;;01-Mar-2021</t>
  </si>
  <si>
    <t>102514;UTI - GILT FUND - Discontinued PF Plan Prescribed Date Auto Redemption Option;INF789F01PU4;;36.294;;;01-Mar-2021</t>
  </si>
  <si>
    <t>102510;UTI - GILT FUND - Regular Plan - Growth Option;INF789F01661;;48.7857;;;01-Mar-2021</t>
  </si>
  <si>
    <t>102511;UTI - GILT FUND -Discontinued PF Plan -Dividend Option;INF789F01PR0;INF789F01PS8;20.3561;;;01-Mar-2021</t>
  </si>
  <si>
    <t>120791;UTI Gilt Fund - Direct Plan - IDCW;INF789F01TJ9;INF789F01TK7;24.7507;;;01-Mar-2021</t>
  </si>
  <si>
    <t>102509;UTI Gilt Fund - Regular Plan - IDCW;INF789F01646;INF789F01653;30.2617;;;01-Mar-2021</t>
  </si>
  <si>
    <t>108646;BANDHAN Government Securities Fund - Constant Maturity Plan - Regular Plan - Quarterly IDCW;INF194K01FF9;INF194K01FE2;11.0669;;;01-Mar-2021</t>
  </si>
  <si>
    <t>108753;BANDHAN Government Securities Fund - Constant Maturity Plan - Regular Plan - Growth;INF194K01FA0;;35.0838;;;01-Mar-2021</t>
  </si>
  <si>
    <t>111343;BANDHAN Government Securities Fund - Constant Maturity Plan - Regular Plan - Weekly IDCW;INF194K01FI3;INF194K01FH5;9.9038;;;01-Mar-2021</t>
  </si>
  <si>
    <t>108644;BANDHAN Government Securities Fund - Constant Maturity Plan - Regular Plan - Monthly IDCW;INF194K01FC6;INF194K01FB8;10.1509;;;01-Mar-2021</t>
  </si>
  <si>
    <t>131391;BANDHAN Government Securities Fund - Constant Maturity Plan - Regular Plan - Periodic IDCW;INF194KA1SI3;INF194KA1SJ1;13.4897;;;01-Mar-2021</t>
  </si>
  <si>
    <t>118387;BANDHAN Government Securities Fund - Constant Maturity Plan -Direct Plan-Growth;INF194K01P38;;35.3975;;;01-Mar-2021</t>
  </si>
  <si>
    <t>118390;BANDHAN Government Securities Fund - Constant Maturity Plan -Direct Plan-Monthly IDCW;INF194K01P53;INF194K01P46;10.1913;;;01-Mar-2021</t>
  </si>
  <si>
    <t>131390;BANDHAN Government Securities Fund - Constant Maturity Plan -Direct Plan-Periodic IDCW;INF194KA1SL7;INF194KA1SM5;11.3410;;;01-Mar-2021</t>
  </si>
  <si>
    <t>118388;BANDHAN Government Securities Fund - Constant Maturity Plan -Direct Plan-Quarterly IDCW;INF194K01P87;INF194K01P79;11.3431;;;01-Mar-2021</t>
  </si>
  <si>
    <t>118389;BANDHAN Government Securities Fund - Constant Maturity Plan -Direct Plan-Weekly IDCW;;INF194K01Q03;17.4237;;;01-Mar-2021</t>
  </si>
  <si>
    <t>131301;DSP 10Y G-Sec Fund - Direct Plan - Growth;INF740K019I5;;17.5805;;;01-Mar-2021</t>
  </si>
  <si>
    <t>131304;DSP 10Y G-Sec Fund - Direct Plan - IDCW;INF740K010J2;INF740K011J0;11.2882;;;01-Mar-2021</t>
  </si>
  <si>
    <t>131303;DSP 10Y G-Sec Fund - Direct Plan - IDCW - Monthly;INF740K012J8;INF740K013J6;10.2479;;;01-Mar-2021</t>
  </si>
  <si>
    <t>131302;DSP 10Y G-Sec Fund - Direct Plan - IDCW - Quarterly;INF740K014J4;INF740K015J1;10.6529;;;01-Mar-2021</t>
  </si>
  <si>
    <t>131297;DSP 10Y G-Sec Fund - Regular Plan - Growth;INF740K012I0;;17.3154;;;01-Mar-2021</t>
  </si>
  <si>
    <t>131298;DSP 10Y G-Sec Fund - Regular Plan - IDCW;INF740K013I8;INF740K014I6;11.1607;;;01-Mar-2021</t>
  </si>
  <si>
    <t>131299;DSP 10Y G-Sec Fund - Regular Plan - IDCW - Monthly;INF740K015I3;INF740K016I1;10.4080;;;01-Mar-2021</t>
  </si>
  <si>
    <t>131300;DSP 10Y G-Sec Fund - Regular Plan - IDCW - Quarterly ;INF740K017I9;INF740K018I7;10.7063;;;01-Mar-2021</t>
  </si>
  <si>
    <t>131059;ICICI Prudential Constant Maturity Gilt Fund - Annual IDCW;INF109KA1N87;INF109KA1O29;10.5895;;;01-Mar-2021</t>
  </si>
  <si>
    <t>131056;ICICI Prudential Constant Maturity Gilt Fund - Direct Plan - Annual IDCW;INF109KA1O78;INF109KA1P10;10.7857;;;01-Mar-2021</t>
  </si>
  <si>
    <t>131061;ICICI Prudential Constant Maturity Gilt Fund - Direct Plan - Growth;INF109KA1O37;;19.0307;;;01-Mar-2021</t>
  </si>
  <si>
    <t>131055;ICICI Prudential Constant Maturity Gilt Fund - Direct Plan - Half Yearly IDCW;INF109KA1O60;INF109KA1P02;10.8317;;;01-Mar-2021</t>
  </si>
  <si>
    <t>131053;ICICI Prudential Constant Maturity Gilt Fund - Direct Plan - Monthly IDCW;INF109KA1O45;INF109KA1O86;11.2066;;;01-Mar-2021</t>
  </si>
  <si>
    <t>131054;ICICI Prudential Constant Maturity Gilt Fund - Direct Plan - Quarterly IDCW;INF109KA1O52;INF109KA1O94;10.7848;;;01-Mar-2021</t>
  </si>
  <si>
    <t>131051;ICICI Prudential Constant Maturity Gilt Fund - Growth;INF109KA1N46;;18.7434;;;01-Mar-2021</t>
  </si>
  <si>
    <t>131058;ICICI Prudential Constant Maturity Gilt Fund - Half Yearly IDCW;INF109KA1N79;INF109KA1O11;10.5514;;;01-Mar-2021</t>
  </si>
  <si>
    <t>131062;ICICI Prudential Constant Maturity Gilt Fund - Monthly IDCW;INF109KA1N53;INF109KA1N95;11.0211;;;01-Mar-2021</t>
  </si>
  <si>
    <t>131057;ICICI Prudential Constant Maturity Gilt Fund - quarterly IDCW;INF109KA1N61;INF109KA1O03;10.5500;;;01-Mar-2021</t>
  </si>
  <si>
    <t>120137;SBI MAGNUM CONSTANT MATURITY FUND - DIRECT PLAN - GROWTH;INF200K01SK7;;49.9342;;;01-Mar-2021</t>
  </si>
  <si>
    <t>120136;SBI Magnum Constant Maturity Fund - Direct Plan - Income Distribution cum Capital Withdrawal Option (IDCW);INF200K01SI1;INF200K01SJ9;16.2425;;;01-Mar-2021</t>
  </si>
  <si>
    <t>101002;SBI MAGNUM CONSTANT MATURITY FUND - REGULAR PLAN - GROWTH;INF200K01AN9;;48.6900;;;01-Mar-2021</t>
  </si>
  <si>
    <t>101003;SBI Magnum Constant Maturity Fund - Regular Plan - Income Distribution cum Capital Withdrawal Option (IDCW);INF200K01AO7;INF200K01AP4;15.8356;;;01-Mar-2021</t>
  </si>
  <si>
    <t>122645;Aditya Birla Sun Life Floating Rate Fund-Direct - daily IDCW;INF209K01UW9;;100.5989;;;01-Mar-2021</t>
  </si>
  <si>
    <t>122648;Aditya Birla Sun Life Floating Rate Fund-Direct - weekly IDCW;INF209K01UY5;;101.0539;;;01-Mar-2021</t>
  </si>
  <si>
    <t>122646;Aditya Birla Sun Life Floating Rate Fund-Direct Plan-Growth;INF209K01UX7;;268.9192;;;01-Mar-2021</t>
  </si>
  <si>
    <t>122643;Aditya Birla Sun Life Floating Rate Fund-Regular - DAILY IDCW;;INF209KA1LN1;100.9245;;;01-Mar-2021</t>
  </si>
  <si>
    <t>122647;Aditya Birla Sun Life Floating Rate Fund-REGULAR - WEEKLY IDCW;;INF209K01MH7;101.0269;;;01-Mar-2021</t>
  </si>
  <si>
    <t>122644;Aditya Birla Sun Life Floating Rate Fund-Regular Plan-Growth;INF209K01MG9;;264.116;;;01-Mar-2021</t>
  </si>
  <si>
    <t>122649;Aditya Birla Sun Life Floating Rate Fund-RETAIL - WEEKLY IDCW;;INF209K01MI5;101.0269;;;01-Mar-2021</t>
  </si>
  <si>
    <t>122650;Aditya Birla Sun Life Floating Rate Fund-Retail Plan-Growth;INF209K01MF1;;382.0029;;;01-Mar-2021</t>
  </si>
  <si>
    <t>148717;BANDHAN FLOATING RATE FUND  - DIRECT PLAN ANNUAL IDCW;INF194KB1BJ6;INF194KB1BK4;10.0102;;;01-Mar-2021</t>
  </si>
  <si>
    <t>148714;BANDHAN FLOATING RATE FUND  - DIRECT PLAN DAILY IDCW;;INF194KB1BB3;10.0004;;;01-Mar-2021</t>
  </si>
  <si>
    <t>148711;BANDHAN FLOATING RATE FUND  - DIRECT PLAN GROWTH;INF194KB1BA5;;10.0103;;;01-Mar-2021</t>
  </si>
  <si>
    <t>148713;BANDHAN FLOATING RATE FUND  - DIRECT PLAN MONTHLY IDCW;INF194KB1BD9;INF194KB1BE7;10.0048;;;01-Mar-2021</t>
  </si>
  <si>
    <t>148712;BANDHAN FLOATING RATE FUND  - DIRECT PLAN QUARTERLY IDCW;INF194KB1BF4;INF194KB1BG2;10.0102;;;01-Mar-2021</t>
  </si>
  <si>
    <t>148716;BANDHAN FLOATING RATE FUND  - DIRECT PLAN WEEKLY IDCW;;INF194KB1BC1;10.0048;;;01-Mar-2021</t>
  </si>
  <si>
    <t>148718;BANDHAN FLOATING RATE FUND  - REGULAR PLAN ANNUAL IDCW;INF194KB1AY7;INF194KB1AZ4;10.0087;;;01-Mar-2021</t>
  </si>
  <si>
    <t>148710;BANDHAN FLOATING RATE FUND  - REGULAR PLAN DAILY IDCW;;INF194KB1AQ3;10.0004;;;01-Mar-2021</t>
  </si>
  <si>
    <t>148705;BANDHAN FLOATING RATE FUND  - REGULAR PLAN GROWTH;INF194KB1AP5;;10.0087;;;01-Mar-2021</t>
  </si>
  <si>
    <t>148707;BANDHAN FLOATING RATE FUND  - REGULAR PLAN MONTHLY IDCW;INF194KB1AS9;INF194KB1AT7;10.0045;;;01-Mar-2021</t>
  </si>
  <si>
    <t>148709;BANDHAN FLOATING RATE FUND  - REGULAR PLAN PERIODIC IDCW;INF194KB1AW1;INF194KB1AX9;10.0087;;;01-Mar-2021</t>
  </si>
  <si>
    <t>148706;BANDHAN FLOATING RATE FUND  - REGULAR PLAN QUARTERLY IDCW;INF194KB1AU5;INF194KB1AV3;10.0087;;;01-Mar-2021</t>
  </si>
  <si>
    <t>148708;BANDHAN FLOATING RATE FUND  - REGULAR PLAN WEEKLY IDCW;;INF194KB1AR1;10.0045;;;01-Mar-2021</t>
  </si>
  <si>
    <t>118508;Franklin India Floating Rate Fund - Direct - Growth;INF090I01LK1;;33.1143;;;01-Mar-2021</t>
  </si>
  <si>
    <t>118507;Franklin India Floating Rate Fund - Direct - IDCW ;INF090I01LL9;;10.0474;;;01-Mar-2021</t>
  </si>
  <si>
    <t>101048;Franklin India Floating Rate Fund - Growth Plan;INF090I01LM7;;31.2757;;;01-Mar-2021</t>
  </si>
  <si>
    <t>101044;Franklin India Floating Rate Fund - IDCW ;INF090I01LN5;;10.1441;;;01-Mar-2021</t>
  </si>
  <si>
    <t>106838;HDFC Floating Rate Debt Fund - Daily IDCW Option;;INF179K01699;10.0762;;;01-Mar-2021</t>
  </si>
  <si>
    <t>118959;HDFC Floating Rate Debt Fund - Direct Plan - Daily IDCW;;;10.0798;;;01-Mar-2021</t>
  </si>
  <si>
    <t>118961;HDFC Floating Rate Debt Fund - Direct Plan - Growth Option;INF179K01VQ4;;38.1338;;;01-Mar-2021</t>
  </si>
  <si>
    <t>118960;HDFC Floating Rate Debt Fund - Direct Plan - Monthly IDCW;INF179K01VO9;INF179K01VP6;10.1493;;;01-Mar-2021</t>
  </si>
  <si>
    <t>118962;HDFC Floating Rate Debt Fund - Direct Plan - Weekly IDCW;;;10.0451;;;01-Mar-2021</t>
  </si>
  <si>
    <t>106841;HDFC Floating Rate Debt Fund - Growth Option;INF179K01707;;37.7641;;;01-Mar-2021</t>
  </si>
  <si>
    <t>106839;HDFC Floating Rate Debt Fund - Monthly IDCW Option;INF179K01715;INF179K01723;10.1488;;;01-Mar-2021</t>
  </si>
  <si>
    <t>106840;HDFC Floating Rate Debt Fund - Weekly IDCW Option;INF179K01731;INF179K01749;10.0446;;;01-Mar-2021</t>
  </si>
  <si>
    <t>101804;ICICI Prudential Floating Interest Fund - Daily IDCW;INF109K01AW3;;101.1530;;;01-Mar-2021</t>
  </si>
  <si>
    <t>120423;ICICI Prudential Floating Interest Fund - Direct Plan - Daily IDCW;;INF109K01P24;101.1527;;;01-Mar-2021</t>
  </si>
  <si>
    <t>120427;ICICI Prudential Floating Interest Fund - Direct Plan - Fortnightly IDCW;INF109K01P40;;101.9134;;;01-Mar-2021</t>
  </si>
  <si>
    <t>120425;ICICI Prudential Floating Interest Fund - Direct Plan - Growth;INF109K01P57;;344.4685;;;01-Mar-2021</t>
  </si>
  <si>
    <t>120426;ICICI Prudential Floating Interest Fund - Direct Plan - IDCW Others;INF109K01P65;INF109K01P32;169.6147;;;01-Mar-2021</t>
  </si>
  <si>
    <t>122607;ICICI Prudential Floating Interest Fund - Direct Plan - Monthly IDCW;INF109K018Z6;INF109K017Z8;101.8261;;;01-Mar-2021</t>
  </si>
  <si>
    <t>125216;ICICI Prudential Floating Interest Fund - Direct Plan - Quarterly IDCW;INF109KA1012;INF109K019Z4;105.8313;;;01-Mar-2021</t>
  </si>
  <si>
    <t>120424;ICICI Prudential Floating Interest Fund - Direct Plan - Weekly IDCW;INF109K01P73;INF109K01P81;101.9210;;;01-Mar-2021</t>
  </si>
  <si>
    <t>101803;ICICI Prudential Floating Interest Fund - Fortnightly IDCW;INF109K01AZ6;;101.9068;;;01-Mar-2021</t>
  </si>
  <si>
    <t>101802;ICICI Prudential Floating Interest Fund - Growth;INF109K01AX1;;324.7099;;;01-Mar-2021</t>
  </si>
  <si>
    <t>115510;ICICI Prudential Floating Interest Fund - IDCW Others;INF109K01WQ9;INF109K01WP1;163.9611;;;01-Mar-2021</t>
  </si>
  <si>
    <t>122606;ICICI Prudential Floating Interest Fund - Monthly IDCW;INF109KA1038;INF109KA1020;102.5187;;;01-Mar-2021</t>
  </si>
  <si>
    <t>122891;ICICI Prudential Floating Interest Fund - Quarterly IDCW;INF109KA1053;INF109KA1046;104.5478;;;01-Mar-2021</t>
  </si>
  <si>
    <t>111545;ICICI Prudential Floating Interest Fund - Weekly IDCW;INF109K01EN4;INF109K01AY9;101.9067;;;01-Mar-2021</t>
  </si>
  <si>
    <t>147269;KOTAK FLOATING RATE FUND-DIRECT PLAN-GROWTH OPTION;INF174KA1EC0;;1149.8702;;;01-Mar-2021</t>
  </si>
  <si>
    <t>147267;KOTAK FLOATING RATE FUND-DIRECT PLAN-Standard Reinvestment of Income Distribution cum capital withdrawal option;;INF174KA1EF3;1053.9731;;;01-Mar-2021</t>
  </si>
  <si>
    <t>147266;KOTAK FLOATING RATE FUND-REGULAR PLAN-GROWTH OPTION;INF174KA1DY6;;1143.0844;;;01-Mar-2021</t>
  </si>
  <si>
    <t>147265;KOTAK FLOATING RATE FUND-REGULAR PLAN-STANDARD Reinvestment of Income Distribution cum capital withdrawal option;;INF174KA1EB2;1067.8425;;;01-Mar-2021</t>
  </si>
  <si>
    <t>147271;KOTAK FLOATING RATE FUND-REGULAR PLAN-weekly Reinvestment of Income Distribution cum capital withdrawal option;;INF174KA1DZ3;1062.0959;;;01-Mar-2021</t>
  </si>
  <si>
    <t>118656;Nippon India Floating Rate Fund  - Direct Plan Growth Plan - Growth Option;INF204K01E05;;35.7139;;;01-Mar-2021</t>
  </si>
  <si>
    <t>102676;NIPPON INDIA FLOATING RATE FUND - DAILY IDCW REINVESTMENT Option;;INF204K01CI7;10.2607;;;01-Mar-2021</t>
  </si>
  <si>
    <t>118654;NIPPON INDIA FLOATING RATE FUND - DIRECT Plan - DAILY IDCW Option;;INF204K01D71;10.2823;;;01-Mar-2021</t>
  </si>
  <si>
    <t>124590;NIPPON INDIA FLOATING RATE FUND - DIRECT Plan - IDCW Option;INF204KA1DU8;INF204KA1DV6;15.9538;;;01-Mar-2021</t>
  </si>
  <si>
    <t>118655;NIPPON INDIA FLOATING RATE FUND - DIRECT Plan - MONTHLY IDCW Option;INF204K01D89;INF204K01D97;11.1510;;;01-Mar-2021</t>
  </si>
  <si>
    <t>118661;NIPPON INDIA FLOATING RATE FUND - DIRECT Plan - QUARTERLY IDCW Option;INF204K01C98;INF204K01D06;10.5172;;;01-Mar-2021</t>
  </si>
  <si>
    <t>118660;NIPPON INDIA FLOATING RATE FUND - DIRECT Plan - WEEKLY IDCW Option;INF204K01D14;INF204K01E13;10.2771;;;01-Mar-2021</t>
  </si>
  <si>
    <t>102673;Nippon India Floating Rate Fund - Growth Plan-Growth Option;INF204K01CG1;;34.4035;;;01-Mar-2021</t>
  </si>
  <si>
    <t>124589;NIPPON INDIA FLOATING RATE FUND - IDCW Option;INF204KA1DS2;INF204KA1DT0;15.5342;;;01-Mar-2021</t>
  </si>
  <si>
    <t>102675;NIPPON INDIA FLOATING RATE FUND - MONTHLY IDCW Option;INF204K01CH9;INF204K01CK3;10.9575;;;01-Mar-2021</t>
  </si>
  <si>
    <t>112942;NIPPON INDIA FLOATING RATE FUND - QUARTERLY IDCW Option;INF204K01HK2;INF204K01HL0;10.6430;;;01-Mar-2021</t>
  </si>
  <si>
    <t>102677;NIPPON INDIA FLOATING RATE FUND - WEEKLY IDCW Option;INF204K01OQ5;INF204K01CJ5;10.2734;;;01-Mar-2021</t>
  </si>
  <si>
    <t>148550;SBI Floating Rate Debt Fund - Direct Plan - Growth;INF200KA1R64;;10.2071;;;01-Mar-2021</t>
  </si>
  <si>
    <t>148551;SBI Floating Rate DEBT Fund - Direct Plan - Monthly Income Distribution cum Capital Withdrawal Option (IDCW);INF200KA1R72;INF200KA1R80;10.2065;;;01-Mar-2021</t>
  </si>
  <si>
    <t>148549;SBI Floating Rate DEBT Fund - Direct Plan - Quarterly Income Distribution cum Capital Withdrawal Option (IDCW);INF200KA1R98;INF200KA1S06;10.2071;;;01-Mar-2021</t>
  </si>
  <si>
    <t>148543;SBI Floating Rate Debt Fund - Regular Plan - Growth;INF200KA1R15;;10.1998;;;01-Mar-2021</t>
  </si>
  <si>
    <t>148544;SBI Floating Rate DEBT Fund - Regular Plan - Monthly Income Distribution cum Capital Withdrawal Option (IDCW);INF200KA1R23;INF200KA1R31;10.2002;;;01-Mar-2021</t>
  </si>
  <si>
    <t>148546;SBI Floating Rate DEBT Fund - Regular Plan - Quarterly Income Distribution cum Capital Withdrawal Option (IDCW);INF200KA1R49;INF200KA1R56;10.2001;;;01-Mar-2021</t>
  </si>
  <si>
    <t>145295;UTI - Floater Fund - Direct Plan - Growth Option;INF789F1ACX5;;1202.945;;;01-Mar-2021</t>
  </si>
  <si>
    <t>145287;UTI - Floater Fund - Regular Plan  - Growth Option;INF789F1ACO4;;1175.9343;;;01-Mar-2021</t>
  </si>
  <si>
    <t>145293;UTI Floater Fund - Direct Plan - Annual IDCW;INF789F1ADA1;INF789F1ADB9;1160.1953;;;01-Mar-2021</t>
  </si>
  <si>
    <t>145291;UTI Floater Fund - Direct Plan - Flexi IDCW;INF789F1ADE3;INF789F1ADF0;1192.2634;;;01-Mar-2021</t>
  </si>
  <si>
    <t>145296;UTI Floater Fund - Direct Plan - Half-Yearly IDCW;INF789F1ADC7;INF789F1ADD5;1150.1173;;;01-Mar-2021</t>
  </si>
  <si>
    <t>145290;UTI Floater Fund - Direct Plan - Quarterly IDCW;INF789F1ACY3;INF789F1ACZ0;1172.3996;;;01-Mar-2021</t>
  </si>
  <si>
    <t>145289;UTI Floater Fund - Regular Plan - Annual IDCW;INF789F1ACR7;INF789F1ACS5;1175.9432;;;01-Mar-2021</t>
  </si>
  <si>
    <t>145292;UTI Floater Fund - Regular Plan - Flexi IDCW;INF789F1ACV9;INF789F1ACW7;1144.1521;;;01-Mar-2021</t>
  </si>
  <si>
    <t>145288;UTI Floater Fund - Regular Plan - Half-Yearly IDCW;INF789F1ACT3;INF789F1ACU1;1102.3389;;;01-Mar-2021</t>
  </si>
  <si>
    <t>145294;UTI Floater Fund - Regular Plan - Quarterly IDCW;INF789F1ACP1;INF789F1ACQ9;1102.4846;;;01-Mar-2021</t>
  </si>
  <si>
    <t>120550;Aditya Birla Sun Life Regular Savings Fund - DIRECT - MONTHLY IDCW;INF209K01R47;;23.1366;;;01-Mar-2021</t>
  </si>
  <si>
    <t>120705;Aditya Birla Sun Life Regular Savings Fund - Growth / Payment - Direct Plan;INF209K01XH4;INF209K01XJ0;49.2716;;;01-Mar-2021</t>
  </si>
  <si>
    <t>101818;Aditya Birla Sun Life Regular Savings Fund - Growth / Payment - Regular Plan;INF209K01751;INF209K01777;45.8829;;;01-Mar-2021</t>
  </si>
  <si>
    <t>101816;Aditya Birla Sun Life Regular Savings Fund - REGULAR - MONTHLY IDCW;INF209K01769;INF209K01DF0;14.7471;;;01-Mar-2021</t>
  </si>
  <si>
    <t>120477;Axis Regular Saver Fund - Direct Plan - Annual IDCW;INF846K01DY0;INF846K01DZ7;13.2467;;;01-Mar-2021</t>
  </si>
  <si>
    <t>120478;Axis Regular Saver Fund - Direct Plan - Half Yearly;INF846K01EB6;INF846K01EC4;12.3512;;;01-Mar-2021</t>
  </si>
  <si>
    <t>120479;Axis Regular Saver Fund - Direct Plan - Quarterly;INF846K01ED2;INF846K01EE0;13.5189;;;01-Mar-2021</t>
  </si>
  <si>
    <t>112927;Axis Regular Saver Fund - Regular Plan - Annual IDCW;INF846K01743;INF846K01750;12.0972;;;01-Mar-2021</t>
  </si>
  <si>
    <t>112924;Axis Regular Saver Fund - Regular Plan - Growth Option;INF846K01693;;22.2697;;;01-Mar-2021</t>
  </si>
  <si>
    <t>112926;Axis Regular Saver Fund - Regular Plan - Half Yearly IDCW;INF846K01727;INF846K01735;11.9621;;;01-Mar-2021</t>
  </si>
  <si>
    <t>112925;Axis Regular Saver Fund - Regular Plan - Quarterly IDCW;INF846K01701;INF846K01719;11.8170;;;01-Mar-2021</t>
  </si>
  <si>
    <t>120480;Axis Regular Saver Fund- Direct Plan - Growth Option;INF846K01EA8;;24.6073;;;01-Mar-2021</t>
  </si>
  <si>
    <t>112353;BANDHAN Regular Savings Fund - Regular Plan - Growth;INF194K01RW9;;24.5964;;;01-Mar-2021</t>
  </si>
  <si>
    <t>112352;BANDHAN Regular Savings Fund - Regular Plan - IDCW;INF194K01RY5;INF194K01RX7;13.4745;;;01-Mar-2021</t>
  </si>
  <si>
    <t>113361;BANDHAN Regular Savings Fund - Regular Plan - Quarterly IDCW;INF194K01SB1;INF194K01SA3;13.4318;;;01-Mar-2021</t>
  </si>
  <si>
    <t>118491;BANDHAN Regular Savings Fund-Direct Plan-Growth;INF194K015B9;;26.4221;;;01-Mar-2021</t>
  </si>
  <si>
    <t>118490;BANDHAN Regular Savings Fund-Direct Plan-IDCW;INF194K017B5;INF194K016B7;14.7094;;;01-Mar-2021</t>
  </si>
  <si>
    <t>118492;BANDHAN Regular Savings Fund-Direct Plan-Quarterly IDCW;INF194K010C8;INF194K019B1;15.3680;;;01-Mar-2021</t>
  </si>
  <si>
    <t>102661;BARODA CONSERVATIVE HYBRID FUND - Plan A - Growth Option;INF955L01161;;29.1119;;;01-Mar-2021</t>
  </si>
  <si>
    <t>102662;BARODA CONSERVATIVE HYBRID FUND - Plan A - Monthly IDCW Option;INF955L01179;INF955L01187;14.8576;;;01-Mar-2021</t>
  </si>
  <si>
    <t>102663;BARODA CONSERVATIVE HYBRID FUND - Plan A - Quarterly IDCW Option;INF955L01195;INF955L01203;14.4752;;;01-Mar-2021</t>
  </si>
  <si>
    <t>119389;BARODA CONSERVATIVE HYBRID FUND - Plan B (Direct) - Growth Option;INF955L01AQ9;;31.1942;;;01-Mar-2021</t>
  </si>
  <si>
    <t>119391;BARODA CONSERVATIVE HYBRID FUND - Plan B (Direct) - Quarterly IDCW Option;INF955L01AR7;;14.6173;;;01-Mar-2021</t>
  </si>
  <si>
    <t>119390;BARODA CONSERVATIVE HYBRID FUND - Plan B (Direct)- Monthly IDCW Option;INF955L01AO4;;15.8091;;;01-Mar-2021</t>
  </si>
  <si>
    <t>120082;BNP Paribas Conservative Hybrid Fund - Direct Plan - Growth Option;INF251K01HR8;;37.5244;;;01-Mar-2021</t>
  </si>
  <si>
    <t>120083;BNP Paribas Conservative Hybrid Fund - Direct Plan - Monthly Income Distribution cum Capital Withdrawal Option;INF251K01HS6;INF251K01HT4;12.2926;;;01-Mar-2021</t>
  </si>
  <si>
    <t>120111;BNP Paribas Conservative Hybrid Fund - Direct Plan - Quarterly Income Distribution cum Capital Withdrawal Option;INF251K01HU2;INF251K01HV0;12.0714;;;01-Mar-2021</t>
  </si>
  <si>
    <t>113560;BNP PARIBAS Conservative Hybrid Fund-Regular Plan-Growth Option;INF251K01845;;32.9667;;;01-Mar-2021</t>
  </si>
  <si>
    <t>113561;BNP PARIBAS Conservative hybrid Fund-Regular Plan-Monthly Income Distribution cum Capital Withdrawal Option;INF251K01852;INF251K01860;10.9657;;;01-Mar-2021</t>
  </si>
  <si>
    <t>113562;BNP PARIBAS Conservative Hybrid Fund-Regular Plan-Quarterly Income Distribution cum Capital Withdrawal Option;INF251K01878;INF251K01886;11.1944;;;01-Mar-2021</t>
  </si>
  <si>
    <t>118309;CANARA ROBECO CONSERVATIVE HYBRID FUND - DIRECT PLAN - GROWTH OPTION;INF760K01GB4;;75.6416;;;01-Mar-2021</t>
  </si>
  <si>
    <t>118311;CANARA ROBECO CONSERVATIVE HYBRID FUND - DIRECT PLAN - MONTHLY IDCW (Payout/Reinvestment);INF760K01FZ5;INF760K01GA6;15.7123;;;01-Mar-2021</t>
  </si>
  <si>
    <t>118310;CANARA ROBECO CONSERVATIVE HYBRID FUND - DIRECT PLAN - QUARTERLY IDCW (Payout/Reinvestment);INF760K01GC2;INF760K01GD0;15.3778;;;01-Mar-2021</t>
  </si>
  <si>
    <t>100601;CANARA ROBECO CONSERVATIVE HYBRID FUND - REGULAR PLAN - GROWTH OPTION;INF760K01282;;69.4953;;;01-Mar-2021</t>
  </si>
  <si>
    <t>100600;CANARA ROBECO CONSERVATIVE HYBRID FUND - REGULAR PLAN - MONTHLY IDCW (Payout/Reinvestment);INF760K01308;INF760K01316;13.9879;;;01-Mar-2021</t>
  </si>
  <si>
    <t>112378;CANARA ROBECO CONSERVATIVE HYBRID FUND - REGULAR PLAN - QUARTERLY IDCW (Payout/Reinvestment);INF760K01AP7;INF760K01AQ5;13.7084;;;01-Mar-2021</t>
  </si>
  <si>
    <t>118994;DSP Regular Savings Fund - Direct Plan - Growth;INF740K01NO5;;44.2246;;;01-Mar-2021</t>
  </si>
  <si>
    <t>118992;DSP Regular Savings Fund - Direct Plan - IDCW - Monthly;INF740K01NP2;INF740K01NR8;12.9300;;;01-Mar-2021</t>
  </si>
  <si>
    <t>118993;DSP Regular Savings Fund - Direct Plan - IDCW - Quarterly ;INF740K01NQ0;INF740K01NS6;13.0442;;;01-Mar-2021</t>
  </si>
  <si>
    <t>102450;DSP Regular Savings Fund - Regular Plan - IDCW - Monthly;INF740K01458;INF740K01466;11.2966;;;01-Mar-2021</t>
  </si>
  <si>
    <t>102451;DSP Regular Savings Fund - Regular Plan - IDCW - Quarterly ;INF740K01474;INF740K01482;11.7407;;;01-Mar-2021</t>
  </si>
  <si>
    <t>102448;DSP Regular Savings Fund- Regular Plan - Growth;INF740K01441;;40.7115;;;01-Mar-2021</t>
  </si>
  <si>
    <t>118574;Franklin India Debt Hybrid Fund - Direct - GROWTH;INF090I01GF1;;67.8976;;;01-Mar-2021</t>
  </si>
  <si>
    <t>100948;Franklin India Debt Hybrid Fund - Growth;INF090I01EA7;;63.8515;;;01-Mar-2021</t>
  </si>
  <si>
    <t>118575;Franklin India Debt Hybrid Fund - Plan A - Direct - Monthly - IDCW;INF090I01GG9;INF090I01GH7;14.2963;;;01-Mar-2021</t>
  </si>
  <si>
    <t>118576;Franklin India Debt Hybrid Fund - Plan A - Direct - Quarterly - IDCW;INF090I01GI5;INF090I01GJ3;13.7277;;;01-Mar-2021</t>
  </si>
  <si>
    <t>100949;Franklin India Debt Hybrid Fund - Plan A - Monthly - IDCW;INF090I01EB5;INF090I01EC3;13.1882;;;01-Mar-2021</t>
  </si>
  <si>
    <t>100950;Franklin India Debt Hybrid Fund - Plan A - Quarterly - IDCW;INF090I01ED1;INF090I01EE9;12.6583;;;01-Mar-2021</t>
  </si>
  <si>
    <t>135690;Indiabulls Savings Income Fund- Direct Plan- - Monthly- Income Distribution cum capital withdrawal Option (Payout &amp; Reinvestment);INF666M01BL9;INF666M01BM7;11.9445;;;01-Mar-2021</t>
  </si>
  <si>
    <t>142016;Indiabulls Savings Income Fund- Direct Plan- Quarterly- Income Distribution cum capital withdrawal Option (Payout &amp; Reinvestment);INF666M01DQ4;INF666M01DR2;11.8105;;;01-Mar-2021</t>
  </si>
  <si>
    <t>135691;Indiabulls Savings Income Fund- Regular Plan-Monthly - Income Distribution cum capital withdrawal Option (Payout &amp; Reinvestment);INF666M01BO3;INF666M01BP0;11.0326;;;01-Mar-2021</t>
  </si>
  <si>
    <t>142015;Indiabulls Savings Income Fund- Regular Plan-Quarterly - Income Distribution cum capital withdrawal Option (Payout &amp; Reinvestment);INF666M01DS0;INF666M01DT8;11.1977;;;01-Mar-2021</t>
  </si>
  <si>
    <t>135689;Indiabulls Savings Income Fund-Direct Plan-Growth Option;INF666M01BK1;;16.7503;;;01-Mar-2021</t>
  </si>
  <si>
    <t>135692;Indiabulls Savings Income Fund-Regular Plan-Growth Option;INF666M01BN5;;15.4801;;;01-Mar-2021</t>
  </si>
  <si>
    <t>119118;HDFC Hybrid Debt Fund - Growth Option - Direct Plan;INF179K01XE6;;55.9578;;;01-Mar-2021</t>
  </si>
  <si>
    <t>102147;HDFC Hybrid Debt Fund - Growth Plan;INF179K01AE4;;53.7502;;;01-Mar-2021</t>
  </si>
  <si>
    <t>102148;HDFC Hybrid Debt Fund - IDCW Monthly;INF179K01AA2;INF179K01AB0;12.9578;;;01-Mar-2021</t>
  </si>
  <si>
    <t>119119;HDFC Hybrid Debt Fund - IDCW Monthly - Direct Plan;INF179K01XF3;INF179K01XG1;13.7511;;;01-Mar-2021</t>
  </si>
  <si>
    <t>102149;HDFC Hybrid Debt Fund - IDCW Quarterly;INF179K01AC8;INF179K01AD6;13.8282;;;01-Mar-2021</t>
  </si>
  <si>
    <t>119120;HDFC Hybrid Debt Fund - IDCW Quarterly - Direct Plan;INF179K01XH9;INF179K01XI7;14.6617;;;01-Mar-2021</t>
  </si>
  <si>
    <t>120073;HSBC Conservative Hybrid Fund - Direct Growth;INF336L01DW4;;45.6145;;;01-Mar-2021</t>
  </si>
  <si>
    <t>120074;HSBC Conservative Hybrid Fund - Direct Monthly IDCW;INF336L01DX2;INF336L01DY0;16.1111;;;01-Mar-2021</t>
  </si>
  <si>
    <t>120075;HSBC Conservative Hybrid Fund - Direct Quarterly IDCW;INF336L01DZ7;INF336L01EA8;14.0466;;;01-Mar-2021</t>
  </si>
  <si>
    <t>102262;HSBC Conservative Hybrid Fund - Regular Growth;INF336L01099;;42.7372;;;01-Mar-2021</t>
  </si>
  <si>
    <t>102260;HSBC Conservative Hybrid Fund - Regular Monthly IDCW;INF336L01107;INF336L01115;12.5715;;;01-Mar-2021</t>
  </si>
  <si>
    <t>102261;HSBC Conservative Hybrid Fund - Regular Quarterly IDCW;INF336L01123;INF336L01131;15.5202;;;01-Mar-2021</t>
  </si>
  <si>
    <t>120616;ICICI Prudential Regular Savings Fund - Direct Plan - Growth;INF109K01S39;;54.2151;;;01-Mar-2021</t>
  </si>
  <si>
    <t>120613;ICICI Prudential Regular Savings Fund - Direct Plan - Half Yearly IDCW;INF109K01S47;INF109K01S54;16.8594;;;01-Mar-2021</t>
  </si>
  <si>
    <t>120615;ICICI Prudential Regular Savings Fund - Direct Plan - Monthly IDCW;INF109K01S62;INF109K01S70;15.9035;;;01-Mar-2021</t>
  </si>
  <si>
    <t>120614;ICICI Prudential Regular Savings Fund - Direct Plan - Quarterly IDCW;INF109K01S88;INF109K01S96;14.2264;;;01-Mar-2021</t>
  </si>
  <si>
    <t>102330;ICICI Prudential Regular Savings Fund - Plan - Growth;INF109K01902;;51.0061;;;01-Mar-2021</t>
  </si>
  <si>
    <t>113098;ICICI Prudential Regular Savings Fund - Plan - Half Yearly IDCW;INF109K01IW6;INF109K01WX5;13.2802;;;01-Mar-2021</t>
  </si>
  <si>
    <t>102331;ICICI Prudential Regular Savings Fund - Plan - Monthly IDCW;INF109K01ER5;INF109K01894;13.7611;;;01-Mar-2021</t>
  </si>
  <si>
    <t>113097;ICICI Prudential Regular Savings Fund - Plan - Quarterly IDCW;INF109K01IX4;INF109K01WY3;11.5951;;;01-Mar-2021</t>
  </si>
  <si>
    <t>114859;Kotak Debt Hybrid - Growth;INF174K01393;;38.4549;;;01-Mar-2021</t>
  </si>
  <si>
    <t>120154;Kotak Debt Hybrid - Growth - Direct;INF174K01JZ1;;41.9446;;;01-Mar-2021</t>
  </si>
  <si>
    <t>114858;Kotak Debt Hybrid - Monthly Payout of Income Distribution cum capital withdrawal option;INF174K01419;INF174K01401;12.6653;;;01-Mar-2021</t>
  </si>
  <si>
    <t>120155;Kotak Debt Hybrid - Monthly Payout of Income Distribution cum capital withdrawal option - Direct;INF174K01KA2;INF174K01KB0;13.352;;;01-Mar-2021</t>
  </si>
  <si>
    <t>114860;Kotak Debt Hybrid - Quarterly Payout of Income Distribution cum capital withdrawal option;INF174K01435;INF174K01427;14.5996;;;01-Mar-2021</t>
  </si>
  <si>
    <t>120156;Kotak Debt Hybrid - Quarterly Payout of Income Distribution cum capital withdrawal option - Direct;INF174K01KC8;;15.5464;;;01-Mar-2021</t>
  </si>
  <si>
    <t>119852;L&amp;T Conservative Hybrid Fund -Direct Plan- Growth;INF917K01GF1;;42.3079;;;01-Mar-2021</t>
  </si>
  <si>
    <t>112487;L&amp;T Conservative Hybrid Fund- Regular Plan - Growth;INF917K01056;;40.0636;;;01-Mar-2021</t>
  </si>
  <si>
    <t>119853;L&amp;T Conservative Hybrid Fund -Direct Plan-Monthly IDCW;INF917K01GH7;INF917K01GG9;11.9248;;;01-Mar-2021</t>
  </si>
  <si>
    <t>112488;L&amp;T Conservative Hybrid Fund -Regular Plan - Monthly IDCW;INF917K01031;INF917K01049;11.1217;;;01-Mar-2021</t>
  </si>
  <si>
    <t>119854;L&amp;T Conservative Hybrid Fund -Direct Plan-Quarterly IDCW;INF917K01GJ3;INF917K01GI5;11.7628;;;01-Mar-2021</t>
  </si>
  <si>
    <t>112489;L&amp;T Conservative Hybrid Fund -Regular Plan -Quarterly IDCW;INF917K01064;INF917K01072;11.1749;;;01-Mar-2021</t>
  </si>
  <si>
    <t>120276;LIC MF Conservative Hybrid Fund-Direct Plan-Growth;INF767K01EO7;;66.9942;;;01-Mar-2021</t>
  </si>
  <si>
    <t>120277;LIC MF Conservative Hybrid Fund-Direct Plan-Monthly IDCW;INF767K01EP4;INF767K01ES8;11.175;;;01-Mar-2021</t>
  </si>
  <si>
    <t>120274;LIC MF Conservative Hybrid Fund-Direct Plan-Quarterly IDCW;INF767K01EQ2;INF767K01ET6;13.5346;;;01-Mar-2021</t>
  </si>
  <si>
    <t>120275;LIC MF Conservative Hybrid Fund-Direct Plan-Yearly IDCW;INF767K01ER0;INF767K01EU4;13.4332;;;01-Mar-2021</t>
  </si>
  <si>
    <t>101869;LIC MF Conservative Hybrid Fund-Regular Plan-Growth;INF767K01808;;62.9163;;;01-Mar-2021</t>
  </si>
  <si>
    <t>101866;LIC MF Conservative Hybrid Fund-Regular Plan-Monthly IDCW;INF767K01816;INF767K01824;11.4882;;;01-Mar-2021</t>
  </si>
  <si>
    <t>101867;LIC MF Conservative Hybrid Fund-Regular Plan-Quarterly IDCW;INF767K01832;INF767K01840;11.7281;;;01-Mar-2021</t>
  </si>
  <si>
    <t>101868;LIC MF Conservative Hybrid Fund-Regular Plan-Yearly IDCW;INF767K01857;INF767K01865;12.6795;;;01-Mar-2021</t>
  </si>
  <si>
    <t>113143;Navi Conservative Hybrid  Fund - Quarterly IDCW;INF959L01114;INF959L01122;13.0516;;;01-Mar-2021</t>
  </si>
  <si>
    <t>119157;Navi Conservative Hybrid Fund - Direct Plan Monthly IDCW;INF959L01684;INF959L01692;11.2306;;;01-Mar-2021</t>
  </si>
  <si>
    <t>119158;Navi Conservative Hybrid Fund - Direct Plan Quarterly IDCW;INF959L01700;INF959L01718;14.6338;;;01-Mar-2021</t>
  </si>
  <si>
    <t>113141;Navi Conservative Hybrid Fund - Monthly IDCW;INF959L01098;INF959L01106;10.6933;;;01-Mar-2021</t>
  </si>
  <si>
    <t>119156;Navi Conservative Hybrid Fund-Direct Plan-Growth Option;INF959L01676;;23.9869;;;01-Mar-2021</t>
  </si>
  <si>
    <t>113142;Navi Conservative Hybrid Fund-Growth;INF959L01130;;21.2213;;;01-Mar-2021</t>
  </si>
  <si>
    <t>148291;NIPPON INDIA HYBRID BOND FUND -  SEGREGATED PORTFOLIO 2 - DIRECT Plan - MONTHLY IDCW Option;INF204KB15O7;INF204KB16O5;0.0000;;;01-Mar-2021</t>
  </si>
  <si>
    <t>148292;NIPPON INDIA HYBRID BOND FUND -  SEGREGATED PORTFOLIO 2 - DIRECT Plan - QUARTERLY IDCW Option;INF204KB17O3;INF204KB18O1;0.0000;;;01-Mar-2021</t>
  </si>
  <si>
    <t>148294;NIPPON INDIA HYBRID BOND FUND -  SEGREGATED PORTFOLIO 2 - MONTHLY IDCW Option;INF204KB10P5;INF204KB11P3;0.0000;;;01-Mar-2021</t>
  </si>
  <si>
    <t>148295;NIPPON INDIA HYBRID BOND FUND -  SEGREGATED PORTFOLIO 2 - QUARTERLY IDCW Option;INF204KB12P1;INF204KB13P9;0.0000;;;01-Mar-2021</t>
  </si>
  <si>
    <t>118727;NIPPON INDIA HYBRID BOND FUND - DIRECT Plan - MONTHLY IDCW Option;INF204K01YW2;INF204K01YX0;11.3984;;;01-Mar-2021</t>
  </si>
  <si>
    <t>118729;NIPPON INDIA HYBRID BOND FUND - DIRECT Plan - QUARTERLY IDCW Option;INF204K01YY8;INF204K01YZ5;11.5536;;;01-Mar-2021</t>
  </si>
  <si>
    <t>118726;Nippon India Hybrid Bond Fund - Direct Plan Growth Plan - Growth Option;INF204K01YV4;;43.4162;;;01-Mar-2021</t>
  </si>
  <si>
    <t>102173;NIPPON INDIA HYBRID BOND FUND - MONTHLY IDCW Option;INF204K01FE9;INF204K01FF6;10.4691;;;01-Mar-2021</t>
  </si>
  <si>
    <t>102174;NIPPON INDIA HYBRID BOND FUND - QUARTERLY IDCW Option;INF204K01FG4;INF204K01FH2;11.0932;;;01-Mar-2021</t>
  </si>
  <si>
    <t>148296;Nippon India Hybrid Bond Fund - Segregated Portfolio 2 - Direct Plan - Growth Plan - Growth Option;INF204KB14O0;;0.0000;;;01-Mar-2021</t>
  </si>
  <si>
    <t>148293;Nippon India Hybrid Bond Fund - Segregated Portfolio 2 - Growth Plan;INF204KB19O9;;0.0000;;;01-Mar-2021</t>
  </si>
  <si>
    <t>102172;Nippon India Hybrid Bond Fund-Growth Plan;INF204K01FD1;;40.5915;;;01-Mar-2021</t>
  </si>
  <si>
    <t>119836;SBI Conservative Hybrid Fund  - Direct Plan - Quarterly Income Distribution cum Capital Withdrawal Option (IDCW);INF200K01TV2;INF200K01TW0;15.6008;;;01-Mar-2021</t>
  </si>
  <si>
    <t>119837;SBI Conservative Hybrid Fund - Direct Plan - Annual Income Distribution cum Capital Withdrawal Option (IDCW);INF200K01TQ2;INF200K01TR0;20.3617;;;01-Mar-2021</t>
  </si>
  <si>
    <t>119839;SBI Conservative Hybrid Fund - Direct Plan - Growth;INF200K01TS8;;51.0597;;;01-Mar-2021</t>
  </si>
  <si>
    <t>119838;SBI Conservative Hybrid Fund - Direct Plan - Monthly Income Distribution cum Capital Withdrawal Option (IDCW);INF200K01TT6;INF200K01TU4;18.6908;;;01-Mar-2021</t>
  </si>
  <si>
    <t>100929;SBI Conservative Hybrid Fund - Regular Plan - Annual Income Distribution cum Capital Withdrawal Option (IDCW);INF200K01909;INF200K01917;16.8654;;;01-Mar-2021</t>
  </si>
  <si>
    <t>100968;SBI Conservative Hybrid Fund - Regular Plan - Growth;INF200K01859;;47.8148;;;01-Mar-2021</t>
  </si>
  <si>
    <t>100927;SBI Conservative Hybrid Fund - Regular Plan - Monthly Income Distribution cum Capital Withdrawal Option (IDCW);INF200K01867;INF200K01875;14.6868;;;01-Mar-2021</t>
  </si>
  <si>
    <t>100928;SBI Conservative Hybrid Fund - Regular Plan - Quarterly Income Distribution cum Capital Withdrawal Option (IDCW);INF200K01883;INF200K01891;13.7902;;;01-Mar-2021</t>
  </si>
  <si>
    <t>119635;Sundaram Conservative Hybrid Fund (Formerly Known as Sundaram Debt Oriented Hybrid Fund) Direct Plan - Growth;INF903J01OP6;;22.2751;;;01-Mar-2021</t>
  </si>
  <si>
    <t>119638;Sundaram Conservative Hybrid Fund (Formerly Known as Sundaram Debt Oriented Hybrid Fund) Direct Plan - Half yearly Income Distribution cum Capital Withdrawal (IDCW);INF903J01OS0;INF903J01OV4;15.5185;;;01-Mar-2021</t>
  </si>
  <si>
    <t>119636;Sundaram Conservative Hybrid Fund (Formerly Known as Sundaram Debt Oriented Hybrid Fund) Direct Plan - Monthly Income Distribution cum Capital Withdrawal (IDCW);INF903J01OQ4;INF903J01OT8;12.6868;;;01-Mar-2021</t>
  </si>
  <si>
    <t>119637;Sundaram Conservative Hybrid Fund (Formerly Known as Sundaram Debt Oriented Hybrid Fund) Direct Plan - Quarterly Income Distribution cum Capital Withdrawal (IDCW);INF903J01OR2;INF903J01OU6;15.3849;;;01-Mar-2021</t>
  </si>
  <si>
    <t>112868;Sundaram Conservative Hybrid Fund (Formerly Known as Sundaram Debt Oriented Hybrid Fund) Regular Plan - Growth;INF903J01HB0;;21.0317;;;01-Mar-2021</t>
  </si>
  <si>
    <t>112869;Sundaram Conservative Hybrid Fund (Formerly Known as Sundaram Debt Oriented Hybrid Fund) Regular Plan - Half yearly Income Distribution cum Capital Withdrawal (IDCW);INF903J01HE4;INF903J01HH7;14.5733;;;01-Mar-2021</t>
  </si>
  <si>
    <t>112867;Sundaram Conservative Hybrid Fund (Formerly Known as Sundaram Debt Oriented Hybrid Fund) Regular Plan - Monthly Income Distribution cum Capital Withdrawal (IDCW);INF903J01HC8;INF903J01HF1;12.5948;;;01-Mar-2021</t>
  </si>
  <si>
    <t>112870;Sundaram Conservative Hybrid Fund (Formerly Known as Sundaram Debt Oriented Hybrid Fund) Regular Plan - Quarterly Income Distribution cum Capital Withdrawal (IDCW);INF903J01HD6;INF903J01HG9;14.4924;;;01-Mar-2021</t>
  </si>
  <si>
    <t>148106;UTI - Regular Saving Fund (Segregated - 17022020) - Direct Plan - Growth Option;INF789F1AQP1;;0.9392;;;01-Mar-2021</t>
  </si>
  <si>
    <t>148112;UTI - Regular Saving Fund (Segregated - 17022020) - Direct Plan - Monthly Payment Option;INF789F1AQM8;;0.9237;;;01-Mar-2021</t>
  </si>
  <si>
    <t>148105;UTI - Regular Saving Fund (Segregated - 17022020) - Regular Plan - Growth Option;INF789F1AQJ4;;0.8946;;;01-Mar-2021</t>
  </si>
  <si>
    <t>148108;UTI - Regular Saving Fund (Segregated - 17022020) - Regular Plan - Monthly Payment Option;INF789F1AQG0;;0.895;;;01-Mar-2021</t>
  </si>
  <si>
    <t>148115;UTI Regular Saving Fund ( Segregated - 17022020) - Direct Plan - Flexi IDCW;INF789F1AQQ9;INF789F1AQR7;0.7857;;;01-Mar-2021</t>
  </si>
  <si>
    <t>148109;UTI Regular Saving Fund ( Segregated - 17022020) - Direct Plan - Monthly IDCW;INF789F1AQN6;INF789F1AQO4;0.3344;;;01-Mar-2021</t>
  </si>
  <si>
    <t>148111;UTI Regular Saving Fund ( Segregated - 17022020) - Regular Plan - Flexi IDCW;INF789F1AQK2;INF789F1AQL0;0.7438;;;01-Mar-2021</t>
  </si>
  <si>
    <t>148104;UTI Regular Saving Fund ( Segregated - 17022020) - Regular Plan - Monthly IDCW;INF789F1AQH8;INF789F1AQI6;0.3148;;;01-Mar-2021</t>
  </si>
  <si>
    <t>102533;UTI Conservative Hybrd Fund - Regular Plan - Monthly Payment Option;INF789F01927;;45.9246;;;01-Mar-2021</t>
  </si>
  <si>
    <t>120789;UTI Conservative Hybrid Fund - Direct Plan - Flexi IDCW;INF789F01UH1;INF789F01UI9;38.4596;;;01-Mar-2021</t>
  </si>
  <si>
    <t>120779;UTI Conservative Hybrid Fund - Direct Plan - Growth Option;INF789F01UJ7;;48.3991;;;01-Mar-2021</t>
  </si>
  <si>
    <t>120778;UTI Conservative Hybrid Fund - Direct Plan - Monthly IDCW;INF789F01UK5;INF789F01UL3;16.1643;;;01-Mar-2021</t>
  </si>
  <si>
    <t>120790;UTI Conservative Hybrid Fund - Direct Plan - Monthly Payment Option;INF789F01UM1;;47.6118;;;01-Mar-2021</t>
  </si>
  <si>
    <t>102534;UTI Conservative Hybrid Fund - Regular Plan - Flexi IDCW;INF789F01877;INF789F01885;36.1413;;;01-Mar-2021</t>
  </si>
  <si>
    <t>102535;UTI Conservative Hybrid Fund - Regular Plan - Growth Option;INF789F01893;;45.9012;;;01-Mar-2021</t>
  </si>
  <si>
    <t>102536;UTI Conservative Hybrid Fund - Regular Plan - Monthly IDCW;INF789F01901;INF789F01919;15.0878;;;01-Mar-2021</t>
  </si>
  <si>
    <t>118738;NIPPON INDIA BALANCED ADVANTAGE FUND - DIRECT Plan - IDCW Option;INF204K01G78;INF204K01G86;34.0904;;;01-Mar-2021</t>
  </si>
  <si>
    <t>118736;Nippon India Balanced Advantage Fund - Direct Plan Growth Plan - Growth Option;INF204K01G94;;116.7697;;;01-Mar-2021</t>
  </si>
  <si>
    <t>102848;NIPPON INDIA BALANCED ADVANTAGE FUND - IDCW Option;INF204K01570;INF204K01588;27.6900;;;01-Mar-2021</t>
  </si>
  <si>
    <t>102847;Nippon India Balanced Advantage Fund-Growth Plan-Bonus Option;INF204K01596;;109.1173;;;01-Mar-2021</t>
  </si>
  <si>
    <t>102846;Nippon India Balanced Advantage Fund-Growth Plan-Growth Option;INF204K01604;;109.1173;;;01-Mar-2021</t>
  </si>
  <si>
    <t>119542;Sundaram Equity Hybrid Fund Direct Plan - Growth;INF903J01MP0;;121.1097;;;01-Mar-2021</t>
  </si>
  <si>
    <t>119545;Sundaram Equity Hybrid Fund Direct Plan - Income Distribution cum Capital Withdrawal (IDCW);INF903J01MN5;INF903J01MO3;16.8825;;;01-Mar-2021</t>
  </si>
  <si>
    <t>100617;Sundaram Equity Hybrid Fund Regular Plan - Growth;INF903J01744;;113.0630;;;01-Mar-2021</t>
  </si>
  <si>
    <t>101472;Sundaram Equity Hybrid Fund Regular Plan - Income Distribution cum Capital Withdrawal (IDCW);INF903J01728;INF903J01736;14.9990;;;01-Mar-2021</t>
  </si>
  <si>
    <t>120517;Aditya Birla Sun Life Equity Hybrid'95 Fund - Direct Plan-Growth;INF209K01ZC0;;984.96;;;01-Mar-2021</t>
  </si>
  <si>
    <t>103155;Aditya Birla Sun Life Equity Hybrid'95 Fund - Regular Plan-Growth;INF209K01BT5;;909.94;;;01-Mar-2021</t>
  </si>
  <si>
    <t>120518;Aditya Birla Sun Life Equity Hybrid'95 Fund -DIRECT - IDCW;INF209KA1LH3;INF209K01ZB2;232.55;;;01-Mar-2021</t>
  </si>
  <si>
    <t>103154;Aditya Birla Sun Life Equity Hybrid'95 Fund -Regular - IDCW;INF209K01BS7;INF209K01EE1;142.82;;;01-Mar-2021</t>
  </si>
  <si>
    <t>144394;Axis Equity Hybrid Fund - Direct Plan - Growth Option;INF846K01E25;;13.61;;;01-Mar-2021</t>
  </si>
  <si>
    <t>144397;Axis Equity Hybrid Fund - Direct Plan - Monthly IDCW;INF846K01E33;INF846K01E41;13.21;;;01-Mar-2021</t>
  </si>
  <si>
    <t>144398;Axis Equity Hybrid Fund - Direct Plan - Quarterly IDCW;INF846K01E58;INF846K01E66;13.62;;;01-Mar-2021</t>
  </si>
  <si>
    <t>144395;Axis Equity Hybrid Fund - Direct Plan - Regular IDCW;INF846K01E09;INF846K01E17;13.63;;;01-Mar-2021</t>
  </si>
  <si>
    <t>144393;Axis Equity Hybrid Fund - Regular Plan - Growth Option;INF846K01E90;;13.10;;;01-Mar-2021</t>
  </si>
  <si>
    <t>144399;Axis Equity Hybrid Fund - Regular Plan - Monthly IDCW;INF846K01F08;INF846K01F16;12.69;;;01-Mar-2021</t>
  </si>
  <si>
    <t>144400;Axis Equity Hybrid Fund - Regular Plan - Quarterly IDCW;INF846K01F24;INF846K01F32;13.10;;;01-Mar-2021</t>
  </si>
  <si>
    <t>144396;Axis Equity Hybrid Fund - Regular Plan - Regular IDCW;INF846K01E74;INF846K01E82;13.10;;;01-Mar-2021</t>
  </si>
  <si>
    <t>140382;BANDHAN Hybrid Equity Fund-Direct Plan Growth;INF194KA1U56;;15.17;;;01-Mar-2021</t>
  </si>
  <si>
    <t>140383;BANDHAN Hybrid Equity Fund-Direct Plan IDCW;INF194KA1U64;INF194KA1U72;13.75;;;01-Mar-2021</t>
  </si>
  <si>
    <t>140381;BANDHAN Hybrid Equity Fund-Regular Plan Growth;INF194KA1U15;;14.21;;;01-Mar-2021</t>
  </si>
  <si>
    <t>140384;BANDHAN Hybrid Equity Fund-Regular Plan IDCW;INF194KA1U23;INF194KA1U31;12.87;;;01-Mar-2021</t>
  </si>
  <si>
    <t>139527;BANK OF INDIA MID &amp; SMALL CAP EQUITY &amp; DEBT FUND - DIRECT PLAN GROWTH;INF761K01DM6;;17.40;;;01-Mar-2021</t>
  </si>
  <si>
    <t>139530;BANK OF INDIA MID &amp; SMALL CAP EQUITY &amp; DEBT FUND - DIRECT PLAN IDCW;INF761K01DN4;INF761K01DO2;15.23;;;01-Mar-2021</t>
  </si>
  <si>
    <t>139529;BANK OF INDIA MID &amp; SMALL CAP EQUITY &amp; DEBT FUND - REGULAR  PLAN  GROWTH;INF761K01DP9;;16.72;;;01-Mar-2021</t>
  </si>
  <si>
    <t>139528;BANK OF INDIA MID &amp; SMALL CAP EQUITY &amp; DEBT FUND - REGULAR  PLAN IDCW;INF761K01DQ7;INF761K01DR5;14.78;;;01-Mar-2021</t>
  </si>
  <si>
    <t>101912;BARODA  HYBRID EQUITY FUND - Plan A - Growth Option;INF955L01708;;68.86;;;01-Mar-2021</t>
  </si>
  <si>
    <t>101913;BARODA HYBRID EQUITY FUND - Plan A - IDCW Option;INF955L01682;INF955L01690;17.18;;;01-Mar-2021</t>
  </si>
  <si>
    <t>119326;BARODA HYBRID EQUITY FUND - Plan B (Direct) - Growth Option;INF955L01948;;75.09;;;01-Mar-2021</t>
  </si>
  <si>
    <t>119325;BARODA HYBRID EQUITY FUND - Plan B (Direct) - IDCW Option;INF955L01922;;20.01;;;01-Mar-2021</t>
  </si>
  <si>
    <t>141005;BNP PARIBAS SUBSTANTIAL EQUITY HYBRID FUND -DIRECT PLAN- Income Distribution cum Capital Withdrawal OPTION;INF251K01PB5;INF251K01PA7;15.0934;;;01-Mar-2021</t>
  </si>
  <si>
    <t>141006;BNP PARIBAS SUBSTANTIAL EQUITY HYBRID FUND- DIRECT PLAN - GROWTH OPTION;INF251K01OZ7;;16.9995;;;01-Mar-2021</t>
  </si>
  <si>
    <t>141007;BNP PARIBAS SUBSTANTIAL EQUITY HYBRID FUND- REGULAR PLAN- Income Distribution cum Capital Withdrawal OPTION;INF251K01OY0;INF251K01OX2;14.2925;;;01-Mar-2021</t>
  </si>
  <si>
    <t>141004;BNP PARIBAS SUBSTANTIAL EQUITY HYBRID FUND- REGULAT PLAN -GROWTH OPTION;INF251K01OW4;;15.9931;;;01-Mar-2021</t>
  </si>
  <si>
    <t>118272;CANARA ROBECO EQUITY HYBRID FUND - DIRECT PLAN - GROWTH OPTION;INF760K01EZ8;;226.1100;;;01-Mar-2021</t>
  </si>
  <si>
    <t>118271;CANARA ROBECO EQUITY HYBRID FUND - DIRECT PLAN - MONTHLY IDCW (Payout/Reinvestment);INF760K01EX3;INF760K01EY1;98.2000;;;01-Mar-2021</t>
  </si>
  <si>
    <t>106166;CANARA ROBECO EQUITY HYBRID FUND - REGULAR PLAN - GROWTH OPTION;INF760K01050;;210.4300;;;01-Mar-2021</t>
  </si>
  <si>
    <t>106167;CANARA ROBECO EQUITY HYBRID FUND - REGULAR PLAN - MONTHLY IDCW (Payout/Reinvestment);INF760K01068;INF760K01076;85.8300;;;01-Mar-2021</t>
  </si>
  <si>
    <t>119019;DSP Equity &amp; Bond Fund - Direct Plan - Growth;INF740K01NY4;;216.892;;;01-Mar-2021</t>
  </si>
  <si>
    <t>119020;DSP Equity &amp; Bond Fund - Direct Plan - IDCW;INF740K01NZ1;INF740K01OA2;47.528;;;01-Mar-2021</t>
  </si>
  <si>
    <t>100081;DSP Equity &amp; Bond Fund- Regular Plan - Growth;INF740K01318;;201.855;;;01-Mar-2021</t>
  </si>
  <si>
    <t>100082;DSP Equity &amp; Bond Fund- Regular Plan - IDCW;INF740K01326;INF740K01334;24.716;;;01-Mar-2021</t>
  </si>
  <si>
    <t>118625;Edelweiss Aggressive Hybrid Fund  - Direct Plan - IDCW Option;INF754K01CB6;INF754K01CC4;21.97;;;01-Mar-2021</t>
  </si>
  <si>
    <t>112013;Edelweiss Aggressive Hybrid Fund  - Plan B - IDCW Option;INF754K01137;INF754K01145;32.33;;;01-Mar-2021</t>
  </si>
  <si>
    <t>112108;Edelweiss Aggressive Hybrid Fund - Regular Plan - Growth Option;INF754K01202;;32.14;;;01-Mar-2021</t>
  </si>
  <si>
    <t>112109;Edelweiss Aggressive Hybrid Fund - Regular Plan - IDCW Option;INF754K01178;INF754K01186;20.31;;;01-Mar-2021</t>
  </si>
  <si>
    <t>112012;Edelweiss Aggressive Hybrid Fund- Plan B-Growth Option;INF754K01160;;31.72;;;01-Mar-2021</t>
  </si>
  <si>
    <t>118624;Edelweiss Aggressive Hybrid Fund-Direct Plan-Growth Option;INF754K01CE0;;34.22;;;01-Mar-2021</t>
  </si>
  <si>
    <t>118546;Franklin India Equity Hybrid Fund - Direct - Growth;INF090I01FZ1;;167.2366;;;01-Mar-2021</t>
  </si>
  <si>
    <t>118547;Franklin India Equity Hybrid Fund - Direct - IDCW ;INF090I01GA2;INF090I01GB0;27.4020;;;01-Mar-2021</t>
  </si>
  <si>
    <t>100550;Franklin India Equity Hybrid Fund - Growth Plan;INF090I01817;;153.1656;;;01-Mar-2021</t>
  </si>
  <si>
    <t>100549;Franklin India Equity Hybrid Fund - IDCW ;INF090I01825;INF090I01833;24.3893;;;01-Mar-2021</t>
  </si>
  <si>
    <t>145599;Groww Aggressive Hybrid Fund (formerly known as Indiabulls Equity Hybrid Fund) - Direct Plan - Growth option;INF666M01FA3;;13.3743;;;01-Mar-2021</t>
  </si>
  <si>
    <t>145605;Groww Aggressive Hybrid Fund (formerly known as Indiabulls Equity Hybrid Fund) - Regular Plan - Growth option;INF666M01FJ4;;12.7837;;;01-Mar-2021</t>
  </si>
  <si>
    <t>145600;Groww Aggressive Hybrid Fund (formerly known as Indiabulls Equity Hybrid Fund)- Direct Plan- - Income Distribution cum capital withdrawal Option (Payout &amp; Reinvestment);INF666M01FB1;INF666M01FC9;13.3141;;;01-Mar-2021</t>
  </si>
  <si>
    <t>145602;Groww Aggressive Hybrid Fund (formerly known as Indiabulls Equity Hybrid Fund)- Direct Plan- Half Yearly - Income Distribution cum capital withdrawal Option (Payout &amp; Reinvestment);INF666M01FH8;INF666M01FI6;12.9134;;;01-Mar-2021</t>
  </si>
  <si>
    <t>145606;Groww Aggressive Hybrid Fund (formerly known as Indiabulls Equity Hybrid Fund)- Direct Plan- Monthly - Income Distribution cum capital withdrawal Option (Payout &amp; Reinvestment);INF666M01FD7;INF666M01FE5;13.317;;;01-Mar-2021</t>
  </si>
  <si>
    <t>145601;Groww Aggressive Hybrid Fund (formerly known as Indiabulls Equity Hybrid Fund)- Direct Plan- Quarterly - Income Distribution cum capital withdrawal Option (Payout &amp; Reinvestment);INF666M01FF2;INF666M01FG0;13.3297;;;01-Mar-2021</t>
  </si>
  <si>
    <t>145603;Groww Aggressive Hybrid Fund (formerly known as Indiabulls Equity Hybrid Fund)- Regular Plan- - Income Distribution cum capital withdrawal Option (Payout &amp; Reinvestment);INF666M01FK2;INF666M01FL0;12.7826;;;01-Mar-2021</t>
  </si>
  <si>
    <t>145608;Groww Aggressive Hybrid Fund (formerly known as Indiabulls Equity Hybrid Fund)- Regular Plan- Half Yearly - Income Distribution cum capital withdrawal Option (Payout &amp; Reinvestment);INF666M01FQ9;INF666M01FR7;12.7531;;;01-Mar-2021</t>
  </si>
  <si>
    <t>145604;Groww Aggressive Hybrid Fund (formerly known as Indiabulls Equity Hybrid Fund)- Regular Plan- Monthly - Income Distribution cum capital withdrawal Option (Payout &amp; Reinvestment.;INF666M01FM8;INF666M01FN6;12.7819;;;01-Mar-2021</t>
  </si>
  <si>
    <t>145607;Groww Aggressive Hybrid Fund (formerly known as Indiabulls Equity Hybrid Fund)- Regular Plan- Quarterly - Income Distribution cum capital withdrawal Option (Payout &amp; Reinvestment);INF666M01FO4;INF666M01FP1;13.549;;;01-Mar-2021</t>
  </si>
  <si>
    <t>119062;HDFC Hybrid Equity Fund - Growth Option - Direct Plan;INF179K01XZ1;;72.096;;;01-Mar-2021</t>
  </si>
  <si>
    <t>102948;HDFC Hybrid Equity Fund - Growth Plan;INF179K01AS4;;68.406;;;01-Mar-2021</t>
  </si>
  <si>
    <t>119061;HDFC Hybrid Equity Fund - IDCW Option - Direct Plan;INF179K01XX6;INF179K01XY4;14.214;;;01-Mar-2021</t>
  </si>
  <si>
    <t>102947;HDFC Hybrid Equity Fund - IDCW Plan;INF179K01AQ8;INF179K01AR6;13.137;;;01-Mar-2021</t>
  </si>
  <si>
    <t>145226;HSBC Aggressive Hybrid Fund - Direct Annual IDCW;INF336L01NI2;INF336L01NJ0;14.2616;;;01-Mar-2021</t>
  </si>
  <si>
    <t>145228;HSBC Aggressive Hybrid Fund - Direct Growth;INF336L01NH4;;14.2812;;;01-Mar-2021</t>
  </si>
  <si>
    <t>145225;HSBC Aggressive Hybrid Fund - Regular Annual IDCW;INF336L01NL6;INF336L01NM4;13.8141;;;01-Mar-2021</t>
  </si>
  <si>
    <t>145227;HSBC Aggressive Hybrid Fund - Regular Growth;INF336L01NK8;;13.8141;;;01-Mar-2021</t>
  </si>
  <si>
    <t>136113;ICICI Prudential Equity &amp; Debt Fund - Annual IDCW;INF109KB1QK6;INF109KB1QJ8;16.29;;;01-Mar-2021</t>
  </si>
  <si>
    <t>136114;ICICI Prudential Equity &amp; Debt Fund - Direct Plan - Annual IDCW;INF109KB1QM2;INF109KB1QL4;17.17;;;01-Mar-2021</t>
  </si>
  <si>
    <t>120251;ICICI Prudential Equity &amp; Debt Fund - Direct Plan - Growth;INF109K01Y07;;187.31;;;01-Mar-2021</t>
  </si>
  <si>
    <t>131453;ICICI Prudential Equity &amp; Debt Fund - Direct Plan - Half Yearly IDCW;INF109KA1Y19;INF109KA1Y01;18.71;;;01-Mar-2021</t>
  </si>
  <si>
    <t>120252;ICICI Prudential Equity &amp; Debt Fund - Direct Plan - Monthly IDCW;INF109K01X81;INF109K01X99;35.66;;;01-Mar-2021</t>
  </si>
  <si>
    <t>100356;ICICI Prudential Equity &amp; Debt Fund - Growth;INF109K01480;;173.03;;;01-Mar-2021</t>
  </si>
  <si>
    <t>131452;ICICI Prudential Equity &amp; Debt Fund - Half Yearly IDCW;INF109KA1X93;INF109KA1X85;17.61;;;01-Mar-2021</t>
  </si>
  <si>
    <t>100355;ICICI Prudential Equity &amp; Debt Fund - Monthly IDCW;INF109K01DX5;INF109K01498;24.93;;;01-Mar-2021</t>
  </si>
  <si>
    <t>139971;IDBI Hybrid Equity Fund Growth Direct;INF397L01JC5;;14.7308;;;01-Mar-2021</t>
  </si>
  <si>
    <t>139969;IDBI Hybrid Equity Fund Growth Regular;INF397L01JG6;;13.7978;;;01-Mar-2021</t>
  </si>
  <si>
    <t>139972;IDBI Hybrid Equity Fund IDCW Direct;INF397L01IZ8;INF397L01JA9;14.0084;;;01-Mar-2021</t>
  </si>
  <si>
    <t>139970;IDBI Hybrid Equity Fund IDCW Regular;INF397L01JD3;INF397L01JE1;13.0881;;;01-Mar-2021</t>
  </si>
  <si>
    <t>143537;Invesco India Aggressive Hybrid Fund - Direct Plan - Growth;INF205K014Q7;;13.2712;;;01-Mar-2021</t>
  </si>
  <si>
    <t>143532;Invesco India Aggressive Hybrid Fund - Direct Plan - IDCW (Payout / Reinvestment);INF205K013Q9;INF205K015Q4;13.2501;;;01-Mar-2021</t>
  </si>
  <si>
    <t>143536;Invesco India Aggressive Hybrid Fund - Regular Plan - Growth;INF205K011Q3;;12.7492;;;01-Mar-2021</t>
  </si>
  <si>
    <t>143534;Invesco India Aggressive Hybrid Fund - Regular Plan - IDCW (Payout / Reinvestment);INF205K010Q5;INF205K012Q1;12.7488;;;01-Mar-2021</t>
  </si>
  <si>
    <t>130904;JM Aggressive Hybrid Fund (Direct) - Annual Bonus Option;INF192K01HB8;;63.5479;;;01-Mar-2021</t>
  </si>
  <si>
    <t>131477;JM Aggressive Hybrid Fund (Direct) - Annual IDCW;INF192K01HJ1;INF192K01HK9;21.4085;;;01-Mar-2021</t>
  </si>
  <si>
    <t>133401;JM Aggressive Hybrid Fund (Direct) - Bonus Option - Principal Units;INF192K01GP0;;64.9416;;;01-Mar-2021</t>
  </si>
  <si>
    <t>120484;JM Aggressive Hybrid Fund (Direct) - Growth Option;INF192K01BQ9;;63.4450;;;01-Mar-2021</t>
  </si>
  <si>
    <t>133409;JM Aggressive Hybrid Fund (Direct) - Half Yearly Bonus Option - Principal Units;INF192K01HV6;;64.9416;;;01-Mar-2021</t>
  </si>
  <si>
    <t>133402;JM Aggressive Hybrid Fund (Direct) - Half Yearly IDCW;INF192K01HH5;INF192K01HI3;45.6508;;;01-Mar-2021</t>
  </si>
  <si>
    <t>120483;JM Aggressive Hybrid Fund (Direct) - IDCW;INF192K01BO4;INF192K01BP1;34.9780;;;01-Mar-2021</t>
  </si>
  <si>
    <t>133412;JM Aggressive Hybrid Fund (Direct) - Monthly IDCW;INF192K01HN3;INF192K01HO1;45.6391;;;01-Mar-2021</t>
  </si>
  <si>
    <t>133411;JM Aggressive Hybrid Fund (Direct) - Quarterly Bonus Option - Principal Units;INF192K01HZ7;;64.9416;;;01-Mar-2021</t>
  </si>
  <si>
    <t>133406;JM Aggressive Hybrid Fund (Direct) - Quarterly IDCW;INF192K01HR4;INF192K01HS2;16.0543;;;01-Mar-2021</t>
  </si>
  <si>
    <t>133407;JM Aggressive Hybrid Fund (Regular) - Annual Bonus Option - Principal Units;INF192K01GZ9;;60.3015;;;01-Mar-2021</t>
  </si>
  <si>
    <t>131476;JM Aggressive Hybrid Fund (Regular) - Annual IDCW;INF192K01HF9;INF192K01HG7;16.2964;;;01-Mar-2021</t>
  </si>
  <si>
    <t>133400;JM Aggressive Hybrid Fund (Regular) - Bonus Option - Principal Units;INF192K01GN5;;60.3015;;;01-Mar-2021</t>
  </si>
  <si>
    <t>133403;JM Aggressive Hybrid Fund (Regular) - Half Yearly Bonus Option - Principal Units;INF192K01HT0;;60.3015;;;01-Mar-2021</t>
  </si>
  <si>
    <t>133408;JM Aggressive Hybrid Fund (Regular) - Half Yearly IDCW;INF192K01HD4;INF192K01HE2;42.8307;;;01-Mar-2021</t>
  </si>
  <si>
    <t>100220;JM Aggressive Hybrid Fund (Regular) - IDCW;INF192K01528;INF192K01536;16.4130;;;01-Mar-2021</t>
  </si>
  <si>
    <t>133404;JM Aggressive Hybrid Fund (Regular) - Monthly IDCW;INF192K01HL7;INF192K01HM5;42.4904;;;01-Mar-2021</t>
  </si>
  <si>
    <t>133410;JM Aggressive Hybrid Fund (Regular) - Quarterly Bonus Option - Principal Units;INF192K01HX2;;60.3015;;;01-Mar-2021</t>
  </si>
  <si>
    <t>133405;JM Aggressive Hybrid Fund (Regular) - Quarterly IDCW;INF192K01HP8;INF192K01HQ6;15.1659;;;01-Mar-2021</t>
  </si>
  <si>
    <t>100221;JM Aggressive Hybrid Fund (Regular) -Growth Option;INF192K01544;;58.6812;;;01-Mar-2021</t>
  </si>
  <si>
    <t>133036;Kotak Equity Hybrid - Growth;INF174K01E92;;33.698;;;01-Mar-2021</t>
  </si>
  <si>
    <t>133035;Kotak Equity Hybrid - Growth - Direct;INF174K01F00;;37.273;;;01-Mar-2021</t>
  </si>
  <si>
    <t>119767;Kotak Equity Hybrid - Payout of Income Distribution cum  capital withdrawal option - Direct;INF174K01LL7;INF174K01LM5;22.849;;;01-Mar-2021</t>
  </si>
  <si>
    <t>100286;Kotak Equity Hybrid - Payout of Income Distribution cum capital withdrawal option;INF174K01450;INF174K01443;19.804;;;01-Mar-2021</t>
  </si>
  <si>
    <t>133871;L&amp;T Hybrid Equity Fund - Direct Plan - Annual IDCW;INF917K01TY5;INF917K01TX7;15.993;;;01-Mar-2021</t>
  </si>
  <si>
    <t>119348;L&amp;T Hybrid Equity Fund - Direct Plan -IDCW;INF917K01LD6;;26.166;;;01-Mar-2021</t>
  </si>
  <si>
    <t>119347;L&amp;T Hybrid Equity Fund - Direct Plan-Growth;INF917K01LE4;;35.189;;;01-Mar-2021</t>
  </si>
  <si>
    <t>133870;L&amp;T Hybrid Equity Fund - Regular Plan- Annual IDCW;INF917K01TW9;INF917K01TV1;14.98;;;01-Mar-2021</t>
  </si>
  <si>
    <t>118191;L&amp;T Hybrid Equity Fund- Regular Plan - Growth;INF917K01LB0;;32.397;;;01-Mar-2021</t>
  </si>
  <si>
    <t>118192;L&amp;T Hybrid Equity Fund- Regular Plan - IDCW;INF917K01KZ1;INF917K01LA2;23.144;;;01-Mar-2021</t>
  </si>
  <si>
    <t>120261;LIC MF Aggressive Hybrid Fund-Direct Plan-Growth;INF767K01ED0;;131.7739;;;01-Mar-2021</t>
  </si>
  <si>
    <t>120260;LIC MF Aggressive Hybrid Fund-Direct Plan-IDCW;INF767K01EC2;INF767K01EE8;15.7619;;;01-Mar-2021</t>
  </si>
  <si>
    <t>100323;LIC MF Aggressive Hybrid Fund-Regular Plan-Growth;INF767K01030;;121.8617;;;01-Mar-2021</t>
  </si>
  <si>
    <t>100321;LIC MF Aggressive Hybrid Fund-Regular Plan-IDCW;INF767K01022;INF767K01014;14.1853;;;01-Mar-2021</t>
  </si>
  <si>
    <t>147448;Mahindra Manulife Aggressive Hybrid Fund - Direct Plan - IDCW;INF174V01804;INF174V01796;13.6614;;;01-Mar-2021</t>
  </si>
  <si>
    <t>147446;Mahindra Manulife Aggressive Hybrid Fund - Direct Plan -Growth;INF174V01788;;14.2934;;;01-Mar-2021</t>
  </si>
  <si>
    <t>147447;Mahindra Manulife Aggressive Hybrid Fund - Regular Plan - Growth;INF174V01754;;13.8752;;;01-Mar-2021</t>
  </si>
  <si>
    <t>147449;Mahindra Manulife Aggressive Hybrid Fund - Regular Plan - IDCW;INF174V01770;INF174V01762;13.2452;;;01-Mar-2021</t>
  </si>
  <si>
    <t>134813;Mirae Asset Aggressive Hybrid Fund - Direct Plan - Growth;INF769K01DH9;;20.775;;;01-Mar-2021</t>
  </si>
  <si>
    <t>134814;Mirae Asset Aggressive Hybrid Fund - Direct Plan - IDCW;INF769K01DI7;INF769K01DJ5;17.771;;;01-Mar-2021</t>
  </si>
  <si>
    <t>134815;Mirae Asset Aggressive Hybrid Fund - Regular Plan - Growth;INF769K01DE6;;18.907;;;01-Mar-2021</t>
  </si>
  <si>
    <t>134816;Mirae Asset Aggressive Hybrid Fund - Regular Plan - IDCW;INF769K01DF3;INF769K01DG1;15.459;;;01-Mar-2021</t>
  </si>
  <si>
    <t>144681;Motilal Oswal Equity Hybrid Fund (MOFEH) - Direct Plan Growth Option;INF247L01692;;14.2802;;;01-Mar-2021</t>
  </si>
  <si>
    <t>144730;Motilal Oswal Equity Hybrid Fund (MOFEH) - Regular Plan Growth Option;INF247L01684;;13.7246;;;01-Mar-2021</t>
  </si>
  <si>
    <t>143163;Navi Aggressive Hybrid Fund - Direct Plan - Growth;INF959L01CX3;;12.7951;;;01-Mar-2021</t>
  </si>
  <si>
    <t>143195;Navi Aggressive Hybrid Fund - Direct Plan Annual IDCW;INF959L01DG6;INF959L01DH4;12.7668;;;01-Mar-2021</t>
  </si>
  <si>
    <t>143186;Navi Aggressive Hybrid Fund - Direct Plan Half Yearly IDCW;INF959L01DE1;INF959L01DF8;12.765;;;01-Mar-2021</t>
  </si>
  <si>
    <t>143192;Navi Aggressive Hybrid Fund - Direct Plan Monthly IDCW;INF959L01DA9;INF959L01DB7;12.7642;;;01-Mar-2021</t>
  </si>
  <si>
    <t>143167;Navi Aggressive Hybrid Fund - Direct Plan Normal IDCW;INF959L01CY1;INF959L01CZ8;12.764;;;01-Mar-2021</t>
  </si>
  <si>
    <t>143185;Navi Aggressive Hybrid Fund - Direct Plan Quarterly IDCW;INF959L01DC5;INF959L01DD3;12.7645;;;01-Mar-2021</t>
  </si>
  <si>
    <t>143162;Navi Aggressive Hybrid Fund - Regular Plan - Growth;INF959L01DI2;;12.185;;;01-Mar-2021</t>
  </si>
  <si>
    <t>143198;Navi Aggressive Hybrid Fund - Regular Plan Annual IDCW;INF959L01DR3;INF959L01DS1;12.1829;;;01-Mar-2021</t>
  </si>
  <si>
    <t>143189;Navi Aggressive Hybrid Fund - Regular Plan Half Yearly IDCW;INF959L01DP7;INF959L01DQ5;12.1852;;;01-Mar-2021</t>
  </si>
  <si>
    <t>143197;Navi Aggressive Hybrid Fund - Regular Plan Monthly IDCW;INF959L01DL6;INF959L01DM4;12.1847;;;01-Mar-2021</t>
  </si>
  <si>
    <t>143166;Navi Aggressive Hybrid Fund - Regular Plan Normal IDCW;INF959L01DJ0;INF959L01DK8;12.1854;;;01-Mar-2021</t>
  </si>
  <si>
    <t>143199;Navi Aggressive Hybrid Fund - Regular Plan Quarterly IDCW;INF959L01DN2;INF959L01DO0;12.185;;;01-Mar-2021</t>
  </si>
  <si>
    <t>118794;Nippon India Equity Hybrid Fund  - Direct Plan Growth Plan;INF204K01B08;;61.3356;;;01-Mar-2021</t>
  </si>
  <si>
    <t>147690;NIPPON INDIA EQUITY HYBRID FUND -  SEGREGATED PORTFOLIO 1 - Direct Plan - IDCW Option;INF204KB19F7;INF204KB10G4;0.0206;;;01-Mar-2021</t>
  </si>
  <si>
    <t>147684;NIPPON INDIA EQUITY HYBRID FUND -  SEGREGATED PORTFOLIO 1 - Direct Plan - MONTHLY IDCW Option;INF204KB11G2;INF204KB12G0;0.0104;;;01-Mar-2021</t>
  </si>
  <si>
    <t>147683;NIPPON INDIA EQUITY HYBRID FUND -  SEGREGATED PORTFOLIO 1 - Direct Plan - QUARTERLY IDCW Option;INF204KB17F1;INF204KB18F9;0.0142;;;01-Mar-2021</t>
  </si>
  <si>
    <t>147686;NIPPON INDIA EQUITY HYBRID FUND -  SEGREGATED PORTFOLIO 1 - IDCW Option;INF204KB16G1;INF204KB17G9;0.0159;;;01-Mar-2021</t>
  </si>
  <si>
    <t>147687;NIPPON INDIA EQUITY HYBRID FUND -  SEGREGATED PORTFOLIO 1 - MONTHLY IDCW Option;INF204KB18G7;INF204KB19G5;0.0099;;;01-Mar-2021</t>
  </si>
  <si>
    <t>147688;NIPPON INDIA EQUITY HYBRID FUND -  SEGREGATED PORTFOLIO 1 - QUARTERLY IDCW Option;INF204KB14G6;INF204KB15G3;0.0137;;;01-Mar-2021</t>
  </si>
  <si>
    <t>148266;NIPPON INDIA EQUITY HYBRID FUND -  SEGREGATED PORTFOLIO 2 - DIRECT Plan - IDCW Option;INF204KB16T4;INF204KB17T2;0.0000;;;01-Mar-2021</t>
  </si>
  <si>
    <t>148267;NIPPON INDIA EQUITY HYBRID FUND -  SEGREGATED PORTFOLIO 2 - DIRECT Plan - MONTHLY IDCW Option;INF204KB18T0;INF204KB19T8;0.0000;;;01-Mar-2021</t>
  </si>
  <si>
    <t>148270;NIPPON INDIA EQUITY HYBRID FUND -  SEGREGATED PORTFOLIO 2 - DIRECT Plan - QUARTERLY IDCW Option;INF204KB14T9;INF204KB15T6;0.0000;;;01-Mar-2021</t>
  </si>
  <si>
    <t>148272;NIPPON INDIA EQUITY HYBRID FUND -  SEGREGATED PORTFOLIO 2 - IDCW Option;INF204KB13U9;INF204KB14U7;0.0000;;;01-Mar-2021</t>
  </si>
  <si>
    <t>148268;NIPPON INDIA EQUITY HYBRID FUND -  SEGREGATED PORTFOLIO 2 - MONTHLY IDCW Option;INF204KB15U4;INF204KB16U2;0.0000;;;01-Mar-2021</t>
  </si>
  <si>
    <t>148269;NIPPON INDIA EQUITY HYBRID FUND -  SEGREGATED PORTFOLIO 2 - QUARTERLY IDCW Option;INF204KB11U3;INF204KB12U1;0.0000;;;01-Mar-2021</t>
  </si>
  <si>
    <t>118793;NIPPON INDIA EQUITY HYBRID FUND - DIRECT Plan - IDCW Option;INF204K01B16;INF204K01B24;22.6854;;;01-Mar-2021</t>
  </si>
  <si>
    <t>139679;NIPPON INDIA EQUITY HYBRID FUND - DIRECT Plan - MONTHLY IDCW Option;INF204KB1BD7;INF204KB1BE5;11.3258;;;01-Mar-2021</t>
  </si>
  <si>
    <t>122766;NIPPON INDIA EQUITY HYBRID FUND - DIRECT Plan - QUARTERLY IDCW Option;INF204K011R2;INF204K012R0;15.8153;;;01-Mar-2021</t>
  </si>
  <si>
    <t>112936;Nippon India Equity Hybrid Fund - Growth Plan;INF204K01FW1;;56.3377;;;01-Mar-2021</t>
  </si>
  <si>
    <t>112937;NIPPON INDIA EQUITY HYBRID FUND - IDCW Option;INF204K01FX9;INF204K01FY7;17.2853;;;01-Mar-2021</t>
  </si>
  <si>
    <t>139680;NIPPON INDIA EQUITY HYBRID FUND - MONTHLY IDCW Option;INF204KB1BF2;INF204KB1BG0;10.7076;;;01-Mar-2021</t>
  </si>
  <si>
    <t>122765;NIPPON INDIA EQUITY HYBRID FUND - QUARTERLY IDCW Option;INF204K013R8;INF204K014R6;14.8450;;;01-Mar-2021</t>
  </si>
  <si>
    <t>147689;Nippon India Equity Hybrid Fund - Segregated Portfolio 1 - Direct Plan - Growth Plan;INF204KB16F3;;0.0558;;;01-Mar-2021</t>
  </si>
  <si>
    <t>147685;Nippon India Equity Hybrid Fund - Segregated Portfolio 1 - Growth Plan;INF204KB13G8;;0.0518;;;01-Mar-2021</t>
  </si>
  <si>
    <t>148265;Nippon India Equity Hybrid Fund - Segregated Portfolio 2 - Direct Plan - Growth Plan;INF204KB13T1;;0.0000;;;01-Mar-2021</t>
  </si>
  <si>
    <t>148271;Nippon India Equity Hybrid Fund - Segregated Portfolio 2 - Growth Plan;INF204KB10U5;;0.0000;;;01-Mar-2021</t>
  </si>
  <si>
    <t>142422;PGIM India Hybrid Equity Fund - Direct Plan - Annual Dividend Option;INF663L01ZC6;INF663L01ZD4;13.15;;;01-Mar-2021</t>
  </si>
  <si>
    <t>138387;PGIM India Hybrid Equity Fund - Direct Plan - Dividend;INF663L01GY0;INF663L01GZ7;23.16;;;01-Mar-2021</t>
  </si>
  <si>
    <t>138386;PGIM India Hybrid Equity Fund - Direct Plan - Growth;INF663L01GX2;;92.6;;;01-Mar-2021</t>
  </si>
  <si>
    <t>138381;PGIM India Hybrid Equity Fund - Dividend Option;INF663L01HA8;INF663L01HB6;13.99;;;01-Mar-2021</t>
  </si>
  <si>
    <t>138382;PGIM India Hybrid Equity Fund - Growth Option;INF663L01HC4;;83.26;;;01-Mar-2021</t>
  </si>
  <si>
    <t>142421;PGIM India Hybrid Equity Fund - Regular Plan - Annual Dividend Option;INF663L01ZA0;INF663L01ZB8;12.87;;;01-Mar-2021</t>
  </si>
  <si>
    <t>139820;PGIM India Hybrid Equity Fund-Direct Plan-Monthly Dividend Option;INF663L01OA4;INF663L01OB2;23;;;01-Mar-2021</t>
  </si>
  <si>
    <t>139823;PGIM India Hybrid Equity Fund-Direct Plan-Quarterly Divdend Option;INF663L01OE6;INF663L01OF3;21.36;;;01-Mar-2021</t>
  </si>
  <si>
    <t>139821;PGIM India Hybrid Equity Fund-Monthly Dividend Option;INF663L01NY6;INF663L01NZ3;21.94;;;01-Mar-2021</t>
  </si>
  <si>
    <t>139822;PGIM India Hybrid Equity Fund-Quarterly Dividend Option;INF663L01OC0;INF663L01OD8;20.8;;;01-Mar-2021</t>
  </si>
  <si>
    <t>119484;Principal Hybrid Equity Fund- Direct Plan - Growth Option;INF173K01FE6;;102.73;;;01-Mar-2021</t>
  </si>
  <si>
    <t>101266;Principal Hybrid Equity Fund- Monthly Income Distribution CUM Capital Withdrawal;INF173K01CI4;INF173K01CJ2;25.60;;;01-Mar-2021</t>
  </si>
  <si>
    <t>119485;Principal Hybrid Equity Fund-Direct Plan - Monthly Income Distribution CUM Capital Withdrawal Option;INF173K01FB2;INF173K01FC0;36.63;;;01-Mar-2021</t>
  </si>
  <si>
    <t>101265;Principal Hybrid Equity Fund-Growth;INF173K01CL8;;94.40;;;01-Mar-2021</t>
  </si>
  <si>
    <t>101070;quant Absolute Fund - Growth Option - Regular Plan;INF966L01267;;201.6105;;;01-Mar-2021</t>
  </si>
  <si>
    <t>120819;quant Absolute Fund-Growth Option-Direct Plan;INF966L01556;;208.5019;;;01-Mar-2021</t>
  </si>
  <si>
    <t>101069;quant Absolute Fund-IDCW Option - Regular Plan;INF966L01242;INF966L01259;27.7908;;;01-Mar-2021</t>
  </si>
  <si>
    <t>120818;quant Absolute Fund-IDCW Option-Direct Plan;INF966L01531;INF966L01549;28.8814;;;01-Mar-2021</t>
  </si>
  <si>
    <t>119609;SBI EQUITY HYBRID FUND - DIRECT PLAN - Growth;INF200K01RY0;;185.6712;;;01-Mar-2021</t>
  </si>
  <si>
    <t>119604;SBI Equity Hybrid Fund - Direct Plan - Income Distribution cum Capital Withdrawal Option (IDCW);INF200K01RW4;INF200K01RX2;54.3308;;;01-Mar-2021</t>
  </si>
  <si>
    <t>101551;SBI Equity Hybrid Fund - Regular Plan - Income Distribution cum Capital Withdrawal Option (IDCW);INF200K01115;INF200K01123;36.7044;;;01-Mar-2021</t>
  </si>
  <si>
    <t>102885;SBI EQUITY HYBRID FUND - REGULAR PLAN -Growth;INF200K01107;;173.2160;;;01-Mar-2021</t>
  </si>
  <si>
    <t>125711;Shriram Aggressive Hybrid Fund- Direct Growth;INF680P01042;;21.6162;;;01-Mar-2021</t>
  </si>
  <si>
    <t>125712;Shriram Aggressive Hybrid Fund- Direct- IDCW;INF680P01059;INF680P01067;17.1510;;;01-Mar-2021</t>
  </si>
  <si>
    <t>125713;Shriram Aggressive Hybrid Fund- Regular Growth;INF680P01018;;20.2444;;;01-Mar-2021</t>
  </si>
  <si>
    <t>125714;Shriram Aggressive Hybrid Fund- Regular-IDCW;INF680P01026;INF680P01034;16.1834;;;01-Mar-2021</t>
  </si>
  <si>
    <t>119053;Tata Hybrid Equity Fund -Direct Plan- Growth Option;INF277K01MN2;;280.2249;;;01-Mar-2021</t>
  </si>
  <si>
    <t>119057;Tata Hybrid Equity Fund- Direct Plan - Monthly Payout of IDCW Option;INF277K01MO0;INF277K01MP7;71.9723;;;01-Mar-2021</t>
  </si>
  <si>
    <t>119058;Tata Hybrid Equity Fund- Direct Plan - Periodic Payout of IDCW Option;INF277K01ML6;INF277K01MM4;85.6965;;;01-Mar-2021</t>
  </si>
  <si>
    <t>100414;Tata Hybrid Equity Fund- Regular Plan - Growth Option;INF277K01303;;260.2057;;;01-Mar-2021</t>
  </si>
  <si>
    <t>113134;Tata Hybrid Equity Fund- Regular Plan - Monthly Payout of IDCW Option;INF277K01CS2;INF277K01CW4;65.2042;;;01-Mar-2021</t>
  </si>
  <si>
    <t>101222;Tata Hybrid Equity Fund- Regular Plan - Periodic Payout of IDCW Option;INF277K01DB6;INF277K01295;77.7450;;;01-Mar-2021</t>
  </si>
  <si>
    <t>148592;Union Aggressive Hybrid Fund - Direct Plan - Growth Option;INF582M01GY0;;10.66;;;01-Mar-2021</t>
  </si>
  <si>
    <t>148593;Union Aggressive Hybrid Fund - Direct Plan - IDCW Option;INF582M01HA8;INF582M01GZ7;10.66;;;01-Mar-2021</t>
  </si>
  <si>
    <t>148591;Union Aggressive Hybrid Fund - Regular Plan - Growth Option;INF582M01HC4;;10.63;;;01-Mar-2021</t>
  </si>
  <si>
    <t>148590;Union Aggressive Hybrid Fund - Regular Plan - IDCW Option;INF582M01HE0;INF582M01HD2;10.63;;;01-Mar-2021</t>
  </si>
  <si>
    <t>120673;UTI Aggressive Hybrid Fund - Direct Plan - IDCW;INF789F01SI3;INF789F01SJ1;31.3942;;;01-Mar-2021</t>
  </si>
  <si>
    <t>100684;UTI Aggressive Hybrid Fund - Regular Plan - Growth;INF789F01323;;207.3156;;;01-Mar-2021</t>
  </si>
  <si>
    <t>100685;UTI Aggressive Hybrid Fund - Regular Plan - IDCW;INF789F01307;INF789F01315;29.5651;;;01-Mar-2021</t>
  </si>
  <si>
    <t>120674;UTI Aggressive Hybrid Fund -Direct Plan - Growth;INF789F01SK9;;216.9073;;;01-Mar-2021</t>
  </si>
  <si>
    <t>131670;Aditya Birla Sun Life Balanced Advantage Fund - Direct Plan - Growth Option;INF084M01DJ5;;70.66;;;01-Mar-2021</t>
  </si>
  <si>
    <t>131666;Aditya Birla Sun Life Balanced Advantage Fund - Regular Plan - Growth Option;INF084M01AB8;;65.57;;;01-Mar-2021</t>
  </si>
  <si>
    <t>131671;Aditya Birla Sun Life Balanced Advantage Fund -DIRECT - IDCW;INF084M01DK3;INF084M01DL1;23.74;;;01-Mar-2021</t>
  </si>
  <si>
    <t>131665;Aditya Birla Sun Life Balanced Advantage Fund -REGULAR - IDCW;INF084M01AC6;INF084M01AD4;22.01;;;01-Mar-2021</t>
  </si>
  <si>
    <t>141642;Axis Balanced Advantage Fund - Direct Plan - Growth;INF846K01A29;;13.34;;;01-Mar-2021</t>
  </si>
  <si>
    <t>141643;Axis Balanced Advantage Fund - Direct Plan - IDCW;INF846K01A37;INF846K01A45;12.81;;;01-Mar-2021</t>
  </si>
  <si>
    <t>141644;Axis Balanced Advantage Fund - Regular Plan - Growth;INF846K01A52;;12.65;;;01-Mar-2021</t>
  </si>
  <si>
    <t>141645;Axis Balanced Advantage Fund - Regular Plan - IDCW;INF846K01A60;INF846K01A78;12.23;;;01-Mar-2021</t>
  </si>
  <si>
    <t>131355;BANDHAN Balanced Advantage Fund Direct Plan Growth;INF194KA1UH1;;17.67;;;01-Mar-2021</t>
  </si>
  <si>
    <t>131356;BANDHAN Balanced Advantage Fund Direct Plan IDCW;INF194KA1UI9;INF194KA1UJ7;13.44;;;01-Mar-2021</t>
  </si>
  <si>
    <t>131357;BANDHAN Balanced Advantage Fund Regular Plan Growth;INF194KA1UE8;;16.22;;;01-Mar-2021</t>
  </si>
  <si>
    <t>131354;BANDHAN Balanced Advantage Fund Regular Plan IDCW;INF194KA1UF5;INF194KA1UG3;12.42;;;01-Mar-2021</t>
  </si>
  <si>
    <t>127852;BANK OF INDIA BALANCED ADVANTAGE FUND  DIRECT PLAN IDCW;INF761K01BM0;INF761K01BN8;10.8288;;;01-Mar-2021</t>
  </si>
  <si>
    <t>127851;BANK OF INDIA BALANCED ADVANTAGE FUND  REGULAR PLAN IDCW;INF761K01BP3;INF761K01BQ1;11.3107;;;01-Mar-2021</t>
  </si>
  <si>
    <t>127850;BANK OF INDIA BALANCED ADVANTAGE FUND DIRECT PLAN  GROWTH;INF761K01BO6;;16.2577;;;01-Mar-2021</t>
  </si>
  <si>
    <t>127849;BANK OF INDIA BALANCED ADVANTAGE FUND REGULAR PLAN  GROWTH;INF761K01BR9;;15.6529;;;01-Mar-2021</t>
  </si>
  <si>
    <t>145396;Baroda BNP Paribas Balanced Advantage Fund-Direct Plan-Growth Option;INF955L01HF7;;14.92;;;01-Mar-2021</t>
  </si>
  <si>
    <t>145397;Baroda BNP Paribas Balanced Advantage Fund-Direct Plan-IDCW Option;INF955L01HG5;INF955L01HH3;14.92;;;01-Mar-2021</t>
  </si>
  <si>
    <t>145387;Baroda BNP Paribas Balanced Advantage Fund-Regular Plan -Growth Option;INF955L01HC4;;14.44;;;01-Mar-2021</t>
  </si>
  <si>
    <t>145389;Baroda BNP Paribas Balanced Advantage Fund-Regular Plan-IDCW Option;INF955L01HD2;INF955L01HE0;14.44;;;01-Mar-2021</t>
  </si>
  <si>
    <t>146401;BNP Paribas Dynamic Equity Fund - Direct Plan-Annual Income Distribution cum Capital Withdrawal Option;INF251K01QJ6;INF251K01QI8;13.045;;;01-Mar-2021</t>
  </si>
  <si>
    <t>146402;BNP Paribas Dynamic Equity Fund - Direct Plan-Growth Option;INF251K01QD9;;13.050;;;01-Mar-2021</t>
  </si>
  <si>
    <t>146403;BNP Paribas Dynamic Equity Fund - Direct Plan-Monthly Income Distribution cum Capital Withdrawal Option;INF251K01QF4;INF251K01QE7;12.500;;;01-Mar-2021</t>
  </si>
  <si>
    <t>146404;BNP Paribas Dynamic Equity Fund - Direct Plan-Quarterly Income Distribution cum Capital Withdrawal Option;INF251K01QH0;INF251K01QG2;12.393;;;01-Mar-2021</t>
  </si>
  <si>
    <t>146400;BNP Paribas Dynamic Equity Fund - Regular Plan-Annual Income Distribution cum Capital Withdrawal Option;INF251K01QC1;INF251K01QB3;12.577;;;01-Mar-2021</t>
  </si>
  <si>
    <t>146398;BNP Paribas Dynamic Equity Fund - Regular Plan-Growth Option;INF251K01PW1;;12.577;;;01-Mar-2021</t>
  </si>
  <si>
    <t>146399;BNP Paribas Dynamic Equity Fund - Regular Plan-Monthly Income Distribution cum Capital Withdrawal Option;INF251K01PY7;INF251K01PX9;12.018;;;01-Mar-2021</t>
  </si>
  <si>
    <t>146397;BNP Paribas Dynamic Equity Fund - Regular Plan-Quarterly Income Distribution cum Capital Withdrawal Option;INF251K01QA5;INF251K01PZ4;11.943;;;01-Mar-2021</t>
  </si>
  <si>
    <t>126393;DSP Dynamic Asset Allocation Fund - Direct Plan - Growth;INF740K01K81;;20.057;;;01-Mar-2021</t>
  </si>
  <si>
    <t>126391;DSP Dynamic Asset Allocation Fund - Direct Plan - IDCW - Monthly;INF740K01K99;INF740K01L07;12.841;;;01-Mar-2021</t>
  </si>
  <si>
    <t>126394;DSP Dynamic Asset Allocation Fund - Regular Plan - Growth;INF740K01K57;;18.479;;;01-Mar-2021</t>
  </si>
  <si>
    <t>126392;DSP Dynamic Asset Allocation Fund - Regular Plan - IDCW - Monthly;INF740K01K65;INF740K01K73;11.798;;;01-Mar-2021</t>
  </si>
  <si>
    <t>141767;Edelweiss Balanced Advantage Fund - Direct Plan - Monthly - IDCW Option;INF754K01IH0;INF754K01II8;22.08;;;01-Mar-2021</t>
  </si>
  <si>
    <t>118614;Edelweiss Balanced Advantage Fund - Direct Plan - Quarterly - IDCW Option;INF754K01BP8;INF754K01BQ6;19.39;;;01-Mar-2021</t>
  </si>
  <si>
    <t>112117;Edelweiss Balanced Advantage Fund - Regular Plan - Growth Option;INF754K01285;;31.57;;;01-Mar-2021</t>
  </si>
  <si>
    <t>141766;Edelweiss Balanced Advantage Fund - Regular Plan - Monthly - IDCW Option;INF754K01IK4;INF754K01IL2;20.02;;;01-Mar-2021</t>
  </si>
  <si>
    <t>112118;Edelweiss Balanced Advantage Fund - Regular Plan - Quarterly - IDCW Option;INF754K01251;INF754K01269;15.84;;;01-Mar-2021</t>
  </si>
  <si>
    <t>118615;Edelweiss Balanced Advantage Fund -Direct Plan-Growth Option;INF754K01BS2;;33.95;;;01-Mar-2021</t>
  </si>
  <si>
    <t>100119;HDFC Balanced Advantage Fund - Growth Plan;INF179K01830;;242.728;;;01-Mar-2021</t>
  </si>
  <si>
    <t>118968;HDFC Balanced Advantage Fund - Growth Plan - Direct Plan;INF179K01WA6;;255.27;;;01-Mar-2021</t>
  </si>
  <si>
    <t>100120;HDFC Balanced Advantage Fund - IDCW Plan;INF179K01814;INF179K01822;27.347;;;01-Mar-2021</t>
  </si>
  <si>
    <t>118969;HDFC Balanced Advantage Fund - IDCW Plan - Direct Plan;INF179K01VY8;INF179K01VZ5;29.734;;;01-Mar-2021</t>
  </si>
  <si>
    <t>120377;ICICI Prudential Balanced Advantage Fund - Direct Plan -  Growth;INF109K012B0;;48.24;;;01-Mar-2021</t>
  </si>
  <si>
    <t>120376;ICICI Prudential Balanced Advantage Fund - Direct Plan -  IDCW;INF109K010B4;INF109K011B2;22.54;;;01-Mar-2021</t>
  </si>
  <si>
    <t>122236;ICICI Prudential Balanced Advantage Fund - Direct Plan - Monthly IDCW;INF109K016W7;INF109K015W9;18.41;;;01-Mar-2021</t>
  </si>
  <si>
    <t>131451;ICICI Prudential Balanced Advantage Fund - Direct Plan - Quarterly IDCW;INF109KA1Y50;INF109KA1Y43;17.23;;;01-Mar-2021</t>
  </si>
  <si>
    <t>104685;ICICI Prudential Balanced Advantage Fund - Growth;INF109K01BH2;;44.45;;;01-Mar-2021</t>
  </si>
  <si>
    <t>104686;ICICI Prudential Balanced Advantage Fund - IDCW;INF109K01EG8;INF109K01BG4;16.63;;;01-Mar-2021</t>
  </si>
  <si>
    <t>122168;ICICI Prudential Balanced Advantage Fund - Monthly IDCW;INF109K018W3;INF109K017W5;16.31;;;01-Mar-2021</t>
  </si>
  <si>
    <t>131450;ICICI Prudential Balanced Advantage Fund - Quarterly IDCW;INF109KA1Y35;INF109KA1Y27;15.94;;;01-Mar-2021</t>
  </si>
  <si>
    <t>120333;Invesco India Balanced Advantage Fund - Direct Plan - Growth;INF205K01LN5;;37.44;;;01-Mar-2021</t>
  </si>
  <si>
    <t>120332;Invesco India Balanced Advantage Fund - Direct Plan - IDCW (Payout / Reinvestment);INF205K01LL9;INF205K01LM7;19.49;;;01-Mar-2021</t>
  </si>
  <si>
    <t>106317;Invesco India Balanced Advantage Fund - Growth;INF205K01213;;33.5;;;01-Mar-2021</t>
  </si>
  <si>
    <t>106316;Invesco India Balanced Advantage Fund - IDCW (Payout / Reinvestment);INF205K01239;INF205K01221;17.79;;;01-Mar-2021</t>
  </si>
  <si>
    <t>147789;ITI Balanced Advantage Fund - Direct Plan - Growth Option;INF00XX01689;;9.6175;;;01-Mar-2021</t>
  </si>
  <si>
    <t>147788;ITI Balanced Advantage Fund - Direct Plan - IDCW Option;INF00XX01697;INF00XX01705;9.6175;;;01-Mar-2021</t>
  </si>
  <si>
    <t>147787;ITI Balanced Advantage Fund - Regular Plan - Growth Option;INF00XX01655;;9.3873;;;01-Mar-2021</t>
  </si>
  <si>
    <t>147786;ITI Balanced Advantage Fund - Regular Plan - IDCW Option;INF00XX01663;INF00XX01671;9.3873;;;01-Mar-2021</t>
  </si>
  <si>
    <t>144335;Kotak Balanced Advantage Fund  - Direct Plan -Growth Option;INF174KA1210;;13.499;;;01-Mar-2021</t>
  </si>
  <si>
    <t>144336;Kotak Balanced Advantage Fund - Regular Plan - Payout of Income Distribution cum capital withdrawal option Option;INF174KA1160;INF174KA1178;13.114;;;01-Mar-2021</t>
  </si>
  <si>
    <t>144334;Kotak Balanced Advantage Fund -Direct Plan  -Payout of Income Distribution cum capital withdrawal option;INF174KA1194;INF174KA1202;13.499;;;01-Mar-2021</t>
  </si>
  <si>
    <t>144333;Kotak Balanced Advantage Fund -Regular Plan - Growth Option;INF174KA1186;;13.114;;;01-Mar-2021</t>
  </si>
  <si>
    <t>119298;L&amp;T Balanced Advantage Fund-Direct Plan-Growth;INF917K01IN1;;31.307;;;01-Mar-2021</t>
  </si>
  <si>
    <t>119297;L&amp;T Balanced Advantage Fund-Direct Plan-IDCW;INF917K01IM3;INF917K01IL5;19.679;;;01-Mar-2021</t>
  </si>
  <si>
    <t>118194;L&amp;T Balanced Advantage Fund-Regular Plan-Growth;INF917K01KY4;;28.665;;;01-Mar-2021</t>
  </si>
  <si>
    <t>118193;L&amp;T Balanced Advantage Fund-Regular Plan-IDCW;INF917K01KW8;INF917K01KX6;17.723;;;01-Mar-2021</t>
  </si>
  <si>
    <t>139872;Motilal Oswal Balanced Advantage Fund  (MOFDYNAMIC) - Direct Plan - Growth Option;INF247L01635;;15.3543;;;01-Mar-2021</t>
  </si>
  <si>
    <t>139863;Motilal Oswal Balanced Advantage Fund (MOFDYNAMIC) - Regular Plan - Annual Dividend Payout Option;INF247L01601;INF247L01627;13.7325;;;01-Mar-2021</t>
  </si>
  <si>
    <t>139870;Motilal Oswal Balanced Advantage Fund (MOFDYNAMIC) - Regular Plan - Growth Option;INF247L01585;;14.5989;;;01-Mar-2021</t>
  </si>
  <si>
    <t>139866;Motilal Oswal Balanced Advantage Fund Direct - Annual IDCW Payout/Reinvestment;INF247L01650;INF247L01676;14.0960;;;01-Mar-2021</t>
  </si>
  <si>
    <t>139865;Motilal Oswal Balanced Advantage Fund Direct - Quarterly IDCW Payout/Reinvestment;INF247L01643;INF247L01668;11.9654;;;01-Mar-2021</t>
  </si>
  <si>
    <t>139871;Motilal Oswal Balanced Advantage Fund Regular - Quarterly IDCW Payout/Reinvestment;INF247L01593;INF247L01619;11.8491;;;01-Mar-2021</t>
  </si>
  <si>
    <t>148658;PGIM India Balanced Advantage Fund -  Direct Plan - Growth Option;INF663L01V49;;10.12;;;01-Mar-2021</t>
  </si>
  <si>
    <t>148659;PGIM India Balanced Advantage Fund - Direct Plan - Dividend Option;INF663L01V56;INF663L01V64;10.12;;;01-Mar-2021</t>
  </si>
  <si>
    <t>148660;PGIM India Balanced Advantage Fund - Regular Plan - Dividend Option;INF663L01V80;INF663L01V98;10.12;;;01-Mar-2021</t>
  </si>
  <si>
    <t>148657;PGIM India Balanced Advantage Fund - Regular Plan - Growth Option;INF663L01V72;;10.12;;;01-Mar-2021</t>
  </si>
  <si>
    <t>119482;Principal Balanced Advantage Fund - Direct Plan - Growth Option;INF173K01FI7;;25.28;;;01-Mar-2021</t>
  </si>
  <si>
    <t>119483;Principal Balanced Advantage Fund - Direct Plan - Monthly Income Distribution CUM Capital Withdrawal Option;INF173K01FF3;INF173K01FG1;15.73;;;01-Mar-2021</t>
  </si>
  <si>
    <t>114301;Principal Balanced Advantage Fund - Growth Option;INF173K01585;;23.03;;;01-Mar-2021</t>
  </si>
  <si>
    <t>114302;Principal Balanced Advantage Fund - Monthly Income Distribution CUM Capital Withdrawal Option;INF173K01551;INF173K01569;13.75;;;01-Mar-2021</t>
  </si>
  <si>
    <t>134110;SBI Dynamic Asset Allocation Fund - Direct Plan - Growth;INF200KA1671;;16.2233;;;01-Mar-2021</t>
  </si>
  <si>
    <t>134109;SBI Dynamic Asset Allocation Fund - Regular Plan - Growth;INF200KA1648;;15.4170;;;01-Mar-2021</t>
  </si>
  <si>
    <t>134111;SBI Dynamic Asset Allocation Fund- Direct Plan - Income Distribution cum Capital Withdrawal Option (IDCW);INF200KA1689;INF200KA1697;16.2036;;;01-Mar-2021</t>
  </si>
  <si>
    <t>134108;SBI Dynamic Asset Allocation Fund- Regular Plan - Income Distribution cum Capital Withdrawal Option (IDCW);INF200KA1655;INF200KA1663;15.4200;;;01-Mar-2021</t>
  </si>
  <si>
    <t>147406;Shriram Balanced Advantage Fund - Direct Growth;INF680P01208;;12.3825;;;01-Mar-2021</t>
  </si>
  <si>
    <t>147403;Shriram Balanced Advantage Fund - Direct- IDCW;INF680P01216;INF680P01224;12.3613;;;01-Mar-2021</t>
  </si>
  <si>
    <t>147405;Shriram Balanced Advantage Fund - Regular Growth;INF680P01174;;11.9797;;;01-Mar-2021</t>
  </si>
  <si>
    <t>147404;Shriram Balanced Advantage Fund - Regular-IDCW;INF680P01182;INF680P01190;11.9800;;;01-Mar-2021</t>
  </si>
  <si>
    <t>148026;Sundaram Balanced Advantage Fund Direct Plan - Growth;INF903JA1IW0;;13.4430;;;01-Mar-2021</t>
  </si>
  <si>
    <t>148027;Sundaram Balanced Advantage Fund Direct Plan - Payout of Income Distribution cum Capital Withdrawal (IDCW);INF903JA1IX8;;13.4431;;;01-Mar-2021</t>
  </si>
  <si>
    <t>148028;Sundaram Balanced Advantage Fund Direct Plan - Reinvestment of Income Distribution cum Capital Withdrawal (IDCW);INF903JA1IY6;;13.4431;;;01-Mar-2021</t>
  </si>
  <si>
    <t>148024;Sundaram Balanced Advantage Fund Regular Plan - Growth;INF903JA1IT6;;13.1884;;;01-Mar-2021</t>
  </si>
  <si>
    <t>148023;Sundaram Balanced Advantage Fund Regular Plan - Payout of Income Distribution cum Capital Withdrawal (IDCW);INF903JA1IU4;;13.1881;;;01-Mar-2021</t>
  </si>
  <si>
    <t>148025;Sundaram Balanced Advantage Fund Regular Plan - Reinvestment of Income Distribution cum Capital Withdrawal (IDCW);INF903JA1IV2;;13.1881;;;01-Mar-2021</t>
  </si>
  <si>
    <t>146006;TATA Balanced Advantage Fund Direct Plan - Payout of Income Distribution cum capital withdrawal option ;INF277K014S6;;13.5594;;;01-Mar-2021</t>
  </si>
  <si>
    <t>146008;TATA Balanced Advantage Fund Direct Plan - Reinvestment of Income Distribution cum capital withdrawal option ;;INF277K015S3;13.5594;;;01-Mar-2021</t>
  </si>
  <si>
    <t>146005;TATA Balanced Advantage Fund Regular Plan - Payout of Income Distribution cum capital withdrawal option ;INF277K011S2;;13.0605;;;01-Mar-2021</t>
  </si>
  <si>
    <t>146009;TATA Balanced Advantage Fund Regular Plan - Reinvestment of Income Distribution cum capital withdrawal option;;INF277K012S0;13.0605;;;01-Mar-2021</t>
  </si>
  <si>
    <t>146010;Tata Balanced Advantage Fund-Direct Plan-Growth;INF277K013S8;;13.5594;;;01-Mar-2021</t>
  </si>
  <si>
    <t>146007;Tata Balanced Advantage Fund-Regular Plan-Growth;INF277K010S4;;13.0605;;;01-Mar-2021</t>
  </si>
  <si>
    <t>142038;Union Balanced Advantage Fund - Direct Plan - Growth Option;INF582M01DE9;;14.22;;;01-Mar-2021</t>
  </si>
  <si>
    <t>142037;Union Balanced Advantage Fund - Direct Plan - IDCW Option;INF582M01DG4;INF582M01DF6;14.22;;;01-Mar-2021</t>
  </si>
  <si>
    <t>142035;Union Balanced Advantage Fund - Regular Plan - Growth Option;INF582M01DI0;;13.92;;;01-Mar-2021</t>
  </si>
  <si>
    <t>142036;Union Balanced Advantage Fund - Regular Plan - IDCW Option;INF582M01DK6;INF582M01DJ8;13.92;;;01-Mar-2021</t>
  </si>
  <si>
    <t>100646;UTI - Unit Linked Insurance Plan;;;29.0736;;;01-Mar-2021</t>
  </si>
  <si>
    <t>120784;UTI - Unit Linked Insurance Plan- Direct;;;30.4674;;;01-Mar-2021</t>
  </si>
  <si>
    <t>120524;Axis Multi Asset Allocation Fund - Direct Plan - Growth Option;INF846K01EV4;;28.1644;;;01-Mar-2021</t>
  </si>
  <si>
    <t>120523;Axis Multi Asset Allocation Fund - Direct Plan - IDCW;INF846K01ET8;INF846K01EU6;21.7703;;;01-Mar-2021</t>
  </si>
  <si>
    <t>113064;Axis Multi Asset Allocation Fund - Regular Plan - Growth Option;INF846K01768;;25.6963;;;01-Mar-2021</t>
  </si>
  <si>
    <t>113065;Axis Multi Asset Allocation Fund - Regular Plan - IDCW;INF846K01776;INF846K01784;18.5291;;;01-Mar-2021</t>
  </si>
  <si>
    <t>103131;HDFC Multi-Asset Fund - Growth Option;INF179K01AP0;;41.061;;;01-Mar-2021</t>
  </si>
  <si>
    <t>119131;HDFC Multi-Asset Fund - Growth Option - Direct Plan;INF179K01XW8;;43.318;;;01-Mar-2021</t>
  </si>
  <si>
    <t>103130;HDFC Multi-Asset Fund - IDCW Option;INF179K01AN5;INF179K01AO3;14.639;;;01-Mar-2021</t>
  </si>
  <si>
    <t>119130;HDFC Multi-Asset Fund - IDCW Option - Direct Plan;INF179K01XU2;INF179K01XV0;16.196;;;01-Mar-2021</t>
  </si>
  <si>
    <t>120334;ICICI Prudential Multi-Asset Fund - Direct Plan - Growth;INF109K015K4;;360.1803;;;01-Mar-2021</t>
  </si>
  <si>
    <t>120335;ICICI Prudential Multi-Asset Fund - Direct Plan - IDCW;INF109K013K9;INF109K014K7;29.646;;;01-Mar-2021</t>
  </si>
  <si>
    <t>101144;ICICI Prudential Multi-Asset Fund - Growth;INF109K01761;;337.3854;;;01-Mar-2021</t>
  </si>
  <si>
    <t>101143;ICICI Prudential Multi-Asset Fund - IDCW;INF109K01ED5;INF109K01779;20.9112;;;01-Mar-2021</t>
  </si>
  <si>
    <t>148454;Motilal Oswal Multi Asset Fund - Direct Plan - Growth Option;INF247L01AI8;;10.3893;;;01-Mar-2021</t>
  </si>
  <si>
    <t>148455;Motilal Oswal Multi Asset Fund - Regular Plan - Growth Option;INF247L01AJ6;;10.2998;;;01-Mar-2021</t>
  </si>
  <si>
    <t>146436;Navi 3 in 1 Fund - Direct Plan - Annual IDCW;INF959L01FH9;INF959L01FI7;21.1827;;;01-Mar-2021</t>
  </si>
  <si>
    <t>119174;Navi 3 IN 1 FUND - Direct Plan Monthly IDCW Payout;INF959L01551;INF959L01569;20.1999;;;01-Mar-2021</t>
  </si>
  <si>
    <t>119175;Navi 3 IN 1 FUND - Direct Plan Quarterly IDCW Payout;INF959L01577;INF959L01585;20.906;;;01-Mar-2021</t>
  </si>
  <si>
    <t>114854;Navi 3 IN 1 FUND - MONTHLY IDCW Payout;INF959L01023;INF959L01049;19.5913;;;01-Mar-2021</t>
  </si>
  <si>
    <t>115101;Navi 3 IN 1 FUND - QUARTERLY IDCW Payout;INF959L01031;INF959L01056;19.4157;;;01-Mar-2021</t>
  </si>
  <si>
    <t>146439;Navi 3 in 1 Fund - Regular Plan - Normal IDCW;INF959L01FJ5;INF959L01FK3;20.9948;;;01-Mar-2021</t>
  </si>
  <si>
    <t>119176;Navi 3 in 1 Fund-Direct Plan-Growth Option;INF959L01544;;24.0502;;;01-Mar-2021</t>
  </si>
  <si>
    <t>114855;Navi 3 in 1 Fund-Growth;INF959L01015;;21.7686;;;01-Mar-2021</t>
  </si>
  <si>
    <t>148457;Nippon India Multi Asset Fund - Direct Plan - Growth Option;INF204KB19V4;;11.4539;;;01-Mar-2021</t>
  </si>
  <si>
    <t>148458;NIPPON INDIA MULTI ASSET FUND - DIRECT Plan - IDCW Option;INF204KB10W1;INF204KB11W9;11.4539;;;01-Mar-2021</t>
  </si>
  <si>
    <t>148460;NIPPON INDIA MULTI ASSET FUND - IDCW Option;INF204KB17V8;INF204KB18V6;11.3594;;;01-Mar-2021</t>
  </si>
  <si>
    <t>148459;Nippon India Multi Asset Fund - Regular Plan - Growth Option;INF204KB16V0;;11.3594;;;01-Mar-2021</t>
  </si>
  <si>
    <t>120820;quant Multi Asset Fund - IDCW Option - Direct Plan;INF966L01564;INF966L01572;49.1972;;;01-Mar-2021</t>
  </si>
  <si>
    <t>101071;quant Multi Asset Fund - IDCW Option - Regular Plan;INF966L01184;INF966L01192;48.8498;;;01-Mar-2021</t>
  </si>
  <si>
    <t>101072;quant Multi Asset Fund-GROWTH OPTION - Regular Plan;INF966L01200;;53.3281;;;01-Mar-2021</t>
  </si>
  <si>
    <t>120821;quant Multi Asset Fund-GROWTH OPTION-Direct Plan;INF966L01580;;53.3712;;;01-Mar-2021</t>
  </si>
  <si>
    <t>119840;SBI Multi Asset Allocation Fund - Direct Plan - Annual Income Distribution cum Capital Withdrawal Option (IDCW);INF200K01TX8;INF200K01TY6;20.1928;;;01-Mar-2021</t>
  </si>
  <si>
    <t>119843;SBI MULTI ASSET ALLOCATION FUND - DIRECT PLAN - GROWTH;INF200K01TZ3;;35.4400;;;01-Mar-2021</t>
  </si>
  <si>
    <t>119841;SBI Multi Asset Allocation Fund - Direct Plan - Monthly Income Distribution cum Capital Withdrawal Option (IDCW);INF200K01UA4;INF200K01UB2;15.9142;;;01-Mar-2021</t>
  </si>
  <si>
    <t>119842;SBI Multi Asset Allocation Fund - Direct Plan - Quarterly Income Distribution cum Capital Withdrawal Option (IDCW);INF200K01UC0;INF200K01UD8;16.8341;;;01-Mar-2021</t>
  </si>
  <si>
    <t>103409;SBI Multi Asset Allocation Fund - Regular Plan - Annual Income Distribution cum Capital Withdrawal Option (IDCW);INF200K01784;INF200K01792;18.7929;;;01-Mar-2021</t>
  </si>
  <si>
    <t>103408;SBI MULTI ASSET ALLOCATION FUND - REGULAR PLAN - GROWTH;INF200K01800;;33.2398;;;01-Mar-2021</t>
  </si>
  <si>
    <t>103400;SBI Multi Asset Allocation Fund - Regular Plan - Monthly Income Distribution cum Capital Withdrawal Option (IDCW);INF200K01818;INF200K01826;14.8625;;;01-Mar-2021</t>
  </si>
  <si>
    <t>103401;SBI Multi Asset Allocation Fund - Regular Plan - Quarterly Income Distribution cum Capital Withdrawal Option (IDCW);INF200K01834;INF200K01842;14.8482;;;01-Mar-2021</t>
  </si>
  <si>
    <t>148052;Tata Multi Asset Opportnities Fund-Direct Plan-Dividend Reinvestment;;INF277K010Z9;13.4972;;;01-Mar-2021</t>
  </si>
  <si>
    <t>148049;Tata Multi Asset Opportunities Fund-Direct Plan-Dividend Payout;INF277K011Z7;;13.4972;;;01-Mar-2021</t>
  </si>
  <si>
    <t>148053;Tata Multi Asset Opportunities Fund-Direct Plan-Growth;INF277K019Y3;;13.4972;;;01-Mar-2021</t>
  </si>
  <si>
    <t>148054;Tata Multi Asset Opportunities Fund-Regular Plan-Dividend Payout;INF277K014Z1;;13.2414;;;01-Mar-2021</t>
  </si>
  <si>
    <t>148051;Tata Multi Asset Opportunities Fund-Regular Plan-Dividend Reinvestment;;INF277K013Z3;13.2414;;;01-Mar-2021</t>
  </si>
  <si>
    <t>148050;Tata Multi Asset Opportunities Fund-Regular Plan-Growth;INF277K012Z5;;13.2414;;;01-Mar-2021</t>
  </si>
  <si>
    <t>120760;UTI Multi Asset Allocation Fund - Direct Plan - Growth Option;INF789F01VE6;;42.6479;;;01-Mar-2021</t>
  </si>
  <si>
    <t>120761;UTI Multi Asset Allocation Fund - Direct Plan - IDCW;INF789F01VC0;INF789F01VD8;20.6365;;;01-Mar-2021</t>
  </si>
  <si>
    <t>111599;UTI Multi Asset Allocation Fund - Regular Plan - Growth Option;INF789F01AP6;;40.0493;;;01-Mar-2021</t>
  </si>
  <si>
    <t>111602;UTI Multi Asset Allocation Fund - Regular Plan - IDCW;INF789F01AN1;INF789F01AO9;18.9607;;;01-Mar-2021</t>
  </si>
  <si>
    <t>119526;Aditya Birla Sun Life Arbitrage Fund - Growth - Direct Plan;INF209K01VP1;;21.6598;;;01-Mar-2021</t>
  </si>
  <si>
    <t>112088;Aditya BIRLA SUN LIFE ARBITRAGE FUND - REGULAR PLAN - GROWTH;INF209K01264;;20.7097;;;01-Mar-2021</t>
  </si>
  <si>
    <t>119525;Aditya Birla Sun Life Arbitrage Fund-DIRECT - IDCW;INF209K01P80;INF209K01VQ9;11.0932;;;01-Mar-2021</t>
  </si>
  <si>
    <t>112087;Aditya Birla Sun Life Arbitrage Fund-Regular - IDCW;INF209K01256;INF209K01CI6;10.9291;;;01-Mar-2021</t>
  </si>
  <si>
    <t>130773;Axis Arbitrage Fund - Direct Plan - Growth;INF846K01PZ1;;15.3612;;;01-Mar-2021</t>
  </si>
  <si>
    <t>130774;Axis Arbitrage Fund - Direct Plan - IDCW;INF846K01QA2;INF846K01QB0;11.3529;;;01-Mar-2021</t>
  </si>
  <si>
    <t>130771;Axis Arbitrage Fund - Regular Plan - Growth;INF846K01QC8;;14.5818;;;01-Mar-2021</t>
  </si>
  <si>
    <t>130776;Axis Arbitrage Fund - Regular Plan - IDCW;INF846K01QD6;INF846K01QE4;10.5814;;;01-Mar-2021</t>
  </si>
  <si>
    <t>133680;BANDHAN Arbitrage Fund - Regular Plan - Annual IDCW;INF194KA1YD2;INF194KA1YE0;10.4640;;;01-Mar-2021</t>
  </si>
  <si>
    <t>108845;BANDHAN Arbitrage Fund - Regular Plan - Growth;INF194K01649;;25.3647;;;01-Mar-2021</t>
  </si>
  <si>
    <t>108847;BANDHAN Arbitrage Fund - Regular Plan - Monthly IDCW;INF194K01656;INF194K01664;12.7991;;;01-Mar-2021</t>
  </si>
  <si>
    <t>118474;BANDHAN Arbitrage Fund-Direct Plan- Growth;INF194K01Y60;;26.6305;;;01-Mar-2021</t>
  </si>
  <si>
    <t>133679;BANDHAN Arbitrage Fund-Direct Plan-Annual IDCW;INF194KA1YG5;INF194KA1YH3;11.6821;;;01-Mar-2021</t>
  </si>
  <si>
    <t>118475;BANDHAN Arbitrage Fund-Direct Plan-Monthly IDCW;INF194K01Y78;INF194K01Y86;13.3984;;;01-Mar-2021</t>
  </si>
  <si>
    <t>143613;BANK OF INDIA Arbitrage Fund Direct Plan Annual IDCW;INF761K01EI2;INF761K01EJ0;10.3286;;;01-Mar-2021</t>
  </si>
  <si>
    <t>143614;BANK OF INDIA Arbitrage Fund Direct Plan Growth;INF761K01ED3;;11.4095;;;01-Mar-2021</t>
  </si>
  <si>
    <t>143615;BANK OF INDIA Arbitrage Fund Direct Plan Monthly IDCW;INF761K01EE1;INF761K01EF8;10.2984;;;01-Mar-2021</t>
  </si>
  <si>
    <t>143616;BANK OF INDIA Arbitrage Fund Direct Plan Quarterly IDCW;INF761K01EG6;INF761K01EH4;10.8470;;;01-Mar-2021</t>
  </si>
  <si>
    <t>143620;BANK OF INDIA Arbitrage Fund Regular Growth;INF761K01DW5;;11.1960;;;01-Mar-2021</t>
  </si>
  <si>
    <t>143617;BANK OF INDIA Arbitrage Fund Regular Plan IDCW Annual IDCW;INF761K01EB7;INF761K01EC5;10.3371;;;01-Mar-2021</t>
  </si>
  <si>
    <t>143618;BANK OF INDIA Arbitrage Fund Regular Plan IDCW Monthly IDCW;INF761K01DX3;INF761K01DY1;10.1459;;;01-Mar-2021</t>
  </si>
  <si>
    <t>143619;BANK OF INDIA Arbitrage Fund Regular Plan IDCW Quarterly IDCW;INF761K01DZ8;INF761K01EA9;10.7083;;;01-Mar-2021</t>
  </si>
  <si>
    <t>140387;BNP PARIBAS ARBITRAGE FUND -DIRECT PLAN - ADHOC Income Distribution cum Capital Withdrawal OPTION;INF251K01OV6;INF251K01OU8;10.762;;;01-Mar-2021</t>
  </si>
  <si>
    <t>141208;BNP PARIBAS ARBITRAGE FUND DIRECT PLAN MONTHLY Income Distribution cum Capital Withdrawal Option;INF251K01PF6;INF251K01PE9;10.365;;;01-Mar-2021</t>
  </si>
  <si>
    <t>141209;BNP PARIBAS ARBITRAGE FUND DIRECT PLAN QUARTERLY Income Distribution cum Capital Withdrawal Option;INF251K01PJ8;INF251K01PI0;10.446;;;01-Mar-2021</t>
  </si>
  <si>
    <t>141207;BNP PARIBAS ARBITRAGE FUND REGULAR PLAN MONTHLY Income Distribution cum Capital Withdrawal Option;INF251K01PD1;INF251K01PC3;10.202;;;01-Mar-2021</t>
  </si>
  <si>
    <t>141210;BNP PARIBAS ARBITRAGE FUND REGULAR PLAN QUARTERLY Income Distribution cum Capital Withdrawal Option;INF251K01PH2;INF251K01PG4;10.276;;;01-Mar-2021</t>
  </si>
  <si>
    <t>140385;BNP PARIBAS ARBITRAGE FUND- REGULAR PLAN- GROWTH OPTION;INF251K01ON3;;12.611;;;01-Mar-2021</t>
  </si>
  <si>
    <t>140386;BNP PARIBAS ARBITRAGE FUND-DIRECT PLAN-GROWTH OPTION;INF251K01OT0;;12.925;;;01-Mar-2021</t>
  </si>
  <si>
    <t>140388;BNP PARIBAS ARBITRAGE FUND-REGULAR PLAN- ADHOC Income Distribution cum Capital Withdrawal OPTION;INF251K01OP8;INF251K01OO1;10.672;;;01-Mar-2021</t>
  </si>
  <si>
    <t>142283;DSP Arbitrage Fund - Direct - Growth;INF740KA1DN4;;11.929;;;01-Mar-2021</t>
  </si>
  <si>
    <t>142279;DSP Arbitrage Fund - Direct - IDCW;INF740KA1DO2;INF740KA1DP9;10.470;;;01-Mar-2021</t>
  </si>
  <si>
    <t>142281;DSP Arbitrage Fund - Direct - IDCW - Monthly;INF740KA1DQ7;INF740KA1DR5;10.783;;;01-Mar-2021</t>
  </si>
  <si>
    <t>142282;DSP Arbitrage Fund - Regular - Growth;INF740KA1DI4;;11.708;;;01-Mar-2021</t>
  </si>
  <si>
    <t>142280;DSP Arbitrage Fund - Regular - IDCW;INF740KA1DJ2;INF740KA1DK0;10.338;;;01-Mar-2021</t>
  </si>
  <si>
    <t>142278;DSP Arbitrage Fund - Regular - IDCW - Monthly;INF740KA1DL8;INF740KA1DM6;10.368;;;01-Mar-2021</t>
  </si>
  <si>
    <t>130209;Edelweiss Arbitrage Fund - Direct Plan - IDCW Option;INF754K01EB2;INF754K01EC0;11.2001;;;01-Mar-2021</t>
  </si>
  <si>
    <t>141606;Edelweiss Arbitrage Fund - Monthly  Direct Plan - IDCW Option;INF754K01HW1;INF754K01HX9;12.8706;;;01-Mar-2021</t>
  </si>
  <si>
    <t>141605;Edelweiss Arbitrage Fund - Monthly  Regular Plan - IDCW Option;INF754K01HT7;INF754K01HU5;12.297;;;01-Mar-2021</t>
  </si>
  <si>
    <t>130207;Edelweiss Arbitrage Fund - Regular Plan - IDCW Option;INF754K01EG1;INF754K01EH9;11.0452;;;01-Mar-2021</t>
  </si>
  <si>
    <t>130206;Edelweiss Arbitrage Fund- Direct Plan- Growth Option;INF754K01EA4;;15.6674;;;01-Mar-2021</t>
  </si>
  <si>
    <t>130208;Edelweiss Arbitrage Fund- Regular Plan -Bonus Option;INF754K01EJ5;;15.0543;;;01-Mar-2021</t>
  </si>
  <si>
    <t>130205;Edelweiss Arbitrage Fund- Regular Plan- Growth Option;INF754K01EF3;;15.0519;;;01-Mar-2021</t>
  </si>
  <si>
    <t>133181;Groww Arbitrage Fund (formerly known as Indiabulls Arbitrage Fund) - Direct Plan - Growth Option;INF666M01AW8;;14.7162;;;01-Mar-2021</t>
  </si>
  <si>
    <t>140805;Groww Arbitrage Fund (formerly known as Indiabulls Arbitrage Fund) - Direct Plan- Half Yearly - Income Distribution cum capital withdrawal Option (Payout &amp; Reinvestment);INF666M01CE2;INF666M01CF9;11.7219;;;01-Mar-2021</t>
  </si>
  <si>
    <t>140807;Groww Arbitrage Fund (formerly known as Indiabulls Arbitrage Fund) - Direct Plan- Yearly Income Distribution cum capital withdrawal Option (Payout &amp; Reinvestment);INF666M01CC6;INF666M01CD4;11.625;;;01-Mar-2021</t>
  </si>
  <si>
    <t>133184;Groww Arbitrage Fund (formerly known as Indiabulls Arbitrage Fund) - Regular Plan - Growth Option;INF666M01BA2;;14.1824;;;01-Mar-2021</t>
  </si>
  <si>
    <t>140801;Groww Arbitrage Fund (formerly known as Indiabulls Arbitrage Fund)- Direct Plan- Monthly - Income Distribution cum capital withdrawal Option (Payout &amp; Reinvestment);INF666M01AX6;INF666M01AY4;10.8064;;;01-Mar-2021</t>
  </si>
  <si>
    <t>140803;Groww Arbitrage Fund (formerly known as Indiabulls Arbitrage Fund)- Direct Plan- Quarterly - Income Distribution cum capital withdrawal Option (Payout &amp; Reinvestment);INF666M01CA0;INF666M01CB8;11.6462;;;01-Mar-2021</t>
  </si>
  <si>
    <t>140806;Groww Arbitrage Fund (formerly known as Indiabulls Arbitrage Fund)- Regular Plan- Half Yearly - Income Distribution cum capital withdrawal Option (Payout &amp; Reinvestment);INF666M01CK9;INF666M01CL7;11.4768;;;01-Mar-2021</t>
  </si>
  <si>
    <t>140802;Groww Arbitrage Fund (formerly known as Indiabulls Arbitrage Fund)- Regular Plan- Monthly - Income Distribution cum capital withdrawal Option (Payout &amp; Reinvestment);INF666M01BB0;INF666M01BC8;10.6191;;;01-Mar-2021</t>
  </si>
  <si>
    <t>140804;Groww Arbitrage Fund (formerly known as Indiabulls Arbitrage Fund)- Regular Plan- Quarterly - Income Distribution cum capital withdrawal Option (Payout &amp; Reinvestment);INF666M01CG7;INF666M01CH5;11.519;;;01-Mar-2021</t>
  </si>
  <si>
    <t>140808;Groww Arbitrage Fund (formerly known as Indiabulls Arbitrage Fund)- Regular Plan- Yearly - Income Distribution cum capital withdrawal Option (Payout &amp; Reinvestment);INF666M01CI3;INF666M01CJ1;11.505;;;01-Mar-2021</t>
  </si>
  <si>
    <t>118931;HDFC ARBITRAGE FUND - Growth Option - Direct Plan;INF179K01UU8;;24.345;;;01-Mar-2021</t>
  </si>
  <si>
    <t>118930;HDFC ARBITRAGE FUND - Quarterly IDCW Option - Direct Plan;INF179K01UV6;INF179K01UW4;18.449;;;01-Mar-2021</t>
  </si>
  <si>
    <t>106796;HDFC ARBITRAGE FUND - Retail Growth Option;INF179K01319;;23.317;;;01-Mar-2021</t>
  </si>
  <si>
    <t>106799;HDFC ARBITRAGE FUND - Retail IDCW Option;;;17.318;;;01-Mar-2021</t>
  </si>
  <si>
    <t>106797;HDFC ARBITRAGE FUND - Retail Quarterly IDCW Option;INF179K01327;;16.566;;;01-Mar-2021</t>
  </si>
  <si>
    <t>106793;HDFC ARBITRAGE FUND - Wholesale Growth Option;INF179K01343;;23.875;;;01-Mar-2021</t>
  </si>
  <si>
    <t>129052;HDFC ARBITRAGE FUND - Wholesale Growth Option - Direct Plan;INF179KA1KT6;;15.358;;;01-Mar-2021</t>
  </si>
  <si>
    <t>106795;HDFC ARBITRAGE FUND - Wholesale IDCW Option;INF179KA1KM1;INF179KA1KL3;10.464;;;01-Mar-2021</t>
  </si>
  <si>
    <t>129053;HDFC ARBITRAGE FUND - Wholesale IDCW Option - Direct Plan;INF179KA1KQ2;INF179KA1KP4;10.793;;;01-Mar-2021</t>
  </si>
  <si>
    <t>129054;HDFC ARBITRAGE FUND - Wholesale Monthly IDCW - Direct Plan;INF179KA1KS8;INF179KA1KR0;10.539;;;01-Mar-2021</t>
  </si>
  <si>
    <t>129051;HDFC ARBITRAGE FUND - Wholesale Monthly IDCW Option  ;INF179KA1KO7;INF179KA1KN9;10.942;;;01-Mar-2021</t>
  </si>
  <si>
    <t>120364;ICICI Prudential Equity Arbitrage Fund - Direct Plan - Growth;INF109K016O4;;27.9131;;;01-Mar-2021</t>
  </si>
  <si>
    <t>120365;ICICI Prudential Equity Arbitrage Fund - Direct Plan - IDCW;INF109K017O2;INF109K015O6;14.9500;;;01-Mar-2021</t>
  </si>
  <si>
    <t>104683;ICICI Prudential Equity Arbitrage Fund - Growth;INF109K01BF6;;26.6789;;;01-Mar-2021</t>
  </si>
  <si>
    <t>104681;ICICI Prudential Equity Arbitrage Fund - IDCW;INF109K01EF0;INF109K01BE9;13.8547;;;01-Mar-2021</t>
  </si>
  <si>
    <t>122785;Invesco India Arbitrage Fund - Bonus Option;INF205K01VF0;;16.4323;;;01-Mar-2021</t>
  </si>
  <si>
    <t>130787;Invesco India Arbitrage Fund - Direct Plan - Annual Bonus;INF205K01P68;;25.8956;;;01-Mar-2021</t>
  </si>
  <si>
    <t>120401;Invesco India Arbitrage Fund - Direct Plan - Growth Option;INF205K01KR8;;25.8979;;;01-Mar-2021</t>
  </si>
  <si>
    <t>120400;Invesco India Arbitrage Fund - Direct Plan - IDCW (Payout / Reinvestment);INF205K01KP2;INF205K01KQ0;14.0927;;;01-Mar-2021</t>
  </si>
  <si>
    <t>105603;Invesco India Arbitrage Fund - Growth Option;INF205K01122;;24.6481;;;01-Mar-2021</t>
  </si>
  <si>
    <t>105604;Invesco India Arbitrage Fund - IDCW (Payout / Reinvestment);INF205K01148;INF205K01130;13.1841;;;01-Mar-2021</t>
  </si>
  <si>
    <t>147617;ITI Arbitrage Fund - Direct Plan - Growth Option;INF00XX01440;;10.5923;;;01-Mar-2021</t>
  </si>
  <si>
    <t>147615;ITI Arbitrage Fund - Direct Plan - IDCW Option;INF00XX01457;INF00XX01465;10.5923;;;01-Mar-2021</t>
  </si>
  <si>
    <t>147618;ITI Arbitrage Fund - Regular Plan - Growth Option;INF00XX01416;;10.4757;;;01-Mar-2021</t>
  </si>
  <si>
    <t>147616;ITI Arbitrage Fund - Regular Plan - IDCW Option;INF00XX01424;INF00XX01432;10.4757;;;01-Mar-2021</t>
  </si>
  <si>
    <t>133395;JM Arbitrage Fund (Direct) - Annual Bonus Option - Principal Units;INF192K01GX4;;13.8283;;;01-Mar-2021</t>
  </si>
  <si>
    <t>135173;JM Arbitrage Fund (Direct) - Annual IDCW;INF192K01KY4;INF192K01KZ1;12.2510;;;01-Mar-2021</t>
  </si>
  <si>
    <t>130604;JM Arbitrage Fund (Direct) - Bonus Option - Principal Units;INF192K01GL9;;14.4075;;;01-Mar-2021</t>
  </si>
  <si>
    <t>120482;JM Arbitrage Fund (Direct) - Growth Option;INF192K01BN6;;26.9223;;;01-Mar-2021</t>
  </si>
  <si>
    <t>133397;JM Arbitrage Fund (Direct) - Half Yearly Bonus Option - Principal Units;INF192K01ID2;;26.9621;;;01-Mar-2021</t>
  </si>
  <si>
    <t>135171;JM Arbitrage Fund (Direct) - Half Yearly IDCW;INF192K01KU2;INF192K01KV0;12.4582;;;01-Mar-2021</t>
  </si>
  <si>
    <t>135172;JM Arbitrage Fund (Direct) - Monthly IDCW;INF192K01KM9;INF192K01KN7;10.8717;;;01-Mar-2021</t>
  </si>
  <si>
    <t>133398;JM Arbitrage Fund (Direct) - Quarterly Bonus Option - Principal Units;INF192K01IH3;;26.9698;;;01-Mar-2021</t>
  </si>
  <si>
    <t>135174;JM Arbitrage Fund (Direct) - Quarterly IDCW;INF192K01KQ0;INF192K01KR8;12.7923;;;01-Mar-2021</t>
  </si>
  <si>
    <t>120481;JM Arbitrage Fund (Direct)- IDCW;INF192K01BL0;INF192K01BM8;12.6867;;;01-Mar-2021</t>
  </si>
  <si>
    <t>133394;JM Arbitrage Fund (Regular) - Annual Bonus Option - Principal Units;INF192K01GV8;;26.1892;;;01-Mar-2021</t>
  </si>
  <si>
    <t>135167;JM Arbitrage Fund (Regular) - Annual IDCW;INF192K01KW8;INF192K01KX6;11.4584;;;01-Mar-2021</t>
  </si>
  <si>
    <t>130603;JM Arbitrage Fund (Regular) - Bonus Option - Principal Units;INF192K01GJ3;;14.1000;;;01-Mar-2021</t>
  </si>
  <si>
    <t>103780;JM Arbitrage Fund (Regular) - Growth Option;INF192K01510;;25.9359;;;01-Mar-2021</t>
  </si>
  <si>
    <t>133399;JM Arbitrage Fund (Regular) - Half Yearly Bonus Option - Principal Units;INF192K01IB6;;26.2342;;;01-Mar-2021</t>
  </si>
  <si>
    <t>135170;JM Arbitrage Fund (Regular) - Half Yearly IDCW;INF192K01KS6;INF192K01KT4;11.5421;;;01-Mar-2021</t>
  </si>
  <si>
    <t>103781;JM Arbitrage Fund (Regular) - IDCW ;INF192K01494;INF192K01502;12.0378;;;01-Mar-2021</t>
  </si>
  <si>
    <t>135168;JM Arbitrage Fund (Regular) - Monthly IDCW;INF192K01KK3;INF192K01KL1;10.1934;;;01-Mar-2021</t>
  </si>
  <si>
    <t>133396;JM Arbitrage Fund (Regular) - Quarterly Bonus Option - Principal Units;INF192K01IF7;;26.2342;;;01-Mar-2021</t>
  </si>
  <si>
    <t>135169;JM Arbitrage Fund (Regular) - Quarterly IDCW;INF192K01KO5;INF192K01KP2;11.7135;;;01-Mar-2021</t>
  </si>
  <si>
    <t>133033;Kotak Equity Arbitrage Fund -  Payout of Income Distribution cum capital withdrawal option-Bimonthly Direct;INF174K01F26;INF174K01F42;20.1856;;;01-Mar-2021</t>
  </si>
  <si>
    <t>140414;Kotak Equity Arbitrage Fund - Fortnightly -Payout of Income Distribution cum capital withdrawal option Regular;INF174K012K1;INF174K014K7;22.9705;;;01-Mar-2021</t>
  </si>
  <si>
    <t>105968;Kotak Equity Arbitrage Fund - Growth;INF174K01302;;28.9151;;;01-Mar-2021</t>
  </si>
  <si>
    <t>119771;Kotak Equity Arbitrage Fund - Growth - Direct;INF174K01LC6;;30.1226;;;01-Mar-2021</t>
  </si>
  <si>
    <t>105967;Kotak Equity Arbitrage Fund - Payout of Income Distribution cum capital withdrawal option;INF174K01328;INF174K01310;10.6856;;;01-Mar-2021</t>
  </si>
  <si>
    <t>119770;Kotak Equity Arbitrage Fund - Payout of Income Distribution cum capital withdrawal option - Direct;INF174K01LE2;INF174K01LD4;11.1656;;;01-Mar-2021</t>
  </si>
  <si>
    <t>140413;Kotak Equity Arbitrage Fund -Fortnightly - Payout of Income Distribution cum capital withdrawal option- Direct;INF174K013K9;INF174K015K4;23.4522;;;01-Mar-2021</t>
  </si>
  <si>
    <t>133034;Kotak Equity Arbitrage Fund -Payout of Income Distribution cum capital withdrawal option Bimonthly;INF174K01F18;INF174K01F34;19.9822;;;01-Mar-2021</t>
  </si>
  <si>
    <t>130450;L&amp;T Arbitrage Opportunities Fund - Direct Plan - Growth;INF917K01QR5;;15.498;;;01-Mar-2021</t>
  </si>
  <si>
    <t>130447;L&amp;T Arbitrage Opportunities Fund - Direct Plan - Monthly IDCW;INF917K01QT1;INF917K01QS3;10.423;;;01-Mar-2021</t>
  </si>
  <si>
    <t>130448;L&amp;T Arbitrage Opportunities Fund - Direct Plan - Quarterly IDCW;INF917K01QV7;INF917K01QU9;10.947;;;01-Mar-2021</t>
  </si>
  <si>
    <t>130446;L&amp;T Arbitrage Opportunities Fund - Regular Plan - Growth;INF917K01QL8;;14.903;;;01-Mar-2021</t>
  </si>
  <si>
    <t>130452;L&amp;T Arbitrage Opportunities Fund - Regular Plan - Monthly IDCW;INF917K01QN4;INF917K01QM6;10.143;;;01-Mar-2021</t>
  </si>
  <si>
    <t>130449;L&amp;T Arbitrage Opportunities Fund - Regular Plan - Quarterly IDCW;INF917K01QP9;INF917K01QO2;10.699;;;01-Mar-2021</t>
  </si>
  <si>
    <t>145895;LIC MF Arbitrage Fund-Direct Plan-Growth;INF767K01PP0;;11.071;;;01-Mar-2021</t>
  </si>
  <si>
    <t>145894;LIC MF Arbitrage Fund-Direct Plan-Monthly IDCW;INF767K01PR6;INF767K01PS4;10.067;;;01-Mar-2021</t>
  </si>
  <si>
    <t>145891;LIC MF Arbitrage Fund-Direct Plan-Weekly IDCW;;INF767K01PQ8;10.4039;;;01-Mar-2021</t>
  </si>
  <si>
    <t>145890;LIC MF Arbitrage Fund-Regular Plan-Growth;INF767K01PL9;;10.9279;;;01-Mar-2021</t>
  </si>
  <si>
    <t>145892;LIC MF Arbitrage Fund-Regular Plan-Monthly IDCW;INF767K01PN5;INF767K01PO3;10.6766;;;01-Mar-2021</t>
  </si>
  <si>
    <t>145893;LIC MF Arbitrage Fund-Regular Plan-Weekly IDCW;;INF767K01PM7;10.6317;;;01-Mar-2021</t>
  </si>
  <si>
    <t>148470;Mahindra Manulife Arbitrage Fund - Direct Plan - IDCW;INF174V01AC6;INF174V01AB8;10.1622;;;01-Mar-2021</t>
  </si>
  <si>
    <t>148468;Mahindra Manulife Arbitrage Fund - Direct Plan -Growth;INF174V01AA0;;10.1622;;;01-Mar-2021</t>
  </si>
  <si>
    <t>148467;Mahindra Manulife Arbitrage Fund - Regular Plan - Growth;INF174V01978;;10.1173;;;01-Mar-2021</t>
  </si>
  <si>
    <t>148469;Mahindra Manulife Arbitrage Fund - Regular Plan - IDCW;INF174V01994;INF174V01986;10.1173;;;01-Mar-2021</t>
  </si>
  <si>
    <t>148401;Mirae Asset Arbitrage Fund Direct Growth;INF769K01FS1;;10.254;;;01-Mar-2021</t>
  </si>
  <si>
    <t>148402;Mirae Asset Arbitrage Fund Direct IDCW;INF769K01FR3;INF769K01FT9;10.254;;;01-Mar-2021</t>
  </si>
  <si>
    <t>148400;Mirae Asset Arbitrage Fund Regular Growth;INF769K01FP7;;10.205;;;01-Mar-2021</t>
  </si>
  <si>
    <t>148403;Mirae Asset Arbitrage Fund Regular IDCW;INF769K01FO0;INF769K01FQ5;10.204;;;01-Mar-2021</t>
  </si>
  <si>
    <t>144658;Navi Arbitrage Fund - Direct Plan - Growth;INF959L01EP5;;10.8445;;;01-Mar-2021</t>
  </si>
  <si>
    <t>144779;Navi Arbitrage Fund - Direct Plan Monthly IDCW;INF959L01ES9;INF959L01ET7;10.859;;;01-Mar-2021</t>
  </si>
  <si>
    <t>144778;Navi Arbitrage Fund - Direct Plan Normal IDCW;INF959L01EQ3;INF959L01ER1;10.8325;;;01-Mar-2021</t>
  </si>
  <si>
    <t>144781;Navi Arbitrage Fund - Direct Plan Quarterly IDCW;INF959L01EU5;INF959L01EV3;10.8411;;;01-Mar-2021</t>
  </si>
  <si>
    <t>144784;Navi Arbitrage Fund - Regular Plan - Growth;INF959L01EW1;;10.6814;;;01-Mar-2021</t>
  </si>
  <si>
    <t>144787;Navi Arbitrage Fund - Regular Plan Monthly IDCW;INF959L01EZ4;INF959L01FA4;12.1824;;;01-Mar-2021</t>
  </si>
  <si>
    <t>144783;Navi Arbitrage Fund - Regular Plan Normal IDCW;INF959L01EX9;INF959L01EY7;10.6991;;;01-Mar-2021</t>
  </si>
  <si>
    <t>118587;NIPPON INDIA ARBITRAGE FUND - DIRECT Plan - IDCW Option;INF204K01YA8;INF204K01YB6;13.3722;;;01-Mar-2021</t>
  </si>
  <si>
    <t>128821;NIPPON INDIA ARBITRAGE FUND - DIRECT Plan - MONTHLY IDCW Option;INF204KA1MV7;INF204KA1MW5;11.3674;;;01-Mar-2021</t>
  </si>
  <si>
    <t>118585;Nippon India Arbitrage Fund - Direct Plan Growth Plan - Growth Option;INF204K01XZ7;;21.7187;;;01-Mar-2021</t>
  </si>
  <si>
    <t>113345;Nippon India Arbitrage Fund - Growth Plan - Growth Option;INF204K01IY1;;20.7364;;;01-Mar-2021</t>
  </si>
  <si>
    <t>113346;NIPPON INDIA ARBITRAGE FUND - IDCW Option;INF204K01IZ8;INF204K01JA9;12.4272;;;01-Mar-2021</t>
  </si>
  <si>
    <t>128820;NIPPON INDIA ARBITRAGE FUND - MONTHLY IDCW Option;INF204KA1MT1;INF204KA1MU9;10.8086;;;01-Mar-2021</t>
  </si>
  <si>
    <t>138880;PGIM India Arbitrage Fund - Direct Plan - Annual Dividend;INF223J012N9;;11.7067;;;01-Mar-2021</t>
  </si>
  <si>
    <t>138875;PGIM India Arbitrage Fund - Direct Plan - Growth;INF223J013N7;;15.0792;;;01-Mar-2021</t>
  </si>
  <si>
    <t>138878;PGIM India Arbitrage Fund - Direct Plan - Monthly Dividend;INF223J011N1;INF223J016N0;10.5133;;;01-Mar-2021</t>
  </si>
  <si>
    <t>138879;PGIM India Arbitrage Fund - Direct Plan - Quarterly Dividend;INF223J010N3;INF223J015N2;10.9288;;;01-Mar-2021</t>
  </si>
  <si>
    <t>138877;PGIM India Arbitrage Fund - Direct Plan - Regular Dividend;INF223J019M6;INF223J014N5;11.7508;;;01-Mar-2021</t>
  </si>
  <si>
    <t>138885;PGIM India Arbitrage Fund - Regular Plan - Annual Dividend;INF223J012M1;INF223J016M2;11.4132;;;01-Mar-2021</t>
  </si>
  <si>
    <t>138876;PGIM India Arbitrage Fund - Regular Plan - Growth;INF223J019N4;;14.5368;;;01-Mar-2021</t>
  </si>
  <si>
    <t>138883;PGIM India Arbitrage Fund - Regular Plan - Monthly Dividend;INF223J011M3;INF223J015M4;10.4397;;;01-Mar-2021</t>
  </si>
  <si>
    <t>138884;PGIM India Arbitrage Fund - Regular Plan - Quarterly Dividend;INF223J010M5;INF223J014M7;10.7403;;;01-Mar-2021</t>
  </si>
  <si>
    <t>138887;PGIM India Arbitrage Fund - Regular Plan - Regular Dividend;INF223J019L8;INF223J013M9;11.6138;;;01-Mar-2021</t>
  </si>
  <si>
    <t>139221;Principal Arbitrage Fund - Direct Plan - Growth;INF173K01NF7;;11.8562;;;01-Mar-2021</t>
  </si>
  <si>
    <t>139219;Principal Arbitrage Fund - Direct Plan- Monthly Income Distribution CUM Capital Withdrawal;INF173K01NC4;INF173K01NE0;10.2530;;;01-Mar-2021</t>
  </si>
  <si>
    <t>139224;Principal Arbitrage Fund - Regular Plan - Growth;INF173K01NB6;;11.5394;;;01-Mar-2021</t>
  </si>
  <si>
    <t>139222;Principal Arbitrage Fund - Regular Plan - Monthly Income Distribution CUM Capital Withdrawal;INF173K01MY0;INF173K01NA8;10.1458;;;01-Mar-2021</t>
  </si>
  <si>
    <t>119574;SBI Arbitrage Opportunities Fund - Direct Plan - Gr;INF200K01QU0;;27.1439;;;01-Mar-2021</t>
  </si>
  <si>
    <t>119567;SBI Arbitrage Opportunities Fund - Direct Plan - Income Distribution cum Capital Withdrawal Option (IDCW);INF200K01QS4;INF200K01QT2;14.6661;;;01-Mar-2021</t>
  </si>
  <si>
    <t>104457;SBI Arbitrage Opportunities Fund - Regular Plan - Gr;INF200K01156;;26.0813;;;01-Mar-2021</t>
  </si>
  <si>
    <t>104458;SBI Arbitrage Opportunities Fund - Regular Plan - Income Distribution cum Capital Withdrawal Option (IDCW);INF200K01131;INF200K01149;13.7156;;;01-Mar-2021</t>
  </si>
  <si>
    <t>147927;Sundaram Arbitrage Fund Direct Plan - Growth;INF903JA1IQ2;;10.4450;;;01-Mar-2021</t>
  </si>
  <si>
    <t>147924;Sundaram Arbitrage Fund Direct Plan - Payout of Income Distribution cum Capital Withdrawal (IDCW);INF903JA1IR0;;10.4432;;;01-Mar-2021</t>
  </si>
  <si>
    <t>147925;Sundaram Arbitrage Fund Direct Plan - Reinvestment of Income Distribution cum Capital Withdrawal (IDCW);;INF903JA1IS8;10.4432;;;01-Mar-2021</t>
  </si>
  <si>
    <t>147922;Sundaram Arbitrage Fund Regular Plan - Growth;INF903JA1IN9;;10.3689;;;01-Mar-2021</t>
  </si>
  <si>
    <t>147923;Sundaram Arbitrage Fund Regular Plan - Payout of Income Distribution cum Capital Withdrawal (IDCW);INF903JA1IO7;;10.3689;;;01-Mar-2021</t>
  </si>
  <si>
    <t>147926;Sundaram Arbitrage Fund Regular Plan - Reinvestment of Income Distribution cum Capital Withdrawal (IDCW);;INF903JA1IP4;10.3689;;;01-Mar-2021</t>
  </si>
  <si>
    <t>145727;TATA Arbitrage Fund Direct Plan - Monthly Payout of Income Distribution cum capital withdrawal option ;INF277K018Q1;;10.9362;;;01-Mar-2021</t>
  </si>
  <si>
    <t>145725;TATA Arbitrage Fund Direct Plan - Monthly Reinvestment of Income Distribution cum capital withdrawal option;;INF277K019Q9;10.9362;;;01-Mar-2021</t>
  </si>
  <si>
    <t>145728;TATA Arbitrage Fund Regular Plan - Monthly Payout of Income Distribution cum capital withdrawal option ;INF277K016Q5;;10.7274;;;01-Mar-2021</t>
  </si>
  <si>
    <t>145726;TATA Arbitrage Fund Regular Plan - Monthly Reinvestment of Income Distribution cum capital withdrawal option ;;INF277K010R6;10.7274;;;01-Mar-2021</t>
  </si>
  <si>
    <t>145724;Tata Arbitrage Fund-Direct Plan-Growth;INF277K017Q3;;11.4061;;;01-Mar-2021</t>
  </si>
  <si>
    <t>145723;Tata Arbitrage Fund-Regular Plan-Growth;INF277K015Q7;;11.2192;;;01-Mar-2021</t>
  </si>
  <si>
    <t>146297;Union Arbitrage Fund - Direct Plan - Growth Option;INF582M01ES7;;11.1249;;;01-Mar-2021</t>
  </si>
  <si>
    <t>146296;Union Arbitrage Fund - Direct Plan - IDCW Option;INF582M01EU3;INF582M01ET5;10.8639;;;01-Mar-2021</t>
  </si>
  <si>
    <t>146294;Union Arbitrage Fund - Regular Plan - Growth Option;INF582M01EW9;;11.0091;;;01-Mar-2021</t>
  </si>
  <si>
    <t>146295;Union Arbitrage Fund - Regular Plan - IDCW Option;INF582M01EY5;INF582M01EX7;10.7496;;;01-Mar-2021</t>
  </si>
  <si>
    <t>120795;UTI Arbitrage Fund - Direct Plan - Growth Option;INF789FB1RG6;;28.3085;;;01-Mar-2021</t>
  </si>
  <si>
    <t>120796;UTI Arbitrage Fund - Direct Plan - IDCW;INF789FB1RE1;INF789FB1RF8;16.9039;;;01-Mar-2021</t>
  </si>
  <si>
    <t>104075;UTI Arbitrage Fund - Regular Plan - Growth Option;INF789FB1RJ0;;27.2426;;;01-Mar-2021</t>
  </si>
  <si>
    <t>104074;UTI Arbitrage Fund - Regular Plan - IDCW;INF789FB1RH4;INF789FB1RI2;15.6864;;;01-Mar-2021</t>
  </si>
  <si>
    <t>132996;Aditya Birla Sun Life Equity Savings Fund - Direct - IDCW;INF209KA1TQ7;INF209KA1TR5;14.73;;;01-Mar-2021</t>
  </si>
  <si>
    <t>132995;Aditya Birla Sun Life Equity Savings Fund - Direct Plan - Growth;INF209KA1TP9;;17.22;;;01-Mar-2021</t>
  </si>
  <si>
    <t>132997;Aditya Birla Sun Life Equity Savings Fund - Regular - IDCW;INF209KA1TT1;INF209KA1TU9;12.97;;;01-Mar-2021</t>
  </si>
  <si>
    <t>132998;Aditya Birla Sun Life Equity Savings Fund - Regular Plan - Growth;INF209KA1TS3;;16.11;;;01-Mar-2021</t>
  </si>
  <si>
    <t>135120;Axis Equity Saver Fund - Direct Plan - Growth;INF846K01VJ3;;16.24;;;01-Mar-2021</t>
  </si>
  <si>
    <t>135121;Axis Equity Saver Fund - Direct Plan - Monthly IDCW;INF846K01VK1;INF846K01VL9;12.65;;;01-Mar-2021</t>
  </si>
  <si>
    <t>135124;Axis Equity Saver Fund - Direct Plan - Quarterly IDCW;INF846K01VM7;INF846K01VN5;12.98;;;01-Mar-2021</t>
  </si>
  <si>
    <t>139520;Axis Equity Saver Fund - Direct Plan - Regular IDCW;INF846K01XP6;INF846K01XQ4;13.70;;;01-Mar-2021</t>
  </si>
  <si>
    <t>135122;Axis Equity Saver Fund - Regular Plan - Growth;INF846K01VO3;;15.19;;;01-Mar-2021</t>
  </si>
  <si>
    <t>135123;Axis Equity Saver Fund - Regular Plan - Monthly IDCW;INF846K01VP0;INF846K01VQ8;11.81;;;01-Mar-2021</t>
  </si>
  <si>
    <t>135125;Axis Equity Saver Fund - Regular Plan - Quarterly IDCW;INF846K01VR6;INF846K01VS4;12.11;;;01-Mar-2021</t>
  </si>
  <si>
    <t>139521;Axis Equity Saver Fund - Regular Plan - Regular IDCW;INF846K01XR2;INF846K01XS0;13.45;;;01-Mar-2021</t>
  </si>
  <si>
    <t>108995;BANDHAN Equity Savings Fund - Regular Plan - Growth;INF194K01581;;23.11;;;01-Mar-2021</t>
  </si>
  <si>
    <t>108992;BANDHAN Equity Savings Fund - Regular Plan - Monthly IDCW;INF194K01599;INF194K01607;13.59;;;01-Mar-2021</t>
  </si>
  <si>
    <t>133682;BANDHAN Equity Savings Fund - Regular Plan -Annual IDCW;INF194KA1XX2;INF194KA1XY0;12.00;;;01-Mar-2021</t>
  </si>
  <si>
    <t>143259;BANDHAN Equity Savings Fund- Regular Plan -Quarterly IDCW;INF194KA16J0;INF194KA17J8;11.52;;;01-Mar-2021</t>
  </si>
  <si>
    <t>143258;BANDHAN Equity Savings Fund-Direct Plan -Quarterly IDCW;INF194KA19J4;INF194KA10K1;11.65;;;01-Mar-2021</t>
  </si>
  <si>
    <t>133681;BANDHAN Equity Savings Fund-Direct Plan-Annual IDCW;INF194KA1YA8;INF194KA1YB6;12.69;;;01-Mar-2021</t>
  </si>
  <si>
    <t>118477;BANDHAN Equity Savings Fund-Direct Plan-Growth;INF194K01Z02;;24.55;;;01-Mar-2021</t>
  </si>
  <si>
    <t>118476;BANDHAN Equity Savings Fund-Direct Plan-Monthly IDCW;INF194K01Z10;INF194K01Z28;14.43;;;01-Mar-2021</t>
  </si>
  <si>
    <t>147496;Baroda BNP Paribas Equity Savings Fund - Direct Plan - Growth;INF955L01IL3;;11.84;;;01-Mar-2021</t>
  </si>
  <si>
    <t>147498;Baroda BNP Paribas Equity Savings Fund - Direct Plan - IDCW;;INF955L01IN9;11.84;;;01-Mar-2021</t>
  </si>
  <si>
    <t>147494;Baroda BNP Paribas Equity Savings Fund - Regular Plan - Growth;INF955L01II9;;11.64;;;01-Mar-2021</t>
  </si>
  <si>
    <t>147495;Baroda BNP Paribas Equity Savings Fund - Regular Plan - IDCW;;INF955L01IK5;11.64;;;01-Mar-2021</t>
  </si>
  <si>
    <t>136567;DSP Equity Savings Fund - Direct Plan - Growth;INF740KA1504;;15.636;;;01-Mar-2021</t>
  </si>
  <si>
    <t>136568;DSP Equity Savings Fund - Direct Plan - IDCW;INF740KA1512;INF740KA1520;13.327;;;01-Mar-2021</t>
  </si>
  <si>
    <t>136569;DSP Equity Savings Fund - Direct Plan - IDCW - Monthly;INF740KA1538;INF740KA1546;13.812;;;01-Mar-2021</t>
  </si>
  <si>
    <t>136570;DSP Equity Savings Fund - Direct Plan - IDCW - Quarterly;INF740KA1553;INF740KA1561;14.002;;;01-Mar-2021</t>
  </si>
  <si>
    <t>136563;DSP Equity Savings Fund - Regular Plan - Growth;INF740KA1439;;14.557;;;01-Mar-2021</t>
  </si>
  <si>
    <t>136564;DSP Equity Savings Fund - Regular Plan - IDCW;INF740KA1447;INF740KA1454;12.280;;;01-Mar-2021</t>
  </si>
  <si>
    <t>136565;DSP Equity Savings Fund - Regular Plan - IDCW - Monthly;INF740KA1462;INF740KA1470;12.006;;;01-Mar-2021</t>
  </si>
  <si>
    <t>136566;DSP Equity Savings Fund - Regular Plan - IDCW - Quarterly;INF740KA1488;INF740KA1496;12.075;;;01-Mar-2021</t>
  </si>
  <si>
    <t>140350;Edelweiss Equity Savings Fund - Direct Plan - Bonus Option;INF843K01KD6;;17.6123;;;01-Mar-2021</t>
  </si>
  <si>
    <t>140347;Edelweiss Equity Savings Fund - Direct Plan - Growth Option;INF843K01KC8;;17.6048;;;01-Mar-2021</t>
  </si>
  <si>
    <t>140348;Edelweiss Equity Savings Fund - Direct Plan - IDCW Option;INF843K01KE4;INF843K01KF1;13.031;;;01-Mar-2021</t>
  </si>
  <si>
    <t>141933;Edelweiss Equity Savings Fund - Direct Plan - Monthly - IDCW Option;INF754K01IN8;INF754K01IO6;13.8403;;;01-Mar-2021</t>
  </si>
  <si>
    <t>140352;Edelweiss Equity Savings Fund - Regular Plan - Bonus Option;INF843K01KH7;;16.7969;;;01-Mar-2021</t>
  </si>
  <si>
    <t>140351;Edelweiss Equity Savings Fund - Regular Plan - Growth Option;INF843K01KG9;;16.7902;;;01-Mar-2021</t>
  </si>
  <si>
    <t>140349;Edelweiss Equity Savings Fund - Regular Plan - IDCW Option;INF843K01KI5;INF843K01KJ3;11.9113;;;01-Mar-2021</t>
  </si>
  <si>
    <t>141934;Edelweiss Equity Savings Fund - Regular Plan - Monthly - IDCW Option;INF754K01IP3;INF754K01IQ1;13.2014;;;01-Mar-2021</t>
  </si>
  <si>
    <t>144462;Franklin India Equity Savings Fund - Direct - IDCW ;INF090I01PC9;INF090I01PB1;12.1532;;;01-Mar-2021</t>
  </si>
  <si>
    <t>144465;Franklin India Equity Savings Fund - Direct - Monthly - IDCW;INF090I01PH8;INF090I01PG0;12.0098;;;01-Mar-2021</t>
  </si>
  <si>
    <t>144467;Franklin India Equity Savings Fund - Direct - Quarterly - IDCW;INF090I01PL0;INF090I01PK2;11.9324;;;01-Mar-2021</t>
  </si>
  <si>
    <t>144468;Franklin India Equity Savings Fund - IDCW ;INF090I01OZ3;INF090I01OY6;11.6484;;;01-Mar-2021</t>
  </si>
  <si>
    <t>144464;Franklin India Equity Savings Fund - Monthly - IDCW;INF090I01PF2;INF090I01PE5;11.5080;;;01-Mar-2021</t>
  </si>
  <si>
    <t>144463;Franklin India Equity Savings Fund - Quarterly - IDCW;INF090I01PJ4;INF090I01PI6;11.4278;;;01-Mar-2021</t>
  </si>
  <si>
    <t>144461;Franklin India Equity Savings Fund- Growth;INF090I01PA3;;11.6484;;;01-Mar-2021</t>
  </si>
  <si>
    <t>144466;Franklin India Equity Savings Fund- Growth Direct;INF090I01PD7;;12.1532;;;01-Mar-2021</t>
  </si>
  <si>
    <t>119128;HDFC Equity Savings Fund - Growth Option - Direct Plan;INF179K01XT4;;46.365;;;01-Mar-2021</t>
  </si>
  <si>
    <t>101585;HDFC Equity Savings Fund - GROWTH PLAN;INF179K01AM7;;43.094;;;01-Mar-2021</t>
  </si>
  <si>
    <t>119129;HDFC Equity Savings Fund - IDCW Option - Direct Plan;INF179K01XR8;INF179K01XS6;12.834;;;01-Mar-2021</t>
  </si>
  <si>
    <t>101586;HDFC Equity Savings Fund - IDCW PLAN;INF179K01AK1;INF179K01AL9;11.654;;;01-Mar-2021</t>
  </si>
  <si>
    <t>133051;ICICI Prudential Equity Savings Fund - Cumulative option;INF109KA14I5;;15.88;;;01-Mar-2021</t>
  </si>
  <si>
    <t>133054;ICICI Prudential Equity Savings Fund - Direct Plan - Cumulative option;INF109KA11J9;;16.67;;;01-Mar-2021</t>
  </si>
  <si>
    <t>133056;ICICI Prudential Equity Savings Fund - Direct Plan - Half Yearly IDCW;INF109KA14J3;INF109KA17J6;14.60;;;01-Mar-2021</t>
  </si>
  <si>
    <t>133049;ICICI Prudential Equity Savings Fund - Direct Plan - Monthly IDCW;INF109KA12J7;INF109KA15J0;13.68;;;01-Mar-2021</t>
  </si>
  <si>
    <t>133052;ICICI Prudential Equity Savings Fund - Direct Plan - Quarterly IDCW;INF109KA13J5;INF109KA16J8;13.43;;;01-Mar-2021</t>
  </si>
  <si>
    <t>133057;ICICI Prudential Equity Savings Fund - Half Yearly IDCW;INF109KA17I8;INF109KA10J1;13.61;;;01-Mar-2021</t>
  </si>
  <si>
    <t>133050;ICICI Prudential Equity Savings Fund - Monthly IDCW;INF109KA15I2;INF109KA18I6;11.81;;;01-Mar-2021</t>
  </si>
  <si>
    <t>133053;ICICI Prudential Equity Savings Fund - Quarterly IDCW;INF109KA16I0;INF109KA19I4;11.98;;;01-Mar-2021</t>
  </si>
  <si>
    <t>114982;IDBI Equity Savings Fund Growth Option;INF397L01315;;19.5257;;;01-Mar-2021</t>
  </si>
  <si>
    <t>118452;IDBI Equity Savings Fund Growth Option Direct;INF397L01AZ5;;21.1034;;;01-Mar-2021</t>
  </si>
  <si>
    <t>114630;IDBI Equity Savings Fund IDCW Option;INF397L01257;INF397L01265;16.3877;;;01-Mar-2021</t>
  </si>
  <si>
    <t>118453;IDBI Equity Savings Fund IDCW Option Direct;INF397L01BA6;INF397L01BB4;15.2635;;;01-Mar-2021</t>
  </si>
  <si>
    <t>118454;IDBI Equity Savings Fund Option Direct;INF397L01BD0;INF397L01BE8;12.7667;;;01-Mar-2021</t>
  </si>
  <si>
    <t>114983;IDBI Equity Savings Fund Quarterly IDCW Option;INF397L01281;INF397L01299;15.5488;;;01-Mar-2021</t>
  </si>
  <si>
    <t>146457;Invesco India Equity Savings Fund - Direct Plan - Growth;INF205KA1049;;12.0747;;;01-Mar-2021</t>
  </si>
  <si>
    <t>146458;Invesco India Equity Savings Fund - Direct Plan - IDCW (Payout / Reinvestment);INF205KA1064;INF205KA1031;12.0425;;;01-Mar-2021</t>
  </si>
  <si>
    <t>146456;Invesco India Equity Savings Fund - Regular Plan - Growth;INF205KA1023;;11.6501;;;01-Mar-2021</t>
  </si>
  <si>
    <t>146455;Invesco India Equity Savings Fund - Regular Plan - IDCW (Payout / Reinvestment);INF205KA1015;INF205KA1056;11.65;;;01-Mar-2021</t>
  </si>
  <si>
    <t>131373;Kotak Equity Savings Fund - Direct - Growth;INF174K01D28;;17.587;;;01-Mar-2021</t>
  </si>
  <si>
    <t>131375;Kotak Equity Savings Fund - Direct - Monthly Payout of Income Distribution cum capital withdrawal option;INF174K01D36;INF174K01D51;12.7352;;;01-Mar-2021</t>
  </si>
  <si>
    <t>131377;Kotak Equity Savings Fund - Direct - Quarterly Payout of Income Distribution cum capital withdrawal option;INF174K01D44;INF174K01D69;12.4066;;;01-Mar-2021</t>
  </si>
  <si>
    <t>131372;Kotak Equity Savings Fund - Regular - Growth;INF174K01C78;;16.767;;;01-Mar-2021</t>
  </si>
  <si>
    <t>131374;Kotak Equity Savings Fund - Regular - Monthly Payout of Income Distribution cum capital withdrawal option;INF174K01C86;INF174K01D02;12.3665;;;01-Mar-2021</t>
  </si>
  <si>
    <t>131376;Kotak Equity Savings Fund - Regular - QuarterlyPayout of Income Distribution cum capital withdrawal option;INF174K01C94;INF174K01D10;12.316;;;01-Mar-2021</t>
  </si>
  <si>
    <t>119802;L&amp;T Equity Savings Fund - Direct Plan-Growth;INF917K01GE4;;21.938;;;01-Mar-2021</t>
  </si>
  <si>
    <t>119803;L&amp;T Equity Savings Fund - Direct Plan-Monthly IDCW;INF917K01GA2;;13.648;;;01-Mar-2021</t>
  </si>
  <si>
    <t>115887;L&amp;T Equity Savings Fund - Regular Plan - Growth;INF917K01AA5;;20.561;;;01-Mar-2021</t>
  </si>
  <si>
    <t>115883;L&amp;T Equity Savings Fund - Regular Plan - Monthly IDCW;INF917K01965;INF917K01973;12.458;;;01-Mar-2021</t>
  </si>
  <si>
    <t>115886;L&amp;T Equity Savings Fund - Regular Plan - Quarterly IDCW;INF917K01981;INF917K01999;13.284;;;01-Mar-2021</t>
  </si>
  <si>
    <t>119801;L&amp;T Equity Savings Fund- Direct Plan-Quarterly IDCW;INF917K01GD6;INF917K01GC8;14.093;;;01-Mar-2021</t>
  </si>
  <si>
    <t>140444;Mahindra Manulife Equity Savings Fund - Direct Plan -Growth;INF174V01184;;14.9552;;;01-Mar-2021</t>
  </si>
  <si>
    <t>140447;Mahindra Manulife Equity Savings Fund - Regular Plan - Growth;INF174V01150;;13.8295;;;01-Mar-2021</t>
  </si>
  <si>
    <t>140442;Mahindra Manulife Equity Savings Fund -Direct Plan -Dividend;INF174V01192;INF174V01200;13.6319;;;01-Mar-2021</t>
  </si>
  <si>
    <t>140446;Mahindra Manulife Equity Savings Fund -Regular Plan -Dividend;INF174V01168;INF174V01176;12.5799;;;01-Mar-2021</t>
  </si>
  <si>
    <t>145694;Mirae Asset Equity Savings Fund Direct IDCW;INF769K01EJ3;INF769K01EM7;13.478;;;01-Mar-2021</t>
  </si>
  <si>
    <t>145696;Mirae Asset Equity Savings Fund Regular IDCW;INF769K01EH7;INF769K01EL9;13.153;;;01-Mar-2021</t>
  </si>
  <si>
    <t>145693;Mirae Asset Equity Savings Fund- Direct Plan- Growth;INF769K01EK1;;13.486;;;01-Mar-2021</t>
  </si>
  <si>
    <t>145695;Mirae Asset Equity Savings Fund- Regular Plan- Growth;INF769K01EI5;;13.156;;;01-Mar-2021</t>
  </si>
  <si>
    <t>148276;NIPPON INDIA EQUITY SAVINGS FUND -  SEGREGATED PORTFOLIO 2 - Direct Plan - IDCW Option;INF204KB11S7;INF204KB12S5;0.0000;;;01-Mar-2021</t>
  </si>
  <si>
    <t>148277;NIPPON INDIA EQUITY SAVINGS FUND -  SEGREGATED PORTFOLIO 2 - Direct Plan - MONTHLY IDCW Option;INF204KB13S3;INF204KB14S1;0.0000;;;01-Mar-2021</t>
  </si>
  <si>
    <t>148275;NIPPON INDIA EQUITY SAVINGS FUND -  SEGREGATED PORTFOLIO 2 - Direct Plan - QUARTERLY IDCW Option;INF204KB19R2;INF204KB10S9;0.0000;;;01-Mar-2021</t>
  </si>
  <si>
    <t>148278;NIPPON INDIA EQUITY SAVINGS FUND -  SEGREGATED PORTFOLIO 2 - IDCW Option;INF204KB19S0;INF204KB10T7;0.0000;;;01-Mar-2021</t>
  </si>
  <si>
    <t>148282;NIPPON INDIA EQUITY SAVINGS FUND -  SEGREGATED PORTFOLIO 2 - MONTHLY IDCW Option;INF204KB11T5;INF204KB12T3;0.0000;;;01-Mar-2021</t>
  </si>
  <si>
    <t>148281;NIPPON INDIA EQUITY SAVINGS FUND -  SEGREGATED PORTFOLIO 2 - QUARTERLY IDCW Option;INF204KB17S4;INF204KB18S2;0.0000;;;01-Mar-2021</t>
  </si>
  <si>
    <t>134597;NIPPON INDIA EQUITY SAVINGS FUND - Direct Plan - IDCW Option;INF204KA1W93;INF204KA1X01;10.4268;;;01-Mar-2021</t>
  </si>
  <si>
    <t>134599;NIPPON INDIA EQUITY SAVINGS FUND - Direct Plan - MONTHLY IDCW Option;INF204KA1X35;INF204KA1X43;10.2764;;;01-Mar-2021</t>
  </si>
  <si>
    <t>134601;NIPPON INDIA EQUITY SAVINGS FUND - Direct Plan - QUARTERLY IDCW Option;INF204KA1X19;INF204KA1X27;10.2666;;;01-Mar-2021</t>
  </si>
  <si>
    <t>134596;NIPPON INDIA EQUITY SAVINGS FUND - IDCW Option;INF204KA1W10;INF204KA1W28;9.7805;;;01-Mar-2021</t>
  </si>
  <si>
    <t>134598;NIPPON INDIA EQUITY SAVINGS FUND - MONTHLY IDCW Option;INF204KA1W51;INF204KA1W69;9.6477;;;01-Mar-2021</t>
  </si>
  <si>
    <t>134600;NIPPON INDIA EQUITY SAVINGS FUND - QUARTERLY IDCW Option;INF204KA1W36;INF204KA1W44;9.6411;;;01-Mar-2021</t>
  </si>
  <si>
    <t>147691;Nippon India Equity Savings Fund - Segregated Portfolio 1 - Direct Plan - Growth Plan - Bonus Option;INF204KB10E9;;0.3021;;;01-Mar-2021</t>
  </si>
  <si>
    <t>147697;Nippon India Equity Savings Fund - Segregated Portfolio 1 - Direct Plan - Growth Plan - Growth Option;INF204KB11E7;;0.3021;;;01-Mar-2021</t>
  </si>
  <si>
    <t>147692;NIPPON INDIA EQUITY SAVINGS FUND - SEGREGATED PORTFOLIO 1 - Direct Plan - IDCW Option;INF204KB14E1;INF204KB15E8;0.2604;;;01-Mar-2021</t>
  </si>
  <si>
    <t>147693;NIPPON INDIA EQUITY SAVINGS FUND - SEGREGATED PORTFOLIO 1 - Direct Plan - MONTHLY IDCW Option;INF204KB16E6;INF204KB17E4;0.2566;;;01-Mar-2021</t>
  </si>
  <si>
    <t>147698;NIPPON INDIA EQUITY SAVINGS FUND - SEGREGATED PORTFOLIO 1 - Direct Plan - QUARTERLY IDCW Option;INF204KB12E5;INF204KB13E3;0.2564;;;01-Mar-2021</t>
  </si>
  <si>
    <t>147695;Nippon India Equity Savings Fund - Segregated Portfolio 1 - Growth Plan - Bonus Option;INF204KB18E2;;0.2885;;;01-Mar-2021</t>
  </si>
  <si>
    <t>147700;Nippon India Equity Savings Fund - Segregated Portfolio 1 - Growth Plan - Growth Option;INF204KB19E0;;0.2885;;;01-Mar-2021</t>
  </si>
  <si>
    <t>147694;NIPPON INDIA EQUITY SAVINGS FUND - SEGREGATED PORTFOLIO 1 - IDCW Option;INF204KB12F2;INF204KB13F0;0.2471;;;01-Mar-2021</t>
  </si>
  <si>
    <t>147699;NIPPON INDIA EQUITY SAVINGS FUND - SEGREGATED PORTFOLIO 1 - MONTHLY IDCW Option;INF204KB14F8;INF204KB15F5;0.2437;;;01-Mar-2021</t>
  </si>
  <si>
    <t>147696;NIPPON INDIA EQUITY SAVINGS FUND - SEGREGATED PORTFOLIO 1 - QUARTERLY IDCW Option;INF204KB10F6;INF204KB11F4;0.2436;;;01-Mar-2021</t>
  </si>
  <si>
    <t>148273;Nippon India Equity Savings Fund - Segregated Portfolio 2 - Direct Plan - Growth Plan - Bonus Option;INF204KB17R6;;0.0000;;;01-Mar-2021</t>
  </si>
  <si>
    <t>148274;Nippon India Equity Savings Fund - Segregated Portfolio 2 - Direct Plan - Growth Plan - Growth Option;INF204KB18R4;;0.0000;;;01-Mar-2021</t>
  </si>
  <si>
    <t>148279;Nippon India Equity Savings Fund - Segregated Portfolio 2 - Growth Plan - Bonus Option;INF204KB15S8;;0.0000;;;01-Mar-2021</t>
  </si>
  <si>
    <t>148280;Nippon India Equity Savings Fund - Segregated Portfolio 2 - Growth Plan - Growth Option;INF204KB16S6;;0.0000;;;01-Mar-2021</t>
  </si>
  <si>
    <t>134595;Nippon India Equity Savings Fund- Direct Plan- Growth Plan- Bonus Option;INF204KA1W85;;12.0958;;;01-Mar-2021</t>
  </si>
  <si>
    <t>134594;Nippon India Equity Savings Fund- Direct Plan- Growth Plan-Growth Option;INF204KA1W77;;12.0958;;;01-Mar-2021</t>
  </si>
  <si>
    <t>134602;Nippon India Equity Savings Fund- Growth Plan- Bonus Option;INF204KA1W02;;11.4175;;;01-Mar-2021</t>
  </si>
  <si>
    <t>134593;Nippon India Equity Savings Fund- Growth Plan- Growth Option;INF204KA1V94;;11.4175;;;01-Mar-2021</t>
  </si>
  <si>
    <t>138371;PGIM India Equity Savings Fund - Annual Dividend option;INF223J01EZ9;INF223J01FA9;15.4193;;;01-Mar-2021</t>
  </si>
  <si>
    <t>138375;PGIM India Equity Savings Fund - Direct Plan - Annual Dividend;INF223J01QA6;INF223J01QB4;15.7564;;;01-Mar-2021</t>
  </si>
  <si>
    <t>138376;PGIM India Equity Savings Fund - Direct Plan - Growth;INF223J01QD0;;39.4738;;;01-Mar-2021</t>
  </si>
  <si>
    <t>142427;PGIM India Equity Savings Fund - Direct Plan - Half yearly Dividend option;INF663L01YM8;INF663L01YN6;12.3213;;;01-Mar-2021</t>
  </si>
  <si>
    <t>138377;PGIM India Equity Savings Fund - Direct Plan - Monthly Dividend;INF223J01QE8;INF223J01QF5;12.7031;;;01-Mar-2021</t>
  </si>
  <si>
    <t>138378;PGIM India Equity Savings Fund - Direct Plan - Quarterly Dividend;INF223J01QG3;INF223J01QH1;12.7383;;;01-Mar-2021</t>
  </si>
  <si>
    <t>142428;PGIM India Equity Savings Fund - Direct Plan - Regular Dividend Option;INF663L01YQ9;INF663L01YR7;12.0801;;;01-Mar-2021</t>
  </si>
  <si>
    <t>138372;PGIM India Equity Savings Fund - Growth Option;INF223J01FB7;;36.2262;;;01-Mar-2021</t>
  </si>
  <si>
    <t>138369;PGIM India Equity Savings Fund - Monthly Dividend option;INF223J01FC5;INF223J01FD3;12.2306;;;01-Mar-2021</t>
  </si>
  <si>
    <t>138370;PGIM India Equity Savings Fund - Quarterly  Dividend;INF223J01FE1;INF223J01FF8;12.3131;;;01-Mar-2021</t>
  </si>
  <si>
    <t>142426;PGIM India Equity Savings Fund - Regular Plan - Regular Dividend Option;INF663L01YO4;INF663L01YP1;12.0682;;;01-Mar-2021</t>
  </si>
  <si>
    <t>119472;Principal Equity Savings Fund - Direct Plan - Growth Option;INF173K01GZ9;;47.7833;;;01-Mar-2021</t>
  </si>
  <si>
    <t>119470;Principal Equity Savings Fund - Direct Plan - Income Distribution CUM Capital Withdrawal Option - Half Yearly;INF173K01HC6;INF173K01HD4;13.6059;;;01-Mar-2021</t>
  </si>
  <si>
    <t>101498;Principal Equity Savings Fund - Growth Option;INF173K01213;;44.2085;;;01-Mar-2021</t>
  </si>
  <si>
    <t>101499;Principal Equity Savings Fund - Half Yearly Income Distribution CUM Capital Withdrawal;INF173K01247;INF173K01254;13.6233;;;01-Mar-2021</t>
  </si>
  <si>
    <t>101500;Principal Equity Savings Fund -Quaterly Income Distribution CUM Capital Withdrawal;INF173K01262;INF173K01270;14.3605;;;01-Mar-2021</t>
  </si>
  <si>
    <t>119471;Principal Equity Savings Fund- Direct Plan - Income Distribution CUM Capital Withdrawal Option - Quaterly;INF173K01HF9;INF173K01HG7;18.7384;;;01-Mar-2021</t>
  </si>
  <si>
    <t>134643;SBI Equity Savings Fund - Direct Plan - Growth;INF200KA1DF3;;16.9844;;;01-Mar-2021</t>
  </si>
  <si>
    <t>134641;SBI Equity Savings Fund - Direct Plan - Monthly Income Distribution cum Capital Withdrawal Option (IDCW);INF200KA1DG1;INF200KA1DH9;15.5400;;;01-Mar-2021</t>
  </si>
  <si>
    <t>134640;SBI Equity Savings Fund - Direct Plan - Quarterly Income Distribution cum Capital Withdrawal Option (IDCW);INF200KA1DI7;INF200KA1DJ5;16.0840;;;01-Mar-2021</t>
  </si>
  <si>
    <t>134644;SBI Equity Savings Fund - Regular Plan - Growth;INF200KA1DA4;;15.7736;;;01-Mar-2021</t>
  </si>
  <si>
    <t>134639;SBI Equity Savings Fund - Regular Plan - Monthly Income Distribution cum Capital Withdrawal Option (IDCW);INF200KA1DB2;INF200KA1DC0;14.6236;;;01-Mar-2021</t>
  </si>
  <si>
    <t>134642;SBI Equity Savings Fund - Regular Plan - Quarterly Income Distribution cum Capital Withdrawal Option (IDCW);INF200KA1DD8;INF200KA1DE6;14.9156;;;01-Mar-2021</t>
  </si>
  <si>
    <t>145478;Sundaram Equity Savings Fund Direct Plan - Growth;INF903JA1GK9;;12.2618;;;01-Mar-2021</t>
  </si>
  <si>
    <t>145479;Sundaram Equity Savings Fund Direct Plan - Payout of Income Distribution cum Capital Withdrawal (IDCW);INF903JA1GL7;;12.2617;;;01-Mar-2021</t>
  </si>
  <si>
    <t>145480;Sundaram Equity Savings Fund Direct Plan - Reinvestment of Income Distribution cum Capital Withdrawal (IDCW);INF903JA1GM5;;12.2617;;;01-Mar-2021</t>
  </si>
  <si>
    <t>145475;Sundaram Equity Savings Fund Regular Plan - Growth;INF903JA1GH5;;11.7906;;;01-Mar-2021</t>
  </si>
  <si>
    <t>145476;Sundaram Equity Savings Fund Regular Plan - Payout of Income Distribution cum Capital Withdrawal (IDCW);INF903JA1GI3;;11.7904;;;01-Mar-2021</t>
  </si>
  <si>
    <t>145477;Sundaram Equity Savings Fund Regular Plan - Reinvestment of Income Distribution cum Capital Withdrawal (IDCW);INF903JA1GJ1;;11.7904;;;01-Mar-2021</t>
  </si>
  <si>
    <t>101906;Tata Equity Savings Fund -Regular Plan-Growth Option;INF277K01907;;38.1401;;;01-Mar-2021</t>
  </si>
  <si>
    <t>119960;Tata Equity Savings Fund- Direct Plan- Growth Option;INF277K01QH5;;41.3907;;;01-Mar-2021</t>
  </si>
  <si>
    <t>102118;Tata Equity Savings Fund- Regular Plan - Periodic Payout of IDCW Option;INF277K01EF5;INF277K01915;18.2818;;;01-Mar-2021</t>
  </si>
  <si>
    <t>101609;TATA Equity Savings Fund- Regular Plan -Monthly Payout of IDCW option;INF277K01EE8;INF277K01899;14.5415;;;01-Mar-2021</t>
  </si>
  <si>
    <t>119958;Tata Equity Savings Fund-Direct Plan - Monthly Payout of IDCW Option;INF277K01QI3;INF277K01QJ1;16.6951;;;01-Mar-2021</t>
  </si>
  <si>
    <t>119959;Tata Equity Savings Fund-Direct Plan - Periodic Payout of IDCWS Option;INF277K01QK9;INF277K01QL7;20.2591;;;01-Mar-2021</t>
  </si>
  <si>
    <t>144312;Union Equity Savings Fund - Direct Plan - Growth Option;INF582M01EC1;;12.58;;;01-Mar-2021</t>
  </si>
  <si>
    <t>144313;Union Equity Savings Fund - Direct Plan - IDCW Option;INF582M01EE7;INF582M01ED9;12.58;;;01-Mar-2021</t>
  </si>
  <si>
    <t>144310;Union Equity Savings Fund - Regular Plan - Growth Option;INF582M01EG2;;12.38;;;01-Mar-2021</t>
  </si>
  <si>
    <t>144311;Union Equity Savings Fund - Regular Plan - IDCW Option;INF582M01EI8;INF582M01EH0;12.38;;;01-Mar-2021</t>
  </si>
  <si>
    <t>144490;UTI Equity Savings Fund - Direct Plan - Growth Option;INF789F1A777;;12.2305;;;01-Mar-2021</t>
  </si>
  <si>
    <t>144491;UTI Equity Savings Fund - Direct Plan - IDCW;INF789F1A769;INF789F1A751;12.2304;;;01-Mar-2021</t>
  </si>
  <si>
    <t>144489;UTI Equity Savings Fund - Direct Plan - Monthly IDCW;INF789F1A819;INF789F1A801;12.2312;;;01-Mar-2021</t>
  </si>
  <si>
    <t>144488;UTI Equity Savings Fund - Direct Plan - Quarterly IDCW;INF789F1A850;INF789F1A843;12.2303;;;01-Mar-2021</t>
  </si>
  <si>
    <t>144484;UTI Equity Savings Fund - Regular Plan - Growth Option;INF789F1A744;;11.9413;;;01-Mar-2021</t>
  </si>
  <si>
    <t>144485;UTI Equity Savings Fund - Regular Plan - IDCW;INF789F1A736;INF789F1A728;11.9414;;;01-Mar-2021</t>
  </si>
  <si>
    <t>144486;UTI Equity Savings Fund - Regular Plan - Monthly IDCW;INF789F1A793;INF789F1A785;11.9413;;;01-Mar-2021</t>
  </si>
  <si>
    <t>144487;UTI Equity Savings Fund - Regular Plan - Quarterly IDCW;INF789F1A835;INF789F1A827;11.9413;;;01-Mar-2021</t>
  </si>
  <si>
    <t>146576;Aditya Birla Sun Life Retirement Fund-The 30s Plan-Direct - Payout of IDCW;INF209KB1I31;INF209KB1I49;12.868;;;01-Mar-2021</t>
  </si>
  <si>
    <t>146575;Aditya Birla Sun Life Retirement Fund-The 30s Plan-Direct Growth;INF209KB1I23;;12.877;;;01-Mar-2021</t>
  </si>
  <si>
    <t>146574;Aditya Birla Sun Life Retirement Fund-The 30s Plan-Regular - Payout of IDCW;INF209KB1I07;INF209KB1I15;12.419;;;01-Mar-2021</t>
  </si>
  <si>
    <t>146577;Aditya Birla Sun Life Retirement Fund-The 30s Plan-Regular Growth;INF209KB1H99;;12.425;;;01-Mar-2021</t>
  </si>
  <si>
    <t>146927;Aditya Birla Sun Life Retirement Fund-The 40s Plan- Direct - Payout of IDCW;INF209KB1I98;INF209KB1J06;12.713;;;01-Mar-2021</t>
  </si>
  <si>
    <t>146930;Aditya Birla Sun Life Retirement Fund-The 40s Plan-Direct Plan-Growth;INF209KB1I80;;12.713;;;01-Mar-2021</t>
  </si>
  <si>
    <t>146928;Aditya Birla Sun Life Retirement Fund-The 40s Plan-Regular - Payout of IDCW;INF209KB1I64;;12.308;;;01-Mar-2021</t>
  </si>
  <si>
    <t>146929;Aditya Birla Sun Life Retirement Fund-The 40s Plan-Regular Plan-Growth;INF209KB1I56;INF209KB1I72;12.308;;;01-Mar-2021</t>
  </si>
  <si>
    <t>146937;Aditya Birla Sun Life Retirement Fund-The 50s Plan- Direct - Payout of IDCW;INF209KB1J55;INF209KB1J63;11.4965;;;01-Mar-2021</t>
  </si>
  <si>
    <t>146939;Aditya Birla Sun Life Retirement Fund-The 50s Plan- Regular - Payout of IDCW;INF209KB1J22;INF209KB1J30;11.171;;;01-Mar-2021</t>
  </si>
  <si>
    <t>146940;Aditya Birla Sun Life Retirement Fund-The 50s Plan-Direct Plan-Growth;INF209KB1J48;;11.4967;;;01-Mar-2021</t>
  </si>
  <si>
    <t>146938;Aditya Birla Sun Life Retirement Fund-The 50s Plan-Regular Plan-Growth;INF209KB1J14;;11.172;;;01-Mar-2021</t>
  </si>
  <si>
    <t>146944;Aditya Birla Sun Life Retirement Fund-The 50s Plus-Debt Plan - Direct - Payout of IDCW;INF209KB1K11;INF209KB1K29;11.2204;;;01-Mar-2021</t>
  </si>
  <si>
    <t>146942;Aditya Birla Sun Life Retirement Fund-The 50s Plus-Debt Plan - Regular - Payout of IDCW;INF209KB1J89;INF209KB1J97;10.9129;;;01-Mar-2021</t>
  </si>
  <si>
    <t>146943;Aditya Birla Sun Life Retirement Fund-The 50s Plus-Debt Plan-Direct Plan-Growth;INF209KB1K03;;11.2204;;;01-Mar-2021</t>
  </si>
  <si>
    <t>146941;Aditya Birla Sun Life Retirement Fund-The 50s Plus-Debt Plan-Regular Plan-Growth;INF209KB1J71;;10.9121;;;01-Mar-2021</t>
  </si>
  <si>
    <t>147825;Axis Retirement Savings Fund - Aggressive Plan - Direct Growth;INF846K01S86;;12.24;;;01-Mar-2021</t>
  </si>
  <si>
    <t>147822;Axis Retirement Savings Fund - Aggressive Plan - Direct Plan - IDCW;INF846K01S94;;12.22;;;01-Mar-2021</t>
  </si>
  <si>
    <t>147823;Axis Retirement Savings Fund - Aggressive Plan - Regular Growth;INF846K01T02;;11.99;;;01-Mar-2021</t>
  </si>
  <si>
    <t>147824;Axis Retirement Savings Fund - Aggressive Plan - Regular Plan - IDCW;INF846K01T10;;11.99;;;01-Mar-2021</t>
  </si>
  <si>
    <t>147830;Axis Retirement Savings Fund - Conservative Plan - Direct Growth;INF846K01T69;;11.8040;;;01-Mar-2021</t>
  </si>
  <si>
    <t>147831;Axis Retirement Savings Fund - Conservative Plan - Direct Plan - IDCW;INF846K01T77;;11.7336;;;01-Mar-2021</t>
  </si>
  <si>
    <t>147832;Axis Retirement Savings Fund - Conservative Plan - Regular Growth;INF846K01T85;;11.5554;;;01-Mar-2021</t>
  </si>
  <si>
    <t>147833;Axis Retirement Savings Fund - Conservative Plan - Regular Plan - IDCW;INF846K01T93;;11.5547;;;01-Mar-2021</t>
  </si>
  <si>
    <t>147826;Axis Retirement Savings Fund - Dynamic Plan - Direct Growth;INF846K01T28;;12.31;;;01-Mar-2021</t>
  </si>
  <si>
    <t>147827;Axis Retirement Savings Fund - Dynamic Plan - Direct Plan - IDCW;INF846K01T36;;12.21;;;01-Mar-2021</t>
  </si>
  <si>
    <t>147828;Axis Retirement Savings Fund - Dynamic Plan - Regular Growth;INF846K01T44;;12.04;;;01-Mar-2021</t>
  </si>
  <si>
    <t>147829;Axis Retirement Savings Fund - Dynamic Plan - Regular Plan - IDCW;INF846K01T51;;12.04;;;01-Mar-2021</t>
  </si>
  <si>
    <t>118548;Franklin India  PENSION PLAN - Direct - Growth;INF090I01JZ3;;157.6480;;;01-Mar-2021</t>
  </si>
  <si>
    <t>118549;Franklin India Pension Plan - Direct - IDCW ;INF090I01KA4;INF090I01KB2;18.4193;;;01-Mar-2021</t>
  </si>
  <si>
    <t>100535;Franklin India Pension Plan - IDCW ;INF090I01528;INF090I01536;17.0732;;;01-Mar-2021</t>
  </si>
  <si>
    <t>100536;Franklin India Pension Plan-Growth;INF090I01510;;148.7897;;;01-Mar-2021</t>
  </si>
  <si>
    <t>136090;HDFC Retirement Savings Fund - Equity Plan - Growth Option;INF179KB1MG8;;22.585;;;01-Mar-2021</t>
  </si>
  <si>
    <t>136094;HDFC Retirement Savings Fund - Equity Plan - Growth Option - Direct Plan;INF179KB1MF0;;24.31;;;01-Mar-2021</t>
  </si>
  <si>
    <t>136466;HDFC Retirement Savings Fund - Hybrid-Debt Plan - Growth Option;INF179KB1MK0;;15.2966;;;01-Mar-2021</t>
  </si>
  <si>
    <t>136465;HDFC Retirement Savings Fund - Hybrid-Debt Plan - Growth Option - Direct Plan;INF179KB1MJ2;;16.3882;;;01-Mar-2021</t>
  </si>
  <si>
    <t>136463;HDFC Retirement Savings Fund - Hybrid-Equity Plan - Growth Option;INF179KB1MI4;;21.53;;;01-Mar-2021</t>
  </si>
  <si>
    <t>136464;HDFC Retirement Savings Fund - Hybrid-Equity Plan - Growth Option - Direct Plan;INF179KB1MH6;;23.171;;;01-Mar-2021</t>
  </si>
  <si>
    <t>146721;ICICI Prudential Retirement Fund - Hybrid Aggressive - Direct Plan - Growth Option;INF109KC1TW4;;13.09;;;01-Mar-2021</t>
  </si>
  <si>
    <t>146720;ICICI Prudential Retirement Fund - Hybrid Aggressive - Direct Plan - IDCW Option;INF109KC1TX2;;13.10;;;01-Mar-2021</t>
  </si>
  <si>
    <t>146722;ICICI Prudential Retirement Fund - Hybrid Aggressive - Growth Option;INF109KC1TU8;;12.62;;;01-Mar-2021</t>
  </si>
  <si>
    <t>146723;ICICI Prudential Retirement Fund - Hybrid Aggressive - IDCW Option;INF109KC1TV6;;12.62;;;01-Mar-2021</t>
  </si>
  <si>
    <t>146716;ICICI Prudential Retirement Fund - Hybrid Conservative - Direct Plan - Growth Option;INF109KC1UA8;;12.4509;;;01-Mar-2021</t>
  </si>
  <si>
    <t>146718;ICICI Prudential Retirement Fund - Hybrid Conservative - Direct Plan - IDCW Option;INF109KC1UB6;;12.4507;;;01-Mar-2021</t>
  </si>
  <si>
    <t>146717;ICICI Prudential Retirement Fund - Hybrid Conservative - Growth Option;INF109KC1TY0;;12.0199;;;01-Mar-2021</t>
  </si>
  <si>
    <t>146719;ICICI Prudential Retirement Fund - Hybrid Conservative - IDCW Option;INF109KC1TZ7;;12.0198;;;01-Mar-2021</t>
  </si>
  <si>
    <t>146727;ICICI Prudential Retirement Fund - Pure Debt - Direct Plan - Growth Option;INF109KC1UE0;;12.3862;;;01-Mar-2021</t>
  </si>
  <si>
    <t>146725;ICICI Prudential Retirement Fund - Pure Debt - Direct Plan - IDCW Option;INF109KC1UF7;;12.3862;;;01-Mar-2021</t>
  </si>
  <si>
    <t>146726;ICICI Prudential Retirement Fund - Pure Debt - Growth Option;INF109KC1UC4;;11.9483;;;01-Mar-2021</t>
  </si>
  <si>
    <t>146724;ICICI Prudential Retirement Fund - Pure Debt - IDCW Option;INF109KC1UD2;;11.9485;;;01-Mar-2021</t>
  </si>
  <si>
    <t>146349;ICICI Prudential Retirement Fund - Pure Equity - Direct Plan - Growth Option;INF109KC1TS2;;13.16;;;01-Mar-2021</t>
  </si>
  <si>
    <t>146348;ICICI Prudential Retirement Fund - Pure Equity - Direct Plan - IDCW Option;INF109KC1TT0;;13.16;;;01-Mar-2021</t>
  </si>
  <si>
    <t>146346;ICICI Prudential Retirement Fund - Pure Equity - Growth Option;INF109KC1TQ6;;12.67;;;01-Mar-2021</t>
  </si>
  <si>
    <t>146347;ICICI Prudential Retirement Fund - Pure Equity - IDCW Option;INF109KC1TR4;;12.67;;;01-Mar-2021</t>
  </si>
  <si>
    <t>133570;NIPPON INDIA RETIREMENT FUND - INCOME GENERATION SCHEME - Direct Plan - IDCW Option;INF204KA1C71;;16.0859;;;01-Mar-2021</t>
  </si>
  <si>
    <t>133571;NIPPON INDIA RETIREMENT FUND - INCOME GENERATION SCHEME - IDCW Option;INF204KA1C63;;14.8302;;;01-Mar-2021</t>
  </si>
  <si>
    <t>133569;Nippon India Retirement Fund- Income Generation Scheme- Direct Plan- Growth Plan - Growth Option;INF204KA1C30;;16.0859;;;01-Mar-2021</t>
  </si>
  <si>
    <t>133629;Nippon India Retirement Fund- Income Generation Scheme- Direct Plan-Growth Plan- Bonus Option;INF204KA1C55;;16.0859;;;01-Mar-2021</t>
  </si>
  <si>
    <t>133628;Nippon India Retirement Fund- Income Generation Scheme- Growth Plan- Bonus Option;INF204KA1C48;;14.8282;;;01-Mar-2021</t>
  </si>
  <si>
    <t>133572;Nippon India Retirement Fund- Income Generation Scheme-Growth Plan - Growth Option;INF204KA1C22;;14.8279;;;01-Mar-2021</t>
  </si>
  <si>
    <t>133566;NIPPON INDIA RETIREMENT FUND - WEALTH CREATION SCHEME - Direct Plan - IDCW Option;INF204KA1C14;;14.2124;;;01-Mar-2021</t>
  </si>
  <si>
    <t>133567;NIPPON INDIA RETIREMENT FUND - WEALTH CREATION SCHEME - IDCW Option;INF204KA1C06;;13.0955;;;01-Mar-2021</t>
  </si>
  <si>
    <t>133568;Nippon India Retirement Fund- Wealth Creation Scheme- Direct Plan- Growth Plan - Growth Option;INF204KA1B72;;15.6014;;;01-Mar-2021</t>
  </si>
  <si>
    <t>133630;Nippon India Retirement Fund- Wealth Creation Scheme- Direct Plan-Growth Plan- Bonus Option;INF204KA1B98;;15.6014;;;01-Mar-2021</t>
  </si>
  <si>
    <t>133565;Nippon India Retirement Fund- Wealth Creation Scheme- Growth Plan - Growth Option;INF204KA1B64;;14.4666;;;01-Mar-2021</t>
  </si>
  <si>
    <t>133631;Nippon India Retirement Fund- Wealth Creation Scheme- Growth Plan- Bonus Option;INF204KA1B80;;14.4666;;;01-Mar-2021</t>
  </si>
  <si>
    <t>148685;SBI Retirement Benefit Fund - Aggressive Hybrid Plan - Direct Plan - Growth;INF200KA1S97;;10.0089;;;01-Mar-2021</t>
  </si>
  <si>
    <t>148686;SBI Retirement Benefit Fund - Aggressive Hybrid Plan - Direct Plan - Income Distribution cum Capital Withdrawal Option (IDCW);INF200KA1T05;;10.0079;;;01-Mar-2021</t>
  </si>
  <si>
    <t>148695;SBI Retirement Benefit Fund - Aggressive Hybrid Plan - Regular Plan - Growth;INF200KA1S71;;9.9998;;;01-Mar-2021</t>
  </si>
  <si>
    <t>148684;SBI Retirement Benefit Fund - Aggressive Hybrid Plan - Regular Plan - Income Distribution cum Capital Withdrawal Option (IDCW);INF200KA1S89;;9.9995;;;01-Mar-2021</t>
  </si>
  <si>
    <t>148683;SBI Retirement Benefit Fund - Aggressive Plan - Direct Plan - Growth;INF200KA1S55;;10.0155;;;01-Mar-2021</t>
  </si>
  <si>
    <t>148694;SBI Retirement Benefit Fund - Aggressive Plan - Direct Plan - Income Distribution cum Capital Withdrawal Option (IDCW);INF200KA1S63;;10.0154;;;01-Mar-2021</t>
  </si>
  <si>
    <t>148698;SBI Retirement Benefit Fund - Aggressive Plan - Regular Plan - Growth;INF200KA1S30;;10.0065;;;01-Mar-2021</t>
  </si>
  <si>
    <t>148691;SBI Retirement Benefit Fund - Aggressive Plan - Regular Plan - Income Distribution cum Capital Withdrawal Option (IDCW);INF200KA1S48;;10.0064;;;01-Mar-2021</t>
  </si>
  <si>
    <t>148690;SBI Retirement Benefit Fund - Conservative Hybrid Plan - Direct Plan - Growth;INF200KA1T70;;10.0252;;;01-Mar-2021</t>
  </si>
  <si>
    <t>148693;SBI Retirement Benefit Fund - Conservative Hybrid Plan - Direct Plan - Income Distribution cum Capital Withdrawal Option (IDCW);INF200KA1T88;;10.0253;;;01-Mar-2021</t>
  </si>
  <si>
    <t>148692;SBI Retirement Benefit Fund - Conservative Hybrid Plan - Regular Plan - Growth;INF200KA1T54;;10.0196;;;01-Mar-2021</t>
  </si>
  <si>
    <t>148697;SBI Retirement Benefit Fund - Conservative Hybrid Plan - Regular Plan - Income Distribution cum Capital Withdrawal Option (IDCW);INF200KA1T62;;10.0195;;;01-Mar-2021</t>
  </si>
  <si>
    <t>148688;SBI Retirement Benefit Fund - Conservative Plan - Direct Plan - Growth;INF200KA1T39;;10.0220;;;01-Mar-2021</t>
  </si>
  <si>
    <t>148689;SBI Retirement Benefit Fund - Conservative Plan - Direct Plan - Income Distribution cum Capital Withdrawal Option (IDCW);INF200KA1T47;;10.0220;;;01-Mar-2021</t>
  </si>
  <si>
    <t>148696;SBI Retirement Benefit Fund - Conservative Plan - Regular Plan - Growth;INF200KA1T13;;10.0174;;;01-Mar-2021</t>
  </si>
  <si>
    <t>148687;SBI Retirement Benefit Fund - Conservative Plan - Regular Plan - Income Distribution cum Capital Withdrawal Option (IDCW);INF200KA1T21;;10.0174;;;01-Mar-2021</t>
  </si>
  <si>
    <t>119256;Tata Retirement Savings Fund- Conservative Plan-Direct Plan-Growth Option;INF277K01QM5;;26.0068;;;01-Mar-2021</t>
  </si>
  <si>
    <t>115944;Tata Retirement Savings Fund- Conservative Plan-Regular Plan-Growth Option;INF277K01FI6;;23.3897;;;01-Mar-2021</t>
  </si>
  <si>
    <t>119255;Tata Retirement Savings Fund- Moderate Plan -Direct Plan-Growth Option;INF277K01QN3;;41.9110;;;01-Mar-2021</t>
  </si>
  <si>
    <t>115943;Tata Retirement Savings Fund- Moderate Plan-Regular Plan-Growth Option;INF277K01FH8;;37.4674;;;01-Mar-2021</t>
  </si>
  <si>
    <t>115942;Tata Retirement Savings Fund - Progressive Plan -Regular Plan-Growth Option;INF277K01FG0;;37.0978;;;01-Mar-2021</t>
  </si>
  <si>
    <t>119251;Tata Retirement Savings Fund- Progressive Plan -Direct Plan-Growth Option;INF277K01QO1;;42.1739;;;01-Mar-2021</t>
  </si>
  <si>
    <t>100682;UTI Retirement Fund - Regular Plan;;;30.0418;;;01-Mar-2021</t>
  </si>
  <si>
    <t>120766;UTI Retirement Fund- Direct Plan;;;31.4916;;;01-Mar-2021</t>
  </si>
  <si>
    <t>146407;ADITYA BIRLA SUN LIFE BAL BHAVISHYA YOJNA DIRECT GROWTH;INF209KB1E84;;13.36;;;01-Mar-2021</t>
  </si>
  <si>
    <t>146409;ADITYA BIRLA SUN LIFE BAL BHAVISHYA YOJNA REGULAR GROWTH;INF209KB1E76;;12.84;;;01-Mar-2021</t>
  </si>
  <si>
    <t>146408;ADITYA BIRLA SUN LIFE BAL BHAVISHYA YOJNA- Direct - IDCW;INF209KB1F18;INF209KB1F26;13.35;;;01-Mar-2021</t>
  </si>
  <si>
    <t>146405;ADITYA BIRLA SUN LIFE BAL BHAVISHYA YOJNA- Regular - IDCW;INF209KB1E92;INF209KB1F00;12.85;;;01-Mar-2021</t>
  </si>
  <si>
    <t>135762;Axis Children's Gift Fund - Lock in - Direct Growth;INF846K01WO1;;18.3218;;;01-Mar-2021</t>
  </si>
  <si>
    <t>135765;Axis Children's Gift Fund - Lock in - Direct Plan - IDCW;INF846K01WP8;;18.3063;;;01-Mar-2021</t>
  </si>
  <si>
    <t>135759;Axis Children's Gift Fund - Lock in - Regular Growth;INF846K01WJ1;;16.9538;;;01-Mar-2021</t>
  </si>
  <si>
    <t>135760;Axis Children's Gift Fund - Lock in - Regular Plan - IDCW;INF846K01WK9;;16.9631;;;01-Mar-2021</t>
  </si>
  <si>
    <t>135764;Axis Children's Gift Fund - No Lock in - Direct Growth;INF846K01WR4;;18.5132;;;01-Mar-2021</t>
  </si>
  <si>
    <t>135763;Axis Children's Gift Fund - No Lock in - Direct Plan - IDCW;INF846K01WS2;INF846K01WQ6;18.3076;;;01-Mar-2021</t>
  </si>
  <si>
    <t>135766;Axis Children's Gift Fund - No Lock in - Regular Plan - Growth;INF846K01WM5;;16.9517;;;01-Mar-2021</t>
  </si>
  <si>
    <t>135761;Axis Children's Gift Fund - No Lock in - Regular Plan - IDCW;INF846K01WN3;INF846K01WL7;16.9489;;;01-Mar-2021</t>
  </si>
  <si>
    <t>119066;HDFC Childrens Gift Fund - Direct Plan;;;165.99;;;01-Mar-2021</t>
  </si>
  <si>
    <t>100900;HDFC Childrens Gift Fund - Growth Plan;;;155.291;;;01-Mar-2021</t>
  </si>
  <si>
    <t>101127;ICICI Prudential Child Care Fund (Gift Plan) - Cumulative;INF109K01605;;164.96;;;01-Mar-2021</t>
  </si>
  <si>
    <t>120579;ICICI Prudential Child Care Fund (Gift Plan) - Direct Plan - Cumulative;INF109K01Y49;;175.61;;;01-Mar-2021</t>
  </si>
  <si>
    <t>120285;LIC MF Children's Gift Fund-Direct Plan-Growth;INF767K01FB1;;22.5868;;;01-Mar-2021</t>
  </si>
  <si>
    <t>101271;LIC MF Children's Gift Fund-Regular Plan-Growth;INF767K01048;;20.9468;;;01-Mar-2021</t>
  </si>
  <si>
    <t>148490;SBI Magnum Children's Benefit Fund - Investment Plan - Direct Plan - Growth;INF200KA1R07;;13.6156;;;01-Mar-2021</t>
  </si>
  <si>
    <t>148489;SBI Magnum Children's Benefit Fund - Investment Plan - Regular Plan - Growth;INF200KA1Q99;;13.5223;;;01-Mar-2021</t>
  </si>
  <si>
    <t>119719;SBI Magnum Children's Benefit Fund - Savings Plan - DIRECT PLAN - GROWTH;INF200K01QR6;;69.8047;;;01-Mar-2021</t>
  </si>
  <si>
    <t>101169;SBI Magnum Children's Benefit Fund - Savings Plan - REGULAR PLAN - GROWTH;INF200K01776;;65.1207;;;01-Mar-2021</t>
  </si>
  <si>
    <t>101491;Tata Young Citizens' Fund -Regular Plan-Growth Option;INF277K01AJ5;;33.6665;;;01-Mar-2021</t>
  </si>
  <si>
    <t>119312;Tata Young Citizens' Fund-Direct Plan-Growth Option;INF277K01QW4;;36.4876;;;01-Mar-2021</t>
  </si>
  <si>
    <t>120724;UTI Children's Equity Fund - Direct Plan - Growth Option;;;52.4044;;;01-Mar-2021</t>
  </si>
  <si>
    <t>120725;UTI Children's Equity Fund - Direct Plan - IDCW;;;52.4909;;;01-Mar-2021</t>
  </si>
  <si>
    <t>102267;UTI Children's Equity Fund - Regular Plan - Growth Option;;;49.4411;;;01-Mar-2021</t>
  </si>
  <si>
    <t>102266;UTI Children's Equity Fund - Regular Plan - IDCW;;;49.4442;;;01-Mar-2021</t>
  </si>
  <si>
    <t>120771;UTI Children's Hybrid Fund - Direct Plan;;;27.0124;;;01-Mar-2021</t>
  </si>
  <si>
    <t>100678;UTI Children's Hybrid Fund - Regular Plan;;;26.6623;;;01-Mar-2021</t>
  </si>
  <si>
    <t>119648;Aditya Birla Sun Life Nifty 50 Index Fund - Growth - Direct Plan;INF209K01VY3;;146.7053;;;01-Mar-2021</t>
  </si>
  <si>
    <t>101314;Aditya Birla Sun Life Nifty 50 Index Fund - Growth - Regular Plan;INF209K01LB2;;145.3938;;;01-Mar-2021</t>
  </si>
  <si>
    <t>119649;Aditya Birla Sun Life Nifty 50 Index Fund -DIRECT - IDCW;INF209K01VX5;;16.0521;;;01-Mar-2021</t>
  </si>
  <si>
    <t>101313;Aditya Birla Sun Life Nifty 50 Index Fund -REGULAR - IDCW;INF209K01LA4;INF209K01LC0;15.7221;;;01-Mar-2021</t>
  </si>
  <si>
    <t>147666;Axis Nifty 100 Index Fund - Direct Plan - Growth Option;INF846K01S29;;12.72;;;01-Mar-2021</t>
  </si>
  <si>
    <t>147668;Axis Nifty 100 Index Fund - Direct Plan - IDCW;INF846K01S37;INF846K01S45;12.74;;;01-Mar-2021</t>
  </si>
  <si>
    <t>147665;Axis Nifty 100 Index Fund - Regular Plan - Growth Option;INF846K01S52;;12.58;;;01-Mar-2021</t>
  </si>
  <si>
    <t>147667;Axis Nifty 100 Index Fund - Regular Plan - IDCW;INF846K01S60;INF846K01S78;12.58;;;01-Mar-2021</t>
  </si>
  <si>
    <t>112877;BANDHAN Nifty 50 Index Fund - Regular Plan - Growth;INF194K01920;;30.9788;;;01-Mar-2021</t>
  </si>
  <si>
    <t>112878;BANDHAN Nifty 50 Index Fund - Regular Plan - IDCW;INF194K01938;INF194K01946;28.1075;;;01-Mar-2021</t>
  </si>
  <si>
    <t>118482;BANDHAN Nifty 50 Index Fund-Direct Plan-Growth;INF194K012A8;;31.2756;;;01-Mar-2021</t>
  </si>
  <si>
    <t>118483;BANDHAN Nifty 50 Index Fund-Direct Plan-IDCW;INF194K013A6;INF194K014A4;28.4261;;;01-Mar-2021</t>
  </si>
  <si>
    <t>141877;DSP Nifty 50 Equal Weight Index Fund - Direct Plan - Growth;INF740KA1CR7;;12.8792;;;01-Mar-2021</t>
  </si>
  <si>
    <t>141878;DSP Nifty 50 Equal Weight Index Fund - Direct Plan - IDCW;INF740KA1CS5;INF740KA1CT3;12.8792;;;01-Mar-2021</t>
  </si>
  <si>
    <t>141875;DSP Nifty 50 Equal Weight Index Fund - Regular Plan - Growth;INF740KA1CO4;;12.6754;;;01-Mar-2021</t>
  </si>
  <si>
    <t>141876;DSP Nifty 50 Equal Weight Index Fund - Regular Plan - IDCW;INF740KA1CP1;INF740KA1CQ9;12.6754;;;01-Mar-2021</t>
  </si>
  <si>
    <t>146376;DSP Nifty 50 Index Fund - Direct Plan - Growth;INF740KA1MM7;;13.8213;;;01-Mar-2021</t>
  </si>
  <si>
    <t>146377;DSP Nifty 50 Index Fund - Direct Plan - IDCW;INF740KA1MN5;INF740KA1MO3;13.8213;;;01-Mar-2021</t>
  </si>
  <si>
    <t>146379;DSP Nifty 50 Index Fund - Regular Plan - Growth;INF740KA1MJ3;;13.7671;;;01-Mar-2021</t>
  </si>
  <si>
    <t>146378;DSP Nifty 50 Index Fund - Regular Plan - IDCW;INF740KA1MK1;INF740KA1ML9;13.7671;;;01-Mar-2021</t>
  </si>
  <si>
    <t>146381;DSP Nifty Next 50 Index Fund - Direct Plan - Growth;INF740KA1MG9;;13.3281;;;01-Mar-2021</t>
  </si>
  <si>
    <t>146382;DSP Nifty Next 50 Index Fund - Direct Plan - IDCW;INF740KA1MH7;INF740KA1MI5;13.3281;;;01-Mar-2021</t>
  </si>
  <si>
    <t>146380;DSP Nifty Next 50 Index Fund - Regular Plan - Growth;INF740KA1MD6;;13.2479;;;01-Mar-2021</t>
  </si>
  <si>
    <t>146383;DSP Nifty Next 50 Index Fund - Regular Plan - IDCW;INF740KA1ME4;INF740KA1MF1;13.2479;;;01-Mar-2021</t>
  </si>
  <si>
    <t>148556;Edelweiss MSCI India Domestic &amp; World Healthcare 45 Index Fund - Direct Plan - IDCW Option;INF754K01LW3;INF754K01LX1;10.7435;;;01-Mar-2021</t>
  </si>
  <si>
    <t>148558;Edelweiss MSCI India Domestic &amp; World Healthcare 45 Index Fund - Regular Plan - IDCW Option;INF754K01LS1;INF754K01LT9;10.7211;;;01-Mar-2021</t>
  </si>
  <si>
    <t>148555;Edelweiss MSCI India Domestic &amp; World Healthcare 45 Index Fund Direct Plan - Growth;INF754K01LV5;;10.7435;;;01-Mar-2021</t>
  </si>
  <si>
    <t>148557;Edelweiss MSCI India Domestic &amp; World Healthcare 45 index Fund Regular Plan - Growth;INF754K01LR3;;10.7211;;;01-Mar-2021</t>
  </si>
  <si>
    <t>118580;Franklin India INDEX FUND- NSE Nifty 50 Index Fund - Direct - IDCW;INF090I01GQ8;INF090I01GR6;120.3078;;;01-Mar-2021</t>
  </si>
  <si>
    <t>100484;Franklin India Index Fund- NSE Nifty 50 Index Fund - Growth;INF090I01890;;116.4724;;;01-Mar-2021</t>
  </si>
  <si>
    <t>105067;Franklin India INDEX FUND- NSE NIFTY 50 INDEX FUND - IDCW;INF090I01874;INF090I01882;116.4724;;;01-Mar-2021</t>
  </si>
  <si>
    <t>118581;Franklin India INDEX FUND- NSE NIFTY 50 INDEX FUND- Direct - Growth;INF090I01GS4;;120.3078;;;01-Mar-2021</t>
  </si>
  <si>
    <t>119063;HDFC Index Fund-NIFTY 50 Plan - Direct Plan;INF179K01WM1;;137.1749;;;01-Mar-2021</t>
  </si>
  <si>
    <t>101525;HDFC Index Fund-NIFTY 50 Plan - Growth Plan;INF179K01KZ8;;135.226;;;01-Mar-2021</t>
  </si>
  <si>
    <t>119065;HDFC Index Fund-S&amp;P BSE Sensex Plan - Direct Plan;INF179K01WN9;;452.5686;;;01-Mar-2021</t>
  </si>
  <si>
    <t>101281;HDFC Index Fund-S&amp;P BSE Sensex Plan - Growth Plan;INF179K01LA9;;445.3203;;;01-Mar-2021</t>
  </si>
  <si>
    <t>101349;ICICI Prudential Nifty 50 Index Fund - Cumulative Option;INF109K01PI0;;143.5580;;;01-Mar-2021</t>
  </si>
  <si>
    <t>120620;ICICI Prudential Nifty 50 Index Fund - Direct Plan Cumulative Option;INF109K012M7;;148.2821;;;01-Mar-2021</t>
  </si>
  <si>
    <t>135391;ICICI Prudential Nifty 50 Index Fund - Direct Plan IDCW Option;INF109KB1NL1;INF109KB1NM9;19.9403;;;01-Mar-2021</t>
  </si>
  <si>
    <t>135390;ICICI Prudential Nifty 50 Index Fund - IDCW Option;INF109KB1NN7;INF109KB1NO5;19.1260;;;01-Mar-2021</t>
  </si>
  <si>
    <t>120684;ICICI Prudential Nifty Next 50 Index Fund - Direct Plan -  Growth;INF109K01Y80;;31.5335;;;01-Mar-2021</t>
  </si>
  <si>
    <t>120683;ICICI Prudential Nifty Next 50 Index Fund - Direct Plan -  IDCW;INF109K01Y64;INF109K01Y72;31.5226;;;01-Mar-2021</t>
  </si>
  <si>
    <t>112957;ICICI Prudential Nifty Next 50 Index Fund - Growth;INF109K01IF1;;30.4223;;;01-Mar-2021</t>
  </si>
  <si>
    <t>112958;ICICI Prudential Nifty Next 50 Index Fund -IDCW;INF109K01PR1;INF109K01IE4;30.4223;;;01-Mar-2021</t>
  </si>
  <si>
    <t>141839;ICICI Prudential S&amp;P BSE Sensex Index Fund - Cumulative Option;INF109KB17W7;;15.6964;;;01-Mar-2021</t>
  </si>
  <si>
    <t>141841;ICICI Prudential S&amp;P BSE Sensex Index Fund - Direct Plan - Cumulative Option;INF109KB10X0;;15.8224;;;01-Mar-2021</t>
  </si>
  <si>
    <t>141842;ICICI Prudential S&amp;P BSE Sensex Index Fund - Direct Plan - IDCW Option;INF109KB12X6;;15.8224;;;01-Mar-2021</t>
  </si>
  <si>
    <t>141840;ICICI Prudential S&amp;P BSE Sensex Index Fund - IDCW Option;INF109KB19W3;;15.6964;;;01-Mar-2021</t>
  </si>
  <si>
    <t>118347;IDBI NIFTY 50  Index Fund Growth Direct;INF397L01AP6;;29.1184;;;01-Mar-2021</t>
  </si>
  <si>
    <t>113062;IDBI Nifty 50  Index Fund IDCW;INF397L01083;INF397L01075;25.9387;;;01-Mar-2021</t>
  </si>
  <si>
    <t>113063;IDBI NIFTY 50 Index Fund Growth;INF397L01091;;27.1839;;;01-Mar-2021</t>
  </si>
  <si>
    <t>118455;IDBI Nifty 50 Index Fund IDCW Direct;INF397L01AN1;INF397L01AO9;27.7647;;;01-Mar-2021</t>
  </si>
  <si>
    <t>113250;IDBI Nifty Next 50  Index Fund IDCW;INF397L01166;INF397L01182;25.7458;;;01-Mar-2021</t>
  </si>
  <si>
    <t>113249;IDBI Nifty Next 50 Index Fund Growth;INF397L01174;;25.7458;;;01-Mar-2021</t>
  </si>
  <si>
    <t>118348;IDBI Nifty Next 50 Index Fund Growth Direct;INF397L01AW2;;27.5352;;;01-Mar-2021</t>
  </si>
  <si>
    <t>118456;IDBI Nifty Next 50 Index Fund IDCW Direct;INF397L01AY8;INF397L01AX0;27.5352;;;01-Mar-2021</t>
  </si>
  <si>
    <t>148360;L&amp;T Nifty 50 Index Fund - Direct Plan - Growth;INF917K01D12;;16.578;;;01-Mar-2021</t>
  </si>
  <si>
    <t>148359;L&amp;T Nifty 50 Index Fund - Direct Plan - IDCW ;INF917K01C96;INF917K01D04;16.578;;;01-Mar-2021</t>
  </si>
  <si>
    <t>148361;L&amp;T Nifty 50 Index Fund - Regular Plan - Growth;INF917K01D38;;16.515;;;01-Mar-2021</t>
  </si>
  <si>
    <t>148362;L&amp;T Nifty 50 Index Fund - Regular Plan - IDCW ;INF917K01D20;INF917K01D46;16.515;;;01-Mar-2021</t>
  </si>
  <si>
    <t>148363;L&amp;T Next Nifty 50 Index Fund - Direct Plan - Growth Option;INF917K01D79;;14.992;;;01-Mar-2021</t>
  </si>
  <si>
    <t>148366;L&amp;T Nifty Next 50 Index Fund - Direct Plan - IDCW ;INF917K01D53;INF917K01D61;14.992;;;01-Mar-2021</t>
  </si>
  <si>
    <t>148365;L&amp;T Nifty Next 50 Index Fund - Regular Plan - Growth Option;INF917K01D95;;14.933;;;01-Mar-2021</t>
  </si>
  <si>
    <t>148364;L&amp;T Nifty Next 50 Index Fund - Regular Plan - IDCW ;INF917K01D87;INF917K01E03;14.933;;;01-Mar-2021</t>
  </si>
  <si>
    <t>120307;LIC MF Nifty 50 Index Fund-Direct Plan-Growth;INF767K01FF2;;84.6056;;;01-Mar-2021</t>
  </si>
  <si>
    <t>120309;LIC MF Nifty 50 Index Fund-Direct Plan-IDCW;INF767K01FG0;INF767K01FH8;31.1802;;;01-Mar-2021</t>
  </si>
  <si>
    <t>101201;LIC MF Nifty 50 Index Fund-Regular Plan-Growth;INF767K01162;;81.2183;;;01-Mar-2021</t>
  </si>
  <si>
    <t>101200;LIC MF Nifty 50 Index Fund-Regular Plan-IDCW;INF767K01154;INF767K01147;29.9611;;;01-Mar-2021</t>
  </si>
  <si>
    <t>120308;LIC MF S &amp; P BSE Sensex Index Fund-Direct Plan-Growth;INF767K01FJ4;;96.4769;;;01-Mar-2021</t>
  </si>
  <si>
    <t>120312;LIC MF S &amp; P BSE Sensex Index Fund-Direct Plan-IDCW;INF767K01FI6;INF767K01FK2;32.3491;;;01-Mar-2021</t>
  </si>
  <si>
    <t>101199;LIC MF S &amp; P BSE Sensex Index Fund-Regular Plan-Growth;INF767K01139;;92.6391;;;01-Mar-2021</t>
  </si>
  <si>
    <t>101198;LIC MF S &amp; P BSE Sensex Index Fund-Regular Plan-IDCW;INF767K01121;INF767K01113;31.7532;;;01-Mar-2021</t>
  </si>
  <si>
    <t>147794;Motilal Oswal Nifty 50 Index Fund - Direct plan - Growth;INF247L01AE7;;12.1997;;;01-Mar-2021</t>
  </si>
  <si>
    <t>147795;Motilal Oswal Nifty 50 Index Fund - Regular plan - Growth;INF247L01AF4;;12.1416;;;01-Mar-2021</t>
  </si>
  <si>
    <t>147625;Motilal Oswal Nifty 500 Index Fund - Direct Plan;INF247L01957;;13.9337;;;01-Mar-2021</t>
  </si>
  <si>
    <t>147626;Motilal Oswal Nifty 500 Index Fund - Regular Plan;INF247L01940;;13.7998;;;01-Mar-2021</t>
  </si>
  <si>
    <t>147619;Motilal Oswal Nifty Bank Index - Regular Plan;INF247L01882;;12.6662;;;01-Mar-2021</t>
  </si>
  <si>
    <t>147620;Motilal Oswal Nifty Bank Index Fund - Direct Plan;INF247L01890;;12.7885;;;01-Mar-2021</t>
  </si>
  <si>
    <t>147622;Motilal Oswal Nifty Midcap 150 Index Fund - Direct Plan;INF247L01916;;15.8581;;;01-Mar-2021</t>
  </si>
  <si>
    <t>147621;Motilal Oswal Nifty Midcap 150 Index Fund - Regular Plan;INF247L01908;;15.7058;;;01-Mar-2021</t>
  </si>
  <si>
    <t>147796;Motilal Oswal Nifty Next 50 Index Fund - Direct plan - Growth;INF247L01AC1;;12.1135;;;01-Mar-2021</t>
  </si>
  <si>
    <t>147797;Motilal Oswal Nifty Next 50 Index Fund - Regular plan - Growth;INF247L01AD9;;12.0205;;;01-Mar-2021</t>
  </si>
  <si>
    <t>147624;Motilal Oswal Nifty Smallcap 250 Index - Regular Plan;INF247L01924;;15.4945;;;01-Mar-2021</t>
  </si>
  <si>
    <t>147623;Motilal Oswal Nifty Smallcap 250 Index Fund- Direct Plan;INF247L01932;;15.6452;;;01-Mar-2021</t>
  </si>
  <si>
    <t>148381;Motilal Oswal S&amp;P 500 Index Fund - Direct Plan Growth;INF247L01AG2;;12.6939;;;01-Mar-2021</t>
  </si>
  <si>
    <t>148382;Motilal Oswal S&amp;P 500 Index Fund - Regular Plan Growth;INF247L01AH0;;12.6191;;;01-Mar-2021</t>
  </si>
  <si>
    <t>113300;NIPPON INDIA INDEX FUND - NIFTY 50 PLAN - ANNUAL - IDCW Option;INF204K01II4;INF204K01IL8;20.1676;;;01-Mar-2021</t>
  </si>
  <si>
    <t>118743;NIPPON INDIA INDEX FUND - NIFTY 50 PLAN - DIRECT Plan - ANNUAL - IDCW Option;INF204K01H10;INF204K01H28;21.4542;;;01-Mar-2021</t>
  </si>
  <si>
    <t>118745;NIPPON INDIA INDEX FUND - NIFTY 50 PLAN - DIRECT Plan - HALF YEARLY - IDCW Option;INF204K01H44;INF204K01H51;21.4248;;;01-Mar-2021</t>
  </si>
  <si>
    <t>118740;NIPPON INDIA INDEX FUND - NIFTY 50 PLAN - DIRECT Plan - QUARTERLY - IDCW Option;INF204K01H69;INF204K01H77;21.4189;;;01-Mar-2021</t>
  </si>
  <si>
    <t>118742;Nippon India Index Fund - Nifty 50 Plan - Direct Plan Growth Plan - Bonus Option;INF204K01H02;;25.8247;;;01-Mar-2021</t>
  </si>
  <si>
    <t>118741;Nippon India Index Fund - Nifty 50 Plan - Direct Plan Growth Plan - Growth Option;INF204K01H36;;25.8247;;;01-Mar-2021</t>
  </si>
  <si>
    <t>113297;Nippon India Index Fund - Nifty 50 Plan - Growth Plan - Bonus Option;INF204K01IF0;;24.5713;;;01-Mar-2021</t>
  </si>
  <si>
    <t>113296;Nippon India Index Fund - Nifty 50 Plan - Growth Plan - Growth Option;INF204K01IE3;;24.5713;;;01-Mar-2021</t>
  </si>
  <si>
    <t>113299;NIPPON INDIA INDEX FUND - NIFTY 50 PLAN - HALF YEARLY - IDCW Option;INF204K01IH6;INF204K01IK0;20.2341;;;01-Mar-2021</t>
  </si>
  <si>
    <t>113298;NIPPON INDIA INDEX FUND - NIFTY 50 PLAN - QUARTERLY - IDCW Option;INF204K01IG8;INF204K01IJ2;20.2341;;;01-Mar-2021</t>
  </si>
  <si>
    <t>113295;NIPPON INDIA INDEX FUND - S&amp;P BSE SENSEX PLAN - ANNUAL - IDCW Option;INF204K01IQ7;INF204K01IT1;20.3152;;;01-Mar-2021</t>
  </si>
  <si>
    <t>118786;NIPPON INDIA INDEX FUND - S&amp;P BSE SENSEX PLAN - DIRECT Plan - ANNUAL - IDCW Option;INF204K01K64;INF204K01K72;21.2979;;;01-Mar-2021</t>
  </si>
  <si>
    <t>118788;NIPPON INDIA INDEX FUND - S&amp;P BSE SENSEX PLAN - DIRECT Plan - HALF YEARLY - IDCW Option;INF204K01K98;INF204K01L06;21.2709;;;01-Mar-2021</t>
  </si>
  <si>
    <t>118790;NIPPON INDIA INDEX FUND - S&amp;P BSE SENSEX PLAN - DIRECT Plan - QUARTERLY - IDCW Option;INF204K01L14;INF204K01L22;21.2983;;;01-Mar-2021</t>
  </si>
  <si>
    <t>118785;Nippon India Index Fund - S&amp;P BSE Sensex Plan - Direct Plan Growth Plan - Bonus Option;INF204K01K56;;25.6964;;;01-Mar-2021</t>
  </si>
  <si>
    <t>118791;Nippon India Index Fund - S&amp;P BSE Sensex Plan - Direct Plan Growth Plan - Growth Option;INF204K01K80;;25.6964;;;01-Mar-2021</t>
  </si>
  <si>
    <t>113270;Nippon India Index Fund - S&amp;P BSE Sensex Plan - Growth Plan - Bonus Option;INF204K01IN4;;24.6820;;;01-Mar-2021</t>
  </si>
  <si>
    <t>113269;Nippon India Index Fund - S&amp;P BSE Sensex Plan - Growth Plan - Growth Option;INF204K01IM6;;24.6820;;;01-Mar-2021</t>
  </si>
  <si>
    <t>113294;NIPPON INDIA INDEX FUND - S&amp;P BSE SENSEX PLAN - HALF YEARLY - IDCW Option;INF204K01IP9;INF204K01IS3;20.3189;;;01-Mar-2021</t>
  </si>
  <si>
    <t>113271;NIPPON INDIA INDEX FUND - S&amp;P BSE SENSEX PLAN - QUARTERLY - IDCW Option;INF204K01IO2;INF204K01IR5;20.3168;;;01-Mar-2021</t>
  </si>
  <si>
    <t>148721;Nippon India Nifty 50 Value 20 Index Fund - Direct Plan - Growth Option;INF204KB12Z0;;9.8801;;;01-Mar-2021</t>
  </si>
  <si>
    <t>148722;NIPPON INDIA NIFTY 50 VALUE 20 INDEX FUND - DIRECT Plan - IDCW Option;INF204KB13Z8;INF204KB14Z6;9.8801;;;01-Mar-2021</t>
  </si>
  <si>
    <t>148720;NIPPON INDIA NIFTY 50 VALUE 20 INDEX FUND - IDCW Option;INF204KB10Z4;INF204KB11Z2;9.8767;;;01-Mar-2021</t>
  </si>
  <si>
    <t>148719;Nippon India Nifty 50 Value 20 Index Fund - Regular Plan - Growth Option;INF204KB19Y8;;9.8767;;;01-Mar-2021</t>
  </si>
  <si>
    <t>148726;Nippon India Nifty Midcap 150 Index Fund - Direct Plan - Growth Option;INF204KB18Z7;;10.2373;;;01-Mar-2021</t>
  </si>
  <si>
    <t>148725;NIPPON INDIA NIFTY MIDCAP 150 INDEX FUND - DIRECT Plan - IDCW Option;INF204KB19Z5;INF204KC1014;10.2373;;;01-Mar-2021</t>
  </si>
  <si>
    <t>148724;NIPPON INDIA NIFTY MIDCAP 150 INDEX FUND - IDCW Option;INF204KB16Z1;INF204KB17Z9;10.2351;;;01-Mar-2021</t>
  </si>
  <si>
    <t>148723;Nippon India Nifty Midcap 150 Index Fund - Regular Plan - Growth Option;INF204KB15Z3;;10.2351;;;01-Mar-2021</t>
  </si>
  <si>
    <t>148519;Nippon India Nifty Smallcap 250 Index Fund - Direct Plan - Growth Option;INF204KB15W0;;13.9694;;;01-Mar-2021</t>
  </si>
  <si>
    <t>148521;NIPPON INDIA NIFTY SMALLCAP 250 INDEX FUND - DIRECT Plan - IDCW Option;INF204KB16W8;INF204KB17W6;13.9694;;;01-Mar-2021</t>
  </si>
  <si>
    <t>148520;NIPPON INDIA NIFTY SMALLCAP 250 INDEX FUND - IDCW Option;INF204KB13W5;INF204KB14W3;13.9259;;;01-Mar-2021</t>
  </si>
  <si>
    <t>148518;Nippon India Nifty Smallcap 250 Index Fund - Regular Plan - Growth Option;INF204KB12W7;;13.9259;;;01-Mar-2021</t>
  </si>
  <si>
    <t>119488;Principal Nifty 100 Equal Weight Fund - Direct Plan - Growth Option;INF173K01EZ4;;93.6535;;;01-Mar-2021</t>
  </si>
  <si>
    <t>119487;Principal Nifty 100 Equal Weight Fund- Direct Plan - Income Distribution CUM Capital Withdrawal Option;INF173K01EW1;INF173K01EX9;55.0387;;;01-Mar-2021</t>
  </si>
  <si>
    <t>100153;Principal Nifty 100 Equal Weight Fund-Growth;INF173K01AG2;;90.6179;;;01-Mar-2021</t>
  </si>
  <si>
    <t>100152;Principal Nifty 100 Equal Weight Fund-Income Distribution CUM Capital Withdrawal;INF173K01AH0;INF173K01AI8;53.2578;;;01-Mar-2021</t>
  </si>
  <si>
    <t>119827;SBI NIFTY INDEX FUND - DIRECT PLAN - GROWTH;INF200K01TE8;;131.1026;;;01-Mar-2021</t>
  </si>
  <si>
    <t>119826;SBI Nifty Index Fund - Direct Plan - Income Distribution cum Capital Withdrawal Option (IDCW);INF200K01TC2;INF200K01TD0;67.3401;;;01-Mar-2021</t>
  </si>
  <si>
    <t>102272;SBI NIFTY INDEX FUND - REGULAR PLAN - GROWTH;INF200K01537;;126.6606;;;01-Mar-2021</t>
  </si>
  <si>
    <t>102273;SBI Nifty Index Fund - Regular Plan - Income Distribution cum Capital Withdrawal Option (IDCW);INF200K01545;INF200K01552;64.9843;;;01-Mar-2021</t>
  </si>
  <si>
    <t>140453;Sundaram Smart Nifty 100 Equal Weight Fund Direct Plan - Growth;INF903JA1666;;15.3321;;;01-Mar-2021</t>
  </si>
  <si>
    <t>140448;Sundaram Smart Nifty 100 Equal Weight Fund Direct Plan - Payout of Income Distribution cum Capital Withdrawal (IDCW);INF903JA1674;;14.6757;;;01-Mar-2021</t>
  </si>
  <si>
    <t>140449;Sundaram Smart Nifty 100 Equal Weight Fund Direct Plan - Reinvestment of Income Distribution cum Capital Withdrawal (IDCW);;INF903JA1682;14.6757;;;01-Mar-2021</t>
  </si>
  <si>
    <t>140452;Sundaram Smart Nifty 100 Equal Weight Fund Regular Plan - Growth;INF903JA1633;;14.9003;;;01-Mar-2021</t>
  </si>
  <si>
    <t>140451;Sundaram Smart Nifty 100 Equal Weight Fund Regular Plan - Payout of Income Distribution cum Capital Withdrawal (IDCW);INF903JA1641;;14.2563;;;01-Mar-2021</t>
  </si>
  <si>
    <t>140450;Sundaram Smart Nifty 100 Equal Weight Fund Regular Plan - Reinvestment of Income Distribution cum Capital Withdrawal (IDCW);;INF903JA1658;14.2563;;;01-Mar-2021</t>
  </si>
  <si>
    <t>119288;Tata Nifty 50 Index Fund -Direct Plan;INF277K01PJ3;;95.4982;;;01-Mar-2021</t>
  </si>
  <si>
    <t>101659;Tata Nifty 50 Index Fund -Regular Plan;INF277K01741;;89.3940;;;01-Mar-2021</t>
  </si>
  <si>
    <t>119287;Tata S&amp;P BSE Sensex Index Fund - Direct Plan;INF277K01PK1;;127.9265;;;01-Mar-2021</t>
  </si>
  <si>
    <t>101746;Tata S&amp;P BSE Sensex Index Fund -Regular Plan;INF277K01758;;122.6113;;;01-Mar-2021</t>
  </si>
  <si>
    <t>118881;Taurus Nifty 50 Index Fund - Direct Plan - Growth;INF044D01CQ5;;29.6094;;;01-Mar-2021</t>
  </si>
  <si>
    <t>118882;Taurus Nifty 50 Index Fund - Direct Plan - Payout of Income Distribution cum Capital Withdrawal option;INF044D01CR3;INF044D01CS1;27.7109;;;01-Mar-2021</t>
  </si>
  <si>
    <t>112948;Taurus Nifty 50 Index Fund - Regular Plan - Growth;INF044D01948;;28.1342;;;01-Mar-2021</t>
  </si>
  <si>
    <t>112949;Taurus Nifty 50 Index Fund - Regular Plan - Payout of Income Distribution cum Capital Withdrawal option;INF044D01914;INF044D01922;17.9353;;;01-Mar-2021</t>
  </si>
  <si>
    <t>143341;UTI Nifty Next 50 Index Fund - Direct Plan - Growth Option;INF789FC12T1;;12.5011;;;01-Mar-2021</t>
  </si>
  <si>
    <t>143340;UTI Nifty Next 50 Index Fund - Regular Plan - Growth Option;INF789FC11T3;;12.3034;;;01-Mar-2021</t>
  </si>
  <si>
    <t>120717;UTI Nifty 50 Index Fund - Direct Plan - IDCW;INF789F01WY2;INF789F01WZ9;49.5974;;;01-Mar-2021</t>
  </si>
  <si>
    <t>120716;UTI Nifty 50 Index Fund - Growth Option- Direct;INF789F01XA0;;98.4438;;;01-Mar-2021</t>
  </si>
  <si>
    <t>100822;UTI Nifty 50 Index Fund - Regular Plan - Growth Option;INF789F01JN2;;97.548;;;01-Mar-2021</t>
  </si>
  <si>
    <t>100823;UTI Nifty 50 Index Fund - Regular Plan - IDCW;INF789F01JL6;INF789F01JM4;49.1447;;;01-Mar-2021</t>
  </si>
  <si>
    <t>115127;Aditya Birla Sun Life Gold ETF;INF209KB18D3;;4190.243;;;01-Mar-2021</t>
  </si>
  <si>
    <t>113434;Axis Gold ETF;INF846K01W80;;39.7381;;;01-Mar-2021</t>
  </si>
  <si>
    <t>113049;HDFC Gold Exchange Traded Fund. - Growth Option;INF179KC1981;;40.8382;;;01-Mar-2021</t>
  </si>
  <si>
    <t>113076;ICICI Prudential Gold ETF;INF109KC1NT3;;40.7474;;;01-Mar-2021</t>
  </si>
  <si>
    <t>115939;IDBI Gold Exchange Traded Fund;INF397L01554;;4223.5998;;;01-Mar-2021</t>
  </si>
  <si>
    <t>112368;Invesco India Gold Exchange Traded Fund;INF205K01361;;4132.3467;;;01-Mar-2021</t>
  </si>
  <si>
    <t>106193;KOTAK GOLD ETF;INF174KA1HJ8;;398.3516;;;01-Mar-2021</t>
  </si>
  <si>
    <t>140088;Nippon India ETF Gold BeES;INF204KB17I5;;40.0841;;;01-Mar-2021</t>
  </si>
  <si>
    <t>107693;Quantum Gold Fund;INF082J01408;;1980.2270;;;01-Mar-2021</t>
  </si>
  <si>
    <t>111954;SBI Gold ETF;INF200KA16D8;;4087.6857;;;01-Mar-2021</t>
  </si>
  <si>
    <t>105463;UTI GOLD Exchange Traded Fund;INF789F1AUX7;;3996.6047;;;01-Mar-2021</t>
  </si>
  <si>
    <t>115512;Aditya Birla Sun Life Nifty ETF;INF209KB19D1;;162.3707;;;01-Mar-2021</t>
  </si>
  <si>
    <t>147735;Aditya Birla Sun Life Nifty Bank ETF;INF209KB17D5;;350.4671;;;01-Mar-2021</t>
  </si>
  <si>
    <t>145881;Aditya Birla Sunlife Nifty Next 50 ETF;INF209KB16D7;;349.6871;;;01-Mar-2021</t>
  </si>
  <si>
    <t>139581;Aditya Birla Sun Life S&amp;P BSE Sensex ETF;INF209KB10E8;;472.0991;;;01-Mar-2021</t>
  </si>
  <si>
    <t>141545;Axis Nifty 50 ETF;INF846K01W98;;153.4889;;;01-Mar-2021</t>
  </si>
  <si>
    <t>148559;Axis NIFTY Bank ETF;INF846K01X63;;352.0399;;;01-Mar-2021</t>
  </si>
  <si>
    <t>139839;BANDHAN Nifty 50 ETF;INF194KA1U07;;153.9366;;;01-Mar-2021</t>
  </si>
  <si>
    <t>139840;BANDHAN S&amp;P BSE Sensex ETF;INF194KA1T91;;519.4345;;;01-Mar-2021</t>
  </si>
  <si>
    <t>142589;DSP NIFTY 1D Rate Liquid ETF - IDCW - Daily Reinvest;;INF740KA1EU7;1000.0000;;;01-Mar-2021</t>
  </si>
  <si>
    <t>147848;Bharat Bond ETF - April 2023;INF754K01KN4;;1106.5084;;;01-Mar-2021</t>
  </si>
  <si>
    <t>147849;Bharat Bond ETF - April 2030;INF754K01KO2;;1107.7493;;;01-Mar-2021</t>
  </si>
  <si>
    <t>148444;BHARAT Bond ETF April 2025;INF754K01LD3;;1010.9647;;;01-Mar-2021</t>
  </si>
  <si>
    <t>148445;BHARAT Bond ETF- April 2031;INF754K01LE1;;994.211;;;01-Mar-2021</t>
  </si>
  <si>
    <t>139367;Edelweiss ETF - Nifty 100 Quality 30;INF754K01EM9;;352.432;;;01-Mar-2021</t>
  </si>
  <si>
    <t>134536;Edelweiss ETF - Nifty 50;INF754K01EK3;;16034.3153;;;01-Mar-2021</t>
  </si>
  <si>
    <t>135859;Edelweiss ETF - Nifty Bank;INF754K01EL1;;3557.2479;;;01-Mar-2021</t>
  </si>
  <si>
    <t>147113;Groww Nifty50 Exchange Traded Fund (formerly known as Indiabulls Nifty50 Exchange Traded) Fund;INF666M01FS5;;151.8032;;;01-Mar-2021</t>
  </si>
  <si>
    <t>135853;HDFC NIFTY 50 ETF - Growth Plan;INF179KC1965;;156.29;;;01-Mar-2021</t>
  </si>
  <si>
    <t>148461;HDFC NIFTY Bank ETF - GROWTH;INF179KC1HY0;;352.78;;;01-Mar-2021</t>
  </si>
  <si>
    <t>135854;HDFC S&amp;P BSE Sensex ETF - Growth Plan;INF179KC1HX2;;530.8;;;01-Mar-2021</t>
  </si>
  <si>
    <t>141957;BHARAT 22 ETF;INF109KB15Y7;;37.8734;;;01-Mar-2021</t>
  </si>
  <si>
    <t>123004;ICICI Prudential Nifty 100 ETF;INF109KA1962;;160.3956;;;01-Mar-2021</t>
  </si>
  <si>
    <t>141596;ICICI Prudential Nifty 100 Low Volatility 30 ETF;INF109KC19U5;;116.71;;;01-Mar-2021</t>
  </si>
  <si>
    <t>121366;ICICI Prudential Nifty 50 ETF;INF109K012R6;;156.9655;;;01-Mar-2021</t>
  </si>
  <si>
    <t>148456;ICICI Prudential Nifty Alpha Low- Volatility 30 ETF;INF109KC1N59;;137.58;;;01-Mar-2021</t>
  </si>
  <si>
    <t>147483;ICICI Prudential Nifty Bank ETF;INF109KC15I8;;350.67;;;01-Mar-2021</t>
  </si>
  <si>
    <t>148466;ICICI Prudential Nifty IT ETF;INF109KC16I6;;247.16;;;01-Mar-2021</t>
  </si>
  <si>
    <t>147921;ICICI Prudential Nifty Midcap 150 ETF;INF109KC1G82;;90.13;;;01-Mar-2021</t>
  </si>
  <si>
    <t>144587;ICICI Prudential Nifty Next 50 ETF;INF109KC1NS5;;35.09;;;01-Mar-2021</t>
  </si>
  <si>
    <t>147530;ICICI Prudential Nifty Private Bank ETF;INF109KC18U7;;185.18;;;01-Mar-2021</t>
  </si>
  <si>
    <t>139455;ICICI Prudential Nifty50 Value 20 ETF;INF109KC11V0;;75.39;;;01-Mar-2021</t>
  </si>
  <si>
    <t>143247;ICICI Prudential S&amp;P BSE 500 ETF;INF109KC1V59;;202.61;;;01-Mar-2021</t>
  </si>
  <si>
    <t>144947;ICICI Prudential S&amp;P BSE Liquid Rate ETF;INF109KC1KT9;;1000.0000;;;01-Mar-2021</t>
  </si>
  <si>
    <t>139519;ICICI Prudential S&amp;P BSE Midcap Select ETF;INF109KB1XT3;;87.07;;;01-Mar-2021</t>
  </si>
  <si>
    <t>101705;ICICI Prudential S&amp;P BSE Sensex ETF;INF346A01034;;537.3981;;;01-Mar-2021</t>
  </si>
  <si>
    <t>115284;Invesco India Nifty 50 Exchange Traded Fund;INF205K01DA9;;1594.8116;;;01-Mar-2021</t>
  </si>
  <si>
    <t>112351;Kotak Nifty 50 ETF;INF174K014P6;;154.1937;;;01-Mar-2021</t>
  </si>
  <si>
    <t>135744;Kotak Nifty 50 Value 20 ETF - Payout of Income Distribution cum capital withdrawal option;INF174K01Z71;;76.8139;;;01-Mar-2021</t>
  </si>
  <si>
    <t>133122;Kotak Nifty Bank ETF;INF174K01F59;;355.8239;;;01-Mar-2021</t>
  </si>
  <si>
    <t>106929;Kotak Nifty PSU Bank ETF;INF373I01023;;233.6286;;;01-Mar-2021</t>
  </si>
  <si>
    <t>109010;Kotak S&amp;P BSE Sensex ETF;INF174KA1JD7;;518.722;;;01-Mar-2021</t>
  </si>
  <si>
    <t>136473;LIC MF Nifty 100 ETF;INF767K01PC8;;155.7622;;;01-Mar-2021</t>
  </si>
  <si>
    <t>135607;LIC MF Nifty 50 ETF;INF767K01OS7;;155.9901;;;01-Mar-2021</t>
  </si>
  <si>
    <t>133307;LIC MF Nifty 8-13 yr G-Sec ETF;INF767K01MV5;;21.625;;;01-Mar-2021</t>
  </si>
  <si>
    <t>135672;LIC MF S &amp; P BSE Sensex ETF;INF767K01OT5;;530.4106;;;01-Mar-2021</t>
  </si>
  <si>
    <t>148572;Mirae Asset ESG Sector Leaders ETF;INF769K01GS9;;24.868;;;01-Mar-2021</t>
  </si>
  <si>
    <t>145633;Mirae Asset Nifty 50 ETF (MAN50ETF);INF769K01EG9;;150.834;;;01-Mar-2021</t>
  </si>
  <si>
    <t>147906;Mirae Asset Nifty Next 50 ETF (MANxt50ETF);INF769K01FN2;;343.595;;;01-Mar-2021</t>
  </si>
  <si>
    <t>114984;Motilal Oswal Nasdaq 100 ETF (MOFN100);INF247L01AP3;;932.3429;;;01-Mar-2021</t>
  </si>
  <si>
    <t>148620;Motilal Oswal Nifty 5 year Benchmark G-sec ETF;INF247L01AK4;;47.0982;;;01-Mar-2021</t>
  </si>
  <si>
    <t>113069;Motilal Oswal Nifty 50 ETF;INF247L01536;;145.2258;;;01-Mar-2021</t>
  </si>
  <si>
    <t>114456;Motilal Oswal Nifty Midcap 100 ETF;INF247L01023;;24.8044;;;01-Mar-2021</t>
  </si>
  <si>
    <t>140107;CPSE ETF;INF457M01133;;24.2015;;;01-Mar-2021</t>
  </si>
  <si>
    <t>140095;Nippon India ETF Hang Seng BeES;INF204KB19I1;;358.4992;;;01-Mar-2021</t>
  </si>
  <si>
    <t>121146;Nippon India ETF Nifty 100;INF204K014N5;;152.8194;;;01-Mar-2021</t>
  </si>
  <si>
    <t>140086;Nippon India ETF Nifty 1D Rate Liquid BeES - DAILY IDCW Option;INF732E01037;;1000.0000;;;01-Mar-2021</t>
  </si>
  <si>
    <t>140084;Nippon India ETF Nifty 50 BeES;INF204KB14I2;;157.8590;;;01-Mar-2021</t>
  </si>
  <si>
    <t>140094;Nippon India ETF Nifty 50 Shariah BeES;INF732E01128;;347.7910;;;01-Mar-2021</t>
  </si>
  <si>
    <t>134782;Nippon India ETF Nifty 50 Value 20;INF204KA17D8;;77.8483;;;01-Mar-2021</t>
  </si>
  <si>
    <t>139496;Nippon India ETF Nifty 8-13 yr G-Sec Long Term Gilt;INF204KB1882;;21.9834;;;01-Mar-2021</t>
  </si>
  <si>
    <t>140087;Nippon India ETF Nifty Bank BeES;INF204KB15I9;;354.6628;;;01-Mar-2021</t>
  </si>
  <si>
    <t>148585;Nippon India ETF Nifty CPSE Bond Plus SDL Sep2024 50:50;INF204KB18W4;;101.8058;;;01-Mar-2021</t>
  </si>
  <si>
    <t>128639;Nippon India ETF Nifty Dividend Opportunities 50;INF204KA1MS3;;36.0686;;;01-Mar-2021</t>
  </si>
  <si>
    <t>128331;Nippon India ETF Nifty India Consumption;INF204KA1LD7;;62.9311;;;01-Mar-2021</t>
  </si>
  <si>
    <t>140102;Nippon India ETF Nifty Infrastructure BeES;INF732E01268;;432.8225;;;01-Mar-2021</t>
  </si>
  <si>
    <t>148408;Nippon India ETF Nifty IT;INF204KB15V2;;24.7549;;;01-Mar-2021</t>
  </si>
  <si>
    <t>146271;Nippon India ETF Nifty Midcap 150;INF204KB1V68;;90.2720;;;01-Mar-2021</t>
  </si>
  <si>
    <t>140085;Nippon India ETF Nifty Next 50 Junior BeES;INF732E01045;;360.8178;;;01-Mar-2021</t>
  </si>
  <si>
    <t>140089;Nippon India ETF Nifty PSU Bank BeES;INF204KB16I7;;26.0111;;;01-Mar-2021</t>
  </si>
  <si>
    <t>131331;Nippon India ETF S&amp;P BSE Sensex;INF204KA1UN7;;537.8212;;;01-Mar-2021</t>
  </si>
  <si>
    <t>147579;Nippon India ETF S&amp;P BSE Sensex Next 50;INF204KB15D0;;40.4371;;;01-Mar-2021</t>
  </si>
  <si>
    <t>108479;Quantum Nifty 50 ETF;INF082J01028;;1529.4948;;;01-Mar-2021</t>
  </si>
  <si>
    <t>139430;SBI Nifty 10 yr Benchmark G-Sec ETF;INF200KA1JT1;;199.9522;;;01-Mar-2021</t>
  </si>
  <si>
    <t>145648;SBI Nifty 200 Quality 30 ETF;INF200KA1WX6;;123.9165;;;01-Mar-2021</t>
  </si>
  <si>
    <t>135106;SBI Nifty 50 ETF;INF200KA1FS1;;151.9820;;;01-Mar-2021</t>
  </si>
  <si>
    <t>134008;SBI Nifty Bank ETF;INF200KA1580;;351.6547;;;01-Mar-2021</t>
  </si>
  <si>
    <t>148542;SBI Nifty IT ETF;INF200KA1S14;;246.9413;;;01-Mar-2021</t>
  </si>
  <si>
    <t>134013;SBI Nifty Next 50 ETF;INF200KA1598;;356.6707;;;01-Mar-2021</t>
  </si>
  <si>
    <t>148541;SBI Nifty Private Bank ETF;INF200KA1S22;;187.7342;;;01-Mar-2021</t>
  </si>
  <si>
    <t>134014;SBI S&amp;P BSE 100 ETF;INF200KA1572;;155.9608;;;01-Mar-2021</t>
  </si>
  <si>
    <t>121109;SBI S&amp;P BSE SENSEX ETF;INF200K01VT2;;530.9240;;;01-Mar-2021</t>
  </si>
  <si>
    <t>144916;SBI S&amp;P BSE Sensex Next 50 ETF;INF200KA1VQ2;;410.5502;;;01-Mar-2021</t>
  </si>
  <si>
    <t>145801;Tata Nifty 50 Exchange Traded Fund;INF277K015R5;;151.2783;;;01-Mar-2021</t>
  </si>
  <si>
    <t>147614;Tata Nifty Private Bank Exchange Traded Fund;INF277K010X4;;188.8928;;;01-Mar-2021</t>
  </si>
  <si>
    <t>141665;UTI Nifty Next 50 Exchange Traded Fund;INF789F1AUW9;;358.2166;;;01-Mar-2021</t>
  </si>
  <si>
    <t>146388;UTI - S&amp;P BSE Sensex Next 50 Exchange Traded Fund;INF789F1AUU3;;40.9379;;;01-Mar-2021</t>
  </si>
  <si>
    <t>135320;UTI Nifty 50 ETF;INF789F1AZC0;;1536.9728;;;01-Mar-2021</t>
  </si>
  <si>
    <t>148173;UTI Nifty Bank ETF;INF789F1AUV1;;35.2748;;;01-Mar-2021</t>
  </si>
  <si>
    <t>135321;UTI S&amp;P BSE Sensex ETF;INF789FB1X58;;532.024;;;01-Mar-2021</t>
  </si>
  <si>
    <t>132141;Aditya Birla Sun Life Global Emerging Opportunities Fund - Direct - IDCW;INF084M01EC8;INF084M01ED6;16.3553;;;01-Mar-2021</t>
  </si>
  <si>
    <t>132140;Aditya Birla Sun Life Global Emerging Opportunities Fund - Direct plan - Growth Option;INF084M01EB0;;18.4918;;;01-Mar-2021</t>
  </si>
  <si>
    <t>132139;Aditya Birla Sun Life Global Emerging Opportunities Fund - Regular - IDCW;INF084M01AU8;INF084M01AV6;18.0749;;;01-Mar-2021</t>
  </si>
  <si>
    <t>132138;Aditya Birla SUn Life Global Emerging Opportunities Fund - Regular Plan - Growth Option;INF084M01AT0;;18.0725;;;01-Mar-2021</t>
  </si>
  <si>
    <t>132009;Aditya Birla Sun Life Global Excellence Equity Fund Of Fund - Retail Plan - Direct Plan - Growth Option;INF084M01EH7;;20.5043;;;01-Mar-2021</t>
  </si>
  <si>
    <t>132005;Aditya Birla Sun Life Global Excellence Equity Fund Of Fund- Retail Plan - Regular Plan - Growth Option;INF084M01AZ7;;19.7639;;;01-Mar-2021</t>
  </si>
  <si>
    <t>132010;Aditya Birla Sun Life Global Excellence Equity Fund Of Fund-DIRECT - RETAIL - IDCW;INF084M01EI5;INF084M01EJ3;20.5224;;;01-Mar-2021</t>
  </si>
  <si>
    <t>132003;Aditya Birla Sun Life Global Excellence Equity Fund Of Fund-REGULAR - RETAIL - IDCW;INF084M01BA8;INF084M01BB6;19.7766;;;01-Mar-2021</t>
  </si>
  <si>
    <t>148485;Axis Global Equity Alpha Fund of Fund - Direct Plan - Growth Option;INF846K01X06;;11.3618;;;01-Mar-2021</t>
  </si>
  <si>
    <t>148487;Axis Global Equity Alpha Fund of Fund - Direct Plan - IDCW;INF846K01X14;INF846K01X22;11.3617;;;01-Mar-2021</t>
  </si>
  <si>
    <t>148486;Axis Global Equity Alpha Fund of Fund - Regular Plan - Growth Option;INF846K01X30;;11.2991;;;01-Mar-2021</t>
  </si>
  <si>
    <t>148488;Axis Global Equity Alpha Fund of Fund - Regular Plan - IDCW;INF846K01X48;INF846K01X55;11.2991;;;01-Mar-2021</t>
  </si>
  <si>
    <t>148699;Axis Greater China Equity Fund of Fund - Direct Plan - Growth Option;INF846K01Y39;;9.52;;;01-Mar-2021</t>
  </si>
  <si>
    <t>148700;Axis Greater China Equity Fund of Fund - Direct Plan - IDCW;INF846K01Y47;INF846K01Y54;9.52;;;01-Mar-2021</t>
  </si>
  <si>
    <t>148701;Axis Greater China Equity Fund of Fund - Regular Plan - Growth Option;INF846K01Y62;;9.52;;;01-Mar-2021</t>
  </si>
  <si>
    <t>148702;Axis Greater China Equity Fund of Fund - Regular Plan - IDCW;INF846K01Y70;INF846K01Y88;9.52;;;01-Mar-2021</t>
  </si>
  <si>
    <t>130493;DSP Global Allocation Fund of Fund - Direct Plan - Growth;INF740K01Z50;;17.0674;;;01-Mar-2021</t>
  </si>
  <si>
    <t>130491;DSP Global Allocation Fund of Fund - Direct Plan - IDCW;INF740K01Z68;INF740K01Z76;16.1950;;;01-Mar-2021</t>
  </si>
  <si>
    <t>130492;DSP Global Allocation Fund of Fund - Regular Plan - Growth;INF740K01Z27;;16.5842;;;01-Mar-2021</t>
  </si>
  <si>
    <t>130490;DSP Global Allocation Fund of Fund - Regular Plan - IDCW;INF740K01Z35;INF740K01Z43;15.7448;;;01-Mar-2021</t>
  </si>
  <si>
    <t>119252;DSP US Flexible Equity Fund - Direct Plan - Growth;INF740K01OH7;;38.2347;;;01-Mar-2021</t>
  </si>
  <si>
    <t>119253;DSP US Flexible Equity Fund - Direct Plan - IDCW;INF740K01OI5;INF740K01OJ3;37.2379;;;01-Mar-2021</t>
  </si>
  <si>
    <t>117691;DSP US Flexible Equity Fund - Regular Plan - Growth Option;INF740K01LP6;;36.2147;;;01-Mar-2021</t>
  </si>
  <si>
    <t>117692;DSP US Flexible Equity Fund - Regular Plan - IDCW;INF740K01LQ4;;21.1534;;;01-Mar-2021</t>
  </si>
  <si>
    <t>119271;DSP World Agriculture Fund - Direct Plan - Growth;INF740K01OE4;;23.0379;;;01-Mar-2021</t>
  </si>
  <si>
    <t>119272;DSP World Agriculture Fund - Direct Plan - IDCW;INF740K01OF1;INF740K01OG9;21.7221;;;01-Mar-2021</t>
  </si>
  <si>
    <t>115882;DSP World Agriculture Fund - Regular Plan - Growth;INF740K01EK2;;22.4736;;;01-Mar-2021</t>
  </si>
  <si>
    <t>115881;DSP World Agriculture Fund - Regular Plan - IDCW;INF740K01EL0;;16.8647;;;01-Mar-2021</t>
  </si>
  <si>
    <t>119275;DSP World Energy Fund - Direct Plan - Growth;INF740K01PC5;;15.5314;;;01-Mar-2021</t>
  </si>
  <si>
    <t>119276;DSP World Energy Fund - Direct Plan - IDCW;INF740K01PD3;INF740K01PE1;14.0048;;;01-Mar-2021</t>
  </si>
  <si>
    <t>112126;DSP World Energy Fund - Regular Plan - Growth;INF740K01284;;15.1514;;;01-Mar-2021</t>
  </si>
  <si>
    <t>112127;DSP World Energy Fund - Regular Plan - IDCW;INF740K01292;INF740K01300;12.9581;;;01-Mar-2021</t>
  </si>
  <si>
    <t>119277;DSP World Gold Fund of Fund - Direct Plan - Growth;INF740K01OZ9;;17.4487;;;01-Mar-2021</t>
  </si>
  <si>
    <t>119278;DSP World Gold Fund of Fund - Direct Plan - IDCW;INF740K01PA9;INF740K01PB7;12.8054;;;01-Mar-2021</t>
  </si>
  <si>
    <t>106597;DSP World Gold Fund of Fund - Regular Plan - Growth;INF740K01250;;16.7948;;;01-Mar-2021</t>
  </si>
  <si>
    <t>106596;DSP World Gold Fund of Fund - Regular Plan - IDCW;INF740K01268;INF740K01276;12.3258;;;01-Mar-2021</t>
  </si>
  <si>
    <t>119279;DSP World Mining Fund - Direct Plan - Growth;INF740K01PF8;;14.2180;;;01-Mar-2021</t>
  </si>
  <si>
    <t>119280;DSP World Mining Fund - Direct Plan - IDCW;INF740K01PG6;INF740K01PH4;14.2180;;;01-Mar-2021</t>
  </si>
  <si>
    <t>112293;DSP World Mining Fund - Regular Plan - Growth;INF740K01730;;13.6035;;;01-Mar-2021</t>
  </si>
  <si>
    <t>112347;DSP World Mining Fund - Regular Plan - IDCW;INF740K01748;INF740K01AL8;13.6035;;;01-Mar-2021</t>
  </si>
  <si>
    <t>140256;Edelweiss ASEAN Equity Off-shore Fund - Direct Plan - Growth Option;INF843K01AW7;;24.643;;;01-Mar-2021</t>
  </si>
  <si>
    <t>140255;Edelweiss ASEAN Equity Off-shore Fund - Regular Plan - Growth Option;INF843K01609;;22.79;;;01-Mar-2021</t>
  </si>
  <si>
    <t>140327;Edelweiss Emerging Markets Opportunities Equity Offshore Fund - Direct Plan - Growth Option;INF843K01IZ3;;19.2156;;;01-Mar-2021</t>
  </si>
  <si>
    <t>140328;Edelweiss Emerging Markets Opportunities Equity Offshore Fund - Regular Plan - Growth Option;INF843K01IY6;;18.3911;;;01-Mar-2021</t>
  </si>
  <si>
    <t>140296;Edelweiss Europe Dynamic Equity Offshore Fund - Growth Option - Direct Plan;INF843K01GI3;;14.8039;;;01-Mar-2021</t>
  </si>
  <si>
    <t>140295;Edelweiss Europe Dynamic Equity Offshore Fund - Growth Option - Regular Plan;INF843K01GJ1;;13.9208;;;01-Mar-2021</t>
  </si>
  <si>
    <t>140243;Edelweiss Greater China Equity Off-shore Fund - Direct Plan - Growth Option;INF843K01AU1;;61.048;;;01-Mar-2021</t>
  </si>
  <si>
    <t>140242;Edelweiss Greater China Equity Off-shore Fund - Regular Plan - Growth Option;INF843K01138;;56.585;;;01-Mar-2021</t>
  </si>
  <si>
    <t>148063;Edelweiss US Technology Equity Fund of Fund- Direct Plan- Growth;INF754K01LB7;;18.9156;;;01-Mar-2021</t>
  </si>
  <si>
    <t>148064;Edelweiss US Technology Equity Fund of Fund- Regular Plan- Growth;INF754K01LC5;;18.7159;;;01-Mar-2021</t>
  </si>
  <si>
    <t>140274;Edelweiss US Value Equity Offshore Fund - Direct Plan - Growth Option;INF843K01EC1;;21.558;;;01-Mar-2021</t>
  </si>
  <si>
    <t>140273;Edelweiss US Value Equity Offshore Fund - Regular Plan - Growth Option;INF843K01ED9;;20.2811;;;01-Mar-2021</t>
  </si>
  <si>
    <t>118550;Franklin India Feeder - Franklin U S Opportunities Fund - Direct - IDCW ;INF090I01JP4;INF090I01JQ2;55.3570;;;01-Mar-2021</t>
  </si>
  <si>
    <t>116632;Franklin India Feeder - Franklin U S Opportunities Fund - IDCW ;INF090I01EV3;INF090I01EU5;51.1529;;;01-Mar-2021</t>
  </si>
  <si>
    <t>116633;Franklin India Feeder - Franklin U.S. Opportunities Fund - Growth;INF090I01EW1;;51.1529;;;01-Mar-2021</t>
  </si>
  <si>
    <t>118551;Franklin India Feeder - Franklin US Opportunities Fund - Direct - Growth;INF090I01JR0;;55.3570;;;01-Mar-2021</t>
  </si>
  <si>
    <t>129440;Franklin India Feeder - Templeton European Opportunities Fund - Direct - Growth;INF090I01KX6;;10.0694;;;01-Mar-2021</t>
  </si>
  <si>
    <t>129441;Franklin India Feeder - Templeton European Opportunities Fund - Direct - IDCW ;INF090I01KY4;INF090I01KZ1;10.0694;;;01-Mar-2021</t>
  </si>
  <si>
    <t>129438;Franklin India Feeder - Templeton European Opportunities Fund - Growth;INF090I01KU2;;9.2861;;;01-Mar-2021</t>
  </si>
  <si>
    <t>129439;Franklin India Feeder - Templeton European Opportunities Fund - IDCW ;INF090I01KV0;INF090I01KW8;9.2861;;;01-Mar-2021</t>
  </si>
  <si>
    <t>127073;HSBC Asia Pacific (Ex Japan) Dividend Yield Fund - Growth;INF336L01HC7;;19.3986;;;01-Mar-2021</t>
  </si>
  <si>
    <t>127071;HSBC Asia Pacific (Ex Japan) Dividend Yield Fund - Growth Direct;INF336L01HF0;;20.4006;;;01-Mar-2021</t>
  </si>
  <si>
    <t>127072;HSBC Asia Pacific IDCW Yield Fund Direct Plan IDCW;INF336L01HG8;INF336L01HH6;20.3925;;;01-Mar-2021</t>
  </si>
  <si>
    <t>127070;HSBC Asia Pacific IDCW Yield Fund IDCW;INF336L01HD5;INF336L01HE3;19.3986;;;01-Mar-2021</t>
  </si>
  <si>
    <t>120035;HSBC Brazil Fund - Growth Direct;INF336L01BY4;;7.2313;;;01-Mar-2021</t>
  </si>
  <si>
    <t>115117;HSBC Brazil Fund - IDCW;INF336L01172;INF336L01180;6.8097;;;01-Mar-2021</t>
  </si>
  <si>
    <t>120036;HSBC Brazil Fund - IDCW Direct Plan;INF336L01BW8;INF336L01BX6;7.2272;;;01-Mar-2021</t>
  </si>
  <si>
    <t>115116;HSBC Brazil Fund-Growth;INF336L01164;;6.8097;;;01-Mar-2021</t>
  </si>
  <si>
    <t>133713;HSBC Global Consumer Opportunities Fund - Growth;INF336L01JU5;;17.6357;;;01-Mar-2021</t>
  </si>
  <si>
    <t>133714;HSBC Global Consumer Opportunities Fund - Growth Direct;INF336L01JT7;;18.404;;;01-Mar-2021</t>
  </si>
  <si>
    <t>123654;ICICI Prudential Global Stable Equity Fund (FOF) - Direct - Growth;INF109KA1CE0;;19.25;;;01-Mar-2021</t>
  </si>
  <si>
    <t>123652;ICICI Prudential Global Stable Equity Fund (FOF) - Direct - IDCW;INF109KA1CG5;INF109KA1CF7;19.25;;;01-Mar-2021</t>
  </si>
  <si>
    <t>123651;ICICI Prudential Global Stable Equity Fund (FOF) - Growth;INF109KA1CB6;;18.13;;;01-Mar-2021</t>
  </si>
  <si>
    <t>123653;ICICI Prudential Global Stable Equity Fund (FOF) - IDCW;INF109KA1CD2;INF109KA1CC4;18.13;;;01-Mar-2021</t>
  </si>
  <si>
    <t>148614;Invesco India - Invesco Global Consumer Trends Fund of Fund - Direct Plan - Growth;INF205KA1270;;11.0394;;;01-Mar-2021</t>
  </si>
  <si>
    <t>148615;Invesco India - Invesco Global Consumer Trends Fund of Fund - Direct Plan - IDCW (Payout / Reinvestment);INF205KA1262;INF205KA1288;11.0414;;;01-Mar-2021</t>
  </si>
  <si>
    <t>148613;Invesco India - Invesco Global Consumer Trends Fund of Fund - Growth;INF205KA1247;;11.0114;;;01-Mar-2021</t>
  </si>
  <si>
    <t>148612;Invesco India - Invesco Global Consumer Trends Fund of Fund - IDCW (Payout / Reinvestment);INF205KA1239;INF205KA1254;11.0112;;;01-Mar-2021</t>
  </si>
  <si>
    <t>129188;Invesco India - Invesco Global Equity Income Fund of Fund - Direct Plan - Growth;INF205K01B49;;16.8359;;;01-Mar-2021</t>
  </si>
  <si>
    <t>129190;Invesco India - Invesco Global Equity Income Fund of Fund - Direct Plan - IDCW (Payout / Reinvestment);INF205K01B56;INF205K01B64;16.6908;;;01-Mar-2021</t>
  </si>
  <si>
    <t>129187;Invesco India - Invesco Global Equity Income Fund of Fund - Regular Plan - Growth;INF205K01B15;;15.626;;;01-Mar-2021</t>
  </si>
  <si>
    <t>129189;Invesco India - Invesco Global Equity Income Fund of Fund - Regular Plan - IDCW (Payout / Reinvestment);INF205K01B23;INF205K01B31;15.6032;;;01-Mar-2021</t>
  </si>
  <si>
    <t>126353;Invesco India - Invesco Pan European Equity Fund of Fund - Direct Plan - Growth Option;INF205K01A24;;12.8145;;;01-Mar-2021</t>
  </si>
  <si>
    <t>126352;Invesco India - Invesco Pan European Equity Fund of Fund - Direct Plan - IDCW (Payout / Reinvestment);INF205K01A32;INF205K01A40;12.7854;;;01-Mar-2021</t>
  </si>
  <si>
    <t>126351;Invesco India - Invesco Pan European Equity Fund of Fund - Regular Plan - Growth Option;INF205K01ZZ9;;11.9713;;;01-Mar-2021</t>
  </si>
  <si>
    <t>126350;Invesco India - Invesco Pan European Equity Fund of Fund - Regular Plan - IDCW (Payout / Reinvestment);INF205K01A08;INF205K01A16;11.9711;;;01-Mar-2021</t>
  </si>
  <si>
    <t>106441;Kotak Global Emerging Market Fund - Growth;INF174K01DV3;;23.893;;;01-Mar-2021</t>
  </si>
  <si>
    <t>119779;Kotak Global Emerging Market Fund - Growth - Direct;INF174K01LW4;;25.349;;;01-Mar-2021</t>
  </si>
  <si>
    <t>106442;Kotak Global Emerging Market Fund - Payout of Income Distribution cum capital withdrawal option;INF174K01DX9;INF174K01DW1;23.894;;;01-Mar-2021</t>
  </si>
  <si>
    <t>119778;Kotak Global Emerging Market Fund - Payout of Income Distribution cum capital withdrawal option - Direct;INF174K01LX2;;25.456;;;01-Mar-2021</t>
  </si>
  <si>
    <t>148646;Kotak International REIT FOF - Direct Plan - Growth;INF174KA1FO2;;9.7113;;;01-Mar-2021</t>
  </si>
  <si>
    <t>148649;Kotak International REIT FOF - Direct Plan - Payout of Income Distribution cum capital withdrawal option;INF174KA1FN4;INF174KA1FP9;9.7113;;;01-Mar-2021</t>
  </si>
  <si>
    <t>148645;Kotak International REIT FOF - Regular Plan - Growth;INF174KA1FL8;;9.6949;;;01-Mar-2021</t>
  </si>
  <si>
    <t>148647;Kotak International REIT FOF - Regular Plan - Payout of Income Distribution cum capital withdrawal option;INF174KA1FK0;INF174KA1FM6;9.6949;;;01-Mar-2021</t>
  </si>
  <si>
    <t>148662;Kotak NASDAQ 100 Fund of Fund - Direct Plan - Growth;INF174KA1FQ7;;9.782;;;01-Mar-2021</t>
  </si>
  <si>
    <t>148661;Kotak NASDAQ 100 Fund of Fund - Regular Plan - Growth;INF174KA1FR5;;9.7789;;;01-Mar-2021</t>
  </si>
  <si>
    <t>138457;PGIM India Emerging Markets Equity Fund - Direct Plan - Dividend;INF223J01NJ4;;15.27;;;01-Mar-2021</t>
  </si>
  <si>
    <t>138456;PGIM India Emerging Markets Equity Fund - Direct Plan - Growth;INF223J01NL0;;20.18;;;01-Mar-2021</t>
  </si>
  <si>
    <t>138454;PGIM India Emerging Markets Equity Fund - Dividend;INF223J01AW4;INF223J01AX2;17.06;;;01-Mar-2021</t>
  </si>
  <si>
    <t>138453;PGIM India Emerging Markets Equity Fund - Growth;INF223J01AY0;;18.57;;;01-Mar-2021</t>
  </si>
  <si>
    <t>138527;PGIM India Global Equity Opportunities Fund - Direct Plan - Dividend;INF223J01NG0;;37.59;;;01-Mar-2021</t>
  </si>
  <si>
    <t>138528;PGIM India Global Equity Opportunities Fund - Direct Plan - Growth;INF223J01NF2;;37.59;;;01-Mar-2021</t>
  </si>
  <si>
    <t>138524;PGIM India Global Equity Opportunities Fund - Dividend;INF223J01AS2;INF223J01AT0;31.9;;;01-Mar-2021</t>
  </si>
  <si>
    <t>138523;PGIM India Global Equity Opportunities Fund - Growth;INF223J01AU8;;34.7;;;01-Mar-2021</t>
  </si>
  <si>
    <t>119458;Principal Global Opportunities Fund- Direct Plan - Income Distribution CUM Capital Withdrawal Option;INF173K01FJ5;INF173K01FK3;42.3212;;;01-Mar-2021</t>
  </si>
  <si>
    <t>102336;Principal Global Opportunities Fund- Income Distribution CUM Capital Withdrawal Option;INF173K01CQ7;INF173K01CR5;40.9298;;;01-Mar-2021</t>
  </si>
  <si>
    <t>119457;Principal Global Opportunities Fund-Direct Plan - Growth Option;INF173K01FM9;;42.3212;;;01-Mar-2021</t>
  </si>
  <si>
    <t>102337;Principal Global Opportunities Fund-Growth Option;INF173K01CT1;;40.9298;;;01-Mar-2021</t>
  </si>
  <si>
    <t>119602;Sundaram Global Brand Fund Direct Plan - Growth;INF903J01OB6;;23.3990;;;01-Mar-2021</t>
  </si>
  <si>
    <t>119601;Sundaram Global Brand Fund Direct Plan - Income Distribution cum Capital Withdrawal (IDCW);INF903J01NZ7;INF903J01OA8;20.8183;;;01-Mar-2021</t>
  </si>
  <si>
    <t>106370;Sundaram Global Brand Fund Regular Plan - Growth;INF903J01EX1;;22.3609;;;01-Mar-2021</t>
  </si>
  <si>
    <t>106369;Sundaram Global Brand Fund Regular Plan - Income Distribution cum Capital Withdrawal (IDCW);INF903J01EY9;INF903J01EZ6;19.1702;;;01-Mar-2021</t>
  </si>
  <si>
    <t>131897;Aditya Birla Sun Life Active Debt Multi Manager FoF Scheme - DIRECT - IDCW;INF084M01DQ0;INF084M01DR8;18.831;;;01-Mar-2021</t>
  </si>
  <si>
    <t>131898;Aditya Birla Sun Life Active Debt Multi Manager FoF Scheme - Direct Plan - Growth Option;INF084M01DP2;;30.0727;;;01-Mar-2021</t>
  </si>
  <si>
    <t>131895;Aditya Birla Sun Life Active Debt Multi Manager FoF Scheme - REGULAR - IDCW;INF084M01AI3;INF084M01AJ1;18.1334;;;01-Mar-2021</t>
  </si>
  <si>
    <t>131896;Aditya Birla Sun Life Active Debt Multi Manager FoF Scheme - Regular Plan - Growth Option;INF084M01AH5;;28.9147;;;01-Mar-2021</t>
  </si>
  <si>
    <t>131865;Aditya Birla Sun Life Asset Allocator FoF- Direct Plan - Growth Option;INF084M01DM9;;19.1708;;;01-Mar-2021</t>
  </si>
  <si>
    <t>131864;Aditya Birla Sun Life Asset Allocator FoF- Regular Plan - Growth Option;INF084M01AE2;;37.8775;;;01-Mar-2021</t>
  </si>
  <si>
    <t>131866;Aditya Birla Sun Life Asset Allocator FoF-DIRECT - IDCW;INF084M01DN7;INF084M01DO5;18.2673;;;01-Mar-2021</t>
  </si>
  <si>
    <t>131863;Aditya Birla Sun Life Asset Allocator FoF-REGULAR - IDCW;INF084M01AF9;INF084M01AG7;34.8792;;;01-Mar-2021</t>
  </si>
  <si>
    <t>132187;Aditya Birla Sun Life Financial Planning Fund - Aggressive Plan - Direct - IDCW;INF084M01EX4;INF084M01EY2;28.3765;;;01-Mar-2021</t>
  </si>
  <si>
    <t>132186;Aditya Birla Sun Life Financial Planning Fund - Aggressive Plan - Direct Plan - Growth Option;INF084M01EW6;;30.9855;;;01-Mar-2021</t>
  </si>
  <si>
    <t>132180;Aditya Birla Sun Life Financial Planning Fund - Aggressive Plan - Regular Plan - Growth Option;INF084M01101;;29.2447;;;01-Mar-2021</t>
  </si>
  <si>
    <t>132181;Aditya Birla Sun Life Financial Planning Fund - Aggressive Plan -Regular - IDCW;INF084M01119;INF084M01127;26.7689;;;01-Mar-2021</t>
  </si>
  <si>
    <t>132183;Aditya Birla Sun Life Financial Planning Fund - Conservative Plan - Direct Plan - Growth Option;INF084M01EQ8;;23.0487;;;01-Mar-2021</t>
  </si>
  <si>
    <t>132178;Aditya Birla Sun life Financial Planning Fund - Conservative Plan - Regular Plan - Growth Option;INF084M01044;;22.1018;;;01-Mar-2021</t>
  </si>
  <si>
    <t>132184;Aditya Birla Sun Life Financial Planning Fund - Conservative Plan -Direct - IDCW;INF084M01ER6;INF084M01ES4;15.6494;;;01-Mar-2021</t>
  </si>
  <si>
    <t>132179;Aditya Birla Sun Life Financial Planning Fund - Conservative Plan -Regular - IDCW;INF084M01051;INF084M01069;20.108;;;01-Mar-2021</t>
  </si>
  <si>
    <t>132185;Aditya Birla Sun Life Financial Planning Fund - Moderate Plan - Direct Plan - Growth Option;INF084M01ET2;;26.1022;;;01-Mar-2021</t>
  </si>
  <si>
    <t>132174;Aditya Birla Sun Life Financial Planning Fund - Moderate Plan - Regular Plan - Growth Option;INF084M01077;;25.0464;;;01-Mar-2021</t>
  </si>
  <si>
    <t>132175;Aditya Birla Sun Life Financial Planning Fund -Moderate  Plan -  Regular -  IDCW;INF084M01085;INF084M01093;22.4648;;;01-Mar-2021</t>
  </si>
  <si>
    <t>132189;Aditya Birla Sun Life Financial Planning Fund -Moderate  Plan - Direct - IDCW;INF084M01EU0;INF084M01EV8;23.6676;;;01-Mar-2021</t>
  </si>
  <si>
    <t>120546;Aditya Birla Sun Life Gold Fund - Growth - Direct Plan;INF209K01YU5;;14.6034;;;01-Mar-2021</t>
  </si>
  <si>
    <t>120545;Aditya Birla Sun Life Gold Fund-DIRECT - IDCW;INF209K01YT7;;14.6056;;;01-Mar-2021</t>
  </si>
  <si>
    <t>116796;Aditya Birla Sun Life Gold Fund-Growth;INF209K01PF4;;14.2741;;;01-Mar-2021</t>
  </si>
  <si>
    <t>116795;Aditya Birla Sun Life Gold Fund-REGULAR - IDCW;INF209K01PG2;INF209K01PH0;14.2732;;;01-Mar-2021</t>
  </si>
  <si>
    <t>147905;Axis All Seasons Debt Fund of Fund - Regular Plan - Quarterly IDCW;INF846K01V73;INF846K01V65;10.9164;;;01-Mar-2021</t>
  </si>
  <si>
    <t>147895;Axis All Seasons Debt Fund of Funds - Direct Plan - Annual IDCW;INF846K01U25;INF846K01U17;10.9532;;;01-Mar-2021</t>
  </si>
  <si>
    <t>147889;Axis All Seasons Debt Fund of Funds - Direct Plan - Growth Option;INF846K01U09;;10.9490;;;01-Mar-2021</t>
  </si>
  <si>
    <t>147891;Axis All Seasons Debt Fund of Funds - Direct Plan - IDCW;INF846K01U90;INF846K01V08;10.9535;;;01-Mar-2021</t>
  </si>
  <si>
    <t>147892;Axis All Seasons Debt Fund of Funds - Direct Plan - Monthly IDCW;INF846K01U41;INF846K01U33;10.9584;;;01-Mar-2021</t>
  </si>
  <si>
    <t>147893;Axis All Seasons Debt Fund of Funds - Direct Plan - Quarterly IDCW;INF846K01U66;INF846K01U58;10.9522;;;01-Mar-2021</t>
  </si>
  <si>
    <t>147898;Axis All Seasons Debt Fund of Funds - Regular Plan - Annual IDCW;INF846K01V32;INF846K01V24;10.9439;;;01-Mar-2021</t>
  </si>
  <si>
    <t>147890;Axis All Seasons Debt Fund of Funds - Regular Plan - Growth Option;INF846K01V16;;10.9162;;;01-Mar-2021</t>
  </si>
  <si>
    <t>147897;Axis All Seasons Debt Fund of Funds - Regular Plan - Half Yearly IDCW;INF846K01V81;INF846K01V99;11.7571;;;01-Mar-2021</t>
  </si>
  <si>
    <t>147888;Axis All Seasons Debt Fund of Funds - Regular Plan - IDCW;INF846K01W07;INF846K01W15;10.9161;;;01-Mar-2021</t>
  </si>
  <si>
    <t>147896;Axis All Seasons Debt Fund of Funds - Regular Plan - Monthly IDCW;INF846K01V57;INF846K01V40;10.9156;;;01-Mar-2021</t>
  </si>
  <si>
    <t>120473;Axis Gold Fund - Direct Plan - Growth option;INF846K01DS2;;15.3304;;;01-Mar-2021</t>
  </si>
  <si>
    <t>120472;Axis Gold Fund - Direct Plan - IDCW;INF846K01DQ6;INF846K01DR4;15.3447;;;01-Mar-2021</t>
  </si>
  <si>
    <t>115897;Axis Gold Fund - Regular Plan - Growth Option;INF846K01AL3;;14.2285;;;01-Mar-2021</t>
  </si>
  <si>
    <t>115898;Axis Gold Fund - Regular Plan - IDCW;INF846K01AM1;INF846K01AN9;14.2457;;;01-Mar-2021</t>
  </si>
  <si>
    <t>108547;BANDHAN All Seasons Bond Fund - Regular Plan - Annual IDCW;INF194K01SG0;INF194K01SF2;13.1976;;;01-Mar-2021</t>
  </si>
  <si>
    <t>117868;BANDHAN All Seasons Bond Fund - Regular Plan - Daily IDCW;;INF194K01F55;11.3203;;;01-Mar-2021</t>
  </si>
  <si>
    <t>115874;BANDHAN All Seasons Bond Fund - Regular Plan - Fortnightly IDCW;INF194K01SM8;INF194K01SL0;11.3290;;;01-Mar-2021</t>
  </si>
  <si>
    <t>108545;BANDHAN All Seasons Bond Fund - Regular Plan - Growth;INF194K01SE5;;34.0281;;;01-Mar-2021</t>
  </si>
  <si>
    <t>108546;BANDHAN All Seasons Bond Fund - Regular Plan - Half Yearly IDCW;INF194K01SI6;INF194K01SH8;11.6505;;;01-Mar-2021</t>
  </si>
  <si>
    <t>131399;BANDHAN All Seasons Bond Fund - Regular Plan - Periodic IDCW;INF194KA1TS0;INF194KA1TT8;13.1998;;;01-Mar-2021</t>
  </si>
  <si>
    <t>108544;BANDHAN All Seasons Bond Fund - Regular Plan - Quarterly IDCW;INF194K01SK2;INF194K01SJ4;12.3314;;;01-Mar-2021</t>
  </si>
  <si>
    <t>117867;BANDHAN All Seasons Bond Fund - Regular Plan - Weekly IDCW;;INF194K01F63;11.3276;;;01-Mar-2021</t>
  </si>
  <si>
    <t>118408;BANDHAN All Seasons Bond Fund-Direct Plan-Annual IDCW;INF194K01U98;INF194K01U80;13.8261;;;01-Mar-2021</t>
  </si>
  <si>
    <t>118409;BANDHAN All Seasons Bond Fund-Direct Plan-Daily IDCW;;INF194K01V63;11.3264;;;01-Mar-2021</t>
  </si>
  <si>
    <t>118414;BANDHAN All Seasons Bond Fund-Direct Plan-Fortnightly IDCW;INF194K01V55;INF194K01V48;11.3360;;;01-Mar-2021</t>
  </si>
  <si>
    <t>118410;BANDHAN All Seasons Bond Fund-Direct Plan-Growth;INF194K01U72;;35.2211;;;01-Mar-2021</t>
  </si>
  <si>
    <t>118411;BANDHAN All Seasons Bond Fund-Direct Plan-Half Yearly IDCW;INF194K01V14;INF194K01V06;13.2216;;;01-Mar-2021</t>
  </si>
  <si>
    <t>131398;BANDHAN All Seasons Bond Fund-Direct Plan-Periodic IDCW;INF194KA1TV4;INF194KA1TW2;13.4826;;;01-Mar-2021</t>
  </si>
  <si>
    <t>118413;BANDHAN All Seasons Bond Fund-Direct Plan-Quarterly IDCW;INF194K01V30;INF194K01V22;12.4893;;;01-Mar-2021</t>
  </si>
  <si>
    <t>112332;BANDHAN Asset Allocation Fund - Regular Plan - Aggressive Plan - Growth;INF194K01953;;27.2185;;;01-Mar-2021</t>
  </si>
  <si>
    <t>112331;BANDHAN Asset Allocation Fund - Regular Plan - Aggressive Plan - IDCW;INF194K01961;INF194K01979;18.6668;;;01-Mar-2021</t>
  </si>
  <si>
    <t>118485;BANDHAN Asset Allocation Fund Of Fund-Aggressive Plan-Direct Plan-Growth;INF194K012B6;;28.4883;;;01-Mar-2021</t>
  </si>
  <si>
    <t>118484;BANDHAN Asset Allocation Fund Of Fund-Aggressive Plan-Direct Plan-IDCW;INF194K013B4;INF194K014B2;20.8753;;;01-Mar-2021</t>
  </si>
  <si>
    <t>112327;BANDHAN Asset Allocation Fund - Regular Plan - Conservative Plan - Growth;INF194K01987;;24.2911;;;01-Mar-2021</t>
  </si>
  <si>
    <t>112328;BANDHAN Asset Allocation Fund - Regular Plan - Conservative Plan - IDCW;INF194K01995;INF194K01AA1;15.6459;;;01-Mar-2021</t>
  </si>
  <si>
    <t>118486;BANDHAN Asset Allocation Fund Of Fund-Conservative Plan-Direct Plan-Growth;INF194K016A9;;25.3700;;;01-Mar-2021</t>
  </si>
  <si>
    <t>118487;BANDHAN Asset Allocation Fund Of Fund-Conservative Plan-Direct Plan-IDCW;INF194K017A7;INF194K018A5;16.3558;;;01-Mar-2021</t>
  </si>
  <si>
    <t>112329;BANDHAN Asset Allocation Fund - Regular Plan - Moderate Plan - Growth;INF194K01AB9;;26.0580;;;01-Mar-2021</t>
  </si>
  <si>
    <t>112330;BANDHAN Asset Allocation Fund - Regular Plan - Moderate Plan - IDCW;INF194K01AC7;INF194K01AD5;17.5350;;;01-Mar-2021</t>
  </si>
  <si>
    <t>118489;BANDHAN Asset Allocation Fund Of Fund-Moderate Plan-Direct Plan-Growth;INF194K019A3;;27.1376;;;01-Mar-2021</t>
  </si>
  <si>
    <t>118488;BANDHAN Asset Allocation Fund Of Fund-Moderate Plan-Direct Plan-IDCW;INF194K010B0;INF194K011B8;18.0218;;;01-Mar-2021</t>
  </si>
  <si>
    <t>147851;Bharat Bond FOF - April 2023 - Direct Plan - Growth Option;INF754K01KS3;;11.0491;;;01-Mar-2021</t>
  </si>
  <si>
    <t>147852;BHARAT Bond FOF - April 2023 - Direct Plan - IDCW Option;INF754K01KT1;INF754K01KU9;11.0491;;;01-Mar-2021</t>
  </si>
  <si>
    <t>147850;Bharat Bond FOF - April 2023 - Regular Plan - Growth Option;INF754K01KP9;;11.0491;;;01-Mar-2021</t>
  </si>
  <si>
    <t>147853;BHARAT Bond FOF - April 2023 - Regular Plan - IDCW Option;INF754K01KQ7;INF754K01KR5;11.0491;;;01-Mar-2021</t>
  </si>
  <si>
    <t>147857;Bharat Bond FOF - April 2030 - Direct Plan - Growth Option;INF754K01KY1;;11.0664;;;01-Mar-2021</t>
  </si>
  <si>
    <t>147855;BHARAT Bond FOF - April 2030 - Direct Plan - IDCW Option;INF754K01KZ8;INF754K01LA9;11.0664;;;01-Mar-2021</t>
  </si>
  <si>
    <t>147854;Bharat Bond FOF - April 2030 - Regular Plan - Growth Option;INF754K01KV7;;11.0664;;;01-Mar-2021</t>
  </si>
  <si>
    <t>147856;BHARAT Bond FOF - April 2030 - Regular Plan - IDCW Option;INF754K01KW5;INF754K01KX3;11.0664;;;01-Mar-2021</t>
  </si>
  <si>
    <t>148449;BHARAT Bond FOF - April 2025 - Direct Plan - IDCW Option;INF754K01LJ0;INF754K01LK8;10.1026;;;01-Mar-2021</t>
  </si>
  <si>
    <t>148447;BHARAT Bond FOF - April 2025 - Regular Plan - IDCW Option;INF754K01LG6;INF754K01LH4;10.1026;;;01-Mar-2021</t>
  </si>
  <si>
    <t>148446;BHARAT Bond FOF- April 2025- Direct Pan- Growth Option;INF754K01LI2;;10.1026;;;01-Mar-2021</t>
  </si>
  <si>
    <t>148448;BHARAT Bond FOF- April 2025- Regular Plan- Growth Option;INF754K01LF8;;10.1026;;;01-Mar-2021</t>
  </si>
  <si>
    <t>148453;BHARAT Bond FOF - April 2031 - Direct Plan - IDCW Option;INF754K01LP7;INF754K01LQ5;9.9422;;;01-Mar-2021</t>
  </si>
  <si>
    <t>148451;BHARAT Bond FOF - April 2031 - Regular Plan - IDCW Option;INF754K01LM4;INF754K01LN2;9.9422;;;01-Mar-2021</t>
  </si>
  <si>
    <t>148450;BHARAT Bond FOF- April 2031- Direct Plan- Growth Option;INF754K01LO0;;9.9422;;;01-Mar-2021</t>
  </si>
  <si>
    <t>148452;BHARAT Bond FOF- April 2031- Regular Plan- Growth Option;INF754K01LL6;;9.9422;;;01-Mar-2021</t>
  </si>
  <si>
    <t>118543;Franklin India Dynamic Asset Allocation Fund Of Funds - Direct - Growth;INF090I01HV6;;93.2648;;;01-Mar-2021</t>
  </si>
  <si>
    <t>118542;Franklin India Dynamic Asset Allocation Fund of funds - Direct - IDCW ;INF090I01HT0;INF090I01HU8;35.9146;;;01-Mar-2021</t>
  </si>
  <si>
    <t>101657;Franklin India Dynamic Asset Allocation Fund of funds - IDCW ;INF090I01247;INF090I01254;31.9978;;;01-Mar-2021</t>
  </si>
  <si>
    <t>101656;Franklin India Dynamic Asset Allocation Fund of Funds-Growth;INF090I01262;;85.9809;;;01-Mar-2021</t>
  </si>
  <si>
    <t>118511;Franklin India Life Stage Fund of Funds - 20's Plan - Direct - IDCW ;INF090I01HW4;INF090I01HX2;32.0011;;;01-Mar-2021</t>
  </si>
  <si>
    <t>102108;Franklin India Life Stage Fund of Funds - 20's Plan - IDCW ;INF090I01577;;30.3987;;;01-Mar-2021</t>
  </si>
  <si>
    <t>102107;Franklin INDIA LIFE STAGE FUND OF FUNDS - THE 20S PLAN (G);INF090I01593;;101.0569;;;01-Mar-2021</t>
  </si>
  <si>
    <t>118512;Franklin INDIA LIFE STAGE FUND OF FUNDS - THE 20S PLAN - Direct - Growth;INF090I01HY0;;105.0817;;;01-Mar-2021</t>
  </si>
  <si>
    <t>118513;Franklin India Life Stage Fund of Funds - 30's Plan - Direct - IDCW ;INF090I01HZ7;INF090I01IA8;23.1185;;;01-Mar-2021</t>
  </si>
  <si>
    <t>102110;Franklin India Life Stage Fund of Funds - 30's Plan - IDCW ;INF090I01601;;21.6908;;;01-Mar-2021</t>
  </si>
  <si>
    <t>102109;Franklin INDIA LIFE STAGE FUND OF FUNDS - THE 30S PLAN (G);INF090I01627;;66.8157;;;01-Mar-2021</t>
  </si>
  <si>
    <t>118514;Franklin India Life Stage Fund of Funds - The 30s Plan - Direct - Growth;INF090I01IB6;;70.0885;;;01-Mar-2021</t>
  </si>
  <si>
    <t>118515;Franklin India Life Stage Fund of Funds - 40's Plan - Direct - IDCW ;INF090I01IC4;INF090I01ID2;13.6469;;;01-Mar-2021</t>
  </si>
  <si>
    <t>102111;Franklin India Life Stage Fund of Funds - 40's Plan - IDCW ;INF090I01635;;12.9398;;;01-Mar-2021</t>
  </si>
  <si>
    <t>102112;Franklin INDIA LIFE STAGE FUND OF FUNDS - THE 40S PLAN (G);INF090I01650;;49.4441;;;01-Mar-2021</t>
  </si>
  <si>
    <t>118516;Franklin India Life Stage Fund of Funds - The 40s Plan - Direct - Growth;INF090I01IE0;;52.1831;;;01-Mar-2021</t>
  </si>
  <si>
    <t>118520;Franklin India Life Stage Fund of Funds - 50's Plus Floating Rate Plan - Direct - IDCW ;INF090I01JM1;INF090I01JN9;15.0632;;;01-Mar-2021</t>
  </si>
  <si>
    <t>102546;Franklin India Life Stage Fund Of Funds - 50's Plus Floating Rate Plan - IDCW ;INF090I01692;;14.4858;;;01-Mar-2021</t>
  </si>
  <si>
    <t>102547;Franklin India Life Stage Fund of Funds - The 50s Plus Flo (Gro);INF090I01718;;43.9479;;;01-Mar-2021</t>
  </si>
  <si>
    <t>118519;Franklin India Life Stage Fund Of Funds - The 50S Plus Floating Rate Plan - Direct - Growth;INF090I01JO7;;45.5571;;;01-Mar-2021</t>
  </si>
  <si>
    <t>118517;Franklin India Life Stage Fund of Funds - 50's Plus Plan - Direct - IDCW ;INF090I01IF7;INF090I01IG5;11.5481;;;01-Mar-2021</t>
  </si>
  <si>
    <t>102113;Franklin India Life Stage Fund of Funds - 50's Plus Plan - IDCW ;INF090I01668;;10.9122;;;01-Mar-2021</t>
  </si>
  <si>
    <t>102114;Franklin INDIA LIFE STAGE FUND OF FUNDS - THE 50+S PLAN (G);INF090I01684;;31.8698;;;01-Mar-2021</t>
  </si>
  <si>
    <t>118518;Franklin India Life Stage Fund of Funds - The 50s Plus - Direct - Growth;INF090I01IH3;;33.6715;;;01-Mar-2021</t>
  </si>
  <si>
    <t>132990;Franklin India Multi - Asset Solution Fund of Funds - Direct - IDCW;INF090I01LI5;INF090I01LJ3;12.8481;;;01-Mar-2021</t>
  </si>
  <si>
    <t>132987;Franklin India Multi - Asset Solution Fund of Funds- Growth Plan;INF090I01LE4;;11.8800;;;01-Mar-2021</t>
  </si>
  <si>
    <t>132989;Franklin India Multi - Asset Solution Fund of Funds- Growth Plan - Direct;INF090I01LH7;;12.8481;;;01-Mar-2021</t>
  </si>
  <si>
    <t>132988;Franklin India Multi - Asset Solution Fund of Funds- IDCW;INF090I01LF1;INF090I01LG9;11.8800;;;01-Mar-2021</t>
  </si>
  <si>
    <t>130533;HDFC Dynamic PE Ratio Fund of Funds - Growth Option;INF179KA1SF8;;22.9811;;;01-Mar-2021</t>
  </si>
  <si>
    <t>130543;HDFC Dynamic PE Ratio Fund of Funds - Growth Option - Direct Plan;INF179KA1SC5;;24.5429;;;01-Mar-2021</t>
  </si>
  <si>
    <t>130540;HDFC Dynamic PE Ratio Fund of Funds - IDCW Option;INF179KA1SG6;;20.1379;;;01-Mar-2021</t>
  </si>
  <si>
    <t>130547;HDFC Dynamic PE Ratio Fund of Funds - IDCW Option - Direct Plan;INF179KA1SD3;;21.557;;;01-Mar-2021</t>
  </si>
  <si>
    <t>119132;HDFC Gold Fund - Direct Plan;INF179K01VX0;;15.1117;;;01-Mar-2021</t>
  </si>
  <si>
    <t>115934;HDFC Gold Fund - Growth Option;INF179K01LC5;;14.6457;;;01-Mar-2021</t>
  </si>
  <si>
    <t>129195;HSBC Managed Solutions - Conservative - Growth;INF336L01IM4;;16.6265;;;01-Mar-2021</t>
  </si>
  <si>
    <t>129197;HSBC Managed Solutions - Conservative - Growth Direct;INF336L01IP7;;17.0702;;;01-Mar-2021</t>
  </si>
  <si>
    <t>129196;HSBC Managed Solutions India Conservative Fund IDCW;INF336L01IK8;INF336L01IL6;16.6265;;;01-Mar-2021</t>
  </si>
  <si>
    <t>129199;HSBC Managed Solutions - Growth - Dividend;INF336L01HY1;INF336L01HZ8;22.779;;;01-Mar-2021</t>
  </si>
  <si>
    <t>129201;HSBC Managed Solutions - Growth - Dividend Direct;INF336L01IB7;INF336L01IC5;23.2389;;;01-Mar-2021</t>
  </si>
  <si>
    <t>129065;HSBC Managed Solutions - Growth - Growth;INF336L01IA9;;22.779;;;01-Mar-2021</t>
  </si>
  <si>
    <t>129200;HSBC Managed Solutions - Growth - Growth Direct;INF336L01ID3;;23.2389;;;01-Mar-2021</t>
  </si>
  <si>
    <t>129191;HSBC Managed Solutions - Moderate - Growth;INF336L01IG6;;21.2928;;;01-Mar-2021</t>
  </si>
  <si>
    <t>129193;HSBC Managed Solutions - Moderate - Growth Direct;INF336L01IJ0;;21.8056;;;01-Mar-2021</t>
  </si>
  <si>
    <t>129194;HSBC Managed Solutions India Moderate Fund Direct Plan IDCW;INF336L01IH4;INF336L01II2;13.6703;;;01-Mar-2021</t>
  </si>
  <si>
    <t>129192;HSBC Managed Solutions India Moderate Fund IDCW;INF336L01IE1;INF336L01IF8;21.2928;;;01-Mar-2021</t>
  </si>
  <si>
    <t>120679;ICICI Prudential Asset Allocator Fund (FOF) - Direct Plan - Growth;INF109K01X16;;73.2695;;;01-Mar-2021</t>
  </si>
  <si>
    <t>120680;ICICI Prudential Asset Allocator Fund (FOF) - Direct Plan - IDCW;INF109K01W90;INF109K01X08;73.2340;;;01-Mar-2021</t>
  </si>
  <si>
    <t>102137;ICICI Prudential Asset Allocator Fund (FOF) - Growth;INF109K01837;;69.6614;;;01-Mar-2021</t>
  </si>
  <si>
    <t>102138;ICICI Prudential Asset Allocator Fund (FOF) - IDCW;INF109K01FJ9;INF109K01845;69.6614;;;01-Mar-2021</t>
  </si>
  <si>
    <t>143904;ICICI Prudential BHARAT 22 FOF - Cumulative Option;INF109KC1FW3;;11.1771;;;01-Mar-2021</t>
  </si>
  <si>
    <t>143903;ICICI Prudential BHARAT 22 FOF - Direct Plan Cumulative Option;INF109KC1FX1;;11.1770;;;01-Mar-2021</t>
  </si>
  <si>
    <t>120703;ICICI Prudential Debt Management Fund (FOF) - Direct Plan -  IDCW;INF109K01X57;INF109K01X65;35.3557;;;01-Mar-2021</t>
  </si>
  <si>
    <t>120702;ICICI Prudential Debt Management Fund (FOF) - Direct Plan - Growth;INF109K01X73;;35.2249;;;01-Mar-2021</t>
  </si>
  <si>
    <t>102141;ICICI Prudential Debt Management Fund (FOF) - Growth;INF109K01878;;34.2035;;;01-Mar-2021</t>
  </si>
  <si>
    <t>102143;ICICI Prudential Debt Management Fund (FOF ) - IDCW;INF109K01FS0;INF109K01886;34.2035;;;01-Mar-2021</t>
  </si>
  <si>
    <t>147648;ICICI Prudential Global Advantage Fund (FOF) - Direct Plan - Growth Option;INF109KC1F34;;14.0377;;;01-Mar-2021</t>
  </si>
  <si>
    <t>147645;ICICI Prudential Global Advantage Fund (FOF) - Direct Plan - IDCW;INF109KC1F42;;14.0377;;;01-Mar-2021</t>
  </si>
  <si>
    <t>147647;ICICI Prudential Global Advantage Fund (FOF) - Growth Option;INF109KC1F00;;13.9302;;;01-Mar-2021</t>
  </si>
  <si>
    <t>147646;ICICI Prudential Global Advantage Fund (FOF) - IDCW;INF109KC1F18;;13.9302;;;01-Mar-2021</t>
  </si>
  <si>
    <t>120313;ICICI Prudential Income Optimizer Fund (FOF) - Direct Plan - Growth;INF109K01W82;;42.1803;;;01-Mar-2021</t>
  </si>
  <si>
    <t>120314;ICICI Prudential Income Optimizer Fund (FOF) - Direct Plan - IDCW;INF109K01W66;INF109K01W74;41.8895;;;01-Mar-2021</t>
  </si>
  <si>
    <t>102139;ICICI Prudential Income Optimizer Fund (FOF) - Growth;INF109K01811;;40.4135;;;01-Mar-2021</t>
  </si>
  <si>
    <t>102140;ICICI Prudential Income Optimizer Fund (FOF) - IDCW;INF109K01EB9;INF109K01829;40.4135;;;01-Mar-2021</t>
  </si>
  <si>
    <t>148035;ICICI Prudential India Equity FOF - Direct Plan - Growth;INF109KC1I49;;13.366;;;01-Mar-2021</t>
  </si>
  <si>
    <t>148036;ICICI Prudential India Equity FOF - Direct Plan - IDCW;INF109KC1I64;INF109KC1I56;13.366;;;01-Mar-2021</t>
  </si>
  <si>
    <t>148033;ICICI Prudential India Equity FOF - Growth;INF109KC1I15;;13.247;;;01-Mar-2021</t>
  </si>
  <si>
    <t>148034;ICICI Prudential India Equity FOF - IDCW;INF109KC1I31;INF109KC1I23;13.247;;;01-Mar-2021</t>
  </si>
  <si>
    <t>102134;ICICI Prudential Passive Strategy Fund (FOF) - IDCW;INF109K01DW7;INF109K01803;82.6568;;;01-Mar-2021</t>
  </si>
  <si>
    <t>120243;ICICI Prudential Passive Strategy Fund (FOF) - Direct Plan -  IDCW;INF109K01W33;INF109K01W41;85.4531;;;01-Mar-2021</t>
  </si>
  <si>
    <t>120242;ICICI Prudential Passive Strategy Fund (FOF) - Direct Plan - Growth;INF109K01W58;;85.4557;;;01-Mar-2021</t>
  </si>
  <si>
    <t>102133;ICICI Prudential Passive Strategy Fund (FOF) - Growth;INF109K01795;;82.6568;;;01-Mar-2021</t>
  </si>
  <si>
    <t>120685;ICICI Prudential Regular Gold Savings Fund (FOF) - Direct Plan -  Growth;INF109K01U92;;15.4759;;;01-Mar-2021</t>
  </si>
  <si>
    <t>120686;ICICI Prudential Regular Gold Savings Fund (FOF) - Direct Plan -  IDCW;INF109K01U76;INF109K01U84;15.4765;;;01-Mar-2021</t>
  </si>
  <si>
    <t>115833;ICICI Prudential Regular Gold Savings Fund (FOF) - Growth;INF109K01TK8;;15.1397;;;01-Mar-2021</t>
  </si>
  <si>
    <t>115834;ICICI Prudential Regular Gold Savings Fund (FOF) - IDCW;INF109K01TM4;INF109K01TL6;15.1397;;;01-Mar-2021</t>
  </si>
  <si>
    <t>120700;ICICI Prudential Thematic Advantage Fund (FOF) - Direct Plan - Growth;INF109K01X40;;105.7292;;;01-Mar-2021</t>
  </si>
  <si>
    <t>102135;ICICI Prudential Thematic Advantage Fund (FOF) - Growth;INF109K01852;;103.9839;;;01-Mar-2021</t>
  </si>
  <si>
    <t>102136;ICICI Prudential Thematic Advantage Fund (FOF) - IDCW;INF109K01FR2;INF109K01860;103.9839;;;01-Mar-2021</t>
  </si>
  <si>
    <t>117714;IDBI GOLD FUND;INF397L01992;;12.7099;;;01-Mar-2021</t>
  </si>
  <si>
    <t>118343;IDBI GOLD FUND Direct;INF397L01BU4;;13.1582;;;01-Mar-2021</t>
  </si>
  <si>
    <t>120530;Invesco India Gold ETF Fund of Fund - Direct Plan - IDCW (Payout / Reinvestment);INF205K01NH3;INF205K01NI1;14.285;;;01-Mar-2021</t>
  </si>
  <si>
    <t>120531;Invesco India Gold ETF Fund of Fund - Direct Plan- - Growth;INF205K01NJ9;;14.3055;;;01-Mar-2021</t>
  </si>
  <si>
    <t>116077;Invesco India Gold ETF Fund of Fund - Growth;INF205K01FA4;;13.9651;;;01-Mar-2021</t>
  </si>
  <si>
    <t>116075;Invesco India Gold ETF Fund of Fund - IDCW (Payout / Reinvestment);INF205K01FB2;INF205K01FC0;13.9669;;;01-Mar-2021</t>
  </si>
  <si>
    <t>114758;Kotak Gold Fund Growth;INF174K01AT3;;19.0239;;;01-Mar-2021</t>
  </si>
  <si>
    <t>119781;Kotak Gold Fund Growth - Direct;INF174K01MP6;;19.7295;;;01-Mar-2021</t>
  </si>
  <si>
    <t>114757;Kotak Gold Fund Payout of Income Distribution cum capital withdrawal option;INF174K01AU1;INF174K01AV9;19.0239;;;01-Mar-2021</t>
  </si>
  <si>
    <t>119780;Kotak Gold Fund Payout of Income Distribution cum capital withdrawal option- Direct;INF174K01MQ4;INF174K01MR2;19.7292;;;01-Mar-2021</t>
  </si>
  <si>
    <t>119777;Kotak Multi Asset Allocator Fund of Fund - Dynamic - Direct Growth - Direct;INF174K01LN3;;118.475;;;01-Mar-2021</t>
  </si>
  <si>
    <t>119776;Kotak Multi Asset Allocator Fund of Fund - Dynamic - Direct Payout of Income Distribution cum capital withdrawal option;INF174K01LO1;;116.343;;;01-Mar-2021</t>
  </si>
  <si>
    <t>102574;Kotak Multi Asset Allocator Fund of Fund - Dynamic - Growth;INF174K01468;;113.822;;;01-Mar-2021</t>
  </si>
  <si>
    <t>102573;Kotak Multi Asset Allocator Fund of Fund - Dynamic - Payout of Income Distribution cum capital withdrawal option;INF174K01484;INF174K01476;110.794;;;01-Mar-2021</t>
  </si>
  <si>
    <t>148501;Mirae Asset Equity Allocator Fund  of Fund Direct IDCW;INF769K01GD1;INF769K01GF6;13.199;;;01-Mar-2021</t>
  </si>
  <si>
    <t>148503;Mirae Asset Equity Allocator Fund  of Fund Regular IDCW;INF769K01GA7;INF769K01GC3;13.189;;;01-Mar-2021</t>
  </si>
  <si>
    <t>148500;Mirae Asset Equity Allocator Fund of Fund Direct Growth;INF769K01GE9;;13.197;;;01-Mar-2021</t>
  </si>
  <si>
    <t>148502;Mirae Asset Equity allocator Fund Of Fund Regular Growth;INF769K01GB5;;13.189;;;01-Mar-2021</t>
  </si>
  <si>
    <t>148575;Mirae Asset ESG Sector Leaders Fund  of Fund Direct IDCW;INF769K01GP5;INF769K01GR1;11.135;;;01-Mar-2021</t>
  </si>
  <si>
    <t>148573;Mirae Asset ESG Sector Leaders Fund  of Fund Regular IDCW;INF769K01GM2;INF769K01GO8;11.120;;;01-Mar-2021</t>
  </si>
  <si>
    <t>148574;Mirae Asset ESG Sector Leaders Fund of Fund Direct Growth;INF769K01GQ3;;11.137;;;01-Mar-2021</t>
  </si>
  <si>
    <t>148576;Mirae Asset ESG Sector Leaders Fund of Fund Regular Growth;INF769K01GN0;;11.119;;;01-Mar-2021</t>
  </si>
  <si>
    <t>145552;Motilal Oswal Nasdaq 100 Fund of Fund- Direct Plan Growth;INF247L01718;;20.4943;;;01-Mar-2021</t>
  </si>
  <si>
    <t>145551;Motilal Oswal Nasdaq 100 Fund of Fund- Regular Plan Growth;INF247L01700;;20.3103;;;01-Mar-2021</t>
  </si>
  <si>
    <t>148666;Nippon India Asset Allocator FoF - Direct Plan - Growth Option;INF204KB16Y4;;10.3511;;;01-Mar-2021</t>
  </si>
  <si>
    <t>148664;NIPPON INDIA ASSET ALLOCATOR FOF - DIRECT Plan - IDCW Option;INF204KB17Y2;INF204KB18Y0;10.3511;;;01-Mar-2021</t>
  </si>
  <si>
    <t>148665;NIPPON INDIA ASSET ALLOCATOR FOF - IDCW Option;INF204KB14Y9;INF204KB15Y6;10.3448;;;01-Mar-2021</t>
  </si>
  <si>
    <t>148663;Nippon India Asset Allocator FoF - Regular Plan - Growth Option;INF204KB13Y1;;10.3448;;;01-Mar-2021</t>
  </si>
  <si>
    <t>118662;NIPPON INDIA GOLD SAVINGS FUND - Direct Plan - IDCW Option;INF204K01YD2;INF204K01YE0;19.4005;;;01-Mar-2021</t>
  </si>
  <si>
    <t>118663;Nippon India Gold Savings Fund - Direct Plan Growth Plan - Growth Option;INF204K01YC4;;19.4005;;;01-Mar-2021</t>
  </si>
  <si>
    <t>114617;NIPPON INDIA GOLD SAVINGS FUND - IDCW Option;INF204K01KO8;INF204K01KP5;18.7533;;;01-Mar-2021</t>
  </si>
  <si>
    <t>114616;Nippon India Gold Savings Fund-Growth plan- Growth Option;INF204K01KN0;;18.7533;;;01-Mar-2021</t>
  </si>
  <si>
    <t>146513;Nippon India Nifty Next 50 Junior BeES FoF - Direct Plan - Growth Plan - Growth Option;INF204KB1X25;;12.6978;;;01-Mar-2021</t>
  </si>
  <si>
    <t>146515;NIPPON INDIA NIFTY NEXT 50 JUNIOR BEES FOF - DIRECT Plan - IDCW Option;INF204KB1X41;INF204KB1X33;12.6978;;;01-Mar-2021</t>
  </si>
  <si>
    <t>146514;Nippon India Nifty Next 50 Junior BeES FoF - Growth Plan - Growth Option;INF204KB1W91;;12.6298;;;01-Mar-2021</t>
  </si>
  <si>
    <t>146512;NIPPON INDIA NIFTY NEXT 50 JUNIOR BEES FOF - IDCW Option;INF204KB1X17;INF204KB1X09;12.6298;;;01-Mar-2021</t>
  </si>
  <si>
    <t>148642;Nippon India Passive Flexicap FoF - Direct Plan - Growth Option;INF204KB16X6;;10.9236;;;01-Mar-2021</t>
  </si>
  <si>
    <t>148644;NIPPON INDIA PASSIVE FLEXICAP FOF - DIRECT Plan - IDCW Option;INF204KB17X4;INF204KB18X2;10.9236;;;01-Mar-2021</t>
  </si>
  <si>
    <t>148643;NIPPON INDIA PASSIVE FLEXICAP FOF - IDCW Option;INF204KB14X1;INF204KB15X8;10.9148;;;01-Mar-2021</t>
  </si>
  <si>
    <t>148641;Nippon India Passive Flexicap FoF - Regular Plan - Growth Option;INF204KB13X3;;10.9148;;;01-Mar-2021</t>
  </si>
  <si>
    <t>112039;Quantum Equity Fund of Funds - Direct Plan Growth Option;INF082J01093;;45.024;;;01-Mar-2021</t>
  </si>
  <si>
    <t>112038;Quantum Equity Fund Of Funds - Direct Plan IDCW;INF082J01101;INF082J01119;45.023;;;01-Mar-2021</t>
  </si>
  <si>
    <t>141063;Quantum Equity Fund of Funds - Regular Plan Growth Option;INF082J01275;;44.713;;;01-Mar-2021</t>
  </si>
  <si>
    <t>141062;Quantum Equity Fund Of Funds - Regular Plan IDCW;INF082J01283;INF082J01291;44.713;;;01-Mar-2021</t>
  </si>
  <si>
    <t>115132;Quantum Gold Savings Fund - Direct Plan Growth Option;INF082J01150;;18.4600;;;01-Mar-2021</t>
  </si>
  <si>
    <t>141064;Quantum Gold Savings Fund - Regular Plan Growth Option;INF082J01358;;18.3795;;;01-Mar-2021</t>
  </si>
  <si>
    <t>117608;Quantum Multi Asset Fund of Funds - Direct Plan Growth Option;INF082J01168;;22.0877;;;01-Mar-2021</t>
  </si>
  <si>
    <t>141072;Quantum Multi Asset Fund of Funds - Regular Plan Growth Option;INF082J01341;;21.9290;;;01-Mar-2021</t>
  </si>
  <si>
    <t>119789;SBI Gold Fund - Direct Plan - Income Distribution cum Capital Withdrawal Option (IDCW);INF200K01RN3;INF200K01RO1;14.7136;;;01-Mar-2021</t>
  </si>
  <si>
    <t>115677;SBI Gold Fund - Regular Plan - Income Distribution cum Capital Withdrawal Option (IDCW);INF200K01HB9;INF200K01HC7;14.2550;;;01-Mar-2021</t>
  </si>
  <si>
    <t>115676;SBI GOLD FUND REGULAR PLAN - GROWTH;INF200K01HA1;;14.2515;;;01-Mar-2021</t>
  </si>
  <si>
    <t>119788;SBI GOLD FUND- DIRECT PLAN - GROWTH;INF200K01RP8;;14.7339;;;01-Mar-2021</t>
  </si>
  <si>
    <t>120564;Aditya Birla Sun Life Flexi Cap Fund - Growth - Direct Plan;INF209K01XX1;;1013.63;;;01-Mar-2021</t>
  </si>
  <si>
    <t>103166;Aditya Birla Sun Life Flexi Cap Fund - Growth - Regular Plan;INF209K01AJ8;;940.43;;;01-Mar-2021</t>
  </si>
  <si>
    <t>120565;Aditya Birla Sun Life Flexi Cap Fund -DIRECT - IDCW;INF209KA1LE0;INF209K01XY9;152.82;;;01-Mar-2021</t>
  </si>
  <si>
    <t>103165;Aditya Birla Sun Life Flexi Cap Fund -Regular - IDCW;INF209K01AQ3;INF209K01DT1;112.2;;;01-Mar-2021</t>
  </si>
  <si>
    <t>141925;Axis Flexi Cap Fund - Direct Plan - Growth;INF846K01B28;;16.36;;;01-Mar-2021</t>
  </si>
  <si>
    <t>141926;Axis Flexi Cap fund - Direct Plan - IDCW;INF846K01B02;INF846K01B10;14.74;;;01-Mar-2021</t>
  </si>
  <si>
    <t>141927;Axis Flexi Cap Fund - Regular Plan - Growth;INF846K01B51;;15.55;;;01-Mar-2021</t>
  </si>
  <si>
    <t>141928;Axis Flexi Cap Fund - Regular Plan - IDCW;INF846K01B36;INF846K01B44;14.06;;;01-Mar-2021</t>
  </si>
  <si>
    <t>108594;BANDHAN Flexi Cap Fund - Regular Plan - Growth;INF194K01391;;110.75;;;01-Mar-2021</t>
  </si>
  <si>
    <t>108595;BANDHAN Flexi Cap Fund - Regular Plan - IDCW;INF194K01409;INF194K01417;35.77;;;01-Mar-2021</t>
  </si>
  <si>
    <t>118424;BANDHAN Flexi Cap Fund-Direct Plan-Growth;INF194K01W62;;117.36;;;01-Mar-2021</t>
  </si>
  <si>
    <t>118423;BANDHAN Flexi Cap Fund-Direct Plan-IDCW;INF194K01W70;INF194K01W88;37.78;;;01-Mar-2021</t>
  </si>
  <si>
    <t>148404;BANK OF INDIA Flexi Cap Fund Direct Plan -Growth;INF761K01FF5;;14.90;;;01-Mar-2021</t>
  </si>
  <si>
    <t>148406;BANK OF INDIA Flexi Cap Fund Direct Plan -IDCW;INF761K01FE8;INF761K01FG3;13.78;;;01-Mar-2021</t>
  </si>
  <si>
    <t>148405;BANK OF INDIA Flexi Cap Fund Regular Plan -Growth;INF761K01FI9;;14.71;;;01-Mar-2021</t>
  </si>
  <si>
    <t>148407;BANK OF INDIA Flexi Cap Fund Regular Plan -IDCW;INF761K01FH1;INF761K01FJ7;14.21;;;01-Mar-2021</t>
  </si>
  <si>
    <t>118275;CANARA ROBECO FLEXICAP FUND - DIRECT PLAN - GROWTH OPTION;INF760K01EF0;;194.4600;;;01-Mar-2021</t>
  </si>
  <si>
    <t>118276;CANARA ROBECO FLEXICAP FUND - DIRECT PLAN - IDCW (Payout/Reinvestment);INF760K01ED5;INF760K01EE3;59.1800;;;01-Mar-2021</t>
  </si>
  <si>
    <t>101922;CANARA ROBECO FLEXICAP FUND - REGULAR PLAN - GROWTH OPTION;INF760K01019;;183.0700;;;01-Mar-2021</t>
  </si>
  <si>
    <t>101923;CANARA ROBECO FLEXICAP FUND - REGULAR PLAN - IDCW (Payout/Reinvestment);INF760K01027;INF760K01035;41.1400;;;01-Mar-2021</t>
  </si>
  <si>
    <t>119076;DSP Flexi Cap Fund - Direct Plan - Growth;INF740K01PI2;;57.999;;;01-Mar-2021</t>
  </si>
  <si>
    <t>119077;DSP Flexi Cap Fund - Direct Plan - IDCW;INF740K01PJ0;INF740K01PK8;73.888;;;01-Mar-2021</t>
  </si>
  <si>
    <t>105875;DSP Flexi Cap Fund - Regular Plan - Growth;INF740K01037;;54.661;;;01-Mar-2021</t>
  </si>
  <si>
    <t>100080;DSP Flexi Cap Fund - Regular Plan - IDCW;INF740K01011;INF740K01029;53.615;;;01-Mar-2021</t>
  </si>
  <si>
    <t>140353;Edelweiss Flexi Cap Fund - Direct Plan - Growth Option;INF843K01KK1;;20.315;;;01-Mar-2021</t>
  </si>
  <si>
    <t>140354;Edelweiss Flexi Cap Fund - Direct Plan - IDCW Option;INF843K01KL9;INF843K01KM7;17.976;;;01-Mar-2021</t>
  </si>
  <si>
    <t>140356;Edelweiss Flexi Cap Fund - Regular - IDCW Option;INF843K01KO3;INF843K01KP0;16.805;;;01-Mar-2021</t>
  </si>
  <si>
    <t>140355;Edelweiss Flexi Cap Fund - Regular Plan - Growth Option;INF843K01KN5;;18.871;;;01-Mar-2021</t>
  </si>
  <si>
    <t>118535;Franklin India Flexi Cap Fund - Direct - Growth;INF090I01FK3;;838.9031;;;01-Mar-2021</t>
  </si>
  <si>
    <t>118534;Franklin India Flexi Cap Fund - Direct - IDCW ;INF090I01FL1;INF090I01FM9;48.4720;;;01-Mar-2021</t>
  </si>
  <si>
    <t>100520;Franklin India Flexi Cap Fund - Growth;INF090I01239;;778.9536;;;01-Mar-2021</t>
  </si>
  <si>
    <t>100519;Franklin India Flexi Cap Fund - IDCW ;INF090I01213;INF090I01221;43.9574;;;01-Mar-2021</t>
  </si>
  <si>
    <t>118955;HDFC Flexi Cap Fund - Growth Option - Direct Plan;INF179K01UT0;;873.461;;;01-Mar-2021</t>
  </si>
  <si>
    <t>101762;HDFC Flexi Cap Fund - Growth Plan;INF179K01608;;822.121;;;01-Mar-2021</t>
  </si>
  <si>
    <t>118954;HDFC Flexi Cap Fund - IDCW Option - Direct Plan;INF179K01VL5;INF179K01VM3;58.878;;;01-Mar-2021</t>
  </si>
  <si>
    <t>101763;HDFC Flexi Cap Fund - IDCW Plan;INF179K01582;INF179K01590;53.606;;;01-Mar-2021</t>
  </si>
  <si>
    <t>120046;HSBC Flexi Cap Fund - Direct Growth;INF336L01DH5;;115.2437;;;01-Mar-2021</t>
  </si>
  <si>
    <t>120045;HSBC Flexi Cap Fund - Direct IDCW;INF336L01DF9;INF336L01DG7;28.1659;;;01-Mar-2021</t>
  </si>
  <si>
    <t>102252;HSBC Flexi Cap Fund - Regular Growth;INF336L01AF5;;107.6663;;;01-Mar-2021</t>
  </si>
  <si>
    <t>102251;HSBC Flexi Cap Fund - Regular IDCW;INF336L01AE8;INF336L01AD0;28.9902;;;01-Mar-2021</t>
  </si>
  <si>
    <t>128236;IDBI FLEXI CAP FUND Growth Direct;INF397L01HF2;;29.51;;;01-Mar-2021</t>
  </si>
  <si>
    <t>128235;IDBI FLEXI CAP FUND Growth Regular;INF397L01HJ4;;26.97;;;01-Mar-2021</t>
  </si>
  <si>
    <t>128233;IDBI FLEXI CAP FUND IDCW - Direct Plan;INF397L01HC9;;20.61;;;01-Mar-2021</t>
  </si>
  <si>
    <t>128234;IDBI FLEXI CAP FUND IDCW - Regular Plan;INF397L01HG0;;18.54;;;01-Mar-2021</t>
  </si>
  <si>
    <t>120492;JM Flexicap Fund (Direct) - Growth Option;INF192K01CC7;;45.9618;;;01-Mar-2021</t>
  </si>
  <si>
    <t>120491;JM Flexicap Fund (Direct) - IDCW;INF192K01CA1;INF192K01CB9;41.7770;;;01-Mar-2021</t>
  </si>
  <si>
    <t>109522;JM Flexicap Fund (Regular) - Growth option;INF192K01635;;42.3522;;;01-Mar-2021</t>
  </si>
  <si>
    <t>109523;JM Flexicap Fund (Regular) - IDCW;INF192K01619;INF192K01627;32.6356;;;01-Mar-2021</t>
  </si>
  <si>
    <t>112090;Kotak Flexicap Fund - Growth;INF174K01336;;45.242;;;01-Mar-2021</t>
  </si>
  <si>
    <t>120166;Kotak Flexicap Fund - Growth - Direct;INF174K01LS2;;48.993;;;01-Mar-2021</t>
  </si>
  <si>
    <t>112089;Kotak Flexicap Fund - Payout of Income Distribution cum capital withdrawal option;INF174K01351;INF174K01344;27.319;;;01-Mar-2021</t>
  </si>
  <si>
    <t>120165;Kotak Flexicap Fund - Payout of Income Distribution cum capital withdrawal option- Direct;INF174K01LQ6;INF174K01LR4;29.92;;;01-Mar-2021</t>
  </si>
  <si>
    <t>120264;LIC MF Flexi Cap Fund-Direct Plan-Growth;INF767K01EG3;;60.1371;;;01-Mar-2021</t>
  </si>
  <si>
    <t>120263;LIC MF Flexi Cap Fund-Direct Plan-IDCW;INF767K01EF5;INF767K01EH1;22.5413;;;01-Mar-2021</t>
  </si>
  <si>
    <t>100313;LIC MF Flexi Cap Fund-Regular Plan-Growth;INF767K01071;;56.7732;;;01-Mar-2021</t>
  </si>
  <si>
    <t>100312;LIC MF Flexi Cap Fund-Regular Plan-IDCW;INF767K01063;INF767K01055;18.5806;;;01-Mar-2021</t>
  </si>
  <si>
    <t>129047;Motilal Oswal Flexi Cap Fund Direct - IDCW Payout/Reinvestment;INF247L01528;INF247L01510;27.9252;;;01-Mar-2021</t>
  </si>
  <si>
    <t>129046;Motilal Oswal Flexi cap Fund Direct Plan-Growth Option;INF247L01502;;33.5751;;;01-Mar-2021</t>
  </si>
  <si>
    <t>129049;Motilal Oswal Flexi cap Fund Regular - IDCW Payout/Reinvestment;INF247L01494;INF247L01486;27.7202;;;01-Mar-2021</t>
  </si>
  <si>
    <t>129048;Motilal Oswal Flexi Cap Fund Regular Plan-Growth Option;INF247L01478;;31.4642;;;01-Mar-2021</t>
  </si>
  <si>
    <t>143793;Navi Flexi Cap Fund - Direct Plan - Growth;INF959L01DT9;;13.696;;;01-Mar-2021</t>
  </si>
  <si>
    <t>143798;NAVI FLEXI CAP FUND - DIRECT PLAN ANNUAL IDCW PAYOUT;INF959L01EC3;INF959L01ED1;13.6101;;;01-Mar-2021</t>
  </si>
  <si>
    <t>143797;NAVI FLEXI CAP FUND - DIRECT PLAN HALF YEARLY IDCW PAYOUT;INF959L01EA7;INF959L01EB5;13.6106;;;01-Mar-2021</t>
  </si>
  <si>
    <t>143796;NAVI FLEXI CAP FUND - DIRECT PLAN MONTHLY IDCW PAYOUT;INF959L01DW3;INF959L01DX1;13.6085;;;01-Mar-2021</t>
  </si>
  <si>
    <t>143792;NAVI FLEXI CAP FUND - DIRECT PLAN NORMAL IDCW PAYOUT;INF959L01DU7;INF959L01DV5;13.608;;;01-Mar-2021</t>
  </si>
  <si>
    <t>143791;NAVI FLEXI CAP FUND - DIRECT PLAN QUARTERLY IDCW PAYOUT;INF959L01DY9;INF959L01DZ6;13.6207;;;01-Mar-2021</t>
  </si>
  <si>
    <t>143787;Navi Flexi Cap Fund - Regular Plan - Growth;INF959L01EE9;;12.9523;;;01-Mar-2021</t>
  </si>
  <si>
    <t>143795;NAVI FLEXI CAP FUND - REGULAR PLAN ANNUAL IDCW PAYOUT;INF959L01EN0;INF959L01EO8;12.9538;;;01-Mar-2021</t>
  </si>
  <si>
    <t>143794;NAVI FLEXI CAP FUND - REGULAR PLAN HALF YEARLY IDCW PAYOUT;INF959L01EL4;INF959L01EM2;12.9544;;;01-Mar-2021</t>
  </si>
  <si>
    <t>143790;NAVI FLEXI CAP FUND - REGULAR PLAN MONTHLY IDCW PAYOUT;INF959L01EH2;INF959L01EI0;12.9517;;;01-Mar-2021</t>
  </si>
  <si>
    <t>143789;NAVI FLEXI CAP FUND - REGULAR PLAN NORMAL IDCW PAYOUT;INF959L01EF6;INF959L01EG4;12.9545;;;01-Mar-2021</t>
  </si>
  <si>
    <t>143788;NAVI FLEXI CAP FUND - REGULAR PLAN QUARTERLY IDCW PAYOUT;INF959L01EJ8;INF959L01EK6;12.9537;;;01-Mar-2021</t>
  </si>
  <si>
    <t>133837;PGIM India Flexi Cap Fund - Direct Plan - Dividend Option;INF663L01FG9;INF663L01FH7;16.8;;;01-Mar-2021</t>
  </si>
  <si>
    <t>133839;PGIM India Flexi Cap Fund - Direct Plan - Growth Option;INF663L01FF1;;22.11;;;01-Mar-2021</t>
  </si>
  <si>
    <t>133838;PGIM India Flexi Cap Fund - Regular Plan - Dividend Option;INF663L01FK1;INF663L01FL9;15.85;;;01-Mar-2021</t>
  </si>
  <si>
    <t>133836;PGIM India Flexi Cap Fund - Regular Plan - Growth Option;INF663L01FJ3;;20.25;;;01-Mar-2021</t>
  </si>
  <si>
    <t>122639;Parag Parikh Flexi Cap Fund - Direct Plan - Growth;INF879O01027;;39.2095;;;01-Mar-2021</t>
  </si>
  <si>
    <t>122640;Parag Parikh Flexi Cap Fund - Regular Plan - Growth;INF879O01019;;37.3443;;;01-Mar-2021</t>
  </si>
  <si>
    <t>109830;quant Flexi Cap Fund - Growth Option - Regular Plan;INF966L01457;;39.2824;;;01-Mar-2021</t>
  </si>
  <si>
    <t>120843;quant Flexi Cap Fund - Growth Option-Direct Plan;INF966L01911;;41.6896;;;01-Mar-2021</t>
  </si>
  <si>
    <t>120842;quant Flexi Cap Fund - IDCW Option - Direct Plan;INF966L01895;INF966L01903;28.4047;;;01-Mar-2021</t>
  </si>
  <si>
    <t>109831;quant Flexi Cap Fund - IDCW Option - Regular Plan;INF966L01432;INF966L01440;28.1237;;;01-Mar-2021</t>
  </si>
  <si>
    <t>119718;SBI Flexicap Fund - DIRECT PLAN - Growth Option;INF200K01UG1;;68.1625;;;01-Mar-2021</t>
  </si>
  <si>
    <t>119717;SBI Flexicap Fund - Direct Plan - Income Distribution cum Capital Withdrawal Option (IDCW);INF200K01UE6;INF200K01UF3;34.0697;;;01-Mar-2021</t>
  </si>
  <si>
    <t>103216;SBI Flexicap Fund - Regular Plan - Income Distribution cum Capital Withdrawal Option (IDCW);INF200K01230;INF200K01248;28.4047;;;01-Mar-2021</t>
  </si>
  <si>
    <t>103215;SBI Flexicap Fund - REGULAR PLAN -Growth Option;INF200K01222;;63.4348;;;01-Mar-2021</t>
  </si>
  <si>
    <t>144905;Shriram Flexi Cap Fund - Direct Growth;INF680P01109;;13.0872;;;01-Mar-2021</t>
  </si>
  <si>
    <t>144906;Shriram Flexi Cap Fund - Direct-IDCW;INF680P01117;INF680P01125;13.0417;;;01-Mar-2021</t>
  </si>
  <si>
    <t>144902;Shriram Flexi Cap Fund - Regular Growth;INF680P01075;;12.5255;;;01-Mar-2021</t>
  </si>
  <si>
    <t>144903;Shriram Flexi Cap Fund - Regular-IDCW;INF680P01083;INF680P01091;12.5218;;;01-Mar-2021</t>
  </si>
  <si>
    <t>144547;TATA Flexi Cap Fund - Direct Plan - Payout of Income Distribution cum capital withdrawal option ;INF277K017K6;;14.0576;;;01-Mar-2021</t>
  </si>
  <si>
    <t>144548;Tata Flexi Cap Fund -Regular Plan-Growth;INF277K019K2;;13.4174;;;01-Mar-2021</t>
  </si>
  <si>
    <t>144543;TATA Flexi Cap Fund Direct Plan - Reinvestment of Income Distribution cum capital withdrawal option;;INF277K016K8;14.0576;;;01-Mar-2021</t>
  </si>
  <si>
    <t>144544;TATA Flexi Cap Fund Regular Plan - Payout of Income Distribution cum capital withdrawal option ;INF277K011L7;;13.4174;;;01-Mar-2021</t>
  </si>
  <si>
    <t>144545;TATA Flexi Cap Fund Regular Plan - Reinvestment of Income Distribution cum capital withdrawal option ;;INF277K010L9;13.4174;;;01-Mar-2021</t>
  </si>
  <si>
    <t>144546;Tata Flexi Cap Fund-Direct Plan-Growth;INF277K015K0;;14.0576;;;01-Mar-2021</t>
  </si>
  <si>
    <t>118884;Taurus Flexi Cap Fund - Direct Plan -  Payout of Income Distribution cum Capital Withdrawal option;INF044D01BV7;INF044D01BW5;65.55;;;01-Mar-2021</t>
  </si>
  <si>
    <t>118883;Taurus Flexi Cap Fund - Direct Plan - Growth;INF044D01BU9;;129.94;;;01-Mar-2021</t>
  </si>
  <si>
    <t>100476;Taurus Flexi Cap Fund - Regular Plan - Growth ;INF044D01989;;125.17;;;01-Mar-2021</t>
  </si>
  <si>
    <t>111640;Taurus Flexi Cap Fund - Regular Plan - Payout of Income Distribution cum Capital Withdrawal option;INF044D01955;INF044D01963;60.74;;;01-Mar-2021</t>
  </si>
  <si>
    <t>119292;Union Flexi Cap Fund - Direct Plan - Growth Option;INF582M01633;;28.51;;;01-Mar-2021</t>
  </si>
  <si>
    <t>119293;Union Flexi Cap Fund - Direct Plan - IDCW Option;INF582M01658;INF582M01641;24.91;;;01-Mar-2021</t>
  </si>
  <si>
    <t>115270;Union Flexi Cap Fund - Growth Option;INF582M01104;;26.88;;;01-Mar-2021</t>
  </si>
  <si>
    <t>115290;Union Flexi Cap Fund - IDCW Option;INF582M01120;INF582M01112;16.97;;;01-Mar-2021</t>
  </si>
  <si>
    <t>100669;UTI - Flexi Cap Fund-Growth Option;INF789F01513;;209.2453;;;01-Mar-2021</t>
  </si>
  <si>
    <t>120662;UTI - Flexi Cap Fund-Growth Option - Direct;INF789F01TC4;;217.1229;;;01-Mar-2021</t>
  </si>
  <si>
    <t>120663;UTI Flexi Cap Fund - Direct Plan - IDCW;INF789F01TA8;INF789F01TB6;152.0437;;;01-Mar-2021</t>
  </si>
  <si>
    <t>100668;UTI Flexi Cap Fund - Regular Plan - IDCW;INF189A01053;INF789F01505;145.9569;;;01-Mar-2021</t>
  </si>
  <si>
    <t>146205;Aditya Birla Sun Life Dual Advantage Fund - Series 2 - Direct - IDCW;INF209KB1E27;;12.6782;;;01-Mar-2021</t>
  </si>
  <si>
    <t>146204;Aditya Birla Sun Life Dual Advantage Fund - Series 2 - Regular - IDCW;INF209KB1E01;;12.479;;;01-Mar-2021</t>
  </si>
  <si>
    <t>146203;Aditya Birla Sun Life Dual Advantage Fund - Series 2 - Regular Plan - Growth;INF209KB1D93;;12.479;;;01-Mar-2021</t>
  </si>
  <si>
    <t>146201;Aditya Birla Sun Life Dual Advantage Fund- Series 2 - Direct Plan - Growth;INF209KB1E19;;12.6782;;;01-Mar-2021</t>
  </si>
  <si>
    <t>142011;Aditya Birla Sun Life Fixed Term Plan - Series OW (1245 days) - DIRECT - Quarterly IDCW;INF209KB1JO2;;9.618;;;01-Mar-2021</t>
  </si>
  <si>
    <t>142010;Aditya Birla Sun Life Fixed Term Plan - Series OW (1245 days) - Direct Plan-Growth;INF209KB1JM6;;9.6882;;;01-Mar-2021</t>
  </si>
  <si>
    <t>142009;Aditya Birla Sun Life Fixed Term Plan - Series OW (1245 days) - Regular Plan-Growth;INF209KB1JJ2;;9.6155;;;01-Mar-2021</t>
  </si>
  <si>
    <t>142014;Aditya Birla Sun Life Fixed Term Plan - Series OW (1245 days) -DIRECT - NORMAL IDCW;INF209KB1JN4;;9.6881;;;01-Mar-2021</t>
  </si>
  <si>
    <t>142012;Aditya Birla Sun Life Fixed Term Plan - Series OW (1245 days) -REGULAR - NORMAL IDCW;INF209KB1JK0;;9.6154;;;01-Mar-2021</t>
  </si>
  <si>
    <t>142013;Aditya Birla Sun Life Fixed Term Plan - Series OW (1245 days) -REGULAR - Quarterly IDCW;INF209KB1JL8;;9.5509;;;01-Mar-2021</t>
  </si>
  <si>
    <t>142080;Aditya Birla Sun Life Fixed Term Plan - Series OX (1234 days) - DIRECT - NORMAL IDCW;INF209KB1JT1;;12.5979;;;01-Mar-2021</t>
  </si>
  <si>
    <t>142081;Aditya Birla Sun Life Fixed Term Plan - Series OX (1234 days) - DIRECT - Quarterly IDCW;INF209KB1JU9;;10.8358;;;01-Mar-2021</t>
  </si>
  <si>
    <t>142079;Aditya Birla Sun Life Fixed Term Plan - Series OX (1234 days) - Direct Plan-Growth;INF209KB1JS3;;12.5955;;;01-Mar-2021</t>
  </si>
  <si>
    <t>142083;Aditya Birla Sun Life Fixed Term Plan - Series OX (1234 days) - REGULAR - NORMAL IDCW;INF209KB1JQ7;;12.5323;;;01-Mar-2021</t>
  </si>
  <si>
    <t>142084;Aditya Birla Sun Life Fixed Term Plan - Series OX (1234 days) - REGULAR - Quarterly IDCW;INF209KB1JR5;;10.8167;;;01-Mar-2021</t>
  </si>
  <si>
    <t>142082;Aditya Birla Sun Life Fixed Term Plan - Series OX (1234 days) - Regular Plan-Growth;INF209KB1JP9;;12.5323;;;01-Mar-2021</t>
  </si>
  <si>
    <t>142188;Aditya Birla Sun Life Fixed Term Plan - Series OY (1218 days) - Direct Plan-Growth;INF209KB1JY1;;12.6592;;;01-Mar-2021</t>
  </si>
  <si>
    <t>142186;Aditya Birla Sun Life Fixed Term Plan - Series OY (1218 days) -DIRECT - NORMAL IDCW;INF209KB1JZ8;;12.6691;;;01-Mar-2021</t>
  </si>
  <si>
    <t>142189;Aditya Birla Sun Life Fixed Term Plan - Series OY (1218 days) -Direct - Quarterly IDCW;INF209KB1KA9;;10.9433;;;01-Mar-2021</t>
  </si>
  <si>
    <t>142187;Aditya Birla Sun Life Fixed Term Plan - Series OY (1218 days) -REGULAR - NORMAL IDCW;INF209KB1JW5;;12.583;;;01-Mar-2021</t>
  </si>
  <si>
    <t>142185;Aditya Birla Sun Life Fixed Term Plan - Series OY (1218 days) -REGULAR - Quarterly IDCW;INF209KB1JX3;;10.9192;;;01-Mar-2021</t>
  </si>
  <si>
    <t>142190;Aditya Birla Sun Life Fixed Term Plan Series OY (1218 days) - Regular Plan-Growth;INF209KB1JV7;;12.581;;;01-Mar-2021</t>
  </si>
  <si>
    <t>142216;Aditya Birla Sun Life Fixed Term Plan - Series OZ (1187 days) - DIRECT - NORMAL IDCW;INF209KB1KF8;;12.5959;;;01-Mar-2021</t>
  </si>
  <si>
    <t>142217;Aditya Birla Sun Life Fixed Term Plan - Series OZ (1187 days) - Direct - Quarterly IDCW;INF209KB1KG6;;10.9203;;;01-Mar-2021</t>
  </si>
  <si>
    <t>142218;Aditya Birla Sun Life Fixed Term Plan - Series OZ (1187 days) - Direct Plan-Growth;INF209KB1KE1;;12.593;;;01-Mar-2021</t>
  </si>
  <si>
    <t>142213;Aditya Birla Sun Life Fixed Term Plan - Series OZ (1187 days) - REGULAR - NORMAL IDCW;INF209KB1KC5;;12.5275;;;01-Mar-2021</t>
  </si>
  <si>
    <t>142214;Aditya Birla Sun Life Fixed Term Plan - Series OZ (1187 days) - REGULAR - Quarterly IDCW;INF209KB1KD3;;10.8949;;;01-Mar-2021</t>
  </si>
  <si>
    <t>142215;Aditya Birla Sun Life Fixed Term Plan - Series OZ (1187 days) - Regular Plan-Growth;INF209KB1KB7;;12.5158;;;01-Mar-2021</t>
  </si>
  <si>
    <t>142305;Aditya Birla Sun Life Fixed Term Plan - Series PA (1177 days) - Direct Plan-Growth;INF209KB1KK8;;12.6013;;;01-Mar-2021</t>
  </si>
  <si>
    <t>142300;Aditya Birla Sun Life Fixed Term Plan - Series PA (1177 days) - Regular Plan-Growth;INF209KB1KH4;;12.5275;;;01-Mar-2021</t>
  </si>
  <si>
    <t>142303;Aditya Birla Sun Life Fixed Term Plan - Series PA (1177 days) -DIRECT - NORMAL IDCW;INF209KB1KL6;;12.6014;;;01-Mar-2021</t>
  </si>
  <si>
    <t>142304;Aditya Birla Sun Life Fixed Term Plan - Series PA (1177 days) -DIRECT - Quarterly IDCW;INF209KB1KM4;;10.8772;;;01-Mar-2021</t>
  </si>
  <si>
    <t>142301;Aditya Birla Sun Life Fixed Term Plan - Series PA (1177 days) -REGULAR - NORMAL IDCW;INF209KB1KI2;;12.5258;;;01-Mar-2021</t>
  </si>
  <si>
    <t>142302;Aditya Birla Sun Life Fixed Term Plan - Series PA (1177 days) -REGULAR - Quarterly IDCW;INF209KB1KJ0;;10.8531;;;01-Mar-2021</t>
  </si>
  <si>
    <t>142349;Aditya Birla Sun Life Fixed Term Plan - Series PB (1190 days) - Direct Plan-Growth;INF209KB1KQ5;;12.591;;;01-Mar-2021</t>
  </si>
  <si>
    <t>142347;Aditya Birla Sun Life Fixed Term Plan - Series PB (1190 days) - Regular Plan-Growth;INF209KB1KN2;;12.5231;;;01-Mar-2021</t>
  </si>
  <si>
    <t>142350;Aditya Birla Sun Life Fixed Term Plan - Series PB (1190 days) -DIRECT - NORMAL IDCW;INF209KB1KR3;;12.5971;;;01-Mar-2021</t>
  </si>
  <si>
    <t>142351;Aditya Birla Sun Life Fixed Term Plan - Series PB (1190 days) -DIRECT - Quarterly IDCW;INF209KB1KS1;;10.8873;;;01-Mar-2021</t>
  </si>
  <si>
    <t>142346;Aditya Birla Sun Life Fixed Term Plan - Series PB (1190 days) -REGULAR - NORMAL IDCW;INF209KB1KO0;;12.5231;;;01-Mar-2021</t>
  </si>
  <si>
    <t>142348;Aditya Birla Sun Life Fixed Term Plan - Series PB (1190 days) -REGULAR - Quarterly IDCW;INF209KB1KP7;;10.8648;;;01-Mar-2021</t>
  </si>
  <si>
    <t>142391;Aditya Birla Sun Life Fixed Term Plan - Series PC (1169 days) - Direct Plan-Growth;INF209KB1KW3;;12.6143;;;01-Mar-2021</t>
  </si>
  <si>
    <t>142394;Aditya Birla Sun Life Fixed Term Plan - Series PC (1169 days) - Regular Plan-Growth;INF209KB1KT9;;12.5469;;;01-Mar-2021</t>
  </si>
  <si>
    <t>142392;Aditya Birla Sun Life Fixed Term Plan - Series PC (1169 days) -DIRECT - NORMAL IDCW;INF209KB1KX1;;12.6149;;;01-Mar-2021</t>
  </si>
  <si>
    <t>142390;Aditya Birla Sun Life Fixed Term Plan - Series PC (1169 days) -DIRECT - Quarterly IDCW;INF209KB1KY9;;10.9415;;;01-Mar-2021</t>
  </si>
  <si>
    <t>142393;Aditya Birla Sun Life Fixed Term Plan - Series PC (1169 days) -REGULAR - NORMAL IDCW;INF209KB1KU7;;12.5469;;;01-Mar-2021</t>
  </si>
  <si>
    <t>142389;Aditya Birla Sun Life Fixed Term Plan - Series PC (1169 days) -REGULAR - Quarterly IDCW;INF209KB1KV5;;10.9194;;;01-Mar-2021</t>
  </si>
  <si>
    <t>142433;Aditya Birla Sun Life Fixed Term Plan - Series PD (1177 days) - Direct Plan-Growth;INF209KB1LC3;;12.5933;;;01-Mar-2021</t>
  </si>
  <si>
    <t>142429;Aditya Birla Sun Life Fixed Term Plan - Series PD (1177 days) - Regular Plan-Growth;INF209KB1KZ6;;12.5287;;;01-Mar-2021</t>
  </si>
  <si>
    <t>142434;Aditya Birla Sun Life Fixed Term Plan - Series PD (1177 days) -DIRECT - NORMAL IDCW;INF209KB1LD1;;12.6062;;;01-Mar-2021</t>
  </si>
  <si>
    <t>142432;Aditya Birla Sun Life Fixed Term Plan - Series PD (1177 days) -DIRECT - Quarterly IDCW;INF209KB1LE9;;10.9184;;;01-Mar-2021</t>
  </si>
  <si>
    <t>142430;Aditya Birla Sun Life Fixed Term Plan - Series PD (1177 days) -REGULAR - NORMAL IDCW;INF209KB1LA7;;12.5287;;;01-Mar-2021</t>
  </si>
  <si>
    <t>142431;Aditya Birla Sun Life Fixed Term Plan - Series PD (1177 days) -REGULAR - Quarterly IDCW;INF209KB1LB5;;10.8969;;;01-Mar-2021</t>
  </si>
  <si>
    <t>142509;Aditya Birla Sun Life Fixed Term Plan - Series PE (1159 days) - DIRECT - Quarterly IDCW;INF209KB1LK6;;10.9245;;;01-Mar-2021</t>
  </si>
  <si>
    <t>142511;Aditya Birla Sun Life Fixed Term Plan - Series PE (1159 days) - Direct Plan-Growth;INF209KB1LI0;;12.5554;;;01-Mar-2021</t>
  </si>
  <si>
    <t>142508;Aditya Birla Sun Life Fixed Term Plan - Series PE (1159 days) - Regular Plan-Growth;INF209KB1LF6;;12.4899;;;01-Mar-2021</t>
  </si>
  <si>
    <t>142510;Aditya Birla Sun Life Fixed Term Plan - Series PE (1159 days) -REGULAR - NORMAL IDCW;INF209KB1LG4;;12.4913;;;01-Mar-2021</t>
  </si>
  <si>
    <t>142512;Aditya Birla Sun Life Fixed Term Plan - Series PE (1159 days) -REGULAR - Quarterly IDCW;INF209KB1LH2;;10.8938;;;01-Mar-2021</t>
  </si>
  <si>
    <t>142601;Aditya Birla Sun Life Fixed Term Plan - Series PF (1148 days) - Regular Plan - Growth;INF209KB1LP5;;12.4943;;;01-Mar-2021</t>
  </si>
  <si>
    <t>142605;Aditya Birla Sun Life Fixed Term Plan - Series PF (1148 days) -DIRECT - Quarterly IDCW;INF209KB1LU5;;10.9272;;;01-Mar-2021</t>
  </si>
  <si>
    <t>142602;Aditya Birla Sun Life Fixed Term Plan - Series PF (1148 days) -REGULAR - NORMAL IDCW;INF209KB1LQ3;;12.5004;;;01-Mar-2021</t>
  </si>
  <si>
    <t>142604;Aditya Birla Sun Life Fixed Term Plan - Series PF (1148 days) -REGULAR - Quarterly IDCW;INF209KB1LR1;;10.9044;;;01-Mar-2021</t>
  </si>
  <si>
    <t>142600;Aditya Birla Sun Life Fixed Term Plan Series PF (1148 days) - Direct Plan - Growth;INF209KB1LS9;;12.5614;;;01-Mar-2021</t>
  </si>
  <si>
    <t>142652;Aditya Birla Sun Life Fixed Term Plan - Series PG (1148 days) - Direct Plan-Growth;INF209KB1LY7;;12.572;;;01-Mar-2021</t>
  </si>
  <si>
    <t>142657;Aditya Birla Sun Life Fixed Term Plan - Series PG (1148 days) - Regular Plan-Growth;INF209KB1LV3;;12.5219;;;01-Mar-2021</t>
  </si>
  <si>
    <t>142653;Aditya Birla Sun Life Fixed Term Plan - Series PG (1148 days) -DIRECT - NORMAL IDCW;INF209KB1LZ4;;12.6018;;;01-Mar-2021</t>
  </si>
  <si>
    <t>142654;Aditya Birla Sun Life Fixed Term Plan - Series PG (1148 days) -DIRECT - Quarterly IDCW;INF209KB1MA5;;10.9483;;;01-Mar-2021</t>
  </si>
  <si>
    <t>142655;Aditya Birla Sun Life Fixed Term Plan - Series PG (1148 days) -REGULAR - NORMAL IDCW;INF209KB1LW1;;12.5219;;;01-Mar-2021</t>
  </si>
  <si>
    <t>142656;Aditya Birla Sun Life Fixed Term Plan - Series PG (1148 days) -REGULAR - Quarterly IDCW;INF209KB1LX9;;10.9317;;;01-Mar-2021</t>
  </si>
  <si>
    <t>142683;Aditya Birla Sun Life Fixed Term Plan - Series PH (1143 days) - Direct Plan - Growth;INF209KB1ME7;;12.5462;;;01-Mar-2021</t>
  </si>
  <si>
    <t>142681;Aditya Birla Sun Life Fixed Term Plan - Series PH (1143 days) - Regular Plan - Growth;INF209KB1MB3;;12.4837;;;01-Mar-2021</t>
  </si>
  <si>
    <t>142685;Aditya Birla Sun Life Fixed Term Plan - Series PH (1143 days) -DIRECT - Quarterly IDCW;INF209KB1MG2;;10.9376;;;01-Mar-2021</t>
  </si>
  <si>
    <t>142680;Aditya Birla Sun Life Fixed Term Plan - Series PH (1143 days) -REGULAR - Quarterly IDCW;INF209KB1MD9;;10.9165;;;01-Mar-2021</t>
  </si>
  <si>
    <t>142719;Aditya Birla Sun Life Fixed Term Plan - Series PI (1140 days) - DIRECT - NORMAL IDCW;INF209KB1MX7;;12.5448;;;01-Mar-2021</t>
  </si>
  <si>
    <t>142718;Aditya Birla Sun Life Fixed Term Plan - Series PI (1140 days) - DIRECT - Quarterly IDCW;INF209KB1MY5;;10.9401;;;01-Mar-2021</t>
  </si>
  <si>
    <t>142716;Aditya Birla Sun Life Fixed Term Plan - Series PI (1140 days) - Direct Plan-Growth;INF209KB1MW9;;12.5447;;;01-Mar-2021</t>
  </si>
  <si>
    <t>142720;Aditya Birla Sun Life Fixed Term Plan - Series PI (1140 days) - REGULAR - NORMAL IDCW;INF209KB1MU3;;12.4781;;;01-Mar-2021</t>
  </si>
  <si>
    <t>142717;Aditya Birla Sun Life Fixed Term Plan - Series PI (1140 days) - REGULAR - Quarterly IDCW;INF209KB1MV1;;10.9234;;;01-Mar-2021</t>
  </si>
  <si>
    <t>142709;Aditya Birla Sun Life Fixed Term Plan - Series PI (1140 days) - Regular Plan-Growth;INF209KB1MT5;;12.4783;;;01-Mar-2021</t>
  </si>
  <si>
    <t>142748;Aditya Birla Sun Life Fixed Term Plan - Series PJ (1135 days) - Direct - Quarterly IDCW;INF209KB1MM0;;10.9585;;;01-Mar-2021</t>
  </si>
  <si>
    <t>142743;Aditya Birla Sun Life Fixed Term Plan - Series PJ (1135 days) - Direct Plan-Growth;INF209KB1MK4;;12.5418;;;01-Mar-2021</t>
  </si>
  <si>
    <t>142745;Aditya Birla Sun Life Fixed Term Plan - Series PJ (1135 days) - REGULAR - NORMAL IDCW;INF209KB1MI8;;12.4823;;;01-Mar-2021</t>
  </si>
  <si>
    <t>142746;Aditya Birla Sun Life Fixed Term Plan - Series PJ (1135 days) - REGULAR - Quarterly IDCW;INF209KB1MJ6;;10.9356;;;01-Mar-2021</t>
  </si>
  <si>
    <t>142744;Aditya Birla Sun Life Fixed Term Plan - Series PJ (1135 days) - Regular Plan-Growth;INF209KB1MH0;;12.4826;;;01-Mar-2021</t>
  </si>
  <si>
    <t>142820;Aditya Birla Sun Life Fixed Term Plan - Series PK (1132 days) - DIRECT - NORMAL IDCW;INF209KB1MR9;;12.498;;;01-Mar-2021</t>
  </si>
  <si>
    <t>142824;Aditya Birla Sun Life Fixed Term Plan - Series PK (1132 days) - Direct - Quarterly IDCW;INF209KB1MS7;;10.941;;;01-Mar-2021</t>
  </si>
  <si>
    <t>142825;Aditya Birla Sun Life Fixed Term Plan - Series PK (1132 days) - REGULAR - NORMAL IDCW;INF209KB1MO6;;12.4467;;;01-Mar-2021</t>
  </si>
  <si>
    <t>142822;Aditya Birla Sun Life Fixed Term Plan - Series PK (1132 days) - REGULAR - Quarterly IDCW;INF209KB1MP3;;10.9228;;;01-Mar-2021</t>
  </si>
  <si>
    <t>142823;Aditya Birla Sun Life Fixed Term Plan - Series PK (1132 days) - Regular Plan-Growth;INF209KB1MN8;;12.4467;;;01-Mar-2021</t>
  </si>
  <si>
    <t>142821;Aditya Birla Sun Life Fixed Term Plan - Series PK (1132 days) -Direct Plan-Growth;INF209KB1MQ1;;12.4977;;;01-Mar-2021</t>
  </si>
  <si>
    <t>142923;Aditya Birla Sun Life Fixed Term Plan - Series PM (1141 days) - Direct Plan-Growth;INF209KB1NG0;;12.0897;;;01-Mar-2021</t>
  </si>
  <si>
    <t>142928;Aditya Birla Sun Life Fixed Term Plan - Series PM (1141 days) - Regular Plan-Growth;INF209KB1ND7;;12.0044;;;01-Mar-2021</t>
  </si>
  <si>
    <t>142924;Aditya Birla Sun Life Fixed Term Plan - Series PM (1141 days) -DIRECT - NORMAL IDCW;INF209KB1NH8;;12.0897;;;01-Mar-2021</t>
  </si>
  <si>
    <t>142925;Aditya Birla Sun Life Fixed Term Plan - Series PM (1141 days) -Direct - Quarterly IDCW;INF209KB1NI6;;10.7678;;;01-Mar-2021</t>
  </si>
  <si>
    <t>142926;Aditya Birla Sun Life Fixed Term Plan - Series PM (1141 days) -REGULAR - NORMAL IDCW;INF209KB1NE5;;12.0044;;;01-Mar-2021</t>
  </si>
  <si>
    <t>142927;Aditya Birla Sun Life Fixed Term Plan - Series PM (1141 days) -REGULAR - Quarterly IDCW;INF209KB1NF2;;10.7321;;;01-Mar-2021</t>
  </si>
  <si>
    <t>142969;Aditya Birla Sun Life Fixed Term Plan - Series PN (1135 days) - Direct Plan-Growth;INF209KB1NM8;;12.1247;;;01-Mar-2021</t>
  </si>
  <si>
    <t>142974;Aditya Birla Sun Life Fixed Term Plan - Series PN (1135 days) - Regular Plan-Growth;INF209KB1NJ4;;12.0398;;;01-Mar-2021</t>
  </si>
  <si>
    <t>142973;Aditya Birla Sun Life Fixed Term Plan - Series PN (1135 days) -DIRECT - NORMAL IDCW;INF209KB1NN6;;12.1338;;;01-Mar-2021</t>
  </si>
  <si>
    <t>142970;Aditya Birla Sun Life Fixed Term Plan - Series PN (1135 days) -DIRECT - Quarterly IDCW;INF209KB1NO4;;10.7859;;;01-Mar-2021</t>
  </si>
  <si>
    <t>142971;Aditya Birla Sun Life Fixed Term Plan - Series PN (1135 days) -REGULAR - NORMAL IDCW;INF209KB1NK2;;12.0397;;;01-Mar-2021</t>
  </si>
  <si>
    <t>142972;Aditya Birla Sun Life Fixed Term Plan - Series PN (1135 days) -REGULAR - Quarterly IDCW;INF209KB1NL0;;10.7457;;;01-Mar-2021</t>
  </si>
  <si>
    <t>142983;Aditya Birla Sun Life Fixed Term Plan - Series PO (1140 days) - Direct Plan-Growth;INF209KB1NW7;;12.4736;;;01-Mar-2021</t>
  </si>
  <si>
    <t>142988;Aditya Birla Sun Life Fixed Term Plan - Series PO (1140 days) - Regular Plan-Growth;INF209KB1NT3;;12.4159;;;01-Mar-2021</t>
  </si>
  <si>
    <t>142984;Aditya Birla Sun Life Fixed Term Plan - Series PO (1140 days) -REGULAR - Quarterly IDCW;INF209KB1NV9;;10.91;;;01-Mar-2021</t>
  </si>
  <si>
    <t>142987;Aditya Birla Sun Life Fixed Term Plan - Series PO (1140 days) -Regular -Normal IDCW;INF209KB1NU1;;12.416;;;01-Mar-2021</t>
  </si>
  <si>
    <t>143073;Aditya Birla Sun Life Fixed Term Plan - Series PR (1134 days) - Direct - Normal IDCW;INF209KB1OO2;;12.5008;;;01-Mar-2021</t>
  </si>
  <si>
    <t>143075;Aditya Birla Sun Life Fixed Term Plan - Series PR (1134 days) - Direct Plan-Growth;INF209KB1ON4;;12.4915;;;01-Mar-2021</t>
  </si>
  <si>
    <t>143067;Aditya Birla Sun Life Fixed Term Plan - Series PR (1134 days) - Regular Plan-Growth;INF209KB1OK0;;12.4258;;;01-Mar-2021</t>
  </si>
  <si>
    <t>143286;Aditya Birla Sun Life Fixed Term Plan - Series PT (1100 days) - Direct Plan-Growth;INF209KB1OZ8;;12.3719;;;01-Mar-2021</t>
  </si>
  <si>
    <t>143284;Aditya Birla Sun Life Fixed Term Plan - Series PT (1100 days) - Regular Plan-Growth;INF209KB1OW5;;12.2958;;;01-Mar-2021</t>
  </si>
  <si>
    <t>143288;Aditya Birla Sun Life Fixed Term Plan - Series PT (1100 days) -Direct - Normal IDCW;INF209KB1PA8;;12.3722;;;01-Mar-2021</t>
  </si>
  <si>
    <t>143287;Aditya Birla Sun Life Fixed Term Plan - Series PT (1100 days) -Direct - Quarterly IDCW;INF209KB1PB6;;10.9187;;;01-Mar-2021</t>
  </si>
  <si>
    <t>143289;Aditya Birla Sun Life Fixed Term Plan - Series PT (1100 days) -Regular -Normal IDCW;INF209KB1OX3;;12.2947;;;01-Mar-2021</t>
  </si>
  <si>
    <t>143285;Aditya Birla Sun Life Fixed Term Plan - Series PT (1100 days) -Regular -Quarterly IDCW;INF209KB1OY1;;10.8894;;;01-Mar-2021</t>
  </si>
  <si>
    <t>143304;Aditya Birla Sun Life Fixed Term Plan - Series PU (1463 days) - Direct Plan-Growth;INF209KB1PF7;;13.0016;;;01-Mar-2021</t>
  </si>
  <si>
    <t>143300;Aditya Birla Sun Life Fixed Term Plan - Series PU (1463 days) - Regular Plan-Growth;INF209KB1PC4;;12.9296;;;01-Mar-2021</t>
  </si>
  <si>
    <t>143305;Aditya Birla Sun Life Fixed Term Plan - Series PU (1463 days) -Direct - Normal IDCW;INF209KB1PG5;;13.0014;;;01-Mar-2021</t>
  </si>
  <si>
    <t>143301;Aditya Birla Sun Life Fixed Term Plan - Series PU (1463 days) -Direct - Quarterly IDCW;INF209KB1PH3;;11.4113;;;01-Mar-2021</t>
  </si>
  <si>
    <t>143302;Aditya Birla Sun Life Fixed Term Plan - Series PU (1463 days) -Regular -Normal IDCW;INF209KB1PD2;;12.9295;;;01-Mar-2021</t>
  </si>
  <si>
    <t>143303;Aditya Birla Sun Life Fixed Term Plan - Series PU (1463 days) -Regular -Quarterly IDCW;INF209KB1PE0;;11.3833;;;01-Mar-2021</t>
  </si>
  <si>
    <t>143318;Aditya Birla Sun Life Fixed Term Plan - Series PV (1462 days) - Direct Plan-Growth;INF209KB1PL5;;13.0201;;;01-Mar-2021</t>
  </si>
  <si>
    <t>143316;Aditya Birla Sun Life Fixed Term Plan - Series PV (1462 days) - Regular Plan-Growth;INF209KB1PI1;;12.9496;;;01-Mar-2021</t>
  </si>
  <si>
    <t>143319;Aditya Birla Sun Life Fixed Term Plan - Series PV (1462 days) -Direct - Normal IDCW;INF209KB1PM3;;13.0207;;;01-Mar-2021</t>
  </si>
  <si>
    <t>143321;Aditya Birla Sun Life Fixed Term Plan - Series PV (1462 days) -Direct - Quarterly IDCW;INF209KB1PN1;;11.4013;;;01-Mar-2021</t>
  </si>
  <si>
    <t>143320;Aditya Birla Sun Life Fixed Term Plan - Series PV (1462 days) -Regular -Normal IDCW;INF209KB1PJ9;;12.9495;;;01-Mar-2021</t>
  </si>
  <si>
    <t>143317;Aditya Birla Sun Life Fixed Term Plan - Series PV (1462 days) -Regular -Quarterly IDCW;INF209KB1PK7;;11.3687;;;01-Mar-2021</t>
  </si>
  <si>
    <t>143415;Aditya Birla Sun Life Fixed Term Plan - Series PW (1100 days) - Direct - Normal IDCW;INF209KB1PS0;;12.4262;;;01-Mar-2021</t>
  </si>
  <si>
    <t>143416;Aditya Birla Sun Life Fixed Term Plan - Series PW (1100 days) - Direct - Quarterly IDCW;INF209KB1PT8;;10.9462;;;01-Mar-2021</t>
  </si>
  <si>
    <t>143414;Aditya Birla Sun Life Fixed Term Plan - Series PW (1100 days) - Direct Plan-Growth;INF209KB1PR2;;12.4265;;;01-Mar-2021</t>
  </si>
  <si>
    <t>143417;Aditya Birla Sun Life Fixed Term Plan - Series PW (1100 days) - Regular -Normal IDCW;INF209KB1PP6;;12.3662;;;01-Mar-2021</t>
  </si>
  <si>
    <t>143419;Aditya Birla Sun Life Fixed Term Plan - Series PW (1100 days) - Regular -Quarterly IDCW;INF209KB1PQ4;;10.9307;;;01-Mar-2021</t>
  </si>
  <si>
    <t>143418;Aditya Birla Sun Life Fixed Term Plan - Series PW (1100 days) - Regular Plan-Growth;INF209KB1PO9;;12.359;;;01-Mar-2021</t>
  </si>
  <si>
    <t>143547;Aditya Birla Sun Life Fixed Term Plan - Series PY (1409 days) - Direct Plan-Growth;INF209KB1QD0;;12.8837;;;01-Mar-2021</t>
  </si>
  <si>
    <t>143542;Aditya Birla Sun Life Fixed Term Plan - Series PY (1409 days) - Regular Plan-Growth;INF209KB1QA6;;12.7992;;;01-Mar-2021</t>
  </si>
  <si>
    <t>143545;Aditya Birla Sun Life Fixed Term Plan - Series PY (1409 days) -Direct - Normal IDCW;INF209KB1QE8;;12.9096;;;01-Mar-2021</t>
  </si>
  <si>
    <t>143546;Aditya Birla Sun Life Fixed Term Plan - Series PY (1409 days) -Direct - Quarterly IDCW;INF209KB1QF5;;11.2833;;;01-Mar-2021</t>
  </si>
  <si>
    <t>143556;Aditya Birla Sun Life Fixed Term Plan - Series PZ (1120 days) - Direct - Normal IDCW;INF209KB1QK5;;12.4312;;;01-Mar-2021</t>
  </si>
  <si>
    <t>143554;Aditya Birla Sun Life Fixed Term Plan - Series PZ (1120 days) - Direct - Quarterly IDCW;INF209KB1QL3;;10.9533;;;01-Mar-2021</t>
  </si>
  <si>
    <t>143557;Aditya Birla Sun Life Fixed Term Plan - Series PZ (1120 days) - Direct Plan-Growth;INF209KB1QJ7;;12.4309;;;01-Mar-2021</t>
  </si>
  <si>
    <t>143553;Aditya Birla Sun Life Fixed Term Plan - Series PZ (1120 days) - Regular -Normal IDCW;INF209KB1QH1;;12.3642;;;01-Mar-2021</t>
  </si>
  <si>
    <t>143555;Aditya Birla Sun Life Fixed Term Plan - Series PZ (1120 days) - Regular -Quarterly IDCW;INF209KB1QI9;;10.9187;;;01-Mar-2021</t>
  </si>
  <si>
    <t>143552;Aditya Birla Sun Life Fixed Term Plan - Series PZ (1120 days) - Regular Plan-Growth;INF209KB1QG3;;12.3641;;;01-Mar-2021</t>
  </si>
  <si>
    <t>143638;Aditya Birla Sun Life Fixed Term Plan - Series QB (1113 days) - Direct Plan-Growth;INF209KB1QT6;;12.538;;;01-Mar-2021</t>
  </si>
  <si>
    <t>143635;Aditya Birla Sun Life Fixed Term Plan - Series QB (1113 days) - Regular Plan-Growth;INF209KB1QQ2;;12.4725;;;01-Mar-2021</t>
  </si>
  <si>
    <t>143640;Aditya Birla Sun Life Fixed Term Plan - Series QB (1113 days) -Direct - Normal IDCW;INF209KB1QU4;;12.5379;;;01-Mar-2021</t>
  </si>
  <si>
    <t>143637;Aditya Birla Sun Life Fixed Term Plan - Series QB (1113 days) -Direct - Quarterly IDCW;INF209KB1QV2;;11.0692;;;01-Mar-2021</t>
  </si>
  <si>
    <t>143639;Aditya Birla Sun Life Fixed Term Plan - Series QB (1113 days) -Regular -Normal IDCW;INF209KB1QR0;;12.4725;;;01-Mar-2021</t>
  </si>
  <si>
    <t>143636;Aditya Birla Sun Life Fixed Term Plan - Series QB (1113 days) -Regular -Quarterly IDCW;INF209KB1QS8;;11.0518;;;01-Mar-2021</t>
  </si>
  <si>
    <t>143693;Aditya Birla Sun Life Fixed Term Plan - Series QC (1116 days) - Direct - Normal IDCW;INF209KB1RA4;;11.6031;;;01-Mar-2021</t>
  </si>
  <si>
    <t>143694;Aditya Birla Sun Life Fixed Term Plan - Series QC (1116 days) - Direct - Quarterly IDCW;INF209KB1RB2;;10.6797;;;01-Mar-2021</t>
  </si>
  <si>
    <t>143692;Aditya Birla Sun Life Fixed Term Plan - Series QC (1116 days) - Direct Plan-Growth;INF209KB1QZ3;;11.6029;;;01-Mar-2021</t>
  </si>
  <si>
    <t>143690;Aditya Birla Sun Life Fixed Term Plan - Series QC (1116 days) - Regular -Normal IDCW;INF209KB1QX8;;11.4641;;;01-Mar-2021</t>
  </si>
  <si>
    <t>143691;Aditya Birla Sun Life Fixed Term Plan - Series QC (1116 days) - Regular -Quarterly IDCW;INF209KB1QY6;;10.6351;;;01-Mar-2021</t>
  </si>
  <si>
    <t>143689;Aditya Birla Sun Life Fixed Term Plan - Series QC (1116 days) - Regular Plan-Growth;INF209KB1QW0;;11.4641;;;01-Mar-2021</t>
  </si>
  <si>
    <t>143920;Aditya Birla Sun Life Fixed Term Plan - Series QE (1101 days) - Direct Plan-Growth;INF209KB1RJ5;;12.439;;;01-Mar-2021</t>
  </si>
  <si>
    <t>143915;Aditya Birla Sun Life Fixed Term Plan - Series QE (1101 days) - Regular Plan-Growth;INF209KB1RG1;;12.3451;;;01-Mar-2021</t>
  </si>
  <si>
    <t>143918;Aditya Birla Sun Life Fixed Term Plan - Series QE (1101 days) -Direct - Normal IDCW;INF209KB1RK3;;12.439;;;01-Mar-2021</t>
  </si>
  <si>
    <t>143928;Aditya Birla Sun Life Fixed Term Plan - Series QF (1385 days) - Direct Plan-Growth;INF209KB1RP2;;12.8868;;;01-Mar-2021</t>
  </si>
  <si>
    <t>143925;Aditya Birla Sun Life Fixed Term Plan - Series QF (1385 days) - Regular Plan-Growth;INF209KB1RM9;;12.7976;;;01-Mar-2021</t>
  </si>
  <si>
    <t>143927;Aditya Birla Sun Life Fixed Term Plan - Series QF (1385 days) -\Regular -Quarterly IDCW;INF209KB1RO5;;11.3372;;;01-Mar-2021</t>
  </si>
  <si>
    <t>143930;Aditya Birla Sun Life Fixed Term Plan - Series QF (1385 days) -Direct - Quarterly IDCW;INF209KB1RR8;;11.3717;;;01-Mar-2021</t>
  </si>
  <si>
    <t>143926;Aditya Birla Sun Life Fixed Term Plan - Series QF (1385 days) -Regular -Normal IDCW;INF209KB1RN7;;12.797;;;01-Mar-2021</t>
  </si>
  <si>
    <t>143983;Aditya Birla Sun Life Fixed Term Plan - series QG (1100 days) - Direct - Normal IDCW;INF209KB1RW8;;12.4159;;;01-Mar-2021</t>
  </si>
  <si>
    <t>143986;Aditya Birla Sun Life Fixed Term Plan - Series QG (1100 days) - Direct Plan-Growth;INF209KB1RV0;;12.4168;;;01-Mar-2021</t>
  </si>
  <si>
    <t>143985;Aditya Birla Sun Life Fixed Term Plan - series QG (1100 days) - Regular -Normal IDCW;INF209KB1RT4;;12.3204;;;01-Mar-2021</t>
  </si>
  <si>
    <t>143982;Aditya Birla Sun Life Fixed Term Plan - series QG (1100 days) - Regular -Quarterly IDCW;INF209KB1RU2;;10.9876;;;01-Mar-2021</t>
  </si>
  <si>
    <t>143977;Aditya Birla Sun Life Fixed Term Plan - Series QG (1100 days) - Regular Plan-Growth;INF209KB1RS6;;12.3179;;;01-Mar-2021</t>
  </si>
  <si>
    <t>143987;Aditya Birla Sun Life Fixed Term Plan - Series QH (1101 days) - Direct Plan-Growth;INF209KB1SA2;;11.6129;;;01-Mar-2021</t>
  </si>
  <si>
    <t>143991;Aditya Birla Sun Life Fixed Term Plan - Series QH (1101 days) - Regular Plan-Growth;INF209KB1SD6;;11.5127;;;01-Mar-2021</t>
  </si>
  <si>
    <t>143988;Aditya Birla Sun Life Fixed Term Plan - Series QH (1101 days) -Direct - Normal IDCW;INF209KB1SB0;;11.6218;;;01-Mar-2021</t>
  </si>
  <si>
    <t>143989;Aditya Birla Sun Life Fixed Term Plan - Series QH (1101 days) -Direct - Quarterly IDCW;INF209KB1SC8;;10.7512;;;01-Mar-2021</t>
  </si>
  <si>
    <t>143992;Aditya Birla Sun Life Fixed Term Plan - Series QH (1101 days) -Regular -Normal IDCW;INF209KB1RY4;;11.5127;;;01-Mar-2021</t>
  </si>
  <si>
    <t>143990;Aditya Birla Sun Life Fixed Term Plan - Series QH (1101 days) -Regular -Quarterly IDCW;INF209KB1RZ1;;10.7074;;;01-Mar-2021</t>
  </si>
  <si>
    <t>144049;Aditya Birla Sun Life Fixed Term Plan - Series QI (1100 days) - Direct Plan-Growth;INF209KB1SH7;;12.4116;;;01-Mar-2021</t>
  </si>
  <si>
    <t>144047;Aditya Birla Sun Life Fixed Term Plan - Series QI (1100 days) - Regular Plan-Growth;INF209KB1SE4;;12.313;;;01-Mar-2021</t>
  </si>
  <si>
    <t>144052;Aditya Birla Sun Life Fixed Term Plan - Series QI (1100 days) -Direct - Normal IDCW;INF209KB1SI5;;12.4126;;;01-Mar-2021</t>
  </si>
  <si>
    <t>144048;Aditya Birla Sun Life Fixed Term Plan - Series QI (1100 days) -Regular -Normal IDCW;INF209KB1SF1;;12.313;;;01-Mar-2021</t>
  </si>
  <si>
    <t>144050;Aditya Birla Sun Life Fixed Term Plan - Series QI (1100 days) -Regular -Quarterly IDCW;INF209KB1SG9;;11.0032;;;01-Mar-2021</t>
  </si>
  <si>
    <t>144135;Aditya Birla Sun Life Fixed Term Plan - Series QJ (1098 days) - Direct Plan-Growth;INF209KB1SN5;;12.3814;;;01-Mar-2021</t>
  </si>
  <si>
    <t>144131;Aditya Birla Sun Life Fixed Term Plan - Series QJ (1098 days) - Regular Plan-Growth;INF209KB1SK1;;12.2834;;;01-Mar-2021</t>
  </si>
  <si>
    <t>144132;Aditya Birla Sun Life Fixed Term Plan - Series QJ (1098 days) -Regular -Normal IDCW;INF209KB1SL9;;12.2835;;;01-Mar-2021</t>
  </si>
  <si>
    <t>144133;Aditya Birla Sun Life Fixed Term Plan - Series QJ (1098 days) -Regular -Quarterly IDCW;INF209KB1SM7;;10.9719;;;01-Mar-2021</t>
  </si>
  <si>
    <t>144158;Aditya Birla Sun Life Fixed Term Plan - Series QK (1099 days) - Direct Plan-Growth;INF209KB1SZ9;;12.3612;;;01-Mar-2021</t>
  </si>
  <si>
    <t>144153;Aditya Birla Sun Life Fixed Term Plan - Series QK (1099 days) - Regular Plan-Growth;INF209KB1SW6;;12.2635;;;01-Mar-2021</t>
  </si>
  <si>
    <t>144157;Aditya Birla Sun Life Fixed Term Plan - Series QK (1099 days) -Direct - Quarterly IDCW;INF209KB1TB8;;11.0058;;;01-Mar-2021</t>
  </si>
  <si>
    <t>144154;Aditya Birla Sun Life Fixed Term Plan - Series QK (1099 days) -Regular -Normal IDCW;INF209KB1SX4;;12.2641;;;01-Mar-2021</t>
  </si>
  <si>
    <t>144186;Aditya Birla Sun Life Fixed Term Plan - Series QL (1099 days) - Direct Plan-Growth;INF209KB1ST2;;12.3817;;;01-Mar-2021</t>
  </si>
  <si>
    <t>144183;Aditya Birla Sun Life Fixed Term Plan - Series QL (1099 days) - Regular Plan-Growth;INF209KB1SQ8;;12.2844;;;01-Mar-2021</t>
  </si>
  <si>
    <t>144188;Aditya Birla Sun Life Fixed Term Plan - Series QL (1099 days)Direct - Quarterly IDCW;INF209KB1SV8;;10.9821;;;01-Mar-2021</t>
  </si>
  <si>
    <t>144184;Aditya Birla Sun Life Fixed Term Plan - Series QL (1099 days)Regular -Normal IDCW;INF209KB1SR6;;12.2841;;;01-Mar-2021</t>
  </si>
  <si>
    <t>144185;Aditya Birla Sun Life Fixed Term Plan - Series QL (1099 days)Regular -Quarterly IDCW;INF209KB1SS4;;10.9447;;;01-Mar-2021</t>
  </si>
  <si>
    <t>144226;Aditya Birla Sun Life Fixed Term Plan - Series QM (1100 days) - Direct Plan-Growth;INF209KB1TF9;;12.3001;;;01-Mar-2021</t>
  </si>
  <si>
    <t>144221;Aditya Birla Sun Life Fixed Term Plan - Series QM (1100 days) - Regular Plan-Growth;INF209KB1TC6;;12.2036;;;01-Mar-2021</t>
  </si>
  <si>
    <t>144223;Aditya Birla Sun Life Fixed Term Plan - Series QM (1100 days) -Direct - Normal IDCW;INF209KB1TG7;;12.3292;;;01-Mar-2021</t>
  </si>
  <si>
    <t>144224;Aditya Birla Sun Life Fixed Term Plan - Series QM (1100 days) -Direct - Quarterly IDCW;INF209KB1TH5;;10.9642;;;01-Mar-2021</t>
  </si>
  <si>
    <t>144222;Aditya Birla Sun Life Fixed Term Plan - Series QM (1100 days) -Regular -Normal IDCW;INF209KB1TD4;;12.196;;;01-Mar-2021</t>
  </si>
  <si>
    <t>144225;Aditya Birla Sun Life Fixed Term Plan - Series QM (1100 days) -Regular -Quarterly IDCW;INF209KB1TE2;;10.9362;;;01-Mar-2021</t>
  </si>
  <si>
    <t>144320;Aditya Birla Sun Life Fixed Term Plan - Series QN (1100 days) - Direct - Quarterly IDCW;INF209KB1TN3;;10.9115;;;01-Mar-2021</t>
  </si>
  <si>
    <t>144319;Aditya Birla Sun Life Fixed Term Plan - Series QN (1100 days) - Direct Plan-Growth;INF209KB1TL7;;12.1598;;;01-Mar-2021</t>
  </si>
  <si>
    <t>144322;Aditya Birla Sun Life Fixed Term Plan - Series QN (1100 days) - Regular -Normal IDCW;INF209KB1TJ1;;12.0638;;;01-Mar-2021</t>
  </si>
  <si>
    <t>144317;Aditya Birla Sun Life Fixed Term Plan - Series QN (1100 days) - Regular Plan-Growth;INF209KB1TI3;;12.0649;;;01-Mar-2021</t>
  </si>
  <si>
    <t>144328;Aditya Birla Sun Life Fixed Term Plan - Series QO (1100 days) - Direct - Quarterly IDCW;INF209KB1TT0;;10.9405;;;01-Mar-2021</t>
  </si>
  <si>
    <t>144326;Aditya Birla Sun Life Fixed Term Plan - Series QO (1100 days) - Direct Plan-Growth;INF209KB1TR4;;12.1864;;;01-Mar-2021</t>
  </si>
  <si>
    <t>144324;Aditya Birla Sun Life Fixed Term Plan - Series QO (1100 days) - Regular -Normal IDCW;INF209KB1TP8;;12.0915;;;01-Mar-2021</t>
  </si>
  <si>
    <t>144325;Aditya Birla Sun Life Fixed Term Plan - Series QO (1100 days) - Regular -Quarterly IDCW;INF209KB1TQ6;;10.8907;;;01-Mar-2021</t>
  </si>
  <si>
    <t>144323;Aditya Birla Sun Life Fixed Term Plan - Series QO (1100 days) - Regular Plan-Growth;INF209KB1TO1;;12.0916;;;01-Mar-2021</t>
  </si>
  <si>
    <t>144386;Aditya Birla Sun Life Fixed Term Plan - Series QP (1100 days) - Direct Plan-Growth;INF209KB1TX2;;11.3169;;;01-Mar-2021</t>
  </si>
  <si>
    <t>144375;Aditya Birla Sun Life Fixed Term Plan - Series QP (1100 days) - Regular Plan-Growth;INF209KB1TU8;;11.2294;;;01-Mar-2021</t>
  </si>
  <si>
    <t>144383;Aditya Birla Sun Life Fixed Term Plan - Series QP (1100 days) -Direct - Normal IDCW;INF209KB1TY0;;11.3169;;;01-Mar-2021</t>
  </si>
  <si>
    <t>144384;Aditya Birla Sun Life Fixed Term Plan - Series QP (1100 days) -Direct - Quarterly IDCW;INF209KB1TZ7;;10.7261;;;01-Mar-2021</t>
  </si>
  <si>
    <t>144385;Aditya Birla Sun Life Fixed Term Plan - Series QP (1100 days) -Regular -Normal IDCW;INF209KB1TV6;;11.2294;;;01-Mar-2021</t>
  </si>
  <si>
    <t>144382;Aditya Birla Sun Life Fixed Term Plan - Series QP (1100 days) -Regular -Quarterly IDCW;INF209KB1TW4;;10.7039;;;01-Mar-2021</t>
  </si>
  <si>
    <t>144686;Aditya Birla Sun Life Fixed Term Plan - Series QQ (1100 days) - Direct Plan-Growth;INF209KB1VH1;;11.2548;;;01-Mar-2021</t>
  </si>
  <si>
    <t>144682;Aditya Birla Sun Life Fixed Term Plan - Series QQ (1100 days) - Regular Plan-Growth;INF209KB1VE8;;11.1615;;;01-Mar-2021</t>
  </si>
  <si>
    <t>144687;Aditya Birla Sun Life Fixed Term Plan - Series QQ (1100 days) -Direct - Normal IDCW;INF209KB1VI9;;11.2548;;;01-Mar-2021</t>
  </si>
  <si>
    <t>144685;Aditya Birla Sun Life Fixed Term Plan - Series QQ (1100 days) -Direct - Quarterly IDCW;INF209KB1VJ7;;10.6908;;;01-Mar-2021</t>
  </si>
  <si>
    <t>144683;Aditya Birla Sun Life Fixed Term Plan - Series QQ (1100 days) -Regular -Normal IDCW;INF209KB1VF5;;11.1616;;;01-Mar-2021</t>
  </si>
  <si>
    <t>144684;Aditya Birla Sun Life Fixed Term Plan - Series QQ (1100 days) -Regular -Quarterly IDCW;INF209KB1VG3;;10.6595;;;01-Mar-2021</t>
  </si>
  <si>
    <t>145100;Aditya Birla Sun Life Fixed Term Plan - Series QR (1126 days) - Direct Plan-Growth;INF209KB1XJ3;;12.2467;;;01-Mar-2021</t>
  </si>
  <si>
    <t>145098;Aditya Birla Sun Life Fixed Term Plan - Series QR (1126 days) - Regular Plan-Growth;INF209KB1XG9;;12.1537;;;01-Mar-2021</t>
  </si>
  <si>
    <t>145102;Aditya Birla Sun Life Fixed Term Plan - Series QR (1126 days) -Direct - Normal IDCW;INF209KB1XK1;;12.2466;;;01-Mar-2021</t>
  </si>
  <si>
    <t>145101;Aditya Birla Sun Life Fixed Term Plan - Series QR (1126 days) -Direct - Quarterly IDCW;INF209KB1XL9;;11.1035;;;01-Mar-2021</t>
  </si>
  <si>
    <t>145097;Aditya Birla Sun Life Fixed Term Plan - Series QR (1126 days) -Regular -Normal IDCW;INF209KB1XH7;;12.1536;;;01-Mar-2021</t>
  </si>
  <si>
    <t>145099;Aditya Birla Sun Life Fixed Term Plan - Series QR (1126 days) -Regular -Quarterly IDCW;INF209KB1XI5;;11.0665;;;01-Mar-2021</t>
  </si>
  <si>
    <t>144410;Aditya Birla Sun Life Fixed Term Plan - Series QS (1100 days) - Direct - Normal IDCW;INF209KB1UE0;;12.1458;;;01-Mar-2021</t>
  </si>
  <si>
    <t>144412;Aditya Birla Sun Life Fixed Term Plan - Series QS (1100 days) - Direct Plan-Growth;INF209KB1UD2;;12.1458;;;01-Mar-2021</t>
  </si>
  <si>
    <t>144407;Aditya Birla Sun Life Fixed Term Plan - Series QS (1100 days) - Regular Plan-Growth;INF209KB1UA8;;12.0674;;;01-Mar-2021</t>
  </si>
  <si>
    <t>144500;Aditya Birla Sun Life Fixed Term Plan - Series QT (1100 days) - Direct Plan-Growth;INF209KB1UJ9;;12.1218;;;01-Mar-2021</t>
  </si>
  <si>
    <t>144496;Aditya Birla Sun Life Fixed Term Plan - Series QT (1100 days) - Regular Plan-Growth;INF209KB1UG5;;12.0442;;;01-Mar-2021</t>
  </si>
  <si>
    <t>144501;Aditya Birla Sun Life Fixed Term Plan - Series QT (1100 days) -Direct - Normal IDCW;INF209KB1UK7;;12.1278;;;01-Mar-2021</t>
  </si>
  <si>
    <t>144497;Aditya Birla Sun Life Fixed Term Plan - Series QT (1100 days) -Regular -Normal IDCW;INF209KB1UH3;;12.045;;;01-Mar-2021</t>
  </si>
  <si>
    <t>144510;Aditya Birla Sun Life Fixed Term Plan - Series QU (1100 days) - Direct Plan-Growth;INF209KB1UP6;;12.351;;;01-Mar-2021</t>
  </si>
  <si>
    <t>144508;Aditya Birla Sun Life Fixed Term Plan - Series QU (1100 days) - Regular Plan-Growth;INF209KB1UM3;;12.2724;;;01-Mar-2021</t>
  </si>
  <si>
    <t>144511;Aditya Birla Sun Life Fixed Term Plan - Series QU (1100 days) -Direct - Normal IDCW;INF209KB1UQ4;;12.3672;;;01-Mar-2021</t>
  </si>
  <si>
    <t>144512;Aditya Birla Sun Life Fixed Term Plan - Series QU (1100 days) -Direct - Quarterly IDCW;INF209KB1UR2;;11.0329;;;01-Mar-2021</t>
  </si>
  <si>
    <t>144509;Aditya Birla Sun Life Fixed Term Plan - Series QU (1100 days) -Regular -Normal IDCW;INF209KB1UN1;;12.272;;;01-Mar-2021</t>
  </si>
  <si>
    <t>144513;Aditya Birla Sun Life Fixed Term Plan - Series QU (1100 days) -Regular -Quarterly IDCW;INF209KB1UO9;;10.9968;;;01-Mar-2021</t>
  </si>
  <si>
    <t>144552;Aditya Birla Sun Life Fixed Term Plan - Series QV (1100 days) - Direct Plan-Growth;INF209KB1UV4;;12.3034;;;01-Mar-2021</t>
  </si>
  <si>
    <t>144549;Aditya Birla Sun Life Fixed Term Plan - Series QV (1100 days) - Regular Plan-Growth;INF209KB1US0;;12.2256;;;01-Mar-2021</t>
  </si>
  <si>
    <t>144553;Aditya Birla Sun Life Fixed Term Plan - Series QV (1100 days) -Direct - Normal IDCW;INF209KB1UW2;;12.2956;;;01-Mar-2021</t>
  </si>
  <si>
    <t>144554;Aditya Birla Sun Life Fixed Term Plan - Series QV (1100 days) -Direct - Quarterly IDCW;INF209KB1UX0;;10.9673;;;01-Mar-2021</t>
  </si>
  <si>
    <t>144550;Aditya Birla Sun Life Fixed Term Plan - Series QV (1100 days) -Regular -Normal IDCW;INF209KB1UT8;;12.2256;;;01-Mar-2021</t>
  </si>
  <si>
    <t>144551;Aditya Birla Sun Life Fixed Term Plan - Series QV (1100 days) -Regular -Quarterly IDCW;INF209KB1UU6;;10.9358;;;01-Mar-2021</t>
  </si>
  <si>
    <t>144570;Aditya Birla Sun Life Fixed Term Plan - Series QW (1099 days) - Direct - Normal IDCW;INF209KB1VC2;;11.4263;;;01-Mar-2021</t>
  </si>
  <si>
    <t>144568;Aditya Birla Sun Life Fixed Term Plan - Series QW (1099 days) - Direct - Quarterly IDCW;INF209KB1VD0;;10.7281;;;01-Mar-2021</t>
  </si>
  <si>
    <t>144567;Aditya Birla Sun Life Fixed Term Plan - Series QW (1099 days) - Direct Plan-Growth;INF209KB1VB4;;11.4266;;;01-Mar-2021</t>
  </si>
  <si>
    <t>144569;Aditya Birla Sun Life Fixed Term Plan - Series QW (1099 days) - Regular -Normal IDCW;INF209KB1UZ5;;11.3423;;;01-Mar-2021</t>
  </si>
  <si>
    <t>144566;Aditya Birla Sun Life Fixed Term Plan - Series QW (1099 days) - Regular -Quarterly IDCW;INF209KB1VA6;;10.6916;;;01-Mar-2021</t>
  </si>
  <si>
    <t>144565;Aditya Birla Sun Life Fixed Term Plan - Series QW (1099 days) - Regular Plan-Growth;INF209KB1UY8;;11.3423;;;01-Mar-2021</t>
  </si>
  <si>
    <t>144706;Aditya Birla Sun Life Fixed Term Plan - Series QX (1103 days) - Direct - Normal IDCW;INF209KB1VO7;;12.208;;;01-Mar-2021</t>
  </si>
  <si>
    <t>144704;Aditya Birla Sun Life Fixed Term Plan - Series QX (1103 days) - Direct - Quarterly IDCW;INF209KB1VP4;;10.9303;;;01-Mar-2021</t>
  </si>
  <si>
    <t>144707;Aditya Birla Sun Life Fixed Term Plan - Series QX (1103 days) - Direct Plan-Growth;INF209KB1VN9;;12.2061;;;01-Mar-2021</t>
  </si>
  <si>
    <t>144703;Aditya Birla Sun Life Fixed Term Plan - Series QX (1103 days) - Regular -Normal IDCW;INF209KB1VL3;;12.1301;;;01-Mar-2021</t>
  </si>
  <si>
    <t>144705;Aditya Birla Sun Life Fixed Term Plan - Series QX (1103 days) - Regular -Quarterly IDCW;INF209KB1VM1;;10.8993;;;01-Mar-2021</t>
  </si>
  <si>
    <t>144702;Aditya Birla Sun Life Fixed Term Plan - Series QX (1103 days) - Regular Plan-Growth;INF209KB1VK5;;12.13;;;01-Mar-2021</t>
  </si>
  <si>
    <t>144751;Aditya Birla Sun Life Fixed Term Plan - Series QY (1100 days) - Direct Plan-Growth;INF209KB1VT6;;12.1545;;;01-Mar-2021</t>
  </si>
  <si>
    <t>144747;Aditya Birla Sun Life Fixed Term Plan - Series QY (1100 days) - Regular Plan-Growth;INF209KB1VR0;;12.0791;;;01-Mar-2021</t>
  </si>
  <si>
    <t>144749;Aditya Birla Sun Life Fixed Term Plan - Series QY (1100 days) -Direct - Normal IDCW;INF209KB1VU4;;12.1538;;;01-Mar-2021</t>
  </si>
  <si>
    <t>144750;Aditya Birla Sun Life Fixed Term Plan - Series QY (1100 days) -Direct - Quarterly IDCW;INF209KB1VV2;;10.8975;;;01-Mar-2021</t>
  </si>
  <si>
    <t>144752;Aditya Birla Sun Life Fixed Term Plan - Series QY (1100 days) -Regular -Normal IDCW;INF209KB1VQ2;;12.0792;;;01-Mar-2021</t>
  </si>
  <si>
    <t>144748;Aditya Birla Sun Life Fixed Term Plan - Series QY (1100 days) -Regular -Quarterly IDCW;INF209KB1VS8;;10.8625;;;01-Mar-2021</t>
  </si>
  <si>
    <t>144895;Aditya Birla Sun Life Fixed Term Plan - Series RA (1100 days) - Direct - Normal IDCW;INF209KB1WG1;;12.2086;;;01-Mar-2021</t>
  </si>
  <si>
    <t>144897;Aditya Birla Sun Life Fixed Term Plan - Series RA (1100 days) - Direct - Quarterly IDCW;INF209KB1WH9;;10.9586;;;01-Mar-2021</t>
  </si>
  <si>
    <t>144894;Aditya Birla Sun Life Fixed Term Plan - Series RA (1100 days) - Direct Plan-Growth;INF209KB1WF3;;12.2087;;;01-Mar-2021</t>
  </si>
  <si>
    <t>144893;Aditya Birla Sun Life Fixed Term Plan - Series RA (1100 days) - Regular -Normal IDCW;INF209KB1WD8;;12.1089;;;01-Mar-2021</t>
  </si>
  <si>
    <t>144896;Aditya Birla Sun Life Fixed Term Plan - Series RA (1100 days) - Regular -Quarterly IDCW;INF209KB1WE6;;10.9234;;;01-Mar-2021</t>
  </si>
  <si>
    <t>144892;Aditya Birla Sun Life Fixed Term Plan - Series RA (1100 days) - Regular Plan-Growth;INF209KB1WC0;;12.109;;;01-Mar-2021</t>
  </si>
  <si>
    <t>145068;Aditya Birla Sun Life Fixed Term Plan - Series RC (1295 days) - Direct - Normal IDCW;INF209KB1WS6;;12.5051;;;01-Mar-2021</t>
  </si>
  <si>
    <t>145063;Aditya Birla Sun Life Fixed Term Plan - Series RC (1295 days) - Direct - Quarterly IDCW;INF209KB1WT4;;11.2081;;;01-Mar-2021</t>
  </si>
  <si>
    <t>145066;Aditya Birla Sun Life Fixed Term Plan - Series RC (1295 days) - Direct Plan - Growth;INF209KB1WR8;;12.499;;;01-Mar-2021</t>
  </si>
  <si>
    <t>145064;Aditya Birla Sun Life Fixed Term Plan - Series RC (1295 days) - Regular -Normal IDCW;INF209KB1WP2;;12.4215;;;01-Mar-2021</t>
  </si>
  <si>
    <t>145067;Aditya Birla Sun Life Fixed Term Plan - Series RC (1295 days) - Regular -Quarterly IDCW;INF209KB1WQ0;;11.1733;;;01-Mar-2021</t>
  </si>
  <si>
    <t>145058;Aditya Birla Sun Life Fixed Term Plan - Series RC (1295 days) - Regular Plan-Growth;INF209KB1WO5;;12.4215;;;01-Mar-2021</t>
  </si>
  <si>
    <t>145069;Aditya Birla Sun Life Fixed Term Plan- Series RD (1293 days)-Direct Plan-Growth;INF209KB1WX6;;12.4826;;;01-Mar-2021</t>
  </si>
  <si>
    <t>145071;Aditya Birla Sun Life Fixed Term Plan-Series RD (1293 days)-Direct - Normal IDCW;INF209KB1WY4;;12.4826;;;01-Mar-2021</t>
  </si>
  <si>
    <t>145072;Aditya Birla Sun Life Fixed Term Plan-Series RD (1293 days)-Regular -Normal IDCW;INF209KB1WV0;;12.4059;;;01-Mar-2021</t>
  </si>
  <si>
    <t>145073;Aditya Birla Sun Life Fixed Term Plan-Series RD (1293 days)-Regular -Quarterly IDCW;INF209KB1WW8;;11.2235;;;01-Mar-2021</t>
  </si>
  <si>
    <t>145074;Aditya Birla Sun Life Fixed Term Plan-Series RD (1293 days)-Regular Plan-Growth;INF209KB1WU2;;12.4056;;;01-Mar-2021</t>
  </si>
  <si>
    <t>145091;Aditya Birla Sun Life Fixed Term Plan - Series RE (1100 days) - Direct - Normal IDCW;INF209KB1XE4;;12.19;;;01-Mar-2021</t>
  </si>
  <si>
    <t>145090;Aditya Birla Sun Life Fixed Term Plan - Series RE (1100 days) - Direct - Quarterly IDCW;INF209KB1XF1;;11.057;;;01-Mar-2021</t>
  </si>
  <si>
    <t>145089;Aditya Birla Sun Life Fixed Term Plan - Series RE (1100 days) - Direct Plan-Growth;INF209KB1XD6;;12.1762;;;01-Mar-2021</t>
  </si>
  <si>
    <t>145092;Aditya Birla Sun Life Fixed Term Plan - Series RE (1100 days) - Regular -Normal IDCW;INF209KB1XB0;;12.0866;;;01-Mar-2021</t>
  </si>
  <si>
    <t>145088;Aditya Birla Sun Life Fixed Term Plan - Series RE (1100 days) - Regular -Quarterly IDCW;INF209KB1XC8;;11.0183;;;01-Mar-2021</t>
  </si>
  <si>
    <t>145087;Aditya Birla Sun Life Fixed Term Plan - Series RE (1100 days) - Regular Plan-Growth;INF209KB1XA2;;12.0872;;;01-Mar-2021</t>
  </si>
  <si>
    <t>145237;Aditya Birla Sun Life Fixed Term Plan - Series RH (1281 days) - Direct - Normal IDCW;INF209KB1YC6;;12.4131;;;01-Mar-2021</t>
  </si>
  <si>
    <t>145238;Aditya Birla Sun Life Fixed Term Plan - Series RH (1281 days) - Direct - Quarterly IDCW;INF209KB1YD4;;11.2109;;;01-Mar-2021</t>
  </si>
  <si>
    <t>145236;Aditya Birla Sun Life Fixed Term Plan - Series RH (1281 days) - Direct Plan - Growth;INF209KB1YB8;;12.4047;;;01-Mar-2021</t>
  </si>
  <si>
    <t>145234;Aditya Birla Sun Life Fixed Term Plan - Series RH (1281 days) - Regular -Normal IDCW;INF209KB1XZ9;;12.3349;;;01-Mar-2021</t>
  </si>
  <si>
    <t>145235;Aditya Birla Sun Life Fixed Term Plan - Series RH (1281 days) - Regular -Quarterly IDCW;INF209KB1YA0;;11.1696;;;01-Mar-2021</t>
  </si>
  <si>
    <t>145233;Aditya Birla Sun Life Fixed Term Plan - Series RH (1281 days) - Regular Plan-Growth;INF209KB1XY2;;12.3349;;;01-Mar-2021</t>
  </si>
  <si>
    <t>145354;Aditya Birla Sun Life Fixed Term Plan - Series RI (1100 days) - Direct - Payout of IDCW;INF209KB1YL7;;12.1439;;;01-Mar-2021</t>
  </si>
  <si>
    <t>145353;Aditya Birla Sun Life Fixed Term Plan - Series RI (1100 days) - Direct Plan-Growth;INF209KB1YK9;;12.143;;;01-Mar-2021</t>
  </si>
  <si>
    <t>145352;Aditya Birla Sun Life Fixed Term Plan - Series RI (1100 days) - Regular - Payout of IDCW;INF209KB1YJ1;;12.0593;;;01-Mar-2021</t>
  </si>
  <si>
    <t>145351;Aditya Birla Sun Life Fixed Term Plan - Series RI (1100 days) - Regular Plan-Growth;INF209KB1YI3;;12.0593;;;01-Mar-2021</t>
  </si>
  <si>
    <t>145412;Aditya Birla Sun Life Fixed Term Plan - Series RL (1254 days) - Direct Plan-Growth;INF209KB1YS2;;12.3836;;;01-Mar-2021</t>
  </si>
  <si>
    <t>145409;Aditya Birla Sun Life Fixed Term Plan - Series RL (1254 days) - Regular Plan-Growth;INF209KB1YQ6;;12.3112;;;01-Mar-2021</t>
  </si>
  <si>
    <t>145410;Aditya Birla Sun Life Fixed Term Plan - Series RL (1254 days) -Regular - Payout of IDCW;INF209KB1YR4;;12.3112;;;01-Mar-2021</t>
  </si>
  <si>
    <t>145470;Aditya Birla Sun Life Fixed Term Plan - Series RN (1240 days) - Direct - Payout of IDCW;INF209KB1ZB5;;12.3764;;;01-Mar-2021</t>
  </si>
  <si>
    <t>145469;Aditya Birla Sun Life Fixed Term Plan - Series RN (1240 days) - Direct Plan-Growth;INF209KB1ZA7;;12.3764;;;01-Mar-2021</t>
  </si>
  <si>
    <t>145468;Aditya Birla Sun Life Fixed Term Plan - Series RN (1240 days) - Regular - Payout of IDCW;INF209KB1YZ7;;12.3055;;;01-Mar-2021</t>
  </si>
  <si>
    <t>145467;Aditya Birla Sun Life Fixed Term Plan - Series RN (1240 days) - Regular Plan-Growth;INF209KB1YY0;;12.3055;;;01-Mar-2021</t>
  </si>
  <si>
    <t>145576;Aditya Birla Sun Life Fixed Term Plan - Series RO (1241 days) - Direct Plan-Growth;INF209KB1ZW1;;12.3659;;;01-Mar-2021</t>
  </si>
  <si>
    <t>145574;Aditya Birla Sun Life Fixed Term Plan - Series RO (1241 days) - Regular - Payout of IDCW;INF209KB1ZV3;;12.2973;;;01-Mar-2021</t>
  </si>
  <si>
    <t>145573;Aditya Birla Sun Life Fixed Term Plan - Series RO (1241 days) - Regular Plan-Growth;INF209KB1ZU5;;12.2975;;;01-Mar-2021</t>
  </si>
  <si>
    <t>145580;Aditya Birla Sun Life Fixed Term Plan - Series RP (1239 days) - Direct - Payout of IDCW;INF209KB1ZT7;;12.4863;;;01-Mar-2021</t>
  </si>
  <si>
    <t>145579;Aditya Birla Sun Life Fixed Term Plan - Series RP (1239 days) - Direct Plan-Growth;INF209KB1ZS9;;12.4853;;;01-Mar-2021</t>
  </si>
  <si>
    <t>145578;Aditya Birla Sun Life Fixed Term Plan - Series RP (1239 days) - Regular - Payout of IDCW;INF209KB1ZR1;;12.4561;;;01-Mar-2021</t>
  </si>
  <si>
    <t>145577;Aditya Birla Sun Life Fixed Term Plan - Series RP (1239 days) - Regular Plan-Growth;INF209KB1ZQ3;;12.4571;;;01-Mar-2021</t>
  </si>
  <si>
    <t>145571;Aditya Birla Sun Life Fixed Term Plan - Series RQ (1103 days) - Direct Plan-Growth;INF209KB1ZO8;;11.9385;;;01-Mar-2021</t>
  </si>
  <si>
    <t>145569;Aditya Birla Sun Life Fixed Term Plan - Series RQ (1103 days) - Regular Plan-Growth;INF209KB1ZM2;;11.8721;;;01-Mar-2021</t>
  </si>
  <si>
    <t>145572;Aditya Birla Sun Life Fixed Term Plan - Series RQ (1103 days) Direct - Payout of IDCW;INF209KB1ZP5;;11.9387;;;01-Mar-2021</t>
  </si>
  <si>
    <t>145570;Aditya Birla Sun Life Fixed Term Plan - Series RQ (1103 days) Regular - Payout of IDCW;INF209KB1ZN0;;11.8716;;;01-Mar-2021</t>
  </si>
  <si>
    <t>145686;Aditya Birla Sun Life Fixed Term Plan - Series RR (1240 days) -  Direct - Payout of IDCW;INF209KB1A13;;12.364;;;01-Mar-2021</t>
  </si>
  <si>
    <t>145687;Aditya Birla Sun Life Fixed Term Plan - Series RR (1240 days) -  Regular - Payout of IDCW;INF209KB1ZZ4;;12.2957;;;01-Mar-2021</t>
  </si>
  <si>
    <t>145688;Aditya Birla Sun Life Fixed Term Plan - Series RR (1240 days) - Direct Plan-Growth;INF209KB1A05;;12.3639;;;01-Mar-2021</t>
  </si>
  <si>
    <t>145685;Aditya Birla Sun Life Fixed Term Plan - Series RR (1240 days) - Regular Plan-Growth;INF209KB1ZY7;;12.2957;;;01-Mar-2021</t>
  </si>
  <si>
    <t>145774;Aditya Birla Sun Life Fixed Term Plan - Series RU (1225 days) - Direct Plan-Growth;INF209KB1B20;;12.328;;;01-Mar-2021</t>
  </si>
  <si>
    <t>145773;Aditya Birla Sun Life Fixed Term Plan - Series RU (1225 days) - Regular Plan-Growth;INF209KB1B04;;12.2607;;;01-Mar-2021</t>
  </si>
  <si>
    <t>145775;Aditya Birla Sun Life Fixed Term Plan - Series RU (1225 days) -Direct - Payout of IDCW;INF209KB1B38;;12.3052;;;01-Mar-2021</t>
  </si>
  <si>
    <t>145776;Aditya Birla Sun Life Fixed Term Plan - Series RU (1225 days) -Regular - Payout of IDCW;INF209KB1B12;;12.2607;;;01-Mar-2021</t>
  </si>
  <si>
    <t>145807;Aditya Birla Sun Life Fixed Term Plan - Series RV (1224 days) - Direct Plan-Growth;INF209KB1B61;;12.3133;;;01-Mar-2021</t>
  </si>
  <si>
    <t>145806;Aditya Birla Sun Life Fixed Term Plan - Series RV (1224 days) - Regular Plan-Growth;INF209KB1B46;;12.2462;;;01-Mar-2021</t>
  </si>
  <si>
    <t>145808;Aditya Birla Sun Life Fixed Term Plan - Series RV (1224 days) -Direct - Payout of IDCW;INF209KB1B79;;12.3133;;;01-Mar-2021</t>
  </si>
  <si>
    <t>145809;Aditya Birla Sun Life Fixed Term Plan - Series RV (1224 days) -Regular - Payout of IDCW;INF209KB1B53;;12.2457;;;01-Mar-2021</t>
  </si>
  <si>
    <t>145920;Aditya Birla Sun Life Fixed Term Plan - Series RW (1202 days) - Direct - Payout of IDCW;INF209KB1C29;;12.2919;;;01-Mar-2021</t>
  </si>
  <si>
    <t>145919;Aditya Birla Sun Life Fixed Term Plan - Series RW (1202 days) - Direct Plan-Growth;INF209KB1C11;;12.2919;;;01-Mar-2021</t>
  </si>
  <si>
    <t>145918;Aditya Birla Sun Life Fixed Term Plan - Series RW (1202 days) - Regular Plan-Growth;INF209KB1B95;;12.238;;;01-Mar-2021</t>
  </si>
  <si>
    <t>145924;Aditya Birla Sun Life Fixed Term Plan - Series RX (1200 days) - Direct - IDCW;INF209KB1C60;;12.0196;;;01-Mar-2021</t>
  </si>
  <si>
    <t>145925;Aditya Birla Sun Life Fixed Term Plan - Series RX (1200 days) - Direct Plan-Growth;INF209KB1C52;;12.005;;;01-Mar-2021</t>
  </si>
  <si>
    <t>145923;Aditya Birla Sun Life Fixed Term Plan - Series RX (1200 days) - Regular - Payout of IDCW;INF209KB1C45;;11.928;;;01-Mar-2021</t>
  </si>
  <si>
    <t>145922;Aditya Birla Sun Life Fixed Term Plan - Series RX (1200 days) - Regular Plan-Growth;INF209KB1C37;;11.928;;;01-Mar-2021</t>
  </si>
  <si>
    <t>145944;Aditya Birla Sun Life Fixed Term Plan - Series RY (1199 days) - Direct Plan-Growth;INF209KB1C94;;12.262;;;01-Mar-2021</t>
  </si>
  <si>
    <t>145942;Aditya Birla Sun Life Fixed Term Plan - Series RY (1199 days) - Regular Plan-Growth;INF209KB1C78;;12.2086;;;01-Mar-2021</t>
  </si>
  <si>
    <t>145945;Aditya Birla Sun Life Fixed Term Plan - Series RY (1199 days) -Direct - Payout of IDCW;INF209KB1D02;;12.2892;;;01-Mar-2021</t>
  </si>
  <si>
    <t>145943;Aditya Birla Sun Life Fixed Term Plan - Series RY (1199 days) -Regular - Payout of IDCW;INF209KB1C86;;12.2086;;;01-Mar-2021</t>
  </si>
  <si>
    <t>146133;Aditya Birla Sun Life Fixed Term Plan - Series SA (1180 days) -  Regular - Payout of IDCW;INF209KB1D69;;12.0764;;;01-Mar-2021</t>
  </si>
  <si>
    <t>146135;Aditya Birla Sun Life Fixed Term Plan - Series SA (1180 days) - Direct - Payout of IDCW;INF209KB1D85;;12.1266;;;01-Mar-2021</t>
  </si>
  <si>
    <t>146134;Aditya Birla Sun Life Fixed Term Plan - Series SA (1180 days) - Direct Plan-Growth;INF209KB1D77;;12.1274;;;01-Mar-2021</t>
  </si>
  <si>
    <t>146136;Aditya Birla Sun Life Fixed Term Plan - Series SA (1180 days) - Regular Plan-Growth;INF209KB1D51;;12.0763;;;01-Mar-2021</t>
  </si>
  <si>
    <t>146396;Aditya Birla Sun Life Fixed Term Plan - Series SF (1161 days) - Direct Plan-Growth;INF209KB1G90;;12.1032;;;01-Mar-2021</t>
  </si>
  <si>
    <t>146393;Aditya Birla Sun Life Fixed Term Plan - Series SF (1161 days) - Regular Plan-Growth;INF209KB1G74;;12.0538;;;01-Mar-2021</t>
  </si>
  <si>
    <t>146395;Aditya Birla Sun Life Fixed Term Plan - Series SF (1161 days) -Direct - Payout of IDCW;INF209KB1H08;;12.1056;;;01-Mar-2021</t>
  </si>
  <si>
    <t>146394;Aditya Birla Sun Life Fixed Term Plan - Series SF (1161 days) -Regular - Payout of IDCW;INF209KB1G82;;12.0522;;;01-Mar-2021</t>
  </si>
  <si>
    <t>146492;Aditya Birla Sun Life Fixed Term Plan - Series SG (1155 days) - Direct - Payout of IDCW;INF209KB1H81;;12.0857;;;01-Mar-2021</t>
  </si>
  <si>
    <t>146491;Aditya Birla Sun Life Fixed Term Plan - Series SG (1155 days) - Direct Plan - Growth;INF209KB1H73;;12.087;;;01-Mar-2021</t>
  </si>
  <si>
    <t>146490;Aditya Birla Sun Life Fixed Term Plan - Series SG (1155 days) - Regular - Payout of IDCW;INF209KB1H65;;12.0389;;;01-Mar-2021</t>
  </si>
  <si>
    <t>146489;Aditya Birla Sun Life Fixed Term Plan - Series SG (1155 days) - Regular Plan - Growth;INF209KB1H57;;12.0389;;;01-Mar-2021</t>
  </si>
  <si>
    <t>146626;Aditya Birla Sun Life Fixed Term Plan - Series SI (1141 days) - Direct Plan- Growth;INF209KB1K94;;12.0556;;;01-Mar-2021</t>
  </si>
  <si>
    <t>146623;Aditya Birla Sun Life Fixed Term Plan - Series SI (1141 days) - Regular Plan-Growth;INF209KB1K78;;12.0112;;;01-Mar-2021</t>
  </si>
  <si>
    <t>146625;Aditya Birla Sun Life Fixed Term Plan - Series SI (1141 days) -Direct - Payout of IDCW;INF209KB1L02;;12.06;;;01-Mar-2021</t>
  </si>
  <si>
    <t>146624;Aditya Birla Sun Life Fixed Term Plan - Series SI (1141 days) -Regular - Payout of IDCW;INF209KB1K86;;12.0112;;;01-Mar-2021</t>
  </si>
  <si>
    <t>146640;Aditya Birla Sun Life Fixed Term Plan - Series SJ (1135 days) - Direct Plan-Growth;INF209KB1L36;;12.0044;;;01-Mar-2021</t>
  </si>
  <si>
    <t>146637;Aditya Birla Sun Life Fixed Term Plan - Series SJ (1135 days) - Regular Plan-Growth;INF209KB1L10;;11.9808;;;01-Mar-2021</t>
  </si>
  <si>
    <t>146638;Aditya Birla Sun Life Fixed Term Plan - Series SJ (1135 days) -Direct - Payout of IDCW;INF209KB1L44;;12.0132;;;01-Mar-2021</t>
  </si>
  <si>
    <t>146639;Aditya Birla Sun Life Fixed Term Plan - Series SJ (1135 days) -Regular - Payout of IDCW;INF209KB1L28;;11.9808;;;01-Mar-2021</t>
  </si>
  <si>
    <t>146780;Aditya Birla Sun Life Fixed Term Plan - Series SK (1128 days) - Direct Plan-Growth;INF209KB1L77;;11.9168;;;01-Mar-2021</t>
  </si>
  <si>
    <t>146779;Aditya Birla Sun Life Fixed Term Plan - Series SK (1128 days) - Regular Plan-Growth;INF209KB1L51;;11.8935;;;01-Mar-2021</t>
  </si>
  <si>
    <t>146781;Aditya Birla Sun Life Fixed Term Plan - Series SK (1128 days) -Direct - Payout of IDCW;INF209KB1L85;;11.9231;;;01-Mar-2021</t>
  </si>
  <si>
    <t>146782;Aditya Birla Sun Life Fixed Term Plan - Series SK (1128 days) -Regular - Payout of IDCW;INF209KB1L69;;11.8935;;;01-Mar-2021</t>
  </si>
  <si>
    <t>146909;Aditya Birla Sun Life Fixed Term Plan - Series SL (1120 days) - Direct Plan-Growth;INF209KB1M19;;11.9015;;;01-Mar-2021</t>
  </si>
  <si>
    <t>146907;Aditya Birla Sun Life Fixed Term Plan - Series SL (1120 days) - Regular Plan-Growth;INF209KB1L93;;11.8789;;;01-Mar-2021</t>
  </si>
  <si>
    <t>146910;Aditya Birla Sun Life Fixed Term Plan - Series SL (1120 dys) - Direct - Payout of IDCW;INF209KB1M27;;11.9016;;;01-Mar-2021</t>
  </si>
  <si>
    <t>146908;Aditya Birla Sun Life Fixed Term Plan - Series SL (1120 dys) - Regular - Payout of IDCW;INF209KB1M01;;11.879;;;01-Mar-2021</t>
  </si>
  <si>
    <t>147208;Aditya Birla Sun Life Fixed Term Plan - Series SN (1099 days)  -Regular - Payout of IDCW;INF209KB1M84;;11.8625;;;01-Mar-2021</t>
  </si>
  <si>
    <t>147210;Aditya Birla Sun Life Fixed Term Plan - Series SN (1099 days) - Direct Plan-Growth;INF209KB1M92;;11.9042;;;01-Mar-2021</t>
  </si>
  <si>
    <t>147207;Aditya Birla Sun Life Fixed Term Plan - Series SN (1099 days) - Regular Plan-Growth;INF209KB1M76;;11.8625;;;01-Mar-2021</t>
  </si>
  <si>
    <t>147209;Aditya Birla Sun Life Fixed Term Plan - Series SN (1099 days) -Direct - Payout of IDCW;INF209KB1N00;;11.9049;;;01-Mar-2021</t>
  </si>
  <si>
    <t>147253;Aditya Birla Sun Life Fixed Term Plan - Series SO (1099 days) - Direct Plan-Growth;INF209KB1N34;;11.6636;;;01-Mar-2021</t>
  </si>
  <si>
    <t>147251;Aditya Birla Sun Life Fixed Term Plan - Series SO (1099 days) - Regular Plan-Growth;INF209KB1N18;;11.6239;;;01-Mar-2021</t>
  </si>
  <si>
    <t>147252;Aditya Birla Sun Life Fixed Term Plan - Series SO (1099 days) -Direct - Payout of IDCW;INF209KB1N42;;11.6644;;;01-Mar-2021</t>
  </si>
  <si>
    <t>147254;Aditya Birla Sun Life Fixed Term Plan - Series SO (1099 days) -Regular - Payout of IDCW;INF209KB1N26;;11.6236;;;01-Mar-2021</t>
  </si>
  <si>
    <t>106412;Aditya Birla Sun Life Interval Income Fund - Quarterly Series 1 - Growth - Regular Plan;INF209K01HN5;;26.1281;;;01-Mar-2021</t>
  </si>
  <si>
    <t>106413;Aditya Birla Sun Life Interval Income Fund - Quarterly Series 1 - institutional - IDCW;INF209K01HR6;INF209K01HS4;10.0031;;;01-Mar-2021</t>
  </si>
  <si>
    <t>106411;Aditya Birla Sun Life Interval Income Fund - Quarterly Series 1 - Regular - IDCW;INF209K01HO3;INF209K01HP0;10.0031;;;01-Mar-2021</t>
  </si>
  <si>
    <t>119535;Aditya Birla Sun Life Interval Income Fund - Quarterly Series I - Growth - Direct Plan;INF209K01YQ3;;26.4168;;;01-Mar-2021</t>
  </si>
  <si>
    <t>146157;Axis Fixed Term Plan - Series 100 (1172 Days) - Direct Plan - Growth Option;INF846K01L00;;12.1806;;;01-Mar-2021</t>
  </si>
  <si>
    <t>146160;Axis Fixed Term Plan - Series 100 (1172 Days) - Regular Plan - Growth Option;INF846K01L42;;12.1166;;;01-Mar-2021</t>
  </si>
  <si>
    <t>146163;Axis Fixed Term Plan Series 100 (1172 Days) - Regular Plan - Quarterly IDCW;INF846K01L75;;12.1166;;;01-Mar-2021</t>
  </si>
  <si>
    <t>146162;Axis Fixed Term Plan Series 100 (1172 Days) - Regular Plan - Regular IDCW;INF846K01L59;;12.1172;;;01-Mar-2021</t>
  </si>
  <si>
    <t>146320;Axis Fixed Term Plan - Series 101 (1154 Days) - Direct Plan - Growth Option;INF846K01L83;;12.1031;;;01-Mar-2021</t>
  </si>
  <si>
    <t>146322;Axis Fixed Term Plan - Series 101 (1154 Days) - Regular Plan - Growth Option;INF846K01M25;;12.0413;;;01-Mar-2021</t>
  </si>
  <si>
    <t>146318;Axis Fixed Term Plan Series 101 (1154 Days) - Regular Plan - Half Yearly IDCW;INF846K01M41;;12.0417;;;01-Mar-2021</t>
  </si>
  <si>
    <t>146319;Axis Fixed Term Plan Series 101 (1154 Days) - Regular Plan - Quarterly IDCW;INF846K01M58;;12.0413;;;01-Mar-2021</t>
  </si>
  <si>
    <t>146323;Axis Fixed Term Plan Series 101 (1154 Days) - Regular Plan - Regular IDCW;INF846K01M33;;12.0417;;;01-Mar-2021</t>
  </si>
  <si>
    <t>146566;Axis Fixed Term Plan - Series 102 (1133 Days) - Direct Plan - Growth Option;INF846K01M66;;12.0373;;;01-Mar-2021</t>
  </si>
  <si>
    <t>146563;Axis Fixed Term Plan - Series 102 (1133 Days) - Regular Plan - Growth Option;INF846K01M90;;11.9776;;;01-Mar-2021</t>
  </si>
  <si>
    <t>146560;Axis Fixed Term Plan Series 102 (1133 Days) - Direct Plan - Quarterly IDCW;INF846K01N24;;12.0372;;;01-Mar-2021</t>
  </si>
  <si>
    <t>146561;Axis Fixed Term Plan Series 102 (1133 Days) - Regular Plan - Quarterly IDCW;INF846K01N32;;11.9819;;;01-Mar-2021</t>
  </si>
  <si>
    <t>146565;Axis Fixed Term Plan Series 102 (1133 Days) - Regular Plan - Regular IDCW;INF846K01N08;;11.9776;;;01-Mar-2021</t>
  </si>
  <si>
    <t>146886;Axis Fixed Term Plan - Series 104 (1112 Days) - Direct Plan - Growth Option;INF846K01O64;;11.8745;;;01-Mar-2021</t>
  </si>
  <si>
    <t>146883;Axis Fixed Term Plan - Series 104 (1112 Days) - Regular Plan - Growth Option;INF846K01O98;;11.8060;;;01-Mar-2021</t>
  </si>
  <si>
    <t>146881;Axis Fixed Term Plan Series 104 (1112 Days) - Direct Plan - Half Yearly IDCW;INF846K01O80;;11.8746;;;01-Mar-2021</t>
  </si>
  <si>
    <t>146888;Axis Fixed Term Plan Series 104 (1112 Days) - Direct Plan - Quarterly IDCW;INF846K01P22;;11.8776;;;01-Mar-2021</t>
  </si>
  <si>
    <t>146882;Axis Fixed Term Plan Series 104 (1112 Days) - Direct Plan - Regular IDCW;INF846K01O72;;11.8759;;;01-Mar-2021</t>
  </si>
  <si>
    <t>146884;Axis Fixed Term Plan Series 104 (1112 Days) - Regular Plan - Half Yearly IDCW;INF846K01P14;;11.8060;;;01-Mar-2021</t>
  </si>
  <si>
    <t>146887;Axis Fixed Term Plan Series 104 (1112 Days) - Regular Plan - Quarterly IDCW;INF846K01P30;;11.8060;;;01-Mar-2021</t>
  </si>
  <si>
    <t>146885;Axis Fixed Term Plan Series 104 (1112 Days) - Regular Plan - Regular IDCW;INF846K01P06;;11.8060;;;01-Mar-2021</t>
  </si>
  <si>
    <t>144016;Axis Fixed Term Plan - Series 95 (1185 Days) - Direct Plan - Growth Option;INF846K01D26;;12.5782;;;01-Mar-2021</t>
  </si>
  <si>
    <t>144013;Axis Fixed Term Plan - Series 95 (1185 Days) - Regular Plan - Growth Option;INF846K01D59;;12.4539;;;01-Mar-2021</t>
  </si>
  <si>
    <t>144045;Axis Fixed Term Plan Series 95 (1185 Days) - Direct Plan - Quarterly IDCW;INF846K01D83;;12.5813;;;01-Mar-2021</t>
  </si>
  <si>
    <t>144043;Axis Fixed Term Plan Series 95 (1185 Days) - Regular Plan - Half Yearly IDCW;INF846K01D75;;12.4709;;;01-Mar-2021</t>
  </si>
  <si>
    <t>144046;Axis Fixed Term Plan Series 95 (1185 Days) - Regular Plan - Quarterly IDCW;INF846K01D91;;12.4538;;;01-Mar-2021</t>
  </si>
  <si>
    <t>144015;Axis Fixed Term Plan Series 95 (1185 Days) - Regular Plan - Regular IDCW;INF846K01D67;;12.4788;;;01-Mar-2021</t>
  </si>
  <si>
    <t>144826;Axis Fixed Term Plan - Series 96 (1124 Days) - Direct Plan - Growth Option;INF846K01H06;;11.4519;;;01-Mar-2021</t>
  </si>
  <si>
    <t>144830;Axis Fixed Term Plan - Series 96 (1124 Days) - Regular Plan - Growth Option;INF846K01H30;;11.3706;;;01-Mar-2021</t>
  </si>
  <si>
    <t>144831;Axis Fixed Term Plan Series 96 (1124 Days) - Regular Plan - Half Yearly IDCW;INF846K01H55;;11.3734;;;01-Mar-2021</t>
  </si>
  <si>
    <t>144832;Axis Fixed Term Plan Series 96 (1124 Days) - Regular Plan - Quarterly IDCW;INF846K01H71;;11.3878;;;01-Mar-2021</t>
  </si>
  <si>
    <t>144833;Axis Fixed Term Plan Series 96 (1124 Days) - Regular Plan - Regular IDCW;INF846K01H48;;11.3706;;;01-Mar-2021</t>
  </si>
  <si>
    <t>144868;Axis Fixed Term Plan - Series 97 (1116 Days) - Direct Plan - Growth Option;INF846K01H89;;11.7539;;;01-Mar-2021</t>
  </si>
  <si>
    <t>144874;Axis Fixed Term Plan - Series 97 (1116 Days) - Regular Plan - Growth Option;INF846K01I13;;11.6978;;;01-Mar-2021</t>
  </si>
  <si>
    <t>144869;Axis Fixed Term Plan Series 97 (1116 Days) - Direct Plan - Half Yearly IDCW;INF846K01I05;;11.7612;;;01-Mar-2021</t>
  </si>
  <si>
    <t>144872;Axis Fixed Term Plan Series 97 (1116 Days) - Regular Plan - Half Yearly IDCW;INF846K01I39;;11.6978;;;01-Mar-2021</t>
  </si>
  <si>
    <t>144875;Axis Fixed Term Plan Series 97 (1116 Days) - Regular Plan - Regular IDCW;INF846K01I21;;11.7197;;;01-Mar-2021</t>
  </si>
  <si>
    <t>146699;BANDHAN Fixed Term Plan Series 179 DIRECT PLAN HALF YEARLY-IDCW (3652 days);INF194KB1793;;10.9937;;;01-Mar-2021</t>
  </si>
  <si>
    <t>146701;BANDHAN Fixed Term Plan Series 179 DIRECT PLAN-GROWTH (3652 days);INF194KB1777;;12.3823;;;01-Mar-2021</t>
  </si>
  <si>
    <t>146702;BANDHAN Fixed Term Plan Series 179 REGULAR PLAN PERIODIC-IDCW (3652 days);INF194KB1769;;11.4400;;;01-Mar-2021</t>
  </si>
  <si>
    <t>146695;BANDHAN Fixed Term Plan Series 179 REGULAR PLAN-GROWTH (3652 days);INF194KB1736;;12.3215;;;01-Mar-2021</t>
  </si>
  <si>
    <t>142737;IDFC Fixed Term Plan Series 142 Direct Plan -Growth (1139 Days);INF194KA10F1;;12.5128;;;01-Mar-2021</t>
  </si>
  <si>
    <t>142733;IDFC Fixed Term Plan Series 142 Direct Plan -Halfyearly-IDCW (1139 Days);INF194KA12F7;;10.3373;;;01-Mar-2021</t>
  </si>
  <si>
    <t>142731;IDFC Fixed Term Plan Series 142 Regular Plan-Growth (1139 Days);INF194KA14F3;;12.4242;;;01-Mar-2021</t>
  </si>
  <si>
    <t>142736;IDFC Fixed Term Plan Series 142 Regular Plan-Halfyerarly-IDCW (1139 Days);INF194KA16F8;;10.3260;;;01-Mar-2021</t>
  </si>
  <si>
    <t>142732;IDFC Fixed Term Plan Series 142 Regular Plan-Periodic-IDCW (1139 Days);INF194KA17F6;;10.7696;;;01-Mar-2021</t>
  </si>
  <si>
    <t>142735;IDFC Fixed Term Plan Series 142 Regular Plan-Quarterly-IDCW (1139 Days);INF194KA15F0;;10.2877;;;01-Mar-2021</t>
  </si>
  <si>
    <t>142873;IDFC Fixed Term Plan Series 144 Direct Plan -Growth (1141 Days);INF194KA16G6;;12.4929;;;01-Mar-2021</t>
  </si>
  <si>
    <t>142876;IDFC Fixed Term Plan Series 144 Regular Plan-Growth (1141 Days);INF194KA10H7;;12.4051;;;01-Mar-2021</t>
  </si>
  <si>
    <t>142877;IDFC Fixed Term Plan Series 144 Regular Plan-Halfyerarly-IDCW (1141 Days);INF194KA12H3;;10.3343;;;01-Mar-2021</t>
  </si>
  <si>
    <t>142878;IDFC Fixed Term Plan Series 144 Regular Plan-Periodic-IDCW (1141 Days);INF194KA13H1;;10.7718;;;01-Mar-2021</t>
  </si>
  <si>
    <t>143579;IDFC Fixed Term Plan Series 149 Direct Plan -Growth (1424 Days);INF194KA18L2;;12.4217;;;01-Mar-2021</t>
  </si>
  <si>
    <t>143575;IDFC Fixed Term Plan Series 149 Direct Plan -Quarterly-IDCW (1424 Days);INF194KA11M5;;10.5965;;;01-Mar-2021</t>
  </si>
  <si>
    <t>143577;IDFC Fixed Term Plan Series 149 Regular Plan-Growth (1424 Days);INF194KA12M3;;12.3371;;;01-Mar-2021</t>
  </si>
  <si>
    <t>143573;IDFC Fixed Term Plan Series 149 Regular Plan-Halfyearly-IDCW (1424 Days);INF194KA14M9;;10.7447;;;01-Mar-2021</t>
  </si>
  <si>
    <t>143574;IDFC Fixed Term Plan Series 149 Regular Plan-Periodic-IDCW (1424 Days);INF194KA13M1;;11.1515;;;01-Mar-2021</t>
  </si>
  <si>
    <t>143572;IDFC Fixed Term Plan Series 149 Regular Plan-Quarterly-IDCW (1424 Days);INF194KA15M6;;10.5890;;;01-Mar-2021</t>
  </si>
  <si>
    <t>143892;IDFC Fixed Term Plan Series 152 Direct Plan -Growth (1452 Days);INF194KA18N8;;12.5568;;;01-Mar-2021</t>
  </si>
  <si>
    <t>143885;IDFC Fixed Term Plan Series 152 Regular Plan-Growth (1452 Days);INF194KA12O9;;12.4660;;;01-Mar-2021</t>
  </si>
  <si>
    <t>143886;IDFC Fixed Term Plan Series 152 Regular Plan-Halfyearly-IDCW (1452);INF194KA14O5;;10.8087;;;01-Mar-2021</t>
  </si>
  <si>
    <t>143935;IDFC Fixed Term Plan Series 154 Direct Plan -Growth (1098 Days);INF194KA12P6;;12.5249;;;01-Mar-2021</t>
  </si>
  <si>
    <t>143931;IDFC Fixed Term Plan Series 154 Regular Plan-Growth (1098 Days);INF194KA16P7;;12.4419;;;01-Mar-2021</t>
  </si>
  <si>
    <t>143938;IDFC Fixed Term Plan Series 154 Regular Plan-Halfyerarly-IDCW (1098 Days);INF194KA18P3;;10.3888;;;01-Mar-2021</t>
  </si>
  <si>
    <t>144144;IDFC Fixed Term Plan Series 156 Direct Plan -Growth (1103 days);INF194KA16T9;;12.5018;;;01-Mar-2021</t>
  </si>
  <si>
    <t>144141;IDFC Fixed Term Plan Series 156 Regular Plan-Growth (1103 days);INF194KA12T8;;12.4209;;;01-Mar-2021</t>
  </si>
  <si>
    <t>144148;IDFC Fixed Term Plan Series 156 Regular Plan-Periodic-IDCW (1103 days);INF194KA15T1;;10.8824;;;01-Mar-2021</t>
  </si>
  <si>
    <t>144142;IDFC Fixed Term Plan Series 156 Regular Plan-Quarterly-IDCW (1103 days);INF194KA13T6;;10.3181;;;01-Mar-2021</t>
  </si>
  <si>
    <t>144275;IDFC Fixed Term Plan Series 159 DIRECT PLAN-GROWTH (1098 days);INF194KA18V1;;12.2785;;;01-Mar-2021</t>
  </si>
  <si>
    <t>144271;IDFC Fixed Term Plan Series 159 REGULAR PLAN-GROWTH (1098 days);INF194KA11W4;;12.2305;;;01-Mar-2021</t>
  </si>
  <si>
    <t>144273;IDFC Fixed Term Plan Series 159 REGULAR PLAN-HALF YEARLY IDCW (1098 days);INF194KA14W8;;10.4479;;;01-Mar-2021</t>
  </si>
  <si>
    <t>144274;IDFC Fixed Term Plan Series 159 REGULAR PLAN-PERIODIC IDCW (1098 days);INF194KA13W0;;10.8987;;;01-Mar-2021</t>
  </si>
  <si>
    <t>144534;IDFC Fixed Term Plan Series 160 DIRECT PLAN-GROWTH (1105 days);INF194KA16W3;;12.4700;;;01-Mar-2021</t>
  </si>
  <si>
    <t>144535;IDFC Fixed Term Plan Series 160 DIRECT PLAN-PERIODIC IDCW (1105 days);INF194KA18W9;;10.9870;;;01-Mar-2021</t>
  </si>
  <si>
    <t>144537;IDFC Fixed Term Plan Series 160 REGULAR PLAN-GROWTH (1105 days);INF194KA19W7;;12.3916;;;01-Mar-2021</t>
  </si>
  <si>
    <t>144531;IDFC Fixed Term Plan Series 160 REGULAR PLAN-QUARTERLY IDCW (1105 days);INF194KA10X4;;10.4389;;;01-Mar-2021</t>
  </si>
  <si>
    <t>144725;IDFC Fixed Term Plan Series 161 DIRECT PLAN-GROWTH (1098 days);INF194KA14X6;;12.4430;;;01-Mar-2021</t>
  </si>
  <si>
    <t>144722;IDFC Fixed Term Plan Series 161 REGULAR PLAN-GROWTH (1098 days);INF194KA18X7;;12.3810;;;01-Mar-2021</t>
  </si>
  <si>
    <t>144720;IDFC Fixed Term Plan Series 161 REGULAR PLAN-HALF YEARLY IDCW (1098 days);INF194KA10Y2;;10.4695;;;01-Mar-2021</t>
  </si>
  <si>
    <t>145767;IDFC Fixed Term Plan Series 163 DIRECT PLAN-GROWTH (1223 days);INF194KB1074;;12.4177;;;01-Mar-2021</t>
  </si>
  <si>
    <t>145764;IDFC Fixed Term Plan Series 163 REGULAR PLAN-GROWTH (1223 days);INF194KB1116;;12.3629;;;01-Mar-2021</t>
  </si>
  <si>
    <t>145766;IDFC Fixed Term Plan Series 163 REGULAR PLAN-PERIODIC IDCW (1223 days);INF194KB1140;;11.1545;;;01-Mar-2021</t>
  </si>
  <si>
    <t>145980;IDFC Fixed Term Plan Series 166 DIRECT PLAN-GROWTH (1207 days);INF194KB1157;;12.3567;;;01-Mar-2021</t>
  </si>
  <si>
    <t>145973;IDFC Fixed Term Plan Series 166 REGULAR PLAN-GROWTH (1207 days);INF194KB1199;;12.3032;;;01-Mar-2021</t>
  </si>
  <si>
    <t>145978;IDFC Fixed Term Plan Series 166 REGULAR PLAN-PERIODIC IDCW (1207 days);INF194KB1223;;11.1253;;;01-Mar-2021</t>
  </si>
  <si>
    <t>146088;IDFC Fixed Term Plan Series 167 DIRECT PLAN-GROWTH (1202 days);INF194KB1231;;12.3041;;;01-Mar-2021</t>
  </si>
  <si>
    <t>146082;IDFC Fixed Term Plan Series 167 REGULAR PLAN HALF YEARLY-IDCW (1202 days);INF194KB1298;;10.5608;;;01-Mar-2021</t>
  </si>
  <si>
    <t>146081;IDFC Fixed Term Plan Series 167 REGULAR PLAN QUARTERLY-IDCW (1202 days);INF194KB1280;;10.4158;;;01-Mar-2021</t>
  </si>
  <si>
    <t>146087;IDFC Fixed Term Plan Series 167 REGULAR PLAN-GROWTH (1202 days);INF194KB1272;;12.2517;;;01-Mar-2021</t>
  </si>
  <si>
    <t>146505;IDFC Fixed Term Plan Series 176 DIRECT PLAN-GROWTH (1170 days);INF194KB1611;;12.1689;;;01-Mar-2021</t>
  </si>
  <si>
    <t>146509;IDFC Fixed Term Plan Series 176 REGULAR PLAN-GROWTH (1170 days);INF194KB1579;;12.0954;;;01-Mar-2021</t>
  </si>
  <si>
    <t>146689;IDFC Fixed Term Plan Series 177 DIRECT PLAN-GROWTH (1160 days);INF194KB1694;;12.0824;;;01-Mar-2021</t>
  </si>
  <si>
    <t>146694;IDFC Fixed Term Plan Series 177 REGULAR PLAN-GROWTH (1160 days);INF194KB1652;;12.0098;;;01-Mar-2021</t>
  </si>
  <si>
    <t>146851;IDFC Fixed Term Plan Series 178 DIRECT PLAN-GROWTH (1154 Days);INF194KB1850;;12.0243;;;01-Mar-2021</t>
  </si>
  <si>
    <t>146855;IDFC Fixed Term Plan Series 178 REGULAR PLAN QUARTERLY-IDCW (1154 Days);INF194KB1827;;10.4647;;;01-Mar-2021</t>
  </si>
  <si>
    <t>146849;IDFC Fixed Term Plan Series 178 REGULAR PLAN-GROWTH (1154 Days);INF194KB1819;;11.9666;;;01-Mar-2021</t>
  </si>
  <si>
    <t>142625;IDFC Fixed Term Plan Series 140 Direct Plan -Growth;INF194KA18D9;;12.5490;;;01-Mar-2021</t>
  </si>
  <si>
    <t>142621;IDFC Fixed Term Plan Series 140 Regular Plan-Growth;INF194KA12E0;;12.4600;;;01-Mar-2021</t>
  </si>
  <si>
    <t>142618;IDFC Fixed Term Plan Series 140 Regular Plan-Halfyerarly-IDCW;INF194KA14E6;;10.3148;;;01-Mar-2021</t>
  </si>
  <si>
    <t>142619;IDFC Fixed Term Plan Series 140 Regular Plan-Periodic-IDCW;INF194KA15E3;;10.7606;;;01-Mar-2021</t>
  </si>
  <si>
    <t>142620;IDFC Fixed Term Plan Series 140 Regular Plan-Quarterly-IDCW;INF194KA13E8;;10.2848;;;01-Mar-2021</t>
  </si>
  <si>
    <t>146386;Baroda BNP Paribas Fixed Maturity Plan- Series P- Direct Plan- Growth Option;INF955L01HQ4;;12.0601;;;01-Mar-2021</t>
  </si>
  <si>
    <t>146387;Baroda BNP Paribas Fixed Maturity Plan- Series P- Direct Plan- IDCW Option;INF955L01HR2;;12.0601;;;01-Mar-2021</t>
  </si>
  <si>
    <t>146384;Baroda BNP Paribas Fixed Maturity Plan- Series P- Regular Plan- Growth Option;INF955L01HO9;;11.9848;;;01-Mar-2021</t>
  </si>
  <si>
    <t>146385;Baroda BNP Paribas Fixed Maturity Plan- Series P- Regular Plan- IDCW Option;INF955L01HP6;;11.9848;;;01-Mar-2021</t>
  </si>
  <si>
    <t>146302;CANARA ROBECO CAPITAL PROTECTION ORIENTED FUND SERIES 10 - DIRECT PLAN - GROWTH OPTION;INF760K01JI3;;12.3121;;;01-Mar-2021</t>
  </si>
  <si>
    <t>146304;CANARA ROBECO CAPITAL PROTECTION ORIENTED FUND SERIES 10 - DIRECT PLAN - IDCW (Payout/Reinvestment);INF760K01JJ1;;12.3096;;;01-Mar-2021</t>
  </si>
  <si>
    <t>146303;CANARA ROBECO CAPITAL PROTECTION ORIENTED FUND SERIES 10 - REGULAR PLAN - GROWTH OPTION;INF760K01JK9;;12.2311;;;01-Mar-2021</t>
  </si>
  <si>
    <t>146305;CANARA ROBECO CAPITAL PROTECTION ORIENTED FUND SERIES 10 - REGULAR PLAN - IDCW (Payout/Reinvestment);INF760K01JL7;;12.2311;;;01-Mar-2021</t>
  </si>
  <si>
    <t>142374;CANARA ROBECO CAPITAL PROTECTION ORIENTED FUND SERIES 9 - DIRECT PLAN - GROWTH OPTION;INF760K01IQ8;;12.6607;;;01-Mar-2021</t>
  </si>
  <si>
    <t>142373;CANARA ROBECO CAPITAL PROTECTION ORIENTED FUND SERIES 9 - DIRECT PLAN - IDCW (Payout/Reinvestment);INF760K01IR6;;12.6607;;;01-Mar-2021</t>
  </si>
  <si>
    <t>142372;CANARA ROBECO CAPITAL PROTECTION ORIENTED FUND SERIES 9 - REGULAR PLAN - GROWTH OPTION;INF760K01IS4;;12.4409;;;01-Mar-2021</t>
  </si>
  <si>
    <t>142371;CANARA ROBECO CAPITAL PROTECTION ORIENTED FUND SERIES 9 - REGULAR PLAN - IDCW (Payout/Reinvestment);INF760K01IT2;;12.4409;;;01-Mar-2021</t>
  </si>
  <si>
    <t>143410;CANARA ROBECO DUAL ADVANTAGE FUND SERIES 1 - DIRECT PLAN - GROWTH OPTION;INF760K01IU0;;12.7818;;;01-Mar-2021</t>
  </si>
  <si>
    <t>143411;CANARA ROBECO DUAL ADVANTAGE FUND SERIES 1 - DIRECT PLAN - IDCW (Payout/Reinvestment);INF760K01IV8;;12.7815;;;01-Mar-2021</t>
  </si>
  <si>
    <t>143412;CANARA ROBECO DUAL ADVANTAGE FUND SERIES 1 - REGULAR PLAN - GROWTH OPTION;INF760K01IW6;;12.5885;;;01-Mar-2021</t>
  </si>
  <si>
    <t>143413;CANARA ROBECO DUAL ADVANTAGE FUND SERIES 1 - REGULAR PLAN - IDCW (Payout/Reinvestment);INF760K01IX4;;12.5885;;;01-Mar-2021</t>
  </si>
  <si>
    <t>145197;CANARA ROBECO FMP SERIES 8 - DIRECT PLAN - GROWTH OPTION;INF760K01IY2;;12.3694;;;01-Mar-2021</t>
  </si>
  <si>
    <t>145195;CANARA ROBECO FMP SERIES 8 - REGULAR PLAN - GROWTH OPTION;INF760K01JA0;;12.2821;;;01-Mar-2021</t>
  </si>
  <si>
    <t>145196;CANARA ROBECO FMP SERIES 8 - REGULAR PLAN - IDCW (Payout/Reinvestment);INF760K01JB8;;12.2823;;;01-Mar-2021</t>
  </si>
  <si>
    <t>142499;DSP A.C.E. Fund (Analyst's Conviction Equalized) - Series 2 - Direct Plan - Growth;INF740KA1EM4;;14.175;;;01-Mar-2021</t>
  </si>
  <si>
    <t>142497;DSP A.C.E. Fund (Analyst's Conviction Equalized) - Series 2 - Direct Plan - IDCW - Payout;INF740KA1EN2;;14.175;;;01-Mar-2021</t>
  </si>
  <si>
    <t>142498;DSP A.C.E. Fund (Analyst's Conviction Equalized) - Series 2 - Regular Plan - Growth;INF740KA1EK8;;13.811;;;01-Mar-2021</t>
  </si>
  <si>
    <t>142500;DSP A.C.E. Fund (Analyst's Conviction Equalized) - Series 2 - Regular Plan - IDCW - Payout;INF740KA1EL6;;13.811;;;01-Mar-2021</t>
  </si>
  <si>
    <t>142164;DSP FMP Series - 217 - 40M - Direct Plan - Growth;INF740KA1DF0;;12.5803;;;01-Mar-2021</t>
  </si>
  <si>
    <t>142165;DSP FMP Series - 217 - 40M - Direct Plan - IDCW - Payout;INF740KA1DG8;;12.5803;;;01-Mar-2021</t>
  </si>
  <si>
    <t>142166;DSP FMP Series - 217 - 40M - Direct Plan - IDCW - Quarterly Payout;INF740KA1DH6;;12.5803;;;01-Mar-2021</t>
  </si>
  <si>
    <t>142167;DSP FMP Series - 217 - 40M - Regular Plan - Growth;INF740KA1DC7;;12.4821;;;01-Mar-2021</t>
  </si>
  <si>
    <t>142163;DSP FMP Series - 217 - 40M - Regular Plan - IDCW - Payout;INF740KA1DD5;;12.4821;;;01-Mar-2021</t>
  </si>
  <si>
    <t>142168;DSP FMP Series - 217 - 40M - Regular Plan - IDCW - Quarterly Payout;INF740KA1DE3;;12.4821;;;01-Mar-2021</t>
  </si>
  <si>
    <t>142254;DSP FMP Series - 218 - 40M - Direct Plan - Growth;INF740KA1DV7;;12.5134;;;01-Mar-2021</t>
  </si>
  <si>
    <t>142255;DSP FMP Series - 218 - 40M - Direct Plan - IDCW - Payout;INF740KA1DW5;;12.5146;;;01-Mar-2021</t>
  </si>
  <si>
    <t>142253;DSP FMP Series - 218 - 40M - Direct Plan - IDCW - Quarterly Payout;INF740KA1DX3;;12.5133;;;01-Mar-2021</t>
  </si>
  <si>
    <t>142252;DSP FMP Series - 218 - 40M - Regular Plan - Growth;INF740KA1DS3;;12.4167;;;01-Mar-2021</t>
  </si>
  <si>
    <t>142251;DSP FMP Series - 218 - 40M - Regular Plan - IDCW - Payout;INF740KA1DT1;;12.4167;;;01-Mar-2021</t>
  </si>
  <si>
    <t>142250;DSP FMP Series - 218 - 40M - Regular Plan - IDCW - Quarterly Payout;INF740KA1DU9;;12.4168;;;01-Mar-2021</t>
  </si>
  <si>
    <t>142309;DSP FMP Series - 219 - 40M - Direct Plan - Growth;INF740KA1EB7;;12.5139;;;01-Mar-2021</t>
  </si>
  <si>
    <t>142310;DSP FMP Series - 219 - 40M - Direct Plan - IDCW - Payout;INF740KA1EC5;;12.5139;;;01-Mar-2021</t>
  </si>
  <si>
    <t>142311;DSP FMP Series - 219 - 40M - Direct Plan - IDCW - Quarterly Payout;INF740KA1ED3;;12.5139;;;01-Mar-2021</t>
  </si>
  <si>
    <t>142306;DSP FMP Series - 219 - 40M - Regular Plan - Growth;INF740KA1DY1;;12.4180;;;01-Mar-2021</t>
  </si>
  <si>
    <t>142307;DSP FMP Series - 219 - 40M - Regular Plan - IDCW - Payout;INF740KA1DZ8;;12.4180;;;01-Mar-2021</t>
  </si>
  <si>
    <t>142308;DSP FMP Series - 219 - 40M - Regular Plan - IDCW - Quarterly Payout;INF740KA1EA9;;12.4180;;;01-Mar-2021</t>
  </si>
  <si>
    <t>142475;DSP FMP Series - 220 - 40M - Direct Plan - Growth;INF740KA1EH4;;12.5966;;;01-Mar-2021</t>
  </si>
  <si>
    <t>142471;DSP FMP Series - 220 - 40M - Regular Plan - Growth;INF740KA1EE1;;12.5020;;;01-Mar-2021</t>
  </si>
  <si>
    <t>142472;DSP FMP Series - 220 - 40M - Regular Plan - IDCW - Payout;INF740KA1EF8;;12.5020;;;01-Mar-2021</t>
  </si>
  <si>
    <t>142474;DSP FMP Series - 220 - 40M - Regular Plan - IDCW - Quarterly Payout;INF740KA1EG6;;12.5020;;;01-Mar-2021</t>
  </si>
  <si>
    <t>142504;DSP FMP Series - 221 - 40M - Direct Plan - Growth;INF740KA1ER3;;12.5466;;;01-Mar-2021</t>
  </si>
  <si>
    <t>142506;DSP FMP Series - 221 - 40M - Direct Plan - IDCW - Payout;INF740KA1ES1;;12.5468;;;01-Mar-2021</t>
  </si>
  <si>
    <t>142505;DSP FMP Series - 221 - 40M - Direct Plan - IDCW - Quarterly Payout;INF740KA1ET9;;12.5465;;;01-Mar-2021</t>
  </si>
  <si>
    <t>142501;DSP FMP Series - 221 - 40M - Regular Plan - Growth;INF740KA1EO0;;12.4529;;;01-Mar-2021</t>
  </si>
  <si>
    <t>142502;DSP FMP Series - 221 - 40M - Regular Plan - IDCW - Payout;INF740KA1EP7;;12.4528;;;01-Mar-2021</t>
  </si>
  <si>
    <t>142503;DSP FMP Series - 221 - 40M - Regular Plan - IDCW - Quarterly Payout;INF740KA1EQ5;;12.4529;;;01-Mar-2021</t>
  </si>
  <si>
    <t>142788;DSP FMP Series - 223 - 39M - Direct Plan - Growth;INF740KA1FE8;;12.5953;;;01-Mar-2021</t>
  </si>
  <si>
    <t>142786;DSP FMP Series - 223 - 39M - Direct Plan - IDCW - Payout;INF740KA1FF5;;12.5953;;;01-Mar-2021</t>
  </si>
  <si>
    <t>142783;DSP FMP Series - 223 - 39M - Regular Plan - Growth;INF740KA1FB4;;12.5024;;;01-Mar-2021</t>
  </si>
  <si>
    <t>142785;DSP FMP Series - 223 - 39M - Regular Plan - IDCW - Payout;INF740KA1FC2;;12.5024;;;01-Mar-2021</t>
  </si>
  <si>
    <t>142784;DSP FMP Series - 223 - 39M - Regular Plan - IDCW - Quarterly Payout;INF740KA1FD0;;12.5024;;;01-Mar-2021</t>
  </si>
  <si>
    <t>142837;DSP FMP Series - 224 - 39M - Direct Plan - Growth;INF740KA1FK5;;12.5028;;;01-Mar-2021</t>
  </si>
  <si>
    <t>142839;DSP FMP Series - 224 - 39M - Direct Plan - IDCW - Quarterly Payout;INF740KA1FM1;;12.4994;;;01-Mar-2021</t>
  </si>
  <si>
    <t>142834;DSP FMP Series - 224 - 39M - Regular Plan - Growth;INF740KA1FH1;;12.4109;;;01-Mar-2021</t>
  </si>
  <si>
    <t>142835;DSP FMP Series - 224 - 39M - Regular Plan - IDCW - Payout;INF740KA1FI9;;12.4109;;;01-Mar-2021</t>
  </si>
  <si>
    <t>142836;DSP FMP Series - 224 - 39M - Regular Plan - IDCW - Quarterly Payout;INF740KA1FJ7;;12.4116;;;01-Mar-2021</t>
  </si>
  <si>
    <t>142939;DSP FMP Series - 226 - 39M - Direct Plan - Growth;INF740KA1FW0;;12.5296;;;01-Mar-2021</t>
  </si>
  <si>
    <t>142937;DSP FMP Series - 226 - 39M - Direct Plan - IDCW - Quarterly Payout;INF740KA1FY6;;12.5308;;;01-Mar-2021</t>
  </si>
  <si>
    <t>142938;DSP FMP Series - 226 - 39M - Regular Plan - Growth;INF740KA1FT6;;12.4383;;;01-Mar-2021</t>
  </si>
  <si>
    <t>142935;DSP FMP Series - 226 - 39M - Regular Plan - IDCW - Payout;INF740KA1FU4;;12.4383;;;01-Mar-2021</t>
  </si>
  <si>
    <t>142936;DSP FMP Series - 226 - 39M - Regular Plan - IDCW - Quarterly Payout;INF740KA1FV2;;12.4383;;;01-Mar-2021</t>
  </si>
  <si>
    <t>143037;DSP FMP Series - 227 - 39M - Direct Plan - Growth;INF740KA1GC0;;12.4827;;;01-Mar-2021</t>
  </si>
  <si>
    <t>143038;DSP FMP Series - 227 - 39M - Direct Plan - IDCW - Payout;INF740KA1GD8;;12.4827;;;01-Mar-2021</t>
  </si>
  <si>
    <t>143036;DSP FMP Series - 227 - 39M - Regular Plan - Growth;INF740KA1FZ3;;12.3919;;;01-Mar-2021</t>
  </si>
  <si>
    <t>143033;DSP FMP Series - 227 - 39M - Regular Plan - IDCW - Payout;INF740KA1GA4;;12.3952;;;01-Mar-2021</t>
  </si>
  <si>
    <t>143034;DSP FMP Series - 227 - 39M - Regular Plan - IDCW - Quarterly Payout;INF740KA1GB2;;12.3919;;;01-Mar-2021</t>
  </si>
  <si>
    <t>143696;DSP FMP Series - 232 - 36M - Direct Plan - Growth - Mat Date 14-Jun-2021;INF740KA1QB1;;12.5310;;;01-Mar-2021</t>
  </si>
  <si>
    <t>143697;DSP FMP Series - 232 - 36M - Direct Plan - IDCW - Payout - Mat Date 14-Jun-2021;INF740KA1QC9;;12.5268;;;01-Mar-2021</t>
  </si>
  <si>
    <t>143700;DSP FMP Series - 232 - 36M - Regular Plan - Growth - Mat Date 14-Jun-2021;INF740KA1PY5;;12.4461;;;01-Mar-2021</t>
  </si>
  <si>
    <t>143698;DSP FMP Series - 232 - 36M - Regular Plan - IDCW - Payout - Mat Date 14-Jun-2021;INF740KA1PZ2;;12.4461;;;01-Mar-2021</t>
  </si>
  <si>
    <t>143854;DSP FMP Series - 233 - 36M - Direct Plan - Growth;INF740KA1HS4;;12.4742;;;01-Mar-2021</t>
  </si>
  <si>
    <t>143851;DSP FMP Series - 233 - 36M - Regular Plan - Growth;INF740KA1HP0;;12.3904;;;01-Mar-2021</t>
  </si>
  <si>
    <t>143852;DSP FMP Series - 233 - 36M - Regular Plan - IDCW - Payout;INF740KA1HQ8;;12.3905;;;01-Mar-2021</t>
  </si>
  <si>
    <t>143853;DSP FMP Series - 233 - 36M - Regular Plan - IDCW - Quarterly Payout;INF740KA1HR6;;12.3904;;;01-Mar-2021</t>
  </si>
  <si>
    <t>143940;DSP FMP Series - 235 - 36M - Direct Plan - Growth;INF740KA1HY2;;12.4530;;;01-Mar-2021</t>
  </si>
  <si>
    <t>143943;DSP FMP Series - 235 - 36M - Regular Plan - Growth;INF740KA1HV8;;12.3699;;;01-Mar-2021</t>
  </si>
  <si>
    <t>143939;DSP FMP Series - 235 - 36M - Regular Plan - IDCW - Payout;INF740KA1HW6;;12.3700;;;01-Mar-2021</t>
  </si>
  <si>
    <t>143944;DSP FMP Series - 235 - 36M - Regular Plan - IDCW - Quarterly Payout;INF740KA1HX4;;12.3742;;;01-Mar-2021</t>
  </si>
  <si>
    <t>144119;DSP FMP Series - 236 - 36M - Direct Plan - Growth;INF740KA1IE2;;12.4730;;;01-Mar-2021</t>
  </si>
  <si>
    <t>144120;DSP FMP Series - 236 - 36M - Direct Plan - IDCW - Payout;INF740KA1IF9;;12.4726;;;01-Mar-2021</t>
  </si>
  <si>
    <t>144124;DSP FMP Series - 236 - 36M - Regular Plan - Growth;INF740KA1IB8;;12.3909;;;01-Mar-2021</t>
  </si>
  <si>
    <t>144122;DSP FMP Series - 236 - 36M - Regular Plan - IDCW - Payout;INF740KA1IC6;;12.3909;;;01-Mar-2021</t>
  </si>
  <si>
    <t>144123;DSP FMP Series - 236 - 36M - Regular Plan - IDCW - Quarterly Payout;INF740KA1ID4;;12.3908;;;01-Mar-2021</t>
  </si>
  <si>
    <t>144215;DSP FMP Series - 237 - 36M - Direct Plan - Growth;INF740KA1IK9;;12.4193;;;01-Mar-2021</t>
  </si>
  <si>
    <t>144218;DSP FMP Series - 237 - 36M - Direct Plan - IDCW - Quarterly Payout;INF740KA1IM5;;12.4195;;;01-Mar-2021</t>
  </si>
  <si>
    <t>144220;DSP FMP Series - 237 - 36M - Regular Plan - Growth;INF740KA1IH5;;12.3378;;;01-Mar-2021</t>
  </si>
  <si>
    <t>144219;DSP FMP Series - 237 - 36M - Regular Plan - IDCW - Payout;INF740KA1II3;;12.3385;;;01-Mar-2021</t>
  </si>
  <si>
    <t>144217;DSP FMP Series - 237 - 36M - Regular Plan - IDCW - Quarterly Payout;INF740KA1IJ1;;12.3378;;;01-Mar-2021</t>
  </si>
  <si>
    <t>144243;DSP FMP Series - 238 - 36M - Direct Plan - Growth;INF740KA1IQ6;;12.5653;;;01-Mar-2021</t>
  </si>
  <si>
    <t>144246;DSP FMP Series - 238 - 36M - Direct Plan - IDCW - Payout;INF740KA1IR4;;12.5648;;;01-Mar-2021</t>
  </si>
  <si>
    <t>144241;DSP FMP Series - 238 - 36M - Regular Plan - Growth;INF740KA1IN3;;12.4501;;;01-Mar-2021</t>
  </si>
  <si>
    <t>144245;DSP FMP Series - 238 - 36M - Regular Plan - IDCW - Payout;INF740KA1IO1;;12.4501;;;01-Mar-2021</t>
  </si>
  <si>
    <t>144242;DSP FMP Series - 238 - 36M - Regular Plan - IDCW - Quarterly Payout;INF740KA1IP8;;12.4511;;;01-Mar-2021</t>
  </si>
  <si>
    <t>144299;DSP FMP Series - 239 - 36M - Direct Plan - Growth;INF740KA1IW4;;12.5564;;;01-Mar-2021</t>
  </si>
  <si>
    <t>144295;DSP FMP Series - 239 - 36M - Regular Plan - Growth;INF740KA1IT0;;12.3926;;;01-Mar-2021</t>
  </si>
  <si>
    <t>144296;DSP FMP Series - 239 - 36M - Regular Plan - IDCW - Payout;INF740KA1IU8;;12.3926;;;01-Mar-2021</t>
  </si>
  <si>
    <t>144520;DSP FMP Series - 241 - 36M - Direct Plan - Growth;INF740KA1JI1;;12.4511;;;01-Mar-2021</t>
  </si>
  <si>
    <t>144517;DSP FMP Series - 241 - 36M - Direct Plan - IDCW - Quarterly Payout;INF740KA1JK7;;12.4505;;;01-Mar-2021</t>
  </si>
  <si>
    <t>144516;DSP FMP Series - 241 - 36M - Regular Plan - Growth;INF740KA1JF7;;12.3084;;;01-Mar-2021</t>
  </si>
  <si>
    <t>144518;DSP FMP Series - 241 - 36M - Regular Plan - IDCW - Payout;INF740KA1JG5;;12.3083;;;01-Mar-2021</t>
  </si>
  <si>
    <t>144519;DSP FMP Series - 241 - 36M - Regular Plan - IDCW - Quarterly Payout;INF740KA1JH3;;12.3084;;;01-Mar-2021</t>
  </si>
  <si>
    <t>144633;DSP FMP Series - 243 - 36M - Direct Plan - Growth;INF740KA1JU6;;12.4083;;;01-Mar-2021</t>
  </si>
  <si>
    <t>144631;DSP FMP Series - 243 - 36M - Direct Plan - IDCW - Payout;INF740KA1JV4;;12.4084;;;01-Mar-2021</t>
  </si>
  <si>
    <t>144632;DSP FMP Series - 243 - 36M - Direct Plan - IDCW - Quarterly Payout;INF740KA1JW2;;12.4084;;;01-Mar-2021</t>
  </si>
  <si>
    <t>144628;DSP FMP Series - 243 - 36M - Regular Plan - Growth;INF740KA1JR2;;12.3150;;;01-Mar-2021</t>
  </si>
  <si>
    <t>144629;DSP FMP Series - 243 - 36M - Regular Plan - IDCW - Payout;INF740KA1JS0;;12.3150;;;01-Mar-2021</t>
  </si>
  <si>
    <t>144630;DSP FMP Series - 243 - 36M - Regular Plan - IDCW - Quarterly Payout;INF740KA1JT8;;12.3149;;;01-Mar-2021</t>
  </si>
  <si>
    <t>144823;DSP FMP Series - 244 - 36M - Direct Plan - Growth;INF740KA1KO7;;12.3662;;;01-Mar-2021</t>
  </si>
  <si>
    <t>144824;DSP FMP Series - 244 - 36M - Direct Plan - IDCW - Payout;INF740KA1KP4;;12.3668;;;01-Mar-2021</t>
  </si>
  <si>
    <t>144825;DSP FMP Series - 244 - 36M - Direct Plan - IDCW - Quarterly Payout;INF740KA1KQ2;;12.3674;;;01-Mar-2021</t>
  </si>
  <si>
    <t>144820;DSP FMP Series - 244 - 36M - Regular Plan - Growth;INF740KA1KL3;;12.2892;;;01-Mar-2021</t>
  </si>
  <si>
    <t>144822;DSP FMP Series - 244 - 36M - Regular Plan - IDCW - Quarterly Payout;INF740KA1KN9;;12.2891;;;01-Mar-2021</t>
  </si>
  <si>
    <t>146462;DSP FMP Series - 250 - 39M - Direct Plan - Growth;INF740KA1MY2;;12.0673;;;01-Mar-2021</t>
  </si>
  <si>
    <t>146463;DSP FMP Series - 250 - 39M - Direct Plan - IDCW - Payout;INF740KA1MZ9;;12.0658;;;01-Mar-2021</t>
  </si>
  <si>
    <t>146464;DSP FMP Series - 250 - 39M - Direct Plan - IDCW - Quarterly Payout;INF740KA1NA0;;12.0664;;;01-Mar-2021</t>
  </si>
  <si>
    <t>146459;DSP FMP Series - 250 - 39M - Regular Plan - Growth;INF740KA1MV8;;12.0065;;;01-Mar-2021</t>
  </si>
  <si>
    <t>146460;DSP FMP Series - 250 - 39M - Regular Plan - IDCW - Payout;INF740KA1MW6;;12.0065;;;01-Mar-2021</t>
  </si>
  <si>
    <t>146461;DSP FMP Series - 250 - 39M - Regular Plan - IDCW - Quarterly Payout;INF740KA1MX4;;12.0065;;;01-Mar-2021</t>
  </si>
  <si>
    <t>146741;DSP FMP Series - 251 - 38M - Direct Plan - Growth;INF740KA1NE2;;11.9220;;;01-Mar-2021</t>
  </si>
  <si>
    <t>146742;DSP FMP Series - 251 - 38M - Direct Plan - IDCW - Payout;INF740KA1NF9;;11.9219;;;01-Mar-2021</t>
  </si>
  <si>
    <t>146744;DSP FMP Series - 251 - 38M - Regular Plan - Growth;INF740KA1NB8;;11.8640;;;01-Mar-2021</t>
  </si>
  <si>
    <t>146739;DSP FMP Series - 251 - 38M - Regular Plan - IDCW - Payout;INF740KA1NC6;;11.8650;;;01-Mar-2021</t>
  </si>
  <si>
    <t>146740;DSP FMP Series - 251 - 38M - Regular Plan - IDCW - Quarterly Payout;INF740KA1ND4;;11.8641;;;01-Mar-2021</t>
  </si>
  <si>
    <t>143978;Edelweiss Fixed Maturity Plan - Series 49 - Direct Growth;INF754K01JF2;;11.7291;;;01-Mar-2021</t>
  </si>
  <si>
    <t>143980;Edelweiss Fixed Maturity Plan - Series 49 - Regular Dividend;INF754K01JI6;;11.6354;;;01-Mar-2021</t>
  </si>
  <si>
    <t>143981;Edelweiss Fixed Maturity Plan - Series 49 - Regular Growth;INF754K01JH8;;11.6355;;;01-Mar-2021</t>
  </si>
  <si>
    <t>143979;EDELWEISS FIXED MATURITY PLAN - SERIES 49-Direct Plan - IDCW Option;INF754K01JG0;;11.7276;;;01-Mar-2021</t>
  </si>
  <si>
    <t>146703;Edelweiss Fixed Maturity Plan - Series 55  - Regular Plan - Growth;INF754K01JT3;;12.0815;;;01-Mar-2021</t>
  </si>
  <si>
    <t>146733;Edelweiss Fixed Maturity Plan - Series 55 - Direct Plan - Growth;INF754K01JR7;;12.1769;;;01-Mar-2021</t>
  </si>
  <si>
    <t>146732;Edelweiss Fixed Maturity Plan - Series 55 - Regular Plan - Dividend;INF754K01JU1;;12.0816;;;01-Mar-2021</t>
  </si>
  <si>
    <t>146734;EDELWEISS FIXED MATURITY PLAN - SERIES 55-Direct Plan - IDCW Option;INF754K01JS5;;12.1769;;;01-Mar-2021</t>
  </si>
  <si>
    <t>144764;Franklin India Fixed Maturity Plans Series4 - Plan D (1098 days) Growth- Direct;INF090I01PV9;;11.9007;;;01-Mar-2021</t>
  </si>
  <si>
    <t>144763;Franklin India Fixed Maturity Plans- Series 4- Plan D (1098 days) - Growth;INF090I01PS5;;11.7830;;;01-Mar-2021</t>
  </si>
  <si>
    <t>144766;Franklin India Fixed Maturity Plans-Series 4 - Plan D 1098 days - IDCW ;INF090I01PT3;;10.6345;;;01-Mar-2021</t>
  </si>
  <si>
    <t>144765;Franklin India Fixed Maturity Plans-Series 4 - Plan D 1098 days -QTR - IDCW ;INF090I01PU1;;10.4079;;;01-Mar-2021</t>
  </si>
  <si>
    <t>145529;Franklin India Fixed Maturity Plans- Series 5- Plan B (1244 days)- Growth;INF090I01QQ7;;12.3860;;;01-Mar-2021</t>
  </si>
  <si>
    <t>145530;Franklin India Fixed Maturity Plans- Series 5- Plan B (1244 days)- Growth Direct;INF090I01QT1;;12.4696;;;01-Mar-2021</t>
  </si>
  <si>
    <t>145534;Franklin India Fixed Maturity Plans-Series 5 - Plan B 1244 days - IDCW ;INF090I01QR5;;10.6771;;;01-Mar-2021</t>
  </si>
  <si>
    <t>145533;Franklin India Fixed Maturity Plans-Series 5 - Plan B 1244 days -QTR - IDCW ;INF090I01QS3;;10.4493;;;01-Mar-2021</t>
  </si>
  <si>
    <t>146049;Franklin India Fixed Maturity Plans- Series 5- Plan E (1224 days)- Growth;INF090I01RI2;;12.1763;;;01-Mar-2021</t>
  </si>
  <si>
    <t>146053;Franklin India Fixed Maturity Plans- Series 5- Plan E (1224 days)- Growth- Direct;INF090I01RL6;;12.2405;;;01-Mar-2021</t>
  </si>
  <si>
    <t>146052;Franklin India Fixed Maturity Plans-Series 5 - Plan E 1224 days - Direct - IDCW ;INF090I01RM4;;10.5380;;;01-Mar-2021</t>
  </si>
  <si>
    <t>146050;Franklin India Fixed Maturity Plans-Series 5 - Plan E 1224 days - IDCW ;INF090I01RJ0;;10.4761;;;01-Mar-2021</t>
  </si>
  <si>
    <t>146051;Franklin India Fixed Maturity Plans-Series 5 - Plan E 1224 days - QTR Direct - IDCW ;INF090I01RN2;;10.5300;;;01-Mar-2021</t>
  </si>
  <si>
    <t>146054;Franklin India Fixed Maturity Plans-Series 5 - Plan E 1224 days -QTR - IDCW ;INF090I01RK8;;10.4700;;;01-Mar-2021</t>
  </si>
  <si>
    <t>146668;Franklin India Fixed Maturity Plans - Series 6 Plan C (1169 days)- Growth;INF090I01SG4;;11.9709;;;01-Mar-2021</t>
  </si>
  <si>
    <t>146670;Franklin India Fixed Maturity Plans- Series 6 Plan C (1169 days)- Growth- Direct;INF090I01SJ8;;12.0177;;;01-Mar-2021</t>
  </si>
  <si>
    <t>146665;Franklin India Fixed Maturity Plans-Series 6 - Plan C 1169 days - IDCW ;INF090I01SH2;;11.1297;;;01-Mar-2021</t>
  </si>
  <si>
    <t>146669;Franklin India Fixed Maturity Plans-Series 6 - Plan C 1169 days -QTR - IDCW ;INF090I01SI0;;10.5411;;;01-Mar-2021</t>
  </si>
  <si>
    <t>143371;Franklin India Fixed Maturity Plans - Series 3 - Plan E 1104 days - Direct - IDCW ;INF090I01OE8;;10.7784;;;01-Mar-2021</t>
  </si>
  <si>
    <t>143374;Franklin India Fixed Maturity Plans - Series 3 - Plan E 1104 days - IDCW ;INF090I01OB4;;10.6995;;;01-Mar-2021</t>
  </si>
  <si>
    <t>143372;Franklin India Fixed Maturity Plans - Series 3 - Plan E 1104 days - QTR Direct - IDCW ;INF090I01OF5;;10.3520;;;01-Mar-2021</t>
  </si>
  <si>
    <t>143375;Franklin India Fixed Maturity Plans - Series 3 - Plan E 1104 days -QTR - IDCW ;INF090I01OC2;;10.2871;;;01-Mar-2021</t>
  </si>
  <si>
    <t>143370;Franklin India Fixed Maturity Plans -series 3- Plan E (1104) days- Growth -Direct;INF090I01OD0;;12.5737;;;01-Mar-2021</t>
  </si>
  <si>
    <t>143373;Franklin India Fixed Maturity Plans- series 3- Plan E (1104) days- Growth;INF090I01OA6;;12.4985;;;01-Mar-2021</t>
  </si>
  <si>
    <t>144653;Franklin India Fixed Maturity Plans Series 4 Plan C (1098 days) -Growth -Direct;INF090I01PP1;;12.4601;;;01-Mar-2021</t>
  </si>
  <si>
    <t>144652;Franklin India Fixed Maturity Plans- Series 4 Plan C (1098 days) -Growth;INF090I01PM8;;12.3485;;;01-Mar-2021</t>
  </si>
  <si>
    <t>144654;Franklin India Fixed Maturity Plans-Series 4 - Plan C 1098 days - IDCW ;INF090I01PN6;;10.6767;;;01-Mar-2021</t>
  </si>
  <si>
    <t>144657;Franklin India Fixed Maturity Plans-Series 4 - Plan C 1098 days - QTR Direct - IDCW ;INF090I01PR7;;10.2567;;;01-Mar-2021</t>
  </si>
  <si>
    <t>144656;Franklin India Fixed Maturity Plans-Series 4 - Plan C 1098 days -QTR - IDCW ;INF090I01PO4;;10.2482;;;01-Mar-2021</t>
  </si>
  <si>
    <t>145318;Franklin India Fixed Maturity Plans - Series 5 Plan A (1273 days)- Growth -Direct;INF090I01QN4;;12.6256;;;01-Mar-2021</t>
  </si>
  <si>
    <t>145317;Franklin India Fixed Maturity Plans -Series 5 Plan A (1273 days)- Growth;INF090I01QK0;;12.5375;;;01-Mar-2021</t>
  </si>
  <si>
    <t>145319;Franklin India Fixed Maturity Plans-Series 5 - Plan A 1273 days - Direct - IDCW ;INF090I01QO2;;10.7979;;;01-Mar-2021</t>
  </si>
  <si>
    <t>145321;Franklin India Fixed Maturity Plans-Series 5 - Plan A 1273 days - IDCW ;INF090I01QL8;;10.7198;;;01-Mar-2021</t>
  </si>
  <si>
    <t>145320;Franklin India Fixed Maturity Plans-Series 5 - Plan A 1273 days - QTR Direct - IDCW ;INF090I01QP9;;10.5719;;;01-Mar-2021</t>
  </si>
  <si>
    <t>145322;Franklin India Fixed Maturity Plans-Series 5 - Plan A 1273 days -QTR - IDCW ;INF090I01QM6;;10.4906;;;01-Mar-2021</t>
  </si>
  <si>
    <t>144268;Franklin India Fixed Maturity Plans - Series 4 - Plan B (1098 days)- Growth - Direct;INF090I01OV2;;12.5004;;;01-Mar-2021</t>
  </si>
  <si>
    <t>144267;Franklin India Fixed Maturity Plans - Series 4- Plan B (1098 days)- Growth;INF090I01OS8;;12.3760;;;01-Mar-2021</t>
  </si>
  <si>
    <t>144270;Franklin India Fixed Maturity Plans-Series 4 - Plan B 1098 days - Direct - IDCW ;INF090I01OW0;;10.8194;;;01-Mar-2021</t>
  </si>
  <si>
    <t>144269;Franklin India Fixed Maturity Plans-Series 4 - Plan B 1098 days - IDCW ;INF090I01OT6;;10.6915;;;01-Mar-2021</t>
  </si>
  <si>
    <t>144265;Franklin India Fixed Maturity Plans-Series 4 - Plan B 1098 days -QTR - IDCW ;INF090I01OU4;;10.2652;;;01-Mar-2021</t>
  </si>
  <si>
    <t>142000;Franklin India Fixed Maturity Plans - Series 2 - Plan A 1224 days - Direct - IDCW ;INF090I01MO1;;10.2681;;;01-Mar-2021</t>
  </si>
  <si>
    <t>141999;Franklin India Fixed Maturity Plans - Series 2 - Plan A 1224 days - IDCW ;INF090I01ML7;;10.2414;;;01-Mar-2021</t>
  </si>
  <si>
    <t>142004;Franklin India Fixed Maturity Plans - Series 2 - Plan A 1224 days - QTR Direct - IDCW ;INF090I01MP8;;10.0761;;;01-Mar-2021</t>
  </si>
  <si>
    <t>142003;Franklin India Fixed Maturity Plans - Series 2 - Plan A 1224 days -QTR - IDCW ;INF090I01MM5;;10.0511;;;01-Mar-2021</t>
  </si>
  <si>
    <t>142001;Franklin India Fixed Maturity Plans- Series 2- Plan A(1224 days)- Growth;INF090I01MK9;;12.5214;;;01-Mar-2021</t>
  </si>
  <si>
    <t>142002;Franklin India Fixed Maturity Plans- Series 2- Plan A(1224 days)- Growth- Direct;INF090I01MN3;;12.5842;;;01-Mar-2021</t>
  </si>
  <si>
    <t>142113;Franklin India Fixed Maturity Plans - Series 2 - Plan B 1224 days - IDCW ;INF090I01MQ6;;10.1958;;;01-Mar-2021</t>
  </si>
  <si>
    <t>142116;Franklin India Fixed Maturity Plans - Series 2 - Plan B 1224 days -QTR - IDCW ;INF090I01MS2;;10.1893;;;01-Mar-2021</t>
  </si>
  <si>
    <t>142115;Franklin India Fixed Maturity Plans- Series 2- Plan B(1224 days)- Growth;INF090I01MR4;;12.5377;;;01-Mar-2021</t>
  </si>
  <si>
    <t>142112;Franklin India Fixed Maturity Plans- Series 2- Plan B(1224 days)- Growth- Direct;INF090I01MT0;;12.6006;;;01-Mar-2021</t>
  </si>
  <si>
    <t>142141;Franklin India Fixed Maturity Plans - Series 2 - Plan C 1205 days - Direct - IDCW ;INF090I01NA8;;10.1904;;;01-Mar-2021</t>
  </si>
  <si>
    <t>142145;Franklin India Fixed Maturity Plans - Series 2 - Plan C 1205 days - IDCW ;INF090I01MX2;;10.1274;;;01-Mar-2021</t>
  </si>
  <si>
    <t>142142;Franklin India Fixed Maturity Plans - Series 2 - Plan C 1205 days -QTR - IDCW ;INF090I01MY0;;10.1233;;;01-Mar-2021</t>
  </si>
  <si>
    <t>142143;Franklin India Fixed Maturity Plans- Series 2- Plan C(1205 days)- Growth;INF090I01MW4;;12.5360;;;01-Mar-2021</t>
  </si>
  <si>
    <t>142144;Franklin India Fixed Maturity Plans- Series 2- Plan C(1205 days)- Growth- Direct;INF090I01MZ7;;12.5989;;;01-Mar-2021</t>
  </si>
  <si>
    <t>142538;Franklin India Fixed Maturity Plans - Series 3 - Plan A 1157 days - IDCW ;INF090I01ND2;;10.1130;;;01-Mar-2021</t>
  </si>
  <si>
    <t>142535;Franklin India Fixed Maturity Plans- Series 3- Plan A(1157 days)- Growth;INF090I01NC4;;12.5329;;;01-Mar-2021</t>
  </si>
  <si>
    <t>142537;Franklin India Fixed Maturity Plans- Series 3- Plan A(1157 days)- Growth-Direct;INF090I01NF7;;12.5995;;;01-Mar-2021</t>
  </si>
  <si>
    <t>142664;Franklin India Fixed Maturity Plans - Series 3 - Plan B 1139 days - IDCW ;INF090I01NJ9;;10.8099;;;01-Mar-2021</t>
  </si>
  <si>
    <t>142665;Franklin India Fixed Maturity Plans - Series 3 - Plan B 1139 days -QTR - IDCW ;INF090I01NK7;;10.2415;;;01-Mar-2021</t>
  </si>
  <si>
    <t>142667;Franklin India Fixed Maturity Plans- Series 3- Plan B (1139 days)- Growth;INF090I01NI1;;12.5221;;;01-Mar-2021</t>
  </si>
  <si>
    <t>142668;Franklin India Fixed Maturity Plans- Series 3- Plan B (1139 days)- Growth- Direct;INF090I01NL5;;12.5848;;;01-Mar-2021</t>
  </si>
  <si>
    <t>142713;Franklin India Fixed Maturity Plans - Series 3 - Plan C 1132 days - Direct - IDCW ;INF090I01NS0;;10.8740;;;01-Mar-2021</t>
  </si>
  <si>
    <t>142712;Franklin India Fixed Maturity Plans - Series 3 - Plan C 1132 days - IDCW ;INF090I01NP6;;10.7984;;;01-Mar-2021</t>
  </si>
  <si>
    <t>142710;Franklin India Fixed Maturity Plans - Series 3 - Plan C 1132 days - QTR Direct - IDCW ;INF090I01NT8;;10.2647;;;01-Mar-2021</t>
  </si>
  <si>
    <t>142715;Franklin India Fixed Maturity Plans - Series 3 - Plan C 1132 days -QTR - IDCW ;INF090I01NQ4;;10.2269;;;01-Mar-2021</t>
  </si>
  <si>
    <t>142714;Franklin India Fixed Maturity Plans- Series 3- Plan C (1132 days)- Growth;INF090I01NO9;;12.4468;;;01-Mar-2021</t>
  </si>
  <si>
    <t>142711;Franklin India Fixed Maturity Plans- Series 3- Plan C (1132 days)- Growth-Direct;INF090I01NR2;;12.5217;;;01-Mar-2021</t>
  </si>
  <si>
    <t>142918;Franklin India Fixed Maturity Plans - Series 3 - Plan D 1132 days - IDCW ;INF090I01NV4;;10.8047;;;01-Mar-2021</t>
  </si>
  <si>
    <t>142922;Franklin India Fixed Maturity Plans - Series 3 - Plan D 1132 days - QTR Direct - IDCW ;INF090I01NZ5;;10.2929;;;01-Mar-2021</t>
  </si>
  <si>
    <t>142920;Franklin India Fixed Maturity Plans - Series 3 - Plan D 1132 days -QTR - IDCW ;INF090I01NW2;;10.2306;;;01-Mar-2021</t>
  </si>
  <si>
    <t>142921;Franklin India Fixed Maturity Plans- Series 3- Plan D(1132 days)- Growth;INF090I01NU6;;12.4271;;;01-Mar-2021</t>
  </si>
  <si>
    <t>142917;Franklin India Fixed Maturity Plans- Series 3- Plan D(1132 days)- Growth-Direct;INF090I01NX0;;12.5019;;;01-Mar-2021</t>
  </si>
  <si>
    <t>143782;Franklin India Fixed Maturity Plans - Series 3 - Plan F 1098 days - IDCW ;INF090I01OH1;;10.7211;;;01-Mar-2021</t>
  </si>
  <si>
    <t>143780;Franklin India Fixed Maturity Plans - Series 3 Plan F (1098 days) - Growth Direct;INF090I01OJ7;;12.5722;;;01-Mar-2021</t>
  </si>
  <si>
    <t>143779;Franklin India Fixed Maturity Plans Series 3- Plan F (1098 days)- Growth;INF090I01OG3;;12.4784;;;01-Mar-2021</t>
  </si>
  <si>
    <t>145171;Franklin India Fixed Maturity Plans - Series 4 Plan F (1286 days)- Growth -Direct;INF090I01QH6;;12.6590;;;01-Mar-2021</t>
  </si>
  <si>
    <t>145167;Franklin India Fixed Maturity Plans- Series 4 Plan F (1286 days) -Growth;INF090I01QE3;;12.5267;;;01-Mar-2021</t>
  </si>
  <si>
    <t>145169;Franklin India Fixed Maturity Plans-Series 4 - Plan F 1286 days - Direct - IDCW ;INF090I01QI4;;10.7872;;;01-Mar-2021</t>
  </si>
  <si>
    <t>145168;Franklin India Fixed Maturity Plans-Series 4 - Plan F 1286 days - IDCW ;INF090I01QF0;;10.7732;;;01-Mar-2021</t>
  </si>
  <si>
    <t>145172;Franklin India Fixed Maturity Plans-Series 4 - Plan F 1286 days - QTR Direct - IDCW ;INF090I01QJ2;;10.5571;;;01-Mar-2021</t>
  </si>
  <si>
    <t>145170;Franklin India Fixed Maturity Plans-Series 4 - Plan F 1286 days -QTR - IDCW ;INF090I01QG8;;10.5304;;;01-Mar-2021</t>
  </si>
  <si>
    <t>144007;Franklin India Fixed maturity Plans- Series 4- Plan A (1098 days) - Growth - Direct;INF090I01OP4;;12.5273;;;01-Mar-2021</t>
  </si>
  <si>
    <t>144011;Franklin India Fixed Maturity Plans- Series 4- Plan A (1098 days) -Growth;INF090I01OM1;;12.4030;;;01-Mar-2021</t>
  </si>
  <si>
    <t>144008;Franklin India Fixed Maturity Plans-Series 4 - Plan A 1098 days - Direct - IDCW ;INF090I01OQ2;;10.8753;;;01-Mar-2021</t>
  </si>
  <si>
    <t>144009;Franklin India Fixed Maturity Plans-Series 4 - Plan A 1098 days - IDCW ;INF090I01ON9;;10.7493;;;01-Mar-2021</t>
  </si>
  <si>
    <t>144012;Franklin India Fixed Maturity Plans-Series 4 - Plan A 1098 days - QTR Direct - IDCW ;INF090I01OR0;;10.4116;;;01-Mar-2021</t>
  </si>
  <si>
    <t>144010;Franklin India Fixed Maturity Plans-Series 4 - Plan A 1098 days -QTR - IDCW ;INF090I01OO7;;10.3403;;;01-Mar-2021</t>
  </si>
  <si>
    <t>144959;Franklin India Fixed Maturit Plans- Series 4- Plan E (1098 days)- Growth - Direct;INF090I01QB9;;12.5204;;;01-Mar-2021</t>
  </si>
  <si>
    <t>144958;Franklin India Fixed Maturity Plans- Series 4- Plan E (1098 days)- Growth;INF090I01PY3;;12.3962;;;01-Mar-2021</t>
  </si>
  <si>
    <t>144963;Franklin India Fixed Maturity Plans-Series 4 - Plan E 1098 days - IDCW ;INF090I01PZ0;;10.6682;;;01-Mar-2021</t>
  </si>
  <si>
    <t>144961;Franklin India Fixed Maturity Plans-Series 4 - Plan E 1098 days - QTR Direct - IDCW ;INF090I01QD5;;10.5638;;;01-Mar-2021</t>
  </si>
  <si>
    <t>144962;Franklin India Fixed Maturity Plans-Series 4 - Plan E 1098 days -QTR - IDCW ;INF090I01QA1;;10.4426;;;01-Mar-2021</t>
  </si>
  <si>
    <t>145929;Franklin India Fixed Maturity Plans -Series 5 Plan D (1238 days)- Growth - Direct;INF090I01RF8;;12.2652;;;01-Mar-2021</t>
  </si>
  <si>
    <t>145926;Franklin India Fixed Maturity Plans- Series 5 Plan D (1238 days)- Growth;INF090I01RC5;;12.1997;;;01-Mar-2021</t>
  </si>
  <si>
    <t>145931;Franklin India Fixed Maturity Plans-Series 5 - Plan D 1238 days - Direct - IDCW ;INF090I01RG6;;10.5409;;;01-Mar-2021</t>
  </si>
  <si>
    <t>145930;Franklin India Fixed Maturity Plans-Series 5 - Plan D 1238 days - IDCW ;INF090I01RD3;;10.4779;;;01-Mar-2021</t>
  </si>
  <si>
    <t>145927;Franklin India Fixed Maturity Plans-Series 5 - Plan D 1238 days -QTR - IDCW ;INF090I01RE1;;10.4708;;;01-Mar-2021</t>
  </si>
  <si>
    <t>146371;Franklin India Fixed Maturity Plans Series 5 Plan F (1203 days)- Growth;INF090I01RO0;;12.1024;;;01-Mar-2021</t>
  </si>
  <si>
    <t>146375;Franklin India Fixed Maturity Plans- Series 5 Plan F (1203 days)-Growth Direct;INF090I01RR3;;12.1519;;;01-Mar-2021</t>
  </si>
  <si>
    <t>146374;Franklin India Fixed Maturity Plans-Series 5 - Plan F 1203 days - Direct - IDCW ;INF090I01RS1;;10.4468;;;01-Mar-2021</t>
  </si>
  <si>
    <t>146373;Franklin India Fixed Maturity Plans-Series 5 - Plan F 1203 days - IDCW ;INF090I01RP7;;10.4008;;;01-Mar-2021</t>
  </si>
  <si>
    <t>146372;Franklin India Fixed Maturity Plans-Series 5 - Plan F 1203 days - QTR Direct - IDCW ;INF090I01RT9;;10.4428;;;01-Mar-2021</t>
  </si>
  <si>
    <t>146370;Franklin India Fixed Maturity Plans-Series 5 - Plan F 1203 days -QTR - IDCW ;INF090I01RQ5;;10.3957;;;01-Mar-2021</t>
  </si>
  <si>
    <t>145782;Franklin Idnia Fixed Maturity Palns- Series 5 Plan C (1259 days)- Growth;INF090I01QW5;;12.2937;;;01-Mar-2021</t>
  </si>
  <si>
    <t>145780;Franklin India Fixed Maturity Plans - Series5 Plan C (1259 days)- Growth Direct;INF090I01QZ8;;12.3614;;;01-Mar-2021</t>
  </si>
  <si>
    <t>145778;Franklin India Fixed Maturity Plans-Series 5 - Plan C 1259 days - Direct - IDCW ;INF090I01RA9;;10.6475;;;01-Mar-2021</t>
  </si>
  <si>
    <t>145781;Franklin India Fixed Maturity Plans-Series 5 - Plan C 1259 days - IDCW ;INF090I01QX3;;10.5824;;;01-Mar-2021</t>
  </si>
  <si>
    <t>145779;Franklin India Fixed Maturity Plans-Series 5 - Plan C 1259 days - QTR Direct - IDCW ;INF090I01RB7;;10.6338;;;01-Mar-2021</t>
  </si>
  <si>
    <t>145777;Franklin India Fixed Maturity Plans-Series 5 - Plan C 1259 days -QTR - IDCW ;INF090I01QY1;;10.5668;;;01-Mar-2021</t>
  </si>
  <si>
    <t>144033;HDFC FMP 1099D June 2018 (1) - Growth Option;INF179KB17I9;;12.3866;;;01-Mar-2021</t>
  </si>
  <si>
    <t>144030;HDFC FMP 1099D June 2018 (1) - Growth Option - Direct Plan;INF179KB14I6;;12.4777;;;01-Mar-2021</t>
  </si>
  <si>
    <t>144032;HDFC FMP 1099D June 2018 (1) - IDCW Option;INF179KB18I7;;12.3866;;;01-Mar-2021</t>
  </si>
  <si>
    <t>144029;HDFC FMP 1099D June 2018 (1) - IDCW Option - Direct Plan;INF179KB15I3;;12.4777;;;01-Mar-2021</t>
  </si>
  <si>
    <t>144034;HDFC FMP 1099D June 2018 (1) - Quarterly IDCW Option;INF179KB19I5;;10.2672;;;01-Mar-2021</t>
  </si>
  <si>
    <t>144031;HDFC FMP 1099D June 2018 (1) - Quarterly IDCW Option - Direct Plan;INF179KB16I1;;10.2675;;;01-Mar-2021</t>
  </si>
  <si>
    <t>147236;HDFC FMP 1100D April 2019 (1) - Growth Option;INF179KC1932;;11.81;;;01-Mar-2021</t>
  </si>
  <si>
    <t>147237;HDFC FMP 1100D April 2019 (1) - Growth Option - Direct Plan;INF179KC1908;;11.8768;;;01-Mar-2021</t>
  </si>
  <si>
    <t>147235;HDFC FMP 1100D April 2019 (1) - IDCW Option;INF179KC1940;;11.81;;;01-Mar-2021</t>
  </si>
  <si>
    <t>147233;HDFC FMP 1100D April 2019 (1) - IDCW Option - Direct Plan;INF179KC1916;;11.8768;;;01-Mar-2021</t>
  </si>
  <si>
    <t>147234;HDFC FMP 1100D April 2019 (1) - Quarterly IDCW Option;INF179KC1957;;10.5003;;;01-Mar-2021</t>
  </si>
  <si>
    <t>147238;HDFC FMP 1100D April 2019 (1) - Quarterly IDCW Option - Direct Plan;INF179KC1924;;10.5012;;;01-Mar-2021</t>
  </si>
  <si>
    <t>144524;HDFC FMP 1105D August 2018 (1) - Growth Option;INF179KB15K9;;12.376;;;01-Mar-2021</t>
  </si>
  <si>
    <t>144525;HDFC FMP 1105D August 2018 (1) - Growth Option - Direct Plan;INF179KB12K6;;12.4667;;;01-Mar-2021</t>
  </si>
  <si>
    <t>144523;HDFC FMP 1105D August 2018 (1) - IDCW Option;INF179KB16K7;;12.376;;;01-Mar-2021</t>
  </si>
  <si>
    <t>144521;HDFC FMP 1105D August 2018 (1) - IDCW Option - Direct Plan;INF179KB14K4;;12.4667;;;01-Mar-2021</t>
  </si>
  <si>
    <t>144526;HDFC FMP 1105D August 2018 (1) - Quarterly IDCW Option;INF179KB17K5;;10.2421;;;01-Mar-2021</t>
  </si>
  <si>
    <t>144522;HDFC FMP 1105D August 2018 (1) - Quarterly IDCW Option - Direct Plan;INF179KB14K2;;10.2425;;;01-Mar-2021</t>
  </si>
  <si>
    <t>144806;HDFC FMP 1105D August 2018 (2) - Growth Option;INF179KB10N4;;12.3156;;;01-Mar-2021</t>
  </si>
  <si>
    <t>144804;HDFC FMP 1105D August 2018 (2) - Growth Option - Direct Plan;INF179KB17M1;;12.4057;;;01-Mar-2021</t>
  </si>
  <si>
    <t>144805;HDFC FMP 1105D August 2018 (2) - IDCW Option;INF179KB11N2;;12.3156;;;01-Mar-2021</t>
  </si>
  <si>
    <t>144802;HDFC FMP 1105D August 2018 (2) - IDCW Option - Direct Plan;INF179KB18M9;;12.4057;;;01-Mar-2021</t>
  </si>
  <si>
    <t>144807;HDFC FMP 1105D August 2018 (2) - Quarterly IDCW Option;INF179KB12N0;;10.2743;;;01-Mar-2021</t>
  </si>
  <si>
    <t>144803;HDFC FMP 1105D August 2018 (2) - Quarterly IDCW Option - Direct Plan;INF179KB19M7;;10.2746;;;01-Mar-2021</t>
  </si>
  <si>
    <t>144563;HDFC FMP 1113D August 2018 (1) - Growth Option;INF179KB18L1;;12.3693;;;01-Mar-2021</t>
  </si>
  <si>
    <t>144560;HDFC FMP 1113D August 2018 (1) - Growth Option - Direct Plan;INF179KB15L7;;12.4593;;;01-Mar-2021</t>
  </si>
  <si>
    <t>144562;HDFC FMP 1113D August 2018 (1) - IDCW Option;INF179KB19L9;;12.3693;;;01-Mar-2021</t>
  </si>
  <si>
    <t>144559;HDFC FMP 1113D August 2018 (1) - IDCW Option - Direct Plan;INF179KB16L5;;12.4593;;;01-Mar-2021</t>
  </si>
  <si>
    <t>144564;HDFC FMP 1113D August 2018 (1) - Quarterly IDCW Option;INF179KB10M6;;10.2738;;;01-Mar-2021</t>
  </si>
  <si>
    <t>144561;HDFC FMP 1113D August 2018 (1) - Quarterly IDCW Option - Direct Plan;INF179KB17L3;;10.2742;;;01-Mar-2021</t>
  </si>
  <si>
    <t>143764;HDFC FMP 1113D JUNE 2018 (1) - Growth Option;INF179KB10H6;;12.4589;;;01-Mar-2021</t>
  </si>
  <si>
    <t>143762;HDFC FMP 1113D JUNE 2018 (1) - Growth Option - Direct Plan;INF179KB17G3;;12.5509;;;01-Mar-2021</t>
  </si>
  <si>
    <t>143763;HDFC FMP 1113D JUNE 2018 (1) - IDCW Option;INF179KB11H4;;12.4589;;;01-Mar-2021</t>
  </si>
  <si>
    <t>143761;HDFC FMP 1113D JUNE 2018 (1) - Quarterly IDCW Option;INF179KB12H2;;10.2764;;;01-Mar-2021</t>
  </si>
  <si>
    <t>143760;HDFC FMP 1113D JUNE 2018 (1) - Quarterly IDCW Option - Direct Plan;INF179KB19G9;;10.2768;;;01-Mar-2021</t>
  </si>
  <si>
    <t>144860;HDFC FMP 1115D September 2018 (1) - Growth Option;INF179KB18O5;;12.3737;;;01-Mar-2021</t>
  </si>
  <si>
    <t>144861;HDFC FMP 1115D September 2018 (1) - Growth Option - Direct Plan;INF179KB15O1;;12.4644;;;01-Mar-2021</t>
  </si>
  <si>
    <t>144857;HDFC FMP 1115D September 2018 (1) - IDCW Option;INF179KB19O3;;12.3737;;;01-Mar-2021</t>
  </si>
  <si>
    <t>144856;HDFC FMP 1115D September 2018 (1) - IDCW Option - Direct Plan;INF179KB16O9;;12.4644;;;01-Mar-2021</t>
  </si>
  <si>
    <t>144859;HDFC FMP 1115D September 2018 (1) - Quarterly IDCW Option;INF179KB10P9;;10.3885;;;01-Mar-2021</t>
  </si>
  <si>
    <t>144858;HDFC FMP 1115D September 2018 (1) - Quarterly IDCW Option - Direct Plan;INF179KB17O7;;10.3889;;;01-Mar-2021</t>
  </si>
  <si>
    <t>146896;HDFC FMP 1118D March 2019 (1) - Growth Option;INF179KC1692;;11.8334;;;01-Mar-2021</t>
  </si>
  <si>
    <t>146898;HDFC FMP 1118D March 2019 (1) - Growth Option - Direct Plan;INF179KC1668;;11.8826;;;01-Mar-2021</t>
  </si>
  <si>
    <t>146900;HDFC FMP 1118D March 2019 (1) - IDCW Option;INF179KC1700;;11.8334;;;01-Mar-2021</t>
  </si>
  <si>
    <t>146895;HDFC FMP 1118D March 2019 (1) - IDCW Option - Direct Plan;INF179KC1676;;11.8826;;;01-Mar-2021</t>
  </si>
  <si>
    <t>146897;HDFC FMP 1118D March 2019 (1) - Quarterly IDCW Option;INF179KC1718;;10.3528;;;01-Mar-2021</t>
  </si>
  <si>
    <t>143663;HDFC FMP 1119D June 2018 (1) - Growth Option;INF179KB17F5;;12.503;;;01-Mar-2021</t>
  </si>
  <si>
    <t>143664;HDFC FMP 1119D June 2018 (1) - Growth Option - Direct Plan;INF179KB14F2;;12.5932;;;01-Mar-2021</t>
  </si>
  <si>
    <t>143662;HDFC FMP 1119D June 2018 (1) - IDCW Option;INF179KB18F3;;12.503;;;01-Mar-2021</t>
  </si>
  <si>
    <t>143661;HDFC FMP 1119D June 2018 (1) - IDCW Option - Direct Plan;INF179KB15F9;;12.5932;;;01-Mar-2021</t>
  </si>
  <si>
    <t>143665;HDFC FMP 1119D June 2018 (1) - Quarterly IDCW Option;INF179KB19F1;;10.2875;;;01-Mar-2021</t>
  </si>
  <si>
    <t>143666;HDFC FMP 1119D June 2018 (1) - Quarterly IDCW Option - Direct Plan;INF179KB16F7;;10.2879;;;01-Mar-2021</t>
  </si>
  <si>
    <t>146892;HDFC FMP 1120D March 2019 (1) - Growth Option;INF179KC1635;;11.7956;;;01-Mar-2021</t>
  </si>
  <si>
    <t>146893;HDFC FMP 1120D March 2019 (1) - Growth Option - Direct Plan;INF179KC1601;;11.8865;;;01-Mar-2021</t>
  </si>
  <si>
    <t>146891;HDFC FMP 1120D March 2019 (1) - IDCW Option;INF179KC1643;;11.7956;;;01-Mar-2021</t>
  </si>
  <si>
    <t>146889;HDFC FMP 1120D March 2019 (1) - IDCW Option - Direct Plan;INF179KC1619;;11.8865;;;01-Mar-2021</t>
  </si>
  <si>
    <t>146894;HDFC FMP 1120D March 2019 (1) - Quarterly IDCW Option;INF179KC1650;;10.3508;;;01-Mar-2021</t>
  </si>
  <si>
    <t>146890;HDFC FMP 1120D March 2019 (1) - Quarterly IDCW Option - Direct Plan;INF179KC1627;;10.3513;;;01-Mar-2021</t>
  </si>
  <si>
    <t>144744;HDFC FMP 1122D August 2018 (1) - Growth Option;INF179KB14M8;;12.3005;;;01-Mar-2021</t>
  </si>
  <si>
    <t>144746;HDFC FMP 1122D August 2018 (1) - Growth Option - Direct Plan;INF179KB11M4;;12.3905;;;01-Mar-2021</t>
  </si>
  <si>
    <t>144743;HDFC FMP 1122D August 2018 (1) - IDCW Option;INF179KB15M5;;12.3005;;;01-Mar-2021</t>
  </si>
  <si>
    <t>144741;HDFC FMP 1122D August 2018 (1) - IDCW Option - Direct Plan;INF179KB12M2;;12.3905;;;01-Mar-2021</t>
  </si>
  <si>
    <t>144745;HDFC FMP 1122D August 2018 (1) - Quarterly IDCW Option;INF179KB16M3;;10.3029;;;01-Mar-2021</t>
  </si>
  <si>
    <t>144742;HDFC FMP 1122D August 2018 (1) - Quarterly IDCW Option - Direct Plan;INF179KB13M0;;10.3033;;;01-Mar-2021</t>
  </si>
  <si>
    <t>144109;HDFC FMP 1122D July 2018 (1) - Growth Option;INF179KB13J6;;12.4375;;;01-Mar-2021</t>
  </si>
  <si>
    <t>144110;HDFC FMP 1122D July 2018 (1) - Growth Option - Direct Plan;INF179KB10J2;;12.529;;;01-Mar-2021</t>
  </si>
  <si>
    <t>144108;HDFC FMP 1122D July 2018 (1) - IDCW Option;INF179KB14J4;;12.4375;;;01-Mar-2021</t>
  </si>
  <si>
    <t>144105;HDFC FMP 1122D July 2018 (1) - IDCW Option - Direct Plan;INF179KB11J0;;12.529;;;01-Mar-2021</t>
  </si>
  <si>
    <t>144107;HDFC FMP 1122D July 2018 (1) - Quarterly IDCW Option;INF179KB15J1;;10.2548;;;01-Mar-2021</t>
  </si>
  <si>
    <t>144106;HDFC FMP 1122D July 2018 (1) - Quarterly IDCW Option - Direct Plan;INF179KB12J8;;10.2555;;;01-Mar-2021</t>
  </si>
  <si>
    <t>143824;HDFC FMP 1124D June 2018 (1) - Growth Option;INF179KB16H3;;12.5625;;;01-Mar-2021</t>
  </si>
  <si>
    <t>143822;HDFC FMP 1124D June 2018 (1) - Growth Option - Direct Plan;INF179KB13H0;;12.674;;;01-Mar-2021</t>
  </si>
  <si>
    <t>143823;HDFC FMP 1124D June 2018 (1) - IDCW Option;INF179KB17H1;;12.5625;;;01-Mar-2021</t>
  </si>
  <si>
    <t>143821;HDFC FMP 1124D June 2018 (1) - IDCW Option - Direct Plan;INF179KB14H8;;12.674;;;01-Mar-2021</t>
  </si>
  <si>
    <t>143825;HDFC FMP 1124D June 2018 (1) - Quarterly IDCW Option;INF179KB18H9;;10.2529;;;01-Mar-2021</t>
  </si>
  <si>
    <t>143826;HDFC FMP 1124D June 2018 (1) - Quarterly IDCW Option - Direct Plan;INF179KB15H5;;10.2533;;;01-Mar-2021</t>
  </si>
  <si>
    <t>146649;HDFC FMP 1126D March 2019 (1) - Growth Option;INF179KC1510;;11.9254;;;01-Mar-2021</t>
  </si>
  <si>
    <t>146650;HDFC FMP 1126D March 2019 (1) - Growth Option - Direct Plan;INF179KC1486;;12.0173;;;01-Mar-2021</t>
  </si>
  <si>
    <t>146647;HDFC FMP 1126D March 2019 (1) - IDCW Option;;INF179KC1528;11.9254;;;01-Mar-2021</t>
  </si>
  <si>
    <t>146645;HDFC FMP 1126D March 2019 (1) - IDCW Option - Direct Plan;INF179KC1494;;12.0173;;;01-Mar-2021</t>
  </si>
  <si>
    <t>146648;HDFC FMP 1126D March 2019 (1) - Quarterly IDCW Option;INF179KC1536;;10.4173;;;01-Mar-2021</t>
  </si>
  <si>
    <t>146646;HDFC FMP 1126D March 2019 (1) - Quarterly IDCW Option - Direct Plan;INF179KC1502;;10.4176;;;01-Mar-2021</t>
  </si>
  <si>
    <t>146778;HDFC FMP 1127D March 2019 (1) - Growth Option;INF179KC1577;;11.8479;;;01-Mar-2021</t>
  </si>
  <si>
    <t>146777;HDFC FMP 1127D March 2019 (1) - Growth Option - Direct Plan;INF179KC1544;;11.9393;;;01-Mar-2021</t>
  </si>
  <si>
    <t>146775;HDFC FMP 1127D March 2019 (1) - IDCW Option;INF179KC1585;;11.8479;;;01-Mar-2021</t>
  </si>
  <si>
    <t>146773;HDFC FMP 1127D March 2019 (1) - IDCW Option - Direct Plan;INF179KC1551;;11.9393;;;01-Mar-2021</t>
  </si>
  <si>
    <t>146776;HDFC FMP 1127D March 2019 (1) - Quarterly IDCW Option;INF179KC1593;;10.3997;;;01-Mar-2021</t>
  </si>
  <si>
    <t>146774;HDFC FMP 1127D March 2019 (1) - Quarterly IDCW Option - Direct Plan;INF179KC1569;;10.3997;;;01-Mar-2021</t>
  </si>
  <si>
    <t>146634;HDFC FMP 1133D February 2019 (1) - Growth Option;INF179KC1452;;11.9603;;;01-Mar-2021</t>
  </si>
  <si>
    <t>146631;HDFC FMP 1133D February 2019 (1) - Growth Option - Direct Plan;INF179KC1429;;12.0527;;;01-Mar-2021</t>
  </si>
  <si>
    <t>146633;HDFC FMP 1133D February 2019 (1) - IDCW Option;INF179KC1460;;11.9603;;;01-Mar-2021</t>
  </si>
  <si>
    <t>146636;HDFC FMP 1133D February 2019 (1) - IDCW Option - Direct Plan;INF179KC1437;;12.0527;;;01-Mar-2021</t>
  </si>
  <si>
    <t>146635;HDFC FMP 1133D February 2019 (1) - Quarterly IDCW Option;INF179KC1478;;10.4418;;;01-Mar-2021</t>
  </si>
  <si>
    <t>146632;HDFC FMP 1133D February 2019 (1) - Quarterly IDCW Option - Direct Plan;INF179KC1445;;10.4425;;;01-Mar-2021</t>
  </si>
  <si>
    <t>144360;HDFC FMP 1133D JULY 2018 (1) - Growth Option;INF179KB19J3;;12.2938;;;01-Mar-2021</t>
  </si>
  <si>
    <t>144356;HDFC FMP 1133D JULY 2018 (1) - Growth Option - Direct Plan;INF179KB16J9;;12.3839;;;01-Mar-2021</t>
  </si>
  <si>
    <t>144359;HDFC FMP 1133D JULY 2018 (1) - IDCW Option;INF179KB10K0;;12.2938;;;01-Mar-2021</t>
  </si>
  <si>
    <t>144355;HDFC FMP 1133D JULY 2018 (1) - IDCW Option - Direct Plan;INF179KB17J7;;12.3839;;;01-Mar-2021</t>
  </si>
  <si>
    <t>144358;HDFC FMP 1133D JULY 2018 (1) - Quarterly IDCW Option;INF179KB11K8;;10.2801;;;01-Mar-2021</t>
  </si>
  <si>
    <t>144357;HDFC FMP 1133D JULY 2018 (1) - Quarterly IDCW Option - Direct Plan;INF179KB18J5;;10.2805;;;01-Mar-2021</t>
  </si>
  <si>
    <t>143402;HDFC FMP 1134D May 2018 (1) - Growth Option;INF179KB17E8;;12.5077;;;01-Mar-2021</t>
  </si>
  <si>
    <t>143399;HDFC FMP 1134D May 2018 (1) - Growth Option - Direct Plan;INF179KB14E5;;12.5999;;;01-Mar-2021</t>
  </si>
  <si>
    <t>143401;HDFC FMP 1134D May 2018 (1) - IDCW Option;INF179KB18E6;;12.5077;;;01-Mar-2021</t>
  </si>
  <si>
    <t>143398;HDFC FMP 1134D May 2018 (1) - IDCW Option - Direct Plan;INF179KB15E2;;12.5999;;;01-Mar-2021</t>
  </si>
  <si>
    <t>143403;HDFC FMP 1134D May 2018 (1) - Quarterly IDCW Option;INF179KB19E4;;10.2626;;;01-Mar-2021</t>
  </si>
  <si>
    <t>143400;HDFC FMP 1134D May 2018 (1) - Quarterly IDCW Option - Direct Plan;INF179KB16E0;;10.2632;;;01-Mar-2021</t>
  </si>
  <si>
    <t>144506;HDFC FMP 1141D August 2018 (1) - Growth Option;INF179KB12L4;;12.433;;;01-Mar-2021</t>
  </si>
  <si>
    <t>144503;HDFC FMP 1141D August 2018 (1) - Growth Option - Direct Plan;INF179KB18K3;;12.5427;;;01-Mar-2021</t>
  </si>
  <si>
    <t>144505;HDFC FMP 1141D August 2018 (1) - IDCW Option;INF179KB13L2;;12.433;;;01-Mar-2021</t>
  </si>
  <si>
    <t>144502;HDFC FMP 1141D August 2018 (1) - IDCW Option - Direct Plan;INF179KB19K1;;12.5427;;;01-Mar-2021</t>
  </si>
  <si>
    <t>144507;HDFC FMP 1141D August 2018 (1) - Quarterly IDCW Option;INF179KB14L0;;10.3621;;;01-Mar-2021</t>
  </si>
  <si>
    <t>144504;HDFC FMP 1141D August 2018 (1) - Quarterly IDCW Option - Direct Plan;INF179KB11L6;;10.3626;;;01-Mar-2021</t>
  </si>
  <si>
    <t>142772;HDFC FMP 1143D March 2018 (1) - Growth Option;INF179KB1Z50;;12.4325;;;01-Mar-2021</t>
  </si>
  <si>
    <t>142771;HDFC FMP 1143D March 2018 (1) - Growth Option - Direct Plan;INF179KB1Z27;;12.5253;;;01-Mar-2021</t>
  </si>
  <si>
    <t>142770;HDFC FMP 1143D March 2018 (1) - IDCW Option;INF179KB1Z68;;12.4325;;;01-Mar-2021</t>
  </si>
  <si>
    <t>142769;HDFC FMP 1143D March 2018 (1) - IDCW Option - Direct Plan;INF179KB1Z35;;12.5253;;;01-Mar-2021</t>
  </si>
  <si>
    <t>142774;HDFC FMP 1143D March 2018 (1) - Quarterly IDCW Option;INF179KB1Z76;;10.1144;;;01-Mar-2021</t>
  </si>
  <si>
    <t>143003;HDFC FMP 1145D March 2018 (1) - Growth Option;INF179KB11B7;;12.392;;;01-Mar-2021</t>
  </si>
  <si>
    <t>143005;HDFC FMP 1145D March 2018 (1) - Growth Option - Direct Plan;INF179KB18A4;;12.4833;;;01-Mar-2021</t>
  </si>
  <si>
    <t>143006;HDFC FMP 1145D March 2018 (1) - IDCW Option;INF179KB12B5;;12.392;;;01-Mar-2021</t>
  </si>
  <si>
    <t>143001;HDFC FMP 1145D March 2018 (1) - IDCW Option - Direct Plan;INF179KB19A2;;12.4833;;;01-Mar-2021</t>
  </si>
  <si>
    <t>143004;HDFC FMP 1145D March 2018 (1) - Quarterly IDCW Option;INF179KB13B3;;10.1164;;;01-Mar-2021</t>
  </si>
  <si>
    <t>143002;HDFC FMP 1145D March 2018 (1) - Quarterly IDCW Option - Direct Plan;INF179KB10B9;;10.1213;;;01-Mar-2021</t>
  </si>
  <si>
    <t>143237;HDFC FMP 1146D April 2018 (1) - Growth Option;INF179KB15D4;;12.3265;;;01-Mar-2021</t>
  </si>
  <si>
    <t>143234;HDFC FMP 1146D April 2018 (1) - Growth Option - Direct Plan;INF179KB12D1;;12.4301;;;01-Mar-2021</t>
  </si>
  <si>
    <t>143236;HDFC FMP 1146D April 2018 (1) - IDCW Option;INF179KB16D2;;12.3265;;;01-Mar-2021</t>
  </si>
  <si>
    <t>143233;HDFC FMP 1146D April 2018 (1) - IDCW Option - Direct Plan;INF179KB13D9;;12.4301;;;01-Mar-2021</t>
  </si>
  <si>
    <t>143238;HDFC FMP 1146D April 2018 (1) - Quarterly IDCW Option;INF179KB17D0;;10.1508;;;01-Mar-2021</t>
  </si>
  <si>
    <t>143235;HDFC FMP 1146D April 2018 (1) - Quarterly IDCW Option - Direct Plan;INF179KB14D7;;10.1566;;;01-Mar-2021</t>
  </si>
  <si>
    <t>146502;HDFC FMP 1146D February 2019 (1) - Growth Option;INF179KC1395;;12.0009;;;01-Mar-2021</t>
  </si>
  <si>
    <t>146498;HDFC FMP 1146D February 2019 (1) - Growth Option - Direct Plan;INF179KC1361;;12.0942;;;01-Mar-2021</t>
  </si>
  <si>
    <t>146501;HDFC FMP 1146D February 2019 (1) - IDCW Option;INF179KC1403;;12.0009;;;01-Mar-2021</t>
  </si>
  <si>
    <t>146497;HDFC FMP 1146D February 2019 (1) - IDCW Option - Direct Plan;INF179KC1379;;12.0942;;;01-Mar-2021</t>
  </si>
  <si>
    <t>146500;HDFC FMP 1146D February 2019 (1) - Quarterly IDCW Option;INF179KC1411;;10.4489;;;01-Mar-2021</t>
  </si>
  <si>
    <t>146499;HDFC FMP 1146D February 2019 (1) - Quarterly IDCW Option - Direct Plan;INF179KC1387;;10.4494;;;01-Mar-2021</t>
  </si>
  <si>
    <t>142910;HDFC FMP 1147D March 2018 (1) - Growth Option;INF179KB15A0;;12.4052;;;01-Mar-2021</t>
  </si>
  <si>
    <t>142912;HDFC FMP 1147D March 2018 (1) - Growth Option - Direct Plan;INF179KB12A7;;12.4969;;;01-Mar-2021</t>
  </si>
  <si>
    <t>142909;HDFC FMP 1147D March 2018 (1) - IDCW Option;INF179KB16A8;;12.4052;;;01-Mar-2021</t>
  </si>
  <si>
    <t>142907;HDFC FMP 1147D March 2018 (1) - IDCW Option - Direct Plan;INF179KB13A5;;12.4969;;;01-Mar-2021</t>
  </si>
  <si>
    <t>142911;HDFC FMP 1147D March 2018 (1) - Quarterly IDCW Option;INF179KB17A6;;10.1222;;;01-Mar-2021</t>
  </si>
  <si>
    <t>142908;HDFC FMP 1147D March 2018 (1) - Quarterly IDCW Option - Direct Plan;INF179KB14A3;;10.1272;;;01-Mar-2021</t>
  </si>
  <si>
    <t>142706;HDFC FMP 1150D March 2018 (1) - Growth Option;INF179KB1Y93;;12.4168;;;01-Mar-2021</t>
  </si>
  <si>
    <t>142708;HDFC FMP 1150D March 2018 (1) - Growth Option - Direct Plan;INF179KB1Y69;;12.5097;;;01-Mar-2021</t>
  </si>
  <si>
    <t>142705;HDFC FMP 1150D March 2018 (1) - IDCW Option;INF179KB1Z01;;12.4168;;;01-Mar-2021</t>
  </si>
  <si>
    <t>142703;HDFC FMP 1150D March 2018 (1) - IDCW Option - Direct Plan;INF179KB1Y77;;12.5097;;;01-Mar-2021</t>
  </si>
  <si>
    <t>142707;HDFC FMP 1150D March 2018 (1) - Quarterly IDCW Option;INF179KB1Z19;;10.0912;;;01-Mar-2021</t>
  </si>
  <si>
    <t>142704;HDFC FMP 1150D March 2018 (1) - Quarterly IDCW Option - Direct Plan;INF179KB1Y85;;10.0961;;;01-Mar-2021</t>
  </si>
  <si>
    <t>146469;HDFC FMP 1154D February 2019 (1) - Growth Option;INF179KC1338;;11.9997;;;01-Mar-2021</t>
  </si>
  <si>
    <t>146468;HDFC FMP 1154D February 2019 (1) - Growth Option - Direct Plan;INF179KC1304;;12.0925;;;01-Mar-2021</t>
  </si>
  <si>
    <t>146467;HDFC FMP 1154D February 2019 (1) - IDCW Option;INF179KC1346;;11.9997;;;01-Mar-2021</t>
  </si>
  <si>
    <t>146465;HDFC FMP 1154D February 2019 (1) - IDCW Option - Direct Plan;INF179KC1312;;12.0925;;;01-Mar-2021</t>
  </si>
  <si>
    <t>146466;HDFC FMP 1154D February 2019 (1) - Quarterly IDCW Option;INF179KC1353;;10.438;;;01-Mar-2021</t>
  </si>
  <si>
    <t>146470;HDFC FMP 1154D February 2019 (1) - Quarterly IDCW Option - Direct Plan;INF179KC1320;;10.4385;;;01-Mar-2021</t>
  </si>
  <si>
    <t>142663;HDFC FMP 1158D February 2018 (1) - Growth Option;INF179KB1X37;;12.5026;;;01-Mar-2021</t>
  </si>
  <si>
    <t>142659;HDFC FMP 1158D February 2018 (1) - Growth Option - Direct Plan;INF179KB1X03;;12.5585;;;01-Mar-2021</t>
  </si>
  <si>
    <t>142661;HDFC FMP 1158D February 2018 (1) - IDCW Option;INF179KB1X45;;12.5026;;;01-Mar-2021</t>
  </si>
  <si>
    <t>142658;HDFC FMP 1158D February 2018 (1) - IDCW Option - Direct Plan;INF179KB1X11;;12.5585;;;01-Mar-2021</t>
  </si>
  <si>
    <t>142662;HDFC FMP 1158D February 2018 (1) - Quarterly IDCW Option;INF179KB1X52;;10.0815;;;01-Mar-2021</t>
  </si>
  <si>
    <t>142660;HDFC FMP 1158D February 2018 (1) - Quarterly IDCW Option - Direct Plan;INF179KB1X29;;10.0844;;;01-Mar-2021</t>
  </si>
  <si>
    <t>146280;HDFC FMP 1168D January 2019 (1) - Growth Option;INF179KC1270;;12.0737;;;01-Mar-2021</t>
  </si>
  <si>
    <t>146277;HDFC FMP 1168D January 2019 (1) - Growth Option - Direct Plan;INF179KC1247;;12.1731;;;01-Mar-2021</t>
  </si>
  <si>
    <t>146279;HDFC FMP 1168D January 2019 (1) - IDCW Option;INF179KC1288;;12.0737;;;01-Mar-2021</t>
  </si>
  <si>
    <t>146276;HDFC FMP 1168D January 2019 (1) - IDCW Option - Direct Plan;INF179KC1254;;12.1731;;;01-Mar-2021</t>
  </si>
  <si>
    <t>146281;HDFC FMP 1168D January 2019 (1) - Quarterly IDCW Option;INF179KC1296;;10.462;;;01-Mar-2021</t>
  </si>
  <si>
    <t>146278;HDFC FMP 1168D January 2019 (1) - Quarterly IDCW Option - Direct Plan;INF179KC1262;;10.4624;;;01-Mar-2021</t>
  </si>
  <si>
    <t>146153;HDFC FMP 1175D January 2019 (1) - Growth Option;INF179KC1213;;12.0893;;;01-Mar-2021</t>
  </si>
  <si>
    <t>146155;HDFC FMP 1175D January 2019 (1) - Growth Option - Direct Plan;INF179KC1189;;12.1888;;;01-Mar-2021</t>
  </si>
  <si>
    <t>146152;HDFC FMP 1175D January 2019 (1) - IDCW Option;INF179KC1221;;12.0893;;;01-Mar-2021</t>
  </si>
  <si>
    <t>146149;HDFC FMP 1175D January 2019 (1) - IDCW Option - Direct Plan;INF179KC1197;;12.1888;;;01-Mar-2021</t>
  </si>
  <si>
    <t>146156;HDFC FMP 1175D January 2019 (1) - Quarterly IDCW Option;INF179KC1239;;10.4851;;;01-Mar-2021</t>
  </si>
  <si>
    <t>146154;HDFC FMP 1175D January 2019 (1) - Quarterly IDCW Option - Direct Plan;INF179KC1205;;10.4854;;;01-Mar-2021</t>
  </si>
  <si>
    <t>143056;HDFC FMP 1177D March 2018 (1) - Growth Option;INF179KB17B4;;12.6062;;;01-Mar-2021</t>
  </si>
  <si>
    <t>143054;HDFC FMP 1177D March 2018 (1) - Growth Option - Direct Plan;INF179KB14B1;;12.7187;;;01-Mar-2021</t>
  </si>
  <si>
    <t>143058;HDFC FMP 1177D March 2018 (1) - IDCW Option;INF179KB18B2;;12.6062;;;01-Mar-2021</t>
  </si>
  <si>
    <t>143053;HDFC FMP 1177D March 2018 (1) - IDCW Option - Direct Plan;INF179KB15B8;;12.7187;;;01-Mar-2021</t>
  </si>
  <si>
    <t>143057;HDFC FMP 1177D March 2018 (1) - Quarterly IDCW Option;INF179KB19B0;;10.1662;;;01-Mar-2021</t>
  </si>
  <si>
    <t>143055;HDFC FMP 1177D March 2018 (1) - Quarterly IDCW Option - Direct Plan;INF179KB16B6;;10.172;;;01-Mar-2021</t>
  </si>
  <si>
    <t>143228;HDFC FMP 1181D April 2018 (1) - Growth Option;INF179KB19C8;;12.4888;;;01-Mar-2021</t>
  </si>
  <si>
    <t>143230;HDFC FMP 1181D April 2018 (1) - Growth Option - Direct Plan;INF179KB16C4;;12.578;;;01-Mar-2021</t>
  </si>
  <si>
    <t>143227;HDFC FMP 1181D April 2018 (1) - IDCW Option;INF179KB10D5;;12.4888;;;01-Mar-2021</t>
  </si>
  <si>
    <t>143231;HDFC FMP 1181D April 2018 (1) - IDCW Option - Direct Plan;INF179KB17C2;;12.578;;;01-Mar-2021</t>
  </si>
  <si>
    <t>143229;HDFC FMP 1181D April 2018 (1) - Quarterly IDCW Option;INF179KB11D3;;10.2121;;;01-Mar-2021</t>
  </si>
  <si>
    <t>143232;HDFC FMP 1181D April 2018 (1) - Quarterly IDCW Option - Direct Plan;INF179KB18C0;;10.2171;;;01-Mar-2021</t>
  </si>
  <si>
    <t>146147;HDFC FMP 1182D January 2019 (1) - Growth Option;INF179KC1155;;12.126;;;01-Mar-2021</t>
  </si>
  <si>
    <t>146145;HDFC FMP 1182D January 2019 (1) - Growth Option - Direct Plan;INF179KC1122;;12.2146;;;01-Mar-2021</t>
  </si>
  <si>
    <t>146146;HDFC FMP 1182D January 2019 (1) - IDCW Option;INF179KC1163;;12.126;;;01-Mar-2021</t>
  </si>
  <si>
    <t>146144;HDFC FMP 1182D January 2019 (1) - Quarterly IDCW Option;INF179KC1171;;10.453;;;01-Mar-2021</t>
  </si>
  <si>
    <t>146148;HDFC FMP 1182D January 2019 (1) - Quarterly IDCW Option - Direct Plan;INF179KC1148;;10.4535;;;01-Mar-2021</t>
  </si>
  <si>
    <t>143161;HDFC FMP 1183D April 2018 (1) - Growth Option;INF179KB13C1;;12.3396;;;01-Mar-2021</t>
  </si>
  <si>
    <t>143160;HDFC FMP 1183D April 2018 (1) - Growth Option - Direct Plan;INF179KB10C7;;12.4284;;;01-Mar-2021</t>
  </si>
  <si>
    <t>143158;HDFC FMP 1183D April 2018 (1) - IDCW Option;INF179KB14C9;;12.3396;;;01-Mar-2021</t>
  </si>
  <si>
    <t>143156;HDFC FMP 1183D April 2018 (1) - IDCW Option - Direct Plan;INF179KB11C5;;12.4284;;;01-Mar-2021</t>
  </si>
  <si>
    <t>143159;HDFC FMP 1183D April 2018 (1) - Quarterly IDCW Option;INF179KB15C6;;10.0696;;;01-Mar-2021</t>
  </si>
  <si>
    <t>143157;HDFC FMP 1183D April 2018 (1) - Quarterly IDCW Option - Direct Plan;INF179KB12C3;;10.0744;;;01-Mar-2021</t>
  </si>
  <si>
    <t>146058;HDFC FMP 1190D January 2019 (1) - Growth Option;INF179KC1098;;12.1491;;;01-Mar-2021</t>
  </si>
  <si>
    <t>146056;HDFC FMP 1190D January 2019 (1) - Growth Option - Direct Plan;INF179KC1064;;12.237;;;01-Mar-2021</t>
  </si>
  <si>
    <t>146055;HDFC FMP 1190D January 2019 (1) - IDCW Option - Direct Plan;INF179KC1072;;12.237;;;01-Mar-2021</t>
  </si>
  <si>
    <t>146059;HDFC FMP 1190D January 2019 (1) - Quarterly IDCW Option;INF179KC1114;;10.4667;;;01-Mar-2021</t>
  </si>
  <si>
    <t>146057;HDFC FMP 1190D January 2019 (1) - Quarterly IDCW Option - Direct Plan;INF179KC1080;;10.467;;;01-Mar-2021</t>
  </si>
  <si>
    <t>145985;HDFC FMP 1196D December 2018 (1) - Growth Option;INF179KC1031;;12.1648;;;01-Mar-2021</t>
  </si>
  <si>
    <t>145982;HDFC FMP 1196D December 2018 (1) - Growth Option - Direct Plan;INF179KB19Z9;;12.2592;;;01-Mar-2021</t>
  </si>
  <si>
    <t>145984;HDFC FMP 1196D December 2018 (1) - IDCW Option;INF179KC1049;;12.1648;;;01-Mar-2021</t>
  </si>
  <si>
    <t>145981;HDFC FMP 1196D December 2018 (1) - IDCW Option - Direct Plan;INF179KC1015;;12.2592;;;01-Mar-2021</t>
  </si>
  <si>
    <t>145986;HDFC FMP 1196D December 2018 (1) - Quarterly IDCW Option;INF179KC1056;;10.4676;;;01-Mar-2021</t>
  </si>
  <si>
    <t>145983;HDFC FMP 1196D December 2018 (1) - Quarterly IDCW Option - Direct Plan;INF179KC1023;;10.4681;;;01-Mar-2021</t>
  </si>
  <si>
    <t>145869;HDFC FMP 1203D December 2018 (1) - Growth Option;INF179KB16Z5;;12.1829;;;01-Mar-2021</t>
  </si>
  <si>
    <t>145866;HDFC FMP 1203D December 2018 (1) - Growth Option - Direct Plan;INF179KB13Z2;;12.2711;;;01-Mar-2021</t>
  </si>
  <si>
    <t>145868;HDFC FMP 1203D December 2018 (1) - IDCW Option;INF179KB17Z3;;12.1829;;;01-Mar-2021</t>
  </si>
  <si>
    <t>145870;HDFC FMP 1203D December 2018 (1) - Quarterly IDCW Option;INF179KB18Z1;;10.4436;;;01-Mar-2021</t>
  </si>
  <si>
    <t>142727;HDFC FMP 1208D March 2018 (1) - Growth Option;INF179KB1Y36;;12.7021;;;01-Mar-2021</t>
  </si>
  <si>
    <t>142726;HDFC FMP 1208D March 2018 (1) - Growth Option - Direct Plan;INF179KB1Y02;;12.8156;;;01-Mar-2021</t>
  </si>
  <si>
    <t>142730;HDFC FMP 1208D March 2018 (1) - IDCW Option;INF179KB1Y44;;12.7021;;;01-Mar-2021</t>
  </si>
  <si>
    <t>142725;HDFC FMP 1208D March 2018 (1) - IDCW Option - Direct Plan;INF179KB1Y10;;12.8156;;;01-Mar-2021</t>
  </si>
  <si>
    <t>142728;HDFC FMP 1208D March 2018 (1) - Quarterly IDCW Option;INF179KB1Y51;;10.1823;;;01-Mar-2021</t>
  </si>
  <si>
    <t>142729;HDFC FMP 1208D March 2018 (1) - Quarterly IDCW Option - Direct Plan;INF179KB1Y28;;10.1882;;;01-Mar-2021</t>
  </si>
  <si>
    <t>145862;HDFC FMP 1211D December 2018 (1) - Growth Option;INF179KB10Z8;;12.2053;;;01-Mar-2021</t>
  </si>
  <si>
    <t>145860;HDFC FMP 1211D December 2018 (1) - Growth Option - Direct Plan;INF179KB17Y6;;12.2974;;;01-Mar-2021</t>
  </si>
  <si>
    <t>145799;HDFC FMP 1218D December 2018 (1) - Growth Option;INF179KB14Y3;;12.2713;;;01-Mar-2021</t>
  </si>
  <si>
    <t>145796;HDFC FMP 1218D December 2018 (1) - Growth Option - Direct Plan;INF179KB11Y9;;12.3593;;;01-Mar-2021</t>
  </si>
  <si>
    <t>145798;HDFC FMP 1218D December 2018 (1) - IDCW Option;INF179KB15Y0;;12.2713;;;01-Mar-2021</t>
  </si>
  <si>
    <t>145795;HDFC FMP 1218D December 2018 (1) - IDCW Option - Direct Plan;INF179KB12Y7;;12.3593;;;01-Mar-2021</t>
  </si>
  <si>
    <t>145800;HDFC FMP 1218D December 2018 (1) - Quarterly IDCW Option;INF179KB16Y8;;10.5198;;;01-Mar-2021</t>
  </si>
  <si>
    <t>145719;HDFC FMP 1224D DECEMBER 2018 (1) - Growth Option;INF179KB18X6;;12.2535;;;01-Mar-2021</t>
  </si>
  <si>
    <t>145720;HDFC FMP 1224D DECEMBER 2018 (1) - Growth Option - Direct Plan;INF179KB15X2;;12.3553;;;01-Mar-2021</t>
  </si>
  <si>
    <t>145721;HDFC FMP 1224D DECEMBER 2018 (1) - IDCW Option;INF179KB19X4;;12.2535;;;01-Mar-2021</t>
  </si>
  <si>
    <t>145717;HDFC FMP 1224D DECEMBER 2018 (1) - IDCW Option - Direct Plan;INF179KB16X0;;12.3553;;;01-Mar-2021</t>
  </si>
  <si>
    <t>145722;HDFC FMP 1224D DECEMBER 2018 (1) - Quarterly IDCW Option;INF179KB10Y1;;10.4952;;;01-Mar-2021</t>
  </si>
  <si>
    <t>145639;HDFC FMP 1232D NOVEMBER 2018 (1) - Growth Option;INF179KB18W8;;12.3665;;;01-Mar-2021</t>
  </si>
  <si>
    <t>145643;HDFC FMP 1232D NOVEMBER 2018 (1) - Growth Option - Direct Plan;INF179KB15W4;;12.4565;;;01-Mar-2021</t>
  </si>
  <si>
    <t>145642;HDFC FMP 1232D NOVEMBER 2018 (1) - Quarterly IDCW Option;INF179KB10X3;;10.5339;;;01-Mar-2021</t>
  </si>
  <si>
    <t>145640;HDFC FMP 1232D NOVEMBER 2018 (1) - Quarterly IDCW Option - Direct Plan;INF179KB17W0;;10.5352;;;01-Mar-2021</t>
  </si>
  <si>
    <t>145495;HDFC FMP 1246D NOVEMBER 2018 (1) - Growth Option;INF179KB12W1;;12.3909;;;01-Mar-2021</t>
  </si>
  <si>
    <t>145492;HDFC FMP 1246D NOVEMBER 2018 (1) - Growth Option - Direct Plan;INF179KB19V8;;12.4808;;;01-Mar-2021</t>
  </si>
  <si>
    <t>145494;HDFC FMP 1246D NOVEMBER 2018 (1) - IDCW Option;INF179KB13W9;;12.3909;;;01-Mar-2021</t>
  </si>
  <si>
    <t>145491;HDFC FMP 1246D NOVEMBER 2018 (1) - IDCW Option - Direct Plan;INF179KB10W5;;12.4808;;;01-Mar-2021</t>
  </si>
  <si>
    <t>145496;HDFC FMP 1246D NOVEMBER 2018 (1) - Quarterly IDCW Option;INF179KB14W7;;10.5585;;;01-Mar-2021</t>
  </si>
  <si>
    <t>145493;HDFC FMP 1246D NOVEMBER 2018 (1) - Quarterly IDCW Option - Direct Plan;INF179KB11W3;;10.5589;;;01-Mar-2021</t>
  </si>
  <si>
    <t>145462;HDFC FMP 1260D October 2018 (1) - Growth Option;INF179KB16V4;;12.487;;;01-Mar-2021</t>
  </si>
  <si>
    <t>145461;HDFC FMP 1260D October 2018 (1) - Growth Option - Direct Plan;INF179KB13V1;;12.5601;;;01-Mar-2021</t>
  </si>
  <si>
    <t>145458;HDFC FMP 1260D October 2018 (1) - Quarterly IDCW Option - Direct Plan;INF179KB15V6;;10.5671;;;01-Mar-2021</t>
  </si>
  <si>
    <t>145395;HDFC FMP 1261D October 2018 (1) - Growth Option;INF179KB10V7;;12.4141;;;01-Mar-2021</t>
  </si>
  <si>
    <t>145394;HDFC FMP 1261D October 2018 (1) - Growth Option - Direct Plan;INF179KB17U4;;12.4873;;;01-Mar-2021</t>
  </si>
  <si>
    <t>145388;HDFC FMP 1261D October 2018 (1) - IDCW Option - Direct Plan;INF179KB18U2;;12.4873;;;01-Mar-2021</t>
  </si>
  <si>
    <t>145391;HDFC FMP 1261D October 2018 (1) - Quarterly IDCW Option - Direct Plan;INF179KB19U0;;10.5128;;;01-Mar-2021</t>
  </si>
  <si>
    <t>145429;HDFC FMP 1265D October 2018 (1) - Growth Option;INF179KB14U1;;12.457;;;01-Mar-2021</t>
  </si>
  <si>
    <t>145426;HDFC FMP 1265D October 2018 (1) - Growth Option - Direct Plan;INF179KB11U7;;12.5823;;;01-Mar-2021</t>
  </si>
  <si>
    <t>145428;HDFC FMP 1265D October 2018 (1) - IDCW Option;INF179KB15U8;;12.457;;;01-Mar-2021</t>
  </si>
  <si>
    <t>145425;HDFC FMP 1265D October 2018 (1) - IDCW Option - Direct Plan;INF179KB12U5;;12.5823;;;01-Mar-2021</t>
  </si>
  <si>
    <t>145430;HDFC FMP 1265D October 2018 (1) - Quarterly IDCW Option;INF179KB16U6;;10.5518;;;01-Mar-2021</t>
  </si>
  <si>
    <t>145427;HDFC FMP 1265D October 2018 (1) - Quarterly IDCW Option - Direct Plan;INF179KB13U3;;10.5524;;;01-Mar-2021</t>
  </si>
  <si>
    <t>145301;HDFC FMP 1274D October 2018 (1) - Growth Option;INF179KB18T4;;12.5092;;;01-Mar-2021</t>
  </si>
  <si>
    <t>145298;HDFC FMP 1274D October 2018 (1) - Growth Option - Direct Plan;INF179KB15T0;;12.6192;;;01-Mar-2021</t>
  </si>
  <si>
    <t>145300;HDFC FMP 1274D October 2018 (1) - IDCW Option;INF179KB19T2;;12.5092;;;01-Mar-2021</t>
  </si>
  <si>
    <t>145297;HDFC FMP 1274D October 2018 (1) - IDCW Option - Direct Plan;INF179KB16T8;;12.6192;;;01-Mar-2021</t>
  </si>
  <si>
    <t>145302;HDFC FMP 1274D October 2018 (1) - Quarterly IDCW Option;INF179KB10U9;;10.5911;;;01-Mar-2021</t>
  </si>
  <si>
    <t>145299;HDFC FMP 1274D October 2018 (1) - Quarterly IDCW Option - Direct Plan;INF179KB17T6;;10.5915;;;01-Mar-2021</t>
  </si>
  <si>
    <t>145274;HDFC FMP 1280D October 2018 (1) - Growth Option;INF179KB16S0;;12.5326;;;01-Mar-2021</t>
  </si>
  <si>
    <t>145272;HDFC FMP 1280D October 2018 (1) - Growth Option - Direct Plan;INF179KB13S7;;12.6491;;;01-Mar-2021</t>
  </si>
  <si>
    <t>145275;HDFC FMP 1280D October 2018 (1) - Quarterly IDCW Option;INF179KB18S6;;10.5972;;;01-Mar-2021</t>
  </si>
  <si>
    <t>145286;HDFC FMP 1344D October 2018 (1) - Growth Option;INF179KB12T7;;12.5463;;;01-Mar-2021</t>
  </si>
  <si>
    <t>145285;HDFC FMP 1344D October 2018 (1) - Growth Option - Direct Plan;INF179KB19S4;;12.6352;;;01-Mar-2021</t>
  </si>
  <si>
    <t>145283;HDFC FMP 1344D October 2018 (1) - IDCW Option;INF179KB13T5;;12.5463;;;01-Mar-2021</t>
  </si>
  <si>
    <t>145281;HDFC FMP 1344D October 2018 (1) - IDCW Option - Direct Plan;INF179KB10T1;;12.6352;;;01-Mar-2021</t>
  </si>
  <si>
    <t>145284;HDFC FMP 1344D October 2018 (1) - Quarterly IDCW Option;INF179KB14T3;;10.725;;;01-Mar-2021</t>
  </si>
  <si>
    <t>145282;HDFC FMP 1344D October 2018 (1) - Quarterly IDCW Option - Direct Plan;INF179KB11T9;;10.7318;;;01-Mar-2021</t>
  </si>
  <si>
    <t>145107;HDFC FMP 1372D September 2018 (1) - Growth Option;INF179KB10S3;;12.6273;;;01-Mar-2021</t>
  </si>
  <si>
    <t>145104;HDFC FMP 1372D September 2018 (1) - Growth Option - Direct Plan;INF179KB17R0;;12.7259;;;01-Mar-2021</t>
  </si>
  <si>
    <t>145106;HDFC FMP 1372D September 2018 (1) - IDCW Option;INF179KB11S1;;12.6273;;;01-Mar-2021</t>
  </si>
  <si>
    <t>145103;HDFC FMP 1372D September 2018 (1) - IDCW Option - Direct Plan;INF179KB18R8;;12.7259;;;01-Mar-2021</t>
  </si>
  <si>
    <t>145105;HDFC FMP 1372D September 2018 (1) - Quarterly IDCW Option - Direct Plan;INF179KB19R6;;10.6829;;;01-Mar-2021</t>
  </si>
  <si>
    <t>144979;HDFC FMP 1381D September 2018 (1) - Growth Option;INF179KB12Q3;;12.6719;;;01-Mar-2021</t>
  </si>
  <si>
    <t>144981;HDFC FMP 1381D September 2018 (1) - Growth Option - Direct Plan;INF179KB19P0;;12.79;;;01-Mar-2021</t>
  </si>
  <si>
    <t>144978;HDFC FMP 1381D September 2018 (1) - IDCW Option;INF179KB13Q1;;12.6719;;;01-Mar-2021</t>
  </si>
  <si>
    <t>144976;HDFC FMP 1381D September 2018 (1) - IDCW Option - Direct Plan;INF179KB10Q7;;12.79;;;01-Mar-2021</t>
  </si>
  <si>
    <t>144980;HDFC FMP 1381D September 2018 (1) - Quarterly IDCW Option;INF179KB14Q9;;10.6686;;;01-Mar-2021</t>
  </si>
  <si>
    <t>144977;HDFC FMP 1381D September 2018 (1) - Quarterly IDCW Option - Direct Plan;INF179KB11Q5;;10.6693;;;01-Mar-2021</t>
  </si>
  <si>
    <t>141735;HDFC FMP 1430D July 2017 (1) - Direct option - Growth Plan;INF179KB1V96;;12.8297;;;01-Mar-2021</t>
  </si>
  <si>
    <t>141730;HDFC FMP 1430D July 2017 (1) - Direct option - IDCW Plan;INF179KB1W04;;12.8297;;;01-Mar-2021</t>
  </si>
  <si>
    <t>141733;HDFC FMP 1430D July 2017 (1) - Direct option - Quarterly IDCW Plan;INF179KB1W20;;10.0662;;;01-Mar-2021</t>
  </si>
  <si>
    <t>141734;HDFC FMP 1430D July 2017 (1) - Regular Option  - Growth Plan;INF179KB1W38;;12.7839;;;01-Mar-2021</t>
  </si>
  <si>
    <t>141731;HDFC FMP 1430D July 2017 (1) - Regular Option  - IDCW Plan;INF179KB1W46;;12.7839;;;01-Mar-2021</t>
  </si>
  <si>
    <t>141732;HDFC FMP 1430D July 2017 (1) - Regular Option  - Quarterly IDCW Plan;INF179KB1W53;;10.0642;;;01-Mar-2021</t>
  </si>
  <si>
    <t>143252;HDFC FMP 1434D May 2018 (1) - Growth Option;INF179KB11E1;;12.8086;;;01-Mar-2021</t>
  </si>
  <si>
    <t>143253;HDFC FMP 1434D May 2018 (1) - Growth Option - Direct Plan;INF179KB18D8;;12.8992;;;01-Mar-2021</t>
  </si>
  <si>
    <t>143251;HDFC FMP 1434D May 2018 (1) - IDCW Option;INF179KB12E9;;12.8086;;;01-Mar-2021</t>
  </si>
  <si>
    <t>143248;HDFC FMP 1434D May 2018 (1) - IDCW Option - Direct Plan;INF179KB19D6;;12.8992;;;01-Mar-2021</t>
  </si>
  <si>
    <t>143250;HDFC FMP 1434D May 2018 (1) - Quarterly IDCW Option;INF179KB13E7;;10.5553;;;01-Mar-2021</t>
  </si>
  <si>
    <t>143249;HDFC FMP 1434D May 2018 (1) - Quarterly IDCW Option - Direct Plan;INF179KB10E3;;10.5607;;;01-Mar-2021</t>
  </si>
  <si>
    <t>144798;HDFC FMP 1487D August 2018 (1) - Growth Option;INF179KB12O8;;12.5496;;;01-Mar-2021</t>
  </si>
  <si>
    <t>144800;HDFC FMP 1487D August 2018 (1) - Growth Option - Direct Plan;INF179KB19N5;;12.7223;;;01-Mar-2021</t>
  </si>
  <si>
    <t>144797;HDFC FMP 1487D August 2018 (1) - IDCW Option;INF179KB13O6;;12.5496;;;01-Mar-2021</t>
  </si>
  <si>
    <t>144796;HDFC FMP 1487D August 2018 (1) - IDCW Option - Direct Plan;INF179KB10O2;;12.7223;;;01-Mar-2021</t>
  </si>
  <si>
    <t>144801;HDFC FMP 1487D August 2018 (1) - Quarterly IDCW Option - Direct Plan;INF179KB11O0;;10.625;;;01-Mar-2021</t>
  </si>
  <si>
    <t>123401;HDFC FMP 1846D August 2013 (1) - Growth Option;INF179KB15P8;;19.2216;;;01-Mar-2021</t>
  </si>
  <si>
    <t>123402;HDFC FMP 1846D August 2013 (1) - Growth Option - Direct Plan;INF179KB11P7;;19.6656;;;01-Mar-2021</t>
  </si>
  <si>
    <t>123406;HDFC FMP 1846D August 2013 (1) - IDCW Option;INF179KB16P6;;12.6086;;;01-Mar-2021</t>
  </si>
  <si>
    <t>123403;HDFC FMP 1846D August 2013 (1) - IDCW Option - Direct Plan;INF179KB12P5;;12.7089;;;01-Mar-2021</t>
  </si>
  <si>
    <t>128541;HDFC FMP 3360D March 2014 (1) - Flexi Option;INF179KA1II3;;16.6724;;;01-Mar-2021</t>
  </si>
  <si>
    <t>128539;HDFC FMP 3360D March 2014 (1) - Flexi Option - Direct Plan;INF179KA1IE2;;16.7885;;;01-Mar-2021</t>
  </si>
  <si>
    <t>128542;HDFC FMP 3360D March 2014 (1) - Growth Option;INF179KA1IF9;;16.6724;;;01-Mar-2021</t>
  </si>
  <si>
    <t>128544;HDFC FMP 3360D March 2014 (1) - Growth Option - Direct Plan;INF179KA1IB8;;16.7885;;;01-Mar-2021</t>
  </si>
  <si>
    <t>128540;HDFC FMP 3360D March 2014 (1) - IDCW Option;INF179KA1IG7;;16.6724;;;01-Mar-2021</t>
  </si>
  <si>
    <t>128538;HDFC FMP 3360D March 2014 (1) - IDCW Option - Direct Plan;INF179KA1IC6;;16.7885;;;01-Mar-2021</t>
  </si>
  <si>
    <t>128543;HDFC FMP 3360D March 2014 (1) - Quarterly IDCW Option;INF179KA1IH5;;10.3752;;;01-Mar-2021</t>
  </si>
  <si>
    <t>128545;HDFC FMP 3360D March 2014 (1) - Quarterly IDCW Option - Direct Plan;INF179KA1ID4;;10.3772;;;01-Mar-2021</t>
  </si>
  <si>
    <t>142086;HSBC Fixed Term Series 130 - Growth Option;INF336L01MH6;;12.4062;;;01-Mar-2021</t>
  </si>
  <si>
    <t>142085;HSBC FTS 130 - IDCW - Tenure 1204 Days - Maturity: 08-Apr-2021;INF336L01MI4;;12.4062;;;01-Mar-2021</t>
  </si>
  <si>
    <t>142087;HSBC FTS 130 - IDCW Direct Plan-Tenure 1204 Days-Maturity: 08-Apr-2021;INF336L01MF0;;12.4887;;;01-Mar-2021</t>
  </si>
  <si>
    <t>142989;HSBC Fixed Term Series 131 - Direct Plan Growth Option;INF336L01MN4;;12.2198;;;01-Mar-2021</t>
  </si>
  <si>
    <t>142990;HSBC Fixed Term Series 131 - Growth Option;INF336L01MP9;;12.1254;;;01-Mar-2021</t>
  </si>
  <si>
    <t>142991;HSBC FTS 131 - IDCW - Tenure 1140 Days -  Maturity: 03-May-2021;INF336L01MQ7;;12.1254;;;01-Mar-2021</t>
  </si>
  <si>
    <t>142740;HSBC Fixed Term Series 132 - Direct Plan Growth Option;INF336L01MJ2;;12.6325;;;01-Mar-2021</t>
  </si>
  <si>
    <t>142739;HSBC Fixed Term Series 132 - Growth Option;INF336L01ML8;;12.5545;;;01-Mar-2021</t>
  </si>
  <si>
    <t>142741;HSBC FTS 132 - IDCW - Tenure 1149 Days - Maturity: 03-May-2021;INF336L01MM6;;12.5545;;;01-Mar-2021</t>
  </si>
  <si>
    <t>142742;HSBC FTS 132 - IDCW Direct Plan-Tenure 1149 Days-Maturity: 03-May-2021;INF336L01MK0;;12.6325;;;01-Mar-2021</t>
  </si>
  <si>
    <t>143050;HSBC Fixed Term Series 133 - Direct Plan Growth Option;INF336L01MR5;;12.2914;;;01-Mar-2021</t>
  </si>
  <si>
    <t>143052;HSBC Fixed Term Series 133 - Growth Option;INF336L01MT1;;12.2165;;;01-Mar-2021</t>
  </si>
  <si>
    <t>143051;HSBC FTS 133 - IDCW - Tenure 1134 Days - Maturity: 03-May-2021;INF336L01MU9;;12.2165;;;01-Mar-2021</t>
  </si>
  <si>
    <t>143049;HSBC FTS 133 - IDCW Direct Plan-Tenure 1134 Days-Maturity: 03-May-2021;INF336L01MS3;;12.2914;;;01-Mar-2021</t>
  </si>
  <si>
    <t>143668;HSBC Fixed Term Series 134 - Direct Plan Growth Option;INF336L01MV7;;11.074;;;01-Mar-2021</t>
  </si>
  <si>
    <t>143670;HSBC Fixed Term Series 134 - Dividend Option;INF336L01MY1;;10.9648;;;01-Mar-2021</t>
  </si>
  <si>
    <t>143669;HSBC FTS 134 - IDCW - Tenure 1118 Days - Maturity: 29-Jun-2021;INF336L01MX3;;10.9648;;;01-Mar-2021</t>
  </si>
  <si>
    <t>143667;HSBC FTS 134 - IDCW Direct Plan - Tenure 1118 Days - Maturity: 29-Jun-2021;INF336L01MW5;;11.074;;;01-Mar-2021</t>
  </si>
  <si>
    <t>144117;HSBC Fixed Term Series 135 - Direct Plan Growth Option;INF336L01MZ8;;11.0246;;;01-Mar-2021</t>
  </si>
  <si>
    <t>144115;HSBC Fixed Term Series 135 - Growth Option;INF336L01NB7;;10.9322;;;01-Mar-2021</t>
  </si>
  <si>
    <t>144116;HSBC FTS 135 - IDCW - Tenure 1117 Days - Maturity: 30-Jul-2021;INF336L01NC5;;10.9322;;;01-Mar-2021</t>
  </si>
  <si>
    <t>144118;HSBC FTS 135 - IDCW Direct Plan - Tenure 1117 Days - Maturity: 30-Jul-2021;INF336L01NA9;;11.0246;;;01-Mar-2021</t>
  </si>
  <si>
    <t>144556;HSBC Fixed Term Series 136 - Direct Plan Growth Option;INF336L01ND3;;11.0885;;;01-Mar-2021</t>
  </si>
  <si>
    <t>144555;HSBC Fixed Term Series 136 - Growth Option;INF336L01NF8;;10.999;;;01-Mar-2021</t>
  </si>
  <si>
    <t>144557;HSBC FTS 136 - IDCW - Tenure 1145 Days - Maturity: 30-Sep-2021;INF336L01NG6;;10.999;;;01-Mar-2021</t>
  </si>
  <si>
    <t>144558;HSBC FTS 136 - IDCW Direct Plan - Tenure 1145 Days - Maturity: 30-Sep-2021;INF336L01NE1;;11.0885;;;01-Mar-2021</t>
  </si>
  <si>
    <t>146104;HSBC Fixed Term Series 137 - Growth Option;INF336L01NP7;;12.1207;;;01-Mar-2021</t>
  </si>
  <si>
    <t>146102;HSBC Fixed Term Series 137 Direct Plan Growth Option;INF336L01NN2;;12.1893;;;01-Mar-2021</t>
  </si>
  <si>
    <t>146103;HSBC FTS 137 - IDCW - Tenure 1187 Days - Maturity: 18-Apr-2022;INF336L01NQ5;;12.1207;;;01-Mar-2021</t>
  </si>
  <si>
    <t>146101;HSBC FTS 137 - IDCW Direct Plan - Tenure 1187 Days - Maturity: 18-Apr-2022;INF336L01NO0;;12.1893;;;01-Mar-2021</t>
  </si>
  <si>
    <t>146487;HSBC Fixed Term Series 139 - Direct Plan - Direct Plan - Growth Option;INF336L01NR3;;12.0825;;;01-Mar-2021</t>
  </si>
  <si>
    <t>146488;HSBC Fixed Term Series 139 - Growth Option;INF336L01NT9;;12.0176;;;01-Mar-2021</t>
  </si>
  <si>
    <t>146485;HSBC FTS 139 - IDCW - Tenure 1163 Days - Maturity: 03-May-2022;INF336L01NU7;;12.0176;;;01-Mar-2021</t>
  </si>
  <si>
    <t>146486;HSBC FTS 139 - IDCW Direct Plan - Tenure 1163 Days - Maturity: 03-May-2022;INF336L01NS1;;12.0825;;;01-Mar-2021</t>
  </si>
  <si>
    <t>147149;HSBC Fixed Term Series 140 - Growth Option;INF336L01OD1;;11.8567;;;01-Mar-2021</t>
  </si>
  <si>
    <t>147152;HSBC Fixed Term Series 140 Direct plan - Growth Option;INF336L01OB5;;11.9155;;;01-Mar-2021</t>
  </si>
  <si>
    <t>147151;HSBC FTS 140 - IDCW - Tenure 1147 Days - Maturity: 15-Jun-2022;INF336L01OE9;;11.8567;;;01-Mar-2021</t>
  </si>
  <si>
    <t>147150;HSBC FTS 140 - IDCW Direct Plan - Tenure 1147 Days - Maturity: 15-Jun-2022;INF336L01OC3;;11.9155;;;01-Mar-2021</t>
  </si>
  <si>
    <t>140143;ICICI Prudential Capital Protection Oriented Fund - Series XI - Plan A 2056 Days - Cumulative Option;INF109KB1K88;;13.9942;;;01-Mar-2021</t>
  </si>
  <si>
    <t>140142;ICICI Prudential Capital Protection Oriented Fund - Series XI - Plan A 2056 Days - Direct Plan - Cumulative Option;INF109KB1L04;;14.6243;;;01-Mar-2021</t>
  </si>
  <si>
    <t>140141;ICICI Prudential Capital Protection Oriented Fund - Series XI - Plan A 2056 Days - Direct Plan - IDCW Option;INF109KB1L12;;14.6243;;;01-Mar-2021</t>
  </si>
  <si>
    <t>140140;ICICI Prudential Capital Protection Oriented Fund - Series XI - Plan A 2056 Days - IDCW Option;INF109KB1K96;;13.9942;;;01-Mar-2021</t>
  </si>
  <si>
    <t>141858;ICICI Prudential Capital Protection Oriented Fund - Series XII - Plan C 1270 Days - Cumulative Option;INF109KB15X9;;12.2531;;;01-Mar-2021</t>
  </si>
  <si>
    <t>141859;ICICI Prudential Capital Protection Oriented Fund - Series XII - Plan C 1270 Days - Direct Plan - Cumulative Option;INF109KB13X4;;12.5895;;;01-Mar-2021</t>
  </si>
  <si>
    <t>141860;ICICI Prudential Capital Protection Oriented Fund - Series XII - Plan C 1270 Days - Direct Plan - IDCW Option;INF109KB14X2;;12.5895;;;01-Mar-2021</t>
  </si>
  <si>
    <t>141857;ICICI Prudential Capital Protection Oriented Fund - Series XII - Plan C 1270 Days - IDCW OPtion;INF109KB16X7;;12.2531;;;01-Mar-2021</t>
  </si>
  <si>
    <t>145521;ICICI Prudential Capital Protection Oriented Fund - Series XIV - Plan A 1275 Days - Cumulative Option;INF109KC1PC4;;12.8196;;;01-Mar-2021</t>
  </si>
  <si>
    <t>145522;ICICI Prudential Capital Protection Oriented Fund - Series XIV - Plan A 1275 Days - Direct Plan - Cumulative Option;INF109KC1PE0;;12.9385;;;01-Mar-2021</t>
  </si>
  <si>
    <t>145523;ICICI Prudential Capital Protection Oriented Fund - Series XIV - Plan A 1275 Days - Direct Plan - IDCW Option;INF109KC1PF7;;12.9385;;;01-Mar-2021</t>
  </si>
  <si>
    <t>145524;ICICI Prudential Capital Protection Oriented Fund - Series XIV - Plan A 1275 Days - IDCW Option;INF109KC1PD2;;12.8196;;;01-Mar-2021</t>
  </si>
  <si>
    <t>130062;ICICI Prudential Fixed Maturity Plan - Series 74 - 9 Years Plan U Direct Plan IDCW Option;INF109KA1WP4;;17.1680;;;01-Mar-2021</t>
  </si>
  <si>
    <t>130064;ICICI Prudential Fixed Maturity Plan - Series 74 -9 Years Plan U Direct Plan Cumulative Option;INF109KA1WO7;;17.1680;;;01-Mar-2021</t>
  </si>
  <si>
    <t>130063;ICICI Prudential Fixed Maturity Plan -Series 74 -9 Years Plan U Cumulative Option;INF109KA1WM1;;16.8553;;;01-Mar-2021</t>
  </si>
  <si>
    <t>130061;ICICI Prudential Fixed Maturity Plan -Series 74 -9 Years Plan U IDCW Option;INF109KA1WN9;;16.8553;;;01-Mar-2021</t>
  </si>
  <si>
    <t>143133;ICICI Prudential Fixed Maturity Plan - Series 82 - 1119 Days Plan X - Cumulative Option;INF109KC1CH1;;12.3629;;;01-Mar-2021</t>
  </si>
  <si>
    <t>143132;ICICI Prudential Fixed Maturity Plan - Series 82 - 1119 Days Plan X - Direct Plan Cumulative Option;INF109KC1CK5;;12.3909;;;01-Mar-2021</t>
  </si>
  <si>
    <t>143128;ICICI Prudential Fixed Maturity Plan - Series 82 - 1119 Days Plan X - Direct Plan Quarterly IDCW Option;INF109KC1CM1;;12.3909;;;01-Mar-2021</t>
  </si>
  <si>
    <t>143129;ICICI Prudential Fixed Maturity Plan - Series 82 - 1119 Days Plan X - Half Yearly IDCW Option;INF109KC1CI9;;12.3628;;;01-Mar-2021</t>
  </si>
  <si>
    <t>143127;ICICI Prudential Fixed Maturity Plan - Series 82 - 1119 Days Plan X - Quarterly IDCW Option;INF109KC1CJ7;;12.3629;;;01-Mar-2021</t>
  </si>
  <si>
    <t>142899;ICICI Prudential Fixed Maturity Plan - Series 82 - 1135 Days Plan S - Cumulative Option;INF109KC1BB6;;12.4168;;;01-Mar-2021</t>
  </si>
  <si>
    <t>142904;ICICI Prudential Fixed Maturity Plan - Series 82 - 1135 Days Plan S - Direct Plan Cumulative Option;INF109KC1BE0;;12.5415;;;01-Mar-2021</t>
  </si>
  <si>
    <t>142903;ICICI Prudential Fixed Maturity Plan - Series 82 - 1135 Days Plan S - Direct Plan Half Yearly IDCW Option;INF109KC1BF7;;12.5415;;;01-Mar-2021</t>
  </si>
  <si>
    <t>142901;ICICI Prudential Fixed Maturity Plan - Series 82 - 1135 Days Plan S - Direct Plan Quarterly IDCW Option;INF109KC1BG5;;12.5413;;;01-Mar-2021</t>
  </si>
  <si>
    <t>142902;ICICI Prudential Fixed Maturity Plan - Series 82 - 1135 Days Plan S - Half Yearly IDCW Option;INF109KC1BC4;;12.4168;;;01-Mar-2021</t>
  </si>
  <si>
    <t>142900;ICICI Prudential Fixed Maturity Plan - Series 82 - 1135 Days Plan S - Quarterly IDCW Option;INF109KC1BD2;;12.4168;;;01-Mar-2021</t>
  </si>
  <si>
    <t>142965;ICICI Prudential Fixed Maturity Plan - Series 82 - 1135 Days Plan U - Cumulative Option;INF109KC1BP6;;12.4490;;;01-Mar-2021</t>
  </si>
  <si>
    <t>142961;ICICI Prudential Fixed Maturity Plan - Series 82 - 1135 Days Plan U - Direct Plan Cumulative Option;INF109KC1BS0;;12.4980;;;01-Mar-2021</t>
  </si>
  <si>
    <t>142964;ICICI Prudential Fixed Maturity Plan - Series 82 - 1135 Days Plan U - Direct Plan Half Yearly IDCW Option;INF109KC1BT8;;12.4980;;;01-Mar-2021</t>
  </si>
  <si>
    <t>142963;ICICI Prudential Fixed Maturity Plan - Series 82 - 1135 Days Plan U - Quarterly IDCW Option;INF109KC1BR2;;12.4490;;;01-Mar-2021</t>
  </si>
  <si>
    <t>142982;ICICI Prudential Fixed Maturity Plan - Series 82 - 1135 Days Plan V - Cumulative Option;INF109KC1BV4;;12.3557;;;01-Mar-2021</t>
  </si>
  <si>
    <t>142977;ICICI Prudential Fixed Maturity Plan - Series 82 - 1135 Days Plan V - Direct Plan Cumulative Option;INF109KC1BY8;;12.4300;;;01-Mar-2021</t>
  </si>
  <si>
    <t>142975;ICICI Prudential Fixed Maturity Plan - Series 82 - 1135 Days Plan V - Direct Plan Quarterly IDCW Option;INF109KC1CA6;;12.4300;;;01-Mar-2021</t>
  </si>
  <si>
    <t>142976;ICICI Prudential Fixed Maturity Plan - Series 82 - 1135 Days Plan V - Half Yearly IDCW Option;INF109KC1BW2;;12.3556;;;01-Mar-2021</t>
  </si>
  <si>
    <t>142979;ICICI Prudential Fixed Maturity Plan - Series 82 - 1135 Days Plan V - Quarterly IDCW Option;INF109KC1BX0;;12.3557;;;01-Mar-2021</t>
  </si>
  <si>
    <t>142760;ICICI Prudential Fixed Maturity Plan - Series 82 - 1136 Days Plan P - Cumulative Option;INF109KC1AJ1;;12.5976;;;01-Mar-2021</t>
  </si>
  <si>
    <t>142762;ICICI Prudential Fixed Maturity Plan - Series 82 - 1136 Days Plan P - Direct Plan Cumulative Option;INF109KC1AM5;;12.6901;;;01-Mar-2021</t>
  </si>
  <si>
    <t>142764;ICICI Prudential Fixed Maturity Plan - Series 82 - 1136 Days Plan P - Direct Plan Half Yearly IDCW Option;INF109KC1AN3;;12.6901;;;01-Mar-2021</t>
  </si>
  <si>
    <t>142761;ICICI Prudential Fixed Maturity Plan - Series 82 - 1136 Days Plan P - Direct Plan Quarterly IDCW Option;INF109KC1AO1;;12.6899;;;01-Mar-2021</t>
  </si>
  <si>
    <t>142759;ICICI Prudential Fixed Maturity Plan - Series 82 - 1136 Days Plan P - Half Yearly IDCW Option;INF109KC1AK9;;12.5975;;;01-Mar-2021</t>
  </si>
  <si>
    <t>142763;ICICI Prudential Fixed Maturity Plan - Series 82 - 1136 Days Plan P - Quarterly IDCW Option;INF109KC1AL7;;12.5975;;;01-Mar-2021</t>
  </si>
  <si>
    <t>143144;ICICI Prudential Fixed Maturity Plan - Series 82 - 1141 Days Plan Y - Cumulative Option;INF109KC1CP4;;12.4775;;;01-Mar-2021</t>
  </si>
  <si>
    <t>143145;ICICI Prudential Fixed Maturity Plan - Series 82 - 1141 Days Plan Y - Direct Plan Cumulative Option;INF109KC1CS8;;12.5094;;;01-Mar-2021</t>
  </si>
  <si>
    <t>143149;ICICI Prudential Fixed Maturity Plan - Series 82 - 1141 Days Plan Y - Direct Plan Half Yearly IDCW Option;INF109KC1CT6;;12.5094;;;01-Mar-2021</t>
  </si>
  <si>
    <t>143151;ICICI Prudential Fixed Maturity Plan - Series 82 - 1141 Days Plan Y - Half Yearly IDCW Option;INF109KC1CQ2;;12.4774;;;01-Mar-2021</t>
  </si>
  <si>
    <t>143150;ICICI Prudential Fixed Maturity Plan - Series 82 - 1141 Days Plan Y - Quarterly IDCW Option;INF109KC1CR0;;12.4775;;;01-Mar-2021</t>
  </si>
  <si>
    <t>142443;ICICI Prudential Fixed Maturity Plan - Series 82 - 1157 Days Plan J - Cumulative Option;INF109KC1739;;12.6207;;;01-Mar-2021</t>
  </si>
  <si>
    <t>142450;ICICI Prudential Fixed Maturity Plan - Series 82 - 1157 Days Plan J - Direct Plan Cumulative Option;INF109KC1762;;12.7454;;;01-Mar-2021</t>
  </si>
  <si>
    <t>142448;ICICI Prudential Fixed Maturity Plan - Series 82 - 1157 Days Plan J - Direct Plan Half Yearly IDCW Option;INF109KC1770;;12.7453;;;01-Mar-2021</t>
  </si>
  <si>
    <t>142446;ICICI Prudential Fixed Maturity Plan - Series 82 - 1157 Days Plan J - Direct Plan Quarterly IDCW Option;INF109KC1788;;12.7451;;;01-Mar-2021</t>
  </si>
  <si>
    <t>142447;ICICI Prudential Fixed Maturity Plan - Series 82 - 1157 Days Plan J - Half Yearly IDCW Option;INF109KC1747;;12.6207;;;01-Mar-2021</t>
  </si>
  <si>
    <t>142445;ICICI Prudential Fixed Maturity Plan - Series 82 - 1157 Days Plan J - Quarterly IDCW Option;INF109KC1754;;12.6207;;;01-Mar-2021</t>
  </si>
  <si>
    <t>142883;ICICI Prudential Fixed Maturity Plan - Series 82 - 1170 Days Plan R - Cumulative Option;INF109KC1AV6;;12.4001;;;01-Mar-2021</t>
  </si>
  <si>
    <t>142885;ICICI Prudential Fixed Maturity Plan - Series 82 - 1170 Days Plan R - Direct Plan Cumulative Option;INF109KC1AY0;;12.4471;;;01-Mar-2021</t>
  </si>
  <si>
    <t>142888;ICICI Prudential Fixed Maturity Plan - Series 82 - 1170 Days Plan R - Direct Plan Quarterly IDCW Option;INF109KC1BA8;;12.4471;;;01-Mar-2021</t>
  </si>
  <si>
    <t>142882;ICICI Prudential Fixed Maturity Plan - Series 82 - 1170 Days Plan R - Half Yearly IDCW Option;INF109KC1AW4;;12.4000;;;01-Mar-2021</t>
  </si>
  <si>
    <t>142887;ICICI Prudential Fixed Maturity Plan - Series 82 - 1170 Days Plan R - Quarterly IDCW Option;INF109KC1AX2;;12.4001;;;01-Mar-2021</t>
  </si>
  <si>
    <t>142692;ICICI Prudential Fixed Maturity Plan - Series 82 - 1175 Days Plan Q - Cumulative Option;INF109KC1AP8;;12.4665;;;01-Mar-2021</t>
  </si>
  <si>
    <t>142698;ICICI Prudential Fixed Maturity Plan - Series 82 - 1175 Days Plan Q - Direct Plan Cumulative Option;INF109KC1AS2;;12.5470;;;01-Mar-2021</t>
  </si>
  <si>
    <t>142697;ICICI Prudential Fixed Maturity Plan - Series 82 - 1175 Days Plan Q - Direct Plan Half yearly IDCW Option;INF109KC1AT0;;12.5470;;;01-Mar-2021</t>
  </si>
  <si>
    <t>142696;ICICI Prudential Fixed Maturity Plan - Series 82 - 1175 Days Plan Q - Direct Plan Quarterly IDCW Option;INF109KC1AU8;;12.5467;;;01-Mar-2021</t>
  </si>
  <si>
    <t>142699;ICICI Prudential Fixed Maturity Plan - Series 82 - 1175 Days Plan Q - Half Yearly IDCW Option;INF109KC1AQ6;;12.4665;;;01-Mar-2021</t>
  </si>
  <si>
    <t>142695;ICICI Prudential Fixed Maturity Plan - Series 82 - 1175 Days Plan Q - Quarterly IDCW Option;INF109KC1AR4;;12.4664;;;01-Mar-2021</t>
  </si>
  <si>
    <t>142413;ICICI Prudential Fixed Maturity Plan - Series 82 - 1185 Days Plan I - Cumulative Option;INF109KC1671;;12.5620;;;01-Mar-2021</t>
  </si>
  <si>
    <t>142412;ICICI Prudential Fixed Maturity Plan - Series 82 - 1185 Days Plan I - Direct Plan Cumulative Option;INF109KC1705;;12.6115;;;01-Mar-2021</t>
  </si>
  <si>
    <t>142581;ICICI Prudential Fixed Maturity Plan - Series 82 - 1185 Days Plan N - Cumulative Option;INF109KC1994;;12.4915;;;01-Mar-2021</t>
  </si>
  <si>
    <t>142582;ICICI Prudential Fixed Maturity Plan - Series 82 - 1185 Days Plan N - Direct Plan Cumulative Option;INF109KC1AC6;;12.5570;;;01-Mar-2021</t>
  </si>
  <si>
    <t>142588;ICICI Prudential Fixed Maturity Plan - Series 82 - 1185 Days Plan N - Direct Plan Half Yearly IDCW Option;INF109KC1AD4;;12.5570;;;01-Mar-2021</t>
  </si>
  <si>
    <t>142586;ICICI Prudential Fixed Maturity Plan - Series 82 - 1185 Days Plan N - Direct Plan Quarterly IDCW Option;INF109KC1AE2;;12.5543;;;01-Mar-2021</t>
  </si>
  <si>
    <t>142587;ICICI Prudential Fixed Maturity Plan - Series 82 - 1185 Days Plan N - Half Yearly IDCW Option;INF109KC1AA0;;12.4915;;;01-Mar-2021</t>
  </si>
  <si>
    <t>142585;ICICI Prudential Fixed Maturity Plan - Series 82 - 1185 Days Plan N - Quarterly IDCW Option;INF109KC1AB8;;12.4915;;;01-Mar-2021</t>
  </si>
  <si>
    <t>142298;ICICI Prudential Fixed Maturity Plan - Series 82 - 1187 Days Plan F - Cumulative Option;INF109KC1374;;12.7070;;;01-Mar-2021</t>
  </si>
  <si>
    <t>142299;ICICI Prudential Fixed Maturity Plan - Series 82 - 1187 Days Plan F - Direct Plan Cumulative Option;INF109KC1408;;12.8239;;;01-Mar-2021</t>
  </si>
  <si>
    <t>142294;ICICI Prudential Fixed Maturity Plan - Series 82 - 1187 Days Plan F - Direct Plan Quarterly IDCW Option;INF109KC1424;;12.8239;;;01-Mar-2021</t>
  </si>
  <si>
    <t>142295;ICICI Prudential Fixed Maturity Plan - Series 82 - 1187 Days Plan F - Half Yearly IDCW Option;INF109KC1382;;12.7070;;;01-Mar-2021</t>
  </si>
  <si>
    <t>142297;ICICI Prudential Fixed Maturity Plan - Series 82 - 1187 Days Plan F - Quarterly IDCW Option;INF109KC1390;;12.7070;;;01-Mar-2021</t>
  </si>
  <si>
    <t>142477;ICICI Prudential Fixed Maturity Plan - Series 82 - 1199 Days Plan L - Cumulative Option;INF109KC1879;;12.5545;;;01-Mar-2021</t>
  </si>
  <si>
    <t>142478;ICICI Prudential Fixed Maturity Plan - Series 82 - 1199 Days Plan L - Direct Plan Cumulative Option;INF109KC1903;;12.6026;;;01-Mar-2021</t>
  </si>
  <si>
    <t>142483;ICICI Prudential Fixed Maturity Plan - Series 82 - 1199 Days Plan L - Direct Plan Half Yearly IDCW Option;INF109KC1911;;12.6025;;;01-Mar-2021</t>
  </si>
  <si>
    <t>142481;ICICI Prudential Fixed Maturity Plan - Series 82 - 1199 Days Plan L - Half Yearly IDCW Option;INF109KC1887;;12.5545;;;01-Mar-2021</t>
  </si>
  <si>
    <t>142463;ICICI Prudential Fixed Maturity Plan - Series 82 - 1203 Days Plan K - Cumulative Option;INF109KC1812;;12.5510;;;01-Mar-2021</t>
  </si>
  <si>
    <t>142465;ICICI Prudential Fixed Maturity Plan - Series 82 - 1203 Days Plan K - Direct Plan Cumulative Option;INF109KC1846;;12.5981;;;01-Mar-2021</t>
  </si>
  <si>
    <t>142468;ICICI Prudential Fixed Maturity Plan - Series 82 - 1203 Days Plan K - Direct Plan Quarterly IDCW Option;INF109KC1861;;12.5981;;;01-Mar-2021</t>
  </si>
  <si>
    <t>142469;ICICI Prudential Fixed Maturity Plan - Series 82 - 1203 Days Plan K - Half Yearly IDCW Option;INF109KC1820;;12.5511;;;01-Mar-2021</t>
  </si>
  <si>
    <t>142467;ICICI Prudential Fixed Maturity Plan - Series 82 - 1203 Days Plan K - Quarterly IDCW Option;INF109KC1838;;12.5510;;;01-Mar-2021</t>
  </si>
  <si>
    <t>142334;ICICI Prudential Fixed Maturity Plan - Series 82 - 1215 Days Plan H - Cumulative Option;INF109KC1499;;12.5949;;;01-Mar-2021</t>
  </si>
  <si>
    <t>142339;ICICI Prudential Fixed Maturity Plan - Series 82 - 1215 Days Plan H - Direct Plan Cumulative Option;INF109KC1523;;12.6437;;;01-Mar-2021</t>
  </si>
  <si>
    <t>142341;ICICI Prudential Fixed Maturity Plan - Series 82 - 1215 Days Plan H - Direct Plan Half Yearly IDCW Option;INF109KC1531;;12.6435;;;01-Mar-2021</t>
  </si>
  <si>
    <t>142336;ICICI Prudential Fixed Maturity Plan - Series 82 - 1215 Days Plan H - Direct Plan Quarterly IDCW Option;INF109KC1549;;12.6438;;;01-Mar-2021</t>
  </si>
  <si>
    <t>142337;ICICI Prudential Fixed Maturity Plan - Series 82 - 1215 Days Plan H - Half Yearly IDCW Option;INF109KC1507;;12.5947;;;01-Mar-2021</t>
  </si>
  <si>
    <t>142340;ICICI Prudential Fixed Maturity Plan - Series 82 - 1215 Days Plan H - Quarterly IDCW Option;INF109KC1515;;12.5949;;;01-Mar-2021</t>
  </si>
  <si>
    <t>142155;ICICI Prudential Fixed Maturity Plan - Series 82 - 1217 Days Plan C - Cumulative Option;INF109KC1119;;12.5430;;;01-Mar-2021</t>
  </si>
  <si>
    <t>142156;ICICI Prudential Fixed Maturity Plan - Series 82 - 1217 Days Plan C - Direct Plan Cumulative Option;INF109KC1143;;12.6095;;;01-Mar-2021</t>
  </si>
  <si>
    <t>142162;ICICI Prudential Fixed Maturity Plan - Series 82 - 1217 Days Plan C - Direct Plan Half Yearly IDCW Option;INF109KC1150;;12.6068;;;01-Mar-2021</t>
  </si>
  <si>
    <t>142159;ICICI Prudential Fixed Maturity Plan - Series 82 - 1217 Days Plan C - Direct Plan Quarterly IDCW Option;INF109KC1168;;12.6094;;;01-Mar-2021</t>
  </si>
  <si>
    <t>142158;ICICI Prudential Fixed Maturity Plan - Series 82 - 1217 Days Plan C - Half Yearly IDCW Option;INF109KC1127;;12.5429;;;01-Mar-2021</t>
  </si>
  <si>
    <t>142161;ICICI Prudential Fixed Maturity Plan - Series 82 - 1217 Days Plan C - Quarterly IDCW Option;INF109KC1135;;12.5430;;;01-Mar-2021</t>
  </si>
  <si>
    <t>142233;ICICI Prudential Fixed Maturity Plan - Series 82 - 1219 Days Plan D - Cumulative Option;INF109KC1176;;12.5762;;;01-Mar-2021</t>
  </si>
  <si>
    <t>142234;ICICI Prudential Fixed Maturity Plan - Series 82 - 1219 Days Plan D - Direct Plan Cumulative Option;INF109KC1200;;12.6405;;;01-Mar-2021</t>
  </si>
  <si>
    <t>142237;ICICI Prudential Fixed Maturity Plan - Series 82 - 1219 Days Plan D - Direct Plan Quarterly IDCW Option;INF109KC1226;;12.6405;;;01-Mar-2021</t>
  </si>
  <si>
    <t>142236;ICICI Prudential Fixed Maturity Plan - Series 82 - 1219 Days Plan D - Half Yearly IDCW Option;INF109KC1184;;12.5686;;;01-Mar-2021</t>
  </si>
  <si>
    <t>142238;ICICI Prudential Fixed Maturity Plan - Series 82 - 1219 Days Plan D - Quarterly IDCW Option;INF109KC1192;;12.5762;;;01-Mar-2021</t>
  </si>
  <si>
    <t>142267;ICICI Prudential Fixed Maturity Plan - Series 82 - 1223 Days Plan E - Cumulative Option;INF109KC1275;;12.5389;;;01-Mar-2021</t>
  </si>
  <si>
    <t>142266;ICICI Prudential Fixed Maturity Plan - Series 82 - 1223 Days Plan E - Direct Plan Cumulative Option;INF109KC1309;;12.6029;;;01-Mar-2021</t>
  </si>
  <si>
    <t>142262;ICICI Prudential Fixed Maturity Plan - Series 82 - 1223 Days Plan E - Direct Plan Half Yearly IDCW Option;INF109KC1317;;12.6029;;;01-Mar-2021</t>
  </si>
  <si>
    <t>142265;ICICI Prudential Fixed Maturity Plan - Series 82 - 1223 Days Plan E - Direct Plan Quarterly IDCW Option;INF109KC1325;;12.6029;;;01-Mar-2021</t>
  </si>
  <si>
    <t>142261;ICICI Prudential Fixed Maturity Plan - Series 82 - 1223 Days Plan E - Half Yearly IDCW Option;INF109KC1283;;12.5386;;;01-Mar-2021</t>
  </si>
  <si>
    <t>142264;ICICI Prudential Fixed Maturity Plan - Series 82 - 1223 Days Plan E - Quarterly IDCW Option;INF109KC1291;;12.5389;;;01-Mar-2021</t>
  </si>
  <si>
    <t>142352;ICICI Prudential Fixed Maturity Plan - Series 82 - 1223 Days Plan G - Cumulative Option;INF109KC1432;;12.5552;;;01-Mar-2021</t>
  </si>
  <si>
    <t>142357;ICICI Prudential Fixed Maturity Plan - Series 82 - 1223 Days Plan G - Direct Plan Cumulative Option;INF109KC1465;;12.6065;;;01-Mar-2021</t>
  </si>
  <si>
    <t>142359;ICICI Prudential Fixed Maturity Plan - Series 82 - 1223 Days Plan G - Direct Plan Half Yearly IDCW Option;INF109KC1473;;12.6065;;;01-Mar-2021</t>
  </si>
  <si>
    <t>142358;ICICI Prudential Fixed Maturity Plan - Series 82 - 1223 Days Plan G - Half Yearly IDCW Option;INF109KC1440;;12.5551;;;01-Mar-2021</t>
  </si>
  <si>
    <t>142355;ICICI Prudential Fixed Maturity Plan - Series 82 - 1223 Days Plan G - Quarterly IDCW Option;INF109KC1457;;12.5547;;;01-Mar-2021</t>
  </si>
  <si>
    <t>142125;ICICI Prudential Fixed Maturity Plan - Series 82 - 1225 Days Plan B - Cumulative Option;INF109KC1010;;12.5648;;;01-Mar-2021</t>
  </si>
  <si>
    <t>142126;ICICI Prudential Fixed Maturity Plan - Series 82 - 1225 Days Plan B - Direct Plan Cumulative Option;INF109KC1044;;12.6309;;;01-Mar-2021</t>
  </si>
  <si>
    <t>142132;ICICI Prudential Fixed Maturity Plan - Series 82 - 1225 Days Plan B - Direct Plan Half Yearly IDCW Option;INF109KC1069;;12.6313;;;01-Mar-2021</t>
  </si>
  <si>
    <t>142129;ICICI Prudential Fixed Maturity Plan - Series 82 - 1225 Days Plan B - Direct Plan Quarterly IDCW Option;INF109KC1051;;12.6306;;;01-Mar-2021</t>
  </si>
  <si>
    <t>142131;ICICI Prudential Fixed Maturity Plan - Series 82 - 1225 Days Plan B - Half Yearly IDCW Option;INF109KC1036;;12.5649;;;01-Mar-2021</t>
  </si>
  <si>
    <t>142130;ICICI Prudential Fixed Maturity Plan - Series 82 - 1225 Days Plan B - Quarterly IDCW Option;INF109KC1028;;12.5648;;;01-Mar-2021</t>
  </si>
  <si>
    <t>142017;ICICI Prudential Fixed Maturity Plan - Series 82 - 1236 Days Plan A - Cumulative Option;INF109KB10Z5;;12.5720;;;01-Mar-2021</t>
  </si>
  <si>
    <t>142020;ICICI Prudential Fixed Maturity Plan - Series 82 - 1236 Days Plan A - Direct Plan Cumulative Option;INF109KB13Z9;;12.6047;;;01-Mar-2021</t>
  </si>
  <si>
    <t>142070;ICICI Prudential Fixed Maturity Plan - Series 82 - 1236 Days Plan A - Direct Plan Half Yearly IDCW Option;INF109KB14Z7;;12.6046;;;01-Mar-2021</t>
  </si>
  <si>
    <t>142068;ICICI Prudential Fixed Maturity Plan - Series 82 - 1236 Days Plan A - Direct Plan Quarterly IDCW Option;INF109KB15Z4;;12.6038;;;01-Mar-2021</t>
  </si>
  <si>
    <t>142069;ICICI Prudential Fixed Maturity Plan - Series 82 - 1236 Days Plan A - Half Yearly IDCW Option;INF109KB11Z3;;12.5717;;;01-Mar-2021</t>
  </si>
  <si>
    <t>142067;ICICI Prudential Fixed Maturity Plan - Series 82 - 1236 Days Plan A - Quarterly IDCW Option;INF109KB12Z1;;12.5720;;;01-Mar-2021</t>
  </si>
  <si>
    <t>144072;ICICI Prudential Fixed Maturity Plan - Series 83 - 1100 Days Plan O - Cumulative Option;INF109KC1HG2;;12.4029;;;01-Mar-2021</t>
  </si>
  <si>
    <t>144065;ICICI Prudential Fixed Maturity Plan - Series 83 - 1100 Days Plan O - Direct Plan Cumulative Option;INF109KC1HJ6;;12.5032;;;01-Mar-2021</t>
  </si>
  <si>
    <t>144301;ICICI Prudential Fixed Maturity Plan - Series 83 - 1100 Days Plan R - Cumulative Option;INF109KC1HU3;;12.3990;;;01-Mar-2021</t>
  </si>
  <si>
    <t>144302;ICICI Prudential Fixed Maturity Plan - Series 83 - 1100 Days Plan R - Direct Plan Cumulative Option;INF109KC1HX7;;12.4732;;;01-Mar-2021</t>
  </si>
  <si>
    <t>144308;ICICI Prudential Fixed Maturity Plan - Series 83 - 1100 Days Plan R - Quarterly IDCW Option;INF109KC1HV1;;12.4012;;;01-Mar-2021</t>
  </si>
  <si>
    <t>144380;ICICI Prudential Fixed Maturity Plan - Series 83 - 1100 Days Plan S - Cumulative Option;INF109KC1IA3;;12.1682;;;01-Mar-2021</t>
  </si>
  <si>
    <t>144376;ICICI Prudential Fixed Maturity Plan - Series 83 - 1100 Days Plan S - Direct Plan Cumulative Option;INF109KC1ID7;;12.2450;;;01-Mar-2021</t>
  </si>
  <si>
    <t>144378;ICICI Prudential Fixed Maturity Plan - Series 83 - 1100 Days Plan S - Direct Plan Quarterly IDCW Option;INF109KC1IE5;;12.2418;;;01-Mar-2021</t>
  </si>
  <si>
    <t>144379;ICICI Prudential Fixed Maturity Plan - Series 83 - 1100 Days Plan S - Half Yearly IDCW Option;INF109KC1IC9;;12.1682;;;01-Mar-2021</t>
  </si>
  <si>
    <t>144377;ICICI Prudential Fixed Maturity Plan - Series 83 - 1100 Days Plan S - Quarterly IDCW Option;INF109KC1IB1;;12.1682;;;01-Mar-2021</t>
  </si>
  <si>
    <t>144602;ICICI Prudential Fixed Maturity Plan - Series 83 - 1100 Days Plan X - Cumulative Option;INF109KC1JL8;;12.2817;;;01-Mar-2021</t>
  </si>
  <si>
    <t>144603;ICICI Prudential Fixed Maturity Plan - Series 83 - 1100 Days Plan X - Direct Plan Cumulative Option;INF109KC1JO2;;12.3770;;;01-Mar-2021</t>
  </si>
  <si>
    <t>144605;ICICI Prudential Fixed Maturity Plan - Series 83 - 1100 Days Plan X - Direct Plan Half Yearly IDCW Option;INF109KC1JQ7;;12.3770;;;01-Mar-2021</t>
  </si>
  <si>
    <t>144606;ICICI Prudential Fixed Maturity Plan - Series 83 - 1100 Days Plan X - Direct Plan Quarterly IDCW Option;INF109KC1JP9;;12.3769;;;01-Mar-2021</t>
  </si>
  <si>
    <t>144607;ICICI Prudential Fixed Maturity Plan - Series 83 - 1100 Days Plan X - Half Yearly IDCW Option;INF109KC1JN4;;12.2817;;;01-Mar-2021</t>
  </si>
  <si>
    <t>144604;ICICI Prudential Fixed Maturity Plan - Series 83 - 1100 Days Plan X - Quarterly IDCW Option;INF109KC1JM6;;12.2817;;;01-Mar-2021</t>
  </si>
  <si>
    <t>144696;ICICI Prudential Fixed Maturity Plan - Series 83 - 1101 Days Plan Z - Cumulative Option;INF109KC1JX3;;12.3679;;;01-Mar-2021</t>
  </si>
  <si>
    <t>144697;ICICI Prudential Fixed Maturity Plan - Series 83 - 1101 Days Plan Z - Direct Plan Cumulative Option;INF109KC1KA9;;12.4438;;;01-Mar-2021</t>
  </si>
  <si>
    <t>144700;ICICI Prudential Fixed Maturity Plan - Series 83 - 1101 Days Plan Z - Direct Plan Half Yearly IDCW Option;INF109KC1KC5;;12.4438;;;01-Mar-2021</t>
  </si>
  <si>
    <t>144701;ICICI Prudential Fixed Maturity Plan - Series 83 - 1101 Days Plan Z - Direct Plan Quarterly IDCW Option;INF109KC1KB7;;12.4443;;;01-Mar-2021</t>
  </si>
  <si>
    <t>144699;ICICI Prudential Fixed Maturity Plan - Series 83 - 1101 Days Plan Z - Half Yearly IDCW Option;INF109KC1JZ8;;12.3683;;;01-Mar-2021</t>
  </si>
  <si>
    <t>144698;ICICI Prudential Fixed Maturity Plan - Series 83 - 1101 Days Plan Z - Quarterly IDCW Option;INF109KC1JY1;;12.3679;;;01-Mar-2021</t>
  </si>
  <si>
    <t>143877;ICICI Prudential Fixed Maturity Plan - Series 83 - 1103 Days Plan L - Cumulative Option;INF109KC1FY9;;12.5399;;;01-Mar-2021</t>
  </si>
  <si>
    <t>143878;ICICI Prudential Fixed Maturity Plan - Series 83 - 1103 Days Plan L - Direct Plan Cumulative Option;INF109KC1GB5;;12.5514;;;01-Mar-2021</t>
  </si>
  <si>
    <t>143376;ICICI Prudential Fixed Maturity Plan - Series 83 - 1105 Days Plan A - Cumulative Option;INF109KC1DA4;;12.4360;;;01-Mar-2021</t>
  </si>
  <si>
    <t>143380;ICICI Prudential Fixed Maturity Plan - Series 83 - 1105 Days Plan A - Direct Plan Cumulative Option;INF109KC1DD8;;12.5419;;;01-Mar-2021</t>
  </si>
  <si>
    <t>143379;ICICI Prudential Fixed Maturity Plan - Series 83 - 1105 Days Plan A - Direct Plan Half Yearly IDCW Option;INF109KC1DF3;;12.5419;;;01-Mar-2021</t>
  </si>
  <si>
    <t>143381;ICICI Prudential Fixed Maturity Plan - Series 83 - 1105 Days Plan A - Direct Plan Quarterly IDCW Option;INF109KC1DE6;;12.5419;;;01-Mar-2021</t>
  </si>
  <si>
    <t>143377;ICICI Prudential Fixed Maturity Plan - Series 83 - 1105 Days Plan A - Half Yearly IDCW Option;INF109KC1DC0;;12.4360;;;01-Mar-2021</t>
  </si>
  <si>
    <t>143382;ICICI Prudential Fixed Maturity Plan - Series 83 - 1105 Days Plan A - Quarterly IDCW Option;INF109KC1DB2;;12.4360;;;01-Mar-2021</t>
  </si>
  <si>
    <t>143524;ICICI Prudential Fixed Maturity Plan - Series 83 - 1105 Days Plan F - Cumulative Option;INF109KC1EO3;;12.4475;;;01-Mar-2021</t>
  </si>
  <si>
    <t>143520;ICICI Prudential Fixed Maturity Plan - Series 83 - 1105 Days Plan F - Direct Plan Cumulative Option;INF109KC1ER6;;12.5504;;;01-Mar-2021</t>
  </si>
  <si>
    <t>143521;ICICI Prudential Fixed Maturity Plan - Series 83 - 1105 Days Plan F - Direct Plan Half Yearly IDCW Option;INF109KC1ET2;;12.5504;;;01-Mar-2021</t>
  </si>
  <si>
    <t>143527;ICICI Prudential Fixed Maturity Plan - Series 83 - 1105 Days Plan F - Half Yearly IDCW Option;INF109KC1EQ8;;12.4414;;;01-Mar-2021</t>
  </si>
  <si>
    <t>143523;ICICI Prudential Fixed Maturity Plan - Series 83 - 1105 Days Plan F - Quarterly IDCW Option;INF109KC1EP0;;12.4475;;;01-Mar-2021</t>
  </si>
  <si>
    <t>143953;ICICI Prudential Fixed Maturity Plan - Series 83 - 1105 Days Plan M - Cumulative Option;INF109KC1GK6;;12.3544;;;01-Mar-2021</t>
  </si>
  <si>
    <t>143954;ICICI Prudential Fixed Maturity Plan - Series 83 - 1105 Days Plan M - Direct Plan Cumulative Option;INF109KC1GN0;;12.4426;;;01-Mar-2021</t>
  </si>
  <si>
    <t>143956;ICICI Prudential Fixed Maturity Plan - Series 83 - 1105 Days Plan M - Half Yearly IDCW Option;INF109KC1GM2;;12.3544;;;01-Mar-2021</t>
  </si>
  <si>
    <t>143960;ICICI Prudential Fixed Maturity Plan - Series 83 - 1105 Days Plan M - Quarterly IDCW Option;INF109KC1GL4;;12.3544;;;01-Mar-2021</t>
  </si>
  <si>
    <t>144163;ICICI Prudential Fixed Maturity Plan - Series 83 - 1107 Days Plan Q - Cumulative Option;INF109KC1HM0;;12.4234;;;01-Mar-2021</t>
  </si>
  <si>
    <t>144164;ICICI Prudential Fixed Maturity Plan - Series 83 - 1107 Days Plan Q - Direct Plan Cumulative Option;INF109KC1HP3;;12.4924;;;01-Mar-2021</t>
  </si>
  <si>
    <t>143718;ICICI Prudential Fixed Maturity Plan - Series 83 - 1108 Days Plan H - Cumulative Option;INF109KC1FM4;;12.5119;;;01-Mar-2021</t>
  </si>
  <si>
    <t>143717;ICICI Prudential Fixed Maturity Plan - Series 83 - 1108 Days Plan H - Direct Plan Cumulative Option;INF109KC1FP7;;12.6147;;;01-Mar-2021</t>
  </si>
  <si>
    <t>143716;ICICI Prudential Fixed Maturity Plan - Series 83 - 1108 Days Plan H - Direct Plan Half Yearly IDCW Option;INF109KC1FR3;;12.6146;;;01-Mar-2021</t>
  </si>
  <si>
    <t>143714;ICICI Prudential Fixed Maturity Plan - Series 83 - 1108 Days Plan H - Direct Plan Quarterly IDCW Option;INF109KC1FQ5;;12.6144;;;01-Mar-2021</t>
  </si>
  <si>
    <t>143715;ICICI Prudential Fixed Maturity Plan - Series 83 - 1108 Days Plan H - Half Yearly IDCW Option;INF109KC1FO0;;12.5119;;;01-Mar-2021</t>
  </si>
  <si>
    <t>144387;ICICI Prudential Fixed Maturity Plan - Series 83 - 1110 Days Plan T - Cumulative Option;INF109KC1II6;;12.2759;;;01-Mar-2021</t>
  </si>
  <si>
    <t>144388;ICICI Prudential Fixed Maturity Plan - Series 83 - 1110 Days Plan T - Direct Plan Cumulative Option;INF109KC1IL0;;12.3639;;;01-Mar-2021</t>
  </si>
  <si>
    <t>144389;ICICI Prudential Fixed Maturity Plan - Series 83 - 1110 Days Plan T - Quarterly IDCW Option;INF109KC1IJ4;;12.2759;;;01-Mar-2021</t>
  </si>
  <si>
    <t>144596;ICICI Prudential Fixed Maturity Plan - Series 83 - 1111 Days Plan Y - Cumulative Option;INF109KC1JR5;;12.3907;;;01-Mar-2021</t>
  </si>
  <si>
    <t>144599;ICICI Prudential Fixed Maturity Plan - Series 83 - 1111 Days Plan Y - Direct Plan Cumulative Option;INF109KC1JU9;;12.4563;;;01-Mar-2021</t>
  </si>
  <si>
    <t>144598;ICICI Prudential Fixed Maturity Plan - Series 83 - 1111 Days Plan Y - Half Yearly IDCW Option;INF109KC1JT1;;12.3907;;;01-Mar-2021</t>
  </si>
  <si>
    <t>144601;ICICI Prudential Fixed Maturity Plan - Series 83 - 1111 Days Plan Y - Quarterly IDCW Option;INF109KC1JS3;;12.3907;;;01-Mar-2021</t>
  </si>
  <si>
    <t>143516;ICICI Prudential Fixed Maturity Plan - Series 83 - 1113 Days Plan E - Cumulative Option;INF109KC1EI5;;12.4390;;;01-Mar-2021</t>
  </si>
  <si>
    <t>143512;ICICI Prudential Fixed Maturity Plan - Series 83 - 1113 Days Plan E - Direct Plan Cumulative Option;INF109KC1EL9;;12.5345;;;01-Mar-2021</t>
  </si>
  <si>
    <t>143515;ICICI Prudential Fixed Maturity Plan - Series 83 - 1113 Days Plan E - Direct Plan Half Yearly IDCW Option;INF109KC1EN5;;12.5344;;;01-Mar-2021</t>
  </si>
  <si>
    <t>143513;ICICI Prudential Fixed Maturity Plan - Series 83 - 1113 Days Plan E - Direct Plan Quarterly IDCW Option;INF109KC1EM7;;12.5345;;;01-Mar-2021</t>
  </si>
  <si>
    <t>143514;ICICI Prudential Fixed Maturity Plan - Series 83 - 1113 Days Plan E - Half Yearly IDCW Option;INF109KC1EK1;;12.4408;;;01-Mar-2021</t>
  </si>
  <si>
    <t>143519;ICICI Prudential Fixed Maturity Plan - Series 83 - 1113 Days Plan E - Quarterly IDCW Option;INF109KC1EJ3;;12.4390;;;01-Mar-2021</t>
  </si>
  <si>
    <t>143734;ICICI Prudential Fixed Maturity Plan - Series 83 - 1392 Days Plan J - Cumulative Option;INF109KC1FG6;;12.7816;;;01-Mar-2021</t>
  </si>
  <si>
    <t>143735;ICICI Prudential Fixed Maturity Plan - Series 83 - 1392 Days Plan J - Direct Plan Cumulative Option;INF109KC1FJ0;;12.8725;;;01-Mar-2021</t>
  </si>
  <si>
    <t>143733;ICICI Prudential Fixed Maturity Plan - Series 83 - 1392 Days Plan J - Direct Plan Half Yearly IDCW Option;INF109KC1FL6;;12.8725;;;01-Mar-2021</t>
  </si>
  <si>
    <t>143731;ICICI Prudential Fixed Maturity Plan - Series 83 - 1392 Days Plan J - Direct Plan Quarterly IDCW Option;INF109KC1FK8;;12.8722;;;01-Mar-2021</t>
  </si>
  <si>
    <t>143732;ICICI Prudential Fixed Maturity Plan - Series 83 - 1392 Days Plan J - Half Yearly IDCW Option;INF109KC1FI2;;12.7815;;;01-Mar-2021</t>
  </si>
  <si>
    <t>143730;ICICI Prudential Fixed Maturity Plan - Series 83 - 1392 Days Plan J - Quarterly IDCW Option;INF109KC1FH4;;12.7816;;;01-Mar-2021</t>
  </si>
  <si>
    <t>143442;ICICI Prudential Fixed Maturity Plan - Series 83 - 1406 Days Plan D - Cumulative Option;INF109KC1DU2;;12.8252;;;01-Mar-2021</t>
  </si>
  <si>
    <t>143443;ICICI Prudential Fixed Maturity Plan - Series 83 - 1406 Days Plan D - Direct Plan Cumulative Option;INF109KC1DX6;;12.9280;;;01-Mar-2021</t>
  </si>
  <si>
    <t>143447;ICICI Prudential Fixed Maturity Plan - Series 83 - 1406 Days Plan D - Half Yearly IDCW Option;INF109KC1DV0;;12.8250;;;01-Mar-2021</t>
  </si>
  <si>
    <t>143445;ICICI Prudential Fixed Maturity Plan - Series 83 - 1406 Days Plan D - Quarterly IDCW Option;INF109KC1DW8;;12.8252;;;01-Mar-2021</t>
  </si>
  <si>
    <t>143393;ICICI Prudential Fixed Maturity Plan - Series 83 - 1412 Days Plan B - Cumulative Option;INF109KC1DG1;;12.8255;;;01-Mar-2021</t>
  </si>
  <si>
    <t>143392;ICICI Prudential Fixed Maturity Plan - Series 83 - 1412 Days Plan B - Direct Plan Cumulative Option;INF109KC1DJ5;;12.9222;;;01-Mar-2021</t>
  </si>
  <si>
    <t>143395;ICICI Prudential Fixed Maturity Plan - Series 83 - 1412 Days Plan B - Direct Plan Half Yearly IDCW Option;INF109KC1DL1;;12.9221;;;01-Mar-2021</t>
  </si>
  <si>
    <t>143394;ICICI Prudential Fixed Maturity Plan - Series 83 - 1412 Days Plan B - Direct Plan Quarterly IDCW Option;INF109KC1DK3;;12.9222;;;01-Mar-2021</t>
  </si>
  <si>
    <t>143389;ICICI Prudential Fixed Maturity Plan - Series 83 - 1412 Days Plan B - Quarterly IDCW Option;INF109KC1DH9;;12.8255;;;01-Mar-2021</t>
  </si>
  <si>
    <t>144077;ICICI Prudential Fixed Maturity Plan - Series 83 - 1735 Days Plan P - Cumulative Option;INF109KC1HA5;;12.9261;;;01-Mar-2021</t>
  </si>
  <si>
    <t>144078;ICICI Prudential Fixed Maturity Plan - Series 83 - 1735 Days Plan P - Direct Plan Cumulative Option;INF109KC1HD9;;12.9896;;;01-Mar-2021</t>
  </si>
  <si>
    <t>144080;ICICI Prudential Fixed Maturity Plan - Series 83 - 1735 Days Plan P - Direct Plan Quarterly IDCW Option;INF109KC1HE7;;12.9899;;;01-Mar-2021</t>
  </si>
  <si>
    <t>144075;ICICI Prudential Fixed Maturity Plan - Series 83 - 1735 Days Plan P - Half Yearly IDCW Option;INF109KC1HC1;;12.9261;;;01-Mar-2021</t>
  </si>
  <si>
    <t>144079;ICICI Prudential Fixed Maturity Plan - Series 83 - 1735 Days Plan P - Quarterly IDCW Option;INF109KC1HB3;;12.9261;;;01-Mar-2021</t>
  </si>
  <si>
    <t>144817;ICICI Prudential Fixed Maturity Plan - Series 84 - 1101 Days Plan A - Cumulative Option;INF109KC1KD3;;12.3196;;;01-Mar-2021</t>
  </si>
  <si>
    <t>144819;ICICI Prudential Fixed Maturity Plan - Series 84 - 1101 Days Plan A - Direct Plan Cumulative Option;INF109KC1KG6;;12.3930;;;01-Mar-2021</t>
  </si>
  <si>
    <t>144816;ICICI Prudential Fixed Maturity Plan - Series 84 - 1101 Days Plan A - Direct Plan Half Yearly IDCW Option;INF109KC1KI2;;12.3930;;;01-Mar-2021</t>
  </si>
  <si>
    <t>144815;ICICI Prudential Fixed Maturity Plan - Series 84 - 1101 Days Plan A - Direct Plan Quarterly IDCW Option;INF109KC1KH4;;12.3927;;;01-Mar-2021</t>
  </si>
  <si>
    <t>144814;ICICI Prudential Fixed Maturity Plan - Series 84 - 1101 Days Plan A - Quarterly IDCW Option;INF109KC1KE1;;12.3196;;;01-Mar-2021</t>
  </si>
  <si>
    <t>144941;ICICI Prudential Fixed Maturity Plan - Series 84 - 1103 Days Plan C - Cumulative Option;INF109KC1KN2;;12.4946;;;01-Mar-2021</t>
  </si>
  <si>
    <t>144944;ICICI Prudential Fixed Maturity Plan - Series 84 - 1103 Days Plan C - Direct Plan Cumulative Option;INF109KC1KQ5;;12.5825;;;01-Mar-2021</t>
  </si>
  <si>
    <t>144945;ICICI Prudential Fixed Maturity Plan - Series 84 - 1103 Days Plan C - Direct Plan Quarterly IDCW Option;INF109KC1KS1;;12.5825;;;01-Mar-2021</t>
  </si>
  <si>
    <t>144946;ICICI Prudential Fixed Maturity Plan - Series 84 - 1103 Days Plan C - Half Yearly IDCW Option;INF109KC1KO0;;12.4946;;;01-Mar-2021</t>
  </si>
  <si>
    <t>144942;ICICI Prudential Fixed Maturity Plan - Series 84 - 1103 Days Plan C - Quarterly IDCW Option;INF109KC1KP7;;12.4946;;;01-Mar-2021</t>
  </si>
  <si>
    <t>146112;ICICI Prudential Fixed Maturity Plan - Series 84 - 1188 Days Plan Z - Cumulative Option;INF109KC1SC8;;12.1641;;;01-Mar-2021</t>
  </si>
  <si>
    <t>146113;ICICI Prudential Fixed Maturity Plan - Series 84 - 1188 Days Plan Z - Direct Plan Cumulative Option;INF109KC1SH7;;12.2606;;;01-Mar-2021</t>
  </si>
  <si>
    <t>146110;ICICI Prudential Fixed Maturity Plan - Series 84 - 1188 Days Plan Z - Half Yearly IDCW Option;INF109KC1SE4;;12.1641;;;01-Mar-2021</t>
  </si>
  <si>
    <t>146111;ICICI Prudential Fixed Maturity Plan - Series 84 - 1188 Days Plan Z - Quarterly IDCW Option;INF109KC1SD6;;12.1641;;;01-Mar-2021</t>
  </si>
  <si>
    <t>146017;ICICI Prudential Fixed Maturity Plan - Series 84 - 1204 Days Plan Y - Cumulative Option;INF109KC1RW8;;12.1609;;;01-Mar-2021</t>
  </si>
  <si>
    <t>146018;ICICI Prudential Fixed Maturity Plan - Series 84 - 1204 Days Plan Y - Direct Plan Cumulative Option;INF109KC1SB0;;12.2229;;;01-Mar-2021</t>
  </si>
  <si>
    <t>146022;ICICI Prudential Fixed Maturity Plan - Series 84 - 1204 Days Plan Y - Half Yearly IDCW Option;INF109KC1RY4;;12.1608;;;01-Mar-2021</t>
  </si>
  <si>
    <t>146019;ICICI Prudential Fixed Maturity Plan - Series 84 - 1204 Days Plan Y - Quarterly IDCW Option;INF109KC1RX6;;12.1611;;;01-Mar-2021</t>
  </si>
  <si>
    <t>145756;ICICI Prudential Fixed Maturity Plan - Series 84 - 1224 Days Plan S - Cumulative Option;INF109KC1PY8;;12.2671;;;01-Mar-2021</t>
  </si>
  <si>
    <t>145751;ICICI Prudential Fixed Maturity Plan - Series 84 - 1224 Days Plan S - Direct Plan Cumulative Option;INF109KC1QB4;;12.3348;;;01-Mar-2021</t>
  </si>
  <si>
    <t>145754;ICICI Prudential Fixed Maturity Plan - Series 84 - 1224 Days Plan S - Half Yearly IDCW Option;INF109KC1QA6;;12.2670;;;01-Mar-2021</t>
  </si>
  <si>
    <t>145752;ICICI Prudential Fixed Maturity Plan - Series 84 - 1224 Days Plan S - Quarterly IDCW Option;INF109KC1PZ5;;12.2671;;;01-Mar-2021</t>
  </si>
  <si>
    <t>145707;ICICI Prudential Fixed Maturity Plan - Series 84 - 1235 Days Plan R - Cumulative Option;INF109KC1QE8;;12.2651;;;01-Mar-2021</t>
  </si>
  <si>
    <t>145709;ICICI Prudential Fixed Maturity Plan - Series 84 - 1235 Days Plan R - Direct Plan Cumulative Option;INF109KC1QH1;;12.3492;;;01-Mar-2021</t>
  </si>
  <si>
    <t>145712;ICICI Prudential Fixed Maturity Plan - Series 84 - 1235 Days Plan R - Direct Plan Half Yearly IDCW Option;INF109KC1QJ7;;12.3462;;;01-Mar-2021</t>
  </si>
  <si>
    <t>145711;ICICI Prudential Fixed Maturity Plan - Series 84 - 1235 Days Plan R - Direct Plan Quarterly IDCW Option;INF109KC1QI9;;12.3488;;;01-Mar-2021</t>
  </si>
  <si>
    <t>145708;ICICI Prudential Fixed Maturity Plan - Series 84 - 1235 Days Plan R - Half Yearly IDCW Option;INF109KC1QG3;;12.2650;;;01-Mar-2021</t>
  </si>
  <si>
    <t>145710;ICICI Prudential Fixed Maturity Plan - Series 84 - 1235 Days Plan R - Quarterly IDCW Option;INF109KC1QF5;;12.2651;;;01-Mar-2021</t>
  </si>
  <si>
    <t>145520;ICICI Prudential Fixed Maturity Plan - Series 84 - 1245 Days Plan N - Cumulative Option;INF109KC1NU1;;12.4523;;;01-Mar-2021</t>
  </si>
  <si>
    <t>145515;ICICI Prudential Fixed Maturity Plan - Series 84 - 1245 Days Plan N - Direct Plan Cumulative Option;INF109KC1NX5;;12.5236;;;01-Mar-2021</t>
  </si>
  <si>
    <t>145517;ICICI Prudential Fixed Maturity Plan - Series 84 - 1245 Days Plan N - Direct Plan Quarterly IDCW Option;INF109KC1NY3;;12.5236;;;01-Mar-2021</t>
  </si>
  <si>
    <t>145516;ICICI Prudential Fixed Maturity Plan - Series 84 - 1245 Days Plan N - Quarterly IDCW Option;INF109KC1NV9;;12.4523;;;01-Mar-2021</t>
  </si>
  <si>
    <t>145436;ICICI Prudential Fixed Maturity Plan - Series 84 - 1247 Days Plan M - Cumulative Option;INF109KC1NI6;;12.3334;;;01-Mar-2021</t>
  </si>
  <si>
    <t>145431;ICICI Prudential Fixed Maturity Plan - Series 84 - 1247 Days Plan M - Direct Plan Cumulative Option;INF109KC1NL0;;12.4042;;;01-Mar-2021</t>
  </si>
  <si>
    <t>145434;ICICI Prudential Fixed Maturity Plan - Series 84 - 1247 Days Plan M - Half Yearly IDCW Option;INF109KC1NK2;;12.3334;;;01-Mar-2021</t>
  </si>
  <si>
    <t>145432;ICICI Prudential Fixed Maturity Plan - Series 84 - 1247 Days Plan M - Quarterly IDCW Option;INF109KC1NJ4;;12.3333;;;01-Mar-2021</t>
  </si>
  <si>
    <t>145996;ICICI Prudential Fixed Maturity Plan - Series 84 - 1247 Days Plan W - Cumulative Option;INF109KC1RK3;;12.1785;;;01-Mar-2021</t>
  </si>
  <si>
    <t>145997;ICICI Prudential Fixed Maturity Plan - Series 84 - 1247 Days Plan W - Direct Plan Cumulative Option;INF109KC1RP2;;12.2439;;;01-Mar-2021</t>
  </si>
  <si>
    <t>145999;ICICI Prudential Fixed Maturity Plan - Series 84 - 1247 Days Plan W - Direct Plan Half Yearly IDCW Option;INF109KC1RO5;;12.2439;;;01-Mar-2021</t>
  </si>
  <si>
    <t>145998;ICICI Prudential Fixed Maturity Plan - Series 84 - 1247 Days Plan W - Direct Plan Quarterly IDCW Option;INF109KC1RN7;;12.2439;;;01-Mar-2021</t>
  </si>
  <si>
    <t>146000;ICICI Prudential Fixed Maturity Plan - Series 84 - 1247 Days Plan W - Half Yearly IDCW Option;INF109KC1RM9;;12.1785;;;01-Mar-2021</t>
  </si>
  <si>
    <t>145995;ICICI Prudential Fixed Maturity Plan - Series 84 - 1247 Days Plan W - Quarterly IDCW Option;INF109KC1RL1;;12.1785;;;01-Mar-2021</t>
  </si>
  <si>
    <t>145904;ICICI Prudential Fixed Maturity Plan - Series 84 - 1254 Days Plan U - Cumulative Option;INF109KC1QU4;;12.1818;;;01-Mar-2021</t>
  </si>
  <si>
    <t>145905;ICICI Prudential Fixed Maturity Plan - Series 84 - 1254 Days Plan U - Direct Plan Cumulative Option;INF109KC1QZ3;;12.2485;;;01-Mar-2021</t>
  </si>
  <si>
    <t>145909;ICICI Prudential Fixed Maturity Plan - Series 84 - 1254 Days Plan U - Direct Plan Half Yearly IDCW Option;INF109KC1QY6;;12.2485;;;01-Mar-2021</t>
  </si>
  <si>
    <t>145907;ICICI Prudential Fixed Maturity Plan - Series 84 - 1254 Days Plan U - Half Yearly IDCW Option;INF109KC1QW0;;12.1764;;;01-Mar-2021</t>
  </si>
  <si>
    <t>145906;ICICI Prudential Fixed Maturity Plan - Series 84 - 1254 Days Plan U - Quarterly IDCW Option;INF109KC1QV2;;12.1816;;;01-Mar-2021</t>
  </si>
  <si>
    <t>145705;ICICI Prudential Fixed Maturity Plan - Series 84 - 1272 Days Plan Q - Cumulative Option;INF109KC1PS0;;12.3354;;;01-Mar-2021</t>
  </si>
  <si>
    <t>145701;ICICI Prudential Fixed Maturity Plan - Series 84 - 1272 Days Plan Q - Direct Plan Cumulative Option;INF109KC1PV4;;12.4023;;;01-Mar-2021</t>
  </si>
  <si>
    <t>145706;ICICI Prudential Fixed Maturity Plan - Series 84 - 1272 Days Plan Q - Half Yearly IDCW Option;INF109KC1PU6;;12.3354;;;01-Mar-2021</t>
  </si>
  <si>
    <t>145702;ICICI Prudential Fixed Maturity Plan - Series 84 - 1272 Days Plan Q - Quarterly IDCW Option;INF109KC1PT8;;12.3354;;;01-Mar-2021</t>
  </si>
  <si>
    <t>145312;ICICI Prudential Fixed Maturity Plan - Series 84 - 1275 Days Plan K - Cumulative Option;INF109KC1MO6;;12.5098;;;01-Mar-2021</t>
  </si>
  <si>
    <t>145307;ICICI Prudential Fixed Maturity Plan - Series 84 - 1275 Days Plan K - Direct Plan Cumulative Option;INF109KC1MR9;;12.5989;;;01-Mar-2021</t>
  </si>
  <si>
    <t>145310;ICICI Prudential Fixed Maturity Plan - Series 84 - 1275 Days Plan K - Direct Plan Half Yearly IDCW Option;INF109KC1MT5;;12.5989;;;01-Mar-2021</t>
  </si>
  <si>
    <t>145309;ICICI Prudential Fixed Maturity Plan - Series 84 - 1275 Days Plan K - Half Yearly IDCW Option;INF109KC1MQ1;;12.5098;;;01-Mar-2021</t>
  </si>
  <si>
    <t>145308;ICICI Prudential Fixed Maturity Plan - Series 84 - 1275 Days Plan K - Quarterly IDCW Option;INF109KC1MP3;;12.5098;;;01-Mar-2021</t>
  </si>
  <si>
    <t>145627;ICICI Prudential Fixed Maturity Plan - Series 84 - 1279 Days Plan P - Cumulative Option;INF109KC1PM3;;12.3515;;;01-Mar-2021</t>
  </si>
  <si>
    <t>145628;ICICI Prudential Fixed Maturity Plan - Series 84 - 1279 Days Plan P - Direct Plan Cumulative Option;INF109KC1PP6;;12.4213;;;01-Mar-2021</t>
  </si>
  <si>
    <t>145630;ICICI Prudential Fixed Maturity Plan - Series 84 - 1279 Days Plan P - Half Yearly IDCW Option;INF109KC1PO9;;12.3544;;;01-Mar-2021</t>
  </si>
  <si>
    <t>145632;ICICI Prudential Fixed Maturity Plan - Series 84 - 1279 Days Plan P - Quarterly IDCW Option;INF109KC1PN1;;12.3515;;;01-Mar-2021</t>
  </si>
  <si>
    <t>145119;ICICI Prudential Fixed Maturity Plan - Series 84 - 1286 Days Plan F - Cumulative Option;INF109KC1LM2;;12.5559;;;01-Mar-2021</t>
  </si>
  <si>
    <t>145122;ICICI Prudential Fixed Maturity Plan - Series 84 - 1286 Days Plan F - Direct Plan Cumulative Option;INF109KC1LP5;;12.6253;;;01-Mar-2021</t>
  </si>
  <si>
    <t>145124;ICICI Prudential Fixed Maturity Plan - Series 84 - 1286 Days Plan F - Direct Plan Quarterly IDCW Option;INF109KC1LQ3;;12.6253;;;01-Mar-2021</t>
  </si>
  <si>
    <t>145123;ICICI Prudential Fixed Maturity Plan - Series 84 - 1286 Days Plan F - Quarterly IDCW Option;INF109KC1LN0;;12.5559;;;01-Mar-2021</t>
  </si>
  <si>
    <t>145184;ICICI Prudential Fixed Maturity Plan - Series 84 - 1287 Days Plan I - Cumulative Option;INF109KC1MI8;;12.4990;;;01-Mar-2021</t>
  </si>
  <si>
    <t>145185;ICICI Prudential Fixed Maturity Plan - Series 84 - 1287 Days Plan I - Direct Plan Cumulative Option;INF109KC1ML2;;12.5892;;;01-Mar-2021</t>
  </si>
  <si>
    <t>145183;ICICI Prudential Fixed Maturity Plan - Series 84 - 1287 Days Plan I - Half Yearly IDCW Option;INF109KC1MK4;;12.4988;;;01-Mar-2021</t>
  </si>
  <si>
    <t>145186;ICICI Prudential Fixed Maturity Plan - Series 84 - 1287 Days Plan I - Quarterly IDCW Option;INF109KC1MJ6;;12.4989;;;01-Mar-2021</t>
  </si>
  <si>
    <t>145024;ICICI Prudential Fixed Maturity Plan - Series 84 - 1288 Days Plan E - Cumulative Option;INF109KC1LA7;;12.5698;;;01-Mar-2021</t>
  </si>
  <si>
    <t>145028;ICICI Prudential Fixed Maturity Plan - Series 84 - 1288 Days Plan E - Direct Plan Cumulative Option;INF109KC1LD1;;12.6430;;;01-Mar-2021</t>
  </si>
  <si>
    <t>145026;ICICI Prudential Fixed Maturity Plan - Series 84 - 1288 Days Plan E - Half Yearly IDCW Option;INF109KC1LC3;;12.5698;;;01-Mar-2021</t>
  </si>
  <si>
    <t>145025;ICICI Prudential Fixed Maturity Plan - Series 84 - 1288 Days Plan E - Quarterly IDCW Option;INF109KC1LB5;;12.5697;;;01-Mar-2021</t>
  </si>
  <si>
    <t>145623;ICICI Prudential Fixed Maturity Plan - Series 84 - 1288 Days Plan O - Cumulative Option;INF109KC1PG5;;12.4763;;;01-Mar-2021</t>
  </si>
  <si>
    <t>145625;ICICI Prudential Fixed Maturity Plan - Series 84 - 1288 Days Plan O - Direct Plan Cumulative Option;INF109KC1PJ9;;12.5050;;;01-Mar-2021</t>
  </si>
  <si>
    <t>145626;ICICI Prudential Fixed Maturity Plan - Series 84 - 1288 Days Plan O - Direct Plan Quarterly IDCW Option;INF109KC1PK7;;12.5050;;;01-Mar-2021</t>
  </si>
  <si>
    <t>145023;ICICI Prudential Fixed Maturity Plan - Series 84 - 1293 Days Plan D - Cumulative Option;INF109KC1KU7;;12.6398;;;01-Mar-2021</t>
  </si>
  <si>
    <t>145018;ICICI Prudential Fixed Maturity Plan - Series 84 - 1293 Days Plan D - Direct Plan Cumulative Option;INF109KC1KX1;;12.7241;;;01-Mar-2021</t>
  </si>
  <si>
    <t>145021;ICICI Prudential Fixed Maturity Plan - Series 84 - 1293 Days Plan D - Half Yearly IDCW Option;INF109KC1KW3;;12.6397;;;01-Mar-2021</t>
  </si>
  <si>
    <t>145019;ICICI Prudential Fixed Maturity Plan - Series 84 - 1293 Days Plan D - Quarterly IDCW Option;INF109KC1KV5;;12.6398;;;01-Mar-2021</t>
  </si>
  <si>
    <t>146797;ICICI Prudential Fixed Maturity Plan - Series 85 - 10 Years Plan I - Cumulative Option;INF109KC1VQ2;;12.2961;;;01-Mar-2021</t>
  </si>
  <si>
    <t>146795;ICICI Prudential Fixed Maturity Plan - Series 85 - 10 Years Plan I - Direct Plan Cumulative Option;INF109KC1VT6;;12.3557;;;01-Mar-2021</t>
  </si>
  <si>
    <t>146800;ICICI Prudential Fixed Maturity Plan - Series 85 - 10 Years Plan I - Quarterly IDCW Option;INF109KC1VR0;;12.2961;;;01-Mar-2021</t>
  </si>
  <si>
    <t>146911;ICICI Prudential Fixed Maturity Plan - Series 85 - 1127 Days Plan O - Cumulative Option;INF109KC1WY4;;11.8178;;;01-Mar-2021</t>
  </si>
  <si>
    <t>146912;ICICI Prudential Fixed Maturity Plan - Series 85 - 1127 Days Plan O - Direct Plan Cumulative Option;INF109KC1XB0;;11.8750;;;01-Mar-2021</t>
  </si>
  <si>
    <t>146915;ICICI Prudential Fixed Maturity Plan - Series 85 - 1127 Days Plan O - Half Yearly IDCW Option;INF109KC1XA2;;11.8178;;;01-Mar-2021</t>
  </si>
  <si>
    <t>146935;ICICI Prudential Fixed Maturity Plan - Series 85 - 1127 Days Plan Q - Cumulative Option;INF109KC1XO3;;11.8308;;;01-Mar-2021</t>
  </si>
  <si>
    <t>146931;ICICI Prudential Fixed Maturity Plan - Series 85 - 1127 Days Plan Q - Direct Plan Cumulative Option;INF109KC1XR6;;11.8764;;;01-Mar-2021</t>
  </si>
  <si>
    <t>146932;ICICI Prudential Fixed Maturity Plan - Series 85 - 1127 Days Plan Q - Half Yearly IDCW Option;INF109KC1XQ8;;11.8318;;;01-Mar-2021</t>
  </si>
  <si>
    <t>146933;ICICI Prudential Fixed Maturity Plan - Series 85 - 1127 Days Plan Q - Quarterly IDCW Option;INF109KC1XP0;;11.8308;;;01-Mar-2021</t>
  </si>
  <si>
    <t>146926;ICICI Prudential Fixed Maturity Plan - Series 85 - 1129 Days Plan P - Cumulative Option;INF109KC1XI5;;11.8653;;;01-Mar-2021</t>
  </si>
  <si>
    <t>146924;ICICI Prudential Fixed Maturity Plan - Series 85 - 1129 Days Plan P - Direct Plan Cumulative Option;INF109KC1XL9;;11.8882;;;01-Mar-2021</t>
  </si>
  <si>
    <t>146925;ICICI Prudential Fixed Maturity Plan - Series 85 - 1129 Days Plan P - Quarterly IDCW Option;INF109KC1XJ3;;11.8653;;;01-Mar-2021</t>
  </si>
  <si>
    <t>146981;ICICI Prudential Fixed Maturity Plan - Series 85 - 1140 Days Plan R - Cumulative Option;INF109KC1XU0;;11.9439;;;01-Mar-2021</t>
  </si>
  <si>
    <t>146982;ICICI Prudential Fixed Maturity Plan - Series 85 - 1140 Days Plan R - Direct Plan Cumulative Option;INF109KC1XX4;;11.9898;;;01-Mar-2021</t>
  </si>
  <si>
    <t>146983;ICICI Prudential Fixed Maturity Plan - Series 85 - 1140 Days Plan R - Quarterly IDCW Option;INF109KC1XV8;;11.9439;;;01-Mar-2021</t>
  </si>
  <si>
    <t>146810;ICICI Prudential Fixed Maturity Plan - Series 85 - 1143 Days Plan J - Cumulative Option;INF109KC1VK5;;11.8905;;;01-Mar-2021</t>
  </si>
  <si>
    <t>146811;ICICI Prudential Fixed Maturity Plan - Series 85 - 1143 Days Plan J - Direct Plan Cumulative Option;INF109KC1VN9;;11.9139;;;01-Mar-2021</t>
  </si>
  <si>
    <t>146809;ICICI Prudential Fixed Maturity Plan - Series 85 - 1143 Days Plan J - Direct Plan Quarterly IDCW Option;INF109KC1VO7;;11.9139;;;01-Mar-2021</t>
  </si>
  <si>
    <t>146807;ICICI Prudential Fixed Maturity Plan - Series 85 - 1143 Days Plan J - Half Yearly IDCW Option;INF109KC1VM1;;11.8905;;;01-Mar-2021</t>
  </si>
  <si>
    <t>146531;ICICI Prudential Fixed Maturity Plan - Series 85 - 1156 Days Plan F - Cumulative Option;INF109KC1UK7;;11.9830;;;01-Mar-2021</t>
  </si>
  <si>
    <t>146532;ICICI Prudential Fixed Maturity Plan - Series 85 - 1156 Days Plan F - Direct Plan Cumulative Option;INF109KC1UN1;;12.0561;;;01-Mar-2021</t>
  </si>
  <si>
    <t>146530;ICICI Prudential Fixed Maturity Plan - Series 85 - 1156 Days Plan F - Direct Plan Half Yearly IDCW Option;INF109KC1UP6;;12.0561;;;01-Mar-2021</t>
  </si>
  <si>
    <t>146535;ICICI Prudential Fixed Maturity Plan - Series 85 - 1156 Days Plan F - Half Yearly IDCW Option;INF109KC1UM3;;11.9830;;;01-Mar-2021</t>
  </si>
  <si>
    <t>146533;ICICI Prudential Fixed Maturity Plan - Series 85 - 1156 Days Plan F - Quarterly IDCW Option;INF109KC1UL5;;11.9830;;;01-Mar-2021</t>
  </si>
  <si>
    <t>146662;ICICI Prudential Fixed Maturity Plan - Series 85 - 1156 Days Plan G - Cumulative Option;INF109KC1UQ4;;12.0273;;;01-Mar-2021</t>
  </si>
  <si>
    <t>146663;ICICI Prudential Fixed Maturity Plan - Series 85 - 1156 Days Plan G - Direct Plan Cumulative Option;INF109KC1UT8;;12.0511;;;01-Mar-2021</t>
  </si>
  <si>
    <t>146664;ICICI Prudential Fixed Maturity Plan - Series 85 - 1156 Days Plan G - Half Yearly IDCW Option;INF109KC1US0;;12.0273;;;01-Mar-2021</t>
  </si>
  <si>
    <t>146659;ICICI Prudential Fixed Maturity Plan - Series 85 - 1156 Days Plan G - Quarterly IDCW Option;INF109KC1UR2;;12.0273;;;01-Mar-2021</t>
  </si>
  <si>
    <t>146448;ICICI Prudential Fixed Maturity Plan - Series 85 - 1168 Days Plan E - Cumulative Option;INF109KC1TK9;;12.0688;;;01-Mar-2021</t>
  </si>
  <si>
    <t>146450;ICICI Prudential Fixed Maturity Plan - Series 85 - 1168 Days Plan E - Direct Plan Cumulative Option;INF109KC1TN3;;12.0810;;;01-Mar-2021</t>
  </si>
  <si>
    <t>146446;ICICI Prudential Fixed Maturity Plan - Series 85 - 1168 Days Plan E - Direct Plan Quarterly IDCW Option;INF109KC1TO1;;12.0810;;;01-Mar-2021</t>
  </si>
  <si>
    <t>146445;ICICI Prudential Fixed Maturity Plan - Series 85 - 1168 Days Plan E - Quarterly IDCW Option;INF109KC1TL7;;12.0688;;;01-Mar-2021</t>
  </si>
  <si>
    <t>146306;ICICI Prudential Fixed Maturity Plan - Series 85 - 1175 Days Plan D - Cumulative Option;INF109KC1TA0;;12.0477;;;01-Mar-2021</t>
  </si>
  <si>
    <t>146309;ICICI Prudential Fixed Maturity Plan - Series 85 - 1175 Days Plan D - Direct Plan Cumulative Option;INF109KC1TD4;;12.1092;;;01-Mar-2021</t>
  </si>
  <si>
    <t>146308;ICICI Prudential Fixed Maturity Plan - Series 85 - 1175 Days Plan D - Direct Plan Quarterly IDCW Option;INF109KC1TE2;;12.1092;;;01-Mar-2021</t>
  </si>
  <si>
    <t>146310;ICICI Prudential Fixed Maturity Plan - Series 85 - 1175 Days Plan D - Half Yearly IDCW Option;INF109KC1TC6;;12.0473;;;01-Mar-2021</t>
  </si>
  <si>
    <t>146307;ICICI Prudential Fixed Maturity Plan - Series 85 - 1175 Days Plan D - Quarterly IDCW Option;INF109KC1TB8;;12.0477;;;01-Mar-2021</t>
  </si>
  <si>
    <t>146255;ICICI Prudential Fixed Maturity Plan - Series 85 - 1178 Days Plan B - Cumulative Option;INF109KC1SO3;;12.1119;;;01-Mar-2021</t>
  </si>
  <si>
    <t>146256;ICICI Prudential Fixed Maturity Plan - Series 85 - 1178 Days Plan B - Direct Plan Cumulative Option;INF109KC1SR6;;12.1951;;;01-Mar-2021</t>
  </si>
  <si>
    <t>146258;ICICI Prudential Fixed Maturity Plan - Series 85 - 1178 Days Plan B - Direct Plan Half Yearly IDCW Option;INF109KC1ST2;;12.1952;;;01-Mar-2021</t>
  </si>
  <si>
    <t>146259;ICICI Prudential Fixed Maturity Plan - Series 85 - 1178 Days Plan B - Direct Plan Quarterly IDCW Option;INF109KC1SS4;;12.1941;;;01-Mar-2021</t>
  </si>
  <si>
    <t>146260;ICICI Prudential Fixed Maturity Plan - Series 85 - 1178 Days Plan B - Half Yearly IDCW Option;INF109KC1SQ8;;12.1119;;;01-Mar-2021</t>
  </si>
  <si>
    <t>146257;ICICI Prudential Fixed Maturity Plan - Series 85 - 1178 Days Plan B - Quarterly IDCW Option;INF109KC1SP0;;12.1123;;;01-Mar-2021</t>
  </si>
  <si>
    <t>146340;ICICI Prudential Fixed Maturity Plan - Series 85 - 1185 Days Plan C - Cumulative Option;INF109KC1SU0;;12.1583;;;01-Mar-2021</t>
  </si>
  <si>
    <t>146344;ICICI Prudential Fixed Maturity Plan - Series 85 - 1185 Days Plan C - Direct Plan Cumulative Option;INF109KC1SX4;;12.2328;;;01-Mar-2021</t>
  </si>
  <si>
    <t>146343;ICICI Prudential Fixed Maturity Plan - Series 85 - 1185 Days Plan C - Direct Plan Half Yearly IDCW Option;INF109KC1SZ9;;12.2328;;;01-Mar-2021</t>
  </si>
  <si>
    <t>146342;ICICI Prudential Fixed Maturity Plan - Series 85 - 1185 Days Plan C - Half Yearly IDCW Option;INF109KC1SW6;;12.1582;;;01-Mar-2021</t>
  </si>
  <si>
    <t>146345;ICICI Prudential Fixed Maturity Plan - Series 85 - 1185 Days Plan C - Quarterly IDCW Option;INF109KC1SV8;;12.1583;;;01-Mar-2021</t>
  </si>
  <si>
    <t>146115;ICICI Prudential Fixed Maturity Plan - Series 85 - 1197 Days Plan A - Cumulative Option;INF109KC1SI5;;12.1387;;;01-Mar-2021</t>
  </si>
  <si>
    <t>146117;ICICI Prudential Fixed Maturity Plan - Series 85 - 1197 Days Plan A - Direct Plan Cumulative Option;INF109KC1SL9;;12.2052;;;01-Mar-2021</t>
  </si>
  <si>
    <t>146116;ICICI Prudential Fixed Maturity Plan - Series 85 - 1197 Days Plan A - Direct Plan Quarterly IDCW Option;INF109KC1SM7;;12.2052;;;01-Mar-2021</t>
  </si>
  <si>
    <t>146118;ICICI Prudential Fixed Maturity Plan - Series 85 - 1197 Days Plan A - Half Yearly IDCW Option;INF109KC1SK1;;12.1387;;;01-Mar-2021</t>
  </si>
  <si>
    <t>146119;ICICI Prudential Fixed Maturity Plan - Series 85 - 1197 Days Plan A - Quarterly IDCW Option;INF109KC1SJ3;;12.1387;;;01-Mar-2021</t>
  </si>
  <si>
    <t>147137;ICICI Prudential Fixed Maturity Plan - Series 86 - 1099 Days Plan A - Cumulative Option;INF109KC1A21;;11.8219;;;01-Mar-2021</t>
  </si>
  <si>
    <t>147138;ICICI Prudential Fixed Maturity Plan - Series 86 - 1099 Days Plan A - Direct Plan Cumulative Option;INF109KC1A54;;11.8774;;;01-Mar-2021</t>
  </si>
  <si>
    <t>147141;ICICI Prudential Fixed Maturity Plan - Series 86 - 1099 Days Plan A - Direct Plan Half Yearly IDCW Option;INF109KC1A70;;11.8774;;;01-Mar-2021</t>
  </si>
  <si>
    <t>147142;ICICI Prudential Fixed Maturity Plan - Series 86 - 1099 Days Plan A - Half Yearly IDCW Option;INF109KC1A47;;11.8137;;;01-Mar-2021</t>
  </si>
  <si>
    <t>147139;ICICI Prudential Fixed Maturity Plan - Series 86 - 1099 Days Plan A - Quarterly IDCW Option;INF109KC1A39;;11.8219;;;01-Mar-2021</t>
  </si>
  <si>
    <t>148185;ICICI Prudential Fixed Maturity Plan - Series 87 - 1141 Days Plan G - Cumulative Option;INF109KC1K52;;10.9756;;;01-Mar-2021</t>
  </si>
  <si>
    <t>148186;ICICI Prudential Fixed Maturity Plan - Series 87 - 1141 Days Plan G - Direct Plan Cumulative Option;INF109KC1K86;;10.9828;;;01-Mar-2021</t>
  </si>
  <si>
    <t>148187;ICICI Prudential Fixed Maturity Plan - Series 87 - 1141 Days Plan G - Half Yearly IDCW Option;INF109KC1K78;;10.9755;;;01-Mar-2021</t>
  </si>
  <si>
    <t>148182;ICICI Prudential Fixed Maturity Plan - Series 87 - 1141 Days Plan G - Quarterly IDCW Option;INF109KC1K60;;10.9755;;;01-Mar-2021</t>
  </si>
  <si>
    <t>147899;ICICI Prudential Fixed Maturity Plan - Series 87 - 1174 Days Plan B - Cumulative Option;INF109KC1G90;;10.9886;;;01-Mar-2021</t>
  </si>
  <si>
    <t>147900;ICICI Prudential Fixed Maturity Plan - Series 87 - 1174 Days Plan B - Direct Plan Cumulative Option;INF109KC1H24;;11.0051;;;01-Mar-2021</t>
  </si>
  <si>
    <t>147902;ICICI Prudential Fixed Maturity Plan - Series 87 - 1174 Days Plan B - Direct Plan Half Yearly IDCW Option;INF109KC1H40;;11.0051;;;01-Mar-2021</t>
  </si>
  <si>
    <t>147904;ICICI Prudential Fixed Maturity Plan - Series 87 - 1174 Days Plan B - Direct Plan Quarterly IDCW Option;INF109KC1H32;;11.0051;;;01-Mar-2021</t>
  </si>
  <si>
    <t>147901;ICICI Prudential Fixed Maturity Plan - Series 87 - 1174 Days Plan B - Half Yearly IDCW Option;INF109KC1H16;;10.9886;;;01-Mar-2021</t>
  </si>
  <si>
    <t>147903;ICICI Prudential Fixed Maturity Plan - Series 87 - 1174 Days Plan B - Quarterly IDCW Option;INF109KC1H08;;10.9886;;;01-Mar-2021</t>
  </si>
  <si>
    <t>147858;ICICI Prudential Fixed Maturity Plan - Series 87 - 1214 Days Plan A - Cumulative Option;INF109KC1G25;;11.1441;;;01-Mar-2021</t>
  </si>
  <si>
    <t>147859;ICICI Prudential Fixed Maturity Plan - Series 87 - 1214 Days Plan A - Direct Plan Cumulative Option;INF109KC1G58;;11.1601;;;01-Mar-2021</t>
  </si>
  <si>
    <t>147862;ICICI Prudential Fixed Maturity Plan - Series 87 - 1214 Days Plan A - Direct Plan Half Yearly IDCW Option;INF109KC1G74;;11.1600;;;01-Mar-2021</t>
  </si>
  <si>
    <t>147860;ICICI Prudential Fixed Maturity Plan - Series 87 - 1214 Days Plan A - Direct Plan Quarterly IDCW Option;INF109KC1G66;;11.1601;;;01-Mar-2021</t>
  </si>
  <si>
    <t>147861;ICICI Prudential Fixed Maturity Plan - Series 87 - 1214 Days Plan A - Half Yearly IDCW Option;INF109KC1G41;;11.1441;;;01-Mar-2021</t>
  </si>
  <si>
    <t>147863;ICICI Prudential Fixed Maturity Plan - Series 87 - 1214 Days Plan A - Quarterly IDCW Option;INF109KC1G33;;11.1441;;;01-Mar-2021</t>
  </si>
  <si>
    <t>142541;ICICI Prudential Fixed Maturity Plan - Series 82 - 1185 Days Plan M - Cumulative Option;INF109KC1937;;12.5662;;;01-Mar-2021</t>
  </si>
  <si>
    <t>142544;ICICI Prudential Fixed Maturity Plan - Series 82 - 1185 Days Plan M - Direct Plan Cumulative Option;INF109KC1960;;12.5826;;;01-Mar-2021</t>
  </si>
  <si>
    <t>142543;ICICI Prudential Fixed Maturity Plan - Series 82 - 1185 Days Plan M - Direct Plan Half Yearly IDCW Option;INF109KC1978;;12.5825;;;01-Mar-2021</t>
  </si>
  <si>
    <t>142542;ICICI Prudential Fixed Maturity Plan - Series 82 - 1185 Days Plan M - Direct Plan Quarterly IDCW Option;INF109KC1986;;12.5825;;;01-Mar-2021</t>
  </si>
  <si>
    <t>142548;ICICI Prudential Fixed Maturity Plan - Series 82 - 1185 Days Plan M - Quarterly IDCW Option;INF109KC1952;;12.5662;;;01-Mar-2021</t>
  </si>
  <si>
    <t>142381;ICICI Prudential Multiple Yield Fund - Series 14 - Plan A 1228 Days Cumulative Option;INF109KC1630;;12.4957;;;01-Mar-2021</t>
  </si>
  <si>
    <t>142382;ICICI Prudential Multiple Yield Fund - Series 14 - Plan A 1228 Days Direct Plan Cumulative Option;INF109KC1655;;12.7724;;;01-Mar-2021</t>
  </si>
  <si>
    <t>142379;ICICI Prudential Multiple Yield Fund - Series 14 - Plan A 1228 Days Direct Plan IDCW Option;INF109KC1663;;12.7724;;;01-Mar-2021</t>
  </si>
  <si>
    <t>142380;ICICI Prudential Multiple Yield Fund - Series 14 - Plan A 1228 Days IDCW Option;INF109KC1648;;12.4957;;;01-Mar-2021</t>
  </si>
  <si>
    <t>142091;Invesco India Fixed Maturity Plan - Series 30 - Plan A - Direct Sub - Plan - Growth;INF205K017M9;;12.6254;;;01-Mar-2021</t>
  </si>
  <si>
    <t>142092;Invesco India Fixed Maturity Plan - Series 30 - Plan A - Direct Sub - Plan - IDCW (Payout);INF205K016M1;;12.625;;;01-Mar-2021</t>
  </si>
  <si>
    <t>142089;Invesco India Fixed Maturity Plan - Series 30 - Plan A - Regular Sub - Plan - Growth;INF205K015M3;;12.5666;;;01-Mar-2021</t>
  </si>
  <si>
    <t>142090;Invesco India Fixed Maturity Plan - Series 30 - Plan A - Regular Sub - Plan - IDCW (Payout);INF205K014M6;;12.5672;;;01-Mar-2021</t>
  </si>
  <si>
    <t>142375;Invesco India Fixed Maturity Plan - Series 30 - Plan C - Direct Growth;INF205K015N1;;12.6513;;;01-Mar-2021</t>
  </si>
  <si>
    <t>142378;Invesco India Fixed Maturity Plan - Series 30 - Plan C - Regular - IDCW (Payout);INF205K012N8;;12.5962;;;01-Mar-2021</t>
  </si>
  <si>
    <t>142377;Invesco India Fixed Maturity Plan - Series 30 - Plan C - Regular Growth;INF205K013N6;;12.5945;;;01-Mar-2021</t>
  </si>
  <si>
    <t>142435;Invesco India Fixed Maturity Plan - Series 30 - Plan D - Direct Growth;INF205K019N3;;12.6019;;;01-Mar-2021</t>
  </si>
  <si>
    <t>142438;Invesco India Fixed Maturity Plan - Series 30 - Plan D - Regular - Growth;INF205K017N7;;12.5653;;;01-Mar-2021</t>
  </si>
  <si>
    <t>142437;Invesco India Fixed Maturity Plan - Series 30 - Plan D - Regular - IDCW (Payout);INF205K016N9;;12.5653;;;01-Mar-2021</t>
  </si>
  <si>
    <t>142722;Invesco India Fixed Maturity Plan - Series 31 - Plan A - Direct - IDCW (Payout);INF205K012O6;;12.5337;;;01-Mar-2021</t>
  </si>
  <si>
    <t>142721;Invesco India Fixed Maturity Plan - Series 31 - Plan A - Direct Growth;INF205K013O4;;12.5398;;;01-Mar-2021</t>
  </si>
  <si>
    <t>142723;Invesco India Fixed Maturity Plan - Series 31 - Plan A - Regular - Growth;INF205K011O8;;12.5036;;;01-Mar-2021</t>
  </si>
  <si>
    <t>142724;Invesco India Fixed Maturity Plan - Series 31 - Plan A - Regular - IDCW (Payout);INF205K010O0;;12.5035;;;01-Mar-2021</t>
  </si>
  <si>
    <t>142853;Invesco India Fixed Maturity Plan - Series 31 - Plan B - Direct Growth;INF205K017O5;;12.5093;;;01-Mar-2021</t>
  </si>
  <si>
    <t>142856;Invesco India Fixed Maturity Plan - Series 31 - Plan B - Regular - IDCW (Payout);INF205K014O2;;12.4197;;;01-Mar-2021</t>
  </si>
  <si>
    <t>142855;Invesco India Fixed Maturity Plan - Series 31 - Plan B - Regular Growth;INF205K015O9;;12.4197;;;01-Mar-2021</t>
  </si>
  <si>
    <t>143548;Invesco India Fixed Maturity Plan - Series 31 - Plan D - Direct - Growth;INF205K015P6;;12.9933;;;01-Mar-2021</t>
  </si>
  <si>
    <t>143549;Invesco India Fixed Maturity Plan - Series 31 - Plan D - Regular - Growth;INF205K013P1;;12.9078;;;01-Mar-2021</t>
  </si>
  <si>
    <t>143550;Invesco India Fixed Maturity Plan - Series 31 - Plan D - Regular - IDCW (Payout);INF205K012P3;;12.9047;;;01-Mar-2021</t>
  </si>
  <si>
    <t>143845;Invesco India Fixed Maturity Plan - Series 32 - Plan A - Direct - Growth;INF205K019Q6;;12.5507;;;01-Mar-2021</t>
  </si>
  <si>
    <t>143846;Invesco India Fixed Maturity Plan - Series 32 - Plan A - Regular - Growth;INF205K017Q0;;12.4693;;;01-Mar-2021</t>
  </si>
  <si>
    <t>143924;Invesco India Fixed Maturity Plan - Series 32 - Plan B - Direct - Growth;INF205K013R7;;12.5201;;;01-Mar-2021</t>
  </si>
  <si>
    <t>143921;Invesco India Fixed Maturity Plan - Series 32 - Plan B - Direct - IDCW (Payout);INF205K012R9;;12.5169;;;01-Mar-2021</t>
  </si>
  <si>
    <t>143923;Invesco India Fixed Maturity Plan - Series 32 - Plan B - Regular - Growth;INF205K011R1;;12.439;;;01-Mar-2021</t>
  </si>
  <si>
    <t>143922;Invesco India Fixed Maturity Plan - Series 32 - Plan B - Regular - IDCW (Payout);INF205K010R3;;12.439;;;01-Mar-2021</t>
  </si>
  <si>
    <t>144332;Invesco India Fixed Maturity Plan - Series 32 - Plan C - Direct - Growth;INF205K017R8;;12.5155;;;01-Mar-2021</t>
  </si>
  <si>
    <t>144330;Invesco India Fixed Maturity Plan - Series 32 - Plan C - Regular - Growth;INF205K015R2;;12.4368;;;01-Mar-2021</t>
  </si>
  <si>
    <t>144331;Invesco India Fixed Maturity Plan - Series 32 - Plan C - Regular - IDCW (Payout);INF205K014R5;;12.4368;;;01-Mar-2021</t>
  </si>
  <si>
    <t>144610;Invesco India Fixed Maturity Plan - Series 32 - Plan D - Direct - Growth;INF205K011S9;;12.4765;;;01-Mar-2021</t>
  </si>
  <si>
    <t>144609;Invesco India Fixed Maturity Plan - Series 32 - Plan D - Direct - IDCW (Payout);INF205K010S1;;12.4767;;;01-Mar-2021</t>
  </si>
  <si>
    <t>144611;Invesco India Fixed Maturity Plan - Series 32 - Plan D - Regular - Growth;INF205K019R4;;12.4005;;;01-Mar-2021</t>
  </si>
  <si>
    <t>144608;Invesco India Fixed Maturity Plan - Series 32 - Plan D - Regular - IDCW (Payout);INF205K018R6;;12.4005;;;01-Mar-2021</t>
  </si>
  <si>
    <t>144879;Invesco India Fixed Maturity Plan - Series 32 - Plan E - Direct - Growth;INF205K015S0;;12.514;;;01-Mar-2021</t>
  </si>
  <si>
    <t>144876;Invesco India Fixed Maturity Plan - Series 32 - Plan E - Direct - IDCW (Payout);INF205K014S3;;12.5101;;;01-Mar-2021</t>
  </si>
  <si>
    <t>144878;Invesco India Fixed Maturity Plan - Series 32 - Plan E - Regular - Growth;INF205K013S5;;12.4396;;;01-Mar-2021</t>
  </si>
  <si>
    <t>144877;Invesco India Fixed Maturity Plan - Series 32 - Plan E - Regular - IDCW (Payout);INF205K012S7;;12.4396;;;01-Mar-2021</t>
  </si>
  <si>
    <t>145079;Invesco India Fixed Maturity Plan - Series 33 - Plan B - Direct - Growth;INF205K013U1;;12.714;;;01-Mar-2021</t>
  </si>
  <si>
    <t>145081;Invesco India Fixed Maturity Plan - Series 33 - Plan B - Regular - Growth;INF205K011U5;;12.6395;;;01-Mar-2021</t>
  </si>
  <si>
    <t>145699;Invesco India Fixed Maturity Plan - Series 33 - Plan D - Direct - Growth;INF205K011V3;;12.4191;;;01-Mar-2021</t>
  </si>
  <si>
    <t>145698;Invesco India Fixed Maturity Plan - Series 33 - Plan D - Regular - Growth;INF205K019U8;;12.3502;;;01-Mar-2021</t>
  </si>
  <si>
    <t>141937;Kotak FMP Series 212-Direct plan-Growth option;INF174K019Q3;;12.6085;;;01-Mar-2021</t>
  </si>
  <si>
    <t>141936;Kotak FMP Series 212-Regular Plan - Payout of Income Distribution cum capital withdrawal option ;INF174K018Q5;;12.4848;;;01-Mar-2021</t>
  </si>
  <si>
    <t>141935;Kotak FMP Series 212-Regular Plan-Growth Option;INF174K017Q7;;12.4848;;;01-Mar-2021</t>
  </si>
  <si>
    <t>141938;Kotka FMP Series 212-Direct plan -Payout of Income Distribution cum capital withdrawal option;INF174K010R0;;12.6085;;;01-Mar-2021</t>
  </si>
  <si>
    <t>142077;Kotak FMP Series 213-Direct Plan - Payout of Income Distribution cum capital withdrawal option ;INF174K014R2;;12.6178;;;01-Mar-2021</t>
  </si>
  <si>
    <t>142078;Kotak FMP Series 213-Direct Plan-Growth Option;INF174K013R4;;12.6178;;;01-Mar-2021</t>
  </si>
  <si>
    <t>142076;Kotak FMP Series 213-Regular Plan - Payout of Income Distribution cum capital withdrawal option ;INF174K012R6;;12.4968;;;01-Mar-2021</t>
  </si>
  <si>
    <t>142075;Kotak FMP Series 213-Regular Plan-Growth Option;INF174K011R8;;12.4968;;;01-Mar-2021</t>
  </si>
  <si>
    <t>142243;Kotak FMP Series 214-Direct Plan-Growth Option;INF174K017R5;;12.6338;;;01-Mar-2021</t>
  </si>
  <si>
    <t>142244;Kotak FMP Series 214-Direct Plan-Payout of Income Distribution cum capital withdrawal option ;INF174K018R3;;12.6339;;;01-Mar-2021</t>
  </si>
  <si>
    <t>142242;Kotak FMP Series 214-Regular Plan-Payout of Income Distribution cum capital withdrawal option ;INF174K016R7;;12.5015;;;01-Mar-2021</t>
  </si>
  <si>
    <t>142241;Kotak FMP Series 214-RegularPlan-Growth Option;INF174K015R9;;12.5015;;;01-Mar-2021</t>
  </si>
  <si>
    <t>142313;Kotak FMP Series 215-Direct Plan-Growth Option;INF174K011S6;;12.6664;;;01-Mar-2021</t>
  </si>
  <si>
    <t>142312;Kotak FMP Series 215-Direct Plan-Payout of Income Distribution cum capital withdrawal option ;INF174K012S4;;12.6666;;;01-Mar-2021</t>
  </si>
  <si>
    <t>142315;Kotak FMP Series 215-Regular Plan - Payout of Income Distribution cum capital withdrawal option ;INF174K010S8;;12.6084;;;01-Mar-2021</t>
  </si>
  <si>
    <t>142314;Kotka FMP Series 215-Regular Plan-Growth Option;INF174K019R1;;12.6084;;;01-Mar-2021</t>
  </si>
  <si>
    <t>142403;Kotak FMP Series 216 - Direct Plan-Payout of Income Distribution cum capital withdrawal Option;INF174K016S5;;12.7167;;;01-Mar-2021</t>
  </si>
  <si>
    <t>142404;Kotak FMP Series 216-Direct Plan-Growth Option;INF174K015S7;;12.7167;;;01-Mar-2021</t>
  </si>
  <si>
    <t>142405;Kotak FMP Series 216-Regular Plan- Payout of Income Distribution cum capital withdrawal Option;INF174K014S0;;12.6569;;;01-Mar-2021</t>
  </si>
  <si>
    <t>142406;Kotak FMP Series 216-Regular Plan-Growth Option;INF174K013S2;;12.6568;;;01-Mar-2021</t>
  </si>
  <si>
    <t>142530;Kotak FMP Series 217-Direct Plan-Growth Option;INF174K018T9;;12.6935;;;01-Mar-2021</t>
  </si>
  <si>
    <t>142527;Kotak FMP Series 217-Direct Plan-Payout of Income Distribution cum capital withdrawal Option;INF174K017T1;;12.6958;;;01-Mar-2021</t>
  </si>
  <si>
    <t>142529;Kotak FMP Series 217-Regular Plan-Growth Option;INF174K015T5;;12.6373;;;01-Mar-2021</t>
  </si>
  <si>
    <t>142528;Kotak FMP Series 217-Regular Plan-Payout of Income Distribution cum capital withdrawal Option;INF174K016T3;;12.6373;;;01-Mar-2021</t>
  </si>
  <si>
    <t>142768;Kotak FMP Series 219-Direct Plan-Payout of Income Distribution cum capital withdrawal Option;INF174K016U1;;12.5385;;;01-Mar-2021</t>
  </si>
  <si>
    <t>142767;Kotak FMP Series 219-Regular Plan-Growth Option;INF174K013U8;;12.4467;;;01-Mar-2021</t>
  </si>
  <si>
    <t>142765;Kotak FMP Series 219-Regular Plan-Payout of Income Distribution cum capital withdrawal Option;INF174K014U6;;12.4467;;;01-Mar-2021</t>
  </si>
  <si>
    <t>142766;Kotka FMP Series 219-Direct Plan-Growth Option;INF174K015U3;;12.5383;;;01-Mar-2021</t>
  </si>
  <si>
    <t>142857;Kotak FMP Series 220-Direct Plan-Growth Option;INF174K019U5;;12.6946;;;01-Mar-2021</t>
  </si>
  <si>
    <t>142859;Kotak FMP Series 220-Direct Plan-Payout of Income Distribution cum capital withdrawal Option;INF174K010V2;;12.6947;;;01-Mar-2021</t>
  </si>
  <si>
    <t>142858;Kotak FMP Series 220-Regular Plan-Growth Option;INF174K017U9;;12.6076;;;01-Mar-2021</t>
  </si>
  <si>
    <t>142860;Kotak FMP Series 220-Regular Plan-Payout of Income Distribution cum capital withdrawal Option;INF174K018U7;;12.6076;;;01-Mar-2021</t>
  </si>
  <si>
    <t>143024;Kotak FMP Series 221-Direct plan-Growth Option;INF174K017V7;;12.4553;;;01-Mar-2021</t>
  </si>
  <si>
    <t>143023;Kotak FMP Series 221-Regular Plan-Growth Option;INF174K012W6;;12.3657;;;01-Mar-2021</t>
  </si>
  <si>
    <t>143022;Kotak FMP Series 221-Regular Plan-Payout of Income Distribution cum capital withdrawal Option;INF174K016V9;;12.3657;;;01-Mar-2021</t>
  </si>
  <si>
    <t>143029;Kotak FMP Series 223-Direct Plan-Growth Option;INF174K011W8;;12.6384;;;01-Mar-2021</t>
  </si>
  <si>
    <t>143032;Kotak FMP Series 223-Direct Plan-Payout of Income Distribution cum capital withdrawal Option;INF174K015V1;;12.6384;;;01-Mar-2021</t>
  </si>
  <si>
    <t>143031;Kotak FMP Series 223-Regular Plan-Growth option;INF174K019V3;;12.5156;;;01-Mar-2021</t>
  </si>
  <si>
    <t>143030;Kotak FMP Series 223-Regular Plan-Payout of Income Distribution cum capital withdrawal Option;INF174K010W0;;12.5156;;;01-Mar-2021</t>
  </si>
  <si>
    <t>143060;Kotak FMP Series 224 - Regular Plan- Payout of Income Distribution cum capital withdrawal Option;INF174K014W2;;12.389;;;01-Mar-2021</t>
  </si>
  <si>
    <t>143061;Kotak FMP Series 224-Direct Plan-Growth Option;INF174K015W9;;12.4783;;;01-Mar-2021</t>
  </si>
  <si>
    <t>143059;Kotak FMP Series 224-Regular Plan-Growth Option;INF174K013W4;;12.389;;;01-Mar-2021</t>
  </si>
  <si>
    <t>143183;Kotak FMP Series 225-Direct Plan-Growth Option;INF174K019W1;;12.3756;;;01-Mar-2021</t>
  </si>
  <si>
    <t>143180;Kotak FMP Series 225-Direct Plan-Payout of Income Distribution cum capital withdrawal Option;INF174K010X8;;12.3758;;;01-Mar-2021</t>
  </si>
  <si>
    <t>143181;Kotak FMP Series 225-Regular Plan -Growth Option;INF174K017W5;;12.2891;;;01-Mar-2021</t>
  </si>
  <si>
    <t>143182;Kotak FMP Series 225-Regular Plan-Payout of Income Distribution cum capital withdrawal Option;INF174K018W3;;12.2891;;;01-Mar-2021</t>
  </si>
  <si>
    <t>143343;Kotak FMP Series 226 - Direct Plan- Growth Option;INF174K017X3;;13.0108;;;01-Mar-2021</t>
  </si>
  <si>
    <t>143345;KOtak FMP Series 226 - Direct Plan- Payout of Income Distribution cum capital withdrawal Option;INF174K018X1;;13.0108;;;01-Mar-2021</t>
  </si>
  <si>
    <t>143344;Kotak FMP Series 226 - Regular Plan - Payout of Income Distribution cum capital withdrawal Option;INF174K016X5;;12.9411;;;01-Mar-2021</t>
  </si>
  <si>
    <t>143342;Kotak FMP Series 226 - Regular Plan- Growth Option;INF174K015X7;;12.9411;;;01-Mar-2021</t>
  </si>
  <si>
    <t>143622;Kotak FMP Series 228 - Regular Plan - Growth Option;INF174K013Y0;;12.5485;;;01-Mar-2021</t>
  </si>
  <si>
    <t>143624;Kotak FMP Series 228- Regular Plan  -Payout of Income Distribution cum capital withdrawal Option;INF174K014Y8;;12.5485;;;01-Mar-2021</t>
  </si>
  <si>
    <t>143623;Kotak FMP Series 228-Direct Plan - Growth Option;INF174K015Y5;;12.6145;;;01-Mar-2021</t>
  </si>
  <si>
    <t>143848;Kotak FMP Series 230-Direct Plan-Growth Option;INF174K013Z7;;12.5815;;;01-Mar-2021</t>
  </si>
  <si>
    <t>143849;Kotak FMP Series 230-Direct Plan-Payout of Income Distribution cum capital withdrawal Option;INF174K014Z5;;12.5815;;;01-Mar-2021</t>
  </si>
  <si>
    <t>143850;Kotak FMP Series 230-Regular Plan-Growth Option;INF174K011Z1;;12.4996;;;01-Mar-2021</t>
  </si>
  <si>
    <t>143993;Kotak FMP Series 232- Regular Plan- Growth Option;INF174K019Z4;;12.439;;;01-Mar-2021</t>
  </si>
  <si>
    <t>143994;Kotak FMP Series 232-Direct Plan-Growth Option;INF174KA1020;;12.532;;;01-Mar-2021</t>
  </si>
  <si>
    <t>143995;Kotak FMP Series 232-Regular Plan-Payout of Income Distribution cum capital withdrawal Option;INF174KA1012;;12.439;;;01-Mar-2021</t>
  </si>
  <si>
    <t>144063;Kotak FMP Series 233 - Direct Plan - Growth Option;INF174KA1061;;12.491;;;01-Mar-2021</t>
  </si>
  <si>
    <t>144064;Kotak FMP Series 233 - Direct Plan - Payout of Income Distribution cum capital withdrawal Option;INF174KA1079;;12.4925;;;01-Mar-2021</t>
  </si>
  <si>
    <t>144061;Kotak FMP Series 233 - Regular Plan - Growth Option;INF174KA1046;;12.3945;;;01-Mar-2021</t>
  </si>
  <si>
    <t>144279;Kotak FMP Series 234 - Direct Plan - Growth Option;INF174KA1103;;12.643;;;01-Mar-2021</t>
  </si>
  <si>
    <t>144281;Kotak FMP Series 234 - Regular Plan - Growth Option;INF174KA1087;;12.5639;;;01-Mar-2021</t>
  </si>
  <si>
    <t>144282;Kotak FMP Series 234 -Regular Plan-Payout of Income Distribution cum capital withdrawal Option;INF174KA1095;;12.5639;;;01-Mar-2021</t>
  </si>
  <si>
    <t>144283;Kotak FMP Series 235 - Direct Plan - Growth option;INF174KA1145;;12.5147;;;01-Mar-2021</t>
  </si>
  <si>
    <t>144284;Kotak FMP Series 235 - Regular Plan - Growth Option;INF174KA1129;;12.4363;;;01-Mar-2021</t>
  </si>
  <si>
    <t>144286;Kotak FMP Series 235 - Regular Plan - Payout of Income Distribution cum capital withdrawal Option;INF174KA1137;;12.4364;;;01-Mar-2021</t>
  </si>
  <si>
    <t>144459;Kotak FMP Series 237 - Direct Plan-Growth Option;INF174KA1285;;12.5278;;;01-Mar-2021</t>
  </si>
  <si>
    <t>144457;Kotak FMP Series 237 - Regular Plan -Payout of Income Distribution cum capital withdrawal Option;INF174KA1277;;12.4509;;;01-Mar-2021</t>
  </si>
  <si>
    <t>144460;Kotak FMP Series 237- Regular Plan -Growth Option;INF174KA1269;;12.4506;;;01-Mar-2021</t>
  </si>
  <si>
    <t>144589;Kotak FMP Series 239 - Direct Plan - Growth option;INF174KA1368;;12.671;;;01-Mar-2021</t>
  </si>
  <si>
    <t>144590;Kotak FMP Series 239 - Direct Plan - Payout of Income Distribution cum capital withdrawal Option;INF174KA1376;;12.6711;;;01-Mar-2021</t>
  </si>
  <si>
    <t>144588;Kotak FMP Series 239 - Regular plan -Growth option;INF174KA1343;;12.6433;;;01-Mar-2021</t>
  </si>
  <si>
    <t>144591;Kotak FMP Series 239 - Regular plan- Payout of Income Distribution cum capital withdrawal Option;INF174KA1350;;12.6433;;;01-Mar-2021</t>
  </si>
  <si>
    <t>144614;Kotak FMP Series 240 - Direct Plan - Growth Option;INF174KA1400;;12.4979;;;01-Mar-2021</t>
  </si>
  <si>
    <t>144615;Kotak FMP Series 240 - Regular Plan - Growth option;INF174KA1384;;12.4223;;;01-Mar-2021</t>
  </si>
  <si>
    <t>144612;Kotak FMP Series 240-Regular Plan - Payout of Income Distribution cum capital withdrawal Option;INF174KA1392;;12.4223;;;01-Mar-2021</t>
  </si>
  <si>
    <t>144671;Kotak FMP Series 242 - Direct Plan  -Growth Option;INF174KA1483;;12.4709;;;01-Mar-2021</t>
  </si>
  <si>
    <t>144672;Kotak FMP Series 242 - Direct Plan - Payout of Income Distribution cum capital withdrawal Option;INF174KA1491;;12.4708;;;01-Mar-2021</t>
  </si>
  <si>
    <t>144669;Kotak FMP Series 242 - Regular Growth;INF174KA1467;;12.3968;;;01-Mar-2021</t>
  </si>
  <si>
    <t>144670;Kotak FMP Series 242 -Regular Plan -Payout of Income Distribution cum capital withdrawal Option;INF174KA1475;;12.3968;;;01-Mar-2021</t>
  </si>
  <si>
    <t>144849;Kotak FMP Series 243 - Regular Plan -Payout of Income Distribution cum capital withdrawal Option;INF174KA1558;;12.697;;;01-Mar-2021</t>
  </si>
  <si>
    <t>144851;Kotak FMP Series 243-Direct Plan - Payout of Income Distribution cum capital withdrawal Option;INF174KA1574;;12.7879;;;01-Mar-2021</t>
  </si>
  <si>
    <t>144850;Kotak FMP Series 243-Direct Plan -Growth Option;INF174KA1566;;12.788;;;01-Mar-2021</t>
  </si>
  <si>
    <t>144848;Kotak FMP Series 243-Regular Plan-Growth Option;INF174KA1541;;12.697;;;01-Mar-2021</t>
  </si>
  <si>
    <t>145005;Kotak FMP Series 245 -Regular Plan-Payout of Income Distribution cum capital withdrawal Option;INF174KA1632;;12.297;;;01-Mar-2021</t>
  </si>
  <si>
    <t>145006;Kotak FMP Series 245-Direct Plan-Growth Option;INF174KA1640;;12.3827;;;01-Mar-2021</t>
  </si>
  <si>
    <t>145007;Kotak FMP Series 245-Direct Plan-Payout of Income Distribution cum capital withdrawal Option;INF174KA1657;;12.3826;;;01-Mar-2021</t>
  </si>
  <si>
    <t>145004;Kotak FMP Series 245-Regular Plan-Growth Option;INF174KA1624;;12.297;;;01-Mar-2021</t>
  </si>
  <si>
    <t>145086;Kotak FMP Series 246 - Direct Plan - Growth Option;INF174KA1681;;12.4752;;;01-Mar-2021</t>
  </si>
  <si>
    <t>145085;Kotak FMP Series 246 - Regular Plan - Payout of Income Distribution cum capital withdrawal Option;INF174KA1673;;12.3452;;;01-Mar-2021</t>
  </si>
  <si>
    <t>145083;Kotak FMP Series 246 -Direct plan - Payout of Income Distribution cum capital withdrawal Option;INF174KA1699;;12.4752;;;01-Mar-2021</t>
  </si>
  <si>
    <t>145084;Kotak FMP Series 246 -Regular Plan - Growth oPtion;INF174KA1665;;12.3452;;;01-Mar-2021</t>
  </si>
  <si>
    <t>145189;Kotak FMP Series 247 - Regular Plan -Payout of Income Distribution cum capital withdrawal Option;INF174KA1715;;12.6724;;;01-Mar-2021</t>
  </si>
  <si>
    <t>145187;Kotak FMP Series 247 -Direct Plan -Growth option;INF174KA1723;;12.7614;;;01-Mar-2021</t>
  </si>
  <si>
    <t>145188;Kotak FMP Series 247 -Regular Plan - Growth option;INF174KA1707;;12.6724;;;01-Mar-2021</t>
  </si>
  <si>
    <t>145240;Kotak FMP Series 248 - Direct Plan -Growth Option;INF174KA1764;;12.694;;;01-Mar-2021</t>
  </si>
  <si>
    <t>145239;Kotak FMP Series 248 - Direct Plan -Payout of Income Distribution cum capital withdrawal Option;INF174KA1772;;12.6941;;;01-Mar-2021</t>
  </si>
  <si>
    <t>145242;Kotak FMP Series 248 -Regular Plan - Growth Option;INF174KA1749;;12.5937;;;01-Mar-2021</t>
  </si>
  <si>
    <t>145241;Kotak FMP Series 248- Regular Plan - Payout of Income Distribution cum capital withdrawal Option;INF174KA1756;;12.5937;;;01-Mar-2021</t>
  </si>
  <si>
    <t>145381;Kotak FMP Series 250-Direct Plan-Growth Option;INF174KA1848;;12.613;;;01-Mar-2021</t>
  </si>
  <si>
    <t>145379;Kotak FMP Series 250-Regular plan-growth option;INF174KA1822;;12.5244;;;01-Mar-2021</t>
  </si>
  <si>
    <t>145380;Kotak FMP Series 250-regular plan-Payout of Income Distribution cum capital withdrawal Option;INF174KA1830;;12.5244;;;01-Mar-2021</t>
  </si>
  <si>
    <t>145588;Kotak FMP Series 251-1265 days-Direct Paln-Gwoth option;INF174KA1AA2;;12.4789;;;01-Mar-2021</t>
  </si>
  <si>
    <t>145586;Kotak Fmp series 251-1265 days-Direct Plan-Payout of Income Distribution cum capital withdrawal option ;INF174KA1AB0;;12.479;;;01-Mar-2021</t>
  </si>
  <si>
    <t>145587;Kotak FMP Series 251-1265 days-Regular Plan-Growth Option;INF174KA1988;;12.3914;;;01-Mar-2021</t>
  </si>
  <si>
    <t>145637;Kotak FMP Series 252-1261 days Direct plan-Growth option;INF174KA1AE4;;12.4462;;;01-Mar-2021</t>
  </si>
  <si>
    <t>145635;Kotak FMP Series 252-1261 days-Regular Plan-Payout of Income Distribution cum capital withdrawal option ;INF174KA1AD6;;12.3623;;;01-Mar-2021</t>
  </si>
  <si>
    <t>145634;Kotak FMP Series 252-1261days-Regular Plan-Growth Option;INF174KA1AC8;;12.3623;;;01-Mar-2021</t>
  </si>
  <si>
    <t>145714;Kotak FMP Series 253-1260 days -Regular paln-Payout of Income Distribution cum capital withdrawal option;INF174KA1AH7;;12.3415;;;01-Mar-2021</t>
  </si>
  <si>
    <t>145715;Kotak FMP Series 253-1260 days-direct paln-Payout of Income Distribution cum capital withdrawal option;INF174KA1AJ3;;12.3697;;;01-Mar-2021</t>
  </si>
  <si>
    <t>145716;Kotak FMP Series 253-1260 days-direct plan-growth option;INF174KA1AI5;;12.3691;;;01-Mar-2021</t>
  </si>
  <si>
    <t>145713;Kotak FMP Series 253-1260 days-Regular plan-Growth option;INF174KA1AG9;;12.3415;;;01-Mar-2021</t>
  </si>
  <si>
    <t>145783;Kotak FMP Series 254-Direct Plan-Growth Option;INF174KA1AM7;;12.3404;;;01-Mar-2021</t>
  </si>
  <si>
    <t>145786;Kotak FMP Series 254-Regular Plan-Growth Option;INF174KA1AK1;;12.2859;;;01-Mar-2021</t>
  </si>
  <si>
    <t>145902;Kotak FMP Series 255-Direct Plan-Growth n;INF174KA1AQ8;;12.2794;;;01-Mar-2021</t>
  </si>
  <si>
    <t>145900;Kotak FMP Series 255-Regular Plan-Growth Option;INF174KA1AO3;;12.216;;;01-Mar-2021</t>
  </si>
  <si>
    <t>145903;Kotak FMP Series 255-Regular Plan-Payout of Income Distribution cum capital withdrawal option;INF174KA1AP0;;12.216;;;01-Mar-2021</t>
  </si>
  <si>
    <t>145961;Kotak FMP Series 256-Direct Plan-Growth Option;INF174KA1AU0;;12.2668;;;01-Mar-2021</t>
  </si>
  <si>
    <t>145962;Kotak FMP Series 256-Direct Plan-Payout of Income Distribution cum capital withdrawal option;INF174KA1AV8;;12.2669;;;01-Mar-2021</t>
  </si>
  <si>
    <t>145959;Kotak FMP Series 256-Regular Plan-Growth Option;INF174KA1AS4;;12.1346;;;01-Mar-2021</t>
  </si>
  <si>
    <t>145960;Kotak FMP Series 256-Regular Plan-Payout of Income Distribution cum capital withdrawal option;INF174KA1AT2;;12.1346;;;01-Mar-2021</t>
  </si>
  <si>
    <t>146045;Kotak FMP Series 257-Direct plan-Growth Option;INF174KA1AY2;;12.216;;;01-Mar-2021</t>
  </si>
  <si>
    <t>146047;Kotak FMP Series 257-Direct Plan-Payout of Income Distribution cum capital withdrawal option;INF174KA1AZ9;;12.2179;;;01-Mar-2021</t>
  </si>
  <si>
    <t>146048;Kotak FMP Series 257-Regular Plan-Growth Option;INF174KA1AW6;;12.1639;;;01-Mar-2021</t>
  </si>
  <si>
    <t>146046;Kotak FMP Series 257-Regular Plan-Payout of Income Distribution cum capital withdrawal option ;INF174KA1AX4;;12.1639;;;01-Mar-2021</t>
  </si>
  <si>
    <t>146284;kotak FMP Series 259 -Direct Plan-Growth Option;INF174KA1BO1;;12.1883;;;01-Mar-2021</t>
  </si>
  <si>
    <t>146283;kotak FMP Series 259-Regular Plan-Growth Option;INF174KA1BM5;;12.1374;;;01-Mar-2021</t>
  </si>
  <si>
    <t>146282;kotak FMP Series 259-Regular Plan-Payout of Income Distribution cum capital withdrawal option;INF174KA1BN3;;12.1374;;;01-Mar-2021</t>
  </si>
  <si>
    <t>146327;kotak FMP Series 261-Direct Plan-Growth Option;INF174KA1BW4;;12.162;;;01-Mar-2021</t>
  </si>
  <si>
    <t>146324;kotak FMP Series 261-direct plan-Payout of Income Distribution cum capital withdrawal option;INF174KA1BX2;;12.162;;;01-Mar-2021</t>
  </si>
  <si>
    <t>146326;kotak FMP Series 261-Regular Plan-Growth Option;INF174KA1BU8;;12.1119;;;01-Mar-2021</t>
  </si>
  <si>
    <t>146325;kotak FMP Series 261-Regular Plan-Payout of Income Distribution cum capital withdrawal option;INF174KA1BV6;;12.1119;;;01-Mar-2021</t>
  </si>
  <si>
    <t>146605;Kotak FMP Series 263-1203 days- Direct Plan- Growth;INF174KA1CO9;;11.9932;;;01-Mar-2021</t>
  </si>
  <si>
    <t>146607;Kotak FMP Series 263-1203 days- Regular plan- Growth;INF174KA1CM3;;11.9453;;;01-Mar-2021</t>
  </si>
  <si>
    <t>146604;Kotak FMP Series 263-1203 days- Regular plan- Payout of Income Distribution cum capital withdrawal option ;INF174KA1CN1;;11.9452;;;01-Mar-2021</t>
  </si>
  <si>
    <t>146834;Kotak FMP Series 265-Direct Plan-Growth Option;INF174KA1CW2;;12.0045;;;01-Mar-2021</t>
  </si>
  <si>
    <t>146833;Kotak FMP Series 265-Regular Plan-Growth Option;INF174KA1CU6;;11.9692;;;01-Mar-2021</t>
  </si>
  <si>
    <t>147021;Kotak FMP Series 267-Direct PLan-Growth Option;INF174KA1DK5;;11.9097;;;01-Mar-2021</t>
  </si>
  <si>
    <t>147022;Kotak FMP Series 267-Regular Plan-Growth Option;INF174KA1DI9;;11.872;;;01-Mar-2021</t>
  </si>
  <si>
    <t>147019;Kotak FMP series 267-Regular Plan-Payout of Income Distribution cum capital withdrawal option ;INF174KA1DJ7;;11.872;;;01-Mar-2021</t>
  </si>
  <si>
    <t>142173;L&amp;T FMP Series XVI - Plan A - Direct Plan - Growth Option;INF917K01YU3;;12.5723;;;01-Mar-2021</t>
  </si>
  <si>
    <t>142176;L&amp;T FMP Series XVI - Plan A - Direct Plan - IDCW;INF917K01YT5;;12.5723;;;01-Mar-2021</t>
  </si>
  <si>
    <t>142175;L&amp;T FMP Series XVI - Plan A - Regular Plan - Growth Option;INF917K01YW9;;12.5085;;;01-Mar-2021</t>
  </si>
  <si>
    <t>142174;L&amp;T FMP Series XVI - Plan A - Regular Plan - IDCW;INF917K01YV1;;12.5085;;;01-Mar-2021</t>
  </si>
  <si>
    <t>144040;L&amp;T FMP Series XVII - Plan B - Direct Plan - Growth Option;INF917K01ZW6;;12.7973;;;01-Mar-2021</t>
  </si>
  <si>
    <t>144039;L&amp;T FMP Series XVII - Plan B - Direct Plan - IDCW;INF917K01ZV8;;12.7978;;;01-Mar-2021</t>
  </si>
  <si>
    <t>144042;L&amp;T FMP Series XVII - Plan B - Regular Plan - Growth Option;INF917K01ZY2;;12.7014;;;01-Mar-2021</t>
  </si>
  <si>
    <t>144041;L&amp;T FMP Series XVII - Plan B - Regular Plan - IDCW;INF917K01ZX4;;12.7014;;;01-Mar-2021</t>
  </si>
  <si>
    <t>144912;L&amp;T FMP Series XVII - Plan C - Direct Plan - Growth Option;INF917K01A07;;12.446;;;01-Mar-2021</t>
  </si>
  <si>
    <t>144913;L&amp;T FMP Series XVII - Plan C - Direct Plan - IDCW;INF917K01ZZ9;;12.4459;;;01-Mar-2021</t>
  </si>
  <si>
    <t>144915;L&amp;T FMP Series XVII - Plan C - Regular Plan - Growth Option;INF917K01A23;;12.3515;;;01-Mar-2021</t>
  </si>
  <si>
    <t>144914;L&amp;T FMP Series XVII - Plan C - Regular Plan - IDCW;INF917K01A15;;12.351;;;01-Mar-2021</t>
  </si>
  <si>
    <t>145164;L&amp;T FMP Series XVIII - Plan A - Direct Plan - Growth Option;INF917K01A49;;12.341;;;01-Mar-2021</t>
  </si>
  <si>
    <t>145163;L&amp;T FMP Series XVIII - Plan A - Direct Plan - IDCW;INF917K01A31;;12.3465;;;01-Mar-2021</t>
  </si>
  <si>
    <t>145166;L&amp;T FMP Series XVIII - Plan A - Regular Plan - Growth Option;INF917K01A64;;12.2493;;;01-Mar-2021</t>
  </si>
  <si>
    <t>145165;L&amp;T FMP Series XVIII - Plan A - Regular Plan - IDCW;INF917K01A56;;12.2494;;;01-Mar-2021</t>
  </si>
  <si>
    <t>145682;L&amp;T FMP Series XVIII - Plan B - Direct Plan - Growth Option;INF917K01B48;;12.3964;;;01-Mar-2021</t>
  </si>
  <si>
    <t>145684;L&amp;T FMP Series XVIII - Plan B - Regular Plan - Growth Option;INF917K01B63;;12.3269;;;01-Mar-2021</t>
  </si>
  <si>
    <t>145683;L&amp;T FMP Series XVIII - Plan B - Regular Plan - IDCW;INF917K01B55;;12.3266;;;01-Mar-2021</t>
  </si>
  <si>
    <t>146424;L&amp;T FMP Series XVIII - Plan C - Direct Plan - Growth Option;INF917K01C21;;12.1272;;;01-Mar-2021</t>
  </si>
  <si>
    <t>146423;L&amp;T FMP Series XVIII - Plan C - Direct Plan - IDCW;INF917K01C13;;12.1272;;;01-Mar-2021</t>
  </si>
  <si>
    <t>146426;L&amp;T FMP Series XVIII - Plan C - Regular Plan - Growth Option;INF917K01C47;;12.0707;;;01-Mar-2021</t>
  </si>
  <si>
    <t>146425;L&amp;T FMP Series XVIII - Plan C - Regular Plan - IDCW;INF917K01C39;;12.0808;;;01-Mar-2021</t>
  </si>
  <si>
    <t>146428;L&amp;T FMP Series XVIII - Plan D - Direct Plan - Growth Option;INF917K01C62;;12.112;;;01-Mar-2021</t>
  </si>
  <si>
    <t>146427;L&amp;T FMP Series XVIII - Plan D - Direct Plan - IDCW;INF917K01C54;;12.1138;;;01-Mar-2021</t>
  </si>
  <si>
    <t>146430;L&amp;T FMP Series XVIII - Plan D - Regular Plan - Growth Option;INF917K01C88;;12.0748;;;01-Mar-2021</t>
  </si>
  <si>
    <t>146429;L&amp;T FMP Series XVIII - Plan D - Regular Plan - IDCW;INF917K01C70;;12.0748;;;01-Mar-2021</t>
  </si>
  <si>
    <t>146788;Mirae Asset Fixed Maturity Plan - Series III -1122 Direct IDCW;INF769K01EQ8;;11.9624;;;01-Mar-2021</t>
  </si>
  <si>
    <t>146790;Mirae Asset Fixed Maturity Plan - Series III -1122 Regular IDCW;INF769K01EO3;;11.9160;;;01-Mar-2021</t>
  </si>
  <si>
    <t>146789;Mirae Asset Fixed Maturity Plan Series III 1122 Days Regular Plan Growth;INF769K01EN5;;11.9160;;;01-Mar-2021</t>
  </si>
  <si>
    <t>146787;Mirae Asset Fixed Maturity Plan Series III Direct Plan Growth;INF769K01EP0;;11.9624;;;01-Mar-2021</t>
  </si>
  <si>
    <t>148180;Nippon India Capital Protection Oriented Fund  II - Plan A - Regular Plan - Growth Option;INF204KB10O8;;15.1272;;;01-Mar-2021</t>
  </si>
  <si>
    <t>148178;Nippon India Capital Protection Oriented Fund II - Plan A - Direct Plan - Growth Option;INF204KB12O4;;15.2266;;;01-Mar-2021</t>
  </si>
  <si>
    <t>148181;NIPPON INDIA CAPITAL PROTECTION ORIENTED FUND II - PLAN A - IDCW Option;INF204KB11O6;;15.1272;;;01-Mar-2021</t>
  </si>
  <si>
    <t>141585;NIPPON INDIA DUAL ADVANTAGE FIXED TENURE FUND XI - PLAN C - DIRECT Plan - IDCW Option;INF204KB1PU1;;12.8762;;;01-Mar-2021</t>
  </si>
  <si>
    <t>141582;NIPPON INDIA DUAL ADVANTAGE FIXED TENURE FUND XI - PLAN C - IDCW Option;INF204KB1PW7;;12.4524;;;01-Mar-2021</t>
  </si>
  <si>
    <t>141583;Nippon India Dual Advantage Fixed Tenure Fund XI- Plan C- Direct Plan- Growth Option;INF204KB1PV9;;12.8762;;;01-Mar-2021</t>
  </si>
  <si>
    <t>141584;Nippon India Dual Advantage Fixed Tenure Fund XI- Plan C- Growth Option;INF204KB1PX5;;12.4524;;;01-Mar-2021</t>
  </si>
  <si>
    <t>141693;NIPPON INDIA DUAL ADVANTAGE FIXED TENURE FUND XI - PLAN D - DIRECT Plan - IDCW Option;INF204KB1QT1;;12.8675;;;01-Mar-2021</t>
  </si>
  <si>
    <t>141691;NIPPON INDIA DUAL ADVANTAGE FIXED TENURE FUND XI - PLAN D - IDCW Option;INF204KB1QV7;;12.4692;;;01-Mar-2021</t>
  </si>
  <si>
    <t>141690;Nippon India Dual Advantage Fixed Tenure Fund XI- Plan D- Direct Plan- Growth Option;INF204KB1QU9;;12.8675;;;01-Mar-2021</t>
  </si>
  <si>
    <t>141692;Nippon India Dual Advantage Fixed Tenure Fund XI- Plan D- Growth Option;INF204KB1QW5;;12.4692;;;01-Mar-2021</t>
  </si>
  <si>
    <t>141800;NIPPON INDIA DUAL ADVANTAGE FIXED TENURE FUND XI - PLAN E - DIRECT Plan - IDCW Option;INF204KB1RK8;;12.7771;;;01-Mar-2021</t>
  </si>
  <si>
    <t>141802;NIPPON INDIA DUAL ADVANTAGE FIXED TENURE FUND XI - PLAN E - IDCW Option;INF204KB1RM4;;12.4586;;;01-Mar-2021</t>
  </si>
  <si>
    <t>141801;Nippon India Dual Advantage Fixed Tenure Fund XI- Plan E- Direct Plan- Growth Option;INF204KB1RL6;;12.7771;;;01-Mar-2021</t>
  </si>
  <si>
    <t>141799;Nippon India Dual Advantage Fixed Tenure Fund XI- Plan E- Growth Option;INF204KB1RN2;;12.4586;;;01-Mar-2021</t>
  </si>
  <si>
    <t>142105;NIPPON INDIA DUAL ADVANTAGE FIXED TENURE FUND XII - PLAN A - DIRECT Plan - IDCW Option;INF204KB1TK4;;12.3974;;;01-Mar-2021</t>
  </si>
  <si>
    <t>142104;NIPPON INDIA DUAL ADVANTAGE FIXED TENURE FUND XII - PLAN A - IDCW Option;INF204KB1TM0;;12.1174;;;01-Mar-2021</t>
  </si>
  <si>
    <t>142106;Nippon India Dual Advantage Fixed Tenure Fund XII- Plan A- Direct Plan-Growth Option;INF204KB1TL2;;12.3973;;;01-Mar-2021</t>
  </si>
  <si>
    <t>142103;Nippon India Dual Advantage Fixed Tenure Fund XII- Plan A- Growth Option;INF204KB1TN8;;12.1174;;;01-Mar-2021</t>
  </si>
  <si>
    <t>146671;NIPPON INDIA FIXED HORIZON FUND - XLI - SERIES 1 - DIRECT Plan - IDCW Option;INF204KB1Z07;;11.9714;;;01-Mar-2021</t>
  </si>
  <si>
    <t>146672;Nippon India Fixed Horizon Fund XLI - Series 1 - Direct Plan - Growth Option;INF204KB1Y99;;11.9714;;;01-Mar-2021</t>
  </si>
  <si>
    <t>146673;Nippon India Fixed Horizon Fund XLI - Series 1 - Growth Option;INF204KB1Y73;;11.9479;;;01-Mar-2021</t>
  </si>
  <si>
    <t>147352;NIPPON INDIA FIXED HORIZON FUND - XLI - SERIES 10 - DIRECT Plan - IDCW Option;INF204KB16C0;;11.9953;;;01-Mar-2021</t>
  </si>
  <si>
    <t>147354;NIPPON INDIA FIXED HORIZON FUND - XLI - SERIES 10 - IDCW Option;INF204KB14C5;;11.8829;;;01-Mar-2021</t>
  </si>
  <si>
    <t>147353;Nippon India Fixed Horizon Fund XLI - Series 10 - Direct Plan - Growth Option;INF204KB15C2;;11.9953;;;01-Mar-2021</t>
  </si>
  <si>
    <t>147351;Nippon India Fixed Horizon Fund XLI - Series 10 - Growth Option;INF204KB13C7;;11.8829;;;01-Mar-2021</t>
  </si>
  <si>
    <t>147358;NIPPON INDIA FIXED HORIZON FUND - XLI - SERIES 11 - DIRECT Plan - IDCW Option;INF204KB10D1;;11.7145;;;01-Mar-2021</t>
  </si>
  <si>
    <t>147356;NIPPON INDIA FIXED HORIZON FUND - XLI - SERIES 11 - IDCW Option;INF204KB18C6;;11.6645;;;01-Mar-2021</t>
  </si>
  <si>
    <t>147355;Nippon India Fixed Horizon Fund XLI - Series 11 - Direct Plan - Growth Option;INF204KB19C4;;11.7145;;;01-Mar-2021</t>
  </si>
  <si>
    <t>147357;Nippon India Fixed Horizon Fund XLI - Series 11 - Growth Option;INF204KB17C8;;11.6645;;;01-Mar-2021</t>
  </si>
  <si>
    <t>147461;NIPPON INDIA FIXED HORIZON FUND - XLI - SERIES 12 - DIRECT Plan - IDCW Option;INF204KB14D3;;11.8842;;;01-Mar-2021</t>
  </si>
  <si>
    <t>147460;NIPPON INDIA FIXED HORIZON FUND - XLI - SERIES 12 - IDCW Option;INF204KB12D7;;11.7776;;;01-Mar-2021</t>
  </si>
  <si>
    <t>147463;Nippon India Fixed Horizon Fund XLI - Series 12 - Direct Plan - Growth Option;INF204KB13D5;;11.8843;;;01-Mar-2021</t>
  </si>
  <si>
    <t>147462;Nippon India Fixed Horizon Fund XLI - Series 12 - Growth Option;INF204KB11D9;;11.7776;;;01-Mar-2021</t>
  </si>
  <si>
    <t>146845;NIPPON INDIA FIXED HORIZON FUND - XLI - SERIES 4 - DIRECT Plan - IDCW Option;INF204KB12A3;;11.3707;;;01-Mar-2021</t>
  </si>
  <si>
    <t>146848;NIPPON INDIA FIXED HORIZON FUND - XLI - SERIES 4 - IDCW Option;INF204KB10A7;;11.2398;;;01-Mar-2021</t>
  </si>
  <si>
    <t>146847;Nippon India Fixed Horizon Fund XLI - Series 4 - Direct Plan - Growth Option;INF204KB11A5;;11.3706;;;01-Mar-2021</t>
  </si>
  <si>
    <t>146846;Nippon India Fixed Horizon Fund XLI - Series 4 - Growth Option;INF204KB1Z98;;11.2398;;;01-Mar-2021</t>
  </si>
  <si>
    <t>147095;NIPPON INDIA FIXED HORIZON FUND - XLI - SERIES 8 - DIRECT Plan - IDCW Option;INF204KB18B8;;12.1873;;;01-Mar-2021</t>
  </si>
  <si>
    <t>147096;NIPPON INDIA FIXED HORIZON FUND - XLI - SERIES 8 - IDCW Option;INF204KB16B2;;12.1199;;;01-Mar-2021</t>
  </si>
  <si>
    <t>147098;Nippon India Fixed Horizon Fund XLI - Series 8 - Direct Plan - Growth Option;INF204KB17B0;;12.1873;;;01-Mar-2021</t>
  </si>
  <si>
    <t>147097;Nippon India Fixed Horizon Fund XLI - Series 8 - Growth Option;INF204KB15B4;;12.1199;;;01-Mar-2021</t>
  </si>
  <si>
    <t>148176;Nippon India Fixed Horizon fund - XLII - Series 4 - Direct Plan - Growth Option;INF204KB17N5;;10.9576;;;01-Mar-2021</t>
  </si>
  <si>
    <t>148174;NIPPON INDIA FIXED HORIZON FUND - XLII - SERIES 4 - IDCW Option;INF204KB16N7;;10.9419;;;01-Mar-2021</t>
  </si>
  <si>
    <t>148175;Nippon India Fixed Horizon Fund - XLII - Series 4 - Regular Plan - Growth Option;INF204KB15N9;;10.9419;;;01-Mar-2021</t>
  </si>
  <si>
    <t>145525;NIPPON INDIA FIXED HORIZON FUND - XXXIX - SERIES 15 - IDCW Option;INF204KB1N50;;12.4881;;;01-Mar-2021</t>
  </si>
  <si>
    <t>145527;Nippon India Fixed Horizon Fund XXXIX - Series 15 Growth option;INF204KB1N43;;12.4881;;;01-Mar-2021</t>
  </si>
  <si>
    <t>145528;Nippon India Fixed Horizon Fund XXXIX- Series15- Direct Plan - Growth option;INF204KB1N68;;12.5594;;;01-Mar-2021</t>
  </si>
  <si>
    <t>145609;NIPPON INDIA FIXED HORIZON FUND - XXXX - SERIES 1 - DIRECT Plan - IDCW Option;INF204KB1O18;;12.5265;;;01-Mar-2021</t>
  </si>
  <si>
    <t>145610;NIPPON INDIA FIXED HORIZON FUND - XXXX - SERIES 1 - IDCW Option;INF204KB1N92;;12.4559;;;01-Mar-2021</t>
  </si>
  <si>
    <t>145612;Nippon India Fixed Horizon Fund XXXX - Series 1 - Direct Plan - Growth Option;INF204KB1O00;;12.5265;;;01-Mar-2021</t>
  </si>
  <si>
    <t>145611;Nippon India Fixed Horizon Fund XXXX - Series 1 - Growth Option;INF204KB1N84;;12.4559;;;01-Mar-2021</t>
  </si>
  <si>
    <t>146027;NIPPON INDIA FIXED HORIZON FUND - XXXX - SERIES 11 - IDCW Option;INF204KB1U10;;12.1462;;;01-Mar-2021</t>
  </si>
  <si>
    <t>146030;Nippon India Fixed Horizon Fund XXXX - Series 11 - Direct Plan - Growth Plan;INF204KB1U28;;12.2106;;;01-Mar-2021</t>
  </si>
  <si>
    <t>146029;Nippon India Fixed Horizon Fund XXXX - Series 11 - Growth Option;INF204KB1U02;;12.1462;;;01-Mar-2021</t>
  </si>
  <si>
    <t>146041;NIPPON INDIA FIXED HORIZON FUND - XXXX - SERIES 12 - DIRECT Plan - IDCW Option;INF204KB1U77;;11.5765;;;01-Mar-2021</t>
  </si>
  <si>
    <t>146042;NIPPON INDIA FIXED HORIZON FUND - XXXX - SERIES 12 - IDCW Option;INF204KB1U51;;11.4328;;;01-Mar-2021</t>
  </si>
  <si>
    <t>146043;Nippon India Fixed Horizon Fund XXXX - Series 12 - Direct Plan - Growth Option;INF204KB1U69;;11.5765;;;01-Mar-2021</t>
  </si>
  <si>
    <t>146044;Nippon India Fixed Horizon Fund XXXX - Series 12 - Growth Option;INF204KB1U44;;11.4328;;;01-Mar-2021</t>
  </si>
  <si>
    <t>146171;NIPPON INDIA FIXED HORIZON FUND - XXXX - SERIES 14 - IDCW Option;INF204KB1V35;;12.1552;;;01-Mar-2021</t>
  </si>
  <si>
    <t>146172;Nippon India Fixed Horizon Fund XXXX - Series 14 - Direct Plan - Growth Option;INF204KB1V43;;12.2183;;;01-Mar-2021</t>
  </si>
  <si>
    <t>146169;Nippon India Fixed Horizon Fund XXXX - Series 14 - Growth Option;INF204KB1V27;;12.1552;;;01-Mar-2021</t>
  </si>
  <si>
    <t>146300;NIPPON INDIA FIXED HORIZON FUND - XXXX - SERIES 15 - IDCW Option;INF204KB1V84;;12.0897;;;01-Mar-2021</t>
  </si>
  <si>
    <t>146299;Nippon India Fixed Horizon Fund XXXX - Series 15 - Direct Plan - Growth Option;INF204KB1V92;;12.1519;;;01-Mar-2021</t>
  </si>
  <si>
    <t>146301;Nippon India Fixed Horizon Fund XXXX - Series 15 - Growth Option;INF204KB1V76;;12.0897;;;01-Mar-2021</t>
  </si>
  <si>
    <t>146328;NIPPON INDIA FIXED HORIZON FUND - XXXX - SERIES 16 - DIRECT Plan - IDCW Option;INF204KB1W42;;11.5319;;;01-Mar-2021</t>
  </si>
  <si>
    <t>146329;NIPPON INDIA FIXED HORIZON FUND - XXXX - SERIES 16 - IDCW Option;INF204KB1W26;;11.3926;;;01-Mar-2021</t>
  </si>
  <si>
    <t>146331;Nippon India Fixed Horizon Fund XXXX - Series 16 - Direct Plan - Growth Option;INF204KB1W34;;11.5319;;;01-Mar-2021</t>
  </si>
  <si>
    <t>146330;Nippon India Fixed Horizon Fund XXXX - Series 16 - Growth Option;INF204KB1W18;;11.3926;;;01-Mar-2021</t>
  </si>
  <si>
    <t>146473;Nippon India Fixed Horizon Fund XXXX - Series 17 - Direct Plan - Growth Option;INF204KB1W75;;12.0871;;;01-Mar-2021</t>
  </si>
  <si>
    <t>146472;Nippon India Fixed Horizon Fund XXXX - Series 17 - Growth Option;INF204KB1W59;;12.0259;;;01-Mar-2021</t>
  </si>
  <si>
    <t>146594;NIPPON INDIA FIXED HORIZON FUND - XXXX - SERIES 19 - DIRECT Plan - IDCW Option;INF204KB1Y24;;11.3451;;;01-Mar-2021</t>
  </si>
  <si>
    <t>146597;NIPPON INDIA FIXED HORIZON FUND - XXXX - SERIES 19 - IDCW Option;INF204KB1Y08;;11.2127;;;01-Mar-2021</t>
  </si>
  <si>
    <t>146596;Nippon India Fixed Horizon Fund XXXX - Series 19 - Direct Plan - Growth Option;INF204KB1Y16;;11.3451;;;01-Mar-2021</t>
  </si>
  <si>
    <t>146595;Nippon India Fixed Horizon Fund XXXX - Series 19 - Growth Option;INF204KB1X90;;11.2127;;;01-Mar-2021</t>
  </si>
  <si>
    <t>145613;NIPPON INDIA FIXED HORIZON FUND - XXXX - SERIES 2 - DIRECT Plan - IDCW Option;INF204KB1O59;;12.4791;;;01-Mar-2021</t>
  </si>
  <si>
    <t>145615;NIPPON INDIA FIXED HORIZON FUND - XXXX - SERIES 2 - IDCW Option;INF204KB1O34;;12.4092;;;01-Mar-2021</t>
  </si>
  <si>
    <t>145616;Nippon India Fixed Horizon Fund XXXX - Series 2 - Direct Plan - Growth Option;INF204KB1O42;;12.4791;;;01-Mar-2021</t>
  </si>
  <si>
    <t>145614;Nippon India Fixed Horizon Fund XXXX - Series 2 - Growth Option;INF204KB1O26;;12.4092;;;01-Mar-2021</t>
  </si>
  <si>
    <t>145617;NIPPON INDIA FIXED HORIZON FUND - XXXX - SERIES 3 - DIRECT Plan - IDCW Option;INF204KB1O91;;10.6654;;;01-Mar-2021</t>
  </si>
  <si>
    <t>145620;NIPPON INDIA FIXED HORIZON FUND - XXXX - SERIES 3 - IDCW Option;INF204KB1O75;;10.5245;;;01-Mar-2021</t>
  </si>
  <si>
    <t>145619;Nippon India Fixed Horizon Fund XXXX - Series 3 - Direct Plan - Growth Option;INF204KB1O83;;10.6654;;;01-Mar-2021</t>
  </si>
  <si>
    <t>145618;Nippon India Fixed Horizon Fund XXXX - Series 3 - Growth Option;INF204KB1O67;;10.5245;;;01-Mar-2021</t>
  </si>
  <si>
    <t>145663;NIPPON INDIA FIXED HORIZON FUND - XXXX - SERIES 4 - DIRECT Plan - IDCW Option;INF204KB1P33;;12.4353;;;01-Mar-2021</t>
  </si>
  <si>
    <t>145665;Nippon India Fixed Horizon Fund XXXX - Series 4 - Direct Plan - Growth Option;INF204KB1P25;;12.4353;;;01-Mar-2021</t>
  </si>
  <si>
    <t>145666;Nippon India Fixed Horizon Fund XXXX - Series 4 - Growth Option;INF204KB1P09;;12.3665;;;01-Mar-2021</t>
  </si>
  <si>
    <t>145759;NIPPON INDIA FIXED HORIZON FUND - XXXX - SERIES 5 - DIRECT Plan - IDCW Option;INF204KB1Q57;;12.3964;;;01-Mar-2021</t>
  </si>
  <si>
    <t>145757;NIPPON INDIA FIXED HORIZON FUND - XXXX - SERIES 5 - IDCW Option;INF204KB1Q32;;12.3284;;;01-Mar-2021</t>
  </si>
  <si>
    <t>145760;Nippon India Fixed Horizon Fund XXXX - Series 5 - Direct Plan - Growth Option;INF204KB1Q40;;12.3964;;;01-Mar-2021</t>
  </si>
  <si>
    <t>145758;Nippon India Fixed Horizon Fund XXXX - Series 5 - Growth Option;INF204KB1Q24;;12.3284;;;01-Mar-2021</t>
  </si>
  <si>
    <t>145787;NIPPON INDIA FIXED HORIZON FUND - XXXX - SERIES 6 - DIRECT Plan - IDCW Option;INF204KB1S30;;12.3171;;;01-Mar-2021</t>
  </si>
  <si>
    <t>145788;NIPPON INDIA FIXED HORIZON FUND - XXXX - SERIES 6 - IDCW Option;INF204KB1S14;;12.2497;;;01-Mar-2021</t>
  </si>
  <si>
    <t>145790;Nippon India Fixed Horizon Fund XXXX - Series 6 - Direct Plan - Growth Option;INF204KB1S22;;12.3170;;;01-Mar-2021</t>
  </si>
  <si>
    <t>145789;Nippon India Fixed Horizon Fund XXXX - Series 6 - Growth Option;INF204KB1S06;;12.2497;;;01-Mar-2021</t>
  </si>
  <si>
    <t>145880;Nippon India Fixed Horizon Fund XXXX - Series 7 - Direct Plan - Growth Option;INF204KB1S63;;12.3142;;;01-Mar-2021</t>
  </si>
  <si>
    <t>145879;Nippon India Fixed Horizon Fund XXXX - Series 7 - Growth Option;INF204KB1S48;;12.2474;;;01-Mar-2021</t>
  </si>
  <si>
    <t>145914;NIPPON INDIA FIXED HORIZON FUND - XXXX - SERIES 8 - DIRECT Plan - IDCW Option;INF204KB1T13;;10.8752;;;01-Mar-2021</t>
  </si>
  <si>
    <t>145915;NIPPON INDIA FIXED HORIZON FUND - XXXX - SERIES 8 - IDCW Option;INF204KB1S97;;10.7484;;;01-Mar-2021</t>
  </si>
  <si>
    <t>145917;Nippon India Fixed Horizon Fund XXXX - Series 8 - Direct Plan - Growth Option;INF204KB1T05;;10.8752;;;01-Mar-2021</t>
  </si>
  <si>
    <t>145916;Nippon India Fixed Horizon Fund XXXX - Series 8 - Growth Option;INF204KB1S89;;10.7484;;;01-Mar-2021</t>
  </si>
  <si>
    <t>145406;NIPPON INDIA FIXED HORIZON FUND - XXXIX - SERIES 14 - DIRECT Plan - IDCW Option;INF204KB1N35;;12.5825;;;01-Mar-2021</t>
  </si>
  <si>
    <t>145405;NIPPON INDIA FIXED HORIZON FUND - XXXIX - SERIES 14 - IDCW Option;INF204KB1N19;;12.5097;;;01-Mar-2021</t>
  </si>
  <si>
    <t>145408;Nippon India Fixed Horizon Fund XXXIX -  Series 14 -Growth Option;INF204KB1N01;;12.5097;;;01-Mar-2021</t>
  </si>
  <si>
    <t>145407;Nippon India Fixed Horizon Fund XXXIX - Series 14 - Direct Plan - Growth Option;INF204KB1N27;;12.5825;;;01-Mar-2021</t>
  </si>
  <si>
    <t>144693;NIPPON INDIA FIXED HORIZON FUND - XXXIX - SERIES 1 - DIRECT Plan - IDCW Option;INF204KB1G59;;12.4746;;;01-Mar-2021</t>
  </si>
  <si>
    <t>144695;NIPPON INDIA FIXED HORIZON FUND - XXXIX - SERIES 1 - IDCW Option;INF204KB1G34;;12.3968;;;01-Mar-2021</t>
  </si>
  <si>
    <t>144692;Nippon India Fixed Horizon Fund XXXIX- Series 1- Direct Plan- Growth Option;INF204KB1G42;;12.4746;;;01-Mar-2021</t>
  </si>
  <si>
    <t>144694;Nippon India Fixed Horizon Fund XXXIX- Series 1- Growth Plan;INF204KB1G26;;12.3968;;;01-Mar-2021</t>
  </si>
  <si>
    <t>145178;NIPPON INDIA FIXED HORIZON FUND - XXXIX - SERIES 11 - DIRECT Plan - IDCW Option;INF204KB1L78;;11.0825;;;01-Mar-2021</t>
  </si>
  <si>
    <t>145180;NIPPON INDIA FIXED HORIZON FUND - XXXIX - SERIES 11 - IDCW Option;INF204KB1L52;;10.9530;;;01-Mar-2021</t>
  </si>
  <si>
    <t>145177;Nippon India Fixed Horizon Fund XXXIX- Series 11- Direct Plan- Growth Option;INF204KB1L60;;11.0825;;;01-Mar-2021</t>
  </si>
  <si>
    <t>145179;Nippon India Fixed Horizon Fund XXXIX- Series 11- Growth Option;INF204KB1L45;;10.9530;;;01-Mar-2021</t>
  </si>
  <si>
    <t>144771;NIPPON INDIA FIXED HORIZON FUND - XXXIX - SERIES 2 - DIRECT Plan - IDCW Option;INF204KB1H74;;12.8275;;;01-Mar-2021</t>
  </si>
  <si>
    <t>144772;NIPPON INDIA FIXED HORIZON FUND - XXXIX - SERIES 2 - IDCW Option;INF204KB1H58;;12.7487;;;01-Mar-2021</t>
  </si>
  <si>
    <t>144770;Nippon India Fixed Horizon Fund XXXIX- Series 2- Direct Plan- Growth Option;INF204KB1H66;;12.8275;;;01-Mar-2021</t>
  </si>
  <si>
    <t>144769;Nippon India Fixed Horizon Fund XXXIX- Series 2- Growth Option;INF204KB1H41;;12.7487;;;01-Mar-2021</t>
  </si>
  <si>
    <t>144898;NIPPON INDIA FIXED HORIZON FUND - XXXIX - SERIES 4 - DIRECT Plan - IDCW Option;INF204KB1I99;;12.8471;;;01-Mar-2021</t>
  </si>
  <si>
    <t>144901;NIPPON INDIA FIXED HORIZON FUND - XXXIX - SERIES 4 - IDCW Option;INF204KB1I73;;12.7683;;;01-Mar-2021</t>
  </si>
  <si>
    <t>144899;Nippon India Fixed Horizon Fund XXXIX- Series 4- Direct Plan- Growth Option;INF204KB1I81;;12.8471;;;01-Mar-2021</t>
  </si>
  <si>
    <t>144900;Nippon India Fixed Horizon Fund XXXIX- Series 4- Growth Option;INF204KB1I65;;12.7683;;;01-Mar-2021</t>
  </si>
  <si>
    <t>144911;NIPPON INDIA FIXED HORIZON FUND - XXXIX - SERIES 5 - DIRECT Plan - IDCW Option;INF204KB1J31;;10.9636;;;01-Mar-2021</t>
  </si>
  <si>
    <t>144909;NIPPON INDIA FIXED HORIZON FUND - XXXIX - SERIES 5 - IDCW Option;INF204KB1J15;;10.8797;;;01-Mar-2021</t>
  </si>
  <si>
    <t>144910;Nippon India Fixed Horizon Fund XXXIX- Series 5- Direct Plan- Growth Option;INF204KB1J23;;10.9636;;;01-Mar-2021</t>
  </si>
  <si>
    <t>144908;Nippon India Fixed Horizon Fund XXXIX- Series 5- Growth Option;INF204KB1J07;;10.8797;;;01-Mar-2021</t>
  </si>
  <si>
    <t>144934;Nippon India Fixed Horizon Fund XXXIX- Series 6- Direct Plan- Growth Option;INF204KB1J64;;12.7991;;;01-Mar-2021</t>
  </si>
  <si>
    <t>144933;Nippon India Fixed Horizon Fund XXXIX- Series 6- Growth Plan;INF204KB1J49;;12.7217;;;01-Mar-2021</t>
  </si>
  <si>
    <t>145033;NIPPON INDIA FIXED HORIZON FUND - XXXIX - SERIES 8 - DIRECT Plan - IDCW Option;INF204KB1K53;;12.7250;;;01-Mar-2021</t>
  </si>
  <si>
    <t>145030;NIPPON INDIA FIXED HORIZON FUND - XXXIX - SERIES 8 - IDCW Option;INF204KB1K38;;12.6487;;;01-Mar-2021</t>
  </si>
  <si>
    <t>145031;Nippon India Fixed Horizon Fund XXXIX- Series 8- Direct Plan- Growth Option;INF204KB1K46;;12.7250;;;01-Mar-2021</t>
  </si>
  <si>
    <t>145032;Nippon India Fixed Horizon Fund XXXIX- Series 8- Growth Option;INF204KB1K20;;12.6487;;;01-Mar-2021</t>
  </si>
  <si>
    <t>145142;NIPPON INDIA FIXED HORIZON FUND - XXXIX - SERIES 9 - DIRECT Plan - IDCW Option;INF204KB1K95;;12.6793;;;01-Mar-2021</t>
  </si>
  <si>
    <t>145144;NIPPON INDIA FIXED HORIZON FUND - XXXIX - SERIES 9 - IDCW Option;INF204KB1K79;;12.6048;;;01-Mar-2021</t>
  </si>
  <si>
    <t>145141;Nippon India Fixed Horizon Fund XXXIX- Series 9- Direct Plan- Growth Option;INF204KB1K87;;12.6793;;;01-Mar-2021</t>
  </si>
  <si>
    <t>145143;Nippon India Fixed Horizon Fund XXXIX- Series 9- Growth Option;INF204KB1K61;;12.6048;;;01-Mar-2021</t>
  </si>
  <si>
    <t>142023;NIPPON INDIA FIXED HORIZON FUND - XXXV - SERIES 11 - DIRECT Plan - IDCW Option;INF204KB1SX9;;12.6652;;;01-Mar-2021</t>
  </si>
  <si>
    <t>142024;NIPPON INDIA FIXED HORIZON FUND - XXXV - SERIES 11 - IDCW Option;INF204KB1SV3;;12.6287;;;01-Mar-2021</t>
  </si>
  <si>
    <t>142022;Nippon India Fixed Horizon Fund XXXV- Series 11- Direct Plan-Growth Option;INF204KB1SW1;;12.6652;;;01-Mar-2021</t>
  </si>
  <si>
    <t>142021;Nippon India Fixed Horizon Fund XXXV- Series 11- Growth Option;INF204KB1SU5;;12.6287;;;01-Mar-2021</t>
  </si>
  <si>
    <t>142118;NIPPON INDIA FIXED HORIZON FUND - XXXV - SERIES 12 - DIRECT Plan - IDCW Option;INF204KB1TB3;;12.6662;;;01-Mar-2021</t>
  </si>
  <si>
    <t>142117;Nippon India Fixed Horizon Fund XXXV- Series 12- Direct Plan-Growth Option;INF204KB1TA5;;12.6662;;;01-Mar-2021</t>
  </si>
  <si>
    <t>142120;Nippon India Fixed Horizon Fund XXXV- Series 12- Growth Option;INF204KB1SY7;;12.6284;;;01-Mar-2021</t>
  </si>
  <si>
    <t>142124;NIPPON INDIA FIXED HORIZON FUND - XXXV - SERIES 13 - DIRECT Plan - IDCW Option;INF204KB1TF4;;12.6394;;;01-Mar-2021</t>
  </si>
  <si>
    <t>142121;NIPPON INDIA FIXED HORIZON FUND - XXXV - SERIES 13 - IDCW Option;INF204KB1TD9;;12.6039;;;01-Mar-2021</t>
  </si>
  <si>
    <t>142123;Nippon India Fixed Horizon Fund XXXV- Series 13- Direct Plan-Growth Option;INF204KB1TE7;;12.6394;;;01-Mar-2021</t>
  </si>
  <si>
    <t>142122;Nippon India Fixed Horizon Fund XXXV- Series 13- Growth Option;INF204KB1TC1;;12.6039;;;01-Mar-2021</t>
  </si>
  <si>
    <t>142184;NIPPON INDIA FIXED HORIZON FUND - XXXV - SERIES 14 - DIRECT Plan - IDCW Option;INF204KB1TR9;;12.6425;;;01-Mar-2021</t>
  </si>
  <si>
    <t>142182;NIPPON INDIA FIXED HORIZON FUND - XXXV - SERIES 14 - IDCW Option;INF204KB1TP3;;12.6052;;;01-Mar-2021</t>
  </si>
  <si>
    <t>142183;Nippon India Fixed Horizon Fund XXXV- Series 14- Direct Plan-Growth Option;INF204KB1TQ1;;12.6425;;;01-Mar-2021</t>
  </si>
  <si>
    <t>142181;Nippon India Fixed Horizon Fund XXXV- Series 14- Growth Option;INF204KB1TO6;;12.6052;;;01-Mar-2021</t>
  </si>
  <si>
    <t>142194;NIPPON INDIA FIXED HORIZON FUND - XXXV - SERIES 15 - DIRECT Plan - IDCW Option;INF204KB1TV1;;12.6477;;;01-Mar-2021</t>
  </si>
  <si>
    <t>142191;NIPPON INDIA FIXED HORIZON FUND - XXXV - SERIES 15 - IDCW Option;INF204KB1TT5;;12.6089;;;01-Mar-2021</t>
  </si>
  <si>
    <t>142192;Nippon India Fixed Horizon Fund XXXV- Series 15- Direct Plan-Growth Option;INF204KB1TU3;;12.6477;;;01-Mar-2021</t>
  </si>
  <si>
    <t>142193;Nippon India Fixed Horizon Fund XXXV- Series 15- Growth Option;INF204KB1TS7;;12.6089;;;01-Mar-2021</t>
  </si>
  <si>
    <t>142197;NIPPON INDIA FIXED HORIZON FUND - XXXV - SERIES 16 - DIRECT Plan - IDCW Option;INF204KB1TZ2;;12.0708;;;01-Mar-2021</t>
  </si>
  <si>
    <t>142196;NIPPON INDIA FIXED HORIZON FUND - XXXV - SERIES 16 - IDCW Option;INF204KB1TX7;;11.9290;;;01-Mar-2021</t>
  </si>
  <si>
    <t>142198;Nippon India Fixed Horizon Fund XXXV- Series 16- Direct Plan-Growth Option;INF204KB1TY5;;12.0708;;;01-Mar-2021</t>
  </si>
  <si>
    <t>142195;Nippon India Fixed Horizon Fund XXXV- Series 16- Growth Option;INF204KB1TW9;;11.9290;;;01-Mar-2021</t>
  </si>
  <si>
    <t>141911;NIPPON INDIA FIXED HORIZON FUND - XXXV - SERIES 6 - DIRECT Plan - IDCW Option;INF204KB1RZ6;;12.6545;;;01-Mar-2021</t>
  </si>
  <si>
    <t>141912;NIPPON INDIA FIXED HORIZON FUND - XXXV - SERIES 6 - IDCW Option;INF204KB1RX1;;12.6154;;;01-Mar-2021</t>
  </si>
  <si>
    <t>141910;Nippon India Fixed Horizon Fund XXXV- Series 6- Direct Plan-Growth Option;INF204KB1RY9;;12.6545;;;01-Mar-2021</t>
  </si>
  <si>
    <t>141909;Nippon India Fixed Horizon Fund XXXV- Series 6- Growth Option;INF204KB1RW3;;12.6154;;;01-Mar-2021</t>
  </si>
  <si>
    <t>141956;Nippon India Fixed Horizon Fund XXXV- Series 7- Direct Plan-Growth Option;INF204KB1SC3;;12.6537;;;01-Mar-2021</t>
  </si>
  <si>
    <t>141955;Nippon India Fixed Horizon Fund XXXV- Series 7- Growth Option;INF204KB1SA7;;12.6155;;;01-Mar-2021</t>
  </si>
  <si>
    <t>141992;NIPPON INDIA FIXED HORIZON FUND - XXXV - SERIES 9 - DIRECT Plan - IDCW Option;INF204KB1SL4;;12.0052;;;01-Mar-2021</t>
  </si>
  <si>
    <t>141994;NIPPON INDIA FIXED HORIZON FUND - XXXV - SERIES 9 - IDCW Option;INF204KB1SJ8;;11.8010;;;01-Mar-2021</t>
  </si>
  <si>
    <t>141991;Nippon India Fixed Horizon Fund XXXV- Series 9- Direct Plan-Growth Option;INF204KB1SK6;;12.0051;;;01-Mar-2021</t>
  </si>
  <si>
    <t>141993;Nippon India Fixed Horizon Fund XXXV- Series 9- Growth Option;INF204KB1SI0;;11.8010;;;01-Mar-2021</t>
  </si>
  <si>
    <t>142455;NIPPON INDIA FIXED HORIZON FUND - XXXVI - SERIES 2 - DIRECT Plan - IDCW Option;INF204KB1UL0;;11.8773;;;01-Mar-2021</t>
  </si>
  <si>
    <t>142456;NIPPON INDIA FIXED HORIZON FUND - XXXVI - SERIES 2 - IDCW Option;INF204KB1UJ4;;11.7796;;;01-Mar-2021</t>
  </si>
  <si>
    <t>142457;Nippon India Fixed Horizon Fund XXXVI- Series 2- Direct Plan-Growth Option;INF204KB1UK2;;11.8773;;;01-Mar-2021</t>
  </si>
  <si>
    <t>142458;Nippon India Fixed Horizon Fund XXXVI- Series 2- Growth Option;INF204KB1UI6;;11.7796;;;01-Mar-2021</t>
  </si>
  <si>
    <t>142462;NIPPON INDIA FIXED HORIZON FUND - XXXVI - SERIES 3 - DIRECT Plan - IDCW Option;INF204KB1UP1;;12.5777;;;01-Mar-2021</t>
  </si>
  <si>
    <t>142460;NIPPON INDIA FIXED HORIZON FUND - XXXVI - SERIES 3 - IDCW Option;INF204KB1UN6;;12.4761;;;01-Mar-2021</t>
  </si>
  <si>
    <t>142461;Nippon India Fixed Horizon Fund XXXVI- Series 3- Direct Plan-Growth Option;INF204KB1UO4;;12.5777;;;01-Mar-2021</t>
  </si>
  <si>
    <t>142459;Nippon India Fixed Horizon Fund XXXVI- Series 3- Growth Option;INF204KB1UM8;;12.4761;;;01-Mar-2021</t>
  </si>
  <si>
    <t>142564;NIPPON INDIA FIXED HORIZON FUND - XXXVI - SERIES 5 - DIRECT Plan - IDCW Option;INF204KB1UX5;;12.8380;;;01-Mar-2021</t>
  </si>
  <si>
    <t>142566;NIPPON INDIA FIXED HORIZON FUND - XXXVI - SERIES 5 - IDCW Option;INF204KB1UV9;;12.7444;;;01-Mar-2021</t>
  </si>
  <si>
    <t>142565;Nippon India Fixed Horizon Fund XXXVI- Series 5- Direct Plan-Growth Option;INF204KB1UW7;;12.8380;;;01-Mar-2021</t>
  </si>
  <si>
    <t>142563;Nippon India Fixed Horizon Fund XXXVI- Series 5- Growth Option;INF204KB1UU1;;12.7444;;;01-Mar-2021</t>
  </si>
  <si>
    <t>142569;NIPPON INDIA FIXED HORIZON FUND - XXXVI - SERIES 6 - DIRECT Plan - IDCW Option;INF204KB1VB9;;12.5822;;;01-Mar-2021</t>
  </si>
  <si>
    <t>142568;NIPPON INDIA FIXED HORIZON FUND - XXXVI - SERIES 6 - IDCW Option;INF204KB1UZ0;;12.4764;;;01-Mar-2021</t>
  </si>
  <si>
    <t>142570;Nippon India Fixed Horizon Fund XXXVI- Series 6- Direct Plan-Growth Option;INF204KB1VA1;;12.5822;;;01-Mar-2021</t>
  </si>
  <si>
    <t>142567;Nippon India Fixed Horizon Fund XXXVI- Series 6- Growth Option;INF204KB1UY3;;12.4765;;;01-Mar-2021</t>
  </si>
  <si>
    <t>142645;NIPPON INDIA FIXED HORIZON FUND - XXXVI - SERIES 7 - DIRECT Plan - IDCW Option;INF204KB1VJ2;;12.5440;;;01-Mar-2021</t>
  </si>
  <si>
    <t>142647;NIPPON INDIA FIXED HORIZON FUND - XXXVI - SERIES 7 - IDCW Option;INF204KB1VH6;;12.5069;;;01-Mar-2021</t>
  </si>
  <si>
    <t>142644;Nippon India Fixed Horizon Fund XXXVI- Series 7- Direct Plan-Growth Option;INF204KB1VI4;;12.5440;;;01-Mar-2021</t>
  </si>
  <si>
    <t>142646;Nippon India Fixed Horizon Fund XXXVI- Series 7- Growth Option;INF204KB1VG8;;12.5069;;;01-Mar-2021</t>
  </si>
  <si>
    <t>142818;NIPPON INDIA FIXED HORIZON FUND - XXXVI - SERIES 8 - DIRECT Plan - IDCW Option;INF204KB1VN4;;12.9171;;;01-Mar-2021</t>
  </si>
  <si>
    <t>142817;NIPPON INDIA FIXED HORIZON FUND - XXXVI - SERIES 8 - IDCW Option;INF204KB1VL8;;12.7978;;;01-Mar-2021</t>
  </si>
  <si>
    <t>142819;Nippon India Fixed Horizon Fund XXXVI- Series 8- Direct Plan-Growth Option;INF204KB1VM6;;12.9171;;;01-Mar-2021</t>
  </si>
  <si>
    <t>142816;Nippon India Fixed Horizon Fund XXXVI- Series 8- Growth Option;INF204KB1VK0;;12.7978;;;01-Mar-2021</t>
  </si>
  <si>
    <t>142916;NIPPON INDIA FIXED HORIZON FUND - XXXVI - SERIES 9 - DIRECT Plan - IDCW Option;INF204KB1XN0;;12.4767;;;01-Mar-2021</t>
  </si>
  <si>
    <t>142915;Nippon India Fixed Horizon Fund XXXVI- Series 9- Direct Plan-Growth Option;INF204KB1VU9;;12.4767;;;01-Mar-2021</t>
  </si>
  <si>
    <t>142913;Nippon India Fixed Horizon Fund XXXVI- Series 9- Growth Option;INF204KB1XK6;;12.3868;;;01-Mar-2021</t>
  </si>
  <si>
    <t>143084;NIPPON INDIA FIXED HORIZON FUND - XXXVII - SERIES 01 - DIRECT Plan - IDCW Option;INF204KB1WD3;;12.4863;;;01-Mar-2021</t>
  </si>
  <si>
    <t>143083;NIPPON INDIA FIXED HORIZON FUND - XXXVII - SERIES 01 - IDCW Option;INF204KB1WB7;;12.4196;;;01-Mar-2021</t>
  </si>
  <si>
    <t>143082;Nippon India Fixed Horizon Fund XXXVII- Series 1- Direct Plan- Growth Option;INF204KB1WC5;;12.4863;;;01-Mar-2021</t>
  </si>
  <si>
    <t>143081;Nippon India Fixed Horizon Fund XXXVII- Series 1- Growth Option;INF204KB1WA9;;12.4196;;;01-Mar-2021</t>
  </si>
  <si>
    <t>143456;NIPPON INDIA FIXED HORIZON FUND - XXXVII - SERIES 10 - DIRECT Plan - IDCW Option;INF204KB1XR1;;12.6234;;;01-Mar-2021</t>
  </si>
  <si>
    <t>143457;Nippon India Fixed Horizon Fund XXXVII- Series 10- Direct Plan- Growth Option;INF204KB1XQ3;;12.6234;;;01-Mar-2021</t>
  </si>
  <si>
    <t>143454;Nippon India Fixed Horizon Fund XXXVII- Series 10- Growth Option;INF204KB1XO8;;12.5447;;;01-Mar-2021</t>
  </si>
  <si>
    <t>143642;NIPPON INDIA FIXED HORIZON FUND - XXXVII - SERIES 12 - IDCW Option;INF204KB1XX9;;12.5401;;;01-Mar-2021</t>
  </si>
  <si>
    <t>143643;Nippon India Fixed Horizon Fund XXXVII- Series 12- Direct Plan- Growth Option;INF204KB1XY7;;12.5955;;;01-Mar-2021</t>
  </si>
  <si>
    <t>143641;Nippon India Fixed Horizon Fund XXXVII- Series 12- Growth Option;INF204KB1XW1;;12.5401;;;01-Mar-2021</t>
  </si>
  <si>
    <t>143758;NIPPON INDIA FIXED HORIZON FUND - XXXVII - SERIES 15 - IDCW Option;INF204KB1YN8;;12.4542;;;01-Mar-2021</t>
  </si>
  <si>
    <t>143755;Nippon India Fixed Horizon Fund XXXVII- Series 15- Direct Plan- Growth Option;INF204KB1YO6;;12.5386;;;01-Mar-2021</t>
  </si>
  <si>
    <t>143757;Nippon India Fixed Horizon Fund XXXVII- Series 15- Growth Option;INF204KB1YM0;;12.4542;;;01-Mar-2021</t>
  </si>
  <si>
    <t>143170;NIPPON INDIA FIXED HORIZON FUND - XXXVII - SERIES 03 - DIRECT Plan - IDCW Option;INF204KB1WL6;;12.7357;;;01-Mar-2021</t>
  </si>
  <si>
    <t>143169;NIPPON INDIA FIXED HORIZON FUND - XXXVII - SERIES 03 - IDCW Option;INF204KB1WJ0;;12.6299;;;01-Mar-2021</t>
  </si>
  <si>
    <t>143171;Nippon India Fixed Horizon Fund XXXVII- Series 3- Direct Plan- Growth Option;INF204KB1WK8;;12.7357;;;01-Mar-2021</t>
  </si>
  <si>
    <t>143168;Nippon India Fixed Horizon Fund XXXVII- Series 3- Growth Option;INF204KB1WI2;;12.6299;;;01-Mar-2021</t>
  </si>
  <si>
    <t>143173;NIPPON INDIA FIXED HORIZON FUND - XXXVII - SERIES 04 - IDCW Option;INF204KB1WN2;;12.8225;;;01-Mar-2021</t>
  </si>
  <si>
    <t>143174;Nippon India Fixed Horizon Fund XXXVII- Series 4- Direct Plan- Growth Option;INF204KB1WO0;;12.9336;;;01-Mar-2021</t>
  </si>
  <si>
    <t>143172;Nippon India Fixed Horizon Fund XXXVII- Series 4- Growth Option;INF204KB1WM4;;12.8225;;;01-Mar-2021</t>
  </si>
  <si>
    <t>143255;NIPPON INDIA FIXED HORIZON FUND - XXXVII - SERIES 05 - DIRECT Plan - IDCW Option;INF204KB1WX1;;12.4853;;;01-Mar-2021</t>
  </si>
  <si>
    <t>143254;NIPPON INDIA FIXED HORIZON FUND - XXXVII - SERIES 05 - IDCW Option;INF204KB1WV5;;12.4070;;;01-Mar-2021</t>
  </si>
  <si>
    <t>143256;Nippon India Fixed Horizon Fund XXXVII- Series 5- Direct Plan- Growth Option;INF204KB1WW3;;12.4853;;;01-Mar-2021</t>
  </si>
  <si>
    <t>143257;Nippon India Fixed Horizon Fund XXXVII- Series 5- Growth Option;INF204KB1WU7;;12.4070;;;01-Mar-2021</t>
  </si>
  <si>
    <t>143273;NIPPON INDIA FIXED HORIZON FUND - XXXVII - SERIES 06 - DIRECT Plan - IDCW Option;INF204KB1XB5;;13.0512;;;01-Mar-2021</t>
  </si>
  <si>
    <t>143270;NIPPON INDIA FIXED HORIZON FUND - XXXVII - SERIES 06 - IDCW Option;INF204KB1WZ6;;12.9317;;;01-Mar-2021</t>
  </si>
  <si>
    <t>143272;Nippon India Fixed Horizon Fund XXXVII- Series 6- Direct Plan- Growth Option;INF204KB1XA7;;13.0512;;;01-Mar-2021</t>
  </si>
  <si>
    <t>143271;Nippon India Fixed Horizon Fund XXXVII- Series 6- Growth Option;INF204KB1WY9;;12.9317;;;01-Mar-2021</t>
  </si>
  <si>
    <t>143451;NIPPON INDIA FIXED HORIZON FUND - XXXVII - SERIES 09 - DIRECT Plan - IDCW Option;INF204KB1XN0;;11.0344;;;01-Mar-2021</t>
  </si>
  <si>
    <t>143450;NIPPON INDIA FIXED HORIZON FUND - XXXVII - SERIES 09 - IDCW Option;INF204KB1XL4;;10.9447;;;01-Mar-2021</t>
  </si>
  <si>
    <t>143453;Nippon India Fixed Horizon Fund XXXVII- Series 9- Direct Plan- Growth Option;INF204KB1XM2;;11.0344;;;01-Mar-2021</t>
  </si>
  <si>
    <t>143452;Nippon India Fixed Horizon Fund XXXVII- Series 9- Growth Option;INF204KB1XK6;;10.9447;;;01-Mar-2021</t>
  </si>
  <si>
    <t>143902;NIPPON INDIA FIXED HORIZON FUND - XXXVIII - SERIES 01 - DIRECT Plan - IDCW Option;INF204KB1A97;;12.5246;;;01-Mar-2021</t>
  </si>
  <si>
    <t>143901;Nippon India Fixed Horizon Fund XXXVIII- Series 1- Direct Plan- Growth Option;INF204KB1A89;;12.5246;;;01-Mar-2021</t>
  </si>
  <si>
    <t>143899;Nippon India Fixed Horizon Fund XXXVIII- Series 1- Growth Option;INF204KB1A63;;12.4397;;;01-Mar-2021</t>
  </si>
  <si>
    <t>144354;NIPPON INDIA FIXED HORIZON FUND - XXXVIII - SERIES 10 - DIRECT Plan - IDCW Option;INF204KB1E51;;11.8461;;;01-Mar-2021</t>
  </si>
  <si>
    <t>144351;NIPPON INDIA FIXED HORIZON FUND - XXXVIII - SERIES 10 - IDCW Option;INF204KB1E36;;11.7503;;;01-Mar-2021</t>
  </si>
  <si>
    <t>144352;Nippon India Fixed Horizon Fund XXXVIII- Series 10- Direct Plan- Growth Option;INF204KB1E44;;11.8461;;;01-Mar-2021</t>
  </si>
  <si>
    <t>144353;Nippon India Fixed Horizon Fund XXXVIII- Series 10- Growth Option;INF204KB1E28;;11.7503;;;01-Mar-2021</t>
  </si>
  <si>
    <t>144483;NIPPON INDIA FIXED HORIZON FUND - XXXVIII - SERIES 11 - DIRECT Plan - IDCW Option;INF204KB1E93;;12.5049;;;01-Mar-2021</t>
  </si>
  <si>
    <t>144481;NIPPON INDIA FIXED HORIZON FUND - XXXVIII - SERIES 11 - IDCW Option;INF204KB1E77;;12.4574;;;01-Mar-2021</t>
  </si>
  <si>
    <t>144482;Nippon India Fixed Horizon Fund XXXVIII- Series 11- Direct Plan- Growth Option;INF204KB1E85;;12.5049;;;01-Mar-2021</t>
  </si>
  <si>
    <t>144480;Nippon India Fixed Horizon Fund XXXVIII- Series 11- Growth Option;INF204KB1E69;;12.4574;;;01-Mar-2021</t>
  </si>
  <si>
    <t>144529;NIPPON INDIA FIXED HORIZON FUND - XXXVIII - SERIES 12 - DIRECT Plan - IDCW Option;INF204KB1F35;;12.5119;;;01-Mar-2021</t>
  </si>
  <si>
    <t>144530;NIPPON INDIA FIXED HORIZON FUND - XXXVIII - SERIES 12 - IDCW Option;INF204KB1F19;;12.4326;;;01-Mar-2021</t>
  </si>
  <si>
    <t>144528;Nippon India Fixed Horizon Fund XXXVIII- Series 12- Direct Plan- Growth Option;INF204KB1F27;;12.5119;;;01-Mar-2021</t>
  </si>
  <si>
    <t>144527;Nippon India Fixed Horizon Fund XXXVIII- Series 12- Growth Option;INF204KB1F01;;12.4326;;;01-Mar-2021</t>
  </si>
  <si>
    <t>144627;NIPPON INDIA FIXED HORIZON FUND - XXXVIII - SERIES 14 - DIRECT Plan - IDCW Option;INF204KB1G18;;12.4912;;;01-Mar-2021</t>
  </si>
  <si>
    <t>144625;NIPPON INDIA FIXED HORIZON FUND - XXXVIII - SERIES 14 - IDCW Option;INF204KB1F92;;12.4130;;;01-Mar-2021</t>
  </si>
  <si>
    <t>144626;Nippon India Fixed Horizon Fund XXXVIII- Series 14- Direct Plan- Growth Option;INF204KB1G00;;12.4912;;;01-Mar-2021</t>
  </si>
  <si>
    <t>144624;Nippon India Fixed Horizon Fund XXXVIII- Series 14- Growth Option;INF204KB1F84;;12.4130;;;01-Mar-2021</t>
  </si>
  <si>
    <t>143947;NIPPON INDIA FIXED HORIZON FUND - XXXVIII - SERIES 02 - DIRECT Plan - IDCW Option;INF204KB1B39;;11.5477;;;01-Mar-2021</t>
  </si>
  <si>
    <t>143945;NIPPON INDIA FIXED HORIZON FUND - XXXVIII - SERIES 02 - IDCW Option;INF204KB1B13;;11.4539;;;01-Mar-2021</t>
  </si>
  <si>
    <t>143946;Nippon India Fixed Horizon Fund XXXVIII- Series 2- Direct Plan- Growth Option;INF204KB1B21;;11.5477;;;01-Mar-2021</t>
  </si>
  <si>
    <t>143948;Nippon India Fixed Horizon Fund XXXVIII- Series 2- Growth Option;INF204KB1B05;;11.4539;;;01-Mar-2021</t>
  </si>
  <si>
    <t>143950;NIPPON INDIA FIXED HORIZON FUND - XXXVIII - SERIES 03 - DIRECT Plan - IDCW Option;INF204KB1B70;;12.4872;;;01-Mar-2021</t>
  </si>
  <si>
    <t>143952;NIPPON INDIA FIXED HORIZON FUND - XXXVIII - SERIES 03 - IDCW Option;INF204KB1B54;;12.4045;;;01-Mar-2021</t>
  </si>
  <si>
    <t>143949;Nippon India Fixed Horizon Fund XXXVIII- Series 3- Direct Plan- Growth Option;INF204KB1B62;;12.4872;;;01-Mar-2021</t>
  </si>
  <si>
    <t>143951;Nippon India Fixed Horizon Fund XXXVIII- Series 3- Growth Option;INF204KB1B47;;12.4045;;;01-Mar-2021</t>
  </si>
  <si>
    <t>144083;NIPPON INDIA FIXED HORIZON FUND - XXXVIII - SERIES 05 - DIRECT Plan - IDCW Option;INF204KB1C53;;12.4965;;;01-Mar-2021</t>
  </si>
  <si>
    <t>144082;NIPPON INDIA FIXED HORIZON FUND - XXXVIII - SERIES 05 - IDCW Option;INF204KB1C38;;12.4144;;;01-Mar-2021</t>
  </si>
  <si>
    <t>144084;Nippon India Fixed Horizon Fund XXXVIII- Series 5- Direct Plan - Growth Option;INF204KB1C46;;12.4966;;;01-Mar-2021</t>
  </si>
  <si>
    <t>144081;Nippon India Fixed Horizon Fund XXXVIII- Series 5- Growth Option;INF204KB1C20;;12.4144;;;01-Mar-2021</t>
  </si>
  <si>
    <t>144161;NIPPON INDIA FIXED HORIZON FUND - XXXVIII - SERIES 06 - DIRECT Plan - IDCW Option;INF204KB1C95;;12.4626;;;01-Mar-2021</t>
  </si>
  <si>
    <t>144162;NIPPON INDIA FIXED HORIZON FUND - XXXVIII - SERIES 06 - IDCW Option;INF204KB1C79;;12.3818;;;01-Mar-2021</t>
  </si>
  <si>
    <t>144159;Nippon India Fixed Horizon Fund XXXVIII- Series 6- Direct Plan -Growth Option;INF204KB1C87;;12.4626;;;01-Mar-2021</t>
  </si>
  <si>
    <t>144160;Nippon India Fixed Horizon Fund XXXVIII- Series 6- Growth Option;INF204KB1C61;;12.3818;;;01-Mar-2021</t>
  </si>
  <si>
    <t>144249;NIPPON INDIA FIXED HORIZON FUND - XXXVIII - SERIES 07 - DIRECT Plan - IDCW Option;INF204KB1D37;;12.4851;;;01-Mar-2021</t>
  </si>
  <si>
    <t>144247;NIPPON INDIA FIXED HORIZON FUND - XXXVIII - SERIES 07 - IDCW Option;INF204KB1D11;;12.4049;;;01-Mar-2021</t>
  </si>
  <si>
    <t>144248;Nippon India Fixed Horizon Fund XXXVIII- Series 7- Direct Plan- Growth Option;INF204KB1D29;;12.4851;;;01-Mar-2021</t>
  </si>
  <si>
    <t>144250;Nippon India Fixed Horizon Fund XXXVIII- Series 7- Growth Option;INF204KB1D03;;12.4049;;;01-Mar-2021</t>
  </si>
  <si>
    <t>140828;PGIM India Dual Advantage Fund -Series 1 -Regular Plan -Annual Dividend Option;INF663L01QW3;INF663L01QX1;12.5722;;;01-Mar-2021</t>
  </si>
  <si>
    <t>140821;PGIM India Dual Advantage Fund -Series 1 -Regular Plan -Growth Option;INF663L01QR3;;12.5698;;;01-Mar-2021</t>
  </si>
  <si>
    <t>140823;PGIM India Dual Advantage Fund -Series 1 -Regular Plan -Quarterly Dividend Option;INF663L01QU7;INF663L01QV5;12.5668;;;01-Mar-2021</t>
  </si>
  <si>
    <t>140822;PGIM India Dual Advantage Fund -Series 1 -Regular Plan -Regular Dividend Option;INF663L01QS1;INF663L01QT9;12.5698;;;01-Mar-2021</t>
  </si>
  <si>
    <t>140824;PGIM India Dual Advantage Fund -Series 1-Direct Plan -Growth Option;INF663L01QK8;;13.0629;;;01-Mar-2021</t>
  </si>
  <si>
    <t>140826;PGIM India Dual Advantage Fund -Series 1-Direct Plan -Quarterly Dividend Option;INF663L01QN2;INF663L01QO0;13.063;;;01-Mar-2021</t>
  </si>
  <si>
    <t>140825;PGIM India Dual Advantage Fund -Series 1-Direct Plan -Regular Dividend Option;INF663L01QL6;INF663L01QM4;13.0601;;;01-Mar-2021</t>
  </si>
  <si>
    <t>142562;PGIM India Fixed Duration Fund - Series AP - Direct Plan - Growth Option;INF663L01ZE2;;1256.5008;;;01-Mar-2021</t>
  </si>
  <si>
    <t>142557;PGIM India Fixed Duration Fund - Series AP - Regular Plan - Growth Option;INF663L01ZJ1;;1232.6667;;;01-Mar-2021</t>
  </si>
  <si>
    <t>142561;PGIM India Fixed Duration Fund - Series AP - Regular Plan - Standard Dividend Option;INF663L01ZK9;INF663L01ZL7;1233.878;;;01-Mar-2021</t>
  </si>
  <si>
    <t>142607;PGIM India Fixed Duration Fund - Series AQ - Direct Plan - Growth Option;INF663L01ZO1;;1253.4654;;;01-Mar-2021</t>
  </si>
  <si>
    <t>142611;PGIM India Fixed Duration Fund - Series AQ - Direct Plan - Standard Dividend Option;INF663L01ZP8;INF663L01ZQ6;1253.948;;;01-Mar-2021</t>
  </si>
  <si>
    <t>142610;PGIM India Fixed Duration Fund - Series AQ - Regular Plan- Growth Option;INF663L01ZT0;;1218.3307;;;01-Mar-2021</t>
  </si>
  <si>
    <t>142613;PGIM India Fixed Duration Fund - Series AR - Direct Plan - Growth Option;INF663L01ZY0;;1217.9631;;;01-Mar-2021</t>
  </si>
  <si>
    <t>142614;PGIM India Fixed Duration Fund - Series AR - Regular Plan - Growth Option;INF663L01A36;;1199.5066;;;01-Mar-2021</t>
  </si>
  <si>
    <t>142616;PGIM India Fixed Duration Fund - Series AR - Regular Plan - Quarterly Dividend Option;INF663L01A77;INF663L01A69;1199.6705;;;01-Mar-2021</t>
  </si>
  <si>
    <t>142612;PGIM India Fixed Duration Fund - Series AR - Regular Plan - Standard Dividend Option;INF663L01A44;INF663L01A51;1199.3906;;;01-Mar-2021</t>
  </si>
  <si>
    <t>142689;PGIM India Fixed Duration Fund - Series AT - Direct Plan - Growth Option;INF663L01A85;;1201.6825;;;01-Mar-2021</t>
  </si>
  <si>
    <t>142687;PGIM India Fixed Duration Fund - Series AT - Regular Plan - Growth Option;INF663L01B35;;1184.6409;;;01-Mar-2021</t>
  </si>
  <si>
    <t>142691;PGIM India Fixed Duration Fund - Series AT - Regular Plan - Quarterly Dividend Option;INF663L01B76;INF663L01B68;1184.6103;;;01-Mar-2021</t>
  </si>
  <si>
    <t>142686;PGIM India Fixed Duration Fund - Series AT - Regular Plan - Standard Dividend Option;INF663L01B43;INF663L01B50;1184.5768;;;01-Mar-2021</t>
  </si>
  <si>
    <t>142800;PGIM India Fixed Duration Fund - Series AU - Direct Plan - Growth Option;INF663L01C83;;1150.9768;;;01-Mar-2021</t>
  </si>
  <si>
    <t>142799;PGIM India Fixed Duration Fund - Series AU - Regular Plan - Growth Option;INF663L01D33;;1122.5954;;;01-Mar-2021</t>
  </si>
  <si>
    <t>142803;PGIM India Fixed Duration Fund - Series AU - Regular Plan - Quarterly Dividend Option;INF663L01D74;INF663L01D66;1124.058;;;01-Mar-2021</t>
  </si>
  <si>
    <t>142802;PGIM India Fixed Duration Fund - Series AU - Regular Plan - Standard Dividend Option;INF663L01D41;;1122.5802;;;01-Mar-2021</t>
  </si>
  <si>
    <t>143471;PGIM India Fixed Duration Fund - Series AY - Direct Plan - Growth Option;INF663L01H21;;1293.7926;;;01-Mar-2021</t>
  </si>
  <si>
    <t>143476;PGIM India Fixed Duration Fund - Series AY - Regular Plan - Growth Option;INF663L01H70;;1286.1926;;;01-Mar-2021</t>
  </si>
  <si>
    <t>143677;PGIM India Fixed Duration Fund - Series AZ - Direct Plan - Growth Option;INF663L01J29;;1067.2257;;;01-Mar-2021</t>
  </si>
  <si>
    <t>143681;PGIM India Fixed Duration Fund - Series AZ - Regular Plan - Standard Dividend Option;INF663L01J86;INF663L01J94;1061.0753;;;01-Mar-2021</t>
  </si>
  <si>
    <t>143682;PGIM India Fixed Duration Fund Series AZ - Regular Plan - Growth Option;INF663L01J78;;1061.0648;;;01-Mar-2021</t>
  </si>
  <si>
    <t>143683;PGIM India Fixed Duration Fund - Series BA - Direct Plan - Growth Option;INF663L01I20;;1278.5488;;;01-Mar-2021</t>
  </si>
  <si>
    <t>143686;PGIM India Fixed Duration Fund - Series BA - Regular Plan - Growth Option;INF663L01I79;;1269.3741;;;01-Mar-2021</t>
  </si>
  <si>
    <t>143687;PGIM India Fixed Duration Fund - Series BA - Regular Plan - Quarterly Dividend Option;INF663L01J11;INF663L01J03;1269.1604;;;01-Mar-2021</t>
  </si>
  <si>
    <t>143688;PGIM India Fixed Duration Fund - Series BA - Regular Plan - Standard Dividend Option;INF663L01I87;INF663L01I95;1269.3731;;;01-Mar-2021</t>
  </si>
  <si>
    <t>144125;PGIM India Fixed Duration Fund - Series BB - Direct Plan - Growth Option;INF663L01K26;;1237.5245;;;01-Mar-2021</t>
  </si>
  <si>
    <t>144129;PGIM India Fixed Duration Fund - Series BB - Regular Plan - Growth Option;INF663L01K75;;1226.8877;;;01-Mar-2021</t>
  </si>
  <si>
    <t>144128;PGIM India Fixed Duration Fund - Series BB - Regular Plan - Quarterly Dividend Option;INF663L01L17;INF663L01L09;1228.0152;;;01-Mar-2021</t>
  </si>
  <si>
    <t>144130;PGIM India Fixed Duration Fund - Series BB - Regular Plan - Standard Dividend Option;INF663L01K83;INF663L01K91;1226.645;;;01-Mar-2021</t>
  </si>
  <si>
    <t>144369;PGIM India Fixed Duration Fund - Series BC - Direct Plan - Growth Option;INF663L01L25;;1210.6277;;;01-Mar-2021</t>
  </si>
  <si>
    <t>144371;PGIM India Fixed Duration Fund - Series BC - Direct Plan - Standard Dividend Option;INF663L01L33;INF663L01L41;1211.306;;;01-Mar-2021</t>
  </si>
  <si>
    <t>144374;PGIM India Fixed Duration Fund - Series BC - Regular Plan - Growth Option;INF663L01L74;INF663L01L90;1192.3003;;;01-Mar-2021</t>
  </si>
  <si>
    <t>144373;PGIM India Fixed Duration Fund - Series BC - Regular Plan - Quarterly Dividend Option;INF663L01M16;INF663L01M08;1193.1055;;;01-Mar-2021</t>
  </si>
  <si>
    <t>144372;PGIM India Fixed Duration Fund - Series BC - Regular Plan - Standard Dividend Option;INF663L01L82;;1192.2834;;;01-Mar-2021</t>
  </si>
  <si>
    <t>144641;PGIM India Fixed Duration Fund - Series BE - Direct Plan - Growth Option;INF663L01M24;;1083.9606;;;01-Mar-2021</t>
  </si>
  <si>
    <t>144638;PGIM India Fixed Duration Fund - Series BE - Regular Plan - Growth Option;INF663L01M73;;1069.2878;;;01-Mar-2021</t>
  </si>
  <si>
    <t>144639;PGIM India Fixed Duration Fund - Series BE - Regular Plan - Quarterly Dividend Option;INF663L01N15;INF663L01N07;1069.184;;;01-Mar-2021</t>
  </si>
  <si>
    <t>144640;PGIM India Fixed Duration Fund - Series BE - Regular Plan - Standard Dividend Option;INF663L01M81;INF663L01M99;1070.0053;;;01-Mar-2021</t>
  </si>
  <si>
    <t>146547;SBI Capital Protection Oriented Fund - Series A (Plan 1) - Direct Plan - Growth;INF200KA1ZR1;;12.0129;;;01-Mar-2021</t>
  </si>
  <si>
    <t>146546;SBI Capital Protection Oriented Fund - Series A (Plan 1) - Regular Plan - Growth;INF200KA1ZQ3;;11.8931;;;01-Mar-2021</t>
  </si>
  <si>
    <t>146704;SBI Capital Protection Oriented Fund - Series A (Plan 2) - Direct Plan - Growth;INF200KA1B96;;11.9355;;;01-Mar-2021</t>
  </si>
  <si>
    <t>146705;SBI Capital Protection Oriented Fund - Series A (Plan 2) - Regular Plan - Growth;INF200KA1B88;;11.7952;;;01-Mar-2021</t>
  </si>
  <si>
    <t>147242;SBI Capital Protection Oriented Fund - Series A (Plan 3) - Direct Plan - Growth;INF200KA1E51;;11.9329;;;01-Mar-2021</t>
  </si>
  <si>
    <t>147240;SBI Capital Protection Oriented Fund - Series A (Plan 3) - Regular Plan - Growth;INF200KA1E44;;11.8054;;;01-Mar-2021</t>
  </si>
  <si>
    <t>147359;SBI Capital Protection Oriented Fund - Series A (Plan 4) - Direct Plan - Growth;INF200KA1G34;;11.8633;;;01-Mar-2021</t>
  </si>
  <si>
    <t>147360;SBI Capital Protection Oriented Fund - Series A (Plan 4) - Regular Plan - Growth;INF200KA1G26;;11.7447;;;01-Mar-2021</t>
  </si>
  <si>
    <t>147631;SBI Capital Protection Oriented Fund - Series A (Plan 5) - Direct Plan - Growth;INF200KA1K12;;11.6710;;;01-Mar-2021</t>
  </si>
  <si>
    <t>147632;SBI Capital Protection Oriented Fund - Series A (Plan 5) - Regular Plan - Growth;INF200KA1K04;;11.5527;;;01-Mar-2021</t>
  </si>
  <si>
    <t>147644;SBI Capital Protection Oriented Fund - Series A (Plan 6) - Direct Plan - Growth;INF200KA1K87;;11.5339;;;01-Mar-2021</t>
  </si>
  <si>
    <t>147643;SBI Capital Protection Oriented Fund - Series A (Plan 6) - Regular Plan - Growth;INF200KA1K79;;11.4157;;;01-Mar-2021</t>
  </si>
  <si>
    <t>147942;SBI Capital Protection Oriented Fund - Series A (Plan 7) - Direct Plan - Growth;INF200KA1O67;;11.0732;;;01-Mar-2021</t>
  </si>
  <si>
    <t>147941;SBI Capital Protection Oriented Fund - Series A (Plan 7) - Regular Plan - Growth;INF200KA1O59;;10.9865;;;01-Mar-2021</t>
  </si>
  <si>
    <t>148172;SBI Capital Protection Oriented Fund - Series A (Plan 8) - Direct Plan - Growth;INF200KA1P25;;11.3236;;;01-Mar-2021</t>
  </si>
  <si>
    <t>148171;SBI Capital Protection Oriented Fund - Series A (Plan 8) - Regular Plan - Growth;INF200KA1P17;;11.2446;;;01-Mar-2021</t>
  </si>
  <si>
    <t>142551;SBI Debt Fund Series - C - 10 (1150 Days) - Direct Plan - Income Distribution cum Capital Withdrawal Option (IDCW);INF200KA1SR6;;12.5581;;;01-Mar-2021</t>
  </si>
  <si>
    <t>142552;SBI Debt Fund Series - C - 10 (1150 Days) - Regular Plan - Income Distribution cum Capital Withdrawal Option (IDCW);INF200KA1SP0;;12.4245;;;01-Mar-2021</t>
  </si>
  <si>
    <t>142550;SBI DEBT FUND SERIES C - 10 (1150 DAYS) - DIRECT PLAN - GROWTH;INF200KA1SQ8;;12.5582;;;01-Mar-2021</t>
  </si>
  <si>
    <t>142553;SBI DEBT FUND SERIES C - 10 (1150 DAYS) - REGULAR PLAN - GROWTH;INF200KA1SO3;;12.4245;;;01-Mar-2021</t>
  </si>
  <si>
    <t>142872;SBI Debt Fund Series - C - 12 (1122 Days) - Direct Plan - Income Distribution cum Capital Withdrawal Option (IDCW);INF200KA1TD4;;12.2558;;;01-Mar-2021</t>
  </si>
  <si>
    <t>142870;SBI Debt Fund Series - C - 12 (1122 Days) - Regular Plan - Income Distribution cum Capital Withdrawal Option (IDCW);INF200KA1TB8;;12.1280;;;01-Mar-2021</t>
  </si>
  <si>
    <t>142871;SBI DEBT FUND SERIES C - 12 (1122 DAYS) - DIRECT PLAN - GROWTH;INF200KA1TC6;;12.2562;;;01-Mar-2021</t>
  </si>
  <si>
    <t>142869;SBI DEBT FUND SERIES C - 12 (1122 DAYS) - REGULAR PLAN - GROWTH;INF200KA1TA0;;12.1282;;;01-Mar-2021</t>
  </si>
  <si>
    <t>142960;SBI Debt Fund Series - C - 14 (1122 Days) - Direct Plan - Income Distribution cum Capital Withdrawal Option (IDCW);INF200KA1TL7;;12.2152;;;01-Mar-2021</t>
  </si>
  <si>
    <t>142957;SBI Debt Fund Series - C - 14 (1122 Days) - Regular Plan - Income Distribution cum Capital Withdrawal Option (IDCW);INF200KA1TJ1;;12.1012;;;01-Mar-2021</t>
  </si>
  <si>
    <t>142959;SBI DEBT FUND SERIES C - 14 (1122 DAYS) - DIRECT PLAN - GROWTH;INF200KA1TK9;;12.2155;;;01-Mar-2021</t>
  </si>
  <si>
    <t>142958;SBI DEBT FUND SERIES C - 14 (1122 DAYS) - REGULAR PLAN - GROWTH;INF200KA1TI3;;12.0886;;;01-Mar-2021</t>
  </si>
  <si>
    <t>143492;SBI Debt Fund Series - C - 16 (1100 Days) - Direct Plan - Income Distribution cum Capital Withdrawal Option (IDCW);INF200KA1UB6;;12.5334;;;01-Mar-2021</t>
  </si>
  <si>
    <t>143490;SBI Debt Fund Series - C - 16 (1100 Days) - Regular Plan - Income Distribution cum Capital Withdrawal Option (IDCW);INF200KA1TZ7;;12.4292;;;01-Mar-2021</t>
  </si>
  <si>
    <t>143489;SBI DEBT FUND SERIES C -16 (1100 DAYS) - DIRECT PLAN - GROWTH;INF200KA1UA8;;12.5334;;;01-Mar-2021</t>
  </si>
  <si>
    <t>143491;SBI DEBT FUND SERIES C -16 (1100 DAYS) - REGULAR PLAN - GROWTH;INF200KA1TY0;;12.4293;;;01-Mar-2021</t>
  </si>
  <si>
    <t>143776;SBI Debt Fund Series - C - 18 (1100 Days) - Direct Plan - Income Distribution cum Capital Withdrawal Option (IDCW);INF200KA1UJ9;;12.5079;;;01-Mar-2021</t>
  </si>
  <si>
    <t>143774;SBI Debt Fund Series - C - 18 (1100 Days) - Regular Plan - Income Distribution cum Capital Withdrawal Option (IDCW);INF200KA1UH3;;12.4069;;;01-Mar-2021</t>
  </si>
  <si>
    <t>143775;SBI DEBT FUND SERIES C - 18 (1100 DAYS) - DIRECT PLAN - GROWTH;INF200KA1UI1;;12.5063;;;01-Mar-2021</t>
  </si>
  <si>
    <t>143773;SBI DEBT FUND SERIES C - 18 (1100 DAYS) - REGULAR PLAN - GROWTH;INF200KA1UG5;;12.4069;;;01-Mar-2021</t>
  </si>
  <si>
    <t>144038;SBI Debt Fund Series - C - 19 (1100 Days) - Direct Plan - Income Distribution cum Capital Withdrawal Option (IDCW);INF200KA1UN1;;12.4593;;;01-Mar-2021</t>
  </si>
  <si>
    <t>144036;SBI Debt Fund Series - C - 19 (1100 Days) - Regular Plan - Income Distribution cum Capital Withdrawal Option (IDCW);INF200KA1UL5;;12.3445;;;01-Mar-2021</t>
  </si>
  <si>
    <t>144037;SBI Debt Fund Series C - 19 (1100 Days) - Direct Plan - Growth;INF200KA1UM3;;12.4593;;;01-Mar-2021</t>
  </si>
  <si>
    <t>144035;SBI Debt Fund Series C - 19 (1100 Days) - Regular Plan - Growth;INF200KA1UK7;;12.3447;;;01-Mar-2021</t>
  </si>
  <si>
    <t>144350;SBI Debt Fund Series - C - 20 (1100 Days) - Direct Plan - Income Distribution cum Capital Withdrawal Option (IDCW);INF200KA1UV4;;12.4270;;;01-Mar-2021</t>
  </si>
  <si>
    <t>144348;SBI Debt Fund Series - C - 20 (1100 Days) - Regular Plan - Income Distribution cum Capital Withdrawal Option (IDCW);INF200KA1UT8;;12.3203;;;01-Mar-2021</t>
  </si>
  <si>
    <t>144349;SBI Debt Fund Series C - 20 - (1100 Days) - Direct Plan - Growth;INF200KA1UU6;;12.4270;;;01-Mar-2021</t>
  </si>
  <si>
    <t>144347;SBI Debt Fund Series C - 20 - (1100 Days) - Regular Plan - Growth;INF200KA1US0;;12.3206;;;01-Mar-2021</t>
  </si>
  <si>
    <t>144368;SBI Debt Fund Series - C - 21 (1100 Days) - Direct Plan - Income Distribution cum Capital Withdrawal Option (IDCW);INF200KA1UZ5;;12.2268;;;01-Mar-2021</t>
  </si>
  <si>
    <t>144367;SBI Debt Fund Series - C - 21 (1100 Days) - Regular Plan - Income Distribution cum Capital Withdrawal Option (IDCW);INF200KA1UX0;;12.1156;;;01-Mar-2021</t>
  </si>
  <si>
    <t>144366;SBI Debt Fund Series C - 21 (1100 Days) - Direct Plan - Growth;INF200KA1UY8;;12.2268;;;01-Mar-2021</t>
  </si>
  <si>
    <t>144365;SBI Debt Fund Series C - 21 (1100 Days) - Regular Plan - Growth;INF200KA1UW2;;12.1155;;;01-Mar-2021</t>
  </si>
  <si>
    <t>144495;SBI Debt Fund Series - C - 22 (1100 Days) - Direct Plan - Income Distribution cum Capital Withdrawal Option (IDCW);INF200KA1VD0;;12.4109;;;01-Mar-2021</t>
  </si>
  <si>
    <t>144493;SBI Debt Fund Series - C - 22 (1100 Days) - Regular Plan - Income Distribution cum Capital Withdrawal Option (IDCW);INF200KA1VB4;;12.3139;;;01-Mar-2021</t>
  </si>
  <si>
    <t>144494;SBI Debt Fund Series C - 22 (1100 Days) - Direct Plan - Growth;INF200KA1VC2;;12.4109;;;01-Mar-2021</t>
  </si>
  <si>
    <t>144492;SBI Debt Fund Series C - 22 (1100 Days) - Regular Plan - Growth;INF200KA1VA6;;12.3138;;;01-Mar-2021</t>
  </si>
  <si>
    <t>144843;SBI Debt Fund Series - C - 23 (1100 Days) - Direct Plan - Income Distribution cum Capital Withdrawal Option (IDCW);INF200KA1VL3;;12.4063;;;01-Mar-2021</t>
  </si>
  <si>
    <t>144841;SBI Debt Fund Series - C - 23 (1100 Days) - Regular Plan - Income Distribution cum Capital Withdrawal Option (IDCW);INF200KA1VJ7;;12.3001;;;01-Mar-2021</t>
  </si>
  <si>
    <t>144842;SBI Debt Fund Series C - 23 - (1100 Days) - Direct Plan - Growth;INF200KA1VK5;;12.4063;;;01-Mar-2021</t>
  </si>
  <si>
    <t>144840;SBI Debt Fund Series C - 23 - (1100 Days) - Regular Plan - Growth;INF200KA1VI9;;12.3001;;;01-Mar-2021</t>
  </si>
  <si>
    <t>144920;SBI Debt Fund Series - C - 24 (1100 Days) - Direct Plan - Income Distribution cum Capital Withdrawal Option (IDCW);INF200KA1VP4;;12.4627;;;01-Mar-2021</t>
  </si>
  <si>
    <t>144917;SBI Debt Fund Series - C - 24 (1100 Days) - Regular Plan - Income Distribution cum Capital Withdrawal Option (IDCW);INF200KA1VN9;;12.3668;;;01-Mar-2021</t>
  </si>
  <si>
    <t>144918;SBI Debt Fund Series C - 24 - (1100 Days) - Direct Plan - Growth;INF200KA1VO7;;12.4627;;;01-Mar-2021</t>
  </si>
  <si>
    <t>144919;SBI Debt Fund Series C - 24 - (1100 Days) - Regular Plan - Growth;INF200KA1VM1;;12.3660;;;01-Mar-2021</t>
  </si>
  <si>
    <t>144993;SBI Debt Fund Series - C - 25 (1100 Days) - Direct Plan - Income Distribution cum Capital Withdrawal Option (IDCW);INF200KA1VU4;;12.5284;;;01-Mar-2021</t>
  </si>
  <si>
    <t>144991;SBI Debt Fund Series - C - 25 (1100 Days) - Regular Plan - Income Distribution cum Capital Withdrawal Option (IDCW);INF200KA1VS8;;12.3538;;;01-Mar-2021</t>
  </si>
  <si>
    <t>144992;SBI Debt Fund Series C - 25 - (1100 Days) - Direct Plan - Growth;INF200KA1VT6;;12.5284;;;01-Mar-2021</t>
  </si>
  <si>
    <t>144990;SBI Debt Fund Series C - 25 - (1100 Days) - Regular Plan - Growth;INF200KA1VR0;;12.3529;;;01-Mar-2021</t>
  </si>
  <si>
    <t>145230;SBI Debt Fund Series - C - 26 (1125 Days) - Direct Plan - Income Distribution cum Capital Withdrawal Option (IDCW);INF200KA1WC0;;12.5155;;;01-Mar-2021</t>
  </si>
  <si>
    <t>145231;SBI Debt Fund Series - C - 26 (1125 Days) - Regular Plan - Income Distribution cum Capital Withdrawal Option (IDCW);INF200KA1WA4;;12.4519;;;01-Mar-2021</t>
  </si>
  <si>
    <t>145229;SBI Debt Fund Series C - 26 - (1125 Days) - Direct Plan - Growth;INF200KA1WB2;;12.5181;;;01-Mar-2021</t>
  </si>
  <si>
    <t>145232;SBI Debt Fund Series C - 26 - (1125 Days) - Regular Plan - Growth;INF200KA1VZ3;;12.4119;;;01-Mar-2021</t>
  </si>
  <si>
    <t>145373;SBI Debt Fund Series - C - 27 (391 Days) - Direct Plan - Income Distribution cum Capital Withdrawal Option (IDCW);INF200KA12G0;;12.5739;;;01-Mar-2021</t>
  </si>
  <si>
    <t>145374;SBI Debt Fund Series - C - 27 (391 Days) - Regular Plan - Income Distribution cum Capital Withdrawal Option (IDCW);INF200KA10G4;;12.4891;;;01-Mar-2021</t>
  </si>
  <si>
    <t>145372;SBI Debt Fund Series C - 27 - (391 Days) - Direct Plan - Growth;INF200KA11G2;;12.5739;;;01-Mar-2021</t>
  </si>
  <si>
    <t>145371;SBI Debt Fund Series C - 27 - (391 Days) - Regular Plan - Growth;INF200KA19F7;;12.4891;;;01-Mar-2021</t>
  </si>
  <si>
    <t>145497;SBI Debt Fund Series - C - 28 (386 Days) - Direct Plan - Income Distribution cum Capital Withdrawal Option (IDCW);INF200KA16G1;;12.4537;;;01-Mar-2021</t>
  </si>
  <si>
    <t>145498;SBI Debt Fund Series - C - 28 (386 Days) - Regular Plan - Income Distribution cum Capital Withdrawal Option (IDCW);INF200KA14G6;;12.3620;;;01-Mar-2021</t>
  </si>
  <si>
    <t>145499;SBI Debt Fund Series C - 28 - (386 Days) - Direct Plan - Growth;INF200KA15G3;;12.4500;;;01-Mar-2021</t>
  </si>
  <si>
    <t>145500;SBI Debt Fund Series C - 28 - (386 Days) - Regular Plan - Growth;INF200KA13G8;;12.3620;;;01-Mar-2021</t>
  </si>
  <si>
    <t>145645;SBI Debt Fund Series - C - 30 (385 Days) - Direct Plan - Income Distribution cum Capital Withdrawal Option (IDCW);INF200KA10H2;;12.4049;;;01-Mar-2021</t>
  </si>
  <si>
    <t>145644;SBI Debt Fund Series - C - 30 (385 Days) - Regular Plan - Income Distribution cum Capital Withdrawal Option (IDCW);INF200KA18G7;;12.3309;;;01-Mar-2021</t>
  </si>
  <si>
    <t>145647;SBI Debt Fund Series C - 30 - (385 Days) - Direct Plan - Growth;INF200KA19G5;;12.4049;;;01-Mar-2021</t>
  </si>
  <si>
    <t>145646;SBI Debt Fund Series C - 30 - (385 Days) - Regular Plan - Growth;INF200KA17G9;;12.3309;;;01-Mar-2021</t>
  </si>
  <si>
    <t>145744;SBI Debt Fund Series - C - 32 (380 Days) - Direct Plan - Income Distribution cum Capital Withdrawal Option (IDCW);INF200KA14H4;;12.3281;;;01-Mar-2021</t>
  </si>
  <si>
    <t>145743;SBI Debt Fund Series - C - 32 (380 Days) - Regular Plan - Income Distribution cum Capital Withdrawal Option (IDCW);INF200KA12H8;;12.2493;;;01-Mar-2021</t>
  </si>
  <si>
    <t>145746;SBI Debt Fund Series C - 32 - (380 Days) - Direct Plan - Growth;INF200KA13H6;;12.3281;;;01-Mar-2021</t>
  </si>
  <si>
    <t>145745;SBI Debt Fund Series C - 32 - (380 Days) - Regular Plan - Growth;INF200KA11H0;;12.2493;;;01-Mar-2021</t>
  </si>
  <si>
    <t>145858;SBI Debt Fund Series - C - 33 (1216 Days) - Direct Plan - Income Distribution cum Capital Withdrawal Option (IDCW);INF200KA1XN5;;12.2876;;;01-Mar-2021</t>
  </si>
  <si>
    <t>145857;SBI Debt Fund Series - C - 33 (1216 Days) - Regular Plan - Income Distribution cum Capital Withdrawal Option (IDCW);INF200KA1XL9;;12.2105;;;01-Mar-2021</t>
  </si>
  <si>
    <t>145855;SBI Debt Fund Series C - 33 (1216 Days) - Direct Plan - Growth;INF200KA1XM7;;12.2876;;;01-Mar-2021</t>
  </si>
  <si>
    <t>145856;SBI Debt Fund Series C - 33 (1216 Days) - Regular Plan - Growth;INF200KA1XK1;;12.2105;;;01-Mar-2021</t>
  </si>
  <si>
    <t>145948;SBI Debt Fund Series - C - 34 (1211 Days) - Direct Plan - Income Distribution cum Capital Withdrawal Option (IDCW);INF200KA1XR6;;12.2353;;;01-Mar-2021</t>
  </si>
  <si>
    <t>145950;SBI Debt Fund Series - C - 34 (1211 Days) - Regular Plan - Income Distribution cum Capital Withdrawal Option (IDCW);INF200KA1XP0;;12.1562;;;01-Mar-2021</t>
  </si>
  <si>
    <t>145947;SBI DEBT FUND SERIES C - 34 (1211 DAYS) - DIRECT PLAN - GROWTH;INF200KA1XQ8;;12.2353;;;01-Mar-2021</t>
  </si>
  <si>
    <t>145949;SBI DEBT FUND SERIES C - 34 (1211 DAYS) - REGULAR PLAN - GROWTH;INF200KA1XO3;;12.1562;;;01-Mar-2021</t>
  </si>
  <si>
    <t>145988;SBI Debt Fund Series - C - 35 (376 Days) - Direct Plan - Income Distribution cum Capital Withdrawal Option (IDCW);INF200KA18J1;;12.2160;;;01-Mar-2021</t>
  </si>
  <si>
    <t>145990;SBI Debt Fund Series - C - 35 (376 Days) - Regular Plan - Income Distribution cum Capital Withdrawal Option (IDCW);INF200KA16J5;;12.1508;;;01-Mar-2021</t>
  </si>
  <si>
    <t>145987;SBI Debt Fund Series C - 35 (376 Days) - Direct Plan - Growth;INF200KA17J3;;12.2160;;;01-Mar-2021</t>
  </si>
  <si>
    <t>145989;SBI Debt Fund Series C - 35 (376 Days) - Regular Plan - Growth;INF200KA15J7;;12.1509;;;01-Mar-2021</t>
  </si>
  <si>
    <t>146175;SBI Debt Fund Series - C - 38 (389 Days) - Direct Plan - Income Distribution cum Capital Withdrawal Option (IDCW);INF200KA16K3;;12.1154;;;01-Mar-2021</t>
  </si>
  <si>
    <t>146176;SBI Debt Fund Series - C - 38 (389 Days) - Regular Plan - Income Distribution cum Capital Withdrawal Option (IDCW);INF200KA14K8;;12.0502;;;01-Mar-2021</t>
  </si>
  <si>
    <t>146174;SBI Debt Fund Series C - 38 (389 Days) - Direct Plan - Growth;INF200KA15K5;;12.1137;;;01-Mar-2021</t>
  </si>
  <si>
    <t>146173;SBI Debt Fund Series C - 38 (389 Days) - Regular Plan - Growth;INF200KA13K0;;12.0502;;;01-Mar-2021</t>
  </si>
  <si>
    <t>146286;SBI Debt Fund Series - C - 40 (1177 Days) - Direct Plan - Income Distribution cum Capital Withdrawal Option (IDCW);INF200KA1YZ7;;12.1519;;;01-Mar-2021</t>
  </si>
  <si>
    <t>146287;SBI Debt Fund Series - C - 40 (1177 Days) - Regular Plan - Income Distribution cum Capital Withdrawal Option (IDCW);INF200KA1YX2;;12.0888;;;01-Mar-2021</t>
  </si>
  <si>
    <t>146288;SBI Debt Fund Series C - 40 - (1177 Days) - Regular Plan - Growth;INF200KA1YW4;;12.0888;;;01-Mar-2021</t>
  </si>
  <si>
    <t>146289;SBI Debt Fund Series C - 40- (1177 Days) - Direct Plan - Growth;INF200KA1YY0;;12.1518;;;01-Mar-2021</t>
  </si>
  <si>
    <t>146313;SBI Debt Fund Series - C - 41 (1178 Days) - Direct Plan - Income Distribution cum Capital Withdrawal Option (IDCW);INF200KA1ZD1;;12.1595;;;01-Mar-2021</t>
  </si>
  <si>
    <t>146315;SBI Debt Fund Series - C - 41 (1178 Days) - Regular Plan - Income Distribution cum Capital Withdrawal Option (IDCW);INF200KA1ZB5;;12.0970;;;01-Mar-2021</t>
  </si>
  <si>
    <t>146312;SBI Debt Fund Series C - 41 (1178 Days) - Direct Plan - Growth;INF200KA1ZC3;;12.1596;;;01-Mar-2021</t>
  </si>
  <si>
    <t>146314;SBI Debt Fund Series C - 41 (1178 Days) - Regular Plan - Growth;INF200KA1ZA7;;12.0970;;;01-Mar-2021</t>
  </si>
  <si>
    <t>146368;SBI Debt Fund Series - C - 43 (384 Days) - Direct Plan - Income Distribution cum Capital Withdrawal Option (IDCW);INF200KA10J8;;12.1228;;;01-Mar-2021</t>
  </si>
  <si>
    <t>146366;SBI Debt Fund Series - C - 43 (384 Days) - Regular Plan - Income Distribution cum Capital Withdrawal Option (IDCW);INF200KA18I3;;12.0611;;;01-Mar-2021</t>
  </si>
  <si>
    <t>146367;SBI Debt Fund Series C - 43 (384 Days) - Direct Plan - Growth;INF200KA19I1;;12.1228;;;01-Mar-2021</t>
  </si>
  <si>
    <t>146369;SBI Debt Fund Series C - 43 (384 Days) - Regular Plan - Growth;INF200KA17I5;;12.0611;;;01-Mar-2021</t>
  </si>
  <si>
    <t>146494;SBI Debt Fund Series - C - 44 (378 Days) - Direct Plan - Income Distribution cum Capital Withdrawal Option (IDCW);INF200KA14J0;;12.1076;;;01-Mar-2021</t>
  </si>
  <si>
    <t>146496;SBI Debt Fund Series - C - 44 (378 Days) - Regular Plan - Income Distribution cum Capital Withdrawal Option (IDCW);INF200KA12J4;;12.0465;;;01-Mar-2021</t>
  </si>
  <si>
    <t>146495;SBI Debt Fund Series C - 44 (378 Days) - Direct Plan - Growth;INF200KA13J2;;12.1076;;;01-Mar-2021</t>
  </si>
  <si>
    <t>146493;SBI Debt Fund Series C - 44 (378 Days) - Regular Plan - Growth;INF200KA11J6;;12.0465;;;01-Mar-2021</t>
  </si>
  <si>
    <t>146591;SBI Debt Fund Series - C - 46 (376 Days) - Direct Plan - Income Distribution cum Capital Withdrawal Option (IDCW);INF200KA12K2;;12.0027;;;01-Mar-2021</t>
  </si>
  <si>
    <t>146593;SBI Debt Fund Series - C - 46 (376 Days) - Regular Plan - Income Distribution cum Capital Withdrawal Option (IDCW);INF200KA10K6;;11.9433;;;01-Mar-2021</t>
  </si>
  <si>
    <t>146592;SBI Debt Fund Series C - 46 (376 Days) - Direct Plan- Growth;INF200KA11K4;;12.0028;;;01-Mar-2021</t>
  </si>
  <si>
    <t>146590;SBI Debt Fund Series C - 46 (376 Days) - Regular Plan - Growth;INF200KA19J9;;11.9433;;;01-Mar-2021</t>
  </si>
  <si>
    <t>146656;SBI Debt Fund Series C - 48 (385 Days) - Direct Plan - Growth;INF200KA19K7;;11.9936;;;01-Mar-2021</t>
  </si>
  <si>
    <t>146658;SBI Debt Fund Series C - 48 (385 Days) - Direct Plan - Income Distribution cum Capital Withdrawal Option (IDCW);INF200KA10L4;;11.9936;;;01-Mar-2021</t>
  </si>
  <si>
    <t>146655;SBI Debt Fund Series C - 48 (385 Days) - Regular Plan - Growth;INF200KA17K1;;11.9348;;;01-Mar-2021</t>
  </si>
  <si>
    <t>146657;SBI Debt Fund Series C - 48 (385 Days) - Regular Plan - Income Distribution cum Capital Withdrawal Option (IDCW);INF200KA18K9;;11.9348;;;01-Mar-2021</t>
  </si>
  <si>
    <t>146766;SBI Debt Fund Series - C - 49 (390 Days) - Direct Plan - Income Distribution cum Capital Withdrawal Option (IDCW);INF200KA14L6;;11.9396;;;01-Mar-2021</t>
  </si>
  <si>
    <t>146767;SBI Debt Fund Series - C - 49 (390 Days) - Regular Plan - Income Distribution cum Capital Withdrawal Option (IDCW);INF200KA12L0;;11.8772;;;01-Mar-2021</t>
  </si>
  <si>
    <t>146765;SBI Debt Fund Series C - 49 (390 Days) - Direct Plan - Growth;INF200KA13L8;;11.9396;;;01-Mar-2021</t>
  </si>
  <si>
    <t>146768;SBI Debt Fund Series C - 49 (390 Days) - Regular Plan - Growth;INF200KA11L2;;11.8815;;;01-Mar-2021</t>
  </si>
  <si>
    <t>146879;SBI Debt Fund Series - C - 50 (383 Days) - Direct Plan - Income Distribution cum Capital Withdrawal Option (IDCW);INF200KA18L7;;11.8810;;;01-Mar-2021</t>
  </si>
  <si>
    <t>146880;SBI Debt Fund Series - C - 50 (383 Days) - Regular Plan - Income Distribution cum Capital Withdrawal Option (IDCW);INF200KA16L1;;11.8239;;;01-Mar-2021</t>
  </si>
  <si>
    <t>146878;SBI Debt Fund Series C - 50 (383 Days) - Direct Plan - Growth;INF200KA17L9;;11.8810;;;01-Mar-2021</t>
  </si>
  <si>
    <t>146877;SBI Debt Fund Series C - 50 (383 Days) - Regular Plan - Growth;INF200KA15L3;;11.8237;;;01-Mar-2021</t>
  </si>
  <si>
    <t>142178;SBI Debt Fund Series - C - 7 (1190 Days) - Direct Plan - Income Distribution cum Capital Withdrawal Option (IDCW);INF200KA1SB0;;12.5667;;;01-Mar-2021</t>
  </si>
  <si>
    <t>142180;SBI Debt Fund Series - C - 7 (1190 Days) - Regular Plan - Income Distribution cum Capital Withdrawal Option (IDCW);INF200KA1RZ1;;12.4270;;;01-Mar-2021</t>
  </si>
  <si>
    <t>142177;SBI DEBT FUND SERIES C - 7 (1190 DAYS) - DIRECT PLAN - GROWTH;INF200KA1SA2;;12.5667;;;01-Mar-2021</t>
  </si>
  <si>
    <t>142179;SBI DEBT FUND SERIES C - 7 (1190 DAYS) - REGULAR PLAN - GROWTH;INF200KA1RY4;;12.4270;;;01-Mar-2021</t>
  </si>
  <si>
    <t>142333;SBI Debt Fund Series - C - 8 (1175 Days) - Direct Plan - Income Distribution cum Capital Withdrawal Option (IDCW);INF200KA1SJ3;;12.5567;;;01-Mar-2021</t>
  </si>
  <si>
    <t>142331;SBI Debt Fund Series - C - 8 (1175 Days) - Regular Plan - Income Distribution cum Capital Withdrawal Option (IDCW);INF200KA1SH7;;12.4196;;;01-Mar-2021</t>
  </si>
  <si>
    <t>142330;SBI DEBT FUND SERIES C - 8 (1175 DAYS) - REGULAR PLAN - GROWTH;INF200KA1SG9;;12.4196;;;01-Mar-2021</t>
  </si>
  <si>
    <t>142332;SBI DEBT FUND SERIES C -8 (1175 DAYS) - DIRECT PLAN - GROWTH;INF200KA1SI5;;12.5567;;;01-Mar-2021</t>
  </si>
  <si>
    <t>142487;SBI Debt Fund Series - C - 9 (1150 Days) - Direct Plan - Income Distribution cum Capital Withdrawal Option (IDCW);INF200KA1SN5;;12.5473;;;01-Mar-2021</t>
  </si>
  <si>
    <t>142486;SBI Debt Fund Series - C - 9 (1150 Days) - Regular Plan - Income Distribution cum Capital Withdrawal Option (IDCW);INF200KA1SL9;;12.4190;;;01-Mar-2021</t>
  </si>
  <si>
    <t>142485;SBI DEBT FUND SERIES C - 9 (1150 DAYS) - DIRECT PLAN - GROWTH;INF200KA1SM7;;12.5474;;;01-Mar-2021</t>
  </si>
  <si>
    <t>142488;SBI DEBT FUND SERIES C - 9 (1150 DAYS) - REGULAR PLAN - GROWTH;INF200KA1SK1;;12.4190;;;01-Mar-2021</t>
  </si>
  <si>
    <t>144114;SBI Dual Advantage Fund - Series XXIX - Direct Plan - Growth;INF200KA1UQ4;;12.4256;;;01-Mar-2021</t>
  </si>
  <si>
    <t>144112;SBI Dual Advantage Fund - Series XXIX - Direct Plan - Income Distribution cum Capital Withdrawal Option (IDCW);INF200KA1UR2;;12.4240;;;01-Mar-2021</t>
  </si>
  <si>
    <t>144111;SBI Dual Advantage Fund - Series XXIX - Regular Plan - Growth;INF200KA1UO9;;12.2488;;;01-Mar-2021</t>
  </si>
  <si>
    <t>144113;SBI Dual Advantage Fund - Series XXIX - Regular Plan - Income Distribution cum Capital Withdrawal Option (IDCW);INF200KA1UP6;;12.2498;;;01-Mar-2021</t>
  </si>
  <si>
    <t>141960;SBI DUAL ADVANTAGE FUND - SERIES XXV - DIRECT PLAN - GROWTH;INF200KA1RS6;;11.8260;;;01-Mar-2021</t>
  </si>
  <si>
    <t>141962;SBI Dual Advantage Fund - Series XXV - Direct Plan - Income Distribution cum Capital Withdrawal Option (IDCW);INF200KA1RT4;;11.8261;;;01-Mar-2021</t>
  </si>
  <si>
    <t>141959;SBI DUAL ADVANTAGE FUND - SERIES XXV - REGULAR PLAN - GROWTH;INF200KA1RQ0;;11.6067;;;01-Mar-2021</t>
  </si>
  <si>
    <t>141961;SBI Dual Advantage Fund - Series XXV - Regular Plan - Income Distribution cum Capital Withdrawal Option (IDCW);INF200KA1RR8;;11.6061;;;01-Mar-2021</t>
  </si>
  <si>
    <t>142259;SBI DUAL ADVANTAGE FUND - SERIES XXVI - DIRECT PLAN - GROWTH;INF200KA1SE4;;12.0968;;;01-Mar-2021</t>
  </si>
  <si>
    <t>142256;SBI Dual Advantage Fund - Series XXVI - Direct Plan - Income Distribution cum Capital Withdrawal Option (IDCW);INF200KA1SF1;;12.0969;;;01-Mar-2021</t>
  </si>
  <si>
    <t>142257;SBI DUAL ADVANTAGE FUND - SERIES XXVI - REGULAR PLAN - GROWTH;INF200KA1SC8;;11.8869;;;01-Mar-2021</t>
  </si>
  <si>
    <t>142258;SBI Dual Advantage Fund - Series XXVI - Regular Plan - Income Distribution cum Capital Withdrawal Option (IDCW);INF200KA1SD6;;11.8871;;;01-Mar-2021</t>
  </si>
  <si>
    <t>142751;SBI DUAL ADVANTAGE FUND - SERIES XXVII - DIRECT PLAN - GROWTH;INF200KA1SU0;;12.0657;;;01-Mar-2021</t>
  </si>
  <si>
    <t>142752;SBI Dual Advantage Fund - Series XXVII - Direct Plan - Income Distribution cum Capital Withdrawal Option (IDCW);INF200KA1SV8;;12.0657;;;01-Mar-2021</t>
  </si>
  <si>
    <t>142749;SBI DUAL ADVANTAGE FUND - SERIES XXVII - REGULAR PLAN - GROWTH;INF200KA1SS4;;11.8645;;;01-Mar-2021</t>
  </si>
  <si>
    <t>142750;SBI Dual Advantage Fund - Series XXVII - Regular Plan - Income Distribution cum Capital Withdrawal Option (IDCW);INF200KA1ST2;;11.8649;;;01-Mar-2021</t>
  </si>
  <si>
    <t>143363;SBI DUAL ADVANTAGE FUND - SERIES XXVIII - DIRECT PLAN - GROWTH;INF200KA1TS2;;12.5355;;;01-Mar-2021</t>
  </si>
  <si>
    <t>143364;SBI Dual Advantage Fund - Series XXVIII - Direct Plan - Income Distribution cum Capital Withdrawal Option (IDCW);INF200KA1TT0;;12.5014;;;01-Mar-2021</t>
  </si>
  <si>
    <t>143362;SBI DUAL ADVANTAGE FUND - SERIES XXVIII - REGULAR PLAN - GROWTH;INF200KA1TQ6;;12.3081;;;01-Mar-2021</t>
  </si>
  <si>
    <t>143365;SBI Dual Advantage Fund - Series XXVIII - Regular Plan - Income Distribution cum Capital Withdrawal Option (IDCW);INF200KA1TR4;;12.3086;;;01-Mar-2021</t>
  </si>
  <si>
    <t>145160;SBI Dual Advantage Fund - Series XXX - Direct Plan - Income Distribution cum Capital Withdrawal Option (IDCW);INF200KA1VY6;;12.6914;;;01-Mar-2021</t>
  </si>
  <si>
    <t>145159;SBI Dual Advantage Fund - Series XXX - Regular Plan - Income Distribution cum Capital Withdrawal Option (IDCW);INF200KA1VW0;;12.5317;;;01-Mar-2021</t>
  </si>
  <si>
    <t>145161;SBI Dual Advantage Fund Series XXX - Direct Plan - Growth;INF200KA1VX8;;12.6914;;;01-Mar-2021</t>
  </si>
  <si>
    <t>145162;SBI Dual Advantage Fund Series XXX - Regular Plan - Growth;INF200KA1VV2;;12.5317;;;01-Mar-2021</t>
  </si>
  <si>
    <t>146974;SBI Fixed Maturity Plan (FMP) - Series 1 (3668 Days) - Direct Plan - Growth;INF200KA1D03;;12.1545;;;01-Mar-2021</t>
  </si>
  <si>
    <t>146975;SBI Fixed Maturity Plan (FMP) - Series 1 (3668 Days) - Direct Plan - Income Distribution cum Capital Withdrawal Option (IDCW);INF200KA1D11;;12.1532;;;01-Mar-2021</t>
  </si>
  <si>
    <t>146976;SBI Fixed Maturity Plan (FMP) - Series 1 (3668 Days) - Regular Plan - Growth;INF200KA1C87;;12.0961;;;01-Mar-2021</t>
  </si>
  <si>
    <t>146973;SBI Fixed Maturity Plan (FMP) - Series 1 (3668 Days) - Regular Plan - Income Distribution cum Capital Withdrawal Option (IDCW);INF200KA1C95;;12.0961;;;01-Mar-2021</t>
  </si>
  <si>
    <t>147467;SBI Fixed Maturity Plan (FMP) - Series 10 (1178 Days) - Direct Plan - Growth;INF200KA1H09;;11.6788;;;01-Mar-2021</t>
  </si>
  <si>
    <t>147464;SBI Fixed Maturity Plan (FMP) - Series 10 (1178 Days) - Direct Plan - Income Distribution cum Capital Withdrawal Option (IDCW);INF200KA1H17;;11.6788;;;01-Mar-2021</t>
  </si>
  <si>
    <t>147465;SBI Fixed Maturity Plan (FMP) - Series 10 (1178 Days) - Regular Plan - Growth;INF200KA1G83;;11.6302;;;01-Mar-2021</t>
  </si>
  <si>
    <t>147466;SBI Fixed Maturity Plan (FMP) - Series 10 (1178 Days) - Regular Plan - Income Distribution cum Capital Withdrawal Option (IDCW);INF200KA1G91;;11.6302;;;01-Mar-2021</t>
  </si>
  <si>
    <t>147486;SBI Fixed Maturity Plan (FMP) - Series 11 (1178 Days) - Direct Plan - Growth;INF200KA1H41;;11.6311;;;01-Mar-2021</t>
  </si>
  <si>
    <t>147487;SBI Fixed Maturity Plan (FMP) - Series 11 (1178 Days) - Direct Plan - Income Distribution cum Capital Withdrawal Option (IDCW);INF200KA1H58;;11.6310;;;01-Mar-2021</t>
  </si>
  <si>
    <t>147484;SBI Fixed Maturity Plan (FMP) - Series 11 (1178 Days) - Regular Plan - Growth;INF200KA1H25;;11.5833;;;01-Mar-2021</t>
  </si>
  <si>
    <t>147485;SBI Fixed Maturity Plan (FMP) - Series 11 (1178 Days) - Regular Plan - Income Distribution cum Capital Withdrawal Option (IDCW);INF200KA1H33;;11.5833;;;01-Mar-2021</t>
  </si>
  <si>
    <t>147560;SBI Fixed Maturity Plan (FMP) - Series 14 (384 Days) - Direct Plan - Growth;INF200KA13N4;;11.5267;;;01-Mar-2021</t>
  </si>
  <si>
    <t>147561;SBI Fixed Maturity Plan (FMP) - Series 14 (384 Days) - Direct Plan - Income Distribution cum Capital Withdrawal Option (IDCW);INF200KA14N2;;11.5267;;;01-Mar-2021</t>
  </si>
  <si>
    <t>147559;SBI Fixed Maturity Plan (FMP) - Series 14 (384 Days) - Regular Plan - Growth;INF200KA11N8;;11.4810;;;01-Mar-2021</t>
  </si>
  <si>
    <t>147562;SBI Fixed Maturity Plan (FMP) - Series 14 (384 Days) - Regular Plan - Income Distribution cum Capital Withdrawal Option (IDCW);INF200KA12N6;;11.4810;;;01-Mar-2021</t>
  </si>
  <si>
    <t>147582;SBI Fixed Maturity Plan (FMP) - Series 15 (1123 Days) - Direct Plan - Growth;INF200KA1J07;;11.5058;;;01-Mar-2021</t>
  </si>
  <si>
    <t>147583;SBI Fixed Maturity Plan (FMP) - Series 15 (1123 Days) - Direct Plan - Income Distribution cum Capital Withdrawal Option (IDCW);INF200KA1J15;;11.5058;;;01-Mar-2021</t>
  </si>
  <si>
    <t>147580;SBI Fixed Maturity Plan (FMP) - Series 15 (1123 Days) - Regular Plan - Growth;INF200KA1I81;;11.4607;;;01-Mar-2021</t>
  </si>
  <si>
    <t>147581;SBI Fixed Maturity Plan (FMP) - Series 15 (1123 Days) - Regular Plan - Income Distribution cum Capital Withdrawal Option (IDCW);INF200KA1I99;;11.4607;;;01-Mar-2021</t>
  </si>
  <si>
    <t>147612;SBI Fixed Maturity Plan (FMP) - Series 16 (1116 Days) - Direct Plan - Growth;INF200KA1J49;;11.4570;;;01-Mar-2021</t>
  </si>
  <si>
    <t>147613;SBI Fixed Maturity Plan (FMP) - Series 16 (1116 Days) - Direct Plan - Income Distribution cum Capital Withdrawal Option (IDCW);INF200KA1J56;;11.4570;;;01-Mar-2021</t>
  </si>
  <si>
    <t>147611;SBI Fixed Maturity Plan (FMP) - Series 16 (1116 Days) - Regular Plan - Growth;INF200KA1J23;;11.4131;;;01-Mar-2021</t>
  </si>
  <si>
    <t>147610;SBI Fixed Maturity Plan (FMP) - Series 16 (1116 Days) - Regular Plan - Income Distribution cum Capital Withdrawal Option (IDCW);INF200KA1J31;;11.4131;;;01-Mar-2021</t>
  </si>
  <si>
    <t>147627;SBI Fixed Maturity Plan (FMP) - Series 17 (1116 Days) - Direct Plan - Growth;INF200KA1J80;;11.4102;;;01-Mar-2021</t>
  </si>
  <si>
    <t>147628;SBI Fixed Maturity Plan (FMP) - Series 17 (1116 Days) - Direct Plan - Income Distribution cum Capital Withdrawal Option (IDCW);INF200KA1J98;;11.4102;;;01-Mar-2021</t>
  </si>
  <si>
    <t>147629;SBI Fixed Maturity Plan (FMP) - Series 17 (1116 Days) - Regular Plan - Growth;INF200KA1J64;;11.3671;;;01-Mar-2021</t>
  </si>
  <si>
    <t>147630;SBI Fixed Maturity Plan (FMP) - Series 17 (1116 Days) - Regular Plan - Income Distribution cum Capital Withdrawal Option (IDCW);INF200KA1J72;;11.3671;;;01-Mar-2021</t>
  </si>
  <si>
    <t>147641;SBI Fixed Maturity Plan (FMP) - Series 18 (1108 Days) - Direct Plan - Growth;INF200KA1K53;;11.3783;;;01-Mar-2021</t>
  </si>
  <si>
    <t>147642;SBI Fixed Maturity Plan (FMP) - Series 18 (1108 Days) - Direct Plan - Income Distribution cum Capital Withdrawal Option (IDCW);INF200KA1K61;;11.3783;;;01-Mar-2021</t>
  </si>
  <si>
    <t>147639;SBI Fixed Maturity Plan (FMP) - Series 18 (1108 Days) - Regular Plan - Growth;INF200KA1K38;;11.3370;;;01-Mar-2021</t>
  </si>
  <si>
    <t>147640;SBI Fixed Maturity Plan (FMP) - Series 18 (1108 Days) - Regular Plan - Income Distribution cum Capital Withdrawal Option (IDCW);INF200KA1K46;;11.3370;;;01-Mar-2021</t>
  </si>
  <si>
    <t>147672;SBI Fixed Maturity Plan (FMP) - Series 19 (1115 Days) - Direct  Plan - Growth;INF200KA1L11;;11.3188;;;01-Mar-2021</t>
  </si>
  <si>
    <t>147669;SBI Fixed Maturity Plan (FMP) - Series 19 (1115 Days) - Direct Plan - Income Distribution cum Capital Withdrawal Option (IDCW);INF200KA1L29;;11.3188;;;01-Mar-2021</t>
  </si>
  <si>
    <t>147670;SBI Fixed Maturity Plan (FMP) - Series 19 (1115 Days) - Regular Plan - Growth;INF200KA1K95;;11.2794;;;01-Mar-2021</t>
  </si>
  <si>
    <t>147671;SBI Fixed Maturity Plan (FMP) - Series 19 (1115 Days) - Regular Plan - Income Distribution cum Capital Withdrawal Option (IDCW);INF200KA1L03;;11.2794;;;01-Mar-2021</t>
  </si>
  <si>
    <t>147104;SBI Fixed Maturity Plan (FMP) - Series 2 (1178 Days) - Direct Plan - Growth;INF200KA1D45;;11.9140;;;01-Mar-2021</t>
  </si>
  <si>
    <t>147105;SBI Fixed Maturity Plan (FMP) - Series 2 (1178 Days) - Direct Plan - Income Distribution cum Capital Withdrawal Option (IDCW);INF200KA1D52;;11.9140;;;01-Mar-2021</t>
  </si>
  <si>
    <t>147103;SBI Fixed Maturity Plan (FMP) - Series 2 (1178 Days) - Regular Plan - Growth;INF200KA1D29;;11.8582;;;01-Mar-2021</t>
  </si>
  <si>
    <t>147106;SBI Fixed Maturity Plan (FMP) - Series 2 (1178 Days) - Regular Plan - Income Distribution cum Capital Withdrawal Option (IDCW);INF200KA1D37;;11.8582;;;01-Mar-2021</t>
  </si>
  <si>
    <t>147720;SBI Fixed Maturity Plan (FMP) - Series 20 (1109 Days) - Direct Plan - Growth;INF200KA1L52;;11.3041;;;01-Mar-2021</t>
  </si>
  <si>
    <t>147721;SBI Fixed Maturity Plan (FMP) - Series 20 (1109 Days) - Regular Plan - Growth;INF200KA1L37;;11.2651;;;01-Mar-2021</t>
  </si>
  <si>
    <t>147722;SBI Fixed Maturity Plan (FMP) - Series 20(1109 Days) - Direct Plan - Income Distribution cum Capital Withdrawal Option (IDCW);INF200KA1L60;;11.3041;;;01-Mar-2021</t>
  </si>
  <si>
    <t>147719;SBI Fixed Maturity Plan (FMP) - Series 20(1109 Days) - Regular Plan - Income Distribution cum Capital Withdrawal Option (IDCW);INF200KA1L45;;11.2652;;;01-Mar-2021</t>
  </si>
  <si>
    <t>147744;SBI Fixed Maturity Plan (FMP) - Series 21 (1109 Days) - Direct Plan - Growth;INF200KA1L94;;11.2596;;;01-Mar-2021</t>
  </si>
  <si>
    <t>147746;SBI Fixed Maturity Plan (FMP) - Series 21 (1109 Days) - Direct Plan - Income Distribution cum Capital Withdrawal Option (IDCW);INF200KA1M02;;11.2565;;;01-Mar-2021</t>
  </si>
  <si>
    <t>147745;SBI Fixed Maturity Plan (FMP) - Series 21 (1109 Days) - Regular Plan - Growth;INF200KA1L78;;11.2214;;;01-Mar-2021</t>
  </si>
  <si>
    <t>147747;SBI Fixed Maturity Plan (FMP) - Series 21 (1109 Days) - Regular Plan - Income Distribution cum Capital Withdrawal Option (IDCW);INF200KA1L86;;11.2214;;;01-Mar-2021</t>
  </si>
  <si>
    <t>147754;SBI Fixed Maturity Plan (FMP) - Series 22 (1106 Days) - Direct Plan - Growth;INF200KA1M36;;11.2056;;;01-Mar-2021</t>
  </si>
  <si>
    <t>147755;SBI Fixed Maturity Plan (FMP) - Series 22 (1106 Days) - Direct Plan - Income Distribution cum Capital Withdrawal Option (IDCW);INF200KA1M44;;11.2056;;;01-Mar-2021</t>
  </si>
  <si>
    <t>147752;SBI Fixed Maturity Plan (FMP) - Series 22 (1106 Days) - Regular Plan - Growth;INF200KA1M10;;11.1686;;;01-Mar-2021</t>
  </si>
  <si>
    <t>147753;SBI Fixed Maturity Plan (FMP) - Series 22 (1106 Days) - Regular Plan - Income Distribution cum Capital Withdrawal Option (IDCW);INF200KA1M28;;11.1686;;;01-Mar-2021</t>
  </si>
  <si>
    <t>147776;SBI Fixed Maturity Plan (FMP) - Series 24 (1107 Days) - Direct Plan - Income Distribution cum Capital Withdrawal Option (IDCW);INF200KA1N27;;11.1764;;;01-Mar-2021</t>
  </si>
  <si>
    <t>147775;SBI Fixed Maturity Plan (FMP) - Series 24 (1107 Days) - Regular Plan - Income Distribution cum Capital Withdrawal Option (IDCW);INF200KA1N01;;11.1407;;;01-Mar-2021</t>
  </si>
  <si>
    <t>147777;SBI Fixed Maturity Plan (FMP) - Series 24 (1107) - Direct Plan - Growth;INF200KA1N19;;11.1764;;;01-Mar-2021</t>
  </si>
  <si>
    <t>147774;SBI Fixed Maturity Plan (FMP) - Series 24 (1107) - Regular Plan - Growth;INF200KA1M93;;11.1407;;;01-Mar-2021</t>
  </si>
  <si>
    <t>147783;SBI Fixed Maturity Plan (FMP) - Series 25 (1120 Days) - Direct Plan - Growth;INF200KA1N50;;11.1312;;;01-Mar-2021</t>
  </si>
  <si>
    <t>147784;SBI Fixed Maturity Plan (FMP) - Series 25 (1120 Days) - Direct Plan - Income Distribution cum Capital Withdrawal Option (IDCW);INF200KA1N68;;11.1312;;;01-Mar-2021</t>
  </si>
  <si>
    <t>147785;SBI Fixed Maturity Plan (FMP) - Series 25 (1120 Days) - Regular Plan - Growth;INF200KA1N35;;11.0961;;;01-Mar-2021</t>
  </si>
  <si>
    <t>147782;SBI Fixed Maturity Plan (FMP) - Series 25 (1120 Days) - Regular Plan - Income Distribution cum Capital Withdrawal Option (IDCW);INF200KA1N43;;11.0961;;;01-Mar-2021</t>
  </si>
  <si>
    <t>147792;SBI Fixed Maturity Plan (FMP) - Series 26 (1112 Days) - Direct Plan - Growth;INF200KA1N92;;11.1554;;;01-Mar-2021</t>
  </si>
  <si>
    <t>147793;SBI Fixed Maturity Plan (FMP) - Series 26 (1112 Days) - Direct Plan - Income Distribution cum Capital Withdrawal Option (IDCW);INF200KA1O00;;11.1553;;;01-Mar-2021</t>
  </si>
  <si>
    <t>147790;SBI Fixed Maturity Plan (FMP) - Series 26 (1112 Days) - Regular Plan - Growth;INF200KA1N76;;11.1208;;;01-Mar-2021</t>
  </si>
  <si>
    <t>147791;SBI Fixed Maturity Plan (FMP) - Series 26 (1112 Days) - Regular Plan - Income Distribution cum Capital Withdrawal Option (IDCW);INF200KA1N84;;11.1208;;;01-Mar-2021</t>
  </si>
  <si>
    <t>147873;SBI Fixed Maturity Plan (FMP) - Series 27 (1203 Days) - Direct Plan - Growth;INF200KA1O34;;11.1166;;;01-Mar-2021</t>
  </si>
  <si>
    <t>147871;SBI Fixed Maturity Plan (FMP) - Series 27 (1203 Days) - Direct Plan - Income Distribution cum Capital Withdrawal Option (IDCW);INF200KA1O42;;11.1166;;;01-Mar-2021</t>
  </si>
  <si>
    <t>147872;SBI Fixed Maturity Plan (FMP) - Series 27 (1203 Days) - Regular Plan - Growth;INF200KA1O18;;11.0849;;;01-Mar-2021</t>
  </si>
  <si>
    <t>147870;SBI Fixed Maturity Plan (FMP) - Series 27 (1203 Days) - Regular Plan - Income Distribution cum Capital Withdrawal Option (IDCW);INF200KA1O26;;11.0849;;;01-Mar-2021</t>
  </si>
  <si>
    <t>148056;SBI Fixed Maturity Plan (FMP) - Series 28 (1163 Days) - Direct Plan - Growth;INF200KA1O91;;10.9198;;;01-Mar-2021</t>
  </si>
  <si>
    <t>148058;SBI Fixed Maturity Plan (FMP) - Series 28 (1163 Days) - Direct Plan - Income Distribution cum Capital Withdrawal Option (IDCW);INF200KA1P09;;10.9198;;;01-Mar-2021</t>
  </si>
  <si>
    <t>148057;SBI Fixed Maturity Plan (FMP) - Series 28 (1163 Days) - Regular Plan - Growth;INF200KA1O75;;10.8916;;;01-Mar-2021</t>
  </si>
  <si>
    <t>148055;SBI Fixed Maturity Plan (FMP) - Series 28 (1163 Days) - Regular Plan - Income Distribution cum Capital Withdrawal Option (IDCW);INF200KA1O83;;10.8916;;;01-Mar-2021</t>
  </si>
  <si>
    <t>147135;SBI Fixed Maturity Plan (FMP) - Series 3 (1179 Days) - Direct Plan - Growth;INF200KA1D86;;11.9308;;;01-Mar-2021</t>
  </si>
  <si>
    <t>147136;SBI Fixed Maturity Plan (FMP) - Series 3 (1179 Days) - Direct Plan - Income Distribution cum Capital Withdrawal Option (IDCW);INF200KA1D94;;11.9308;;;01-Mar-2021</t>
  </si>
  <si>
    <t>147133;SBI Fixed Maturity Plan (FMP) - Series 3 (1179 Days) - Regular Plan - Growth;INF200KA1D60;;11.8755;;;01-Mar-2021</t>
  </si>
  <si>
    <t>147134;SBI Fixed Maturity Plan (FMP) - Series 3 (1179 Days) - Regular Plan - Income Distribution cum Capital Withdrawal Option (IDCW);INF200KA1D78;;11.8755;;;01-Mar-2021</t>
  </si>
  <si>
    <t>148193;SBI Fixed Maturity Plan (FMP) - Series 31 (1160 Days) - Direct Plan - Growth;INF200KA1P58;;11.0027;;;01-Mar-2021</t>
  </si>
  <si>
    <t>148194;SBI Fixed Maturity Plan (FMP) - Series 31 (1160 Days) - Direct Plan - Income Distribution cum Capital Withdrawal Option (IDCW);INF200KA1P66;;11.0027;;;01-Mar-2021</t>
  </si>
  <si>
    <t>148195;SBI Fixed Maturity Plan (FMP) - Series 31 (1160 Days) - Regular Plan - Growth;INF200KA1P33;;10.9762;;;01-Mar-2021</t>
  </si>
  <si>
    <t>148192;SBI Fixed Maturity Plan (FMP) - Series 31 (1160 Days) - Regular Plan - Income Distribution cum Capital Withdrawal Option (IDCW);INF200KA1P41;;10.9762;;;01-Mar-2021</t>
  </si>
  <si>
    <t>148369;SBI Fixed Maturity Plan (FMP) - Series 32 (1140 Days) - Direct Plan - Growth;INF200KA1P90;;10.6438;;;01-Mar-2021</t>
  </si>
  <si>
    <t>148368;SBI Fixed Maturity Plan (FMP) - Series 32 (1140 Days) - Direct Plan - Income Distribution cum Capital Withdrawal Option (IDCW);INF200KA1Q08;;10.6438;;;01-Mar-2021</t>
  </si>
  <si>
    <t>148367;SBI Fixed Maturity Plan (FMP) - Series 32 (1140 Days) - Regular Plan - Growth;INF200KA1P74;;10.6206;;;01-Mar-2021</t>
  </si>
  <si>
    <t>148370;SBI Fixed Maturity Plan (FMP) - Series 32 (1140 Days) - Regular Plan - Income Distribution cum Capital Withdrawal Option (IDCW);INF200KA1P82;;10.6206;;;01-Mar-2021</t>
  </si>
  <si>
    <t>148385;SBI Fixed Maturity Plan (FMP) - Series 33 (1128 Days) - Direct Plan - Growth;INF200KA1Q32;;10.5153;;;01-Mar-2021</t>
  </si>
  <si>
    <t>148386;SBI Fixed Maturity Plan (FMP) - Series 33 (1128 Days) - Direct Plan - Income Distribution cum Capital Withdrawal Option (IDCW);INF200KA1Q40;;10.5155;;;01-Mar-2021</t>
  </si>
  <si>
    <t>148383;SBI Fixed Maturity Plan (FMP) - Series 33 (1128 Days) - Regular Plan - Growth;INF200KA1Q16;;10.4931;;;01-Mar-2021</t>
  </si>
  <si>
    <t>148384;SBI Fixed Maturity Plan (FMP) - Series 33 (1128 Days) - Regular Plan - Income Distribution cum Capital Withdrawal Option (IDCW);INF200KA1Q24;;10.4931;;;01-Mar-2021</t>
  </si>
  <si>
    <t>148387;SBI Fixed Maturity Plan (FMP) - Series 34 (3682 Days) - Direct Plan - Growth;INF200KA1Q73;;10.2160;;;01-Mar-2021</t>
  </si>
  <si>
    <t>148388;SBI Fixed Maturity Plan (FMP) - Series 34 (3682 Days) - Direct Plan - Income Distribution cum Capital Withdrawal Option (IDCW);INF200KA1Q81;;10.2160;;;01-Mar-2021</t>
  </si>
  <si>
    <t>148389;SBI Fixed Maturity Plan (FMP) - Series 34 (3682 Days) - Regular Plan - Growth;INF200KA1Q57;;10.1950;;;01-Mar-2021</t>
  </si>
  <si>
    <t>148390;SBI Fixed Maturity Plan (FMP) - Series 34 (3682 Days) - Regular Plan - Income Distribution cum Capital Withdrawal Option (IDCW);INF200KA1Q65;;10.1950;;;01-Mar-2021</t>
  </si>
  <si>
    <t>147248;SBI Fixed Maturity Plan (FMP) - Series 6 (3668 Days) - Direct Plan - Growth;INF200KA1F27;;11.8998;;;01-Mar-2021</t>
  </si>
  <si>
    <t>147249;SBI Fixed Maturity Plan (FMP) - Series 6 (3668 Days) - Direct Plan - Income Distribution cum Capital Withdrawal Option (IDCW);INF200KA1F35;;11.8998;;;01-Mar-2021</t>
  </si>
  <si>
    <t>147247;SBI Fixed Maturity Plan (FMP) - Series 6 (3668 Days) - Regular Plan - Growth;INF200KA1F01;;11.8465;;;01-Mar-2021</t>
  </si>
  <si>
    <t>147250;SBI Fixed Maturity Plan (FMP) - Series 6 (3668 Days) - Regular Plan - Income Distribution cum Capital Withdrawal Option (IDCW);INF200KA1F19;;11.8471;;;01-Mar-2021</t>
  </si>
  <si>
    <t>147318;SBI Fixed Maturity Plan (FMP) - Series 7 (1175 Days) - Direct Plan - Growth;INF200KA1F68;;11.8236;;;01-Mar-2021</t>
  </si>
  <si>
    <t>147319;SBI Fixed Maturity Plan (FMP) - Series 7 (1175 Days) - Direct Plan - Income Distribution cum Capital Withdrawal Option (IDCW);INF200KA1F76;;11.8236;;;01-Mar-2021</t>
  </si>
  <si>
    <t>147320;SBI Fixed Maturity Plan (FMP) - Series 7 (1175 Days) - Regular Plan - Growth;INF200KA1F43;;11.7713;;;01-Mar-2021</t>
  </si>
  <si>
    <t>147317;SBI Fixed Maturity Plan (FMP) - Series 7 (1175 Days) - Regular Plan - Income Distribution cum Capital Withdrawal Option (IDCW);INF200KA1F50;;11.7713;;;01-Mar-2021</t>
  </si>
  <si>
    <t>147333;SBI Fixed Maturity Plan (FMP) - Series 8 (1178 Days) - Direct Plan - Growth;INF200KA1G00;;11.7162;;;01-Mar-2021</t>
  </si>
  <si>
    <t>147334;SBI Fixed Maturity Plan (FMP) - Series 8 (1178 Days) - Direct Plan - Income Distribution cum Capital Withdrawal Option (IDCW);INF200KA1G18;;11.7162;;;01-Mar-2021</t>
  </si>
  <si>
    <t>147331;SBI Fixed Maturity Plan (FMP) - Series 8 (1178 Days) - Regular Plan - Growth;INF200KA1F84;;11.6653;;;01-Mar-2021</t>
  </si>
  <si>
    <t>147332;SBI Fixed Maturity Plan (FMP) - Series 8 (1178 Days) - Regular Plan - Income Distribution cum Capital Withdrawal Option (IDCW);INF200KA1F92;;11.6653;;;01-Mar-2021</t>
  </si>
  <si>
    <t>147422;SBI Fixed Maturity Plan (FMP) - Series 9 (1178 Days) - Direct Plan - Growth;INF200KA1G67;;11.6808;;;01-Mar-2021</t>
  </si>
  <si>
    <t>147424;SBI Fixed Maturity Plan (FMP) - Series 9 (1178 Days) - Direct Plan - Income Distribution cum Capital Withdrawal Option (IDCW);INF200KA1G75;;11.6808;;;01-Mar-2021</t>
  </si>
  <si>
    <t>147423;SBI Fixed Maturity Plan (FMP) - Series 9 (1178 Days) - Regular Plan - Growth;INF200KA1G42;;11.6312;;;01-Mar-2021</t>
  </si>
  <si>
    <t>147421;SBI Fixed Maturity Plan (FMP) - Series 9 (1178 Days) - Regular Plan - Income Distribution cum Capital Withdrawal Option (IDCW);INF200KA1G59;;11.6317;;;01-Mar-2021</t>
  </si>
  <si>
    <t>147764;SBI Fixed Maturity Plan (FMP) - Series 23 (1106 Days) - Direct Plan - Growth;INF200KA1M77;;11.1891;;;01-Mar-2021</t>
  </si>
  <si>
    <t>147765;SBI Fixed Maturity Plan (FMP) - Series 23 (1106 Days) - Direct Plan - Income Distribution cum Capital Withdrawal Option (IDCW);INF200KA1M85;;11.1891;;;01-Mar-2021</t>
  </si>
  <si>
    <t>147762;SBI Fixed Maturity Plan (FMP) - Series 23 (1106 Days) - Regular Plan - Growth;INF200KA1M51;;11.1528;;;01-Mar-2021</t>
  </si>
  <si>
    <t>147763;SBI Fixed Maturity Plan (FMP) - Series 23 (1106 Days) - Regular Plan - Income Distribution cum Capital Withdrawal Option (IDCW);INF200KA1M69;;11.1528;;;01-Mar-2021</t>
  </si>
  <si>
    <t>147509;SBI Fixed Maturity Plan (FMP) - Series 12 (1179 Days) - Direct Plan - Growth;INF200KA1H82;;11.5707;;;01-Mar-2021</t>
  </si>
  <si>
    <t>147510;SBI Fixed Maturity Plan (FMP) - Series 12 (1179 Days) - Direct Plan - Income Distribution cum Capital Withdrawal Option (IDCW);INF200KA1H90;;11.5707;;;01-Mar-2021</t>
  </si>
  <si>
    <t>147508;SBI Fixed Maturity Plan (FMP) - Series 12 (1179 Days) - Regular Plan - Growth;INF200KA1H66;;11.5237;;;01-Mar-2021</t>
  </si>
  <si>
    <t>147511;SBI Fixed Maturity Plan (FMP) - Series 12 (1179 Days) - Regular Plan - Income Distribution cum Capital Withdrawal Option (IDCW);INF200KA1H74;;11.5237;;;01-Mar-2021</t>
  </si>
  <si>
    <t>147520;SBI Fixed Maturity Plan (FMP) - Series 13 (1108 Days) - Direct Plan - Growth;INF200KA1I24;;11.5652;;;01-Mar-2021</t>
  </si>
  <si>
    <t>147521;SBI Fixed Maturity Plan (FMP) - Series 13 (1108 Days) - Direct Plan - Income Distribution cum Capital Withdrawal Option (IDCW);INF200KA1I32;;11.5652;;;01-Mar-2021</t>
  </si>
  <si>
    <t>147523;SBI Fixed Maturity Plan (FMP) - Series 13 (1108 Days) - Regular Plan - Growth;INF200KA1I08;;11.5188;;;01-Mar-2021</t>
  </si>
  <si>
    <t>147522;SBI Fixed Maturity Plan (FMP) - Series 13 (1108 Days) - Regular Plan - Income Distribution cum Capital Withdrawal Option (IDCW);INF200KA1I16;;11.5188;;;01-Mar-2021</t>
  </si>
  <si>
    <t>136332;SUNDARAM CAPITAL PROTECTION ORIENTED FUND - 5 YEARS - SERIES 7 - DIRECT PLAN - GROWTH;INF903JA1047;;14.4787;;;01-Mar-2021</t>
  </si>
  <si>
    <t>136331;SUNDARAM CAPITAL PROTECTION ORIENTED FUND - 5 YEARS - SERIES 7 - DIRECT PLAN DIVIDEND PAYOUT;INF903JA1054;;13.0147;;;01-Mar-2021</t>
  </si>
  <si>
    <t>136333;SUNDARAM CAPITAL PROTECTION ORIENTED FUND - 5 YEARS - SERIES 7 - REGULAR PLAN - DIVIDEND PAYOUT;INF903JA1039;;12.8151;;;01-Mar-2021</t>
  </si>
  <si>
    <t>136334;SUNDARAM CAPITAL PROTECTION ORIENTED FUND - 5 YEARS - SERIES 7 - REGULAR PLAN - GROWTH OPTION;INF903JA1021;;14.2701;;;01-Mar-2021</t>
  </si>
  <si>
    <t>139096;Sundaram CPOF 5 YRS SR 8 Direct Plan - Growth;INF903JA1252;;14.2312;;;01-Mar-2021</t>
  </si>
  <si>
    <t>139095;Sundaram CPOF 5 YRS SR 8 Direct Plan - Payout of Income Distribution cum Capital Withdrawal (IDCW);INF903JA1237;;12.8291;;;01-Mar-2021</t>
  </si>
  <si>
    <t>139097;Sundaram CPOF 5 YRS SR 8 Regular Plan - Growth;INF903JA1245;;14.0729;;;01-Mar-2021</t>
  </si>
  <si>
    <t>139098;Sundaram CPOF 5 YRS SR 8 Regular Plan - Payout of Income Distribution cum Capital Withdrawal (IDCW);INF903JA1203;;12.6797;;;01-Mar-2021</t>
  </si>
  <si>
    <t>142230;Sundaram Fixed Term Plan IC Direct Plan - Growth;INF903JA1BX3;;12.5937;;;01-Mar-2021</t>
  </si>
  <si>
    <t>142229;Sundaram Fixed Term Plan IC Direct Plan - Payout of Income Distribution cum Capital Withdrawal (IDCW);INF903JA1BY1;;12.0143;;;01-Mar-2021</t>
  </si>
  <si>
    <t>142232;Sundaram Fixed Term Plan IC Regular Plan - Growth;INF903JA1BV7;;12.5897;;;01-Mar-2021</t>
  </si>
  <si>
    <t>142231;Sundaram Fixed Term Plan IC Regular Plan - Payout of Income Distribution cum Capital Withdrawal (IDCW);INF903JA1BW5;;12.0103;;;01-Mar-2021</t>
  </si>
  <si>
    <t>142400;Sundaram Fixed Term Plan IE Direct Plan - Growth;INF903JA1CF8;;12.7257;;;01-Mar-2021</t>
  </si>
  <si>
    <t>142399;Sundaram Fixed Term Plan IE Direct Plan - Payout of Income Distribution cum Capital Withdrawal (IDCW);INF903JA1CG6;;12.2534;;;01-Mar-2021</t>
  </si>
  <si>
    <t>142402;Sundaram Fixed Term Plan IE Regular Plan - Growth;INF903JA1CD3;;12.6063;;;01-Mar-2021</t>
  </si>
  <si>
    <t>142401;Sundaram Fixed Term Plan IE Regular Plan - Payout of Income Distribution cum Capital Withdrawal (IDCW);INF903JA1CE1;;12.1364;;;01-Mar-2021</t>
  </si>
  <si>
    <t>143975;Sundaram Fixed Term Plan IJ Direct Plan - Growth;INF903JA1DX9;;12.5183;;;01-Mar-2021</t>
  </si>
  <si>
    <t>143976;Sundaram Fixed Term Plan IJ Direct Plan - Payout of Income Distribution cum Capital Withdrawal (IDCW);INF903JA1DY7;;12.1683;;;01-Mar-2021</t>
  </si>
  <si>
    <t>143973;Sundaram Fixed Term Plan IJ Regular Plan - Growth;INF903JA1DV3;;12.5015;;;01-Mar-2021</t>
  </si>
  <si>
    <t>143974;Sundaram Fixed Term Plan IJ Regular Plan - Payout of Income Distribution cum Capital Withdrawal (IDCW);INF903JA1DW1;;12.1517;;;01-Mar-2021</t>
  </si>
  <si>
    <t>144237;Sundaram Fixed Term Plan IK Direct Plan - Growth;INF903JA1EJ6;;12.4728;;;01-Mar-2021</t>
  </si>
  <si>
    <t>144238;Sundaram Fixed Term Plan IK Direct Plan - Payout of Income Distribution cum Capital Withdrawal (IDCW);INF903JA1EK4;;12.1200;;;01-Mar-2021</t>
  </si>
  <si>
    <t>144239;Sundaram Fixed Term Plan IK Regular Plan - Growth;INF903JA1EH0;;12.4487;;;01-Mar-2021</t>
  </si>
  <si>
    <t>144240;Sundaram Fixed Term Plan IK Regular Plan - Payout of Income Distribution cum Capital Withdrawal (IDCW);INF903JA1EI8;;12.1003;;;01-Mar-2021</t>
  </si>
  <si>
    <t>146945;Sundaram Fixed Term Plan IS Direct Plan - Growth;INF903JA1HP6;;11.9882;;;01-Mar-2021</t>
  </si>
  <si>
    <t>146946;Sundaram Fixed Term Plan IS Regular Plan - Growth;INF903JA1HN1;;11.9601;;;01-Mar-2021</t>
  </si>
  <si>
    <t>146947;Sundaram Fixed Term Plan IS Regular Plan - Payout of Income Distribution cum Capital Withdrawal (IDCW);INF903JA1HO9;;11.9600;;;01-Mar-2021</t>
  </si>
  <si>
    <t>142942;TATA Fixed Maturity Plan Series 53 Sch B- Direct Plan -Payout of Income Distribution cum capital withdrawal option;INF277K010G9;;12.4891;;;01-Mar-2021</t>
  </si>
  <si>
    <t>142941;TATA Fixed Maturity Plan Series 53 Sch B- Regular Plan - Payout of Income Distribution cum capital withdrawal option;INF277K018F4;;12.4155;;;01-Mar-2021</t>
  </si>
  <si>
    <t>142943;Tata Fixed Maturity Plan Series 53 Scheme B Direct Plan Growth;INF277K019F2;;12.4891;;;01-Mar-2021</t>
  </si>
  <si>
    <t>142944;Tata Fixed Maturity Plan Series 53 Scheme B Regular Plan Growth;INF277K017F6;;12.4155;;;01-Mar-2021</t>
  </si>
  <si>
    <t>142891;TATA Fixed Maturity Plan Series 53 Sch A- Direct Plan - Payout of Income Distribution cum capital withdrawal option;INF277K016F8;;12.5210;;;01-Mar-2021</t>
  </si>
  <si>
    <t>142889;TATA Fixed Maturity Plan Series 53 Sch A- Regular Plan - Payout of Income Distribution cum capital withdrawal option;INF277K014F3;;12.4469;;;01-Mar-2021</t>
  </si>
  <si>
    <t>142892;Tata Fixed Maturity Plan Series 53 Scheme A Direct Plan Growth;INF277K015F0;;12.5210;;;01-Mar-2021</t>
  </si>
  <si>
    <t>142890;Tata Fixed Maturity Plan Series 53 Scheme A Regular Plan Growth;INF277K013F5;;12.4470;;;01-Mar-2021</t>
  </si>
  <si>
    <t>143315;TATA Fixed Maturity Plan Series 54 Sch A- Direct Plan -Payout of Income Distribution cum capital withdrawal option;INF277K018G2;;12.6305;;;01-Mar-2021</t>
  </si>
  <si>
    <t>143314;TATA Fixed Maturity Plan Series 54 Sch A- Regular Plan -Payout of Income Distribution cum capital withdrawal option;INF277K016G6;;12.5466;;;01-Mar-2021</t>
  </si>
  <si>
    <t>143313;Tata Fixed Maturity Plan Series 54 Scheme A -Regular Plan Growth;INF277K015G8;;12.5466;;;01-Mar-2021</t>
  </si>
  <si>
    <t>143312;Tata Fixed Maturity Plan Series 54 Scheme A-Direct Plan Growth;INF277K017G4;;12.6305;;;01-Mar-2021</t>
  </si>
  <si>
    <t>143750;TATA Fixed Maturity Plan Series 55 Sch A- Direct Plan - Payout of Income Distribution cum capital withdrawal option;INF277K016H4;;12.5714;;;01-Mar-2021</t>
  </si>
  <si>
    <t>143748;TATA Fixed Maturity Plan Series 55 Sch A- Regular Plan - Payout of Income Distribution cum capital withdrawal option;INF277K014H9;;12.5042;;;01-Mar-2021</t>
  </si>
  <si>
    <t>143749;Tata Fixed Maturity Plan Series 55 Scheme A - Direct Plan - Growth;INF277K015H6;;12.5714;;;01-Mar-2021</t>
  </si>
  <si>
    <t>143747;Tata Fixed Maturity Plan Series 55 Scheme A - Regular Plan - Growth;INF277K013H1;;12.5042;;;01-Mar-2021</t>
  </si>
  <si>
    <t>143811;TATA Fixed Maturity Plan Series 55 Sch B- Direct Plan - Payout of Income Distribution cum capital withdrawal option;INF277K014I7;;12.3471;;;01-Mar-2021</t>
  </si>
  <si>
    <t>143812;TATA Fixed Maturity Plan Series 55 Sch B- Regular Plan - Payout of Income Distribution cum capital withdrawal option;INF277K012I1;;12.2737;;;01-Mar-2021</t>
  </si>
  <si>
    <t>143810;Tata Fixed Maturity Plan Series 55 Scheme B Direct Plan Growth;INF277K013I9;;12.3471;;;01-Mar-2021</t>
  </si>
  <si>
    <t>143809;Tata Fixed Maturity Plan Series 55 Scheme B Regular Plan Growth;INF277K011I3;;12.2737;;;01-Mar-2021</t>
  </si>
  <si>
    <t>144288;TATA Fixed Maturity Plan Series 55 Sch D- Direct Plan - Payout of Income Distribution cum capital withdrawal option;INF277K010K1;;12.3133;;;01-Mar-2021</t>
  </si>
  <si>
    <t>144290;TATA Fixed Maturity Plan Series 55 Sch D- Regular Plan - Payout of Income Distribution cum capital withdrawal option;INF277K018J6;;12.2415;;;01-Mar-2021</t>
  </si>
  <si>
    <t>144287;Tata Fixed Maturity Plan Series 55 Scheme D-Direct Plan -Growth;INF277K019J4;;12.3133;;;01-Mar-2021</t>
  </si>
  <si>
    <t>144289;Tata Fixed Maturity Plan Series 55 Scheme D-Regular Plan-Growth;INF277K017J8;;12.2415;;;01-Mar-2021</t>
  </si>
  <si>
    <t>144291;TATA Fixed Maturity Plan Series 55 Sch E- Direct Plan - Payout of Income Distribution cum capital withdrawal option;INF277K014K3;;11.4071;;;01-Mar-2021</t>
  </si>
  <si>
    <t>144294;TATA Fixed Maturity Plan Series 55 Sch E- Regular Plan - Payout of Income Distribution cum capital withdrawal option;INF277K012K7;;11.2947;;;01-Mar-2021</t>
  </si>
  <si>
    <t>144292;Tata Fixed Maturity Plan Series 55 Scheme E -Regular Plan-Growth;INF277K011K9;;11.2948;;;01-Mar-2021</t>
  </si>
  <si>
    <t>144293;Tata Fixed Maturity Plan Series 55 Scheme E-Direct Plan-Growth;INF277K013K5;;11.4071;;;01-Mar-2021</t>
  </si>
  <si>
    <t>144541;TATA Fixed Maturity Plan Series 55 Sch F Direct Plan - Payout of Income Distribution cum capital withdrawal option;INF277K016L6;;11.2457;;;01-Mar-2021</t>
  </si>
  <si>
    <t>144540;TATA Fixed Maturity Plan Series 55 Sch F Regular Plan - Payout of Income Distribution cum capital withdrawal option;INF277K014L1;;11.1387;;;01-Mar-2021</t>
  </si>
  <si>
    <t>144539;Tata Fixed Maturity Plan Series 55 Scheme F -Regular Plan-Growth;INF277K013L3;;11.1388;;;01-Mar-2021</t>
  </si>
  <si>
    <t>144542;Tata Fixed Maturity Plan Series 55 Scheme F-Direct Plan-Growth;INF277K015L8;;11.2456;;;01-Mar-2021</t>
  </si>
  <si>
    <t>144621;TATA Fixed Maturity Plan Series 55 Sch G Direct Plan - Payout of Income Distribution cum capital withdrawal option;INF277K010M7;;12.4463;;;01-Mar-2021</t>
  </si>
  <si>
    <t>144623;TATA Fixed Maturity Plan Series 55 Sch G Regular Plan - Payout of Income Distribution cum capital withdrawal option;INF277K018L2;;12.3773;;;01-Mar-2021</t>
  </si>
  <si>
    <t>144620;Tata Fixed Maturity Plan Series 55 Scheme G-Direct Plan-Growth;INF277K019L0;;12.4463;;;01-Mar-2021</t>
  </si>
  <si>
    <t>144622;Tata Fixed Maturity Plan Series 55 Scheme G-Regular Plan-Growth;INF277K017L4;;12.3774;;;01-Mar-2021</t>
  </si>
  <si>
    <t>144882;TATA Fixed Maturity Plan Series 55 Sch I Direct Plan - Payout of Income Distribution cum capital withdrawal option;INF277K018M0;;12.5015;;;01-Mar-2021</t>
  </si>
  <si>
    <t>144881;TATA Fixed Maturity Plan Series 55 Sch I Regular Plan - Payout of Income Distribution cum capital withdrawal option;INF277K016M4;;12.4331;;;01-Mar-2021</t>
  </si>
  <si>
    <t>144883;Tata Fixed Maturity Plan Series 55 Scheme I-Direct Plan-Growth;INF277K017M2;;12.5015;;;01-Mar-2021</t>
  </si>
  <si>
    <t>144880;Tata Fixed Maturity Plan Series 55 Scheme I-Regular Plan-Growth;INF277K015M6;;12.4331;;;01-Mar-2021</t>
  </si>
  <si>
    <t>144984;Tata Fixed Matuirty Plan Series 56 Scheme A-Regular Plan-Growth;INF277K013N9;;12.4041;;;01-Mar-2021</t>
  </si>
  <si>
    <t>144983;TATA Fixed Maturity Plan Series 56 Sch A Direct Plan -Payout of Income Distribution cum capital withdrawal option;INF277K016N2;;12.4716;;;01-Mar-2021</t>
  </si>
  <si>
    <t>144982;TATA Fixed Maturity Plan Series 56 Sch A Regular Plan - Payout of Income Distribution cum capital withdrawal option;INF277K014N7;;12.4041;;;01-Mar-2021</t>
  </si>
  <si>
    <t>144985;Tata Fixed Maturity Plan Series 56 Scheme A-Direct Plan-Growth;INF277K015N4;;12.4716;;;01-Mar-2021</t>
  </si>
  <si>
    <t>145094;TATA Fixed Maturity Plan Series 56 Sch B Direct Plan - Payout of Income Distribution cum capital withdrawal option;INF277K010O3;;12.2437;;;01-Mar-2021</t>
  </si>
  <si>
    <t>145093;TATA Fixed Maturity Plan Series 56 Sch B Regular Plan -Payout of Income Distribution cum capital withdrawal option;INF277K019N6;;12.1360;;;01-Mar-2021</t>
  </si>
  <si>
    <t>145096;Tata Fixed Maturity Plan Series 56 Scheme B-Direct Plan-Growth;INF277K018N8;;12.2438;;;01-Mar-2021</t>
  </si>
  <si>
    <t>145095;Tata Fixed Maturity Plan Series 56 Scheme B-Regular Plan-Growth;INF277K017N0;;12.1360;;;01-Mar-2021</t>
  </si>
  <si>
    <t>145212;TATA Fixed Maturity Plan Series 56 Sch C Direct Plan - Payout of Income Distribution cum capital withdrawal option;INF277K012P6;;12.5083;;;01-Mar-2021</t>
  </si>
  <si>
    <t>145211;TATA Fixed Maturity Plan Series 56 Sch C Regular Plan - Payout of Income Distribution cum capital withdrawal option;INF277K010P0;;12.4088;;;01-Mar-2021</t>
  </si>
  <si>
    <t>145214;Tata Fixed Maturity Plan Series 56 Scheme C-Direct Plan-Growth;INF277K011P8;;12.5083;;;01-Mar-2021</t>
  </si>
  <si>
    <t>145213;Tata Fixed Maturity Plan Series 56 Scheme C-Regular Plan-Growth;INF277K019O4;;12.4088;;;01-Mar-2021</t>
  </si>
  <si>
    <t>145304;Tata Fixed Matuirty Plan Series 56 Scheme D-Direct Plan-Growth;INF277K015P9;;12.4504;;;01-Mar-2021</t>
  </si>
  <si>
    <t>145305;TATA Fixed Maturity Plan Series 56 Sch D Direct Plan - Payout of Income Distribution cum capital withdrawal option;INF277K016P7;;12.4503;;;01-Mar-2021</t>
  </si>
  <si>
    <t>145306;TATA Fixed Maturity Plan Series 56 Sch D Regular Plan - Payout of Income Distribution cum capital withdrawal option;INF277K014P2;;12.3522;;;01-Mar-2021</t>
  </si>
  <si>
    <t>145303;Tata Fixed Maturity Plan Series 56 Scheme D-Regular Plan-Growth;INF277K013P4;;12.3522;;;01-Mar-2021</t>
  </si>
  <si>
    <t>145584;TATA Fixed Maturity Plan Series 56 Sch F Direct Plan - Payout of Income Distribution cum capital withdrawal option;INF277K014Q0;;12.4338;;;01-Mar-2021</t>
  </si>
  <si>
    <t>145582;TATA Fixed Maturity Plan Series 56 Sch F Regular Plan - Payout of Income Distribution cum capital withdrawal option;INF277K012Q4;;12.3631;;;01-Mar-2021</t>
  </si>
  <si>
    <t>145583;Tata Fixed Maturity Plan Series 56 Scheme F - Direct Plan - Growth;INF277K013Q2;;12.4338;;;01-Mar-2021</t>
  </si>
  <si>
    <t>145581;Tata Fixed Maturity Plan Series 56 Scheme F - Regular Plan - Growth;INF277K011Q6;;12.3633;;;01-Mar-2021</t>
  </si>
  <si>
    <t>141245;UTI Capital Protection Oriented Scheme - Series IX-I (1467 Days) - Direct Plan - IDCW;INF789FC1TE6;;12.7916;;;01-Mar-2021</t>
  </si>
  <si>
    <t>141243;UTI Capital Protection Oriented Scheme - Series IX-I (1467 Days) - Regular Plan - IDCW;INF789FC1TC0;;12.2498;;;01-Mar-2021</t>
  </si>
  <si>
    <t>141244;UTI Capital Protection Oriented Scheme Series IX-I (1467 Days) - Direct Plan - Growth Option;INF789FC1TF3;;12.7916;;;01-Mar-2021</t>
  </si>
  <si>
    <t>141246;UTI Capital Protection Oriented Scheme Series IX-I (1467 Days) - Regular Plan - Growth Option;INF789FC1TD8;;12.2498;;;01-Mar-2021</t>
  </si>
  <si>
    <t>141463;UTI Capital Protection Oriented Scheme - Series IX-II (1462 Days) - Direct Plan - IDCW;INF789FC1A04;;12.7161;;;01-Mar-2021</t>
  </si>
  <si>
    <t>141465;UTI Capital Protection Oriented Scheme - Series IX-II (1462 Days) - Regular Plan - IDCW;INF789FC1ZY1;;12.2088;;;01-Mar-2021</t>
  </si>
  <si>
    <t>141466;UTI Capital Protection Oriented Scheme Series IX-II ( 1462 Days) - Direct Plan - Growth Option;INF789FC1A12;;12.7161;;;01-Mar-2021</t>
  </si>
  <si>
    <t>141464;UTI Capital Protection Oriented Scheme Series IX-II ( 1462 Days) - Regular Plan - Growth Option;INF789FC1ZZ8;;12.2088;;;01-Mar-2021</t>
  </si>
  <si>
    <t>141701;UTI Capital Protection Oriented Scheme - Series IX-III (1389 Days) - Direct Plan - IDCW;INF789FC1Q14;;12.5237;;;01-Mar-2021</t>
  </si>
  <si>
    <t>141699;UTI Capital Protection Oriented Scheme - Series IX-III (1389 Days) - Regular Plan - IDCW;INF789FC1P98;;12.0523;;;01-Mar-2021</t>
  </si>
  <si>
    <t>141700;UTI Capital Protection Oriented Scheme Series IX-III ( 1389 Days) - Direct Plan - Growth Option;INF789FC1Q22;;12.5237;;;01-Mar-2021</t>
  </si>
  <si>
    <t>141698;UTI Capital Protection Oriented Scheme Series IX-III ( 1389 Days) - Regular Plan - Growth Option;INF789FC1Q06;;12.0523;;;01-Mar-2021</t>
  </si>
  <si>
    <t>139860;UTI Capital Protection Oriented Scheme - Series VIII-II (1831 Days) - Direct Plan - IDCW;INF789FC1DN1;;14.6638;;;01-Mar-2021</t>
  </si>
  <si>
    <t>139862;UTI Capital Protection Oriented Scheme - Series VIII-II (1831 Days) - Regular Plan - IDCW;INF789FC1DL5;;13.9008;;;01-Mar-2021</t>
  </si>
  <si>
    <t>139861;UTI Capital Protection Oriented Scheme Series VIII - II (1831 Days) - Regular Plan - Growth Option;INF789FC1DM3;;13.9008;;;01-Mar-2021</t>
  </si>
  <si>
    <t>139859;UTI Capital Protection Oriented Scheme Series VIII -II  (1831 Days) - Direct Plan - Growth Option;INF789FC1DO9;;14.6638;;;01-Mar-2021</t>
  </si>
  <si>
    <t>140065;UTI Capital Protection Oriented Scheme - Series VIII-IV (1996 Days) - Direct Plan - IDCW;INF789FC1EZ3;;13.8373;;;01-Mar-2021</t>
  </si>
  <si>
    <t>140067;UTI Capital Protection Oriented Scheme - Series VIII-IV (1996 Days) - Regular Plan - IDCW;INF789FC1EX8;;13.165;;;01-Mar-2021</t>
  </si>
  <si>
    <t>140068;UTI Capital Protection Oriented Scheme Series VIII-IV (1996 Days) - Direct Plan - Growth Option;INF789FC1FA3;;13.8374;;;01-Mar-2021</t>
  </si>
  <si>
    <t>140066;UTI Capital Protection Oriented Scheme Series VIII-IV (1996 Days) - Regular Plan - Growth Option;INF789FC1EY6;;13.165;;;01-Mar-2021</t>
  </si>
  <si>
    <t>143088;UTI Capital Protection Oriented Scheme - Series X-II (1134 Days) - Direct Plan - IDCW;INF789FC19P4;;11.9787;;;01-Mar-2021</t>
  </si>
  <si>
    <t>143087;UTI Capital Protection Oriented Scheme - Series X-II (1134 Days) - Regular Plan - IDCW;INF789FC17P8;;11.7027;;;01-Mar-2021</t>
  </si>
  <si>
    <t>143085;UTI Capital Protection Oriented Scheme Series X-II ( 1134 Days) - Direct Plan - Growth Option;INF789FC10Q1;;11.9787;;;01-Mar-2021</t>
  </si>
  <si>
    <t>143086;UTI Capital Protection Oriented Scheme Series X-II ( 1134 Days) - Regular Plan - Growth Option;INF789FC18P6;;11.7027;;;01-Mar-2021</t>
  </si>
  <si>
    <t>135358;UTI Dual Advantage Fixed Term Fund Series II-II (1997 Days) - Direct Plan - Dividend Option;INF789FB1Z49;;14.0688;;;01-Mar-2021</t>
  </si>
  <si>
    <t>135359;UTI Dual Advantage Fixed Term Fund Series II-II (1997 Days) - Direct Plan- Growth Option;INF789FB1Z56;;14.0688;;;01-Mar-2021</t>
  </si>
  <si>
    <t>135357;UTI Dual Advantage Fixed Term Fund Series II-II (1997 days) - Regular Plan - Dividend Option;INF789FB1Z23;;13.4828;;;01-Mar-2021</t>
  </si>
  <si>
    <t>135360;UTI Dual Advantage Fixed Term Fund Series II-II (1997 Days) - Regular Plan - Growth Option;INF789FB1Z31;;13.4828;;;01-Mar-2021</t>
  </si>
  <si>
    <t>135513;UTI Dual Advantage Fixed Term Fund Series II-III (1998 Days) - Direct Plan - Growth Option;INF789FB13E3;;15.7395;;;01-Mar-2021</t>
  </si>
  <si>
    <t>135512;UTI Dual Advantage Fixed Term Fund Series II-III (1998 Days) - Direct Plan - IDCW;INF789FB12E5;;15.7396;;;01-Mar-2021</t>
  </si>
  <si>
    <t>135511;UTI Dual Advantage Fixed Term Fund Series II-III (1998 Days) - Regular Plan - Growth Option;INF789FB11E7;;15.0284;;;01-Mar-2021</t>
  </si>
  <si>
    <t>135510;UTI Dual Advantage Fixed Term Fund Series II-III (1998 Days) - Regular Plan - IDCW;INF789FB10E9;;15.0284;;;01-Mar-2021</t>
  </si>
  <si>
    <t>135863;UTI - Dual Advantage Fixed Term Series II-IV (1997 Days) - Direct Plan - Growth Option;INF789FB11K4;;16.2264;;;01-Mar-2021</t>
  </si>
  <si>
    <t>135860;UTI - Dual Advantage Fixed Term Series II-IV (1997 Days) - Regular Plan - Growth Option;INF789FB19J9;;15.156;;;01-Mar-2021</t>
  </si>
  <si>
    <t>135861;UTI Dual Advantage Fixed Term Fund Series II-IV (1997 Days) - Direct Plan - IDCW;INF789FB10K6;;16.2264;;;01-Mar-2021</t>
  </si>
  <si>
    <t>135862;UTI Dual Advantage Fixed Term Fund Series II-IV (1997 Days) - Regular Plan - IDCW;INF789FB18J1;;15.156;;;01-Mar-2021</t>
  </si>
  <si>
    <t>136124;UTI - Dual Advantage Fixed Term Series II-V (1997 Days) - Direct Plan - Growth Option;INF789FB13P9;;14.411;;;01-Mar-2021</t>
  </si>
  <si>
    <t>136122;UTI - Dual Advantage Fixed Term Series II-V (1997 Days) - Regular Plan - Growth Option;INF789FB11P3;;13.5145;;;01-Mar-2021</t>
  </si>
  <si>
    <t>136123;UTI Dual Advantage Fixed Term Fund Series II-V (1997 Days) - Direct Plan - IDCW;INF789FB12P1;;14.4109;;;01-Mar-2021</t>
  </si>
  <si>
    <t>136121;UTI Dual Advantage Fixed Term Fund Series II-V (1997 Days) - Regular Plan - IDCW;INF789FB10P5;;13.5145;;;01-Mar-2021</t>
  </si>
  <si>
    <t>136419;UTI - Dual Advantage Fixed Term Series III-I (1998 Days) - Direct Plan - Growth Option;INF789FB11W9;;15.1869;;;01-Mar-2021</t>
  </si>
  <si>
    <t>136420;UTI - Dual Advantage Fixed Term Series III-I (1998 Days) - Regular Plan - Growth Option;INF789FB19V4;;14.2535;;;01-Mar-2021</t>
  </si>
  <si>
    <t>136418;UTI Dual Advantage Fixed Term Fund Series III-I (1998 Days) - Direct Plan - IDCW;INF789FB10W1;;15.1868;;;01-Mar-2021</t>
  </si>
  <si>
    <t>136417;UTI Dual Advantage Fixed Term Fund Series III-I (1998 Days) - Regular Plan - IDCW;INF789FB18V6;;14.2535;;;01-Mar-2021</t>
  </si>
  <si>
    <t>140655;UTI - Dual Advantage Fixed Term Series IV-IV (1997 Days) - Direct Plan - Growth Option;INF789FC1IL4;;14.2802;;;01-Mar-2021</t>
  </si>
  <si>
    <t>140656;UTI - Dual Advantage Fixed Term Series IV-IV (1997 Days) - Regular Plan - Growth Option;INF789FC1IJ8;;13.6387;;;01-Mar-2021</t>
  </si>
  <si>
    <t>140654;UTI Dual Advantage Fixed Term Fund Series IV-IV (1997 Days) - Direct Plan - IDCW;INF789FC1IK6;;14.2802;;;01-Mar-2021</t>
  </si>
  <si>
    <t>140657;UTI Dual Advantage Fixed Term Fund Series IV-IV (1997 Days) - Regular Plan - IDCW;INF789FC1II0;;13.6387;;;01-Mar-2021</t>
  </si>
  <si>
    <t>124596;UTI F I I F-Annual Interval Plan Series - II - Direct Plan - Growth Option;INF789F01VZ1;;27.7683;;;01-Mar-2021</t>
  </si>
  <si>
    <t>106338;UTI F I I F-Annual Interval Plan Series - II - Regular Plan - Growth Option;INF789F01FM2;;27.5087;;;01-Mar-2021</t>
  </si>
  <si>
    <t>124595;UTI FIIF Annual Interval Plan II - Direct Plan - IDCW;INF789F01VX6;INF789F01VY4;10.0659;;;01-Mar-2021</t>
  </si>
  <si>
    <t>106337;UTI FIIF Annual Interval Plan II - Regular Plan - IDCW;INF789F01FK6;INF789F01FL4;10.0613;;;01-Mar-2021</t>
  </si>
  <si>
    <t>126030;UTI FIIF Annual Interval Plan IV - Direct Plan - IDCW;INF789F01WD6;INF789F01WE4;10.0686;;;01-Mar-2021</t>
  </si>
  <si>
    <t>107070;UTI FIIF Annual Interval Plan IV - Regular Plan - IDCW;INF789F01FW1;INF789F01FX9;10.0686;;;01-Mar-2021</t>
  </si>
  <si>
    <t>126031;UTI Fixed Interval Income Fund (Annual Interval Plan) Series IV - Direct Plan - Growth Option;INF789F01WF1;;26.6164;;;01-Mar-2021</t>
  </si>
  <si>
    <t>107071;UTI Fixed Interval Income Fund (Annual Interval Plan) Series IV - Regular Plan - Growth Option;INF789F01FY7;;26.3844;;;01-Mar-2021</t>
  </si>
  <si>
    <t>122641;UTI FIIF Half Yearly Plan I - Direct Plan - IDCW;INF789F01VR8;INF789F01VS6;10.0477;;;01-Mar-2021</t>
  </si>
  <si>
    <t>107089;UTI FIIF Half Yearly Plan I - Regular Plan - IDCW;INF789F01EY0;INF789F01EZ7;10.0434;;;01-Mar-2021</t>
  </si>
  <si>
    <t>122642;UTI Fixed  Income Interval Fund ( Half Yearly Plan - I) - Direct Plan - Growth Option;INF789F01VT4;;25.8087;;;01-Mar-2021</t>
  </si>
  <si>
    <t>107088;UTI Fixed  Income Interval Fund ( Half Yearly Plan - I) - Regular Plan - Growth Option;INF789F01FA7;;25.4109;;;01-Mar-2021</t>
  </si>
  <si>
    <t>125952;UTI FIIF Half Yearly Plan II - Direct Plan - IDCW;INF789F01WV8;INF789F01WW6;10.2289;;;01-Mar-2021</t>
  </si>
  <si>
    <t>107226;UTI FIIF Half Yearly Plan II - Regular Plan - IDCW;INF789F01HG0;INF789F01HH8;10.048;;;01-Mar-2021</t>
  </si>
  <si>
    <t>125953;UTI Fixed Income Interval Fund ( Half Yearly Plan-II)- Direct Plan - Growth Option;INF789F01WX4;;25.215;;;01-Mar-2021</t>
  </si>
  <si>
    <t>107228;UTI Fixed Income Interval Fund ( Half Yearly Plan-II)- Regular Plan - Growth Option;INF789F01HI6;;25.2118;;;01-Mar-2021</t>
  </si>
  <si>
    <t>120970;UTI - Fixed Income Interval Fund - Monthly Interval Plan  - Direct Plan - Growth Option;INF789F01VQ0;;26.5369;;;01-Mar-2021</t>
  </si>
  <si>
    <t>106145;UTI - Fixed Income Interval Fund - Monthly Interval Plan  - Regular Plan - Growth Option;INF789F01EU8;;26.1105;;;01-Mar-2021</t>
  </si>
  <si>
    <t>120975;UTI FIIF Monthly Interval Plan I - Direct Plan - Monthly IDCW;INF789F01VO5;INF789F01VP2;10.0032;;;01-Mar-2021</t>
  </si>
  <si>
    <t>106146;UTI FIIF Monthly Interval Plan I - Regular Plan - Monthly IDCW;INF789F01ES2;INF789F01ET0;10.0054;;;01-Mar-2021</t>
  </si>
  <si>
    <t>120902;UTI FIIF Monthly Interval Plan II - Direct Plan - Monthly IDCW;INF789F01VL1;INF789F01VM9;10.023;;;01-Mar-2021</t>
  </si>
  <si>
    <t>107195;UTI FIIF Monthly Interval Plan II - Regular Plan - Monthly IDCW;INF789F01EM5;INF789F01EN3;10.0139;;;01-Mar-2021</t>
  </si>
  <si>
    <t>120903;UTI Fixed Income Interval Fund - Monthly Interval Plan II-Direct Plan - Growth Option;INF789F01VN7;;25.4849;;;01-Mar-2021</t>
  </si>
  <si>
    <t>107193;UTI Fixed Income Interval Fund - Monthly Interval Plan II-Regular Plan - Growth Option;INF789F01EO1;;25.0735;;;01-Mar-2021</t>
  </si>
  <si>
    <t>121412;UTI FIIF Quarterly Interval Plan III - Direct Plan - IDCW;INF789F01WJ3;INF789F01WK1;10.0649;;;01-Mar-2021</t>
  </si>
  <si>
    <t>106365;UTI FIIF Quarterly Interval Plan III - Regular Plan - IDCW;INF789F01GI8;INF789F01GJ6;10.0603;;;01-Mar-2021</t>
  </si>
  <si>
    <t>121413;UTI Fixed  Income Interval Fund ( Quarterly Interval Plan - III) - Direct Plan - Growth Option;INF789F01WL9;;27.3024;;;01-Mar-2021</t>
  </si>
  <si>
    <t>106366;UTI Fixed  Income Interval Fund ( Quarterly Interval Plan - III) -Regular Plan - Growth Option;INF789F01GK4;;26.8676;;;01-Mar-2021</t>
  </si>
  <si>
    <t>121034;UTI F I I F Series II -Quarterly Interval Plan - IV -Direct Plan - Growth Option;INF789F01WO3;;24.6652;;;01-Mar-2021</t>
  </si>
  <si>
    <t>109465;UTI F I I F Series II -Quarterly Interval Plan - IV -Regular Plan - Growth Option;INF789F01GQ1;;24.2693;;;01-Mar-2021</t>
  </si>
  <si>
    <t>121033;UTI FIIF Sr-2 Quarterly Interval Plan IV - Direct Plan - IDCW;INF789F01WM7;INF789F01WN5;10.058;;;01-Mar-2021</t>
  </si>
  <si>
    <t>109464;UTI FIIF Sr-2 Quarterly Interval Plan IV - Regular Plan - IDCW;INF789F01GO6;INF789F01GP3;10.0538;;;01-Mar-2021</t>
  </si>
  <si>
    <t>120877;UTI F I I F Series II -Quarterly Interval Plan - VII - Direct Plan - Growth Option;INF789F01VK3;;24.4116;;;01-Mar-2021</t>
  </si>
  <si>
    <t>110468;UTI F I I F Series II -Quarterly Interval Plan - VII - Regular Plan - Growth Option;INF789F01EI3;;24.0172;;;01-Mar-2021</t>
  </si>
  <si>
    <t>120876;UTI FIIF Sr-2 Quarterly Interval Plan VII - Direct Plan - IDCW;INF789F01VI7;INF789F01VJ5;10.0483;;;01-Mar-2021</t>
  </si>
  <si>
    <t>110469;UTI FIIF Sr-2 Quarterly Interval Plan VII - Regular Plan - IDCW;INF789F01EG7;INF789F01EH5;10.0442;;;01-Mar-2021</t>
  </si>
  <si>
    <t>143099;UTI Fixed Term Income fund - Series XXIX - I (1134 DAYS) - Direct Plan - Annual IDCW;INF789FC13P7;;10.98;;;01-Mar-2021</t>
  </si>
  <si>
    <t>143108;UTI Fixed Term Income fund - Series XXIX - I (1134 DAYS) - Direct Plan - Maturity IDCW;INF789FC14P5;;12.3088;;;01-Mar-2021</t>
  </si>
  <si>
    <t>143106;UTI Fixed Term Income fund - Series XXIX - I (1134 DAYS) - Direct Plan - Quarterly IDCW;INF789FC12P9;;10.1882;;;01-Mar-2021</t>
  </si>
  <si>
    <t>143105;UTI Fixed Term Income fund - Series XXIX - I (1134 DAYS) - Regular Plan - Annual IDCW;INF789FC18O9;;10.9464;;;01-Mar-2021</t>
  </si>
  <si>
    <t>143102;UTI Fixed Term Income fund - Series XXIX - I (1134 DAYS) - Regular Plan - Flexi IDCW;INF789FC11P1;;12.1951;;;01-Mar-2021</t>
  </si>
  <si>
    <t>143101;UTI Fixed Term Income fund - Series XXIX - I (1134 DAYS) - Regular Plan - Maturity IDCW;INF789FC19O7;;12.1957;;;01-Mar-2021</t>
  </si>
  <si>
    <t>143107;UTI Fixed Term Income fund - Series XXIX - I (1134 DAYS) - Regular Plan - Quarterly IDCW;INF789FC17O1;;10.1813;;;01-Mar-2021</t>
  </si>
  <si>
    <t>143100;UTI Fixed Term Income Fund Series XXIX -I (1134 days) - Direct Plan - Growth Option;INF789FC15P2;;12.3087;;;01-Mar-2021</t>
  </si>
  <si>
    <t>143104;UTI Fixed Term Income Fund Series XXIX-I (1134 days) - Regular Plan - Growth Opton;INF789FC10P3;;12.1952;;;01-Mar-2021</t>
  </si>
  <si>
    <t>143215;UTI Fixed Term Income fund - Series XXIX - II (1118 DAYS) - Direct Plan - Annual IDCW;INF789FC17Q6;;10.9576;;;01-Mar-2021</t>
  </si>
  <si>
    <t>143220;UTI Fixed Term Income fund - Series XXIX - II (1118 DAYS) - Direct Plan - Maturity IDCW;INF789FC18Q4;;11.6914;;;01-Mar-2021</t>
  </si>
  <si>
    <t>143209;UTI Fixed Term Income fund - Series XXIX - II (1118 DAYS) - Direct Plan - Quarterly IDCW;INF789FC16Q8;;10.1803;;;01-Mar-2021</t>
  </si>
  <si>
    <t>143216;UTI Fixed Term Income fund - Series XXIX - II (1118 DAYS) - Regular Plan - Annual IDCW;INF789FC12Q7;;10.9238;;;01-Mar-2021</t>
  </si>
  <si>
    <t>143218;UTI Fixed Term Income fund - Series XXIX - II (1118 DAYS) - Regular Plan - Flexi IDCW;INF789FC15Q0;;11.5838;;;01-Mar-2021</t>
  </si>
  <si>
    <t>143217;UTI Fixed Term Income fund - Series XXIX - II (1118 DAYS) - Regular Plan - Maturity IDCW;INF789FC13Q5;;11.5839;;;01-Mar-2021</t>
  </si>
  <si>
    <t>143219;UTI Fixed Term Income fund - Series XXIX - II (1118 DAYS) - Regular Plan - Quarterly IDCW;INF789FC11Q9;;10.1733;;;01-Mar-2021</t>
  </si>
  <si>
    <t>143210;UTI Fixed Term Income Fund Series XXIX-II ( 1118 Days) - Direct Plan - Growth Option;INF789FC19Q2;;11.6914;;;01-Mar-2021</t>
  </si>
  <si>
    <t>143221;UTI Fixed Term Income Fund Series XXIX-II (1118 days) - Regular Plan - Growth Option;INF789FC14Q3;;11.5839;;;01-Mar-2021</t>
  </si>
  <si>
    <t>143276;UTI Fixed Term Income fund - Series XXIX - III (1131 DAYS) - Direct Plan - Annual IDCW;INF789FC17R4;;10.6407;;;01-Mar-2021</t>
  </si>
  <si>
    <t>143282;UTI Fixed Term Income fund - Series XXIX - III (1131 DAYS) - Direct Plan - Flexi IDCW;INF789FC10S7;;11.2363;;;01-Mar-2021</t>
  </si>
  <si>
    <t>143277;UTI Fixed Term Income fund - Series XXIX - III (1131 DAYS) - Direct Plan - Maturity IDCW;INF789FC18R2;;11.2273;;;01-Mar-2021</t>
  </si>
  <si>
    <t>143275;UTI Fixed Term Income fund - Series XXIX - III (1131 DAYS) - Direct Plan - Quarterly IDCW;INF789FC16R6;;10.1656;;;01-Mar-2021</t>
  </si>
  <si>
    <t>143283;UTI Fixed Term Income fund - Series XXIX - III (1131 DAYS) - Regular Plan - Annual IDCW;INF789FC12R5;;10.5737;;;01-Mar-2021</t>
  </si>
  <si>
    <t>143280;UTI Fixed Term Income fund - Series XXIX - III (1131 DAYS) - Regular Plan - Maturity IDCW;INF789FC13R3;;11.1258;;;01-Mar-2021</t>
  </si>
  <si>
    <t>143279;UTI Fixed Term Income fund - Series XXIX - III (1131 DAYS) - Regular Plan - Quarterly IDCW;INF789FC11R7;;10.1586;;;01-Mar-2021</t>
  </si>
  <si>
    <t>143274;UTI Fixed Term Income Fund Series XXIX-III (1131 days) - Direct Plan - Growth Option;INF789FC19R0;;11.2265;;;01-Mar-2021</t>
  </si>
  <si>
    <t>143278;UTI Fixed Term Income Fund Series XXIX-III (1131 days) - Regular Plan - Growth Option;INF789FC14R1;;11.1258;;;01-Mar-2021</t>
  </si>
  <si>
    <t>143422;UTI Fixed Term Income fund - Series XXIX - IV (1422 DAYS) - Direct Plan - Flexi IDCW;INF789FC10T5;;12.9017;;;01-Mar-2021</t>
  </si>
  <si>
    <t>143425;UTI Fixed Term Income fund - Series XXIX - IV (1422 DAYS) - Regular Plan - Annual IDCW;INF789FC12S3;;11.1273;;;01-Mar-2021</t>
  </si>
  <si>
    <t>143360;UTI Fixed Term Income Fund Series XXIX-IV (1422 days) - Direct Plan - Growth Option;INF789FC19S8;;12.8964;;;01-Mar-2021</t>
  </si>
  <si>
    <t>143361;UTI Fixed Term Income Fund Series XXIX-IV (1422 days) - Regular Plan - Growth Option;INF789FC14S9;;12.8272;;;01-Mar-2021</t>
  </si>
  <si>
    <t>143863;UTI Fixed Term Income fund - Series XXIX - IX (1109 DAYS) - Direct Plan - Annual IDCW;INF789FC19X8;;9.7837;;;01-Mar-2021</t>
  </si>
  <si>
    <t>143866;UTI Fixed Term Income fund - Series XXIX - IX (1109 DAYS) - Direct Plan - Maturity IDCW;INF789FC10Y5;;10.2138;;;01-Mar-2021</t>
  </si>
  <si>
    <t>143867;UTI Fixed Term Income fund - Series XXIX - IX (1109 DAYS) - Direct Plan - Quarterly IDCW;INF789FC18X0;;9.7838;;;01-Mar-2021</t>
  </si>
  <si>
    <t>143865;UTI Fixed Term Income fund - Series XXIX - IX (1109 DAYS) - Regular Plan - Annual IDCW;INF789FC14X9;;9.721;;;01-Mar-2021</t>
  </si>
  <si>
    <t>143872;UTI Fixed Term Income fund - Series XXIX - IX (1109 DAYS) - Regular Plan - Maturity IDCW;INF789FC15X6;;10.1231;;;01-Mar-2021</t>
  </si>
  <si>
    <t>143871;UTI Fixed Term Income fund - Series XXIX - IX (1109 DAYS) - Regular Plan - Quarterly IDCW;INF789FC13X1;;9.7209;;;01-Mar-2021</t>
  </si>
  <si>
    <t>143870;UTI Fixed Term Income Fund Series XXIX-IX (1109 days) - Direct Plan - Growth Option;INF789FC11Y3;;10.213;;;01-Mar-2021</t>
  </si>
  <si>
    <t>143868;UTI Fixed Term Income Fund Series XXIX-IX (1109 days) - Regular Plan - Growth Option;INF789FC16X4;;10.1235;;;01-Mar-2021</t>
  </si>
  <si>
    <t>143428;UTI Fixed Term Income fund - Series XXIX - V (1113 DAYS) - Direct Plan - Annual IDCW;INF789FC19T6;;10.7786;;;01-Mar-2021</t>
  </si>
  <si>
    <t>143431;UTI Fixed Term Income fund - Series XXIX - V (1113 DAYS) - Direct Plan - Flexi IDCW;INF789FC12U9;;11.3784;;;01-Mar-2021</t>
  </si>
  <si>
    <t>143430;UTI Fixed Term Income fund - Series XXIX - V (1113 DAYS) - Direct Plan - Maturity IDCW;INF789FC10U3;;11.3764;;;01-Mar-2021</t>
  </si>
  <si>
    <t>143429;UTI Fixed Term Income fund - Series XXIX - V (1113 DAYS) - Direct Plan - Quarterly IDCW;INF789FC18T8;;10.142;;;01-Mar-2021</t>
  </si>
  <si>
    <t>143432;UTI Fixed Term Income fund - Series XXIX - V (1113 DAYS) - Regular Plan - Annual IDCW;INF789FC14T7;;10.7092;;;01-Mar-2021</t>
  </si>
  <si>
    <t>143434;UTI Fixed Term Income fund - Series XXIX - V (1113 DAYS) - Regular Plan - Flexi IDCW;INF789FC17T0;;11.2758;;;01-Mar-2021</t>
  </si>
  <si>
    <t>143433;UTI Fixed Term Income fund - Series XXIX - V (1113 DAYS) - Regular Plan - Maturity IDCW;INF789FC15T4;;11.2757;;;01-Mar-2021</t>
  </si>
  <si>
    <t>143436;UTI Fixed Term Income fund - Series XXIX - V (1113 DAYS) - Regular Plan - Quarterly IDCW;INF789FC13T9;;10.135;;;01-Mar-2021</t>
  </si>
  <si>
    <t>143437;UTI Fixed Term Income Fund Series XXIX-V (1113 days) - Direct Plan - Growth Option;INF789FC11U1;;11.3783;;;01-Mar-2021</t>
  </si>
  <si>
    <t>143435;UTI Fixed Term Income Fund Series XXIX-V (1113 days) - Regular Plan - Growth Option;INF789FC16T2;;11.2758;;;01-Mar-2021</t>
  </si>
  <si>
    <t>143563;UTI Fixed Term Income fund - Series XXIX - VI (1135 DAYS) - Direct Plan - Annual IDCW;INF789FC19U4;;10.9057;;;01-Mar-2021</t>
  </si>
  <si>
    <t>143568;UTI Fixed Term Income fund - Series XXIX - VI (1135 DAYS) - Regular Plan - Annual IDCW;INF789FC14U5;;10.8962;;;01-Mar-2021</t>
  </si>
  <si>
    <t>143562;UTI Fixed Term Income Fund Series XXIX-VI (1135 days) - Direct Plan - Growth Option;INF789FC11V9;;12.5968;;;01-Mar-2021</t>
  </si>
  <si>
    <t>143567;UTI Fixed Term Income Fund Series XXIX-VI (1135 days) - Regular Plan - Growth Option;INF789FC16U0;;12.5635;;;01-Mar-2021</t>
  </si>
  <si>
    <t>143737;UTI Fixed Term Income fund - Series XXIX - VII (1135 DAYS) - Direct Plan - Quarterly IDCW;INF789FC18V4;;10.273;;;01-Mar-2021</t>
  </si>
  <si>
    <t>143740;UTI Fixed Term Income fund - Series XXIX - VII (1135 DAYS) - Regular Plan - Annual IDCW;INF789FC14V3;;10.8598;;;01-Mar-2021</t>
  </si>
  <si>
    <t>143745;UTI Fixed Term Income fund - Series XXIX - VII (1135 DAYS) - Regular Plan - Quarterly IDCW;INF789FC13V5;;10.2678;;;01-Mar-2021</t>
  </si>
  <si>
    <t>143741;UTI Fixed Term Income Fund Series XXIX-VII (1135 days) - Direct Plan - Growth Option;INF789FC11W7;;12.3674;;;01-Mar-2021</t>
  </si>
  <si>
    <t>143744;UTI Fixed Term Income Fund Series XXIX-VII (1135 days) - Regular Plan - Growth Option;INF789FC16V8;;12.2844;;;01-Mar-2021</t>
  </si>
  <si>
    <t>143800;UTI Fixed Term Income fund - Series XXIX - VIII (1127 DAYS) - Direct Plan - Annual IDCW;INF789FC19W0;;10.9058;;;01-Mar-2021</t>
  </si>
  <si>
    <t>143808;UTI Fixed Term Income fund - Series XXIX - VIII (1127 DAYS) - Direct Plan - Flexi IDCW;INF789FC12X3;;12.5929;;;01-Mar-2021</t>
  </si>
  <si>
    <t>143802;UTI Fixed Term Income fund - Series XXIX - VIII (1127 DAYS) - Direct Plan - Maturity IDCW;INF789FC10X7;;12.5925;;;01-Mar-2021</t>
  </si>
  <si>
    <t>143801;UTI Fixed Term Income fund - Series XXIX - VIII (1127 DAYS) - Direct Plan - Quarterly IDCW;INF789FC18W2;;10.2794;;;01-Mar-2021</t>
  </si>
  <si>
    <t>143804;UTI Fixed Term Income fund - Series XXIX - VIII (1127 DAYS) - Regular Plan - Annual IDCW;INF789FC14W1;;10.8804;;;01-Mar-2021</t>
  </si>
  <si>
    <t>143806;UTI Fixed Term Income fund - Series XXIX - VIII (1127 DAYS) - Regular Plan - Flexi IDCW;INF789FC17W4;;12.5104;;;01-Mar-2021</t>
  </si>
  <si>
    <t>143805;UTI Fixed Term Income fund - Series XXIX - VIII (1127 DAYS) - Regular Plan - Quarterly IDCW;INF789FC13W3;;10.2743;;;01-Mar-2021</t>
  </si>
  <si>
    <t>143799;UTI Fixed Term Income Fund Series XXIX-VIII (1127 days) - Direct Plan - Growth Option;INF789FC11X5;;12.5925;;;01-Mar-2021</t>
  </si>
  <si>
    <t>143803;UTI Fixed Term Income Fund Series XXIX-VIII (1127 days) - Regular Plan - Growth Option;INF789FC16W6;;12.5096;;;01-Mar-2021</t>
  </si>
  <si>
    <t>144003;UTI Fixed Term Income fund - Series XXIX - XI (1112 DAYS) - Direct Plan - Flexi IDCW;INF789F1A033;;11.1306;;;01-Mar-2021</t>
  </si>
  <si>
    <t>143999;UTI Fixed Term Income fund - Series XXIX - XI (1112 DAYS) - Direct Plan - Maturity IDCW;INF789F1A017;;11.1321;;;01-Mar-2021</t>
  </si>
  <si>
    <t>143997;UTI Fixed Term Income Fund Series XXIX-XI (1112 days) - Direct Plan - Growth Option;INF789F1A025;;11.1324;;;01-Mar-2021</t>
  </si>
  <si>
    <t>144006;UTI Fixed Term Income Fund Series XXIX-XI (1112 days) - Regular Plan - Growth Option;INF789FC16Z9;;11.0594;;;01-Mar-2021</t>
  </si>
  <si>
    <t>144103;UTI Fixed Term Income fund - Series XXIX - XIII (1122 DAYS) - Direct Plan - Annual IDCW;INF789F1A108;;10.9727;;;01-Mar-2021</t>
  </si>
  <si>
    <t>144097;UTI Fixed Term Income fund - Series XXIX - XIII (1122 DAYS) - Direct Plan - Maturity IDCW;INF789F1A116;;11.468;;;01-Mar-2021</t>
  </si>
  <si>
    <t>144095;UTI Fixed Term Income fund - Series XXIX - XIII (1122 DAYS) - Direct Plan - Quarterly IDCW;INF789F1A090;;10.1929;;;01-Mar-2021</t>
  </si>
  <si>
    <t>144102;UTI Fixed Term Income fund - Series XXIX - XIII (1122 DAYS) - Regular Plan - Annual IDCW;INF789F1A058;;10.9032;;;01-Mar-2021</t>
  </si>
  <si>
    <t>144100;UTI Fixed Term Income fund - Series XXIX - XIII (1122 DAYS) - Regular Plan - Flexi IDCW;INF789F1A082;;11.3699;;;01-Mar-2021</t>
  </si>
  <si>
    <t>144099;UTI Fixed Term Income fund - Series XXIX - XIII (1122 DAYS) - Regular Plan - Maturity IDCW;INF789F1A066;;11.3694;;;01-Mar-2021</t>
  </si>
  <si>
    <t>144104;UTI Fixed Term Income fund - Series XXIX - XIII (1122 DAYS) - Regular Plan - Quarterly IDCW;INF789F1A041;;10.186;;;01-Mar-2021</t>
  </si>
  <si>
    <t>144096;UTI Fixed Term Income Fund Series XXIX-XIII (1122 days) - Direct Plan - Growth Option;INF789F1A124;;11.468;;;01-Mar-2021</t>
  </si>
  <si>
    <t>144098;UTI Fixed Term Income Fund Series XXIX-XIII (1122 days) - Regular Plan - Growth Option;INF789F1A074;;11.3705;;;01-Mar-2021</t>
  </si>
  <si>
    <t>144202;UTI Fixed Term Income fund - Series XXIX - XIV (1131 DAYS) - Direct Plan - Quarterly IDCW;INF789F1A298;;10.294;;;01-Mar-2021</t>
  </si>
  <si>
    <t>144209;UTI Fixed Term Income fund - Series XXIX - XIV (1131 DAYS) - Regular Plan - Maturity IDCW;INF789F1A264;;12.426;;;01-Mar-2021</t>
  </si>
  <si>
    <t>144201;UTI Fixed Term Income Fund Series XXIX-XIV (1131 days) - Direct Plan - Growth Option;INF789F1A322;;12.5063;;;01-Mar-2021</t>
  </si>
  <si>
    <t>144206;UTI Fixed Term Income Fund Series XXIX-XIV (1131 days) - Regular Plan - Growth Option;INF789F1A272;;12.4261;;;01-Mar-2021</t>
  </si>
  <si>
    <t>144227;UTI Fixed Term Income Fund Series XXIX-XV (1124 days) - Direct Plan - Growth Option;INF789F1A413;;12.4641;;;01-Mar-2021</t>
  </si>
  <si>
    <t>144231;UTI Fixed Term Income Fund Series XXIX-XV (1124 days) - Regular Plan - Growth Option;INF789F1A371;;12.3841;;;01-Mar-2021</t>
  </si>
  <si>
    <t>144573;UTI Fixed Term Income fund - Series XXX - I (1104 DAYS) - Direct Plan - Maturity IDCW;INF789F1A694;;11.3615;;;01-Mar-2021</t>
  </si>
  <si>
    <t>144572;UTI Fixed Term Income fund - Series XXX - I (1104 DAYS) - Direct Plan - Quarterly IDCW;INF789F1A678;;10.1906;;;01-Mar-2021</t>
  </si>
  <si>
    <t>144575;UTI Fixed Term Income fund - Series XXX - I (1104 DAYS) - Regular Plan - Annual IDCW;INF789F1A637;;10.8886;;;01-Mar-2021</t>
  </si>
  <si>
    <t>144577;UTI Fixed Term Income fund - Series XXX - I (1104 DAYS) - Regular Plan - Flexi IDCW;INF789F1A660;;11.2706;;;01-Mar-2021</t>
  </si>
  <si>
    <t>144576;UTI Fixed Term Income fund - Series XXX - I (1104 DAYS) - Regular Plan - Maturity IDCW;INF789F1A645;;11.2666;;;01-Mar-2021</t>
  </si>
  <si>
    <t>144579;UTI Fixed Term Income fund - Series XXX - I (1104 DAYS) - Regular Plan - Quarterly IDCW;INF789F1A629;;10.1835;;;01-Mar-2021</t>
  </si>
  <si>
    <t>144571;UTI Fixed Term Income Fund Series XXX-I (1104 days) - Direct Plan - Growth Option;INF789F1A702;;11.3611;;;01-Mar-2021</t>
  </si>
  <si>
    <t>144574;UTI Fixed Term Income Fund Series XXX-I (1104 days) - Regular Plan - Growth Option;INF789F1A652;;11.2665;;;01-Mar-2021</t>
  </si>
  <si>
    <t>144659;UTI Fixed Term Income fund - Series XXX - II (1107 DAYS) - Direct Plan - Annual IDCW;INF789F1A926;;10.936;;;01-Mar-2021</t>
  </si>
  <si>
    <t>144661;UTI Fixed Term Income fund - Series XXX - II (1107 DAYS) - Regular Plan - Quarterly IDCW;INF789F1A868;;10.3093;;;01-Mar-2021</t>
  </si>
  <si>
    <t>144666;UTI Fixed Term Income Fund Series XXX-II (1107 days) - Direct Plan - Growth Option;INF789F1A942;;12.4378;;;01-Mar-2021</t>
  </si>
  <si>
    <t>144663;UTI Fixed Term Income Fund Series XXX-II (1107 days) - Regular Plan - Growth Option;INF789F1A892;;12.3602;;;01-Mar-2021</t>
  </si>
  <si>
    <t>144731;UTI Fixed Term Income Fund Series XXX-III (1106 Days) - Direct Plan - Annual IDCW;INF789F1AAC3;;10.5991;;;01-Mar-2021</t>
  </si>
  <si>
    <t>144732;UTI Fixed Term Income Fund Series XXX-III (1106 Days) - Direct Plan - Flexi IDCW;INF789F1AAF6;;11.0057;;;01-Mar-2021</t>
  </si>
  <si>
    <t>144736;UTI Fixed Term Income Fund Series XXX-III (1106 days) - Direct Plan - Growth Option;INF789F1AAE9;;11.0089;;;01-Mar-2021</t>
  </si>
  <si>
    <t>144739;UTI Fixed Term Income Fund Series XXX-III (1106 Days) - Direct Plan - Maturity IDCW;INF789F1AAD1;;11.0088;;;01-Mar-2021</t>
  </si>
  <si>
    <t>144738;UTI Fixed Term Income Fund Series XXX-III (1106 Days) - Direct Plan - Quarterly IDCW;INF789F1AAB5;;10.1943;;;01-Mar-2021</t>
  </si>
  <si>
    <t>144734;UTI Fixed Term Income Fund Series XXX-III (1106 Days) - Regular Plan - Annual IDCW;INF789F1A975;;10.5309;;;01-Mar-2021</t>
  </si>
  <si>
    <t>144740;UTI Fixed Term Income Fund Series XXX-III (1106 Days) - Regular Plan - Flexi IDCW;INF789F1AAA7;;10.9179;;;01-Mar-2021</t>
  </si>
  <si>
    <t>144733;UTI Fixed Term Income Fund Series XXX-III (1106 days) - Regular Plan - Growth Option;INF789F1A991;;10.9194;;;01-Mar-2021</t>
  </si>
  <si>
    <t>144737;UTI Fixed Term Income Fund Series XXX-III (1106 Days) - Regular Plan - Maturity IDCW;INF789F1A983;;10.9195;;;01-Mar-2021</t>
  </si>
  <si>
    <t>144735;UTI Fixed Term Income Fund Series XXX-III (1106 Days) - Regular Plan - Quarterly IDCW;INF789F1A967;;10.1872;;;01-Mar-2021</t>
  </si>
  <si>
    <t>144954;UTI - Fixed Term Income Fund Series XXX-IV (1125 Days) - Direct Plan - Growth Option;INF789F1AAL4;;12.4164;;;01-Mar-2021</t>
  </si>
  <si>
    <t>144956;UTI - Fixed Term Income Fund Series XXX-IV (1125 Days) - Regular Plan - Growth Option;INF789F1AAG4;;12.319;;;01-Mar-2021</t>
  </si>
  <si>
    <t>144955;UTI Fixed Term Income Fund Series XXX-IV (1125 Days) - Direct Plan - Annual IDCW;INF789F1AAN0;;11.0802;;;01-Mar-2021</t>
  </si>
  <si>
    <t>144950;UTI Fixed Term Income Fund Series XXX-IV (1125 Days) - Direct Plan - Flexi IDCW;INF789F1AAP5;;12.4161;;;01-Mar-2021</t>
  </si>
  <si>
    <t>144949;UTI Fixed Term Income Fund Series XXX-IV (1125 Days) - Direct Plan - Maturity IDCW;INF789F1AAO8;;12.4164;;;01-Mar-2021</t>
  </si>
  <si>
    <t>144948;UTI Fixed Term Income Fund Series XXX-IV (1125 Days) - Direct Plan - Quarterly IDCW;INF789F1AAM2;;10.2849;;;01-Mar-2021</t>
  </si>
  <si>
    <t>144951;UTI Fixed Term Income Fund Series XXX-IV (1125 Days) - Regular Plan - Annual IDCW;INF789F1AAI0;;11.0463;;;01-Mar-2021</t>
  </si>
  <si>
    <t>144957;UTI Fixed Term Income Fund Series XXX-IV (1125 Days) - Regular Plan - Flexi IDCW;INF789F1AAK6;;12.319;;;01-Mar-2021</t>
  </si>
  <si>
    <t>144953;UTI Fixed Term Income Fund Series XXX-IV (1125 Days) - Regular Plan - Maturity IDCW;INF789F1AAJ8;;12.3188;;;01-Mar-2021</t>
  </si>
  <si>
    <t>144952;UTI Fixed Term Income Fund Series XXX-IV (1125 Days) - Regular Plan - Quarterly IDCW;INF789F1AAH2;;10.2779;;;01-Mar-2021</t>
  </si>
  <si>
    <t>145339;UTI - Fixed Term Income Fund Series XXX-IX (1266 Days) - Direct Plan - Growth Option;INF789F1ABZ2;;11.6376;;;01-Mar-2021</t>
  </si>
  <si>
    <t>145334;UTI - Fixed Term Income Fund Series XXX-IX (1266 Days) - Regular Plan - Growth Option;INF789F1ABU3;;11.5428;;;01-Mar-2021</t>
  </si>
  <si>
    <t>145341;UTI Fixed Term Income Fund Series XXX-IX (1266 Days) - Direct Plan - Maturity IDCW;INF789F1ACC9;;11.6366;;;01-Mar-2021</t>
  </si>
  <si>
    <t>145340;UTI Fixed Term Income Fund Series XXX-IX (1266 Days) - Direct Plan - Quarterly IDCW;INF789F1ACA3;;10.1654;;;01-Mar-2021</t>
  </si>
  <si>
    <t>145337;UTI Fixed Term Income Fund Series XXX-IX (1266 Days) - Regular Plan - Annual IDCW;INF789F1ABW9;;10.9381;;;01-Mar-2021</t>
  </si>
  <si>
    <t>145336;UTI Fixed Term Income Fund Series XXX-IX (1266 Days) - Regular Plan - Flexi IDCW;INF789F1ABY5;;11.5429;;;01-Mar-2021</t>
  </si>
  <si>
    <t>145335;UTI Fixed Term Income Fund Series XXX-IX (1266 Days) - Regular Plan - Maturity IDCW;INF789F1ABX7;;11.5428;;;01-Mar-2021</t>
  </si>
  <si>
    <t>145338;UTI Fixed Term Income Fund Series XXX-IX (1266 Days) - Regular Plan - Quarterly IDCW;INF789F1ABV1;;10.1579;;;01-Mar-2021</t>
  </si>
  <si>
    <t>145009;UTI - Fixed Term Income Fund Series XXX-V (1135 Days) - Direct Plan - Growth Option;INF789F1AAV3;;12.4882;;;01-Mar-2021</t>
  </si>
  <si>
    <t>145016;UTI - Fixed Term Income Fund Series XXX-V (1135 Days) - Regular Plan - Growth Option;INF789F1AAQ3;;12.4144;;;01-Mar-2021</t>
  </si>
  <si>
    <t>145010;UTI Fixed Term Income Fund Series XXX-V (1135 Days) - Direct Plan - Maturity IDCW;INF789F1AAY7;;12.4884;;;01-Mar-2021</t>
  </si>
  <si>
    <t>145014;UTI Fixed Term Income Fund Series XXX-V (1135 Days) - Regular Plan - Quarterly IDCW;INF789F1AAR1;;10.4627;;;01-Mar-2021</t>
  </si>
  <si>
    <t>145145;UTI - Fixed Term Income Fund Series XXX-VI (1107 Days) - Direct Plan - Growth Option;INF789F1ABF4;;11.4783;;;01-Mar-2021</t>
  </si>
  <si>
    <t>145153;UTI - Fixed Term Income Fund Series XXX-VI (1107 Days) - Regular Plan - Growth Option;INF789F1ABA5;;11.3831;;;01-Mar-2021</t>
  </si>
  <si>
    <t>145146;UTI Fixed Term Income Fund Series XXX-VI (1107 Days) - Direct Plan - Annual IDCW;INF789F1ABH0;;10.986;;;01-Mar-2021</t>
  </si>
  <si>
    <t>145154;UTI Fixed Term Income Fund Series XXX-VI (1107 Days) - Direct Plan - Maturity IDCW;INF789F1ABI8;;11.4784;;;01-Mar-2021</t>
  </si>
  <si>
    <t>145152;UTI Fixed Term Income Fund Series XXX-VI (1107 Days) - Direct Plan - Quarterly IDCW;INF789F1ABG2;;10.1455;;;01-Mar-2021</t>
  </si>
  <si>
    <t>145148;UTI Fixed Term Income Fund Series XXX-VI (1107 Days) - Regular Plan - Annual IDCW;INF789F1ABC1;;10.9494;;;01-Mar-2021</t>
  </si>
  <si>
    <t>145150;UTI Fixed Term Income Fund Series XXX-VI (1107 Days) - Regular Plan - Maturity IDCW;INF789F1ABD9;;11.3831;;;01-Mar-2021</t>
  </si>
  <si>
    <t>145149;UTI Fixed Term Income Fund Series XXX-VI (1107 Days) - Regular Plan - Quarterly IDCW;INF789F1ABB3;;10.1382;;;01-Mar-2021</t>
  </si>
  <si>
    <t>145329;UTI - Fixed Term Income Fund Series XXX-VIII (1286 Days) - Direct Plan - Growth Option;INF789F1ACJ4;;12.6757;;;01-Mar-2021</t>
  </si>
  <si>
    <t>145325;UTI - Fixed Term Income Fund Series XXX-VIII (1286 Days) - Regular Plan - Growth Option;INF789F1ACE5;;12.6001;;;01-Mar-2021</t>
  </si>
  <si>
    <t>145415;UTI - Fixed Term Income Fund Series XXX-X (1267 Days) - Direct Plan - Growth Option;INF789F1ADL8;;12.5648;;;01-Mar-2021</t>
  </si>
  <si>
    <t>145419;UTI - Fixed Term Income Fund Series XXX-X (1267 Days) - Regular Plan - Growth Option;INF789F1ADG8;;12.4915;;;01-Mar-2021</t>
  </si>
  <si>
    <t>145422;UTI Fixed Term Income Fund Series XXX-X (1267 Days) - Direct Plan - Quarterly IDCW;INF789F1ADM6;;10.5404;;;01-Mar-2021</t>
  </si>
  <si>
    <t>145423;UTI Fixed Term Income Fund Series XXX-X (1267 Days) - Regular Plan - Annual IDCW;INF789F1ADI4;;11.131;;;01-Mar-2021</t>
  </si>
  <si>
    <t>145424;UTI Fixed Term Income Fund Series XXX-X (1267 Days) - Regular Plan - Quarterly IDCW;INF789F1ADH6;;10.5343;;;01-Mar-2021</t>
  </si>
  <si>
    <t>145505;UTI - Fixed Term Income Fund Series XXX-XI (1246 Days) - Direct Plan - Growth Option;INF789F1ADV7;;12.319;;;01-Mar-2021</t>
  </si>
  <si>
    <t>145512;UTI - Fixed Term Income Fund Series XXX-XI (1246 Days) - Regular Plan - Growth Option;INF789F1ADQ7;;12.2218;;;01-Mar-2021</t>
  </si>
  <si>
    <t>145506;UTI Fixed Term Income Fund Series XXX-XI (1246 Days) - Direct Plan - Annual IDCW;INF789F1ADX3;;11.0404;;;01-Mar-2021</t>
  </si>
  <si>
    <t>145511;UTI Fixed Term Income Fund Series XXX-XI (1246 Days) - Direct Plan - Flexi IDCW;INF789F1ADZ8;;12.3213;;;01-Mar-2021</t>
  </si>
  <si>
    <t>145507;UTI Fixed Term Income Fund Series XXX-XI (1246 Days) - Direct Plan - Maturity IDCW;INF789F1ADY1;;12.3181;;;01-Mar-2021</t>
  </si>
  <si>
    <t>145513;UTI Fixed Term Income Fund Series XXX-XI (1246 Days) - Direct Plan - Quarterly IDCW;INF789F1ADW5;;10.307;;;01-Mar-2021</t>
  </si>
  <si>
    <t>145508;UTI Fixed Term Income Fund Series XXX-XI (1246 Days) - Regular Plan - Annual IDCW;INF789F1ADS3;;11.0035;;;01-Mar-2021</t>
  </si>
  <si>
    <t>145514;UTI Fixed Term Income Fund Series XXX-XI (1246 Days) - Regular Plan - Flexi IDCW;INF789F1ADU9;;12.2218;;;01-Mar-2021</t>
  </si>
  <si>
    <t>145510;UTI Fixed Term Income Fund Series XXX-XI (1246 Days) - Regular Plan - Quarterly IDCW;INF789F1ADR5;;10.2995;;;01-Mar-2021</t>
  </si>
  <si>
    <t>145553;UTI - Fixed Term Income Fund Series XXX-XII (1254 Days) - Direct Plan - Growth Option;INF789F1AEF8;;12.4787;;;01-Mar-2021</t>
  </si>
  <si>
    <t>145555;UTI - Fixed Term Income Fund Series XXX-XII (1254 Days) - Regular Plan - Growth Option;INF789F1AEA9;;12.3943;;;01-Mar-2021</t>
  </si>
  <si>
    <t>145556;UTI Fixed Term Income Fund Series XXX-XII (1254 Days) - Regular Plan - Annual IDCW;INF789F1AEC5;;11.1058;;;01-Mar-2021</t>
  </si>
  <si>
    <t>145558;UTI Fixed Term Income Fund Series XXX-XII (1254 Days) - Regular Plan - Flexi IDCW;INF789F1AEE1;;12.3973;;;01-Mar-2021</t>
  </si>
  <si>
    <t>145557;UTI Fixed Term Income Fund Series XXX-XII (1254 Days) - Regular Plan - Maturity IDCW;INF789F1AED3;;12.3946;;;01-Mar-2021</t>
  </si>
  <si>
    <t>145561;UTI Fixed Term Income Fund Series XXX-XII (1254 Days) - Regular Plan - Quarterly IDCW;INF789F1AEB7;;10.5057;;;01-Mar-2021</t>
  </si>
  <si>
    <t>145654;UTI - Fixed Term Income Fund Series XXX-XIII (1224 Days) - Direct Plan - Growth Option;INF789F1AEP7;;12.206;;;01-Mar-2021</t>
  </si>
  <si>
    <t>145650;UTI - Fixed Term Income Fund Series XXX-XIII (1224 Days) - Regular Plan - Growth Option;INF789F1AEK8;;12.1115;;;01-Mar-2021</t>
  </si>
  <si>
    <t>145655;UTI Fixed Term Income Fund Series XXX-XIII (1224 Days) - Direct Plan - Annual IDCW;INF789F1AER3;;11.0438;;;01-Mar-2021</t>
  </si>
  <si>
    <t>145653;UTI Fixed Term Income Fund Series XXX-XIII (1224 Days) - Direct Plan - Maturity IDCW;INF789F1AES1;;12.206;;;01-Mar-2021</t>
  </si>
  <si>
    <t>145651;UTI Fixed Term Income Fund Series XXX-XIII (1224 Days) - Regular Plan - Annual IDCW;INF789F1AEM4;;11.0078;;;01-Mar-2021</t>
  </si>
  <si>
    <t>145658;UTI Fixed Term Income Fund Series XXX-XIII (1224 Days) - Regular Plan - Flexi IDCW;INF789F1AEO0;;12.1115;;;01-Mar-2021</t>
  </si>
  <si>
    <t>145657;UTI Fixed Term Income Fund Series XXX-XIII (1224 Days) - Regular Plan - Maturity IDCW;INF789F1AEN2;;12.1115;;;01-Mar-2021</t>
  </si>
  <si>
    <t>145652;UTI Fixed Term Income Fund Series XXX-XIII (1224 Days) - Regular Plan - Quarterly IDCW;INF789F1AEL6;;10.2748;;;01-Mar-2021</t>
  </si>
  <si>
    <t>145838;UTI - Fixed Term Income Fund Series XXX-XIV (1209 Days) - Direct Plan - Growth Option;INF789F1AEZ6;;12.1775;;;01-Mar-2021</t>
  </si>
  <si>
    <t>145842;UTI - Fixed Term Income Fund Series XXX-XIV (1209 Days) - Regular Plan - Growth Option;INF789F1AEU7;;12.0849;;;01-Mar-2021</t>
  </si>
  <si>
    <t>145835;UTI Fixed Term Income Fund Series XXX-XIV (1209 Days) - Direct Plan - Annual IDCW;INF789F1AFB4;;11.0664;;;01-Mar-2021</t>
  </si>
  <si>
    <t>145840;UTI Fixed Term Income Fund Series XXX-XIV (1209 Days) - Direct Plan - Maturity IDCW;INF789F1AFC2;;12.1778;;;01-Mar-2021</t>
  </si>
  <si>
    <t>145839;UTI Fixed Term Income Fund Series XXX-XIV (1209 Days) - Direct Plan - Quarterly IDCW;INF789F1AFA6;;10.311;;;01-Mar-2021</t>
  </si>
  <si>
    <t>145836;UTI Fixed Term Income Fund Series XXX-XIV (1209 Days) - Regular Plan - Annual IDCW;INF789F1AEW3;;11.0296;;;01-Mar-2021</t>
  </si>
  <si>
    <t>145837;UTI Fixed Term Income Fund Series XXX-XIV (1209 Days) - Regular Plan - Flexi IDCW;INF789F1AEY9;;12.086;;;01-Mar-2021</t>
  </si>
  <si>
    <t>145844;UTI Fixed Term Income Fund Series XXX-XIV (1209 Days) - Regular Plan - Maturity IDCW;INF789F1AEX1;;12.0849;;;01-Mar-2021</t>
  </si>
  <si>
    <t>145843;UTI Fixed Term Income Fund Series XXX-XIV (1209 Days) - Regular Plan - Quarterly IDCW;INF789F1AEV5;;10.3035;;;01-Mar-2021</t>
  </si>
  <si>
    <t>145845;UTI - Fixed Term Income Fund Series XXX-XV (1223 Days) - Direct Plan - Growth Option;INF789F1AFJ7;;12.3187;;;01-Mar-2021</t>
  </si>
  <si>
    <t>145848;UTI - Fixed Term Income Fund Series XXX-XV (1223 Days) - Regular Plan - Growth Option;INF789F1AFE8;;12.2506;;;01-Mar-2021</t>
  </si>
  <si>
    <t>145851;UTI Fixed Term Income Fund Series XXX-XV (1223 Days) - Regular Plan - Quarterly IDCW;INF789F1AFF5;;10.4722;;;01-Mar-2021</t>
  </si>
  <si>
    <t>145939;UTI - Fixed Term Income Fund Series XXXI-I (1209 Days) - Direct Plan - Growth Option;INF789F1AFT6;;12.2578;;;01-Mar-2021</t>
  </si>
  <si>
    <t>145940;UTI - Fixed Term Income Fund Series XXXI-I (1209 Days) - Regular Plan - Growth Option;INF789F1AFO7;;12.1912;;;01-Mar-2021</t>
  </si>
  <si>
    <t>145941;UTI Fixed Term Income Fund Series XXXI-I (1209 Days) - Direct Plan - Quarterly IDCW;INF789F1AFU4;;10.4304;;;01-Mar-2021</t>
  </si>
  <si>
    <t>145936;UTI Fixed Term Income Fund Series XXXI-I (1209 Days) - Regular Plan - Maturity IDCW;INF789F1AFR0;;12.1912;;;01-Mar-2021</t>
  </si>
  <si>
    <t>145935;UTI Fixed Term Income Fund Series XXXI-I (1209 Days) - Regular Plan - Quarterly IDCW;INF789F1AFP4;;10.4249;;;01-Mar-2021</t>
  </si>
  <si>
    <t>146037;UTI - Fixed Term Income Fund Series XXXI-II (1222 Days) - Direct Plan - Growth Option;INF789F1AGE6;;12.1897;;;01-Mar-2021</t>
  </si>
  <si>
    <t>146031;UTI - Fixed Term Income Fund Series XXXI-II (1222 Days) - Regular Plan - Growth Option;INF789F1AFY6;;12.0996;;;01-Mar-2021</t>
  </si>
  <si>
    <t>146039;UTI Fixed Term Income Fund Series XXXI-II (1222 Days) - Direct Plan - Annual IDCW;INF789F1AGG1;;11.0908;;;01-Mar-2021</t>
  </si>
  <si>
    <t>146036;UTI Fixed Term Income Fund Series XXXI-II (1222 Days) - Direct Plan - Flexi IDCW;INF789F1AGI7;;12.191;;;01-Mar-2021</t>
  </si>
  <si>
    <t>146040;UTI Fixed Term Income Fund Series XXXI-II (1222 Days) - Direct Plan - Maturity IDCW;INF789F1AGH9;;12.1897;;;01-Mar-2021</t>
  </si>
  <si>
    <t>146033;UTI Fixed Term Income Fund Series XXXI-II (1222 Days) - Direct Plan - Quarterly IDCW;INF789F1AGF3;;10.3719;;;01-Mar-2021</t>
  </si>
  <si>
    <t>146035;UTI Fixed Term Income Fund Series XXXI-II (1222 Days) - Regular Plan - Annual IDCW;INF789F1AGB2;;11.0541;;;01-Mar-2021</t>
  </si>
  <si>
    <t>146032;UTI Fixed Term Income Fund Series XXXI-II (1222 Days) - Regular Plan - Flexi IDCW;INF789F1AGD8;;12.0997;;;01-Mar-2021</t>
  </si>
  <si>
    <t>146034;UTI Fixed Term Income Fund Series XXXI-II (1222 Days) - Regular Plan - Maturity IDCW;INF789F1AGC0;;12.0996;;;01-Mar-2021</t>
  </si>
  <si>
    <t>146038;UTI Fixed Term Income Fund Series XXXI-II (1222 Days) - Regular Plan - Quarterly IDCW;INF789F1AFZ3;;10.3642;;;01-Mar-2021</t>
  </si>
  <si>
    <t>146245;UTI - Fixed Term Income Fund Series XXXI-III (1174 Days) - Direct Plan - Growth Option;INF789F1AGS6;;12.17;;;01-Mar-2021</t>
  </si>
  <si>
    <t>146247;UTI - Fixed Term Income Fund Series XXXI-III (1174 Days) - Regular Plan - Growth Option;INF789F1AGN7;;12.1067;;;01-Mar-2021</t>
  </si>
  <si>
    <t>146246;UTI Fixed Term Income Fund Series XXXI-III (1174 Days) - Direct Plan - Annual IDCW;INF789F1AGU2;;11.0803;;;01-Mar-2021</t>
  </si>
  <si>
    <t>146243;UTI Fixed Term Income Fund Series XXXI-III (1174 Days) - Direct Plan - Maturity IDCW;INF789F1AGV0;;12.1696;;;01-Mar-2021</t>
  </si>
  <si>
    <t>146239;UTI Fixed Term Income Fund Series XXXI-III (1174 Days) - Direct Plan - Quarterly IDCW;INF789F1AGT4;;10.4469;;;01-Mar-2021</t>
  </si>
  <si>
    <t>146248;UTI Fixed Term Income Fund Series XXXI-III (1174 Days) - Regular Plan - Annual IDCW;INF789F1AGP2;;11.0516;;;01-Mar-2021</t>
  </si>
  <si>
    <t>146244;UTI Fixed Term Income Fund Series XXXI-III (1174 Days) - Regular Plan - Flexi IDCW;INF789F1AGR8;;12.1075;;;01-Mar-2021</t>
  </si>
  <si>
    <t>146242;UTI Fixed Term Income Fund Series XXXI-III (1174 Days) - Regular Plan - Maturity IDCW;INF789F1AGQ0;;12.1076;;;01-Mar-2021</t>
  </si>
  <si>
    <t>146241;UTI Fixed Term Income Fund Series XXXI-III (1174 Days) - Regular Plan - Quarterly IDCW;INF789F1AGO5;;10.4415;;;01-Mar-2021</t>
  </si>
  <si>
    <t>146261;UTI - Fixed Term Income Fund Series XXXI-IV (1204 Days) - Direct Plan - Growth Option;INF789F1AHB0;;12.1791;;;01-Mar-2021</t>
  </si>
  <si>
    <t>146264;UTI - Fixed Term Income Fund Series XXXI-IV (1204 Days) - Regular Plan - Growth Option;INF789F1AGX6;;12.0911;;;01-Mar-2021</t>
  </si>
  <si>
    <t>146262;UTI Fixed Term Income Fund Series XXXI-IV (1204 Days) - Direct Plan - Annual IDCW;INF789F1AHD6;;11.0793;;;01-Mar-2021</t>
  </si>
  <si>
    <t>146263;UTI Fixed Term Income Fund Series XXXI-IV (1204 Days) - Direct Plan - Flexi IDCW;INF789F1AHF1;;12.1773;;;01-Mar-2021</t>
  </si>
  <si>
    <t>146268;UTI Fixed Term Income Fund Series XXXI-IV (1204 Days) - Direct Plan - Maturity IDCW;INF789F1AHE4;;12.1791;;;01-Mar-2021</t>
  </si>
  <si>
    <t>146270;UTI Fixed Term Income Fund Series XXXI-IV (1204 Days) - Direct Plan - Quarterly IDCW;INF789F1AHC8;;10.4165;;;01-Mar-2021</t>
  </si>
  <si>
    <t>146269;UTI Fixed Term Income Fund Series XXXI-IV (1204 Days) - Regular Plan - Annual IDCW;INF789F1AGY4;;11.0425;;;01-Mar-2021</t>
  </si>
  <si>
    <t>146266;UTI Fixed Term Income Fund Series XXXI-IV (1204 Days) - Regular Plan - Maturity IDCW;INF789F1AGZ1;;12.0911;;;01-Mar-2021</t>
  </si>
  <si>
    <t>146265;UTI Fixed Term Income Fund Series XXXI-IV (1204 Days) - Regular Plan - Quarterly IDCW;INF789F1AHG9;;10.4088;;;01-Mar-2021</t>
  </si>
  <si>
    <t>146863;UTI - Fixed Term Income Fund Series XXXI-IX (1168 Days) - Direct Plan - Growth Option;INF789F1AJB6;;12.0223;;;01-Mar-2021</t>
  </si>
  <si>
    <t>146862;UTI - Fixed Term Income Fund Series XXXI-IX (1168 Days) - Regular Plan - Growth Option;INF789F1AIW4;;11.9396;;;01-Mar-2021</t>
  </si>
  <si>
    <t>146864;UTI Fixed Term Income Fund Series XXXI-IX (1168 Days) - Direct Plan - Annual IDCW;INF789F1AJD2;;11.1601;;;01-Mar-2021</t>
  </si>
  <si>
    <t>146859;UTI Fixed Term Income Fund Series XXXI-IX (1168 Days) - Direct Plan - Flexi IDCW;INF789F1AJF7;;12.0223;;;01-Mar-2021</t>
  </si>
  <si>
    <t>146858;UTI Fixed Term Income Fund Series XXXI-IX (1168 Days) - Direct Plan - Maturity IDCW;INF789F1AJE0;;12.0222;;;01-Mar-2021</t>
  </si>
  <si>
    <t>146857;UTI Fixed Term Income Fund Series XXXI-IX (1168 Days) - Direct Plan - Quarterly IDCW;INF789F1AJC4;;10.5335;;;01-Mar-2021</t>
  </si>
  <si>
    <t>146860;UTI Fixed Term Income Fund Series XXXI-IX (1168 Days) - Regular Plan - Annual IDCW;INF789F1AIY0;;11.1216;;;01-Mar-2021</t>
  </si>
  <si>
    <t>146865;UTI Fixed Term Income Fund Series XXXI-IX (1168 Days) - Regular Plan - Maturity IDCW;INF789F1AIZ7;;11.9396;;;01-Mar-2021</t>
  </si>
  <si>
    <t>146861;UTI Fixed Term Income Fund Series XXXI-IX (1168 Days) - Regular Plan - Quarterly IDCW;INF789F1AIX2;;10.5258;;;01-Mar-2021</t>
  </si>
  <si>
    <t>146475;UTI - Fixed Term Income Fund Series XXXI-V (1174 Days) - Direct Plan - Growth Option;INF789F1AHM7;;12.1356;;;01-Mar-2021</t>
  </si>
  <si>
    <t>146478;UTI - Fixed Term Income Fund Series XXXI-V (1174 Days) - Regular Plan - Growth Option;INF789F1AHH7;;12.0498;;;01-Mar-2021</t>
  </si>
  <si>
    <t>146482;UTI Fixed Term Income Fund Series XXXI-V (1174 Days) - Direct Plan - Annual IDCW;INF789F1AHO3;;11.1154;;;01-Mar-2021</t>
  </si>
  <si>
    <t>146476;UTI Fixed Term Income Fund Series XXXI-V (1174 Days) - Direct Plan - Flexi IDCW;INF789F1AHQ8;;12.1377;;;01-Mar-2021</t>
  </si>
  <si>
    <t>146484;UTI Fixed Term Income Fund Series XXXI-V (1174 Days) - Direct Plan - Maturity IDCW;INF789F1AHP0;;12.1357;;;01-Mar-2021</t>
  </si>
  <si>
    <t>146481;UTI Fixed Term Income Fund Series XXXI-V (1174 Days) - Direct Plan - Quarterly IDCW;INF789F1AHN5;;10.493;;;01-Mar-2021</t>
  </si>
  <si>
    <t>146479;UTI Fixed Term Income Fund Series XXXI-V (1174 Days) - Regular Plan - Annual IDCW;INF789F1AHJ3;;11.0789;;;01-Mar-2021</t>
  </si>
  <si>
    <t>146480;UTI Fixed Term Income Fund Series XXXI-V (1174 Days) - Regular Plan - Maturity IDCW;INF789F1AHK1;;12.0499;;;01-Mar-2021</t>
  </si>
  <si>
    <t>146477;UTI Fixed Term Income Fund Series XXXI-V (1174 Days) - Regular Plan - Quarterly IDCW;INF789F1AHI5;;10.4851;;;01-Mar-2021</t>
  </si>
  <si>
    <t>146538;UTI - Fixed Term Income Fund Series XXXI-VI (1167 Days) - Direct Plan - Growth Option;INF789F1AHX4;;12.0804;;;01-Mar-2021</t>
  </si>
  <si>
    <t>146539;UTI - Fixed Term Income Fund Series XXXI-VI (1167 Days) - Regular Plan - Growth Option;INF789F1AHS4;;12.0199;;;01-Mar-2021</t>
  </si>
  <si>
    <t>146541;UTI Fixed Term Income Fund Series XXXI-VI (1167 Days) - Direct Plan - Annual IDCW;INF789F1AHZ9;;11.0678;;;01-Mar-2021</t>
  </si>
  <si>
    <t>146540;UTI Fixed Term Income Fund Series XXXI-VI (1167 Days) - Direct Plan - Flexi IDCW;INF789F1AIB8;;12.0816;;;01-Mar-2021</t>
  </si>
  <si>
    <t>146537;UTI Fixed Term Income Fund Series XXXI-VI (1167 Days) - Direct Plan - Maturity IDCW;INF789F1AIA0;;12.0799;;;01-Mar-2021</t>
  </si>
  <si>
    <t>146536;UTI Fixed Term Income Fund Series XXXI-VI (1167 Days) - Direct Plan - Quarterly IDCW;INF789F1AHY2;;10.4455;;;01-Mar-2021</t>
  </si>
  <si>
    <t>146544;UTI Fixed Term Income Fund Series XXXI-VI (1167 Days) - Regular Plan - Quarterly IDCW;INF789F1AHT2;;10.44;;;01-Mar-2021</t>
  </si>
  <si>
    <t>146608;UTI - Fixed Term Income Fund Series XXXI-VII (1155 Days) - Direct Plan - Growth Option;INF789F1AIH5;;12.02;;;01-Mar-2021</t>
  </si>
  <si>
    <t>146613;UTI - Fixed Term Income Fund Series XXXI-VII (1155 Days) - Regular Plan - Growth Option;INF789F1AIC6;;11.9371;;;01-Mar-2021</t>
  </si>
  <si>
    <t>146609;UTI Fixed Term Income Fund Series XXXI-VII (1155 Days) - Direct Plan - Annual IDCW;INF789F1AIJ1;;11.0892;;;01-Mar-2021</t>
  </si>
  <si>
    <t>146611;UTI Fixed Term Income Fund Series XXXI-VII (1155 Days) - Direct Plan - Maturity IDCW;INF789F1AIK9;;12.0227;;;01-Mar-2021</t>
  </si>
  <si>
    <t>146610;UTI Fixed Term Income Fund Series XXXI-VII (1155 Days) - Direct Plan - Quarterly IDCW;INF789F1AII3;;10.4606;;;01-Mar-2021</t>
  </si>
  <si>
    <t>146614;UTI Fixed Term Income Fund Series XXXI-VII (1155 Days) - Regular Plan - Annual IDCW;INF789F1AIE2;;11.0527;;;01-Mar-2021</t>
  </si>
  <si>
    <t>146615;UTI Fixed Term Income Fund Series XXXI-VII (1155 Days) - Regular Plan - Flexi IDCW;INF789F1AIG7;;11.9401;;;01-Mar-2021</t>
  </si>
  <si>
    <t>146617;UTI Fixed Term Income Fund Series XXXI-VII (1155 Days) - Regular Plan - Maturity IDCW;INF789F1AIF9;;11.9371;;;01-Mar-2021</t>
  </si>
  <si>
    <t>146616;UTI Fixed Term Income Fund Series XXXI-VII (1155 Days) - Regular Plan - Quarterly IDCW;INF789F1AID4;;10.4529;;;01-Mar-2021</t>
  </si>
  <si>
    <t>146706;UTI - Fixed Term Income Fund Series XXXI-VIII (1153 Days) - Direct Plan - Growth Option;INF789F1AIU8;;12.0039;;;01-Mar-2021</t>
  </si>
  <si>
    <t>146709;UTI - Fixed Term Income Fund Series XXXI-VIII (1153 Days) - Regular Plan - Growth Option;INF789F1AIP8;;11.9443;;;01-Mar-2021</t>
  </si>
  <si>
    <t>146715;UTI Fixed Term Income Fund Series XXXI-VIII (1153 Days) - Direct Plan - Annual IDCW;INF789F1AIS2;;11.0582;;;01-Mar-2021</t>
  </si>
  <si>
    <t>146708;UTI Fixed Term Income Fund Series XXXI-VIII (1153 Days) - Direct Plan - Flexi IDCW;INF789F1AIV6;;12.004;;;01-Mar-2021</t>
  </si>
  <si>
    <t>146713;UTI Fixed Term Income Fund Series XXXI-VIII (1153 Days) - Direct Plan - Maturity IDCW;INF789F1AIT0;;12.0031;;;01-Mar-2021</t>
  </si>
  <si>
    <t>146707;UTI Fixed Term Income Fund Series XXXI-VIII (1153 Days) - Direct Plan - Quarterly IDCW;INF789F1AIR4;;10.4586;;;01-Mar-2021</t>
  </si>
  <si>
    <t>146714;UTI Fixed Term Income Fund Series XXXI-VIII (1153 Days) - Regular Plan - Flexi IDCW;INF789F1AIQ6;;11.9444;;;01-Mar-2021</t>
  </si>
  <si>
    <t>146711;UTI Fixed Term Income Fund Series XXXI-VIII (1153 Days) - Regular Plan - Quarterly IDCW;INF789F1AIM5;;10.4531;;;01-Mar-2021</t>
  </si>
  <si>
    <t>146872;UTI - Fixed Term Income Fund Series XXXI-X (1168 Days) - Direct Plan - Growth Option;INF789F1AJL5;;12.0124;;;01-Mar-2021</t>
  </si>
  <si>
    <t>146876;UTI - Fixed Term Income Fund Series XXXI-X (1168 Days) - Regular Plan - Growth Option;INF789F1AJG5;;11.9538;;;01-Mar-2021</t>
  </si>
  <si>
    <t>146874;UTI Fixed Term Income Fund Series XXXI-X (1168 Days) - Direct Plan - Annual IDCW;INF789F1AJN1;;11.1268;;;01-Mar-2021</t>
  </si>
  <si>
    <t>146873;UTI Fixed Term Income Fund Series XXXI-X (1168 Days) - Direct Plan - Maturity IDCW;INF789F1AJO9;;12.0124;;;01-Mar-2021</t>
  </si>
  <si>
    <t>146867;UTI Fixed Term Income Fund Series XXXI-X (1168 Days) - Direct Plan - Quarterly IDCW;INF789F1AJM3;;10.4893;;;01-Mar-2021</t>
  </si>
  <si>
    <t>146871;UTI Fixed Term Income Fund Series XXXI-X (1168 Days) - Regular Plan - Quarterly IDCW;INF789F1AJH3;;10.4838;;;01-Mar-2021</t>
  </si>
  <si>
    <t>146987;UTI - Fixed Term Income Fund Series XXXI-XI (1169 Days) - Direct Plan - Growth Option;INF789F1AJV4;;11.7979;;;01-Mar-2021</t>
  </si>
  <si>
    <t>146990;UTI - Fixed Term Income Fund Series XXXI-XI (1169 Days) - Regular Plan - Growth Option;INF789F1AJQ4;;11.741;;;01-Mar-2021</t>
  </si>
  <si>
    <t>146995;UTI Fixed Term Income Fund Series XXXI-XI (1169 Days) - Direct Plan - Annual IDCW;INF789F1AJX0;;10.9225;;;01-Mar-2021</t>
  </si>
  <si>
    <t>146989;UTI Fixed Term Income Fund Series XXXI-XI (1169 Days) - Direct Plan - Maturity IDCW;INF789F1AJY8;;11.7981;;;01-Mar-2021</t>
  </si>
  <si>
    <t>146988;UTI Fixed Term Income Fund Series XXXI-XI (1169 Days) - Direct Plan - Quarterly IDCW;INF789F1AJW2;;10.3182;;;01-Mar-2021</t>
  </si>
  <si>
    <t>146996;UTI Fixed Term Income Fund Series XXXI-XI (1169 Days) - Regular Plan - Annual IDCW;INF789F1AJS0;;10.8964;;;01-Mar-2021</t>
  </si>
  <si>
    <t>146994;UTI Fixed Term Income Fund Series XXXI-XI (1169 Days) - Regular Plan - Maturity IDCW;INF789F1AJT8;;11.7413;;;01-Mar-2021</t>
  </si>
  <si>
    <t>146991;UTI Fixed Term Income Fund Series XXXI-XI (1169 Days) - Regular Plan - Quarterly IDCW;INF789F1AJR2;;10.3128;;;01-Mar-2021</t>
  </si>
  <si>
    <t>147071;UTI - Fixed Term Income Fund Series XXXI-XII (1148 Days) - Direct Plan - Growth Option;INF789F1AKF5;;11.8644;;;01-Mar-2021</t>
  </si>
  <si>
    <t>147076;UTI - Fixed Term Income Fund Series XXXI-XII (1148 Days) - Regular Plan - Growth Option;INF789F1AKA6;;11.7866;;;01-Mar-2021</t>
  </si>
  <si>
    <t>147072;UTI Fixed Term Income Fund Series XXXI-XII (1148 Days) - Direct Plan - Annual IDCW;INF789F1AKH1;;11.0884;;;01-Mar-2021</t>
  </si>
  <si>
    <t>147073;UTI Fixed Term Income Fund Series XXXI-XII (1148 Days) - Direct Plan - Quarterly IDCW;INF789F1AKG3;;10.5279;;;01-Mar-2021</t>
  </si>
  <si>
    <t>147077;UTI Fixed Term Income Fund Series XXXI-XII (1148 Days) - Regular Plan - Annual IDCW;INF789F1AKC2;;11.0519;;;01-Mar-2021</t>
  </si>
  <si>
    <t>147079;UTI Fixed Term Income Fund Series XXXI-XII (1148 Days) - Regular Plan - Maturity IDCW;INF789F1AKD0;;11.7886;;;01-Mar-2021</t>
  </si>
  <si>
    <t>147078;UTI Fixed Term Income Fund Series XXXI-XII (1148 Days) - Regular Plan - Quarterly IDCW;INF789F1AKB4;;10.5202;;;01-Mar-2021</t>
  </si>
  <si>
    <t>147165;UTI - Fixed Term Income Fund Series XXXI-XIII (1127 Days) - Direct Plan - Growth Option;INF789F1AKP4;;11.8535;;;01-Mar-2021</t>
  </si>
  <si>
    <t>147168;UTI - Fixed Term Income Fund Series XXXI-XIII (1127 Days) - Regular Plan - Growth Option;INF789F1AKK5;;11.7782;;;01-Mar-2021</t>
  </si>
  <si>
    <t>147166;UTI Fixed Term Income Fund Series XXXI-XIII (1127 Days) - Direct Plan - Annual IDCW;INF789F1AKR0;;11.127;;;01-Mar-2021</t>
  </si>
  <si>
    <t>147172;UTI Fixed Term Income Fund Series XXXI-XIII (1127 Days) - Direct Plan - Quarterly IDCW;INF789F1AKQ2;;10.5254;;;01-Mar-2021</t>
  </si>
  <si>
    <t>147174;UTI Fixed Term Income Fund Series XXXI-XIII (1127 Days) - Regular Plan - Maturity IDCW;INF789F1AKN9;;11.7782;;;01-Mar-2021</t>
  </si>
  <si>
    <t>147169;UTI Fixed Term Income Fund Series XXXI-XIII (1127 Days) - Regular Plan - Quarterly IDCW;INF789F1AKL3;;10.5176;;;01-Mar-2021</t>
  </si>
  <si>
    <t>147255;UTI - Fixed Term Income Fund Series XXXI-XIV (1111 Days) - Direct Plan - Growth Option;INF789F1AKZ3;;11.7884;;;01-Mar-2021</t>
  </si>
  <si>
    <t>147257;UTI - Fixed Term Income Fund Series XXXI-XIV (1111 Days) - Regular Plan - Growth Option;INF789F1AKU4;;11.7152;;;01-Mar-2021</t>
  </si>
  <si>
    <t>147259;UTI Fixed Term Income Fund Series XXXI-XIV (1111 Days) - Direct Plan - Maturity IDCW;INF789F1ALC0;;11.7885;;;01-Mar-2021</t>
  </si>
  <si>
    <t>147256;UTI Fixed Term Income Fund Series XXXI-XIV (1111 Days) - Direct Plan - Quarterly IDCW;INF789F1ALA4;;10.5054;;;01-Mar-2021</t>
  </si>
  <si>
    <t>147261;UTI Fixed Term Income Fund Series XXXI-XIV (1111 Days) - Regular Plan - Annual IDCW;INF789F1AKW0;;11.0671;;;01-Mar-2021</t>
  </si>
  <si>
    <t>147263;UTI Fixed Term Income Fund Series XXXI-XIV (1111 Days) - Regular Plan - Flexi IDCW;INF789F1AKY6;;11.7154;;;01-Mar-2021</t>
  </si>
  <si>
    <t>147264;UTI Fixed Term Income Fund Series XXXI-XIV (1111 Days) - Regular Plan - Maturity IDCW;INF789F1AKX8;;11.7147;;;01-Mar-2021</t>
  </si>
  <si>
    <t>147262;UTI Fixed Term Income Fund Series XXXI-XIV (1111 Days) - Regular Plan - Quarterly IDCW;INF789F1AKV2;;10.4977;;;01-Mar-2021</t>
  </si>
  <si>
    <t>147322;UTI - Fixed Term Income Fund Series XXXI-XV (1099 Days) - Direct Plan - Growth Option;INF789F1ALJ5;;11.687;;;01-Mar-2021</t>
  </si>
  <si>
    <t>147328;UTI - Fixed Term Income Fund Series XXXI-XV (1099 Days) - Regular Plan - Growth Option;INF789F1ALE6;;11.6159;;;01-Mar-2021</t>
  </si>
  <si>
    <t>147321;UTI Fixed Term Income Fund Series XXXI-XV (1099 Days) - Direct Plan - Annual IDCW;INF789F1ALL1;;11.0285;;;01-Mar-2021</t>
  </si>
  <si>
    <t>147324;UTI Fixed Term Income Fund Series XXXI-XV (1099 Days) - Direct Plan - Maturity IDCW;INF789F1ALM9;;11.687;;;01-Mar-2021</t>
  </si>
  <si>
    <t>147323;UTI Fixed Term Income Fund Series XXXI-XV (1099 Days) - Direct Plan - Quarterly IDCW;INF789F1ALK3;;10.4213;;;01-Mar-2021</t>
  </si>
  <si>
    <t>147329;UTI Fixed Term Income Fund Series XXXI-XV (1099 Days) - Regular Plan - Annual IDCW;INF789F1ALG1;;10.9921;;;01-Mar-2021</t>
  </si>
  <si>
    <t>147327;UTI Fixed Term Income Fund Series XXXI-XV (1099 Days) - Regular Plan - Flexi IDCW;INF789F1ALI7;;11.6161;;;01-Mar-2021</t>
  </si>
  <si>
    <t>147326;UTI Fixed Term Income Fund Series XXXI-XV (1099 Days) - Regular Plan - Maturity IDCW;INF789F1ALH9;;11.6158;;;01-Mar-2021</t>
  </si>
  <si>
    <t>147330;UTI Fixed Term Income Fund Series XXXI-XV (1099 Days) - Regular Plan - Quarterly IDCW;INF789F1ALF3;;10.4138;;;01-Mar-2021</t>
  </si>
  <si>
    <t>147363;UTI - Fixed Term Income Fund Series XXXII-I (1126 days) Direct Plan Growth Option;INF789F1ALT4;;11.6741;;;01-Mar-2021</t>
  </si>
  <si>
    <t>147364;UTI - Fixed Term Income Fund Series XXXII-I (1126 days) Regular Plan Growth Option;INF789F1ALO5;;11.6047;;;01-Mar-2021</t>
  </si>
  <si>
    <t>147362;UTI Fixed Term Income Fund Series XXXII-I(1126 Days) - Direct Plan - Annual IDCW;INF789F1ALV0;;11.063;;;01-Mar-2021</t>
  </si>
  <si>
    <t>147369;UTI Fixed Term Income Fund Series XXXII-I(1126 Days) - Direct Plan - Flexi IDCW;INF789F1ALX6;;11.6743;;;01-Mar-2021</t>
  </si>
  <si>
    <t>147365;UTI Fixed Term Income Fund Series XXXII-I(1126 Days) - Direct Plan - Maturity IDCW;INF789F1ALW8;;11.6735;;;01-Mar-2021</t>
  </si>
  <si>
    <t>147367;UTI Fixed Term Income Fund Series XXXII-I(1126 Days) - Direct Plan - Quarterly IDCW;INF789F1ALU2;;10.4679;;;01-Mar-2021</t>
  </si>
  <si>
    <t>147361;UTI Fixed Term Income Fund Series XXXII-I(1126 Days) - Regular Plan - Annual IDCW;INF789F1ALQ0;;11.0261;;;01-Mar-2021</t>
  </si>
  <si>
    <t>147366;UTI Fixed Term Income Fund Series XXXII-I(1126 Days) - Regular Plan - Maturity IDCW;INF789F1ALR8;;11.6037;;;01-Mar-2021</t>
  </si>
  <si>
    <t>147368;UTI Fixed Term Income Fund Series XXXII-I(1126 Days) - Regular Plan - Quarterly IDCW;INF789F1ALP2;;10.4603;;;01-Mar-2021</t>
  </si>
  <si>
    <t>147411;UTI - Fixed Term Income Fund Series XXXII-II (1111 Days) - Direct Plan - Growth Option;INF789F1AMD6;;11.7318;;;01-Mar-2021</t>
  </si>
  <si>
    <t>147420;UTI - Fixed Term Income Fund Series XXXII-II (1111 Days) - Regular Plan - Growth Option;INF789F1ALY4;;11.6641;;;01-Mar-2021</t>
  </si>
  <si>
    <t>147414;UTI Fixed Term Income Fund Series XXXII-II(1111 Days) - Direct Plan - Annual IDCW;INF789F1AMF1;;11.1551;;;01-Mar-2021</t>
  </si>
  <si>
    <t>147415;UTI Fixed Term Income Fund Series XXXII-II(1111 Days) - Direct Plan - Flexi IDCW;INF789F1AMH7;;11.7321;;;01-Mar-2021</t>
  </si>
  <si>
    <t>147412;UTI Fixed Term Income Fund Series XXXII-II(1111 Days) - Direct Plan - Quarterly IDCW;INF789F1AME4;;10.5588;;;01-Mar-2021</t>
  </si>
  <si>
    <t>147416;UTI Fixed Term Income Fund Series XXXII-II(1111 Days) - Regular Plan - Annual IDCW;INF789F1AMA2;;11.1172;;;01-Mar-2021</t>
  </si>
  <si>
    <t>147419;UTI Fixed Term Income Fund Series XXXII-II(1111 Days) - Regular Plan - Flexi IDCW;INF789F1AMC8;;11.6638;;;01-Mar-2021</t>
  </si>
  <si>
    <t>147418;UTI Fixed Term Income Fund Series XXXII-II(1111 Days) - Regular Plan - Maturity IDCW;INF789F1AMB0;;11.6651;;;01-Mar-2021</t>
  </si>
  <si>
    <t>147417;UTI Fixed Term Income Fund Series XXXII-II(1111 Days) - Regular Plan - Quarterly IDCW;INF789F1ALZ1;;10.5508;;;01-Mar-2021</t>
  </si>
  <si>
    <t>148197;UTI - Fixed Term Income Fund Series XXXIII-I (1135 Days) - Direct Plan - Growth Option;INF789F1ARA1;;10.9308;;;01-Mar-2021</t>
  </si>
  <si>
    <t>148205;UTI - Fixed Term Income Fund Series XXXIII-I (1135 Days) - Regular Plan - Growth Option;INF789F1AQV9;;10.9046;;;01-Mar-2021</t>
  </si>
  <si>
    <t>148198;UTI Fixed Term Income Fund Series XXXIII-I (1135 Days) - Direct Plan - Annual IDCW;INF789F1AQY3;;10.9308;;;01-Mar-2021</t>
  </si>
  <si>
    <t>148200;UTI Fixed Term Income Fund Series XXXIII-I (1135 Days) - Direct Plan - Flexi IDCW;INF789F1ARB9;;10.9335;;;01-Mar-2021</t>
  </si>
  <si>
    <t>148199;UTI Fixed Term Income Fund Series XXXIII-I (1135 Days) - Direct Plan - Maturity IDCW;INF789F1AQZ0;;10.9304;;;01-Mar-2021</t>
  </si>
  <si>
    <t>148196;UTI Fixed Term Income Fund Series XXXIII-I (1135 Days) - Direct Plan - Quarterly IDCW;INF789F1AQX5;;10.3882;;;01-Mar-2021</t>
  </si>
  <si>
    <t>148204;UTI Fixed Term Income Fund Series XXXIII-I (1135 Days) - Regular Plan - Annual IDCW;INF789F1AQT3;;10.9046;;;01-Mar-2021</t>
  </si>
  <si>
    <t>148203;UTI Fixed Term Income Fund Series XXXIII-I (1135 Days) - Regular Plan - Maturity IDCW;INF789F1AQU1;;10.9055;;;01-Mar-2021</t>
  </si>
  <si>
    <t>148202;UTI Fixed Term Income Fund Series XXXIII-I (1135 Days) - Regular Plan - Quarterly IDCW;INF789F1AQS5;;10.3829;;;01-Mar-2021</t>
  </si>
  <si>
    <t>139393;UTI FTIF Series XXIV - XIV (1831 Days) - Direct Plan - Maturity IDCW;INF789FC1AD8;;14.5355;;;01-Mar-2021</t>
  </si>
  <si>
    <t>139397;UTI FTIF Series XXIV - XIV (1831 Days) - Direct Plan - Quarterly IDCW;INF789FC1972;;10.18;;;01-Mar-2021</t>
  </si>
  <si>
    <t>139400;UTI FTIF Series XXIV - XIV (1831 Days) - Regular Plan - Annual IDCW;INF789FC1AC0;;10.7748;;;01-Mar-2021</t>
  </si>
  <si>
    <t>139402;UTI FTIF Series XXIV - XIV (1831 Days) - Regular Plan - Flexi IDCW;INF789FC1AA4;;14.4611;;;01-Mar-2021</t>
  </si>
  <si>
    <t>139401;UTI FTIF Series XXIV - XIV (1831 Days) - Regular Plan - Maturity IDCW;INF789FC1AF3;;14.4599;;;01-Mar-2021</t>
  </si>
  <si>
    <t>139398;UTI FTIF Series XXIV - XIV (1831 Days) - Regular Plan - Quarterly IDCW;INF789FC1AB2;;10.18;;;01-Mar-2021</t>
  </si>
  <si>
    <t>139399;UTI FTIF Series XXIV-XIV (1831 Days)- Direct Plan - Growth Option;INF789FC1AE6;;14.5325;;;01-Mar-2021</t>
  </si>
  <si>
    <t>139395;UTI FTIF Series XXIV-XIV (1831 Days)- Regular Plan - Growth Option;INF789FC1AG1;;14.46;;;01-Mar-2021</t>
  </si>
  <si>
    <t>141945;UTI FTIF SERIES XXVIII - PLAN I (1230 DAYS) - Direct Plan - Annual IDCW;INF789FC1X98;;10.7866;;;01-Mar-2021</t>
  </si>
  <si>
    <t>141940;UTI FTIF SERIES XXVIII - PLAN I (1230 DAYS) - Direct Plan - Quarterly IDCW;INF789FC1X80;;10.1036;;;01-Mar-2021</t>
  </si>
  <si>
    <t>141943;UTI FTIF SERIES XXVIII - PLAN I (1230 DAYS) - Regular Plan - Annual IDCW;INF789FC1X49;;10.7623;;;01-Mar-2021</t>
  </si>
  <si>
    <t>141944;UTI FTIF SERIES XXVIII - PLAN I (1230 DAYS) - Regular Plan - Flexi IDCW;INF789FC1X72;;11.6305;;;01-Mar-2021</t>
  </si>
  <si>
    <t>141948;UTI FTIF SERIES XXVIII - PLAN I (1230 DAYS) - Regular Plan - Maturity IDCW;INF789FC1X56;;11.6307;;;01-Mar-2021</t>
  </si>
  <si>
    <t>141942;UTI FTIF SERIES XXVIII - PLAN I (1230 DAYS) - Regular Plan - Quarterly IDCW;INF789FC1X31;;10.0985;;;01-Mar-2021</t>
  </si>
  <si>
    <t>141939;UTI FTIF Series XXVIII-I (1230 Days) - Direct Plan - Growth Option;INF789FC1Y14;;11.7449;;;01-Mar-2021</t>
  </si>
  <si>
    <t>141947;UTI FTIF Series XXVIII-I (1230 Days) - Regular Plan - Growth Option;INF789FC1X64;;11.6308;;;01-Mar-2021</t>
  </si>
  <si>
    <t>142026;UTI FTIF SERIES XXVIII - PLAN II (1210 DAYS) - Direct Plan - Annual IDCW;INF789FC1Y48;;10.7236;;;01-Mar-2021</t>
  </si>
  <si>
    <t>142029;UTI FTIF SERIES XXVIII - PLAN II (1210 DAYS) - Direct Plan - Flexi IDCW;INF789FC1Y71;;11.7282;;;01-Mar-2021</t>
  </si>
  <si>
    <t>142028;UTI FTIF SERIES XXVIII - PLAN II (1210 DAYS) - Direct Plan - Maturity IDCW;INF789FC1Y55;;11.7299;;;01-Mar-2021</t>
  </si>
  <si>
    <t>142027;UTI FTIF SERIES XXVIII - PLAN II (1210 DAYS) - Direct Plan - Quarterly IDCW;INF789FC1Y30;;10.0837;;;01-Mar-2021</t>
  </si>
  <si>
    <t>142033;UTI FTIF SERIES XXVIII - PLAN II (1210 DAYS) - Regular Plan - Annual IDCW;INF789FC1Y97;;10.6976;;;01-Mar-2021</t>
  </si>
  <si>
    <t>142032;UTI FTIF SERIES XXVIII - PLAN II (1210 DAYS) - Regular Plan - Flexi IDCW;INF789FC1Z21;;11.615;;;01-Mar-2021</t>
  </si>
  <si>
    <t>142034;UTI FTIF SERIES XXVIII - PLAN II (1210 DAYS) - Regular Plan - Maturity IDCW;INF789FC1Z05;;11.6151;;;01-Mar-2021</t>
  </si>
  <si>
    <t>142031;UTI FTIF SERIES XXVIII - PLAN II (1210 DAYS) - Regular Plan - Quarterly IDCW;INF789FC1Y89;;10.0783;;;01-Mar-2021</t>
  </si>
  <si>
    <t>142025;UTI FTIF Series XXVIII-II (1210 Days) - Direct Plan - Growth Option;INF789FC1Y63;;11.729;;;01-Mar-2021</t>
  </si>
  <si>
    <t>142030;UTI FTIF Series XXVIII-II (1210 Days) - Regular Plan - Growth Option;INF789FC1Z13;;11.6151;;;01-Mar-2021</t>
  </si>
  <si>
    <t>142094;UTI FTIF SERIES XXVIII - PLAN III (1203 DAYS) - Direct Plan - Annual IDCW;INF789FC19A6;;10.7927;;;01-Mar-2021</t>
  </si>
  <si>
    <t>142096;UTI FTIF SERIES XXVIII - PLAN III (1203 DAYS) - Direct Plan - Flexi IDCW;INF789FC12B9;;12.0284;;;01-Mar-2021</t>
  </si>
  <si>
    <t>142099;UTI FTIF SERIES XXVIII - PLAN III (1203 DAYS) - Direct Plan - Maturity IDCW;INF789FC10B3;;12.0244;;;01-Mar-2021</t>
  </si>
  <si>
    <t>142095;UTI FTIF SERIES XXVIII - PLAN III (1203 DAYS) - Direct Plan - Quarterly IDCW;INF789FC18A8;;10.0986;;;01-Mar-2021</t>
  </si>
  <si>
    <t>142098;UTI FTIF SERIES XXVIII - PLAN III (1203 DAYS) - Regular Plan - Annual IDCW;INF789FC14A7;;10.7653;;;01-Mar-2021</t>
  </si>
  <si>
    <t>142102;UTI FTIF SERIES XXVIII - PLAN III (1203 DAYS) - Regular Plan - Flexi IDCW;INF789FC17A0;;11.9085;;;01-Mar-2021</t>
  </si>
  <si>
    <t>142101;UTI FTIF SERIES XXVIII - PLAN III (1203 DAYS) - Regular Plan - Maturity IDCW;INF789FC15A4;;11.9086;;;01-Mar-2021</t>
  </si>
  <si>
    <t>142100;UTI FTIF SERIES XXVIII - PLAN III (1203 DAYS) - Regular Plan - Quarterly IDCW;INF789FC13A9;;10.093;;;01-Mar-2021</t>
  </si>
  <si>
    <t>142093;UTI FTIF Series XXVIII-III (1203 Days) - Direct Plan - Growth Option;INF789FC11B1;;12.0244;;;01-Mar-2021</t>
  </si>
  <si>
    <t>142097;UTI FTIF Series XXVIII-III (1203 Days) - Regular Plan - Growth Option;INF789FC16A2;;11.9085;;;01-Mar-2021</t>
  </si>
  <si>
    <t>142201;UTI FTIF Series XXVIII-IV (1204 Days) Direct Plan - Growth Option;INF789FC13C5;;12.5922;;;01-Mar-2021</t>
  </si>
  <si>
    <t>142208;UTI FTIF Series XXVIII-IV (1204 Days) Regular Plan - Growth Option;INF789FC18B6;;12.5739;;;01-Mar-2021</t>
  </si>
  <si>
    <t>142526;UTI FTIF SERIES XXVIII - PLAN IX (1168 DAYS) - Regular Plan - Quarterly IDCW;INF789FC17H5;;10.1712;;;01-Mar-2021</t>
  </si>
  <si>
    <t>142525;UTI FTIF Series XXVIII-IX (1168 Days) - Direct Plan - Growth Option;INF789FC15I7;;12.5972;;;01-Mar-2021</t>
  </si>
  <si>
    <t>142519;UTI FTIF Series XXVIII-IX (1168 Days) - Regular Plan - Growth Option;INF789FC10I8;;12.5793;;;01-Mar-2021</t>
  </si>
  <si>
    <t>142227;UTI FTIF SERIES XXVIII - PLAN V (1190 DAYS) - Direct Plan - Annual IDCW;INF789FC11D7;;10.8;;;01-Mar-2021</t>
  </si>
  <si>
    <t>142219;UTI FTIF SERIES XXVIII - PLAN V (1190 DAYS) - Direct Plan - Maturity IDCW;INF789FC12D5;;11.7682;;;01-Mar-2021</t>
  </si>
  <si>
    <t>142220;UTI FTIF SERIES XXVIII - PLAN V (1190 DAYS) - Direct Plan - Quarterly IDCW;INF789FC10D9;;10.1174;;;01-Mar-2021</t>
  </si>
  <si>
    <t>142226;UTI FTIF SERIES XXVIII - PLAN V (1190 DAYS) - Regular Plan - Annual IDCW;INF789FC16C8;;10.7714;;;01-Mar-2021</t>
  </si>
  <si>
    <t>142223;UTI FTIF SERIES XXVIII - PLAN V (1190 DAYS) - Regular Plan - Maturity IDCW;INF789FC17C6;;11.6563;;;01-Mar-2021</t>
  </si>
  <si>
    <t>142224;UTI FTIF SERIES XXVIII - PLAN V (1190 DAYS) - Regular Plan - Quarterly IDCW;INF789FC15C0;;10.1114;;;01-Mar-2021</t>
  </si>
  <si>
    <t>142225;UTI FTIF Series XXVIII-V (1190 Days) Direct Plan - Growth Option;INF789FC13D3;;11.7693;;;01-Mar-2021</t>
  </si>
  <si>
    <t>142222;UTI FTIF Series XXVIII-V (1190 Days) Regular Plan - Growth Option;INF789FC18C4;;11.6562;;;01-Mar-2021</t>
  </si>
  <si>
    <t>142275;UTI FTIF SERIES XXVIII - PLAN VI (1190 DAYS) - Direct Plan - Flexi IDCW;INF789FC18E0;;12.577;;;01-Mar-2021</t>
  </si>
  <si>
    <t>142272;UTI FTIF SERIES XXVIII - PLAN VI (1190 DAYS) - Direct Plan - Quarterly IDCW;INF789FC14E9;;10.0839;;;01-Mar-2021</t>
  </si>
  <si>
    <t>142277;UTI FTIF SERIES XXVIII - PLAN VI (1190 DAYS) - Regular Plan - Quarterly IDCW;INF789FC19D0;;10.0827;;;01-Mar-2021</t>
  </si>
  <si>
    <t>142268;UTI FTIF Series XXVIII-VI (1190 Days) - Direct Plan - Growth Option;INF789FC17E2;;12.5772;;;01-Mar-2021</t>
  </si>
  <si>
    <t>142269;UTI FTIF Series XXVIII-VI (1190 Days) - Regular Plan - Growth Option;INF789FC12E3;;12.5589;;;01-Mar-2021</t>
  </si>
  <si>
    <t>142320;UTI FTIF SERIES XXVIII - PLAN VII (1169 DAYS) - Direct Plan - Annual IDCW;INF789FC15F3;;10.9008;;;01-Mar-2021</t>
  </si>
  <si>
    <t>142322;UTI FTIF SERIES XXVIII - PLAN VII (1169 DAYS) - Direct Plan - Flexi IDCW;INF789FC18F7;;11.7139;;;01-Mar-2021</t>
  </si>
  <si>
    <t>142321;UTI FTIF SERIES XXVIII - PLAN VII (1169 DAYS) - Direct Plan - Maturity IDCW;INF789FC16F1;;11.7126;;;01-Mar-2021</t>
  </si>
  <si>
    <t>142329;UTI FTIF SERIES XXVIII - PLAN VII (1169 DAYS) - Direct Plan - Quarterly IDCW;INF789FC14F6;;10.1711;;;01-Mar-2021</t>
  </si>
  <si>
    <t>142328;UTI FTIF SERIES XXVIII - PLAN VII (1169 DAYS) - Regular Plan - Annual IDCW;INF789FC10F4;;10.8375;;;01-Mar-2021</t>
  </si>
  <si>
    <t>142323;UTI FTIF SERIES XXVIII - PLAN VII (1169 DAYS) - Regular Plan - Flexi IDCW;INF789FC13F8;;11.6032;;;01-Mar-2021</t>
  </si>
  <si>
    <t>142325;UTI FTIF SERIES XXVIII - PLAN VII (1169 DAYS) - Regular Plan - Maturity IDCW;INF789FC11F2;;11.6034;;;01-Mar-2021</t>
  </si>
  <si>
    <t>142324;UTI FTIF SERIES XXVIII - PLAN VII (1169 DAYS) - Regular Plan - Quarterly IDCW;INF789FC19E8;;10.1647;;;01-Mar-2021</t>
  </si>
  <si>
    <t>142326;UTI FTIF Series XXVIII-VII (1169 Days) - Direct Plan - Growth Option;INF789FC17F9;;11.716;;;01-Mar-2021</t>
  </si>
  <si>
    <t>142327;UTI FTIF Series XXVIII-VII (1169 Days) - Regular Plan - Growth Option;INF789FC12F0;;11.6034;;;01-Mar-2021</t>
  </si>
  <si>
    <t>142362;UTI FTIF SERIES XXVIII - PLAN VIII (1171 DAYS) - Direct Plan - Quarterly IDCW;INF789FC18G5;;10.0869;;;01-Mar-2021</t>
  </si>
  <si>
    <t>142367;UTI FTIF SERIES XXVIII - PLAN VIII (1171 DAYS) - Regular Plan - Maturity IDCW;INF789FC15G1;;12.5744;;;01-Mar-2021</t>
  </si>
  <si>
    <t>142366;UTI FTIF SERIES XXVIII - PLAN VIII (1171 DAYS) - Regular Plan - Quarterly IDCW;INF789FC13G6;;10.0852;;;01-Mar-2021</t>
  </si>
  <si>
    <t>142361;UTI FTIF Series XXVIII-VIII (1171 Days) - Direct Plan - Growth Option;INF789FC11H8;;12.5924;;;01-Mar-2021</t>
  </si>
  <si>
    <t>142365;UTI FTIF Series XXVIII-VIII (1171 Days) - Regular Plan - Growth Option;INF789FC16G9;;12.5743;;;01-Mar-2021</t>
  </si>
  <si>
    <t>142576;UTI FTIF SERIES XXVIII - PLAN X (1153 DAYS) - Direct Plan - Flexi IDCW;INF789FC16J3;;11.4379;;;01-Mar-2021</t>
  </si>
  <si>
    <t>142573;UTI FTIF SERIES XXVIII - PLAN X (1153 DAYS) - Direct Plan - Maturity IDCW;INF789FC14J8;;11.4385;;;01-Mar-2021</t>
  </si>
  <si>
    <t>142572;UTI FTIF SERIES XXVIII - PLAN X (1153 DAYS) - Direct Plan - Quarterly IDCW;INF789FC12J2;;10.1746;;;01-Mar-2021</t>
  </si>
  <si>
    <t>142580;UTI FTIF SERIES XXVIII - PLAN X (1153 DAYS) - Regular Plan - Annual IDCW;INF789FC18I1;;10.831;;;01-Mar-2021</t>
  </si>
  <si>
    <t>142574;UTI FTIF SERIES XXVIII - PLAN X (1153 DAYS) - Regular Plan - Maturity IDCW;INF789FC19I9;;11.3302;;;01-Mar-2021</t>
  </si>
  <si>
    <t>142577;UTI FTIF SERIES XXVIII - PLAN X (1153 DAYS) - Regular Plan - Quarterly IDCW;INF789FC17I3;;10.1678;;;01-Mar-2021</t>
  </si>
  <si>
    <t>142578;UTI FTIF Series XXVIII-X (1153 Days) - Direct Plan - Growth Option;INF789FC15J5;;11.438;;;01-Mar-2021</t>
  </si>
  <si>
    <t>142579;UTI FTIF Series XXVIII-X (1153 Days) - Regular Plan - Growth Option;INF789FC10J6;;11.3303;;;01-Mar-2021</t>
  </si>
  <si>
    <t>142790;UTI FTIF SERIES XXVIII - PLAN XI (1161 DAYS) - Direct Plan - Annual IDCW;INF789FC13K8;;10.7366;;;01-Mar-2021</t>
  </si>
  <si>
    <t>142795;UTI FTIF SERIES XXVIII - PLAN XI (1161 DAYS) - Regular Plan - Annual IDCW;INF789FC18J9;;10.7323;;;01-Mar-2021</t>
  </si>
  <si>
    <t>142798;UTI FTIF SERIES XXVIII - PLAN XI (1161 DAYS) - Regular Plan - Flexi IDCW;INF789FC11K2;;12.5478;;;01-Mar-2021</t>
  </si>
  <si>
    <t>142792;UTI FTIF SERIES XXVIII - PLAN XI (1161 DAYS) - Regular Plan - Maturity IDCW;INF789FC19J7;;12.5504;;;01-Mar-2021</t>
  </si>
  <si>
    <t>142796;UTI FTIF SERIES XXVIII - PLAN XI (1161 DAYS) - Regular Plan - Quarterly IDCW;INF789FC17J1;;10.148;;;01-Mar-2021</t>
  </si>
  <si>
    <t>142789;UTI FTIF Series XXVIII-XI (1161 Days) - Direct Plan - Growth Option;INF789FC15K3;;12.564;;;01-Mar-2021</t>
  </si>
  <si>
    <t>142794;UTI FTIF Series XXVIII-XI (1161 Days) - Regular Plan - Growth Option;INF789FC10K4;;12.5463;;;01-Mar-2021</t>
  </si>
  <si>
    <t>142811;UTI FTIF SERIES XXVIII - PLAN XII (1154 DAYS) - Direct Plan - Maturity IDCW;INF789FC14L4;;12.5404;;;01-Mar-2021</t>
  </si>
  <si>
    <t>142814;UTI FTIF SERIES XXVIII - PLAN XII (1154 DAYS) - Regular Plan - Annual IDCW;INF789FC18K7;;10.7433;;;01-Mar-2021</t>
  </si>
  <si>
    <t>142812;UTI FTIF SERIES XXVIII - PLAN XII (1154 DAYS) - Regular Plan - Maturity IDCW;INF789FC19K5;;12.5225;;;01-Mar-2021</t>
  </si>
  <si>
    <t>142808;UTI FTIF SERIES XXVIII - PLAN XII (1154 DAYS) - Regular Plan - Quarterly IDCW;INF789FC17K9;;10.1573;;;01-Mar-2021</t>
  </si>
  <si>
    <t>142813;UTI FTIF Series XXVIII-XII (1154 Days) - Direct Plan - Growth Option;INF789FC15L1;;12.5405;;;01-Mar-2021</t>
  </si>
  <si>
    <t>142807;UTI FTIF Series XXVIII-XII (1154 Days) - Regular Plan - Growth Option;INF789FC10L2;;12.5228;;;01-Mar-2021</t>
  </si>
  <si>
    <t>142844;UTI FTIF SERIES XXVIII - PLAN XIII (1134 DAYS) - Direct Plan - Annual IDCW;INF789FC13M4;;11.0784;;;01-Mar-2021</t>
  </si>
  <si>
    <t>142847;UTI FTIF SERIES XXVIII - PLAN XIII (1134 DAYS) - Direct Plan - Flexi IDCW;INF789FC16M7;;12.3213;;;01-Mar-2021</t>
  </si>
  <si>
    <t>142846;UTI FTIF SERIES XXVIII - PLAN XIII (1134 DAYS) - Direct Plan - Maturity IDCW;INF789FC14M2;;12.321;;;01-Mar-2021</t>
  </si>
  <si>
    <t>142845;UTI FTIF SERIES XXVIII - PLAN XIII (1134 DAYS) - Direct Plan - Quarterly IDCW;INF789FC12M6;;10.1894;;;01-Mar-2021</t>
  </si>
  <si>
    <t>142849;UTI FTIF SERIES XXVIII - PLAN XIII (1134 DAYS) - Regular Plan - Annual IDCW;INF789FC18L5;;11.0342;;;01-Mar-2021</t>
  </si>
  <si>
    <t>142850;UTI FTIF SERIES XXVIII - PLAN XIII (1134 DAYS) - Regular Plan - Flexi IDCW;INF789FC11M8;;12.1703;;;01-Mar-2021</t>
  </si>
  <si>
    <t>142852;UTI FTIF SERIES XXVIII - PLAN XIII (1134 DAYS) - Regular Plan - Maturity IDCW;INF789FC19L3;;12.1691;;;01-Mar-2021</t>
  </si>
  <si>
    <t>142851;UTI FTIF SERIES XXVIII - PLAN XIII (1134 DAYS) - Regular Plan - Quarterly IDCW;INF789FC17L7;;10.1803;;;01-Mar-2021</t>
  </si>
  <si>
    <t>142815;UTI FTIF Series XXVIII-XIII (1134 Days) - Direct Plan - Growth Option;INF789FC15M9;;12.3213;;;01-Mar-2021</t>
  </si>
  <si>
    <t>142848;UTI FTIF Series XXVIII-XIII (1134 Days) - Regular Plan - Growth Option;INF789FC10M0;;12.1704;;;01-Mar-2021</t>
  </si>
  <si>
    <t>143047;UTI FTIF SERIES XXVIII - PLAN XIV (1147 DAYS) - Regular Plan - Quarterly IDCW;INF789FC17M5;;10.1299;;;01-Mar-2021</t>
  </si>
  <si>
    <t>143039;UTI FTIF Series XXVIII-XIV (1147 Days) - Direct Plan - Growth OptionI;INF789FC15N7;;12.4767;;;01-Mar-2021</t>
  </si>
  <si>
    <t>143044;UTI FTIF Series XXVIII-XIV (1147 Days) - Regular Plan - Growth Option;INF789FC10N8;;12.4592;;;01-Mar-2021</t>
  </si>
  <si>
    <t>106185;UTI Annual Interval Fund - I - ( Instn Growth Option );INF789F01FJ8;;27.2845;;;01-Mar-2021</t>
  </si>
  <si>
    <t>123646;UTI Annual Interval Fund - I - Direct Plan - Growth Option;INF789F01VW8;;26.5993;;;01-Mar-2021</t>
  </si>
  <si>
    <t>106183;UTI Annual Interval Fund - I - Regular Plan - Growth Option;INF789F01FG4;;26.3863;;;01-Mar-2021</t>
  </si>
  <si>
    <t>106186;UTI Annual Interval Fund - I - Regular Plan - IDCW;INF789F01FE9;INF789F01FF6;10.0615;;;01-Mar-2021</t>
  </si>
  <si>
    <t>125077;UTI Annual Interval Fund - II - Direct Plan - Growth Option;INF789F01WC8;;27.1344;;;01-Mar-2021</t>
  </si>
  <si>
    <t>125078;UTI Annual Interval Fund - II - Direct Plan - IDCW;INF789F01WA2;INF789F01WB0;10.0677;;;01-Mar-2021</t>
  </si>
  <si>
    <t>106707;UTI Annual Interval Fund - II - Regular Plan - Growth Option;INF789F01FS9;;26.912;;;01-Mar-2021</t>
  </si>
  <si>
    <t>106706;UTI Annual Interval Fund - II - Regular Plan - IDCW;INF789F01FQ3;INF789F01FR1;10.0589;;;01-Mar-2021</t>
  </si>
  <si>
    <t>106709;UTI Fixed Interval Income Fund (Annual Interval Fund)  Series III - Instn Growth Option;INF789F01FV3;;27.8014;;;01-Mar-2021</t>
  </si>
  <si>
    <t>122152;UTI Quarterly Interval Fund - I - Direct Plan - IDCW;INF789F01WG9;INF789F01WH7;10.0722;;;01-Mar-2021</t>
  </si>
  <si>
    <t>106060;UTI Quarterly Interval Fund - I - Regular Plan - Growth Option;INF789F01GE7;;26.9741;;;01-Mar-2021</t>
  </si>
  <si>
    <t>106057;UTI Quarterly Interval Fund - I - Regular Plan - IDCW;INF789F01GC1;INF789F01GD9;10.0582;;;01-Mar-2021</t>
  </si>
  <si>
    <t>122165;UTI Quarterly Interval Fund - I -Direct Plan - Growth Option;INF789F01WI5;;27.4054;;;01-Mar-2021</t>
  </si>
  <si>
    <t>121182;UTI Quarterly Interval Fund - II - Direct Plan - Growth Option;INF789F01WR6;;24.7207;;;01-Mar-2021</t>
  </si>
  <si>
    <t>121181;UTI Quarterly Interval Fund - II - Direct Plan - IDCW;INF789F01WP0;INF789F01WQ8;10.0674;;;01-Mar-2021</t>
  </si>
  <si>
    <t>109617;UTI Quarterly Interval Fund - II - Regular Plan - Growth Option;INF789F01GW9;;24.3252;;;01-Mar-2021</t>
  </si>
  <si>
    <t>109618;UTI Quarterly Interval Fund - II - Regular Plan - IDCW;INF789F01GU3;INF789F01GV1;10.0582;;;01-Mar-2021</t>
  </si>
  <si>
    <t>121722;UTI Quarterly Interval Fund - III -Direct Plan - Growth Option;INF789F01WU0;;24.9876;;;01-Mar-2021</t>
  </si>
  <si>
    <t>121721;UTI Quarterly Interval Fund - III -Direct Plan - IDCW;INF789F01WS4;INF789F01WT2;10.0637;;;01-Mar-2021</t>
  </si>
  <si>
    <t>110024;UTI Quarterly Interval Fund - III -Regular Plan - Growth Option;INF789F01HC9;;24.5914;;;01-Mar-2021</t>
  </si>
  <si>
    <t>110021;UTI Quarterly Interval Fund - III -Regular Plan - IDCW;INF789F01HA3;INF789F01HB1;10.0594;;;01-Mar-2021</t>
  </si>
  <si>
    <t>141865;Aditya Birla Sun Life Resurgent India Fund - Series 5 - Direct Plan-Growth Option;INF209KB1JB9;;12.9;;;01-Mar-2021</t>
  </si>
  <si>
    <t>141863;Aditya Birla Sun Life Resurgent India Fund - Series 5 - Regular Plan-Growth;INF209KB1IZ0;;12.37;;;01-Mar-2021</t>
  </si>
  <si>
    <t>141866;Aditya Birla Sun Life Resurgent India Fund - Series 5 -Direct - Payout of IDCW;INF209KB1JC7;;12.9;;;01-Mar-2021</t>
  </si>
  <si>
    <t>141864;Aditya Birla Sun Life Resurgent India Fund - Series 5 -Regular - Payout of IDCW;INF209KB1JA1;;12.37;;;01-Mar-2021</t>
  </si>
  <si>
    <t>142555;Aditya Birla Sun Life Resurgent India Fund - Series 6 - Direct Plan-Growth;INF209KB1LN0;;9.46;;;01-Mar-2021</t>
  </si>
  <si>
    <t>142554;Aditya Birla Sun Life Resurgent India Fund - Series 6 - Regular Plan-Growth;INF209KB1LL4;;9.18;;;01-Mar-2021</t>
  </si>
  <si>
    <t>142549;Aditya Birla Sun Life Resurgent India Fund - Series 6 -Direct - Payout of IDCW;INF209KB1LO8;;9.46;;;01-Mar-2021</t>
  </si>
  <si>
    <t>142556;Aditya Birla Sun Life Resurgent India Fund - Series 6 -Regular - Payout of IDCW;INF209KB1LM2;;9.18;;;01-Mar-2021</t>
  </si>
  <si>
    <t>142997;Aditya Birla Sun Life Resurgent India Fund - Series 7 - Direct - Payout of IDCW;INF209KB1NS5;;9.65;;;01-Mar-2021</t>
  </si>
  <si>
    <t>143000;Aditya Birla Sun Life Resurgent India Fund - Series 7 - Direct Plan-Growth;INF209KB1NR7;;9.65;;;01-Mar-2021</t>
  </si>
  <si>
    <t>142998;Aditya Birla Sun Life Resurgent India Fund - Series 7 - Regular - Payout of IDCW;INF209KB1NQ9;;9.39;;;01-Mar-2021</t>
  </si>
  <si>
    <t>142999;Aditya Birla Sun Life Resurgent Inida Fund - Series 7 - Regular Plan-Growth;INF209KB1NP1;;9.39;;;01-Mar-2021</t>
  </si>
  <si>
    <t>142490;Axis Capital Builder Fund - Series 1 (1540 Days) - Direct Plan - Growth option;INF846K01B69;;14.10;;;01-Mar-2021</t>
  </si>
  <si>
    <t>142489;Axis Capital Builder Fund - Series 1 (1540 Days) - Regular Plan - Growth option;INF846K01B85;;13.67;;;01-Mar-2021</t>
  </si>
  <si>
    <t>142492;Axis Capital Builder Fund Series 1 (1540 Days) - Direct Plan - IDCW;INF846K01B77;;14.10;;;01-Mar-2021</t>
  </si>
  <si>
    <t>142491;Axis Capital Builder Fund Series 1 (1540 Days) - Regular Plan - IDCW;INF846K01B93;;13.67;;;01-Mar-2021</t>
  </si>
  <si>
    <t>145672;Axis Capital Builder Fund - Series 4 (1582 Days) - Direct Plan - Growth Option;INF846K01K68;;14.36;;;01-Mar-2021</t>
  </si>
  <si>
    <t>145673;Axis Capital Builder Fund - Series 4 (1582 Days) - Regular Plan - Growth Option;INF846K01K84;;14.07;;;01-Mar-2021</t>
  </si>
  <si>
    <t>145671;Axis Capital Builder Fund Series 4 (1582 Days) - Direct Plan - IDCW;INF846K01K76;;14.44;;;01-Mar-2021</t>
  </si>
  <si>
    <t>145674;Axis Capital Builder Fund Series 4 (1582 Days) - Regular Plan - IDCW;INF846K01K92;;14.07;;;01-Mar-2021</t>
  </si>
  <si>
    <t>141369;Axis Equity Advantage Fund - Series 1 - Direct Plan - Growth Option;INF846K01ZJ4;;15.49;;;01-Mar-2021</t>
  </si>
  <si>
    <t>141370;Axis Equity Advantage Fund - Series 1 - Regular Plan - Growth Option;INF846K01ZK2;;14.78;;;01-Mar-2021</t>
  </si>
  <si>
    <t>142496;IDFC Equity Opportunity Fund - Series 5 (36 Months) Direct Dividend;INF194KA13D0;;12.97;;;01-Mar-2021</t>
  </si>
  <si>
    <t>142495;IDFC Equity Opportunity Fund - Series 5 (36 Months) Direct Growth;INF194KA12D2;;12.97;;;01-Mar-2021</t>
  </si>
  <si>
    <t>142494;IDFC Equity Opportunity Fund - Series 5 (36 Months) Regular Dividend;INF194KA16D3;;12.43;;;01-Mar-2021</t>
  </si>
  <si>
    <t>142493;IDFC Equity Opportunity Fund - Series 5 (36 Months) Regular Growth;INF194KA15D5;;12.43;;;01-Mar-2021</t>
  </si>
  <si>
    <t>144150;IDFC Equity Opportunity - Series 6 (1194 DAYS)-Direct Plan Growth;INF194KA17U5;;14.86;;;01-Mar-2021</t>
  </si>
  <si>
    <t>144151;IDFC Equity Opportunity - Series 6 (1194 DAYS)-Direct Plan IDCW;INF194KA18U3;;14.86;;;01-Mar-2021</t>
  </si>
  <si>
    <t>144152;IDFC Equity Opportunity - Series 6 (1194 DAYS)-Regular Plan Growth;INF194KA14U2;;14.45;;;01-Mar-2021</t>
  </si>
  <si>
    <t>144149;IDFC Equity Opportunity - Series 6 (1194 DAYS)-Regular Plan IDCW;INF194KA15U9;;14.45;;;01-Mar-2021</t>
  </si>
  <si>
    <t>141581;HDFC Equity Opp Fund - II - 1100D June 2017 (1) - Growth Option;INF179KC1AL2;;10.931;;;01-Mar-2021</t>
  </si>
  <si>
    <t>141580;HDFC Equity Opp Fund - II - 1100D June 2017 (1) - Growth Option - Direct Plan;INF179KC1AJ6;;11.34;;;01-Mar-2021</t>
  </si>
  <si>
    <t>141579;HDFC Equity Opp Fund - II - 1100D June 2017 (1) - IDCW Option;INF179KC1AM0;;10.931;;;01-Mar-2021</t>
  </si>
  <si>
    <t>141578;HDFC Equity Opp Fund - II - 1100D June 2017 (1) - IDCW Option - Direct Plan;INF179KC1AK4;;11.34;;;01-Mar-2021</t>
  </si>
  <si>
    <t>141429;HDFC Equity Opp Fund - II - 1126D May 2017 (1) - Growth Option;INF179KC1AH0;;11.46;;;01-Mar-2021</t>
  </si>
  <si>
    <t>141430;HDFC Equity Opp Fund - II - 1126D May 2017 (1) - Growth Option - Direct Plan;INF179KC1AF4;;11.842;;;01-Mar-2021</t>
  </si>
  <si>
    <t>141431;HDFC Equity Opp Fund - II - 1126D May 2017 (1) - IDCW Option;INF179KC1AI8;;11.46;;;01-Mar-2021</t>
  </si>
  <si>
    <t>141428;HDFC Equity Opp Fund - II - 1126D May 2017 (1) - IDCW Option - Direct Plan;INF179KC1AG2;;11.842;;;01-Mar-2021</t>
  </si>
  <si>
    <t>142952;ICICI Prudential Bharat Consumption Fund - Series 1 - Cumulative Option;INF109KC1BL5;;13.07;;;01-Mar-2021</t>
  </si>
  <si>
    <t>142951;ICICI Prudential Bharat Consumption Fund - Series 1 - Direct Plan - Cumulative Option;INF109KC1BN1;;13.39;;;01-Mar-2021</t>
  </si>
  <si>
    <t>142950;ICICI Prudential Bharat Consumption Fund - Series 1 - Direct Plan - IDCW Option;INF109KC1BO9;;13.39;;;01-Mar-2021</t>
  </si>
  <si>
    <t>142949;ICICI Prudential Bharat Consumption Fund - Series 1 - IDCW Option;INF109KC1BM3;;13.07;;;01-Mar-2021</t>
  </si>
  <si>
    <t>143152;ICICI Prudential Bharat Consumption Fund - Series 2 - Cumulative Option;INF109KC1CV2;;12.86;;;01-Mar-2021</t>
  </si>
  <si>
    <t>143153;ICICI Prudential Bharat Consumption Fund - Series 2 - Direct Plan - Cumulative Option;INF109KC1CX8;;13.13;;;01-Mar-2021</t>
  </si>
  <si>
    <t>143154;ICICI Prudential Bharat Consumption Fund - Series 2 - Direct Plan - IDCW Option;INF109KC1CY6;;13.13;;;01-Mar-2021</t>
  </si>
  <si>
    <t>143155;ICICI Prudential Bharat Consumption Fund - Series 2 - IDCW Option;INF109KC1CW0;;12.86;;;01-Mar-2021</t>
  </si>
  <si>
    <t>143964;ICICI Prudential Bharat Consumption Fund - Series 3 - Cumulative Option;INF109KC1GQ3;;13.41;;;01-Mar-2021</t>
  </si>
  <si>
    <t>143961;ICICI Prudential Bharat Consumption Fund - Series 3 - Direct Plan - Cumulative Option;INF109KC1GS9;;13.73;;;01-Mar-2021</t>
  </si>
  <si>
    <t>143962;ICICI Prudential Bharat Consumption Fund - Series 3 - Direct Plan - IDCW Option;INF109KC1GT7;;13.73;;;01-Mar-2021</t>
  </si>
  <si>
    <t>143963;ICICI Prudential Bharat Consumption Fund - Series 3 - IDCW Option;INF109KC1GR1;;13.41;;;01-Mar-2021</t>
  </si>
  <si>
    <t>144445;ICICI Prudential Bharat Consumption Fund - Series 4 - Cumulative Option;INF109KC1IU1;;12.25;;;01-Mar-2021</t>
  </si>
  <si>
    <t>144448;ICICI Prudential Bharat Consumption Fund - Series 4 - Direct Plan - Cumulative Option;INF109KC1IW7;;12.49;;;01-Mar-2021</t>
  </si>
  <si>
    <t>144447;ICICI Prudential Bharat Consumption Fund - Series 4 - Direct Plan - IDCW Option;INF109KC1IX5;;12.49;;;01-Mar-2021</t>
  </si>
  <si>
    <t>144446;ICICI Prudential Bharat Consumption Fund - Series 4 - IDCW Option;INF109KC1IV9;;12.25;;;01-Mar-2021</t>
  </si>
  <si>
    <t>145446;ICICI Prudential Bharat Consumption Fund - Series 5 - Cumulative Option;INF109KC1NO4;;14.22;;;01-Mar-2021</t>
  </si>
  <si>
    <t>145443;ICICI Prudential Bharat Consumption Fund - Series 5 - Direct Plan - Cumulative Option;INF109KC1NQ9;;14.43;;;01-Mar-2021</t>
  </si>
  <si>
    <t>145444;ICICI Prudential Bharat Consumption Fund - Series 5 - Direct Plan - IDCW Option;INF109KC1NR7;;14.43;;;01-Mar-2021</t>
  </si>
  <si>
    <t>145445;ICICI Prudential Bharat Consumption Fund - Series 5 - IDCW Option;INF109KC1NP1;;14.22;;;01-Mar-2021</t>
  </si>
  <si>
    <t>131317;ICICI Prudential Growth Fund - Series 3 Direct IDCW;INF109KA1S17;;13.56;;;01-Mar-2021</t>
  </si>
  <si>
    <t>131318;ICICI Prudential Growth Fund - Series 3 IDCW;INF109KA1S09;;12.41;;;01-Mar-2021</t>
  </si>
  <si>
    <t>141677;ICICI Prudential Value Fund - Series 16 - Cumulative Option;INF109KB15T7;;12.52;;;01-Mar-2021</t>
  </si>
  <si>
    <t>141678;ICICI Prudential Value Fund - Series 16 - Direct Plan - Cumulative Option;INF109KB17T3;;12.93;;;01-Mar-2021</t>
  </si>
  <si>
    <t>141679;ICICI Prudential Value Fund - Series 16 - Direct Plan - Dividend Option;INF109KB18T1;;12.32;;;01-Mar-2021</t>
  </si>
  <si>
    <t>141676;ICICI Prudential Value Fund - Series 16 - Dividend Option;INF109KB16T5;;12.01;;;01-Mar-2021</t>
  </si>
  <si>
    <t>141790;ICICI Prudential Value Fund - Series 17 - Cumulative Option;INF109KB11W0;;12.95;;;01-Mar-2021</t>
  </si>
  <si>
    <t>141788;ICICI Prudential Value Fund - Series 17 - Direct Plan - Cumulative Option;INF109KB19V5;;13.40;;;01-Mar-2021</t>
  </si>
  <si>
    <t>141787;ICICI Prudential Value Fund - Series 17 - Direct Plan - IDCW Option;INF109KB10W2;;13.08;;;01-Mar-2021</t>
  </si>
  <si>
    <t>141789;ICICI Prudential Value Fund - Series 17 - IDCW Option;INF109KB12W8;;12.64;;;01-Mar-2021</t>
  </si>
  <si>
    <t>141879;ICICI Prudential Value Fund - Series 18 - Cumulative Option;INF109KB11Y6;;14.43;;;01-Mar-2021</t>
  </si>
  <si>
    <t>141882;ICICI Prudential Value Fund - Series 18 - Direct Plan - Cumulative Option;INF109KB13Y2;;14.90;;;01-Mar-2021</t>
  </si>
  <si>
    <t>141880;ICICI Prudential Value Fund - Series 18 - Direct Plan - IDCW Option;INF109KB14Y0;;14.54;;;01-Mar-2021</t>
  </si>
  <si>
    <t>141881;ICICI Prudential Value Fund - Series 18 - IDCW Option;INF109KB12Y4;;14.10;;;01-Mar-2021</t>
  </si>
  <si>
    <t>142071;ICICI Prudential Value Fund - Series 19 - Cumulative Option;INF109KB16Z2;;13.20;;;01-Mar-2021</t>
  </si>
  <si>
    <t>142072;ICICI Prudential Value Fund - Series 19 - Direct Plan - Cumulative Option;INF109KB18Z8;;13.63;;;01-Mar-2021</t>
  </si>
  <si>
    <t>142073;ICICI Prudential Value Fund - Series 19 - Direct Plan - IDCW Option;INF109KB19Z6;;13.63;;;01-Mar-2021</t>
  </si>
  <si>
    <t>142074;ICICI Prudential Value Fund - Series 19 - IDCW Option;INF109KB17Z0;;13.20;;;01-Mar-2021</t>
  </si>
  <si>
    <t>142288;ICICI Prudential Value Fund - Series 20 - Cumulative Option;INF109KC1333;;12.16;;;01-Mar-2021</t>
  </si>
  <si>
    <t>142289;ICICI Prudential Value Fund - Series 20 - Direct Plan - Cumulative Option;INF109KC1358;;12.46;;;01-Mar-2021</t>
  </si>
  <si>
    <t>142291;ICICI Prudential Value Fund - Series 20 - Direct Plan - IDCW Option;INF109KC1366;;12.46;;;01-Mar-2021</t>
  </si>
  <si>
    <t>142290;ICICI Prudential Value Fund - Series 20 - IDCW Option;INF109KC1341;;12.16;;;01-Mar-2021</t>
  </si>
  <si>
    <t>142417;Kotak India Growth Fund Series 4 - Regular Plan- Growth option;INF174KA1GD3;;15.119;;;01-Mar-2021</t>
  </si>
  <si>
    <t>142418;Kotak India Growth Fund Series 4-Direct Plan - Growth Option;INF174KA1GF8;;15.646;;;01-Mar-2021</t>
  </si>
  <si>
    <t>142415;Kotak India Growth Fund Series 4-Direct Plan-ayout of Income Distribution cum capital withdrawal option;INF174KA1GG6;;15.538;;;01-Mar-2021</t>
  </si>
  <si>
    <t>142416;Kotak India Growth Fund Series 4-Regular Plan-ayout of Income Distribution cum capital withdrawal option;INF174KA1GE1;;15.119;;;01-Mar-2021</t>
  </si>
  <si>
    <t>143245;Kotak India Growth Fund Series 5-Direct PLan-ayout of Income Distribution cum capital withdrawal option ;INF174K014X0;;14.771;;;01-Mar-2021</t>
  </si>
  <si>
    <t>143244;Kotak India Growth Fund Series 5-Direct Plan-Growth Option;INF174K013X2;;14.771;;;01-Mar-2021</t>
  </si>
  <si>
    <t>143246;Kotak India Growth Fund Series 5-Regular Plan-ayout of Income Distribution cum capital withdrawal option ;INF174K012X4;;14.671;;;01-Mar-2021</t>
  </si>
  <si>
    <t>143243;Kotak India Growth Fund Series 5-Regular Plan-Growth Option;INF174K011X6;;14.671;;;01-Mar-2021</t>
  </si>
  <si>
    <t>144673;Kotak India Growth Fund Series 7 - Direct Plan - Growth Option;INF174KA1525;;13.317;;;01-Mar-2021</t>
  </si>
  <si>
    <t>144674;Kotak India Growth Fund Series 7 - Regular Plan - ayout of Income Distribution cum capital withdrawal option ;INF174KA1517;;12.963;;;01-Mar-2021</t>
  </si>
  <si>
    <t>144676;Kotak India Growth Fund Series 7 - Regular Plan - Growth Option;INF174KA1509;;12.963;;;01-Mar-2021</t>
  </si>
  <si>
    <t>144675;Kotak India Growth Fund Series 7 -Direct Plan  -ayout of Income Distribution cum capital withdrawal option ;INF174KA1533;;13.317;;;01-Mar-2021</t>
  </si>
  <si>
    <t>142397;L&amp;T Emerging Opportunities Fund-Series I- Regular Plan-IDCW;INF917K01ZL9;;13.631;;;01-Mar-2021</t>
  </si>
  <si>
    <t>142395;L&amp;T Emerging Opportunities Fund-Series I-Direct Plan-IDCW;INF917K01ZJ3;;13.924;;;01-Mar-2021</t>
  </si>
  <si>
    <t>143814;L&amp;T Emerging Opportunities Fund-Series II-Direct Plan-IDCW;INF917K01ZR6;INF917K01ZS4;16.012;;;01-Mar-2021</t>
  </si>
  <si>
    <t>143813;L&amp;T Emerging Opportunities Fund-Series II-Regular Plan-IDCW;INF917K01ZT2;INF917K01ZU0;15.705;;;01-Mar-2021</t>
  </si>
  <si>
    <t>141897;Nippon India Capital Builder Fund IV - Series B - Direct Plan - Growth Option;INF204KB1RU7;;8.9455;;;01-Mar-2021</t>
  </si>
  <si>
    <t>141898;NIPPON INDIA CAPITAL BUILDER FUND IV - SERIES B - DIRECT Plan - IDCW Option;INF204KB1RV5;;8.9455;;;01-Mar-2021</t>
  </si>
  <si>
    <t>141895;Nippon India Capital Builder Fund IV - Series B - Growth Option;INF204KB1RS1;;8.6875;;;01-Mar-2021</t>
  </si>
  <si>
    <t>141896;NIPPON INDIA CAPITAL BUILDER FUND IV - SERIES B - IDCW Option;INF204KB1RT9;;8.6875;;;01-Mar-2021</t>
  </si>
  <si>
    <t>142006;Nippon India Capital Builder Fund IV- Series C- Direct Plan-Dividend Payout Option;INF204KB1ST7;;11.3146;;;01-Mar-2021</t>
  </si>
  <si>
    <t>142005;Nippon India Capital Builder Fund IV- Series C- Direct Plan-Growth Option;INF204KB1SS9;;11.3146;;;01-Mar-2021</t>
  </si>
  <si>
    <t>142008;Nippon India Capital Builder Fund IV- Series C- Dividend Payout Option;INF204KB1SR1;;11.0149;;;01-Mar-2021</t>
  </si>
  <si>
    <t>142007;Nippon India Capital Builder Fund IV- Series C- Growth Option;INF204KB1SQ3;;11.0149;;;01-Mar-2021</t>
  </si>
  <si>
    <t>142452;NIPPON INDIA FIXED HORIZON FUND - XXXVI - SERIES 1 - DIRECT Plan - IDCW Option;INF204KB1UH8;;12.6050;;;01-Mar-2021</t>
  </si>
  <si>
    <t>142453;NIPPON INDIA FIXED HORIZON FUND - XXXVI - SERIES 1 - IDCW Option;INF204KB1UF2;;12.5636;;;01-Mar-2021</t>
  </si>
  <si>
    <t>142451;Nippon India Fixed Horizon Fund XXXVI- Series 1- Direct Plan-Growth Option;INF204KB1UG0;;12.6050;;;01-Mar-2021</t>
  </si>
  <si>
    <t>142454;Nippon India Fixed Horizon Fund XXXVI- Series 1- Growth Option;INF204KB1UE5;;12.5636;;;01-Mar-2021</t>
  </si>
  <si>
    <t>144891;NIPPON INDIA - INDIA OPPORTUNITIES FUND - SERIES A - DIRECT Plan - IDCW Option;INF204KB1I57;;13.3618;;;01-Mar-2021</t>
  </si>
  <si>
    <t>144890;NIPPON INDIA - INDIA OPPORTUNITIES FUND - SERIES A - IDCW Option;INF204KB1I32;;13.0184;;;01-Mar-2021</t>
  </si>
  <si>
    <t>144889;Nippon India India Opportunities Fund - Series A - Direct Plan - Growth Option;INF204KB1I40;;13.3618;;;01-Mar-2021</t>
  </si>
  <si>
    <t>144888;Nippon India India Opportunities Fund - Series A - Growth Option;INF204KB1I24;;13.0184;;;01-Mar-2021</t>
  </si>
  <si>
    <t>135507;SBI EQUITY OPPORTUNITIES FUND -  SERIES IV - REGULAR PLAN - GROWTH;INF200KA1GP5;;20.0824;;;01-Mar-2021</t>
  </si>
  <si>
    <t>135506;SBI EQUITY OPPORTUNITIES FUND - SERIES IV - DIRECT PLAN - GROWTH;INF200KA1GN0;;21.2320;;;01-Mar-2021</t>
  </si>
  <si>
    <t>135509;SBI Equity Opportunities Fund-Series IV - Direct Plan - Income Distribution cum Capital Withdrawal Option (IDCW);INF200KA1GO8;;18.0453;;;01-Mar-2021</t>
  </si>
  <si>
    <t>135508;SBI Equity Opportunities Fund-Series IV - Regular Plan - Income Distribution cum Capital Withdrawal Option (IDCW);INF200KA1GQ3;;17.0398;;;01-Mar-2021</t>
  </si>
  <si>
    <t>142533;Sundaram Emerging Small Cap Series I Direct Plan - Growth;INF903JA1CJ0;;10.8847;;;01-Mar-2021</t>
  </si>
  <si>
    <t>142532;Sundaram Emerging Small Cap Series I Direct Plan - Payout of Income Distribution cum Capital Withdrawal (IDCW);INF903JA1CK8;;10.8847;;;01-Mar-2021</t>
  </si>
  <si>
    <t>142531;Sundaram Emerging Small Cap Series I Regular Plan - Growth;INF903JA1CH4;;10.6396;;;01-Mar-2021</t>
  </si>
  <si>
    <t>142534;Sundaram Emerging Small Cap Series I Regular Plan - Payout of Income Distribution cum Capital Withdrawal (IDCW);INF903JA1CI2;;10.6396;;;01-Mar-2021</t>
  </si>
  <si>
    <t>143010;Sundaram Emerging Small Cap Series II Direct Plan - Growth;INF903JA1CR3;;11.2827;;;01-Mar-2021</t>
  </si>
  <si>
    <t>143007;Sundaram Emerging Small Cap Series II Direct Plan - Payout of Income Distribution cum Capital Withdrawal (IDCW);INF903JA1CS1;;11.2827;;;01-Mar-2021</t>
  </si>
  <si>
    <t>143009;Sundaram Emerging Small Cap Series II Regular Plan - Growth;INF903JA1CP7;;10.9423;;;01-Mar-2021</t>
  </si>
  <si>
    <t>143008;Sundaram Emerging Small Cap Series II Regular Plan - Payout of Income Distribution cum Capital Withdrawal (IDCW);INF903JA1CQ5;;10.9423;;;01-Mar-2021</t>
  </si>
  <si>
    <t>143226;Sundaram Emerging Small Cap Series III Direct Plan - Growth;INF903JA1DD1;;12.3088;;;01-Mar-2021</t>
  </si>
  <si>
    <t>143224;Sundaram Emerging Small Cap Series III Direct Plan - Payout of Income Distribution cum Capital Withdrawal (IDCW);INF903JA1DE9;;12.3089;;;01-Mar-2021</t>
  </si>
  <si>
    <t>143225;Sundaram Emerging Small Cap Series III Regular Plan - Growth;INF903JA1DB5;;12.0144;;;01-Mar-2021</t>
  </si>
  <si>
    <t>143223;Sundaram Emerging Small Cap Series III Regular Plan - Payout of Income Distribution cum Capital Withdrawal (IDCW);INF903JA1DC3;;12.0144;;;01-Mar-2021</t>
  </si>
  <si>
    <t>143506;Sundaram Emerging Small Cap Series IV Direct Plan - Growth;INF903JA1DP5;;12.6919;;;01-Mar-2021</t>
  </si>
  <si>
    <t>143505;Sundaram Emerging Small Cap Series IV Direct Plan - Payout of Income Distribution cum Capital Withdrawal (IDCW);INF903JA1DQ3;;12.6919;;;01-Mar-2021</t>
  </si>
  <si>
    <t>143503;Sundaram Emerging Small Cap Series IV Regular Plan - Growth;INF903JA1DN0;;12.3841;;;01-Mar-2021</t>
  </si>
  <si>
    <t>143504;Sundaram Emerging Small Cap Series IV Regular Plan - Payout of Income Distribution cum Capital Withdrawal (IDCW);INF903JA1DO8;;12.3841;;;01-Mar-2021</t>
  </si>
  <si>
    <t>144437;Sundaram Emerging Small Cap Series V Direct Plan - Growth;INF903JA1EN8;;12.6901;;;01-Mar-2021</t>
  </si>
  <si>
    <t>144438;Sundaram Emerging Small Cap Series V Direct Plan - Payout of Income Distribution cum Capital Withdrawal (IDCW);INF903JA1EO6;;12.6901;;;01-Mar-2021</t>
  </si>
  <si>
    <t>144435;Sundaram Emerging Small Cap Series V Regular Plan - Growth;INF903JA1EL2;;12.4927;;;01-Mar-2021</t>
  </si>
  <si>
    <t>144436;Sundaram Emerging Small Cap Series V Regular Plan - Payout of Income Distribution cum Capital Withdrawal (IDCW);INF903JA1EM0;;12.4927;;;01-Mar-2021</t>
  </si>
  <si>
    <t>144728;Sundaram Emerging Small Cap Series VI Direct Plan - Growth;INF903JA1EV1;;14.3883;;;01-Mar-2021</t>
  </si>
  <si>
    <t>144729;Sundaram Emerging Small Cap Series VI Direct Plan - Payout of Income Distribution cum Capital Withdrawal (IDCW);INF903JA1EW9;;14.3883;;;01-Mar-2021</t>
  </si>
  <si>
    <t>144726;Sundaram Emerging Small Cap Series VI Regular Plan - Growth;INF903JA1ET5;;14.1937;;;01-Mar-2021</t>
  </si>
  <si>
    <t>144727;Sundaram Emerging Small Cap Series VI Regular Plan - Payout of Income Distribution cum Capital Withdrawal (IDCW);INF903JA1EU3;;14.1937;;;01-Mar-2021</t>
  </si>
  <si>
    <t>144989;Sundaram Emerging Small Cap Series VII Direct Plan - Payout of Income Distribution cum Capital Withdrawal (IDCW);INF903JA1FI5;;14.9404;;;01-Mar-2021</t>
  </si>
  <si>
    <t>144987;Sundaram Emerging Small Cap Series VII Regular Plan - Growth;INF903JA1FF1;;14.7637;;;01-Mar-2021</t>
  </si>
  <si>
    <t>144986;Sundaram Emerging Small Cap Series VII Regular Plan - Payout of Income Distribution cum Capital Withdrawal (IDCW);INF903JA1FG9;;14.7637;;;01-Mar-2021</t>
  </si>
  <si>
    <t>144988;Sundaram Emerging Small Cap VII Direct Plan - Growth;INF903JA1FH7;;14.9404;;;01-Mar-2021</t>
  </si>
  <si>
    <t>143828;Sundaram Multi Cap Fund Series I Direct Plan - Growth;INF903JA1DT7;;14.3387;;;01-Mar-2021</t>
  </si>
  <si>
    <t>143827;Sundaram Multi Cap Fund Series I Direct Plan - Payout of Income Distribution cum Capital Withdrawal (IDCW);INF903JA1DU5;;14.3387;;;01-Mar-2021</t>
  </si>
  <si>
    <t>143830;Sundaram Multi Cap Fund Series I Regular Plan - Growth;INF903JA1DR1;;14.1167;;;01-Mar-2021</t>
  </si>
  <si>
    <t>143829;Sundaram Multi Cap Fund Series I Regular Plan - Payout of Income Distribution cum Capital Withdrawal (IDCW);INF903JA1DS9;;14.1168;;;01-Mar-2021</t>
  </si>
  <si>
    <t>144200;Sundaram Multi Cap Fund Series II Direct Plan - Growth;INF903JA1EF4;;14.3204;;;01-Mar-2021</t>
  </si>
  <si>
    <t>144199;Sundaram Multi Cap Fund Series II Direct Plan - Payout of Income Distribution cum Capital Withdrawal (IDCW);INF903JA1EG2;;14.3204;;;01-Mar-2021</t>
  </si>
  <si>
    <t>144197;Sundaram Multi Cap Fund Series II Regular Plan - Growth;INF903JA1ED9;;14.0887;;;01-Mar-2021</t>
  </si>
  <si>
    <t>144198;Sundaram Multi Cap Fund Series II Regular Plan - Payout of Income Distribution cum Capital Withdrawal (IDCW);INF903JA1EE7;;14.0888;;;01-Mar-2021</t>
  </si>
  <si>
    <t>141145;Sundaram Select Micro Cap Series XIV Direct Plan - Growth;INF903JA1997;;11.3819;;;01-Mar-2021</t>
  </si>
  <si>
    <t>141146;Sundaram Select Micro Cap Series XIV Direct Plan - Payout of Income Distribution cum Capital Withdrawal (IDCW);INF903JA1AA3;;11.3819;;;01-Mar-2021</t>
  </si>
  <si>
    <t>141143;Sundaram Select Micro Cap Series XIV Regular Plan - Growth;INF903JA1971;;11.1134;;;01-Mar-2021</t>
  </si>
  <si>
    <t>141144;Sundaram Select Micro Cap Series XIV Regular Plan - Payout of Income Distribution cum Capital Withdrawal (IDCW);INF903JA1989;;11.1134;;;01-Mar-2021</t>
  </si>
  <si>
    <t>141404;Sundaram Select Micro Cap Series XV Direct Plan - Growth;INF903JA1AN6;;10.9509;;;01-Mar-2021</t>
  </si>
  <si>
    <t>141407;Sundaram Select Micro Cap Series XV Direct Plan - Payout of Income Distribution cum Capital Withdrawal (IDCW);INF903JA1AO4;;10.9508;;;01-Mar-2021</t>
  </si>
  <si>
    <t>141406;Sundaram Select Micro Cap Series XV Regular Plan - Growth;INF903JA1AL0;;10.6119;;;01-Mar-2021</t>
  </si>
  <si>
    <t>141405;Sundaram Select Micro Cap Series XV Regular Plan - Payout of Income Distribution cum Capital Withdrawal (IDCW);INF903JA1AM8;;10.6119;;;01-Mar-2021</t>
  </si>
  <si>
    <t>141740;Sundaram Select Micro Cap Series XVI Direct Plan - Growth;INF903JA1BD5;;10.4474;;;01-Mar-2021</t>
  </si>
  <si>
    <t>141743;Sundaram Select Micro Cap Series XVI Direct Plan - Payout of Income Distribution cum Capital Withdrawal (IDCW);INF903JA1BE3;;10.4474;;;01-Mar-2021</t>
  </si>
  <si>
    <t>141742;Sundaram Select Micro Cap Series XVI Regular Plan - Growth;INF903JA1BB9;;10.2359;;;01-Mar-2021</t>
  </si>
  <si>
    <t>141741;Sundaram Select Micro Cap Series XVI Regular Plan - Payout of Income Distribution cum Capital Withdrawal (IDCW);INF903JA1BC7;;10.2359;;;01-Mar-2021</t>
  </si>
  <si>
    <t>141873;Sundaram Select Micro Cap Series XVII Direct Plan - Growth;INF903JA1BH6;;9.9422;;;01-Mar-2021</t>
  </si>
  <si>
    <t>141874;Sundaram Select Micro Cap Series XVII Direct Plan - Payout of Income Distribution cum Capital Withdrawal (IDCW);INF903JA1BI4;;9.9422;;;01-Mar-2021</t>
  </si>
  <si>
    <t>141871;Sundaram Select Micro Cap Series XVII Regular Plan - Growth;INF903JA1BF0;;9.6097;;;01-Mar-2021</t>
  </si>
  <si>
    <t>141872;Sundaram Select Micro Cap Series XVII Regular Plan - Payout of Income Distribution cum Capital Withdrawal (IDCW);INF903JA1BG8;;9.6097;;;01-Mar-2021</t>
  </si>
  <si>
    <t>141499;Sundaram Select Small Cap Series V Direct Plan - Growth;INF903JA1AR7;;13.6277;;;01-Mar-2021</t>
  </si>
  <si>
    <t>141498;Sundaram Select Small Cap Series V Direct Plan - Payout of Income Distribution cum Capital Withdrawal (IDCW);INF903JA1AS5;;13.6277;;;01-Mar-2021</t>
  </si>
  <si>
    <t>141501;Sundaram Select Small Cap Series V Regular Plan - Growth;INF903JA1AP1;;13.2030;;;01-Mar-2021</t>
  </si>
  <si>
    <t>141500;Sundaram Select Small Cap Series V Regular Plan - Payout of Income Distribution cum Capital Withdrawal (IDCW);INF903JA1AQ9;;13.2030;;;01-Mar-2021</t>
  </si>
  <si>
    <t>141561;Sundaram Select Small Cap Series VI Direct Plan - Growth;INF903JA1AV9;;13.2658;;;01-Mar-2021</t>
  </si>
  <si>
    <t>141562;Sundaram Select Small Cap Series VI Direct Plan - Payout of Income Distribution cum Capital Withdrawal (IDCW);INF903JA1AW7;;13.2658;;;01-Mar-2021</t>
  </si>
  <si>
    <t>141563;Sundaram Select Small Cap Series VI Regular Plan - Growth;INF903JA1AT3;;12.9204;;;01-Mar-2021</t>
  </si>
  <si>
    <t>141560;Sundaram Select Small Cap Series VI Regular Plan - Payout of Income Distribution cum Capital Withdrawal (IDCW);INF903JA1AU1;;12.9204;;;01-Mar-2021</t>
  </si>
  <si>
    <t>141915;Sundaram Value Fund Series IX Direct Plan - Growth;INF903JA1BL8;;14.2048;;;01-Mar-2021</t>
  </si>
  <si>
    <t>141916;Sundaram Value Fund Series IX Direct Plan - Payout of Income Distribution cum Capital Withdrawal (IDCW);INF903JA1BM6;;14.2048;;;01-Mar-2021</t>
  </si>
  <si>
    <t>141913;Sundaram Value Fund Series IX Regular Plan - Growth;INF903JA1BJ2;;13.6885;;;01-Mar-2021</t>
  </si>
  <si>
    <t>141914;Sundaram Value Fund Series IX Regular Plan - Payout of Income Distribution cum Capital Withdrawal (IDCW);INF903JA1BK0;;13.6885;;;01-Mar-2021</t>
  </si>
  <si>
    <t>140660;Sundaram Value Fund Series VII Direct Plan - Growth;INF903JA1799;;11.6706;;;01-Mar-2021</t>
  </si>
  <si>
    <t>140653;Sundaram Value Fund Series VII Direct Plan - Payout of Income Distribution cum Capital Withdrawal (IDCW);INF903JA1807;;11.6702;;;01-Mar-2021</t>
  </si>
  <si>
    <t>140659;Sundaram Value Fund Series VII Regular Plan - Growth;INF903JA1773;;11.3704;;;01-Mar-2021</t>
  </si>
  <si>
    <t>140658;Sundaram Value Fund Series VII Regular Plan - Payout of Income Distribution cum Capital Withdrawal (IDCW);INF903JA1781;;11.3704;;;01-Mar-2021</t>
  </si>
  <si>
    <t>141342;Sundaram Value Fund Series VIII Direct Plan - Growth;INF903JA1AJ4;;14.1096;;;01-Mar-2021</t>
  </si>
  <si>
    <t>141341;Sundaram Value Fund Series VIII Direct Plan - Payout of Income Distribution cum Capital Withdrawal (IDCW);INF903JA1AK2;;14.1096;;;01-Mar-2021</t>
  </si>
  <si>
    <t>141339;Sundaram Value Fund Series VIII Regular Plan - Growth;INF903JA1AH8;;13.6644;;;01-Mar-2021</t>
  </si>
  <si>
    <t>141340;Sundaram Value Fund Series VIII Regular Plan - Payout of Income Distribution cum Capital Withdrawal (IDCW);INF903JA1AI6;;13.6644;;;01-Mar-2021</t>
  </si>
  <si>
    <t>141932;Sundaram Value Fund Series X Direct Plan - Growth;INF903JA1BP9;;14.0657;;;01-Mar-2021</t>
  </si>
  <si>
    <t>141931;Sundaram Value Fund Series X Direct Plan - Payout of Income Distribution cum Capital Withdrawal (IDCW);INF903JA1BQ7;;14.0656;;;01-Mar-2021</t>
  </si>
  <si>
    <t>141929;Sundaram Value Fund Series X Regular Plan - Growth;INF903JA1BN4;;13.5888;;;01-Mar-2021</t>
  </si>
  <si>
    <t>141930;Sundaram Value Fund Series X Regular Plan - Payout of Income Distribution cum Capital Withdrawal (IDCW);INF903JA1BO2;;13.5888;;;01-Mar-2021</t>
  </si>
  <si>
    <t>143836;TATA Value Fund - Series1  Direct Plan - Payout of Income Distribution cum capital withdrawal option;INF277K012H3;;12.6678;;;01-Mar-2021</t>
  </si>
  <si>
    <t>143838;TATA Value Fund - Series1  Regular Plan - Payout of Income Distribution cum capital withdrawal option;INF277K010H7;;12.1891;;;01-Mar-2021</t>
  </si>
  <si>
    <t>143835;Tata Value Fund Series 1 Direct Plan Growth;INF277K011H5;;12.6678;;;01-Mar-2021</t>
  </si>
  <si>
    <t>143837;Tata Value Fund Series 1 Regular Plan Growth;INF277K019G0;;12.1891;;;01-Mar-2021</t>
  </si>
  <si>
    <t>144211;TATA Value Fund - Series2 Direct Plan - Payout of Income Distribution cum capital withdrawal option;INF277K016J0;;12.2295;;;01-Mar-2021</t>
  </si>
  <si>
    <t>144214;TATA Value Fund - Series2 Regular Plan - Payout of Income Distribution cum capital withdrawal option;INF277K014J5;;11.7528;;;01-Mar-2021</t>
  </si>
  <si>
    <t>144213;Tata Value Fund Series 2 -Direct Plan-Growth;INF277K015J2;;12.2295;;;01-Mar-2021</t>
  </si>
  <si>
    <t>144212;Tata Value Fund Series 2 -Regular Plan-Growth;INF277K013J7;;11.7528;;;01-Mar-2021</t>
  </si>
  <si>
    <t>142284;UTI Focussed Equity Fund - Series VI (1150 Days) - Direct Plan - Growth Option;INF789FC12G8;;13.7772;;;01-Mar-2021</t>
  </si>
  <si>
    <t>142287;UTI Focussed Equity Fund - Series VI (1150 Days) - Direct Plan - IDCW;INF789FC11G0;;13.7772;;;01-Mar-2021</t>
  </si>
  <si>
    <t>142285;UTI Focussed Equity Fund - Series VI (1150 Days) - Regular Plan - Growth Option;INF789FC10G2;;13.2734;;;01-Mar-2021</t>
  </si>
  <si>
    <t>142286;UTI Focussed Equity Fund - Series VI (1150 Days) - Regular Plan - IDCW;INF789FC19F5;;13.2734;;;01-Mar-2021</t>
  </si>
  <si>
    <t>142172;UTI Long Term Advantage Fund Series VII - Direct Plan - Growth Option;INF789FC18D2;;11.4609;;;01-Mar-2021</t>
  </si>
  <si>
    <t>142170;UTI Long Term Advantage Fund Series VII - Direct Plan - IDCW;INF789FC17D4;;11.4609;;;01-Mar-2021</t>
  </si>
  <si>
    <t>142169;UTI Long Term Advantage Fund Series VII - Regular Plan - Growth Option;INF789FC16D6;;11.0942;;;01-Mar-2021</t>
  </si>
  <si>
    <t>142171;UTI Long Term Advantage Fund Series VII - Regular Plan - IDCW;INF789FC15D8;;11.0942;;;01-Mar-2021</t>
  </si>
  <si>
    <t>141950;BANK OF INDIA Mid Cap Tax Fund Series 1 Direct Plan Growth;INF761K01DS3;;13.23;;;01-Mar-2021</t>
  </si>
  <si>
    <t>141949;BANK OF INDIA Mid Cap Tax Fund Series 1 Direct Plan IDCW;INF761K01DT1;;13.23;;;01-Mar-2021</t>
  </si>
  <si>
    <t>141952;BANK OF INDIA Mid Cap Tax Fund Series 1 Regular Plan Growth;INF761K01DU9;;12.91;;;01-Mar-2021</t>
  </si>
  <si>
    <t>141951;BANK OF INDIA Mid Cap Tax Fund Series 1 Regular Plan IDCW;INF761K01DV7;;12.91;;;01-Mar-2021</t>
  </si>
  <si>
    <t>144315;BANK OF INDIA Midcap Tax Fund Series 2 Direct Plan Growth;INF761K01EL6;;16.10;;;01-Mar-2021</t>
  </si>
  <si>
    <t>144309;BANK OF INDIA Midcap Tax Fund Series 2 Direct Plan IDCW;INF761K01EK8;;16.10;;;01-Mar-2021</t>
  </si>
  <si>
    <t>144314;BANK OF INDIA Midcap Tax Fund Series 2 Regular Plan Growth;INF761K01EN2;;15.68;;;01-Mar-2021</t>
  </si>
  <si>
    <t>144316;BANK OF INDIA Midcap Tax Fund Series 2 Regular Plan IDCW;INF761K01EM4;;15.68;;;01-Mar-2021</t>
  </si>
  <si>
    <t>142136;ICICI Prudential Long Term Wealth Enhancement Fund - Cumulative Option;INF109KC1077;;13.47;;;01-Mar-2021</t>
  </si>
  <si>
    <t>142134;ICICI Prudential Long Term Wealth Enhancement Fund - Direct Plan Cumulative Option;INF109KC1093;;13.82;;;01-Mar-2021</t>
  </si>
  <si>
    <t>142133;ICICI Prudential Long Term Wealth Enhancement Fund - Direct Plan IDCW Option;INF109KC1101;;13.82;;;01-Mar-2021</t>
  </si>
  <si>
    <t>142135;ICICI Prudential Long Term Wealth Enhancement Fund - IDCW Option;INF109KC1085;;13.47;;;01-Mar-2021</t>
  </si>
  <si>
    <t>132933;SBI LONG TERM ADVANTAGE FUND - SERIES I - DIRECT PLAN - GROWTH;INF200K018X9;;19.3229;;;01-Mar-2021</t>
  </si>
  <si>
    <t>132934;SBI Long Term Advantage Fund - Series I - Direct Plan - Income Distribution cum Capital Withdrawal Option (IDCW);INF200K019X7;;16.2866;;;01-Mar-2021</t>
  </si>
  <si>
    <t>132924;SBI LONG TERM ADVANTAGE FUND - SERIES I - REGULAR PLAN - GROWTH;INF200K016X3;;18.8703;;;01-Mar-2021</t>
  </si>
  <si>
    <t>132923;SBI Long Term Advantage Fund - Series I - Regular Plan - Income Distribution cum Capital Withdrawal Option (IDCW);INF200K017X1;;15.8883;;;01-Mar-2021</t>
  </si>
  <si>
    <t>133364;SBI LONG TERM ADVANTAGE FUND - SERIES II - DIRECT PLAN - GROWTH;INF200KA1333;;20.4826;;;01-Mar-2021</t>
  </si>
  <si>
    <t>133363;SBI Long Term Advantage Fund - Series II - Direct Plan - Income Distribution cum Capital Withdrawal Option (IDCW);INF200KA1341;;17.3339;;;01-Mar-2021</t>
  </si>
  <si>
    <t>133361;SBI LONG TERM ADVANTAGE FUND - SERIES II - REGULAR PLAN - GROWTH;INF200KA1317;;20.0085;;;01-Mar-2021</t>
  </si>
  <si>
    <t>133362;SBI Long Term Advantage Fund - Series II - Regular Plan - Income Distribution cum Capital Withdrawal Option (IDCW);INF200KA1325;;16.9208;;;01-Mar-2021</t>
  </si>
  <si>
    <t>136007;SBI Long Term Advantage Fund - Series III - Direct Plan - Growth;INF200KA1HN8;;20.2150;;;01-Mar-2021</t>
  </si>
  <si>
    <t>136006;SBI Long Term Advantage Fund - Series III - Direct Plan - Income Distribution cum Capital Withdrawal Option (IDCW);INF200KA1HO6;;17.0368;;;01-Mar-2021</t>
  </si>
  <si>
    <t>136004;SBI Long Term Advantage Fund - Series III - Regular Plan - Growth;INF200KA1HL2;;19.3121;;;01-Mar-2021</t>
  </si>
  <si>
    <t>136005;SBI Long Term Advantage Fund - Series III - Regular Plan - Income Distribution cum Capital Withdrawal Option (IDCW);INF200KA1HM0;;16.3529;;;01-Mar-2021</t>
  </si>
  <si>
    <t>140487;SBI Long Term Advantage Fund - Series IV - Direct Plan - Growth;INF200KA1LS9;;20.8584;;;01-Mar-2021</t>
  </si>
  <si>
    <t>140486;SBI Long Term Advantage Fund - Series IV - Direct Plan - Income Distribution cum Capital Withdrawal Option (IDCW);INF200KA1LT7;;17.6989;;;01-Mar-2021</t>
  </si>
  <si>
    <t>140488;SBI Long Term Advantage Fund - Series IV - Regular Plan - Growth;INF200KA1LQ3;;20.2611;;;01-Mar-2021</t>
  </si>
  <si>
    <t>140489;SBI Long Term Advantage Fund - Series IV - Regular Plan - Income Distribution cum Capital Withdrawal Option (IDCW);INF200KA1LR1;;17.1651;;;01-Mar-2021</t>
  </si>
  <si>
    <t>142138;SBI Long Term Advantage Fund - Series V - Direct Plan - Growth;INF200KA1RW8;;13.5742;;;01-Mar-2021</t>
  </si>
  <si>
    <t>142140;SBI Long Term Advantage Fund - Series V - Direct Plan - Income Distribution cum Capital Withdrawal Option (IDCW);INF200KA1RX6;;13.5746;;;01-Mar-2021</t>
  </si>
  <si>
    <t>142137;SBI Long Term Advantage Fund - Series V - Regular Plan - Income Distribution cum Capital Withdrawal Option (IDCW);INF200KA1RV0;;13.2770;;;01-Mar-2021</t>
  </si>
  <si>
    <t>142139;SBI Long Term Advantage Fund Series V - Regular Plan - Growth;INF200KA1RU2;;13.2803;;;01-Mar-2021</t>
  </si>
  <si>
    <t>143178;SBI Long Term Advantage Fund - Series VI - Direct Plan - Growth;INF200KA1TO1;;14.7300;;;01-Mar-2021</t>
  </si>
  <si>
    <t>143179;SBI Long Term Advantage Fund - Series VI - Direct Plan - Income Distribution cum Capital Withdrawal Option (IDCW);INF200KA1TP8;;14.7176;;;01-Mar-2021</t>
  </si>
  <si>
    <t>143176;SBI Long Term Advantage Fund - Series VI - Regular Plan - Growth;INF200KA1TM5;;14.4151;;;01-Mar-2021</t>
  </si>
  <si>
    <t>143177;SBI Long Term Advantage Fund - Series VI - Regular Plan - Income Distribution cum Capital Withdrawal Option (IDCW);INF200KA1TN3;;14.4177;;;01-Mar-2021</t>
  </si>
  <si>
    <t>116352;SBI TAX ADVANTAGE FUND - SERIES II - GROWTH;INF200K01JF6;;59.4999;;;01-Mar-2021</t>
  </si>
  <si>
    <t>116353;SBI Tax Advantage Fund-Series- II - Income Distribution cum Capital Withdrawal Option (IDCW);INF200K01JG4;;43.7615;;;01-Mar-2021</t>
  </si>
  <si>
    <t>126279;SBI Tax Advantage Fund - Series III - Direct Plan - Growth Option;INF200K01X06;;44.0587;;;01-Mar-2021</t>
  </si>
  <si>
    <t>126379;SBI Tax Advantage Fund - Series III - Regular Plan - Growth;INF200K01W80;;42.8285;;;01-Mar-2021</t>
  </si>
  <si>
    <t>126278;SBI Tax Advantage Fund-Series- III - Direct Plan - Income Distribution cum Capital Withdrawal Option (IDCW);INF200K01X14;;35.0888;;;01-Mar-2021</t>
  </si>
  <si>
    <t>126378;SBI Tax Advantage Fund-Series- III - Regular Plan - Income Distribution cum Capital Withdrawal Option (IDCW);INF200K01W98;;34.0779;;;01-Mar-2021</t>
  </si>
  <si>
    <t>139711;Sundaram Long Term Micro Cap Tax Advantage Fund Series III Direct Plan - Growth;INF903JA1443;;12.4414;;;01-Mar-2021</t>
  </si>
  <si>
    <t>139710;Sundaram Long Term Micro Cap Tax Advantage Fund Series III Direct Plan - Payout of Income Distribution cum Capital Withdrawal (IDCW);INF903JA1450;;11.4594;;;01-Mar-2021</t>
  </si>
  <si>
    <t>139709;Sundaram Long Term Micro Cap Tax Advantage Fund Series III Regular Plan - Growth;INF903JA1427;;12.1729;;;01-Mar-2021</t>
  </si>
  <si>
    <t>139712;Sundaram Long Term Micro Cap Tax Advantage Fund Series III Regular Plan - Payout of Income Distribution cum Capital Withdrawal (IDCW);INF903JA1435;;11.2016;;;01-Mar-2021</t>
  </si>
  <si>
    <t>139990;Sundaram Long Term Micro Cap Tax Advantage Fund Series IV Direct Plan - Growth;INF903JA1526;;10.6414;;;01-Mar-2021</t>
  </si>
  <si>
    <t>139989;Sundaram Long Term Micro Cap Tax Advantage Fund Series IV Direct Plan - Payout of Income Distribution cum Capital Withdrawal (IDCW);INF903JA1534;;10.6414;;;01-Mar-2021</t>
  </si>
  <si>
    <t>139992;Sundaram Long Term Micro Cap Tax Advantage Fund Series IV Regular Plan - Growth;INF903JA1500;;10.4578;;;01-Mar-2021</t>
  </si>
  <si>
    <t>139991;Sundaram Long Term Micro Cap Tax Advantage Fund Series IV Regular Plan - Payout of Income Distribution cum Capital Withdrawal (IDCW);INF903JA1518;;10.4577;;;01-Mar-2021</t>
  </si>
  <si>
    <t>141564;Sundaram Long Term Micro Cap Tax Advantage Fund Series VI Direct Plan - Growth;INF903JA1AZ0;;9.7373;;;01-Mar-2021</t>
  </si>
  <si>
    <t>141567;Sundaram Long Term Micro Cap Tax Advantage Fund Series VI Direct Plan - Payout of Income Distribution cum Capital Withdrawal (IDCW);INF903JA1BA1;;9.7373;;;01-Mar-2021</t>
  </si>
  <si>
    <t>141565;Sundaram Long Term Micro Cap Tax Advantage Fund Series VI Regular Plan - Growth;INF903JA1AX5;;9.3845;;;01-Mar-2021</t>
  </si>
  <si>
    <t>141566;Sundaram Long Term Micro Cap Tax Advantage Fund Series VI Regular Plan - Payout of Income Distribution cum Capital Withdrawal (IDCW);INF903JA1AY3;;9.3845;;;01-Mar-2021</t>
  </si>
  <si>
    <t>141141;Sundaram Long Term Micro Cap Tax Advantage Fund Series V Direct Plan - Growth;INF903JA1955;;10.4577;;;01-Mar-2021</t>
  </si>
  <si>
    <t>141142;Sundaram Long Term Micro Cap Tax Advantage Fund Series V Direct Plan - Payout of Income Distribution cum Capital Withdrawal (IDCW);INF903JA1963;;10.4577;;;01-Mar-2021</t>
  </si>
  <si>
    <t>141139;Sundaram Long Term Micro Cap Tax Advantage Fund Series V Regular Plan - Growth;INF903JA1930;;10.2667;;;01-Mar-2021</t>
  </si>
  <si>
    <t>141140;Sundaram Long Term Micro Cap Tax Advantage Fund Series V Regular Plan - Payout of Income Distribution cum Capital Withdrawal (IDCW);INF903JA1948;;10.2667;;;01-Mar-2021</t>
  </si>
  <si>
    <t>133324;Sundaram Long Term Tax Advantage Fund Series I Direct Plan - Growth;INF903J014A9;;18.0818;;;01-Mar-2021</t>
  </si>
  <si>
    <t>133325;Sundaram Long Term Tax Advantage Fund Series I Direct Plan - Payout of Income Distribution cum Capital Withdrawal (IDCW);INF903J015A6;;16.6779;;;01-Mar-2021</t>
  </si>
  <si>
    <t>133322;Sundaram Long Term Tax Advantage Fund Series I Regular Plan - Growth;INF903J012A3;;17.6988;;;01-Mar-2021</t>
  </si>
  <si>
    <t>133323;Sundaram Long Term Tax Advantage Fund Series I Regular Plan - Payout of Income Distribution cum Capital Withdrawal (IDCW);INF903J013A1;;16.3083;;;01-Mar-2021</t>
  </si>
  <si>
    <t>142153;Sundaram Long Term Tax Advantage Fund Series III Direct Plan - Growth;INF903JA1BT1;;10.4716;;;01-Mar-2021</t>
  </si>
  <si>
    <t>142154;Sundaram Long Term Tax Advantage Fund Series III Direct Plan - Payout of Income Distribution cum Capital Withdrawal (IDCW);INF903JA1BU9;;10.4715;;;01-Mar-2021</t>
  </si>
  <si>
    <t>142151;Sundaram Long Term Tax Advantage Fund Series III Regular Plan - Growth;INF903JA1BR5;;10.2456;;;01-Mar-2021</t>
  </si>
  <si>
    <t>142152;Sundaram Long Term Tax Advantage Fund Series III Regular Plan - Payout of Income Distribution cum Capital Withdrawal (IDCW);INF903JA1BS3;;10.2457;;;01-Mar-2021</t>
  </si>
  <si>
    <t>143079;Sundaram Long Term Tax Advantage Fund Series IV Direct Plan - Growth;INF903JA1CZ6;;12.1333;;;01-Mar-2021</t>
  </si>
  <si>
    <t>143080;Sundaram Long Term Tax Advantage Fund Series IV Direct Plan - Payout of Income Distribution cum Capital Withdrawal (IDCW);INF903JA1DA7;;12.1333;;;01-Mar-2021</t>
  </si>
  <si>
    <t>143077;Sundaram Long Term Tax Advantage Fund Series IV Regular Plan - Growth;INF903JA1CX1;;12.0134;;;01-Mar-2021</t>
  </si>
  <si>
    <t>143078;Sundaram Long Term Tax Advantage Fund Series IV Regular Plan - Payout of Income Distribution cum Capital Withdrawal (IDCW);INF903JA1CY9;;12.0134;;;01-Mar-2021</t>
  </si>
  <si>
    <t>135682;Sundaram Long Term Tax Advantage Fund Series II Direct Plan - Growth;INF903J011W9;;19.7750;;;01-Mar-2021</t>
  </si>
  <si>
    <t>135681;Sundaram Long Term Tax Advantage Fund Series II Direct Plan - Payout of Income Distribution cum Capital Withdrawal (IDCW);INF903J012W7;;18.3343;;;01-Mar-2021</t>
  </si>
  <si>
    <t>135684;Sundaram Long Term Tax Advantage Fund Series II Regular Plan - Growth;INF903J019V4;;19.3529;;;01-Mar-2021</t>
  </si>
  <si>
    <t>135683;Sundaram Long Term Tax Advantage Fund Series II Regular Plan - Payout of Income Distribution cum Capital Withdrawal (IDCW);INF903J010W1;;17.9331;;;01-Mar-2021</t>
  </si>
  <si>
    <t>135962;UTI Long Term Advantage Fund Series III - Direct Plan - Growth Option;INF789FB19N1;;18.9512;;;01-Mar-2021</t>
  </si>
  <si>
    <t>135965;UTI Long Term Advantage Fund Series III - Direct Plan - IDCW;INF789FB18N3;;17.2228;;;01-Mar-2021</t>
  </si>
  <si>
    <t>135964;UTI Long Term Advantage Fund Series III - Regular Plan - Growth Option;INF789FB17N5;;17.9777;;;01-Mar-2021</t>
  </si>
  <si>
    <t>135963;UTI Long Term Advantage Fund Series III - Regular Plan - IDCW;INF789FB16N7;;16.2766;;;01-Mar-2021</t>
  </si>
  <si>
    <t>140046;UTI Long Term Advantage Fund Series IV - Direct Plan - Growth Option;INF789FC1FE5;;13.7538;;;01-Mar-2021</t>
  </si>
  <si>
    <t>140044;UTI Long Term Advantage Fund Series IV - Direct Plan - IDCW;INF789FC1FD7;;13.7538;;;01-Mar-2021</t>
  </si>
  <si>
    <t>140045;UTI Long Term Advantage Fund Series IV - Regular Plan - Growth Option;INF789FC1FC9;;13.1168;;;01-Mar-2021</t>
  </si>
  <si>
    <t>140043;UTI Long Term Advantage Fund Series IV - Regular Plan - IDCW;INF789FC1FB1;;13.1168;;;01-Mar-2021</t>
  </si>
  <si>
    <t>140454;UTI Long Term Advantage Fund Series V - Direct Plan - Growth Option;INF789FC1HT9;;12.8308;;;01-Mar-2021</t>
  </si>
  <si>
    <t>140457;UTI Long Term Advantage Fund Series V - Direct Plan - IDCW;INF789FC1HS1;;12.8308;;;01-Mar-2021</t>
  </si>
  <si>
    <t>140455;UTI Long Term Advantage Fund Series V - Regular Plan - Growth Option;INF789FC1HR3;;12.2321;;;01-Mar-2021</t>
  </si>
  <si>
    <t>140456;UTI Long Term Advantage Fund Series V - Regular Plan - IDCW;INF789FC1HQ5;;12.2321;;;01-Mar-2021</t>
  </si>
  <si>
    <t>141892;UTI Long Term Advantage Fund Series VI - Direct Plan - Growth Option;INF789FC1V82;;11.0272;;;01-Mar-2021</t>
  </si>
  <si>
    <t>141894;UTI Long Term Advantage Fund Series VI - Direct Plan - IDCW;INF789FC1V74;;11.0272;;;01-Mar-2021</t>
  </si>
  <si>
    <t>141893;UTI Long Term Advantage Fund Series VI - Regular Plan - Growth Option;INF789FC1V66;;10.6307;;;01-Mar-2021</t>
  </si>
  <si>
    <t>141891;UTI Long Term Advantage Fund Series VI - Regular Plan - IDCW;INF789FC1V58;;10.6307;;;01-Mar-2021</t>
  </si>
  <si>
    <t>101834;UTI - Master Equity Plan Unit Scheme;;;132.0937;;;01-Mar-2021</t>
  </si>
  <si>
    <t>120986;IDFC YS Interval Fund - Series II-Direct Plan-Growth;INF194K013E8;;18.5417;;;01-Mar-2021</t>
  </si>
  <si>
    <t>120985;IDFC YS Interval Fund - Series II-Regular Plan-Dividend;INF194K012E0;;10.0028;;;01-Mar-2021</t>
  </si>
  <si>
    <t>120984;IDFC YS Interval Fund - Series II-Regular Plan-Growth;INF194K011E2;;18.3416;;;01-Mar-2021</t>
  </si>
  <si>
    <t>118804;Nippon India Annual Interval Fund - Series I - Direct Plan Growth Plan - Growth;INF204K01B81;-;21.1645;;;01-Mar-2021</t>
  </si>
  <si>
    <t>105660;NIPPON INDIA ANNUAL INTERVAL FUND - SERIES I - IDCW Option;INF204K01ED4;INF204K01EE2;10.2687;;;01-Mar-2021</t>
  </si>
  <si>
    <t>105662;NIPPON INDIA ANNUAL INTERVAL FUND - SERIES I - RETAIL Plan - IDCW Option;INF204K01EA0;INF204K01EB8;10.2686;;;01-Mar-2021</t>
  </si>
  <si>
    <t>105663;Nippon India Interval Fund Annual Interval Fund Series-I- Growth Option;INF204K01EC6;;21.0050;;;01-Mar-2021</t>
  </si>
  <si>
    <t>105661;Nippon India Interval Fund Annual Interval Fund Series-I-Retail Plan Growth Option;INF204K01DZ9;;28.3263;;;01-Mar-2021</t>
  </si>
  <si>
    <t>105229;Nippon India Interval Fund-Monthly Interval Fund-Series-I- Growth Option;INF204K01CV0;;26.7514;;;01-Mar-2021</t>
  </si>
  <si>
    <t>118596;NIPPON INDIA MONTHLY INTERVAL FUND - SERIES I - Direct Plan - IDCW Option;INF204K01ZB3;INF204K01ZC1;10.0103;;;01-Mar-2021</t>
  </si>
  <si>
    <t>118598;Nippon India Monthly Interval Fund - Series I - Direct Plan Growth Plan - Growth;INF204K01ZA5;-;26.9342;;;01-Mar-2021</t>
  </si>
  <si>
    <t>105230;NIPPON INDIA MONTHLY INTERVAL FUND - SERIES I - IDCW Option;INF204K01CW8;INF204K01CX6;10.0130;;;01-Mar-2021</t>
  </si>
  <si>
    <t>105400;Nippon India Interval Fund-Monthly Interval Fund-Series-II -Growth Option;INF204K01DB0;;26.7265;;;01-Mar-2021</t>
  </si>
  <si>
    <t>118594;NIPPON INDIA MONTHLY INTERVAL FUND - SERIES II - Direct Plan - IDCW Option;INF204K01ZE7;INF204K01ZF4;10.0017;;;01-Mar-2021</t>
  </si>
  <si>
    <t>118595;Nippon India Monthly Interval Fund - Series II - Direct Plan Growth Plan - Growth;INF204K01ZD9;-;27.0166;;;01-Mar-2021</t>
  </si>
  <si>
    <t>105401;NIPPON INDIA MONTHLY INTERVAL FUND - SERIES II - IDCW Option;INF204K01DC8;INF204K01DD6;10.0017;;;01-Mar-2021</t>
  </si>
  <si>
    <t>105689;Nippon India Interval Fund-Quarterly Interval Fund Series-II-Growth Option;INF204K01DN5;;28.1273;;;01-Mar-2021</t>
  </si>
  <si>
    <t>118689;NIPPON INDIA QUARTERLY INTERVAL FUND - SERIES II - Direct Plan - IDCW Option;INF204K01F46;INF204K01F53;10.0297;;;01-Mar-2021</t>
  </si>
  <si>
    <t>118691;Nippon India Quarterly Interval Fund - Series II - Direct Plan Growth Plan - Growth;INF204K01F61;-;28.4362;;;01-Mar-2021</t>
  </si>
  <si>
    <t>105692;NIPPON INDIA QUARTERLY INTERVAL FUND - SERIES II - IDCW Option;INF204K01DO3;INF204K01DP0;10.0444;;;01-Mar-2021</t>
  </si>
  <si>
    <t>118623;Nippon India Interval Fund - Quarterly Plan - Series I - Direct Plan Growth Plan - Growth;INF204K01XT0;-;27.4249;;;01-Mar-2021</t>
  </si>
  <si>
    <t>105434;NIPPON INDIA INTERVAL FUND - QUARTERLY PLAN - SERIES I - IDCW Option;INF204K01DI5;INF204K01DJ3;10.0536;;;01-Mar-2021</t>
  </si>
  <si>
    <t>105436;NIPPON INDIA INTERVAL FUND - QUARTERLY PLAN - SERIES I - INSTITUTIONAL IDCW Option;INF204K01DL9;INF204K01DM7;10.0537;;;01-Mar-2021</t>
  </si>
  <si>
    <t>105433;Nippon India Interval Fund-Quarterly Interval Fund-Series-I - Growth Option;INF204K01DH7;;27.1383;;;01-Mar-2021</t>
  </si>
  <si>
    <t>105884;Nippon India Interval Fund-Quarterly Interval Fund-Series-III- Growth Option;INF204K01DT2;;27.2131;;;01-Mar-2021</t>
  </si>
  <si>
    <t>105882;Nippon India Interval Fund-Quarterly Interval Fund-Series-III-Institutional Plan-Growth Option;INF204K01DW6;;17.9330;;;01-Mar-2021</t>
  </si>
  <si>
    <t>118584;NIPPON INDIA QUARTERLY INTERVAL FUND - SERIES III - Direct Plan - IDCW Option;INF204K01XX2;INF204K01XY0;10.0715;;;01-Mar-2021</t>
  </si>
  <si>
    <t>118583;Nippon India Quarterly Interval Fund - Series III - Direct Plan Growth Plan - Growth;INF204K01XW4;-;16.7044;;;01-Mar-2021</t>
  </si>
  <si>
    <t>105885;NIPPON INDIA QUARTERLY INTERVAL FUND - SERIES III - IDCW Option;INF204K01DU0;INF204K01DV8;10.0728;;;01-Mar-2021</t>
  </si>
  <si>
    <t>105883;NIPPON INDIA QUARTERLY INTERVAL FUND - SERIES III - INSTITUTIONAL IDCW Option;INF204K01DX4;INF204K01DY2;10.0733;;;01-Mar-2021</t>
  </si>
  <si>
    <t>Open Ended Schemes ( Growth )</t>
  </si>
  <si>
    <t>Sahara Mutual Fund</t>
  </si>
  <si>
    <t>Open Ended Schemes ( Liquid )</t>
  </si>
  <si>
    <t>Open Ended Schemes ( ELSS )</t>
  </si>
  <si>
    <t>139555;UTI FTIF Series XXV-I (1099 Days)- Regular Plan - Quarterly Div Option;INF789FC1BJ3;;10.1638;;;01-Mar-2019</t>
  </si>
  <si>
    <t>139626;UTI FTIF Series XXV-II (1097 Days)- Direct Plan - Annual Div Option;INF789FC1BU0;;10.7309;;;01-Mar-2019</t>
  </si>
  <si>
    <t>139629;UTI FTIF Series XXV-II (1097 Days)- Direct Plan - Flexi Div Option;INF789FC1BV8;;12.142;;;01-Mar-2019</t>
  </si>
  <si>
    <t>139625;UTI FTIF Series XXV-II (1097 Days)- Direct Plan - Growth Option;INF789FC1CA0;;12.1422;;;01-Mar-2019</t>
  </si>
  <si>
    <t>139633;UTI FTIF Series XXV-II (1097 Days)- Direct Plan - Maturity Div Option;INF789FC1BZ9;;12.1428;;;01-Mar-2019</t>
  </si>
  <si>
    <t>139627;UTI FTIF Series XXV-II (1097 Days)- Direct Plan - Quarterly Div Option;INF789FC1BT2;;10.167;;;01-Mar-2019</t>
  </si>
  <si>
    <t>139630;UTI FTIF Series XXV-II (1097 Days)- Regular Plan - Annual Div Option;INF789FC1BY2;;10.7306;;;01-Mar-2019</t>
  </si>
  <si>
    <t>139632;UTI FTIF Series XXV-II (1097 Days)- Regular Plan - Flexi Div Option;INF789FC1BW6;;12.0215;;;01-Mar-2019</t>
  </si>
  <si>
    <t>139624;UTI FTIF Series XXV-II (1097 Days)- Regular Plan - Growth Option;INF789FC1CC6;;12.0213;;;01-Mar-2019</t>
  </si>
  <si>
    <t>139628;UTI FTIF Series XXV-II (1097 Days)- Regular Plan - Maturity Div Option;INF789FC1CB8;;12.0214;;;01-Mar-2019</t>
  </si>
  <si>
    <t>139631;UTI FTIF Series XXV-II (1097 Days)- Regular Plan - Quarterly Div Option;INF789FC1BX4;;10.1671;;;01-Mar-2019</t>
  </si>
  <si>
    <t>139722;UTI FTIF Series XXV-III (1100 Days)- Direct Plan - Annual Div Option;INF789FC1CI3;;10.725;;;01-Mar-2019</t>
  </si>
  <si>
    <t>139723;UTI FTIF Series XXV-III (1100 Days)- Direct Plan - Flexi Div Option;INF789FC1CJ1;;12.1003;;;01-Mar-2019</t>
  </si>
  <si>
    <t>139726;UTI FTIF Series XXV-III (1100 Days)- Direct Plan - Maturity Div Option;INF789FC1CN3;;12.1003;;;01-Mar-2019</t>
  </si>
  <si>
    <t>139718;UTI FTIF Series XXV-III (1100 Days)- Direct Plan - Quarterly Div Option;INF789FC1CH5;;10.1665;;;01-Mar-2019</t>
  </si>
  <si>
    <t>139720;UTI FTIF Series XXV-III (1100 Days)- Regular Plan - Annual Div Option;INF789FC1CM5;;10.7249;;;01-Mar-2019</t>
  </si>
  <si>
    <t>139721;UTI FTIF Series XXV-III (1100 Days)- Regular Plan - Flexi Div Option;INF789FC1CK9;;11.9799;;;01-Mar-2019</t>
  </si>
  <si>
    <t>139724;UTI FTIF Series XXV-III (1100 Days)- Regular Plan - Growth Option;INF789FC1CQ6;;11.9799;;;01-Mar-2019</t>
  </si>
  <si>
    <t>139719;UTI FTIF Series XXV-III (1100 Days)- Regular Plan - Maturity Div Option;INF789FC1CP8;;11.9798;;;01-Mar-2019</t>
  </si>
  <si>
    <t>139717;UTI FTIF Series XXV-III (1100 Days)- Regular Plan - Quarterly Div Option;INF789FC1CL7;;10.1665;;;01-Mar-2019</t>
  </si>
  <si>
    <t>139725;UTI FTIF-Series XXV-III (1100 Days)- Direct Plan - Growth Option;INF789FC1CO1;;12.1003;;;01-Mar-2019</t>
  </si>
  <si>
    <t>139804;UTI FTIF Series XXV-IV (1100 Days)- Direct Plan - Annual Div Option;INF789FC1CS2;;10.7205;;;01-Mar-2019</t>
  </si>
  <si>
    <t>139800;UTI FTIF Series XXV-IV (1100 Days)- Direct Plan - Growth Option;INF789FC1CY0;;12.0088;;;01-Mar-2019</t>
  </si>
  <si>
    <t>139809;UTI FTIF Series XXV-IV (1100 Days)- Direct Plan - Maturity Div Option;INF789FC1CX2;;12.0085;;;01-Mar-2019</t>
  </si>
  <si>
    <t>139801;UTI FTIF Series XXV-IV (1100 Days)- Direct Plan - Quarterly Div Option;INF789FC1CR4;;10.1663;;;01-Mar-2019</t>
  </si>
  <si>
    <t>139808;UTI FTIF Series XXV-IV (1100 Days)- Regular Plan - Annual Div Option;INF789FC1CW4;;10.7204;;;01-Mar-2019</t>
  </si>
  <si>
    <t>139806;UTI FTIF Series XXV-IV (1100 Days)- Regular Plan - Flexi Div Option;INF789FC1CU8;;11.8921;;;01-Mar-2019</t>
  </si>
  <si>
    <t>139805;UTI FTIF Series XXV-IV (1100 Days)- Regular Plan - Growth Option;INF789FC1DA8;;11.8893;;;01-Mar-2019</t>
  </si>
  <si>
    <t>139803;UTI FTIF Series XXV-IV (1100 Days)- Regular Plan - Maturity Div Option;INF789FC1CZ7;;11.8893;;;01-Mar-2019</t>
  </si>
  <si>
    <t>139802;UTI FTIF Series XXV-IV (1100 Days)- Regular Plan - Quarterly Div Option;INF789FC1CV6;;10.1663;;;01-Mar-2019</t>
  </si>
  <si>
    <t>140070;UTI FTIF Series XXV-IX (1098 Days)- Direct Plan - Annual Div Option;INF789FC1FG0;;10.6976;;;01-Mar-2019</t>
  </si>
  <si>
    <t>140069;UTI FTIF Series XXV-IX (1098 Days)- Direct Plan - Growth Option;INF789FC1FM8;;11.7476;;;01-Mar-2019</t>
  </si>
  <si>
    <t>140077;UTI FTIF Series XXV-IX (1098 Days)- Direct Plan - Maturity Div Option;INF789FC1FL0;;11.7476;;;01-Mar-2019</t>
  </si>
  <si>
    <t>140076;UTI FTIF Series XXV-IX (1098 Days)- Direct Plan - Quarterly Div Option;INF789FC1FF2;;10.1665;;;01-Mar-2019</t>
  </si>
  <si>
    <t>140078;UTI FTIF Series XXV-IX (1098 Days)- Regular Plan - Annual Div Option;INF789FC1FK2;;10.6976;;;01-Mar-2019</t>
  </si>
  <si>
    <t>140075;UTI FTIF Series XXV-IX (1098 Days)- Regular Plan - Flexi Div Option;INF789FC1FI6;;11.6307;;;01-Mar-2019</t>
  </si>
  <si>
    <t>140074;UTI FTIF Series XXV-IX (1098 Days)- Regular Plan - Growth Option;INF789FC1FO4;;11.6307;;;01-Mar-2019</t>
  </si>
  <si>
    <t>140073;UTI FTIF Series XXV-IX (1098 Days)- Regular Plan - Maturity Div Option;INF789FC1FN6;;11.6308;;;01-Mar-2019</t>
  </si>
  <si>
    <t>140072;UTI FTIF Series XXV-IX (1098 Days)- Regular Plan - Quarterly Div Option;INF789FC1FJ4;;10.1665;;;01-Mar-2019</t>
  </si>
  <si>
    <t>139810;UTI FTIF Series XXV-V (1100 Days)- Direct Plan - Growth Option;INF789FC1DI1;;11.9912;;;01-Mar-2019</t>
  </si>
  <si>
    <t>139811;UTI FTIF Series XXV-V (1100 Days)- Direct Plan - Maturity Div Option;INF789FC1DH3;;11.9905;;;01-Mar-2019</t>
  </si>
  <si>
    <t>139815;UTI FTIF Series XXV-V (1100 Days)- Direct Plan - Quarterly Div Option;INF789FC1DB6;;10.1654;;;01-Mar-2019</t>
  </si>
  <si>
    <t>139817;UTI FTIF Series XXV-V (1100 Days)- Regular Plan - Flexi Div Option;INF789FC1DE0;;11.9542;;;01-Mar-2019</t>
  </si>
  <si>
    <t>139812;UTI FTIF Series XXV-V (1100 Days)- Regular Plan - Growth Option;INF789FC1DK7;;11.9548;;;01-Mar-2019</t>
  </si>
  <si>
    <t>139819;UTI FTIF Series XXV-V (1100 Days)- Regular Plan - Quarterly Div Option;INF789FC1DF7;;10.1654;;;01-Mar-2019</t>
  </si>
  <si>
    <t>139910;UTI FTIF Series XXV-VI (1098 Days) - Regular Plan - Maturity Div Option;INF789FC1DX0;;11.84;;;01-Mar-2019</t>
  </si>
  <si>
    <t>139903;UTI FTIF Series XXV-VI (1098 Days)- Direct Plan - Annual Div Option;INF789FC1DQ4;;10.7105;;;01-Mar-2019</t>
  </si>
  <si>
    <t>139907;UTI FTIF Series XXV-VI (1098 Days)- Direct Plan - Growth Option;INF789FC1DW2;;11.959;;;01-Mar-2019</t>
  </si>
  <si>
    <t>139904;UTI FTIF Series XXV-VI (1098 Days)- Direct Plan - Maturity Div Option;INF789FC1DV4;;11.9591;;;01-Mar-2019</t>
  </si>
  <si>
    <t>139905;UTI FTIF Series XXV-VI (1098 Days)- Direct Plan - Quarterly Div Option;INF789FC1DP6;;10.1658;;;01-Mar-2019</t>
  </si>
  <si>
    <t>139906;UTI FTIF Series XXV-VI (1098 Days)- Regular Plan - Annual Div Dividend Option;INF789FC1DU6;;10.7105;;;01-Mar-2019</t>
  </si>
  <si>
    <t>139908;UTI FTIF Series XXV-VI (1098 Days)- Regular Plan - Growth Option;INF789FC1DY8;;11.84;;;01-Mar-2019</t>
  </si>
  <si>
    <t>139911;UTI FTIF Series XXV-VI (1098 Days)- Regular Plan - Quarterly Div Option;INF789FC1DT8;;10.1657;;;01-Mar-2019</t>
  </si>
  <si>
    <t>139975;UTI FTIF Series XXV-VII (1097 Days)- Direct Plan - Annual Div Option;INF789FC1EE8;;10.7073;;;01-Mar-2019</t>
  </si>
  <si>
    <t>139978;UTI FTIF Series XXV-VII (1097 Days)- Direct Plan - Flexi Div Option;INF789FC1EF5;;11.8448;;;01-Mar-2019</t>
  </si>
  <si>
    <t>139981;UTI FTIF Series XXV-VII (1097 Days)- Direct Plan - Growth Option;INF789FC1EK5;;11.8447;;;01-Mar-2019</t>
  </si>
  <si>
    <t>139977;UTI FTIF Series XXV-VII (1097 Days)- Direct Plan - Maturity Div Option;INF789FC1EJ7;;11.8447;;;01-Mar-2019</t>
  </si>
  <si>
    <t>139976;UTI FTIF Series XXV-VII (1097 Days)- Direct Plan - Quarterly Div Option;INF789FC1ED0;;10.1644;;;01-Mar-2019</t>
  </si>
  <si>
    <t>139979;UTI FTIF Series XXV-VII (1097 Days)- Regular Plan - Annual Div Option;INF789FC1EI9;;10.7073;;;01-Mar-2019</t>
  </si>
  <si>
    <t>139984;UTI FTIF Series XXV-VII (1097 Days)- Regular Plan - Flexi Div Option;INF789FC1EG3;;11.7269;;;01-Mar-2019</t>
  </si>
  <si>
    <t>139982;UTI FTIF Series XXV-VII (1097 Days)- Regular Plan - Growth Option;INF789FC1EM1;;11.7269;;;01-Mar-2019</t>
  </si>
  <si>
    <t>139980;UTI FTIF Series XXV-VII (1097 Days)- Regular Plan - Maturity Div Option;INF789FC1EL3;;11.7267;;;01-Mar-2019</t>
  </si>
  <si>
    <t>139983;UTI FTIF Series XXV-VII (1097 Days)- Regular Plan - Quarterly Div Option;INF789FC1EH1;;10.1644;;;01-Mar-2019</t>
  </si>
  <si>
    <t>140033;UTI FTIF Series XXV-VIII (1100 Days)- Direct Plan - Growth Option;INF789FC1EU4;;11.8287;;;01-Mar-2019</t>
  </si>
  <si>
    <t>140038;UTI FTIF Series XXV-VIII (1100 Days)- Direct Plan - Maturity Div Option;INF789FC1ET6;;11.8287;;;01-Mar-2019</t>
  </si>
  <si>
    <t>140037;UTI FTIF Series XXV-VIII (1100 Days)- Direct Plan - Quarterly Div Option;INF789FC1EN9;;10.1663;;;01-Mar-2019</t>
  </si>
  <si>
    <t>140040;UTI FTIF Series XXV-VIII (1100 Days)- Regular Plan - Annual Div Option;INF789FC1ES8;;10.704;;;01-Mar-2019</t>
  </si>
  <si>
    <t>140041;UTI FTIF Series XXV-VIII (1100 Days)- Regular Plan - Flexi Div Option;INF789FC1EQ2;;11.711;;;01-Mar-2019</t>
  </si>
  <si>
    <t>140039;UTI FTIF Series XXV-VIII (1100 Days)- Regular Plan - Growth Option;INF789FC1EW0;;11.711;;;01-Mar-2019</t>
  </si>
  <si>
    <t>140036;UTI FTIF Series XXV-VIII (1100 Days)- Regular Plan - Maturity Div Option;INF789FC1EV2;;11.711;;;01-Mar-2019</t>
  </si>
  <si>
    <t>140042;UTI FTIF Series XXV-VIII (1100 Days)- Regular Plan - Quarterly Div Option;INF789FC1ER0;;10.1663;;;01-Mar-2019</t>
  </si>
  <si>
    <t>140034;UTI FTIF Series XXV-VIII(1100 Days)- Direct Plan - Annual Div Option;INF789FC1EO7;;10.7041;;;01-Mar-2019</t>
  </si>
  <si>
    <t>140126;UTI FTIF Series XXV-X (1229 Days)- Direct Plan - Annual Div Option;INF789FC1FQ9;;10.7034;;;01-Mar-2019</t>
  </si>
  <si>
    <t>140130;UTI FTIF Series XXV-X (1229 Days)- Direct Plan - Growth Option;INF789FC1FW7;;11.6098;;;01-Mar-2019</t>
  </si>
  <si>
    <t>140121;UTI FTIF Series XXV-X (1229 Days)- Direct Plan - Quarterly Div Option;INF789FC1FP1;;10.1825;;;01-Mar-2019</t>
  </si>
  <si>
    <t>140128;UTI FTIF Series XXV-X (1229 Days)- Regular Plan - Annual Div Option;INF789FC1FU1;;10.7034;;;01-Mar-2019</t>
  </si>
  <si>
    <t>140125;UTI FTIF Series XXV-X (1229 Days)- Regular Plan - Flexi Div Option;INF789FC1FS5;;11.4949;;;01-Mar-2019</t>
  </si>
  <si>
    <t>140123;UTI FTIF Series XXV-X (1229 Days)- Regular Plan - Growth Option;INF789FC1FY3;;11.4942;;;01-Mar-2019</t>
  </si>
  <si>
    <t>140129;UTI FTIF Series XXV-X (1229 Days)- Regular Plan - Maturity Div Option;INF789FC1FX5;;11.4941;;;01-Mar-2019</t>
  </si>
  <si>
    <t>140124;UTI FTIF Series XXV-X (1229 Days)- Regular Plan - Quarterly Div Option;INF789FC1FT3;;10.1826;;;01-Mar-2019</t>
  </si>
  <si>
    <t>140375;UTI FTIF Series XXV-XI (1211 Days)- Direct Plan - Annual Div Option;INF789FC1GJ2;;10.6922;;;01-Mar-2019</t>
  </si>
  <si>
    <t>140367;UTI FTIF Series XXV-XI (1211 Days)- Direct Plan - Flexi Div Option;INF789FC1GK0;;11.5891;;;01-Mar-2019</t>
  </si>
  <si>
    <t>140373;UTI FTIF Series XXV-XI (1211 Days)- Direct Plan - Growth Option;INF789FC1GP9;;11.5892;;;01-Mar-2019</t>
  </si>
  <si>
    <t>140374;UTI FTIF Series XXV-XI (1211 Days)- Direct Plan - Maturity Div Option;INF789FC1GO2;;11.5902;;;01-Mar-2019</t>
  </si>
  <si>
    <t>140376;UTI FTIF Series XXV-XI (1211 Days)- Direct Plan - Quarterly Div Option;INF789FC1GI4;;10.178;;;01-Mar-2019</t>
  </si>
  <si>
    <t>140369;UTI FTIF Series XXV-XI (1211 Days)- Regular Plan - Annual Div Option;INF789FC1GN4;;10.6921;;;01-Mar-2019</t>
  </si>
  <si>
    <t>140372;UTI FTIF Series XXV-XI (1211 Days)- Regular Plan - Flexi Div Option;INF789FC1GL8;;11.4735;;;01-Mar-2019</t>
  </si>
  <si>
    <t>140368;UTI FTIF Series XXV-XI (1211 Days)- Regular Plan - Growth Option;INF789FC1GR5;;11.4735;;;01-Mar-2019</t>
  </si>
  <si>
    <t>140371;UTI FTIF Series XXV-XI (1211 Days)- Regular Plan - Maturity Div Option;INF789FC1GQ7;;11.4735;;;01-Mar-2019</t>
  </si>
  <si>
    <t>140370;UTI FTIF Series XXV-XI (1211 Days)- Regular Plan - Quarterly Div Option;INF789FC1GM6;;10.178;;;01-Mar-2019</t>
  </si>
  <si>
    <t>140416;UTI FTIF Series XXV-XII (1198 Days) - Regular Plan - Quarterly Div Option;INF789FC1GW5;;10.1788;;;01-Mar-2019</t>
  </si>
  <si>
    <t>140415;UTI FTIF Series XXV-XII (1198 Days)- Direct Plan - Annual Div Option;INF789FC1GT1;;10.6824;;;01-Mar-2019</t>
  </si>
  <si>
    <t>140419;UTI FTIF Series XXV-XII (1198 Days)- Direct Plan - Growth Option;INF789FC1GZ8;;11.5953;;;01-Mar-2019</t>
  </si>
  <si>
    <t>140423;UTI FTIF Series XXV-XII (1198 Days)- Direct Plan - Maturity Div Option;INF789FC1GY1;;11.5954;;;01-Mar-2019</t>
  </si>
  <si>
    <t>140421;UTI FTIF Series XXV-XII (1198 Days)- Direct Plan - Quarterly Div Option;INF789FC1GS3;;10.1788;;;01-Mar-2019</t>
  </si>
  <si>
    <t>140424;UTI FTIF Series XXV-XII (1198 Days)- Regular Plan - Annual Div Option;INF789FC1GX3;;10.6822;;;01-Mar-2019</t>
  </si>
  <si>
    <t>140418;UTI FTIF Series XXV-XII (1198 Days)- Regular Plan - Flexi Div Option;INF789FC1GV7;;11.4771;;;01-Mar-2019</t>
  </si>
  <si>
    <t>140420;UTI FTIF Series XXV-XII (1198 Days)- Regular Plan - Growth Option;INF789FC1HB7;;11.4796;;;01-Mar-2019</t>
  </si>
  <si>
    <t>140417;UTI FTIF Series XXV-XII (1198 Days)- Regular Plan - Maturity Div Option;INF789FC1HA9;;11.4796;;;01-Mar-2019</t>
  </si>
  <si>
    <t>140471;UTI FTIF Series XXVI-I (1182 Days)- Direct Plan - Annual Div Option;INF789FC1HH4;;10.6935;;;01-Mar-2019</t>
  </si>
  <si>
    <t>140468;UTI FTIF Series XXVI-I (1182 Days)- Direct Plan - Flexi Div Option;INF789FC1HI2;;11.4808;;;01-Mar-2019</t>
  </si>
  <si>
    <t>140466;UTI FTIF Series XXVI-I (1182 Days)- Direct Plan - Growth Option;INF789FC1HN2;;11.4808;;;01-Mar-2019</t>
  </si>
  <si>
    <t>140474;UTI FTIF Series XXVI-I (1182 Days)- Direct Plan - Maturity Div Option;INF789FC1HM4;;11.4808;;;01-Mar-2019</t>
  </si>
  <si>
    <t>140470;UTI FTIF Series XXVI-I (1182 Days)- Direct Plan - Quarterly Div Option;INF789FC1HG6;;10.1781;;;01-Mar-2019</t>
  </si>
  <si>
    <t>140469;UTI FTIF Series XXVI-I (1182 Days)- Regular Plan - Annual Div Option;INF789FC1HL6;;10.6934;;;01-Mar-2019</t>
  </si>
  <si>
    <t>140473;UTI FTIF Series XXVI-I (1182 Days)- Regular Plan - Flexi Div Option;INF789FC1HJ0;;11.37;;;01-Mar-2019</t>
  </si>
  <si>
    <t>140475;UTI FTIF Series XXVI-I (1182 Days)- Regular Plan - Growth Option;INF789FC1HP7;;11.3666;;;01-Mar-2019</t>
  </si>
  <si>
    <t>140467;UTI FTIF Series XXVI-I (1182 Days)- Regular Plan - Maturity Div Option;INF789FC1HO0;;11.3662;;;01-Mar-2019</t>
  </si>
  <si>
    <t>140472;UTI FTIF Series XXVI-I (1182 Days)- Regular Plan - Quarterly Div Option;INF789FC1HK8;;10.1781;;;01-Mar-2019</t>
  </si>
  <si>
    <t>140525;UTI FTIF Series XXVI-II (1176 Days)- Direct Plan - Annual Div Option;INF789FC1HZ6;;10.6885;;;01-Mar-2019</t>
  </si>
  <si>
    <t>140519;UTI FTIF Series XXVI-II (1176 Days)- Direct Plan - Flexi Div Option;INF789FC1IA7;;11.4448;;;01-Mar-2019</t>
  </si>
  <si>
    <t>140524;UTI FTIF Series XXVI-II (1176 Days)- Direct Plan - Growth Option;INF789FC1IF6;;11.4468;;;01-Mar-2019</t>
  </si>
  <si>
    <t>140521;UTI FTIF Series XXVI-II (1176 Days)- Direct Plan - Maturity Div Option;INF789FC1IE9;;11.4467;;;01-Mar-2019</t>
  </si>
  <si>
    <t>140518;UTI FTIF Series XXVI-II (1176 Days)- Direct Plan - Quarterly Div Option;INF789FC1HY9;;10.1772;;;01-Mar-2019</t>
  </si>
  <si>
    <t>140526;UTI FTIF Series XXVI-II (1176 Days)- Regular Plan - Annual Div Option;INF789FC1ID1;;10.6903;;;01-Mar-2019</t>
  </si>
  <si>
    <t>140522;UTI FTIF Series XXVI-II (1176 Days)- Regular Plan - Flexi Div Option;INF789FC1IB5;;11.3333;;;01-Mar-2019</t>
  </si>
  <si>
    <t>140520;UTI FTIF Series XXVI-II (1176 Days)- Regular Plan - Growth Option;INF789FC1IH2;;11.3329;;;01-Mar-2019</t>
  </si>
  <si>
    <t>140523;UTI FTIF Series XXVI-II (1176 Days)- Regular Plan - Maturity Div Option;INF789FC1IG4;;11.3319;;;01-Mar-2019</t>
  </si>
  <si>
    <t>140527;UTI FTIF Series XXVI-II (1176 Days)- Regular Plan - Quarterly Div Option;INF789FC1IC3;;10.1771;;;01-Mar-2019</t>
  </si>
  <si>
    <t>140635;UTI FTIF Series XXVI-III (1169 Days)- Direct Plan - Growth Option;INF789FC1IX9;;11.4173;;;01-Mar-2019</t>
  </si>
  <si>
    <t>140636;UTI FTIF Series XXVI-III (1169 Days)- Direct Plan - Quarterly Div Option;INF789FC1IQ3;;10.1692;;;01-Mar-2019</t>
  </si>
  <si>
    <t>140641;UTI FTIF Series XXVI-III (1169 Days)- Regular Plan - Annual Div Option;INF789FC1IV3;;10.6727;;;01-Mar-2019</t>
  </si>
  <si>
    <t>140643;UTI FTIF Series XXVI-III (1169 Days)- Regular Plan - Flexi Div Option;INF789FC1IT7;;11.299;;;01-Mar-2019</t>
  </si>
  <si>
    <t>140640;UTI FTIF Series XXVI-III (1169 Days)- Regular Plan - Growth Option;INF789FC1IZ4;;11.303;;;01-Mar-2019</t>
  </si>
  <si>
    <t>140644;UTI FTIF Series XXVI-III (1169 Days)- Regular Plan - Maturity Div Option;INF789FC1IY7;;11.303;;;01-Mar-2019</t>
  </si>
  <si>
    <t>140642;UTI FTIF Series XXVI-III (1169 Days)- Regular Plan - Quarterly Div Option;INF789FC1IU5;;10.1692;;;01-Mar-2019</t>
  </si>
  <si>
    <t>140853;UTI FTIF Series XXVI-V (1160 Days)- Direct Plan - Annual Div Option;INF789FC1JL2;;10.6911;;;01-Mar-2019</t>
  </si>
  <si>
    <t>140858;UTI FTIF Series XXVI-V (1160 Days)- Direct Plan - Flexi Div Option;INF789FC1JM0;;11.5315;;;01-Mar-2019</t>
  </si>
  <si>
    <t>140857;UTI FTIF Series XXVI-V (1160 Days)- Direct Plan - Growth Option;INF789FC1JR9;;11.5313;;;01-Mar-2019</t>
  </si>
  <si>
    <t>140856;UTI FTIF Series XXVI-V (1160 Days)- Direct Plan - Maturity Div Option;INF789FC1JQ1;;11.5313;;;01-Mar-2019</t>
  </si>
  <si>
    <t>140854;UTI FTIF Series XXVI-V (1160 Days)- Direct Plan - Quarterly Div Option;INF789FC1JK4;;10.168;;;01-Mar-2019</t>
  </si>
  <si>
    <t>140860;UTI FTIF Series XXVI-V (1160 Days)- Regular Plan - Annual Div Option;INF789FC1JP3;;10.6896;;;01-Mar-2019</t>
  </si>
  <si>
    <t>140855;UTI FTIF Series XXVI-V (1160 Days)- Regular Plan - Growth Option;INF789FC1JT5;;11.4183;;;01-Mar-2019</t>
  </si>
  <si>
    <t>140861;UTI FTIF Series XXVI-V (1160 Days)- Regular Plan - Maturity Div Option;INF789FC1JS7;;11.4183;;;01-Mar-2019</t>
  </si>
  <si>
    <t>140859;UTI FTIF Series XXVI-V (1160 Days)- Regular Plan - Quarterly Div Option;INF789FC1JO6;;10.1678;;;01-Mar-2019</t>
  </si>
  <si>
    <t>140969;UTI FTIF Series XXVI-VI (1146 Days)- Direct Plan - Annual Div Option;INF789FC1JV1;;10.7043;;;01-Mar-2019</t>
  </si>
  <si>
    <t>140964;UTI FTIF Series XXVI-VI (1146 Days)- Direct Plan - Growth Option;INF789FC1KB1;;11.4281;;;01-Mar-2019</t>
  </si>
  <si>
    <t>140971;UTI FTIF Series XXVI-VI (1146 Days)- Direct Plan - Maturity Div Option;INF789FC1KA3;;11.4282;;;01-Mar-2019</t>
  </si>
  <si>
    <t>140970;UTI FTIF Series XXVI-VI (1146 Days)- Direct Plan - Quarterly Div Option;INF789FC1JU3;;10.1854;;;01-Mar-2019</t>
  </si>
  <si>
    <t>140967;UTI FTIF Series XXVI-VI (1146 Days)- Regular Plan - Flexi Div Option;INF789FC1JX7;;11.4114;;;01-Mar-2019</t>
  </si>
  <si>
    <t>140968;UTI FTIF Series XXVI-VI (1146 Days)- Regular Plan - Growth Option;INF789FC1KD7;;11.4114;;;01-Mar-2019</t>
  </si>
  <si>
    <t>140966;UTI FTIF Series XXVI-VI (1146 Days)- Regular Plan - Maturity Div Option;INF789FC1KC9;;11.4111;;;01-Mar-2019</t>
  </si>
  <si>
    <t>140973;UTI FTIF Series XXVI-VI (1146 Days)- Regular Plan - Quarterly Div Option;INF789FC1JY5;;10.1853;;;01-Mar-2019</t>
  </si>
  <si>
    <t>141012;UTI FTIF Series XXVI-VII (1140 Days)- Direct Plan - Annual Div Option;INF789FC1KF2;;10.6983;;;01-Mar-2019</t>
  </si>
  <si>
    <t>141013;UTI FTIF Series XXVI-VII (1140 Days)- Direct Plan - Growth Option;INF789FC1KL0;;11.4625;;;01-Mar-2019</t>
  </si>
  <si>
    <t>141014;UTI FTIF Series XXVI-VII (1140 Days)- Direct Plan - Maturity Div Option;INF789FC1KK2;;11.462;;;01-Mar-2019</t>
  </si>
  <si>
    <t>141008;UTI FTIF Series XXVI-VII (1140 Days)- Direct Plan - Quarterly Div Option;INF789FC1KE5;;10.1699;;;01-Mar-2019</t>
  </si>
  <si>
    <t>141017;UTI FTIF Series XXVI-VII (1140 Days)- Regular Plan - Annual Div Option;INF789FC1KJ4;;10.6945;;;01-Mar-2019</t>
  </si>
  <si>
    <t>141016;UTI FTIF Series XXVI-VII (1140 Days)- Regular Plan - Flexi Div Option;INF789FC1KH8;;11.3536;;;01-Mar-2019</t>
  </si>
  <si>
    <t>141015;UTI FTIF Series XXVI-VII (1140 Days)- Regular Plan - Growth Option;INF789FC1KN6;;11.3535;;;01-Mar-2019</t>
  </si>
  <si>
    <t>141011;UTI FTIF Series XXVI-VII (1140 Days)- Regular Plan - Maturity Div Option;INF789FC1KM8;;11.3535;;;01-Mar-2019</t>
  </si>
  <si>
    <t>141010;UTI FTIF Series XXVI-VII (1140 Days)- Regular Plan - Quarterly Div Option;INF789FC1KI6;;10.1691;;;01-Mar-2019</t>
  </si>
  <si>
    <t>141119;UTI FTIF Series XXVI-VIII (1154 Days)- Direct Plan - Annual Div Option;INF789FC1ML6;;10.7043;;;01-Mar-2019</t>
  </si>
  <si>
    <t>141114;UTI FTIF Series XXVI-VIII (1154 Days)- Direct Plan - Flexi Div Option;INF789FC1MM4;;11.369;;;01-Mar-2019</t>
  </si>
  <si>
    <t>141111;UTI FTIF Series XXVI-VIII (1154 Days)- Direct Plan - Growth Option;INF789FC1MR3;;11.3692;;;01-Mar-2019</t>
  </si>
  <si>
    <t>141113;UTI FTIF Series XXVI-VIII (1154 Days)- Direct Plan - Maturity Div Option;INF789FC1MQ5;;11.3689;;;01-Mar-2019</t>
  </si>
  <si>
    <t>141112;UTI FTIF Series XXVI-VIII (1154 Days)- Direct Plan - Quarterly Div Option;INF789FC1MK8;;10.1866;;;01-Mar-2019</t>
  </si>
  <si>
    <t>141116;UTI FTIF Series XXVI-VIII (1154 Days)- Regular Plan - Annual Div Option;INF789FC1MP7;;10.7004;;;01-Mar-2019</t>
  </si>
  <si>
    <t>141115;UTI FTIF Series XXVI-VIII (1154 Days)- Regular Plan - Growth Option;INF789FC1MT9;;11.2611;;;01-Mar-2019</t>
  </si>
  <si>
    <t>141117;UTI FTIF Series XXVI-VIII (1154 Days)- Regular Plan - Maturity Div Option;INF789FC1MS1;;11.2611;;;01-Mar-2019</t>
  </si>
  <si>
    <t>141120;UTI FTIF Series XXVI-VIII (1154 Days)- Regular Plan - Quarterly Div Option;INF789FC1MO0;;10.1858;;;01-Mar-2019</t>
  </si>
  <si>
    <t>141843;UTI FTIF Series XXVII-IX (1160 Days) - Direct Plan - Growth Option;INF789FC1V33;;10.9383;;;01-Mar-2019</t>
  </si>
  <si>
    <t>141845;UTI FTIF Series XXVII-IX (1160 Days) - Direct Plan - Quarterly Div Option;INF789FC1V09;;10.1444;;;01-Mar-2019</t>
  </si>
  <si>
    <t>141850;UTI FTIF Series XXVII-IX (1160 Days) - Regular Plan - Growth Option;INF789FC1U83;;10.8383;;;01-Mar-2019</t>
  </si>
  <si>
    <t>141822;UTI FTIF Series XXVII-VIII (1117 Days) - Direct Plan - Annual Div Option;INF789FC1U18;;10.679;;;01-Mar-2019</t>
  </si>
  <si>
    <t>141821;UTI FTIF Series XXVII-VIII (1117 Days) - Direct Plan - Growth Option;INF789FC1U34;;10.9186;;;01-Mar-2019</t>
  </si>
  <si>
    <t>141816;UTI FTIF Series XXVII-VIII (1117 Days) - Direct Plan - Maturity Div Option;INF789FC1U26;;10.919;;;01-Mar-2019</t>
  </si>
  <si>
    <t>141815;UTI FTIF Series XXVII-VIII (1117 Days) - Direct Plan - Quarterly Div Option;INF789FC1U00;;10.173;;;01-Mar-2019</t>
  </si>
  <si>
    <t>141824;UTI FTIF Series XXVII-VIII (1117 Days) - Regular Plan - Annual Div Option;INF789FC1T60;;10.6568;;;01-Mar-2019</t>
  </si>
  <si>
    <t>141820;UTI FTIF Series XXVII-VIII (1117 Days) - Regular Plan - Flexi Div Option;INF789FC1T94;;10.8478;;;01-Mar-2019</t>
  </si>
  <si>
    <t>141818;UTI FTIF Series XXVII-VIII (1117 Days) - Regular Plan - Growth Option;INF789FC1T86;;10.8478;;;01-Mar-2019</t>
  </si>
  <si>
    <t>141823;UTI FTIF Series XXVII-VIII (1117 Days) - Regular Plan - Maturity Div Option;INF789FC1T78;;10.8478;;;01-Mar-2019</t>
  </si>
  <si>
    <t>141819;UTI FTIF Series XXVII-VIII (1117 Days) - Regular Plan - Quarterly Div Option;INF789FC1T52;;10.1687;;;01-Mar-2019</t>
  </si>
  <si>
    <t>141906;UTI FTIF Series XXVII-X (1118 Days) - Direct Plan - Annual Div Option;INF789FC1W57;;10.6699;;;01-Mar-2019</t>
  </si>
  <si>
    <t>141899;UTI FTIF Series XXVII-X (1118 Days) - Direct Plan - Growth Option;INF789FC1W73;;10.815;;;01-Mar-2019</t>
  </si>
  <si>
    <t>141900;UTI FTIF Series XXVII-X (1118 Days) - Direct Plan - Maturity Div Option;INF789FC1W65;;10.8151;;;01-Mar-2019</t>
  </si>
  <si>
    <t>141904;UTI FTIF Series XXVII-X (1118 Days) - Direct Plan - Quarterly Div Option;INF789FC1W40;;10.1776;;;01-Mar-2019</t>
  </si>
  <si>
    <t>141901;UTI FTIF Series XXVII-X (1118 Days) - Regular Plan - Annual Div Option;INF789FC1W08;;10.6444;;;01-Mar-2019</t>
  </si>
  <si>
    <t>141903;UTI FTIF Series XXVII-X (1118 Days) - Regular Plan - Flexi Div Option;INF789FC1W32;;10.7535;;;01-Mar-2019</t>
  </si>
  <si>
    <t>141907;UTI FTIF Series XXVII-X (1118 Days) - Regular Plan - Growth Option;INF789FC1W24;;10.7535;;;01-Mar-2019</t>
  </si>
  <si>
    <t>141902;UTI FTIF Series XXVII-X (1118 Days) - Regular Plan - Maturity Div Option;INF789FC1W16;;10.7535;;;01-Mar-2019</t>
  </si>
  <si>
    <t>141905;UTI FTIF Series XXVII-X (1118 Days) - Regular Plan - Quarterly Div Option;INF789FC1V90;;10.1726;;;01-Mar-2019</t>
  </si>
  <si>
    <t>141945;UTI FTIF SERIES XXVIII - PLAN I (1230 DAYS) - Direct Plan - Annual IDCW;INF789FC1X98;;10.6153;;;01-Mar-2019</t>
  </si>
  <si>
    <t>141940;UTI FTIF SERIES XXVIII - PLAN I (1230 DAYS) - Direct Plan - Quarterly IDCW;INF789FC1X80;;10.1421;;;01-Mar-2019</t>
  </si>
  <si>
    <t>141943;UTI FTIF SERIES XXVIII - PLAN I (1230 DAYS) - Regular Plan - Annual IDCW;INF789FC1X49;;10.5911;;;01-Mar-2019</t>
  </si>
  <si>
    <t>141944;UTI FTIF SERIES XXVIII - PLAN I (1230 DAYS) - Regular Plan - Flexi IDCW;INF789FC1X72;;10.7243;;;01-Mar-2019</t>
  </si>
  <si>
    <t>141948;UTI FTIF SERIES XXVIII - PLAN I (1230 DAYS) - Regular Plan - Maturity IDCW;INF789FC1X56;;10.7245;;;01-Mar-2019</t>
  </si>
  <si>
    <t>141942;UTI FTIF SERIES XXVIII - PLAN I (1230 DAYS) - Regular Plan - Quarterly IDCW;INF789FC1X31;;10.1373;;;01-Mar-2019</t>
  </si>
  <si>
    <t>141939;UTI FTIF Series XXVIII-I (1230 Days) - Direct Plan - Growth Option;INF789FC1Y14;;10.7785;;;01-Mar-2019</t>
  </si>
  <si>
    <t>141947;UTI FTIF Series XXVIII-I (1230 Days) - Regular Plan - Growth Option;INF789FC1X64;;10.7245;;;01-Mar-2019</t>
  </si>
  <si>
    <t>142026;UTI FTIF SERIES XXVIII - PLAN II (1210 DAYS) - Direct Plan - Annual IDCW;INF789FC1Y48;;10.6186;;;01-Mar-2019</t>
  </si>
  <si>
    <t>142029;UTI FTIF SERIES XXVIII - PLAN II (1210 DAYS) - Direct Plan - Flexi IDCW;INF789FC1Y71;;10.7709;;;01-Mar-2019</t>
  </si>
  <si>
    <t>142028;UTI FTIF SERIES XXVIII - PLAN II (1210 DAYS) - Direct Plan - Maturity IDCW;INF789FC1Y55;;10.7713;;;01-Mar-2019</t>
  </si>
  <si>
    <t>142027;UTI FTIF SERIES XXVIII - PLAN II (1210 DAYS) - Direct Plan - Quarterly IDCW;INF789FC1Y30;;10.1341;;;01-Mar-2019</t>
  </si>
  <si>
    <t>142033;UTI FTIF SERIES XXVIII - PLAN II (1210 DAYS) - Regular Plan - Annual IDCW;INF789FC1Y97;;10.5926;;;01-Mar-2019</t>
  </si>
  <si>
    <t>142032;UTI FTIF SERIES XXVIII - PLAN II (1210 DAYS) - Regular Plan - Flexi IDCW;INF789FC1Z21;;10.7213;;;01-Mar-2019</t>
  </si>
  <si>
    <t>142034;UTI FTIF SERIES XXVIII - PLAN II (1210 DAYS) - Regular Plan - Maturity IDCW;INF789FC1Z05;;10.7213;;;01-Mar-2019</t>
  </si>
  <si>
    <t>142031;UTI FTIF SERIES XXVIII - PLAN II (1210 DAYS) - Regular Plan - Quarterly IDCW;INF789FC1Y89;;10.129;;;01-Mar-2019</t>
  </si>
  <si>
    <t>142025;UTI FTIF Series XXVIII-II (1210 Days) - Direct Plan - Growth Option;INF789FC1Y63;;10.7713;;;01-Mar-2019</t>
  </si>
  <si>
    <t>142030;UTI FTIF Series XXVIII-II (1210 Days) - Regular Plan - Growth Option;INF789FC1Z13;;10.7213;;;01-Mar-2019</t>
  </si>
  <si>
    <t>142094;UTI FTIF SERIES XXVIII - PLAN III (1203 DAYS) - Direct Plan - Annual IDCW;INF789FC19A6;;10.6023;;;01-Mar-2019</t>
  </si>
  <si>
    <t>142096;UTI FTIF SERIES XXVIII - PLAN III (1203 DAYS) - Direct Plan - Flexi IDCW;INF789FC12B9;;10.7221;;;01-Mar-2019</t>
  </si>
  <si>
    <t>142099;UTI FTIF SERIES XXVIII - PLAN III (1203 DAYS) - Direct Plan - Maturity IDCW;INF789FC10B3;;10.7222;;;01-Mar-2019</t>
  </si>
  <si>
    <t>142095;UTI FTIF SERIES XXVIII - PLAN III (1203 DAYS) - Direct Plan - Quarterly IDCW;INF789FC18A8;;10.1267;;;01-Mar-2019</t>
  </si>
  <si>
    <t>142098;UTI FTIF SERIES XXVIII - PLAN III (1203 DAYS) - Regular Plan - Annual IDCW;INF789FC14A7;;10.5752;;;01-Mar-2019</t>
  </si>
  <si>
    <t>142102;UTI FTIF SERIES XXVIII - PLAN III (1203 DAYS) - Regular Plan - Flexi IDCW;INF789FC17A0;;10.6758;;;01-Mar-2019</t>
  </si>
  <si>
    <t>142101;UTI FTIF SERIES XXVIII - PLAN III (1203 DAYS) - Regular Plan - Maturity IDCW;INF789FC15A4;;10.6758;;;01-Mar-2019</t>
  </si>
  <si>
    <t>142100;UTI FTIF SERIES XXVIII - PLAN III (1203 DAYS) - Regular Plan - Quarterly IDCW;INF789FC13A9;;10.1214;;;01-Mar-2019</t>
  </si>
  <si>
    <t>142093;UTI FTIF Series XXVIII-III (1203 Days) - Direct Plan - Growth Option;INF789FC11B1;;10.7222;;;01-Mar-2019</t>
  </si>
  <si>
    <t>142097;UTI FTIF Series XXVIII-III (1203 Days) - Regular Plan - Growth Option;INF789FC16A2;;10.6758;;;01-Mar-2019</t>
  </si>
  <si>
    <t>142201;UTI FTIF Series XXVIII-IV (1204 Days) Direct Plan - Growth Option;INF789FC13C5;;10.7638;;;01-Mar-2019</t>
  </si>
  <si>
    <t>142208;UTI FTIF Series XXVIII-IV (1204 Days) Regular Plan - Growth Option;INF789FC18B6;;10.7567;;;01-Mar-2019</t>
  </si>
  <si>
    <t>142526;UTI FTIF SERIES XXVIII - PLAN IX (1168 DAYS) - Regular Plan - Quarterly IDCW;INF789FC17H5;;10.1893;;;01-Mar-2019</t>
  </si>
  <si>
    <t>142525;UTI FTIF Series XXVIII-IX (1168 Days) - Direct Plan - Growth Option;INF789FC15I7;;10.7287;;;01-Mar-2019</t>
  </si>
  <si>
    <t>142519;UTI FTIF Series XXVIII-IX (1168 Days) - Regular Plan - Growth Option;INF789FC10I8;;10.7235;;;01-Mar-2019</t>
  </si>
  <si>
    <t>142227;UTI FTIF SERIES XXVIII - PLAN V (1190 DAYS) - Direct Plan - Annual IDCW;INF789FC11D7;;10.6111;;;01-Mar-2019</t>
  </si>
  <si>
    <t>142219;UTI FTIF SERIES XXVIII - PLAN V (1190 DAYS) - Direct Plan - Maturity IDCW;INF789FC12D5;;10.7138;;;01-Mar-2019</t>
  </si>
  <si>
    <t>142220;UTI FTIF SERIES XXVIII - PLAN V (1190 DAYS) - Direct Plan - Quarterly IDCW;INF789FC10D9;;10.1261;;;01-Mar-2019</t>
  </si>
  <si>
    <t>142226;UTI FTIF SERIES XXVIII - PLAN V (1190 DAYS) - Regular Plan - Annual IDCW;INF789FC16C8;;10.5827;;;01-Mar-2019</t>
  </si>
  <si>
    <t>142223;UTI FTIF SERIES XXVIII - PLAN V (1190 DAYS) - Regular Plan - Maturity IDCW;INF789FC17C6;;10.67;;;01-Mar-2019</t>
  </si>
  <si>
    <t>142224;UTI FTIF SERIES XXVIII - PLAN V (1190 DAYS) - Regular Plan - Quarterly IDCW;INF789FC15C0;;10.1206;;;01-Mar-2019</t>
  </si>
  <si>
    <t>142225;UTI FTIF Series XXVIII-V (1190 Days) Direct Plan - Growth Option;INF789FC13D3;;10.7135;;;01-Mar-2019</t>
  </si>
  <si>
    <t>142222;UTI FTIF Series XXVIII-V (1190 Days) Regular Plan - Growth Option;INF789FC18C4;;10.6698;;;01-Mar-2019</t>
  </si>
  <si>
    <t>142275;UTI FTIF SERIES XXVIII - PLAN VI (1190 DAYS) - Direct Plan - Flexi IDCW;INF789FC18E0;;10.7547;;;01-Mar-2019</t>
  </si>
  <si>
    <t>142272;UTI FTIF SERIES XXVIII - PLAN VI (1190 DAYS) - Direct Plan - Quarterly IDCW;INF789FC14E9;;10.1939;;;01-Mar-2019</t>
  </si>
  <si>
    <t>142277;UTI FTIF SERIES XXVIII - PLAN VI (1190 DAYS) - Regular Plan - Quarterly IDCW;INF789FC19D0;;10.1929;;;01-Mar-2019</t>
  </si>
  <si>
    <t>142268;UTI FTIF Series XXVIII-VI (1190 Days) - Direct Plan - Growth Option;INF789FC17E2;;10.7548;;;01-Mar-2019</t>
  </si>
  <si>
    <t>142269;UTI FTIF Series XXVIII-VI (1190 Days) - Regular Plan - Growth Option;INF789FC12E3;;10.7482;;;01-Mar-2019</t>
  </si>
  <si>
    <t>142320;UTI FTIF SERIES XXVIII - PLAN VII (1169 DAYS) - Direct Plan - Annual IDCW;INF789FC15F3;;10.5882;;;01-Mar-2019</t>
  </si>
  <si>
    <t>142322;UTI FTIF SERIES XXVIII - PLAN VII (1169 DAYS) - Direct Plan - Flexi IDCW;INF789FC18F7;;10.6702;;;01-Mar-2019</t>
  </si>
  <si>
    <t>142321;UTI FTIF SERIES XXVIII - PLAN VII (1169 DAYS) - Direct Plan - Maturity IDCW;INF789FC16F1;;10.6706;;;01-Mar-2019</t>
  </si>
  <si>
    <t>142329;UTI FTIF SERIES XXVIII - PLAN VII (1169 DAYS) - Direct Plan - Quarterly IDCW;INF789FC14F6;;10.1225;;;01-Mar-2019</t>
  </si>
  <si>
    <t>142328;UTI FTIF SERIES XXVIII - PLAN VII (1169 DAYS) - Regular Plan - Annual IDCW;INF789FC10F4;;10.5579;;;01-Mar-2019</t>
  </si>
  <si>
    <t>142323;UTI FTIF SERIES XXVIII - PLAN VII (1169 DAYS) - Regular Plan - Flexi IDCW;INF789FC13F8;;10.633;;;01-Mar-2019</t>
  </si>
  <si>
    <t>142325;UTI FTIF SERIES XXVIII - PLAN VII (1169 DAYS) - Regular Plan - Maturity IDCW;INF789FC11F2;;10.6331;;;01-Mar-2019</t>
  </si>
  <si>
    <t>142324;UTI FTIF SERIES XXVIII - PLAN VII (1169 DAYS) - Regular Plan - Quarterly IDCW;INF789FC19E8;;10.1166;;;01-Mar-2019</t>
  </si>
  <si>
    <t>142326;UTI FTIF Series XXVIII-VII (1169 Days) - Direct Plan - Growth Option;INF789FC17F9;;10.6725;;;01-Mar-2019</t>
  </si>
  <si>
    <t>142327;UTI FTIF Series XXVIII-VII (1169 Days) - Regular Plan - Growth Option;INF789FC12F0;;10.6331;;;01-Mar-2019</t>
  </si>
  <si>
    <t>142362;UTI FTIF SERIES XXVIII - PLAN VIII (1171 DAYS) - Direct Plan - Quarterly IDCW;INF789FC18G5;;10.1925;;;01-Mar-2019</t>
  </si>
  <si>
    <t>142367;UTI FTIF SERIES XXVIII - PLAN VIII (1171 DAYS) - Regular Plan - Maturity IDCW;INF789FC15G1;;10.7546;;;01-Mar-2019</t>
  </si>
  <si>
    <t>142366;UTI FTIF SERIES XXVIII - PLAN VIII (1171 DAYS) - Regular Plan - Quarterly IDCW;INF789FC13G6;;10.1909;;;01-Mar-2019</t>
  </si>
  <si>
    <t>142361;UTI FTIF Series XXVIII-VIII (1171 Days) - Direct Plan - Growth Option;INF789FC11H8;;10.7605;;;01-Mar-2019</t>
  </si>
  <si>
    <t>142365;UTI FTIF Series XXVIII-VIII (1171 Days) - Regular Plan - Growth Option;INF789FC16G9;;10.7545;;;01-Mar-2019</t>
  </si>
  <si>
    <t>142576;UTI FTIF SERIES XXVIII - PLAN X (1153 DAYS) - Direct Plan - Flexi IDCW;INF789FC16J3;;10.4181;;;01-Mar-2019</t>
  </si>
  <si>
    <t>142573;UTI FTIF SERIES XXVIII - PLAN X (1153 DAYS) - Direct Plan - Maturity IDCW;INF789FC14J8;;10.4184;;;01-Mar-2019</t>
  </si>
  <si>
    <t>142572;UTI FTIF SERIES XXVIII - PLAN X (1153 DAYS) - Direct Plan - Quarterly IDCW;INF789FC12J2;;9.961;;;01-Mar-2019</t>
  </si>
  <si>
    <t>142580;UTI FTIF SERIES XXVIII - PLAN X (1153 DAYS) - Regular Plan - Annual IDCW;INF789FC18I1;;10.3857;;;01-Mar-2019</t>
  </si>
  <si>
    <t>142574;UTI FTIF SERIES XXVIII - PLAN X (1153 DAYS) - Regular Plan - Maturity IDCW;INF789FC19I9;;10.3861;;;01-Mar-2019</t>
  </si>
  <si>
    <t>142577;UTI FTIF SERIES XXVIII - PLAN X (1153 DAYS) - Regular Plan - Quarterly IDCW;INF789FC17I3;;9.9548;;;01-Mar-2019</t>
  </si>
  <si>
    <t>142578;UTI FTIF Series XXVIII-X (1153 Days) - Direct Plan - Growth Option;INF789FC15J5;;10.4182;;;01-Mar-2019</t>
  </si>
  <si>
    <t>142579;UTI FTIF Series XXVIII-X (1153 Days) - Regular Plan - Growth Option;INF789FC10J6;;10.3857;;;01-Mar-2019</t>
  </si>
  <si>
    <t>142790;UTI FTIF SERIES XXVIII - PLAN XI (1161 DAYS) - Direct Plan - Annual IDCW;INF789FC13K8;;10.7182;;;01-Mar-2019</t>
  </si>
  <si>
    <t>142795;UTI FTIF SERIES XXVIII - PLAN XI (1161 DAYS) - Regular Plan - Annual IDCW;INF789FC18J9;;10.714;;;01-Mar-2019</t>
  </si>
  <si>
    <t>142798;UTI FTIF SERIES XXVIII - PLAN XI (1161 DAYS) - Regular Plan - Flexi IDCW;INF789FC11K2;;10.714;;;01-Mar-2019</t>
  </si>
  <si>
    <t>142792;UTI FTIF SERIES XXVIII - PLAN XI (1161 DAYS) - Regular Plan - Maturity IDCW;INF789FC19J7;;10.7155;;;01-Mar-2019</t>
  </si>
  <si>
    <t>142796;UTI FTIF SERIES XXVIII - PLAN XI (1161 DAYS) - Regular Plan - Quarterly IDCW;INF789FC17J1;;10.1884;;;01-Mar-2019</t>
  </si>
  <si>
    <t>142789;UTI FTIF Series XXVIII-XI (1161 Days) - Direct Plan - Growth Option;INF789FC15K3;;10.7185;;;01-Mar-2019</t>
  </si>
  <si>
    <t>142794;UTI FTIF Series XXVIII-XI (1161 Days) - Regular Plan - Growth Option;INF789FC10K4;;10.7135;;;01-Mar-2019</t>
  </si>
  <si>
    <t>142811;UTI FTIF SERIES XXVIII - PLAN XII (1154 DAYS) - Direct Plan - Maturity IDCW;INF789FC14L4;;10.6673;;;01-Mar-2019</t>
  </si>
  <si>
    <t>142814;UTI FTIF SERIES XXVIII - PLAN XII (1154 DAYS) - Regular Plan - Annual IDCW;INF789FC18K7;;10.6624;;;01-Mar-2019</t>
  </si>
  <si>
    <t>142812;UTI FTIF SERIES XXVIII - PLAN XII (1154 DAYS) - Regular Plan - Maturity IDCW;INF789FC19K5;;10.6623;;;01-Mar-2019</t>
  </si>
  <si>
    <t>142808;UTI FTIF SERIES XXVIII - PLAN XII (1154 DAYS) - Regular Plan - Quarterly IDCW;INF789FC17K9;;10.1932;;;01-Mar-2019</t>
  </si>
  <si>
    <t>142813;UTI FTIF Series XXVIII-XII (1154 Days) - Direct Plan - Growth Option;INF789FC15L1;;10.6673;;;01-Mar-2019</t>
  </si>
  <si>
    <t>142807;UTI FTIF Series XXVIII-XII (1154 Days) - Regular Plan - Growth Option;INF789FC10L2;;10.6624;;;01-Mar-2019</t>
  </si>
  <si>
    <t>142844;UTI FTIF SERIES XXVIII - PLAN XIII (1134 DAYS) - Direct Plan - Annual IDCW;INF789FC13M4;;10.4119;;;01-Mar-2019</t>
  </si>
  <si>
    <t>142847;UTI FTIF SERIES XXVIII - PLAN XIII (1134 DAYS) - Direct Plan - Flexi IDCW;INF789FC16M7;;10.4119;;;01-Mar-2019</t>
  </si>
  <si>
    <t>142846;UTI FTIF SERIES XXVIII - PLAN XIII (1134 DAYS) - Direct Plan - Maturity IDCW;INF789FC14M2;;10.4115;;;01-Mar-2019</t>
  </si>
  <si>
    <t>142845;UTI FTIF SERIES XXVIII - PLAN XIII (1134 DAYS) - Direct Plan - Quarterly IDCW;INF789FC12M6;;10.0172;;;01-Mar-2019</t>
  </si>
  <si>
    <t>142849;UTI FTIF SERIES XXVIII - PLAN XIII (1134 DAYS) - Regular Plan - Annual IDCW;INF789FC18L5;;10.3712;;;01-Mar-2019</t>
  </si>
  <si>
    <t>142850;UTI FTIF SERIES XXVIII - PLAN XIII (1134 DAYS) - Regular Plan - Flexi IDCW;INF789FC11M8;;10.3712;;;01-Mar-2019</t>
  </si>
  <si>
    <t>142852;UTI FTIF SERIES XXVIII - PLAN XIII (1134 DAYS) - Regular Plan - Maturity IDCW;INF789FC19L3;;10.3698;;;01-Mar-2019</t>
  </si>
  <si>
    <t>142851;UTI FTIF SERIES XXVIII - PLAN XIII (1134 DAYS) - Regular Plan - Quarterly IDCW;INF789FC17L7;;10.0091;;;01-Mar-2019</t>
  </si>
  <si>
    <t>142815;UTI FTIF Series XXVIII-XIII (1134 Days) - Direct Plan - Growth Option;INF789FC15M9;;10.4119;;;01-Mar-2019</t>
  </si>
  <si>
    <t>142848;UTI FTIF Series XXVIII-XIII (1134 Days) - Regular Plan - Growth Option;INF789FC10M0;;10.3712;;;01-Mar-2019</t>
  </si>
  <si>
    <t>143047;UTI FTIF SERIES XXVIII - PLAN XIV (1147 DAYS) - Regular Plan - Quarterly IDCW;INF789FC17M5;;10.1882;;;01-Mar-2019</t>
  </si>
  <si>
    <t>143039;UTI FTIF Series XXVIII-XIV (1147 Days) - Direct Plan - Growth OptionI;INF789FC15N7;;10.65;;;01-Mar-2019</t>
  </si>
  <si>
    <t>143044;UTI FTIF Series XXVIII-XIV (1147 Days) - Regular Plan - Growth Option;INF789FC10N8;;10.6451;;;01-Mar-2019</t>
  </si>
  <si>
    <t>106185;UTI Annual Interval Fund - I - ( Instn Growth Option );INF789F01FJ8;;26.3613;;;01-Mar-2019</t>
  </si>
  <si>
    <t>123663;UTI Annual Interval Fund - I - Direct Plan - Dividend Option;INF789F01VU2;INF789F01VV0;10.189;;;01-Mar-2019</t>
  </si>
  <si>
    <t>123646;UTI Annual Interval Fund - I - Direct Plan - Growth Option;INF789F01VW8;;25.7301;;;01-Mar-2019</t>
  </si>
  <si>
    <t>106183;UTI Annual Interval Fund - I - Regular Plan - Growth Option;INF789F01FG4;;25.5752;;;01-Mar-2019</t>
  </si>
  <si>
    <t>106186;UTI Annual Interval Fund - I - Regular Plan - IDCW;INF789F01FE9;INF789F01FF6;10.1844;;;01-Mar-2019</t>
  </si>
  <si>
    <t>125077;UTI Annual Interval Fund - II - Direct Plan - Growth Option;INF789F01WC8;;24.7152;;;01-Mar-2019</t>
  </si>
  <si>
    <t>125078;UTI Annual Interval Fund - II - Direct Plan - IDCW;INF789F01WA2;INF789F01WB0;10.1264;;;01-Mar-2019</t>
  </si>
  <si>
    <t>106707;UTI Annual Interval Fund - II - Regular Plan - Growth Option;INF789F01FS9;;24.57;;;01-Mar-2019</t>
  </si>
  <si>
    <t>106706;UTI Annual Interval Fund - II - Regular Plan - IDCW;INF789F01FQ3;INF789F01FR1;10.119;;;01-Mar-2019</t>
  </si>
  <si>
    <t>106709;UTI Fixed Interval Income Fund (Annual Interval Fund)  Series III - Instn Growth Option;INF789F01FV3;;25.2965;;;01-Mar-2019</t>
  </si>
  <si>
    <t>122152;UTI Quarterly Interval Fund - I - Direct Plan - IDCW;INF789F01WG9;INF789F01WH7;10.1375;;;01-Mar-2019</t>
  </si>
  <si>
    <t>106060;UTI Quarterly Interval Fund - I - Regular Plan - Growth Option;INF789F01GE7;;24.9906;;;01-Mar-2019</t>
  </si>
  <si>
    <t>106057;UTI Quarterly Interval Fund - I - Regular Plan - IDCW;INF789F01GC1;INF789F01GD9;10.1216;;;01-Mar-2019</t>
  </si>
  <si>
    <t>122165;UTI Quarterly Interval Fund - I -Direct Plan - Growth Option;INF789F01WI5;;25.2886;;;01-Mar-2019</t>
  </si>
  <si>
    <t>121182;UTI Quarterly Interval Fund - II - Direct Plan - Growth Option;INF789F01WR6;;22.7981;;;01-Mar-2019</t>
  </si>
  <si>
    <t>121181;UTI Quarterly Interval Fund - II - Direct Plan - IDCW;INF789F01WP0;INF789F01WQ8;10.0304;;;01-Mar-2019</t>
  </si>
  <si>
    <t>109617;UTI Quarterly Interval Fund - II - Regular Plan - Growth Option;INF789F01GW9;;22.5234;;;01-Mar-2019</t>
  </si>
  <si>
    <t>109618;UTI Quarterly Interval Fund - II - Regular Plan - IDCW;INF789F01GU3;INF789F01GV1;10.0254;;;01-Mar-2019</t>
  </si>
  <si>
    <t>121722;UTI Quarterly Interval Fund - III -Direct Plan - Growth Option;INF789F01WU0;;22.9081;;;01-Mar-2019</t>
  </si>
  <si>
    <t>121721;UTI Quarterly Interval Fund - III -Direct Plan - IDCW;INF789F01WS4;INF789F01WT2;10.1828;;;01-Mar-2019</t>
  </si>
  <si>
    <t>110024;UTI Quarterly Interval Fund - III -Regular Plan - Growth Option;INF789F01HC9;;22.6353;;;01-Mar-2019</t>
  </si>
  <si>
    <t>110021;UTI Quarterly Interval Fund - III -Regular Plan - IDCW;INF789F01HA3;INF789F01HB1;10.178;;;01-Mar-2019</t>
  </si>
  <si>
    <t>130295;Aditya Birla Sun Life Emerging Leaders Fund - Series 3 - Direct Plan - Dividend;INF209KB1HW9;;7.98;;;01-Mar-2019</t>
  </si>
  <si>
    <t>130296;Aditya Birla Sun Life Emerging Leaders Fund - Series 3 - Direct Plan - Growth;INF209KB1HV1;;13.67;;;01-Mar-2019</t>
  </si>
  <si>
    <t>130297;Aditya Birla Sun Life Emerging Leaders Fund - Series 3 - Regular Plan - Dividend;INF209KB1HY5;;7.91;;;01-Mar-2019</t>
  </si>
  <si>
    <t>130298;Aditya Birla Sun Life Emerging Leaders Fund - Series 3 - Regular Plan - Growth;INF209KB1HX7;;13.33;;;01-Mar-2019</t>
  </si>
  <si>
    <t>130727;Aditya Birla Sun Life Emerging Leaders Fund - Series 4 - Direct Plan - Dividend;INF209KB1IU1;;8.05;;;01-Mar-2019</t>
  </si>
  <si>
    <t>130728;Aditya Birla Sun Life Emerging Leaders Fund - Series 4 - Direct Plan - Growth;INF209KB1IT3;;14.23;;;01-Mar-2019</t>
  </si>
  <si>
    <t>130729;Aditya Birla Sun Life Emerging Leaders Fund - Series 4 - Regular Plan - Dividend;INF209KB1IW7;;7.97;;;01-Mar-2019</t>
  </si>
  <si>
    <t>130730;Aditya Birla Sun Life Emerging Leaders Fund - Series 4 - Regular Plan - Growth;INF209KB1IV9;;13.92;;;01-Mar-2019</t>
  </si>
  <si>
    <t>136197;Aditya Birla Sun Life Emerging Leaders Fund - Series 7 - Direct Plan-Dividend;INF209KA11S8;;9.72;;;01-Mar-2019</t>
  </si>
  <si>
    <t>136196;Aditya Birla Sun Life Emerging Leaders Fund - Series 7 - Direct Plan-Growth;INF209KA12S6;;12.07;;;01-Mar-2019</t>
  </si>
  <si>
    <t>136195;Aditya Birla Sun Life Emerging Leaders Fund - Series 7 - Regular Plan-Dividend;INF209KA10S0;;9.47;;;01-Mar-2019</t>
  </si>
  <si>
    <t>136194;Aditya Birla Sun Life Emerging Leaders Fund - Series 7 - Regular Plan-Growth;INF209KA19R3;;11.76;;;01-Mar-2019</t>
  </si>
  <si>
    <t>139786;Aditya Birla Sun Life Resurgent India Fund - Series 1 - Direct Plan-Dividend;INF209KB1523;;8.96;;;01-Mar-2019</t>
  </si>
  <si>
    <t>139787;Aditya Birla Sun Life Resurgent India Fund - Series 1 - Direct Plan-Growth;INF209KB1515;;10.55;;;01-Mar-2019</t>
  </si>
  <si>
    <t>139785;Aditya Birla Sun Life Resurgent India Fund - Series 1 - Regular Plan-Dividend;INF209KB1507;;8.73;;;01-Mar-2019</t>
  </si>
  <si>
    <t>139784;Aditya Birla Sun Life Resurgent India Fund - Series 1 - Regular Plan-Growth;INF209KB1499;;10.24;;;01-Mar-2019</t>
  </si>
  <si>
    <t>140120;Aditya Birla Sun Life Resurgent India Fund - Series 2 - Direct Plan-Dividend Payout;INF209KB1986;;10.42;;;01-Mar-2019</t>
  </si>
  <si>
    <t>140119;Aditya Birla Sun Life Resurgent India Fund - Series 2 - Direct Plan-Growth;INF209KB1978;;11.57;;;01-Mar-2019</t>
  </si>
  <si>
    <t>140118;Aditya Birla Sun Life Resurgent India Fund - Series 2 - Regular Plan-Dividend Payout;INF209KB1960;;10.11;;;01-Mar-2019</t>
  </si>
  <si>
    <t>140117;Aditya Birla Sun Life Resurgent India Fund - Series 2 - Regular Plan-Growth;INF209KB1952;;11.23;;;01-Mar-2019</t>
  </si>
  <si>
    <t>140800;Aditya Birla Sun Life Resurgent India Fund - Series 3 - Direct Plan-Dividend Payout;INF209KB1DO5;;10.71;;;01-Mar-2019</t>
  </si>
  <si>
    <t>140799;Aditya Birla Sun Life Resurgent India Fund - Series 3 - Direct Plan-Growth;INF209KB1DN7;;11.67;;;01-Mar-2019</t>
  </si>
  <si>
    <t>140798;Aditya Birla Sun Life Resurgent India Fund - Series 3 - Regular Plan-Dividend Payout;INF209KB1DM9;;10.34;;;01-Mar-2019</t>
  </si>
  <si>
    <t>140797;Aditya Birla Sun Life Resurgent India Fund - Series 3 - Regular Plan-Growth;INF209KB1DL1;;11.26;;;01-Mar-2019</t>
  </si>
  <si>
    <t>141608;Aditya Birla Sun Life Resurgent India Fund - Series 4 - Direct Plan-Growth;INF209KB1HT5;;9.6;;;01-Mar-2019</t>
  </si>
  <si>
    <t>141610;Aditya Birla Sun Life Resurgent India Fund - Series 4 - Regular Plan-Growth;INF209KB1HR9;;9.35;;;01-Mar-2019</t>
  </si>
  <si>
    <t>141607;Aditya Birla Sun Life Resurgent India Fund - Series 4- Regular Plan-Dividend Payout;INF209KB1HS7;;9.35;;;01-Mar-2019</t>
  </si>
  <si>
    <t>141609;Aditya Birla Sun Life Resurgent India Fund - Series 4-Direct Plan-Dividend Payout;INF209KB1HU3;;9.6;;;01-Mar-2019</t>
  </si>
  <si>
    <t>141865;Aditya Birla Sun Life Resurgent India Fund - Series 5 - Direct Plan-Growth Option;INF209KB1JB9;;9.24;;;01-Mar-2019</t>
  </si>
  <si>
    <t>141863;Aditya Birla Sun Life Resurgent India Fund - Series 5 - Regular Plan-Growth;INF209KB1IZ0;;9.01;;;01-Mar-2019</t>
  </si>
  <si>
    <t>141866;Aditya Birla Sun Life Resurgent India Fund - Series 5 -Direct - Payout of IDCW;INF209KB1JC7;;9.24;;;01-Mar-2019</t>
  </si>
  <si>
    <t>141864;Aditya Birla Sun Life Resurgent India Fund - Series 5 -Regular - Payout of IDCW;INF209KB1JA1;;9.01;;;01-Mar-2019</t>
  </si>
  <si>
    <t>142555;Aditya Birla Sun Life Resurgent India Fund - Series 6 - Direct Plan-Growth;INF209KB1LN0;;8.68;;;01-Mar-2019</t>
  </si>
  <si>
    <t>142554;Aditya Birla Sun Life Resurgent India Fund - Series 6 - Regular Plan-Growth;INF209KB1LL4;;8.54;;;01-Mar-2019</t>
  </si>
  <si>
    <t>142549;Aditya Birla Sun Life Resurgent India Fund - Series 6 -Direct - Payout of IDCW;INF209KB1LO8;;8.68;;;01-Mar-2019</t>
  </si>
  <si>
    <t>142556;Aditya Birla Sun Life Resurgent India Fund - Series 6 -Regular - Payout of IDCW;INF209KB1LM2;;8.54;;;01-Mar-2019</t>
  </si>
  <si>
    <t>142997;Aditya Birla Sun Life Resurgent India Fund - Series 7 - Direct - Payout of IDCW;INF209KB1NS5;;8.1;;;01-Mar-2019</t>
  </si>
  <si>
    <t>143000;Aditya Birla Sun Life Resurgent India Fund - Series 7 - Direct Plan-Growth;INF209KB1NR7;;8.1;;;01-Mar-2019</t>
  </si>
  <si>
    <t>142998;Aditya Birla Sun Life Resurgent India Fund - Series 7 - Regular - Payout of IDCW;INF209KB1NQ9;;7.99;;;01-Mar-2019</t>
  </si>
  <si>
    <t>142999;Aditya Birla Sun Life Resurgent Inida Fund - Series 7 - Regular Plan-Growth;INF209KB1NP1;;7.99;;;01-Mar-2019</t>
  </si>
  <si>
    <t>142490;Axis Capital Builder Fund - Series 1 (1540 Days) - Direct Plan - Growth option;INF846K01B69;;9.81;;;01-Mar-2019</t>
  </si>
  <si>
    <t>142489;Axis Capital Builder Fund - Series 1 (1540 Days) - Regular Plan - Growth option;INF846K01B85;;9.66;;;01-Mar-2019</t>
  </si>
  <si>
    <t>142492;Axis Capital Builder Fund Series 1 (1540 Days) - Direct Plan - IDCW;INF846K01B77;;9.81;;;01-Mar-2019</t>
  </si>
  <si>
    <t>142491;Axis Capital Builder Fund Series 1 (1540 Days) - Regular Plan - IDCW;INF846K01B93;;9.66;;;01-Mar-2019</t>
  </si>
  <si>
    <t>145672;Axis Capital Builder Fund - Series 4 (1582 Days) - Direct Plan - Growth Option;INF846K01K68;;10.08;;;01-Mar-2019</t>
  </si>
  <si>
    <t>145673;Axis Capital Builder Fund - Series 4 (1582 Days) - Regular Plan - Growth Option;INF846K01K84;;10.04;;;01-Mar-2019</t>
  </si>
  <si>
    <t>145671;Axis Capital Builder Fund Series 4 (1582 Days) - Direct Plan - IDCW;INF846K01K76;;10.14;;;01-Mar-2019</t>
  </si>
  <si>
    <t>145674;Axis Capital Builder Fund Series 4 (1582 Days) - Regular Plan - IDCW;INF846K01K92;;10.04;;;01-Mar-2019</t>
  </si>
  <si>
    <t>140397;Axis Emerging Opportunities Fund - Series 1 (1400 Days) - Direct Plan - Dividend Option;INF846K01YK5;;11.17;;;01-Mar-2019</t>
  </si>
  <si>
    <t>140398;Axis Emerging Opportunities Fund - Series 1 (1400 Days) - Direct Plan - Growth Option;INF846K01YJ7;;12.15;;;01-Mar-2019</t>
  </si>
  <si>
    <t>140399;Axis Emerging Opportunities Fund - Series 1 (1400 Days) - Regular Plan - Dividend Option;INF846K01YM1;;10.78;;;01-Mar-2019</t>
  </si>
  <si>
    <t>140400;Axis Emerging Opportunities Fund - Series 1 (1400 Days) - Regular Plan - Growth Option;INF846K01YL3;;11.74;;;01-Mar-2019</t>
  </si>
  <si>
    <t>140591;Axis Emerging Opportunities Fund - Series 2 (1400 Days) - Direct Plan - Dividend Option;INF846K01YY6;;11.72;;;01-Mar-2019</t>
  </si>
  <si>
    <t>140594;Axis Emerging Opportunities Fund - Series 2 (1400 Days) - Direct Plan - Growth Option;INF846K01YX8;;11.72;;;01-Mar-2019</t>
  </si>
  <si>
    <t>140593;Axis Emerging Opportunities Fund - Series 2 (1400 Days) - Regular Plan - Dividend Option;INF846K01ZA3;;11.36;;;01-Mar-2019</t>
  </si>
  <si>
    <t>140592;Axis Emerging Opportunities Fund - Series 2 (1400 Days) - Regular Plan - Growth Option;INF846K01YZ3;;11.36;;;01-Mar-2019</t>
  </si>
  <si>
    <t>141369;Axis Equity Advantage Fund - Series 1 - Direct Plan - Growth Option;INF846K01ZJ4;;11.32;;;01-Mar-2019</t>
  </si>
  <si>
    <t>141370;Axis Equity Advantage Fund - Series 1 - Regular Plan - Growth Option;INF846K01ZK2;;11.00;;;01-Mar-2019</t>
  </si>
  <si>
    <t>141666;Axis Equity Advantage Fund - Series 2 - Direct Plan - Growth Option;INF846K01A86;;10.81;;;01-Mar-2019</t>
  </si>
  <si>
    <t>141667;Axis Equity Advantage Fund - Series 2 - Regular Plan - Growth Option;INF846K01A94;;10.50;;;01-Mar-2019</t>
  </si>
  <si>
    <t>142040;IDFC Equity Opportunity - Series 4 (1102 Days) - Direct Plan - Dividend;INF194KA17C3;;7.40;;;01-Mar-2019</t>
  </si>
  <si>
    <t>142042;IDFC Equity Opportunity - Series 4 (1102 Days) - Direct Plan - Growth;INF194KA16C5;;7.40;;;01-Mar-2019</t>
  </si>
  <si>
    <t>142041;IDFC Equity Opportunity - Series 4 (1102 Days) - Regular Plan - Dividend;INF194KA10D6;;7.23;;;01-Mar-2019</t>
  </si>
  <si>
    <t>142039;IDFC Equity Opportunity - Series 4 (1102 Days) - Regular Plan - Growth;INF194KA19C9;;7.23;;;01-Mar-2019</t>
  </si>
  <si>
    <t>142496;IDFC Equity Opportunity Fund - Series 5 (36 Months) Direct Dividend;INF194KA13D0;;9.59;;;01-Mar-2019</t>
  </si>
  <si>
    <t>142495;IDFC Equity Opportunity Fund - Series 5 (36 Months) Direct Growth;INF194KA12D2;;9.59;;;01-Mar-2019</t>
  </si>
  <si>
    <t>142494;IDFC Equity Opportunity Fund - Series 5 (36 Months) Regular Dividend;INF194KA16D3;;9.42;;;01-Mar-2019</t>
  </si>
  <si>
    <t>142493;IDFC Equity Opportunity Fund - Series 5 (36 Months) Regular Growth;INF194KA15D5;;9.42;;;01-Mar-2019</t>
  </si>
  <si>
    <t>144150;IDFC Equity Opportunity - Series 6 (1194 DAYS)-Direct Plan Growth;INF194KA17U5;;9.67;;;01-Mar-2019</t>
  </si>
  <si>
    <t>144151;IDFC Equity Opportunity - Series 6 (1194 DAYS)-Direct Plan IDCW;INF194KA18U3;;9.67;;;01-Mar-2019</t>
  </si>
  <si>
    <t>144152;IDFC Equity Opportunity - Series 6 (1194 DAYS)-Regular Plan Growth;INF194KA14U2;;9.59;;;01-Mar-2019</t>
  </si>
  <si>
    <t>144149;IDFC Equity Opportunity - Series 6 (1194 DAYS)-Regular Plan IDCW;INF194KA15U9;;9.59;;;01-Mar-2019</t>
  </si>
  <si>
    <t>131483;DSP 3 Years Close Ended Equity Fund - Direct Plan - Dividend (Maturity Date 4-Jan-2021);INF740KA1DB9;;11.729;;;01-Mar-2019</t>
  </si>
  <si>
    <t>131484;DSP 3 Years Close Ended Equity Fund - Direct Plan - Growth (Maturity Date 4-Jan-2021);INF740KA1DA1;;14.449;;;01-Mar-2019</t>
  </si>
  <si>
    <t>131485;DSP 3 Years Close Ended Equity Fund - Regular Plan - Dividend (Maturity Date 4-Jan-2021);INF740KA1CZ0;;11.607;;;01-Mar-2019</t>
  </si>
  <si>
    <t>131482;DSP 3 Years Close Ended Equity Fund - Regular Plan - Growth (Maturity Date 4-Jan-2021);INF740KA1CY3;;14.177;;;01-Mar-2019</t>
  </si>
  <si>
    <t>141581;HDFC Equity Opp Fund - II - 1100D June 2017 (1) - Growth Option;INF179KC1AL2;;9.536;;;01-Mar-2019</t>
  </si>
  <si>
    <t>141580;HDFC Equity Opp Fund - II - 1100D June 2017 (1) - Growth Option - Direct Plan;INF179KC1AJ6;;9.817;;;01-Mar-2019</t>
  </si>
  <si>
    <t>141579;HDFC Equity Opp Fund - II - 1100D June 2017 (1) - IDCW Option;INF179KC1AM0;;9.536;;;01-Mar-2019</t>
  </si>
  <si>
    <t>141578;HDFC Equity Opp Fund - II - 1100D June 2017 (1) - IDCW Option - Direct Plan;INF179KC1AK4;;9.817;;;01-Mar-2019</t>
  </si>
  <si>
    <t>141429;HDFC Equity Opp Fund - II - 1126D May 2017 (1) - Growth Option;INF179KC1AH0;;9.955;;;01-Mar-2019</t>
  </si>
  <si>
    <t>141430;HDFC Equity Opp Fund - II - 1126D May 2017 (1) - Growth Option - Direct Plan;INF179KC1AF4;;10.207;;;01-Mar-2019</t>
  </si>
  <si>
    <t>141431;HDFC Equity Opp Fund - II - 1126D May 2017 (1) - IDCW Option;INF179KC1AI8;;9.955;;;01-Mar-2019</t>
  </si>
  <si>
    <t>141428;HDFC Equity Opp Fund - II - 1126D May 2017 (1) - IDCW Option - Direct Plan;INF179KC1AG2;;10.207;;;01-Mar-2019</t>
  </si>
  <si>
    <t>142952;ICICI Prudential Bharat Consumption Fund - Series 1 - Cumulative Option;INF109KC1BL5;;9.92;;;01-Mar-2019</t>
  </si>
  <si>
    <t>142951;ICICI Prudential Bharat Consumption Fund - Series 1 - Direct Plan - Cumulative Option;INF109KC1BN1;;10.06;;;01-Mar-2019</t>
  </si>
  <si>
    <t>142950;ICICI Prudential Bharat Consumption Fund - Series 1 - Direct Plan - IDCW Option;INF109KC1BO9;;10.06;;;01-Mar-2019</t>
  </si>
  <si>
    <t>142949;ICICI Prudential Bharat Consumption Fund - Series 1 - IDCW Option;INF109KC1BM3;;9.92;;;01-Mar-2019</t>
  </si>
  <si>
    <t>143152;ICICI Prudential Bharat Consumption Fund - Series 2 - Cumulative Option;INF109KC1CV2;;9.59;;;01-Mar-2019</t>
  </si>
  <si>
    <t>143153;ICICI Prudential Bharat Consumption Fund - Series 2 - Direct Plan - Cumulative Option;INF109KC1CX8;;9.72;;;01-Mar-2019</t>
  </si>
  <si>
    <t>143154;ICICI Prudential Bharat Consumption Fund - Series 2 - Direct Plan - IDCW Option;INF109KC1CY6;;9.72;;;01-Mar-2019</t>
  </si>
  <si>
    <t>143155;ICICI Prudential Bharat Consumption Fund - Series 2 - IDCW Option;INF109KC1CW0;;9.59;;;01-Mar-2019</t>
  </si>
  <si>
    <t>143964;ICICI Prudential Bharat Consumption Fund - Series 3 - Cumulative Option;INF109KC1GQ3;;10.03;;;01-Mar-2019</t>
  </si>
  <si>
    <t>143961;ICICI Prudential Bharat Consumption Fund - Series 3 - Direct Plan - Cumulative Option;INF109KC1GS9;;10.14;;;01-Mar-2019</t>
  </si>
  <si>
    <t>143962;ICICI Prudential Bharat Consumption Fund - Series 3 - Direct Plan - IDCW Option;INF109KC1GT7;;10.14;;;01-Mar-2019</t>
  </si>
  <si>
    <t>143963;ICICI Prudential Bharat Consumption Fund - Series 3 - IDCW Option;INF109KC1GR1;;10.03;;;01-Mar-2019</t>
  </si>
  <si>
    <t>144445;ICICI Prudential Bharat Consumption Fund - Series 4 - Cumulative Option;INF109KC1IU1;;9.48;;;01-Mar-2019</t>
  </si>
  <si>
    <t>144448;ICICI Prudential Bharat Consumption Fund - Series 4 - Direct Plan - Cumulative Option;INF109KC1IW7;;9.56;;;01-Mar-2019</t>
  </si>
  <si>
    <t>144447;ICICI Prudential Bharat Consumption Fund - Series 4 - Direct Plan - IDCW Option;INF109KC1IX5;;9.56;;;01-Mar-2019</t>
  </si>
  <si>
    <t>144446;ICICI Prudential Bharat Consumption Fund - Series 4 - IDCW Option;INF109KC1IV9;;9.48;;;01-Mar-2019</t>
  </si>
  <si>
    <t>145446;ICICI Prudential Bharat Consumption Fund - Series 5 - Cumulative Option;INF109KC1NO4;;10.24;;;01-Mar-2019</t>
  </si>
  <si>
    <t>145443;ICICI Prudential Bharat Consumption Fund - Series 5 - Direct Plan - Cumulative Option;INF109KC1NQ9;;10.28;;;01-Mar-2019</t>
  </si>
  <si>
    <t>145444;ICICI Prudential Bharat Consumption Fund - Series 5 - Direct Plan - IDCW Option;INF109KC1NR7;;10.28;;;01-Mar-2019</t>
  </si>
  <si>
    <t>145445;ICICI Prudential Bharat Consumption Fund - Series 5 - IDCW Option;INF109KC1NP1;;10.24;;;01-Mar-2019</t>
  </si>
  <si>
    <t>135406;ICICI Prudential Business Cycle Fund - Series 1  Cumulative Option;INF109KB1MX8;;12.06;;;01-Mar-2019</t>
  </si>
  <si>
    <t>135404;ICICI Prudential Business Cycle Fund - Series 1 Direct Plan Cumulative Option;INF109KB1MV2;;12.49;;;01-Mar-2019</t>
  </si>
  <si>
    <t>135405;ICICI Prudential Business Cycle Fund - Series 1 Direct Plan Dividend Option;INF109KB1MW0;;9.42;;;01-Mar-2019</t>
  </si>
  <si>
    <t>135407;ICICI Prudential Business Cycle Fund - Series 1 Dividend Option;INF109KB1MY6;;9.06;;;01-Mar-2019</t>
  </si>
  <si>
    <t>130003;ICICI Prudential Growth Fund- Series 1 Direct Dividend;INF109KB12R8;;11.41;;;01-Mar-2019</t>
  </si>
  <si>
    <t>130004;ICICI Prudential Growth Fund- Series 1 Dividend;INF109KB13R6;;10.50;;;01-Mar-2019</t>
  </si>
  <si>
    <t>130593;ICICI Prudential Growth Fund - Series 2 Direct Dividend;INF109KC1796;;12.31;;;01-Mar-2019</t>
  </si>
  <si>
    <t>130594;ICICI Prudential Growth Fund - Series 2 Dividend;INF109KC1804;;11.38;;;01-Mar-2019</t>
  </si>
  <si>
    <t>131317;ICICI Prudential Growth Fund - Series 3 Direct IDCW;INF109KA1S17;;10.83;;;01-Mar-2019</t>
  </si>
  <si>
    <t>131318;ICICI Prudential Growth Fund - Series 3 IDCW;INF109KA1S09;;10.03;;;01-Mar-2019</t>
  </si>
  <si>
    <t>139263;ICICI Prudential India Recovery Fund - Series 5 Cumulative Option;INF109KB1UT9;;13.42;;;01-Mar-2019</t>
  </si>
  <si>
    <t>139264;ICICI Prudential India Recovery Fund - Series 5 Direct Plan Cumulative Option;INF109KB1UU7;;13.89;;;01-Mar-2019</t>
  </si>
  <si>
    <t>139261;ICICI Prudential India Recovery Fund - Series 5 Direct Plan Dividend Option;INF109KB1US1;;10.55;;;01-Mar-2019</t>
  </si>
  <si>
    <t>139262;ICICI Prudential India Recovery Fund - Series 5 Dividend Option;INF109KB1UR3;;10.20;;;01-Mar-2019</t>
  </si>
  <si>
    <t>139408;ICICI Prudential India Recovery Fund - Series 7 Direct Plan Dividend Option;INF109KB1WJ6;;10.81;;;01-Mar-2019</t>
  </si>
  <si>
    <t>139409;ICICI Prudential India Recovery Fund - Series 7 Dividend Option;INF109KB1WI8;;10.34;;;01-Mar-2019</t>
  </si>
  <si>
    <t>140435;ICICI Prudential Value Fund - Series 10 - Cumulative Option;INF109KB1L87;;10.75;;;01-Mar-2019</t>
  </si>
  <si>
    <t>140433;ICICI Prudential Value Fund - Series 10 - Direct Plan - Cumulative Option;INF109KB1M03;;11.08;;;01-Mar-2019</t>
  </si>
  <si>
    <t>140436;ICICI Prudential Value Fund - Series 10 - Direct Plan - Dividend Option;INF109KB1M11;;9.81;;;01-Mar-2019</t>
  </si>
  <si>
    <t>140434;ICICI Prudential Value Fund - Series 10 - Dividend Option;INF109KB1L95;;9.50;;;01-Mar-2019</t>
  </si>
  <si>
    <t>140500;ICICI Prudential Value Fund - Series 11 - Cumulative Option;INF109KB1M60;;11.27;;;01-Mar-2019</t>
  </si>
  <si>
    <t>140502;ICICI Prudential Value Fund - Series 11 - Direct Plan - Cumulative Option;INF109KB1M86;;11.61;;;01-Mar-2019</t>
  </si>
  <si>
    <t>140503;ICICI Prudential Value Fund - Series 11 - Direct Plan - Dividend Option;INF109KB1M94;;10.03;;;01-Mar-2019</t>
  </si>
  <si>
    <t>140501;ICICI Prudential Value Fund - Series 11 - Dividend Option;INF109KB1M78;;9.71;;;01-Mar-2019</t>
  </si>
  <si>
    <t>141108;ICICI Prudential Value Fund - Series 12 - Direct Plan - Dividend Option;INF109KB1X91;;10.50;;;01-Mar-2019</t>
  </si>
  <si>
    <t>141110;ICICI Prudential Value Fund - Series 12 - Dividend Option;INF109KB1X75;;10.13;;;01-Mar-2019</t>
  </si>
  <si>
    <t>141286;ICICI Prudential Value Fund - Series 13 - Direct Plan - Dividend Option;INF109KB13C8;;10.26;;;01-Mar-2019</t>
  </si>
  <si>
    <t>141285;ICICI Prudential Value Fund - Series 13 - Dividend Option;INF109KB11C2;;9.94;;;01-Mar-2019</t>
  </si>
  <si>
    <t>141558;ICICI Prudential Value Fund - Series 14 - Cumulative Option;INF109KB16J6;;10.02;;;01-Mar-2019</t>
  </si>
  <si>
    <t>141559;ICICI Prudential Value Fund - Series 14 - Direct Plan - Cumulative Option;INF109KB18J2;;10.36;;;01-Mar-2019</t>
  </si>
  <si>
    <t>141427;ICICI Prudential Value Fund - Series 14 - Direct Plan - Dividend Option;INF109KB19J0;;9.88;;;01-Mar-2019</t>
  </si>
  <si>
    <t>141426;ICICI Prudential Value Fund - Series 14 - Dividend Option;INF109KB17J4;;9.55;;;01-Mar-2019</t>
  </si>
  <si>
    <t>141601;ICICI Prudential Value Fund - Series 15 - Cumulative Option;INF109KB16S7;;10.21;;;01-Mar-2019</t>
  </si>
  <si>
    <t>141604;ICICI Prudential Value Fund - Series 15 - Direct Plan - Cumulative Option;INF109KB18S3;;10.49;;;01-Mar-2019</t>
  </si>
  <si>
    <t>141602;ICICI Prudential Value Fund - Series 15 - Direct Plan - Dividend Option;INF109KB19S1;;10.11;;;01-Mar-2019</t>
  </si>
  <si>
    <t>141603;ICICI Prudential Value Fund - Series 15 - Dividend Option;INF109KB17S5;;9.96;;;01-Mar-2019</t>
  </si>
  <si>
    <t>141677;ICICI Prudential Value Fund - Series 16 - Cumulative Option;INF109KB15T7;;10.26;;;01-Mar-2019</t>
  </si>
  <si>
    <t>141678;ICICI Prudential Value Fund - Series 16 - Direct Plan - Cumulative Option;INF109KB17T3;;10.52;;;01-Mar-2019</t>
  </si>
  <si>
    <t>141679;ICICI Prudential Value Fund - Series 16 - Direct Plan - Dividend Option;INF109KB18T1;;10.02;;;01-Mar-2019</t>
  </si>
  <si>
    <t>141676;ICICI Prudential Value Fund - Series 16 - Dividend Option;INF109KB16T5;;9.85;;;01-Mar-2019</t>
  </si>
  <si>
    <t>141790;ICICI Prudential Value Fund - Series 17 - Cumulative Option;INF109KB11W0;;10.00;;;01-Mar-2019</t>
  </si>
  <si>
    <t>141788;ICICI Prudential Value Fund - Series 17 - Direct Plan - Cumulative Option;INF109KB19V5;;10.26;;;01-Mar-2019</t>
  </si>
  <si>
    <t>141787;ICICI Prudential Value Fund - Series 17 - Direct Plan - IDCW Option;INF109KB10W2;;10.01;;;01-Mar-2019</t>
  </si>
  <si>
    <t>141789;ICICI Prudential Value Fund - Series 17 - IDCW Option;INF109KB12W8;;9.76;;;01-Mar-2019</t>
  </si>
  <si>
    <t>141879;ICICI Prudential Value Fund - Series 18 - Cumulative Option;INF109KB11Y6;;10.77;;;01-Mar-2019</t>
  </si>
  <si>
    <t>141882;ICICI Prudential Value Fund - Series 18 - Direct Plan - Cumulative Option;INF109KB13Y2;;11.02;;;01-Mar-2019</t>
  </si>
  <si>
    <t>141880;ICICI Prudential Value Fund - Series 18 - Direct Plan - IDCW Option;INF109KB14Y0;;10.75;;;01-Mar-2019</t>
  </si>
  <si>
    <t>141881;ICICI Prudential Value Fund - Series 18 - IDCW Option;INF109KB12Y4;;10.53;;;01-Mar-2019</t>
  </si>
  <si>
    <t>142071;ICICI Prudential Value Fund - Series 19 - Cumulative Option;INF109KB16Z2;;9.75;;;01-Mar-2019</t>
  </si>
  <si>
    <t>142072;ICICI Prudential Value Fund - Series 19 - Direct Plan - Cumulative Option;INF109KB18Z8;;9.94;;;01-Mar-2019</t>
  </si>
  <si>
    <t>142073;ICICI Prudential Value Fund - Series 19 - Direct Plan - IDCW Option;INF109KB19Z6;;9.94;;;01-Mar-2019</t>
  </si>
  <si>
    <t>142074;ICICI Prudential Value Fund - Series 19 - IDCW Option;INF109KB17Z0;;9.75;;;01-Mar-2019</t>
  </si>
  <si>
    <t>142288;ICICI Prudential Value Fund - Series 20 - Cumulative Option;INF109KC1333;;9.26;;;01-Mar-2019</t>
  </si>
  <si>
    <t>142289;ICICI Prudential Value Fund - Series 20 - Direct Plan - Cumulative Option;INF109KC1358;;9.39;;;01-Mar-2019</t>
  </si>
  <si>
    <t>142291;ICICI Prudential Value Fund - Series 20 - Direct Plan - IDCW Option;INF109KC1366;;9.39;;;01-Mar-2019</t>
  </si>
  <si>
    <t>142290;ICICI Prudential Value Fund - Series 20 - IDCW Option;INF109KC1341;;9.26;;;01-Mar-2019</t>
  </si>
  <si>
    <t>127628;ICICI Prudential Value Fund - Series 3 - Direct Dividend;INF109KA1OE5;;11.09;;;01-Mar-2019</t>
  </si>
  <si>
    <t>127629;ICICI Prudential Value Fund - Series 3 - Dividend;INF109KA1OD7;;10.14;;;01-Mar-2019</t>
  </si>
  <si>
    <t>129229;ICICI Prudential Value Fund - Series 4  Dividend;INF109KA1TQ8;;9.64;;;01-Mar-2019</t>
  </si>
  <si>
    <t>129235;ICICI Prudential Value Fund - Series 4 Cumulative Option;INF109KA1TP0;;20.04;;;01-Mar-2019</t>
  </si>
  <si>
    <t>129234;ICICI Prudential Value Fund - Series 4 Direct Plan Cumulative Option;INF109KA1TR6;;21.01;;;01-Mar-2019</t>
  </si>
  <si>
    <t>129228;ICICI Prudential Value Fund - Series 4 Direct Plan Dividend;INF109KA1TS4;;10.22;;;01-Mar-2019</t>
  </si>
  <si>
    <t>135035;ICICI Prudential Value Fund - Series 8 Direct Plan Dividend Option;INF109KC1JK0;;10.65;;;01-Mar-2019</t>
  </si>
  <si>
    <t>135036;ICICI Prudential Value Fund - Series 8 Dividend Option;INF109KC1JJ2;;10.06;;;01-Mar-2019</t>
  </si>
  <si>
    <t>140029;ICICI Prudential Value Fund - Series 9 - Cumulative Option;INF109KB1I25;;11.50;;;01-Mar-2019</t>
  </si>
  <si>
    <t>140031;ICICI Prudential Value Fund - Series 9 - Direct Plan - Cumulative Option;INF109KB1I41;;11.78;;;01-Mar-2019</t>
  </si>
  <si>
    <t>140032;ICICI Prudential Value Fund - Series 9 - Direct Plan - Dividend Option;INF109KB1I58;;10.14;;;01-Mar-2019</t>
  </si>
  <si>
    <t>140030;ICICI Prudential Value Fund - Series 9 - Dividend Option;INF109KB1I33;;9.87;;;01-Mar-2019</t>
  </si>
  <si>
    <t>142417;Kotak India Growth Fund Series 4 - Regular Plan- Growth option;INF174KA1GD3;;9.013;;;01-Mar-2019</t>
  </si>
  <si>
    <t>142418;Kotak India Growth Fund Series 4-Direct Plan - Growth Option;INF174KA1GF8;;9.096;;;01-Mar-2019</t>
  </si>
  <si>
    <t>142415;Kotak India Growth Fund Series 4-Direct Plan-ayout of Income Distribution cum capital withdrawal option;INF174KA1GG6;;9.088;;;01-Mar-2019</t>
  </si>
  <si>
    <t>142416;Kotak India Growth Fund Series 4-Regular Plan-ayout of Income Distribution cum capital withdrawal option;INF174KA1GE1;;9.013;;;01-Mar-2019</t>
  </si>
  <si>
    <t>143245;Kotak India Growth Fund Series 5-Direct PLan-ayout of Income Distribution cum capital withdrawal option ;INF174K014X0;;9.073;;;01-Mar-2019</t>
  </si>
  <si>
    <t>143244;Kotak India Growth Fund Series 5-Direct Plan-Growth Option;INF174K013X2;;9.073;;;01-Mar-2019</t>
  </si>
  <si>
    <t>143246;Kotak India Growth Fund Series 5-Regular Plan-ayout of Income Distribution cum capital withdrawal option ;INF174K012X4;;9.046;;;01-Mar-2019</t>
  </si>
  <si>
    <t>143243;Kotak India Growth Fund Series 5-Regular Plan-Growth Option;INF174K011X6;;9.046;;;01-Mar-2019</t>
  </si>
  <si>
    <t>144673;Kotak India Growth Fund Series 7 - Direct Plan - Growth Option;INF174KA1525;;9.929;;;01-Mar-2019</t>
  </si>
  <si>
    <t>144674;Kotak India Growth Fund Series 7 - Regular Plan - ayout of Income Distribution cum capital withdrawal option ;INF174KA1517;;9.884;;;01-Mar-2019</t>
  </si>
  <si>
    <t>144676;Kotak India Growth Fund Series 7 - Regular Plan - Growth Option;INF174KA1509;;9.884;;;01-Mar-2019</t>
  </si>
  <si>
    <t>144675;Kotak India Growth Fund Series 7 -Direct Plan  -ayout of Income Distribution cum capital withdrawal option ;INF174KA1533;;9.929;;;01-Mar-2019</t>
  </si>
  <si>
    <t>142397;L&amp;T Emerging Opportunities Fund-Series I- Regular Plan-IDCW;INF917K01ZL9;;8.887;;;01-Mar-2019</t>
  </si>
  <si>
    <t>142395;L&amp;T Emerging Opportunities Fund-Series I-Direct Plan-IDCW;INF917K01ZJ3;;8.98;;;01-Mar-2019</t>
  </si>
  <si>
    <t>143814;L&amp;T Emerging Opportunities Fund-Series II-Direct Plan-IDCW;INF917K01ZR6;INF917K01ZS4;9.29;;;01-Mar-2019</t>
  </si>
  <si>
    <t>143813;L&amp;T Emerging Opportunities Fund-Series II-Regular Plan-IDCW;INF917K01ZT2;INF917K01ZU0;9.225;;;01-Mar-2019</t>
  </si>
  <si>
    <t>141897;Nippon India Capital Builder Fund IV - Series B - Direct Plan - Growth Option;INF204KB1RU7;;7.4809;;;01-Mar-2019</t>
  </si>
  <si>
    <t>141898;NIPPON INDIA CAPITAL BUILDER FUND IV - SERIES B - DIRECT Plan - IDCW Option;INF204KB1RV5;;7.4809;;;01-Mar-2019</t>
  </si>
  <si>
    <t>141895;Nippon India Capital Builder Fund IV - Series B - Growth Option;INF204KB1RS1;;7.3387;;;01-Mar-2019</t>
  </si>
  <si>
    <t>141896;NIPPON INDIA CAPITAL BUILDER FUND IV - SERIES B - IDCW Option;INF204KB1RT9;;7.3387;;;01-Mar-2019</t>
  </si>
  <si>
    <t>141869;Nippon India Capital Builder Fund IV- Series A- Direct Plan-Dividend Payout Option;INF204KB1RR3;;9.4692;;;01-Mar-2019</t>
  </si>
  <si>
    <t>141868;Nippon India Capital Builder Fund IV- Series A- Direct Plan-Growth Option;INF204KB1RQ5;;9.4692;;;01-Mar-2019</t>
  </si>
  <si>
    <t>141870;Nippon India Capital Builder Fund IV- Series A- Dividend Payout Option;INF204KB1RP7;;9.2822;;;01-Mar-2019</t>
  </si>
  <si>
    <t>141867;Nippon India Capital Builder Fund IV- Series A- Growth Option;INF204KB1RO0;;9.2822;;;01-Mar-2019</t>
  </si>
  <si>
    <t>142006;Nippon India Capital Builder Fund IV- Series C- Direct Plan-Dividend Payout Option;INF204KB1ST7;;7.4929;;;01-Mar-2019</t>
  </si>
  <si>
    <t>142005;Nippon India Capital Builder Fund IV- Series C- Direct Plan-Growth Option;INF204KB1SS9;;7.4929;;;01-Mar-2019</t>
  </si>
  <si>
    <t>142008;Nippon India Capital Builder Fund IV- Series C- Dividend Payout Option;INF204KB1SR1;;7.3595;;;01-Mar-2019</t>
  </si>
  <si>
    <t>142007;Nippon India Capital Builder Fund IV- Series C- Growth Option;INF204KB1SQ3;;7.3595;;;01-Mar-2019</t>
  </si>
  <si>
    <t>142149;Nippon India Capital Builder Fund IV- Series D- Direct Plan- Growth Option;INF204KB1TI8;;7.6245;;;01-Mar-2019</t>
  </si>
  <si>
    <t>142150;Nippon India Capital Builder Fund IV- Series D- Direct Plan-Dividend Payout Option;INF204KB1TJ6;;7.6245;;;01-Mar-2019</t>
  </si>
  <si>
    <t>142148;Nippon India Capital Builder Fund IV- Series D- Dividend Payout Option;INF204KB1TH0;;7.4965;;;01-Mar-2019</t>
  </si>
  <si>
    <t>142147;Nippon India Capital Builder Fund IV- Series D- Growth Option;INF204KB1TG2;;7.4965;;;01-Mar-2019</t>
  </si>
  <si>
    <t>142452;NIPPON INDIA FIXED HORIZON FUND - XXXVI - SERIES 1 - DIRECT Plan - IDCW Option;INF204KB1UH8;;10.7502;;;01-Mar-2019</t>
  </si>
  <si>
    <t>142453;NIPPON INDIA FIXED HORIZON FUND - XXXVI - SERIES 1 - IDCW Option;INF204KB1UF2;;10.7168;;;01-Mar-2019</t>
  </si>
  <si>
    <t>142451;Nippon India Fixed Horizon Fund XXXVI- Series 1- Direct Plan-Growth Option;INF204KB1UG0;;10.7502;;;01-Mar-2019</t>
  </si>
  <si>
    <t>142454;Nippon India Fixed Horizon Fund XXXVI- Series 1- Growth Option;INF204KB1UE5;;10.7168;;;01-Mar-2019</t>
  </si>
  <si>
    <t>144891;NIPPON INDIA - INDIA OPPORTUNITIES FUND - SERIES A - DIRECT Plan - IDCW Option;INF204KB1I57;;10.1211;;;01-Mar-2019</t>
  </si>
  <si>
    <t>144890;NIPPON INDIA - INDIA OPPORTUNITIES FUND - SERIES A - IDCW Option;INF204KB1I32;;10.0396;;;01-Mar-2019</t>
  </si>
  <si>
    <t>144889;Nippon India India Opportunities Fund - Series A - Direct Plan - Growth Option;INF204KB1I40;;10.1211;;;01-Mar-2019</t>
  </si>
  <si>
    <t>144888;Nippon India India Opportunities Fund - Series A - Growth Option;INF204KB1I24;;10.0396;;;01-Mar-2019</t>
  </si>
  <si>
    <t>133311;Reliance Capital Builder Fund II - Series B - Direct Plan - Dividend Payout Option;INF204KA1ZJ4;;12.9844;;;01-Mar-2019</t>
  </si>
  <si>
    <t>133310;Reliance Capital Builder Fund II - Series B - Direct Plan - Growth Option;INF204KA1ZI6;;12.9844;;;01-Mar-2019</t>
  </si>
  <si>
    <t>133309;Reliance Capital Builder Fund II - Series B - Dividend Payout Option;INF204KA1ZH8;;12.2573;;;01-Mar-2019</t>
  </si>
  <si>
    <t>133308;Reliance Capital Builder Fund II - Series B - Growth Option;INF204KA1ZG0;;12.2573;;;01-Mar-2019</t>
  </si>
  <si>
    <t>129572;Reliance Close Ended Equity Fund II- Series A- Direct Plan- Dividend Payout Option;INF204KA1OW1;;12.7880;;;01-Mar-2019</t>
  </si>
  <si>
    <t>129571;Reliance Close Ended Equity Fund II- Series A- Direct Plan- Growth Option;INF204KA1OV3;;18.0489;;;01-Mar-2019</t>
  </si>
  <si>
    <t>129573;Reliance Close Ended Equity Fund II- Series A- Dividend Payout Option;INF204KA1OU5;;12.0582;;;01-Mar-2019</t>
  </si>
  <si>
    <t>129574;Reliance Close Ended Equity Fund II- Series A- Growth Option;INF204KA1OT7;;17.2794;;;01-Mar-2019</t>
  </si>
  <si>
    <t>138992;PGIM India Large Cap Fund - Series 2 - Direct Plan - Dividend (Payout);INF223JA1BI7;;12.5607;;;01-Mar-2019</t>
  </si>
  <si>
    <t>138991;PGIM India Large Cap Fund - Series 2 - Direct Plan - Growth;INF223JA1BJ5;;12.5609;;;01-Mar-2019</t>
  </si>
  <si>
    <t>138989;PGIM India Large Cap Fund - Series 2 - Regular Plan - Dividend (Payout);INF223JA1BG1;;11.7587;;;01-Mar-2019</t>
  </si>
  <si>
    <t>138990;PGIM India Large Cap Fund - Series 2 - Regular Plan - Growth;INF223JA1BH9;;11.7587;;;01-Mar-2019</t>
  </si>
  <si>
    <t>131339;SBI EQUITY OPPORTUNITIES FUND - SERIES I - DIRECT PLAN - DIVIDEND;INF200K017S1;;10.7177;;;01-Mar-2019</t>
  </si>
  <si>
    <t>131338;SBI EQUITY OPPORTUNITIES FUND - SERIES I - DIRECT PLAN - GROWTH;INF200K016S3;;15.1080;;;01-Mar-2019</t>
  </si>
  <si>
    <t>131337;SBI EQUITY OPPORTUNITIES FUND - SERIES I - REGULAR PLAN - DIVIDEND;INF200K015S5;;10.5182;;;01-Mar-2019</t>
  </si>
  <si>
    <t>131336;SBI EQUITY OPPORTUNITIES FUND - SERIES I - REGULAR PLAN - GROWTH;INF200K014S8;;14.8230;;;01-Mar-2019</t>
  </si>
  <si>
    <t>135507;SBI EQUITY OPPORTUNITIES FUND -  SERIES IV - REGULAR PLAN - GROWTH;INF200KA1GP5;;14.2829;;;01-Mar-2019</t>
  </si>
  <si>
    <t>135506;SBI EQUITY OPPORTUNITIES FUND - SERIES IV - DIRECT PLAN - GROWTH;INF200KA1GN0;;14.8874;;;01-Mar-2019</t>
  </si>
  <si>
    <t>135509;SBI Equity Opportunities Fund-Series IV - Direct Plan - Income Distribution cum Capital Withdrawal Option (IDCW);INF200KA1GO8;;12.6529;;;01-Mar-2019</t>
  </si>
  <si>
    <t>135508;SBI Equity Opportunities Fund-Series IV - Regular Plan - Income Distribution cum Capital Withdrawal Option (IDCW);INF200KA1GQ3;;12.1189;;;01-Mar-2019</t>
  </si>
  <si>
    <t>142533;Sundaram Emerging Small Cap Series I Direct Plan - Growth;INF903JA1CJ0;;8.0779;;;01-Mar-2019</t>
  </si>
  <si>
    <t>142532;Sundaram Emerging Small Cap Series I Direct Plan - Payout of Income Distribution cum Capital Withdrawal (IDCW);INF903JA1CK8;;8.0779;;;01-Mar-2019</t>
  </si>
  <si>
    <t>142531;Sundaram Emerging Small Cap Series I Regular Plan - Growth;INF903JA1CH4;;7.9721;;;01-Mar-2019</t>
  </si>
  <si>
    <t>142534;Sundaram Emerging Small Cap Series I Regular Plan - Payout of Income Distribution cum Capital Withdrawal (IDCW);INF903JA1CI2;;7.9721;;;01-Mar-2019</t>
  </si>
  <si>
    <t>143010;Sundaram Emerging Small Cap Series II Direct Plan - Growth;INF903JA1CR3;;8.3215;;;01-Mar-2019</t>
  </si>
  <si>
    <t>143007;Sundaram Emerging Small Cap Series II Direct Plan - Payout of Income Distribution cum Capital Withdrawal (IDCW);INF903JA1CS1;;8.3215;;;01-Mar-2019</t>
  </si>
  <si>
    <t>143009;Sundaram Emerging Small Cap Series II Regular Plan - Growth;INF903JA1CP7;;8.2020;;;01-Mar-2019</t>
  </si>
  <si>
    <t>143008;Sundaram Emerging Small Cap Series II Regular Plan - Payout of Income Distribution cum Capital Withdrawal (IDCW);INF903JA1CQ5;;8.2020;;;01-Mar-2019</t>
  </si>
  <si>
    <t>143226;Sundaram Emerging Small Cap Series III Direct Plan - Growth;INF903JA1DD1;;8.9736;;;01-Mar-2019</t>
  </si>
  <si>
    <t>143224;Sundaram Emerging Small Cap Series III Direct Plan - Payout of Income Distribution cum Capital Withdrawal (IDCW);INF903JA1DE9;;8.9737;;;01-Mar-2019</t>
  </si>
  <si>
    <t>143225;Sundaram Emerging Small Cap Series III Regular Plan - Growth;INF903JA1DB5;;8.8706;;;01-Mar-2019</t>
  </si>
  <si>
    <t>143223;Sundaram Emerging Small Cap Series III Regular Plan - Payout of Income Distribution cum Capital Withdrawal (IDCW);INF903JA1DC3;;8.8706;;;01-Mar-2019</t>
  </si>
  <si>
    <t>143506;Sundaram Emerging Small Cap Series IV Direct Plan - Growth;INF903JA1DP5;;9.3237;;;01-Mar-2019</t>
  </si>
  <si>
    <t>143505;Sundaram Emerging Small Cap Series IV Direct Plan - Payout of Income Distribution cum Capital Withdrawal (IDCW);INF903JA1DQ3;;9.3237;;;01-Mar-2019</t>
  </si>
  <si>
    <t>143503;Sundaram Emerging Small Cap Series IV Regular Plan - Growth;INF903JA1DN0;;9.2151;;;01-Mar-2019</t>
  </si>
  <si>
    <t>143504;Sundaram Emerging Small Cap Series IV Regular Plan - Payout of Income Distribution cum Capital Withdrawal (IDCW);INF903JA1DO8;;9.2151;;;01-Mar-2019</t>
  </si>
  <si>
    <t>144437;Sundaram Emerging Small Cap Series V Direct Plan - Growth;INF903JA1EN8;;9.5230;;;01-Mar-2019</t>
  </si>
  <si>
    <t>144438;Sundaram Emerging Small Cap Series V Direct Plan - Payout of Income Distribution cum Capital Withdrawal (IDCW);INF903JA1EO6;;9.5230;;;01-Mar-2019</t>
  </si>
  <si>
    <t>144435;Sundaram Emerging Small Cap Series V Regular Plan - Growth;INF903JA1EL2;;9.4818;;;01-Mar-2019</t>
  </si>
  <si>
    <t>144436;Sundaram Emerging Small Cap Series V Regular Plan - Payout of Income Distribution cum Capital Withdrawal (IDCW);INF903JA1EM0;;9.4818;;;01-Mar-2019</t>
  </si>
  <si>
    <t>144728;Sundaram Emerging Small Cap Series VI Direct Plan - Growth;INF903JA1EV1;;10.3740;;;01-Mar-2019</t>
  </si>
  <si>
    <t>144729;Sundaram Emerging Small Cap Series VI Direct Plan - Payout of Income Distribution cum Capital Withdrawal (IDCW);INF903JA1EW9;;10.3740;;;01-Mar-2019</t>
  </si>
  <si>
    <t>144726;Sundaram Emerging Small Cap Series VI Regular Plan - Growth;INF903JA1ET5;;10.3477;;;01-Mar-2019</t>
  </si>
  <si>
    <t>144727;Sundaram Emerging Small Cap Series VI Regular Plan - Payout of Income Distribution cum Capital Withdrawal (IDCW);INF903JA1EU3;;10.3477;;;01-Mar-2019</t>
  </si>
  <si>
    <t>144989;Sundaram Emerging Small Cap Series VII Direct Plan - Payout of Income Distribution cum Capital Withdrawal (IDCW);INF903JA1FI5;;10.1384;;;01-Mar-2019</t>
  </si>
  <si>
    <t>144987;Sundaram Emerging Small Cap Series VII Regular Plan - Growth;INF903JA1FF1;;10.1048;;;01-Mar-2019</t>
  </si>
  <si>
    <t>144986;Sundaram Emerging Small Cap Series VII Regular Plan - Payout of Income Distribution cum Capital Withdrawal (IDCW);INF903JA1FG9;;10.1049;;;01-Mar-2019</t>
  </si>
  <si>
    <t>144988;Sundaram Emerging Small Cap VII Direct Plan - Growth;INF903JA1FH7;;10.1384;;;01-Mar-2019</t>
  </si>
  <si>
    <t>143828;Sundaram Multi Cap Fund Series I Direct Plan - Growth;INF903JA1DT7;;9.4490;;;01-Mar-2019</t>
  </si>
  <si>
    <t>143827;Sundaram Multi Cap Fund Series I Direct Plan - Payout of Income Distribution cum Capital Withdrawal (IDCW);INF903JA1DU5;;9.4490;;;01-Mar-2019</t>
  </si>
  <si>
    <t>143830;Sundaram Multi Cap Fund Series I Regular Plan - Growth;INF903JA1DR1;;9.4091;;;01-Mar-2019</t>
  </si>
  <si>
    <t>143829;Sundaram Multi Cap Fund Series I Regular Plan - Payout of Income Distribution cum Capital Withdrawal (IDCW);INF903JA1DS9;;9.4091;;;01-Mar-2019</t>
  </si>
  <si>
    <t>144200;Sundaram Multi Cap Fund Series II Direct Plan - Growth;INF903JA1EF4;;9.4208;;;01-Mar-2019</t>
  </si>
  <si>
    <t>144199;Sundaram Multi Cap Fund Series II Direct Plan - Payout of Income Distribution cum Capital Withdrawal (IDCW);INF903JA1EG2;;9.4208;;;01-Mar-2019</t>
  </si>
  <si>
    <t>144197;Sundaram Multi Cap Fund Series II Regular Plan - Growth;INF903JA1ED9;;9.3749;;;01-Mar-2019</t>
  </si>
  <si>
    <t>144198;Sundaram Multi Cap Fund Series II Regular Plan - Payout of Income Distribution cum Capital Withdrawal (IDCW);INF903JA1EE7;;9.3750;;;01-Mar-2019</t>
  </si>
  <si>
    <t>127668;Sundaram Select Micro Cap Series IV - Direct Plan - Dividend Option;INF903J01A14;;9.9595;;;01-Mar-2019</t>
  </si>
  <si>
    <t>127669;Sundaram Select Micro Cap Series IV - Direct Plan - Growth Option;INF903J01A06;;29.5081;;;01-Mar-2019</t>
  </si>
  <si>
    <t>127670;Sundaram Select Micro Cap Series IV - Regular Plan - Dividend Option;INF903J01ZZ1;;9.5971;;;01-Mar-2019</t>
  </si>
  <si>
    <t>127671;Sundaram Select Micro Cap Series IV - Regular Plan - Growth Option;INF903J01ZY4;;28.5264;;;01-Mar-2019</t>
  </si>
  <si>
    <t>135568;Sundaram Select Micro Cap Series IX - Direct Plan - Dividend Payout;INF903J018V6;;10.4745;;;01-Mar-2019</t>
  </si>
  <si>
    <t>135570;Sundaram Select Micro Cap Series IX - Regular Plan - Dividend Payout;INF903J016V0;;10.1308;;;01-Mar-2019</t>
  </si>
  <si>
    <t>135569;Sundaram Select Micro Cap Series IX - Regular Plan - Growth;INF903J015V2;;12.7821;;;01-Mar-2019</t>
  </si>
  <si>
    <t>135567;Sundaram Select Micro Cap Series IX-Direct Plan Growth;INF903J017V8;;13.1794;;;01-Mar-2019</t>
  </si>
  <si>
    <t>135490;Sundaram Select Micro Cap Series VIII  Direct Plan Growth;INF903J013V7;;13.2596;;;01-Mar-2019</t>
  </si>
  <si>
    <t>135492;Sundaram Select Micro Cap Series VIII  Regular Plan Growth;INF903J011V1;;12.8556;;;01-Mar-2019</t>
  </si>
  <si>
    <t>135489;Sundaram Select Micro Cap Series VIII Direct Plan Dividend;INF903J014V5;;10.5475;;;01-Mar-2019</t>
  </si>
  <si>
    <t>135491;Sundaram Select Micro Cap Series VIII Regular Plan Dividend;INF903J012V9;;10.1974;;;01-Mar-2019</t>
  </si>
  <si>
    <t>135771;SUNDARAM SELECT MICRO CAP SERIES X - DIRECT PLAN - DIVIDEND PAYOUT;INF903J012X5;;10.3517;;;01-Mar-2019</t>
  </si>
  <si>
    <t>135772;SUNDARAM SELECT MICRO CAP SERIES X - DIRECT PLAN - GROWTH;INF903J011X7;;13.0544;;;01-Mar-2019</t>
  </si>
  <si>
    <t>135773;SUNDARAM SELECT MICRO CAP SERIES X - REGULAR PLAN - DIVIDEND PAYOUT;INF903J010X9;;10.0445;;;01-Mar-2019</t>
  </si>
  <si>
    <t>135774;SUNDARAM SELECT MICRO CAP SERIES X - REGULAR PLAN - GROWTH;INF903J019W2;;12.6986;;;01-Mar-2019</t>
  </si>
  <si>
    <t>140392;SUNDARAM SELECT MICRO CAP SERIES XI - DIRECT PLAN - DIVIDEND;INF903JA1625;;9.8328;;;01-Mar-2019</t>
  </si>
  <si>
    <t>140391;SUNDARAM SELECT MICRO CAP SERIES XI - DIRECT PLAN - GROWTH;INF903JA1617;;9.8328;;;01-Mar-2019</t>
  </si>
  <si>
    <t>140390;SUNDARAM SELECT MICRO CAP SERIES XI - REGULAR PLAN - DIVIDEND;INF903JA1609;;9.6703;;;01-Mar-2019</t>
  </si>
  <si>
    <t>140389;SUNDARAM SELECT MICRO CAP SERIES XI - REGULAR PLAN - GROWTH;INF903JA1583;;9.6703;;;01-Mar-2019</t>
  </si>
  <si>
    <t>140531;SUNDARAM SELECT MICRO CAP SERIES XII - DIRECT PLAN DIVIDEND;INF903JA1724;;9.5024;;;01-Mar-2019</t>
  </si>
  <si>
    <t>140532;SUNDARAM SELECT MICRO CAP SERIES XII - DIRECT PLAN GROWTH;INF903JA1716;;9.5024;;;01-Mar-2019</t>
  </si>
  <si>
    <t>140529;SUNDARAM SELECT MICRO CAP SERIES XII - REGULAR PLAN - DIVIDEND;INF903JA1708;;9.3163;;;01-Mar-2019</t>
  </si>
  <si>
    <t>140528;SUNDARAM SELECT MICRO CAP SERIES XII - REGULAR PLAN - GROWTH;INF903JA1690;;9.3163;;;01-Mar-2019</t>
  </si>
  <si>
    <t>141145;Sundaram Select Micro Cap Series XIV Direct Plan - Growth;INF903JA1997;;8.5994;;;01-Mar-2019</t>
  </si>
  <si>
    <t>141146;Sundaram Select Micro Cap Series XIV Direct Plan - Payout of Income Distribution cum Capital Withdrawal (IDCW);INF903JA1AA3;;8.5994;;;01-Mar-2019</t>
  </si>
  <si>
    <t>141143;Sundaram Select Micro Cap Series XIV Regular Plan - Growth;INF903JA1971;;8.5016;;;01-Mar-2019</t>
  </si>
  <si>
    <t>141144;Sundaram Select Micro Cap Series XIV Regular Plan - Payout of Income Distribution cum Capital Withdrawal (IDCW);INF903JA1989;;8.5016;;;01-Mar-2019</t>
  </si>
  <si>
    <t>141404;Sundaram Select Micro Cap Series XV Direct Plan - Growth;INF903JA1AN6;;8.5175;;;01-Mar-2019</t>
  </si>
  <si>
    <t>141407;Sundaram Select Micro Cap Series XV Direct Plan - Payout of Income Distribution cum Capital Withdrawal (IDCW);INF903JA1AO4;;8.5175;;;01-Mar-2019</t>
  </si>
  <si>
    <t>141406;Sundaram Select Micro Cap Series XV Regular Plan - Growth;INF903JA1AL0;;8.3646;;;01-Mar-2019</t>
  </si>
  <si>
    <t>141405;Sundaram Select Micro Cap Series XV Regular Plan - Payout of Income Distribution cum Capital Withdrawal (IDCW);INF903JA1AM8;;8.3646;;;01-Mar-2019</t>
  </si>
  <si>
    <t>141740;Sundaram Select Micro Cap Series XVI Direct Plan - Growth;INF903JA1BD5;;7.9199;;;01-Mar-2019</t>
  </si>
  <si>
    <t>141743;Sundaram Select Micro Cap Series XVI Direct Plan - Payout of Income Distribution cum Capital Withdrawal (IDCW);INF903JA1BE3;;7.9199;;;01-Mar-2019</t>
  </si>
  <si>
    <t>141742;Sundaram Select Micro Cap Series XVI Regular Plan - Growth;INF903JA1BB9;;7.8523;;;01-Mar-2019</t>
  </si>
  <si>
    <t>141741;Sundaram Select Micro Cap Series XVI Regular Plan - Payout of Income Distribution cum Capital Withdrawal (IDCW);INF903JA1BC7;;7.8523;;;01-Mar-2019</t>
  </si>
  <si>
    <t>141873;Sundaram Select Micro Cap Series XVII Direct Plan - Growth;INF903JA1BH6;;7.6164;;;01-Mar-2019</t>
  </si>
  <si>
    <t>141874;Sundaram Select Micro Cap Series XVII Direct Plan - Payout of Income Distribution cum Capital Withdrawal (IDCW);INF903JA1BI4;;7.6164;;;01-Mar-2019</t>
  </si>
  <si>
    <t>141871;Sundaram Select Micro Cap Series XVII Regular Plan - Growth;INF903JA1BF0;;7.4475;;;01-Mar-2019</t>
  </si>
  <si>
    <t>141872;Sundaram Select Micro Cap Series XVII Regular Plan - Payout of Income Distribution cum Capital Withdrawal (IDCW);INF903JA1BG8;;7.4475;;;01-Mar-2019</t>
  </si>
  <si>
    <t>134298;Sundaram Select Small Cap Series III Direct Dividend;INF903J019G5;;11.6013;;;01-Mar-2019</t>
  </si>
  <si>
    <t>134297;Sundaram Select Small Cap Series III Direct Growth;INF903J018G7;;13.5245;;;01-Mar-2019</t>
  </si>
  <si>
    <t>134296;Sundaram Select Small Cap Series III Regular Dividend;INF903J017G9;;11.3712;;;01-Mar-2019</t>
  </si>
  <si>
    <t>134295;Sundaram Select Small Cap Series III Regular Growth;INF903J016G1;;13.3056;;;01-Mar-2019</t>
  </si>
  <si>
    <t>134374;Sundaram Select Small Cap Series IV - Direct Dividend Payout;INF903J011K4;;11.5843;;;01-Mar-2019</t>
  </si>
  <si>
    <t>134373;Sundaram Select Small Cap Series IV - Direct Growth;INF903J010K6;;13.5358;;;01-Mar-2019</t>
  </si>
  <si>
    <t>134372;Sundaram Select Small Cap Series IV - Regular Dividend Payout;INF903J019J9;;11.3867;;;01-Mar-2019</t>
  </si>
  <si>
    <t>134371;Sundaram Select Small Cap Series IV - Regular Growth;INF903J018J1;;13.3288;;;01-Mar-2019</t>
  </si>
  <si>
    <t>141499;Sundaram Select Small Cap Series V Direct Plan - Growth;INF903JA1AR7;;9.3489;;;01-Mar-2019</t>
  </si>
  <si>
    <t>141498;Sundaram Select Small Cap Series V Direct Plan - Payout of Income Distribution cum Capital Withdrawal (IDCW);INF903JA1AS5;;9.3489;;;01-Mar-2019</t>
  </si>
  <si>
    <t>141501;Sundaram Select Small Cap Series V Regular Plan - Growth;INF903JA1AP1;;9.2024;;;01-Mar-2019</t>
  </si>
  <si>
    <t>141500;Sundaram Select Small Cap Series V Regular Plan - Payout of Income Distribution cum Capital Withdrawal (IDCW);INF903JA1AQ9;;9.2024;;;01-Mar-2019</t>
  </si>
  <si>
    <t>141561;Sundaram Select Small Cap Series VI Direct Plan - Growth;INF903JA1AV9;;9.0941;;;01-Mar-2019</t>
  </si>
  <si>
    <t>141562;Sundaram Select Small Cap Series VI Direct Plan - Payout of Income Distribution cum Capital Withdrawal (IDCW);INF903JA1AW7;;9.0941;;;01-Mar-2019</t>
  </si>
  <si>
    <t>141563;Sundaram Select Small Cap Series VI Regular Plan - Growth;INF903JA1AT3;;8.9539;;;01-Mar-2019</t>
  </si>
  <si>
    <t>141560;Sundaram Select Small Cap Series VI Regular Plan - Payout of Income Distribution cum Capital Withdrawal (IDCW);INF903JA1AU1;;8.9539;;;01-Mar-2019</t>
  </si>
  <si>
    <t>140577;Sundaram Top 100 Series VI Direct Plan Dividend Payout;INF903JA1765;;12.1148;;;01-Mar-2019</t>
  </si>
  <si>
    <t>140575;Sundaram Top 100 Series VI Direct Plan Growth;INF903JA1757;;12.1148;;;01-Mar-2019</t>
  </si>
  <si>
    <t>140576;Sundaram Top 100 Series VI Regular Plan Dividend;INF903JA1740;;11.7993;;;01-Mar-2019</t>
  </si>
  <si>
    <t>140578;Sundaram Top 100 Series VI Regular Plan Growth;INF903JA1732;;11.7993;;;01-Mar-2019</t>
  </si>
  <si>
    <t>140750;Sundaram Top 100 Series VII DIRECT PLAN DIVIDEND PAYOUT;INF903JA1880;;11.8486;;;01-Mar-2019</t>
  </si>
  <si>
    <t>140751;Sundaram Top 100 Series VII DIRECT PLAN GROWTH;INF903JA1872;;11.8487;;;01-Mar-2019</t>
  </si>
  <si>
    <t>140752;Sundaram Top 100 Series VII REGULAR PLAN DIVIDEND PAYOUT;INF903JA1864;;11.5955;;;01-Mar-2019</t>
  </si>
  <si>
    <t>140749;SUNDARAM TOP 100 SERIES VII REGULAR PLAN GROWTH;INF903JA1856;;11.5955;;;01-Mar-2019</t>
  </si>
  <si>
    <t>133560;Sundaram Value Fund Series II Direct Plan Dividend Payout;INF903J017C8;;12.3524;;;01-Mar-2019</t>
  </si>
  <si>
    <t>133559;Sundaram Value Fund Series II Direct Plan Growth;INF903J016C0;;15.5515;;;01-Mar-2019</t>
  </si>
  <si>
    <t>133558;Sundaram Value Fund Series II Regular Plan Dividend Payout;INF903J015C2;;12.0921;;;01-Mar-2019</t>
  </si>
  <si>
    <t>133557;Sundaram Value Fund Series II Regular Plan Growth;INF903J014C5;;15.2753;;;01-Mar-2019</t>
  </si>
  <si>
    <t>136088;Sundaram Value Fund Series  Direct Plan Growth;INF903J017Y2;;16.2432;;;01-Mar-2019</t>
  </si>
  <si>
    <t>136089;Sundaram Value Fund Series III Direct Plan Dividend Payout;INF903J018Y0;;12.9919;;;01-Mar-2019</t>
  </si>
  <si>
    <t>136087;Sundaram Value Fund Series III Regular Plan Dividend payout;INF903J016Y4;;12.6941;;;01-Mar-2019</t>
  </si>
  <si>
    <t>136086;Sundaram Value Fund Series III Regular Plan Growth;INF903J015Y6;;15.9054;;;01-Mar-2019</t>
  </si>
  <si>
    <t>141915;Sundaram Value Fund Series IX Direct Plan - Growth;INF903JA1BL8;;9.1838;;;01-Mar-2019</t>
  </si>
  <si>
    <t>141916;Sundaram Value Fund Series IX Direct Plan - Payout of Income Distribution cum Capital Withdrawal (IDCW);INF903JA1BM6;;9.1838;;;01-Mar-2019</t>
  </si>
  <si>
    <t>141913;Sundaram Value Fund Series IX Regular Plan - Growth;INF903JA1BJ2;;8.9694;;;01-Mar-2019</t>
  </si>
  <si>
    <t>141914;Sundaram Value Fund Series IX Regular Plan - Payout of Income Distribution cum Capital Withdrawal (IDCW);INF903JA1BK0;;8.9694;;;01-Mar-2019</t>
  </si>
  <si>
    <t>140660;Sundaram Value Fund Series VII Direct Plan - Growth;INF903JA1799;;8.6151;;;01-Mar-2019</t>
  </si>
  <si>
    <t>140653;Sundaram Value Fund Series VII Direct Plan - Payout of Income Distribution cum Capital Withdrawal (IDCW);INF903JA1807;;8.6149;;;01-Mar-2019</t>
  </si>
  <si>
    <t>140659;Sundaram Value Fund Series VII Regular Plan - Growth;INF903JA1773;;8.4853;;;01-Mar-2019</t>
  </si>
  <si>
    <t>140658;Sundaram Value Fund Series VII Regular Plan - Payout of Income Distribution cum Capital Withdrawal (IDCW);INF903JA1781;;8.4853;;;01-Mar-2019</t>
  </si>
  <si>
    <t>141342;Sundaram Value Fund Series VIII Direct Plan - Growth;INF903JA1AJ4;;10.9020;;;01-Mar-2019</t>
  </si>
  <si>
    <t>141341;Sundaram Value Fund Series VIII Direct Plan - Payout of Income Distribution cum Capital Withdrawal (IDCW);INF903JA1AK2;;10.9020;;;01-Mar-2019</t>
  </si>
  <si>
    <t>141339;Sundaram Value Fund Series VIII Regular Plan - Growth;INF903JA1AH8;;10.6362;;;01-Mar-2019</t>
  </si>
  <si>
    <t>141340;Sundaram Value Fund Series VIII Regular Plan - Payout of Income Distribution cum Capital Withdrawal (IDCW);INF903JA1AI6;;10.6362;;;01-Mar-2019</t>
  </si>
  <si>
    <t>141932;Sundaram Value Fund Series X Direct Plan - Growth;INF903JA1BP9;;9.1159;;;01-Mar-2019</t>
  </si>
  <si>
    <t>141931;Sundaram Value Fund Series X Direct Plan - Payout of Income Distribution cum Capital Withdrawal (IDCW);INF903JA1BQ7;;9.1159;;;01-Mar-2019</t>
  </si>
  <si>
    <t>141929;Sundaram Value Fund Series X Regular Plan - Growth;INF903JA1BN4;;8.9226;;;01-Mar-2019</t>
  </si>
  <si>
    <t>141930;Sundaram Value Fund Series X Regular Plan - Payout of Income Distribution cum Capital Withdrawal (IDCW);INF903JA1BO2;;8.9226;;;01-Mar-2019</t>
  </si>
  <si>
    <t>133121;Sundaram World Brand Fund Series II Direct Plan Dividend Payout;INF903J01Z31;;14.8441;;;01-Mar-2019</t>
  </si>
  <si>
    <t>133120;Sundaram World Brand Fund Series II Direct Plan Growth;INF903J01Z23;;14.8441;;;01-Mar-2019</t>
  </si>
  <si>
    <t>133119;Sundaram World Brand Fund Series II Regular Plan Dividend Payout;INF903J01Z15;;14.5285;;;01-Mar-2019</t>
  </si>
  <si>
    <t>133118;Sundaram World Brand Fund Series II Regular Plan Growth;INF903J01Z07;;14.5285;;;01-Mar-2019</t>
  </si>
  <si>
    <t>133242;Sundaram World Brand Fund Series III Direct Plan Dividend Payout;INF903J01Z72;;15.0088;;;01-Mar-2019</t>
  </si>
  <si>
    <t>133241;Sundaram World Brand Fund Series III Direct Plan Growth;INF903J01Z64;;15.0088;;;01-Mar-2019</t>
  </si>
  <si>
    <t>133243;Sundaram World Brand Fund Series III Regular Plan Dividend Payout;INF903J01Z56;;14.699;;;01-Mar-2019</t>
  </si>
  <si>
    <t>133240;Sundaram World Brand Fund Series III Regular Plan Growth;INF903J01Z49;;14.699;;;01-Mar-2019</t>
  </si>
  <si>
    <t>143836;TATA Value Fund - Series1  Direct Plan - Payout of Income Distribution cum capital withdrawal option;INF277K012H3;;9.4081;;;01-Mar-2019</t>
  </si>
  <si>
    <t>143838;TATA Value Fund - Series1  Regular Plan - Payout of Income Distribution cum capital withdrawal option;INF277K010H7;;9.2964;;;01-Mar-2019</t>
  </si>
  <si>
    <t>143835;Tata Value Fund Series 1 Direct Plan Growth;INF277K011H5;;9.4081;;;01-Mar-2019</t>
  </si>
  <si>
    <t>143837;Tata Value Fund Series 1 Regular Plan Growth;INF277K019G0;;9.2964;;;01-Mar-2019</t>
  </si>
  <si>
    <t>144211;TATA Value Fund - Series2 Direct Plan - Payout of Income Distribution cum capital withdrawal option;INF277K016J0;;9.1011;;;01-Mar-2019</t>
  </si>
  <si>
    <t>144214;TATA Value Fund - Series2 Regular Plan - Payout of Income Distribution cum capital withdrawal option;INF277K014J5;;8.9931;;;01-Mar-2019</t>
  </si>
  <si>
    <t>144213;Tata Value Fund Series 2 -Direct Plan-Growth;INF277K015J2;;9.1011;;;01-Mar-2019</t>
  </si>
  <si>
    <t>144212;Tata Value Fund Series 2 -Regular Plan-Growth;INF277K013J7;;8.9931;;;01-Mar-2019</t>
  </si>
  <si>
    <t>131021;UTI Focussed Equity Fund Series - 1 (2195 Days) - Direct Plan - Dividend Option;INF789FC1Q55;;12.5117;;;01-Mar-2019</t>
  </si>
  <si>
    <t>131019;UTI Focussed Equity Fund Series - 1 (2195 Days) - Direct Plan - Growth Option;INF789FC1Q63;;13.5367;;;01-Mar-2019</t>
  </si>
  <si>
    <t>131020;UTI Focussed Equity Fund Series - 1 (2195 Days) - Regular Plan - Dividend Option;INF789FC1Q30;;11.6858;;;01-Mar-2019</t>
  </si>
  <si>
    <t>131018;UTI Focussed Equity Fund Series - 1 (2195 Days) - Regular Plan - Growth Option;INF789FC1Q48;;12.6816;;;01-Mar-2019</t>
  </si>
  <si>
    <t>141826;UTI Focussed Equity Fund - Series IV (1104 Days) - Direct Plan - Dividend  Option;INF789FC1T37;;9.4295;;;01-Mar-2019</t>
  </si>
  <si>
    <t>141827;UTI Focussed Equity Fund - Series IV (1104 Days) - Direct Plan - Growth Option;INF789FC1T45;;9.4295;;;01-Mar-2019</t>
  </si>
  <si>
    <t>141828;UTI Focussed Equity Fund - Series IV (1104 Days) - Regular Plan - Dividend Option;INF789FC1T11;;9.1473;;;01-Mar-2019</t>
  </si>
  <si>
    <t>141825;UTI Focussed Equity Fund - Series IV (1104 Days) - Regular Plan - Growth Option;INF789FC1T29;;9.1473;;;01-Mar-2019</t>
  </si>
  <si>
    <t>141988;UTI Focussed Equity Fund - Series V (1102 Days) - Direct Plan - Dividend Option;INF789FC1X15;;9.211;;;01-Mar-2019</t>
  </si>
  <si>
    <t>141987;UTI Focussed Equity Fund - Series V (1102 Days) - Direct Plan - Growth Option;INF789FC1X23;;9.211;;;01-Mar-2019</t>
  </si>
  <si>
    <t>141989;UTI Focussed Equity Fund - Series V (1102 Days) - Regular Plan - Dividend Option;INF789FC1W99;;8.9662;;;01-Mar-2019</t>
  </si>
  <si>
    <t>141990;UTI Focussed Equity Fund - Series V (1102 Days) - Regular Plan - Growth Option;INF789FC1X07;;8.9662;;;01-Mar-2019</t>
  </si>
  <si>
    <t>142284;UTI Focussed Equity Fund - Series VI (1150 Days) - Direct Plan - Growth Option;INF789FC12G8;;9.639;;;01-Mar-2019</t>
  </si>
  <si>
    <t>142287;UTI Focussed Equity Fund - Series VI (1150 Days) - Direct Plan - IDCW;INF789FC11G0;;9.639;;;01-Mar-2019</t>
  </si>
  <si>
    <t>142285;UTI Focussed Equity Fund - Series VI (1150 Days) - Regular Plan - Growth Option;INF789FC10G2;;9.4064;;;01-Mar-2019</t>
  </si>
  <si>
    <t>142286;UTI Focussed Equity Fund - Series VI (1150 Days) - Regular Plan - IDCW;INF789FC19F5;;9.4065;;;01-Mar-2019</t>
  </si>
  <si>
    <t>142172;UTI Long Term Advantage Fund Series VII - Direct Plan - Growth Option;INF789FC18D2;;8.7963;;;01-Mar-2019</t>
  </si>
  <si>
    <t>142170;UTI Long Term Advantage Fund Series VII - Direct Plan - IDCW;INF789FC17D4;;8.7963;;;01-Mar-2019</t>
  </si>
  <si>
    <t>142169;UTI Long Term Advantage Fund Series VII - Regular Plan - Growth Option;INF789FC16D6;;8.6062;;;01-Mar-2019</t>
  </si>
  <si>
    <t>142171;UTI Long Term Advantage Fund Series VII - Regular Plan - IDCW;INF789FC15D8;;8.6062;;;01-Mar-2019</t>
  </si>
  <si>
    <t>141950;BANK OF INDIA Mid Cap Tax Fund Series 1 Direct Plan Growth;INF761K01DS3;;8.24;;;01-Mar-2019</t>
  </si>
  <si>
    <t>141949;BANK OF INDIA Mid Cap Tax Fund Series 1 Direct Plan IDCW;INF761K01DT1;;8.24;;;01-Mar-2019</t>
  </si>
  <si>
    <t>141952;BANK OF INDIA Mid Cap Tax Fund Series 1 Regular Plan Growth;INF761K01DU9;;8.17;;;01-Mar-2019</t>
  </si>
  <si>
    <t>141951;BANK OF INDIA Mid Cap Tax Fund Series 1 Regular Plan IDCW;INF761K01DV7;;8.17;;;01-Mar-2019</t>
  </si>
  <si>
    <t>144315;BANK OF INDIA Midcap Tax Fund Series 2 Direct Plan Growth;INF761K01EL6;;10.39;;;01-Mar-2019</t>
  </si>
  <si>
    <t>144309;BANK OF INDIA Midcap Tax Fund Series 2 Direct Plan IDCW;INF761K01EK8;;10.39;;;01-Mar-2019</t>
  </si>
  <si>
    <t>144314;BANK OF INDIA Midcap Tax Fund Series 2 Regular Plan Growth;INF761K01EN2;;10.35;;;01-Mar-2019</t>
  </si>
  <si>
    <t>144316;BANK OF INDIA Midcap Tax Fund Series 2 Regular Plan IDCW;INF761K01EM4;;10.35;;;01-Mar-2019</t>
  </si>
  <si>
    <t>142136;ICICI Prudential Long Term Wealth Enhancement Fund - Cumulative Option;INF109KC1077;;9.94;;;01-Mar-2019</t>
  </si>
  <si>
    <t>142134;ICICI Prudential Long Term Wealth Enhancement Fund - Direct Plan Cumulative Option;INF109KC1093;;10.09;;;01-Mar-2019</t>
  </si>
  <si>
    <t>142133;ICICI Prudential Long Term Wealth Enhancement Fund - Direct Plan IDCW Option;INF109KC1101;;10.09;;;01-Mar-2019</t>
  </si>
  <si>
    <t>142135;ICICI Prudential Long Term Wealth Enhancement Fund - IDCW Option;INF109KC1085;;9.94;;;01-Mar-2019</t>
  </si>
  <si>
    <t>112101;ICICI Prudential R.I.G.H.T. Fund Dividend;INF109KA1XQ0;;23.71;;;01-Mar-2019</t>
  </si>
  <si>
    <t>112100;ICICI Prudential R.I.G.H.T. Fund Growth;INF109KA1XP2;;40.79;;;01-Mar-2019</t>
  </si>
  <si>
    <t>112625;L&amp;T Long Term Advantage Fund I - Regular Plan - Dividend;INF917K01BQ9;;31.01;;;01-Mar-2019</t>
  </si>
  <si>
    <t>112624;L&amp;T Long Term Advantage Fund I - Regular Plan - Growth;INF917K01BR7;;48.81;;;01-Mar-2019</t>
  </si>
  <si>
    <t>132933;SBI LONG TERM ADVANTAGE FUND - SERIES I - DIRECT PLAN - GROWTH;INF200K018X9;;12.6801;;;01-Mar-2019</t>
  </si>
  <si>
    <t>132934;SBI Long Term Advantage Fund - Series I - Direct Plan - Income Distribution cum Capital Withdrawal Option (IDCW);INF200K019X7;;10.6884;;;01-Mar-2019</t>
  </si>
  <si>
    <t>132924;SBI LONG TERM ADVANTAGE FUND - SERIES I - REGULAR PLAN - GROWTH;INF200K016X3;;12.4783;;;01-Mar-2019</t>
  </si>
  <si>
    <t>132923;SBI Long Term Advantage Fund - Series I - Regular Plan - Income Distribution cum Capital Withdrawal Option (IDCW);INF200K017X1;;10.5065;;;01-Mar-2019</t>
  </si>
  <si>
    <t>133364;SBI LONG TERM ADVANTAGE FUND - SERIES II - DIRECT PLAN - GROWTH;INF200KA1333;;13.0646;;;01-Mar-2019</t>
  </si>
  <si>
    <t>133363;SBI Long Term Advantage Fund - Series II - Direct Plan - Income Distribution cum Capital Withdrawal Option (IDCW);INF200KA1341;;11.0562;;;01-Mar-2019</t>
  </si>
  <si>
    <t>133361;SBI LONG TERM ADVANTAGE FUND - SERIES II - REGULAR PLAN - GROWTH;INF200KA1317;;12.8590;;;01-Mar-2019</t>
  </si>
  <si>
    <t>133362;SBI Long Term Advantage Fund - Series II - Regular Plan - Income Distribution cum Capital Withdrawal Option (IDCW);INF200KA1325;;10.8746;;;01-Mar-2019</t>
  </si>
  <si>
    <t>136007;SBI Long Term Advantage Fund - Series III - Direct Plan - Growth;INF200KA1HN8;;12.9015;;;01-Mar-2019</t>
  </si>
  <si>
    <t>136006;SBI Long Term Advantage Fund - Series III - Direct Plan - Income Distribution cum Capital Withdrawal Option (IDCW);INF200KA1HO6;;10.8733;;;01-Mar-2019</t>
  </si>
  <si>
    <t>136004;SBI Long Term Advantage Fund - Series III - Regular Plan - Growth;INF200KA1HL2;;12.4530;;;01-Mar-2019</t>
  </si>
  <si>
    <t>136005;SBI Long Term Advantage Fund - Series III - Regular Plan - Income Distribution cum Capital Withdrawal Option (IDCW);INF200KA1HM0;;10.5449;;;01-Mar-2019</t>
  </si>
  <si>
    <t>140487;SBI Long Term Advantage Fund - Series IV - Direct Plan - Growth;INF200KA1LS9;;11.9547;;;01-Mar-2019</t>
  </si>
  <si>
    <t>140486;SBI Long Term Advantage Fund - Series IV - Direct Plan - Income Distribution cum Capital Withdrawal Option (IDCW);INF200KA1LT7;;10.1445;;;01-Mar-2019</t>
  </si>
  <si>
    <t>140488;SBI Long Term Advantage Fund - Series IV - Regular Plan - Growth;INF200KA1LQ3;;11.7336;;;01-Mar-2019</t>
  </si>
  <si>
    <t>140489;SBI Long Term Advantage Fund - Series IV - Regular Plan - Income Distribution cum Capital Withdrawal Option (IDCW);INF200KA1LR1;;9.9407;;;01-Mar-2019</t>
  </si>
  <si>
    <t>142138;SBI Long Term Advantage Fund - Series V - Direct Plan - Growth;INF200KA1RW8;;9.4458;;;01-Mar-2019</t>
  </si>
  <si>
    <t>142140;SBI Long Term Advantage Fund - Series V - Direct Plan - Income Distribution cum Capital Withdrawal Option (IDCW);INF200KA1RX6;;9.4460;;;01-Mar-2019</t>
  </si>
  <si>
    <t>142137;SBI Long Term Advantage Fund - Series V - Regular Plan - Income Distribution cum Capital Withdrawal Option (IDCW);INF200KA1RV0;;9.3465;;;01-Mar-2019</t>
  </si>
  <si>
    <t>142139;SBI Long Term Advantage Fund Series V - Regular Plan - Growth;INF200KA1RU2;;9.3479;;;01-Mar-2019</t>
  </si>
  <si>
    <t>143178;SBI Long Term Advantage Fund - Series VI - Direct Plan - Growth;INF200KA1TO1;;9.7368;;;01-Mar-2019</t>
  </si>
  <si>
    <t>143179;SBI Long Term Advantage Fund - Series VI - Direct Plan - Income Distribution cum Capital Withdrawal Option (IDCW);INF200KA1TP8;;9.7286;;;01-Mar-2019</t>
  </si>
  <si>
    <t>143176;SBI Long Term Advantage Fund - Series VI - Regular Plan - Growth;INF200KA1TM5;;9.6597;;;01-Mar-2019</t>
  </si>
  <si>
    <t>143177;SBI Long Term Advantage Fund - Series VI - Regular Plan - Income Distribution cum Capital Withdrawal Option (IDCW);INF200KA1TN3;;9.6609;;;01-Mar-2019</t>
  </si>
  <si>
    <t>116352;SBI TAX ADVANTAGE FUND - SERIES II - GROWTH;INF200K01JF6;;32.5384;;;01-Mar-2019</t>
  </si>
  <si>
    <t>116353;SBI Tax Advantage Fund-Series- II - Income Distribution cum Capital Withdrawal Option (IDCW);INF200K01JG4;;23.9316;;;01-Mar-2019</t>
  </si>
  <si>
    <t>126279;SBI Tax Advantage Fund - Series III - Direct Plan - Growth Option;INF200K01X06;;22.4878;;;01-Mar-2019</t>
  </si>
  <si>
    <t>126379;SBI Tax Advantage Fund - Series III - Regular Plan - Growth;INF200K01W80;;22.0877;;;01-Mar-2019</t>
  </si>
  <si>
    <t>126278;SBI Tax Advantage Fund-Series- III - Direct Plan - Income Distribution cum Capital Withdrawal Option (IDCW);INF200K01X14;;17.9096;;;01-Mar-2019</t>
  </si>
  <si>
    <t>126378;SBI Tax Advantage Fund-Series- III - Regular Plan - Income Distribution cum Capital Withdrawal Option (IDCW);INF200K01W98;;17.5746;;;01-Mar-2019</t>
  </si>
  <si>
    <t>139711;Sundaram Long Term Micro Cap Tax Advantage Fund Series III Direct Plan - Growth;INF903JA1443;;10.1470;;;01-Mar-2019</t>
  </si>
  <si>
    <t>139710;Sundaram Long Term Micro Cap Tax Advantage Fund Series III Direct Plan - Payout of Income Distribution cum Capital Withdrawal (IDCW);INF903JA1450;;9.3461;;;01-Mar-2019</t>
  </si>
  <si>
    <t>139709;Sundaram Long Term Micro Cap Tax Advantage Fund Series III Regular Plan - Growth;INF903JA1427;;9.9666;;;01-Mar-2019</t>
  </si>
  <si>
    <t>139712;Sundaram Long Term Micro Cap Tax Advantage Fund Series III Regular Plan - Payout of Income Distribution cum Capital Withdrawal (IDCW);INF903JA1435;;9.1705;;;01-Mar-2019</t>
  </si>
  <si>
    <t>139990;Sundaram Long Term Micro Cap Tax Advantage Fund Series IV Direct Plan - Growth;INF903JA1526;;8.5476;;;01-Mar-2019</t>
  </si>
  <si>
    <t>139989;Sundaram Long Term Micro Cap Tax Advantage Fund Series IV Direct Plan - Payout of Income Distribution cum Capital Withdrawal (IDCW);INF903JA1534;;8.5476;;;01-Mar-2019</t>
  </si>
  <si>
    <t>139992;Sundaram Long Term Micro Cap Tax Advantage Fund Series IV Regular Plan - Growth;INF903JA1500;;8.4250;;;01-Mar-2019</t>
  </si>
  <si>
    <t>139991;Sundaram Long Term Micro Cap Tax Advantage Fund Series IV Regular Plan - Payout of Income Distribution cum Capital Withdrawal (IDCW);INF903JA1518;;8.4250;;;01-Mar-2019</t>
  </si>
  <si>
    <t>141564;Sundaram Long Term Micro Cap Tax Advantage Fund Series VI Direct Plan - Growth;INF903JA1AZ0;;7.9905;;;01-Mar-2019</t>
  </si>
  <si>
    <t>141567;Sundaram Long Term Micro Cap Tax Advantage Fund Series VI Direct Plan - Payout of Income Distribution cum Capital Withdrawal (IDCW);INF903JA1BA1;;7.9905;;;01-Mar-2019</t>
  </si>
  <si>
    <t>141565;Sundaram Long Term Micro Cap Tax Advantage Fund Series VI Regular Plan - Growth;INF903JA1AX5;;7.7553;;;01-Mar-2019</t>
  </si>
  <si>
    <t>141566;Sundaram Long Term Micro Cap Tax Advantage Fund Series VI Regular Plan - Payout of Income Distribution cum Capital Withdrawal (IDCW);INF903JA1AY3;;7.7553;;;01-Mar-2019</t>
  </si>
  <si>
    <t>141141;Sundaram Long Term Micro Cap Tax Advantage Fund Series V Direct Plan - Growth;INF903JA1955;;8.3800;;;01-Mar-2019</t>
  </si>
  <si>
    <t>141142;Sundaram Long Term Micro Cap Tax Advantage Fund Series V Direct Plan - Payout of Income Distribution cum Capital Withdrawal (IDCW);INF903JA1963;;8.3800;;;01-Mar-2019</t>
  </si>
  <si>
    <t>141139;Sundaram Long Term Micro Cap Tax Advantage Fund Series V Regular Plan - Growth;INF903JA1930;;8.2819;;;01-Mar-2019</t>
  </si>
  <si>
    <t>141140;Sundaram Long Term Micro Cap Tax Advantage Fund Series V Regular Plan - Payout of Income Distribution cum Capital Withdrawal (IDCW);INF903JA1948;;8.2819;;;01-Mar-2019</t>
  </si>
  <si>
    <t>133324;Sundaram Long Term Tax Advantage Fund Series I Direct Plan - Growth;INF903J014A9;;13.2145;;;01-Mar-2019</t>
  </si>
  <si>
    <t>133325;Sundaram Long Term Tax Advantage Fund Series I Direct Plan - Payout of Income Distribution cum Capital Withdrawal (IDCW);INF903J015A6;;12.1886;;;01-Mar-2019</t>
  </si>
  <si>
    <t>133322;Sundaram Long Term Tax Advantage Fund Series I Regular Plan - Growth;INF903J012A3;;12.9979;;;01-Mar-2019</t>
  </si>
  <si>
    <t>133323;Sundaram Long Term Tax Advantage Fund Series I Regular Plan - Payout of Income Distribution cum Capital Withdrawal (IDCW);INF903J013A1;;11.9767;;;01-Mar-2019</t>
  </si>
  <si>
    <t>142153;Sundaram Long Term Tax Advantage Fund Series III Direct Plan - Growth;INF903JA1BT1;;8.2616;;;01-Mar-2019</t>
  </si>
  <si>
    <t>142154;Sundaram Long Term Tax Advantage Fund Series III Direct Plan - Payout of Income Distribution cum Capital Withdrawal (IDCW);INF903JA1BU9;;8.2616;;;01-Mar-2019</t>
  </si>
  <si>
    <t>142151;Sundaram Long Term Tax Advantage Fund Series III Regular Plan - Growth;INF903JA1BR5;;8.1278;;;01-Mar-2019</t>
  </si>
  <si>
    <t>142152;Sundaram Long Term Tax Advantage Fund Series III Regular Plan - Payout of Income Distribution cum Capital Withdrawal (IDCW);INF903JA1BS3;;8.1279;;;01-Mar-2019</t>
  </si>
  <si>
    <t>143079;Sundaram Long Term Tax Advantage Fund Series IV Direct Plan - Growth;INF903JA1CZ6;;9.5062;;;01-Mar-2019</t>
  </si>
  <si>
    <t>143080;Sundaram Long Term Tax Advantage Fund Series IV Direct Plan - Payout of Income Distribution cum Capital Withdrawal (IDCW);INF903JA1DA7;;9.5062;;;01-Mar-2019</t>
  </si>
  <si>
    <t>143077;Sundaram Long Term Tax Advantage Fund Series IV Regular Plan - Growth;INF903JA1CX1;;9.4691;;;01-Mar-2019</t>
  </si>
  <si>
    <t>143078;Sundaram Long Term Tax Advantage Fund Series IV Regular Plan - Payout of Income Distribution cum Capital Withdrawal (IDCW);INF903JA1CY9;;9.4691;;;01-Mar-2019</t>
  </si>
  <si>
    <t>135682;Sundaram Long Term Tax Advantage Fund Series II Direct Plan - Growth;INF903J011W9;;14.2130;;;01-Mar-2019</t>
  </si>
  <si>
    <t>135681;Sundaram Long Term Tax Advantage Fund Series II Direct Plan - Payout of Income Distribution cum Capital Withdrawal (IDCW);INF903J012W7;;13.1775;;;01-Mar-2019</t>
  </si>
  <si>
    <t>135684;Sundaram Long Term Tax Advantage Fund Series II Regular Plan - Growth;INF903J019V4;;13.9739;;;01-Mar-2019</t>
  </si>
  <si>
    <t>135683;Sundaram Long Term Tax Advantage Fund Series II Regular Plan - Payout of Income Distribution cum Capital Withdrawal (IDCW);INF903J010W1;;12.9487;;;01-Mar-2019</t>
  </si>
  <si>
    <t>111779;Tata Infrastructure Tax Saving Fund - Dividend;INF277K01790;;21.0039;;;01-Mar-2019</t>
  </si>
  <si>
    <t>111778;Tata Infrastructure Tax Saving Fund - Growth;INF277K01808;;22.2069;;;01-Mar-2019</t>
  </si>
  <si>
    <t>135962;UTI Long Term Advantage Fund Series III - Direct Plan - Growth Option;INF789FB19N1;;13.6447;;;01-Mar-2019</t>
  </si>
  <si>
    <t>135965;UTI Long Term Advantage Fund Series III - Direct Plan - IDCW;INF789FB18N3;;12.4002;;;01-Mar-2019</t>
  </si>
  <si>
    <t>135964;UTI Long Term Advantage Fund Series III - Regular Plan - Growth Option;INF789FB17N5;;12.9902;;;01-Mar-2019</t>
  </si>
  <si>
    <t>135963;UTI Long Term Advantage Fund Series III - Regular Plan - IDCW;INF789FB16N7;;11.761;;;01-Mar-2019</t>
  </si>
  <si>
    <t>140046;UTI Long Term Advantage Fund Series IV - Direct Plan - Growth Option;INF789FC1FE5;;10.3354;;;01-Mar-2019</t>
  </si>
  <si>
    <t>140044;UTI Long Term Advantage Fund Series IV - Direct Plan - IDCW;INF789FC1FD7;;10.3354;;;01-Mar-2019</t>
  </si>
  <si>
    <t>140045;UTI Long Term Advantage Fund Series IV - Regular Plan - Growth Option;INF789FC1FC9;;9.9184;;;01-Mar-2019</t>
  </si>
  <si>
    <t>140043;UTI Long Term Advantage Fund Series IV - Regular Plan - IDCW;INF789FC1FB1;;9.9184;;;01-Mar-2019</t>
  </si>
  <si>
    <t>140454;UTI Long Term Advantage Fund Series V - Direct Plan - Growth Option;INF789FC1HT9;;9.4805;;;01-Mar-2019</t>
  </si>
  <si>
    <t>140457;UTI Long Term Advantage Fund Series V - Direct Plan - IDCW;INF789FC1HS1;;9.4805;;;01-Mar-2019</t>
  </si>
  <si>
    <t>140455;UTI Long Term Advantage Fund Series V - Regular Plan - Growth Option;INF789FC1HR3;;9.1105;;;01-Mar-2019</t>
  </si>
  <si>
    <t>140456;UTI Long Term Advantage Fund Series V - Regular Plan - IDCW;INF789FC1HQ5;;9.1105;;;01-Mar-2019</t>
  </si>
  <si>
    <t>141892;UTI Long Term Advantage Fund Series VI - Direct Plan - Growth Option;INF789FC1V82;;8.5975;;;01-Mar-2019</t>
  </si>
  <si>
    <t>141894;UTI Long Term Advantage Fund Series VI - Direct Plan - IDCW;INF789FC1V74;;8.5975;;;01-Mar-2019</t>
  </si>
  <si>
    <t>141893;UTI Long Term Advantage Fund Series VI - Regular Plan - Growth Option;INF789FC1V66;;8.3897;;;01-Mar-2019</t>
  </si>
  <si>
    <t>141891;UTI Long Term Advantage Fund Series VI - Regular Plan - IDCW;INF789FC1V58;;8.3897;;;01-Mar-2019</t>
  </si>
  <si>
    <t>101834;UTI - Master Equity Plan Unit Scheme;;;103.821;;;01-Mar-2019</t>
  </si>
  <si>
    <t>120986;IDFC YS Interval Fund - Series II-Direct Plan-Growth;INF194K013E8;;16.26780309;;;01-Mar-2019</t>
  </si>
  <si>
    <t>120985;IDFC YS Interval Fund - Series II-Regular Plan-Dividend;INF194K012E0;;10.00168000;;;01-Mar-2019</t>
  </si>
  <si>
    <t>120984;IDFC YS Interval Fund - Series II-Regular Plan-Growth;INF194K011E2;;16.12569178;;;01-Mar-2019</t>
  </si>
  <si>
    <t>145440;Kotak Quarterly Interval Plan Series 12-Direct Plan-Growth;INF174KA1913;;10.2579;;;01-Mar-2019</t>
  </si>
  <si>
    <t>145441;Kotak Quarterly Interval Plan Series 12-Regular Plan-Dividend Payout;INF174KA1863;;10.0591;;;01-Mar-2019</t>
  </si>
  <si>
    <t>145437;Kotak Quarterly Interval Plan Series 12-Regular Plan-Growth;INF174KA1889;;10.2546;;;01-Mar-2019</t>
  </si>
  <si>
    <t>118804;Nippon India Annual Interval Fund - Series I - Direct Plan Growth Plan - Growth;INF204K01B81;-;18.8914;;;01-Mar-2019</t>
  </si>
  <si>
    <t>105660;NIPPON INDIA ANNUAL INTERVAL FUND - SERIES I - IDCW Option;INF204K01ED4;INF204K01EE2;10.5386;;;01-Mar-2019</t>
  </si>
  <si>
    <t>105662;NIPPON INDIA ANNUAL INTERVAL FUND - SERIES I - RETAIL Plan - IDCW Option;INF204K01EA0;INF204K01EB8;10.5387;;;01-Mar-2019</t>
  </si>
  <si>
    <t>105663;Nippon India Interval Fund Annual Interval Fund Series-I- Growth Option;INF204K01EC6;;18.7865;;;01-Mar-2019</t>
  </si>
  <si>
    <t>105661;Nippon India Interval Fund Annual Interval Fund Series-I-Retail Plan Growth Option;INF204K01DZ9;;25.3345;;;01-Mar-2019</t>
  </si>
  <si>
    <t>145667;Nippon India Interval Fund V - Series 2 - Direct Plan - Dividend Payout Option;INF204KB1P74;;10.2208;;;01-Mar-2019</t>
  </si>
  <si>
    <t>145670;Nippon India Interval Fund V - Series 2 - Direct Plan - Growth Option;INF204KB1P66;;10.2208;;;01-Mar-2019</t>
  </si>
  <si>
    <t>145668;Nippon India Interval Fund V - Series 2 - Dividend Payout Option;INF204KB1P58;;10.2161;;;01-Mar-2019</t>
  </si>
  <si>
    <t>145669;Nippon India Interval Fund V - Series 2 - Growth Option;INF204KB1P41;;10.2160;;;01-Mar-2019</t>
  </si>
  <si>
    <t>145348;Nippon India Interval Fund V- Series 1- Direct Plan- Dividend Option;INF204KB1M51;;10.3298;;;01-Mar-2019</t>
  </si>
  <si>
    <t>145350;Nippon India Interval Fund V- Series 1- Direct Plan-Growth Option;INF204KB1M44;;10.3298;;;01-Mar-2019</t>
  </si>
  <si>
    <t>145349;Nippon India Interval Fund V- Series 1- Dividend Option;INF204KB1M36;;10.3228;;;01-Mar-2019</t>
  </si>
  <si>
    <t>145347;Nippon India Interval Fund V- Series 1- Growth Option;INF204KB1M28;;10.3228;;;01-Mar-2019</t>
  </si>
  <si>
    <t>105229;Nippon India Interval Fund-Monthly Interval Fund-Series-I- Growth Option;INF204K01CV0;;24.5027;;;01-Mar-2019</t>
  </si>
  <si>
    <t>105232;Nippon India Interval Fund-Monthly Interval Fund-Series-I-Institutional Plan-Dividend Option;INF204K01CZ1;INF204K01DA2;10.0235;;;01-Mar-2019</t>
  </si>
  <si>
    <t>118596;NIPPON INDIA MONTHLY INTERVAL FUND - SERIES I - Direct Plan - IDCW Option;INF204K01ZB3;INF204K01ZC1;10.0206;;;01-Mar-2019</t>
  </si>
  <si>
    <t>118598;Nippon India Monthly Interval Fund - Series I - Direct Plan Growth Plan - Growth;INF204K01ZA5;-;24.6204;;;01-Mar-2019</t>
  </si>
  <si>
    <t>105230;NIPPON INDIA MONTHLY INTERVAL FUND - SERIES I - IDCW Option;INF204K01CW8;INF204K01CX6;10.0235;;;01-Mar-2019</t>
  </si>
  <si>
    <t>105400;Nippon India Interval Fund-Monthly Interval Fund-Series-II -Growth Option;INF204K01DB0;;24.4659;;;01-Mar-2019</t>
  </si>
  <si>
    <t>105402;Nippon India Interval Fund-Monthly Interval Fund-Series-II-Institutional Plan-Dividend Option;INF204K01DF1;INF204K01DG9;10.0017;;;01-Mar-2019</t>
  </si>
  <si>
    <t>118594;NIPPON INDIA MONTHLY INTERVAL FUND - SERIES II - Direct Plan - IDCW Option;INF204K01ZE7;INF204K01ZF4;10.0017;;;01-Mar-2019</t>
  </si>
  <si>
    <t>118595;Nippon India Monthly Interval Fund - Series II - Direct Plan Growth Plan - Growth;INF204K01ZD9;-;24.7061;;;01-Mar-2019</t>
  </si>
  <si>
    <t>105401;NIPPON INDIA MONTHLY INTERVAL FUND - SERIES II - IDCW Option;INF204K01DC8;INF204K01DD6;10.0017;;;01-Mar-2019</t>
  </si>
  <si>
    <t>105689;Nippon India Interval Fund-Quarterly Interval Fund Series-II-Growth Option;INF204K01DN5;;25.5087;;;01-Mar-2019</t>
  </si>
  <si>
    <t>118689;NIPPON INDIA QUARTERLY INTERVAL FUND - SERIES II - Direct Plan - IDCW Option;INF204K01F46;INF204K01F53;10.0527;;;01-Mar-2019</t>
  </si>
  <si>
    <t>118691;Nippon India Quarterly Interval Fund - Series II - Direct Plan Growth Plan - Growth;INF204K01F61;-;25.6859;;;01-Mar-2019</t>
  </si>
  <si>
    <t>105692;NIPPON INDIA QUARTERLY INTERVAL FUND - SERIES II - IDCW Option;INF204K01DO3;INF204K01DP0;10.0674;;;01-Mar-2019</t>
  </si>
  <si>
    <t>118621;NIPPON INDIA INTERVAL FUND - QUARTERLY PLAN - SERIES I - Direct Plan - IDCW Option;INF204K01XU8;INF204K01XV6;10.1519;;;01-Mar-2019</t>
  </si>
  <si>
    <t>118623;Nippon India Interval Fund - Quarterly Plan - Series I - Direct Plan Growth Plan - Growth;INF204K01XT0;-;25.2735;;;01-Mar-2019</t>
  </si>
  <si>
    <t>105434;NIPPON INDIA INTERVAL FUND - QUARTERLY PLAN - SERIES I - IDCW Option;INF204K01DI5;INF204K01DJ3;10.1487;;;01-Mar-2019</t>
  </si>
  <si>
    <t>105436;NIPPON INDIA INTERVAL FUND - QUARTERLY PLAN - SERIES I - INSTITUTIONAL IDCW Option;INF204K01DL9;INF204K01DM7;10.1489;;;01-Mar-2019</t>
  </si>
  <si>
    <t>105433;Nippon India Interval Fund-Quarterly Interval Fund-Series-I - Growth Option;INF204K01DH7;;25.1096;;;01-Mar-2019</t>
  </si>
  <si>
    <t>105884;Nippon India Interval Fund-Quarterly Interval Fund-Series-III- Growth Option;INF204K01DT2;;25.0050;;;01-Mar-2019</t>
  </si>
  <si>
    <t>105882;Nippon India Interval Fund-Quarterly Interval Fund-Series-III-Institutional Plan-Growth Option;INF204K01DW6;;17.9330;;;01-Mar-2019</t>
  </si>
  <si>
    <t>118584;NIPPON INDIA QUARTERLY INTERVAL FUND - SERIES III - Direct Plan - IDCW Option;INF204K01XX2;INF204K01XY0;10.1661;;;01-Mar-2019</t>
  </si>
  <si>
    <t>118583;Nippon India Quarterly Interval Fund - Series III - Direct Plan Growth Plan - Growth;INF204K01XW4;-;15.2862;;;01-Mar-2019</t>
  </si>
  <si>
    <t>105885;NIPPON INDIA QUARTERLY INTERVAL FUND - SERIES III - IDCW Option;INF204K01DU0;INF204K01DV8;10.1690;;;01-Mar-2019</t>
  </si>
  <si>
    <t>105883;NIPPON INDIA QUARTERLY INTERVAL FUND - SERIES III - INSTITUTIONAL IDCW Option;INF204K01DX4;INF204K01DY2;10.1692;;;01-Mar-2019</t>
  </si>
  <si>
    <t>120800;Nippon India Yearly Interval Fund - Series 1 - Direct Plan - Dividend Plan - Dividend Option;INF204K01M47;INF204K01M54;10.0204;;;01-Mar-2019</t>
  </si>
  <si>
    <t>120799;Nippon India Yearly Interval Fund - Series 1 - Direct Plan - Growth Plan - Growth Option;INF204K01M39;-;16.1817;;;01-Mar-2019</t>
  </si>
  <si>
    <t>120802;Nippon India Yearly Interval Fund - Series 1 - Dividend Plan - Dividend Option;INF204K01M13;INF204K01M21;10.0199;;;01-Mar-2019</t>
  </si>
  <si>
    <t>120798;Nippon India Yearly Interval Fund - Series 1 - Growth Plan - Growth Option;INF204K01M05;-;16.0996;;;01-Mar-2019</t>
  </si>
  <si>
    <t>Interval Fund Schemes ( Growth )</t>
  </si>
  <si>
    <t>143213;IIFL CAPITAL ENHANCER FUND SERIES 1-DIRECT PLAN-DIVIDEND PAYOUT;INF579M01AE1;;10.2073;;;01-Mar-2019</t>
  </si>
  <si>
    <t>143212;IIFL CAPITAL ENHANCER FUND SERIES 1-DIRECT PLAN-GROWTH;INF579M01AD3;;10.2073;;;01-Mar-2019</t>
  </si>
  <si>
    <t>143211;IIFL CAPITAL ENHANCER FUND SERIES 1-REGULAR PLAN-DIVIDEND PAYOUT;INF579M01AB7;;10.1060;;;01-Mar-2019</t>
  </si>
  <si>
    <t>143214;IIFL CAPITAL ENHANCER FUND SERIES 1-REGULAR PLAN-GROWTH;INF579M01AC5;;10.1060;;;01-Mar-2019</t>
  </si>
  <si>
    <t>&lt;&lt;&lt; Funds with quarterly compounded annualized returns over 3-4 years is &gt; 7.5% FD Interest Rate</t>
  </si>
  <si>
    <t>Column1</t>
  </si>
  <si>
    <t>Scheme Type</t>
  </si>
  <si>
    <t>Scheme Name</t>
  </si>
  <si>
    <t>ISIN Div Payout/ISIN Growth</t>
  </si>
  <si>
    <t>ISIN Div Reinvestment</t>
  </si>
  <si>
    <t>Date</t>
  </si>
  <si>
    <t/>
  </si>
  <si>
    <t>Aditya Birla Sun Life Multi-Cap Fund-Direct Growth</t>
  </si>
  <si>
    <t>INF209KB1Y49</t>
  </si>
  <si>
    <t>Aditya Birla Sun Life Multi-Cap Fund-Direct IDCW Payout</t>
  </si>
  <si>
    <t>INF209KB1Y56</t>
  </si>
  <si>
    <t>Aditya Birla Sun Life Multi-Cap Fund-Regular Growth</t>
  </si>
  <si>
    <t>INF209KB1Y23</t>
  </si>
  <si>
    <t>Aditya Birla Sun Life Multi-Cap Fund-Regular-IDCW Payout</t>
  </si>
  <si>
    <t>INF209KB1Y31</t>
  </si>
  <si>
    <t>Axis Multicap Fund - Direct Growth</t>
  </si>
  <si>
    <t>INF846K013E0</t>
  </si>
  <si>
    <t>Axis Multicap Fund - Direct Plan - IDCW</t>
  </si>
  <si>
    <t>INF846K014E8</t>
  </si>
  <si>
    <t>INF846K015E5</t>
  </si>
  <si>
    <t>Axis Multicap Fund - Regular Plan - Growth</t>
  </si>
  <si>
    <t>INF846K016E3</t>
  </si>
  <si>
    <t>Axis Multicap Fund - Regular Plan - IDCW</t>
  </si>
  <si>
    <t>INF846K017E1</t>
  </si>
  <si>
    <t>INF846K018E9</t>
  </si>
  <si>
    <t>BANDHAN MULTI CAP FUND - GROWTH - DIRECT PLAN</t>
  </si>
  <si>
    <t>INF194KB1CL0</t>
  </si>
  <si>
    <t>BANDHAN MULTI CAP FUND - GROWTH - REGULAR PLAN</t>
  </si>
  <si>
    <t>INF194KB1CI6</t>
  </si>
  <si>
    <t>BANDHAN MULTI CAP FUND - IDCW - DIRECT PLAN</t>
  </si>
  <si>
    <t>INF194KB1CM8</t>
  </si>
  <si>
    <t>INF194KB1CN6</t>
  </si>
  <si>
    <t>BANDHAN MULTI CAP FUND - IDCW - REGULAR PLAN</t>
  </si>
  <si>
    <t>INF194KB1CJ4</t>
  </si>
  <si>
    <t>INF194KB1CK2</t>
  </si>
  <si>
    <t>Bank of India Multi Cap Fund Direct Plan - Growth</t>
  </si>
  <si>
    <t>INF761K01FR0</t>
  </si>
  <si>
    <t>Bank of India Multi Cap Fund Direct Plan - IDCW</t>
  </si>
  <si>
    <t>INF761K01FQ2</t>
  </si>
  <si>
    <t>INF761K01FS8</t>
  </si>
  <si>
    <t>Bank of India Multi Cap Fund Regular Plan - Growth</t>
  </si>
  <si>
    <t>INF761K01FU4</t>
  </si>
  <si>
    <t>Bank of India Multi Cap Fund Regular Plan - IDCW</t>
  </si>
  <si>
    <t>INF761K01FT6</t>
  </si>
  <si>
    <t>INF761K01FV2</t>
  </si>
  <si>
    <t>INF955L01AG0</t>
  </si>
  <si>
    <t>INF955L01AE5</t>
  </si>
  <si>
    <t>INF955L01674</t>
  </si>
  <si>
    <t>INF955L01658</t>
  </si>
  <si>
    <t>INF955L01666</t>
  </si>
  <si>
    <t>Canara Robeco Multi Cap Fund - Direct Plan - Growth Option</t>
  </si>
  <si>
    <t>INF760K01KO9</t>
  </si>
  <si>
    <t>Canara Robeco Multi Cap Fund - Direct Plan - IDCW Option</t>
  </si>
  <si>
    <t>INF760K01KQ4</t>
  </si>
  <si>
    <t>INF760K01KP6</t>
  </si>
  <si>
    <t>Canara Robeco Multi Cap Fund - Regular Plan - Growth Option</t>
  </si>
  <si>
    <t>INF760K01KR2</t>
  </si>
  <si>
    <t>Canara Robeco Multi Cap Fund - Regular Plan - IDCW Option</t>
  </si>
  <si>
    <t>INF760K01KT8</t>
  </si>
  <si>
    <t>INF760K01KS0</t>
  </si>
  <si>
    <t>DSP Multicap Fund - Direct - Growth</t>
  </si>
  <si>
    <t>INF740KA1UC1</t>
  </si>
  <si>
    <t>DSP Multicap Fund - Direct - IDCW</t>
  </si>
  <si>
    <t>INF740KA1UD9</t>
  </si>
  <si>
    <t>INF740KA1UE7</t>
  </si>
  <si>
    <t>DSP Multicap Fund - Regular - Growth</t>
  </si>
  <si>
    <t>INF740KA1TZ4</t>
  </si>
  <si>
    <t>DSP Multicap Fund - Regular - IDCW</t>
  </si>
  <si>
    <t>INF740KA1UA5</t>
  </si>
  <si>
    <t>INF740KA1UB3</t>
  </si>
  <si>
    <t>Edelweiss Multi Cap Fund - Direct Plan - Growth</t>
  </si>
  <si>
    <t>INF754K01SD8</t>
  </si>
  <si>
    <t>Edelweiss Multi Cap Fund - Direct Plan - IDCW</t>
  </si>
  <si>
    <t>INF754K01SA4</t>
  </si>
  <si>
    <t>INF754K01SB2</t>
  </si>
  <si>
    <t>Edelweiss Multi Cap Fund - Regular Plan - Growth</t>
  </si>
  <si>
    <t>INF754K01RW0</t>
  </si>
  <si>
    <t>Edelweiss Multi Cap Fund - Regular Plan - IDCW</t>
  </si>
  <si>
    <t>INF754K01RX8</t>
  </si>
  <si>
    <t>INF754K01RY6</t>
  </si>
  <si>
    <t>HDFC Multi Cap Fund - Growth Option</t>
  </si>
  <si>
    <t>INF179KC1BV9</t>
  </si>
  <si>
    <t>HDFC Multi Cap Fund - Growth Option - Direct Plan</t>
  </si>
  <si>
    <t>INF179KC1BS5</t>
  </si>
  <si>
    <t>HDFC Multi Cap Fund - IDCW Option</t>
  </si>
  <si>
    <t>INF179KC1BW7</t>
  </si>
  <si>
    <t>INF179KC1BX5</t>
  </si>
  <si>
    <t>HDFC Multi Cap Fund - IDCW Option - Direct Plan</t>
  </si>
  <si>
    <t>INF179KC1BT3</t>
  </si>
  <si>
    <t>INF179KC1BU1</t>
  </si>
  <si>
    <t>HSBC Multi Cap Fund - Direct - Growth</t>
  </si>
  <si>
    <t>INF336L01QN5</t>
  </si>
  <si>
    <t>HSBC Multi Cap Fund - Direct - IDCW</t>
  </si>
  <si>
    <t>INF336L01QO3</t>
  </si>
  <si>
    <t>INF336L01QP0</t>
  </si>
  <si>
    <t>HSBC Multi Cap Fund - Regular - Growth</t>
  </si>
  <si>
    <t>INF336L01QQ8</t>
  </si>
  <si>
    <t>HSBC Multi Cap Fund - Regular - IDCW</t>
  </si>
  <si>
    <t>INF336L01QR6</t>
  </si>
  <si>
    <t>INF336L01QS4</t>
  </si>
  <si>
    <t>ICICI Prudential Multicap Fund - Direct Plan -  Growth</t>
  </si>
  <si>
    <t>INF109K014O9</t>
  </si>
  <si>
    <t>ICICI Prudential Multicap Fund - Direct Plan -  IDCW</t>
  </si>
  <si>
    <t>INF109K012O3</t>
  </si>
  <si>
    <t>INF109K013O1</t>
  </si>
  <si>
    <t>INF109K01613</t>
  </si>
  <si>
    <t>INF109K01FK7</t>
  </si>
  <si>
    <t>INF109K01621</t>
  </si>
  <si>
    <t>INF205K01MS2</t>
  </si>
  <si>
    <t>INF205K01MQ6</t>
  </si>
  <si>
    <t>INF205K01MR4</t>
  </si>
  <si>
    <t>INF205K01DN2</t>
  </si>
  <si>
    <t>INF205K01DO0</t>
  </si>
  <si>
    <t>INF205K01DP7</t>
  </si>
  <si>
    <t>INF00XX01168</t>
  </si>
  <si>
    <t>INF00XX01176</t>
  </si>
  <si>
    <t>INF00XX01184</t>
  </si>
  <si>
    <t>INF00XX01135</t>
  </si>
  <si>
    <t>INF00XX01143</t>
  </si>
  <si>
    <t>INF00XX01150</t>
  </si>
  <si>
    <t>Kotak Multicap Fund- Regular Plan -IDCW Option</t>
  </si>
  <si>
    <t>INF174KA1HT7</t>
  </si>
  <si>
    <t>INF174KA1HU5</t>
  </si>
  <si>
    <t>Kotak Multicap Fund-Direct Plan-Growth</t>
  </si>
  <si>
    <t>INF174KA1HV3</t>
  </si>
  <si>
    <t>Kotak Multicap Fund-Direct Plan-IDCW Option</t>
  </si>
  <si>
    <t>INF174KA1HW1</t>
  </si>
  <si>
    <t>INF174KA1HX9</t>
  </si>
  <si>
    <t>Kotak Multicap Fund-Regular Plan-Growth</t>
  </si>
  <si>
    <t>INF174KA1HS9</t>
  </si>
  <si>
    <t>INF767K01RK7</t>
  </si>
  <si>
    <t>INF767K01RL5</t>
  </si>
  <si>
    <t>INF767K01RM3</t>
  </si>
  <si>
    <t>INF767K01RH3</t>
  </si>
  <si>
    <t>INF767K01RI1</t>
  </si>
  <si>
    <t>INF767K01RJ9</t>
  </si>
  <si>
    <t>INF174V01366</t>
  </si>
  <si>
    <t>INF174V01358</t>
  </si>
  <si>
    <t>INF174V01341</t>
  </si>
  <si>
    <t>INF174V01317</t>
  </si>
  <si>
    <t>INF174V01333</t>
  </si>
  <si>
    <t>INF174V01325</t>
  </si>
  <si>
    <t>Mirae Asset Multicap Fund - Direct Plan - Growth</t>
  </si>
  <si>
    <t>INF769K01KK8</t>
  </si>
  <si>
    <t>Mirae Asset Multicap Fund - Direct Plan - IDCW</t>
  </si>
  <si>
    <t>INF769K01KL6</t>
  </si>
  <si>
    <t>INF769K01KM4</t>
  </si>
  <si>
    <t>Mirae Asset Multicap Fund - Regular Plan - Growth</t>
  </si>
  <si>
    <t>INF769K01KH4</t>
  </si>
  <si>
    <t>Mirae Asset Multicap Fund - Regular Plan - IDCW</t>
  </si>
  <si>
    <t>INF769K01KI2</t>
  </si>
  <si>
    <t>INF769K01KJ0</t>
  </si>
  <si>
    <t>INF204K01XD4</t>
  </si>
  <si>
    <t>INF204K01XE2</t>
  </si>
  <si>
    <t>INF204K01D55</t>
  </si>
  <si>
    <t>INF204K01XF9</t>
  </si>
  <si>
    <t>INF204K01455</t>
  </si>
  <si>
    <t>INF204K01463</t>
  </si>
  <si>
    <t>INF204K01471</t>
  </si>
  <si>
    <t>INF204K01489</t>
  </si>
  <si>
    <t>INF966L01234</t>
  </si>
  <si>
    <t>INF966L01614</t>
  </si>
  <si>
    <t>INF966L01598</t>
  </si>
  <si>
    <t>INF966L01606</t>
  </si>
  <si>
    <t>INF966L01218</t>
  </si>
  <si>
    <t>INF966L01226</t>
  </si>
  <si>
    <t>SBI Multicap Fund- Direct Plan - Income Distribution cum Capital Withdrawal Option (IDCW)</t>
  </si>
  <si>
    <t>INF200KA19E0</t>
  </si>
  <si>
    <t>INF200KA10F6</t>
  </si>
  <si>
    <t>SBI Multicap Fund- Direct Plan- Growth option</t>
  </si>
  <si>
    <t>INF200KA18E2</t>
  </si>
  <si>
    <t>SBI Multicap Fund- Regular Plan- Growth Option</t>
  </si>
  <si>
    <t>INF200KA15E8</t>
  </si>
  <si>
    <t>SBI Multicap Fund- Regular Plan- Income Distribution cum Capital Withdrawal Option (IDCW)</t>
  </si>
  <si>
    <t>INF200KA16E6</t>
  </si>
  <si>
    <t>INF200KA17E4</t>
  </si>
  <si>
    <t>Sundaram Multi Cap Fund (Formerly Known as Principal Multi Cap Growth Fund) - Direct Plan -Half Yearly Income Distribution CUM Capital Withdrawal Option</t>
  </si>
  <si>
    <t>INF173K01FN7</t>
  </si>
  <si>
    <t>INF173K01FO5</t>
  </si>
  <si>
    <t>Sundaram Multi Cap Fund (Formerly Known as Principal Multi Cap Growth Fund)- Half Yearly Income Distribution CUM Capital Withdrawal Option</t>
  </si>
  <si>
    <t>INF173K01957</t>
  </si>
  <si>
    <t>INF173K01965</t>
  </si>
  <si>
    <t>Sundaram Multi Cap Fund (Formerly Known as Principal Multi Cap Growth Fund)-Direct Plan - Growth Option</t>
  </si>
  <si>
    <t>INF173K01FQ0</t>
  </si>
  <si>
    <t>Sundaram Multi Cap Fund (Formerly Known as Principal Multi Cap Growth Fund)-Growth Option</t>
  </si>
  <si>
    <t>INF173K01940</t>
  </si>
  <si>
    <t>Tata Multicap Fund - Direct Plan - Growth</t>
  </si>
  <si>
    <t>INF277KA1679</t>
  </si>
  <si>
    <t>Tata Multicap Fund - Direct Plan - IDCW Payout</t>
  </si>
  <si>
    <t>INF277KA1695</t>
  </si>
  <si>
    <t>Tata Multicap Fund - Direct Plan - IDCW Reinvestment</t>
  </si>
  <si>
    <t>INF277KA1687</t>
  </si>
  <si>
    <t>Tata Multicap Fund - Regular Plan - Growth</t>
  </si>
  <si>
    <t>INF277KA1703</t>
  </si>
  <si>
    <t>Tata Multicap Fund - Regular Plan - IDCW Payout</t>
  </si>
  <si>
    <t>INF277KA1729</t>
  </si>
  <si>
    <t>Tata Multicap Fund - Regular Plan - IDCW Reinvestment</t>
  </si>
  <si>
    <t>INF277KA1711</t>
  </si>
  <si>
    <t>Union Multicap Fund - Direct Plan - Growth Option</t>
  </si>
  <si>
    <t>INF582M01IO7</t>
  </si>
  <si>
    <t>Union Multicap Fund - Direct Plan - IDCW Option</t>
  </si>
  <si>
    <t>INF582M01IP4</t>
  </si>
  <si>
    <t>INF582M01IQ2</t>
  </si>
  <si>
    <t>Union Multicap Fund - Regular Plan - Growth Option</t>
  </si>
  <si>
    <t>INF582M01IS8</t>
  </si>
  <si>
    <t>Union Multicap Fund - Regular Plan - IDCW Option</t>
  </si>
  <si>
    <t>INF582M01IT6</t>
  </si>
  <si>
    <t>INF582M01IU4</t>
  </si>
  <si>
    <t>WhiteOak Capital Multi Cap Fund Direct Plan Growth</t>
  </si>
  <si>
    <t>INF03VN01803</t>
  </si>
  <si>
    <t>WhiteOak Capital Multi Cap Fund Regular Plan Growth</t>
  </si>
  <si>
    <t>INF03VN01795</t>
  </si>
  <si>
    <t>INF209K01YY7</t>
  </si>
  <si>
    <t>INF209K01YX9</t>
  </si>
  <si>
    <t>INF209K01YW1</t>
  </si>
  <si>
    <t>INF209K01BR9</t>
  </si>
  <si>
    <t>INF209K01BO6</t>
  </si>
  <si>
    <t>INF209K01EC5</t>
  </si>
  <si>
    <t>INF846K01DP8</t>
  </si>
  <si>
    <t>INF846K01DN3</t>
  </si>
  <si>
    <t>INF846K01DO1</t>
  </si>
  <si>
    <t>INF846K01164</t>
  </si>
  <si>
    <t>INF846K01172</t>
  </si>
  <si>
    <t>INF846K01180</t>
  </si>
  <si>
    <t>INF194K01516</t>
  </si>
  <si>
    <t>INF194K01490</t>
  </si>
  <si>
    <t>INF194K01508</t>
  </si>
  <si>
    <t>INF194K01Z44</t>
  </si>
  <si>
    <t>INF194K01Z51</t>
  </si>
  <si>
    <t>INF194K01Z69</t>
  </si>
  <si>
    <t>BANK OF INDIA Bluechip Fund Direct Plan Growth</t>
  </si>
  <si>
    <t>INF761K01FL3</t>
  </si>
  <si>
    <t>BANK OF INDIA Bluechip Fund Direct Plan IDCW</t>
  </si>
  <si>
    <t>INF761K01FK5</t>
  </si>
  <si>
    <t>INF761K01FM1</t>
  </si>
  <si>
    <t>BANK OF INDIA Bluechip Fund Regular Plan Growth</t>
  </si>
  <si>
    <t>INF761K01FO7</t>
  </si>
  <si>
    <t>BANK OF INDIA Bluechip Fund Regular Plan IDCW</t>
  </si>
  <si>
    <t>INF761K01FN9</t>
  </si>
  <si>
    <t>INF761K01FP4</t>
  </si>
  <si>
    <t>BARODA BNP PARIBAS LARGE CAP Fund - Direct Plan - Growth Option</t>
  </si>
  <si>
    <t>INF251K01HN7</t>
  </si>
  <si>
    <t>BARODA BNP PARIBAS LARGE CAP Fund - Direct Plan - IDCW Option</t>
  </si>
  <si>
    <t>INF251K01HL1</t>
  </si>
  <si>
    <t>INF251K01HM9</t>
  </si>
  <si>
    <t>BARODA BNP PARIBAS LARGE CAP Fund - Regular Plan - IDCW Option</t>
  </si>
  <si>
    <t>INF251K01910</t>
  </si>
  <si>
    <t>INF251K01902</t>
  </si>
  <si>
    <t>BARODA BNP PARIBAS LARGE CAP Fund- Regular Plan - Growth Option</t>
  </si>
  <si>
    <t>INF251K01894</t>
  </si>
  <si>
    <t>INF760K01FR2</t>
  </si>
  <si>
    <t>INF760K01FP6</t>
  </si>
  <si>
    <t>INF760K01FQ4</t>
  </si>
  <si>
    <t>INF760K01AR3</t>
  </si>
  <si>
    <t>INF760K01AS1</t>
  </si>
  <si>
    <t>INF760K01AT9</t>
  </si>
  <si>
    <t>INF740K01PR3</t>
  </si>
  <si>
    <t>INF740K01PS1</t>
  </si>
  <si>
    <t>INF740K01PT9</t>
  </si>
  <si>
    <t>INF740K01243</t>
  </si>
  <si>
    <t>INF740K01227</t>
  </si>
  <si>
    <t>INF740K01235</t>
  </si>
  <si>
    <t>INF754K01BT0</t>
  </si>
  <si>
    <t>INF754K01BU8</t>
  </si>
  <si>
    <t>INF754K01BW4</t>
  </si>
  <si>
    <t>INF754K01053</t>
  </si>
  <si>
    <t>INF754K01061</t>
  </si>
  <si>
    <t>INF754K01095</t>
  </si>
  <si>
    <t>INF754K01103</t>
  </si>
  <si>
    <t>INF754K01046</t>
  </si>
  <si>
    <t>INF754K01012</t>
  </si>
  <si>
    <t>INF754K01020</t>
  </si>
  <si>
    <t>INF754K01087</t>
  </si>
  <si>
    <t>INF754K01129</t>
  </si>
  <si>
    <t xml:space="preserve">Franklin India BLUECHIP FUND - Direct - IDCW </t>
  </si>
  <si>
    <t>INF090I01FO5</t>
  </si>
  <si>
    <t>INF090I01FP2</t>
  </si>
  <si>
    <t xml:space="preserve">Franklin India BLUECHIP FUND - IDCW </t>
  </si>
  <si>
    <t>INF090I01155</t>
  </si>
  <si>
    <t>INF090I01163</t>
  </si>
  <si>
    <t>INF090I01FN7</t>
  </si>
  <si>
    <t>INF090I01171</t>
  </si>
  <si>
    <t>INF666M01600</t>
  </si>
  <si>
    <t>INF666M01162</t>
  </si>
  <si>
    <t>INF666M01626</t>
  </si>
  <si>
    <t>INF666M01618</t>
  </si>
  <si>
    <t>INF666M01CQ6</t>
  </si>
  <si>
    <t>INF666M01CR4</t>
  </si>
  <si>
    <t>INF666M01CM5</t>
  </si>
  <si>
    <t>INF666M01CN3</t>
  </si>
  <si>
    <t>INF666M01CO1</t>
  </si>
  <si>
    <t>INF666M01CP8</t>
  </si>
  <si>
    <t>INF666M01188</t>
  </si>
  <si>
    <t>INF666M01170</t>
  </si>
  <si>
    <t>INF666M01CW4</t>
  </si>
  <si>
    <t>INF666M01CX2</t>
  </si>
  <si>
    <t>INF666M01CS2</t>
  </si>
  <si>
    <t>INF666M01CT0</t>
  </si>
  <si>
    <t>INF666M01CU8</t>
  </si>
  <si>
    <t>INF666M01CV6</t>
  </si>
  <si>
    <t>INF179K01YV8</t>
  </si>
  <si>
    <t>INF179K01BE2</t>
  </si>
  <si>
    <t>INF179K01YT2</t>
  </si>
  <si>
    <t>INF179K01YU0</t>
  </si>
  <si>
    <t>INF179K01BC6</t>
  </si>
  <si>
    <t>INF179K01BD4</t>
  </si>
  <si>
    <t>INF336L01CM7</t>
  </si>
  <si>
    <t>INF336L01CK1</t>
  </si>
  <si>
    <t>INF336L01CL9</t>
  </si>
  <si>
    <t>INF336L01016</t>
  </si>
  <si>
    <t>INF336L01024</t>
  </si>
  <si>
    <t>INF336L01032</t>
  </si>
  <si>
    <t>INF109K016L0</t>
  </si>
  <si>
    <t>INF109K014L5</t>
  </si>
  <si>
    <t>INF109K015L2</t>
  </si>
  <si>
    <t>INF109K01BL4</t>
  </si>
  <si>
    <t>INF109K01EP9</t>
  </si>
  <si>
    <t>INF109K01BM2</t>
  </si>
  <si>
    <t>INF205K01LB0</t>
  </si>
  <si>
    <t>INF205K01KZ1</t>
  </si>
  <si>
    <t>INF205K01LA2</t>
  </si>
  <si>
    <t>INF205K01304</t>
  </si>
  <si>
    <t>INF205K01320</t>
  </si>
  <si>
    <t>INF205K01312</t>
  </si>
  <si>
    <t>INF00XX01804</t>
  </si>
  <si>
    <t>INF00XX01812</t>
  </si>
  <si>
    <t>INF00XX01820</t>
  </si>
  <si>
    <t>INF00XX01770</t>
  </si>
  <si>
    <t>INF00XX01788</t>
  </si>
  <si>
    <t>INF00XX01796</t>
  </si>
  <si>
    <t>INF192K01JU4</t>
  </si>
  <si>
    <t>INF192K01JV2</t>
  </si>
  <si>
    <t>INF192K01BZ0</t>
  </si>
  <si>
    <t xml:space="preserve">JM Large Cap Fund (Direct) - Half Yearly IDCW </t>
  </si>
  <si>
    <t>INF192K01JR0</t>
  </si>
  <si>
    <t>INF192K01JZ3</t>
  </si>
  <si>
    <t>INF192K01BX5</t>
  </si>
  <si>
    <t>INF192K01BY3</t>
  </si>
  <si>
    <t xml:space="preserve">JM Large Cap Fund (Direct) - Monthly IDCW </t>
  </si>
  <si>
    <t>INF192K01JJ7</t>
  </si>
  <si>
    <t>INF192K01JK5</t>
  </si>
  <si>
    <t>INF192K01JN9</t>
  </si>
  <si>
    <t>INF192K01JO7</t>
  </si>
  <si>
    <t>INF192K01JS8</t>
  </si>
  <si>
    <t>INF192K01JT6</t>
  </si>
  <si>
    <t>INF192K01601</t>
  </si>
  <si>
    <t>INF192K01JP4</t>
  </si>
  <si>
    <t>INF192K01JQ2</t>
  </si>
  <si>
    <t xml:space="preserve">JM Large Cap Fund (Regular) - IDCW </t>
  </si>
  <si>
    <t>INF192K01585</t>
  </si>
  <si>
    <t>INF192K01593</t>
  </si>
  <si>
    <t>INF192K01JH1</t>
  </si>
  <si>
    <t>INF192K01JI9</t>
  </si>
  <si>
    <t>INF192K01JL3</t>
  </si>
  <si>
    <t>INF192K01JM1</t>
  </si>
  <si>
    <t>INF174K01153</t>
  </si>
  <si>
    <t>INF174K01KW6</t>
  </si>
  <si>
    <t>INF174K01KY2</t>
  </si>
  <si>
    <t>INF174K01KX4</t>
  </si>
  <si>
    <t>INF174K01179</t>
  </si>
  <si>
    <t>INF174K01161</t>
  </si>
  <si>
    <t>INF767K01EJ7</t>
  </si>
  <si>
    <t>INF767K01EI9</t>
  </si>
  <si>
    <t>INF767K01EK5</t>
  </si>
  <si>
    <t>INF767K01105</t>
  </si>
  <si>
    <t>INF767K01097</t>
  </si>
  <si>
    <t>INF767K01089</t>
  </si>
  <si>
    <t>INF174V01747</t>
  </si>
  <si>
    <t>INF174V01739</t>
  </si>
  <si>
    <t>INF174V01721</t>
  </si>
  <si>
    <t>INF174V01697</t>
  </si>
  <si>
    <t>INF174V01713</t>
  </si>
  <si>
    <t>INF174V01705</t>
  </si>
  <si>
    <t>INF769K01AX2</t>
  </si>
  <si>
    <t>INF769K01010</t>
  </si>
  <si>
    <t>INF769K01AY0</t>
  </si>
  <si>
    <t>INF769K01AZ7</t>
  </si>
  <si>
    <t>INF769K01036</t>
  </si>
  <si>
    <t>INF769K01028</t>
  </si>
  <si>
    <t>Motilal Oswal Large Cap Direct Plan Growth</t>
  </si>
  <si>
    <t>INF247L01CE3</t>
  </si>
  <si>
    <t>Motilal Oswal Large Cap Direct Plan IDCW</t>
  </si>
  <si>
    <t>INF247L01CF0</t>
  </si>
  <si>
    <t>INF247L01CG8</t>
  </si>
  <si>
    <t>Motilal Oswal Large Cap Regular Plan Growth</t>
  </si>
  <si>
    <t>INF247L01CB9</t>
  </si>
  <si>
    <t>Motilal Oswal Large Cap Regular Plan IDCW</t>
  </si>
  <si>
    <t>INF247L01CC7</t>
  </si>
  <si>
    <t>INF247L01CD5</t>
  </si>
  <si>
    <t>Nippon India Large Cap  Fund- Growth Plan -Growth Option</t>
  </si>
  <si>
    <t>INF204K01562</t>
  </si>
  <si>
    <t>INF204K01XG7</t>
  </si>
  <si>
    <t>INF204K01XH5</t>
  </si>
  <si>
    <t>INF204K01D30</t>
  </si>
  <si>
    <t>INF204K01XI3</t>
  </si>
  <si>
    <t>INF204K01539</t>
  </si>
  <si>
    <t>INF204K01547</t>
  </si>
  <si>
    <t>INF204K01554</t>
  </si>
  <si>
    <t>INF663L01GS2</t>
  </si>
  <si>
    <t>INF663L01GT0</t>
  </si>
  <si>
    <t>INF663L01GR4</t>
  </si>
  <si>
    <t>INF663L01GU8</t>
  </si>
  <si>
    <t>INF663L01GV6</t>
  </si>
  <si>
    <t>INF663L01GW4</t>
  </si>
  <si>
    <t>quant Large Cap Fund - Growth Option - Direct Plan</t>
  </si>
  <si>
    <t>INF966L01AT0</t>
  </si>
  <si>
    <t>quant Large Cap Fund - Growth Option - Regular Plan</t>
  </si>
  <si>
    <t>INF966L01AW4</t>
  </si>
  <si>
    <t>quant Large Cap Fund - IDCW Option - Direct Plan</t>
  </si>
  <si>
    <t>INF966L01AU8</t>
  </si>
  <si>
    <t>INF966L01AV6</t>
  </si>
  <si>
    <t>quant Large Cap Fund - IDCW Option - Regular Plan</t>
  </si>
  <si>
    <t>INF966L01AX2</t>
  </si>
  <si>
    <t>INF966L01AY0</t>
  </si>
  <si>
    <t>INF200K01QV8</t>
  </si>
  <si>
    <t>INF200K01QW6</t>
  </si>
  <si>
    <t>INF200K01164</t>
  </si>
  <si>
    <t>INF200K01172</t>
  </si>
  <si>
    <t>INF200K01QX4</t>
  </si>
  <si>
    <t>INF200K01180</t>
  </si>
  <si>
    <t>Sundaram Large Cap Fund (Formerly Known as Sundaram Blue Chip  Fund)  Direct Plan - Reinvestment of Income Distribution cum Capital Withdrawal (IDCW)</t>
  </si>
  <si>
    <t>INF903JA1JE6</t>
  </si>
  <si>
    <t>Sundaram Large Cap Fund (Formerly Known as Sundaram Blue Chip Fund)  Regular Plan - Payout of Income Distribution cum Capital Withdrawal (IDCW)</t>
  </si>
  <si>
    <t>INF903JA1JA4</t>
  </si>
  <si>
    <t>INF903JA1JD8</t>
  </si>
  <si>
    <t>INF903JA1JB2</t>
  </si>
  <si>
    <t>INF903JA1JC0</t>
  </si>
  <si>
    <t>INF903JA1IZ3</t>
  </si>
  <si>
    <t>INF277K01QZ7</t>
  </si>
  <si>
    <t>INF277K01931</t>
  </si>
  <si>
    <t>INF277K01QX2</t>
  </si>
  <si>
    <t>INF277K01QY0</t>
  </si>
  <si>
    <t>INF277K01EG3</t>
  </si>
  <si>
    <t>INF277K01923</t>
  </si>
  <si>
    <t>INF044D01BX3</t>
  </si>
  <si>
    <t>INF044D01BY1</t>
  </si>
  <si>
    <t>INF044D01BZ8</t>
  </si>
  <si>
    <t>INF044D01773</t>
  </si>
  <si>
    <t>INF044D01740</t>
  </si>
  <si>
    <t>INF044D01757</t>
  </si>
  <si>
    <t>INF582M01CU7</t>
  </si>
  <si>
    <t>INF582M01CV5</t>
  </si>
  <si>
    <t>INF582M01CW3</t>
  </si>
  <si>
    <t>INF582M01CQ5</t>
  </si>
  <si>
    <t>INF582M01CR3</t>
  </si>
  <si>
    <t>INF582M01CS1</t>
  </si>
  <si>
    <t>INF789F01US8</t>
  </si>
  <si>
    <t>INF789F01UQ2</t>
  </si>
  <si>
    <t>INF789F01UR0</t>
  </si>
  <si>
    <t>INF789F01976</t>
  </si>
  <si>
    <t>INF189A01038</t>
  </si>
  <si>
    <t>INF789F01950</t>
  </si>
  <si>
    <t>WhiteOak Capital Large Cap Fund Direct Plan Growth</t>
  </si>
  <si>
    <t>INF03VN01696</t>
  </si>
  <si>
    <t>WhiteOak Capital Large Cap Fund Direct Plan IDCW</t>
  </si>
  <si>
    <t>INF03VN01704</t>
  </si>
  <si>
    <t>INF03VN01712</t>
  </si>
  <si>
    <t>WhiteOak Capital Large Cap Fund Regular Plan Growth</t>
  </si>
  <si>
    <t>INF03VN01662</t>
  </si>
  <si>
    <t>WhiteOak Capital Large Cap Fund Regular Plan IDCW</t>
  </si>
  <si>
    <t>INF03VN01670</t>
  </si>
  <si>
    <t>INF03VN01688</t>
  </si>
  <si>
    <t>INF209K01VH8</t>
  </si>
  <si>
    <t>INF209K01165</t>
  </si>
  <si>
    <t>INF209K01VG0</t>
  </si>
  <si>
    <t>INF209K01VI6</t>
  </si>
  <si>
    <t>INF209K01157</t>
  </si>
  <si>
    <t>INF209K01CE5</t>
  </si>
  <si>
    <t>INF846K01J46</t>
  </si>
  <si>
    <t>INF846K01J53</t>
  </si>
  <si>
    <t>INF846K01J61</t>
  </si>
  <si>
    <t>INF846K01J79</t>
  </si>
  <si>
    <t>INF846K01J87</t>
  </si>
  <si>
    <t>INF846K01J95</t>
  </si>
  <si>
    <t>Bajaj Finserv Large and Mid Cap Fund- Direct Plan- Growth</t>
  </si>
  <si>
    <t>INF0QA701763</t>
  </si>
  <si>
    <t>Bajaj Finserv Large and Mid Cap Fund- Direct Plan- IDCW</t>
  </si>
  <si>
    <t>INF0QA701771</t>
  </si>
  <si>
    <t>INF0QA701789</t>
  </si>
  <si>
    <t>Bajaj Finserv Large and Mid Cap Fund- Regular Plan- Growth</t>
  </si>
  <si>
    <t>INF0QA701730</t>
  </si>
  <si>
    <t>Bajaj Finserv Large and Mid Cap Fund- Regular Plan- IDCW</t>
  </si>
  <si>
    <t>INF0QA701748</t>
  </si>
  <si>
    <t>INF0QA701755</t>
  </si>
  <si>
    <t>INF194K01524</t>
  </si>
  <si>
    <t>INF194K01532</t>
  </si>
  <si>
    <t>INF194K01540</t>
  </si>
  <si>
    <t>INF194K01V89</t>
  </si>
  <si>
    <t>INF194K01V97</t>
  </si>
  <si>
    <t>INF194K01W05</t>
  </si>
  <si>
    <t>BANK OF INDIA Large &amp; Mid Cap  Equity Fund Regular Plan- Quarterly IDCW</t>
  </si>
  <si>
    <t>INF761K01116</t>
  </si>
  <si>
    <t>INF761K01124</t>
  </si>
  <si>
    <t>BANK OF INDIA Large &amp; Mid Cap Equity Fund Direct  Plan- Quarterly IDCW</t>
  </si>
  <si>
    <t>INF761K01678</t>
  </si>
  <si>
    <t>INF761K01660</t>
  </si>
  <si>
    <t>INF761K01629</t>
  </si>
  <si>
    <t>INF761K01652</t>
  </si>
  <si>
    <t>INF761K01645</t>
  </si>
  <si>
    <t>INF761K01637</t>
  </si>
  <si>
    <t>INF761K01041</t>
  </si>
  <si>
    <t>INF761K01017</t>
  </si>
  <si>
    <t>INF761K01058</t>
  </si>
  <si>
    <t>INF761K01066</t>
  </si>
  <si>
    <t>INF761K01025</t>
  </si>
  <si>
    <t>INF761K01033</t>
  </si>
  <si>
    <t>INF761K01108</t>
  </si>
  <si>
    <t>INF761K01082</t>
  </si>
  <si>
    <t>INF761K01090</t>
  </si>
  <si>
    <t>INF761K01074</t>
  </si>
  <si>
    <t>INF955L01JU2</t>
  </si>
  <si>
    <t>INF955L01JV0</t>
  </si>
  <si>
    <t>INF955L01JW8</t>
  </si>
  <si>
    <t>INF955L01JR8</t>
  </si>
  <si>
    <t>INF955L01JS6</t>
  </si>
  <si>
    <t>INF955L01JT4</t>
  </si>
  <si>
    <t>INF760K01EI4</t>
  </si>
  <si>
    <t>INF760K01EG8</t>
  </si>
  <si>
    <t>INF760K01EH6</t>
  </si>
  <si>
    <t>INF760K01167</t>
  </si>
  <si>
    <t>INF760K01175</t>
  </si>
  <si>
    <t>INF760K01183</t>
  </si>
  <si>
    <t>INF740K01PL6</t>
  </si>
  <si>
    <t>INF740K01PM4</t>
  </si>
  <si>
    <t>INF740K01PN2</t>
  </si>
  <si>
    <t>INF740K01094</t>
  </si>
  <si>
    <t>INF740K01078</t>
  </si>
  <si>
    <t>INF740K01086</t>
  </si>
  <si>
    <t>INF843K01AL0</t>
  </si>
  <si>
    <t>INF843K01047</t>
  </si>
  <si>
    <t>INF843K01AM8</t>
  </si>
  <si>
    <t>INF843K01AN6</t>
  </si>
  <si>
    <t>INF843K01054</t>
  </si>
  <si>
    <t>INF843K01062</t>
  </si>
  <si>
    <t>INF090I01IN1</t>
  </si>
  <si>
    <t xml:space="preserve">Franklin India Equity Advantage Fund - Direct - IDCW </t>
  </si>
  <si>
    <t>INF090I01IL5</t>
  </si>
  <si>
    <t>INF090I01IM3</t>
  </si>
  <si>
    <t>INF090I01205</t>
  </si>
  <si>
    <t xml:space="preserve">Franklin India Equity Advantage Fund - IDCW </t>
  </si>
  <si>
    <t>INF090I01189</t>
  </si>
  <si>
    <t>INF090I01197</t>
  </si>
  <si>
    <t>INF179KA1RT1</t>
  </si>
  <si>
    <t>INF179KA1RQ7</t>
  </si>
  <si>
    <t>INF179KA1RU9</t>
  </si>
  <si>
    <t>INF179KA1RR5</t>
  </si>
  <si>
    <t>INF336L01NV5</t>
  </si>
  <si>
    <t>INF336L01NW3</t>
  </si>
  <si>
    <t>INF336L01NX1</t>
  </si>
  <si>
    <t>INF336L01NY9</t>
  </si>
  <si>
    <t>INF336L01NZ6</t>
  </si>
  <si>
    <t>INF336L01OA7</t>
  </si>
  <si>
    <t>INF109K011O5</t>
  </si>
  <si>
    <t>INF109K019N0</t>
  </si>
  <si>
    <t>INF109K010O7</t>
  </si>
  <si>
    <t>INF109K01431</t>
  </si>
  <si>
    <t>INF109K01EQ7</t>
  </si>
  <si>
    <t>INF109K01449</t>
  </si>
  <si>
    <t>INF205K01MA0</t>
  </si>
  <si>
    <t>INF205K01LY2</t>
  </si>
  <si>
    <t>INF205K01LZ9</t>
  </si>
  <si>
    <t>INF205K01247</t>
  </si>
  <si>
    <t>INF205K01262</t>
  </si>
  <si>
    <t>INF205K01254</t>
  </si>
  <si>
    <t>INF174K01187</t>
  </si>
  <si>
    <t>INF174K01LF9</t>
  </si>
  <si>
    <t>INF174K01203</t>
  </si>
  <si>
    <t>INF174K01195</t>
  </si>
  <si>
    <t>INF174K01LG7</t>
  </si>
  <si>
    <t>INF767K01NE9</t>
  </si>
  <si>
    <t>INF767K01ND1</t>
  </si>
  <si>
    <t>INF767K01NF6</t>
  </si>
  <si>
    <t>INF767K01NB5</t>
  </si>
  <si>
    <t>INF767K01NA7</t>
  </si>
  <si>
    <t>INF767K01NC3</t>
  </si>
  <si>
    <t>INF174V01960</t>
  </si>
  <si>
    <t>INF174V01952</t>
  </si>
  <si>
    <t>INF174V01945</t>
  </si>
  <si>
    <t>INF174V01911</t>
  </si>
  <si>
    <t>INF174V01937</t>
  </si>
  <si>
    <t>INF174V01929</t>
  </si>
  <si>
    <t>INF769K01BI1</t>
  </si>
  <si>
    <t>INF769K01BJ9</t>
  </si>
  <si>
    <t>INF769K01BK7</t>
  </si>
  <si>
    <t>INF769K01101</t>
  </si>
  <si>
    <t>INF769K01127</t>
  </si>
  <si>
    <t>INF769K01119</t>
  </si>
  <si>
    <t>INF247L01999</t>
  </si>
  <si>
    <t>INF247L01965</t>
  </si>
  <si>
    <t>INF247L01AB3</t>
  </si>
  <si>
    <t>INF247L01AA5</t>
  </si>
  <si>
    <t>INF247L01981</t>
  </si>
  <si>
    <t>INF247L01973</t>
  </si>
  <si>
    <t>INF959L01CR5</t>
  </si>
  <si>
    <t>INF959L01CS3</t>
  </si>
  <si>
    <t>INF959L01CP9</t>
  </si>
  <si>
    <t>INF959L01CQ7</t>
  </si>
  <si>
    <t>INF959L01CI4</t>
  </si>
  <si>
    <t>INF959L01CJ2</t>
  </si>
  <si>
    <t>INF959L01CV7</t>
  </si>
  <si>
    <t>INF959L01CW5</t>
  </si>
  <si>
    <t>NAVI Large &amp; Midcap Fund - Regular Half Yearly IDCW Payout</t>
  </si>
  <si>
    <t>INF959L01CT1</t>
  </si>
  <si>
    <t>INF959L01CU9</t>
  </si>
  <si>
    <t>INF959L01CL8</t>
  </si>
  <si>
    <t>INF959L01CM6</t>
  </si>
  <si>
    <t>INF959L01CH6</t>
  </si>
  <si>
    <t>INF959L01CK0</t>
  </si>
  <si>
    <t>INF204K01F04</t>
  </si>
  <si>
    <t>INF204K01F12</t>
  </si>
  <si>
    <t>INF204K01E96</t>
  </si>
  <si>
    <t>INF204K01F20</t>
  </si>
  <si>
    <t>INF204K01372</t>
  </si>
  <si>
    <t>INF204K01380</t>
  </si>
  <si>
    <t>INF204K01398</t>
  </si>
  <si>
    <t>INF204K01406</t>
  </si>
  <si>
    <t>PGIM India Large and Midcap Fund - Direct Plan - Growth Option</t>
  </si>
  <si>
    <t>INF663L01Y12</t>
  </si>
  <si>
    <t>PGIM India Large and Midcap Fund - Direct Plan - IDCW option</t>
  </si>
  <si>
    <t>INF663L01Y20</t>
  </si>
  <si>
    <t>INF663L01Y38</t>
  </si>
  <si>
    <t>PGIM India Large and Midcap Fund - Regular Plan - Growth Option</t>
  </si>
  <si>
    <t>INF663L01X88</t>
  </si>
  <si>
    <t>PGIM India Large and Midcap Fund - Regular Plan - IDCW Option</t>
  </si>
  <si>
    <t>INF663L01X96</t>
  </si>
  <si>
    <t>INF663L01Y04</t>
  </si>
  <si>
    <t>INF966L01424</t>
  </si>
  <si>
    <t>INF966L01655</t>
  </si>
  <si>
    <t>INF966L01341</t>
  </si>
  <si>
    <t>INF966L01648</t>
  </si>
  <si>
    <t>INF966L01622</t>
  </si>
  <si>
    <t>INF966L01630</t>
  </si>
  <si>
    <t>INF966L01325</t>
  </si>
  <si>
    <t>INF966L01333</t>
  </si>
  <si>
    <t>INF200K01UH9</t>
  </si>
  <si>
    <t>INF200K01UI7</t>
  </si>
  <si>
    <t>INF200K01289</t>
  </si>
  <si>
    <t>INF200K01297</t>
  </si>
  <si>
    <t>INF200K01UJ5</t>
  </si>
  <si>
    <t>INF200K01305</t>
  </si>
  <si>
    <t>INF903J01PP3</t>
  </si>
  <si>
    <t>INF903J01PQ1</t>
  </si>
  <si>
    <t>INF903J01PR9</t>
  </si>
  <si>
    <t>INF903J01DT1</t>
  </si>
  <si>
    <t>INF903J01DU9</t>
  </si>
  <si>
    <t>INF903J01DV7</t>
  </si>
  <si>
    <t>INF277K01MK8</t>
  </si>
  <si>
    <t>INF277K01MI2</t>
  </si>
  <si>
    <t>INF277K01MJ0</t>
  </si>
  <si>
    <t>INF277K01DH3</t>
  </si>
  <si>
    <t>INF277K01410</t>
  </si>
  <si>
    <t>INF277K01428</t>
  </si>
  <si>
    <t>INF582M01GA0</t>
  </si>
  <si>
    <t>INF582M01GC6</t>
  </si>
  <si>
    <t>INF582M01GB8</t>
  </si>
  <si>
    <t>INF582M01GD4</t>
  </si>
  <si>
    <t>INF582M01GG7</t>
  </si>
  <si>
    <t>INF582M01GF9</t>
  </si>
  <si>
    <t>INF789F01UG3</t>
  </si>
  <si>
    <t>INF789F01UE8</t>
  </si>
  <si>
    <t>INF789F01UF5</t>
  </si>
  <si>
    <t>INF789F01869</t>
  </si>
  <si>
    <t>INF189A01046</t>
  </si>
  <si>
    <t>INF789F01851</t>
  </si>
  <si>
    <t>Whiteoak Capital Large &amp; Mid Cap Fund Direct Plan Growth</t>
  </si>
  <si>
    <t>INF03VN01845</t>
  </si>
  <si>
    <t>Whiteoak Capital Large &amp; Mid Cap Fund Regular Plan Growth</t>
  </si>
  <si>
    <t>INF03VN01837</t>
  </si>
  <si>
    <t>INF209K01Q30</t>
  </si>
  <si>
    <t>INF209K01Q22</t>
  </si>
  <si>
    <t>INF209K01355</t>
  </si>
  <si>
    <t>INF209K01CN6</t>
  </si>
  <si>
    <t>INF209K01363</t>
  </si>
  <si>
    <t>INF846K01EH3</t>
  </si>
  <si>
    <t>INF846K01EF7</t>
  </si>
  <si>
    <t>INF846K01EG5</t>
  </si>
  <si>
    <t>INF846K01859</t>
  </si>
  <si>
    <t>INF846K01867</t>
  </si>
  <si>
    <t>INF846K01875</t>
  </si>
  <si>
    <t>BANDHAN MIDCAP FUND - GROWTH - DIRECT PLAN</t>
  </si>
  <si>
    <t>INF194KB1DJ2</t>
  </si>
  <si>
    <t>BANDHAN MIDCAP FUND - GROWTH - REGULAR PLAN</t>
  </si>
  <si>
    <t>INF194KB1DM6</t>
  </si>
  <si>
    <t>BANDHAN MIDCAP FUND - IDCW - DIRECT PLAN</t>
  </si>
  <si>
    <t>INF194KB1DK0</t>
  </si>
  <si>
    <t>INF194KB1DL8</t>
  </si>
  <si>
    <t>BANDHAN MIDCAP FUND - IDCW - REGULAR PLAN</t>
  </si>
  <si>
    <t>INF194KB1DN4</t>
  </si>
  <si>
    <t>INF194KB1DO2</t>
  </si>
  <si>
    <t>BARODA BNP PARIBAS Mid Cap Fund - Direct Plan - Growth Option</t>
  </si>
  <si>
    <t>INF251K01HQ0</t>
  </si>
  <si>
    <t>BARODA BNP PARIBAS Mid Cap Fund - Direct Plan - IDCW Option</t>
  </si>
  <si>
    <t>INF251K01HO5</t>
  </si>
  <si>
    <t>INF251K01HP2</t>
  </si>
  <si>
    <t>BARODA BNP PARIBAS Mid Cap Fund - Regular Plan - Growth Option</t>
  </si>
  <si>
    <t>INF251K01AW3</t>
  </si>
  <si>
    <t>BARODA BNP PARIBAS Mid Cap Fund - Regular Plan - IDCW Option</t>
  </si>
  <si>
    <t>INF251K01AX1</t>
  </si>
  <si>
    <t>INF251K01AY9</t>
  </si>
  <si>
    <t>Canara Robeco Mid Cap Fund- Direct Plan- Growth Option</t>
  </si>
  <si>
    <t>INF760K01KI1</t>
  </si>
  <si>
    <t>Canara Robeco Mid Cap Fund- Direct Plan- IDCW</t>
  </si>
  <si>
    <t>INF760K01KK7</t>
  </si>
  <si>
    <t>INF760K01KJ9</t>
  </si>
  <si>
    <t>Canara Robeco Mid Cap Fund- Regular Plan- Growth Option</t>
  </si>
  <si>
    <t>INF760K01KL5</t>
  </si>
  <si>
    <t>Canara Robeco Mid Cap Fund- Regular Plan- IDCW</t>
  </si>
  <si>
    <t>INF760K01KN1</t>
  </si>
  <si>
    <t>INF760K01KM3</t>
  </si>
  <si>
    <t>INF740K01PX1</t>
  </si>
  <si>
    <t>INF740K01PY9</t>
  </si>
  <si>
    <t>INF740K01PZ6</t>
  </si>
  <si>
    <t>INF740K01128</t>
  </si>
  <si>
    <t>INF740K01102</t>
  </si>
  <si>
    <t>INF740K01110</t>
  </si>
  <si>
    <t>INF843K01AO4</t>
  </si>
  <si>
    <t>INF843K01AP1</t>
  </si>
  <si>
    <t>INF843K01AQ9</t>
  </si>
  <si>
    <t>INF843K01013</t>
  </si>
  <si>
    <t>INF843K01021</t>
  </si>
  <si>
    <t>INF843K01039</t>
  </si>
  <si>
    <t>INF090I01FH9</t>
  </si>
  <si>
    <t xml:space="preserve">Franklin India PRIMA FUND - Direct - IDCW </t>
  </si>
  <si>
    <t>INF090I01FI7</t>
  </si>
  <si>
    <t>INF090I01FJ5</t>
  </si>
  <si>
    <t xml:space="preserve">Franklin India PRIMA FUND - IDCW </t>
  </si>
  <si>
    <t>INF090I01726</t>
  </si>
  <si>
    <t>INF090I01734</t>
  </si>
  <si>
    <t>INF090I01809</t>
  </si>
  <si>
    <t>INF179K01XQ0</t>
  </si>
  <si>
    <t>INF179K01CR2</t>
  </si>
  <si>
    <t>INF179K01XO5</t>
  </si>
  <si>
    <t>INF179K01XP2</t>
  </si>
  <si>
    <t>INF179K01CS0</t>
  </si>
  <si>
    <t>INF179K01CT8</t>
  </si>
  <si>
    <t>HSBC Midcap Fund - Direct Growth</t>
  </si>
  <si>
    <t>INF917K01FZ1</t>
  </si>
  <si>
    <t>HSBC Midcap Fund - Direct IDCW</t>
  </si>
  <si>
    <t>INF917K01E78</t>
  </si>
  <si>
    <t>INF917K01FX6</t>
  </si>
  <si>
    <t>HSBC Midcap Fund - Regular Growth</t>
  </si>
  <si>
    <t>INF917K01254</t>
  </si>
  <si>
    <t>HSBC Midcap Fund - Regular IDCW</t>
  </si>
  <si>
    <t>INF917K01239</t>
  </si>
  <si>
    <t>INF917K01247</t>
  </si>
  <si>
    <t>ICICI Prudential MidCap Fund - Direct Plan -  Growth</t>
  </si>
  <si>
    <t>INF109K011N7</t>
  </si>
  <si>
    <t>ICICI Prudential MidCap Fund - Direct Plan -  IDCW</t>
  </si>
  <si>
    <t>INF109K019M2</t>
  </si>
  <si>
    <t>INF109K010N9</t>
  </si>
  <si>
    <t>INF109K01AN2</t>
  </si>
  <si>
    <t>INF109K01EH6</t>
  </si>
  <si>
    <t>INF109K01AL6</t>
  </si>
  <si>
    <t>INF205K01MV6</t>
  </si>
  <si>
    <t>INF205K01MT0</t>
  </si>
  <si>
    <t>INF205K01MU8</t>
  </si>
  <si>
    <t>INF205K01BC9</t>
  </si>
  <si>
    <t>INF205K01BD7</t>
  </si>
  <si>
    <t>INF205K01BE5</t>
  </si>
  <si>
    <t>INF00XX01929</t>
  </si>
  <si>
    <t>INF00XX01937</t>
  </si>
  <si>
    <t>INF00XX01945</t>
  </si>
  <si>
    <t>INF00XX01895</t>
  </si>
  <si>
    <t>INF00XX01903</t>
  </si>
  <si>
    <t>INF00XX01911</t>
  </si>
  <si>
    <t>JM Midcap Fund (Direct) - Growth</t>
  </si>
  <si>
    <t>INF192K01MV6</t>
  </si>
  <si>
    <t>JM Midcap Fund (Direct) - IDCW</t>
  </si>
  <si>
    <t>INF192K01MW4</t>
  </si>
  <si>
    <t>INF192K01MX2</t>
  </si>
  <si>
    <t>JM Midcap Fund (Regular) - Growth</t>
  </si>
  <si>
    <t>INF192K01MS2</t>
  </si>
  <si>
    <t>JM Midcap Fund (Regular) - IDCW</t>
  </si>
  <si>
    <t>INF192K01MT0</t>
  </si>
  <si>
    <t>INF192K01MU8</t>
  </si>
  <si>
    <t>INF174K01DS9</t>
  </si>
  <si>
    <t>INF174K01LT0</t>
  </si>
  <si>
    <t>INF174K01DU5</t>
  </si>
  <si>
    <t>INF174K01DT7</t>
  </si>
  <si>
    <t>INF174K01LU8</t>
  </si>
  <si>
    <t>INF174K01LV6</t>
  </si>
  <si>
    <t>LIC MF Mid Cap Fund-Direct Plan-Growth</t>
  </si>
  <si>
    <t>INF397L01JK8</t>
  </si>
  <si>
    <t>LIC MF Mid Cap Fund-Direct Plan-IDCW</t>
  </si>
  <si>
    <t>INF397L01JH4</t>
  </si>
  <si>
    <t>INF397L01JI2</t>
  </si>
  <si>
    <t>LIC MF Mid Cap Fund-Regular Plan-Growth</t>
  </si>
  <si>
    <t>INF397L01JO0</t>
  </si>
  <si>
    <t>LIC MF Mid Cap Fund-Regular Plan-IDCW</t>
  </si>
  <si>
    <t>INF397L01JL6</t>
  </si>
  <si>
    <t>INF397L01JM4</t>
  </si>
  <si>
    <t>INF174V01523</t>
  </si>
  <si>
    <t>INF174V01515</t>
  </si>
  <si>
    <t>INF174V01507</t>
  </si>
  <si>
    <t>INF174V01473</t>
  </si>
  <si>
    <t>INF174V01499</t>
  </si>
  <si>
    <t>INF174V01481</t>
  </si>
  <si>
    <t>INF769K01EY2</t>
  </si>
  <si>
    <t>INF769K01EZ9</t>
  </si>
  <si>
    <t>INF769K01FC5</t>
  </si>
  <si>
    <t>INF769K01EX4</t>
  </si>
  <si>
    <t>INF769K01FB7</t>
  </si>
  <si>
    <t>INF769K01FA9</t>
  </si>
  <si>
    <t>INF247L01460</t>
  </si>
  <si>
    <t>INF247L01452</t>
  </si>
  <si>
    <t>INF247L01445</t>
  </si>
  <si>
    <t>INF247L01437</t>
  </si>
  <si>
    <t>INF247L01429</t>
  </si>
  <si>
    <t>INF247L01411</t>
  </si>
  <si>
    <t>INF204K01E39</t>
  </si>
  <si>
    <t>INF204K01E47</t>
  </si>
  <si>
    <t>INF204K01E21</t>
  </si>
  <si>
    <t>INF204K01E54</t>
  </si>
  <si>
    <t>INF204K01299</t>
  </si>
  <si>
    <t>INF204K01307</t>
  </si>
  <si>
    <t>INF204K01257</t>
  </si>
  <si>
    <t>INF204K01265</t>
  </si>
  <si>
    <t>INF204K01315</t>
  </si>
  <si>
    <t>INF204K01323</t>
  </si>
  <si>
    <t>INF663L01DW1</t>
  </si>
  <si>
    <t>INF663L01DX9</t>
  </si>
  <si>
    <t>INF663L01DV3</t>
  </si>
  <si>
    <t>INF663L01EA5</t>
  </si>
  <si>
    <t>INF663L01EB3</t>
  </si>
  <si>
    <t>INF663L01DZ4</t>
  </si>
  <si>
    <t>INF966L01887</t>
  </si>
  <si>
    <t>INF966L01176</t>
  </si>
  <si>
    <t>INF966L01861</t>
  </si>
  <si>
    <t>INF966L01879</t>
  </si>
  <si>
    <t>INF966L01150</t>
  </si>
  <si>
    <t>INF966L01168</t>
  </si>
  <si>
    <t>INF200K01TP4</t>
  </si>
  <si>
    <t>INF200K01TN9</t>
  </si>
  <si>
    <t>INF200K01TO7</t>
  </si>
  <si>
    <t>INF200K01560</t>
  </si>
  <si>
    <t>INF200K01578</t>
  </si>
  <si>
    <t>INF200K01586</t>
  </si>
  <si>
    <t>INF903J01MJ3</t>
  </si>
  <si>
    <t>INF903J01MH7</t>
  </si>
  <si>
    <t>INF903J01MI5</t>
  </si>
  <si>
    <t>INF903J01173</t>
  </si>
  <si>
    <t>INF903J01181</t>
  </si>
  <si>
    <t>INF903J01199</t>
  </si>
  <si>
    <t>INF277K01PY2</t>
  </si>
  <si>
    <t>INF277K01PW6</t>
  </si>
  <si>
    <t>INF277K01PX4</t>
  </si>
  <si>
    <t>INF277K01626</t>
  </si>
  <si>
    <t>INF277K01DS0</t>
  </si>
  <si>
    <t>INF277K01642</t>
  </si>
  <si>
    <t>INF044D01CA9</t>
  </si>
  <si>
    <t>INF044D01CB7</t>
  </si>
  <si>
    <t>INF044D01CC5</t>
  </si>
  <si>
    <t>INF044D01815</t>
  </si>
  <si>
    <t>INF044D01781</t>
  </si>
  <si>
    <t>INF044D01799</t>
  </si>
  <si>
    <t>INF582M01GI3</t>
  </si>
  <si>
    <t>INF582M01GK9</t>
  </si>
  <si>
    <t>INF582M01GJ1</t>
  </si>
  <si>
    <t>INF582M01GM5</t>
  </si>
  <si>
    <t>INF582M01GO1</t>
  </si>
  <si>
    <t>INF582M01GN3</t>
  </si>
  <si>
    <t>INF789F01TY8</t>
  </si>
  <si>
    <t>INF789F01TZ5</t>
  </si>
  <si>
    <t>INF789F01794</t>
  </si>
  <si>
    <t>INF789F01802</t>
  </si>
  <si>
    <t>INF789F01810</t>
  </si>
  <si>
    <t>INF789F01UA6</t>
  </si>
  <si>
    <t>WhiteOak Capital Mid Cap Fund Direct Plan Growth</t>
  </si>
  <si>
    <t>INF03VN01597</t>
  </si>
  <si>
    <t>WhiteOak Capital Mid Cap Fund Direct Plan IDCW</t>
  </si>
  <si>
    <t>INF03VN01605</t>
  </si>
  <si>
    <t>INF03VN01613</t>
  </si>
  <si>
    <t>WhiteOak Capital Mid Cap Fund Regular Plan Growth</t>
  </si>
  <si>
    <t>INF03VN01563</t>
  </si>
  <si>
    <t>WhiteOak Capital Mid Cap Fund Regular Plan IDCW</t>
  </si>
  <si>
    <t>INF03VN01571</t>
  </si>
  <si>
    <t>INF03VN01589</t>
  </si>
  <si>
    <t>INF209K01EN2</t>
  </si>
  <si>
    <t>INF209K01WN4</t>
  </si>
  <si>
    <t>INF209K01WM6</t>
  </si>
  <si>
    <t>INF209K01EO0</t>
  </si>
  <si>
    <t>INF209K01EP7</t>
  </si>
  <si>
    <t>INF846K01K35</t>
  </si>
  <si>
    <t>INF846K01K43</t>
  </si>
  <si>
    <t>INF846K01K50</t>
  </si>
  <si>
    <t>INF846K01K01</t>
  </si>
  <si>
    <t>INF846K01K19</t>
  </si>
  <si>
    <t>INF846K01K27</t>
  </si>
  <si>
    <t>INF194KB1AL4</t>
  </si>
  <si>
    <t>INF194KB1AM2</t>
  </si>
  <si>
    <t>INF194KB1AJ8</t>
  </si>
  <si>
    <t>INF194KB1AK6</t>
  </si>
  <si>
    <t>INF761K01EP7</t>
  </si>
  <si>
    <t>INF761K01EO0</t>
  </si>
  <si>
    <t>INF761K01ES1</t>
  </si>
  <si>
    <t>INF761K01ER3</t>
  </si>
  <si>
    <t>INF761K01EQ5</t>
  </si>
  <si>
    <t>INF761K01ET9</t>
  </si>
  <si>
    <t>Baroda BNP Paribas Small Cap Fund - Direct Plan - Growth option</t>
  </si>
  <si>
    <t>INF251K01SR5</t>
  </si>
  <si>
    <t>Baroda BNP Paribas Small Cap Fund - Direct Plan - IDCW option</t>
  </si>
  <si>
    <t>INF251K01SS3</t>
  </si>
  <si>
    <t>INF251K01ST1</t>
  </si>
  <si>
    <t>Baroda BNP Paribas Small Cap Fund - Regular Plan - Growth option</t>
  </si>
  <si>
    <t>INF251K01SO2</t>
  </si>
  <si>
    <t>Baroda BNP Paribas Small Cap Fund - Regular Plan - IDCW option</t>
  </si>
  <si>
    <t>INF251K01SP9</t>
  </si>
  <si>
    <t>INF251K01SQ7</t>
  </si>
  <si>
    <t>INF760K01JC6</t>
  </si>
  <si>
    <t>INF760K01JD4</t>
  </si>
  <si>
    <t>INF760K01JE2</t>
  </si>
  <si>
    <t>INF760K01JF9</t>
  </si>
  <si>
    <t>INF760K01JG7</t>
  </si>
  <si>
    <t>INF760K01JH5</t>
  </si>
  <si>
    <t>INF740K01QD1</t>
  </si>
  <si>
    <t>INF740K01QE9</t>
  </si>
  <si>
    <t>INF740K01QF6</t>
  </si>
  <si>
    <t>INF740K01797</t>
  </si>
  <si>
    <t>INF740K01805</t>
  </si>
  <si>
    <t>INF740K01AM6</t>
  </si>
  <si>
    <t>INF754K01JN6</t>
  </si>
  <si>
    <t>INF754K01JO4</t>
  </si>
  <si>
    <t>INF754K01JP1</t>
  </si>
  <si>
    <t>INF754K01JJ4</t>
  </si>
  <si>
    <t>INF754K01JK2</t>
  </si>
  <si>
    <t>INF754K01JL0</t>
  </si>
  <si>
    <t>INF090I01IQ4</t>
  </si>
  <si>
    <t xml:space="preserve">Franklin India Smaller Companies Fund - Direct - IDCW </t>
  </si>
  <si>
    <t>INF090I01IO9</t>
  </si>
  <si>
    <t>INF090I01IP6</t>
  </si>
  <si>
    <t xml:space="preserve">Franklin India Smaller Companies Fund - IDCW </t>
  </si>
  <si>
    <t>INF090I01544</t>
  </si>
  <si>
    <t>INF090I01551</t>
  </si>
  <si>
    <t>INF090I01569</t>
  </si>
  <si>
    <t>INF179KA1RZ8</t>
  </si>
  <si>
    <t>INF179KA1RW5</t>
  </si>
  <si>
    <t>INF179KA1SA9</t>
  </si>
  <si>
    <t>INF179KA1SB7</t>
  </si>
  <si>
    <t>INF179KA1RX3</t>
  </si>
  <si>
    <t>INF179KA1RY1</t>
  </si>
  <si>
    <t>INF917K01QA1</t>
  </si>
  <si>
    <t>INF917K01PZ0</t>
  </si>
  <si>
    <t>INF917K01XP5</t>
  </si>
  <si>
    <t>INF917K01QC7</t>
  </si>
  <si>
    <t>INF917K01QB9</t>
  </si>
  <si>
    <t>INF917K01XQ3</t>
  </si>
  <si>
    <t>INF109K015M0</t>
  </si>
  <si>
    <t>INF109K013M5</t>
  </si>
  <si>
    <t>INF109K014M3</t>
  </si>
  <si>
    <t>INF109K01BI0</t>
  </si>
  <si>
    <t>INF109K01FA8</t>
  </si>
  <si>
    <t>INF109K01BJ8</t>
  </si>
  <si>
    <t>INF205K013T3</t>
  </si>
  <si>
    <t>INF205K012T5</t>
  </si>
  <si>
    <t>INF205K015T8</t>
  </si>
  <si>
    <t>INF205K011T7</t>
  </si>
  <si>
    <t>INF205K010T9</t>
  </si>
  <si>
    <t>INF205K014T1</t>
  </si>
  <si>
    <t>INF00XX01747</t>
  </si>
  <si>
    <t>INF00XX01754</t>
  </si>
  <si>
    <t>INF00XX01762</t>
  </si>
  <si>
    <t>INF00XX01713</t>
  </si>
  <si>
    <t>INF00XX01721</t>
  </si>
  <si>
    <t>INF00XX01739</t>
  </si>
  <si>
    <t>INF174K01211</t>
  </si>
  <si>
    <t>INF174K01KT2</t>
  </si>
  <si>
    <t>INF174K01237</t>
  </si>
  <si>
    <t>INF174K01229</t>
  </si>
  <si>
    <t>INF174K01KU0</t>
  </si>
  <si>
    <t>LIC MF Small Cap Fund-Direct Plan-Growth</t>
  </si>
  <si>
    <t>INF397L01JS1</t>
  </si>
  <si>
    <t>LIC MF Small Cap Fund-Direct Plan-IDCW</t>
  </si>
  <si>
    <t>INF397L01JP7</t>
  </si>
  <si>
    <t>INF397L01JQ5</t>
  </si>
  <si>
    <t>LIC MF Small Cap Fund-Regular Plan-Growth</t>
  </si>
  <si>
    <t>INF397L01JW3</t>
  </si>
  <si>
    <t>LIC MF Small Cap Fund-Regular Plan-IDCW</t>
  </si>
  <si>
    <t>INF397L01JT9</t>
  </si>
  <si>
    <t>INF397L01JU7</t>
  </si>
  <si>
    <t>Mahindra Manulife Small Cap Fund - Direct Plan - Growth</t>
  </si>
  <si>
    <t>INF174V01BK7</t>
  </si>
  <si>
    <t>Mahindra Manulife Small Cap Fund - Direct Plan - IDCW</t>
  </si>
  <si>
    <t>INF174V01BL5</t>
  </si>
  <si>
    <t>INF174V01BM3</t>
  </si>
  <si>
    <t>Mahindra Manulife Small Cap Fund - Regular Plan - Growth</t>
  </si>
  <si>
    <t>INF174V01BH3</t>
  </si>
  <si>
    <t>Mahindra Manulife Small Cap Fund - Regular Plan - IDCW</t>
  </si>
  <si>
    <t>INF174V01BI1</t>
  </si>
  <si>
    <t>INF174V01BJ9</t>
  </si>
  <si>
    <t>Motilal Oswal Small Cap Fund - Direct - Growth</t>
  </si>
  <si>
    <t>INF247L01BY3</t>
  </si>
  <si>
    <t>Motilal Oswal Small Cap Fund - Direct IDCW</t>
  </si>
  <si>
    <t>INF247L01BZ0</t>
  </si>
  <si>
    <t>INF247L01CA1</t>
  </si>
  <si>
    <t>Motilal Oswal Small Cap Fund - Regular - Growth</t>
  </si>
  <si>
    <t>INF247L01BV9</t>
  </si>
  <si>
    <t>Motilal Oswal Small Cap Fund - Regular - IDCW</t>
  </si>
  <si>
    <t>INF247L01BW7</t>
  </si>
  <si>
    <t>INF247L01BX5</t>
  </si>
  <si>
    <t>INF204K01J91</t>
  </si>
  <si>
    <t>INF204K01K07</t>
  </si>
  <si>
    <t>INF204K01J83</t>
  </si>
  <si>
    <t>INF204K01K15</t>
  </si>
  <si>
    <t>INF204K01HZ0</t>
  </si>
  <si>
    <t>INF204K01HY3</t>
  </si>
  <si>
    <t>INF204K01IA1</t>
  </si>
  <si>
    <t>INF204K01IB9</t>
  </si>
  <si>
    <t>PGIM India Small Cap Fund - Direct Plan - IDCW Option</t>
  </si>
  <si>
    <t>INF663L01W14</t>
  </si>
  <si>
    <t>INF663L01W22</t>
  </si>
  <si>
    <t>PGIM India Small Cap Fund - Direct Plan- Growth Option</t>
  </si>
  <si>
    <t>INF663L01W06</t>
  </si>
  <si>
    <t>PGIM India Small Cap Fund - Regular Plan - Growth Option</t>
  </si>
  <si>
    <t>INF663L01W30</t>
  </si>
  <si>
    <t>PGIM India Small Cap Fund - Regular Plan - IDCW Option</t>
  </si>
  <si>
    <t>INF663L01W48</t>
  </si>
  <si>
    <t>INF663L01W55</t>
  </si>
  <si>
    <t>INF966L01AA0</t>
  </si>
  <si>
    <t>INF966L01689</t>
  </si>
  <si>
    <t>INF966L01663</t>
  </si>
  <si>
    <t>INF966L01671</t>
  </si>
  <si>
    <t>INF206A01022</t>
  </si>
  <si>
    <t>INF966L01044</t>
  </si>
  <si>
    <t>QUANTUM SMALL CAP FUND - DIRECT PLAN GROWTH OPTION</t>
  </si>
  <si>
    <t>INF082J01432</t>
  </si>
  <si>
    <t>QUANTUM SMALL CAP FUND - REGULAR PLAN GROWTH OPTION</t>
  </si>
  <si>
    <t>INF082J01440</t>
  </si>
  <si>
    <t>INF200K01T51</t>
  </si>
  <si>
    <t>INF200K01T69</t>
  </si>
  <si>
    <t>INF200K01T77</t>
  </si>
  <si>
    <t>INF200K01T28</t>
  </si>
  <si>
    <t>INF200K01T36</t>
  </si>
  <si>
    <t>INF200K01T44</t>
  </si>
  <si>
    <t>INF903J01NK9</t>
  </si>
  <si>
    <t>INF903J01NI3</t>
  </si>
  <si>
    <t>INF903J01NJ1</t>
  </si>
  <si>
    <t>INF903J01470</t>
  </si>
  <si>
    <t>INF903J01454</t>
  </si>
  <si>
    <t>INF903J01462</t>
  </si>
  <si>
    <t xml:space="preserve">TATA Small Cap Fund Direct Plan - Reinvestment of Income Distribution cum capital withdrawal option </t>
  </si>
  <si>
    <t>INF277K012O9</t>
  </si>
  <si>
    <t xml:space="preserve">TATA Small Cap Fund Regular Plan - Reinvestment of Income Distribution cum capital withdrawal option </t>
  </si>
  <si>
    <t>INF277K016O0</t>
  </si>
  <si>
    <t>INF277K011O1</t>
  </si>
  <si>
    <t>INF277K015O2</t>
  </si>
  <si>
    <t xml:space="preserve">TATA SmallCap Fund - Direct Plan - Payout of Income Distribution cum capital withdrawal option </t>
  </si>
  <si>
    <t>INF277K013O7</t>
  </si>
  <si>
    <t xml:space="preserve">TATA SmallCap Fund Regular Plan - Payout of Income Distribution cum capital withdrawal option </t>
  </si>
  <si>
    <t>INF277K017O8</t>
  </si>
  <si>
    <t>INF582M01BU9</t>
  </si>
  <si>
    <t>INF582M01BW5</t>
  </si>
  <si>
    <t>INF582M01BV7</t>
  </si>
  <si>
    <t>INF582M01BY1</t>
  </si>
  <si>
    <t>INF582M01CA9</t>
  </si>
  <si>
    <t>INF582M01BZ8</t>
  </si>
  <si>
    <t>INF789F1AUQ1</t>
  </si>
  <si>
    <t>INF789F1AUR9</t>
  </si>
  <si>
    <t>INF789F1AUO6</t>
  </si>
  <si>
    <t>INF789F1AUP3</t>
  </si>
  <si>
    <t>INF209K01WA1</t>
  </si>
  <si>
    <t>INF209K01405</t>
  </si>
  <si>
    <t>INF209K01Q55</t>
  </si>
  <si>
    <t>INF209K01WB9</t>
  </si>
  <si>
    <t>INF209K01397</t>
  </si>
  <si>
    <t>INF209K01CP1</t>
  </si>
  <si>
    <t>INF090I01IT8</t>
  </si>
  <si>
    <t xml:space="preserve">Templeton India EQUITY INCOME FUND - Direct - IDCW </t>
  </si>
  <si>
    <t>INF090I01IR2</t>
  </si>
  <si>
    <t>INF090I01IS0</t>
  </si>
  <si>
    <t xml:space="preserve">Templeton India EQUITY INCOME FUND - IDCW </t>
  </si>
  <si>
    <t>INF090I01932</t>
  </si>
  <si>
    <t>INF090I01940</t>
  </si>
  <si>
    <t>INF090I01957</t>
  </si>
  <si>
    <t>INF179KC1AO6</t>
  </si>
  <si>
    <t>INF179KC1AR9</t>
  </si>
  <si>
    <t>INF179KC1AP3</t>
  </si>
  <si>
    <t>INF179KC1AQ1</t>
  </si>
  <si>
    <t>INF179KC1AS7</t>
  </si>
  <si>
    <t>INF179KC1AT5</t>
  </si>
  <si>
    <t>INF109KA1UA0</t>
  </si>
  <si>
    <t>INF109KA1UB8</t>
  </si>
  <si>
    <t>INF109KA1UC6</t>
  </si>
  <si>
    <t>INF109KA1TX4</t>
  </si>
  <si>
    <t>INF109KA1TY2</t>
  </si>
  <si>
    <t>INF109KA1TZ9</t>
  </si>
  <si>
    <t>LIC MF Dividend Yield Fund-Direct Plan-Growth</t>
  </si>
  <si>
    <t>INF397L01LC1</t>
  </si>
  <si>
    <t>LIC MF Dividend Yield Fund-Direct Plan-IDCW</t>
  </si>
  <si>
    <t>INF397L01KZ4</t>
  </si>
  <si>
    <t>INF397L01LA5</t>
  </si>
  <si>
    <t>LIC MF Dividend Yield Fund-Regular Plan-Growth</t>
  </si>
  <si>
    <t>INF397L01KY7</t>
  </si>
  <si>
    <t>LIC MF Dividend Yield Fund-Regular Plan-IDCW</t>
  </si>
  <si>
    <t>INF397L01KV3</t>
  </si>
  <si>
    <t>INF397L01KW1</t>
  </si>
  <si>
    <t>SBI Dividend Yield Fund - Direct Plan - Growth</t>
  </si>
  <si>
    <t>INF200KA14W3</t>
  </si>
  <si>
    <t>SBI Dividend Yield Fund - Direct Plan - Income Distribution cum Capital Withdrawal (IDCW) Option</t>
  </si>
  <si>
    <t>INF200KA15W0</t>
  </si>
  <si>
    <t>INF200KA16W8</t>
  </si>
  <si>
    <t>SBI Dividend Yield Fund - Regular Plan - Growth</t>
  </si>
  <si>
    <t>INF200KA11W9</t>
  </si>
  <si>
    <t>SBI Dividend Yield Fund - Regular Plan - Income Distribution cum Capital Withdrawal (IDCW) Option</t>
  </si>
  <si>
    <t>INF200KA12W7</t>
  </si>
  <si>
    <t>INF200KA13W5</t>
  </si>
  <si>
    <t>Sundaram Dividend Yield Fund (Formerly Known as Principal Dividend Yield Fund) - Direct Plan - Growth Option</t>
  </si>
  <si>
    <t>INF173K01EV3</t>
  </si>
  <si>
    <t>Sundaram Dividend Yield Fund (Formerly Known as Principal Dividend Yield Fund)- Direct Plan - Half Yearly Income Distribution CUM Capital Withdrawal Option</t>
  </si>
  <si>
    <t>INF173K01ES9</t>
  </si>
  <si>
    <t>INF173K01ET7</t>
  </si>
  <si>
    <t>Sundaram Dividend Yield Fund (Formerly Known as Principal Dividend Yield Fund)- Half Yearly Income Distribution CUM Capital Withdrawal Plan</t>
  </si>
  <si>
    <t>INF173K01AD9</t>
  </si>
  <si>
    <t>INF173K01AE7</t>
  </si>
  <si>
    <t>Sundaram Dividend Yield Fund (Formerly Known as Principal Dividend Yield Fund)-Growth Plan</t>
  </si>
  <si>
    <t>INF173K01AC1</t>
  </si>
  <si>
    <t>Tata Dividend Yield Fund-Direct Plan-Growth</t>
  </si>
  <si>
    <t>INF277K015Z8</t>
  </si>
  <si>
    <t>Tata Dividend Yield Fund-Direct Plan-IDCW Payout</t>
  </si>
  <si>
    <t>INF277K017Z4</t>
  </si>
  <si>
    <t>Tata Dividend Yield Fund-Direct Plan-IDCW Reinvestment</t>
  </si>
  <si>
    <t>INF277K016Z6</t>
  </si>
  <si>
    <t>Tata Dividend Yield Fund-Regular Plan-Growth</t>
  </si>
  <si>
    <t>INF277K018Z2</t>
  </si>
  <si>
    <t>Tata Dividend Yield Fund-Regular Plan-IDCW Payout</t>
  </si>
  <si>
    <t>INF277KA1018</t>
  </si>
  <si>
    <t>Tata Dividend Yield Fund-Regular Plan-IDCW Reinvestment</t>
  </si>
  <si>
    <t>INF277K019Z0</t>
  </si>
  <si>
    <t>INF789F01SU8</t>
  </si>
  <si>
    <t>INF789F01SV6</t>
  </si>
  <si>
    <t>INF789F01448</t>
  </si>
  <si>
    <t>INF789F01455</t>
  </si>
  <si>
    <t>INF789F01463</t>
  </si>
  <si>
    <t>INF789F01SW4</t>
  </si>
  <si>
    <t>INF209K01WP9</t>
  </si>
  <si>
    <t>INF209K01WQ7</t>
  </si>
  <si>
    <t>INF209K01LF3</t>
  </si>
  <si>
    <t>INF209K01LE6</t>
  </si>
  <si>
    <t>INF209K01LG1</t>
  </si>
  <si>
    <t>Axis Value Fund - Direct Plan - Growth</t>
  </si>
  <si>
    <t>INF846K010C0</t>
  </si>
  <si>
    <t>Axis Value Fund - Direct Plan - IDCW</t>
  </si>
  <si>
    <t>INF846K011C8</t>
  </si>
  <si>
    <t>INF846K012C6</t>
  </si>
  <si>
    <t>Axis Value Fund - Regular Plan - Growth</t>
  </si>
  <si>
    <t>INF846K013C4</t>
  </si>
  <si>
    <t>Axis Value Fund - Regular Plan - IDCW</t>
  </si>
  <si>
    <t>INF846K014C2</t>
  </si>
  <si>
    <t>INF846K015C9</t>
  </si>
  <si>
    <t>INF194K01342</t>
  </si>
  <si>
    <t>INF194K01359</t>
  </si>
  <si>
    <t>INF194K01367</t>
  </si>
  <si>
    <t>INF194K01Z85</t>
  </si>
  <si>
    <t>INF194K01Z93</t>
  </si>
  <si>
    <t>INF194K010A2</t>
  </si>
  <si>
    <t>Baroda BNP Paribas Value Fund - Direct Plan - Growth option</t>
  </si>
  <si>
    <t>INF251K01SD5</t>
  </si>
  <si>
    <t>Baroda BNP Paribas Value Fund - Direct Plan - IDCW option</t>
  </si>
  <si>
    <t>INF251K01SE3</t>
  </si>
  <si>
    <t>INF251K01SF0</t>
  </si>
  <si>
    <t>Baroda BNP Paribas Value Fund - Regular Plan - Growth option</t>
  </si>
  <si>
    <t>INF251K01SA1</t>
  </si>
  <si>
    <t>Baroda BNP Paribas Value Fund - Regular Plan - IDCW option</t>
  </si>
  <si>
    <t>INF251K01SB9</t>
  </si>
  <si>
    <t>INF251K01SC7</t>
  </si>
  <si>
    <t>Canara Robeco Value Fund - Direct Plan - Growth Option</t>
  </si>
  <si>
    <t>INF760K01JW4</t>
  </si>
  <si>
    <t>Canara Robeco Value Fund - Direct Plan - IDCW (Payout/Reinvestment)</t>
  </si>
  <si>
    <t>INF760K01JY0</t>
  </si>
  <si>
    <t>INF760K01JX2</t>
  </si>
  <si>
    <t>Canara Robeco Value Fund - Regular Plan - Growth Option</t>
  </si>
  <si>
    <t>INF760K01JZ7</t>
  </si>
  <si>
    <t>Canara Robeco Value Fund - Regular Plan - IDCW (Payout/Reinvestment)</t>
  </si>
  <si>
    <t>INF760K01KB6</t>
  </si>
  <si>
    <t>INF760K01KA8</t>
  </si>
  <si>
    <t>INF090I01GY2</t>
  </si>
  <si>
    <t xml:space="preserve">Templeton India Value Fund - Direct - IDCW </t>
  </si>
  <si>
    <t>INF090I01GW6</t>
  </si>
  <si>
    <t>INF090I01GX4</t>
  </si>
  <si>
    <t>INF090I01296</t>
  </si>
  <si>
    <t xml:space="preserve">Templeton India Value Fund - IDCW </t>
  </si>
  <si>
    <t>INF090I01270</t>
  </si>
  <si>
    <t>INF090I01288</t>
  </si>
  <si>
    <t>INF666M01BE4</t>
  </si>
  <si>
    <t>INF666M01BH7</t>
  </si>
  <si>
    <t>INF666M01BF1</t>
  </si>
  <si>
    <t>INF666M01BG9</t>
  </si>
  <si>
    <t>INF666M01DC4</t>
  </si>
  <si>
    <t>INF666M01DD2</t>
  </si>
  <si>
    <t>INF666M01CY0</t>
  </si>
  <si>
    <t>INF666M01CZ7</t>
  </si>
  <si>
    <t>INF666M01DA8</t>
  </si>
  <si>
    <t>INF666M01DB6</t>
  </si>
  <si>
    <t>INF666M01BI5</t>
  </si>
  <si>
    <t>INF666M01BJ3</t>
  </si>
  <si>
    <t>INF666M01DI1</t>
  </si>
  <si>
    <t>INF666M01DJ9</t>
  </si>
  <si>
    <t>INF666M01DE0</t>
  </si>
  <si>
    <t>INF666M01DF7</t>
  </si>
  <si>
    <t>INF666M01DG5</t>
  </si>
  <si>
    <t>INF666M01DH3</t>
  </si>
  <si>
    <t>INF179K01VC4</t>
  </si>
  <si>
    <t>INF179K01426</t>
  </si>
  <si>
    <t>INF179K01VA8</t>
  </si>
  <si>
    <t>INF179K01VB6</t>
  </si>
  <si>
    <t>INF179K01400</t>
  </si>
  <si>
    <t>INF179K01418</t>
  </si>
  <si>
    <t>HSBC Value Fund - Direct Growth</t>
  </si>
  <si>
    <t>INF917K01HD4</t>
  </si>
  <si>
    <t>HSBC Value Fund - Direct IDCW</t>
  </si>
  <si>
    <t>INF917K01HC6</t>
  </si>
  <si>
    <t>INF917K01HB8</t>
  </si>
  <si>
    <t>HSBC Value Fund - Regular Growth</t>
  </si>
  <si>
    <t>INF677K01023</t>
  </si>
  <si>
    <t>HSBC Value Fund - Regular IDCW</t>
  </si>
  <si>
    <t>INF677K01213</t>
  </si>
  <si>
    <t>INF677K01015</t>
  </si>
  <si>
    <t>INF109K012K1</t>
  </si>
  <si>
    <t>INF109K011K3</t>
  </si>
  <si>
    <t>INF109K010K5</t>
  </si>
  <si>
    <t>INF109K01AF8</t>
  </si>
  <si>
    <t>INF109K01EC7</t>
  </si>
  <si>
    <t>INF109K01AD3</t>
  </si>
  <si>
    <t>ITI Value Fund - Direct Plan - Growth Option</t>
  </si>
  <si>
    <t>INF00XX01AQ6</t>
  </si>
  <si>
    <t>ITI Value Fund - Direct Plan - IDCW Option</t>
  </si>
  <si>
    <t>INF00XX01AR4</t>
  </si>
  <si>
    <t>INF00XX01AS2</t>
  </si>
  <si>
    <t>ITI Value Fund - Regular Plan - Growth Option</t>
  </si>
  <si>
    <t>INF00XX01AN3</t>
  </si>
  <si>
    <t>ITI Value Fund - Regular Plan - IDCW Option</t>
  </si>
  <si>
    <t>INF00XX01AO1</t>
  </si>
  <si>
    <t>INF00XX01AP8</t>
  </si>
  <si>
    <t>INF192K01BT3</t>
  </si>
  <si>
    <t>INF192K01BR7</t>
  </si>
  <si>
    <t>INF192K01BS5</t>
  </si>
  <si>
    <t>INF137A01037</t>
  </si>
  <si>
    <t>INF137A01011</t>
  </si>
  <si>
    <t>INF137A01029</t>
  </si>
  <si>
    <t>INF397L01KU5</t>
  </si>
  <si>
    <t>INF397L01KR1</t>
  </si>
  <si>
    <t>INF397L01KQ3</t>
  </si>
  <si>
    <t>INF397L01KN0</t>
  </si>
  <si>
    <t>INF204K01K23</t>
  </si>
  <si>
    <t>INF204K01K31</t>
  </si>
  <si>
    <t>INF204K01K49</t>
  </si>
  <si>
    <t>INF204K01GC1</t>
  </si>
  <si>
    <t>INF204K01GD9</t>
  </si>
  <si>
    <t>INF204K01GB3</t>
  </si>
  <si>
    <t>Quant Value Fund - Growth Option  - Direct Plan</t>
  </si>
  <si>
    <t>INF966L01AN3</t>
  </si>
  <si>
    <t>Quant Value Fund - Growth Option - Regular Plan</t>
  </si>
  <si>
    <t>INF966L01AQ6</t>
  </si>
  <si>
    <t>Quant Value Fund - IDCW Option - Direct Plan</t>
  </si>
  <si>
    <t>INF966L01AO1</t>
  </si>
  <si>
    <t>INF966L01AP8</t>
  </si>
  <si>
    <t>Quant Value Fund - IDCW Option- Regular Plan</t>
  </si>
  <si>
    <t>INF966L01AR4</t>
  </si>
  <si>
    <t>INF966L01AS2</t>
  </si>
  <si>
    <t>INF082J01036</t>
  </si>
  <si>
    <t>INF082J01044</t>
  </si>
  <si>
    <t>INF082J01051</t>
  </si>
  <si>
    <t>INF082J01242</t>
  </si>
  <si>
    <t>INF082J01259</t>
  </si>
  <si>
    <t>INF082J01267</t>
  </si>
  <si>
    <t>INF277K01DI1</t>
  </si>
  <si>
    <t>INF277K01436</t>
  </si>
  <si>
    <t>INF277K01451</t>
  </si>
  <si>
    <t>INF277K01ND1</t>
  </si>
  <si>
    <t>INF277K01DJ9</t>
  </si>
  <si>
    <t>INF277K01444</t>
  </si>
  <si>
    <t>INF277K01NB5</t>
  </si>
  <si>
    <t>INF277K01NC3</t>
  </si>
  <si>
    <t>INF277K01MZ6</t>
  </si>
  <si>
    <t>INF277K01NA7</t>
  </si>
  <si>
    <t>INF582M01EK4</t>
  </si>
  <si>
    <t>INF582M01EM0</t>
  </si>
  <si>
    <t>INF582M01EL2</t>
  </si>
  <si>
    <t>INF582M01EO6</t>
  </si>
  <si>
    <t>INF582M01EQ1</t>
  </si>
  <si>
    <t>INF582M01EP3</t>
  </si>
  <si>
    <t>INF789F01VB2</t>
  </si>
  <si>
    <t>INF789F01UZ3</t>
  </si>
  <si>
    <t>INF789F01VA4</t>
  </si>
  <si>
    <t>INF789F01AG5</t>
  </si>
  <si>
    <t>INF789F01AE0</t>
  </si>
  <si>
    <t>INF789F01AF7</t>
  </si>
  <si>
    <t>INF205K01LE4</t>
  </si>
  <si>
    <t>INF205K01LC8</t>
  </si>
  <si>
    <t>INF205K01LD6</t>
  </si>
  <si>
    <t>INF205K01189</t>
  </si>
  <si>
    <t>INF205K01205</t>
  </si>
  <si>
    <t>INF205K01197</t>
  </si>
  <si>
    <t>INF174K01245</t>
  </si>
  <si>
    <t>INF174K01KZ9</t>
  </si>
  <si>
    <t>INF174K01260</t>
  </si>
  <si>
    <t>INF174K01252</t>
  </si>
  <si>
    <t>INF174K01LA0</t>
  </si>
  <si>
    <t>INF200K01RA0</t>
  </si>
  <si>
    <t>INF200K01QY2</t>
  </si>
  <si>
    <t>INF200K01QZ9</t>
  </si>
  <si>
    <t>INF200K01347</t>
  </si>
  <si>
    <t>INF200K01354</t>
  </si>
  <si>
    <t>INF200K01362</t>
  </si>
  <si>
    <t>360 ONE Focused Equity Fund - Direct Plan - Dividend</t>
  </si>
  <si>
    <t>INF579M01910</t>
  </si>
  <si>
    <t>INF579M01928</t>
  </si>
  <si>
    <t>INF579M01886</t>
  </si>
  <si>
    <t>INF579M01894</t>
  </si>
  <si>
    <t>INF579M01878</t>
  </si>
  <si>
    <t>INF579M01902</t>
  </si>
  <si>
    <t>INF209K01WE3</t>
  </si>
  <si>
    <t>INF209K01Q71</t>
  </si>
  <si>
    <t>INF209K01WF0</t>
  </si>
  <si>
    <t>INF209K01462</t>
  </si>
  <si>
    <t>INF209K01454</t>
  </si>
  <si>
    <t>INF209K01CS5</t>
  </si>
  <si>
    <t>INF846K01CQ8</t>
  </si>
  <si>
    <t>INF846K01CO3</t>
  </si>
  <si>
    <t>INF846K01CP0</t>
  </si>
  <si>
    <t>INF846K01CH7</t>
  </si>
  <si>
    <t>INF846K01CI5</t>
  </si>
  <si>
    <t>INF846K01CJ3</t>
  </si>
  <si>
    <t>INF194K01466</t>
  </si>
  <si>
    <t>INF194K01474</t>
  </si>
  <si>
    <t>INF194K01482</t>
  </si>
  <si>
    <t>INF194K01W21</t>
  </si>
  <si>
    <t>INF194K01W39</t>
  </si>
  <si>
    <t>INF194K01W47</t>
  </si>
  <si>
    <t>BARODA BNP PARIBAS Focused Fund - Direct Plan - Growth Option</t>
  </si>
  <si>
    <t>INF251K01PN0</t>
  </si>
  <si>
    <t>BARODA BNP PARIBAS Focused Fund - Direct Plan - IDCW Option</t>
  </si>
  <si>
    <t>INF251K01PO8</t>
  </si>
  <si>
    <t>INF251K01PP5</t>
  </si>
  <si>
    <t>BARODA BNP PARIBAS Focused Fund - Regular Plan - IDCW Option</t>
  </si>
  <si>
    <t>INF251K01PL4</t>
  </si>
  <si>
    <t>INF251K01PM2</t>
  </si>
  <si>
    <t>BARODA BNP PARIBAS Focused Fund - Regular Plan-Growth Option</t>
  </si>
  <si>
    <t>INF251K01PK6</t>
  </si>
  <si>
    <t>Canara Robeco Focused Equity Fund - Direct Plan - Growth Option</t>
  </si>
  <si>
    <t>INF760K01JQ6</t>
  </si>
  <si>
    <t>Canara Robeco Focused Equity Fund - Direct Plan - IDCW (Payout/Reinvestment)</t>
  </si>
  <si>
    <t>INF760K01JS2</t>
  </si>
  <si>
    <t>INF760K01JR4</t>
  </si>
  <si>
    <t>Canara Robeco Focused Equity Fund - Regular Plan - Growth Option</t>
  </si>
  <si>
    <t>INF760K01JT0</t>
  </si>
  <si>
    <t>Canara Robeco Focused Equity Fund - Regular Plan - IDCW (Payout/Reinvestment)</t>
  </si>
  <si>
    <t>INF760K01JV6</t>
  </si>
  <si>
    <t>INF760K01JU8</t>
  </si>
  <si>
    <t>INF740K01OB0</t>
  </si>
  <si>
    <t>INF740K01OC8</t>
  </si>
  <si>
    <t>INF740K01OD6</t>
  </si>
  <si>
    <t>INF740K01532</t>
  </si>
  <si>
    <t>INF740K01540</t>
  </si>
  <si>
    <t>INF740K01AC7</t>
  </si>
  <si>
    <t>Edelweiss Focused Fund - Direct Plan - Growth</t>
  </si>
  <si>
    <t>INF754K01OP1</t>
  </si>
  <si>
    <t>Edelweiss Focused Fund - Direct Plan - IDCW</t>
  </si>
  <si>
    <t>INF754K01OQ9</t>
  </si>
  <si>
    <t>INF754K01OR7</t>
  </si>
  <si>
    <t>Edelweiss Focused Fund - Regular Plan - Growth</t>
  </si>
  <si>
    <t>INF754K01OL0</t>
  </si>
  <si>
    <t>Edelweiss Focused Fund - Regular Plan - IDCW</t>
  </si>
  <si>
    <t>INF754K01OM8</t>
  </si>
  <si>
    <t>INF754K01ON6</t>
  </si>
  <si>
    <t>INF090I01IW2</t>
  </si>
  <si>
    <t xml:space="preserve">Franklin India Focused Equity Fund - Direct - IDCW </t>
  </si>
  <si>
    <t>INF090I01IU6</t>
  </si>
  <si>
    <t>INF090I01IV4</t>
  </si>
  <si>
    <t>INF090I01981</t>
  </si>
  <si>
    <t xml:space="preserve">Franklin India Focused Equity Fund - IDCW </t>
  </si>
  <si>
    <t>INF090I01965</t>
  </si>
  <si>
    <t>INF090I01973</t>
  </si>
  <si>
    <t>INF179K01VK7</t>
  </si>
  <si>
    <t>INF179K01574</t>
  </si>
  <si>
    <t>INF179K01VI1</t>
  </si>
  <si>
    <t>INF179K01VJ9</t>
  </si>
  <si>
    <t>INF179K01558</t>
  </si>
  <si>
    <t>INF179K01566</t>
  </si>
  <si>
    <t>INF336L01PB2</t>
  </si>
  <si>
    <t>INF336L01PC0</t>
  </si>
  <si>
    <t>INF336L01PD8</t>
  </si>
  <si>
    <t>INF336L01PE6</t>
  </si>
  <si>
    <t>INF336L01PF3</t>
  </si>
  <si>
    <t>INF336L01PG1</t>
  </si>
  <si>
    <t>INF109K018N2</t>
  </si>
  <si>
    <t>INF109K016N6</t>
  </si>
  <si>
    <t>INF109K017N4</t>
  </si>
  <si>
    <t>INF109K01BZ4</t>
  </si>
  <si>
    <t>INF109K01FM3</t>
  </si>
  <si>
    <t>INF109K01CA5</t>
  </si>
  <si>
    <t>INF205KA1213</t>
  </si>
  <si>
    <t>INF205KA1205</t>
  </si>
  <si>
    <t>INF205KA1221</t>
  </si>
  <si>
    <t>INF205KA1189</t>
  </si>
  <si>
    <t>INF205KA1171</t>
  </si>
  <si>
    <t>INF205KA1197</t>
  </si>
  <si>
    <t>ITI Focused Equity Fund - Direct Plan - Growth</t>
  </si>
  <si>
    <t>INF00XX01CS8</t>
  </si>
  <si>
    <t>ITI Focused Equity Fund - Direct Plan - IDCW</t>
  </si>
  <si>
    <t>INF00XX01CT6</t>
  </si>
  <si>
    <t>INF00XX01CU4</t>
  </si>
  <si>
    <t>ITI Focused Equity Fund - Regular Plan - Growth</t>
  </si>
  <si>
    <t>INF00XX01CV2</t>
  </si>
  <si>
    <t>ITI Focused Equity Fund - Regular Plan - IDCW</t>
  </si>
  <si>
    <t>INF00XX01CW0</t>
  </si>
  <si>
    <t>INF00XX01CR0</t>
  </si>
  <si>
    <t>JM Focused Fund (Direct)  - Growth Option</t>
  </si>
  <si>
    <t>INF192K01BW7</t>
  </si>
  <si>
    <t>JM Focused Fund (Direct) -  IDCW</t>
  </si>
  <si>
    <t>INF192K01BU1</t>
  </si>
  <si>
    <t>INF192K01BV9</t>
  </si>
  <si>
    <t>INF192K01577</t>
  </si>
  <si>
    <t>INF192K01551</t>
  </si>
  <si>
    <t>INF192K01569</t>
  </si>
  <si>
    <t>INF174KA1EN7</t>
  </si>
  <si>
    <t>INF174KA1EK3</t>
  </si>
  <si>
    <t>INF174KA1EM9</t>
  </si>
  <si>
    <t>INF174KA1EL1</t>
  </si>
  <si>
    <t>INF174KA1EP2</t>
  </si>
  <si>
    <t>INF174KA1EO5</t>
  </si>
  <si>
    <t>INF397L01KA7</t>
  </si>
  <si>
    <t>INF397L01JX1</t>
  </si>
  <si>
    <t>INF397L01JY9</t>
  </si>
  <si>
    <t>INF397L01KE9</t>
  </si>
  <si>
    <t>INF397L01KB5</t>
  </si>
  <si>
    <t>INF397L01KC3</t>
  </si>
  <si>
    <t>INF174V01AI3</t>
  </si>
  <si>
    <t>INF174V01AH5</t>
  </si>
  <si>
    <t>INF174V01AG7</t>
  </si>
  <si>
    <t>INF174V01AD4</t>
  </si>
  <si>
    <t>INF174V01AF9</t>
  </si>
  <si>
    <t>INF174V01AE2</t>
  </si>
  <si>
    <t>INF769K01ET2</t>
  </si>
  <si>
    <t>INF769K01EW6</t>
  </si>
  <si>
    <t>INF769K01EU0</t>
  </si>
  <si>
    <t>INF769K01ER6</t>
  </si>
  <si>
    <t>INF769K01EV8</t>
  </si>
  <si>
    <t>INF769K01ES4</t>
  </si>
  <si>
    <t>INF247L01189</t>
  </si>
  <si>
    <t>INF247L01155</t>
  </si>
  <si>
    <t>INF247L01205</t>
  </si>
  <si>
    <t>INF247L01197</t>
  </si>
  <si>
    <t>INF247L01171</t>
  </si>
  <si>
    <t>INF247L01163</t>
  </si>
  <si>
    <t>INF204K01F79</t>
  </si>
  <si>
    <t>INF204K01F87</t>
  </si>
  <si>
    <t>INF204K01F95</t>
  </si>
  <si>
    <t>INF204K01GF4</t>
  </si>
  <si>
    <t>INF204K01GG2</t>
  </si>
  <si>
    <t>INF204K01GE7</t>
  </si>
  <si>
    <t>Old Bridge Focused Equity Fund - Direct Growth</t>
  </si>
  <si>
    <t>INF0S5R01042</t>
  </si>
  <si>
    <t>Old Bridge Focused Equity Fund - Direct IDCW</t>
  </si>
  <si>
    <t>INF0S5R01059</t>
  </si>
  <si>
    <t>INF0S5R01067</t>
  </si>
  <si>
    <t>Old Bridge Focused Equity Fund - Regular Growth</t>
  </si>
  <si>
    <t>INF0S5R01034</t>
  </si>
  <si>
    <t>Old Bridge Focused Equity Fund - Regular IDCW</t>
  </si>
  <si>
    <t>INF0S5R01018</t>
  </si>
  <si>
    <t>INF0S5R01026</t>
  </si>
  <si>
    <t>INF966L01374</t>
  </si>
  <si>
    <t>INF966L01853</t>
  </si>
  <si>
    <t>INF966L01838</t>
  </si>
  <si>
    <t>INF966L01846</t>
  </si>
  <si>
    <t>INF966L01358</t>
  </si>
  <si>
    <t>INF966L01366</t>
  </si>
  <si>
    <t>INF200K01RH5</t>
  </si>
  <si>
    <t>INF200K01RI3</t>
  </si>
  <si>
    <t>INF200K01RJ1</t>
  </si>
  <si>
    <t>INF200K01388</t>
  </si>
  <si>
    <t>INF200K01396</t>
  </si>
  <si>
    <t>INF200K01370</t>
  </si>
  <si>
    <t>Sundaram Focused Fund (Formerly Known as Principal Focused Multicap Fund)- Direct Plan - Growth Option</t>
  </si>
  <si>
    <t>INF173K01EK6</t>
  </si>
  <si>
    <t>Sundaram Focused Fund (Formerly Known as Principal Focused Multicap Fund)- Direct Plan - Half Yearly Income Distribution CUM Capital Withdrawal Option</t>
  </si>
  <si>
    <t>INF173K01EM2</t>
  </si>
  <si>
    <t>INF173K01EL4</t>
  </si>
  <si>
    <t>Sundaram Focused Fund (Formerly Known as Principal Focused Multicap Fund)-Growth Option</t>
  </si>
  <si>
    <t>INF173K01189</t>
  </si>
  <si>
    <t>Sundaram Focused Fund (Formerly Known as Principal Focused Multicap Fund)-Half Yearly Income Distribution CUM Capital Withdrawal Option</t>
  </si>
  <si>
    <t>INF173K01197</t>
  </si>
  <si>
    <t>INF173K01205</t>
  </si>
  <si>
    <t xml:space="preserve">TATA Focused Equity Fund Direct Plan - Payout of Income Distribution cum capital withdrawal option </t>
  </si>
  <si>
    <t>INF277K019X5</t>
  </si>
  <si>
    <t xml:space="preserve">TATA Focused Equity Fund Direct Plan - Reinvestment of Income Distribution cum capital withdrawal option </t>
  </si>
  <si>
    <t>INF277K018X7</t>
  </si>
  <si>
    <t xml:space="preserve">TATA Focused Equity Fund Regular Plan - Payout of Income Distribution cum capital withdrawal option </t>
  </si>
  <si>
    <t>INF277K012Y8</t>
  </si>
  <si>
    <t xml:space="preserve">TATA Focused Equity Fund Regular Plan - Reinvestment of Income Distribution cum capital withdrawal option </t>
  </si>
  <si>
    <t>INF277K011Y0</t>
  </si>
  <si>
    <t>INF277K017X9</t>
  </si>
  <si>
    <t>INF277K010Y2</t>
  </si>
  <si>
    <t>INF582M01FS4</t>
  </si>
  <si>
    <t>INF582M01FU0</t>
  </si>
  <si>
    <t>INF582M01FT2</t>
  </si>
  <si>
    <t>INF582M01FW6</t>
  </si>
  <si>
    <t>INF582M01FY2</t>
  </si>
  <si>
    <t>INF582M01FX4</t>
  </si>
  <si>
    <t>UTI Focused Fund - Direct Plan - Growth Option</t>
  </si>
  <si>
    <t>INF789F1AVA3</t>
  </si>
  <si>
    <t>UTI Focused Fund - Direct Plan - IDCW Payout Option</t>
  </si>
  <si>
    <t>INF789F1AVB1</t>
  </si>
  <si>
    <t>UTI Focused Fund - Regular Plan - Growth Option</t>
  </si>
  <si>
    <t>INF789F1AUY5</t>
  </si>
  <si>
    <t>UTI Focused Fund - Regular Plan - IDCW Payout Option</t>
  </si>
  <si>
    <t>INF789F1AUZ2</t>
  </si>
  <si>
    <t>360 ONE QUANT FUND DIRECT GROWTH</t>
  </si>
  <si>
    <t>INF579M01AI2</t>
  </si>
  <si>
    <t>360 ONE QUANT FUND DIRECT INCOME DISTRIBUTION CUM CAPITAL WITHDRAWAL</t>
  </si>
  <si>
    <t>INF579M01AJ0</t>
  </si>
  <si>
    <t>INF579M01AK8</t>
  </si>
  <si>
    <t>360 ONE QUANT FUND REGULAR GROWTH</t>
  </si>
  <si>
    <t>INF579M01AF8</t>
  </si>
  <si>
    <t>360 ONE QUANT FUND REGULAR INCOME DISTRIBUTION CUM CAPITAL WITHDRAWAL</t>
  </si>
  <si>
    <t>INF579M01AG6</t>
  </si>
  <si>
    <t>INF579M01AH4</t>
  </si>
  <si>
    <t>INF209K013W3</t>
  </si>
  <si>
    <t>INF209K015W8</t>
  </si>
  <si>
    <t>INF209K014W1</t>
  </si>
  <si>
    <t>INF209K010W9</t>
  </si>
  <si>
    <t>INF209K012W5</t>
  </si>
  <si>
    <t>INF209K011W7</t>
  </si>
  <si>
    <t>Aditya Birla Sun Life Business Cycle Fund-Direct Growth</t>
  </si>
  <si>
    <t>INF209KB14D2</t>
  </si>
  <si>
    <t>Aditya Birla Sun Life Business Cycle Fund-Direct IDCW Payout</t>
  </si>
  <si>
    <t>INF209KB15D9</t>
  </si>
  <si>
    <t>Aditya Birla Sun Life Business Cycle Fund-Regular IDCW Payout</t>
  </si>
  <si>
    <t>INF209KB13D4</t>
  </si>
  <si>
    <t>Aditya Birla Sun Life Business Cycle Fund-Regular-Growth</t>
  </si>
  <si>
    <t>INF209KB12D6</t>
  </si>
  <si>
    <t>INF209K01VF2</t>
  </si>
  <si>
    <t>INF209K01140</t>
  </si>
  <si>
    <t>INF209K01P49</t>
  </si>
  <si>
    <t>INF209K01132</t>
  </si>
  <si>
    <t>INF209K01CD7</t>
  </si>
  <si>
    <t>INF209KB1U84</t>
  </si>
  <si>
    <t>INF209KB1U92</t>
  </si>
  <si>
    <t>INF209KB1U76</t>
  </si>
  <si>
    <t>INF209KB1U50</t>
  </si>
  <si>
    <t>INF209KB1U68</t>
  </si>
  <si>
    <t>INF209KB1U43</t>
  </si>
  <si>
    <t>INF209K01WC7</t>
  </si>
  <si>
    <t>INF209K01Q63</t>
  </si>
  <si>
    <t>INF209K01439</t>
  </si>
  <si>
    <t>INF209K01CR7</t>
  </si>
  <si>
    <t>INF209K01447</t>
  </si>
  <si>
    <t>Aditya Birla Sun Life Infrastructure Fund -  Direct - IDCW</t>
  </si>
  <si>
    <t>INF209K01WG8</t>
  </si>
  <si>
    <t>Aditya Birla Sun Life Infrastructure Fund -  Regular - IDCW</t>
  </si>
  <si>
    <t>INF209K01470</t>
  </si>
  <si>
    <t>INF209K01CT3</t>
  </si>
  <si>
    <t>INF209K01WH6</t>
  </si>
  <si>
    <t>INF209K01504</t>
  </si>
  <si>
    <t>INF209K01Q89</t>
  </si>
  <si>
    <t>INF209K01WT1</t>
  </si>
  <si>
    <t>INF209K01WS3</t>
  </si>
  <si>
    <t>INF209K01520</t>
  </si>
  <si>
    <t>INF209K01512</t>
  </si>
  <si>
    <t>INF209K01CV9</t>
  </si>
  <si>
    <t>INF209KA1YL8</t>
  </si>
  <si>
    <t>INF209KA1YM6</t>
  </si>
  <si>
    <t>INF209KA1YK0</t>
  </si>
  <si>
    <t>INF209KA1YI4</t>
  </si>
  <si>
    <t>INF209KA1YJ2</t>
  </si>
  <si>
    <t>INF209KA1YH6</t>
  </si>
  <si>
    <t>INF209K01Q06</t>
  </si>
  <si>
    <t>INF209K01VU1</t>
  </si>
  <si>
    <t>INF209K01VT3</t>
  </si>
  <si>
    <t>INF209K01322</t>
  </si>
  <si>
    <t>INF209K01314</t>
  </si>
  <si>
    <t>INF209K01CL0</t>
  </si>
  <si>
    <t>INF209KB1O33</t>
  </si>
  <si>
    <t>INF209KB1O41</t>
  </si>
  <si>
    <t>INF209KB1O25</t>
  </si>
  <si>
    <t>INF209KB1O09</t>
  </si>
  <si>
    <t>INF209KB1O17</t>
  </si>
  <si>
    <t>INF209KB1N91</t>
  </si>
  <si>
    <t>INF209KB1O90</t>
  </si>
  <si>
    <t>INF209KB1O82</t>
  </si>
  <si>
    <t>INF209KB1O74</t>
  </si>
  <si>
    <t>INF209KB1O66</t>
  </si>
  <si>
    <t>INF209KB1T87</t>
  </si>
  <si>
    <t>INF209KB1T95</t>
  </si>
  <si>
    <t>INF209KB1T79</t>
  </si>
  <si>
    <t>INF209KB1T53</t>
  </si>
  <si>
    <t>INF209KB1T61</t>
  </si>
  <si>
    <t>INF209KB1T46</t>
  </si>
  <si>
    <t>Aditya Birla Sun Life Transportation and Logistics Fund-Direct Growth</t>
  </si>
  <si>
    <t>INF209KB15X7</t>
  </si>
  <si>
    <t>Aditya Birla Sun Life Transportation and Logistics Fund-Direct IDCW</t>
  </si>
  <si>
    <t>INF209KB16X5</t>
  </si>
  <si>
    <t>Aditya Birla Sun Life Transportation and Logistics Fund-Regular Growth</t>
  </si>
  <si>
    <t>INF209KB17X3</t>
  </si>
  <si>
    <t>Aditya Birla Sun Life Transportation and Logistics Fund-Regular IDCW</t>
  </si>
  <si>
    <t>INF209KB18X1</t>
  </si>
  <si>
    <t>Axis Business Cycles Fund - Direct Plan - Growth</t>
  </si>
  <si>
    <t>INF846K016N4</t>
  </si>
  <si>
    <t>Axis Business Cycles Fund - Direct Plan - IDCW</t>
  </si>
  <si>
    <t>INF846K017N2</t>
  </si>
  <si>
    <t>INF846K018N0</t>
  </si>
  <si>
    <t>Axis Business Cycles Fund - Regular Plan - Growth</t>
  </si>
  <si>
    <t>INF846K019N8</t>
  </si>
  <si>
    <t>Axis Business Cycles Fund - Regular Plan - IDCW</t>
  </si>
  <si>
    <t>INF846K010O5</t>
  </si>
  <si>
    <t>INF846K011O3</t>
  </si>
  <si>
    <t>INF846K01W23</t>
  </si>
  <si>
    <t>INF846K01W31</t>
  </si>
  <si>
    <t>INF846K01W49</t>
  </si>
  <si>
    <t>INF846K01W56</t>
  </si>
  <si>
    <t>INF846K01W64</t>
  </si>
  <si>
    <t>INF846K01W72</t>
  </si>
  <si>
    <t>Axis India Manufacturing Fund - Direct Plan - Growth</t>
  </si>
  <si>
    <t>INF846K016S3</t>
  </si>
  <si>
    <t>Axis India Manufacturing Fund - Direct Plan - IDCW</t>
  </si>
  <si>
    <t>INF846K017S1</t>
  </si>
  <si>
    <t>INF846K018S9</t>
  </si>
  <si>
    <t>Axis India Manufacturing Fund - Regular Plan - Growth</t>
  </si>
  <si>
    <t>INF846K013S0</t>
  </si>
  <si>
    <t>Axis India Manufacturing Fund - Regular Plan - IDCW</t>
  </si>
  <si>
    <t>INF846K014S8</t>
  </si>
  <si>
    <t>INF846K015S5</t>
  </si>
  <si>
    <t>Axis Quant Fund - Direct Plan - Growth</t>
  </si>
  <si>
    <t>INF846K01Z87</t>
  </si>
  <si>
    <t>Axis Quant Fund - Direct Plan - IDCW</t>
  </si>
  <si>
    <t>INF846K01Z95</t>
  </si>
  <si>
    <t>INF846K010A4</t>
  </si>
  <si>
    <t>Axis Quant Fund - Regular Plan - Growth</t>
  </si>
  <si>
    <t>INF846K011A2</t>
  </si>
  <si>
    <t>Axis Quant Fund - Regular Plan - IDCW</t>
  </si>
  <si>
    <t>INF846K012A0</t>
  </si>
  <si>
    <t>INF846K013A8</t>
  </si>
  <si>
    <t>INF846K01X71</t>
  </si>
  <si>
    <t>INF846K01X89</t>
  </si>
  <si>
    <t>INF846K01X97</t>
  </si>
  <si>
    <t>INF846K01Y05</t>
  </si>
  <si>
    <t>INF846K01Y13</t>
  </si>
  <si>
    <t>INF846K01Y21</t>
  </si>
  <si>
    <t>BANDHAN FINANCIAL SERVICES FUND - DIRECT PLAN - GROWTH</t>
  </si>
  <si>
    <t>INF194KB1GB2</t>
  </si>
  <si>
    <t>BANDHAN FINANCIAL SERVICES FUND - DIRECT PLAN - IDCW</t>
  </si>
  <si>
    <t>INF194KB1GC0</t>
  </si>
  <si>
    <t>INF194KB1GD8</t>
  </si>
  <si>
    <t>BANDHAN FINANCIAL SERVICES FUND - REGULAR PLAN - GROWTH</t>
  </si>
  <si>
    <t>INF194KB1GE6</t>
  </si>
  <si>
    <t>BANDHAN FINANCIAL SERVICES FUND - REGULAR PLAN - IDCW</t>
  </si>
  <si>
    <t>INF194KB1GF3</t>
  </si>
  <si>
    <t>INF194KB1GG1</t>
  </si>
  <si>
    <t>INF194K01BY9</t>
  </si>
  <si>
    <t>INF194K01BZ6</t>
  </si>
  <si>
    <t>INF194K01CA7</t>
  </si>
  <si>
    <t>INF194K01X46</t>
  </si>
  <si>
    <t>INF194K01X53</t>
  </si>
  <si>
    <t>INF194K01X61</t>
  </si>
  <si>
    <t>BANDHAN TRANSPORTATION AND LOGISTICS FUND - GROWTH - DIRECT PLAN</t>
  </si>
  <si>
    <t>INF194KB1EB7</t>
  </si>
  <si>
    <t>BANDHAN TRANSPORTATION AND LOGISTICS FUND - GROWTH - REGULAR PLAN</t>
  </si>
  <si>
    <t>INF194KB1EE1</t>
  </si>
  <si>
    <t>BANDHAN TRANSPORTATION AND LOGISTICS FUND - IDCW - DIRECT PLAN</t>
  </si>
  <si>
    <t>INF194KB1EC5</t>
  </si>
  <si>
    <t>INF194KB1ED3</t>
  </si>
  <si>
    <t>BANDHAN TRANSPORTATION AND LOGISTICS FUND - IDCW - REGULAR PLAN</t>
  </si>
  <si>
    <t>INF194KB1EF8</t>
  </si>
  <si>
    <t>INF194KB1EG6</t>
  </si>
  <si>
    <t>INF761K01702</t>
  </si>
  <si>
    <t>INF761K01728</t>
  </si>
  <si>
    <t>INF761K01710</t>
  </si>
  <si>
    <t>INF761K01694</t>
  </si>
  <si>
    <t>INF761K01686</t>
  </si>
  <si>
    <t>INF761K01199</t>
  </si>
  <si>
    <t>INF761K01231</t>
  </si>
  <si>
    <t>INF761K01223</t>
  </si>
  <si>
    <t>INF761K01215</t>
  </si>
  <si>
    <t>INF761K01207</t>
  </si>
  <si>
    <t>INF955L01971</t>
  </si>
  <si>
    <t>INF955L01955</t>
  </si>
  <si>
    <t>INF955L01856</t>
  </si>
  <si>
    <t>INF955L01831</t>
  </si>
  <si>
    <t>Baroda BNP Paribas Business Cycle Fund - Direct Plan - Growth</t>
  </si>
  <si>
    <t>INF955L01KK1</t>
  </si>
  <si>
    <t>Baroda BNP Paribas Business Cycle Fund - Direct Plan - IDCW Option</t>
  </si>
  <si>
    <t>INF955L01KL9</t>
  </si>
  <si>
    <t>INF955L01KM7</t>
  </si>
  <si>
    <t>Baroda BNP Paribas Business Cycle Fund - Regular Plan - Growth</t>
  </si>
  <si>
    <t>INF955L01KH7</t>
  </si>
  <si>
    <t>Baroda BNP Paribas Business Cycle Fund - Regular Plan - IDCW Option</t>
  </si>
  <si>
    <t>INF955L01KI5</t>
  </si>
  <si>
    <t>INF955L01KJ3</t>
  </si>
  <si>
    <t>BARODA BNP PARIBAS India Consumption Fund - Direct Plan - Growth Option</t>
  </si>
  <si>
    <t>INF251K01PT7</t>
  </si>
  <si>
    <t>BARODA BNP PARIBAS India Consumption Fund - Direct Plan - IDCW Option</t>
  </si>
  <si>
    <t>INF251K01PV3</t>
  </si>
  <si>
    <t>INF251K01PU5</t>
  </si>
  <si>
    <t>BARODA BNP PARIBAS India Consumption Fund - Regular Plan - Growth Option</t>
  </si>
  <si>
    <t>INF251K01PQ3</t>
  </si>
  <si>
    <t>BARODA BNP PARIBAS India Consumption Fund - Regular Plan - IDCW Option</t>
  </si>
  <si>
    <t>INF251K01PS9</t>
  </si>
  <si>
    <t>INF251K01PR1</t>
  </si>
  <si>
    <t>Baroda BNP Paribas Innovation Fund Direct plan - Growth Option</t>
  </si>
  <si>
    <t>INF251K01TE1</t>
  </si>
  <si>
    <t>Baroda BNP Paribas Innovation Fund Direct plan - IDCW Option</t>
  </si>
  <si>
    <t>INF251K01TF8</t>
  </si>
  <si>
    <t>INF251K01TG6</t>
  </si>
  <si>
    <t>Baroda BNP Paribas Innovation Fund Regular plan - Growth Option</t>
  </si>
  <si>
    <t>INF251K01TB7</t>
  </si>
  <si>
    <t>Baroda BNP Paribas Innovation Fund Regular plan - IDCW Option</t>
  </si>
  <si>
    <t>INF251K01TC5</t>
  </si>
  <si>
    <t>INF251K01TD3</t>
  </si>
  <si>
    <t>INF760K01DU1</t>
  </si>
  <si>
    <t>INF760K01DS5</t>
  </si>
  <si>
    <t>INF760K01DT3</t>
  </si>
  <si>
    <t>INF760K01241</t>
  </si>
  <si>
    <t>INF760K01225</t>
  </si>
  <si>
    <t>INF760K01233</t>
  </si>
  <si>
    <t>INF760K01FO9</t>
  </si>
  <si>
    <t>INF760K01FM3</t>
  </si>
  <si>
    <t>INF760K01FN1</t>
  </si>
  <si>
    <t>INF760K01274</t>
  </si>
  <si>
    <t>INF760K01258</t>
  </si>
  <si>
    <t>INF760K01266</t>
  </si>
  <si>
    <t>Canara Robeco Manufacturing Fund - Direct Plan - Growth Option</t>
  </si>
  <si>
    <t>INF760K01KZ5</t>
  </si>
  <si>
    <t>Canara Robeco Manufacturing Fund - Direct Plan - IDWC Option</t>
  </si>
  <si>
    <t>INF760K01KY8</t>
  </si>
  <si>
    <t>INF760K01KX0</t>
  </si>
  <si>
    <t>Canara Robeco Manufacturing Fund - Regular Plan - Growth Option</t>
  </si>
  <si>
    <t>INF760K01KU6</t>
  </si>
  <si>
    <t>Canara Robeco Manufacturing Fund -Regular Plan - IDWC Option</t>
  </si>
  <si>
    <t>INF760K01KW2</t>
  </si>
  <si>
    <t>INF760K01KV4</t>
  </si>
  <si>
    <t>DSP Banking &amp; Financial Services Fund - Direct - Growth</t>
  </si>
  <si>
    <t>INF740KA1TQ3</t>
  </si>
  <si>
    <t>DSP Banking &amp; Financial Services Fund - Direct - IDCW</t>
  </si>
  <si>
    <t>INF740KA1TR1</t>
  </si>
  <si>
    <t>INF740KA1TS9</t>
  </si>
  <si>
    <t>DSP Banking &amp; Financial Services Fund - Regular - Growth</t>
  </si>
  <si>
    <t>INF740KA1TN0</t>
  </si>
  <si>
    <t>DSP Banking &amp; Financial Services Fund - Regular - IDCW</t>
  </si>
  <si>
    <t>INF740KA1TO8</t>
  </si>
  <si>
    <t>INF740KA1TP5</t>
  </si>
  <si>
    <t>INF740KA1LG1</t>
  </si>
  <si>
    <t>INF740KA1LH9</t>
  </si>
  <si>
    <t>INF740KA1LI7</t>
  </si>
  <si>
    <t>INF740KA1LD8</t>
  </si>
  <si>
    <t>INF740KA1LE6</t>
  </si>
  <si>
    <t>INF740KA1LF3</t>
  </si>
  <si>
    <t>INF740K01PU7</t>
  </si>
  <si>
    <t>INF740K01PV5</t>
  </si>
  <si>
    <t>INF740K01PW3</t>
  </si>
  <si>
    <t>INF740K01151</t>
  </si>
  <si>
    <t>INF740K01136</t>
  </si>
  <si>
    <t>INF740K01144</t>
  </si>
  <si>
    <t>INF740K01QA7</t>
  </si>
  <si>
    <t>INF740K01QB5</t>
  </si>
  <si>
    <t>INF740K01QC3</t>
  </si>
  <si>
    <t>INF740K01060</t>
  </si>
  <si>
    <t>INF740K01045</t>
  </si>
  <si>
    <t>INF740K01052</t>
  </si>
  <si>
    <t>INF740KA1NQ6</t>
  </si>
  <si>
    <t>INF740KA1NR4</t>
  </si>
  <si>
    <t>INF740KA1NS2</t>
  </si>
  <si>
    <t>INF740KA1NN3</t>
  </si>
  <si>
    <t>INF740KA1NO1</t>
  </si>
  <si>
    <t>INF740KA1NP8</t>
  </si>
  <si>
    <t>INF754K01MM2</t>
  </si>
  <si>
    <t>INF754K01MN0</t>
  </si>
  <si>
    <t>INF754K01ML4</t>
  </si>
  <si>
    <t>INF754K01MI0</t>
  </si>
  <si>
    <t>INF754K01MJ8</t>
  </si>
  <si>
    <t>INF754K01MH2</t>
  </si>
  <si>
    <t>Edelweiss Technology Fund - Direct Plan - Growth</t>
  </si>
  <si>
    <t>INF754K01SK3</t>
  </si>
  <si>
    <t>Edelweiss Technology Fund - Direct Plan - IDCW</t>
  </si>
  <si>
    <t>INF754K01SL1</t>
  </si>
  <si>
    <t>INF754K01SM9</t>
  </si>
  <si>
    <t>Edelweiss Technology Fund - Regular Plan - Growth</t>
  </si>
  <si>
    <t>INF754K01SG1</t>
  </si>
  <si>
    <t>Edelweiss Technology Fund - Regular Plan - IDCW</t>
  </si>
  <si>
    <t>INF754K01SH9</t>
  </si>
  <si>
    <t>INF754K01SI7</t>
  </si>
  <si>
    <t>INF090I01IZ5</t>
  </si>
  <si>
    <t xml:space="preserve">Franklin Asian Equity Fund - Direct - IDCW </t>
  </si>
  <si>
    <t>INF090I01IX0</t>
  </si>
  <si>
    <t>INF090I01IY8</t>
  </si>
  <si>
    <t>INF090I01AB3</t>
  </si>
  <si>
    <t xml:space="preserve">Franklin Asian Equity Fund - IDCW </t>
  </si>
  <si>
    <t>INF090I01999</t>
  </si>
  <si>
    <t>INF090I01AA5</t>
  </si>
  <si>
    <t>INF090I01JF5</t>
  </si>
  <si>
    <t xml:space="preserve">Franklin Build India Fund - Direct - IDCW </t>
  </si>
  <si>
    <t>INF090I01JD0</t>
  </si>
  <si>
    <t>INF090I01JE8</t>
  </si>
  <si>
    <t xml:space="preserve">Franklin Build India Fund - IDCW </t>
  </si>
  <si>
    <t>INF090I01AC1</t>
  </si>
  <si>
    <t>INF090I01AD9</t>
  </si>
  <si>
    <t>INF090I01AE7</t>
  </si>
  <si>
    <t>INF090I01GC8</t>
  </si>
  <si>
    <t xml:space="preserve">Franklin INDIA OPPORTUNITIES FUND - Direct - IDCW </t>
  </si>
  <si>
    <t>INF090I01GD6</t>
  </si>
  <si>
    <t>INF090I01GE4</t>
  </si>
  <si>
    <t>INF090I01841</t>
  </si>
  <si>
    <t xml:space="preserve">Franklin INDIA OPPORTUNITIES FUND - IDCW </t>
  </si>
  <si>
    <t>INF090I01858</t>
  </si>
  <si>
    <t>INF090I01866</t>
  </si>
  <si>
    <t>INF090I01FE6</t>
  </si>
  <si>
    <t xml:space="preserve">Franklin India Technology Fund - Direct - IDCW </t>
  </si>
  <si>
    <t>INF090I01FF3</t>
  </si>
  <si>
    <t>INF090I01FG1</t>
  </si>
  <si>
    <t xml:space="preserve">Franklin India Technology Fund - IDCW </t>
  </si>
  <si>
    <t>INF090I01759</t>
  </si>
  <si>
    <t>INF090I01767</t>
  </si>
  <si>
    <t>INF090I01742</t>
  </si>
  <si>
    <t>Groww Banking &amp; Financial Services Fund - Direct Plan - Growth</t>
  </si>
  <si>
    <t>INF666M01HS1</t>
  </si>
  <si>
    <t>Groww Banking &amp; Financial Services Fund - Regular - Growth</t>
  </si>
  <si>
    <t>INF666M01HP7</t>
  </si>
  <si>
    <t>Groww Banking &amp; Financial Services Fund - Regular Plan - IDCW</t>
  </si>
  <si>
    <t>INF666M01HQ5</t>
  </si>
  <si>
    <t>INF666M01HR3</t>
  </si>
  <si>
    <t>Groww Banking &amp; Financial Services Fund-IDCW</t>
  </si>
  <si>
    <t>INF666M01HT9</t>
  </si>
  <si>
    <t>INF666M01HU7</t>
  </si>
  <si>
    <t>HDFC Banking &amp; Financial Services Fund - Growth Option</t>
  </si>
  <si>
    <t>INF179KC1BJ4</t>
  </si>
  <si>
    <t>HDFC Banking &amp; Financial Services Fund - Growth Option - Direct Plan</t>
  </si>
  <si>
    <t>INF179KC1BG0</t>
  </si>
  <si>
    <t>HDFC Banking &amp; Financial Services Fund - IDCW Option</t>
  </si>
  <si>
    <t>INF179KC1BK2</t>
  </si>
  <si>
    <t>INF179KC1BL0</t>
  </si>
  <si>
    <t>HDFC Banking &amp; Financial Services Fund - IDCW Option - Direct Plan</t>
  </si>
  <si>
    <t>INF179KC1BH8</t>
  </si>
  <si>
    <t>INF179KC1BI6</t>
  </si>
  <si>
    <t>HDFC Business Cycle Fund - Growth Option</t>
  </si>
  <si>
    <t>INF179KC1EB5</t>
  </si>
  <si>
    <t>HDFC Business Cycle Fund - Growth Option - Direct Plan</t>
  </si>
  <si>
    <t>INF179KC1DY9</t>
  </si>
  <si>
    <t>HDFC Business Cycle Fund - IDCW Option</t>
  </si>
  <si>
    <t>INF179KC1EC3</t>
  </si>
  <si>
    <t>INF179KC1ED1</t>
  </si>
  <si>
    <t>HDFC Business Cycle Fund - IDCW Option - Direct Plan</t>
  </si>
  <si>
    <t>INF179KC1DZ6</t>
  </si>
  <si>
    <t>INF179KC1EA7</t>
  </si>
  <si>
    <t>HDFC Defence Fund - Growth Option</t>
  </si>
  <si>
    <t>INF179KC1GL9</t>
  </si>
  <si>
    <t>HDFC Defence Fund - Growth Option - Direct Plan</t>
  </si>
  <si>
    <t>INF179KC1GI5</t>
  </si>
  <si>
    <t>HDFC Defence Fund - IDCW Option</t>
  </si>
  <si>
    <t>INF179KC1GM7</t>
  </si>
  <si>
    <t>INF179KC1GN5</t>
  </si>
  <si>
    <t>HDFC Defence Fund - IDCW Option - Direct Plan</t>
  </si>
  <si>
    <t>INF179KC1GJ3</t>
  </si>
  <si>
    <t>INF179KC1GK1</t>
  </si>
  <si>
    <t>HDFC Housing Opportunities Fund  - Growth Option</t>
  </si>
  <si>
    <t>INF179KC1AX7</t>
  </si>
  <si>
    <t>HDFC Housing Opportunities Fund  - Growth Option - Direct Plan</t>
  </si>
  <si>
    <t>INF179KC1AU3</t>
  </si>
  <si>
    <t>HDFC Housing Opportunities Fund  - IDCW Option</t>
  </si>
  <si>
    <t>INF179KC1AY5</t>
  </si>
  <si>
    <t>INF179KC1AZ2</t>
  </si>
  <si>
    <t>HDFC Housing Opportunities Fund  - IDCW Option - Direct Plan</t>
  </si>
  <si>
    <t>INF179KC1AV1</t>
  </si>
  <si>
    <t>INF179KC1AW9</t>
  </si>
  <si>
    <t>INF179K01WQ2</t>
  </si>
  <si>
    <t>INF179K01GF8</t>
  </si>
  <si>
    <t>INF179K01WP4</t>
  </si>
  <si>
    <t>INF179K01WR0</t>
  </si>
  <si>
    <t>INF179K01GE1</t>
  </si>
  <si>
    <t>INF179K01GG6</t>
  </si>
  <si>
    <t>HDFC MNC Fund - Growth Option</t>
  </si>
  <si>
    <t>INF179KC1FF3</t>
  </si>
  <si>
    <t>HDFC MNC Fund - Growth Option - Direct Plan</t>
  </si>
  <si>
    <t>INF179KC1FC0</t>
  </si>
  <si>
    <t>HDFC MNC Fund - IDCW Option</t>
  </si>
  <si>
    <t>INF179KC1FG1</t>
  </si>
  <si>
    <t>INF179KC1FH9</t>
  </si>
  <si>
    <t>HDFC MNC Fund - IDCW Option - Direct Plan</t>
  </si>
  <si>
    <t>INF179KC1FD8</t>
  </si>
  <si>
    <t>INF179KC1FE6</t>
  </si>
  <si>
    <t>HDFC Non-Cyclical Consumer Fund - Growth Option</t>
  </si>
  <si>
    <t>INF179KC1GR6</t>
  </si>
  <si>
    <t>HDFC Non-Cyclical Consumer Fund - Growth Option - Direct Plan</t>
  </si>
  <si>
    <t>INF179KC1GO3</t>
  </si>
  <si>
    <t>HDFC Non-Cyclical Consumer Fund - IDCW Option</t>
  </si>
  <si>
    <t>INF179KC1GS4</t>
  </si>
  <si>
    <t>INF179KC1GT2</t>
  </si>
  <si>
    <t>HDFC Non-Cyclical Consumer Fund - IDCW Option - Direct Plan</t>
  </si>
  <si>
    <t>INF179KC1GP0</t>
  </si>
  <si>
    <t>INF179KC1GQ8</t>
  </si>
  <si>
    <t>HDFC Pharma and Healthcare Fund - Growth Option</t>
  </si>
  <si>
    <t>INF179KC1HL7</t>
  </si>
  <si>
    <t>HDFC Pharma and Healthcare Fund - Growth Option - Direct Plan</t>
  </si>
  <si>
    <t>INF179KC1HO1</t>
  </si>
  <si>
    <t>HDFC Pharma and Healthcare Fund - IDCW Option</t>
  </si>
  <si>
    <t>INF179KC1HM5</t>
  </si>
  <si>
    <t>INF179KC1HN3</t>
  </si>
  <si>
    <t>HDFC Pharma and Healthcare Fund - IDCW Option - Direct Plan</t>
  </si>
  <si>
    <t>INF179KC1HP8</t>
  </si>
  <si>
    <t>INF179KC1HQ6</t>
  </si>
  <si>
    <t>HDFC Technology Fund - Growth Option</t>
  </si>
  <si>
    <t>INF179KC1HF9</t>
  </si>
  <si>
    <t>HDFC Technology Fund - Growth Option - Direct Plan</t>
  </si>
  <si>
    <t>INF179KC1HI3</t>
  </si>
  <si>
    <t>HDFC Technology Fund - IDCW Option</t>
  </si>
  <si>
    <t>INF179KC1HG7</t>
  </si>
  <si>
    <t>INF179KC1HH5</t>
  </si>
  <si>
    <t>HDFC Technology Fund - IDCW Option - Direct Plan</t>
  </si>
  <si>
    <t>INF179KC1HJ1</t>
  </si>
  <si>
    <t>INF179KC1HK9</t>
  </si>
  <si>
    <t>HDFC Transportation and Logistics Fund - Growth Option</t>
  </si>
  <si>
    <t>INF179KC1GX4</t>
  </si>
  <si>
    <t>HDFC Transportation and Logistics Fund - Growth Option - Direct Plan</t>
  </si>
  <si>
    <t>INF179KC1GU0</t>
  </si>
  <si>
    <t>HDFC Transportation and Logistics Fund - IDCW Option</t>
  </si>
  <si>
    <t>INF179KC1GY2</t>
  </si>
  <si>
    <t>INF179KC1GZ9</t>
  </si>
  <si>
    <t>HDFC Transportation and Logistics Fund - IDCW Option - Direct Plan</t>
  </si>
  <si>
    <t>INF179KC1GV8</t>
  </si>
  <si>
    <t>INF179KC1GW6</t>
  </si>
  <si>
    <t>HSBC Business Cycles Fund - Direct Growth</t>
  </si>
  <si>
    <t>INF917K01RI2</t>
  </si>
  <si>
    <t>HSBC Business Cycles Fund - Direct IDCW</t>
  </si>
  <si>
    <t>INF917K01RK8</t>
  </si>
  <si>
    <t>INF917K01RJ0</t>
  </si>
  <si>
    <t>HSBC Business Cycles Fund - Regular Growth</t>
  </si>
  <si>
    <t>INF917K01RF8</t>
  </si>
  <si>
    <t>HSBC Business Cycles Fund - Regular IDCW</t>
  </si>
  <si>
    <t>INF917K01RH4</t>
  </si>
  <si>
    <t>INF917K01RG6</t>
  </si>
  <si>
    <t>HSBC Consumption Fund - Direct Growth</t>
  </si>
  <si>
    <t>INF336L01QZ9</t>
  </si>
  <si>
    <t>HSBC Consumption Fund - Direct IDCW</t>
  </si>
  <si>
    <t>INF336L01RA0</t>
  </si>
  <si>
    <t>INF336L01RB8</t>
  </si>
  <si>
    <t>HSBC Consumption Fund - Regular Growth</t>
  </si>
  <si>
    <t>INF336L01RC6</t>
  </si>
  <si>
    <t>HSBC Consumption Fund - Regular IDCW</t>
  </si>
  <si>
    <t>INF336L01RD4</t>
  </si>
  <si>
    <t>INF336L01RE2</t>
  </si>
  <si>
    <t>INF917K01FW8</t>
  </si>
  <si>
    <t>INF917K01E52</t>
  </si>
  <si>
    <t>INF917K01FU2</t>
  </si>
  <si>
    <t>INF917K01536</t>
  </si>
  <si>
    <t>INF917K01544</t>
  </si>
  <si>
    <t>INF917K01551</t>
  </si>
  <si>
    <t>ICICI Prudential Banking and Financial Services Fund -  Growth</t>
  </si>
  <si>
    <t>INF109K01BU5</t>
  </si>
  <si>
    <t>ICICI Prudential Banking and Financial Services Fund -  IDCW</t>
  </si>
  <si>
    <t>INF109K01DY3</t>
  </si>
  <si>
    <t>INF109K01BV3</t>
  </si>
  <si>
    <t>ICICI Prudential Banking and Financial Services Fund - Direct Plan -  Growth</t>
  </si>
  <si>
    <t>INF109K013J1</t>
  </si>
  <si>
    <t>ICICI Prudential Banking and Financial Services Fund - Direct Plan -  IDCW</t>
  </si>
  <si>
    <t>INF109K011J5</t>
  </si>
  <si>
    <t>INF109K012J3</t>
  </si>
  <si>
    <t>INF109KC1YD4</t>
  </si>
  <si>
    <t>INF109KC1YF9</t>
  </si>
  <si>
    <t>INF109KC1YA0</t>
  </si>
  <si>
    <t>INF109KC1YC6</t>
  </si>
  <si>
    <t>INF109KC1P24</t>
  </si>
  <si>
    <t>INF109KC1P40</t>
  </si>
  <si>
    <t>INF109KC1P32</t>
  </si>
  <si>
    <t>INF109KC1O90</t>
  </si>
  <si>
    <t>INF109KC1P16</t>
  </si>
  <si>
    <t>INF109KC1P08</t>
  </si>
  <si>
    <t>INF109KC1F91</t>
  </si>
  <si>
    <t>INF109KC1G09</t>
  </si>
  <si>
    <t>INF109KC1F67</t>
  </si>
  <si>
    <t>INF109KC1F75</t>
  </si>
  <si>
    <t>INF109KC1O09</t>
  </si>
  <si>
    <t>INF109KC1O25</t>
  </si>
  <si>
    <t>INF109KC1O17</t>
  </si>
  <si>
    <t>INF109KC1N75</t>
  </si>
  <si>
    <t>INF109KC1N91</t>
  </si>
  <si>
    <t>INF109KC1N83</t>
  </si>
  <si>
    <t>INF109K01W25</t>
  </si>
  <si>
    <t>INF109K01W09</t>
  </si>
  <si>
    <t>INF109K01W17</t>
  </si>
  <si>
    <t>INF109K01BB5</t>
  </si>
  <si>
    <t>INF109K01FL5</t>
  </si>
  <si>
    <t>INF109K01BA7</t>
  </si>
  <si>
    <t>ICICI Prudential FMCG Fund - Direct Plan -  Growth</t>
  </si>
  <si>
    <t>INF109K01Z14</t>
  </si>
  <si>
    <t>ICICI Prudential FMCG Fund - Direct Plan -  IDCW</t>
  </si>
  <si>
    <t>INF109K01Y98</t>
  </si>
  <si>
    <t>INF109K01Z06</t>
  </si>
  <si>
    <t>INF109K01415</t>
  </si>
  <si>
    <t>INF109K01EO2</t>
  </si>
  <si>
    <t>INF109K01423</t>
  </si>
  <si>
    <t>ICICI PRUDENTIAL HOUSING OPPORTUNITIES FUND - Direct Plan Growth</t>
  </si>
  <si>
    <t>INF109KC10C2</t>
  </si>
  <si>
    <t>ICICI PRUDENTIAL HOUSING OPPORTUNITIES FUND - Direct Plan IDCW</t>
  </si>
  <si>
    <t>INF109KC11C0</t>
  </si>
  <si>
    <t>INF109KC12C8</t>
  </si>
  <si>
    <t>ICICI PRUDENTIAL HOUSING OPPORTUNITIES FUND - Growth</t>
  </si>
  <si>
    <t>INF109KC17B9</t>
  </si>
  <si>
    <t>ICICI PRUDENTIAL HOUSING OPPORTUNITIES FUND - IDCW</t>
  </si>
  <si>
    <t>INF109KC18B7</t>
  </si>
  <si>
    <t>INF109KC19B5</t>
  </si>
  <si>
    <t>INF109KC1RE6</t>
  </si>
  <si>
    <t>INF109KC1RH9</t>
  </si>
  <si>
    <t>INF109KC1RI7</t>
  </si>
  <si>
    <t>INF109KC1RF3</t>
  </si>
  <si>
    <t>ICICI Prudential Infrastructure Fund - Direct Plan -  Growth</t>
  </si>
  <si>
    <t>INF109K018M4</t>
  </si>
  <si>
    <t>ICICI Prudential Infrastructure Fund - Direct Plan -  IDCW</t>
  </si>
  <si>
    <t>INF109K016M8</t>
  </si>
  <si>
    <t>INF109K017M6</t>
  </si>
  <si>
    <t>INF109K01AV5</t>
  </si>
  <si>
    <t>INF109K01FB6</t>
  </si>
  <si>
    <t>INF109K01AT9</t>
  </si>
  <si>
    <t>ICICI Prudential Innovation Fund - Direct Plan - Growth</t>
  </si>
  <si>
    <t>INF109KC12T2</t>
  </si>
  <si>
    <t>ICICI Prudential Innovation Fund - Direct Plan - IDCW</t>
  </si>
  <si>
    <t>INF109KC13T0</t>
  </si>
  <si>
    <t>INF109KC14T8</t>
  </si>
  <si>
    <t>ICICI Prudential Innovation Fund - Growth</t>
  </si>
  <si>
    <t>INF109KC19S9</t>
  </si>
  <si>
    <t>ICICI Prudential Innovation Fund - IDCW</t>
  </si>
  <si>
    <t>INF109KC10T6</t>
  </si>
  <si>
    <t>INF109KC11T4</t>
  </si>
  <si>
    <t>INF109KC1LG4</t>
  </si>
  <si>
    <t>INF109KC1LJ8</t>
  </si>
  <si>
    <t>INF109KC1LK6</t>
  </si>
  <si>
    <t>INF109KC1LH2</t>
  </si>
  <si>
    <t>INF109KC1D93</t>
  </si>
  <si>
    <t>INF109KC1E01</t>
  </si>
  <si>
    <t>INF109KC1D69</t>
  </si>
  <si>
    <t>INF109KC1D77</t>
  </si>
  <si>
    <t>INF109KC1GE9</t>
  </si>
  <si>
    <t>INF109KC1GH2</t>
  </si>
  <si>
    <t>INF109KC1GJ8</t>
  </si>
  <si>
    <t>INF109KC1GG4</t>
  </si>
  <si>
    <t>ICICI Prudential PSU Equity Fund - Direct Plan - Growth</t>
  </si>
  <si>
    <t>INF109KC12I5</t>
  </si>
  <si>
    <t>ICICI Prudential PSU Equity Fund - Direct Plan - IDCW</t>
  </si>
  <si>
    <t>INF109KC13I3</t>
  </si>
  <si>
    <t>INF109KC14I1</t>
  </si>
  <si>
    <t>ICICI Prudential PSU Equity Fund - Growth</t>
  </si>
  <si>
    <t>INF109KC19H2</t>
  </si>
  <si>
    <t>ICICI Prudential PSU Equity Fund - IDCW</t>
  </si>
  <si>
    <t>INF109KC10I9</t>
  </si>
  <si>
    <t>INF109KC11I7</t>
  </si>
  <si>
    <t>INF109KC1O66</t>
  </si>
  <si>
    <t>INF109KC1O82</t>
  </si>
  <si>
    <t>INF109KC1O74</t>
  </si>
  <si>
    <t>INF109KC1O33</t>
  </si>
  <si>
    <t>INF109KC1O58</t>
  </si>
  <si>
    <t>INF109KC1O41</t>
  </si>
  <si>
    <t>ICICI Prudential Technology Fund - Direct Plan -  Growth</t>
  </si>
  <si>
    <t>INF109K01Z48</t>
  </si>
  <si>
    <t>ICICI Prudential Technology Fund - Direct Plan -  IDCW</t>
  </si>
  <si>
    <t>INF109K01Z22</t>
  </si>
  <si>
    <t>INF109K01Z30</t>
  </si>
  <si>
    <t>INF109K01506</t>
  </si>
  <si>
    <t>INF109K01FO9</t>
  </si>
  <si>
    <t>INF109K01514</t>
  </si>
  <si>
    <t>ICICI PRUDENTIAL TRANSPORTATION AND LOGISTICS FUND - Direct Plan - Growth</t>
  </si>
  <si>
    <t>INF109KC12K1</t>
  </si>
  <si>
    <t>ICICI PRUDENTIAL TRANSPORTATION AND LOGISTICS FUND - Direct Plan - IDCW</t>
  </si>
  <si>
    <t>INF109KC13K9</t>
  </si>
  <si>
    <t>INF109KC14K7</t>
  </si>
  <si>
    <t>ICICI PRUDENTIAL TRANSPORTATION AND LOGISTICS FUND - Growth</t>
  </si>
  <si>
    <t>INF109KC19J8</t>
  </si>
  <si>
    <t>ICICI PRUDENTIAL TRANSPORTATION AND LOGISTICS FUND - IDCW</t>
  </si>
  <si>
    <t>INF109KC10K5</t>
  </si>
  <si>
    <t>INF109KC11K3</t>
  </si>
  <si>
    <t>ICICI Prudential US Bluechip Equity Fund - Direct Plan -  Growth</t>
  </si>
  <si>
    <t>INF109K01Z71</t>
  </si>
  <si>
    <t>ICICI Prudential US Bluechip Equity Fund - Direct Plan -  IDCW</t>
  </si>
  <si>
    <t>INF109K01Z55</t>
  </si>
  <si>
    <t>INF109K01Z63</t>
  </si>
  <si>
    <t>INF109K01E35</t>
  </si>
  <si>
    <t>INF109K01E43</t>
  </si>
  <si>
    <t>INF109K01E50</t>
  </si>
  <si>
    <t>INF205KA1338</t>
  </si>
  <si>
    <t>INF205KA1320</t>
  </si>
  <si>
    <t>INF205KA1346</t>
  </si>
  <si>
    <t>INF205KA1304</t>
  </si>
  <si>
    <t>INF205KA1296</t>
  </si>
  <si>
    <t>INF205KA1312</t>
  </si>
  <si>
    <t>INF205K01KY4</t>
  </si>
  <si>
    <t>INF205K01KW8</t>
  </si>
  <si>
    <t>INF205K01KX6</t>
  </si>
  <si>
    <t>Invesco India Financial Services Fund - Regular Plan -  IDCW (Payout / Reinvestment)</t>
  </si>
  <si>
    <t>INF205K01171</t>
  </si>
  <si>
    <t>INF205K01163</t>
  </si>
  <si>
    <t>INF205K01155</t>
  </si>
  <si>
    <t>INF205K01MD4</t>
  </si>
  <si>
    <t>INF205K01MB8</t>
  </si>
  <si>
    <t>INF205K01MC6</t>
  </si>
  <si>
    <t>INF205K01CD5</t>
  </si>
  <si>
    <t>INF205K01CE3</t>
  </si>
  <si>
    <t>INF205K01CF0</t>
  </si>
  <si>
    <t>INF205K01NG5</t>
  </si>
  <si>
    <t>INF205K01NE0</t>
  </si>
  <si>
    <t>INF205K01NF7</t>
  </si>
  <si>
    <t>INF205K01338</t>
  </si>
  <si>
    <t>INF205K01353</t>
  </si>
  <si>
    <t>INF205K01346</t>
  </si>
  <si>
    <t>ITI Banking and Financial Services Fund - Direct Plan - Growth Option</t>
  </si>
  <si>
    <t>INF00XX01BU6</t>
  </si>
  <si>
    <t>ITI Banking and Financial Services Fund - Direct Plan - IDCW Option</t>
  </si>
  <si>
    <t>INF00XX01BV4</t>
  </si>
  <si>
    <t>INF00XX01BW2</t>
  </si>
  <si>
    <t>ITI Banking and Financial Services Fund - Regular Plan - IDCW Option</t>
  </si>
  <si>
    <t>INF00XX01BS0</t>
  </si>
  <si>
    <t>INF00XX01BT8</t>
  </si>
  <si>
    <t>ITI Banking and Financial Services Fund -Regular Plan - Growth Option</t>
  </si>
  <si>
    <t>INF00XX01BR2</t>
  </si>
  <si>
    <t>ITI Pharma and Healthcare Fund - Direct Plan - Growth Option</t>
  </si>
  <si>
    <t>INF00XX01BO9</t>
  </si>
  <si>
    <t>ITI Pharma and Healthcare Fund - Direct Plan - IDCW Option</t>
  </si>
  <si>
    <t>INF00XX01BP6</t>
  </si>
  <si>
    <t>INF00XX01BQ4</t>
  </si>
  <si>
    <t>ITI Pharma and Healthcare Fund - Regular Plan - Growth Option</t>
  </si>
  <si>
    <t>INF00XX01BL5</t>
  </si>
  <si>
    <t>ITI Pharma and Healthcare Fund - Regular Plan - IDCW Option</t>
  </si>
  <si>
    <t>INF00XX01BM3</t>
  </si>
  <si>
    <t>INF00XX01BN1</t>
  </si>
  <si>
    <t>Kotak Banking &amp; Financial Services Fund - Direct Plan - Growth</t>
  </si>
  <si>
    <t>INF174KA1MD1</t>
  </si>
  <si>
    <t>Kotak Banking &amp; Financial Services Fund - Direct Plan - IDCW Payout</t>
  </si>
  <si>
    <t>INF174KA1ME9</t>
  </si>
  <si>
    <t>INF174KA1MF6</t>
  </si>
  <si>
    <t>Kotak Banking &amp; Financial Services Fund - Regular Plan - Growth</t>
  </si>
  <si>
    <t>INF174KA1MA7</t>
  </si>
  <si>
    <t>Kotak Banking &amp; Financial Services Fund - Regular Plan - IDCW Payout</t>
  </si>
  <si>
    <t>INF174KA1MB5</t>
  </si>
  <si>
    <t>INF174KA1MC3</t>
  </si>
  <si>
    <t>Kotak Business Cycle - Direct Plan - Growth</t>
  </si>
  <si>
    <t>INF174KA1JN6</t>
  </si>
  <si>
    <t>Kotak Business Cycle Fund-Direct Plan-IDCW option</t>
  </si>
  <si>
    <t>INF174KA1JO4</t>
  </si>
  <si>
    <t>INF174KA1JP1</t>
  </si>
  <si>
    <t>Kotak Business Cycle Fund-Regular Plan--Growth</t>
  </si>
  <si>
    <t>INF174KA1JK2</t>
  </si>
  <si>
    <t>Kotak Business Cycle Fund-Regular Plan-IDCW option</t>
  </si>
  <si>
    <t>INF174KA1JL0</t>
  </si>
  <si>
    <t>INF174KA1JM8</t>
  </si>
  <si>
    <t>Kotak Consumption Fund - Direct plan - Growth Option</t>
  </si>
  <si>
    <t>INF174KA1PP8</t>
  </si>
  <si>
    <t>Kotak Consumption Fund - Direct plan - IDCW Option</t>
  </si>
  <si>
    <t>INF174KA1PQ6</t>
  </si>
  <si>
    <t>INF174KA1PR4</t>
  </si>
  <si>
    <t>Kotak Consumption Fund - Regular plan - Growth Option</t>
  </si>
  <si>
    <t>INF174KA1PM5</t>
  </si>
  <si>
    <t>Kotak Consumption Fund - Regular plan - IDCW Option</t>
  </si>
  <si>
    <t>INF174KA1PN3</t>
  </si>
  <si>
    <t>INF174KA1PO1</t>
  </si>
  <si>
    <t>INF174KA1FI4</t>
  </si>
  <si>
    <t>INF174KA1FH6</t>
  </si>
  <si>
    <t>INF174KA1FJ2</t>
  </si>
  <si>
    <t>INF174KA1FF0</t>
  </si>
  <si>
    <t>INF174KA1FE3</t>
  </si>
  <si>
    <t>INF174KA1FG8</t>
  </si>
  <si>
    <t>Kotak Healthcare Fund - Direct Plan - Growth Option</t>
  </si>
  <si>
    <t>INF174KA1PZ7</t>
  </si>
  <si>
    <t>Kotak Healthcare Fund - Direct Plan - IDCW Option</t>
  </si>
  <si>
    <t>INF174KA1QA8</t>
  </si>
  <si>
    <t>INF174KA1QB6</t>
  </si>
  <si>
    <t>Kotak Healthcare Fund - Regular Plan - Growth Option</t>
  </si>
  <si>
    <t>INF174KA1PW4</t>
  </si>
  <si>
    <t>Kotak Healthcare Fund - Regular Plan - IDCW Option</t>
  </si>
  <si>
    <t>INF174KA1PX2</t>
  </si>
  <si>
    <t>INF174KA1PY0</t>
  </si>
  <si>
    <t>INF178L01095</t>
  </si>
  <si>
    <t>INF178L01079</t>
  </si>
  <si>
    <t>INF178L01087</t>
  </si>
  <si>
    <t>INF178L01AL9</t>
  </si>
  <si>
    <t>INF178L01AK1</t>
  </si>
  <si>
    <t>INF178L01AJ3</t>
  </si>
  <si>
    <t>Kotak Manufacture in India Fund - Direct Plan Growth</t>
  </si>
  <si>
    <t>INF174KA1IF4</t>
  </si>
  <si>
    <t>Kotak Manufacture in India Fund - Direct Plan IDCW Option</t>
  </si>
  <si>
    <t>INF174KA1IG2</t>
  </si>
  <si>
    <t>INF174KA1IH0</t>
  </si>
  <si>
    <t>Kotak Manufacture in India Fund - Regular Plan Growth</t>
  </si>
  <si>
    <t>INF174KA1IC1</t>
  </si>
  <si>
    <t>Kotak Manufacture in India Fund - Regular Plan IDCW Option</t>
  </si>
  <si>
    <t>INF174KA1ID9</t>
  </si>
  <si>
    <t>INF174KA1IE7</t>
  </si>
  <si>
    <t>INF174KA1EZ1</t>
  </si>
  <si>
    <t>INF174KA1EW8</t>
  </si>
  <si>
    <t>INF174KA1EU2</t>
  </si>
  <si>
    <t>INF174KA1EV0</t>
  </si>
  <si>
    <t>INF174KA1EX6</t>
  </si>
  <si>
    <t>INF174KA1EY4</t>
  </si>
  <si>
    <t>Kotak Quant Fund - Direct Plan - Growth Option</t>
  </si>
  <si>
    <t>INF174KA1OL0</t>
  </si>
  <si>
    <t>Kotak Quant Fund - Direct plan - IDCW Payout</t>
  </si>
  <si>
    <t>INF174KA1OM8</t>
  </si>
  <si>
    <t>INF174KA1ON6</t>
  </si>
  <si>
    <t>Kotak Quant Fund - Regular Plan - Growth Option</t>
  </si>
  <si>
    <t>INF174KA1OI6</t>
  </si>
  <si>
    <t>Kotak Quant Fund - Regular Plan - IDCW Payout</t>
  </si>
  <si>
    <t>INF174KA1OJ4</t>
  </si>
  <si>
    <t>INF174KA1OK2</t>
  </si>
  <si>
    <t>Kotak Technology Fund - Direct Plan - Growth Option</t>
  </si>
  <si>
    <t>INF174KA1QZ5</t>
  </si>
  <si>
    <t>Kotak Technology Fund - Direct Plan - IDCW Option</t>
  </si>
  <si>
    <t>INF174KA1RA6</t>
  </si>
  <si>
    <t>INF174KA1RB4</t>
  </si>
  <si>
    <t>Kotak Technology Fund - Regular Plan - Growth Option</t>
  </si>
  <si>
    <t>INF174KA1QW2</t>
  </si>
  <si>
    <t>Kotak Technology Fund - Regular Plan - IDCW Option</t>
  </si>
  <si>
    <t>INF174KA1QX0</t>
  </si>
  <si>
    <t>INF174KA1QY8</t>
  </si>
  <si>
    <t>INF767K01NK6</t>
  </si>
  <si>
    <t>INF767K01NJ8</t>
  </si>
  <si>
    <t>INF767K01NL4</t>
  </si>
  <si>
    <t>INF767K01NH2</t>
  </si>
  <si>
    <t>INF767K01NG4</t>
  </si>
  <si>
    <t>INF767K01NI0</t>
  </si>
  <si>
    <t>LIC MF Healthcare Fund-Direct Plan-Growth</t>
  </si>
  <si>
    <t>INF397L01LK4</t>
  </si>
  <si>
    <t>LIC MF Healthcare Fund-Direct Plan-IDCW</t>
  </si>
  <si>
    <t>INF397L01LH0</t>
  </si>
  <si>
    <t>INF397L01LI8</t>
  </si>
  <si>
    <t>LIC MF Healthcare Fund-Regular Plan-Growth</t>
  </si>
  <si>
    <t>INF397L01LG2</t>
  </si>
  <si>
    <t>LIC MF Healthcare Fund-Regular Plan-IDCW</t>
  </si>
  <si>
    <t>INF397L01LD9</t>
  </si>
  <si>
    <t>INF397L01LE7</t>
  </si>
  <si>
    <t>INF767K01GW5</t>
  </si>
  <si>
    <t>INF767K01GV7</t>
  </si>
  <si>
    <t>INF767K01GX3</t>
  </si>
  <si>
    <t>INF767K01501</t>
  </si>
  <si>
    <t>INF767K01485</t>
  </si>
  <si>
    <t>INF767K01493</t>
  </si>
  <si>
    <t>Mahindra Manulife Business Cycle Fund - Direct Plan - Growth</t>
  </si>
  <si>
    <t>INF174V01BQ4</t>
  </si>
  <si>
    <t>Mahindra Manulife Business Cycle Fund - Direct Plan - IDCW</t>
  </si>
  <si>
    <t>INF174V01BR2</t>
  </si>
  <si>
    <t>INF174V01BS0</t>
  </si>
  <si>
    <t>Mahindra Manulife Business Cycle Fund - Regular Plan - IDCW</t>
  </si>
  <si>
    <t>INF174V01BO9</t>
  </si>
  <si>
    <t>INF174V01BP6</t>
  </si>
  <si>
    <t>Mahindra Manulife Business Cycle Fund-  Regular Plan - Growth</t>
  </si>
  <si>
    <t>INF174V01BN1</t>
  </si>
  <si>
    <t>INF174V01689</t>
  </si>
  <si>
    <t>INF174V01671</t>
  </si>
  <si>
    <t>INF174V01663</t>
  </si>
  <si>
    <t>INF174V01655</t>
  </si>
  <si>
    <t>INF174V01648</t>
  </si>
  <si>
    <t>INF174V01630</t>
  </si>
  <si>
    <t>Mirae Asset Banking and Financial Services Fund Direct  IDCW</t>
  </si>
  <si>
    <t>INF769K01GW1</t>
  </si>
  <si>
    <t>INF769K01GY7</t>
  </si>
  <si>
    <t>INF769K01GX9</t>
  </si>
  <si>
    <t>INF769K01GU5</t>
  </si>
  <si>
    <t>INF769K01GT7</t>
  </si>
  <si>
    <t>INF769K01GV3</t>
  </si>
  <si>
    <t>INF769K01BL5</t>
  </si>
  <si>
    <t>INF769K01135</t>
  </si>
  <si>
    <t>INF769K01BM3</t>
  </si>
  <si>
    <t>INF769K01BN1</t>
  </si>
  <si>
    <t>INF769K01150</t>
  </si>
  <si>
    <t>INF769K01143</t>
  </si>
  <si>
    <t>INF769K01EA2</t>
  </si>
  <si>
    <t>INF769K01ED6</t>
  </si>
  <si>
    <t>INF769K01EE4</t>
  </si>
  <si>
    <t>INF769K01EF1</t>
  </si>
  <si>
    <t>INF769K01EB0</t>
  </si>
  <si>
    <t>INF769K01EC8</t>
  </si>
  <si>
    <t>INF204K01D22</t>
  </si>
  <si>
    <t>INF204K01XO1</t>
  </si>
  <si>
    <t>INF204K01893</t>
  </si>
  <si>
    <t>INF204K01901</t>
  </si>
  <si>
    <t>INF204K01XM5</t>
  </si>
  <si>
    <t>INF204K01XN3</t>
  </si>
  <si>
    <t>INF204K01919</t>
  </si>
  <si>
    <t>INF204K01927</t>
  </si>
  <si>
    <t>INF204K01G37</t>
  </si>
  <si>
    <t>INF204K01G45</t>
  </si>
  <si>
    <t>INF204K01G29</t>
  </si>
  <si>
    <t>INF204K01G52</t>
  </si>
  <si>
    <t>INF204K01AN1</t>
  </si>
  <si>
    <t>INF204K01AO9</t>
  </si>
  <si>
    <t>INF204K01AP6</t>
  </si>
  <si>
    <t>INF204K01AQ4</t>
  </si>
  <si>
    <t>Nippon India Innovation Fund-Direct Plan-Growth Option</t>
  </si>
  <si>
    <t>INF204KC1BO3</t>
  </si>
  <si>
    <t>Nippon India Innovation Fund-Direct Plan-IDCW Option</t>
  </si>
  <si>
    <t>INF204KC1BP0</t>
  </si>
  <si>
    <t>INF204KC1BQ8</t>
  </si>
  <si>
    <t>Nippon India Innovation Fund-Regular Plan-Growth Option</t>
  </si>
  <si>
    <t>INF204KC1BL9</t>
  </si>
  <si>
    <t>Nippon India Innovation Fund-Regular Plan-IDCW Option</t>
  </si>
  <si>
    <t>INF204KC1BM7</t>
  </si>
  <si>
    <t>INF204KC1BN5</t>
  </si>
  <si>
    <t>INF204K01I35</t>
  </si>
  <si>
    <t>INF204K01I43</t>
  </si>
  <si>
    <t>INF204K01I27</t>
  </si>
  <si>
    <t>INF204K01I50</t>
  </si>
  <si>
    <t>INF204K01935</t>
  </si>
  <si>
    <t>INF204K01943</t>
  </si>
  <si>
    <t>INF204K01950</t>
  </si>
  <si>
    <t>INF204K01968</t>
  </si>
  <si>
    <t>INF204K01I76</t>
  </si>
  <si>
    <t>INF204K01I84</t>
  </si>
  <si>
    <t>INF204K01I68</t>
  </si>
  <si>
    <t>INF204K01I92</t>
  </si>
  <si>
    <t>INF204K01AB6</t>
  </si>
  <si>
    <t>INF204K01AC4</t>
  </si>
  <si>
    <t>INF204K01AE0</t>
  </si>
  <si>
    <t>INF204K01AD2</t>
  </si>
  <si>
    <t>INF204K01J18</t>
  </si>
  <si>
    <t>INF204K01J26</t>
  </si>
  <si>
    <t>INF204K01J00</t>
  </si>
  <si>
    <t>INF204K01J34</t>
  </si>
  <si>
    <t>INF204K01745</t>
  </si>
  <si>
    <t>INF204K01752</t>
  </si>
  <si>
    <t>INF204K01760</t>
  </si>
  <si>
    <t>INF204K01737</t>
  </si>
  <si>
    <t>Nippon India Taiwan Equity Fund- Direct Plan- Growth Option</t>
  </si>
  <si>
    <t>INF204KC1303</t>
  </si>
  <si>
    <t>Nippon India Taiwan Equity Fund- Direct Plan- IDCW option</t>
  </si>
  <si>
    <t>INF204KC1311</t>
  </si>
  <si>
    <t>INF204KC1329</t>
  </si>
  <si>
    <t>Nippon India Taiwan Equity fund- Regular Plan- Growth Option</t>
  </si>
  <si>
    <t>INF204KC1279</t>
  </si>
  <si>
    <t>Nippon India Taiwan Equity Fund- Regular Plan- IDCW option</t>
  </si>
  <si>
    <t>INF204KC1287</t>
  </si>
  <si>
    <t>INF204KC1295</t>
  </si>
  <si>
    <t>INF204KA16G3</t>
  </si>
  <si>
    <t>INF204KA17G1</t>
  </si>
  <si>
    <t>INF204KA13G0</t>
  </si>
  <si>
    <t>INF204KA14G8</t>
  </si>
  <si>
    <t>INF204KA15G5</t>
  </si>
  <si>
    <t>INF204KA12G2</t>
  </si>
  <si>
    <t>quant BFSI Fund - Growth Option - Direct Plan</t>
  </si>
  <si>
    <t>INF966L01BX0</t>
  </si>
  <si>
    <t>quant BFSI Fund - Growth Option - Regular Plan</t>
  </si>
  <si>
    <t>INF966L01CA6</t>
  </si>
  <si>
    <t>quant BFSI Fund - IDCW Option - Direct Plan</t>
  </si>
  <si>
    <t>INF966L01BY8</t>
  </si>
  <si>
    <t>INF966L01BZ5</t>
  </si>
  <si>
    <t>quant BFSI Fund - IDCW Option - Regular Plan</t>
  </si>
  <si>
    <t>INF966L01CB4</t>
  </si>
  <si>
    <t>INF966L01CC2</t>
  </si>
  <si>
    <t>quant Business Cycle Fund - Growth Option - Direct Plan</t>
  </si>
  <si>
    <t>INF966L01BR2</t>
  </si>
  <si>
    <t>quant Business Cycle Fund - Growth Option - Regular Plan</t>
  </si>
  <si>
    <t>INF966L01BU6</t>
  </si>
  <si>
    <t>quant Business Cycle Fund - IDCW Option - Direct Plan</t>
  </si>
  <si>
    <t>INF966L01BS0</t>
  </si>
  <si>
    <t>INF966L01BT8</t>
  </si>
  <si>
    <t>quant Business Cycle Fund - IDCW Option - Regular Plan</t>
  </si>
  <si>
    <t>INF966L01BV4</t>
  </si>
  <si>
    <t>INF966L01BW2</t>
  </si>
  <si>
    <t>quant Commodities Fund - Growth Option - Direct Plan</t>
  </si>
  <si>
    <t>INF966L01DF3</t>
  </si>
  <si>
    <t>quant Commodities Fund - Growth Option - Regular Plan</t>
  </si>
  <si>
    <t>INF966L01DC0</t>
  </si>
  <si>
    <t>quant Commodities Fund - IDCW Option - Direct Plan</t>
  </si>
  <si>
    <t>INF966L01DG1</t>
  </si>
  <si>
    <t>INF966L01DH9</t>
  </si>
  <si>
    <t>quant Commodities Fund - IDCW Option - Regular Plan</t>
  </si>
  <si>
    <t>INF966L01DD8</t>
  </si>
  <si>
    <t>INF966L01DE6</t>
  </si>
  <si>
    <t>quant Consumption Fund - Growth Option - Direct Plan</t>
  </si>
  <si>
    <t>INF966L01DN7</t>
  </si>
  <si>
    <t>quant Consumption Fund - Growth Option - Regular Plan</t>
  </si>
  <si>
    <t>INF966L01DI7</t>
  </si>
  <si>
    <t>quant Consumption Fund - IDCW Option - Direct Plan</t>
  </si>
  <si>
    <t>INF966L01DO5</t>
  </si>
  <si>
    <t>INF966L01DP2</t>
  </si>
  <si>
    <t>quant Consumption Fund - IDCW Option - Regular Plan</t>
  </si>
  <si>
    <t>INF966L01DL1</t>
  </si>
  <si>
    <t>INF966L01DM9</t>
  </si>
  <si>
    <t>INF966L01AD4</t>
  </si>
  <si>
    <t>INF966L01AB8</t>
  </si>
  <si>
    <t>INF966L01AE2</t>
  </si>
  <si>
    <t>INF966L01AG7</t>
  </si>
  <si>
    <t>INF966L01AC6</t>
  </si>
  <si>
    <t>INF966L01AF9</t>
  </si>
  <si>
    <t>quant Healthcare Fund - Growth Option - Direct Plan</t>
  </si>
  <si>
    <t>INF966L01CD0</t>
  </si>
  <si>
    <t>quant Healthcare Fund - Growth Option - Regular Plan</t>
  </si>
  <si>
    <t>INF966L01CG3</t>
  </si>
  <si>
    <t>quant Healthcare Fund - IDCW Option - Direct Plan</t>
  </si>
  <si>
    <t>INF966L01CE8</t>
  </si>
  <si>
    <t>INF966L01CF5</t>
  </si>
  <si>
    <t>quant Healthcare Fund - IDCW Option - Regular Plan</t>
  </si>
  <si>
    <t>INF966L01CH1</t>
  </si>
  <si>
    <t>INF966L01CI9</t>
  </si>
  <si>
    <t>INF966L01523</t>
  </si>
  <si>
    <t>INF966L01721</t>
  </si>
  <si>
    <t>INF966L01705</t>
  </si>
  <si>
    <t>INF966L01713</t>
  </si>
  <si>
    <t>INF966L01507</t>
  </si>
  <si>
    <t>INF966L01515</t>
  </si>
  <si>
    <t>quant Manufacturing Fund - Growth Option - Direct Plan</t>
  </si>
  <si>
    <t>INF966L01CJ7</t>
  </si>
  <si>
    <t>quant Manufacturing Fund - Growth Option - Regular Plan</t>
  </si>
  <si>
    <t>INF966L01CN9</t>
  </si>
  <si>
    <t>quant Manufacturing Fund - IDCW Option - Direct Plan</t>
  </si>
  <si>
    <t>INF966L01CK5</t>
  </si>
  <si>
    <t>INF966L01CL3</t>
  </si>
  <si>
    <t>quant Manufacturing Fund - IDCW Option - Regular Plan</t>
  </si>
  <si>
    <t>INF966L01CO7</t>
  </si>
  <si>
    <t>INF966L01CP4</t>
  </si>
  <si>
    <t>quant Momentum Fund - Growth Option - Direct Plan</t>
  </si>
  <si>
    <t>INF966L01CZ3</t>
  </si>
  <si>
    <t>quant Momentum Fund - Growth Option - Regular Plan</t>
  </si>
  <si>
    <t>INF966L01CW0</t>
  </si>
  <si>
    <t>quant Momentum Fund - IDCW Option - Direct Plan</t>
  </si>
  <si>
    <t>INF966L01DA4</t>
  </si>
  <si>
    <t>INF966L01DB2</t>
  </si>
  <si>
    <t>quant Momentum Fund - IDCW Option - Regular Plan</t>
  </si>
  <si>
    <t>INF966L01CX8</t>
  </si>
  <si>
    <t>INF966L01CY6</t>
  </si>
  <si>
    <t>quant PSU Fund - Growth Option - Direct Plan</t>
  </si>
  <si>
    <t>INF966L01DT4</t>
  </si>
  <si>
    <t>quant PSU Fund - Growth Option - Regular Plan</t>
  </si>
  <si>
    <t>INF966L01DQ0</t>
  </si>
  <si>
    <t>quant PSU Fund - IDCW Option - Direct Plan</t>
  </si>
  <si>
    <t>INF966L01DU2</t>
  </si>
  <si>
    <t>INF966L01DV0</t>
  </si>
  <si>
    <t>quant PSU Fund - IDCW Option - Regular Plan</t>
  </si>
  <si>
    <t>INF966L01DR8</t>
  </si>
  <si>
    <t>INF966L01DS6</t>
  </si>
  <si>
    <t>quant Quantamental Fund - Growth Option - Direct Plan</t>
  </si>
  <si>
    <t>INF966L01AK9</t>
  </si>
  <si>
    <t>quant Quantamental Fund - Growth Option - Regular Plan</t>
  </si>
  <si>
    <t>INF966L01AH5</t>
  </si>
  <si>
    <t>quant Quantamental Fund - IDCW Option - Direct Plan</t>
  </si>
  <si>
    <t>INF966L01AL7</t>
  </si>
  <si>
    <t>INF966L01AM5</t>
  </si>
  <si>
    <t>quant Quantamental Fund - IDCW Option - Regular Plan</t>
  </si>
  <si>
    <t>INF966L01AI3</t>
  </si>
  <si>
    <t>INF966L01AJ1</t>
  </si>
  <si>
    <t>quant Teck Fund - Growth Option - Direct Plan</t>
  </si>
  <si>
    <t>INF966L01CT6</t>
  </si>
  <si>
    <t>quant Teck Fund - Growth Option - Regular Plan</t>
  </si>
  <si>
    <t>INF966L01CQ2</t>
  </si>
  <si>
    <t>quant Teck Fund - IDCW Option - Direct Plan</t>
  </si>
  <si>
    <t>INF966L01CU4</t>
  </si>
  <si>
    <t>INF966L01CV2</t>
  </si>
  <si>
    <t>quant Teck Fund - IDCW Option - Regular Plan</t>
  </si>
  <si>
    <t>INF966L01CR0</t>
  </si>
  <si>
    <t>INF966L01CS8</t>
  </si>
  <si>
    <t>INF082J01382</t>
  </si>
  <si>
    <t>INF082J01390</t>
  </si>
  <si>
    <t>Samco Active Momentum Fund - Direct Plan - Growth Option</t>
  </si>
  <si>
    <t>INF0K1H01081</t>
  </si>
  <si>
    <t>Samco Active Momentum Fund - Regular Plan - Growth Option</t>
  </si>
  <si>
    <t>INF0K1H01073</t>
  </si>
  <si>
    <t>INF200KA1507</t>
  </si>
  <si>
    <t>INF200KA1515</t>
  </si>
  <si>
    <t>INF200KA1523</t>
  </si>
  <si>
    <t>INF200KA1473</t>
  </si>
  <si>
    <t>INF200KA1481</t>
  </si>
  <si>
    <t>INF200KA1499</t>
  </si>
  <si>
    <t>INF200K01RM5</t>
  </si>
  <si>
    <t>INF200K01RK9</t>
  </si>
  <si>
    <t>INF200K01RL7</t>
  </si>
  <si>
    <t>INF200K01VR6</t>
  </si>
  <si>
    <t>INF200K01404</t>
  </si>
  <si>
    <t>INF200K01412</t>
  </si>
  <si>
    <t>SBI Energy Opportunities Fund - Direct Plan - Growth</t>
  </si>
  <si>
    <t>INF200KB1126</t>
  </si>
  <si>
    <t>SBI Energy Opportunities Fund - Direct Plan - Income Distribution Cum Capital Withdrawal Option</t>
  </si>
  <si>
    <t>INF200KB1134</t>
  </si>
  <si>
    <t>INF200KB1142</t>
  </si>
  <si>
    <t>SBI Energy Opportunities Fund - Regular Plan - Growth</t>
  </si>
  <si>
    <t>INF200KB1092</t>
  </si>
  <si>
    <t>SBI Energy Opportunities Fund - Regular Plan - Income Distribution Cum Capital Withdrawal Option</t>
  </si>
  <si>
    <t>INF200KB1100</t>
  </si>
  <si>
    <t>INF200KB1118</t>
  </si>
  <si>
    <t>INF200KA1A71</t>
  </si>
  <si>
    <t>INF200KA1A89</t>
  </si>
  <si>
    <t>INF200KA1A97</t>
  </si>
  <si>
    <t>INF200KA1A48</t>
  </si>
  <si>
    <t>INF200KA1A55</t>
  </si>
  <si>
    <t>INF200KA1A63</t>
  </si>
  <si>
    <t>INF200K01SC4</t>
  </si>
  <si>
    <t>INF200K01SD2</t>
  </si>
  <si>
    <t>INF200K01SE0</t>
  </si>
  <si>
    <t>INF200K01214</t>
  </si>
  <si>
    <t>INF200K01198</t>
  </si>
  <si>
    <t>INF200K01206</t>
  </si>
  <si>
    <t>INF200K01UN7</t>
  </si>
  <si>
    <t>INF200K01UO5</t>
  </si>
  <si>
    <t>INF200K01UP2</t>
  </si>
  <si>
    <t>INF200K01453</t>
  </si>
  <si>
    <t>INF200K01461</t>
  </si>
  <si>
    <t>INF200K01446</t>
  </si>
  <si>
    <t>SBI INFRASTRUCTURE FUND -  DIRECT PLAN - GROWTH</t>
  </si>
  <si>
    <t>INF200K01RS2</t>
  </si>
  <si>
    <t>SBI INFRASTRUCTURE FUND -  REGULAR PLAN - GROWTH</t>
  </si>
  <si>
    <t>INF200K01CT2</t>
  </si>
  <si>
    <t>INF200K01RQ6</t>
  </si>
  <si>
    <t>INF200K01RR4</t>
  </si>
  <si>
    <t>INF200K01CU0</t>
  </si>
  <si>
    <t>INF200K01CV8</t>
  </si>
  <si>
    <t>INF200K01SB6</t>
  </si>
  <si>
    <t>INF200K01RZ7</t>
  </si>
  <si>
    <t>INF200K01SA8</t>
  </si>
  <si>
    <t>INF200K01339</t>
  </si>
  <si>
    <t>INF200K01313</t>
  </si>
  <si>
    <t>INF200K01321</t>
  </si>
  <si>
    <t>INF200K01SL5</t>
  </si>
  <si>
    <t>INF200K01SM3</t>
  </si>
  <si>
    <t>INF200K01SN1</t>
  </si>
  <si>
    <t>INF200K01255</t>
  </si>
  <si>
    <t>INF200K01263</t>
  </si>
  <si>
    <t>INF200K01271</t>
  </si>
  <si>
    <t>INF200K01UY4</t>
  </si>
  <si>
    <t>INF200K01UW8</t>
  </si>
  <si>
    <t>INF200K01UX6</t>
  </si>
  <si>
    <t>INF200K01BD8</t>
  </si>
  <si>
    <t>INF200K01BE6</t>
  </si>
  <si>
    <t>INF200K01BC0</t>
  </si>
  <si>
    <t>INF200K01RV6</t>
  </si>
  <si>
    <t>INF200K01RT0</t>
  </si>
  <si>
    <t>INF200K01RU8</t>
  </si>
  <si>
    <t>INF200K01VS4</t>
  </si>
  <si>
    <t>INF200K01420</t>
  </si>
  <si>
    <t>INF200K01438</t>
  </si>
  <si>
    <t>INF903J01NH5</t>
  </si>
  <si>
    <t>INF903J01546</t>
  </si>
  <si>
    <t>INF903J01553</t>
  </si>
  <si>
    <t>INF903J01NF9</t>
  </si>
  <si>
    <t>INF903J01NG7</t>
  </si>
  <si>
    <t>INF903J01561</t>
  </si>
  <si>
    <t>INF903J01NB8</t>
  </si>
  <si>
    <t>INF903J01MZ9</t>
  </si>
  <si>
    <t>INF903J01NA0</t>
  </si>
  <si>
    <t>INF903J01652</t>
  </si>
  <si>
    <t>INF903J01637</t>
  </si>
  <si>
    <t>INF903J01645</t>
  </si>
  <si>
    <t>INF903J01629</t>
  </si>
  <si>
    <t>INF903J01603</t>
  </si>
  <si>
    <t>INF903J01611</t>
  </si>
  <si>
    <t>INF903J01F92</t>
  </si>
  <si>
    <t>INF903J01G00</t>
  </si>
  <si>
    <t>INF903J01G18</t>
  </si>
  <si>
    <t>INF903J01F68</t>
  </si>
  <si>
    <t>INF903J01F76</t>
  </si>
  <si>
    <t>INF903J01F84</t>
  </si>
  <si>
    <t>INF903JA1FA2</t>
  </si>
  <si>
    <t xml:space="preserve">Sundaram Services Fund Direct Plan - Payout of Income Distribution cum Capital Withdrawal (IDCW) </t>
  </si>
  <si>
    <t>INF903JA1FB0</t>
  </si>
  <si>
    <t xml:space="preserve">Sundaram Services Fund Direct Plan - Reinvestment of Income Distribution cum Capital Withdrawal (IDCW) </t>
  </si>
  <si>
    <t>INF903JA1FC8</t>
  </si>
  <si>
    <t>INF903JA1EX7</t>
  </si>
  <si>
    <t xml:space="preserve">Sundaram Services Fund Regular Plan - Payout of Income Distribution cum Capital Withdrawal (IDCW) </t>
  </si>
  <si>
    <t>INF903JA1EY5</t>
  </si>
  <si>
    <t xml:space="preserve">Sundaram Services Fund Regular Plan - Reinvestment of Income Distribution cum Capital Withdrawal (IDCW) </t>
  </si>
  <si>
    <t>INF903JA1EZ2</t>
  </si>
  <si>
    <t xml:space="preserve">TATA Banking &amp; Financial Services Fund Direct Plan - Payout of Income Distribution cum capital withdrawal option </t>
  </si>
  <si>
    <t>INF277K01Z28</t>
  </si>
  <si>
    <t xml:space="preserve">TATA Banking &amp; Financial Services Fund Direct Plan - Reinvestment of Income Distribution cum capital withdrawal option </t>
  </si>
  <si>
    <t>INF277K01Z36</t>
  </si>
  <si>
    <t xml:space="preserve">TATA Banking &amp; Financial Services Fund Regular Plan - Payout of Income Distribution cum capital withdrawal option </t>
  </si>
  <si>
    <t>INF277K01Y94</t>
  </si>
  <si>
    <t xml:space="preserve">TATA Banking &amp; Financial Services Fund Regular Plan - Reinvestment of Income Distribution cum capital withdrawal option </t>
  </si>
  <si>
    <t>INF277K01Z02</t>
  </si>
  <si>
    <t>INF277K01Z10</t>
  </si>
  <si>
    <t>INF277K01Y86</t>
  </si>
  <si>
    <t>Tata Business Cycle Fund-Direct Plan-Growth</t>
  </si>
  <si>
    <t>INF277KA1166</t>
  </si>
  <si>
    <t>Tata Business Cycle Fund-Direct Plan-IDCW Payout</t>
  </si>
  <si>
    <t>INF277KA1174</t>
  </si>
  <si>
    <t>Tata Business Cycle Fund-Direct Plan-IDCW Reinvestment</t>
  </si>
  <si>
    <t>INF277KA1182</t>
  </si>
  <si>
    <t>Tata Business Cycle Fund-Regular Plan-Growth</t>
  </si>
  <si>
    <t>INF277KA1190</t>
  </si>
  <si>
    <t>Tata Business Cycle Fund-Regular Plan-IDCW Payout</t>
  </si>
  <si>
    <t>INF277KA1208</t>
  </si>
  <si>
    <t>Tata Business Cycle Fund-Regular Plan-IDCW Reinvestment</t>
  </si>
  <si>
    <t>INF277KA1216</t>
  </si>
  <si>
    <t xml:space="preserve">TATA Digital India Fund Direct Plan - Payout of Income Distribution cum capital withdrawal option </t>
  </si>
  <si>
    <t>INF277K01Z85</t>
  </si>
  <si>
    <t xml:space="preserve">TATA Digital India Fund Direct Plan - Reinvestment of Income Distribution cum capital withdrawal option </t>
  </si>
  <si>
    <t>INF277K01Z93</t>
  </si>
  <si>
    <t xml:space="preserve">TATA Digital India Fund Regular Plan - Payout of Income Distribution cum capital withdrawal option </t>
  </si>
  <si>
    <t>INF277K01Z51</t>
  </si>
  <si>
    <t xml:space="preserve">TATA Digital India Fund Regular Plan - Reinvestment of Income Distribution cum capital withdrawal option </t>
  </si>
  <si>
    <t>INF277K01Z69</t>
  </si>
  <si>
    <t>INF277K01Z77</t>
  </si>
  <si>
    <t>INF277K01Z44</t>
  </si>
  <si>
    <t>INF277K01NG4</t>
  </si>
  <si>
    <t>INF277K01NE9</t>
  </si>
  <si>
    <t>INF277K01NF6</t>
  </si>
  <si>
    <t>INF277K01EH1</t>
  </si>
  <si>
    <t>INF277K01949</t>
  </si>
  <si>
    <t>INF277K01956</t>
  </si>
  <si>
    <t>Tata Housing Opportunities Fund - Direct Plan - Growth</t>
  </si>
  <si>
    <t>INF277KA1497</t>
  </si>
  <si>
    <t>Tata Housing Opportunities Fund - Direct Plan - IDCW Payout</t>
  </si>
  <si>
    <t>INF277KA1513</t>
  </si>
  <si>
    <t>Tata Housing Opportunities Fund - Direct Plan - IDCW Reinvestment</t>
  </si>
  <si>
    <t>INF277KA1505</t>
  </si>
  <si>
    <t>Tata Housing Opportunities Fund - Regular Plan - Growth</t>
  </si>
  <si>
    <t>INF277KA1521</t>
  </si>
  <si>
    <t>Tata Housing Opportunities Fund - Regular Plan - IDCW Payout</t>
  </si>
  <si>
    <t>INF277KA1547</t>
  </si>
  <si>
    <t>Tata Housing Opportunities Fund - Regular Plan - IDCW Reinvestment</t>
  </si>
  <si>
    <t>INF277KA1539</t>
  </si>
  <si>
    <t xml:space="preserve">TATA India Consumer Fund Direct Plan - Payout of Income Distribution cum capital withdrawal option </t>
  </si>
  <si>
    <t>INF277K014A4</t>
  </si>
  <si>
    <t xml:space="preserve">TATA India Consumer Fund Direct Plan - Reinvestment of Income Distribution cum capital withdrawal option </t>
  </si>
  <si>
    <t>INF277K015A1</t>
  </si>
  <si>
    <t>INF277K011A0</t>
  </si>
  <si>
    <t xml:space="preserve">TATA India Consumer Fund Regular Plan - Reinvestment of Income Distribution cum capital withdrawal option </t>
  </si>
  <si>
    <t>INF277K012A8</t>
  </si>
  <si>
    <t>INF277K013A6</t>
  </si>
  <si>
    <t>INF277K010A2</t>
  </si>
  <si>
    <t xml:space="preserve">TATA India Pharma &amp; Health Care Fund Direct Plan - Payout of Income Distribution cum capital withdrawal option </t>
  </si>
  <si>
    <t>INF277K010B0</t>
  </si>
  <si>
    <t xml:space="preserve">TATA India Pharma &amp; Health Care Fund Regular Plan - Payout of Income Distribution cum capital withdrawal option </t>
  </si>
  <si>
    <t>INF277K017A7</t>
  </si>
  <si>
    <t>INF277K011B8</t>
  </si>
  <si>
    <t xml:space="preserve">TATA India Pharma &amp; Healthcare Fund Regular Plan - Reinvestment of Income Distribution cum capital withdrawal option </t>
  </si>
  <si>
    <t>INF277K018A5</t>
  </si>
  <si>
    <t>INF277K019A3</t>
  </si>
  <si>
    <t>INF277K016A9</t>
  </si>
  <si>
    <t>INF277K01PQ8</t>
  </si>
  <si>
    <t>INF277K01DY8</t>
  </si>
  <si>
    <t>INF277K01774</t>
  </si>
  <si>
    <t>INF277K01PO3</t>
  </si>
  <si>
    <t>INF277K01PP0</t>
  </si>
  <si>
    <t>INF277K01782</t>
  </si>
  <si>
    <t xml:space="preserve">TATA Quant Equity Fund Direct Plan - Payout of Income Distribution cum capital withdrawal option </t>
  </si>
  <si>
    <t>INF277K015Y1</t>
  </si>
  <si>
    <t xml:space="preserve">TATA Quant Equity Fund Regular Plan - Payout of Income Distribution cum capital withdrawal option </t>
  </si>
  <si>
    <t>INF277K018Y5</t>
  </si>
  <si>
    <t xml:space="preserve">TATA Quant Fund Direct Plan - Reinvestment of Income Distribution cum capital withdrawal option </t>
  </si>
  <si>
    <t>INF277K014Y4</t>
  </si>
  <si>
    <t xml:space="preserve">TATA Quant Fund Regular Plan - Reinvestment of Income Distribution cum capital withdrawal option </t>
  </si>
  <si>
    <t>INF277K017Y7</t>
  </si>
  <si>
    <t>INF277K013Y6</t>
  </si>
  <si>
    <t>INF277K016Y9</t>
  </si>
  <si>
    <t xml:space="preserve">TATA Resources &amp; Energy Fund Direct Plan - Payout of Income Distribution cum capital withdrawal option </t>
  </si>
  <si>
    <t>INF277K016B7</t>
  </si>
  <si>
    <t xml:space="preserve">TATA Resources &amp; Energy Fund Direct Plan - Reinvestment of Income Distribution cum capital withdrawal option </t>
  </si>
  <si>
    <t>INF277K017B5</t>
  </si>
  <si>
    <t xml:space="preserve">TATA Resources &amp; Energy Fund Regular Plan - Payout of Income Distribution cum capital withdrawal option </t>
  </si>
  <si>
    <t>INF277K013B4</t>
  </si>
  <si>
    <t xml:space="preserve">TATA Resources &amp; Energy Fund Regular Plan - Reinvestment of Income Distribution cum capital withdrawal option </t>
  </si>
  <si>
    <t>INF277K014B2</t>
  </si>
  <si>
    <t>INF277K015B9</t>
  </si>
  <si>
    <t>INF277K012B6</t>
  </si>
  <si>
    <t>INF044D01CN2</t>
  </si>
  <si>
    <t>INF044D01CO0</t>
  </si>
  <si>
    <t>INF044D01CP7</t>
  </si>
  <si>
    <t>INF044D01BI4</t>
  </si>
  <si>
    <t>INF044D01BJ2</t>
  </si>
  <si>
    <t>INF044D01BK0</t>
  </si>
  <si>
    <t>Taurus Ethical Fund -  Regular Plan - Bonus Option</t>
  </si>
  <si>
    <t>INF044D01823</t>
  </si>
  <si>
    <t>INF044D01CJ0</t>
  </si>
  <si>
    <t>INF044D01CK8</t>
  </si>
  <si>
    <t>INF044D01CL6</t>
  </si>
  <si>
    <t>INF044D01864</t>
  </si>
  <si>
    <t>INF044D01831</t>
  </si>
  <si>
    <t>INF044D01849</t>
  </si>
  <si>
    <t>INF044D01CM4</t>
  </si>
  <si>
    <t xml:space="preserve">Taurus Infrastructure Fund - Direct Plan - Growth </t>
  </si>
  <si>
    <t>INF044D01CD3</t>
  </si>
  <si>
    <t>INF044D01CE1</t>
  </si>
  <si>
    <t>INF044D01CF8</t>
  </si>
  <si>
    <t>INF044D01906</t>
  </si>
  <si>
    <t>INF044D01872</t>
  </si>
  <si>
    <t>INF044D01880</t>
  </si>
  <si>
    <t>Union Business Cycle Fund - Direct Plan - Growth Option</t>
  </si>
  <si>
    <t>INF582M01JQ0</t>
  </si>
  <si>
    <t>Union Business Cycle Fund - Direct Plan - IDCW Option</t>
  </si>
  <si>
    <t>INF582M01JR8</t>
  </si>
  <si>
    <t>INF582M01JS6</t>
  </si>
  <si>
    <t>Union Business Cycle Fund - Regular Plan - Growth Option</t>
  </si>
  <si>
    <t>INF582M01JM9</t>
  </si>
  <si>
    <t>Union Business Cycle Fund - Regular Plan - IDCW Option</t>
  </si>
  <si>
    <t>INF582M01JN7</t>
  </si>
  <si>
    <t>INF582M01JO5</t>
  </si>
  <si>
    <t>Union Innovation &amp; Opportunities Fund - Direct Plan - Growth Option</t>
  </si>
  <si>
    <t>INF582M01JE6</t>
  </si>
  <si>
    <t>Union Innovation &amp; Opportunities Fund - Direct Plan - IDCW Option</t>
  </si>
  <si>
    <t>INF582M01JF3</t>
  </si>
  <si>
    <t>INF582M01JG1</t>
  </si>
  <si>
    <t>Union Innovation &amp; Opportunities Fund - Regular Plan - Growth Option</t>
  </si>
  <si>
    <t>INF582M01JA4</t>
  </si>
  <si>
    <t>Union Innovation &amp; Opportunities Fund - Regular Plan - IDCW Option</t>
  </si>
  <si>
    <t>INF582M01JB2</t>
  </si>
  <si>
    <t>INF582M01JC0</t>
  </si>
  <si>
    <t>INF789F01SN3</t>
  </si>
  <si>
    <t>INF789F01SL7</t>
  </si>
  <si>
    <t>INF789F01SM5</t>
  </si>
  <si>
    <t>INF789F01372</t>
  </si>
  <si>
    <t>INF789F01356</t>
  </si>
  <si>
    <t>INF789F01364</t>
  </si>
  <si>
    <t>INF789F01TO9</t>
  </si>
  <si>
    <t>INF789F01TM3</t>
  </si>
  <si>
    <t>INF789F01TN1</t>
  </si>
  <si>
    <t>INF789F01695</t>
  </si>
  <si>
    <t>INF789F01679</t>
  </si>
  <si>
    <t>INF789F01687</t>
  </si>
  <si>
    <t>INF789F01VF3</t>
  </si>
  <si>
    <t>INF789F01VG1</t>
  </si>
  <si>
    <t>INF789F01VH9</t>
  </si>
  <si>
    <t>INF789F01CE6</t>
  </si>
  <si>
    <t>INF789F01CF3</t>
  </si>
  <si>
    <t>INF789F01CG1</t>
  </si>
  <si>
    <t>INF789F01TS0</t>
  </si>
  <si>
    <t>INF789F01TT8</t>
  </si>
  <si>
    <t>INF789F01737</t>
  </si>
  <si>
    <t>INF789F01745</t>
  </si>
  <si>
    <t>INF789F01752</t>
  </si>
  <si>
    <t>INF789F01TU6</t>
  </si>
  <si>
    <t>INF789F01UD0</t>
  </si>
  <si>
    <t>INF789F01844</t>
  </si>
  <si>
    <t>INF789F01UB4</t>
  </si>
  <si>
    <t>INF789F01UC2</t>
  </si>
  <si>
    <t>INF789F01828</t>
  </si>
  <si>
    <t>INF789F01836</t>
  </si>
  <si>
    <t>INF789F01SF9</t>
  </si>
  <si>
    <t>INF789F01SG7</t>
  </si>
  <si>
    <t>INF789F01273</t>
  </si>
  <si>
    <t>INF789F01281</t>
  </si>
  <si>
    <t>UTI-Transpotation and Logistics  Fund-Growth Option</t>
  </si>
  <si>
    <t>INF789F01299</t>
  </si>
  <si>
    <t>UTI-Transpotation and Logistics  Fund-Growth Option- Direct</t>
  </si>
  <si>
    <t>INF789F01SH5</t>
  </si>
  <si>
    <t>UTI Innovation Fund - Direct Plan - Growth Option</t>
  </si>
  <si>
    <t>INF789F1AZA4</t>
  </si>
  <si>
    <t>UTI Innovation Fund - Direct Plan - Payout of IDCW Option</t>
  </si>
  <si>
    <t>INF789F1AZB2</t>
  </si>
  <si>
    <t>UTI Innovation Fund - Regular Plan - Growth Option</t>
  </si>
  <si>
    <t>INF789F1AYY7</t>
  </si>
  <si>
    <t>UTI Innovation Fund - Regular Plan - Payout of IDCW Option</t>
  </si>
  <si>
    <t>INF789F1AYZ4</t>
  </si>
  <si>
    <t>WhiteOak Capital Banking &amp; Financial Services Fund - Direct Growth</t>
  </si>
  <si>
    <t>INF03VN01860</t>
  </si>
  <si>
    <t>WhiteOak Capital Banking &amp; Financial Services Fund - Regular Growth</t>
  </si>
  <si>
    <t>INF03VN01852</t>
  </si>
  <si>
    <t>WhiteOak Capital Pharma and Heathcare Fund Direct Plan Growth</t>
  </si>
  <si>
    <t>INF03VN01886</t>
  </si>
  <si>
    <t>WhiteOak Capital Pharma and Heathcare Fund Regular Plan Growth</t>
  </si>
  <si>
    <t>INF03VN01878</t>
  </si>
  <si>
    <t>360 ONE ELSS Tax Saver Nifty 50 Index Fund - Direct Plan - Growth</t>
  </si>
  <si>
    <t>INF579M01AN2</t>
  </si>
  <si>
    <t>360 ONE ELSS Tax Saver Nifty 50 Index Fund - Direct Plan - IDCW Payout</t>
  </si>
  <si>
    <t>INF579M01AO0</t>
  </si>
  <si>
    <t>360 ONE ELSS Tax Saver Nifty 50 Index Fund - Regular Plan - Growth</t>
  </si>
  <si>
    <t>INF579M01AL6</t>
  </si>
  <si>
    <t>360 ONE ELSS Tax Saver Nifty 50 Index Fund - Regular Plan - IDCW Payout</t>
  </si>
  <si>
    <t>INF579M01AM4</t>
  </si>
  <si>
    <t>INF209K01UN8</t>
  </si>
  <si>
    <t>INF209K01108</t>
  </si>
  <si>
    <t>INF209K01P23</t>
  </si>
  <si>
    <t>INF209K01UM0</t>
  </si>
  <si>
    <t>INF209K01090</t>
  </si>
  <si>
    <t>INF209K01CB1</t>
  </si>
  <si>
    <t>INF846K01EW2</t>
  </si>
  <si>
    <t>INF846K01EX0</t>
  </si>
  <si>
    <t>INF846K01EY8</t>
  </si>
  <si>
    <t>INF846K01131</t>
  </si>
  <si>
    <t>INF846K01149</t>
  </si>
  <si>
    <t>INF846K01156</t>
  </si>
  <si>
    <t>INF194K01Y29</t>
  </si>
  <si>
    <t>INF194K01Y37</t>
  </si>
  <si>
    <t>INF194K01Y45</t>
  </si>
  <si>
    <t>INF194K01292</t>
  </si>
  <si>
    <t>INF194K01300</t>
  </si>
  <si>
    <t>INF194K01318</t>
  </si>
  <si>
    <t>INF761K01884</t>
  </si>
  <si>
    <t>INF761K01876</t>
  </si>
  <si>
    <t>INF761K01868</t>
  </si>
  <si>
    <t>INF761K01157</t>
  </si>
  <si>
    <t>INF761K01132</t>
  </si>
  <si>
    <t>INF761K01140</t>
  </si>
  <si>
    <t>INF761K01181</t>
  </si>
  <si>
    <t>INF761K01165</t>
  </si>
  <si>
    <t>INF761K01173</t>
  </si>
  <si>
    <t>BARODA BNP PARIBAS ELSS Tax Saver Fund - Direct Plan - Growth Option</t>
  </si>
  <si>
    <t>INF251K01HF3</t>
  </si>
  <si>
    <t>BARODA BNP PARIBAS ELSS Tax Saver Fund - Direct Plan - IDCW Option</t>
  </si>
  <si>
    <t>INF251K01HH9</t>
  </si>
  <si>
    <t>INF251K01HG1</t>
  </si>
  <si>
    <t>BARODA BNP PARIBAS ELSS Tax Saver Fund - Regular - Growth Option</t>
  </si>
  <si>
    <t>INF251K01985</t>
  </si>
  <si>
    <t>BARODA BNP PARIBAS ELSS Tax Saver Fund- Regular - IDCW Option</t>
  </si>
  <si>
    <t>INF251K01AA9</t>
  </si>
  <si>
    <t>INF251K01993</t>
  </si>
  <si>
    <t>INF760K01EL8</t>
  </si>
  <si>
    <t>INF760K01EJ2</t>
  </si>
  <si>
    <t>INF760K01EK0</t>
  </si>
  <si>
    <t>INF760K01100</t>
  </si>
  <si>
    <t>INF760K01084</t>
  </si>
  <si>
    <t>INF760K01092</t>
  </si>
  <si>
    <t>INF740K01OK1</t>
  </si>
  <si>
    <t>INF740K01OL9</t>
  </si>
  <si>
    <t>INF740K01OM7</t>
  </si>
  <si>
    <t>INF740K01185</t>
  </si>
  <si>
    <t>INF740K01169</t>
  </si>
  <si>
    <t>INF740K01177</t>
  </si>
  <si>
    <t>INF754K01BX2</t>
  </si>
  <si>
    <t>INF754K01BY0</t>
  </si>
  <si>
    <t>INF754K01CA8</t>
  </si>
  <si>
    <t>INF754K01517</t>
  </si>
  <si>
    <t>INF754K01525</t>
  </si>
  <si>
    <t>INF754K01541</t>
  </si>
  <si>
    <t>INF090I01JS8</t>
  </si>
  <si>
    <t>INF090I01JT6</t>
  </si>
  <si>
    <t>INF090I01JU4</t>
  </si>
  <si>
    <t>INF090I01783</t>
  </si>
  <si>
    <t>INF090I01791</t>
  </si>
  <si>
    <t>INF090I01775</t>
  </si>
  <si>
    <t>INF666M01DL5</t>
  </si>
  <si>
    <t>INF666M01DK7</t>
  </si>
  <si>
    <t>INF666M01DO9</t>
  </si>
  <si>
    <t>INF666M01DN1</t>
  </si>
  <si>
    <t>INF179K01YS4</t>
  </si>
  <si>
    <t>INF179K01BB8</t>
  </si>
  <si>
    <t>INF179K01YQ8</t>
  </si>
  <si>
    <t>INF179K01YR6</t>
  </si>
  <si>
    <t>INF179K01AZ9</t>
  </si>
  <si>
    <t>INF179K01BA0</t>
  </si>
  <si>
    <t>HSBC ELSS Tax saver Fund - Direct Growth</t>
  </si>
  <si>
    <t>INF917K01GP0</t>
  </si>
  <si>
    <t>HSBC ELSS Tax saver Fund - Direct IDCW Payout</t>
  </si>
  <si>
    <t>INF917K01GO3</t>
  </si>
  <si>
    <t>HSBC ELSS Tax saver Fund - Regular Growth</t>
  </si>
  <si>
    <t>INF677K01064</t>
  </si>
  <si>
    <t>HSBC ELSS Tax saver Fund - Regular IDCW Payout</t>
  </si>
  <si>
    <t>INF677K01072</t>
  </si>
  <si>
    <t>INF336L01BA4</t>
  </si>
  <si>
    <t>INF336L01EE0</t>
  </si>
  <si>
    <t>INF336L01AZ3</t>
  </si>
  <si>
    <t>INF336L01ER2</t>
  </si>
  <si>
    <t>INF109K01Y31</t>
  </si>
  <si>
    <t>INF109K01Y15</t>
  </si>
  <si>
    <t>INF109K01Y23</t>
  </si>
  <si>
    <t>INF109K01464</t>
  </si>
  <si>
    <t>INF109K01FN1</t>
  </si>
  <si>
    <t>INF109K01472</t>
  </si>
  <si>
    <t>INF205K01NT8</t>
  </si>
  <si>
    <t>INF205K01NR2</t>
  </si>
  <si>
    <t>INF205K01NS0</t>
  </si>
  <si>
    <t>INF205K01270</t>
  </si>
  <si>
    <t>INF205K01296</t>
  </si>
  <si>
    <t>INF205K01288</t>
  </si>
  <si>
    <t>INF00XX01390</t>
  </si>
  <si>
    <t>INF00XX01408</t>
  </si>
  <si>
    <t>INF00XX01374</t>
  </si>
  <si>
    <t>INF00XX01382</t>
  </si>
  <si>
    <t>INF192K01CE3</t>
  </si>
  <si>
    <t>INF192K01CD5</t>
  </si>
  <si>
    <t>INF192K01650</t>
  </si>
  <si>
    <t>INF192K01643</t>
  </si>
  <si>
    <t>INF174K01369</t>
  </si>
  <si>
    <t>INF174K01LI3</t>
  </si>
  <si>
    <t>INF174K01385</t>
  </si>
  <si>
    <t>INF174K01377</t>
  </si>
  <si>
    <t>INF174K01LJ1</t>
  </si>
  <si>
    <t>INF767K01EM1</t>
  </si>
  <si>
    <t>INF767K01EL3</t>
  </si>
  <si>
    <t>INF767K01EN9</t>
  </si>
  <si>
    <t>INF767K01956</t>
  </si>
  <si>
    <t>INF767K01931</t>
  </si>
  <si>
    <t>INF767K01949</t>
  </si>
  <si>
    <t>INF767K01DR2</t>
  </si>
  <si>
    <t>INF767K01998</t>
  </si>
  <si>
    <t>INF767K01DQ4</t>
  </si>
  <si>
    <t>INF767K01980</t>
  </si>
  <si>
    <t>INF767K01OY5</t>
  </si>
  <si>
    <t>INF767K01OV1</t>
  </si>
  <si>
    <t>INF767K01DS0</t>
  </si>
  <si>
    <t>INF767K01AA4</t>
  </si>
  <si>
    <t>INF767K01DU6</t>
  </si>
  <si>
    <t>INF767K01AC0</t>
  </si>
  <si>
    <t>INF767K01DT8</t>
  </si>
  <si>
    <t>INF767K01AB2</t>
  </si>
  <si>
    <t>INF767K01PB0</t>
  </si>
  <si>
    <t>INF767K01PA2</t>
  </si>
  <si>
    <t>INF767K01DV4</t>
  </si>
  <si>
    <t>INF767K01AD8</t>
  </si>
  <si>
    <t>INF767K01DP6</t>
  </si>
  <si>
    <t>INF767K01972</t>
  </si>
  <si>
    <t>INF767K01DX0</t>
  </si>
  <si>
    <t>INF767K01AF3</t>
  </si>
  <si>
    <t>INF767K01DW2</t>
  </si>
  <si>
    <t>INF767K01AE6</t>
  </si>
  <si>
    <t>INF767K01OX7</t>
  </si>
  <si>
    <t>INF767K01OU3</t>
  </si>
  <si>
    <t>INF767K01DY8</t>
  </si>
  <si>
    <t>INF767K01AG1</t>
  </si>
  <si>
    <t>INF767K01EA6</t>
  </si>
  <si>
    <t>INF767K01AI7</t>
  </si>
  <si>
    <t>INF767K01DZ5</t>
  </si>
  <si>
    <t>INF767K01AH9</t>
  </si>
  <si>
    <t>INF767K01OZ2</t>
  </si>
  <si>
    <t>INF767K01OW9</t>
  </si>
  <si>
    <t>INF767K01EB4</t>
  </si>
  <si>
    <t>INF767K01AJ5</t>
  </si>
  <si>
    <t>INF767K01DO9</t>
  </si>
  <si>
    <t>INF767K01964</t>
  </si>
  <si>
    <t>INF174V01093</t>
  </si>
  <si>
    <t>INF174V01085</t>
  </si>
  <si>
    <t>INF174V01101</t>
  </si>
  <si>
    <t>INF174V01077</t>
  </si>
  <si>
    <t>INF769K01DM9</t>
  </si>
  <si>
    <t>INF769K01DN7</t>
  </si>
  <si>
    <t>INF769K01DK3</t>
  </si>
  <si>
    <t>INF769K01DL1</t>
  </si>
  <si>
    <t>INF247L01569</t>
  </si>
  <si>
    <t>INF247L01551</t>
  </si>
  <si>
    <t>INF247L01544</t>
  </si>
  <si>
    <t>INF247L01577</t>
  </si>
  <si>
    <t>INF959L01CE3</t>
  </si>
  <si>
    <t>INF959L01CG8</t>
  </si>
  <si>
    <t>INF959L01CD5</t>
  </si>
  <si>
    <t>INF959L01CF0</t>
  </si>
  <si>
    <t>NAVI ELSS TAX SAVER NIFTY 50 INDEX FUND - DIRECT PLAN GROWTH</t>
  </si>
  <si>
    <t>INF959L01GR6</t>
  </si>
  <si>
    <t>NAVI ELSS TAX SAVER NIFTY 50 INDEX FUND - DIRECT PLAN IDCW PAYOUT</t>
  </si>
  <si>
    <t>INF959L01GT2</t>
  </si>
  <si>
    <t>NAVI ELSS TAX SAVER NIFTY 50 INDEX FUND - REGULAR PLAN GROWTH</t>
  </si>
  <si>
    <t>INF959L01GS4</t>
  </si>
  <si>
    <t>NAVI ELSS TAX SAVER NIFTY 50 INDEX FUND - REGULAR PLAN IDCW PAYOUT</t>
  </si>
  <si>
    <t>INF959L01GU0</t>
  </si>
  <si>
    <t>INF204KA1E04</t>
  </si>
  <si>
    <t>INF204KA1E12</t>
  </si>
  <si>
    <t>INF204K01L30</t>
  </si>
  <si>
    <t>INF204K01L48</t>
  </si>
  <si>
    <t>INF204K01GL2</t>
  </si>
  <si>
    <t>INF204K01GM0</t>
  </si>
  <si>
    <t>INF204K01GK4</t>
  </si>
  <si>
    <t>INF204K01L55</t>
  </si>
  <si>
    <t>NJ ELSS Tax Saver Scheme Direct Growth</t>
  </si>
  <si>
    <t>INF0J8L01115</t>
  </si>
  <si>
    <t>NJ ELSS Tax Saver Scheme Direct IDCW</t>
  </si>
  <si>
    <t>INF0J8L01123</t>
  </si>
  <si>
    <t>NJ ELSS Tax Saver Scheme Regular Growth</t>
  </si>
  <si>
    <t>INF0J8L01099</t>
  </si>
  <si>
    <t>NJ ELSS Tax Saver Scheme Regular IDCW</t>
  </si>
  <si>
    <t>INF0J8L01107</t>
  </si>
  <si>
    <t>INF663L01FO3</t>
  </si>
  <si>
    <t>INF663L01FN5</t>
  </si>
  <si>
    <t>INF663L01FR6</t>
  </si>
  <si>
    <t>INF663L01FQ8</t>
  </si>
  <si>
    <t>INF879O01100</t>
  </si>
  <si>
    <t>INF879O01092</t>
  </si>
  <si>
    <t>INF966L01986</t>
  </si>
  <si>
    <t>INF966L01135</t>
  </si>
  <si>
    <t>INF966L01960</t>
  </si>
  <si>
    <t>INF966L01127</t>
  </si>
  <si>
    <t>INF966L01119</t>
  </si>
  <si>
    <t>INF082J01069</t>
  </si>
  <si>
    <t>INF082J01077</t>
  </si>
  <si>
    <t>INF082J01085</t>
  </si>
  <si>
    <t>INF082J01366</t>
  </si>
  <si>
    <t>INF082J01374</t>
  </si>
  <si>
    <t>Samco ELSS Tax Saver Fund - Direct Plan - Growth Option</t>
  </si>
  <si>
    <t>INF0K1H01065</t>
  </si>
  <si>
    <t>Samco ELSS Tax Saver Fund - Regular Plan - Growth Option</t>
  </si>
  <si>
    <t>INF0K1H01057</t>
  </si>
  <si>
    <t>INF200K01UK3</t>
  </si>
  <si>
    <t>INF200K01UM9</t>
  </si>
  <si>
    <t>INF200K01479</t>
  </si>
  <si>
    <t>INF200K01495</t>
  </si>
  <si>
    <t>INF680P01158</t>
  </si>
  <si>
    <t>INF680P01166</t>
  </si>
  <si>
    <t>INF680P01133</t>
  </si>
  <si>
    <t>INF680P01141</t>
  </si>
  <si>
    <t>INF903J01NN3</t>
  </si>
  <si>
    <t>INF903J01NL7</t>
  </si>
  <si>
    <t>INF903J01NM5</t>
  </si>
  <si>
    <t>INF903J01538</t>
  </si>
  <si>
    <t>INF903J01512</t>
  </si>
  <si>
    <t>INF903J01520</t>
  </si>
  <si>
    <t>Sundaram ELSS Tax Saver Fund Direct Plan - Half Yearly Income Distribution CUM Capital Withdrawal Option</t>
  </si>
  <si>
    <t>INF173K01NN1</t>
  </si>
  <si>
    <t>Sundaram ELSS Tax Saver Fund Direct Plan Growth</t>
  </si>
  <si>
    <t>INF173K01HZ7</t>
  </si>
  <si>
    <t>Sundaram ELSS Tax Saver Fund Regular Growth</t>
  </si>
  <si>
    <t>INF173K01361</t>
  </si>
  <si>
    <t>Sundaram ELSS Tax Saver Fund Regular Plan - Half Yearly Income Distribution CUM Capital Withdrawal Option</t>
  </si>
  <si>
    <t>INF173K01NM3</t>
  </si>
  <si>
    <t>INF277K01I94</t>
  </si>
  <si>
    <t>INF277K01I60</t>
  </si>
  <si>
    <t>INF277K01I86</t>
  </si>
  <si>
    <t>INF277K01I52</t>
  </si>
  <si>
    <t>INF044D01CG6</t>
  </si>
  <si>
    <t>INF044D01AA3</t>
  </si>
  <si>
    <t>INF044D01CH4</t>
  </si>
  <si>
    <t>INF044D01CI2</t>
  </si>
  <si>
    <t>INF044D01AC9</t>
  </si>
  <si>
    <t>INF044D01997</t>
  </si>
  <si>
    <t>INF582M01765</t>
  </si>
  <si>
    <t>INF582M01781</t>
  </si>
  <si>
    <t>INF582M01773</t>
  </si>
  <si>
    <t>INF582M01302</t>
  </si>
  <si>
    <t>INF582M01328</t>
  </si>
  <si>
    <t>INF582M01310</t>
  </si>
  <si>
    <t>INF789F01TF7</t>
  </si>
  <si>
    <t>INF789F01TD2</t>
  </si>
  <si>
    <t>INF789F01TE0</t>
  </si>
  <si>
    <t>INF789F01547</t>
  </si>
  <si>
    <t>INF789F01521</t>
  </si>
  <si>
    <t>INF789F01539</t>
  </si>
  <si>
    <t>WhiteOak Capital ELSS Tax Saver Fund Direct Plan Growth</t>
  </si>
  <si>
    <t>INF03VN01621</t>
  </si>
  <si>
    <t>WhiteOak Capital ELSS Tax Saver Fund Direct Plan IDCW</t>
  </si>
  <si>
    <t>INF03VN01639</t>
  </si>
  <si>
    <t>WhiteOak Capital ELSS Tax Saver Fund Regular Plan Growth</t>
  </si>
  <si>
    <t>INF03VN01647</t>
  </si>
  <si>
    <t>WhiteOak Capital ELSS Tax Saver Fund Regular Plan IDCW</t>
  </si>
  <si>
    <t>INF03VN01654</t>
  </si>
  <si>
    <t>Zerodha ELSS Tax Saver Nifty LargeMidcap 250 Index Fund - Direct Plan - Growth option</t>
  </si>
  <si>
    <t>INF0R8F01026</t>
  </si>
  <si>
    <t>ADITYA BIRLA SUN LIFE OVERNIGHT FUND-  Direct - Monthly Payout of IDCW</t>
  </si>
  <si>
    <t>INF209KB1ZL4</t>
  </si>
  <si>
    <t>ADITYA BIRLA SUN LIFE OVERNIGHT FUND-  Direct - Weekly Reinvestment of IDCW</t>
  </si>
  <si>
    <t>INF209KB1ZJ8</t>
  </si>
  <si>
    <t>ADITYA BIRLA SUN LIFE OVERNIGHT FUND-  Regular - Weekly Reinvestment of IDCW option</t>
  </si>
  <si>
    <t>INF209KB1ZE9</t>
  </si>
  <si>
    <t>INF209KB1ZI0</t>
  </si>
  <si>
    <t>INF209KB1ZD1</t>
  </si>
  <si>
    <t>INF209KB1ZG4</t>
  </si>
  <si>
    <t>INF209KB1ZH2</t>
  </si>
  <si>
    <t>INF209KB1ZC3</t>
  </si>
  <si>
    <t>INF846K01N99</t>
  </si>
  <si>
    <t>INF846K01N65</t>
  </si>
  <si>
    <t>INF846K01N73</t>
  </si>
  <si>
    <t>INF846K01N81</t>
  </si>
  <si>
    <t>INF846K01N40</t>
  </si>
  <si>
    <t>INF846K01N57</t>
  </si>
  <si>
    <t>INF846K01O56</t>
  </si>
  <si>
    <t>INF846K01O23</t>
  </si>
  <si>
    <t>INF846K01O31</t>
  </si>
  <si>
    <t>INF846K01O49</t>
  </si>
  <si>
    <t>INF846K01O07</t>
  </si>
  <si>
    <t>INF846K01O15</t>
  </si>
  <si>
    <t>Bajaj Finserv Overnight Fund - Direct Plan - Daily - IDCW</t>
  </si>
  <si>
    <t>INF0QA701185</t>
  </si>
  <si>
    <t>Bajaj Finserv Overnight Fund - Direct Plan - Fortnightly - IDCW</t>
  </si>
  <si>
    <t>INF0QA701235</t>
  </si>
  <si>
    <t>INF0QA701201</t>
  </si>
  <si>
    <t>Bajaj Finserv Overnight Fund - Direct Plan - Growth</t>
  </si>
  <si>
    <t>INF0QA701177</t>
  </si>
  <si>
    <t>Bajaj Finserv Overnight Fund - Direct Plan - Monthly - IDCW</t>
  </si>
  <si>
    <t>INF0QA701243</t>
  </si>
  <si>
    <t>INF0QA701219</t>
  </si>
  <si>
    <t>Bajaj Finserv Overnight Fund - Direct Plan - Weekly - IDCW</t>
  </si>
  <si>
    <t>INF0QA701227</t>
  </si>
  <si>
    <t>INF0QA701193</t>
  </si>
  <si>
    <t>Bajaj Finserv Overnight Fund - Regular Plan - Fortnightly - IDCW</t>
  </si>
  <si>
    <t>INF0QA701318</t>
  </si>
  <si>
    <t>INF0QA701276</t>
  </si>
  <si>
    <t>Bajaj Finserv Overnight Fund - Regular Plan - Growth</t>
  </si>
  <si>
    <t>INF0QA701250</t>
  </si>
  <si>
    <t>Bajaj Finserv Overnight Fund - Regular Plan - Monthly - IDCW</t>
  </si>
  <si>
    <t>INF0QA701326</t>
  </si>
  <si>
    <t>INF0QA701284</t>
  </si>
  <si>
    <t>Bajaj Finserv Overnight Fund - Regular Plan - Weekly - IDCW</t>
  </si>
  <si>
    <t>INF0QA701300</t>
  </si>
  <si>
    <t>INF0QA701268</t>
  </si>
  <si>
    <t>INF194KB1462</t>
  </si>
  <si>
    <t>INF194KB1470</t>
  </si>
  <si>
    <t>INF194KB1447</t>
  </si>
  <si>
    <t>INF194KB1496</t>
  </si>
  <si>
    <t>INF194KB1504</t>
  </si>
  <si>
    <t>INF194KB1520</t>
  </si>
  <si>
    <t>INF194KB1538</t>
  </si>
  <si>
    <t>INF194KB1553</t>
  </si>
  <si>
    <t>INF194KB1561</t>
  </si>
  <si>
    <t>INF194KB1330</t>
  </si>
  <si>
    <t>INF194KB1348</t>
  </si>
  <si>
    <t>INF194KB1314</t>
  </si>
  <si>
    <t>INF194KB1363</t>
  </si>
  <si>
    <t>INF194KB1371</t>
  </si>
  <si>
    <t>INF194KB1421</t>
  </si>
  <si>
    <t>INF194KB1439</t>
  </si>
  <si>
    <t>BANDHAN Overnight Fund - REGULAR PLAN PERIODIC IDCW</t>
  </si>
  <si>
    <t>INF194KB1397</t>
  </si>
  <si>
    <t>INF194KB1405</t>
  </si>
  <si>
    <t>INF761K01EU7</t>
  </si>
  <si>
    <t>INF761K01EV5</t>
  </si>
  <si>
    <t>INF761K01EY9</t>
  </si>
  <si>
    <t>INF761K01EX1</t>
  </si>
  <si>
    <t>INF761K01EW3</t>
  </si>
  <si>
    <t>INF761K01EZ6</t>
  </si>
  <si>
    <t>BANK OF INDIA Overnight Fund Regular Plan- Daily IDCW</t>
  </si>
  <si>
    <t>INF761K01FA6</t>
  </si>
  <si>
    <t>BANK OF INDIA Overnight Fund Regular Plan- Monthly IDCW</t>
  </si>
  <si>
    <t>INF761K01FD0</t>
  </si>
  <si>
    <t>INF761K01FC2</t>
  </si>
  <si>
    <t>BANK OF INDIA Overnight Fund Regular Plan- Weekly IDCW</t>
  </si>
  <si>
    <t>INF761K01FB4</t>
  </si>
  <si>
    <t>BANK OF INDIA Overnight Fund Unclaimed IDCW Plan - Greater than 3 Years</t>
  </si>
  <si>
    <t>BANK OF INDIA Overnight Fund Unclaimed IDCW Plan - Up to 3 Years</t>
  </si>
  <si>
    <t>BANK OF INDIA Overnight Fund Unclaimed Redemption Plan - Greater than 3 Years</t>
  </si>
  <si>
    <t>BANK OF INDIA Overnight Fund Unclaimed Redemption Plan - Upto 3 Years</t>
  </si>
  <si>
    <t>INF955L01HW2</t>
  </si>
  <si>
    <t>INF955L01HV4</t>
  </si>
  <si>
    <t>INF955L01HX0</t>
  </si>
  <si>
    <t>Baroda BNP Paribas Overnight Fund - Plan C - Unclaimed IDCW - Greater than 3 years</t>
  </si>
  <si>
    <t>Baroda BNP Paribas Overnight Fund - Plan C - Unclaimed IDCW - Up to 3 years</t>
  </si>
  <si>
    <t>Baroda BNP Paribas Overnight Fund - Plan C - Unclaimed Redemption - Greater than 3 years</t>
  </si>
  <si>
    <t>Baroda BNP Paribas Overnight Fund - Plan C - Unclaimed Redemption - Up to 3 years</t>
  </si>
  <si>
    <t>INF955L01HT8</t>
  </si>
  <si>
    <t>INF955L01HS0</t>
  </si>
  <si>
    <t>INF955L01HU6</t>
  </si>
  <si>
    <t>INF760K01JN3</t>
  </si>
  <si>
    <t>INF760K01JM5</t>
  </si>
  <si>
    <t>INF760K01JP8</t>
  </si>
  <si>
    <t>INF760K01JO1</t>
  </si>
  <si>
    <t>DSP Overnight Fund - Direct Plan - Growth</t>
  </si>
  <si>
    <t>INF740KA1MC8</t>
  </si>
  <si>
    <t>DSP Overnight Fund - Direct Plan - IDCW - Daily</t>
  </si>
  <si>
    <t>INF740KA1OR2</t>
  </si>
  <si>
    <t>DSP Overnight Fund - Regular Plan - Growth</t>
  </si>
  <si>
    <t>INF740KA1MB0</t>
  </si>
  <si>
    <t>DSP Overnight Fund - Regular Plan - IDCW - Daily</t>
  </si>
  <si>
    <t>INF740KA1OU6</t>
  </si>
  <si>
    <t>DSP Overnight Fund - Regular Plan - IDCW - Weekly</t>
  </si>
  <si>
    <t>INF740KA1OV4</t>
  </si>
  <si>
    <t>INF740KA1OW2</t>
  </si>
  <si>
    <t>Unclaimed IDCW - Beyond 3 years (Invested in DSP Overnight Fund)</t>
  </si>
  <si>
    <t>Unclaimed IDCW - Upto 3 years (Invested in DSP Overnight Fund)</t>
  </si>
  <si>
    <t>Unclaimed Redemption - Beyond 3 years (Invested in DSP Overnight Fund)</t>
  </si>
  <si>
    <t>Unclaimed Redemption - Upto 3 years (Invested in DSP Overnight Fund)</t>
  </si>
  <si>
    <t>INF754K01KD5</t>
  </si>
  <si>
    <t>INF754K01KC7</t>
  </si>
  <si>
    <t>INF754K01JW7</t>
  </si>
  <si>
    <t>INF754K01JV9</t>
  </si>
  <si>
    <t>INF754K01KB9</t>
  </si>
  <si>
    <t>INF754K01KA1</t>
  </si>
  <si>
    <t>Edelweiss Overnight Fund - Regular Plan - Annual - IDCW Option</t>
  </si>
  <si>
    <t>INF754K01KM6</t>
  </si>
  <si>
    <t>INF754K01KL8</t>
  </si>
  <si>
    <t>INF754K01KF0</t>
  </si>
  <si>
    <t>Edelweiss Overnight Fund - Regular Plan - Fortnightly - IDCW Option</t>
  </si>
  <si>
    <t>INF754K01KI4</t>
  </si>
  <si>
    <t>INF754K01KH6</t>
  </si>
  <si>
    <t>INF754K01KE3</t>
  </si>
  <si>
    <t>INF754K01KK0</t>
  </si>
  <si>
    <t>INF754K01KJ2</t>
  </si>
  <si>
    <t>INF754K01KG8</t>
  </si>
  <si>
    <t>Edelweiss Overnight Fund - Unclaimed IDCW Plan - Above 3 years</t>
  </si>
  <si>
    <t>Edelweiss Overnight Fund - Unclaimed IDCW Plan - Upto 3 years</t>
  </si>
  <si>
    <t>Edelweiss Overnight Fund - Unclaimed Redemption Plan - Above 3 years</t>
  </si>
  <si>
    <t>Edelweiss Overnight Fund - Unclaimed Redemption Plan - Upto 3 years</t>
  </si>
  <si>
    <t>Franklin India Overnight Fund - Daily Dividend Plan - Daily - IDCW</t>
  </si>
  <si>
    <t>INF090I01SM2</t>
  </si>
  <si>
    <t>Franklin India Overnight Fund - Direct Daily Dividend Plan - Daily - IDCW</t>
  </si>
  <si>
    <t>INF090I01ST7</t>
  </si>
  <si>
    <t>Franklin India Overnight Fund - Direct Weekly Dividend Plan - Weekly - IDCW</t>
  </si>
  <si>
    <t>INF090I01SR1</t>
  </si>
  <si>
    <t>INF090I01SQ3</t>
  </si>
  <si>
    <t>Franklin India Overnight Fund - Weekly Dividend Plan - Weekly - IDCW</t>
  </si>
  <si>
    <t>INF090I01SN0</t>
  </si>
  <si>
    <t>INF090I01SP5</t>
  </si>
  <si>
    <t>Franklin India Overnight fund- Growth</t>
  </si>
  <si>
    <t>INF090I01SO8</t>
  </si>
  <si>
    <t>Franklin India Overnight Fund- Growth - Direct</t>
  </si>
  <si>
    <t>INF090I01SS9</t>
  </si>
  <si>
    <t>Franklin India Overnight Fund- Unclaimed IDCW Investor Education Plan</t>
  </si>
  <si>
    <t>Franklin India Overnight Fund- Unclaimed IDCW Plan</t>
  </si>
  <si>
    <t>Franklin India Overnight Fund- Unclaimed Redemption Investor EducationPlan</t>
  </si>
  <si>
    <t>Franklin India Overnight Fund- Unclaimed Redemption Plan</t>
  </si>
  <si>
    <t>INF666M01GM6</t>
  </si>
  <si>
    <t>INF666M01GP9</t>
  </si>
  <si>
    <t>INF666M01GQ7</t>
  </si>
  <si>
    <t>INF666M01GL8</t>
  </si>
  <si>
    <t>INF666M01GR5</t>
  </si>
  <si>
    <t>INF666M01GS3</t>
  </si>
  <si>
    <t>INF666M01GU9</t>
  </si>
  <si>
    <t>INF666M01GX3</t>
  </si>
  <si>
    <t>INF666M01GY1</t>
  </si>
  <si>
    <t>INF666M01GT1</t>
  </si>
  <si>
    <t>INF666M01GZ8</t>
  </si>
  <si>
    <t>INF666M01HA9</t>
  </si>
  <si>
    <t>INF666M01GV7</t>
  </si>
  <si>
    <t>INF666M01GW5</t>
  </si>
  <si>
    <t>Groww Overnight Fund (formerly known as Indiabulls Overnight Fund)- Unclaimed Dividend &lt; 3 years</t>
  </si>
  <si>
    <t>Groww Overnight Fund (formerly known as Indiabulls Overnight Fund)- Unclaimed Dividend &gt; 3 Years</t>
  </si>
  <si>
    <t>Groww Overnight Fund (formerly known as Indiabulls Overnight Fund)- Unclaimed Redemption &lt; 3 Years</t>
  </si>
  <si>
    <t>Groww Overnight Fund (formerly known as Indiabulls Overnight Fund)- Unclaimed Redemption &gt; 3 Years</t>
  </si>
  <si>
    <t>HDFC Overnight Fund - Daily IDCW Option - Direct Plan</t>
  </si>
  <si>
    <t>INF179KB1HY1</t>
  </si>
  <si>
    <t>HDFC Overnight Fund - Growth Option</t>
  </si>
  <si>
    <t>INF179KB1HS3</t>
  </si>
  <si>
    <t>HDFC Overnight Fund - Growth Option - Direct Plan</t>
  </si>
  <si>
    <t>INF179KB1HT1</t>
  </si>
  <si>
    <t>HDFC Overnight Fund - IDCW Option (Daily)</t>
  </si>
  <si>
    <t>INF179KB1IF8</t>
  </si>
  <si>
    <t>Helios Overnight Fund - Direct Plan - Daily IDCW Option</t>
  </si>
  <si>
    <t>INF0R8701087</t>
  </si>
  <si>
    <t>Helios Overnight Fund - Direct Plan - Growth Option</t>
  </si>
  <si>
    <t>INF0R8701079</t>
  </si>
  <si>
    <t>Helios Overnight Fund - Regular Plan - Daily IDCW Option</t>
  </si>
  <si>
    <t>INF0R8701103</t>
  </si>
  <si>
    <t>Helios Overnight Fund - Regular Plan - Growth Option</t>
  </si>
  <si>
    <t>INF0R8701095</t>
  </si>
  <si>
    <t>HSBC Overnight Fund - Direct Daily IDCW</t>
  </si>
  <si>
    <t>INF336L01OG4</t>
  </si>
  <si>
    <t>HSBC Overnight Fund - Direct Growth</t>
  </si>
  <si>
    <t>INF336L01OF6</t>
  </si>
  <si>
    <t>HSBC Overnight Fund - Direct Monthly IDCW</t>
  </si>
  <si>
    <t>INF336L01OK6</t>
  </si>
  <si>
    <t>INF336L01OI0</t>
  </si>
  <si>
    <t>HSBC Overnight Fund - Direct Weekly IDCW</t>
  </si>
  <si>
    <t>INF336L01OJ8</t>
  </si>
  <si>
    <t>INF336L01OH2</t>
  </si>
  <si>
    <t>HSBC Overnight Fund - Regular Daily IDCW</t>
  </si>
  <si>
    <t>INF336L01OM2</t>
  </si>
  <si>
    <t>HSBC Overnight Fund - Regular Growth</t>
  </si>
  <si>
    <t>INF336L01OL4</t>
  </si>
  <si>
    <t>HSBC Overnight Fund - Regular Monthly IDCW</t>
  </si>
  <si>
    <t>INF336L01OQ3</t>
  </si>
  <si>
    <t>INF336L01OO8</t>
  </si>
  <si>
    <t>HSBC Overnight Fund - Regular Weekly IDCW</t>
  </si>
  <si>
    <t>INF336L01OP5</t>
  </si>
  <si>
    <t>INF336L01ON0</t>
  </si>
  <si>
    <t>HSBC Overnight Fund - Unclaimed IDCW Above three years</t>
  </si>
  <si>
    <t>HSBC Overnight Fund - Unclaimed IDCW Below three years</t>
  </si>
  <si>
    <t>HSBC Overnight Fund - Unclaimed Redemption above three years</t>
  </si>
  <si>
    <t>HSBC Overnight Fund - Unclaimed Redemption Below three years</t>
  </si>
  <si>
    <t>ICICI Prudential Overnight Fund - Daily IDCW</t>
  </si>
  <si>
    <t>INF109KC18E1</t>
  </si>
  <si>
    <t>ICICI Prudential Overnight Fund - Direct Plan - Daily IDCW</t>
  </si>
  <si>
    <t>INF109KC12G9</t>
  </si>
  <si>
    <t>ICICI Prudential Overnight Fund - Direct Plan - Growth</t>
  </si>
  <si>
    <t>INF109KC11G1</t>
  </si>
  <si>
    <t>ICICI Prudential Overnight fund - Direct Plan - Unclaimed IDCW Stable Scheme</t>
  </si>
  <si>
    <t>INF109KC18H4</t>
  </si>
  <si>
    <t>ICICI Prudential Overnight fund - Direct Plan - Unclaimed IDCW Transitory Scheme</t>
  </si>
  <si>
    <t>INF109KC16H8</t>
  </si>
  <si>
    <t>ICICI Prudential Overnight fund - Direct Plan - Unclaimed Redemption Stable Scheme</t>
  </si>
  <si>
    <t>INF109KC17H6</t>
  </si>
  <si>
    <t>ICICI Prudential Overnight fund - Direct Plan - Unclaimed Redemption Transitory Scheme</t>
  </si>
  <si>
    <t>INF109KC15H0</t>
  </si>
  <si>
    <t>ICICI Prudential Overnight Fund - Direct Plan - Weekly IDCW</t>
  </si>
  <si>
    <t>INF109KC16G0</t>
  </si>
  <si>
    <t>INF109KC15G2</t>
  </si>
  <si>
    <t>ICICI Prudential Overnight Fund - Growth</t>
  </si>
  <si>
    <t>INF109KC17E3</t>
  </si>
  <si>
    <t>ICICI Prudential Overnight Fund - Weekly IDCW</t>
  </si>
  <si>
    <t>INF109KC12F1</t>
  </si>
  <si>
    <t>INF109KC11F3</t>
  </si>
  <si>
    <t>INF205KA1122</t>
  </si>
  <si>
    <t>INF205KA1163</t>
  </si>
  <si>
    <t>INF205KA1155</t>
  </si>
  <si>
    <t>INF205KA1148</t>
  </si>
  <si>
    <t>INF205KA1130</t>
  </si>
  <si>
    <t>INF205KA1072</t>
  </si>
  <si>
    <t>INF205KA1114</t>
  </si>
  <si>
    <t>INF205KA1106</t>
  </si>
  <si>
    <t>INF205KA1098</t>
  </si>
  <si>
    <t>INF205KA1080</t>
  </si>
  <si>
    <t>INF00XX01564</t>
  </si>
  <si>
    <t>INF00XX01630</t>
  </si>
  <si>
    <t>INF00XX01606</t>
  </si>
  <si>
    <t>ITI Overnight Fund - Regular Plan - Annual IDCW Option</t>
  </si>
  <si>
    <t>INF00XX01556</t>
  </si>
  <si>
    <t>INF00XX01523</t>
  </si>
  <si>
    <t>INF00XX01481</t>
  </si>
  <si>
    <t>INF00XX01531</t>
  </si>
  <si>
    <t>INF00XX01507</t>
  </si>
  <si>
    <t>INF00XX01473</t>
  </si>
  <si>
    <t>INF00XX01549</t>
  </si>
  <si>
    <t>INF00XX01515</t>
  </si>
  <si>
    <t>INF00XX01499</t>
  </si>
  <si>
    <t>INF192K01LY2</t>
  </si>
  <si>
    <t>INF192K01LZ9</t>
  </si>
  <si>
    <t>INF192K01MA0</t>
  </si>
  <si>
    <t>INF192K01LU0</t>
  </si>
  <si>
    <t>INF192K01LX4</t>
  </si>
  <si>
    <t>INF192K01LV8</t>
  </si>
  <si>
    <t>INF192K01LW6</t>
  </si>
  <si>
    <t>INF192K01MB8</t>
  </si>
  <si>
    <t>JM Overnight Fund - (Direct) - Unclaimed IDCW - Growth Plan</t>
  </si>
  <si>
    <t>JM Overnight Fund - (Direct) - Unclaimed IDCW I.E.F. - Growth Plan</t>
  </si>
  <si>
    <t>JM Overnight Fund - (Direct) - Unclaimed Redemption - Growth Plan</t>
  </si>
  <si>
    <t>JM Overnight Fund - (Direct) - Unclaimed Redemption I.E.F. - Growth Plan</t>
  </si>
  <si>
    <t>Kotak Overnight Fund -Direct Plan-Growth Option</t>
  </si>
  <si>
    <t>INF174KA1BF9</t>
  </si>
  <si>
    <t>Kotak Overnight Fund -Regular plan-Growth Option</t>
  </si>
  <si>
    <t>INF174KA1BC6</t>
  </si>
  <si>
    <t>Kotak Overnight Fund-Direct Plan- Daily Reinvestment of Income Distribution cum capital withdrawal option</t>
  </si>
  <si>
    <t>INF174KA1BE2</t>
  </si>
  <si>
    <t>Kotak Overnight Fund-Regular Plan- Daily Reinvestment of Income Distribution cum capital withdrawal option</t>
  </si>
  <si>
    <t>INF174KA1BB8</t>
  </si>
  <si>
    <t>INF767K01QG7</t>
  </si>
  <si>
    <t>INF767K01QI3</t>
  </si>
  <si>
    <t>INF767K01QE2</t>
  </si>
  <si>
    <t>INF767K01QF9</t>
  </si>
  <si>
    <t>INF767K01QH5</t>
  </si>
  <si>
    <t>INF767K01QD4</t>
  </si>
  <si>
    <t>INF767K01PZ9</t>
  </si>
  <si>
    <t>INF767K01QA0</t>
  </si>
  <si>
    <t>LIC MF Overnight Fund-Regular Plan-Weekly IDCW</t>
  </si>
  <si>
    <t>INF767K01QC6</t>
  </si>
  <si>
    <t>INF174V01846</t>
  </si>
  <si>
    <t>INF174V01838</t>
  </si>
  <si>
    <t>INF174V01820</t>
  </si>
  <si>
    <t>INF174V01812</t>
  </si>
  <si>
    <t>Mahindra Manulife Overnight Fund - Unclaimed Redemption/IDCW beyond 3 years</t>
  </si>
  <si>
    <t>Mahindra Manulife Overnight Fund - Unclaimed Redemption/IDCW upto 3 years</t>
  </si>
  <si>
    <t>Mirae Asset Overnight Fund Direct Daily IDCW</t>
  </si>
  <si>
    <t>INF769K01FJ0</t>
  </si>
  <si>
    <t>Mirae Asset Overnight Fund Direct Monthly IDCW</t>
  </si>
  <si>
    <t>INF769K01FF8</t>
  </si>
  <si>
    <t>INF769K01FI2</t>
  </si>
  <si>
    <t>Mirae Asset Overnight Fund Direct Plan Growth</t>
  </si>
  <si>
    <t>INF769K01FG6</t>
  </si>
  <si>
    <t>Mirae Asset Overnight Fund Direct Weekly IDCW</t>
  </si>
  <si>
    <t>INF769K01FK8</t>
  </si>
  <si>
    <t xml:space="preserve">Mirae Asset Overnight Fund Regular Daily  IDCW </t>
  </si>
  <si>
    <t>INF769K01FL6</t>
  </si>
  <si>
    <t>Mirae Asset Overnight Fund Regular Monthly IDCW</t>
  </si>
  <si>
    <t>INF769K01FD3</t>
  </si>
  <si>
    <t>INF769K01FH4</t>
  </si>
  <si>
    <t>Mirae Asset Overnight Fund Regular Plan Growth</t>
  </si>
  <si>
    <t>INF769K01FE1</t>
  </si>
  <si>
    <t>Mirae Asset Overnight Fund Regular Weekly IDCW</t>
  </si>
  <si>
    <t>INF769K01FM4</t>
  </si>
  <si>
    <t>NAVI Overnight Fund Direct Plan Daily IDCW Reinvestment</t>
  </si>
  <si>
    <t>INF959L01GW6</t>
  </si>
  <si>
    <t>NAVI Overnight Fund Direct Plan Growth</t>
  </si>
  <si>
    <t>INF959L01GV8</t>
  </si>
  <si>
    <t>NAVI Overnight Fund Direct Plan Monthly IDCW Reinvestment</t>
  </si>
  <si>
    <t>INF959L01GY2</t>
  </si>
  <si>
    <t>NAVI Overnight Fund Direct Plan Weekly IDCW Reinvestment</t>
  </si>
  <si>
    <t>INF959L01GX4</t>
  </si>
  <si>
    <t>NAVI Overnight Fund Regular Plan Daily IDCW Reinvestment</t>
  </si>
  <si>
    <t>INF959L01HE2</t>
  </si>
  <si>
    <t>NAVI Overnight Fund Regular Plan Growth</t>
  </si>
  <si>
    <t>INF959L01HB8</t>
  </si>
  <si>
    <t>NAVI Overnight Fund Regular Plan Monthly IDCW Reinvestment</t>
  </si>
  <si>
    <t>INF959L01HD4</t>
  </si>
  <si>
    <t>NAVI Overnight Fund Regular Plan Weekly IDCW Reinvestment</t>
  </si>
  <si>
    <t>INF959L01HC6</t>
  </si>
  <si>
    <t>NIPPON INDIA OVERNIGHT FUND - DAILY IDCW Option</t>
  </si>
  <si>
    <t>INF204KB1Q73</t>
  </si>
  <si>
    <t>NIPPON INDIA OVERNIGHT FUND - DIRECT Plan - DAILY IDCW Option</t>
  </si>
  <si>
    <t>INF204KB1R49</t>
  </si>
  <si>
    <t>Nippon India Overnight Fund - Direct Plan - Growth Option</t>
  </si>
  <si>
    <t>INF204KB1R31</t>
  </si>
  <si>
    <t>NIPPON INDIA OVERNIGHT FUND - DIRECT Plan - MONTHLY IDCW Option</t>
  </si>
  <si>
    <t>INF204KB1R64</t>
  </si>
  <si>
    <t>INF204KB1R72</t>
  </si>
  <si>
    <t>NIPPON INDIA OVERNIGHT FUND - DIRECT Plan - QUARTERLY IDCW Option</t>
  </si>
  <si>
    <t>INF204KB1R80</t>
  </si>
  <si>
    <t>INF204KB1R98</t>
  </si>
  <si>
    <t>NIPPON INDIA OVERNIGHT FUND - DIRECT Plan - WEEKLY IDCW Option</t>
  </si>
  <si>
    <t>INF204KB1R56</t>
  </si>
  <si>
    <t>NIPPON INDIA OVERNIGHT FUND - MONTHLY IDCW Option</t>
  </si>
  <si>
    <t>INF204KB1Q99</t>
  </si>
  <si>
    <t>INF204KB1R07</t>
  </si>
  <si>
    <t>NIPPON INDIA OVERNIGHT FUND - QUARTERLY IDCW Option</t>
  </si>
  <si>
    <t>INF204KB1R15</t>
  </si>
  <si>
    <t>INF204KB1R23</t>
  </si>
  <si>
    <t>Nippon India Overnight Fund - Regular Plan - Growth Option</t>
  </si>
  <si>
    <t>INF204KB1Q65</t>
  </si>
  <si>
    <t>NIPPON INDIA OVERNIGHT FUND - WEEKLY IDCW Option</t>
  </si>
  <si>
    <t>INF204KB1Q81</t>
  </si>
  <si>
    <t>NJ Overnight Fund - Direct Plan - Growth Option</t>
  </si>
  <si>
    <t>INF0J8L01081</t>
  </si>
  <si>
    <t>NJ Overnight Fund - Regular Plan - Growth Option</t>
  </si>
  <si>
    <t>INF0J8L01073</t>
  </si>
  <si>
    <t>INF663L01T35</t>
  </si>
  <si>
    <t>INF663L01T01</t>
  </si>
  <si>
    <t>INF663L01T19</t>
  </si>
  <si>
    <t>INF663L01T27</t>
  </si>
  <si>
    <t>INF663L01T76</t>
  </si>
  <si>
    <t>INF663L01T50</t>
  </si>
  <si>
    <t>INF663L01T68</t>
  </si>
  <si>
    <t>INF663L01T43</t>
  </si>
  <si>
    <t>quant Overnight Fund - Growth Option - Direct Plan</t>
  </si>
  <si>
    <t>INF966L01AZ7</t>
  </si>
  <si>
    <t>quant Overnight Fund - Growth Option - Regular Plan</t>
  </si>
  <si>
    <t>INF966L01BC4</t>
  </si>
  <si>
    <t>quant Overnight Fund - IDCW Option - Direct Plan</t>
  </si>
  <si>
    <t>INF966L01BA8</t>
  </si>
  <si>
    <t>INF966L01BB6</t>
  </si>
  <si>
    <t>quant Overnight Fund - IDCW Option - Regular Plan</t>
  </si>
  <si>
    <t>INF966L01BD2</t>
  </si>
  <si>
    <t>INF966L01BE0</t>
  </si>
  <si>
    <t>Samco Overnight Fund - Direct Plan - Growth Option</t>
  </si>
  <si>
    <t>INF0K1H01040</t>
  </si>
  <si>
    <t>Samco Overnight Fund - Regular Plan - Growth Option</t>
  </si>
  <si>
    <t>INF0K1H01032</t>
  </si>
  <si>
    <t>INF200K01TJ7</t>
  </si>
  <si>
    <t>INF200K01TK5</t>
  </si>
  <si>
    <t>INF200K01TL3</t>
  </si>
  <si>
    <t>INF200K01TM1</t>
  </si>
  <si>
    <t>INF200K01LN6</t>
  </si>
  <si>
    <t>INF200K01LQ9</t>
  </si>
  <si>
    <t>INF200K01LO4</t>
  </si>
  <si>
    <t>INF200K01LP1</t>
  </si>
  <si>
    <t>Shriram Overnight Fund -  Direct Growth</t>
  </si>
  <si>
    <t>INF680P01323</t>
  </si>
  <si>
    <t>Shriram Overnight Fund - Direct Daily IDCW</t>
  </si>
  <si>
    <t>INF680P01331</t>
  </si>
  <si>
    <t>Shriram Overnight Fund - Direct Monthly IDCW</t>
  </si>
  <si>
    <t>INF680P01380</t>
  </si>
  <si>
    <t>INF680P01398</t>
  </si>
  <si>
    <t>Shriram Overnight Fund - Regular Daily IDCW</t>
  </si>
  <si>
    <t>INF680P01257</t>
  </si>
  <si>
    <t>Shriram Overnight Fund - Regular Growth</t>
  </si>
  <si>
    <t>INF680P01232</t>
  </si>
  <si>
    <t>Shriram Overnight Fund - Regular Monthly IDCW</t>
  </si>
  <si>
    <t>INF680P01307</t>
  </si>
  <si>
    <t>INF680P01315</t>
  </si>
  <si>
    <t>INF903JA1HJ9</t>
  </si>
  <si>
    <t>INF903JA1HL5</t>
  </si>
  <si>
    <t>INF903JA1HG5</t>
  </si>
  <si>
    <t>INF903JA1HH3</t>
  </si>
  <si>
    <t>INF903JA1HM3</t>
  </si>
  <si>
    <t>INF903JA1HK7</t>
  </si>
  <si>
    <t>INF903JA1HC4</t>
  </si>
  <si>
    <t>INF903JA1HE0</t>
  </si>
  <si>
    <t>INF903JA1GZ7</t>
  </si>
  <si>
    <t>INF903JA1HA8</t>
  </si>
  <si>
    <t>INF903JA1HF7</t>
  </si>
  <si>
    <t>INF903JA1HD2</t>
  </si>
  <si>
    <t>Sundaram Overnight Fund Unclaimed IDCW beyond three years</t>
  </si>
  <si>
    <t>INF903JA1KX4</t>
  </si>
  <si>
    <t>Sundaram Overnight Fund Unclaimed IDCW upto three years</t>
  </si>
  <si>
    <t>INF903JA1KZ9</t>
  </si>
  <si>
    <t>Sundaram Overnight Fund Unclaimed Redemption  beyond three years</t>
  </si>
  <si>
    <t>INF903JA1KY2</t>
  </si>
  <si>
    <t>Sundaram Overnight Fund Unclaimed Redemption upto three years</t>
  </si>
  <si>
    <t>INF903JA1LA0</t>
  </si>
  <si>
    <t xml:space="preserve">TATA Overnight Fund Direct Plan - Daily Reinvestment of Income Distribution cum capital withdrawal option   </t>
  </si>
  <si>
    <t>INF277K019T3</t>
  </si>
  <si>
    <t xml:space="preserve">TATA Overnight Fund Regular Plan - Daily Reinvestment of Income Distribution cum capital withdrawal option   </t>
  </si>
  <si>
    <t>INF277K017T7</t>
  </si>
  <si>
    <t>INF277K018T5</t>
  </si>
  <si>
    <t>INF277K016T9</t>
  </si>
  <si>
    <t>TRUST MF OVERNIGHT FUND-DIRECT PLAN-DAILY IDCW REINVESTMENT</t>
  </si>
  <si>
    <t>INF0GCD01461</t>
  </si>
  <si>
    <t>TRUST MF OVERNIGHT FUND-DIRECT PLAN-GROWTH</t>
  </si>
  <si>
    <t>INF0GCD01453</t>
  </si>
  <si>
    <t>TRUST MF OVERNIGHT FUND-REGULAR PLAN-DAILY IDCW REINVESTMENT</t>
  </si>
  <si>
    <t>INF0GCD01446</t>
  </si>
  <si>
    <t>TRUST MF OVERNIGHT FUND-REGULAR-GROWTH</t>
  </si>
  <si>
    <t>INF0GCD01438</t>
  </si>
  <si>
    <t>INF582M01FB0</t>
  </si>
  <si>
    <t>INF582M01FA2</t>
  </si>
  <si>
    <t>INF582M01FG9</t>
  </si>
  <si>
    <t>INF582M01FE4</t>
  </si>
  <si>
    <t>INF582M01FK1</t>
  </si>
  <si>
    <t>INF582M01FJ3</t>
  </si>
  <si>
    <t>INF582M01FP0</t>
  </si>
  <si>
    <t>INF582M01FN5</t>
  </si>
  <si>
    <t>Union Overnight Fund - Unclaimed Amounts Plan - IDCW Beyond 3 years</t>
  </si>
  <si>
    <t>Union Overnight Fund - Unclaimed Amounts Plan - IDCW Upto 3 years</t>
  </si>
  <si>
    <t>Union Overnight Fund - Unclaimed Amounts Plan - Redemption Beyond 3 years</t>
  </si>
  <si>
    <t>Union Overnight Fund - Unclaimed Amounts Plan - Redemption Upto 3 years</t>
  </si>
  <si>
    <t>UTI - Overnight  Fund - Regular Plan - Growth Option</t>
  </si>
  <si>
    <t>INF789F01604</t>
  </si>
  <si>
    <t>INF789FB1S71</t>
  </si>
  <si>
    <t>INF789FB1S89</t>
  </si>
  <si>
    <t>INF789FB1T05</t>
  </si>
  <si>
    <t>INF789FB1S97</t>
  </si>
  <si>
    <t>INF789FB1T13</t>
  </si>
  <si>
    <t>INF789F01588</t>
  </si>
  <si>
    <t>INF789F01596</t>
  </si>
  <si>
    <t>360 ONE LIQUID FUND DIRECT PLAN  DAILY DIVIDEND REINVESTMENT</t>
  </si>
  <si>
    <t>INF579M01688</t>
  </si>
  <si>
    <t>360 ONE LIQUID FUND DIRECT PLAN  GROWTH</t>
  </si>
  <si>
    <t>INF579M01621</t>
  </si>
  <si>
    <t>360 ONE LIQUID FUND DIRECT PLAN  WEEKLY DIVIDEND</t>
  </si>
  <si>
    <t>INF579M01639</t>
  </si>
  <si>
    <t>INF579M01696</t>
  </si>
  <si>
    <t>360 ONE LIQUID FUND REGULAR PLAN  DAILY DIVIDEND REINVESTMENT</t>
  </si>
  <si>
    <t>INF579M01563</t>
  </si>
  <si>
    <t>360 ONE LIQUID FUND REGULAR PLAN  GROWTH</t>
  </si>
  <si>
    <t>INF579M01506</t>
  </si>
  <si>
    <t>360 ONE LIQUID FUND REGULAR PLAN  WEEKLY DIVIDEND</t>
  </si>
  <si>
    <t>INF579M01514</t>
  </si>
  <si>
    <t>INF579M01571</t>
  </si>
  <si>
    <t>INF209K01RU9</t>
  </si>
  <si>
    <t>INF209K01VA3</t>
  </si>
  <si>
    <t>INF209K01KQ2</t>
  </si>
  <si>
    <t>INF209K01SQ5</t>
  </si>
  <si>
    <t>INF209K01UZ2</t>
  </si>
  <si>
    <t>INF209K01VD7</t>
  </si>
  <si>
    <t>INF209K01VC9</t>
  </si>
  <si>
    <t>INF209K01KN9</t>
  </si>
  <si>
    <t>Aditya Birla Sun Life Liquid Fund -Institutional - weekly  IDCW</t>
  </si>
  <si>
    <t>INF209KA1LK7</t>
  </si>
  <si>
    <t>INF209K01KY6</t>
  </si>
  <si>
    <t>INF209KA1LI1</t>
  </si>
  <si>
    <t>INF209K01KP4</t>
  </si>
  <si>
    <t>INF209K01KU4</t>
  </si>
  <si>
    <t>INF209KA1LJ9</t>
  </si>
  <si>
    <t>INF209K01KZ3</t>
  </si>
  <si>
    <t>INF209K01RT1</t>
  </si>
  <si>
    <t>INF209K01ME4</t>
  </si>
  <si>
    <t>INF846K01DA0</t>
  </si>
  <si>
    <t>INF846K01CX4</t>
  </si>
  <si>
    <t>INF846K01CY2</t>
  </si>
  <si>
    <t>INF846K01CZ9</t>
  </si>
  <si>
    <t>INF846K01DB8</t>
  </si>
  <si>
    <t>INF846K01DC6</t>
  </si>
  <si>
    <t>INF846K01420</t>
  </si>
  <si>
    <t>INF846K01412</t>
  </si>
  <si>
    <t>INF846K01453</t>
  </si>
  <si>
    <t>INF846K01461</t>
  </si>
  <si>
    <t>INF846K01438</t>
  </si>
  <si>
    <t>INF846K01446</t>
  </si>
  <si>
    <t>INF846K01362</t>
  </si>
  <si>
    <t>INF846K01354</t>
  </si>
  <si>
    <t>INF846K01396</t>
  </si>
  <si>
    <t>INF846K01404</t>
  </si>
  <si>
    <t>INF846K01370</t>
  </si>
  <si>
    <t>INF846K01388</t>
  </si>
  <si>
    <t>Bajaj Finserv Liquid Fund - Direct Plan - Daily - IDCW</t>
  </si>
  <si>
    <t>INF0QA701029</t>
  </si>
  <si>
    <t>Bajaj Finserv Liquid Fund - Direct Plan - Fortnightly - IDCW</t>
  </si>
  <si>
    <t>INF0QA701078</t>
  </si>
  <si>
    <t>INF0QA701045</t>
  </si>
  <si>
    <t>Bajaj Finserv Liquid Fund - Direct Plan - Growth</t>
  </si>
  <si>
    <t>INF0QA701011</t>
  </si>
  <si>
    <t>Bajaj Finserv Liquid Fund - Direct Plan - Monthly - IDCW</t>
  </si>
  <si>
    <t>INF0QA701086</t>
  </si>
  <si>
    <t>INF0QA701052</t>
  </si>
  <si>
    <t>Bajaj Finserv Liquid Fund - Direct Plan - Weekly - IDCW</t>
  </si>
  <si>
    <t>INF0QA701060</t>
  </si>
  <si>
    <t>INF0QA701037</t>
  </si>
  <si>
    <t>Bajaj Finserv Liquid Fund - Regular Plan - Daily - IDCW</t>
  </si>
  <si>
    <t>INF0QA701136</t>
  </si>
  <si>
    <t>Bajaj Finserv Liquid Fund - Regular Plan - Fortnightly - IDCW</t>
  </si>
  <si>
    <t>INF0QA701151</t>
  </si>
  <si>
    <t>INF0QA701110</t>
  </si>
  <si>
    <t>Bajaj Finserv Liquid Fund - Regular Plan - Growth</t>
  </si>
  <si>
    <t>INF0QA701094</t>
  </si>
  <si>
    <t>Bajaj Finserv Liquid Fund - Regular Plan - Monthly - IDCW</t>
  </si>
  <si>
    <t>INF0QA701169</t>
  </si>
  <si>
    <t>INF0QA701128</t>
  </si>
  <si>
    <t>Bajaj Finserv Liquid Fund - Regular Plan - Weekly - IDCW</t>
  </si>
  <si>
    <t>INF0QA701144</t>
  </si>
  <si>
    <t>INF0QA701102</t>
  </si>
  <si>
    <t>INF194K01VZ4</t>
  </si>
  <si>
    <t>INF194K01VY7</t>
  </si>
  <si>
    <t>INF194K01VX9</t>
  </si>
  <si>
    <t>INF194K01WF4</t>
  </si>
  <si>
    <t>INF194K01WE7</t>
  </si>
  <si>
    <t>INF194K01WC1</t>
  </si>
  <si>
    <t>INF194K01WB3</t>
  </si>
  <si>
    <t>INF194K01WI8</t>
  </si>
  <si>
    <t>INF194K01WH0</t>
  </si>
  <si>
    <t>INF194KA14C0</t>
  </si>
  <si>
    <t>INF194KA15C7</t>
  </si>
  <si>
    <t>INF194KA12C4</t>
  </si>
  <si>
    <t>INF194KA13C2</t>
  </si>
  <si>
    <t>INF194K01J36</t>
  </si>
  <si>
    <t>INF194K01J28</t>
  </si>
  <si>
    <t>INF194K01J51</t>
  </si>
  <si>
    <t>INF194K01I78</t>
  </si>
  <si>
    <t>INF194K01I60</t>
  </si>
  <si>
    <t>INF194K01J02</t>
  </si>
  <si>
    <t>INF194K01I94</t>
  </si>
  <si>
    <t>INF761K01CL0</t>
  </si>
  <si>
    <t>INF761K01785</t>
  </si>
  <si>
    <t>INF761K01CM8</t>
  </si>
  <si>
    <t>INF761K01CO4</t>
  </si>
  <si>
    <t>INF761K01306</t>
  </si>
  <si>
    <t>INF761K01CP1</t>
  </si>
  <si>
    <t>INF955L01AK2</t>
  </si>
  <si>
    <t>INF955L01AL0</t>
  </si>
  <si>
    <t>INF251K01SL8</t>
  </si>
  <si>
    <t>INF955L01468</t>
  </si>
  <si>
    <t>INF955L01476</t>
  </si>
  <si>
    <t>INF955L01484</t>
  </si>
  <si>
    <t>INF251K01SK0</t>
  </si>
  <si>
    <t>INF955L01500</t>
  </si>
  <si>
    <t>INF955L01575</t>
  </si>
  <si>
    <t>INF955L01559</t>
  </si>
  <si>
    <t>INF955L01567</t>
  </si>
  <si>
    <t>INF760K01FS0</t>
  </si>
  <si>
    <t>INF760K01FU6</t>
  </si>
  <si>
    <t>INF760K01FT8</t>
  </si>
  <si>
    <t>INF760K01FV4</t>
  </si>
  <si>
    <t>INF760K01FW2</t>
  </si>
  <si>
    <t>INF760K01FY8</t>
  </si>
  <si>
    <t>INF760K01FX0</t>
  </si>
  <si>
    <t>INF760K01CU3</t>
  </si>
  <si>
    <t>INF760K01CW9</t>
  </si>
  <si>
    <t>INF760K01CX7</t>
  </si>
  <si>
    <t>INF760K01CY5</t>
  </si>
  <si>
    <t>INF760K01BZ4</t>
  </si>
  <si>
    <t>INF760K01CZ2</t>
  </si>
  <si>
    <t>INF760K01IC8</t>
  </si>
  <si>
    <t>INF740K01QL4</t>
  </si>
  <si>
    <t>INF740KA1OB6</t>
  </si>
  <si>
    <t>INF740KA1OC4</t>
  </si>
  <si>
    <t>INF740KA1OD2</t>
  </si>
  <si>
    <t>INF740K01FK9</t>
  </si>
  <si>
    <t>INF740K01FM5</t>
  </si>
  <si>
    <t>INF740K01FL7</t>
  </si>
  <si>
    <t>INF740KA1OE0</t>
  </si>
  <si>
    <t>INF754K01GY9</t>
  </si>
  <si>
    <t>INF754K01GM4</t>
  </si>
  <si>
    <t>INF754K01GO0</t>
  </si>
  <si>
    <t>INF754K01GN2</t>
  </si>
  <si>
    <t>INF754K01GX1</t>
  </si>
  <si>
    <t>INF754K01GT9</t>
  </si>
  <si>
    <t>INF754K01GP7</t>
  </si>
  <si>
    <t>INF754K01GV5</t>
  </si>
  <si>
    <t>INF754K01GR3</t>
  </si>
  <si>
    <t>INF754K01GW3</t>
  </si>
  <si>
    <t>INF754K01GS1</t>
  </si>
  <si>
    <t>INF754K01GU7</t>
  </si>
  <si>
    <t>INF754K01GQ5</t>
  </si>
  <si>
    <t>INF754K01HR1</t>
  </si>
  <si>
    <t>INF754K01GZ6</t>
  </si>
  <si>
    <t>INF754K01GK8</t>
  </si>
  <si>
    <t>INF754K01GL6</t>
  </si>
  <si>
    <t>INF754K01HQ3</t>
  </si>
  <si>
    <t>INF754K01HP5</t>
  </si>
  <si>
    <t>INF754K01HA7</t>
  </si>
  <si>
    <t>INF754K01HK6</t>
  </si>
  <si>
    <t>INF754K01HC3</t>
  </si>
  <si>
    <t>INF754K01HL4</t>
  </si>
  <si>
    <t>INF754K01HD1</t>
  </si>
  <si>
    <t>INF754K01HJ8</t>
  </si>
  <si>
    <t>INF754K01HB5</t>
  </si>
  <si>
    <t>INF754K01HE9</t>
  </si>
  <si>
    <t>INF754K01HG4</t>
  </si>
  <si>
    <t>INF754K01HF6</t>
  </si>
  <si>
    <t>INF754K01HI0</t>
  </si>
  <si>
    <t>Franklin India Liquid Fund - Regular Plan - Daily - IDCW</t>
  </si>
  <si>
    <t>INF090I01BA3</t>
  </si>
  <si>
    <t>INF090I01BB1</t>
  </si>
  <si>
    <t>Franklin India Liquid Fund - Regular Plan - Weekly - IDCW</t>
  </si>
  <si>
    <t>INF090I01BL0</t>
  </si>
  <si>
    <t>INF090I01BI6</t>
  </si>
  <si>
    <t>INF090I01JV2</t>
  </si>
  <si>
    <t>Franklin India Liquid Fund - Super Institutional Plan - Daily - IDCW</t>
  </si>
  <si>
    <t>INF090I01BF2</t>
  </si>
  <si>
    <t>Franklin India Liquid Fund - Super Institutional Plan - Direct - Daily - IDCW</t>
  </si>
  <si>
    <t>INF090I01JW0</t>
  </si>
  <si>
    <t>Franklin India Liquid Fund - Super Institutional Plan - Direct - Weekly - IDCW</t>
  </si>
  <si>
    <t>INF090I01JX8</t>
  </si>
  <si>
    <t>INF090I01JY6</t>
  </si>
  <si>
    <t>INF090I01BG0</t>
  </si>
  <si>
    <t>Franklin India Liquid Fund - Super Institutional Plan - Weekly - IDCW</t>
  </si>
  <si>
    <t>INF090I01BM8</t>
  </si>
  <si>
    <t>INF090I01BH8</t>
  </si>
  <si>
    <t>Franklin India Liquid Fund - Unclaimed IDCW Investor Education Plan - Growth</t>
  </si>
  <si>
    <t>INF090I01LR6</t>
  </si>
  <si>
    <t>Franklin India Liquid Fund - Unclaimed IDCW Plan - Growth</t>
  </si>
  <si>
    <t>INF090I01LP0</t>
  </si>
  <si>
    <t>Franklin India Liquid Fund - Unclaimed Redemption Investor Education Plan - Growth</t>
  </si>
  <si>
    <t>INF090I01LQ8</t>
  </si>
  <si>
    <t>Franklin India Liquid Fund - Unclaimed Redemption Plan - Growth</t>
  </si>
  <si>
    <t>INF090I01LO3</t>
  </si>
  <si>
    <t>Franklin India Liquid Fund - Institutional Plan - Daily - IDCW</t>
  </si>
  <si>
    <t>INF090I01BC9</t>
  </si>
  <si>
    <t>Franklin India Liquid Fund - Institutional Plan - Weekly - IDCW</t>
  </si>
  <si>
    <t>INF090I01BJ4</t>
  </si>
  <si>
    <t>INF090I01BE5</t>
  </si>
  <si>
    <t>INF666M01451</t>
  </si>
  <si>
    <t>INF666M01469</t>
  </si>
  <si>
    <t>INF666M01014</t>
  </si>
  <si>
    <t>INF666M01501</t>
  </si>
  <si>
    <t>INF666M01485</t>
  </si>
  <si>
    <t>INF666M01519</t>
  </si>
  <si>
    <t>INF666M01493</t>
  </si>
  <si>
    <t>INF666M01527</t>
  </si>
  <si>
    <t>INF666M01477</t>
  </si>
  <si>
    <t>INF666M01022</t>
  </si>
  <si>
    <t>INF666M01071</t>
  </si>
  <si>
    <t>INF666M01055</t>
  </si>
  <si>
    <t>INF666M01089</t>
  </si>
  <si>
    <t>INF666M01030</t>
  </si>
  <si>
    <t>INF666M01063</t>
  </si>
  <si>
    <t>INF666M01048</t>
  </si>
  <si>
    <t>INF179KB1HP9</t>
  </si>
  <si>
    <t>INF179KB1HK0</t>
  </si>
  <si>
    <t>HDFC Liquid Fund - IDCW Daily</t>
  </si>
  <si>
    <t>INF179KB1IC5</t>
  </si>
  <si>
    <t>HDFC Liquid Fund - IDCW Daily - Direct Plan</t>
  </si>
  <si>
    <t>INF179KB1HV7</t>
  </si>
  <si>
    <t>HDFC Liquid Fund - IDCW Monthly</t>
  </si>
  <si>
    <t>INF179KB1HM6</t>
  </si>
  <si>
    <t>INF179KB1HL8</t>
  </si>
  <si>
    <t>HDFC Liquid Fund - IDCW Monthly - Direct Plan</t>
  </si>
  <si>
    <t>INF179KB1HO2</t>
  </si>
  <si>
    <t>INF179KB1HQ7</t>
  </si>
  <si>
    <t>HDFC Liquid Fund - IDCW Plan Weekly</t>
  </si>
  <si>
    <t>INF179KB1ID3</t>
  </si>
  <si>
    <t>HDFC Liquid Fund - IDCW Weekly - Direct Plan</t>
  </si>
  <si>
    <t>HSBC Liquid Fund -  Growth Direct</t>
  </si>
  <si>
    <t>INF336L01CC8</t>
  </si>
  <si>
    <t>HSBC Liquid Fund - Direct Daily IDCW</t>
  </si>
  <si>
    <t>INF336L01CB0</t>
  </si>
  <si>
    <t>HSBC Liquid Fund - Direct Monthly IDCW</t>
  </si>
  <si>
    <t>INF336L01BZ1</t>
  </si>
  <si>
    <t>INF336L01CA2</t>
  </si>
  <si>
    <t>HSBC Liquid Fund - Direct Weekly IDCW</t>
  </si>
  <si>
    <t>INF336L01LK2</t>
  </si>
  <si>
    <t>INF336L01CD6</t>
  </si>
  <si>
    <t>HSBC Liquid Fund - Growth</t>
  </si>
  <si>
    <t>INF336L01BL1</t>
  </si>
  <si>
    <t>HSBC Liquid Fund - IDCW</t>
  </si>
  <si>
    <t>INF336L01BK3</t>
  </si>
  <si>
    <t>HSBC Liquid Fund - Institutional Daily IDCW</t>
  </si>
  <si>
    <t>INF336L01BS6</t>
  </si>
  <si>
    <t>HSBC Liquid Fund - Regular Daily IDCW</t>
  </si>
  <si>
    <t>INF336L01BM9</t>
  </si>
  <si>
    <t>HSBC Liquid Fund - Regular Growth</t>
  </si>
  <si>
    <t>INF336L01BN7</t>
  </si>
  <si>
    <t>HSBC Liquid Fund - Regular Monthly IDCW</t>
  </si>
  <si>
    <t>INF336L01BP2</t>
  </si>
  <si>
    <t>INF336L01BO5</t>
  </si>
  <si>
    <t>HSBC Liquid Fund - Regular Weekly IDCW</t>
  </si>
  <si>
    <t>INF336L01LJ4</t>
  </si>
  <si>
    <t>INF336L01BQ0</t>
  </si>
  <si>
    <t>HSBC Liquid Fund - Weekly IDCW</t>
  </si>
  <si>
    <t>INF336L01BR8</t>
  </si>
  <si>
    <t>ICICI Prudential Liquid Fund - Daily IDCW</t>
  </si>
  <si>
    <t>INF109K01VP3</t>
  </si>
  <si>
    <t>ICICI Prudential Liquid Fund - Direct Plan -  IDCW Others</t>
  </si>
  <si>
    <t>INF109K01Q31</t>
  </si>
  <si>
    <t>INF109K01Q23</t>
  </si>
  <si>
    <t>ICICI Prudential Liquid Fund - Direct Plan - Daily IDCW</t>
  </si>
  <si>
    <t>INF109K01Q15</t>
  </si>
  <si>
    <t>INF109K01Q49</t>
  </si>
  <si>
    <t>ICICI Prudential Liquid Fund - Direct Plan - Weekly IDCW</t>
  </si>
  <si>
    <t>INF109K01Q98</t>
  </si>
  <si>
    <t>INF109K01VQ1</t>
  </si>
  <si>
    <t>ICICI Prudential Liquid Fund - IDCW Others</t>
  </si>
  <si>
    <t>INF109K01VU3</t>
  </si>
  <si>
    <t>INF109K01VT5</t>
  </si>
  <si>
    <t>ICICI Prudential Liquid Fund - Weekly IDCW</t>
  </si>
  <si>
    <t>INF109K01VS7</t>
  </si>
  <si>
    <t>INF205K01UX5</t>
  </si>
  <si>
    <t>INF205K01HN3</t>
  </si>
  <si>
    <t>INF205K01MF9</t>
  </si>
  <si>
    <t>INF205K01MG7</t>
  </si>
  <si>
    <t>INF205K01MH5</t>
  </si>
  <si>
    <t>INF205K01MI3</t>
  </si>
  <si>
    <t>INF205K01ME2</t>
  </si>
  <si>
    <t>INF205K01HM5</t>
  </si>
  <si>
    <t>INF205K01HQ6</t>
  </si>
  <si>
    <t>INF205K01HP8</t>
  </si>
  <si>
    <t>INF205K01HG7</t>
  </si>
  <si>
    <t>INF205K01HH5</t>
  </si>
  <si>
    <t>INF205K01HO1</t>
  </si>
  <si>
    <t>INF00XX01366</t>
  </si>
  <si>
    <t>INF00XX01333</t>
  </si>
  <si>
    <t>INF00XX01291</t>
  </si>
  <si>
    <t>INF00XX01283</t>
  </si>
  <si>
    <t>INF00XX01358</t>
  </si>
  <si>
    <t>INF00XX01325</t>
  </si>
  <si>
    <t>INF00XX01309</t>
  </si>
  <si>
    <t>INF00XX01275</t>
  </si>
  <si>
    <t>INF00XX01242</t>
  </si>
  <si>
    <t>INF00XX01200</t>
  </si>
  <si>
    <t>INF00XX01259</t>
  </si>
  <si>
    <t>INF00XX01226</t>
  </si>
  <si>
    <t>INF00XX01192</t>
  </si>
  <si>
    <t>INF00XX01267</t>
  </si>
  <si>
    <t>INF00XX01234</t>
  </si>
  <si>
    <t>INF00XX01218</t>
  </si>
  <si>
    <t>INF192K01CN4</t>
  </si>
  <si>
    <t>INF192K01CH6</t>
  </si>
  <si>
    <t>INF192K01CM6</t>
  </si>
  <si>
    <t>INF192K01CK0</t>
  </si>
  <si>
    <t>INF192K01CL8</t>
  </si>
  <si>
    <t>INF192K01CI4</t>
  </si>
  <si>
    <t>INF192K01CJ2</t>
  </si>
  <si>
    <t>INF192K01866</t>
  </si>
  <si>
    <t>INF192K01874</t>
  </si>
  <si>
    <t>INF192K01981</t>
  </si>
  <si>
    <t>INF192K01841</t>
  </si>
  <si>
    <t>INF192K01858</t>
  </si>
  <si>
    <t>INF192K01882</t>
  </si>
  <si>
    <t>INF192K01890</t>
  </si>
  <si>
    <t>INF192K01833</t>
  </si>
  <si>
    <t>Kotak Liquid Fund - Daily Reinvestment of Income Distribution cum capital withdrawal option - Direct</t>
  </si>
  <si>
    <t>INF174K01NH1</t>
  </si>
  <si>
    <t>Kotak Liquid Fund - Growth - Direct</t>
  </si>
  <si>
    <t>INF174K01NE8</t>
  </si>
  <si>
    <t>Kotak Liquid Fund Regular Plan Daily Reinvestment of Income Distribution cum capital withdrawal option</t>
  </si>
  <si>
    <t>INF174K01NL3</t>
  </si>
  <si>
    <t>Kotak Liquid Fund Regular Plan Growth</t>
  </si>
  <si>
    <t>INF174K01NI9</t>
  </si>
  <si>
    <t>INF767K01DL5</t>
  </si>
  <si>
    <t>INF767K01DM3</t>
  </si>
  <si>
    <t>INF767K01DN1</t>
  </si>
  <si>
    <t>LIC MF Liquid Fund-Direct Plan-Monthly IDCW</t>
  </si>
  <si>
    <t>INF397L01AK7</t>
  </si>
  <si>
    <t>INF397L01AJ9</t>
  </si>
  <si>
    <t>LIC MF Liquid Fund-Direct Plan-Weekly IDCW</t>
  </si>
  <si>
    <t>INF397L01AM3</t>
  </si>
  <si>
    <t>INF397L01AL5</t>
  </si>
  <si>
    <t>INF767K01IQ3</t>
  </si>
  <si>
    <t>INF767K01IR1</t>
  </si>
  <si>
    <t>INF767K01IS9</t>
  </si>
  <si>
    <t>LIC MF Liquid Fund-Regular Plan-Monthly IDCW</t>
  </si>
  <si>
    <t>INF397L01976</t>
  </si>
  <si>
    <t>INF397L01968</t>
  </si>
  <si>
    <t>LIC MF Liquid Fund-Regular Plan-Weekly IDCW</t>
  </si>
  <si>
    <t>INF397L01950</t>
  </si>
  <si>
    <t>INF397L01943</t>
  </si>
  <si>
    <t>INF174V01051</t>
  </si>
  <si>
    <t>INF174V01069</t>
  </si>
  <si>
    <t>INF174V01044</t>
  </si>
  <si>
    <t>INF174V01028</t>
  </si>
  <si>
    <t>INF174V01010</t>
  </si>
  <si>
    <t>INF174V01036</t>
  </si>
  <si>
    <t>Mirae Asset Liquid Fund - Direct Plan - Growth</t>
  </si>
  <si>
    <t>INF769K01CM1</t>
  </si>
  <si>
    <t>Mirae Asset Liquid Fund - Direct Plan - Weekly IDCW</t>
  </si>
  <si>
    <t>INF769K01CP4</t>
  </si>
  <si>
    <t>Mirae Asset Liquid Fund - Direct Plan -Daily IDCW</t>
  </si>
  <si>
    <t>INF769K01CO7</t>
  </si>
  <si>
    <t>Mirae Asset Liquid Fund - Direct Plan -Monthly IDCW</t>
  </si>
  <si>
    <t>INF769K01CN9</t>
  </si>
  <si>
    <t>INF769K01CQ2</t>
  </si>
  <si>
    <t>Mirae Asset Liquid Fund - Regular - Daily IDCW</t>
  </si>
  <si>
    <t>INF769K01804</t>
  </si>
  <si>
    <t>Mirae Asset Liquid Fund - Regular Plan - Growth</t>
  </si>
  <si>
    <t>INF769K01788</t>
  </si>
  <si>
    <t>Mirae Asset Liquid Fund - Regular Plan - Monthly IDCW</t>
  </si>
  <si>
    <t>INF769K01838</t>
  </si>
  <si>
    <t>INF769K01820</t>
  </si>
  <si>
    <t>Mirae Asset Liquid Fund - Regular Plan - Weekly IDCW</t>
  </si>
  <si>
    <t>INF769K01812</t>
  </si>
  <si>
    <t>Motilal Oswal Liquid Fund - Direct Growth</t>
  </si>
  <si>
    <t>INF247L01734</t>
  </si>
  <si>
    <t>Motilal Oswal Liquid Fund - Regular Growth</t>
  </si>
  <si>
    <t>INF247L01726</t>
  </si>
  <si>
    <t>Motilal Oswal Liquid Fund - Unclaimed Dividend - Greater than 3 years</t>
  </si>
  <si>
    <t>Motilal Oswal Liquid Fund - Unclaimed Dividend- Upto 3 years</t>
  </si>
  <si>
    <t>Motilal Oswal Liquid Fund - Unclaimed Redemption - Greater than 3 years</t>
  </si>
  <si>
    <t>Motilal Oswal Liquid Fund - Unclaimed Redemption - Upto 3 years</t>
  </si>
  <si>
    <t>Motilal Oswal Liquid Fund Direct - IDCW  Quarterly Payout/Reinvestment</t>
  </si>
  <si>
    <t>INF247L01791</t>
  </si>
  <si>
    <t>INF247L01783</t>
  </si>
  <si>
    <t>Motilal Oswal Liquid Fund Direct - IDCW Fortnightly Reinvestment</t>
  </si>
  <si>
    <t>INF247L01759</t>
  </si>
  <si>
    <t>Motilal Oswal Liquid Fund Direct - IDCW Monthly Payout/Reinvestment</t>
  </si>
  <si>
    <t>INF247L01775</t>
  </si>
  <si>
    <t>INF247L01767</t>
  </si>
  <si>
    <t>Motilal Oswal Liquid Fund Direct - IDCW Reinvestment</t>
  </si>
  <si>
    <t>INF247L01742</t>
  </si>
  <si>
    <t>Motilal Oswal Liquid Fund Direct - IDCW Weekly Reinvestment</t>
  </si>
  <si>
    <t>INF247L01809</t>
  </si>
  <si>
    <t>Motilal Oswal Liquid Fund Regular - IDCW Daily Reinvestment</t>
  </si>
  <si>
    <t>INF247L01817</t>
  </si>
  <si>
    <t>Motilal Oswal Liquid Fund Regular - IDCW Fortnightly Reinvestment</t>
  </si>
  <si>
    <t>INF247L01825</t>
  </si>
  <si>
    <t>Motilal Oswal Liquid Fund Regular - IDCW Monthly Payout/Reinvestment</t>
  </si>
  <si>
    <t>INF247L01841</t>
  </si>
  <si>
    <t>INF247L01833</t>
  </si>
  <si>
    <t>Motilal Oswal Liquid Fund Regular - IDCW Quarterly Payout/Reinvestment</t>
  </si>
  <si>
    <t>INF247L01866</t>
  </si>
  <si>
    <t>INF247L01858</t>
  </si>
  <si>
    <t>Motilal Oswal Liquid Fund Regular - IDCW Weekly Reinvestment</t>
  </si>
  <si>
    <t>INF247L01874</t>
  </si>
  <si>
    <t>Navi Liquid Fund - Direct Plan Daily IDCW - ReInvestment</t>
  </si>
  <si>
    <t>INF959L01GK1</t>
  </si>
  <si>
    <t>Navi Liquid Fund - Direct Plan Monthly IDCW - Payout</t>
  </si>
  <si>
    <t>INF959L01GG9</t>
  </si>
  <si>
    <t>INF959L01GH7</t>
  </si>
  <si>
    <t>Navi Liquid Fund - Direct Plan Weekly IDCW - Payout</t>
  </si>
  <si>
    <t>INF959L01GI5</t>
  </si>
  <si>
    <t>INF959L01GJ3</t>
  </si>
  <si>
    <t>Navi Liquid Fund - Regular Plan Daily IDCW</t>
  </si>
  <si>
    <t>INF959L01GM7</t>
  </si>
  <si>
    <t>Navi Liquid Fund - Regular Plan Monthly IDCW</t>
  </si>
  <si>
    <t>INF959L01GN5</t>
  </si>
  <si>
    <t>INF959L01GO3</t>
  </si>
  <si>
    <t>Navi Liquid Fund - Regular Plan Weekly IDCW</t>
  </si>
  <si>
    <t>INF959L01GP0</t>
  </si>
  <si>
    <t>INF959L01GQ8</t>
  </si>
  <si>
    <t>Navi Liquid Fund-Direct Plan-Growth Option</t>
  </si>
  <si>
    <t>INF959L01GF1</t>
  </si>
  <si>
    <t>Navi Liquid Fund-Regular Plan-Growth Option</t>
  </si>
  <si>
    <t>INF959L01GL9</t>
  </si>
  <si>
    <t>Navi Liquid Fund-Unclaimed Redemption and Dividend Plan greater than 3 years</t>
  </si>
  <si>
    <t>INF959L01CO2</t>
  </si>
  <si>
    <t>Navi Liquid Fund-Unclaimed Redemption and Dividend Plan less than 3 years</t>
  </si>
  <si>
    <t>INF959L01CN4</t>
  </si>
  <si>
    <t>INF204K01UM1</t>
  </si>
  <si>
    <t>INF204K01ZG2</t>
  </si>
  <si>
    <t>INF204K01ZI8</t>
  </si>
  <si>
    <t>INF204K01ZJ6</t>
  </si>
  <si>
    <t>INF204K01ZK4</t>
  </si>
  <si>
    <t>INF204K01ZL2</t>
  </si>
  <si>
    <t>INF204K01ZM0</t>
  </si>
  <si>
    <t>INF204K01ZH0</t>
  </si>
  <si>
    <t>INF204K01UO7</t>
  </si>
  <si>
    <t>INF204K01UP4</t>
  </si>
  <si>
    <t>INF204K01UQ2</t>
  </si>
  <si>
    <t>INF204K01UR0</t>
  </si>
  <si>
    <t>INF204K01UL3</t>
  </si>
  <si>
    <t>INF204K01UJ7</t>
  </si>
  <si>
    <t>INF204K01UT6</t>
  </si>
  <si>
    <t>INF204K01UU4</t>
  </si>
  <si>
    <t>INF204K01UV2</t>
  </si>
  <si>
    <t>INF204K01UW0</t>
  </si>
  <si>
    <t>INF204K01UK5</t>
  </si>
  <si>
    <t>INF204K01US8</t>
  </si>
  <si>
    <t>INF204K01UN9</t>
  </si>
  <si>
    <t>INF223J01BO9</t>
  </si>
  <si>
    <t>INF223J01NR7</t>
  </si>
  <si>
    <t>INF223J01NS5</t>
  </si>
  <si>
    <t>INF223J01NT3</t>
  </si>
  <si>
    <t>INF223J01NU1</t>
  </si>
  <si>
    <t>INF223J01NV9</t>
  </si>
  <si>
    <t>INF223J01NW7</t>
  </si>
  <si>
    <t>INF223J01BP6</t>
  </si>
  <si>
    <t>INF223J01BL5</t>
  </si>
  <si>
    <t>INF223J01BU6</t>
  </si>
  <si>
    <t>Parag Parikh Liquid Fund- Direct Plan- Daily Reinvestment of IDCW</t>
  </si>
  <si>
    <t>INF879O01118</t>
  </si>
  <si>
    <t>Parag Parikh Liquid Fund- Direct Plan- Growth</t>
  </si>
  <si>
    <t>INF879O01068</t>
  </si>
  <si>
    <t>Parag Parikh Liquid Fund- Direct Plan- Monthly IDCW</t>
  </si>
  <si>
    <t>INF879O01076</t>
  </si>
  <si>
    <t>INF879O01084</t>
  </si>
  <si>
    <t>Parag Parikh Liquid Fund- Direct Plan- Weekly Reinvestment of IDCW</t>
  </si>
  <si>
    <t>INF879O01134</t>
  </si>
  <si>
    <t>Parag Parikh Liquid Fund- Regular Plan- Daily Reinvestment of IDCW</t>
  </si>
  <si>
    <t>INF879O01126</t>
  </si>
  <si>
    <t>Parag Parikh Liquid Fund- Regular Plan- Growth</t>
  </si>
  <si>
    <t>INF879O01035</t>
  </si>
  <si>
    <t>Parag Parikh Liquid Fund- Regular Plan- Monthly IDCW</t>
  </si>
  <si>
    <t>INF879O01043</t>
  </si>
  <si>
    <t>INF879O01050</t>
  </si>
  <si>
    <t>Parag Parikh Liquid Fund- Regular Plan- Weekly Reinvestment of IDCW</t>
  </si>
  <si>
    <t>INF879O01142</t>
  </si>
  <si>
    <t>quant Liquid Fund - Growth Option - Direct Plan</t>
  </si>
  <si>
    <t>INF966L01820</t>
  </si>
  <si>
    <t>quant Liquid Fund - Growth Option - Regular Plan</t>
  </si>
  <si>
    <t>INF966L01317</t>
  </si>
  <si>
    <t>quant Liquid Fund - Monthly IDCW Option - Direct Plan</t>
  </si>
  <si>
    <t>INF966L01796</t>
  </si>
  <si>
    <t>INF966L01812</t>
  </si>
  <si>
    <t>quant Liquid Fund - Monthly IDCW Option - Regular Plan</t>
  </si>
  <si>
    <t>INF966L01291</t>
  </si>
  <si>
    <t>INF966L01309</t>
  </si>
  <si>
    <t>quant Liquid Fund - Weekly IDCW Option - Direct Plan</t>
  </si>
  <si>
    <t>INF966L01788</t>
  </si>
  <si>
    <t>INF966L01804</t>
  </si>
  <si>
    <t>quant Liquid Fund - Weekly IDCW Option - Regular Plan</t>
  </si>
  <si>
    <t>INF966L01499</t>
  </si>
  <si>
    <t>INF966L01283</t>
  </si>
  <si>
    <t>quant Liquid Fund-Daily IDCW Option - Direct Plan</t>
  </si>
  <si>
    <t>INF966L01770</t>
  </si>
  <si>
    <t>quant Liquid Fund-Daily IDCW Option - Regular Plan</t>
  </si>
  <si>
    <t>INF966L01275</t>
  </si>
  <si>
    <t>quant Liquid Fund-Unclaimed Dividend Investor Education Plan-Growth Option</t>
  </si>
  <si>
    <t>quant Liquid Fund-Unclaimed Dividend-Growth Option</t>
  </si>
  <si>
    <t>quant Liquid Fund-Unclaimed Redemption Investor Education Plan-Growth Option</t>
  </si>
  <si>
    <t>quant Liquid Fund-Unclaimed Redemption Plan-Growth Option</t>
  </si>
  <si>
    <t>INF082J01135</t>
  </si>
  <si>
    <t>INF082J01127</t>
  </si>
  <si>
    <t>INF082J01143</t>
  </si>
  <si>
    <t>INF082J01200</t>
  </si>
  <si>
    <t>INF082J01317</t>
  </si>
  <si>
    <t>INF082J01309</t>
  </si>
  <si>
    <t>INF082J01325</t>
  </si>
  <si>
    <t>INF082J01333</t>
  </si>
  <si>
    <t>Quantum Liquid Fund - Unclaimed IDCW Plan Above 3 years</t>
  </si>
  <si>
    <t>Quantum Liquid Fund - Unclaimed IDCW Plan Below 3 years</t>
  </si>
  <si>
    <t>Quantum Liquid Fund - Unclaimed Redemption Plan Above 3 years</t>
  </si>
  <si>
    <t>Quantum Liquid Fund - Unclaimed Redemption Plan Below 3 years</t>
  </si>
  <si>
    <t>INF200K01UR8</t>
  </si>
  <si>
    <t>INF200K01US6</t>
  </si>
  <si>
    <t>INF200K01UQ0</t>
  </si>
  <si>
    <t>INF200K01UU2</t>
  </si>
  <si>
    <t>INF200K01UV0</t>
  </si>
  <si>
    <t>INF200K01UT4</t>
  </si>
  <si>
    <t>INF200K01LU1</t>
  </si>
  <si>
    <t>INF200K01LR7</t>
  </si>
  <si>
    <t>INF200K01LX5</t>
  </si>
  <si>
    <t>INF200K01LY3</t>
  </si>
  <si>
    <t>INF200K01LZ0</t>
  </si>
  <si>
    <t>INF200K01MB9</t>
  </si>
  <si>
    <t>INF200K01MC7</t>
  </si>
  <si>
    <t>INF200K01MA1</t>
  </si>
  <si>
    <t>Sundaram  Liquid Fund (Formerly Known as Principal Cash Management Fund) Direct Quarterly IDCW</t>
  </si>
  <si>
    <t>INF903JA1JK3</t>
  </si>
  <si>
    <t>Sundaram Liquid Fund (Formerly Known as  Principal Cash Management Fund) Regular Plan Principal Units</t>
  </si>
  <si>
    <t>INF903JA1JI7</t>
  </si>
  <si>
    <t>Sundaram Liquid Fund (Formerly Known as Principal Cash Management Fund )- Direct Plan - Income Distribution CUM Capital Withdrawal Option - Daily</t>
  </si>
  <si>
    <t>INF173K01GT2</t>
  </si>
  <si>
    <t>Sundaram Liquid Fund (Formerly Known as Principal Cash Management Fund) - Daily Income Distribution CUM Capital Withdrawal</t>
  </si>
  <si>
    <t>INF173K01DB7</t>
  </si>
  <si>
    <t>Sundaram Liquid Fund (Formerly Known as Principal Cash Management Fund) - Direct Plan - Growth Option</t>
  </si>
  <si>
    <t>INF173K01GU0</t>
  </si>
  <si>
    <t>Sundaram Liquid Fund (Formerly Known as Principal Cash Management Fund) - Monthly Income Distribution CUM Capital Withdrawal Option</t>
  </si>
  <si>
    <t>INF173K01DD3</t>
  </si>
  <si>
    <t>INF173K01DE1</t>
  </si>
  <si>
    <t>Sundaram Liquid Fund (Formerly Known as Principal Cash Management Fund) -Direct Plan - Income Distribution CUM Capital Withdrawal Option - Monthly</t>
  </si>
  <si>
    <t>INF173K01GV8</t>
  </si>
  <si>
    <t>INF173K01GW6</t>
  </si>
  <si>
    <t>Sundaram Liquid Fund (Formerly Known as Principal Cash Management Fund) -Growth Option</t>
  </si>
  <si>
    <t>INF173K01DA9</t>
  </si>
  <si>
    <t>Sundaram Liquid Fund (Formerly Known as Principal Cash Management Fund) Direct Fortnightly IDCW</t>
  </si>
  <si>
    <t>INF903JA1JJ5</t>
  </si>
  <si>
    <t>Sundaram Liquid Fund (Formerly Known as Principal Cash Management Fund) Direct Principal Units</t>
  </si>
  <si>
    <t>INF903JA1JH9</t>
  </si>
  <si>
    <t>Sundaram Liquid Fund (Formerly Known as Principal Cash Management Fund) Regular Fortnightly IDCW</t>
  </si>
  <si>
    <t>INF903JA1JF3</t>
  </si>
  <si>
    <t>Sundaram Liquid Fund (Formerly Known as Principal Cash Management Fund) Regular Quarterly IDCW</t>
  </si>
  <si>
    <t>INF903JA1JG1</t>
  </si>
  <si>
    <t>Sundaram Liquid Fund (Formerly Principal Cash Management Fund) - Weekly Income Distribution CUM Capital Withdrawal Option</t>
  </si>
  <si>
    <t>INF173K01DC5</t>
  </si>
  <si>
    <t>Sundaram Liquid Fund(Formerly Known as Principal Cash Management Fund)- Direct Plan - Income Distribution CUM Capital Withdrawal Option - Weekly</t>
  </si>
  <si>
    <t>INF173K01GY2</t>
  </si>
  <si>
    <t>INF277K01YD8</t>
  </si>
  <si>
    <t>INF277K012D2</t>
  </si>
  <si>
    <t>INF277K01YE6</t>
  </si>
  <si>
    <t>INF277K011D4</t>
  </si>
  <si>
    <t>TRUSTMF Liquid Fund-Direct Plan-Daily Income Distribution cum Capital Withdrawal</t>
  </si>
  <si>
    <t>INF0GCD01263</t>
  </si>
  <si>
    <t>TRUSTMF Liquid Fund-Direct Plan-Growth</t>
  </si>
  <si>
    <t>INF0GCD01255</t>
  </si>
  <si>
    <t>TRUSTMF Liquid Fund-Direct Plan-Monthly Income Distribution cum Capital Withdrawal</t>
  </si>
  <si>
    <t>INF0GCD01305</t>
  </si>
  <si>
    <t>INF0GCD01297</t>
  </si>
  <si>
    <t>TRUSTMF Liquid Fund-Direct Plan-Weekly Income Distribution cum Capital Withdrawal</t>
  </si>
  <si>
    <t>INF0GCD01271</t>
  </si>
  <si>
    <t>INF0GCD01289</t>
  </si>
  <si>
    <t>TRUSTMF Liquid Fund-Regular Plan-Daily Income Distribution cum Capital Withdrawal</t>
  </si>
  <si>
    <t>INF0GCD01206</t>
  </si>
  <si>
    <t>TRUSTMF Liquid Fund-Regular Plan-Growth</t>
  </si>
  <si>
    <t>INF0GCD01198</t>
  </si>
  <si>
    <t>TRUSTMF Liquid Fund-Regular Plan-Monthly Income Distribution cum Capital Withdrawal</t>
  </si>
  <si>
    <t>INF0GCD01248</t>
  </si>
  <si>
    <t>INF0GCD01230</t>
  </si>
  <si>
    <t>TRUSTMF Liquid Fund-Regular Plan-Weekly Income Distribution cum Capital Withdrawal</t>
  </si>
  <si>
    <t>INF0GCD01214</t>
  </si>
  <si>
    <t>INF0GCD01222</t>
  </si>
  <si>
    <t>INF582M01021</t>
  </si>
  <si>
    <t>INF582M01682</t>
  </si>
  <si>
    <t>INF582M01724</t>
  </si>
  <si>
    <t>INF582M01708</t>
  </si>
  <si>
    <t>INF582M01674</t>
  </si>
  <si>
    <t>INF582M01732</t>
  </si>
  <si>
    <t>INF582M01716</t>
  </si>
  <si>
    <t>INF582M01690</t>
  </si>
  <si>
    <t>INF582M01062</t>
  </si>
  <si>
    <t>INF582M01047</t>
  </si>
  <si>
    <t>INF582M01013</t>
  </si>
  <si>
    <t>INF582M01070</t>
  </si>
  <si>
    <t>INF582M01054</t>
  </si>
  <si>
    <t>INF582M01039</t>
  </si>
  <si>
    <t>INF789FA1K63</t>
  </si>
  <si>
    <t>INF789FA1K71</t>
  </si>
  <si>
    <t>INF789F01XP8</t>
  </si>
  <si>
    <t>INF789FA1K89</t>
  </si>
  <si>
    <t>INF789FA1K97</t>
  </si>
  <si>
    <t>INF789FA1K06</t>
  </si>
  <si>
    <t>INF789FA1K14</t>
  </si>
  <si>
    <t>INF789FA1K48</t>
  </si>
  <si>
    <t>INF789FA1K55</t>
  </si>
  <si>
    <t>INF789F01XR4</t>
  </si>
  <si>
    <t>INF789F01XS2</t>
  </si>
  <si>
    <t>INF789FA1K22</t>
  </si>
  <si>
    <t>INF789FA1K30</t>
  </si>
  <si>
    <t>INF789F01XT0</t>
  </si>
  <si>
    <t>INF789FA1J66</t>
  </si>
  <si>
    <t>INF789FA1J74</t>
  </si>
  <si>
    <t>INF789F01PG3</t>
  </si>
  <si>
    <t>INF789FA1J82</t>
  </si>
  <si>
    <t>INF789FA1J90</t>
  </si>
  <si>
    <t>INF789FA1J09</t>
  </si>
  <si>
    <t>INF789FA1J17</t>
  </si>
  <si>
    <t>INF789FA1J41</t>
  </si>
  <si>
    <t>INF789FA1J58</t>
  </si>
  <si>
    <t>INF789F01PI9</t>
  </si>
  <si>
    <t>INF789F01PJ7</t>
  </si>
  <si>
    <t>INF789FA1J25</t>
  </si>
  <si>
    <t>INF789FA1J33</t>
  </si>
  <si>
    <t>INF789F01PK5</t>
  </si>
  <si>
    <t>UTI-  Liquid Cash Plan - Direct Plan - Growth Option</t>
  </si>
  <si>
    <t>INF789F01XQ6</t>
  </si>
  <si>
    <t>UTI-  Liquid Cash Plan - Regular Plan - Growth Option</t>
  </si>
  <si>
    <t>INF789F01PH1</t>
  </si>
  <si>
    <t>UTI-  Liquid Cash Plan- Discontinued - Regular Plan - Monthly Dividend Option</t>
  </si>
  <si>
    <t>INF789F01BC2</t>
  </si>
  <si>
    <t>INF789F01BA6</t>
  </si>
  <si>
    <t>UTI-  Liquid Cash Plan- Discontinued - Regular Plan -Growth</t>
  </si>
  <si>
    <t>INF789F01BB4</t>
  </si>
  <si>
    <t>UTI-  Liquid Cash Plan- Discontinued -Regular Plan Periodic Dividend Option</t>
  </si>
  <si>
    <t>INF789F01AZ5</t>
  </si>
  <si>
    <t>WhiteOak Capital Liquid Fund- Direct plan-Daily Reinvestment of Income Distribution cum capital withdrawal option (IDCW)</t>
  </si>
  <si>
    <t>INF03VN01019</t>
  </si>
  <si>
    <t>WhiteOak Capital Liquid Fund- Direct plan-Fortnightly Payout/ Reinvestment of Income Distribution cum capital withdrawal option (IDCW)</t>
  </si>
  <si>
    <t>INF03VN01027</t>
  </si>
  <si>
    <t>INF03VN01035</t>
  </si>
  <si>
    <t>WhiteOak Capital Liquid Fund- Direct plan-Growth Option</t>
  </si>
  <si>
    <t>INF03VN01043</t>
  </si>
  <si>
    <t>WhiteOak Capital Liquid Fund- Direct plan-Monthly  Payout/ Reinvestment of Income Distribution cum capital withdrawal option (IDCW)</t>
  </si>
  <si>
    <t>INF03VN01050</t>
  </si>
  <si>
    <t>INF03VN01068</t>
  </si>
  <si>
    <t>WhiteOak Capital Liquid Fund- Direct plan-Weekly Payout/ Reinvestment of Income Distribution cum capital withdrawal option (IDCW)</t>
  </si>
  <si>
    <t>INF03VN01076</t>
  </si>
  <si>
    <t>INF03VN01084</t>
  </si>
  <si>
    <t>WhiteOak Capital Liquid Fund- Regular plan-Daily Reinvestment of Income Distribution cum capital withdrawal option (IDCW)</t>
  </si>
  <si>
    <t>INF03VN01092</t>
  </si>
  <si>
    <t>WhiteOak Capital Liquid Fund- Regular plan-Fortnightly Payout/ Reinvestment of Income Distribution cum capital withdrawal option (IDCW)</t>
  </si>
  <si>
    <t>INF03VN01100</t>
  </si>
  <si>
    <t>INF03VN01118</t>
  </si>
  <si>
    <t>WhiteOak Capital Liquid Fund- Regular plan-Growth Option</t>
  </si>
  <si>
    <t>INF03VN01126</t>
  </si>
  <si>
    <t>WhiteOak Capital Liquid Fund- Regular plan-Monthly Payout/ Reinvestment of Income Distribution cum capital withdrawal option (IDCW)</t>
  </si>
  <si>
    <t>INF03VN01134</t>
  </si>
  <si>
    <t>INF03VN01142</t>
  </si>
  <si>
    <t>WhiteOak Capital Liquid Fund- Regular plan-Weekly Payout/ Reinvestment of Income Distribution cum capital withdrawal option (IDCW)</t>
  </si>
  <si>
    <t>INF03VN01159</t>
  </si>
  <si>
    <t>INF03VN01167</t>
  </si>
  <si>
    <t>Aditya Birla Sun Life Savings Fund - Discipline Advantage Plan</t>
  </si>
  <si>
    <t>INF209K01JT8</t>
  </si>
  <si>
    <t>Aditya Birla Sun Life Savings Fund - Growth - Direct Plan</t>
  </si>
  <si>
    <t>INF209K01UR9</t>
  </si>
  <si>
    <t>Aditya Birla Sun Life Savings Fund - Growth - Regular Plan</t>
  </si>
  <si>
    <t>INF209K01LZ1</t>
  </si>
  <si>
    <t>Aditya Birla Sun Life Savings Fund-DIRECT - DAILY IDCW</t>
  </si>
  <si>
    <t>INF209K01UQ1</t>
  </si>
  <si>
    <t>Aditya Birla Sun Life Savings Fund-DIRECT - WEEKLY IDCW</t>
  </si>
  <si>
    <t>INF209K01US7</t>
  </si>
  <si>
    <t>Aditya Birla Sun Life Savings Fund-Regular - DAILY IDCW</t>
  </si>
  <si>
    <t>INF209K01LY4</t>
  </si>
  <si>
    <t>Aditya Birla Sun Life Savings Fund-Regular - weekly IDCW</t>
  </si>
  <si>
    <t>INF209K01MA2</t>
  </si>
  <si>
    <t>Aditya Birla Sun Life Savings Fund-Retail - Daily IDCW</t>
  </si>
  <si>
    <t>INF209K01MB0</t>
  </si>
  <si>
    <t>Aditya Birla Sun Life Savings Fund-Retail Growth</t>
  </si>
  <si>
    <t>INF209K01MC8</t>
  </si>
  <si>
    <t>Aditya Birla Sun Life Savings Fund-Weekly - retail IDCW</t>
  </si>
  <si>
    <t>INF209K01MD6</t>
  </si>
  <si>
    <t>Axis Ultra Short Term Fund - Direct Plan - Daily IDCW</t>
  </si>
  <si>
    <t>INF846K01F57</t>
  </si>
  <si>
    <t>Axis Ultra Short Term Fund - Direct Plan - Monthly IDCW</t>
  </si>
  <si>
    <t>INF846K01F99</t>
  </si>
  <si>
    <t>INF846K01F81</t>
  </si>
  <si>
    <t>Axis Ultra Short Term Fund - Direct Plan - Regular IDCW</t>
  </si>
  <si>
    <t>INF846K01G15</t>
  </si>
  <si>
    <t>INF846K01G07</t>
  </si>
  <si>
    <t>Axis Ultra Short Term Fund - Direct Plan - Weekly IDCW</t>
  </si>
  <si>
    <t>INF846K01F73</t>
  </si>
  <si>
    <t>INF846K01F65</t>
  </si>
  <si>
    <t>Axis Ultra Short Term Fund - Direct Plan Growth</t>
  </si>
  <si>
    <t>INF846K01F40</t>
  </si>
  <si>
    <t>Axis Ultra Short Term Fund - Regular Plan - Daily IDCW</t>
  </si>
  <si>
    <t>INF846K01G31</t>
  </si>
  <si>
    <t>Axis Ultra Short Term Fund - Regular Plan - Monthly IDCW</t>
  </si>
  <si>
    <t>INF846K01G72</t>
  </si>
  <si>
    <t>INF846K01G64</t>
  </si>
  <si>
    <t>Axis Ultra Short Term Fund - Regular Plan - Regular IDCW</t>
  </si>
  <si>
    <t>INF846K01G98</t>
  </si>
  <si>
    <t>INF846K01G80</t>
  </si>
  <si>
    <t>Axis Ultra Short Term Fund - Regular Plan - Weekly IDCW</t>
  </si>
  <si>
    <t>INF846K01G56</t>
  </si>
  <si>
    <t>INF846K01G49</t>
  </si>
  <si>
    <t>Axis Ultra Short Term Fund - Regular Plan Growth</t>
  </si>
  <si>
    <t>INF846K01G23</t>
  </si>
  <si>
    <t>BANDHAN ULTRA SHORT TERM FUND - DIRECT PLAN -MONTHLY IDCW</t>
  </si>
  <si>
    <t>INF194KA11S2</t>
  </si>
  <si>
    <t>INF194KA12S0</t>
  </si>
  <si>
    <t>BANDHAN ULTRA SHORT TERM FUND - DIRECT PLAN GROWTH</t>
  </si>
  <si>
    <t>INF194KA16R3</t>
  </si>
  <si>
    <t>BANDHAN ULTRA SHORT TERM FUND - DIRECT PLAN PERIODIC IDCW</t>
  </si>
  <si>
    <t>INF194KA17S9</t>
  </si>
  <si>
    <t>INF194KA18S7</t>
  </si>
  <si>
    <t>BANDHAN ULTRA SHORT TERM FUND - DIRECT PLAN QUARTERLY IDCW</t>
  </si>
  <si>
    <t>INF194KA14S6</t>
  </si>
  <si>
    <t>INF194KA15S3</t>
  </si>
  <si>
    <t>BANDHAN ULTRA SHORT TERM FUND - DIRECT PLAN- WEEKLY IDCW</t>
  </si>
  <si>
    <t>INF194KA10T2</t>
  </si>
  <si>
    <t>INF194KA11T0</t>
  </si>
  <si>
    <t>BANDHAN ULTRA SHORT TERM FUND - DIRECT PLAN-DAILY IDCW</t>
  </si>
  <si>
    <t>INF194KA18R9</t>
  </si>
  <si>
    <t>INF194KA19R7</t>
  </si>
  <si>
    <t>BANDHAN ULTRA SHORT TERM FUND - REGULAR PLAN DAILY IDCW</t>
  </si>
  <si>
    <t>INF194KA12Q4</t>
  </si>
  <si>
    <t>INF194KA13Q2</t>
  </si>
  <si>
    <t>BANDHAN ULTRA SHORT TERM FUND - REGULAR PLAN GROWTH</t>
  </si>
  <si>
    <t>INF194KA10Q8</t>
  </si>
  <si>
    <t>BANDHAN ULTRA SHORT TERM FUND - REGULAR PLAN MONTHLY IDCW</t>
  </si>
  <si>
    <t>INF194KA15Q7</t>
  </si>
  <si>
    <t>INF194KA16Q5</t>
  </si>
  <si>
    <t>BANDHAN ULTRA SHORT TERM FUND - REGULAR PLAN PERIODIC IDCW</t>
  </si>
  <si>
    <t>INF194KA11R4</t>
  </si>
  <si>
    <t>INF194KA12R2</t>
  </si>
  <si>
    <t>BANDHAN ULTRA SHORT TERM FUND - REGULAR PLAN QUARTERLY IDCW</t>
  </si>
  <si>
    <t>INF194KA18Q1</t>
  </si>
  <si>
    <t>INF194KA19Q9</t>
  </si>
  <si>
    <t>BANDHAN ULTRA SHORT TERM FUND - REGULAR PLAN WEEKLY IDCW</t>
  </si>
  <si>
    <t>INF194KA14R8</t>
  </si>
  <si>
    <t>INF194KA15R5</t>
  </si>
  <si>
    <t>BANK OF INDIA Ultra Short Duration Fund- Direct Plan- Daily IDCW</t>
  </si>
  <si>
    <t>INF761K01CT3</t>
  </si>
  <si>
    <t>BANK OF INDIA Ultra Short Duration Fund- Direct Plan- Growth</t>
  </si>
  <si>
    <t>INF761K01892</t>
  </si>
  <si>
    <t>BANK OF INDIA Ultra Short Duration Fund- Direct Plan- Weekly IDCW</t>
  </si>
  <si>
    <t>INF761K01CU1</t>
  </si>
  <si>
    <t>BANK OF INDIA Ultra Short Duration Fund- Direct Plan-Bonus</t>
  </si>
  <si>
    <t>INF761K01CS5</t>
  </si>
  <si>
    <t>BANK OF INDIA Ultra Short Duration Fund- Regular Plan- Daily IDCW</t>
  </si>
  <si>
    <t>INF761K01CW7</t>
  </si>
  <si>
    <t>BANK OF INDIA Ultra Short Duration Fund- Regular Plan- Growth</t>
  </si>
  <si>
    <t>INF761K01298</t>
  </si>
  <si>
    <t>BANK OF INDIA Ultra Short Duration Fund- Regular Plan- Weekly IDCW</t>
  </si>
  <si>
    <t>INF761K01CX5</t>
  </si>
  <si>
    <t>Baroda BNP Paribas Ultra Short Duratio Fund- Regular Plan- Weekly IDCW</t>
  </si>
  <si>
    <t>INF251K01SN4</t>
  </si>
  <si>
    <t>INF955L01GY0</t>
  </si>
  <si>
    <t>Baroda BNP Paribas Ultra Short Duration Fund - Regular Plan - Daily IDCW</t>
  </si>
  <si>
    <t>INF955L01GW4</t>
  </si>
  <si>
    <t>Baroda BNP Paribas Ultra Short Duration Fund - Regular Plan - Growth</t>
  </si>
  <si>
    <t>INF955L01GX2</t>
  </si>
  <si>
    <t>Baroda BNP Paribas Ultra Short Duration Fund- Direct Plan- Daily IDCW</t>
  </si>
  <si>
    <t>INF955L01GZ7</t>
  </si>
  <si>
    <t>Baroda BNP Paribas Ultra Short Duration Fund- Direct Plan- Growth</t>
  </si>
  <si>
    <t>INF955L01HA8</t>
  </si>
  <si>
    <t>Baroda BNP Paribas Ultra Short Duration Fund- Direct Plan- Weekly IDCW</t>
  </si>
  <si>
    <t>INF251K01SM6</t>
  </si>
  <si>
    <t>INF955L01HB6</t>
  </si>
  <si>
    <t>CANARA ROBECO ULTRA SHORT TERM FUND - DIRECT PLAN - DAILY IDCW (Reinvestment)</t>
  </si>
  <si>
    <t>INF760K01GL3</t>
  </si>
  <si>
    <t>CANARA ROBECO ULTRA SHORT TERM FUND - DIRECT PLAN - GROWTH OPTION</t>
  </si>
  <si>
    <t>INF760K01GM1</t>
  </si>
  <si>
    <t>CANARA ROBECO ULTRA SHORT TERM FUND - DIRECT PLAN - IDCW (Payout/Reinvestment)</t>
  </si>
  <si>
    <t>INF760K01GN9</t>
  </si>
  <si>
    <t>CANARA ROBECO ULTRA SHORT TERM FUND - DIRECT PLAN - MONTHLY IDCW (Payout/Reinvestment)</t>
  </si>
  <si>
    <t>INF760K01GP4</t>
  </si>
  <si>
    <t>INF760K01GO7</t>
  </si>
  <si>
    <t>CANARA ROBECO ULTRA SHORT TERM FUND - DIRECT PLAN - WEEKLY IDCW (Payout/Reinvestment)</t>
  </si>
  <si>
    <t>INF760K01GQ2</t>
  </si>
  <si>
    <t>INF760K01GR0</t>
  </si>
  <si>
    <t>CANARA ROBECO ULTRA SHORT TERM FUND - REGULAR PLAN - DAILY IDCW (Reinvestment)</t>
  </si>
  <si>
    <t>INF760K01DA3</t>
  </si>
  <si>
    <t>CANARA ROBECO ULTRA SHORT TERM FUND - REGULAR PLAN - GROWTH OPTION</t>
  </si>
  <si>
    <t>INF760K01DC9</t>
  </si>
  <si>
    <t>CANARA ROBECO ULTRA SHORT TERM FUND - REGULAR PLAN - MONTHLY IDCW (Payout/Reinvestment)</t>
  </si>
  <si>
    <t>INF760K01CA5</t>
  </si>
  <si>
    <t>INF760K01DD7</t>
  </si>
  <si>
    <t>CANARA ROBECO ULTRA SHORT TERM FUND - REGULAR PLAN - WEEKLY IDCW (Payout/Reinvestment)</t>
  </si>
  <si>
    <t>INF760K01DE5</t>
  </si>
  <si>
    <t>INF760K01DF2</t>
  </si>
  <si>
    <t>CANARA ROBECO ULTRA SHORT TERM FUND- REGULAR PLAN - IDCW (Payout)</t>
  </si>
  <si>
    <t>INF760K01IL9</t>
  </si>
  <si>
    <t>DSP Ultra Short Fund - Direct Plan - Growth</t>
  </si>
  <si>
    <t>INF740K01ON5</t>
  </si>
  <si>
    <t>DSP Ultra Short Fund - Direct Plan - IDCW</t>
  </si>
  <si>
    <t>INF740K01OQ8</t>
  </si>
  <si>
    <t>INF740K01OR6</t>
  </si>
  <si>
    <t>DSP Ultra Short Fund - Direct Plan - IDCW - Daily</t>
  </si>
  <si>
    <t>INF740KA1NT0</t>
  </si>
  <si>
    <t>DSP Ultra Short Fund - Direct Plan - IDCW - Monthly</t>
  </si>
  <si>
    <t>INF740K01OO3</t>
  </si>
  <si>
    <t>INF740K01OP0</t>
  </si>
  <si>
    <t>DSP Ultra Short Fund - Direct Plan - IDCW - Weekly</t>
  </si>
  <si>
    <t>INF740KA1NU8</t>
  </si>
  <si>
    <t>INF740KA1NV6</t>
  </si>
  <si>
    <t>DSP Ultra Short Fund - Regular Plan - Growth</t>
  </si>
  <si>
    <t>INF740K01QQ3</t>
  </si>
  <si>
    <t>DSP Ultra Short Fund - Regular Plan - IDCW - Daily Reinvest</t>
  </si>
  <si>
    <t>INF740KA1NW4</t>
  </si>
  <si>
    <t>DSP Ultra Short Fund - Regular Plan - IDCW - Monthly</t>
  </si>
  <si>
    <t>INF740K01QS9</t>
  </si>
  <si>
    <t>INF740K01QR1</t>
  </si>
  <si>
    <t>DSP Ultra Short Fund - Regular Plan - IDCW - Payout</t>
  </si>
  <si>
    <t>INF740K01MK5</t>
  </si>
  <si>
    <t>DSP Ultra Short Fund - Regular Plan - IDCW - Weekly Reinvest</t>
  </si>
  <si>
    <t>HDFC Ultra Short Term Fund - Daily IDCW Option</t>
  </si>
  <si>
    <t>INF179KB12R1</t>
  </si>
  <si>
    <t>HDFC Ultra Short Term Fund - Direct Plan-Daily IDCW Option</t>
  </si>
  <si>
    <t>INF179KB16Q4</t>
  </si>
  <si>
    <t>HDFC Ultra Short Term Fund - Direct Plan-Growth Option</t>
  </si>
  <si>
    <t>INF179KB15Q6</t>
  </si>
  <si>
    <t>HDFC Ultra Short Term Fund - Direct Plan-Monthly IDCW Option</t>
  </si>
  <si>
    <t>INF179KB10R5</t>
  </si>
  <si>
    <t>INF179KB19Q8</t>
  </si>
  <si>
    <t>HDFC Ultra Short Term Fund - Direct Plan-Weekly IDCW Option</t>
  </si>
  <si>
    <t>INF179KB18Q0</t>
  </si>
  <si>
    <t>INF179KB17Q2</t>
  </si>
  <si>
    <t>HDFC Ultra Short Term Fund - Growth Option</t>
  </si>
  <si>
    <t>INF179KB11R3</t>
  </si>
  <si>
    <t>HDFC Ultra Short Term Fund - Monthly IDCW Option</t>
  </si>
  <si>
    <t>INF179KB16R2</t>
  </si>
  <si>
    <t>INF179KB15R4</t>
  </si>
  <si>
    <t>HDFC Ultra Short Term Fund - Weekly IDCW Option</t>
  </si>
  <si>
    <t>INF179KB14R7</t>
  </si>
  <si>
    <t>INF179KB13R9</t>
  </si>
  <si>
    <t>HSBC Ultra Short Duration Fund - Direct Daily IDCW</t>
  </si>
  <si>
    <t>INF336L01OS9</t>
  </si>
  <si>
    <t>HSBC Ultra Short Duration Fund - Direct Growth</t>
  </si>
  <si>
    <t>INF336L01OR1</t>
  </si>
  <si>
    <t>HSBC Ultra Short Duration Fund - Direct Monthly IDCW</t>
  </si>
  <si>
    <t>INF336L01OV3</t>
  </si>
  <si>
    <t>INF336L01OU5</t>
  </si>
  <si>
    <t>HSBC Ultra Short Duration Fund - Direct Weekly IDCW</t>
  </si>
  <si>
    <t>INF336L01OT7</t>
  </si>
  <si>
    <t>HSBC Ultra Short Duration Fund - Regular Daily IDCW</t>
  </si>
  <si>
    <t>INF336L01OX9</t>
  </si>
  <si>
    <t>HSBC Ultra Short Duration Fund - Regular Growth</t>
  </si>
  <si>
    <t>INF336L01OW1</t>
  </si>
  <si>
    <t>HSBC Ultra Short Duration Fund - Regular Monthly IDCW</t>
  </si>
  <si>
    <t>INF336L01PA4</t>
  </si>
  <si>
    <t>INF336L01OZ4</t>
  </si>
  <si>
    <t>HSBC Ultra Short Duration Fund - Regular Weekly IDCW</t>
  </si>
  <si>
    <t>INF336L01OY7</t>
  </si>
  <si>
    <t>ICICI Prudential Ultra Short Term Fund - Daily IDCW</t>
  </si>
  <si>
    <t>-</t>
  </si>
  <si>
    <t>INF109KC1ND7</t>
  </si>
  <si>
    <t>ICICI Prudential Ultra Short Term Fund - Direct Plan -  Growth</t>
  </si>
  <si>
    <t>INF109K01T04</t>
  </si>
  <si>
    <t>ICICI Prudential Ultra Short Term Fund - Direct Plan -  Monthly IDCW</t>
  </si>
  <si>
    <t>INF109K01T38</t>
  </si>
  <si>
    <t>INF109K01T46</t>
  </si>
  <si>
    <t>ICICI Prudential Ultra Short Term Fund - Direct Plan -  Quarterly IDCW</t>
  </si>
  <si>
    <t>INF109K01T53</t>
  </si>
  <si>
    <t>INF109K01T61</t>
  </si>
  <si>
    <t>ICICI Prudential Ultra Short Term Fund - Direct Plan - Daily IDCW</t>
  </si>
  <si>
    <t>INF109KC1MY5</t>
  </si>
  <si>
    <t>ICICI Prudential Ultra Short Term Fund - Direct Plan - Weekly IDCW</t>
  </si>
  <si>
    <t>INF109KC1NA3</t>
  </si>
  <si>
    <t>INF109KC1MZ2</t>
  </si>
  <si>
    <t>ICICI Prudential Ultra Short Term Fund - Growth</t>
  </si>
  <si>
    <t>INF109K01TP7</t>
  </si>
  <si>
    <t>ICICI Prudential Ultra Short Term Fund - Monthly IDCW</t>
  </si>
  <si>
    <t>INF109K01TR3</t>
  </si>
  <si>
    <t>INF109K01TQ5</t>
  </si>
  <si>
    <t>ICICI Prudential Ultra Short Term Fund - Quarterly IDCW</t>
  </si>
  <si>
    <t>INF109K01TT9</t>
  </si>
  <si>
    <t>INF109K01TS1</t>
  </si>
  <si>
    <t>ICICI Prudential Ultra Short Term Fund - Weekly IDCW</t>
  </si>
  <si>
    <t>INF109KC1NF2</t>
  </si>
  <si>
    <t>INF109KC1NE5</t>
  </si>
  <si>
    <t>Invesco India Ultra Short Duration Fund - Annual IDCW (Payout / Reinvestment)</t>
  </si>
  <si>
    <t>INF205K01TD9</t>
  </si>
  <si>
    <t>INF205K01TE7</t>
  </si>
  <si>
    <t>Invesco India Ultra Short Duration Fund - Daily IDCW (Reinvestment)</t>
  </si>
  <si>
    <t>INF205K018H7</t>
  </si>
  <si>
    <t>Invesco India Ultra Short Duration Fund - Direct Plan - Annual IDCW (Payout / Reinvestment)</t>
  </si>
  <si>
    <t>INF205K01TF4</t>
  </si>
  <si>
    <t>INF205K01TG2</t>
  </si>
  <si>
    <t>Invesco India Ultra Short Duration Fund - Direct Plan - Daily IDCW (Reinvestment)</t>
  </si>
  <si>
    <t>INF205K019H5</t>
  </si>
  <si>
    <t>Invesco India Ultra Short Duration Fund - Direct Plan - Growth</t>
  </si>
  <si>
    <t>INF205K01TH0</t>
  </si>
  <si>
    <t>Invesco India Ultra Short Duration Fund - Direct Plan - Monthly IDCW (Payout / Reinvestment)</t>
  </si>
  <si>
    <t>INF205K01TI8</t>
  </si>
  <si>
    <t>INF205K01TJ6</t>
  </si>
  <si>
    <t>Invesco India Ultra Short Duration Fund - Direct Plan - Quarterly IDCW (Payout / Reinvestment)</t>
  </si>
  <si>
    <t>INF205K01TK4</t>
  </si>
  <si>
    <t>INF205K01TL2</t>
  </si>
  <si>
    <t>Invesco India Ultra Short Duration Fund - Growth</t>
  </si>
  <si>
    <t>INF205K01TM0</t>
  </si>
  <si>
    <t>Invesco India Ultra Short Duration Fund - Monthly IDCW (Payout / Reinvestment)</t>
  </si>
  <si>
    <t>INF205K01TN8</t>
  </si>
  <si>
    <t>INF205K01TO6</t>
  </si>
  <si>
    <t>Invesco India Ultra Short Duration Fund - Quarterly IDCW (Payout / Reinvestment)</t>
  </si>
  <si>
    <t>INF205K01TP3</t>
  </si>
  <si>
    <t>INF205K01TQ1</t>
  </si>
  <si>
    <t>ITI Ultra Short Duration Fund - Direct Plan - Annually IDCW Option</t>
  </si>
  <si>
    <t>INF00XX01AM5</t>
  </si>
  <si>
    <t>INF00XX01AJ1</t>
  </si>
  <si>
    <t>ITI Ultra Short Duration Fund - Direct Plan - Growth Option</t>
  </si>
  <si>
    <t>INF00XX01AE2</t>
  </si>
  <si>
    <t>ITI Ultra Short Duration Fund - Regular Plan - Annually IDCW Option</t>
  </si>
  <si>
    <t>INF00XX01AD4</t>
  </si>
  <si>
    <t>INF00XX01AA0</t>
  </si>
  <si>
    <t>ITI Ultra Short Duration Fund - Regular Plan - Daily IDCW Option</t>
  </si>
  <si>
    <t>INF00XX01960</t>
  </si>
  <si>
    <t>ITI Ultra Short Duration Fund - Regular Plan - Fortnightly IDCW Option</t>
  </si>
  <si>
    <t>INF00XX01AB8</t>
  </si>
  <si>
    <t>INF00XX01986</t>
  </si>
  <si>
    <t>ITI Ultra Short Duration Fund - Regular Plan - Growth Option</t>
  </si>
  <si>
    <t>INF00XX01952</t>
  </si>
  <si>
    <t>ITI Ultra Short Duration Fund - Regular Plan - Monthly IDCW Option</t>
  </si>
  <si>
    <t>INF00XX01AC6</t>
  </si>
  <si>
    <t>INF00XX01994</t>
  </si>
  <si>
    <t>ITI Ultra Short Duration Fund - Regular Plan - Weekly IDCW Option</t>
  </si>
  <si>
    <t>INF00XX01978</t>
  </si>
  <si>
    <t>Kotak Savings Fund -Growth</t>
  </si>
  <si>
    <t>INF174K01FD6</t>
  </si>
  <si>
    <t>Kotak Savings Fund -Monthly Payout of Income Distribution cum capital withdrawal option</t>
  </si>
  <si>
    <t>INF174K01FH7</t>
  </si>
  <si>
    <t>Kotak Savings Fund-Growth - Direct</t>
  </si>
  <si>
    <t>INF174K01JP2</t>
  </si>
  <si>
    <t>Kotak Savings Fund-Monthly Payout of Income Distribution cum capital withdrawal option - Direct</t>
  </si>
  <si>
    <t>INF174K01JQ0</t>
  </si>
  <si>
    <t>LIC MF Ultra Short Duration Fund-Direct Plan-Daily IDCW</t>
  </si>
  <si>
    <t>INF767K01QP8</t>
  </si>
  <si>
    <t>LIC MF Ultra Short Duration Fund-Direct Plan-Growth</t>
  </si>
  <si>
    <t>INF767K01QU8</t>
  </si>
  <si>
    <t>LIC MF Ultra Short Duration Fund-Direct Plan-Monthly IDCW</t>
  </si>
  <si>
    <t>INF767K01QT0</t>
  </si>
  <si>
    <t>INF767K01QS2</t>
  </si>
  <si>
    <t>LIC MF Ultra Short Duration Fund-Direct Plan-Weekly IDCW</t>
  </si>
  <si>
    <t>INF767K01QR4</t>
  </si>
  <si>
    <t>INF767K01QQ6</t>
  </si>
  <si>
    <t>LIC MF Ultra Short Duration Fund-Regular Plan-Daily IDCW</t>
  </si>
  <si>
    <t>INF767K01QJ1</t>
  </si>
  <si>
    <t>LIC MF Ultra Short Duration Fund-Regular Plan-Growth</t>
  </si>
  <si>
    <t>INF767K01QO1</t>
  </si>
  <si>
    <t>LIC MF Ultra Short Duration Fund-Regular Plan-Monthly IDCW</t>
  </si>
  <si>
    <t>INF767K01QN3</t>
  </si>
  <si>
    <t>INF767K01QM5</t>
  </si>
  <si>
    <t>LIC MF Ultra Short Duration Fund-Regular Plan-Weekly IDCW</t>
  </si>
  <si>
    <t>INF767K01QL7</t>
  </si>
  <si>
    <t>INF767K01QK9</t>
  </si>
  <si>
    <t>Mahindra Manulife Ultra Short Duration Fund - Direct Plan - Daily IDCW</t>
  </si>
  <si>
    <t>INF174V01895</t>
  </si>
  <si>
    <t>Mahindra Manulife Ultra Short Duration Fund - Direct Plan - Weekly IDCW</t>
  </si>
  <si>
    <t>INF174V01903</t>
  </si>
  <si>
    <t>Mahindra Manulife Ultra Short Duration Fund - Direct Plan -Growth</t>
  </si>
  <si>
    <t>INF174V01887</t>
  </si>
  <si>
    <t>Mahindra Manulife Ultra Short Duration Fund - Regular Plan - Daily IDCW</t>
  </si>
  <si>
    <t>INF174V01861</t>
  </si>
  <si>
    <t>Mahindra Manulife Ultra Short Duration Fund - Regular Plan - Growth</t>
  </si>
  <si>
    <t>INF174V01853</t>
  </si>
  <si>
    <t>Mahindra Manulife Ultra Short Duration Fund - Regular Plan - Weekly IDCW</t>
  </si>
  <si>
    <t>INF174V01879</t>
  </si>
  <si>
    <t>Mirae Asset Ultra Short Duration Fund Direct Growth</t>
  </si>
  <si>
    <t>INF769K01GK6</t>
  </si>
  <si>
    <t>Mirae Asset Ultra Short Duration Fund Direct IDCW</t>
  </si>
  <si>
    <t>INF769K01GJ8</t>
  </si>
  <si>
    <t>INF769K01GL4</t>
  </si>
  <si>
    <t>Mirae Asset Ultra Short Duration Fund Regular Growth</t>
  </si>
  <si>
    <t>INF769K01GH2</t>
  </si>
  <si>
    <t>Mirae Asset Ultra Short Duration Fund Regular IDCW</t>
  </si>
  <si>
    <t>INF769K01GG4</t>
  </si>
  <si>
    <t>INF769K01GI0</t>
  </si>
  <si>
    <t>Motilal Oswal Ultra Short Term Fund (MOFUSTF) -Direct Plan- Growth</t>
  </si>
  <si>
    <t>INF247L01247</t>
  </si>
  <si>
    <t>Motilal Oswal Ultra Short Term Fund (MOFUSTF)-Regular Plan- Growth</t>
  </si>
  <si>
    <t>INF247L01213</t>
  </si>
  <si>
    <t>Motilal Oswal Ultra Short Term Fund Direct - IDCW Daily Reinvestment</t>
  </si>
  <si>
    <t>INF247L01346</t>
  </si>
  <si>
    <t>Motilal Oswal Ultra Short Term Fund Direct - IDCW Fortnightly Reinvestment</t>
  </si>
  <si>
    <t>INF247L01361</t>
  </si>
  <si>
    <t>Motilal Oswal Ultra Short Term Fund Direct - IDCW Quarterly Payout/Reinvestment</t>
  </si>
  <si>
    <t>INF247L01403</t>
  </si>
  <si>
    <t>INF247L01387</t>
  </si>
  <si>
    <t>Motilal Oswal Ultra Short Term Fund Direct - IDCW Weekly Reinvestment</t>
  </si>
  <si>
    <t>INF247L01353</t>
  </si>
  <si>
    <t>Motilal Oswal Ultra Short Term Fund Direct Plan - IDCW Monthly Payout/Reinvestment</t>
  </si>
  <si>
    <t>INF247L01395</t>
  </si>
  <si>
    <t>INF247L01379</t>
  </si>
  <si>
    <t>Motilal Oswal Ultra Short Term Fund Regular - IDCW Daily Reinvestment</t>
  </si>
  <si>
    <t>INF247L01270</t>
  </si>
  <si>
    <t>Motilal Oswal Ultra Short Term Fund Regular - IDCW Fortnightly Reinvestment</t>
  </si>
  <si>
    <t>INF247L01296</t>
  </si>
  <si>
    <t>Motilal Oswal Ultra Short Term Fund Regular - IDCW Monthly Payout/Reinvestment</t>
  </si>
  <si>
    <t>INF247L01320</t>
  </si>
  <si>
    <t>INF247L01304</t>
  </si>
  <si>
    <t>Motilal Oswal Ultra Short Term Fund Regular - IDCW Quarterly Payout/Reinvestment</t>
  </si>
  <si>
    <t>INF247L01338</t>
  </si>
  <si>
    <t>INF247L01312</t>
  </si>
  <si>
    <t>Motilal Oswal Ultra Short Term Fund Regular - IDCW Weekly Reinvestment</t>
  </si>
  <si>
    <t>INF247L01288</t>
  </si>
  <si>
    <t>NIPPON INDIA ULTRA SHORT DURATION FUND - DAILY IDCW OPTION</t>
  </si>
  <si>
    <t>INF204K01UC2</t>
  </si>
  <si>
    <t>NIPPON INDIA ULTRA SHORT DURATION FUND - DIRECT Plan - DAILY IDCW OPTION</t>
  </si>
  <si>
    <t>INF204K01YF7</t>
  </si>
  <si>
    <t>NIPPON INDIA ULTRA SHORT DURATION FUND - DIRECT Plan - MONTHLY IDCW Option</t>
  </si>
  <si>
    <t>INF204K01YI1</t>
  </si>
  <si>
    <t>INF204K01YJ9</t>
  </si>
  <si>
    <t>NIPPON INDIA ULTRA SHORT DURATION FUND - DIRECT Plan - QUARTERLY IDCW Option</t>
  </si>
  <si>
    <t>INF204K01YK7</t>
  </si>
  <si>
    <t>INF204K01YL5</t>
  </si>
  <si>
    <t>NIPPON INDIA ULTRA SHORT DURATION FUND - DIRECT Plan - WEEKLY IDCW OPTION</t>
  </si>
  <si>
    <t>INF204K01YG5</t>
  </si>
  <si>
    <t>NIPPON INDIA ULTRA SHORT DURATION FUND - MONTHLY IDCW Option</t>
  </si>
  <si>
    <t>INF204K01UF5</t>
  </si>
  <si>
    <t>INF204K01UG3</t>
  </si>
  <si>
    <t>NIPPON INDIA ULTRA SHORT DURATION FUND - QUARTERLY IDCW Option</t>
  </si>
  <si>
    <t>INF204K01UH1</t>
  </si>
  <si>
    <t>INF204K01UI9</t>
  </si>
  <si>
    <t>NIPPON INDIA ULTRA SHORT DURATION FUND - WEEKLY IDCW OPTION</t>
  </si>
  <si>
    <t>INF204K01UD0</t>
  </si>
  <si>
    <t>Nippon India Ultra Short Duration Fund- Direct Plan- Growth Option</t>
  </si>
  <si>
    <t>INF204K01YH3</t>
  </si>
  <si>
    <t>Nippon India Ultra Short Duration Fund- Growth Option</t>
  </si>
  <si>
    <t>INF204K01UE8</t>
  </si>
  <si>
    <t>PGIM India Ultra Short Duration Fund - Daily Dividend</t>
  </si>
  <si>
    <t>INF223J01FH4</t>
  </si>
  <si>
    <t>PGIM India Ultra Short Duration Fund - Direct Plan - Daily Dividend</t>
  </si>
  <si>
    <t>INF223J01QL3</t>
  </si>
  <si>
    <t>PGIM India Ultra Short Duration Fund - Direct Plan - Growth</t>
  </si>
  <si>
    <t>INF223J01QO7</t>
  </si>
  <si>
    <t>PGIM India Ultra Short Duration Fund - Direct Plan - Monthly Dividend</t>
  </si>
  <si>
    <t>INF223J01QP4</t>
  </si>
  <si>
    <t>PGIM India Ultra Short Duration Fund - Direct Plan - Weekly Dividend</t>
  </si>
  <si>
    <t>INF223J01QR0</t>
  </si>
  <si>
    <t>INF223J01QS8</t>
  </si>
  <si>
    <t>PGIM India Ultra Short Duration Fund - Growth</t>
  </si>
  <si>
    <t>INF223J01FK8</t>
  </si>
  <si>
    <t>PGIM India Ultra Short Duration Fund - Monthly Dividend</t>
  </si>
  <si>
    <t>INF223J01FL6</t>
  </si>
  <si>
    <t>INF223J01FM4</t>
  </si>
  <si>
    <t>PGIM India Ultra Short Duration Fund - Weekly Dividend</t>
  </si>
  <si>
    <t>INF223J01FO0</t>
  </si>
  <si>
    <t>INF223J01FP7</t>
  </si>
  <si>
    <t>SBI Magnum Ultra Short Duration Fund - Direct Plan - Daily Income Distribution cum Capital Withdrawal Option (IDCW)</t>
  </si>
  <si>
    <t>INF200K01TG3</t>
  </si>
  <si>
    <t>SBI MAGNUM ULTRA SHORT DURATION FUND - DIRECT PLAN - GROWTH</t>
  </si>
  <si>
    <t>INF200K01TF5</t>
  </si>
  <si>
    <t>SBI Magnum Ultra Short Duration Fund - Direct Plan - Weekly Income Distribution cum Capital Withdrawal Option (IDCW)</t>
  </si>
  <si>
    <t>INF200K01TH1</t>
  </si>
  <si>
    <t>INF200K01TI9</t>
  </si>
  <si>
    <t>SBI Magnum Ultra Short Duration Fund - Regular Plan - Daily Income Distribution cum Capital Withdrawal Option (IDCW)</t>
  </si>
  <si>
    <t>INF200K01LK2</t>
  </si>
  <si>
    <t>SBI MAGNUM ULTRA SHORT DURATION FUND - REGULAR PLAN - GROWTH</t>
  </si>
  <si>
    <t>INF200K01LJ4</t>
  </si>
  <si>
    <t>SBI Magnum Ultra Short Duration Fund - Regular Plan - Weekly Income Distribution cum Capital Withdrawal Option (IDCW)</t>
  </si>
  <si>
    <t>INF200K01LM8</t>
  </si>
  <si>
    <t>INF200K01LL0</t>
  </si>
  <si>
    <t>Sundaram Ultra Short Duration Fund (Formerly Known as Principal Ultra Short Term Fund) Direct Plan Quarterly IDCW</t>
  </si>
  <si>
    <t>INF903JA1JQ0</t>
  </si>
  <si>
    <t>INF903JA1JP2</t>
  </si>
  <si>
    <t>Sundaram Ultra Short Duration Fund (Formerly Known as Principal Ultra Short Term Fund)- Direct Plan - Income Distribution CUM Capital Withdrawal Option - Monthly</t>
  </si>
  <si>
    <t>INF173K01HK9</t>
  </si>
  <si>
    <t>INF173K01HJ1</t>
  </si>
  <si>
    <t>Sundaram Ultra Short Duration Fund (Formerly Known as Principal Ultra Short Term Fund)- Direct Plan -Growth Option</t>
  </si>
  <si>
    <t>INF173K01HI3</t>
  </si>
  <si>
    <t>INF173K01CV7</t>
  </si>
  <si>
    <t>Sundaram Ultra Short Duration Fund (Formerly Known as Principal Ultra Short Term Fund)-Growth Option</t>
  </si>
  <si>
    <t>INF173K01CU9</t>
  </si>
  <si>
    <t>Sundaram Ultra Short Duration Fund (Formerly Known as Principal Ultra Short Term Fund)-Monthly Income Distribution CUM Capital Withdrawal Option</t>
  </si>
  <si>
    <t>INF173K01CX3</t>
  </si>
  <si>
    <t>INF173K01CY1</t>
  </si>
  <si>
    <t>INF173K01CW5</t>
  </si>
  <si>
    <t>Sundaram Ultra Short Duration Fund (Formerly Known as Prinicpal Ultra Short Term Fund) Regular Plan Quarterly IDCW</t>
  </si>
  <si>
    <t>INF903JA1JN7</t>
  </si>
  <si>
    <t>INF903JA1JM9</t>
  </si>
  <si>
    <t xml:space="preserve">TATA Ultra Short Term Fund Direct Plan - Monthly Reinvestment of Income Distribution cum capital withdrawal option  </t>
  </si>
  <si>
    <t>INF277K013T6</t>
  </si>
  <si>
    <t xml:space="preserve">TATA Ultra Short Term Fund Direct Plan - Weekly Reinvestment of Income Distribution cum capital withdrawal option   </t>
  </si>
  <si>
    <t>INF277K015T1</t>
  </si>
  <si>
    <t xml:space="preserve">TATA Ultra Short Term Fund Regular Plan - Monthly Reinvestment of Income Distribution cum capital withdrawal option  </t>
  </si>
  <si>
    <t>INF277K018S7</t>
  </si>
  <si>
    <t xml:space="preserve">TATA Ultra Short Term Fund Regular Plan -Weekly Reinvestment of Income Distribution cum capital withdrawal option  </t>
  </si>
  <si>
    <t>INF277K010T2</t>
  </si>
  <si>
    <t xml:space="preserve">TATA Ultra Short Term Fund-Direct Plan - Monthly Payout of Income Distribution cum capital withdrawal option </t>
  </si>
  <si>
    <t>INF277K012T8</t>
  </si>
  <si>
    <t xml:space="preserve">TATA Ultra Short Term Fund-Direct Plan - Weekly Payout of Income Distribution cum capital withdrawal option </t>
  </si>
  <si>
    <t>INF277K014T4</t>
  </si>
  <si>
    <t>Tata Ultra Short Term Fund-Direct Plan-Growth</t>
  </si>
  <si>
    <t>INF277K011T0</t>
  </si>
  <si>
    <t xml:space="preserve">TATA Ultra Short Term Fund-Regular Plan - Monthly Payout of Income Distribution cum capital withdrawal option </t>
  </si>
  <si>
    <t>INF277K017S9</t>
  </si>
  <si>
    <t xml:space="preserve">TATA Ultra Short Term Fund-Regular Plan - Weekly Payout of Income Distribution cum capital withdrawal option </t>
  </si>
  <si>
    <t>INF277K019S5</t>
  </si>
  <si>
    <t>Tata Ultra Short Term Fund-Regular Plan-Growth</t>
  </si>
  <si>
    <t>INF277K016S1</t>
  </si>
  <si>
    <t>UTI Ultra Short Duration Fund - Direct Plan - Annual IDCW</t>
  </si>
  <si>
    <t>INF789FA1Q42</t>
  </si>
  <si>
    <t>INF789FA1Q59</t>
  </si>
  <si>
    <t>UTI Ultra Short Duration Fund - Direct Plan - Daily IDCW (Reinvestment)</t>
  </si>
  <si>
    <t>INF789F01TG5</t>
  </si>
  <si>
    <t>INF789F01TH3</t>
  </si>
  <si>
    <t>UTI Ultra Short Duration Fund - Direct Plan - Flexi IDCW</t>
  </si>
  <si>
    <t>INF789FB1KQ0</t>
  </si>
  <si>
    <t>INF789FB1KR8</t>
  </si>
  <si>
    <t>UTI Ultra Short Duration Fund - Direct Plan - Fortnightly IDCW</t>
  </si>
  <si>
    <t>INF789FA1P68</t>
  </si>
  <si>
    <t>INF789FA1P76</t>
  </si>
  <si>
    <t>UTI Ultra Short Duration Fund - Direct Plan - Growth Option</t>
  </si>
  <si>
    <t>INF789F01TI1</t>
  </si>
  <si>
    <t>UTI Ultra Short Duration Fund - Direct Plan - Half-Yearly IDCW</t>
  </si>
  <si>
    <t>INF789FA1Q26</t>
  </si>
  <si>
    <t>INF789FA1Q34</t>
  </si>
  <si>
    <t>UTI Ultra Short Duration Fund - Direct Plan - Monthly IDCW</t>
  </si>
  <si>
    <t>INF789FA1P84</t>
  </si>
  <si>
    <t>INF789FA1P92</t>
  </si>
  <si>
    <t>UTI Ultra Short Duration Fund - Direct Plan - Quarterly IDCW</t>
  </si>
  <si>
    <t>INF789FA1Q00</t>
  </si>
  <si>
    <t>INF789FA1Q18</t>
  </si>
  <si>
    <t>UTI Ultra Short Duration Fund - Direct Plan - Weekly IDCW (Reinvestment)</t>
  </si>
  <si>
    <t>INF789FB1S63</t>
  </si>
  <si>
    <t>UTI Ultra Short Duration Fund - Discontinued - INSTN GROWTH OPTION</t>
  </si>
  <si>
    <t>INF789F01PM1</t>
  </si>
  <si>
    <t>UTI Ultra Short Duration Fund - Regular Plan - Annual IDCW</t>
  </si>
  <si>
    <t>INF789FA1P43</t>
  </si>
  <si>
    <t>INF789FA1P50</t>
  </si>
  <si>
    <t>UTI Ultra Short Duration Fund - Regular Plan - Daily IDCW (Reinvestment)</t>
  </si>
  <si>
    <t>INF789F01554</t>
  </si>
  <si>
    <t>UTI Ultra Short Duration Fund - Regular Plan - Flexi IDCW</t>
  </si>
  <si>
    <t>INF789FB1KS6</t>
  </si>
  <si>
    <t>INF789FB1KT4</t>
  </si>
  <si>
    <t>UTI Ultra Short Duration Fund - Regular Plan - Fortnightly IDCW</t>
  </si>
  <si>
    <t>INF789FA1O69</t>
  </si>
  <si>
    <t>INF789FA1O77</t>
  </si>
  <si>
    <t>UTI Ultra Short Duration Fund - Regular Plan - Growth Option</t>
  </si>
  <si>
    <t>INF789F01570</t>
  </si>
  <si>
    <t>UTI Ultra Short Duration Fund - Regular Plan - Half-Yearly IDCW</t>
  </si>
  <si>
    <t>INF789FA1P27</t>
  </si>
  <si>
    <t>INF789FA1P35</t>
  </si>
  <si>
    <t>UTI Ultra Short Duration Fund - Regular Plan - Monthly IDCW</t>
  </si>
  <si>
    <t>INF789FA1O85</t>
  </si>
  <si>
    <t>INF789FA1O93</t>
  </si>
  <si>
    <t>UTI Ultra Short Duration Fund - Regular Plan - Quarterly IDCW</t>
  </si>
  <si>
    <t>INF789FA1P01</t>
  </si>
  <si>
    <t>INF789FA1P19</t>
  </si>
  <si>
    <t>UTI Ultra Short Duration Fund - Regular Plan - Weekly IDCW (Reinvestment)</t>
  </si>
  <si>
    <t>INF789F01562</t>
  </si>
  <si>
    <t>WhiteOak Capital Ultra Short Duration Fund- Direct plan-Daily Reinvestment of Income Distribution cum capital withdrawal option (IDCW)</t>
  </si>
  <si>
    <t>INF03VN01175</t>
  </si>
  <si>
    <t>WhiteOak Capital Ultra Short Duration Fund- Direct plan-Fortnightly Payout/ Reinvestment of Income Distribution cum capital withdrawal option (IDCW)</t>
  </si>
  <si>
    <t>INF03VN01183</t>
  </si>
  <si>
    <t>INF03VN01191</t>
  </si>
  <si>
    <t>WhiteOak Capital Ultra Short Duration Fund- Direct plan-Growth Option</t>
  </si>
  <si>
    <t>INF03VN01209</t>
  </si>
  <si>
    <t>WhiteOak Capital Ultra Short Duration Fund- Direct plan-Monthly Payout/ Reinvestment of Income Distribution cum capital withdrawal option (IDCW)</t>
  </si>
  <si>
    <t>INF03VN01217</t>
  </si>
  <si>
    <t>INF03VN01225</t>
  </si>
  <si>
    <t>WhiteOak Capital Ultra Short Duration Fund- Direct plan-Weekly Payout/ Reinvestment of Income Distribution cum capital withdrawal option (IDCW)</t>
  </si>
  <si>
    <t>INF03VN01233</t>
  </si>
  <si>
    <t>INF03VN01241</t>
  </si>
  <si>
    <t>WhiteOak Capital Ultra Short Duration Fund- Regular plan-Daily Reinvestment of Income Distribution cum capital withdrawal option (IDCW)</t>
  </si>
  <si>
    <t>INF03VN01258</t>
  </si>
  <si>
    <t>WhiteOak Capital Ultra Short Duration Fund- Regular plan-Fortnightly Payout/ Reinvestment of Income Distribution cum capital withdrawal option (IDCW)</t>
  </si>
  <si>
    <t>INF03VN01266</t>
  </si>
  <si>
    <t>INF03VN01274</t>
  </si>
  <si>
    <t>WhiteOak Capital Ultra Short Duration Fund- Regular plan-Growth Option</t>
  </si>
  <si>
    <t>INF03VN01282</t>
  </si>
  <si>
    <t>WhiteOak Capital Ultra Short Duration Fund- Regular plan-Monthly Payout/ Reinvestment of Income Distribution cum capital withdrawal option (IDCW)</t>
  </si>
  <si>
    <t>INF03VN01290</t>
  </si>
  <si>
    <t>INF03VN01308</t>
  </si>
  <si>
    <t>WhiteOak Capital Ultra Short Duration Fund- Regular plan-Weekly Payout/ Reinvestment of Income Distribution cum capital withdrawal option (IDCW)</t>
  </si>
  <si>
    <t>INF03VN01316</t>
  </si>
  <si>
    <t>INF03VN01324</t>
  </si>
  <si>
    <t>Aditya Birla Sun Life Low duration Fund - Growth - Direct Plan</t>
  </si>
  <si>
    <t>INF209K01XU7</t>
  </si>
  <si>
    <t>Aditya Birla Sun Life Low Duration Fund - Growth Plan</t>
  </si>
  <si>
    <t>INF209K01LQ0</t>
  </si>
  <si>
    <t>Aditya Birla Sun Life Low Duration Fund - Institutional Plan - Growth</t>
  </si>
  <si>
    <t>INF209K01KE8</t>
  </si>
  <si>
    <t>Aditya Birla Sun Life Low Duration Fund -Direct - daily IDCW</t>
  </si>
  <si>
    <t>INF209K01XW3</t>
  </si>
  <si>
    <t>Aditya Birla Sun Life Low Duration Fund -Direct - weekly IDCW</t>
  </si>
  <si>
    <t>INF209K01XV5</t>
  </si>
  <si>
    <t>Aditya Birla Sun Life Low Duration Fund -INSTITUTIONAL - DAILY IDCW</t>
  </si>
  <si>
    <t>INF209K01KD0</t>
  </si>
  <si>
    <t>Aditya Birla Sun Life Low Duration Fund -Regular - DAILY IDCW</t>
  </si>
  <si>
    <t>INF209KA1LP6</t>
  </si>
  <si>
    <t>Aditya Birla Sun Life Low Duration Fund -REGULAR - WEEKLY IDCW</t>
  </si>
  <si>
    <t>INF209KA1LQ4</t>
  </si>
  <si>
    <t>Axis Treasury Advantage Fund - Direct Plan - Daily IDCW</t>
  </si>
  <si>
    <t>INF846K01EQ4</t>
  </si>
  <si>
    <t>Axis Treasury Advantage Fund - Direct Plan - Growth Option</t>
  </si>
  <si>
    <t>INF846K01EN1</t>
  </si>
  <si>
    <t>Axis Treasury Advantage Fund - Direct Plan - Monthly IDCW</t>
  </si>
  <si>
    <t>INF846K01EO9</t>
  </si>
  <si>
    <t>INF846K01EP6</t>
  </si>
  <si>
    <t>Axis Treasury Advantage Fund - Direct Plan - Weekly IDCW</t>
  </si>
  <si>
    <t>INF846K01ER2</t>
  </si>
  <si>
    <t>INF846K01ES0</t>
  </si>
  <si>
    <t>Axis Treasury Advantage Fund - Regular Plan - Daily IDCW</t>
  </si>
  <si>
    <t>INF846K01545</t>
  </si>
  <si>
    <t>Axis Treasury Advantage Fund - Regular Plan - Growth Option</t>
  </si>
  <si>
    <t>INF846K01537</t>
  </si>
  <si>
    <t>Axis Treasury Advantage Fund - Regular Plan - Monthly IDCW</t>
  </si>
  <si>
    <t>INF846K01578</t>
  </si>
  <si>
    <t>INF846K01586</t>
  </si>
  <si>
    <t>Axis Treasury Advantage Fund - Regular Plan - Weekly IDCW</t>
  </si>
  <si>
    <t>INF846K01552</t>
  </si>
  <si>
    <t>INF846K01560</t>
  </si>
  <si>
    <t>Axis Treasury Advantage Fund - Retail Plan - Daily IDCW</t>
  </si>
  <si>
    <t>INF846K01487</t>
  </si>
  <si>
    <t>Axis Treasury Advantage Fund - Retail Plan - Growth Option</t>
  </si>
  <si>
    <t>INF846K01479</t>
  </si>
  <si>
    <t>Axis Treasury Advantage Fund - Retail Plan - Monthly IDCW</t>
  </si>
  <si>
    <t>INF846K01511</t>
  </si>
  <si>
    <t>INF846K01529</t>
  </si>
  <si>
    <t>Axis Treasury Advantage Fund - Retail Plan - Weekly IDCW</t>
  </si>
  <si>
    <t>INF846K01495</t>
  </si>
  <si>
    <t>INF846K01503</t>
  </si>
  <si>
    <t>BANDHAN Low Duration Fund - Regular Plan - Daily IDCW</t>
  </si>
  <si>
    <t>INF194K01FW4</t>
  </si>
  <si>
    <t>INF194K01FV6</t>
  </si>
  <si>
    <t>BANDHAN Low Duration Fund - Regular Plan - Growth</t>
  </si>
  <si>
    <t>INF194K01FU8</t>
  </si>
  <si>
    <t>BANDHAN Low Duration Fund - Regular Plan - Monthly IDCW</t>
  </si>
  <si>
    <t>INF194K01FZ7</t>
  </si>
  <si>
    <t>INF194K01FY0</t>
  </si>
  <si>
    <t>BANDHAN Low Duration Fund - Regular Plan - Periodic IDCW</t>
  </si>
  <si>
    <t>INF194K01I29</t>
  </si>
  <si>
    <t>INF194K01I37</t>
  </si>
  <si>
    <t>BANDHAN Low Duration Fund - Regular Plan - Quarterly IDCW</t>
  </si>
  <si>
    <t>INF194K01UR3</t>
  </si>
  <si>
    <t>INF194K01US1</t>
  </si>
  <si>
    <t>BANDHAN Low Duration Fund - Regular Plan - Weekly IDCW</t>
  </si>
  <si>
    <t>INF194K01GC4</t>
  </si>
  <si>
    <t>INF194K01GB6</t>
  </si>
  <si>
    <t>BANDHAN Low Duration Fund-Direct Plan-Daily IDCW</t>
  </si>
  <si>
    <t>INF194K01J85</t>
  </si>
  <si>
    <t>BANDHAN Low Duration Fund-Direct Plan-Growth</t>
  </si>
  <si>
    <t>INF194K01J77</t>
  </si>
  <si>
    <t>BANDHAN Low Duration Fund-Direct Plan-Monthly IDCW</t>
  </si>
  <si>
    <t>INF194K01K17</t>
  </si>
  <si>
    <t>INF194K01K09</t>
  </si>
  <si>
    <t>BANDHAN Low Duration Fund-Direct Plan-Periodic IDCW</t>
  </si>
  <si>
    <t>INF194K01K82</t>
  </si>
  <si>
    <t>INF194K01K90</t>
  </si>
  <si>
    <t>BANDHAN Low Duration Fund-Direct Plan-Quarterly IDCW</t>
  </si>
  <si>
    <t>INF194K01K58</t>
  </si>
  <si>
    <t>INF194K01K66</t>
  </si>
  <si>
    <t>BANDHAN Low Duration Fund-Direct Plan-Weekly IDCW</t>
  </si>
  <si>
    <t>INF194K01K33</t>
  </si>
  <si>
    <t>BARODA BNP PARIBAS LOW DURATION Fund - Direct Plan - Daily IDCW Option</t>
  </si>
  <si>
    <t>INF251K01GK5</t>
  </si>
  <si>
    <t>BARODA BNP PARIBAS LOW DURATION Fund - Direct Plan - Growth Option</t>
  </si>
  <si>
    <t>INF251K01GJ7</t>
  </si>
  <si>
    <t>BARODA BNP PARIBAS LOW DURATION Fund - Direct Plan - Monthly IDCW Option</t>
  </si>
  <si>
    <t>INF251K01GN9</t>
  </si>
  <si>
    <t>INF251K01GO7</t>
  </si>
  <si>
    <t>BARODA BNP PARIBAS LOW DURATION Fund - Direct Plan - Weekly IDCW Option</t>
  </si>
  <si>
    <t>INF251K01GL3</t>
  </si>
  <si>
    <t>INF251K01GM1</t>
  </si>
  <si>
    <t>BARODA BNP PARIBAS LOW DURATION FUND - Regular Plan - DAILY IDCW OPTION</t>
  </si>
  <si>
    <t>INF251K01DR7</t>
  </si>
  <si>
    <t>BARODA BNP PARIBAS LOW DURATION FUND - Regular Plan - GROWTH OPTION</t>
  </si>
  <si>
    <t>INF251K01DQ9</t>
  </si>
  <si>
    <t>BARODA BNP PARIBAS LOW DURATION FUND - Regular Plan - MONTHLY IDCW OPTION</t>
  </si>
  <si>
    <t>INF251K01DU1</t>
  </si>
  <si>
    <t>INF251K01DV9</t>
  </si>
  <si>
    <t>BARODA BNP PARIBAS LOW DURATION FUND - Regular Plan - WEEKLY IDCW OPTION</t>
  </si>
  <si>
    <t>INF251K01DS5</t>
  </si>
  <si>
    <t>INF251K01DT3</t>
  </si>
  <si>
    <t>BARODA BNP PARIBAS LOW DURATION Fund-Defunct Plan- Daily IDCW Option</t>
  </si>
  <si>
    <t>INF251K01DM8</t>
  </si>
  <si>
    <t>BARODA BNP PARIBAS LOW DURATION Fund-Defunct Plan-Growth Option</t>
  </si>
  <si>
    <t>INF251K01DL0</t>
  </si>
  <si>
    <t>BARODA BNP PARIBAS LOW DURATION Fund-Defunct Plan-Monthly IDCW Option</t>
  </si>
  <si>
    <t>INF251K01DO4</t>
  </si>
  <si>
    <t>INF251K01DP1</t>
  </si>
  <si>
    <t>BARODA BNP PARIBAS LOW DURATION Fund-Defunct Plan-Weekly IDCW Option</t>
  </si>
  <si>
    <t>INF251K01DN6</t>
  </si>
  <si>
    <t>CANARA ROBECO SAVINGS FUND - DIRECT PLAN - DAILY IDCW (Reinvestment)</t>
  </si>
  <si>
    <t>INF760K01EM6</t>
  </si>
  <si>
    <t>CANARA ROBECO SAVINGS FUND - DIRECT PLAN - GROWTH OPTION</t>
  </si>
  <si>
    <t>INF760K01ET1</t>
  </si>
  <si>
    <t>CANARA ROBECO SAVINGS FUND - DIRECT PLAN - IDCW (Payout/Reinvestment)</t>
  </si>
  <si>
    <t>INF760K01EP9</t>
  </si>
  <si>
    <t>INF760K01EQ7</t>
  </si>
  <si>
    <t>CANARA ROBECO SAVINGS FUND - DIRECT PLAN - MONTHLY IDCW (Payout/Reinvestment)</t>
  </si>
  <si>
    <t>INF760K01EN4</t>
  </si>
  <si>
    <t>INF760K01EO2</t>
  </si>
  <si>
    <t>CANARA ROBECO SAVINGS FUND - DIRECT PLAN - WEEKLY IDCW (Payout/Reinvestment)</t>
  </si>
  <si>
    <t>INF760K01ER5</t>
  </si>
  <si>
    <t>INF760K01ES3</t>
  </si>
  <si>
    <t>CANARA ROBECO SAVINGS FUND - REGULAR PLAN - DAILY IDCW (Reinvestment)</t>
  </si>
  <si>
    <t>INF760K01803</t>
  </si>
  <si>
    <t>CANARA ROBECO SAVINGS FUND - REGULAR PLAN - GROWTH OPTION</t>
  </si>
  <si>
    <t>INF760K01795</t>
  </si>
  <si>
    <t>CANARA ROBECO SAVINGS FUND - REGULAR PLAN - IDCW (Payout/Reinvestment)</t>
  </si>
  <si>
    <t>INF760K01779</t>
  </si>
  <si>
    <t>INF760K01787</t>
  </si>
  <si>
    <t>CANARA ROBECO SAVINGS FUND - REGULAR PLAN - MONTHLY IDCW (Payout/Reinvestment)</t>
  </si>
  <si>
    <t>INF760K01AM4</t>
  </si>
  <si>
    <t>INF760K01AN2</t>
  </si>
  <si>
    <t>CANARA ROBECO SAVINGS FUND - REGULAR PLAN - WEEKLY IDCW (Payout/Reinvestment)</t>
  </si>
  <si>
    <t>INF760K01CB3</t>
  </si>
  <si>
    <t>INF760K01811</t>
  </si>
  <si>
    <t>DSP Low Duration Fund - Direct Plan - Growth</t>
  </si>
  <si>
    <t>INF740K013Q1</t>
  </si>
  <si>
    <t>DSP Low Duration Fund - Direct Plan - IDCW - Daily</t>
  </si>
  <si>
    <t>INF740KA1OL5</t>
  </si>
  <si>
    <t>DSP Low Duration Fund - Direct Plan - IDCW - Monthly</t>
  </si>
  <si>
    <t>INF740K014Q9</t>
  </si>
  <si>
    <t>INF740K015Q6</t>
  </si>
  <si>
    <t>DSP Low Duration Fund - Direct Plan - IDCW - Quarterly</t>
  </si>
  <si>
    <t>INF740K016Q4</t>
  </si>
  <si>
    <t>INF740K017Q2</t>
  </si>
  <si>
    <t>DSP Low Duration Fund - Direct Plan - IDCW - Weekly</t>
  </si>
  <si>
    <t>INF740KA1OM3</t>
  </si>
  <si>
    <t>INF740KA1ON1</t>
  </si>
  <si>
    <t>DSP Low Duration Fund - Regular Plan - Growth</t>
  </si>
  <si>
    <t>INF740K018P2</t>
  </si>
  <si>
    <t>DSP Low Duration Fund - Regular Plan - IDCW - Daily</t>
  </si>
  <si>
    <t>INF740KA1OO9</t>
  </si>
  <si>
    <t>DSP Low Duration Fund - Regular Plan - IDCW - Monthly</t>
  </si>
  <si>
    <t>INF740K019P0</t>
  </si>
  <si>
    <t>INF740K010Q7</t>
  </si>
  <si>
    <t>DSP Low Duration Fund - Regular Plan - IDCW - Quarterly</t>
  </si>
  <si>
    <t>INF740K011Q5</t>
  </si>
  <si>
    <t>INF740K012Q3</t>
  </si>
  <si>
    <t>DSP Low Duration Fund - Regular Plan - IDCW - Weekly</t>
  </si>
  <si>
    <t>INF740KA1OP6</t>
  </si>
  <si>
    <t>INF740KA1OQ4</t>
  </si>
  <si>
    <t>HDFC Low Duration  Fund - Daily IDCW</t>
  </si>
  <si>
    <t>INF179K01434</t>
  </si>
  <si>
    <t>HDFC Low Duration  Fund - Direct Plan - Daily IDCW</t>
  </si>
  <si>
    <t>HDFC Low Duration  Fund - Direct Plan - Growth</t>
  </si>
  <si>
    <t>INF179K01VF7</t>
  </si>
  <si>
    <t>HDFC Low Duration  Fund - Direct Plan - Monthly IDCW</t>
  </si>
  <si>
    <t>INF179K01VG5</t>
  </si>
  <si>
    <t>INF179K01VH3</t>
  </si>
  <si>
    <t>HDFC Low Duration  Fund - Direct Plan - Weekly IDCW</t>
  </si>
  <si>
    <t>HDFC Low Duration  Fund - Growth</t>
  </si>
  <si>
    <t>INF179K01442</t>
  </si>
  <si>
    <t>HDFC Low Duration  Fund - Monthly IDCW</t>
  </si>
  <si>
    <t>INF179K01459</t>
  </si>
  <si>
    <t>INF179K01467</t>
  </si>
  <si>
    <t>HDFC Low Duration  Fund - Weekly IDCW</t>
  </si>
  <si>
    <t>INF179K01475</t>
  </si>
  <si>
    <t>INF179K01483</t>
  </si>
  <si>
    <t>HSBC Low Duration Fund - Direct Annual IDCW</t>
  </si>
  <si>
    <t>INF917K01VV7</t>
  </si>
  <si>
    <t>INF917K01VU9</t>
  </si>
  <si>
    <t>HSBC Low Duration Fund - Direct Growth</t>
  </si>
  <si>
    <t>INF917K01GM7</t>
  </si>
  <si>
    <t>HSBC Low Duration Fund - Direct Monthly IDCW</t>
  </si>
  <si>
    <t>INF917K01E60</t>
  </si>
  <si>
    <t>INF917K01GK1</t>
  </si>
  <si>
    <t>HSBC Low Duration Fund - Regular Annual IDCW</t>
  </si>
  <si>
    <t>INF917K01VX3</t>
  </si>
  <si>
    <t>INF917K01VW5</t>
  </si>
  <si>
    <t>HSBC Low Duration Fund - Regular Growth</t>
  </si>
  <si>
    <t>INF677K01452</t>
  </si>
  <si>
    <t>HSBC Low Duration Fund - Regular Monthly IDCW</t>
  </si>
  <si>
    <t>INF677K01460</t>
  </si>
  <si>
    <t>INF677K01478</t>
  </si>
  <si>
    <t>ICICI Prudential Savings Fund - Daily IDCW</t>
  </si>
  <si>
    <t>INF109K01738</t>
  </si>
  <si>
    <t>ICICI Prudential Savings Fund - Direct Plan - Daily IDCW</t>
  </si>
  <si>
    <t>INF109K01O66</t>
  </si>
  <si>
    <t>ICICI Prudential Savings Fund - Direct Plan - Fortnightly IDCW</t>
  </si>
  <si>
    <t>INF109K016Y3</t>
  </si>
  <si>
    <t>INF109K015Y5</t>
  </si>
  <si>
    <t>ICICI Prudential Savings Fund - Direct Plan - Growth</t>
  </si>
  <si>
    <t>INF109K01O82</t>
  </si>
  <si>
    <t>ICICI Prudential Savings Fund - Direct Plan - IDCW Others</t>
  </si>
  <si>
    <t>INF109K01O90</t>
  </si>
  <si>
    <t>INF109K01O74</t>
  </si>
  <si>
    <t>ICICI Prudential Savings Fund - Direct Plan - Monthly IDCW</t>
  </si>
  <si>
    <t>INF109K018Y9</t>
  </si>
  <si>
    <t>INF109K017Y1</t>
  </si>
  <si>
    <t>ICICI Prudential Savings Fund - Direct Plan - Quarterly IDCW</t>
  </si>
  <si>
    <t>INF109K010Z3</t>
  </si>
  <si>
    <t>INF109K019Y7</t>
  </si>
  <si>
    <t>ICICI Prudential Savings Fund - Direct Plan - Weekly IDCW</t>
  </si>
  <si>
    <t>INF109K01P08</t>
  </si>
  <si>
    <t>INF109K01P16</t>
  </si>
  <si>
    <t>ICICI Prudential Savings Fund - Fortnightly IDCW</t>
  </si>
  <si>
    <t>INF109K012Z9</t>
  </si>
  <si>
    <t>INF109K011Z1</t>
  </si>
  <si>
    <t>ICICI Prudential Savings Fund - Growth</t>
  </si>
  <si>
    <t>INF109K01746</t>
  </si>
  <si>
    <t>ICICI Prudential Savings Fund - IDCW Others</t>
  </si>
  <si>
    <t>INF109K01WO4</t>
  </si>
  <si>
    <t>INF109K01WN6</t>
  </si>
  <si>
    <t>ICICI Prudential Savings Fund - Monthly IDCW</t>
  </si>
  <si>
    <t>INF109K014Z5</t>
  </si>
  <si>
    <t>INF109K013Z7</t>
  </si>
  <si>
    <t>ICICI Prudential Savings Fund - Quarterly IDCW</t>
  </si>
  <si>
    <t>INF109K016Z0</t>
  </si>
  <si>
    <t>INF109K015Z2</t>
  </si>
  <si>
    <t>ICICI Prudential Savings Fund - Weekly IDCW</t>
  </si>
  <si>
    <t>INF109K01JO1</t>
  </si>
  <si>
    <t>INF109K01753</t>
  </si>
  <si>
    <t>Invesco India Low Duration Fund - Daily IDCW (Reinvestment)</t>
  </si>
  <si>
    <t>INF205K01HZ7</t>
  </si>
  <si>
    <t>Invesco India Low Duration Fund - Direct Plan - Discretionary IDCW (Payout / Reinvestment)</t>
  </si>
  <si>
    <t>INF205K01NW2</t>
  </si>
  <si>
    <t>INF205K01NX0</t>
  </si>
  <si>
    <t>Invesco India Low Duration Fund - Direct Plan - Growth</t>
  </si>
  <si>
    <t>INF205K01NY8</t>
  </si>
  <si>
    <t>Invesco India Low Duration Fund - Direct Plan - Monthly IDCW (Payout / Reinvestment)</t>
  </si>
  <si>
    <t>INF205K01NZ5</t>
  </si>
  <si>
    <t>INF205K01OA6</t>
  </si>
  <si>
    <t>Invesco India Low Duration Fund - Direct Plan - Weekly IDCW (Payout / Reinvestment)</t>
  </si>
  <si>
    <t>INF205K01OB4</t>
  </si>
  <si>
    <t>INF205K01OC2</t>
  </si>
  <si>
    <t>Invesco India Low Duration Fund - Direct Plan -Daily IDCW (Reinvestment)</t>
  </si>
  <si>
    <t>INF205K01NV4</t>
  </si>
  <si>
    <t>Invesco India Low Duration Fund - Discretionary IDCW (Payout / Reinvestment)</t>
  </si>
  <si>
    <t>INF205K01IG5</t>
  </si>
  <si>
    <t>INF205K01IF7</t>
  </si>
  <si>
    <t>Invesco India Low Duration Fund - Growth</t>
  </si>
  <si>
    <t>INF205K01HY0</t>
  </si>
  <si>
    <t>Invesco India Low Duration Fund - Monthly IDCW (Payout / Reinvestment)</t>
  </si>
  <si>
    <t>INF205K01ID2</t>
  </si>
  <si>
    <t>INF205K01IC4</t>
  </si>
  <si>
    <t>Invesco India Low Duration Fund - Regular - Growth</t>
  </si>
  <si>
    <t>INF205K01HT0</t>
  </si>
  <si>
    <t>Invesco India Low Duration Fund - Regular - Monthly IDCW (Reinvestment)</t>
  </si>
  <si>
    <t>INF205K01HW4</t>
  </si>
  <si>
    <t>Invesco India Low Duration Fund - Regular - Weekly IDCW (Reinvestment)</t>
  </si>
  <si>
    <t>INF205K01HV6</t>
  </si>
  <si>
    <t>Invesco India Low Duration Fund - Regular Daily IDCW (Reinvestment)</t>
  </si>
  <si>
    <t>INF205K01HU8</t>
  </si>
  <si>
    <t>Invesco India Low Duration Fund - Weekly IDCW (Payout / Reinvestment)</t>
  </si>
  <si>
    <t>INF205K01IB6</t>
  </si>
  <si>
    <t>INF205K01IA8</t>
  </si>
  <si>
    <t>JM Low Duration Fund (Direct) - Bonus Option - Principal Units</t>
  </si>
  <si>
    <t>INF192K01FL1</t>
  </si>
  <si>
    <t>JM Low Duration Fund (Direct) - Daily IDCW</t>
  </si>
  <si>
    <t>INF192K01DT9</t>
  </si>
  <si>
    <t>JM Low Duration Fund (Direct) - Fortnightly IDCW</t>
  </si>
  <si>
    <t>INF192K01DV5</t>
  </si>
  <si>
    <t>JM Low Duration Fund (Direct) - Growth</t>
  </si>
  <si>
    <t>INF192K01DW3</t>
  </si>
  <si>
    <t>JM Low Duration Fund (Direct) - Weekly IDCW</t>
  </si>
  <si>
    <t>INF192K01DU7</t>
  </si>
  <si>
    <t>JM Low Duration Fund (Regular) - Daily IDCW</t>
  </si>
  <si>
    <t>INF192K01AV1</t>
  </si>
  <si>
    <t xml:space="preserve">JM Low Duration Fund (Regular) - Fortnightly IDCW </t>
  </si>
  <si>
    <t>INF192K01AX7</t>
  </si>
  <si>
    <t>JM Low Duration Fund (Regular) - Growth Option</t>
  </si>
  <si>
    <t>INF192K01AY5</t>
  </si>
  <si>
    <t>JM Low Duration Fund (Regular) - Weekly IDCW</t>
  </si>
  <si>
    <t>INF192K01AW9</t>
  </si>
  <si>
    <t>JM Low Duration Fund - Bonus Option - Principal Units</t>
  </si>
  <si>
    <t>INF192K01FJ5</t>
  </si>
  <si>
    <t>Kotak Low Duration Fund - Direct Plan- Standard Income Distribution cum capital withdrawal option</t>
  </si>
  <si>
    <t>INF178L01AZ9</t>
  </si>
  <si>
    <t>INF178L01AY2</t>
  </si>
  <si>
    <t>Kotak Low Duration Fund- Direct Plan- Growth Option</t>
  </si>
  <si>
    <t>INF178L01AX4</t>
  </si>
  <si>
    <t>Kotak Low Duration Fund- Regular Plan-Growth Option</t>
  </si>
  <si>
    <t>INF178L01202</t>
  </si>
  <si>
    <t>Kotak Low Duration Fund- Regular Plan-Standard Income Distribution cum capital withdrawal option</t>
  </si>
  <si>
    <t>INF178L01210</t>
  </si>
  <si>
    <t>INF178L01228</t>
  </si>
  <si>
    <t>LIC MF Low Duration Fund-Direct Plan-Daily IDCW</t>
  </si>
  <si>
    <t>INF767K01FL0</t>
  </si>
  <si>
    <t>INF767K01FN6</t>
  </si>
  <si>
    <t>LIC MF Low Duration Fund-Direct Plan-Growth</t>
  </si>
  <si>
    <t>INF767K01FM8</t>
  </si>
  <si>
    <t>LIC MF Low Duration Fund-Direct Plan-Monthly IDCW</t>
  </si>
  <si>
    <t>INF767K01FP1</t>
  </si>
  <si>
    <t>INF767K01FO4</t>
  </si>
  <si>
    <t>LIC MF Low Duration Fund-Direct Plan-Weekly IDCW</t>
  </si>
  <si>
    <t>INF767K01JJ6</t>
  </si>
  <si>
    <t>INF767K01JK4</t>
  </si>
  <si>
    <t>LIC MF Low Duration Fund-Regular Plan-Daily IDCW</t>
  </si>
  <si>
    <t>INF767K01AK3</t>
  </si>
  <si>
    <t>INF767K01AL1</t>
  </si>
  <si>
    <t>LIC MF Low Duration Fund-Regular Plan-Growth</t>
  </si>
  <si>
    <t>INF767K01AO5</t>
  </si>
  <si>
    <t>LIC MF Low Duration Fund-Regular Plan-Monthly IDCW</t>
  </si>
  <si>
    <t>INF767K01AM9</t>
  </si>
  <si>
    <t>INF767K01AN7</t>
  </si>
  <si>
    <t>LIC MF Low Duration Fund-Regular Plan-Weekly IDCW</t>
  </si>
  <si>
    <t>INF767K01AP2</t>
  </si>
  <si>
    <t>INF767K01AQ0</t>
  </si>
  <si>
    <t>Mahindra Manulife Low Duration Fund - Direct Plan - Daily IDCW</t>
  </si>
  <si>
    <t>INF174V01275</t>
  </si>
  <si>
    <t>Mahindra Manulife Low Duration Fund - Direct Plan - Monthly IDCW</t>
  </si>
  <si>
    <t>INF174V01309</t>
  </si>
  <si>
    <t>INF174V01291</t>
  </si>
  <si>
    <t>Mahindra Manulife Low Duration Fund - Direct Plan - Weekly IDCW</t>
  </si>
  <si>
    <t>INF174V01283</t>
  </si>
  <si>
    <t>Mahindra Manulife Low Duration Fund - Direct Plan -Growth</t>
  </si>
  <si>
    <t>INF174V01267</t>
  </si>
  <si>
    <t>Mahindra Manulife Low Duration Fund - Regular Plan - Daily IDCW</t>
  </si>
  <si>
    <t>INF174V01226</t>
  </si>
  <si>
    <t>Mahindra Manulife Low Duration Fund - Regular Plan - Growth</t>
  </si>
  <si>
    <t>INF174V01218</t>
  </si>
  <si>
    <t>Mahindra Manulife Low Duration Fund - Regular Plan - Monthly IDCW</t>
  </si>
  <si>
    <t>INF174V01259</t>
  </si>
  <si>
    <t>INF174V01242</t>
  </si>
  <si>
    <t>Mahindra Manulife Low Duration Fund - Regular Plan - Weekly IDCW</t>
  </si>
  <si>
    <t>INF174V01234</t>
  </si>
  <si>
    <t>Mirae Asset Low Duration Fund - Direct Plan - Daily IDCW</t>
  </si>
  <si>
    <t>INF769K01BR2</t>
  </si>
  <si>
    <t>Mirae Asset Low Duration Fund - Direct Plan - Growth</t>
  </si>
  <si>
    <t>INF769K01BO9</t>
  </si>
  <si>
    <t>Mirae Asset Low Duration Fund - Direct Plan - Monthly IDCW</t>
  </si>
  <si>
    <t>INF769K01BP6</t>
  </si>
  <si>
    <t>INF769K01BT8</t>
  </si>
  <si>
    <t>Mirae Asset Low Duration Fund - Direct Plan - Quarterly IDCW</t>
  </si>
  <si>
    <t>INF769K01BQ4</t>
  </si>
  <si>
    <t>INF769K01BU6</t>
  </si>
  <si>
    <t>Mirae Asset Low Duration Fund - Direct Plan - Weekly IDCW</t>
  </si>
  <si>
    <t>INF769K01BS0</t>
  </si>
  <si>
    <t>Mirae Asset Low Duration Fund - Regular Plan - Daily IDCW</t>
  </si>
  <si>
    <t>INF769K01986</t>
  </si>
  <si>
    <t>Mirae Asset Low Duration Fund - Regular Plan - Growth</t>
  </si>
  <si>
    <t>INF769K01937</t>
  </si>
  <si>
    <t>Mirae Asset Low Duration Fund - Regular Plan - Monthly IDCW</t>
  </si>
  <si>
    <t>INF769K01960</t>
  </si>
  <si>
    <t>INF769K01AA0</t>
  </si>
  <si>
    <t>Mirae Asset Low Duration Fund - Regular Plan - Quarterly IDCW</t>
  </si>
  <si>
    <t>INF769K01978</t>
  </si>
  <si>
    <t>INF769K01AB8</t>
  </si>
  <si>
    <t>Mirae Asset Low Duration Fund - Regular Plan - Weekly IDCW</t>
  </si>
  <si>
    <t>INF769K01994</t>
  </si>
  <si>
    <t>NIPPON INDIA LOW DURATION FUND - DAILY IDCW Option</t>
  </si>
  <si>
    <t>INF204K01EX2</t>
  </si>
  <si>
    <t>NIPPON INDIA LOW DURATION FUND - DIRECT Plan - DAILY IDCW Option</t>
  </si>
  <si>
    <t>INF204K01ZV1</t>
  </si>
  <si>
    <t>NIPPON INDIA LOW DURATION FUND - DIRECT Plan - IDCW Option</t>
  </si>
  <si>
    <t>INF204KA1EK7</t>
  </si>
  <si>
    <t>INF204KA1EL5</t>
  </si>
  <si>
    <t>NIPPON INDIA LOW DURATION FUND - DIRECT Plan - MONTHLY IDCW Option</t>
  </si>
  <si>
    <t>INF204K01ZX7</t>
  </si>
  <si>
    <t>INF204K01ZY5</t>
  </si>
  <si>
    <t>NIPPON INDIA LOW DURATION FUND - DIRECT Plan - QUARTERLY IDCW Option</t>
  </si>
  <si>
    <t>INF204K01ZZ2</t>
  </si>
  <si>
    <t>INF204K01A09</t>
  </si>
  <si>
    <t>NIPPON INDIA LOW DURATION FUND - DIRECT Plan - WEEKLY IDCW Option</t>
  </si>
  <si>
    <t>INF204K01A17</t>
  </si>
  <si>
    <t>Nippon India Low Duration Fund - Direct Plan Growth Plan - Bonus Option</t>
  </si>
  <si>
    <t>INF204K01G03</t>
  </si>
  <si>
    <t>Nippon India Low Duration Fund - Direct Plan Growth Plan - Growth Option</t>
  </si>
  <si>
    <t>INF204K01ZU3</t>
  </si>
  <si>
    <t>NIPPON INDIA LOW DURATION FUND - IDCW Option</t>
  </si>
  <si>
    <t>INF204KA1EI1</t>
  </si>
  <si>
    <t>INF204KA1EJ9</t>
  </si>
  <si>
    <t>NIPPON INDIA LOW DURATION FUND - MONTHLY IDCW Option</t>
  </si>
  <si>
    <t>INF204K01EZ7</t>
  </si>
  <si>
    <t>INF204K01FA7</t>
  </si>
  <si>
    <t>NIPPON INDIA LOW DURATION FUND - QUARTERLY IDCW Option</t>
  </si>
  <si>
    <t>INF204K01FB5</t>
  </si>
  <si>
    <t>INF204K01FC3</t>
  </si>
  <si>
    <t>NIPPON INDIA LOW DURATION FUND - RETAIL Plan - DAILY IDCW Option</t>
  </si>
  <si>
    <t>INF204K01EP8</t>
  </si>
  <si>
    <t>Nippon India Low Duration Fund - Retail Plan - Growth Plan - Growth Option</t>
  </si>
  <si>
    <t>INF204K01EN3</t>
  </si>
  <si>
    <t>Nippon India Low Duration Fund - Retail Plan - Growth Plan -Bonus Option</t>
  </si>
  <si>
    <t>INF204K01EO1</t>
  </si>
  <si>
    <t>NIPPON INDIA LOW DURATION FUND - RETAIL Plan - MONTHLY IDCW Option</t>
  </si>
  <si>
    <t>INF204K01ER4</t>
  </si>
  <si>
    <t>INF204K01ES2</t>
  </si>
  <si>
    <t>NIPPON INDIA LOW DURATION FUND - RETAIL Plan - QUARTERLY IDCW Option</t>
  </si>
  <si>
    <t>INF204K01ET0</t>
  </si>
  <si>
    <t>INF204K01EU8</t>
  </si>
  <si>
    <t>NIPPON INDIA LOW DURATION FUND - RETAIL Plan - WEEKLY IDCW Option</t>
  </si>
  <si>
    <t>INF204K01OP7</t>
  </si>
  <si>
    <t>INF204K01EQ6</t>
  </si>
  <si>
    <t>NIPPON INDIA LOW DURATION FUND - WEEKLY IDCW Option</t>
  </si>
  <si>
    <t>INF204K01OO0</t>
  </si>
  <si>
    <t>INF204K01EY0</t>
  </si>
  <si>
    <t>Nippon India Low Duration Fund -Growth Plan -Bonus Option</t>
  </si>
  <si>
    <t>INF204K01EW4</t>
  </si>
  <si>
    <t>Nippon India Low Duration Fund- Growth Plan - Growth Option</t>
  </si>
  <si>
    <t>INF204K01EV6</t>
  </si>
  <si>
    <t>SBI Magnum Low Duration Fund - Direct Plan - Daily Income Distribution cum Capital Withdrawal Option (IDCW)</t>
  </si>
  <si>
    <t>INF200K01VJ3</t>
  </si>
  <si>
    <t>SBI Magnum Low Duration Fund - Direct Plan - Fortnightly Income Distribution cum Capital Withdrawal Option (IDCW)</t>
  </si>
  <si>
    <t>INF200K01VK1</t>
  </si>
  <si>
    <t>INF200K01VL9</t>
  </si>
  <si>
    <t>SBI MAGNUM LOW DURATION FUND - DIRECT PLAN - GROWTH</t>
  </si>
  <si>
    <t>INF200K01VM7</t>
  </si>
  <si>
    <t>SBI Magnum Low Duration Fund - Direct Plan - Monthly Income Distribution cum Capital Withdrawal Option (IDCW)</t>
  </si>
  <si>
    <t>INF200K01VN5</t>
  </si>
  <si>
    <t>INF200K01VO3</t>
  </si>
  <si>
    <t>SBI Magnum Low Duration Fund - Direct Plan - Weekly Income Distribution cum Capital Withdrawal Option (IDCW)</t>
  </si>
  <si>
    <t>INF200K01VP0</t>
  </si>
  <si>
    <t>INF200K01VQ8</t>
  </si>
  <si>
    <t>SBI Magnum Low Duration Fund - Regular Plan - Daily Income Distribution cum Capital Withdrawal Option (IDCW)</t>
  </si>
  <si>
    <t>INF200K01ML8</t>
  </si>
  <si>
    <t>SBI Magnum Low Duration Fund - Regular Plan - Fornightly Income Distribution cum Capital Withdrawal Option (IDCW)</t>
  </si>
  <si>
    <t>INF200K01MM6</t>
  </si>
  <si>
    <t>INF200K01MN4</t>
  </si>
  <si>
    <t>SBI MAGNUM LOW DURATION FUND - REGULAR PLAN - GROWTH</t>
  </si>
  <si>
    <t>INF200K01MO2</t>
  </si>
  <si>
    <t>SBI Magnum Low Duration Fund - Regular Plan - Monthly Income Distribution cum Capital Withdrawal Option (IDCW)</t>
  </si>
  <si>
    <t>INF200K01MP9</t>
  </si>
  <si>
    <t>INF200K01MQ7</t>
  </si>
  <si>
    <t>SBI Magnum Low Duration Fund - Regular Plan - Weekly Income Distribution cum Capital Withdrawal Option (IDCW)</t>
  </si>
  <si>
    <t>INF200K01MR5</t>
  </si>
  <si>
    <t>INF200K01MS3</t>
  </si>
  <si>
    <t>SBI Short Horizon Debt Fund - Ultra Short Term Fund - Institutional Plan - Daily Income Distribution cum Capital Withdrawal Option (IDCW)</t>
  </si>
  <si>
    <t>INF200K01MD5</t>
  </si>
  <si>
    <t>SBI Short Horizon Debt Fund - Ultra Short Term Fund - Institutional Plan - Growth</t>
  </si>
  <si>
    <t>INF200K01MG8</t>
  </si>
  <si>
    <t>SBI Short Horizon Debt Fund - Ultra Short Term Fund- Institutional Plan - Weekly Income Distribution cum Capital Withdrawal Option (IDCW)</t>
  </si>
  <si>
    <t>INF200K01MJ2</t>
  </si>
  <si>
    <t>INF200K01MK0</t>
  </si>
  <si>
    <t>Sundaram Low Duration Fund (Formerly Know as Principal Low Duation Fund) Regular Principal Units</t>
  </si>
  <si>
    <t>INF903JA1JW8</t>
  </si>
  <si>
    <t>INF173K01FR8</t>
  </si>
  <si>
    <t>Sundaram Low Duration Fund (Formerly Known as Principal Low Duration Fund) - Direct Plan - Growth Option</t>
  </si>
  <si>
    <t>INF173K01FS6</t>
  </si>
  <si>
    <t>Sundaram Low Duration Fund (Formerly Known as Principal Low Duration Fund) - Direct Plan - Monthly Income Distribution CUM Capital Withdrawal Option</t>
  </si>
  <si>
    <t>INF173K01FT4</t>
  </si>
  <si>
    <t>INF173K01FU2</t>
  </si>
  <si>
    <t>INF173K01FW8</t>
  </si>
  <si>
    <t>INF173K01DI2</t>
  </si>
  <si>
    <t>INF173K01DH4</t>
  </si>
  <si>
    <t>Sundaram Low Duration Fund (Formerly Known as Principal Low Duration Fund) Regular Quarterly IDCW</t>
  </si>
  <si>
    <t>INF903JA1JT4</t>
  </si>
  <si>
    <t>INF903JA1JS6</t>
  </si>
  <si>
    <t>Sundaram Low Duration Fund (Formerly Known as Principal Low Duration Fund)- Growth Option</t>
  </si>
  <si>
    <t>INF173K01DG6</t>
  </si>
  <si>
    <t>Sundaram Low Duration Fund (Formerly Known as Principal Low Duration Fund)- Monthly Income Distribution CUM Capital Withdrawal Option</t>
  </si>
  <si>
    <t>INF173K01DJ0</t>
  </si>
  <si>
    <t>INF173K01DK8</t>
  </si>
  <si>
    <t>Sundaram Low Duration Fund(Formerly Known as Principal Low Duration Fund) Direct Quarterly IDCW</t>
  </si>
  <si>
    <t>INF903JA1JZ1</t>
  </si>
  <si>
    <t>INF903JA1JY4</t>
  </si>
  <si>
    <t>Tata Treasury Advantage Fund - Direct Plan - Growth Option</t>
  </si>
  <si>
    <t>INF277K01OK4</t>
  </si>
  <si>
    <t>Tata Treasury Advantage Fund - Regular Plan - Growth Option</t>
  </si>
  <si>
    <t>INF277K01MA9</t>
  </si>
  <si>
    <t>Tata Treasury Advantage Fund Direct Plan - Daily Reinvestment of IDCW Option</t>
  </si>
  <si>
    <t>INF277K018B3</t>
  </si>
  <si>
    <t>Tata Treasury Advantage Fund Direct Plan - Periodic Payout of IDCW Option</t>
  </si>
  <si>
    <t>INF277K01OL2</t>
  </si>
  <si>
    <t>INF277K01OM0</t>
  </si>
  <si>
    <t>Tata Treasury Advantage Fund Direct Plan - Weekly Payout of IDCW Option</t>
  </si>
  <si>
    <t>INF277K019B1</t>
  </si>
  <si>
    <t>INF277K010C8</t>
  </si>
  <si>
    <t>Tata Treasury Advantage Fund Regular Plan - Daily Reinvestment of IDCW Option</t>
  </si>
  <si>
    <t>INF277K01LZ8</t>
  </si>
  <si>
    <t>Tata Treasury Advantage Fund Regular Plan - Periodic Payout of IDCW Option</t>
  </si>
  <si>
    <t>INF277K01MC5</t>
  </si>
  <si>
    <t>INF277K01ME1</t>
  </si>
  <si>
    <t>Tata Treasury Advantage Fund Regular Plan - Weekly Payout of IDCW Option</t>
  </si>
  <si>
    <t>INF277K01MD3</t>
  </si>
  <si>
    <t>INF277K01MB7</t>
  </si>
  <si>
    <t>UTI Low Duration Fund - Direct Plan - Annual IDCW</t>
  </si>
  <si>
    <t>INF789F01XF9</t>
  </si>
  <si>
    <t>INF789F01XG7</t>
  </si>
  <si>
    <t>UTI Low Duration Fund - Direct Plan - Daily IDCW (Reinvestment)</t>
  </si>
  <si>
    <t>INF789F01XE2</t>
  </si>
  <si>
    <t>UTI Low Duration Fund - Direct Plan - Flexi IDCW</t>
  </si>
  <si>
    <t>INF789FA1O44</t>
  </si>
  <si>
    <t>INF789FA1O51</t>
  </si>
  <si>
    <t>UTI Low Duration Fund - Direct Plan - Fortnightly IDCW</t>
  </si>
  <si>
    <t>INF789FA1O02</t>
  </si>
  <si>
    <t>INF789FA1O10</t>
  </si>
  <si>
    <t>UTI Low Duration Fund - Direct Plan - Growth Option</t>
  </si>
  <si>
    <t>INF789F01XI3</t>
  </si>
  <si>
    <t>UTI Low Duration Fund - Direct Plan - Half-Yearly IDCW</t>
  </si>
  <si>
    <t>INF789FA1O28</t>
  </si>
  <si>
    <t>INF789FA1O36</t>
  </si>
  <si>
    <t>UTI Low Duration Fund - Direct Plan - Monthly IDCW</t>
  </si>
  <si>
    <t>INF789F01XJ1</t>
  </si>
  <si>
    <t>INF789F01XK9</t>
  </si>
  <si>
    <t>UTI Low Duration Fund - Direct Plan - Quarterly IDCW</t>
  </si>
  <si>
    <t>INF789F01XL7</t>
  </si>
  <si>
    <t>INF789F01XM5</t>
  </si>
  <si>
    <t>UTI Low Duration Fund - Direct Plan - Weekly IDCW</t>
  </si>
  <si>
    <t>INF789F01XN3</t>
  </si>
  <si>
    <t>INF789F01XO1</t>
  </si>
  <si>
    <t>UTI Low Duration Fund - Discontinued - Annaul Dividend Option</t>
  </si>
  <si>
    <t>INF789F01OK8</t>
  </si>
  <si>
    <t>INF789F01OL6</t>
  </si>
  <si>
    <t>UTI Low Duration Fund - Discontinued - Periodic Dividend Plan</t>
  </si>
  <si>
    <t>INF789F01349</t>
  </si>
  <si>
    <t>UTI Low Duration Fund - Discontinued - Quarterly Dividend Option</t>
  </si>
  <si>
    <t>INF789F01OO0</t>
  </si>
  <si>
    <t>INF789F01OP7</t>
  </si>
  <si>
    <t>UTI Low Duration Fund - Discontinued Bonus Option</t>
  </si>
  <si>
    <t>INF789F01OM4</t>
  </si>
  <si>
    <t>UTI Low Duration Fund - Discontinued Flexi Dividend Plan</t>
  </si>
  <si>
    <t>INF789F01PA6</t>
  </si>
  <si>
    <t>UTI Low Duration Fund - Discontinued Growth Option</t>
  </si>
  <si>
    <t>INF789F01331</t>
  </si>
  <si>
    <t>UTI Low Duration Fund - Discontinued Monthly Dividend Option</t>
  </si>
  <si>
    <t>INF789F01OY9</t>
  </si>
  <si>
    <t>INF789F01OZ6</t>
  </si>
  <si>
    <t>UTI Low Duration Fund - Regular Plan - Bonus Option</t>
  </si>
  <si>
    <t>INF789F01OS1</t>
  </si>
  <si>
    <t>UTI Low Duration Fund - Regular Plan - Daily IDCW (Reinvestment)</t>
  </si>
  <si>
    <t>INF789F01ON2</t>
  </si>
  <si>
    <t>UTI Low Duration Fund - Regular Plan - Flexi IDCW</t>
  </si>
  <si>
    <t>INF789FA1N86</t>
  </si>
  <si>
    <t>INF789FA1N94</t>
  </si>
  <si>
    <t>UTI Low Duration Fund - Regular Plan - Fortnightly IDCW</t>
  </si>
  <si>
    <t>INF789FA1N45</t>
  </si>
  <si>
    <t>INF789FA1N52</t>
  </si>
  <si>
    <t>UTI Low Duration Fund - Regular Plan - Growth Option</t>
  </si>
  <si>
    <t>INF789F01OT9</t>
  </si>
  <si>
    <t>UTI Low Duration Fund - Regular Plan - Half-Yearly IDCW</t>
  </si>
  <si>
    <t>INF789FA1N60</t>
  </si>
  <si>
    <t>INF789FA1N78</t>
  </si>
  <si>
    <t>UTI Low Duration Fund - Regular Plan - Monthly IDCW</t>
  </si>
  <si>
    <t>INF789F01OU7</t>
  </si>
  <si>
    <t>INF789F01OV5</t>
  </si>
  <si>
    <t>UTI Low Duration Fund - Regular Plan - Quarterly IDCW</t>
  </si>
  <si>
    <t>INF789F01OW3</t>
  </si>
  <si>
    <t>INF789F01OX1</t>
  </si>
  <si>
    <t>UTI Low Duration Fund - Regular Plan - Weekly IDCW</t>
  </si>
  <si>
    <t>INF789F01PB4</t>
  </si>
  <si>
    <t>INF789F01PC2</t>
  </si>
  <si>
    <t>Aditya Birla Sun Life Money Manager Fund - Daily IDCW</t>
  </si>
  <si>
    <t>INF209K01SZ6</t>
  </si>
  <si>
    <t>Aditya Birla Sun Life Money Manager Fund - Direct - daily IDCW</t>
  </si>
  <si>
    <t>INF209K01UT5</t>
  </si>
  <si>
    <t>Aditya Birla Sun Life Money Manager Fund - Direct - weekly IDCW</t>
  </si>
  <si>
    <t>INF209K01UV1</t>
  </si>
  <si>
    <t>INF209KA1LM3</t>
  </si>
  <si>
    <t>Aditya Birla Sun Life Money Manager Fund - Growth</t>
  </si>
  <si>
    <t>INF209K01RV7</t>
  </si>
  <si>
    <t>Aditya Birla Sun Life Money Manager Fund - Growth - Direct Plan</t>
  </si>
  <si>
    <t>INF209K01UU3</t>
  </si>
  <si>
    <t>Aditya Birla Sun Life Money Manager Fund - Retail - Daily IDCW</t>
  </si>
  <si>
    <t>INF209K01JZ5</t>
  </si>
  <si>
    <t>Aditya Birla Sun Life Money Manager Fund - RETAIL - WEEKLY IDCW</t>
  </si>
  <si>
    <t>INF209K01JY8</t>
  </si>
  <si>
    <t>Aditya Birla Sun Life Money Manager Fund - Retail Growth</t>
  </si>
  <si>
    <t>INF209K01MJ3</t>
  </si>
  <si>
    <t>Aditya Birla Sun Life Money Manager Fund - WEEKLY IDCW</t>
  </si>
  <si>
    <t>INF209K01SY9</t>
  </si>
  <si>
    <t>Axis Money Market Fund - Direct Plan - Annual IDCW</t>
  </si>
  <si>
    <t>INF846K01Q96</t>
  </si>
  <si>
    <t>INF846K01Q88</t>
  </si>
  <si>
    <t>Axis Money Market Fund - Direct Plan - Daily IDCW</t>
  </si>
  <si>
    <t>INF846K01Q70</t>
  </si>
  <si>
    <t>Axis Money Market Fund - Direct Plan - Growth Option</t>
  </si>
  <si>
    <t>INF846K01Q62</t>
  </si>
  <si>
    <t>Axis Money Market Fund - Direct Plan - Monthly IDCW</t>
  </si>
  <si>
    <t>INF846K01R12</t>
  </si>
  <si>
    <t>INF846K01R04</t>
  </si>
  <si>
    <t>Axis Money Market Fund - Direct Plan - Quarterly IDCW</t>
  </si>
  <si>
    <t>INF846K01R38</t>
  </si>
  <si>
    <t>INF846K01R20</t>
  </si>
  <si>
    <t>Axis Money Market Fund - Regular Plan - Annual IDCW</t>
  </si>
  <si>
    <t>INF846K01R79</t>
  </si>
  <si>
    <t>INF846K01R61</t>
  </si>
  <si>
    <t>Axis Money Market Fund - Regular Plan - Daily IDCW</t>
  </si>
  <si>
    <t>INF846K01R53</t>
  </si>
  <si>
    <t>Axis Money Market Fund - Regular Plan - Growth Option</t>
  </si>
  <si>
    <t>INF846K01R46</t>
  </si>
  <si>
    <t>Axis Money Market Fund - Regular Plan - Monthly IDCW</t>
  </si>
  <si>
    <t>INF846K01R95</t>
  </si>
  <si>
    <t>INF846K01R87</t>
  </si>
  <si>
    <t>Axis Money Market Fund - Regular Plan - Quarterly IDCW</t>
  </si>
  <si>
    <t>INF846K01S11</t>
  </si>
  <si>
    <t>INF846K01S03</t>
  </si>
  <si>
    <t>Bajaj Finserv Money Market Fund-Direct Plan-Growth</t>
  </si>
  <si>
    <t>INF0QA701334</t>
  </si>
  <si>
    <t>Bajaj Finserv Money Market Fund-Direct Plan-IDCW</t>
  </si>
  <si>
    <t>INF0QA701391</t>
  </si>
  <si>
    <t>INF0QA701375</t>
  </si>
  <si>
    <t>Bajaj Finserv Money Market Fund-Direct Plan-Monthly-IDCW</t>
  </si>
  <si>
    <t>INF0QA701433</t>
  </si>
  <si>
    <t>INF0QA701425</t>
  </si>
  <si>
    <t>Bajaj Finserv Money Market Fund-Regular Plan-Growth</t>
  </si>
  <si>
    <t>INF0QA701441</t>
  </si>
  <si>
    <t>Bajaj Finserv Money Market Fund-Regular Plan-IDCW</t>
  </si>
  <si>
    <t>INF0QA701466</t>
  </si>
  <si>
    <t>INF0QA701458</t>
  </si>
  <si>
    <t>Bajaj Finserv Money Market Fund-Regular Plan-Monthly-IDCW</t>
  </si>
  <si>
    <t>INF0QA701482</t>
  </si>
  <si>
    <t>INF0QA701474</t>
  </si>
  <si>
    <t>BANDHAN Money Manager Fund - Regular Plan - Monthly IDCW</t>
  </si>
  <si>
    <t>INF194K01LO9</t>
  </si>
  <si>
    <t>INF194K01LN1</t>
  </si>
  <si>
    <t>BANDHAN Money Manager Fund - Regular Plan - Growth</t>
  </si>
  <si>
    <t>INF194K01LJ9</t>
  </si>
  <si>
    <t>BANDHAN Money Manager Fund - Regular Plan - Daily IDCW</t>
  </si>
  <si>
    <t>INF194K01LL5</t>
  </si>
  <si>
    <t>INF194K01LK7</t>
  </si>
  <si>
    <t>BANDHAN Money Manager Fund - Regular Plan - Periodic IDCW</t>
  </si>
  <si>
    <t>INF194KA1TG5</t>
  </si>
  <si>
    <t>INF194KA1TH3</t>
  </si>
  <si>
    <t>BANDHAN Money Manager Fund - Regular Plan - Weekly IDCW</t>
  </si>
  <si>
    <t>INF194K01LR2</t>
  </si>
  <si>
    <t>INF194K01LQ4</t>
  </si>
  <si>
    <t>BANDHAN Money Manager Fund -Direct Plan-Daily IDCW</t>
  </si>
  <si>
    <t>INF194K01M98</t>
  </si>
  <si>
    <t>BANDHAN Money Manager Fund -Direct Plan-Growth</t>
  </si>
  <si>
    <t>INF194K01M80</t>
  </si>
  <si>
    <t>BANDHAN Money Manager Fund -Direct Plan-Monthly IDCW</t>
  </si>
  <si>
    <t>INF194K01N22</t>
  </si>
  <si>
    <t>INF194K01N14</t>
  </si>
  <si>
    <t>BANDHAN Money Manager Fund -Direct Plan-Periodic IDCW</t>
  </si>
  <si>
    <t>INF194KA1TJ9</t>
  </si>
  <si>
    <t>INF194KA1TK7</t>
  </si>
  <si>
    <t>BANDHAN Money Manager Fund -Direct Plan-Weekly IDCW</t>
  </si>
  <si>
    <t>INF194K01N48</t>
  </si>
  <si>
    <t>Baroda BNP Paribas Money Market Fund - Direct Plan - Monthly IDCW</t>
  </si>
  <si>
    <t>INF955L01IG3</t>
  </si>
  <si>
    <t>Baroda BNP Paribas Money Market Fund - Direct Plan-Daily IDCW</t>
  </si>
  <si>
    <t>INF955L01IE8</t>
  </si>
  <si>
    <t>Baroda BNP Paribas Money Market Fund - Regular Plan - Monthly IDCW</t>
  </si>
  <si>
    <t>INF955L01IB4</t>
  </si>
  <si>
    <t>Baroda BNP Paribas Money Market Fund -Direct Plan - Weekly IDCW</t>
  </si>
  <si>
    <t>INF955L01IF5</t>
  </si>
  <si>
    <t>Baroda BNP Paribas Money Market Fund- Direct Plan - Growth</t>
  </si>
  <si>
    <t>INF955L01ID0</t>
  </si>
  <si>
    <t>Baroda BNP Paribas Money Market Fund-Regular Plan - Growth</t>
  </si>
  <si>
    <t>INF955L01HY8</t>
  </si>
  <si>
    <t>Baroda BNP Paribas Money Market Fund-Regular Plan- Daily IDCW</t>
  </si>
  <si>
    <t>INF955L01HZ5</t>
  </si>
  <si>
    <t>Baroda BNP Paribas Money Market Fund-Regular Plan-Weekly IDCW</t>
  </si>
  <si>
    <t>INF955L01IA6</t>
  </si>
  <si>
    <t>DSP Savings Fund - Direct Plan -  IDCW - Daily</t>
  </si>
  <si>
    <t>INF740KA1PB3</t>
  </si>
  <si>
    <t>DSP Savings Fund - Direct Plan - Growth</t>
  </si>
  <si>
    <t>INF740K01NU2</t>
  </si>
  <si>
    <t>DSP Savings Fund - Direct Plan - IDCW</t>
  </si>
  <si>
    <t>INF740K01NV0</t>
  </si>
  <si>
    <t>INF740K01NX6</t>
  </si>
  <si>
    <t>DSP Savings Fund - Direct Plan - IDCW - Monthly</t>
  </si>
  <si>
    <t>INF740K01NT4</t>
  </si>
  <si>
    <t>INF740K01NW8</t>
  </si>
  <si>
    <t>DSP Savings Fund - Regular Plan - Growth</t>
  </si>
  <si>
    <t>INF740K01714</t>
  </si>
  <si>
    <t>DSP Savings Fund - Regular Plan - IDCW</t>
  </si>
  <si>
    <t>INF740K01706</t>
  </si>
  <si>
    <t>INF740K01AJ2</t>
  </si>
  <si>
    <t>DSP Savings Fund - Regular Plan - IDCW - Daily</t>
  </si>
  <si>
    <t>INF740KA1PC1</t>
  </si>
  <si>
    <t>DSP Savings Fund - Regular Plan - IDCW - Monthly</t>
  </si>
  <si>
    <t>INF740K01722</t>
  </si>
  <si>
    <t>INF740K01AK0</t>
  </si>
  <si>
    <t>Edelweiss Money Market Fund - Direct Plan - Annual - IDCW Option</t>
  </si>
  <si>
    <t>INF843K01CI2</t>
  </si>
  <si>
    <t>INF843K01CH4</t>
  </si>
  <si>
    <t>Edelweiss Money Market Fund - Direct Plan - Growth Option</t>
  </si>
  <si>
    <t>INF843K01CE1</t>
  </si>
  <si>
    <t>Edelweiss Money Market Fund - Direct Plan - IDCW Option</t>
  </si>
  <si>
    <t>INF843K01CF8</t>
  </si>
  <si>
    <t>INF843K01CG6</t>
  </si>
  <si>
    <t>Edelweiss Money Market Fund - Institutional Plan - Growth Option</t>
  </si>
  <si>
    <t>INF843K01377</t>
  </si>
  <si>
    <t>Edelweiss Money Market Fund - Regular Plan - Annual - IDCW Option</t>
  </si>
  <si>
    <t>INF843K01922</t>
  </si>
  <si>
    <t>INF843K01914</t>
  </si>
  <si>
    <t>Edelweiss Money Market Fund - Regular Plan - Growth Option</t>
  </si>
  <si>
    <t>INF843K01344</t>
  </si>
  <si>
    <t>Edelweiss Money Market Fund - Regular Plan - IDCW Option</t>
  </si>
  <si>
    <t>INF843K01351</t>
  </si>
  <si>
    <t>INF843K01369</t>
  </si>
  <si>
    <t>Franklin India Money Market Fund - Direct - Growth</t>
  </si>
  <si>
    <t>INF090I01GV8</t>
  </si>
  <si>
    <t>Franklin India Money Market Fund - DP - Wkly IDCW R</t>
  </si>
  <si>
    <t>INF090I01WV5</t>
  </si>
  <si>
    <t>INF090I01WW3</t>
  </si>
  <si>
    <t>Franklin India Money Market Fund - Growth Option</t>
  </si>
  <si>
    <t>INF090I01CA1</t>
  </si>
  <si>
    <t>Franklin India Money Market Fund Retail Option - Daily - IDCW</t>
  </si>
  <si>
    <t>INF090I01KM9</t>
  </si>
  <si>
    <t>Franklin India Money Market Fund Retail Option - Direct - Daily - IDCW</t>
  </si>
  <si>
    <t>INF090I01KN7</t>
  </si>
  <si>
    <t>Franklin India Money Market Fund Retail Option - Direct - Monthly - IDCW</t>
  </si>
  <si>
    <t>INF090I01LC8</t>
  </si>
  <si>
    <t>INF090I01LD6</t>
  </si>
  <si>
    <t>Franklin India Money Market Fund Retail Option - Direct - Quarterly - IDCW</t>
  </si>
  <si>
    <t>INF090I01GT2</t>
  </si>
  <si>
    <t>INF090I01GU0</t>
  </si>
  <si>
    <t>Franklin India Money Market Fund Retail Option - Monthly - IDCW</t>
  </si>
  <si>
    <t>INF090I01LA2</t>
  </si>
  <si>
    <t>INF090I01LB0</t>
  </si>
  <si>
    <t>Franklin India Money Market Fund Retail Option - Quarterly - IDCW</t>
  </si>
  <si>
    <t>INF090I01BZ0</t>
  </si>
  <si>
    <t>INF090I01BY3</t>
  </si>
  <si>
    <t>Franklin India Money Market Fund Wkly IDCW R</t>
  </si>
  <si>
    <t>INF090I01WT9</t>
  </si>
  <si>
    <t>INF090I01WU7</t>
  </si>
  <si>
    <t>HDFC Money Market Fund - Daily IDCW Option</t>
  </si>
  <si>
    <t>INF179KB1IG6</t>
  </si>
  <si>
    <t>HDFC Money Market Fund - Daily IDCW Option - Direct Plan</t>
  </si>
  <si>
    <t>INF179KB1HZ8</t>
  </si>
  <si>
    <t>HDFC Money Market Fund - Growth Option</t>
  </si>
  <si>
    <t>INF179KB1HR5</t>
  </si>
  <si>
    <t>HDFC Money Market Fund - Growth Option - Direct Plan</t>
  </si>
  <si>
    <t>INF179KB1HU9</t>
  </si>
  <si>
    <t>HDFC Money Market Fund - Weekly IDCW Option</t>
  </si>
  <si>
    <t>INF179KB1IH4</t>
  </si>
  <si>
    <t>INF179KB1II2</t>
  </si>
  <si>
    <t>HDFC Money Market Fund - Weekly IDCW Option -Direct Plan</t>
  </si>
  <si>
    <t>INF179KB1IA9</t>
  </si>
  <si>
    <t>INF179KB1IB7</t>
  </si>
  <si>
    <t>HSBC Money Market Fund - Direct Daily IDCW</t>
  </si>
  <si>
    <t>INF917K01FD8</t>
  </si>
  <si>
    <t>HSBC Money Market Fund - Direct Growth</t>
  </si>
  <si>
    <t>INF917K01FE6</t>
  </si>
  <si>
    <t>HSBC Money Market Fund - Direct Monthly IDCW</t>
  </si>
  <si>
    <t>INF917K01E86</t>
  </si>
  <si>
    <t>INF917K01FF3</t>
  </si>
  <si>
    <t>HSBC Money Market Fund - Direct Weekly IDCW</t>
  </si>
  <si>
    <t>INF917K01FH9</t>
  </si>
  <si>
    <t>HSBC Money Market Fund - Regular Daily IDCW</t>
  </si>
  <si>
    <t>INF917K01AY5</t>
  </si>
  <si>
    <t>HSBC Money Market Fund - Regular Growth</t>
  </si>
  <si>
    <t>INF917K01BC9</t>
  </si>
  <si>
    <t>HSBC Money Market Fund - Regular Monthly IDCW</t>
  </si>
  <si>
    <t>INF917K01BB1</t>
  </si>
  <si>
    <t>INF917K01BA3</t>
  </si>
  <si>
    <t>HSBC Money Market Fund - Regular Weekly IDCW</t>
  </si>
  <si>
    <t>INF917K01AZ2</t>
  </si>
  <si>
    <t>ICICI Prudential Money Market Fund Option - Direct Plan -  Daily IDCW</t>
  </si>
  <si>
    <t>INF109K01R22</t>
  </si>
  <si>
    <t>ICICI Prudential Money Market Fund Option - Direct Plan -  Growth</t>
  </si>
  <si>
    <t>INF109K01R14</t>
  </si>
  <si>
    <t>ICICI Prudential Money Market Fund Option - Direct Plan -  IDCW Others</t>
  </si>
  <si>
    <t>INF109K01R30</t>
  </si>
  <si>
    <t>ICICI Prudential Money Market Fund Option - Direct Plan -  Weekly IDCW</t>
  </si>
  <si>
    <t>INF109K01R89</t>
  </si>
  <si>
    <t>ICICI Prudential Money Market Fund Option - Daily IDCW</t>
  </si>
  <si>
    <t>INF109K01TY9</t>
  </si>
  <si>
    <t>ICICI Prudential Money Market Fund Option - Growth</t>
  </si>
  <si>
    <t>INF109K01TX1</t>
  </si>
  <si>
    <t>ICICI Prudential Money Market Fund Option - IDCW Others</t>
  </si>
  <si>
    <t>INF109K01I64</t>
  </si>
  <si>
    <t>ICICI Prudential Money Market Fund Option - Weekly IDCW</t>
  </si>
  <si>
    <t>INF109K01TZ6</t>
  </si>
  <si>
    <t>Invesco India Money Market Fund - Daily IDCW (Reinvestment)</t>
  </si>
  <si>
    <t>INF205K01RU7</t>
  </si>
  <si>
    <t>Invesco India Money Market Fund - Direct Plan - Daily IDCW (Reinvestment)</t>
  </si>
  <si>
    <t>INF205K01RV5</t>
  </si>
  <si>
    <t>Invesco India Money Market Fund - Direct Plan - Discretionary IDCW (Payout / Reinvestment)</t>
  </si>
  <si>
    <t>INF205K01RW3</t>
  </si>
  <si>
    <t>INF205K01RX1</t>
  </si>
  <si>
    <t>Invesco India Money Market Fund - Direct Plan - Growth</t>
  </si>
  <si>
    <t>INF205K01RY9</t>
  </si>
  <si>
    <t>Invesco India Money Market Fund - Direct Plan - Monthly IDCW (Payout / Reinvestment)</t>
  </si>
  <si>
    <t>INF205K01RZ6</t>
  </si>
  <si>
    <t>INF205K01SA7</t>
  </si>
  <si>
    <t>Invesco India Money Market Fund - Direct Plan - Weekly IDCW (Payout / Reinvestment)</t>
  </si>
  <si>
    <t>INF205KA1858</t>
  </si>
  <si>
    <t>INF205KA1866</t>
  </si>
  <si>
    <t>Invesco India Money Market Fund - Discretionary IDCW (Payout / Reinvestment)</t>
  </si>
  <si>
    <t>INF205K01SB5</t>
  </si>
  <si>
    <t>INF205K01SC3</t>
  </si>
  <si>
    <t>Invesco India Money Market Fund - Growth</t>
  </si>
  <si>
    <t>INF205K01SD1</t>
  </si>
  <si>
    <t>Invesco India Money Market Fund - Monthly IDCW (Payout / Reinvestment)</t>
  </si>
  <si>
    <t>INF205K01SE9</t>
  </si>
  <si>
    <t>INF205K01SF6</t>
  </si>
  <si>
    <t>Invesco India Money Market Fund - Regular - Growth</t>
  </si>
  <si>
    <t>INF205K01SG4</t>
  </si>
  <si>
    <t>Invesco India Money Market Fund - Regular - Monthly IDCW (Payout / Reinvestment)</t>
  </si>
  <si>
    <t>INF205K01SH2</t>
  </si>
  <si>
    <t>INF205K01SI0</t>
  </si>
  <si>
    <t>Invesco India Money Market Fund - Regular Plan - Daily IDCW (Reinvestment)</t>
  </si>
  <si>
    <t>INF205K01UW7</t>
  </si>
  <si>
    <t>Invesco India Money Market Fund - Weekly IDCW (Payout / Reinvestment)</t>
  </si>
  <si>
    <t>INF205KA1833</t>
  </si>
  <si>
    <t>INF205KA1841</t>
  </si>
  <si>
    <t>Kotak Money Market Fund - (Growth)</t>
  </si>
  <si>
    <t>INF174K01NA6</t>
  </si>
  <si>
    <t>Kotak Money Market Fund - (Growth) - Direct</t>
  </si>
  <si>
    <t>INF174K01MW2</t>
  </si>
  <si>
    <t>Kotak Money market Fund - (Monthly Payout of Income Distribution cum capital withdrawal option)</t>
  </si>
  <si>
    <t>INF174K018O0</t>
  </si>
  <si>
    <t>INF174K01NB4</t>
  </si>
  <si>
    <t>Kotak Money Market Fund - (Monthly Payout of Income Distribution cum capital withdrawal option) - Direct</t>
  </si>
  <si>
    <t>INF174K019O8</t>
  </si>
  <si>
    <t>INF174K01MX0</t>
  </si>
  <si>
    <t>INF767K01RE0</t>
  </si>
  <si>
    <t>INF767K01RB6</t>
  </si>
  <si>
    <t>INF767K01RC4</t>
  </si>
  <si>
    <t>INF767K01RD2</t>
  </si>
  <si>
    <t>Mirae Asset Money Market Fund Direct Growth</t>
  </si>
  <si>
    <t>INF769K01HN8</t>
  </si>
  <si>
    <t>Mirae Asset Money Market Fund Direct IDCW</t>
  </si>
  <si>
    <t>INF769K01HM0</t>
  </si>
  <si>
    <t>INF769K01HO6</t>
  </si>
  <si>
    <t>Mirae Asset Money Market Fund Regular Growth</t>
  </si>
  <si>
    <t>INF769K01HK4</t>
  </si>
  <si>
    <t>Mirae Asset Money Market Fund Regular IDCW</t>
  </si>
  <si>
    <t>INF769K01HJ6</t>
  </si>
  <si>
    <t>INF769K01HL2</t>
  </si>
  <si>
    <t>NIPPON INDIA MONEY MARKET FUND - DAILY IDCW Option</t>
  </si>
  <si>
    <t>INF204K01UY6</t>
  </si>
  <si>
    <t>NIPPON INDIA MONEY MARKET FUND - DIRECT Plan - DAILY IDCW Option</t>
  </si>
  <si>
    <t>INF204K01ZN8</t>
  </si>
  <si>
    <t>NIPPON INDIA MONEY MARKET FUND - DIRECT Plan - MONTHLY IDCW Option</t>
  </si>
  <si>
    <t>INF204K01ZQ1</t>
  </si>
  <si>
    <t>INF204K01ZR9</t>
  </si>
  <si>
    <t>NIPPON INDIA MONEY MARKET FUND - DIRECT Plan - QUARTERLY IDCW Option</t>
  </si>
  <si>
    <t>INF204K01ZS7</t>
  </si>
  <si>
    <t>INF204K01ZT5</t>
  </si>
  <si>
    <t>NIPPON INDIA MONEY MARKET FUND - DIRECT Plan - WEEKLY IDCW Option</t>
  </si>
  <si>
    <t>INF204K01ZO6</t>
  </si>
  <si>
    <t>Nippon India Money Market Fund - Direct Plan Growth Plan - Bonus Option</t>
  </si>
  <si>
    <t>INF204K01G11</t>
  </si>
  <si>
    <t>Nippon India Money Market Fund - Direct Plan Growth Plan - Growth Option</t>
  </si>
  <si>
    <t>INF204K01ZP3</t>
  </si>
  <si>
    <t>NIPPON INDIA MONEY MARKET FUND - MONTHLY IDCW Option</t>
  </si>
  <si>
    <t>INF204K01VB2</t>
  </si>
  <si>
    <t>INF204K01VC0</t>
  </si>
  <si>
    <t>NIPPON INDIA MONEY MARKET FUND - QUARTERLY IDCW Option</t>
  </si>
  <si>
    <t>INF204K01VD8</t>
  </si>
  <si>
    <t>INF204K01VE6</t>
  </si>
  <si>
    <t>NIPPON INDIA MONEY MARKET FUND - WEEKLY IDCW Option</t>
  </si>
  <si>
    <t>INF204K01UZ3</t>
  </si>
  <si>
    <t>Nippon India Money Market Fund-Growth Plan-Growth Option</t>
  </si>
  <si>
    <t>INF204K01VA4</t>
  </si>
  <si>
    <t>PGIM India Money Market Fund - Direct Plan - Daily Dividend Option</t>
  </si>
  <si>
    <t>INF663L01U16</t>
  </si>
  <si>
    <t>PGIM India Money Market Fund - Direct Plan - Growth Option</t>
  </si>
  <si>
    <t>INF663L01T84</t>
  </si>
  <si>
    <t>PGIM India Money Market Fund - Direct Plan - Monthly Dividend Option</t>
  </si>
  <si>
    <t>INF663L01T92</t>
  </si>
  <si>
    <t>PGIM India Money Market Fund - Direct Plan - Weekly Dividend Option</t>
  </si>
  <si>
    <t>INF663L01U08</t>
  </si>
  <si>
    <t>PGIM India Money Market Fund - Regular Plan - Daily Dividend Option</t>
  </si>
  <si>
    <t>INF663L01U57</t>
  </si>
  <si>
    <t>PGIM India Money Market Fund - Regular Plan - Growth Option</t>
  </si>
  <si>
    <t>INF663L01U24</t>
  </si>
  <si>
    <t>PGIM India Money Market Fund - Regular Plan - Monthly Dividend Option</t>
  </si>
  <si>
    <t>INF663L01U32</t>
  </si>
  <si>
    <t>PGIM India Money Market Fund - Regular Plan - Weekly Dividend Option</t>
  </si>
  <si>
    <t>INF663L01U40</t>
  </si>
  <si>
    <t>PGIM India Money Market Fund - Segregated Portfolio 1 - Direct Plan - Annual IDCW option</t>
  </si>
  <si>
    <t>PGIM India Money Market Fund - Segregated Portfolio 1 - Direct Plan - Growth Option</t>
  </si>
  <si>
    <t>PGIM India Money Market Fund - Segregated Portfolio 1 - Direct Plan - Monthly IDCW Option</t>
  </si>
  <si>
    <t>PGIM India Money Market Fund - Segregated Portfolio 1 - Direct Plan - Quarterly IDCW option</t>
  </si>
  <si>
    <t>PGIM India Money Market Fund - Segregated Portfolio 1 - Regular Plan - Annual IDCW Option</t>
  </si>
  <si>
    <t>PGIM India Money Market Fund - Segregated Portfolio 1 - Regular plan - Growth option</t>
  </si>
  <si>
    <t>PGIM India Money Market Fund - Segregated Portfolio 1 - Regular Plan - Monthly IDCW option</t>
  </si>
  <si>
    <t>PGIM India Money Market Fund - Segregated Portfolio 1 - Regular Plan - Quarterly IDCW Option</t>
  </si>
  <si>
    <t>SBI  SAVINGS FUND - DIRECT PLAN - GROWTH</t>
  </si>
  <si>
    <t>INF200K01SZ5</t>
  </si>
  <si>
    <t>SBI  SAVINGS FUND - REGULAR PLAN - GROWTH</t>
  </si>
  <si>
    <t>INF200K01636</t>
  </si>
  <si>
    <t>SBI Savings Fund - Direct Plan - Income Distribution cum Capital Withdrawal Option (IDCW)</t>
  </si>
  <si>
    <t>INF200K01SX0</t>
  </si>
  <si>
    <t>INF200K01SY8</t>
  </si>
  <si>
    <t>SBI Savings Fund - Direct Plan Daily Income Distribution cum Capital Withdrawal Option (IDCW)</t>
  </si>
  <si>
    <t>INF200K01SW2</t>
  </si>
  <si>
    <t>SBI Savings Fund - Direct Plan Weekly Income Distribution cum Capital Withdrawal Option (IDCW)</t>
  </si>
  <si>
    <t>INF200K01TA6</t>
  </si>
  <si>
    <t>INF200K01TB4</t>
  </si>
  <si>
    <t>SBI Savings Fund - Regular Plan - Income Distribution cum Capital Withdrawal Option (IDCW)</t>
  </si>
  <si>
    <t>INF200K01644</t>
  </si>
  <si>
    <t>INF200K01651</t>
  </si>
  <si>
    <t>SBI Savings Fund - Regular Plan Daily Income Distribution cum Capital Withdrawal Option (IDCW)</t>
  </si>
  <si>
    <t>INF200KA1K20</t>
  </si>
  <si>
    <t>SBI Savings Fund - Regular Plan Weekly Income Distribution cum Capital Withdrawal Option (IDCW)</t>
  </si>
  <si>
    <t>INF200K01669</t>
  </si>
  <si>
    <t>INF200K01677</t>
  </si>
  <si>
    <t>Sundaram Money Market Fund Direct Plan - Daily Reinvestment of Income Distribution cum Capital Withdrawal (IDCW)</t>
  </si>
  <si>
    <t>INF903JA1FU0</t>
  </si>
  <si>
    <t>Sundaram Money Market Fund Direct Plan - Growth</t>
  </si>
  <si>
    <t>INF903JA1FR6</t>
  </si>
  <si>
    <t>Sundaram Money Market Fund Direct Plan - Monthly Payout of Income Distribution cum Capital Withdrawal (IDCW)</t>
  </si>
  <si>
    <t>INF903JA1FS4</t>
  </si>
  <si>
    <t>Sundaram Money Market Fund Direct Plan - Monthly Reinvestment of Income Distribution cum Capital Withdrawal (IDCW)</t>
  </si>
  <si>
    <t>INF903JA1FX4</t>
  </si>
  <si>
    <t>Sundaram Money Market Fund Direct Plan - Quarterly Payout of Income Distribution cum Capital Withdrawal (IDCW)</t>
  </si>
  <si>
    <t>INF903JA1FT2</t>
  </si>
  <si>
    <t>Sundaram Money Market Fund Direct Plan - Quarterly Reinvestment of Income Distribution cum Capital Withdrawal (IDCW)</t>
  </si>
  <si>
    <t>INF903JA1FY2</t>
  </si>
  <si>
    <t>Sundaram Money Market Fund Regular Plan - Daily Reinvestment of Income Distribution cum Capital Withdrawal (IDCW)</t>
  </si>
  <si>
    <t>INF903JA1FM7</t>
  </si>
  <si>
    <t>Sundaram Money Market Fund Regular Plan - Fortnightly Reinvestment of Income Distribution cum Capital Withdrawal (IDCW)</t>
  </si>
  <si>
    <t>INF903JA1FO3</t>
  </si>
  <si>
    <t>Sundaram Money Market Fund Regular Plan - Growth</t>
  </si>
  <si>
    <t>INF903JA1FJ3</t>
  </si>
  <si>
    <t>Sundaram Money Market Fund Regular Plan - Monthly Payout of Income Distribution cum Capital Withdrawal (IDCW)</t>
  </si>
  <si>
    <t>INF903JA1FK1</t>
  </si>
  <si>
    <t>Sundaram Money Market Fund Regular Plan - Monthly Reinvestment of Income Distribution cum Capital Withdrawal (IDCW)</t>
  </si>
  <si>
    <t>INF903JA1FP0</t>
  </si>
  <si>
    <t>Sundaram Money Market Fund Regular Plan - Quarterly Payout of Income Distribution cum Capital Withdrawal (IDCW)</t>
  </si>
  <si>
    <t>INF903JA1FL9</t>
  </si>
  <si>
    <t>Sundaram Money Market Fund Regular Plan - Quarterly Reinvestment of Income Distribution cum Capital Withdrawal (IDCW)</t>
  </si>
  <si>
    <t>INF903JA1FQ8</t>
  </si>
  <si>
    <t>Sundaram Money Market Fund Regular Plan - Weekly Reinvestment of Income Distribution cum Capital Withdrawal (IDCW)</t>
  </si>
  <si>
    <t>INF903JA1FN5</t>
  </si>
  <si>
    <t>Tata Money Market Fund- Direct Plan - Daily Reinvestment of IDCW Option</t>
  </si>
  <si>
    <t>INF277K011C6</t>
  </si>
  <si>
    <t>Tata Money Market Fund- Direct Plan- Growth Option</t>
  </si>
  <si>
    <t>INF277K01PR6</t>
  </si>
  <si>
    <t>Tata Money Market Fund- Regular Plan - Daily Reinvestment of IDCW Option</t>
  </si>
  <si>
    <t>INF277K014C0</t>
  </si>
  <si>
    <t>Tata Money Market Fund-Regular Plan - Growth Option</t>
  </si>
  <si>
    <t>INF277K01LQ7</t>
  </si>
  <si>
    <t>TRUSTMF MONEY MARKET FUND-DIRECT PLAN-GROWTH</t>
  </si>
  <si>
    <t>INF0GCD01503</t>
  </si>
  <si>
    <t>TRUSTMF MONEY MARKET FUND-DIRECT PLAN-MONTHLY IDCW</t>
  </si>
  <si>
    <t>INF0GCD01529</t>
  </si>
  <si>
    <t>INF0GCD01511</t>
  </si>
  <si>
    <t>TRUSTMF MONEY MARKET FUND-REGULAR PLAN-GROWTH</t>
  </si>
  <si>
    <t>INF0GCD01479</t>
  </si>
  <si>
    <t>TRUSTMF MONEY MARKET FUND-REGULAR PLAN-MONTHLY IDCW</t>
  </si>
  <si>
    <t>INF0GCD01495</t>
  </si>
  <si>
    <t>INF0GCD01487</t>
  </si>
  <si>
    <t>Union Money Market Fund - Direct Plan -  Growth Option</t>
  </si>
  <si>
    <t>INF582M01HG5</t>
  </si>
  <si>
    <t>Union Money Market Fund - Direct Plan -  Monthly IDCW Option</t>
  </si>
  <si>
    <t>INF582M01HK7</t>
  </si>
  <si>
    <t>INF582M01HJ9</t>
  </si>
  <si>
    <t>Union Money Market Fund - Regular Plan -  Growth Option</t>
  </si>
  <si>
    <t>INF582M01HO9</t>
  </si>
  <si>
    <t>Union Money Market Fund - Regular Plan -  Monthly IDCW Option</t>
  </si>
  <si>
    <t>INF582M01HS0</t>
  </si>
  <si>
    <t>INF582M01HR2</t>
  </si>
  <si>
    <t>Union Money Market Fund - Regular Plan - Daily IDCW Option</t>
  </si>
  <si>
    <t>INF582M01HP6</t>
  </si>
  <si>
    <t>UTI MMF - Direct Plan - Growth Option</t>
  </si>
  <si>
    <t>INF789F01XV6</t>
  </si>
  <si>
    <t>UTI MMF - Regular Plan - Flexi Dividend Option</t>
  </si>
  <si>
    <t>INF789FA1M04</t>
  </si>
  <si>
    <t>INF789FA1M12</t>
  </si>
  <si>
    <t>UTI MMF - Regular Plan - Growth Option</t>
  </si>
  <si>
    <t>INF789F01PX8</t>
  </si>
  <si>
    <t>UTI MMF- Discontinued - Regular Plan - Flexi Dividend Option</t>
  </si>
  <si>
    <t>INF789F01BD0</t>
  </si>
  <si>
    <t>UTI MMF- Discontinued - Regular Plan - Periodic Dividend Option</t>
  </si>
  <si>
    <t>INF789F01BE8</t>
  </si>
  <si>
    <t>UTI MMF-Discontinued - Regular Plan -Growth</t>
  </si>
  <si>
    <t>INF789F01BF5</t>
  </si>
  <si>
    <t>UTI Money Market Fund - Direct Plan - Annual IDCW</t>
  </si>
  <si>
    <t>INF789FA1N03</t>
  </si>
  <si>
    <t>INF789FA1N11</t>
  </si>
  <si>
    <t>UTI Money Market Fund - Direct Plan - Daily IDCW (Reinvestment)</t>
  </si>
  <si>
    <t>INF789F01XU8</t>
  </si>
  <si>
    <t>UTI Money Market Fund - Direct Plan - Flexi IDCW</t>
  </si>
  <si>
    <t>INF789FA1N29</t>
  </si>
  <si>
    <t>INF789FA1N37</t>
  </si>
  <si>
    <t>UTI Money Market Fund - Direct Plan - Fortnightly IDCW</t>
  </si>
  <si>
    <t>INF789FA1M20</t>
  </si>
  <si>
    <t>INF789FA1M38</t>
  </si>
  <si>
    <t>UTI Money Market Fund - Direct Plan - Half-Yearly IDCW</t>
  </si>
  <si>
    <t>INF789FA1M87</t>
  </si>
  <si>
    <t>INF789FA1M95</t>
  </si>
  <si>
    <t>UTI Money Market Fund - Direct Plan - Monthly IDCW</t>
  </si>
  <si>
    <t>INF789FA1M46</t>
  </si>
  <si>
    <t>INF789FA1M53</t>
  </si>
  <si>
    <t>UTI Money Market Fund - Direct Plan - Quarterly IDCW</t>
  </si>
  <si>
    <t>INF789FA1M61</t>
  </si>
  <si>
    <t>INF789FA1M79</t>
  </si>
  <si>
    <t>UTI Money Market Fund - Direct Plan - Weekly IDCW</t>
  </si>
  <si>
    <t>INF789F01XW4</t>
  </si>
  <si>
    <t>INF789F01XX2</t>
  </si>
  <si>
    <t>UTI Money Market Fund - Regular Plan - Annual IDCW</t>
  </si>
  <si>
    <t>INF789FA1L88</t>
  </si>
  <si>
    <t>INF789FA1L96</t>
  </si>
  <si>
    <t>UTI Money Market Fund - Regular Plan - Daily IDCW (Reinvestment)</t>
  </si>
  <si>
    <t>INF789F01PW0</t>
  </si>
  <si>
    <t>UTI Money Market Fund - Regular Plan - Fortnightly IDCW</t>
  </si>
  <si>
    <t>INF789FA1L05</t>
  </si>
  <si>
    <t>INF789FA1L13</t>
  </si>
  <si>
    <t>UTI Money Market Fund - Regular Plan - Half-Yearly IDCW</t>
  </si>
  <si>
    <t>INF789FA1L62</t>
  </si>
  <si>
    <t>INF789FA1L70</t>
  </si>
  <si>
    <t>UTI Money Market Fund - Regular Plan - Monthly IDCW</t>
  </si>
  <si>
    <t>INF789FA1L21</t>
  </si>
  <si>
    <t>INF789FA1L39</t>
  </si>
  <si>
    <t>UTI Money Market Fund - Regular Plan - Weekly IDCW</t>
  </si>
  <si>
    <t>INF789F01PY6</t>
  </si>
  <si>
    <t>INF789F01PZ3</t>
  </si>
  <si>
    <t>Aditya Birla Sun Life Short Term Fund - DIRECT - IDCW</t>
  </si>
  <si>
    <t>INF209KA1KQ6</t>
  </si>
  <si>
    <t>INF209K01XL6</t>
  </si>
  <si>
    <t>Aditya Birla Sun Life Short Term Fund - Growth - Direct Plan</t>
  </si>
  <si>
    <t>INF209K01XK8</t>
  </si>
  <si>
    <t>Aditya Birla Sun Life Short Term Fund - Growth - Regular Plan</t>
  </si>
  <si>
    <t>INF209K01942</t>
  </si>
  <si>
    <t>Aditya Birla Sun Life Short Term Fund - REGULAR - IDCW</t>
  </si>
  <si>
    <t>INF209K01975</t>
  </si>
  <si>
    <t>INF209K01DK0</t>
  </si>
  <si>
    <t>Aditya Birla Sun Life Short Term Fund - REGULAR - Quarterly IDCW</t>
  </si>
  <si>
    <t>INF209K01BU3</t>
  </si>
  <si>
    <t>Aditya Birla Sun Life Short Term Fund-Quarterly-IDCW-Direct</t>
  </si>
  <si>
    <t>INF209K01R96</t>
  </si>
  <si>
    <t>INF209KA1KR4</t>
  </si>
  <si>
    <t>Axis Short Term Fund - Direct Plan - Growth Option</t>
  </si>
  <si>
    <t>INF846K01EI1</t>
  </si>
  <si>
    <t>Axis Short Term Fund - Direct Plan - Monthly IDCW</t>
  </si>
  <si>
    <t>INF846K01EJ9</t>
  </si>
  <si>
    <t>INF846K01EK7</t>
  </si>
  <si>
    <t>Axis Short Term Fund - Direct Plan - Regular IDCW</t>
  </si>
  <si>
    <t>INF846K01RH5</t>
  </si>
  <si>
    <t>INF846K01RI3</t>
  </si>
  <si>
    <t>Axis Short Term Fund - Direct Plan - Weekly IDCW</t>
  </si>
  <si>
    <t>INF846K01EL5</t>
  </si>
  <si>
    <t>INF846K01EM3</t>
  </si>
  <si>
    <t>Axis Short Term Fund - Regular Plan - Growth Option</t>
  </si>
  <si>
    <t>INF846K01644</t>
  </si>
  <si>
    <t>Axis Short Term Fund - Regular Plan - Monthly IDCW</t>
  </si>
  <si>
    <t>INF846K01651</t>
  </si>
  <si>
    <t>INF846K01669</t>
  </si>
  <si>
    <t>Axis Short Term Fund - Regular Plan - Regular IDCW</t>
  </si>
  <si>
    <t>INF846K01RJ1</t>
  </si>
  <si>
    <t>INF846K01RK9</t>
  </si>
  <si>
    <t>Axis Short Term Fund - Regular Plan - Weekly IDCW</t>
  </si>
  <si>
    <t>INF846K01677</t>
  </si>
  <si>
    <t>INF846K01685</t>
  </si>
  <si>
    <t>Axis Short Term Fund - Retail Plan - Growth Option</t>
  </si>
  <si>
    <t>INF846K01594</t>
  </si>
  <si>
    <t>Axis Short Term Fund - Retail Plan - Monthly IDCW</t>
  </si>
  <si>
    <t>INF846K01602</t>
  </si>
  <si>
    <t>INF846K01610</t>
  </si>
  <si>
    <t>Axis Short Term Fund - Retail Plan - Weekly IDCW</t>
  </si>
  <si>
    <t>INF846K01628</t>
  </si>
  <si>
    <t>INF846K01636</t>
  </si>
  <si>
    <t>BANDHAN Bond Fund - Short Term - Direct Plan - Annual IDCW</t>
  </si>
  <si>
    <t>INF194KA11L7</t>
  </si>
  <si>
    <t>INF194KA12L5</t>
  </si>
  <si>
    <t>BANDHAN Bond Fund - Short Term - Direct Plan - Quarterly IDCW</t>
  </si>
  <si>
    <t>INF194KA18K4</t>
  </si>
  <si>
    <t>INF194KA19K2</t>
  </si>
  <si>
    <t>BANDHAN Bond Fund - Short Term - Regular Plan - Annual IDCW</t>
  </si>
  <si>
    <t>INF194KA15K0</t>
  </si>
  <si>
    <t>INF194KA16K8</t>
  </si>
  <si>
    <t>BANDHAN Bond Fund - Short Term - Regular Plan - Fortnightly IDCW</t>
  </si>
  <si>
    <t>INF194K01HK5</t>
  </si>
  <si>
    <t>INF194K01HJ7</t>
  </si>
  <si>
    <t>BANDHAN Bond Fund - Short Term - Regular Plan - Periodic IDCW</t>
  </si>
  <si>
    <t>INF194KA1SO1</t>
  </si>
  <si>
    <t>INF194KA1SP8</t>
  </si>
  <si>
    <t>BANDHAN Bond Fund - Short Term - Regular Plan - Quarterly IDCW</t>
  </si>
  <si>
    <t>INF194KA12K7</t>
  </si>
  <si>
    <t>INF194KA13K5</t>
  </si>
  <si>
    <t>BANDHAN Bond Fund - Short Term-Direct Plan-Fortnightly IDCW</t>
  </si>
  <si>
    <t>INF194K01U56</t>
  </si>
  <si>
    <t>INF194K01U49</t>
  </si>
  <si>
    <t>BANDHAN Bond Fund - Short Term-Direct Plan-Growth</t>
  </si>
  <si>
    <t>INF194K01U07</t>
  </si>
  <si>
    <t>BANDHAN Bond Fund - Short Term-Direct Plan-Monthly IDCW</t>
  </si>
  <si>
    <t>INF194K01U23</t>
  </si>
  <si>
    <t>INF194K01U15</t>
  </si>
  <si>
    <t>BANDHAN Bond Fund - Short Term-Direct Plan-Periodic IDCW</t>
  </si>
  <si>
    <t>INF194KA1SR4</t>
  </si>
  <si>
    <t>INF194KA1SS2</t>
  </si>
  <si>
    <t>BANK OF INDIA Short Term Income Fund-Direct Plan- Growth</t>
  </si>
  <si>
    <t>INF761K01736</t>
  </si>
  <si>
    <t>BANK OF INDIA Short Term Income Fund-Direct Plan- Monthly IDCW</t>
  </si>
  <si>
    <t>INF761K01751</t>
  </si>
  <si>
    <t>INF761K01744</t>
  </si>
  <si>
    <t>BANK OF INDIA Short Term Income Fund-Direct Plan- Quarterly IDCW</t>
  </si>
  <si>
    <t>INF761K01777</t>
  </si>
  <si>
    <t>INF761K01769</t>
  </si>
  <si>
    <t>BANK OF INDIA Short Term Income Fund-Regular Plan- Growth</t>
  </si>
  <si>
    <t>INF761K01579</t>
  </si>
  <si>
    <t>BANK OF INDIA Short Term Income Fund-Regular Plan- Monthly IDCW</t>
  </si>
  <si>
    <t>INF761K01595</t>
  </si>
  <si>
    <t>INF761K01587</t>
  </si>
  <si>
    <t>BANK OF INDIA Short Term Income Fund-Regular Plan- Quarterly IDCW</t>
  </si>
  <si>
    <t>INF761K01611</t>
  </si>
  <si>
    <t>INF761K01603</t>
  </si>
  <si>
    <t>Baroda BNP Paribas Short Duration Fund - Direct Plan - Growth Option</t>
  </si>
  <si>
    <t>INF955L01BD5</t>
  </si>
  <si>
    <t>Baroda BNP Paribas Short Duration Fund - Direct Plan - Monthly IDCW Option</t>
  </si>
  <si>
    <t>INF955L01BB9</t>
  </si>
  <si>
    <t>Baroda BNP Paribas Short Duration Fund - Direct Plan - Quarterly IDCW</t>
  </si>
  <si>
    <t>INF955L01GU8</t>
  </si>
  <si>
    <t>Baroda BNP Paribas Short Duration Fund - Regular Plan - Growth Option</t>
  </si>
  <si>
    <t>INF955L01153</t>
  </si>
  <si>
    <t>Baroda BNP Paribas Short Duration Fund - Regular Plan - Monthly IDCW Option</t>
  </si>
  <si>
    <t>INF955L01138</t>
  </si>
  <si>
    <t>INF955L01146</t>
  </si>
  <si>
    <t>Baroda BNP Paribas Short Duration Fund - Regular Plan - Quarterly IDCW</t>
  </si>
  <si>
    <t>INF955L01GS2</t>
  </si>
  <si>
    <t>CANARA ROBECO SHORT DURATION FUND - DIRECT PLAN - GROWTH OPTION</t>
  </si>
  <si>
    <t>INF760K01DX5</t>
  </si>
  <si>
    <t>CANARA ROBECO SHORT DURATION FUND - DIRECT PLAN - MONTHLY IDCW (Payout/Reinvestment)</t>
  </si>
  <si>
    <t>INF760K01DV9</t>
  </si>
  <si>
    <t>INF760K01DW7</t>
  </si>
  <si>
    <t>CANARA ROBECO SHORT DURATION FUND - DIRECT PLAN - QUARTERLY IDCW (Payout/Reinvestment)</t>
  </si>
  <si>
    <t>INF760K01DY3</t>
  </si>
  <si>
    <t>INF760K01DZ0</t>
  </si>
  <si>
    <t>CANARA ROBECO SHORT DURATION FUND - REGULAR PLAN - GROWTH OPTION</t>
  </si>
  <si>
    <t>INF760K01BM2</t>
  </si>
  <si>
    <t>CANARA ROBECO SHORT DURATION FUND - REGULAR PLAN - MONTHLY IDCW (Payout/Reinvestment)</t>
  </si>
  <si>
    <t>INF760K01BO8</t>
  </si>
  <si>
    <t>INF760K01BN0</t>
  </si>
  <si>
    <t>CANARA ROBECO SHORT DURATION FUND - REGULAR PLAN - QUARTERLY IDCW (Payout/Reinvestment)</t>
  </si>
  <si>
    <t>INF760K01BQ3</t>
  </si>
  <si>
    <t>INF760K01BP5</t>
  </si>
  <si>
    <t>DSP Short Term Fund - Direct Plan - Growth</t>
  </si>
  <si>
    <t>INF740K01NJ5</t>
  </si>
  <si>
    <t>DSP Short Term Fund - Direct Plan - IDCW</t>
  </si>
  <si>
    <t>INF740K01NK3</t>
  </si>
  <si>
    <t>INF740K01NN7</t>
  </si>
  <si>
    <t>DSP Short Term Fund - Direct Plan - IDCW - Monthly</t>
  </si>
  <si>
    <t>INF740K01NL1</t>
  </si>
  <si>
    <t>INF740K01NM9</t>
  </si>
  <si>
    <t>DSP Short Term Fund - Direct Plan - IDCW - Weekly</t>
  </si>
  <si>
    <t>INF740KA1PD9</t>
  </si>
  <si>
    <t>INF740KA1PE7</t>
  </si>
  <si>
    <t>DSP Short Term Fund - IDCW - Monthly</t>
  </si>
  <si>
    <t>INF740K01664</t>
  </si>
  <si>
    <t>INF740K01AG8</t>
  </si>
  <si>
    <t>DSP Short Term Fund - Regular Plan - Growth</t>
  </si>
  <si>
    <t>INF740K01656</t>
  </si>
  <si>
    <t>DSP Short Term Fund - Regular Plan - IDCW</t>
  </si>
  <si>
    <t>INF740K01649</t>
  </si>
  <si>
    <t>INF740K01AF0</t>
  </si>
  <si>
    <t>DSP Short Term Fund - Regular Plan - Regular Plan - IDCW - Weekly</t>
  </si>
  <si>
    <t>INF740KA1PF4</t>
  </si>
  <si>
    <t>Franklin India Short Tem Income Plan - Segregated Portfolio 3 (9.50% Yes Bank Ltd CO 23Dec21) - Direct Retail Plan Growth Option</t>
  </si>
  <si>
    <t>INF090I01VS3</t>
  </si>
  <si>
    <t>Franklin India Short Term Income Plan -  Retail Plan - Direct - Monthly - IDCW</t>
  </si>
  <si>
    <t>INF090I01GN5</t>
  </si>
  <si>
    <t>INF090I01GO3</t>
  </si>
  <si>
    <t>Franklin India Short Term Income Plan -  Retail Plan - Direct - Quarterly - IDCW</t>
  </si>
  <si>
    <t>INF090I01GL9</t>
  </si>
  <si>
    <t>INF090I01GM7</t>
  </si>
  <si>
    <t>Franklin India Short Term Income Plan -  Retail Plan - Direct - Weekly - IDCW</t>
  </si>
  <si>
    <t>INF090I01GP0</t>
  </si>
  <si>
    <t>Franklin India Short Term Income Plan -  Retail Plan - Monthly - IDCW</t>
  </si>
  <si>
    <t>INF090I01338</t>
  </si>
  <si>
    <t>INF090I01346</t>
  </si>
  <si>
    <t>Franklin India Short Term Income Plan -  Retail Plan - Quarterly - IDCW</t>
  </si>
  <si>
    <t>INF090I01312</t>
  </si>
  <si>
    <t>INF090I01320</t>
  </si>
  <si>
    <t>Franklin India Short Term Income Plan -  Retail Plan - Weekly - IDCW</t>
  </si>
  <si>
    <t>INF090I01353</t>
  </si>
  <si>
    <t>Franklin India SHORT TERM INCOME PLAN - Direct - GROWTH</t>
  </si>
  <si>
    <t>INF090I01GK1</t>
  </si>
  <si>
    <t>Franklin India Short Term Income Plan - Segregated Portfolio 3 (9.50% Yes Bank Ltd CO 23Dec21) - Institutional Plan Growth Option</t>
  </si>
  <si>
    <t>INF090I01VR5</t>
  </si>
  <si>
    <t>Franklin India Short Term Income Plan - Segregated Portfolio 3 (9.50% Yes Bank Ltd CO 23Dec21) - Retail Plan Growth Option</t>
  </si>
  <si>
    <t>INF090I01VN4</t>
  </si>
  <si>
    <t>Franklin India Short term Income Plan- Retail Plan-Segregated Portfolio 3 (9.50% Yes Bank Ltd CO 23Dec21) - Direct Monthly - IDCW</t>
  </si>
  <si>
    <t>INF090I01VU9</t>
  </si>
  <si>
    <t>Franklin India Short term Income Plan- Retail Plan-Segregated Portfolio 3 (9.50% Yes Bank Ltd CO 23Dec21) - Direct Quarterly - IDCW</t>
  </si>
  <si>
    <t>INF090I01VT1</t>
  </si>
  <si>
    <t>Franklin India Short Term Income Plan- Retail Plan-Segregated Portfolio 3 (9.50% Yes Bank Ltd CO 23Dec21) - Monthly - IDCW</t>
  </si>
  <si>
    <t>INF090I01VP9</t>
  </si>
  <si>
    <t>Franklin India Short term Income Plan- Retail Plan-Segregated Portfolio 3 (9.50% Yes Bank Ltd CO 23Dec21) - Quarterly - IDCW</t>
  </si>
  <si>
    <t>INF090I01VO2</t>
  </si>
  <si>
    <t>Franklin India Short-term Income Plan- Retail Plan-Segregated Portfolio 3 (9.50% Yes Bank Ltd CO 23Dec21) - Weekly - IDCW</t>
  </si>
  <si>
    <t>INF090I01VQ7</t>
  </si>
  <si>
    <t>Franklin India Short-Term Income Plan-Growth</t>
  </si>
  <si>
    <t>INF090I01304</t>
  </si>
  <si>
    <t>Franklin India Short-Term Income Plan-Institutional Plan - Growth</t>
  </si>
  <si>
    <t>INF090I01361</t>
  </si>
  <si>
    <t>Franklin India Short-term Income Plan-Retail Plan-Segregated Portfolio 3 (9.50% Yes Bank Ltd CO 23Dec21) - Direct Weekly - IDCW</t>
  </si>
  <si>
    <t>INF090I01VV7</t>
  </si>
  <si>
    <t>Groww Short Duration Fund (formerly known as Indiabulls Short Term Fund )- Regular Plan - Growth Option</t>
  </si>
  <si>
    <t>INF666M01AJ5</t>
  </si>
  <si>
    <t>Groww Short Duration Fund (formerly known as Indiabulls Short Term Fund) - Direct Plan - Growth Option</t>
  </si>
  <si>
    <t>INF666M01AC0</t>
  </si>
  <si>
    <t>Groww Short Duration Fund (formerly known as Indiabulls Short Term Fund)- Direct Plan- Fortnightly - Income Distribution cum capital withdrawal Option (Payout &amp; Reinvestment)</t>
  </si>
  <si>
    <t>INF666M01AH9</t>
  </si>
  <si>
    <t>INF666M01AE6</t>
  </si>
  <si>
    <t>Groww Short Duration Fund (formerly known as Indiabulls Short Term Fund)- Direct Plan- Monthly - Income Distribution cum capital withdrawal Option (Payout &amp; Reinvestment)</t>
  </si>
  <si>
    <t>INF666M01AI7</t>
  </si>
  <si>
    <t>INF666M01AF3</t>
  </si>
  <si>
    <t>Groww Short Duration Fund (formerly known as Indiabulls Short Term Fund)- Direct Plan- Weekly - Income Distribution cum capital withdrawal Option (Payout &amp; Reinvestment)</t>
  </si>
  <si>
    <t>INF666M01AG1</t>
  </si>
  <si>
    <t>INF666M01AD8</t>
  </si>
  <si>
    <t>Groww Short Duration Fund (formerly known as Indiabulls Short Term Fund)- Regular Plan- Fortnightly - Income Distribution cum capital withdrawal Option (Payout &amp; Reinvestment)</t>
  </si>
  <si>
    <t>INF666M01AO5</t>
  </si>
  <si>
    <t>INF666M01AL1</t>
  </si>
  <si>
    <t>Groww Short Duration Fund (formerly known as Indiabulls Short Term Fund)- Regular Plan- Monthly - Income Distribution cum capital withdrawal Option (Payout &amp; Reinvestment)</t>
  </si>
  <si>
    <t>INF666M01AP2</t>
  </si>
  <si>
    <t>INF666M01AM9</t>
  </si>
  <si>
    <t>Groww Short Duration Fund (formerly known as Indiabulls Short Term Fund)- Regular Plan- Weekly - Income Distribution cum capital withdrawal Option (Payout &amp; Reinvestment)</t>
  </si>
  <si>
    <t>INF666M01AN7</t>
  </si>
  <si>
    <t>INF666M01AK3</t>
  </si>
  <si>
    <t>HDFC Short Term  Debt Fund - Fortnightly IDCW - Direct Plan</t>
  </si>
  <si>
    <t>HDFC Short Term  Debt Fund - Fortnightly IDCW Option</t>
  </si>
  <si>
    <t>INF179K01CV4</t>
  </si>
  <si>
    <t>INF179K01CW2</t>
  </si>
  <si>
    <t>HDFC Short Term  Debt Fund - Growth Option</t>
  </si>
  <si>
    <t>INF179K01CU6</t>
  </si>
  <si>
    <t>HDFC Short Term  Debt Fund - Growth Option - Direct Plan</t>
  </si>
  <si>
    <t>INF179K01YM7</t>
  </si>
  <si>
    <t>HDFC Short Term  Debt Fund - Normal IDCW - Direct Plan</t>
  </si>
  <si>
    <t>INF179KA1Q53</t>
  </si>
  <si>
    <t>HDFC Short Term  Debt Fund - Normal IDCW Option</t>
  </si>
  <si>
    <t>INF179KA1Q79</t>
  </si>
  <si>
    <t>HSBC Short Duration Fund -  Regular Plan - Monthly IDCW</t>
  </si>
  <si>
    <t>INF917K01CH6</t>
  </si>
  <si>
    <t>INF917K01CI4</t>
  </si>
  <si>
    <t>HSBC Short Duration Fund - Bonus</t>
  </si>
  <si>
    <t>INF917K01CM6</t>
  </si>
  <si>
    <t>HSBC Short Duration Fund - Direct Annual IDCW</t>
  </si>
  <si>
    <t>INF917K01VR5</t>
  </si>
  <si>
    <t>INF917K01VQ7</t>
  </si>
  <si>
    <t>HSBC Short Duration Fund - Direct Growth</t>
  </si>
  <si>
    <t>INF917K01IQ4</t>
  </si>
  <si>
    <t>HSBC Short Duration Fund - Direct Plan -  Monthly IDCW</t>
  </si>
  <si>
    <t>INF917K01IP6</t>
  </si>
  <si>
    <t>INF917K01IO9</t>
  </si>
  <si>
    <t>HSBC Short Duration Fund - Direct Quarterly IDCW</t>
  </si>
  <si>
    <t>INF917K01IS0</t>
  </si>
  <si>
    <t>INF917K01IR2</t>
  </si>
  <si>
    <t>HSBC Short Duration Fund - Regular Annual IDCW</t>
  </si>
  <si>
    <t>INF917K01VT1</t>
  </si>
  <si>
    <t>INF917K01VS3</t>
  </si>
  <si>
    <t>HSBC Short Duration Fund - Regular Growth</t>
  </si>
  <si>
    <t>INF917K01CL8</t>
  </si>
  <si>
    <t>HSBC Short Duration Fund - Regular Quarterly IDCW</t>
  </si>
  <si>
    <t>INF917K01CJ2</t>
  </si>
  <si>
    <t>INF917K01CK0</t>
  </si>
  <si>
    <t>ICICI Prudential Short Term Fund - Direct Plan - Growth Option</t>
  </si>
  <si>
    <t>INF109K013N3</t>
  </si>
  <si>
    <t>ICICI Prudential Short Term Fund - Direct Plan - Monthly IDCW</t>
  </si>
  <si>
    <t>INF109K014N1</t>
  </si>
  <si>
    <t>INF109K015N8</t>
  </si>
  <si>
    <t>ICICI Prudential Short Term Fund - Growth Option</t>
  </si>
  <si>
    <t>INF109K01654</t>
  </si>
  <si>
    <t>ICICI Prudential Short Term Fund - Monthly IDCW</t>
  </si>
  <si>
    <t>INF109K01WL0</t>
  </si>
  <si>
    <t>INF109K01647</t>
  </si>
  <si>
    <t>Invesco India Short Duration Fund - Daily IDCW (Reinvestment)</t>
  </si>
  <si>
    <t>INF205K01UD7</t>
  </si>
  <si>
    <t>Invesco India Short Duration Fund - Direct Plan - Daily IDCW (Reinvestment)</t>
  </si>
  <si>
    <t>INF205K01UE5</t>
  </si>
  <si>
    <t>Invesco India Short Duration Fund - Direct Plan - Growth</t>
  </si>
  <si>
    <t>INF205K01UH8</t>
  </si>
  <si>
    <t>Invesco India Short Duration Fund - Direct Plan - Monthly IDCW (Payout / Reinvestment)</t>
  </si>
  <si>
    <t>INF205K01UI6</t>
  </si>
  <si>
    <t>INF205K01UJ4</t>
  </si>
  <si>
    <t>Invesco India Short Duration Fund - Direct Plan -Discretionary IDCW (Payout / Reinvestment)</t>
  </si>
  <si>
    <t>INF205K01UF2</t>
  </si>
  <si>
    <t>INF205K01UG0</t>
  </si>
  <si>
    <t>Invesco India Short Duration Fund - Direct Plan -Weekly IDCW (Reinvestment)</t>
  </si>
  <si>
    <t>INF205K01UK2</t>
  </si>
  <si>
    <t>Invesco India Short Duration Fund - Growth</t>
  </si>
  <si>
    <t>INF205K01UN6</t>
  </si>
  <si>
    <t>Invesco India Short Duration Fund - Monthly IDCW (Payout / Reinvestment)</t>
  </si>
  <si>
    <t>INF205K01UO4</t>
  </si>
  <si>
    <t>INF205K01UP1</t>
  </si>
  <si>
    <t>Invesco India Short Duration Fund - Plan B - Growth</t>
  </si>
  <si>
    <t>INF205K01UR7</t>
  </si>
  <si>
    <t>Invesco India Short Duration Fund - Plan B - Monthly IDCW (Payout / Reinvestment)</t>
  </si>
  <si>
    <t>INF205K01US5</t>
  </si>
  <si>
    <t>INF205K01UT3</t>
  </si>
  <si>
    <t>Invesco India Short Duration Fund - Plan B - Weekly IDCW (Reinvestment)</t>
  </si>
  <si>
    <t>INF205K01UU1</t>
  </si>
  <si>
    <t>Invesco India Short Duration Fund - Weekly IDCW (Reinvestment)</t>
  </si>
  <si>
    <t>INF205K01UV9</t>
  </si>
  <si>
    <t>Invesco India Short Duration Fund- Discretionary IDCW (Payout / Reinvestment)</t>
  </si>
  <si>
    <t>INF205K01UL0</t>
  </si>
  <si>
    <t>INF205K01UM8</t>
  </si>
  <si>
    <t>JM Short Duration Fund (Direct) - Growth</t>
  </si>
  <si>
    <t>INF192K01MP8</t>
  </si>
  <si>
    <t>JM Short Duration Fund (Direct) - IDCW</t>
  </si>
  <si>
    <t>INF192K01MQ6</t>
  </si>
  <si>
    <t>INF192K01MR4</t>
  </si>
  <si>
    <t>JM Short Duration Fund (Regular) - Growth</t>
  </si>
  <si>
    <t>INF192K01MM5</t>
  </si>
  <si>
    <t>JM Short Duration Fund (Regular) - IDCW</t>
  </si>
  <si>
    <t>INF192K01MN3</t>
  </si>
  <si>
    <t>INF192K01MO1</t>
  </si>
  <si>
    <t>Kotak Bond Short Term Plan - Direct - Standard Income Distribution cum capital withdrawal option</t>
  </si>
  <si>
    <t>INF174K01Z14</t>
  </si>
  <si>
    <t>INF174K01Z22</t>
  </si>
  <si>
    <t>Kotak Bond Short Term Plan - Regular Plan - Normal Dividend</t>
  </si>
  <si>
    <t>INF174K01Y98</t>
  </si>
  <si>
    <t>INF174K01Z06</t>
  </si>
  <si>
    <t>Kotak Bond Short Term Plan-(Growth)</t>
  </si>
  <si>
    <t>INF174K01ES7</t>
  </si>
  <si>
    <t>Kotak Bond Short Term Plan-(Growth) - Direct</t>
  </si>
  <si>
    <t>INF174K01JI7</t>
  </si>
  <si>
    <t>LIC MF Short Duration Fund-Direct Plan-Growth</t>
  </si>
  <si>
    <t>INF767K01PW6</t>
  </si>
  <si>
    <t>LIC MF Short Duration Fund-Direct Plan-IDCW</t>
  </si>
  <si>
    <t>INF767K01PX4</t>
  </si>
  <si>
    <t>INF767K01PY2</t>
  </si>
  <si>
    <t>LIC MF Short Duration Fund-Direct Plan-Monthly IDCW</t>
  </si>
  <si>
    <t>INF397L01BH1</t>
  </si>
  <si>
    <t>INF397L01BI9</t>
  </si>
  <si>
    <t>LIC MF Short Duration Fund-Direct Plan-Weekly IDCW</t>
  </si>
  <si>
    <t>INF397L01BK5</t>
  </si>
  <si>
    <t>INF397L01BL3</t>
  </si>
  <si>
    <t>LIC MF Short Duration Fund-Regular Plan-Growth</t>
  </si>
  <si>
    <t>INF767K01PT2</t>
  </si>
  <si>
    <t>LIC MF Short Duration Fund-Regular Plan-IDCW</t>
  </si>
  <si>
    <t>INF767K01PU0</t>
  </si>
  <si>
    <t>INF767K01PV8</t>
  </si>
  <si>
    <t>LIC MF Short Duration Fund-Regular Plan-Monthly IDCW</t>
  </si>
  <si>
    <t>INF397L01406</t>
  </si>
  <si>
    <t>INF397L01414</t>
  </si>
  <si>
    <t>LIC MF Short Duration Fund-Regular Plan-Weekly IDCW</t>
  </si>
  <si>
    <t>INF397L01430</t>
  </si>
  <si>
    <t>INF397L01448</t>
  </si>
  <si>
    <t>Mahindra Manulife Short Duration Fund - Direct Plan - IDCW</t>
  </si>
  <si>
    <t>INF174V01AO1</t>
  </si>
  <si>
    <t>INF174V01AN3</t>
  </si>
  <si>
    <t>Mahindra Manulife Short Duration Fund - Direct Plan -Growth</t>
  </si>
  <si>
    <t>INF174V01AM5</t>
  </si>
  <si>
    <t>Mahindra Manulife Short Duration Fund - Regular Plan - Growth</t>
  </si>
  <si>
    <t>INF174V01AJ1</t>
  </si>
  <si>
    <t>Mahindra Manulife Short Duration Fund - Regular Plan - IDCW</t>
  </si>
  <si>
    <t>INF174V01AL7</t>
  </si>
  <si>
    <t>INF174V01AK9</t>
  </si>
  <si>
    <t>Mirae Asset Short Duration Fund - Direct Plan - Growth</t>
  </si>
  <si>
    <t>INF769K01DX6</t>
  </si>
  <si>
    <t>Mirae Asset Short Duration Fund - Direct Plan - IDCW</t>
  </si>
  <si>
    <t>INF769K01DY4</t>
  </si>
  <si>
    <t>INF769K01DZ1</t>
  </si>
  <si>
    <t>Mirae Asset Short Duration Fund - Regular Plan - Growth</t>
  </si>
  <si>
    <t>INF769K01DU2</t>
  </si>
  <si>
    <t>Mirae Asset Short Duration Fund - Regular Plan - IDCW</t>
  </si>
  <si>
    <t>INF769K01DV0</t>
  </si>
  <si>
    <t>INF769K01DW8</t>
  </si>
  <si>
    <t>NIPPON INDIA SHORT TERM FUND - Direct Plan - IDCW Option</t>
  </si>
  <si>
    <t>INF204KA1ES0</t>
  </si>
  <si>
    <t>INF204KA1ET8</t>
  </si>
  <si>
    <t>NIPPON INDIA SHORT TERM FUND - Direct Plan - MONTHLY IDCW Option</t>
  </si>
  <si>
    <t>INF204K01B40</t>
  </si>
  <si>
    <t>NIPPON INDIA SHORT TERM FUND - Direct Plan - QUARTERLY IDCW OPTION</t>
  </si>
  <si>
    <t>INF204K01B65</t>
  </si>
  <si>
    <t>INF204K01B73</t>
  </si>
  <si>
    <t>Nippon India Short Term Fund - Direct Plan Growth Plan - Growth Option</t>
  </si>
  <si>
    <t>INF204K01B32</t>
  </si>
  <si>
    <t>NIPPON INDIA SHORT TERM FUND - IDCW Option</t>
  </si>
  <si>
    <t>INF204KA1EQ4</t>
  </si>
  <si>
    <t>INF204KA1ER2</t>
  </si>
  <si>
    <t>NIPPON INDIA SHORT TERM FUND - MONTHLY IDCW Option</t>
  </si>
  <si>
    <t>INF204K01FM2</t>
  </si>
  <si>
    <t>INF204K01FN0</t>
  </si>
  <si>
    <t>NIPPON INDIA SHORT TERM FUND - QUARTERLY IDCW OPTION</t>
  </si>
  <si>
    <t>INF204K01FO8</t>
  </si>
  <si>
    <t>INF204K01FP5</t>
  </si>
  <si>
    <t>Nippon India Short Term Fund-Growth Plan</t>
  </si>
  <si>
    <t>INF204K01FL4</t>
  </si>
  <si>
    <t>SBI Short Horizon Debt Fund - Short Term Fund - Retail Dividend - Fortnightly Income Distribution cum Capital Withdrawal Option (IDCW)</t>
  </si>
  <si>
    <t>INF200K01IA9</t>
  </si>
  <si>
    <t>INF200K01IB7</t>
  </si>
  <si>
    <t>SBI Short Horizon Debt Fund - Short Term Fund - Retail Dividend - Monthly Income Distribution cum Capital Withdrawal Option (IDCW)</t>
  </si>
  <si>
    <t>INF200K01IC5</t>
  </si>
  <si>
    <t>INF200K01ID3</t>
  </si>
  <si>
    <t>SBI Short Horizon Debt Fund - Short Term Fund - Retail Dividend - Weekly Income Distribution cum Capital Withdrawal Option (IDCW)</t>
  </si>
  <si>
    <t>INF200K01IE1</t>
  </si>
  <si>
    <t>INF200K01IF8</t>
  </si>
  <si>
    <t>SBI SHORT HORIZON DEBT FUND-SHORT TERM FUND - RETAIL - GROWTH</t>
  </si>
  <si>
    <t>INF200K01IG6</t>
  </si>
  <si>
    <t>SBI Short Term Debt Fund - Direct Plan - Monthly Income Distribution cum Capital Withdrawal Option (IDCW)</t>
  </si>
  <si>
    <t>INF200K01VF1</t>
  </si>
  <si>
    <t>INF200K01VG9</t>
  </si>
  <si>
    <t>SBI SHORT TERM DEBT FUND - DIRECT PLAN -GROWTH</t>
  </si>
  <si>
    <t>INF200K01VE4</t>
  </si>
  <si>
    <t>SBI Short Term Debt Fund - Direct Plan Fortnightly Income Distribution cum Capital Withdrawal Option (IDCW)</t>
  </si>
  <si>
    <t>INF200K01VC8</t>
  </si>
  <si>
    <t>INF200K01VD6</t>
  </si>
  <si>
    <t>SBI Short Term Debt Fund - Direct Plan Weekly Income Distribution cum Capital Withdrawal Option (IDCW)</t>
  </si>
  <si>
    <t>INF200K01VH7</t>
  </si>
  <si>
    <t>INF200K01VI5</t>
  </si>
  <si>
    <t>SBI Short Term Debt Fund - Regular Plan - Monthly Income Distribution cum Capital Withdrawal Option (IDCW)</t>
  </si>
  <si>
    <t>INF200K01HV7</t>
  </si>
  <si>
    <t>INF200K01HW5</t>
  </si>
  <si>
    <t>SBI SHORT TERM DEBT FUND - REGULAR PLAN -GROWTH</t>
  </si>
  <si>
    <t>INF200K01HZ8</t>
  </si>
  <si>
    <t>SBI Short Term Debt Fund - Regular Plan Fortnightly Income Distribution cum Capital Withdrawal Option (IDCW)</t>
  </si>
  <si>
    <t>INF200K01HT1</t>
  </si>
  <si>
    <t>INF200K01HU9</t>
  </si>
  <si>
    <t>SBI Short Term Debt Fund - Regular Plan Weekly Income Distribution cum Capital Withdrawal Option (IDCW)</t>
  </si>
  <si>
    <t>INF200K01HX3</t>
  </si>
  <si>
    <t>INF200K01HY1</t>
  </si>
  <si>
    <t>Sundaram Short Duration Fund (Formerly Known as Principal Short Term Debt Fund) - Direct Plan - Income Distribution CUM Capital Withdrawal Plan - Monthly</t>
  </si>
  <si>
    <t>INF173K01GQ8</t>
  </si>
  <si>
    <t>INF173K01GR6</t>
  </si>
  <si>
    <t>Sundaram Short Duration Fund (Formerly Known as Principal Short Term Debt Fund) Direct Plan Annual IDCW</t>
  </si>
  <si>
    <t>INF903JA1KR6</t>
  </si>
  <si>
    <t>Sundaram Short Duration Fund (Formerly Known as Principal Short Term Debt Fund) Direct Plan Halfyearly IDCW</t>
  </si>
  <si>
    <t>INF903JA1KN5</t>
  </si>
  <si>
    <t>Sundaram Short Duration Fund (Formerly Known as Principal Short Term Debt Fund) Direct Plan Quarterly IDCW</t>
  </si>
  <si>
    <t>INF903JA1KM7</t>
  </si>
  <si>
    <t>Sundaram Short Duration Fund (Formerly Known as Principal Short Term Debt Fund) Regular Halfyearly IDCW</t>
  </si>
  <si>
    <t>INF903JA1KF1</t>
  </si>
  <si>
    <t>Sundaram Short Duration Fund (Formerly Known as Principal Short Term Debt Fund) Regular Plan Annual IDCW</t>
  </si>
  <si>
    <t>INF903JA1KJ3</t>
  </si>
  <si>
    <t>Sundaram Short Duration Fund (Formerly Known as Principal Short Term Debt Fund) Regular Principal Units</t>
  </si>
  <si>
    <t>INF903JA1KI5</t>
  </si>
  <si>
    <t>Sundaram Short Duration Fund (Formerly Known as Principal Short Term Debt Fund) Regular Quarterly IDCW</t>
  </si>
  <si>
    <t>INF903JA1KE4</t>
  </si>
  <si>
    <t>Sundaram Short Duration Fund (Formerly Known as Principal Short Term Debt Fund)- Direct Plan - Growth Option</t>
  </si>
  <si>
    <t>INF173K01GP0</t>
  </si>
  <si>
    <t>Sundaram Short Duration Fund (Formerly Known as Principal Short Term Debt Fund)- Growth Plan</t>
  </si>
  <si>
    <t>INF173K01BA3</t>
  </si>
  <si>
    <t>Sundaram Short Duration Fund (Formerly Known as Principal Short Term Debt Fund)- Income Distribution CUM Capital Withdrawal Option - Monthly</t>
  </si>
  <si>
    <t>INF173K01BB1</t>
  </si>
  <si>
    <t>INF173K01BC9</t>
  </si>
  <si>
    <t>Tata Short Term Bond Fund - Direct Plan - Growth Option</t>
  </si>
  <si>
    <t>INF277K01QR4</t>
  </si>
  <si>
    <t>Tata Short Term Bond Fund -Regular Plan- Growth Option</t>
  </si>
  <si>
    <t>INF277K01972</t>
  </si>
  <si>
    <t>Tata Short Term Bond Fund Direct Plan - Monthly Payout of IDCW Option</t>
  </si>
  <si>
    <t>INF277K01QP8</t>
  </si>
  <si>
    <t>INF277K01QQ6</t>
  </si>
  <si>
    <t>Tata Short Term Bond Fund- Direct Plan - Periodic Payout of IDCW Option</t>
  </si>
  <si>
    <t>INF277K01P38</t>
  </si>
  <si>
    <t>INF277K01P46</t>
  </si>
  <si>
    <t>Tata Short Term Bond Fund- Regular Plan - Monthly Payout of IDCW Option</t>
  </si>
  <si>
    <t>INF277K01EI9</t>
  </si>
  <si>
    <t>INF277K01964</t>
  </si>
  <si>
    <t>Tata Short Term Bond Fund- Regular Plan - Periodic Payout of IDCW Option</t>
  </si>
  <si>
    <t>INF277K01P12</t>
  </si>
  <si>
    <t>INF277K01P20</t>
  </si>
  <si>
    <t>TRUSTMF Short Duration Fund-Direct Plan-Growth</t>
  </si>
  <si>
    <t>INF0GCD01370</t>
  </si>
  <si>
    <t>TRUSTMF Short Duration Fund-Direct Plan-Monthly Income Distribution Cum Capital Withdrawal</t>
  </si>
  <si>
    <t>INF0GCD01396</t>
  </si>
  <si>
    <t>INF0GCD01404</t>
  </si>
  <si>
    <t>TRUSTMF Short Duration Fund-Direct Plan-Quarterly Income Distribution Cum Capital Withdrawal</t>
  </si>
  <si>
    <t>INF0GCD01412</t>
  </si>
  <si>
    <t>INF0GCD01420</t>
  </si>
  <si>
    <t>TRUSTMF Short Duration Fund-Direct Plan-Weekly Income Distribution Cum Capital Withdrawal</t>
  </si>
  <si>
    <t>INF0GCD01388</t>
  </si>
  <si>
    <t>TRUSTMF Short Duration Fund-Regular Plan-Growth</t>
  </si>
  <si>
    <t>INF0GCD01313</t>
  </si>
  <si>
    <t>TRUSTMF Short Duration Fund-Regular Plan-Monthly Income Distribution Cum Capital Withdrawal</t>
  </si>
  <si>
    <t>INF0GCD01339</t>
  </si>
  <si>
    <t>INF0GCD01347</t>
  </si>
  <si>
    <t>TRUSTMF Short Duration Fund-Regular Plan-Quarterly Income Distribution Cum Capital Withdrawal</t>
  </si>
  <si>
    <t>INF0GCD01354</t>
  </si>
  <si>
    <t>INF0GCD01362</t>
  </si>
  <si>
    <t>TRUSTMF Short Duration Fund-Regular Plan-Weekly Income Distribution Cum Capital Withdrawal</t>
  </si>
  <si>
    <t>INF0GCD01321</t>
  </si>
  <si>
    <t>UTI Short Duration Fund - Direct Plan - Annual IDCW</t>
  </si>
  <si>
    <t>INF789FA1R33</t>
  </si>
  <si>
    <t>INF789FA1R41</t>
  </si>
  <si>
    <t>UTI Short Duration Fund - Direct Plan - Flexi IDCW</t>
  </si>
  <si>
    <t>INF789FB1T70</t>
  </si>
  <si>
    <t>INF789FB1T62</t>
  </si>
  <si>
    <t>UTI Short Duration Fund - Direct Plan - Growth Option</t>
  </si>
  <si>
    <t>INF789F01XY0</t>
  </si>
  <si>
    <t>UTI Short Duration Fund - Direct Plan - Half Yearly Dividend Option</t>
  </si>
  <si>
    <t>INF789FA1R17</t>
  </si>
  <si>
    <t>INF789FA1R25</t>
  </si>
  <si>
    <t>UTI Short Duration Fund - Direct Plan - Monthly IDCW</t>
  </si>
  <si>
    <t>INF789F01XZ7</t>
  </si>
  <si>
    <t>INF789F01YA8</t>
  </si>
  <si>
    <t>UTI Short Duration Fund - Direct Plan - Quarterly IDCW</t>
  </si>
  <si>
    <t>INF789FA1R66</t>
  </si>
  <si>
    <t>INF789FA1R74</t>
  </si>
  <si>
    <t>UTI Short Duration Fund - Discontinued Regular Option - Dividend Sub Option</t>
  </si>
  <si>
    <t>INF789F01AH3</t>
  </si>
  <si>
    <t>INF789F01AI1</t>
  </si>
  <si>
    <t>UTI Short Duration Fund - Discontinued Regular Option -Growth Sub Option</t>
  </si>
  <si>
    <t>INF789F01AJ9</t>
  </si>
  <si>
    <t>UTI Short Duration Fund - Regular Plan - Annual IDCW</t>
  </si>
  <si>
    <t>INF789FA1Q91</t>
  </si>
  <si>
    <t>INF789FA1R09</t>
  </si>
  <si>
    <t>UTI Short Duration Fund - Regular Plan - Flexi IDCW</t>
  </si>
  <si>
    <t>INF789FB1T54</t>
  </si>
  <si>
    <t>INF789FB1T47</t>
  </si>
  <si>
    <t>UTI Short Duration Fund - Regular Plan - Growth Option</t>
  </si>
  <si>
    <t>INF789F01QA4</t>
  </si>
  <si>
    <t>UTI Short Duration Fund - Regular Plan - Half-Yearly IDCW</t>
  </si>
  <si>
    <t>INF789FA1Q75</t>
  </si>
  <si>
    <t>INF789FA1Q83</t>
  </si>
  <si>
    <t>UTI Short Duration Fund - Regular Plan - Monthly IDCW</t>
  </si>
  <si>
    <t>INF789F01QB2</t>
  </si>
  <si>
    <t>INF789F01QC0</t>
  </si>
  <si>
    <t>UTI Short Duration Fund - Regular Plan - Quarterly IDCW</t>
  </si>
  <si>
    <t>INF789FC1GD5</t>
  </si>
  <si>
    <t>INF789FA1R58</t>
  </si>
  <si>
    <t>Aditya Birla Sun Life Medium Term Plan - DIRECT - HALF YEARLY IDCW</t>
  </si>
  <si>
    <t>INF209KA1KN3</t>
  </si>
  <si>
    <t>Aditya Birla Sun Life Medium Term Plan - Direct - IDCW</t>
  </si>
  <si>
    <t>INF209KA1KO1</t>
  </si>
  <si>
    <t>Aditya Birla Sun Life Medium Term Plan - DIRECT - Quarterly IDCW</t>
  </si>
  <si>
    <t>INF209KA1KP8</t>
  </si>
  <si>
    <t>Aditya Birla Sun Life Medium Term Plan - Growth - Direct Plan</t>
  </si>
  <si>
    <t>INF209K01XA9</t>
  </si>
  <si>
    <t>Aditya Birla Sun Life Medium Term Plan - Growth - Regular Plan</t>
  </si>
  <si>
    <t>INF209K01603</t>
  </si>
  <si>
    <t>Aditya Birla Sun Life Medium Term Plan - REGULAR - HALFYEARLY IDCW</t>
  </si>
  <si>
    <t>INF209K01595</t>
  </si>
  <si>
    <t>INF209K01CZ0</t>
  </si>
  <si>
    <t>Aditya Birla Sun Life Medium Term Plan - Regular - IDCW</t>
  </si>
  <si>
    <t>INF209K01611</t>
  </si>
  <si>
    <t>INF209K01DA1</t>
  </si>
  <si>
    <t>Aditya Birla Sun Life Medium Term Plan - REGULAR - Quarterly IDCW</t>
  </si>
  <si>
    <t>INF209K01637</t>
  </si>
  <si>
    <t>INF209KB1OJ2</t>
  </si>
  <si>
    <t>Axis Strategic Bond Fund - Direct Plan - Growth Option</t>
  </si>
  <si>
    <t>INF846K01DT0</t>
  </si>
  <si>
    <t>Axis Strategic Bond Fund - Direct Plan - Half Yearly IDCW</t>
  </si>
  <si>
    <t>INF846K01DU8</t>
  </si>
  <si>
    <t>INF846K01DV6</t>
  </si>
  <si>
    <t>Axis Strategic Bond Fund - Direct Plan - Quarterly IDCW</t>
  </si>
  <si>
    <t>INF846K01DW4</t>
  </si>
  <si>
    <t>INF846K01DX2</t>
  </si>
  <si>
    <t>Axis Strategic Bond Fund - Regular Plan - Growth Option</t>
  </si>
  <si>
    <t>INF846K01BP2</t>
  </si>
  <si>
    <t>Axis Strategic Bond Fund - Regular Plan - Half Yearly IDCW</t>
  </si>
  <si>
    <t>INF846K01BR8</t>
  </si>
  <si>
    <t>INF846K01BT4</t>
  </si>
  <si>
    <t>Axis Strategic Bond Fund - Regular Plan - Quarterly IDCW</t>
  </si>
  <si>
    <t>INF846K01BQ0</t>
  </si>
  <si>
    <t>INF846K01BS6</t>
  </si>
  <si>
    <t>BANDHAN Bond Fund - Medium Term - Regular Plan - Bi-Monthly IDCW</t>
  </si>
  <si>
    <t>INF194K01KF9</t>
  </si>
  <si>
    <t>INF194K01KE2</t>
  </si>
  <si>
    <t>BANDHAN Bond Fund - Medium Term - Regular Plan - Daily IDCW</t>
  </si>
  <si>
    <t>INF194K01JW6</t>
  </si>
  <si>
    <t>INF194K01JV8</t>
  </si>
  <si>
    <t>BANDHAN Bond Fund - Medium Term - Regular Plan - Fortnightly IDCW</t>
  </si>
  <si>
    <t>INF194K01KI3</t>
  </si>
  <si>
    <t>INF194K01KH5</t>
  </si>
  <si>
    <t>BANDHAN Bond Fund - Medium Term - Regular Plan - Growth</t>
  </si>
  <si>
    <t>INF194K01JU0</t>
  </si>
  <si>
    <t>BANDHAN Bond Fund - Medium Term - Regular Plan - IDCW Quarterly</t>
  </si>
  <si>
    <t>INF194K01JZ9</t>
  </si>
  <si>
    <t>INF194K01JY2</t>
  </si>
  <si>
    <t>BANDHAN Bond Fund - Medium Term - Regular Plan - Monthly IDCW</t>
  </si>
  <si>
    <t>INF194K01KC6</t>
  </si>
  <si>
    <t>INF194K01KB8</t>
  </si>
  <si>
    <t>BANDHAN Bond Fund - Medium Term - Regular Plan - Periodic IDCW</t>
  </si>
  <si>
    <t>INF194KA1TA8</t>
  </si>
  <si>
    <t>INF194KA1TB6</t>
  </si>
  <si>
    <t>BANDHAN Bond Fund - Medium Term Plan-Direct Plan-Bi Monthly IDCW</t>
  </si>
  <si>
    <t>INF194K01T59</t>
  </si>
  <si>
    <t>INF194K01T42</t>
  </si>
  <si>
    <t>BANDHAN Bond Fund - Medium Term Plan-Direct Plan-Daily IDCW</t>
  </si>
  <si>
    <t>INF194K01S68</t>
  </si>
  <si>
    <t>BANDHAN Bond Fund - Medium Term Plan-Direct Plan-Fortnightly IDCW</t>
  </si>
  <si>
    <t>INF194K01T83</t>
  </si>
  <si>
    <t>INF194K01T75</t>
  </si>
  <si>
    <t>BANDHAN Bond Fund - Medium Term Plan-Direct Plan-Growth</t>
  </si>
  <si>
    <t>INF194K01S50</t>
  </si>
  <si>
    <t>BANDHAN Bond Fund - Medium Term Plan-Direct Plan-Monthly IDCW</t>
  </si>
  <si>
    <t>INF194K01T26</t>
  </si>
  <si>
    <t>INF194K01T18</t>
  </si>
  <si>
    <t>BANDHAN Bond Fund - Medium Term Plan-Direct Plan-Periodic IDCW</t>
  </si>
  <si>
    <t>INF194KA1TD2</t>
  </si>
  <si>
    <t>INF194KA1TE0</t>
  </si>
  <si>
    <t>BANDHAN Bond Fund - Medium Term Plan-Direct Plan-Quartely IDCW</t>
  </si>
  <si>
    <t>INF194K01S92</t>
  </si>
  <si>
    <t>INF194K01S84</t>
  </si>
  <si>
    <t>INF251K01LY6</t>
  </si>
  <si>
    <t>INF251K01MG1</t>
  </si>
  <si>
    <t>INF251K01LW0</t>
  </si>
  <si>
    <t>INF251K01ME6</t>
  </si>
  <si>
    <t>INF251K01LU4</t>
  </si>
  <si>
    <t>INF251K01LX8</t>
  </si>
  <si>
    <t>INF251K01MF3</t>
  </si>
  <si>
    <t>INF251K01LV2</t>
  </si>
  <si>
    <t>INF251K01MD8</t>
  </si>
  <si>
    <t>INF251K01LP4</t>
  </si>
  <si>
    <t>INF251K01LZ3</t>
  </si>
  <si>
    <t>INF251K01LQ2</t>
  </si>
  <si>
    <t>INF251K01MA4</t>
  </si>
  <si>
    <t>INF251K01LT6</t>
  </si>
  <si>
    <t>INF251K01LR0</t>
  </si>
  <si>
    <t>INF251K01MB2</t>
  </si>
  <si>
    <t>INF251K01LS8</t>
  </si>
  <si>
    <t>INF251K01MC0</t>
  </si>
  <si>
    <t>DSP Bond Fund - Direct Plan - Growth</t>
  </si>
  <si>
    <t>INF740K01MZ3</t>
  </si>
  <si>
    <t>DSP Bond Fund - Direct Plan - IDCW</t>
  </si>
  <si>
    <t>INF740K01NB2</t>
  </si>
  <si>
    <t>INF740K01ND8</t>
  </si>
  <si>
    <t>DSP Bond Fund - Direct Plan - IDCW - Monthly</t>
  </si>
  <si>
    <t>INF740K01NA4</t>
  </si>
  <si>
    <t>INF740K01NC0</t>
  </si>
  <si>
    <t>DSP Bond Fund - Growth</t>
  </si>
  <si>
    <t>INF740K01557</t>
  </si>
  <si>
    <t>DSP Bond Fund - IDCW</t>
  </si>
  <si>
    <t>INF740K01565</t>
  </si>
  <si>
    <t>INF740K01995</t>
  </si>
  <si>
    <t>DSP Bond Fund - IDCW - Monthly</t>
  </si>
  <si>
    <t>INF740K01573</t>
  </si>
  <si>
    <t>INF740K01AA1</t>
  </si>
  <si>
    <t>HDFC Medium Term Debt Fund - Fornightly IDCW Option</t>
  </si>
  <si>
    <t>INF179K01897</t>
  </si>
  <si>
    <t>INF179K01905</t>
  </si>
  <si>
    <t>HDFC Medium Term Debt Fund - Fortnightly IDCW Opt - Direct Plan</t>
  </si>
  <si>
    <t>INF179KA1NP8</t>
  </si>
  <si>
    <t>INF179KA1NO1</t>
  </si>
  <si>
    <t>HDFC Medium Term Debt Fund - Growth Option</t>
  </si>
  <si>
    <t>INF179K01913</t>
  </si>
  <si>
    <t>HDFC Medium Term Debt Fund - Growth Option - Direct Plan</t>
  </si>
  <si>
    <t>INF179K01WI9</t>
  </si>
  <si>
    <t>HDFC Medium Term Debt Fund - IDCW Option</t>
  </si>
  <si>
    <t>INF179KA1E16</t>
  </si>
  <si>
    <t>INF179KA1E08</t>
  </si>
  <si>
    <t>HDFC Medium Term Debt Fund - IDCW Option - Direct Plan</t>
  </si>
  <si>
    <t>INF179KA1D90</t>
  </si>
  <si>
    <t>INF179KA1D82</t>
  </si>
  <si>
    <t>HSBC Medium Duration Fund - Direct Annual IDCW</t>
  </si>
  <si>
    <t>INF917K01WF8</t>
  </si>
  <si>
    <t>INF917K01WC5</t>
  </si>
  <si>
    <t>HSBC Medium Duration Fund - Direct Growth</t>
  </si>
  <si>
    <t>INF917K01TK4</t>
  </si>
  <si>
    <t>HSBC Medium Duration Fund - Direct IDCW</t>
  </si>
  <si>
    <t>INF917K01TM0</t>
  </si>
  <si>
    <t>INF917K01TL2</t>
  </si>
  <si>
    <t>HSBC Medium Duration Fund - Regular Annual IDCW</t>
  </si>
  <si>
    <t>INF917K01WE1</t>
  </si>
  <si>
    <t>INF917K01WD3</t>
  </si>
  <si>
    <t>HSBC Medium Duration Fund - Regular Growth</t>
  </si>
  <si>
    <t>INF917K01TH0</t>
  </si>
  <si>
    <t>HSBC Medium Duration Fund - Regular IDCW</t>
  </si>
  <si>
    <t>INF917K01TJ6</t>
  </si>
  <si>
    <t>INF917K01TI8</t>
  </si>
  <si>
    <t>ICICI Prudential Medium Term Bond Fund - Direct Plan - Growth</t>
  </si>
  <si>
    <t>INF109K015A5</t>
  </si>
  <si>
    <t>ICICI Prudential Medium Term Bond Fund - Direct Plan - Quarterly IDCW</t>
  </si>
  <si>
    <t>INF109K018A9</t>
  </si>
  <si>
    <t>INF109K019A7</t>
  </si>
  <si>
    <t>ICICI Prudential Medium Term Bond Fund - Growth</t>
  </si>
  <si>
    <t>INF109K01AH4</t>
  </si>
  <si>
    <t>ICICI Prudential Medium Term Bond Fund - Quarterly IDCW</t>
  </si>
  <si>
    <t>INF109K01UF6</t>
  </si>
  <si>
    <t>INF109K01IO3</t>
  </si>
  <si>
    <t>Invesco India Medium Duration Fund - Direct - Discretionary IDCW (Payout/Reinvestment)</t>
  </si>
  <si>
    <t>INF205KA1411</t>
  </si>
  <si>
    <t>INF205KA1445</t>
  </si>
  <si>
    <t>Invesco India Medium Duration Fund - Direct - Growth</t>
  </si>
  <si>
    <t>INF205KA1429</t>
  </si>
  <si>
    <t>Invesco India Medium Duration Fund - Direct - Quarterly IDCW (Payout / Reinvestment))</t>
  </si>
  <si>
    <t>INF205KA1403</t>
  </si>
  <si>
    <t>INF205KA1437</t>
  </si>
  <si>
    <t>Invesco India Medium Duration Fund - Regular - Discretionary IDCW(Payout / Reinvestment))</t>
  </si>
  <si>
    <t>INF205KA1361</t>
  </si>
  <si>
    <t>INF205KA1395</t>
  </si>
  <si>
    <t>Invesco India Medium Duration Fund - Regular - Growth</t>
  </si>
  <si>
    <t>INF205KA1379</t>
  </si>
  <si>
    <t>Invesco India Medium Duration Fund - Regular - Quarterly IDCW (Payout / Reinvestment)</t>
  </si>
  <si>
    <t>INF205KA1353</t>
  </si>
  <si>
    <t>INF205KA1387</t>
  </si>
  <si>
    <t>Kotak Medium Term Fund - Direct - Standard Income Distribution cum capital withdrawal option</t>
  </si>
  <si>
    <t>INF174K01VSI</t>
  </si>
  <si>
    <t>INF174K01VU7</t>
  </si>
  <si>
    <t>Kotak Medium Term Fund - Direct Growth</t>
  </si>
  <si>
    <t>INF174K01VQ5</t>
  </si>
  <si>
    <t>Kotak Medium Term Fund - Growth</t>
  </si>
  <si>
    <t>INF174K01VL6</t>
  </si>
  <si>
    <t>Kotak Medium Term Fund - Standard Income Distribution cum capital withdrawal option</t>
  </si>
  <si>
    <t>INF174K01VN2</t>
  </si>
  <si>
    <t>INF174K01VP7</t>
  </si>
  <si>
    <t>NIPPON INDIA STRATEGIC DEBT FUND -  SEGREGATED PORTFOLIO 2 - DIRECT Plan - IDCW Option</t>
  </si>
  <si>
    <t>INF204KB16Q0</t>
  </si>
  <si>
    <t>INF204KB17Q8</t>
  </si>
  <si>
    <t>NIPPON INDIA STRATEGIC DEBT FUND -  SEGREGATED PORTFOLIO 2 - DIRECT Plan - QUARTERLY IDCW Option</t>
  </si>
  <si>
    <t>INF204KB18Q6</t>
  </si>
  <si>
    <t>INF204KB19Q4</t>
  </si>
  <si>
    <t>NIPPON INDIA STRATEGIC DEBT FUND -  SEGREGATED PORTFOLIO 2 - IDCW Option</t>
  </si>
  <si>
    <t>INF204KB12R7</t>
  </si>
  <si>
    <t>INF204KB13R5</t>
  </si>
  <si>
    <t>NIPPON INDIA STRATEGIC DEBT FUND -  SEGREGATED PORTFOLIO 2 - QUARTERLY IDCW Option</t>
  </si>
  <si>
    <t>INF204KB14R3</t>
  </si>
  <si>
    <t>INF204KB15R0</t>
  </si>
  <si>
    <t>Nippon India Strategic Debt Fund - Direct Plan - Bonus Option</t>
  </si>
  <si>
    <t>INF204KA1QG9</t>
  </si>
  <si>
    <t>Nippon India Strategic Debt Fund - Direct Plan - Growth Option</t>
  </si>
  <si>
    <t>INF204KA1QF1</t>
  </si>
  <si>
    <t>NIPPON INDIA STRATEGIC DEBT FUND - DIRECT Plan - IDCW Option</t>
  </si>
  <si>
    <t>INF204KA1QH7</t>
  </si>
  <si>
    <t>INF204KA1QJ3</t>
  </si>
  <si>
    <t>NIPPON INDIA STRATEGIC DEBT FUND - DIRECT Plan - QUARTERLY IDCW Option</t>
  </si>
  <si>
    <t>INF204KA1QI5</t>
  </si>
  <si>
    <t>INF204KA1QK1</t>
  </si>
  <si>
    <t>Nippon India Strategic Debt Fund - Growth Option</t>
  </si>
  <si>
    <t>INF204KA1PZ1</t>
  </si>
  <si>
    <t>NIPPON INDIA STRATEGIC DEBT FUND - IDCW Option</t>
  </si>
  <si>
    <t>INF204KA1QB0</t>
  </si>
  <si>
    <t>INF204KA1QD6</t>
  </si>
  <si>
    <t>NIPPON INDIA STRATEGIC DEBT FUND - QUARTERLY IDCW Option</t>
  </si>
  <si>
    <t>INF204KA1QC8</t>
  </si>
  <si>
    <t>INF204KA1QE4</t>
  </si>
  <si>
    <t>Nippon India Strategic Debt Fund - Segregated Portfolio 2 - Bonus Option</t>
  </si>
  <si>
    <t>INF204KB11R9</t>
  </si>
  <si>
    <t>Nippon India Strategic Debt Fund - Segregated Portfolio 2 - Direct Plan - Bonus Option</t>
  </si>
  <si>
    <t>INF204KB15Q2</t>
  </si>
  <si>
    <t>Nippon India Strategic Debt Fund - Segregated Portfolio 2 - Direct Plan - Growth Option</t>
  </si>
  <si>
    <t>INF204KB10R1</t>
  </si>
  <si>
    <t>Nippon India Strategic Debt Fund - Segregated Portfolio 2 - Growth Option</t>
  </si>
  <si>
    <t>INF204KB16R8</t>
  </si>
  <si>
    <t>SBI MAGNUM MEDIUM DURATION FUND - DIRECT PLAN - GROWTH</t>
  </si>
  <si>
    <t>INF200K01VB0</t>
  </si>
  <si>
    <t>SBI Magnum Medium Duration Fund - Direct Plan - Income Distribution cum Capital Withdrawal Option (IDCW)</t>
  </si>
  <si>
    <t>INF200K01UZ1</t>
  </si>
  <si>
    <t>INF200K01VA2</t>
  </si>
  <si>
    <t>SBI MAGNUM MEDIUM DURATION FUND - REGULAR PLAN - GROWTH</t>
  </si>
  <si>
    <t>INF200K01719</t>
  </si>
  <si>
    <t>SBI Magnum Medium Duration Fund - Regular Plan - Income Distribution cum Capital Withdrawal Option (IDCW)</t>
  </si>
  <si>
    <t>INF200K01727</t>
  </si>
  <si>
    <t>INF200K01735</t>
  </si>
  <si>
    <t>Sundaram Medium Duration Fund (Formerly Known as Sundaram Medium Term Bond Fund) Direct Plan - Annual Income Distribution cum Capital Withdrawal (IDCW)</t>
  </si>
  <si>
    <t>INF903J01PH0</t>
  </si>
  <si>
    <t>INF903J01PM0</t>
  </si>
  <si>
    <t>Sundaram Medium Duration Fund (Formerly Known as Sundaram Medium Term Bond Fund) Direct Plan - Growth</t>
  </si>
  <si>
    <t>INF903J01PO6</t>
  </si>
  <si>
    <t>Sundaram Medium Duration Fund (Formerly Known as Sundaram Medium Term Bond Fund) Direct Plan - Quarterly Income Distribution cum Capital Withdrawal (IDCW)</t>
  </si>
  <si>
    <t>INF903J01PK4</t>
  </si>
  <si>
    <t>INF903J01PL2</t>
  </si>
  <si>
    <t>Sundaram Medium Duration Fund (Formerly Known as Sundaram Medium Term Bond Fund) Institutional Plan - Growth</t>
  </si>
  <si>
    <t>INF903J01FY6</t>
  </si>
  <si>
    <t>Sundaram Medium Duration Fund (Formerly Known as Sundaram Medium Term Bond Fund) Regular Plan - Annual Income Distribution cum Capital Withdrawal (IDCW)</t>
  </si>
  <si>
    <t>INF903J01FT6</t>
  </si>
  <si>
    <t>INF903J01FW0</t>
  </si>
  <si>
    <t>Sundaram Medium Duration Fund (Formerly Known as Sundaram Medium Term Bond Fund) Regular Plan - Bonus</t>
  </si>
  <si>
    <t>INF903J01FX8</t>
  </si>
  <si>
    <t>Sundaram Medium Duration Fund (Formerly Known as Sundaram Medium Term Bond Fund) Regular Plan - Growth</t>
  </si>
  <si>
    <t>INF903J01FQ2</t>
  </si>
  <si>
    <t>Sundaram Medium Duration Fund (Formerly Known as Sundaram Medium Term Bond Fund) Regular Plan- Half Yearly Income Distribution cum Capital Withdrawal (IDCW)</t>
  </si>
  <si>
    <t>INF903J01FS8</t>
  </si>
  <si>
    <t>INF903J01FV2</t>
  </si>
  <si>
    <t>Sundaram Medium Duration Fund (Formerly Known as Sundaram Medium Term Bond Fund) Regular Plan- Quarterly Income Distribution cum Capital Withdrawal (IDCW)</t>
  </si>
  <si>
    <t>INF903J01FR0</t>
  </si>
  <si>
    <t>INF903J01FU4</t>
  </si>
  <si>
    <t>Union Medium Duration Fund - Direct Plan -  Growth Option</t>
  </si>
  <si>
    <t>INF582M01GQ6</t>
  </si>
  <si>
    <t>Union Medium Duration Fund - Direct Plan - IDCW Option</t>
  </si>
  <si>
    <t>INF582M01GS2</t>
  </si>
  <si>
    <t>INF582M01GR4</t>
  </si>
  <si>
    <t>Union Medium Duration Fund - Regular Plan -  Growth Option</t>
  </si>
  <si>
    <t>INF582M01GU8</t>
  </si>
  <si>
    <t>Union Medium Duration Fund - Regular Plan - IDCW Option</t>
  </si>
  <si>
    <t>INF582M01GW4</t>
  </si>
  <si>
    <t>INF582M01GV6</t>
  </si>
  <si>
    <t>UTI - Medium Term Fund (Segregated - 06032020) - Direct Plan - Annual Dividend Option</t>
  </si>
  <si>
    <t>INF789F1ASC5</t>
  </si>
  <si>
    <t>INF789F1ASD3</t>
  </si>
  <si>
    <t>UTI - Medium Term Fund (Segregated - 06032020) - Direct Plan - Flexi Dividend Option</t>
  </si>
  <si>
    <t>INF789F1ASG6</t>
  </si>
  <si>
    <t>INF789F1ASH4</t>
  </si>
  <si>
    <t>UTI - Medium Term Fund (Segregated - 06032020) - Direct Plan - Growth Option</t>
  </si>
  <si>
    <t>INF789F1ASB7</t>
  </si>
  <si>
    <t>UTI - Medium Term Fund (Segregated - 06032020) - Direct Plan - Half Yearly Dividend Option</t>
  </si>
  <si>
    <t>INF789F1ASE1</t>
  </si>
  <si>
    <t>INF789F1ASF8</t>
  </si>
  <si>
    <t>UTI - Medium Term Fund (Segregated - 06032020) - Direct Plan - Monthly Dividend Option</t>
  </si>
  <si>
    <t>INF789F1ASI2</t>
  </si>
  <si>
    <t>INF789F1ASJ0</t>
  </si>
  <si>
    <t>UTI - Medium Term Fund (Segregated - 06032020) - Direct Plan - Quarterly Dividend Option</t>
  </si>
  <si>
    <t>INF789F1ARZ8</t>
  </si>
  <si>
    <t>INF789F1ASA9</t>
  </si>
  <si>
    <t>UTI - Medium Term Fund (Segregated - 06032020) - Regular Plan - Annual Dividend Option</t>
  </si>
  <si>
    <t>INF789F1ASN2</t>
  </si>
  <si>
    <t>INF789F1ASO0</t>
  </si>
  <si>
    <t>UTI - Medium Term Fund (Segregated - 06032020) - Regular Plan - Flexi Dividend Option</t>
  </si>
  <si>
    <t>INF789F1ASR3</t>
  </si>
  <si>
    <t>INF789F1ASS1</t>
  </si>
  <si>
    <t>UTI - Medium Term Fund (Segregated - 06032020) - Regular Plan - Growth Option</t>
  </si>
  <si>
    <t>INF789F1ASM4</t>
  </si>
  <si>
    <t>UTI - Medium Term Fund (Segregated - 06032020) - Regular Plan - Half Yearly Dividend Option</t>
  </si>
  <si>
    <t>INF789F1ASP7</t>
  </si>
  <si>
    <t>INF789F1ASQ5</t>
  </si>
  <si>
    <t>UTI - Medium Term Fund (Segregated - 06032020) - Regular Plan - Monthly Dividend Option</t>
  </si>
  <si>
    <t>INF789F1AST9</t>
  </si>
  <si>
    <t>INF789F1ASU7</t>
  </si>
  <si>
    <t>UTI - Medium Term Fund (Segregated - 06032020) - Regular Plan - Quarterly Dividend Option</t>
  </si>
  <si>
    <t>INF789F1ASK8</t>
  </si>
  <si>
    <t>INF789F1ASL6</t>
  </si>
  <si>
    <t>UTI Medium Duration Fund - Direct Plan - Annual IDCW</t>
  </si>
  <si>
    <t>INF789FB1KL1</t>
  </si>
  <si>
    <t>INF789FB1KM9</t>
  </si>
  <si>
    <t>UTI Medium Duration Fund - Direct Plan - Flexi IDCW</t>
  </si>
  <si>
    <t>INF789FB1KO5</t>
  </si>
  <si>
    <t>INF789FB1KN7</t>
  </si>
  <si>
    <t>UTI Medium Duration Fund - Direct Plan - Growth Option</t>
  </si>
  <si>
    <t>INF789FB1KE6</t>
  </si>
  <si>
    <t>UTI Medium Duration Fund - Direct Plan - Half-Yearly IDCW</t>
  </si>
  <si>
    <t>INF789FB1KJ5</t>
  </si>
  <si>
    <t>INF789FB1KK3</t>
  </si>
  <si>
    <t>UTI Medium Duration Fund - Direct Plan - Monthly IDCW</t>
  </si>
  <si>
    <t>INF789FB1KF3</t>
  </si>
  <si>
    <t>INF789FB1KG1</t>
  </si>
  <si>
    <t>UTI Medium Duration Fund - Direct Plan - Quarterly IDCW</t>
  </si>
  <si>
    <t>INF789FB1KH9</t>
  </si>
  <si>
    <t>INF789FB1KI7</t>
  </si>
  <si>
    <t>UTI Medium Duration Fund - Regular Plan - Annual IDCW</t>
  </si>
  <si>
    <t>INF789FB1KA4</t>
  </si>
  <si>
    <t>INF789FB1KB2</t>
  </si>
  <si>
    <t>UTI Medium Duration Fund - Regular Plan - Flexi IDCW</t>
  </si>
  <si>
    <t>INF789FB1KC0</t>
  </si>
  <si>
    <t>INF789FB1KD8</t>
  </si>
  <si>
    <t>UTI Medium Duration Fund - Regular Plan - Growth Option</t>
  </si>
  <si>
    <t>INF789FB1JU4</t>
  </si>
  <si>
    <t>UTI Medium Duration Fund - Regular Plan - Monthly IDCW</t>
  </si>
  <si>
    <t>INF789FB1JV2</t>
  </si>
  <si>
    <t>INF789FB1KP2</t>
  </si>
  <si>
    <t>UTI Medium Duration Fund - Regular Plan - Quarterly IDCW</t>
  </si>
  <si>
    <t>INF789FB1JW0</t>
  </si>
  <si>
    <t>INF789FB1JX8</t>
  </si>
  <si>
    <t>Aditya Birla Sun Life Income Fund (Discipline Advantage Plan)</t>
  </si>
  <si>
    <t>INF209K01LD8</t>
  </si>
  <si>
    <t>Aditya Birla Sun Life Income Fund - Direct - IDCW</t>
  </si>
  <si>
    <t>INF209KA1WL2</t>
  </si>
  <si>
    <t>INF209KA1WM0</t>
  </si>
  <si>
    <t>Aditya Birla Sun Life Income Fund - Direct - Quarterly IDCW</t>
  </si>
  <si>
    <t>INF209K01R13</t>
  </si>
  <si>
    <t>INF209K01WZ8</t>
  </si>
  <si>
    <t>Aditya Birla Sun Life Income Fund - Growth - Direct Plan</t>
  </si>
  <si>
    <t>INF209K01WY1</t>
  </si>
  <si>
    <t>Aditya Birla Sun Life Income Fund - Growth - Regular Plan</t>
  </si>
  <si>
    <t>INF209K01579</t>
  </si>
  <si>
    <t>Aditya Birla Sun Life Income Fund - Regular - IDCW</t>
  </si>
  <si>
    <t>INF209KA1WJ6</t>
  </si>
  <si>
    <t>INF209KA1WK4</t>
  </si>
  <si>
    <t>Aditya Birla Sun Life Income Fund - Regular - Quarterly IDCW</t>
  </si>
  <si>
    <t>INF209K01587</t>
  </si>
  <si>
    <t>INF209K01CY3</t>
  </si>
  <si>
    <t>BANDHAN Bond Fund - Income Plan - Regular Plan - Annual IDCW</t>
  </si>
  <si>
    <t>INF194K01IN7</t>
  </si>
  <si>
    <t>INF194K01IM9</t>
  </si>
  <si>
    <t>BANDHAN Bond Fund - Income Plan - Regular Plan - Growth</t>
  </si>
  <si>
    <t>INF194K01IL1</t>
  </si>
  <si>
    <t>BANDHAN Bond Fund - Income Plan - Regular Plan - Half-yearly IDCW</t>
  </si>
  <si>
    <t>INF194K01IQ0</t>
  </si>
  <si>
    <t>INF194K01IP2</t>
  </si>
  <si>
    <t>BANDHAN Bond Fund - Income Plan - Regular Plan - Periodic IDCW</t>
  </si>
  <si>
    <t>INF194KA1SU8</t>
  </si>
  <si>
    <t>INF194KA1SV6</t>
  </si>
  <si>
    <t>BANDHAN Bond Fund - Income Plan - Regular Plan - Quarterly IDCW</t>
  </si>
  <si>
    <t>INF194K01IT4</t>
  </si>
  <si>
    <t>INF194K01IS6</t>
  </si>
  <si>
    <t>BANDHAN Bond Fund - Income Plan-Direct Plan-Annual IDCW</t>
  </si>
  <si>
    <t>INF194K01R77</t>
  </si>
  <si>
    <t>INF194K01R69</t>
  </si>
  <si>
    <t>BANDHAN Bond Fund - Income Plan-Direct Plan-Growth</t>
  </si>
  <si>
    <t>INF194K01R51</t>
  </si>
  <si>
    <t>BANDHAN Bond Fund - Income Plan-Direct Plan-Half Yearly IDCW</t>
  </si>
  <si>
    <t>INF194K01S01</t>
  </si>
  <si>
    <t>INF194K01R93</t>
  </si>
  <si>
    <t>BANDHAN Bond Fund - Income Plan-Direct Plan-Periodic IDCW</t>
  </si>
  <si>
    <t>INF194KA1SX2</t>
  </si>
  <si>
    <t>INF194KA1SY0</t>
  </si>
  <si>
    <t>BANDHAN Bond Fund - Income Plan-Direct Plan-Quarterly IDCW</t>
  </si>
  <si>
    <t>INF194K01S35</t>
  </si>
  <si>
    <t>INF194K01S27</t>
  </si>
  <si>
    <t>BANDHAN Bond Fund - Short Term - Regular Plan - Growth</t>
  </si>
  <si>
    <t>INF194K01HF5</t>
  </si>
  <si>
    <t>BANDHAN Bond Fund - Short Term - Regular Plan - Monthly IDCW</t>
  </si>
  <si>
    <t>INF194K01HH1</t>
  </si>
  <si>
    <t>INF194K01HG3</t>
  </si>
  <si>
    <t>BANK OF INDIA Conservative Hybrid  Fund-Direct Plan-Quarterly IDCW</t>
  </si>
  <si>
    <t>INF761K01850</t>
  </si>
  <si>
    <t>INF761K01843</t>
  </si>
  <si>
    <t>BANK OF INDIA Conservative Hybrid Fund Fund-Direct Plan-Growth</t>
  </si>
  <si>
    <t>INF761K01819</t>
  </si>
  <si>
    <t>BANK OF INDIA Conservative Hybrid Fund-Direct Plan-Annual IDCW</t>
  </si>
  <si>
    <t>INF761K01793</t>
  </si>
  <si>
    <t>INF761K01801</t>
  </si>
  <si>
    <t>BANK OF INDIA Conservative Hybrid Fund-Direct Plan-Monthly IDCW</t>
  </si>
  <si>
    <t>INF761K01835</t>
  </si>
  <si>
    <t>INF761K01827</t>
  </si>
  <si>
    <t>BANK OF INDIA Conservative Hybrid Fund-ECO Plan-Growth</t>
  </si>
  <si>
    <t>INF761K01397</t>
  </si>
  <si>
    <t>BANK OF INDIA Conservative Hybrid Fund-ECO Plan-Monthly IDCW</t>
  </si>
  <si>
    <t>INF761K01413</t>
  </si>
  <si>
    <t>INF761K01405</t>
  </si>
  <si>
    <t>BANK OF INDIA Conservative Hybrid Fund-Regular Plan-Annual IDCW</t>
  </si>
  <si>
    <t>INF761K01454</t>
  </si>
  <si>
    <t>INF761K01447</t>
  </si>
  <si>
    <t>BANK OF INDIA Conservative Hybrid Fund-Regular Plan-Growth</t>
  </si>
  <si>
    <t>INF761K01462</t>
  </si>
  <si>
    <t>BANK OF INDIA Conservative Hybrid Fund-Regular Plan-Monthly IDCW</t>
  </si>
  <si>
    <t>INF761K01488</t>
  </si>
  <si>
    <t>INF761K01470</t>
  </si>
  <si>
    <t>BANK OF INDIA Conservative Hybrid Fund-Regular Plan-Quarterly IDCW</t>
  </si>
  <si>
    <t>INF761K01504</t>
  </si>
  <si>
    <t>INF761K01496</t>
  </si>
  <si>
    <t>CANARA ROBECO INCOME FUND - DIRECT PLAN - GROWTH OPTION</t>
  </si>
  <si>
    <t>INF760K01FI1</t>
  </si>
  <si>
    <t>CANARA ROBECO INCOME FUND - DIRECT PLAN - QUARTERLY IDCW (Payout/Reinvestment)</t>
  </si>
  <si>
    <t>INF760K01FG5</t>
  </si>
  <si>
    <t>INF760K01FH3</t>
  </si>
  <si>
    <t>CANARA ROBECO INCOME FUND - REGULAR PLAN - GROWTH OPTION</t>
  </si>
  <si>
    <t>INF760K01324</t>
  </si>
  <si>
    <t>CANARA ROBECO INCOME FUND - REGULAR PLAN - QUARTERLY IDCW (Payout/Reinvestment)</t>
  </si>
  <si>
    <t>INF760K01340</t>
  </si>
  <si>
    <t>INF760K01357</t>
  </si>
  <si>
    <t>HDFC Income Fund - Growth Option</t>
  </si>
  <si>
    <t>INF179K01962</t>
  </si>
  <si>
    <t>HDFC Income Fund - Growth Option - Direct Plan</t>
  </si>
  <si>
    <t>INF179K01WL3</t>
  </si>
  <si>
    <t>HDFC Income Fund - Normal IDCW - Direct Plan</t>
  </si>
  <si>
    <t>INF179KA1Q12</t>
  </si>
  <si>
    <t>HDFC Income Fund - Normal IDCW Option</t>
  </si>
  <si>
    <t>INF179KA1Q38</t>
  </si>
  <si>
    <t>HDFC Income Fund - Quarterly IDCW Option</t>
  </si>
  <si>
    <t>INF179K01947</t>
  </si>
  <si>
    <t>INF179K01954</t>
  </si>
  <si>
    <t>HDFC Income Fund - Quarterly IDCW- Direct Plan</t>
  </si>
  <si>
    <t>INF179K01WJ7</t>
  </si>
  <si>
    <t>INF179K01WK5</t>
  </si>
  <si>
    <t>HSBC Medium to Long Duration Fund - Direct Growth</t>
  </si>
  <si>
    <t>INF336L01DE2</t>
  </si>
  <si>
    <t>HSBC Medium to Long Duration Fund - Direct Quarterly IDCW</t>
  </si>
  <si>
    <t>INF336L01EO9</t>
  </si>
  <si>
    <t>INF336L01EP6</t>
  </si>
  <si>
    <t>HSBC Medium to Long Duration Fund - Regular Growth</t>
  </si>
  <si>
    <t>INF336L01776</t>
  </si>
  <si>
    <t>HSBC Medium to Long Duration Fund - Regular Quarterly IDCW</t>
  </si>
  <si>
    <t>INF336L01784</t>
  </si>
  <si>
    <t>INF336L01792</t>
  </si>
  <si>
    <t>ICICI Prudential Bond Fund - Direct Plan - Growth</t>
  </si>
  <si>
    <t>INF109K01V83</t>
  </si>
  <si>
    <t>ICICI Prudential Bond Fund - Direct Plan - Half Yearly IDCW</t>
  </si>
  <si>
    <t>INF109KA1X77</t>
  </si>
  <si>
    <t>INF109KA1X69</t>
  </si>
  <si>
    <t>ICICI Prudential Bond Fund - Direct Plan - IDCW Monthly</t>
  </si>
  <si>
    <t>INF109K01V59</t>
  </si>
  <si>
    <t>INF109K01V67</t>
  </si>
  <si>
    <t>ICICI Prudential Bond Fund - Direct Plan - IDCW Quarterly</t>
  </si>
  <si>
    <t>INF109K01V75</t>
  </si>
  <si>
    <t>INF109K01V91</t>
  </si>
  <si>
    <t>ICICI Prudential Bond Fund - Growth</t>
  </si>
  <si>
    <t>INF109K01BO8</t>
  </si>
  <si>
    <t>ICICI Prudential Bond Fund - Half Yearly IDCW</t>
  </si>
  <si>
    <t>INF109KA1X51</t>
  </si>
  <si>
    <t>INF109KA1X44</t>
  </si>
  <si>
    <t>ICICI Prudential Bond Fund - IDCW Monthly</t>
  </si>
  <si>
    <t>INF109K01EU9</t>
  </si>
  <si>
    <t>INF109K01BP5</t>
  </si>
  <si>
    <t>ICICI Prudential Bond Fund - IDCW Quarterly</t>
  </si>
  <si>
    <t>INF109K01EV7</t>
  </si>
  <si>
    <t>INF109K01BS9</t>
  </si>
  <si>
    <t>JM Medium to Long Duration Fund (Direct) - Bonus Option - Principal Units</t>
  </si>
  <si>
    <t>INF192K01CX3</t>
  </si>
  <si>
    <t>JM Medium to Long Duration Fund (Direct) - Growth Option</t>
  </si>
  <si>
    <t>INF192K01CW5</t>
  </si>
  <si>
    <t>JM Medium to Long Duration Fund (Direct) - Quarterly IDCW</t>
  </si>
  <si>
    <t>INF192K01CU9</t>
  </si>
  <si>
    <t>INF192K01CV7</t>
  </si>
  <si>
    <t>JM Medium to Long Duration Fund (Regular) - Growth Option</t>
  </si>
  <si>
    <t>INF192K01AB3</t>
  </si>
  <si>
    <t>JM Medium to Long Duration Fund (Regular) - Quarterly IDCW</t>
  </si>
  <si>
    <t>INF192K01999</t>
  </si>
  <si>
    <t>INF192K01AA5</t>
  </si>
  <si>
    <t>JM Medium to Long Duration Fund (Regular) - Bonus Option- Principal Units</t>
  </si>
  <si>
    <t>INF192K01AC1</t>
  </si>
  <si>
    <t>Kotak Bond Fund - Direct Plan - Standard IDCW option</t>
  </si>
  <si>
    <t>INF174K01JD8</t>
  </si>
  <si>
    <t>Kotak Bond Fund - Growth - Direct</t>
  </si>
  <si>
    <t>INF174K01JC0</t>
  </si>
  <si>
    <t>Kotak Bond Fund - Regular Plan - Standard IDCW Option</t>
  </si>
  <si>
    <t>INF174K01EQ1</t>
  </si>
  <si>
    <t>INF174K01EP3</t>
  </si>
  <si>
    <t>Kotak Bond Fund - Regular Plan Growth</t>
  </si>
  <si>
    <t>INF174K01EM0</t>
  </si>
  <si>
    <t>INF397L01GD9</t>
  </si>
  <si>
    <t>INF767K01EW0</t>
  </si>
  <si>
    <t>INF767K01EV2</t>
  </si>
  <si>
    <t>INF767K01EX8</t>
  </si>
  <si>
    <t>INF397L01GA5</t>
  </si>
  <si>
    <t>INF397L01FX9</t>
  </si>
  <si>
    <t>INF767K01923</t>
  </si>
  <si>
    <t>INF767K01907</t>
  </si>
  <si>
    <t>INF767K01915</t>
  </si>
  <si>
    <t>INF397L01FU5</t>
  </si>
  <si>
    <t>NIPPON INDIA INCOME FUND - ANNUAL IDCW Option</t>
  </si>
  <si>
    <t>INF204K01CT4</t>
  </si>
  <si>
    <t>INF204K01CU2</t>
  </si>
  <si>
    <t>NIPPON INDIA INCOME FUND - Direct Plan - ANNUAL IDCW Option</t>
  </si>
  <si>
    <t>INF204K01YT8</t>
  </si>
  <si>
    <t>INF204K01YU6</t>
  </si>
  <si>
    <t>NIPPON INDIA INCOME FUND - Direct Plan - HALF YEARLY IDCW Option</t>
  </si>
  <si>
    <t>INF204K01YR2</t>
  </si>
  <si>
    <t>INF204K01YS0</t>
  </si>
  <si>
    <t>NIPPON INDIA INCOME FUND - Direct Plan - MONTHLY IDCW Option</t>
  </si>
  <si>
    <t>INF204K01YN1</t>
  </si>
  <si>
    <t>NIPPON INDIA INCOME FUND - Direct Plan - QUARTERLY IDCW Option</t>
  </si>
  <si>
    <t>INF204K01YP6</t>
  </si>
  <si>
    <t>INF204K01YQ4</t>
  </si>
  <si>
    <t>Nippon India Income Fund - Direct Plan Growth Plan - Growth Option</t>
  </si>
  <si>
    <t>INF204K01XS2</t>
  </si>
  <si>
    <t>Nippon India Income Fund - Direct Plan Growth Plan-Bonus Option</t>
  </si>
  <si>
    <t>INF204K01F38</t>
  </si>
  <si>
    <t>Nippon India Income Fund - Growth Plan Bonus Option</t>
  </si>
  <si>
    <t>INF204K01CM9</t>
  </si>
  <si>
    <t>Nippon India Income Fund - Growth Plan Growth Option</t>
  </si>
  <si>
    <t>INF204K01CL1</t>
  </si>
  <si>
    <t>NIPPON INDIA INCOME FUND - HALF YEARLY IDCW Option</t>
  </si>
  <si>
    <t>INF204K01CR8</t>
  </si>
  <si>
    <t>INF204K01CS6</t>
  </si>
  <si>
    <t>NIPPON INDIA INCOME FUND - MONTHLY IDCW Option</t>
  </si>
  <si>
    <t>INF204K01CN7</t>
  </si>
  <si>
    <t>INF204K01CO5</t>
  </si>
  <si>
    <t>NIPPON INDIA INCOME FUND - QUARTERLY IDCW Option</t>
  </si>
  <si>
    <t>INF204K01CP2</t>
  </si>
  <si>
    <t>INF204K01CQ0</t>
  </si>
  <si>
    <t>SBI Magnum Income Fund - Direct Plan - Half Yearly - Income Distribution cum Capital Withdrawal Option (IDCW)</t>
  </si>
  <si>
    <t>INF200K01SP6</t>
  </si>
  <si>
    <t>INF200K01SQ4</t>
  </si>
  <si>
    <t>SBI Magnum Income Fund - Direct Plan - Quarterly Income Distribution cum Capital Withdrawal Option (IDCW)</t>
  </si>
  <si>
    <t>INF200K01YS8</t>
  </si>
  <si>
    <t>INF200K01YT6</t>
  </si>
  <si>
    <t>SBI Magnum Income Fund - Regular Plan - Half Yearly - Income Distribution cum Capital Withdrawal Option (IDCW)</t>
  </si>
  <si>
    <t>INF200K01610</t>
  </si>
  <si>
    <t>INF200K01628</t>
  </si>
  <si>
    <t>SBI Magnum Income Fund - Regular Plan - Quarterly Income Distribution cum Capital Withdrawal Option (IDCW)</t>
  </si>
  <si>
    <t>INF200K01YQ2</t>
  </si>
  <si>
    <t>INF200K01YR0</t>
  </si>
  <si>
    <t>SBI Magnum Income Fund-DIRECT PLAN - Bonus</t>
  </si>
  <si>
    <t>INF200K01SO9</t>
  </si>
  <si>
    <t>SBI Magnum Income Fund-DIRECT PLAN -Growth</t>
  </si>
  <si>
    <t>INF200K01SR2</t>
  </si>
  <si>
    <t>SBI Magnum Income Fund-REGULAR PLAN-Bonus</t>
  </si>
  <si>
    <t>INF200K01602</t>
  </si>
  <si>
    <t>SBI Magnum Income Fund-REGULAR PLAN-Growth</t>
  </si>
  <si>
    <t>INF200K01594</t>
  </si>
  <si>
    <t>UTI Medium to Long Duration Fund - Direct Plan - Annual IDCW</t>
  </si>
  <si>
    <t>INF789FA1T80</t>
  </si>
  <si>
    <t>UTI Medium to Long Duration Fund - Direct Plan - Flexi IDCW</t>
  </si>
  <si>
    <t>INF789FA1U04</t>
  </si>
  <si>
    <t>INF789FA1U12</t>
  </si>
  <si>
    <t>UTI Medium to Long Duration Fund - Direct Plan - Half-Yearly IDCW</t>
  </si>
  <si>
    <t>INF789FA1T64</t>
  </si>
  <si>
    <t>INF789FA1T72</t>
  </si>
  <si>
    <t>UTI Medium to Long Duration Fund - Direct Plan - Quarterly IDCW</t>
  </si>
  <si>
    <t>INF789F01SO1</t>
  </si>
  <si>
    <t>INF789F01SP8</t>
  </si>
  <si>
    <t>UTI Medium to Long Duration Fund - Regular Plan - Annual IDCW</t>
  </si>
  <si>
    <t>INF789FA1T23</t>
  </si>
  <si>
    <t>INF789FA1T31</t>
  </si>
  <si>
    <t>UTI Medium to Long Duration Fund - Regular Plan - Flexi IDCW</t>
  </si>
  <si>
    <t>INF789FA1T49</t>
  </si>
  <si>
    <t>INF789FA1T56</t>
  </si>
  <si>
    <t>UTI Medium to Long Duration Fund - Regular Plan - Half-Yearly IDCW</t>
  </si>
  <si>
    <t>INF789FA1T07</t>
  </si>
  <si>
    <t>INF789FA1T15</t>
  </si>
  <si>
    <t>UTI Medium to Long Duration Fund - Regular Plan - Quarterly IDCW</t>
  </si>
  <si>
    <t>INF789F01380</t>
  </si>
  <si>
    <t>INF789F01398</t>
  </si>
  <si>
    <t>UTI Medium to Long Duration Fund- Regular Plan - Growth</t>
  </si>
  <si>
    <t>INF789F01406</t>
  </si>
  <si>
    <t>UTI Medium to Long Duration Fund-Growth - Direct</t>
  </si>
  <si>
    <t>INF789F01SQ6</t>
  </si>
  <si>
    <t>Aditya Birla Sun Life Long Duration Fund-Direct Growth</t>
  </si>
  <si>
    <t>INF209KB17J2</t>
  </si>
  <si>
    <t>Aditya Birla Sun Life Long Duration Fund-Direct IDCW Payout</t>
  </si>
  <si>
    <t>INF209KB18J0</t>
  </si>
  <si>
    <t>INF209KB19J8</t>
  </si>
  <si>
    <t>Aditya Birla Sun Life Long Duration Fund-Regular Growth</t>
  </si>
  <si>
    <t>INF209KB14J9</t>
  </si>
  <si>
    <t>Aditya Birla Sun Life Long Duration Fund-Regular IDCW Payout</t>
  </si>
  <si>
    <t>INF209KB15J6</t>
  </si>
  <si>
    <t>INF209KB16J4</t>
  </si>
  <si>
    <t>Axis Long Duration Fund - Direct Plan - Annual IDCW</t>
  </si>
  <si>
    <t>INF846K017M4</t>
  </si>
  <si>
    <t>INF846K019M0</t>
  </si>
  <si>
    <t>Axis Long Duration Fund - Direct Plan - Growth</t>
  </si>
  <si>
    <t>INF846K014L3</t>
  </si>
  <si>
    <t>Axis Long Duration Fund - Direct Plan - Monthly IDCW</t>
  </si>
  <si>
    <t>INF846K019L2</t>
  </si>
  <si>
    <t>INF846K011M7</t>
  </si>
  <si>
    <t>Axis Long Duration Fund - Direct Plan - Quarterly IDCW</t>
  </si>
  <si>
    <t>INF846K013M3</t>
  </si>
  <si>
    <t>INF846K015M8</t>
  </si>
  <si>
    <t>Axis Long Duration Fund - Direct Plan -Daily IDCW</t>
  </si>
  <si>
    <t>INF846K017L6</t>
  </si>
  <si>
    <t>Axis Long Duration Fund - Regular Plan - Annual IDCW</t>
  </si>
  <si>
    <t>INF846K016M6</t>
  </si>
  <si>
    <t>INF846K018M2</t>
  </si>
  <si>
    <t>Axis Long Duration Fund - Regular Plan - Daily IDCW</t>
  </si>
  <si>
    <t>INF846K016L8</t>
  </si>
  <si>
    <t>Axis Long Duration Fund - Regular Plan - Growth</t>
  </si>
  <si>
    <t>INF846K015L0</t>
  </si>
  <si>
    <t>Axis Long Duration Fund - Regular Plan - Monthly IDCW</t>
  </si>
  <si>
    <t>INF846K018L4</t>
  </si>
  <si>
    <t>INF846K010M9</t>
  </si>
  <si>
    <t>Axis Long Duration Fund - Regular Plan - Quarterly IDCW</t>
  </si>
  <si>
    <t>INF846K012M5</t>
  </si>
  <si>
    <t>INF846K014M1</t>
  </si>
  <si>
    <t>Bandhan Long Duration Fund - Direct Plan - Growth</t>
  </si>
  <si>
    <t>INF194KB1HY2</t>
  </si>
  <si>
    <t>Bandhan Long Duration Fund - Direct Plan - IDCW</t>
  </si>
  <si>
    <t>INF194KB1HZ9</t>
  </si>
  <si>
    <t>INF194KB1IA0</t>
  </si>
  <si>
    <t>Bandhan Long Duration Fund - Regular Plan - Growth</t>
  </si>
  <si>
    <t>INF194KB1HV8</t>
  </si>
  <si>
    <t>Bandhan Long Duration Fund - Regular Plan - IDCW</t>
  </si>
  <si>
    <t>INF194KB1HW6</t>
  </si>
  <si>
    <t>INF194KB1HX4</t>
  </si>
  <si>
    <t>HDFC Long Duration Debt Fund - Growth Option</t>
  </si>
  <si>
    <t>INF179KC1EW1</t>
  </si>
  <si>
    <t>HDFC Long Duration Debt Fund - Growth Option - Direct Plan</t>
  </si>
  <si>
    <t>INF179KC1ET7</t>
  </si>
  <si>
    <t>HDFC Long Duration Debt Fund - IDCW Option</t>
  </si>
  <si>
    <t>INF179KC1EX9</t>
  </si>
  <si>
    <t>INF179KC1EY7</t>
  </si>
  <si>
    <t>HDFC Long Duration Debt Fund - IDCW Option - Direct Plan</t>
  </si>
  <si>
    <t>INF179KC1EU5</t>
  </si>
  <si>
    <t>INF179KC1EV3</t>
  </si>
  <si>
    <t>ICICI Prudential Long Term Bond Fund - Direct Plan - Growth</t>
  </si>
  <si>
    <t>INF109K017L8</t>
  </si>
  <si>
    <t>ICICI Prudential Long Term Bond Fund - Direct Plan - Quarterly IDCW</t>
  </si>
  <si>
    <t>INF109K010M1</t>
  </si>
  <si>
    <t>INF109K011M9</t>
  </si>
  <si>
    <t>ICICI Prudential Long Term Bond Fund - Growth</t>
  </si>
  <si>
    <t>INF109K01365</t>
  </si>
  <si>
    <t>ICICI Prudential Long Term Bond Fund - Quarterly IDCW</t>
  </si>
  <si>
    <t>INF109K01EZ8</t>
  </si>
  <si>
    <t>INF109K01399</t>
  </si>
  <si>
    <t>Kotak Long Duration Fund - Direct Plan - Growth</t>
  </si>
  <si>
    <t>INF174KA1RF5</t>
  </si>
  <si>
    <t>Kotak Long Duration Fund - Direct Plan - IDCW</t>
  </si>
  <si>
    <t>INF174KA1RG3</t>
  </si>
  <si>
    <t>INF174KA1RH1</t>
  </si>
  <si>
    <t>Kotak Long Duration Fund - Regular Plan - Growth</t>
  </si>
  <si>
    <t>INF174KA1RC2</t>
  </si>
  <si>
    <t>Kotak Long Duration Fund - Regular Plan - IDCW</t>
  </si>
  <si>
    <t>INF174KA1RD0</t>
  </si>
  <si>
    <t>INF174KA1RE8</t>
  </si>
  <si>
    <t>NIPPON INDIA NIVESH LAKSHYA FUND - ANNUAL IDCW Option</t>
  </si>
  <si>
    <t>INF204KB1ZK1</t>
  </si>
  <si>
    <t>INF204KB1ZL9</t>
  </si>
  <si>
    <t>NIPPON INDIA NIVESH LAKSHYA FUND - DIRECT Plan - ANNUAL IDCW Option</t>
  </si>
  <si>
    <t>INF204KB1YZ2</t>
  </si>
  <si>
    <t>INF204KB1ZA2</t>
  </si>
  <si>
    <t>NIPPON INDIA NIVESH LAKSHYA FUND - DIRECT Plan - HALF YEARLY IDCW Option</t>
  </si>
  <si>
    <t>INF204KB1YX7</t>
  </si>
  <si>
    <t>INF204KB1YY5</t>
  </si>
  <si>
    <t>NIPPON INDIA NIVESH LAKSHYA FUND - DIRECT Plan - IDCW Option</t>
  </si>
  <si>
    <t>INF204KB1YR9</t>
  </si>
  <si>
    <t>INF204KB1YS7</t>
  </si>
  <si>
    <t>NIPPON INDIA NIVESH LAKSHYA FUND - DIRECT Plan - MONTHLY IDCW Option</t>
  </si>
  <si>
    <t>INF204KB1YT5</t>
  </si>
  <si>
    <t>INF204KB1YU3</t>
  </si>
  <si>
    <t>NIPPON INDIA NIVESH LAKSHYA FUND - DIRECT Plan - QUARTERLY IDCW Option</t>
  </si>
  <si>
    <t>INF204KB1YV1</t>
  </si>
  <si>
    <t>INF204KB1YW9</t>
  </si>
  <si>
    <t>NIPPON INDIA NIVESH LAKSHYA FUND - HALF YEARLY IDCW Option</t>
  </si>
  <si>
    <t>INF204KB1ZI5</t>
  </si>
  <si>
    <t>INF204KB1ZJ3</t>
  </si>
  <si>
    <t>NIPPON INDIA NIVESH LAKSHYA FUND - IDCW Option</t>
  </si>
  <si>
    <t>INF204KB1ZC8</t>
  </si>
  <si>
    <t>INF204KB1ZD6</t>
  </si>
  <si>
    <t>NIPPON INDIA NIVESH LAKSHYA FUND - MONTHLY IDCW Option</t>
  </si>
  <si>
    <t>INF204KB1ZE4</t>
  </si>
  <si>
    <t>INF204KB1ZF1</t>
  </si>
  <si>
    <t>NIPPON INDIA NIVESH LAKSHYA FUND - QUARTERLY IDCW Option</t>
  </si>
  <si>
    <t>INF204KB1ZG9</t>
  </si>
  <si>
    <t>INF204KB1ZH7</t>
  </si>
  <si>
    <t>Nippon India Nivesh Lakshya Fund- Direct Plan- Growth Option</t>
  </si>
  <si>
    <t>INF204KB1YQ1</t>
  </si>
  <si>
    <t>Nippon India Nivesh Lakshya Fund- Growth Option</t>
  </si>
  <si>
    <t>INF204KB1ZB0</t>
  </si>
  <si>
    <t>SBI Long Duration Fund - Direct Plan - Growth</t>
  </si>
  <si>
    <t>INF200KA16T4</t>
  </si>
  <si>
    <t>SBI Long Duration Fund - Direct Plan - Income Distribution cum Capital Withdrawal Option (IDCW)</t>
  </si>
  <si>
    <t>INF200KA17T2</t>
  </si>
  <si>
    <t>INF200KA18T0</t>
  </si>
  <si>
    <t>SBI Long Duration Fund - Regular Plan - Growth</t>
  </si>
  <si>
    <t>INF200KA13T1</t>
  </si>
  <si>
    <t>SBI Long Duration Fund - Regular Plan - Income Distribution cum Capital Withdrawal Option (IDCW)</t>
  </si>
  <si>
    <t>INF200KA14T9</t>
  </si>
  <si>
    <t>INF200KA15T6</t>
  </si>
  <si>
    <t>UTI Long Duration Fund - Direct Plan - Annual IDCW Option</t>
  </si>
  <si>
    <t>INF789F1AYG4</t>
  </si>
  <si>
    <t>INF789F1AYH2</t>
  </si>
  <si>
    <t>UTI Long Duration Fund - Direct Plan - Growth Option</t>
  </si>
  <si>
    <t>INF789F1AYB5</t>
  </si>
  <si>
    <t>UTI Long Duration Fund - Direct Plan - Half Yearly IDCW Option</t>
  </si>
  <si>
    <t>INF789F1AYE9</t>
  </si>
  <si>
    <t>INF789F1AYF6</t>
  </si>
  <si>
    <t>UTI Long duration Fund - Direct Plan - Quarterly IDCW Option</t>
  </si>
  <si>
    <t>INF789F1AYC3</t>
  </si>
  <si>
    <t>INF789F1AYD1</t>
  </si>
  <si>
    <t>UTI Long Duration Fund - Regular Plan - Annual IDCW Option</t>
  </si>
  <si>
    <t>INF789F1AXX1</t>
  </si>
  <si>
    <t>INF789F1AXY9</t>
  </si>
  <si>
    <t>UTI Long Duration Fund - Regular Plan - Flexi IDCW Option</t>
  </si>
  <si>
    <t>INF789F1AXZ6</t>
  </si>
  <si>
    <t>INF789F1AYA7</t>
  </si>
  <si>
    <t>UTI Long Duration Fund - Regular Plan - Growth Option</t>
  </si>
  <si>
    <t>INF789F1AXS1</t>
  </si>
  <si>
    <t>UTI Long Duration Fund - Regular Plan - Half Yearly IDCW Option</t>
  </si>
  <si>
    <t>INF789F1AXV5</t>
  </si>
  <si>
    <t>INF789F1AXW3</t>
  </si>
  <si>
    <t>UTI Long Duration Fund - Regular Plan - Quarterly IDCW Option</t>
  </si>
  <si>
    <t>INF789F1AXT9</t>
  </si>
  <si>
    <t>INF789F1AXU7</t>
  </si>
  <si>
    <t>360 ONE Dynamic Bond Fund - Regular Plan - Growth Option</t>
  </si>
  <si>
    <t>INF579M01183</t>
  </si>
  <si>
    <t>360 ONE Dynamic Bond Fund Direct Plan Growth</t>
  </si>
  <si>
    <t>INF579M01266</t>
  </si>
  <si>
    <t>360 ONE Dynamic Bond Fund Direct Plan Monthly Dividend</t>
  </si>
  <si>
    <t>INF579M01282</t>
  </si>
  <si>
    <t>INF579M01316</t>
  </si>
  <si>
    <t>360 ONE Dynamic Bond Fund Direct Plan Quarterly Dividend</t>
  </si>
  <si>
    <t>INF579M01290</t>
  </si>
  <si>
    <t>INF579M01324</t>
  </si>
  <si>
    <t>360 ONE Dynamic Bond Fund Regular Plan Bonus</t>
  </si>
  <si>
    <t>INF579M01191</t>
  </si>
  <si>
    <t>360 ONE Dynamic Bond Fund Regular Plan Half Yearly Dividend</t>
  </si>
  <si>
    <t>INF579M01225</t>
  </si>
  <si>
    <t>INF579M01258</t>
  </si>
  <si>
    <t>360 ONE Dynamic Bond Fund Regular Plan Monthly Dividend</t>
  </si>
  <si>
    <t>INF579M01209</t>
  </si>
  <si>
    <t>INF579M01233</t>
  </si>
  <si>
    <t>360 ONE Dynamic Bond Fund Regular Plan Quarterly Dividend</t>
  </si>
  <si>
    <t>INF579M01217</t>
  </si>
  <si>
    <t>INF579M01241</t>
  </si>
  <si>
    <t>Aditya Birla Sun Life Dynamic Bond Fund - Growth - Direct Plan</t>
  </si>
  <si>
    <t>INF209K01N82</t>
  </si>
  <si>
    <t>Aditya Birla Sun Life Dynamic Bond Fund - Growth - Regular Plan</t>
  </si>
  <si>
    <t>INF209K01793</t>
  </si>
  <si>
    <t>Aditya Birla Sun Life Dynamic Bond Fund -Direct - IDCW</t>
  </si>
  <si>
    <t>INF209KA1TX3</t>
  </si>
  <si>
    <t>Aditya Birla Sun Life Dynamic Bond Fund -DIRECT - MONTHLY IDCW</t>
  </si>
  <si>
    <t>INF209K01R62</t>
  </si>
  <si>
    <t>Aditya Birla Sun Life Dynamic Bond Fund -Direct - Quarterly IDCW</t>
  </si>
  <si>
    <t>INF209K01R88</t>
  </si>
  <si>
    <t>Aditya Birla Sun Life Dynamic Bond Fund -Regular - IDCW</t>
  </si>
  <si>
    <t>INF209KA1TV7</t>
  </si>
  <si>
    <t>Aditya Birla Sun Life Dynamic Bond Fund -REGULAR - MONTHLY IDCW</t>
  </si>
  <si>
    <t>INF209K01801</t>
  </si>
  <si>
    <t>INF209K01DG8</t>
  </si>
  <si>
    <t>Aditya Birla Sun Life Dynamic Bond Fund -Regular - Quarterly IDCW</t>
  </si>
  <si>
    <t>INF209K01819</t>
  </si>
  <si>
    <t>INF209K01DH6</t>
  </si>
  <si>
    <t>Aditya Birla Sun Life Dynamic Bond Fund-Discipline Advantage Plan-Growth</t>
  </si>
  <si>
    <t>INF209K01JW2</t>
  </si>
  <si>
    <t>Axis Dynamic Bond Fund - Direct Plan - Growth Option</t>
  </si>
  <si>
    <t>INF846K01DI3</t>
  </si>
  <si>
    <t>Axis Dynamic Bond Fund - Direct Plan - Half Yearly IDCW</t>
  </si>
  <si>
    <t>INF846K01DJ1</t>
  </si>
  <si>
    <t>INF846K01DK9</t>
  </si>
  <si>
    <t>Axis Dynamic Bond Fund - Direct Plan - Quarterly IDCW</t>
  </si>
  <si>
    <t>INF846K01DL7</t>
  </si>
  <si>
    <t>INF846K01DM5</t>
  </si>
  <si>
    <t>Axis Dynamic Bond Fund - Regular Plan - Growth Option</t>
  </si>
  <si>
    <t>INF846K01917</t>
  </si>
  <si>
    <t>Axis Dynamic Bond Fund - Regular Plan - Half Yearly IDCW</t>
  </si>
  <si>
    <t>INF846K01941</t>
  </si>
  <si>
    <t>INF846K01958</t>
  </si>
  <si>
    <t>Axis Dynamic Bond Fund - Regular Plan - Quarterly IDCW</t>
  </si>
  <si>
    <t>INF846K01925</t>
  </si>
  <si>
    <t>INF846K01933</t>
  </si>
  <si>
    <t>BANDHAN Dynamic Bond Fund - Regular Plan B - Quarterly IDCW</t>
  </si>
  <si>
    <t>INF194K01QI0</t>
  </si>
  <si>
    <t>INF194K01QH2</t>
  </si>
  <si>
    <t>BANDHAN Dynamic Bond Fund - Regular Plan B - Annual IDCW</t>
  </si>
  <si>
    <t>INF194K01QL4</t>
  </si>
  <si>
    <t>INF194K01QK6</t>
  </si>
  <si>
    <t>BANDHAN Dynamic Bond Fund - Regular Plan B - Growth</t>
  </si>
  <si>
    <t>INF194K01QG4</t>
  </si>
  <si>
    <t>BANDHAN Dynamic Bond Fund - Regular Plan B - Half Yearly IDCW</t>
  </si>
  <si>
    <t>INF194K018R9</t>
  </si>
  <si>
    <t>INF194K019R7</t>
  </si>
  <si>
    <t>BANDHAN Dynamic Bond Fund - Regular Plan B - IDCW</t>
  </si>
  <si>
    <t>INF194K01QO8</t>
  </si>
  <si>
    <t>INF194K01QN0</t>
  </si>
  <si>
    <t>BANDHAN Dynamic Bond Fund - Regular Plan B - Periodic IDCW</t>
  </si>
  <si>
    <t>INF194KA1TM3</t>
  </si>
  <si>
    <t>INF194KA1TN1</t>
  </si>
  <si>
    <t>BANDHAN Dynamic Bond Fund-Direct Plan-Annual IDCW</t>
  </si>
  <si>
    <t>INF194K01O13</t>
  </si>
  <si>
    <t>INF194K01O05</t>
  </si>
  <si>
    <t>BANDHAN Dynamic Bond Fund-Direct Plan-Growth</t>
  </si>
  <si>
    <t>INF194K01N63</t>
  </si>
  <si>
    <t>BANDHAN Dynamic Bond Fund-Direct Plan-Half Yearly IDCW</t>
  </si>
  <si>
    <t>INF194K011P8</t>
  </si>
  <si>
    <t>INF194K012P6</t>
  </si>
  <si>
    <t>BANDHAN Dynamic Bond Fund-Direct Plan-IDCW</t>
  </si>
  <si>
    <t>INF194K01O47</t>
  </si>
  <si>
    <t>INF194K01O39</t>
  </si>
  <si>
    <t>BANDHAN Dynamic Bond Fund-Direct Plan-Periodic IDCW</t>
  </si>
  <si>
    <t>INF194KA1TP6</t>
  </si>
  <si>
    <t>INF194KA1TQ4</t>
  </si>
  <si>
    <t>BANDHAN Dynamic Bond Fund-Direct Plan-Quarterly IDCW</t>
  </si>
  <si>
    <t>INF194K01N89</t>
  </si>
  <si>
    <t>INF194K01N71</t>
  </si>
  <si>
    <t>Baroda BNP Paribas Dynamic Bond Fund - Direct Plan - Daily IDCW Option</t>
  </si>
  <si>
    <t>INF251K01GX8</t>
  </si>
  <si>
    <t>Baroda BNP Paribas Dynamic Bond Fund - Direct Plan - Growth Option</t>
  </si>
  <si>
    <t>INF251K01GW0</t>
  </si>
  <si>
    <t>INF251K01HD8</t>
  </si>
  <si>
    <t>INF251K01HE6</t>
  </si>
  <si>
    <t>Baroda BNP Paribas Dynamic Bond Fund - Direct Plan - Monthly IDCW Option</t>
  </si>
  <si>
    <t>INF251K01GZ3</t>
  </si>
  <si>
    <t>INF251K01HA4</t>
  </si>
  <si>
    <t>Baroda BNP Paribas Dynamic Bond Fund - Direct Plan - Quarterly IDCW Option</t>
  </si>
  <si>
    <t>INF251K01HB2</t>
  </si>
  <si>
    <t>INF251K01HC0</t>
  </si>
  <si>
    <t>Baroda BNP Paribas Dynamic Bond Fund - Direct Plan - Weekly IDCW Option</t>
  </si>
  <si>
    <t>INF251K01GY6</t>
  </si>
  <si>
    <t>Baroda BNP Paribas Dynamic Bond Fund - Regular Plan - Daily IDCW Option</t>
  </si>
  <si>
    <t>INF251K01DX5</t>
  </si>
  <si>
    <t>Baroda BNP Paribas Dynamic Bond Fund - Regular Plan - Growth Option</t>
  </si>
  <si>
    <t>INF251K01DW7</t>
  </si>
  <si>
    <t>Baroda BNP Paribas Dynamic Bond Fund - Regular Plan - Half Yearly IDCW Option</t>
  </si>
  <si>
    <t>INF251K01ED5</t>
  </si>
  <si>
    <t>INF251K01EE3</t>
  </si>
  <si>
    <t>Baroda BNP Paribas Dynamic Bond Fund - Regular Plan - Monthly IDCW Option</t>
  </si>
  <si>
    <t>INF251K01DZ0</t>
  </si>
  <si>
    <t>INF251K01EA1</t>
  </si>
  <si>
    <t>Baroda BNP Paribas Dynamic Bond Fund - Regular Plan - Quarterly IDCW Option</t>
  </si>
  <si>
    <t>INF251K01EB9</t>
  </si>
  <si>
    <t>INF251K01EC7</t>
  </si>
  <si>
    <t>Baroda BNP Paribas Dynamic Bond Fund - Regular Plan - Weekly IDCW Option</t>
  </si>
  <si>
    <t>INF251K01DY3</t>
  </si>
  <si>
    <t>Baroda BNP Paribas Dynamic Bond Fund-Defunct Plan - Growth Option</t>
  </si>
  <si>
    <t>INF251K01EF0</t>
  </si>
  <si>
    <t>CANARA ROBECO DYNAMIC BOND FUND - DIRECT PLAN - GROWTH OPTION</t>
  </si>
  <si>
    <t>INF760K01EC7</t>
  </si>
  <si>
    <t>CANARA ROBECO DYNAMIC BOND FUND - DIRECT PLAN - IDCW (Payout/Reinvestment)</t>
  </si>
  <si>
    <t>INF760K01EA1</t>
  </si>
  <si>
    <t>INF760K01EB9</t>
  </si>
  <si>
    <t>CANARA ROBECO DYNAMIC BOND FUND - REGULAR PLAN - GROWTH OPTION</t>
  </si>
  <si>
    <t>INF760K01449</t>
  </si>
  <si>
    <t>CANARA ROBECO DYNAMIC BOND FUND - REGULAR PLAN - IDCW (Payout/Reinvestment)</t>
  </si>
  <si>
    <t>INF760K01423</t>
  </si>
  <si>
    <t>INF760K01431</t>
  </si>
  <si>
    <t>DSP Strategic Bond Fund - Direct Plan - Growth</t>
  </si>
  <si>
    <t>INF740K01QG4</t>
  </si>
  <si>
    <t>DSP Strategic Bond Fund - Direct Plan - IDCW</t>
  </si>
  <si>
    <t>INF740K01QI0</t>
  </si>
  <si>
    <t>INF740K01QK6</t>
  </si>
  <si>
    <t>DSP Strategic Bond Fund - Direct Plan - IDCW - Monthly</t>
  </si>
  <si>
    <t>INF740K01QH2</t>
  </si>
  <si>
    <t>INF740K01QJ8</t>
  </si>
  <si>
    <t>DSP Strategic Bond Fund - Regular Plan - Growth</t>
  </si>
  <si>
    <t>INF740K01GK7</t>
  </si>
  <si>
    <t>DSP Strategic Bond Fund - Regular Plan - IDCW</t>
  </si>
  <si>
    <t>INF740K01GO9</t>
  </si>
  <si>
    <t>INF740K01GN1</t>
  </si>
  <si>
    <t>DSP Strategic Bond Fund - Regular Plan - IDCW - Daily</t>
  </si>
  <si>
    <t>INF740KA1PA5</t>
  </si>
  <si>
    <t>DSP Strategic Bond Fund - Regular Plan - IDCW - Monthly</t>
  </si>
  <si>
    <t>INF740K01GM3</t>
  </si>
  <si>
    <t>INF740K01GL5</t>
  </si>
  <si>
    <t>DSP Strategic Bond Fund - Regular Plan - IDCW - Weekly</t>
  </si>
  <si>
    <t>INF740K01GQ4</t>
  </si>
  <si>
    <t>INF740K01GP6</t>
  </si>
  <si>
    <t>Franklin India Dynamic Accrual Fund - Segregated Portfolio 3 (9.50% Yes Bank Ltd CO 23Dec21) - Direct Growth Plan</t>
  </si>
  <si>
    <t>INF090I01WD3</t>
  </si>
  <si>
    <t>Franklin India Dynamic Accrual Fund - Segregated Portfolio 3 (9.50% Yes Bank Ltd CO 23Dec21) - Growth Plan</t>
  </si>
  <si>
    <t>INF090I01WB7</t>
  </si>
  <si>
    <t>Franklin India Dynamic Accrual Fund- Segregated Portfolio 3 (9.50% Yes Bank Ltd CO 23Dec21) - IDCW</t>
  </si>
  <si>
    <t>INF090I01WA9</t>
  </si>
  <si>
    <t>Franklin India Dynamic Accrual Fund-Segregated Portfolio 3 (9.50% Yes Bank Ltd CO 23Dec21) - Direct IDCW</t>
  </si>
  <si>
    <t>INF090I01WC5</t>
  </si>
  <si>
    <t>Groww Dynamic Bond Fund (formerly known as Indiabulls Dynamic Bond Fund) - Direct Plan - Growth option</t>
  </si>
  <si>
    <t>INF666M01EK5</t>
  </si>
  <si>
    <t>Groww Dynamic Bond Fund (formerly known as Indiabulls Dynamic Bond Fund) - Regular Plan - Growth option</t>
  </si>
  <si>
    <t>INF666M01ES8</t>
  </si>
  <si>
    <t>Groww Dynamic Bond Fund (formerly known as Indiabulls Dynamic Bond Fund)- Direct Plan- - Income Distribution cum capital withdrawal Option ( Reinvestment)</t>
  </si>
  <si>
    <t>INF666M01EL3</t>
  </si>
  <si>
    <t>Groww Dynamic Bond Fund (formerly known as Indiabulls Dynamic Bond Fund)- Direct Plan- Fortnightly - Income Distribution cum capital withdrawal Option (Payout &amp; Reinvestment)</t>
  </si>
  <si>
    <t>INF666M01EO7</t>
  </si>
  <si>
    <t>INF666M01EP4</t>
  </si>
  <si>
    <t>Groww Dynamic Bond Fund (formerly known as Indiabulls Dynamic Bond Fund)- Direct Plan- Monthly - Income Distribution cum capital withdrawal Option (Payout &amp; Reinvestment)</t>
  </si>
  <si>
    <t>INF666M01EQ2</t>
  </si>
  <si>
    <t>INF666M01ER0</t>
  </si>
  <si>
    <t>Groww Dynamic Bond Fund (formerly known as Indiabulls Dynamic Bond Fund)- Direct Plan- Weekly - Income Distribution cum capital withdrawal Option (Payout &amp; Reinvestment)</t>
  </si>
  <si>
    <t>INF666M01EM1</t>
  </si>
  <si>
    <t>INF666M01EN9</t>
  </si>
  <si>
    <t>Groww Dynamic Bond Fund (formerly known as Indiabulls Dynamic Bond Fund)- Regular Plan- - Income Distribution cum capital withdrawal Option ( Reinvestment)</t>
  </si>
  <si>
    <t>INF666M01ET6</t>
  </si>
  <si>
    <t>Groww Dynamic Bond Fund (formerly known as Indiabulls Dynamic Bond Fund)- Regular Plan- Fortnightly - Income Distribution cum capital withdrawal Option (Payout &amp; Reinvestment)</t>
  </si>
  <si>
    <t>INF666M01EW0</t>
  </si>
  <si>
    <t>INF666M01EX8</t>
  </si>
  <si>
    <t>Groww Dynamic Bond Fund (formerly known as Indiabulls Dynamic Bond Fund)- Regular Plan- Monthly - Income Distribution cum capital withdrawal Option (Payout &amp; Reinvestment)</t>
  </si>
  <si>
    <t>INF666M01EY6</t>
  </si>
  <si>
    <t>INF666M01EZ3</t>
  </si>
  <si>
    <t>Groww Dynamic Bond Fund (formerly known as Indiabulls Dynamic Bond Fund)- Regular Plan- Weekly - Income Distribution cum capital withdrawal Option (Payout &amp; Reinvestment)</t>
  </si>
  <si>
    <t>INF666M01EU4</t>
  </si>
  <si>
    <t>INF666M01EV2</t>
  </si>
  <si>
    <t>HDFC Dynamic Debt Fund - Growth Option</t>
  </si>
  <si>
    <t>INF179K01848</t>
  </si>
  <si>
    <t>HDFC Dynamic Debt Fund - Growth Option - Direct Plan</t>
  </si>
  <si>
    <t>INF179K01WB4</t>
  </si>
  <si>
    <t>HDFC Dynamic Debt Fund - Half Yearly IDCW - Direct Plan</t>
  </si>
  <si>
    <t>INF179K01WC2</t>
  </si>
  <si>
    <t>INF179K01WD0</t>
  </si>
  <si>
    <t>HDFC Dynamic Debt Fund - Half Yearly IDCW Option</t>
  </si>
  <si>
    <t>INF179K01855</t>
  </si>
  <si>
    <t>INF179K01863</t>
  </si>
  <si>
    <t>HDFC Dynamic Debt Fund - Normal IDCW - Direct Plan</t>
  </si>
  <si>
    <t>INF179KA1Q95</t>
  </si>
  <si>
    <t>HDFC Dynamic Debt Fund - Normal IDCW Option</t>
  </si>
  <si>
    <t>INF179KA1R11</t>
  </si>
  <si>
    <t>HDFC Dynamic Debt Fund - Quarterly IDCW - Direct Plan</t>
  </si>
  <si>
    <t>INF179K01WE8</t>
  </si>
  <si>
    <t>INF179K01WF5</t>
  </si>
  <si>
    <t>HDFC Dynamic Debt Fund - Quarterly IDCW Option</t>
  </si>
  <si>
    <t>INF179K01871</t>
  </si>
  <si>
    <t>INF179K01889</t>
  </si>
  <si>
    <t>HDFC Dynamic Debt Fund - Yearly IDCW - Direct Plan</t>
  </si>
  <si>
    <t>INF179K01WG3</t>
  </si>
  <si>
    <t>INF179K01WH1</t>
  </si>
  <si>
    <t>HDFC Dynamic Debt Fund - Yearly IDCW Option</t>
  </si>
  <si>
    <t>INF179K01921</t>
  </si>
  <si>
    <t>INF179K01939</t>
  </si>
  <si>
    <t>HSBC Dynamic Bond Fund - Direct Annual IDCW</t>
  </si>
  <si>
    <t>INF917K01VN4</t>
  </si>
  <si>
    <t>INF917K01VM6</t>
  </si>
  <si>
    <t>HSBC Dynamic Bond Fund - Direct Growth</t>
  </si>
  <si>
    <t>INF917K01HA0</t>
  </si>
  <si>
    <t>HSBC Dynamic Bond Fund - Direct Monthly IDCW</t>
  </si>
  <si>
    <t>INF917K01GZ9</t>
  </si>
  <si>
    <t>INF917K01GY2</t>
  </si>
  <si>
    <t>HSBC Dynamic Bond Fund - Regular Annual IDCW</t>
  </si>
  <si>
    <t>INF917K01VP9</t>
  </si>
  <si>
    <t>INF917K01VO2</t>
  </si>
  <si>
    <t>HSBC Dynamic Bond Fund - Regular Growth</t>
  </si>
  <si>
    <t>INF677K01916</t>
  </si>
  <si>
    <t>HSBC Dynamic Bond Fund - Regular Monthly IDCW</t>
  </si>
  <si>
    <t>INF677K01924</t>
  </si>
  <si>
    <t>INF677K01932</t>
  </si>
  <si>
    <t>ICICI Prudential All Seasons Bond Fund - Annual IDCW</t>
  </si>
  <si>
    <t>INF109K01GO7</t>
  </si>
  <si>
    <t>INF109K01GP4</t>
  </si>
  <si>
    <t>ICICI Prudential All Seasons Bond Fund - Direct Plan - Annual IDCW</t>
  </si>
  <si>
    <t>INF109K012E4</t>
  </si>
  <si>
    <t>INF109K013E2</t>
  </si>
  <si>
    <t>ICICI Prudential All Seasons Bond Fund - Direct Plan - Growth</t>
  </si>
  <si>
    <t>INF109K016E5</t>
  </si>
  <si>
    <t>ICICI Prudential All Seasons Bond Fund - Direct Plan - IDCW</t>
  </si>
  <si>
    <t>INF109K014E0</t>
  </si>
  <si>
    <t>INF109K015E7</t>
  </si>
  <si>
    <t>ICICI Prudential All Seasons Bond Fund - Direct Plan - Quarterly IDCW</t>
  </si>
  <si>
    <t>INF109K017E3</t>
  </si>
  <si>
    <t>INF109K018E1</t>
  </si>
  <si>
    <t>ICICI Prudential All Seasons Bond Fund - Direct Plan - Weekly IDCW</t>
  </si>
  <si>
    <t>INF109K019E9</t>
  </si>
  <si>
    <t>INF109K010F5</t>
  </si>
  <si>
    <t>ICICI Prudential All Seasons Bond Fund - Growth</t>
  </si>
  <si>
    <t>INF109K01GN9</t>
  </si>
  <si>
    <t>ICICI Prudential All Seasons Bond Fund - IDCW</t>
  </si>
  <si>
    <t>INF109K01GK5</t>
  </si>
  <si>
    <t>INF109K01GL3</t>
  </si>
  <si>
    <t>ICICI Prudential All Seasons Bond Fund - Quarterly IDCW</t>
  </si>
  <si>
    <t>INF109K01GE8</t>
  </si>
  <si>
    <t>INF109K01GF5</t>
  </si>
  <si>
    <t>ICICI Prudential All Seasons Bond Fund - Weekly IDCW</t>
  </si>
  <si>
    <t>INF109K01FD2</t>
  </si>
  <si>
    <t>INF109K01704</t>
  </si>
  <si>
    <t>ITI Dynamic Bond Fund - Direct Plan - Annually IDCW Option</t>
  </si>
  <si>
    <t>INF00XX01BK7</t>
  </si>
  <si>
    <t>INF00XX01BG5</t>
  </si>
  <si>
    <t>ITI Dynamic Bond Fund - Direct Plan - Growth Option</t>
  </si>
  <si>
    <t>INF00XX01BC4</t>
  </si>
  <si>
    <t>ITI Dynamic Bond Fund - Direct Plan - Monthly IDCWOption</t>
  </si>
  <si>
    <t>INF00XX01BH3</t>
  </si>
  <si>
    <t>INF00XX01BD2</t>
  </si>
  <si>
    <t>ITI Dynamic Bond Fund - Direct Plan - Quarterly IDCW Option</t>
  </si>
  <si>
    <t>INF00XX01BI1</t>
  </si>
  <si>
    <t>INF00XX01BE0</t>
  </si>
  <si>
    <t>ITI Dynamic Bond Fund - Regular Plan - Annually IDCWOption</t>
  </si>
  <si>
    <t>INF00XX01BB6</t>
  </si>
  <si>
    <t>INF00XX01AX2</t>
  </si>
  <si>
    <t>ITI Dynamic Bond Fund - Regular Plan - Growth Option</t>
  </si>
  <si>
    <t>INF00XX01AT0</t>
  </si>
  <si>
    <t>ITI Dynamic Bond Fund - Regular Plan - Half Yearly IDCW Option</t>
  </si>
  <si>
    <t>INF00XX01BA8</t>
  </si>
  <si>
    <t>INF00XX01AW4</t>
  </si>
  <si>
    <t>ITI Dynamic Bond Fund - Regular Plan - Monthly IDCW Option</t>
  </si>
  <si>
    <t>INF00XX01AY0</t>
  </si>
  <si>
    <t>INF00XX01AU8</t>
  </si>
  <si>
    <t>ITI Dynamic Bond Fund - Regular Plan - Quarterly IDCW Option</t>
  </si>
  <si>
    <t>INF00XX01AZ7</t>
  </si>
  <si>
    <t>INF00XX01AV6</t>
  </si>
  <si>
    <t>JM Dynamic Bond Fund (Direct) - Daily IDCW</t>
  </si>
  <si>
    <t>INF192K01CZ8</t>
  </si>
  <si>
    <t>JM Dynamic Bond Fund (Direct) - IDCW</t>
  </si>
  <si>
    <t>INF192K01DB7</t>
  </si>
  <si>
    <t>INF192K01DC5</t>
  </si>
  <si>
    <t>JM Dynamic Bond Fund (Direct) - Monthly IDCW</t>
  </si>
  <si>
    <t>INF192K01IL5</t>
  </si>
  <si>
    <t>INF192K01IM3</t>
  </si>
  <si>
    <t>JM Dynamic Bond Fund (Direct) - Weekly IDCW</t>
  </si>
  <si>
    <t>INF192K01DA9</t>
  </si>
  <si>
    <t>JM Dynamic Bond Fund (Regular) - Bonus Option - Principal Units</t>
  </si>
  <si>
    <t>INF192K01EX9</t>
  </si>
  <si>
    <t>JM Dynamic Bond Fund (Regular) - Daily IDCW</t>
  </si>
  <si>
    <t>INF192K01668</t>
  </si>
  <si>
    <t>JM Dynamic Bond Fund (Regular) - Growth Option</t>
  </si>
  <si>
    <t>INF192K01700</t>
  </si>
  <si>
    <t>JM Dynamic Bond Fund (Regular) - Half Yearly Bonus Option - Principal Units</t>
  </si>
  <si>
    <t>INF192K01IN1</t>
  </si>
  <si>
    <t>JM Dynamic Bond Fund (Regular) - IDCW</t>
  </si>
  <si>
    <t>INF192K01684</t>
  </si>
  <si>
    <t>INF192K01692</t>
  </si>
  <si>
    <t>JM Dynamic Bond Fund (Regular) - Monthly IDCW</t>
  </si>
  <si>
    <t>INF192K01IJ9</t>
  </si>
  <si>
    <t>INF192K01IK7</t>
  </si>
  <si>
    <t>JM Dynamic Bond Fund (Regular) - Weekly IDCW</t>
  </si>
  <si>
    <t>INF192K01676</t>
  </si>
  <si>
    <t>JM Dynamic Bond Fund - (Direct) - Bonus Option-Principal Units</t>
  </si>
  <si>
    <t>INF192K01EZ4</t>
  </si>
  <si>
    <t>JM Dynamic Bond Fund - (Direct) - Growth Option</t>
  </si>
  <si>
    <t>INF192K01DD3</t>
  </si>
  <si>
    <t>JM Dynamic Bond Fund - (Direct) - Half Yearly Bonus Option - Principal Units</t>
  </si>
  <si>
    <t>INF192K01IP6</t>
  </si>
  <si>
    <t>Kotak Dynamic Bond Fund - Direct Plan - Standard Income Distribution cum capital withdrawal option</t>
  </si>
  <si>
    <t>INF174K01JX6</t>
  </si>
  <si>
    <t>Kotak Dynamic Bond Fund - Growth - Direct</t>
  </si>
  <si>
    <t>INF174K01JU2</t>
  </si>
  <si>
    <t>Kotak Dynamic Bond Fund Regular Plan - Standard Income Distribution cum capital withdrawal option</t>
  </si>
  <si>
    <t>INF174K01IY6</t>
  </si>
  <si>
    <t>INF174K01IZ3</t>
  </si>
  <si>
    <t>Kotak Dynamic Bond Fund Regular Plan Growth</t>
  </si>
  <si>
    <t>INF174K01FA2</t>
  </si>
  <si>
    <t>Mahindra Manulife Dynamic Bond Fund - Direct Plan - Growth</t>
  </si>
  <si>
    <t>INF174V01580</t>
  </si>
  <si>
    <t>Mahindra Manulife Dynamic Bond Fund - Direct Plan - IDCW</t>
  </si>
  <si>
    <t>INF174V01606</t>
  </si>
  <si>
    <t>INF174V01598</t>
  </si>
  <si>
    <t>Mahindra Manulife Dynamic Bond Fund - Direct Plan - Quarterly IDCW</t>
  </si>
  <si>
    <t>INF174V01622</t>
  </si>
  <si>
    <t>INF174V01614</t>
  </si>
  <si>
    <t>Mahindra Manulife Dynamic Bond Fund - Regular Plan - Growth</t>
  </si>
  <si>
    <t>INF174V01531</t>
  </si>
  <si>
    <t>Mahindra Manulife Dynamic Bond Fund - Regular Plan - IDCW</t>
  </si>
  <si>
    <t>INF174V01556</t>
  </si>
  <si>
    <t>INF174V01549</t>
  </si>
  <si>
    <t>Mahindra Manulife Dynamic Bond Fund - Regular Plan - Quarterly IDCW</t>
  </si>
  <si>
    <t>INF174V01572</t>
  </si>
  <si>
    <t>INF174V01564</t>
  </si>
  <si>
    <t>Mirae Asset Dynamic Bond Fund -Direct Plan -Growth</t>
  </si>
  <si>
    <t>INF769K01DR8</t>
  </si>
  <si>
    <t>Mirae Asset Dynamic Bond Fund Direct IDCW</t>
  </si>
  <si>
    <t>INF769K01DS6</t>
  </si>
  <si>
    <t>INF769K01DT4</t>
  </si>
  <si>
    <t>Mirae Asset Dynamic Bond Fund Regular IDCW</t>
  </si>
  <si>
    <t>INF769K01DP2</t>
  </si>
  <si>
    <t>INF769K01DQ0</t>
  </si>
  <si>
    <t>Mirae Asset Dynamic Bond Fund-Regular Plan Growth</t>
  </si>
  <si>
    <t>INF769K01DO5</t>
  </si>
  <si>
    <t>NIPPON INDIA DYNAMIC BOND FUND - Direct Plan - IDCW Option</t>
  </si>
  <si>
    <t>INF204K01A33</t>
  </si>
  <si>
    <t>INF204K01A41</t>
  </si>
  <si>
    <t>NIPPON INDIA DYNAMIC BOND FUND - Direct Plan - QUARTERLY IDCW Option</t>
  </si>
  <si>
    <t>INF204K01A58</t>
  </si>
  <si>
    <t>INF204K01A66</t>
  </si>
  <si>
    <t>Nippon India Dynamic Bond Fund - Direct Plan Growth Plan - Growth Option</t>
  </si>
  <si>
    <t>INF204K01A25</t>
  </si>
  <si>
    <t>NIPPON INDIA DYNAMIC BOND FUND - IDCW Option</t>
  </si>
  <si>
    <t>INF204K01FJ8</t>
  </si>
  <si>
    <t>INF204K01FK6</t>
  </si>
  <si>
    <t>NIPPON INDIA DYNAMIC BOND FUND - QUARTERLY IDCW Option</t>
  </si>
  <si>
    <t>INF204K01XB8</t>
  </si>
  <si>
    <t>INF204K01XC6</t>
  </si>
  <si>
    <t>Nippon India Dynamic Bond Fund-Growth Plan-Growth Option</t>
  </si>
  <si>
    <t>INF204K01FI0</t>
  </si>
  <si>
    <t>PGIM India Dynamic Bond Fund - Direct Plan-Growth Option</t>
  </si>
  <si>
    <t>INF663L01AD7</t>
  </si>
  <si>
    <t>PGIM India Dynamic Bond Fund - Direct Plan-Quarterly Dividend Option</t>
  </si>
  <si>
    <t>INF663L01AI6</t>
  </si>
  <si>
    <t>INF663L01AH8</t>
  </si>
  <si>
    <t>PGIM India Dynamic Bond Fund - Dividend Option - Quarterly</t>
  </si>
  <si>
    <t>INF663L01526</t>
  </si>
  <si>
    <t>INF663L01534</t>
  </si>
  <si>
    <t>PGIM India Dynamic Bond Fund - Growth Option</t>
  </si>
  <si>
    <t>INF663L01484</t>
  </si>
  <si>
    <t>Quantum Dynamic Bond Fund - Direct Plan Growth Option</t>
  </si>
  <si>
    <t>INF082J01176</t>
  </si>
  <si>
    <t>Quantum Dynamic Bond Fund - Direct Plan Monthly IDCW</t>
  </si>
  <si>
    <t>INF082J01184</t>
  </si>
  <si>
    <t>INF082J01192</t>
  </si>
  <si>
    <t>Quantum Dynamic Bond Fund - Regular Plan Growth Option</t>
  </si>
  <si>
    <t>INF082J01218</t>
  </si>
  <si>
    <t>Quantum Dynamic Bond Fund - Regular Plan Monthly IDCW</t>
  </si>
  <si>
    <t>INF082J01226</t>
  </si>
  <si>
    <t>INF082J01234</t>
  </si>
  <si>
    <t>SBI Dynamic Bond Fund - DIRECT PLAN - Growth</t>
  </si>
  <si>
    <t>INF200K01RD4</t>
  </si>
  <si>
    <t>SBI Dynamic Bond Fund - Direct Plan - Income Distribution cum Capital Withdrawal Option (IDCW)</t>
  </si>
  <si>
    <t>INF200K01RB8</t>
  </si>
  <si>
    <t>INF200K01RC6</t>
  </si>
  <si>
    <t>SBI Dynamic Bond Fund - REGULAR PLAN - Growth</t>
  </si>
  <si>
    <t>INF200K01958</t>
  </si>
  <si>
    <t>SBI Dynamic Bond Fund - Regular Plan - Income Distribution cum Capital Withdrawal Option (IDCW)</t>
  </si>
  <si>
    <t>INF200K01966</t>
  </si>
  <si>
    <t>INF200K01974</t>
  </si>
  <si>
    <t>Union Dynamic Bond Fund - Direct Plan - Growth Option</t>
  </si>
  <si>
    <t>INF582M01799</t>
  </si>
  <si>
    <t>Union Dynamic Bond Fund - Direct Plan - IDCW Option</t>
  </si>
  <si>
    <t>INF582M01815</t>
  </si>
  <si>
    <t>INF582M01807</t>
  </si>
  <si>
    <t>Union Dynamic Bond Fund - Growth Option</t>
  </si>
  <si>
    <t>INF582M01336</t>
  </si>
  <si>
    <t>Union Dynamic Bond Fund - IDCW Option</t>
  </si>
  <si>
    <t>INF582M01351</t>
  </si>
  <si>
    <t>INF582M01344</t>
  </si>
  <si>
    <t>UTI Dynamic Bond Fund - Direct Plan - Annual IDCW</t>
  </si>
  <si>
    <t>INF789FA1S65</t>
  </si>
  <si>
    <t>INF789FA1S73</t>
  </si>
  <si>
    <t>UTI Dynamic Bond Fund - Direct Plan - Flexi IDCW</t>
  </si>
  <si>
    <t>INF789FA1S81</t>
  </si>
  <si>
    <t>INF789FA1S99</t>
  </si>
  <si>
    <t>UTI Dynamic Bond Fund - Direct Plan - Growth Option</t>
  </si>
  <si>
    <t>INF789F01XD4</t>
  </si>
  <si>
    <t>UTI Dynamic Bond Fund - Direct Plan - Half-Yearly IDCW</t>
  </si>
  <si>
    <t>INF789FA1S40</t>
  </si>
  <si>
    <t>INF789FA1S57</t>
  </si>
  <si>
    <t>UTI Dynamic Bond Fund - Direct Plan - Quarterly IDCW</t>
  </si>
  <si>
    <t>INF789F01XB8</t>
  </si>
  <si>
    <t>INF789F01XC6</t>
  </si>
  <si>
    <t>UTI Dynamic Bond Fund - Regular Plan - Annual IDCW</t>
  </si>
  <si>
    <t>INF789FA1S08</t>
  </si>
  <si>
    <t>INF789FA1S16</t>
  </si>
  <si>
    <t>UTI Dynamic Bond Fund - Regular Plan - Flexi IDCW</t>
  </si>
  <si>
    <t>INF789FA1S24</t>
  </si>
  <si>
    <t>INF789FA1S32</t>
  </si>
  <si>
    <t>UTI Dynamic Bond Fund - Regular Plan - Growth Option</t>
  </si>
  <si>
    <t>INF789F01JQ5</t>
  </si>
  <si>
    <t>UTI Dynamic Bond Fund - Regular Plan - Half-Yearly IDCW</t>
  </si>
  <si>
    <t>INF789FA1R82</t>
  </si>
  <si>
    <t>INF789FA1R90</t>
  </si>
  <si>
    <t>UTI Dynamic Bond Fund - Regular Plan - Quarterly IDCW</t>
  </si>
  <si>
    <t>INF789F01JO0</t>
  </si>
  <si>
    <t>INF789F01JP7</t>
  </si>
  <si>
    <t>Aditya Birla Sun Life Corporate Bond Fund - Growth - Direct Plan</t>
  </si>
  <si>
    <t>INF209K01S38</t>
  </si>
  <si>
    <t>Aditya Birla Sun Life Corporate Bond Fund - Growth - Regular Plan</t>
  </si>
  <si>
    <t>INF209K01785</t>
  </si>
  <si>
    <t>Aditya Birla Sun Life Corporate Bond Fund -DIRECT - IDCW</t>
  </si>
  <si>
    <t>INF209KA1KT0</t>
  </si>
  <si>
    <t>Aditya Birla Sun Life Corporate Bond Fund -DIRECT - MONTHLY IDCW</t>
  </si>
  <si>
    <t>INF209K01N90</t>
  </si>
  <si>
    <t>INF209KA1KU8</t>
  </si>
  <si>
    <t>Aditya Birla Sun Life Corporate Bond Fund -REGULAR - IDCW</t>
  </si>
  <si>
    <t>INF209KA1KS2</t>
  </si>
  <si>
    <t>Aditya Birla Sun Life Corporate Bond Fund -REGULAR - MONTHLY IDCW</t>
  </si>
  <si>
    <t>INF209K01983</t>
  </si>
  <si>
    <t>INF209K01DL8</t>
  </si>
  <si>
    <t>Axis Corporate Debt Fund - Direct Plan - Daily IDCW</t>
  </si>
  <si>
    <t>INF846K01ZN6</t>
  </si>
  <si>
    <t>Axis Corporate Debt Fund - Direct Plan - Monthly IDCW</t>
  </si>
  <si>
    <t>INF846K01ZQ9</t>
  </si>
  <si>
    <t>INF846K01ZR7</t>
  </si>
  <si>
    <t>Axis Corporate Debt Fund - Direct Plan - Regular IDCW</t>
  </si>
  <si>
    <t>INF846K01ZS5</t>
  </si>
  <si>
    <t>INF846K01ZT3</t>
  </si>
  <si>
    <t>Axis Corporate Debt Fund - Direct Plan - Weekly IDCW</t>
  </si>
  <si>
    <t>INF846K01ZO4</t>
  </si>
  <si>
    <t>INF846K01ZP1</t>
  </si>
  <si>
    <t>Axis Corporate Debt Fund - Direct Plan Growth</t>
  </si>
  <si>
    <t>INF846K01ZM8</t>
  </si>
  <si>
    <t>Axis Corporate Debt Fund - Regular Plan - Daily IDCW</t>
  </si>
  <si>
    <t>INF846K01ZV9</t>
  </si>
  <si>
    <t>Axis Corporate Debt Fund - Regular Plan - Monthly IDCW</t>
  </si>
  <si>
    <t>INF846K01ZY3</t>
  </si>
  <si>
    <t>INF846K01ZZ0</t>
  </si>
  <si>
    <t>Axis Corporate Debt Fund - Regular Plan - Regular IDCW</t>
  </si>
  <si>
    <t>INF846K01A03</t>
  </si>
  <si>
    <t>INF846K01A11</t>
  </si>
  <si>
    <t>Axis Corporate Debt Fund - Regular Plan - Weekly IDCW</t>
  </si>
  <si>
    <t>INF846K01ZW7</t>
  </si>
  <si>
    <t>INF846K01ZX5</t>
  </si>
  <si>
    <t>Axis Corporate Debt Fund - Regular Plan Growth</t>
  </si>
  <si>
    <t>INF846K01ZU1</t>
  </si>
  <si>
    <t>BANDHAN Corporate Bond Fund - Direct Annual IDCW</t>
  </si>
  <si>
    <t>INF194KA1T34</t>
  </si>
  <si>
    <t>INF194KA1T42</t>
  </si>
  <si>
    <t>BANDHAN Corporate Bond Fund - Direct Growth</t>
  </si>
  <si>
    <t>INF194KA1M23</t>
  </si>
  <si>
    <t>BANDHAN Corporate Bond Fund - Direct Half Yearly IDCW</t>
  </si>
  <si>
    <t>INF194KA1T00</t>
  </si>
  <si>
    <t>INF194KA1T18</t>
  </si>
  <si>
    <t>BANDHAN Corporate Bond Fund - Direct Monthly IDCW</t>
  </si>
  <si>
    <t>INF194KA1S43</t>
  </si>
  <si>
    <t>INF194KA1S50</t>
  </si>
  <si>
    <t>BANDHAN Corporate Bond Fund - Direct Periodic IDCW</t>
  </si>
  <si>
    <t>INF194KA1M31</t>
  </si>
  <si>
    <t>INF194KA1M49</t>
  </si>
  <si>
    <t>BANDHAN Corporate Bond Fund - Direct Quarterly IDCW</t>
  </si>
  <si>
    <t>INF194KA1S76</t>
  </si>
  <si>
    <t>INF194KA1S84</t>
  </si>
  <si>
    <t>BANDHAN Corporate Bond Fund - Regular Annual IDCW</t>
  </si>
  <si>
    <t>INF194KA1S19</t>
  </si>
  <si>
    <t>INF194KA1S27</t>
  </si>
  <si>
    <t>BANDHAN Corporate Bond Fund - Regular Growth</t>
  </si>
  <si>
    <t>INF194KA1L81</t>
  </si>
  <si>
    <t>BANDHAN Corporate Bond Fund - Regular Half Yearly IDCW</t>
  </si>
  <si>
    <t>INF194KA1R85</t>
  </si>
  <si>
    <t>INF194KA1R93</t>
  </si>
  <si>
    <t>BANDHAN Corporate Bond Fund - Regular Monthly IDCW</t>
  </si>
  <si>
    <t>INF194KA1R28</t>
  </si>
  <si>
    <t>INF194KA1R36</t>
  </si>
  <si>
    <t>BANDHAN Corporate Bond Fund - Regular Periodic IDCW</t>
  </si>
  <si>
    <t>INF194KA1L99</t>
  </si>
  <si>
    <t>INF194KA1M07</t>
  </si>
  <si>
    <t>BANDHAN Corporate Bond Fund - Regular Quarterly IDCW</t>
  </si>
  <si>
    <t>INF194KA1R51</t>
  </si>
  <si>
    <t>INF194KA1R69</t>
  </si>
  <si>
    <t>BARODA BNP PARIBAS Corporate Bond Fund - Defunct Plan - Annual-IDCW Option</t>
  </si>
  <si>
    <t>INF251K01EN4</t>
  </si>
  <si>
    <t>INF251K01EO2</t>
  </si>
  <si>
    <t>BARODA BNP PARIBAS Corporate Bond Fund - Defunct Plan - Growth Option</t>
  </si>
  <si>
    <t>INF251K01EI4</t>
  </si>
  <si>
    <t>BARODA BNP PARIBAS Corporate Bond Fund - Defunct Plan - Monthly-IDCW Option</t>
  </si>
  <si>
    <t>INF251K01EJ2</t>
  </si>
  <si>
    <t>INF251K01EK0</t>
  </si>
  <si>
    <t>BARODA BNP PARIBAS Corporate Bond Fund - Defunct Plan - Quarterly-IDCW Option</t>
  </si>
  <si>
    <t>INF251K01EL8</t>
  </si>
  <si>
    <t>INF251K01EM6</t>
  </si>
  <si>
    <t>BARODA BNP PARIBAS Corporate Bond Fund - Direct Plan - Annual IDCW Option</t>
  </si>
  <si>
    <t>INF251K01GU4</t>
  </si>
  <si>
    <t>INF251K01GV2</t>
  </si>
  <si>
    <t>BARODA BNP PARIBAS Corporate Bond Fund - Direct Plan - Growth Option</t>
  </si>
  <si>
    <t>INF251K01GP4</t>
  </si>
  <si>
    <t>BARODA BNP PARIBAS Corporate Bond Fund - Direct Plan - Monthly IDCW Option</t>
  </si>
  <si>
    <t>INF251K01GQ2</t>
  </si>
  <si>
    <t>INF251K01GR0</t>
  </si>
  <si>
    <t>BARODA BNP PARIBAS Corporate Bond Fund - Direct Plan - Quarterly IDCW Option</t>
  </si>
  <si>
    <t>INF251K01GS8</t>
  </si>
  <si>
    <t>INF251K01GT6</t>
  </si>
  <si>
    <t>BARODA BNP PARIBAS CORPORATE BOND FUND - Regular Plan - ANNUAL IDCW OPTION</t>
  </si>
  <si>
    <t>INF251K01EU9</t>
  </si>
  <si>
    <t>INF251K01EV7</t>
  </si>
  <si>
    <t>BARODA BNP PARIBAS CORPORATE BOND FUND - Regular Plan - GROWTH OPTION</t>
  </si>
  <si>
    <t>INF251K01EP9</t>
  </si>
  <si>
    <t>BARODA BNP PARIBAS CORPORATE BOND FUND - Regular Plan - MONTHLY IDCW OPTION</t>
  </si>
  <si>
    <t>INF251K01EQ7</t>
  </si>
  <si>
    <t>INF251K01ER5</t>
  </si>
  <si>
    <t>BARODA BNP PARIBAS CORPORATE BOND FUND - Regular Plan - QUARTERLY IDCW OPTION</t>
  </si>
  <si>
    <t>INF251K01ES3</t>
  </si>
  <si>
    <t>INF251K01ET1</t>
  </si>
  <si>
    <t>CANARA ROBECO CORPORATE BOND FUND - DIRECT PLAN - GROWTH OPTION</t>
  </si>
  <si>
    <t>INF760K01HB2</t>
  </si>
  <si>
    <t>CANARA ROBECO CORPORATE BOND FUND - DIRECT PLAN - IDCW (Payout/Reinvestment)</t>
  </si>
  <si>
    <t>INF760K01HC0</t>
  </si>
  <si>
    <t>INF760K01HD8</t>
  </si>
  <si>
    <t>CANARA ROBECO CORPORATE BOND FUND - REGULAR PLAN - GROWTH OPTION</t>
  </si>
  <si>
    <t>INF760K01GY6</t>
  </si>
  <si>
    <t>CANARA ROBECO CORPORATE BOND FUND - REGULAR PLAN - IDCW (Payout/Reinvestment)</t>
  </si>
  <si>
    <t>INF760K01GZ3</t>
  </si>
  <si>
    <t>INF760K01HA4</t>
  </si>
  <si>
    <t>DSP Corporate Bond Fund - Direct - Growth</t>
  </si>
  <si>
    <t>INF740KA1KE8</t>
  </si>
  <si>
    <t>DSP Corporate Bond Fund - Direct - IDCW</t>
  </si>
  <si>
    <t>INF740KA1KF5</t>
  </si>
  <si>
    <t>INF740KA1KG3</t>
  </si>
  <si>
    <t>DSP Corporate Bond Fund - Direct - IDCW - Monthly</t>
  </si>
  <si>
    <t>INF740KA1KH1</t>
  </si>
  <si>
    <t>INF740KA1KI9</t>
  </si>
  <si>
    <t xml:space="preserve">DSP Corporate Bond Fund - Direct - IDCW - Quarterly </t>
  </si>
  <si>
    <t>INF740KA1KJ7</t>
  </si>
  <si>
    <t>INF740KA1KK5</t>
  </si>
  <si>
    <t>DSP Corporate Bond Fund - Regular - Growth</t>
  </si>
  <si>
    <t>INF740KA1JX0</t>
  </si>
  <si>
    <t>DSP Corporate Bond Fund - Regular - IDCW</t>
  </si>
  <si>
    <t>INF740KA1JY8</t>
  </si>
  <si>
    <t>INF740KA1JZ5</t>
  </si>
  <si>
    <t>DSP Corporate Bond Fund - Regular - IDCW - Monthly</t>
  </si>
  <si>
    <t>INF740KA1KA6</t>
  </si>
  <si>
    <t>INF740KA1KB4</t>
  </si>
  <si>
    <t xml:space="preserve">DSP Corporate Bond Fund - Regular - IDCW - Quarterly </t>
  </si>
  <si>
    <t>INF740KA1KC2</t>
  </si>
  <si>
    <t>INF740KA1KD0</t>
  </si>
  <si>
    <t>Franklin India Corporate Debt Fund - Direct - GROWTH</t>
  </si>
  <si>
    <t>INF090I01FW8</t>
  </si>
  <si>
    <t>Franklin India Corporate Debt Fund - Growth</t>
  </si>
  <si>
    <t>INF090I01DG6</t>
  </si>
  <si>
    <t>Franklin India Corporate Debt Fund - Plan A - Annual - IDCW</t>
  </si>
  <si>
    <t>INF090I01DH4</t>
  </si>
  <si>
    <t>INF090I01DI2</t>
  </si>
  <si>
    <t>Franklin India Corporate Debt Fund - Plan A - Direct - Annual - IDCW</t>
  </si>
  <si>
    <t>INF090I01FX6</t>
  </si>
  <si>
    <t>INF090I01FY4</t>
  </si>
  <si>
    <t>Franklin India Corporate Debt Fund - Plan A - Direct - Half yearly - IDCW</t>
  </si>
  <si>
    <t>INF090I01FU2</t>
  </si>
  <si>
    <t>INF090I01FV0</t>
  </si>
  <si>
    <t>Franklin India Corporate Debt Fund - Plan A - Direct - Monthly - IDCW</t>
  </si>
  <si>
    <t>INF090I01FQ0</t>
  </si>
  <si>
    <t>INF090I01FR8</t>
  </si>
  <si>
    <t>Franklin India Corporate Debt Fund - Plan A - Direct - Quarterly - IDCW</t>
  </si>
  <si>
    <t>INF090I01FS6</t>
  </si>
  <si>
    <t>INF090I01FT4</t>
  </si>
  <si>
    <t>Franklin India Corporate Debt Fund - Plan B - Half yearly - IDCW</t>
  </si>
  <si>
    <t>INF090I01DN2</t>
  </si>
  <si>
    <t>INF090I01DO0</t>
  </si>
  <si>
    <t>Franklin India Corporate Debt Fund - Plan B - Monthly - IDCW</t>
  </si>
  <si>
    <t>INF090I01DJ0</t>
  </si>
  <si>
    <t>INF090I01DK8</t>
  </si>
  <si>
    <t>Franklin India Corporate Debt Fund - Plan B - Quarterly - IDCW</t>
  </si>
  <si>
    <t>INF090I01DL6</t>
  </si>
  <si>
    <t>INF090I01DM4</t>
  </si>
  <si>
    <t>HDFC Corporate Bond Fund - Growth Option</t>
  </si>
  <si>
    <t>INF179K01DC2</t>
  </si>
  <si>
    <t>HDFC Corporate Bond Fund - Growth Option - Direct Plan</t>
  </si>
  <si>
    <t>INF179K01XD8</t>
  </si>
  <si>
    <t>HDFC Corporate Bond Fund - IDCW Option</t>
  </si>
  <si>
    <t>INF179KA1D33</t>
  </si>
  <si>
    <t>INF179KA1D25</t>
  </si>
  <si>
    <t>HDFC Corporate Bond Fund - IDCW Option - Direct Plan</t>
  </si>
  <si>
    <t>INF179KA1D17</t>
  </si>
  <si>
    <t>HDFC Corporate Bond Fund - Quarterly IDCW Option</t>
  </si>
  <si>
    <t>INF179K01DD0</t>
  </si>
  <si>
    <t>INF179K01DE8</t>
  </si>
  <si>
    <t>HDFC Corporate Bond Fund - Quarterly IDCW Option - Direct Plan</t>
  </si>
  <si>
    <t>INF179K01XB2</t>
  </si>
  <si>
    <t>INF179K01XC0</t>
  </si>
  <si>
    <t>HSBC Corporate Bond Fund - Direct Annual IDCW</t>
  </si>
  <si>
    <t>INF917K01VZ8</t>
  </si>
  <si>
    <t>INF917K01VY1</t>
  </si>
  <si>
    <t>HSBC Corporate Bond Fund - Direct Growth</t>
  </si>
  <si>
    <t>INF917K01HN3</t>
  </si>
  <si>
    <t>HSBC Corporate Bond Fund - Direct Quarterly IDCW</t>
  </si>
  <si>
    <t>INF917K01HP8</t>
  </si>
  <si>
    <t>INF917K01HO1</t>
  </si>
  <si>
    <t>HSBC Corporate Bond Fund - Direct Semi Annual IDCW</t>
  </si>
  <si>
    <t>INF917K01HR4</t>
  </si>
  <si>
    <t>INF917K01HQ6</t>
  </si>
  <si>
    <t>HSBC Corporate Bond Fund - Regular Annual IDCW</t>
  </si>
  <si>
    <t>INF917K01WB7</t>
  </si>
  <si>
    <t>INF917K01WA9</t>
  </si>
  <si>
    <t>HSBC Corporate Bond Fund - Regular Growth</t>
  </si>
  <si>
    <t>INF917K01AH0</t>
  </si>
  <si>
    <t>HSBC Corporate Bond Fund - Regular Quarterly IDCW</t>
  </si>
  <si>
    <t>INF917K01AF4</t>
  </si>
  <si>
    <t>INF917K01AG2</t>
  </si>
  <si>
    <t>HSBC Corporate Bond Fund - Regular Semi Annual IDCW</t>
  </si>
  <si>
    <t>INF917K01AI8</t>
  </si>
  <si>
    <t>INF917K01AJ6</t>
  </si>
  <si>
    <t>HSBC Corporate Bond Fund -Regular Plan - Bonus</t>
  </si>
  <si>
    <t>INF917K01AK4</t>
  </si>
  <si>
    <t>ICICI Prudential Corporate Bond Fund - Direct Plan - Growth</t>
  </si>
  <si>
    <t>INF109K016B1</t>
  </si>
  <si>
    <t>ICICI Prudential Corporate Bond Fund - Direct Plan - Monthly IDCW</t>
  </si>
  <si>
    <t>INF109K017B9</t>
  </si>
  <si>
    <t>INF109K018B7</t>
  </si>
  <si>
    <t>ICICI Prudential Corporate Bond Fund - Direct Plan - Quarterly IDCW</t>
  </si>
  <si>
    <t>INF109K019B5</t>
  </si>
  <si>
    <t>INF109K012C8</t>
  </si>
  <si>
    <t>ICICI Prudential Corporate Bond Fund - Growth</t>
  </si>
  <si>
    <t>INF109K01CQ1</t>
  </si>
  <si>
    <t>ICICI Prudential Corporate Bond Fund - Monthly IDCW</t>
  </si>
  <si>
    <t>INF109K01SK0</t>
  </si>
  <si>
    <t>INF109K01CT5</t>
  </si>
  <si>
    <t>ICICI Prudential Corporate Bond Fund -Quarterly IDCW</t>
  </si>
  <si>
    <t>INF109K01SN4</t>
  </si>
  <si>
    <t>INF109K01SO2</t>
  </si>
  <si>
    <t>Invesco India Corporate Bond Fund - Annual IDCW (Payout / Reinvestment)</t>
  </si>
  <si>
    <t>INF205K01QX3</t>
  </si>
  <si>
    <t>INF205K01QY1</t>
  </si>
  <si>
    <t>Invesco India Corporate Bond Fund - Direct Plan - Annual IDCW (Payout / Reinvestment)</t>
  </si>
  <si>
    <t>INF205K01RA9</t>
  </si>
  <si>
    <t>INF205K01RB7</t>
  </si>
  <si>
    <t>Invesco India Corporate Bond Fund - Direct Plan - Discretionary IDCW (Payout / Reinvestment)</t>
  </si>
  <si>
    <t>INF205K01RD3</t>
  </si>
  <si>
    <t>INF205K01RE1</t>
  </si>
  <si>
    <t>Invesco India Corporate Bond Fund - Direct Plan - Growth</t>
  </si>
  <si>
    <t>INF205K01RF8</t>
  </si>
  <si>
    <t>Invesco India Corporate Bond Fund - Direct Plan - Monthly IDCW (Payout / Reinvestment)</t>
  </si>
  <si>
    <t>INF205K01RG6</t>
  </si>
  <si>
    <t>INF205K01RH4</t>
  </si>
  <si>
    <t>Invesco India Corporate Bond Fund - Direct Plan - Quarterly IDCW (Payout / Reinvestment)</t>
  </si>
  <si>
    <t>INF205K01RI2</t>
  </si>
  <si>
    <t>INF205K01RJ0</t>
  </si>
  <si>
    <t>Invesco India Corporate Bond Fund - Discretionary IDCW (Payout / Reinvestment)</t>
  </si>
  <si>
    <t>INF205K01RK8</t>
  </si>
  <si>
    <t>INF205K01RL6</t>
  </si>
  <si>
    <t>Invesco India Corporate Bond Fund - Growth</t>
  </si>
  <si>
    <t>INF205K01RM4</t>
  </si>
  <si>
    <t>Invesco India Corporate Bond Fund - Monthly IDCW (Payout / Reinvestment)</t>
  </si>
  <si>
    <t>INF205K01RN2</t>
  </si>
  <si>
    <t>INF205K01RO0</t>
  </si>
  <si>
    <t>Invesco India Corporate Bond Fund - Quarterly IDCW (Payout / Reinvestment)</t>
  </si>
  <si>
    <t>INF205K01RP7</t>
  </si>
  <si>
    <t>INF205K01RQ5</t>
  </si>
  <si>
    <t>Kotak Corporate Bond Fund- Direct Plan- Growth Option</t>
  </si>
  <si>
    <t>INF178L01BY0</t>
  </si>
  <si>
    <t>Kotak Corporate Bond Fund- Direct Plan- Monthly Payout of Income Distribution cum capital withdrawal option</t>
  </si>
  <si>
    <t>INF178L01BZ7</t>
  </si>
  <si>
    <t>Kotak Corporate Bond Fund- Regular Plan-Growth Option</t>
  </si>
  <si>
    <t>INF178L01BO1</t>
  </si>
  <si>
    <t>Kotak Corporate Bond Fund- Regular Plan-Monthly Dividend Option</t>
  </si>
  <si>
    <t>INF178L01BQ6</t>
  </si>
  <si>
    <t>INF178L01BP8</t>
  </si>
  <si>
    <t>Mirae Asset Corporate Bond Fund Direct Growth Plan</t>
  </si>
  <si>
    <t>INF769K01HD9</t>
  </si>
  <si>
    <t>Mirae Asset Corporate Bond Fund Direct IDCW</t>
  </si>
  <si>
    <t>INF769K01HC1</t>
  </si>
  <si>
    <t>INF769K01HE7</t>
  </si>
  <si>
    <t>Mirae Asset Corporate Bond Fund Regular Growth</t>
  </si>
  <si>
    <t>INF769K01HA5</t>
  </si>
  <si>
    <t>Mirae Asset Corporate Bond Fund Regular IDCW</t>
  </si>
  <si>
    <t>INF769K01GZ4</t>
  </si>
  <si>
    <t>INF769K01HB3</t>
  </si>
  <si>
    <t>NIPPON INDIA CORPORATE BOND FUND - DAILY IDCW Option</t>
  </si>
  <si>
    <t>INF204K01EG7</t>
  </si>
  <si>
    <t>NIPPON INDIA CORPORATE BOND FUND - DIRECT Plan - DAILY IDCW Option</t>
  </si>
  <si>
    <t>INF204K01C23</t>
  </si>
  <si>
    <t>NIPPON INDIA CORPORATE BOND FUND - DIRECT Plan - IDCW Option</t>
  </si>
  <si>
    <t>INF204KA1EO9</t>
  </si>
  <si>
    <t>INF204KA1EP6</t>
  </si>
  <si>
    <t>NIPPON INDIA CORPORATE BOND FUND - DIRECT Plan - MONTHLY IDCW Option</t>
  </si>
  <si>
    <t>INF204K01C56</t>
  </si>
  <si>
    <t>INF204K01C64</t>
  </si>
  <si>
    <t>NIPPON INDIA CORPORATE BOND FUND - DIRECT Plan - QUARTERLY IDCW Option</t>
  </si>
  <si>
    <t>INF204K01C72</t>
  </si>
  <si>
    <t>INF204K01C80</t>
  </si>
  <si>
    <t>NIPPON INDIA CORPORATE BOND FUND - DIRECT Plan - WEEKLY IDCW Option</t>
  </si>
  <si>
    <t>INF204K01C31</t>
  </si>
  <si>
    <t>INF204K01C49</t>
  </si>
  <si>
    <t>Nippon India Corporate Bond Fund - Direct Plan Growth Plan - Bonus</t>
  </si>
  <si>
    <t>INF204K01D63</t>
  </si>
  <si>
    <t>Nippon India Corporate Bond Fund - Direct Plan Growth Plan - Growth Option</t>
  </si>
  <si>
    <t>INF204K01C15</t>
  </si>
  <si>
    <t>Nippon India Corporate Bond Fund - Growth Plan - Bonus Option</t>
  </si>
  <si>
    <t>INF204KA12N8</t>
  </si>
  <si>
    <t>Nippon India Corporate Bond Fund - Growth Plan - Growth Option</t>
  </si>
  <si>
    <t>INF204K01EF9</t>
  </si>
  <si>
    <t>NIPPON INDIA CORPORATE BOND FUND - IDCW Option</t>
  </si>
  <si>
    <t>INF204KA1EM3</t>
  </si>
  <si>
    <t>INF204KA1EN1</t>
  </si>
  <si>
    <t>NIPPON INDIA CORPORATE BOND FUND - MONTHLY IDCW Option</t>
  </si>
  <si>
    <t>INF204K01EJ1</t>
  </si>
  <si>
    <t>INF204K01EK9</t>
  </si>
  <si>
    <t>NIPPON INDIA CORPORATE BOND FUND - QUARTERLY IDCW Option</t>
  </si>
  <si>
    <t>INF204K01EL7</t>
  </si>
  <si>
    <t>INF204K01EM5</t>
  </si>
  <si>
    <t>NIPPON INDIA CORPORATE BOND FUND - WEEKLY IDCW Option</t>
  </si>
  <si>
    <t>INF204K01EH5</t>
  </si>
  <si>
    <t>INF204K01EI3</t>
  </si>
  <si>
    <t>PGIM India Corporate Bond Fund - Annual Dividend</t>
  </si>
  <si>
    <t>INF223J01CY6</t>
  </si>
  <si>
    <t>INF223J01CZ3</t>
  </si>
  <si>
    <t>PGIM India Corporate Bond Fund - Direct Plan - Annual Dividend</t>
  </si>
  <si>
    <t>INF223J01OM6</t>
  </si>
  <si>
    <t>PGIM India Corporate Bond Fund - Direct Plan - Growth</t>
  </si>
  <si>
    <t>INF223J01OO2</t>
  </si>
  <si>
    <t>PGIM India Corporate Bond Fund - Direct Plan - Monthly Dividend</t>
  </si>
  <si>
    <t>INF223J01OP9</t>
  </si>
  <si>
    <t>PGIM India Corporate Bond Fund - Direct Plan - Quarterly Dividend</t>
  </si>
  <si>
    <t>INF223J01OR5</t>
  </si>
  <si>
    <t>INF223J01OS3</t>
  </si>
  <si>
    <t>PGIM India Corporate Bond Fund - Growth</t>
  </si>
  <si>
    <t>INF223J01DB2</t>
  </si>
  <si>
    <t>PGIM India Corporate Bond Fund - Monthly Dividend</t>
  </si>
  <si>
    <t>INF223J01DC0</t>
  </si>
  <si>
    <t>INF223J01DD8</t>
  </si>
  <si>
    <t>PGIM India Corporate Bond Fund - Quarterly Dividend</t>
  </si>
  <si>
    <t>INF223J01DE6</t>
  </si>
  <si>
    <t>INF223J01DF3</t>
  </si>
  <si>
    <t>SBI Corporate Bond Fund - Direct Plan - Growth</t>
  </si>
  <si>
    <t>INF200KA1YR4</t>
  </si>
  <si>
    <t>SBI Corporate Bond Fund - Direct Plan - Monthly Income Distribution cum Capital Withdrawal Option (IDCW)</t>
  </si>
  <si>
    <t>INF200KA1YS2</t>
  </si>
  <si>
    <t>INF200KA1YT0</t>
  </si>
  <si>
    <t>SBI Corporate Bond Fund - Direct Plan - Quarterly Income Distribution cum Capital Withdrawal Option (IDCW)</t>
  </si>
  <si>
    <t>INF200KA1YU8</t>
  </si>
  <si>
    <t>INF200KA1YV6</t>
  </si>
  <si>
    <t>SBI Corporate Bond Fund - Regular Plan - Growth</t>
  </si>
  <si>
    <t>INF200KA1YM5</t>
  </si>
  <si>
    <t>SBI Corporate Bond Fund - Regular Plan - Monthly Income Distribution cum Capital Withdrawal Option (IDCW)</t>
  </si>
  <si>
    <t>INF200KA1YN3</t>
  </si>
  <si>
    <t>INF200KA1YO1</t>
  </si>
  <si>
    <t>SBI Corporate Bond Fund - Regular Plan - Quarterly Income Distribution cum Capital Withdrawal Option (IDCW)</t>
  </si>
  <si>
    <t>INF200KA1YP8</t>
  </si>
  <si>
    <t>INF200KA1YQ6</t>
  </si>
  <si>
    <t>Sundaram Corporate Bond Fund Direct Plan - Annual Income Distribution cum Capital Withdrawal (IDCW)</t>
  </si>
  <si>
    <t>INF903J01OX0</t>
  </si>
  <si>
    <t>INF903J01OZ5</t>
  </si>
  <si>
    <t>Sundaram Corporate Bond Fund Direct Plan - Growth</t>
  </si>
  <si>
    <t>INF903J01NR4</t>
  </si>
  <si>
    <t>Sundaram Corporate Bond Fund Direct Plan - Half yearly Income Distribution cum Capital Withdrawal (IDCW)</t>
  </si>
  <si>
    <t>INF903J01OW2</t>
  </si>
  <si>
    <t>INF903J01OY8</t>
  </si>
  <si>
    <t>Sundaram Corporate Bond Fund Direct Plan - Monthly Income Distribution cum Capital Withdrawal (IDCW)</t>
  </si>
  <si>
    <t>INF903J01NS2</t>
  </si>
  <si>
    <t>INF903J01NT0</t>
  </si>
  <si>
    <t>Sundaram Corporate Bond Fund Direct Plan - Quarterly Income Distribution cum Capital Withdrawal (IDCW)</t>
  </si>
  <si>
    <t>INF903J01NU8</t>
  </si>
  <si>
    <t>INF903J01NV6</t>
  </si>
  <si>
    <t>Sundaram Corporate Bond Fund Regular Plan - Annual Income Distribution cum Capital Withdrawal (IDCW)</t>
  </si>
  <si>
    <t>INF903J01IA0</t>
  </si>
  <si>
    <t>INF903J01IE2</t>
  </si>
  <si>
    <t>Sundaram Corporate Bond Fund Regular Plan - Half yearly Income Distribution cum Capital Withdrawal (IDCW)</t>
  </si>
  <si>
    <t>INF903J01HZ9</t>
  </si>
  <si>
    <t>INF903J01ID4</t>
  </si>
  <si>
    <t>Sundaram Corporate Bond Fund Regular Plan - Monthly Income Distribution cum Capital Withdrawal (IDCW)</t>
  </si>
  <si>
    <t>INF903J01HX4</t>
  </si>
  <si>
    <t>INF903J01IB8</t>
  </si>
  <si>
    <t>Sundaram Corporate Bond Fund Regular Plan - Quarterly Income Distribution cum Capital Withdrawal (IDCW)</t>
  </si>
  <si>
    <t>INF903J01HY2</t>
  </si>
  <si>
    <t>INF903J01IC6</t>
  </si>
  <si>
    <t>Sundaram Corporate Bond Fund Regular Plan- Growth</t>
  </si>
  <si>
    <t>INF903J01HW6</t>
  </si>
  <si>
    <t>Tata Corporate Bond Fund-Direct Plan-Growth</t>
  </si>
  <si>
    <t>INF277KA1224</t>
  </si>
  <si>
    <t>Tata Corporate Bond Fund-Direct Plan-IDCW Monthly Payout</t>
  </si>
  <si>
    <t>INF277KA1240</t>
  </si>
  <si>
    <t>Tata Corporate Bond Fund-Direct Plan-IDCW Monthly Reinvestment</t>
  </si>
  <si>
    <t>INF277KA1273</t>
  </si>
  <si>
    <t>Tata Corporate Bond Fund-Direct Plan-IDCW Periodic Payout</t>
  </si>
  <si>
    <t>INF277KA1232</t>
  </si>
  <si>
    <t>Tata Corporate Bond Fund-Direct Plan-IDCW Periodic Reinvestment</t>
  </si>
  <si>
    <t>INF277KA1265</t>
  </si>
  <si>
    <t>Tata Corporate Bond Fund-Direct Plan-IDCW Quarterly Payout</t>
  </si>
  <si>
    <t>INF277KA1257</t>
  </si>
  <si>
    <t>Tata Corporate Bond Fund-Direct Plan-IDCW Quarterly Reinvestment</t>
  </si>
  <si>
    <t>INF277KA1281</t>
  </si>
  <si>
    <t>Tata Corporate Bond Fund-Regular Plan-Growth</t>
  </si>
  <si>
    <t>INF277KA1299</t>
  </si>
  <si>
    <t>Tata Corporate Bond Fund-Regular Plan-IDCW Monthly Payout</t>
  </si>
  <si>
    <t>INF277KA1315</t>
  </si>
  <si>
    <t>Tata Corporate Bond Fund-Regular Plan-IDCW Monthly Reinvestment</t>
  </si>
  <si>
    <t>INF277KA1349</t>
  </si>
  <si>
    <t>Tata Corporate Bond Fund-Regular Plan-IDCW Periodic Payout</t>
  </si>
  <si>
    <t>INF277KA1307</t>
  </si>
  <si>
    <t>Tata Corporate Bond Fund-Regular Plan-IDCW Periodic Reinvestment</t>
  </si>
  <si>
    <t>INF277KA1331</t>
  </si>
  <si>
    <t>Tata Corporate Bond Fund-Regular Plan-IDCW Quarterly Payout</t>
  </si>
  <si>
    <t>INF277KA1323</t>
  </si>
  <si>
    <t>Tata Corporate Bond Fund-Regular Plan-IDCW Quarterly Reinvestment</t>
  </si>
  <si>
    <t>INF277KA1356</t>
  </si>
  <si>
    <t>TRUSTMF CORPORATE BOND FUND-DIRECT PLAN-GROWTH</t>
  </si>
  <si>
    <t>INF0GCD01560</t>
  </si>
  <si>
    <t>TRUSTMF CORPORATE BOND FUND-DIRECT PLAN-MONTHLY IDCW</t>
  </si>
  <si>
    <t>INF0GCD01586</t>
  </si>
  <si>
    <t>INF0GCD01578</t>
  </si>
  <si>
    <t>TRUSTMF CORPORATE BOND FUND-REGULAR PLAN-GROWTH</t>
  </si>
  <si>
    <t>INF0GCD01537</t>
  </si>
  <si>
    <t>TRUSTMF CORPORATE BOND FUND-REGULAR PLAN-MONTHLY IDCW</t>
  </si>
  <si>
    <t>INF0GCD01552</t>
  </si>
  <si>
    <t>INF0GCD01545</t>
  </si>
  <si>
    <t>Union Corporate Bond Fund - Direct Plan - Growth Option</t>
  </si>
  <si>
    <t>INF582M01DU5</t>
  </si>
  <si>
    <t>Union Corporate Bond Fund - Direct Plan - IDCW Option</t>
  </si>
  <si>
    <t>INF582M01DW1</t>
  </si>
  <si>
    <t>INF582M01DV3</t>
  </si>
  <si>
    <t>Union Corporate Bond Fund - Regular Plan - Growth Option</t>
  </si>
  <si>
    <t>INF582M01DY7</t>
  </si>
  <si>
    <t>Union Corporate Bond Fund - Regular Plan - IDCW Option</t>
  </si>
  <si>
    <t>INF582M01EA5</t>
  </si>
  <si>
    <t>INF582M01DZ4</t>
  </si>
  <si>
    <t>UTI Corporate Bond Fund - Direct Plan - Annual IDCW</t>
  </si>
  <si>
    <t>INF789F1A587</t>
  </si>
  <si>
    <t>INF789F1A595</t>
  </si>
  <si>
    <t>UTI Corporate Bond Fund - Direct Plan - Flexi IDCW</t>
  </si>
  <si>
    <t>INF789F1A603</t>
  </si>
  <si>
    <t>INF789F1A611</t>
  </si>
  <si>
    <t>UTI Corporate Bond Fund - Direct Plan - Growth Option</t>
  </si>
  <si>
    <t>INF789F1A538</t>
  </si>
  <si>
    <t>UTI Corporate Bond Fund - Direct Plan - Half-Yearly IDCW</t>
  </si>
  <si>
    <t>INF789F1A561</t>
  </si>
  <si>
    <t>INF789F1A579</t>
  </si>
  <si>
    <t>UTI Corporate Bond Fund - Direct Plan - Quarterly IDCW</t>
  </si>
  <si>
    <t>INF789F1A546</t>
  </si>
  <si>
    <t>INF789F1A553</t>
  </si>
  <si>
    <t>UTI Corporate Bond Fund - Regular Plan - Annual IDCW</t>
  </si>
  <si>
    <t>INF789F1A496</t>
  </si>
  <si>
    <t>INF789F1A504</t>
  </si>
  <si>
    <t>UTI Corporate Bond Fund - Regular Plan - Flexi IDCW</t>
  </si>
  <si>
    <t>INF789F1A512</t>
  </si>
  <si>
    <t>INF789F1A520</t>
  </si>
  <si>
    <t>UTI Corporate Bond Fund - Regular Plan - Growth Option</t>
  </si>
  <si>
    <t>INF789F1A447</t>
  </si>
  <si>
    <t>UTI Corporate Bond Fund - Regular Plan - Half-Yearly IDCW</t>
  </si>
  <si>
    <t>INF789F1A470</t>
  </si>
  <si>
    <t>INF789F1A488</t>
  </si>
  <si>
    <t>UTI Corporate Bond Fund - Regular Plan - Quarterly IDCW</t>
  </si>
  <si>
    <t>INF789F1A454</t>
  </si>
  <si>
    <t>INF789F1A462</t>
  </si>
  <si>
    <t>Aditya Birla Sun Life Credit Risk Fund - Direct - IDCW</t>
  </si>
  <si>
    <t>INF209KA1K96</t>
  </si>
  <si>
    <t>INF209KA1L04</t>
  </si>
  <si>
    <t>Aditya Birla Sun Life Credit Risk Fund - Direct Plan - Bonus</t>
  </si>
  <si>
    <t>INF209KA1L12</t>
  </si>
  <si>
    <t>Aditya Birla Sun Life Credit Risk Fund - Direct Plan - Growth</t>
  </si>
  <si>
    <t>INF209KA1K88</t>
  </si>
  <si>
    <t>Aditya Birla Sun Life Credit Risk Fund - Regular - IDCW</t>
  </si>
  <si>
    <t>INF209KA1K54</t>
  </si>
  <si>
    <t>INF209KA1K62</t>
  </si>
  <si>
    <t>Aditya Birla Sun Life Credit Risk Fund - Regular Plan - Growth</t>
  </si>
  <si>
    <t>INF209KA1K47</t>
  </si>
  <si>
    <t>Axis Credit Risk Fund - Direct Plan - Growth</t>
  </si>
  <si>
    <t>INF846K01PJ5</t>
  </si>
  <si>
    <t>Axis Credit Risk Fund - Direct Plan - Monthly IDCW</t>
  </si>
  <si>
    <t>INF846K01PM9</t>
  </si>
  <si>
    <t>INF846K01PN7</t>
  </si>
  <si>
    <t>Axis Credit Risk Fund - Direct Plan - Weekly IDCW</t>
  </si>
  <si>
    <t>INF846K01PK3</t>
  </si>
  <si>
    <t>INF846K01PL1</t>
  </si>
  <si>
    <t>Axis Credit Risk Fund - Regular Plan - Growth</t>
  </si>
  <si>
    <t>INF846K01PO5</t>
  </si>
  <si>
    <t>Axis Credit Risk Fund - Regular Plan - Monthly IDCW</t>
  </si>
  <si>
    <t>INF846K01PR8</t>
  </si>
  <si>
    <t>INF846K01PS6</t>
  </si>
  <si>
    <t>Axis Credit Risk Fund - Regular Plan - Weekly IDCW</t>
  </si>
  <si>
    <t>INF846K01PP2</t>
  </si>
  <si>
    <t>INF846K01PQ0</t>
  </si>
  <si>
    <t>BANDHAN Credit Risk Fund - Regular Plan Annual IDCW</t>
  </si>
  <si>
    <t>INF194KA1W05</t>
  </si>
  <si>
    <t>INF194KA1W13</t>
  </si>
  <si>
    <t>BANDHAN Credit Risk Fund - Regular Plan Growth</t>
  </si>
  <si>
    <t>INF194KA1W39</t>
  </si>
  <si>
    <t>BANDHAN Credit Risk Fund - Regular Plan Half Yearly IDCW</t>
  </si>
  <si>
    <t>INF194KA1V71</t>
  </si>
  <si>
    <t>INF194KA1V89</t>
  </si>
  <si>
    <t>BANDHAN Credit Risk Fund - Regular Plan Periodic IDCW</t>
  </si>
  <si>
    <t>INF194KA1V14</t>
  </si>
  <si>
    <t>INF194KA1V22</t>
  </si>
  <si>
    <t>BANDHAN Credit Risk Fund - Regular Plan Quarterly IDCW</t>
  </si>
  <si>
    <t>INF194KA1V48</t>
  </si>
  <si>
    <t>INF194KA1V55</t>
  </si>
  <si>
    <t>BANDHAN Credit Risk Fund-Direct Plan-Annual IDCW</t>
  </si>
  <si>
    <t>INF194KA1X38</t>
  </si>
  <si>
    <t>INF194KA1X46</t>
  </si>
  <si>
    <t>BANDHAN Credit Risk Fund-Direct Plan-Growth</t>
  </si>
  <si>
    <t>INF194KA1X61</t>
  </si>
  <si>
    <t>BANDHAN Credit Risk Fund-Direct Plan-Periodic IDCW</t>
  </si>
  <si>
    <t>INF194KA1W47</t>
  </si>
  <si>
    <t>INF194KA1W54</t>
  </si>
  <si>
    <t>BANDHAN Credit Risk Fund-Direct Plan-Quarterly IDCW</t>
  </si>
  <si>
    <t>INF194KA1W70</t>
  </si>
  <si>
    <t>INF194KA1W88</t>
  </si>
  <si>
    <t>BANK OF INDIA Credit Risk  Fund - Direct Plan</t>
  </si>
  <si>
    <t>INF761K01DG8</t>
  </si>
  <si>
    <t>BANK OF INDIA Credit Risk Fund - Regular Plan</t>
  </si>
  <si>
    <t>INF761K01DH6</t>
  </si>
  <si>
    <t>Baroda BNP Paribas Credit Risk Fund -Direct- Monthly IDCW</t>
  </si>
  <si>
    <t>INF955L01FZ9</t>
  </si>
  <si>
    <t>Baroda BNP Paribas Credit Risk Fund -Direct- Quarterly IDCW</t>
  </si>
  <si>
    <t>INF955L01GA0</t>
  </si>
  <si>
    <t>Baroda BNP Paribas Credit Risk Fund -Direct-Growth Option</t>
  </si>
  <si>
    <t>INF955L01FR6</t>
  </si>
  <si>
    <t>Baroda BNP Paribas Credit Risk Fund -Regular-Growth Option</t>
  </si>
  <si>
    <t>INF955L01FP0</t>
  </si>
  <si>
    <t>Baroda BNP Paribas Credit Risk Fund -Regular-Monthly IDCW</t>
  </si>
  <si>
    <t>INF955L01FU0</t>
  </si>
  <si>
    <t>Baroda BNP Paribas Credit Risk Fund -Regular-Quarterly IDCW</t>
  </si>
  <si>
    <t>INF955L01FV8</t>
  </si>
  <si>
    <t>Baroda BNP Paribas Credit Risk Fund- Direct- Growth Option- Segregated Portfolio- 1</t>
  </si>
  <si>
    <t>INF955L01IT6</t>
  </si>
  <si>
    <t>Baroda BNP Paribas Credit Risk Fund- Direct- Monthly IDCW Option- Segregated Portfolio- 1</t>
  </si>
  <si>
    <t>INF955L01IW0</t>
  </si>
  <si>
    <t>INF955L01IX8</t>
  </si>
  <si>
    <t>Baroda BNP Paribas Credit Risk Fund- Regular- Growth Option- Segregated Portfolio- 1</t>
  </si>
  <si>
    <t>INF955L01IO7</t>
  </si>
  <si>
    <t>Baroda BNP Paribas Credit Risk Fund- Regular- Monthly IDCW Option- Segregated Portfolio- 1</t>
  </si>
  <si>
    <t>INF955L01IR0</t>
  </si>
  <si>
    <t>INF955L01IS8</t>
  </si>
  <si>
    <t>Baroda BNP Paribas Credit Risk Fund- Regular- Quarterly IDCW Option- Segregated Portfolio- 1</t>
  </si>
  <si>
    <t>INF955L01IP4</t>
  </si>
  <si>
    <t>INF955L01IQ2</t>
  </si>
  <si>
    <t>Baroda BNP Paribas Credit Risk Fund-Direct- Quarterly IDCW Option- Segregated Portfolio- 1</t>
  </si>
  <si>
    <t>INF955L01IU4</t>
  </si>
  <si>
    <t>INF955L01IV2</t>
  </si>
  <si>
    <t>DSP Credit Risk Fund - Direct Plan -  IDCW - Monthly</t>
  </si>
  <si>
    <t>INF740K01OV8</t>
  </si>
  <si>
    <t>INF740K01OW6</t>
  </si>
  <si>
    <t>DSP Credit Risk Fund - Direct Plan - Growth</t>
  </si>
  <si>
    <t>INF740K01OS4</t>
  </si>
  <si>
    <t>DSP Credit Risk Fund - Direct Plan - IDCW</t>
  </si>
  <si>
    <t>INF740K01OT2</t>
  </si>
  <si>
    <t>INF740K01OU0</t>
  </si>
  <si>
    <t>DSP Credit Risk Fund - Direct Plan - IDCW - Daily</t>
  </si>
  <si>
    <t>INF740KA1NX2</t>
  </si>
  <si>
    <t xml:space="preserve">DSP Credit Risk Fund - Direct Plan - IDCW - Quarterly </t>
  </si>
  <si>
    <t>INF740K01OX4</t>
  </si>
  <si>
    <t>INF740K01OY2</t>
  </si>
  <si>
    <t>DSP Credit Risk Fund - Direct Plan - IDCW - Weekly</t>
  </si>
  <si>
    <t>INF740KA1NY0</t>
  </si>
  <si>
    <t>INF740KA1NZ7</t>
  </si>
  <si>
    <t>DSP Credit Risk Fund - Regular Plan - IDCW</t>
  </si>
  <si>
    <t>INF740K01581</t>
  </si>
  <si>
    <t>INF740K01AB9</t>
  </si>
  <si>
    <t>DSP Credit Risk Fund - Regular Plan - IDCW - Daily</t>
  </si>
  <si>
    <t>INF740KA1OA8</t>
  </si>
  <si>
    <t>DSP Credit Risk Fund - Regular Plan - IDCW - Monthly</t>
  </si>
  <si>
    <t>INF740K01JW6</t>
  </si>
  <si>
    <t>INF740K01JV8</t>
  </si>
  <si>
    <t xml:space="preserve">DSP Credit Risk Fund - Regular Plan - IDCW - Quarterly </t>
  </si>
  <si>
    <t>INF740K01JY2</t>
  </si>
  <si>
    <t>INF740K01JX4</t>
  </si>
  <si>
    <t>DSP Credit Risk Fund - Regular Plan - IDCW - Weekly</t>
  </si>
  <si>
    <t>INF740K01FR4</t>
  </si>
  <si>
    <t>INF740K01FQ6</t>
  </si>
  <si>
    <t>DSP Credit Risk Fund - Regular Plan -Growth</t>
  </si>
  <si>
    <t>INF740K01599</t>
  </si>
  <si>
    <t>Franklin India Credit Risk Fund - Segregated Portfolio 3 (9.50% Yes bank Ltd CO 23Dec21) - Direct Growth Plan</t>
  </si>
  <si>
    <t>INF090I01VZ8</t>
  </si>
  <si>
    <t>Franklin India Credit Risk Fund - Segregated Portfolio 3 (9.50% Yes Bank Ltd CO 23Dec21) - Growth Plan</t>
  </si>
  <si>
    <t>INF090I01VX3</t>
  </si>
  <si>
    <t>Franklin India Credit Risk Fund- Segregated Portfolio 3 (9.50% Yes Bank Ltd CO 23Dec21) - IDCW</t>
  </si>
  <si>
    <t>INF090I01VW5</t>
  </si>
  <si>
    <t>Franklin India Credit Risk Fund-Segregated Portfolio 3 (9.50% Yes Bank Ltd CO 23Dec21) - Direct IDCW</t>
  </si>
  <si>
    <t>INF090I01VY1</t>
  </si>
  <si>
    <t>HDFC Credit Risk Debt Fund - Growth Option</t>
  </si>
  <si>
    <t>INF179KA1GC0</t>
  </si>
  <si>
    <t>HDFC Credit Risk Debt Fund - Growth Option - Direct Plan</t>
  </si>
  <si>
    <t>INF179KA1FZ3</t>
  </si>
  <si>
    <t>HDFC Credit Risk Debt Fund - IDCW Option</t>
  </si>
  <si>
    <t>INF179KA1I87</t>
  </si>
  <si>
    <t>INF179KA1I79</t>
  </si>
  <si>
    <t>HDFC Credit Risk Debt Fund - IDCW Option - Direct Plan</t>
  </si>
  <si>
    <t>INF179KA1I61</t>
  </si>
  <si>
    <t>INF179KA1I53</t>
  </si>
  <si>
    <t>HDFC Credit Risk Debt Fund - Quarterly IDCW - Direct Plan</t>
  </si>
  <si>
    <t>INF179KA1GA4</t>
  </si>
  <si>
    <t>INF179KA1GB2</t>
  </si>
  <si>
    <t>HDFC Credit Risk Debt Fund - Quarterly IDCW Option</t>
  </si>
  <si>
    <t>INF179KA1GD8</t>
  </si>
  <si>
    <t>INF179KA1GE6</t>
  </si>
  <si>
    <t>HSBC Credit Risk Fund - Direct Annual IDCW</t>
  </si>
  <si>
    <t>INF917K01UL0</t>
  </si>
  <si>
    <t>INF917K01UK2</t>
  </si>
  <si>
    <t>HSBC Credit Risk Fund - Direct Growth</t>
  </si>
  <si>
    <t>INF917K01UH8</t>
  </si>
  <si>
    <t>HSBC Credit Risk Fund - Direct IDCW</t>
  </si>
  <si>
    <t>INF917K01E29</t>
  </si>
  <si>
    <t>INF917K01UI6</t>
  </si>
  <si>
    <t>HSBC Credit Risk Fund - Regular Annual IDCW</t>
  </si>
  <si>
    <t>INF917K01UN6</t>
  </si>
  <si>
    <t>INF917K01UM8</t>
  </si>
  <si>
    <t>HSBC Credit Risk Fund - Regular Growth</t>
  </si>
  <si>
    <t>INF917K01130</t>
  </si>
  <si>
    <t>HSBC Credit Risk Fund - Regular IDCW</t>
  </si>
  <si>
    <t>INF917K01114</t>
  </si>
  <si>
    <t>INF917K01122</t>
  </si>
  <si>
    <t>HSBC Credit Risk Fund- Regular Plan - Bonus</t>
  </si>
  <si>
    <t>ICICI Prudential Credit Risk Fund - Direct Plan - Growth</t>
  </si>
  <si>
    <t>INF109K01V00</t>
  </si>
  <si>
    <t>ICICI Prudential Credit Risk Fund - Direct Plan - Quarterly IDCW</t>
  </si>
  <si>
    <t>INF109K01V34</t>
  </si>
  <si>
    <t>INF109K01V42</t>
  </si>
  <si>
    <t>ICICI Prudential Credit Risk Fund - Growth</t>
  </si>
  <si>
    <t>INF109K01GU4</t>
  </si>
  <si>
    <t>ICICI Prudential Credit Risk Fund - Quarterly IDCW</t>
  </si>
  <si>
    <t>INF109K01GV2</t>
  </si>
  <si>
    <t>INF109K01GW0</t>
  </si>
  <si>
    <t>Invesco India Credit Risk Fund - Direct Plan - Discretionary IDCW (Payout / Reinvestment)</t>
  </si>
  <si>
    <t>INF205K01J09</t>
  </si>
  <si>
    <t>INF205K01J25</t>
  </si>
  <si>
    <t>Invesco India Credit Risk Fund - Direct Plan - Growth</t>
  </si>
  <si>
    <t>INF205K01I83</t>
  </si>
  <si>
    <t>Invesco India Credit Risk Fund - Direct Plan - Monthly IDCW (Payout / Reinvestment)</t>
  </si>
  <si>
    <t>INF205K01I91</t>
  </si>
  <si>
    <t>INF205K01J17</t>
  </si>
  <si>
    <t>Invesco India Credit Risk Fund - Regular Plan - Discretionary IDCW (Payout / Reinvestment)</t>
  </si>
  <si>
    <t>INF205K01I59</t>
  </si>
  <si>
    <t>INF205K01I75</t>
  </si>
  <si>
    <t>Invesco India Credit Risk Fund - Regular Plan - Growth</t>
  </si>
  <si>
    <t>INF205K01I34</t>
  </si>
  <si>
    <t>Invesco India Credit Risk Fund - Regular Plan - Monthly IDCW (Payout / Reinvestment)</t>
  </si>
  <si>
    <t>INF205K01I42</t>
  </si>
  <si>
    <t>INF205K01I67</t>
  </si>
  <si>
    <t>Kotak Credit Risk Fund - Direct Plan - Standard Income Distribution cum capital withdrawal option</t>
  </si>
  <si>
    <t>INF174K01MG5</t>
  </si>
  <si>
    <t>Kotak Credit Risk Fund - Growth</t>
  </si>
  <si>
    <t>INF174K01DY7</t>
  </si>
  <si>
    <t>Kotak Credit Risk Fund - Growth - Direct</t>
  </si>
  <si>
    <t>INF174K01LZ7</t>
  </si>
  <si>
    <t>Kotak Credit Risk Fund - Regular Plan - Standard Income Distribution cum capital withdrawal option</t>
  </si>
  <si>
    <t>INF174K01EG2</t>
  </si>
  <si>
    <t>INF174K01EF4</t>
  </si>
  <si>
    <t>Nippon India Credit Risk Fund  - Growth Plan</t>
  </si>
  <si>
    <t>INF204K01FQ3</t>
  </si>
  <si>
    <t>Nippon India Credit Risk Fund  - Institutional Growth Plan</t>
  </si>
  <si>
    <t>INF204K01FT7</t>
  </si>
  <si>
    <t>NIPPON INDIA CREDIT RISK FUND -  SEGREGATED PORTFOLIO 2 - DIRECT Plan - IDCW Option</t>
  </si>
  <si>
    <t>INF204KB17P0</t>
  </si>
  <si>
    <t>INF204KB18P8</t>
  </si>
  <si>
    <t>NIPPON INDIA CREDIT RISK FUND -  SEGREGATED PORTFOLIO 2 - DIRECT Plan - QUARTERLY IDCW Option</t>
  </si>
  <si>
    <t>INF204KB15P4</t>
  </si>
  <si>
    <t>INF204KB16P2</t>
  </si>
  <si>
    <t>NIPPON INDIA CREDIT RISK FUND -  SEGREGATED PORTFOLIO 2 - IDCW Option</t>
  </si>
  <si>
    <t>INF204KB13Q7</t>
  </si>
  <si>
    <t>INF204KB14Q5</t>
  </si>
  <si>
    <t>NIPPON INDIA CREDIT RISK FUND -  SEGREGATED PORTFOLIO 2 - QUARTERLY IDCW Option</t>
  </si>
  <si>
    <t>INF204KB11Q1</t>
  </si>
  <si>
    <t>INF204KB12Q9</t>
  </si>
  <si>
    <t>Nippon India Credit Risk Fund - Direct Plan - Growth Plan</t>
  </si>
  <si>
    <t>INF204K01A74</t>
  </si>
  <si>
    <t>NIPPON INDIA CREDIT RISK FUND - DIRECT Plan - IDCW Option</t>
  </si>
  <si>
    <t>INF204KA1WV6</t>
  </si>
  <si>
    <t>NIPPON INDIA CREDIT RISK FUND - DIRECT Plan - QUARTERLY IDCW Option</t>
  </si>
  <si>
    <t>INF204K01A82</t>
  </si>
  <si>
    <t>INF204K01A90</t>
  </si>
  <si>
    <t>NIPPON INDIA CREDIT RISK FUND - IDCW Option</t>
  </si>
  <si>
    <t>INF204KA1WT0</t>
  </si>
  <si>
    <t>INF204KA1WS2</t>
  </si>
  <si>
    <t>NIPPON INDIA CREDIT RISK FUND - QUARTERLY IDCW Option</t>
  </si>
  <si>
    <t>INF204K01FR1</t>
  </si>
  <si>
    <t>INF204K01FS9</t>
  </si>
  <si>
    <t>Nippon India Credit Risk Fund - Segregated Portfolio 2 - Direct Plan - Growth Plan</t>
  </si>
  <si>
    <t>INF204KB14P7</t>
  </si>
  <si>
    <t>Nippon India Credit Risk Fund - Segregated Portfolio 2 - Growth Plan</t>
  </si>
  <si>
    <t>INF204KB19P6</t>
  </si>
  <si>
    <t>Nippon India Credit Risk Fund - Segregated Portfolio 2 - Institutional Growth Plan</t>
  </si>
  <si>
    <t>INF204KB10Q3</t>
  </si>
  <si>
    <t>SBI Credit Risk Fund - Direct Plan - Daily Income Distribution cum Capital Withdrawal Option (IDCW)</t>
  </si>
  <si>
    <t>INF200K01SS0</t>
  </si>
  <si>
    <t>SBI Credit Risk Fund - Direct Plan - Income Distribution cum Capital Withdrawal Option (IDCW)</t>
  </si>
  <si>
    <t>INF200K01ST8</t>
  </si>
  <si>
    <t>INF200K01SU6</t>
  </si>
  <si>
    <t>SBI CREDIT RISK FUND - DIRECT PLAN -GROWTH</t>
  </si>
  <si>
    <t>INF200K01SV4</t>
  </si>
  <si>
    <t>SBI Credit Risk Fund - Regular Plan - Daily Income Distribution cum Capital Withdrawal Option (IDCW)</t>
  </si>
  <si>
    <t>INF200K01QK1</t>
  </si>
  <si>
    <t>SBI CREDIT RISK FUND - REGULAR PLAN - GROWTH</t>
  </si>
  <si>
    <t>INF200K01685</t>
  </si>
  <si>
    <t>SBI Credit Risk Fund - Regular Plan - Income Distribution cum Capital Withdrawal Option (IDCW)</t>
  </si>
  <si>
    <t>INF200K01693</t>
  </si>
  <si>
    <t>INF200K01701</t>
  </si>
  <si>
    <t>UTI - Credit Risk Fund (Segregated - 06032020) - Direct Plan - Annual Dividend Option</t>
  </si>
  <si>
    <t>INF789F1ARG8</t>
  </si>
  <si>
    <t>INF789F1ARH6</t>
  </si>
  <si>
    <t>UTI - Credit Risk Fund (Segregated - 06032020) - Direct Plan - Flexi Dividend Option</t>
  </si>
  <si>
    <t>INF789F1ARK0</t>
  </si>
  <si>
    <t>INF789F1ARL8</t>
  </si>
  <si>
    <t>UTI - Credit Risk Fund (Segregated - 06032020) - Direct Plan - Growth Option</t>
  </si>
  <si>
    <t>INF789F1ARF0</t>
  </si>
  <si>
    <t>UTI - Credit Risk Fund (Segregated - 06032020) - Direct Plan - Half Yearly Dividend Option</t>
  </si>
  <si>
    <t>INF789F1ARI4</t>
  </si>
  <si>
    <t>INF789F1ARJ2</t>
  </si>
  <si>
    <t>UTI - Credit Risk Fund (Segregated - 06032020) - Direct Plan - Monthly Dividend Option</t>
  </si>
  <si>
    <t>INF789F1ARM6</t>
  </si>
  <si>
    <t>INF789F1ARN4</t>
  </si>
  <si>
    <t>UTI - Credit Risk Fund (Segregated - 06032020) - Direct Plan - Quarterly Dividend Option</t>
  </si>
  <si>
    <t>INF789F1ARD5</t>
  </si>
  <si>
    <t>INF789F1ARE3</t>
  </si>
  <si>
    <t>UTI - Credit Risk Fund (Segregated - 06032020) - Regular Plan - Annual Dividend Option</t>
  </si>
  <si>
    <t>INF789F1ARR5</t>
  </si>
  <si>
    <t>INF789F1ARS3</t>
  </si>
  <si>
    <t>UTI - Credit Risk Fund (Segregated - 06032020) - Regular Plan - Flexi Dividend Option</t>
  </si>
  <si>
    <t>INF789F1ARV7</t>
  </si>
  <si>
    <t>INF789F1ARW5</t>
  </si>
  <si>
    <t>UTI - Credit Risk Fund (Segregated - 06032020) - Regular Plan - Growth Option</t>
  </si>
  <si>
    <t>INF789F1ARQ7</t>
  </si>
  <si>
    <t>UTI - Credit Risk Fund (Segregated - 06032020) - Regular Plan - Half Yearly Dividend Option</t>
  </si>
  <si>
    <t>INF789F1ART1</t>
  </si>
  <si>
    <t>INF789F1ARU9</t>
  </si>
  <si>
    <t>UTI - Credit Risk Fund (Segregated - 06032020) - Regular Plan - Monthly Dividend Option</t>
  </si>
  <si>
    <t>INF789F1ARX3</t>
  </si>
  <si>
    <t>INF789F1ARY1</t>
  </si>
  <si>
    <t>UTI - Credit Risk Fund (Segregated - 06032020) - Regular Plan - Quarterly Dividend Option</t>
  </si>
  <si>
    <t>INF789F1ARO2</t>
  </si>
  <si>
    <t>INF789F1ARP9</t>
  </si>
  <si>
    <t>UTI Credit Risk Fund  - Regular Plan - Growth Option</t>
  </si>
  <si>
    <t>INF789F01QZ1</t>
  </si>
  <si>
    <t>UTI Credit Risk Fund - Direct Plan - Annual IDCW</t>
  </si>
  <si>
    <t>INF789FB1U28</t>
  </si>
  <si>
    <t>INF789FB1U36</t>
  </si>
  <si>
    <t>UTI Credit Risk Fund - Direct Plan - Flexi IDCW</t>
  </si>
  <si>
    <t>INF789FB1U44</t>
  </si>
  <si>
    <t>INF789FB1U51</t>
  </si>
  <si>
    <t>UTI Credit Risk Fund - Direct Plan - Growth Option</t>
  </si>
  <si>
    <t>INF789F01YB6</t>
  </si>
  <si>
    <t>UTI Credit Risk Fund - Direct Plan - Half-Yearly IDCW</t>
  </si>
  <si>
    <t>INF789FA1W02</t>
  </si>
  <si>
    <t>INF789FA1W10</t>
  </si>
  <si>
    <t>UTI Credit Risk Fund - Direct Plan - Monthly IDCW</t>
  </si>
  <si>
    <t>INF789FB1U02</t>
  </si>
  <si>
    <t>INF789FB1U10</t>
  </si>
  <si>
    <t>UTI Credit Risk Fund - Direct Plan - Quarterly IDCW</t>
  </si>
  <si>
    <t>INF789F01YC4</t>
  </si>
  <si>
    <t>INF789F01YD2</t>
  </si>
  <si>
    <t>UTI Credit Risk Fund - Regular Plan - Annual IDCW</t>
  </si>
  <si>
    <t>INF789FA1V60</t>
  </si>
  <si>
    <t>INF789FA1V78</t>
  </si>
  <si>
    <t>UTI Credit Risk Fund - Regular Plan - Flexi IDCW</t>
  </si>
  <si>
    <t>INF789FA1V86</t>
  </si>
  <si>
    <t>INF789FA1V94</t>
  </si>
  <si>
    <t>UTI Credit Risk Fund - Regular Plan - Half-Yearly IDCW</t>
  </si>
  <si>
    <t>INF789FA1V45</t>
  </si>
  <si>
    <t>INF789FA1V52</t>
  </si>
  <si>
    <t>UTI Credit Risk Fund - Regular Plan - Monthly IDCW</t>
  </si>
  <si>
    <t>INF789FB1T88</t>
  </si>
  <si>
    <t>INF789FB1T96</t>
  </si>
  <si>
    <t>UTI Credit Risk Fund - Regular Plan - Quarterly IDCW</t>
  </si>
  <si>
    <t>INF789F01RA2</t>
  </si>
  <si>
    <t>INF789F01RB0</t>
  </si>
  <si>
    <t>Aditya Birla Sun Life Banking &amp; PSU Debt Fund  - DIRECT - IDCW</t>
  </si>
  <si>
    <t>INF209KA12Z1</t>
  </si>
  <si>
    <t>INF209KA13Z9</t>
  </si>
  <si>
    <t>Aditya Birla Sun Life Banking &amp; PSU Debt Fund  - DIRECT - MONTHLY IDCW</t>
  </si>
  <si>
    <t>INF209K01YM2</t>
  </si>
  <si>
    <t>Aditya Birla Sun Life Banking &amp; PSU Debt Fund  - Direct - Quarterly IDCW</t>
  </si>
  <si>
    <t>INF209K01YO8</t>
  </si>
  <si>
    <t>Aditya Birla Sun Life Banking &amp; PSU Debt Fund  - REGULAR - IDCW</t>
  </si>
  <si>
    <t>INF209K01LX6</t>
  </si>
  <si>
    <t>INF209KA11Z3</t>
  </si>
  <si>
    <t>Aditya Birla Sun Life Banking &amp; PSU Debt Fund  - REGULAR - MONTHLY IDCW</t>
  </si>
  <si>
    <t>INF209K01LU2</t>
  </si>
  <si>
    <t>Aditya Birla Sun Life Banking &amp; PSU Debt Fund  - REGULAR - Quarterly IDCW</t>
  </si>
  <si>
    <t>INF209K01LN7</t>
  </si>
  <si>
    <t>Aditya Birla Sun Life Banking &amp; PSU Debt Fund  - retail - monthly IDCW</t>
  </si>
  <si>
    <t>INF209K01LR8</t>
  </si>
  <si>
    <t>Aditya Birla Sun Life Banking &amp; PSU Debt Fund  - retail - quarterly IDCW</t>
  </si>
  <si>
    <t>INF209K01LS6</t>
  </si>
  <si>
    <t>Aditya Birla Sun Life Banking &amp; PSU Debt Fund - Regular Plan-Growth</t>
  </si>
  <si>
    <t>INF209K01LV0</t>
  </si>
  <si>
    <t>Aditya Birla Sun Life Banking &amp; PSU Debt Fund - Retail Plan-Growth</t>
  </si>
  <si>
    <t>INF209K01LT4</t>
  </si>
  <si>
    <t>Aditya Birla Sun Life Banking &amp; PSU Debt Fund- Direct Plan-Growth</t>
  </si>
  <si>
    <t>INF209K01YN0</t>
  </si>
  <si>
    <t>Axis Banking &amp; PSU Debt Fund - Direct Plan - Daily IDCW</t>
  </si>
  <si>
    <t>INF846K01CU0</t>
  </si>
  <si>
    <t>Axis Banking &amp; PSU Debt Fund - Direct Plan - Growth Option</t>
  </si>
  <si>
    <t>INF846K01CR6</t>
  </si>
  <si>
    <t>Axis Banking &amp; PSU Debt Fund - Direct Plan - Monthly IDCW</t>
  </si>
  <si>
    <t>INF846K01CT2</t>
  </si>
  <si>
    <t>INF846K01CS4</t>
  </si>
  <si>
    <t>Axis Banking &amp; PSU Debt Fund - Direct Plan - Weekly IDCW</t>
  </si>
  <si>
    <t>INF846K01CV8</t>
  </si>
  <si>
    <t>INF846K01CW6</t>
  </si>
  <si>
    <t>Axis Banking &amp; PSU Debt Fund - Regular Plan - Daily IDCW</t>
  </si>
  <si>
    <t>INF846K01CC8</t>
  </si>
  <si>
    <t>Axis Banking &amp; PSU Debt Fund - Regular Plan - Growth option</t>
  </si>
  <si>
    <t>INF846K01CB0</t>
  </si>
  <si>
    <t>Axis Banking &amp; PSU Debt Fund - Regular Plan - Monthly IDCW</t>
  </si>
  <si>
    <t>INF846K01CF1</t>
  </si>
  <si>
    <t>INF846K01CG9</t>
  </si>
  <si>
    <t>Axis Banking &amp; PSU Debt Fund - Regular Plan - Weekly IDCW</t>
  </si>
  <si>
    <t>INF846K01CD6</t>
  </si>
  <si>
    <t>INF846K01CE4</t>
  </si>
  <si>
    <t>Bajaj Finserv Banking and PSU Fund-  Direct Plan-Monthly- IDCW</t>
  </si>
  <si>
    <t>INF0QA701649</t>
  </si>
  <si>
    <t>INF0QA701631</t>
  </si>
  <si>
    <t>Bajaj Finserv Banking and PSU Fund- Direct Plan- IDCW</t>
  </si>
  <si>
    <t>INF0QA701615</t>
  </si>
  <si>
    <t>INF0QA701623</t>
  </si>
  <si>
    <t>Bajaj Finserv Banking and PSU Fund- Regular Plan- Growth</t>
  </si>
  <si>
    <t>INF0QA701557</t>
  </si>
  <si>
    <t>Bajaj Finserv Banking and PSU Fund- Regular Plan- IDCW</t>
  </si>
  <si>
    <t>INF0QA701565</t>
  </si>
  <si>
    <t>INF0QA701573</t>
  </si>
  <si>
    <t>Bajaj Finserv Banking and PSU Fund-Direct Plan- Growth</t>
  </si>
  <si>
    <t>INF0QA701607</t>
  </si>
  <si>
    <t>Bajaj Finserv Banking and PSU Fund-Regular Plan-Monthly-IDCW</t>
  </si>
  <si>
    <t>INF0QA701599</t>
  </si>
  <si>
    <t>INF0QA701581</t>
  </si>
  <si>
    <t>BANDHAN Banking &amp; PSU Debt Fund - Direct Annual IDCW</t>
  </si>
  <si>
    <t>INF194K019M8</t>
  </si>
  <si>
    <t>BANDHAN Banking &amp; PSU Debt Fund - Direct Daily IDCW</t>
  </si>
  <si>
    <t>INF194KA1JD3</t>
  </si>
  <si>
    <t>BANDHAN Banking &amp; PSU Debt Fund - Direct Fortnightly IDCW</t>
  </si>
  <si>
    <t>INF194K010N5</t>
  </si>
  <si>
    <t>BANDHAN Banking &amp; PSU Debt Fund - Direct Growth</t>
  </si>
  <si>
    <t>INF194K015G8</t>
  </si>
  <si>
    <t>BANDHAN Banking &amp; PSU Debt Fund - Direct IDCW</t>
  </si>
  <si>
    <t>INF194K016G6</t>
  </si>
  <si>
    <t>INF194K017G4</t>
  </si>
  <si>
    <t>BANDHAN Banking &amp; PSU Debt Fund - Direct Monthly IDCW</t>
  </si>
  <si>
    <t>INF194K011N3</t>
  </si>
  <si>
    <t>BANDHAN Banking &amp; PSU Debt Fund - Direct Quarterly IDCW</t>
  </si>
  <si>
    <t>INF194K018M0</t>
  </si>
  <si>
    <t>BANDHAN Banking &amp; PSU Debt Fund - Regular Annual IDCW</t>
  </si>
  <si>
    <t>INF194K015M6</t>
  </si>
  <si>
    <t>BANDHAN Banking &amp; PSU Debt Fund - Regular Daily IDCW</t>
  </si>
  <si>
    <t>INF194KA1JC5</t>
  </si>
  <si>
    <t>BANDHAN Banking &amp; PSU Debt Fund - Regular Fortnightly IDCW</t>
  </si>
  <si>
    <t>INF194K016M4</t>
  </si>
  <si>
    <t>BANDHAN Banking &amp; PSU Debt Fund - Regular Growth</t>
  </si>
  <si>
    <t>INF194K01SN6</t>
  </si>
  <si>
    <t>BANDHAN Banking &amp; PSU Debt Fund - Regular IDCW</t>
  </si>
  <si>
    <t>INF194K01SO4</t>
  </si>
  <si>
    <t>INF194K012D2</t>
  </si>
  <si>
    <t>BANDHAN Banking &amp; PSU Debt Fund - Regular Monthly IDCW</t>
  </si>
  <si>
    <t>INF194K017M2</t>
  </si>
  <si>
    <t>BANDHAN Banking &amp; PSU Debt Fund - Regular Quarterly IDCW</t>
  </si>
  <si>
    <t>INF194K014M9</t>
  </si>
  <si>
    <t>Baroda BNP Paribas Banking and PSU Bond Fund -Direct Plan-Monthly IDCW Option</t>
  </si>
  <si>
    <t>INF955L01KF1</t>
  </si>
  <si>
    <t>INF955L01KG9</t>
  </si>
  <si>
    <t>Baroda BNP Paribas Banking and PSU Bond Fund- Direct Plan -Growth Option</t>
  </si>
  <si>
    <t>INF955L01KC8</t>
  </si>
  <si>
    <t>Baroda BNP Paribas Banking and PSU Bond Fund-Direct plan-Quarterly IDCW Option</t>
  </si>
  <si>
    <t>INF955L01KD6</t>
  </si>
  <si>
    <t>INF955L01KE4</t>
  </si>
  <si>
    <t>Baroda BNP Paribas Banking and PSU Bond Fund-Regular Plan -Growth Option</t>
  </si>
  <si>
    <t>INF955L01JX6</t>
  </si>
  <si>
    <t>Baroda BNP Paribas Banking and PSU Bond Fund-Regular Plan -Monthly IDCW Option</t>
  </si>
  <si>
    <t>INF955L01KA2</t>
  </si>
  <si>
    <t>INF955L01KB0</t>
  </si>
  <si>
    <t>Baroda BNP Paribas Banking and PSU Bond Fund-Regular Plan-Quarterly IDCW Option</t>
  </si>
  <si>
    <t>INF955L01JY4</t>
  </si>
  <si>
    <t>INF955L01JZ1</t>
  </si>
  <si>
    <t>Canara Robeco Banking and PSU Debt Fund- Direct Plan- Growth Option</t>
  </si>
  <si>
    <t>INF760K01KC4</t>
  </si>
  <si>
    <t>Canara Robeco Banking and PSU Debt Fund- Direct Plan- IDCW Payout</t>
  </si>
  <si>
    <t>INF760K01KE0</t>
  </si>
  <si>
    <t>INF760K01KD2</t>
  </si>
  <si>
    <t>Canara Robeco Banking and PSU Debt Fund- Regular Plan- Growth Option</t>
  </si>
  <si>
    <t>INF760K01KF7</t>
  </si>
  <si>
    <t>Canara Robeco Banking and PSU Debt Fund- Regular Plan- IDCW (Payout/ Reinvestment)</t>
  </si>
  <si>
    <t>INF760K01KH3</t>
  </si>
  <si>
    <t>INF760K01KG5</t>
  </si>
  <si>
    <t>DSP Banking &amp; PSU Debt Fund - Direct Plan - Growth</t>
  </si>
  <si>
    <t>INF740K01ZW2</t>
  </si>
  <si>
    <t>DSP Banking &amp; PSU Debt Fund - Direct Plan - IDCW</t>
  </si>
  <si>
    <t>INF740K01A18</t>
  </si>
  <si>
    <t>INF740K01A26</t>
  </si>
  <si>
    <t>DSP Banking &amp; PSU Debt Fund - Direct Plan - IDCW - Daily Reinvest</t>
  </si>
  <si>
    <t>INF740KA1OF7</t>
  </si>
  <si>
    <t>DSP Banking &amp; PSU Debt Fund - Direct Plan - IDCW - Monthly</t>
  </si>
  <si>
    <t>INF740K01ZX0</t>
  </si>
  <si>
    <t>INF740K01ZY8</t>
  </si>
  <si>
    <t xml:space="preserve">DSP Banking &amp; PSU Debt Fund - Direct Plan - IDCW - Quarterly </t>
  </si>
  <si>
    <t>INF740K01ZZ5</t>
  </si>
  <si>
    <t>INF740K01A00</t>
  </si>
  <si>
    <t>DSP Banking &amp; PSU Debt Fund - Direct Plan - IDCW - Weekly</t>
  </si>
  <si>
    <t>INF740KA1OG5</t>
  </si>
  <si>
    <t>INF740KA1OH3</t>
  </si>
  <si>
    <t>DSP Banking &amp; PSU Debt Fund - Regular Plan - Growth</t>
  </si>
  <si>
    <t>INF740K01ZP6</t>
  </si>
  <si>
    <t>DSP Banking &amp; PSU Debt Fund - Regular Plan - IDCW</t>
  </si>
  <si>
    <t>INF740K01ZU6</t>
  </si>
  <si>
    <t>INF740K01ZV4</t>
  </si>
  <si>
    <t>DSP Banking &amp; PSU Debt Fund - Regular Plan - IDCW - Daily Reinvest</t>
  </si>
  <si>
    <t>INF740KA1OI1</t>
  </si>
  <si>
    <t>DSP Banking &amp; PSU Debt Fund - Regular Plan - IDCW - Monthly</t>
  </si>
  <si>
    <t>INF740K01ZQ4</t>
  </si>
  <si>
    <t>INF740K01ZR2</t>
  </si>
  <si>
    <t xml:space="preserve">DSP Banking &amp; PSU Debt Fund - Regular Plan - IDCW - Quarterly </t>
  </si>
  <si>
    <t>INF740K01ZS0</t>
  </si>
  <si>
    <t>INF740K01ZT8</t>
  </si>
  <si>
    <t>DSP Banking &amp; PSU Debt Fund - Regular Plan - IDCW - Weekly</t>
  </si>
  <si>
    <t>INF740KA1OJ9</t>
  </si>
  <si>
    <t>INF740KA1OK7</t>
  </si>
  <si>
    <t>Edelweiss Banking and PSU Debt Fund - Direct Plan - Growth Option</t>
  </si>
  <si>
    <t>INF843K01FC8</t>
  </si>
  <si>
    <t>Edelweiss Banking and PSU Debt Fund - Direct Plan - IDCW Option</t>
  </si>
  <si>
    <t>INF843K01FD6</t>
  </si>
  <si>
    <t>INF843K01FE4</t>
  </si>
  <si>
    <t>Edelweiss Banking and PSU Debt Fund - Direct Plan Fortnightly - IDCW Option</t>
  </si>
  <si>
    <t>INF843K01FG9</t>
  </si>
  <si>
    <t>Edelweiss Banking and PSU Debt Fund - Direct Plan Monthly - IDCW Option</t>
  </si>
  <si>
    <t>INF843K01FI5</t>
  </si>
  <si>
    <t>INF843K01FH7</t>
  </si>
  <si>
    <t>Edelweiss Banking and PSU Debt Fund - Direct Plan weekly - IDCW Option</t>
  </si>
  <si>
    <t>INF843K01FF1</t>
  </si>
  <si>
    <t>Edelweiss Banking and PSU Debt Fund - Regular Plan - Growth Option</t>
  </si>
  <si>
    <t>INF843K01FK1</t>
  </si>
  <si>
    <t>Edelweiss Banking and PSU Debt Fund - Regular Plan - IDCW Option</t>
  </si>
  <si>
    <t>INF843K01FL9</t>
  </si>
  <si>
    <t>INF843K01FM7</t>
  </si>
  <si>
    <t>Edelweiss Banking and PSU Debt Fund - Regular Plan Fortnightly - IDCW Option</t>
  </si>
  <si>
    <t>INF843K01FO3</t>
  </si>
  <si>
    <t>Edelweiss Banking and PSU Debt Fund - Regular Plan Monthly - IDCW Option</t>
  </si>
  <si>
    <t>INF843K01FQ8</t>
  </si>
  <si>
    <t>INF843K01FP0</t>
  </si>
  <si>
    <t>Edelweiss Banking and PSU Debt Fund - Regular Plan Weekly - IDCW Option</t>
  </si>
  <si>
    <t>INF843K01FN5</t>
  </si>
  <si>
    <t>Franklin India Banking &amp; PSU Debt Fund - Direct - Growth</t>
  </si>
  <si>
    <t>INF090I01KR8</t>
  </si>
  <si>
    <t>Franklin India Banking &amp; PSU Debt Fund - Growth</t>
  </si>
  <si>
    <t>INF090I01KO5</t>
  </si>
  <si>
    <t xml:space="preserve">Franklin India Banking and PSU Debt Fund - Direct - IDCW </t>
  </si>
  <si>
    <t>INF090I01KS6</t>
  </si>
  <si>
    <t>INF090I01KT4</t>
  </si>
  <si>
    <t xml:space="preserve">Franklin India Banking and PSU Debt Fund - IDCW </t>
  </si>
  <si>
    <t>INF090I01KP2</t>
  </si>
  <si>
    <t>INF090I01KQ0</t>
  </si>
  <si>
    <t>HDFC Banking and PSU Debt Fund - Growth Option</t>
  </si>
  <si>
    <t>INF179KA1JC4</t>
  </si>
  <si>
    <t>HDFC Banking and PSU Debt Fund - Growth Option - Direct Plan</t>
  </si>
  <si>
    <t>INF179KA1IZ7</t>
  </si>
  <si>
    <t>HDFC Banking and PSU Debt Fund - IDCW Option</t>
  </si>
  <si>
    <t>INF179KA1JD2</t>
  </si>
  <si>
    <t>INF179KA1JE0</t>
  </si>
  <si>
    <t>HDFC Banking and PSU Debt Fund - IDCW Option - Direct Plan</t>
  </si>
  <si>
    <t>INF179KA1JA8</t>
  </si>
  <si>
    <t>INF179KA1JB6</t>
  </si>
  <si>
    <t>HSBC Banking and PSU Debt Fund - Direct Daily IDCW</t>
  </si>
  <si>
    <t>INF917K01HL7</t>
  </si>
  <si>
    <t>HSBC Banking and PSU Debt Fund - Direct Growth</t>
  </si>
  <si>
    <t>INF917K01HH5</t>
  </si>
  <si>
    <t>HSBC Banking and PSU Debt Fund - Direct Monthly IDCW</t>
  </si>
  <si>
    <t>INF917K01HJ1</t>
  </si>
  <si>
    <t>INF917K01HI3</t>
  </si>
  <si>
    <t>HSBC Banking and PSU Debt Fund - Direct Weekly IDCW</t>
  </si>
  <si>
    <t>INF917K01HK9</t>
  </si>
  <si>
    <t>HSBC Banking and PSU Debt Fund - Regular Daily IDCW</t>
  </si>
  <si>
    <t>INF677K01AF4</t>
  </si>
  <si>
    <t>HSBC Banking and PSU Debt Fund - Regular Growth</t>
  </si>
  <si>
    <t>INF677K01AE7</t>
  </si>
  <si>
    <t>HSBC Banking and PSU Debt Fund - Regular Monthly IDCW</t>
  </si>
  <si>
    <t>INF677K01AI8</t>
  </si>
  <si>
    <t>INF677K01AJ6</t>
  </si>
  <si>
    <t>HSBC Banking and PSU Debt Fund - Regular Weekly IDCW</t>
  </si>
  <si>
    <t>INF917K01HM5</t>
  </si>
  <si>
    <t>ICICI Prudential Banking and PSU Debt Fund - Direct Plan -  Growth</t>
  </si>
  <si>
    <t>INF109K010A6</t>
  </si>
  <si>
    <t>ICICI Prudential Banking and PSU Debt Fund - Direct Plan -  Quarterly IDCW</t>
  </si>
  <si>
    <t>INF109K011A4</t>
  </si>
  <si>
    <t>INF109K012A2</t>
  </si>
  <si>
    <t>ICICI Prudential Banking and PSU Debt Fund - Growth</t>
  </si>
  <si>
    <t>INF109K01RT3</t>
  </si>
  <si>
    <t>ICICI Prudential Banking and PSU Debt Fund - Quarterly IDCW</t>
  </si>
  <si>
    <t>INF109K01YE1</t>
  </si>
  <si>
    <t>INF109K01YD3</t>
  </si>
  <si>
    <t>Invesco India Banking and PSU Fund - Daily IDCW (Reinvestment)</t>
  </si>
  <si>
    <t>INF205K01JX8</t>
  </si>
  <si>
    <t>Invesco India Banking and PSU Fund - Direct Plan -  Growth Option</t>
  </si>
  <si>
    <t>INF205K01KT4</t>
  </si>
  <si>
    <t>Invesco India Banking and PSU Fund - Direct Plan - Daily IDCW (Reinvestment)</t>
  </si>
  <si>
    <t>INF205K01KS6</t>
  </si>
  <si>
    <t>Invesco India Banking and PSU Fund - Direct Plan - Monthly IDCW (Payout / Reinvestment)</t>
  </si>
  <si>
    <t>INF205K01KU2</t>
  </si>
  <si>
    <t>INF205K01KV0</t>
  </si>
  <si>
    <t>Invesco India Banking and PSU Fund - Growth Option</t>
  </si>
  <si>
    <t>INF205K01JV2</t>
  </si>
  <si>
    <t>Invesco India Banking and PSU Fund - Monthly IDCW (Payout / Reinvestment)</t>
  </si>
  <si>
    <t>INF205K01JW0</t>
  </si>
  <si>
    <t>INF205K01JY6</t>
  </si>
  <si>
    <t>ITI Banking &amp; PSU Debt Fund - Direct Plan - Growth Option</t>
  </si>
  <si>
    <t>INF00XX01861</t>
  </si>
  <si>
    <t>ITI Banking &amp; PSU Debt Fund - Direct Plan - IDCW Option</t>
  </si>
  <si>
    <t>INF00XX01879</t>
  </si>
  <si>
    <t>INF00XX01887</t>
  </si>
  <si>
    <t>ITI Banking &amp; PSU Debt Fund - Regular Plan - Growth Option</t>
  </si>
  <si>
    <t>INF00XX01838</t>
  </si>
  <si>
    <t>ITI Banking &amp; PSU Debt Fund - Regular Plan - IDCW Option</t>
  </si>
  <si>
    <t>INF00XX01846</t>
  </si>
  <si>
    <t>INF00XX01853</t>
  </si>
  <si>
    <t>Kotak Banking and PSU Debt - Growth</t>
  </si>
  <si>
    <t>INF174K01FO3</t>
  </si>
  <si>
    <t>Kotak Banking and PSU Debt - Monthly Payout of Income Distribution cum capital withdrawal option</t>
  </si>
  <si>
    <t>INF174K01FQ8</t>
  </si>
  <si>
    <t>INF174K01FP0</t>
  </si>
  <si>
    <t>Kotak Banking and PSU Debt Direct - Growth</t>
  </si>
  <si>
    <t>INF174K01KH7</t>
  </si>
  <si>
    <t>Kotak Banking and PSU Debt Direct - Monthly Payout of Income Distribution cum capital withdrawal option</t>
  </si>
  <si>
    <t>INF174K01KK1</t>
  </si>
  <si>
    <t>INF767K01GJ2</t>
  </si>
  <si>
    <t>INF767K01GM6</t>
  </si>
  <si>
    <t>INF767K01GI4</t>
  </si>
  <si>
    <t>INF767K01GK0</t>
  </si>
  <si>
    <t>INF767K01GN4</t>
  </si>
  <si>
    <t>INF767K01GL8</t>
  </si>
  <si>
    <t>INF767K01GO2</t>
  </si>
  <si>
    <t>INF767K01519</t>
  </si>
  <si>
    <t>INF767K01527</t>
  </si>
  <si>
    <t>INF767K01535</t>
  </si>
  <si>
    <t>INF767K01543</t>
  </si>
  <si>
    <t>INF767K01550</t>
  </si>
  <si>
    <t>INF767K01568</t>
  </si>
  <si>
    <t>INF767K01576</t>
  </si>
  <si>
    <t>Mirae Asset Banking and PSU Fund - Direct Plan - Growth</t>
  </si>
  <si>
    <t>INF769K01FY9</t>
  </si>
  <si>
    <t>Mirae Asset Banking and PSU Fund - Direct Plan - IDCW</t>
  </si>
  <si>
    <t>INF769K01FX1</t>
  </si>
  <si>
    <t>INF769K01FZ6</t>
  </si>
  <si>
    <t>Mirae Asset Banking and PSU Fund - Regular Plan - Growth</t>
  </si>
  <si>
    <t>INF769K01FV5</t>
  </si>
  <si>
    <t>Mirae Asset Banking and PSU Fund - Regular plan - IDCW</t>
  </si>
  <si>
    <t>INF769K01FU7</t>
  </si>
  <si>
    <t>INF769K01FW3</t>
  </si>
  <si>
    <t>Nippon India Banking  &amp; PSU Debt Fund- Direct Plan-Growth Plan- Bonus Option</t>
  </si>
  <si>
    <t>INF204KA1U61</t>
  </si>
  <si>
    <t>Nippon India Banking  &amp; PSU Debt Fund- Direct Plan-Growth Plan- Growth Option</t>
  </si>
  <si>
    <t>INF204KA1U53</t>
  </si>
  <si>
    <t>Nippon India Banking  &amp; PSU Debt Fund- Growth Plan- Growth Option</t>
  </si>
  <si>
    <t>INF204KA1T56</t>
  </si>
  <si>
    <t>NIPPON INDIA BANKING &amp; PSU DEBT FUND - Direct Plan - IDCW Option</t>
  </si>
  <si>
    <t>INF204KA1U79</t>
  </si>
  <si>
    <t>INF204KA1U87</t>
  </si>
  <si>
    <t>NIPPON INDIA BANKING &amp; PSU DEBT FUND - Direct Plan - MONTHLY IDCW Option</t>
  </si>
  <si>
    <t>INF204KA1V37</t>
  </si>
  <si>
    <t>INF204KA1V45</t>
  </si>
  <si>
    <t>NIPPON INDIA BANKING &amp; PSU DEBT FUND - Direct Plan - QUARTERLY IDCW Option</t>
  </si>
  <si>
    <t>INF204KA1U95</t>
  </si>
  <si>
    <t>INF204KA1V03</t>
  </si>
  <si>
    <t>NIPPON INDIA BANKING &amp; PSU DEBT FUND - Direct Plan - WEEKLY IDCW Option</t>
  </si>
  <si>
    <t>INF204KA1V11</t>
  </si>
  <si>
    <t>INF204KA1V29</t>
  </si>
  <si>
    <t>NIPPON INDIA BANKING &amp; PSU DEBT FUND - IDCW Option</t>
  </si>
  <si>
    <t>INF204KA1T72</t>
  </si>
  <si>
    <t>INF204KA1T80</t>
  </si>
  <si>
    <t>NIPPON INDIA BANKING &amp; PSU DEBT FUND - MONTHLY IDCW Option</t>
  </si>
  <si>
    <t>INF204KA1U38</t>
  </si>
  <si>
    <t>INF204KA1U46</t>
  </si>
  <si>
    <t>NIPPON INDIA BANKING &amp; PSU DEBT FUND - QUARTERLY IDCW Option</t>
  </si>
  <si>
    <t>INF204KA1T98</t>
  </si>
  <si>
    <t>INF204KA1U04</t>
  </si>
  <si>
    <t>NIPPON INDIA BANKING &amp; PSU DEBT FUND - WEEKLY IDCW Option</t>
  </si>
  <si>
    <t>INF204KA1U12</t>
  </si>
  <si>
    <t>INF204KA1U20</t>
  </si>
  <si>
    <t>SBI Banking &amp; PSU Fund - Direct Plan - Daily Income Distribution cum Capital Withdrawal Option (IDCW)</t>
  </si>
  <si>
    <t>INF200K01V16</t>
  </si>
  <si>
    <t>SBI BANKING &amp; PSU FUND - Direct Plan - Growth</t>
  </si>
  <si>
    <t>INF200K01V08</t>
  </si>
  <si>
    <t>SBI Banking &amp; PSU Fund - Direct Plan - Monthly Income Distribution cum Capital Withdrawal Option (IDCW)</t>
  </si>
  <si>
    <t>INF200K01V40</t>
  </si>
  <si>
    <t>INF200K01V57</t>
  </si>
  <si>
    <t>SBI Banking &amp; PSU Fund - Direct Plan - Weekly Income Distribution cum Capital Withdrawal Option (IDCW)</t>
  </si>
  <si>
    <t>INF200K01V32</t>
  </si>
  <si>
    <t>INF200K01V24</t>
  </si>
  <si>
    <t>SBI BANKING &amp; PSU FUND - Regular Paln - Growth</t>
  </si>
  <si>
    <t>INF200K01U41</t>
  </si>
  <si>
    <t>SBI Banking &amp; PSU Fund - Regular Plan - Daily Income Distribution cum Capital Withdrawal Option (IDCW)</t>
  </si>
  <si>
    <t>INF200K01U58</t>
  </si>
  <si>
    <t>SBI Banking &amp; PSU Fund - Regular Plan - Monthly Income Distribution cum Capital Withdrawal Option (IDCW)</t>
  </si>
  <si>
    <t>INF200K01U82</t>
  </si>
  <si>
    <t>INF200K01U90</t>
  </si>
  <si>
    <t>SBI Banking &amp; PSU Fund - Regular Plan - Weekly Income Distribution cum Capital Withdrawal Option (IDCW)</t>
  </si>
  <si>
    <t>INF200K01U74</t>
  </si>
  <si>
    <t>INF200K01U66</t>
  </si>
  <si>
    <t>Sundaram Banking &amp; PSU Fund (Formerly Known as Sundaram Banking and PSU Debt Fund) Direct Plan - Bonus</t>
  </si>
  <si>
    <t>INF903J01RI4</t>
  </si>
  <si>
    <t>Sundaram Banking &amp; PSU Fund (Formerly Known as Sundaram Banking and PSU Debt Fund) Direct Plan - Daily Reinvestment of Income Distribution cum Capital Withdrawal (IDCW)</t>
  </si>
  <si>
    <t>INF903J01PC1</t>
  </si>
  <si>
    <t>Sundaram Banking &amp; PSU Fund (Formerly Known as Sundaram Banking and PSU Debt Fund) Direct Plan - Growth</t>
  </si>
  <si>
    <t>INF903J01PA5</t>
  </si>
  <si>
    <t>Sundaram Banking &amp; PSU Fund (Formerly Known as Sundaram Banking and PSU Debt Fund) Direct Plan - Monthly Income Distribution cum Capital Withdrawal (IDCW)</t>
  </si>
  <si>
    <t>INF903J01PB3</t>
  </si>
  <si>
    <t>INF903J01PE7</t>
  </si>
  <si>
    <t>Sundaram Banking &amp; PSU Fund (Formerly Known as Sundaram Banking and PSU Debt Fund) Regular Plan - Bonus</t>
  </si>
  <si>
    <t>INF903J01LY4</t>
  </si>
  <si>
    <t>Sundaram Banking &amp; PSU Fund (Formerly Known as Sundaram Banking and PSU Debt Fund) Regular Plan - Daily Reinvestment of Income Distribution cum Capital Withdrawal (IDCW)</t>
  </si>
  <si>
    <t>INF903J01IP8</t>
  </si>
  <si>
    <t>Sundaram Banking &amp; PSU Fund (Formerly Known as Sundaram Banking and PSU Debt Fund) Regular Plan - Growth</t>
  </si>
  <si>
    <t>INF903J01IN3</t>
  </si>
  <si>
    <t>Sundaram Banking &amp; PSU Fund (Formerly Known as Sundaram Banking and PSU Debt Fund) Regular Plan - Monthly Income Distribution cum Capital Withdrawal (IDCW)</t>
  </si>
  <si>
    <t>INF903J01IO1</t>
  </si>
  <si>
    <t>INF903J01IR4</t>
  </si>
  <si>
    <t>Sundaram Banking &amp; PSU Fund (Formerly Known as Sundaram Banking and PSU Debt Fund) Regular Plan - Weekly Reinvestment of Income Distribution cum Capital Withdrawal (IDCW)</t>
  </si>
  <si>
    <t>INF903J01IQ6</t>
  </si>
  <si>
    <t>Sundaram Banking &amp; PSU Fund (Formerly Known as Sundaram Banking and PSU Debt Fund) Retail Plan - Growth</t>
  </si>
  <si>
    <t>INF903J01IK9</t>
  </si>
  <si>
    <t>Sundaram Banking &amp; PSU Fund (Formerly Known as Sundaram Banking and PSU Debt Fund) Retail Plan - Monthly Income Distribution cum Capital Withdrawal (IDCW)</t>
  </si>
  <si>
    <t>INF903J01IL7</t>
  </si>
  <si>
    <t>INF903J01IM5</t>
  </si>
  <si>
    <t xml:space="preserve">Tata Banking &amp; PSU Debt Fund  Direct Plan - Payout of Income Distribution cum capital withdrawal option </t>
  </si>
  <si>
    <t>INF277K016X1</t>
  </si>
  <si>
    <t xml:space="preserve">Tata Banking &amp; PSU Debt Fund  Direct Plan - Reinvestment of Income Distribution cum capital withdrawal option </t>
  </si>
  <si>
    <t>INF277K014X6</t>
  </si>
  <si>
    <t xml:space="preserve">Tata Banking &amp; PSU Debt Fund Regular Plan - Payout of Income Distribution cum capital withdrawal option </t>
  </si>
  <si>
    <t>INF277K013X8</t>
  </si>
  <si>
    <t xml:space="preserve">Tata Banking &amp; PSU Debt Fund Regular Plan - Reinvestment of Income Distribution cum capital withdrawal option </t>
  </si>
  <si>
    <t>INF277K012X0</t>
  </si>
  <si>
    <t>Tata Banking &amp; PSU Debt Fund-Direct Plan-Growth</t>
  </si>
  <si>
    <t>INF277K015X3</t>
  </si>
  <si>
    <t>Tata Banking &amp; PSU Debt Fund-Regular Plan-Growth</t>
  </si>
  <si>
    <t>INF277K011X2</t>
  </si>
  <si>
    <t>TRUSTMF BANKING &amp; PSU FUND - DIRECT GROWTH</t>
  </si>
  <si>
    <t>INF0GCD01107</t>
  </si>
  <si>
    <t>TRUSTMF BANKING &amp; PSU FUND - REGULAR GROWTH</t>
  </si>
  <si>
    <t>INF0GCD01016</t>
  </si>
  <si>
    <t>TRUSTMF BANKING &amp; PSU FUND DIRECT PLAN ANNUAL INCOME DISTRIBUTION CUM CAPITAL WITHDRAWAL OPTION</t>
  </si>
  <si>
    <t>INF0GCD01180</t>
  </si>
  <si>
    <t>INF0GCD01172</t>
  </si>
  <si>
    <t>TRUSTMF BANKING &amp; PSU FUND DIRECT PLAN DAILY INCOME DISTRIBUTION CUM CAPITAL WITHDRAWAL</t>
  </si>
  <si>
    <t>INF0GCD01115</t>
  </si>
  <si>
    <t>TRUSTMF BANKING &amp; PSU FUND DIRECT PLAN MONTHLY INCOME DISTRIBUTION CUM CAPITAL WITHDRAWAL OPTION</t>
  </si>
  <si>
    <t>INF0GCD01149</t>
  </si>
  <si>
    <t>INF0GCD01131</t>
  </si>
  <si>
    <t>TRUSTMF BANKING &amp; PSU FUND DIRECT PLAN QUARTERLY INCOME DISTRIBUTION CUM CAPITAL WITHDRAWAL</t>
  </si>
  <si>
    <t>INF0GCD01164</t>
  </si>
  <si>
    <t>INF0GCD01156</t>
  </si>
  <si>
    <t>TRUSTMF BANKING &amp; PSU FUND DIRECT PLAN WEEKLY INCOME DISTRIBUTION CUM CAPITAL WITHDRAWAL</t>
  </si>
  <si>
    <t>INF0GCD01123</t>
  </si>
  <si>
    <t>TRUSTMF BANKING &amp; PSU FUND REGULAR PLAN ANNUAL INCOME DISTRIBUTION CUM CAPITAL WITHDRAWAL</t>
  </si>
  <si>
    <t>INF0GCD01099</t>
  </si>
  <si>
    <t>INF0GCD01081</t>
  </si>
  <si>
    <t>TRUSTMF BANKING &amp; PSU FUND REGULAR PLAN DAILY INCOME DISTRIBUTION CUM CAPITAL WITHDRAWAL</t>
  </si>
  <si>
    <t>INF0GCD01024</t>
  </si>
  <si>
    <t>TRUSTMF BANKING &amp; PSU FUND REGULAR PLAN MONTHLY INCOME DISTRIBUTION CUM CAPITAL WITHDRAWAL</t>
  </si>
  <si>
    <t>INF0GCD01057</t>
  </si>
  <si>
    <t>INF0GCD01040</t>
  </si>
  <si>
    <t>TRUSTMF BANKING &amp; PSU FUND REGULAR PLAN QUARTERLY INCOME DISTRIBUTION CUM CAPITAL WITHDRAWAL</t>
  </si>
  <si>
    <t>INF0GCD01073</t>
  </si>
  <si>
    <t>INF0GCD01065</t>
  </si>
  <si>
    <t>TRUSTMF BANKING &amp; PSU FUND REGULAR PLAN WEEKLY INCOME DISTRIBUTION CUM CAPITAL WITHDRAWAL</t>
  </si>
  <si>
    <t>INF0GCD01032</t>
  </si>
  <si>
    <t>UTI Banking &amp; PSU Fund - Direct Plan - Annual IDCW</t>
  </si>
  <si>
    <t>INF789FA1V03</t>
  </si>
  <si>
    <t>INF789FA1V11</t>
  </si>
  <si>
    <t>UTI Banking &amp; PSU Fund - Direct Plan - Flexi IDCW</t>
  </si>
  <si>
    <t>INF789FA1V29</t>
  </si>
  <si>
    <t>INF789FA1V37</t>
  </si>
  <si>
    <t>UTI Banking &amp; PSU Fund - Direct Plan - Growth Option</t>
  </si>
  <si>
    <t>INF789F015Z6</t>
  </si>
  <si>
    <t>UTI Banking &amp; PSU Fund - Direct Plan - Half-Yearly IDCW</t>
  </si>
  <si>
    <t>INF789FA1U87</t>
  </si>
  <si>
    <t>INF789FA1U95</t>
  </si>
  <si>
    <t>UTI Banking &amp; PSU Fund - Direct Plan - Monthly IDCW</t>
  </si>
  <si>
    <t>INF789FC1HE1</t>
  </si>
  <si>
    <t>INF789FC1HF8</t>
  </si>
  <si>
    <t>UTI Banking &amp; PSU Fund - Direct Plan - Quarterly IDCW</t>
  </si>
  <si>
    <t>INF789F016Z4</t>
  </si>
  <si>
    <t>INF789F017Z2</t>
  </si>
  <si>
    <t>UTI Banking &amp; PSU Fund - Regular Plan - Annual IDCW</t>
  </si>
  <si>
    <t>INF789FA1U46</t>
  </si>
  <si>
    <t>INF789FA1U53</t>
  </si>
  <si>
    <t>UTI Banking &amp; PSU Fund - Regular Plan - Flexi IDCW</t>
  </si>
  <si>
    <t>INF789FA1U61</t>
  </si>
  <si>
    <t>INF789FA1U79</t>
  </si>
  <si>
    <t>UTI Banking &amp; PSU Fund - Regular Plan - Half-Yearly IDCW</t>
  </si>
  <si>
    <t>INF789FA1U20</t>
  </si>
  <si>
    <t>INF789FA1U38</t>
  </si>
  <si>
    <t>UTI Banking &amp; PSU Fund - Regular Plan - Monthly IDCW</t>
  </si>
  <si>
    <t>INF789FC1HC5</t>
  </si>
  <si>
    <t>INF789FC1HD3</t>
  </si>
  <si>
    <t>UTI Banking &amp; PSU Fund - Regular Plan - Quarterly IDCW</t>
  </si>
  <si>
    <t>INF789F012Z3</t>
  </si>
  <si>
    <t>INF789F013Z1</t>
  </si>
  <si>
    <t>UTI Banking &amp; PSU Fund- Regular Plan - Growth Option</t>
  </si>
  <si>
    <t>INF789F014Z9</t>
  </si>
  <si>
    <t>Aditya Birla Sun Life Govenment Securities Fund -DIRECT - Quarterly IDCW</t>
  </si>
  <si>
    <t>INF209KA1LC4</t>
  </si>
  <si>
    <t>Aditya Birla Sun Life Govenment Securities Fund -Regular - Quarterly IDCW</t>
  </si>
  <si>
    <t>INF209K01AF6</t>
  </si>
  <si>
    <t>INF209K01DP9</t>
  </si>
  <si>
    <t>Aditya Birla Sun Life Government Securities Fund  - Growth - Regular Plan</t>
  </si>
  <si>
    <t>INF209K01AC3</t>
  </si>
  <si>
    <t>INF209K01AD1</t>
  </si>
  <si>
    <t>Aditya Birla Sun Life Government Securities Fund - Growth - Direct Plan</t>
  </si>
  <si>
    <t>INF209K01XP7</t>
  </si>
  <si>
    <t>Axis Gilt Fund - Direct Plan - Growth Option</t>
  </si>
  <si>
    <t>INF846K01DD4</t>
  </si>
  <si>
    <t>Axis Gilt Fund - Direct Plan - Half Yearly IDCW</t>
  </si>
  <si>
    <t>INF846K01DF9</t>
  </si>
  <si>
    <t>INF846K01DE2</t>
  </si>
  <si>
    <t>Axis Gilt Fund - Direct Plan - Regular IDCW</t>
  </si>
  <si>
    <t>INF846K01DG7</t>
  </si>
  <si>
    <t>INF846K01DH5</t>
  </si>
  <si>
    <t>Axis Gilt Fund - Regular Plan - Growth Option</t>
  </si>
  <si>
    <t>INF846K01AX8</t>
  </si>
  <si>
    <t>Axis Gilt Fund - Regular Plan - Half Yearly IDCW</t>
  </si>
  <si>
    <t>INF846K01AZ3</t>
  </si>
  <si>
    <t>INF846K01BB2</t>
  </si>
  <si>
    <t>Axis Gilt Fund - Regular Plan - Regular IDCW</t>
  </si>
  <si>
    <t>INF846K01CK1</t>
  </si>
  <si>
    <t>INF846K01CL9</t>
  </si>
  <si>
    <t>BANDHAN Government Securities Fund - IP - Regular - Plan B - Half Yearly IDCW</t>
  </si>
  <si>
    <t>INF194K01EB1</t>
  </si>
  <si>
    <t>INF194K01EA3</t>
  </si>
  <si>
    <t>BANDHAN Government Securities Fund - IP - Regular Plan - Annual IDCW</t>
  </si>
  <si>
    <t>INF194K01EE5</t>
  </si>
  <si>
    <t>INF194K01ED7</t>
  </si>
  <si>
    <t>BANDHAN Government Securities Fund - IP - Regular Plan - Quarterly IDCW</t>
  </si>
  <si>
    <t>INF194K01EH8</t>
  </si>
  <si>
    <t>INF194K01EG0</t>
  </si>
  <si>
    <t>BANDHAN Government Securities Fund - IP - Regular -Plan B - Periodic IDCW</t>
  </si>
  <si>
    <t>INF194KA1RW6</t>
  </si>
  <si>
    <t>INF194KA1RX4</t>
  </si>
  <si>
    <t>BANDHAN Government Securities Fund - IP - Regular Plan - Growth</t>
  </si>
  <si>
    <t>INF194K01DZ2</t>
  </si>
  <si>
    <t>BANDHAN Government Securities Fund - IP - Regular Plan - IDCW</t>
  </si>
  <si>
    <t>INF194K01EK2</t>
  </si>
  <si>
    <t>INF194K01EJ4</t>
  </si>
  <si>
    <t>BANDHAN Government Securities Fund-  Investment Plan-Direct Plan-Annual IDCW</t>
  </si>
  <si>
    <t>INF194K01Q78</t>
  </si>
  <si>
    <t>INF194K01Q60</t>
  </si>
  <si>
    <t>BANDHAN Government Securities Fund-  Investment Plan-Direct Plan-Growth</t>
  </si>
  <si>
    <t>INF194K01Q29</t>
  </si>
  <si>
    <t>BANDHAN Government Securities Fund-  Investment Plan-Direct Plan-Half Yearly IDCW</t>
  </si>
  <si>
    <t>INF194K01Q45</t>
  </si>
  <si>
    <t>INF194K01Q37</t>
  </si>
  <si>
    <t>BANDHAN Government Securities Fund-  Investment Plan-Direct Plan-IDCW</t>
  </si>
  <si>
    <t>INF194K01R36</t>
  </si>
  <si>
    <t>INF194K01R28</t>
  </si>
  <si>
    <t>BANDHAN Government Securities Fund-  Investment Plan-Direct Plan-Periodic IDCW</t>
  </si>
  <si>
    <t>INF194KA1RZ9</t>
  </si>
  <si>
    <t>INF194KA1SA0</t>
  </si>
  <si>
    <t>BANDHAN Government Securities Fund-  Investment Plan-Direct Plan-Quarterly IDCW</t>
  </si>
  <si>
    <t>INF194K01R02</t>
  </si>
  <si>
    <t>INF194K01Q94</t>
  </si>
  <si>
    <t>Baroda BNP Paribas GILT FUND - Direct Plan - Growth Option</t>
  </si>
  <si>
    <t>INF955L01AD7</t>
  </si>
  <si>
    <t>Baroda BNP Paribas GILT FUND - Direct Plan - IDCW Option</t>
  </si>
  <si>
    <t>INF955L01AB1</t>
  </si>
  <si>
    <t>INF955L01AC9</t>
  </si>
  <si>
    <t>Baroda BNP Paribas GILT FUND - Regular Plan - Growth Option</t>
  </si>
  <si>
    <t>INF955L01450</t>
  </si>
  <si>
    <t>Baroda BNP Paribas GILT FUND - Regular Plan - IDCW Option</t>
  </si>
  <si>
    <t>INF955L01435</t>
  </si>
  <si>
    <t>INF955L01443</t>
  </si>
  <si>
    <t>CANARA ROBECO GILT FUND - DIRECT PLAN - GROWTH OPTION</t>
  </si>
  <si>
    <t>INF760K01FC4</t>
  </si>
  <si>
    <t>CANARA ROBECO GILT FUND - DIRECT PLAN - IDCW (Payout/Reinvestment)</t>
  </si>
  <si>
    <t>INF760K01FA8</t>
  </si>
  <si>
    <t>INF760K01FB6</t>
  </si>
  <si>
    <t>CANARA ROBECO GILT FUND - REGULAR PLAN - GROWTH OPTION</t>
  </si>
  <si>
    <t>INF760K01AE1</t>
  </si>
  <si>
    <t>CANARA ROBECO GILT FUND - REGULAR PLAN - IDCW (Payout/Reinvestment)</t>
  </si>
  <si>
    <t>INF760K01AB7</t>
  </si>
  <si>
    <t>INF760K01AC5</t>
  </si>
  <si>
    <t>DSP Gilt Fund - Direct Plan - Growth</t>
  </si>
  <si>
    <t>INF740K01NF3</t>
  </si>
  <si>
    <t>DSP Gilt Fund - Direct Plan - IDCW</t>
  </si>
  <si>
    <t>INF740K01NG1</t>
  </si>
  <si>
    <t>INF740K01NI7</t>
  </si>
  <si>
    <t>DSP Gilt Fund - Direct Plan - IDCW - Monthly</t>
  </si>
  <si>
    <t>INF740K01NE6</t>
  </si>
  <si>
    <t>INF740K01NH9</t>
  </si>
  <si>
    <t>DSP Gilt Fund - Regular Plan - Growth</t>
  </si>
  <si>
    <t>INF740K01615</t>
  </si>
  <si>
    <t>DSP Gilt Fund - Regular Plan - IDCW</t>
  </si>
  <si>
    <t>INF740K01607</t>
  </si>
  <si>
    <t>INF740K01AD5</t>
  </si>
  <si>
    <t>DSP Gilt Fund - Regular Plan - IDCW - Monthly</t>
  </si>
  <si>
    <t>INF740K01623</t>
  </si>
  <si>
    <t>INF740K01AE3</t>
  </si>
  <si>
    <t>Edelweiss Government Securities Fund - Direct Plan - Growth Option</t>
  </si>
  <si>
    <t>INF843K01GS2</t>
  </si>
  <si>
    <t>Edelweiss Government Securities Fund - Direct Plan - IDCW Option</t>
  </si>
  <si>
    <t>INF843K01GU8</t>
  </si>
  <si>
    <t>INF843K01GV6</t>
  </si>
  <si>
    <t>Edelweiss Government Securities Fund - Direct Plan Monthly - IDCW Option</t>
  </si>
  <si>
    <t>INF843K01GZ7</t>
  </si>
  <si>
    <t>INF843K01GY0</t>
  </si>
  <si>
    <t>Edelweiss Government Securities Fund - Direct Plan weekly - IDCW Option</t>
  </si>
  <si>
    <t>INF843K01GW4</t>
  </si>
  <si>
    <t>Edelweiss Government Securities Fund - Regular Plan - Annual - IDCW Option</t>
  </si>
  <si>
    <t>INF843K01HL5</t>
  </si>
  <si>
    <t>INF843K01HK7</t>
  </si>
  <si>
    <t>Edelweiss Government Securities Fund - Regular Plan - Growth Option</t>
  </si>
  <si>
    <t>INF843K01HC4</t>
  </si>
  <si>
    <t>Edelweiss Government Securities Fund - Regular Plan - IDCW Option</t>
  </si>
  <si>
    <t>INF843K01HE0</t>
  </si>
  <si>
    <t>INF843K01HF7</t>
  </si>
  <si>
    <t>Edelweiss Government Securities Fund - Regular Plan Monthly - IDCW Option</t>
  </si>
  <si>
    <t>INF843K01HJ9</t>
  </si>
  <si>
    <t>INF843K01HI1</t>
  </si>
  <si>
    <t>Edelweiss Government Securities Fund - Regular Plan Weekly - IDCW Option</t>
  </si>
  <si>
    <t>INF843K01HG5</t>
  </si>
  <si>
    <t>Franklin India Government Securities Fund - Direct - Growth</t>
  </si>
  <si>
    <t>INF090I01HS2</t>
  </si>
  <si>
    <t xml:space="preserve">Franklin India Government Securities Fund - Direct - IDCW </t>
  </si>
  <si>
    <t>INF090I01HQ6</t>
  </si>
  <si>
    <t>INF090I01HR4</t>
  </si>
  <si>
    <t>Franklin India Government Securities Fund - Growth</t>
  </si>
  <si>
    <t>INF090I01CU9</t>
  </si>
  <si>
    <t xml:space="preserve">Franklin India Government Securities Fund - IDCW </t>
  </si>
  <si>
    <t>INF090I01CS3</t>
  </si>
  <si>
    <t>INF090I01CT1</t>
  </si>
  <si>
    <t>HDFC Gilt Fund - Growth Option - Direct Plan</t>
  </si>
  <si>
    <t>INF179K01VS0</t>
  </si>
  <si>
    <t>HDFC Gilt Fund - Growth Plan</t>
  </si>
  <si>
    <t>INF179K01756</t>
  </si>
  <si>
    <t>HDFC Gilt Fund - IDCW Option - Direct Plan</t>
  </si>
  <si>
    <t>INF179K01VR2</t>
  </si>
  <si>
    <t>INF179K01VT8</t>
  </si>
  <si>
    <t>HDFC Gilt Fund - IDCW Plan</t>
  </si>
  <si>
    <t>INF179K01772</t>
  </si>
  <si>
    <t>INF179K01764</t>
  </si>
  <si>
    <t>HSBC Gilt Fund - Direct Growth</t>
  </si>
  <si>
    <t>INF917K01FI7</t>
  </si>
  <si>
    <t>HSBC Gilt Fund - Direct Quarterly IDCW</t>
  </si>
  <si>
    <t>INF917K01FK3</t>
  </si>
  <si>
    <t>INF917K01FJ5</t>
  </si>
  <si>
    <t>HSBC Gilt Fund - Regular Growth</t>
  </si>
  <si>
    <t>INF917K01BP1</t>
  </si>
  <si>
    <t>HSBC Gilt Fund - Regular Quarterly IDCW</t>
  </si>
  <si>
    <t>INF917K01BN6</t>
  </si>
  <si>
    <t>INF917K01BO4</t>
  </si>
  <si>
    <t>ICICI Prudential Gilt Fund - Direct Plan - Growth</t>
  </si>
  <si>
    <t>INF109K018C5</t>
  </si>
  <si>
    <t>ICICI Prudential Gilt Fund - Direct Plan - IDCW</t>
  </si>
  <si>
    <t>INF109K016C9</t>
  </si>
  <si>
    <t>INF109K017C7</t>
  </si>
  <si>
    <t>ICICI Prudential Gilt Fund - Growth</t>
  </si>
  <si>
    <t>INF109K01JR4</t>
  </si>
  <si>
    <t>ICICI Prudential Gilt Fund - IDCW</t>
  </si>
  <si>
    <t>INF109K01JQ6</t>
  </si>
  <si>
    <t>INF109K01JP8</t>
  </si>
  <si>
    <t>Invesco India Gilt Fund - Annual IDCW (Payout / Reinvestment)</t>
  </si>
  <si>
    <t>INF205K01SJ8</t>
  </si>
  <si>
    <t>INF205K01SK6</t>
  </si>
  <si>
    <t>Invesco India Gilt Fund - Direct  Plan - Growth</t>
  </si>
  <si>
    <t>INF205K01SN0</t>
  </si>
  <si>
    <t>Invesco India Gilt Fund - Direct Plan - Annual IDCW (Payout / Reinvestment)</t>
  </si>
  <si>
    <t>INF205K01SL4</t>
  </si>
  <si>
    <t>INF205K01SM2</t>
  </si>
  <si>
    <t>Invesco India Gilt Fund - Direct Plan - Monthly IDCW (Reinvestment)</t>
  </si>
  <si>
    <t>INF205K01SO8</t>
  </si>
  <si>
    <t>Invesco India Gilt Fund - Direct Plan - Quarterly IDCW (Payout / Reinvestment)</t>
  </si>
  <si>
    <t>INF205K01SP5</t>
  </si>
  <si>
    <t>INF205K01SQ3</t>
  </si>
  <si>
    <t>Invesco India Gilt Fund - Growth</t>
  </si>
  <si>
    <t>INF205K01SR1</t>
  </si>
  <si>
    <t>Invesco India Gilt Fund - Monthly IDCW (Reinvestment)</t>
  </si>
  <si>
    <t>INF205K01SS9</t>
  </si>
  <si>
    <t>Invesco India Gilt Fund - Quarterly IDCW (Payout / Reinvestment)</t>
  </si>
  <si>
    <t>INF205K01ST7</t>
  </si>
  <si>
    <t>INF205K01SU5</t>
  </si>
  <si>
    <t>Kotak Gilt-Investment  Provident Fund and Trust-Growth</t>
  </si>
  <si>
    <t>INF174K01FL9</t>
  </si>
  <si>
    <t>Kotak Gilt-Investment  Provident Fund and Trust-Growth - Direct</t>
  </si>
  <si>
    <t>INF174K01KM7</t>
  </si>
  <si>
    <t>Kotak Gilt-Investment  Provident Fund and Trust-Payout of Income Distribution cum capital withdrawal option</t>
  </si>
  <si>
    <t>INF174K01FM7</t>
  </si>
  <si>
    <t>Kotak Gilt-Investment Regular-Growth</t>
  </si>
  <si>
    <t>INF174K01FI5</t>
  </si>
  <si>
    <t>Kotak Gilt-Investment Regular-Growth - Direct</t>
  </si>
  <si>
    <t>INF174K01KE4</t>
  </si>
  <si>
    <t>Kotak Gilt-Investment Regular-Payout of Income Distribution cum capital withdrawal option</t>
  </si>
  <si>
    <t>INF174K01FK1</t>
  </si>
  <si>
    <t>INF174K01FJ3</t>
  </si>
  <si>
    <t>Kotak Gilt-Investment Regular-Payout of Income Distribution cum capital withdrawal option - Direct</t>
  </si>
  <si>
    <t>INF174K01KF1</t>
  </si>
  <si>
    <t>LIC MF Gilt Fund-Direct Plan-Growth</t>
  </si>
  <si>
    <t>INF767K01EZ3</t>
  </si>
  <si>
    <t>LIC MF Gilt Fund-Direct Plan-IDCW</t>
  </si>
  <si>
    <t>INF767K01EY6</t>
  </si>
  <si>
    <t>INF767K01FA3</t>
  </si>
  <si>
    <t>LIC MF Gilt Fund-PF Plan-Growth</t>
  </si>
  <si>
    <t>INF767K01733</t>
  </si>
  <si>
    <t>LIC MF Gilt Fund-PF Plan-IDCW</t>
  </si>
  <si>
    <t>INF767K01717</t>
  </si>
  <si>
    <t>INF767K01725</t>
  </si>
  <si>
    <t>LIC MF Gilt Fund-Regular Plan-Growth</t>
  </si>
  <si>
    <t>INF767K01709</t>
  </si>
  <si>
    <t>LIC MF Gilt Fund-Regular Plan-IDCW</t>
  </si>
  <si>
    <t>INF767K01683</t>
  </si>
  <si>
    <t>INF767K01691</t>
  </si>
  <si>
    <t>NIPPON INDIA GILT SECURITIES FUND - Direct Plan - MONTHLY IDCW Option</t>
  </si>
  <si>
    <t>INF204K01XQ6</t>
  </si>
  <si>
    <t>INF204K01XR4</t>
  </si>
  <si>
    <t>Nippon India Gilt Securities Fund - Direct Plan - P F Option - Automatic Annual Reinvest Option</t>
  </si>
  <si>
    <t>INF204K01E62</t>
  </si>
  <si>
    <t>Nippon India Gilt Securities Fund - Direct Plan - P F Option - Automatic Capital Appreciation Payout Option</t>
  </si>
  <si>
    <t>INF204K01E70</t>
  </si>
  <si>
    <t>Nippon India Gilt Securities Fund - Direct Plan - P F Option - Defined Maturity Date Option</t>
  </si>
  <si>
    <t>INF204K01E88</t>
  </si>
  <si>
    <t>Nippon India Gilt Securities Fund - Direct Plan Growth Plan - Growth Option</t>
  </si>
  <si>
    <t>INF204K01XP8</t>
  </si>
  <si>
    <t>Nippon India Gilt Securities Fund - Institutional Plan-Growth Plan -Growth Option</t>
  </si>
  <si>
    <t>INF204K01BX8</t>
  </si>
  <si>
    <t>NIPPON INDIA GILT SECURITIES FUND - MONTHLY IDCW Option</t>
  </si>
  <si>
    <t>INF204K01BV2</t>
  </si>
  <si>
    <t>INF204K01BW0</t>
  </si>
  <si>
    <t>Nippon India Gilt Securities Fund -Growth Plan - Growth Option</t>
  </si>
  <si>
    <t>INF204K01BU4</t>
  </si>
  <si>
    <t>Nippon India Gilt Securities Fund -P F Option-Automatic Annual Reinvest Option</t>
  </si>
  <si>
    <t>INF204K01CA4</t>
  </si>
  <si>
    <t>Nippon India Gilt Securities Fund -P F Option-Defined Maturity Date Option</t>
  </si>
  <si>
    <t>INF204K01CB2</t>
  </si>
  <si>
    <t>Nippon India Gilt Securities Fund- Direct Plan- Growth Plan- Bonus Option</t>
  </si>
  <si>
    <t>INF204KA1YV2</t>
  </si>
  <si>
    <t>Nippon India Gilt Securities Fund-P F Option-Automatic Capital Appreciation Payout Option</t>
  </si>
  <si>
    <t>INF204K01CC0</t>
  </si>
  <si>
    <t>PGIM India Gilt Fund - Direct Plan - Growth</t>
  </si>
  <si>
    <t>INF223J01ND7</t>
  </si>
  <si>
    <t>PGIM India Gilt Fund - Direct Plan - Quarterly Dividend</t>
  </si>
  <si>
    <t>INF223J01NB1</t>
  </si>
  <si>
    <t>PGIM India Gilt Fund - Growth</t>
  </si>
  <si>
    <t>INF223J01AQ6</t>
  </si>
  <si>
    <t>PGIM India Gilt Fund - Quarterly Dividend</t>
  </si>
  <si>
    <t>INF223J01AO1</t>
  </si>
  <si>
    <t>INF223J01AP8</t>
  </si>
  <si>
    <t>quant Gilt Fund - Growth Option - Direct Plan</t>
  </si>
  <si>
    <t>INF966L01BF7</t>
  </si>
  <si>
    <t>quant Gilt Fund - Growth Option - Regular Plan</t>
  </si>
  <si>
    <t>INF966L01BI1</t>
  </si>
  <si>
    <t>quant Gilt Fund - IDCW Option - Direct Plan</t>
  </si>
  <si>
    <t>INF966L01BG5</t>
  </si>
  <si>
    <t>INF966L01BH3</t>
  </si>
  <si>
    <t>quant Gilt Fund - IDCW Option - Regular Plan</t>
  </si>
  <si>
    <t>INF966L01BJ9</t>
  </si>
  <si>
    <t>INF966L01BK7</t>
  </si>
  <si>
    <t>SBI MAGNUM GILT FUND -  GROWTH - PF (Fixed Period - 3 Yrs) Option</t>
  </si>
  <si>
    <t>INF200K01AH1</t>
  </si>
  <si>
    <t>SBI MAGNUM GILT FUND -  GROWTH - PF (Regular) Option</t>
  </si>
  <si>
    <t>INF200K01AK5</t>
  </si>
  <si>
    <t>SBI MAGNUM GILT FUND - DIRECT PLAN - GROWTH</t>
  </si>
  <si>
    <t>INF200K01SH3</t>
  </si>
  <si>
    <t>SBI Magnum Gilt Fund - Direct Plan - Income Distribution cum Capital Withdrawal Option (IDCW)</t>
  </si>
  <si>
    <t>INF200K01SF7</t>
  </si>
  <si>
    <t>INF200K01SG5</t>
  </si>
  <si>
    <t>SBI Magnum Gilt Fund - Income Distribution cum Capital Withdrawal Option (IDCW) - PF (Fixed Period - 1 Yr)</t>
  </si>
  <si>
    <t>INF200K01AC2</t>
  </si>
  <si>
    <t>INF200K01AD0</t>
  </si>
  <si>
    <t>SBI Magnum Gilt Fund - Income Distribution cum Capital Withdrawal Option (IDCW) - PF (Fixed Period - 2 Yrs)</t>
  </si>
  <si>
    <t>INF200K01AF5</t>
  </si>
  <si>
    <t>INF200K01AG3</t>
  </si>
  <si>
    <t>SBI Magnum Gilt Fund - Income Distribution cum Capital Withdrawal Option (IDCW) - PF (Fixed Period - 3 Yrs)</t>
  </si>
  <si>
    <t>INF200K01AI9</t>
  </si>
  <si>
    <t>INF200K01AJ7</t>
  </si>
  <si>
    <t>SBI MAGNUM GILT FUND - REGULAR PLAN - GROWTH</t>
  </si>
  <si>
    <t>INF200K01982</t>
  </si>
  <si>
    <t>SBI Magnum Gilt Fund - Regular Plan - Income Distribution cum Capital Withdrawal Option (IDCW)</t>
  </si>
  <si>
    <t>INF200K01990</t>
  </si>
  <si>
    <t>INF200K01AA6</t>
  </si>
  <si>
    <t>Tata Gilt Retirement Plan (28/2/25) - Payout of IDCW Option</t>
  </si>
  <si>
    <t>Tata Gilt Retirement Plan- 28/2/25 Growth Option</t>
  </si>
  <si>
    <t>Tata Gilt Securities Fund - Direct Plan - Payout of IDCW Option</t>
  </si>
  <si>
    <t>INF277K01OV1</t>
  </si>
  <si>
    <t>INF277K01OW9</t>
  </si>
  <si>
    <t>Tata Gilt Securities Fund - Regular Plan - Payout of IDCW Option</t>
  </si>
  <si>
    <t>INF277K01DN1</t>
  </si>
  <si>
    <t>INF277K01535</t>
  </si>
  <si>
    <t>Tata Gilt Securities Fund -Regular Plan- Growth Option</t>
  </si>
  <si>
    <t>INF277K01519</t>
  </si>
  <si>
    <t>Tata Gilt Securities Fund- Direct Plan - Growth Option</t>
  </si>
  <si>
    <t>INF277K01OX7</t>
  </si>
  <si>
    <t>Union Gilt Fund - Direct Plan - Annual IDCW Option</t>
  </si>
  <si>
    <t>INF582M01IA6</t>
  </si>
  <si>
    <t>INF582M01IB4</t>
  </si>
  <si>
    <t>Union Gilt Fund - Direct Plan - Growth Option</t>
  </si>
  <si>
    <t>INF582M01HW2</t>
  </si>
  <si>
    <t>Union Gilt Fund - Direct Plan - Half-yearly IDCW Option</t>
  </si>
  <si>
    <t>INF582M01HX0</t>
  </si>
  <si>
    <t>INF582M01HY8</t>
  </si>
  <si>
    <t>Union Gilt Fund - Regular Plan - Annual IDCW Option</t>
  </si>
  <si>
    <t>INF582M01IH1</t>
  </si>
  <si>
    <t>INF582M01II9</t>
  </si>
  <si>
    <t>Union Gilt Fund - Regular Plan - Growth Option</t>
  </si>
  <si>
    <t>INF582M01ID0</t>
  </si>
  <si>
    <t>Union Gilt Fund - Regular Plan - Half-yearly IDCW Option</t>
  </si>
  <si>
    <t>INF582M01IE8</t>
  </si>
  <si>
    <t>INF582M01IF5</t>
  </si>
  <si>
    <t>UTI - GILT FUND - Direct Plan - Growth Option</t>
  </si>
  <si>
    <t>INF789F01TL5</t>
  </si>
  <si>
    <t>UTI - GILT FUND - Discontinued PF Plan - Growth Option</t>
  </si>
  <si>
    <t>INF789F01PT6</t>
  </si>
  <si>
    <t>UTI - GILT FUND - Discontinued PF Plan Prescribed Date Auto Redemption Option</t>
  </si>
  <si>
    <t>INF789F01PU4</t>
  </si>
  <si>
    <t>UTI - GILT FUND - Regular Plan - Growth Option</t>
  </si>
  <si>
    <t>INF789F01661</t>
  </si>
  <si>
    <t>UTI - GILT FUND -Discontinued PF Plan -Dividend Option</t>
  </si>
  <si>
    <t>INF789F01PR0</t>
  </si>
  <si>
    <t>INF789F01PS8</t>
  </si>
  <si>
    <t>UTI Gilt Fund - Direct Plan - IDCW</t>
  </si>
  <si>
    <t>INF789F01TJ9</t>
  </si>
  <si>
    <t>INF789F01TK7</t>
  </si>
  <si>
    <t>UTI Gilt Fund - Regular Plan - IDCW</t>
  </si>
  <si>
    <t>INF789F01646</t>
  </si>
  <si>
    <t>INF789F01653</t>
  </si>
  <si>
    <t>BANDHAN Government Securities Fund - Constant Maturity Plan - Regular Plan - Quarterly IDCW</t>
  </si>
  <si>
    <t>INF194K01FF9</t>
  </si>
  <si>
    <t>INF194K01FE2</t>
  </si>
  <si>
    <t>BANDHAN Government Securities Fund - Constant Maturity Plan - Regular Plan - Growth</t>
  </si>
  <si>
    <t>INF194K01FA0</t>
  </si>
  <si>
    <t>BANDHAN Government Securities Fund - Constant Maturity Plan - Regular Plan - Weekly IDCW</t>
  </si>
  <si>
    <t>INF194K01FI3</t>
  </si>
  <si>
    <t>INF194K01FH5</t>
  </si>
  <si>
    <t>BANDHAN Government Securities Fund - Constant Maturity Plan - Regular Plan - Monthly IDCW</t>
  </si>
  <si>
    <t>INF194K01FC6</t>
  </si>
  <si>
    <t>INF194K01FB8</t>
  </si>
  <si>
    <t>BANDHAN Government Securities Fund - Constant Maturity Plan - Regular Plan - Periodic IDCW</t>
  </si>
  <si>
    <t>INF194KA1SI3</t>
  </si>
  <si>
    <t>INF194KA1SJ1</t>
  </si>
  <si>
    <t>BANDHAN Government Securities Fund - Constant Maturity Plan -Direct Plan-Growth</t>
  </si>
  <si>
    <t>INF194K01P38</t>
  </si>
  <si>
    <t>BANDHAN Government Securities Fund - Constant Maturity Plan -Direct Plan-Monthly IDCW</t>
  </si>
  <si>
    <t>INF194K01P53</t>
  </si>
  <si>
    <t>INF194K01P46</t>
  </si>
  <si>
    <t>BANDHAN Government Securities Fund - Constant Maturity Plan -Direct Plan-Periodic IDCW</t>
  </si>
  <si>
    <t>INF194KA1SL7</t>
  </si>
  <si>
    <t>INF194KA1SM5</t>
  </si>
  <si>
    <t>BANDHAN Government Securities Fund - Constant Maturity Plan -Direct Plan-Quarterly IDCW</t>
  </si>
  <si>
    <t>INF194K01P87</t>
  </si>
  <si>
    <t>INF194K01P79</t>
  </si>
  <si>
    <t>BANDHAN Government Securities Fund - Constant Maturity Plan -Direct Plan-Weekly IDCW</t>
  </si>
  <si>
    <t>INF194K01Q03</t>
  </si>
  <si>
    <t>DSP 10Y G-Sec Fund - Direct Plan - Growth</t>
  </si>
  <si>
    <t>INF740K019I5</t>
  </si>
  <si>
    <t>DSP 10Y G-Sec Fund - Direct Plan - IDCW</t>
  </si>
  <si>
    <t>INF740K010J2</t>
  </si>
  <si>
    <t>INF740K011J0</t>
  </si>
  <si>
    <t>DSP 10Y G-Sec Fund - Direct Plan - IDCW - Monthly</t>
  </si>
  <si>
    <t>INF740K012J8</t>
  </si>
  <si>
    <t>INF740K013J6</t>
  </si>
  <si>
    <t>DSP 10Y G-Sec Fund - Direct Plan - IDCW - Quarterly</t>
  </si>
  <si>
    <t>INF740K014J4</t>
  </si>
  <si>
    <t>INF740K015J1</t>
  </si>
  <si>
    <t>DSP 10Y G-Sec Fund - Regular Plan - Growth</t>
  </si>
  <si>
    <t>INF740K012I0</t>
  </si>
  <si>
    <t>DSP 10Y G-Sec Fund - Regular Plan - IDCW</t>
  </si>
  <si>
    <t>INF740K013I8</t>
  </si>
  <si>
    <t>INF740K014I6</t>
  </si>
  <si>
    <t>DSP 10Y G-Sec Fund - Regular Plan - IDCW - Monthly</t>
  </si>
  <si>
    <t>INF740K015I3</t>
  </si>
  <si>
    <t>INF740K016I1</t>
  </si>
  <si>
    <t xml:space="preserve">DSP 10Y G-Sec Fund - Regular Plan - IDCW - Quarterly </t>
  </si>
  <si>
    <t>INF740K017I9</t>
  </si>
  <si>
    <t>INF740K018I7</t>
  </si>
  <si>
    <t>ICICI Prudential Constant Maturity Gilt Fund - Direct Plan - Growth</t>
  </si>
  <si>
    <t>INF109KA1O37</t>
  </si>
  <si>
    <t>ICICI Prudential Constant Maturity Gilt Fund - Direct Plan - Quarterly IDCW</t>
  </si>
  <si>
    <t>INF109KA1O52</t>
  </si>
  <si>
    <t>INF109KA1O94</t>
  </si>
  <si>
    <t>ICICI Prudential Constant Maturity Gilt Fund - Growth</t>
  </si>
  <si>
    <t>INF109KA1N46</t>
  </si>
  <si>
    <t>ICICI Prudential Constant Maturity Gilt Fund - quarterly IDCW</t>
  </si>
  <si>
    <t>INF109KA1N61</t>
  </si>
  <si>
    <t>INF109KA1O03</t>
  </si>
  <si>
    <t>SBI MAGNUM CONSTANT MATURITY FUND - DIRECT PLAN - GROWTH</t>
  </si>
  <si>
    <t>INF200K01SK7</t>
  </si>
  <si>
    <t>SBI Magnum Constant Maturity Fund - Direct Plan - Income Distribution cum Capital Withdrawal Option (IDCW)</t>
  </si>
  <si>
    <t>INF200K01SI1</t>
  </si>
  <si>
    <t>INF200K01SJ9</t>
  </si>
  <si>
    <t>SBI MAGNUM CONSTANT MATURITY FUND - REGULAR PLAN - GROWTH</t>
  </si>
  <si>
    <t>INF200K01AN9</t>
  </si>
  <si>
    <t>SBI Magnum Constant Maturity Fund - Regular Plan - Income Distribution cum Capital Withdrawal Option (IDCW)</t>
  </si>
  <si>
    <t>INF200K01AO7</t>
  </si>
  <si>
    <t>INF200K01AP4</t>
  </si>
  <si>
    <t>UTI Gilt Fund with 10 year Constant Duration - Direct Plan - Annual IDCW Option</t>
  </si>
  <si>
    <t>INF789F1AVW7</t>
  </si>
  <si>
    <t>INF789F1AVX5</t>
  </si>
  <si>
    <t>UTI Gilt Fund with 10 year Constant Duration - Direct Plan - Flexi IDCW Option</t>
  </si>
  <si>
    <t>INF789F1AVY3</t>
  </si>
  <si>
    <t>INF789F1AVZ0</t>
  </si>
  <si>
    <t>UTI Gilt Fund with 10 year Constant Duration - Direct Plan - Growth Option</t>
  </si>
  <si>
    <t>INF789F1AVR7</t>
  </si>
  <si>
    <t>UTI Gilt Fund with 10 year Constant Duration - Direct Plan - Quarterly IDCW Option</t>
  </si>
  <si>
    <t>INF789F1AVS5</t>
  </si>
  <si>
    <t>INF789F1AVT3</t>
  </si>
  <si>
    <t>UTI Gilt Fund with 10 year Constant Duration - Regular Plan - Annual IDCW Option</t>
  </si>
  <si>
    <t>INF789F1AVN6</t>
  </si>
  <si>
    <t>INF789F1AVO4</t>
  </si>
  <si>
    <t>UTI Gilt Fund with 10 year Constant Duration - Regular Plan - Flexi IDCW Option</t>
  </si>
  <si>
    <t>INF789F1AVP1</t>
  </si>
  <si>
    <t>INF789F1AVQ9</t>
  </si>
  <si>
    <t>UTI Gilt Fund with 10 year Constant Duration - Regular Plan - Growth Option</t>
  </si>
  <si>
    <t>INF789F1AVI6</t>
  </si>
  <si>
    <t>UTI Gilt Fund with 10 year Constant Duration - Regular Plan - Half Yearly IDCW Option</t>
  </si>
  <si>
    <t>INF789F1AVL0</t>
  </si>
  <si>
    <t>INF789F1AVM8</t>
  </si>
  <si>
    <t>UTI Gilt Fund with 10 year Constant Duration - Regular Plan - Quarterly IDCW Option</t>
  </si>
  <si>
    <t>INF789F1AVJ4</t>
  </si>
  <si>
    <t>INF789F1AVK2</t>
  </si>
  <si>
    <t>Aditya Birla Sun Life Floating Rate Fund-Direct - daily IDCW</t>
  </si>
  <si>
    <t>INF209K01UW9</t>
  </si>
  <si>
    <t>Aditya Birla Sun Life Floating Rate Fund-Direct - weekly IDCW</t>
  </si>
  <si>
    <t>INF209K01UY5</t>
  </si>
  <si>
    <t>Aditya Birla Sun Life Floating Rate Fund-Direct Plan-Growth</t>
  </si>
  <si>
    <t>INF209K01UX7</t>
  </si>
  <si>
    <t>Aditya Birla Sun Life Floating Rate Fund-Regular - DAILY IDCW</t>
  </si>
  <si>
    <t>INF209KA1LN1</t>
  </si>
  <si>
    <t>Aditya Birla Sun Life Floating Rate Fund-REGULAR - WEEKLY IDCW</t>
  </si>
  <si>
    <t>INF209K01MH7</t>
  </si>
  <si>
    <t>Aditya Birla Sun Life Floating Rate Fund-Regular Plan-Growth</t>
  </si>
  <si>
    <t>INF209K01MG9</t>
  </si>
  <si>
    <t>Aditya Birla Sun Life Floating Rate Fund-RETAIL - WEEKLY IDCW</t>
  </si>
  <si>
    <t>INF209K01MI5</t>
  </si>
  <si>
    <t>Aditya Birla Sun Life Floating Rate Fund-Retail Plan-Growth</t>
  </si>
  <si>
    <t>INF209K01MF1</t>
  </si>
  <si>
    <t>Axis Floater Fund - Direct Plan - Annual IDCW</t>
  </si>
  <si>
    <t>INF846K016A1</t>
  </si>
  <si>
    <t>INF846K015A3</t>
  </si>
  <si>
    <t>Axis Floater Fund - Direct Plan - Daily IDCW</t>
  </si>
  <si>
    <t>INF846K011B0</t>
  </si>
  <si>
    <t>Axis Floater Fund - Direct Plan - Growth</t>
  </si>
  <si>
    <t>INF846K014A6</t>
  </si>
  <si>
    <t>Axis Floater Fund - Direct Plan - Monthly IDCW</t>
  </si>
  <si>
    <t>INF846K018A7</t>
  </si>
  <si>
    <t>INF846K017A9</t>
  </si>
  <si>
    <t>Axis Floater Fund - Direct Plan - Quarterly IDCW</t>
  </si>
  <si>
    <t>INF846K019A5</t>
  </si>
  <si>
    <t>INF846K010B2</t>
  </si>
  <si>
    <t>Axis Floater Fund - Regular Plan - Annual IDCW</t>
  </si>
  <si>
    <t>INF846K014B4</t>
  </si>
  <si>
    <t>INF846K013B6</t>
  </si>
  <si>
    <t>Axis Floater Fund - Regular Plan - Daily IDCW</t>
  </si>
  <si>
    <t>INF846K019B3</t>
  </si>
  <si>
    <t>Axis Floater Fund - Regular Plan - Growth</t>
  </si>
  <si>
    <t>INF846K012B8</t>
  </si>
  <si>
    <t>Axis Floater Fund - Regular Plan - Monthly IDCW</t>
  </si>
  <si>
    <t>INF846K016B9</t>
  </si>
  <si>
    <t>INF846K015B1</t>
  </si>
  <si>
    <t>Axis Floater Fund - Regular Plan - Quarterly IDCW</t>
  </si>
  <si>
    <t>INF846K018B5</t>
  </si>
  <si>
    <t>INF846K017B7</t>
  </si>
  <si>
    <t>BANDHAN FLOATING RATE FUND  - DIRECT PLAN ANNUAL IDCW</t>
  </si>
  <si>
    <t>INF194KB1BJ6</t>
  </si>
  <si>
    <t>INF194KB1BK4</t>
  </si>
  <si>
    <t>BANDHAN FLOATING RATE FUND  - DIRECT PLAN DAILY IDCW</t>
  </si>
  <si>
    <t>INF194KB1BB3</t>
  </si>
  <si>
    <t>BANDHAN FLOATING RATE FUND  - DIRECT PLAN GROWTH</t>
  </si>
  <si>
    <t>INF194KB1BA5</t>
  </si>
  <si>
    <t>BANDHAN FLOATING RATE FUND  - DIRECT PLAN MONTHLY IDCW</t>
  </si>
  <si>
    <t>INF194KB1BD9</t>
  </si>
  <si>
    <t>INF194KB1BE7</t>
  </si>
  <si>
    <t>BANDHAN FLOATING RATE FUND  - DIRECT PLAN QUARTERLY IDCW</t>
  </si>
  <si>
    <t>INF194KB1BF4</t>
  </si>
  <si>
    <t>INF194KB1BG2</t>
  </si>
  <si>
    <t>BANDHAN FLOATING RATE FUND  - DIRECT PLAN WEEKLY IDCW</t>
  </si>
  <si>
    <t>INF194KB1BC1</t>
  </si>
  <si>
    <t>BANDHAN FLOATING RATE FUND  - REGULAR PLAN ANNUAL IDCW</t>
  </si>
  <si>
    <t>INF194KB1AY7</t>
  </si>
  <si>
    <t>INF194KB1AZ4</t>
  </si>
  <si>
    <t>BANDHAN FLOATING RATE FUND  - REGULAR PLAN DAILY IDCW</t>
  </si>
  <si>
    <t>INF194KB1AQ3</t>
  </si>
  <si>
    <t>BANDHAN FLOATING RATE FUND  - REGULAR PLAN GROWTH</t>
  </si>
  <si>
    <t>INF194KB1AP5</t>
  </si>
  <si>
    <t>BANDHAN FLOATING RATE FUND  - REGULAR PLAN MONTHLY IDCW</t>
  </si>
  <si>
    <t>INF194KB1AS9</t>
  </si>
  <si>
    <t>INF194KB1AT7</t>
  </si>
  <si>
    <t>BANDHAN FLOATING RATE FUND  - REGULAR PLAN PERIODIC IDCW</t>
  </si>
  <si>
    <t>INF194KB1AW1</t>
  </si>
  <si>
    <t>INF194KB1AX9</t>
  </si>
  <si>
    <t>BANDHAN FLOATING RATE FUND  - REGULAR PLAN QUARTERLY IDCW</t>
  </si>
  <si>
    <t>INF194KB1AU5</t>
  </si>
  <si>
    <t>INF194KB1AV3</t>
  </si>
  <si>
    <t>BANDHAN FLOATING RATE FUND  - REGULAR PLAN WEEKLY IDCW</t>
  </si>
  <si>
    <t>INF194KB1AR1</t>
  </si>
  <si>
    <t>DSP Floater Fund - Direct Plan - Growth</t>
  </si>
  <si>
    <t>INF740KA1PV1</t>
  </si>
  <si>
    <t>DSP Floater Fund - Direct Plan - IDCW</t>
  </si>
  <si>
    <t>INF740KA1PW9</t>
  </si>
  <si>
    <t>INF740KA1PX7</t>
  </si>
  <si>
    <t>DSP Floater Fund - Regular Plan - Growth</t>
  </si>
  <si>
    <t>INF740KA1PS7</t>
  </si>
  <si>
    <t>DSP Floater Fund - Regular Plan - IDCW</t>
  </si>
  <si>
    <t>INF740KA1PT5</t>
  </si>
  <si>
    <t>INF740KA1PU3</t>
  </si>
  <si>
    <t>Franklin India Floating Rate Fund - Direct - Growth</t>
  </si>
  <si>
    <t>INF090I01LK1</t>
  </si>
  <si>
    <t xml:space="preserve">Franklin India Floating Rate Fund - Direct - IDCW </t>
  </si>
  <si>
    <t>INF090I01LL9</t>
  </si>
  <si>
    <t>Franklin India Floating Rate Fund - Growth Plan</t>
  </si>
  <si>
    <t>INF090I01LM7</t>
  </si>
  <si>
    <t xml:space="preserve">Franklin India Floating Rate Fund - IDCW </t>
  </si>
  <si>
    <t>INF090I01LN5</t>
  </si>
  <si>
    <t>HDFC Floating Rate Debt Fund - Daily IDCW Option</t>
  </si>
  <si>
    <t>INF179K01699</t>
  </si>
  <si>
    <t>HDFC Floating Rate Debt Fund - Direct Plan - Daily IDCW</t>
  </si>
  <si>
    <t>HDFC Floating Rate Debt Fund - Direct Plan - Growth Option</t>
  </si>
  <si>
    <t>INF179K01VQ4</t>
  </si>
  <si>
    <t>HDFC Floating Rate Debt Fund - Direct Plan - Monthly IDCW</t>
  </si>
  <si>
    <t>INF179K01VO9</t>
  </si>
  <si>
    <t>INF179K01VP6</t>
  </si>
  <si>
    <t>HDFC Floating Rate Debt Fund - Direct Plan - Weekly IDCW</t>
  </si>
  <si>
    <t>HDFC Floating Rate Debt Fund - Growth Option</t>
  </si>
  <si>
    <t>INF179K01707</t>
  </si>
  <si>
    <t>HDFC Floating Rate Debt Fund - Monthly IDCW Option</t>
  </si>
  <si>
    <t>INF179K01715</t>
  </si>
  <si>
    <t>INF179K01723</t>
  </si>
  <si>
    <t>HDFC Floating Rate Debt Fund - Weekly IDCW Option</t>
  </si>
  <si>
    <t>INF179K01731</t>
  </si>
  <si>
    <t>INF179K01749</t>
  </si>
  <si>
    <t>ICICI Prudential Floating Interest Fund - Daily IDCW</t>
  </si>
  <si>
    <t>INF109K01AW3</t>
  </si>
  <si>
    <t>ICICI Prudential Floating Interest Fund - Direct Plan - Daily IDCW</t>
  </si>
  <si>
    <t>INF109K01P24</t>
  </si>
  <si>
    <t>ICICI Prudential Floating Interest Fund - Direct Plan - Growth</t>
  </si>
  <si>
    <t>INF109K01P57</t>
  </si>
  <si>
    <t>ICICI Prudential Floating Interest Fund - Direct Plan - IDCW Others</t>
  </si>
  <si>
    <t>INF109K01P65</t>
  </si>
  <si>
    <t>INF109K01P32</t>
  </si>
  <si>
    <t>ICICI Prudential Floating Interest Fund - Direct Plan - Weekly IDCW</t>
  </si>
  <si>
    <t>INF109K01P73</t>
  </si>
  <si>
    <t>INF109K01P81</t>
  </si>
  <si>
    <t>ICICI Prudential Floating Interest Fund - Growth</t>
  </si>
  <si>
    <t>INF109K01AX1</t>
  </si>
  <si>
    <t>ICICI Prudential Floating Interest Fund - IDCW Others</t>
  </si>
  <si>
    <t>INF109K01WQ9</t>
  </si>
  <si>
    <t>INF109K01WP1</t>
  </si>
  <si>
    <t>ICICI Prudential Floating Interest Fund - Weekly IDCW</t>
  </si>
  <si>
    <t>INF109K01EN4</t>
  </si>
  <si>
    <t>INF109K01AY9</t>
  </si>
  <si>
    <t>KOTAK FLOATING RATE FUND-DIRECT PLAN-GROWTH OPTION</t>
  </si>
  <si>
    <t>INF174KA1EC0</t>
  </si>
  <si>
    <t>KOTAK FLOATING RATE FUND-DIRECT PLAN-Standard Reinvestment of Income Distribution cum capital withdrawal option</t>
  </si>
  <si>
    <t>INF174KA1EF3</t>
  </si>
  <si>
    <t>KOTAK FLOATING RATE FUND-REGULAR PLAN-GROWTH OPTION</t>
  </si>
  <si>
    <t>INF174KA1DY6</t>
  </si>
  <si>
    <t>KOTAK FLOATING RATE FUND-REGULAR PLAN-STANDARD Reinvestment of Income Distribution cum capital withdrawal option</t>
  </si>
  <si>
    <t>INF174KA1EB2</t>
  </si>
  <si>
    <t>Nippon India Floating Rate Fund  - Direct Plan Growth Plan - Growth Option</t>
  </si>
  <si>
    <t>INF204K01E05</t>
  </si>
  <si>
    <t>NIPPON INDIA FLOATING RATE FUND - DAILY IDCW REINVESTMENT Option</t>
  </si>
  <si>
    <t>INF204K01CI7</t>
  </si>
  <si>
    <t>NIPPON INDIA FLOATING RATE FUND - DIRECT Plan - DAILY IDCW Option</t>
  </si>
  <si>
    <t>INF204K01D71</t>
  </si>
  <si>
    <t>NIPPON INDIA FLOATING RATE FUND - DIRECT Plan - IDCW Option</t>
  </si>
  <si>
    <t>INF204KA1DU8</t>
  </si>
  <si>
    <t>INF204KA1DV6</t>
  </si>
  <si>
    <t>NIPPON INDIA FLOATING RATE FUND - DIRECT Plan - MONTHLY IDCW Option</t>
  </si>
  <si>
    <t>INF204K01D89</t>
  </si>
  <si>
    <t>INF204K01D97</t>
  </si>
  <si>
    <t>NIPPON INDIA FLOATING RATE FUND - DIRECT Plan - QUARTERLY IDCW Option</t>
  </si>
  <si>
    <t>INF204K01C98</t>
  </si>
  <si>
    <t>INF204K01D06</t>
  </si>
  <si>
    <t>NIPPON INDIA FLOATING RATE FUND - DIRECT Plan - WEEKLY IDCW Option</t>
  </si>
  <si>
    <t>INF204K01D14</t>
  </si>
  <si>
    <t>INF204K01E13</t>
  </si>
  <si>
    <t>Nippon India Floating Rate Fund - Growth Plan-Growth Option</t>
  </si>
  <si>
    <t>INF204K01CG1</t>
  </si>
  <si>
    <t>NIPPON INDIA FLOATING RATE FUND - IDCW Option</t>
  </si>
  <si>
    <t>INF204KA1DS2</t>
  </si>
  <si>
    <t>INF204KA1DT0</t>
  </si>
  <si>
    <t>NIPPON INDIA FLOATING RATE FUND - MONTHLY IDCW Option</t>
  </si>
  <si>
    <t>INF204K01CH9</t>
  </si>
  <si>
    <t>INF204K01CK3</t>
  </si>
  <si>
    <t>NIPPON INDIA FLOATING RATE FUND - QUARTERLY IDCW Option</t>
  </si>
  <si>
    <t>INF204K01HK2</t>
  </si>
  <si>
    <t>INF204K01HL0</t>
  </si>
  <si>
    <t>NIPPON INDIA FLOATING RATE FUND - WEEKLY IDCW Option</t>
  </si>
  <si>
    <t>INF204K01OQ5</t>
  </si>
  <si>
    <t>INF204K01CJ5</t>
  </si>
  <si>
    <t>SBI Floating Rate Debt Fund - Direct Plan - Growth</t>
  </si>
  <si>
    <t>INF200KA1R64</t>
  </si>
  <si>
    <t>SBI Floating Rate DEBT Fund - Direct Plan - Monthly Income Distribution cum Capital Withdrawal Option (IDCW)</t>
  </si>
  <si>
    <t>INF200KA1R72</t>
  </si>
  <si>
    <t>INF200KA1R80</t>
  </si>
  <si>
    <t>SBI Floating Rate DEBT Fund - Direct Plan - Quarterly Income Distribution cum Capital Withdrawal Option (IDCW)</t>
  </si>
  <si>
    <t>INF200KA1R98</t>
  </si>
  <si>
    <t>INF200KA1S06</t>
  </si>
  <si>
    <t>SBI Floating Rate Debt Fund - Regular Plan - Growth</t>
  </si>
  <si>
    <t>INF200KA1R15</t>
  </si>
  <si>
    <t>SBI Floating Rate DEBT Fund - Regular Plan - Monthly Income Distribution cum Capital Withdrawal Option (IDCW)</t>
  </si>
  <si>
    <t>INF200KA1R23</t>
  </si>
  <si>
    <t>INF200KA1R31</t>
  </si>
  <si>
    <t>SBI Floating Rate DEBT Fund - Regular Plan - Quarterly Income Distribution cum Capital Withdrawal Option (IDCW)</t>
  </si>
  <si>
    <t>INF200KA1R49</t>
  </si>
  <si>
    <t>INF200KA1R56</t>
  </si>
  <si>
    <t>Tata Floating Rate Fund -Direct Plan-Growth</t>
  </si>
  <si>
    <t>INF277KA1026</t>
  </si>
  <si>
    <t>Tata Floating Rate Fund-Direct Plan-IDCW Monthly Dividend Reinvestment</t>
  </si>
  <si>
    <t>INF277KA1075</t>
  </si>
  <si>
    <t>Tata Floating Rate Fund-Direct Plan-IDCW Monthly Payout</t>
  </si>
  <si>
    <t>INF277KA1042</t>
  </si>
  <si>
    <t>Tata Floating Rate Fund-Direct Plan-IDCW Periodic Dividend Reinvestment</t>
  </si>
  <si>
    <t>INF277KA1067</t>
  </si>
  <si>
    <t>Tata Floating Rate Fund-Direct Plan-IDCW Periodic Payout</t>
  </si>
  <si>
    <t>INF277KA1034</t>
  </si>
  <si>
    <t>Tata Floating Rate Fund-Direct Plan-IDCW Quarterly Dividend Reinvestment</t>
  </si>
  <si>
    <t>INF277KA1083</t>
  </si>
  <si>
    <t>Tata Floating Rate Fund-Direct Plan-IDCW Quarterly Payout</t>
  </si>
  <si>
    <t>INF277KA1059</t>
  </si>
  <si>
    <t>Tata Floating Rate Fund-Regular Plan-Growth</t>
  </si>
  <si>
    <t>INF277KA1091</t>
  </si>
  <si>
    <t>Tata Floating Rate Fund-Regular Plan-IDCW Monthly Dividend Reinvestment</t>
  </si>
  <si>
    <t>INF277KA1141</t>
  </si>
  <si>
    <t>Tata Floating Rate Fund-Regular Plan-IDCW Monthly Payout</t>
  </si>
  <si>
    <t>INF277KA1117</t>
  </si>
  <si>
    <t>Tata Floating Rate Fund-Regular Plan-IDCW Periodic Dividend Reinvestment</t>
  </si>
  <si>
    <t>INF277KA1133</t>
  </si>
  <si>
    <t>Tata Floating Rate Fund-Regular Plan-IDCW Periodic Payout</t>
  </si>
  <si>
    <t>INF277KA1109</t>
  </si>
  <si>
    <t>Tata Floating Rate Fund-Regular Plan-IDCW Quarterly Dividend Reinvestment</t>
  </si>
  <si>
    <t>INF277KA1158</t>
  </si>
  <si>
    <t>Tata Floating Rate Fund-Regular Plan-IDCW Quarterly Payout</t>
  </si>
  <si>
    <t>INF277KA1125</t>
  </si>
  <si>
    <t>UTI - Floater Fund - Direct Plan - Growth Option</t>
  </si>
  <si>
    <t>INF789F1ACX5</t>
  </si>
  <si>
    <t>UTI - Floater Fund - Regular Plan  - Growth Option</t>
  </si>
  <si>
    <t>INF789F1ACO4</t>
  </si>
  <si>
    <t>UTI Floater Fund - Direct Plan - Annual IDCW</t>
  </si>
  <si>
    <t>INF789F1ADA1</t>
  </si>
  <si>
    <t>INF789F1ADB9</t>
  </si>
  <si>
    <t>UTI Floater Fund - Direct Plan - Flexi IDCW</t>
  </si>
  <si>
    <t>INF789F1ADE3</t>
  </si>
  <si>
    <t>INF789F1ADF0</t>
  </si>
  <si>
    <t>UTI Floater Fund - Direct Plan - Half-Yearly IDCW</t>
  </si>
  <si>
    <t>INF789F1ADC7</t>
  </si>
  <si>
    <t>INF789F1ADD5</t>
  </si>
  <si>
    <t>UTI Floater Fund - Direct Plan - Quarterly IDCW</t>
  </si>
  <si>
    <t>INF789F1ACY3</t>
  </si>
  <si>
    <t>INF789F1ACZ0</t>
  </si>
  <si>
    <t>UTI Floater Fund - Regular Plan - Annual IDCW</t>
  </si>
  <si>
    <t>INF789F1ACR7</t>
  </si>
  <si>
    <t>INF789F1ACS5</t>
  </si>
  <si>
    <t>UTI Floater Fund - Regular Plan - Flexi IDCW</t>
  </si>
  <si>
    <t>INF789F1ACV9</t>
  </si>
  <si>
    <t>INF789F1ACW7</t>
  </si>
  <si>
    <t>UTI Floater Fund - Regular Plan - Half-Yearly IDCW</t>
  </si>
  <si>
    <t>INF789F1ACT3</t>
  </si>
  <si>
    <t>INF789F1ACU1</t>
  </si>
  <si>
    <t>UTI Floater Fund - Regular Plan - Quarterly IDCW</t>
  </si>
  <si>
    <t>INF789F1ACP1</t>
  </si>
  <si>
    <t>INF789F1ACQ9</t>
  </si>
  <si>
    <t>Aditya Birla Sun Life Regular Savings Fund - DIRECT - MONTHLY IDCW</t>
  </si>
  <si>
    <t>INF209K01R47</t>
  </si>
  <si>
    <t>Aditya Birla Sun Life Regular Savings Fund - Growth / Payment - Direct Plan</t>
  </si>
  <si>
    <t>INF209K01XH4</t>
  </si>
  <si>
    <t>INF209K01XJ0</t>
  </si>
  <si>
    <t>Aditya Birla Sun Life Regular Savings Fund - Growth / Payment - Regular Plan</t>
  </si>
  <si>
    <t>INF209K01751</t>
  </si>
  <si>
    <t>INF209K01777</t>
  </si>
  <si>
    <t>Aditya Birla Sun Life Regular Savings Fund - REGULAR - MONTHLY IDCW</t>
  </si>
  <si>
    <t>INF209K01769</t>
  </si>
  <si>
    <t>INF209K01DF0</t>
  </si>
  <si>
    <t>Axis Regular Saver Fund - Direct Plan - Annual IDCW</t>
  </si>
  <si>
    <t>INF846K01DY0</t>
  </si>
  <si>
    <t>INF846K01DZ7</t>
  </si>
  <si>
    <t>Axis Regular Saver Fund - Direct Plan - Half Yearly</t>
  </si>
  <si>
    <t>INF846K01EB6</t>
  </si>
  <si>
    <t>INF846K01EC4</t>
  </si>
  <si>
    <t>Axis Regular Saver Fund - Direct Plan - Quarterly</t>
  </si>
  <si>
    <t>INF846K01ED2</t>
  </si>
  <si>
    <t>INF846K01EE0</t>
  </si>
  <si>
    <t>Axis Regular Saver Fund - Regular Plan - Annual IDCW</t>
  </si>
  <si>
    <t>INF846K01743</t>
  </si>
  <si>
    <t>INF846K01750</t>
  </si>
  <si>
    <t>Axis Regular Saver Fund - Regular Plan - Growth Option</t>
  </si>
  <si>
    <t>INF846K01693</t>
  </si>
  <si>
    <t>Axis Regular Saver Fund - Regular Plan - Half Yearly IDCW</t>
  </si>
  <si>
    <t>INF846K01727</t>
  </si>
  <si>
    <t>INF846K01735</t>
  </si>
  <si>
    <t>Axis Regular Saver Fund - Regular Plan - Quarterly IDCW</t>
  </si>
  <si>
    <t>INF846K01701</t>
  </si>
  <si>
    <t>INF846K01719</t>
  </si>
  <si>
    <t>Axis Regular Saver Fund- Direct Plan - Growth Option</t>
  </si>
  <si>
    <t>INF846K01EA8</t>
  </si>
  <si>
    <t>BANDHAN Regular Savings Fund - Regular Plan - Growth</t>
  </si>
  <si>
    <t>INF194K01RW9</t>
  </si>
  <si>
    <t>BANDHAN Regular Savings Fund - Regular Plan - IDCW</t>
  </si>
  <si>
    <t>INF194K01RY5</t>
  </si>
  <si>
    <t>INF194K01RX7</t>
  </si>
  <si>
    <t>BANDHAN Regular Savings Fund - Regular Plan - Quarterly IDCW</t>
  </si>
  <si>
    <t>INF194K01SB1</t>
  </si>
  <si>
    <t>INF194K01SA3</t>
  </si>
  <si>
    <t>BANDHAN Regular Savings Fund-Direct Plan-Growth</t>
  </si>
  <si>
    <t>INF194K015B9</t>
  </si>
  <si>
    <t>BANDHAN Regular Savings Fund-Direct Plan-IDCW</t>
  </si>
  <si>
    <t>INF194K017B5</t>
  </si>
  <si>
    <t>INF194K016B7</t>
  </si>
  <si>
    <t>BANDHAN Regular Savings Fund-Direct Plan-Quarterly IDCW</t>
  </si>
  <si>
    <t>INF194K010C8</t>
  </si>
  <si>
    <t>INF194K019B1</t>
  </si>
  <si>
    <t>BARODA BNP PARIBAS Conservative Hybrid Fund - Direct Plan - Growth Option</t>
  </si>
  <si>
    <t>INF251K01HR8</t>
  </si>
  <si>
    <t>BARODA BNP PARIBAS Conservative Hybrid Fund - Direct Plan - Monthly IDCW Option</t>
  </si>
  <si>
    <t>INF251K01HS6</t>
  </si>
  <si>
    <t>INF251K01HT4</t>
  </si>
  <si>
    <t>BARODA BNP PARIBAS Conservative Hybrid Fund - Direct Plan - Quarterly IDCW Option</t>
  </si>
  <si>
    <t>INF251K01HU2</t>
  </si>
  <si>
    <t>INF251K01HV0</t>
  </si>
  <si>
    <t>BARODA BNP PARIBAS Conservative Hybrid Fund-Regular Plan-Growth Option</t>
  </si>
  <si>
    <t>INF251K01845</t>
  </si>
  <si>
    <t>BARODA BNP PARIBAS Conservative hybrid Fund-Regular Plan-Monthly IDCW Option</t>
  </si>
  <si>
    <t>INF251K01852</t>
  </si>
  <si>
    <t>INF251K01860</t>
  </si>
  <si>
    <t>BARODA BNP PARIBAS Conservative Hybrid Fund-Regular Plan-Quarterly IDCW Option</t>
  </si>
  <si>
    <t>INF251K01878</t>
  </si>
  <si>
    <t>INF251K01886</t>
  </si>
  <si>
    <t>CANARA ROBECO CONSERVATIVE HYBRID FUND - DIRECT PLAN - GROWTH OPTION</t>
  </si>
  <si>
    <t>INF760K01GB4</t>
  </si>
  <si>
    <t>CANARA ROBECO CONSERVATIVE HYBRID FUND - DIRECT PLAN - MONTHLY IDCW (Payout/Reinvestment)</t>
  </si>
  <si>
    <t>INF760K01FZ5</t>
  </si>
  <si>
    <t>INF760K01GA6</t>
  </si>
  <si>
    <t>CANARA ROBECO CONSERVATIVE HYBRID FUND - DIRECT PLAN - QUARTERLY IDCW (Payout/Reinvestment)</t>
  </si>
  <si>
    <t>INF760K01GC2</t>
  </si>
  <si>
    <t>INF760K01GD0</t>
  </si>
  <si>
    <t>CANARA ROBECO CONSERVATIVE HYBRID FUND - REGULAR PLAN - GROWTH OPTION</t>
  </si>
  <si>
    <t>INF760K01282</t>
  </si>
  <si>
    <t>CANARA ROBECO CONSERVATIVE HYBRID FUND - REGULAR PLAN - MONTHLY IDCW (Payout/Reinvestment)</t>
  </si>
  <si>
    <t>INF760K01308</t>
  </si>
  <si>
    <t>INF760K01316</t>
  </si>
  <si>
    <t>CANARA ROBECO CONSERVATIVE HYBRID FUND - REGULAR PLAN - QUARTERLY IDCW (Payout/Reinvestment)</t>
  </si>
  <si>
    <t>INF760K01AP7</t>
  </si>
  <si>
    <t>INF760K01AQ5</t>
  </si>
  <si>
    <t>DSP Regular Savings Fund - Direct Plan - Growth</t>
  </si>
  <si>
    <t>INF740K01NO5</t>
  </si>
  <si>
    <t>DSP Regular Savings Fund - Direct Plan - IDCW - Monthly</t>
  </si>
  <si>
    <t>INF740K01NP2</t>
  </si>
  <si>
    <t>INF740K01NR8</t>
  </si>
  <si>
    <t xml:space="preserve">DSP Regular Savings Fund - Direct Plan - IDCW - Quarterly </t>
  </si>
  <si>
    <t>INF740K01NQ0</t>
  </si>
  <si>
    <t>INF740K01NS6</t>
  </si>
  <si>
    <t>DSP Regular Savings Fund - Regular Plan - IDCW - Monthly</t>
  </si>
  <si>
    <t>INF740K01458</t>
  </si>
  <si>
    <t>INF740K01466</t>
  </si>
  <si>
    <t xml:space="preserve">DSP Regular Savings Fund - Regular Plan - IDCW - Quarterly </t>
  </si>
  <si>
    <t>INF740K01474</t>
  </si>
  <si>
    <t>INF740K01482</t>
  </si>
  <si>
    <t>DSP Regular Savings Fund- Regular Plan - Growth</t>
  </si>
  <si>
    <t>INF740K01441</t>
  </si>
  <si>
    <t>INF090I01GF1</t>
  </si>
  <si>
    <t>INF090I01EA7</t>
  </si>
  <si>
    <t>INF090I01GG9</t>
  </si>
  <si>
    <t>INF090I01GH7</t>
  </si>
  <si>
    <t>INF090I01GI5</t>
  </si>
  <si>
    <t>INF090I01GJ3</t>
  </si>
  <si>
    <t>INF090I01EB5</t>
  </si>
  <si>
    <t>INF090I01EC3</t>
  </si>
  <si>
    <t>INF090I01ED1</t>
  </si>
  <si>
    <t>INF090I01EE9</t>
  </si>
  <si>
    <t>HDFC Hybrid Debt Fund - Growth Option - Direct Plan</t>
  </si>
  <si>
    <t>INF179K01XE6</t>
  </si>
  <si>
    <t>HDFC Hybrid Debt Fund - Growth Plan</t>
  </si>
  <si>
    <t>INF179K01AE4</t>
  </si>
  <si>
    <t>HDFC Hybrid Debt Fund - IDCW Monthly</t>
  </si>
  <si>
    <t>INF179K01AA2</t>
  </si>
  <si>
    <t>INF179K01AB0</t>
  </si>
  <si>
    <t>HDFC Hybrid Debt Fund - IDCW Monthly - Direct Plan</t>
  </si>
  <si>
    <t>INF179K01XF3</t>
  </si>
  <si>
    <t>INF179K01XG1</t>
  </si>
  <si>
    <t>HDFC Hybrid Debt Fund - IDCW Quarterly</t>
  </si>
  <si>
    <t>INF179K01AC8</t>
  </si>
  <si>
    <t>INF179K01AD6</t>
  </si>
  <si>
    <t>HDFC Hybrid Debt Fund - IDCW Quarterly - Direct Plan</t>
  </si>
  <si>
    <t>INF179K01XH9</t>
  </si>
  <si>
    <t>INF179K01XI7</t>
  </si>
  <si>
    <t>HSBC Conservative Hybrid Fund - Direct Growth</t>
  </si>
  <si>
    <t>INF336L01DW4</t>
  </si>
  <si>
    <t>HSBC Conservative Hybrid Fund - Direct Monthly IDCW</t>
  </si>
  <si>
    <t>INF336L01DX2</t>
  </si>
  <si>
    <t>INF336L01DY0</t>
  </si>
  <si>
    <t>HSBC Conservative Hybrid Fund - Direct Quarterly IDCW</t>
  </si>
  <si>
    <t>INF336L01DZ7</t>
  </si>
  <si>
    <t>INF336L01EA8</t>
  </si>
  <si>
    <t>HSBC Conservative Hybrid Fund - Regular Growth</t>
  </si>
  <si>
    <t>INF336L01099</t>
  </si>
  <si>
    <t>HSBC Conservative Hybrid Fund - Regular Monthly IDCW</t>
  </si>
  <si>
    <t>INF336L01107</t>
  </si>
  <si>
    <t>INF336L01115</t>
  </si>
  <si>
    <t>HSBC Conservative Hybrid Fund - Regular Quarterly IDCW</t>
  </si>
  <si>
    <t>INF336L01123</t>
  </si>
  <si>
    <t>INF336L01131</t>
  </si>
  <si>
    <t>ICICI Prudential Regular Savings Fund - Direct Plan - Growth</t>
  </si>
  <si>
    <t>INF109K01S39</t>
  </si>
  <si>
    <t>ICICI Prudential Regular Savings Fund - Direct Plan - Half Yearly IDCW</t>
  </si>
  <si>
    <t>INF109K01S47</t>
  </si>
  <si>
    <t>INF109K01S54</t>
  </si>
  <si>
    <t>ICICI Prudential Regular Savings Fund - Direct Plan - Monthly IDCW</t>
  </si>
  <si>
    <t>INF109K01S62</t>
  </si>
  <si>
    <t>INF109K01S70</t>
  </si>
  <si>
    <t>ICICI Prudential Regular Savings Fund - Direct Plan - Quarterly IDCW</t>
  </si>
  <si>
    <t>INF109K01S88</t>
  </si>
  <si>
    <t>INF109K01S96</t>
  </si>
  <si>
    <t>ICICI Prudential Regular Savings Fund - Plan - Growth</t>
  </si>
  <si>
    <t>INF109K01902</t>
  </si>
  <si>
    <t>ICICI Prudential Regular Savings Fund - Plan - Half Yearly IDCW</t>
  </si>
  <si>
    <t>INF109K01IW6</t>
  </si>
  <si>
    <t>INF109K01WX5</t>
  </si>
  <si>
    <t>ICICI Prudential Regular Savings Fund - Plan - Monthly IDCW</t>
  </si>
  <si>
    <t>INF109K01ER5</t>
  </si>
  <si>
    <t>INF109K01894</t>
  </si>
  <si>
    <t>ICICI Prudential Regular Savings Fund - Plan - Quarterly IDCW</t>
  </si>
  <si>
    <t>INF109K01IX4</t>
  </si>
  <si>
    <t>INF109K01WY3</t>
  </si>
  <si>
    <t>Kotak Debt Hybrid - Growth</t>
  </si>
  <si>
    <t>INF174K01393</t>
  </si>
  <si>
    <t>Kotak Debt Hybrid - Growth - Direct</t>
  </si>
  <si>
    <t>INF174K01JZ1</t>
  </si>
  <si>
    <t>Kotak Debt Hybrid - Monthly Payout of Income Distribution cum capital withdrawal option</t>
  </si>
  <si>
    <t>INF174K01419</t>
  </si>
  <si>
    <t>INF174K01401</t>
  </si>
  <si>
    <t>Kotak Debt Hybrid - Monthly Payout of Income Distribution cum capital withdrawal option - Direct</t>
  </si>
  <si>
    <t>INF174K01KA2</t>
  </si>
  <si>
    <t>INF174K01KB0</t>
  </si>
  <si>
    <t>LIC MF Conservative Hybrid Fund-Direct Plan-Growth</t>
  </si>
  <si>
    <t>INF767K01EO7</t>
  </si>
  <si>
    <t>LIC MF Conservative Hybrid Fund-Direct Plan-Monthly IDCW</t>
  </si>
  <si>
    <t>INF767K01EP4</t>
  </si>
  <si>
    <t>INF767K01ES8</t>
  </si>
  <si>
    <t>LIC MF Conservative Hybrid Fund-Direct Plan-Quarterly IDCW</t>
  </si>
  <si>
    <t>INF767K01EQ2</t>
  </si>
  <si>
    <t>INF767K01ET6</t>
  </si>
  <si>
    <t>LIC MF Conservative Hybrid Fund-Direct Plan-Yearly IDCW</t>
  </si>
  <si>
    <t>INF767K01ER0</t>
  </si>
  <si>
    <t>INF767K01EU4</t>
  </si>
  <si>
    <t>LIC MF Conservative Hybrid Fund-Regular Plan-Growth</t>
  </si>
  <si>
    <t>INF767K01808</t>
  </si>
  <si>
    <t>LIC MF Conservative Hybrid Fund-Regular Plan-Monthly IDCW</t>
  </si>
  <si>
    <t>INF767K01816</t>
  </si>
  <si>
    <t>INF767K01824</t>
  </si>
  <si>
    <t>LIC MF Conservative Hybrid Fund-Regular Plan-Quarterly IDCW</t>
  </si>
  <si>
    <t>INF767K01832</t>
  </si>
  <si>
    <t>INF767K01840</t>
  </si>
  <si>
    <t>LIC MF Conservative Hybrid Fund-Regular Plan-Yearly IDCW</t>
  </si>
  <si>
    <t>INF767K01857</t>
  </si>
  <si>
    <t>INF767K01865</t>
  </si>
  <si>
    <t>Navi Conservative Hybrid  Fund - Quarterly IDCW</t>
  </si>
  <si>
    <t>INF959L01114</t>
  </si>
  <si>
    <t>INF959L01122</t>
  </si>
  <si>
    <t>Navi Conservative Hybrid Fund - Direct Plan Monthly IDCW</t>
  </si>
  <si>
    <t>INF959L01684</t>
  </si>
  <si>
    <t>INF959L01692</t>
  </si>
  <si>
    <t>Navi Conservative Hybrid Fund - Direct Plan Quarterly IDCW</t>
  </si>
  <si>
    <t>INF959L01700</t>
  </si>
  <si>
    <t>INF959L01718</t>
  </si>
  <si>
    <t>Navi Conservative Hybrid Fund - Monthly IDCW</t>
  </si>
  <si>
    <t>INF959L01098</t>
  </si>
  <si>
    <t>INF959L01106</t>
  </si>
  <si>
    <t>Navi Conservative Hybrid Fund-Direct Plan-Growth Option</t>
  </si>
  <si>
    <t>INF959L01676</t>
  </si>
  <si>
    <t>Navi Conservative Hybrid Fund-Growth</t>
  </si>
  <si>
    <t>INF959L01130</t>
  </si>
  <si>
    <t>NIPPON INDIA HYBRID BOND FUND -  SEGREGATED PORTFOLIO 2 - DIRECT Plan - MONTHLY IDCW Option</t>
  </si>
  <si>
    <t>INF204KB15O7</t>
  </si>
  <si>
    <t>INF204KB16O5</t>
  </si>
  <si>
    <t>NIPPON INDIA HYBRID BOND FUND -  SEGREGATED PORTFOLIO 2 - DIRECT Plan - QUARTERLY IDCW Option</t>
  </si>
  <si>
    <t>INF204KB17O3</t>
  </si>
  <si>
    <t>INF204KB18O1</t>
  </si>
  <si>
    <t>NIPPON INDIA HYBRID BOND FUND -  SEGREGATED PORTFOLIO 2 - MONTHLY IDCW Option</t>
  </si>
  <si>
    <t>INF204KB10P5</t>
  </si>
  <si>
    <t>INF204KB11P3</t>
  </si>
  <si>
    <t>NIPPON INDIA HYBRID BOND FUND -  SEGREGATED PORTFOLIO 2 - QUARTERLY IDCW Option</t>
  </si>
  <si>
    <t>INF204KB12P1</t>
  </si>
  <si>
    <t>INF204KB13P9</t>
  </si>
  <si>
    <t>NIPPON INDIA HYBRID BOND FUND - DIRECT Plan - MONTHLY IDCW Option</t>
  </si>
  <si>
    <t>INF204K01YW2</t>
  </si>
  <si>
    <t>INF204K01YX0</t>
  </si>
  <si>
    <t>NIPPON INDIA HYBRID BOND FUND - DIRECT Plan - QUARTERLY IDCW Option</t>
  </si>
  <si>
    <t>INF204K01YY8</t>
  </si>
  <si>
    <t>INF204K01YZ5</t>
  </si>
  <si>
    <t>Nippon India Hybrid Bond Fund - Direct Plan Growth Plan - Growth Option</t>
  </si>
  <si>
    <t>INF204K01YV4</t>
  </si>
  <si>
    <t>NIPPON INDIA HYBRID BOND FUND - MONTHLY IDCW Option</t>
  </si>
  <si>
    <t>INF204K01FE9</t>
  </si>
  <si>
    <t>INF204K01FF6</t>
  </si>
  <si>
    <t>NIPPON INDIA HYBRID BOND FUND - QUARTERLY IDCW Option</t>
  </si>
  <si>
    <t>INF204K01FG4</t>
  </si>
  <si>
    <t>INF204K01FH2</t>
  </si>
  <si>
    <t>Nippon India Hybrid Bond Fund - Segregated Portfolio 2 - Direct Plan - Growth Plan - Growth Option</t>
  </si>
  <si>
    <t>INF204KB14O0</t>
  </si>
  <si>
    <t>Nippon India Hybrid Bond Fund - Segregated Portfolio 2 - Growth Plan</t>
  </si>
  <si>
    <t>INF204KB19O9</t>
  </si>
  <si>
    <t>Nippon India Hybrid Bond Fund-Growth Plan</t>
  </si>
  <si>
    <t>INF204K01FD1</t>
  </si>
  <si>
    <t>Parag Parikh Conservative Hybrid Fund - Direct Plan - Growth</t>
  </si>
  <si>
    <t>INF879O01175</t>
  </si>
  <si>
    <t>Parag Parikh Conservative Hybrid Fund - Direct Plan - Monthly IDCW</t>
  </si>
  <si>
    <t>INF879O01167</t>
  </si>
  <si>
    <t>INF879O01159</t>
  </si>
  <si>
    <t>Parag Parikh Conservative Hybrid Fund - Regular Plan - Growth</t>
  </si>
  <si>
    <t>INF879O01209</t>
  </si>
  <si>
    <t>Parag Parikh Conservative Hybrid Fund - Regular Plan - Monthly IDCW</t>
  </si>
  <si>
    <t>INF879O01191</t>
  </si>
  <si>
    <t>INF879O01183</t>
  </si>
  <si>
    <t>SBI Conservative Hybrid Fund  - Direct Plan - Quarterly Income Distribution cum Capital Withdrawal Option (IDCW)</t>
  </si>
  <si>
    <t>INF200K01TV2</t>
  </si>
  <si>
    <t>INF200K01TW0</t>
  </si>
  <si>
    <t>SBI Conservative Hybrid Fund - Direct Plan - Annual Income Distribution cum Capital Withdrawal Option (IDCW)</t>
  </si>
  <si>
    <t>INF200K01TQ2</t>
  </si>
  <si>
    <t>INF200K01TR0</t>
  </si>
  <si>
    <t>SBI Conservative Hybrid Fund - Direct Plan - Growth</t>
  </si>
  <si>
    <t>INF200K01TS8</t>
  </si>
  <si>
    <t>SBI Conservative Hybrid Fund - Direct Plan - Monthly Income Distribution cum Capital Withdrawal Option (IDCW)</t>
  </si>
  <si>
    <t>INF200K01TT6</t>
  </si>
  <si>
    <t>INF200K01TU4</t>
  </si>
  <si>
    <t>SBI Conservative Hybrid Fund - Regular Plan - Annual Income Distribution cum Capital Withdrawal Option (IDCW)</t>
  </si>
  <si>
    <t>INF200K01909</t>
  </si>
  <si>
    <t>INF200K01917</t>
  </si>
  <si>
    <t>SBI Conservative Hybrid Fund - Regular Plan - Growth</t>
  </si>
  <si>
    <t>INF200K01859</t>
  </si>
  <si>
    <t>SBI Conservative Hybrid Fund - Regular Plan - Monthly Income Distribution cum Capital Withdrawal Option (IDCW)</t>
  </si>
  <si>
    <t>INF200K01867</t>
  </si>
  <si>
    <t>INF200K01875</t>
  </si>
  <si>
    <t>SBI Conservative Hybrid Fund - Regular Plan - Quarterly Income Distribution cum Capital Withdrawal Option (IDCW)</t>
  </si>
  <si>
    <t>INF200K01883</t>
  </si>
  <si>
    <t>INF200K01891</t>
  </si>
  <si>
    <t>Sundaram Conservative Hybrid Fund (Formerly Known as Sundaram Debt Oriented Hybrid Fund) Direct Plan - Growth</t>
  </si>
  <si>
    <t>INF903J01OP6</t>
  </si>
  <si>
    <t>Sundaram Conservative Hybrid Fund (Formerly Known as Sundaram Debt Oriented Hybrid Fund) Direct Plan - Half yearly Income Distribution cum Capital Withdrawal (IDCW)</t>
  </si>
  <si>
    <t>INF903J01OS0</t>
  </si>
  <si>
    <t>INF903J01OV4</t>
  </si>
  <si>
    <t>Sundaram Conservative Hybrid Fund (Formerly Known as Sundaram Debt Oriented Hybrid Fund) Direct Plan - Monthly Income Distribution cum Capital Withdrawal (IDCW)</t>
  </si>
  <si>
    <t>INF903J01OQ4</t>
  </si>
  <si>
    <t>INF903J01OT8</t>
  </si>
  <si>
    <t>Sundaram Conservative Hybrid Fund (Formerly Known as Sundaram Debt Oriented Hybrid Fund) Direct Plan - Quarterly Income Distribution cum Capital Withdrawal (IDCW)</t>
  </si>
  <si>
    <t>INF903J01OR2</t>
  </si>
  <si>
    <t>INF903J01OU6</t>
  </si>
  <si>
    <t>Sundaram Conservative Hybrid Fund (Formerly Known as Sundaram Debt Oriented Hybrid Fund) Regular Plan - Growth</t>
  </si>
  <si>
    <t>INF903J01HB0</t>
  </si>
  <si>
    <t>Sundaram Conservative Hybrid Fund (Formerly Known as Sundaram Debt Oriented Hybrid Fund) Regular Plan - Half yearly Income Distribution cum Capital Withdrawal (IDCW)</t>
  </si>
  <si>
    <t>INF903J01HE4</t>
  </si>
  <si>
    <t>INF903J01HH7</t>
  </si>
  <si>
    <t>Sundaram Conservative Hybrid Fund (Formerly Known as Sundaram Debt Oriented Hybrid Fund) Regular Plan - Monthly Income Distribution cum Capital Withdrawal (IDCW)</t>
  </si>
  <si>
    <t>INF903J01HC8</t>
  </si>
  <si>
    <t>INF903J01HF1</t>
  </si>
  <si>
    <t>Sundaram Conservative Hybrid Fund (Formerly Known as Sundaram Debt Oriented Hybrid Fund) Regular Plan - Quarterly Income Distribution cum Capital Withdrawal (IDCW)</t>
  </si>
  <si>
    <t>INF903J01HD6</t>
  </si>
  <si>
    <t>INF903J01HG9</t>
  </si>
  <si>
    <t>UTI Conservative Hybrd Fund - Regular Plan - Monthly Payment Option</t>
  </si>
  <si>
    <t>INF789F01927</t>
  </si>
  <si>
    <t>UTI Conservative Hybrid Fund - Direct Plan - Flexi IDCW</t>
  </si>
  <si>
    <t>INF789F01UH1</t>
  </si>
  <si>
    <t>INF789F01UI9</t>
  </si>
  <si>
    <t>UTI Conservative Hybrid Fund - Direct Plan - Growth Option</t>
  </si>
  <si>
    <t>INF789F01UJ7</t>
  </si>
  <si>
    <t>UTI Conservative Hybrid Fund - Direct Plan - Monthly IDCW</t>
  </si>
  <si>
    <t>INF789F01UK5</t>
  </si>
  <si>
    <t>INF789F01UL3</t>
  </si>
  <si>
    <t>UTI Conservative Hybrid Fund - Direct Plan - Monthly Payment Option</t>
  </si>
  <si>
    <t>INF789F01UM1</t>
  </si>
  <si>
    <t>UTI Conservative Hybrid Fund - Regular Plan - Flexi IDCW</t>
  </si>
  <si>
    <t>INF789F01877</t>
  </si>
  <si>
    <t>INF789F01885</t>
  </si>
  <si>
    <t>UTI Conservative Hybrid Fund - Regular Plan - Growth Option</t>
  </si>
  <si>
    <t>INF789F01893</t>
  </si>
  <si>
    <t>UTI Conservative Hybrid Fund - Regular Plan - Monthly IDCW</t>
  </si>
  <si>
    <t>INF789F01901</t>
  </si>
  <si>
    <t>INF789F01919</t>
  </si>
  <si>
    <t>360 ONE Balanced Hybrid Fund - Direct Plan - IDCW</t>
  </si>
  <si>
    <t>INF579M01AZ6</t>
  </si>
  <si>
    <t>INF579M01BA7</t>
  </si>
  <si>
    <t>360 ONE Balanced Hybrid Fund - Regular Plan - Growth</t>
  </si>
  <si>
    <t>INF579M01AV5</t>
  </si>
  <si>
    <t>360 ONE Balanced Hybrid Fund- Direct Plan - Growth</t>
  </si>
  <si>
    <t>INF579M01AY9</t>
  </si>
  <si>
    <t>360 ONE Balanced Hyrbrid fund - Regular Plan - IDCW</t>
  </si>
  <si>
    <t>INF579M01AW3</t>
  </si>
  <si>
    <t>INF579M01AX1</t>
  </si>
  <si>
    <t>INF204K01G78</t>
  </si>
  <si>
    <t>INF204K01G86</t>
  </si>
  <si>
    <t>INF204K01G94</t>
  </si>
  <si>
    <t>INF204K01570</t>
  </si>
  <si>
    <t>INF204K01588</t>
  </si>
  <si>
    <t>INF204K01596</t>
  </si>
  <si>
    <t>INF204K01604</t>
  </si>
  <si>
    <t>WhiteOak Capital Balanced Hybrid Fund Direct Plan Growth</t>
  </si>
  <si>
    <t>INF03VN01829</t>
  </si>
  <si>
    <t>WhiteOak Capital Balanced Hybrid Fund Regular Plan Growth</t>
  </si>
  <si>
    <t>INF03VN01811</t>
  </si>
  <si>
    <t>INF209K01ZC0</t>
  </si>
  <si>
    <t>INF209K01BT5</t>
  </si>
  <si>
    <t>INF209KA1LH3</t>
  </si>
  <si>
    <t>INF209K01ZB2</t>
  </si>
  <si>
    <t>INF209K01BS7</t>
  </si>
  <si>
    <t>INF209K01EE1</t>
  </si>
  <si>
    <t>INF846K01E25</t>
  </si>
  <si>
    <t>INF846K01E33</t>
  </si>
  <si>
    <t>INF846K01E41</t>
  </si>
  <si>
    <t>INF846K01E58</t>
  </si>
  <si>
    <t>INF846K01E66</t>
  </si>
  <si>
    <t>INF846K01E09</t>
  </si>
  <si>
    <t>INF846K01E17</t>
  </si>
  <si>
    <t>INF846K01E90</t>
  </si>
  <si>
    <t>INF846K01F08</t>
  </si>
  <si>
    <t>INF846K01F16</t>
  </si>
  <si>
    <t>INF846K01F24</t>
  </si>
  <si>
    <t>INF846K01F32</t>
  </si>
  <si>
    <t>INF846K01E74</t>
  </si>
  <si>
    <t>INF846K01E82</t>
  </si>
  <si>
    <t>INF194KA1U56</t>
  </si>
  <si>
    <t>INF194KA1U64</t>
  </si>
  <si>
    <t>INF194KA1U72</t>
  </si>
  <si>
    <t>INF194KA1U15</t>
  </si>
  <si>
    <t>INF194KA1U23</t>
  </si>
  <si>
    <t>INF194KA1U31</t>
  </si>
  <si>
    <t>INF761K01DM6</t>
  </si>
  <si>
    <t>INF761K01DN4</t>
  </si>
  <si>
    <t>INF761K01DO2</t>
  </si>
  <si>
    <t>BANK OF INDIA MID &amp; SMALL CAP EQUITY &amp; DEBT FUND - REGULAR  PLAN  GROWTH</t>
  </si>
  <si>
    <t>INF761K01DP9</t>
  </si>
  <si>
    <t>BANK OF INDIA MID &amp; SMALL CAP EQUITY &amp; DEBT FUND - REGULAR  PLAN IDCW</t>
  </si>
  <si>
    <t>INF761K01DQ7</t>
  </si>
  <si>
    <t>INF761K01DR5</t>
  </si>
  <si>
    <t>Baroda BNP Paribas Aggressive Hybrid Fund -DIRECT PLAN- IDCW OPTION</t>
  </si>
  <si>
    <t>INF251K01PB5</t>
  </si>
  <si>
    <t>INF251K01PA7</t>
  </si>
  <si>
    <t>Baroda BNP Paribas Aggressive Hybrid Fund- DIRECT PLAN - GROWTH OPTION</t>
  </si>
  <si>
    <t>INF251K01OZ7</t>
  </si>
  <si>
    <t>Baroda BNP Paribas Aggressive Hybrid Fund- REGULAR PLAN- IDCW OPTION</t>
  </si>
  <si>
    <t>INF251K01OY0</t>
  </si>
  <si>
    <t>INF251K01OX2</t>
  </si>
  <si>
    <t>Baroda BNP Paribas Aggressive Hybrid Fund- REGULAT PLAN -GROWTH OPTION</t>
  </si>
  <si>
    <t>INF251K01OW4</t>
  </si>
  <si>
    <t>INF760K01EZ8</t>
  </si>
  <si>
    <t>INF760K01EX3</t>
  </si>
  <si>
    <t>INF760K01EY1</t>
  </si>
  <si>
    <t>INF760K01050</t>
  </si>
  <si>
    <t>INF760K01068</t>
  </si>
  <si>
    <t>INF760K01076</t>
  </si>
  <si>
    <t>INF740K01NY4</t>
  </si>
  <si>
    <t>INF740K01NZ1</t>
  </si>
  <si>
    <t>INF740K01OA2</t>
  </si>
  <si>
    <t>INF740K01318</t>
  </si>
  <si>
    <t>INF740K01326</t>
  </si>
  <si>
    <t>INF740K01334</t>
  </si>
  <si>
    <t>Edelweiss Aggressive Hybrid Fund  - Direct Plan - IDCW Option</t>
  </si>
  <si>
    <t>INF754K01CB6</t>
  </si>
  <si>
    <t>INF754K01CC4</t>
  </si>
  <si>
    <t>Edelweiss Aggressive Hybrid Fund  - Plan B - IDCW Option</t>
  </si>
  <si>
    <t>INF754K01137</t>
  </si>
  <si>
    <t>INF754K01145</t>
  </si>
  <si>
    <t>INF754K01202</t>
  </si>
  <si>
    <t>INF754K01178</t>
  </si>
  <si>
    <t>INF754K01186</t>
  </si>
  <si>
    <t>INF754K01160</t>
  </si>
  <si>
    <t>INF754K01CE0</t>
  </si>
  <si>
    <t>INF090I01FZ1</t>
  </si>
  <si>
    <t xml:space="preserve">Franklin India Equity Hybrid Fund - Direct - IDCW </t>
  </si>
  <si>
    <t>INF090I01GA2</t>
  </si>
  <si>
    <t>INF090I01GB0</t>
  </si>
  <si>
    <t>INF090I01817</t>
  </si>
  <si>
    <t xml:space="preserve">Franklin India Equity Hybrid Fund - IDCW </t>
  </si>
  <si>
    <t>INF090I01825</t>
  </si>
  <si>
    <t>INF090I01833</t>
  </si>
  <si>
    <t>INF666M01FA3</t>
  </si>
  <si>
    <t>INF666M01FJ4</t>
  </si>
  <si>
    <t>INF666M01FB1</t>
  </si>
  <si>
    <t>INF666M01FC9</t>
  </si>
  <si>
    <t>INF666M01FH8</t>
  </si>
  <si>
    <t>INF666M01FI6</t>
  </si>
  <si>
    <t>INF666M01FD7</t>
  </si>
  <si>
    <t>INF666M01FE5</t>
  </si>
  <si>
    <t>INF666M01FF2</t>
  </si>
  <si>
    <t>INF666M01FG0</t>
  </si>
  <si>
    <t>INF666M01FK2</t>
  </si>
  <si>
    <t>INF666M01FL0</t>
  </si>
  <si>
    <t>INF666M01FQ9</t>
  </si>
  <si>
    <t>INF666M01FR7</t>
  </si>
  <si>
    <t>INF666M01FM8</t>
  </si>
  <si>
    <t>INF666M01FN6</t>
  </si>
  <si>
    <t>INF666M01FO4</t>
  </si>
  <si>
    <t>INF666M01FP1</t>
  </si>
  <si>
    <t>INF179K01XZ1</t>
  </si>
  <si>
    <t>INF179K01AS4</t>
  </si>
  <si>
    <t>INF179K01XX6</t>
  </si>
  <si>
    <t>INF179K01XY4</t>
  </si>
  <si>
    <t>INF179K01AQ8</t>
  </si>
  <si>
    <t>INF179K01AR6</t>
  </si>
  <si>
    <t>INF917K01TY5</t>
  </si>
  <si>
    <t>INF917K01TX7</t>
  </si>
  <si>
    <t>INF917K01LE4</t>
  </si>
  <si>
    <t>HSBC Aggressive Hybrid Fund - Direct IDCW</t>
  </si>
  <si>
    <t>INF917K01E45</t>
  </si>
  <si>
    <t>INF917K01LD6</t>
  </si>
  <si>
    <t>INF917K01TW9</t>
  </si>
  <si>
    <t>INF917K01TV1</t>
  </si>
  <si>
    <t>INF917K01LB0</t>
  </si>
  <si>
    <t>HSBC Aggressive Hybrid Fund - Regular IDCW</t>
  </si>
  <si>
    <t>INF917K01KZ1</t>
  </si>
  <si>
    <t>INF917K01LA2</t>
  </si>
  <si>
    <t>INF109KB1QK6</t>
  </si>
  <si>
    <t>INF109KB1QJ8</t>
  </si>
  <si>
    <t>INF109KB1QM2</t>
  </si>
  <si>
    <t>INF109KB1QL4</t>
  </si>
  <si>
    <t>INF109K01Y07</t>
  </si>
  <si>
    <t>INF109KA1Y19</t>
  </si>
  <si>
    <t>INF109KA1Y01</t>
  </si>
  <si>
    <t>INF109K01X81</t>
  </si>
  <si>
    <t>INF109K01X99</t>
  </si>
  <si>
    <t>INF109K01480</t>
  </si>
  <si>
    <t>INF109KA1X93</t>
  </si>
  <si>
    <t>INF109KA1X85</t>
  </si>
  <si>
    <t>INF109K01DX5</t>
  </si>
  <si>
    <t>INF109K01498</t>
  </si>
  <si>
    <t>INF205K014Q7</t>
  </si>
  <si>
    <t>INF205K013Q9</t>
  </si>
  <si>
    <t>INF205K015Q4</t>
  </si>
  <si>
    <t>INF205K011Q3</t>
  </si>
  <si>
    <t>INF205K010Q5</t>
  </si>
  <si>
    <t>INF205K012Q1</t>
  </si>
  <si>
    <t>INF192K01HB8</t>
  </si>
  <si>
    <t>INF192K01HJ1</t>
  </si>
  <si>
    <t>INF192K01HK9</t>
  </si>
  <si>
    <t>INF192K01GP0</t>
  </si>
  <si>
    <t>INF192K01BQ9</t>
  </si>
  <si>
    <t>INF192K01HV6</t>
  </si>
  <si>
    <t>INF192K01HH5</t>
  </si>
  <si>
    <t>INF192K01HI3</t>
  </si>
  <si>
    <t>INF192K01BO4</t>
  </si>
  <si>
    <t>INF192K01BP1</t>
  </si>
  <si>
    <t>INF192K01HN3</t>
  </si>
  <si>
    <t>INF192K01HO1</t>
  </si>
  <si>
    <t>INF192K01HZ7</t>
  </si>
  <si>
    <t>INF192K01HR4</t>
  </si>
  <si>
    <t>INF192K01HS2</t>
  </si>
  <si>
    <t>INF192K01GZ9</t>
  </si>
  <si>
    <t>INF192K01HF9</t>
  </si>
  <si>
    <t>INF192K01HG7</t>
  </si>
  <si>
    <t>INF192K01GN5</t>
  </si>
  <si>
    <t>INF192K01HT0</t>
  </si>
  <si>
    <t>INF192K01HD4</t>
  </si>
  <si>
    <t>INF192K01HE2</t>
  </si>
  <si>
    <t>INF192K01528</t>
  </si>
  <si>
    <t>INF192K01536</t>
  </si>
  <si>
    <t>INF192K01HL7</t>
  </si>
  <si>
    <t>INF192K01HM5</t>
  </si>
  <si>
    <t>INF192K01HX2</t>
  </si>
  <si>
    <t>INF192K01HP8</t>
  </si>
  <si>
    <t>INF192K01HQ6</t>
  </si>
  <si>
    <t>INF192K01544</t>
  </si>
  <si>
    <t>INF174K01E92</t>
  </si>
  <si>
    <t>INF174K01F00</t>
  </si>
  <si>
    <t>Kotak Equity Hybrid - Payout of Income Distribution cum  capital withdrawal option - Direct</t>
  </si>
  <si>
    <t>INF174K01LL7</t>
  </si>
  <si>
    <t>INF174K01LM5</t>
  </si>
  <si>
    <t>INF174K01450</t>
  </si>
  <si>
    <t>INF174K01443</t>
  </si>
  <si>
    <t>INF767K01ED0</t>
  </si>
  <si>
    <t>INF767K01EC2</t>
  </si>
  <si>
    <t>INF767K01EE8</t>
  </si>
  <si>
    <t>INF767K01030</t>
  </si>
  <si>
    <t>INF767K01022</t>
  </si>
  <si>
    <t>INF767K01014</t>
  </si>
  <si>
    <t>INF174V01804</t>
  </si>
  <si>
    <t>INF174V01796</t>
  </si>
  <si>
    <t>INF174V01788</t>
  </si>
  <si>
    <t>INF174V01754</t>
  </si>
  <si>
    <t>INF174V01770</t>
  </si>
  <si>
    <t>INF174V01762</t>
  </si>
  <si>
    <t>INF769K01DH9</t>
  </si>
  <si>
    <t>INF769K01DI7</t>
  </si>
  <si>
    <t>INF769K01DJ5</t>
  </si>
  <si>
    <t>INF769K01DE6</t>
  </si>
  <si>
    <t>INF769K01DF3</t>
  </si>
  <si>
    <t>INF769K01DG1</t>
  </si>
  <si>
    <t>INF959L01CX3</t>
  </si>
  <si>
    <t>INF959L01DG6</t>
  </si>
  <si>
    <t>INF959L01DH4</t>
  </si>
  <si>
    <t>INF959L01DE1</t>
  </si>
  <si>
    <t>INF959L01DF8</t>
  </si>
  <si>
    <t>INF959L01DA9</t>
  </si>
  <si>
    <t>INF959L01DB7</t>
  </si>
  <si>
    <t>INF959L01CY1</t>
  </si>
  <si>
    <t>INF959L01CZ8</t>
  </si>
  <si>
    <t>INF959L01DC5</t>
  </si>
  <si>
    <t>INF959L01DD3</t>
  </si>
  <si>
    <t>INF959L01DI2</t>
  </si>
  <si>
    <t>INF959L01DR3</t>
  </si>
  <si>
    <t>INF959L01DS1</t>
  </si>
  <si>
    <t>INF959L01DP7</t>
  </si>
  <si>
    <t>INF959L01DQ5</t>
  </si>
  <si>
    <t>INF959L01DL6</t>
  </si>
  <si>
    <t>INF959L01DM4</t>
  </si>
  <si>
    <t>INF959L01DJ0</t>
  </si>
  <si>
    <t>INF959L01DK8</t>
  </si>
  <si>
    <t>INF959L01DN2</t>
  </si>
  <si>
    <t>INF959L01DO0</t>
  </si>
  <si>
    <t>Nippon India Equity Hybrid Fund  - Direct Plan Growth Plan</t>
  </si>
  <si>
    <t>INF204K01B08</t>
  </si>
  <si>
    <t>NIPPON INDIA EQUITY HYBRID FUND -  SEGREGATED PORTFOLIO 1 - Direct Plan - IDCW Option</t>
  </si>
  <si>
    <t>INF204KB19F7</t>
  </si>
  <si>
    <t>INF204KB10G4</t>
  </si>
  <si>
    <t>NIPPON INDIA EQUITY HYBRID FUND -  SEGREGATED PORTFOLIO 1 - Direct Plan - MONTHLY IDCW Option</t>
  </si>
  <si>
    <t>INF204KB11G2</t>
  </si>
  <si>
    <t>INF204KB12G0</t>
  </si>
  <si>
    <t>NIPPON INDIA EQUITY HYBRID FUND -  SEGREGATED PORTFOLIO 1 - Direct Plan - QUARTERLY IDCW Option</t>
  </si>
  <si>
    <t>INF204KB17F1</t>
  </si>
  <si>
    <t>INF204KB18F9</t>
  </si>
  <si>
    <t>NIPPON INDIA EQUITY HYBRID FUND -  SEGREGATED PORTFOLIO 1 - IDCW Option</t>
  </si>
  <si>
    <t>INF204KB16G1</t>
  </si>
  <si>
    <t>INF204KB17G9</t>
  </si>
  <si>
    <t>NIPPON INDIA EQUITY HYBRID FUND -  SEGREGATED PORTFOLIO 1 - MONTHLY IDCW Option</t>
  </si>
  <si>
    <t>INF204KB18G7</t>
  </si>
  <si>
    <t>INF204KB19G5</t>
  </si>
  <si>
    <t>NIPPON INDIA EQUITY HYBRID FUND -  SEGREGATED PORTFOLIO 1 - QUARTERLY IDCW Option</t>
  </si>
  <si>
    <t>INF204KB14G6</t>
  </si>
  <si>
    <t>INF204KB15G3</t>
  </si>
  <si>
    <t>NIPPON INDIA EQUITY HYBRID FUND -  SEGREGATED PORTFOLIO 2 - DIRECT Plan - IDCW Option</t>
  </si>
  <si>
    <t>INF204KB16T4</t>
  </si>
  <si>
    <t>INF204KB17T2</t>
  </si>
  <si>
    <t>NIPPON INDIA EQUITY HYBRID FUND -  SEGREGATED PORTFOLIO 2 - DIRECT Plan - MONTHLY IDCW Option</t>
  </si>
  <si>
    <t>INF204KB18T0</t>
  </si>
  <si>
    <t>INF204KB19T8</t>
  </si>
  <si>
    <t>NIPPON INDIA EQUITY HYBRID FUND -  SEGREGATED PORTFOLIO 2 - DIRECT Plan - QUARTERLY IDCW Option</t>
  </si>
  <si>
    <t>INF204KB14T9</t>
  </si>
  <si>
    <t>INF204KB15T6</t>
  </si>
  <si>
    <t>NIPPON INDIA EQUITY HYBRID FUND -  SEGREGATED PORTFOLIO 2 - IDCW Option</t>
  </si>
  <si>
    <t>INF204KB13U9</t>
  </si>
  <si>
    <t>INF204KB14U7</t>
  </si>
  <si>
    <t>NIPPON INDIA EQUITY HYBRID FUND -  SEGREGATED PORTFOLIO 2 - MONTHLY IDCW Option</t>
  </si>
  <si>
    <t>INF204KB15U4</t>
  </si>
  <si>
    <t>INF204KB16U2</t>
  </si>
  <si>
    <t>NIPPON INDIA EQUITY HYBRID FUND -  SEGREGATED PORTFOLIO 2 - QUARTERLY IDCW Option</t>
  </si>
  <si>
    <t>INF204KB11U3</t>
  </si>
  <si>
    <t>INF204KB12U1</t>
  </si>
  <si>
    <t>INF204K01B16</t>
  </si>
  <si>
    <t>INF204K01B24</t>
  </si>
  <si>
    <t>INF204KB1BD7</t>
  </si>
  <si>
    <t>INF204KB1BE5</t>
  </si>
  <si>
    <t>INF204K011R2</t>
  </si>
  <si>
    <t>INF204K012R0</t>
  </si>
  <si>
    <t>INF204K01FW1</t>
  </si>
  <si>
    <t>INF204K01FX9</t>
  </si>
  <si>
    <t>INF204K01FY7</t>
  </si>
  <si>
    <t>INF204KB1BF2</t>
  </si>
  <si>
    <t>INF204KB1BG0</t>
  </si>
  <si>
    <t>INF204K013R8</t>
  </si>
  <si>
    <t>INF204K014R6</t>
  </si>
  <si>
    <t>INF204KB16F3</t>
  </si>
  <si>
    <t>INF204KB13G8</t>
  </si>
  <si>
    <t>INF204KB13T1</t>
  </si>
  <si>
    <t>INF204KB10U5</t>
  </si>
  <si>
    <t>INF663L01GY0</t>
  </si>
  <si>
    <t>INF663L01GZ7</t>
  </si>
  <si>
    <t>INF663L01GX2</t>
  </si>
  <si>
    <t>INF663L01HA8</t>
  </si>
  <si>
    <t>INF663L01HB6</t>
  </si>
  <si>
    <t>INF663L01HC4</t>
  </si>
  <si>
    <t>INF663L01OA4</t>
  </si>
  <si>
    <t>INF663L01OB2</t>
  </si>
  <si>
    <t>INF663L01NY6</t>
  </si>
  <si>
    <t>INF663L01NZ3</t>
  </si>
  <si>
    <t>INF966L01267</t>
  </si>
  <si>
    <t>INF966L01556</t>
  </si>
  <si>
    <t>INF966L01242</t>
  </si>
  <si>
    <t>INF966L01259</t>
  </si>
  <si>
    <t>INF966L01531</t>
  </si>
  <si>
    <t>INF966L01549</t>
  </si>
  <si>
    <t>INF200K01RY0</t>
  </si>
  <si>
    <t>INF200K01RW4</t>
  </si>
  <si>
    <t>INF200K01RX2</t>
  </si>
  <si>
    <t>INF200K01115</t>
  </si>
  <si>
    <t>INF200K01123</t>
  </si>
  <si>
    <t>INF200K01107</t>
  </si>
  <si>
    <t>INF680P01042</t>
  </si>
  <si>
    <t>INF680P01059</t>
  </si>
  <si>
    <t>INF680P01067</t>
  </si>
  <si>
    <t>INF680P01018</t>
  </si>
  <si>
    <t>INF680P01026</t>
  </si>
  <si>
    <t>INF680P01034</t>
  </si>
  <si>
    <t>Sundaram Aggressive Hybrid Fund (Formerly Known as Principal Hybrid Equity Fund)- Direct Plan - Growth Option</t>
  </si>
  <si>
    <t>INF173K01FE6</t>
  </si>
  <si>
    <t>Sundaram Aggressive Hybrid Fund (Formerly Known as Principal Hybrid Equity Fund)- Monthly Income Distribution CUM Capital Withdrawal</t>
  </si>
  <si>
    <t>INF173K01CI4</t>
  </si>
  <si>
    <t>INF173K01CJ2</t>
  </si>
  <si>
    <t>Sundaram Aggressive Hybrid Fund (Formerly Known as Principal Hybrid Equity Fund)-Growth</t>
  </si>
  <si>
    <t>INF173K01CL8</t>
  </si>
  <si>
    <t>Sundaram Aggressive Hybrid Fund(Formerly Known as Principal Hybrid Equity Fund)-Direct Plan - Monthly Income Distribution CUM Capital Withdrawal Option</t>
  </si>
  <si>
    <t>INF173K01FB2</t>
  </si>
  <si>
    <t>INF173K01FC0</t>
  </si>
  <si>
    <t>INF277K01MN2</t>
  </si>
  <si>
    <t>INF277K01MO0</t>
  </si>
  <si>
    <t>INF277K01MP7</t>
  </si>
  <si>
    <t>INF277K01ML6</t>
  </si>
  <si>
    <t>INF277K01MM4</t>
  </si>
  <si>
    <t>INF277K01303</t>
  </si>
  <si>
    <t>INF277K01CS2</t>
  </si>
  <si>
    <t>INF277K01CW4</t>
  </si>
  <si>
    <t>INF277K01DB6</t>
  </si>
  <si>
    <t>INF277K01295</t>
  </si>
  <si>
    <t>INF582M01GY0</t>
  </si>
  <si>
    <t>INF582M01HA8</t>
  </si>
  <si>
    <t>INF582M01GZ7</t>
  </si>
  <si>
    <t>INF582M01HC4</t>
  </si>
  <si>
    <t>INF582M01HE0</t>
  </si>
  <si>
    <t>INF582M01HD2</t>
  </si>
  <si>
    <t>INF789F01SI3</t>
  </si>
  <si>
    <t>INF789F01SJ1</t>
  </si>
  <si>
    <t>INF789F01323</t>
  </si>
  <si>
    <t>INF789F01307</t>
  </si>
  <si>
    <t>INF789F01315</t>
  </si>
  <si>
    <t>INF789F01SK9</t>
  </si>
  <si>
    <t>INF084M01DJ5</t>
  </si>
  <si>
    <t>INF084M01AB8</t>
  </si>
  <si>
    <t>INF084M01DK3</t>
  </si>
  <si>
    <t>INF084M01DL1</t>
  </si>
  <si>
    <t>INF084M01AC6</t>
  </si>
  <si>
    <t>INF084M01AD4</t>
  </si>
  <si>
    <t>INF846K01A29</t>
  </si>
  <si>
    <t>INF846K01A37</t>
  </si>
  <si>
    <t>INF846K01A45</t>
  </si>
  <si>
    <t>INF846K01A52</t>
  </si>
  <si>
    <t>INF846K01A60</t>
  </si>
  <si>
    <t>INF846K01A78</t>
  </si>
  <si>
    <t>Bajaj Finserv Balanced Advantage Fund-Direct Plan-Growth</t>
  </si>
  <si>
    <t>INF0QA701656</t>
  </si>
  <si>
    <t>Bajaj Finserv Balanced Advantage Fund-Direct Plan-IDCW</t>
  </si>
  <si>
    <t>INF0QA701664</t>
  </si>
  <si>
    <t>INF0QA701672</t>
  </si>
  <si>
    <t>Bajaj Finserv Balanced Advantage Fund-Regular Plan-Growth</t>
  </si>
  <si>
    <t>INF0QA701680</t>
  </si>
  <si>
    <t>Bajaj Finserv Balanced Advantage Fund-Regular Plan-IDCW</t>
  </si>
  <si>
    <t>INF0QA701698</t>
  </si>
  <si>
    <t>INF0QA701706</t>
  </si>
  <si>
    <t>INF194KA1UH1</t>
  </si>
  <si>
    <t>INF194KA1UI9</t>
  </si>
  <si>
    <t>INF194KA1UJ7</t>
  </si>
  <si>
    <t>INF194KA1UE8</t>
  </si>
  <si>
    <t>INF194KA1UF5</t>
  </si>
  <si>
    <t>INF194KA1UG3</t>
  </si>
  <si>
    <t>BANK OF INDIA BALANCED ADVANTAGE FUND  DIRECT PLAN IDCW</t>
  </si>
  <si>
    <t>INF761K01BM0</t>
  </si>
  <si>
    <t>INF761K01BN8</t>
  </si>
  <si>
    <t>BANK OF INDIA BALANCED ADVANTAGE FUND  REGULAR PLAN IDCW</t>
  </si>
  <si>
    <t>INF761K01BP3</t>
  </si>
  <si>
    <t>INF761K01BQ1</t>
  </si>
  <si>
    <t>BANK OF INDIA BALANCED ADVANTAGE FUND DIRECT PLAN  GROWTH</t>
  </si>
  <si>
    <t>INF761K01BO6</t>
  </si>
  <si>
    <t>BANK OF INDIA BALANCED ADVANTAGE FUND REGULAR PLAN  GROWTH</t>
  </si>
  <si>
    <t>INF761K01BR9</t>
  </si>
  <si>
    <t>INF955L01HF7</t>
  </si>
  <si>
    <t>INF955L01HG5</t>
  </si>
  <si>
    <t>INF955L01HH3</t>
  </si>
  <si>
    <t>INF955L01HC4</t>
  </si>
  <si>
    <t>INF955L01HD2</t>
  </si>
  <si>
    <t>INF955L01HE0</t>
  </si>
  <si>
    <t>INF740K01K81</t>
  </si>
  <si>
    <t>INF740K01K99</t>
  </si>
  <si>
    <t>INF740K01L07</t>
  </si>
  <si>
    <t>INF740K01K57</t>
  </si>
  <si>
    <t>INF740K01K65</t>
  </si>
  <si>
    <t>INF740K01K73</t>
  </si>
  <si>
    <t>INF754K01IH0</t>
  </si>
  <si>
    <t>INF754K01II8</t>
  </si>
  <si>
    <t>INF754K01BP8</t>
  </si>
  <si>
    <t>INF754K01BQ6</t>
  </si>
  <si>
    <t>INF754K01285</t>
  </si>
  <si>
    <t>INF754K01IK4</t>
  </si>
  <si>
    <t>INF754K01IL2</t>
  </si>
  <si>
    <t>INF754K01251</t>
  </si>
  <si>
    <t>INF754K01269</t>
  </si>
  <si>
    <t>INF754K01BS2</t>
  </si>
  <si>
    <t>Franklin India Balanced Advantage Fund- Growth</t>
  </si>
  <si>
    <t>INF090I01WN2</t>
  </si>
  <si>
    <t>Franklin India Balanced Advantage Fund- Growth- Direct</t>
  </si>
  <si>
    <t>INF090I01WQ5</t>
  </si>
  <si>
    <t>Franklin India Balanced Advantage Fund- IDCW</t>
  </si>
  <si>
    <t>INF090I01WO0</t>
  </si>
  <si>
    <t>INF090I01WP7</t>
  </si>
  <si>
    <t>Franklin India Balanced Advantage Fund- IDCW- Direct</t>
  </si>
  <si>
    <t>INF090I01WR3</t>
  </si>
  <si>
    <t>INF090I01WS1</t>
  </si>
  <si>
    <t>INF179K01830</t>
  </si>
  <si>
    <t>INF179K01WA6</t>
  </si>
  <si>
    <t>INF179K01814</t>
  </si>
  <si>
    <t>INF179K01822</t>
  </si>
  <si>
    <t>INF179K01VY8</t>
  </si>
  <si>
    <t>INF179K01VZ5</t>
  </si>
  <si>
    <t>Helios Balanced Advantage Fund- Direct Plan- Growth Option</t>
  </si>
  <si>
    <t>INF0R8701145</t>
  </si>
  <si>
    <t>Helios Balanced Advantage Fund- Direct Plan-IDCW Option</t>
  </si>
  <si>
    <t>INF0R8701152</t>
  </si>
  <si>
    <t>INF0R8701160</t>
  </si>
  <si>
    <t>Helios Balanced Advantage Fund- Regular Plan- Growth Option</t>
  </si>
  <si>
    <t>INF0R8701111</t>
  </si>
  <si>
    <t>Helios Balanced Advantage Fund- Regular Plan-IDCW Option</t>
  </si>
  <si>
    <t>INF0R8701129</t>
  </si>
  <si>
    <t>INF0R8701137</t>
  </si>
  <si>
    <t>HSBC Balanced Advantage Fund - Direct Growth</t>
  </si>
  <si>
    <t>INF917K01IN1</t>
  </si>
  <si>
    <t>HSBC Balanced Advantage Fund - Direct IDCW</t>
  </si>
  <si>
    <t>INF917K01IM3</t>
  </si>
  <si>
    <t>INF917K01IL5</t>
  </si>
  <si>
    <t>HSBC Balanced Advantage Fund - Regular Growth</t>
  </si>
  <si>
    <t>INF917K01KY4</t>
  </si>
  <si>
    <t>HSBC Balanced Advantage Fund - Regular IDCW</t>
  </si>
  <si>
    <t>INF917K01KW8</t>
  </si>
  <si>
    <t>INF917K01KX6</t>
  </si>
  <si>
    <t>ICICI Prudential Balanced Advantage Fund - Direct Plan -  Growth</t>
  </si>
  <si>
    <t>INF109K012B0</t>
  </si>
  <si>
    <t>ICICI Prudential Balanced Advantage Fund - Direct Plan -  IDCW</t>
  </si>
  <si>
    <t>INF109K010B4</t>
  </si>
  <si>
    <t>INF109K011B2</t>
  </si>
  <si>
    <t>INF109K016W7</t>
  </si>
  <si>
    <t>INF109K015W9</t>
  </si>
  <si>
    <t>INF109K01BH2</t>
  </si>
  <si>
    <t>INF109K01EG8</t>
  </si>
  <si>
    <t>INF109K01BG4</t>
  </si>
  <si>
    <t>INF109K018W3</t>
  </si>
  <si>
    <t>INF109K017W5</t>
  </si>
  <si>
    <t>INF205K01LN5</t>
  </si>
  <si>
    <t>INF205K01LL9</t>
  </si>
  <si>
    <t>INF205K01LM7</t>
  </si>
  <si>
    <t>INF205K01213</t>
  </si>
  <si>
    <t>INF205K01239</t>
  </si>
  <si>
    <t>INF205K01221</t>
  </si>
  <si>
    <t>INF00XX01689</t>
  </si>
  <si>
    <t>INF00XX01697</t>
  </si>
  <si>
    <t>INF00XX01705</t>
  </si>
  <si>
    <t>INF00XX01655</t>
  </si>
  <si>
    <t>INF00XX01663</t>
  </si>
  <si>
    <t>INF00XX01671</t>
  </si>
  <si>
    <t>Kotak Balanced Advantage Fund  - Direct Plan -Growth Option</t>
  </si>
  <si>
    <t>INF174KA1210</t>
  </si>
  <si>
    <t>INF174KA1160</t>
  </si>
  <si>
    <t>INF174KA1178</t>
  </si>
  <si>
    <t>Kotak Balanced Advantage Fund -Direct Plan  -Payout of Income Distribution cum capital withdrawal option</t>
  </si>
  <si>
    <t>INF174KA1194</t>
  </si>
  <si>
    <t>INF174KA1202</t>
  </si>
  <si>
    <t>INF174KA1186</t>
  </si>
  <si>
    <t>LIC MF Balanced Advantage Fund-Direct Plan-Growth</t>
  </si>
  <si>
    <t>INF767K01QY0</t>
  </si>
  <si>
    <t>LIC MF Balanced Advantage Fund-Direct Plan-IDCW</t>
  </si>
  <si>
    <t>INF767K01QZ7</t>
  </si>
  <si>
    <t>INF767K01RA8</t>
  </si>
  <si>
    <t>LIC MF Balanced Advantage Fund-Regular Plan-Growth</t>
  </si>
  <si>
    <t>INF767K01QV6</t>
  </si>
  <si>
    <t>LIC MF Balanced Advantage Fund-Regular Plan-IDCW</t>
  </si>
  <si>
    <t>INF767K01QW4</t>
  </si>
  <si>
    <t>INF767K01QX2</t>
  </si>
  <si>
    <t>Mahindra Manulife Balanced Advantage Fund - Direct Plan - Growth</t>
  </si>
  <si>
    <t>INF174V01BE0</t>
  </si>
  <si>
    <t>Mahindra Manulife Balanced Advantage Fund - Direct Plan - IDCW</t>
  </si>
  <si>
    <t>INF174V01BF7</t>
  </si>
  <si>
    <t>INF174V01BG5</t>
  </si>
  <si>
    <t>Mahindra Manulife Balanced Advantage Fund - Regular Plan - Growth</t>
  </si>
  <si>
    <t>INF174V01BB6</t>
  </si>
  <si>
    <t>Mahindra Manulife Balanced Advantage Fund - Regular Plan - IDCW</t>
  </si>
  <si>
    <t>INF174V01BC4</t>
  </si>
  <si>
    <t>INF174V01BD2</t>
  </si>
  <si>
    <t>Mirae Asset Balanced Advantage Fund Direct Plan- Growth</t>
  </si>
  <si>
    <t>INF769K01IN6</t>
  </si>
  <si>
    <t>Mirae Asset Balanced Advantage Fund Direct Plan- IDCW</t>
  </si>
  <si>
    <t>INF769K01IM8</t>
  </si>
  <si>
    <t>INF769K01IO4</t>
  </si>
  <si>
    <t>Mirae Asset Balanced Advantage Fund Regular Plan IDCW</t>
  </si>
  <si>
    <t>INF769K01IJ4</t>
  </si>
  <si>
    <t>INF769K01IL0</t>
  </si>
  <si>
    <t>Mirae Asset Balanced Advantage Fund Regular Plan- Growth</t>
  </si>
  <si>
    <t>INF769K01IK2</t>
  </si>
  <si>
    <t>Motilal Oswal Balanced Advantage Fund  (MOFDYNAMIC) - Direct Plan - Growth Option</t>
  </si>
  <si>
    <t>INF247L01635</t>
  </si>
  <si>
    <t>INF247L01601</t>
  </si>
  <si>
    <t>INF247L01627</t>
  </si>
  <si>
    <t>INF247L01585</t>
  </si>
  <si>
    <t>INF247L01650</t>
  </si>
  <si>
    <t>INF247L01676</t>
  </si>
  <si>
    <t>INF247L01643</t>
  </si>
  <si>
    <t>INF247L01668</t>
  </si>
  <si>
    <t>INF247L01593</t>
  </si>
  <si>
    <t>INF247L01619</t>
  </si>
  <si>
    <t>NJ Balanced Advantage Fund - Direct Plan - Growth Option</t>
  </si>
  <si>
    <t>INF0J8L01040</t>
  </si>
  <si>
    <t>NJ Balanced Advantage Fund - Direct Plan - IDCW Payout Option</t>
  </si>
  <si>
    <t>INF0J8L01032</t>
  </si>
  <si>
    <t>NJ Balanced Advantage Fund - Regular Plan - Growth Option</t>
  </si>
  <si>
    <t>INF0J8L01024</t>
  </si>
  <si>
    <t>NJ Balanced Advantage Fund - Regular Plan - IDCW Payout Option</t>
  </si>
  <si>
    <t>INF0J8L01016</t>
  </si>
  <si>
    <t>PGIM India Balanced Advantage Fund -  Direct Plan - Growth Option</t>
  </si>
  <si>
    <t>INF663L01V49</t>
  </si>
  <si>
    <t>INF663L01V56</t>
  </si>
  <si>
    <t>INF663L01V64</t>
  </si>
  <si>
    <t>INF663L01V80</t>
  </si>
  <si>
    <t>INF663L01V98</t>
  </si>
  <si>
    <t>INF663L01V72</t>
  </si>
  <si>
    <t>Parag Parikh Dynamic Asset Allocation Fund - Direct Plan - Monthly IDCW Reinvestment</t>
  </si>
  <si>
    <t>INF879O01282</t>
  </si>
  <si>
    <t>Parag Parikh Dynamic Asset Allocation Fund - Direct Plan Growth</t>
  </si>
  <si>
    <t>INF879O01266</t>
  </si>
  <si>
    <t>Parag Parikh Dynamic Asset Allocation Fund - Regular Plan - Monthly IDCW Reinvestment</t>
  </si>
  <si>
    <t>INF879O01258</t>
  </si>
  <si>
    <t>Parag Parikh Dynamic Asset Allocation Fund - Regular Plan Growth</t>
  </si>
  <si>
    <t>INF879O01233</t>
  </si>
  <si>
    <t>quant Dynamic Asset Allocation Fund - Growth Option - Direct Plan</t>
  </si>
  <si>
    <t>INF966L01BL5</t>
  </si>
  <si>
    <t>quant Dynamic Asset Allocation Fund - Growth Option - Regular Plan</t>
  </si>
  <si>
    <t>INF966L01BO9</t>
  </si>
  <si>
    <t>quant Dynamic Asset Allocation Fund - IDCW Option - Direct Plan</t>
  </si>
  <si>
    <t>INF966L01BM3</t>
  </si>
  <si>
    <t>INF966L01BN1</t>
  </si>
  <si>
    <t>quant Dynamic Asset Allocation Fund - IDCW Option - Regular Plan</t>
  </si>
  <si>
    <t>INF966L01BP6</t>
  </si>
  <si>
    <t>INF966L01BQ4</t>
  </si>
  <si>
    <t>Samco Dynamic Asset Allocation Fund - Direct Plan - Growth Option</t>
  </si>
  <si>
    <t>INF0K1H01131</t>
  </si>
  <si>
    <t>Samco Dynamic Asset Allocation Fund - Direct Plan - IDCW Option</t>
  </si>
  <si>
    <t>INF0K1H01149</t>
  </si>
  <si>
    <t>INF0K1H01156</t>
  </si>
  <si>
    <t>Samco Dynamic Asset Allocation Fund - Regular Plan - Growth Option</t>
  </si>
  <si>
    <t>INF0K1H01099</t>
  </si>
  <si>
    <t>Samco Dynamic Asset Allocation Fund - Regular Plan - IDCW Option</t>
  </si>
  <si>
    <t>INF0K1H01107</t>
  </si>
  <si>
    <t>INF0K1H01115</t>
  </si>
  <si>
    <t>SBI Balanced Advantage Fund - Direct Plan - Growth</t>
  </si>
  <si>
    <t>INF200KA1Y73</t>
  </si>
  <si>
    <t>SBI Balanced Advantage Fund - Direct Plan - Income Distribution cum Capital Withdrawal Option (IDCW)</t>
  </si>
  <si>
    <t>INF200KA1Y81</t>
  </si>
  <si>
    <t>INF200KA1Y99</t>
  </si>
  <si>
    <t>SBI Balanced Advantage Fund - Regular Plan - Growth</t>
  </si>
  <si>
    <t>INF200KA1Y40</t>
  </si>
  <si>
    <t>SBI Balanced Advantage Fund - Regular Plan - Income Distribution cum Capital Withdrawal Option (IDCW)</t>
  </si>
  <si>
    <t>INF200KA1Y57</t>
  </si>
  <si>
    <t>INF200KA1Y65</t>
  </si>
  <si>
    <t>INF680P01208</t>
  </si>
  <si>
    <t>INF680P01216</t>
  </si>
  <si>
    <t>INF680P01224</t>
  </si>
  <si>
    <t>INF680P01174</t>
  </si>
  <si>
    <t>INF680P01182</t>
  </si>
  <si>
    <t>INF680P01190</t>
  </si>
  <si>
    <t>Sundaram Balanced Advantage Fund ( Formerly Known as Principal Balanced Advantage Fund) - Direct Plan - Growth Option</t>
  </si>
  <si>
    <t>INF173K01FI7</t>
  </si>
  <si>
    <t>Sundaram Balanced Advantage Fund (Formerly Known as Principal Balanced Advantage Fund) - Direct Plan - Monthly Income Distribution CUM Capital Withdrawal Option</t>
  </si>
  <si>
    <t>INF173K01FF3</t>
  </si>
  <si>
    <t>INF173K01FG1</t>
  </si>
  <si>
    <t>Sundaram Balanced Advantage Fund (Formerly Known as Principal Balanced Advantage Fund) - Growth Option</t>
  </si>
  <si>
    <t>INF173K01585</t>
  </si>
  <si>
    <t>Sundaram Balanced Advantage Fund (Formerly Known as Principal Balanced Advantage Fund) - Monthly Income Distribution CUM Capital Withdrawal Option</t>
  </si>
  <si>
    <t>INF173K01551</t>
  </si>
  <si>
    <t>INF173K01569</t>
  </si>
  <si>
    <t xml:space="preserve">TATA Balanced Advantage Fund Direct Plan - Payout of Income Distribution cum capital withdrawal option </t>
  </si>
  <si>
    <t>INF277K014S6</t>
  </si>
  <si>
    <t xml:space="preserve">TATA Balanced Advantage Fund Direct Plan - Reinvestment of Income Distribution cum capital withdrawal option </t>
  </si>
  <si>
    <t>INF277K015S3</t>
  </si>
  <si>
    <t xml:space="preserve">TATA Balanced Advantage Fund Regular Plan - Payout of Income Distribution cum capital withdrawal option </t>
  </si>
  <si>
    <t>INF277K011S2</t>
  </si>
  <si>
    <t>INF277K012S0</t>
  </si>
  <si>
    <t>INF277K013S8</t>
  </si>
  <si>
    <t>INF277K010S4</t>
  </si>
  <si>
    <t>INF582M01DE9</t>
  </si>
  <si>
    <t>INF582M01DG4</t>
  </si>
  <si>
    <t>INF582M01DF6</t>
  </si>
  <si>
    <t>INF582M01DI0</t>
  </si>
  <si>
    <t>INF582M01DK6</t>
  </si>
  <si>
    <t>INF582M01DJ8</t>
  </si>
  <si>
    <t>UTI Balanced Advantage Fund - Direct Plan - Growth Option</t>
  </si>
  <si>
    <t>INF789F1AYV3</t>
  </si>
  <si>
    <t>UTI Balanced Advantage Fund - Direct Plan - Payout of IDCW Option</t>
  </si>
  <si>
    <t>INF789F1AYW1</t>
  </si>
  <si>
    <t>UTI Balanced Advantage Fund - Regular Plan - Growth Option</t>
  </si>
  <si>
    <t>INF789F1AYT7</t>
  </si>
  <si>
    <t>UTI Balanced Advantage Fund - Regular Plan - Payout of IDCW Option</t>
  </si>
  <si>
    <t>INF789F1AYU5</t>
  </si>
  <si>
    <t>WhiteOak Capital Balanced Advantage Fund Direct Plan Growth</t>
  </si>
  <si>
    <t>INF03VN01738</t>
  </si>
  <si>
    <t>WhiteOak Capital Balanced Advantage Fund Regular Plan Growth</t>
  </si>
  <si>
    <t>INF03VN01720</t>
  </si>
  <si>
    <t>Aditya Birla Sun Life Multi Asset Allocation Fund-Direct Growth</t>
  </si>
  <si>
    <t>INF209KB15R9</t>
  </si>
  <si>
    <t>Aditya Birla Sun Life Multi Asset Allocation Fund-Direct IDCW</t>
  </si>
  <si>
    <t>INF209KB16R7</t>
  </si>
  <si>
    <t>INF209KB17R5</t>
  </si>
  <si>
    <t>Aditya Birla Sun Life Multi Asset Allocation Fund-Regular Growth</t>
  </si>
  <si>
    <t>INF209KB12R6</t>
  </si>
  <si>
    <t>Aditya Birla Sun Life Multi Asset Allocation Fund-Regular IDCW</t>
  </si>
  <si>
    <t>INF209KB13R4</t>
  </si>
  <si>
    <t>INF209KB14R2</t>
  </si>
  <si>
    <t>INF846K01EV4</t>
  </si>
  <si>
    <t>INF846K01ET8</t>
  </si>
  <si>
    <t>INF846K01EU6</t>
  </si>
  <si>
    <t>INF846K01768</t>
  </si>
  <si>
    <t>INF846K01776</t>
  </si>
  <si>
    <t>INF846K01784</t>
  </si>
  <si>
    <t>Bandhan Multi Asset Allocation Fund - Direct Plan - Growth</t>
  </si>
  <si>
    <t>INF194KB1HM7</t>
  </si>
  <si>
    <t>Bandhan Multi Asset Allocation Fund - Direct Plan - IDCW</t>
  </si>
  <si>
    <t>INF194KB1HN5</t>
  </si>
  <si>
    <t>INF194KB1HO3</t>
  </si>
  <si>
    <t>Bandhan Multi Asset Allocation Fund - Regular Plan - Growth</t>
  </si>
  <si>
    <t>INF194KB1HJ3</t>
  </si>
  <si>
    <t>Bandhan Multi Asset Allocation Fund - Regular Plan - IDCW</t>
  </si>
  <si>
    <t>INF194KB1HK1</t>
  </si>
  <si>
    <t>INF194KB1HL9</t>
  </si>
  <si>
    <t>Bank of India Multi Asset Allocation Fund-Direct Plan-Growth</t>
  </si>
  <si>
    <t>INF761K01FZ3</t>
  </si>
  <si>
    <t>Bank of India Multi Asset Allocation Fund-Direct Plan-IDCW</t>
  </si>
  <si>
    <t>INF761K01GA4</t>
  </si>
  <si>
    <t>INF761K01GB2</t>
  </si>
  <si>
    <t>Bank of India Multi Asset Allocation Fund-Regular Plan-Growth</t>
  </si>
  <si>
    <t>INF761K01FW0</t>
  </si>
  <si>
    <t>Bank of India Multi Asset Allocation Fund-Regular Plan-IDCW</t>
  </si>
  <si>
    <t>INF761K01FX8</t>
  </si>
  <si>
    <t>INF761K01FY6</t>
  </si>
  <si>
    <t>Baroda BNP Paribas Multi Asset Fund - Direct Plan - Growth Option</t>
  </si>
  <si>
    <t>INF251K01RF2</t>
  </si>
  <si>
    <t>Baroda BNP Paribas Multi Asset Fund - Direct Plan - IDCW Option</t>
  </si>
  <si>
    <t>INF251K01RG0</t>
  </si>
  <si>
    <t>INF251K01RH8</t>
  </si>
  <si>
    <t>Baroda BNP Paribas Multi Asset Fund - Regular Plan - Growth Option</t>
  </si>
  <si>
    <t>INF251K01RC9</t>
  </si>
  <si>
    <t>Baroda BNP Paribas Multi Asset Fund - Regular Plan - IDCW Option</t>
  </si>
  <si>
    <t>INF251K01RD7</t>
  </si>
  <si>
    <t>INF251K01RE5</t>
  </si>
  <si>
    <t>DSP Multi Asset Allocation Fund - Direct - Growth</t>
  </si>
  <si>
    <t>INF740KA1TE9</t>
  </si>
  <si>
    <t>DSP Multi Asset Allocation Fund - Direct - IDCW</t>
  </si>
  <si>
    <t>INF740KA1TF6</t>
  </si>
  <si>
    <t>INF740KA1TG4</t>
  </si>
  <si>
    <t>DSP Multi Asset Allocation Fund - Regular - Growth</t>
  </si>
  <si>
    <t>INF740KA1TB5</t>
  </si>
  <si>
    <t>DSP Multi Asset Allocation Fund - Regular - IDCW</t>
  </si>
  <si>
    <t>INF740KA1TC3</t>
  </si>
  <si>
    <t>INF740KA1TD1</t>
  </si>
  <si>
    <t>Edelweiss Multi Asset Allocation Fund - Direct Plan - Growth</t>
  </si>
  <si>
    <t>INF754K01RS8</t>
  </si>
  <si>
    <t>Edelweiss Multi Asset Allocation Fund - Direct Plan - IDCW Option</t>
  </si>
  <si>
    <t>INF754K01RT6</t>
  </si>
  <si>
    <t>INF754K01RU4</t>
  </si>
  <si>
    <t>Edelweiss Multi Asset Allocation Fund - Regular Plan - Growth</t>
  </si>
  <si>
    <t>INF754K01RO7</t>
  </si>
  <si>
    <t>Edelweiss Multi Asset Allocation Fund - Regular Plan - IDCW Option</t>
  </si>
  <si>
    <t>INF754K01RP4</t>
  </si>
  <si>
    <t>INF754K01RQ2</t>
  </si>
  <si>
    <t>INF179K01AP0</t>
  </si>
  <si>
    <t>INF179K01XW8</t>
  </si>
  <si>
    <t>INF179K01AN5</t>
  </si>
  <si>
    <t>INF179K01AO3</t>
  </si>
  <si>
    <t>INF179K01XU2</t>
  </si>
  <si>
    <t>INF179K01XV0</t>
  </si>
  <si>
    <t>HSBC Multi Asset Allocation Fund - Direct - Growth</t>
  </si>
  <si>
    <t>INF336L01RI3</t>
  </si>
  <si>
    <t>HSBC Multi Asset Allocation Fund - Direct - IDCW</t>
  </si>
  <si>
    <t>INF336L01RJ1</t>
  </si>
  <si>
    <t>INF336L01RK9</t>
  </si>
  <si>
    <t>HSBC Multi Asset Allocation Fund - Regular - Growth</t>
  </si>
  <si>
    <t>INF336L01RF9</t>
  </si>
  <si>
    <t>HSBC Multi Asset Allocation Fund - Regular - IDCW</t>
  </si>
  <si>
    <t>INF336L01RG7</t>
  </si>
  <si>
    <t>INF336L01RH5</t>
  </si>
  <si>
    <t>INF109K015K4</t>
  </si>
  <si>
    <t>INF109K013K9</t>
  </si>
  <si>
    <t>INF109K014K7</t>
  </si>
  <si>
    <t>INF109K01761</t>
  </si>
  <si>
    <t>INF109K01ED5</t>
  </si>
  <si>
    <t>INF109K01779</t>
  </si>
  <si>
    <t>Kotak Multi Asset Allocation Fund - Direct Plan - Growth Option</t>
  </si>
  <si>
    <t>INF174KA1PD4</t>
  </si>
  <si>
    <t>Kotak Multi Asset Allocation Fund - Direct Plan - IDCW Option</t>
  </si>
  <si>
    <t>INF174KA1PE2</t>
  </si>
  <si>
    <t>INF174KA1PF9</t>
  </si>
  <si>
    <t>Kotak Multi Asset Allocation Fund - Regular Plan - Growth Option</t>
  </si>
  <si>
    <t>INF174KA1PA0</t>
  </si>
  <si>
    <t>Kotak Multi Asset Allocation Fund - Regular Plan - IDCW Option</t>
  </si>
  <si>
    <t>INF174KA1PB8</t>
  </si>
  <si>
    <t>INF174KA1PC6</t>
  </si>
  <si>
    <t>Mahindra Manulife Multi Asset Allocation Fund - Direct Plan - IDCW</t>
  </si>
  <si>
    <t>INF174V01BX0</t>
  </si>
  <si>
    <t>INF174V01BY8</t>
  </si>
  <si>
    <t>Mahindra Manulife Multi Asset allocation Fund - Regular Plan - IDCW</t>
  </si>
  <si>
    <t>INF174V01BU6</t>
  </si>
  <si>
    <t>INF174V01BV4</t>
  </si>
  <si>
    <t>Mahindra Manulife Multi Asset Allocation Fund- Direct Plan - Growth</t>
  </si>
  <si>
    <t>INF174V01BW2</t>
  </si>
  <si>
    <t>Mahindra Manulife Multi Asset Allocation Fund- Regular Plan - Growth</t>
  </si>
  <si>
    <t>INF174V01BT8</t>
  </si>
  <si>
    <t>Mirae Asset Multi Asset Allocation Fund - Direct Plan - Growth</t>
  </si>
  <si>
    <t>INF769K01KZ6</t>
  </si>
  <si>
    <t>Mirae Asset Multi Asset Allocation Fund - Direct Plan - IDCW</t>
  </si>
  <si>
    <t>INF769K01LA7</t>
  </si>
  <si>
    <t>INF769K01LB5</t>
  </si>
  <si>
    <t>Mirae Asset Multi Asset Allocation Fund - Regular Plan - Growth</t>
  </si>
  <si>
    <t>INF769K01KW3</t>
  </si>
  <si>
    <t>Mirae Asset Multi Asset Allocation Fund - Regular Plan - IDCW</t>
  </si>
  <si>
    <t>INF769K01KX1</t>
  </si>
  <si>
    <t>INF769K01KY9</t>
  </si>
  <si>
    <t>INF247L01AI8</t>
  </si>
  <si>
    <t>INF247L01AJ6</t>
  </si>
  <si>
    <t>INF204KB19V4</t>
  </si>
  <si>
    <t>INF204KB10W1</t>
  </si>
  <si>
    <t>INF204KB11W9</t>
  </si>
  <si>
    <t>INF204KB17V8</t>
  </si>
  <si>
    <t>INF204KB18V6</t>
  </si>
  <si>
    <t>INF204KB16V0</t>
  </si>
  <si>
    <t>INF966L01564</t>
  </si>
  <si>
    <t>INF966L01572</t>
  </si>
  <si>
    <t>INF966L01184</t>
  </si>
  <si>
    <t>INF966L01192</t>
  </si>
  <si>
    <t>INF966L01200</t>
  </si>
  <si>
    <t>INF966L01580</t>
  </si>
  <si>
    <t>Quantum Multi Asset Allocation Fund - Direct Plan Growth Option</t>
  </si>
  <si>
    <t>INF082J01457</t>
  </si>
  <si>
    <t>Quantum Multi Asset Allocation Fund - Regular Plan Growth Option</t>
  </si>
  <si>
    <t>INF082J01465</t>
  </si>
  <si>
    <t>SBI Multi Asset Allocation Fund - Direct Plan - Annual Income Distribution cum Capital Withdrawal Option (IDCW)</t>
  </si>
  <si>
    <t>INF200K01TX8</t>
  </si>
  <si>
    <t>INF200K01TY6</t>
  </si>
  <si>
    <t>SBI MULTI ASSET ALLOCATION FUND - DIRECT PLAN - GROWTH</t>
  </si>
  <si>
    <t>INF200K01TZ3</t>
  </si>
  <si>
    <t>SBI Multi Asset Allocation Fund - Direct Plan - Monthly Income Distribution cum Capital Withdrawal Option (IDCW)</t>
  </si>
  <si>
    <t>INF200K01UA4</t>
  </si>
  <si>
    <t>INF200K01UB2</t>
  </si>
  <si>
    <t>SBI Multi Asset Allocation Fund - Direct Plan - Quarterly Income Distribution cum Capital Withdrawal Option (IDCW)</t>
  </si>
  <si>
    <t>INF200K01UC0</t>
  </si>
  <si>
    <t>INF200K01UD8</t>
  </si>
  <si>
    <t>SBI Multi Asset Allocation Fund - Regular Plan - Annual Income Distribution cum Capital Withdrawal Option (IDCW)</t>
  </si>
  <si>
    <t>INF200K01784</t>
  </si>
  <si>
    <t>INF200K01792</t>
  </si>
  <si>
    <t>SBI MULTI ASSET ALLOCATION FUND - REGULAR PLAN - GROWTH</t>
  </si>
  <si>
    <t>INF200K01800</t>
  </si>
  <si>
    <t>SBI Multi Asset Allocation Fund - Regular Plan - Monthly Income Distribution cum Capital Withdrawal Option (IDCW)</t>
  </si>
  <si>
    <t>INF200K01818</t>
  </si>
  <si>
    <t>INF200K01826</t>
  </si>
  <si>
    <t>SBI Multi Asset Allocation Fund - Regular Plan - Quarterly Income Distribution cum Capital Withdrawal Option (IDCW)</t>
  </si>
  <si>
    <t>INF200K01834</t>
  </si>
  <si>
    <t>INF200K01842</t>
  </si>
  <si>
    <t>Shriram Multi Asset Allocation Fund - Direct Growth</t>
  </si>
  <si>
    <t>INF680P01406</t>
  </si>
  <si>
    <t>Shriram Multi Asset Allocation Fund - Regular Growth</t>
  </si>
  <si>
    <t>INF680P01414</t>
  </si>
  <si>
    <t>Sundaram Multi Asset Allocation Fund Direct Plan Growth</t>
  </si>
  <si>
    <t>INF903JA1LK9</t>
  </si>
  <si>
    <t>Sundaram Multi Asset Allocation Fund Direct Plan IDCW Payout</t>
  </si>
  <si>
    <t>INF903JA1LL7</t>
  </si>
  <si>
    <t>Sundaram Multi Asset Allocation Fund Direct Plan IDCW Reinvestment</t>
  </si>
  <si>
    <t>INF903JA1LM5</t>
  </si>
  <si>
    <t>Sundaram Multi Asset Allocation Fund Regular Plan Growth</t>
  </si>
  <si>
    <t>INF903JA1LH5</t>
  </si>
  <si>
    <t>Sundaram Multi Asset Allocation Fund Regular Plan IDCW Payout</t>
  </si>
  <si>
    <t>INF903JA1LI3</t>
  </si>
  <si>
    <t>Sundaram Multi Asset Allocation Fund Regular Plan IDCW Reinvestment</t>
  </si>
  <si>
    <t>INF903JA1LJ1</t>
  </si>
  <si>
    <t>INF277K010Z9</t>
  </si>
  <si>
    <t>INF277K011Z7</t>
  </si>
  <si>
    <t>INF277K019Y3</t>
  </si>
  <si>
    <t>INF277K014Z1</t>
  </si>
  <si>
    <t>INF277K013Z3</t>
  </si>
  <si>
    <t>INF277K012Z5</t>
  </si>
  <si>
    <t>INF789F01VE6</t>
  </si>
  <si>
    <t>INF789F01VC0</t>
  </si>
  <si>
    <t>INF789F01VD8</t>
  </si>
  <si>
    <t>INF789F01AP6</t>
  </si>
  <si>
    <t>INF789F01AN1</t>
  </si>
  <si>
    <t>INF789F01AO9</t>
  </si>
  <si>
    <t>WhiteOak Capital Multi Asset Allocation Fund Direct Plan Growth</t>
  </si>
  <si>
    <t>INF03VN01761</t>
  </si>
  <si>
    <t>WhiteOak Capital Multi Asset Allocation Fund Regular Plan Growth</t>
  </si>
  <si>
    <t>INF03VN01779</t>
  </si>
  <si>
    <t>INF209K01VP1</t>
  </si>
  <si>
    <t>INF209K01264</t>
  </si>
  <si>
    <t>INF209K01P80</t>
  </si>
  <si>
    <t>INF209K01VQ9</t>
  </si>
  <si>
    <t>INF209K01256</t>
  </si>
  <si>
    <t>INF209K01CI6</t>
  </si>
  <si>
    <t>INF846K01PZ1</t>
  </si>
  <si>
    <t>INF846K01QA2</t>
  </si>
  <si>
    <t>INF846K01QB0</t>
  </si>
  <si>
    <t>INF846K01QC8</t>
  </si>
  <si>
    <t>INF846K01QD6</t>
  </si>
  <si>
    <t>INF846K01QE4</t>
  </si>
  <si>
    <t>Bajaj Finserv Arbitrage Fund- Direct Plan-IDCW</t>
  </si>
  <si>
    <t>INF0QA701532</t>
  </si>
  <si>
    <t>INF0QA701540</t>
  </si>
  <si>
    <t>Bajaj Finserv Arbitrage Fund- Regular Plan-Growth</t>
  </si>
  <si>
    <t>INF0QA701490</t>
  </si>
  <si>
    <t>Bajaj Finserv Arbitrage Fund-Direct Plan-Growth</t>
  </si>
  <si>
    <t>INF0QA701524</t>
  </si>
  <si>
    <t>Bajaj Finserv Arbitrage Fund-Regular Plan-IDCW</t>
  </si>
  <si>
    <t>INF0QA701508</t>
  </si>
  <si>
    <t>INF0QA701516</t>
  </si>
  <si>
    <t>INF194KA1YD2</t>
  </si>
  <si>
    <t>INF194KA1YE0</t>
  </si>
  <si>
    <t>INF194K01649</t>
  </si>
  <si>
    <t>INF194K01656</t>
  </si>
  <si>
    <t>INF194K01664</t>
  </si>
  <si>
    <t>INF194K01Y60</t>
  </si>
  <si>
    <t>INF194KA1YG5</t>
  </si>
  <si>
    <t>INF194KA1YH3</t>
  </si>
  <si>
    <t>INF194K01Y78</t>
  </si>
  <si>
    <t>INF194K01Y86</t>
  </si>
  <si>
    <t>INF761K01EI2</t>
  </si>
  <si>
    <t>INF761K01EJ0</t>
  </si>
  <si>
    <t>INF761K01ED3</t>
  </si>
  <si>
    <t>INF761K01EE1</t>
  </si>
  <si>
    <t>INF761K01EF8</t>
  </si>
  <si>
    <t>INF761K01EG6</t>
  </si>
  <si>
    <t>INF761K01EH4</t>
  </si>
  <si>
    <t>INF761K01DW5</t>
  </si>
  <si>
    <t>INF761K01EB7</t>
  </si>
  <si>
    <t>INF761K01EC5</t>
  </si>
  <si>
    <t>INF761K01DX3</t>
  </si>
  <si>
    <t>INF761K01DY1</t>
  </si>
  <si>
    <t>INF761K01DZ8</t>
  </si>
  <si>
    <t>INF761K01EA9</t>
  </si>
  <si>
    <t>BARODA BNP PARIBAS ARBITRAGE FUND -DIRECT PLAN - ADHOC IDCW OPTION</t>
  </si>
  <si>
    <t>INF251K01OV6</t>
  </si>
  <si>
    <t>INF251K01OU8</t>
  </si>
  <si>
    <t>BARODA BNP PARIBAS ARBITRAGE FUND DIRECT PLAN MONTHLY IDCW Option</t>
  </si>
  <si>
    <t>INF251K01PF6</t>
  </si>
  <si>
    <t>INF251K01PE9</t>
  </si>
  <si>
    <t>BARODA BNP PARIBAS ARBITRAGE FUND DIRECT PLAN QUARTERLY IDCW Option</t>
  </si>
  <si>
    <t>INF251K01PJ8</t>
  </si>
  <si>
    <t>INF251K01PI0</t>
  </si>
  <si>
    <t>BARODA BNP PARIBAS ARBITRAGE FUND REGULAR PLAN MONTHLY IDCW Option</t>
  </si>
  <si>
    <t>INF251K01PD1</t>
  </si>
  <si>
    <t>INF251K01PC3</t>
  </si>
  <si>
    <t>BARODA BNP PARIBAS ARBITRAGE FUND REGULAR PLAN QUARTERLY IDCW Option</t>
  </si>
  <si>
    <t>INF251K01PH2</t>
  </si>
  <si>
    <t>INF251K01PG4</t>
  </si>
  <si>
    <t>BARODA BNP PARIBAS ARBITRAGE FUND- REGULAR PLAN- GROWTH OPTION</t>
  </si>
  <si>
    <t>INF251K01ON3</t>
  </si>
  <si>
    <t>BARODA BNP PARIBAS ARBITRAGE FUND-DIRECT PLAN-GROWTH OPTION</t>
  </si>
  <si>
    <t>INF251K01OT0</t>
  </si>
  <si>
    <t>BARODA BNP PARIBAS ARBITRAGE FUND-REGULAR PLAN- ADHOC IDCW OPTION</t>
  </si>
  <si>
    <t>INF251K01OP8</t>
  </si>
  <si>
    <t>INF251K01OO1</t>
  </si>
  <si>
    <t>INF740KA1DN4</t>
  </si>
  <si>
    <t>INF740KA1DO2</t>
  </si>
  <si>
    <t>INF740KA1DP9</t>
  </si>
  <si>
    <t>INF740KA1DQ7</t>
  </si>
  <si>
    <t>INF740KA1DR5</t>
  </si>
  <si>
    <t>INF740KA1DI4</t>
  </si>
  <si>
    <t>INF740KA1DJ2</t>
  </si>
  <si>
    <t>INF740KA1DK0</t>
  </si>
  <si>
    <t>INF740KA1DL8</t>
  </si>
  <si>
    <t>INF740KA1DM6</t>
  </si>
  <si>
    <t>INF754K01EB2</t>
  </si>
  <si>
    <t>INF754K01EC0</t>
  </si>
  <si>
    <t>Edelweiss Arbitrage Fund - Monthly  Direct Plan - IDCW Option</t>
  </si>
  <si>
    <t>INF754K01HW1</t>
  </si>
  <si>
    <t>INF754K01HX9</t>
  </si>
  <si>
    <t>Edelweiss Arbitrage Fund - Monthly  Regular Plan - IDCW Option</t>
  </si>
  <si>
    <t>INF754K01HT7</t>
  </si>
  <si>
    <t>INF754K01HU5</t>
  </si>
  <si>
    <t>INF754K01EG1</t>
  </si>
  <si>
    <t>INF754K01EH9</t>
  </si>
  <si>
    <t>INF754K01EA4</t>
  </si>
  <si>
    <t>INF754K01EJ5</t>
  </si>
  <si>
    <t>INF754K01EF3</t>
  </si>
  <si>
    <t>INF179K01UU8</t>
  </si>
  <si>
    <t>INF179K01UV6</t>
  </si>
  <si>
    <t>INF179K01UW4</t>
  </si>
  <si>
    <t>INF179K01319</t>
  </si>
  <si>
    <t>INF179K01327</t>
  </si>
  <si>
    <t>INF179K01343</t>
  </si>
  <si>
    <t>INF179KA1KT6</t>
  </si>
  <si>
    <t>INF179KA1KM1</t>
  </si>
  <si>
    <t>INF179KA1KL3</t>
  </si>
  <si>
    <t>INF179KA1KQ2</t>
  </si>
  <si>
    <t>INF179KA1KP4</t>
  </si>
  <si>
    <t>INF179KA1KS8</t>
  </si>
  <si>
    <t>INF179KA1KR0</t>
  </si>
  <si>
    <t xml:space="preserve">HDFC ARBITRAGE FUND - Wholesale Monthly IDCW Option  </t>
  </si>
  <si>
    <t>INF179KA1KO7</t>
  </si>
  <si>
    <t>INF179KA1KN9</t>
  </si>
  <si>
    <t>HSBC Arbitrage Fund - Direct Growth</t>
  </si>
  <si>
    <t>INF917K01QR5</t>
  </si>
  <si>
    <t>HSBC Arbitrage Fund - Direct Monthly IDCW</t>
  </si>
  <si>
    <t>INF917K01QT1</t>
  </si>
  <si>
    <t>INF917K01QS3</t>
  </si>
  <si>
    <t>HSBC Arbitrage Fund - Direct Quarterly IDCW</t>
  </si>
  <si>
    <t>INF917K01QV7</t>
  </si>
  <si>
    <t>INF917K01QU9</t>
  </si>
  <si>
    <t>HSBC Arbitrage Fund - Regular Growth</t>
  </si>
  <si>
    <t>INF917K01QL8</t>
  </si>
  <si>
    <t>HSBC Arbitrage Fund - Regular Monthly IDCW</t>
  </si>
  <si>
    <t>INF917K01QN4</t>
  </si>
  <si>
    <t>INF917K01QM6</t>
  </si>
  <si>
    <t>HSBC Arbitrage Fund - Regular Quarterly IDCW</t>
  </si>
  <si>
    <t>INF917K01QP9</t>
  </si>
  <si>
    <t>INF917K01QO2</t>
  </si>
  <si>
    <t>INF109K016O4</t>
  </si>
  <si>
    <t>INF109K017O2</t>
  </si>
  <si>
    <t>INF109K015O6</t>
  </si>
  <si>
    <t>INF109K01BF6</t>
  </si>
  <si>
    <t>INF109K01EF0</t>
  </si>
  <si>
    <t>INF109K01BE9</t>
  </si>
  <si>
    <t>INF205K01P68</t>
  </si>
  <si>
    <t>INF205K01KR8</t>
  </si>
  <si>
    <t>INF205K01KP2</t>
  </si>
  <si>
    <t>INF205K01KQ0</t>
  </si>
  <si>
    <t>INF205K01122</t>
  </si>
  <si>
    <t>INF205K01148</t>
  </si>
  <si>
    <t>INF205K01130</t>
  </si>
  <si>
    <t>INF00XX01440</t>
  </si>
  <si>
    <t>INF00XX01457</t>
  </si>
  <si>
    <t>INF00XX01465</t>
  </si>
  <si>
    <t>INF00XX01416</t>
  </si>
  <si>
    <t>INF00XX01424</t>
  </si>
  <si>
    <t>INF00XX01432</t>
  </si>
  <si>
    <t>INF192K01GX4</t>
  </si>
  <si>
    <t>INF192K01KY4</t>
  </si>
  <si>
    <t>INF192K01KZ1</t>
  </si>
  <si>
    <t>INF192K01GL9</t>
  </si>
  <si>
    <t>INF192K01BN6</t>
  </si>
  <si>
    <t>INF192K01ID2</t>
  </si>
  <si>
    <t>INF192K01KU2</t>
  </si>
  <si>
    <t>INF192K01KV0</t>
  </si>
  <si>
    <t>INF192K01KM9</t>
  </si>
  <si>
    <t>INF192K01KN7</t>
  </si>
  <si>
    <t>INF192K01IH3</t>
  </si>
  <si>
    <t>INF192K01KQ0</t>
  </si>
  <si>
    <t>INF192K01KR8</t>
  </si>
  <si>
    <t>INF192K01BL0</t>
  </si>
  <si>
    <t>INF192K01BM8</t>
  </si>
  <si>
    <t>INF192K01GV8</t>
  </si>
  <si>
    <t>INF192K01KW8</t>
  </si>
  <si>
    <t>INF192K01KX6</t>
  </si>
  <si>
    <t>INF192K01GJ3</t>
  </si>
  <si>
    <t>INF192K01510</t>
  </si>
  <si>
    <t>INF192K01IB6</t>
  </si>
  <si>
    <t>INF192K01KS6</t>
  </si>
  <si>
    <t>INF192K01KT4</t>
  </si>
  <si>
    <t xml:space="preserve">JM Arbitrage Fund (Regular) - IDCW </t>
  </si>
  <si>
    <t>INF192K01494</t>
  </si>
  <si>
    <t>INF192K01502</t>
  </si>
  <si>
    <t>INF192K01KK3</t>
  </si>
  <si>
    <t>INF192K01KL1</t>
  </si>
  <si>
    <t>INF192K01IF7</t>
  </si>
  <si>
    <t>INF192K01KO5</t>
  </si>
  <si>
    <t>INF192K01KP2</t>
  </si>
  <si>
    <t>INF174K01302</t>
  </si>
  <si>
    <t>INF174K01LC6</t>
  </si>
  <si>
    <t>INF174K01328</t>
  </si>
  <si>
    <t>INF174K01310</t>
  </si>
  <si>
    <t>INF174K01LE2</t>
  </si>
  <si>
    <t>INF174K01LD4</t>
  </si>
  <si>
    <t>INF767K01PP0</t>
  </si>
  <si>
    <t>INF767K01PR6</t>
  </si>
  <si>
    <t>INF767K01PS4</t>
  </si>
  <si>
    <t>INF767K01PQ8</t>
  </si>
  <si>
    <t>INF767K01PL9</t>
  </si>
  <si>
    <t>INF767K01PN5</t>
  </si>
  <si>
    <t>INF767K01PO3</t>
  </si>
  <si>
    <t>INF767K01PM7</t>
  </si>
  <si>
    <t>INF174V01AC6</t>
  </si>
  <si>
    <t>INF174V01AB8</t>
  </si>
  <si>
    <t>INF174V01AA0</t>
  </si>
  <si>
    <t>INF174V01978</t>
  </si>
  <si>
    <t>INF174V01994</t>
  </si>
  <si>
    <t>INF174V01986</t>
  </si>
  <si>
    <t>INF769K01FS1</t>
  </si>
  <si>
    <t>INF769K01FR3</t>
  </si>
  <si>
    <t>INF769K01FT9</t>
  </si>
  <si>
    <t>INF769K01FP7</t>
  </si>
  <si>
    <t>INF769K01FO0</t>
  </si>
  <si>
    <t>INF769K01FQ5</t>
  </si>
  <si>
    <t>INF204K01YA8</t>
  </si>
  <si>
    <t>INF204K01YB6</t>
  </si>
  <si>
    <t>INF204KA1MV7</t>
  </si>
  <si>
    <t>INF204KA1MW5</t>
  </si>
  <si>
    <t>INF204K01XZ7</t>
  </si>
  <si>
    <t>INF204K01IY1</t>
  </si>
  <si>
    <t>INF204K01IZ8</t>
  </si>
  <si>
    <t>INF204K01JA9</t>
  </si>
  <si>
    <t>INF204KA1MT1</t>
  </si>
  <si>
    <t>INF204KA1MU9</t>
  </si>
  <si>
    <t>NJ Arbitrage Fund - Direct Plan - Growth Option</t>
  </si>
  <si>
    <t>INF0J8L01065</t>
  </si>
  <si>
    <t>NJ Arbitrage Fund - Regular Plan - Growth Option</t>
  </si>
  <si>
    <t>INF0J8L01057</t>
  </si>
  <si>
    <t>INF223J013N7</t>
  </si>
  <si>
    <t>INF223J011N1</t>
  </si>
  <si>
    <t>INF223J016N0</t>
  </si>
  <si>
    <t>INF223J019M6</t>
  </si>
  <si>
    <t>INF223J014N5</t>
  </si>
  <si>
    <t>INF223J019N4</t>
  </si>
  <si>
    <t>INF223J011M3</t>
  </si>
  <si>
    <t>INF223J015M4</t>
  </si>
  <si>
    <t>INF223J019L8</t>
  </si>
  <si>
    <t>INF223J013M9</t>
  </si>
  <si>
    <t>Parag Parikh Arbitrage Fund - Direct Plan Growth</t>
  </si>
  <si>
    <t>INF879O01225</t>
  </si>
  <si>
    <t>Parag Parikh Arbitrage Fund - Regular Plan Growth</t>
  </si>
  <si>
    <t>INF879O01217</t>
  </si>
  <si>
    <t>INF200K01QU0</t>
  </si>
  <si>
    <t>INF200K01QS4</t>
  </si>
  <si>
    <t>INF200K01QT2</t>
  </si>
  <si>
    <t>INF200K01156</t>
  </si>
  <si>
    <t>INF200K01131</t>
  </si>
  <si>
    <t>INF200K01149</t>
  </si>
  <si>
    <t>Sundaram Arbitrage Fund (Formerly Know as Principal Arbitrage Fund) - Regular Plan - Growth</t>
  </si>
  <si>
    <t>INF173K01NB6</t>
  </si>
  <si>
    <t>Sundaram Arbitrage Fund (Formerly Known as Principal Arbitrage Fund)- Regular Plan - Monthly Income Distribution CUM Capital Withdrawal</t>
  </si>
  <si>
    <t>INF173K01MY0</t>
  </si>
  <si>
    <t>INF173K01NA8</t>
  </si>
  <si>
    <t>Sundaram Arbitrage Fund (Formerly Known as Prinicpal Arbitrage Fund) - Direct Plan - Growth</t>
  </si>
  <si>
    <t>INF173K01NF7</t>
  </si>
  <si>
    <t>Sundaram Arbitrage Fund( Formerly Known as Principal Arbitrage Fund) - Direct Plan- Monthly Income Distribution CUM Capital Withdrawal</t>
  </si>
  <si>
    <t>INF173K01NC4</t>
  </si>
  <si>
    <t>INF173K01NE0</t>
  </si>
  <si>
    <t xml:space="preserve">TATA Arbitrage Fund Direct Plan - Monthly Payout of Income Distribution cum capital withdrawal option </t>
  </si>
  <si>
    <t>INF277K018Q1</t>
  </si>
  <si>
    <t>INF277K019Q9</t>
  </si>
  <si>
    <t xml:space="preserve">TATA Arbitrage Fund Regular Plan - Monthly Payout of Income Distribution cum capital withdrawal option </t>
  </si>
  <si>
    <t>INF277K016Q5</t>
  </si>
  <si>
    <t xml:space="preserve">TATA Arbitrage Fund Regular Plan - Monthly Reinvestment of Income Distribution cum capital withdrawal option </t>
  </si>
  <si>
    <t>INF277K010R6</t>
  </si>
  <si>
    <t>INF277K017Q3</t>
  </si>
  <si>
    <t>INF277K015Q7</t>
  </si>
  <si>
    <t>INF582M01ES7</t>
  </si>
  <si>
    <t>INF582M01EU3</t>
  </si>
  <si>
    <t>INF582M01ET5</t>
  </si>
  <si>
    <t>INF582M01EW9</t>
  </si>
  <si>
    <t>INF582M01EY5</t>
  </si>
  <si>
    <t>INF582M01EX7</t>
  </si>
  <si>
    <t>INF789FB1RG6</t>
  </si>
  <si>
    <t>INF789FB1RE1</t>
  </si>
  <si>
    <t>INF789FB1RF8</t>
  </si>
  <si>
    <t>INF789FB1RJ0</t>
  </si>
  <si>
    <t>INF789FB1RH4</t>
  </si>
  <si>
    <t>INF789FB1RI2</t>
  </si>
  <si>
    <t>INF209KA1TQ7</t>
  </si>
  <si>
    <t>INF209KA1TR5</t>
  </si>
  <si>
    <t>INF209KA1TP9</t>
  </si>
  <si>
    <t>INF209KA1TT1</t>
  </si>
  <si>
    <t>INF209KA1TU9</t>
  </si>
  <si>
    <t>INF209KA1TS3</t>
  </si>
  <si>
    <t>INF846K01VJ3</t>
  </si>
  <si>
    <t>INF846K01VK1</t>
  </si>
  <si>
    <t>INF846K01VL9</t>
  </si>
  <si>
    <t>INF846K01VM7</t>
  </si>
  <si>
    <t>INF846K01VN5</t>
  </si>
  <si>
    <t>INF846K01XP6</t>
  </si>
  <si>
    <t>INF846K01XQ4</t>
  </si>
  <si>
    <t>INF846K01VO3</t>
  </si>
  <si>
    <t>INF846K01VP0</t>
  </si>
  <si>
    <t>INF846K01VQ8</t>
  </si>
  <si>
    <t>INF846K01VR6</t>
  </si>
  <si>
    <t>INF846K01VS4</t>
  </si>
  <si>
    <t>INF846K01XR2</t>
  </si>
  <si>
    <t>INF846K01XS0</t>
  </si>
  <si>
    <t>INF194K01581</t>
  </si>
  <si>
    <t>INF194K01599</t>
  </si>
  <si>
    <t>INF194K01607</t>
  </si>
  <si>
    <t>INF194KA1XX2</t>
  </si>
  <si>
    <t>INF194KA1XY0</t>
  </si>
  <si>
    <t>INF194KA16J0</t>
  </si>
  <si>
    <t>INF194KA17J8</t>
  </si>
  <si>
    <t>INF194KA19J4</t>
  </si>
  <si>
    <t>INF194KA10K1</t>
  </si>
  <si>
    <t>INF194KA1YA8</t>
  </si>
  <si>
    <t>INF194KA1YB6</t>
  </si>
  <si>
    <t>INF194K01Z02</t>
  </si>
  <si>
    <t>INF194K01Z10</t>
  </si>
  <si>
    <t>INF194K01Z28</t>
  </si>
  <si>
    <t>INF955L01IL3</t>
  </si>
  <si>
    <t>INF955L01IN9</t>
  </si>
  <si>
    <t>INF955L01II9</t>
  </si>
  <si>
    <t>INF955L01IK5</t>
  </si>
  <si>
    <t>INF740KA1504</t>
  </si>
  <si>
    <t>INF740KA1512</t>
  </si>
  <si>
    <t>INF740KA1520</t>
  </si>
  <si>
    <t>INF740KA1538</t>
  </si>
  <si>
    <t>INF740KA1546</t>
  </si>
  <si>
    <t>INF740KA1553</t>
  </si>
  <si>
    <t>INF740KA1561</t>
  </si>
  <si>
    <t>INF740KA1439</t>
  </si>
  <si>
    <t>INF740KA1447</t>
  </si>
  <si>
    <t>INF740KA1454</t>
  </si>
  <si>
    <t>INF740KA1462</t>
  </si>
  <si>
    <t>INF740KA1470</t>
  </si>
  <si>
    <t>INF740KA1488</t>
  </si>
  <si>
    <t>INF740KA1496</t>
  </si>
  <si>
    <t>INF843K01KD6</t>
  </si>
  <si>
    <t>INF843K01KC8</t>
  </si>
  <si>
    <t>INF843K01KE4</t>
  </si>
  <si>
    <t>INF843K01KF1</t>
  </si>
  <si>
    <t>INF754K01IN8</t>
  </si>
  <si>
    <t>INF754K01IO6</t>
  </si>
  <si>
    <t>INF843K01KH7</t>
  </si>
  <si>
    <t>INF843K01KG9</t>
  </si>
  <si>
    <t>INF843K01KI5</t>
  </si>
  <si>
    <t>INF843K01KJ3</t>
  </si>
  <si>
    <t>INF754K01IP3</t>
  </si>
  <si>
    <t>INF754K01IQ1</t>
  </si>
  <si>
    <t xml:space="preserve">Franklin India Equity Savings Fund - Direct - IDCW </t>
  </si>
  <si>
    <t>INF090I01PC9</t>
  </si>
  <si>
    <t>INF090I01PB1</t>
  </si>
  <si>
    <t>INF090I01PH8</t>
  </si>
  <si>
    <t>INF090I01PG0</t>
  </si>
  <si>
    <t>INF090I01PL0</t>
  </si>
  <si>
    <t>INF090I01PK2</t>
  </si>
  <si>
    <t xml:space="preserve">Franklin India Equity Savings Fund - IDCW </t>
  </si>
  <si>
    <t>INF090I01OZ3</t>
  </si>
  <si>
    <t>INF090I01OY6</t>
  </si>
  <si>
    <t>INF090I01PF2</t>
  </si>
  <si>
    <t>INF090I01PE5</t>
  </si>
  <si>
    <t>INF090I01PJ4</t>
  </si>
  <si>
    <t>INF090I01PI6</t>
  </si>
  <si>
    <t>INF090I01PA3</t>
  </si>
  <si>
    <t>INF090I01PD7</t>
  </si>
  <si>
    <t>INF179K01XT4</t>
  </si>
  <si>
    <t>INF179K01AM7</t>
  </si>
  <si>
    <t>INF179K01XR8</t>
  </si>
  <si>
    <t>INF179K01XS6</t>
  </si>
  <si>
    <t>INF179K01AK1</t>
  </si>
  <si>
    <t>INF179K01AL9</t>
  </si>
  <si>
    <t>HSBC Equity Savings Fund - Direct Growth</t>
  </si>
  <si>
    <t>INF917K01GE4</t>
  </si>
  <si>
    <t>HSBC Equity Savings Fund - Direct Monthly IDCW</t>
  </si>
  <si>
    <t>INF917K01E37</t>
  </si>
  <si>
    <t>INF917K01GA2</t>
  </si>
  <si>
    <t>HSBC Equity Savings Fund - Direct Quarterly IDCW</t>
  </si>
  <si>
    <t>INF917K01GD6</t>
  </si>
  <si>
    <t>INF917K01GC8</t>
  </si>
  <si>
    <t>HSBC Equity Savings Fund - Regular Growth</t>
  </si>
  <si>
    <t>INF917K01AA5</t>
  </si>
  <si>
    <t>HSBC Equity Savings Fund - Regular Monthly IDCW</t>
  </si>
  <si>
    <t>INF917K01965</t>
  </si>
  <si>
    <t>INF917K01973</t>
  </si>
  <si>
    <t>HSBC Equity Savings Fund - Regular Quarterly IDCW</t>
  </si>
  <si>
    <t>INF917K01981</t>
  </si>
  <si>
    <t>INF917K01999</t>
  </si>
  <si>
    <t>INF109KA14I5</t>
  </si>
  <si>
    <t>INF109KA11J9</t>
  </si>
  <si>
    <t>INF109KA13J5</t>
  </si>
  <si>
    <t>INF109KA16J8</t>
  </si>
  <si>
    <t>INF109KA16I0</t>
  </si>
  <si>
    <t>INF109KA19I4</t>
  </si>
  <si>
    <t>INF205KA1049</t>
  </si>
  <si>
    <t>INF205KA1064</t>
  </si>
  <si>
    <t>INF205KA1031</t>
  </si>
  <si>
    <t>INF205KA1023</t>
  </si>
  <si>
    <t>INF205KA1015</t>
  </si>
  <si>
    <t>INF205KA1056</t>
  </si>
  <si>
    <t>INF174K01D28</t>
  </si>
  <si>
    <t>INF174K01D36</t>
  </si>
  <si>
    <t>INF174K01D51</t>
  </si>
  <si>
    <t>INF174K01C78</t>
  </si>
  <si>
    <t>INF174K01C86</t>
  </si>
  <si>
    <t>INF174K01D02</t>
  </si>
  <si>
    <t>LIC MF Equity Savings Fund-Direct Plan-Growth</t>
  </si>
  <si>
    <t>INF397L01AZ5</t>
  </si>
  <si>
    <t>INF397L01BA6</t>
  </si>
  <si>
    <t>INF397L01BB4</t>
  </si>
  <si>
    <t>INF397L01BD0</t>
  </si>
  <si>
    <t>INF397L01BE8</t>
  </si>
  <si>
    <t>LIC MF Equity Savings Fund-Regular Plan-Growth</t>
  </si>
  <si>
    <t>INF397L01315</t>
  </si>
  <si>
    <t>INF397L01257</t>
  </si>
  <si>
    <t>INF397L01265</t>
  </si>
  <si>
    <t>INF397L01281</t>
  </si>
  <si>
    <t>INF397L01299</t>
  </si>
  <si>
    <t>INF174V01184</t>
  </si>
  <si>
    <t>INF174V01150</t>
  </si>
  <si>
    <t>INF174V01192</t>
  </si>
  <si>
    <t>INF174V01200</t>
  </si>
  <si>
    <t>INF174V01168</t>
  </si>
  <si>
    <t>INF174V01176</t>
  </si>
  <si>
    <t>INF769K01EJ3</t>
  </si>
  <si>
    <t>INF769K01EM7</t>
  </si>
  <si>
    <t>INF769K01EH7</t>
  </si>
  <si>
    <t>INF769K01EL9</t>
  </si>
  <si>
    <t>INF769K01EK1</t>
  </si>
  <si>
    <t>INF769K01EI5</t>
  </si>
  <si>
    <t>NIPPON INDIA EQUITY SAVINGS FUND -  SEGREGATED PORTFOLIO 2 - Direct Plan - IDCW Option</t>
  </si>
  <si>
    <t>INF204KB11S7</t>
  </si>
  <si>
    <t>INF204KB12S5</t>
  </si>
  <si>
    <t>NIPPON INDIA EQUITY SAVINGS FUND -  SEGREGATED PORTFOLIO 2 - Direct Plan - MONTHLY IDCW Option</t>
  </si>
  <si>
    <t>INF204KB13S3</t>
  </si>
  <si>
    <t>INF204KB14S1</t>
  </si>
  <si>
    <t>NIPPON INDIA EQUITY SAVINGS FUND -  SEGREGATED PORTFOLIO 2 - Direct Plan - QUARTERLY IDCW Option</t>
  </si>
  <si>
    <t>INF204KB19R2</t>
  </si>
  <si>
    <t>INF204KB10S9</t>
  </si>
  <si>
    <t>NIPPON INDIA EQUITY SAVINGS FUND -  SEGREGATED PORTFOLIO 2 - IDCW Option</t>
  </si>
  <si>
    <t>INF204KB19S0</t>
  </si>
  <si>
    <t>INF204KB10T7</t>
  </si>
  <si>
    <t>NIPPON INDIA EQUITY SAVINGS FUND -  SEGREGATED PORTFOLIO 2 - MONTHLY IDCW Option</t>
  </si>
  <si>
    <t>INF204KB11T5</t>
  </si>
  <si>
    <t>INF204KB12T3</t>
  </si>
  <si>
    <t>NIPPON INDIA EQUITY SAVINGS FUND -  SEGREGATED PORTFOLIO 2 - QUARTERLY IDCW Option</t>
  </si>
  <si>
    <t>INF204KB17S4</t>
  </si>
  <si>
    <t>INF204KB18S2</t>
  </si>
  <si>
    <t>INF204KA1W93</t>
  </si>
  <si>
    <t>INF204KA1X01</t>
  </si>
  <si>
    <t>INF204KA1X35</t>
  </si>
  <si>
    <t>INF204KA1X43</t>
  </si>
  <si>
    <t>INF204KA1X19</t>
  </si>
  <si>
    <t>INF204KA1X27</t>
  </si>
  <si>
    <t>INF204KA1W10</t>
  </si>
  <si>
    <t>INF204KA1W28</t>
  </si>
  <si>
    <t>INF204KA1W51</t>
  </si>
  <si>
    <t>INF204KA1W69</t>
  </si>
  <si>
    <t>INF204KA1W36</t>
  </si>
  <si>
    <t>INF204KA1W44</t>
  </si>
  <si>
    <t>INF204KB10E9</t>
  </si>
  <si>
    <t>INF204KB11E7</t>
  </si>
  <si>
    <t>INF204KB14E1</t>
  </si>
  <si>
    <t>INF204KB15E8</t>
  </si>
  <si>
    <t>INF204KB16E6</t>
  </si>
  <si>
    <t>INF204KB17E4</t>
  </si>
  <si>
    <t>INF204KB12E5</t>
  </si>
  <si>
    <t>INF204KB13E3</t>
  </si>
  <si>
    <t>INF204KB18E2</t>
  </si>
  <si>
    <t>INF204KB19E0</t>
  </si>
  <si>
    <t>INF204KB12F2</t>
  </si>
  <si>
    <t>INF204KB13F0</t>
  </si>
  <si>
    <t>INF204KB14F8</t>
  </si>
  <si>
    <t>INF204KB15F5</t>
  </si>
  <si>
    <t>INF204KB10F6</t>
  </si>
  <si>
    <t>INF204KB11F4</t>
  </si>
  <si>
    <t>INF204KB17R6</t>
  </si>
  <si>
    <t>INF204KB18R4</t>
  </si>
  <si>
    <t>INF204KB15S8</t>
  </si>
  <si>
    <t>INF204KB16S6</t>
  </si>
  <si>
    <t>INF204KA1W85</t>
  </si>
  <si>
    <t>INF204KA1W77</t>
  </si>
  <si>
    <t>INF204KA1W02</t>
  </si>
  <si>
    <t>INF204KA1V94</t>
  </si>
  <si>
    <t>INF223J01EZ9</t>
  </si>
  <si>
    <t>INF223J01FA9</t>
  </si>
  <si>
    <t>INF223J01QA6</t>
  </si>
  <si>
    <t>INF223J01QB4</t>
  </si>
  <si>
    <t>INF223J01QD0</t>
  </si>
  <si>
    <t>INF223J01QE8</t>
  </si>
  <si>
    <t>INF223J01QF5</t>
  </si>
  <si>
    <t>INF223J01FB7</t>
  </si>
  <si>
    <t>INF223J01FC5</t>
  </si>
  <si>
    <t>INF223J01FD3</t>
  </si>
  <si>
    <t>INF200KA1DF3</t>
  </si>
  <si>
    <t>INF200KA1DG1</t>
  </si>
  <si>
    <t>INF200KA1DH9</t>
  </si>
  <si>
    <t>INF200KA1DI7</t>
  </si>
  <si>
    <t>INF200KA1DJ5</t>
  </si>
  <si>
    <t>INF200KA1DA4</t>
  </si>
  <si>
    <t>INF200KA1DB2</t>
  </si>
  <si>
    <t>INF200KA1DC0</t>
  </si>
  <si>
    <t>INF200KA1DD8</t>
  </si>
  <si>
    <t>INF200KA1DE6</t>
  </si>
  <si>
    <t>Sundaram Equity Savings Fund (Formerly Known as  Principal Equity Savings Fund) - Direct Plan - Income Distribution CUM Capital Withdrawal Option - Half Yearly</t>
  </si>
  <si>
    <t>INF173K01HC6</t>
  </si>
  <si>
    <t>INF173K01HD4</t>
  </si>
  <si>
    <t>Sundaram Equity Savings Fund (Formerly Known as Principal Equity Savings Fund) - Direct Plan - Growth Option</t>
  </si>
  <si>
    <t>INF173K01GZ9</t>
  </si>
  <si>
    <t>Sundaram Equity Savings Fund (Formerly Known as Principal Equity Savings Fund) - Growth Option</t>
  </si>
  <si>
    <t>INF173K01213</t>
  </si>
  <si>
    <t>Sundaram Equity Savings Fund (Formerly Known as Principal Equity Savings Fund) -Quarterly Income Distribution CUM Capital Withdrawal</t>
  </si>
  <si>
    <t>INF173K01262</t>
  </si>
  <si>
    <t>INF173K01270</t>
  </si>
  <si>
    <t>Sundaram Equity Savings Fund (Formerly Known as Principal Equity Savings Fund)- Direct Plan - Income Distribution CUM Capital Withdrawal Option - Quarterly</t>
  </si>
  <si>
    <t>INF173K01HF9</t>
  </si>
  <si>
    <t>INF173K01HG7</t>
  </si>
  <si>
    <t>Sundaram Equity Savings Fund (Formerly Known as Principal Equity Savings Fund)- Half Yearly Income Distribution CUM Capital Withdrawal</t>
  </si>
  <si>
    <t>INF173K01247</t>
  </si>
  <si>
    <t>INF173K01254</t>
  </si>
  <si>
    <t>INF277K01907</t>
  </si>
  <si>
    <t>INF277K01QH5</t>
  </si>
  <si>
    <t>INF277K01EF5</t>
  </si>
  <si>
    <t>INF277K01915</t>
  </si>
  <si>
    <t>INF277K01EE8</t>
  </si>
  <si>
    <t>INF277K01899</t>
  </si>
  <si>
    <t>INF277K01QI3</t>
  </si>
  <si>
    <t>INF277K01QJ1</t>
  </si>
  <si>
    <t>INF277K01QK9</t>
  </si>
  <si>
    <t>INF277K01QL7</t>
  </si>
  <si>
    <t>INF582M01EC1</t>
  </si>
  <si>
    <t>INF582M01EE7</t>
  </si>
  <si>
    <t>INF582M01ED9</t>
  </si>
  <si>
    <t>INF582M01EG2</t>
  </si>
  <si>
    <t>INF582M01EI8</t>
  </si>
  <si>
    <t>INF582M01EH0</t>
  </si>
  <si>
    <t>INF789F1A777</t>
  </si>
  <si>
    <t>INF789F1A769</t>
  </si>
  <si>
    <t>INF789F1A751</t>
  </si>
  <si>
    <t>INF789F1A819</t>
  </si>
  <si>
    <t>INF789F1A801</t>
  </si>
  <si>
    <t>INF789F1A850</t>
  </si>
  <si>
    <t>INF789F1A843</t>
  </si>
  <si>
    <t>INF789F1A744</t>
  </si>
  <si>
    <t>INF789F1A736</t>
  </si>
  <si>
    <t>INF789F1A728</t>
  </si>
  <si>
    <t>INF789F1A793</t>
  </si>
  <si>
    <t>INF789F1A785</t>
  </si>
  <si>
    <t>INF789F1A835</t>
  </si>
  <si>
    <t>INF789F1A827</t>
  </si>
  <si>
    <t>INF209KB1I31</t>
  </si>
  <si>
    <t>INF209KB1I49</t>
  </si>
  <si>
    <t>INF209KB1I23</t>
  </si>
  <si>
    <t>INF209KB1I07</t>
  </si>
  <si>
    <t>INF209KB1I15</t>
  </si>
  <si>
    <t>INF209KB1H99</t>
  </si>
  <si>
    <t>INF209KB1I98</t>
  </si>
  <si>
    <t>INF209KB1J06</t>
  </si>
  <si>
    <t>INF209KB1I80</t>
  </si>
  <si>
    <t>INF209KB1I64</t>
  </si>
  <si>
    <t>INF209KB1I56</t>
  </si>
  <si>
    <t>INF209KB1I72</t>
  </si>
  <si>
    <t>Aditya Birla Sun Life Retirement Fund-The 50s Plan- Direct - Payout of IDCW</t>
  </si>
  <si>
    <t>INF209KB1J55</t>
  </si>
  <si>
    <t>INF209KB1J63</t>
  </si>
  <si>
    <t>Aditya Birla Sun Life Retirement Fund-The 50s Plan- Regular - Payout of IDCW</t>
  </si>
  <si>
    <t>INF209KB1J22</t>
  </si>
  <si>
    <t>INF209KB1J30</t>
  </si>
  <si>
    <t>Aditya Birla Sun Life Retirement Fund-The 50s Plan-Direct Plan-Growth</t>
  </si>
  <si>
    <t>INF209KB1J48</t>
  </si>
  <si>
    <t>Aditya Birla Sun Life Retirement Fund-The 50s Plan-Regular Plan-Growth</t>
  </si>
  <si>
    <t>INF209KB1J14</t>
  </si>
  <si>
    <t>Aditya Birla Sun Life Retirement Fund-The 50s Plus-Debt Plan - Direct - Payout of IDCW</t>
  </si>
  <si>
    <t>INF209KB1K11</t>
  </si>
  <si>
    <t>INF209KB1K29</t>
  </si>
  <si>
    <t>Aditya Birla Sun Life Retirement Fund-The 50s Plus-Debt Plan - Regular - Payout of IDCW</t>
  </si>
  <si>
    <t>INF209KB1J89</t>
  </si>
  <si>
    <t>INF209KB1J97</t>
  </si>
  <si>
    <t>Aditya Birla Sun Life Retirement Fund-The 50s Plus-Debt Plan-Direct Plan-Growth</t>
  </si>
  <si>
    <t>INF209KB1K03</t>
  </si>
  <si>
    <t>Aditya Birla Sun Life Retirement Fund-The 50s Plus-Debt Plan-Regular Plan-Growth</t>
  </si>
  <si>
    <t>INF209KB1J71</t>
  </si>
  <si>
    <t>INF846K01S86</t>
  </si>
  <si>
    <t>INF846K01S94</t>
  </si>
  <si>
    <t>INF846K01T02</t>
  </si>
  <si>
    <t>INF846K01T10</t>
  </si>
  <si>
    <t>Axis Retirement Savings Fund - Conservative Plan - Direct Growth</t>
  </si>
  <si>
    <t>INF846K01T69</t>
  </si>
  <si>
    <t>Axis Retirement Savings Fund - Conservative Plan - Direct Plan - IDCW</t>
  </si>
  <si>
    <t>INF846K01T77</t>
  </si>
  <si>
    <t>Axis Retirement Savings Fund - Conservative Plan - Regular Growth</t>
  </si>
  <si>
    <t>INF846K01T85</t>
  </si>
  <si>
    <t>Axis Retirement Savings Fund - Conservative Plan - Regular Plan - IDCW</t>
  </si>
  <si>
    <t>INF846K01T93</t>
  </si>
  <si>
    <t>INF846K01T28</t>
  </si>
  <si>
    <t>INF846K01T36</t>
  </si>
  <si>
    <t>INF846K01T44</t>
  </si>
  <si>
    <t>INF846K01T51</t>
  </si>
  <si>
    <t>Bandhan Retirement Fund - Direct Plan - Growth</t>
  </si>
  <si>
    <t>INF194KB1GU2</t>
  </si>
  <si>
    <t>Bandhan Retirement Fund - Direct Plan - IDCW</t>
  </si>
  <si>
    <t>INF194KB1GV0</t>
  </si>
  <si>
    <t>INF194KB1GW8</t>
  </si>
  <si>
    <t>Bandhan Retirement Fund - Regular Plan - Growth</t>
  </si>
  <si>
    <t>INF194KB1GN7</t>
  </si>
  <si>
    <t>Bandhan Retirement Fund - Regular Plan - IDCW</t>
  </si>
  <si>
    <t>INF194KB1GO5</t>
  </si>
  <si>
    <t>INF194KB1GP2</t>
  </si>
  <si>
    <t>Franklin India  PENSION PLAN - Direct - Growth</t>
  </si>
  <si>
    <t>INF090I01JZ3</t>
  </si>
  <si>
    <t xml:space="preserve">Franklin India Pension Plan - Direct - IDCW </t>
  </si>
  <si>
    <t>INF090I01KA4</t>
  </si>
  <si>
    <t>INF090I01KB2</t>
  </si>
  <si>
    <t xml:space="preserve">Franklin India Pension Plan - IDCW </t>
  </si>
  <si>
    <t>INF090I01528</t>
  </si>
  <si>
    <t>INF090I01536</t>
  </si>
  <si>
    <t>INF090I01510</t>
  </si>
  <si>
    <t>INF179KB1MG8</t>
  </si>
  <si>
    <t>INF179KB1MF0</t>
  </si>
  <si>
    <t>HDFC Retirement Savings Fund - Hybrid-Debt Plan - Growth Option</t>
  </si>
  <si>
    <t>INF179KB1MK0</t>
  </si>
  <si>
    <t>HDFC Retirement Savings Fund - Hybrid-Debt Plan - Growth Option - Direct Plan</t>
  </si>
  <si>
    <t>INF179KB1MJ2</t>
  </si>
  <si>
    <t>INF179KB1MI4</t>
  </si>
  <si>
    <t>INF179KB1MH6</t>
  </si>
  <si>
    <t>INF109KC1TW4</t>
  </si>
  <si>
    <t>INF109KC1TX2</t>
  </si>
  <si>
    <t>INF109KC1TU8</t>
  </si>
  <si>
    <t>INF109KC1TV6</t>
  </si>
  <si>
    <t>ICICI Prudential Retirement Fund - Hybrid Conservative - Direct Plan - Growth Option</t>
  </si>
  <si>
    <t>INF109KC1UA8</t>
  </si>
  <si>
    <t>ICICI Prudential Retirement Fund - Hybrid Conservative - Direct Plan - IDCW Option</t>
  </si>
  <si>
    <t>INF109KC1UB6</t>
  </si>
  <si>
    <t>ICICI Prudential Retirement Fund - Hybrid Conservative - Growth Option</t>
  </si>
  <si>
    <t>INF109KC1TY0</t>
  </si>
  <si>
    <t>ICICI Prudential Retirement Fund - Hybrid Conservative - IDCW Option</t>
  </si>
  <si>
    <t>INF109KC1TZ7</t>
  </si>
  <si>
    <t>ICICI Prudential Retirement Fund - Pure Debt - Direct Plan - Growth Option</t>
  </si>
  <si>
    <t>INF109KC1UE0</t>
  </si>
  <si>
    <t>ICICI Prudential Retirement Fund - Pure Debt - Direct Plan - IDCW Option</t>
  </si>
  <si>
    <t>INF109KC1UF7</t>
  </si>
  <si>
    <t>ICICI Prudential Retirement Fund - Pure Debt - Growth Option</t>
  </si>
  <si>
    <t>INF109KC1UC4</t>
  </si>
  <si>
    <t>ICICI Prudential Retirement Fund - Pure Debt - IDCW Option</t>
  </si>
  <si>
    <t>INF109KC1UD2</t>
  </si>
  <si>
    <t>INF109KC1TS2</t>
  </si>
  <si>
    <t>INF109KC1TT0</t>
  </si>
  <si>
    <t>INF109KC1TQ6</t>
  </si>
  <si>
    <t>INF109KC1TR4</t>
  </si>
  <si>
    <t>NIPPON INDIA RETIREMENT FUND - INCOME GENERATION SCHEME - Direct Plan - IDCW Option</t>
  </si>
  <si>
    <t>INF204KA1C71</t>
  </si>
  <si>
    <t>NIPPON INDIA RETIREMENT FUND - INCOME GENERATION SCHEME - IDCW Option</t>
  </si>
  <si>
    <t>INF204KA1C63</t>
  </si>
  <si>
    <t>Nippon India Retirement Fund- Income Generation Scheme- Direct Plan- Growth Plan - Growth Option</t>
  </si>
  <si>
    <t>INF204KA1C30</t>
  </si>
  <si>
    <t>Nippon India Retirement Fund- Income Generation Scheme- Direct Plan-Growth Plan- Bonus Option</t>
  </si>
  <si>
    <t>INF204KA1C55</t>
  </si>
  <si>
    <t>Nippon India Retirement Fund- Income Generation Scheme- Growth Plan- Bonus Option</t>
  </si>
  <si>
    <t>INF204KA1C48</t>
  </si>
  <si>
    <t>Nippon India Retirement Fund- Income Generation Scheme-Growth Plan - Growth Option</t>
  </si>
  <si>
    <t>INF204KA1C22</t>
  </si>
  <si>
    <t>INF204KA1C14</t>
  </si>
  <si>
    <t>INF204KA1C06</t>
  </si>
  <si>
    <t>INF204KA1B72</t>
  </si>
  <si>
    <t>INF204KA1B98</t>
  </si>
  <si>
    <t>INF204KA1B64</t>
  </si>
  <si>
    <t>INF204KA1B80</t>
  </si>
  <si>
    <t>PGIM India Retirement Fund - Direct Plan - Growth Option</t>
  </si>
  <si>
    <t>INF663L01Y61</t>
  </si>
  <si>
    <t>PGIM India Retirement Fund - Direct Plan - IDCW Payout Option</t>
  </si>
  <si>
    <t>INF663L01Y79</t>
  </si>
  <si>
    <t>PGIM India Retirement Fund - Regular Plan - Growth Option</t>
  </si>
  <si>
    <t>INF663L01Y46</t>
  </si>
  <si>
    <t>PGIM India Retirement Fund - Regular Plan - IDCW Payout Option</t>
  </si>
  <si>
    <t>INF663L01Y53</t>
  </si>
  <si>
    <t>INF200KA1S97</t>
  </si>
  <si>
    <t>INF200KA1T05</t>
  </si>
  <si>
    <t>INF200KA1S71</t>
  </si>
  <si>
    <t>INF200KA1S89</t>
  </si>
  <si>
    <t>INF200KA1S55</t>
  </si>
  <si>
    <t>INF200KA1S63</t>
  </si>
  <si>
    <t>INF200KA1S30</t>
  </si>
  <si>
    <t>INF200KA1S48</t>
  </si>
  <si>
    <t>SBI Retirement Benefit Fund - Conservative Hybrid Plan - Direct Plan - Growth</t>
  </si>
  <si>
    <t>INF200KA1T70</t>
  </si>
  <si>
    <t>SBI Retirement Benefit Fund - Conservative Hybrid Plan - Direct Plan - Income Distribution cum Capital Withdrawal Option (IDCW)</t>
  </si>
  <si>
    <t>INF200KA1T88</t>
  </si>
  <si>
    <t>SBI Retirement Benefit Fund - Conservative Hybrid Plan - Regular Plan - Growth</t>
  </si>
  <si>
    <t>INF200KA1T54</t>
  </si>
  <si>
    <t>SBI Retirement Benefit Fund - Conservative Hybrid Plan - Regular Plan - Income Distribution cum Capital Withdrawal Option (IDCW)</t>
  </si>
  <si>
    <t>INF200KA1T62</t>
  </si>
  <si>
    <t>SBI Retirement Benefit Fund - Conservative Plan - Direct Plan - Growth</t>
  </si>
  <si>
    <t>INF200KA1T39</t>
  </si>
  <si>
    <t>SBI Retirement Benefit Fund - Conservative Plan - Direct Plan - Income Distribution cum Capital Withdrawal Option (IDCW)</t>
  </si>
  <si>
    <t>INF200KA1T47</t>
  </si>
  <si>
    <t>SBI Retirement Benefit Fund - Conservative Plan - Regular Plan - Growth</t>
  </si>
  <si>
    <t>INF200KA1T13</t>
  </si>
  <si>
    <t>SBI Retirement Benefit Fund - Conservative Plan - Regular Plan - Income Distribution cum Capital Withdrawal Option (IDCW)</t>
  </si>
  <si>
    <t>INF200KA1T21</t>
  </si>
  <si>
    <t>Tata Retirement Savings Fund- Conservative Plan-Direct Plan-Growth Option</t>
  </si>
  <si>
    <t>INF277K01QM5</t>
  </si>
  <si>
    <t>Tata Retirement Savings Fund- Conservative Plan-Regular Plan-Growth Option</t>
  </si>
  <si>
    <t>INF277K01FI6</t>
  </si>
  <si>
    <t>INF277K01QN3</t>
  </si>
  <si>
    <t>INF277K01FH8</t>
  </si>
  <si>
    <t>INF277K01FG0</t>
  </si>
  <si>
    <t>INF277K01QO1</t>
  </si>
  <si>
    <t>Union Retirement Fund - Direct Plan - Growth Option</t>
  </si>
  <si>
    <t>INF582M01IK5</t>
  </si>
  <si>
    <t>Union Retirement Fund - Direct Plan - IDCW Option</t>
  </si>
  <si>
    <t>INF582M01IL3</t>
  </si>
  <si>
    <t>Union Retirement Fund - Regular Plan - Growth Option</t>
  </si>
  <si>
    <t>INF582M01IM1</t>
  </si>
  <si>
    <t>Union Retirement Fund - Regular Plan - IDCW Option</t>
  </si>
  <si>
    <t>INF582M01IN9</t>
  </si>
  <si>
    <t>INF209KB1E84</t>
  </si>
  <si>
    <t>INF209KB1E76</t>
  </si>
  <si>
    <t>INF209KB1F18</t>
  </si>
  <si>
    <t>INF209KB1F26</t>
  </si>
  <si>
    <t>INF209KB1E92</t>
  </si>
  <si>
    <t>INF209KB1F00</t>
  </si>
  <si>
    <t>INF846K01WO1</t>
  </si>
  <si>
    <t>INF846K01WP8</t>
  </si>
  <si>
    <t>INF846K01WJ1</t>
  </si>
  <si>
    <t>INF846K01WK9</t>
  </si>
  <si>
    <t>INF846K01WR4</t>
  </si>
  <si>
    <t>INF846K01WS2</t>
  </si>
  <si>
    <t>INF846K01WQ6</t>
  </si>
  <si>
    <t>INF846K01WM5</t>
  </si>
  <si>
    <t>INF846K01WN3</t>
  </si>
  <si>
    <t>INF846K01WL7</t>
  </si>
  <si>
    <t>INF109K01605</t>
  </si>
  <si>
    <t>INF109K01Y49</t>
  </si>
  <si>
    <t>INF767K01FB1</t>
  </si>
  <si>
    <t>INF767K01048</t>
  </si>
  <si>
    <t>INF200KA1R07</t>
  </si>
  <si>
    <t>INF200KA1Q99</t>
  </si>
  <si>
    <t>SBI Magnum Children's Benefit Fund - Savings Plan - DIRECT PLAN - GROWTH</t>
  </si>
  <si>
    <t>INF200K01QR6</t>
  </si>
  <si>
    <t>SBI Magnum Children's Benefit Fund - Savings Plan - REGULAR PLAN - GROWTH</t>
  </si>
  <si>
    <t>INF200K01776</t>
  </si>
  <si>
    <t>INF277K01AJ5</t>
  </si>
  <si>
    <t>INF277K01QW4</t>
  </si>
  <si>
    <t>Union Children's Fund - Direct Plan - Growth Option</t>
  </si>
  <si>
    <t>Union Children's Fund - Direct Plan - IDCW Option</t>
  </si>
  <si>
    <t>Union Children's Fund - Regular Plan - Growth Option</t>
  </si>
  <si>
    <t>Aditya Birla Sun Life Crisil IBX 50:50 Gilt Plus SDL Apr 2028 Index Fund-Direct Growth</t>
  </si>
  <si>
    <t>INF209KB14N1</t>
  </si>
  <si>
    <t>Aditya Birla Sun Life Crisil IBX 50:50 Gilt Plus SDL APR 2028 Index Fund-Direct IDCW</t>
  </si>
  <si>
    <t>INF209KB15N8</t>
  </si>
  <si>
    <t>Aditya Birla Sun Life Crisil IBX 50:50 Gilt Plus SDL Apr 2028 Index Fund-Regular Growth</t>
  </si>
  <si>
    <t>INF209KB12N5</t>
  </si>
  <si>
    <t>Aditya Birla Sun Life Crisil IBX 50:50 Gilt Plus SDL Apr 2028 Index Fund-Regular IDCW</t>
  </si>
  <si>
    <t>INF209KB13N3</t>
  </si>
  <si>
    <t>Aditya Birla Sun Life Crisil IBX 60:40 SDL + AAA PSU APR 2026 Index Fund-Direct Growth</t>
  </si>
  <si>
    <t>INF209KB10P4</t>
  </si>
  <si>
    <t>Aditya Birla Sun Life Crisil IBX 60:40 SDL+ AAA PSU APR 2026 Index Fund-Direct IDCW Payout</t>
  </si>
  <si>
    <t>INF209KB11P2</t>
  </si>
  <si>
    <t>Aditya Birla Sun Life Crisil IBX 60:40 SDL+AAA PSU APR 2026 Index Fund-Regular Growth</t>
  </si>
  <si>
    <t>INF209KB18O0</t>
  </si>
  <si>
    <t>Aditya Birla Sun Life Crisil IBX 60:40 SDL+AAA PSU APR 2026 Index Fund-Regular IDCW Payout</t>
  </si>
  <si>
    <t>INF209KB19O8</t>
  </si>
  <si>
    <t>Aditya Birla Sun Life Crisil IBX 60:40 SDL+AAA PSU-APR 2025 Index Fund-Direct Growth</t>
  </si>
  <si>
    <t>INF209KB13I3</t>
  </si>
  <si>
    <t>Aditya Birla Sun Life Crisil IBX 60:40 SDL+AAA PSU-APR 2025 Index Fund-Direct IDCW</t>
  </si>
  <si>
    <t>INF209KB14I1</t>
  </si>
  <si>
    <t>Aditya Birla Sun Life Crisil IBX 60:40 SDL+AAA PSU-APR 2025 Index Fund-Regular Growth</t>
  </si>
  <si>
    <t>INF209KB11I7</t>
  </si>
  <si>
    <t>Aditya Birla Sun Life Crisil IBX 60:40 SDL+AAA PSU-APR 2025 Index Fund-Regular IDCW</t>
  </si>
  <si>
    <t>INF209KB12I5</t>
  </si>
  <si>
    <t>Aditya Birla Sun Life Crisil IBX 60:40 SDL+AAA PSU-Apr 2027 Index Fund-Direct Growth</t>
  </si>
  <si>
    <t>INF209KB19H2</t>
  </si>
  <si>
    <t>Aditya Birla Sun Life Crisil IBX 60:40 SDL+AAA PSU-Apr 2027 Index Fund-Direct IDCW</t>
  </si>
  <si>
    <t>INF209KB10I9</t>
  </si>
  <si>
    <t>Aditya Birla Sun Life Crisil IBX 60:40 SDL+AAA PSU-Apr 2027 Index Fund-Regular Growth</t>
  </si>
  <si>
    <t>INF209KB17H6</t>
  </si>
  <si>
    <t>Aditya Birla Sun Life Crisil IBX 60:40 SDL+AAA PSU-Apr 2027 Index Fund-Regular IDCW</t>
  </si>
  <si>
    <t>INF209KB18H4</t>
  </si>
  <si>
    <t>Aditya Birla Sun Life Crisil IBX Gilt-Apr 2029 Index Fund-Direct IDCW</t>
  </si>
  <si>
    <t>INF209KB13O1</t>
  </si>
  <si>
    <t>Aditya Birla Sun Life Crisil IBX Gilt-Apr 2029 Index Fund-Regular Growth</t>
  </si>
  <si>
    <t>INF209KB10O7</t>
  </si>
  <si>
    <t>Aditya Birla Sun Life Crisil IBX Gilt-Apr 2029 Index Fund-Regular IDCW</t>
  </si>
  <si>
    <t>INF209KB11O5</t>
  </si>
  <si>
    <t>Aditya Birla Sun Life Crisil IBX Gilt-Apr-2029 Index Fund-Direct Growth</t>
  </si>
  <si>
    <t>INF209KB12O3</t>
  </si>
  <si>
    <t>Aditya Birla Sun Life Crisil IBX Gilt Apr 2028 Index Fund-Direct Growth</t>
  </si>
  <si>
    <t>INF209KB11U2</t>
  </si>
  <si>
    <t>Aditya Birla Sun Life Crisil IBX Gilt Apr 2028 Index Fund-Direct IDCW</t>
  </si>
  <si>
    <t>INF209KB12U0</t>
  </si>
  <si>
    <t>Aditya Birla Sun Life Crisil IBX Gilt Apr 2028 Index Fund-Regular Growth</t>
  </si>
  <si>
    <t>INF209KB19T7</t>
  </si>
  <si>
    <t>Aditya Birla Sun Life Crisil IBX Gilt Apr 2028 Index Fund-Regular IDCW</t>
  </si>
  <si>
    <t>INF209KB10U4</t>
  </si>
  <si>
    <t>Aditya Birla Sun Life Crisil IBX Gilt Apr 2033 Index Fund-Direct Growth</t>
  </si>
  <si>
    <t>INF209KB19Y7</t>
  </si>
  <si>
    <t>Aditya Birla Sun Life Crisil IBX Gilt Apr 2033 Index Fund-Direct IDCW Payout</t>
  </si>
  <si>
    <t>INF209KB10Z3</t>
  </si>
  <si>
    <t>Aditya Birla Sun Life Crisil IBX Gilt Apr 2033 Index Fund-Regular Growth</t>
  </si>
  <si>
    <t>INF209KB17Y1</t>
  </si>
  <si>
    <t>Aditya Birla Sun Life Crisil IBX Gilt Apr 2033 Index Fund-Regular IDCW payout</t>
  </si>
  <si>
    <t>INF209KB18Y9</t>
  </si>
  <si>
    <t>Aditya Birla Sun Life Crisil IBX Gilt- April 2026 Index Fund-Direct IDCW</t>
  </si>
  <si>
    <t>INF209KB11N7</t>
  </si>
  <si>
    <t>Aditya Birla Sun Life Crisil IBX Gilt-April 2026 Index Fund-Direct Growth</t>
  </si>
  <si>
    <t>INF209KB10N9</t>
  </si>
  <si>
    <t>Aditya Birla Sun Life Crisil IBX Gilt-April 2026 Index Fund-Regular Growth</t>
  </si>
  <si>
    <t>INF209KB18M4</t>
  </si>
  <si>
    <t>Aditya Birla Sun Life Crisil IBX Gilt-April 2026 Index Fund-Regular IDCW</t>
  </si>
  <si>
    <t>INF209KB19M2</t>
  </si>
  <si>
    <t>Aditya Birla Sun Life CRISIL IBX SDL Jun 2032 INDEX FUND - Direct Growth</t>
  </si>
  <si>
    <t>Aditya Birla Sun Life CRISIL IBX SDL Jun 2032 INDEX FUND - Direct IDCW Payout</t>
  </si>
  <si>
    <t>Aditya Birla Sun Life CRISIL IBX SDL Jun 2032 INDEX FUND - Regular Growth</t>
  </si>
  <si>
    <t>Aditya Birla Sun Life CRISIL IBX SDL Jun 2032 INDEX FUND - Regular IDCW Payout</t>
  </si>
  <si>
    <t>Aditya Birla Sun Life Nifty 50 Equal Weight Index Fund-Direct Growth</t>
  </si>
  <si>
    <t>INF209KB1Z71</t>
  </si>
  <si>
    <t>Aditya Birla Sun Life Nifty 50 Equal Weight Index Fund-Direct-IDCW</t>
  </si>
  <si>
    <t>INF209KB1Z89</t>
  </si>
  <si>
    <t>INF209KB1Z97</t>
  </si>
  <si>
    <t>Aditya Birla Sun Life Nifty 50 Equal Weight Index Fund-Regular Growth</t>
  </si>
  <si>
    <t>INF209KB1Z48</t>
  </si>
  <si>
    <t>Aditya Birla Sun Life Nifty 50 Equal Weight Index Fund-Regular IDCW</t>
  </si>
  <si>
    <t>INF209KB1Z55</t>
  </si>
  <si>
    <t>INF209KB1Z63</t>
  </si>
  <si>
    <t>INF209K01VY3</t>
  </si>
  <si>
    <t>INF209K01LB2</t>
  </si>
  <si>
    <t>INF209K01VX5</t>
  </si>
  <si>
    <t>INF209K01LA4</t>
  </si>
  <si>
    <t>INF209K01LC0</t>
  </si>
  <si>
    <t>Aditya Birla Sun Life Nifty Midcap 150 Index Fund - Direct - Payout of IDCW</t>
  </si>
  <si>
    <t>INF209KB1W82</t>
  </si>
  <si>
    <t>INF209KB1W90</t>
  </si>
  <si>
    <t>Aditya Birla Sun Life Nifty Midcap 150 Index Fund - Regular - Payout of IDCW</t>
  </si>
  <si>
    <t>INF209KB1W58</t>
  </si>
  <si>
    <t>INF209KB1W66</t>
  </si>
  <si>
    <t>Aditya Birla Sun Life Nifty Midcap 150 Index Fund-Direct Growth</t>
  </si>
  <si>
    <t>INF209KB1W74</t>
  </si>
  <si>
    <t>Aditya Birla Sun Life Nifty Midcap 150 Index Fund-Regular Growth</t>
  </si>
  <si>
    <t>INF209KB1W41</t>
  </si>
  <si>
    <t>Aditya Birla Sun Life Nifty Next 50 Index Fund-Direct Growth</t>
  </si>
  <si>
    <t>INF209KB10G3</t>
  </si>
  <si>
    <t>Aditya Birla Sun Life Nifty Next 50 Index Fund-Direct IDCW</t>
  </si>
  <si>
    <t>INF209KB11G1</t>
  </si>
  <si>
    <t>Aditya Birla Sun Life Nifty Next 50 Index Fund-Regular Growth</t>
  </si>
  <si>
    <t>INF209KB12G9</t>
  </si>
  <si>
    <t>Aditya Birla Sun Life Nifty Next 50 Index Fund-Regular IDCW</t>
  </si>
  <si>
    <t>INF209KB13G7</t>
  </si>
  <si>
    <t>Aditya Birla Sun Life Nifty SDL Apr 2027 Index Fund-Direct Growth</t>
  </si>
  <si>
    <t>INF209KB11F3</t>
  </si>
  <si>
    <t>Aditya Birla Sun Life Nifty SDL Apr 2027 Index Fund-Direct IDCW Payout</t>
  </si>
  <si>
    <t>INF209KB12F1</t>
  </si>
  <si>
    <t>Aditya Birla Sun Life Nifty SDL Apr 2027 Index Fund-Regular Growth</t>
  </si>
  <si>
    <t>INF209KB19E9</t>
  </si>
  <si>
    <t>Aditya Birla Sun Life Nifty SDL Apr 2027 Index Fund-Regular-IDCW Payout</t>
  </si>
  <si>
    <t>INF209KB10F5</t>
  </si>
  <si>
    <t>Aditya Birla Sun Life Nifty SDL Plus PSU Bond SEP 2026 60:40 Index Fund-Direct Growth</t>
  </si>
  <si>
    <t>INF209KB18B7</t>
  </si>
  <si>
    <t>Aditya Birla Sun Life Nifty SDL Plus PSU Bond SEP 2026 60:40 Index Fund-Direct IDCW</t>
  </si>
  <si>
    <t>INF209KB19B5</t>
  </si>
  <si>
    <t>Aditya Birla Sun Life Nifty SDL Plus PSU Bond SEP 2026 60:40 Index Fund-Regular Growth</t>
  </si>
  <si>
    <t>INF209KB16B1</t>
  </si>
  <si>
    <t>Aditya Birla Sun Life Nifty SDL Plus PSU Bond SEP 2026 60:40 Index Fund-Regular IDCW</t>
  </si>
  <si>
    <t>INF209KB17B9</t>
  </si>
  <si>
    <t>Aditya Birla Sun Life Nifty SDL Sep 2025 Index Fund-Direct Growth</t>
  </si>
  <si>
    <t>INF209KB10M1</t>
  </si>
  <si>
    <t>Aditya Birla Sun Life Nifty SDL Sep 2025 Index Fund-Direct IDCW</t>
  </si>
  <si>
    <t>INF209KB11M9</t>
  </si>
  <si>
    <t>Aditya Birla Sun Life Nifty SDL SEP 2025 Index Fund-Regular Growth</t>
  </si>
  <si>
    <t>INF209KB18L6</t>
  </si>
  <si>
    <t>Aditya Birla Sun Life Nifty SDL Sep 2025 Index Fund-Regular IDCW</t>
  </si>
  <si>
    <t>INF209KB19L4</t>
  </si>
  <si>
    <t>Aditya Birla Sun Life Nifty SDL SEP 2027 Index Fund-Direct Growth</t>
  </si>
  <si>
    <t>INF209KB16T3</t>
  </si>
  <si>
    <t>Aditya Birla Sun Life Nifty SDL SEP 2027 Index Fund-Direct IDCW</t>
  </si>
  <si>
    <t>INF209KB17T1</t>
  </si>
  <si>
    <t>Aditya Birla Sun Life Nifty SDL SEP 2027 Index Fund-Regular Growth</t>
  </si>
  <si>
    <t>INF209KB14T8</t>
  </si>
  <si>
    <t>Aditya Birla Sun Life Nifty SDL SEP 2027 Index Fund-Regular IDCW</t>
  </si>
  <si>
    <t>INF209KB15T5</t>
  </si>
  <si>
    <t>Aditya Birla Sun Life Nifty Smallcap 50 Index Fund-Direct - Payout of IDCW</t>
  </si>
  <si>
    <t>INF209KB1W25</t>
  </si>
  <si>
    <t>INF209KB1W33</t>
  </si>
  <si>
    <t>Aditya Birla Sun Life Nifty Smallcap 50 Index Fund-Direct Growth</t>
  </si>
  <si>
    <t>INF209KB1W17</t>
  </si>
  <si>
    <t>Aditya Birla Sun Life Nifty Smallcap 50 Index Fund-Regular - Payout of IDCW</t>
  </si>
  <si>
    <t>INF209KB1V91</t>
  </si>
  <si>
    <t>INF209KB1W09</t>
  </si>
  <si>
    <t>Aditya Birla Sun Life Nifty Smallcap 50 Index Fund-Regular Growth</t>
  </si>
  <si>
    <t>INF209KB1V83</t>
  </si>
  <si>
    <t>Axis CRISIL IBX 50:50 Gilt Plus SDL June 2028 Index Fund - Direct Plan - Growth</t>
  </si>
  <si>
    <t>INF846K010N7</t>
  </si>
  <si>
    <t>Axis CRISIL IBX 50:50 Gilt Plus SDL June 2028 Index Fund - Direct Plan - IDCW</t>
  </si>
  <si>
    <t>INF846K011N5</t>
  </si>
  <si>
    <t>INF846K012N3</t>
  </si>
  <si>
    <t>Axis CRISIL IBX 50:50 Gilt Plus SDL June 2028 Index Fund - Regular Plan - Growth</t>
  </si>
  <si>
    <t>INF846K013N1</t>
  </si>
  <si>
    <t>Axis CRISIL IBX 50:50 Gilt Plus SDL June 2028 Index Fund - Regular Plan - IDCW</t>
  </si>
  <si>
    <t>INF846K014N9</t>
  </si>
  <si>
    <t>INF846K015N6</t>
  </si>
  <si>
    <t>AXIS CRISIL IBX 50:50 Gilt Plus SDL September 2027 Index Fund- DIRECT PLAN- IDCW</t>
  </si>
  <si>
    <t>INF846K013O9</t>
  </si>
  <si>
    <t>INF846K014O7</t>
  </si>
  <si>
    <t>AXIS CRISIL IBX 50:50 Gilt Plus SDL September 2027 Index Fund- DIRECT PLAN-GROWTH</t>
  </si>
  <si>
    <t>INF846K012O1</t>
  </si>
  <si>
    <t>AXIS CRISIL IBX 50:50 Gilt Plus SDL September 2027 Index Fund- REGULAR PLAN-GROWTH</t>
  </si>
  <si>
    <t>INF846K015O4</t>
  </si>
  <si>
    <t>AXIS CRISIL IBX 50:50 Gilt Plus SDL September 2027 Index Fund- REGULAR PLAN-IDCW</t>
  </si>
  <si>
    <t>INF846K016O2</t>
  </si>
  <si>
    <t>INF846K017O0</t>
  </si>
  <si>
    <t>Axis CRISIL IBX 70:30 CPSE Plus SDL April 2025 Index Fund - Direct Plan - Growth</t>
  </si>
  <si>
    <t>INF846K015F2</t>
  </si>
  <si>
    <t>Axis CRISIL IBX 70:30 CPSE Plus SDL April 2025 Index Fund - Regular Plan - Growth</t>
  </si>
  <si>
    <t>INF846K018F6</t>
  </si>
  <si>
    <t>Axis CRISIL IBX 70:30 CPSE Plus SDL April 2025 Index Fund - Regular Plan - IDCW</t>
  </si>
  <si>
    <t>INF846K019F4</t>
  </si>
  <si>
    <t>INF846K010G1</t>
  </si>
  <si>
    <t>Axis CRISIL IBX 70:30 CPSE Plus SDL April 2025 Index Fund- Direct Plan - IDCW</t>
  </si>
  <si>
    <t>INF846K016F0</t>
  </si>
  <si>
    <t>INF846K017F8</t>
  </si>
  <si>
    <t>Axis CRISIL IBX SDL June 2034 Debt Index Fund - Direct Plan - Growth Option</t>
  </si>
  <si>
    <t>INF846K019V1</t>
  </si>
  <si>
    <t>Axis CRISIL IBX SDL June 2034 Debt Index Fund - Direct Plan - IDCW Option</t>
  </si>
  <si>
    <t>INF846K010W8</t>
  </si>
  <si>
    <t>INF846K011W6</t>
  </si>
  <si>
    <t>Axis CRISIL IBX SDL June 2034 Debt Index Fund - Regular Plan - Growth Option</t>
  </si>
  <si>
    <t>INF846K016V7</t>
  </si>
  <si>
    <t>Axis CRISIL IBX SDL June 2034 Debt Index Fund - Regular Plan - IDCW Option</t>
  </si>
  <si>
    <t>INF846K017V5</t>
  </si>
  <si>
    <t>INF846K018V3</t>
  </si>
  <si>
    <t>Axis CRISIL IBX SDL May 2027 Index Fund - Direct Plan - Growth</t>
  </si>
  <si>
    <t>INF846K017G6</t>
  </si>
  <si>
    <t>Axis CRISIL IBX SDL May 2027 Index Fund - Direct Plan - IDCW</t>
  </si>
  <si>
    <t>INF846K018G4</t>
  </si>
  <si>
    <t>INF846K019G2</t>
  </si>
  <si>
    <t>Axis CRISIL IBX SDL May 2027 Index Fund - Regular Plan - Growth</t>
  </si>
  <si>
    <t>INF846K010H9</t>
  </si>
  <si>
    <t>Axis CRISIL IBX SDL May 2027 Index Fund - Regular Plan - IDCW</t>
  </si>
  <si>
    <t>INF846K011H7</t>
  </si>
  <si>
    <t>INF846K012H5</t>
  </si>
  <si>
    <t>INF846K01S29</t>
  </si>
  <si>
    <t>INF846K01S37</t>
  </si>
  <si>
    <t>INF846K01S45</t>
  </si>
  <si>
    <t>INF846K01S52</t>
  </si>
  <si>
    <t>INF846K01S60</t>
  </si>
  <si>
    <t>INF846K01S78</t>
  </si>
  <si>
    <t>Axis Nifty 50 Index Fund - Direct Plan - Growth</t>
  </si>
  <si>
    <t>INF846K013D2</t>
  </si>
  <si>
    <t>Axis Nifty 50 Index Fund - Direct Plan - IDCW</t>
  </si>
  <si>
    <t>INF846K014D0</t>
  </si>
  <si>
    <t>INF846K015D7</t>
  </si>
  <si>
    <t>Axis Nifty 50 Index Fund - Regular Plan - Growth Option</t>
  </si>
  <si>
    <t>INF846K016D5</t>
  </si>
  <si>
    <t>Axis Nifty 50 Index Fund - Regular Plan - IDCW</t>
  </si>
  <si>
    <t>INF846K017D3</t>
  </si>
  <si>
    <t>INF846K018D1</t>
  </si>
  <si>
    <t>Axis Nifty IT Index Fund - Direct Plan - Growth</t>
  </si>
  <si>
    <t>INF846K017R3</t>
  </si>
  <si>
    <t>Axis Nifty IT Index Fund - Direct Plan - IDCW</t>
  </si>
  <si>
    <t>INF846K018R1</t>
  </si>
  <si>
    <t>INF846K019R9</t>
  </si>
  <si>
    <t>Axis Nifty IT Index Fund - Regular Plan - Growth</t>
  </si>
  <si>
    <t>INF846K010S6</t>
  </si>
  <si>
    <t>Axis Nifty IT Index Fund - Regular Plan - IDCW</t>
  </si>
  <si>
    <t>INF846K011S4</t>
  </si>
  <si>
    <t>INF846K012S2</t>
  </si>
  <si>
    <t>Axis Nifty Midcap 50 Index Fund - Direct Plan - Growth Option</t>
  </si>
  <si>
    <t>INF846K019H0</t>
  </si>
  <si>
    <t>Axis Nifty Midcap 50 Index Fund - Direct Plan - IDCW Option</t>
  </si>
  <si>
    <t>INF846K010I7</t>
  </si>
  <si>
    <t>INF846K011I5</t>
  </si>
  <si>
    <t>Axis Nifty Midcap 50 Index Fund - Regular Plan - Growth Option</t>
  </si>
  <si>
    <t>INF846K012I3</t>
  </si>
  <si>
    <t>Axis Nifty Midcap 50 Index Fund - Regular Plan - IDCW Option</t>
  </si>
  <si>
    <t>INF846K013I1</t>
  </si>
  <si>
    <t>INF846K014I9</t>
  </si>
  <si>
    <t>Axis Nifty Next 50 Index Fund - Direct Plan - Growth</t>
  </si>
  <si>
    <t>INF846K019E7</t>
  </si>
  <si>
    <t>Axis Nifty Next 50 Index Fund - Direct Plan - IDCW</t>
  </si>
  <si>
    <t>INF846K010F3</t>
  </si>
  <si>
    <t>INF846K011F1</t>
  </si>
  <si>
    <t>Axis Nifty Next 50 Index Fund - Regular Plan - Growth</t>
  </si>
  <si>
    <t>INF846K012F9</t>
  </si>
  <si>
    <t>Axis Nifty Next 50 Index Fund - Regular Plan - IDCW</t>
  </si>
  <si>
    <t>INF846K013F7</t>
  </si>
  <si>
    <t>INF846K014F5</t>
  </si>
  <si>
    <t>Axis Nifty SDL September 2026 Debt Index Fund - Direct Plan - Growth</t>
  </si>
  <si>
    <t>INF846K018K6</t>
  </si>
  <si>
    <t>Axis Nifty SDL September 2026 Debt Index Fund - Direct Plan - IDCW</t>
  </si>
  <si>
    <t>INF846K019K4</t>
  </si>
  <si>
    <t>INF846K010L1</t>
  </si>
  <si>
    <t>Axis Nifty SDL September 2026 Debt Index Fund - Regular Plan -  IDCW</t>
  </si>
  <si>
    <t>INF846K012L7</t>
  </si>
  <si>
    <t>INF846K013L5</t>
  </si>
  <si>
    <t>Axis Nifty SDL September 2026 Debt Index Fund - Regular Plan - Growth</t>
  </si>
  <si>
    <t>INF846K011L9</t>
  </si>
  <si>
    <t>Axis Nifty Smallcap 50 Index Fund - Direct Plan - Growth Option</t>
  </si>
  <si>
    <t>INF846K013H3</t>
  </si>
  <si>
    <t>Axis Nifty Smallcap 50 Index Fund - Direct Plan - IDCW</t>
  </si>
  <si>
    <t>INF846K014H1</t>
  </si>
  <si>
    <t>INF846K015H8</t>
  </si>
  <si>
    <t>Axis Nifty Smallcap 50 Index Fund - Regular Plan - Growth Option</t>
  </si>
  <si>
    <t>INF846K016H6</t>
  </si>
  <si>
    <t>Axis Nifty Smallcap 50 Index Fund - Regular Plan - IDCW</t>
  </si>
  <si>
    <t>INF846K017H4</t>
  </si>
  <si>
    <t>INF846K018H2</t>
  </si>
  <si>
    <t>INF846K012V6</t>
  </si>
  <si>
    <t>INF846K013V4</t>
  </si>
  <si>
    <t>INF846K015V9</t>
  </si>
  <si>
    <t>INF846K014V2</t>
  </si>
  <si>
    <t>INF846K010V0</t>
  </si>
  <si>
    <t>INF846K011V8</t>
  </si>
  <si>
    <t>BANDHAN CRISIL IBX 90:10 SDL PLUS GILT APRIL 2032 INDEX FUND - DIRECT GROWTH</t>
  </si>
  <si>
    <t>INF194KB1EN2</t>
  </si>
  <si>
    <t>BANDHAN CRISIL IBX 90:10 SDL PLUS GILT APRIL 2032 INDEX FUND - DIRECT IDCW</t>
  </si>
  <si>
    <t>INF194KB1EO0</t>
  </si>
  <si>
    <t>INF194KB1EP7</t>
  </si>
  <si>
    <t>BANDHAN CRISIL IBX 90:10 SDL PLUS GILT APRIL 2032 INDEX FUND - REGULAR GROWTH</t>
  </si>
  <si>
    <t>INF194KB1EQ5</t>
  </si>
  <si>
    <t>BANDHAN CRISIL IBX 90:10 SDL PLUS GILT APRIL 2032 INDEX FUND - REGULAR IDCW</t>
  </si>
  <si>
    <t>INF194KB1ER3</t>
  </si>
  <si>
    <t>INF194KB1ES1</t>
  </si>
  <si>
    <t>BANDHAN CRISIL IBX 90:10 SDL PLUS GILT - NOV 2026 INDEX FUND - DIRECT GROWTH</t>
  </si>
  <si>
    <t>INF194KB1ET9</t>
  </si>
  <si>
    <t>BANDHAN CRISIL IBX 90:10 SDL PLUS GILT - NOV 2026 INDEX FUND - DIRECT IDCW</t>
  </si>
  <si>
    <t>INF194KB1EU7</t>
  </si>
  <si>
    <t>INF194KB1EV5</t>
  </si>
  <si>
    <t>BANDHAN CRISIL IBX 90:10 SDL PLUS GILT - NOV 2026 INDEX FUND - REGULAR GROWTH</t>
  </si>
  <si>
    <t>INF194KB1EW3</t>
  </si>
  <si>
    <t>BANDHAN CRISIL IBX 90:10 SDL PLUS GILT - NOV 2026 INDEX FUND - REGULAR IDCW</t>
  </si>
  <si>
    <t>INF194KB1EX1</t>
  </si>
  <si>
    <t>INF194KB1EY9</t>
  </si>
  <si>
    <t>BANDHAN CRISIL IBX 90:10 SDL PLUS GILT - SEP27 INDEX FUND - DIRECT GROWTH</t>
  </si>
  <si>
    <t>INF194KB1EZ6</t>
  </si>
  <si>
    <t>BANDHAN CRISIL IBX 90:10 SDL PLUS GILT SEP27 INDEX FUND - DIRECT IDCW</t>
  </si>
  <si>
    <t>INF194KB1FA6</t>
  </si>
  <si>
    <t>INF194KB1FB4</t>
  </si>
  <si>
    <t>BANDHAN CRISIL IBX 90:10 SDL PLUS GILT SEP27 INDEX FUND - REGULAR GROWTH</t>
  </si>
  <si>
    <t>INF194KB1FC2</t>
  </si>
  <si>
    <t>BANDHAN CRISIL IBX 90:10 SDL PLUS GILT SEP27 INDEX FUND - REGULAR IDCW</t>
  </si>
  <si>
    <t>INF194KB1FD0</t>
  </si>
  <si>
    <t>INF194KB1FE8</t>
  </si>
  <si>
    <t>BANDHAN CRISIL IBX GILT APRIL 2026 INDEX FUND - DIRECT PLAN - GROWTH</t>
  </si>
  <si>
    <t>INF194KB1EH4</t>
  </si>
  <si>
    <t>BANDHAN CRISIL IBX GILT APRIL 2026 INDEX FUND - DIRECT PLAN - IDCW</t>
  </si>
  <si>
    <t>INF194KB1EI2</t>
  </si>
  <si>
    <t>INF194KB1EJ0</t>
  </si>
  <si>
    <t>BANDHAN CRISIL IBX GILT APRIL 2026 INDEX FUND - REGULAR PLAN - GROWTH</t>
  </si>
  <si>
    <t>INF194KB1EK8</t>
  </si>
  <si>
    <t>BANDHAN CRISIL IBX GILT APRIL 2026 INDEX FUND - REGULAR PLAN - IDCW</t>
  </si>
  <si>
    <t>INF194KB1EL6</t>
  </si>
  <si>
    <t>INF194KB1EM4</t>
  </si>
  <si>
    <t>BANDHAN CRISIL IBX Gilt April 2028 Index Fund Direct Plan-Growth</t>
  </si>
  <si>
    <t>INF194KB1BV1</t>
  </si>
  <si>
    <t>BANDHAN CRISIL IBX Gilt April 2028 Index Fund Direct Plan-IDCW</t>
  </si>
  <si>
    <t>INF194KB1BW9</t>
  </si>
  <si>
    <t>INF194KB1BX7</t>
  </si>
  <si>
    <t>BANDHAN CRISIL IBX Gilt April 2028 Index Fund Regular Plan-Growth</t>
  </si>
  <si>
    <t>INF194KB1BS7</t>
  </si>
  <si>
    <t>BANDHAN CRISIL IBX Gilt April 2028 Index Fund Regular Plan-IDCW</t>
  </si>
  <si>
    <t>INF194KB1BT5</t>
  </si>
  <si>
    <t>INF194KB1BU3</t>
  </si>
  <si>
    <t>BANDHAN CRISIL IBX GILT APRIL 2032 INDEX FUND - DIRECT GROWTH</t>
  </si>
  <si>
    <t>INF194KB1FF5</t>
  </si>
  <si>
    <t>BANDHAN CRISIL IBX GILT APRIL 2032 INDEX FUND - DIRECT IDCW</t>
  </si>
  <si>
    <t>INF194KB1FG3</t>
  </si>
  <si>
    <t>INF194KB1FH1</t>
  </si>
  <si>
    <t>BANDHAN CRISIL IBX GILT APRIL 2032 INDEX FUND - REGULAR GROWTH</t>
  </si>
  <si>
    <t>INF194KB1FI9</t>
  </si>
  <si>
    <t>BANDHAN CRISIL IBX GILT APRIL 2032 INDEX FUND - REGULAR IDCW</t>
  </si>
  <si>
    <t>INF194KB1FJ7</t>
  </si>
  <si>
    <t>INF194KB1FK5</t>
  </si>
  <si>
    <t>BANDHAN CRISIL IBX Gilt June 2027 Index Fund Direct Plan-Growth</t>
  </si>
  <si>
    <t>INF194KB1BP3</t>
  </si>
  <si>
    <t>BANDHAN CRISIL IBX Gilt June 2027 Index Fund Direct Plan-IDCW</t>
  </si>
  <si>
    <t>INF194KB1BQ1</t>
  </si>
  <si>
    <t>INF194KB1BR9</t>
  </si>
  <si>
    <t>BANDHAN CRISIL IBX Gilt June 2027 Index Fund Regular Plan-Growth</t>
  </si>
  <si>
    <t>INF194KB1BL2</t>
  </si>
  <si>
    <t>BANDHAN CRISIL IBX Gilt June 2027 Index Fund Regular Plan-IDCW</t>
  </si>
  <si>
    <t>INF194KB1BM0</t>
  </si>
  <si>
    <t>INF194KB1BO6</t>
  </si>
  <si>
    <t>BANDHAN NIFTY 100 INDEX FUND - DIRECT PLAN - GROWTH</t>
  </si>
  <si>
    <t>INF194KB1CR7</t>
  </si>
  <si>
    <t>BANDHAN NIFTY 100 INDEX FUND - DIRECT PLAN - IDCW</t>
  </si>
  <si>
    <t>INF194KB1CS5</t>
  </si>
  <si>
    <t>INF194KB1CT3</t>
  </si>
  <si>
    <t>BANDHAN NIFTY 100 INDEX FUND - REGULAR PLAN - GROWTH</t>
  </si>
  <si>
    <t>INF194KB1CO4</t>
  </si>
  <si>
    <t>BANDHAN NIFTY 100 INDEX FUND - REGULAR PLAN - IDCW</t>
  </si>
  <si>
    <t>INF194KB1CP1</t>
  </si>
  <si>
    <t>INF194KB1CQ9</t>
  </si>
  <si>
    <t>INF194K01920</t>
  </si>
  <si>
    <t>INF194K01938</t>
  </si>
  <si>
    <t>INF194K01946</t>
  </si>
  <si>
    <t>INF194K012A8</t>
  </si>
  <si>
    <t>INF194K013A6</t>
  </si>
  <si>
    <t>INF194K014A4</t>
  </si>
  <si>
    <t>Bandhan Nifty Alpha 50 Index Fund - Direct Plan - Growth</t>
  </si>
  <si>
    <t>INF194KB1HA2</t>
  </si>
  <si>
    <t>Bandhan Nifty Alpha 50 Index Fund - Direct Plan - IDCW</t>
  </si>
  <si>
    <t>INF194KB1HB0</t>
  </si>
  <si>
    <t>INF194KB1HC8</t>
  </si>
  <si>
    <t>Bandhan Nifty Alpha 50 Index Fund - Regular Plan - Growth</t>
  </si>
  <si>
    <t>INF194KB1GX6</t>
  </si>
  <si>
    <t>Bandhan Nifty Alpha 50 Index Fund - Regular Plan - IDCW</t>
  </si>
  <si>
    <t>INF194KB1GY4</t>
  </si>
  <si>
    <t>INF194KB1GZ1</t>
  </si>
  <si>
    <t>Bandhan Nifty IT Index Fund - Direct Plan - Growth</t>
  </si>
  <si>
    <t>INF194KB1GK3</t>
  </si>
  <si>
    <t>Bandhan Nifty IT Index Fund - Direct Plan - IDCW</t>
  </si>
  <si>
    <t>INF194KB1GL1</t>
  </si>
  <si>
    <t>INF194KB1GM9</t>
  </si>
  <si>
    <t>Bandhan Nifty IT Index Fund - Regular Plan - Growth</t>
  </si>
  <si>
    <t>INF194KB1GH9</t>
  </si>
  <si>
    <t>Bandhan Nifty IT Index Fund - Regular Plan - IDCW</t>
  </si>
  <si>
    <t>INF194KB1GI7</t>
  </si>
  <si>
    <t>INF194KB1GJ5</t>
  </si>
  <si>
    <t>BANDHAN Nifty Smallcap 250 Index Fund - Direct Plan - Growth</t>
  </si>
  <si>
    <t>INF194KB1HG9</t>
  </si>
  <si>
    <t>BANDHAN Nifty Smallcap 250 Index Fund - Direct Plan - IDCW</t>
  </si>
  <si>
    <t>INF194KB1HH7</t>
  </si>
  <si>
    <t>INF194KB1HI5</t>
  </si>
  <si>
    <t>BANDHAN Nifty Smallcap 250 Index Fund - Regular Plan - Growth</t>
  </si>
  <si>
    <t>INF194KB1HD6</t>
  </si>
  <si>
    <t>BANDHAN Nifty Smallcap 250 Index Fund - Regular Plan - IDCW</t>
  </si>
  <si>
    <t>INF194KB1HE4</t>
  </si>
  <si>
    <t>INF194KB1HF1</t>
  </si>
  <si>
    <t>BANDHAN NIFTY100 LOW VOLATILITY 30 INDEX FUND - GROWTH - DIRECT PLAN</t>
  </si>
  <si>
    <t>INF194KB1DV7</t>
  </si>
  <si>
    <t>BANDHAN NIFTY100 LOW VOLATILITY 30 INDEX FUND - GROWTH - REGULAR PLAN</t>
  </si>
  <si>
    <t>INF194KB1DY1</t>
  </si>
  <si>
    <t>BANDHAN NIFTY100 LOW VOLATILITY 30 INDEX FUND - IDCW - DIRECT PLAN</t>
  </si>
  <si>
    <t>INF194KB1DW5</t>
  </si>
  <si>
    <t>INF194KB1DX3</t>
  </si>
  <si>
    <t>BANDHAN NIFTY100 LOW VOLATILITY 30 INDEX FUND - IDCW - REGULAR PLAN</t>
  </si>
  <si>
    <t>INF194KB1DZ8</t>
  </si>
  <si>
    <t>INF194KB1EA9</t>
  </si>
  <si>
    <t>BANDHAN NIFTY200 MOMENTUM 30 INDEX FUND - GROWTH - DIRECT PLAN</t>
  </si>
  <si>
    <t>INF194KB1DP9</t>
  </si>
  <si>
    <t>BANDHAN NIFTY200 MOMENTUM 30 INDEX FUND - GROWTH - REGULAR PLAN</t>
  </si>
  <si>
    <t>INF194KB1DS3</t>
  </si>
  <si>
    <t>BANDHAN NIFTY200 MOMENTUM 30 INDEX FUND - IDCW - DIRECT PLAN</t>
  </si>
  <si>
    <t>INF194KB1DQ7</t>
  </si>
  <si>
    <t>INF194KB1DR5</t>
  </si>
  <si>
    <t>BANDHAN NIFTY200 MOMENTUM 30 INDEX FUND - IDCW - REGULAR PLAN</t>
  </si>
  <si>
    <t>INF194KB1DT1</t>
  </si>
  <si>
    <t>INF194KB1DU9</t>
  </si>
  <si>
    <t>Baroda BNP Paribas Nifty 50 Index Fund - Direct Plan - Growth option</t>
  </si>
  <si>
    <t>INF251K01SY1</t>
  </si>
  <si>
    <t>Baroda BNP Paribas Nifty 50 Index Fund - Direct Plan - IDCW option</t>
  </si>
  <si>
    <t>INF251K01SZ8</t>
  </si>
  <si>
    <t>INF251K01TA9</t>
  </si>
  <si>
    <t>Baroda BNP Paribas Nifty 50 Index Fund - Regular Plan - Growth option</t>
  </si>
  <si>
    <t>INF251K01SV7</t>
  </si>
  <si>
    <t>Baroda BNP Paribas Nifty 50 Index Fund - Regular Plan - IDCW option</t>
  </si>
  <si>
    <t>INF251K01SW5</t>
  </si>
  <si>
    <t>INF251K01SX3</t>
  </si>
  <si>
    <t>Baroda BNP Paribas Nifty SDL December 2026 Index Fund - Direct Plan - Growth Option</t>
  </si>
  <si>
    <t>INF251K01RL0</t>
  </si>
  <si>
    <t>Baroda BNP Paribas Nifty SDL December 2026 Index Fund - Regular Plan - Growth Option</t>
  </si>
  <si>
    <t>INF251K01RI6</t>
  </si>
  <si>
    <t>Baroda BNP Paribas Nifty SDL December 2026 Index Fund - Regular Plan - IDCW Option</t>
  </si>
  <si>
    <t>INF251K01RJ4</t>
  </si>
  <si>
    <t>Baroda BNP Paribas NIFTY SDL December 2028 Index Fund - Direct Plan - Growth Option</t>
  </si>
  <si>
    <t>INF251K01RR7</t>
  </si>
  <si>
    <t>Baroda BNP Paribas NIFTY SDL December 2028 Index Fund - Direct Plan - IDCW Option</t>
  </si>
  <si>
    <t>INF251K01RS5</t>
  </si>
  <si>
    <t>INF251K01RT3</t>
  </si>
  <si>
    <t>Baroda BNP Paribas NIFTY SDL December 2028 Index Fund - Regular Plan - Growth Option</t>
  </si>
  <si>
    <t>INF251K01RO4</t>
  </si>
  <si>
    <t>Baroda BNP Paribas NIFTY SDL December 2028 Index Fund - Regular Plan - IDCW Option</t>
  </si>
  <si>
    <t>INF251K01RP1</t>
  </si>
  <si>
    <t>INF251K01RQ9</t>
  </si>
  <si>
    <t>DSP CRISIL SDL Plus G-Sec Apr 2033 50:50 Index Fund - Direct - Growth</t>
  </si>
  <si>
    <t>INF740KA1SB7</t>
  </si>
  <si>
    <t>DSP CRISIL SDL Plus G-Sec Apr 2033 50:50 Index Fund - Direct - IDCW</t>
  </si>
  <si>
    <t>INF740KA1SC5</t>
  </si>
  <si>
    <t>INF740KA1SD3</t>
  </si>
  <si>
    <t>DSP CRISIL SDL Plus G-Sec Apr 2033 50:50 Index Fund - Regular - Growth</t>
  </si>
  <si>
    <t>INF740KA1RY1</t>
  </si>
  <si>
    <t>DSP CRISIL SDL Plus G-Sec Apr 2033 50:50 Index Fund - Regular - IDCW</t>
  </si>
  <si>
    <t>INF740KA1RZ8</t>
  </si>
  <si>
    <t>INF740KA1SA9</t>
  </si>
  <si>
    <t>INF740KA1CR7</t>
  </si>
  <si>
    <t>INF740KA1CS5</t>
  </si>
  <si>
    <t>INF740KA1CT3</t>
  </si>
  <si>
    <t>INF740KA1CO4</t>
  </si>
  <si>
    <t>INF740KA1CP1</t>
  </si>
  <si>
    <t>INF740KA1CQ9</t>
  </si>
  <si>
    <t>INF740KA1MM7</t>
  </si>
  <si>
    <t>INF740KA1MN5</t>
  </si>
  <si>
    <t>INF740KA1MO3</t>
  </si>
  <si>
    <t>INF740KA1MJ3</t>
  </si>
  <si>
    <t>INF740KA1MK1</t>
  </si>
  <si>
    <t>INF740KA1ML9</t>
  </si>
  <si>
    <t>DSP Nifty Midcap 150 Quality 50 Index Fund - Direct - Growth</t>
  </si>
  <si>
    <t>INF740KA1RB9</t>
  </si>
  <si>
    <t>DSP Nifty Midcap 150 Quality 50 Index Fund - Direct - IDCW</t>
  </si>
  <si>
    <t>INF740KA1RC7</t>
  </si>
  <si>
    <t>INF740KA1RD5</t>
  </si>
  <si>
    <t>DSP Nifty Midcap 150 Quality 50 Index Fund - Regular - Growth</t>
  </si>
  <si>
    <t>INF740KA1QY3</t>
  </si>
  <si>
    <t>DSP Nifty Midcap 150 Quality 50 Index Fund - Regular - IDCW</t>
  </si>
  <si>
    <t>INF740KA1QZ0</t>
  </si>
  <si>
    <t>INF740KA1RA1</t>
  </si>
  <si>
    <t>INF740KA1MG9</t>
  </si>
  <si>
    <t>INF740KA1MH7</t>
  </si>
  <si>
    <t>INF740KA1MI5</t>
  </si>
  <si>
    <t>INF740KA1MD6</t>
  </si>
  <si>
    <t>INF740KA1ME4</t>
  </si>
  <si>
    <t>INF740KA1MF1</t>
  </si>
  <si>
    <t>DSP Nifty SDL Plus G-Sec Jun 2028 30:70 Index Fund - Direct - Growth</t>
  </si>
  <si>
    <t>INF740KA1QV9</t>
  </si>
  <si>
    <t>DSP Nifty SDL Plus G-Sec Jun 2028 30:70 Index Fund - Direct - IDCW</t>
  </si>
  <si>
    <t>INF740KA1QW7</t>
  </si>
  <si>
    <t>INF740KA1QX5</t>
  </si>
  <si>
    <t>DSP Nifty SDL Plus G-Sec Jun 2028 30:70 Index Fund - Regular - Growth</t>
  </si>
  <si>
    <t>INF740KA1QS5</t>
  </si>
  <si>
    <t>DSP Nifty SDL Plus G-Sec Jun 2028 30:70 Index Fund - Regular - IDCW</t>
  </si>
  <si>
    <t>INF740KA1QT3</t>
  </si>
  <si>
    <t>INF740KA1QU1</t>
  </si>
  <si>
    <t>DSP Nifty SDL Plus G-Sec Sep 2027 50:50 Index Fund - Direct - Growth</t>
  </si>
  <si>
    <t>INF740KA1SH4</t>
  </si>
  <si>
    <t>DSP Nifty SDL Plus G-Sec Sep 2027 50:50 Index Fund - Direct - IDCW</t>
  </si>
  <si>
    <t>INF740KA1SI2</t>
  </si>
  <si>
    <t>INF740KA1SJ0</t>
  </si>
  <si>
    <t>DSP Nifty SDL Plus G-Sec Sep 2027 50:50 Index Fund - Regular - Growth</t>
  </si>
  <si>
    <t>INF740KA1SE1</t>
  </si>
  <si>
    <t>DSP Nifty SDL Plus G-Sec Sep 2027 50:50 Index Fund - Regular - IDCW</t>
  </si>
  <si>
    <t>INF740KA1SF8</t>
  </si>
  <si>
    <t>INF740KA1SG6</t>
  </si>
  <si>
    <t>DSP Nifty Smallcap250 Quality 50 Index Fund - Direct - Growth</t>
  </si>
  <si>
    <t>INF740KA1TW1</t>
  </si>
  <si>
    <t>DSP Nifty Smallcap250 Quality 50 Index Fund - Direct - IDCW</t>
  </si>
  <si>
    <t>INF740KA1TX9</t>
  </si>
  <si>
    <t>INF740KA1TY7</t>
  </si>
  <si>
    <t>DSP Nifty Smallcap250 Quality 50 Index Fund - Regular - Growth</t>
  </si>
  <si>
    <t>INF740KA1TT7</t>
  </si>
  <si>
    <t>DSP Nifty Smallcap250 Quality 50 Index Fund - Regular - IDCW</t>
  </si>
  <si>
    <t>INF740KA1TU5</t>
  </si>
  <si>
    <t>INF740KA1TV3</t>
  </si>
  <si>
    <t>Edelweiss CRISIL IBX 50:50 Gilt Plus SDL April 2037 Index Fund - Direct Plan - Growth</t>
  </si>
  <si>
    <t>INF754K01PF9</t>
  </si>
  <si>
    <t>Edelweiss CRISIL IBX 50:50 Gilt Plus SDL April 2037 Index Fund - Direct Plan - IDCW Option</t>
  </si>
  <si>
    <t>INF754K01PG7</t>
  </si>
  <si>
    <t>INF754K01PH5</t>
  </si>
  <si>
    <t>Edelweiss CRISIL IBX 50:50 Gilt Plus SDL April 2037 Index Fund - Regular Plan - Growth</t>
  </si>
  <si>
    <t>INF754K01PB8</t>
  </si>
  <si>
    <t>Edelweiss CRISIL IBX 50:50 Gilt Plus SDL April 2037 Index Fund - Regular Plan - IDCW Option</t>
  </si>
  <si>
    <t>INF754K01PC6</t>
  </si>
  <si>
    <t>INF754K01PD4</t>
  </si>
  <si>
    <t>Edelweiss CRISIL IBX 50:50 Gilt Plus SDL June 2027 Index Fund - Direct Plan - Growth</t>
  </si>
  <si>
    <t>INF754K01PN3</t>
  </si>
  <si>
    <t>Edelweiss CRISIL IBX 50:50 Gilt Plus SDL June 2027 Index Fund - Direct Plan - IDCW</t>
  </si>
  <si>
    <t>INF754K01PO1</t>
  </si>
  <si>
    <t>INF754K01PP8</t>
  </si>
  <si>
    <t>Edelweiss CRISIL IBX 50:50 Gilt Plus SDL June 2027 Index Fund - Regular Plan - Growth</t>
  </si>
  <si>
    <t>INF754K01PJ1</t>
  </si>
  <si>
    <t>Edelweiss CRISIL IBX 50:50 Gilt Plus SDL June 2027 Index Fund - Regular Plan - IDCW</t>
  </si>
  <si>
    <t>INF754K01PK9</t>
  </si>
  <si>
    <t>INF754K01PL7</t>
  </si>
  <si>
    <t>Edelweiss CRISIL IBX 50:50 Gilt Plus SDL Sep 2028 Index Fund - Direct Plan - Growth</t>
  </si>
  <si>
    <t>INF754K01PV6</t>
  </si>
  <si>
    <t>Edelweiss CRISIL IBX 50:50 Gilt Plus SDL Sep 2028 Index Fund - Direct Plan - IDCW</t>
  </si>
  <si>
    <t>INF754K01PW4</t>
  </si>
  <si>
    <t>INF754K01PX2</t>
  </si>
  <si>
    <t>Edelweiss CRISIL IBX 50:50 Gilt Plus SDL Sep 2028 Index Fund - Regular Plan - Growth</t>
  </si>
  <si>
    <t>INF754K01PR4</t>
  </si>
  <si>
    <t>Edelweiss CRISIL IBX 50:50 Gilt Plus SDL Sep 2028 Index Fund - Regular Plan - IDCW</t>
  </si>
  <si>
    <t>INF754K01PS2</t>
  </si>
  <si>
    <t>INF754K01PT0</t>
  </si>
  <si>
    <t>Edelweiss CRISIL IBX 50:50 Gilt Plus SDL Short Duration Index fund - Direct Plan - Growth</t>
  </si>
  <si>
    <t>INF754K01RK5</t>
  </si>
  <si>
    <t>Edelweiss CRISIL IBX 50:50 Gilt Plus SDL Short Duration Index fund - Direct Plan - IDCW</t>
  </si>
  <si>
    <t>INF754K01RL3</t>
  </si>
  <si>
    <t>INF754K01RM1</t>
  </si>
  <si>
    <t>Edelweiss CRISIL IBX 50:50 Gilt Plus SDL Short Duration Index fund - Regular Plan - Growth</t>
  </si>
  <si>
    <t>INF754K01RG3</t>
  </si>
  <si>
    <t>Edelweiss CRISIL IBX 50:50 Gilt Plus SDL Short Duration Index fund - Regular Plan - IDCW</t>
  </si>
  <si>
    <t>INF754K01RH1</t>
  </si>
  <si>
    <t>INF754K01RI9</t>
  </si>
  <si>
    <t>Edelweiss CRISIL PSU Plus SDL 50:50 Oct 2025 Index Fund - Direct Plan - IDCW Payout</t>
  </si>
  <si>
    <t>INF754K01OH8</t>
  </si>
  <si>
    <t>INF754K01OI6</t>
  </si>
  <si>
    <t>Edelweiss CRISIL PSU Plus SDL 50:50 Oct 2025 Index Fund - Direct Plan Growth</t>
  </si>
  <si>
    <t>INF754K01OG0</t>
  </si>
  <si>
    <t>Edelweiss CRISIL PSU Plus SDL 50:50 Oct 2025 Index Fund - Regular Plan - IDCW Payout</t>
  </si>
  <si>
    <t>INF754K01OD7</t>
  </si>
  <si>
    <t>INF754K01OE5</t>
  </si>
  <si>
    <t>Edelweiss CRISIL PSU Plus SDL 50:50 Oct 2025 Index Fund - Regular Plan Growth</t>
  </si>
  <si>
    <t>INF754K01OC9</t>
  </si>
  <si>
    <t>INF754K01LW3</t>
  </si>
  <si>
    <t>INF754K01LX1</t>
  </si>
  <si>
    <t>INF754K01LS1</t>
  </si>
  <si>
    <t>INF754K01LT9</t>
  </si>
  <si>
    <t>INF754K01LV5</t>
  </si>
  <si>
    <t>INF754K01LR3</t>
  </si>
  <si>
    <t>Edelweiss Nifty 100 Quality 30 Index Fund Direct Plan Growth</t>
  </si>
  <si>
    <t>INF754K01NJ6</t>
  </si>
  <si>
    <t>Edelweiss Nifty 100 Quality 30 Index Fund Direct Plan IDCW</t>
  </si>
  <si>
    <t>INF754K01NK4</t>
  </si>
  <si>
    <t>INF754K01NL2</t>
  </si>
  <si>
    <t>Edelweiss Nifty 100 Quality 30 Index Fund Regular Plan Growth</t>
  </si>
  <si>
    <t>INF754K01NF4</t>
  </si>
  <si>
    <t>Edelweiss Nifty 100 Quality 30 Index Fund Regular Plan IDCW</t>
  </si>
  <si>
    <t>INF754K01NG2</t>
  </si>
  <si>
    <t>INF754K01NH0</t>
  </si>
  <si>
    <t>Edelweiss Nifty 50 Index Fund Direct Plan Growth</t>
  </si>
  <si>
    <t>INF754K01NB3</t>
  </si>
  <si>
    <t>Edelweiss Nifty 50 Index Fund Direct Plan IDCW</t>
  </si>
  <si>
    <t>INF754K01NC1</t>
  </si>
  <si>
    <t>INF754K01ND9</t>
  </si>
  <si>
    <t>Edelweiss Nifty 50 Index Fund Regular Plan Growth</t>
  </si>
  <si>
    <t>INF754K01MX9</t>
  </si>
  <si>
    <t>Edelweiss Nifty 50 Index Fund Regular Plan IDCW</t>
  </si>
  <si>
    <t>INF754K01MY7</t>
  </si>
  <si>
    <t>INF754K01MZ4</t>
  </si>
  <si>
    <t>Edelweiss NIFTY Large Midcap 250 Index Fund - Direct Plan Growth</t>
  </si>
  <si>
    <t>INF754K01NR9</t>
  </si>
  <si>
    <t>Edelweiss NIFTY Large Midcap 250 Index Fund - Direct Plan Payout</t>
  </si>
  <si>
    <t>INF754K01NS7</t>
  </si>
  <si>
    <t>Edelweiss NIFTY Large Midcap 250 Index Fund - Regular Plan Growth</t>
  </si>
  <si>
    <t>INF754K01NN8</t>
  </si>
  <si>
    <t>Edelweiss NIFTY Large Midcap 250 Index Fund - Regular Plan Payout</t>
  </si>
  <si>
    <t>INF754K01NO6</t>
  </si>
  <si>
    <t>Edelweiss Nifty Midcap150 Momentum 50 Index Fund - Direct Plan - Growth</t>
  </si>
  <si>
    <t>INF754K01QD2</t>
  </si>
  <si>
    <t>Edelweiss Nifty Midcap150 Momentum 50 Index Fund - Direct Plan - IDCW</t>
  </si>
  <si>
    <t>INF754K01QE0</t>
  </si>
  <si>
    <t>INF754K01QF7</t>
  </si>
  <si>
    <t>Edelweiss Nifty Midcap150 Momentum 50 Index Fund - Regular Plan - Growth</t>
  </si>
  <si>
    <t>INF754K01PZ7</t>
  </si>
  <si>
    <t>Edelweiss Nifty Midcap150 Momentum 50 Index Fund - Regular Plan - IDCW</t>
  </si>
  <si>
    <t>INF754K01QA8</t>
  </si>
  <si>
    <t>INF754K01QB6</t>
  </si>
  <si>
    <t>Edelweiss Nifty Next 50 Index Fund - Direct Plan - Growth</t>
  </si>
  <si>
    <t>INF754K01QL5</t>
  </si>
  <si>
    <t>Edelweiss Nifty Next 50 Index Fund - Direct Plan - IDCW</t>
  </si>
  <si>
    <t>INF754K01QM3</t>
  </si>
  <si>
    <t>INF754K01QN1</t>
  </si>
  <si>
    <t>Edelweiss Nifty Next 50 Index Fund - Regular Plan - Growth</t>
  </si>
  <si>
    <t>INF754K01QH3</t>
  </si>
  <si>
    <t>Edelweiss Nifty Next 50 Index Fund - Regular Plan - IDCW</t>
  </si>
  <si>
    <t>INF754K01QI1</t>
  </si>
  <si>
    <t>INF754K01QJ9</t>
  </si>
  <si>
    <t>Edelweiss NIFTY PSU Bond Plus SDL Apr 2026 50: 50 Index Fund - Regular Plan - IDCW Option</t>
  </si>
  <si>
    <t>INF754K01MA7</t>
  </si>
  <si>
    <t>INF754K01MB5</t>
  </si>
  <si>
    <t>Edelweiss NIFTY PSU Bond Plus SDL Apr 2026 50:50 Index Fund - Direct Plan - Growth</t>
  </si>
  <si>
    <t>INF754K01MD1</t>
  </si>
  <si>
    <t>Edelweiss NIFTY PSU Bond Plus SDL Apr 2026 50:50 Index Fund - Direct Plan - IDCW Option</t>
  </si>
  <si>
    <t>INF754K01ME9</t>
  </si>
  <si>
    <t>INF754K01MF6</t>
  </si>
  <si>
    <t>Edelweiss NIFTY PSU Bond Plus SDL Apr 2026 50:50 Index Fund - Regular Plan - Growth</t>
  </si>
  <si>
    <t>INF754K01LZ6</t>
  </si>
  <si>
    <t>Edelweiss NIFTY PSU Bond Plus SDL Apr 2027 50:50 Index Fund - Direct Plan - IDCW</t>
  </si>
  <si>
    <t>INF754K01MU5</t>
  </si>
  <si>
    <t>INF754K01MV3</t>
  </si>
  <si>
    <t>Edelweiss NIFTY PSU Bond Plus SDL Apr 2027 50:50 Index Fund - Direct Plan Growth</t>
  </si>
  <si>
    <t>INF754K01MT7</t>
  </si>
  <si>
    <t>Edelweiss NIFTY PSU Bond Plus SDL Apr 2027 50:50 Index Fund - Regular Plan - Growth</t>
  </si>
  <si>
    <t>INF754K01MP5</t>
  </si>
  <si>
    <t>Edelweiss NIFTY PSU Bond Plus SDL Apr 2027 50:50 Index Fund - Regular Plan - IDCW</t>
  </si>
  <si>
    <t>INF754K01MQ3</t>
  </si>
  <si>
    <t>INF754K01MR1</t>
  </si>
  <si>
    <t>Edelweiss Nifty Smallcap 250 Index Fund - Direct Plan - Growth</t>
  </si>
  <si>
    <t>INF754K01QT8</t>
  </si>
  <si>
    <t>Edelweiss Nifty Smallcap 250 Index Fund - Direct Plan - IDCW</t>
  </si>
  <si>
    <t>INF754K01QU6</t>
  </si>
  <si>
    <t>INF754K01QV4</t>
  </si>
  <si>
    <t>Edelweiss Nifty Smallcap 250 Index Fund - Regular Plan - Growth</t>
  </si>
  <si>
    <t>INF754K01QP6</t>
  </si>
  <si>
    <t>Edelweiss Nifty Smallcap 250 Index Fund - Regular Plan - IDCW</t>
  </si>
  <si>
    <t>INF754K01QQ4</t>
  </si>
  <si>
    <t>INF754K01QR2</t>
  </si>
  <si>
    <t>INF090I01GQ8</t>
  </si>
  <si>
    <t>INF090I01GR6</t>
  </si>
  <si>
    <t>INF090I01890</t>
  </si>
  <si>
    <t>INF090I01874</t>
  </si>
  <si>
    <t>INF090I01882</t>
  </si>
  <si>
    <t>INF090I01GS4</t>
  </si>
  <si>
    <t>Groww Nifty Smallcap 250 Index Fund - Direct Plan - Growth</t>
  </si>
  <si>
    <t>INF666M01HY9</t>
  </si>
  <si>
    <t>Groww Nifty Smallcap 250 Index Fund - Direct Plan - IDCW</t>
  </si>
  <si>
    <t>INF666M01HZ6</t>
  </si>
  <si>
    <t>INF666M01IA7</t>
  </si>
  <si>
    <t>Groww Nifty Smallcap 250 Index Fund - Regular Plan - Growth</t>
  </si>
  <si>
    <t>INF666M01HV5</t>
  </si>
  <si>
    <t>Groww Nifty Smallcap 250 Index Fund - Regular Plan - Regular Plan - IDCW</t>
  </si>
  <si>
    <t>INF666M01HW3</t>
  </si>
  <si>
    <t>INF666M01HX1</t>
  </si>
  <si>
    <t>Groww Nifty Total Market Index Fund - Direct Plan - Growth</t>
  </si>
  <si>
    <t>INF666M01HM4</t>
  </si>
  <si>
    <t>Groww Nifty Total Market Index Fund - Direct Plan - IDCW</t>
  </si>
  <si>
    <t>INF666M01HN2</t>
  </si>
  <si>
    <t>INF666M01HO0</t>
  </si>
  <si>
    <t>Groww Nifty Total Market Index Fund - Regular Plan - Growth</t>
  </si>
  <si>
    <t>INF666M01HJ0</t>
  </si>
  <si>
    <t>Groww Nifty Total Market Index Fund - Regular Plan - IDCW</t>
  </si>
  <si>
    <t>INF666M01HK8</t>
  </si>
  <si>
    <t>INF666M01HL6</t>
  </si>
  <si>
    <t>INF179K01WM1</t>
  </si>
  <si>
    <t>INF179K01KZ8</t>
  </si>
  <si>
    <t>INF179K01WN9</t>
  </si>
  <si>
    <t>INF179K01LA9</t>
  </si>
  <si>
    <t>HDFC Nifty 100 Equal Weight Index Fund - Direct Plan - Growth Option</t>
  </si>
  <si>
    <t>INF179KC1CA1</t>
  </si>
  <si>
    <t>HDFC Nifty 100 Equal Weight Index Fund - Growth Option</t>
  </si>
  <si>
    <t>INF179KC1CB9</t>
  </si>
  <si>
    <t>HDFC NIFTY 100 Index Fund - Direct Plan - Growth Option</t>
  </si>
  <si>
    <t>INF179KC1BY3</t>
  </si>
  <si>
    <t>HDFC NIFTY 100 Index Fund - Growth Option</t>
  </si>
  <si>
    <t>INF179KC1BZ0</t>
  </si>
  <si>
    <t>HDFC Nifty G-Sec Apr 2029 Index Fund - Growth Option</t>
  </si>
  <si>
    <t>INF179KC1FR8</t>
  </si>
  <si>
    <t>HDFC Nifty G-Sec Apr 2029 Index Fund - Growth Option - Direct Plan</t>
  </si>
  <si>
    <t>INF179KC1FQ0</t>
  </si>
  <si>
    <t>HDFC Nifty G-Sec Dec 2026 Index Fund - Growth Option</t>
  </si>
  <si>
    <t>INF179KC1EG4</t>
  </si>
  <si>
    <t>HDFC Nifty G-Sec Dec 2026 Index Fund - Growth Option - Direct Plan</t>
  </si>
  <si>
    <t>INF179KC1EE9</t>
  </si>
  <si>
    <t>HDFC Nifty G-Sec July 2031 Index Fund - Growth Option</t>
  </si>
  <si>
    <t>INF179KC1EI0</t>
  </si>
  <si>
    <t>HDFC Nifty G-Sec July 2031 Index Fund - Growth Option - Direct Plan</t>
  </si>
  <si>
    <t>INF179KC1EH2</t>
  </si>
  <si>
    <t>HDFC Nifty G-Sec Jun 2027 Index Fund - Growth Option</t>
  </si>
  <si>
    <t>INF179KC1EK6</t>
  </si>
  <si>
    <t>HDFC Nifty G-Sec Jun 2027 Index Fund - Growth Option - Direct Plan</t>
  </si>
  <si>
    <t>INF179KC1EJ8</t>
  </si>
  <si>
    <t>HDFC Nifty G-Sec Jun 2036 Index Fund - Growth Option</t>
  </si>
  <si>
    <t>INF179KC1FT4</t>
  </si>
  <si>
    <t>HDFC Nifty G-Sec Jun 2036 Index Fund - Growth Option - Direct Plan</t>
  </si>
  <si>
    <t>INF179KC1FS6</t>
  </si>
  <si>
    <t>HDFC Nifty G-Sec Sep 2032 Index Fund - Growth Option</t>
  </si>
  <si>
    <t>INF179KC1EM2</t>
  </si>
  <si>
    <t>HDFC Nifty G-Sec Sep 2032 Index Fund - Growth Option - Direct Plan</t>
  </si>
  <si>
    <t>INF179KC1EL4</t>
  </si>
  <si>
    <t>HDFC NIFTY Midcap 150 Index Fund - Growth Option</t>
  </si>
  <si>
    <t>INF179KC1GD6</t>
  </si>
  <si>
    <t>HDFC NIFTY Midcap 150 Index Fund - Growth Option - Direct Plan</t>
  </si>
  <si>
    <t>INF179KC1GC8</t>
  </si>
  <si>
    <t>HDFC NIFTY Next 50 Index Fund - Direct Plan - Growth Option</t>
  </si>
  <si>
    <t>INF179KC1BQ9</t>
  </si>
  <si>
    <t>HDFC NIFTY Next 50 Index Fund - Growth Option</t>
  </si>
  <si>
    <t>INF179KC1BR7</t>
  </si>
  <si>
    <t>HDFC NIFTY Reality Index Fund - Regular Plan</t>
  </si>
  <si>
    <t>INF179KC1ID2</t>
  </si>
  <si>
    <t>HDFC NIFTY Realty Index Fund - Direct Plan</t>
  </si>
  <si>
    <t>INF179KC1IE0</t>
  </si>
  <si>
    <t>HDFC Nifty SDL Oct 2026 Index Fund - Growth Option</t>
  </si>
  <si>
    <t>INF179KC1FJ5</t>
  </si>
  <si>
    <t>HDFC Nifty SDL Oct 2026 Index Fund - Growth Option - Direct Plan</t>
  </si>
  <si>
    <t>INF179KC1FI7</t>
  </si>
  <si>
    <t>HDFC NIFTY SDL Plus G-Sec Jun 2027 40:60 Index Fund - Growth Option</t>
  </si>
  <si>
    <t>INF179KC1GB0</t>
  </si>
  <si>
    <t>HDFC NIFTY SDL Plus G-Sec Jun 2027 40:60 Index Fund - Growth Option - Direct Plan</t>
  </si>
  <si>
    <t>INF179KC1GA2</t>
  </si>
  <si>
    <t>HDFC NIFTY Smallcap 250 Index Fund - Growth Option</t>
  </si>
  <si>
    <t>INF179KC1GF1</t>
  </si>
  <si>
    <t>HDFC NIFTY Smallcap 250 Index Fund - Growth Option - Direct Plan</t>
  </si>
  <si>
    <t>INF179KC1GE4</t>
  </si>
  <si>
    <t>HDFC NIFTY200 Momentum 30 Index Fund - Direct Plan</t>
  </si>
  <si>
    <t>INF179KC1IC4</t>
  </si>
  <si>
    <t>HDFC NIFTY200 Momentum 30 Index Fund - Regular Plan</t>
  </si>
  <si>
    <t>INF179KC1IB6</t>
  </si>
  <si>
    <t>HDFC NIFTY50 Equal weight Index Fund - Direct Plan - Growth Option</t>
  </si>
  <si>
    <t>INF179KC1BM8</t>
  </si>
  <si>
    <t>HDFC NIFTY50 Equal weight Index Fund - Growth Option</t>
  </si>
  <si>
    <t>INF179KC1BN6</t>
  </si>
  <si>
    <t>INF179KC1GH7</t>
  </si>
  <si>
    <t>HDFC S&amp;P BSE 500 Index Fund - Growth Option - Direct Plan</t>
  </si>
  <si>
    <t>INF179KC1GG9</t>
  </si>
  <si>
    <t>HSBC CRISIL IBX 50:50 Gilt Plus SDL Apr 2028 Index Fund - Direct - Growth</t>
  </si>
  <si>
    <t>INF336L01QH7</t>
  </si>
  <si>
    <t>HSBC CRISIL IBX 50:50 Gilt Plus SDL Apr 2028 Index Fund - Direct - Payout of IDCW</t>
  </si>
  <si>
    <t>INF336L01QI5</t>
  </si>
  <si>
    <t>INF336L01QJ3</t>
  </si>
  <si>
    <t>HSBC CRISIL IBX 50:50 Gilt Plus SDL Apr 2028 Index Fund - Regular - Growth</t>
  </si>
  <si>
    <t>INF336L01QK1</t>
  </si>
  <si>
    <t>HSBC CRISIL IBX 50:50 Gilt Plus SDL Apr 2028 Index Fund - Regular - payout of IDCW</t>
  </si>
  <si>
    <t>INF336L01QL9</t>
  </si>
  <si>
    <t>INF336L01QM7</t>
  </si>
  <si>
    <t>HSBC CRISIL IBX Gilt June 2027 Index Fund - Direct - Growth</t>
  </si>
  <si>
    <t>INF336L01QT2</t>
  </si>
  <si>
    <t>HSBC CRISIL IBX Gilt June 2027 Index Fund - Direct - IDCW</t>
  </si>
  <si>
    <t>INF336L01QU0</t>
  </si>
  <si>
    <t>INF336L01QV8</t>
  </si>
  <si>
    <t>HSBC CRISIL IBX Gilt June 2027 Index Fund - Regular - Growth</t>
  </si>
  <si>
    <t>INF336L01QW6</t>
  </si>
  <si>
    <t>HSBC CRISIL IBX Gilt June 2027 Index Fund - Regular - IDCW</t>
  </si>
  <si>
    <t>INF336L01QX4</t>
  </si>
  <si>
    <t>INF336L01QY2</t>
  </si>
  <si>
    <t>HSBC NIFTY 50 INDEX FUND - Direct Growth</t>
  </si>
  <si>
    <t>INF917K01D12</t>
  </si>
  <si>
    <t>HSBC NIFTY 50 INDEX FUND - Direct IDCW</t>
  </si>
  <si>
    <t>INF917K01C96</t>
  </si>
  <si>
    <t>INF917K01D04</t>
  </si>
  <si>
    <t>HSBC NIFTY 50 INDEX FUND - Regular Growth</t>
  </si>
  <si>
    <t>INF917K01D38</t>
  </si>
  <si>
    <t>HSBC NIFTY 50 INDEX FUND - Regular IDCW</t>
  </si>
  <si>
    <t>INF917K01D20</t>
  </si>
  <si>
    <t>INF917K01D46</t>
  </si>
  <si>
    <t>HSBC NIFTY NEXT 50 INDEX FUND - Direct Growth</t>
  </si>
  <si>
    <t>INF917K01D79</t>
  </si>
  <si>
    <t>HSBC NIFTY NEXT 50 INDEX FUND - Direct IDCW</t>
  </si>
  <si>
    <t>INF917K01D53</t>
  </si>
  <si>
    <t>INF917K01D61</t>
  </si>
  <si>
    <t>HSBC NIFTY NEXT 50 INDEX FUND - Regular Growth</t>
  </si>
  <si>
    <t>INF917K01D95</t>
  </si>
  <si>
    <t>HSBC NIFTY NEXT 50 INDEX FUND - Regular IDCW</t>
  </si>
  <si>
    <t>INF917K01D87</t>
  </si>
  <si>
    <t>INF917K01E03</t>
  </si>
  <si>
    <t>ICICI Prudential NASDAQ 100 Index Fund - Direct Plan - Growth</t>
  </si>
  <si>
    <t>INF109KC1U50</t>
  </si>
  <si>
    <t>ICICI Prudential NASDAQ 100 Index Fund - Direct Plan - IDCW</t>
  </si>
  <si>
    <t>INF109KC1U68</t>
  </si>
  <si>
    <t>INF109KC1U76</t>
  </si>
  <si>
    <t>ICICI Prudential NASDAQ 100 Index Fund - Growth</t>
  </si>
  <si>
    <t>INF109KC1U27</t>
  </si>
  <si>
    <t>ICICI Prudential NASDAQ 100 Index Fund - IDCW</t>
  </si>
  <si>
    <t>INF109KC1U35</t>
  </si>
  <si>
    <t>INF109KC1U43</t>
  </si>
  <si>
    <t>ICICI Prudential Nifty 200 Momentum 30 Index Fund - Direct Plan - Growth</t>
  </si>
  <si>
    <t>INF109KC11D8</t>
  </si>
  <si>
    <t>ICICI Prudential Nifty 200 Momentum 30 Index Fund - Direct Plan - IDCW</t>
  </si>
  <si>
    <t>INF109KC12D6</t>
  </si>
  <si>
    <t>INF109KC13D4</t>
  </si>
  <si>
    <t>ICICI Prudential Nifty 200 Momentum 30 Index Fund - Growth</t>
  </si>
  <si>
    <t>INF109KC18C5</t>
  </si>
  <si>
    <t>ICICI Prudential Nifty 200 Momentum 30 Index Fund - IDCW</t>
  </si>
  <si>
    <t>INF109KC19C3</t>
  </si>
  <si>
    <t>INF109KC10D0</t>
  </si>
  <si>
    <t>INF109K01PI0</t>
  </si>
  <si>
    <t>INF109K012M7</t>
  </si>
  <si>
    <t>INF109KB1NL1</t>
  </si>
  <si>
    <t>INF109KB1NM9</t>
  </si>
  <si>
    <t>INF109KB1NN7</t>
  </si>
  <si>
    <t>INF109KB1NO5</t>
  </si>
  <si>
    <t>ICICI Prudential Nifty Auto Index Fund - Direct Plan - Growth</t>
  </si>
  <si>
    <t>INF109KC16J4</t>
  </si>
  <si>
    <t>ICICI Prudential Nifty Auto Index Fund - Direct Plan - IDCW</t>
  </si>
  <si>
    <t>INF109KC17J2</t>
  </si>
  <si>
    <t>INF109KC18J0</t>
  </si>
  <si>
    <t>ICICI Prudential Nifty Auto Index Fund - Growth</t>
  </si>
  <si>
    <t>INF109KC13J1</t>
  </si>
  <si>
    <t>ICICI Prudential Nifty Auto Index Fund - IDCW</t>
  </si>
  <si>
    <t>INF109KC14J9</t>
  </si>
  <si>
    <t>INF109KC15J6</t>
  </si>
  <si>
    <t>ICICI Prudential Nifty Bank Index Fund - Direct Plan Growth</t>
  </si>
  <si>
    <t>INF109KC11A4</t>
  </si>
  <si>
    <t>ICICI Prudential Nifty Bank Index Fund - Direct Plan IDCW</t>
  </si>
  <si>
    <t>INF109KC12A2</t>
  </si>
  <si>
    <t>INF109KC13A0</t>
  </si>
  <si>
    <t>ICICI Prudential Nifty Bank Index Fund - Growth</t>
  </si>
  <si>
    <t>INF109KC1Z89</t>
  </si>
  <si>
    <t>ICICI Prudential Nifty Bank Index Fund - IDCW</t>
  </si>
  <si>
    <t>INF109KC1Z97</t>
  </si>
  <si>
    <t>INF109KC10A6</t>
  </si>
  <si>
    <t>ICICI Prudential Nifty G-Sec Dec 2030 Index Fund - Annual IDCW</t>
  </si>
  <si>
    <t>INF109KC16K2</t>
  </si>
  <si>
    <t>INF109KC17K0</t>
  </si>
  <si>
    <t>ICICI Prudential Nifty G-Sec Dec 2030 Index Fund - Direct Plan - Annual IDCW</t>
  </si>
  <si>
    <t>INF109KC19K6</t>
  </si>
  <si>
    <t>INF109KC10L3</t>
  </si>
  <si>
    <t>ICICI Prudential Nifty G-Sec Dec 2030 Index Fund - Direct Plan - Growth</t>
  </si>
  <si>
    <t>INF109KC18K8</t>
  </si>
  <si>
    <t>ICICI Prudential Nifty G-Sec Dec 2030 Index Fund - Growth</t>
  </si>
  <si>
    <t>INF109KC15K4</t>
  </si>
  <si>
    <t>ICICI Prudential Nifty IT Index Fund - Direct Plan - Growth</t>
  </si>
  <si>
    <t>INF109KC13E2</t>
  </si>
  <si>
    <t>ICICI Prudential Nifty IT Index Fund - Direct Plan - IDCW</t>
  </si>
  <si>
    <t>INF109KC14E0</t>
  </si>
  <si>
    <t>INF109KC15E7</t>
  </si>
  <si>
    <t>ICICI Prudential Nifty IT Index Fund - Growth</t>
  </si>
  <si>
    <t>INF109KC10E8</t>
  </si>
  <si>
    <t>ICICI Prudential Nifty IT Index Fund - IDCW</t>
  </si>
  <si>
    <t>INF109KC11E6</t>
  </si>
  <si>
    <t>INF109KC12E4</t>
  </si>
  <si>
    <t>ICICI Prudential Nifty LargeMidcap 250 Index Fund - Direct Plan - Growth</t>
  </si>
  <si>
    <t>INF109KC12U0</t>
  </si>
  <si>
    <t>ICICI Prudential Nifty LargeMidcap 250 Index Fund - Direct Plan - IDCW</t>
  </si>
  <si>
    <t>INF109KC13U8</t>
  </si>
  <si>
    <t>INF109KC14U6</t>
  </si>
  <si>
    <t>ICICI Prudential Nifty LargeMidcap 250 Index Fund - Growth</t>
  </si>
  <si>
    <t>INF109KC15U3</t>
  </si>
  <si>
    <t>ICICI Prudential Nifty LargeMidcap 250 Index Fund - IDCW</t>
  </si>
  <si>
    <t>INF109KC16U1</t>
  </si>
  <si>
    <t>INF109KC17U9</t>
  </si>
  <si>
    <t>ICICI Prudential Nifty Midcap 150 Index Fund - Direct Plan - Growth</t>
  </si>
  <si>
    <t>INF109KC1W58</t>
  </si>
  <si>
    <t>ICICI Prudential Nifty Midcap 150 Index Fund - Direct Plan - IDCW</t>
  </si>
  <si>
    <t>INF109KC1W66</t>
  </si>
  <si>
    <t>INF109KC1W74</t>
  </si>
  <si>
    <t>ICICI Prudential Nifty Midcap 150 Index Fund - Growth</t>
  </si>
  <si>
    <t>INF109KC1W25</t>
  </si>
  <si>
    <t>ICICI Prudential Nifty Midcap 150 Index Fund - IDCW</t>
  </si>
  <si>
    <t>INF109KC1W33</t>
  </si>
  <si>
    <t>INF109KC1W41</t>
  </si>
  <si>
    <t>ICICI Prudential Nifty Next 50 Index Fund - Direct Plan -  Growth</t>
  </si>
  <si>
    <t>INF109K01Y80</t>
  </si>
  <si>
    <t>ICICI Prudential Nifty Next 50 Index Fund - Direct Plan -  IDCW</t>
  </si>
  <si>
    <t>INF109K01Y64</t>
  </si>
  <si>
    <t>INF109K01Y72</t>
  </si>
  <si>
    <t>INF109K01IF1</t>
  </si>
  <si>
    <t>INF109K01PR1</t>
  </si>
  <si>
    <t>INF109K01IE4</t>
  </si>
  <si>
    <t>ICICI Prudential Nifty Pharma Index Fund - Direct Plan - Growth</t>
  </si>
  <si>
    <t>INF109KC11M9</t>
  </si>
  <si>
    <t>ICICI Prudential Nifty Pharma Index Fund - Direct Plan - IDCW</t>
  </si>
  <si>
    <t>INF109KC12M7</t>
  </si>
  <si>
    <t>INF109KC13M5</t>
  </si>
  <si>
    <t>ICICI Prudential Nifty Pharma Index Fund - Growth</t>
  </si>
  <si>
    <t>INF109KC18L6</t>
  </si>
  <si>
    <t>ICICI Prudential Nifty Pharma Index Fund - IDCW</t>
  </si>
  <si>
    <t>INF109KC19L4</t>
  </si>
  <si>
    <t>INF109KC10M1</t>
  </si>
  <si>
    <t>ICICI Prudential Nifty PSU Bond Plus SDL Sep 2027 40:60 Index Fund - Annual - IDCW</t>
  </si>
  <si>
    <t>INF109KC1S62</t>
  </si>
  <si>
    <t>INF109KC1S70</t>
  </si>
  <si>
    <t>ICICI Prudential Nifty PSU Bond Plus SDL Sep 2027 40:60 Index Fund - Direct Plan Annual - IDCW</t>
  </si>
  <si>
    <t>INF109KC1T46</t>
  </si>
  <si>
    <t>INF109KC1T53</t>
  </si>
  <si>
    <t>ICICI Prudential Nifty PSU Bond Plus SDL Sep 2027 40:60 Index Fund - Direct Plan Growth</t>
  </si>
  <si>
    <t>INF109KC1S88</t>
  </si>
  <si>
    <t>ICICI Prudential Nifty PSU Bond Plus SDL Sep 2027 40:60 Index Fund - Growth</t>
  </si>
  <si>
    <t>INF109KC1S13</t>
  </si>
  <si>
    <t>ICICI Prudential Nifty SDL Dec 2028 Index Fund - Annual IDCW</t>
  </si>
  <si>
    <t>INF109KC12L9</t>
  </si>
  <si>
    <t>INF109KC13L7</t>
  </si>
  <si>
    <t>ICICI Prudential Nifty SDL Dec 2028 Index Fund - Direct Plan - Annual IDCW</t>
  </si>
  <si>
    <t>INF109KC15L2</t>
  </si>
  <si>
    <t>INF109KC16L0</t>
  </si>
  <si>
    <t>ICICI Prudential Nifty SDL Dec 2028 Index Fund - Direct Plan - Growth</t>
  </si>
  <si>
    <t>INF109KC14L5</t>
  </si>
  <si>
    <t>ICICI Prudential Nifty SDL Dec 2028 Index Fund - Growth</t>
  </si>
  <si>
    <t>INF109KC11L1</t>
  </si>
  <si>
    <t>ICICI Prudential Nifty SDL Sep 2026 Index Fund - Annual IDCW</t>
  </si>
  <si>
    <t>INF109KC11P2</t>
  </si>
  <si>
    <t>INF109KC12P0</t>
  </si>
  <si>
    <t>ICICI Prudential Nifty SDL Sep 2026 Index Fund - Direct Plan - Annual IDCW</t>
  </si>
  <si>
    <t>INF109KC14P6</t>
  </si>
  <si>
    <t>INF109KC15P3</t>
  </si>
  <si>
    <t>ICICI Prudential Nifty SDL Sep 2026 Index Fund - Direct Plan - Growth</t>
  </si>
  <si>
    <t>INF109KC13P8</t>
  </si>
  <si>
    <t>ICICI Prudential Nifty SDL Sep 2026 Index Fund - Growth</t>
  </si>
  <si>
    <t>INF109KC10P4</t>
  </si>
  <si>
    <t>ICICI Prudential Nifty SDL Sep 2027 Index Fund - Annual IDCW</t>
  </si>
  <si>
    <t>INF109KC12B0</t>
  </si>
  <si>
    <t>INF109KC13B8</t>
  </si>
  <si>
    <t>ICICI Prudential Nifty SDL Sep 2027 Index Fund - Direct Plan - Annual IDCW</t>
  </si>
  <si>
    <t>INF109KC15B3</t>
  </si>
  <si>
    <t>INF109KC16B1</t>
  </si>
  <si>
    <t>ICICI Prudential Nifty SDL Sep 2027 Index Fund - Direct Plan - Growth</t>
  </si>
  <si>
    <t>INF109KC14B6</t>
  </si>
  <si>
    <t>ICICI Prudential Nifty SDL Sep 2027 Index Fund - Growth</t>
  </si>
  <si>
    <t>INF109KC11B2</t>
  </si>
  <si>
    <t>ICICI Prudential Nifty Smallcap 250 Index Fund - Direct Plan - Growth</t>
  </si>
  <si>
    <t>INF109KC1V18</t>
  </si>
  <si>
    <t>ICICI Prudential Nifty Smallcap 250 Index Fund - Direct Plan - IDCW</t>
  </si>
  <si>
    <t>INF109KC1V26</t>
  </si>
  <si>
    <t>INF109KC1V34</t>
  </si>
  <si>
    <t>ICICI Prudential Nifty Smallcap 250 Index Fund - Growth</t>
  </si>
  <si>
    <t>INF109KC1U84</t>
  </si>
  <si>
    <t>ICICI Prudential Nifty Smallcap 250 Index Fund - IDCW</t>
  </si>
  <si>
    <t>INF109KC1U92</t>
  </si>
  <si>
    <t>INF109KC1V00</t>
  </si>
  <si>
    <t>ICICI Prudential Nifty50 Equal Weight Index Fund- Direct Plan - Growth</t>
  </si>
  <si>
    <t>INF109KC10J7</t>
  </si>
  <si>
    <t>ICICI Prudential Nifty50 Equal Weight Index Fund- Direct Plan - IDCW</t>
  </si>
  <si>
    <t>INF109KC11J5</t>
  </si>
  <si>
    <t>INF109KC12J3</t>
  </si>
  <si>
    <t>ICICI Prudential Nifty50 Equal Weight Index Fund- Growth</t>
  </si>
  <si>
    <t>INF109KC17I4</t>
  </si>
  <si>
    <t>ICICI Prudential Nifty50 Equal Weight Index Fund- IDCW</t>
  </si>
  <si>
    <t>INF109KC18I2</t>
  </si>
  <si>
    <t>INF109KC19I0</t>
  </si>
  <si>
    <t>ICICI Prudential Nifty50 Value 20 Index Fund - Direct Plan - Growth</t>
  </si>
  <si>
    <t>INF109KC16T3</t>
  </si>
  <si>
    <t>ICICI Prudential Nifty50 Value 20 Index Fund - Direct Plan - IDCW</t>
  </si>
  <si>
    <t>INF109KC17T1</t>
  </si>
  <si>
    <t>INF109KC18T9</t>
  </si>
  <si>
    <t>ICICI Prudential Nifty50 Value 20 Index Fund - Growth</t>
  </si>
  <si>
    <t>INF109KC19T7</t>
  </si>
  <si>
    <t>ICICI Prudential Nifty50 Value 20 Index Fund - IDCW</t>
  </si>
  <si>
    <t>INF109KC10U4</t>
  </si>
  <si>
    <t>INF109KC11U2</t>
  </si>
  <si>
    <t>INF109KB17W7</t>
  </si>
  <si>
    <t>INF109KB10X0</t>
  </si>
  <si>
    <t>INF109KB12X6</t>
  </si>
  <si>
    <t>INF109KB19W3</t>
  </si>
  <si>
    <t>Invesco India Nifty G-sec Jul 2027 Index Fund - Direct - Growth</t>
  </si>
  <si>
    <t>INF205KA1775</t>
  </si>
  <si>
    <t>Invesco India Nifty G-sec Jul 2027 Index Fund - Direct - IDCW Payout</t>
  </si>
  <si>
    <t>INF205KA1783</t>
  </si>
  <si>
    <t>Invesco India Nifty G-sec Jul 2027 Index Fund - Regular - Growth</t>
  </si>
  <si>
    <t>INF205KA1759</t>
  </si>
  <si>
    <t>Invesco India Nifty G-sec Jul 2027 Index Fund - Regular - IDCW Payout</t>
  </si>
  <si>
    <t>INF205KA1767</t>
  </si>
  <si>
    <t>Invesco India Nifty G-sec Sep 2032 Index Fund - Direct - Growth</t>
  </si>
  <si>
    <t>INF205KA1817</t>
  </si>
  <si>
    <t>Invesco India Nifty G-sec Sep 2032 Index Fund - Direct - IDCW Payout</t>
  </si>
  <si>
    <t>INF205KA1825</t>
  </si>
  <si>
    <t>Invesco India Nifty G-sec Sep 2032 Index Fund - Regular - Growth</t>
  </si>
  <si>
    <t>INF205KA1791</t>
  </si>
  <si>
    <t>Invesco India Nifty G-sec Sep 2032 Index Fund - Regular - IDCW Payout</t>
  </si>
  <si>
    <t>INF205KA1809</t>
  </si>
  <si>
    <t>Kotak Nifty 200 Momentum 30 Index Fund - Direct Plan - Growth Option</t>
  </si>
  <si>
    <t>INF174KA1OB1</t>
  </si>
  <si>
    <t>Kotak Nifty 200 Momentum 30 Index Fund - Direct Plan - IDCW Payout</t>
  </si>
  <si>
    <t>INF174KA1OC9</t>
  </si>
  <si>
    <t>INF174KA1OD7</t>
  </si>
  <si>
    <t>Kotak Nifty 200 Momentum 30 Index Fund - Regular Plan - Growth Option</t>
  </si>
  <si>
    <t>INF174KA1NY5</t>
  </si>
  <si>
    <t>Kotak Nifty 200 Momentum 30 Index Fund - Regular Plan - IDCW Payout</t>
  </si>
  <si>
    <t>INF174KA1NZ2</t>
  </si>
  <si>
    <t>INF174KA1OA3</t>
  </si>
  <si>
    <t>Kotak Nifty 50 Index Fund - Direct Plan-Growth</t>
  </si>
  <si>
    <t>INF174KA1HA7</t>
  </si>
  <si>
    <t>Kotak Nifty 50 Index Fund - Direct Plan-IDCW Payout</t>
  </si>
  <si>
    <t>INF174KA1HB5</t>
  </si>
  <si>
    <t>INF174KA1HC3</t>
  </si>
  <si>
    <t>Kotak Nifty 50 Index Fund - Regular Plan-Growth</t>
  </si>
  <si>
    <t>INF174KA1GX1</t>
  </si>
  <si>
    <t>Kotak Nifty 50 Index Fund - Regular Plan-IDCW Payout</t>
  </si>
  <si>
    <t>INF174KA1GY9</t>
  </si>
  <si>
    <t>INF174KA1GZ6</t>
  </si>
  <si>
    <t>Kotak Nifty AAA Bond Jun 2025 HTM Index Fund - Direct Plan - Growth option</t>
  </si>
  <si>
    <t>INF174KA1RN9</t>
  </si>
  <si>
    <t>Kotak Nifty AAA Bond Jun 2025 HTM Index Fund - Direct Plan - IDCW option</t>
  </si>
  <si>
    <t>INF174KA1RL3</t>
  </si>
  <si>
    <t>INF174KA1RM1</t>
  </si>
  <si>
    <t>Kotak Nifty AAA Bond Jun 2025 HTM Index Fund - Regular Plan - Growth option</t>
  </si>
  <si>
    <t>INF174KA1RI9</t>
  </si>
  <si>
    <t>Kotak Nifty AAA Bond Jun 2025 HTM Index Fund - Regular Plan - IDCW Option</t>
  </si>
  <si>
    <t>INF174KA1RJ7</t>
  </si>
  <si>
    <t>INF174KA1RK5</t>
  </si>
  <si>
    <t>Kotak Nifty Financial Services Ex-Bank Index Fund - Direct Plan - Growth option</t>
  </si>
  <si>
    <t>INF174KA1OR7</t>
  </si>
  <si>
    <t>Kotak Nifty Financial Services Ex-Bank Index Fund - Direct Plan - IDCW option</t>
  </si>
  <si>
    <t>INF174KA1OS5</t>
  </si>
  <si>
    <t>INF174KA1OT3</t>
  </si>
  <si>
    <t>Kotak Nifty Financial Services Ex-Bank Index Fund - Regular Plan - Growth option</t>
  </si>
  <si>
    <t>INF174KA1OO4</t>
  </si>
  <si>
    <t>Kotak Nifty Financial Services Ex-Bank Index Fund - Regular Plan - IDCW option</t>
  </si>
  <si>
    <t>INF174KA1OP1</t>
  </si>
  <si>
    <t>INF174KA1OQ9</t>
  </si>
  <si>
    <t>Kotak Nifty G-Sec July 2033 Index Fund - Direct Plan - Growth</t>
  </si>
  <si>
    <t>INF174KA1PJ1</t>
  </si>
  <si>
    <t>Kotak Nifty G-Sec July 2033 Index Fund - Direct Plan - IDCW Payout</t>
  </si>
  <si>
    <t>INF174KA1PK9</t>
  </si>
  <si>
    <t>INF174KA1PL7</t>
  </si>
  <si>
    <t>Kotak Nifty G-Sec July 2033 Index Fund - Regular Plan - Growth</t>
  </si>
  <si>
    <t>INF174KA1PG7</t>
  </si>
  <si>
    <t>Kotak Nifty G-Sec July 2033 Index Fund - Regular Plan - IDCW Payout</t>
  </si>
  <si>
    <t>INF174KA1PH5</t>
  </si>
  <si>
    <t>INF174KA1PI3</t>
  </si>
  <si>
    <t>INF174KA1GA9</t>
  </si>
  <si>
    <t>INF174KA1FZ8</t>
  </si>
  <si>
    <t>INF174KA1GB7</t>
  </si>
  <si>
    <t>INF174KA1FX3</t>
  </si>
  <si>
    <t>INF174KA1FW5</t>
  </si>
  <si>
    <t>INF174KA1FY1</t>
  </si>
  <si>
    <t>Kotak Nifty SDL Apr  2027 Top 12 Equal Weight Index Fund-Direct Plan-Growth</t>
  </si>
  <si>
    <t>INF174KA1IL2</t>
  </si>
  <si>
    <t>Kotak Nifty SDL Apr  2027 Top 12 Equal Weight Index Fund-Regular Plan- Growth</t>
  </si>
  <si>
    <t>INF174KA1II8</t>
  </si>
  <si>
    <t>Kotak Nifty SDL Apr  2027 Top 12 Equal Weight Index Fund-Regular Plan-IDCW Option</t>
  </si>
  <si>
    <t>INF174KA1IJ6</t>
  </si>
  <si>
    <t>INF174KA1IK4</t>
  </si>
  <si>
    <t>Kotak Nifty SDL Apr 2027 Top 12 Equal Weight Index Fund-Direct Plan-IDCW Option</t>
  </si>
  <si>
    <t>INF174KA1IM0</t>
  </si>
  <si>
    <t>INF174KA1IN8</t>
  </si>
  <si>
    <t>Kotak Nifty SDL Apr 2032 Top 12 Equal Weight Index Fund-Direct Plan- Growth</t>
  </si>
  <si>
    <t>INF174KA1IR9</t>
  </si>
  <si>
    <t>Kotak Nifty SDL Apr 2032 Top 12 Equal Weight Index Fund-Direct Plan-IDCW Option</t>
  </si>
  <si>
    <t>INF174KA1IS7</t>
  </si>
  <si>
    <t>INF174KA1IT5</t>
  </si>
  <si>
    <t>Kotak Nifty SDL Apr 2032 Top 12 Equal Weight Index Fund-Regular Plan-Growth</t>
  </si>
  <si>
    <t>INF174KA1IO6</t>
  </si>
  <si>
    <t>Kotak Nifty SDL Apr 2032 Top 12 Equal Weight Index Fund-Regular Plan-IDCW Option</t>
  </si>
  <si>
    <t>INF174KA1IP3</t>
  </si>
  <si>
    <t>INF174KA1IQ1</t>
  </si>
  <si>
    <t>Kotak Nifty SDL Jul 20226 Index Fund Regular Plan Growth</t>
  </si>
  <si>
    <t>INF174KA1KZ8</t>
  </si>
  <si>
    <t>Kotak Nifty SDL Jul 20226 Index Fund Regular Plan IDCW</t>
  </si>
  <si>
    <t>INF174KA1LA9</t>
  </si>
  <si>
    <t>INF174KA1LB7</t>
  </si>
  <si>
    <t>Kotak Nifty SDL Jul 2026 Index Fund Direct Plan Growth</t>
  </si>
  <si>
    <t>INF174KA1LC5</t>
  </si>
  <si>
    <t>Kotak Nifty SDL Jul 2026 Index Fund Direct Plan IDCW</t>
  </si>
  <si>
    <t>INF174KA1LD3</t>
  </si>
  <si>
    <t>INF174KA1LE1</t>
  </si>
  <si>
    <t>Kotak Nifty SDL Jul 2033 Index Fund Direct Plan Growth Option</t>
  </si>
  <si>
    <t>INF174KA1MJ8</t>
  </si>
  <si>
    <t>Kotak Nifty SDL Jul 2033 Index Fund Direct Plan IDCW</t>
  </si>
  <si>
    <t>INF174KA1MK6</t>
  </si>
  <si>
    <t>INF174KA1ML4</t>
  </si>
  <si>
    <t>Kotak Nifty SDL Jul 2033 Index Fund Regular Plan Growth Option</t>
  </si>
  <si>
    <t>INF174KA1MG4</t>
  </si>
  <si>
    <t>Kotak Nifty SDL Jul 2033 Index Fund Regular Plan IDCW</t>
  </si>
  <si>
    <t>INF174KA1MH2</t>
  </si>
  <si>
    <t>INF174KA1MI0</t>
  </si>
  <si>
    <t>Kotak Nifty SDL Plus AAA PSU Bond Jul 2028 60:40 Index Fund Direct Plan - Growth</t>
  </si>
  <si>
    <t>INF174KA1JT3</t>
  </si>
  <si>
    <t>Kotak Nifty SDL Plus AAA PSU Bond Jul 2028 60:40 Index Fund Direct Plan - IDCW</t>
  </si>
  <si>
    <t>INF174KA1JU1</t>
  </si>
  <si>
    <t>INF174KA1JV9</t>
  </si>
  <si>
    <t>Kotak Nifty SDL Plus AAA PSU Bond Jul 2028 60:40 Index Fund Regular Plan - Growth</t>
  </si>
  <si>
    <t>INF174KA1JQ9</t>
  </si>
  <si>
    <t>Kotak Nifty SDL Plus AAA PSU Bond Jul 2028 60:40 Index Fund Regular Plan - IDCW</t>
  </si>
  <si>
    <t>INF174KA1JR7</t>
  </si>
  <si>
    <t>INF174KA1JS5</t>
  </si>
  <si>
    <t>Kotak Nifty Smallcap 50 Index Fund - Direct Plan - Growth</t>
  </si>
  <si>
    <t>INF174KA1NB3</t>
  </si>
  <si>
    <t>Kotak Nifty Smallcap 50 Index Fund - Direct Plan - IDCW</t>
  </si>
  <si>
    <t>INF174KA1NC1</t>
  </si>
  <si>
    <t>INF174KA1ND9</t>
  </si>
  <si>
    <t>Kotak Nifty Smallcap 50 Index Fund - Regular Plan - Growth</t>
  </si>
  <si>
    <t>INF174KA1MY7</t>
  </si>
  <si>
    <t>Kotak Nifty Smallcap 50 Index Fund - Regular Plan - IDCW</t>
  </si>
  <si>
    <t>INF174KA1MZ4</t>
  </si>
  <si>
    <t>INF174KA1NA5</t>
  </si>
  <si>
    <t>INF174KA1OX5</t>
  </si>
  <si>
    <t>INF174KA1OY3</t>
  </si>
  <si>
    <t>INF174KA1OZ0</t>
  </si>
  <si>
    <t>INF174KA1OU1</t>
  </si>
  <si>
    <t>INF174KA1OV9</t>
  </si>
  <si>
    <t>INF174KA1OW7</t>
  </si>
  <si>
    <t>INF767K01FF2</t>
  </si>
  <si>
    <t>INF767K01FG0</t>
  </si>
  <si>
    <t>INF767K01FH8</t>
  </si>
  <si>
    <t>INF767K01162</t>
  </si>
  <si>
    <t>INF767K01154</t>
  </si>
  <si>
    <t>INF767K01147</t>
  </si>
  <si>
    <t>LIC MF Nifty Next 50 Index Fund-Direct Plan-Growth</t>
  </si>
  <si>
    <t>INF397L01AW2</t>
  </si>
  <si>
    <t>LIC MF Nifty Next 50 Index Fund-Direct Plan-IDCW</t>
  </si>
  <si>
    <t>INF397L01AY8</t>
  </si>
  <si>
    <t>INF397L01AX0</t>
  </si>
  <si>
    <t>LIC MF Nifty Next 50 Index Fund-Regular Plan-Growth</t>
  </si>
  <si>
    <t>INF397L01174</t>
  </si>
  <si>
    <t>LIC MF Nifty Next 50 Index Fund-Regular Plan-IDCW</t>
  </si>
  <si>
    <t>INF397L01166</t>
  </si>
  <si>
    <t>INF397L01182</t>
  </si>
  <si>
    <t>INF767K01FJ4</t>
  </si>
  <si>
    <t>INF767K01FI6</t>
  </si>
  <si>
    <t>INF767K01FK2</t>
  </si>
  <si>
    <t>INF767K01139</t>
  </si>
  <si>
    <t>INF767K01121</t>
  </si>
  <si>
    <t>INF767K01113</t>
  </si>
  <si>
    <t>Mirae Asset CRISIL IBX Gilt Index - April 2033 Index Fund - Direct Plan - Growth</t>
  </si>
  <si>
    <t>INF769K01IX5</t>
  </si>
  <si>
    <t>Mirae Asset CRISIL IBX Gilt Index - April 2033 Index Fund - Direct Plan - IDCW</t>
  </si>
  <si>
    <t>INF769K01IW7</t>
  </si>
  <si>
    <t>INF769K01IY3</t>
  </si>
  <si>
    <t>Mirae Asset CRISIL IBX Gilt Index - April 2033 Index Fund - Regular Plan - Growth</t>
  </si>
  <si>
    <t>INF769K01IU1</t>
  </si>
  <si>
    <t>Mirae Asset CRISIL IBX Gilt Index - April 2033 Index Fund - Regular Plan - IDCW</t>
  </si>
  <si>
    <t>INF769K01IT3</t>
  </si>
  <si>
    <t>INF769K01IV9</t>
  </si>
  <si>
    <t>Mirae Asset Nifty AAA PSU Bond Plus SDL Apr 2026 50:50 Index Fund - Direct Plan - Growth</t>
  </si>
  <si>
    <t>INF769K01JD5</t>
  </si>
  <si>
    <t>Mirae Asset Nifty AAA PSU Bond Plus SDL Apr 2026 50:50 Index Fund - Direct Plan - IDCW</t>
  </si>
  <si>
    <t>INF769K01JC7</t>
  </si>
  <si>
    <t>INF769K01JE3</t>
  </si>
  <si>
    <t>Mirae Asset Nifty AAA PSU Bond Plus SDL Apr 2026 50:50 Index Fund - Regular Plan - Growth</t>
  </si>
  <si>
    <t>INF769K01JA1</t>
  </si>
  <si>
    <t>Mirae Asset Nifty AAA PSU Bond Plus SDL Apr 2026 50:50 Index Fund - Regular Plan - IDCW</t>
  </si>
  <si>
    <t>INF769K01IZ0</t>
  </si>
  <si>
    <t>INF769K01JB9</t>
  </si>
  <si>
    <t>Mirae Asset Nifty SDL Jun 2027 Index Fund - Direct Plan - IDCW</t>
  </si>
  <si>
    <t>INF769K01IG0</t>
  </si>
  <si>
    <t>INF769K01II6</t>
  </si>
  <si>
    <t>Mirae Asset Nifty SDL Jun 2027 Index Fund - Regular Plan - Growth</t>
  </si>
  <si>
    <t>INF769K01IE5</t>
  </si>
  <si>
    <t>Mirae Asset Nifty SDL Jun 2027 Index Fund - Regular Plan - IDCW</t>
  </si>
  <si>
    <t>INF769K01ID7</t>
  </si>
  <si>
    <t>INF769K01IF2</t>
  </si>
  <si>
    <t>Mirae Asset Nifty SDL Jun 2027 Index Fund -Direct Plan - Growth</t>
  </si>
  <si>
    <t>INF769K01IH8</t>
  </si>
  <si>
    <t>Mirae Asset Nifty SDL June 2028 Index Fund - Direct Plan - Growth</t>
  </si>
  <si>
    <t>INF769K01JZ8</t>
  </si>
  <si>
    <t>Mirae Asset Nifty SDL June 2028 Index Fund - Direct Plan - IDCW</t>
  </si>
  <si>
    <t>INF769K01JY1</t>
  </si>
  <si>
    <t>INF769K01KA9</t>
  </si>
  <si>
    <t>Mirae Asset Nifty SDL June 2028 Index Fund - Regular Plan - IDCW</t>
  </si>
  <si>
    <t>INF769K01JV7</t>
  </si>
  <si>
    <t>INF769K01JX3</t>
  </si>
  <si>
    <t>Mirae Asset Nifty SDL June 2028 Index Fund -Regular Plan - Growth</t>
  </si>
  <si>
    <t>INF769K01JW5</t>
  </si>
  <si>
    <t>Motilal Oswal Nifty 200 Momentum 30 Index Fund-Direct Plan</t>
  </si>
  <si>
    <t>INF247L01AV1</t>
  </si>
  <si>
    <t>Motilal Oswal Nifty 200 Momentum 30 Index Fund-Regular Plan</t>
  </si>
  <si>
    <t>INF247L01AW9</t>
  </si>
  <si>
    <t>INF247L01AE7</t>
  </si>
  <si>
    <t>INF247L01AF4</t>
  </si>
  <si>
    <t>INF247L01957</t>
  </si>
  <si>
    <t>INF247L01940</t>
  </si>
  <si>
    <t>INF247L01882</t>
  </si>
  <si>
    <t>INF247L01890</t>
  </si>
  <si>
    <t>Motilal Oswal Nifty Microcap 250 Index Fund- Direct- Growth Option</t>
  </si>
  <si>
    <t>INF247L01BQ9</t>
  </si>
  <si>
    <t>Motilal Oswal Nifty Microcap 250 Index Fund- Regular- Growth Option</t>
  </si>
  <si>
    <t>INF247L01BR7</t>
  </si>
  <si>
    <t>INF247L01916</t>
  </si>
  <si>
    <t>INF247L01908</t>
  </si>
  <si>
    <t>INF247L01AC1</t>
  </si>
  <si>
    <t>INF247L01AD9</t>
  </si>
  <si>
    <t>INF247L01924</t>
  </si>
  <si>
    <t>INF247L01932</t>
  </si>
  <si>
    <t>INF247L01AG2</t>
  </si>
  <si>
    <t>INF247L01AH0</t>
  </si>
  <si>
    <t>INF247L01BF2</t>
  </si>
  <si>
    <t>INF247L01BG0</t>
  </si>
  <si>
    <t>INF247L01BC9</t>
  </si>
  <si>
    <t>INF247L01BD7</t>
  </si>
  <si>
    <t>INF247L01AY5</t>
  </si>
  <si>
    <t>INF247L01AZ2</t>
  </si>
  <si>
    <t>INF247L01BJ4</t>
  </si>
  <si>
    <t>INF247L01BI6</t>
  </si>
  <si>
    <t>Navi Nifty 50 Index Fund-Direct Plan-Growth</t>
  </si>
  <si>
    <t>INF959L01FP2</t>
  </si>
  <si>
    <t>Navi Nifty 50 Index Fund-Regular Plan-Growth</t>
  </si>
  <si>
    <t>INF959L01FQ0</t>
  </si>
  <si>
    <t>Navi Nifty Bank Index Fund- Direct Plan- Growth</t>
  </si>
  <si>
    <t>INF959L01FT4</t>
  </si>
  <si>
    <t>Navi Nifty Bank Index Fund- Regular Plan- Growth</t>
  </si>
  <si>
    <t>INF959L01FU2</t>
  </si>
  <si>
    <t>Navi Nifty India Manufacturing Index Fund- Direct Plan- Growth</t>
  </si>
  <si>
    <t>INF959L01GD6</t>
  </si>
  <si>
    <t>Navi Nifty India Manufacturing Index Fund- Regular Plan- Growth</t>
  </si>
  <si>
    <t>INF959L01GE4</t>
  </si>
  <si>
    <t>Navi Nifty Midcap 150 Index Fund Direct Plan- Growth</t>
  </si>
  <si>
    <t>INF959L01FX6</t>
  </si>
  <si>
    <t>Navi Nifty Midcap 150 Index Fund Regular Plan- Growth</t>
  </si>
  <si>
    <t>INF959L01FY4</t>
  </si>
  <si>
    <t>Navi Nifty Next 50 Index Fund- Direct Plan- Growth</t>
  </si>
  <si>
    <t>INF959L01FR8</t>
  </si>
  <si>
    <t>Navi Nifty Next 50 Index Fund- Regular Plan- Growth</t>
  </si>
  <si>
    <t>INF959L01FS6</t>
  </si>
  <si>
    <t>Navi NiftyIT Index Fund - Direct Plan- Growth</t>
  </si>
  <si>
    <t>INF959L01HM5</t>
  </si>
  <si>
    <t>Navi NiftyIT Index Fund - Regular Plan -Growth</t>
  </si>
  <si>
    <t>INF959L01HL7</t>
  </si>
  <si>
    <t>INF959L01HK9</t>
  </si>
  <si>
    <t>INF959L01HJ1</t>
  </si>
  <si>
    <t>INF204K01II4</t>
  </si>
  <si>
    <t>INF204K01IL8</t>
  </si>
  <si>
    <t>INF204K01H10</t>
  </si>
  <si>
    <t>INF204K01H28</t>
  </si>
  <si>
    <t>INF204K01H44</t>
  </si>
  <si>
    <t>INF204K01H51</t>
  </si>
  <si>
    <t>INF204K01H69</t>
  </si>
  <si>
    <t>INF204K01H77</t>
  </si>
  <si>
    <t>INF204K01H02</t>
  </si>
  <si>
    <t>INF204K01H36</t>
  </si>
  <si>
    <t>INF204K01IF0</t>
  </si>
  <si>
    <t>INF204K01IE3</t>
  </si>
  <si>
    <t>INF204K01IH6</t>
  </si>
  <si>
    <t>INF204K01IK0</t>
  </si>
  <si>
    <t>INF204K01IG8</t>
  </si>
  <si>
    <t>INF204K01IJ2</t>
  </si>
  <si>
    <t>INF204K01IQ7</t>
  </si>
  <si>
    <t>INF204K01IT1</t>
  </si>
  <si>
    <t>INF204K01K64</t>
  </si>
  <si>
    <t>INF204K01K72</t>
  </si>
  <si>
    <t>INF204K01K98</t>
  </si>
  <si>
    <t>INF204K01L06</t>
  </si>
  <si>
    <t>INF204K01L14</t>
  </si>
  <si>
    <t>INF204K01L22</t>
  </si>
  <si>
    <t>INF204K01K56</t>
  </si>
  <si>
    <t>INF204K01K80</t>
  </si>
  <si>
    <t>INF204K01IN4</t>
  </si>
  <si>
    <t>INF204K01IM6</t>
  </si>
  <si>
    <t>INF204K01IP9</t>
  </si>
  <si>
    <t>INF204K01IS3</t>
  </si>
  <si>
    <t>INF204K01IO2</t>
  </si>
  <si>
    <t>INF204K01IR5</t>
  </si>
  <si>
    <t>INF204KB12Z0</t>
  </si>
  <si>
    <t>INF204KB13Z8</t>
  </si>
  <si>
    <t>INF204KB14Z6</t>
  </si>
  <si>
    <t>INF204KB10Z4</t>
  </si>
  <si>
    <t>INF204KB11Z2</t>
  </si>
  <si>
    <t>INF204KB19Y8</t>
  </si>
  <si>
    <t>Nippon India Nifty AAA CPSE Bond Plus SDL - Apr 2027 Maturity 60:40 Index Fund - Direct Plan - Growth Option</t>
  </si>
  <si>
    <t>INF204KC1527</t>
  </si>
  <si>
    <t>Nippon India Nifty AAA CPSE Bond Plus SDL - Apr 2027 Maturity 60:40 Index Fund - Direct Plan - IDCW Option</t>
  </si>
  <si>
    <t>INF204KC1535</t>
  </si>
  <si>
    <t>Nippon India Nifty AAA CPSE Bond Plus SDL - Apr 2027 Maturity 60:40 Index Fund - Regular Plan - Growth Option</t>
  </si>
  <si>
    <t>INF204KC1493</t>
  </si>
  <si>
    <t>Nippon India Nifty AAA CPSE Bond Plus SDL - Apr 2027 Maturity 60:40 Index Fund - Regular Plan - IDCW Option</t>
  </si>
  <si>
    <t>INF204KC1519</t>
  </si>
  <si>
    <t>Nippon India Nifty AAA PSU Bond Plus SDL - Sep 2026 Maturity 50:50 Index Fund-Direct Plan-Growth Option</t>
  </si>
  <si>
    <t>INF204KC1683</t>
  </si>
  <si>
    <t>Nippon India Nifty AAA PSU Bond Plus SDL - Sep 2026 Maturity 50:50 Index Fund-Direct Plan-IDCW Option</t>
  </si>
  <si>
    <t>INF204KC1691</t>
  </si>
  <si>
    <t>Nippon India Nifty AAA PSU Bond Plus SDL - Sep 2026 Maturity 50:50 Index Fund-Regular Plan-Growth Option</t>
  </si>
  <si>
    <t>INF204KC1659</t>
  </si>
  <si>
    <t>Nippon India Nifty AAA PSU Bond Plus SDL - Sep 2026 Maturity 50:50 Index Fund-Regular Plan-IDCW Option</t>
  </si>
  <si>
    <t>INF204KC1667</t>
  </si>
  <si>
    <t>Nippon India Nifty Alpha Low Volatility 30 Index Fund - Direct Plan - Growth Option</t>
  </si>
  <si>
    <t>INF204KC1584</t>
  </si>
  <si>
    <t>Nippon India Nifty Alpha Low Volatility 30 Index Fund - Direct Plan - IDCW Option</t>
  </si>
  <si>
    <t>INF204KC1592</t>
  </si>
  <si>
    <t>Nippon India Nifty Alpha Low Volatility 30 Index Fund - Regular Plan - Growth Option</t>
  </si>
  <si>
    <t>INF204KC1550</t>
  </si>
  <si>
    <t>Nippon India Nifty Alpha Low Volatility 30 Index Fund - Regular Plan - IDCW Option</t>
  </si>
  <si>
    <t>INF204KC1568</t>
  </si>
  <si>
    <t>Nippon India Nifty Bank Index Fund - Direct Plan - Growth Option</t>
  </si>
  <si>
    <t>INF204KC1BY2</t>
  </si>
  <si>
    <t>Nippon India Nifty Bank Index Fund - Direct Plan - IDCW Option</t>
  </si>
  <si>
    <t>INF204KC1BZ9</t>
  </si>
  <si>
    <t>INF204KC1CA0</t>
  </si>
  <si>
    <t>Nippon India Nifty Bank Index Fund - Regular Plan - Growth Option</t>
  </si>
  <si>
    <t>INF204KC1BV8</t>
  </si>
  <si>
    <t>Nippon India Nifty Bank Index Fund - Regular Plan - IDCW Option</t>
  </si>
  <si>
    <t>INF204KC1BW6</t>
  </si>
  <si>
    <t>INF204KC1BX4</t>
  </si>
  <si>
    <t>Nippon India Nifty G-Sec Jun 2036 Maturity Index Fund-Direct Plan-Growth Option</t>
  </si>
  <si>
    <t>INF204KC1AC0</t>
  </si>
  <si>
    <t>Nippon India Nifty G-Sec Jun 2036 Maturity Index fund-Direct Plan-IDCW Option</t>
  </si>
  <si>
    <t>INF204KC1AD8</t>
  </si>
  <si>
    <t>INF204KC1AE6</t>
  </si>
  <si>
    <t>Nippon India Nifty G-Sec Jun 2036 Maturity Index Fund-Regular Plan-Growth Option</t>
  </si>
  <si>
    <t>INF204KC1998</t>
  </si>
  <si>
    <t>Nippon India Nifty G-Sec Jun 2036 Maturity Index Fund-Regular Plan-IDCW Option</t>
  </si>
  <si>
    <t>INF204KC1AA4</t>
  </si>
  <si>
    <t>INF204KC1AB2</t>
  </si>
  <si>
    <t>Nippon India Nifty G-Sec Oct 2028 Maturity Index Fund-Direct Plan-Growth Option</t>
  </si>
  <si>
    <t>INF204KC1AO5</t>
  </si>
  <si>
    <t>Nippon India Nifty G-Sec Oct 2028 Maturity Index Fund-Direct Plan-IDCW Option</t>
  </si>
  <si>
    <t>INF204KC1AP2</t>
  </si>
  <si>
    <t>Nippon India Nifty G-Sec Oct 2028 Maturity Index Fund-Regular Plan-Growth Option</t>
  </si>
  <si>
    <t>INF204KC1AL1</t>
  </si>
  <si>
    <t>Nippon India Nifty G-Sec Oct 2028 Maturity Index Fund-Regular Plan-IDCW Option</t>
  </si>
  <si>
    <t>INF204KC1AM9</t>
  </si>
  <si>
    <t>Nippon India Nifty G-Sec Sep 2027 Maturity Index Fund-Direct Plan-Growth Option</t>
  </si>
  <si>
    <t>INF204KC1881</t>
  </si>
  <si>
    <t>Nippon India Nifty G-Sec Sep 2027 Maturity Index Fund-Direct Plan-IDCW Option</t>
  </si>
  <si>
    <t>INF204KC1899</t>
  </si>
  <si>
    <t>INF204KC1907</t>
  </si>
  <si>
    <t>Nippon India Nifty G-Sec Sep 2027 Maturity Index Fund-Regular Plan-Growth Option</t>
  </si>
  <si>
    <t>INF204KC1857</t>
  </si>
  <si>
    <t>Nippon India Nifty G-Sec Sep 2027 Maturity Index Fund-Regular Plan-IDCW Option</t>
  </si>
  <si>
    <t>INF204KC1865</t>
  </si>
  <si>
    <t>INF204KC1873</t>
  </si>
  <si>
    <t>Nippon India Nifty IT Index Fund - Direct Plan - Growth Option</t>
  </si>
  <si>
    <t>INF204KC1CE2</t>
  </si>
  <si>
    <t>Nippon India Nifty IT Index Fund - Direct Plan - IDCW Option</t>
  </si>
  <si>
    <t>INF204KC1CF9</t>
  </si>
  <si>
    <t>INF204KC1CG7</t>
  </si>
  <si>
    <t>Nippon India Nifty IT Index Fund - Regular Plan - Growth Option</t>
  </si>
  <si>
    <t>INF204KC1CB8</t>
  </si>
  <si>
    <t>Nippon India Nifty IT Index Fund - Regular Plan - IDCW Option</t>
  </si>
  <si>
    <t>INF204KC1CC6</t>
  </si>
  <si>
    <t>INF204KC1CD4</t>
  </si>
  <si>
    <t>INF204KB18Z7</t>
  </si>
  <si>
    <t>INF204KB19Z5</t>
  </si>
  <si>
    <t>INF204KC1014</t>
  </si>
  <si>
    <t>INF204KB16Z1</t>
  </si>
  <si>
    <t>INF204KB17Z9</t>
  </si>
  <si>
    <t>INF204KB15Z3</t>
  </si>
  <si>
    <t>Nippon India Nifty SDL Plus G-Sec - Jun 2028 Maturity 70:30 Index Fund-Direct Plan-Growth Option</t>
  </si>
  <si>
    <t>INF204KC1741</t>
  </si>
  <si>
    <t>Nippon India Nifty SDL Plus G-Sec - Jun 2028 Maturity 70:30 Index Fund-Direct Plan-IDCW Option</t>
  </si>
  <si>
    <t>INF204KC1758</t>
  </si>
  <si>
    <t>INF204KC1766</t>
  </si>
  <si>
    <t>Nippon India Nifty SDL Plus G-Sec - Jun 2028 Maturity 70:30 Index Fund-Regular Plan IDCW Option</t>
  </si>
  <si>
    <t>INF204KC1725</t>
  </si>
  <si>
    <t>INF204KC1733</t>
  </si>
  <si>
    <t>Nippon India Nifty SDL Plus G-Sec - Jun 2028 Maturity 70:30 Index Fund-Regular Plan-Growth Option</t>
  </si>
  <si>
    <t>INF204KC1717</t>
  </si>
  <si>
    <t>Nippon India Nifty SDL Plus G-Sec - Jun 2029 Maturity 70:30 Index Fund-Regular Plan-IDCW Option</t>
  </si>
  <si>
    <t>INF204KC1AH9</t>
  </si>
  <si>
    <t>Nippon India Nifty SDL Plus G-Sec-Jun 2029 Maturity 70:30 Index Fund-Direct Plan-Growth Option</t>
  </si>
  <si>
    <t>INF204KC1AI7</t>
  </si>
  <si>
    <t>Nippon India Nifty SDL Plus G-Sec-Jun 2029 Maturity 70:30 Index Fund-Direct Plan-IDCW Option</t>
  </si>
  <si>
    <t>INF204KC1AJ5</t>
  </si>
  <si>
    <t>Nippon India Nifty SDL Plus G-Sec-Jun 2029 Maturity 70:30 Index Fund-Regular Plan-Growth Option</t>
  </si>
  <si>
    <t>INF204KC1AK3</t>
  </si>
  <si>
    <t>INF204KB15W0</t>
  </si>
  <si>
    <t>INF204KB16W8</t>
  </si>
  <si>
    <t>INF204KB17W6</t>
  </si>
  <si>
    <t>INF204KB13W5</t>
  </si>
  <si>
    <t>INF204KB14W3</t>
  </si>
  <si>
    <t>INF204KB12W7</t>
  </si>
  <si>
    <t>PGIM India CRISIL IBX Gilt Index - Apr 2028 Fund - Direct Plan, Growth Option</t>
  </si>
  <si>
    <t>INF663L01X21</t>
  </si>
  <si>
    <t>PGIM India CRISIL IBX Gilt Index - Apr 2028 Fund - Direct Plan, IDCW Option</t>
  </si>
  <si>
    <t>INF663L01X39</t>
  </si>
  <si>
    <t>INF663L01X47</t>
  </si>
  <si>
    <t>PGIM India CRISIL IBX Gilt Index - Apr 2028 Fund - Regular Plan, Growth Option</t>
  </si>
  <si>
    <t>INF663L01X54</t>
  </si>
  <si>
    <t>PGIM India CRISIL IBX Gilt Index - Apr 2028 Fund - Regular Plan, IDCW Option</t>
  </si>
  <si>
    <t>INF663L01X62</t>
  </si>
  <si>
    <t>INF663L01X70</t>
  </si>
  <si>
    <t>SBI CPSE Bond Plus SDL Sep 2026 50:50 Index Fund - Direct Plan - Growth</t>
  </si>
  <si>
    <t>INF200KA13D5</t>
  </si>
  <si>
    <t>SBI CPSE Bond Plus SDL Sep 2026 50:50 Index Fund - Direct Plan - Income Distribution cum Capital Withdrawal Option (IDCW)</t>
  </si>
  <si>
    <t>INF200KA14D3</t>
  </si>
  <si>
    <t>INF200KA15D0</t>
  </si>
  <si>
    <t>SBI CPSE Bond Plus SDL Sep 2026 50:50 Index Fund - Regular Plan - Growth</t>
  </si>
  <si>
    <t>INF200KA10D1</t>
  </si>
  <si>
    <t>SBI CPSE Bond Plus SDL Sep 2026 50:50 Index Fund - Regular Plan - Income Distribution cum Capital Withdrawal Option (IDCW)</t>
  </si>
  <si>
    <t>INF200KA11D9</t>
  </si>
  <si>
    <t>INF200KA12D7</t>
  </si>
  <si>
    <t>SBI CRISIL IBX Gilt Index - April 2029 Fund - Direct Plan - Growth</t>
  </si>
  <si>
    <t>INF200KA18Q6</t>
  </si>
  <si>
    <t>SBI CRISIL IBX Gilt Index - April 2029 Fund - Direct Plan - Income Distribution cum Capital Withdrawal Option (IDCW)</t>
  </si>
  <si>
    <t>INF200KA19Q4</t>
  </si>
  <si>
    <t>INF200KA10R1</t>
  </si>
  <si>
    <t>SBI CRISIL IBX Gilt Index - April 2029 Fund - Regular Plan - Growth</t>
  </si>
  <si>
    <t>INF200KA15Q2</t>
  </si>
  <si>
    <t>SBI CRISIL IBX Gilt Index - April 2029 Fund - Regular Plan - Income Distribution cum Capital Withdrawal Option (IDCW)</t>
  </si>
  <si>
    <t>INF200KA16Q0</t>
  </si>
  <si>
    <t>INF200KA17Q8</t>
  </si>
  <si>
    <t>SBI |CRISIL IBX Gilt Index - June 2036 Fund - Direct Plan - Growth</t>
  </si>
  <si>
    <t>INF200KA12Q9</t>
  </si>
  <si>
    <t>SBI CRISIL IBX Gilt Index - June 2036 Fund - Direct Plan - Income Distribution cum Capital Withdrawal Option (IDCW)</t>
  </si>
  <si>
    <t>INF200KA13Q7</t>
  </si>
  <si>
    <t>INF200KA14Q5</t>
  </si>
  <si>
    <t>SBI CRISIL IBX Gilt Index - June 2036 Fund - Regular Plan - Growth</t>
  </si>
  <si>
    <t>INF200KA19P6</t>
  </si>
  <si>
    <t>SBI CRISIL IBX Gilt Index - June 2036 Fund - Regular Plan - Income Distribution cum Capital Withdrawal Option (IDCW)</t>
  </si>
  <si>
    <t>INF200KA10Q3</t>
  </si>
  <si>
    <t>INF200KA11Q1</t>
  </si>
  <si>
    <t>SBI CRISIL IBX SDL Index - September 2027 Fund - Direct Plan - Growth</t>
  </si>
  <si>
    <t>INF200KA14R3</t>
  </si>
  <si>
    <t>SBI CRISIL IBX SDL Index - September 2027 Fund - Direct Plan - Income Distribution cum Capital Withdrawal Option (IDCW)</t>
  </si>
  <si>
    <t>INF200KA15R0</t>
  </si>
  <si>
    <t>INF200KA16R8</t>
  </si>
  <si>
    <t>SBI CRISIL IBX SDL Index - September 2027 Fund - Regular Plan - Growth</t>
  </si>
  <si>
    <t>INF200KA11R9</t>
  </si>
  <si>
    <t>SBI CRISIL IBX SDL Index - September 2027 Fund - Regular Plan - Income Distribution cum Capital Withdrawal Option (IDCW)</t>
  </si>
  <si>
    <t>INF200KA12R7</t>
  </si>
  <si>
    <t>INF200KA13R5</t>
  </si>
  <si>
    <t>INF200K01TE8</t>
  </si>
  <si>
    <t>INF200K01TC2</t>
  </si>
  <si>
    <t>INF200K01TD0</t>
  </si>
  <si>
    <t>INF200K01537</t>
  </si>
  <si>
    <t>INF200K01545</t>
  </si>
  <si>
    <t>INF200K01552</t>
  </si>
  <si>
    <t>SBI Nifty Midcap 150 Index Fund - Direct Plan - Growth</t>
  </si>
  <si>
    <t>INF200KA10P5</t>
  </si>
  <si>
    <t>SBI Nifty Midcap 150 Index Fund - Direct Plan - Income Distribution cum Capital Withdrawal Option (IDCW)</t>
  </si>
  <si>
    <t>INF200KA11P3</t>
  </si>
  <si>
    <t>INF200KA12P1</t>
  </si>
  <si>
    <t>SBI Nifty Midcap 150 Index Fund - Regular Plan - Growth</t>
  </si>
  <si>
    <t>INF200KA17O3</t>
  </si>
  <si>
    <t>SBI Nifty Midcap 150 Index Fund - Regular Plan - Income Distribution cum Capital Withdrawal Option (IDCW)</t>
  </si>
  <si>
    <t>INF200KA18O1</t>
  </si>
  <si>
    <t>INF200KA19O9</t>
  </si>
  <si>
    <t>SBI Nifty Next 50 Index Fund - Direct Plan - Growth</t>
  </si>
  <si>
    <t>INF200KA1W00</t>
  </si>
  <si>
    <t>SBI Nifty Next 50 Index Fund - Direct Plan - Income Distribution cum Capital Withdrawal Option (IDCW)</t>
  </si>
  <si>
    <t>INF200KA1W18</t>
  </si>
  <si>
    <t>INF200KA1W26</t>
  </si>
  <si>
    <t>SBI Nifty Next 50 Index Fund - Regular Plan - Growth</t>
  </si>
  <si>
    <t>INF200KA1V76</t>
  </si>
  <si>
    <t>SBI Nifty Next 50 Index Fund - Regular Plan - Income Distribution cum Capital Withdrawal Option (IDCW)</t>
  </si>
  <si>
    <t>INF200KA1V84</t>
  </si>
  <si>
    <t>INF200KA1V92</t>
  </si>
  <si>
    <t>SBI Nifty Smallcap 250 Index Fund - Direct Plan - Growth</t>
  </si>
  <si>
    <t>INF200KA16P2</t>
  </si>
  <si>
    <t>SBI Nifty Smallcap 250 Index Fund - Direct Plan - Income Distribution cum Capital Withdrawal Option (IDCW)</t>
  </si>
  <si>
    <t>INF200KA17P0</t>
  </si>
  <si>
    <t>INF200KA18P8</t>
  </si>
  <si>
    <t>SBI Nifty Smallcap 250 Index Fund - Regular Plan - Growth</t>
  </si>
  <si>
    <t>INF200KA13P9</t>
  </si>
  <si>
    <t>SBI Nifty Smallcap 250 Index Fund - Regular Plan - Income Distribution cum Capital Withdrawal Option (IDCW)</t>
  </si>
  <si>
    <t>INF200KA14P7</t>
  </si>
  <si>
    <t>INF200KA15P4</t>
  </si>
  <si>
    <t>SBI Nifty50 Equal Weight Index Fund - Direct Plan - Growth</t>
  </si>
  <si>
    <t>INF200KB1027</t>
  </si>
  <si>
    <t>SBI Nifty50 Equal Weight Index Fund - Direct Plan - Income Distribution Cum Capital Withdrawal Option</t>
  </si>
  <si>
    <t>INF200KB1035</t>
  </si>
  <si>
    <t>INF200KB1043</t>
  </si>
  <si>
    <t>SBI Nifty50 Equal Weight Index Fund - Regular Plan - Growth</t>
  </si>
  <si>
    <t>INF200KA18Z7</t>
  </si>
  <si>
    <t>SBI Nifty50 Equal Weight Index Fund - Regular Plan - Income Distribution Cum Capital Withdrawal Option</t>
  </si>
  <si>
    <t>INF200KA19Z5</t>
  </si>
  <si>
    <t>INF200KB1019</t>
  </si>
  <si>
    <t>INF200KA16Y4</t>
  </si>
  <si>
    <t>INF200KA17Y2</t>
  </si>
  <si>
    <t>INF200KA18Y0</t>
  </si>
  <si>
    <t>INF200KA13Y1</t>
  </si>
  <si>
    <t>INF200KA14Y9</t>
  </si>
  <si>
    <t>INF200KA15Y6</t>
  </si>
  <si>
    <t>Sundaram Nifty 100 Equal Weight Fund (Formerly Known as Principal Nifty 100 Equal Weight Fund) - Direct Plan - Growth Option</t>
  </si>
  <si>
    <t>INF173K01EZ4</t>
  </si>
  <si>
    <t>Sundaram Nifty 100 Equal Weight Fund (Formerly Known as Principal Nifty 100 Equal Weight Fund)- Direct Plan - Income Distribution CUM Capital Withdrawal Option</t>
  </si>
  <si>
    <t>INF173K01EW1</t>
  </si>
  <si>
    <t>INF173K01EX9</t>
  </si>
  <si>
    <t>Sundaram Nifty 100 Equal Weight Fund (Formerly Known as Principal Nifty 100 Equal Weight Fund)-Growth</t>
  </si>
  <si>
    <t>INF173K01AG2</t>
  </si>
  <si>
    <t>Sundaram Nifty 100 Equal Weight Fund (Formerly Known as Principal Nifty 100 Equal Weight Fund-Income Distribution CUM Capital Withdrawal</t>
  </si>
  <si>
    <t>INF173K01AH0</t>
  </si>
  <si>
    <t>INF173K01AI8</t>
  </si>
  <si>
    <t>TATA CRISIL-IBX GILT INDEX - APRIL 2026 INDEX FUND - DIRECT PLAN - GROWTH</t>
  </si>
  <si>
    <t>INF277KA1554</t>
  </si>
  <si>
    <t>TATA CRISIL-IBX GILT INDEX - APRIL 2026 INDEX FUND - DIRECT PLAN - IDCW PAYOUT</t>
  </si>
  <si>
    <t>INF277KA1570</t>
  </si>
  <si>
    <t>TATA CRISIL-IBX GILT INDEX - APRIL 2026 INDEX FUND - DIRECT PLAN - IDCW REINVESTMENT</t>
  </si>
  <si>
    <t>INF277KA1562</t>
  </si>
  <si>
    <t>TATA CRISIL-IBX GILT INDEX - APRIL 2026 INDEX FUND - REGULAR PLAN - GROWTH</t>
  </si>
  <si>
    <t>INF277KA1588</t>
  </si>
  <si>
    <t>TATA CRISIL-IBX GILT INDEX - APRIL 2026 INDEX FUND - REGULAR PLAN - IDCW PAYOUT</t>
  </si>
  <si>
    <t>INF277KA1604</t>
  </si>
  <si>
    <t>TATA CRISIL-IBX GILT INDEX - APRIL 2026 INDEX FUND - REGULAR PLAN - IDCW REINVESTMENT</t>
  </si>
  <si>
    <t>INF277KA1596</t>
  </si>
  <si>
    <t>INF277K01PJ3</t>
  </si>
  <si>
    <t>INF277K01741</t>
  </si>
  <si>
    <t>Tata Nifty G Sec Dec 2026 Index Fund-Direct Plan-Growth</t>
  </si>
  <si>
    <t>INF277KA1794</t>
  </si>
  <si>
    <t>Tata Nifty G Sec Dec 2026 Index Fund-Direct Plan-IDCW Payout</t>
  </si>
  <si>
    <t>INF277KA1810</t>
  </si>
  <si>
    <t>Tata Nifty G Sec Dec 2026 Index Fund-Direct Plan-IDCW Reinvestment</t>
  </si>
  <si>
    <t>INF277KA1802</t>
  </si>
  <si>
    <t>Tata Nifty G Sec Dec 2026 Index Fund-Regular Plan-Growth</t>
  </si>
  <si>
    <t>INF277KA1828</t>
  </si>
  <si>
    <t>Tata Nifty G Sec Dec 2026 Index Fund-Regular Plan-IDCW Payout</t>
  </si>
  <si>
    <t>INF277KA1844</t>
  </si>
  <si>
    <t>Tata Nifty G SEc Dec 2026 Index Fund-Regular Plan-IDCW Reinvestment</t>
  </si>
  <si>
    <t>INF277KA1836</t>
  </si>
  <si>
    <t>Tata Nifty G-Sec Dec 2029 Index Fund - Direct Plan - Growth</t>
  </si>
  <si>
    <t>INF277KA1737</t>
  </si>
  <si>
    <t>Tata Nifty G-Sec Dec 2029 Index Fund - Direct Plan - IDCW Payout</t>
  </si>
  <si>
    <t>INF277KA1752</t>
  </si>
  <si>
    <t>Tata Nifty G-Sec Dec 2029 Index Fund - Direct Plan - IDCW Reinvestment</t>
  </si>
  <si>
    <t>INF277KA1745</t>
  </si>
  <si>
    <t>Tata Nifty G-Sec Dec 2029 Index Fund - Regular Plan - Growth</t>
  </si>
  <si>
    <t>INF277KA1760</t>
  </si>
  <si>
    <t>Tata Nifty G-Sec Dec 2029 Index Fund - Regular Plan - IDCW Payout</t>
  </si>
  <si>
    <t>INF277KA1786</t>
  </si>
  <si>
    <t>Tata Nifty G-Sec Dec 2029 Index Fund - Regular Plan - IDCW Reinvestment</t>
  </si>
  <si>
    <t>INF277KA1778</t>
  </si>
  <si>
    <t>Tata Nifty Midcap 150 Momentum 50 Index Fund - Growth - Direct Plan</t>
  </si>
  <si>
    <t>INF277KA1612</t>
  </si>
  <si>
    <t>Tata Nifty Midcap 150 Momentum 50 Index Fund - Growth - Regular Plan</t>
  </si>
  <si>
    <t>INF277KA1646</t>
  </si>
  <si>
    <t>Tata Nifty Midcap 150 Momentum 50 Index Fund - IDCW Payout - Direct Plan</t>
  </si>
  <si>
    <t>INF277KA1638</t>
  </si>
  <si>
    <t>Tata Nifty Midcap 150 Momentum 50 Index Fund - IDCW Payout - Regular Plan</t>
  </si>
  <si>
    <t>INF277KA1661</t>
  </si>
  <si>
    <t>Tata Nifty Midcap 150 Momentum 50 Index Fund - IDCW Reinvestment - Direct Plan</t>
  </si>
  <si>
    <t>INF277KA1620</t>
  </si>
  <si>
    <t>Tata Nifty Midcap 150 Momentum 50 Index Fund - IDCW Reinvestment - Regular Plan</t>
  </si>
  <si>
    <t>INF277KA1653</t>
  </si>
  <si>
    <t>Tata Nifty SDL Plus AAA PSU Bond Dec 6040 Index Fund -Regular Plan-IDCW Payout</t>
  </si>
  <si>
    <t>INF277KA1414</t>
  </si>
  <si>
    <t>Tata Nifty SDL Plus AAA PSU Bond Dec 6040 Index Fund- Direct Plan-Growth</t>
  </si>
  <si>
    <t>INF277KA1372</t>
  </si>
  <si>
    <t>Tata Nifty SDL Plus AAA PSU Bond Dec 6040 Index Fund-Direct Plan- IDCW Reinvestment</t>
  </si>
  <si>
    <t>INF277KA1398</t>
  </si>
  <si>
    <t>Tata Nifty SDL Plus AAA PSU Bond Dec 6040 Index Fund-Direct Plan-IDCW Payout</t>
  </si>
  <si>
    <t>INF277KA1380</t>
  </si>
  <si>
    <t>Tata Nifty SDL Plus AAA PSU Bond Dec 6040 Index Fund-Regular Plan -Growth</t>
  </si>
  <si>
    <t>INF277KA1406</t>
  </si>
  <si>
    <t>Tata Nifty SDL Plus AAA PSU Bond Dec 6040 Index Fund-Regular Plan- IDCW Reinvestment</t>
  </si>
  <si>
    <t>INF277KA1422</t>
  </si>
  <si>
    <t>INF277K01PK1</t>
  </si>
  <si>
    <t>INF277K01758</t>
  </si>
  <si>
    <t>INF044D01CQ5</t>
  </si>
  <si>
    <t>INF044D01CR3</t>
  </si>
  <si>
    <t>INF044D01CS1</t>
  </si>
  <si>
    <t>INF044D01948</t>
  </si>
  <si>
    <t>INF044D01914</t>
  </si>
  <si>
    <t>INF044D01922</t>
  </si>
  <si>
    <t>INF789FC12T1</t>
  </si>
  <si>
    <t>INF789FC11T3</t>
  </si>
  <si>
    <t>UTI CRISIL SDL Maturity April 2033 Index Fund - Direct Plan - Growth Option</t>
  </si>
  <si>
    <t>INF789F1AWX3</t>
  </si>
  <si>
    <t>UTI CRISIL SDL Maturity April 2033 Index Fund - Regular Plan - Growth Option</t>
  </si>
  <si>
    <t>INF789F1AWW5</t>
  </si>
  <si>
    <t>UTI CRISIL SDL Maturity June 2027 Index Fund - Direct Plan - Growth Option</t>
  </si>
  <si>
    <t>INF789F1AWZ8</t>
  </si>
  <si>
    <t>UTI CRISIL SDL Maturity June 2027 Index Fund - Regular Plan - Growth Option</t>
  </si>
  <si>
    <t>INF789F1AWY1</t>
  </si>
  <si>
    <t>INF789F1AUT5</t>
  </si>
  <si>
    <t>INF789F1AUS7</t>
  </si>
  <si>
    <t>INF789F01WY2</t>
  </si>
  <si>
    <t>INF789F01WZ9</t>
  </si>
  <si>
    <t>INF789F01XA0</t>
  </si>
  <si>
    <t>INF789F01JN2</t>
  </si>
  <si>
    <t>INF789F01JL6</t>
  </si>
  <si>
    <t>INF789F01JM4</t>
  </si>
  <si>
    <t>UTI Nifty 500 Value 50 Index Fund - Direct Plan - Growth Option</t>
  </si>
  <si>
    <t>INF789F1AYN0</t>
  </si>
  <si>
    <t>UTI Nifty 500 Value 50 Index Fund - Regular Plan - Growth Option</t>
  </si>
  <si>
    <t>INF789F1AYO8</t>
  </si>
  <si>
    <t>UTI Nifty Midcap 150 Quality 50 Index Fund - Direct Plan - Growth Option</t>
  </si>
  <si>
    <t>INF789F1AVH8</t>
  </si>
  <si>
    <t>UTI Nifty Midcap 150 Quality 50 Index Fund - Regular Plan - Growth Option</t>
  </si>
  <si>
    <t>INF789F1AVG0</t>
  </si>
  <si>
    <t>UTI NIFTY SDL Plus AAA PSU Bond Apr 2026 75:25 Index Fund - Direct Plan - Growth Option</t>
  </si>
  <si>
    <t>INF789F1AXL6</t>
  </si>
  <si>
    <t>UTI NIFTY SDL Plus AAA PSU Bond Apr 2026 75:25 Index Fund - Regular Plan - Growth Option</t>
  </si>
  <si>
    <t>INF789F1AXK8</t>
  </si>
  <si>
    <t>UTI NIFTY SDL Plus AAA PSU Bond Apr 2028- 75:25 Index Fund - Direct Plan - Growth Option</t>
  </si>
  <si>
    <t>INF789F1AXR3</t>
  </si>
  <si>
    <t>UTI NIFTY SDL Plus AAA PSU Bond Apr 2028- 75:25 Index Fund - Regular Plan - Growth Option</t>
  </si>
  <si>
    <t>INF789F1AXQ5</t>
  </si>
  <si>
    <t>UTI Nifty50 Equal Weight Index Fund - Direct Plan - Growth Option</t>
  </si>
  <si>
    <t>INF789F1AYP5</t>
  </si>
  <si>
    <t>UTI Nifty50 Equal Weight Index Fund - Regular Plan - Growth Option</t>
  </si>
  <si>
    <t>INF789F1AYQ3</t>
  </si>
  <si>
    <t>INF789F1AYR1</t>
  </si>
  <si>
    <t>INF789F1AYS9</t>
  </si>
  <si>
    <t>INF789F1AVF2</t>
  </si>
  <si>
    <t>INF789F1AVE5</t>
  </si>
  <si>
    <t>INF789F1AVD7</t>
  </si>
  <si>
    <t>INF789F1AVC9</t>
  </si>
  <si>
    <t>Zerodha Nifty LargeMidcap 250 Index Fund - Direct Plan - Growth option</t>
  </si>
  <si>
    <t>INF0R8F01018</t>
  </si>
  <si>
    <t>INF209KB18D3</t>
  </si>
  <si>
    <t>INF846K01W80</t>
  </si>
  <si>
    <t>Baroda BNP Paribas Gold ETF</t>
  </si>
  <si>
    <t>INF251K01SU9</t>
  </si>
  <si>
    <t>DSP Gold ETF</t>
  </si>
  <si>
    <t>INF740KA1SW3</t>
  </si>
  <si>
    <t>Edelweiss Gold ETF</t>
  </si>
  <si>
    <t>INF754K01SE6</t>
  </si>
  <si>
    <t>INF179KC1981</t>
  </si>
  <si>
    <t>ICICI Prudential Gold ETF</t>
  </si>
  <si>
    <t>INF109KC1NT3</t>
  </si>
  <si>
    <t>INF205K01361</t>
  </si>
  <si>
    <t>KOTAK GOLD ETF</t>
  </si>
  <si>
    <t>INF174KA1HJ8</t>
  </si>
  <si>
    <t>LIC MF Gold Exchange Traded Fund</t>
  </si>
  <si>
    <t>INF397L01554</t>
  </si>
  <si>
    <t>Mirae Asset Gold ETF</t>
  </si>
  <si>
    <t>INF769K01JP9</t>
  </si>
  <si>
    <t>INF204KB17I5</t>
  </si>
  <si>
    <t>INF082J01408</t>
  </si>
  <si>
    <t>INF200KA16D8</t>
  </si>
  <si>
    <t>Tata Gold Exchange Traded Fund</t>
  </si>
  <si>
    <t>INF277KA1976</t>
  </si>
  <si>
    <t>INF789F1AUX7</t>
  </si>
  <si>
    <t>Zerodha Gold ETF</t>
  </si>
  <si>
    <t>Aditya Birla Sun Life CRISIL Liquid Overnight ETF - IDCW Daily Reinvestment with Weekly Payout</t>
  </si>
  <si>
    <t>INF209KB18T9</t>
  </si>
  <si>
    <t>Aditya Birla Sun Life Nifty 200 Momentum 30 ETF</t>
  </si>
  <si>
    <t>INF209KB14K7</t>
  </si>
  <si>
    <t>Aditya Birla Sun Life Nifty 200 Quality 30 ETF</t>
  </si>
  <si>
    <t>INF209KB15K4</t>
  </si>
  <si>
    <t>INF209KB19D1</t>
  </si>
  <si>
    <t>INF209KB17D5</t>
  </si>
  <si>
    <t>Aditya Birla Sun Life Nifty Healthcare ETF</t>
  </si>
  <si>
    <t>INF209KB10C2</t>
  </si>
  <si>
    <t>Aditya Birla Sun Life Nifty IT ETF</t>
  </si>
  <si>
    <t>INF209KB11D8</t>
  </si>
  <si>
    <t>INF209KB16D7</t>
  </si>
  <si>
    <t>INF209KB10E8</t>
  </si>
  <si>
    <t>Aditya Birla Sun Life Silver ETF</t>
  </si>
  <si>
    <t>INF209KB19F6</t>
  </si>
  <si>
    <t>INF846K01W98</t>
  </si>
  <si>
    <t>Axis Nifty AAA Bond Plus SDL Apr 2026 50:50 ETF</t>
  </si>
  <si>
    <t>INF846K01Z04</t>
  </si>
  <si>
    <t>INF846K01X63</t>
  </si>
  <si>
    <t>Axis NIFTY Healthcare ETF</t>
  </si>
  <si>
    <t>INF846K01Z12</t>
  </si>
  <si>
    <t>Axis NIFTY India Consumption ETF</t>
  </si>
  <si>
    <t>INF846K016C7</t>
  </si>
  <si>
    <t>INF846K01Y96</t>
  </si>
  <si>
    <t>INF846K010Q0</t>
  </si>
  <si>
    <t>Axis Silver ETF</t>
  </si>
  <si>
    <t>INF846K011K1</t>
  </si>
  <si>
    <t>Bajaj Finserv Nifty 50 ETF</t>
  </si>
  <si>
    <t>INF0QA701722</t>
  </si>
  <si>
    <t>Bajaj Finserv Nifty Bank ETF</t>
  </si>
  <si>
    <t>INF0QA701714</t>
  </si>
  <si>
    <t>INF194KA1U07</t>
  </si>
  <si>
    <t>INF194KA1T91</t>
  </si>
  <si>
    <t>DSP NIFTY 1D Rate Liquid ETF - IDCW - Daily Reinvest</t>
  </si>
  <si>
    <t>INF740KA1EU7</t>
  </si>
  <si>
    <t>DSP Nifty 50 Equal Weight ETF</t>
  </si>
  <si>
    <t>INF740KA1QK2</t>
  </si>
  <si>
    <t>DSP Nifty 50 ETF</t>
  </si>
  <si>
    <t>INF740KA1CL0</t>
  </si>
  <si>
    <t>DSP Nifty Bank ETF</t>
  </si>
  <si>
    <t>INF740KA1RX3</t>
  </si>
  <si>
    <t>DSP Nifty Healthcare ETF</t>
  </si>
  <si>
    <t>INF740KA1UF4</t>
  </si>
  <si>
    <t>DSP Nifty IT ETF</t>
  </si>
  <si>
    <t>INF740KA1SX1</t>
  </si>
  <si>
    <t>DSP Nifty Midcap 150 Quality 50 ETF</t>
  </si>
  <si>
    <t>INF740KA1QL0</t>
  </si>
  <si>
    <t>DSP Nifty Private Bank ETF</t>
  </si>
  <si>
    <t>INF740KA1TA7</t>
  </si>
  <si>
    <t>DSP Nifty PSU Bank ETF</t>
  </si>
  <si>
    <t>INF740KA1SY9</t>
  </si>
  <si>
    <t>INF740KA1UM0</t>
  </si>
  <si>
    <t>INF740KA1SZ6</t>
  </si>
  <si>
    <t>DSP Silver ETF</t>
  </si>
  <si>
    <t>INF740KA1RE3</t>
  </si>
  <si>
    <t>Bharat Bond ETF - April 2030</t>
  </si>
  <si>
    <t>INF754K01KO2</t>
  </si>
  <si>
    <t>BHARAT Bond ETF - April 2032</t>
  </si>
  <si>
    <t>INF754K01OB1</t>
  </si>
  <si>
    <t>BHARAT Bond ETF - April 2033</t>
  </si>
  <si>
    <t>INF754K01QX0</t>
  </si>
  <si>
    <t>BHARAT Bond ETF April 2025</t>
  </si>
  <si>
    <t>INF754K01LD3</t>
  </si>
  <si>
    <t>BHARAT Bond ETF- April 2031</t>
  </si>
  <si>
    <t>INF754K01LE1</t>
  </si>
  <si>
    <t>Edelweiss Silver ETF</t>
  </si>
  <si>
    <t>INF754K01SF3</t>
  </si>
  <si>
    <t>HDFC NIFTY 100 ETF - Growth Option</t>
  </si>
  <si>
    <t>INF179KC1HR4</t>
  </si>
  <si>
    <t>HDFC NIFTY 1D RATE LIQUID ETF</t>
  </si>
  <si>
    <t>INF179KC1965</t>
  </si>
  <si>
    <t>INF179KC1HY0</t>
  </si>
  <si>
    <t>HDFC NIFTY GROWTH SECTORS 15 ETF - Growth Option</t>
  </si>
  <si>
    <t>INF179KC1DJ0</t>
  </si>
  <si>
    <t>HDFC NIFTY IT ETF - Growth option</t>
  </si>
  <si>
    <t>INF179KC1IA8</t>
  </si>
  <si>
    <t>HDFC NIFTY Midcap 150 ETF - Growth Option</t>
  </si>
  <si>
    <t>INF179KC1HT0</t>
  </si>
  <si>
    <t>HDFC NIFTY NEXT 50 ETF - Growth Option</t>
  </si>
  <si>
    <t>INF179KC1HS2</t>
  </si>
  <si>
    <t>HDFC NIFTY Private Bank ETF - Growth Option</t>
  </si>
  <si>
    <t>INF179KC1HZ7</t>
  </si>
  <si>
    <t>HDFC NIFTY PSU BANK ETF</t>
  </si>
  <si>
    <t>INF179KC1HW4</t>
  </si>
  <si>
    <t>HDFC NIFTY Smallcap 250 ETF - Growth Option</t>
  </si>
  <si>
    <t>INF179KC1FB2</t>
  </si>
  <si>
    <t>HDFC NIFTY100 Low Volatility 30 ETF - Growth Option</t>
  </si>
  <si>
    <t>INF179KC1HU8</t>
  </si>
  <si>
    <t>HDFC NIFTY100 QUALITY 30 ETF - Growth Option</t>
  </si>
  <si>
    <t>INF179KC1DL6</t>
  </si>
  <si>
    <t>HDFC NIFTY200 MOMENTUM 30 ETF - Growth Option</t>
  </si>
  <si>
    <t>INF179KC1HV6</t>
  </si>
  <si>
    <t>HDFC NIFTY 50 VALUE 20 ETF - Growth Option</t>
  </si>
  <si>
    <t>INF179KC1DK8</t>
  </si>
  <si>
    <t>INF179KC1EZ4</t>
  </si>
  <si>
    <t>INF179KC1HX2</t>
  </si>
  <si>
    <t>HDFC Silver ETF - Growth Option</t>
  </si>
  <si>
    <t>INF179KC1DI2</t>
  </si>
  <si>
    <t>INF109KB15Y7</t>
  </si>
  <si>
    <t>ICICI Prudential Nifty 10 yr Benchmark G-sec ETF</t>
  </si>
  <si>
    <t>INF109KC18O0</t>
  </si>
  <si>
    <t>INF109KC19U5</t>
  </si>
  <si>
    <t>ICICI Prudential Nifty 200 Momentum 30 ETF</t>
  </si>
  <si>
    <t>INF109KC17C7</t>
  </si>
  <si>
    <t>ICICI Prudential Nifty 200 Quality 30 ETF</t>
  </si>
  <si>
    <t>ICICI Prudential Nifty 5 yr Benchmark G-SEC ETF</t>
  </si>
  <si>
    <t>INF109KC14A8</t>
  </si>
  <si>
    <t>INF109K012R6</t>
  </si>
  <si>
    <t>ICICI Prudential Nifty Auto ETF</t>
  </si>
  <si>
    <t>INF109KC10V2</t>
  </si>
  <si>
    <t>INF109KC15I8</t>
  </si>
  <si>
    <t>ICICI Prudential Nifty Commodities ETF</t>
  </si>
  <si>
    <t>INF109KC19O8</t>
  </si>
  <si>
    <t>ICICI Prudential Nifty Financial Services Ex-BaNk ETF</t>
  </si>
  <si>
    <t>INF109KC17L8</t>
  </si>
  <si>
    <t>ICICI Prudential Nifty FMCG ETF</t>
  </si>
  <si>
    <t>ICICI Prudential Nifty Healthcare ETF</t>
  </si>
  <si>
    <t>INF109KC1Q72</t>
  </si>
  <si>
    <t>ICICI Prudential Nifty India Consumption ETF</t>
  </si>
  <si>
    <t>INF109KC1V42</t>
  </si>
  <si>
    <t>ICICI Prudential Nifty Infrastructure ETF</t>
  </si>
  <si>
    <t>INF109KC16E5</t>
  </si>
  <si>
    <t>INF109KC16I6</t>
  </si>
  <si>
    <t>INF109KC1NS5</t>
  </si>
  <si>
    <t>INF109KC18U7</t>
  </si>
  <si>
    <t>ICICI Prudential Nifty PSU Bank ETF</t>
  </si>
  <si>
    <t>INF109KC10S8</t>
  </si>
  <si>
    <t>INF109KC11V0</t>
  </si>
  <si>
    <t>INF109KC1V59</t>
  </si>
  <si>
    <t>INF109KC1KT9</t>
  </si>
  <si>
    <t>INF346A01034</t>
  </si>
  <si>
    <t>ICICI PRUDENTIAL SILVER ETF</t>
  </si>
  <si>
    <t>INF109KC1Y56</t>
  </si>
  <si>
    <t>INF205K01DA9</t>
  </si>
  <si>
    <t>Kotak Nifty 100 Low Volatility 30 ETF</t>
  </si>
  <si>
    <t>INF174KA1IY5</t>
  </si>
  <si>
    <t>Kotak Nifty 1D Rate Liquid ETF</t>
  </si>
  <si>
    <t>INF174KA1LV5</t>
  </si>
  <si>
    <t>INF174K014P6</t>
  </si>
  <si>
    <t>INF174K01Z71</t>
  </si>
  <si>
    <t>Kotak Nifty Alpha 50 ETF</t>
  </si>
  <si>
    <t>INF174KA1IA5</t>
  </si>
  <si>
    <t>INF174K01F59</t>
  </si>
  <si>
    <t>Kotak Nifty India Consumption ETF</t>
  </si>
  <si>
    <t>INF174KA1JE5</t>
  </si>
  <si>
    <t>INF174KA1GC5</t>
  </si>
  <si>
    <t>Kotak Nifty Midcap 50 ETF</t>
  </si>
  <si>
    <t>INF174KA1IB3</t>
  </si>
  <si>
    <t>Kotak Nifty MNC ETF</t>
  </si>
  <si>
    <t>INF174KA1JF2</t>
  </si>
  <si>
    <t>INF373I01023</t>
  </si>
  <si>
    <t>INF174KA1JD7</t>
  </si>
  <si>
    <t>Kotak Silver ETF</t>
  </si>
  <si>
    <t>INF174KA1KU9</t>
  </si>
  <si>
    <t>INF767K01PC8</t>
  </si>
  <si>
    <t>INF767K01OS7</t>
  </si>
  <si>
    <t>LIC MF Nifty 8-13 yr G-Sec ETF</t>
  </si>
  <si>
    <t>INF767K01MV5</t>
  </si>
  <si>
    <t>LIC MF Nifty Midcap 100 ETF</t>
  </si>
  <si>
    <t>INF767K01RN1</t>
  </si>
  <si>
    <t>INF767K01OT5</t>
  </si>
  <si>
    <t>Mirae Asset Hang Seng TECH ETF</t>
  </si>
  <si>
    <t>INF769K01HS7</t>
  </si>
  <si>
    <t>INF769K01GS9</t>
  </si>
  <si>
    <t>Mirae Asset Nifty 100 Low Volatility 30 ETF</t>
  </si>
  <si>
    <t>INF769K01JU9</t>
  </si>
  <si>
    <t>Mirae Asset Nifty 1D Rate Liquid ETF</t>
  </si>
  <si>
    <t>INF769K01KS1</t>
  </si>
  <si>
    <t>Mirae Asset Nifty 200 Alpha 30 ETF</t>
  </si>
  <si>
    <t>INF769K01KU7</t>
  </si>
  <si>
    <t>INF769K01EG9</t>
  </si>
  <si>
    <t>Mirae Asset Nifty 8-13 yr Gsec ETF</t>
  </si>
  <si>
    <t>INF769K01KF8</t>
  </si>
  <si>
    <t>Mirae Asset Nifty Bank ETF</t>
  </si>
  <si>
    <t>Mirae Asset Nifty Financial Services ETF</t>
  </si>
  <si>
    <t>INF769K01HI8</t>
  </si>
  <si>
    <t>Mirae Asset Nifty India Manufacturing ETF</t>
  </si>
  <si>
    <t>INF769K01IB1</t>
  </si>
  <si>
    <t>Mirae Asset Nifty IT ETF</t>
  </si>
  <si>
    <t>INF769K01KV5</t>
  </si>
  <si>
    <t>Mirae Asset Nifty Midcap 150 ETF Regular Growth Option</t>
  </si>
  <si>
    <t>INF769K01IC9</t>
  </si>
  <si>
    <t>INF769K01FN2</t>
  </si>
  <si>
    <t>Mirae Asset Nifty Smallcap 250 Momentum Quality 100 ETF - Regular Plan - Growth</t>
  </si>
  <si>
    <t>INF769K01LC3</t>
  </si>
  <si>
    <t>Mirae Asset NYSE FANG + ETF</t>
  </si>
  <si>
    <t>INF769K01HF4</t>
  </si>
  <si>
    <t>Mirae Asset S&amp;P 500 Top 50 ETF</t>
  </si>
  <si>
    <t>INF769K01HP3</t>
  </si>
  <si>
    <t>INF769K01KT9</t>
  </si>
  <si>
    <t>Mirae Asset Silver ETF</t>
  </si>
  <si>
    <t>INF769K01KG6</t>
  </si>
  <si>
    <t>INF247L01AP3</t>
  </si>
  <si>
    <t>Motilal Oswal Nasdaq Q50 ETF</t>
  </si>
  <si>
    <t>INF247L01AU3</t>
  </si>
  <si>
    <t>Motilal Oswal Nifty 200 Momentum 30 ETF</t>
  </si>
  <si>
    <t>INF247L01AX7</t>
  </si>
  <si>
    <t>Motilal Oswal Nifty 5 year Benchmark G-sec ETF</t>
  </si>
  <si>
    <t>INF247L01AK4</t>
  </si>
  <si>
    <t>INF247L01536</t>
  </si>
  <si>
    <t>Motilal Oswal Nifty 500 ETF</t>
  </si>
  <si>
    <t>INF247L01BU1</t>
  </si>
  <si>
    <t>INF247L01023</t>
  </si>
  <si>
    <t>Motilal Oswal Nifty Realty ETF</t>
  </si>
  <si>
    <t>INF247L01CI4</t>
  </si>
  <si>
    <t>Motilal Oswal Nifty Smallcap 250 ETF</t>
  </si>
  <si>
    <t>INF247L01CH6</t>
  </si>
  <si>
    <t>INF247L01BE5</t>
  </si>
  <si>
    <t>INF247L01BB1</t>
  </si>
  <si>
    <t>INF247L01BA3</t>
  </si>
  <si>
    <t>INF247L01BH8</t>
  </si>
  <si>
    <t>NAVI NIFTY 50 ETF</t>
  </si>
  <si>
    <t>INF959L01HI3</t>
  </si>
  <si>
    <t>INF457M01133</t>
  </si>
  <si>
    <t>INF204KB19I1</t>
  </si>
  <si>
    <t>INF204K014N5</t>
  </si>
  <si>
    <t>Nippon India ETF Nifty 1D Rate Liquid BeES - DAILY IDCW Option</t>
  </si>
  <si>
    <t>INF732E01037</t>
  </si>
  <si>
    <t>Nippon India ETF Nifty 5 yr Benchmark G-Sec</t>
  </si>
  <si>
    <t>INF204KC1030</t>
  </si>
  <si>
    <t>INF204KB14I2</t>
  </si>
  <si>
    <t>INF732E01128</t>
  </si>
  <si>
    <t>INF204KA17D8</t>
  </si>
  <si>
    <t>Nippon India ETF Nifty 8-13 yr G-Sec Long Term Gilt</t>
  </si>
  <si>
    <t>INF204KB1882</t>
  </si>
  <si>
    <t>INF204KB15I9</t>
  </si>
  <si>
    <t>Nippon India ETF Nifty CPSE Bond Plus SDL Sep2024 50:50</t>
  </si>
  <si>
    <t>INF204KB18W4</t>
  </si>
  <si>
    <t>INF204KA1MS3</t>
  </si>
  <si>
    <t>INF204KA1LD7</t>
  </si>
  <si>
    <t>INF732E01268</t>
  </si>
  <si>
    <t>INF204KB15V2</t>
  </si>
  <si>
    <t>INF204KB1V68</t>
  </si>
  <si>
    <t>INF732E01045</t>
  </si>
  <si>
    <t>INF204KB16I7</t>
  </si>
  <si>
    <t>Nippon India ETF Nifty SDL Apr 2026 Top 20 Equal Weight</t>
  </si>
  <si>
    <t>INF204KC1022</t>
  </si>
  <si>
    <t>INF204KA1UN7</t>
  </si>
  <si>
    <t>INF204KB15D0</t>
  </si>
  <si>
    <t>Nippon India Nifty Auto ETF</t>
  </si>
  <si>
    <t>INF204KC1337</t>
  </si>
  <si>
    <t>Nippon India Nifty Pharma ETF</t>
  </si>
  <si>
    <t>INF204KC1089</t>
  </si>
  <si>
    <t>Nippon India Silver ETF</t>
  </si>
  <si>
    <t>INF204KC1402</t>
  </si>
  <si>
    <t>INF082J01028</t>
  </si>
  <si>
    <t>SBI Nifty 10 yr Benchmark G-Sec ETF</t>
  </si>
  <si>
    <t>INF200KA1JT1</t>
  </si>
  <si>
    <t>SBI NIFTY 1D Rate ETF</t>
  </si>
  <si>
    <t>INF200KA13Z8</t>
  </si>
  <si>
    <t>INF200KA1WX6</t>
  </si>
  <si>
    <t>INF200KA1FS1</t>
  </si>
  <si>
    <t>INF200KA1580</t>
  </si>
  <si>
    <t>SBI Nifty Consumption ETF</t>
  </si>
  <si>
    <t>INF200KA1X17</t>
  </si>
  <si>
    <t>INF200KA1S14</t>
  </si>
  <si>
    <t>INF200KA1598</t>
  </si>
  <si>
    <t>INF200KA1S22</t>
  </si>
  <si>
    <t>INF200KA1572</t>
  </si>
  <si>
    <t>INF200K01VT2</t>
  </si>
  <si>
    <t>INF200KA1VQ2</t>
  </si>
  <si>
    <t>INF277K015R5</t>
  </si>
  <si>
    <t>Tata Nifty India Digital Exchange Traded Fund</t>
  </si>
  <si>
    <t>INF277KA1364</t>
  </si>
  <si>
    <t>INF277K010X4</t>
  </si>
  <si>
    <t>Tata Silver Exchange Traded Fund</t>
  </si>
  <si>
    <t>INF277KA1984</t>
  </si>
  <si>
    <t>INF789F1AUW9</t>
  </si>
  <si>
    <t>INF789F1AUU3</t>
  </si>
  <si>
    <t>UTI Nifty 10 yr Benchmark G-Sec ETF</t>
  </si>
  <si>
    <t>INF789F1AZF3</t>
  </si>
  <si>
    <t>UTI Nifty 5 yr Benchmark G-Sec ETF</t>
  </si>
  <si>
    <t>INF789F1AZE6</t>
  </si>
  <si>
    <t>INF789F1AZC0</t>
  </si>
  <si>
    <t>INF789F1AUV1</t>
  </si>
  <si>
    <t>UTI Nifty IT ETF</t>
  </si>
  <si>
    <t>INF789F1AZD8</t>
  </si>
  <si>
    <t>UTI Nifty Midcap 150 Exchange Traded Fund</t>
  </si>
  <si>
    <t>INF789F1AYX9</t>
  </si>
  <si>
    <t>INF789FB1X58</t>
  </si>
  <si>
    <t>UTI Silver Exchange Traded Fund</t>
  </si>
  <si>
    <t>INF789F1AYK6</t>
  </si>
  <si>
    <t>Zerodha Nifty 1D Rate Liquid ETF - Growth Option</t>
  </si>
  <si>
    <t>Aditya Birla Sun Life Nasdaq 100 FOF-Direct IDCW</t>
  </si>
  <si>
    <t>INF209KB19C3</t>
  </si>
  <si>
    <t>INF209KB10D0</t>
  </si>
  <si>
    <t>Aditya Birla Sun Life Nasdaq 100 FOF-Direct-Growth</t>
  </si>
  <si>
    <t>INF209KB18C5</t>
  </si>
  <si>
    <t>Aditya Birla Sun Life Nasdaq 100 FOF-Regular Growth</t>
  </si>
  <si>
    <t>INF209KB15C1</t>
  </si>
  <si>
    <t>Aditya Birla Sun Life Nasdaq 100 FOF-Regular IDCW</t>
  </si>
  <si>
    <t>INF209KB16C9</t>
  </si>
  <si>
    <t>INF209KB17C7</t>
  </si>
  <si>
    <t>Aditya Birla Sun Life US Treasury 1-3 Year Bond ETFs Fund Of Funds-Direct Growth</t>
  </si>
  <si>
    <t>INF209KB16W7</t>
  </si>
  <si>
    <t>Aditya Birla Sun Life US Treasury 1-3 Year Bond ETFs Fund Of Funds-Direct IDCW Payout</t>
  </si>
  <si>
    <t>INF209KB17W5</t>
  </si>
  <si>
    <t>INF209KB18W3</t>
  </si>
  <si>
    <t>Aditya Birla Sun Life US Treasury 1-3 Year Bond ETFs Fund Of Funds-Regular Growth</t>
  </si>
  <si>
    <t>INF209KB13W4</t>
  </si>
  <si>
    <t>Aditya Birla Sun Life US Treasury 1-3 Year Bond ETFs Fund Of Funds-Regular IDCW</t>
  </si>
  <si>
    <t>INF209KB14W2</t>
  </si>
  <si>
    <t>INF209KB15W9</t>
  </si>
  <si>
    <t>Aditya Birla Sun Life US Treasury 3-10 Year Bond ETFs Fund Of Funds-Direct Growth</t>
  </si>
  <si>
    <t>INF209KB12X4</t>
  </si>
  <si>
    <t>Aditya Birla Sun Life US Treasury 3-10 Year Bond ETFs Fund Of Funds-Direct IDCW</t>
  </si>
  <si>
    <t>INF209KB13X2</t>
  </si>
  <si>
    <t>INF209KB14X0</t>
  </si>
  <si>
    <t>Aditya Birla Sun Life US Treasury 3-10 Year Bond ETFs Fund Of Funds-Regular Growth</t>
  </si>
  <si>
    <t>INF209KB19W1</t>
  </si>
  <si>
    <t>Aditya Birla Sun Life US Treasury 3-10 Year Bond ETFs Fund Of Funds-Regular IDCW</t>
  </si>
  <si>
    <t>INF209KB10X8</t>
  </si>
  <si>
    <t>INF209KB11X6</t>
  </si>
  <si>
    <t>INF846K01X06</t>
  </si>
  <si>
    <t>INF846K01X14</t>
  </si>
  <si>
    <t>INF846K01X22</t>
  </si>
  <si>
    <t>INF846K01X30</t>
  </si>
  <si>
    <t>INF846K01X48</t>
  </si>
  <si>
    <t>INF846K01X55</t>
  </si>
  <si>
    <t>Axis Global Innovation Fund of Fund - Direct Plan - Growth</t>
  </si>
  <si>
    <t>INF846K01Z20</t>
  </si>
  <si>
    <t>Axis Global Innovation Fund of Fund - Direct Plan - IDCW</t>
  </si>
  <si>
    <t>INF846K01Z38</t>
  </si>
  <si>
    <t>INF846K01Z46</t>
  </si>
  <si>
    <t>Axis Global Innovation Fund of Fund - Regular Plan - Growth</t>
  </si>
  <si>
    <t>INF846K01Z53</t>
  </si>
  <si>
    <t>Axis Global Innovation Fund of Fund - Regular Plan - IDCW</t>
  </si>
  <si>
    <t>INF846K01Z61</t>
  </si>
  <si>
    <t>INF846K01Z79</t>
  </si>
  <si>
    <t>INF846K01Y39</t>
  </si>
  <si>
    <t>INF846K01Y47</t>
  </si>
  <si>
    <t>INF846K01Y54</t>
  </si>
  <si>
    <t>INF846K01Y62</t>
  </si>
  <si>
    <t>INF846K01Y70</t>
  </si>
  <si>
    <t>INF846K01Y88</t>
  </si>
  <si>
    <t>Axis NASDAQ 100 Fund of Fund - Direct Plan - Growth</t>
  </si>
  <si>
    <t>INF846K012K9</t>
  </si>
  <si>
    <t>Axis NASDAQ 100 Fund of Fund - Direct Plan - IDCW</t>
  </si>
  <si>
    <t>INF846K013K7</t>
  </si>
  <si>
    <t>INF846K014K5</t>
  </si>
  <si>
    <t>Axis NASDAQ 100 Fund of Fund - Regular Plan - Growth</t>
  </si>
  <si>
    <t>INF846K015K2</t>
  </si>
  <si>
    <t>Axis NASDAQ 100 Fund of Fund - Regular Plan - IDCW</t>
  </si>
  <si>
    <t>INF846K016K0</t>
  </si>
  <si>
    <t>INF846K017K8</t>
  </si>
  <si>
    <t>Axis US Treasury Dynamic Bond ETF Fund of Fund - Direct Plan - Growth Option</t>
  </si>
  <si>
    <t>INF846K017T9</t>
  </si>
  <si>
    <t>Axis US Treasury Dynamic Bond ETF Fund of Fund - Direct Plan - IDCW Option</t>
  </si>
  <si>
    <t>INF846K018T7</t>
  </si>
  <si>
    <t>INF846K019T5</t>
  </si>
  <si>
    <t>Axis US Treasury Dynamic Bond ETF Fund of Fund - Regular Plan - Growth Option</t>
  </si>
  <si>
    <t>INF846K013T8</t>
  </si>
  <si>
    <t>Axis US Treasury Dynamic Bond ETF Fund of Fund - Regular Plan - IDCW Option</t>
  </si>
  <si>
    <t>INF846K014T6</t>
  </si>
  <si>
    <t>INF846K016T1</t>
  </si>
  <si>
    <t>BANDHAN US EQUITY FUND OF FUND - GROWTH - DIRECT PLAN</t>
  </si>
  <si>
    <t>INF194KB1CF2</t>
  </si>
  <si>
    <t>BANDHAN US EQUITY FUND OF FUND - GROWTH - REGULAR PLAN</t>
  </si>
  <si>
    <t>INF194KB1CC9</t>
  </si>
  <si>
    <t>BANDHAN US EQUITY FUND OF FUND - IDCW - DIRECT PLAN</t>
  </si>
  <si>
    <t>INF194KB1CG0</t>
  </si>
  <si>
    <t>BANDHAN US EQUITY FUND OF FUND - IDCW - REGULAR PLAN</t>
  </si>
  <si>
    <t>INF194KB1CD7</t>
  </si>
  <si>
    <t>Bandhan US TREASURY BOND 0-1 YEAR Fund of Fund - DIRECT PLAN - GROWTH</t>
  </si>
  <si>
    <t>Bandhan US TREASURY BOND 0-1 YEAR Fund of Fund - DIRECT PLAN - IDCW</t>
  </si>
  <si>
    <t>Bandhan US TREASURY BOND 0-1 YEAR Fund of Fund - REGULAR PLAN - GROWTH</t>
  </si>
  <si>
    <t>Bandhan US TREASURY BOND 0-1 YEAR Fund of Fund - REGULAR PLAN- IDCW</t>
  </si>
  <si>
    <t>Baroda BNP Paribas Aqua Fund of Fund - Direct Plan - Growth Option</t>
  </si>
  <si>
    <t>INF251K01QT5</t>
  </si>
  <si>
    <t>Baroda BNP Paribas Aqua Fund of Fund - Direct Plan - IDCW Option</t>
  </si>
  <si>
    <t>INF251K01QU3</t>
  </si>
  <si>
    <t>INF251K01QV1</t>
  </si>
  <si>
    <t>Baroda BNP Paribas Aqua Fund of Fund - Regular Plan - IDCW Option</t>
  </si>
  <si>
    <t>INF251K01QR9</t>
  </si>
  <si>
    <t>INF251K01QS7</t>
  </si>
  <si>
    <t>Baroda BNP Paribas Aqua Fund of Fund - Regular Plan Growth</t>
  </si>
  <si>
    <t>INF251K01QQ1</t>
  </si>
  <si>
    <t>DSP Global Allocation Fund of Fund - Direct Plan - Growth</t>
  </si>
  <si>
    <t>INF740K01Z50</t>
  </si>
  <si>
    <t>DSP Global Allocation Fund of Fund - Direct Plan - IDCW</t>
  </si>
  <si>
    <t>INF740K01Z68</t>
  </si>
  <si>
    <t>INF740K01Z76</t>
  </si>
  <si>
    <t>DSP Global Allocation Fund of Fund - Regular Plan - Growth</t>
  </si>
  <si>
    <t>INF740K01Z27</t>
  </si>
  <si>
    <t>DSP Global Allocation Fund of Fund - Regular Plan - IDCW</t>
  </si>
  <si>
    <t>INF740K01Z35</t>
  </si>
  <si>
    <t>INF740K01Z43</t>
  </si>
  <si>
    <t>DSP US Flexible Equity Fund - Direct Plan - Growth</t>
  </si>
  <si>
    <t>INF740K01OH7</t>
  </si>
  <si>
    <t>DSP US Flexible Equity Fund - Direct Plan - IDCW</t>
  </si>
  <si>
    <t>INF740K01OI5</t>
  </si>
  <si>
    <t>INF740K01OJ3</t>
  </si>
  <si>
    <t>DSP US Flexible Equity Fund - Regular Plan - Growth Option</t>
  </si>
  <si>
    <t>INF740K01LP6</t>
  </si>
  <si>
    <t>DSP US Flexible Equity Fund - Regular Plan - IDCW</t>
  </si>
  <si>
    <t>INF740K01LQ4</t>
  </si>
  <si>
    <t>DSP US Treasury Fund of Fund - Direct - Growth</t>
  </si>
  <si>
    <t>INF740KA1UJ6</t>
  </si>
  <si>
    <t>DSP US Treasury Fund of Fund - Direct - IDCW</t>
  </si>
  <si>
    <t>INF740KA1UK4</t>
  </si>
  <si>
    <t>INF740KA1UL2</t>
  </si>
  <si>
    <t>DSP US Treasury Fund of Fund - Regular - Growth</t>
  </si>
  <si>
    <t>INF740KA1UG2</t>
  </si>
  <si>
    <t>DSP US Treasury Fund of Fund - Regular - IDCW</t>
  </si>
  <si>
    <t>INF740KA1UH0</t>
  </si>
  <si>
    <t>INF740KA1UI8</t>
  </si>
  <si>
    <t>DSP World Agriculture Fund - Direct Plan - Growth</t>
  </si>
  <si>
    <t>INF740K01OE4</t>
  </si>
  <si>
    <t>DSP World Agriculture Fund - Direct Plan - IDCW</t>
  </si>
  <si>
    <t>INF740K01OF1</t>
  </si>
  <si>
    <t>INF740K01OG9</t>
  </si>
  <si>
    <t>DSP World Agriculture Fund - Regular Plan - Growth</t>
  </si>
  <si>
    <t>INF740K01EK2</t>
  </si>
  <si>
    <t>DSP World Agriculture Fund - Regular Plan - IDCW</t>
  </si>
  <si>
    <t>INF740K01EL0</t>
  </si>
  <si>
    <t>DSP World Energy Fund - Direct Plan - Growth</t>
  </si>
  <si>
    <t>INF740K01PC5</t>
  </si>
  <si>
    <t>DSP World Energy Fund - Direct Plan - IDCW</t>
  </si>
  <si>
    <t>INF740K01PD3</t>
  </si>
  <si>
    <t>INF740K01PE1</t>
  </si>
  <si>
    <t>DSP World Energy Fund - Regular Plan - Growth</t>
  </si>
  <si>
    <t>INF740K01284</t>
  </si>
  <si>
    <t>DSP World Energy Fund - Regular Plan - IDCW</t>
  </si>
  <si>
    <t>INF740K01292</t>
  </si>
  <si>
    <t>INF740K01300</t>
  </si>
  <si>
    <t>DSP World Gold Fund of Fund - Direct Plan - Growth</t>
  </si>
  <si>
    <t>INF740K01OZ9</t>
  </si>
  <si>
    <t>DSP World Gold Fund of Fund - Direct Plan - IDCW</t>
  </si>
  <si>
    <t>INF740K01PA9</t>
  </si>
  <si>
    <t>INF740K01PB7</t>
  </si>
  <si>
    <t>DSP World Gold Fund of Fund - Regular Plan - Growth</t>
  </si>
  <si>
    <t>INF740K01250</t>
  </si>
  <si>
    <t>DSP World Gold Fund of Fund - Regular Plan - IDCW</t>
  </si>
  <si>
    <t>INF740K01268</t>
  </si>
  <si>
    <t>INF740K01276</t>
  </si>
  <si>
    <t>DSP World Mining Fund - Direct Plan - Growth</t>
  </si>
  <si>
    <t>INF740K01PF8</t>
  </si>
  <si>
    <t>DSP World Mining Fund - Direct Plan - IDCW</t>
  </si>
  <si>
    <t>INF740K01PG6</t>
  </si>
  <si>
    <t>INF740K01PH4</t>
  </si>
  <si>
    <t>DSP World Mining Fund - Regular Plan - Growth</t>
  </si>
  <si>
    <t>INF740K01730</t>
  </si>
  <si>
    <t>DSP World Mining Fund - Regular Plan - IDCW</t>
  </si>
  <si>
    <t>INF740K01748</t>
  </si>
  <si>
    <t>INF740K01AL8</t>
  </si>
  <si>
    <t>INF843K01AW7</t>
  </si>
  <si>
    <t>INF843K01609</t>
  </si>
  <si>
    <t>INF843K01IZ3</t>
  </si>
  <si>
    <t>INF843K01IY6</t>
  </si>
  <si>
    <t>INF843K01GI3</t>
  </si>
  <si>
    <t>INF843K01GJ1</t>
  </si>
  <si>
    <t>INF843K01AU1</t>
  </si>
  <si>
    <t>INF843K01138</t>
  </si>
  <si>
    <t>INF754K01LB7</t>
  </si>
  <si>
    <t>INF754K01LC5</t>
  </si>
  <si>
    <t>INF843K01EC1</t>
  </si>
  <si>
    <t>INF843K01ED9</t>
  </si>
  <si>
    <t xml:space="preserve">Franklin India Feeder - Franklin U S Opportunities Fund - Direct - IDCW </t>
  </si>
  <si>
    <t>INF090I01JP4</t>
  </si>
  <si>
    <t>INF090I01JQ2</t>
  </si>
  <si>
    <t xml:space="preserve">Franklin India Feeder - Franklin U S Opportunities Fund - IDCW </t>
  </si>
  <si>
    <t>INF090I01EV3</t>
  </si>
  <si>
    <t>INF090I01EU5</t>
  </si>
  <si>
    <t>INF090I01EW1</t>
  </si>
  <si>
    <t>INF090I01JR0</t>
  </si>
  <si>
    <t>INF090I01KX6</t>
  </si>
  <si>
    <t xml:space="preserve">Franklin India Feeder - Templeton European Opportunities Fund - Direct - IDCW </t>
  </si>
  <si>
    <t>INF090I01KY4</t>
  </si>
  <si>
    <t>INF090I01KZ1</t>
  </si>
  <si>
    <t>INF090I01KU2</t>
  </si>
  <si>
    <t xml:space="preserve">Franklin India Feeder - Templeton European Opportunities Fund - IDCW </t>
  </si>
  <si>
    <t>INF090I01KV0</t>
  </si>
  <si>
    <t>INF090I01KW8</t>
  </si>
  <si>
    <t>INF336L01HC7</t>
  </si>
  <si>
    <t>INF336L01HF0</t>
  </si>
  <si>
    <t>INF336L01HG8</t>
  </si>
  <si>
    <t>INF336L01HH6</t>
  </si>
  <si>
    <t>INF336L01HD5</t>
  </si>
  <si>
    <t>INF336L01HE3</t>
  </si>
  <si>
    <t>INF336L01BY4</t>
  </si>
  <si>
    <t>INF336L01172</t>
  </si>
  <si>
    <t>INF336L01180</t>
  </si>
  <si>
    <t>INF336L01BW8</t>
  </si>
  <si>
    <t>INF336L01BX6</t>
  </si>
  <si>
    <t>INF336L01164</t>
  </si>
  <si>
    <t>INF336L01CJ3</t>
  </si>
  <si>
    <t>INF336L01446</t>
  </si>
  <si>
    <t>INF336L01438</t>
  </si>
  <si>
    <t>INF336L01420</t>
  </si>
  <si>
    <t>INF336L01CH7</t>
  </si>
  <si>
    <t>INF336L01CI5</t>
  </si>
  <si>
    <t>HSBC Global Equity  Climate Change Fund of Fund Direct Plan IDCW</t>
  </si>
  <si>
    <t>INF336L01PW8</t>
  </si>
  <si>
    <t>INF336L01PX6</t>
  </si>
  <si>
    <t>INF336L01PV0</t>
  </si>
  <si>
    <t>INF336L01PY4</t>
  </si>
  <si>
    <t>INF336L01PZ1</t>
  </si>
  <si>
    <t>INF336L01QA2</t>
  </si>
  <si>
    <t>ICICI Prudential Global Stable Equity Fund (FOF) - Direct - Growth</t>
  </si>
  <si>
    <t>INF109KA1CE0</t>
  </si>
  <si>
    <t>ICICI Prudential Global Stable Equity Fund (FOF) - Direct - IDCW</t>
  </si>
  <si>
    <t>INF109KA1CG5</t>
  </si>
  <si>
    <t>INF109KA1CF7</t>
  </si>
  <si>
    <t>ICICI Prudential Global Stable Equity Fund (FOF) - Growth</t>
  </si>
  <si>
    <t>INF109KA1CB6</t>
  </si>
  <si>
    <t>ICICI Prudential Global Stable Equity Fund (FOF) - IDCW</t>
  </si>
  <si>
    <t>INF109KA1CD2</t>
  </si>
  <si>
    <t>INF109KA1CC4</t>
  </si>
  <si>
    <t>ICICI Prudential Strategic Metal and Energy Equity Fund of Fund - Direct Plan Growth</t>
  </si>
  <si>
    <t>INF109KC1Z55</t>
  </si>
  <si>
    <t>ICICI Prudential Strategic Metal and Energy Equity Fund of Fund - Direct Plan IDCW</t>
  </si>
  <si>
    <t>INF109KC1Z63</t>
  </si>
  <si>
    <t>INF109KC1Z71</t>
  </si>
  <si>
    <t>ICICI Prudential Strategic Metal and Energy Equity Fund of Fund - Growth</t>
  </si>
  <si>
    <t>INF109KC1Z22</t>
  </si>
  <si>
    <t>ICICI Prudential Strategic Metal and Energy Equity Fund of Fund - IDCW</t>
  </si>
  <si>
    <t>INF109KC1Z30</t>
  </si>
  <si>
    <t>INF109KC1Z48</t>
  </si>
  <si>
    <t>Invesco India - Invesco EQQQ Nasdaq-100 ETF Fund of Fund - Direct Plan - Growth</t>
  </si>
  <si>
    <t>INF205KA1585</t>
  </si>
  <si>
    <t>Invesco India - Invesco EQQQ Nasdaq-100 ETF Fund of Fund - Regular Plan - Growth</t>
  </si>
  <si>
    <t>INF205KA1577</t>
  </si>
  <si>
    <t>Invesco India - Invesco Global Consumer Trends Fund of Fund - Direct Plan - Growth</t>
  </si>
  <si>
    <t>INF205KA1270</t>
  </si>
  <si>
    <t>Invesco India - Invesco Global Consumer Trends Fund of Fund - Direct Plan - IDCW (Payout / Reinvestment)</t>
  </si>
  <si>
    <t>INF205KA1262</t>
  </si>
  <si>
    <t>INF205KA1288</t>
  </si>
  <si>
    <t>Invesco India - Invesco Global Consumer Trends Fund of Fund - Growth</t>
  </si>
  <si>
    <t>INF205KA1247</t>
  </si>
  <si>
    <t>Invesco India - Invesco Global Consumer Trends Fund of Fund - IDCW (Payout / Reinvestment)</t>
  </si>
  <si>
    <t>INF205KA1239</t>
  </si>
  <si>
    <t>INF205KA1254</t>
  </si>
  <si>
    <t>Invesco India - Invesco Global Equity Income Fund of Fund - Direct Plan - Growth</t>
  </si>
  <si>
    <t>INF205K01B49</t>
  </si>
  <si>
    <t>Invesco India - Invesco Global Equity Income Fund of Fund - Direct Plan - IDCW (Payout / Reinvestment)</t>
  </si>
  <si>
    <t>INF205K01B56</t>
  </si>
  <si>
    <t>INF205K01B64</t>
  </si>
  <si>
    <t>Invesco India - Invesco Global Equity Income Fund of Fund - Regular Plan - Growth</t>
  </si>
  <si>
    <t>INF205K01B15</t>
  </si>
  <si>
    <t>Invesco India - Invesco Global Equity Income Fund of Fund - Regular Plan - IDCW (Payout / Reinvestment)</t>
  </si>
  <si>
    <t>INF205K01B23</t>
  </si>
  <si>
    <t>INF205K01B31</t>
  </si>
  <si>
    <t>Invesco India - Invesco Pan European Equity Fund of Fund - Direct Plan - Growth Option</t>
  </si>
  <si>
    <t>INF205K01A24</t>
  </si>
  <si>
    <t>Invesco India - Invesco Pan European Equity Fund of Fund - Direct Plan - IDCW (Payout / Reinvestment)</t>
  </si>
  <si>
    <t>INF205K01A32</t>
  </si>
  <si>
    <t>INF205K01A40</t>
  </si>
  <si>
    <t>Invesco India - Invesco Pan European Equity Fund of Fund - Regular Plan - Growth Option</t>
  </si>
  <si>
    <t>INF205K01ZZ9</t>
  </si>
  <si>
    <t>Invesco India - Invesco Pan European Equity Fund of Fund - Regular Plan - IDCW (Payout / Reinvestment)</t>
  </si>
  <si>
    <t>INF205K01A08</t>
  </si>
  <si>
    <t>INF205K01A16</t>
  </si>
  <si>
    <t>INF174K01DV3</t>
  </si>
  <si>
    <t>INF174K01LW4</t>
  </si>
  <si>
    <t>INF174K01DX9</t>
  </si>
  <si>
    <t>INF174K01DW1</t>
  </si>
  <si>
    <t>INF174K01LX2</t>
  </si>
  <si>
    <t>Kotak Global Innovation Fund of Fund - Regular Plan-Growth</t>
  </si>
  <si>
    <t>INF174KA1HD1</t>
  </si>
  <si>
    <t>Kotak Global Innovation Fund of Fund- Direct Plan - IDCW Option</t>
  </si>
  <si>
    <t>INF174KA1HH2</t>
  </si>
  <si>
    <t>INF174KA1HI0</t>
  </si>
  <si>
    <t>Kotak Global Innovation Fund of Fund- Direct Plan -Growth</t>
  </si>
  <si>
    <t>INF174KA1HG4</t>
  </si>
  <si>
    <t>Kotak Global Innovation Fund of Fund- Regular Plan -IDCW Option</t>
  </si>
  <si>
    <t>INF174KA1HE9</t>
  </si>
  <si>
    <t>INF174KA1HF6</t>
  </si>
  <si>
    <t>INF174KA1FO2</t>
  </si>
  <si>
    <t>INF174KA1FN4</t>
  </si>
  <si>
    <t>INF174KA1FP9</t>
  </si>
  <si>
    <t>INF174KA1FL8</t>
  </si>
  <si>
    <t>INF174KA1FK0</t>
  </si>
  <si>
    <t>INF174KA1FM6</t>
  </si>
  <si>
    <t>INF174KA1FQ7</t>
  </si>
  <si>
    <t>INF174KA1FR5</t>
  </si>
  <si>
    <t>Mahindra Manulife Asia Pacific REITs FOF - Direct Plan - Growth</t>
  </si>
  <si>
    <t>INF174V01AY0</t>
  </si>
  <si>
    <t>Mahindra Manulife Asia Pacific REITs FOF - Direct Plan - IDCW</t>
  </si>
  <si>
    <t>INF174V01BA8</t>
  </si>
  <si>
    <t>INF174V01AZ7</t>
  </si>
  <si>
    <t>Mahindra Manulife Asia Pacific REITs FOF - Regular Plan - Growth</t>
  </si>
  <si>
    <t>INF174V01AV6</t>
  </si>
  <si>
    <t>Mahindra Manulife Asia Pacific REITs FOF - Regular Plan - IDCW</t>
  </si>
  <si>
    <t>INF174V01AX2</t>
  </si>
  <si>
    <t>INF174V01AW4</t>
  </si>
  <si>
    <t>Mirae Asset Global Electric &amp; Autonomous Vehicles ETFs Fund of Fund - Regular Plan - Growth</t>
  </si>
  <si>
    <t>INF769K01IP1</t>
  </si>
  <si>
    <t>Mirae Asset Global Electric &amp; Autonomous Vehicles ETFs Fund of Fund- Direct Plan - Growth</t>
  </si>
  <si>
    <t>INF769K01IQ9</t>
  </si>
  <si>
    <t>Mirae Asset Global X Artificial Intelligence &amp; Technology ETF Fund of Fund - Direct Plan- Growth</t>
  </si>
  <si>
    <t>INF769K01IS5</t>
  </si>
  <si>
    <t>Mirae Asset Global X Artificial Intelligence &amp; Technology ETF Fund of Fund - Regular Plan - Growth</t>
  </si>
  <si>
    <t>INF769K01IR7</t>
  </si>
  <si>
    <t>Motilal Oswal Developed Market Ex US ETFs Fund of Funds Direct Plan Growth</t>
  </si>
  <si>
    <t>INF247L01BT3</t>
  </si>
  <si>
    <t>Motilal Oswal Developed Market Ex US ETFs Fund of Funds Regular Plan Growth</t>
  </si>
  <si>
    <t>INF247L01BS5</t>
  </si>
  <si>
    <t>Navi NASDAQ 100 Fund of Fund- Direct- Growth</t>
  </si>
  <si>
    <t>INF959L01FZ1</t>
  </si>
  <si>
    <t>Navi NASDAQ 100 Fund of Fund- Regular- Growth</t>
  </si>
  <si>
    <t>INF959L01GA2</t>
  </si>
  <si>
    <t>Navi US Total Stock Market Fund of Fund- Direct Plan- Growth</t>
  </si>
  <si>
    <t>INF959L01FV0</t>
  </si>
  <si>
    <t>Navi US Total Stock Market Fund of Fund- Regular Plan- Growth</t>
  </si>
  <si>
    <t>INF959L01FW8</t>
  </si>
  <si>
    <t>INF223J01NL0</t>
  </si>
  <si>
    <t>INF223J01AY0</t>
  </si>
  <si>
    <t>INF223J01NF2</t>
  </si>
  <si>
    <t>INF223J01AU8</t>
  </si>
  <si>
    <t>PGIM India Global Select Real Estate Securities Fund of Fund - Direct Plan - Growth Option</t>
  </si>
  <si>
    <t>INF663L01W63</t>
  </si>
  <si>
    <t>PGIM India Global Select Real Estate Securities Fund of Fund - Regular Plan - Growth Option</t>
  </si>
  <si>
    <t>INF663L01W97</t>
  </si>
  <si>
    <t>INF200KA1U28</t>
  </si>
  <si>
    <t>INF200KA1T96</t>
  </si>
  <si>
    <t>INF200KA1U36</t>
  </si>
  <si>
    <t>INF200KA1U44</t>
  </si>
  <si>
    <t>INF200KA1U02</t>
  </si>
  <si>
    <t>INF200KA1U10</t>
  </si>
  <si>
    <t>Aditya Birla Sun Life Active Debt Multi Manager FoF Scheme - DIRECT - IDCW</t>
  </si>
  <si>
    <t>INF084M01DQ0</t>
  </si>
  <si>
    <t>INF084M01DR8</t>
  </si>
  <si>
    <t>Aditya Birla Sun Life Active Debt Multi Manager FoF Scheme - Direct Plan - Growth Option</t>
  </si>
  <si>
    <t>INF084M01DP2</t>
  </si>
  <si>
    <t>Aditya Birla Sun Life Active Debt Multi Manager FoF Scheme - REGULAR - IDCW</t>
  </si>
  <si>
    <t>INF084M01AI3</t>
  </si>
  <si>
    <t>INF084M01AJ1</t>
  </si>
  <si>
    <t>Aditya Birla Sun Life Active Debt Multi Manager FoF Scheme - Regular Plan - Growth Option</t>
  </si>
  <si>
    <t>INF084M01AH5</t>
  </si>
  <si>
    <t>Aditya Birla Sun Life Asset Allocator FoF- Direct Plan - Growth Option</t>
  </si>
  <si>
    <t>INF084M01DM9</t>
  </si>
  <si>
    <t>Aditya Birla Sun Life Asset Allocator FoF- Regular Plan - Growth Option</t>
  </si>
  <si>
    <t>INF084M01AE2</t>
  </si>
  <si>
    <t>Aditya Birla Sun Life Asset Allocator FoF-DIRECT - IDCW</t>
  </si>
  <si>
    <t>INF084M01DN7</t>
  </si>
  <si>
    <t>INF084M01DO5</t>
  </si>
  <si>
    <t>Aditya Birla Sun Life Asset Allocator FoF-REGULAR - IDCW</t>
  </si>
  <si>
    <t>INF084M01AF9</t>
  </si>
  <si>
    <t>INF084M01AG7</t>
  </si>
  <si>
    <t>Aditya Birla Sun Life Financial Planning Fund - Aggressive Plan - Direct - IDCW</t>
  </si>
  <si>
    <t>INF084M01EX4</t>
  </si>
  <si>
    <t>INF084M01EY2</t>
  </si>
  <si>
    <t>Aditya Birla Sun Life Financial Planning Fund - Aggressive Plan - Direct Plan - Growth Option</t>
  </si>
  <si>
    <t>INF084M01EW6</t>
  </si>
  <si>
    <t>Aditya Birla Sun Life Financial Planning Fund - Aggressive Plan - Regular Plan - Growth Option</t>
  </si>
  <si>
    <t>INF084M01101</t>
  </si>
  <si>
    <t>Aditya Birla Sun Life Financial Planning Fund - Aggressive Plan -Regular - IDCW</t>
  </si>
  <si>
    <t>INF084M01119</t>
  </si>
  <si>
    <t>INF084M01127</t>
  </si>
  <si>
    <t>Aditya Birla Sun Life Financial Planning Fund - Conservative Plan - Direct Plan - Growth Option</t>
  </si>
  <si>
    <t>INF084M01EQ8</t>
  </si>
  <si>
    <t>Aditya Birla Sun life Financial Planning Fund - Conservative Plan - Regular Plan - Growth Option</t>
  </si>
  <si>
    <t>INF084M01044</t>
  </si>
  <si>
    <t>Aditya Birla Sun Life Financial Planning Fund - Conservative Plan -Direct - IDCW</t>
  </si>
  <si>
    <t>INF084M01ER6</t>
  </si>
  <si>
    <t>INF084M01ES4</t>
  </si>
  <si>
    <t>Aditya Birla Sun Life Financial Planning Fund - Conservative Plan -Regular - IDCW</t>
  </si>
  <si>
    <t>INF084M01051</t>
  </si>
  <si>
    <t>INF084M01069</t>
  </si>
  <si>
    <t>Aditya Birla Sun Life Financial Planning Fund - Moderate Plan - Direct Plan - Growth Option</t>
  </si>
  <si>
    <t>INF084M01ET2</t>
  </si>
  <si>
    <t>Aditya Birla Sun Life Financial Planning Fund - Moderate Plan - Regular Plan - Growth Option</t>
  </si>
  <si>
    <t>INF084M01077</t>
  </si>
  <si>
    <t>Aditya Birla Sun Life Financial Planning Fund -Moderate  Plan -  Regular -  IDCW</t>
  </si>
  <si>
    <t>INF084M01085</t>
  </si>
  <si>
    <t>INF084M01093</t>
  </si>
  <si>
    <t>Aditya Birla Sun Life Financial Planning Fund -Moderate  Plan - Direct - IDCW</t>
  </si>
  <si>
    <t>INF084M01EU0</t>
  </si>
  <si>
    <t>INF084M01EV8</t>
  </si>
  <si>
    <t>INF209K01YU5</t>
  </si>
  <si>
    <t>INF209K01YT7</t>
  </si>
  <si>
    <t>INF209K01PF4</t>
  </si>
  <si>
    <t>INF209K01PG2</t>
  </si>
  <si>
    <t>INF209K01PH0</t>
  </si>
  <si>
    <t>Aditya Birla Sun Life Multi - Index Fund of Funds-Direct Growth</t>
  </si>
  <si>
    <t>INF209KB15M0</t>
  </si>
  <si>
    <t>Aditya Birla Sun Life Multi- Index Fund Of Fund-Direct IDCW</t>
  </si>
  <si>
    <t>INF209KB16M8</t>
  </si>
  <si>
    <t>INF209KB17M6</t>
  </si>
  <si>
    <t>Aditya Birla Sun Life Multi- Index Fund Of Fund-Regular IDCW</t>
  </si>
  <si>
    <t>INF209KB13M5</t>
  </si>
  <si>
    <t>INF209KB14M3</t>
  </si>
  <si>
    <t>Aditya Birla Sun Life Multi-Index Fund Of Fund-Regular Growth</t>
  </si>
  <si>
    <t>INF209KB12M7</t>
  </si>
  <si>
    <t>Aditya Birla Sun Life Silver ETF FOF-Direct Growth</t>
  </si>
  <si>
    <t>INF209KB16F2</t>
  </si>
  <si>
    <t>Aditya Birla Sun Life Silver ETF FOF-Direct IDCW</t>
  </si>
  <si>
    <t>INF209KB17F0</t>
  </si>
  <si>
    <t>INF209KB18F8</t>
  </si>
  <si>
    <t>Aditya Birla Sun Life Silver ETF FOF-Regular Growth</t>
  </si>
  <si>
    <t>INF209KB13F9</t>
  </si>
  <si>
    <t>Aditya Birla Sun Life Silver ETF FOF-Regular IDCW</t>
  </si>
  <si>
    <t>INF209KB14F7</t>
  </si>
  <si>
    <t>INF209KB15F4</t>
  </si>
  <si>
    <t>Axis All Seasons Debt Fund of Fund - Regular Plan - Quarterly IDCW</t>
  </si>
  <si>
    <t>INF846K01V73</t>
  </si>
  <si>
    <t>INF846K01V65</t>
  </si>
  <si>
    <t>Axis All Seasons Debt Fund of Funds - Direct Plan - Annual IDCW</t>
  </si>
  <si>
    <t>INF846K01U25</t>
  </si>
  <si>
    <t>INF846K01U17</t>
  </si>
  <si>
    <t>Axis All Seasons Debt Fund of Funds - Direct Plan - Growth Option</t>
  </si>
  <si>
    <t>INF846K01U09</t>
  </si>
  <si>
    <t>Axis All Seasons Debt Fund of Funds - Direct Plan - Half Yearly Dividend Option</t>
  </si>
  <si>
    <t>INF846K01U74</t>
  </si>
  <si>
    <t>INF846K01U82</t>
  </si>
  <si>
    <t>Axis All Seasons Debt Fund of Funds - Direct Plan - IDCW</t>
  </si>
  <si>
    <t>INF846K01U90</t>
  </si>
  <si>
    <t>INF846K01V08</t>
  </si>
  <si>
    <t>Axis All Seasons Debt Fund of Funds - Direct Plan - Monthly IDCW</t>
  </si>
  <si>
    <t>INF846K01U41</t>
  </si>
  <si>
    <t>INF846K01U33</t>
  </si>
  <si>
    <t>Axis All Seasons Debt Fund of Funds - Direct Plan - Quarterly IDCW</t>
  </si>
  <si>
    <t>INF846K01U66</t>
  </si>
  <si>
    <t>INF846K01U58</t>
  </si>
  <si>
    <t>Axis All Seasons Debt Fund of Funds - Regular Plan - Annual IDCW</t>
  </si>
  <si>
    <t>INF846K01V32</t>
  </si>
  <si>
    <t>INF846K01V24</t>
  </si>
  <si>
    <t>Axis All Seasons Debt Fund of Funds - Regular Plan - Growth Option</t>
  </si>
  <si>
    <t>INF846K01V16</t>
  </si>
  <si>
    <t>Axis All Seasons Debt Fund of Funds - Regular Plan - Half Yearly IDCW</t>
  </si>
  <si>
    <t>INF846K01V81</t>
  </si>
  <si>
    <t>INF846K01V99</t>
  </si>
  <si>
    <t>Axis All Seasons Debt Fund of Funds - Regular Plan - IDCW</t>
  </si>
  <si>
    <t>INF846K01W07</t>
  </si>
  <si>
    <t>INF846K01W15</t>
  </si>
  <si>
    <t>Axis All Seasons Debt Fund of Funds - Regular Plan - Monthly IDCW</t>
  </si>
  <si>
    <t>INF846K01V57</t>
  </si>
  <si>
    <t>INF846K01V40</t>
  </si>
  <si>
    <t>Axis Equity ETFs FOF - Direct Plan - Growth Option</t>
  </si>
  <si>
    <t>INF846K011G9</t>
  </si>
  <si>
    <t>Axis Equity ETFs FOF - Direct Plan - IDCW</t>
  </si>
  <si>
    <t>INF846K012G7</t>
  </si>
  <si>
    <t>INF846K013G5</t>
  </si>
  <si>
    <t>Axis Equity ETFs FOF - Regular Plan - Growth Option</t>
  </si>
  <si>
    <t>INF846K014G3</t>
  </si>
  <si>
    <t>Axis Equity ETFs FOF - Regular Plan - IDCW</t>
  </si>
  <si>
    <t>INF846K015G0</t>
  </si>
  <si>
    <t>INF846K016G8</t>
  </si>
  <si>
    <t>INF846K01DS2</t>
  </si>
  <si>
    <t>INF846K01DQ6</t>
  </si>
  <si>
    <t>INF846K01DR4</t>
  </si>
  <si>
    <t>INF846K01AL3</t>
  </si>
  <si>
    <t>INF846K01AM1</t>
  </si>
  <si>
    <t>INF846K01AN9</t>
  </si>
  <si>
    <t>Axis Nifty AAA Bond Plus SDL Apr 2026 50:50 ETF FOF - Direct Plan - Growth Option</t>
  </si>
  <si>
    <t>INF846K017C5</t>
  </si>
  <si>
    <t>Axis Nifty AAA Bond Plus SDL Apr 2026 50:50 ETF FOF - Regular Plan - Growth Option</t>
  </si>
  <si>
    <t>INF846K010D8</t>
  </si>
  <si>
    <t>Axis Nifty AAA Bond Plus SDL Apr 2026 50:50 ETF FOF - Regular Plan - IDCW Option</t>
  </si>
  <si>
    <t>INF846K011D6</t>
  </si>
  <si>
    <t>INF846K012D4</t>
  </si>
  <si>
    <t>Axis Nifty AAA Bond Plus SDL April 2026 50:50 ETF FOF - Direct Plan - IDCW Option</t>
  </si>
  <si>
    <t>INF846K018C3</t>
  </si>
  <si>
    <t>INF846K019C1</t>
  </si>
  <si>
    <t>Axis Silver Fund of Fund - Regular Plan - IDCW Option</t>
  </si>
  <si>
    <t>INF846K019J6</t>
  </si>
  <si>
    <t>INF846K010K3</t>
  </si>
  <si>
    <t>Axis Silver Fund of Fund -Regular Plan- Growth Option</t>
  </si>
  <si>
    <t>INF846K018J8</t>
  </si>
  <si>
    <t>Axis Silver Fund of Fund- Direct Plan - IDCW Option</t>
  </si>
  <si>
    <t>INF846K016J2</t>
  </si>
  <si>
    <t>INF846K017J0</t>
  </si>
  <si>
    <t>Axis Silver Fund of Fund- Direct Plan-Growth Option</t>
  </si>
  <si>
    <t>INF846K015J4</t>
  </si>
  <si>
    <t>BANDHAN ALL SEASONS BOND FUND - DIRECT PLAN-WEEKLY IDCW</t>
  </si>
  <si>
    <t>INF194K01V71</t>
  </si>
  <si>
    <t>BANDHAN All Seasons Bond Fund - Regular Plan - Annual IDCW</t>
  </si>
  <si>
    <t>INF194K01SG0</t>
  </si>
  <si>
    <t>INF194K01SF2</t>
  </si>
  <si>
    <t>BANDHAN All Seasons Bond Fund - Regular Plan - Daily IDCW</t>
  </si>
  <si>
    <t>INF194K01F55</t>
  </si>
  <si>
    <t>BANDHAN All Seasons Bond Fund - Regular Plan - Fortnightly IDCW</t>
  </si>
  <si>
    <t>INF194K01SM8</t>
  </si>
  <si>
    <t>INF194K01SL0</t>
  </si>
  <si>
    <t>BANDHAN All Seasons Bond Fund - Regular Plan - Growth</t>
  </si>
  <si>
    <t>INF194K01SE5</t>
  </si>
  <si>
    <t>BANDHAN All Seasons Bond Fund - Regular Plan - Half Yearly IDCW</t>
  </si>
  <si>
    <t>INF194K01SI6</t>
  </si>
  <si>
    <t>INF194K01SH8</t>
  </si>
  <si>
    <t>BANDHAN All Seasons Bond Fund - Regular Plan - Periodic IDCW</t>
  </si>
  <si>
    <t>INF194KA1TS0</t>
  </si>
  <si>
    <t>INF194KA1TT8</t>
  </si>
  <si>
    <t>BANDHAN All Seasons Bond Fund - Regular Plan - Quarterly IDCW</t>
  </si>
  <si>
    <t>INF194K01SK2</t>
  </si>
  <si>
    <t>INF194K01SJ4</t>
  </si>
  <si>
    <t>BANDHAN All Seasons Bond Fund - Regular Plan - Weekly IDCW</t>
  </si>
  <si>
    <t>INF194K01F63</t>
  </si>
  <si>
    <t>BANDHAN All Seasons Bond Fund-Direct Plan-Annual IDCW</t>
  </si>
  <si>
    <t>INF194K01U98</t>
  </si>
  <si>
    <t>INF194K01U80</t>
  </si>
  <si>
    <t>BANDHAN All Seasons Bond Fund-Direct Plan-Daily IDCW</t>
  </si>
  <si>
    <t>INF194K01V63</t>
  </si>
  <si>
    <t>BANDHAN All Seasons Bond Fund-Direct Plan-Fortnightly IDCW</t>
  </si>
  <si>
    <t>INF194K01V55</t>
  </si>
  <si>
    <t>INF194K01V48</t>
  </si>
  <si>
    <t>BANDHAN All Seasons Bond Fund-Direct Plan-Growth</t>
  </si>
  <si>
    <t>INF194K01U72</t>
  </si>
  <si>
    <t>BANDHAN All Seasons Bond Fund-Direct Plan-Half Yearly IDCW</t>
  </si>
  <si>
    <t>INF194K01V14</t>
  </si>
  <si>
    <t>INF194K01V06</t>
  </si>
  <si>
    <t>BANDHAN All Seasons Bond Fund-Direct Plan-Periodic IDCW</t>
  </si>
  <si>
    <t>INF194KA1TV4</t>
  </si>
  <si>
    <t>INF194KA1TW2</t>
  </si>
  <si>
    <t>BANDHAN All Seasons Bond Fund-Direct Plan-Quarterly IDCW</t>
  </si>
  <si>
    <t>INF194K01V30</t>
  </si>
  <si>
    <t>INF194K01V22</t>
  </si>
  <si>
    <t>BANDHAN Asset Allocation Fund - Regular Plan - Aggressive Plan - Growth</t>
  </si>
  <si>
    <t>INF194K01953</t>
  </si>
  <si>
    <t>BANDHAN Asset Allocation Fund - Regular Plan - Aggressive Plan - IDCW</t>
  </si>
  <si>
    <t>INF194K01961</t>
  </si>
  <si>
    <t>INF194K01979</t>
  </si>
  <si>
    <t>BANDHAN Asset Allocation Fund Of Fund-Aggressive Plan-Direct Plan-Growth</t>
  </si>
  <si>
    <t>INF194K012B6</t>
  </si>
  <si>
    <t>BANDHAN Asset Allocation Fund Of Fund-Aggressive Plan-Direct Plan-IDCW</t>
  </si>
  <si>
    <t>INF194K013B4</t>
  </si>
  <si>
    <t>INF194K014B2</t>
  </si>
  <si>
    <t>BANDHAN Asset Allocation Fund - Regular Plan - Conservative Plan - Growth</t>
  </si>
  <si>
    <t>INF194K01987</t>
  </si>
  <si>
    <t>BANDHAN Asset Allocation Fund - Regular Plan - Conservative Plan - IDCW</t>
  </si>
  <si>
    <t>INF194K01995</t>
  </si>
  <si>
    <t>INF194K01AA1</t>
  </si>
  <si>
    <t>BANDHAN Asset Allocation Fund Of Fund-Conservative Plan-Direct Plan-Growth</t>
  </si>
  <si>
    <t>INF194K016A9</t>
  </si>
  <si>
    <t>BANDHAN Asset Allocation Fund Of Fund-Conservative Plan-Direct Plan-IDCW</t>
  </si>
  <si>
    <t>INF194K017A7</t>
  </si>
  <si>
    <t>INF194K018A5</t>
  </si>
  <si>
    <t>BANDHAN Asset Allocation Fund - Regular Plan - Moderate Plan - Growth</t>
  </si>
  <si>
    <t>INF194K01AB9</t>
  </si>
  <si>
    <t>BANDHAN Asset Allocation Fund - Regular Plan - Moderate Plan - IDCW</t>
  </si>
  <si>
    <t>INF194K01AC7</t>
  </si>
  <si>
    <t>INF194K01AD5</t>
  </si>
  <si>
    <t>BANDHAN Asset Allocation Fund Of Fund-Moderate Plan-Direct Plan-Growth</t>
  </si>
  <si>
    <t>INF194K019A3</t>
  </si>
  <si>
    <t>BANDHAN Asset Allocation Fund Of Fund-Moderate Plan-Direct Plan-IDCW</t>
  </si>
  <si>
    <t>INF194K010B0</t>
  </si>
  <si>
    <t>INF194K011B8</t>
  </si>
  <si>
    <t>DSP Gold ETF Fund of Fund - Direct - Growth</t>
  </si>
  <si>
    <t>INF740KA1TK6</t>
  </si>
  <si>
    <t>DSP Gold ETF Fund of Fund - Direct - IDCW</t>
  </si>
  <si>
    <t>INF740KA1TL4</t>
  </si>
  <si>
    <t>INF740KA1TM2</t>
  </si>
  <si>
    <t>DSP Gold ETF Fund of Fund - Regular - Growth</t>
  </si>
  <si>
    <t>INF740KA1TH2</t>
  </si>
  <si>
    <t>DSP Gold ETF Fund of Fund - Regular - IDCW</t>
  </si>
  <si>
    <t>INF740KA1TI0</t>
  </si>
  <si>
    <t>INF740KA1TJ8</t>
  </si>
  <si>
    <t>BHARAT Bond ETF FOF - April 2032 Direct Growth</t>
  </si>
  <si>
    <t>INF754K01NY5</t>
  </si>
  <si>
    <t>BHARAT Bond ETF FOF - April 2032 Direct Plan Dividend</t>
  </si>
  <si>
    <t>INF754K01NZ2</t>
  </si>
  <si>
    <t>INF754K01OA3</t>
  </si>
  <si>
    <t>BHARAT Bond ETF FOF - April 2032 Regular Plan Dividend</t>
  </si>
  <si>
    <t>INF754K01NW9</t>
  </si>
  <si>
    <t>INF754K01NX7</t>
  </si>
  <si>
    <t>BHARAT Bond ETF FOF - April 2032 Regular Plan Growth</t>
  </si>
  <si>
    <t>INF754K01NV1</t>
  </si>
  <si>
    <t>BHARAT Bond ETF FOF - April 2033 - Direct Plan - Growth</t>
  </si>
  <si>
    <t>INF754K01RC2</t>
  </si>
  <si>
    <t>BHARAT Bond ETF FOF - April 2033 - Direct Plan - IDCW</t>
  </si>
  <si>
    <t>INF754K01RD0</t>
  </si>
  <si>
    <t>INF754K01RE8</t>
  </si>
  <si>
    <t>BHARAT Bond ETF FOF - April 2033 - Regular Plan - Growth</t>
  </si>
  <si>
    <t>INF754K01QY8</t>
  </si>
  <si>
    <t>BHARAT Bond ETF FOF - April 2033 - Regular Plan - IDCW</t>
  </si>
  <si>
    <t>INF754K01QZ5</t>
  </si>
  <si>
    <t>INF754K01RA6</t>
  </si>
  <si>
    <t>Bharat Bond FOF - April 2030 - Direct Plan - Growth Option</t>
  </si>
  <si>
    <t>INF754K01KY1</t>
  </si>
  <si>
    <t>BHARAT Bond FOF - April 2030 - Direct Plan - IDCW Option</t>
  </si>
  <si>
    <t>INF754K01KZ8</t>
  </si>
  <si>
    <t>INF754K01LA9</t>
  </si>
  <si>
    <t>Bharat Bond FOF - April 2030 - Regular Plan - Growth Option</t>
  </si>
  <si>
    <t>INF754K01KV7</t>
  </si>
  <si>
    <t>BHARAT Bond FOF - April 2030 - Regular Plan - IDCW Option</t>
  </si>
  <si>
    <t>INF754K01KW5</t>
  </si>
  <si>
    <t>INF754K01KX3</t>
  </si>
  <si>
    <t>BHARAT Bond FOF - April 2025 - Direct Plan - IDCW Option</t>
  </si>
  <si>
    <t>INF754K01LJ0</t>
  </si>
  <si>
    <t>INF754K01LK8</t>
  </si>
  <si>
    <t>BHARAT Bond FOF - April 2025 - Regular Plan - IDCW Option</t>
  </si>
  <si>
    <t>INF754K01LG6</t>
  </si>
  <si>
    <t>INF754K01LH4</t>
  </si>
  <si>
    <t>BHARAT Bond FOF- April 2025- Direct Pan- Growth Option</t>
  </si>
  <si>
    <t>INF754K01LI2</t>
  </si>
  <si>
    <t>BHARAT Bond FOF- April 2025- Regular Plan- Growth Option</t>
  </si>
  <si>
    <t>INF754K01LF8</t>
  </si>
  <si>
    <t>BHARAT Bond FOF - April 2031 - Direct Plan - IDCW Option</t>
  </si>
  <si>
    <t>INF754K01LP7</t>
  </si>
  <si>
    <t>INF754K01LQ5</t>
  </si>
  <si>
    <t>BHARAT Bond FOF - April 2031 - Regular Plan - IDCW Option</t>
  </si>
  <si>
    <t>INF754K01LM4</t>
  </si>
  <si>
    <t>INF754K01LN2</t>
  </si>
  <si>
    <t>BHARAT Bond FOF- April 2031- Direct Plan- Growth Option</t>
  </si>
  <si>
    <t>INF754K01LO0</t>
  </si>
  <si>
    <t>BHARAT Bond FOF- April 2031- Regular Plan- Growth Option</t>
  </si>
  <si>
    <t>INF754K01LL6</t>
  </si>
  <si>
    <t>Edelweiss Gold and Silver ETF FOF - Direct Plan - Growth</t>
  </si>
  <si>
    <t>INF754K01OX5</t>
  </si>
  <si>
    <t>Edelweiss Gold and Silver ETF FOF - Direct Plan - IDCW</t>
  </si>
  <si>
    <t>INF754K01OY3</t>
  </si>
  <si>
    <t>INF754K01OZ0</t>
  </si>
  <si>
    <t>Edelweiss Gold and Silver ETF FOF - Regular Plan - Growth</t>
  </si>
  <si>
    <t>INF754K01OT3</t>
  </si>
  <si>
    <t>Edelweiss Gold and Silver ETF FOF - Regular Plan - IDCW</t>
  </si>
  <si>
    <t>INF754K01OU1</t>
  </si>
  <si>
    <t>INF754K01OV9</t>
  </si>
  <si>
    <t>Franklin India Dynamic Asset Allocation Fund Of Funds - Direct - Growth</t>
  </si>
  <si>
    <t>INF090I01HV6</t>
  </si>
  <si>
    <t xml:space="preserve">Franklin India Dynamic Asset Allocation Fund of funds - Direct - IDCW </t>
  </si>
  <si>
    <t>INF090I01HT0</t>
  </si>
  <si>
    <t>INF090I01HU8</t>
  </si>
  <si>
    <t xml:space="preserve">Franklin India Dynamic Asset Allocation Fund of funds - IDCW </t>
  </si>
  <si>
    <t>INF090I01247</t>
  </si>
  <si>
    <t>INF090I01254</t>
  </si>
  <si>
    <t>Franklin India Dynamic Asset Allocation Fund of Funds-Growth</t>
  </si>
  <si>
    <t>INF090I01262</t>
  </si>
  <si>
    <t>Franklin India Multi - Asset Solution Fund of Funds - Direct - IDCW</t>
  </si>
  <si>
    <t>INF090I01LI5</t>
  </si>
  <si>
    <t>INF090I01LJ3</t>
  </si>
  <si>
    <t>Franklin India Multi - Asset Solution Fund of Funds- Growth Plan</t>
  </si>
  <si>
    <t>INF090I01LE4</t>
  </si>
  <si>
    <t>Franklin India Multi - Asset Solution Fund of Funds- Growth Plan - Direct</t>
  </si>
  <si>
    <t>INF090I01LH7</t>
  </si>
  <si>
    <t>Franklin India Multi - Asset Solution Fund of Funds- IDCW</t>
  </si>
  <si>
    <t>INF090I01LF1</t>
  </si>
  <si>
    <t>INF090I01LG9</t>
  </si>
  <si>
    <t>HDFC Asset Allocator Fund of Funds - Growth Option</t>
  </si>
  <si>
    <t>INF179KC1BD7</t>
  </si>
  <si>
    <t>HDFC Asset Allocator Fund of Funds - Growth Option -Direct Plan</t>
  </si>
  <si>
    <t>INF179KC1BA3</t>
  </si>
  <si>
    <t>HDFC Asset Allocator Fund of Funds - IDCW Option</t>
  </si>
  <si>
    <t>INF179KC1BE5</t>
  </si>
  <si>
    <t>HDFC Asset Allocator Fund of Funds - IDCW Option - Direct Plan</t>
  </si>
  <si>
    <t>INF179KC1BB1</t>
  </si>
  <si>
    <t>INF179KA1SF8</t>
  </si>
  <si>
    <t>INF179KA1SC5</t>
  </si>
  <si>
    <t>INF179KA1SG6</t>
  </si>
  <si>
    <t>INF179KA1SD3</t>
  </si>
  <si>
    <t>INF179K01VX0</t>
  </si>
  <si>
    <t>INF179K01LC5</t>
  </si>
  <si>
    <t>HDFC Silver ETF Fund of Fund - Growth Option</t>
  </si>
  <si>
    <t>INF179KC1DV5</t>
  </si>
  <si>
    <t>HDFC Silver ETF Fund of Fund - Growth Option - Direct Plan</t>
  </si>
  <si>
    <t>INF179KC1DU7</t>
  </si>
  <si>
    <t>HSBC Managed Solutions - Conservative - Growth</t>
  </si>
  <si>
    <t>INF336L01IM4</t>
  </si>
  <si>
    <t>HSBC Managed Solutions - Conservative - Growth Direct</t>
  </si>
  <si>
    <t>INF336L01IP7</t>
  </si>
  <si>
    <t>HSBC Managed Solutions India Conservative Fund IDCW</t>
  </si>
  <si>
    <t>INF336L01IK8</t>
  </si>
  <si>
    <t>INF336L01IL6</t>
  </si>
  <si>
    <t>HSBC Managed Solutions - Growth - Dividend</t>
  </si>
  <si>
    <t>INF336L01HY1</t>
  </si>
  <si>
    <t>INF336L01HZ8</t>
  </si>
  <si>
    <t>HSBC Managed Solutions - Growth - Dividend Direct</t>
  </si>
  <si>
    <t>INF336L01IB7</t>
  </si>
  <si>
    <t>INF336L01IC5</t>
  </si>
  <si>
    <t>HSBC Managed Solutions - Growth - Growth</t>
  </si>
  <si>
    <t>INF336L01IA9</t>
  </si>
  <si>
    <t>HSBC Managed Solutions - Growth - Growth Direct</t>
  </si>
  <si>
    <t>INF336L01ID3</t>
  </si>
  <si>
    <t>HSBC Managed Solutions - Moderate - Growth</t>
  </si>
  <si>
    <t>INF336L01IG6</t>
  </si>
  <si>
    <t>HSBC Managed Solutions - Moderate - Growth Direct</t>
  </si>
  <si>
    <t>INF336L01IJ0</t>
  </si>
  <si>
    <t>HSBC Managed Solutions India Moderate Fund Direct Plan IDCW</t>
  </si>
  <si>
    <t>INF336L01IH4</t>
  </si>
  <si>
    <t>INF336L01II2</t>
  </si>
  <si>
    <t>HSBC Managed Solutions India Moderate Fund IDCW</t>
  </si>
  <si>
    <t>INF336L01IE1</t>
  </si>
  <si>
    <t>INF336L01IF8</t>
  </si>
  <si>
    <t>ICICI Prudential Asset Allocator Fund (FOF) - Direct Plan - Growth</t>
  </si>
  <si>
    <t>INF109K01X16</t>
  </si>
  <si>
    <t>ICICI Prudential Asset Allocator Fund (FOF) - Direct Plan - IDCW</t>
  </si>
  <si>
    <t>INF109K01W90</t>
  </si>
  <si>
    <t>INF109K01X08</t>
  </si>
  <si>
    <t>ICICI Prudential Asset Allocator Fund (FOF) - Growth</t>
  </si>
  <si>
    <t>INF109K01837</t>
  </si>
  <si>
    <t>ICICI Prudential Asset Allocator Fund (FOF) - IDCW</t>
  </si>
  <si>
    <t>INF109K01FJ9</t>
  </si>
  <si>
    <t>INF109K01845</t>
  </si>
  <si>
    <t>ICICI Prudential BHARAT 22 FOF - Cumulative Option</t>
  </si>
  <si>
    <t>INF109KC1FW3</t>
  </si>
  <si>
    <t>ICICI Prudential BHARAT 22 FOF - Direct Plan Cumulative Option</t>
  </si>
  <si>
    <t>INF109KC1FX1</t>
  </si>
  <si>
    <t>ICICI Prudential Debt Management Fund (FOF) - Direct Plan -  IDCW</t>
  </si>
  <si>
    <t>INF109K01X57</t>
  </si>
  <si>
    <t>INF109K01X65</t>
  </si>
  <si>
    <t>ICICI Prudential Debt Management Fund (FOF) - Direct Plan - Growth</t>
  </si>
  <si>
    <t>INF109K01X73</t>
  </si>
  <si>
    <t>ICICI Prudential Debt Management Fund (FOF) - Growth</t>
  </si>
  <si>
    <t>INF109K01878</t>
  </si>
  <si>
    <t>ICICI Prudential Debt Management Fund (FOF ) - IDCW</t>
  </si>
  <si>
    <t>INF109K01FS0</t>
  </si>
  <si>
    <t>INF109K01886</t>
  </si>
  <si>
    <t>INF109KC1F34</t>
  </si>
  <si>
    <t>INF109KC1F42</t>
  </si>
  <si>
    <t>INF109KC1F00</t>
  </si>
  <si>
    <t>INF109KC1F18</t>
  </si>
  <si>
    <t>ICICI Prudential Income Optimizer Fund (FOF) - Direct Plan - Growth</t>
  </si>
  <si>
    <t>INF109K01W82</t>
  </si>
  <si>
    <t>ICICI Prudential Income Optimizer Fund (FOF) - Direct Plan - IDCW</t>
  </si>
  <si>
    <t>INF109K01W66</t>
  </si>
  <si>
    <t>INF109K01W74</t>
  </si>
  <si>
    <t>ICICI Prudential Income Optimizer Fund (FOF) - Growth</t>
  </si>
  <si>
    <t>INF109K01811</t>
  </si>
  <si>
    <t>ICICI Prudential Income Optimizer Fund (FOF) - IDCW</t>
  </si>
  <si>
    <t>INF109K01EB9</t>
  </si>
  <si>
    <t>INF109K01829</t>
  </si>
  <si>
    <t>ICICI Prudential India Equity FOF - Direct Plan - Growth</t>
  </si>
  <si>
    <t>INF109KC1I49</t>
  </si>
  <si>
    <t>ICICI Prudential India Equity FOF - Direct Plan - IDCW</t>
  </si>
  <si>
    <t>INF109KC1I64</t>
  </si>
  <si>
    <t>INF109KC1I56</t>
  </si>
  <si>
    <t>ICICI Prudential India Equity FOF - Growth</t>
  </si>
  <si>
    <t>INF109KC1I15</t>
  </si>
  <si>
    <t>ICICI Prudential India Equity FOF - IDCW</t>
  </si>
  <si>
    <t>INF109KC1I31</t>
  </si>
  <si>
    <t>INF109KC1I23</t>
  </si>
  <si>
    <t>ICICI Prudential Nifty 100 Low Volatility 30 ETF FOF - Direct Plan - Growth</t>
  </si>
  <si>
    <t>INF109KC1P81</t>
  </si>
  <si>
    <t>ICICI Prudential Nifty 100 Low Volatility 30 ETF FOF - Direct Plan - IDCW</t>
  </si>
  <si>
    <t>INF109KC1Q07</t>
  </si>
  <si>
    <t>INF109KC1P99</t>
  </si>
  <si>
    <t>ICICI Prudential Nifty 100 Low Volatility 30 ETF FOF - Growth</t>
  </si>
  <si>
    <t>INF109KC1P57</t>
  </si>
  <si>
    <t>ICICI Prudential Nifty 100 Low Volatility 30 ETF FOF - IDCW</t>
  </si>
  <si>
    <t>INF109KC1P73</t>
  </si>
  <si>
    <t>INF109KC1P65</t>
  </si>
  <si>
    <t>ICICI Prudential Nifty Alpha Low - Volatility 30 ETF FOF - Direct Plan - Growth</t>
  </si>
  <si>
    <t>INF109KC1R89</t>
  </si>
  <si>
    <t>ICICI Prudential Nifty Alpha Low - Volatility 30 ETF FOF - Direct Plan - IDCW</t>
  </si>
  <si>
    <t>INF109KC1S05</t>
  </si>
  <si>
    <t>INF109KC1R97</t>
  </si>
  <si>
    <t>ICICI Prudential Nifty Alpha Low - Volatility 30 ETF FOF - Growth</t>
  </si>
  <si>
    <t>INF109KC1R55</t>
  </si>
  <si>
    <t>ICICI Prudential Nifty Alpha Low - Volatility 30 ETF FOF - IDCW</t>
  </si>
  <si>
    <t>INF109KC1R71</t>
  </si>
  <si>
    <t>INF109KC1R63</t>
  </si>
  <si>
    <t>ICICI Prudential Passive Multi-Asset Fund of Funds - Direct Plan - Growth</t>
  </si>
  <si>
    <t>INF109KC1Y15</t>
  </si>
  <si>
    <t>ICICI Prudential Passive Multi-Asset Fund of Funds - Direct Plan - IDCW</t>
  </si>
  <si>
    <t>INF109KC1Y23</t>
  </si>
  <si>
    <t>INF109KC1Y31</t>
  </si>
  <si>
    <t>ICICI Prudential Passive Multi-Asset Fund of Funds - Growth</t>
  </si>
  <si>
    <t>INF109KC1X81</t>
  </si>
  <si>
    <t>ICICI Prudential Passive Multi-Asset Fund of Funds - IDCW</t>
  </si>
  <si>
    <t>INF109KC1X99</t>
  </si>
  <si>
    <t>INF109KC1Y07</t>
  </si>
  <si>
    <t>INF109K01DW7</t>
  </si>
  <si>
    <t>INF109K01803</t>
  </si>
  <si>
    <t>ICICI Prudential Passive Strategy Fund (FOF) - Direct Plan -  IDCW</t>
  </si>
  <si>
    <t>INF109K01W33</t>
  </si>
  <si>
    <t>INF109K01W41</t>
  </si>
  <si>
    <t>INF109K01W58</t>
  </si>
  <si>
    <t>INF109K01795</t>
  </si>
  <si>
    <t>ICICI Prudential Regular Gold Savings Fund (FOF) - Direct Plan -  Growth</t>
  </si>
  <si>
    <t>INF109K01U92</t>
  </si>
  <si>
    <t>ICICI Prudential Regular Gold Savings Fund (FOF) - Direct Plan -  IDCW</t>
  </si>
  <si>
    <t>INF109K01U76</t>
  </si>
  <si>
    <t>INF109K01U84</t>
  </si>
  <si>
    <t>ICICI Prudential Regular Gold Savings Fund (FOF) - Growth</t>
  </si>
  <si>
    <t>INF109K01TK8</t>
  </si>
  <si>
    <t>ICICI Prudential Regular Gold Savings Fund (FOF) - IDCW</t>
  </si>
  <si>
    <t>INF109K01TM4</t>
  </si>
  <si>
    <t>INF109K01TL6</t>
  </si>
  <si>
    <t>INF109KC1V91</t>
  </si>
  <si>
    <t>INF109KC1W09</t>
  </si>
  <si>
    <t>INF109KC1W17</t>
  </si>
  <si>
    <t>INF109KC1V67</t>
  </si>
  <si>
    <t>INF109KC1V75</t>
  </si>
  <si>
    <t>INF109KC1V83</t>
  </si>
  <si>
    <t>ICICI PRUDENTIAL SILVER ETF FUND OF FUND - Direct Plan - Growth</t>
  </si>
  <si>
    <t>INF109KC1Y98</t>
  </si>
  <si>
    <t>ICICI PRUDENTIAL SILVER ETF FUND OF FUND - Direct Plan - IDCW</t>
  </si>
  <si>
    <t>INF109KC1Z06</t>
  </si>
  <si>
    <t>INF109KC1Z14</t>
  </si>
  <si>
    <t>ICICI PRUDENTIAL SILVER ETF FUND OF FUND - Growth</t>
  </si>
  <si>
    <t>INF109KC1Y64</t>
  </si>
  <si>
    <t>ICICI PRUDENTIAL SILVER ETF FUND OF FUND - IDCW</t>
  </si>
  <si>
    <t>INF109KC1Y72</t>
  </si>
  <si>
    <t>INF109KC1Y80</t>
  </si>
  <si>
    <t>INF109K01X40</t>
  </si>
  <si>
    <t>INF109K01852</t>
  </si>
  <si>
    <t>INF109K01FR2</t>
  </si>
  <si>
    <t>INF109K01860</t>
  </si>
  <si>
    <t>INF205K01NH3</t>
  </si>
  <si>
    <t>INF205K01NI1</t>
  </si>
  <si>
    <t>INF205K01NJ9</t>
  </si>
  <si>
    <t>INF205K01FA4</t>
  </si>
  <si>
    <t>INF205K01FB2</t>
  </si>
  <si>
    <t>INF205K01FC0</t>
  </si>
  <si>
    <t>Kotak All Weather Debt FOF-Direct Plan-Growth</t>
  </si>
  <si>
    <t>INF174KA1KJ2</t>
  </si>
  <si>
    <t>Kotak All Weather Debt FOF-Direct Plan-IDCW</t>
  </si>
  <si>
    <t>INF174KA1KK0</t>
  </si>
  <si>
    <t>INF174KA1KL8</t>
  </si>
  <si>
    <t>Kotak All Weather Debt FOF-Regular Plan-Growth</t>
  </si>
  <si>
    <t>INF174KA1KG8</t>
  </si>
  <si>
    <t>Kotak All Weather Debt FOF-Regular Plan-IDCW</t>
  </si>
  <si>
    <t>INF174KA1KH6</t>
  </si>
  <si>
    <t>INF174KA1KI4</t>
  </si>
  <si>
    <t>Kotak Gold Fund Growth</t>
  </si>
  <si>
    <t>INF174K01AT3</t>
  </si>
  <si>
    <t>Kotak Gold Fund Growth - Direct</t>
  </si>
  <si>
    <t>INF174K01MP6</t>
  </si>
  <si>
    <t>Kotak Gold Fund Payout of Income Distribution cum capital withdrawal option</t>
  </si>
  <si>
    <t>INF174K01AU1</t>
  </si>
  <si>
    <t>INF174K01AV9</t>
  </si>
  <si>
    <t>Kotak Gold Fund Payout of Income Distribution cum capital withdrawal option- Direct</t>
  </si>
  <si>
    <t>INF174K01MQ4</t>
  </si>
  <si>
    <t>INF174K01MR2</t>
  </si>
  <si>
    <t>INF174K01LN3</t>
  </si>
  <si>
    <t>INF174K01LO1</t>
  </si>
  <si>
    <t>INF174K01468</t>
  </si>
  <si>
    <t>INF174K01484</t>
  </si>
  <si>
    <t>INF174K01476</t>
  </si>
  <si>
    <t>Kotak Silver ETF Fund of Fund - Direct Plan - Growth Option</t>
  </si>
  <si>
    <t>INF174KA1MQ3</t>
  </si>
  <si>
    <t>Kotak Silver ETF Fund of Fund - Regular Plan - Growth Option</t>
  </si>
  <si>
    <t>INF174KA1MR1</t>
  </si>
  <si>
    <t>INF397L01BU4</t>
  </si>
  <si>
    <t>INF397L01992</t>
  </si>
  <si>
    <t>Mirae Asset Equity Allocator Fund  of Fund Direct IDCW</t>
  </si>
  <si>
    <t>INF769K01GD1</t>
  </si>
  <si>
    <t>INF769K01GF6</t>
  </si>
  <si>
    <t>Mirae Asset Equity Allocator Fund  of Fund Regular IDCW</t>
  </si>
  <si>
    <t>INF769K01GA7</t>
  </si>
  <si>
    <t>INF769K01GC3</t>
  </si>
  <si>
    <t>INF769K01GE9</t>
  </si>
  <si>
    <t>INF769K01GB5</t>
  </si>
  <si>
    <t>Mirae Asset Hang Seng TECH ETF Fund of Fund Regular Plan - Growth Option</t>
  </si>
  <si>
    <t>INF769K01HT5</t>
  </si>
  <si>
    <t>Mirae AssetHang Seng TECH ETF Fund of Fund Direct Plan - Growth Option</t>
  </si>
  <si>
    <t>INF769K01HU3</t>
  </si>
  <si>
    <t>Mirae Asset ESG Sector Leaders Fund  of Fund Direct IDCW</t>
  </si>
  <si>
    <t>INF769K01GP5</t>
  </si>
  <si>
    <t>INF769K01GR1</t>
  </si>
  <si>
    <t>Mirae Asset ESG Sector Leaders Fund  of Fund Regular IDCW</t>
  </si>
  <si>
    <t>INF769K01GM2</t>
  </si>
  <si>
    <t>INF769K01GO8</t>
  </si>
  <si>
    <t>INF769K01GQ3</t>
  </si>
  <si>
    <t>INF769K01GN0</t>
  </si>
  <si>
    <t>Mirae Asset Nifty India Manufacturing ETF FOF - Direct Plan - Growth</t>
  </si>
  <si>
    <t>INF769K01HZ2</t>
  </si>
  <si>
    <t>Mirae Asset Nifty India Manufacturing ETF FOF - Direct Plan- IDCW</t>
  </si>
  <si>
    <t>INF769K01HY5</t>
  </si>
  <si>
    <t>INF769K01IA3</t>
  </si>
  <si>
    <t>Mirae Asset Nifty India Manufacturing ETF FOF - Regular Plan - Growth</t>
  </si>
  <si>
    <t>INF769K01HW9</t>
  </si>
  <si>
    <t>Mirae Asset Nifty India Manufacturing ETF FOF - Regular Plan - IDCW</t>
  </si>
  <si>
    <t>INF769K01HV1</t>
  </si>
  <si>
    <t>INF769K01HX7</t>
  </si>
  <si>
    <t>Mirae Asset Nifty Smallcap 250 Momentum Quality 100 ETF Fund of Fund - Direct Plan - Growth</t>
  </si>
  <si>
    <t>INF769K01LG4</t>
  </si>
  <si>
    <t>Mirae Asset Nifty Smallcap 250 Momentum Quality 100 ETF Fund of Fund - Direct Plan - IDCW</t>
  </si>
  <si>
    <t>INF769K01LH2</t>
  </si>
  <si>
    <t>INF769K01LI0</t>
  </si>
  <si>
    <t>Mirae Asset Nifty Smallcap 250 Momentum Quality 100 ETF Fund of Fund - Regular Plan - Growth</t>
  </si>
  <si>
    <t>INF769K01LD1</t>
  </si>
  <si>
    <t>Mirae Asset Nifty Smallcap 250 Momentum Quality 100 ETF Fund of Fund - Regular Plan - IDCW</t>
  </si>
  <si>
    <t>INF769K01LE9</t>
  </si>
  <si>
    <t>INF769K01LF6</t>
  </si>
  <si>
    <t>Mirae Asset NYSE FANG + ETF Fund of Fund Direct Growth</t>
  </si>
  <si>
    <t>INF769K01HH0</t>
  </si>
  <si>
    <t>Mirae Asset NYSE FANG + ETF Fund of Fund Regular Growth</t>
  </si>
  <si>
    <t>INF769K01HG2</t>
  </si>
  <si>
    <t>Mirae Asset S&amp;P 500 Top 50 ETF Fund of Fund Direct Growth</t>
  </si>
  <si>
    <t>INF769K01HR9</t>
  </si>
  <si>
    <t>Mirae Asset S&amp;P 500 Top 50 ETF Fund of Fund Regular Growth</t>
  </si>
  <si>
    <t>INF769K01HQ1</t>
  </si>
  <si>
    <t>Motilal Oswal 5 Year G-Sec Fund Of Fund Direct -Growth</t>
  </si>
  <si>
    <t>INF247L01AQ1</t>
  </si>
  <si>
    <t>Motilal Oswal 5 Year G-Sec Fund Of Fund Regular -Growth</t>
  </si>
  <si>
    <t>INF247L01AR9</t>
  </si>
  <si>
    <t>INF247L01AL2</t>
  </si>
  <si>
    <t>INF247L01AM0</t>
  </si>
  <si>
    <t>INF247L01AN8</t>
  </si>
  <si>
    <t>INF247L01AO6</t>
  </si>
  <si>
    <t>Motilal Oswal Gold and Silver ETFs Fund of Funds(Direct Plan)</t>
  </si>
  <si>
    <t>INF247L01BM8</t>
  </si>
  <si>
    <t>Motilal Oswal Gold and Silver ETFs Fund of Funds(Regular Plan)</t>
  </si>
  <si>
    <t>INF247L01BN6</t>
  </si>
  <si>
    <t>INF247L01718</t>
  </si>
  <si>
    <t>INF247L01700</t>
  </si>
  <si>
    <t>INF204KB16Y4</t>
  </si>
  <si>
    <t>INF204KB17Y2</t>
  </si>
  <si>
    <t>INF204KB18Y0</t>
  </si>
  <si>
    <t>INF204KB14Y9</t>
  </si>
  <si>
    <t>INF204KB15Y6</t>
  </si>
  <si>
    <t>INF204KB13Y1</t>
  </si>
  <si>
    <t>INF204K01YD2</t>
  </si>
  <si>
    <t>INF204K01YE0</t>
  </si>
  <si>
    <t>INF204K01YC4</t>
  </si>
  <si>
    <t>INF204K01KO8</t>
  </si>
  <si>
    <t>INF204K01KP5</t>
  </si>
  <si>
    <t>INF204K01KN0</t>
  </si>
  <si>
    <t>INF204KB1X25</t>
  </si>
  <si>
    <t>INF204KB1X41</t>
  </si>
  <si>
    <t>INF204KB1X33</t>
  </si>
  <si>
    <t>INF204KB1W91</t>
  </si>
  <si>
    <t>INF204KB1X17</t>
  </si>
  <si>
    <t>INF204KB1X09</t>
  </si>
  <si>
    <t>INF204KB16X6</t>
  </si>
  <si>
    <t>INF204KB17X4</t>
  </si>
  <si>
    <t>INF204KB18X2</t>
  </si>
  <si>
    <t>INF204KB14X1</t>
  </si>
  <si>
    <t>INF204KB15X8</t>
  </si>
  <si>
    <t>INF204KB13X3</t>
  </si>
  <si>
    <t>Nippon India Silver ETF FOF- Direct Plan-Growth Option</t>
  </si>
  <si>
    <t>INF204KC1378</t>
  </si>
  <si>
    <t>Nippon India Silver ETF FOF- Direct Plan-IDCW Option</t>
  </si>
  <si>
    <t>INF204KC1386</t>
  </si>
  <si>
    <t>INF204KC1394</t>
  </si>
  <si>
    <t>Nippon India Silver ETF FOF- Regular Plan-IDCW Option</t>
  </si>
  <si>
    <t>INF204KC1352</t>
  </si>
  <si>
    <t>INF204KC1360</t>
  </si>
  <si>
    <t>Nippon India Silver ETF FOF-Regular Plan- Growth Option</t>
  </si>
  <si>
    <t>INF204KC1345</t>
  </si>
  <si>
    <t>INF082J01093</t>
  </si>
  <si>
    <t>INF082J01101</t>
  </si>
  <si>
    <t>INF082J01119</t>
  </si>
  <si>
    <t>INF082J01275</t>
  </si>
  <si>
    <t>INF082J01283</t>
  </si>
  <si>
    <t>INF082J01291</t>
  </si>
  <si>
    <t>INF082J01150</t>
  </si>
  <si>
    <t>INF082J01358</t>
  </si>
  <si>
    <t>INF082J01168</t>
  </si>
  <si>
    <t>INF082J01341</t>
  </si>
  <si>
    <t>Quantum Nifty 50 ETF Fund of Fund - Direct Plan - Growth</t>
  </si>
  <si>
    <t>INF082J01416</t>
  </si>
  <si>
    <t>Quantum Nifty 50 ETF Fund of Fund - Regular Plan - Growth</t>
  </si>
  <si>
    <t>INF082J01424</t>
  </si>
  <si>
    <t>SBI Gold Fund - Direct Plan - Income Distribution cum Capital Withdrawal Option (IDCW)</t>
  </si>
  <si>
    <t>INF200K01RN3</t>
  </si>
  <si>
    <t>INF200K01RO1</t>
  </si>
  <si>
    <t>SBI Gold Fund - Regular Plan - Income Distribution cum Capital Withdrawal Option (IDCW)</t>
  </si>
  <si>
    <t>INF200K01HB9</t>
  </si>
  <si>
    <t>INF200K01HC7</t>
  </si>
  <si>
    <t>SBI GOLD FUND REGULAR PLAN - GROWTH</t>
  </si>
  <si>
    <t>INF200K01HA1</t>
  </si>
  <si>
    <t>SBI GOLD FUND- DIRECT PLAN - GROWTH</t>
  </si>
  <si>
    <t>INF200K01RP8</t>
  </si>
  <si>
    <t>Tata Gold ETF Fund of Fund Direct Plan Growth Option</t>
  </si>
  <si>
    <t>INF277KA1869</t>
  </si>
  <si>
    <t>Tata Gold ETF Fund of Fund Direct Plan IDCW Payout Option</t>
  </si>
  <si>
    <t>INF277KA1885</t>
  </si>
  <si>
    <t>Tata Gold ETF Fund of Fund Direct Plan IDCW Reinvestment Option</t>
  </si>
  <si>
    <t>INF277KA1877</t>
  </si>
  <si>
    <t>Tata Gold ETF Fund of Fund Regular Plan Growth Option</t>
  </si>
  <si>
    <t>INF277KA1901</t>
  </si>
  <si>
    <t>Tata Gold ETF Fund of Fund Regular Plan IDCW Payout Option</t>
  </si>
  <si>
    <t>INF277KA1851</t>
  </si>
  <si>
    <t>Tata Gold ETF Fund of Fund Regular Plan IDCW Reinvestment Option</t>
  </si>
  <si>
    <t>INF277KA1919</t>
  </si>
  <si>
    <t>Tata Nifty India Digital ETF Fund of Fund -Regular Plan-Growth</t>
  </si>
  <si>
    <t>INF277KA1463</t>
  </si>
  <si>
    <t>Tata Nifty India Digital ETF Fund of Fund-Direct Plan- IDCW Reinvestment</t>
  </si>
  <si>
    <t>INF277KA1455</t>
  </si>
  <si>
    <t>Tata Nifty India Digital ETF Fund of Fund-Direct Plan-Growth</t>
  </si>
  <si>
    <t>INF277KA1430</t>
  </si>
  <si>
    <t>Tata Nifty India Digital ETF Fund of Fund-Direct Plan-IDCW Payout</t>
  </si>
  <si>
    <t>INF277KA1448</t>
  </si>
  <si>
    <t>Tata Nifty India Digital ETF Fund of Fund-Regular Plan-IDCW Payout</t>
  </si>
  <si>
    <t>INF277KA1471</t>
  </si>
  <si>
    <t>Tata Nifty India Digital ETF Fund of Fund-Regular Plan-IDCW Reinvestment</t>
  </si>
  <si>
    <t>INF277KA1489</t>
  </si>
  <si>
    <t>Tata Silver ETF Fund of Fund Direct Plan Growth Option</t>
  </si>
  <si>
    <t>INF277KA1943</t>
  </si>
  <si>
    <t>Tata Silver ETF Fund of Fund Direct Plan IDCW Payout Option</t>
  </si>
  <si>
    <t>INF277KA1968</t>
  </si>
  <si>
    <t>Tata Silver ETF Fund of Fund Direct Plan IDCW Reinvestment Option</t>
  </si>
  <si>
    <t>INF277KA1950</t>
  </si>
  <si>
    <t>Tata Silver ETF Fund of Fund Regular Plan Growth Option</t>
  </si>
  <si>
    <t>INF277KA1893</t>
  </si>
  <si>
    <t>Tata Silver ETF Fund of Fund Regular Plan IDCW Payout Option</t>
  </si>
  <si>
    <t>INF277KA1935</t>
  </si>
  <si>
    <t>Tata Silver ETF Fund of Fund Regular Plan IDCW Reinvestment Option</t>
  </si>
  <si>
    <t>INF277KA1927</t>
  </si>
  <si>
    <t>UTI Gold ETF Fund of Fund - Direct Plan - Growth Option</t>
  </si>
  <si>
    <t>INF789F1AWB9</t>
  </si>
  <si>
    <t>UTI Gold ETF Fund of Fund - Regular Plan - Growth Opton</t>
  </si>
  <si>
    <t>INF789F1AWA1</t>
  </si>
  <si>
    <t>UTI Silver ETF Fund of Fund - Direct Plan - Growth Option</t>
  </si>
  <si>
    <t>INF789F1AYL4</t>
  </si>
  <si>
    <t>UTI Silver ETF Fund of Fund - Regular Plan - Growth Option</t>
  </si>
  <si>
    <t>INF789F1AYM2</t>
  </si>
  <si>
    <t>360 ONE FLEXICAP FUND-DIRECT PLAN- GROWTH</t>
  </si>
  <si>
    <t>INF579M01AS1</t>
  </si>
  <si>
    <t>360 ONE FLEXICAP FUND-DIRECT PLAN- IDCW</t>
  </si>
  <si>
    <t>INF579M01AT9</t>
  </si>
  <si>
    <t>INF579M01AU7</t>
  </si>
  <si>
    <t>360 ONE FLEXICAP FUND-REGULAR PLAN- GROWTH</t>
  </si>
  <si>
    <t>INF579M01AP7</t>
  </si>
  <si>
    <t>360 ONE FLEXICAP FUND-REGULAR PLAN- IDCW</t>
  </si>
  <si>
    <t>INF579M01AQ5</t>
  </si>
  <si>
    <t>INF579M01AR3</t>
  </si>
  <si>
    <t>INF209K01XX1</t>
  </si>
  <si>
    <t>INF209K01AJ8</t>
  </si>
  <si>
    <t>INF209KA1LE0</t>
  </si>
  <si>
    <t>INF209K01XY9</t>
  </si>
  <si>
    <t>INF209K01AQ3</t>
  </si>
  <si>
    <t>INF209K01DT1</t>
  </si>
  <si>
    <t>INF846K01B28</t>
  </si>
  <si>
    <t>INF846K01B02</t>
  </si>
  <si>
    <t>INF846K01B10</t>
  </si>
  <si>
    <t>INF846K01B51</t>
  </si>
  <si>
    <t>INF846K01B36</t>
  </si>
  <si>
    <t>INF846K01B44</t>
  </si>
  <si>
    <t>Bajaj Finserv Flexi Cap Fund -Regular Plan-Growth</t>
  </si>
  <si>
    <t>INF0QA701383</t>
  </si>
  <si>
    <t>Bajaj Finserv Flexi Cap Fund-Direct Plan-Growth</t>
  </si>
  <si>
    <t>INF0QA701342</t>
  </si>
  <si>
    <t>Bajaj Finserv Flexi Cap Fund-Direct Plan-IDCW</t>
  </si>
  <si>
    <t>INF0QA701359</t>
  </si>
  <si>
    <t>INF0QA701367</t>
  </si>
  <si>
    <t>Bajaj Finserv Flexi Cap Fund-Regular Plan-IDCW</t>
  </si>
  <si>
    <t>INF0QA701409</t>
  </si>
  <si>
    <t>INF0QA701417</t>
  </si>
  <si>
    <t>INF194K01391</t>
  </si>
  <si>
    <t>INF194K01409</t>
  </si>
  <si>
    <t>INF194K01417</t>
  </si>
  <si>
    <t>INF194K01W62</t>
  </si>
  <si>
    <t>INF194K01W70</t>
  </si>
  <si>
    <t>INF194K01W88</t>
  </si>
  <si>
    <t>INF761K01FF5</t>
  </si>
  <si>
    <t>INF761K01FE8</t>
  </si>
  <si>
    <t>INF761K01FG3</t>
  </si>
  <si>
    <t>INF761K01FI9</t>
  </si>
  <si>
    <t>INF761K01FH1</t>
  </si>
  <si>
    <t>INF761K01FJ7</t>
  </si>
  <si>
    <t>Baroda BNP Paribas Flexi Cap Fund - Direct Plan - Growth Option</t>
  </si>
  <si>
    <t>INF251K01QZ2</t>
  </si>
  <si>
    <t>Baroda BNP Paribas Flexi Cap Fund - Direct Plan - IDCW Option</t>
  </si>
  <si>
    <t>INF251K01RA3</t>
  </si>
  <si>
    <t>INF251K01RB1</t>
  </si>
  <si>
    <t>Baroda BNP Paribas Flexi Cap Fund - Regular Plan - Growth Option</t>
  </si>
  <si>
    <t>INF251K01QW9</t>
  </si>
  <si>
    <t>Baroda BNP Paribas Flexi Cap Fund - Regular Plan - IDCW Option</t>
  </si>
  <si>
    <t>INF251K01QX7</t>
  </si>
  <si>
    <t>INF251K01QY5</t>
  </si>
  <si>
    <t>INF760K01EF0</t>
  </si>
  <si>
    <t>INF760K01ED5</t>
  </si>
  <si>
    <t>INF760K01EE3</t>
  </si>
  <si>
    <t>INF760K01019</t>
  </si>
  <si>
    <t>INF760K01027</t>
  </si>
  <si>
    <t>INF760K01035</t>
  </si>
  <si>
    <t>INF740K01PI2</t>
  </si>
  <si>
    <t>INF740K01PJ0</t>
  </si>
  <si>
    <t>INF740K01PK8</t>
  </si>
  <si>
    <t>INF740K01037</t>
  </si>
  <si>
    <t>INF740K01011</t>
  </si>
  <si>
    <t>INF740K01029</t>
  </si>
  <si>
    <t>INF843K01KK1</t>
  </si>
  <si>
    <t>INF843K01KL9</t>
  </si>
  <si>
    <t>INF843K01KM7</t>
  </si>
  <si>
    <t>INF843K01KO3</t>
  </si>
  <si>
    <t>INF843K01KP0</t>
  </si>
  <si>
    <t>INF843K01KN5</t>
  </si>
  <si>
    <t>INF090I01FK3</t>
  </si>
  <si>
    <t xml:space="preserve">Franklin India Flexi Cap Fund - Direct - IDCW </t>
  </si>
  <si>
    <t>INF090I01FL1</t>
  </si>
  <si>
    <t>INF090I01FM9</t>
  </si>
  <si>
    <t>INF090I01239</t>
  </si>
  <si>
    <t xml:space="preserve">Franklin India Flexi Cap Fund - IDCW </t>
  </si>
  <si>
    <t>INF090I01213</t>
  </si>
  <si>
    <t>INF090I01221</t>
  </si>
  <si>
    <t>INF179K01UT0</t>
  </si>
  <si>
    <t>INF179K01608</t>
  </si>
  <si>
    <t>INF179K01VL5</t>
  </si>
  <si>
    <t>INF179K01VM3</t>
  </si>
  <si>
    <t>INF179K01582</t>
  </si>
  <si>
    <t>INF179K01590</t>
  </si>
  <si>
    <t>Helios Flexi Cap Fund - Direct Plan - Growth Option</t>
  </si>
  <si>
    <t>INF0R8701046</t>
  </si>
  <si>
    <t>Helios Flexi Cap Fund - Direct Plan - IDCW Option</t>
  </si>
  <si>
    <t>INF0R8701053</t>
  </si>
  <si>
    <t>INF0R8701061</t>
  </si>
  <si>
    <t>Helios Flexi Cap Fund - Regular Plan - Growth Option</t>
  </si>
  <si>
    <t>INF0R8701012</t>
  </si>
  <si>
    <t>Helios Flexi Cap Fund - Regular Plan - IDCW Option</t>
  </si>
  <si>
    <t>INF0R8701020</t>
  </si>
  <si>
    <t>INF0R8701038</t>
  </si>
  <si>
    <t>INF336L01DH5</t>
  </si>
  <si>
    <t>INF336L01DF9</t>
  </si>
  <si>
    <t>INF336L01DG7</t>
  </si>
  <si>
    <t>INF336L01AF5</t>
  </si>
  <si>
    <t>INF336L01AE8</t>
  </si>
  <si>
    <t>INF336L01AD0</t>
  </si>
  <si>
    <t>ICICI Prudential Flexicap Fund - Direct Plan - Growth</t>
  </si>
  <si>
    <t>INF109KC1R14</t>
  </si>
  <si>
    <t>ICICI Prudential Flexicap Fund - Direct Plan - IDCW</t>
  </si>
  <si>
    <t>INF109KC1R22</t>
  </si>
  <si>
    <t>INF109KC1R30</t>
  </si>
  <si>
    <t>ICICI Prudential Flexicap Fund - Growth</t>
  </si>
  <si>
    <t>INF109KC1Q80</t>
  </si>
  <si>
    <t>ICICI Prudential Flexicap Fund - IDCW</t>
  </si>
  <si>
    <t>INF109KC1Q98</t>
  </si>
  <si>
    <t>INF109KC1R06</t>
  </si>
  <si>
    <t>Invesco India Flexi Cap Fund - Direct Plan - Growth</t>
  </si>
  <si>
    <t>INF205KA1494</t>
  </si>
  <si>
    <t>Invesco India Flexi Cap Fund - Direct Plan - IDCW</t>
  </si>
  <si>
    <t>INF205KA1486</t>
  </si>
  <si>
    <t>INF205KA1502</t>
  </si>
  <si>
    <t>Invesco India Flexi Cap Fund - Growth</t>
  </si>
  <si>
    <t>INF205KA1460</t>
  </si>
  <si>
    <t>Invesco India Flexi Cap Fund - IDCW</t>
  </si>
  <si>
    <t>INF205KA1452</t>
  </si>
  <si>
    <t>INF205KA1478</t>
  </si>
  <si>
    <t>ITI Flexi Cap Fund- Direct Plan- Growth</t>
  </si>
  <si>
    <t>INF00XX01CO7</t>
  </si>
  <si>
    <t>ITI Flexi Cap Fund- Direct Plan- IDCW</t>
  </si>
  <si>
    <t>INF00XX01CP4</t>
  </si>
  <si>
    <t>INF00XX01CQ2</t>
  </si>
  <si>
    <t>ITI Flexi Cap Fund- Regular Plan- Growth</t>
  </si>
  <si>
    <t>INF00XX01CL3</t>
  </si>
  <si>
    <t>ITI Flexi Cap Fund- Regular Plan- IDCW</t>
  </si>
  <si>
    <t>INF00XX01CM1</t>
  </si>
  <si>
    <t>INF00XX01CN9</t>
  </si>
  <si>
    <t>INF192K01CC7</t>
  </si>
  <si>
    <t>INF192K01CA1</t>
  </si>
  <si>
    <t>INF192K01CB9</t>
  </si>
  <si>
    <t>INF192K01635</t>
  </si>
  <si>
    <t>INF192K01619</t>
  </si>
  <si>
    <t>INF192K01627</t>
  </si>
  <si>
    <t>INF174K01336</t>
  </si>
  <si>
    <t>INF174K01LS2</t>
  </si>
  <si>
    <t>INF174K01351</t>
  </si>
  <si>
    <t>INF174K01344</t>
  </si>
  <si>
    <t>INF174K01LQ6</t>
  </si>
  <si>
    <t>INF174K01LR4</t>
  </si>
  <si>
    <t>INF767K01EG3</t>
  </si>
  <si>
    <t>INF767K01EF5</t>
  </si>
  <si>
    <t>INF767K01EH1</t>
  </si>
  <si>
    <t>INF767K01071</t>
  </si>
  <si>
    <t>INF767K01063</t>
  </si>
  <si>
    <t>INF767K01055</t>
  </si>
  <si>
    <t>Mahindra Manulife Flexi Cap Fund - Direct Plan -Growth</t>
  </si>
  <si>
    <t>INF174V01AS2</t>
  </si>
  <si>
    <t>Mahindra Manulife Flexi Cap Fund - Direct Plan -IDCW</t>
  </si>
  <si>
    <t>INF174V01AU8</t>
  </si>
  <si>
    <t>INF174V01AT0</t>
  </si>
  <si>
    <t>Mahindra Manulife Flexi Cap Fund - Regular Plan -Growth</t>
  </si>
  <si>
    <t>INF174V01AP8</t>
  </si>
  <si>
    <t>Mahindra Manulife Flexi Cap Fund - Regular Plan -IDCW</t>
  </si>
  <si>
    <t>INF174V01AR4</t>
  </si>
  <si>
    <t>INF174V01AQ6</t>
  </si>
  <si>
    <t>Mirae Asset Flexi Cap Fund - Direct Plan -  IDCW</t>
  </si>
  <si>
    <t>INF769K01JI4</t>
  </si>
  <si>
    <t>INF769K01JK0</t>
  </si>
  <si>
    <t>Mirae Asset Flexi Cap Fund - Direct Plan - Growth</t>
  </si>
  <si>
    <t>INF769K01JJ2</t>
  </si>
  <si>
    <t>Mirae Asset Flexi Cap Fund - Regular Plan - Growth</t>
  </si>
  <si>
    <t>INF769K01JG8</t>
  </si>
  <si>
    <t>Mirae Asset Flexi Cap Fund - Regular Plan - IDCW</t>
  </si>
  <si>
    <t>INF769K01JF0</t>
  </si>
  <si>
    <t>INF769K01JH6</t>
  </si>
  <si>
    <t>INF247L01528</t>
  </si>
  <si>
    <t>INF247L01510</t>
  </si>
  <si>
    <t>INF247L01502</t>
  </si>
  <si>
    <t>INF247L01494</t>
  </si>
  <si>
    <t>INF247L01486</t>
  </si>
  <si>
    <t>INF247L01478</t>
  </si>
  <si>
    <t>INF959L01DT9</t>
  </si>
  <si>
    <t>INF959L01EC3</t>
  </si>
  <si>
    <t>INF959L01ED1</t>
  </si>
  <si>
    <t>INF959L01EA7</t>
  </si>
  <si>
    <t>INF959L01EB5</t>
  </si>
  <si>
    <t>INF959L01DW3</t>
  </si>
  <si>
    <t>INF959L01DX1</t>
  </si>
  <si>
    <t>INF959L01DU7</t>
  </si>
  <si>
    <t>INF959L01DV5</t>
  </si>
  <si>
    <t>INF959L01DY9</t>
  </si>
  <si>
    <t>INF959L01DZ6</t>
  </si>
  <si>
    <t>INF959L01EE9</t>
  </si>
  <si>
    <t>INF959L01EN0</t>
  </si>
  <si>
    <t>INF959L01EO8</t>
  </si>
  <si>
    <t>INF959L01EL4</t>
  </si>
  <si>
    <t>INF959L01EM2</t>
  </si>
  <si>
    <t>INF959L01EH2</t>
  </si>
  <si>
    <t>INF959L01EI0</t>
  </si>
  <si>
    <t>INF959L01EF6</t>
  </si>
  <si>
    <t>INF959L01EG4</t>
  </si>
  <si>
    <t>INF959L01EJ8</t>
  </si>
  <si>
    <t>INF959L01EK6</t>
  </si>
  <si>
    <t>Nippon India Flexi Cap Fund - Direct Plan - Growth Plan - Growth Option</t>
  </si>
  <si>
    <t>INF204KC1121</t>
  </si>
  <si>
    <t>Nippon India Flexi Cap Fund - Direct Plan - IDCW Option</t>
  </si>
  <si>
    <t>INF204KC1139</t>
  </si>
  <si>
    <t>INF204KC1147</t>
  </si>
  <si>
    <t>Nippon India Flexi Cap Fund - Regular Plan - Growth Plan - Growth Option</t>
  </si>
  <si>
    <t>INF204KC1097</t>
  </si>
  <si>
    <t>Nippon India Flexi Cap Fund - Regular Plan - IDCW Option</t>
  </si>
  <si>
    <t>INF204KC1105</t>
  </si>
  <si>
    <t>INF204KC1113</t>
  </si>
  <si>
    <t>NJ Flexi Cap Fund - Direct Plan - Growth Option</t>
  </si>
  <si>
    <t>INF0J8L01156</t>
  </si>
  <si>
    <t>NJ Flexi Cap Fund - Direct Plan - IDCW Option</t>
  </si>
  <si>
    <t>INF0J8L01164</t>
  </si>
  <si>
    <t>NJ Flexi Cap Fund - Regular Plan - Growth Option</t>
  </si>
  <si>
    <t>INF0J8L01131</t>
  </si>
  <si>
    <t>NJ Flexi Cap Fund - Regular Plan - IDCW Option</t>
  </si>
  <si>
    <t>INF0J8L01149</t>
  </si>
  <si>
    <t>INF663L01FG9</t>
  </si>
  <si>
    <t>INF663L01FH7</t>
  </si>
  <si>
    <t>INF663L01FF1</t>
  </si>
  <si>
    <t>INF663L01FK1</t>
  </si>
  <si>
    <t>INF663L01FL9</t>
  </si>
  <si>
    <t>INF663L01FJ3</t>
  </si>
  <si>
    <t>INF879O01027</t>
  </si>
  <si>
    <t>INF879O01019</t>
  </si>
  <si>
    <t>INF966L01457</t>
  </si>
  <si>
    <t>INF966L01911</t>
  </si>
  <si>
    <t>INF966L01895</t>
  </si>
  <si>
    <t>INF966L01903</t>
  </si>
  <si>
    <t>INF966L01432</t>
  </si>
  <si>
    <t>INF966L01440</t>
  </si>
  <si>
    <t>Samco Flexi Cap Fund - Direct Plan - Growth Option</t>
  </si>
  <si>
    <t>INF0K1H01024</t>
  </si>
  <si>
    <t>Samco Flexi Cap Fund - Regular Plan - Growth Option</t>
  </si>
  <si>
    <t>INF0K1H01016</t>
  </si>
  <si>
    <t>INF200K01UG1</t>
  </si>
  <si>
    <t>INF200K01UE6</t>
  </si>
  <si>
    <t>INF200K01UF3</t>
  </si>
  <si>
    <t>INF200K01230</t>
  </si>
  <si>
    <t>INF200K01248</t>
  </si>
  <si>
    <t>INF200K01222</t>
  </si>
  <si>
    <t>INF680P01109</t>
  </si>
  <si>
    <t>INF680P01117</t>
  </si>
  <si>
    <t>INF680P01125</t>
  </si>
  <si>
    <t>INF680P01075</t>
  </si>
  <si>
    <t>INF680P01083</t>
  </si>
  <si>
    <t>INF680P01091</t>
  </si>
  <si>
    <t>Sundaram Flexicap Fund Direct Growth</t>
  </si>
  <si>
    <t>INF903JA1LE2</t>
  </si>
  <si>
    <t>Sundaram Flexicap Fund Direct Plan IDCW Payout</t>
  </si>
  <si>
    <t>INF903JA1LF9</t>
  </si>
  <si>
    <t>Sundaram Flexicap Fund Direct Plan IDCW Reinvestment</t>
  </si>
  <si>
    <t>INF903JA1LG7</t>
  </si>
  <si>
    <t>Sundaram Flexicap Fund Regular Growth</t>
  </si>
  <si>
    <t>INF903JA1LB8</t>
  </si>
  <si>
    <t>Sundaram Flexicap Fund Regular Plan IDCW Payout</t>
  </si>
  <si>
    <t>INF903JA1LC6</t>
  </si>
  <si>
    <t>Sundaram Flexicap Fund Regular Plan IDCW Reinvestment</t>
  </si>
  <si>
    <t>INF903JA1LD4</t>
  </si>
  <si>
    <t xml:space="preserve">TATA Flexi Cap Fund - Direct Plan - Payout of Income Distribution cum capital withdrawal option </t>
  </si>
  <si>
    <t>INF277K017K6</t>
  </si>
  <si>
    <t>INF277K019K2</t>
  </si>
  <si>
    <t>INF277K016K8</t>
  </si>
  <si>
    <t xml:space="preserve">TATA Flexi Cap Fund Regular Plan - Payout of Income Distribution cum capital withdrawal option </t>
  </si>
  <si>
    <t>INF277K011L7</t>
  </si>
  <si>
    <t xml:space="preserve">TATA Flexi Cap Fund Regular Plan - Reinvestment of Income Distribution cum capital withdrawal option </t>
  </si>
  <si>
    <t>INF277K010L9</t>
  </si>
  <si>
    <t>INF277K015K0</t>
  </si>
  <si>
    <t>Taurus Flexi Cap Fund - Direct Plan -  Payout of Income Distribution cum Capital Withdrawal option</t>
  </si>
  <si>
    <t>INF044D01BV7</t>
  </si>
  <si>
    <t>INF044D01BW5</t>
  </si>
  <si>
    <t>INF044D01BU9</t>
  </si>
  <si>
    <t xml:space="preserve">Taurus Flexi Cap Fund - Regular Plan - Growth </t>
  </si>
  <si>
    <t>INF044D01989</t>
  </si>
  <si>
    <t>INF044D01955</t>
  </si>
  <si>
    <t>INF044D01963</t>
  </si>
  <si>
    <t>TRUSTMF Flexi Cap Fund-Direct Plan- Growth</t>
  </si>
  <si>
    <t>INF0GCD01743</t>
  </si>
  <si>
    <t>TRUSTMF Flexi Cap Fund-Direct Plan- IDCW</t>
  </si>
  <si>
    <t>INF0GCD01750</t>
  </si>
  <si>
    <t>INF0GCD01768</t>
  </si>
  <si>
    <t>TRUSTMF Flexi Cap Fund-Regular Plan- Growth</t>
  </si>
  <si>
    <t>INF0GCD01719</t>
  </si>
  <si>
    <t>TRUSTMF Flexi Cap Fund-Regular Plan- IDCW</t>
  </si>
  <si>
    <t>INF0GCD01727</t>
  </si>
  <si>
    <t>INF0GCD01735</t>
  </si>
  <si>
    <t>INF582M01633</t>
  </si>
  <si>
    <t>INF582M01658</t>
  </si>
  <si>
    <t>INF582M01641</t>
  </si>
  <si>
    <t>INF582M01104</t>
  </si>
  <si>
    <t>INF582M01120</t>
  </si>
  <si>
    <t>INF582M01112</t>
  </si>
  <si>
    <t>INF789F01513</t>
  </si>
  <si>
    <t>INF789F01TC4</t>
  </si>
  <si>
    <t>INF789F01TA8</t>
  </si>
  <si>
    <t>INF789F01TB6</t>
  </si>
  <si>
    <t>INF189A01053</t>
  </si>
  <si>
    <t>INF789F01505</t>
  </si>
  <si>
    <t>WhiteOak Capital Flexi Cap Fund Direct Plan IDCW</t>
  </si>
  <si>
    <t>INF03VN01555</t>
  </si>
  <si>
    <t>INF03VN01548</t>
  </si>
  <si>
    <t>WhiteOak Capital Flexi Cap Fund Direct Plan-Growth</t>
  </si>
  <si>
    <t>INF03VN01530</t>
  </si>
  <si>
    <t>WhiteOak Capital Flexi Cap Fund Regular Plan IDCW</t>
  </si>
  <si>
    <t>INF03VN01522</t>
  </si>
  <si>
    <t>INF03VN01514</t>
  </si>
  <si>
    <t>WhiteOak Capital Flexi Cap Fund Regular Plan-Growth</t>
  </si>
  <si>
    <t>INF03VN01506</t>
  </si>
  <si>
    <t>Aditya Birla Sun Life Fixed Term Plan - Series TI (1837 days) - Direct Plan - Growth Option</t>
  </si>
  <si>
    <t>INF209KB12A2</t>
  </si>
  <si>
    <t>Aditya Birla Sun Life Fixed Term Plan - Series TI (1837 days) - Direct Plan - Payout of IDCW option</t>
  </si>
  <si>
    <t>INF209KB13A0</t>
  </si>
  <si>
    <t>Aditya Birla Sun Life Fixed Term Plan - Series TI (1837 days) - Regular Plan - Growth Option</t>
  </si>
  <si>
    <t>INF209KB10A6</t>
  </si>
  <si>
    <t>Aditya Birla Sun Life Fixed Term Plan - Series TI (1837 days) - Regular Plan - Payout of IDCW option</t>
  </si>
  <si>
    <t>INF209KB11A4</t>
  </si>
  <si>
    <t>Aditya Birla Sun Life Fixed Term Plan - Series TJ (1838 days) - Direct Plan - Growth Option</t>
  </si>
  <si>
    <t>INF209KB16A3</t>
  </si>
  <si>
    <t>Aditya Birla Sun Life Fixed Term Plan - Series TJ (1838 days) - Direct Plan - Payout of IDCW Option</t>
  </si>
  <si>
    <t>INF209KB17A1</t>
  </si>
  <si>
    <t>Aditya Birla Sun Life Fixed Term Plan - Series TJ (1838 days) - Regular Plan - Growth Option</t>
  </si>
  <si>
    <t>INF209KB14A8</t>
  </si>
  <si>
    <t>Aditya Birla Sun Life Fixed Term Plan - Series TJ (1838 days) - Regular Plan - Payout of IDCW Option</t>
  </si>
  <si>
    <t>INF209KB15A5</t>
  </si>
  <si>
    <t>Aditya Birla Sun Life Fixed Term Plan - Series TQ (1879 days) - Direct Plan - Growth Option</t>
  </si>
  <si>
    <t>INF209KB14H3</t>
  </si>
  <si>
    <t>Aditya Birla Sun Life Fixed Term Plan - Series TQ (1879 days) - Regular Plan - Growth Option</t>
  </si>
  <si>
    <t>INF209KB12H7</t>
  </si>
  <si>
    <t>Aditya Birla Sun Life Fixed Term Plan - Series TQ (1879 days) - Regular Plan - Payout of IDCW option</t>
  </si>
  <si>
    <t>INF209KB13H5</t>
  </si>
  <si>
    <t>Aditya Birla Sun Life Fixed Term Plan - Series UB (1224 days) - Direct Plan Growth Option</t>
  </si>
  <si>
    <t>INF209KB18P7</t>
  </si>
  <si>
    <t>Aditya Birla Sun Life Fixed Term Plan - Series UB (1224 days) - Regular Plan - Payout of IDCW Option</t>
  </si>
  <si>
    <t>INF209KB17P9</t>
  </si>
  <si>
    <t>Aditya Birla Sun Life Fixed Term Plan - Series UB (1224 days)- Regular Plan - Growth Option</t>
  </si>
  <si>
    <t>INF209KB16P1</t>
  </si>
  <si>
    <t>Aditya Birla Sun Life Fixed Term Plan - Series UJ (1110 days) - Direct Plan - Growth Option</t>
  </si>
  <si>
    <t>INF209KB13V6</t>
  </si>
  <si>
    <t>Aditya Birla Sun Life Fixed Term Plan - Series UJ (1110 days) - Direct Plan - Payout of IDCW Option</t>
  </si>
  <si>
    <t>INF209KB14V4</t>
  </si>
  <si>
    <t>Aditya Birla Sun Life Fixed Term Plan - Series UJ (1110 days) - Regular Plan - Growth Option</t>
  </si>
  <si>
    <t>INF209KB11V0</t>
  </si>
  <si>
    <t>Aditya Birla Sun Life Fixed Term Plan - Series UJ (1110 days) - Regular Plan - Payout of IDCW Option</t>
  </si>
  <si>
    <t>INF209KB12V8</t>
  </si>
  <si>
    <t>Aditya Birla Sun Life Interval Income Fund - Quarterly Series 1 - Growth - Regular Plan</t>
  </si>
  <si>
    <t>INF209K01HN5</t>
  </si>
  <si>
    <t>Aditya Birla Sun Life Interval Income Fund - Quarterly Series 1 - institutional - IDCW</t>
  </si>
  <si>
    <t>INF209K01HR6</t>
  </si>
  <si>
    <t>INF209K01HS4</t>
  </si>
  <si>
    <t>Aditya Birla Sun Life Interval Income Fund - Quarterly Series 1 - Regular - IDCW</t>
  </si>
  <si>
    <t>INF209K01HO3</t>
  </si>
  <si>
    <t>INF209K01HP0</t>
  </si>
  <si>
    <t>Aditya Birla Sun Life Interval Income Fund - Quarterly Series I - Growth - Direct Plan</t>
  </si>
  <si>
    <t>INF209K01YQ3</t>
  </si>
  <si>
    <t>Axis Fixed Term Plan - Series 112 (1143 Days) - Direct Plan - Growth</t>
  </si>
  <si>
    <t>INF846K018O8</t>
  </si>
  <si>
    <t>Axis Fixed Term Plan - Series 112 (1143 Days) - Regular  Plan - Growth</t>
  </si>
  <si>
    <t>INF846K011P0</t>
  </si>
  <si>
    <t>Axis Fixed Term Plan - Series 112 (1143 Days) - Regular Plan -  Half Yearly IDCW Payout</t>
  </si>
  <si>
    <t>INF846K013P6</t>
  </si>
  <si>
    <t>Axis Fixed Term Plan - Series 112 (1143 Days) - Regular Plan - Quarterly IDCW Payout</t>
  </si>
  <si>
    <t>INF846K012P8</t>
  </si>
  <si>
    <t>Axis Fixed Term Plan - Series 113 (1228 Days) - Direct Plan - Growth</t>
  </si>
  <si>
    <t>INF846K011Q8</t>
  </si>
  <si>
    <t>Axis Fixed Term Plan - Series 113 (1228 Days) - Direct Plan - Quarterly IDCW</t>
  </si>
  <si>
    <t>INF846K012Q6</t>
  </si>
  <si>
    <t>Axis Fixed Term Plan - Series 113 (1228 Days) - Regular Plan - Growth</t>
  </si>
  <si>
    <t>INF846K014Q2</t>
  </si>
  <si>
    <t>Axis Fixed Term Plan - Series 113 (1228 Days) - Regular Plan - Half Yearly IDCW</t>
  </si>
  <si>
    <t>INF846K016Q7</t>
  </si>
  <si>
    <t>Axis Fixed Term Plan - Series 113 (1228 Days) - Regular Plan - Quarterly IDCW</t>
  </si>
  <si>
    <t>INF846K015Q9</t>
  </si>
  <si>
    <t>BANDHAN Fixed Term Plan Series 179 DIRECT PLAN HALF YEARLY-IDCW (3652 days)</t>
  </si>
  <si>
    <t>INF194KB1793</t>
  </si>
  <si>
    <t>BANDHAN Fixed Term Plan Series 179 DIRECT PLAN-GROWTH (3652 days)</t>
  </si>
  <si>
    <t>INF194KB1777</t>
  </si>
  <si>
    <t>BANDHAN Fixed Term Plan Series 179 REGULAR PLAN PERIODIC-IDCW (3652 days)</t>
  </si>
  <si>
    <t>INF194KB1769</t>
  </si>
  <si>
    <t>BANDHAN Fixed Term Plan Series 179 REGULAR PLAN-GROWTH (3652 days)</t>
  </si>
  <si>
    <t>INF194KB1736</t>
  </si>
  <si>
    <t>DSP FMP Series - 264 - 60M - 17D - Direct - Growth</t>
  </si>
  <si>
    <t>INF740KA1QH8</t>
  </si>
  <si>
    <t>DSP FMP Series - 264 - 60M - 17D - Direct - IDCW</t>
  </si>
  <si>
    <t>INF740KA1QI6</t>
  </si>
  <si>
    <t>INF740KA1QJ4</t>
  </si>
  <si>
    <t>DSP FMP Series - 264 - 60M - 17D - Regular - IDCW</t>
  </si>
  <si>
    <t>INF740KA1QF2</t>
  </si>
  <si>
    <t>INF740KA1QG0</t>
  </si>
  <si>
    <t>DSP FMP Series - 264 - 60M - 17D - Regular Plan - Growth</t>
  </si>
  <si>
    <t>INF740KA1QE5</t>
  </si>
  <si>
    <t>DSP FMP Series - 267 - 1246 Days - Direct - Growth</t>
  </si>
  <si>
    <t>INF740KA1RI4</t>
  </si>
  <si>
    <t>DSP FMP Series - 267 - 1246 Days - Direct - IDCW</t>
  </si>
  <si>
    <t>INF740KA1RK0</t>
  </si>
  <si>
    <t>INF740KA1RJ2</t>
  </si>
  <si>
    <t>DSP FMP Series - 267 - 1246 Days - Regular - Growth</t>
  </si>
  <si>
    <t>INF740KA1RF0</t>
  </si>
  <si>
    <t>DSP FMP Series - 267 - 1246 Days - Regular - IDCW</t>
  </si>
  <si>
    <t>INF740KA1RH6</t>
  </si>
  <si>
    <t>INF740KA1RG8</t>
  </si>
  <si>
    <t>DSP FMP Series - 268 - 1281 Days - Direct - Growth</t>
  </si>
  <si>
    <t>INF740KA1RO2</t>
  </si>
  <si>
    <t>DSP FMP Series - 268 - 1281 Days - Direct - IDCW</t>
  </si>
  <si>
    <t>INF740KA1RQ7</t>
  </si>
  <si>
    <t>INF740KA1RP9</t>
  </si>
  <si>
    <t>DSP FMP Series - 268 - 1281 Days - Regular - Growth</t>
  </si>
  <si>
    <t>INF740KA1RL8</t>
  </si>
  <si>
    <t>DSP FMP Series - 268 - 1281 Days - Regular - IDCW</t>
  </si>
  <si>
    <t>INF740KA1RN4</t>
  </si>
  <si>
    <t>INF740KA1RM6</t>
  </si>
  <si>
    <t>DSP FMP Series - 270 - 1144 Days - Direct - Growth</t>
  </si>
  <si>
    <t>INF740KA1SN2</t>
  </si>
  <si>
    <t>DSP FMP Series - 270 - 1144 Days - Direct - IDCW</t>
  </si>
  <si>
    <t>INF740KA1SO0</t>
  </si>
  <si>
    <t>INF740KA1SP7</t>
  </si>
  <si>
    <t>DSP FMP Series - 270 - 1144 Days - Regular - Growth</t>
  </si>
  <si>
    <t>INF740KA1SK8</t>
  </si>
  <si>
    <t>DSP FMP Series - 270 - 1144 Days - Regular - IDCW</t>
  </si>
  <si>
    <t>INF740KA1SL6</t>
  </si>
  <si>
    <t>INF740KA1SM4</t>
  </si>
  <si>
    <t>HDFC Charity Fund for Cancer Cure - IDCW Option - 50% IDCW Donation Option</t>
  </si>
  <si>
    <t>INF179KC1HC6</t>
  </si>
  <si>
    <t>HDFC Charity Fund for Cancer Cure - IDCW Option - 75% IDCW Donation Option</t>
  </si>
  <si>
    <t>INF179KC1HD4</t>
  </si>
  <si>
    <t>HDFC Charity Fund for Cancer Cure - IDCW Option - Direct Plan - 50% IDCW Donation Option</t>
  </si>
  <si>
    <t>INF179KC1HA0</t>
  </si>
  <si>
    <t>HDFC Charity Fund for Cancer Cure - IDCW Option - Direct Plan - 75% IDCW Donation Option</t>
  </si>
  <si>
    <t>INF179KC1HB8</t>
  </si>
  <si>
    <t>HDFC FMP 1158D July 2022 - Growth Option</t>
  </si>
  <si>
    <t>INF179KC1CX3</t>
  </si>
  <si>
    <t>HDFC FMP 1158D July 2022 - Growth Option - Direct Plan</t>
  </si>
  <si>
    <t>INF179KC1CU9</t>
  </si>
  <si>
    <t>HDFC FMP 1158D July 2022 - IDCW Option</t>
  </si>
  <si>
    <t>INF179KC1CY1</t>
  </si>
  <si>
    <t>HDFC FMP 1158D July 2022 - IDCW Option - Direct Plan</t>
  </si>
  <si>
    <t>INF179KC1CV7</t>
  </si>
  <si>
    <t>HDFC FMP 1158D July 2022 - Quarterly IDCW Option</t>
  </si>
  <si>
    <t>INF179KC1CZ8</t>
  </si>
  <si>
    <t>HDFC FMP 1158D July 2022 - Quarterly IDCW Option - Direct Plan</t>
  </si>
  <si>
    <t>INF179KC1CW5</t>
  </si>
  <si>
    <t>HDFC FMP 1162D March 2022 - Growth Option</t>
  </si>
  <si>
    <t>INF179KC1CL8</t>
  </si>
  <si>
    <t>HDFC FMP 1162D March 2022 - Growth Option - Direct Plan</t>
  </si>
  <si>
    <t>INF179KC1CI4</t>
  </si>
  <si>
    <t>HDFC FMP 1162D March 2022 - IDCW Option</t>
  </si>
  <si>
    <t>INF179KC1CM6</t>
  </si>
  <si>
    <t>HDFC FMP 1162D March 2022 - IDCW Option - Direct Plan</t>
  </si>
  <si>
    <t>INF179KC1CJ2</t>
  </si>
  <si>
    <t>HDFC FMP 1162D March 2022 - Quarterly Dividend Option</t>
  </si>
  <si>
    <t>INF179KC1CN4</t>
  </si>
  <si>
    <t>HDFC FMP 1162D March 2022 - Quarterly Dividend Option - Direct Plan</t>
  </si>
  <si>
    <t>INF179KC1CK0</t>
  </si>
  <si>
    <t>HDFC FMP 1204D December - Growth Option</t>
  </si>
  <si>
    <t>INF179KC1EQ3</t>
  </si>
  <si>
    <t>HDFC FMP 1204D December - Growth Option - Direct Plan</t>
  </si>
  <si>
    <t>INF179KC1EN0</t>
  </si>
  <si>
    <t>HDFC FMP 1204D December - IDCW Option</t>
  </si>
  <si>
    <t>INF179KC1ER1</t>
  </si>
  <si>
    <t>HDFC FMP 1204D December - IDCW Option - Direct Plan</t>
  </si>
  <si>
    <t>INF179KC1EO8</t>
  </si>
  <si>
    <t>HDFC FMP 1204D December - Quarterly IDCW Option</t>
  </si>
  <si>
    <t>INF179KC1ES9</t>
  </si>
  <si>
    <t>HDFC FMP 1204D December - Quarterly IDCW Option - Direct Plan</t>
  </si>
  <si>
    <t>INF179KC1EP5</t>
  </si>
  <si>
    <t>HDFC FMP 1269D March 2023 - Growth Option</t>
  </si>
  <si>
    <t>HDFC FMP 1269D March 2023 - Growth Option - Direct Plan</t>
  </si>
  <si>
    <t>HDFC FMP 1269D March 2023 - IDCW Option</t>
  </si>
  <si>
    <t>HDFC FMP 1269D March 2023 - IDCW Option - Direct Plan</t>
  </si>
  <si>
    <t>HDFC FMP 1269D March 2023 - Quarterly IDCW Option</t>
  </si>
  <si>
    <t>HDFC FMP 1269D March 2023 - Quarterly IDCW Option - Direct Plan</t>
  </si>
  <si>
    <t>HDFC FMP 1359D September - Growth Option</t>
  </si>
  <si>
    <t>HDFC FMP 1359D September - Growth Option - Direct Plan</t>
  </si>
  <si>
    <t>HDFC FMP 1359D September - IDCW Option</t>
  </si>
  <si>
    <t>HDFC FMP 1359D September - IDCW Option - Direct Plan</t>
  </si>
  <si>
    <t>HDFC FMP 1359D September - Quarterly IDCW Option</t>
  </si>
  <si>
    <t>HDFC FMP 1359D September - Quarterly IDCW Option - Direct Plan</t>
  </si>
  <si>
    <t>HDFC FMP 1406D August 2022 - Growth Option</t>
  </si>
  <si>
    <t>INF179KC1DF8</t>
  </si>
  <si>
    <t>HDFC FMP 1406D August 2022 - Growth Option - Direct Plan</t>
  </si>
  <si>
    <t>INF179KC1DC5</t>
  </si>
  <si>
    <t>HDFC FMP 1406D August 2022 - IDCW Option</t>
  </si>
  <si>
    <t>INF179KC1DG6</t>
  </si>
  <si>
    <t>HDFC FMP 1406D August 2022 - IDCW Option - Direct Plan</t>
  </si>
  <si>
    <t>INF179KC1DD3</t>
  </si>
  <si>
    <t>HDFC FMP 1406D August 2022 - Quarterly IDCW Option</t>
  </si>
  <si>
    <t>INF179KC1DH4</t>
  </si>
  <si>
    <t>HDFC FMP 1406D August 2022 - Quarterly IDCW Option - Direct Plan</t>
  </si>
  <si>
    <t>INF179KC1DE1</t>
  </si>
  <si>
    <t>HDFC FMP 1861D March 2022 - Growth Option</t>
  </si>
  <si>
    <t>INF179KC1CF0</t>
  </si>
  <si>
    <t>HDFC FMP 1861D March 2022 - Growth Option - Direct Plan</t>
  </si>
  <si>
    <t>INF179KC1CC7</t>
  </si>
  <si>
    <t>HDFC FMP 1861D March 2022 - IDCW Option</t>
  </si>
  <si>
    <t>INF179KC1CG8</t>
  </si>
  <si>
    <t>HDFC FMP 1861D March 2022 - IDCW Option - Direct Plan</t>
  </si>
  <si>
    <t>INF179KC1CD5</t>
  </si>
  <si>
    <t>HDFC FMP 1861D March 2022 - Quarterly Dividend Option</t>
  </si>
  <si>
    <t>INF179KC1CH6</t>
  </si>
  <si>
    <t>HDFC FMP 1861D March 2022 - Quarterly Dividend Option - Direct Plan</t>
  </si>
  <si>
    <t>INF179KC1CE3</t>
  </si>
  <si>
    <t>HDFC FMP 1876D March 2022 - Growth Option</t>
  </si>
  <si>
    <t>INF179KC1CR5</t>
  </si>
  <si>
    <t>HDFC FMP 1876D March 2022 - Growth Option - Direct Plan</t>
  </si>
  <si>
    <t>INF179KC1CO2</t>
  </si>
  <si>
    <t>HDFC FMP 1876D March 2022 - IDCW Option</t>
  </si>
  <si>
    <t>INF179KC1CS3</t>
  </si>
  <si>
    <t>HDFC FMP 1876D March 2022 - IDCW Option - Direct Plan</t>
  </si>
  <si>
    <t>INF179KC1CP9</t>
  </si>
  <si>
    <t>HDFC FMP 1876D March 2022 - Quarterly Dividend Option</t>
  </si>
  <si>
    <t>INF179KC1CT1</t>
  </si>
  <si>
    <t>HDFC FMP 1876D March 2022 - Quarterly Dividend Option - Direct Plan</t>
  </si>
  <si>
    <t>INF179KC1CQ7</t>
  </si>
  <si>
    <t>HDFC FMP 2638D February 2023 - Growth Option</t>
  </si>
  <si>
    <t>HDFC FMP 2638D February 2023 - Growth Option - Direct Plan</t>
  </si>
  <si>
    <t>HDFC FMP 2638D February 2023 - IDCW Option</t>
  </si>
  <si>
    <t>HDFC FMP 2638D February 2023 - Quarterly IDCW Option</t>
  </si>
  <si>
    <t>HDFC FMP 2638D February 2023 - Quarterly IDCW Option - Direct Plan</t>
  </si>
  <si>
    <t>ICICI Prudential Fixed Maturity Plan - Series 85 - 10 Years Plan I - Cumulative Option</t>
  </si>
  <si>
    <t>INF109KC1VQ2</t>
  </si>
  <si>
    <t>ICICI Prudential Fixed Maturity Plan - Series 85 - 10 Years Plan I - Direct Plan Cumulative Option</t>
  </si>
  <si>
    <t>INF109KC1VT6</t>
  </si>
  <si>
    <t>ICICI Prudential Fixed Maturity Plan - Series 85 - 10 Years Plan I - Quarterly IDCW Option</t>
  </si>
  <si>
    <t>INF109KC1VR0</t>
  </si>
  <si>
    <t>ICICI Prudential Fixed Maturity Plan - Series 88 - 1226 Days Plan F - Direct Plan - Growth</t>
  </si>
  <si>
    <t>INF109KC17M6</t>
  </si>
  <si>
    <t>ICICI Prudential Fixed Maturity Plan - Series 88 - 1226 Days Plan F - Direct Plan - Half Yearly IDCW</t>
  </si>
  <si>
    <t>INF109KC19M2</t>
  </si>
  <si>
    <t>ICICI Prudential Fixed Maturity Plan - Series 88 - 1226 Days Plan F - Direct Plan - Quarterly IDCW</t>
  </si>
  <si>
    <t>INF109KC18M4</t>
  </si>
  <si>
    <t>ICICI Prudential Fixed Maturity Plan - Series 88 - 1226 Days Plan F - Growth</t>
  </si>
  <si>
    <t>INF109KC14M3</t>
  </si>
  <si>
    <t>ICICI Prudential Fixed Maturity Plan - Series 88 - 1226 Days Plan F - Half Yearly IDCW</t>
  </si>
  <si>
    <t>INF109KC16M8</t>
  </si>
  <si>
    <t>ICICI Prudential Fixed Maturity Plan - Series 88 - 1226 Days Plan F - Quarterly IDCW</t>
  </si>
  <si>
    <t>INF109KC15M0</t>
  </si>
  <si>
    <t>ICICI Prudential Fixed Maturity Plan - Series 88 - 1303 Days Plan S - Direct Plan - Growth</t>
  </si>
  <si>
    <t>INF109KC14R2</t>
  </si>
  <si>
    <t>ICICI Prudential Fixed Maturity Plan - Series 88 - 1303 Days Plan S - Direct Plan - IDCW</t>
  </si>
  <si>
    <t>INF109KC15R9</t>
  </si>
  <si>
    <t>ICICI Prudential Fixed Maturity Plan - Series 88 - 1303 Days Plan S - Growth</t>
  </si>
  <si>
    <t>INF109KC12R6</t>
  </si>
  <si>
    <t>ICICI Prudential Fixed Maturity Plan - Series 88 - 1303 Days Plan S - IDCW</t>
  </si>
  <si>
    <t>INF109KC13R4</t>
  </si>
  <si>
    <t>Kotak FMP Series 292 - Direct Plan - Growth</t>
  </si>
  <si>
    <t>INF174KA1HM2</t>
  </si>
  <si>
    <t>Kotak FMP Series 292 - Direct Plan - IDCW Payout</t>
  </si>
  <si>
    <t>INF174KA1HN0</t>
  </si>
  <si>
    <t>Kotak FMP Series 292 - Regular Plan - Growth</t>
  </si>
  <si>
    <t>INF174KA1HK6</t>
  </si>
  <si>
    <t>Kotak FMP Series 292 - Regular Plan - IDCW Payout</t>
  </si>
  <si>
    <t>INF174KA1HL4</t>
  </si>
  <si>
    <t>Kotak FMP Series 300 - Direct Plan - Growth</t>
  </si>
  <si>
    <t>INF174KA1KX3</t>
  </si>
  <si>
    <t>Kotak FMP Series 300 - Direct Plan - IDCW Payout</t>
  </si>
  <si>
    <t>INF174KA1KY1</t>
  </si>
  <si>
    <t>Kotak FMP Series 300 - Regular Plan - Growth</t>
  </si>
  <si>
    <t>INF174KA1KV7</t>
  </si>
  <si>
    <t>Kotak FMP Series 300 - Regular Plan - IDCW Payout</t>
  </si>
  <si>
    <t>INF174KA1KW5</t>
  </si>
  <si>
    <t>Kotak FMP Series 304-Direct Plan-Growth Option</t>
  </si>
  <si>
    <t>INF174KA1LP7</t>
  </si>
  <si>
    <t>Kotak FMP Series 304-Direct Plan-Payout of IDCW</t>
  </si>
  <si>
    <t>INF174KA1LQ5</t>
  </si>
  <si>
    <t>Kotak FMP Series 304-Regular Plan-Growth Option</t>
  </si>
  <si>
    <t>INF174KA1LN2</t>
  </si>
  <si>
    <t>Kotak FMP Series 304-Regular Plan-Payout of IDCW</t>
  </si>
  <si>
    <t>INF174KA1LO0</t>
  </si>
  <si>
    <t>Kotak FMP Series 305 - Direct Plan - Growth</t>
  </si>
  <si>
    <t>INF174KA1LT9</t>
  </si>
  <si>
    <t>Kotak FMP Series 305 - Direct Plan - IDCW</t>
  </si>
  <si>
    <t>INF174KA1LU7</t>
  </si>
  <si>
    <t>Kotak FMP Series 305 - Regular Plan - Growth</t>
  </si>
  <si>
    <t>INF174KA1LR3</t>
  </si>
  <si>
    <t>Kotak FMP Series 305 - Regular Plan - IDCW</t>
  </si>
  <si>
    <t>INF174KA1LS1</t>
  </si>
  <si>
    <t>Kotak FMP Series 308 - Direct Plan - Growth</t>
  </si>
  <si>
    <t>INF174KA1NG2</t>
  </si>
  <si>
    <t>Kotak FMP Series 308 - Direct Plan - IDCW Payout</t>
  </si>
  <si>
    <t>INF174KA1NH0</t>
  </si>
  <si>
    <t>Kotak FMP Series 308 - Regular Plan - Growth</t>
  </si>
  <si>
    <t>INF174KA1NE7</t>
  </si>
  <si>
    <t>Kotak FMP Series 308 - Regular Plan - IDCW Payout</t>
  </si>
  <si>
    <t>INF174KA1NF4</t>
  </si>
  <si>
    <t>Kotak FMP Series 310 - Direct Plan - Growth Option</t>
  </si>
  <si>
    <t>INF174KA1NO6</t>
  </si>
  <si>
    <t>Kotak FMP Series 310 - Regular Plan - Growth Option</t>
  </si>
  <si>
    <t>INF174KA1NM0</t>
  </si>
  <si>
    <t>Kotak FMP Series 310 - Regular Plan - IDCW Payout option</t>
  </si>
  <si>
    <t>INF174KA1NN8</t>
  </si>
  <si>
    <t>NIPPON INDIA FIXED HORIZON FUND - XLI - SERIES 8 - DIRECT Plan - IDCW Option</t>
  </si>
  <si>
    <t>INF204KB18B8</t>
  </si>
  <si>
    <t>NIPPON INDIA FIXED HORIZON FUND - XLI - SERIES 8 - IDCW Option</t>
  </si>
  <si>
    <t>INF204KB16B2</t>
  </si>
  <si>
    <t>Nippon India Fixed Horizon Fund XLI - Series 8 - Direct Plan - Growth Option</t>
  </si>
  <si>
    <t>INF204KB17B0</t>
  </si>
  <si>
    <t>Nippon India Fixed Horizon Fund XLI - Series 8 - Growth Option</t>
  </si>
  <si>
    <t>INF204KB15B4</t>
  </si>
  <si>
    <t>Nippon India Fixed Horizon Fund - XLIII - Series 1 - Direct Plan - Income Distribution Cum Capital Withdrawal Plan</t>
  </si>
  <si>
    <t>INF204KC1188</t>
  </si>
  <si>
    <t>Nippon India Fixed Horizon Fund - XLIII - Series 1 - Regular Plan - Growth Option</t>
  </si>
  <si>
    <t>INF204KC1154</t>
  </si>
  <si>
    <t>Nippon India Fixed Horizon Fund - XLIII - Series 1 - Regular Plan - Income Distribution cum Capital Withdrawal Plan</t>
  </si>
  <si>
    <t>INF204KC1162</t>
  </si>
  <si>
    <t>Nippon India Fixed Horizon Fund - XLIII - Series 1- Direct Plan - Growth Option</t>
  </si>
  <si>
    <t>INF204KC1170</t>
  </si>
  <si>
    <t>Nippon India Fixed Horizon Fund-XLIII-Series 5- Direct Plan-Growth Option</t>
  </si>
  <si>
    <t>INF204KC1477</t>
  </si>
  <si>
    <t>Nippon India Fixed Horizon Fund-XLIII-Series 5- Direct Plan-Payout of IDCW</t>
  </si>
  <si>
    <t>INF204KC1485</t>
  </si>
  <si>
    <t>Nippon India Fixed Horizon Fund-XLIII-Series 5- Regular Plan-Growth Option</t>
  </si>
  <si>
    <t>INF204KC1451</t>
  </si>
  <si>
    <t>Nippon India Fixed Horizon Fund-XLIII-Series 5- Regular Plan-Payout of IDCW</t>
  </si>
  <si>
    <t>INF204KC1469</t>
  </si>
  <si>
    <t>Nippon India Fixed Horizon Fund-XLIV-Series 1-Direct Plan-Growth Option</t>
  </si>
  <si>
    <t>INF204KC1634</t>
  </si>
  <si>
    <t>Nippon India Fixed Horizon Fund-XLIV-Series 1-Direct Plan-Payout of IDCW</t>
  </si>
  <si>
    <t>INF204KC1642</t>
  </si>
  <si>
    <t>Nippon India Fixed Horizon Fund-XLIV-Series 1-Regular Plan-Growth Option</t>
  </si>
  <si>
    <t>INF204KC1618</t>
  </si>
  <si>
    <t>Nippon India Fixed Horizon Fund-XLIV-Series 1-Regular Plan-Payout of IDCW</t>
  </si>
  <si>
    <t>INF204KC1626</t>
  </si>
  <si>
    <t>Nippon India Fixed Horizon Fund - XLIV - Series 4-Direct Plan-Growth Option</t>
  </si>
  <si>
    <t>INF204KC1931</t>
  </si>
  <si>
    <t>Nippon India Fixed Horizon Fund - XLIV - Series 4-Regular Plan-Growth Option</t>
  </si>
  <si>
    <t>INF204KC1915</t>
  </si>
  <si>
    <t>Nippon India Fixed Horizon Fund - XLIV - Series 4-Regular Plan-Payout of IDCW</t>
  </si>
  <si>
    <t>INF204KC1923</t>
  </si>
  <si>
    <t>Nippon India Fixed Horizon Fund-XLV-Series 4-Direct Plan-Growth Option</t>
  </si>
  <si>
    <t>Nippon India Fixed Horizon Fund-XLV-Series 4-Direct Plan-Payout of IDCW</t>
  </si>
  <si>
    <t>Nippon India Fixed Horizon Fund-XLV-Series 4-Regular Plan-Growth Option</t>
  </si>
  <si>
    <t>Nippon India Fixed Horizon Fund-XLV-Series 4-Regular Plan-Payout of IDCW</t>
  </si>
  <si>
    <t>Nippon India Fixed Horizon Fund-XLV-Series 5-Direct Plan-Growth Option</t>
  </si>
  <si>
    <t>Nippon India Fixed Horizon Fund-XLV-Series 5-Regular Plan-Growth Option</t>
  </si>
  <si>
    <t>Nippon India Fixed Horizon Fund-XLV-Series 5-Regular Plan-Payout of IDCW</t>
  </si>
  <si>
    <t>INF200KA1D03</t>
  </si>
  <si>
    <t>INF200KA1D11</t>
  </si>
  <si>
    <t>INF200KA1C87</t>
  </si>
  <si>
    <t>INF200KA1C95</t>
  </si>
  <si>
    <t>INF200KA1Q73</t>
  </si>
  <si>
    <t>INF200KA1Q81</t>
  </si>
  <si>
    <t>INF200KA1Q57</t>
  </si>
  <si>
    <t>INF200KA1Q65</t>
  </si>
  <si>
    <t>SBI Fixed Maturity Plan (FMP) - Series 41 (1498 Days) - Direct Plan - Growth</t>
  </si>
  <si>
    <t>INF200KA1U77</t>
  </si>
  <si>
    <t>SBI Fixed Maturity Plan (FMP) - Series 41 (1498 Days) - Regular Plan - Growth</t>
  </si>
  <si>
    <t>INF200KA1U51</t>
  </si>
  <si>
    <t>SBI Fixed Maturity Plan (FMP) - Series 41 (1498 Days) Direct Plan - Income Distribution cum Capital Withdrawal Option (IDCW)</t>
  </si>
  <si>
    <t>INF200KA1U85</t>
  </si>
  <si>
    <t>SBI Fixed Maturity Plan (FMP) - Series 41 (1498 Days) Regular Plan - Income Distribution cum Capital Withdrawal Option (IDCW)</t>
  </si>
  <si>
    <t>INF200KA1U69</t>
  </si>
  <si>
    <t>SBI Fixed Maturity Plan (FMP) - Series 46 (1850 Days) - Direct Plan - Growth</t>
  </si>
  <si>
    <t>INF200KA1X41</t>
  </si>
  <si>
    <t>SBI Fixed Maturity Plan (FMP) - Series 46 (1850 Days) - Direct Plan - Income Distribution cum Capital Withdrawal Option (IDCW)</t>
  </si>
  <si>
    <t>INF200KA1X58</t>
  </si>
  <si>
    <t>SBI Fixed Maturity Plan (FMP) - Series 46 (1850 Days) - Regular Plan - Growth</t>
  </si>
  <si>
    <t>INF200KA1X25</t>
  </si>
  <si>
    <t>SBI Fixed Maturity Plan (FMP) - Series 46 (1850 Days) - Regular Plan - Income Distribution cum Capital Withdrawal Option (IDCW)</t>
  </si>
  <si>
    <t>INF200KA1X33</t>
  </si>
  <si>
    <t>SBI Fixed Maturity Plan (FMP) Series 47 (1434 Days) - Direct Plan - Growth</t>
  </si>
  <si>
    <t>INF200KA1X82</t>
  </si>
  <si>
    <t>SBI Fixed Maturity Plan (FMP) Series 47 (1434 Days) - Direct Plan - Income Distribution cum Capital Withdrawal Option (IDCW)</t>
  </si>
  <si>
    <t>INF200KA1X90</t>
  </si>
  <si>
    <t>SBI Fixed Maturity Plan (FMP) Series 47 (1434 Days) - Regular Plan - Growth</t>
  </si>
  <si>
    <t>INF200KA1X66</t>
  </si>
  <si>
    <t>SBI Fixed Maturity Plan (FMP) Series 47 (1434 Days) - Regular Plan - Income Distribution cum Capital Withdrawal Option (IDCW)</t>
  </si>
  <si>
    <t>INF200KA1X74</t>
  </si>
  <si>
    <t>SBI Fixed Maturity Plan (FMP) - Series 48 (1458 Days) - Direct Plan - Growth</t>
  </si>
  <si>
    <t>INF200KA1Y24</t>
  </si>
  <si>
    <t>SBI Fixed Maturity Plan (FMP) - Series 48 (1458 Days) - Direct Plan - Income Distribution cum Capital Withdrawal Option (IDCW)</t>
  </si>
  <si>
    <t>INF200KA1Y32</t>
  </si>
  <si>
    <t>SBI Fixed Maturity Plan (FMP) - Series 48 (1458 Days) - Regular Plan - Growth</t>
  </si>
  <si>
    <t>INF200KA1Y08</t>
  </si>
  <si>
    <t>SBI Fixed Maturity Plan (FMP) - Series 48 (1458 Days) - Regular Plan - Income Distribution cum Capital Withdrawal Option (IDCW)</t>
  </si>
  <si>
    <t>INF200KA1Y16</t>
  </si>
  <si>
    <t>SBI Fixed Maturity Plan (FMP) - Series 49 (1823 Days) - Direct Plan - Growth</t>
  </si>
  <si>
    <t>INF200KA1Z23</t>
  </si>
  <si>
    <t>SBI Fixed Maturity Plan (FMP) - Series 49 (1823 Days) - Direct Plan - Income Distribution cum Capital Withdrawal Option (IDCW)</t>
  </si>
  <si>
    <t>INF200KA1Z31</t>
  </si>
  <si>
    <t>SBI Fixed Maturity Plan (FMP) - Series 49 (1823 Days) - Regular Plan - Growth</t>
  </si>
  <si>
    <t>INF200KA1Z07</t>
  </si>
  <si>
    <t>SBI Fixed Maturity Plan (FMP) - Series 49 (1823 Days) - Regular Plan - Income Distribution cum Capital Withdrawal Option (IDCW)</t>
  </si>
  <si>
    <t>INF200KA1Z15</t>
  </si>
  <si>
    <t>SBI Fixed Maturity Plan (FMP) - Series 50 (1843 Days) - Direct Plan - Growth</t>
  </si>
  <si>
    <t>INF200KA1Z64</t>
  </si>
  <si>
    <t>SBI Fixed Maturity Plan (FMP) - Series 50 (1843 Days) - Direct Plan - Income Distribution Capital Withdrawal Option (IDCW)</t>
  </si>
  <si>
    <t>INF200KA1Z72</t>
  </si>
  <si>
    <t>SBI Fixed Maturity Plan (FMP) - Series 50 (1843 Days) - Regular Plan - Growth</t>
  </si>
  <si>
    <t>INF200KA1Z49</t>
  </si>
  <si>
    <t>SBI Fixed Maturity Plan (FMP) - Series 50 (1843 Days) - Regular Plan -Income Distribution Capital Withdrawal Option (IDCW)</t>
  </si>
  <si>
    <t>INF200KA1Z56</t>
  </si>
  <si>
    <t>SBI Fixed Maturity Plan (FMP) - Series 51 (1846 Days) - Direct Plan - Growth</t>
  </si>
  <si>
    <t>INF200KA10A7</t>
  </si>
  <si>
    <t>SBI Fixed Maturity Plan (FMP) - Series 51 (1846 Days) - Direct Plan - Income Distribution Capital Withdrawal Option (IDCW)</t>
  </si>
  <si>
    <t>INF200KA11A5</t>
  </si>
  <si>
    <t>SBI Fixed Maturity Plan (FMP) - Series 51 (1846 Days) - Regular Plan - Growth</t>
  </si>
  <si>
    <t>INF200KA1Z80</t>
  </si>
  <si>
    <t>SBI Fixed Maturity Plan (FMP) - Series 51 (1846 Days) - Regular Plan - Income Distribution Capital Withdrawal Option (IDCW)</t>
  </si>
  <si>
    <t>INF200KA1Z98</t>
  </si>
  <si>
    <t>SBI Fixed Maturity Plan (FMP) - Series 52 (1848 Days) - Direct Plan - Growth</t>
  </si>
  <si>
    <t>INF200KA14A9</t>
  </si>
  <si>
    <t>SBI Fixed Maturity Plan (FMP) - Series 52 (1848 Days) - Direct Plan - Income Distribution Cum Withdrawal (IDCW)</t>
  </si>
  <si>
    <t>INF200KA15A6</t>
  </si>
  <si>
    <t>SBI Fixed Maturity Plan (FMP) - Series 52 (1848 Days) - Regular Plan - Growth</t>
  </si>
  <si>
    <t>INF200KA12A3</t>
  </si>
  <si>
    <t>SBI Fixed Maturity Plan (FMP) - Series 52 (1848 Days) - Regular Plan - Income Distribution Cum Withdrawal (IDCW)</t>
  </si>
  <si>
    <t>INF200KA13A1</t>
  </si>
  <si>
    <t>SBI Fixed Maturity Plan (FMP) - Series 53 (1839 Days) - Direct Plan - Growth</t>
  </si>
  <si>
    <t>INF200KA18A0</t>
  </si>
  <si>
    <t>SBI Fixed Maturity Plan (FMP) - Series 53 (1839 Days) - Direct Plan - Income Distribution Cum Withdrawal Option (IDCW)</t>
  </si>
  <si>
    <t>INF200KA19A8</t>
  </si>
  <si>
    <t>SBI Fixed Maturity Plan (FMP) - Series 53 (1839 Days) - Regular Plan - Growth</t>
  </si>
  <si>
    <t>INF200KA16A4</t>
  </si>
  <si>
    <t>SBI Fixed Maturity Plan (FMP) - Series 53 (1839 Days) - Regular Plan - Income  Distribution Cum Withdrawal Option (IDCW)</t>
  </si>
  <si>
    <t>INF200KA17A2</t>
  </si>
  <si>
    <t>SBI Fixed Maturity Plan (FMP) - Series 54 (1842 Days) - Direct Plan - Growth</t>
  </si>
  <si>
    <t>INF200KA12B1</t>
  </si>
  <si>
    <t>SBI Fixed Maturity Plan (FMP) - Series 54 (1842 Days) - Direct Plan - Income Distribution Cum Withdrawal Option (IDCW)</t>
  </si>
  <si>
    <t>INF200KA13B9</t>
  </si>
  <si>
    <t>SBI Fixed Maturity Plan (FMP) - Series 54 (1842 Days) - Regular Plan - Growth</t>
  </si>
  <si>
    <t>INF200KA10B5</t>
  </si>
  <si>
    <t>SBI Fixed Maturity Plan (FMP) - Series 54 (1842 Days) - Regular Plan - Income Distribution Cum Capital Withdrawal Option (IDCW)</t>
  </si>
  <si>
    <t>INF200KA11B3</t>
  </si>
  <si>
    <t>SBI Fixed Maturity Plan (FMP) - Series 55 (1849 Days) - Direct Plan - Growth</t>
  </si>
  <si>
    <t>INF200KA16B2</t>
  </si>
  <si>
    <t>SBI Fixed Maturity Plan (FMP) - Series 55 (1849 Days) - Direct Plan - Income Distribution cum Capital Withdrawal Option (IDCW)</t>
  </si>
  <si>
    <t>INF200KA17B0</t>
  </si>
  <si>
    <t>SBI Fixed Maturity Plan (FMP) - Series 55 (1849 Days) - Regular Plan - Growth</t>
  </si>
  <si>
    <t>INF200KA14B7</t>
  </si>
  <si>
    <t>SBI Fixed Maturity Plan (FMP) - Series 55 (1849 Days) - Regular Plan - Income Distribution Cum Capital Withdrawal Option (IDCW)</t>
  </si>
  <si>
    <t>INF200KA15B4</t>
  </si>
  <si>
    <t>SBI Fixed Maturity Plan (FMP) - Series 56 (1232 Days) - Direct Plan - Growth</t>
  </si>
  <si>
    <t>INF200KA10C3</t>
  </si>
  <si>
    <t>SBI Fixed Maturity Plan (FMP) - Series 56 (1232 Days) - Direct Plan - Income Distribution cum Capital Withdrawal Option (IDCW)</t>
  </si>
  <si>
    <t>INF200KA11C1</t>
  </si>
  <si>
    <t>SBI Fixed Maturity Plan (FMP) - Series 56 (1232 Days) - Regular Plan - Growth</t>
  </si>
  <si>
    <t>INF200KA18B8</t>
  </si>
  <si>
    <t>SBI Fixed Maturity Plan (FMP) - Series 56 (1232 Days) - Regular Plan - Income Distribution cum Capital Withdrawal Option (IDCW)</t>
  </si>
  <si>
    <t>INF200KA19B6</t>
  </si>
  <si>
    <t>SBI Fixed Maturity Plan (FMP) - Series 57 (1835 Days) - Direct Plan - Growth</t>
  </si>
  <si>
    <t>INF200KA14C5</t>
  </si>
  <si>
    <t>SBI Fixed Maturity Plan (FMP) - Series 57 (1835 Days) - Direct Plan - Income Distribution cum Capital Withdrawal Option (IDCW)</t>
  </si>
  <si>
    <t>INF200KA15C2</t>
  </si>
  <si>
    <t>SBI Fixed Maturity Plan (FMP) - Series 57 (1835 Days) - Regular Plan - Growth</t>
  </si>
  <si>
    <t>INF200KA12C9</t>
  </si>
  <si>
    <t>SBI Fixed Maturity Plan (FMP) - Series 57 (1835 Days) - Regular Plan - Income Distribution cum Capital Withdrawal Option (IDCW)</t>
  </si>
  <si>
    <t>INF200KA13C7</t>
  </si>
  <si>
    <t>SBI Fixed Maturity Plan (FMP) - Series 58 (1842 Days) - Direct Plan - Growth</t>
  </si>
  <si>
    <t>INF200KA18C6</t>
  </si>
  <si>
    <t>SBI Fixed Maturity Plan (FMP) - Series 58 (1842 Days) - Direct Plan - Income Distribution cum Capital withdrawal option (IDCW)</t>
  </si>
  <si>
    <t>INF200KA19C4</t>
  </si>
  <si>
    <t>SBI Fixed Maturity Plan (FMP) - Series 58 (1842 Days) - Regular Plan - Growth</t>
  </si>
  <si>
    <t>INF200KA16C0</t>
  </si>
  <si>
    <t>SBI Fixed Maturity Plan (FMP) - Series 58 (1842 Days) - Regular Plan - Income Distribution cum Capital withdrawal option (IDCW)</t>
  </si>
  <si>
    <t>INF200KA17C8</t>
  </si>
  <si>
    <t>SBI Fixed Maturity Plan (FMP) - Series 59 (1618 Days) - Direct Plan - Growth</t>
  </si>
  <si>
    <t>INF200KA19D2</t>
  </si>
  <si>
    <t>SBI Fixed Maturity Plan (FMP) - Series 59 (1618 Days) - Direct Plan - Income Distribution cum Capital Withdrawal Option (IDCW)</t>
  </si>
  <si>
    <t>INF200KA10E9</t>
  </si>
  <si>
    <t>SBI Fixed Maturity Plan (FMP) - Series 59 (1618 Days) - Regular Plan - Growth</t>
  </si>
  <si>
    <t>INF200KA17D6</t>
  </si>
  <si>
    <t>SBI Fixed Maturity Plan (FMP) - Series 59 (1618 Days) - Regular Plan - Income Distribution cum Capital Withdrawal Option (IDCW)</t>
  </si>
  <si>
    <t>INF200KA18D4</t>
  </si>
  <si>
    <t>INF200KA1F27</t>
  </si>
  <si>
    <t>INF200KA1F35</t>
  </si>
  <si>
    <t>INF200KA1F01</t>
  </si>
  <si>
    <t>INF200KA1F19</t>
  </si>
  <si>
    <t>SBI Fixed Maturity Plan (FMP) - Series 60 (1878 Days) - Direct Plan - Growth</t>
  </si>
  <si>
    <t>INF200KA13E3</t>
  </si>
  <si>
    <t>SBI Fixed Maturity Plan (FMP) - Series 60 (1878 Days) - Direct Plan - Income Distribution cum Capital Withdrwal Option (IDCW)</t>
  </si>
  <si>
    <t>INF200KA14E1</t>
  </si>
  <si>
    <t>SBI Fixed Maturity Plan (FMP) - Series 60 (1878 Days) - Regular Plan - Growth</t>
  </si>
  <si>
    <t>INF200KA11E7</t>
  </si>
  <si>
    <t>SBI Fixed Maturity Plan (FMP) - Series 60 (1878 Days) - Regular Plan - Income Distribution cum Capital Withdrawal Option (IDCW)</t>
  </si>
  <si>
    <t>INF200KA12E5</t>
  </si>
  <si>
    <t>SBI Fixed Maturity Plan (FMP)- Series 61 (1927 Days)- Direct Plan- Growth option</t>
  </si>
  <si>
    <t>INF200KA13F0</t>
  </si>
  <si>
    <t>SBI Fixed Maturity Plan (FMP)- Series 61 (1927 Days)- Direct Plan- Income Distribution Cum Capital withdrawal option</t>
  </si>
  <si>
    <t>INF200KA14F8</t>
  </si>
  <si>
    <t>SBI Fixed Maturity Plan (FMP)- Series 61 (1927 Days)- Regular Plan- Growth option</t>
  </si>
  <si>
    <t>INF200KA11F4</t>
  </si>
  <si>
    <t>SBI Fixed Maturity Plan (FMP)- Series 61 (1927 Days)- Regular Plan- Income Distribution Cum Capital withdrawal option</t>
  </si>
  <si>
    <t>INF200KA12F2</t>
  </si>
  <si>
    <t>SBI Fixed Maturity Plan (FMP) - Series 64 (1169 Days) - Direct Plan - Growth</t>
  </si>
  <si>
    <t>INF200KA17N5</t>
  </si>
  <si>
    <t>SBI Fixed Maturity Plan (FMP) - Series 64 (1169 Days) - Direct Plan - IDCW Payout</t>
  </si>
  <si>
    <t>INF200KA18N3</t>
  </si>
  <si>
    <t>SBI Fixed Maturity Plan (FMP) - Series 64 (1169 Days) - Regular Plan - Growth</t>
  </si>
  <si>
    <t>INF200KA15N9</t>
  </si>
  <si>
    <t>SBI Fixed Maturity Plan (FMP) - Series 64 (1169 Days) - Regular Plan - IDCW Payout</t>
  </si>
  <si>
    <t>INF200KA16N7</t>
  </si>
  <si>
    <t>SBI Fixed Maturity Plan (FMP) - Series 66 (1361 Days) - Direct Plan - Growth</t>
  </si>
  <si>
    <t>INF200KA11M0</t>
  </si>
  <si>
    <t>SBI Fixed Maturity Plan (FMP) - Series 66 (1361 Days) - Direct Plan - Income Distribution cum Capital Withdrawal Option (IDCW)</t>
  </si>
  <si>
    <t>INF200KA12M8</t>
  </si>
  <si>
    <t>SBI Fixed Maturity Plan (FMP) - Series 66 (1361 Days) - Regular Plan - Growth</t>
  </si>
  <si>
    <t>INF200KA19L5</t>
  </si>
  <si>
    <t>SBI Fixed Maturity Plan (FMP) - Series 66 (1361 Days) - Regular Plan - Income Distribution cum Capital Withdrawal Option (IDCW)</t>
  </si>
  <si>
    <t>INF200KA10M2</t>
  </si>
  <si>
    <t>SBI Fixed Maturity Plan (FMP) - Series 67 (1467 Days) - Direct Plan - Growth</t>
  </si>
  <si>
    <t>INF200KA15M1</t>
  </si>
  <si>
    <t>SBI Fixed Maturity Plan (FMP) - Series 67 (1467 Days) - Direct Plan - IDCW Payout</t>
  </si>
  <si>
    <t>INF200KA16M9</t>
  </si>
  <si>
    <t>SBI Fixed Maturity Plan (FMP) - Series 67 (1467 Days) - Regular Plan - Growth</t>
  </si>
  <si>
    <t>INF200KA13M6</t>
  </si>
  <si>
    <t>SBI Fixed Maturity Plan (FMP) - Series 67 (1467 Days) - Regular Plan - IDCW Payout</t>
  </si>
  <si>
    <t>INF200KA14M4</t>
  </si>
  <si>
    <t>SBI Fixed Maturity Plan (FMP) - Series 68 (1302 Days) - Direct Plan - Growth</t>
  </si>
  <si>
    <t>INF200KA15O7</t>
  </si>
  <si>
    <t>SBI Fixed Maturity Plan (FMP) - Series 68 (1302 Days) - Direct Plan - IDCW Payout</t>
  </si>
  <si>
    <t>INF200KA16O5</t>
  </si>
  <si>
    <t>SBI Fixed Maturity Plan (FMP) - Series 68 (1302 Days) - Regular Plan - Growth</t>
  </si>
  <si>
    <t>INF200KA13O2</t>
  </si>
  <si>
    <t>SBI Fixed Maturity Plan (FMP) - Series 68 (1302 Days) - Regular Plan - IDCW Payout</t>
  </si>
  <si>
    <t>INF200KA14O0</t>
  </si>
  <si>
    <t>SBI Fixed Maturity Plan (FMP) - Series 79 (1170 Days) - Direct Plan - Growth</t>
  </si>
  <si>
    <t>INF200KA19W2</t>
  </si>
  <si>
    <t>SBI Fixed Maturity Plan (FMP) - Series 79 (1170 Days) - Direct Plan - Income Distribution cum Capital Withdrawal Payout</t>
  </si>
  <si>
    <t>INF200KA10X9</t>
  </si>
  <si>
    <t>SBI Fixed Maturity Plan (FMP) - Series 79 (1170 Days) - Regular Plan - Growth</t>
  </si>
  <si>
    <t>INF200KA17W6</t>
  </si>
  <si>
    <t>SBI Fixed Maturity Plan (FMP) - Series 79 (1170 Days) - Regular Plan - Income Distribution cum Capital Withdrawal Payout</t>
  </si>
  <si>
    <t>INF200KA18W4</t>
  </si>
  <si>
    <t>SBI Fixed Maturity Plan (FMP) - Series 42 (1857 Days) Direct Plan - Income Distribution cum Capital Withdrawal Option (IDCW)</t>
  </si>
  <si>
    <t>INF200KA1V27</t>
  </si>
  <si>
    <t>SBI Fixed Maturity Plan (FMP) - Series 42 (1857 Days) Regular Plan - Income Distribution cum Capital Withdrawal Option (IDCW)</t>
  </si>
  <si>
    <t>INF200KA1V01</t>
  </si>
  <si>
    <t>SBI Fixed Maturity Plan (FMP) Series 42 (1857 Days) - Direct Plan - Growth</t>
  </si>
  <si>
    <t>INF200KA1V19</t>
  </si>
  <si>
    <t>SBI Fixed Maturity Plan (FMP) Series 42 (1857 Days) - Regular Plan - Growth</t>
  </si>
  <si>
    <t>INF200KA1U93</t>
  </si>
  <si>
    <t>SBI Fixed Maturity Plan (FMP) Series 43 (1616 Days) - Direct Plan - Growth</t>
  </si>
  <si>
    <t>INF200KA1V50</t>
  </si>
  <si>
    <t>SBI Fixed Maturity Plan (FMP) Series 43 (1616 Days) - Direct Plan - Income Distribution cum Capital Withdrawal Option (IDCW)</t>
  </si>
  <si>
    <t>INF200KA1V68</t>
  </si>
  <si>
    <t>SBI Fixed Maturity Plan (FMP) Series 43 (1616 Days) - Regular Plan - Growth</t>
  </si>
  <si>
    <t>INF200KA1V35</t>
  </si>
  <si>
    <t>SBI Fixed Maturity Plan (FMP) Series 43 (1616 Days) - Regular Plan - Income Distribution cum Capital Withdrawal Option (IDCW)</t>
  </si>
  <si>
    <t>INF200KA1V43</t>
  </si>
  <si>
    <t>SBI Fixed Maturity Plan (FMP) - Series 44 (1855 Days) - Direct Plan - Growth</t>
  </si>
  <si>
    <t>INF200KA1W59</t>
  </si>
  <si>
    <t>SBI Fixed Maturity Plan (FMP) - Series 44 (1855 Days) - Direct Plan - Income Distribution cum Capital Withdrawal Option (IDCW)</t>
  </si>
  <si>
    <t>INF200KA1W67</t>
  </si>
  <si>
    <t>SBI Fixed Maturity Plan (FMP) - Series 44 (1855 Days) - Regular Plan - Growth</t>
  </si>
  <si>
    <t>INF200KA1W34</t>
  </si>
  <si>
    <t>SBI Fixed Maturity Plan (FMP) Series 44 (1855 Days) - Regular Plan - Income Distribution cum Capital Withdrawal Option (IDCW)</t>
  </si>
  <si>
    <t>INF200KA1W42</t>
  </si>
  <si>
    <t>SBI Fixed Maturity Plan (FMP) Series 45 (1840 Days) - Direct Plan - Growth</t>
  </si>
  <si>
    <t>INF200KA1W91</t>
  </si>
  <si>
    <t>SBI Fixed Maturity Plan (FMP) Series 45 (1840 Days) - Direct Plan - Income Distribution cum Capital Withdrawal Option (IDCW)</t>
  </si>
  <si>
    <t>INF200KA1X09</t>
  </si>
  <si>
    <t>SBI Fixed Maturity Plan (FMP) Series 45 (1840 Days) - Regular Plan - Growth</t>
  </si>
  <si>
    <t>INF200KA1W75</t>
  </si>
  <si>
    <t>SBI Fixed Maturity Plan (FMP) Series 45 (1840Days) - Regular Plan - Income Distribution cum Capital Withdrawal Option (IDCW)</t>
  </si>
  <si>
    <t>INF200KA1W83</t>
  </si>
  <si>
    <t>SBI Fixed Maturity Plan (FMP)-Series 72 (1239 Days) Direct Plan- Growth</t>
  </si>
  <si>
    <t>INF200KA17S4</t>
  </si>
  <si>
    <t>SBI Fixed Maturity Plan (FMP)-Series 72 (1239 Days) Direct Plan- Income Distribution Cum Capital Withdrawal Payout</t>
  </si>
  <si>
    <t>INF200KA18S2</t>
  </si>
  <si>
    <t>SBI Fixed Maturity Plan (FMP)-Series 72 (1239 Days) Regular Plan- Growth</t>
  </si>
  <si>
    <t>INF200KA15S8</t>
  </si>
  <si>
    <t>SBI Fixed Maturity Plan (FMP)-Series 72 (1239 Days) Regular Plan- Income Distribution Cum Capital Withdrawal Payout</t>
  </si>
  <si>
    <t>INF200KA16S6</t>
  </si>
  <si>
    <t>SBI Fixed Maturity Plan (FMP) - Series 73 (1226 Days) - Direct Plan - Growth</t>
  </si>
  <si>
    <t>INF200KA11T5</t>
  </si>
  <si>
    <t>SBI Fixed Maturity Plan (FMP) - Series 73 (1226 Days) - Direct Plan - IDCW Payout</t>
  </si>
  <si>
    <t>INF200KA12T3</t>
  </si>
  <si>
    <t>SBI Fixed Maturity Plan (FMP) - Series 73 (1226 Days) - Regular Plan - Growth</t>
  </si>
  <si>
    <t>INF200KA19S0</t>
  </si>
  <si>
    <t>SBI Fixed Maturity Plan (FMP) - Series 73 (1226 Days) - Regular Plan - IDCW Payout</t>
  </si>
  <si>
    <t>INF200KA10T7</t>
  </si>
  <si>
    <t>SBI Fixed Maturity Plan (FMP)-Series 74 (1243 Days)- Direct Plan- Growth</t>
  </si>
  <si>
    <t>INF200KA11U3</t>
  </si>
  <si>
    <t>SBI Fixed Maturity Plan (FMP)-Series 74 (1243 Days)- Direct Plan- Income Distribution Cum Capital Withdrawal Payout</t>
  </si>
  <si>
    <t>INF200KA12U1</t>
  </si>
  <si>
    <t>SBI Fixed Maturity Plan (FMP)-Series 74 (1243 Days)- Regular Plan- Growth</t>
  </si>
  <si>
    <t>INF200KA19T8</t>
  </si>
  <si>
    <t>SBI Fixed Maturity Plan (FMP)-Series 74 (1243 Days)- Regular Plan- Income Distribution Cum Capital Withdrawal Payout</t>
  </si>
  <si>
    <t>INF200KA10U5</t>
  </si>
  <si>
    <t>SBI Fixed Maturity Plan (FMP) - Series 76 (1221 Days) - Direct Plan - Growth</t>
  </si>
  <si>
    <t>INF200KA19U6</t>
  </si>
  <si>
    <t>SBI Fixed Maturity Plan (FMP) - Series 76 (1221 Days) - Direct Plan - Income Distribution Cum Capital Withdrawal Payout</t>
  </si>
  <si>
    <t>INF200KA10V3</t>
  </si>
  <si>
    <t>SBI Fixed Maturity Plan (FMP) - Series 76 (1221 Days) - Regular Plan - Growth</t>
  </si>
  <si>
    <t>INF200KA17U0</t>
  </si>
  <si>
    <t>SBI Fixed Maturity Plan (FMP) - Series 76 (1221 Days) - Regular Plan - Income Distribution Cum Capital Withdrawal Payout</t>
  </si>
  <si>
    <t>INF200KA18U8</t>
  </si>
  <si>
    <t>SBI Fixed Maturity Plan (FMP)-Series 78 (1170 Days) Direct Plan- Growth</t>
  </si>
  <si>
    <t>INF200KA19V4</t>
  </si>
  <si>
    <t>SBI Fixed Maturity Plan (FMP)-Series 78 (1170 Days) Direct Plan- Income Distribution Cum Capital Withdrawal Payout</t>
  </si>
  <si>
    <t>INF200KA10W1</t>
  </si>
  <si>
    <t>SBI Fixed Maturity Plan (FMP)-Series 78 (1170 Days) Regular Plan- Growth</t>
  </si>
  <si>
    <t>INF200KA17V8</t>
  </si>
  <si>
    <t>SBI Fixed Maturity Plan (FMP)-Series 78 (1170 Days) Regular Plan- Income Distribution Cum Capital Withdrawal Payout</t>
  </si>
  <si>
    <t>INF200KA18V6</t>
  </si>
  <si>
    <t>SBI Fixed Maturity Plan (FMP)-Series 81 (1157 Days) Direct Plan- Growth</t>
  </si>
  <si>
    <t>INF200KA17X4</t>
  </si>
  <si>
    <t>SBI Fixed Maturity Plan (FMP)-Series 81 (1157 Days) Direct Plan- Income Distribution Cum Capital Withdrawal Payout</t>
  </si>
  <si>
    <t>INF200KA18X2</t>
  </si>
  <si>
    <t>SBI Fixed Maturity Plan (FMP)-Series 81 (1157 Days) Regular Plan- Growth</t>
  </si>
  <si>
    <t>INF200KA15X8</t>
  </si>
  <si>
    <t>SBI Fixed Maturity Plan (FMP)-Series 81 (1157 Days) Regular Plan- Income Distribution Cum Capital Withdrawal Payout</t>
  </si>
  <si>
    <t>INF200KA16X6</t>
  </si>
  <si>
    <t>TRUSTMF FIXED MATURITY PLAN -SERIES II (1196 DAYS)-DIRECT PLAN -GROWTH</t>
  </si>
  <si>
    <t>INF0GCD01651</t>
  </si>
  <si>
    <t>TRUSTMF FIXED MATURITY PLAN -SERIES II (1196 DAYS)-REGULAR PLAN -GROWTH</t>
  </si>
  <si>
    <t>INF0GCD01636</t>
  </si>
  <si>
    <t>TRUSTMF FIXED MATURITY PLAN -SERIES II (1196 DAYS)-REGULAR PLAN -IDCW PAYOUT</t>
  </si>
  <si>
    <t>INF0GCD01644</t>
  </si>
  <si>
    <t>Union Fixed Maturity Plan - Series 13 - Direct Plan - Growth Option</t>
  </si>
  <si>
    <t>INF582M01IW0</t>
  </si>
  <si>
    <t>Union Fixed Maturity Plan - Series 13 - Regular Plan - Growth Option</t>
  </si>
  <si>
    <t>INF582M01IY6</t>
  </si>
  <si>
    <t>Union Fixed Maturity Plan - Series 13 - Regular Plan - IDCW Payout Option</t>
  </si>
  <si>
    <t>INF582M01IZ3</t>
  </si>
  <si>
    <t>UTI Annual Interval Fund - I - ( Instn Growth Option )</t>
  </si>
  <si>
    <t>INF789F01FJ8</t>
  </si>
  <si>
    <t>UTI Annual Interval Fund - I - Direct Plan - Dividend Option</t>
  </si>
  <si>
    <t>INF789F01VU2</t>
  </si>
  <si>
    <t>INF789F01VV0</t>
  </si>
  <si>
    <t>UTI Annual Interval Fund - I - Direct Plan - Growth Option</t>
  </si>
  <si>
    <t>INF789F01VW8</t>
  </si>
  <si>
    <t>UTI Annual Interval Fund - I - Regular Plan - Growth Option</t>
  </si>
  <si>
    <t>INF789F01FG4</t>
  </si>
  <si>
    <t>UTI Annual Interval Fund - I - Regular Plan - IDCW</t>
  </si>
  <si>
    <t>INF789F01FE9</t>
  </si>
  <si>
    <t>INF789F01FF6</t>
  </si>
  <si>
    <t>UTI Annual Interval Fund - II - Direct Plan - Growth Option</t>
  </si>
  <si>
    <t>INF789F01WC8</t>
  </si>
  <si>
    <t>UTI Annual Interval Fund - II - Direct Plan - IDCW</t>
  </si>
  <si>
    <t>INF789F01WA2</t>
  </si>
  <si>
    <t>INF789F01WB0</t>
  </si>
  <si>
    <t>UTI Annual Interval Fund - II - Regular Plan - Growth Option</t>
  </si>
  <si>
    <t>INF789F01FS9</t>
  </si>
  <si>
    <t>UTI Annual Interval Fund - II - Regular Plan - IDCW</t>
  </si>
  <si>
    <t>INF789F01FQ3</t>
  </si>
  <si>
    <t>INF789F01FR1</t>
  </si>
  <si>
    <t>UTI Fixed Term Income Fund - Series XXXV-I (1260 Days) - Direct Plan - Annual IDCW Option</t>
  </si>
  <si>
    <t>INF789F1AWI4</t>
  </si>
  <si>
    <t>UTI Fixed Term Income Fund - Series XXXV-I (1260 Days) - Direct Plan - Growth Option</t>
  </si>
  <si>
    <t>INF789F1AWK0</t>
  </si>
  <si>
    <t>UTI Fixed Term Income Fund - Series XXXV-I (1260 Days) - Direct Plan - Maturity IDCW Option</t>
  </si>
  <si>
    <t>INF789F1AWJ2</t>
  </si>
  <si>
    <t>UTI Fixed Term Income Fund - Series XXXV-I (1260 Days) - Direct Plan - Quarterly IDCW Option</t>
  </si>
  <si>
    <t>INF789F1AWH6</t>
  </si>
  <si>
    <t>UTI Fixed Term Income Fund - Series XXXV-I (1260 days) - Regular Plan - Annual IDCW Option</t>
  </si>
  <si>
    <t>INF789F1AWD5</t>
  </si>
  <si>
    <t>UTI Fixed Term Income Fund - Series XXXV-I (1260 Days) - Regular Plan - Flexi IDCW Option</t>
  </si>
  <si>
    <t>INF789F1AWG8</t>
  </si>
  <si>
    <t>UTI Fixed Term Income Fund - Series XXXV-I (1260 Days) - Regular Plan - Growth Option</t>
  </si>
  <si>
    <t>INF789F1AWF0</t>
  </si>
  <si>
    <t>UTI Fixed Term Income Fund - Series XXXV-I (1260 Days) - Regular Plan - Maturity IDCW Option</t>
  </si>
  <si>
    <t>INF789F1AWE3</t>
  </si>
  <si>
    <t>UTI Fixed Term Income Fund - Series XXXV-I (1260 Days) - Regular Plan - Quarterly IDCW Option</t>
  </si>
  <si>
    <t>INF789F1AWC7</t>
  </si>
  <si>
    <t>UTI Fixed Term Income Fund - Series XXXV-II (1223 Days) - Direct Plan - Annual IDCW Option</t>
  </si>
  <si>
    <t>INF789F1AWS3</t>
  </si>
  <si>
    <t>UTI Fixed Term Income Fund - Series XXXV-II (1223 Days) - Direct Plan - Flexi IDCW Option</t>
  </si>
  <si>
    <t>INF789F1AWV7</t>
  </si>
  <si>
    <t>UTI Fixed Term Income Fund - Series XXXV-II (1223 Days) - Direct Plan - Growth Option</t>
  </si>
  <si>
    <t>INF789F1AWU9</t>
  </si>
  <si>
    <t>UTI Fixed Term Income Fund - Series XXXV-II (1223 Days) - Direct Plan - Maturity IDCW Option</t>
  </si>
  <si>
    <t>INF789F1AWT1</t>
  </si>
  <si>
    <t>UTI Fixed Term Income Fund - Series XXXV-II (1223 Days) - Direct Plan - Quarterly IDCW Option</t>
  </si>
  <si>
    <t>INF789F1AWR5</t>
  </si>
  <si>
    <t>UTI Fixed Term Income Fund - Series XXXV-II (1223 Days) - Regular Plan - Annual IDCW Option</t>
  </si>
  <si>
    <t>INF789F1AWN4</t>
  </si>
  <si>
    <t>UTI Fixed Term Income Fund - Series XXXV-II (1223 Days) - Regular Plan - Flexi IDCW Option</t>
  </si>
  <si>
    <t>INF789F1AWQ7</t>
  </si>
  <si>
    <t>UTI Fixed Term Income Fund - Series XXXV-II (1223 Days) - Regular Plan - Growth Option</t>
  </si>
  <si>
    <t>INF789F1AWP9</t>
  </si>
  <si>
    <t>UTI Fixed Term Income Fund - Series XXXV-II (1223 Days) - Regular Plan - Maturity IDCW Option</t>
  </si>
  <si>
    <t>INF789F1AWO2</t>
  </si>
  <si>
    <t>UTI Fixed Term Income Fund - Series XXXV-II (1223 Days) - Regular Plan - Quarterly IDCW Option</t>
  </si>
  <si>
    <t>INF789F1AWM6</t>
  </si>
  <si>
    <t>UTI Fixed Term Income Fund - Series XXXV-III (1176 Days) - Direct Plan - Annual IDCW Option</t>
  </si>
  <si>
    <t>INF789F1AXF8</t>
  </si>
  <si>
    <t>UTI Fixed Term Income Fund - Series XXXV-III (1176 Days) - Direct Plan - Growth Option</t>
  </si>
  <si>
    <t>INF789F1AXH4</t>
  </si>
  <si>
    <t>UTI Fixed Term Income Fund - Series XXXV-III (1176 Days) - Direct Plan - Maturity IDCW Option</t>
  </si>
  <si>
    <t>INF789F1AXG6</t>
  </si>
  <si>
    <t>UTI Fixed Term Income Fund - Series XXXV-III (1176 Days) - Direct Plan - Quarterly IDCW Option</t>
  </si>
  <si>
    <t>INF789F1AXE1</t>
  </si>
  <si>
    <t>UTI Fixed Term Income Fund - Series XXXV-III (1176 Days) - Regular Plan - Annual IDCW Option</t>
  </si>
  <si>
    <t>INF789F1AXJ0</t>
  </si>
  <si>
    <t>UTI Fixed Term Income Fund - Series XXXV-III (1176 Days) - Regular Plan - Flexi IDCW Option</t>
  </si>
  <si>
    <t>INF789F1AXD3</t>
  </si>
  <si>
    <t>UTI Fixed Term Income Fund - Series XXXV-III (1176 Days) - Regular Plan - Growth Option</t>
  </si>
  <si>
    <t>INF789F1AXC5</t>
  </si>
  <si>
    <t>UTI Fixed Term Income Fund - Series XXXV-III (1176 Days) - Regular Plan - Quarterly IDCW Option</t>
  </si>
  <si>
    <t>INF789F1AXA9</t>
  </si>
  <si>
    <t>UTI Fixed Term Income Fund Series XXXVI - I (1574 Days) - Direct Plan - Growth Option</t>
  </si>
  <si>
    <t>INF789F1AXP7</t>
  </si>
  <si>
    <t>UTI Fixed Term Income Fund Series XXXVI - I (1574 Days) - Direct Plan - Payout of IDCW Option</t>
  </si>
  <si>
    <t>INF789F1AXO0</t>
  </si>
  <si>
    <t>UTI Fixed Term Income Fund Series XXXVI - I (1574 Days) - Regular Plan - Growth Option</t>
  </si>
  <si>
    <t>INF789F1AXN2</t>
  </si>
  <si>
    <t>UTI Fixed Term Income Fund Series XXXVI - I (1574 Days) - Regular Plan - Payout of IDCW Option</t>
  </si>
  <si>
    <t>INF789F1AXM4</t>
  </si>
  <si>
    <t>UTI Quarterly Interval Fund - I - Direct Plan - IDCW</t>
  </si>
  <si>
    <t>INF789F01WG9</t>
  </si>
  <si>
    <t>INF789F01WH7</t>
  </si>
  <si>
    <t>UTI Quarterly Interval Fund - I - Regular Plan - Growth Option</t>
  </si>
  <si>
    <t>INF789F01GE7</t>
  </si>
  <si>
    <t>UTI Quarterly Interval Fund - I - Regular Plan - IDCW</t>
  </si>
  <si>
    <t>INF789F01GC1</t>
  </si>
  <si>
    <t>INF789F01GD9</t>
  </si>
  <si>
    <t>UTI Quarterly Interval Fund - I -Direct Plan - Growth Option</t>
  </si>
  <si>
    <t>INF789F01WI5</t>
  </si>
  <si>
    <t>UTI Quarterly Interval Fund - II - Direct Plan - Growth Option</t>
  </si>
  <si>
    <t>INF789F01WR6</t>
  </si>
  <si>
    <t>UTI Quarterly Interval Fund - II - Direct Plan - IDCW</t>
  </si>
  <si>
    <t>INF789F01WP0</t>
  </si>
  <si>
    <t>INF789F01WQ8</t>
  </si>
  <si>
    <t>UTI Quarterly Interval Fund - II - Regular Plan - Growth Option</t>
  </si>
  <si>
    <t>INF789F01GW9</t>
  </si>
  <si>
    <t>UTI Quarterly Interval Fund - II - Regular Plan - IDCW</t>
  </si>
  <si>
    <t>INF789F01GU3</t>
  </si>
  <si>
    <t>INF789F01GV1</t>
  </si>
  <si>
    <t>UTI Quarterly Interval Fund - III -Direct Plan - Growth Option</t>
  </si>
  <si>
    <t>INF789F01WU0</t>
  </si>
  <si>
    <t>UTI Quarterly Interval Fund - III -Direct Plan - IDCW</t>
  </si>
  <si>
    <t>INF789F01WS4</t>
  </si>
  <si>
    <t>INF789F01WT2</t>
  </si>
  <si>
    <t>UTI Quarterly Interval Fund - III -Regular Plan - Growth Option</t>
  </si>
  <si>
    <t>INF789F01HC9</t>
  </si>
  <si>
    <t>UTI Quarterly Interval Fund - III -Regular Plan - IDCW</t>
  </si>
  <si>
    <t>INF789F01HA3</t>
  </si>
  <si>
    <t>INF789F01HB1</t>
  </si>
  <si>
    <t>INF761K01DS3</t>
  </si>
  <si>
    <t>INF761K01DT1</t>
  </si>
  <si>
    <t>INF761K01DU9</t>
  </si>
  <si>
    <t>INF761K01DV7</t>
  </si>
  <si>
    <t>INF761K01EL6</t>
  </si>
  <si>
    <t>INF761K01EK8</t>
  </si>
  <si>
    <t>INF761K01EN2</t>
  </si>
  <si>
    <t>INF761K01EM4</t>
  </si>
  <si>
    <t>INF109KC1077</t>
  </si>
  <si>
    <t>INF109KC1093</t>
  </si>
  <si>
    <t>INF109KC1101</t>
  </si>
  <si>
    <t>INF109KC1085</t>
  </si>
  <si>
    <t>INF200K018X9</t>
  </si>
  <si>
    <t>INF200K019X7</t>
  </si>
  <si>
    <t>INF200K016X3</t>
  </si>
  <si>
    <t>INF200K017X1</t>
  </si>
  <si>
    <t>INF200KA1333</t>
  </si>
  <si>
    <t>INF200KA1341</t>
  </si>
  <si>
    <t>INF200KA1317</t>
  </si>
  <si>
    <t>INF200KA1325</t>
  </si>
  <si>
    <t>INF200KA1HN8</t>
  </si>
  <si>
    <t>INF200KA1HO6</t>
  </si>
  <si>
    <t>INF200KA1HL2</t>
  </si>
  <si>
    <t>INF200KA1HM0</t>
  </si>
  <si>
    <t>INF200KA1LS9</t>
  </si>
  <si>
    <t>INF200KA1LT7</t>
  </si>
  <si>
    <t>INF200KA1LQ3</t>
  </si>
  <si>
    <t>INF200KA1LR1</t>
  </si>
  <si>
    <t>INF200KA1RW8</t>
  </si>
  <si>
    <t>INF200KA1RX6</t>
  </si>
  <si>
    <t>INF200KA1RV0</t>
  </si>
  <si>
    <t>INF200KA1RU2</t>
  </si>
  <si>
    <t>INF200KA1TO1</t>
  </si>
  <si>
    <t>INF200KA1TP8</t>
  </si>
  <si>
    <t>INF200KA1TM5</t>
  </si>
  <si>
    <t>INF200KA1TN3</t>
  </si>
  <si>
    <t>INF903JA1443</t>
  </si>
  <si>
    <t>INF903JA1450</t>
  </si>
  <si>
    <t>INF903JA1427</t>
  </si>
  <si>
    <t>INF903JA1435</t>
  </si>
  <si>
    <t>INF903JA1526</t>
  </si>
  <si>
    <t>INF903JA1534</t>
  </si>
  <si>
    <t>INF903JA1500</t>
  </si>
  <si>
    <t>INF903JA1518</t>
  </si>
  <si>
    <t>INF903JA1AZ0</t>
  </si>
  <si>
    <t>INF903JA1BA1</t>
  </si>
  <si>
    <t>INF903JA1AX5</t>
  </si>
  <si>
    <t>INF903JA1AY3</t>
  </si>
  <si>
    <t>INF903JA1955</t>
  </si>
  <si>
    <t>INF903JA1963</t>
  </si>
  <si>
    <t>INF903JA1930</t>
  </si>
  <si>
    <t>INF903JA1948</t>
  </si>
  <si>
    <t>INF903J014A9</t>
  </si>
  <si>
    <t>INF903J015A6</t>
  </si>
  <si>
    <t>INF903J012A3</t>
  </si>
  <si>
    <t>INF903J013A1</t>
  </si>
  <si>
    <t>INF903JA1BT1</t>
  </si>
  <si>
    <t>INF903JA1BU9</t>
  </si>
  <si>
    <t>INF903JA1BR5</t>
  </si>
  <si>
    <t>INF903JA1BS3</t>
  </si>
  <si>
    <t>INF903JA1CZ6</t>
  </si>
  <si>
    <t>INF903JA1DA7</t>
  </si>
  <si>
    <t>INF903JA1CX1</t>
  </si>
  <si>
    <t>INF903JA1CY9</t>
  </si>
  <si>
    <t>INF903J011W9</t>
  </si>
  <si>
    <t>INF903J012W7</t>
  </si>
  <si>
    <t>INF903J019V4</t>
  </si>
  <si>
    <t>INF903J010W1</t>
  </si>
  <si>
    <t>Nippon India Annual Interval Fund - Series I - Direct Plan Growth Plan - Growth</t>
  </si>
  <si>
    <t>INF204K01B81</t>
  </si>
  <si>
    <t>NIPPON INDIA ANNUAL INTERVAL FUND - SERIES I - IDCW Option</t>
  </si>
  <si>
    <t>INF204K01ED4</t>
  </si>
  <si>
    <t>INF204K01EE2</t>
  </si>
  <si>
    <t>NIPPON INDIA ANNUAL INTERVAL FUND - SERIES I - RETAIL Plan - IDCW Option</t>
  </si>
  <si>
    <t>INF204K01EA0</t>
  </si>
  <si>
    <t>INF204K01EB8</t>
  </si>
  <si>
    <t>Nippon India Interval Fund Annual Interval Fund Series-I- Growth Option</t>
  </si>
  <si>
    <t>INF204K01EC6</t>
  </si>
  <si>
    <t>Nippon India Interval Fund Annual Interval Fund Series-I-Retail Plan Growth Option</t>
  </si>
  <si>
    <t>INF204K01DZ9</t>
  </si>
  <si>
    <t>Nippon India Interval Fund-Monthly Interval Fund-Series-I- Growth Option</t>
  </si>
  <si>
    <t>INF204K01CV0</t>
  </si>
  <si>
    <t>Nippon India Monthly Interval Fund - Series I - Direct Plan Growth Plan - Growth</t>
  </si>
  <si>
    <t>INF204K01ZA5</t>
  </si>
  <si>
    <t>NIPPON INDIA MONTHLY INTERVAL FUND - SERIES I - IDCW Option</t>
  </si>
  <si>
    <t>INF204K01CW8</t>
  </si>
  <si>
    <t>INF204K01CX6</t>
  </si>
  <si>
    <t>Nippon India Interval Fund-Monthly Interval Fund-Series-II -Growth Option</t>
  </si>
  <si>
    <t>INF204K01DB0</t>
  </si>
  <si>
    <t>NIPPON INDIA MONTHLY INTERVAL FUND - SERIES II - Direct Plan - IDCW Option</t>
  </si>
  <si>
    <t>INF204K01ZE7</t>
  </si>
  <si>
    <t>INF204K01ZF4</t>
  </si>
  <si>
    <t>Nippon India Monthly Interval Fund - Series II - Direct Plan Growth Plan - Growth</t>
  </si>
  <si>
    <t>INF204K01ZD9</t>
  </si>
  <si>
    <t>NIPPON INDIA MONTHLY INTERVAL FUND - SERIES II - IDCW Option</t>
  </si>
  <si>
    <t>INF204K01DC8</t>
  </si>
  <si>
    <t>INF204K01DD6</t>
  </si>
  <si>
    <t>Nippon India Interval Fund-Quarterly Interval Fund Series-II-Growth Option</t>
  </si>
  <si>
    <t>INF204K01DN5</t>
  </si>
  <si>
    <t>NIPPON INDIA QUARTERLY INTERVAL FUND - SERIES II - Direct Plan - IDCW Option</t>
  </si>
  <si>
    <t>INF204K01F46</t>
  </si>
  <si>
    <t>INF204K01F53</t>
  </si>
  <si>
    <t>Nippon India Quarterly Interval Fund - Series II - Direct Plan Growth Plan - Growth</t>
  </si>
  <si>
    <t>INF204K01F61</t>
  </si>
  <si>
    <t>NIPPON INDIA QUARTERLY INTERVAL FUND - SERIES II - IDCW Option</t>
  </si>
  <si>
    <t>INF204K01DO3</t>
  </si>
  <si>
    <t>INF204K01DP0</t>
  </si>
  <si>
    <t>Nippon India Interval Fund - Quarterly Plan - Series I - Direct Plan Growth Plan - Growth</t>
  </si>
  <si>
    <t>INF204K01XT0</t>
  </si>
  <si>
    <t>NIPPON INDIA INTERVAL FUND - QUARTERLY PLAN - SERIES I - IDCW Option</t>
  </si>
  <si>
    <t>INF204K01DI5</t>
  </si>
  <si>
    <t>INF204K01DJ3</t>
  </si>
  <si>
    <t>NIPPON INDIA INTERVAL FUND - QUARTERLY PLAN - SERIES I - INSTITUTIONAL IDCW Option</t>
  </si>
  <si>
    <t>INF204K01DL9</t>
  </si>
  <si>
    <t>INF204K01DM7</t>
  </si>
  <si>
    <t>Nippon India Interval Fund-Quarterly Interval Fund-Series-I - Growth Option</t>
  </si>
  <si>
    <t>INF204K01DH7</t>
  </si>
  <si>
    <t>Nippon India Interval Fund-Quarterly Interval Fund-Series-III- Growth Option</t>
  </si>
  <si>
    <t>INF204K01DT2</t>
  </si>
  <si>
    <t>Nippon India Interval Fund-Quarterly Interval Fund-Series-III-Institutional Plan-Growth Option</t>
  </si>
  <si>
    <t>INF204K01DW6</t>
  </si>
  <si>
    <t>NIPPON INDIA QUARTERLY INTERVAL FUND - SERIES III - Direct Plan - IDCW Option</t>
  </si>
  <si>
    <t>INF204K01XX2</t>
  </si>
  <si>
    <t>INF204K01XY0</t>
  </si>
  <si>
    <t>Nippon India Quarterly Interval Fund - Series III - Direct Plan Growth Plan - Growth</t>
  </si>
  <si>
    <t>INF204K01XW4</t>
  </si>
  <si>
    <t>NIPPON INDIA QUARTERLY INTERVAL FUND - SERIES III - IDCW Option</t>
  </si>
  <si>
    <t>INF204K01DU0</t>
  </si>
  <si>
    <t>INF204K01DV8</t>
  </si>
  <si>
    <t>Debt schemes (open / close ended)</t>
  </si>
  <si>
    <t>INF251K01HK3</t>
  </si>
  <si>
    <t>INF251K01HI7</t>
  </si>
  <si>
    <t>INF251K01HJ5</t>
  </si>
  <si>
    <t>INF251K01951</t>
  </si>
  <si>
    <t>INF251K01977</t>
  </si>
  <si>
    <t>INF251K01969</t>
  </si>
  <si>
    <t>INF917K01FC0</t>
  </si>
  <si>
    <t>INF917K01FB2</t>
  </si>
  <si>
    <t>INF917K01FA4</t>
  </si>
  <si>
    <t>INF677K01031</t>
  </si>
  <si>
    <t>INF677K01049</t>
  </si>
  <si>
    <t>INF677K01056</t>
  </si>
  <si>
    <t>INF955L01633</t>
  </si>
  <si>
    <t>INF955L01617</t>
  </si>
  <si>
    <t>INF955L01625</t>
  </si>
  <si>
    <t>INF955L01AJ4</t>
  </si>
  <si>
    <t>INF955L01AH8</t>
  </si>
  <si>
    <t>INF397L01869</t>
  </si>
  <si>
    <t>INF397L01BV2</t>
  </si>
  <si>
    <t>INF397L01836</t>
  </si>
  <si>
    <t>INF397L01844</t>
  </si>
  <si>
    <t>INF397L01BW0</t>
  </si>
  <si>
    <t>INF397L01BX8</t>
  </si>
  <si>
    <t>INF917K01FQ0</t>
  </si>
  <si>
    <t>INF917K01FP2</t>
  </si>
  <si>
    <t>INF917K01FO5</t>
  </si>
  <si>
    <t>INF677K01155</t>
  </si>
  <si>
    <t>INF677K01163</t>
  </si>
  <si>
    <t>INF677K01171</t>
  </si>
  <si>
    <t>INF959L01CB9</t>
  </si>
  <si>
    <t>INF959L01CC7</t>
  </si>
  <si>
    <t>INF959L01BV9</t>
  </si>
  <si>
    <t>INF959L01BW7</t>
  </si>
  <si>
    <t>INF959L01BT3</t>
  </si>
  <si>
    <t>INF959L01BU1</t>
  </si>
  <si>
    <t>INF959L01601</t>
  </si>
  <si>
    <t>INF959L01619</t>
  </si>
  <si>
    <t>INF959L01BK2</t>
  </si>
  <si>
    <t>INF959L01BO4</t>
  </si>
  <si>
    <t>INF959L01080</t>
  </si>
  <si>
    <t>INF959L01BZ0</t>
  </si>
  <si>
    <t>INF959L01CA1</t>
  </si>
  <si>
    <t>INF959L01064</t>
  </si>
  <si>
    <t>INF959L01072</t>
  </si>
  <si>
    <t>INF959L01BX5</t>
  </si>
  <si>
    <t>INF959L01BY3</t>
  </si>
  <si>
    <t>INF959L01593</t>
  </si>
  <si>
    <t>INF917K01FS6</t>
  </si>
  <si>
    <t>INF917K01FR8</t>
  </si>
  <si>
    <t>INF917K01FT4</t>
  </si>
  <si>
    <t>INF677K01098</t>
  </si>
  <si>
    <t>INF677K01106</t>
  </si>
  <si>
    <t>INF677K01114</t>
  </si>
  <si>
    <t>INF173K01EG4</t>
  </si>
  <si>
    <t>INF173K01EI0</t>
  </si>
  <si>
    <t>INF173K01EH2</t>
  </si>
  <si>
    <t>INF173K01155</t>
  </si>
  <si>
    <t>INF173K01163</t>
  </si>
  <si>
    <t>INF173K01171</t>
  </si>
  <si>
    <t>INF955L01609</t>
  </si>
  <si>
    <t>INF955L01583</t>
  </si>
  <si>
    <t>INF955L01591</t>
  </si>
  <si>
    <t>INF955L01AV9</t>
  </si>
  <si>
    <t>INF955L01AT3</t>
  </si>
  <si>
    <t>INF903J01207</t>
  </si>
  <si>
    <t>INF903J01215</t>
  </si>
  <si>
    <t>INF903J01223</t>
  </si>
  <si>
    <t>INF336L01DQ6</t>
  </si>
  <si>
    <t>INF336L01DO1</t>
  </si>
  <si>
    <t>INF336L01DP8</t>
  </si>
  <si>
    <t>INF336L01AV2</t>
  </si>
  <si>
    <t>INF336L01AU4</t>
  </si>
  <si>
    <t>INF336L01AT6</t>
  </si>
  <si>
    <t>INF903J01504</t>
  </si>
  <si>
    <t>INF903J01488</t>
  </si>
  <si>
    <t>INF903J01496</t>
  </si>
  <si>
    <t>INF917K01A98</t>
  </si>
  <si>
    <t xml:space="preserve">L&amp;T Focused Equity Fund - Direct Plan - IDCW </t>
  </si>
  <si>
    <t>INF917K01A72</t>
  </si>
  <si>
    <t>INF917K01A80</t>
  </si>
  <si>
    <t>INF917K01B14</t>
  </si>
  <si>
    <t xml:space="preserve">L&amp;T Focused Equity Fund - Regular Plan - IDCW </t>
  </si>
  <si>
    <t>INF917K01B06</t>
  </si>
  <si>
    <t>INF917K01B22</t>
  </si>
  <si>
    <t>INF903J01MV8</t>
  </si>
  <si>
    <t>INF903J01MT2</t>
  </si>
  <si>
    <t>INF903J01MU0</t>
  </si>
  <si>
    <t>INF903J01140</t>
  </si>
  <si>
    <t>INF903J01116</t>
  </si>
  <si>
    <t>INF903J01124</t>
  </si>
  <si>
    <t>INF903J01132</t>
  </si>
  <si>
    <t>INF209K01VL0</t>
  </si>
  <si>
    <t>INF209K01207</t>
  </si>
  <si>
    <t>INF209K01P64</t>
  </si>
  <si>
    <t>INF209K01VM8</t>
  </si>
  <si>
    <t>INF209K01199</t>
  </si>
  <si>
    <t>INF209K01CG0</t>
  </si>
  <si>
    <t>INF209K01Q97</t>
  </si>
  <si>
    <t>INF209K01WV7</t>
  </si>
  <si>
    <t>INF209K01WU9</t>
  </si>
  <si>
    <t>INF209K01546</t>
  </si>
  <si>
    <t>INF209K01538</t>
  </si>
  <si>
    <t>INF209K01CW7</t>
  </si>
  <si>
    <t>INF336L01DK9</t>
  </si>
  <si>
    <t>INF336L01DI3</t>
  </si>
  <si>
    <t>INF336L01DJ1</t>
  </si>
  <si>
    <t>INF336L01255</t>
  </si>
  <si>
    <t>INF336L01248</t>
  </si>
  <si>
    <t>INF336L01230</t>
  </si>
  <si>
    <t>INF397L01KM2</t>
  </si>
  <si>
    <t>INF397L01KJ8</t>
  </si>
  <si>
    <t>INF397L01KK6</t>
  </si>
  <si>
    <t>INF397L01KI0</t>
  </si>
  <si>
    <t>INF397L01KF6</t>
  </si>
  <si>
    <t>INF397L01KG4</t>
  </si>
  <si>
    <t>INF204KA1SM3</t>
  </si>
  <si>
    <t>INF204KA1SL5</t>
  </si>
  <si>
    <t>INF204KA1SK7</t>
  </si>
  <si>
    <t>INF204KA1SI1</t>
  </si>
  <si>
    <t>INF204KA1SJ9</t>
  </si>
  <si>
    <t>INF204KA1SH3</t>
  </si>
  <si>
    <t>INF209K01VV9</t>
  </si>
  <si>
    <t>INF209K01348</t>
  </si>
  <si>
    <t>INF209K01Q14</t>
  </si>
  <si>
    <t>INF209K01VW7</t>
  </si>
  <si>
    <t>INF209K01330</t>
  </si>
  <si>
    <t>INF209K01CM8</t>
  </si>
  <si>
    <t>INF955L01641</t>
  </si>
  <si>
    <t>INF955L01914</t>
  </si>
  <si>
    <t>INF955L01DA7</t>
  </si>
  <si>
    <t>INF955L01CZ6</t>
  </si>
  <si>
    <t>INF955L01GD4</t>
  </si>
  <si>
    <t>INF955L01GE2</t>
  </si>
  <si>
    <t>INF179K01WX8</t>
  </si>
  <si>
    <t>INF179K01996</t>
  </si>
  <si>
    <t>INF179K01WV2</t>
  </si>
  <si>
    <t>INF179K01WW0</t>
  </si>
  <si>
    <t>INF179K01970</t>
  </si>
  <si>
    <t>INF179K01988</t>
  </si>
  <si>
    <t>INF397L01EC6</t>
  </si>
  <si>
    <t>INF397L01DY2</t>
  </si>
  <si>
    <t>INF397L01ED4</t>
  </si>
  <si>
    <t>INF397L01EE2</t>
  </si>
  <si>
    <t>INF397L01DZ9</t>
  </si>
  <si>
    <t>INF397L01EA0</t>
  </si>
  <si>
    <t>L&amp;T  Tax Advantage Fund-Direct Plan-Growth</t>
  </si>
  <si>
    <t>L&amp;T  Tax Advantage Fund-Regular Plan-Growth</t>
  </si>
  <si>
    <t>INF917K01GN5</t>
  </si>
  <si>
    <t>INF677K01080</t>
  </si>
  <si>
    <t>INF173K01353</t>
  </si>
  <si>
    <t>INF173K01FA4</t>
  </si>
  <si>
    <t>DSP Overnight Fund - Direct Plan - IDCW - Weekly</t>
  </si>
  <si>
    <t>INF740KA1OS0</t>
  </si>
  <si>
    <t>INF740KA1OT8</t>
  </si>
  <si>
    <t>ICICI Prudential Overnight Fund - Direct Plan - Fortnightly IDCW</t>
  </si>
  <si>
    <t>INF109KC18G6</t>
  </si>
  <si>
    <t>INF109KC17G8</t>
  </si>
  <si>
    <t>ICICI Prudential Overnight Fund - Direct Plan - Half Yearly IDCW</t>
  </si>
  <si>
    <t>INF109KC11H9</t>
  </si>
  <si>
    <t>INF109KC12H7</t>
  </si>
  <si>
    <t>ICICI Prudential Overnight Fund - Direct Plan - Monthly IDCW</t>
  </si>
  <si>
    <t>INF109KC13G7</t>
  </si>
  <si>
    <t>INF109KC14G5</t>
  </si>
  <si>
    <t>L&amp;T Overnight Fund  - Regular Plan - Monthly IDCW</t>
  </si>
  <si>
    <t>INF917K01EL4</t>
  </si>
  <si>
    <t>INF917K01EM2</t>
  </si>
  <si>
    <t>INF917K01EN0</t>
  </si>
  <si>
    <t>INF917K01EO8</t>
  </si>
  <si>
    <t>INF917K01ER1</t>
  </si>
  <si>
    <t>INF917K01EP5</t>
  </si>
  <si>
    <t>INF917K01EJ8</t>
  </si>
  <si>
    <t>INF917K01EI0</t>
  </si>
  <si>
    <t>INF917K01EK6</t>
  </si>
  <si>
    <t>BANK OF INDIA Liquid Fund  Unclaimed Dividend greater than  3 years</t>
  </si>
  <si>
    <t>BANK OF INDIA Liquid Fund  Unclaimed Dividend Upto 3 years</t>
  </si>
  <si>
    <t>BANK OF INDIA Liquid Fund  Unclaimed Redemption greater than  3 years</t>
  </si>
  <si>
    <t>BANK OF INDIA Liquid Fund  Unclaimed Redemption Upto 3 years</t>
  </si>
  <si>
    <t>INF955L01518</t>
  </si>
  <si>
    <t>INF955L01526</t>
  </si>
  <si>
    <t>BNP PARIBAS LIQUID FUND - DAILY Income Distribution cum Capital Withdrawal OPTION</t>
  </si>
  <si>
    <t>INF251K01NK1</t>
  </si>
  <si>
    <t>BNP PARIBAS LIQUID Fund - DIRECT PLAN - MONTHLY Income Distribution cum Capital Withdrawal OPTION</t>
  </si>
  <si>
    <t>INF251K01NR6</t>
  </si>
  <si>
    <t>INF251K01NS4</t>
  </si>
  <si>
    <t>BNP PARIBAS LIQUID FUND - DIRECT PLAN -- DAILY Income Distribution cum Capital Withdrawal OPTION</t>
  </si>
  <si>
    <t>INF251K01NP0</t>
  </si>
  <si>
    <t>BNP PARIBAS LIQUID FUND - GROWTH OPTION</t>
  </si>
  <si>
    <t>INF251K01NJ3</t>
  </si>
  <si>
    <t>BNP PARIBAS LIQUID FUND - MONTHLY Income Distribution cum Capital Withdrawal OPTION</t>
  </si>
  <si>
    <t>INF251K01NM7</t>
  </si>
  <si>
    <t>INF251K01NN5</t>
  </si>
  <si>
    <t>BNP PARIBAS LIQUID FUND - REGULAR PLAN - GROWTH OPTION</t>
  </si>
  <si>
    <t>INF251K01NF1</t>
  </si>
  <si>
    <t>BNP PARIBAS LIQUID FUND - REGULAR PLAN - WEEKLY Income Distribution cum Capital Withdrawal OPTION</t>
  </si>
  <si>
    <t>INF251K01NG9</t>
  </si>
  <si>
    <t>BNP PARIBAS LIQUID FUND - WEEKLY Income Distribution cum Capital Withdrawal OPTION</t>
  </si>
  <si>
    <t>INF251K01NL9</t>
  </si>
  <si>
    <t>BNP PARIBAS LIQUID FUND -- DIRECT PLAN - GROWTH OPTION</t>
  </si>
  <si>
    <t>INF251K01NO3</t>
  </si>
  <si>
    <t>BNP PARIBAS LIQUID FUND -- DIRECT PLAN - WEEKLY Income Distribution cum Capital Withdrawal OPTION</t>
  </si>
  <si>
    <t>INF251K01NQ8</t>
  </si>
  <si>
    <t>BNP PARIBAS LIQUID FUND SPECIAL UNCLAIMED DIV 36A -- GROWTH OPTION</t>
  </si>
  <si>
    <t>INF251K01OL7</t>
  </si>
  <si>
    <t>BNP PARIBAS LIQUID FUND SPECIAL UNCLAIMED DIV 36B -- GROWTH OPTION</t>
  </si>
  <si>
    <t>INF251K01OM5</t>
  </si>
  <si>
    <t>BNP PARIBAS LIQUID FUND SPECIAL UNCLAIMED RED 36A-- GROWTH OPTION</t>
  </si>
  <si>
    <t>INF251K01OJ1</t>
  </si>
  <si>
    <t>BNP PARIBAS LIQUID FUND SPECIAL UNCLAIMED RED 36B -- GROWTH OPTION</t>
  </si>
  <si>
    <t>INF251K01OK9</t>
  </si>
  <si>
    <t>HSBC Cash Fund - Unclaimed Dividend Above 3 years</t>
  </si>
  <si>
    <t>HSBC Cash Fund - Unclaimed Dividend Below 3 years</t>
  </si>
  <si>
    <t>HSBC Cash Fund - Unclaimed Redemption Above 3 years</t>
  </si>
  <si>
    <t>HSBC Cash Fund - Unclaimed Redemption Below 3 years</t>
  </si>
  <si>
    <t>ICICI Prudential Liquid Fund -Quarterly IDCW</t>
  </si>
  <si>
    <t>INF109K01UU5</t>
  </si>
  <si>
    <t>INF109K01UT7</t>
  </si>
  <si>
    <t>ICICI Prudential Liquid Fund - Direct Plan -  Annual IDCW</t>
  </si>
  <si>
    <t>INF109K01P99</t>
  </si>
  <si>
    <t>INF109K01Q07</t>
  </si>
  <si>
    <t>ICICI Prudential Liquid Fund - Direct Plan -  Half Yearly IDCW</t>
  </si>
  <si>
    <t>INF109K01Q56</t>
  </si>
  <si>
    <t>INF109K01Q64</t>
  </si>
  <si>
    <t>ICICI Prudential Liquid Fund - Direct Plan - Monthly IDCW</t>
  </si>
  <si>
    <t>INF109K01R06</t>
  </si>
  <si>
    <t>ICICI Prudential Liquid Fund - Direct Plan - Quarterly IDCW</t>
  </si>
  <si>
    <t>INF109K01Q72</t>
  </si>
  <si>
    <t>INF109K01Q80</t>
  </si>
  <si>
    <t>ICICI Prudential Liquid Fund - Half Yearly IDCW</t>
  </si>
  <si>
    <t>INF109K01UX9</t>
  </si>
  <si>
    <t>INF109K01UW1</t>
  </si>
  <si>
    <t>ICICI Prudential Liquid Fund - Unclaimed IDCW</t>
  </si>
  <si>
    <t>INF109KB1WR9</t>
  </si>
  <si>
    <t>ICICI Prudential Liquid Fund - Unclaimed Redemption</t>
  </si>
  <si>
    <t>INF109KB1WQ1</t>
  </si>
  <si>
    <t>ICICI Prudential Liquid Fund -Monthly IDCW</t>
  </si>
  <si>
    <t>INF109K01VR9</t>
  </si>
  <si>
    <t>ICICI Prudential Liquid Fund-Annual IDCW</t>
  </si>
  <si>
    <t>INF109K01VD9</t>
  </si>
  <si>
    <t>INF109K01VC1</t>
  </si>
  <si>
    <t>INF397L01FP5</t>
  </si>
  <si>
    <t>INF397L01AH3</t>
  </si>
  <si>
    <t>INF397L01935</t>
  </si>
  <si>
    <t>INF397L01AI1</t>
  </si>
  <si>
    <t>INF397L01984</t>
  </si>
  <si>
    <t>INF192K01LB0</t>
  </si>
  <si>
    <t>INF192K01LD6</t>
  </si>
  <si>
    <t>INF192K01LA2</t>
  </si>
  <si>
    <t>INF192K01LC8</t>
  </si>
  <si>
    <t>Kotak Liquid Fund - Weekly  Payout of Income Distribution cum capital withdrawal option - Direct</t>
  </si>
  <si>
    <t>INF174K01NF5</t>
  </si>
  <si>
    <t>INF174K01NG3</t>
  </si>
  <si>
    <t>Kotak Liquid Fund Regular Plan Weekly Reinvestment of Income Distribution cum capital withdrawal option Dividend</t>
  </si>
  <si>
    <t>INF174K01NK5</t>
  </si>
  <si>
    <t>INF917K01HE2</t>
  </si>
  <si>
    <t>INF917K01HG7</t>
  </si>
  <si>
    <t>INF917K01HF9</t>
  </si>
  <si>
    <t>INF917K01BK2</t>
  </si>
  <si>
    <t>INF917K01JG3</t>
  </si>
  <si>
    <t>INF917K01JB4</t>
  </si>
  <si>
    <t>INF917K01JH1</t>
  </si>
  <si>
    <t>INF223J01BQ4</t>
  </si>
  <si>
    <t>INF173K01BV9</t>
  </si>
  <si>
    <t>INF173K01BW7</t>
  </si>
  <si>
    <t>INF200K01LS5</t>
  </si>
  <si>
    <t>INF200K01LT3</t>
  </si>
  <si>
    <t>INF903J01RL8</t>
  </si>
  <si>
    <t>INF903J01QA3</t>
  </si>
  <si>
    <t>INF903J01QB1</t>
  </si>
  <si>
    <t>INF903J01QF2</t>
  </si>
  <si>
    <t>INF903J01QC9</t>
  </si>
  <si>
    <t>INF903J01QD7</t>
  </si>
  <si>
    <t>INF903J01QE5</t>
  </si>
  <si>
    <t>INF903J01QG0</t>
  </si>
  <si>
    <t>INF903J01GP2</t>
  </si>
  <si>
    <t>INF903J01MB0</t>
  </si>
  <si>
    <t>INF903J01GW8</t>
  </si>
  <si>
    <t>INF903J01GY4</t>
  </si>
  <si>
    <t>INF903J01GU2</t>
  </si>
  <si>
    <t>INF903J01GV0</t>
  </si>
  <si>
    <t>INF903J01GZ1</t>
  </si>
  <si>
    <t>INF903J01HA2</t>
  </si>
  <si>
    <t>INF903J01GI7</t>
  </si>
  <si>
    <t>INF903J01GK3</t>
  </si>
  <si>
    <t>INF903J01GG1</t>
  </si>
  <si>
    <t>INF903J01GH9</t>
  </si>
  <si>
    <t>INF903J01GL1</t>
  </si>
  <si>
    <t>INF903J01GM9</t>
  </si>
  <si>
    <t>INF903J01GJ5</t>
  </si>
  <si>
    <t>INF903JA1567</t>
  </si>
  <si>
    <t>INF903JA1575</t>
  </si>
  <si>
    <t>INF903JA1542</t>
  </si>
  <si>
    <t>INF903JA1559</t>
  </si>
  <si>
    <t>INF903J01GX6</t>
  </si>
  <si>
    <t>Franklin India Ultra Short Bond Fund - Institutional - Growth</t>
  </si>
  <si>
    <t>INF090I01CG8</t>
  </si>
  <si>
    <t>Franklin India Ultra Short Bond Fund - Institutional Plan - Daily - IDCW</t>
  </si>
  <si>
    <t>INF090I01CD5</t>
  </si>
  <si>
    <t>Franklin India Ultra Short Bond Fund - Retail - Growth</t>
  </si>
  <si>
    <t>INF090I01CK0</t>
  </si>
  <si>
    <t>Franklin India Ultra Short Bond Fund - Retail Plan - Daily - IDCW</t>
  </si>
  <si>
    <t>INF090I01CH6</t>
  </si>
  <si>
    <t>Franklin India Ultra Short Bond Fund - Retail Plan - Weekly - IDCW</t>
  </si>
  <si>
    <t>INF090I01CI4</t>
  </si>
  <si>
    <t>INF090I01CJ2</t>
  </si>
  <si>
    <t>Franklin India Ultra Short Bond Fund - Super Institutional - Growth</t>
  </si>
  <si>
    <t>INF090I01CN4</t>
  </si>
  <si>
    <t>Franklin India Ultra Short Bond Fund - Super Institutional Plan - Daily - IDCW</t>
  </si>
  <si>
    <t>INF090I01CL8</t>
  </si>
  <si>
    <t>Franklin India Ultra Short Bond Fund - Super Institutional Plan - Direct - Growth</t>
  </si>
  <si>
    <t>INF090I01JA6</t>
  </si>
  <si>
    <t>Franklin India Ultra Short Bond Fund - Super Institutional Plan - Weekly - IDCW</t>
  </si>
  <si>
    <t>INF090I01CM6</t>
  </si>
  <si>
    <t>Franklin India Ultra Short Bond Fund Super Institutional Plan - Direct - Daily - IDCW</t>
  </si>
  <si>
    <t>INF090I01JB4</t>
  </si>
  <si>
    <t>Franklin India Ultra Short Bond Fund Super Institutional Plan - Direct - Weekly - IDCW</t>
  </si>
  <si>
    <t>INF090I01JC2</t>
  </si>
  <si>
    <t>ICICI Prudential Ultra Short Term Fund - Direct Plan -  Half Yearly IDCW</t>
  </si>
  <si>
    <t>INF109K01T12</t>
  </si>
  <si>
    <t>INF109K01T20</t>
  </si>
  <si>
    <t>ICICI Prudential Ultra Short Term Fund - Direct Plan - Fortnightly IDCW</t>
  </si>
  <si>
    <t>INF109KC1NB1</t>
  </si>
  <si>
    <t>INF109KC1NC9</t>
  </si>
  <si>
    <t>ICICI Prudential Ultra Short Term Fund - Fortnightly IDCW</t>
  </si>
  <si>
    <t>INF109KC1NH8</t>
  </si>
  <si>
    <t>INF109KC1NG0</t>
  </si>
  <si>
    <t>ICICI Prudential Ultra Short Term Fund - Half Yearly IDCW</t>
  </si>
  <si>
    <t>INF109K01TV5</t>
  </si>
  <si>
    <t>INF109K01TU7</t>
  </si>
  <si>
    <t>IDBI UST Bonus Direct</t>
  </si>
  <si>
    <t>INF397L01FN0</t>
  </si>
  <si>
    <t>IDBI UST Bonus Regular</t>
  </si>
  <si>
    <t>INF397L01FM2</t>
  </si>
  <si>
    <t>IDBI UST Daily IDCW</t>
  </si>
  <si>
    <t>INF397L01695</t>
  </si>
  <si>
    <t>IDBI UST Daily IDCW Direct</t>
  </si>
  <si>
    <t>INF397L01AQ4</t>
  </si>
  <si>
    <t>IDBI UST Growth</t>
  </si>
  <si>
    <t>INF397L01745</t>
  </si>
  <si>
    <t>IDBI UST Growth Direct</t>
  </si>
  <si>
    <t>INF397L01AV4</t>
  </si>
  <si>
    <t>IDBI UST Monthly IDCW</t>
  </si>
  <si>
    <t>INF397L01711</t>
  </si>
  <si>
    <t>INF397L01703</t>
  </si>
  <si>
    <t>IDBI UST Monthly IDCW Direct</t>
  </si>
  <si>
    <t>INF397L01AS0</t>
  </si>
  <si>
    <t>INF397L01AR2</t>
  </si>
  <si>
    <t>IDBI UST Weekly IDCW</t>
  </si>
  <si>
    <t>INF397L01737</t>
  </si>
  <si>
    <t>INF397L01729</t>
  </si>
  <si>
    <t>IDBI UST Weekly IDCW Direct</t>
  </si>
  <si>
    <t>INF397L01AU6</t>
  </si>
  <si>
    <t>INF397L01AT8</t>
  </si>
  <si>
    <t>Kotak Savings Fund -Weekly Weekly Reinvestment of Income Distribution cum capital withdrawal option</t>
  </si>
  <si>
    <t>INF174K01FF1</t>
  </si>
  <si>
    <t>Kotak Savings Fund-Weekly Weekly Reinvestment of Income Distribution cum capital withdrawal option- Direct</t>
  </si>
  <si>
    <t>INF174K01JR8</t>
  </si>
  <si>
    <t>Kotak Treasury Advantage Fund -Daily Reinvestment of Income Distribution cum capital withdrawal option</t>
  </si>
  <si>
    <t>INF174K01FE4</t>
  </si>
  <si>
    <t>Kotak Treasury Advantage Fund -Daily Reinvestment of Income Distribution cum capital withdrawal option - Direct</t>
  </si>
  <si>
    <t>INF174K01JT4</t>
  </si>
  <si>
    <t>L&amp;T Ultra Short Term Fund - Direct Plan - Bonus</t>
  </si>
  <si>
    <t>INF917K01QK0</t>
  </si>
  <si>
    <t>L&amp;T Ultra Short Term Fund - Regular Plan - Bonus</t>
  </si>
  <si>
    <t>INF917K01QJ2</t>
  </si>
  <si>
    <t>L&amp;T Ultra Short Term Fund - Regular Plan - Growth</t>
  </si>
  <si>
    <t>INF917K01AS7</t>
  </si>
  <si>
    <t>L&amp;T Ultra Short Term Fund -Regular - Cumulative</t>
  </si>
  <si>
    <t>INF917K01AN8</t>
  </si>
  <si>
    <t>L&amp;T Ultra Short Term Fund- Direct Plan - Daily IDCW</t>
  </si>
  <si>
    <t>INF917K01HX2</t>
  </si>
  <si>
    <t>L&amp;T Ultra Short Term Fund- Direct Plan- Weekly IDCW</t>
  </si>
  <si>
    <t>INF917K01HZ7</t>
  </si>
  <si>
    <t>INF917K01HY0</t>
  </si>
  <si>
    <t>L&amp;T Ultra Short Term Fund- Regular Plan - Daily IDCW</t>
  </si>
  <si>
    <t>INF917K01AX7</t>
  </si>
  <si>
    <t>L&amp;T Ultra Short Term Fund-Direct Plan - Growth</t>
  </si>
  <si>
    <t>INF917K01HS2</t>
  </si>
  <si>
    <t>L&amp;T Ultra Short Term Fund-Regular Plan - Weekly IDCW</t>
  </si>
  <si>
    <t>INF917K01AV1</t>
  </si>
  <si>
    <t>INF917K01AW9</t>
  </si>
  <si>
    <t>L&amp;T Ultra Short Term Fund - Regular Plan -Semi Annual IDCW</t>
  </si>
  <si>
    <t>INF917K01AO6</t>
  </si>
  <si>
    <t>INF917K01AP3</t>
  </si>
  <si>
    <t>L&amp;T Ultra Short Term Fund - Regular Plan - Monthly IDCW</t>
  </si>
  <si>
    <t>INF917K01AQ1</t>
  </si>
  <si>
    <t>INF917K01AR9</t>
  </si>
  <si>
    <t>L&amp;T Ultra Short Term Fund-Direct Plan -Monthly IDCW</t>
  </si>
  <si>
    <t>INF917K01HU8</t>
  </si>
  <si>
    <t>INF917K01HT0</t>
  </si>
  <si>
    <t>Navi Ultra Short Term Fund - Direct Plan Daily IDCW - ReInvestment</t>
  </si>
  <si>
    <t>INF959L01BL0</t>
  </si>
  <si>
    <t>Navi Ultra Short Term Fund - Direct Plan Monthly IDCW Payout</t>
  </si>
  <si>
    <t>INF959L01BF2</t>
  </si>
  <si>
    <t>INF959L01BG0</t>
  </si>
  <si>
    <t>Navi Ultra Short Term Fund - Direct Plan Weekly IDCW - Payout</t>
  </si>
  <si>
    <t>INF959L01BI6</t>
  </si>
  <si>
    <t>INF959L01BJ4</t>
  </si>
  <si>
    <t>Navi Ultra Short Term Fund - Direct Plan-Growth Option</t>
  </si>
  <si>
    <t>INF959L01BC9</t>
  </si>
  <si>
    <t>Navi Ultra Short Term Fund - Regular Plan Daily IDCW</t>
  </si>
  <si>
    <t>INF959L01BM8</t>
  </si>
  <si>
    <t>Navi Ultra Short Term Fund - Regular Plan Monthly IDCW</t>
  </si>
  <si>
    <t>INF959L01BN6</t>
  </si>
  <si>
    <t>INF959L01BP1</t>
  </si>
  <si>
    <t>Navi Ultra Short Term Fund - Regular Plan Weekly IDCW</t>
  </si>
  <si>
    <t>INF959L01BQ9</t>
  </si>
  <si>
    <t>INF959L01AY5</t>
  </si>
  <si>
    <t>Navi Ultra Short Term Fund - Regular Plan-Growth Option</t>
  </si>
  <si>
    <t>INF959L01BH8</t>
  </si>
  <si>
    <t>PGIM India Ultra Short Duration Fund - Regular Plan - Growth</t>
  </si>
  <si>
    <t>INF223J01FX1</t>
  </si>
  <si>
    <t>PGIM India Ultra Short Duration Fund - Regular Plan - Weekly Dividend</t>
  </si>
  <si>
    <t>INF223J01GC3</t>
  </si>
  <si>
    <t>Principal Ultra Short Term Fund- Direct Plan - Income Distribution CUM Capital Withdrawal Option - Monthly</t>
  </si>
  <si>
    <t>Principal Ultra Short Term Fund- Direct Plan -Growth Option</t>
  </si>
  <si>
    <t>Principal Ultra Short Term Fund-Daily Income Distribution CUM Capital Withdrawal Option</t>
  </si>
  <si>
    <t>Principal Ultra Short Term Fund-Growth Option</t>
  </si>
  <si>
    <t>Principal Ultra Short Term Fund-Monthly Income Distribution CUM Capital Withdrawal Option</t>
  </si>
  <si>
    <t>INF173K01CB9</t>
  </si>
  <si>
    <t>INF173K01CC7</t>
  </si>
  <si>
    <t>Principal Ultra Short Term Fund-Weekly Income Distribution CUM Capital Withdrawal Option</t>
  </si>
  <si>
    <t>Baroda Treasury Advantage Fund - Plan B (Direct) - Daily IDCW Option</t>
  </si>
  <si>
    <t>INF955L01BE3</t>
  </si>
  <si>
    <t>Baroda Treasury Advantage Fund - Plan B (Direct) - Growth Option</t>
  </si>
  <si>
    <t>INF955L01BF0</t>
  </si>
  <si>
    <t>Baroda Treasury Advantage Fund - Plan B (Direct) - Monthly IDCW Option</t>
  </si>
  <si>
    <t>INF955L01BG8</t>
  </si>
  <si>
    <t>Baroda Treasury Advantage Fund - Plan B (Direct) - Quarterly IDCW Option</t>
  </si>
  <si>
    <t>INF955L01BK0</t>
  </si>
  <si>
    <t>Baroda Treasury Advantage Fund - Plan B (Direct) - Weekly IDCW Option</t>
  </si>
  <si>
    <t>INF955L01BI4</t>
  </si>
  <si>
    <t>Baroda Treasury Advantage Fund- Plan A- Daily IDCW Option</t>
  </si>
  <si>
    <t>INF955L01294</t>
  </si>
  <si>
    <t>INF955L01302</t>
  </si>
  <si>
    <t>Baroda Treasury Advantage Fund- Plan A- Growth Option</t>
  </si>
  <si>
    <t>INF955L01310</t>
  </si>
  <si>
    <t>Baroda Treasury Advantage Fund- Plan A- Monthly IDCW Option</t>
  </si>
  <si>
    <t>INF955L01344</t>
  </si>
  <si>
    <t>INF955L01351</t>
  </si>
  <si>
    <t>Baroda Treasury Advantage Fund- Plan A- Quarterly IDCW Option</t>
  </si>
  <si>
    <t>INF955L01BM6</t>
  </si>
  <si>
    <t>Baroda Treasury Advantage Fund- Plan A- Weekly IDCW Option</t>
  </si>
  <si>
    <t>INF955L01328</t>
  </si>
  <si>
    <t>INF955L01336</t>
  </si>
  <si>
    <t>Baroda Treasury Advantage Fund- Regular Plan - Daily IDCW Option</t>
  </si>
  <si>
    <t>INF955L01369</t>
  </si>
  <si>
    <t>INF955L01377</t>
  </si>
  <si>
    <t>Baroda Treasury Advantage Fund- Regular Plan - Growth Option</t>
  </si>
  <si>
    <t>INF955L01385</t>
  </si>
  <si>
    <t>Baroda Treasury Advantage Fund- Regular Plan - Monthly IDCW Option</t>
  </si>
  <si>
    <t>INF955L01393</t>
  </si>
  <si>
    <t>INF955L01401</t>
  </si>
  <si>
    <t>Baroda Treasury Advantage Fund- Regular Plan - Weekly IDCW Option</t>
  </si>
  <si>
    <t>INF955L01419</t>
  </si>
  <si>
    <t>INF955L01427</t>
  </si>
  <si>
    <t>BNP Paribas LOW DURATION Fund - Direct Plan - Daily Income Distribution cum Capital Withdrawal Option</t>
  </si>
  <si>
    <t>BNP Paribas LOW DURATION Fund - Direct Plan - Growth Option</t>
  </si>
  <si>
    <t>BNP Paribas LOW DURATION Fund - Direct Plan - Monthly Income Distribution cum Capital Withdrawal Option</t>
  </si>
  <si>
    <t>BNP Paribas LOW DURATION Fund - Direct Plan - Weekly Income Distribution cum Capital Withdrawal Option</t>
  </si>
  <si>
    <t>BNP PARIBAS LOW DURATION FUND DAILY Income Distribution cum Capital Withdrawal OPTION</t>
  </si>
  <si>
    <t>BNP PARIBAS LOW DURATION FUND GROWTH OPTION</t>
  </si>
  <si>
    <t>BNP PARIBAS LOW DURATION FUND MONTHLY Income Distribution cum Capital Withdrawal OPTION</t>
  </si>
  <si>
    <t>BNP PARIBAS LOW DURATION FUND WEEKLY Income Distribution cum Capital Withdrawal OPTION</t>
  </si>
  <si>
    <t>BNP PARIBAS LOW DURATION Fund-Regular Plan- Daily Income Distribution cum Capital Withdrawal Option (Compulsory Reinvestment)</t>
  </si>
  <si>
    <t>BNP PARIBAS LOW DURATION Fund-Regular Plan-Growth Option</t>
  </si>
  <si>
    <t>BNP PARIBAS LOW DURATION Fund-Regular Plan-Monthly Income Distribution cum Capital Withdrawal Option</t>
  </si>
  <si>
    <t>BNP PARIBAS LOW DURATION Fund-Regular Plan-Weekly Income Distribution cum Capital Withdrawal Option</t>
  </si>
  <si>
    <t>Franklin India Low Duration Fund - Direct - Growth</t>
  </si>
  <si>
    <t>INF090I01HG7</t>
  </si>
  <si>
    <t>Franklin India Low Duration Fund - Direct - Monthly - IDCW</t>
  </si>
  <si>
    <t>INF090I01HC6</t>
  </si>
  <si>
    <t>INF090I01HD4</t>
  </si>
  <si>
    <t>Franklin India Low Duration Fund - Direct - Quarterly - IDCW</t>
  </si>
  <si>
    <t>INF090I01HE2</t>
  </si>
  <si>
    <t>INF090I01HF9</t>
  </si>
  <si>
    <t>Franklin India Low Duration Fund - Growth Plan</t>
  </si>
  <si>
    <t>INF090I01BU1</t>
  </si>
  <si>
    <t>Franklin India Low Duration Fund - Monthly - IDCW</t>
  </si>
  <si>
    <t>INF090I01BQ9</t>
  </si>
  <si>
    <t>INF090I01BR7</t>
  </si>
  <si>
    <t>Franklin India Low Duration Fund - Quarterly - IDCW</t>
  </si>
  <si>
    <t>INF090I01BS5</t>
  </si>
  <si>
    <t>INF090I01BT3</t>
  </si>
  <si>
    <t>HSBC Low Duration Fund  - Growth</t>
  </si>
  <si>
    <t>INF336L01AH1</t>
  </si>
  <si>
    <t>HSBC Low Duration Fund  - Regular - Growth</t>
  </si>
  <si>
    <t>INF336L01AP4</t>
  </si>
  <si>
    <t>HSBC Low Duration Fund - Daily IDCW</t>
  </si>
  <si>
    <t>INF336L01AO7</t>
  </si>
  <si>
    <t>INF336L01EG5</t>
  </si>
  <si>
    <t>HSBC Low Duration Fund - Weekly IDCW</t>
  </si>
  <si>
    <t>INF336L01AQ2</t>
  </si>
  <si>
    <t>Invesco India Treasury Advantage Fund - Direct Plan - Bonus</t>
  </si>
  <si>
    <t>INF205K01NU6</t>
  </si>
  <si>
    <t>Kotak Low Duration - Regular Plan-Weekly Reinvestment of Income Distribution cum capital withdrawal option</t>
  </si>
  <si>
    <t>INF178L01236</t>
  </si>
  <si>
    <t>Kotak Low Duration Fund- Direct Plan- Weekly Reinvestment of Income Distribution cum capital withdrawal option</t>
  </si>
  <si>
    <t>INF178L01BA0</t>
  </si>
  <si>
    <t>L&amp;T Low Duration Fund - Direct Plan - Annual IDCW</t>
  </si>
  <si>
    <t>L&amp;T Low Duration Fund - Regular Plan - Annual IDCW</t>
  </si>
  <si>
    <t>L&amp;T Low Duration Fund-Direct Plan-Growth</t>
  </si>
  <si>
    <t>L&amp;T Low Duration Fund-Direct Plan-IDCW</t>
  </si>
  <si>
    <t>L&amp;T Low Duration Fund-Regular Plan - Growth</t>
  </si>
  <si>
    <t>L&amp;T Low Duration Fund-Regular Plan - IDCW</t>
  </si>
  <si>
    <t>PGIM India Low Duration Fund - DAILY DIV</t>
  </si>
  <si>
    <t>INF663L01HQ4</t>
  </si>
  <si>
    <t>PGIM India Low Duration Fund - Direct Plan - Daily Dividend</t>
  </si>
  <si>
    <t>INF663L01HF7</t>
  </si>
  <si>
    <t>PGIM India Low Duration Fund - Direct Plan - Growth</t>
  </si>
  <si>
    <t>INF663L01HE0</t>
  </si>
  <si>
    <t>PGIM India Low Duration Fund - Direct Plan - Monthly Dividend</t>
  </si>
  <si>
    <t>INF663L01HK7</t>
  </si>
  <si>
    <t>PGIM India Low Duration Fund - Direct Plan - Weekly Dividend</t>
  </si>
  <si>
    <t>INF663L01HG5</t>
  </si>
  <si>
    <t>INF663L01HH3</t>
  </si>
  <si>
    <t>PGIM India Low Duration Fund - GR</t>
  </si>
  <si>
    <t>INF663L01HV4</t>
  </si>
  <si>
    <t>PGIM India Low Duration Fund INSTITUTIONAL - MONTHLY DIV</t>
  </si>
  <si>
    <t>INF223J01986</t>
  </si>
  <si>
    <t>PGIM India Low Duration Fund INSTITUTIONAL -GR</t>
  </si>
  <si>
    <t>INF663L01JN7</t>
  </si>
  <si>
    <t>PGIM India Low Duration Fund INSTITUTIONAL -Weekly</t>
  </si>
  <si>
    <t>INF663L01JP2</t>
  </si>
  <si>
    <t>PGIM India Low Duration Fund INSTITUTIONAL-Daily</t>
  </si>
  <si>
    <t>INF663L01JO5</t>
  </si>
  <si>
    <t>PGIM India Low Duration Fund- MONTHLY DIV</t>
  </si>
  <si>
    <t>INF663L01HR2</t>
  </si>
  <si>
    <t>INF663L01HS0</t>
  </si>
  <si>
    <t>PGIM India Low Duration Fund- WEEKLY DIV</t>
  </si>
  <si>
    <t>INF663L01IE8</t>
  </si>
  <si>
    <t>INF663L01IF5</t>
  </si>
  <si>
    <t>Principal Low Duration Fund - Direct Plan - Daily Income Distribution CUM Capital Withdrawal Option</t>
  </si>
  <si>
    <t>Principal Low Duration Fund - Direct Plan - Growth Option</t>
  </si>
  <si>
    <t>Principal Low Duration Fund - Direct Plan - Monthly Income Distribution CUM Capital Withdrawal Option</t>
  </si>
  <si>
    <t>Principal Low Duration Fund - Direct Plan - Weekly Income Distribution CUM Capital Withdrawal Option</t>
  </si>
  <si>
    <t>Principal Low Duration Fund - Weekly Income Distribution CUM Capital Withdrawal Option</t>
  </si>
  <si>
    <t>Principal Low Duration Fund -Daily Income Distribution CUM Capital Withdrawal Option</t>
  </si>
  <si>
    <t>Principal Low Duration Fund- Growth Option</t>
  </si>
  <si>
    <t>Principal Low Duration Fund- Monthly Income Distribution CUM Capital Withdrawal Option</t>
  </si>
  <si>
    <t>Sundaram Low Duration Fund Direct Plan - Daily Reinvestment of Income Distribution cum Capital Withdrawal (IDCW)</t>
  </si>
  <si>
    <t>INF903J01QY3</t>
  </si>
  <si>
    <t>Sundaram Low Duration Fund Direct Plan - Fortnightly Income Distribution cum Capital Withdrawal (IDCW)</t>
  </si>
  <si>
    <t>INF903J01QZ0</t>
  </si>
  <si>
    <t>INF903J01RA1</t>
  </si>
  <si>
    <t>Sundaram Low Duration Fund Direct Plan - Growth</t>
  </si>
  <si>
    <t>INF903J01RB9</t>
  </si>
  <si>
    <t>Sundaram Low Duration Fund Direct Plan - Monthly Income Distribution cum Capital Withdrawal (IDCW)</t>
  </si>
  <si>
    <t>INF903J01RR5</t>
  </si>
  <si>
    <t>INF903J01RG8</t>
  </si>
  <si>
    <t>Sundaram Low Duration Fund Direct Plan - Quarterly Income Distribution cum Capital Withdrawal (IDCW)</t>
  </si>
  <si>
    <t>INF903J01RC7</t>
  </si>
  <si>
    <t>INF903J01RD5</t>
  </si>
  <si>
    <t>Sundaram Low Duration Fund Direct Plan - Weekly Income Distribution cum Capital Withdrawal (IDCW)</t>
  </si>
  <si>
    <t>INF903J01RF0</t>
  </si>
  <si>
    <t>Sundaram Low Duration Fund Institutional Plan - Daily Reinvestment of Income Distribution cum Capital Withdrawal (IDCW)</t>
  </si>
  <si>
    <t>INF903J01RE3</t>
  </si>
  <si>
    <t>Sundaram Low Duration Fund Institutional Plan - Growth</t>
  </si>
  <si>
    <t>INF903J01EG6</t>
  </si>
  <si>
    <t>Sundaram Low Duration Fund Institutional Plan - Monthly Income Distribution cum Capital Withdrawal (IDCW)</t>
  </si>
  <si>
    <t>INF903J01EH4</t>
  </si>
  <si>
    <t>INF903J01EL6</t>
  </si>
  <si>
    <t>Sundaram Low Duration Fund Regular Plan - Bonus</t>
  </si>
  <si>
    <t>INF903J01MG9</t>
  </si>
  <si>
    <t>Sundaram Low Duration Fund Regular Plan - Daily Reinvestment of Income Distribution cum Capital Withdrawal (IDCW)</t>
  </si>
  <si>
    <t>INF903J01EP7</t>
  </si>
  <si>
    <t>Sundaram Low Duration Fund Regular Plan - Fortnightly Income Distribution cum Capital Withdrawal (IDCW)</t>
  </si>
  <si>
    <t>INF903J01JP6</t>
  </si>
  <si>
    <t>INF903J01ER3</t>
  </si>
  <si>
    <t>Sundaram Low Duration Fund Regular Plan - Growth</t>
  </si>
  <si>
    <t>INF903J01EN2</t>
  </si>
  <si>
    <t>Sundaram Low Duration Fund Regular Plan - Monthly Income Distribution cum Capital Withdrawal (IDCW)</t>
  </si>
  <si>
    <t>INF903J01EO0</t>
  </si>
  <si>
    <t>INF903J01ES1</t>
  </si>
  <si>
    <t>Sundaram Low Duration Fund Regular Plan - Quarterly Income Distribution cum Capital Withdrawal (IDCW)</t>
  </si>
  <si>
    <t>INF903J01JQ4</t>
  </si>
  <si>
    <t>INF903J01ET9</t>
  </si>
  <si>
    <t>Sundaram Low Duration Fund Regular Plan - Weekly Income Distribution cum Capital Withdrawal (IDCW)</t>
  </si>
  <si>
    <t>INF903J01JO9</t>
  </si>
  <si>
    <t>INF903J01EQ5</t>
  </si>
  <si>
    <t>Sundaram Low Duration Fund Retail Plan - Daily Reinvestment of Income Distribution cum Capital Withdrawal (IDCW)</t>
  </si>
  <si>
    <t>INF903J01EB7</t>
  </si>
  <si>
    <t>Sundaram Low Duration Fund Retail Plan - Fortnightly Income Distribution cum Capital Withdrawal (IDCW)</t>
  </si>
  <si>
    <t>INF903J01JJ9</t>
  </si>
  <si>
    <t>INF903J01ED3</t>
  </si>
  <si>
    <t>Sundaram Low Duration Fund Retail Plan - Growth</t>
  </si>
  <si>
    <t>INF903J01DZ8</t>
  </si>
  <si>
    <t>Sundaram Low Duration Fund Retail Plan - Monthly Income Distribution cum Capital Withdrawal (IDCW)</t>
  </si>
  <si>
    <t>INF903J01EA9</t>
  </si>
  <si>
    <t>INF903J01EE1</t>
  </si>
  <si>
    <t>Sundaram Low Duration Fund Retail Plan - Quarterly Income Distribution cum Capital Withdrawal (IDCW)</t>
  </si>
  <si>
    <t>INF903J01JK7</t>
  </si>
  <si>
    <t>INF903J01EF8</t>
  </si>
  <si>
    <t>Sundaram Low Duration Fund Retail Plan - Weekly Income Distribution cum Capital Withdrawal (IDCW)</t>
  </si>
  <si>
    <t>INF903J01JI1</t>
  </si>
  <si>
    <t>INF903J01EC5</t>
  </si>
  <si>
    <t>DSP Savings Fund - Unclaimed IDCW - Beyond 3 years</t>
  </si>
  <si>
    <t>DSP Savings Fund - Unclaimed IDCW - Upto 3 years</t>
  </si>
  <si>
    <t>DSP Savings Fund - Unclaimed Redemption - Beyond 3 years</t>
  </si>
  <si>
    <t>DSP Savings Fund - Unclaimed Redemption - Upto 3 years</t>
  </si>
  <si>
    <t>ICICI Prudential Money Market Fund Option - Direct Plan -  Fortnightly IDCW</t>
  </si>
  <si>
    <t>INF109K01R55</t>
  </si>
  <si>
    <t>ICICI Prudential Money Market Fund Option - Direct Plan -  Monthly IDCW</t>
  </si>
  <si>
    <t>INF109K01R63</t>
  </si>
  <si>
    <t>INF109K01R71</t>
  </si>
  <si>
    <t>ICICI Prudential Money Market Fund Option - Monthly IDCW</t>
  </si>
  <si>
    <t>INF109K01UC3</t>
  </si>
  <si>
    <t>INF109K01UB5</t>
  </si>
  <si>
    <t>ICICI Prudential Money Market Fund Option -Fortnightly IDCW</t>
  </si>
  <si>
    <t>INF109K01UA7</t>
  </si>
  <si>
    <t>Kotak Money Market Fund - (Daily Reinvestment of Income Distribution cum capital withdrawal option)</t>
  </si>
  <si>
    <t>INF174K01ND0</t>
  </si>
  <si>
    <t>Kotak Money Market Fund - (Daily Reinvestment of Income Distribution cum capital withdrawal option) - Direct</t>
  </si>
  <si>
    <t>INF174K01MZ5</t>
  </si>
  <si>
    <t>Kotak Money Market Fund - (Weekly Reinvestment of Income Distribution cum capital withdrawal option)</t>
  </si>
  <si>
    <t>INF174K01NC2</t>
  </si>
  <si>
    <t>Kotak Money Market Fund - (Weekly Reinvestment of Income Distribution cum capital withdrawal option) - Direct</t>
  </si>
  <si>
    <t>INF174K01MY8</t>
  </si>
  <si>
    <t>L&amp;T Money Market Fund - Direct Plan - Daily IDCW</t>
  </si>
  <si>
    <t>L&amp;T Money Market Fund - Direct Plan - Weekly IDCW</t>
  </si>
  <si>
    <t>L&amp;T Money Market Fund - Regular Plan - Daily IDCW</t>
  </si>
  <si>
    <t>L&amp;T Money Market Fund - Regular Plan - Growth</t>
  </si>
  <si>
    <t>L&amp;T Money Market Fund - Regular Plan - Monthly IDCW</t>
  </si>
  <si>
    <t>L&amp;T Money Market Fund - Regular Plan - Weekly IDCW</t>
  </si>
  <si>
    <t>L&amp;T Money Market Fund -Direct Plan- Growth</t>
  </si>
  <si>
    <t>L&amp;T Money Market Fund -Direct Plan- Monthly IDCW</t>
  </si>
  <si>
    <t>BNP Paribas Short Term Fund - Direct Plan - Daily Income Distribution cum Capital Withdrawal Option</t>
  </si>
  <si>
    <t>INF251K01GD0</t>
  </si>
  <si>
    <t>BNP Paribas Short Term Fund - Direct Plan - Growth Option</t>
  </si>
  <si>
    <t>INF251K01GC2</t>
  </si>
  <si>
    <t>BNP Paribas Short Term Fund - Direct Plan - Monthly Income Distribution cum Capital Withdrawal Option</t>
  </si>
  <si>
    <t>INF251K01GF5</t>
  </si>
  <si>
    <t>INF251K01GG3</t>
  </si>
  <si>
    <t>BNP Paribas Short Term Fund - Direct Plan - Quarterly Income Distribution cum Capital Withdrawal Option</t>
  </si>
  <si>
    <t>INF251K01GH1</t>
  </si>
  <si>
    <t>INF251K01GI9</t>
  </si>
  <si>
    <t>BNP Paribas Short Term Fund - Direct Plan - Weekly Income Distribution cum Capital Withdrawal Option</t>
  </si>
  <si>
    <t>INF251K01GE8</t>
  </si>
  <si>
    <t>BNP PARIBAS SHORT TERM FUND DAILY Income Distribution cum Capital Withdrawal OPTION</t>
  </si>
  <si>
    <t>INF251K01CY5</t>
  </si>
  <si>
    <t>BNP PARIBAS SHORT TERM FUND GROWTH OPTION</t>
  </si>
  <si>
    <t>INF251K01CX7</t>
  </si>
  <si>
    <t>BNP PARIBAS SHORT TERM FUND MONTHLY Income Distribution cum Capital Withdrawal OPTION</t>
  </si>
  <si>
    <t>INF251K01DA3</t>
  </si>
  <si>
    <t>INF251K01DB1</t>
  </si>
  <si>
    <t>BNP PARIBAS SHORT TERM FUND QUARTERLY Income Distribution cum Capital Withdrawal OPTION</t>
  </si>
  <si>
    <t>INF251K01DC9</t>
  </si>
  <si>
    <t>INF251K01DD7</t>
  </si>
  <si>
    <t>BNP PARIBAS SHORT TERM FUND WEEKLY Income Distribution cum Capital Withdrawal OPTION</t>
  </si>
  <si>
    <t>INF251K01CZ2</t>
  </si>
  <si>
    <t>BNP PARIBAS Short Term Fund-Regular Plan-Growth Option</t>
  </si>
  <si>
    <t>INF251K01CR9</t>
  </si>
  <si>
    <t>BNP PARIBAS Short Term Fund-Regular Plan-Monthly Income Distribution cum Capital Withdrawal Option</t>
  </si>
  <si>
    <t>INF251K01CT5</t>
  </si>
  <si>
    <t>INF251K01CU3</t>
  </si>
  <si>
    <t>BNP PARIBAS Short Term Fund-Regular Plan-Quarterly Income Distribution cum Capital Withdrawal Option</t>
  </si>
  <si>
    <t>INF251K01CV1</t>
  </si>
  <si>
    <t>INF251K01CW9</t>
  </si>
  <si>
    <t>BNP PARIBAS Short Term Fund-Regular Plan-Weekly Income Distribution cum Capital Withdrawal Option</t>
  </si>
  <si>
    <t>INF251K01CS7</t>
  </si>
  <si>
    <t>HSBC Short Duration Fund - Closed (Direct - Monthly IDCW)</t>
  </si>
  <si>
    <t>INF336L01982</t>
  </si>
  <si>
    <t>HSBC Short Duration Fund - Closed (Monthly IDCW)</t>
  </si>
  <si>
    <t>INF336L01990</t>
  </si>
  <si>
    <t>INF336L01AA6</t>
  </si>
  <si>
    <t>INF336L01DL7</t>
  </si>
  <si>
    <t>HSBC Short Duration Fund - Direct Monthly IDCW</t>
  </si>
  <si>
    <t>INF336L01DN3</t>
  </si>
  <si>
    <t>HSBC Short Duration Fund - Direct Monthly IDCW (Closed)</t>
  </si>
  <si>
    <t>INF336L01DM5</t>
  </si>
  <si>
    <t>INF336L01EQ4</t>
  </si>
  <si>
    <t>INF336L01917</t>
  </si>
  <si>
    <t>INF336L01LF2</t>
  </si>
  <si>
    <t>INF336L01LG0</t>
  </si>
  <si>
    <t>ICICI Prudential Short Term Fund - Direct Plan - Half Yearly IDCW</t>
  </si>
  <si>
    <t>INF109KA1X36</t>
  </si>
  <si>
    <t>INF109KA1X28</t>
  </si>
  <si>
    <t>ICICI Prudential Short Term Fund - Direct Plan - Reinvestment of IDCW Fortnightly</t>
  </si>
  <si>
    <t>INF109K012N5</t>
  </si>
  <si>
    <t>ICICI Prudential Short Term Fund - Half Yearly IDCW</t>
  </si>
  <si>
    <t>INF109KA1X10</t>
  </si>
  <si>
    <t>INF109KA1X02</t>
  </si>
  <si>
    <t>ICICI Prudential Short Term Fund - Reinvestment of IDCW Fortnightly</t>
  </si>
  <si>
    <t>INF109KB12M9</t>
  </si>
  <si>
    <t>INF109K01662</t>
  </si>
  <si>
    <t>IDBI Short Term Bond Fund Growth</t>
  </si>
  <si>
    <t>INF397L01463</t>
  </si>
  <si>
    <t>IDBI Short Term Bond Fund Growth Direct</t>
  </si>
  <si>
    <t>INF397L01BG3</t>
  </si>
  <si>
    <t>IDBI Short Term Bond Fund Monthly IDCW</t>
  </si>
  <si>
    <t>IDBI Short Term Bond Fund Monthly IDCW Direct</t>
  </si>
  <si>
    <t>IDBI Short Term Bond Fund Weekly IDCW</t>
  </si>
  <si>
    <t>IDBI Short Term Bond Fund Weekly IDCW Direct</t>
  </si>
  <si>
    <t>Kotak Bond Short Term Plan-(Half Yearly Payout of Income Distribution cum capital withdrawal option)</t>
  </si>
  <si>
    <t>INF174K01YP1</t>
  </si>
  <si>
    <t>INF174K01YQ9</t>
  </si>
  <si>
    <t>Kotak Bond Short Term Plan-(Half Yearly Payout of Income Distribution cum capital withdrawal option) - Direct</t>
  </si>
  <si>
    <t>INF174K01YR7</t>
  </si>
  <si>
    <t>INF174K01YS5</t>
  </si>
  <si>
    <t>Kotak Bond Short Term Plan-(Payout of Income Distribution cum capital withdrawal option)</t>
  </si>
  <si>
    <t>INF174K01EU3</t>
  </si>
  <si>
    <t>INF174K01ET5</t>
  </si>
  <si>
    <t>Kotak Bond Short Term Plan-(Payout of Income Distribution cum capital withdrawal option) - Direct</t>
  </si>
  <si>
    <t>INF174K01JJ5</t>
  </si>
  <si>
    <t>L&amp;T Short Term Bond Fund - Direct Plan - Annual IDCW</t>
  </si>
  <si>
    <t>L&amp;T Short Term Bond Fund - Direct Plan - Quarterly IDCW</t>
  </si>
  <si>
    <t>L&amp;T Short Term Bond Fund - Regular Plan - Annual IDCW</t>
  </si>
  <si>
    <t>L&amp;T Short Term Bond Fund - Regular Plan - Bonus</t>
  </si>
  <si>
    <t>L&amp;T Short Term Bond Fund - Regular Plan - Growth</t>
  </si>
  <si>
    <t>L&amp;T Short Term Bond Fund - Regular Plan - Monthly IDCW</t>
  </si>
  <si>
    <t>L&amp;T Short Term Bond Fund - Regular Plan - Quarterly IDCW</t>
  </si>
  <si>
    <t>L&amp;T Short Term Bond Fund -Direct Plan -  Monthly IDCW</t>
  </si>
  <si>
    <t>L&amp;T Short Term Bond Fund -Direct Plan- Growth</t>
  </si>
  <si>
    <t>PGIM India Short Duration Fund - Annual Bonus</t>
  </si>
  <si>
    <t>INF223J01XB0</t>
  </si>
  <si>
    <t>PGIM India Short Duration Fund - Direct Plan - Growth</t>
  </si>
  <si>
    <t>INF223J01OW5</t>
  </si>
  <si>
    <t>PGIM India Short Duration Fund - Direct Plan - Monthly Dividend</t>
  </si>
  <si>
    <t>INF223J01OX3</t>
  </si>
  <si>
    <t>INF223J01OY1</t>
  </si>
  <si>
    <t>PGIM India Short Duration Fund - Direct Plan - Quarterly Dividend</t>
  </si>
  <si>
    <t>INF223J01PB6</t>
  </si>
  <si>
    <t>INF223J01PC4</t>
  </si>
  <si>
    <t>PGIM India Short Duration Fund - Growth</t>
  </si>
  <si>
    <t>INF223J01DT4</t>
  </si>
  <si>
    <t>PGIM India Short Duration Fund - Half Yearly Bonus</t>
  </si>
  <si>
    <t>INF223J01WH9</t>
  </si>
  <si>
    <t>PGIM India Short Duration Fund - Monthly Dividend</t>
  </si>
  <si>
    <t>INF223J01DU2</t>
  </si>
  <si>
    <t>INF223J01DV0</t>
  </si>
  <si>
    <t>PGIM India Short Duration Fund - Quarterly Dividend</t>
  </si>
  <si>
    <t>INF223J01KB7</t>
  </si>
  <si>
    <t>INF223J01KC5</t>
  </si>
  <si>
    <t>Principal Short Term Debt Fund - Direct Plan - Income Distribution CUM Capital Withdrawal Plan - Monthly</t>
  </si>
  <si>
    <t>Principal Short Term Debt Fund - Income Distribution CUM Capital Withdrawal Option - Monthly</t>
  </si>
  <si>
    <t>Principal Short Term Debt Fund- Direct Plan - Growth Option</t>
  </si>
  <si>
    <t>Principal Short Term Debt Fund- Growth Plan</t>
  </si>
  <si>
    <t>Sundaram Short Term Debt Fund Direct Plan - Fortnightly Income Distribution cum Capital Withdrawal (IDCW)</t>
  </si>
  <si>
    <t>INF903J01QP1</t>
  </si>
  <si>
    <t>INF903J01QQ9</t>
  </si>
  <si>
    <t>Sundaram Short Term Debt Fund Direct Plan - Growth</t>
  </si>
  <si>
    <t>INF903J01QR7</t>
  </si>
  <si>
    <t>Sundaram Short Term Debt Fund Direct Plan - Half yearly Payout of Income Distribution cum Capital Withdrawal (IDCW)</t>
  </si>
  <si>
    <t>INF903J01QS5</t>
  </si>
  <si>
    <t>Sundaram Short Term Debt Fund Direct Plan - Monthly Income Distribution cum Capital Withdrawal (IDCW)</t>
  </si>
  <si>
    <t>INF903J01QT3</t>
  </si>
  <si>
    <t>INF903J01QU1</t>
  </si>
  <si>
    <t>Sundaram Short Term Debt Fund Direct Plan - Weekly Income Distribution cum Capital Withdrawal (IDCW)</t>
  </si>
  <si>
    <t>INF903J01QW7</t>
  </si>
  <si>
    <t>INF903J01QX5</t>
  </si>
  <si>
    <t>Sundaram Short Term Debt Fund Regular Plan - Annual Payout of Income Distribution cum Capital Withdrawal (IDCW)</t>
  </si>
  <si>
    <t>INF903J01FM1</t>
  </si>
  <si>
    <t>Sundaram Short Term Debt Fund Regular Plan - Bonus</t>
  </si>
  <si>
    <t>INF903J01MF1</t>
  </si>
  <si>
    <t>Sundaram Short Term Debt Fund Regular Plan - Fortnightly Income Distribution cum Capital Withdrawal (IDCW)</t>
  </si>
  <si>
    <t>INF903J01FI9</t>
  </si>
  <si>
    <t>INF903J01FO7</t>
  </si>
  <si>
    <t>Sundaram Short Term Debt Fund Regular Plan - Growth</t>
  </si>
  <si>
    <t>INF903J01FG3</t>
  </si>
  <si>
    <t>Sundaram Short Term Debt Fund Regular Plan - Half yearly Payout of Income Distribution cum Capital Withdrawal (IDCW)</t>
  </si>
  <si>
    <t>INF903J01FL3</t>
  </si>
  <si>
    <t>Sundaram Short Term Debt Fund Regular Plan - Monthly Income Distribution cum Capital Withdrawal (IDCW)</t>
  </si>
  <si>
    <t>INF903J01FJ7</t>
  </si>
  <si>
    <t>INF903J01FP4</t>
  </si>
  <si>
    <t>Sundaram Short Term Debt Fund Regular Plan - Quarterly Payout of Income Distribution cum Capital Withdrawal (IDCW)</t>
  </si>
  <si>
    <t>INF903J01FK5</t>
  </si>
  <si>
    <t>Sundaram Short Term Debt Fund Regular Plan - Weekly Income Distribution cum Capital Withdrawal (IDCW)</t>
  </si>
  <si>
    <t>INF903J01FH1</t>
  </si>
  <si>
    <t>INF903J01FN9</t>
  </si>
  <si>
    <t>BNP Paribas Medium Term Fund - Annual Income Distribution cum Capital Withdrawal Option</t>
  </si>
  <si>
    <t>BNP Paribas Medium Term Fund - Calendar Quarterly Income Distribution cum Capital Withdrawal Option</t>
  </si>
  <si>
    <t>BNP Paribas Medium Term Fund - Direct Plan - Annual Income Distribution cum Capital Withdrawal Option</t>
  </si>
  <si>
    <t>BNP Paribas Medium Term Fund - Direct Plan - Calendar Quarterly Income Distribution cum Capital Withdrawal Option</t>
  </si>
  <si>
    <t>BNP Paribas Medium Term Fund - Direct Plan - Growth Option</t>
  </si>
  <si>
    <t>BNP Paribas Medium Term Fund - Direct Plan - Half yearly Income Distribution cum Capital Withdrawal Option</t>
  </si>
  <si>
    <t>BNP Paribas Medium Term Fund - Direct Plan - Monthly Income Distribution cum Capital Withdrawal Option</t>
  </si>
  <si>
    <t>BNP Paribas Medium Term Fund - Growth Option</t>
  </si>
  <si>
    <t>BNP Paribas Medium Term Fund - Half Yearly Income Distribution cum Capital Withdrawal Option</t>
  </si>
  <si>
    <t>BNP Paribas Medium Term Fund - Monthly Income Distribution cum Capital Withdrawal Option</t>
  </si>
  <si>
    <t>Franklin India Income Opportunities Fund - Direct - Growth</t>
  </si>
  <si>
    <t>INF090I01JI9</t>
  </si>
  <si>
    <t xml:space="preserve">Franklin India Income Opportunities Fund - Direct - IDCW </t>
  </si>
  <si>
    <t>INF090I01JG3</t>
  </si>
  <si>
    <t>INF090I01JH1</t>
  </si>
  <si>
    <t>Franklin India Income Opportunities Fund - Growth</t>
  </si>
  <si>
    <t>INF090I01445</t>
  </si>
  <si>
    <t xml:space="preserve">Franklin India Income Opportunities Fund - IDCW </t>
  </si>
  <si>
    <t>INF090I01452</t>
  </si>
  <si>
    <t>INF090I01460</t>
  </si>
  <si>
    <t>ICICI Prudential Medium Term Bond Fund - Annual IDCW</t>
  </si>
  <si>
    <t>INF109KA12G3</t>
  </si>
  <si>
    <t>INF109KA13G1</t>
  </si>
  <si>
    <t>ICICI Prudential Medium Term Bond Fund - Direct Plan - Half Yearly IDCW</t>
  </si>
  <si>
    <t>INF109K016A3</t>
  </si>
  <si>
    <t>INF109K017A1</t>
  </si>
  <si>
    <t>ICICI Prudential Medium Term Bond Fund - Half Yearly IDCW</t>
  </si>
  <si>
    <t>INF109K01B53</t>
  </si>
  <si>
    <t>INF109K01B61</t>
  </si>
  <si>
    <t>ICICI Prudential Medium Term Bond Fund -Direct Plan - Annual IDCW</t>
  </si>
  <si>
    <t>INF109KA10G7</t>
  </si>
  <si>
    <t>INF109KA11G5</t>
  </si>
  <si>
    <t>Kotak Medium Term Fund - Direct - Quarterly Payout of Income Distribution cum capital withdrawal option</t>
  </si>
  <si>
    <t>INF174K01VR3</t>
  </si>
  <si>
    <t>INF174K01VT9</t>
  </si>
  <si>
    <t>Kotak Medium Term Fund - Quarterly Payout of Income Distribution cum capital withdrawal option</t>
  </si>
  <si>
    <t>INF174K01VM4</t>
  </si>
  <si>
    <t>INF174K01VO0</t>
  </si>
  <si>
    <t>L&amp;T Resurgent India  Bond Fund - Direct Plan - Annual IDCW</t>
  </si>
  <si>
    <t>L&amp;T Resurgent India  Bond Fund - Direct Plan - Growth</t>
  </si>
  <si>
    <t>L&amp;T Resurgent India  Bond Fund - Direct Plan - IDCW</t>
  </si>
  <si>
    <t>L&amp;T Resurgent India  Bond Fund - Regular Plan - Annual IDCW</t>
  </si>
  <si>
    <t>L&amp;T Resurgent India  Bond Fund - Regular Plan - Growth</t>
  </si>
  <si>
    <t>L&amp;T Resurgent India  Bond Fund - Regular Plan - IDCW</t>
  </si>
  <si>
    <t>Tata Medium Term Fund -Regular Plan - Growth Option</t>
  </si>
  <si>
    <t>INF277K01717</t>
  </si>
  <si>
    <t>Tata Medium Term Fund- Direct Plan - Payout of IDCW Option</t>
  </si>
  <si>
    <t>INF277K01PG9</t>
  </si>
  <si>
    <t>INF277K01PH7</t>
  </si>
  <si>
    <t>Tata Medium Term Fund- Direct Plan- Growth Option</t>
  </si>
  <si>
    <t>INF277K01PI5</t>
  </si>
  <si>
    <t>Tata Medium Term Fund- Regular Plan - Payout of IDCW option</t>
  </si>
  <si>
    <t>INF277K01DW2</t>
  </si>
  <si>
    <t>INF277K01709</t>
  </si>
  <si>
    <t>UTI Medium Duration Fund - Regular Plan - Half-Yearly IDCW</t>
  </si>
  <si>
    <t>INF789FB1JY6</t>
  </si>
  <si>
    <t>INF789FB1JZ3</t>
  </si>
  <si>
    <t>Kotak Bond - Quaterly Payout of Income Distribution cum capital withdrawal option - Direct</t>
  </si>
  <si>
    <t>INF174K01JF3</t>
  </si>
  <si>
    <t>Kotak Bond Regular Plan Quaterly Payout of Income Distribution cum capital withdrawal option</t>
  </si>
  <si>
    <t>INF174K01EO6</t>
  </si>
  <si>
    <t>INF174K01EN8</t>
  </si>
  <si>
    <t>Tata Income Fund - Direct Plan - Growth Option</t>
  </si>
  <si>
    <t>INF277K01OY5</t>
  </si>
  <si>
    <t>Tata Income Fund -Regular Plan - Growth Option</t>
  </si>
  <si>
    <t>INF277K01659</t>
  </si>
  <si>
    <t xml:space="preserve">TATA Income Fund Direct Plan - Periodic Payout of Income Distribution cum capital withdrawal option </t>
  </si>
  <si>
    <t>INF277K01PC8</t>
  </si>
  <si>
    <t>INF277K01PD6</t>
  </si>
  <si>
    <t>Tata Income Fund- Regular Plan - Periodic Payout of IDCW Option</t>
  </si>
  <si>
    <t>INF277K01DT8</t>
  </si>
  <si>
    <t>INF277K01667</t>
  </si>
  <si>
    <t>TATA Income Fund-Direct Plan - Half Yearly Payout of IDCW Option</t>
  </si>
  <si>
    <t>INF277K01PA2</t>
  </si>
  <si>
    <t>INF277K01PB0</t>
  </si>
  <si>
    <t>Tata Income Fund-Regular Plan - Half Yearly Payout of IDCW Option</t>
  </si>
  <si>
    <t>INF277K01DU6</t>
  </si>
  <si>
    <t>INF277K01675</t>
  </si>
  <si>
    <t>ICICI Prudential Long Term Bond Fund - Annual IDCW</t>
  </si>
  <si>
    <t>INF109KA11C4</t>
  </si>
  <si>
    <t>INF109KA10C6</t>
  </si>
  <si>
    <t>ICICI Prudential Long Term Bond Fund - Direct Plan - Half Yearly IDCW</t>
  </si>
  <si>
    <t>INF109K018L6</t>
  </si>
  <si>
    <t>INF109K019L4</t>
  </si>
  <si>
    <t>ICICI Prudential Long Term Bond Fund - Half Yearly IDCW</t>
  </si>
  <si>
    <t>INF109K01EX3</t>
  </si>
  <si>
    <t>INF109K01357</t>
  </si>
  <si>
    <t>ICICI Prudential Long Term Bond Fund Direct Plan - Annual IDCW</t>
  </si>
  <si>
    <t>INF109KA13C0</t>
  </si>
  <si>
    <t>INF109KA12C2</t>
  </si>
  <si>
    <t>Baroda Dynamic Bond Fund - Plan A - Growth Option</t>
  </si>
  <si>
    <t>INF955L01906</t>
  </si>
  <si>
    <t>Baroda Dynamic Bond Fund - Plan A - IDCW</t>
  </si>
  <si>
    <t>INF955L01880</t>
  </si>
  <si>
    <t>Baroda Dynamic Bond Fund - Plan B (Direct) - Growth Option</t>
  </si>
  <si>
    <t>INF955L01AA3</t>
  </si>
  <si>
    <t>Baroda Dynamic Bond Fund - Plan B (Direct) - IDCW</t>
  </si>
  <si>
    <t>INF955L01989</t>
  </si>
  <si>
    <t>BNP Paribas Flexi Debt Fund - Direct Plan - Daily Income Distribution cum Capital Withdrawal Option</t>
  </si>
  <si>
    <t>BNP Paribas Flexi Debt Fund - Direct Plan - Growth Option</t>
  </si>
  <si>
    <t>BNP Paribas Flexi Debt Fund - Direct Plan - Half Yearly Income Distribution cum Capital Withdrawal Option</t>
  </si>
  <si>
    <t>BNP Paribas Flexi Debt Fund - Direct Plan - Monthly Income Distribution cum Capital Withdrawal Option</t>
  </si>
  <si>
    <t>BNP Paribas Flexi Debt Fund - Direct Plan - Quarterly Income Distribution cum Capital Withdrawal Option</t>
  </si>
  <si>
    <t>BNP Paribas Flexi Debt Fund - Direct Plan - Weekly Income Distribution cum Capital Withdrawal Option</t>
  </si>
  <si>
    <t>BNP Paribas Flexi Debt Fund Daily Income Distribution cum Capital Withdrawal Option</t>
  </si>
  <si>
    <t>BNP Paribas Flexi Debt Fund Growth Option</t>
  </si>
  <si>
    <t>BNP Paribas Flexi Debt Fund Half Yearly Income Distribution cum Capital Withdrawal Option</t>
  </si>
  <si>
    <t>BNP Paribas Flexi Debt Fund Monthly Income Distribution cum Capital Withdrawal Option</t>
  </si>
  <si>
    <t>BNP Paribas Flexi Debt Fund Quarterly Income Distribution cum Capital Withdrawal Option</t>
  </si>
  <si>
    <t>BNP Paribas Flexi Debt Fund Weekly Income Distribution cum Capital Withdrawal Option</t>
  </si>
  <si>
    <t>BNP PARIBAS Flexi Debt Fund-Regular Plan A - Growth Option</t>
  </si>
  <si>
    <t>DSP Strategic Bond Fund - Direct Plan - IDCW - Daily</t>
  </si>
  <si>
    <t>INF740KA1OX0</t>
  </si>
  <si>
    <t>DSP Strategic Bond Fund - Direct Plan - IDCW - Weekly</t>
  </si>
  <si>
    <t>INF740KA1OY8</t>
  </si>
  <si>
    <t>INF740KA1OZ5</t>
  </si>
  <si>
    <t>Franklin India Dynamic Accrual Fund - Direct - Growth</t>
  </si>
  <si>
    <t>INF090I01HB8</t>
  </si>
  <si>
    <t xml:space="preserve">Franklin India Dynamic Accrual Fund - Direct - IDCW </t>
  </si>
  <si>
    <t>INF090I01GZ9</t>
  </si>
  <si>
    <t>INF090I01HA0</t>
  </si>
  <si>
    <t xml:space="preserve">Franklin India Dynamic Accrual Fund - IDCW </t>
  </si>
  <si>
    <t>INF090I01BN6</t>
  </si>
  <si>
    <t>INF090I01BO4</t>
  </si>
  <si>
    <t>Franklin India Dynamic Accrual Fund-Growth</t>
  </si>
  <si>
    <t>INF090I01BP1</t>
  </si>
  <si>
    <t>INF336L01CO3</t>
  </si>
  <si>
    <t>INF336L01CR6</t>
  </si>
  <si>
    <t>INF336L01CS4</t>
  </si>
  <si>
    <t>HSBC Dynamic Bond Fund - Growth</t>
  </si>
  <si>
    <t>INF336L01545</t>
  </si>
  <si>
    <t>INF336L01461</t>
  </si>
  <si>
    <t>INF336L01453</t>
  </si>
  <si>
    <t>IDBI Dynamic Bond Fund Annual IDCW Direct</t>
  </si>
  <si>
    <t>INF397L01BR0</t>
  </si>
  <si>
    <t>IDBI Dynamic Bond Fund Annual IDCW Regular</t>
  </si>
  <si>
    <t>INF397L01638</t>
  </si>
  <si>
    <t>IDBI Dynamic Bond Fund Growth</t>
  </si>
  <si>
    <t>INF397L01661</t>
  </si>
  <si>
    <t>IDBI Dynamic Bond Fund Growth Direct</t>
  </si>
  <si>
    <t>INF397L01BN9</t>
  </si>
  <si>
    <t>IDBI Dynamic Bond Fund Quarterly IDCW Direct</t>
  </si>
  <si>
    <t>INF397L01BO7</t>
  </si>
  <si>
    <t>INF397L01BP4</t>
  </si>
  <si>
    <t>IDBI Dynamic Bond Fund Quarterly IDCW Regular</t>
  </si>
  <si>
    <t>INF397L01604</t>
  </si>
  <si>
    <t>INF397L01612</t>
  </si>
  <si>
    <t>Kotak Dynamic Bond Fund -Regular Plan- Monthly Payout of Income Distribution cum capital withdrawal option</t>
  </si>
  <si>
    <t>INF174K010P4</t>
  </si>
  <si>
    <t>INF174K012P0</t>
  </si>
  <si>
    <t>Kotak Dynamic Bond Fund-Direct Plan-Monthly Payout of Income Distribution cum capital withdrawal option</t>
  </si>
  <si>
    <t>INF174K011P2</t>
  </si>
  <si>
    <t>INF174K013P8</t>
  </si>
  <si>
    <t>L&amp;T Flexi Bond Fund - Direct Plan - Annual IDCW</t>
  </si>
  <si>
    <t>L&amp;T Flexi Bond Fund - Direct Plan- Growth</t>
  </si>
  <si>
    <t>L&amp;T Flexi Bond Fund - Direct Plan- IDCW</t>
  </si>
  <si>
    <t>L&amp;T Flexi Bond Fund - Regular Plan - Annual IDCW</t>
  </si>
  <si>
    <t>L&amp;T Flexi Bond Fund - Regular Plan - Growth</t>
  </si>
  <si>
    <t>L&amp;T Flexi Bond Fund - Regular Plan - IDCW</t>
  </si>
  <si>
    <t>Tata Dynamic Bond Fund- Direct Plan-Growth Option</t>
  </si>
  <si>
    <t>INF277K01MV5</t>
  </si>
  <si>
    <t>Tata Dynamic Bond Fund- Regular Plan - Growth Option</t>
  </si>
  <si>
    <t>INF277K01360</t>
  </si>
  <si>
    <t>Tata Dynamic Bond Fund- Regular Plan - Payout of IDCW Option</t>
  </si>
  <si>
    <t>INF277K01DE0</t>
  </si>
  <si>
    <t>INF277K01352</t>
  </si>
  <si>
    <t>Tata Dynamic Bond- Direct Plan - Payout of IDCW Option</t>
  </si>
  <si>
    <t>INF277K01MT9</t>
  </si>
  <si>
    <t>INF277K01MU7</t>
  </si>
  <si>
    <t>BNP Paribas Corporate Bond Fund - Direct Plan - Annual Income Distribution cum Capital Withdrawal Option</t>
  </si>
  <si>
    <t>BNP Paribas Corporate Bond Fund - Direct Plan - Growth Option</t>
  </si>
  <si>
    <t>BNP Paribas Corporate Bond Fund - Direct Plan - Monthly Income Distribution cum Capital Withdrawal Option</t>
  </si>
  <si>
    <t>BNP Paribas Corporate Bond Fund - Direct Plan - Quarterly Income Distribution cum Capital Withdrawal Option</t>
  </si>
  <si>
    <t>BNP PARIBAS Corporate Bond Fund - Regular Plan - Annual-Income Distribution cum Capital Withdrawal Option</t>
  </si>
  <si>
    <t>BNP PARIBAS Corporate Bond Fund - Regular Plan - Growth Option</t>
  </si>
  <si>
    <t>BNP PARIBAS Corporate Bond Fund - Regular Plan - Monthly-Income Distribution cum Capital Withdrawal Option</t>
  </si>
  <si>
    <t>BNP PARIBAS Corporate Bond Fund - Regular Plan - Quarterly-Income Distribution cum Capital Withdrawal Option</t>
  </si>
  <si>
    <t>BNP PARIBAS CORPORATE BOND FUND ANNUAL Income Distribution cum Capital Withdrawal OPTION</t>
  </si>
  <si>
    <t>BNP PARIBAS CORPORATE BOND FUND GROWTH OPTION</t>
  </si>
  <si>
    <t>BNP PARIBAS CORPORATE BOND FUND MONTHLY Income Distribution cum Capital Withdrawal OPTION</t>
  </si>
  <si>
    <t>BNP PARIBAS CORPORATE BOND FUND QUARTERLY Income Distribution cum Capital Withdrawal OPTION</t>
  </si>
  <si>
    <t>ICICI Prudential Corporate Bond Fund - Daily IDCW</t>
  </si>
  <si>
    <t>INF109K01CR9</t>
  </si>
  <si>
    <t>ICICI Prudential Corporate Bond Fund - Direct Plan - Daily IDCW</t>
  </si>
  <si>
    <t>INF109K013B8</t>
  </si>
  <si>
    <t>ICICI Prudential Corporate Bond Fund - Direct Plan - Fortnightly IDCW</t>
  </si>
  <si>
    <t>INF109K014B6</t>
  </si>
  <si>
    <t>INF109K015B3</t>
  </si>
  <si>
    <t>ICICI Prudential Corporate Bond Fund - Direct Plan - Half Yearly IDCW Option</t>
  </si>
  <si>
    <t>INF109KA1N38</t>
  </si>
  <si>
    <t>INF109KA1N20</t>
  </si>
  <si>
    <t>ICICI Prudential Corporate Bond Fund - Direct Plan - Weekly IDCW</t>
  </si>
  <si>
    <t>INF109K010C2</t>
  </si>
  <si>
    <t>INF109K011C0</t>
  </si>
  <si>
    <t>ICICI Prudential Corporate Bond Fund - Fortnightly IDCW</t>
  </si>
  <si>
    <t>INF109K01SJ2</t>
  </si>
  <si>
    <t>INF109K01CS7</t>
  </si>
  <si>
    <t>ICICI Prudential Corporate Bond Fund - Half Yearly IDCW Option</t>
  </si>
  <si>
    <t>INF109KA1N12</t>
  </si>
  <si>
    <t>INF109KA1N04</t>
  </si>
  <si>
    <t>ICICI Prudential Corporate Bond Fund - Weekly IDCW</t>
  </si>
  <si>
    <t>INF109K01SL8</t>
  </si>
  <si>
    <t>INF109K01SM6</t>
  </si>
  <si>
    <t>L&amp;T Triple Ace Bond Fund - Direct Plan -Growth</t>
  </si>
  <si>
    <t>L&amp;T Triple Ace Bond Fund - Direct Plan -Semi Annual IDCW</t>
  </si>
  <si>
    <t>L&amp;T Triple Ace Bond Fund - Regular Plan - Annual IDCW</t>
  </si>
  <si>
    <t>L&amp;T Triple Ace Bond Fund - Regular Plan - Quarterly IDCW</t>
  </si>
  <si>
    <t>L&amp;T Triple Ace Bond Fund -Direct Plan- Quarterly IDCW</t>
  </si>
  <si>
    <t>L&amp;T Triple Ace Bond Fund -Regular Plan - Bonus</t>
  </si>
  <si>
    <t>L&amp;T Triple Ace Bond Fund -Regular Plan - Semi Annual IDCW</t>
  </si>
  <si>
    <t>L&amp;T Triple Ace Bond Fund-Regular Plan-Growth</t>
  </si>
  <si>
    <t>PGIM India Corporate Bond Fund - Premium Plus Plan - Growth</t>
  </si>
  <si>
    <t>INF223J01CQ2</t>
  </si>
  <si>
    <t>Aditya Birla Sun Life Credit Risk Fund - Regular Plan - Bonus</t>
  </si>
  <si>
    <t>INF209KA1K70</t>
  </si>
  <si>
    <t>Franklin India Credit Risk Fund - Direct - Growth</t>
  </si>
  <si>
    <t>INF090I01JL3</t>
  </si>
  <si>
    <t xml:space="preserve">Franklin India Credit Risk Fund - Direct - IDCW </t>
  </si>
  <si>
    <t>INF090I01JJ7</t>
  </si>
  <si>
    <t>INF090I01JK5</t>
  </si>
  <si>
    <t>Franklin India Credit Risk Fund - Growth</t>
  </si>
  <si>
    <t>INF090I01ET7</t>
  </si>
  <si>
    <t xml:space="preserve">Franklin India Credit Risk Fund - IDCW </t>
  </si>
  <si>
    <t>INF090I01ES9</t>
  </si>
  <si>
    <t>INF090I01ER1</t>
  </si>
  <si>
    <t>ICICI Prudential Credit Risk Fund - Annual IDCW</t>
  </si>
  <si>
    <t>INF109KB1AF0</t>
  </si>
  <si>
    <t>INF109KB1AG8</t>
  </si>
  <si>
    <t>ICICI Prudential Credit Risk Fund - Direct Plan - Annual IDCW</t>
  </si>
  <si>
    <t>INF109KB1AD5</t>
  </si>
  <si>
    <t>INF109KB1AE3</t>
  </si>
  <si>
    <t>ICICI Prudential Credit Risk Fund - Direct Plan - Half Yearly IDCW</t>
  </si>
  <si>
    <t>INF109K01V18</t>
  </si>
  <si>
    <t>INF109K01V26</t>
  </si>
  <si>
    <t>ICICI Prudential Credit Risk Fund - Half Yearly IDCW</t>
  </si>
  <si>
    <t>INF109K01GX8</t>
  </si>
  <si>
    <t>INF109K01GY6</t>
  </si>
  <si>
    <t>IDBI Credit Risk Fund Annual IDCW - Direct Plan</t>
  </si>
  <si>
    <t>IDBI Credit Risk Fund Annual IDCW - Regular Plan</t>
  </si>
  <si>
    <t>IDBI Credit Risk Fund Growth Direct</t>
  </si>
  <si>
    <t>INF397L01GG2</t>
  </si>
  <si>
    <t>IDBI Credit Risk Fund Growth Regular</t>
  </si>
  <si>
    <t>INF397L01GH0</t>
  </si>
  <si>
    <t>IDBI Credit Risk Fund Quarterly IDCW - Direct Plan</t>
  </si>
  <si>
    <t>IDBI Credit Risk Fund Quarterly IDCW - Regular Plan</t>
  </si>
  <si>
    <t>Kotak Credit Risk Fund - Monthly Payout of Income Distribution cum capital withdrawal option</t>
  </si>
  <si>
    <t>INF174K01EC1</t>
  </si>
  <si>
    <t>INF174K01EB3</t>
  </si>
  <si>
    <t>Kotak Credit Risk Fund - Monthly Payout of Income Distribution cum capital withdrawal option - Direct</t>
  </si>
  <si>
    <t>INF174K01MC4</t>
  </si>
  <si>
    <t>Kotak Credit Risk Fund - Quarterly Payout of Income Distribution cum capital withdrawal option</t>
  </si>
  <si>
    <t>INF174K01EE7</t>
  </si>
  <si>
    <t>INF174K01ED9</t>
  </si>
  <si>
    <t>Kotak Credit Risk Fund - Quaterly Direct Payout of Income Distribution cum capital withdrawal option - Direct</t>
  </si>
  <si>
    <t>INF174K01ME0</t>
  </si>
  <si>
    <t>Kotak Credit Risk Fund - Weekly Payout of Income Distribution cum capital withdrawal option</t>
  </si>
  <si>
    <t>INF174K01DZ4</t>
  </si>
  <si>
    <t>Kotak Credit Risk Fund - Weekly Reinvestment of Income Distribution cum capital withdrawal option- Direct</t>
  </si>
  <si>
    <t>INF174K01MA8</t>
  </si>
  <si>
    <t>L&amp;T Credit Risk Fund - Direct Plan - IDCW</t>
  </si>
  <si>
    <t>INF917K01UJ4</t>
  </si>
  <si>
    <t>L&amp;T Credit Risk Fund - Direct Plan -Annual IDCW</t>
  </si>
  <si>
    <t>L&amp;T Credit Risk Fund - Regular Plan - Annual IDCW</t>
  </si>
  <si>
    <t>L&amp;T Credit Risk Fund - Regular Plan - Growth</t>
  </si>
  <si>
    <t>L&amp;T Credit Risk Fund- Direct Plan - Growth</t>
  </si>
  <si>
    <t>L&amp;T Credit Risk Fund- Regular Plan - Bonus</t>
  </si>
  <si>
    <t>INF917K01CU9</t>
  </si>
  <si>
    <t>L&amp;T Credit Risk Fund- Regular Plan - IDCW</t>
  </si>
  <si>
    <t>PGIM India Credit Risk Fund - Direct Plan - Growth</t>
  </si>
  <si>
    <t>INF663L01GB8</t>
  </si>
  <si>
    <t>PGIM India Credit Risk Fund - Direct Plan - Quarterly Dividend</t>
  </si>
  <si>
    <t>INF663L01GF9</t>
  </si>
  <si>
    <t>PGIM India Credit Risk Fund - Regular Plan - Growth</t>
  </si>
  <si>
    <t>INF663L01GK9</t>
  </si>
  <si>
    <t>PGIM India Credit Risk Fund - Regular Plan - Quarterly Dividend</t>
  </si>
  <si>
    <t>INF663L01GN3</t>
  </si>
  <si>
    <t>INF663L01GO1</t>
  </si>
  <si>
    <t>ICICI Prudential Banking and PSU Debt Fund -  Daily IDCW</t>
  </si>
  <si>
    <t>INF109K01WS5</t>
  </si>
  <si>
    <t>INF109K01RV9</t>
  </si>
  <si>
    <t>ICICI Prudential Banking and PSU Debt Fund -  Weekly IDCW</t>
  </si>
  <si>
    <t>INF109K01WR7</t>
  </si>
  <si>
    <t>INF109K01RU1</t>
  </si>
  <si>
    <t>ICICI Prudential Banking and PSU Debt Fund - Direct Plan -  Daily IDCW</t>
  </si>
  <si>
    <t>INF109K01Z89</t>
  </si>
  <si>
    <t>INF109K01Z97</t>
  </si>
  <si>
    <t>ICICI Prudential Banking and PSU Debt Fund - Direct Plan -  Weekly IDCW</t>
  </si>
  <si>
    <t>INF109K013A0</t>
  </si>
  <si>
    <t>INF109K014A8</t>
  </si>
  <si>
    <t>ICICI Prudential Banking and PSU Debt Fund - Direct Plan Half Yearly IDCW Option</t>
  </si>
  <si>
    <t>INF109KA1M96</t>
  </si>
  <si>
    <t>INF109KA1M88</t>
  </si>
  <si>
    <t>ICICI Prudential Banking and PSU Debt Fund Half Yearly IDCW Option</t>
  </si>
  <si>
    <t>INF109KA1M70</t>
  </si>
  <si>
    <t>INF109KA1M62</t>
  </si>
  <si>
    <t>L&amp;T Banking and PSU Debt Fund -  Direct Plan - Monthly IDCW</t>
  </si>
  <si>
    <t>L&amp;T Banking and PSU Debt Fund -  Regular Plan - Monthly IDCW</t>
  </si>
  <si>
    <t>L&amp;T Banking and PSU Debt Fund - Direct Plan - Growth</t>
  </si>
  <si>
    <t>L&amp;T Banking and PSU Debt Fund - Direct Plan - Weekly IDCW</t>
  </si>
  <si>
    <t>L&amp;T Banking and PSU Debt Fund - Regular Plan - Daily IDCW</t>
  </si>
  <si>
    <t>L&amp;T Banking and PSU Debt Fund - Regular Plan - Growth</t>
  </si>
  <si>
    <t>L&amp;T Banking and PSU Debt Fund - Regular Plan - Weekly IDCW</t>
  </si>
  <si>
    <t>INF677K01AH0</t>
  </si>
  <si>
    <t>PGIM India Banking and PSU Debt fund - Quarterly Dividend</t>
  </si>
  <si>
    <t>INF223J01VV2</t>
  </si>
  <si>
    <t>PGIM India Banking and PSU Debt fund -Growth</t>
  </si>
  <si>
    <t>INF223J01SW6</t>
  </si>
  <si>
    <t>PGIM India Banking and PSU Debt fund- Direct Plan-Growth</t>
  </si>
  <si>
    <t>INF223J01SZ9</t>
  </si>
  <si>
    <t>IDBI Gilt Fund Annual IDCW</t>
  </si>
  <si>
    <t>INF397L01AA8</t>
  </si>
  <si>
    <t>INF397L01AB6</t>
  </si>
  <si>
    <t>IDBI Gilt Fund Annual IDCW Direct</t>
  </si>
  <si>
    <t>INF397L01BZ3</t>
  </si>
  <si>
    <t>INF397L01CA4</t>
  </si>
  <si>
    <t>IDBI Gilt Fund Growth</t>
  </si>
  <si>
    <t>INF397L01AD2</t>
  </si>
  <si>
    <t>IDBI Gilt Fund Growth Direct</t>
  </si>
  <si>
    <t>INF397L01CC0</t>
  </si>
  <si>
    <t>IDBI Gilt Fund Quarterly IDCW</t>
  </si>
  <si>
    <t>INF397L01AE0</t>
  </si>
  <si>
    <t>INF397L01AF7</t>
  </si>
  <si>
    <t>IDBI Gilt Fund Quarterly IDCW Direct</t>
  </si>
  <si>
    <t>INF397L01CD8</t>
  </si>
  <si>
    <t>INF397L01CE6</t>
  </si>
  <si>
    <t>L&amp;T Gilt Fund - Direct Plan - Growth</t>
  </si>
  <si>
    <t>L&amp;T Gilt Fund - Direct Plan - Quarterly IDCW</t>
  </si>
  <si>
    <t>L&amp;T Gilt Fund - Regular Plan - Growth</t>
  </si>
  <si>
    <t>L&amp;T Gilt Fund - Regular Plan - Quarterly IDCW</t>
  </si>
  <si>
    <t>SBI Magnum Gilt Fund - Income Distribution cum Capital Withdrawal Option (IDCW) - PF (Regular)</t>
  </si>
  <si>
    <t>INF200K01AL3</t>
  </si>
  <si>
    <t>INF200K01AM1</t>
  </si>
  <si>
    <t>ICICI Prudential Constant Maturity Gilt Fund - Annual IDCW</t>
  </si>
  <si>
    <t>INF109KA1N87</t>
  </si>
  <si>
    <t>INF109KA1O29</t>
  </si>
  <si>
    <t>ICICI Prudential Constant Maturity Gilt Fund - Direct Plan - Annual IDCW</t>
  </si>
  <si>
    <t>INF109KA1O78</t>
  </si>
  <si>
    <t>INF109KA1P10</t>
  </si>
  <si>
    <t>ICICI Prudential Constant Maturity Gilt Fund - Direct Plan - Half Yearly IDCW</t>
  </si>
  <si>
    <t>INF109KA1O60</t>
  </si>
  <si>
    <t>INF109KA1P02</t>
  </si>
  <si>
    <t>ICICI Prudential Constant Maturity Gilt Fund - Direct Plan - Monthly IDCW</t>
  </si>
  <si>
    <t>INF109KA1O45</t>
  </si>
  <si>
    <t>INF109KA1O86</t>
  </si>
  <si>
    <t>ICICI Prudential Constant Maturity Gilt Fund - Half Yearly IDCW</t>
  </si>
  <si>
    <t>INF109KA1N79</t>
  </si>
  <si>
    <t>INF109KA1O11</t>
  </si>
  <si>
    <t>ICICI Prudential Constant Maturity Gilt Fund - Monthly IDCW</t>
  </si>
  <si>
    <t>INF109KA1N53</t>
  </si>
  <si>
    <t>INF109KA1N95</t>
  </si>
  <si>
    <t>ICICI Prudential Floating Interest Fund - Direct Plan - Fortnightly IDCW</t>
  </si>
  <si>
    <t>INF109K01P40</t>
  </si>
  <si>
    <t>ICICI Prudential Floating Interest Fund - Direct Plan - Monthly IDCW</t>
  </si>
  <si>
    <t>INF109K018Z6</t>
  </si>
  <si>
    <t>INF109K017Z8</t>
  </si>
  <si>
    <t>ICICI Prudential Floating Interest Fund - Direct Plan - Quarterly IDCW</t>
  </si>
  <si>
    <t>INF109KA1012</t>
  </si>
  <si>
    <t>INF109K019Z4</t>
  </si>
  <si>
    <t>ICICI Prudential Floating Interest Fund - Fortnightly IDCW</t>
  </si>
  <si>
    <t>INF109K01AZ6</t>
  </si>
  <si>
    <t>ICICI Prudential Floating Interest Fund - Monthly IDCW</t>
  </si>
  <si>
    <t>INF109KA1038</t>
  </si>
  <si>
    <t>INF109KA1020</t>
  </si>
  <si>
    <t>ICICI Prudential Floating Interest Fund - Quarterly IDCW</t>
  </si>
  <si>
    <t>INF109KA1053</t>
  </si>
  <si>
    <t>INF109KA1046</t>
  </si>
  <si>
    <t>BARODA CONSERVATIVE HYBRID FUND - Plan A - Growth Option</t>
  </si>
  <si>
    <t>INF955L01161</t>
  </si>
  <si>
    <t>BARODA CONSERVATIVE HYBRID FUND - Plan A - Monthly IDCW Option</t>
  </si>
  <si>
    <t>INF955L01179</t>
  </si>
  <si>
    <t>INF955L01187</t>
  </si>
  <si>
    <t>BARODA CONSERVATIVE HYBRID FUND - Plan A - Quarterly IDCW Option</t>
  </si>
  <si>
    <t>INF955L01195</t>
  </si>
  <si>
    <t>INF955L01203</t>
  </si>
  <si>
    <t>BARODA CONSERVATIVE HYBRID FUND - Plan B (Direct) - Growth Option</t>
  </si>
  <si>
    <t>INF955L01AQ9</t>
  </si>
  <si>
    <t>BARODA CONSERVATIVE HYBRID FUND - Plan B (Direct)- Monthly IDCW Option</t>
  </si>
  <si>
    <t>INF955L01AO4</t>
  </si>
  <si>
    <t>BNP Paribas Conservative Hybrid Fund - Direct Plan - Growth Option</t>
  </si>
  <si>
    <t>BNP Paribas Conservative Hybrid Fund - Direct Plan - Monthly Income Distribution cum Capital Withdrawal Option</t>
  </si>
  <si>
    <t>BNP Paribas Conservative Hybrid Fund - Direct Plan - Quarterly Income Distribution cum Capital Withdrawal Option</t>
  </si>
  <si>
    <t>BNP PARIBAS Conservative Hybrid Fund-Regular Plan-Growth Option</t>
  </si>
  <si>
    <t>BNP PARIBAS Conservative hybrid Fund-Regular Plan-Monthly Income Distribution cum Capital Withdrawal Option</t>
  </si>
  <si>
    <t>BNP PARIBAS Conservative Hybrid Fund-Regular Plan-Quarterly Income Distribution cum Capital Withdrawal Option</t>
  </si>
  <si>
    <t>Indiabulls Savings Income Fund- Direct Plan- - Monthly- Income Distribution cum capital withdrawal Option (Payout &amp; Reinvestment)</t>
  </si>
  <si>
    <t>INF666M01BL9</t>
  </si>
  <si>
    <t>INF666M01BM7</t>
  </si>
  <si>
    <t>Indiabulls Savings Income Fund- Regular Plan-Monthly - Income Distribution cum capital withdrawal Option (Payout &amp; Reinvestment)</t>
  </si>
  <si>
    <t>INF666M01BO3</t>
  </si>
  <si>
    <t>INF666M01BP0</t>
  </si>
  <si>
    <t>Indiabulls Savings Income Fund-Direct Plan-Growth Option</t>
  </si>
  <si>
    <t>INF666M01BK1</t>
  </si>
  <si>
    <t>Indiabulls Savings Income Fund-Regular Plan-Growth Option</t>
  </si>
  <si>
    <t>INF666M01BN5</t>
  </si>
  <si>
    <t>Kotak Debt Hybrid - Quarterly Payout of Income Distribution cum capital withdrawal option</t>
  </si>
  <si>
    <t>INF174K01435</t>
  </si>
  <si>
    <t>INF174K01427</t>
  </si>
  <si>
    <t>Kotak Debt Hybrid - Quarterly Payout of Income Distribution cum capital withdrawal option - Direct</t>
  </si>
  <si>
    <t>INF174K01KC8</t>
  </si>
  <si>
    <t>L&amp;T Conservative Hybrid Fund -Direct Plan- Growth</t>
  </si>
  <si>
    <t>INF917K01GF1</t>
  </si>
  <si>
    <t>L&amp;T Conservative Hybrid Fund- Regular Plan - Growth</t>
  </si>
  <si>
    <t>INF917K01056</t>
  </si>
  <si>
    <t>L&amp;T Conservative Hybrid Fund -Direct Plan-Monthly IDCW</t>
  </si>
  <si>
    <t>INF917K01GH7</t>
  </si>
  <si>
    <t>INF917K01GG9</t>
  </si>
  <si>
    <t>L&amp;T Conservative Hybrid Fund -Regular Plan - Monthly IDCW</t>
  </si>
  <si>
    <t>INF917K01031</t>
  </si>
  <si>
    <t>INF917K01049</t>
  </si>
  <si>
    <t>L&amp;T Conservative Hybrid Fund -Direct Plan-Quarterly IDCW</t>
  </si>
  <si>
    <t>INF917K01GJ3</t>
  </si>
  <si>
    <t>INF917K01GI5</t>
  </si>
  <si>
    <t>L&amp;T Conservative Hybrid Fund -Regular Plan -Quarterly IDCW</t>
  </si>
  <si>
    <t>INF917K01064</t>
  </si>
  <si>
    <t>INF917K01072</t>
  </si>
  <si>
    <t>INF903J01MP0</t>
  </si>
  <si>
    <t>INF903J01MN5</t>
  </si>
  <si>
    <t>INF903J01MO3</t>
  </si>
  <si>
    <t>INF903J01744</t>
  </si>
  <si>
    <t>INF903J01728</t>
  </si>
  <si>
    <t>INF903J01736</t>
  </si>
  <si>
    <t>BARODA  HYBRID EQUITY FUND - Plan A - Growth Option</t>
  </si>
  <si>
    <t>INF955L01708</t>
  </si>
  <si>
    <t>INF955L01682</t>
  </si>
  <si>
    <t>INF955L01690</t>
  </si>
  <si>
    <t>INF955L01948</t>
  </si>
  <si>
    <t>INF955L01922</t>
  </si>
  <si>
    <t>INF336L01NI2</t>
  </si>
  <si>
    <t>INF336L01NJ0</t>
  </si>
  <si>
    <t>INF336L01NH4</t>
  </si>
  <si>
    <t>INF336L01NL6</t>
  </si>
  <si>
    <t>INF336L01NM4</t>
  </si>
  <si>
    <t>INF336L01NK8</t>
  </si>
  <si>
    <t>INF397L01JC5</t>
  </si>
  <si>
    <t>INF397L01JG6</t>
  </si>
  <si>
    <t>INF397L01IZ8</t>
  </si>
  <si>
    <t>INF397L01JA9</t>
  </si>
  <si>
    <t>INF397L01JD3</t>
  </si>
  <si>
    <t>INF397L01JE1</t>
  </si>
  <si>
    <t>INF247L01692</t>
  </si>
  <si>
    <t>INF247L01684</t>
  </si>
  <si>
    <t>INF109KA1Y50</t>
  </si>
  <si>
    <t>INF109KA1Y43</t>
  </si>
  <si>
    <t>INF109KA1Y35</t>
  </si>
  <si>
    <t>INF109KA1Y27</t>
  </si>
  <si>
    <t>SBI Dynamic Asset Allocation Fund - Direct Plan - Growth</t>
  </si>
  <si>
    <t>INF200KA1671</t>
  </si>
  <si>
    <t>SBI Dynamic Asset Allocation Fund - Regular Plan - Growth</t>
  </si>
  <si>
    <t>INF200KA1648</t>
  </si>
  <si>
    <t>SBI Dynamic Asset Allocation Fund- Direct Plan - Income Distribution cum Capital Withdrawal Option (IDCW)</t>
  </si>
  <si>
    <t>INF200KA1689</t>
  </si>
  <si>
    <t>INF200KA1697</t>
  </si>
  <si>
    <t>SBI Dynamic Asset Allocation Fund- Regular Plan - Income Distribution cum Capital Withdrawal Option (IDCW)</t>
  </si>
  <si>
    <t>INF200KA1655</t>
  </si>
  <si>
    <t>INF200KA1663</t>
  </si>
  <si>
    <t>INF959L01551</t>
  </si>
  <si>
    <t>INF959L01569</t>
  </si>
  <si>
    <t>INF959L01577</t>
  </si>
  <si>
    <t>INF959L01585</t>
  </si>
  <si>
    <t>INF959L01023</t>
  </si>
  <si>
    <t>INF959L01049</t>
  </si>
  <si>
    <t>INF959L01031</t>
  </si>
  <si>
    <t>INF959L01056</t>
  </si>
  <si>
    <t>INF959L01544</t>
  </si>
  <si>
    <t>INF959L01015</t>
  </si>
  <si>
    <t>INF666M01AW8</t>
  </si>
  <si>
    <t>INF666M01CE2</t>
  </si>
  <si>
    <t>INF666M01CF9</t>
  </si>
  <si>
    <t>INF666M01CC6</t>
  </si>
  <si>
    <t>INF666M01CD4</t>
  </si>
  <si>
    <t>INF666M01BA2</t>
  </si>
  <si>
    <t>INF666M01AX6</t>
  </si>
  <si>
    <t>INF666M01AY4</t>
  </si>
  <si>
    <t>INF666M01CA0</t>
  </si>
  <si>
    <t>INF666M01CB8</t>
  </si>
  <si>
    <t>INF666M01CK9</t>
  </si>
  <si>
    <t>INF666M01CL7</t>
  </si>
  <si>
    <t>INF666M01BB0</t>
  </si>
  <si>
    <t>INF666M01BC8</t>
  </si>
  <si>
    <t>INF666M01CG7</t>
  </si>
  <si>
    <t>INF666M01CH5</t>
  </si>
  <si>
    <t>INF666M01CI3</t>
  </si>
  <si>
    <t>INF666M01CJ1</t>
  </si>
  <si>
    <t>INF205K01VF0</t>
  </si>
  <si>
    <t>Kotak Equity Arbitrage Fund -  Payout of Income Distribution cum capital withdrawal option-Bimonthly Direct</t>
  </si>
  <si>
    <t>INF174K01F26</t>
  </si>
  <si>
    <t>INF174K01F42</t>
  </si>
  <si>
    <t>INF174K012K1</t>
  </si>
  <si>
    <t>INF174K014K7</t>
  </si>
  <si>
    <t>INF174K013K9</t>
  </si>
  <si>
    <t>INF174K015K4</t>
  </si>
  <si>
    <t>INF174K01F18</t>
  </si>
  <si>
    <t>INF174K01F34</t>
  </si>
  <si>
    <t>INF959L01EP5</t>
  </si>
  <si>
    <t>INF959L01ES9</t>
  </si>
  <si>
    <t>INF959L01ET7</t>
  </si>
  <si>
    <t>INF959L01EQ3</t>
  </si>
  <si>
    <t>INF959L01ER1</t>
  </si>
  <si>
    <t>INF959L01EU5</t>
  </si>
  <si>
    <t>INF959L01EV3</t>
  </si>
  <si>
    <t>INF959L01EW1</t>
  </si>
  <si>
    <t>INF959L01EZ4</t>
  </si>
  <si>
    <t>INF959L01FA4</t>
  </si>
  <si>
    <t>INF959L01EX9</t>
  </si>
  <si>
    <t>INF959L01EY7</t>
  </si>
  <si>
    <t>INF109KA14J3</t>
  </si>
  <si>
    <t>INF109KA17J6</t>
  </si>
  <si>
    <t>INF109KA12J7</t>
  </si>
  <si>
    <t>INF109KA15J0</t>
  </si>
  <si>
    <t>INF109KA17I8</t>
  </si>
  <si>
    <t>INF109KA10J1</t>
  </si>
  <si>
    <t>INF109KA15I2</t>
  </si>
  <si>
    <t>INF109KA18I6</t>
  </si>
  <si>
    <t>INF174K01D44</t>
  </si>
  <si>
    <t>INF174K01D69</t>
  </si>
  <si>
    <t>INF174K01C94</t>
  </si>
  <si>
    <t>INF174K01D10</t>
  </si>
  <si>
    <t>INF903JA1GK9</t>
  </si>
  <si>
    <t>INF903JA1GL7</t>
  </si>
  <si>
    <t>INF903JA1GM5</t>
  </si>
  <si>
    <t>INF903JA1GH5</t>
  </si>
  <si>
    <t>INF903JA1GI3</t>
  </si>
  <si>
    <t>INF903JA1GJ1</t>
  </si>
  <si>
    <t>IDBI NIFTY 50  Index Fund Growth Direct</t>
  </si>
  <si>
    <t>INF397L01AP6</t>
  </si>
  <si>
    <t>IDBI Nifty 50  Index Fund IDCW</t>
  </si>
  <si>
    <t>INF397L01083</t>
  </si>
  <si>
    <t>INF397L01075</t>
  </si>
  <si>
    <t>INF397L01091</t>
  </si>
  <si>
    <t>INF397L01AN1</t>
  </si>
  <si>
    <t>INF397L01AO9</t>
  </si>
  <si>
    <t>IDBI Nifty Next 50  Index Fund IDCW</t>
  </si>
  <si>
    <t>INF903JA1666</t>
  </si>
  <si>
    <t>INF903JA1674</t>
  </si>
  <si>
    <t>INF903JA1682</t>
  </si>
  <si>
    <t>INF903JA1633</t>
  </si>
  <si>
    <t>INF903JA1641</t>
  </si>
  <si>
    <t>INF903JA1658</t>
  </si>
  <si>
    <t>IDBI Gold Exchange Traded Fund</t>
  </si>
  <si>
    <t>INF754K01EM9</t>
  </si>
  <si>
    <t>INF754K01EK3</t>
  </si>
  <si>
    <t>INF754K01EL1</t>
  </si>
  <si>
    <t>INF084M01EC8</t>
  </si>
  <si>
    <t>INF084M01ED6</t>
  </si>
  <si>
    <t>INF084M01EB0</t>
  </si>
  <si>
    <t>INF084M01AU8</t>
  </si>
  <si>
    <t>INF084M01AV6</t>
  </si>
  <si>
    <t>INF084M01AT0</t>
  </si>
  <si>
    <t>INF084M01EH7</t>
  </si>
  <si>
    <t>INF084M01AZ7</t>
  </si>
  <si>
    <t>INF084M01EI5</t>
  </si>
  <si>
    <t>INF084M01EJ3</t>
  </si>
  <si>
    <t>INF084M01BA8</t>
  </si>
  <si>
    <t>INF084M01BB6</t>
  </si>
  <si>
    <t>INF223J01NJ4</t>
  </si>
  <si>
    <t>INF223J01AW4</t>
  </si>
  <si>
    <t>INF223J01AX2</t>
  </si>
  <si>
    <t>INF223J01NG0</t>
  </si>
  <si>
    <t>INF223J01AS2</t>
  </si>
  <si>
    <t>INF223J01AT0</t>
  </si>
  <si>
    <t>INF903J01OB6</t>
  </si>
  <si>
    <t>INF903J01NZ7</t>
  </si>
  <si>
    <t>INF903J01OA8</t>
  </si>
  <si>
    <t>INF903J01EX1</t>
  </si>
  <si>
    <t>INF903J01EY9</t>
  </si>
  <si>
    <t>INF903J01EZ6</t>
  </si>
  <si>
    <t xml:space="preserve">Franklin India Life Stage Fund of Funds - 20's Plan - Direct - IDCW </t>
  </si>
  <si>
    <t>INF090I01HW4</t>
  </si>
  <si>
    <t>INF090I01HX2</t>
  </si>
  <si>
    <t xml:space="preserve">Franklin India Life Stage Fund of Funds - 20's Plan - IDCW </t>
  </si>
  <si>
    <t>INF090I01577</t>
  </si>
  <si>
    <t>Franklin INDIA LIFE STAGE FUND OF FUNDS - THE 20S PLAN (G)</t>
  </si>
  <si>
    <t>INF090I01593</t>
  </si>
  <si>
    <t>Franklin INDIA LIFE STAGE FUND OF FUNDS - THE 20S PLAN - Direct - Growth</t>
  </si>
  <si>
    <t>INF090I01HY0</t>
  </si>
  <si>
    <t xml:space="preserve">Franklin India Life Stage Fund of Funds - 30's Plan - Direct - IDCW </t>
  </si>
  <si>
    <t>INF090I01HZ7</t>
  </si>
  <si>
    <t>INF090I01IA8</t>
  </si>
  <si>
    <t xml:space="preserve">Franklin India Life Stage Fund of Funds - 30's Plan - IDCW </t>
  </si>
  <si>
    <t>INF090I01601</t>
  </si>
  <si>
    <t>Franklin INDIA LIFE STAGE FUND OF FUNDS - THE 30S PLAN (G)</t>
  </si>
  <si>
    <t>INF090I01627</t>
  </si>
  <si>
    <t>Franklin India Life Stage Fund of Funds - The 30s Plan - Direct - Growth</t>
  </si>
  <si>
    <t>INF090I01IB6</t>
  </si>
  <si>
    <t xml:space="preserve">Franklin India Life Stage Fund of Funds - 40's Plan - Direct - IDCW </t>
  </si>
  <si>
    <t>INF090I01IC4</t>
  </si>
  <si>
    <t>INF090I01ID2</t>
  </si>
  <si>
    <t xml:space="preserve">Franklin India Life Stage Fund of Funds - 40's Plan - IDCW </t>
  </si>
  <si>
    <t>INF090I01635</t>
  </si>
  <si>
    <t>Franklin INDIA LIFE STAGE FUND OF FUNDS - THE 40S PLAN (G)</t>
  </si>
  <si>
    <t>INF090I01650</t>
  </si>
  <si>
    <t>Franklin India Life Stage Fund of Funds - The 40s Plan - Direct - Growth</t>
  </si>
  <si>
    <t>INF090I01IE0</t>
  </si>
  <si>
    <t xml:space="preserve">Franklin India Life Stage Fund of Funds - 50's Plus Floating Rate Plan - Direct - IDCW </t>
  </si>
  <si>
    <t>INF090I01JM1</t>
  </si>
  <si>
    <t>INF090I01JN9</t>
  </si>
  <si>
    <t xml:space="preserve">Franklin India Life Stage Fund Of Funds - 50's Plus Floating Rate Plan - IDCW </t>
  </si>
  <si>
    <t>INF090I01692</t>
  </si>
  <si>
    <t>Franklin India Life Stage Fund of Funds - The 50s Plus Flo (Gro)</t>
  </si>
  <si>
    <t>INF090I01718</t>
  </si>
  <si>
    <t>Franklin India Life Stage Fund Of Funds - The 50S Plus Floating Rate Plan - Direct - Growth</t>
  </si>
  <si>
    <t>INF090I01JO7</t>
  </si>
  <si>
    <t xml:space="preserve">Franklin India Life Stage Fund of Funds - 50's Plus Plan - Direct - IDCW </t>
  </si>
  <si>
    <t>INF090I01IF7</t>
  </si>
  <si>
    <t>INF090I01IG5</t>
  </si>
  <si>
    <t xml:space="preserve">Franklin India Life Stage Fund of Funds - 50's Plus Plan - IDCW </t>
  </si>
  <si>
    <t>INF090I01668</t>
  </si>
  <si>
    <t>Franklin INDIA LIFE STAGE FUND OF FUNDS - THE 50+S PLAN (G)</t>
  </si>
  <si>
    <t>INF090I01684</t>
  </si>
  <si>
    <t>Franklin India Life Stage Fund of Funds - The 50s Plus - Direct - Growth</t>
  </si>
  <si>
    <t>INF090I01IH3</t>
  </si>
  <si>
    <t>IDBI GOLD FUND</t>
  </si>
  <si>
    <t>IDBI GOLD FUND Direct</t>
  </si>
  <si>
    <t>INF397L01HF2</t>
  </si>
  <si>
    <t>INF397L01HJ4</t>
  </si>
  <si>
    <t>INF397L01HC9</t>
  </si>
  <si>
    <t>INF397L01HG0</t>
  </si>
  <si>
    <t>Aditya Birla Sun Life Dual Advantage Fund - Series 2 - Direct - IDCW</t>
  </si>
  <si>
    <t>INF209KB1E27</t>
  </si>
  <si>
    <t>Aditya Birla Sun Life Dual Advantage Fund - Series 2 - Regular - IDCW</t>
  </si>
  <si>
    <t>INF209KB1E01</t>
  </si>
  <si>
    <t>Aditya Birla Sun Life Dual Advantage Fund - Series 2 - Regular Plan - Growth</t>
  </si>
  <si>
    <t>INF209KB1D93</t>
  </si>
  <si>
    <t>Aditya Birla Sun Life Dual Advantage Fund- Series 2 - Direct Plan - Growth</t>
  </si>
  <si>
    <t>INF209KB1E19</t>
  </si>
  <si>
    <t>Aditya Birla Sun Life Fixed Term Plan - Series PU (1463 days) - Direct Plan-Growth</t>
  </si>
  <si>
    <t>INF209KB1PF7</t>
  </si>
  <si>
    <t>Aditya Birla Sun Life Fixed Term Plan - Series PU (1463 days) - Regular Plan-Growth</t>
  </si>
  <si>
    <t>INF209KB1PC4</t>
  </si>
  <si>
    <t>Aditya Birla Sun Life Fixed Term Plan - Series PU (1463 days) -Direct - Normal IDCW</t>
  </si>
  <si>
    <t>INF209KB1PG5</t>
  </si>
  <si>
    <t>Aditya Birla Sun Life Fixed Term Plan - Series PU (1463 days) -Direct - Quarterly IDCW</t>
  </si>
  <si>
    <t>INF209KB1PH3</t>
  </si>
  <si>
    <t>Aditya Birla Sun Life Fixed Term Plan - Series PU (1463 days) -Regular -Normal IDCW</t>
  </si>
  <si>
    <t>INF209KB1PD2</t>
  </si>
  <si>
    <t>Aditya Birla Sun Life Fixed Term Plan - Series PU (1463 days) -Regular -Quarterly IDCW</t>
  </si>
  <si>
    <t>INF209KB1PE0</t>
  </si>
  <si>
    <t>Aditya Birla Sun Life Fixed Term Plan - Series PV (1462 days) - Direct Plan-Growth</t>
  </si>
  <si>
    <t>INF209KB1PL5</t>
  </si>
  <si>
    <t>Aditya Birla Sun Life Fixed Term Plan - Series PV (1462 days) - Regular Plan-Growth</t>
  </si>
  <si>
    <t>INF209KB1PI1</t>
  </si>
  <si>
    <t>Aditya Birla Sun Life Fixed Term Plan - Series PV (1462 days) -Direct - Normal IDCW</t>
  </si>
  <si>
    <t>INF209KB1PM3</t>
  </si>
  <si>
    <t>Aditya Birla Sun Life Fixed Term Plan - Series PV (1462 days) -Direct - Quarterly IDCW</t>
  </si>
  <si>
    <t>INF209KB1PN1</t>
  </si>
  <si>
    <t>Aditya Birla Sun Life Fixed Term Plan - Series PV (1462 days) -Regular -Normal IDCW</t>
  </si>
  <si>
    <t>INF209KB1PJ9</t>
  </si>
  <si>
    <t>Aditya Birla Sun Life Fixed Term Plan - Series PV (1462 days) -Regular -Quarterly IDCW</t>
  </si>
  <si>
    <t>INF209KB1PK7</t>
  </si>
  <si>
    <t>Aditya Birla Sun Life Fixed Term Plan - Series PY (1409 days) - Direct Plan-Growth</t>
  </si>
  <si>
    <t>INF209KB1QD0</t>
  </si>
  <si>
    <t>Aditya Birla Sun Life Fixed Term Plan - Series PY (1409 days) - Regular Plan-Growth</t>
  </si>
  <si>
    <t>INF209KB1QA6</t>
  </si>
  <si>
    <t>Aditya Birla Sun Life Fixed Term Plan - Series PY (1409 days) -Direct - Normal IDCW</t>
  </si>
  <si>
    <t>INF209KB1QE8</t>
  </si>
  <si>
    <t>Aditya Birla Sun Life Fixed Term Plan - Series PY (1409 days) -Direct - Quarterly IDCW</t>
  </si>
  <si>
    <t>INF209KB1QF5</t>
  </si>
  <si>
    <t>Aditya Birla Sun Life Fixed Term Plan - Series PZ (1120 days) - Direct - Normal IDCW</t>
  </si>
  <si>
    <t>INF209KB1QK5</t>
  </si>
  <si>
    <t>Aditya Birla Sun Life Fixed Term Plan - Series PZ (1120 days) - Direct - Quarterly IDCW</t>
  </si>
  <si>
    <t>INF209KB1QL3</t>
  </si>
  <si>
    <t>Aditya Birla Sun Life Fixed Term Plan - Series PZ (1120 days) - Direct Plan-Growth</t>
  </si>
  <si>
    <t>INF209KB1QJ7</t>
  </si>
  <si>
    <t>Aditya Birla Sun Life Fixed Term Plan - Series PZ (1120 days) - Regular -Normal IDCW</t>
  </si>
  <si>
    <t>INF209KB1QH1</t>
  </si>
  <si>
    <t>Aditya Birla Sun Life Fixed Term Plan - Series PZ (1120 days) - Regular -Quarterly IDCW</t>
  </si>
  <si>
    <t>INF209KB1QI9</t>
  </si>
  <si>
    <t>Aditya Birla Sun Life Fixed Term Plan - Series PZ (1120 days) - Regular Plan-Growth</t>
  </si>
  <si>
    <t>INF209KB1QG3</t>
  </si>
  <si>
    <t>Aditya Birla Sun Life Fixed Term Plan - Series QB (1113 days) - Direct Plan-Growth</t>
  </si>
  <si>
    <t>INF209KB1QT6</t>
  </si>
  <si>
    <t>Aditya Birla Sun Life Fixed Term Plan - Series QB (1113 days) - Regular Plan-Growth</t>
  </si>
  <si>
    <t>INF209KB1QQ2</t>
  </si>
  <si>
    <t>Aditya Birla Sun Life Fixed Term Plan - Series QB (1113 days) -Direct - Normal IDCW</t>
  </si>
  <si>
    <t>INF209KB1QU4</t>
  </si>
  <si>
    <t>Aditya Birla Sun Life Fixed Term Plan - Series QB (1113 days) -Direct - Quarterly IDCW</t>
  </si>
  <si>
    <t>INF209KB1QV2</t>
  </si>
  <si>
    <t>Aditya Birla Sun Life Fixed Term Plan - Series QB (1113 days) -Regular -Normal IDCW</t>
  </si>
  <si>
    <t>INF209KB1QR0</t>
  </si>
  <si>
    <t>Aditya Birla Sun Life Fixed Term Plan - Series QB (1113 days) -Regular -Quarterly IDCW</t>
  </si>
  <si>
    <t>INF209KB1QS8</t>
  </si>
  <si>
    <t>Aditya Birla Sun Life Fixed Term Plan - Series QC (1116 days) - Direct - Normal IDCW</t>
  </si>
  <si>
    <t>INF209KB1RA4</t>
  </si>
  <si>
    <t>Aditya Birla Sun Life Fixed Term Plan - Series QC (1116 days) - Direct - Quarterly IDCW</t>
  </si>
  <si>
    <t>INF209KB1RB2</t>
  </si>
  <si>
    <t>Aditya Birla Sun Life Fixed Term Plan - Series QC (1116 days) - Direct Plan-Growth</t>
  </si>
  <si>
    <t>INF209KB1QZ3</t>
  </si>
  <si>
    <t>Aditya Birla Sun Life Fixed Term Plan - Series QC (1116 days) - Regular -Normal IDCW</t>
  </si>
  <si>
    <t>INF209KB1QX8</t>
  </si>
  <si>
    <t>Aditya Birla Sun Life Fixed Term Plan - Series QC (1116 days) - Regular -Quarterly IDCW</t>
  </si>
  <si>
    <t>INF209KB1QY6</t>
  </si>
  <si>
    <t>Aditya Birla Sun Life Fixed Term Plan - Series QC (1116 days) - Regular Plan-Growth</t>
  </si>
  <si>
    <t>INF209KB1QW0</t>
  </si>
  <si>
    <t>Aditya Birla Sun Life Fixed Term Plan - Series QE (1101 days) - Direct Plan-Growth</t>
  </si>
  <si>
    <t>INF209KB1RJ5</t>
  </si>
  <si>
    <t>Aditya Birla Sun Life Fixed Term Plan - Series QE (1101 days) - Regular Plan-Growth</t>
  </si>
  <si>
    <t>INF209KB1RG1</t>
  </si>
  <si>
    <t>Aditya Birla Sun Life Fixed Term Plan - Series QE (1101 days) -Direct - Normal IDCW</t>
  </si>
  <si>
    <t>INF209KB1RK3</t>
  </si>
  <si>
    <t>Aditya Birla Sun Life Fixed Term Plan - Series QF (1385 days) - Direct Plan-Growth</t>
  </si>
  <si>
    <t>INF209KB1RP2</t>
  </si>
  <si>
    <t>Aditya Birla Sun Life Fixed Term Plan - Series QF (1385 days) - Regular Plan-Growth</t>
  </si>
  <si>
    <t>INF209KB1RM9</t>
  </si>
  <si>
    <t>Aditya Birla Sun Life Fixed Term Plan - Series QF (1385 days) -\Regular -Quarterly IDCW</t>
  </si>
  <si>
    <t>INF209KB1RO5</t>
  </si>
  <si>
    <t>Aditya Birla Sun Life Fixed Term Plan - Series QF (1385 days) -Direct - Quarterly IDCW</t>
  </si>
  <si>
    <t>INF209KB1RR8</t>
  </si>
  <si>
    <t>Aditya Birla Sun Life Fixed Term Plan - Series QF (1385 days) -Regular -Normal IDCW</t>
  </si>
  <si>
    <t>INF209KB1RN7</t>
  </si>
  <si>
    <t>Aditya Birla Sun Life Fixed Term Plan - series QG (1100 days) - Direct - Normal IDCW</t>
  </si>
  <si>
    <t>INF209KB1RW8</t>
  </si>
  <si>
    <t>Aditya Birla Sun Life Fixed Term Plan - Series QG (1100 days) - Direct Plan-Growth</t>
  </si>
  <si>
    <t>INF209KB1RV0</t>
  </si>
  <si>
    <t>Aditya Birla Sun Life Fixed Term Plan - series QG (1100 days) - Regular -Normal IDCW</t>
  </si>
  <si>
    <t>INF209KB1RT4</t>
  </si>
  <si>
    <t>Aditya Birla Sun Life Fixed Term Plan - series QG (1100 days) - Regular -Quarterly IDCW</t>
  </si>
  <si>
    <t>INF209KB1RU2</t>
  </si>
  <si>
    <t>Aditya Birla Sun Life Fixed Term Plan - Series QG (1100 days) - Regular Plan-Growth</t>
  </si>
  <si>
    <t>INF209KB1RS6</t>
  </si>
  <si>
    <t>Aditya Birla Sun Life Fixed Term Plan - Series QH (1101 days) - Direct Plan-Growth</t>
  </si>
  <si>
    <t>INF209KB1SA2</t>
  </si>
  <si>
    <t>Aditya Birla Sun Life Fixed Term Plan - Series QH (1101 days) - Regular Plan-Growth</t>
  </si>
  <si>
    <t>INF209KB1SD6</t>
  </si>
  <si>
    <t>Aditya Birla Sun Life Fixed Term Plan - Series QH (1101 days) -Direct - Normal IDCW</t>
  </si>
  <si>
    <t>INF209KB1SB0</t>
  </si>
  <si>
    <t>Aditya Birla Sun Life Fixed Term Plan - Series QH (1101 days) -Direct - Quarterly IDCW</t>
  </si>
  <si>
    <t>INF209KB1SC8</t>
  </si>
  <si>
    <t>Aditya Birla Sun Life Fixed Term Plan - Series QH (1101 days) -Regular -Normal IDCW</t>
  </si>
  <si>
    <t>INF209KB1RY4</t>
  </si>
  <si>
    <t>Aditya Birla Sun Life Fixed Term Plan - Series QH (1101 days) -Regular -Quarterly IDCW</t>
  </si>
  <si>
    <t>INF209KB1RZ1</t>
  </si>
  <si>
    <t>Aditya Birla Sun Life Fixed Term Plan - Series QI (1100 days) - Direct Plan-Growth</t>
  </si>
  <si>
    <t>INF209KB1SH7</t>
  </si>
  <si>
    <t>Aditya Birla Sun Life Fixed Term Plan - Series QI (1100 days) - Regular Plan-Growth</t>
  </si>
  <si>
    <t>INF209KB1SE4</t>
  </si>
  <si>
    <t>Aditya Birla Sun Life Fixed Term Plan - Series QI (1100 days) -Direct - Normal IDCW</t>
  </si>
  <si>
    <t>INF209KB1SI5</t>
  </si>
  <si>
    <t>Aditya Birla Sun Life Fixed Term Plan - Series QI (1100 days) -Regular -Normal IDCW</t>
  </si>
  <si>
    <t>INF209KB1SF1</t>
  </si>
  <si>
    <t>Aditya Birla Sun Life Fixed Term Plan - Series QI (1100 days) -Regular -Quarterly IDCW</t>
  </si>
  <si>
    <t>INF209KB1SG9</t>
  </si>
  <si>
    <t>Aditya Birla Sun Life Fixed Term Plan - Series QJ (1098 days) - Direct Plan-Growth</t>
  </si>
  <si>
    <t>INF209KB1SN5</t>
  </si>
  <si>
    <t>Aditya Birla Sun Life Fixed Term Plan - Series QJ (1098 days) - Regular Plan-Growth</t>
  </si>
  <si>
    <t>INF209KB1SK1</t>
  </si>
  <si>
    <t>Aditya Birla Sun Life Fixed Term Plan - Series QJ (1098 days) -Regular -Normal IDCW</t>
  </si>
  <si>
    <t>INF209KB1SL9</t>
  </si>
  <si>
    <t>Aditya Birla Sun Life Fixed Term Plan - Series QJ (1098 days) -Regular -Quarterly IDCW</t>
  </si>
  <si>
    <t>INF209KB1SM7</t>
  </si>
  <si>
    <t>Aditya Birla Sun Life Fixed Term Plan - Series QK (1099 days) - Direct Plan-Growth</t>
  </si>
  <si>
    <t>INF209KB1SZ9</t>
  </si>
  <si>
    <t>Aditya Birla Sun Life Fixed Term Plan - Series QK (1099 days) - Regular Plan-Growth</t>
  </si>
  <si>
    <t>INF209KB1SW6</t>
  </si>
  <si>
    <t>Aditya Birla Sun Life Fixed Term Plan - Series QK (1099 days) -Direct - Quarterly IDCW</t>
  </si>
  <si>
    <t>INF209KB1TB8</t>
  </si>
  <si>
    <t>Aditya Birla Sun Life Fixed Term Plan - Series QK (1099 days) -Regular -Normal IDCW</t>
  </si>
  <si>
    <t>INF209KB1SX4</t>
  </si>
  <si>
    <t>Aditya Birla Sun Life Fixed Term Plan - Series QL (1099 days) - Direct Plan-Growth</t>
  </si>
  <si>
    <t>INF209KB1ST2</t>
  </si>
  <si>
    <t>Aditya Birla Sun Life Fixed Term Plan - Series QL (1099 days) - Regular Plan-Growth</t>
  </si>
  <si>
    <t>INF209KB1SQ8</t>
  </si>
  <si>
    <t>Aditya Birla Sun Life Fixed Term Plan - Series QL (1099 days)Direct - Quarterly IDCW</t>
  </si>
  <si>
    <t>INF209KB1SV8</t>
  </si>
  <si>
    <t>Aditya Birla Sun Life Fixed Term Plan - Series QL (1099 days)Regular -Normal IDCW</t>
  </si>
  <si>
    <t>INF209KB1SR6</t>
  </si>
  <si>
    <t>Aditya Birla Sun Life Fixed Term Plan - Series QL (1099 days)Regular -Quarterly IDCW</t>
  </si>
  <si>
    <t>INF209KB1SS4</t>
  </si>
  <si>
    <t>Aditya Birla Sun Life Fixed Term Plan - Series QM (1100 days) - Direct Plan-Growth</t>
  </si>
  <si>
    <t>INF209KB1TF9</t>
  </si>
  <si>
    <t>Aditya Birla Sun Life Fixed Term Plan - Series QM (1100 days) - Regular Plan-Growth</t>
  </si>
  <si>
    <t>INF209KB1TC6</t>
  </si>
  <si>
    <t>Aditya Birla Sun Life Fixed Term Plan - Series QM (1100 days) -Direct - Normal IDCW</t>
  </si>
  <si>
    <t>INF209KB1TG7</t>
  </si>
  <si>
    <t>Aditya Birla Sun Life Fixed Term Plan - Series QM (1100 days) -Direct - Quarterly IDCW</t>
  </si>
  <si>
    <t>INF209KB1TH5</t>
  </si>
  <si>
    <t>Aditya Birla Sun Life Fixed Term Plan - Series QM (1100 days) -Regular -Normal IDCW</t>
  </si>
  <si>
    <t>INF209KB1TD4</t>
  </si>
  <si>
    <t>Aditya Birla Sun Life Fixed Term Plan - Series QM (1100 days) -Regular -Quarterly IDCW</t>
  </si>
  <si>
    <t>INF209KB1TE2</t>
  </si>
  <si>
    <t>Aditya Birla Sun Life Fixed Term Plan - Series QN (1100 days) - Direct - Quarterly IDCW</t>
  </si>
  <si>
    <t>INF209KB1TN3</t>
  </si>
  <si>
    <t>Aditya Birla Sun Life Fixed Term Plan - Series QN (1100 days) - Direct Plan-Growth</t>
  </si>
  <si>
    <t>INF209KB1TL7</t>
  </si>
  <si>
    <t>Aditya Birla Sun Life Fixed Term Plan - Series QN (1100 days) - Regular -Normal IDCW</t>
  </si>
  <si>
    <t>INF209KB1TJ1</t>
  </si>
  <si>
    <t>Aditya Birla Sun Life Fixed Term Plan - Series QN (1100 days) - Regular Plan-Growth</t>
  </si>
  <si>
    <t>INF209KB1TI3</t>
  </si>
  <si>
    <t>Aditya Birla Sun Life Fixed Term Plan - Series QO (1100 days) - Direct - Quarterly IDCW</t>
  </si>
  <si>
    <t>INF209KB1TT0</t>
  </si>
  <si>
    <t>Aditya Birla Sun Life Fixed Term Plan - Series QO (1100 days) - Direct Plan-Growth</t>
  </si>
  <si>
    <t>INF209KB1TR4</t>
  </si>
  <si>
    <t>Aditya Birla Sun Life Fixed Term Plan - Series QO (1100 days) - Regular -Normal IDCW</t>
  </si>
  <si>
    <t>INF209KB1TP8</t>
  </si>
  <si>
    <t>Aditya Birla Sun Life Fixed Term Plan - Series QO (1100 days) - Regular -Quarterly IDCW</t>
  </si>
  <si>
    <t>INF209KB1TQ6</t>
  </si>
  <si>
    <t>Aditya Birla Sun Life Fixed Term Plan - Series QO (1100 days) - Regular Plan-Growth</t>
  </si>
  <si>
    <t>INF209KB1TO1</t>
  </si>
  <si>
    <t>Aditya Birla Sun Life Fixed Term Plan - Series QP (1100 days) - Direct Plan-Growth</t>
  </si>
  <si>
    <t>INF209KB1TX2</t>
  </si>
  <si>
    <t>Aditya Birla Sun Life Fixed Term Plan - Series QP (1100 days) - Regular Plan-Growth</t>
  </si>
  <si>
    <t>INF209KB1TU8</t>
  </si>
  <si>
    <t>Aditya Birla Sun Life Fixed Term Plan - Series QP (1100 days) -Direct - Normal IDCW</t>
  </si>
  <si>
    <t>INF209KB1TY0</t>
  </si>
  <si>
    <t>Aditya Birla Sun Life Fixed Term Plan - Series QP (1100 days) -Direct - Quarterly IDCW</t>
  </si>
  <si>
    <t>INF209KB1TZ7</t>
  </si>
  <si>
    <t>Aditya Birla Sun Life Fixed Term Plan - Series QP (1100 days) -Regular -Normal IDCW</t>
  </si>
  <si>
    <t>INF209KB1TV6</t>
  </si>
  <si>
    <t>Aditya Birla Sun Life Fixed Term Plan - Series QP (1100 days) -Regular -Quarterly IDCW</t>
  </si>
  <si>
    <t>INF209KB1TW4</t>
  </si>
  <si>
    <t>Aditya Birla Sun Life Fixed Term Plan - Series QQ (1100 days) - Direct Plan-Growth</t>
  </si>
  <si>
    <t>INF209KB1VH1</t>
  </si>
  <si>
    <t>Aditya Birla Sun Life Fixed Term Plan - Series QQ (1100 days) - Regular Plan-Growth</t>
  </si>
  <si>
    <t>INF209KB1VE8</t>
  </si>
  <si>
    <t>Aditya Birla Sun Life Fixed Term Plan - Series QQ (1100 days) -Direct - Normal IDCW</t>
  </si>
  <si>
    <t>INF209KB1VI9</t>
  </si>
  <si>
    <t>Aditya Birla Sun Life Fixed Term Plan - Series QQ (1100 days) -Direct - Quarterly IDCW</t>
  </si>
  <si>
    <t>INF209KB1VJ7</t>
  </si>
  <si>
    <t>Aditya Birla Sun Life Fixed Term Plan - Series QQ (1100 days) -Regular -Normal IDCW</t>
  </si>
  <si>
    <t>INF209KB1VF5</t>
  </si>
  <si>
    <t>Aditya Birla Sun Life Fixed Term Plan - Series QQ (1100 days) -Regular -Quarterly IDCW</t>
  </si>
  <si>
    <t>INF209KB1VG3</t>
  </si>
  <si>
    <t>Aditya Birla Sun Life Fixed Term Plan - Series QR (1126 days) - Direct Plan-Growth</t>
  </si>
  <si>
    <t>INF209KB1XJ3</t>
  </si>
  <si>
    <t>Aditya Birla Sun Life Fixed Term Plan - Series QR (1126 days) - Regular Plan-Growth</t>
  </si>
  <si>
    <t>INF209KB1XG9</t>
  </si>
  <si>
    <t>Aditya Birla Sun Life Fixed Term Plan - Series QR (1126 days) -Direct - Normal IDCW</t>
  </si>
  <si>
    <t>INF209KB1XK1</t>
  </si>
  <si>
    <t>Aditya Birla Sun Life Fixed Term Plan - Series QR (1126 days) -Direct - Quarterly IDCW</t>
  </si>
  <si>
    <t>INF209KB1XL9</t>
  </si>
  <si>
    <t>Aditya Birla Sun Life Fixed Term Plan - Series QR (1126 days) -Regular -Normal IDCW</t>
  </si>
  <si>
    <t>INF209KB1XH7</t>
  </si>
  <si>
    <t>Aditya Birla Sun Life Fixed Term Plan - Series QR (1126 days) -Regular -Quarterly IDCW</t>
  </si>
  <si>
    <t>INF209KB1XI5</t>
  </si>
  <si>
    <t>Aditya Birla Sun Life Fixed Term Plan - Series QS (1100 days) - Direct - Normal IDCW</t>
  </si>
  <si>
    <t>INF209KB1UE0</t>
  </si>
  <si>
    <t>Aditya Birla Sun Life Fixed Term Plan - Series QS (1100 days) - Direct Plan-Growth</t>
  </si>
  <si>
    <t>INF209KB1UD2</t>
  </si>
  <si>
    <t>Aditya Birla Sun Life Fixed Term Plan - Series QS (1100 days) - Regular Plan-Growth</t>
  </si>
  <si>
    <t>INF209KB1UA8</t>
  </si>
  <si>
    <t>Aditya Birla Sun Life Fixed Term Plan - Series QT (1100 days) - Direct Plan-Growth</t>
  </si>
  <si>
    <t>INF209KB1UJ9</t>
  </si>
  <si>
    <t>Aditya Birla Sun Life Fixed Term Plan - Series QT (1100 days) - Regular Plan-Growth</t>
  </si>
  <si>
    <t>INF209KB1UG5</t>
  </si>
  <si>
    <t>Aditya Birla Sun Life Fixed Term Plan - Series QT (1100 days) -Direct - Normal IDCW</t>
  </si>
  <si>
    <t>INF209KB1UK7</t>
  </si>
  <si>
    <t>Aditya Birla Sun Life Fixed Term Plan - Series QT (1100 days) -Regular -Normal IDCW</t>
  </si>
  <si>
    <t>INF209KB1UH3</t>
  </si>
  <si>
    <t>Aditya Birla Sun Life Fixed Term Plan - Series QU (1100 days) - Direct Plan-Growth</t>
  </si>
  <si>
    <t>INF209KB1UP6</t>
  </si>
  <si>
    <t>Aditya Birla Sun Life Fixed Term Plan - Series QU (1100 days) - Regular Plan-Growth</t>
  </si>
  <si>
    <t>INF209KB1UM3</t>
  </si>
  <si>
    <t>Aditya Birla Sun Life Fixed Term Plan - Series QU (1100 days) -Direct - Normal IDCW</t>
  </si>
  <si>
    <t>INF209KB1UQ4</t>
  </si>
  <si>
    <t>Aditya Birla Sun Life Fixed Term Plan - Series QU (1100 days) -Direct - Quarterly IDCW</t>
  </si>
  <si>
    <t>INF209KB1UR2</t>
  </si>
  <si>
    <t>Aditya Birla Sun Life Fixed Term Plan - Series QU (1100 days) -Regular -Normal IDCW</t>
  </si>
  <si>
    <t>INF209KB1UN1</t>
  </si>
  <si>
    <t>Aditya Birla Sun Life Fixed Term Plan - Series QU (1100 days) -Regular -Quarterly IDCW</t>
  </si>
  <si>
    <t>INF209KB1UO9</t>
  </si>
  <si>
    <t>Aditya Birla Sun Life Fixed Term Plan - Series QV (1100 days) - Direct Plan-Growth</t>
  </si>
  <si>
    <t>INF209KB1UV4</t>
  </si>
  <si>
    <t>Aditya Birla Sun Life Fixed Term Plan - Series QV (1100 days) - Regular Plan-Growth</t>
  </si>
  <si>
    <t>INF209KB1US0</t>
  </si>
  <si>
    <t>Aditya Birla Sun Life Fixed Term Plan - Series QV (1100 days) -Direct - Normal IDCW</t>
  </si>
  <si>
    <t>INF209KB1UW2</t>
  </si>
  <si>
    <t>Aditya Birla Sun Life Fixed Term Plan - Series QV (1100 days) -Direct - Quarterly IDCW</t>
  </si>
  <si>
    <t>INF209KB1UX0</t>
  </si>
  <si>
    <t>Aditya Birla Sun Life Fixed Term Plan - Series QV (1100 days) -Regular -Normal IDCW</t>
  </si>
  <si>
    <t>INF209KB1UT8</t>
  </si>
  <si>
    <t>Aditya Birla Sun Life Fixed Term Plan - Series QV (1100 days) -Regular -Quarterly IDCW</t>
  </si>
  <si>
    <t>INF209KB1UU6</t>
  </si>
  <si>
    <t>Aditya Birla Sun Life Fixed Term Plan - Series QW (1099 days) - Direct - Normal IDCW</t>
  </si>
  <si>
    <t>INF209KB1VC2</t>
  </si>
  <si>
    <t>Aditya Birla Sun Life Fixed Term Plan - Series QW (1099 days) - Direct - Quarterly IDCW</t>
  </si>
  <si>
    <t>INF209KB1VD0</t>
  </si>
  <si>
    <t>Aditya Birla Sun Life Fixed Term Plan - Series QW (1099 days) - Direct Plan-Growth</t>
  </si>
  <si>
    <t>INF209KB1VB4</t>
  </si>
  <si>
    <t>Aditya Birla Sun Life Fixed Term Plan - Series QW (1099 days) - Regular -Normal IDCW</t>
  </si>
  <si>
    <t>INF209KB1UZ5</t>
  </si>
  <si>
    <t>Aditya Birla Sun Life Fixed Term Plan - Series QW (1099 days) - Regular -Quarterly IDCW</t>
  </si>
  <si>
    <t>INF209KB1VA6</t>
  </si>
  <si>
    <t>Aditya Birla Sun Life Fixed Term Plan - Series QW (1099 days) - Regular Plan-Growth</t>
  </si>
  <si>
    <t>INF209KB1UY8</t>
  </si>
  <si>
    <t>Aditya Birla Sun Life Fixed Term Plan - Series QX (1103 days) - Direct - Normal IDCW</t>
  </si>
  <si>
    <t>INF209KB1VO7</t>
  </si>
  <si>
    <t>Aditya Birla Sun Life Fixed Term Plan - Series QX (1103 days) - Direct - Quarterly IDCW</t>
  </si>
  <si>
    <t>INF209KB1VP4</t>
  </si>
  <si>
    <t>Aditya Birla Sun Life Fixed Term Plan - Series QX (1103 days) - Direct Plan-Growth</t>
  </si>
  <si>
    <t>INF209KB1VN9</t>
  </si>
  <si>
    <t>Aditya Birla Sun Life Fixed Term Plan - Series QX (1103 days) - Regular -Normal IDCW</t>
  </si>
  <si>
    <t>INF209KB1VL3</t>
  </si>
  <si>
    <t>Aditya Birla Sun Life Fixed Term Plan - Series QX (1103 days) - Regular -Quarterly IDCW</t>
  </si>
  <si>
    <t>INF209KB1VM1</t>
  </si>
  <si>
    <t>Aditya Birla Sun Life Fixed Term Plan - Series QX (1103 days) - Regular Plan-Growth</t>
  </si>
  <si>
    <t>INF209KB1VK5</t>
  </si>
  <si>
    <t>Aditya Birla Sun Life Fixed Term Plan - Series QY (1100 days) - Direct Plan-Growth</t>
  </si>
  <si>
    <t>INF209KB1VT6</t>
  </si>
  <si>
    <t>Aditya Birla Sun Life Fixed Term Plan - Series QY (1100 days) - Regular Plan-Growth</t>
  </si>
  <si>
    <t>INF209KB1VR0</t>
  </si>
  <si>
    <t>Aditya Birla Sun Life Fixed Term Plan - Series QY (1100 days) -Direct - Normal IDCW</t>
  </si>
  <si>
    <t>INF209KB1VU4</t>
  </si>
  <si>
    <t>Aditya Birla Sun Life Fixed Term Plan - Series QY (1100 days) -Direct - Quarterly IDCW</t>
  </si>
  <si>
    <t>INF209KB1VV2</t>
  </si>
  <si>
    <t>Aditya Birla Sun Life Fixed Term Plan - Series QY (1100 days) -Regular -Normal IDCW</t>
  </si>
  <si>
    <t>INF209KB1VQ2</t>
  </si>
  <si>
    <t>Aditya Birla Sun Life Fixed Term Plan - Series QY (1100 days) -Regular -Quarterly IDCW</t>
  </si>
  <si>
    <t>INF209KB1VS8</t>
  </si>
  <si>
    <t>Aditya Birla Sun Life Fixed Term Plan - Series RA (1100 days) - Direct - Normal IDCW</t>
  </si>
  <si>
    <t>INF209KB1WG1</t>
  </si>
  <si>
    <t>Aditya Birla Sun Life Fixed Term Plan - Series RA (1100 days) - Direct - Quarterly IDCW</t>
  </si>
  <si>
    <t>INF209KB1WH9</t>
  </si>
  <si>
    <t>Aditya Birla Sun Life Fixed Term Plan - Series RA (1100 days) - Direct Plan-Growth</t>
  </si>
  <si>
    <t>INF209KB1WF3</t>
  </si>
  <si>
    <t>Aditya Birla Sun Life Fixed Term Plan - Series RA (1100 days) - Regular -Normal IDCW</t>
  </si>
  <si>
    <t>INF209KB1WD8</t>
  </si>
  <si>
    <t>Aditya Birla Sun Life Fixed Term Plan - Series RA (1100 days) - Regular -Quarterly IDCW</t>
  </si>
  <si>
    <t>INF209KB1WE6</t>
  </si>
  <si>
    <t>Aditya Birla Sun Life Fixed Term Plan - Series RA (1100 days) - Regular Plan-Growth</t>
  </si>
  <si>
    <t>INF209KB1WC0</t>
  </si>
  <si>
    <t>Aditya Birla Sun Life Fixed Term Plan - Series RC (1295 days) - Direct - Normal IDCW</t>
  </si>
  <si>
    <t>INF209KB1WS6</t>
  </si>
  <si>
    <t>Aditya Birla Sun Life Fixed Term Plan - Series RC (1295 days) - Direct - Quarterly IDCW</t>
  </si>
  <si>
    <t>INF209KB1WT4</t>
  </si>
  <si>
    <t>Aditya Birla Sun Life Fixed Term Plan - Series RC (1295 days) - Direct Plan - Growth</t>
  </si>
  <si>
    <t>INF209KB1WR8</t>
  </si>
  <si>
    <t>Aditya Birla Sun Life Fixed Term Plan - Series RC (1295 days) - Regular -Normal IDCW</t>
  </si>
  <si>
    <t>INF209KB1WP2</t>
  </si>
  <si>
    <t>Aditya Birla Sun Life Fixed Term Plan - Series RC (1295 days) - Regular -Quarterly IDCW</t>
  </si>
  <si>
    <t>INF209KB1WQ0</t>
  </si>
  <si>
    <t>Aditya Birla Sun Life Fixed Term Plan - Series RC (1295 days) - Regular Plan-Growth</t>
  </si>
  <si>
    <t>INF209KB1WO5</t>
  </si>
  <si>
    <t>Aditya Birla Sun Life Fixed Term Plan- Series RD (1293 days)-Direct Plan-Growth</t>
  </si>
  <si>
    <t>INF209KB1WX6</t>
  </si>
  <si>
    <t>Aditya Birla Sun Life Fixed Term Plan-Series RD (1293 days)-Direct - Normal IDCW</t>
  </si>
  <si>
    <t>INF209KB1WY4</t>
  </si>
  <si>
    <t>Aditya Birla Sun Life Fixed Term Plan-Series RD (1293 days)-Regular -Normal IDCW</t>
  </si>
  <si>
    <t>INF209KB1WV0</t>
  </si>
  <si>
    <t>Aditya Birla Sun Life Fixed Term Plan-Series RD (1293 days)-Regular -Quarterly IDCW</t>
  </si>
  <si>
    <t>INF209KB1WW8</t>
  </si>
  <si>
    <t>Aditya Birla Sun Life Fixed Term Plan-Series RD (1293 days)-Regular Plan-Growth</t>
  </si>
  <si>
    <t>INF209KB1WU2</t>
  </si>
  <si>
    <t>Aditya Birla Sun Life Fixed Term Plan - Series RE (1100 days) - Direct - Normal IDCW</t>
  </si>
  <si>
    <t>INF209KB1XE4</t>
  </si>
  <si>
    <t>Aditya Birla Sun Life Fixed Term Plan - Series RE (1100 days) - Direct - Quarterly IDCW</t>
  </si>
  <si>
    <t>INF209KB1XF1</t>
  </si>
  <si>
    <t>Aditya Birla Sun Life Fixed Term Plan - Series RE (1100 days) - Direct Plan-Growth</t>
  </si>
  <si>
    <t>INF209KB1XD6</t>
  </si>
  <si>
    <t>Aditya Birla Sun Life Fixed Term Plan - Series RE (1100 days) - Regular -Normal IDCW</t>
  </si>
  <si>
    <t>INF209KB1XB0</t>
  </si>
  <si>
    <t>Aditya Birla Sun Life Fixed Term Plan - Series RE (1100 days) - Regular -Quarterly IDCW</t>
  </si>
  <si>
    <t>INF209KB1XC8</t>
  </si>
  <si>
    <t>Aditya Birla Sun Life Fixed Term Plan - Series RE (1100 days) - Regular Plan-Growth</t>
  </si>
  <si>
    <t>INF209KB1XA2</t>
  </si>
  <si>
    <t>Aditya Birla Sun Life Fixed Term Plan - Series RH (1281 days) - Direct - Normal IDCW</t>
  </si>
  <si>
    <t>INF209KB1YC6</t>
  </si>
  <si>
    <t>Aditya Birla Sun Life Fixed Term Plan - Series RH (1281 days) - Direct - Quarterly IDCW</t>
  </si>
  <si>
    <t>INF209KB1YD4</t>
  </si>
  <si>
    <t>Aditya Birla Sun Life Fixed Term Plan - Series RH (1281 days) - Direct Plan - Growth</t>
  </si>
  <si>
    <t>INF209KB1YB8</t>
  </si>
  <si>
    <t>Aditya Birla Sun Life Fixed Term Plan - Series RH (1281 days) - Regular -Normal IDCW</t>
  </si>
  <si>
    <t>INF209KB1XZ9</t>
  </si>
  <si>
    <t>Aditya Birla Sun Life Fixed Term Plan - Series RH (1281 days) - Regular -Quarterly IDCW</t>
  </si>
  <si>
    <t>INF209KB1YA0</t>
  </si>
  <si>
    <t>Aditya Birla Sun Life Fixed Term Plan - Series RH (1281 days) - Regular Plan-Growth</t>
  </si>
  <si>
    <t>INF209KB1XY2</t>
  </si>
  <si>
    <t>Aditya Birla Sun Life Fixed Term Plan - Series RI (1100 days) - Direct - Payout of IDCW</t>
  </si>
  <si>
    <t>INF209KB1YL7</t>
  </si>
  <si>
    <t>Aditya Birla Sun Life Fixed Term Plan - Series RI (1100 days) - Direct Plan-Growth</t>
  </si>
  <si>
    <t>INF209KB1YK9</t>
  </si>
  <si>
    <t>Aditya Birla Sun Life Fixed Term Plan - Series RI (1100 days) - Regular - Payout of IDCW</t>
  </si>
  <si>
    <t>INF209KB1YJ1</t>
  </si>
  <si>
    <t>Aditya Birla Sun Life Fixed Term Plan - Series RI (1100 days) - Regular Plan-Growth</t>
  </si>
  <si>
    <t>INF209KB1YI3</t>
  </si>
  <si>
    <t>Aditya Birla Sun Life Fixed Term Plan - Series RL (1254 days) - Direct Plan-Growth</t>
  </si>
  <si>
    <t>INF209KB1YS2</t>
  </si>
  <si>
    <t>Aditya Birla Sun Life Fixed Term Plan - Series RL (1254 days) - Regular Plan-Growth</t>
  </si>
  <si>
    <t>INF209KB1YQ6</t>
  </si>
  <si>
    <t>Aditya Birla Sun Life Fixed Term Plan - Series RL (1254 days) -Regular - Payout of IDCW</t>
  </si>
  <si>
    <t>INF209KB1YR4</t>
  </si>
  <si>
    <t>Aditya Birla Sun Life Fixed Term Plan - Series RN (1240 days) - Direct - Payout of IDCW</t>
  </si>
  <si>
    <t>INF209KB1ZB5</t>
  </si>
  <si>
    <t>Aditya Birla Sun Life Fixed Term Plan - Series RN (1240 days) - Direct Plan-Growth</t>
  </si>
  <si>
    <t>INF209KB1ZA7</t>
  </si>
  <si>
    <t>Aditya Birla Sun Life Fixed Term Plan - Series RN (1240 days) - Regular - Payout of IDCW</t>
  </si>
  <si>
    <t>INF209KB1YZ7</t>
  </si>
  <si>
    <t>Aditya Birla Sun Life Fixed Term Plan - Series RN (1240 days) - Regular Plan-Growth</t>
  </si>
  <si>
    <t>INF209KB1YY0</t>
  </si>
  <si>
    <t>Aditya Birla Sun Life Fixed Term Plan - Series RO (1241 days) - Direct Plan-Growth</t>
  </si>
  <si>
    <t>INF209KB1ZW1</t>
  </si>
  <si>
    <t>Aditya Birla Sun Life Fixed Term Plan - Series RO (1241 days) - Regular - Payout of IDCW</t>
  </si>
  <si>
    <t>INF209KB1ZV3</t>
  </si>
  <si>
    <t>Aditya Birla Sun Life Fixed Term Plan - Series RO (1241 days) - Regular Plan-Growth</t>
  </si>
  <si>
    <t>INF209KB1ZU5</t>
  </si>
  <si>
    <t>Aditya Birla Sun Life Fixed Term Plan - Series RP (1239 days) - Direct - Payout of IDCW</t>
  </si>
  <si>
    <t>INF209KB1ZT7</t>
  </si>
  <si>
    <t>Aditya Birla Sun Life Fixed Term Plan - Series RP (1239 days) - Direct Plan-Growth</t>
  </si>
  <si>
    <t>INF209KB1ZS9</t>
  </si>
  <si>
    <t>Aditya Birla Sun Life Fixed Term Plan - Series RP (1239 days) - Regular - Payout of IDCW</t>
  </si>
  <si>
    <t>INF209KB1ZR1</t>
  </si>
  <si>
    <t>Aditya Birla Sun Life Fixed Term Plan - Series RP (1239 days) - Regular Plan-Growth</t>
  </si>
  <si>
    <t>INF209KB1ZQ3</t>
  </si>
  <si>
    <t>Aditya Birla Sun Life Fixed Term Plan - Series RQ (1103 days) - Direct Plan-Growth</t>
  </si>
  <si>
    <t>INF209KB1ZO8</t>
  </si>
  <si>
    <t>Aditya Birla Sun Life Fixed Term Plan - Series RQ (1103 days) - Regular Plan-Growth</t>
  </si>
  <si>
    <t>INF209KB1ZM2</t>
  </si>
  <si>
    <t>Aditya Birla Sun Life Fixed Term Plan - Series RQ (1103 days) Direct - Payout of IDCW</t>
  </si>
  <si>
    <t>INF209KB1ZP5</t>
  </si>
  <si>
    <t>Aditya Birla Sun Life Fixed Term Plan - Series RQ (1103 days) Regular - Payout of IDCW</t>
  </si>
  <si>
    <t>INF209KB1ZN0</t>
  </si>
  <si>
    <t>Aditya Birla Sun Life Fixed Term Plan - Series RR (1240 days) -  Direct - Payout of IDCW</t>
  </si>
  <si>
    <t>INF209KB1A13</t>
  </si>
  <si>
    <t>Aditya Birla Sun Life Fixed Term Plan - Series RR (1240 days) -  Regular - Payout of IDCW</t>
  </si>
  <si>
    <t>INF209KB1ZZ4</t>
  </si>
  <si>
    <t>Aditya Birla Sun Life Fixed Term Plan - Series RR (1240 days) - Direct Plan-Growth</t>
  </si>
  <si>
    <t>INF209KB1A05</t>
  </si>
  <si>
    <t>Aditya Birla Sun Life Fixed Term Plan - Series RR (1240 days) - Regular Plan-Growth</t>
  </si>
  <si>
    <t>INF209KB1ZY7</t>
  </si>
  <si>
    <t>Aditya Birla Sun Life Fixed Term Plan - Series RU (1225 days) - Direct Plan-Growth</t>
  </si>
  <si>
    <t>INF209KB1B20</t>
  </si>
  <si>
    <t>Aditya Birla Sun Life Fixed Term Plan - Series RU (1225 days) - Regular Plan-Growth</t>
  </si>
  <si>
    <t>INF209KB1B04</t>
  </si>
  <si>
    <t>Aditya Birla Sun Life Fixed Term Plan - Series RU (1225 days) -Direct - Payout of IDCW</t>
  </si>
  <si>
    <t>INF209KB1B38</t>
  </si>
  <si>
    <t>Aditya Birla Sun Life Fixed Term Plan - Series RU (1225 days) -Regular - Payout of IDCW</t>
  </si>
  <si>
    <t>INF209KB1B12</t>
  </si>
  <si>
    <t>Aditya Birla Sun Life Fixed Term Plan - Series RV (1224 days) - Direct Plan-Growth</t>
  </si>
  <si>
    <t>INF209KB1B61</t>
  </si>
  <si>
    <t>Aditya Birla Sun Life Fixed Term Plan - Series RV (1224 days) - Regular Plan-Growth</t>
  </si>
  <si>
    <t>INF209KB1B46</t>
  </si>
  <si>
    <t>Aditya Birla Sun Life Fixed Term Plan - Series RV (1224 days) -Direct - Payout of IDCW</t>
  </si>
  <si>
    <t>INF209KB1B79</t>
  </si>
  <si>
    <t>Aditya Birla Sun Life Fixed Term Plan - Series RV (1224 days) -Regular - Payout of IDCW</t>
  </si>
  <si>
    <t>INF209KB1B53</t>
  </si>
  <si>
    <t>Aditya Birla Sun Life Fixed Term Plan - Series RW (1202 days) - Direct - Payout of IDCW</t>
  </si>
  <si>
    <t>INF209KB1C29</t>
  </si>
  <si>
    <t>Aditya Birla Sun Life Fixed Term Plan - Series RW (1202 days) - Direct Plan-Growth</t>
  </si>
  <si>
    <t>INF209KB1C11</t>
  </si>
  <si>
    <t>Aditya Birla Sun Life Fixed Term Plan - Series RW (1202 days) - Regular Plan-Growth</t>
  </si>
  <si>
    <t>INF209KB1B95</t>
  </si>
  <si>
    <t>Aditya Birla Sun Life Fixed Term Plan - Series RX (1200 days) - Direct - IDCW</t>
  </si>
  <si>
    <t>INF209KB1C60</t>
  </si>
  <si>
    <t>Aditya Birla Sun Life Fixed Term Plan - Series RX (1200 days) - Direct Plan-Growth</t>
  </si>
  <si>
    <t>INF209KB1C52</t>
  </si>
  <si>
    <t>Aditya Birla Sun Life Fixed Term Plan - Series RX (1200 days) - Regular - Payout of IDCW</t>
  </si>
  <si>
    <t>INF209KB1C45</t>
  </si>
  <si>
    <t>Aditya Birla Sun Life Fixed Term Plan - Series RX (1200 days) - Regular Plan-Growth</t>
  </si>
  <si>
    <t>INF209KB1C37</t>
  </si>
  <si>
    <t>Aditya Birla Sun Life Fixed Term Plan - Series RY (1199 days) - Direct Plan-Growth</t>
  </si>
  <si>
    <t>INF209KB1C94</t>
  </si>
  <si>
    <t>Aditya Birla Sun Life Fixed Term Plan - Series RY (1199 days) - Regular Plan-Growth</t>
  </si>
  <si>
    <t>INF209KB1C78</t>
  </si>
  <si>
    <t>Aditya Birla Sun Life Fixed Term Plan - Series RY (1199 days) -Direct - Payout of IDCW</t>
  </si>
  <si>
    <t>INF209KB1D02</t>
  </si>
  <si>
    <t>Aditya Birla Sun Life Fixed Term Plan - Series RY (1199 days) -Regular - Payout of IDCW</t>
  </si>
  <si>
    <t>INF209KB1C86</t>
  </si>
  <si>
    <t>Aditya Birla Sun Life Fixed Term Plan - Series SA (1180 days) -  Regular - Payout of IDCW</t>
  </si>
  <si>
    <t>INF209KB1D69</t>
  </si>
  <si>
    <t>Aditya Birla Sun Life Fixed Term Plan - Series SA (1180 days) - Direct - Payout of IDCW</t>
  </si>
  <si>
    <t>INF209KB1D85</t>
  </si>
  <si>
    <t>Aditya Birla Sun Life Fixed Term Plan - Series SA (1180 days) - Direct Plan-Growth</t>
  </si>
  <si>
    <t>INF209KB1D77</t>
  </si>
  <si>
    <t>Aditya Birla Sun Life Fixed Term Plan - Series SA (1180 days) - Regular Plan-Growth</t>
  </si>
  <si>
    <t>INF209KB1D51</t>
  </si>
  <si>
    <t>Aditya Birla Sun Life Fixed Term Plan - Series SF (1161 days) - Direct Plan-Growth</t>
  </si>
  <si>
    <t>INF209KB1G90</t>
  </si>
  <si>
    <t>Aditya Birla Sun Life Fixed Term Plan - Series SF (1161 days) - Regular Plan-Growth</t>
  </si>
  <si>
    <t>INF209KB1G74</t>
  </si>
  <si>
    <t>Aditya Birla Sun Life Fixed Term Plan - Series SF (1161 days) -Direct - Payout of IDCW</t>
  </si>
  <si>
    <t>INF209KB1H08</t>
  </si>
  <si>
    <t>Aditya Birla Sun Life Fixed Term Plan - Series SF (1161 days) -Regular - Payout of IDCW</t>
  </si>
  <si>
    <t>INF209KB1G82</t>
  </si>
  <si>
    <t>Aditya Birla Sun Life Fixed Term Plan - Series SG (1155 days) - Direct - Payout of IDCW</t>
  </si>
  <si>
    <t>INF209KB1H81</t>
  </si>
  <si>
    <t>Aditya Birla Sun Life Fixed Term Plan - Series SG (1155 days) - Direct Plan - Growth</t>
  </si>
  <si>
    <t>INF209KB1H73</t>
  </si>
  <si>
    <t>Aditya Birla Sun Life Fixed Term Plan - Series SG (1155 days) - Regular - Payout of IDCW</t>
  </si>
  <si>
    <t>INF209KB1H65</t>
  </si>
  <si>
    <t>Aditya Birla Sun Life Fixed Term Plan - Series SG (1155 days) - Regular Plan - Growth</t>
  </si>
  <si>
    <t>INF209KB1H57</t>
  </si>
  <si>
    <t>Axis Fixed Term Plan - Series 100 (1172 Days) - Direct Plan - Growth Option</t>
  </si>
  <si>
    <t>INF846K01L00</t>
  </si>
  <si>
    <t>Axis Fixed Term Plan - Series 100 (1172 Days) - Regular Plan - Growth Option</t>
  </si>
  <si>
    <t>INF846K01L42</t>
  </si>
  <si>
    <t>Axis Fixed Term Plan Series 100 (1172 Days) - Regular Plan - Quarterly IDCW</t>
  </si>
  <si>
    <t>INF846K01L75</t>
  </si>
  <si>
    <t>Axis Fixed Term Plan Series 100 (1172 Days) - Regular Plan - Regular IDCW</t>
  </si>
  <si>
    <t>INF846K01L59</t>
  </si>
  <si>
    <t>Axis Fixed Term Plan - Series 101 (1154 Days) - Direct Plan - Growth Option</t>
  </si>
  <si>
    <t>INF846K01L83</t>
  </si>
  <si>
    <t>Axis Fixed Term Plan - Series 101 (1154 Days) - Regular Plan - Growth Option</t>
  </si>
  <si>
    <t>INF846K01M25</t>
  </si>
  <si>
    <t>Axis Fixed Term Plan Series 101 (1154 Days) - Regular Plan - Half Yearly IDCW</t>
  </si>
  <si>
    <t>INF846K01M41</t>
  </si>
  <si>
    <t>Axis Fixed Term Plan Series 101 (1154 Days) - Regular Plan - Quarterly IDCW</t>
  </si>
  <si>
    <t>INF846K01M58</t>
  </si>
  <si>
    <t>Axis Fixed Term Plan Series 101 (1154 Days) - Regular Plan - Regular IDCW</t>
  </si>
  <si>
    <t>INF846K01M33</t>
  </si>
  <si>
    <t>Axis Fixed Term Plan - Series 95 (1185 Days) - Direct Plan - Growth Option</t>
  </si>
  <si>
    <t>INF846K01D26</t>
  </si>
  <si>
    <t>Axis Fixed Term Plan - Series 95 (1185 Days) - Regular Plan - Growth Option</t>
  </si>
  <si>
    <t>INF846K01D59</t>
  </si>
  <si>
    <t>Axis Fixed Term Plan Series 95 (1185 Days) - Direct Plan - Quarterly IDCW</t>
  </si>
  <si>
    <t>INF846K01D83</t>
  </si>
  <si>
    <t>Axis Fixed Term Plan Series 95 (1185 Days) - Regular Plan - Half Yearly IDCW</t>
  </si>
  <si>
    <t>INF846K01D75</t>
  </si>
  <si>
    <t>Axis Fixed Term Plan Series 95 (1185 Days) - Regular Plan - Quarterly IDCW</t>
  </si>
  <si>
    <t>INF846K01D91</t>
  </si>
  <si>
    <t>Axis Fixed Term Plan Series 95 (1185 Days) - Regular Plan - Regular IDCW</t>
  </si>
  <si>
    <t>INF846K01D67</t>
  </si>
  <si>
    <t>Axis Fixed Term Plan - Series 96 (1124 Days) - Direct Plan - Growth Option</t>
  </si>
  <si>
    <t>INF846K01H06</t>
  </si>
  <si>
    <t>Axis Fixed Term Plan - Series 96 (1124 Days) - Regular Plan - Growth Option</t>
  </si>
  <si>
    <t>INF846K01H30</t>
  </si>
  <si>
    <t>Axis Fixed Term Plan Series 96 (1124 Days) - Regular Plan - Half Yearly IDCW</t>
  </si>
  <si>
    <t>INF846K01H55</t>
  </si>
  <si>
    <t>Axis Fixed Term Plan Series 96 (1124 Days) - Regular Plan - Quarterly IDCW</t>
  </si>
  <si>
    <t>INF846K01H71</t>
  </si>
  <si>
    <t>Axis Fixed Term Plan Series 96 (1124 Days) - Regular Plan - Regular IDCW</t>
  </si>
  <si>
    <t>INF846K01H48</t>
  </si>
  <si>
    <t>Axis Fixed Term Plan - Series 97 (1116 Days) - Direct Plan - Growth Option</t>
  </si>
  <si>
    <t>INF846K01H89</t>
  </si>
  <si>
    <t>Axis Fixed Term Plan - Series 97 (1116 Days) - Regular Plan - Growth Option</t>
  </si>
  <si>
    <t>INF846K01I13</t>
  </si>
  <si>
    <t>Axis Fixed Term Plan Series 97 (1116 Days) - Direct Plan - Half Yearly IDCW</t>
  </si>
  <si>
    <t>INF846K01I05</t>
  </si>
  <si>
    <t>Axis Fixed Term Plan Series 97 (1116 Days) - Regular Plan - Half Yearly IDCW</t>
  </si>
  <si>
    <t>INF846K01I39</t>
  </si>
  <si>
    <t>Axis Fixed Term Plan Series 97 (1116 Days) - Regular Plan - Regular IDCW</t>
  </si>
  <si>
    <t>INF846K01I21</t>
  </si>
  <si>
    <t>IDFC Fixed Term Plan Series 149 Direct Plan -Growth (1424 Days)</t>
  </si>
  <si>
    <t>INF194KA18L2</t>
  </si>
  <si>
    <t>IDFC Fixed Term Plan Series 149 Direct Plan -Quarterly-IDCW (1424 Days)</t>
  </si>
  <si>
    <t>INF194KA11M5</t>
  </si>
  <si>
    <t>IDFC Fixed Term Plan Series 149 Regular Plan-Growth (1424 Days)</t>
  </si>
  <si>
    <t>INF194KA12M3</t>
  </si>
  <si>
    <t>IDFC Fixed Term Plan Series 149 Regular Plan-Halfyearly-IDCW (1424 Days)</t>
  </si>
  <si>
    <t>INF194KA14M9</t>
  </si>
  <si>
    <t>IDFC Fixed Term Plan Series 149 Regular Plan-Periodic-IDCW (1424 Days)</t>
  </si>
  <si>
    <t>INF194KA13M1</t>
  </si>
  <si>
    <t>IDFC Fixed Term Plan Series 149 Regular Plan-Quarterly-IDCW (1424 Days)</t>
  </si>
  <si>
    <t>INF194KA15M6</t>
  </si>
  <si>
    <t>IDFC Fixed Term Plan Series 152 Direct Plan -Growth (1452 Days)</t>
  </si>
  <si>
    <t>INF194KA18N8</t>
  </si>
  <si>
    <t>IDFC Fixed Term Plan Series 152 Regular Plan-Growth (1452 Days)</t>
  </si>
  <si>
    <t>INF194KA12O9</t>
  </si>
  <si>
    <t>IDFC Fixed Term Plan Series 152 Regular Plan-Halfyearly-IDCW (1452)</t>
  </si>
  <si>
    <t>INF194KA14O5</t>
  </si>
  <si>
    <t>IDFC Fixed Term Plan Series 154 Direct Plan -Growth (1098 Days)</t>
  </si>
  <si>
    <t>INF194KA12P6</t>
  </si>
  <si>
    <t>IDFC Fixed Term Plan Series 154 Regular Plan-Growth (1098 Days)</t>
  </si>
  <si>
    <t>INF194KA16P7</t>
  </si>
  <si>
    <t>IDFC Fixed Term Plan Series 154 Regular Plan-Halfyerarly-IDCW (1098 Days)</t>
  </si>
  <si>
    <t>INF194KA18P3</t>
  </si>
  <si>
    <t>IDFC Fixed Term Plan Series 156 Direct Plan -Growth (1103 days)</t>
  </si>
  <si>
    <t>INF194KA16T9</t>
  </si>
  <si>
    <t>IDFC Fixed Term Plan Series 156 Regular Plan-Growth (1103 days)</t>
  </si>
  <si>
    <t>INF194KA12T8</t>
  </si>
  <si>
    <t>IDFC Fixed Term Plan Series 156 Regular Plan-Periodic-IDCW (1103 days)</t>
  </si>
  <si>
    <t>INF194KA15T1</t>
  </si>
  <si>
    <t>IDFC Fixed Term Plan Series 156 Regular Plan-Quarterly-IDCW (1103 days)</t>
  </si>
  <si>
    <t>INF194KA13T6</t>
  </si>
  <si>
    <t>IDFC Fixed Term Plan Series 159 DIRECT PLAN-GROWTH (1098 days)</t>
  </si>
  <si>
    <t>INF194KA18V1</t>
  </si>
  <si>
    <t>IDFC Fixed Term Plan Series 159 REGULAR PLAN-GROWTH (1098 days)</t>
  </si>
  <si>
    <t>INF194KA11W4</t>
  </si>
  <si>
    <t>IDFC Fixed Term Plan Series 159 REGULAR PLAN-HALF YEARLY IDCW (1098 days)</t>
  </si>
  <si>
    <t>INF194KA14W8</t>
  </si>
  <si>
    <t>IDFC Fixed Term Plan Series 159 REGULAR PLAN-PERIODIC IDCW (1098 days)</t>
  </si>
  <si>
    <t>INF194KA13W0</t>
  </si>
  <si>
    <t>IDFC Fixed Term Plan Series 160 DIRECT PLAN-GROWTH (1105 days)</t>
  </si>
  <si>
    <t>INF194KA16W3</t>
  </si>
  <si>
    <t>IDFC Fixed Term Plan Series 160 DIRECT PLAN-PERIODIC IDCW (1105 days)</t>
  </si>
  <si>
    <t>INF194KA18W9</t>
  </si>
  <si>
    <t>IDFC Fixed Term Plan Series 160 REGULAR PLAN-GROWTH (1105 days)</t>
  </si>
  <si>
    <t>INF194KA19W7</t>
  </si>
  <si>
    <t>IDFC Fixed Term Plan Series 160 REGULAR PLAN-QUARTERLY IDCW (1105 days)</t>
  </si>
  <si>
    <t>INF194KA10X4</t>
  </si>
  <si>
    <t>IDFC Fixed Term Plan Series 161 DIRECT PLAN-GROWTH (1098 days)</t>
  </si>
  <si>
    <t>INF194KA14X6</t>
  </si>
  <si>
    <t>IDFC Fixed Term Plan Series 161 REGULAR PLAN-GROWTH (1098 days)</t>
  </si>
  <si>
    <t>INF194KA18X7</t>
  </si>
  <si>
    <t>IDFC Fixed Term Plan Series 161 REGULAR PLAN-HALF YEARLY IDCW (1098 days)</t>
  </si>
  <si>
    <t>INF194KA10Y2</t>
  </si>
  <si>
    <t>IDFC Fixed Term Plan Series 163 DIRECT PLAN-GROWTH (1223 days)</t>
  </si>
  <si>
    <t>INF194KB1074</t>
  </si>
  <si>
    <t>IDFC Fixed Term Plan Series 163 REGULAR PLAN-GROWTH (1223 days)</t>
  </si>
  <si>
    <t>INF194KB1116</t>
  </si>
  <si>
    <t>IDFC Fixed Term Plan Series 163 REGULAR PLAN-PERIODIC IDCW (1223 days)</t>
  </si>
  <si>
    <t>INF194KB1140</t>
  </si>
  <si>
    <t>IDFC Fixed Term Plan Series 166 DIRECT PLAN-GROWTH (1207 days)</t>
  </si>
  <si>
    <t>INF194KB1157</t>
  </si>
  <si>
    <t>IDFC Fixed Term Plan Series 166 REGULAR PLAN-GROWTH (1207 days)</t>
  </si>
  <si>
    <t>INF194KB1199</t>
  </si>
  <si>
    <t>IDFC Fixed Term Plan Series 166 REGULAR PLAN-PERIODIC IDCW (1207 days)</t>
  </si>
  <si>
    <t>INF194KB1223</t>
  </si>
  <si>
    <t>IDFC Fixed Term Plan Series 167 DIRECT PLAN-GROWTH (1202 days)</t>
  </si>
  <si>
    <t>INF194KB1231</t>
  </si>
  <si>
    <t>IDFC Fixed Term Plan Series 167 REGULAR PLAN HALF YEARLY-IDCW (1202 days)</t>
  </si>
  <si>
    <t>INF194KB1298</t>
  </si>
  <si>
    <t>IDFC Fixed Term Plan Series 167 REGULAR PLAN QUARTERLY-IDCW (1202 days)</t>
  </si>
  <si>
    <t>INF194KB1280</t>
  </si>
  <si>
    <t>IDFC Fixed Term Plan Series 167 REGULAR PLAN-GROWTH (1202 days)</t>
  </si>
  <si>
    <t>INF194KB1272</t>
  </si>
  <si>
    <t>IDFC Fixed Term Plan Series 176 DIRECT PLAN-GROWTH (1170 days)</t>
  </si>
  <si>
    <t>INF194KB1611</t>
  </si>
  <si>
    <t>IDFC Fixed Term Plan Series 176 REGULAR PLAN-GROWTH (1170 days)</t>
  </si>
  <si>
    <t>INF194KB1579</t>
  </si>
  <si>
    <t>Baroda BNP Paribas Fixed Maturity Plan- Series P- Direct Plan- Growth Option</t>
  </si>
  <si>
    <t>INF955L01HQ4</t>
  </si>
  <si>
    <t>Baroda BNP Paribas Fixed Maturity Plan- Series P- Direct Plan- IDCW Option</t>
  </si>
  <si>
    <t>INF955L01HR2</t>
  </si>
  <si>
    <t>Baroda BNP Paribas Fixed Maturity Plan- Series P- Regular Plan- Growth Option</t>
  </si>
  <si>
    <t>INF955L01HO9</t>
  </si>
  <si>
    <t>Baroda BNP Paribas Fixed Maturity Plan- Series P- Regular Plan- IDCW Option</t>
  </si>
  <si>
    <t>INF955L01HP6</t>
  </si>
  <si>
    <t>CANARA ROBECO DUAL ADVANTAGE FUND SERIES 1 - DIRECT PLAN - GROWTH OPTION</t>
  </si>
  <si>
    <t>INF760K01IU0</t>
  </si>
  <si>
    <t>CANARA ROBECO DUAL ADVANTAGE FUND SERIES 1 - DIRECT PLAN - IDCW (Payout/Reinvestment)</t>
  </si>
  <si>
    <t>INF760K01IV8</t>
  </si>
  <si>
    <t>CANARA ROBECO DUAL ADVANTAGE FUND SERIES 1 - REGULAR PLAN - GROWTH OPTION</t>
  </si>
  <si>
    <t>INF760K01IW6</t>
  </si>
  <si>
    <t>CANARA ROBECO DUAL ADVANTAGE FUND SERIES 1 - REGULAR PLAN - IDCW (Payout/Reinvestment)</t>
  </si>
  <si>
    <t>INF760K01IX4</t>
  </si>
  <si>
    <t>CANARA ROBECO FMP SERIES 8 - DIRECT PLAN - GROWTH OPTION</t>
  </si>
  <si>
    <t>INF760K01IY2</t>
  </si>
  <si>
    <t>CANARA ROBECO FMP SERIES 8 - REGULAR PLAN - GROWTH OPTION</t>
  </si>
  <si>
    <t>INF760K01JA0</t>
  </si>
  <si>
    <t>CANARA ROBECO FMP SERIES 8 - REGULAR PLAN - IDCW (Payout/Reinvestment)</t>
  </si>
  <si>
    <t>INF760K01JB8</t>
  </si>
  <si>
    <t>INF740KA1EM4</t>
  </si>
  <si>
    <t>INF740KA1EN2</t>
  </si>
  <si>
    <t>INF740KA1EK8</t>
  </si>
  <si>
    <t>INF740KA1EL6</t>
  </si>
  <si>
    <t>DSP FMP Series - 232 - 36M - Direct Plan - Growth - Mat Date 14-Jun-2021</t>
  </si>
  <si>
    <t>INF740KA1QB1</t>
  </si>
  <si>
    <t>DSP FMP Series - 232 - 36M - Direct Plan - IDCW - Payout - Mat Date 14-Jun-2021</t>
  </si>
  <si>
    <t>INF740KA1QC9</t>
  </si>
  <si>
    <t>DSP FMP Series - 232 - 36M - Regular Plan - Growth - Mat Date 14-Jun-2021</t>
  </si>
  <si>
    <t>INF740KA1PY5</t>
  </si>
  <si>
    <t>DSP FMP Series - 232 - 36M - Regular Plan - IDCW - Payout - Mat Date 14-Jun-2021</t>
  </si>
  <si>
    <t>INF740KA1PZ2</t>
  </si>
  <si>
    <t>DSP FMP Series - 233 - 36M - Direct Plan - Growth</t>
  </si>
  <si>
    <t>INF740KA1HS4</t>
  </si>
  <si>
    <t>DSP FMP Series - 233 - 36M - Regular Plan - Growth</t>
  </si>
  <si>
    <t>INF740KA1HP0</t>
  </si>
  <si>
    <t>DSP FMP Series - 233 - 36M - Regular Plan - IDCW - Payout</t>
  </si>
  <si>
    <t>INF740KA1HQ8</t>
  </si>
  <si>
    <t>DSP FMP Series - 233 - 36M - Regular Plan - IDCW - Quarterly Payout</t>
  </si>
  <si>
    <t>INF740KA1HR6</t>
  </si>
  <si>
    <t>DSP FMP Series - 235 - 36M - Direct Plan - Growth</t>
  </si>
  <si>
    <t>INF740KA1HY2</t>
  </si>
  <si>
    <t>DSP FMP Series - 235 - 36M - Regular Plan - Growth</t>
  </si>
  <si>
    <t>INF740KA1HV8</t>
  </si>
  <si>
    <t>DSP FMP Series - 235 - 36M - Regular Plan - IDCW - Payout</t>
  </si>
  <si>
    <t>INF740KA1HW6</t>
  </si>
  <si>
    <t>DSP FMP Series - 235 - 36M - Regular Plan - IDCW - Quarterly Payout</t>
  </si>
  <si>
    <t>INF740KA1HX4</t>
  </si>
  <si>
    <t>DSP FMP Series - 236 - 36M - Direct Plan - Growth</t>
  </si>
  <si>
    <t>INF740KA1IE2</t>
  </si>
  <si>
    <t>DSP FMP Series - 236 - 36M - Direct Plan - IDCW - Payout</t>
  </si>
  <si>
    <t>INF740KA1IF9</t>
  </si>
  <si>
    <t>DSP FMP Series - 236 - 36M - Regular Plan - Growth</t>
  </si>
  <si>
    <t>INF740KA1IB8</t>
  </si>
  <si>
    <t>DSP FMP Series - 236 - 36M - Regular Plan - IDCW - Payout</t>
  </si>
  <si>
    <t>INF740KA1IC6</t>
  </si>
  <si>
    <t>DSP FMP Series - 236 - 36M - Regular Plan - IDCW - Quarterly Payout</t>
  </si>
  <si>
    <t>INF740KA1ID4</t>
  </si>
  <si>
    <t>DSP FMP Series - 237 - 36M - Direct Plan - Growth</t>
  </si>
  <si>
    <t>INF740KA1IK9</t>
  </si>
  <si>
    <t>DSP FMP Series - 237 - 36M - Direct Plan - IDCW - Quarterly Payout</t>
  </si>
  <si>
    <t>INF740KA1IM5</t>
  </si>
  <si>
    <t>DSP FMP Series - 237 - 36M - Regular Plan - Growth</t>
  </si>
  <si>
    <t>INF740KA1IH5</t>
  </si>
  <si>
    <t>DSP FMP Series - 237 - 36M - Regular Plan - IDCW - Payout</t>
  </si>
  <si>
    <t>INF740KA1II3</t>
  </si>
  <si>
    <t>DSP FMP Series - 237 - 36M - Regular Plan - IDCW - Quarterly Payout</t>
  </si>
  <si>
    <t>INF740KA1IJ1</t>
  </si>
  <si>
    <t>DSP FMP Series - 238 - 36M - Direct Plan - Growth</t>
  </si>
  <si>
    <t>INF740KA1IQ6</t>
  </si>
  <si>
    <t>DSP FMP Series - 238 - 36M - Direct Plan - IDCW - Payout</t>
  </si>
  <si>
    <t>INF740KA1IR4</t>
  </si>
  <si>
    <t>DSP FMP Series - 238 - 36M - Regular Plan - Growth</t>
  </si>
  <si>
    <t>INF740KA1IN3</t>
  </si>
  <si>
    <t>DSP FMP Series - 238 - 36M - Regular Plan - IDCW - Payout</t>
  </si>
  <si>
    <t>INF740KA1IO1</t>
  </si>
  <si>
    <t>DSP FMP Series - 238 - 36M - Regular Plan - IDCW - Quarterly Payout</t>
  </si>
  <si>
    <t>INF740KA1IP8</t>
  </si>
  <si>
    <t>DSP FMP Series - 239 - 36M - Direct Plan - Growth</t>
  </si>
  <si>
    <t>INF740KA1IW4</t>
  </si>
  <si>
    <t>DSP FMP Series - 239 - 36M - Regular Plan - Growth</t>
  </si>
  <si>
    <t>INF740KA1IT0</t>
  </si>
  <si>
    <t>DSP FMP Series - 239 - 36M - Regular Plan - IDCW - Payout</t>
  </si>
  <si>
    <t>INF740KA1IU8</t>
  </si>
  <si>
    <t>DSP FMP Series - 241 - 36M - Direct Plan - Growth</t>
  </si>
  <si>
    <t>INF740KA1JI1</t>
  </si>
  <si>
    <t>DSP FMP Series - 241 - 36M - Direct Plan - IDCW - Quarterly Payout</t>
  </si>
  <si>
    <t>INF740KA1JK7</t>
  </si>
  <si>
    <t>DSP FMP Series - 241 - 36M - Regular Plan - Growth</t>
  </si>
  <si>
    <t>INF740KA1JF7</t>
  </si>
  <si>
    <t>DSP FMP Series - 241 - 36M - Regular Plan - IDCW - Payout</t>
  </si>
  <si>
    <t>INF740KA1JG5</t>
  </si>
  <si>
    <t>DSP FMP Series - 241 - 36M - Regular Plan - IDCW - Quarterly Payout</t>
  </si>
  <si>
    <t>INF740KA1JH3</t>
  </si>
  <si>
    <t>DSP FMP Series - 243 - 36M - Direct Plan - Growth</t>
  </si>
  <si>
    <t>INF740KA1JU6</t>
  </si>
  <si>
    <t>DSP FMP Series - 243 - 36M - Direct Plan - IDCW - Payout</t>
  </si>
  <si>
    <t>INF740KA1JV4</t>
  </si>
  <si>
    <t>DSP FMP Series - 243 - 36M - Direct Plan - IDCW - Quarterly Payout</t>
  </si>
  <si>
    <t>INF740KA1JW2</t>
  </si>
  <si>
    <t>DSP FMP Series - 243 - 36M - Regular Plan - Growth</t>
  </si>
  <si>
    <t>INF740KA1JR2</t>
  </si>
  <si>
    <t>DSP FMP Series - 243 - 36M - Regular Plan - IDCW - Payout</t>
  </si>
  <si>
    <t>INF740KA1JS0</t>
  </si>
  <si>
    <t>DSP FMP Series - 243 - 36M - Regular Plan - IDCW - Quarterly Payout</t>
  </si>
  <si>
    <t>INF740KA1JT8</t>
  </si>
  <si>
    <t>DSP FMP Series - 244 - 36M - Direct Plan - Growth</t>
  </si>
  <si>
    <t>INF740KA1KO7</t>
  </si>
  <si>
    <t>DSP FMP Series - 244 - 36M - Direct Plan - IDCW - Payout</t>
  </si>
  <si>
    <t>INF740KA1KP4</t>
  </si>
  <si>
    <t>DSP FMP Series - 244 - 36M - Direct Plan - IDCW - Quarterly Payout</t>
  </si>
  <si>
    <t>INF740KA1KQ2</t>
  </si>
  <si>
    <t>DSP FMP Series - 244 - 36M - Regular Plan - Growth</t>
  </si>
  <si>
    <t>INF740KA1KL3</t>
  </si>
  <si>
    <t>DSP FMP Series - 244 - 36M - Regular Plan - IDCW - Quarterly Payout</t>
  </si>
  <si>
    <t>INF740KA1KN9</t>
  </si>
  <si>
    <t>DSP FMP Series - 250 - 39M - Direct Plan - Growth</t>
  </si>
  <si>
    <t>INF740KA1MY2</t>
  </si>
  <si>
    <t>DSP FMP Series - 250 - 39M - Direct Plan - IDCW - Payout</t>
  </si>
  <si>
    <t>INF740KA1MZ9</t>
  </si>
  <si>
    <t>DSP FMP Series - 250 - 39M - Direct Plan - IDCW - Quarterly Payout</t>
  </si>
  <si>
    <t>INF740KA1NA0</t>
  </si>
  <si>
    <t>DSP FMP Series - 250 - 39M - Regular Plan - Growth</t>
  </si>
  <si>
    <t>INF740KA1MV8</t>
  </si>
  <si>
    <t>DSP FMP Series - 250 - 39M - Regular Plan - IDCW - Payout</t>
  </si>
  <si>
    <t>INF740KA1MW6</t>
  </si>
  <si>
    <t>DSP FMP Series - 250 - 39M - Regular Plan - IDCW - Quarterly Payout</t>
  </si>
  <si>
    <t>INF740KA1MX4</t>
  </si>
  <si>
    <t>Edelweiss Fixed Maturity Plan - Series 49 - Direct Growth</t>
  </si>
  <si>
    <t>INF754K01JF2</t>
  </si>
  <si>
    <t>Edelweiss Fixed Maturity Plan - Series 49 - Regular Dividend</t>
  </si>
  <si>
    <t>INF754K01JI6</t>
  </si>
  <si>
    <t>Edelweiss Fixed Maturity Plan - Series 49 - Regular Growth</t>
  </si>
  <si>
    <t>INF754K01JH8</t>
  </si>
  <si>
    <t>EDELWEISS FIXED MATURITY PLAN - SERIES 49-Direct Plan - IDCW Option</t>
  </si>
  <si>
    <t>INF754K01JG0</t>
  </si>
  <si>
    <t>Franklin India Fixed Maturity Plans Series4 - Plan D (1098 days) Growth- Direct</t>
  </si>
  <si>
    <t>INF090I01PV9</t>
  </si>
  <si>
    <t>Franklin India Fixed Maturity Plans- Series 4- Plan D (1098 days) - Growth</t>
  </si>
  <si>
    <t>INF090I01PS5</t>
  </si>
  <si>
    <t xml:space="preserve">Franklin India Fixed Maturity Plans-Series 4 - Plan D 1098 days - IDCW </t>
  </si>
  <si>
    <t>INF090I01PT3</t>
  </si>
  <si>
    <t xml:space="preserve">Franklin India Fixed Maturity Plans-Series 4 - Plan D 1098 days -QTR - IDCW </t>
  </si>
  <si>
    <t>INF090I01PU1</t>
  </si>
  <si>
    <t>Franklin India Fixed Maturity Plans- Series 5- Plan B (1244 days)- Growth</t>
  </si>
  <si>
    <t>INF090I01QQ7</t>
  </si>
  <si>
    <t>Franklin India Fixed Maturity Plans- Series 5- Plan B (1244 days)- Growth Direct</t>
  </si>
  <si>
    <t>INF090I01QT1</t>
  </si>
  <si>
    <t xml:space="preserve">Franklin India Fixed Maturity Plans-Series 5 - Plan B 1244 days - IDCW </t>
  </si>
  <si>
    <t>INF090I01QR5</t>
  </si>
  <si>
    <t xml:space="preserve">Franklin India Fixed Maturity Plans-Series 5 - Plan B 1244 days -QTR - IDCW </t>
  </si>
  <si>
    <t>INF090I01QS3</t>
  </si>
  <si>
    <t>Franklin India Fixed Maturity Plans- Series 5- Plan E (1224 days)- Growth</t>
  </si>
  <si>
    <t>INF090I01RI2</t>
  </si>
  <si>
    <t>Franklin India Fixed Maturity Plans- Series 5- Plan E (1224 days)- Growth- Direct</t>
  </si>
  <si>
    <t>INF090I01RL6</t>
  </si>
  <si>
    <t xml:space="preserve">Franklin India Fixed Maturity Plans-Series 5 - Plan E 1224 days - Direct - IDCW </t>
  </si>
  <si>
    <t>INF090I01RM4</t>
  </si>
  <si>
    <t xml:space="preserve">Franklin India Fixed Maturity Plans-Series 5 - Plan E 1224 days - IDCW </t>
  </si>
  <si>
    <t>INF090I01RJ0</t>
  </si>
  <si>
    <t xml:space="preserve">Franklin India Fixed Maturity Plans-Series 5 - Plan E 1224 days - QTR Direct - IDCW </t>
  </si>
  <si>
    <t>INF090I01RN2</t>
  </si>
  <si>
    <t xml:space="preserve">Franklin India Fixed Maturity Plans-Series 5 - Plan E 1224 days -QTR - IDCW </t>
  </si>
  <si>
    <t>INF090I01RK8</t>
  </si>
  <si>
    <t>Franklin India Fixed Maturity Plans Series 4 Plan C (1098 days) -Growth -Direct</t>
  </si>
  <si>
    <t>INF090I01PP1</t>
  </si>
  <si>
    <t>Franklin India Fixed Maturity Plans- Series 4 Plan C (1098 days) -Growth</t>
  </si>
  <si>
    <t>INF090I01PM8</t>
  </si>
  <si>
    <t xml:space="preserve">Franklin India Fixed Maturity Plans-Series 4 - Plan C 1098 days - IDCW </t>
  </si>
  <si>
    <t>INF090I01PN6</t>
  </si>
  <si>
    <t xml:space="preserve">Franklin India Fixed Maturity Plans-Series 4 - Plan C 1098 days - QTR Direct - IDCW </t>
  </si>
  <si>
    <t>INF090I01PR7</t>
  </si>
  <si>
    <t xml:space="preserve">Franklin India Fixed Maturity Plans-Series 4 - Plan C 1098 days -QTR - IDCW </t>
  </si>
  <si>
    <t>INF090I01PO4</t>
  </si>
  <si>
    <t>Franklin India Fixed Maturity Plans - Series 5 Plan A (1273 days)- Growth -Direct</t>
  </si>
  <si>
    <t>INF090I01QN4</t>
  </si>
  <si>
    <t>Franklin India Fixed Maturity Plans -Series 5 Plan A (1273 days)- Growth</t>
  </si>
  <si>
    <t>INF090I01QK0</t>
  </si>
  <si>
    <t xml:space="preserve">Franklin India Fixed Maturity Plans-Series 5 - Plan A 1273 days - Direct - IDCW </t>
  </si>
  <si>
    <t>INF090I01QO2</t>
  </si>
  <si>
    <t xml:space="preserve">Franklin India Fixed Maturity Plans-Series 5 - Plan A 1273 days - IDCW </t>
  </si>
  <si>
    <t>INF090I01QL8</t>
  </si>
  <si>
    <t xml:space="preserve">Franklin India Fixed Maturity Plans-Series 5 - Plan A 1273 days - QTR Direct - IDCW </t>
  </si>
  <si>
    <t>INF090I01QP9</t>
  </si>
  <si>
    <t xml:space="preserve">Franklin India Fixed Maturity Plans-Series 5 - Plan A 1273 days -QTR - IDCW </t>
  </si>
  <si>
    <t>INF090I01QM6</t>
  </si>
  <si>
    <t>Franklin India Fixed Maturity Plans - Series 4 - Plan B (1098 days)- Growth - Direct</t>
  </si>
  <si>
    <t>INF090I01OV2</t>
  </si>
  <si>
    <t>Franklin India Fixed Maturity Plans - Series 4- Plan B (1098 days)- Growth</t>
  </si>
  <si>
    <t>INF090I01OS8</t>
  </si>
  <si>
    <t xml:space="preserve">Franklin India Fixed Maturity Plans-Series 4 - Plan B 1098 days - Direct - IDCW </t>
  </si>
  <si>
    <t>INF090I01OW0</t>
  </si>
  <si>
    <t xml:space="preserve">Franklin India Fixed Maturity Plans-Series 4 - Plan B 1098 days - IDCW </t>
  </si>
  <si>
    <t>INF090I01OT6</t>
  </si>
  <si>
    <t xml:space="preserve">Franklin India Fixed Maturity Plans-Series 4 - Plan B 1098 days -QTR - IDCW </t>
  </si>
  <si>
    <t>INF090I01OU4</t>
  </si>
  <si>
    <t xml:space="preserve">Franklin India Fixed Maturity Plans - Series 3 - Plan F 1098 days - IDCW </t>
  </si>
  <si>
    <t>INF090I01OH1</t>
  </si>
  <si>
    <t>Franklin India Fixed Maturity Plans - Series 3 Plan F (1098 days) - Growth Direct</t>
  </si>
  <si>
    <t>INF090I01OJ7</t>
  </si>
  <si>
    <t>Franklin India Fixed Maturity Plans Series 3- Plan F (1098 days)- Growth</t>
  </si>
  <si>
    <t>INF090I01OG3</t>
  </si>
  <si>
    <t>Franklin India Fixed Maturity Plans - Series 4 Plan F (1286 days)- Growth -Direct</t>
  </si>
  <si>
    <t>INF090I01QH6</t>
  </si>
  <si>
    <t>Franklin India Fixed Maturity Plans- Series 4 Plan F (1286 days) -Growth</t>
  </si>
  <si>
    <t>INF090I01QE3</t>
  </si>
  <si>
    <t xml:space="preserve">Franklin India Fixed Maturity Plans-Series 4 - Plan F 1286 days - Direct - IDCW </t>
  </si>
  <si>
    <t>INF090I01QI4</t>
  </si>
  <si>
    <t xml:space="preserve">Franklin India Fixed Maturity Plans-Series 4 - Plan F 1286 days - IDCW </t>
  </si>
  <si>
    <t>INF090I01QF0</t>
  </si>
  <si>
    <t xml:space="preserve">Franklin India Fixed Maturity Plans-Series 4 - Plan F 1286 days - QTR Direct - IDCW </t>
  </si>
  <si>
    <t>INF090I01QJ2</t>
  </si>
  <si>
    <t xml:space="preserve">Franklin India Fixed Maturity Plans-Series 4 - Plan F 1286 days -QTR - IDCW </t>
  </si>
  <si>
    <t>INF090I01QG8</t>
  </si>
  <si>
    <t>Franklin India Fixed maturity Plans- Series 4- Plan A (1098 days) - Growth - Direct</t>
  </si>
  <si>
    <t>INF090I01OP4</t>
  </si>
  <si>
    <t>Franklin India Fixed Maturity Plans- Series 4- Plan A (1098 days) -Growth</t>
  </si>
  <si>
    <t>INF090I01OM1</t>
  </si>
  <si>
    <t xml:space="preserve">Franklin India Fixed Maturity Plans-Series 4 - Plan A 1098 days - Direct - IDCW </t>
  </si>
  <si>
    <t>INF090I01OQ2</t>
  </si>
  <si>
    <t xml:space="preserve">Franklin India Fixed Maturity Plans-Series 4 - Plan A 1098 days - IDCW </t>
  </si>
  <si>
    <t>INF090I01ON9</t>
  </si>
  <si>
    <t xml:space="preserve">Franklin India Fixed Maturity Plans-Series 4 - Plan A 1098 days - QTR Direct - IDCW </t>
  </si>
  <si>
    <t>INF090I01OR0</t>
  </si>
  <si>
    <t xml:space="preserve">Franklin India Fixed Maturity Plans-Series 4 - Plan A 1098 days -QTR - IDCW </t>
  </si>
  <si>
    <t>INF090I01OO7</t>
  </si>
  <si>
    <t>Franklin India Fixed Maturit Plans- Series 4- Plan E (1098 days)- Growth - Direct</t>
  </si>
  <si>
    <t>INF090I01QB9</t>
  </si>
  <si>
    <t>Franklin India Fixed Maturity Plans- Series 4- Plan E (1098 days)- Growth</t>
  </si>
  <si>
    <t>INF090I01PY3</t>
  </si>
  <si>
    <t xml:space="preserve">Franklin India Fixed Maturity Plans-Series 4 - Plan E 1098 days - IDCW </t>
  </si>
  <si>
    <t>INF090I01PZ0</t>
  </si>
  <si>
    <t xml:space="preserve">Franklin India Fixed Maturity Plans-Series 4 - Plan E 1098 days - QTR Direct - IDCW </t>
  </si>
  <si>
    <t>INF090I01QD5</t>
  </si>
  <si>
    <t xml:space="preserve">Franklin India Fixed Maturity Plans-Series 4 - Plan E 1098 days -QTR - IDCW </t>
  </si>
  <si>
    <t>INF090I01QA1</t>
  </si>
  <si>
    <t>Franklin India Fixed Maturity Plans -Series 5 Plan D (1238 days)- Growth - Direct</t>
  </si>
  <si>
    <t>INF090I01RF8</t>
  </si>
  <si>
    <t>Franklin India Fixed Maturity Plans- Series 5 Plan D (1238 days)- Growth</t>
  </si>
  <si>
    <t>INF090I01RC5</t>
  </si>
  <si>
    <t xml:space="preserve">Franklin India Fixed Maturity Plans-Series 5 - Plan D 1238 days - Direct - IDCW </t>
  </si>
  <si>
    <t>INF090I01RG6</t>
  </si>
  <si>
    <t xml:space="preserve">Franklin India Fixed Maturity Plans-Series 5 - Plan D 1238 days - IDCW </t>
  </si>
  <si>
    <t>INF090I01RD3</t>
  </si>
  <si>
    <t xml:space="preserve">Franklin India Fixed Maturity Plans-Series 5 - Plan D 1238 days -QTR - IDCW </t>
  </si>
  <si>
    <t>INF090I01RE1</t>
  </si>
  <si>
    <t>Franklin India Fixed Maturity Plans Series 5 Plan F (1203 days)- Growth</t>
  </si>
  <si>
    <t>INF090I01RO0</t>
  </si>
  <si>
    <t>Franklin India Fixed Maturity Plans- Series 5 Plan F (1203 days)-Growth Direct</t>
  </si>
  <si>
    <t>INF090I01RR3</t>
  </si>
  <si>
    <t xml:space="preserve">Franklin India Fixed Maturity Plans-Series 5 - Plan F 1203 days - Direct - IDCW </t>
  </si>
  <si>
    <t>INF090I01RS1</t>
  </si>
  <si>
    <t xml:space="preserve">Franklin India Fixed Maturity Plans-Series 5 - Plan F 1203 days - IDCW </t>
  </si>
  <si>
    <t>INF090I01RP7</t>
  </si>
  <si>
    <t xml:space="preserve">Franklin India Fixed Maturity Plans-Series 5 - Plan F 1203 days - QTR Direct - IDCW </t>
  </si>
  <si>
    <t>INF090I01RT9</t>
  </si>
  <si>
    <t xml:space="preserve">Franklin India Fixed Maturity Plans-Series 5 - Plan F 1203 days -QTR - IDCW </t>
  </si>
  <si>
    <t>INF090I01RQ5</t>
  </si>
  <si>
    <t>Franklin Idnia Fixed Maturity Palns- Series 5 Plan C (1259 days)- Growth</t>
  </si>
  <si>
    <t>INF090I01QW5</t>
  </si>
  <si>
    <t>Franklin India Fixed Maturity Plans - Series5 Plan C (1259 days)- Growth Direct</t>
  </si>
  <si>
    <t>INF090I01QZ8</t>
  </si>
  <si>
    <t xml:space="preserve">Franklin India Fixed Maturity Plans-Series 5 - Plan C 1259 days - Direct - IDCW </t>
  </si>
  <si>
    <t>INF090I01RA9</t>
  </si>
  <si>
    <t xml:space="preserve">Franklin India Fixed Maturity Plans-Series 5 - Plan C 1259 days - IDCW </t>
  </si>
  <si>
    <t>INF090I01QX3</t>
  </si>
  <si>
    <t xml:space="preserve">Franklin India Fixed Maturity Plans-Series 5 - Plan C 1259 days - QTR Direct - IDCW </t>
  </si>
  <si>
    <t>INF090I01RB7</t>
  </si>
  <si>
    <t xml:space="preserve">Franklin India Fixed Maturity Plans-Series 5 - Plan C 1259 days -QTR - IDCW </t>
  </si>
  <si>
    <t>INF090I01QY1</t>
  </si>
  <si>
    <t>HDFC FMP 1099D June 2018 (1) - Growth Option</t>
  </si>
  <si>
    <t>INF179KB17I9</t>
  </si>
  <si>
    <t>HDFC FMP 1099D June 2018 (1) - Growth Option - Direct Plan</t>
  </si>
  <si>
    <t>INF179KB14I6</t>
  </si>
  <si>
    <t>HDFC FMP 1099D June 2018 (1) - IDCW Option</t>
  </si>
  <si>
    <t>INF179KB18I7</t>
  </si>
  <si>
    <t>HDFC FMP 1099D June 2018 (1) - IDCW Option - Direct Plan</t>
  </si>
  <si>
    <t>INF179KB15I3</t>
  </si>
  <si>
    <t>HDFC FMP 1099D June 2018 (1) - Quarterly IDCW Option</t>
  </si>
  <si>
    <t>INF179KB19I5</t>
  </si>
  <si>
    <t>HDFC FMP 1099D June 2018 (1) - Quarterly IDCW Option - Direct Plan</t>
  </si>
  <si>
    <t>INF179KB16I1</t>
  </si>
  <si>
    <t>HDFC FMP 1105D August 2018 (1) - Growth Option</t>
  </si>
  <si>
    <t>INF179KB15K9</t>
  </si>
  <si>
    <t>HDFC FMP 1105D August 2018 (1) - Growth Option - Direct Plan</t>
  </si>
  <si>
    <t>INF179KB12K6</t>
  </si>
  <si>
    <t>HDFC FMP 1105D August 2018 (1) - IDCW Option</t>
  </si>
  <si>
    <t>INF179KB16K7</t>
  </si>
  <si>
    <t>HDFC FMP 1105D August 2018 (1) - IDCW Option - Direct Plan</t>
  </si>
  <si>
    <t>INF179KB14K4</t>
  </si>
  <si>
    <t>HDFC FMP 1105D August 2018 (1) - Quarterly IDCW Option</t>
  </si>
  <si>
    <t>INF179KB17K5</t>
  </si>
  <si>
    <t>HDFC FMP 1105D August 2018 (1) - Quarterly IDCW Option - Direct Plan</t>
  </si>
  <si>
    <t>INF179KB14K2</t>
  </si>
  <si>
    <t>HDFC FMP 1105D August 2018 (2) - Growth Option</t>
  </si>
  <si>
    <t>INF179KB10N4</t>
  </si>
  <si>
    <t>HDFC FMP 1105D August 2018 (2) - Growth Option - Direct Plan</t>
  </si>
  <si>
    <t>INF179KB17M1</t>
  </si>
  <si>
    <t>HDFC FMP 1105D August 2018 (2) - IDCW Option</t>
  </si>
  <si>
    <t>INF179KB11N2</t>
  </si>
  <si>
    <t>HDFC FMP 1105D August 2018 (2) - IDCW Option - Direct Plan</t>
  </si>
  <si>
    <t>INF179KB18M9</t>
  </si>
  <si>
    <t>HDFC FMP 1105D August 2018 (2) - Quarterly IDCW Option</t>
  </si>
  <si>
    <t>INF179KB12N0</t>
  </si>
  <si>
    <t>HDFC FMP 1105D August 2018 (2) - Quarterly IDCW Option - Direct Plan</t>
  </si>
  <si>
    <t>INF179KB19M7</t>
  </si>
  <si>
    <t>HDFC FMP 1113D August 2018 (1) - Growth Option</t>
  </si>
  <si>
    <t>INF179KB18L1</t>
  </si>
  <si>
    <t>HDFC FMP 1113D August 2018 (1) - Growth Option - Direct Plan</t>
  </si>
  <si>
    <t>INF179KB15L7</t>
  </si>
  <si>
    <t>HDFC FMP 1113D August 2018 (1) - IDCW Option</t>
  </si>
  <si>
    <t>INF179KB19L9</t>
  </si>
  <si>
    <t>HDFC FMP 1113D August 2018 (1) - IDCW Option - Direct Plan</t>
  </si>
  <si>
    <t>INF179KB16L5</t>
  </si>
  <si>
    <t>HDFC FMP 1113D August 2018 (1) - Quarterly IDCW Option</t>
  </si>
  <si>
    <t>INF179KB10M6</t>
  </si>
  <si>
    <t>HDFC FMP 1113D August 2018 (1) - Quarterly IDCW Option - Direct Plan</t>
  </si>
  <si>
    <t>INF179KB17L3</t>
  </si>
  <si>
    <t>HDFC FMP 1113D JUNE 2018 (1) - Growth Option</t>
  </si>
  <si>
    <t>INF179KB10H6</t>
  </si>
  <si>
    <t>HDFC FMP 1113D JUNE 2018 (1) - Growth Option - Direct Plan</t>
  </si>
  <si>
    <t>INF179KB17G3</t>
  </si>
  <si>
    <t>HDFC FMP 1113D JUNE 2018 (1) - IDCW Option</t>
  </si>
  <si>
    <t>INF179KB11H4</t>
  </si>
  <si>
    <t>HDFC FMP 1113D JUNE 2018 (1) - Quarterly IDCW Option</t>
  </si>
  <si>
    <t>INF179KB12H2</t>
  </si>
  <si>
    <t>HDFC FMP 1113D JUNE 2018 (1) - Quarterly IDCW Option - Direct Plan</t>
  </si>
  <si>
    <t>INF179KB19G9</t>
  </si>
  <si>
    <t>HDFC FMP 1115D September 2018 (1) - Growth Option</t>
  </si>
  <si>
    <t>INF179KB18O5</t>
  </si>
  <si>
    <t>HDFC FMP 1115D September 2018 (1) - Growth Option - Direct Plan</t>
  </si>
  <si>
    <t>INF179KB15O1</t>
  </si>
  <si>
    <t>HDFC FMP 1115D September 2018 (1) - IDCW Option</t>
  </si>
  <si>
    <t>INF179KB19O3</t>
  </si>
  <si>
    <t>HDFC FMP 1115D September 2018 (1) - IDCW Option - Direct Plan</t>
  </si>
  <si>
    <t>INF179KB16O9</t>
  </si>
  <si>
    <t>HDFC FMP 1115D September 2018 (1) - Quarterly IDCW Option</t>
  </si>
  <si>
    <t>INF179KB10P9</t>
  </si>
  <si>
    <t>HDFC FMP 1115D September 2018 (1) - Quarterly IDCW Option - Direct Plan</t>
  </si>
  <si>
    <t>INF179KB17O7</t>
  </si>
  <si>
    <t>HDFC FMP 1119D June 2018 (1) - Growth Option</t>
  </si>
  <si>
    <t>INF179KB17F5</t>
  </si>
  <si>
    <t>HDFC FMP 1119D June 2018 (1) - Growth Option - Direct Plan</t>
  </si>
  <si>
    <t>INF179KB14F2</t>
  </si>
  <si>
    <t>HDFC FMP 1119D June 2018 (1) - IDCW Option</t>
  </si>
  <si>
    <t>INF179KB18F3</t>
  </si>
  <si>
    <t>HDFC FMP 1119D June 2018 (1) - IDCW Option - Direct Plan</t>
  </si>
  <si>
    <t>INF179KB15F9</t>
  </si>
  <si>
    <t>HDFC FMP 1119D June 2018 (1) - Quarterly IDCW Option</t>
  </si>
  <si>
    <t>INF179KB19F1</t>
  </si>
  <si>
    <t>HDFC FMP 1119D June 2018 (1) - Quarterly IDCW Option - Direct Plan</t>
  </si>
  <si>
    <t>INF179KB16F7</t>
  </si>
  <si>
    <t>HDFC FMP 1122D August 2018 (1) - Growth Option</t>
  </si>
  <si>
    <t>INF179KB14M8</t>
  </si>
  <si>
    <t>HDFC FMP 1122D August 2018 (1) - Growth Option - Direct Plan</t>
  </si>
  <si>
    <t>INF179KB11M4</t>
  </si>
  <si>
    <t>HDFC FMP 1122D August 2018 (1) - IDCW Option</t>
  </si>
  <si>
    <t>INF179KB15M5</t>
  </si>
  <si>
    <t>HDFC FMP 1122D August 2018 (1) - IDCW Option - Direct Plan</t>
  </si>
  <si>
    <t>INF179KB12M2</t>
  </si>
  <si>
    <t>HDFC FMP 1122D August 2018 (1) - Quarterly IDCW Option</t>
  </si>
  <si>
    <t>INF179KB16M3</t>
  </si>
  <si>
    <t>HDFC FMP 1122D August 2018 (1) - Quarterly IDCW Option - Direct Plan</t>
  </si>
  <si>
    <t>INF179KB13M0</t>
  </si>
  <si>
    <t>HDFC FMP 1122D July 2018 (1) - Growth Option</t>
  </si>
  <si>
    <t>INF179KB13J6</t>
  </si>
  <si>
    <t>HDFC FMP 1122D July 2018 (1) - Growth Option - Direct Plan</t>
  </si>
  <si>
    <t>INF179KB10J2</t>
  </si>
  <si>
    <t>HDFC FMP 1122D July 2018 (1) - IDCW Option</t>
  </si>
  <si>
    <t>INF179KB14J4</t>
  </si>
  <si>
    <t>HDFC FMP 1122D July 2018 (1) - IDCW Option - Direct Plan</t>
  </si>
  <si>
    <t>INF179KB11J0</t>
  </si>
  <si>
    <t>HDFC FMP 1122D July 2018 (1) - Quarterly IDCW Option</t>
  </si>
  <si>
    <t>INF179KB15J1</t>
  </si>
  <si>
    <t>HDFC FMP 1122D July 2018 (1) - Quarterly IDCW Option - Direct Plan</t>
  </si>
  <si>
    <t>INF179KB12J8</t>
  </si>
  <si>
    <t>HDFC FMP 1124D June 2018 (1) - Growth Option</t>
  </si>
  <si>
    <t>INF179KB16H3</t>
  </si>
  <si>
    <t>HDFC FMP 1124D June 2018 (1) - Growth Option - Direct Plan</t>
  </si>
  <si>
    <t>INF179KB13H0</t>
  </si>
  <si>
    <t>HDFC FMP 1124D June 2018 (1) - IDCW Option</t>
  </si>
  <si>
    <t>INF179KB17H1</t>
  </si>
  <si>
    <t>HDFC FMP 1124D June 2018 (1) - IDCW Option - Direct Plan</t>
  </si>
  <si>
    <t>INF179KB14H8</t>
  </si>
  <si>
    <t>HDFC FMP 1124D June 2018 (1) - Quarterly IDCW Option</t>
  </si>
  <si>
    <t>INF179KB18H9</t>
  </si>
  <si>
    <t>HDFC FMP 1124D June 2018 (1) - Quarterly IDCW Option - Direct Plan</t>
  </si>
  <si>
    <t>INF179KB15H5</t>
  </si>
  <si>
    <t>HDFC FMP 1133D JULY 2018 (1) - Growth Option</t>
  </si>
  <si>
    <t>INF179KB19J3</t>
  </si>
  <si>
    <t>HDFC FMP 1133D JULY 2018 (1) - Growth Option - Direct Plan</t>
  </si>
  <si>
    <t>INF179KB16J9</t>
  </si>
  <si>
    <t>HDFC FMP 1133D JULY 2018 (1) - IDCW Option</t>
  </si>
  <si>
    <t>INF179KB10K0</t>
  </si>
  <si>
    <t>HDFC FMP 1133D JULY 2018 (1) - IDCW Option - Direct Plan</t>
  </si>
  <si>
    <t>INF179KB17J7</t>
  </si>
  <si>
    <t>HDFC FMP 1133D JULY 2018 (1) - Quarterly IDCW Option</t>
  </si>
  <si>
    <t>INF179KB11K8</t>
  </si>
  <si>
    <t>HDFC FMP 1133D JULY 2018 (1) - Quarterly IDCW Option - Direct Plan</t>
  </si>
  <si>
    <t>INF179KB18J5</t>
  </si>
  <si>
    <t>HDFC FMP 1134D May 2018 (1) - Growth Option</t>
  </si>
  <si>
    <t>INF179KB17E8</t>
  </si>
  <si>
    <t>HDFC FMP 1134D May 2018 (1) - Growth Option - Direct Plan</t>
  </si>
  <si>
    <t>INF179KB14E5</t>
  </si>
  <si>
    <t>HDFC FMP 1134D May 2018 (1) - IDCW Option</t>
  </si>
  <si>
    <t>INF179KB18E6</t>
  </si>
  <si>
    <t>HDFC FMP 1134D May 2018 (1) - IDCW Option - Direct Plan</t>
  </si>
  <si>
    <t>INF179KB15E2</t>
  </si>
  <si>
    <t>HDFC FMP 1134D May 2018 (1) - Quarterly IDCW Option</t>
  </si>
  <si>
    <t>INF179KB19E4</t>
  </si>
  <si>
    <t>HDFC FMP 1134D May 2018 (1) - Quarterly IDCW Option - Direct Plan</t>
  </si>
  <si>
    <t>INF179KB16E0</t>
  </si>
  <si>
    <t>HDFC FMP 1141D August 2018 (1) - Growth Option</t>
  </si>
  <si>
    <t>INF179KB12L4</t>
  </si>
  <si>
    <t>HDFC FMP 1141D August 2018 (1) - Growth Option - Direct Plan</t>
  </si>
  <si>
    <t>INF179KB18K3</t>
  </si>
  <si>
    <t>HDFC FMP 1141D August 2018 (1) - IDCW Option</t>
  </si>
  <si>
    <t>INF179KB13L2</t>
  </si>
  <si>
    <t>HDFC FMP 1141D August 2018 (1) - IDCW Option - Direct Plan</t>
  </si>
  <si>
    <t>INF179KB19K1</t>
  </si>
  <si>
    <t>HDFC FMP 1141D August 2018 (1) - Quarterly IDCW Option</t>
  </si>
  <si>
    <t>INF179KB14L0</t>
  </si>
  <si>
    <t>HDFC FMP 1141D August 2018 (1) - Quarterly IDCW Option - Direct Plan</t>
  </si>
  <si>
    <t>INF179KB11L6</t>
  </si>
  <si>
    <t>HDFC FMP 1146D April 2018 (1) - Growth Option</t>
  </si>
  <si>
    <t>INF179KB15D4</t>
  </si>
  <si>
    <t>HDFC FMP 1146D April 2018 (1) - Growth Option - Direct Plan</t>
  </si>
  <si>
    <t>INF179KB12D1</t>
  </si>
  <si>
    <t>HDFC FMP 1146D April 2018 (1) - IDCW Option</t>
  </si>
  <si>
    <t>INF179KB16D2</t>
  </si>
  <si>
    <t>HDFC FMP 1146D April 2018 (1) - IDCW Option - Direct Plan</t>
  </si>
  <si>
    <t>INF179KB13D9</t>
  </si>
  <si>
    <t>HDFC FMP 1146D April 2018 (1) - Quarterly IDCW Option</t>
  </si>
  <si>
    <t>INF179KB17D0</t>
  </si>
  <si>
    <t>HDFC FMP 1146D April 2018 (1) - Quarterly IDCW Option - Direct Plan</t>
  </si>
  <si>
    <t>INF179KB14D7</t>
  </si>
  <si>
    <t>HDFC FMP 1146D February 2019 (1) - Growth Option</t>
  </si>
  <si>
    <t>INF179KC1395</t>
  </si>
  <si>
    <t>HDFC FMP 1146D February 2019 (1) - Growth Option - Direct Plan</t>
  </si>
  <si>
    <t>INF179KC1361</t>
  </si>
  <si>
    <t>HDFC FMP 1146D February 2019 (1) - IDCW Option</t>
  </si>
  <si>
    <t>INF179KC1403</t>
  </si>
  <si>
    <t>HDFC FMP 1146D February 2019 (1) - IDCW Option - Direct Plan</t>
  </si>
  <si>
    <t>INF179KC1379</t>
  </si>
  <si>
    <t>HDFC FMP 1146D February 2019 (1) - Quarterly IDCW Option</t>
  </si>
  <si>
    <t>INF179KC1411</t>
  </si>
  <si>
    <t>HDFC FMP 1146D February 2019 (1) - Quarterly IDCW Option - Direct Plan</t>
  </si>
  <si>
    <t>INF179KC1387</t>
  </si>
  <si>
    <t>HDFC FMP 1154D February 2019 (1) - Growth Option</t>
  </si>
  <si>
    <t>INF179KC1338</t>
  </si>
  <si>
    <t>HDFC FMP 1154D February 2019 (1) - Growth Option - Direct Plan</t>
  </si>
  <si>
    <t>INF179KC1304</t>
  </si>
  <si>
    <t>HDFC FMP 1154D February 2019 (1) - IDCW Option</t>
  </si>
  <si>
    <t>INF179KC1346</t>
  </si>
  <si>
    <t>HDFC FMP 1154D February 2019 (1) - IDCW Option - Direct Plan</t>
  </si>
  <si>
    <t>INF179KC1312</t>
  </si>
  <si>
    <t>HDFC FMP 1154D February 2019 (1) - Quarterly IDCW Option</t>
  </si>
  <si>
    <t>INF179KC1353</t>
  </si>
  <si>
    <t>HDFC FMP 1154D February 2019 (1) - Quarterly IDCW Option - Direct Plan</t>
  </si>
  <si>
    <t>INF179KC1320</t>
  </si>
  <si>
    <t>HDFC FMP 1168D January 2019 (1) - Growth Option</t>
  </si>
  <si>
    <t>INF179KC1270</t>
  </si>
  <si>
    <t>HDFC FMP 1168D January 2019 (1) - Growth Option - Direct Plan</t>
  </si>
  <si>
    <t>INF179KC1247</t>
  </si>
  <si>
    <t>HDFC FMP 1168D January 2019 (1) - IDCW Option</t>
  </si>
  <si>
    <t>INF179KC1288</t>
  </si>
  <si>
    <t>HDFC FMP 1168D January 2019 (1) - IDCW Option - Direct Plan</t>
  </si>
  <si>
    <t>INF179KC1254</t>
  </si>
  <si>
    <t>HDFC FMP 1168D January 2019 (1) - Quarterly IDCW Option</t>
  </si>
  <si>
    <t>INF179KC1296</t>
  </si>
  <si>
    <t>HDFC FMP 1168D January 2019 (1) - Quarterly IDCW Option - Direct Plan</t>
  </si>
  <si>
    <t>INF179KC1262</t>
  </si>
  <si>
    <t>HDFC FMP 1175D January 2019 (1) - Growth Option</t>
  </si>
  <si>
    <t>INF179KC1213</t>
  </si>
  <si>
    <t>HDFC FMP 1175D January 2019 (1) - Growth Option - Direct Plan</t>
  </si>
  <si>
    <t>INF179KC1189</t>
  </si>
  <si>
    <t>HDFC FMP 1175D January 2019 (1) - IDCW Option</t>
  </si>
  <si>
    <t>INF179KC1221</t>
  </si>
  <si>
    <t>HDFC FMP 1175D January 2019 (1) - IDCW Option - Direct Plan</t>
  </si>
  <si>
    <t>INF179KC1197</t>
  </si>
  <si>
    <t>HDFC FMP 1175D January 2019 (1) - Quarterly IDCW Option</t>
  </si>
  <si>
    <t>INF179KC1239</t>
  </si>
  <si>
    <t>HDFC FMP 1175D January 2019 (1) - Quarterly IDCW Option - Direct Plan</t>
  </si>
  <si>
    <t>INF179KC1205</t>
  </si>
  <si>
    <t>HDFC FMP 1177D March 2018 (1) - Growth Option</t>
  </si>
  <si>
    <t>INF179KB17B4</t>
  </si>
  <si>
    <t>HDFC FMP 1177D March 2018 (1) - Growth Option - Direct Plan</t>
  </si>
  <si>
    <t>INF179KB14B1</t>
  </si>
  <si>
    <t>HDFC FMP 1177D March 2018 (1) - IDCW Option</t>
  </si>
  <si>
    <t>INF179KB18B2</t>
  </si>
  <si>
    <t>HDFC FMP 1177D March 2018 (1) - IDCW Option - Direct Plan</t>
  </si>
  <si>
    <t>INF179KB15B8</t>
  </si>
  <si>
    <t>HDFC FMP 1177D March 2018 (1) - Quarterly IDCW Option</t>
  </si>
  <si>
    <t>INF179KB19B0</t>
  </si>
  <si>
    <t>HDFC FMP 1177D March 2018 (1) - Quarterly IDCW Option - Direct Plan</t>
  </si>
  <si>
    <t>INF179KB16B6</t>
  </si>
  <si>
    <t>HDFC FMP 1181D April 2018 (1) - Growth Option</t>
  </si>
  <si>
    <t>INF179KB19C8</t>
  </si>
  <si>
    <t>HDFC FMP 1181D April 2018 (1) - Growth Option - Direct Plan</t>
  </si>
  <si>
    <t>INF179KB16C4</t>
  </si>
  <si>
    <t>HDFC FMP 1181D April 2018 (1) - IDCW Option</t>
  </si>
  <si>
    <t>INF179KB10D5</t>
  </si>
  <si>
    <t>HDFC FMP 1181D April 2018 (1) - IDCW Option - Direct Plan</t>
  </si>
  <si>
    <t>INF179KB17C2</t>
  </si>
  <si>
    <t>HDFC FMP 1181D April 2018 (1) - Quarterly IDCW Option</t>
  </si>
  <si>
    <t>INF179KB11D3</t>
  </si>
  <si>
    <t>HDFC FMP 1181D April 2018 (1) - Quarterly IDCW Option - Direct Plan</t>
  </si>
  <si>
    <t>INF179KB18C0</t>
  </si>
  <si>
    <t>HDFC FMP 1182D January 2019 (1) - Growth Option</t>
  </si>
  <si>
    <t>INF179KC1155</t>
  </si>
  <si>
    <t>HDFC FMP 1182D January 2019 (1) - Growth Option - Direct Plan</t>
  </si>
  <si>
    <t>INF179KC1122</t>
  </si>
  <si>
    <t>HDFC FMP 1182D January 2019 (1) - IDCW Option</t>
  </si>
  <si>
    <t>INF179KC1163</t>
  </si>
  <si>
    <t>HDFC FMP 1182D January 2019 (1) - Quarterly IDCW Option</t>
  </si>
  <si>
    <t>INF179KC1171</t>
  </si>
  <si>
    <t>HDFC FMP 1182D January 2019 (1) - Quarterly IDCW Option - Direct Plan</t>
  </si>
  <si>
    <t>INF179KC1148</t>
  </si>
  <si>
    <t>HDFC FMP 1183D April 2018 (1) - Growth Option</t>
  </si>
  <si>
    <t>INF179KB13C1</t>
  </si>
  <si>
    <t>HDFC FMP 1183D April 2018 (1) - Growth Option - Direct Plan</t>
  </si>
  <si>
    <t>INF179KB10C7</t>
  </si>
  <si>
    <t>HDFC FMP 1183D April 2018 (1) - IDCW Option</t>
  </si>
  <si>
    <t>INF179KB14C9</t>
  </si>
  <si>
    <t>HDFC FMP 1183D April 2018 (1) - IDCW Option - Direct Plan</t>
  </si>
  <si>
    <t>INF179KB11C5</t>
  </si>
  <si>
    <t>HDFC FMP 1183D April 2018 (1) - Quarterly IDCW Option</t>
  </si>
  <si>
    <t>INF179KB15C6</t>
  </si>
  <si>
    <t>HDFC FMP 1183D April 2018 (1) - Quarterly IDCW Option - Direct Plan</t>
  </si>
  <si>
    <t>INF179KB12C3</t>
  </si>
  <si>
    <t>HDFC FMP 1190D January 2019 (1) - Growth Option</t>
  </si>
  <si>
    <t>INF179KC1098</t>
  </si>
  <si>
    <t>HDFC FMP 1190D January 2019 (1) - Growth Option - Direct Plan</t>
  </si>
  <si>
    <t>INF179KC1064</t>
  </si>
  <si>
    <t>HDFC FMP 1190D January 2019 (1) - IDCW Option - Direct Plan</t>
  </si>
  <si>
    <t>INF179KC1072</t>
  </si>
  <si>
    <t>HDFC FMP 1190D January 2019 (1) - Quarterly IDCW Option</t>
  </si>
  <si>
    <t>INF179KC1114</t>
  </si>
  <si>
    <t>HDFC FMP 1190D January 2019 (1) - Quarterly IDCW Option - Direct Plan</t>
  </si>
  <si>
    <t>INF179KC1080</t>
  </si>
  <si>
    <t>HDFC FMP 1196D December 2018 (1) - Growth Option</t>
  </si>
  <si>
    <t>INF179KC1031</t>
  </si>
  <si>
    <t>HDFC FMP 1196D December 2018 (1) - Growth Option - Direct Plan</t>
  </si>
  <si>
    <t>INF179KB19Z9</t>
  </si>
  <si>
    <t>HDFC FMP 1196D December 2018 (1) - IDCW Option</t>
  </si>
  <si>
    <t>INF179KC1049</t>
  </si>
  <si>
    <t>HDFC FMP 1196D December 2018 (1) - IDCW Option - Direct Plan</t>
  </si>
  <si>
    <t>INF179KC1015</t>
  </si>
  <si>
    <t>HDFC FMP 1196D December 2018 (1) - Quarterly IDCW Option</t>
  </si>
  <si>
    <t>INF179KC1056</t>
  </si>
  <si>
    <t>HDFC FMP 1196D December 2018 (1) - Quarterly IDCW Option - Direct Plan</t>
  </si>
  <si>
    <t>INF179KC1023</t>
  </si>
  <si>
    <t>HDFC FMP 1203D December 2018 (1) - Growth Option</t>
  </si>
  <si>
    <t>INF179KB16Z5</t>
  </si>
  <si>
    <t>HDFC FMP 1203D December 2018 (1) - Growth Option - Direct Plan</t>
  </si>
  <si>
    <t>INF179KB13Z2</t>
  </si>
  <si>
    <t>HDFC FMP 1203D December 2018 (1) - IDCW Option</t>
  </si>
  <si>
    <t>INF179KB17Z3</t>
  </si>
  <si>
    <t>HDFC FMP 1203D December 2018 (1) - Quarterly IDCW Option</t>
  </si>
  <si>
    <t>INF179KB18Z1</t>
  </si>
  <si>
    <t>HDFC FMP 1208D March 2018 (1) - Growth Option</t>
  </si>
  <si>
    <t>INF179KB1Y36</t>
  </si>
  <si>
    <t>HDFC FMP 1208D March 2018 (1) - Growth Option - Direct Plan</t>
  </si>
  <si>
    <t>INF179KB1Y02</t>
  </si>
  <si>
    <t>HDFC FMP 1208D March 2018 (1) - IDCW Option</t>
  </si>
  <si>
    <t>INF179KB1Y44</t>
  </si>
  <si>
    <t>HDFC FMP 1208D March 2018 (1) - IDCW Option - Direct Plan</t>
  </si>
  <si>
    <t>INF179KB1Y10</t>
  </si>
  <si>
    <t>HDFC FMP 1208D March 2018 (1) - Quarterly IDCW Option</t>
  </si>
  <si>
    <t>INF179KB1Y51</t>
  </si>
  <si>
    <t>HDFC FMP 1208D March 2018 (1) - Quarterly IDCW Option - Direct Plan</t>
  </si>
  <si>
    <t>INF179KB1Y28</t>
  </si>
  <si>
    <t>HDFC FMP 1211D December 2018 (1) - Growth Option</t>
  </si>
  <si>
    <t>INF179KB10Z8</t>
  </si>
  <si>
    <t>HDFC FMP 1211D December 2018 (1) - Growth Option - Direct Plan</t>
  </si>
  <si>
    <t>INF179KB17Y6</t>
  </si>
  <si>
    <t>HDFC FMP 1218D December 2018 (1) - Growth Option</t>
  </si>
  <si>
    <t>INF179KB14Y3</t>
  </si>
  <si>
    <t>HDFC FMP 1218D December 2018 (1) - Growth Option - Direct Plan</t>
  </si>
  <si>
    <t>INF179KB11Y9</t>
  </si>
  <si>
    <t>HDFC FMP 1218D December 2018 (1) - IDCW Option</t>
  </si>
  <si>
    <t>INF179KB15Y0</t>
  </si>
  <si>
    <t>HDFC FMP 1218D December 2018 (1) - IDCW Option - Direct Plan</t>
  </si>
  <si>
    <t>INF179KB12Y7</t>
  </si>
  <si>
    <t>HDFC FMP 1218D December 2018 (1) - Quarterly IDCW Option</t>
  </si>
  <si>
    <t>INF179KB16Y8</t>
  </si>
  <si>
    <t>HDFC FMP 1224D DECEMBER 2018 (1) - Growth Option</t>
  </si>
  <si>
    <t>INF179KB18X6</t>
  </si>
  <si>
    <t>HDFC FMP 1224D DECEMBER 2018 (1) - Growth Option - Direct Plan</t>
  </si>
  <si>
    <t>INF179KB15X2</t>
  </si>
  <si>
    <t>HDFC FMP 1224D DECEMBER 2018 (1) - IDCW Option</t>
  </si>
  <si>
    <t>INF179KB19X4</t>
  </si>
  <si>
    <t>HDFC FMP 1224D DECEMBER 2018 (1) - IDCW Option - Direct Plan</t>
  </si>
  <si>
    <t>INF179KB16X0</t>
  </si>
  <si>
    <t>HDFC FMP 1224D DECEMBER 2018 (1) - Quarterly IDCW Option</t>
  </si>
  <si>
    <t>INF179KB10Y1</t>
  </si>
  <si>
    <t>HDFC FMP 1232D NOVEMBER 2018 (1) - Growth Option</t>
  </si>
  <si>
    <t>INF179KB18W8</t>
  </si>
  <si>
    <t>HDFC FMP 1232D NOVEMBER 2018 (1) - Growth Option - Direct Plan</t>
  </si>
  <si>
    <t>INF179KB15W4</t>
  </si>
  <si>
    <t>HDFC FMP 1232D NOVEMBER 2018 (1) - Quarterly IDCW Option</t>
  </si>
  <si>
    <t>INF179KB10X3</t>
  </si>
  <si>
    <t>HDFC FMP 1232D NOVEMBER 2018 (1) - Quarterly IDCW Option - Direct Plan</t>
  </si>
  <si>
    <t>INF179KB17W0</t>
  </si>
  <si>
    <t>HDFC FMP 1246D NOVEMBER 2018 (1) - Growth Option</t>
  </si>
  <si>
    <t>INF179KB12W1</t>
  </si>
  <si>
    <t>HDFC FMP 1246D NOVEMBER 2018 (1) - Growth Option - Direct Plan</t>
  </si>
  <si>
    <t>INF179KB19V8</t>
  </si>
  <si>
    <t>HDFC FMP 1246D NOVEMBER 2018 (1) - IDCW Option</t>
  </si>
  <si>
    <t>INF179KB13W9</t>
  </si>
  <si>
    <t>HDFC FMP 1246D NOVEMBER 2018 (1) - IDCW Option - Direct Plan</t>
  </si>
  <si>
    <t>INF179KB10W5</t>
  </si>
  <si>
    <t>HDFC FMP 1246D NOVEMBER 2018 (1) - Quarterly IDCW Option</t>
  </si>
  <si>
    <t>INF179KB14W7</t>
  </si>
  <si>
    <t>HDFC FMP 1246D NOVEMBER 2018 (1) - Quarterly IDCW Option - Direct Plan</t>
  </si>
  <si>
    <t>INF179KB11W3</t>
  </si>
  <si>
    <t>HDFC FMP 1260D October 2018 (1) - Growth Option</t>
  </si>
  <si>
    <t>INF179KB16V4</t>
  </si>
  <si>
    <t>HDFC FMP 1260D October 2018 (1) - Growth Option - Direct Plan</t>
  </si>
  <si>
    <t>INF179KB13V1</t>
  </si>
  <si>
    <t>HDFC FMP 1260D October 2018 (1) - Quarterly IDCW Option - Direct Plan</t>
  </si>
  <si>
    <t>INF179KB15V6</t>
  </si>
  <si>
    <t>HDFC FMP 1261D October 2018 (1) - Growth Option</t>
  </si>
  <si>
    <t>INF179KB10V7</t>
  </si>
  <si>
    <t>HDFC FMP 1261D October 2018 (1) - Growth Option - Direct Plan</t>
  </si>
  <si>
    <t>INF179KB17U4</t>
  </si>
  <si>
    <t>HDFC FMP 1261D October 2018 (1) - IDCW Option - Direct Plan</t>
  </si>
  <si>
    <t>INF179KB18U2</t>
  </si>
  <si>
    <t>HDFC FMP 1261D October 2018 (1) - Quarterly IDCW Option - Direct Plan</t>
  </si>
  <si>
    <t>INF179KB19U0</t>
  </si>
  <si>
    <t>HDFC FMP 1265D October 2018 (1) - Growth Option</t>
  </si>
  <si>
    <t>INF179KB14U1</t>
  </si>
  <si>
    <t>HDFC FMP 1265D October 2018 (1) - Growth Option - Direct Plan</t>
  </si>
  <si>
    <t>INF179KB11U7</t>
  </si>
  <si>
    <t>HDFC FMP 1265D October 2018 (1) - IDCW Option</t>
  </si>
  <si>
    <t>INF179KB15U8</t>
  </si>
  <si>
    <t>HDFC FMP 1265D October 2018 (1) - IDCW Option - Direct Plan</t>
  </si>
  <si>
    <t>INF179KB12U5</t>
  </si>
  <si>
    <t>HDFC FMP 1265D October 2018 (1) - Quarterly IDCW Option</t>
  </si>
  <si>
    <t>INF179KB16U6</t>
  </si>
  <si>
    <t>HDFC FMP 1265D October 2018 (1) - Quarterly IDCW Option - Direct Plan</t>
  </si>
  <si>
    <t>INF179KB13U3</t>
  </si>
  <si>
    <t>HDFC FMP 1274D October 2018 (1) - Growth Option</t>
  </si>
  <si>
    <t>INF179KB18T4</t>
  </si>
  <si>
    <t>HDFC FMP 1274D October 2018 (1) - Growth Option - Direct Plan</t>
  </si>
  <si>
    <t>INF179KB15T0</t>
  </si>
  <si>
    <t>HDFC FMP 1274D October 2018 (1) - IDCW Option</t>
  </si>
  <si>
    <t>INF179KB19T2</t>
  </si>
  <si>
    <t>HDFC FMP 1274D October 2018 (1) - IDCW Option - Direct Plan</t>
  </si>
  <si>
    <t>INF179KB16T8</t>
  </si>
  <si>
    <t>HDFC FMP 1274D October 2018 (1) - Quarterly IDCW Option</t>
  </si>
  <si>
    <t>INF179KB10U9</t>
  </si>
  <si>
    <t>HDFC FMP 1274D October 2018 (1) - Quarterly IDCW Option - Direct Plan</t>
  </si>
  <si>
    <t>INF179KB17T6</t>
  </si>
  <si>
    <t>HDFC FMP 1280D October 2018 (1) - Growth Option</t>
  </si>
  <si>
    <t>INF179KB16S0</t>
  </si>
  <si>
    <t>HDFC FMP 1280D October 2018 (1) - Growth Option - Direct Plan</t>
  </si>
  <si>
    <t>INF179KB13S7</t>
  </si>
  <si>
    <t>HDFC FMP 1280D October 2018 (1) - Quarterly IDCW Option</t>
  </si>
  <si>
    <t>INF179KB18S6</t>
  </si>
  <si>
    <t>HDFC FMP 1344D October 2018 (1) - Growth Option</t>
  </si>
  <si>
    <t>INF179KB12T7</t>
  </si>
  <si>
    <t>HDFC FMP 1344D October 2018 (1) - Growth Option - Direct Plan</t>
  </si>
  <si>
    <t>INF179KB19S4</t>
  </si>
  <si>
    <t>HDFC FMP 1344D October 2018 (1) - IDCW Option</t>
  </si>
  <si>
    <t>INF179KB13T5</t>
  </si>
  <si>
    <t>HDFC FMP 1344D October 2018 (1) - IDCW Option - Direct Plan</t>
  </si>
  <si>
    <t>INF179KB10T1</t>
  </si>
  <si>
    <t>HDFC FMP 1344D October 2018 (1) - Quarterly IDCW Option</t>
  </si>
  <si>
    <t>INF179KB14T3</t>
  </si>
  <si>
    <t>HDFC FMP 1344D October 2018 (1) - Quarterly IDCW Option - Direct Plan</t>
  </si>
  <si>
    <t>INF179KB11T9</t>
  </si>
  <si>
    <t>HDFC FMP 1372D September 2018 (1) - Growth Option</t>
  </si>
  <si>
    <t>INF179KB10S3</t>
  </si>
  <si>
    <t>HDFC FMP 1372D September 2018 (1) - Growth Option - Direct Plan</t>
  </si>
  <si>
    <t>INF179KB17R0</t>
  </si>
  <si>
    <t>HDFC FMP 1372D September 2018 (1) - IDCW Option</t>
  </si>
  <si>
    <t>INF179KB11S1</t>
  </si>
  <si>
    <t>HDFC FMP 1372D September 2018 (1) - IDCW Option - Direct Plan</t>
  </si>
  <si>
    <t>INF179KB18R8</t>
  </si>
  <si>
    <t>HDFC FMP 1372D September 2018 (1) - Quarterly IDCW Option - Direct Plan</t>
  </si>
  <si>
    <t>INF179KB19R6</t>
  </si>
  <si>
    <t>HDFC FMP 1381D September 2018 (1) - Growth Option</t>
  </si>
  <si>
    <t>INF179KB12Q3</t>
  </si>
  <si>
    <t>HDFC FMP 1381D September 2018 (1) - Growth Option - Direct Plan</t>
  </si>
  <si>
    <t>INF179KB19P0</t>
  </si>
  <si>
    <t>HDFC FMP 1381D September 2018 (1) - IDCW Option</t>
  </si>
  <si>
    <t>INF179KB13Q1</t>
  </si>
  <si>
    <t>HDFC FMP 1381D September 2018 (1) - IDCW Option - Direct Plan</t>
  </si>
  <si>
    <t>INF179KB10Q7</t>
  </si>
  <si>
    <t>HDFC FMP 1381D September 2018 (1) - Quarterly IDCW Option</t>
  </si>
  <si>
    <t>INF179KB14Q9</t>
  </si>
  <si>
    <t>HDFC FMP 1381D September 2018 (1) - Quarterly IDCW Option - Direct Plan</t>
  </si>
  <si>
    <t>INF179KB11Q5</t>
  </si>
  <si>
    <t>HDFC FMP 1430D July 2017 (1) - Direct option - Growth Plan</t>
  </si>
  <si>
    <t>INF179KB1V96</t>
  </si>
  <si>
    <t>HDFC FMP 1430D July 2017 (1) - Direct option - IDCW Plan</t>
  </si>
  <si>
    <t>INF179KB1W04</t>
  </si>
  <si>
    <t>HDFC FMP 1430D July 2017 (1) - Direct option - Quarterly IDCW Plan</t>
  </si>
  <si>
    <t>INF179KB1W20</t>
  </si>
  <si>
    <t>HDFC FMP 1430D July 2017 (1) - Regular Option  - Growth Plan</t>
  </si>
  <si>
    <t>INF179KB1W38</t>
  </si>
  <si>
    <t>HDFC FMP 1430D July 2017 (1) - Regular Option  - IDCW Plan</t>
  </si>
  <si>
    <t>INF179KB1W46</t>
  </si>
  <si>
    <t>HDFC FMP 1430D July 2017 (1) - Regular Option  - Quarterly IDCW Plan</t>
  </si>
  <si>
    <t>INF179KB1W53</t>
  </si>
  <si>
    <t>HDFC FMP 1434D May 2018 (1) - Growth Option</t>
  </si>
  <si>
    <t>INF179KB11E1</t>
  </si>
  <si>
    <t>HDFC FMP 1434D May 2018 (1) - Growth Option - Direct Plan</t>
  </si>
  <si>
    <t>INF179KB18D8</t>
  </si>
  <si>
    <t>HDFC FMP 1434D May 2018 (1) - IDCW Option</t>
  </si>
  <si>
    <t>INF179KB12E9</t>
  </si>
  <si>
    <t>HDFC FMP 1434D May 2018 (1) - IDCW Option - Direct Plan</t>
  </si>
  <si>
    <t>INF179KB19D6</t>
  </si>
  <si>
    <t>HDFC FMP 1434D May 2018 (1) - Quarterly IDCW Option</t>
  </si>
  <si>
    <t>INF179KB13E7</t>
  </si>
  <si>
    <t>HDFC FMP 1434D May 2018 (1) - Quarterly IDCW Option - Direct Plan</t>
  </si>
  <si>
    <t>INF179KB10E3</t>
  </si>
  <si>
    <t>HDFC FMP 1487D August 2018 (1) - Growth Option</t>
  </si>
  <si>
    <t>INF179KB12O8</t>
  </si>
  <si>
    <t>HDFC FMP 1487D August 2018 (1) - Growth Option - Direct Plan</t>
  </si>
  <si>
    <t>INF179KB19N5</t>
  </si>
  <si>
    <t>HDFC FMP 1487D August 2018 (1) - IDCW Option</t>
  </si>
  <si>
    <t>INF179KB13O6</t>
  </si>
  <si>
    <t>HDFC FMP 1487D August 2018 (1) - IDCW Option - Direct Plan</t>
  </si>
  <si>
    <t>INF179KB10O2</t>
  </si>
  <si>
    <t>HDFC FMP 1487D August 2018 (1) - Quarterly IDCW Option - Direct Plan</t>
  </si>
  <si>
    <t>INF179KB11O0</t>
  </si>
  <si>
    <t>HDFC FMP 1846D August 2013 (1) - Growth Option</t>
  </si>
  <si>
    <t>INF179KB15P8</t>
  </si>
  <si>
    <t>HDFC FMP 1846D August 2013 (1) - Growth Option - Direct Plan</t>
  </si>
  <si>
    <t>INF179KB11P7</t>
  </si>
  <si>
    <t>HDFC FMP 1846D August 2013 (1) - IDCW Option</t>
  </si>
  <si>
    <t>INF179KB16P6</t>
  </si>
  <si>
    <t>HDFC FMP 1846D August 2013 (1) - IDCW Option - Direct Plan</t>
  </si>
  <si>
    <t>INF179KB12P5</t>
  </si>
  <si>
    <t>HDFC FMP 3360D March 2014 (1) - Flexi Option</t>
  </si>
  <si>
    <t>INF179KA1II3</t>
  </si>
  <si>
    <t>HDFC FMP 3360D March 2014 (1) - Flexi Option - Direct Plan</t>
  </si>
  <si>
    <t>INF179KA1IE2</t>
  </si>
  <si>
    <t>HDFC FMP 3360D March 2014 (1) - Growth Option</t>
  </si>
  <si>
    <t>INF179KA1IF9</t>
  </si>
  <si>
    <t>HDFC FMP 3360D March 2014 (1) - Growth Option - Direct Plan</t>
  </si>
  <si>
    <t>INF179KA1IB8</t>
  </si>
  <si>
    <t>HDFC FMP 3360D March 2014 (1) - IDCW Option</t>
  </si>
  <si>
    <t>INF179KA1IG7</t>
  </si>
  <si>
    <t>HDFC FMP 3360D March 2014 (1) - IDCW Option - Direct Plan</t>
  </si>
  <si>
    <t>INF179KA1IC6</t>
  </si>
  <si>
    <t>HDFC FMP 3360D March 2014 (1) - Quarterly IDCW Option</t>
  </si>
  <si>
    <t>INF179KA1IH5</t>
  </si>
  <si>
    <t>HDFC FMP 3360D March 2014 (1) - Quarterly IDCW Option - Direct Plan</t>
  </si>
  <si>
    <t>INF179KA1ID4</t>
  </si>
  <si>
    <t>HSBC Fixed Term Series 134 - Direct Plan Growth Option</t>
  </si>
  <si>
    <t>INF336L01MV7</t>
  </si>
  <si>
    <t>HSBC Fixed Term Series 134 - Dividend Option</t>
  </si>
  <si>
    <t>INF336L01MY1</t>
  </si>
  <si>
    <t>HSBC FTS 134 - IDCW - Tenure 1118 Days - Maturity: 29-Jun-2021</t>
  </si>
  <si>
    <t>INF336L01MX3</t>
  </si>
  <si>
    <t>HSBC FTS 134 - IDCW Direct Plan - Tenure 1118 Days - Maturity: 29-Jun-2021</t>
  </si>
  <si>
    <t>INF336L01MW5</t>
  </si>
  <si>
    <t>HSBC Fixed Term Series 135 - Direct Plan Growth Option</t>
  </si>
  <si>
    <t>INF336L01MZ8</t>
  </si>
  <si>
    <t>HSBC Fixed Term Series 135 - Growth Option</t>
  </si>
  <si>
    <t>INF336L01NB7</t>
  </si>
  <si>
    <t>HSBC FTS 135 - IDCW - Tenure 1117 Days - Maturity: 30-Jul-2021</t>
  </si>
  <si>
    <t>INF336L01NC5</t>
  </si>
  <si>
    <t>HSBC FTS 135 - IDCW Direct Plan - Tenure 1117 Days - Maturity: 30-Jul-2021</t>
  </si>
  <si>
    <t>INF336L01NA9</t>
  </si>
  <si>
    <t>HSBC Fixed Term Series 136 - Direct Plan Growth Option</t>
  </si>
  <si>
    <t>INF336L01ND3</t>
  </si>
  <si>
    <t>HSBC Fixed Term Series 136 - Growth Option</t>
  </si>
  <si>
    <t>INF336L01NF8</t>
  </si>
  <si>
    <t>HSBC FTS 136 - IDCW - Tenure 1145 Days - Maturity: 30-Sep-2021</t>
  </si>
  <si>
    <t>INF336L01NG6</t>
  </si>
  <si>
    <t>HSBC FTS 136 - IDCW Direct Plan - Tenure 1145 Days - Maturity: 30-Sep-2021</t>
  </si>
  <si>
    <t>INF336L01NE1</t>
  </si>
  <si>
    <t>HSBC Fixed Term Series 137 - Growth Option</t>
  </si>
  <si>
    <t>INF336L01NP7</t>
  </si>
  <si>
    <t>HSBC Fixed Term Series 137 Direct Plan Growth Option</t>
  </si>
  <si>
    <t>INF336L01NN2</t>
  </si>
  <si>
    <t>HSBC FTS 137 - IDCW - Tenure 1187 Days - Maturity: 18-Apr-2022</t>
  </si>
  <si>
    <t>INF336L01NQ5</t>
  </si>
  <si>
    <t>HSBC FTS 137 - IDCW Direct Plan - Tenure 1187 Days - Maturity: 18-Apr-2022</t>
  </si>
  <si>
    <t>INF336L01NO0</t>
  </si>
  <si>
    <t>HSBC Fixed Term Series 139 - Direct Plan - Direct Plan - Growth Option</t>
  </si>
  <si>
    <t>INF336L01NR3</t>
  </si>
  <si>
    <t>HSBC Fixed Term Series 139 - Growth Option</t>
  </si>
  <si>
    <t>INF336L01NT9</t>
  </si>
  <si>
    <t>HSBC FTS 139 - IDCW - Tenure 1163 Days - Maturity: 03-May-2022</t>
  </si>
  <si>
    <t>INF336L01NU7</t>
  </si>
  <si>
    <t>HSBC FTS 139 - IDCW Direct Plan - Tenure 1163 Days - Maturity: 03-May-2022</t>
  </si>
  <si>
    <t>INF336L01NS1</t>
  </si>
  <si>
    <t>ICICI Prudential Capital Protection Oriented Fund - Series XI - Plan A 2056 Days - Cumulative Option</t>
  </si>
  <si>
    <t>INF109KB1K88</t>
  </si>
  <si>
    <t>ICICI Prudential Capital Protection Oriented Fund - Series XI - Plan A 2056 Days - Direct Plan - Cumulative Option</t>
  </si>
  <si>
    <t>INF109KB1L04</t>
  </si>
  <si>
    <t>ICICI Prudential Capital Protection Oriented Fund - Series XI - Plan A 2056 Days - Direct Plan - IDCW Option</t>
  </si>
  <si>
    <t>INF109KB1L12</t>
  </si>
  <si>
    <t>ICICI Prudential Capital Protection Oriented Fund - Series XI - Plan A 2056 Days - IDCW Option</t>
  </si>
  <si>
    <t>INF109KB1K96</t>
  </si>
  <si>
    <t>ICICI Prudential Capital Protection Oriented Fund - Series XIV - Plan A 1275 Days - Cumulative Option</t>
  </si>
  <si>
    <t>INF109KC1PC4</t>
  </si>
  <si>
    <t>ICICI Prudential Capital Protection Oriented Fund - Series XIV - Plan A 1275 Days - Direct Plan - Cumulative Option</t>
  </si>
  <si>
    <t>INF109KC1PE0</t>
  </si>
  <si>
    <t>ICICI Prudential Capital Protection Oriented Fund - Series XIV - Plan A 1275 Days - Direct Plan - IDCW Option</t>
  </si>
  <si>
    <t>INF109KC1PF7</t>
  </si>
  <si>
    <t>ICICI Prudential Capital Protection Oriented Fund - Series XIV - Plan A 1275 Days - IDCW Option</t>
  </si>
  <si>
    <t>INF109KC1PD2</t>
  </si>
  <si>
    <t>ICICI Prudential Fixed Maturity Plan - Series 74 - 9 Years Plan U Direct Plan IDCW Option</t>
  </si>
  <si>
    <t>INF109KA1WP4</t>
  </si>
  <si>
    <t>ICICI Prudential Fixed Maturity Plan - Series 74 -9 Years Plan U Direct Plan Cumulative Option</t>
  </si>
  <si>
    <t>INF109KA1WO7</t>
  </si>
  <si>
    <t>ICICI Prudential Fixed Maturity Plan -Series 74 -9 Years Plan U Cumulative Option</t>
  </si>
  <si>
    <t>INF109KA1WM1</t>
  </si>
  <si>
    <t>ICICI Prudential Fixed Maturity Plan -Series 74 -9 Years Plan U IDCW Option</t>
  </si>
  <si>
    <t>INF109KA1WN9</t>
  </si>
  <si>
    <t>ICICI Prudential Fixed Maturity Plan - Series 82 - 1141 Days Plan Y - Cumulative Option</t>
  </si>
  <si>
    <t>INF109KC1CP4</t>
  </si>
  <si>
    <t>ICICI Prudential Fixed Maturity Plan - Series 82 - 1141 Days Plan Y - Direct Plan Cumulative Option</t>
  </si>
  <si>
    <t>INF109KC1CS8</t>
  </si>
  <si>
    <t>ICICI Prudential Fixed Maturity Plan - Series 82 - 1141 Days Plan Y - Direct Plan Half Yearly IDCW Option</t>
  </si>
  <si>
    <t>INF109KC1CT6</t>
  </si>
  <si>
    <t>ICICI Prudential Fixed Maturity Plan - Series 82 - 1141 Days Plan Y - Half Yearly IDCW Option</t>
  </si>
  <si>
    <t>INF109KC1CQ2</t>
  </si>
  <si>
    <t>ICICI Prudential Fixed Maturity Plan - Series 82 - 1141 Days Plan Y - Quarterly IDCW Option</t>
  </si>
  <si>
    <t>INF109KC1CR0</t>
  </si>
  <si>
    <t>ICICI Prudential Fixed Maturity Plan - Series 82 - 1170 Days Plan R - Cumulative Option</t>
  </si>
  <si>
    <t>INF109KC1AV6</t>
  </si>
  <si>
    <t>ICICI Prudential Fixed Maturity Plan - Series 82 - 1170 Days Plan R - Direct Plan Cumulative Option</t>
  </si>
  <si>
    <t>INF109KC1AY0</t>
  </si>
  <si>
    <t>ICICI Prudential Fixed Maturity Plan - Series 82 - 1170 Days Plan R - Direct Plan Quarterly IDCW Option</t>
  </si>
  <si>
    <t>INF109KC1BA8</t>
  </si>
  <si>
    <t>ICICI Prudential Fixed Maturity Plan - Series 82 - 1170 Days Plan R - Half Yearly IDCW Option</t>
  </si>
  <si>
    <t>INF109KC1AW4</t>
  </si>
  <si>
    <t>ICICI Prudential Fixed Maturity Plan - Series 82 - 1170 Days Plan R - Quarterly IDCW Option</t>
  </si>
  <si>
    <t>INF109KC1AX2</t>
  </si>
  <si>
    <t>ICICI Prudential Fixed Maturity Plan - Series 83 - 1100 Days Plan O - Cumulative Option</t>
  </si>
  <si>
    <t>INF109KC1HG2</t>
  </si>
  <si>
    <t>ICICI Prudential Fixed Maturity Plan - Series 83 - 1100 Days Plan O - Direct Plan Cumulative Option</t>
  </si>
  <si>
    <t>INF109KC1HJ6</t>
  </si>
  <si>
    <t>ICICI Prudential Fixed Maturity Plan - Series 83 - 1100 Days Plan R - Cumulative Option</t>
  </si>
  <si>
    <t>INF109KC1HU3</t>
  </si>
  <si>
    <t>ICICI Prudential Fixed Maturity Plan - Series 83 - 1100 Days Plan R - Direct Plan Cumulative Option</t>
  </si>
  <si>
    <t>INF109KC1HX7</t>
  </si>
  <si>
    <t>ICICI Prudential Fixed Maturity Plan - Series 83 - 1100 Days Plan R - Quarterly IDCW Option</t>
  </si>
  <si>
    <t>INF109KC1HV1</t>
  </si>
  <si>
    <t>ICICI Prudential Fixed Maturity Plan - Series 83 - 1100 Days Plan S - Cumulative Option</t>
  </si>
  <si>
    <t>INF109KC1IA3</t>
  </si>
  <si>
    <t>ICICI Prudential Fixed Maturity Plan - Series 83 - 1100 Days Plan S - Direct Plan Cumulative Option</t>
  </si>
  <si>
    <t>INF109KC1ID7</t>
  </si>
  <si>
    <t>ICICI Prudential Fixed Maturity Plan - Series 83 - 1100 Days Plan S - Direct Plan Quarterly IDCW Option</t>
  </si>
  <si>
    <t>INF109KC1IE5</t>
  </si>
  <si>
    <t>ICICI Prudential Fixed Maturity Plan - Series 83 - 1100 Days Plan S - Half Yearly IDCW Option</t>
  </si>
  <si>
    <t>INF109KC1IC9</t>
  </si>
  <si>
    <t>ICICI Prudential Fixed Maturity Plan - Series 83 - 1100 Days Plan S - Quarterly IDCW Option</t>
  </si>
  <si>
    <t>INF109KC1IB1</t>
  </si>
  <si>
    <t>ICICI Prudential Fixed Maturity Plan - Series 83 - 1100 Days Plan X - Cumulative Option</t>
  </si>
  <si>
    <t>INF109KC1JL8</t>
  </si>
  <si>
    <t>ICICI Prudential Fixed Maturity Plan - Series 83 - 1100 Days Plan X - Direct Plan Cumulative Option</t>
  </si>
  <si>
    <t>INF109KC1JO2</t>
  </si>
  <si>
    <t>ICICI Prudential Fixed Maturity Plan - Series 83 - 1100 Days Plan X - Direct Plan Half Yearly IDCW Option</t>
  </si>
  <si>
    <t>INF109KC1JQ7</t>
  </si>
  <si>
    <t>ICICI Prudential Fixed Maturity Plan - Series 83 - 1100 Days Plan X - Direct Plan Quarterly IDCW Option</t>
  </si>
  <si>
    <t>INF109KC1JP9</t>
  </si>
  <si>
    <t>ICICI Prudential Fixed Maturity Plan - Series 83 - 1100 Days Plan X - Half Yearly IDCW Option</t>
  </si>
  <si>
    <t>INF109KC1JN4</t>
  </si>
  <si>
    <t>ICICI Prudential Fixed Maturity Plan - Series 83 - 1100 Days Plan X - Quarterly IDCW Option</t>
  </si>
  <si>
    <t>INF109KC1JM6</t>
  </si>
  <si>
    <t>ICICI Prudential Fixed Maturity Plan - Series 83 - 1101 Days Plan Z - Cumulative Option</t>
  </si>
  <si>
    <t>INF109KC1JX3</t>
  </si>
  <si>
    <t>ICICI Prudential Fixed Maturity Plan - Series 83 - 1101 Days Plan Z - Direct Plan Cumulative Option</t>
  </si>
  <si>
    <t>INF109KC1KA9</t>
  </si>
  <si>
    <t>ICICI Prudential Fixed Maturity Plan - Series 83 - 1101 Days Plan Z - Direct Plan Half Yearly IDCW Option</t>
  </si>
  <si>
    <t>INF109KC1KC5</t>
  </si>
  <si>
    <t>ICICI Prudential Fixed Maturity Plan - Series 83 - 1101 Days Plan Z - Direct Plan Quarterly IDCW Option</t>
  </si>
  <si>
    <t>INF109KC1KB7</t>
  </si>
  <si>
    <t>ICICI Prudential Fixed Maturity Plan - Series 83 - 1101 Days Plan Z - Half Yearly IDCW Option</t>
  </si>
  <si>
    <t>INF109KC1JZ8</t>
  </si>
  <si>
    <t>ICICI Prudential Fixed Maturity Plan - Series 83 - 1101 Days Plan Z - Quarterly IDCW Option</t>
  </si>
  <si>
    <t>INF109KC1JY1</t>
  </si>
  <si>
    <t>ICICI Prudential Fixed Maturity Plan - Series 83 - 1103 Days Plan L - Cumulative Option</t>
  </si>
  <si>
    <t>INF109KC1FY9</t>
  </si>
  <si>
    <t>ICICI Prudential Fixed Maturity Plan - Series 83 - 1103 Days Plan L - Direct Plan Cumulative Option</t>
  </si>
  <si>
    <t>INF109KC1GB5</t>
  </si>
  <si>
    <t>ICICI Prudential Fixed Maturity Plan - Series 83 - 1105 Days Plan F - Cumulative Option</t>
  </si>
  <si>
    <t>INF109KC1EO3</t>
  </si>
  <si>
    <t>ICICI Prudential Fixed Maturity Plan - Series 83 - 1105 Days Plan F - Direct Plan Cumulative Option</t>
  </si>
  <si>
    <t>INF109KC1ER6</t>
  </si>
  <si>
    <t>ICICI Prudential Fixed Maturity Plan - Series 83 - 1105 Days Plan F - Direct Plan Half Yearly IDCW Option</t>
  </si>
  <si>
    <t>INF109KC1ET2</t>
  </si>
  <si>
    <t>ICICI Prudential Fixed Maturity Plan - Series 83 - 1105 Days Plan F - Half Yearly IDCW Option</t>
  </si>
  <si>
    <t>INF109KC1EQ8</t>
  </si>
  <si>
    <t>ICICI Prudential Fixed Maturity Plan - Series 83 - 1105 Days Plan F - Quarterly IDCW Option</t>
  </si>
  <si>
    <t>INF109KC1EP0</t>
  </si>
  <si>
    <t>ICICI Prudential Fixed Maturity Plan - Series 83 - 1105 Days Plan M - Cumulative Option</t>
  </si>
  <si>
    <t>INF109KC1GK6</t>
  </si>
  <si>
    <t>ICICI Prudential Fixed Maturity Plan - Series 83 - 1105 Days Plan M - Direct Plan Cumulative Option</t>
  </si>
  <si>
    <t>INF109KC1GN0</t>
  </si>
  <si>
    <t>ICICI Prudential Fixed Maturity Plan - Series 83 - 1105 Days Plan M - Half Yearly IDCW Option</t>
  </si>
  <si>
    <t>INF109KC1GM2</t>
  </si>
  <si>
    <t>ICICI Prudential Fixed Maturity Plan - Series 83 - 1105 Days Plan M - Quarterly IDCW Option</t>
  </si>
  <si>
    <t>INF109KC1GL4</t>
  </si>
  <si>
    <t>ICICI Prudential Fixed Maturity Plan - Series 83 - 1107 Days Plan Q - Cumulative Option</t>
  </si>
  <si>
    <t>INF109KC1HM0</t>
  </si>
  <si>
    <t>ICICI Prudential Fixed Maturity Plan - Series 83 - 1107 Days Plan Q - Direct Plan Cumulative Option</t>
  </si>
  <si>
    <t>INF109KC1HP3</t>
  </si>
  <si>
    <t>ICICI Prudential Fixed Maturity Plan - Series 83 - 1108 Days Plan H - Cumulative Option</t>
  </si>
  <si>
    <t>INF109KC1FM4</t>
  </si>
  <si>
    <t>ICICI Prudential Fixed Maturity Plan - Series 83 - 1108 Days Plan H - Direct Plan Cumulative Option</t>
  </si>
  <si>
    <t>INF109KC1FP7</t>
  </si>
  <si>
    <t>ICICI Prudential Fixed Maturity Plan - Series 83 - 1108 Days Plan H - Direct Plan Half Yearly IDCW Option</t>
  </si>
  <si>
    <t>INF109KC1FR3</t>
  </si>
  <si>
    <t>ICICI Prudential Fixed Maturity Plan - Series 83 - 1108 Days Plan H - Direct Plan Quarterly IDCW Option</t>
  </si>
  <si>
    <t>INF109KC1FQ5</t>
  </si>
  <si>
    <t>ICICI Prudential Fixed Maturity Plan - Series 83 - 1108 Days Plan H - Half Yearly IDCW Option</t>
  </si>
  <si>
    <t>INF109KC1FO0</t>
  </si>
  <si>
    <t>ICICI Prudential Fixed Maturity Plan - Series 83 - 1110 Days Plan T - Cumulative Option</t>
  </si>
  <si>
    <t>INF109KC1II6</t>
  </si>
  <si>
    <t>ICICI Prudential Fixed Maturity Plan - Series 83 - 1110 Days Plan T - Direct Plan Cumulative Option</t>
  </si>
  <si>
    <t>INF109KC1IL0</t>
  </si>
  <si>
    <t>ICICI Prudential Fixed Maturity Plan - Series 83 - 1110 Days Plan T - Quarterly IDCW Option</t>
  </si>
  <si>
    <t>INF109KC1IJ4</t>
  </si>
  <si>
    <t>ICICI Prudential Fixed Maturity Plan - Series 83 - 1111 Days Plan Y - Cumulative Option</t>
  </si>
  <si>
    <t>INF109KC1JR5</t>
  </si>
  <si>
    <t>ICICI Prudential Fixed Maturity Plan - Series 83 - 1111 Days Plan Y - Direct Plan Cumulative Option</t>
  </si>
  <si>
    <t>INF109KC1JU9</t>
  </si>
  <si>
    <t>ICICI Prudential Fixed Maturity Plan - Series 83 - 1111 Days Plan Y - Half Yearly IDCW Option</t>
  </si>
  <si>
    <t>INF109KC1JT1</t>
  </si>
  <si>
    <t>ICICI Prudential Fixed Maturity Plan - Series 83 - 1111 Days Plan Y - Quarterly IDCW Option</t>
  </si>
  <si>
    <t>INF109KC1JS3</t>
  </si>
  <si>
    <t>ICICI Prudential Fixed Maturity Plan - Series 83 - 1113 Days Plan E - Cumulative Option</t>
  </si>
  <si>
    <t>INF109KC1EI5</t>
  </si>
  <si>
    <t>ICICI Prudential Fixed Maturity Plan - Series 83 - 1113 Days Plan E - Direct Plan Cumulative Option</t>
  </si>
  <si>
    <t>INF109KC1EL9</t>
  </si>
  <si>
    <t>ICICI Prudential Fixed Maturity Plan - Series 83 - 1113 Days Plan E - Direct Plan Half Yearly IDCW Option</t>
  </si>
  <si>
    <t>INF109KC1EN5</t>
  </si>
  <si>
    <t>ICICI Prudential Fixed Maturity Plan - Series 83 - 1113 Days Plan E - Direct Plan Quarterly IDCW Option</t>
  </si>
  <si>
    <t>INF109KC1EM7</t>
  </si>
  <si>
    <t>ICICI Prudential Fixed Maturity Plan - Series 83 - 1113 Days Plan E - Half Yearly IDCW Option</t>
  </si>
  <si>
    <t>INF109KC1EK1</t>
  </si>
  <si>
    <t>ICICI Prudential Fixed Maturity Plan - Series 83 - 1113 Days Plan E - Quarterly IDCW Option</t>
  </si>
  <si>
    <t>INF109KC1EJ3</t>
  </si>
  <si>
    <t>ICICI Prudential Fixed Maturity Plan - Series 83 - 1392 Days Plan J - Cumulative Option</t>
  </si>
  <si>
    <t>INF109KC1FG6</t>
  </si>
  <si>
    <t>ICICI Prudential Fixed Maturity Plan - Series 83 - 1392 Days Plan J - Direct Plan Cumulative Option</t>
  </si>
  <si>
    <t>INF109KC1FJ0</t>
  </si>
  <si>
    <t>ICICI Prudential Fixed Maturity Plan - Series 83 - 1392 Days Plan J - Direct Plan Half Yearly IDCW Option</t>
  </si>
  <si>
    <t>INF109KC1FL6</t>
  </si>
  <si>
    <t>ICICI Prudential Fixed Maturity Plan - Series 83 - 1392 Days Plan J - Direct Plan Quarterly IDCW Option</t>
  </si>
  <si>
    <t>INF109KC1FK8</t>
  </si>
  <si>
    <t>ICICI Prudential Fixed Maturity Plan - Series 83 - 1392 Days Plan J - Half Yearly IDCW Option</t>
  </si>
  <si>
    <t>INF109KC1FI2</t>
  </si>
  <si>
    <t>ICICI Prudential Fixed Maturity Plan - Series 83 - 1392 Days Plan J - Quarterly IDCW Option</t>
  </si>
  <si>
    <t>INF109KC1FH4</t>
  </si>
  <si>
    <t>ICICI Prudential Fixed Maturity Plan - Series 83 - 1406 Days Plan D - Cumulative Option</t>
  </si>
  <si>
    <t>INF109KC1DU2</t>
  </si>
  <si>
    <t>ICICI Prudential Fixed Maturity Plan - Series 83 - 1406 Days Plan D - Direct Plan Cumulative Option</t>
  </si>
  <si>
    <t>INF109KC1DX6</t>
  </si>
  <si>
    <t>ICICI Prudential Fixed Maturity Plan - Series 83 - 1406 Days Plan D - Half Yearly IDCW Option</t>
  </si>
  <si>
    <t>INF109KC1DV0</t>
  </si>
  <si>
    <t>ICICI Prudential Fixed Maturity Plan - Series 83 - 1406 Days Plan D - Quarterly IDCW Option</t>
  </si>
  <si>
    <t>INF109KC1DW8</t>
  </si>
  <si>
    <t>ICICI Prudential Fixed Maturity Plan - Series 83 - 1412 Days Plan B - Cumulative Option</t>
  </si>
  <si>
    <t>INF109KC1DG1</t>
  </si>
  <si>
    <t>ICICI Prudential Fixed Maturity Plan - Series 83 - 1412 Days Plan B - Direct Plan Cumulative Option</t>
  </si>
  <si>
    <t>INF109KC1DJ5</t>
  </si>
  <si>
    <t>ICICI Prudential Fixed Maturity Plan - Series 83 - 1412 Days Plan B - Direct Plan Half Yearly IDCW Option</t>
  </si>
  <si>
    <t>INF109KC1DL1</t>
  </si>
  <si>
    <t>ICICI Prudential Fixed Maturity Plan - Series 83 - 1412 Days Plan B - Direct Plan Quarterly IDCW Option</t>
  </si>
  <si>
    <t>INF109KC1DK3</t>
  </si>
  <si>
    <t>ICICI Prudential Fixed Maturity Plan - Series 83 - 1412 Days Plan B - Quarterly IDCW Option</t>
  </si>
  <si>
    <t>INF109KC1DH9</t>
  </si>
  <si>
    <t>ICICI Prudential Fixed Maturity Plan - Series 83 - 1735 Days Plan P - Cumulative Option</t>
  </si>
  <si>
    <t>INF109KC1HA5</t>
  </si>
  <si>
    <t>ICICI Prudential Fixed Maturity Plan - Series 83 - 1735 Days Plan P - Direct Plan Cumulative Option</t>
  </si>
  <si>
    <t>INF109KC1HD9</t>
  </si>
  <si>
    <t>ICICI Prudential Fixed Maturity Plan - Series 83 - 1735 Days Plan P - Direct Plan Quarterly IDCW Option</t>
  </si>
  <si>
    <t>INF109KC1HE7</t>
  </si>
  <si>
    <t>ICICI Prudential Fixed Maturity Plan - Series 83 - 1735 Days Plan P - Half Yearly IDCW Option</t>
  </si>
  <si>
    <t>INF109KC1HC1</t>
  </si>
  <si>
    <t>ICICI Prudential Fixed Maturity Plan - Series 83 - 1735 Days Plan P - Quarterly IDCW Option</t>
  </si>
  <si>
    <t>INF109KC1HB3</t>
  </si>
  <si>
    <t>ICICI Prudential Fixed Maturity Plan - Series 84 - 1101 Days Plan A - Cumulative Option</t>
  </si>
  <si>
    <t>INF109KC1KD3</t>
  </si>
  <si>
    <t>ICICI Prudential Fixed Maturity Plan - Series 84 - 1101 Days Plan A - Direct Plan Cumulative Option</t>
  </si>
  <si>
    <t>INF109KC1KG6</t>
  </si>
  <si>
    <t>ICICI Prudential Fixed Maturity Plan - Series 84 - 1101 Days Plan A - Direct Plan Half Yearly IDCW Option</t>
  </si>
  <si>
    <t>INF109KC1KI2</t>
  </si>
  <si>
    <t>ICICI Prudential Fixed Maturity Plan - Series 84 - 1101 Days Plan A - Direct Plan Quarterly IDCW Option</t>
  </si>
  <si>
    <t>INF109KC1KH4</t>
  </si>
  <si>
    <t>ICICI Prudential Fixed Maturity Plan - Series 84 - 1101 Days Plan A - Quarterly IDCW Option</t>
  </si>
  <si>
    <t>INF109KC1KE1</t>
  </si>
  <si>
    <t>ICICI Prudential Fixed Maturity Plan - Series 84 - 1103 Days Plan C - Cumulative Option</t>
  </si>
  <si>
    <t>INF109KC1KN2</t>
  </si>
  <si>
    <t>ICICI Prudential Fixed Maturity Plan - Series 84 - 1103 Days Plan C - Direct Plan Cumulative Option</t>
  </si>
  <si>
    <t>INF109KC1KQ5</t>
  </si>
  <si>
    <t>ICICI Prudential Fixed Maturity Plan - Series 84 - 1103 Days Plan C - Direct Plan Quarterly IDCW Option</t>
  </si>
  <si>
    <t>INF109KC1KS1</t>
  </si>
  <si>
    <t>ICICI Prudential Fixed Maturity Plan - Series 84 - 1103 Days Plan C - Half Yearly IDCW Option</t>
  </si>
  <si>
    <t>INF109KC1KO0</t>
  </si>
  <si>
    <t>ICICI Prudential Fixed Maturity Plan - Series 84 - 1103 Days Plan C - Quarterly IDCW Option</t>
  </si>
  <si>
    <t>INF109KC1KP7</t>
  </si>
  <si>
    <t>ICICI Prudential Fixed Maturity Plan - Series 84 - 1188 Days Plan Z - Cumulative Option</t>
  </si>
  <si>
    <t>INF109KC1SC8</t>
  </si>
  <si>
    <t>ICICI Prudential Fixed Maturity Plan - Series 84 - 1188 Days Plan Z - Direct Plan Cumulative Option</t>
  </si>
  <si>
    <t>INF109KC1SH7</t>
  </si>
  <si>
    <t>ICICI Prudential Fixed Maturity Plan - Series 84 - 1188 Days Plan Z - Half Yearly IDCW Option</t>
  </si>
  <si>
    <t>INF109KC1SE4</t>
  </si>
  <si>
    <t>ICICI Prudential Fixed Maturity Plan - Series 84 - 1188 Days Plan Z - Quarterly IDCW Option</t>
  </si>
  <si>
    <t>INF109KC1SD6</t>
  </si>
  <si>
    <t>ICICI Prudential Fixed Maturity Plan - Series 84 - 1204 Days Plan Y - Cumulative Option</t>
  </si>
  <si>
    <t>INF109KC1RW8</t>
  </si>
  <si>
    <t>ICICI Prudential Fixed Maturity Plan - Series 84 - 1204 Days Plan Y - Direct Plan Cumulative Option</t>
  </si>
  <si>
    <t>INF109KC1SB0</t>
  </si>
  <si>
    <t>ICICI Prudential Fixed Maturity Plan - Series 84 - 1204 Days Plan Y - Half Yearly IDCW Option</t>
  </si>
  <si>
    <t>INF109KC1RY4</t>
  </si>
  <si>
    <t>ICICI Prudential Fixed Maturity Plan - Series 84 - 1204 Days Plan Y - Quarterly IDCW Option</t>
  </si>
  <si>
    <t>INF109KC1RX6</t>
  </si>
  <si>
    <t>ICICI Prudential Fixed Maturity Plan - Series 84 - 1224 Days Plan S - Cumulative Option</t>
  </si>
  <si>
    <t>INF109KC1PY8</t>
  </si>
  <si>
    <t>ICICI Prudential Fixed Maturity Plan - Series 84 - 1224 Days Plan S - Direct Plan Cumulative Option</t>
  </si>
  <si>
    <t>INF109KC1QB4</t>
  </si>
  <si>
    <t>ICICI Prudential Fixed Maturity Plan - Series 84 - 1224 Days Plan S - Half Yearly IDCW Option</t>
  </si>
  <si>
    <t>INF109KC1QA6</t>
  </si>
  <si>
    <t>ICICI Prudential Fixed Maturity Plan - Series 84 - 1224 Days Plan S - Quarterly IDCW Option</t>
  </si>
  <si>
    <t>INF109KC1PZ5</t>
  </si>
  <si>
    <t>ICICI Prudential Fixed Maturity Plan - Series 84 - 1235 Days Plan R - Cumulative Option</t>
  </si>
  <si>
    <t>INF109KC1QE8</t>
  </si>
  <si>
    <t>ICICI Prudential Fixed Maturity Plan - Series 84 - 1235 Days Plan R - Direct Plan Cumulative Option</t>
  </si>
  <si>
    <t>INF109KC1QH1</t>
  </si>
  <si>
    <t>ICICI Prudential Fixed Maturity Plan - Series 84 - 1235 Days Plan R - Direct Plan Half Yearly IDCW Option</t>
  </si>
  <si>
    <t>INF109KC1QJ7</t>
  </si>
  <si>
    <t>ICICI Prudential Fixed Maturity Plan - Series 84 - 1235 Days Plan R - Direct Plan Quarterly IDCW Option</t>
  </si>
  <si>
    <t>INF109KC1QI9</t>
  </si>
  <si>
    <t>ICICI Prudential Fixed Maturity Plan - Series 84 - 1235 Days Plan R - Half Yearly IDCW Option</t>
  </si>
  <si>
    <t>INF109KC1QG3</t>
  </si>
  <si>
    <t>ICICI Prudential Fixed Maturity Plan - Series 84 - 1235 Days Plan R - Quarterly IDCW Option</t>
  </si>
  <si>
    <t>INF109KC1QF5</t>
  </si>
  <si>
    <t>ICICI Prudential Fixed Maturity Plan - Series 84 - 1245 Days Plan N - Cumulative Option</t>
  </si>
  <si>
    <t>INF109KC1NU1</t>
  </si>
  <si>
    <t>ICICI Prudential Fixed Maturity Plan - Series 84 - 1245 Days Plan N - Direct Plan Cumulative Option</t>
  </si>
  <si>
    <t>INF109KC1NX5</t>
  </si>
  <si>
    <t>ICICI Prudential Fixed Maturity Plan - Series 84 - 1245 Days Plan N - Direct Plan Quarterly IDCW Option</t>
  </si>
  <si>
    <t>INF109KC1NY3</t>
  </si>
  <si>
    <t>ICICI Prudential Fixed Maturity Plan - Series 84 - 1245 Days Plan N - Quarterly IDCW Option</t>
  </si>
  <si>
    <t>INF109KC1NV9</t>
  </si>
  <si>
    <t>ICICI Prudential Fixed Maturity Plan - Series 84 - 1247 Days Plan M - Cumulative Option</t>
  </si>
  <si>
    <t>INF109KC1NI6</t>
  </si>
  <si>
    <t>ICICI Prudential Fixed Maturity Plan - Series 84 - 1247 Days Plan M - Direct Plan Cumulative Option</t>
  </si>
  <si>
    <t>INF109KC1NL0</t>
  </si>
  <si>
    <t>ICICI Prudential Fixed Maturity Plan - Series 84 - 1247 Days Plan M - Half Yearly IDCW Option</t>
  </si>
  <si>
    <t>INF109KC1NK2</t>
  </si>
  <si>
    <t>ICICI Prudential Fixed Maturity Plan - Series 84 - 1247 Days Plan M - Quarterly IDCW Option</t>
  </si>
  <si>
    <t>INF109KC1NJ4</t>
  </si>
  <si>
    <t>ICICI Prudential Fixed Maturity Plan - Series 84 - 1247 Days Plan W - Cumulative Option</t>
  </si>
  <si>
    <t>INF109KC1RK3</t>
  </si>
  <si>
    <t>ICICI Prudential Fixed Maturity Plan - Series 84 - 1247 Days Plan W - Direct Plan Cumulative Option</t>
  </si>
  <si>
    <t>INF109KC1RP2</t>
  </si>
  <si>
    <t>ICICI Prudential Fixed Maturity Plan - Series 84 - 1247 Days Plan W - Direct Plan Half Yearly IDCW Option</t>
  </si>
  <si>
    <t>INF109KC1RO5</t>
  </si>
  <si>
    <t>ICICI Prudential Fixed Maturity Plan - Series 84 - 1247 Days Plan W - Direct Plan Quarterly IDCW Option</t>
  </si>
  <si>
    <t>INF109KC1RN7</t>
  </si>
  <si>
    <t>ICICI Prudential Fixed Maturity Plan - Series 84 - 1247 Days Plan W - Half Yearly IDCW Option</t>
  </si>
  <si>
    <t>INF109KC1RM9</t>
  </si>
  <si>
    <t>ICICI Prudential Fixed Maturity Plan - Series 84 - 1247 Days Plan W - Quarterly IDCW Option</t>
  </si>
  <si>
    <t>INF109KC1RL1</t>
  </si>
  <si>
    <t>ICICI Prudential Fixed Maturity Plan - Series 84 - 1254 Days Plan U - Cumulative Option</t>
  </si>
  <si>
    <t>INF109KC1QU4</t>
  </si>
  <si>
    <t>ICICI Prudential Fixed Maturity Plan - Series 84 - 1254 Days Plan U - Direct Plan Cumulative Option</t>
  </si>
  <si>
    <t>INF109KC1QZ3</t>
  </si>
  <si>
    <t>ICICI Prudential Fixed Maturity Plan - Series 84 - 1254 Days Plan U - Direct Plan Half Yearly IDCW Option</t>
  </si>
  <si>
    <t>INF109KC1QY6</t>
  </si>
  <si>
    <t>ICICI Prudential Fixed Maturity Plan - Series 84 - 1254 Days Plan U - Half Yearly IDCW Option</t>
  </si>
  <si>
    <t>INF109KC1QW0</t>
  </si>
  <si>
    <t>ICICI Prudential Fixed Maturity Plan - Series 84 - 1254 Days Plan U - Quarterly IDCW Option</t>
  </si>
  <si>
    <t>INF109KC1QV2</t>
  </si>
  <si>
    <t>ICICI Prudential Fixed Maturity Plan - Series 84 - 1272 Days Plan Q - Cumulative Option</t>
  </si>
  <si>
    <t>INF109KC1PS0</t>
  </si>
  <si>
    <t>ICICI Prudential Fixed Maturity Plan - Series 84 - 1272 Days Plan Q - Direct Plan Cumulative Option</t>
  </si>
  <si>
    <t>INF109KC1PV4</t>
  </si>
  <si>
    <t>ICICI Prudential Fixed Maturity Plan - Series 84 - 1272 Days Plan Q - Half Yearly IDCW Option</t>
  </si>
  <si>
    <t>INF109KC1PU6</t>
  </si>
  <si>
    <t>ICICI Prudential Fixed Maturity Plan - Series 84 - 1272 Days Plan Q - Quarterly IDCW Option</t>
  </si>
  <si>
    <t>INF109KC1PT8</t>
  </si>
  <si>
    <t>ICICI Prudential Fixed Maturity Plan - Series 84 - 1275 Days Plan K - Cumulative Option</t>
  </si>
  <si>
    <t>INF109KC1MO6</t>
  </si>
  <si>
    <t>ICICI Prudential Fixed Maturity Plan - Series 84 - 1275 Days Plan K - Direct Plan Cumulative Option</t>
  </si>
  <si>
    <t>INF109KC1MR9</t>
  </si>
  <si>
    <t>ICICI Prudential Fixed Maturity Plan - Series 84 - 1275 Days Plan K - Direct Plan Half Yearly IDCW Option</t>
  </si>
  <si>
    <t>INF109KC1MT5</t>
  </si>
  <si>
    <t>ICICI Prudential Fixed Maturity Plan - Series 84 - 1275 Days Plan K - Half Yearly IDCW Option</t>
  </si>
  <si>
    <t>INF109KC1MQ1</t>
  </si>
  <si>
    <t>ICICI Prudential Fixed Maturity Plan - Series 84 - 1275 Days Plan K - Quarterly IDCW Option</t>
  </si>
  <si>
    <t>INF109KC1MP3</t>
  </si>
  <si>
    <t>ICICI Prudential Fixed Maturity Plan - Series 84 - 1279 Days Plan P - Cumulative Option</t>
  </si>
  <si>
    <t>INF109KC1PM3</t>
  </si>
  <si>
    <t>ICICI Prudential Fixed Maturity Plan - Series 84 - 1279 Days Plan P - Direct Plan Cumulative Option</t>
  </si>
  <si>
    <t>INF109KC1PP6</t>
  </si>
  <si>
    <t>ICICI Prudential Fixed Maturity Plan - Series 84 - 1279 Days Plan P - Half Yearly IDCW Option</t>
  </si>
  <si>
    <t>INF109KC1PO9</t>
  </si>
  <si>
    <t>ICICI Prudential Fixed Maturity Plan - Series 84 - 1279 Days Plan P - Quarterly IDCW Option</t>
  </si>
  <si>
    <t>INF109KC1PN1</t>
  </si>
  <si>
    <t>ICICI Prudential Fixed Maturity Plan - Series 84 - 1286 Days Plan F - Cumulative Option</t>
  </si>
  <si>
    <t>INF109KC1LM2</t>
  </si>
  <si>
    <t>ICICI Prudential Fixed Maturity Plan - Series 84 - 1286 Days Plan F - Direct Plan Cumulative Option</t>
  </si>
  <si>
    <t>INF109KC1LP5</t>
  </si>
  <si>
    <t>ICICI Prudential Fixed Maturity Plan - Series 84 - 1286 Days Plan F - Direct Plan Quarterly IDCW Option</t>
  </si>
  <si>
    <t>INF109KC1LQ3</t>
  </si>
  <si>
    <t>ICICI Prudential Fixed Maturity Plan - Series 84 - 1286 Days Plan F - Quarterly IDCW Option</t>
  </si>
  <si>
    <t>INF109KC1LN0</t>
  </si>
  <si>
    <t>ICICI Prudential Fixed Maturity Plan - Series 84 - 1287 Days Plan I - Cumulative Option</t>
  </si>
  <si>
    <t>INF109KC1MI8</t>
  </si>
  <si>
    <t>ICICI Prudential Fixed Maturity Plan - Series 84 - 1287 Days Plan I - Direct Plan Cumulative Option</t>
  </si>
  <si>
    <t>INF109KC1ML2</t>
  </si>
  <si>
    <t>ICICI Prudential Fixed Maturity Plan - Series 84 - 1287 Days Plan I - Half Yearly IDCW Option</t>
  </si>
  <si>
    <t>INF109KC1MK4</t>
  </si>
  <si>
    <t>ICICI Prudential Fixed Maturity Plan - Series 84 - 1287 Days Plan I - Quarterly IDCW Option</t>
  </si>
  <si>
    <t>INF109KC1MJ6</t>
  </si>
  <si>
    <t>ICICI Prudential Fixed Maturity Plan - Series 84 - 1288 Days Plan E - Cumulative Option</t>
  </si>
  <si>
    <t>INF109KC1LA7</t>
  </si>
  <si>
    <t>ICICI Prudential Fixed Maturity Plan - Series 84 - 1288 Days Plan E - Direct Plan Cumulative Option</t>
  </si>
  <si>
    <t>INF109KC1LD1</t>
  </si>
  <si>
    <t>ICICI Prudential Fixed Maturity Plan - Series 84 - 1288 Days Plan E - Half Yearly IDCW Option</t>
  </si>
  <si>
    <t>INF109KC1LC3</t>
  </si>
  <si>
    <t>ICICI Prudential Fixed Maturity Plan - Series 84 - 1288 Days Plan E - Quarterly IDCW Option</t>
  </si>
  <si>
    <t>INF109KC1LB5</t>
  </si>
  <si>
    <t>ICICI Prudential Fixed Maturity Plan - Series 84 - 1288 Days Plan O - Cumulative Option</t>
  </si>
  <si>
    <t>INF109KC1PG5</t>
  </si>
  <si>
    <t>ICICI Prudential Fixed Maturity Plan - Series 84 - 1288 Days Plan O - Direct Plan Cumulative Option</t>
  </si>
  <si>
    <t>INF109KC1PJ9</t>
  </si>
  <si>
    <t>ICICI Prudential Fixed Maturity Plan - Series 84 - 1288 Days Plan O - Direct Plan Quarterly IDCW Option</t>
  </si>
  <si>
    <t>INF109KC1PK7</t>
  </si>
  <si>
    <t>ICICI Prudential Fixed Maturity Plan - Series 84 - 1293 Days Plan D - Cumulative Option</t>
  </si>
  <si>
    <t>INF109KC1KU7</t>
  </si>
  <si>
    <t>ICICI Prudential Fixed Maturity Plan - Series 84 - 1293 Days Plan D - Direct Plan Cumulative Option</t>
  </si>
  <si>
    <t>INF109KC1KX1</t>
  </si>
  <si>
    <t>ICICI Prudential Fixed Maturity Plan - Series 84 - 1293 Days Plan D - Half Yearly IDCW Option</t>
  </si>
  <si>
    <t>INF109KC1KW3</t>
  </si>
  <si>
    <t>ICICI Prudential Fixed Maturity Plan - Series 84 - 1293 Days Plan D - Quarterly IDCW Option</t>
  </si>
  <si>
    <t>INF109KC1KV5</t>
  </si>
  <si>
    <t>ICICI Prudential Fixed Maturity Plan - Series 85 - 1156 Days Plan F - Cumulative Option</t>
  </si>
  <si>
    <t>INF109KC1UK7</t>
  </si>
  <si>
    <t>ICICI Prudential Fixed Maturity Plan - Series 85 - 1156 Days Plan F - Direct Plan Cumulative Option</t>
  </si>
  <si>
    <t>INF109KC1UN1</t>
  </si>
  <si>
    <t>ICICI Prudential Fixed Maturity Plan - Series 85 - 1156 Days Plan F - Direct Plan Half Yearly IDCW Option</t>
  </si>
  <si>
    <t>INF109KC1UP6</t>
  </si>
  <si>
    <t>ICICI Prudential Fixed Maturity Plan - Series 85 - 1156 Days Plan F - Half Yearly IDCW Option</t>
  </si>
  <si>
    <t>INF109KC1UM3</t>
  </si>
  <si>
    <t>ICICI Prudential Fixed Maturity Plan - Series 85 - 1156 Days Plan F - Quarterly IDCW Option</t>
  </si>
  <si>
    <t>INF109KC1UL5</t>
  </si>
  <si>
    <t>ICICI Prudential Fixed Maturity Plan - Series 85 - 1168 Days Plan E - Cumulative Option</t>
  </si>
  <si>
    <t>INF109KC1TK9</t>
  </si>
  <si>
    <t>ICICI Prudential Fixed Maturity Plan - Series 85 - 1168 Days Plan E - Direct Plan Cumulative Option</t>
  </si>
  <si>
    <t>INF109KC1TN3</t>
  </si>
  <si>
    <t>ICICI Prudential Fixed Maturity Plan - Series 85 - 1168 Days Plan E - Direct Plan Quarterly IDCW Option</t>
  </si>
  <si>
    <t>INF109KC1TO1</t>
  </si>
  <si>
    <t>ICICI Prudential Fixed Maturity Plan - Series 85 - 1168 Days Plan E - Quarterly IDCW Option</t>
  </si>
  <si>
    <t>INF109KC1TL7</t>
  </si>
  <si>
    <t>ICICI Prudential Fixed Maturity Plan - Series 85 - 1175 Days Plan D - Cumulative Option</t>
  </si>
  <si>
    <t>INF109KC1TA0</t>
  </si>
  <si>
    <t>ICICI Prudential Fixed Maturity Plan - Series 85 - 1175 Days Plan D - Direct Plan Cumulative Option</t>
  </si>
  <si>
    <t>INF109KC1TD4</t>
  </si>
  <si>
    <t>ICICI Prudential Fixed Maturity Plan - Series 85 - 1175 Days Plan D - Direct Plan Quarterly IDCW Option</t>
  </si>
  <si>
    <t>INF109KC1TE2</t>
  </si>
  <si>
    <t>ICICI Prudential Fixed Maturity Plan - Series 85 - 1175 Days Plan D - Half Yearly IDCW Option</t>
  </si>
  <si>
    <t>INF109KC1TC6</t>
  </si>
  <si>
    <t>ICICI Prudential Fixed Maturity Plan - Series 85 - 1175 Days Plan D - Quarterly IDCW Option</t>
  </si>
  <si>
    <t>INF109KC1TB8</t>
  </si>
  <si>
    <t>ICICI Prudential Fixed Maturity Plan - Series 85 - 1178 Days Plan B - Cumulative Option</t>
  </si>
  <si>
    <t>INF109KC1SO3</t>
  </si>
  <si>
    <t>ICICI Prudential Fixed Maturity Plan - Series 85 - 1178 Days Plan B - Direct Plan Cumulative Option</t>
  </si>
  <si>
    <t>INF109KC1SR6</t>
  </si>
  <si>
    <t>ICICI Prudential Fixed Maturity Plan - Series 85 - 1178 Days Plan B - Direct Plan Half Yearly IDCW Option</t>
  </si>
  <si>
    <t>INF109KC1ST2</t>
  </si>
  <si>
    <t>ICICI Prudential Fixed Maturity Plan - Series 85 - 1178 Days Plan B - Direct Plan Quarterly IDCW Option</t>
  </si>
  <si>
    <t>INF109KC1SS4</t>
  </si>
  <si>
    <t>ICICI Prudential Fixed Maturity Plan - Series 85 - 1178 Days Plan B - Half Yearly IDCW Option</t>
  </si>
  <si>
    <t>INF109KC1SQ8</t>
  </si>
  <si>
    <t>ICICI Prudential Fixed Maturity Plan - Series 85 - 1178 Days Plan B - Quarterly IDCW Option</t>
  </si>
  <si>
    <t>INF109KC1SP0</t>
  </si>
  <si>
    <t>ICICI Prudential Fixed Maturity Plan - Series 85 - 1185 Days Plan C - Cumulative Option</t>
  </si>
  <si>
    <t>INF109KC1SU0</t>
  </si>
  <si>
    <t>ICICI Prudential Fixed Maturity Plan - Series 85 - 1185 Days Plan C - Direct Plan Cumulative Option</t>
  </si>
  <si>
    <t>INF109KC1SX4</t>
  </si>
  <si>
    <t>ICICI Prudential Fixed Maturity Plan - Series 85 - 1185 Days Plan C - Direct Plan Half Yearly IDCW Option</t>
  </si>
  <si>
    <t>INF109KC1SZ9</t>
  </si>
  <si>
    <t>ICICI Prudential Fixed Maturity Plan - Series 85 - 1185 Days Plan C - Half Yearly IDCW Option</t>
  </si>
  <si>
    <t>INF109KC1SW6</t>
  </si>
  <si>
    <t>ICICI Prudential Fixed Maturity Plan - Series 85 - 1185 Days Plan C - Quarterly IDCW Option</t>
  </si>
  <si>
    <t>INF109KC1SV8</t>
  </si>
  <si>
    <t>ICICI Prudential Fixed Maturity Plan - Series 85 - 1197 Days Plan A - Cumulative Option</t>
  </si>
  <si>
    <t>INF109KC1SI5</t>
  </si>
  <si>
    <t>ICICI Prudential Fixed Maturity Plan - Series 85 - 1197 Days Plan A - Direct Plan Cumulative Option</t>
  </si>
  <si>
    <t>INF109KC1SL9</t>
  </si>
  <si>
    <t>ICICI Prudential Fixed Maturity Plan - Series 85 - 1197 Days Plan A - Direct Plan Quarterly IDCW Option</t>
  </si>
  <si>
    <t>INF109KC1SM7</t>
  </si>
  <si>
    <t>ICICI Prudential Fixed Maturity Plan - Series 85 - 1197 Days Plan A - Half Yearly IDCW Option</t>
  </si>
  <si>
    <t>INF109KC1SK1</t>
  </si>
  <si>
    <t>ICICI Prudential Fixed Maturity Plan - Series 85 - 1197 Days Plan A - Quarterly IDCW Option</t>
  </si>
  <si>
    <t>INF109KC1SJ3</t>
  </si>
  <si>
    <t>ICICI Prudential Multiple Yield Fund - Series 14 - Plan A 1228 Days Cumulative Option</t>
  </si>
  <si>
    <t>INF109KC1630</t>
  </si>
  <si>
    <t>ICICI Prudential Multiple Yield Fund - Series 14 - Plan A 1228 Days Direct Plan Cumulative Option</t>
  </si>
  <si>
    <t>INF109KC1655</t>
  </si>
  <si>
    <t>ICICI Prudential Multiple Yield Fund - Series 14 - Plan A 1228 Days Direct Plan IDCW Option</t>
  </si>
  <si>
    <t>INF109KC1663</t>
  </si>
  <si>
    <t>ICICI Prudential Multiple Yield Fund - Series 14 - Plan A 1228 Days IDCW Option</t>
  </si>
  <si>
    <t>INF109KC1648</t>
  </si>
  <si>
    <t>Invesco India Fixed Maturity Plan - Series 31 - Plan D - Direct - Growth</t>
  </si>
  <si>
    <t>INF205K015P6</t>
  </si>
  <si>
    <t>Invesco India Fixed Maturity Plan - Series 31 - Plan D - Regular - Growth</t>
  </si>
  <si>
    <t>INF205K013P1</t>
  </si>
  <si>
    <t>Invesco India Fixed Maturity Plan - Series 31 - Plan D - Regular - IDCW (Payout)</t>
  </si>
  <si>
    <t>INF205K012P3</t>
  </si>
  <si>
    <t>Invesco India Fixed Maturity Plan - Series 32 - Plan A - Direct - Growth</t>
  </si>
  <si>
    <t>INF205K019Q6</t>
  </si>
  <si>
    <t>Invesco India Fixed Maturity Plan - Series 32 - Plan A - Regular - Growth</t>
  </si>
  <si>
    <t>INF205K017Q0</t>
  </si>
  <si>
    <t>Invesco India Fixed Maturity Plan - Series 32 - Plan B - Direct - Growth</t>
  </si>
  <si>
    <t>INF205K013R7</t>
  </si>
  <si>
    <t>Invesco India Fixed Maturity Plan - Series 32 - Plan B - Direct - IDCW (Payout)</t>
  </si>
  <si>
    <t>INF205K012R9</t>
  </si>
  <si>
    <t>Invesco India Fixed Maturity Plan - Series 32 - Plan B - Regular - Growth</t>
  </si>
  <si>
    <t>INF205K011R1</t>
  </si>
  <si>
    <t>Invesco India Fixed Maturity Plan - Series 32 - Plan B - Regular - IDCW (Payout)</t>
  </si>
  <si>
    <t>INF205K010R3</t>
  </si>
  <si>
    <t>Invesco India Fixed Maturity Plan - Series 32 - Plan C - Direct - Growth</t>
  </si>
  <si>
    <t>INF205K017R8</t>
  </si>
  <si>
    <t>Invesco India Fixed Maturity Plan - Series 32 - Plan C - Regular - Growth</t>
  </si>
  <si>
    <t>INF205K015R2</t>
  </si>
  <si>
    <t>Invesco India Fixed Maturity Plan - Series 32 - Plan C - Regular - IDCW (Payout)</t>
  </si>
  <si>
    <t>INF205K014R5</t>
  </si>
  <si>
    <t>Invesco India Fixed Maturity Plan - Series 32 - Plan D - Direct - Growth</t>
  </si>
  <si>
    <t>INF205K011S9</t>
  </si>
  <si>
    <t>Invesco India Fixed Maturity Plan - Series 32 - Plan D - Direct - IDCW (Payout)</t>
  </si>
  <si>
    <t>INF205K010S1</t>
  </si>
  <si>
    <t>Invesco India Fixed Maturity Plan - Series 32 - Plan D - Regular - Growth</t>
  </si>
  <si>
    <t>INF205K019R4</t>
  </si>
  <si>
    <t>Invesco India Fixed Maturity Plan - Series 32 - Plan D - Regular - IDCW (Payout)</t>
  </si>
  <si>
    <t>INF205K018R6</t>
  </si>
  <si>
    <t>Invesco India Fixed Maturity Plan - Series 32 - Plan E - Direct - Growth</t>
  </si>
  <si>
    <t>INF205K015S0</t>
  </si>
  <si>
    <t>Invesco India Fixed Maturity Plan - Series 32 - Plan E - Direct - IDCW (Payout)</t>
  </si>
  <si>
    <t>INF205K014S3</t>
  </si>
  <si>
    <t>Invesco India Fixed Maturity Plan - Series 32 - Plan E - Regular - Growth</t>
  </si>
  <si>
    <t>INF205K013S5</t>
  </si>
  <si>
    <t>Invesco India Fixed Maturity Plan - Series 32 - Plan E - Regular - IDCW (Payout)</t>
  </si>
  <si>
    <t>INF205K012S7</t>
  </si>
  <si>
    <t>Invesco India Fixed Maturity Plan - Series 33 - Plan B - Direct - Growth</t>
  </si>
  <si>
    <t>INF205K013U1</t>
  </si>
  <si>
    <t>Invesco India Fixed Maturity Plan - Series 33 - Plan B - Regular - Growth</t>
  </si>
  <si>
    <t>INF205K011U5</t>
  </si>
  <si>
    <t>Invesco India Fixed Maturity Plan - Series 33 - Plan D - Direct - Growth</t>
  </si>
  <si>
    <t>INF205K011V3</t>
  </si>
  <si>
    <t>Invesco India Fixed Maturity Plan - Series 33 - Plan D - Regular - Growth</t>
  </si>
  <si>
    <t>INF205K019U8</t>
  </si>
  <si>
    <t>Kotak FMP Series 215-Direct Plan-Growth Option</t>
  </si>
  <si>
    <t>INF174K011S6</t>
  </si>
  <si>
    <t xml:space="preserve">Kotak FMP Series 215-Direct Plan-Payout of Income Distribution cum capital withdrawal option </t>
  </si>
  <si>
    <t>INF174K012S4</t>
  </si>
  <si>
    <t xml:space="preserve">Kotak FMP Series 215-Regular Plan - Payout of Income Distribution cum capital withdrawal option </t>
  </si>
  <si>
    <t>INF174K010S8</t>
  </si>
  <si>
    <t>Kotka FMP Series 215-Regular Plan-Growth Option</t>
  </si>
  <si>
    <t>INF174K019R1</t>
  </si>
  <si>
    <t>Kotak FMP Series 216 - Direct Plan-Payout of Income Distribution cum capital withdrawal Option</t>
  </si>
  <si>
    <t>INF174K016S5</t>
  </si>
  <si>
    <t>Kotak FMP Series 216-Direct Plan-Growth Option</t>
  </si>
  <si>
    <t>INF174K015S7</t>
  </si>
  <si>
    <t>Kotak FMP Series 216-Regular Plan- Payout of Income Distribution cum capital withdrawal Option</t>
  </si>
  <si>
    <t>INF174K014S0</t>
  </si>
  <si>
    <t>Kotak FMP Series 216-Regular Plan-Growth Option</t>
  </si>
  <si>
    <t>INF174K013S2</t>
  </si>
  <si>
    <t>Kotak FMP Series 217-Direct Plan-Growth Option</t>
  </si>
  <si>
    <t>INF174K018T9</t>
  </si>
  <si>
    <t>Kotak FMP Series 217-Direct Plan-Payout of Income Distribution cum capital withdrawal Option</t>
  </si>
  <si>
    <t>INF174K017T1</t>
  </si>
  <si>
    <t>Kotak FMP Series 217-Regular Plan-Growth Option</t>
  </si>
  <si>
    <t>INF174K015T5</t>
  </si>
  <si>
    <t>Kotak FMP Series 217-Regular Plan-Payout of Income Distribution cum capital withdrawal Option</t>
  </si>
  <si>
    <t>INF174K016T3</t>
  </si>
  <si>
    <t>Kotak FMP Series 226 - Direct Plan- Growth Option</t>
  </si>
  <si>
    <t>INF174K017X3</t>
  </si>
  <si>
    <t>KOtak FMP Series 226 - Direct Plan- Payout of Income Distribution cum capital withdrawal Option</t>
  </si>
  <si>
    <t>INF174K018X1</t>
  </si>
  <si>
    <t>Kotak FMP Series 226 - Regular Plan - Payout of Income Distribution cum capital withdrawal Option</t>
  </si>
  <si>
    <t>INF174K016X5</t>
  </si>
  <si>
    <t>Kotak FMP Series 226 - Regular Plan- Growth Option</t>
  </si>
  <si>
    <t>INF174K015X7</t>
  </si>
  <si>
    <t>Kotak FMP Series 228 - Regular Plan - Growth Option</t>
  </si>
  <si>
    <t>INF174K013Y0</t>
  </si>
  <si>
    <t>Kotak FMP Series 228- Regular Plan  -Payout of Income Distribution cum capital withdrawal Option</t>
  </si>
  <si>
    <t>INF174K014Y8</t>
  </si>
  <si>
    <t>Kotak FMP Series 228-Direct Plan - Growth Option</t>
  </si>
  <si>
    <t>INF174K015Y5</t>
  </si>
  <si>
    <t>Kotak FMP Series 230-Direct Plan-Growth Option</t>
  </si>
  <si>
    <t>INF174K013Z7</t>
  </si>
  <si>
    <t>Kotak FMP Series 230-Direct Plan-Payout of Income Distribution cum capital withdrawal Option</t>
  </si>
  <si>
    <t>INF174K014Z5</t>
  </si>
  <si>
    <t>Kotak FMP Series 230-Regular Plan-Growth Option</t>
  </si>
  <si>
    <t>INF174K011Z1</t>
  </si>
  <si>
    <t>Kotak FMP Series 232- Regular Plan- Growth Option</t>
  </si>
  <si>
    <t>INF174K019Z4</t>
  </si>
  <si>
    <t>Kotak FMP Series 232-Direct Plan-Growth Option</t>
  </si>
  <si>
    <t>INF174KA1020</t>
  </si>
  <si>
    <t>Kotak FMP Series 232-Regular Plan-Payout of Income Distribution cum capital withdrawal Option</t>
  </si>
  <si>
    <t>INF174KA1012</t>
  </si>
  <si>
    <t>Kotak FMP Series 233 - Direct Plan - Growth Option</t>
  </si>
  <si>
    <t>INF174KA1061</t>
  </si>
  <si>
    <t>Kotak FMP Series 233 - Direct Plan - Payout of Income Distribution cum capital withdrawal Option</t>
  </si>
  <si>
    <t>INF174KA1079</t>
  </si>
  <si>
    <t>Kotak FMP Series 233 - Regular Plan - Growth Option</t>
  </si>
  <si>
    <t>INF174KA1046</t>
  </si>
  <si>
    <t>Kotak FMP Series 234 - Direct Plan - Growth Option</t>
  </si>
  <si>
    <t>INF174KA1103</t>
  </si>
  <si>
    <t>Kotak FMP Series 234 - Regular Plan - Growth Option</t>
  </si>
  <si>
    <t>INF174KA1087</t>
  </si>
  <si>
    <t>Kotak FMP Series 234 -Regular Plan-Payout of Income Distribution cum capital withdrawal Option</t>
  </si>
  <si>
    <t>INF174KA1095</t>
  </si>
  <si>
    <t>Kotak FMP Series 235 - Direct Plan - Growth option</t>
  </si>
  <si>
    <t>INF174KA1145</t>
  </si>
  <si>
    <t>Kotak FMP Series 235 - Regular Plan - Growth Option</t>
  </si>
  <si>
    <t>INF174KA1129</t>
  </si>
  <si>
    <t>Kotak FMP Series 235 - Regular Plan - Payout of Income Distribution cum capital withdrawal Option</t>
  </si>
  <si>
    <t>INF174KA1137</t>
  </si>
  <si>
    <t>Kotak FMP Series 237 - Direct Plan-Growth Option</t>
  </si>
  <si>
    <t>INF174KA1285</t>
  </si>
  <si>
    <t>Kotak FMP Series 237 - Regular Plan -Payout of Income Distribution cum capital withdrawal Option</t>
  </si>
  <si>
    <t>INF174KA1277</t>
  </si>
  <si>
    <t>Kotak FMP Series 237- Regular Plan -Growth Option</t>
  </si>
  <si>
    <t>INF174KA1269</t>
  </si>
  <si>
    <t>Kotak FMP Series 239 - Direct Plan - Growth option</t>
  </si>
  <si>
    <t>INF174KA1368</t>
  </si>
  <si>
    <t>Kotak FMP Series 239 - Direct Plan - Payout of Income Distribution cum capital withdrawal Option</t>
  </si>
  <si>
    <t>INF174KA1376</t>
  </si>
  <si>
    <t>Kotak FMP Series 239 - Regular plan -Growth option</t>
  </si>
  <si>
    <t>INF174KA1343</t>
  </si>
  <si>
    <t>Kotak FMP Series 239 - Regular plan- Payout of Income Distribution cum capital withdrawal Option</t>
  </si>
  <si>
    <t>INF174KA1350</t>
  </si>
  <si>
    <t>Kotak FMP Series 240 - Direct Plan - Growth Option</t>
  </si>
  <si>
    <t>INF174KA1400</t>
  </si>
  <si>
    <t>Kotak FMP Series 240 - Regular Plan - Growth option</t>
  </si>
  <si>
    <t>INF174KA1384</t>
  </si>
  <si>
    <t>Kotak FMP Series 240-Regular Plan - Payout of Income Distribution cum capital withdrawal Option</t>
  </si>
  <si>
    <t>INF174KA1392</t>
  </si>
  <si>
    <t>Kotak FMP Series 242 - Direct Plan  -Growth Option</t>
  </si>
  <si>
    <t>INF174KA1483</t>
  </si>
  <si>
    <t>Kotak FMP Series 242 - Direct Plan - Payout of Income Distribution cum capital withdrawal Option</t>
  </si>
  <si>
    <t>INF174KA1491</t>
  </si>
  <si>
    <t>Kotak FMP Series 242 - Regular Growth</t>
  </si>
  <si>
    <t>INF174KA1467</t>
  </si>
  <si>
    <t>Kotak FMP Series 242 -Regular Plan -Payout of Income Distribution cum capital withdrawal Option</t>
  </si>
  <si>
    <t>INF174KA1475</t>
  </si>
  <si>
    <t>Kotak FMP Series 243 - Regular Plan -Payout of Income Distribution cum capital withdrawal Option</t>
  </si>
  <si>
    <t>INF174KA1558</t>
  </si>
  <si>
    <t>Kotak FMP Series 243-Direct Plan - Payout of Income Distribution cum capital withdrawal Option</t>
  </si>
  <si>
    <t>INF174KA1574</t>
  </si>
  <si>
    <t>Kotak FMP Series 243-Direct Plan -Growth Option</t>
  </si>
  <si>
    <t>INF174KA1566</t>
  </si>
  <si>
    <t>Kotak FMP Series 243-Regular Plan-Growth Option</t>
  </si>
  <si>
    <t>INF174KA1541</t>
  </si>
  <si>
    <t>Kotak FMP Series 245 -Regular Plan-Payout of Income Distribution cum capital withdrawal Option</t>
  </si>
  <si>
    <t>INF174KA1632</t>
  </si>
  <si>
    <t>Kotak FMP Series 245-Direct Plan-Growth Option</t>
  </si>
  <si>
    <t>INF174KA1640</t>
  </si>
  <si>
    <t>Kotak FMP Series 245-Direct Plan-Payout of Income Distribution cum capital withdrawal Option</t>
  </si>
  <si>
    <t>INF174KA1657</t>
  </si>
  <si>
    <t>Kotak FMP Series 245-Regular Plan-Growth Option</t>
  </si>
  <si>
    <t>INF174KA1624</t>
  </si>
  <si>
    <t>Kotak FMP Series 246 - Direct Plan - Growth Option</t>
  </si>
  <si>
    <t>INF174KA1681</t>
  </si>
  <si>
    <t>Kotak FMP Series 246 - Regular Plan - Payout of Income Distribution cum capital withdrawal Option</t>
  </si>
  <si>
    <t>INF174KA1673</t>
  </si>
  <si>
    <t>Kotak FMP Series 246 -Direct plan - Payout of Income Distribution cum capital withdrawal Option</t>
  </si>
  <si>
    <t>INF174KA1699</t>
  </si>
  <si>
    <t>Kotak FMP Series 246 -Regular Plan - Growth oPtion</t>
  </si>
  <si>
    <t>INF174KA1665</t>
  </si>
  <si>
    <t>Kotak FMP Series 247 - Regular Plan -Payout of Income Distribution cum capital withdrawal Option</t>
  </si>
  <si>
    <t>INF174KA1715</t>
  </si>
  <si>
    <t>Kotak FMP Series 247 -Direct Plan -Growth option</t>
  </si>
  <si>
    <t>INF174KA1723</t>
  </si>
  <si>
    <t>Kotak FMP Series 247 -Regular Plan - Growth option</t>
  </si>
  <si>
    <t>INF174KA1707</t>
  </si>
  <si>
    <t>Kotak FMP Series 248 - Direct Plan -Growth Option</t>
  </si>
  <si>
    <t>INF174KA1764</t>
  </si>
  <si>
    <t>Kotak FMP Series 248 - Direct Plan -Payout of Income Distribution cum capital withdrawal Option</t>
  </si>
  <si>
    <t>INF174KA1772</t>
  </si>
  <si>
    <t>Kotak FMP Series 248 -Regular Plan - Growth Option</t>
  </si>
  <si>
    <t>INF174KA1749</t>
  </si>
  <si>
    <t>Kotak FMP Series 248- Regular Plan - Payout of Income Distribution cum capital withdrawal Option</t>
  </si>
  <si>
    <t>INF174KA1756</t>
  </si>
  <si>
    <t>Kotak FMP Series 250-Direct Plan-Growth Option</t>
  </si>
  <si>
    <t>INF174KA1848</t>
  </si>
  <si>
    <t>Kotak FMP Series 250-Regular plan-growth option</t>
  </si>
  <si>
    <t>INF174KA1822</t>
  </si>
  <si>
    <t>Kotak FMP Series 250-regular plan-Payout of Income Distribution cum capital withdrawal Option</t>
  </si>
  <si>
    <t>INF174KA1830</t>
  </si>
  <si>
    <t>Kotak FMP Series 251-1265 days-Direct Paln-Gwoth option</t>
  </si>
  <si>
    <t>INF174KA1AA2</t>
  </si>
  <si>
    <t xml:space="preserve">Kotak Fmp series 251-1265 days-Direct Plan-Payout of Income Distribution cum capital withdrawal option </t>
  </si>
  <si>
    <t>INF174KA1AB0</t>
  </si>
  <si>
    <t>Kotak FMP Series 251-1265 days-Regular Plan-Growth Option</t>
  </si>
  <si>
    <t>INF174KA1988</t>
  </si>
  <si>
    <t>Kotak FMP Series 252-1261 days Direct plan-Growth option</t>
  </si>
  <si>
    <t>INF174KA1AE4</t>
  </si>
  <si>
    <t xml:space="preserve">Kotak FMP Series 252-1261 days-Regular Plan-Payout of Income Distribution cum capital withdrawal option </t>
  </si>
  <si>
    <t>INF174KA1AD6</t>
  </si>
  <si>
    <t>Kotak FMP Series 252-1261days-Regular Plan-Growth Option</t>
  </si>
  <si>
    <t>INF174KA1AC8</t>
  </si>
  <si>
    <t>Kotak FMP Series 253-1260 days -Regular paln-Payout of Income Distribution cum capital withdrawal option</t>
  </si>
  <si>
    <t>INF174KA1AH7</t>
  </si>
  <si>
    <t>Kotak FMP Series 253-1260 days-direct paln-Payout of Income Distribution cum capital withdrawal option</t>
  </si>
  <si>
    <t>INF174KA1AJ3</t>
  </si>
  <si>
    <t>Kotak FMP Series 253-1260 days-direct plan-growth option</t>
  </si>
  <si>
    <t>INF174KA1AI5</t>
  </si>
  <si>
    <t>Kotak FMP Series 253-1260 days-Regular plan-Growth option</t>
  </si>
  <si>
    <t>INF174KA1AG9</t>
  </si>
  <si>
    <t>Kotak FMP Series 254-Direct Plan-Growth Option</t>
  </si>
  <si>
    <t>INF174KA1AM7</t>
  </si>
  <si>
    <t>Kotak FMP Series 254-Regular Plan-Growth Option</t>
  </si>
  <si>
    <t>INF174KA1AK1</t>
  </si>
  <si>
    <t>Kotak FMP Series 255-Direct Plan-Growth n</t>
  </si>
  <si>
    <t>INF174KA1AQ8</t>
  </si>
  <si>
    <t>Kotak FMP Series 255-Regular Plan-Growth Option</t>
  </si>
  <si>
    <t>INF174KA1AO3</t>
  </si>
  <si>
    <t>Kotak FMP Series 255-Regular Plan-Payout of Income Distribution cum capital withdrawal option</t>
  </si>
  <si>
    <t>INF174KA1AP0</t>
  </si>
  <si>
    <t>Kotak FMP Series 256-Direct Plan-Growth Option</t>
  </si>
  <si>
    <t>INF174KA1AU0</t>
  </si>
  <si>
    <t>Kotak FMP Series 256-Direct Plan-Payout of Income Distribution cum capital withdrawal option</t>
  </si>
  <si>
    <t>INF174KA1AV8</t>
  </si>
  <si>
    <t>Kotak FMP Series 256-Regular Plan-Growth Option</t>
  </si>
  <si>
    <t>INF174KA1AS4</t>
  </si>
  <si>
    <t>Kotak FMP Series 256-Regular Plan-Payout of Income Distribution cum capital withdrawal option</t>
  </si>
  <si>
    <t>INF174KA1AT2</t>
  </si>
  <si>
    <t>Kotak FMP Series 257-Direct plan-Growth Option</t>
  </si>
  <si>
    <t>INF174KA1AY2</t>
  </si>
  <si>
    <t>Kotak FMP Series 257-Direct Plan-Payout of Income Distribution cum capital withdrawal option</t>
  </si>
  <si>
    <t>INF174KA1AZ9</t>
  </si>
  <si>
    <t>Kotak FMP Series 257-Regular Plan-Growth Option</t>
  </si>
  <si>
    <t>INF174KA1AW6</t>
  </si>
  <si>
    <t xml:space="preserve">Kotak FMP Series 257-Regular Plan-Payout of Income Distribution cum capital withdrawal option </t>
  </si>
  <si>
    <t>INF174KA1AX4</t>
  </si>
  <si>
    <t>kotak FMP Series 259 -Direct Plan-Growth Option</t>
  </si>
  <si>
    <t>INF174KA1BO1</t>
  </si>
  <si>
    <t>kotak FMP Series 259-Regular Plan-Growth Option</t>
  </si>
  <si>
    <t>INF174KA1BM5</t>
  </si>
  <si>
    <t>kotak FMP Series 259-Regular Plan-Payout of Income Distribution cum capital withdrawal option</t>
  </si>
  <si>
    <t>INF174KA1BN3</t>
  </si>
  <si>
    <t>kotak FMP Series 261-Direct Plan-Growth Option</t>
  </si>
  <si>
    <t>INF174KA1BW4</t>
  </si>
  <si>
    <t>kotak FMP Series 261-direct plan-Payout of Income Distribution cum capital withdrawal option</t>
  </si>
  <si>
    <t>INF174KA1BX2</t>
  </si>
  <si>
    <t>kotak FMP Series 261-Regular Plan-Growth Option</t>
  </si>
  <si>
    <t>INF174KA1BU8</t>
  </si>
  <si>
    <t>kotak FMP Series 261-Regular Plan-Payout of Income Distribution cum capital withdrawal option</t>
  </si>
  <si>
    <t>INF174KA1BV6</t>
  </si>
  <si>
    <t>L&amp;T FMP Series XVII - Plan B - Direct Plan - Growth Option</t>
  </si>
  <si>
    <t>INF917K01ZW6</t>
  </si>
  <si>
    <t>L&amp;T FMP Series XVII - Plan B - Direct Plan - IDCW</t>
  </si>
  <si>
    <t>INF917K01ZV8</t>
  </si>
  <si>
    <t>L&amp;T FMP Series XVII - Plan B - Regular Plan - Growth Option</t>
  </si>
  <si>
    <t>INF917K01ZY2</t>
  </si>
  <si>
    <t>L&amp;T FMP Series XVII - Plan B - Regular Plan - IDCW</t>
  </si>
  <si>
    <t>INF917K01ZX4</t>
  </si>
  <si>
    <t>L&amp;T FMP Series XVII - Plan C - Direct Plan - Growth Option</t>
  </si>
  <si>
    <t>INF917K01A07</t>
  </si>
  <si>
    <t>L&amp;T FMP Series XVII - Plan C - Direct Plan - IDCW</t>
  </si>
  <si>
    <t>INF917K01ZZ9</t>
  </si>
  <si>
    <t>L&amp;T FMP Series XVII - Plan C - Regular Plan - Growth Option</t>
  </si>
  <si>
    <t>INF917K01A23</t>
  </si>
  <si>
    <t>L&amp;T FMP Series XVII - Plan C - Regular Plan - IDCW</t>
  </si>
  <si>
    <t>INF917K01A15</t>
  </si>
  <si>
    <t>L&amp;T FMP Series XVIII - Plan A - Direct Plan - Growth Option</t>
  </si>
  <si>
    <t>INF917K01A49</t>
  </si>
  <si>
    <t>L&amp;T FMP Series XVIII - Plan A - Direct Plan - IDCW</t>
  </si>
  <si>
    <t>INF917K01A31</t>
  </si>
  <si>
    <t>L&amp;T FMP Series XVIII - Plan A - Regular Plan - Growth Option</t>
  </si>
  <si>
    <t>INF917K01A64</t>
  </si>
  <si>
    <t>L&amp;T FMP Series XVIII - Plan A - Regular Plan - IDCW</t>
  </si>
  <si>
    <t>INF917K01A56</t>
  </si>
  <si>
    <t>L&amp;T FMP Series XVIII - Plan B - Direct Plan - Growth Option</t>
  </si>
  <si>
    <t>INF917K01B48</t>
  </si>
  <si>
    <t>L&amp;T FMP Series XVIII - Plan B - Regular Plan - Growth Option</t>
  </si>
  <si>
    <t>INF917K01B63</t>
  </si>
  <si>
    <t>L&amp;T FMP Series XVIII - Plan B - Regular Plan - IDCW</t>
  </si>
  <si>
    <t>INF917K01B55</t>
  </si>
  <si>
    <t>L&amp;T FMP Series XVIII - Plan C - Direct Plan - Growth Option</t>
  </si>
  <si>
    <t>INF917K01C21</t>
  </si>
  <si>
    <t>L&amp;T FMP Series XVIII - Plan C - Direct Plan - IDCW</t>
  </si>
  <si>
    <t>INF917K01C13</t>
  </si>
  <si>
    <t>L&amp;T FMP Series XVIII - Plan C - Regular Plan - Growth Option</t>
  </si>
  <si>
    <t>INF917K01C47</t>
  </si>
  <si>
    <t>L&amp;T FMP Series XVIII - Plan C - Regular Plan - IDCW</t>
  </si>
  <si>
    <t>INF917K01C39</t>
  </si>
  <si>
    <t>L&amp;T FMP Series XVIII - Plan D - Direct Plan - Growth Option</t>
  </si>
  <si>
    <t>INF917K01C62</t>
  </si>
  <si>
    <t>L&amp;T FMP Series XVIII - Plan D - Direct Plan - IDCW</t>
  </si>
  <si>
    <t>INF917K01C54</t>
  </si>
  <si>
    <t>L&amp;T FMP Series XVIII - Plan D - Regular Plan - Growth Option</t>
  </si>
  <si>
    <t>INF917K01C88</t>
  </si>
  <si>
    <t>L&amp;T FMP Series XVIII - Plan D - Regular Plan - IDCW</t>
  </si>
  <si>
    <t>INF917K01C70</t>
  </si>
  <si>
    <t>NIPPON INDIA FIXED HORIZON FUND - XXXIX - SERIES 15 - IDCW Option</t>
  </si>
  <si>
    <t>INF204KB1N50</t>
  </si>
  <si>
    <t>Nippon India Fixed Horizon Fund XXXIX - Series 15 Growth option</t>
  </si>
  <si>
    <t>INF204KB1N43</t>
  </si>
  <si>
    <t>Nippon India Fixed Horizon Fund XXXIX- Series15- Direct Plan - Growth option</t>
  </si>
  <si>
    <t>INF204KB1N68</t>
  </si>
  <si>
    <t>NIPPON INDIA FIXED HORIZON FUND - XXXX - SERIES 1 - DIRECT Plan - IDCW Option</t>
  </si>
  <si>
    <t>INF204KB1O18</t>
  </si>
  <si>
    <t>NIPPON INDIA FIXED HORIZON FUND - XXXX - SERIES 1 - IDCW Option</t>
  </si>
  <si>
    <t>INF204KB1N92</t>
  </si>
  <si>
    <t>Nippon India Fixed Horizon Fund XXXX - Series 1 - Direct Plan - Growth Option</t>
  </si>
  <si>
    <t>INF204KB1O00</t>
  </si>
  <si>
    <t>Nippon India Fixed Horizon Fund XXXX - Series 1 - Growth Option</t>
  </si>
  <si>
    <t>INF204KB1N84</t>
  </si>
  <si>
    <t>NIPPON INDIA FIXED HORIZON FUND - XXXX - SERIES 11 - IDCW Option</t>
  </si>
  <si>
    <t>INF204KB1U10</t>
  </si>
  <si>
    <t>Nippon India Fixed Horizon Fund XXXX - Series 11 - Direct Plan - Growth Plan</t>
  </si>
  <si>
    <t>INF204KB1U28</t>
  </si>
  <si>
    <t>Nippon India Fixed Horizon Fund XXXX - Series 11 - Growth Option</t>
  </si>
  <si>
    <t>INF204KB1U02</t>
  </si>
  <si>
    <t>NIPPON INDIA FIXED HORIZON FUND - XXXX - SERIES 12 - DIRECT Plan - IDCW Option</t>
  </si>
  <si>
    <t>INF204KB1U77</t>
  </si>
  <si>
    <t>NIPPON INDIA FIXED HORIZON FUND - XXXX - SERIES 12 - IDCW Option</t>
  </si>
  <si>
    <t>INF204KB1U51</t>
  </si>
  <si>
    <t>Nippon India Fixed Horizon Fund XXXX - Series 12 - Direct Plan - Growth Option</t>
  </si>
  <si>
    <t>INF204KB1U69</t>
  </si>
  <si>
    <t>Nippon India Fixed Horizon Fund XXXX - Series 12 - Growth Option</t>
  </si>
  <si>
    <t>INF204KB1U44</t>
  </si>
  <si>
    <t>NIPPON INDIA FIXED HORIZON FUND - XXXX - SERIES 14 - IDCW Option</t>
  </si>
  <si>
    <t>INF204KB1V35</t>
  </si>
  <si>
    <t>Nippon India Fixed Horizon Fund XXXX - Series 14 - Direct Plan - Growth Option</t>
  </si>
  <si>
    <t>INF204KB1V43</t>
  </si>
  <si>
    <t>Nippon India Fixed Horizon Fund XXXX - Series 14 - Growth Option</t>
  </si>
  <si>
    <t>INF204KB1V27</t>
  </si>
  <si>
    <t>NIPPON INDIA FIXED HORIZON FUND - XXXX - SERIES 15 - IDCW Option</t>
  </si>
  <si>
    <t>INF204KB1V84</t>
  </si>
  <si>
    <t>Nippon India Fixed Horizon Fund XXXX - Series 15 - Direct Plan - Growth Option</t>
  </si>
  <si>
    <t>INF204KB1V92</t>
  </si>
  <si>
    <t>Nippon India Fixed Horizon Fund XXXX - Series 15 - Growth Option</t>
  </si>
  <si>
    <t>INF204KB1V76</t>
  </si>
  <si>
    <t>NIPPON INDIA FIXED HORIZON FUND - XXXX - SERIES 16 - DIRECT Plan - IDCW Option</t>
  </si>
  <si>
    <t>INF204KB1W42</t>
  </si>
  <si>
    <t>NIPPON INDIA FIXED HORIZON FUND - XXXX - SERIES 16 - IDCW Option</t>
  </si>
  <si>
    <t>INF204KB1W26</t>
  </si>
  <si>
    <t>Nippon India Fixed Horizon Fund XXXX - Series 16 - Direct Plan - Growth Option</t>
  </si>
  <si>
    <t>INF204KB1W34</t>
  </si>
  <si>
    <t>Nippon India Fixed Horizon Fund XXXX - Series 16 - Growth Option</t>
  </si>
  <si>
    <t>INF204KB1W18</t>
  </si>
  <si>
    <t>Nippon India Fixed Horizon Fund XXXX - Series 17 - Direct Plan - Growth Option</t>
  </si>
  <si>
    <t>INF204KB1W75</t>
  </si>
  <si>
    <t>Nippon India Fixed Horizon Fund XXXX - Series 17 - Growth Option</t>
  </si>
  <si>
    <t>INF204KB1W59</t>
  </si>
  <si>
    <t>NIPPON INDIA FIXED HORIZON FUND - XXXX - SERIES 2 - DIRECT Plan - IDCW Option</t>
  </si>
  <si>
    <t>INF204KB1O59</t>
  </si>
  <si>
    <t>NIPPON INDIA FIXED HORIZON FUND - XXXX - SERIES 2 - IDCW Option</t>
  </si>
  <si>
    <t>INF204KB1O34</t>
  </si>
  <si>
    <t>Nippon India Fixed Horizon Fund XXXX - Series 2 - Direct Plan - Growth Option</t>
  </si>
  <si>
    <t>INF204KB1O42</t>
  </si>
  <si>
    <t>Nippon India Fixed Horizon Fund XXXX - Series 2 - Growth Option</t>
  </si>
  <si>
    <t>INF204KB1O26</t>
  </si>
  <si>
    <t>NIPPON INDIA FIXED HORIZON FUND - XXXX - SERIES 3 - DIRECT Plan - IDCW Option</t>
  </si>
  <si>
    <t>INF204KB1O91</t>
  </si>
  <si>
    <t>NIPPON INDIA FIXED HORIZON FUND - XXXX - SERIES 3 - IDCW Option</t>
  </si>
  <si>
    <t>INF204KB1O75</t>
  </si>
  <si>
    <t>Nippon India Fixed Horizon Fund XXXX - Series 3 - Direct Plan - Growth Option</t>
  </si>
  <si>
    <t>INF204KB1O83</t>
  </si>
  <si>
    <t>Nippon India Fixed Horizon Fund XXXX - Series 3 - Growth Option</t>
  </si>
  <si>
    <t>INF204KB1O67</t>
  </si>
  <si>
    <t>NIPPON INDIA FIXED HORIZON FUND - XXXX - SERIES 4 - DIRECT Plan - IDCW Option</t>
  </si>
  <si>
    <t>INF204KB1P33</t>
  </si>
  <si>
    <t>Nippon India Fixed Horizon Fund XXXX - Series 4 - Direct Plan - Growth Option</t>
  </si>
  <si>
    <t>INF204KB1P25</t>
  </si>
  <si>
    <t>Nippon India Fixed Horizon Fund XXXX - Series 4 - Growth Option</t>
  </si>
  <si>
    <t>INF204KB1P09</t>
  </si>
  <si>
    <t>NIPPON INDIA FIXED HORIZON FUND - XXXX - SERIES 5 - DIRECT Plan - IDCW Option</t>
  </si>
  <si>
    <t>INF204KB1Q57</t>
  </si>
  <si>
    <t>NIPPON INDIA FIXED HORIZON FUND - XXXX - SERIES 5 - IDCW Option</t>
  </si>
  <si>
    <t>INF204KB1Q32</t>
  </si>
  <si>
    <t>Nippon India Fixed Horizon Fund XXXX - Series 5 - Direct Plan - Growth Option</t>
  </si>
  <si>
    <t>INF204KB1Q40</t>
  </si>
  <si>
    <t>Nippon India Fixed Horizon Fund XXXX - Series 5 - Growth Option</t>
  </si>
  <si>
    <t>INF204KB1Q24</t>
  </si>
  <si>
    <t>NIPPON INDIA FIXED HORIZON FUND - XXXX - SERIES 6 - DIRECT Plan - IDCW Option</t>
  </si>
  <si>
    <t>INF204KB1S30</t>
  </si>
  <si>
    <t>NIPPON INDIA FIXED HORIZON FUND - XXXX - SERIES 6 - IDCW Option</t>
  </si>
  <si>
    <t>INF204KB1S14</t>
  </si>
  <si>
    <t>Nippon India Fixed Horizon Fund XXXX - Series 6 - Direct Plan - Growth Option</t>
  </si>
  <si>
    <t>INF204KB1S22</t>
  </si>
  <si>
    <t>Nippon India Fixed Horizon Fund XXXX - Series 6 - Growth Option</t>
  </si>
  <si>
    <t>INF204KB1S06</t>
  </si>
  <si>
    <t>Nippon India Fixed Horizon Fund XXXX - Series 7 - Direct Plan - Growth Option</t>
  </si>
  <si>
    <t>INF204KB1S63</t>
  </si>
  <si>
    <t>Nippon India Fixed Horizon Fund XXXX - Series 7 - Growth Option</t>
  </si>
  <si>
    <t>INF204KB1S48</t>
  </si>
  <si>
    <t>NIPPON INDIA FIXED HORIZON FUND - XXXX - SERIES 8 - DIRECT Plan - IDCW Option</t>
  </si>
  <si>
    <t>INF204KB1T13</t>
  </si>
  <si>
    <t>NIPPON INDIA FIXED HORIZON FUND - XXXX - SERIES 8 - IDCW Option</t>
  </si>
  <si>
    <t>INF204KB1S97</t>
  </si>
  <si>
    <t>Nippon India Fixed Horizon Fund XXXX - Series 8 - Direct Plan - Growth Option</t>
  </si>
  <si>
    <t>INF204KB1T05</t>
  </si>
  <si>
    <t>Nippon India Fixed Horizon Fund XXXX - Series 8 - Growth Option</t>
  </si>
  <si>
    <t>INF204KB1S89</t>
  </si>
  <si>
    <t>NIPPON INDIA FIXED HORIZON FUND - XXXIX - SERIES 14 - DIRECT Plan - IDCW Option</t>
  </si>
  <si>
    <t>INF204KB1N35</t>
  </si>
  <si>
    <t>NIPPON INDIA FIXED HORIZON FUND - XXXIX - SERIES 14 - IDCW Option</t>
  </si>
  <si>
    <t>INF204KB1N19</t>
  </si>
  <si>
    <t>Nippon India Fixed Horizon Fund XXXIX -  Series 14 -Growth Option</t>
  </si>
  <si>
    <t>INF204KB1N01</t>
  </si>
  <si>
    <t>Nippon India Fixed Horizon Fund XXXIX - Series 14 - Direct Plan - Growth Option</t>
  </si>
  <si>
    <t>INF204KB1N27</t>
  </si>
  <si>
    <t>NIPPON INDIA FIXED HORIZON FUND - XXXIX - SERIES 1 - DIRECT Plan - IDCW Option</t>
  </si>
  <si>
    <t>INF204KB1G59</t>
  </si>
  <si>
    <t>NIPPON INDIA FIXED HORIZON FUND - XXXIX - SERIES 1 - IDCW Option</t>
  </si>
  <si>
    <t>INF204KB1G34</t>
  </si>
  <si>
    <t>Nippon India Fixed Horizon Fund XXXIX- Series 1- Direct Plan- Growth Option</t>
  </si>
  <si>
    <t>INF204KB1G42</t>
  </si>
  <si>
    <t>Nippon India Fixed Horizon Fund XXXIX- Series 1- Growth Plan</t>
  </si>
  <si>
    <t>INF204KB1G26</t>
  </si>
  <si>
    <t>NIPPON INDIA FIXED HORIZON FUND - XXXIX - SERIES 11 - DIRECT Plan - IDCW Option</t>
  </si>
  <si>
    <t>INF204KB1L78</t>
  </si>
  <si>
    <t>NIPPON INDIA FIXED HORIZON FUND - XXXIX - SERIES 11 - IDCW Option</t>
  </si>
  <si>
    <t>INF204KB1L52</t>
  </si>
  <si>
    <t>Nippon India Fixed Horizon Fund XXXIX- Series 11- Direct Plan- Growth Option</t>
  </si>
  <si>
    <t>INF204KB1L60</t>
  </si>
  <si>
    <t>Nippon India Fixed Horizon Fund XXXIX- Series 11- Growth Option</t>
  </si>
  <si>
    <t>INF204KB1L45</t>
  </si>
  <si>
    <t>NIPPON INDIA FIXED HORIZON FUND - XXXIX - SERIES 2 - DIRECT Plan - IDCW Option</t>
  </si>
  <si>
    <t>INF204KB1H74</t>
  </si>
  <si>
    <t>NIPPON INDIA FIXED HORIZON FUND - XXXIX - SERIES 2 - IDCW Option</t>
  </si>
  <si>
    <t>INF204KB1H58</t>
  </si>
  <si>
    <t>Nippon India Fixed Horizon Fund XXXIX- Series 2- Direct Plan- Growth Option</t>
  </si>
  <si>
    <t>INF204KB1H66</t>
  </si>
  <si>
    <t>Nippon India Fixed Horizon Fund XXXIX- Series 2- Growth Option</t>
  </si>
  <si>
    <t>INF204KB1H41</t>
  </si>
  <si>
    <t>NIPPON INDIA FIXED HORIZON FUND - XXXIX - SERIES 4 - DIRECT Plan - IDCW Option</t>
  </si>
  <si>
    <t>INF204KB1I99</t>
  </si>
  <si>
    <t>NIPPON INDIA FIXED HORIZON FUND - XXXIX - SERIES 4 - IDCW Option</t>
  </si>
  <si>
    <t>INF204KB1I73</t>
  </si>
  <si>
    <t>Nippon India Fixed Horizon Fund XXXIX- Series 4- Direct Plan- Growth Option</t>
  </si>
  <si>
    <t>INF204KB1I81</t>
  </si>
  <si>
    <t>Nippon India Fixed Horizon Fund XXXIX- Series 4- Growth Option</t>
  </si>
  <si>
    <t>INF204KB1I65</t>
  </si>
  <si>
    <t>NIPPON INDIA FIXED HORIZON FUND - XXXIX - SERIES 5 - DIRECT Plan - IDCW Option</t>
  </si>
  <si>
    <t>INF204KB1J31</t>
  </si>
  <si>
    <t>NIPPON INDIA FIXED HORIZON FUND - XXXIX - SERIES 5 - IDCW Option</t>
  </si>
  <si>
    <t>INF204KB1J15</t>
  </si>
  <si>
    <t>Nippon India Fixed Horizon Fund XXXIX- Series 5- Direct Plan- Growth Option</t>
  </si>
  <si>
    <t>INF204KB1J23</t>
  </si>
  <si>
    <t>Nippon India Fixed Horizon Fund XXXIX- Series 5- Growth Option</t>
  </si>
  <si>
    <t>INF204KB1J07</t>
  </si>
  <si>
    <t>Nippon India Fixed Horizon Fund XXXIX- Series 6- Direct Plan- Growth Option</t>
  </si>
  <si>
    <t>INF204KB1J64</t>
  </si>
  <si>
    <t>Nippon India Fixed Horizon Fund XXXIX- Series 6- Growth Plan</t>
  </si>
  <si>
    <t>INF204KB1J49</t>
  </si>
  <si>
    <t>NIPPON INDIA FIXED HORIZON FUND - XXXIX - SERIES 8 - DIRECT Plan - IDCW Option</t>
  </si>
  <si>
    <t>INF204KB1K53</t>
  </si>
  <si>
    <t>NIPPON INDIA FIXED HORIZON FUND - XXXIX - SERIES 8 - IDCW Option</t>
  </si>
  <si>
    <t>INF204KB1K38</t>
  </si>
  <si>
    <t>Nippon India Fixed Horizon Fund XXXIX- Series 8- Direct Plan- Growth Option</t>
  </si>
  <si>
    <t>INF204KB1K46</t>
  </si>
  <si>
    <t>Nippon India Fixed Horizon Fund XXXIX- Series 8- Growth Option</t>
  </si>
  <si>
    <t>INF204KB1K20</t>
  </si>
  <si>
    <t>NIPPON INDIA FIXED HORIZON FUND - XXXIX - SERIES 9 - DIRECT Plan - IDCW Option</t>
  </si>
  <si>
    <t>INF204KB1K95</t>
  </si>
  <si>
    <t>NIPPON INDIA FIXED HORIZON FUND - XXXIX - SERIES 9 - IDCW Option</t>
  </si>
  <si>
    <t>INF204KB1K79</t>
  </si>
  <si>
    <t>Nippon India Fixed Horizon Fund XXXIX- Series 9- Direct Plan- Growth Option</t>
  </si>
  <si>
    <t>INF204KB1K87</t>
  </si>
  <si>
    <t>Nippon India Fixed Horizon Fund XXXIX- Series 9- Growth Option</t>
  </si>
  <si>
    <t>INF204KB1K61</t>
  </si>
  <si>
    <t>NIPPON INDIA FIXED HORIZON FUND - XXXV - SERIES 16 - DIRECT Plan - IDCW Option</t>
  </si>
  <si>
    <t>INF204KB1TZ2</t>
  </si>
  <si>
    <t>NIPPON INDIA FIXED HORIZON FUND - XXXV - SERIES 16 - IDCW Option</t>
  </si>
  <si>
    <t>INF204KB1TX7</t>
  </si>
  <si>
    <t>Nippon India Fixed Horizon Fund XXXV- Series 16- Direct Plan-Growth Option</t>
  </si>
  <si>
    <t>INF204KB1TY5</t>
  </si>
  <si>
    <t>Nippon India Fixed Horizon Fund XXXV- Series 16- Growth Option</t>
  </si>
  <si>
    <t>INF204KB1TW9</t>
  </si>
  <si>
    <t>NIPPON INDIA FIXED HORIZON FUND - XXXV - SERIES 9 - DIRECT Plan - IDCW Option</t>
  </si>
  <si>
    <t>INF204KB1SL4</t>
  </si>
  <si>
    <t>NIPPON INDIA FIXED HORIZON FUND - XXXV - SERIES 9 - IDCW Option</t>
  </si>
  <si>
    <t>INF204KB1SJ8</t>
  </si>
  <si>
    <t>Nippon India Fixed Horizon Fund XXXV- Series 9- Direct Plan-Growth Option</t>
  </si>
  <si>
    <t>INF204KB1SK6</t>
  </si>
  <si>
    <t>Nippon India Fixed Horizon Fund XXXV- Series 9- Growth Option</t>
  </si>
  <si>
    <t>INF204KB1SI0</t>
  </si>
  <si>
    <t>NIPPON INDIA FIXED HORIZON FUND - XXXVI - SERIES 2 - DIRECT Plan - IDCW Option</t>
  </si>
  <si>
    <t>INF204KB1UL0</t>
  </si>
  <si>
    <t>NIPPON INDIA FIXED HORIZON FUND - XXXVI - SERIES 2 - IDCW Option</t>
  </si>
  <si>
    <t>INF204KB1UJ4</t>
  </si>
  <si>
    <t>Nippon India Fixed Horizon Fund XXXVI- Series 2- Direct Plan-Growth Option</t>
  </si>
  <si>
    <t>INF204KB1UK2</t>
  </si>
  <si>
    <t>Nippon India Fixed Horizon Fund XXXVI- Series 2- Growth Option</t>
  </si>
  <si>
    <t>INF204KB1UI6</t>
  </si>
  <si>
    <t>NIPPON INDIA FIXED HORIZON FUND - XXXVI - SERIES 5 - DIRECT Plan - IDCW Option</t>
  </si>
  <si>
    <t>INF204KB1UX5</t>
  </si>
  <si>
    <t>NIPPON INDIA FIXED HORIZON FUND - XXXVI - SERIES 5 - IDCW Option</t>
  </si>
  <si>
    <t>INF204KB1UV9</t>
  </si>
  <si>
    <t>Nippon India Fixed Horizon Fund XXXVI- Series 5- Direct Plan-Growth Option</t>
  </si>
  <si>
    <t>INF204KB1UW7</t>
  </si>
  <si>
    <t>Nippon India Fixed Horizon Fund XXXVI- Series 5- Growth Option</t>
  </si>
  <si>
    <t>INF204KB1UU1</t>
  </si>
  <si>
    <t>NIPPON INDIA FIXED HORIZON FUND - XXXVI - SERIES 8 - DIRECT Plan - IDCW Option</t>
  </si>
  <si>
    <t>INF204KB1VN4</t>
  </si>
  <si>
    <t>NIPPON INDIA FIXED HORIZON FUND - XXXVI - SERIES 8 - IDCW Option</t>
  </si>
  <si>
    <t>INF204KB1VL8</t>
  </si>
  <si>
    <t>Nippon India Fixed Horizon Fund XXXVI- Series 8- Direct Plan-Growth Option</t>
  </si>
  <si>
    <t>INF204KB1VM6</t>
  </si>
  <si>
    <t>Nippon India Fixed Horizon Fund XXXVI- Series 8- Growth Option</t>
  </si>
  <si>
    <t>INF204KB1VK0</t>
  </si>
  <si>
    <t>INF204KB1XN0</t>
  </si>
  <si>
    <t>INF204KB1XK6</t>
  </si>
  <si>
    <t>NIPPON INDIA FIXED HORIZON FUND - XXXVII - SERIES 10 - DIRECT Plan - IDCW Option</t>
  </si>
  <si>
    <t>INF204KB1XR1</t>
  </si>
  <si>
    <t>Nippon India Fixed Horizon Fund XXXVII- Series 10- Direct Plan- Growth Option</t>
  </si>
  <si>
    <t>INF204KB1XQ3</t>
  </si>
  <si>
    <t>Nippon India Fixed Horizon Fund XXXVII- Series 10- Growth Option</t>
  </si>
  <si>
    <t>INF204KB1XO8</t>
  </si>
  <si>
    <t>NIPPON INDIA FIXED HORIZON FUND - XXXVII - SERIES 12 - IDCW Option</t>
  </si>
  <si>
    <t>INF204KB1XX9</t>
  </si>
  <si>
    <t>Nippon India Fixed Horizon Fund XXXVII- Series 12- Direct Plan- Growth Option</t>
  </si>
  <si>
    <t>INF204KB1XY7</t>
  </si>
  <si>
    <t>Nippon India Fixed Horizon Fund XXXVII- Series 12- Growth Option</t>
  </si>
  <si>
    <t>INF204KB1XW1</t>
  </si>
  <si>
    <t>NIPPON INDIA FIXED HORIZON FUND - XXXVII - SERIES 15 - IDCW Option</t>
  </si>
  <si>
    <t>INF204KB1YN8</t>
  </si>
  <si>
    <t>Nippon India Fixed Horizon Fund XXXVII- Series 15- Direct Plan- Growth Option</t>
  </si>
  <si>
    <t>INF204KB1YO6</t>
  </si>
  <si>
    <t>Nippon India Fixed Horizon Fund XXXVII- Series 15- Growth Option</t>
  </si>
  <si>
    <t>INF204KB1YM0</t>
  </si>
  <si>
    <t>NIPPON INDIA FIXED HORIZON FUND - XXXVII - SERIES 03 - DIRECT Plan - IDCW Option</t>
  </si>
  <si>
    <t>INF204KB1WL6</t>
  </si>
  <si>
    <t>NIPPON INDIA FIXED HORIZON FUND - XXXVII - SERIES 03 - IDCW Option</t>
  </si>
  <si>
    <t>INF204KB1WJ0</t>
  </si>
  <si>
    <t>Nippon India Fixed Horizon Fund XXXVII- Series 3- Direct Plan- Growth Option</t>
  </si>
  <si>
    <t>INF204KB1WK8</t>
  </si>
  <si>
    <t>Nippon India Fixed Horizon Fund XXXVII- Series 3- Growth Option</t>
  </si>
  <si>
    <t>INF204KB1WI2</t>
  </si>
  <si>
    <t>NIPPON INDIA FIXED HORIZON FUND - XXXVII - SERIES 04 - IDCW Option</t>
  </si>
  <si>
    <t>INF204KB1WN2</t>
  </si>
  <si>
    <t>Nippon India Fixed Horizon Fund XXXVII- Series 4- Direct Plan- Growth Option</t>
  </si>
  <si>
    <t>INF204KB1WO0</t>
  </si>
  <si>
    <t>Nippon India Fixed Horizon Fund XXXVII- Series 4- Growth Option</t>
  </si>
  <si>
    <t>INF204KB1WM4</t>
  </si>
  <si>
    <t>NIPPON INDIA FIXED HORIZON FUND - XXXVII - SERIES 06 - DIRECT Plan - IDCW Option</t>
  </si>
  <si>
    <t>INF204KB1XB5</t>
  </si>
  <si>
    <t>NIPPON INDIA FIXED HORIZON FUND - XXXVII - SERIES 06 - IDCW Option</t>
  </si>
  <si>
    <t>INF204KB1WZ6</t>
  </si>
  <si>
    <t>Nippon India Fixed Horizon Fund XXXVII- Series 6- Direct Plan- Growth Option</t>
  </si>
  <si>
    <t>INF204KB1XA7</t>
  </si>
  <si>
    <t>Nippon India Fixed Horizon Fund XXXVII- Series 6- Growth Option</t>
  </si>
  <si>
    <t>INF204KB1WY9</t>
  </si>
  <si>
    <t>NIPPON INDIA FIXED HORIZON FUND - XXXVII - SERIES 09 - DIRECT Plan - IDCW Option</t>
  </si>
  <si>
    <t>NIPPON INDIA FIXED HORIZON FUND - XXXVII - SERIES 09 - IDCW Option</t>
  </si>
  <si>
    <t>INF204KB1XL4</t>
  </si>
  <si>
    <t>Nippon India Fixed Horizon Fund XXXVII- Series 9- Direct Plan- Growth Option</t>
  </si>
  <si>
    <t>INF204KB1XM2</t>
  </si>
  <si>
    <t>Nippon India Fixed Horizon Fund XXXVII- Series 9- Growth Option</t>
  </si>
  <si>
    <t>NIPPON INDIA FIXED HORIZON FUND - XXXVIII - SERIES 01 - DIRECT Plan - IDCW Option</t>
  </si>
  <si>
    <t>INF204KB1A97</t>
  </si>
  <si>
    <t>Nippon India Fixed Horizon Fund XXXVIII- Series 1- Direct Plan- Growth Option</t>
  </si>
  <si>
    <t>INF204KB1A89</t>
  </si>
  <si>
    <t>Nippon India Fixed Horizon Fund XXXVIII- Series 1- Growth Option</t>
  </si>
  <si>
    <t>INF204KB1A63</t>
  </si>
  <si>
    <t>NIPPON INDIA FIXED HORIZON FUND - XXXVIII - SERIES 10 - DIRECT Plan - IDCW Option</t>
  </si>
  <si>
    <t>INF204KB1E51</t>
  </si>
  <si>
    <t>NIPPON INDIA FIXED HORIZON FUND - XXXVIII - SERIES 10 - IDCW Option</t>
  </si>
  <si>
    <t>INF204KB1E36</t>
  </si>
  <si>
    <t>Nippon India Fixed Horizon Fund XXXVIII- Series 10- Direct Plan- Growth Option</t>
  </si>
  <si>
    <t>INF204KB1E44</t>
  </si>
  <si>
    <t>Nippon India Fixed Horizon Fund XXXVIII- Series 10- Growth Option</t>
  </si>
  <si>
    <t>INF204KB1E28</t>
  </si>
  <si>
    <t>NIPPON INDIA FIXED HORIZON FUND - XXXVIII - SERIES 11 - DIRECT Plan - IDCW Option</t>
  </si>
  <si>
    <t>INF204KB1E93</t>
  </si>
  <si>
    <t>NIPPON INDIA FIXED HORIZON FUND - XXXVIII - SERIES 11 - IDCW Option</t>
  </si>
  <si>
    <t>INF204KB1E77</t>
  </si>
  <si>
    <t>Nippon India Fixed Horizon Fund XXXVIII- Series 11- Direct Plan- Growth Option</t>
  </si>
  <si>
    <t>INF204KB1E85</t>
  </si>
  <si>
    <t>Nippon India Fixed Horizon Fund XXXVIII- Series 11- Growth Option</t>
  </si>
  <si>
    <t>INF204KB1E69</t>
  </si>
  <si>
    <t>NIPPON INDIA FIXED HORIZON FUND - XXXVIII - SERIES 12 - DIRECT Plan - IDCW Option</t>
  </si>
  <si>
    <t>INF204KB1F35</t>
  </si>
  <si>
    <t>NIPPON INDIA FIXED HORIZON FUND - XXXVIII - SERIES 12 - IDCW Option</t>
  </si>
  <si>
    <t>INF204KB1F19</t>
  </si>
  <si>
    <t>Nippon India Fixed Horizon Fund XXXVIII- Series 12- Direct Plan- Growth Option</t>
  </si>
  <si>
    <t>INF204KB1F27</t>
  </si>
  <si>
    <t>Nippon India Fixed Horizon Fund XXXVIII- Series 12- Growth Option</t>
  </si>
  <si>
    <t>INF204KB1F01</t>
  </si>
  <si>
    <t>NIPPON INDIA FIXED HORIZON FUND - XXXVIII - SERIES 14 - DIRECT Plan - IDCW Option</t>
  </si>
  <si>
    <t>INF204KB1G18</t>
  </si>
  <si>
    <t>NIPPON INDIA FIXED HORIZON FUND - XXXVIII - SERIES 14 - IDCW Option</t>
  </si>
  <si>
    <t>INF204KB1F92</t>
  </si>
  <si>
    <t>Nippon India Fixed Horizon Fund XXXVIII- Series 14- Direct Plan- Growth Option</t>
  </si>
  <si>
    <t>INF204KB1G00</t>
  </si>
  <si>
    <t>Nippon India Fixed Horizon Fund XXXVIII- Series 14- Growth Option</t>
  </si>
  <si>
    <t>INF204KB1F84</t>
  </si>
  <si>
    <t>NIPPON INDIA FIXED HORIZON FUND - XXXVIII - SERIES 02 - DIRECT Plan - IDCW Option</t>
  </si>
  <si>
    <t>INF204KB1B39</t>
  </si>
  <si>
    <t>NIPPON INDIA FIXED HORIZON FUND - XXXVIII - SERIES 02 - IDCW Option</t>
  </si>
  <si>
    <t>INF204KB1B13</t>
  </si>
  <si>
    <t>Nippon India Fixed Horizon Fund XXXVIII- Series 2- Direct Plan- Growth Option</t>
  </si>
  <si>
    <t>INF204KB1B21</t>
  </si>
  <si>
    <t>Nippon India Fixed Horizon Fund XXXVIII- Series 2- Growth Option</t>
  </si>
  <si>
    <t>INF204KB1B05</t>
  </si>
  <si>
    <t>NIPPON INDIA FIXED HORIZON FUND - XXXVIII - SERIES 03 - DIRECT Plan - IDCW Option</t>
  </si>
  <si>
    <t>INF204KB1B70</t>
  </si>
  <si>
    <t>NIPPON INDIA FIXED HORIZON FUND - XXXVIII - SERIES 03 - IDCW Option</t>
  </si>
  <si>
    <t>INF204KB1B54</t>
  </si>
  <si>
    <t>Nippon India Fixed Horizon Fund XXXVIII- Series 3- Direct Plan- Growth Option</t>
  </si>
  <si>
    <t>INF204KB1B62</t>
  </si>
  <si>
    <t>Nippon India Fixed Horizon Fund XXXVIII- Series 3- Growth Option</t>
  </si>
  <si>
    <t>INF204KB1B47</t>
  </si>
  <si>
    <t>NIPPON INDIA FIXED HORIZON FUND - XXXVIII - SERIES 05 - DIRECT Plan - IDCW Option</t>
  </si>
  <si>
    <t>INF204KB1C53</t>
  </si>
  <si>
    <t>NIPPON INDIA FIXED HORIZON FUND - XXXVIII - SERIES 05 - IDCW Option</t>
  </si>
  <si>
    <t>INF204KB1C38</t>
  </si>
  <si>
    <t>Nippon India Fixed Horizon Fund XXXVIII- Series 5- Direct Plan - Growth Option</t>
  </si>
  <si>
    <t>INF204KB1C46</t>
  </si>
  <si>
    <t>Nippon India Fixed Horizon Fund XXXVIII- Series 5- Growth Option</t>
  </si>
  <si>
    <t>INF204KB1C20</t>
  </si>
  <si>
    <t>NIPPON INDIA FIXED HORIZON FUND - XXXVIII - SERIES 06 - DIRECT Plan - IDCW Option</t>
  </si>
  <si>
    <t>INF204KB1C95</t>
  </si>
  <si>
    <t>NIPPON INDIA FIXED HORIZON FUND - XXXVIII - SERIES 06 - IDCW Option</t>
  </si>
  <si>
    <t>INF204KB1C79</t>
  </si>
  <si>
    <t>Nippon India Fixed Horizon Fund XXXVIII- Series 6- Direct Plan -Growth Option</t>
  </si>
  <si>
    <t>INF204KB1C87</t>
  </si>
  <si>
    <t>Nippon India Fixed Horizon Fund XXXVIII- Series 6- Growth Option</t>
  </si>
  <si>
    <t>INF204KB1C61</t>
  </si>
  <si>
    <t>NIPPON INDIA FIXED HORIZON FUND - XXXVIII - SERIES 07 - DIRECT Plan - IDCW Option</t>
  </si>
  <si>
    <t>INF204KB1D37</t>
  </si>
  <si>
    <t>NIPPON INDIA FIXED HORIZON FUND - XXXVIII - SERIES 07 - IDCW Option</t>
  </si>
  <si>
    <t>INF204KB1D11</t>
  </si>
  <si>
    <t>Nippon India Fixed Horizon Fund XXXVIII- Series 7- Direct Plan- Growth Option</t>
  </si>
  <si>
    <t>INF204KB1D29</t>
  </si>
  <si>
    <t>Nippon India Fixed Horizon Fund XXXVIII- Series 7- Growth Option</t>
  </si>
  <si>
    <t>INF204KB1D03</t>
  </si>
  <si>
    <t>PGIM India Dual Advantage Fund -Series 1 -Regular Plan -Annual Dividend Option</t>
  </si>
  <si>
    <t>INF663L01QW3</t>
  </si>
  <si>
    <t>INF663L01QX1</t>
  </si>
  <si>
    <t>PGIM India Dual Advantage Fund -Series 1 -Regular Plan -Growth Option</t>
  </si>
  <si>
    <t>INF663L01QR3</t>
  </si>
  <si>
    <t>PGIM India Dual Advantage Fund -Series 1 -Regular Plan -Quarterly Dividend Option</t>
  </si>
  <si>
    <t>INF663L01QU7</t>
  </si>
  <si>
    <t>INF663L01QV5</t>
  </si>
  <si>
    <t>PGIM India Dual Advantage Fund -Series 1 -Regular Plan -Regular Dividend Option</t>
  </si>
  <si>
    <t>INF663L01QS1</t>
  </si>
  <si>
    <t>INF663L01QT9</t>
  </si>
  <si>
    <t>PGIM India Dual Advantage Fund -Series 1-Direct Plan -Growth Option</t>
  </si>
  <si>
    <t>INF663L01QK8</t>
  </si>
  <si>
    <t>PGIM India Dual Advantage Fund -Series 1-Direct Plan -Quarterly Dividend Option</t>
  </si>
  <si>
    <t>INF663L01QN2</t>
  </si>
  <si>
    <t>INF663L01QO0</t>
  </si>
  <si>
    <t>PGIM India Dual Advantage Fund -Series 1-Direct Plan -Regular Dividend Option</t>
  </si>
  <si>
    <t>INF663L01QL6</t>
  </si>
  <si>
    <t>INF663L01QM4</t>
  </si>
  <si>
    <t>PGIM India Fixed Duration Fund - Series AY - Direct Plan - Growth Option</t>
  </si>
  <si>
    <t>INF663L01H21</t>
  </si>
  <si>
    <t>PGIM India Fixed Duration Fund - Series AY - Regular Plan - Growth Option</t>
  </si>
  <si>
    <t>INF663L01H70</t>
  </si>
  <si>
    <t>PGIM India Fixed Duration Fund - Series AZ - Direct Plan - Growth Option</t>
  </si>
  <si>
    <t>INF663L01J29</t>
  </si>
  <si>
    <t>PGIM India Fixed Duration Fund - Series AZ - Regular Plan - Standard Dividend Option</t>
  </si>
  <si>
    <t>INF663L01J86</t>
  </si>
  <si>
    <t>INF663L01J94</t>
  </si>
  <si>
    <t>PGIM India Fixed Duration Fund Series AZ - Regular Plan - Growth Option</t>
  </si>
  <si>
    <t>INF663L01J78</t>
  </si>
  <si>
    <t>PGIM India Fixed Duration Fund - Series BA - Direct Plan - Growth Option</t>
  </si>
  <si>
    <t>INF663L01I20</t>
  </si>
  <si>
    <t>PGIM India Fixed Duration Fund - Series BA - Regular Plan - Growth Option</t>
  </si>
  <si>
    <t>INF663L01I79</t>
  </si>
  <si>
    <t>PGIM India Fixed Duration Fund - Series BA - Regular Plan - Quarterly Dividend Option</t>
  </si>
  <si>
    <t>INF663L01J11</t>
  </si>
  <si>
    <t>INF663L01J03</t>
  </si>
  <si>
    <t>PGIM India Fixed Duration Fund - Series BA - Regular Plan - Standard Dividend Option</t>
  </si>
  <si>
    <t>INF663L01I87</t>
  </si>
  <si>
    <t>INF663L01I95</t>
  </si>
  <si>
    <t>PGIM India Fixed Duration Fund - Series BB - Direct Plan - Growth Option</t>
  </si>
  <si>
    <t>INF663L01K26</t>
  </si>
  <si>
    <t>PGIM India Fixed Duration Fund - Series BB - Regular Plan - Growth Option</t>
  </si>
  <si>
    <t>INF663L01K75</t>
  </si>
  <si>
    <t>PGIM India Fixed Duration Fund - Series BB - Regular Plan - Quarterly Dividend Option</t>
  </si>
  <si>
    <t>INF663L01L17</t>
  </si>
  <si>
    <t>INF663L01L09</t>
  </si>
  <si>
    <t>PGIM India Fixed Duration Fund - Series BB - Regular Plan - Standard Dividend Option</t>
  </si>
  <si>
    <t>INF663L01K83</t>
  </si>
  <si>
    <t>INF663L01K91</t>
  </si>
  <si>
    <t>PGIM India Fixed Duration Fund - Series BC - Direct Plan - Growth Option</t>
  </si>
  <si>
    <t>INF663L01L25</t>
  </si>
  <si>
    <t>PGIM India Fixed Duration Fund - Series BC - Direct Plan - Standard Dividend Option</t>
  </si>
  <si>
    <t>INF663L01L33</t>
  </si>
  <si>
    <t>INF663L01L41</t>
  </si>
  <si>
    <t>PGIM India Fixed Duration Fund - Series BC - Regular Plan - Growth Option</t>
  </si>
  <si>
    <t>INF663L01L74</t>
  </si>
  <si>
    <t>INF663L01L90</t>
  </si>
  <si>
    <t>PGIM India Fixed Duration Fund - Series BC - Regular Plan - Quarterly Dividend Option</t>
  </si>
  <si>
    <t>INF663L01M16</t>
  </si>
  <si>
    <t>INF663L01M08</t>
  </si>
  <si>
    <t>PGIM India Fixed Duration Fund - Series BC - Regular Plan - Standard Dividend Option</t>
  </si>
  <si>
    <t>INF663L01L82</t>
  </si>
  <si>
    <t>PGIM India Fixed Duration Fund - Series BE - Direct Plan - Growth Option</t>
  </si>
  <si>
    <t>INF663L01M24</t>
  </si>
  <si>
    <t>PGIM India Fixed Duration Fund - Series BE - Regular Plan - Growth Option</t>
  </si>
  <si>
    <t>INF663L01M73</t>
  </si>
  <si>
    <t>PGIM India Fixed Duration Fund - Series BE - Regular Plan - Quarterly Dividend Option</t>
  </si>
  <si>
    <t>INF663L01N15</t>
  </si>
  <si>
    <t>INF663L01N07</t>
  </si>
  <si>
    <t>PGIM India Fixed Duration Fund - Series BE - Regular Plan - Standard Dividend Option</t>
  </si>
  <si>
    <t>INF663L01M81</t>
  </si>
  <si>
    <t>INF663L01M99</t>
  </si>
  <si>
    <t>INF200KA1UJ9</t>
  </si>
  <si>
    <t>INF200KA1UH3</t>
  </si>
  <si>
    <t>INF200KA1UI1</t>
  </si>
  <si>
    <t>INF200KA1UG5</t>
  </si>
  <si>
    <t>INF200KA1UN1</t>
  </si>
  <si>
    <t>INF200KA1UL5</t>
  </si>
  <si>
    <t>INF200KA1UM3</t>
  </si>
  <si>
    <t>INF200KA1UK7</t>
  </si>
  <si>
    <t>INF200KA1UV4</t>
  </si>
  <si>
    <t>INF200KA1UT8</t>
  </si>
  <si>
    <t>INF200KA1UU6</t>
  </si>
  <si>
    <t>INF200KA1US0</t>
  </si>
  <si>
    <t>INF200KA1UZ5</t>
  </si>
  <si>
    <t>INF200KA1UX0</t>
  </si>
  <si>
    <t>INF200KA1UY8</t>
  </si>
  <si>
    <t>INF200KA1UW2</t>
  </si>
  <si>
    <t>INF200KA1VD0</t>
  </si>
  <si>
    <t>INF200KA1VB4</t>
  </si>
  <si>
    <t>INF200KA1VC2</t>
  </si>
  <si>
    <t>INF200KA1VA6</t>
  </si>
  <si>
    <t>INF200KA1VL3</t>
  </si>
  <si>
    <t>INF200KA1VJ7</t>
  </si>
  <si>
    <t>INF200KA1VK5</t>
  </si>
  <si>
    <t>INF200KA1VI9</t>
  </si>
  <si>
    <t>INF200KA1VP4</t>
  </si>
  <si>
    <t>INF200KA1VN9</t>
  </si>
  <si>
    <t>INF200KA1VO7</t>
  </si>
  <si>
    <t>INF200KA1VM1</t>
  </si>
  <si>
    <t>INF200KA1VU4</t>
  </si>
  <si>
    <t>INF200KA1VS8</t>
  </si>
  <si>
    <t>INF200KA1VT6</t>
  </si>
  <si>
    <t>INF200KA1VR0</t>
  </si>
  <si>
    <t>INF200KA1WC0</t>
  </si>
  <si>
    <t>INF200KA1WA4</t>
  </si>
  <si>
    <t>INF200KA1WB2</t>
  </si>
  <si>
    <t>INF200KA1VZ3</t>
  </si>
  <si>
    <t>INF200KA12G0</t>
  </si>
  <si>
    <t>INF200KA10G4</t>
  </si>
  <si>
    <t>INF200KA11G2</t>
  </si>
  <si>
    <t>INF200KA19F7</t>
  </si>
  <si>
    <t>INF200KA16G1</t>
  </si>
  <si>
    <t>INF200KA14G6</t>
  </si>
  <si>
    <t>INF200KA15G3</t>
  </si>
  <si>
    <t>INF200KA13G8</t>
  </si>
  <si>
    <t>INF200KA10H2</t>
  </si>
  <si>
    <t>INF200KA18G7</t>
  </si>
  <si>
    <t>INF200KA19G5</t>
  </si>
  <si>
    <t>INF200KA17G9</t>
  </si>
  <si>
    <t>INF200KA14H4</t>
  </si>
  <si>
    <t>INF200KA12H8</t>
  </si>
  <si>
    <t>INF200KA13H6</t>
  </si>
  <si>
    <t>INF200KA11H0</t>
  </si>
  <si>
    <t>INF200KA1XN5</t>
  </si>
  <si>
    <t>INF200KA1XL9</t>
  </si>
  <si>
    <t>INF200KA1XM7</t>
  </si>
  <si>
    <t>INF200KA1XK1</t>
  </si>
  <si>
    <t>INF200KA1XR6</t>
  </si>
  <si>
    <t>INF200KA1XP0</t>
  </si>
  <si>
    <t>INF200KA1XQ8</t>
  </si>
  <si>
    <t>INF200KA1XO3</t>
  </si>
  <si>
    <t>INF200KA18J1</t>
  </si>
  <si>
    <t>INF200KA16J5</t>
  </si>
  <si>
    <t>INF200KA17J3</t>
  </si>
  <si>
    <t>INF200KA15J7</t>
  </si>
  <si>
    <t>INF200KA16K3</t>
  </si>
  <si>
    <t>INF200KA14K8</t>
  </si>
  <si>
    <t>INF200KA15K5</t>
  </si>
  <si>
    <t>INF200KA13K0</t>
  </si>
  <si>
    <t>INF200KA1YZ7</t>
  </si>
  <si>
    <t>INF200KA1YX2</t>
  </si>
  <si>
    <t>INF200KA1YW4</t>
  </si>
  <si>
    <t>INF200KA1YY0</t>
  </si>
  <si>
    <t>INF200KA1ZD1</t>
  </si>
  <si>
    <t>INF200KA1ZB5</t>
  </si>
  <si>
    <t>INF200KA1ZC3</t>
  </si>
  <si>
    <t>INF200KA1ZA7</t>
  </si>
  <si>
    <t>INF200KA10J8</t>
  </si>
  <si>
    <t>INF200KA18I3</t>
  </si>
  <si>
    <t>INF200KA19I1</t>
  </si>
  <si>
    <t>INF200KA17I5</t>
  </si>
  <si>
    <t>INF200KA14J0</t>
  </si>
  <si>
    <t>INF200KA12J4</t>
  </si>
  <si>
    <t>INF200KA13J2</t>
  </si>
  <si>
    <t>INF200KA11J6</t>
  </si>
  <si>
    <t>INF200KA1UQ4</t>
  </si>
  <si>
    <t>INF200KA1UR2</t>
  </si>
  <si>
    <t>INF200KA1UO9</t>
  </si>
  <si>
    <t>INF200KA1UP6</t>
  </si>
  <si>
    <t>INF200KA1TS2</t>
  </si>
  <si>
    <t>INF200KA1TT0</t>
  </si>
  <si>
    <t>INF200KA1TQ6</t>
  </si>
  <si>
    <t>INF200KA1TR4</t>
  </si>
  <si>
    <t>INF200KA1VY6</t>
  </si>
  <si>
    <t>INF200KA1VW0</t>
  </si>
  <si>
    <t>INF200KA1VX8</t>
  </si>
  <si>
    <t>INF200KA1VV2</t>
  </si>
  <si>
    <t>Sundaram Fixed Term Plan IJ Direct Plan - Growth</t>
  </si>
  <si>
    <t>INF903JA1DX9</t>
  </si>
  <si>
    <t>Sundaram Fixed Term Plan IJ Direct Plan - Payout of Income Distribution cum Capital Withdrawal (IDCW)</t>
  </si>
  <si>
    <t>INF903JA1DY7</t>
  </si>
  <si>
    <t>Sundaram Fixed Term Plan IJ Regular Plan - Growth</t>
  </si>
  <si>
    <t>INF903JA1DV3</t>
  </si>
  <si>
    <t>Sundaram Fixed Term Plan IJ Regular Plan - Payout of Income Distribution cum Capital Withdrawal (IDCW)</t>
  </si>
  <si>
    <t>INF903JA1DW1</t>
  </si>
  <si>
    <t>Sundaram Fixed Term Plan IK Direct Plan - Growth</t>
  </si>
  <si>
    <t>INF903JA1EJ6</t>
  </si>
  <si>
    <t>Sundaram Fixed Term Plan IK Direct Plan - Payout of Income Distribution cum Capital Withdrawal (IDCW)</t>
  </si>
  <si>
    <t>INF903JA1EK4</t>
  </si>
  <si>
    <t>Sundaram Fixed Term Plan IK Regular Plan - Growth</t>
  </si>
  <si>
    <t>INF903JA1EH0</t>
  </si>
  <si>
    <t>Sundaram Fixed Term Plan IK Regular Plan - Payout of Income Distribution cum Capital Withdrawal (IDCW)</t>
  </si>
  <si>
    <t>INF903JA1EI8</t>
  </si>
  <si>
    <t>TATA Fixed Maturity Plan Series 54 Sch A- Direct Plan -Payout of Income Distribution cum capital withdrawal option</t>
  </si>
  <si>
    <t>INF277K018G2</t>
  </si>
  <si>
    <t>TATA Fixed Maturity Plan Series 54 Sch A- Regular Plan -Payout of Income Distribution cum capital withdrawal option</t>
  </si>
  <si>
    <t>INF277K016G6</t>
  </si>
  <si>
    <t>Tata Fixed Maturity Plan Series 54 Scheme A -Regular Plan Growth</t>
  </si>
  <si>
    <t>INF277K015G8</t>
  </si>
  <si>
    <t>Tata Fixed Maturity Plan Series 54 Scheme A-Direct Plan Growth</t>
  </si>
  <si>
    <t>INF277K017G4</t>
  </si>
  <si>
    <t>TATA Fixed Maturity Plan Series 55 Sch A- Direct Plan - Payout of Income Distribution cum capital withdrawal option</t>
  </si>
  <si>
    <t>INF277K016H4</t>
  </si>
  <si>
    <t>TATA Fixed Maturity Plan Series 55 Sch A- Regular Plan - Payout of Income Distribution cum capital withdrawal option</t>
  </si>
  <si>
    <t>INF277K014H9</t>
  </si>
  <si>
    <t>Tata Fixed Maturity Plan Series 55 Scheme A - Direct Plan - Growth</t>
  </si>
  <si>
    <t>INF277K015H6</t>
  </si>
  <si>
    <t>Tata Fixed Maturity Plan Series 55 Scheme A - Regular Plan - Growth</t>
  </si>
  <si>
    <t>INF277K013H1</t>
  </si>
  <si>
    <t>TATA Fixed Maturity Plan Series 55 Sch B- Direct Plan - Payout of Income Distribution cum capital withdrawal option</t>
  </si>
  <si>
    <t>INF277K014I7</t>
  </si>
  <si>
    <t>TATA Fixed Maturity Plan Series 55 Sch B- Regular Plan - Payout of Income Distribution cum capital withdrawal option</t>
  </si>
  <si>
    <t>INF277K012I1</t>
  </si>
  <si>
    <t>Tata Fixed Maturity Plan Series 55 Scheme B Direct Plan Growth</t>
  </si>
  <si>
    <t>INF277K013I9</t>
  </si>
  <si>
    <t>Tata Fixed Maturity Plan Series 55 Scheme B Regular Plan Growth</t>
  </si>
  <si>
    <t>INF277K011I3</t>
  </si>
  <si>
    <t>TATA Fixed Maturity Plan Series 55 Sch D- Direct Plan - Payout of Income Distribution cum capital withdrawal option</t>
  </si>
  <si>
    <t>INF277K010K1</t>
  </si>
  <si>
    <t>TATA Fixed Maturity Plan Series 55 Sch D- Regular Plan - Payout of Income Distribution cum capital withdrawal option</t>
  </si>
  <si>
    <t>INF277K018J6</t>
  </si>
  <si>
    <t>Tata Fixed Maturity Plan Series 55 Scheme D-Direct Plan -Growth</t>
  </si>
  <si>
    <t>INF277K019J4</t>
  </si>
  <si>
    <t>Tata Fixed Maturity Plan Series 55 Scheme D-Regular Plan-Growth</t>
  </si>
  <si>
    <t>INF277K017J8</t>
  </si>
  <si>
    <t>TATA Fixed Maturity Plan Series 55 Sch E- Direct Plan - Payout of Income Distribution cum capital withdrawal option</t>
  </si>
  <si>
    <t>INF277K014K3</t>
  </si>
  <si>
    <t>TATA Fixed Maturity Plan Series 55 Sch E- Regular Plan - Payout of Income Distribution cum capital withdrawal option</t>
  </si>
  <si>
    <t>INF277K012K7</t>
  </si>
  <si>
    <t>Tata Fixed Maturity Plan Series 55 Scheme E -Regular Plan-Growth</t>
  </si>
  <si>
    <t>INF277K011K9</t>
  </si>
  <si>
    <t>Tata Fixed Maturity Plan Series 55 Scheme E-Direct Plan-Growth</t>
  </si>
  <si>
    <t>INF277K013K5</t>
  </si>
  <si>
    <t>TATA Fixed Maturity Plan Series 55 Sch F Direct Plan - Payout of Income Distribution cum capital withdrawal option</t>
  </si>
  <si>
    <t>INF277K016L6</t>
  </si>
  <si>
    <t>TATA Fixed Maturity Plan Series 55 Sch F Regular Plan - Payout of Income Distribution cum capital withdrawal option</t>
  </si>
  <si>
    <t>INF277K014L1</t>
  </si>
  <si>
    <t>Tata Fixed Maturity Plan Series 55 Scheme F -Regular Plan-Growth</t>
  </si>
  <si>
    <t>INF277K013L3</t>
  </si>
  <si>
    <t>Tata Fixed Maturity Plan Series 55 Scheme F-Direct Plan-Growth</t>
  </si>
  <si>
    <t>INF277K015L8</t>
  </si>
  <si>
    <t>TATA Fixed Maturity Plan Series 55 Sch G Direct Plan - Payout of Income Distribution cum capital withdrawal option</t>
  </si>
  <si>
    <t>INF277K010M7</t>
  </si>
  <si>
    <t>TATA Fixed Maturity Plan Series 55 Sch G Regular Plan - Payout of Income Distribution cum capital withdrawal option</t>
  </si>
  <si>
    <t>INF277K018L2</t>
  </si>
  <si>
    <t>Tata Fixed Maturity Plan Series 55 Scheme G-Direct Plan-Growth</t>
  </si>
  <si>
    <t>INF277K019L0</t>
  </si>
  <si>
    <t>Tata Fixed Maturity Plan Series 55 Scheme G-Regular Plan-Growth</t>
  </si>
  <si>
    <t>INF277K017L4</t>
  </si>
  <si>
    <t>TATA Fixed Maturity Plan Series 55 Sch I Direct Plan - Payout of Income Distribution cum capital withdrawal option</t>
  </si>
  <si>
    <t>INF277K018M0</t>
  </si>
  <si>
    <t>TATA Fixed Maturity Plan Series 55 Sch I Regular Plan - Payout of Income Distribution cum capital withdrawal option</t>
  </si>
  <si>
    <t>INF277K016M4</t>
  </si>
  <si>
    <t>Tata Fixed Maturity Plan Series 55 Scheme I-Direct Plan-Growth</t>
  </si>
  <si>
    <t>INF277K017M2</t>
  </si>
  <si>
    <t>Tata Fixed Maturity Plan Series 55 Scheme I-Regular Plan-Growth</t>
  </si>
  <si>
    <t>INF277K015M6</t>
  </si>
  <si>
    <t>Tata Fixed Matuirty Plan Series 56 Scheme A-Regular Plan-Growth</t>
  </si>
  <si>
    <t>INF277K013N9</t>
  </si>
  <si>
    <t>TATA Fixed Maturity Plan Series 56 Sch A Direct Plan -Payout of Income Distribution cum capital withdrawal option</t>
  </si>
  <si>
    <t>INF277K016N2</t>
  </si>
  <si>
    <t>TATA Fixed Maturity Plan Series 56 Sch A Regular Plan - Payout of Income Distribution cum capital withdrawal option</t>
  </si>
  <si>
    <t>INF277K014N7</t>
  </si>
  <si>
    <t>Tata Fixed Maturity Plan Series 56 Scheme A-Direct Plan-Growth</t>
  </si>
  <si>
    <t>INF277K015N4</t>
  </si>
  <si>
    <t>TATA Fixed Maturity Plan Series 56 Sch B Direct Plan - Payout of Income Distribution cum capital withdrawal option</t>
  </si>
  <si>
    <t>INF277K010O3</t>
  </si>
  <si>
    <t>TATA Fixed Maturity Plan Series 56 Sch B Regular Plan -Payout of Income Distribution cum capital withdrawal option</t>
  </si>
  <si>
    <t>INF277K019N6</t>
  </si>
  <si>
    <t>Tata Fixed Maturity Plan Series 56 Scheme B-Direct Plan-Growth</t>
  </si>
  <si>
    <t>INF277K018N8</t>
  </si>
  <si>
    <t>Tata Fixed Maturity Plan Series 56 Scheme B-Regular Plan-Growth</t>
  </si>
  <si>
    <t>INF277K017N0</t>
  </si>
  <si>
    <t>TATA Fixed Maturity Plan Series 56 Sch C Direct Plan - Payout of Income Distribution cum capital withdrawal option</t>
  </si>
  <si>
    <t>INF277K012P6</t>
  </si>
  <si>
    <t>TATA Fixed Maturity Plan Series 56 Sch C Regular Plan - Payout of Income Distribution cum capital withdrawal option</t>
  </si>
  <si>
    <t>INF277K010P0</t>
  </si>
  <si>
    <t>Tata Fixed Maturity Plan Series 56 Scheme C-Direct Plan-Growth</t>
  </si>
  <si>
    <t>INF277K011P8</t>
  </si>
  <si>
    <t>Tata Fixed Maturity Plan Series 56 Scheme C-Regular Plan-Growth</t>
  </si>
  <si>
    <t>INF277K019O4</t>
  </si>
  <si>
    <t>Tata Fixed Matuirty Plan Series 56 Scheme D-Direct Plan-Growth</t>
  </si>
  <si>
    <t>INF277K015P9</t>
  </si>
  <si>
    <t>TATA Fixed Maturity Plan Series 56 Sch D Direct Plan - Payout of Income Distribution cum capital withdrawal option</t>
  </si>
  <si>
    <t>INF277K016P7</t>
  </si>
  <si>
    <t>TATA Fixed Maturity Plan Series 56 Sch D Regular Plan - Payout of Income Distribution cum capital withdrawal option</t>
  </si>
  <si>
    <t>INF277K014P2</t>
  </si>
  <si>
    <t>Tata Fixed Maturity Plan Series 56 Scheme D-Regular Plan-Growth</t>
  </si>
  <si>
    <t>INF277K013P4</t>
  </si>
  <si>
    <t>TATA Fixed Maturity Plan Series 56 Sch F Direct Plan - Payout of Income Distribution cum capital withdrawal option</t>
  </si>
  <si>
    <t>INF277K014Q0</t>
  </si>
  <si>
    <t>TATA Fixed Maturity Plan Series 56 Sch F Regular Plan - Payout of Income Distribution cum capital withdrawal option</t>
  </si>
  <si>
    <t>INF277K012Q4</t>
  </si>
  <si>
    <t>Tata Fixed Maturity Plan Series 56 Scheme F - Direct Plan - Growth</t>
  </si>
  <si>
    <t>INF277K013Q2</t>
  </si>
  <si>
    <t>Tata Fixed Maturity Plan Series 56 Scheme F - Regular Plan - Growth</t>
  </si>
  <si>
    <t>INF277K011Q6</t>
  </si>
  <si>
    <t>INF789FC1A04</t>
  </si>
  <si>
    <t>INF789FC1ZY1</t>
  </si>
  <si>
    <t>INF789FC1A12</t>
  </si>
  <si>
    <t>INF789FC1ZZ8</t>
  </si>
  <si>
    <t>INF789FC1DN1</t>
  </si>
  <si>
    <t>INF789FC1DL5</t>
  </si>
  <si>
    <t>INF789FC1DM3</t>
  </si>
  <si>
    <t>UTI Capital Protection Oriented Scheme Series VIII -II  (1831 Days) - Direct Plan - Growth Option</t>
  </si>
  <si>
    <t>INF789FC1DO9</t>
  </si>
  <si>
    <t>INF789FC1EZ3</t>
  </si>
  <si>
    <t>INF789FC1EX8</t>
  </si>
  <si>
    <t>INF789FC1FA3</t>
  </si>
  <si>
    <t>INF789FC1EY6</t>
  </si>
  <si>
    <t>INF789FB11K4</t>
  </si>
  <si>
    <t>INF789FB19J9</t>
  </si>
  <si>
    <t>INF789FB10K6</t>
  </si>
  <si>
    <t>INF789FB18J1</t>
  </si>
  <si>
    <t>INF789FB13P9</t>
  </si>
  <si>
    <t>INF789FB11P3</t>
  </si>
  <si>
    <t>INF789FB12P1</t>
  </si>
  <si>
    <t>INF789FB10P5</t>
  </si>
  <si>
    <t>INF789FB11W9</t>
  </si>
  <si>
    <t>INF789FB19V4</t>
  </si>
  <si>
    <t>INF789FB10W1</t>
  </si>
  <si>
    <t>INF789FB18V6</t>
  </si>
  <si>
    <t>INF789FC1IL4</t>
  </si>
  <si>
    <t>INF789FC1IJ8</t>
  </si>
  <si>
    <t>INF789FC1IK6</t>
  </si>
  <si>
    <t>INF789FC1II0</t>
  </si>
  <si>
    <t>UTI F I I F-Annual Interval Plan Series - II - Direct Plan - Growth Option</t>
  </si>
  <si>
    <t>INF789F01VZ1</t>
  </si>
  <si>
    <t>UTI F I I F-Annual Interval Plan Series - II - Regular Plan - Growth Option</t>
  </si>
  <si>
    <t>INF789F01FM2</t>
  </si>
  <si>
    <t>UTI FIIF Annual Interval Plan II - Direct Plan - IDCW</t>
  </si>
  <si>
    <t>INF789F01VX6</t>
  </si>
  <si>
    <t>INF789F01VY4</t>
  </si>
  <si>
    <t>UTI FIIF Annual Interval Plan II - Regular Plan - IDCW</t>
  </si>
  <si>
    <t>INF789F01FK6</t>
  </si>
  <si>
    <t>INF789F01FL4</t>
  </si>
  <si>
    <t>UTI FIIF Annual Interval Plan IV - Direct Plan - IDCW</t>
  </si>
  <si>
    <t>INF789F01WD6</t>
  </si>
  <si>
    <t>INF789F01WE4</t>
  </si>
  <si>
    <t>UTI FIIF Annual Interval Plan IV - Regular Plan - IDCW</t>
  </si>
  <si>
    <t>INF789F01FW1</t>
  </si>
  <si>
    <t>INF789F01FX9</t>
  </si>
  <si>
    <t>UTI Fixed Interval Income Fund (Annual Interval Plan) Series IV - Direct Plan - Growth Option</t>
  </si>
  <si>
    <t>INF789F01WF1</t>
  </si>
  <si>
    <t>UTI Fixed Interval Income Fund (Annual Interval Plan) Series IV - Regular Plan - Growth Option</t>
  </si>
  <si>
    <t>INF789F01FY7</t>
  </si>
  <si>
    <t>UTI FIIF Half Yearly Plan I - Direct Plan - IDCW</t>
  </si>
  <si>
    <t>INF789F01VR8</t>
  </si>
  <si>
    <t>INF789F01VS6</t>
  </si>
  <si>
    <t>UTI FIIF Half Yearly Plan I - Regular Plan - IDCW</t>
  </si>
  <si>
    <t>INF789F01EY0</t>
  </si>
  <si>
    <t>INF789F01EZ7</t>
  </si>
  <si>
    <t>UTI Fixed  Income Interval Fund ( Half Yearly Plan - I) - Direct Plan - Growth Option</t>
  </si>
  <si>
    <t>INF789F01VT4</t>
  </si>
  <si>
    <t>UTI Fixed  Income Interval Fund ( Half Yearly Plan - I) - Regular Plan - Growth Option</t>
  </si>
  <si>
    <t>INF789F01FA7</t>
  </si>
  <si>
    <t>UTI FIIF Half Yearly Plan II - Regular Plan - IDCW</t>
  </si>
  <si>
    <t>INF789F01HG0</t>
  </si>
  <si>
    <t>INF789F01HH8</t>
  </si>
  <si>
    <t>UTI Fixed Income Interval Fund ( Half Yearly Plan-II)- Direct Plan - Growth Option</t>
  </si>
  <si>
    <t>INF789F01WX4</t>
  </si>
  <si>
    <t>UTI Fixed Income Interval Fund ( Half Yearly Plan-II)- Regular Plan - Growth Option</t>
  </si>
  <si>
    <t>INF789F01HI6</t>
  </si>
  <si>
    <t>UTI - Fixed Income Interval Fund - Monthly Interval Plan  - Direct Plan - Growth Option</t>
  </si>
  <si>
    <t>INF789F01VQ0</t>
  </si>
  <si>
    <t>UTI - Fixed Income Interval Fund - Monthly Interval Plan  - Regular Plan - Growth Option</t>
  </si>
  <si>
    <t>INF789F01EU8</t>
  </si>
  <si>
    <t>UTI FIIF Monthly Interval Plan I - Direct Plan - Monthly IDCW</t>
  </si>
  <si>
    <t>INF789F01VO5</t>
  </si>
  <si>
    <t>INF789F01VP2</t>
  </si>
  <si>
    <t>UTI FIIF Monthly Interval Plan I - Regular Plan - Monthly IDCW</t>
  </si>
  <si>
    <t>INF789F01ES2</t>
  </si>
  <si>
    <t>INF789F01ET0</t>
  </si>
  <si>
    <t>UTI FIIF Monthly Interval Plan II - Direct Plan - Monthly IDCW</t>
  </si>
  <si>
    <t>INF789F01VL1</t>
  </si>
  <si>
    <t>INF789F01VM9</t>
  </si>
  <si>
    <t>UTI FIIF Monthly Interval Plan II - Regular Plan - Monthly IDCW</t>
  </si>
  <si>
    <t>INF789F01EM5</t>
  </si>
  <si>
    <t>INF789F01EN3</t>
  </si>
  <si>
    <t>UTI Fixed Income Interval Fund - Monthly Interval Plan II-Direct Plan - Growth Option</t>
  </si>
  <si>
    <t>INF789F01VN7</t>
  </si>
  <si>
    <t>UTI Fixed Income Interval Fund - Monthly Interval Plan II-Regular Plan - Growth Option</t>
  </si>
  <si>
    <t>INF789F01EO1</t>
  </si>
  <si>
    <t>UTI FIIF Quarterly Interval Plan III - Direct Plan - IDCW</t>
  </si>
  <si>
    <t>INF789F01WJ3</t>
  </si>
  <si>
    <t>INF789F01WK1</t>
  </si>
  <si>
    <t>UTI FIIF Quarterly Interval Plan III - Regular Plan - IDCW</t>
  </si>
  <si>
    <t>INF789F01GI8</t>
  </si>
  <si>
    <t>INF789F01GJ6</t>
  </si>
  <si>
    <t>UTI Fixed  Income Interval Fund ( Quarterly Interval Plan - III) - Direct Plan - Growth Option</t>
  </si>
  <si>
    <t>INF789F01WL9</t>
  </si>
  <si>
    <t>UTI Fixed  Income Interval Fund ( Quarterly Interval Plan - III) -Regular Plan - Growth Option</t>
  </si>
  <si>
    <t>INF789F01GK4</t>
  </si>
  <si>
    <t>UTI F I I F Series II -Quarterly Interval Plan - IV -Direct Plan - Growth Option</t>
  </si>
  <si>
    <t>INF789F01WO3</t>
  </si>
  <si>
    <t>UTI F I I F Series II -Quarterly Interval Plan - IV -Regular Plan - Growth Option</t>
  </si>
  <si>
    <t>INF789F01GQ1</t>
  </si>
  <si>
    <t>UTI FIIF Sr-2 Quarterly Interval Plan IV - Direct Plan - IDCW</t>
  </si>
  <si>
    <t>INF789F01WM7</t>
  </si>
  <si>
    <t>INF789F01WN5</t>
  </si>
  <si>
    <t>UTI FIIF Sr-2 Quarterly Interval Plan IV - Regular Plan - IDCW</t>
  </si>
  <si>
    <t>INF789F01GO6</t>
  </si>
  <si>
    <t>INF789F01GP3</t>
  </si>
  <si>
    <t>UTI F I I F Series II -Quarterly Interval Plan - VII - Direct Plan - Growth Option</t>
  </si>
  <si>
    <t>INF789F01VK3</t>
  </si>
  <si>
    <t>UTI F I I F Series II -Quarterly Interval Plan - VII - Regular Plan - Growth Option</t>
  </si>
  <si>
    <t>INF789F01EI3</t>
  </si>
  <si>
    <t>UTI FIIF Sr-2 Quarterly Interval Plan VII - Direct Plan - IDCW</t>
  </si>
  <si>
    <t>INF789F01VI7</t>
  </si>
  <si>
    <t>INF789F01VJ5</t>
  </si>
  <si>
    <t>UTI FIIF Sr-2 Quarterly Interval Plan VII - Regular Plan - IDCW</t>
  </si>
  <si>
    <t>INF789F01EG7</t>
  </si>
  <si>
    <t>INF789F01EH5</t>
  </si>
  <si>
    <t>UTI Fixed Term Income fund - Series XXIX - III (1131 DAYS) - Direct Plan - Annual IDCW</t>
  </si>
  <si>
    <t>INF789FC17R4</t>
  </si>
  <si>
    <t>UTI Fixed Term Income fund - Series XXIX - III (1131 DAYS) - Direct Plan - Flexi IDCW</t>
  </si>
  <si>
    <t>INF789FC10S7</t>
  </si>
  <si>
    <t>UTI Fixed Term Income fund - Series XXIX - III (1131 DAYS) - Direct Plan - Maturity IDCW</t>
  </si>
  <si>
    <t>INF789FC18R2</t>
  </si>
  <si>
    <t>UTI Fixed Term Income fund - Series XXIX - III (1131 DAYS) - Direct Plan - Quarterly IDCW</t>
  </si>
  <si>
    <t>INF789FC16R6</t>
  </si>
  <si>
    <t>UTI Fixed Term Income fund - Series XXIX - III (1131 DAYS) - Regular Plan - Annual IDCW</t>
  </si>
  <si>
    <t>INF789FC12R5</t>
  </si>
  <si>
    <t>UTI Fixed Term Income fund - Series XXIX - III (1131 DAYS) - Regular Plan - Maturity IDCW</t>
  </si>
  <si>
    <t>INF789FC13R3</t>
  </si>
  <si>
    <t>UTI Fixed Term Income fund - Series XXIX - III (1131 DAYS) - Regular Plan - Quarterly IDCW</t>
  </si>
  <si>
    <t>INF789FC11R7</t>
  </si>
  <si>
    <t>UTI Fixed Term Income Fund Series XXIX-III (1131 days) - Direct Plan - Growth Option</t>
  </si>
  <si>
    <t>INF789FC19R0</t>
  </si>
  <si>
    <t>UTI Fixed Term Income Fund Series XXIX-III (1131 days) - Regular Plan - Growth Option</t>
  </si>
  <si>
    <t>INF789FC14R1</t>
  </si>
  <si>
    <t>UTI Fixed Term Income fund - Series XXIX - IV (1422 DAYS) - Direct Plan - Flexi IDCW</t>
  </si>
  <si>
    <t>INF789FC10T5</t>
  </si>
  <si>
    <t>UTI Fixed Term Income fund - Series XXIX - IV (1422 DAYS) - Regular Plan - Annual IDCW</t>
  </si>
  <si>
    <t>INF789FC12S3</t>
  </si>
  <si>
    <t>UTI Fixed Term Income Fund Series XXIX-IV (1422 days) - Direct Plan - Growth Option</t>
  </si>
  <si>
    <t>INF789FC19S8</t>
  </si>
  <si>
    <t>UTI Fixed Term Income Fund Series XXIX-IV (1422 days) - Regular Plan - Growth Option</t>
  </si>
  <si>
    <t>INF789FC14S9</t>
  </si>
  <si>
    <t>UTI Fixed Term Income fund - Series XXIX - IX (1109 DAYS) - Direct Plan - Annual IDCW</t>
  </si>
  <si>
    <t>INF789FC19X8</t>
  </si>
  <si>
    <t>UTI Fixed Term Income fund - Series XXIX - IX (1109 DAYS) - Direct Plan - Maturity IDCW</t>
  </si>
  <si>
    <t>INF789FC10Y5</t>
  </si>
  <si>
    <t>UTI Fixed Term Income fund - Series XXIX - IX (1109 DAYS) - Direct Plan - Quarterly IDCW</t>
  </si>
  <si>
    <t>INF789FC18X0</t>
  </si>
  <si>
    <t>UTI Fixed Term Income fund - Series XXIX - IX (1109 DAYS) - Regular Plan - Annual IDCW</t>
  </si>
  <si>
    <t>INF789FC14X9</t>
  </si>
  <si>
    <t>UTI Fixed Term Income fund - Series XXIX - IX (1109 DAYS) - Regular Plan - Maturity IDCW</t>
  </si>
  <si>
    <t>INF789FC15X6</t>
  </si>
  <si>
    <t>UTI Fixed Term Income fund - Series XXIX - IX (1109 DAYS) - Regular Plan - Quarterly IDCW</t>
  </si>
  <si>
    <t>INF789FC13X1</t>
  </si>
  <si>
    <t>UTI Fixed Term Income Fund Series XXIX-IX (1109 days) - Direct Plan - Growth Option</t>
  </si>
  <si>
    <t>INF789FC11Y3</t>
  </si>
  <si>
    <t>UTI Fixed Term Income Fund Series XXIX-IX (1109 days) - Regular Plan - Growth Option</t>
  </si>
  <si>
    <t>INF789FC16X4</t>
  </si>
  <si>
    <t>UTI Fixed Term Income fund - Series XXIX - V (1113 DAYS) - Direct Plan - Annual IDCW</t>
  </si>
  <si>
    <t>INF789FC19T6</t>
  </si>
  <si>
    <t>UTI Fixed Term Income fund - Series XXIX - V (1113 DAYS) - Direct Plan - Flexi IDCW</t>
  </si>
  <si>
    <t>INF789FC12U9</t>
  </si>
  <si>
    <t>UTI Fixed Term Income fund - Series XXIX - V (1113 DAYS) - Direct Plan - Maturity IDCW</t>
  </si>
  <si>
    <t>INF789FC10U3</t>
  </si>
  <si>
    <t>UTI Fixed Term Income fund - Series XXIX - V (1113 DAYS) - Direct Plan - Quarterly IDCW</t>
  </si>
  <si>
    <t>INF789FC18T8</t>
  </si>
  <si>
    <t>UTI Fixed Term Income fund - Series XXIX - V (1113 DAYS) - Regular Plan - Annual IDCW</t>
  </si>
  <si>
    <t>INF789FC14T7</t>
  </si>
  <si>
    <t>UTI Fixed Term Income fund - Series XXIX - V (1113 DAYS) - Regular Plan - Flexi IDCW</t>
  </si>
  <si>
    <t>INF789FC17T0</t>
  </si>
  <si>
    <t>UTI Fixed Term Income fund - Series XXIX - V (1113 DAYS) - Regular Plan - Maturity IDCW</t>
  </si>
  <si>
    <t>INF789FC15T4</t>
  </si>
  <si>
    <t>UTI Fixed Term Income fund - Series XXIX - V (1113 DAYS) - Regular Plan - Quarterly IDCW</t>
  </si>
  <si>
    <t>INF789FC13T9</t>
  </si>
  <si>
    <t>UTI Fixed Term Income Fund Series XXIX-V (1113 days) - Direct Plan - Growth Option</t>
  </si>
  <si>
    <t>INF789FC11U1</t>
  </si>
  <si>
    <t>UTI Fixed Term Income Fund Series XXIX-V (1113 days) - Regular Plan - Growth Option</t>
  </si>
  <si>
    <t>INF789FC16T2</t>
  </si>
  <si>
    <t>UTI Fixed Term Income fund - Series XXIX - VI (1135 DAYS) - Direct Plan - Annual IDCW</t>
  </si>
  <si>
    <t>INF789FC19U4</t>
  </si>
  <si>
    <t>UTI Fixed Term Income fund - Series XXIX - VI (1135 DAYS) - Regular Plan - Annual IDCW</t>
  </si>
  <si>
    <t>INF789FC14U5</t>
  </si>
  <si>
    <t>UTI Fixed Term Income Fund Series XXIX-VI (1135 days) - Direct Plan - Growth Option</t>
  </si>
  <si>
    <t>INF789FC11V9</t>
  </si>
  <si>
    <t>UTI Fixed Term Income Fund Series XXIX-VI (1135 days) - Regular Plan - Growth Option</t>
  </si>
  <si>
    <t>INF789FC16U0</t>
  </si>
  <si>
    <t>UTI Fixed Term Income fund - Series XXIX - VII (1135 DAYS) - Direct Plan - Quarterly IDCW</t>
  </si>
  <si>
    <t>INF789FC18V4</t>
  </si>
  <si>
    <t>UTI Fixed Term Income fund - Series XXIX - VII (1135 DAYS) - Regular Plan - Annual IDCW</t>
  </si>
  <si>
    <t>INF789FC14V3</t>
  </si>
  <si>
    <t>UTI Fixed Term Income fund - Series XXIX - VII (1135 DAYS) - Regular Plan - Quarterly IDCW</t>
  </si>
  <si>
    <t>INF789FC13V5</t>
  </si>
  <si>
    <t>UTI Fixed Term Income Fund Series XXIX-VII (1135 days) - Direct Plan - Growth Option</t>
  </si>
  <si>
    <t>INF789FC11W7</t>
  </si>
  <si>
    <t>UTI Fixed Term Income Fund Series XXIX-VII (1135 days) - Regular Plan - Growth Option</t>
  </si>
  <si>
    <t>INF789FC16V8</t>
  </si>
  <si>
    <t>UTI Fixed Term Income fund - Series XXIX - VIII (1127 DAYS) - Direct Plan - Annual IDCW</t>
  </si>
  <si>
    <t>INF789FC19W0</t>
  </si>
  <si>
    <t>UTI Fixed Term Income fund - Series XXIX - VIII (1127 DAYS) - Direct Plan - Flexi IDCW</t>
  </si>
  <si>
    <t>INF789FC12X3</t>
  </si>
  <si>
    <t>UTI Fixed Term Income fund - Series XXIX - VIII (1127 DAYS) - Direct Plan - Maturity IDCW</t>
  </si>
  <si>
    <t>INF789FC10X7</t>
  </si>
  <si>
    <t>UTI Fixed Term Income fund - Series XXIX - VIII (1127 DAYS) - Direct Plan - Quarterly IDCW</t>
  </si>
  <si>
    <t>INF789FC18W2</t>
  </si>
  <si>
    <t>UTI Fixed Term Income fund - Series XXIX - VIII (1127 DAYS) - Regular Plan - Annual IDCW</t>
  </si>
  <si>
    <t>INF789FC14W1</t>
  </si>
  <si>
    <t>UTI Fixed Term Income fund - Series XXIX - VIII (1127 DAYS) - Regular Plan - Flexi IDCW</t>
  </si>
  <si>
    <t>INF789FC17W4</t>
  </si>
  <si>
    <t>UTI Fixed Term Income fund - Series XXIX - VIII (1127 DAYS) - Regular Plan - Quarterly IDCW</t>
  </si>
  <si>
    <t>INF789FC13W3</t>
  </si>
  <si>
    <t>UTI Fixed Term Income Fund Series XXIX-VIII (1127 days) - Direct Plan - Growth Option</t>
  </si>
  <si>
    <t>INF789FC11X5</t>
  </si>
  <si>
    <t>UTI Fixed Term Income Fund Series XXIX-VIII (1127 days) - Regular Plan - Growth Option</t>
  </si>
  <si>
    <t>INF789FC16W6</t>
  </si>
  <si>
    <t>UTI Fixed Term Income fund - Series XXIX - XI (1112 DAYS) - Direct Plan - Flexi IDCW</t>
  </si>
  <si>
    <t>INF789F1A033</t>
  </si>
  <si>
    <t>UTI Fixed Term Income fund - Series XXIX - XI (1112 DAYS) - Direct Plan - Maturity IDCW</t>
  </si>
  <si>
    <t>INF789F1A017</t>
  </si>
  <si>
    <t>UTI Fixed Term Income Fund Series XXIX-XI (1112 days) - Direct Plan - Growth Option</t>
  </si>
  <si>
    <t>INF789F1A025</t>
  </si>
  <si>
    <t>UTI Fixed Term Income Fund Series XXIX-XI (1112 days) - Regular Plan - Growth Option</t>
  </si>
  <si>
    <t>INF789FC16Z9</t>
  </si>
  <si>
    <t>UTI Fixed Term Income fund - Series XXIX - XIII (1122 DAYS) - Direct Plan - Annual IDCW</t>
  </si>
  <si>
    <t>INF789F1A108</t>
  </si>
  <si>
    <t>UTI Fixed Term Income fund - Series XXIX - XIII (1122 DAYS) - Direct Plan - Maturity IDCW</t>
  </si>
  <si>
    <t>INF789F1A116</t>
  </si>
  <si>
    <t>UTI Fixed Term Income fund - Series XXIX - XIII (1122 DAYS) - Direct Plan - Quarterly IDCW</t>
  </si>
  <si>
    <t>INF789F1A090</t>
  </si>
  <si>
    <t>UTI Fixed Term Income fund - Series XXIX - XIII (1122 DAYS) - Regular Plan - Annual IDCW</t>
  </si>
  <si>
    <t>INF789F1A058</t>
  </si>
  <si>
    <t>UTI Fixed Term Income fund - Series XXIX - XIII (1122 DAYS) - Regular Plan - Flexi IDCW</t>
  </si>
  <si>
    <t>INF789F1A082</t>
  </si>
  <si>
    <t>UTI Fixed Term Income fund - Series XXIX - XIII (1122 DAYS) - Regular Plan - Maturity IDCW</t>
  </si>
  <si>
    <t>INF789F1A066</t>
  </si>
  <si>
    <t>UTI Fixed Term Income fund - Series XXIX - XIII (1122 DAYS) - Regular Plan - Quarterly IDCW</t>
  </si>
  <si>
    <t>INF789F1A041</t>
  </si>
  <si>
    <t>UTI Fixed Term Income Fund Series XXIX-XIII (1122 days) - Direct Plan - Growth Option</t>
  </si>
  <si>
    <t>INF789F1A124</t>
  </si>
  <si>
    <t>UTI Fixed Term Income Fund Series XXIX-XIII (1122 days) - Regular Plan - Growth Option</t>
  </si>
  <si>
    <t>INF789F1A074</t>
  </si>
  <si>
    <t>UTI Fixed Term Income fund - Series XXIX - XIV (1131 DAYS) - Direct Plan - Quarterly IDCW</t>
  </si>
  <si>
    <t>INF789F1A298</t>
  </si>
  <si>
    <t>UTI Fixed Term Income fund - Series XXIX - XIV (1131 DAYS) - Regular Plan - Maturity IDCW</t>
  </si>
  <si>
    <t>INF789F1A264</t>
  </si>
  <si>
    <t>UTI Fixed Term Income Fund Series XXIX-XIV (1131 days) - Direct Plan - Growth Option</t>
  </si>
  <si>
    <t>INF789F1A322</t>
  </si>
  <si>
    <t>UTI Fixed Term Income Fund Series XXIX-XIV (1131 days) - Regular Plan - Growth Option</t>
  </si>
  <si>
    <t>INF789F1A272</t>
  </si>
  <si>
    <t>UTI Fixed Term Income Fund Series XXIX-XV (1124 days) - Direct Plan - Growth Option</t>
  </si>
  <si>
    <t>INF789F1A413</t>
  </si>
  <si>
    <t>UTI Fixed Term Income Fund Series XXIX-XV (1124 days) - Regular Plan - Growth Option</t>
  </si>
  <si>
    <t>INF789F1A371</t>
  </si>
  <si>
    <t>UTI Fixed Term Income fund - Series XXX - I (1104 DAYS) - Direct Plan - Maturity IDCW</t>
  </si>
  <si>
    <t>INF789F1A694</t>
  </si>
  <si>
    <t>UTI Fixed Term Income fund - Series XXX - I (1104 DAYS) - Direct Plan - Quarterly IDCW</t>
  </si>
  <si>
    <t>INF789F1A678</t>
  </si>
  <si>
    <t>UTI Fixed Term Income fund - Series XXX - I (1104 DAYS) - Regular Plan - Annual IDCW</t>
  </si>
  <si>
    <t>INF789F1A637</t>
  </si>
  <si>
    <t>UTI Fixed Term Income fund - Series XXX - I (1104 DAYS) - Regular Plan - Flexi IDCW</t>
  </si>
  <si>
    <t>INF789F1A660</t>
  </si>
  <si>
    <t>UTI Fixed Term Income fund - Series XXX - I (1104 DAYS) - Regular Plan - Maturity IDCW</t>
  </si>
  <si>
    <t>INF789F1A645</t>
  </si>
  <si>
    <t>UTI Fixed Term Income fund - Series XXX - I (1104 DAYS) - Regular Plan - Quarterly IDCW</t>
  </si>
  <si>
    <t>INF789F1A629</t>
  </si>
  <si>
    <t>UTI Fixed Term Income Fund Series XXX-I (1104 days) - Direct Plan - Growth Option</t>
  </si>
  <si>
    <t>INF789F1A702</t>
  </si>
  <si>
    <t>UTI Fixed Term Income Fund Series XXX-I (1104 days) - Regular Plan - Growth Option</t>
  </si>
  <si>
    <t>INF789F1A652</t>
  </si>
  <si>
    <t>UTI Fixed Term Income fund - Series XXX - II (1107 DAYS) - Direct Plan - Annual IDCW</t>
  </si>
  <si>
    <t>INF789F1A926</t>
  </si>
  <si>
    <t>UTI Fixed Term Income fund - Series XXX - II (1107 DAYS) - Regular Plan - Quarterly IDCW</t>
  </si>
  <si>
    <t>INF789F1A868</t>
  </si>
  <si>
    <t>UTI Fixed Term Income Fund Series XXX-II (1107 days) - Direct Plan - Growth Option</t>
  </si>
  <si>
    <t>INF789F1A942</t>
  </si>
  <si>
    <t>UTI Fixed Term Income Fund Series XXX-II (1107 days) - Regular Plan - Growth Option</t>
  </si>
  <si>
    <t>INF789F1A892</t>
  </si>
  <si>
    <t>UTI Fixed Term Income Fund Series XXX-III (1106 Days) - Direct Plan - Annual IDCW</t>
  </si>
  <si>
    <t>INF789F1AAC3</t>
  </si>
  <si>
    <t>UTI Fixed Term Income Fund Series XXX-III (1106 Days) - Direct Plan - Flexi IDCW</t>
  </si>
  <si>
    <t>INF789F1AAF6</t>
  </si>
  <si>
    <t>UTI Fixed Term Income Fund Series XXX-III (1106 days) - Direct Plan - Growth Option</t>
  </si>
  <si>
    <t>INF789F1AAE9</t>
  </si>
  <si>
    <t>UTI Fixed Term Income Fund Series XXX-III (1106 Days) - Direct Plan - Maturity IDCW</t>
  </si>
  <si>
    <t>INF789F1AAD1</t>
  </si>
  <si>
    <t>UTI Fixed Term Income Fund Series XXX-III (1106 Days) - Direct Plan - Quarterly IDCW</t>
  </si>
  <si>
    <t>INF789F1AAB5</t>
  </si>
  <si>
    <t>UTI Fixed Term Income Fund Series XXX-III (1106 Days) - Regular Plan - Annual IDCW</t>
  </si>
  <si>
    <t>INF789F1A975</t>
  </si>
  <si>
    <t>UTI Fixed Term Income Fund Series XXX-III (1106 Days) - Regular Plan - Flexi IDCW</t>
  </si>
  <si>
    <t>INF789F1AAA7</t>
  </si>
  <si>
    <t>UTI Fixed Term Income Fund Series XXX-III (1106 days) - Regular Plan - Growth Option</t>
  </si>
  <si>
    <t>INF789F1A991</t>
  </si>
  <si>
    <t>UTI Fixed Term Income Fund Series XXX-III (1106 Days) - Regular Plan - Maturity IDCW</t>
  </si>
  <si>
    <t>INF789F1A983</t>
  </si>
  <si>
    <t>UTI Fixed Term Income Fund Series XXX-III (1106 Days) - Regular Plan - Quarterly IDCW</t>
  </si>
  <si>
    <t>INF789F1A967</t>
  </si>
  <si>
    <t>UTI - Fixed Term Income Fund Series XXX-IV (1125 Days) - Direct Plan - Growth Option</t>
  </si>
  <si>
    <t>INF789F1AAL4</t>
  </si>
  <si>
    <t>UTI - Fixed Term Income Fund Series XXX-IV (1125 Days) - Regular Plan - Growth Option</t>
  </si>
  <si>
    <t>INF789F1AAG4</t>
  </si>
  <si>
    <t>UTI Fixed Term Income Fund Series XXX-IV (1125 Days) - Direct Plan - Annual IDCW</t>
  </si>
  <si>
    <t>INF789F1AAN0</t>
  </si>
  <si>
    <t>UTI Fixed Term Income Fund Series XXX-IV (1125 Days) - Direct Plan - Flexi IDCW</t>
  </si>
  <si>
    <t>INF789F1AAP5</t>
  </si>
  <si>
    <t>UTI Fixed Term Income Fund Series XXX-IV (1125 Days) - Direct Plan - Maturity IDCW</t>
  </si>
  <si>
    <t>INF789F1AAO8</t>
  </si>
  <si>
    <t>UTI Fixed Term Income Fund Series XXX-IV (1125 Days) - Direct Plan - Quarterly IDCW</t>
  </si>
  <si>
    <t>INF789F1AAM2</t>
  </si>
  <si>
    <t>UTI Fixed Term Income Fund Series XXX-IV (1125 Days) - Regular Plan - Annual IDCW</t>
  </si>
  <si>
    <t>INF789F1AAI0</t>
  </si>
  <si>
    <t>UTI Fixed Term Income Fund Series XXX-IV (1125 Days) - Regular Plan - Flexi IDCW</t>
  </si>
  <si>
    <t>INF789F1AAK6</t>
  </si>
  <si>
    <t>UTI Fixed Term Income Fund Series XXX-IV (1125 Days) - Regular Plan - Maturity IDCW</t>
  </si>
  <si>
    <t>INF789F1AAJ8</t>
  </si>
  <si>
    <t>UTI Fixed Term Income Fund Series XXX-IV (1125 Days) - Regular Plan - Quarterly IDCW</t>
  </si>
  <si>
    <t>INF789F1AAH2</t>
  </si>
  <si>
    <t>UTI - Fixed Term Income Fund Series XXX-IX (1266 Days) - Direct Plan - Growth Option</t>
  </si>
  <si>
    <t>INF789F1ABZ2</t>
  </si>
  <si>
    <t>UTI - Fixed Term Income Fund Series XXX-IX (1266 Days) - Regular Plan - Growth Option</t>
  </si>
  <si>
    <t>INF789F1ABU3</t>
  </si>
  <si>
    <t>UTI Fixed Term Income Fund Series XXX-IX (1266 Days) - Direct Plan - Maturity IDCW</t>
  </si>
  <si>
    <t>INF789F1ACC9</t>
  </si>
  <si>
    <t>UTI Fixed Term Income Fund Series XXX-IX (1266 Days) - Direct Plan - Quarterly IDCW</t>
  </si>
  <si>
    <t>INF789F1ACA3</t>
  </si>
  <si>
    <t>UTI Fixed Term Income Fund Series XXX-IX (1266 Days) - Regular Plan - Annual IDCW</t>
  </si>
  <si>
    <t>INF789F1ABW9</t>
  </si>
  <si>
    <t>UTI Fixed Term Income Fund Series XXX-IX (1266 Days) - Regular Plan - Flexi IDCW</t>
  </si>
  <si>
    <t>INF789F1ABY5</t>
  </si>
  <si>
    <t>UTI Fixed Term Income Fund Series XXX-IX (1266 Days) - Regular Plan - Maturity IDCW</t>
  </si>
  <si>
    <t>INF789F1ABX7</t>
  </si>
  <si>
    <t>UTI Fixed Term Income Fund Series XXX-IX (1266 Days) - Regular Plan - Quarterly IDCW</t>
  </si>
  <si>
    <t>INF789F1ABV1</t>
  </si>
  <si>
    <t>UTI - Fixed Term Income Fund Series XXX-V (1135 Days) - Direct Plan - Growth Option</t>
  </si>
  <si>
    <t>INF789F1AAV3</t>
  </si>
  <si>
    <t>UTI - Fixed Term Income Fund Series XXX-V (1135 Days) - Regular Plan - Growth Option</t>
  </si>
  <si>
    <t>INF789F1AAQ3</t>
  </si>
  <si>
    <t>UTI Fixed Term Income Fund Series XXX-V (1135 Days) - Direct Plan - Maturity IDCW</t>
  </si>
  <si>
    <t>INF789F1AAY7</t>
  </si>
  <si>
    <t>UTI Fixed Term Income Fund Series XXX-V (1135 Days) - Regular Plan - Quarterly IDCW</t>
  </si>
  <si>
    <t>INF789F1AAR1</t>
  </si>
  <si>
    <t>UTI - Fixed Term Income Fund Series XXX-VI (1107 Days) - Direct Plan - Growth Option</t>
  </si>
  <si>
    <t>INF789F1ABF4</t>
  </si>
  <si>
    <t>UTI - Fixed Term Income Fund Series XXX-VI (1107 Days) - Regular Plan - Growth Option</t>
  </si>
  <si>
    <t>INF789F1ABA5</t>
  </si>
  <si>
    <t>UTI Fixed Term Income Fund Series XXX-VI (1107 Days) - Direct Plan - Annual IDCW</t>
  </si>
  <si>
    <t>INF789F1ABH0</t>
  </si>
  <si>
    <t>UTI Fixed Term Income Fund Series XXX-VI (1107 Days) - Direct Plan - Maturity IDCW</t>
  </si>
  <si>
    <t>INF789F1ABI8</t>
  </si>
  <si>
    <t>UTI Fixed Term Income Fund Series XXX-VI (1107 Days) - Direct Plan - Quarterly IDCW</t>
  </si>
  <si>
    <t>INF789F1ABG2</t>
  </si>
  <si>
    <t>UTI Fixed Term Income Fund Series XXX-VI (1107 Days) - Regular Plan - Annual IDCW</t>
  </si>
  <si>
    <t>INF789F1ABC1</t>
  </si>
  <si>
    <t>UTI Fixed Term Income Fund Series XXX-VI (1107 Days) - Regular Plan - Maturity IDCW</t>
  </si>
  <si>
    <t>INF789F1ABD9</t>
  </si>
  <si>
    <t>UTI Fixed Term Income Fund Series XXX-VI (1107 Days) - Regular Plan - Quarterly IDCW</t>
  </si>
  <si>
    <t>INF789F1ABB3</t>
  </si>
  <si>
    <t>UTI - Fixed Term Income Fund Series XXX-VIII (1286 Days) - Direct Plan - Growth Option</t>
  </si>
  <si>
    <t>INF789F1ACJ4</t>
  </si>
  <si>
    <t>UTI - Fixed Term Income Fund Series XXX-VIII (1286 Days) - Regular Plan - Growth Option</t>
  </si>
  <si>
    <t>INF789F1ACE5</t>
  </si>
  <si>
    <t>UTI - Fixed Term Income Fund Series XXX-X (1267 Days) - Direct Plan - Growth Option</t>
  </si>
  <si>
    <t>INF789F1ADL8</t>
  </si>
  <si>
    <t>UTI - Fixed Term Income Fund Series XXX-X (1267 Days) - Regular Plan - Growth Option</t>
  </si>
  <si>
    <t>INF789F1ADG8</t>
  </si>
  <si>
    <t>UTI Fixed Term Income Fund Series XXX-X (1267 Days) - Direct Plan - Quarterly IDCW</t>
  </si>
  <si>
    <t>INF789F1ADM6</t>
  </si>
  <si>
    <t>UTI Fixed Term Income Fund Series XXX-X (1267 Days) - Regular Plan - Annual IDCW</t>
  </si>
  <si>
    <t>INF789F1ADI4</t>
  </si>
  <si>
    <t>UTI Fixed Term Income Fund Series XXX-X (1267 Days) - Regular Plan - Quarterly IDCW</t>
  </si>
  <si>
    <t>INF789F1ADH6</t>
  </si>
  <si>
    <t>UTI - Fixed Term Income Fund Series XXX-XI (1246 Days) - Direct Plan - Growth Option</t>
  </si>
  <si>
    <t>INF789F1ADV7</t>
  </si>
  <si>
    <t>UTI - Fixed Term Income Fund Series XXX-XI (1246 Days) - Regular Plan - Growth Option</t>
  </si>
  <si>
    <t>INF789F1ADQ7</t>
  </si>
  <si>
    <t>UTI Fixed Term Income Fund Series XXX-XI (1246 Days) - Direct Plan - Annual IDCW</t>
  </si>
  <si>
    <t>INF789F1ADX3</t>
  </si>
  <si>
    <t>UTI Fixed Term Income Fund Series XXX-XI (1246 Days) - Direct Plan - Flexi IDCW</t>
  </si>
  <si>
    <t>INF789F1ADZ8</t>
  </si>
  <si>
    <t>UTI Fixed Term Income Fund Series XXX-XI (1246 Days) - Direct Plan - Maturity IDCW</t>
  </si>
  <si>
    <t>INF789F1ADY1</t>
  </si>
  <si>
    <t>UTI Fixed Term Income Fund Series XXX-XI (1246 Days) - Direct Plan - Quarterly IDCW</t>
  </si>
  <si>
    <t>INF789F1ADW5</t>
  </si>
  <si>
    <t>UTI Fixed Term Income Fund Series XXX-XI (1246 Days) - Regular Plan - Annual IDCW</t>
  </si>
  <si>
    <t>INF789F1ADS3</t>
  </si>
  <si>
    <t>UTI Fixed Term Income Fund Series XXX-XI (1246 Days) - Regular Plan - Flexi IDCW</t>
  </si>
  <si>
    <t>INF789F1ADU9</t>
  </si>
  <si>
    <t>UTI Fixed Term Income Fund Series XXX-XI (1246 Days) - Regular Plan - Quarterly IDCW</t>
  </si>
  <si>
    <t>INF789F1ADR5</t>
  </si>
  <si>
    <t>UTI - Fixed Term Income Fund Series XXX-XII (1254 Days) - Direct Plan - Growth Option</t>
  </si>
  <si>
    <t>INF789F1AEF8</t>
  </si>
  <si>
    <t>UTI - Fixed Term Income Fund Series XXX-XII (1254 Days) - Regular Plan - Growth Option</t>
  </si>
  <si>
    <t>INF789F1AEA9</t>
  </si>
  <si>
    <t>UTI Fixed Term Income Fund Series XXX-XII (1254 Days) - Regular Plan - Annual IDCW</t>
  </si>
  <si>
    <t>INF789F1AEC5</t>
  </si>
  <si>
    <t>UTI Fixed Term Income Fund Series XXX-XII (1254 Days) - Regular Plan - Flexi IDCW</t>
  </si>
  <si>
    <t>INF789F1AEE1</t>
  </si>
  <si>
    <t>UTI Fixed Term Income Fund Series XXX-XII (1254 Days) - Regular Plan - Maturity IDCW</t>
  </si>
  <si>
    <t>INF789F1AED3</t>
  </si>
  <si>
    <t>UTI Fixed Term Income Fund Series XXX-XII (1254 Days) - Regular Plan - Quarterly IDCW</t>
  </si>
  <si>
    <t>INF789F1AEB7</t>
  </si>
  <si>
    <t>UTI - Fixed Term Income Fund Series XXX-XIII (1224 Days) - Direct Plan - Growth Option</t>
  </si>
  <si>
    <t>INF789F1AEP7</t>
  </si>
  <si>
    <t>UTI - Fixed Term Income Fund Series XXX-XIII (1224 Days) - Regular Plan - Growth Option</t>
  </si>
  <si>
    <t>INF789F1AEK8</t>
  </si>
  <si>
    <t>UTI Fixed Term Income Fund Series XXX-XIII (1224 Days) - Direct Plan - Annual IDCW</t>
  </si>
  <si>
    <t>INF789F1AER3</t>
  </si>
  <si>
    <t>UTI Fixed Term Income Fund Series XXX-XIII (1224 Days) - Direct Plan - Maturity IDCW</t>
  </si>
  <si>
    <t>INF789F1AES1</t>
  </si>
  <si>
    <t>UTI Fixed Term Income Fund Series XXX-XIII (1224 Days) - Regular Plan - Annual IDCW</t>
  </si>
  <si>
    <t>INF789F1AEM4</t>
  </si>
  <si>
    <t>UTI Fixed Term Income Fund Series XXX-XIII (1224 Days) - Regular Plan - Flexi IDCW</t>
  </si>
  <si>
    <t>INF789F1AEO0</t>
  </si>
  <si>
    <t>UTI Fixed Term Income Fund Series XXX-XIII (1224 Days) - Regular Plan - Maturity IDCW</t>
  </si>
  <si>
    <t>INF789F1AEN2</t>
  </si>
  <si>
    <t>UTI Fixed Term Income Fund Series XXX-XIII (1224 Days) - Regular Plan - Quarterly IDCW</t>
  </si>
  <si>
    <t>INF789F1AEL6</t>
  </si>
  <si>
    <t>UTI - Fixed Term Income Fund Series XXX-XIV (1209 Days) - Direct Plan - Growth Option</t>
  </si>
  <si>
    <t>INF789F1AEZ6</t>
  </si>
  <si>
    <t>UTI - Fixed Term Income Fund Series XXX-XIV (1209 Days) - Regular Plan - Growth Option</t>
  </si>
  <si>
    <t>INF789F1AEU7</t>
  </si>
  <si>
    <t>UTI Fixed Term Income Fund Series XXX-XIV (1209 Days) - Direct Plan - Annual IDCW</t>
  </si>
  <si>
    <t>INF789F1AFB4</t>
  </si>
  <si>
    <t>UTI Fixed Term Income Fund Series XXX-XIV (1209 Days) - Direct Plan - Maturity IDCW</t>
  </si>
  <si>
    <t>INF789F1AFC2</t>
  </si>
  <si>
    <t>UTI Fixed Term Income Fund Series XXX-XIV (1209 Days) - Direct Plan - Quarterly IDCW</t>
  </si>
  <si>
    <t>INF789F1AFA6</t>
  </si>
  <si>
    <t>UTI Fixed Term Income Fund Series XXX-XIV (1209 Days) - Regular Plan - Annual IDCW</t>
  </si>
  <si>
    <t>INF789F1AEW3</t>
  </si>
  <si>
    <t>UTI Fixed Term Income Fund Series XXX-XIV (1209 Days) - Regular Plan - Flexi IDCW</t>
  </si>
  <si>
    <t>INF789F1AEY9</t>
  </si>
  <si>
    <t>UTI Fixed Term Income Fund Series XXX-XIV (1209 Days) - Regular Plan - Maturity IDCW</t>
  </si>
  <si>
    <t>INF789F1AEX1</t>
  </si>
  <si>
    <t>UTI Fixed Term Income Fund Series XXX-XIV (1209 Days) - Regular Plan - Quarterly IDCW</t>
  </si>
  <si>
    <t>INF789F1AEV5</t>
  </si>
  <si>
    <t>UTI - Fixed Term Income Fund Series XXX-XV (1223 Days) - Direct Plan - Growth Option</t>
  </si>
  <si>
    <t>INF789F1AFJ7</t>
  </si>
  <si>
    <t>UTI - Fixed Term Income Fund Series XXX-XV (1223 Days) - Regular Plan - Growth Option</t>
  </si>
  <si>
    <t>INF789F1AFE8</t>
  </si>
  <si>
    <t>UTI Fixed Term Income Fund Series XXX-XV (1223 Days) - Regular Plan - Quarterly IDCW</t>
  </si>
  <si>
    <t>INF789F1AFF5</t>
  </si>
  <si>
    <t>UTI - Fixed Term Income Fund Series XXXI-I (1209 Days) - Direct Plan - Growth Option</t>
  </si>
  <si>
    <t>INF789F1AFT6</t>
  </si>
  <si>
    <t>UTI - Fixed Term Income Fund Series XXXI-I (1209 Days) - Regular Plan - Growth Option</t>
  </si>
  <si>
    <t>INF789F1AFO7</t>
  </si>
  <si>
    <t>UTI Fixed Term Income Fund Series XXXI-I (1209 Days) - Direct Plan - Quarterly IDCW</t>
  </si>
  <si>
    <t>INF789F1AFU4</t>
  </si>
  <si>
    <t>UTI Fixed Term Income Fund Series XXXI-I (1209 Days) - Regular Plan - Maturity IDCW</t>
  </si>
  <si>
    <t>INF789F1AFR0</t>
  </si>
  <si>
    <t>UTI Fixed Term Income Fund Series XXXI-I (1209 Days) - Regular Plan - Quarterly IDCW</t>
  </si>
  <si>
    <t>INF789F1AFP4</t>
  </si>
  <si>
    <t>UTI - Fixed Term Income Fund Series XXXI-II (1222 Days) - Direct Plan - Growth Option</t>
  </si>
  <si>
    <t>INF789F1AGE6</t>
  </si>
  <si>
    <t>UTI - Fixed Term Income Fund Series XXXI-II (1222 Days) - Regular Plan - Growth Option</t>
  </si>
  <si>
    <t>INF789F1AFY6</t>
  </si>
  <si>
    <t>UTI Fixed Term Income Fund Series XXXI-II (1222 Days) - Direct Plan - Annual IDCW</t>
  </si>
  <si>
    <t>INF789F1AGG1</t>
  </si>
  <si>
    <t>UTI Fixed Term Income Fund Series XXXI-II (1222 Days) - Direct Plan - Flexi IDCW</t>
  </si>
  <si>
    <t>INF789F1AGI7</t>
  </si>
  <si>
    <t>UTI Fixed Term Income Fund Series XXXI-II (1222 Days) - Direct Plan - Maturity IDCW</t>
  </si>
  <si>
    <t>INF789F1AGH9</t>
  </si>
  <si>
    <t>UTI Fixed Term Income Fund Series XXXI-II (1222 Days) - Direct Plan - Quarterly IDCW</t>
  </si>
  <si>
    <t>INF789F1AGF3</t>
  </si>
  <si>
    <t>UTI Fixed Term Income Fund Series XXXI-II (1222 Days) - Regular Plan - Annual IDCW</t>
  </si>
  <si>
    <t>INF789F1AGB2</t>
  </si>
  <si>
    <t>UTI Fixed Term Income Fund Series XXXI-II (1222 Days) - Regular Plan - Flexi IDCW</t>
  </si>
  <si>
    <t>INF789F1AGD8</t>
  </si>
  <si>
    <t>UTI Fixed Term Income Fund Series XXXI-II (1222 Days) - Regular Plan - Maturity IDCW</t>
  </si>
  <si>
    <t>INF789F1AGC0</t>
  </si>
  <si>
    <t>UTI Fixed Term Income Fund Series XXXI-II (1222 Days) - Regular Plan - Quarterly IDCW</t>
  </si>
  <si>
    <t>INF789F1AFZ3</t>
  </si>
  <si>
    <t>UTI - Fixed Term Income Fund Series XXXI-III (1174 Days) - Direct Plan - Growth Option</t>
  </si>
  <si>
    <t>INF789F1AGS6</t>
  </si>
  <si>
    <t>UTI - Fixed Term Income Fund Series XXXI-III (1174 Days) - Regular Plan - Growth Option</t>
  </si>
  <si>
    <t>INF789F1AGN7</t>
  </si>
  <si>
    <t>UTI Fixed Term Income Fund Series XXXI-III (1174 Days) - Direct Plan - Annual IDCW</t>
  </si>
  <si>
    <t>INF789F1AGU2</t>
  </si>
  <si>
    <t>UTI Fixed Term Income Fund Series XXXI-III (1174 Days) - Direct Plan - Maturity IDCW</t>
  </si>
  <si>
    <t>INF789F1AGV0</t>
  </si>
  <si>
    <t>UTI Fixed Term Income Fund Series XXXI-III (1174 Days) - Direct Plan - Quarterly IDCW</t>
  </si>
  <si>
    <t>INF789F1AGT4</t>
  </si>
  <si>
    <t>UTI Fixed Term Income Fund Series XXXI-III (1174 Days) - Regular Plan - Annual IDCW</t>
  </si>
  <si>
    <t>INF789F1AGP2</t>
  </si>
  <si>
    <t>UTI Fixed Term Income Fund Series XXXI-III (1174 Days) - Regular Plan - Flexi IDCW</t>
  </si>
  <si>
    <t>INF789F1AGR8</t>
  </si>
  <si>
    <t>UTI Fixed Term Income Fund Series XXXI-III (1174 Days) - Regular Plan - Maturity IDCW</t>
  </si>
  <si>
    <t>INF789F1AGQ0</t>
  </si>
  <si>
    <t>UTI Fixed Term Income Fund Series XXXI-III (1174 Days) - Regular Plan - Quarterly IDCW</t>
  </si>
  <si>
    <t>INF789F1AGO5</t>
  </si>
  <si>
    <t>UTI - Fixed Term Income Fund Series XXXI-IV (1204 Days) - Direct Plan - Growth Option</t>
  </si>
  <si>
    <t>INF789F1AHB0</t>
  </si>
  <si>
    <t>UTI - Fixed Term Income Fund Series XXXI-IV (1204 Days) - Regular Plan - Growth Option</t>
  </si>
  <si>
    <t>INF789F1AGX6</t>
  </si>
  <si>
    <t>UTI Fixed Term Income Fund Series XXXI-IV (1204 Days) - Direct Plan - Annual IDCW</t>
  </si>
  <si>
    <t>INF789F1AHD6</t>
  </si>
  <si>
    <t>UTI Fixed Term Income Fund Series XXXI-IV (1204 Days) - Direct Plan - Flexi IDCW</t>
  </si>
  <si>
    <t>INF789F1AHF1</t>
  </si>
  <si>
    <t>UTI Fixed Term Income Fund Series XXXI-IV (1204 Days) - Direct Plan - Maturity IDCW</t>
  </si>
  <si>
    <t>INF789F1AHE4</t>
  </si>
  <si>
    <t>UTI Fixed Term Income Fund Series XXXI-IV (1204 Days) - Direct Plan - Quarterly IDCW</t>
  </si>
  <si>
    <t>INF789F1AHC8</t>
  </si>
  <si>
    <t>UTI Fixed Term Income Fund Series XXXI-IV (1204 Days) - Regular Plan - Annual IDCW</t>
  </si>
  <si>
    <t>INF789F1AGY4</t>
  </si>
  <si>
    <t>UTI Fixed Term Income Fund Series XXXI-IV (1204 Days) - Regular Plan - Maturity IDCW</t>
  </si>
  <si>
    <t>INF789F1AGZ1</t>
  </si>
  <si>
    <t>UTI Fixed Term Income Fund Series XXXI-IV (1204 Days) - Regular Plan - Quarterly IDCW</t>
  </si>
  <si>
    <t>INF789F1AHG9</t>
  </si>
  <si>
    <t>UTI - Fixed Term Income Fund Series XXXI-V (1174 Days) - Direct Plan - Growth Option</t>
  </si>
  <si>
    <t>INF789F1AHM7</t>
  </si>
  <si>
    <t>UTI - Fixed Term Income Fund Series XXXI-V (1174 Days) - Regular Plan - Growth Option</t>
  </si>
  <si>
    <t>INF789F1AHH7</t>
  </si>
  <si>
    <t>UTI Fixed Term Income Fund Series XXXI-V (1174 Days) - Direct Plan - Annual IDCW</t>
  </si>
  <si>
    <t>INF789F1AHO3</t>
  </si>
  <si>
    <t>UTI Fixed Term Income Fund Series XXXI-V (1174 Days) - Direct Plan - Flexi IDCW</t>
  </si>
  <si>
    <t>INF789F1AHQ8</t>
  </si>
  <si>
    <t>UTI Fixed Term Income Fund Series XXXI-V (1174 Days) - Direct Plan - Maturity IDCW</t>
  </si>
  <si>
    <t>INF789F1AHP0</t>
  </si>
  <si>
    <t>UTI Fixed Term Income Fund Series XXXI-V (1174 Days) - Direct Plan - Quarterly IDCW</t>
  </si>
  <si>
    <t>INF789F1AHN5</t>
  </si>
  <si>
    <t>UTI Fixed Term Income Fund Series XXXI-V (1174 Days) - Regular Plan - Annual IDCW</t>
  </si>
  <si>
    <t>INF789F1AHJ3</t>
  </si>
  <si>
    <t>UTI Fixed Term Income Fund Series XXXI-V (1174 Days) - Regular Plan - Maturity IDCW</t>
  </si>
  <si>
    <t>INF789F1AHK1</t>
  </si>
  <si>
    <t>UTI Fixed Term Income Fund Series XXXI-V (1174 Days) - Regular Plan - Quarterly IDCW</t>
  </si>
  <si>
    <t>INF789F1AHI5</t>
  </si>
  <si>
    <t>UTI FTIF Series XXIV - XIV (1831 Days) - Direct Plan - Maturity IDCW</t>
  </si>
  <si>
    <t>INF789FC1AD8</t>
  </si>
  <si>
    <t>UTI FTIF Series XXIV - XIV (1831 Days) - Direct Plan - Quarterly IDCW</t>
  </si>
  <si>
    <t>INF789FC1972</t>
  </si>
  <si>
    <t>UTI FTIF Series XXIV - XIV (1831 Days) - Regular Plan - Annual IDCW</t>
  </si>
  <si>
    <t>INF789FC1AC0</t>
  </si>
  <si>
    <t>UTI FTIF Series XXIV - XIV (1831 Days) - Regular Plan - Flexi IDCW</t>
  </si>
  <si>
    <t>INF789FC1AA4</t>
  </si>
  <si>
    <t>UTI FTIF Series XXIV - XIV (1831 Days) - Regular Plan - Maturity IDCW</t>
  </si>
  <si>
    <t>INF789FC1AF3</t>
  </si>
  <si>
    <t>UTI FTIF Series XXIV - XIV (1831 Days) - Regular Plan - Quarterly IDCW</t>
  </si>
  <si>
    <t>INF789FC1AB2</t>
  </si>
  <si>
    <t>UTI FTIF Series XXIV-XIV (1831 Days)- Direct Plan - Growth Option</t>
  </si>
  <si>
    <t>INF789FC1AE6</t>
  </si>
  <si>
    <t>UTI FTIF Series XXIV-XIV (1831 Days)- Regular Plan - Growth Option</t>
  </si>
  <si>
    <t>INF789FC1AG1</t>
  </si>
  <si>
    <t>UTI Fixed Interval Income Fund (Annual Interval Fund)  Series III - Instn Growth Option</t>
  </si>
  <si>
    <t>INF789F01FV3</t>
  </si>
  <si>
    <t>INF209KB1LN0</t>
  </si>
  <si>
    <t>INF209KB1LL4</t>
  </si>
  <si>
    <t>INF209KB1LO8</t>
  </si>
  <si>
    <t>INF209KB1LM2</t>
  </si>
  <si>
    <t>INF209KB1NS5</t>
  </si>
  <si>
    <t>INF209KB1NR7</t>
  </si>
  <si>
    <t>INF209KB1NQ9</t>
  </si>
  <si>
    <t>INF209KB1NP1</t>
  </si>
  <si>
    <t>INF846K01B69</t>
  </si>
  <si>
    <t>INF846K01B85</t>
  </si>
  <si>
    <t>INF846K01B77</t>
  </si>
  <si>
    <t>INF846K01B93</t>
  </si>
  <si>
    <t>INF846K01K68</t>
  </si>
  <si>
    <t>INF846K01K84</t>
  </si>
  <si>
    <t>INF846K01K76</t>
  </si>
  <si>
    <t>INF846K01K92</t>
  </si>
  <si>
    <t>INF846K01ZJ4</t>
  </si>
  <si>
    <t>INF846K01ZK2</t>
  </si>
  <si>
    <t>INF194KA17U5</t>
  </si>
  <si>
    <t>INF194KA18U3</t>
  </si>
  <si>
    <t>INF194KA14U2</t>
  </si>
  <si>
    <t>INF194KA15U9</t>
  </si>
  <si>
    <t>INF179KC1AL2</t>
  </si>
  <si>
    <t>INF179KC1AJ6</t>
  </si>
  <si>
    <t>INF179KC1AM0</t>
  </si>
  <si>
    <t>INF179KC1AK4</t>
  </si>
  <si>
    <t>INF179KC1AH0</t>
  </si>
  <si>
    <t>INF179KC1AF4</t>
  </si>
  <si>
    <t>INF179KC1AI8</t>
  </si>
  <si>
    <t>INF179KC1AG2</t>
  </si>
  <si>
    <t>INF109KC1BL5</t>
  </si>
  <si>
    <t>INF109KC1BN1</t>
  </si>
  <si>
    <t>INF109KC1BO9</t>
  </si>
  <si>
    <t>INF109KC1BM3</t>
  </si>
  <si>
    <t>INF109KC1CV2</t>
  </si>
  <si>
    <t>INF109KC1CX8</t>
  </si>
  <si>
    <t>INF109KC1CY6</t>
  </si>
  <si>
    <t>INF109KC1CW0</t>
  </si>
  <si>
    <t>INF109KC1GQ3</t>
  </si>
  <si>
    <t>INF109KC1GS9</t>
  </si>
  <si>
    <t>INF109KC1GT7</t>
  </si>
  <si>
    <t>INF109KC1GR1</t>
  </si>
  <si>
    <t>INF109KC1IU1</t>
  </si>
  <si>
    <t>INF109KC1IW7</t>
  </si>
  <si>
    <t>INF109KC1IX5</t>
  </si>
  <si>
    <t>INF109KC1IV9</t>
  </si>
  <si>
    <t>INF109KC1NO4</t>
  </si>
  <si>
    <t>INF109KC1NQ9</t>
  </si>
  <si>
    <t>INF109KC1NR7</t>
  </si>
  <si>
    <t>INF109KC1NP1</t>
  </si>
  <si>
    <t>INF109KB16Z2</t>
  </si>
  <si>
    <t>INF109KB18Z8</t>
  </si>
  <si>
    <t>INF109KB19Z6</t>
  </si>
  <si>
    <t>INF109KB17Z0</t>
  </si>
  <si>
    <t>INF109KC1333</t>
  </si>
  <si>
    <t>INF109KC1358</t>
  </si>
  <si>
    <t>INF109KC1366</t>
  </si>
  <si>
    <t>INF109KC1341</t>
  </si>
  <si>
    <t>INF174KA1GD3</t>
  </si>
  <si>
    <t>INF174KA1GF8</t>
  </si>
  <si>
    <t>INF174KA1GG6</t>
  </si>
  <si>
    <t>INF174KA1GE1</t>
  </si>
  <si>
    <t>INF174KA1525</t>
  </si>
  <si>
    <t xml:space="preserve">Kotak India Growth Fund Series 7 - Regular Plan - ayout of Income Distribution cum capital withdrawal option </t>
  </si>
  <si>
    <t>INF174KA1517</t>
  </si>
  <si>
    <t>INF174KA1509</t>
  </si>
  <si>
    <t xml:space="preserve">Kotak India Growth Fund Series 7 -Direct Plan  -ayout of Income Distribution cum capital withdrawal option </t>
  </si>
  <si>
    <t>INF174KA1533</t>
  </si>
  <si>
    <t>INF917K01ZR6</t>
  </si>
  <si>
    <t>INF917K01ZS4</t>
  </si>
  <si>
    <t>INF917K01ZT2</t>
  </si>
  <si>
    <t>INF917K01ZU0</t>
  </si>
  <si>
    <t>INF204KB1RU7</t>
  </si>
  <si>
    <t>INF204KB1RV5</t>
  </si>
  <si>
    <t>INF204KB1RS1</t>
  </si>
  <si>
    <t>INF204KB1RT9</t>
  </si>
  <si>
    <t>INF204KB1I57</t>
  </si>
  <si>
    <t>INF204KB1I32</t>
  </si>
  <si>
    <t>INF204KB1I40</t>
  </si>
  <si>
    <t>INF204KB1I24</t>
  </si>
  <si>
    <t>SBI EQUITY OPPORTUNITIES FUND -  SERIES IV - REGULAR PLAN - GROWTH</t>
  </si>
  <si>
    <t>INF200KA1GP5</t>
  </si>
  <si>
    <t>INF200KA1GN0</t>
  </si>
  <si>
    <t>INF200KA1GO8</t>
  </si>
  <si>
    <t>INF200KA1GQ3</t>
  </si>
  <si>
    <t>INF903JA1CJ0</t>
  </si>
  <si>
    <t>INF903JA1CK8</t>
  </si>
  <si>
    <t>INF903JA1CH4</t>
  </si>
  <si>
    <t>INF903JA1CI2</t>
  </si>
  <si>
    <t>INF903JA1CR3</t>
  </si>
  <si>
    <t>INF903JA1CS1</t>
  </si>
  <si>
    <t>INF903JA1CP7</t>
  </si>
  <si>
    <t>INF903JA1CQ5</t>
  </si>
  <si>
    <t>INF903JA1DD1</t>
  </si>
  <si>
    <t>INF903JA1DE9</t>
  </si>
  <si>
    <t>INF903JA1DB5</t>
  </si>
  <si>
    <t>INF903JA1DC3</t>
  </si>
  <si>
    <t>INF903JA1DP5</t>
  </si>
  <si>
    <t>INF903JA1DQ3</t>
  </si>
  <si>
    <t>INF903JA1DN0</t>
  </si>
  <si>
    <t>INF903JA1DO8</t>
  </si>
  <si>
    <t>INF903JA1EN8</t>
  </si>
  <si>
    <t>INF903JA1EO6</t>
  </si>
  <si>
    <t>INF903JA1EL2</t>
  </si>
  <si>
    <t>INF903JA1EM0</t>
  </si>
  <si>
    <t>INF903JA1EV1</t>
  </si>
  <si>
    <t>INF903JA1EW9</t>
  </si>
  <si>
    <t>INF903JA1ET5</t>
  </si>
  <si>
    <t>INF903JA1EU3</t>
  </si>
  <si>
    <t>INF903JA1FI5</t>
  </si>
  <si>
    <t>INF903JA1FF1</t>
  </si>
  <si>
    <t>INF903JA1FG9</t>
  </si>
  <si>
    <t>INF903JA1FH7</t>
  </si>
  <si>
    <t>INF903JA1DT7</t>
  </si>
  <si>
    <t>INF903JA1DU5</t>
  </si>
  <si>
    <t>INF903JA1DR1</t>
  </si>
  <si>
    <t>INF903JA1DS9</t>
  </si>
  <si>
    <t>INF903JA1EF4</t>
  </si>
  <si>
    <t>INF903JA1EG2</t>
  </si>
  <si>
    <t>INF903JA1ED9</t>
  </si>
  <si>
    <t>INF903JA1EE7</t>
  </si>
  <si>
    <t>INF903JA1997</t>
  </si>
  <si>
    <t>INF903JA1AA3</t>
  </si>
  <si>
    <t>INF903JA1971</t>
  </si>
  <si>
    <t>INF903JA1989</t>
  </si>
  <si>
    <t>INF903JA1AN6</t>
  </si>
  <si>
    <t>INF903JA1AO4</t>
  </si>
  <si>
    <t>INF903JA1AL0</t>
  </si>
  <si>
    <t>INF903JA1AM8</t>
  </si>
  <si>
    <t>INF903JA1BD5</t>
  </si>
  <si>
    <t>INF903JA1BE3</t>
  </si>
  <si>
    <t>INF903JA1BB9</t>
  </si>
  <si>
    <t>INF903JA1BC7</t>
  </si>
  <si>
    <t>INF903JA1BH6</t>
  </si>
  <si>
    <t>INF903JA1BI4</t>
  </si>
  <si>
    <t>INF903JA1BF0</t>
  </si>
  <si>
    <t>INF903JA1BG8</t>
  </si>
  <si>
    <t>INF903JA1AR7</t>
  </si>
  <si>
    <t>INF903JA1AS5</t>
  </si>
  <si>
    <t>INF903JA1AP1</t>
  </si>
  <si>
    <t>INF903JA1AQ9</t>
  </si>
  <si>
    <t>INF903JA1AV9</t>
  </si>
  <si>
    <t>INF903JA1AW7</t>
  </si>
  <si>
    <t>INF903JA1AT3</t>
  </si>
  <si>
    <t>INF903JA1AU1</t>
  </si>
  <si>
    <t>INF903JA1BL8</t>
  </si>
  <si>
    <t>INF903JA1BM6</t>
  </si>
  <si>
    <t>INF903JA1BJ2</t>
  </si>
  <si>
    <t>INF903JA1BK0</t>
  </si>
  <si>
    <t>INF903JA1799</t>
  </si>
  <si>
    <t>INF903JA1807</t>
  </si>
  <si>
    <t>INF903JA1773</t>
  </si>
  <si>
    <t>INF903JA1781</t>
  </si>
  <si>
    <t>INF903JA1BP9</t>
  </si>
  <si>
    <t>INF903JA1BQ7</t>
  </si>
  <si>
    <t>INF903JA1BN4</t>
  </si>
  <si>
    <t>INF903JA1BO2</t>
  </si>
  <si>
    <t>TATA Value Fund - Series1  Direct Plan - Payout of Income Distribution cum capital withdrawal option</t>
  </si>
  <si>
    <t>INF277K012H3</t>
  </si>
  <si>
    <t>TATA Value Fund - Series1  Regular Plan - Payout of Income Distribution cum capital withdrawal option</t>
  </si>
  <si>
    <t>INF277K010H7</t>
  </si>
  <si>
    <t>INF277K011H5</t>
  </si>
  <si>
    <t>INF277K019G0</t>
  </si>
  <si>
    <t>INF277K016J0</t>
  </si>
  <si>
    <t>INF277K014J5</t>
  </si>
  <si>
    <t>INF277K015J2</t>
  </si>
  <si>
    <t>INF277K013J7</t>
  </si>
  <si>
    <t>INF789FC18D2</t>
  </si>
  <si>
    <t>INF789FC17D4</t>
  </si>
  <si>
    <t>INF789FC16D6</t>
  </si>
  <si>
    <t>INF789FC15D8</t>
  </si>
  <si>
    <t>INF200K01JF6</t>
  </si>
  <si>
    <t>INF200K01JG4</t>
  </si>
  <si>
    <t>INF200K01X06</t>
  </si>
  <si>
    <t>INF200K01W80</t>
  </si>
  <si>
    <t>INF200K01X14</t>
  </si>
  <si>
    <t>INF200K01W98</t>
  </si>
  <si>
    <t>INF789FB19N1</t>
  </si>
  <si>
    <t>INF789FB18N3</t>
  </si>
  <si>
    <t>INF789FB17N5</t>
  </si>
  <si>
    <t>INF789FB16N7</t>
  </si>
  <si>
    <t>INF789FC1FE5</t>
  </si>
  <si>
    <t>INF789FC1FD7</t>
  </si>
  <si>
    <t>INF789FC1FC9</t>
  </si>
  <si>
    <t>INF789FC1FB1</t>
  </si>
  <si>
    <t>INF789FC1HT9</t>
  </si>
  <si>
    <t>INF789FC1HS1</t>
  </si>
  <si>
    <t>INF789FC1HR3</t>
  </si>
  <si>
    <t>INF789FC1HQ5</t>
  </si>
  <si>
    <t>INF789FC1V82</t>
  </si>
  <si>
    <t>INF789FC1V74</t>
  </si>
  <si>
    <t>INF789FC1V66</t>
  </si>
  <si>
    <t>INF789FC1V58</t>
  </si>
  <si>
    <t>NIPPON INDIA MONTHLY INTERVAL FUND - SERIES I - Direct Plan - IDCW Option</t>
  </si>
  <si>
    <t>INF204K01ZB3</t>
  </si>
  <si>
    <t>INF204K01ZC1</t>
  </si>
  <si>
    <t>NIPPON INDIA QUARTERLY INTERVAL FUND - SERIES III - INSTITUTIONAL IDCW Option</t>
  </si>
  <si>
    <t>INF204K01DX4</t>
  </si>
  <si>
    <t>INF204K01DY2</t>
  </si>
  <si>
    <t>(?i)^((?!(equity|hybrid|Solution Oriented|FOF|elss)).)*$</t>
  </si>
  <si>
    <t>INF903JA1IK5</t>
  </si>
  <si>
    <t>INF903JA1IL3</t>
  </si>
  <si>
    <t>INF903JA1IM1</t>
  </si>
  <si>
    <t>INF903JA1IH1</t>
  </si>
  <si>
    <t>INF903JA1II9</t>
  </si>
  <si>
    <t>INF903JA1IJ7</t>
  </si>
  <si>
    <t>INF173K01PA3</t>
  </si>
  <si>
    <t>INF173K01PB1</t>
  </si>
  <si>
    <t>INF173K01PD7</t>
  </si>
  <si>
    <t>INF173K01OW0</t>
  </si>
  <si>
    <t>INF173K01OX8</t>
  </si>
  <si>
    <t>INF173K01OY6</t>
  </si>
  <si>
    <t>INF173K01OT6</t>
  </si>
  <si>
    <t>INF173K01OV2</t>
  </si>
  <si>
    <t>INF173K01OS8</t>
  </si>
  <si>
    <t>INF173K01OP4</t>
  </si>
  <si>
    <t>INF173K01OQ2</t>
  </si>
  <si>
    <t>INF173K01OO7</t>
  </si>
  <si>
    <t>INF173K01OK5</t>
  </si>
  <si>
    <t>INF173K01OL3</t>
  </si>
  <si>
    <t>INF173K01ON9</t>
  </si>
  <si>
    <t>INF173K01OG3</t>
  </si>
  <si>
    <t>INF173K01OH1</t>
  </si>
  <si>
    <t>INF173K01OI9</t>
  </si>
  <si>
    <t>INF740KA1PP3</t>
  </si>
  <si>
    <t>INF740KA1PQ1</t>
  </si>
  <si>
    <t>INF740KA1PR9</t>
  </si>
  <si>
    <t>INF740KA1PM0</t>
  </si>
  <si>
    <t>INF740KA1PN8</t>
  </si>
  <si>
    <t>INF740KA1PO6</t>
  </si>
  <si>
    <t>BNP Paribas Overnight Fund - Direct Plan-Daily Income Distribution cum Capital Withdrawal Option</t>
  </si>
  <si>
    <t>INF251K01QO6</t>
  </si>
  <si>
    <t>BNP Paribas Overnight Fund - Direct Plan-Growth Option</t>
  </si>
  <si>
    <t>INF251K01QN8</t>
  </si>
  <si>
    <t>BNP Paribas Overnight Fund - Direct Plan-Weekly Income Distribution cum Capital Withdrawal Option</t>
  </si>
  <si>
    <t>INF251K01QP3</t>
  </si>
  <si>
    <t>BNP Paribas Overnight Fund - Regular Plan-Daily Income Distribution cum Capital Withdrawal Option</t>
  </si>
  <si>
    <t>INF251K01QL2</t>
  </si>
  <si>
    <t>BNP Paribas Overnight Fund - Regular Plan-Growth Option</t>
  </si>
  <si>
    <t>INF251K01QK4</t>
  </si>
  <si>
    <t>BNP Paribas Overnight Fund - Regular Plan-Weekly Income Distribution cum Capital Withdrawal Option</t>
  </si>
  <si>
    <t>INF251K01QM0</t>
  </si>
  <si>
    <t>INF754K01JZ0</t>
  </si>
  <si>
    <t>INF754K01JY3</t>
  </si>
  <si>
    <t>INF754K01JX5</t>
  </si>
  <si>
    <t>INF666M01GN4</t>
  </si>
  <si>
    <t>INF666M01GO2</t>
  </si>
  <si>
    <t>ICICI Prudential Overnight Fund - Annual IDCW</t>
  </si>
  <si>
    <t>INF109KC19F6</t>
  </si>
  <si>
    <t>INF109KC10G3</t>
  </si>
  <si>
    <t>ICICI Prudential Overnight Fund - Direct Plan - Annual IDCW</t>
  </si>
  <si>
    <t>INF109KC13H5</t>
  </si>
  <si>
    <t>INF109KC14H3</t>
  </si>
  <si>
    <t>ICICI Prudential Overnight Fund - Direct Plan - Quarterly IDCW</t>
  </si>
  <si>
    <t>INF109KC19G4</t>
  </si>
  <si>
    <t>INF109KC10H1</t>
  </si>
  <si>
    <t>ICICI Prudential Overnight Fund - Fortnightly IDCW</t>
  </si>
  <si>
    <t>INF109KC14F7</t>
  </si>
  <si>
    <t>INF109KC13F9</t>
  </si>
  <si>
    <t>ICICI Prudential Overnight Fund - Half Yearly IDCW</t>
  </si>
  <si>
    <t>INF109KC17F0</t>
  </si>
  <si>
    <t>INF109KC18F8</t>
  </si>
  <si>
    <t>ICICI Prudential Overnight Fund - Monthly IDCW</t>
  </si>
  <si>
    <t>INF109KC19E9</t>
  </si>
  <si>
    <t>INF109KC10F5</t>
  </si>
  <si>
    <t>ICICI Prudential Overnight Fund - Quarterly IDCW</t>
  </si>
  <si>
    <t>INF109KC15F4</t>
  </si>
  <si>
    <t>INF109KC16F2</t>
  </si>
  <si>
    <t>INF00XX01648</t>
  </si>
  <si>
    <t>INF00XX01614</t>
  </si>
  <si>
    <t>INF00XX01572</t>
  </si>
  <si>
    <t>INF00XX01580</t>
  </si>
  <si>
    <t>Kotak Overnight Fund-Regular Plan- Weekly  Payout of Income Distribution cum capital withdrawal option</t>
  </si>
  <si>
    <t>INF174KA1BA0</t>
  </si>
  <si>
    <t>INF767K01QB8</t>
  </si>
  <si>
    <t>WhiteOak Capital Overnight Fund- Direct plan-Daily Reinvestment of Income Distribution cum capital withdrawal option (IDCW)</t>
  </si>
  <si>
    <t>INF03VN01332</t>
  </si>
  <si>
    <t>WhiteOak Capital Overnight Fund- Direct plan-Fortnightly  Payout/ Reinvestment of Income Distribution cum capital withdrawal option (IDCW)</t>
  </si>
  <si>
    <t>INF03VN01340</t>
  </si>
  <si>
    <t>INF03VN01357</t>
  </si>
  <si>
    <t>WhiteOak Capital Overnight Fund- Direct plan-Growth Option</t>
  </si>
  <si>
    <t>INF03VN01365</t>
  </si>
  <si>
    <t>WhiteOak Capital Overnight Fund- Direct plan-Monthly  Payout/ Reinvestment of Income Distribution cum capital withdrawal option (IDCW)</t>
  </si>
  <si>
    <t>INF03VN01373</t>
  </si>
  <si>
    <t>INF03VN01381</t>
  </si>
  <si>
    <t>WhiteOak Capital Overnight Fund- Direct plan-Weekly Payout/ Reinvestment of Income Distribution cum capital withdrawal option (IDCW)</t>
  </si>
  <si>
    <t>INF03VN01407</t>
  </si>
  <si>
    <t>INF03VN01415</t>
  </si>
  <si>
    <t>WhiteOak Capital Overnight Fund- Regular plan-Growth Option</t>
  </si>
  <si>
    <t>INF03VN01456</t>
  </si>
  <si>
    <t>WhiteOak Capital Overnight Fund- Regular plan-Weekly  Payout/ Reinvestment of Income Distribution cum capital withdrawal option (IDCW)</t>
  </si>
  <si>
    <t>INF03VN01480</t>
  </si>
  <si>
    <t>INF03VN01498</t>
  </si>
  <si>
    <t>ICICI Prudential Liquid Fund - Unclaimed IDCW Investor Education</t>
  </si>
  <si>
    <t>INF109KB1WS7</t>
  </si>
  <si>
    <t>ICICI Prudential Liquid Fund - Unclaimed Redemption Investor Education</t>
  </si>
  <si>
    <t>INF109KB1WT5</t>
  </si>
  <si>
    <t>INF00XX01341</t>
  </si>
  <si>
    <t>INF00XX01317</t>
  </si>
  <si>
    <t>NIPPON INDIA ULTRA SHORT DURATION FUND - SEGREGATED PORTFOLIO 1 - DAILY IDCW Option</t>
  </si>
  <si>
    <t>INF204KB18H5</t>
  </si>
  <si>
    <t>NIPPON INDIA ULTRA SHORT DURATION FUND - SEGREGATED PORTFOLIO 1 - DIRECT Plan - DAILY IDCW Option</t>
  </si>
  <si>
    <t>INF204KB11H0</t>
  </si>
  <si>
    <t>Nippon India Ultra Short Duration Fund - Segregated Portfolio 1 - Direct Plan - Growth Option</t>
  </si>
  <si>
    <t>INF204KB10H2</t>
  </si>
  <si>
    <t>NIPPON INDIA ULTRA SHORT DURATION FUND - SEGREGATED PORTFOLIO 1 - DIRECT Plan - MONTHLY IDCW Option</t>
  </si>
  <si>
    <t>INF204KB12H8</t>
  </si>
  <si>
    <t>INF204KB13H6</t>
  </si>
  <si>
    <t>NIPPON INDIA ULTRA SHORT DURATION FUND - SEGREGATED PORTFOLIO 1 - DIRECT Plan - QUARTERLY IDCW Option</t>
  </si>
  <si>
    <t>INF204KB14H4</t>
  </si>
  <si>
    <t>INF204KB15H1</t>
  </si>
  <si>
    <t>NIPPON INDIA ULTRA SHORT DURATION FUND - SEGREGATED PORTFOLIO 1 - DIRECT Plan - WEEKLY IDCW Option</t>
  </si>
  <si>
    <t>INF204KB16H9</t>
  </si>
  <si>
    <t>Nippon India Ultra Short Duration Fund - Segregated Portfolio 1 - Growth Option</t>
  </si>
  <si>
    <t>INF204KB17H7</t>
  </si>
  <si>
    <t>NIPPON INDIA ULTRA SHORT DURATION FUND - SEGREGATED PORTFOLIO 1 - MONTHLY IDCW Option</t>
  </si>
  <si>
    <t>INF204KB19H3</t>
  </si>
  <si>
    <t>INF204KB10I0</t>
  </si>
  <si>
    <t>NIPPON INDIA ULTRA SHORT DURATION FUND - SEGREGATED PORTFOLIO 1 - QUARTERLY IDCW Option</t>
  </si>
  <si>
    <t>INF204KB11I8</t>
  </si>
  <si>
    <t>INF204KB12I6</t>
  </si>
  <si>
    <t>NIPPON INDIA ULTRA SHORT DURATION FUND - SEGREGATED PORTFOLIO 1 - WEEKLY IDCW Option</t>
  </si>
  <si>
    <t>INF204KB13I4</t>
  </si>
  <si>
    <t>Sundaram Ultra Short Term Fund Direct Plan - Growth</t>
  </si>
  <si>
    <t>INF903JA1HZ5</t>
  </si>
  <si>
    <t>Sundaram Ultra Short Term Fund Regular Plan - Growth</t>
  </si>
  <si>
    <t>INF903JA1HR2</t>
  </si>
  <si>
    <t>Sundaram Ultra Short Term Plan Direct Plan - Daily Reinvestment of Income Distribution cum Capital Withdrawal (IDCW)</t>
  </si>
  <si>
    <t>INF903JA1IC2</t>
  </si>
  <si>
    <t>Sundaram Ultra Short Term Plan Direct Plan - Monthly Payout of Income Distribution cum Capital Withdrawal (IDCW)</t>
  </si>
  <si>
    <t>INF903JA1IA6</t>
  </si>
  <si>
    <t>Sundaram Ultra Short Term Plan Direct Plan - Monthly Reinvestment of Income Distribution cum Capital Withdrawal (IDCW)</t>
  </si>
  <si>
    <t>INF903JA1IF5</t>
  </si>
  <si>
    <t>Sundaram Ultra Short Term Plan Direct Plan - Quarterly Payout of Income Distribution cum Capital Withdrawal (IDCW)</t>
  </si>
  <si>
    <t>INF903JA1IB4</t>
  </si>
  <si>
    <t>Sundaram Ultra Short Term Plan Direct Plan - Quarterly Reinvestment of Income Distribution cum Capital Withdrawal (IDCW)</t>
  </si>
  <si>
    <t>INF903JA1IG3</t>
  </si>
  <si>
    <t>Sundaram Ultra Short Term Plan Direct Plan - Weekly Reinvestment of Income Distribution cum Capital Withdrawal (IDCW)</t>
  </si>
  <si>
    <t>INF903JA1ID0</t>
  </si>
  <si>
    <t>Sundaram Ultra Short Term Plan Regular Plan - Daily Reinvestment of Income Distribution cum Capital Withdrawal (IDCW)</t>
  </si>
  <si>
    <t>INF903JA1HU6</t>
  </si>
  <si>
    <t>Sundaram Ultra Short Term Plan Regular Plan - Monthly Payout of Income Distribution cum Capital Withdrawal (IDCW)</t>
  </si>
  <si>
    <t>INF903JA1HS0</t>
  </si>
  <si>
    <t>Sundaram Ultra Short Term Plan Regular Plan - Monthly Reinvestment of Income Distribution cum Capital Withdrawal (IDCW)</t>
  </si>
  <si>
    <t>INF903JA1HX0</t>
  </si>
  <si>
    <t>Sundaram Ultra Short Term Plan Regular Plan - Quarterly Payout of Income Distribution cum Capital Withdrawal (IDCW)</t>
  </si>
  <si>
    <t>INF903JA1HT8</t>
  </si>
  <si>
    <t>Sundaram Ultra Short Term Plan Regular Plan - Quarterly Reinvestment of Income Distribution cum Capital Withdrawal (IDCW)</t>
  </si>
  <si>
    <t>INF903JA1HY8</t>
  </si>
  <si>
    <t>Sundaram Ultra Short Term Plan Regular Plan - Weekly Reinvestment of Income Distribution cum Capital Withdrawal (IDCW)</t>
  </si>
  <si>
    <t>INF903JA1HV4</t>
  </si>
  <si>
    <t>Baroda Treasury Advantage Fund- Plan A - Weekly IDCW- Segregated Portfolio- 1</t>
  </si>
  <si>
    <t>Baroda Treasury Advantage Fund- Plan A- Daily IDCW- Segregated Portfolio -1</t>
  </si>
  <si>
    <t>Baroda Treasury Advantage Fund- Plan A- Monthly IDCW- Segregated Portfolio- 1</t>
  </si>
  <si>
    <t>INF955L01JB2</t>
  </si>
  <si>
    <t>INF955L01JC0</t>
  </si>
  <si>
    <t>Baroda Treasury Advantage Fund- Plan A- Quarterly IDCW- Segregated Portfolio- 1</t>
  </si>
  <si>
    <t>INF955L01IZ3</t>
  </si>
  <si>
    <t>INF955L01JA4</t>
  </si>
  <si>
    <t>Baroda Treasury Advantage Fund- Plan B (Direct)- Daily IDCW- Segregated Portfolio-1</t>
  </si>
  <si>
    <t>INF955L01JD8</t>
  </si>
  <si>
    <t>Baroda Treasury Advantage Fund- Plan B (Direct)- Monthly IDCW- Segregated Portfolio- 1</t>
  </si>
  <si>
    <t>INF955L01JJ5</t>
  </si>
  <si>
    <t>Baroda Treasury Advantage Fund- Plan B (Direct)- Quarterly IDCW- Segregated Portfolio- 1</t>
  </si>
  <si>
    <t>INF955L01JH9</t>
  </si>
  <si>
    <t>Baroda Treasury Advantage Fund- Plan B (Direct)- Weekly IDCW- Segregated Portfolio -1</t>
  </si>
  <si>
    <t>INF955L01JL1</t>
  </si>
  <si>
    <t>Baroda Treasury Advantage Fund- Regular Plan- Daily IDCW Option- Segregated Portfolio-1</t>
  </si>
  <si>
    <t>INF955L01JN7</t>
  </si>
  <si>
    <t>Baroda Treasury Advantage Fund- Regular Plan- Growth Option- Segregated Portfolio-1</t>
  </si>
  <si>
    <t>INF955L01JM9</t>
  </si>
  <si>
    <t>Baroda Treasury Advantage Fund- Regular Plan- Monthly IDCW Option- Segregated Portfolio-1</t>
  </si>
  <si>
    <t>INF955L01JP2</t>
  </si>
  <si>
    <t>Baroda Treasury Advantage Fund- Regular Plan- Weekly IDCW Option- Segregated Portfolio-1</t>
  </si>
  <si>
    <t>Baroda Treasury Advantage Fund-PLan A- Growth Option- Segregated Portfolio-1</t>
  </si>
  <si>
    <t>INF955L01IY6</t>
  </si>
  <si>
    <t>Baroda Treasury Advantage Fund-Plan B (Direct)- Growth Option- Segregated Portfolio-1</t>
  </si>
  <si>
    <t>INF955L01JF3</t>
  </si>
  <si>
    <t>Franklin India Low Duration Fund- Segregated Portfolio 2 - 10.90% Vodafone Idea Ltd (02-Sep-2023) - Monthly - IDCW</t>
  </si>
  <si>
    <t>INF090I01UE5</t>
  </si>
  <si>
    <t>Franklin India Low Duration Fund- Segregated Portfolio 2 - 10.90% Vodafone Idea Ltd (02-Sep-2023) - Quarterly - IDCW</t>
  </si>
  <si>
    <t>INF090I01UF2</t>
  </si>
  <si>
    <t>Franklin India Low Duration Fund- Segregated Portfolio 2- 10.90% Vodafone Idea Ltd 02Sep2023-Direct- Growth Plan</t>
  </si>
  <si>
    <t>INF090I01UJ4</t>
  </si>
  <si>
    <t>Franklin India Low Duration Fund- Segregated Portfolio 2- 10.90% Vodafone Idea Ltd 02Sep2023-Growth Plan</t>
  </si>
  <si>
    <t>INF090I01UG0</t>
  </si>
  <si>
    <t>Franklin India Low Duration Fund-Direct- Segregated Portfolio 2 - 10.90% Vodafone Idea Ltd (02-Sep-2023) - Direct Monthly - IDCW</t>
  </si>
  <si>
    <t>INF090I01UH8</t>
  </si>
  <si>
    <t>Franklin India Low Duration Fund-Direct- Segregated Portfolio 2 - 10.90% Vodafone Idea Ltd (02-Sep-2023) - Direct Quarterly - IDCW</t>
  </si>
  <si>
    <t>INF090I01UI6</t>
  </si>
  <si>
    <t>INF336L01EJ9</t>
  </si>
  <si>
    <t>INF336L01AG3</t>
  </si>
  <si>
    <t>Tata Treasury Advantage Fund Segregated Portfolio 1 Direct Plan - Daily Payout of IDCWOption</t>
  </si>
  <si>
    <t>INF277K016U7</t>
  </si>
  <si>
    <t>Tata Treasury Advantage Fund Segregated Portfolio 1 Direct Plan - Periodic Payout of IDCW Option</t>
  </si>
  <si>
    <t>INF277K018U3</t>
  </si>
  <si>
    <t>INF277K013W0</t>
  </si>
  <si>
    <t>Tata Treasury Advantage Fund Segregated Portfolio 1 Direct Plan - Weekly Payout of IDCW Option</t>
  </si>
  <si>
    <t>INF277K017U5</t>
  </si>
  <si>
    <t>INF277K012W2</t>
  </si>
  <si>
    <t>Tata Treasury Advantage Fund Segregated Portfolio 1 Regular Plan - Daily Payout of IDCW Option</t>
  </si>
  <si>
    <t>INF277K011U8</t>
  </si>
  <si>
    <t>Tata Treasury Advantage Fund Segregated Portfolio 1 Regular Plan - Periodic Payout of IDCW Option</t>
  </si>
  <si>
    <t>INF277K014U2</t>
  </si>
  <si>
    <t>INF277K011W4</t>
  </si>
  <si>
    <t>Tata Treasury Advantage Fund Segregated Portfolio 1 Regular Plan - Weekly Payout of IDCW Option</t>
  </si>
  <si>
    <t>INF277K012U6</t>
  </si>
  <si>
    <t>INF277K013U4</t>
  </si>
  <si>
    <t>Tata Treasury Advantage Fund- Direct Plan -Growth Option (Segregated Portfolio 1)</t>
  </si>
  <si>
    <t>INF277K015U9</t>
  </si>
  <si>
    <t>Tata Treasury Advantage Fund-Regular Plan - Growth Option (Segregated Portfolio 1)</t>
  </si>
  <si>
    <t>INF277K010U0</t>
  </si>
  <si>
    <t>Sundaram Money Market Fund Direct Plan - Weekly Reinvestment of Income Distribution cum Capital Withdrawal (IDCW)</t>
  </si>
  <si>
    <t>INF903JA1FV8</t>
  </si>
  <si>
    <t>UTI Money Market Fund - Regular Plan - Quarterly IDCW</t>
  </si>
  <si>
    <t>INF789FA1L47</t>
  </si>
  <si>
    <t>INF789FA1L54</t>
  </si>
  <si>
    <t>Franklin India Short term Income Plan- Institutional Plan- Segregated Portfolio 2- 10.90% Vodafone Idea Ltd 02Sep2023-Growth Option</t>
  </si>
  <si>
    <t>INF090I01UX5</t>
  </si>
  <si>
    <t>Franklin India Short term Income Plan- Retail Plan- Segregated Portfolio 2- 10.90% Vodafone Idea Ltd 02Sep2023-Direct-Growth Option</t>
  </si>
  <si>
    <t>INF090I01UY3</t>
  </si>
  <si>
    <t>Franklin India Short term Income Plan- Retail Plan- Segregated Portfolio 2- 10.90% Vodafone Idea Ltd 02Sep2023-Growth Option</t>
  </si>
  <si>
    <t>INF090I01UT3</t>
  </si>
  <si>
    <t>Franklin India Short term Income Plan- Retail Plan-Segregated Portfolio 2 - 10.90% Vodafone Idea Ltd (02-Sep-2023) - Direct Monthly - IDCW</t>
  </si>
  <si>
    <t>INF090I01VA1</t>
  </si>
  <si>
    <t>Franklin India Short term Income Plan- Retail Plan-Segregated Portfolio 2 - 10.90% Vodafone Idea Ltd (02-Sep-2023) - Direct Quarterly - IDCW</t>
  </si>
  <si>
    <t>INF090I01UZ0</t>
  </si>
  <si>
    <t>Franklin India Short term Income Plan- Retail Plan-Segregated Portfolio 2 - 10.90% Vodafone Idea Ltd (02-Sep-2023) - Direct Weekly - IDCW</t>
  </si>
  <si>
    <t>INF090I01VB9</t>
  </si>
  <si>
    <t>Franklin India Short term Income Plan- Retail Plan-Segregated Portfolio 2 - 10.90% Vodafone Idea Ltd (02-Sep-2023) - Monthly - IDCW</t>
  </si>
  <si>
    <t>INF090I01UV9</t>
  </si>
  <si>
    <t>Franklin India Short term Income Plan- Retail Plan-Segregated Portfolio 2 - 10.90% Vodafone Idea Ltd (02-Sep-2023) - Quarterly - IDCW</t>
  </si>
  <si>
    <t>INF090I01UU1</t>
  </si>
  <si>
    <t>Franklin India Short term Income Plan- Retail Plan-Segregated Portfolio 2 - 10.90% Vodafone Idea Ltd (02-Sep-2023) - Weekly - IDCW</t>
  </si>
  <si>
    <t>INF090I01UW7</t>
  </si>
  <si>
    <t>Aditya Birla Sun Life Medium term Plan- Segregated Portfolio 1- Growth- Regular Plan</t>
  </si>
  <si>
    <t>INF209KB1Q23</t>
  </si>
  <si>
    <t>Aditya Birla Sun Life Medium Term Plan- Segregated Portfolio 1-DIRECT - HALF YEARLY IDCW</t>
  </si>
  <si>
    <t>INF209KB1Q31</t>
  </si>
  <si>
    <t>INF209KB1R14</t>
  </si>
  <si>
    <t>Aditya Birla Sun Life Medium Term Plan- Segregated Portfolio 1-DIRECT - IDCW</t>
  </si>
  <si>
    <t>INF209KB1P81</t>
  </si>
  <si>
    <t>INF209KB1Q80</t>
  </si>
  <si>
    <t>Aditya Birla Sun Life Medium Term Plan- Segregated Portfolio 1-Direct - Quarterly IDCW</t>
  </si>
  <si>
    <t>INF209KB1Q72</t>
  </si>
  <si>
    <t>INF209KB1R06</t>
  </si>
  <si>
    <t>Aditya Birla Sun Life Medium Term Plan- Segregated Portfolio 1-Growth - Direct Plan</t>
  </si>
  <si>
    <t>INF209KB1Q15</t>
  </si>
  <si>
    <t>Aditya Birla Sun Life Medium Term Plan- Segregated Portfolio 1-REGULAR - HALFYEARLY IDCW</t>
  </si>
  <si>
    <t>INF209KB1Q49</t>
  </si>
  <si>
    <t>INF209KB1Q56</t>
  </si>
  <si>
    <t>Aditya Birla Sun Life Medium Term Plan- Segregated Portfolio 1-Regular - IDCW</t>
  </si>
  <si>
    <t>INF209KB1P99</t>
  </si>
  <si>
    <t>INF209KB1Q07</t>
  </si>
  <si>
    <t>Aditya Birla Sun Life Medium Term Plan- Segregated Portfolio 1-REGULAR - Quarterly IDCW</t>
  </si>
  <si>
    <t>INF209KB1Q64</t>
  </si>
  <si>
    <t>Franklin India Income Opportunities Fund- Segregated Portfolio 2 - 10.90% Vodafone Idea Ltd (02-Sep-2023) - Direct IDCW</t>
  </si>
  <si>
    <t>INF090I01TG2</t>
  </si>
  <si>
    <t>Franklin India Income Opportunities Fund- Segregated Portfolio 2 - 10.90% Vodafone Idea Ltd (02-Sep-2023) - IDCW</t>
  </si>
  <si>
    <t>INF090I01TE7</t>
  </si>
  <si>
    <t>Franklin India Income Opportunities Fund- Segregated Portfolio 2- 10.90% Vodafone Idea Ltd 02Sep2023-Direct Growth Plan</t>
  </si>
  <si>
    <t>INF090I01TH0</t>
  </si>
  <si>
    <t>Franklin India Income Opportunities Fund- Segregated Portfolio 2- 10.90% Vodafone Idea Ltd 02Sep2023-Growth Plan</t>
  </si>
  <si>
    <t>INF090I01TF4</t>
  </si>
  <si>
    <t>Nippon India Strategic Debt Fund - Segregated Portfolio 1 - Bonus Option</t>
  </si>
  <si>
    <t>INF204KB19M3</t>
  </si>
  <si>
    <t>Nippon India Strategic Debt Fund - Segregated Portfolio 1 - Direct Plan - Bonus Option</t>
  </si>
  <si>
    <t>INF204KB13M6</t>
  </si>
  <si>
    <t>Nippon India Strategic Debt Fund - Segregated Portfolio 1 - Direct Plan - Growth Option</t>
  </si>
  <si>
    <t>INF204KB18M5</t>
  </si>
  <si>
    <t>NIPPON INDIA STRATEGIC DEBT FUND - SEGREGATED PORTFOLIO 1 - Direct Plan - IDCW Option</t>
  </si>
  <si>
    <t>INF204KB14M4</t>
  </si>
  <si>
    <t>INF204KB15M1</t>
  </si>
  <si>
    <t>NIPPON INDIA STRATEGIC DEBT FUND - SEGREGATED PORTFOLIO 1 - Direct Plan - QUARTERLY IDCW Option</t>
  </si>
  <si>
    <t>INF204KB16M9</t>
  </si>
  <si>
    <t>INF204KB17M7</t>
  </si>
  <si>
    <t>Nippon India Strategic Debt Fund - Segregated Portfolio 1 - Growth Option</t>
  </si>
  <si>
    <t>INF204KB14N2</t>
  </si>
  <si>
    <t>NIPPON INDIA STRATEGIC DEBT FUND - SEGREGATED PORTFOLIO 1 - IDCW Option</t>
  </si>
  <si>
    <t>INF204KB10N0</t>
  </si>
  <si>
    <t>INF204KB11N8</t>
  </si>
  <si>
    <t>NIPPON INDIA STRATEGIC DEBT FUND - SEGREGATED PORTFOLIO 1 - QUARTERLY IDCW Option</t>
  </si>
  <si>
    <t>INF204KB12N6</t>
  </si>
  <si>
    <t>INF204KB13N4</t>
  </si>
  <si>
    <t>Tata Medium Term Fund -Direct Plan -Growth (Segregated Portfolio 1)</t>
  </si>
  <si>
    <t>INF277K019V9</t>
  </si>
  <si>
    <t>Tata Medium Term Fund -Regular Plan - Growth (Segregated Portfolio 1)</t>
  </si>
  <si>
    <t>INF277K017V3</t>
  </si>
  <si>
    <t>Tata Medium Term Fund- Segregated Portfolio 1 Direct Plan - Payout of IDCW option</t>
  </si>
  <si>
    <t>INF277K010W6</t>
  </si>
  <si>
    <t>INF277K019W7</t>
  </si>
  <si>
    <t>Tata Medium Term Fund- Segregated Portfolio 1 Regular Plan - Payout of IDCW Option</t>
  </si>
  <si>
    <t>INF277K018V1</t>
  </si>
  <si>
    <t>INF277K018W9</t>
  </si>
  <si>
    <t>UTI - Medium Term Fund (Segregated - 17022020) - Direct Plan - Growth Option</t>
  </si>
  <si>
    <t>INF789F1AOC4</t>
  </si>
  <si>
    <t>UTI - Medium Term Fund (Segregated - 17022020) - Regular Plan - Growth Option</t>
  </si>
  <si>
    <t>INF789F1AON1</t>
  </si>
  <si>
    <t>UTI Medium Term Fund ( Segregated - 17022020 ) - Direct Plan - Annual IDCW</t>
  </si>
  <si>
    <t>INF789F1AOD2</t>
  </si>
  <si>
    <t>INF789F1AOE0</t>
  </si>
  <si>
    <t>UTI Medium Term Fund ( Segregated - 17022020 ) - Direct Plan - Flexi IDCW</t>
  </si>
  <si>
    <t>INF789F1AOH3</t>
  </si>
  <si>
    <t>INF789F1AOI1</t>
  </si>
  <si>
    <t>UTI Medium Term Fund ( Segregated - 17022020 ) - Direct Plan - Half-Yearly IDCW</t>
  </si>
  <si>
    <t>INF789F1AOF7</t>
  </si>
  <si>
    <t>INF789F1AOG5</t>
  </si>
  <si>
    <t>UTI Medium Term Fund ( Segregated - 17022020 ) - Direct Plan - Monthly IDCW</t>
  </si>
  <si>
    <t>INF789F1AOJ9</t>
  </si>
  <si>
    <t>INF789F1AOK7</t>
  </si>
  <si>
    <t>UTI Medium Term Fund ( Segregated - 17022020 ) - Direct Plan - Quarterly IDCW</t>
  </si>
  <si>
    <t>INF789F1AOA8</t>
  </si>
  <si>
    <t>INF789F1AOB6</t>
  </si>
  <si>
    <t>UTI Medium Term Fund ( Segregated - 17022020 ) - Regular Plan - Annual IDCW</t>
  </si>
  <si>
    <t>INF789F1AOO9</t>
  </si>
  <si>
    <t>INF789F1AOP6</t>
  </si>
  <si>
    <t>UTI Medium Term Fund ( Segregated - 17022020 ) - Regular Plan - Flexi IDCW</t>
  </si>
  <si>
    <t>INF789F1AOS0</t>
  </si>
  <si>
    <t>INF789F1AOT8</t>
  </si>
  <si>
    <t>UTI Medium Term Fund ( Segregated - 17022020 ) - Regular Plan - Half-Yearly IDCW</t>
  </si>
  <si>
    <t>INF789F1AOQ4</t>
  </si>
  <si>
    <t>INF789F1AOR2</t>
  </si>
  <si>
    <t>UTI Medium Term Fund ( Segregated - 17022020 ) - Regular Plan - Monthly IDCW</t>
  </si>
  <si>
    <t>INF789F1AOU6</t>
  </si>
  <si>
    <t>INF789F1AOV4</t>
  </si>
  <si>
    <t>UTI Medium Term Fund ( Segregated - 17022020 ) - Regular Plan - Quarterly IDCW</t>
  </si>
  <si>
    <t>INF789F1AOL5</t>
  </si>
  <si>
    <t>INF789F1AOM3</t>
  </si>
  <si>
    <t>Aditya Birla Sun Life Dynamic Bond Fund - Segregated Portfolio 1-Direct - IDCW</t>
  </si>
  <si>
    <t>INF209KB1R22</t>
  </si>
  <si>
    <t>INF209KB1S54</t>
  </si>
  <si>
    <t>Aditya Birla Sun Life Dynamic Bond Fund - Segregated Portfolio 1-DIRECT - MONTHLY IDCW</t>
  </si>
  <si>
    <t>INF209KB1R55</t>
  </si>
  <si>
    <t>INF209KB1S47</t>
  </si>
  <si>
    <t>Aditya Birla Sun Life Dynamic Bond Fund - Segregated Portfolio 1-DIRECT - Quarterly IDCW</t>
  </si>
  <si>
    <t>INF209KB1R89</t>
  </si>
  <si>
    <t>INF209KB1S39</t>
  </si>
  <si>
    <t>Aditya Birla Sun Life Dynamic Bond Fund - Segregated Portfolio 1-Regular - IDCW</t>
  </si>
  <si>
    <t>INF209KB1S13</t>
  </si>
  <si>
    <t>Aditya Birla Sun Life Dynamic Bond Fund - Segregated Portfolio 1-REGULAR - MONTHLY IDCW</t>
  </si>
  <si>
    <t>INF209KB1R63</t>
  </si>
  <si>
    <t>INF209KB1R71</t>
  </si>
  <si>
    <t>Aditya Birla Sun Life Dynamic Bond Fund - Segregated Portfolio 1-Regular - Quarterly IDCW</t>
  </si>
  <si>
    <t>INF209KB1R97</t>
  </si>
  <si>
    <t>INF209KB1S05</t>
  </si>
  <si>
    <t>Aditya Birla Sun Life Dynamic Bond Fund- Segregated Portfolio 1- Growth - Direct Plan</t>
  </si>
  <si>
    <t>INF209KB1R30</t>
  </si>
  <si>
    <t>Aditya Birla Sun Life Dynamic Bond Fund- Segregated Portfolio 1- Growth - Regular Plan</t>
  </si>
  <si>
    <t>INF209KB1R48</t>
  </si>
  <si>
    <t>Aditya Birla Sun Life Dynamic Bond Fund-Segregated Portfolio 1- Discipline Advantage Plan- Growth</t>
  </si>
  <si>
    <t>INF209KB1S21</t>
  </si>
  <si>
    <t>Franklin India Dynamic Accrual Fund- Segregated Portfolio 2 - 10.90% Vodafone Idea Ltd (02-Sep-2023) - IDCW</t>
  </si>
  <si>
    <t>INF090I01TU3</t>
  </si>
  <si>
    <t>Franklin India Dynamic Accrual Fund- Segregated Portfolio 2- 10.90% Vodafone Idea Ltd 02Sep2023-Direct-Growth Plan</t>
  </si>
  <si>
    <t>INF090I01TX7</t>
  </si>
  <si>
    <t>Franklin India Dynamic Accrual Fund- Segregated Portfolio 2- 10.90% Vodafone Idea Ltd 02Sep2023-Growth Plan</t>
  </si>
  <si>
    <t>INF090I01TV1</t>
  </si>
  <si>
    <t>Franklin India Dynamic Accrual Fund-Segregated Portfolio 2 - 10.90% Vodafone Idea Ltd (02-Sep-2023) - Direct IDCW</t>
  </si>
  <si>
    <t>INF090I01TW9</t>
  </si>
  <si>
    <t>UTI - Dynamic Bond Fund (Segregated - 17022020) - Direct Plan - Growth Option</t>
  </si>
  <si>
    <t>INF789F1APX7</t>
  </si>
  <si>
    <t>UTI - Dynamic Bond Fund (Segregated - 17022020) - Regular Plan - Growth Option</t>
  </si>
  <si>
    <t>INF789F1APO6</t>
  </si>
  <si>
    <t>UTI Dynamic Bond Fund ( Segregated - 17022020 ) - Direct Plan - Annual IDCW</t>
  </si>
  <si>
    <t>INF789F1AQC9</t>
  </si>
  <si>
    <t>INF789F1AQD7</t>
  </si>
  <si>
    <t>UTI Dynamic Bond Fund ( Segregated - 17022020 ) - Direct Plan - Flexi IDCW</t>
  </si>
  <si>
    <t>INF789F1AQE5</t>
  </si>
  <si>
    <t>INF789F1AQF2</t>
  </si>
  <si>
    <t>UTI Dynamic Bond Fund ( Segregated - 17022020 ) - Direct Plan - Half-Yearly IDCW</t>
  </si>
  <si>
    <t>INF789F1AQA3</t>
  </si>
  <si>
    <t>INF789F1AQB1</t>
  </si>
  <si>
    <t>UTI Dynamic Bond Fund ( Segregated - 17022020 ) - Direct Plan - Quarterly IDCW</t>
  </si>
  <si>
    <t>INF789F1APY5</t>
  </si>
  <si>
    <t>INF789F1APZ2</t>
  </si>
  <si>
    <t>UTI Dynamic Bond Fund ( Segregated - 17022020 ) - Regular Plan - Annual IDCW</t>
  </si>
  <si>
    <t>INF789F1APT5</t>
  </si>
  <si>
    <t>INF789F1APU3</t>
  </si>
  <si>
    <t>UTI Dynamic Bond Fund ( Segregated - 17022020 ) - Regular Plan - Flexi IDCW</t>
  </si>
  <si>
    <t>INF789F1APV1</t>
  </si>
  <si>
    <t>INF789F1APW9</t>
  </si>
  <si>
    <t>UTI Dynamic Bond Fund ( Segregated - 17022020 ) - Regular Plan - Half-Yearly IDCW</t>
  </si>
  <si>
    <t>INF789F1APR9</t>
  </si>
  <si>
    <t>INF789F1APS7</t>
  </si>
  <si>
    <t>UTI Dynamic Bond Fund ( Segregated - 17022020 ) - Regular Plan - Quarterly IDCW</t>
  </si>
  <si>
    <t>INF789F1APP3</t>
  </si>
  <si>
    <t>INF789F1APQ1</t>
  </si>
  <si>
    <t>INF336L01PH9</t>
  </si>
  <si>
    <t>INF336L01PL1</t>
  </si>
  <si>
    <t>INF336L01PK3</t>
  </si>
  <si>
    <t>INF336L01PO5</t>
  </si>
  <si>
    <t>INF336L01PS6</t>
  </si>
  <si>
    <t>INF336L01PR8</t>
  </si>
  <si>
    <t>L&amp;T Triple Ace Bond Fund - Direct Plan - Annual IDCW</t>
  </si>
  <si>
    <t>Tata Corporate Bond Fund Segregated Portfolio 1  Regular Plan - Daily Payout of  Income Distribution cum capital withdrawal option</t>
  </si>
  <si>
    <t>INF277K010V8</t>
  </si>
  <si>
    <t>Tata Corporate Bond Fund - Direct Plan -Growth (Segregated Portfolio 1)</t>
  </si>
  <si>
    <t>INF277K013V2</t>
  </si>
  <si>
    <t>Tata Corporate Bond Fund Segregated Portfolio 1  Direct Plan - Daily Payout of Income Distribution cum capital withdrawal option</t>
  </si>
  <si>
    <t>INF277K014V0</t>
  </si>
  <si>
    <t>Tata Corporate Bond Fund Segregated Portfolio 1  Direct Plan - Monthly Payout of Income Distribution cum capital withdrawal option</t>
  </si>
  <si>
    <t>INF277K016V5</t>
  </si>
  <si>
    <t>INF277K017W1</t>
  </si>
  <si>
    <t>Tata Corporate Bond Fund Segregated Portfolio 1  Direct Plan - Weekly Payout of Income Distribution cum capital withdrawal option</t>
  </si>
  <si>
    <t>INF277K015V7</t>
  </si>
  <si>
    <t>INF277K016W3</t>
  </si>
  <si>
    <t>Tata Corporate Bond Fund -Regular Plan-Growth(Segregated Portfolio 1)</t>
  </si>
  <si>
    <t>INF277K019U1</t>
  </si>
  <si>
    <t>Tata Corporate Bond Fund Segregated Portfolio 1  Regular Plan - Monthly Payout of Income Distribution cum capital withdrawal option</t>
  </si>
  <si>
    <t>INF277K012V4</t>
  </si>
  <si>
    <t>INF277K015W5</t>
  </si>
  <si>
    <t>Tata Corporate Bond Fund Segregated Portfolio 1  Regular Plan - Weekly Payout of  Income Distribution cum capital withdrawal option</t>
  </si>
  <si>
    <t>INF277K011V6</t>
  </si>
  <si>
    <t>INF277K014W8</t>
  </si>
  <si>
    <t>UTI - Bond Fund ( Segregated - 17022020) - Regular Plan - Growth Option</t>
  </si>
  <si>
    <t>INF789F1AOW2</t>
  </si>
  <si>
    <t>UTI - Bond Fund (Segregated - 17022020) - Direct Plan - Growth Option</t>
  </si>
  <si>
    <t>INF789F1APF4</t>
  </si>
  <si>
    <t>UTI Bond Fund ( Segregated - 17022020) - Direct Plan - Annual IDCW</t>
  </si>
  <si>
    <t>INF789F1APK4</t>
  </si>
  <si>
    <t>INF789F1APL2</t>
  </si>
  <si>
    <t>UTI Bond Fund ( Segregated - 17022020) - Direct Plan - Flexi IDCW</t>
  </si>
  <si>
    <t>INF789F1APM0</t>
  </si>
  <si>
    <t>INF789F1APN8</t>
  </si>
  <si>
    <t>UTI Bond Fund ( Segregated - 17022020) - Direct Plan - Half-Yearly IDCW</t>
  </si>
  <si>
    <t>INF789F1API8</t>
  </si>
  <si>
    <t>INF789F1APJ6</t>
  </si>
  <si>
    <t>UTI Bond Fund ( Segregated - 17022020) - Direct Plan - Quarterly IDCW</t>
  </si>
  <si>
    <t>INF789F1APG2</t>
  </si>
  <si>
    <t>INF789F1APH0</t>
  </si>
  <si>
    <t>UTI Bond Fund ( Segregated - 17022020) - Regular Plan - Annual IDCW</t>
  </si>
  <si>
    <t>INF789F1APB3</t>
  </si>
  <si>
    <t>INF789F1APC1</t>
  </si>
  <si>
    <t>UTI Bond Fund ( Segregated - 17022020) - Regular Plan - Flexi IDCW</t>
  </si>
  <si>
    <t>INF789F1APD9</t>
  </si>
  <si>
    <t>INF789F1APE7</t>
  </si>
  <si>
    <t>UTI Bond Fund ( Segregated - 17022020) - Regular Plan - Half-Yearly IDCW</t>
  </si>
  <si>
    <t>INF789F1AOZ5</t>
  </si>
  <si>
    <t>INF789F1APA5</t>
  </si>
  <si>
    <t>UTI Bond Fund ( Segregated - 17022020) - Regular Plan - Quarterly IDCW</t>
  </si>
  <si>
    <t>INF789F1AOX0</t>
  </si>
  <si>
    <t>INF789F1AOY8</t>
  </si>
  <si>
    <t>Aditya Birla Sun Life Credit Risk Fund- Segregated Portfolio 1- Direct Plan- Bonus</t>
  </si>
  <si>
    <t>INF209KB1P08</t>
  </si>
  <si>
    <t>Aditya Birla Sun Life Credit Risk Fund- Segregated Portfolio 1- Direct Plan- Growth</t>
  </si>
  <si>
    <t>INF209KB1P24</t>
  </si>
  <si>
    <t>Aditya Birla Sun Life Credit Risk Fund- Segregated Portfolio 1- Regular Plan - Bonus</t>
  </si>
  <si>
    <t>INF209KB1P32</t>
  </si>
  <si>
    <t>Aditya Birla Sun Life Credit Risk Fund- Segregated Portfolio 1-Direct - IDCW</t>
  </si>
  <si>
    <t>INF209KB1P16</t>
  </si>
  <si>
    <t>INF209KB1P73</t>
  </si>
  <si>
    <t>Aditya Birla Sun Life Credit Risk Fund- Segregated Portfolio 1-Regular - IDCW</t>
  </si>
  <si>
    <t>INF209KB1P40</t>
  </si>
  <si>
    <t>INF209KB1P57</t>
  </si>
  <si>
    <t>Aditya Birla Sun Life Credit Risk Fund- Segregated Portfolio 1-Regular Plan- Growth</t>
  </si>
  <si>
    <t>INF209KB1P65</t>
  </si>
  <si>
    <t>Franklin India Credit Risk Fund- Segregated Portfolio 2 - 10.90% Vodafone Idea Ltd (02-Sep-2023) - IDCW</t>
  </si>
  <si>
    <t>INF090I01TM0</t>
  </si>
  <si>
    <t>Franklin India Credit Risk Fund- Segregated Portfolio 2- 10.90% Vodafone Idea Ltd 02Sep2023-Direct Growth Plan</t>
  </si>
  <si>
    <t>INF090I01TP3</t>
  </si>
  <si>
    <t>Franklin India Credit Risk Fund- Segregated Portfolio 2- 10.90% Vodafone Idea Ltd 02Sep2023-Growth Plan</t>
  </si>
  <si>
    <t>INF090I01TN8</t>
  </si>
  <si>
    <t>Franklin India Credit Risk Fund-Segregated Portfolio 2 - 10.90% Vodafone Idea Ltd (02-Sep-2023) - Direct IDCW</t>
  </si>
  <si>
    <t>INF090I01TO6</t>
  </si>
  <si>
    <t>Nippon India Credit Risk Fund - Segregated Portfolio 1 - Direct Plan - Growth Plan</t>
  </si>
  <si>
    <t>INF204KB12L0</t>
  </si>
  <si>
    <t>NIPPON INDIA CREDIT RISK FUND - SEGREGATED PORTFOLIO 1 - Direct Plan - IDCW Option</t>
  </si>
  <si>
    <t>INF204KB15L3</t>
  </si>
  <si>
    <t>INF204KB16L1</t>
  </si>
  <si>
    <t>NIPPON INDIA CREDIT RISK FUND - SEGREGATED PORTFOLIO 1 - Direct Plan - QUARTERLY IDCW Option</t>
  </si>
  <si>
    <t>INF204KB13L8</t>
  </si>
  <si>
    <t>INF204KB14L6</t>
  </si>
  <si>
    <t>Nippon India Credit Risk Fund - Segregated Portfolio 1 - Growth Plan</t>
  </si>
  <si>
    <t>INF204KB17L9</t>
  </si>
  <si>
    <t>NIPPON INDIA CREDIT RISK FUND - SEGREGATED PORTFOLIO 1 - IDCW Option</t>
  </si>
  <si>
    <t>INF204KB11M0</t>
  </si>
  <si>
    <t>INF204KB12M8</t>
  </si>
  <si>
    <t>Nippon India Credit Risk Fund - Segregated Portfolio 1 - Institutional Growth Plan</t>
  </si>
  <si>
    <t>INF204KB18L7</t>
  </si>
  <si>
    <t>NIPPON INDIA CREDIT RISK FUND - SEGREGATED PORTFOLIO 1 - QUARTERLY IDCW Option</t>
  </si>
  <si>
    <t>INF204KB19L5</t>
  </si>
  <si>
    <t>INF204KB10M2</t>
  </si>
  <si>
    <t>PGIM India Credit Risk Fund - Segregated Portfolio 1 - Direct Plan Annual Dividend Option</t>
  </si>
  <si>
    <t>INF663L01U99</t>
  </si>
  <si>
    <t>PGIM India Credit Risk Fund - Segregated Portfolio 1 - Direct Plan Growth Option</t>
  </si>
  <si>
    <t>INF663L01U65</t>
  </si>
  <si>
    <t>PGIM India Credit Risk Fund - Segregated Portfolio 1 - Direct Plan Monthly Dividend</t>
  </si>
  <si>
    <t>INF663L01U73</t>
  </si>
  <si>
    <t>PGIM India Credit Risk Fund - Segregated Portfolio 1 - Direct Plan Quarterly Dividend Option</t>
  </si>
  <si>
    <t>INF663L01U81</t>
  </si>
  <si>
    <t>PGIM India Credit Risk Fund - Segregated Portfolio 1 - Regular Plan - Monthly Dividend Option</t>
  </si>
  <si>
    <t>INF663L01V15</t>
  </si>
  <si>
    <t>PGIM India Credit Risk Fund - Segregated Portfolio 1 - Regular Plan Annual Dividend Option</t>
  </si>
  <si>
    <t>INF663L01V31</t>
  </si>
  <si>
    <t>PGIM India Credit Risk Fund - Segregated Portfolio 1 - Regular Plan Growth Option</t>
  </si>
  <si>
    <t>INF663L01V07</t>
  </si>
  <si>
    <t>PGIM India Credit Risk Fund - Segregated Portfolio 1- Regular Quarterly Dividend Option</t>
  </si>
  <si>
    <t>INF663L01V23</t>
  </si>
  <si>
    <t>UTI - Credit Risk Fund (Segregated - 13092019) - Direct Plan - Annual Dividend Option</t>
  </si>
  <si>
    <t>INF789F1AML9</t>
  </si>
  <si>
    <t>INF789F1AMM7</t>
  </si>
  <si>
    <t>UTI - Credit Risk Fund (Segregated - 13092019) - Direct Plan - Flexi Dividend Option</t>
  </si>
  <si>
    <t>INF789F1AMP0</t>
  </si>
  <si>
    <t>INF789F1AMQ8</t>
  </si>
  <si>
    <t>UTI - Credit Risk Fund (Segregated - 13092019) - Direct Plan - Growth Option</t>
  </si>
  <si>
    <t>INF789F1AMK1</t>
  </si>
  <si>
    <t>UTI - Credit Risk Fund (Segregated - 13092019) - Direct Plan - Half Yearly Dividend Option</t>
  </si>
  <si>
    <t>INF789F1AMN5</t>
  </si>
  <si>
    <t>INF789F1AMO3</t>
  </si>
  <si>
    <t>UTI - Credit Risk Fund (Segregated - 13092019) - Direct Plan - Monthly Dividend Option</t>
  </si>
  <si>
    <t>INF789F1AMR6</t>
  </si>
  <si>
    <t>INF789F1AMS4</t>
  </si>
  <si>
    <t>UTI - Credit Risk Fund (Segregated - 13092019) - Direct Plan - Quarterly Dividend Option</t>
  </si>
  <si>
    <t>INF789F1AMI5</t>
  </si>
  <si>
    <t>INF789F1AMJ3</t>
  </si>
  <si>
    <t>UTI - Credit Risk Fund (Segregated - 13092019) - Regular Plan - Annual Dividend Option</t>
  </si>
  <si>
    <t>INF789F1AMW6</t>
  </si>
  <si>
    <t>INF789F1AMX4</t>
  </si>
  <si>
    <t>UTI - Credit Risk Fund (Segregated - 13092019) - Regular Plan - Flexi Dividend Option</t>
  </si>
  <si>
    <t>INF789F1ANA0</t>
  </si>
  <si>
    <t>INF789F1ANB8</t>
  </si>
  <si>
    <t>UTI - Credit Risk Fund (Segregated - 13092019) - Regular Plan - Growth Option</t>
  </si>
  <si>
    <t>INF789F1AMV8</t>
  </si>
  <si>
    <t>UTI - Credit Risk Fund (Segregated - 13092019) - Regular Plan - Half Yearly Dividend Option</t>
  </si>
  <si>
    <t>INF789F1AMY2</t>
  </si>
  <si>
    <t>INF789F1AMZ9</t>
  </si>
  <si>
    <t>UTI - Credit Risk Fund (Segregated - 13092019) - Regular Plan - Monthly Dividend Option</t>
  </si>
  <si>
    <t>INF789F1ANC6</t>
  </si>
  <si>
    <t>INF789F1AND4</t>
  </si>
  <si>
    <t>UTI - Credit Risk Fund (Segregated - 13092019) - Regular Plan - Quarterly Dividend Option</t>
  </si>
  <si>
    <t>INF789F1AMT2</t>
  </si>
  <si>
    <t>INF789F1AMU0</t>
  </si>
  <si>
    <t>UTI - Credit Risk Fund (Segregated - 17022020) - Direct Plan - Growth Option</t>
  </si>
  <si>
    <t>INF789F1ANG7</t>
  </si>
  <si>
    <t>UTI - Credit Risk Fund (Segregated - 17022020) - Regular Plan - Growth Option</t>
  </si>
  <si>
    <t>INF789F1ANR4</t>
  </si>
  <si>
    <t>UTI Credit Risk Fund ( Segregated - 17022020 ) - Direct Plan - Annual IDCW</t>
  </si>
  <si>
    <t>INF789F1ANH5</t>
  </si>
  <si>
    <t>INF789F1ANI3</t>
  </si>
  <si>
    <t>UTI Credit Risk Fund ( Segregated - 17022020 ) - Direct Plan - Flexi IDCW</t>
  </si>
  <si>
    <t>INF789F1ANL7</t>
  </si>
  <si>
    <t>INF789F1ANM5</t>
  </si>
  <si>
    <t>UTI Credit Risk Fund ( Segregated - 17022020 ) - Direct Plan - Half-Yearly IDCW</t>
  </si>
  <si>
    <t>INF789F1ANJ1</t>
  </si>
  <si>
    <t>INF789F1ANK9</t>
  </si>
  <si>
    <t>UTI Credit Risk Fund ( Segregated - 17022020 ) - Direct Plan - Monthly IDCW</t>
  </si>
  <si>
    <t>INF789F1ANN3</t>
  </si>
  <si>
    <t>INF789F1ANO1</t>
  </si>
  <si>
    <t>UTI Credit Risk Fund ( Segregated - 17022020 ) - Direct Plan - Quarterly IDCW</t>
  </si>
  <si>
    <t>INF789F1ANE2</t>
  </si>
  <si>
    <t>INF789F1ANF9</t>
  </si>
  <si>
    <t>UTI Credit Risk Fund ( Segregated - 17022020 ) - Regular Plan - Annual IDCW</t>
  </si>
  <si>
    <t>INF789F1ANS2</t>
  </si>
  <si>
    <t>INF789F1ANT0</t>
  </si>
  <si>
    <t>UTI Credit Risk Fund ( Segregated - 17022020 ) - Regular Plan - Flexi IDCW</t>
  </si>
  <si>
    <t>INF789F1ANW4</t>
  </si>
  <si>
    <t>INF789F1ANX2</t>
  </si>
  <si>
    <t>UTI Credit Risk Fund ( Segregated - 17022020 ) - Regular Plan - Half-Yearly IDCW</t>
  </si>
  <si>
    <t>INF789F1ANU8</t>
  </si>
  <si>
    <t>INF789F1ANV6</t>
  </si>
  <si>
    <t>UTI Credit Risk Fund ( Segregated - 17022020 ) - Regular Plan - Monthly IDCW</t>
  </si>
  <si>
    <t>INF789F1ANY0</t>
  </si>
  <si>
    <t>INF789F1ANZ7</t>
  </si>
  <si>
    <t>UTI Credit Risk Fund ( Segregated - 17022020 ) - Regular Plan - Quarterly IDCW</t>
  </si>
  <si>
    <t>INF789F1ANP8</t>
  </si>
  <si>
    <t>INF789F1ANQ6</t>
  </si>
  <si>
    <t xml:space="preserve">L&amp;T Banking and PSU Debt Fund - Direct Plan - Daily IDCW </t>
  </si>
  <si>
    <t>PGIM India Banking and PSU Debt Fund - Direct Plan - Regular Dividend</t>
  </si>
  <si>
    <t>INF223JA1LT3</t>
  </si>
  <si>
    <t>INF223JA1LU1</t>
  </si>
  <si>
    <t>PGIM India Banking and PSU Debt Fund - Regular Dividend</t>
  </si>
  <si>
    <t>INF223JA1LR7</t>
  </si>
  <si>
    <t>INF223JA1LS5</t>
  </si>
  <si>
    <t>PGIM India Banking and PSU Debt fund- Direct Plan- Quarterly Dividend</t>
  </si>
  <si>
    <t>INF223J01WB2</t>
  </si>
  <si>
    <t>KOTAK FLOATING RATE FUND-REGULAR PLAN-weekly Reinvestment of Income Distribution cum capital withdrawal option</t>
  </si>
  <si>
    <t>INF174KA1DZ3</t>
  </si>
  <si>
    <t>BARODA CONSERVATIVE HYBRID FUND - Plan B (Direct) - Quarterly IDCW Option</t>
  </si>
  <si>
    <t>INF955L01AR7</t>
  </si>
  <si>
    <t>Indiabulls Savings Income Fund- Direct Plan- Quarterly- Income Distribution cum capital withdrawal Option (Payout &amp; Reinvestment)</t>
  </si>
  <si>
    <t>INF666M01DQ4</t>
  </si>
  <si>
    <t>INF666M01DR2</t>
  </si>
  <si>
    <t>Indiabulls Savings Income Fund- Regular Plan-Quarterly - Income Distribution cum capital withdrawal Option (Payout &amp; Reinvestment)</t>
  </si>
  <si>
    <t>INF666M01DS0</t>
  </si>
  <si>
    <t>INF666M01DT8</t>
  </si>
  <si>
    <t>UTI - Regular Saving Fund (Segregated - 17022020) - Direct Plan - Growth Option</t>
  </si>
  <si>
    <t>INF789F1AQP1</t>
  </si>
  <si>
    <t>UTI - Regular Saving Fund (Segregated - 17022020) - Direct Plan - Monthly Payment Option</t>
  </si>
  <si>
    <t>INF789F1AQM8</t>
  </si>
  <si>
    <t>UTI - Regular Saving Fund (Segregated - 17022020) - Regular Plan - Growth Option</t>
  </si>
  <si>
    <t>INF789F1AQJ4</t>
  </si>
  <si>
    <t>UTI - Regular Saving Fund (Segregated - 17022020) - Regular Plan - Monthly Payment Option</t>
  </si>
  <si>
    <t>INF789F1AQG0</t>
  </si>
  <si>
    <t>UTI Regular Saving Fund ( Segregated - 17022020) - Direct Plan - Flexi IDCW</t>
  </si>
  <si>
    <t>INF789F1AQQ9</t>
  </si>
  <si>
    <t>INF789F1AQR7</t>
  </si>
  <si>
    <t>UTI Regular Saving Fund ( Segregated - 17022020) - Direct Plan - Monthly IDCW</t>
  </si>
  <si>
    <t>INF789F1AQN6</t>
  </si>
  <si>
    <t>INF789F1AQO4</t>
  </si>
  <si>
    <t>UTI Regular Saving Fund ( Segregated - 17022020) - Regular Plan - Flexi IDCW</t>
  </si>
  <si>
    <t>INF789F1AQK2</t>
  </si>
  <si>
    <t>INF789F1AQL0</t>
  </si>
  <si>
    <t>UTI Regular Saving Fund ( Segregated - 17022020) - Regular Plan - Monthly IDCW</t>
  </si>
  <si>
    <t>INF789F1AQH8</t>
  </si>
  <si>
    <t>INF789F1AQI6</t>
  </si>
  <si>
    <t>INF251K01QJ6</t>
  </si>
  <si>
    <t>INF251K01QI8</t>
  </si>
  <si>
    <t>INF251K01QD9</t>
  </si>
  <si>
    <t>INF251K01QF4</t>
  </si>
  <si>
    <t>INF251K01QE7</t>
  </si>
  <si>
    <t>INF251K01QH0</t>
  </si>
  <si>
    <t>INF251K01QG2</t>
  </si>
  <si>
    <t>INF251K01QC1</t>
  </si>
  <si>
    <t>INF251K01QB3</t>
  </si>
  <si>
    <t>INF251K01PW1</t>
  </si>
  <si>
    <t>INF251K01PY7</t>
  </si>
  <si>
    <t>INF251K01PX9</t>
  </si>
  <si>
    <t>INF251K01QA5</t>
  </si>
  <si>
    <t>INF251K01PZ4</t>
  </si>
  <si>
    <t>INF903JA1IW0</t>
  </si>
  <si>
    <t>INF903JA1IX8</t>
  </si>
  <si>
    <t>INF903JA1IY6</t>
  </si>
  <si>
    <t>INF903JA1IT6</t>
  </si>
  <si>
    <t>INF903JA1IU4</t>
  </si>
  <si>
    <t>INF903JA1IV2</t>
  </si>
  <si>
    <t>INF959L01FH9</t>
  </si>
  <si>
    <t>INF959L01FI7</t>
  </si>
  <si>
    <t>INF959L01FJ5</t>
  </si>
  <si>
    <t>INF959L01FK3</t>
  </si>
  <si>
    <t>INF903JA1IQ2</t>
  </si>
  <si>
    <t>INF903JA1IR0</t>
  </si>
  <si>
    <t>INF903JA1IS8</t>
  </si>
  <si>
    <t>INF903JA1IN9</t>
  </si>
  <si>
    <t>INF903JA1IO7</t>
  </si>
  <si>
    <t>INF903JA1IP4</t>
  </si>
  <si>
    <t xml:space="preserve">L&amp;T Nifty 50 Index Fund - Direct Plan - IDCW </t>
  </si>
  <si>
    <t xml:space="preserve">L&amp;T Nifty 50 Index Fund - Regular Plan - IDCW </t>
  </si>
  <si>
    <t xml:space="preserve">L&amp;T Nifty Next 50 Index Fund - Direct Plan - IDCW </t>
  </si>
  <si>
    <t xml:space="preserve">L&amp;T Nifty Next 50 Index Fund - Regular Plan - IDCW </t>
  </si>
  <si>
    <t>Bharat Bond ETF - April 2023</t>
  </si>
  <si>
    <t>INF754K01KN4</t>
  </si>
  <si>
    <t>INF666M01FS5</t>
  </si>
  <si>
    <t>Bharat Bond FOF - April 2023 - Direct Plan - Growth Option</t>
  </si>
  <si>
    <t>INF754K01KS3</t>
  </si>
  <si>
    <t>BHARAT Bond FOF - April 2023 - Direct Plan - IDCW Option</t>
  </si>
  <si>
    <t>INF754K01KT1</t>
  </si>
  <si>
    <t>INF754K01KU9</t>
  </si>
  <si>
    <t>Bharat Bond FOF - April 2023 - Regular Plan - Growth Option</t>
  </si>
  <si>
    <t>INF754K01KP9</t>
  </si>
  <si>
    <t>BHARAT Bond FOF - April 2023 - Regular Plan - IDCW Option</t>
  </si>
  <si>
    <t>INF754K01KQ7</t>
  </si>
  <si>
    <t>INF754K01KR5</t>
  </si>
  <si>
    <t>Aditya Birla Sun Life Fixed Term Plan - Series SI (1141 days) - Direct Plan- Growth</t>
  </si>
  <si>
    <t>INF209KB1K94</t>
  </si>
  <si>
    <t>Aditya Birla Sun Life Fixed Term Plan - Series SI (1141 days) - Regular Plan-Growth</t>
  </si>
  <si>
    <t>INF209KB1K78</t>
  </si>
  <si>
    <t>Aditya Birla Sun Life Fixed Term Plan - Series SI (1141 days) -Direct - Payout of IDCW</t>
  </si>
  <si>
    <t>INF209KB1L02</t>
  </si>
  <si>
    <t>Aditya Birla Sun Life Fixed Term Plan - Series SI (1141 days) -Regular - Payout of IDCW</t>
  </si>
  <si>
    <t>INF209KB1K86</t>
  </si>
  <si>
    <t>Aditya Birla Sun Life Fixed Term Plan - Series SJ (1135 days) - Direct Plan-Growth</t>
  </si>
  <si>
    <t>INF209KB1L36</t>
  </si>
  <si>
    <t>Aditya Birla Sun Life Fixed Term Plan - Series SJ (1135 days) - Regular Plan-Growth</t>
  </si>
  <si>
    <t>INF209KB1L10</t>
  </si>
  <si>
    <t>Aditya Birla Sun Life Fixed Term Plan - Series SJ (1135 days) -Direct - Payout of IDCW</t>
  </si>
  <si>
    <t>INF209KB1L44</t>
  </si>
  <si>
    <t>Aditya Birla Sun Life Fixed Term Plan - Series SJ (1135 days) -Regular - Payout of IDCW</t>
  </si>
  <si>
    <t>INF209KB1L28</t>
  </si>
  <si>
    <t>Aditya Birla Sun Life Fixed Term Plan - Series SK (1128 days) - Direct Plan-Growth</t>
  </si>
  <si>
    <t>INF209KB1L77</t>
  </si>
  <si>
    <t>Aditya Birla Sun Life Fixed Term Plan - Series SK (1128 days) - Regular Plan-Growth</t>
  </si>
  <si>
    <t>INF209KB1L51</t>
  </si>
  <si>
    <t>Aditya Birla Sun Life Fixed Term Plan - Series SK (1128 days) -Direct - Payout of IDCW</t>
  </si>
  <si>
    <t>INF209KB1L85</t>
  </si>
  <si>
    <t>Aditya Birla Sun Life Fixed Term Plan - Series SK (1128 days) -Regular - Payout of IDCW</t>
  </si>
  <si>
    <t>INF209KB1L69</t>
  </si>
  <si>
    <t>Aditya Birla Sun Life Fixed Term Plan - Series SL (1120 days) - Direct Plan-Growth</t>
  </si>
  <si>
    <t>INF209KB1M19</t>
  </si>
  <si>
    <t>Aditya Birla Sun Life Fixed Term Plan - Series SL (1120 days) - Regular Plan-Growth</t>
  </si>
  <si>
    <t>INF209KB1L93</t>
  </si>
  <si>
    <t>Aditya Birla Sun Life Fixed Term Plan - Series SL (1120 dys) - Direct - Payout of IDCW</t>
  </si>
  <si>
    <t>INF209KB1M27</t>
  </si>
  <si>
    <t>Aditya Birla Sun Life Fixed Term Plan - Series SL (1120 dys) - Regular - Payout of IDCW</t>
  </si>
  <si>
    <t>INF209KB1M01</t>
  </si>
  <si>
    <t>Aditya Birla Sun Life Fixed Term Plan - Series SN (1099 days)  -Regular - Payout of IDCW</t>
  </si>
  <si>
    <t>INF209KB1M84</t>
  </si>
  <si>
    <t>Aditya Birla Sun Life Fixed Term Plan - Series SN (1099 days) - Direct Plan-Growth</t>
  </si>
  <si>
    <t>INF209KB1M92</t>
  </si>
  <si>
    <t>Aditya Birla Sun Life Fixed Term Plan - Series SN (1099 days) - Regular Plan-Growth</t>
  </si>
  <si>
    <t>INF209KB1M76</t>
  </si>
  <si>
    <t>Aditya Birla Sun Life Fixed Term Plan - Series SN (1099 days) -Direct - Payout of IDCW</t>
  </si>
  <si>
    <t>INF209KB1N00</t>
  </si>
  <si>
    <t>Aditya Birla Sun Life Fixed Term Plan - Series SO (1099 days) - Direct Plan-Growth</t>
  </si>
  <si>
    <t>INF209KB1N34</t>
  </si>
  <si>
    <t>Aditya Birla Sun Life Fixed Term Plan - Series SO (1099 days) - Regular Plan-Growth</t>
  </si>
  <si>
    <t>INF209KB1N18</t>
  </si>
  <si>
    <t>Aditya Birla Sun Life Fixed Term Plan - Series SO (1099 days) -Direct - Payout of IDCW</t>
  </si>
  <si>
    <t>INF209KB1N42</t>
  </si>
  <si>
    <t>Aditya Birla Sun Life Fixed Term Plan - Series SO (1099 days) -Regular - Payout of IDCW</t>
  </si>
  <si>
    <t>INF209KB1N26</t>
  </si>
  <si>
    <t>Axis Fixed Term Plan - Series 102 (1133 Days) - Direct Plan - Growth Option</t>
  </si>
  <si>
    <t>INF846K01M66</t>
  </si>
  <si>
    <t>Axis Fixed Term Plan - Series 102 (1133 Days) - Regular Plan - Growth Option</t>
  </si>
  <si>
    <t>INF846K01M90</t>
  </si>
  <si>
    <t>Axis Fixed Term Plan Series 102 (1133 Days) - Direct Plan - Quarterly IDCW</t>
  </si>
  <si>
    <t>INF846K01N24</t>
  </si>
  <si>
    <t>Axis Fixed Term Plan Series 102 (1133 Days) - Regular Plan - Quarterly IDCW</t>
  </si>
  <si>
    <t>INF846K01N32</t>
  </si>
  <si>
    <t>Axis Fixed Term Plan Series 102 (1133 Days) - Regular Plan - Regular IDCW</t>
  </si>
  <si>
    <t>INF846K01N08</t>
  </si>
  <si>
    <t>Axis Fixed Term Plan - Series 104 (1112 Days) - Direct Plan - Growth Option</t>
  </si>
  <si>
    <t>INF846K01O64</t>
  </si>
  <si>
    <t>Axis Fixed Term Plan - Series 104 (1112 Days) - Regular Plan - Growth Option</t>
  </si>
  <si>
    <t>INF846K01O98</t>
  </si>
  <si>
    <t>Axis Fixed Term Plan Series 104 (1112 Days) - Direct Plan - Half Yearly IDCW</t>
  </si>
  <si>
    <t>INF846K01O80</t>
  </si>
  <si>
    <t>Axis Fixed Term Plan Series 104 (1112 Days) - Direct Plan - Quarterly IDCW</t>
  </si>
  <si>
    <t>INF846K01P22</t>
  </si>
  <si>
    <t>Axis Fixed Term Plan Series 104 (1112 Days) - Direct Plan - Regular IDCW</t>
  </si>
  <si>
    <t>INF846K01O72</t>
  </si>
  <si>
    <t>Axis Fixed Term Plan Series 104 (1112 Days) - Regular Plan - Half Yearly IDCW</t>
  </si>
  <si>
    <t>INF846K01P14</t>
  </si>
  <si>
    <t>Axis Fixed Term Plan Series 104 (1112 Days) - Regular Plan - Quarterly IDCW</t>
  </si>
  <si>
    <t>INF846K01P30</t>
  </si>
  <si>
    <t>Axis Fixed Term Plan Series 104 (1112 Days) - Regular Plan - Regular IDCW</t>
  </si>
  <si>
    <t>INF846K01P06</t>
  </si>
  <si>
    <t>IDFC Fixed Term Plan Series 177 DIRECT PLAN-GROWTH (1160 days)</t>
  </si>
  <si>
    <t>INF194KB1694</t>
  </si>
  <si>
    <t>IDFC Fixed Term Plan Series 177 REGULAR PLAN-GROWTH (1160 days)</t>
  </si>
  <si>
    <t>INF194KB1652</t>
  </si>
  <si>
    <t>IDFC Fixed Term Plan Series 178 DIRECT PLAN-GROWTH (1154 Days)</t>
  </si>
  <si>
    <t>INF194KB1850</t>
  </si>
  <si>
    <t>IDFC Fixed Term Plan Series 178 REGULAR PLAN QUARTERLY-IDCW (1154 Days)</t>
  </si>
  <si>
    <t>INF194KB1827</t>
  </si>
  <si>
    <t>IDFC Fixed Term Plan Series 178 REGULAR PLAN-GROWTH (1154 Days)</t>
  </si>
  <si>
    <t>INF194KB1819</t>
  </si>
  <si>
    <t>CANARA ROBECO CAPITAL PROTECTION ORIENTED FUND SERIES 10 - DIRECT PLAN - GROWTH OPTION</t>
  </si>
  <si>
    <t>INF760K01JI3</t>
  </si>
  <si>
    <t>CANARA ROBECO CAPITAL PROTECTION ORIENTED FUND SERIES 10 - DIRECT PLAN - IDCW (Payout/Reinvestment)</t>
  </si>
  <si>
    <t>INF760K01JJ1</t>
  </si>
  <si>
    <t>CANARA ROBECO CAPITAL PROTECTION ORIENTED FUND SERIES 10 - REGULAR PLAN - GROWTH OPTION</t>
  </si>
  <si>
    <t>INF760K01JK9</t>
  </si>
  <si>
    <t>CANARA ROBECO CAPITAL PROTECTION ORIENTED FUND SERIES 10 - REGULAR PLAN - IDCW (Payout/Reinvestment)</t>
  </si>
  <si>
    <t>INF760K01JL7</t>
  </si>
  <si>
    <t>DSP FMP Series - 251 - 38M - Direct Plan - Growth</t>
  </si>
  <si>
    <t>INF740KA1NE2</t>
  </si>
  <si>
    <t>DSP FMP Series - 251 - 38M - Direct Plan - IDCW - Payout</t>
  </si>
  <si>
    <t>INF740KA1NF9</t>
  </si>
  <si>
    <t>DSP FMP Series - 251 - 38M - Regular Plan - Growth</t>
  </si>
  <si>
    <t>INF740KA1NB8</t>
  </si>
  <si>
    <t>DSP FMP Series - 251 - 38M - Regular Plan - IDCW - Payout</t>
  </si>
  <si>
    <t>INF740KA1NC6</t>
  </si>
  <si>
    <t>DSP FMP Series - 251 - 38M - Regular Plan - IDCW - Quarterly Payout</t>
  </si>
  <si>
    <t>INF740KA1ND4</t>
  </si>
  <si>
    <t>Edelweiss Fixed Maturity Plan - Series 55  - Regular Plan - Growth</t>
  </si>
  <si>
    <t>INF754K01JT3</t>
  </si>
  <si>
    <t>Edelweiss Fixed Maturity Plan - Series 55 - Direct Plan - Growth</t>
  </si>
  <si>
    <t>INF754K01JR7</t>
  </si>
  <si>
    <t>Edelweiss Fixed Maturity Plan - Series 55 - Regular Plan - Dividend</t>
  </si>
  <si>
    <t>INF754K01JU1</t>
  </si>
  <si>
    <t>EDELWEISS FIXED MATURITY PLAN - SERIES 55-Direct Plan - IDCW Option</t>
  </si>
  <si>
    <t>INF754K01JS5</t>
  </si>
  <si>
    <t>Franklin India Fixed Maturity Plans - Series 6 Plan C (1169 days)- Growth</t>
  </si>
  <si>
    <t>INF090I01SG4</t>
  </si>
  <si>
    <t>Franklin India Fixed Maturity Plans- Series 6 Plan C (1169 days)- Growth- Direct</t>
  </si>
  <si>
    <t>INF090I01SJ8</t>
  </si>
  <si>
    <t xml:space="preserve">Franklin India Fixed Maturity Plans-Series 6 - Plan C 1169 days - IDCW </t>
  </si>
  <si>
    <t>INF090I01SH2</t>
  </si>
  <si>
    <t xml:space="preserve">Franklin India Fixed Maturity Plans-Series 6 - Plan C 1169 days -QTR - IDCW </t>
  </si>
  <si>
    <t>INF090I01SI0</t>
  </si>
  <si>
    <t>HDFC FMP 1100D April 2019 (1) - Growth Option</t>
  </si>
  <si>
    <t>INF179KC1932</t>
  </si>
  <si>
    <t>HDFC FMP 1100D April 2019 (1) - Growth Option - Direct Plan</t>
  </si>
  <si>
    <t>INF179KC1908</t>
  </si>
  <si>
    <t>HDFC FMP 1100D April 2019 (1) - IDCW Option</t>
  </si>
  <si>
    <t>INF179KC1940</t>
  </si>
  <si>
    <t>HDFC FMP 1100D April 2019 (1) - IDCW Option - Direct Plan</t>
  </si>
  <si>
    <t>INF179KC1916</t>
  </si>
  <si>
    <t>HDFC FMP 1100D April 2019 (1) - Quarterly IDCW Option</t>
  </si>
  <si>
    <t>INF179KC1957</t>
  </si>
  <si>
    <t>HDFC FMP 1100D April 2019 (1) - Quarterly IDCW Option - Direct Plan</t>
  </si>
  <si>
    <t>INF179KC1924</t>
  </si>
  <si>
    <t>HDFC FMP 1118D March 2019 (1) - Growth Option</t>
  </si>
  <si>
    <t>INF179KC1692</t>
  </si>
  <si>
    <t>HDFC FMP 1118D March 2019 (1) - Growth Option - Direct Plan</t>
  </si>
  <si>
    <t>INF179KC1668</t>
  </si>
  <si>
    <t>HDFC FMP 1118D March 2019 (1) - IDCW Option</t>
  </si>
  <si>
    <t>INF179KC1700</t>
  </si>
  <si>
    <t>HDFC FMP 1118D March 2019 (1) - IDCW Option - Direct Plan</t>
  </si>
  <si>
    <t>INF179KC1676</t>
  </si>
  <si>
    <t>HDFC FMP 1118D March 2019 (1) - Quarterly IDCW Option</t>
  </si>
  <si>
    <t>INF179KC1718</t>
  </si>
  <si>
    <t>HDFC FMP 1120D March 2019 (1) - Growth Option</t>
  </si>
  <si>
    <t>INF179KC1635</t>
  </si>
  <si>
    <t>HDFC FMP 1120D March 2019 (1) - Growth Option - Direct Plan</t>
  </si>
  <si>
    <t>INF179KC1601</t>
  </si>
  <si>
    <t>HDFC FMP 1120D March 2019 (1) - IDCW Option</t>
  </si>
  <si>
    <t>INF179KC1643</t>
  </si>
  <si>
    <t>HDFC FMP 1120D March 2019 (1) - IDCW Option - Direct Plan</t>
  </si>
  <si>
    <t>INF179KC1619</t>
  </si>
  <si>
    <t>HDFC FMP 1120D March 2019 (1) - Quarterly IDCW Option</t>
  </si>
  <si>
    <t>INF179KC1650</t>
  </si>
  <si>
    <t>HDFC FMP 1120D March 2019 (1) - Quarterly IDCW Option - Direct Plan</t>
  </si>
  <si>
    <t>INF179KC1627</t>
  </si>
  <si>
    <t>HDFC FMP 1126D March 2019 (1) - Growth Option</t>
  </si>
  <si>
    <t>INF179KC1510</t>
  </si>
  <si>
    <t>HDFC FMP 1126D March 2019 (1) - Growth Option - Direct Plan</t>
  </si>
  <si>
    <t>INF179KC1486</t>
  </si>
  <si>
    <t>HDFC FMP 1126D March 2019 (1) - IDCW Option</t>
  </si>
  <si>
    <t>INF179KC1528</t>
  </si>
  <si>
    <t>HDFC FMP 1126D March 2019 (1) - IDCW Option - Direct Plan</t>
  </si>
  <si>
    <t>INF179KC1494</t>
  </si>
  <si>
    <t>HDFC FMP 1126D March 2019 (1) - Quarterly IDCW Option</t>
  </si>
  <si>
    <t>INF179KC1536</t>
  </si>
  <si>
    <t>HDFC FMP 1126D March 2019 (1) - Quarterly IDCW Option - Direct Plan</t>
  </si>
  <si>
    <t>INF179KC1502</t>
  </si>
  <si>
    <t>HDFC FMP 1127D March 2019 (1) - Growth Option</t>
  </si>
  <si>
    <t>INF179KC1577</t>
  </si>
  <si>
    <t>HDFC FMP 1127D March 2019 (1) - Growth Option - Direct Plan</t>
  </si>
  <si>
    <t>INF179KC1544</t>
  </si>
  <si>
    <t>HDFC FMP 1127D March 2019 (1) - IDCW Option</t>
  </si>
  <si>
    <t>INF179KC1585</t>
  </si>
  <si>
    <t>HDFC FMP 1127D March 2019 (1) - IDCW Option - Direct Plan</t>
  </si>
  <si>
    <t>INF179KC1551</t>
  </si>
  <si>
    <t>HDFC FMP 1127D March 2019 (1) - Quarterly IDCW Option</t>
  </si>
  <si>
    <t>INF179KC1593</t>
  </si>
  <si>
    <t>HDFC FMP 1127D March 2019 (1) - Quarterly IDCW Option - Direct Plan</t>
  </si>
  <si>
    <t>INF179KC1569</t>
  </si>
  <si>
    <t>HDFC FMP 1133D February 2019 (1) - Growth Option</t>
  </si>
  <si>
    <t>INF179KC1452</t>
  </si>
  <si>
    <t>HDFC FMP 1133D February 2019 (1) - Growth Option - Direct Plan</t>
  </si>
  <si>
    <t>INF179KC1429</t>
  </si>
  <si>
    <t>HDFC FMP 1133D February 2019 (1) - IDCW Option</t>
  </si>
  <si>
    <t>INF179KC1460</t>
  </si>
  <si>
    <t>HDFC FMP 1133D February 2019 (1) - IDCW Option - Direct Plan</t>
  </si>
  <si>
    <t>INF179KC1437</t>
  </si>
  <si>
    <t>HDFC FMP 1133D February 2019 (1) - Quarterly IDCW Option</t>
  </si>
  <si>
    <t>INF179KC1478</t>
  </si>
  <si>
    <t>HDFC FMP 1133D February 2019 (1) - Quarterly IDCW Option - Direct Plan</t>
  </si>
  <si>
    <t>INF179KC1445</t>
  </si>
  <si>
    <t>HSBC Fixed Term Series 140 - Growth Option</t>
  </si>
  <si>
    <t>INF336L01OD1</t>
  </si>
  <si>
    <t>HSBC Fixed Term Series 140 Direct plan - Growth Option</t>
  </si>
  <si>
    <t>INF336L01OB5</t>
  </si>
  <si>
    <t>HSBC FTS 140 - IDCW - Tenure 1147 Days - Maturity: 15-Jun-2022</t>
  </si>
  <si>
    <t>INF336L01OE9</t>
  </si>
  <si>
    <t>HSBC FTS 140 - IDCW Direct Plan - Tenure 1147 Days - Maturity: 15-Jun-2022</t>
  </si>
  <si>
    <t>INF336L01OC3</t>
  </si>
  <si>
    <t>ICICI Prudential Fixed Maturity Plan - Series 85 - 1127 Days Plan O - Cumulative Option</t>
  </si>
  <si>
    <t>INF109KC1WY4</t>
  </si>
  <si>
    <t>ICICI Prudential Fixed Maturity Plan - Series 85 - 1127 Days Plan O - Direct Plan Cumulative Option</t>
  </si>
  <si>
    <t>INF109KC1XB0</t>
  </si>
  <si>
    <t>ICICI Prudential Fixed Maturity Plan - Series 85 - 1127 Days Plan O - Half Yearly IDCW Option</t>
  </si>
  <si>
    <t>INF109KC1XA2</t>
  </si>
  <si>
    <t>ICICI Prudential Fixed Maturity Plan - Series 85 - 1127 Days Plan Q - Cumulative Option</t>
  </si>
  <si>
    <t>INF109KC1XO3</t>
  </si>
  <si>
    <t>ICICI Prudential Fixed Maturity Plan - Series 85 - 1127 Days Plan Q - Direct Plan Cumulative Option</t>
  </si>
  <si>
    <t>INF109KC1XR6</t>
  </si>
  <si>
    <t>ICICI Prudential Fixed Maturity Plan - Series 85 - 1127 Days Plan Q - Half Yearly IDCW Option</t>
  </si>
  <si>
    <t>INF109KC1XQ8</t>
  </si>
  <si>
    <t>ICICI Prudential Fixed Maturity Plan - Series 85 - 1127 Days Plan Q - Quarterly IDCW Option</t>
  </si>
  <si>
    <t>INF109KC1XP0</t>
  </si>
  <si>
    <t>ICICI Prudential Fixed Maturity Plan - Series 85 - 1129 Days Plan P - Cumulative Option</t>
  </si>
  <si>
    <t>INF109KC1XI5</t>
  </si>
  <si>
    <t>ICICI Prudential Fixed Maturity Plan - Series 85 - 1129 Days Plan P - Direct Plan Cumulative Option</t>
  </si>
  <si>
    <t>INF109KC1XL9</t>
  </si>
  <si>
    <t>ICICI Prudential Fixed Maturity Plan - Series 85 - 1129 Days Plan P - Quarterly IDCW Option</t>
  </si>
  <si>
    <t>INF109KC1XJ3</t>
  </si>
  <si>
    <t>ICICI Prudential Fixed Maturity Plan - Series 85 - 1140 Days Plan R - Cumulative Option</t>
  </si>
  <si>
    <t>INF109KC1XU0</t>
  </si>
  <si>
    <t>ICICI Prudential Fixed Maturity Plan - Series 85 - 1140 Days Plan R - Direct Plan Cumulative Option</t>
  </si>
  <si>
    <t>INF109KC1XX4</t>
  </si>
  <si>
    <t>ICICI Prudential Fixed Maturity Plan - Series 85 - 1140 Days Plan R - Quarterly IDCW Option</t>
  </si>
  <si>
    <t>INF109KC1XV8</t>
  </si>
  <si>
    <t>ICICI Prudential Fixed Maturity Plan - Series 85 - 1143 Days Plan J - Cumulative Option</t>
  </si>
  <si>
    <t>INF109KC1VK5</t>
  </si>
  <si>
    <t>ICICI Prudential Fixed Maturity Plan - Series 85 - 1143 Days Plan J - Direct Plan Cumulative Option</t>
  </si>
  <si>
    <t>INF109KC1VN9</t>
  </si>
  <si>
    <t>ICICI Prudential Fixed Maturity Plan - Series 85 - 1143 Days Plan J - Direct Plan Quarterly IDCW Option</t>
  </si>
  <si>
    <t>INF109KC1VO7</t>
  </si>
  <si>
    <t>ICICI Prudential Fixed Maturity Plan - Series 85 - 1143 Days Plan J - Half Yearly IDCW Option</t>
  </si>
  <si>
    <t>INF109KC1VM1</t>
  </si>
  <si>
    <t>ICICI Prudential Fixed Maturity Plan - Series 85 - 1156 Days Plan G - Cumulative Option</t>
  </si>
  <si>
    <t>INF109KC1UQ4</t>
  </si>
  <si>
    <t>ICICI Prudential Fixed Maturity Plan - Series 85 - 1156 Days Plan G - Direct Plan Cumulative Option</t>
  </si>
  <si>
    <t>INF109KC1UT8</t>
  </si>
  <si>
    <t>ICICI Prudential Fixed Maturity Plan - Series 85 - 1156 Days Plan G - Half Yearly IDCW Option</t>
  </si>
  <si>
    <t>INF109KC1US0</t>
  </si>
  <si>
    <t>ICICI Prudential Fixed Maturity Plan - Series 85 - 1156 Days Plan G - Quarterly IDCW Option</t>
  </si>
  <si>
    <t>INF109KC1UR2</t>
  </si>
  <si>
    <t>ICICI Prudential Fixed Maturity Plan - Series 86 - 1099 Days Plan A - Cumulative Option</t>
  </si>
  <si>
    <t>INF109KC1A21</t>
  </si>
  <si>
    <t>ICICI Prudential Fixed Maturity Plan - Series 86 - 1099 Days Plan A - Direct Plan Cumulative Option</t>
  </si>
  <si>
    <t>INF109KC1A54</t>
  </si>
  <si>
    <t>ICICI Prudential Fixed Maturity Plan - Series 86 - 1099 Days Plan A - Direct Plan Half Yearly IDCW Option</t>
  </si>
  <si>
    <t>INF109KC1A70</t>
  </si>
  <si>
    <t>ICICI Prudential Fixed Maturity Plan - Series 86 - 1099 Days Plan A - Half Yearly IDCW Option</t>
  </si>
  <si>
    <t>INF109KC1A47</t>
  </si>
  <si>
    <t>ICICI Prudential Fixed Maturity Plan - Series 86 - 1099 Days Plan A - Quarterly IDCW Option</t>
  </si>
  <si>
    <t>INF109KC1A39</t>
  </si>
  <si>
    <t>ICICI Prudential Fixed Maturity Plan - Series 87 - 1141 Days Plan G - Cumulative Option</t>
  </si>
  <si>
    <t>INF109KC1K52</t>
  </si>
  <si>
    <t>ICICI Prudential Fixed Maturity Plan - Series 87 - 1141 Days Plan G - Direct Plan Cumulative Option</t>
  </si>
  <si>
    <t>INF109KC1K86</t>
  </si>
  <si>
    <t>ICICI Prudential Fixed Maturity Plan - Series 87 - 1141 Days Plan G - Half Yearly IDCW Option</t>
  </si>
  <si>
    <t>INF109KC1K78</t>
  </si>
  <si>
    <t>ICICI Prudential Fixed Maturity Plan - Series 87 - 1141 Days Plan G - Quarterly IDCW Option</t>
  </si>
  <si>
    <t>INF109KC1K60</t>
  </si>
  <si>
    <t>ICICI Prudential Fixed Maturity Plan - Series 87 - 1174 Days Plan B - Cumulative Option</t>
  </si>
  <si>
    <t>INF109KC1G90</t>
  </si>
  <si>
    <t>ICICI Prudential Fixed Maturity Plan - Series 87 - 1174 Days Plan B - Direct Plan Cumulative Option</t>
  </si>
  <si>
    <t>INF109KC1H24</t>
  </si>
  <si>
    <t>ICICI Prudential Fixed Maturity Plan - Series 87 - 1174 Days Plan B - Direct Plan Half Yearly IDCW Option</t>
  </si>
  <si>
    <t>INF109KC1H40</t>
  </si>
  <si>
    <t>ICICI Prudential Fixed Maturity Plan - Series 87 - 1174 Days Plan B - Direct Plan Quarterly IDCW Option</t>
  </si>
  <si>
    <t>INF109KC1H32</t>
  </si>
  <si>
    <t>ICICI Prudential Fixed Maturity Plan - Series 87 - 1174 Days Plan B - Half Yearly IDCW Option</t>
  </si>
  <si>
    <t>INF109KC1H16</t>
  </si>
  <si>
    <t>ICICI Prudential Fixed Maturity Plan - Series 87 - 1174 Days Plan B - Quarterly IDCW Option</t>
  </si>
  <si>
    <t>INF109KC1H08</t>
  </si>
  <si>
    <t>ICICI Prudential Fixed Maturity Plan - Series 87 - 1214 Days Plan A - Cumulative Option</t>
  </si>
  <si>
    <t>INF109KC1G25</t>
  </si>
  <si>
    <t>ICICI Prudential Fixed Maturity Plan - Series 87 - 1214 Days Plan A - Direct Plan Cumulative Option</t>
  </si>
  <si>
    <t>INF109KC1G58</t>
  </si>
  <si>
    <t>ICICI Prudential Fixed Maturity Plan - Series 87 - 1214 Days Plan A - Direct Plan Half Yearly IDCW Option</t>
  </si>
  <si>
    <t>INF109KC1G74</t>
  </si>
  <si>
    <t>ICICI Prudential Fixed Maturity Plan - Series 87 - 1214 Days Plan A - Direct Plan Quarterly IDCW Option</t>
  </si>
  <si>
    <t>INF109KC1G66</t>
  </si>
  <si>
    <t>ICICI Prudential Fixed Maturity Plan - Series 87 - 1214 Days Plan A - Half Yearly IDCW Option</t>
  </si>
  <si>
    <t>INF109KC1G41</t>
  </si>
  <si>
    <t>ICICI Prudential Fixed Maturity Plan - Series 87 - 1214 Days Plan A - Quarterly IDCW Option</t>
  </si>
  <si>
    <t>INF109KC1G33</t>
  </si>
  <si>
    <t>Kotak FMP Series 263-1203 days- Direct Plan- Growth</t>
  </si>
  <si>
    <t>INF174KA1CO9</t>
  </si>
  <si>
    <t>Kotak FMP Series 263-1203 days- Regular plan- Growth</t>
  </si>
  <si>
    <t>INF174KA1CM3</t>
  </si>
  <si>
    <t xml:space="preserve">Kotak FMP Series 263-1203 days- Regular plan- Payout of Income Distribution cum capital withdrawal option </t>
  </si>
  <si>
    <t>INF174KA1CN1</t>
  </si>
  <si>
    <t>Kotak FMP Series 265-Direct Plan-Growth Option</t>
  </si>
  <si>
    <t>INF174KA1CW2</t>
  </si>
  <si>
    <t>Kotak FMP Series 265-Regular Plan-Growth Option</t>
  </si>
  <si>
    <t>INF174KA1CU6</t>
  </si>
  <si>
    <t>Kotak FMP Series 267-Direct PLan-Growth Option</t>
  </si>
  <si>
    <t>INF174KA1DK5</t>
  </si>
  <si>
    <t>Kotak FMP Series 267-Regular Plan-Growth Option</t>
  </si>
  <si>
    <t>INF174KA1DI9</t>
  </si>
  <si>
    <t xml:space="preserve">Kotak FMP series 267-Regular Plan-Payout of Income Distribution cum capital withdrawal option </t>
  </si>
  <si>
    <t>INF174KA1DJ7</t>
  </si>
  <si>
    <t>Mirae Asset Fixed Maturity Plan - Series III -1122 Direct IDCW</t>
  </si>
  <si>
    <t>INF769K01EQ8</t>
  </si>
  <si>
    <t>Mirae Asset Fixed Maturity Plan - Series III -1122 Regular IDCW</t>
  </si>
  <si>
    <t>INF769K01EO3</t>
  </si>
  <si>
    <t>Mirae Asset Fixed Maturity Plan Series III 1122 Days Regular Plan Growth</t>
  </si>
  <si>
    <t>INF769K01EN5</t>
  </si>
  <si>
    <t>Mirae Asset Fixed Maturity Plan Series III Direct Plan Growth</t>
  </si>
  <si>
    <t>INF769K01EP0</t>
  </si>
  <si>
    <t>Nippon India Capital Protection Oriented Fund  II - Plan A - Regular Plan - Growth Option</t>
  </si>
  <si>
    <t>INF204KB10O8</t>
  </si>
  <si>
    <t>Nippon India Capital Protection Oriented Fund II - Plan A - Direct Plan - Growth Option</t>
  </si>
  <si>
    <t>INF204KB12O4</t>
  </si>
  <si>
    <t>NIPPON INDIA CAPITAL PROTECTION ORIENTED FUND II - PLAN A - IDCW Option</t>
  </si>
  <si>
    <t>INF204KB11O6</t>
  </si>
  <si>
    <t>NIPPON INDIA FIXED HORIZON FUND - XLI - SERIES 1 - DIRECT Plan - IDCW Option</t>
  </si>
  <si>
    <t>INF204KB1Z07</t>
  </si>
  <si>
    <t>Nippon India Fixed Horizon Fund XLI - Series 1 - Direct Plan - Growth Option</t>
  </si>
  <si>
    <t>INF204KB1Y99</t>
  </si>
  <si>
    <t>Nippon India Fixed Horizon Fund XLI - Series 1 - Growth Option</t>
  </si>
  <si>
    <t>INF204KB1Y73</t>
  </si>
  <si>
    <t>NIPPON INDIA FIXED HORIZON FUND - XLI - SERIES 10 - DIRECT Plan - IDCW Option</t>
  </si>
  <si>
    <t>INF204KB16C0</t>
  </si>
  <si>
    <t>NIPPON INDIA FIXED HORIZON FUND - XLI - SERIES 10 - IDCW Option</t>
  </si>
  <si>
    <t>INF204KB14C5</t>
  </si>
  <si>
    <t>Nippon India Fixed Horizon Fund XLI - Series 10 - Direct Plan - Growth Option</t>
  </si>
  <si>
    <t>INF204KB15C2</t>
  </si>
  <si>
    <t>Nippon India Fixed Horizon Fund XLI - Series 10 - Growth Option</t>
  </si>
  <si>
    <t>INF204KB13C7</t>
  </si>
  <si>
    <t>NIPPON INDIA FIXED HORIZON FUND - XLI - SERIES 11 - DIRECT Plan - IDCW Option</t>
  </si>
  <si>
    <t>INF204KB10D1</t>
  </si>
  <si>
    <t>NIPPON INDIA FIXED HORIZON FUND - XLI - SERIES 11 - IDCW Option</t>
  </si>
  <si>
    <t>INF204KB18C6</t>
  </si>
  <si>
    <t>Nippon India Fixed Horizon Fund XLI - Series 11 - Direct Plan - Growth Option</t>
  </si>
  <si>
    <t>INF204KB19C4</t>
  </si>
  <si>
    <t>Nippon India Fixed Horizon Fund XLI - Series 11 - Growth Option</t>
  </si>
  <si>
    <t>INF204KB17C8</t>
  </si>
  <si>
    <t>NIPPON INDIA FIXED HORIZON FUND - XLI - SERIES 12 - DIRECT Plan - IDCW Option</t>
  </si>
  <si>
    <t>INF204KB14D3</t>
  </si>
  <si>
    <t>NIPPON INDIA FIXED HORIZON FUND - XLI - SERIES 12 - IDCW Option</t>
  </si>
  <si>
    <t>INF204KB12D7</t>
  </si>
  <si>
    <t>Nippon India Fixed Horizon Fund XLI - Series 12 - Direct Plan - Growth Option</t>
  </si>
  <si>
    <t>INF204KB13D5</t>
  </si>
  <si>
    <t>Nippon India Fixed Horizon Fund XLI - Series 12 - Growth Option</t>
  </si>
  <si>
    <t>INF204KB11D9</t>
  </si>
  <si>
    <t>NIPPON INDIA FIXED HORIZON FUND - XLI - SERIES 4 - DIRECT Plan - IDCW Option</t>
  </si>
  <si>
    <t>INF204KB12A3</t>
  </si>
  <si>
    <t>NIPPON INDIA FIXED HORIZON FUND - XLI - SERIES 4 - IDCW Option</t>
  </si>
  <si>
    <t>INF204KB10A7</t>
  </si>
  <si>
    <t>Nippon India Fixed Horizon Fund XLI - Series 4 - Direct Plan - Growth Option</t>
  </si>
  <si>
    <t>INF204KB11A5</t>
  </si>
  <si>
    <t>Nippon India Fixed Horizon Fund XLI - Series 4 - Growth Option</t>
  </si>
  <si>
    <t>INF204KB1Z98</t>
  </si>
  <si>
    <t>Nippon India Fixed Horizon fund - XLII - Series 4 - Direct Plan - Growth Option</t>
  </si>
  <si>
    <t>INF204KB17N5</t>
  </si>
  <si>
    <t>NIPPON INDIA FIXED HORIZON FUND - XLII - SERIES 4 - IDCW Option</t>
  </si>
  <si>
    <t>INF204KB16N7</t>
  </si>
  <si>
    <t>Nippon India Fixed Horizon Fund - XLII - Series 4 - Regular Plan - Growth Option</t>
  </si>
  <si>
    <t>INF204KB15N9</t>
  </si>
  <si>
    <t>NIPPON INDIA FIXED HORIZON FUND - XXXX - SERIES 19 - DIRECT Plan - IDCW Option</t>
  </si>
  <si>
    <t>INF204KB1Y24</t>
  </si>
  <si>
    <t>NIPPON INDIA FIXED HORIZON FUND - XXXX - SERIES 19 - IDCW Option</t>
  </si>
  <si>
    <t>INF204KB1Y08</t>
  </si>
  <si>
    <t>Nippon India Fixed Horizon Fund XXXX - Series 19 - Direct Plan - Growth Option</t>
  </si>
  <si>
    <t>INF204KB1Y16</t>
  </si>
  <si>
    <t>Nippon India Fixed Horizon Fund XXXX - Series 19 - Growth Option</t>
  </si>
  <si>
    <t>INF204KB1X90</t>
  </si>
  <si>
    <t>INF200KA1ZR1</t>
  </si>
  <si>
    <t>INF200KA1ZQ3</t>
  </si>
  <si>
    <t>INF200KA1B96</t>
  </si>
  <si>
    <t>INF200KA1B88</t>
  </si>
  <si>
    <t>INF200KA1E51</t>
  </si>
  <si>
    <t>INF200KA1E44</t>
  </si>
  <si>
    <t>INF200KA1G34</t>
  </si>
  <si>
    <t>INF200KA1G26</t>
  </si>
  <si>
    <t>INF200KA1K12</t>
  </si>
  <si>
    <t>INF200KA1K04</t>
  </si>
  <si>
    <t>INF200KA1K87</t>
  </si>
  <si>
    <t>INF200KA1K79</t>
  </si>
  <si>
    <t>INF200KA1O67</t>
  </si>
  <si>
    <t>INF200KA1O59</t>
  </si>
  <si>
    <t>INF200KA1P25</t>
  </si>
  <si>
    <t>INF200KA1P17</t>
  </si>
  <si>
    <t>INF200KA12K2</t>
  </si>
  <si>
    <t>INF200KA10K6</t>
  </si>
  <si>
    <t>INF200KA11K4</t>
  </si>
  <si>
    <t>INF200KA19J9</t>
  </si>
  <si>
    <t>INF200KA19K7</t>
  </si>
  <si>
    <t>INF200KA10L4</t>
  </si>
  <si>
    <t>INF200KA17K1</t>
  </si>
  <si>
    <t>INF200KA18K9</t>
  </si>
  <si>
    <t>INF200KA14L6</t>
  </si>
  <si>
    <t>INF200KA12L0</t>
  </si>
  <si>
    <t>INF200KA13L8</t>
  </si>
  <si>
    <t>INF200KA11L2</t>
  </si>
  <si>
    <t>INF200KA18L7</t>
  </si>
  <si>
    <t>INF200KA16L1</t>
  </si>
  <si>
    <t>INF200KA17L9</t>
  </si>
  <si>
    <t>INF200KA15L3</t>
  </si>
  <si>
    <t>INF200KA1H09</t>
  </si>
  <si>
    <t>INF200KA1H17</t>
  </si>
  <si>
    <t>INF200KA1G83</t>
  </si>
  <si>
    <t>INF200KA1G91</t>
  </si>
  <si>
    <t>INF200KA1H41</t>
  </si>
  <si>
    <t>INF200KA1H58</t>
  </si>
  <si>
    <t>INF200KA1H25</t>
  </si>
  <si>
    <t>INF200KA1H33</t>
  </si>
  <si>
    <t>INF200KA13N4</t>
  </si>
  <si>
    <t>INF200KA14N2</t>
  </si>
  <si>
    <t>INF200KA11N8</t>
  </si>
  <si>
    <t>INF200KA12N6</t>
  </si>
  <si>
    <t>INF200KA1J07</t>
  </si>
  <si>
    <t>INF200KA1J15</t>
  </si>
  <si>
    <t>INF200KA1I81</t>
  </si>
  <si>
    <t>INF200KA1I99</t>
  </si>
  <si>
    <t>INF200KA1J49</t>
  </si>
  <si>
    <t>INF200KA1J56</t>
  </si>
  <si>
    <t>INF200KA1J23</t>
  </si>
  <si>
    <t>INF200KA1J31</t>
  </si>
  <si>
    <t>INF200KA1J80</t>
  </si>
  <si>
    <t>INF200KA1J98</t>
  </si>
  <si>
    <t>INF200KA1J64</t>
  </si>
  <si>
    <t>INF200KA1J72</t>
  </si>
  <si>
    <t>INF200KA1K53</t>
  </si>
  <si>
    <t>INF200KA1K61</t>
  </si>
  <si>
    <t>INF200KA1K38</t>
  </si>
  <si>
    <t>INF200KA1K46</t>
  </si>
  <si>
    <t>SBI Fixed Maturity Plan (FMP) - Series 19 (1115 Days) - Direct  Plan - Growth</t>
  </si>
  <si>
    <t>INF200KA1L11</t>
  </si>
  <si>
    <t>INF200KA1L29</t>
  </si>
  <si>
    <t>INF200KA1K95</t>
  </si>
  <si>
    <t>INF200KA1L03</t>
  </si>
  <si>
    <t>INF200KA1D45</t>
  </si>
  <si>
    <t>INF200KA1D52</t>
  </si>
  <si>
    <t>INF200KA1D29</t>
  </si>
  <si>
    <t>INF200KA1D37</t>
  </si>
  <si>
    <t>INF200KA1L52</t>
  </si>
  <si>
    <t>INF200KA1L37</t>
  </si>
  <si>
    <t>INF200KA1L60</t>
  </si>
  <si>
    <t>INF200KA1L45</t>
  </si>
  <si>
    <t>INF200KA1L94</t>
  </si>
  <si>
    <t>INF200KA1M02</t>
  </si>
  <si>
    <t>INF200KA1L78</t>
  </si>
  <si>
    <t>INF200KA1L86</t>
  </si>
  <si>
    <t>INF200KA1M36</t>
  </si>
  <si>
    <t>INF200KA1M44</t>
  </si>
  <si>
    <t>INF200KA1M10</t>
  </si>
  <si>
    <t>INF200KA1M28</t>
  </si>
  <si>
    <t>INF200KA1N27</t>
  </si>
  <si>
    <t>INF200KA1N01</t>
  </si>
  <si>
    <t>INF200KA1N19</t>
  </si>
  <si>
    <t>INF200KA1M93</t>
  </si>
  <si>
    <t>INF200KA1N50</t>
  </si>
  <si>
    <t>INF200KA1N68</t>
  </si>
  <si>
    <t>INF200KA1N35</t>
  </si>
  <si>
    <t>INF200KA1N43</t>
  </si>
  <si>
    <t>INF200KA1N92</t>
  </si>
  <si>
    <t>INF200KA1O00</t>
  </si>
  <si>
    <t>INF200KA1N76</t>
  </si>
  <si>
    <t>INF200KA1N84</t>
  </si>
  <si>
    <t>INF200KA1O34</t>
  </si>
  <si>
    <t>INF200KA1O42</t>
  </si>
  <si>
    <t>INF200KA1O18</t>
  </si>
  <si>
    <t>INF200KA1O26</t>
  </si>
  <si>
    <t>INF200KA1O91</t>
  </si>
  <si>
    <t>INF200KA1P09</t>
  </si>
  <si>
    <t>INF200KA1O75</t>
  </si>
  <si>
    <t>INF200KA1O83</t>
  </si>
  <si>
    <t>INF200KA1D86</t>
  </si>
  <si>
    <t>INF200KA1D94</t>
  </si>
  <si>
    <t>INF200KA1D60</t>
  </si>
  <si>
    <t>INF200KA1D78</t>
  </si>
  <si>
    <t>INF200KA1P58</t>
  </si>
  <si>
    <t>INF200KA1P66</t>
  </si>
  <si>
    <t>INF200KA1P33</t>
  </si>
  <si>
    <t>INF200KA1P41</t>
  </si>
  <si>
    <t>INF200KA1P90</t>
  </si>
  <si>
    <t>INF200KA1Q08</t>
  </si>
  <si>
    <t>INF200KA1P74</t>
  </si>
  <si>
    <t>INF200KA1P82</t>
  </si>
  <si>
    <t>INF200KA1Q32</t>
  </si>
  <si>
    <t>INF200KA1Q40</t>
  </si>
  <si>
    <t>INF200KA1Q16</t>
  </si>
  <si>
    <t>INF200KA1Q24</t>
  </si>
  <si>
    <t>INF200KA1F68</t>
  </si>
  <si>
    <t>INF200KA1F76</t>
  </si>
  <si>
    <t>INF200KA1F43</t>
  </si>
  <si>
    <t>INF200KA1F50</t>
  </si>
  <si>
    <t>INF200KA1G00</t>
  </si>
  <si>
    <t>INF200KA1G18</t>
  </si>
  <si>
    <t>INF200KA1F84</t>
  </si>
  <si>
    <t>INF200KA1F92</t>
  </si>
  <si>
    <t>INF200KA1G67</t>
  </si>
  <si>
    <t>INF200KA1G75</t>
  </si>
  <si>
    <t>INF200KA1G42</t>
  </si>
  <si>
    <t>INF200KA1G59</t>
  </si>
  <si>
    <t>INF200KA1M77</t>
  </si>
  <si>
    <t>INF200KA1M85</t>
  </si>
  <si>
    <t>INF200KA1M51</t>
  </si>
  <si>
    <t>INF200KA1M69</t>
  </si>
  <si>
    <t>INF200KA1H82</t>
  </si>
  <si>
    <t>INF200KA1H90</t>
  </si>
  <si>
    <t>INF200KA1H66</t>
  </si>
  <si>
    <t>INF200KA1H74</t>
  </si>
  <si>
    <t>INF200KA1I24</t>
  </si>
  <si>
    <t>INF200KA1I32</t>
  </si>
  <si>
    <t>INF200KA1I08</t>
  </si>
  <si>
    <t>INF200KA1I16</t>
  </si>
  <si>
    <t>Sundaram Fixed Term Plan IS Direct Plan - Growth</t>
  </si>
  <si>
    <t>INF903JA1HP6</t>
  </si>
  <si>
    <t>Sundaram Fixed Term Plan IS Regular Plan - Growth</t>
  </si>
  <si>
    <t>INF903JA1HN1</t>
  </si>
  <si>
    <t>Sundaram Fixed Term Plan IS Regular Plan - Payout of Income Distribution cum Capital Withdrawal (IDCW)</t>
  </si>
  <si>
    <t>INF903JA1HO9</t>
  </si>
  <si>
    <t>UTI FIIF Half Yearly Plan II - Direct Plan - IDCW</t>
  </si>
  <si>
    <t>INF789F01WV8</t>
  </si>
  <si>
    <t>INF789F01WW6</t>
  </si>
  <si>
    <t>UTI - Fixed Term Income Fund Series XXXI-IX (1168 Days) - Direct Plan - Growth Option</t>
  </si>
  <si>
    <t>INF789F1AJB6</t>
  </si>
  <si>
    <t>UTI - Fixed Term Income Fund Series XXXI-IX (1168 Days) - Regular Plan - Growth Option</t>
  </si>
  <si>
    <t>INF789F1AIW4</t>
  </si>
  <si>
    <t>UTI Fixed Term Income Fund Series XXXI-IX (1168 Days) - Direct Plan - Annual IDCW</t>
  </si>
  <si>
    <t>INF789F1AJD2</t>
  </si>
  <si>
    <t>UTI Fixed Term Income Fund Series XXXI-IX (1168 Days) - Direct Plan - Flexi IDCW</t>
  </si>
  <si>
    <t>INF789F1AJF7</t>
  </si>
  <si>
    <t>UTI Fixed Term Income Fund Series XXXI-IX (1168 Days) - Direct Plan - Maturity IDCW</t>
  </si>
  <si>
    <t>INF789F1AJE0</t>
  </si>
  <si>
    <t>UTI Fixed Term Income Fund Series XXXI-IX (1168 Days) - Direct Plan - Quarterly IDCW</t>
  </si>
  <si>
    <t>INF789F1AJC4</t>
  </si>
  <si>
    <t>UTI Fixed Term Income Fund Series XXXI-IX (1168 Days) - Regular Plan - Annual IDCW</t>
  </si>
  <si>
    <t>INF789F1AIY0</t>
  </si>
  <si>
    <t>UTI Fixed Term Income Fund Series XXXI-IX (1168 Days) - Regular Plan - Maturity IDCW</t>
  </si>
  <si>
    <t>INF789F1AIZ7</t>
  </si>
  <si>
    <t>UTI Fixed Term Income Fund Series XXXI-IX (1168 Days) - Regular Plan - Quarterly IDCW</t>
  </si>
  <si>
    <t>INF789F1AIX2</t>
  </si>
  <si>
    <t>UTI - Fixed Term Income Fund Series XXXI-VI (1167 Days) - Direct Plan - Growth Option</t>
  </si>
  <si>
    <t>INF789F1AHX4</t>
  </si>
  <si>
    <t>UTI - Fixed Term Income Fund Series XXXI-VI (1167 Days) - Regular Plan - Growth Option</t>
  </si>
  <si>
    <t>INF789F1AHS4</t>
  </si>
  <si>
    <t>UTI Fixed Term Income Fund Series XXXI-VI (1167 Days) - Direct Plan - Annual IDCW</t>
  </si>
  <si>
    <t>INF789F1AHZ9</t>
  </si>
  <si>
    <t>UTI Fixed Term Income Fund Series XXXI-VI (1167 Days) - Direct Plan - Flexi IDCW</t>
  </si>
  <si>
    <t>INF789F1AIB8</t>
  </si>
  <si>
    <t>UTI Fixed Term Income Fund Series XXXI-VI (1167 Days) - Direct Plan - Maturity IDCW</t>
  </si>
  <si>
    <t>INF789F1AIA0</t>
  </si>
  <si>
    <t>UTI Fixed Term Income Fund Series XXXI-VI (1167 Days) - Direct Plan - Quarterly IDCW</t>
  </si>
  <si>
    <t>INF789F1AHY2</t>
  </si>
  <si>
    <t>UTI Fixed Term Income Fund Series XXXI-VI (1167 Days) - Regular Plan - Quarterly IDCW</t>
  </si>
  <si>
    <t>INF789F1AHT2</t>
  </si>
  <si>
    <t>UTI - Fixed Term Income Fund Series XXXI-VII (1155 Days) - Direct Plan - Growth Option</t>
  </si>
  <si>
    <t>INF789F1AIH5</t>
  </si>
  <si>
    <t>UTI - Fixed Term Income Fund Series XXXI-VII (1155 Days) - Regular Plan - Growth Option</t>
  </si>
  <si>
    <t>INF789F1AIC6</t>
  </si>
  <si>
    <t>UTI Fixed Term Income Fund Series XXXI-VII (1155 Days) - Direct Plan - Annual IDCW</t>
  </si>
  <si>
    <t>INF789F1AIJ1</t>
  </si>
  <si>
    <t>UTI Fixed Term Income Fund Series XXXI-VII (1155 Days) - Direct Plan - Maturity IDCW</t>
  </si>
  <si>
    <t>INF789F1AIK9</t>
  </si>
  <si>
    <t>UTI Fixed Term Income Fund Series XXXI-VII (1155 Days) - Direct Plan - Quarterly IDCW</t>
  </si>
  <si>
    <t>INF789F1AII3</t>
  </si>
  <si>
    <t>UTI Fixed Term Income Fund Series XXXI-VII (1155 Days) - Regular Plan - Annual IDCW</t>
  </si>
  <si>
    <t>INF789F1AIE2</t>
  </si>
  <si>
    <t>UTI Fixed Term Income Fund Series XXXI-VII (1155 Days) - Regular Plan - Flexi IDCW</t>
  </si>
  <si>
    <t>INF789F1AIG7</t>
  </si>
  <si>
    <t>UTI Fixed Term Income Fund Series XXXI-VII (1155 Days) - Regular Plan - Maturity IDCW</t>
  </si>
  <si>
    <t>INF789F1AIF9</t>
  </si>
  <si>
    <t>UTI Fixed Term Income Fund Series XXXI-VII (1155 Days) - Regular Plan - Quarterly IDCW</t>
  </si>
  <si>
    <t>INF789F1AID4</t>
  </si>
  <si>
    <t>UTI - Fixed Term Income Fund Series XXXI-VIII (1153 Days) - Direct Plan - Growth Option</t>
  </si>
  <si>
    <t>INF789F1AIU8</t>
  </si>
  <si>
    <t>UTI - Fixed Term Income Fund Series XXXI-VIII (1153 Days) - Regular Plan - Growth Option</t>
  </si>
  <si>
    <t>INF789F1AIP8</t>
  </si>
  <si>
    <t>UTI Fixed Term Income Fund Series XXXI-VIII (1153 Days) - Direct Plan - Annual IDCW</t>
  </si>
  <si>
    <t>INF789F1AIS2</t>
  </si>
  <si>
    <t>UTI Fixed Term Income Fund Series XXXI-VIII (1153 Days) - Direct Plan - Flexi IDCW</t>
  </si>
  <si>
    <t>INF789F1AIV6</t>
  </si>
  <si>
    <t>UTI Fixed Term Income Fund Series XXXI-VIII (1153 Days) - Direct Plan - Maturity IDCW</t>
  </si>
  <si>
    <t>INF789F1AIT0</t>
  </si>
  <si>
    <t>UTI Fixed Term Income Fund Series XXXI-VIII (1153 Days) - Direct Plan - Quarterly IDCW</t>
  </si>
  <si>
    <t>INF789F1AIR4</t>
  </si>
  <si>
    <t>UTI Fixed Term Income Fund Series XXXI-VIII (1153 Days) - Regular Plan - Flexi IDCW</t>
  </si>
  <si>
    <t>INF789F1AIQ6</t>
  </si>
  <si>
    <t>UTI Fixed Term Income Fund Series XXXI-VIII (1153 Days) - Regular Plan - Quarterly IDCW</t>
  </si>
  <si>
    <t>INF789F1AIM5</t>
  </si>
  <si>
    <t>UTI - Fixed Term Income Fund Series XXXI-X (1168 Days) - Direct Plan - Growth Option</t>
  </si>
  <si>
    <t>INF789F1AJL5</t>
  </si>
  <si>
    <t>UTI - Fixed Term Income Fund Series XXXI-X (1168 Days) - Regular Plan - Growth Option</t>
  </si>
  <si>
    <t>INF789F1AJG5</t>
  </si>
  <si>
    <t>UTI Fixed Term Income Fund Series XXXI-X (1168 Days) - Direct Plan - Annual IDCW</t>
  </si>
  <si>
    <t>INF789F1AJN1</t>
  </si>
  <si>
    <t>UTI Fixed Term Income Fund Series XXXI-X (1168 Days) - Direct Plan - Maturity IDCW</t>
  </si>
  <si>
    <t>INF789F1AJO9</t>
  </si>
  <si>
    <t>UTI Fixed Term Income Fund Series XXXI-X (1168 Days) - Direct Plan - Quarterly IDCW</t>
  </si>
  <si>
    <t>INF789F1AJM3</t>
  </si>
  <si>
    <t>UTI Fixed Term Income Fund Series XXXI-X (1168 Days) - Regular Plan - Quarterly IDCW</t>
  </si>
  <si>
    <t>INF789F1AJH3</t>
  </si>
  <si>
    <t>UTI - Fixed Term Income Fund Series XXXI-XI (1169 Days) - Direct Plan - Growth Option</t>
  </si>
  <si>
    <t>INF789F1AJV4</t>
  </si>
  <si>
    <t>UTI - Fixed Term Income Fund Series XXXI-XI (1169 Days) - Regular Plan - Growth Option</t>
  </si>
  <si>
    <t>INF789F1AJQ4</t>
  </si>
  <si>
    <t>UTI Fixed Term Income Fund Series XXXI-XI (1169 Days) - Direct Plan - Annual IDCW</t>
  </si>
  <si>
    <t>INF789F1AJX0</t>
  </si>
  <si>
    <t>UTI Fixed Term Income Fund Series XXXI-XI (1169 Days) - Direct Plan - Maturity IDCW</t>
  </si>
  <si>
    <t>INF789F1AJY8</t>
  </si>
  <si>
    <t>UTI Fixed Term Income Fund Series XXXI-XI (1169 Days) - Direct Plan - Quarterly IDCW</t>
  </si>
  <si>
    <t>INF789F1AJW2</t>
  </si>
  <si>
    <t>UTI Fixed Term Income Fund Series XXXI-XI (1169 Days) - Regular Plan - Annual IDCW</t>
  </si>
  <si>
    <t>INF789F1AJS0</t>
  </si>
  <si>
    <t>UTI Fixed Term Income Fund Series XXXI-XI (1169 Days) - Regular Plan - Maturity IDCW</t>
  </si>
  <si>
    <t>INF789F1AJT8</t>
  </si>
  <si>
    <t>UTI Fixed Term Income Fund Series XXXI-XI (1169 Days) - Regular Plan - Quarterly IDCW</t>
  </si>
  <si>
    <t>INF789F1AJR2</t>
  </si>
  <si>
    <t>UTI - Fixed Term Income Fund Series XXXI-XII (1148 Days) - Direct Plan - Growth Option</t>
  </si>
  <si>
    <t>INF789F1AKF5</t>
  </si>
  <si>
    <t>UTI - Fixed Term Income Fund Series XXXI-XII (1148 Days) - Regular Plan - Growth Option</t>
  </si>
  <si>
    <t>INF789F1AKA6</t>
  </si>
  <si>
    <t>UTI Fixed Term Income Fund Series XXXI-XII (1148 Days) - Direct Plan - Annual IDCW</t>
  </si>
  <si>
    <t>INF789F1AKH1</t>
  </si>
  <si>
    <t>UTI Fixed Term Income Fund Series XXXI-XII (1148 Days) - Direct Plan - Quarterly IDCW</t>
  </si>
  <si>
    <t>INF789F1AKG3</t>
  </si>
  <si>
    <t>UTI Fixed Term Income Fund Series XXXI-XII (1148 Days) - Regular Plan - Annual IDCW</t>
  </si>
  <si>
    <t>INF789F1AKC2</t>
  </si>
  <si>
    <t>UTI Fixed Term Income Fund Series XXXI-XII (1148 Days) - Regular Plan - Maturity IDCW</t>
  </si>
  <si>
    <t>INF789F1AKD0</t>
  </si>
  <si>
    <t>UTI Fixed Term Income Fund Series XXXI-XII (1148 Days) - Regular Plan - Quarterly IDCW</t>
  </si>
  <si>
    <t>INF789F1AKB4</t>
  </si>
  <si>
    <t>UTI - Fixed Term Income Fund Series XXXI-XIII (1127 Days) - Direct Plan - Growth Option</t>
  </si>
  <si>
    <t>INF789F1AKP4</t>
  </si>
  <si>
    <t>UTI - Fixed Term Income Fund Series XXXI-XIII (1127 Days) - Regular Plan - Growth Option</t>
  </si>
  <si>
    <t>INF789F1AKK5</t>
  </si>
  <si>
    <t>UTI Fixed Term Income Fund Series XXXI-XIII (1127 Days) - Direct Plan - Annual IDCW</t>
  </si>
  <si>
    <t>INF789F1AKR0</t>
  </si>
  <si>
    <t>UTI Fixed Term Income Fund Series XXXI-XIII (1127 Days) - Direct Plan - Quarterly IDCW</t>
  </si>
  <si>
    <t>INF789F1AKQ2</t>
  </si>
  <si>
    <t>UTI Fixed Term Income Fund Series XXXI-XIII (1127 Days) - Regular Plan - Maturity IDCW</t>
  </si>
  <si>
    <t>INF789F1AKN9</t>
  </si>
  <si>
    <t>UTI Fixed Term Income Fund Series XXXI-XIII (1127 Days) - Regular Plan - Quarterly IDCW</t>
  </si>
  <si>
    <t>INF789F1AKL3</t>
  </si>
  <si>
    <t>UTI - Fixed Term Income Fund Series XXXI-XIV (1111 Days) - Direct Plan - Growth Option</t>
  </si>
  <si>
    <t>INF789F1AKZ3</t>
  </si>
  <si>
    <t>UTI - Fixed Term Income Fund Series XXXI-XIV (1111 Days) - Regular Plan - Growth Option</t>
  </si>
  <si>
    <t>INF789F1AKU4</t>
  </si>
  <si>
    <t>UTI Fixed Term Income Fund Series XXXI-XIV (1111 Days) - Direct Plan - Maturity IDCW</t>
  </si>
  <si>
    <t>INF789F1ALC0</t>
  </si>
  <si>
    <t>UTI Fixed Term Income Fund Series XXXI-XIV (1111 Days) - Direct Plan - Quarterly IDCW</t>
  </si>
  <si>
    <t>INF789F1ALA4</t>
  </si>
  <si>
    <t>UTI Fixed Term Income Fund Series XXXI-XIV (1111 Days) - Regular Plan - Annual IDCW</t>
  </si>
  <si>
    <t>INF789F1AKW0</t>
  </si>
  <si>
    <t>UTI Fixed Term Income Fund Series XXXI-XIV (1111 Days) - Regular Plan - Flexi IDCW</t>
  </si>
  <si>
    <t>INF789F1AKY6</t>
  </si>
  <si>
    <t>UTI Fixed Term Income Fund Series XXXI-XIV (1111 Days) - Regular Plan - Maturity IDCW</t>
  </si>
  <si>
    <t>INF789F1AKX8</t>
  </si>
  <si>
    <t>UTI Fixed Term Income Fund Series XXXI-XIV (1111 Days) - Regular Plan - Quarterly IDCW</t>
  </si>
  <si>
    <t>INF789F1AKV2</t>
  </si>
  <si>
    <t>UTI - Fixed Term Income Fund Series XXXI-XV (1099 Days) - Direct Plan - Growth Option</t>
  </si>
  <si>
    <t>INF789F1ALJ5</t>
  </si>
  <si>
    <t>UTI - Fixed Term Income Fund Series XXXI-XV (1099 Days) - Regular Plan - Growth Option</t>
  </si>
  <si>
    <t>INF789F1ALE6</t>
  </si>
  <si>
    <t>UTI Fixed Term Income Fund Series XXXI-XV (1099 Days) - Direct Plan - Annual IDCW</t>
  </si>
  <si>
    <t>INF789F1ALL1</t>
  </si>
  <si>
    <t>UTI Fixed Term Income Fund Series XXXI-XV (1099 Days) - Direct Plan - Maturity IDCW</t>
  </si>
  <si>
    <t>INF789F1ALM9</t>
  </si>
  <si>
    <t>UTI Fixed Term Income Fund Series XXXI-XV (1099 Days) - Direct Plan - Quarterly IDCW</t>
  </si>
  <si>
    <t>INF789F1ALK3</t>
  </si>
  <si>
    <t>UTI Fixed Term Income Fund Series XXXI-XV (1099 Days) - Regular Plan - Annual IDCW</t>
  </si>
  <si>
    <t>INF789F1ALG1</t>
  </si>
  <si>
    <t>UTI Fixed Term Income Fund Series XXXI-XV (1099 Days) - Regular Plan - Flexi IDCW</t>
  </si>
  <si>
    <t>INF789F1ALI7</t>
  </si>
  <si>
    <t>UTI Fixed Term Income Fund Series XXXI-XV (1099 Days) - Regular Plan - Maturity IDCW</t>
  </si>
  <si>
    <t>INF789F1ALH9</t>
  </si>
  <si>
    <t>UTI Fixed Term Income Fund Series XXXI-XV (1099 Days) - Regular Plan - Quarterly IDCW</t>
  </si>
  <si>
    <t>INF789F1ALF3</t>
  </si>
  <si>
    <t>UTI - Fixed Term Income Fund Series XXXII-I (1126 days) Direct Plan Growth Option</t>
  </si>
  <si>
    <t>INF789F1ALT4</t>
  </si>
  <si>
    <t>UTI - Fixed Term Income Fund Series XXXII-I (1126 days) Regular Plan Growth Option</t>
  </si>
  <si>
    <t>INF789F1ALO5</t>
  </si>
  <si>
    <t>UTI Fixed Term Income Fund Series XXXII-I(1126 Days) - Direct Plan - Annual IDCW</t>
  </si>
  <si>
    <t>INF789F1ALV0</t>
  </si>
  <si>
    <t>UTI Fixed Term Income Fund Series XXXII-I(1126 Days) - Direct Plan - Flexi IDCW</t>
  </si>
  <si>
    <t>INF789F1ALX6</t>
  </si>
  <si>
    <t>UTI Fixed Term Income Fund Series XXXII-I(1126 Days) - Direct Plan - Maturity IDCW</t>
  </si>
  <si>
    <t>INF789F1ALW8</t>
  </si>
  <si>
    <t>UTI Fixed Term Income Fund Series XXXII-I(1126 Days) - Direct Plan - Quarterly IDCW</t>
  </si>
  <si>
    <t>INF789F1ALU2</t>
  </si>
  <si>
    <t>UTI Fixed Term Income Fund Series XXXII-I(1126 Days) - Regular Plan - Annual IDCW</t>
  </si>
  <si>
    <t>INF789F1ALQ0</t>
  </si>
  <si>
    <t>UTI Fixed Term Income Fund Series XXXII-I(1126 Days) - Regular Plan - Maturity IDCW</t>
  </si>
  <si>
    <t>INF789F1ALR8</t>
  </si>
  <si>
    <t>UTI Fixed Term Income Fund Series XXXII-I(1126 Days) - Regular Plan - Quarterly IDCW</t>
  </si>
  <si>
    <t>INF789F1ALP2</t>
  </si>
  <si>
    <t>UTI - Fixed Term Income Fund Series XXXII-II (1111 Days) - Direct Plan - Growth Option</t>
  </si>
  <si>
    <t>INF789F1AMD6</t>
  </si>
  <si>
    <t>UTI - Fixed Term Income Fund Series XXXII-II (1111 Days) - Regular Plan - Growth Option</t>
  </si>
  <si>
    <t>INF789F1ALY4</t>
  </si>
  <si>
    <t>UTI Fixed Term Income Fund Series XXXII-II(1111 Days) - Direct Plan - Annual IDCW</t>
  </si>
  <si>
    <t>INF789F1AMF1</t>
  </si>
  <si>
    <t>UTI Fixed Term Income Fund Series XXXII-II(1111 Days) - Direct Plan - Flexi IDCW</t>
  </si>
  <si>
    <t>INF789F1AMH7</t>
  </si>
  <si>
    <t>UTI Fixed Term Income Fund Series XXXII-II(1111 Days) - Direct Plan - Quarterly IDCW</t>
  </si>
  <si>
    <t>INF789F1AME4</t>
  </si>
  <si>
    <t>UTI Fixed Term Income Fund Series XXXII-II(1111 Days) - Regular Plan - Annual IDCW</t>
  </si>
  <si>
    <t>INF789F1AMA2</t>
  </si>
  <si>
    <t>UTI Fixed Term Income Fund Series XXXII-II(1111 Days) - Regular Plan - Flexi IDCW</t>
  </si>
  <si>
    <t>INF789F1AMC8</t>
  </si>
  <si>
    <t>UTI Fixed Term Income Fund Series XXXII-II(1111 Days) - Regular Plan - Maturity IDCW</t>
  </si>
  <si>
    <t>INF789F1AMB0</t>
  </si>
  <si>
    <t>UTI Fixed Term Income Fund Series XXXII-II(1111 Days) - Regular Plan - Quarterly IDCW</t>
  </si>
  <si>
    <t>INF789F1ALZ1</t>
  </si>
  <si>
    <t>UTI - Fixed Term Income Fund Series XXXIII-I (1135 Days) - Direct Plan - Growth Option</t>
  </si>
  <si>
    <t>INF789F1ARA1</t>
  </si>
  <si>
    <t>UTI - Fixed Term Income Fund Series XXXIII-I (1135 Days) - Regular Plan - Growth Option</t>
  </si>
  <si>
    <t>INF789F1AQV9</t>
  </si>
  <si>
    <t>UTI Fixed Term Income Fund Series XXXIII-I (1135 Days) - Direct Plan - Annual IDCW</t>
  </si>
  <si>
    <t>INF789F1AQY3</t>
  </si>
  <si>
    <t>UTI Fixed Term Income Fund Series XXXIII-I (1135 Days) - Direct Plan - Flexi IDCW</t>
  </si>
  <si>
    <t>INF789F1ARB9</t>
  </si>
  <si>
    <t>UTI Fixed Term Income Fund Series XXXIII-I (1135 Days) - Direct Plan - Maturity IDCW</t>
  </si>
  <si>
    <t>INF789F1AQZ0</t>
  </si>
  <si>
    <t>UTI Fixed Term Income Fund Series XXXIII-I (1135 Days) - Direct Plan - Quarterly IDCW</t>
  </si>
  <si>
    <t>INF789F1AQX5</t>
  </si>
  <si>
    <t>UTI Fixed Term Income Fund Series XXXIII-I (1135 Days) - Regular Plan - Annual IDCW</t>
  </si>
  <si>
    <t>INF789F1AQT3</t>
  </si>
  <si>
    <t>UTI Fixed Term Income Fund Series XXXIII-I (1135 Days) - Regular Plan - Maturity IDCW</t>
  </si>
  <si>
    <t>INF789F1AQU1</t>
  </si>
  <si>
    <t>UTI Fixed Term Income Fund Series XXXIII-I (1135 Days) - Regular Plan - Quarterly IDCW</t>
  </si>
  <si>
    <t>INF789F1AQS5</t>
  </si>
  <si>
    <t>^((?!(equity|hybrid|Solution Oriented|FOF|elss)).)*$</t>
  </si>
  <si>
    <t>(?i)^((?!.*direct).)*$</t>
  </si>
  <si>
    <t>(?i)((?=.*direct)(?=.*growth))</t>
  </si>
  <si>
    <t>(?i)^((?=.*direct)|(?=.*growth)|(?=.*gold)|(?=.*silver))(^((?!(regular|idcw|dividend|div|hybrid|balanced advantage|index|nifty)).)*$)</t>
  </si>
  <si>
    <t>LIC MF Multi Cap Fund-Direct Plan-Growth</t>
  </si>
  <si>
    <t>LIC MF Multi Cap Fund-Direct Plan-IDCW</t>
  </si>
  <si>
    <t>LIC MF Multi Cap Fund-Regular Plan-Growth</t>
  </si>
  <si>
    <t>LIC MF Multi Cap Fund-Regular Plan-IDCW</t>
  </si>
  <si>
    <t>LIC MF Value Fund-Direct Plan-Growth</t>
  </si>
  <si>
    <t>LIC MF Value Fund-Direct Plan-IDCW</t>
  </si>
  <si>
    <t>LIC MF Value Fund-Regular Plan-Growth</t>
  </si>
  <si>
    <t>LIC MF Value Fund-Regular Plan-IDCW</t>
  </si>
  <si>
    <t>Axis Focused Fund - Direct Plan - Growth Option</t>
  </si>
  <si>
    <t>Axis Focused Fund - Direct Plan - IDCW</t>
  </si>
  <si>
    <t>Axis Focused Fund - Regular Plan - Growth Option</t>
  </si>
  <si>
    <t>Axis Focused Fund - Regular Plan - IDCW</t>
  </si>
  <si>
    <t>LIC MF Focused Fund-Direct Plan-Growth</t>
  </si>
  <si>
    <t>LIC MF Focused Fund-Direct Plan-IDCW</t>
  </si>
  <si>
    <t>LIC MF Focused Fund-Regular Plan-Growth</t>
  </si>
  <si>
    <t>LIC MF Focused Fund-Regular Plan-IDCW</t>
  </si>
  <si>
    <t>Bandhan Innovation Fund - Direct Plan - Growth</t>
  </si>
  <si>
    <t>INF194KB1IE2</t>
  </si>
  <si>
    <t>Bandhan Innovation Fund - Direct Plan - IDCW</t>
  </si>
  <si>
    <t>INF194KB1IF9</t>
  </si>
  <si>
    <t>INF194KB1IG7</t>
  </si>
  <si>
    <t>Bandhan Innovation Fund - Regular Plan - Growth</t>
  </si>
  <si>
    <t>INF194KB1IB8</t>
  </si>
  <si>
    <t>Bandhan Innovation Fund - Regular Plan - IDCW</t>
  </si>
  <si>
    <t>INF194KB1IC6</t>
  </si>
  <si>
    <t>INF194KB1ID4</t>
  </si>
  <si>
    <t>HDFC Manufacturing fund - Growth Option - Direct Plan</t>
  </si>
  <si>
    <t>INF179KC1II1</t>
  </si>
  <si>
    <t>HDFC Manufacturing fund - Growth Option - Regular Plan</t>
  </si>
  <si>
    <t>INF179KC1IF7</t>
  </si>
  <si>
    <t>HDFC Manufacturing fund - IDCW - Direct Plan</t>
  </si>
  <si>
    <t>INF179KC1IJ9</t>
  </si>
  <si>
    <t>INF179KC1IK7</t>
  </si>
  <si>
    <t>HDFC Manufacturing fund - IDCW - Regular Plan</t>
  </si>
  <si>
    <t>INF179KC1IG5</t>
  </si>
  <si>
    <t>INF179KC1IH3</t>
  </si>
  <si>
    <t>Invesco India ESG Integration Strategy Fund - Direct Plan - Growth</t>
  </si>
  <si>
    <t>Invesco India ESG Integration Strategy Fund - Direct Plan - IDCW (Payout / Reinvestment)</t>
  </si>
  <si>
    <t>Invesco India ESG Integration Strategy Fund - Growth</t>
  </si>
  <si>
    <t>Invesco India ESG Integration Strategy Fund - IDCW (Payout / Reinvestment)</t>
  </si>
  <si>
    <t>WhiteOak Capital Special Opportunities Fund - Direct Growth</t>
  </si>
  <si>
    <t>INF03VN01902</t>
  </si>
  <si>
    <t>WhiteOak Capital Special Opportunities Fund - Regular Growth</t>
  </si>
  <si>
    <t>INF03VN01894</t>
  </si>
  <si>
    <t>Bajaj Finserv Overnight Fund - Regular Plan - Daily - IDCW</t>
  </si>
  <si>
    <t>INF0QA701292</t>
  </si>
  <si>
    <t>LIC MF Money Market Fund-Direct Plan-Growth</t>
  </si>
  <si>
    <t>LIC MF Money Market Fund-Regular Plan-Growth</t>
  </si>
  <si>
    <t>LIC MF Money Market Fund-Regular Plan-IDCW</t>
  </si>
  <si>
    <t>LIC MF Medium to Long Duration Fund-Direct Plan-Annual IDCW</t>
  </si>
  <si>
    <t>LIC MF Medium to Long Duration Fund-Direct Plan-Growth</t>
  </si>
  <si>
    <t>LIC MF Medium to Long Duration Fund-Direct Plan-IDCW</t>
  </si>
  <si>
    <t>LIC MF Medium to Long Duration Fund-Direct Plan-Quarterly IDCW</t>
  </si>
  <si>
    <t>LIC MF Medium to Long Duration Fund-Regular Plan-Annual IDCW</t>
  </si>
  <si>
    <t>LIC MF Medium to Long Duration Fund-Regular Plan-Growth</t>
  </si>
  <si>
    <t>LIC MF Medium to Long Duration Fund-Regular Plan-IDCW</t>
  </si>
  <si>
    <t>LIC MF Medium to Long Duration Fund-Regular Plan-Quarterly IDCW</t>
  </si>
  <si>
    <t>UTI Long Duration Fund - Direct Plan - Flexi IDCW Option</t>
  </si>
  <si>
    <t>INF789F1AYI0</t>
  </si>
  <si>
    <t>INF789F1AYJ8</t>
  </si>
  <si>
    <t>LIC MF Banking &amp; PSU Fund-Direct Plan-Daily IDCW</t>
  </si>
  <si>
    <t>LIC MF Banking &amp; PSU Fund-Direct Plan-Growth</t>
  </si>
  <si>
    <t>LIC MF Banking &amp; PSU Fund-Direct Plan-Monthly IDCW</t>
  </si>
  <si>
    <t>LIC MF Banking &amp; PSU Fund-Direct Plan-Weekly IDCW</t>
  </si>
  <si>
    <t>LIC MF Banking &amp; PSU Fund-Regular Plan-Daily IDCW</t>
  </si>
  <si>
    <t>LIC MF Banking &amp; PSU Fund-Regular Plan-Growth</t>
  </si>
  <si>
    <t>LIC MF Banking &amp; PSU Fund-Regular Plan-Monthly IDCW</t>
  </si>
  <si>
    <t>LIC MF Banking &amp; PSU Fund-Regular Plan-Weekly IDCW</t>
  </si>
  <si>
    <t>Axis Multi Asset Allocation Fund - Direct Plan - Monthly IDCW</t>
  </si>
  <si>
    <t>Axis Multi Asset Allocation Fund - Regular Plan - Monthly IDCW</t>
  </si>
  <si>
    <t>Bajaj Finserv Multi Asset Allocation Fund - Direct Growth</t>
  </si>
  <si>
    <t>INF0QA701821</t>
  </si>
  <si>
    <t>Bajaj Finserv Multi Asset Allocation Fund - Direct IDCW</t>
  </si>
  <si>
    <t>INF0QA701839</t>
  </si>
  <si>
    <t>INF0QA701847</t>
  </si>
  <si>
    <t>Bajaj Finserv Multi Asset Allocation Fund - Regular Growth</t>
  </si>
  <si>
    <t>INF0QA701797</t>
  </si>
  <si>
    <t>Bajaj Finserv Multi Asset Allocation Fund - Regular IDCW</t>
  </si>
  <si>
    <t>INF0QA701805</t>
  </si>
  <si>
    <t>INF0QA701813</t>
  </si>
  <si>
    <t>Axis Arbitrage Fund - Direct Plan - Monthly IDCW</t>
  </si>
  <si>
    <t>Axis Arbitrage Fund - Regular Plan - Monthly IDCW</t>
  </si>
  <si>
    <t>LIC MF Equity Savings Fund-Direct Plan-Monthly IDCW</t>
  </si>
  <si>
    <t>LIC MF Equity Savings Fund-Direct Plan-Quarterly IDCW</t>
  </si>
  <si>
    <t>LIC MF Equity Savings Fund-Regular Plan-Monthly IDCW</t>
  </si>
  <si>
    <t>LIC MF Equity Savings Fund-Regular Plan-Quarterly IDCW</t>
  </si>
  <si>
    <t>Baroda BNP Paribas Retirement Fund - Direct plan - Growth option</t>
  </si>
  <si>
    <t>INF251K01TJ0</t>
  </si>
  <si>
    <t>Baroda BNP Paribas Retirement Fund - Direct plan - IDCW option</t>
  </si>
  <si>
    <t>INF251K01TK8</t>
  </si>
  <si>
    <t>Baroda BNP Paribas Retirement Fund - Regular plan - Growth option</t>
  </si>
  <si>
    <t>INF251K01TH4</t>
  </si>
  <si>
    <t>Baroda BNP Paribas Retirement Fund - Regular plan - IDCW option</t>
  </si>
  <si>
    <t>INF251K01TI2</t>
  </si>
  <si>
    <t>LIC MF Children's Fund-Direct Plan-Growth</t>
  </si>
  <si>
    <t>LIC MF Children's Fund-Regular Plan-Growth</t>
  </si>
  <si>
    <t>Aditya Birla Sun Life Crisil IBX Gilt June 2027 Index Fund-Direct Growth</t>
  </si>
  <si>
    <t>INF209KC1076</t>
  </si>
  <si>
    <t>Aditya Birla Sun Life Crisil Ibx Gilt June 2027 Index Fund-Direct IDCW Payout</t>
  </si>
  <si>
    <t>INF209KC1084</t>
  </si>
  <si>
    <t>Aditya Birla Sun Life Crisil IBX Gilt June 2027 Index Fund-Regular Growth</t>
  </si>
  <si>
    <t>INF209KC1050</t>
  </si>
  <si>
    <t>Aditya Birla Sun Life Crisil IBX Gilt June 2027 Index Fund-Regular IDCW Payout</t>
  </si>
  <si>
    <t>INF209KC1068</t>
  </si>
  <si>
    <t>Axis BSE Sensex Index Fund - Direct Plan - Growth</t>
  </si>
  <si>
    <t>Axis BSE Sensex Index Fund - Direct Plan - IDCW</t>
  </si>
  <si>
    <t>Axis BSE Sensex Index Fund - Regular Plan - Growth</t>
  </si>
  <si>
    <t>Axis BSE Sensex Index Fund - Regular Plan - IDCW</t>
  </si>
  <si>
    <t>Axis Nifty Bank Index Fund - Direct Plan - Growth Option</t>
  </si>
  <si>
    <t>INF846K015W7</t>
  </si>
  <si>
    <t>Axis Nifty Bank Index Fund - Direct Plan - IDCW Option</t>
  </si>
  <si>
    <t>INF846K016W5</t>
  </si>
  <si>
    <t>INF846K017W3</t>
  </si>
  <si>
    <t>Axis Nifty Bank Index Fund - Regular Plan - Growth Option</t>
  </si>
  <si>
    <t>INF846K012W4</t>
  </si>
  <si>
    <t>Axis Nifty Bank Index Fund - Regular Plan - IDCW Option</t>
  </si>
  <si>
    <t>INF846K013W2</t>
  </si>
  <si>
    <t>INF846K014W0</t>
  </si>
  <si>
    <t>DSP Nifty Bank Index Fund - Direct - Growth</t>
  </si>
  <si>
    <t>INF740KA1UO6</t>
  </si>
  <si>
    <t>DSP Nifty Bank Index Fund - Regular - Growth</t>
  </si>
  <si>
    <t>INF740KA1UN8</t>
  </si>
  <si>
    <t>Edelweiss Nifty Alpha Low Volatility 30 Index Fund - Direct Plan - Growth</t>
  </si>
  <si>
    <t>INF754K01SS6</t>
  </si>
  <si>
    <t>Edelweiss Nifty Alpha Low Volatility 30 Index Fund - Direct Plan - IDCW Payout</t>
  </si>
  <si>
    <t>INF754K01ST4</t>
  </si>
  <si>
    <t>INF754K01SU2</t>
  </si>
  <si>
    <t>Edelweiss Nifty Alpha Low Volatility 30 Index Fund - Regular Plan - Growth</t>
  </si>
  <si>
    <t>INF754K01SO5</t>
  </si>
  <si>
    <t>Edelweiss Nifty Alpha Low Volatility 30 Index Fund - Regular Plan - IDCW Payout</t>
  </si>
  <si>
    <t>INF754K01SP2</t>
  </si>
  <si>
    <t>INF754K01SQ0</t>
  </si>
  <si>
    <t>Groww Nifty Non-Cyclical Consumer Index Fund - Direct Plan - IDCW</t>
  </si>
  <si>
    <t>INF666M01IF6</t>
  </si>
  <si>
    <t>INF666M01IG4</t>
  </si>
  <si>
    <t>Groww Nifty Non-Cyclical Consumer Index Fund - Direct Plan Growth</t>
  </si>
  <si>
    <t>INF666M01IE9</t>
  </si>
  <si>
    <t>Groww Nifty Non-Cyclical Consumer Index Fund - IDCW</t>
  </si>
  <si>
    <t>INF666M01IC3</t>
  </si>
  <si>
    <t>INF666M01ID1</t>
  </si>
  <si>
    <t>Groww Nifty Non-Cyclical Consumer Index Fund - Regular Plan - Growth</t>
  </si>
  <si>
    <t>INF666M01IB5</t>
  </si>
  <si>
    <t>HDFC BSE 500 Index Fund - Growth Option</t>
  </si>
  <si>
    <t>HDFC Index Fund - BSE Sensex Plan - Direct Plan</t>
  </si>
  <si>
    <t>HDFC Index Fund - BSE Sensex Plan - Growth Plan</t>
  </si>
  <si>
    <t>ICICI Prudential BSE Sensex Index Fund - Cumulative Option</t>
  </si>
  <si>
    <t>ICICI Prudential BSE Sensex Index Fund - Direct Plan - Cumulative Option</t>
  </si>
  <si>
    <t>ICICI Prudential BSE Sensex Index Fund - Direct Plan - IDCW Option</t>
  </si>
  <si>
    <t>ICICI Prudential BSE Sensex Index Fund - IDCW Option</t>
  </si>
  <si>
    <t>LIC MF BSE Sensex Index Fund-Direct Plan-Growth</t>
  </si>
  <si>
    <t>LIC MF BSE Sensex Index Fund-Direct Plan-IDCW</t>
  </si>
  <si>
    <t>LIC MF BSE Sensex Index Fund-Regular Plan-Growth</t>
  </si>
  <si>
    <t>LIC MF BSE Sensex Index Fund-Regular Plan-IDCW</t>
  </si>
  <si>
    <t>NIPPON INDIA INDEX FUND - BSE SENSEX PLAN - ANNUAL - IDCW Option</t>
  </si>
  <si>
    <t>NIPPON INDIA INDEX FUND - BSE SENSEX PLAN - DIRECT Plan - ANNUAL - IDCW Option</t>
  </si>
  <si>
    <t>NIPPON INDIA INDEX FUND - BSE SENSEX PLAN - DIRECT Plan - HALF YEARLY - IDCW Option</t>
  </si>
  <si>
    <t>NIPPON INDIA INDEX FUND - BSE SENSEX PLAN - DIRECT Plan - QUARTERLY - IDCW Option</t>
  </si>
  <si>
    <t>Nippon India Index Fund - BSE Sensex Plan - Direct Plan Growth Plan - Bonus Option</t>
  </si>
  <si>
    <t>Nippon India Index Fund - BSE Sensex Plan - Direct Plan Growth Plan - Growth Option</t>
  </si>
  <si>
    <t>Nippon India Index Fund - BSE Sensex Plan - Growth Plan - Bonus Option</t>
  </si>
  <si>
    <t>Nippon India Index Fund - BSE Sensex Plan - Growth Plan - Growth Option</t>
  </si>
  <si>
    <t>NIPPON INDIA INDEX FUND - BSE SENSEX PLAN - HALF YEARLY - IDCW Option</t>
  </si>
  <si>
    <t>NIPPON INDIA INDEX FUND - BSE SENSEX PLAN - QUARTERLY - IDCW Option</t>
  </si>
  <si>
    <t>Tata Nifty Auto Index Fund - Direct Plan - Growth</t>
  </si>
  <si>
    <t>INF277KA1AU6</t>
  </si>
  <si>
    <t>Tata Nifty Auto Index Fund - Direct Plan - IDCW payout</t>
  </si>
  <si>
    <t>INF277KA1AV4</t>
  </si>
  <si>
    <t>Tata Nifty Auto Index Fund - Direct Plan - IDCW Reinvestment</t>
  </si>
  <si>
    <t>INF277KA1AW2</t>
  </si>
  <si>
    <t>Tata Nifty Auto Index Fund - Regular Plan - Growth</t>
  </si>
  <si>
    <t>INF277KA1AR2</t>
  </si>
  <si>
    <t>Tata Nifty Auto Index Fund - Regular Plan - IDCW Payout</t>
  </si>
  <si>
    <t>INF277KA1AS0</t>
  </si>
  <si>
    <t>Tata Nifty Auto Index Fund - Regular Plan - IDCW Reinvestment</t>
  </si>
  <si>
    <t>INF277KA1AT8</t>
  </si>
  <si>
    <t>Tata Nifty Financial Services Index Fund - Direct Plan - Growth</t>
  </si>
  <si>
    <t>INF277KA1BA6</t>
  </si>
  <si>
    <t>Tata Nifty Financial Services Index Fund - Direct Plan - IDCW Payout</t>
  </si>
  <si>
    <t>INF277KA1BB4</t>
  </si>
  <si>
    <t>Tata Nifty Financial Services Index Fund - Direct Plan - IDCW Reinvestment</t>
  </si>
  <si>
    <t>INF277KA1BC2</t>
  </si>
  <si>
    <t>Tata Nifty Financial Services Index Fund - Regular Plan - Growth</t>
  </si>
  <si>
    <t>INF277KA1AX0</t>
  </si>
  <si>
    <t>Tata Nifty Financial Services Index Fund - Regular Plan - IDCW Payout</t>
  </si>
  <si>
    <t>INF277KA1AY8</t>
  </si>
  <si>
    <t>Tata Nifty Financial Services Index Fund - Regular Plan - IDCW Reinvestment</t>
  </si>
  <si>
    <t>INF277KA1AZ5</t>
  </si>
  <si>
    <t>Tata Nifty MidSmall Healthcare Index Fund - Direct Plan - Growth</t>
  </si>
  <si>
    <t>INF277KA1BG3</t>
  </si>
  <si>
    <t>Tata Nifty MidSmall Healthcare Index Fund - Direct Plan - IDCW Payout</t>
  </si>
  <si>
    <t>INF277KA1BH1</t>
  </si>
  <si>
    <t>Tata Nifty MidSmall Healthcare Index Fund - Direct Plan - IDCW Reinvestment</t>
  </si>
  <si>
    <t>INF277KA1BI9</t>
  </si>
  <si>
    <t>Tata Nifty MidSmall Healthcare Index Fund - Regular Plan - Growth</t>
  </si>
  <si>
    <t>INF277KA1BD0</t>
  </si>
  <si>
    <t>Tata Nifty MidSmall Healthcare Index Fund - Regular Plan - IDCW Payout</t>
  </si>
  <si>
    <t>INF277KA1BE8</t>
  </si>
  <si>
    <t>Tata Nifty MidSmall Healthcare Index Fund - Regular Plan - IDCW Reinvestment</t>
  </si>
  <si>
    <t>INF277KA1BF5</t>
  </si>
  <si>
    <t>Tata Nifty Realty Index Fund - Direct Plan - Growth</t>
  </si>
  <si>
    <t>INF277KA1AO9</t>
  </si>
  <si>
    <t>Tata Nifty Realty Index Fund - Direct Plan - IDCW Payout</t>
  </si>
  <si>
    <t>INF277KA1AP6</t>
  </si>
  <si>
    <t>Tata Nifty Realty Index Fund - Direct Plan - IDCW Reinvestment</t>
  </si>
  <si>
    <t>INF277KA1AQ4</t>
  </si>
  <si>
    <t>Tata Nifty Realty Index Fund - Regular Plan - Growth</t>
  </si>
  <si>
    <t>INF277KA1AL5</t>
  </si>
  <si>
    <t>Tata Nifty Realty Index Fund - Regular Plan - IDCW Payout</t>
  </si>
  <si>
    <t>INF277KA1AM3</t>
  </si>
  <si>
    <t>Tata Nifty Realty Index Fund - Regular Plan - IDCW Reinvestment</t>
  </si>
  <si>
    <t>INF277KA1AN1</t>
  </si>
  <si>
    <t>Tata Nifty500 Multicap India Manufacturing 50:30:20 Index Fund -Direct Plan-Growth</t>
  </si>
  <si>
    <t>INF277KA1BM1</t>
  </si>
  <si>
    <t>Tata Nifty500 Multicap India Manufacturing 50:30:20 Index Fund -Direct Plan-IDCW-Payout</t>
  </si>
  <si>
    <t>INF277KA1BN9</t>
  </si>
  <si>
    <t>Tata Nifty500 Multicap India Manufacturing 50:30:20 Index Fund -Direct Plan-IDCW-Reinvestment</t>
  </si>
  <si>
    <t>INF277KA1BO7</t>
  </si>
  <si>
    <t>Tata Nifty500 Multicap India Manufacturing 50:30:20 Index Fund -Regular Plan -IDCW-Reinvestment</t>
  </si>
  <si>
    <t>INF277KA1BL3</t>
  </si>
  <si>
    <t>Tata Nifty500 Multicap India Manufacturing 50:30:20 Index Fund -Regular Plan-Growth</t>
  </si>
  <si>
    <t>INF277KA1BJ7</t>
  </si>
  <si>
    <t>Tata Nifty500 Multicap India Manufacturing 50:30:20 Index Fund -Regular Plan-IDCW Payout</t>
  </si>
  <si>
    <t>INF277KA1BK5</t>
  </si>
  <si>
    <t>Tata Nifty500 Multicap Infrastructure 50:30:20 Index Fund - Direct Plan - Growth</t>
  </si>
  <si>
    <t>INF277KA1BS8</t>
  </si>
  <si>
    <t>Tata Nifty500 Multicap Infrastructure 50:30:20 Index Fund - Direct Plan - IDCW Payout</t>
  </si>
  <si>
    <t>INF277KA1BT6</t>
  </si>
  <si>
    <t>Tata Nifty500 Multicap Infrastructure 50:30:20 Index Fund - Direct Plan - IDCW Reinvestment</t>
  </si>
  <si>
    <t>INF277KA1BU4</t>
  </si>
  <si>
    <t>Tata Nifty500 Multicap Infrastructure 50:30:20 Index Fund - Regular Plan - Growth</t>
  </si>
  <si>
    <t>INF277KA1BP4</t>
  </si>
  <si>
    <t>Tata Nifty500 Multicap Infrastructure 50:30:20 Index Fund - Regular Plan - IDCW Payout</t>
  </si>
  <si>
    <t>INF277KA1BQ2</t>
  </si>
  <si>
    <t>Tata Nifty500 Multicap Infrastructure 50:30:20 Index Fund - Regular Plan - IDCW Reinvestment</t>
  </si>
  <si>
    <t>INF277KA1BR0</t>
  </si>
  <si>
    <t>UTI BSE Housing Index Fund - Direct Plan - Growth Option</t>
  </si>
  <si>
    <t>UTI BSE Housing Index Fund - Regular Plan - Growth Option</t>
  </si>
  <si>
    <t>UTI BSE Low Volatility Index Fund - Direct Plan  - Growth Option</t>
  </si>
  <si>
    <t>UTI BSE Low Volatility Index Fund - Regular Plan - Growth Option</t>
  </si>
  <si>
    <t>UTI BSE Sensex Index Fund - Direct Plan - Growth Option</t>
  </si>
  <si>
    <t>UTI BSE Sensex Index Fund - Regular Plan  -Growth Option</t>
  </si>
  <si>
    <t>Aditya Birla Sun Life BSE Sensex ETF</t>
  </si>
  <si>
    <t>Aditya Birla Sun Life Nifty PSE ETF</t>
  </si>
  <si>
    <t>INF209KB19Z4</t>
  </si>
  <si>
    <t>Axis BSE Sensex ETF</t>
  </si>
  <si>
    <t>Bajaj Finserv Nifty 1D Rate Liquid ETF</t>
  </si>
  <si>
    <t>INF0QA701854</t>
  </si>
  <si>
    <t>DSP BSE Liquid Rate ETF</t>
  </si>
  <si>
    <t>DSP BSE Sensex ETF</t>
  </si>
  <si>
    <t>HDFC BSE 500 ETF - Growth Option</t>
  </si>
  <si>
    <t>HDFC BSE Sensex ETF - Growth Plan</t>
  </si>
  <si>
    <t>ICICI Prudential BSE 500 ETF</t>
  </si>
  <si>
    <t>ICICI Prudential BSE Liquid Rate ETF</t>
  </si>
  <si>
    <t>ICICI Prudential BSE Midcap Select ETF</t>
  </si>
  <si>
    <t>INF109KC10W0</t>
  </si>
  <si>
    <t>ICICI Prudential BSE Sensex ETF</t>
  </si>
  <si>
    <t>INF109KC16V9</t>
  </si>
  <si>
    <t>INF109KC18V5</t>
  </si>
  <si>
    <t>INF109KC17V7</t>
  </si>
  <si>
    <t>INF109KC19V3</t>
  </si>
  <si>
    <t>INF109KC11W8</t>
  </si>
  <si>
    <t>LIC MF BSE Sensex ETF</t>
  </si>
  <si>
    <t>Mirae Asset BSE Sensex ETF</t>
  </si>
  <si>
    <t>Mirae Asset Nifty MidSmallcap400 Momentum Quality 100 ETF</t>
  </si>
  <si>
    <t>INF769K01LJ8</t>
  </si>
  <si>
    <t>Nippon India ETF BSE Sensex</t>
  </si>
  <si>
    <t>Nippon India ETF BSE Sensex Next 50</t>
  </si>
  <si>
    <t>UTI - BSE Sensex Next 50 Exchange Traded Fund</t>
  </si>
  <si>
    <t>UTI BSE Sensex ETF</t>
  </si>
  <si>
    <t>HSBC Managed Solutions India Conservative Fund Direct Plan IDCW</t>
  </si>
  <si>
    <t>INF336L01IN2</t>
  </si>
  <si>
    <t>INF336L01IO0</t>
  </si>
  <si>
    <t>ICICI Prudential BSE 500 ETF FOF - Direct Plan - Growth</t>
  </si>
  <si>
    <t>ICICI Prudential BSE 500 ETF FOF - Direct Plan - IDCW</t>
  </si>
  <si>
    <t>ICICI Prudential BSE 500 ETF FOF - Growth</t>
  </si>
  <si>
    <t>ICICI Prudential BSE 500 ETF FOF - IDCW</t>
  </si>
  <si>
    <t>LIC MF Gold ETF Fund of Fund-Direct Plan-Growth</t>
  </si>
  <si>
    <t>LIC MF Gold ETF Fund of Fund-Regular Plan-Growth</t>
  </si>
  <si>
    <t>Mirae Asset Nifty MidSmallcap400 Momentum Quality 100 ETF Fund of Fund - Direct Plan - Growth</t>
  </si>
  <si>
    <t>INF769K01LN0</t>
  </si>
  <si>
    <t>Mirae Asset Nifty MidSmallcap400 Momentum Quality 100 ETF Fund of Fund - Direct Plan - IDCW</t>
  </si>
  <si>
    <t>INF769K01LO8</t>
  </si>
  <si>
    <t>INF769K01LP5</t>
  </si>
  <si>
    <t>Mirae Asset Nifty MidSmallcap400 Momentum Quality 100 ETF Fund of Fund - Regular Plan - Growth</t>
  </si>
  <si>
    <t>INF769K01LK6</t>
  </si>
  <si>
    <t>Mirae Asset Nifty MidSmallcap400 Momentum Quality 100 ETF Fund of Fund - Regular Plan - IDCW</t>
  </si>
  <si>
    <t>INF769K01LL4</t>
  </si>
  <si>
    <t>INF769K01LM2</t>
  </si>
  <si>
    <t>NAV &gt;&gt;&gt;&gt;</t>
  </si>
  <si>
    <t>139619;Taurus Investor Education Pool - Unclaimed Dividend - Growth;;;10.0000;;;07-Jun-2021</t>
  </si>
  <si>
    <t>139618;Taurus Investor Education Pool - Unclaimed Redemption - Growth;;;10.0000;;;07-Jun-2021</t>
  </si>
  <si>
    <t>139616;Taurus Unclaimed Dividend - Growth;;;13.9820;;;07-Jun-2021</t>
  </si>
  <si>
    <t>139617;Taurus Unclaimed Redemption - Growth;;;13.9833;;;07-Jun-2021</t>
  </si>
  <si>
    <t>148921;Aditya Birla Sun Life Multi-Cap Fund-Direct Growth;INF209KB1Y49;;10.74;;;07-Jun-2021</t>
  </si>
  <si>
    <t>148920;Aditya Birla Sun Life Multi-Cap Fund-Direct IDCW Payout;INF209KB1Y56;;10.74;;;07-Jun-2021</t>
  </si>
  <si>
    <t>148918;Aditya Birla Sun Life Multi-Cap Fund-Regular Growth;INF209KB1Y23;;10.72;;;07-Jun-2021</t>
  </si>
  <si>
    <t>148919;Aditya Birla Sun Life Multi-Cap Fund-Regular-IDCW Payout;INF209KB1Y31;;10.73;;;07-Jun-2021</t>
  </si>
  <si>
    <t>119354;Baroda BNP Paribas MULTI CAP FUND - Direct Plan - Growth Option;INF955L01AG0;;154.09;;;07-Jun-2021</t>
  </si>
  <si>
    <t>119353;Baroda BNP Paribas MULTI CAP FUND - Direct Plan - IDCW Option;INF955L01AE5;;37.70;;;07-Jun-2021</t>
  </si>
  <si>
    <t>102020;Baroda BNP Paribas MULTI CAP FUND - Regular Plan - Growth Option;INF955L01674;;143.13;;;07-Jun-2021</t>
  </si>
  <si>
    <t>102021;Baroda BNP Paribas MULTI CAP FUND - Regular Plan - IDCW Option;INF955L01658;INF955L01666;36.80;;;07-Jun-2021</t>
  </si>
  <si>
    <t>119988;BNP Paribas MULTI CAP Fund - Direct Plan - Growth Option;INF251K01HK3;;75.161;;;07-Jun-2021</t>
  </si>
  <si>
    <t>119987;BNP Paribas MULTI CAP Fund - Direct Plan - Income Distribution cum Capital Withdrawal Option;INF251K01HI7;INF251K01HJ5;21.185;;;07-Jun-2021</t>
  </si>
  <si>
    <t>113460;BNP PARIBAS MULTI CAP Fund-Growth Option;INF251K01951;;66.560;;;07-Jun-2021</t>
  </si>
  <si>
    <t>113461;BNP PARIBAS MULTI CAP Fund-Income Distribution cum Capital Withdrawal Option;INF251K01977;INF251K01969;17.852;;;07-Jun-2021</t>
  </si>
  <si>
    <t>120599;ICICI Prudential Multicap Fund - Direct Plan -  Growth;INF109K014O9;;431.10;;;07-Jun-2021</t>
  </si>
  <si>
    <t>120598;ICICI Prudential Multicap Fund - Direct Plan -  IDCW;INF109K012O3;INF109K013O1;37.78;;;07-Jun-2021</t>
  </si>
  <si>
    <t>101228;ICICI Prudential Multicap Fund - Growth;INF109K01613;;400.10;;;07-Jun-2021</t>
  </si>
  <si>
    <t>101706;ICICI Prudential Multicap Fund - IDCW;INF109K01FK7;INF109K01621;25.25;;;07-Jun-2021</t>
  </si>
  <si>
    <t>120413;Invesco India Multicap Fund - Direct Plan - Growth Option;INF205K01MS2;;79.51;;;07-Jun-2021</t>
  </si>
  <si>
    <t>120412;Invesco India Multicap Fund - Direct Plan - IDCW (Payout / Reinvestment);INF205K01MQ6;INF205K01MR4;71.97;;;07-Jun-2021</t>
  </si>
  <si>
    <t>107353;Invesco India Multicap Fund - Growth Option;INF205K01DN2;;70.5;;;07-Jun-2021</t>
  </si>
  <si>
    <t>107352;Invesco India Multicap Fund - IDCW (Payout / Reinvestment);INF205K01DO0;INF205K01DP7;63.92;;;07-Jun-2021</t>
  </si>
  <si>
    <t>147183;ITI Multi Cap Fund - Direct Plan - Growth Option;INF00XX01168;;14.8744;;;07-Jun-2021</t>
  </si>
  <si>
    <t>147186;ITI Multi Cap Fund - Direct Plan - IDCW Option;INF00XX01176;INF00XX01184;14.2308;;;07-Jun-2021</t>
  </si>
  <si>
    <t>147184;ITI Multi Cap Fund - Regular Plan - Growth Option;INF00XX01135;;14.2314;;;07-Jun-2021</t>
  </si>
  <si>
    <t>147185;ITI Multi Cap Fund - Regular Plan - IDCW Option;INF00XX01143;INF00XX01150;13.5941;;;07-Jun-2021</t>
  </si>
  <si>
    <t>119291;L&amp;T Flexicap Fund-Direct Plan-Growth;INF917K01FC0;;116.794;;;07-Jun-2021</t>
  </si>
  <si>
    <t>119290;L&amp;T Flexicap Fund-Direct Plan-IDCW;INF917K01FB2;INF917K01FA4;39.809;;;07-Jun-2021</t>
  </si>
  <si>
    <t>118043;L&amp;T Flexicap Fund-Regular Plan-Growth;INF677K01031;;110.199;;;07-Jun-2021</t>
  </si>
  <si>
    <t>118044;L&amp;T Flexicap Fund-Regular Plan-IDCW;INF677K01049;INF677K01056;34.437;;;07-Jun-2021</t>
  </si>
  <si>
    <t>141223;Mahindra Manulife Multi Cap Fund - Direct Plan - IDCW;INF174V01366;INF174V01358;18.1864;;;07-Jun-2021</t>
  </si>
  <si>
    <t>141226;Mahindra Manulife Multi Cap Fund - Direct Plan -Growth;INF174V01341;;19.2041;;;07-Jun-2021</t>
  </si>
  <si>
    <t>141224;Mahindra Manulife Multi Cap Fund - Regular Plan - Growth;INF174V01317;;17.6950;;;07-Jun-2021</t>
  </si>
  <si>
    <t>141225;Mahindra Manulife Multi Cap Fund - Regular Plan - IDCW;INF174V01333;INF174V01325;16.6822;;;07-Jun-2021</t>
  </si>
  <si>
    <t>118652;NIPPON INDIA MULTI CAP FUND - DIRECT Plan - IDCW Option;INF204K01XD4;INF204K01XE2;46.5167;;;07-Jun-2021</t>
  </si>
  <si>
    <t>118651;Nippon India Multi Cap Fund - Direct Plan Growth Plan - Bonus Option;INF204K01D55;;131.3020;;;07-Jun-2021</t>
  </si>
  <si>
    <t>118650;Nippon India Multi Cap Fund - Direct Plan Growth Plan - Growth Option;INF204K01XF9;;131.3020;;;07-Jun-2021</t>
  </si>
  <si>
    <t>101163;NIPPON INDIA MULTI CAP FUND - IDCW Option;INF204K01455;INF204K01463;35.3884;;;07-Jun-2021</t>
  </si>
  <si>
    <t>101162;Nippon India Multi Cap Fund-Growth Plan-Bonus Option;INF204K01471;;123.4204;;;07-Jun-2021</t>
  </si>
  <si>
    <t>101161;Nippon India Multi Cap Fund-Growth Plan-Growth Option;INF204K01489;;123.4204;;;07-Jun-2021</t>
  </si>
  <si>
    <t>119451;Principal Multi Cap Growth Fund - Direct Plan -Half Yearly Income Distribution CUM Capital Withdrawal Option;INF173K01FN7;INF173K01FO5;60.27;;;07-Jun-2021</t>
  </si>
  <si>
    <t>100966;Principal Multi Cap Growth Fund- Half Yearly Income Distribution CUM Capital Withdrawal Option;INF173K01957;INF173K01965;46.71;;;07-Jun-2021</t>
  </si>
  <si>
    <t>119452;Principal Multi Cap Growth Fund-Direct Plan - Growth Option;INF173K01FQ0;;210.62;;;07-Jun-2021</t>
  </si>
  <si>
    <t>100967;Principal Multi Cap Growth Fund-Growth Option;INF173K01940;;197.70;;;07-Jun-2021</t>
  </si>
  <si>
    <t>100631;quant Active Fund-GROWTH OPTION - Regular Plan;INF966L01234;;361.4721;;;07-Jun-2021</t>
  </si>
  <si>
    <t>120823;quant Active Fund-GROWTH OPTION-Direct Plan;INF966L01614;;373.369;;;07-Jun-2021</t>
  </si>
  <si>
    <t>120822;quant Active Fund-IDCW Option - Direct Plan;INF966L01598;INF966L01606;43.2369;;;07-Jun-2021</t>
  </si>
  <si>
    <t>100630;quant Active Fund-IDCW Option - Regular Plan;INF966L01218;INF966L01226;41.387;;;07-Jun-2021</t>
  </si>
  <si>
    <t>147587;Sundaram Equity Fund Direct Plan - Growth;INF903JA1IK5;;14.9804;;;07-Jun-2021</t>
  </si>
  <si>
    <t>147588;Sundaram Equity Fund Direct Plan - Payout of Income Distribution cum Capital Withdrawal (IDCW);INF903JA1IL3;;14.9657;;;07-Jun-2021</t>
  </si>
  <si>
    <t>147589;Sundaram Equity Fund Direct Plan - Reinvestment of Income Distribution cum Capital Withdrawal (IDCW);INF903JA1IM1;;14.9657;;;07-Jun-2021</t>
  </si>
  <si>
    <t>147584;Sundaram Equity Fund Regular Plan - Growth;INF903JA1IH1;;14.4878;;;07-Jun-2021</t>
  </si>
  <si>
    <t>147586;Sundaram Equity Fund Regular Plan - Payout of Income Distribution cum Capital Withdrawal (IDCW);INF903JA1II9;;14.4884;;;07-Jun-2021</t>
  </si>
  <si>
    <t>147585;Sundaram Equity Fund Regular Plan - Reinvestment of Income Distribution cum Capital Withdrawal (IDCW);INF903JA1IJ7;;14.4884;;;07-Jun-2021</t>
  </si>
  <si>
    <t>119528;Aditya Birla Sun Life Frontline Equity Fund - Growth - Direct Plan;INF209K01YY7;;325.;;;07-Jun-2021</t>
  </si>
  <si>
    <t>119527;Aditya Birla Sun Life Frontline Equity Fund-DIRECT - IDCW;INF209K01YX9;INF209K01YW1;72.51;;;07-Jun-2021</t>
  </si>
  <si>
    <t>103174;Aditya Birla Sun Life Frontline Equity Fund-Growth;INF209K01BR9;;302.34;;;07-Jun-2021</t>
  </si>
  <si>
    <t>103173;Aditya Birla Sun Life Frontline Equity Fund-Regular - IDCW;INF209K01BO6;INF209K01EC5;31.21;;;07-Jun-2021</t>
  </si>
  <si>
    <t>120465;Axis Bluechip Fund - Direct Plan - Growth;INF846K01DP8;;45.63;;;07-Jun-2021</t>
  </si>
  <si>
    <t>120466;Axis Bluechip Fund - Direct Plan - IDCW;INF846K01DN3;INF846K01DO1;21.28;;;07-Jun-2021</t>
  </si>
  <si>
    <t>112277;Axis Bluechip Fund - Regular Plan - Growth;INF846K01164;;41.32;;;07-Jun-2021</t>
  </si>
  <si>
    <t>112278;Axis Bluechip Fund - Regular Plan - IDCW;INF846K01172;INF846K01180;18.16;;;07-Jun-2021</t>
  </si>
  <si>
    <t>108799;BANDHAN Large Cap Fund - Regular Plan - Growth;INF194K01516;;44.14;;;07-Jun-2021</t>
  </si>
  <si>
    <t>108800;BANDHAN Large Cap Fund - Regular Plan - IDCW;INF194K01490;INF194K01508;17.57;;;07-Jun-2021</t>
  </si>
  <si>
    <t>118479;BANDHAN Large Cap Fund-Direct Plan-Growth;INF194K01Z44;;48.23;;;07-Jun-2021</t>
  </si>
  <si>
    <t>118478;BANDHAN Large Cap Fund-Direct Plan-IDCW;INF194K01Z51;INF194K01Z69;21.92;;;07-Jun-2021</t>
  </si>
  <si>
    <t>112943;Baroda Large cap Fund - Plan A - Growth Option;INF955L01633;;19.86;;;07-Jun-2021</t>
  </si>
  <si>
    <t>112944;Baroda Large cap Fund - Plan A - IDCW Option;INF955L01617;INF955L01625;14.61;;;07-Jun-2021</t>
  </si>
  <si>
    <t>119367;Baroda Large cap Fund - Plan B (Direct) - Growth Option;INF955L01AJ4;;21.08;;;07-Jun-2021</t>
  </si>
  <si>
    <t>119366;Baroda Large cap Fund - Plan B (Direct) - IDCW Option;INF955L01AH8;;15.73;;;07-Jun-2021</t>
  </si>
  <si>
    <t>119893;BNP Paribas LARGE CAP Fund - Direct Plan - Growth Option;INF251K01HN7;;138.29;;;07-Jun-2021</t>
  </si>
  <si>
    <t>119894;BNP Paribas LARGE CAP Fund - Direct Plan - Income Distribution cum Capital Withdrawal Option;INF251K01HL1;INF251K01HM9;21.35;;;07-Jun-2021</t>
  </si>
  <si>
    <t>113544;BNP PARIBAS LARGE CAP Fund-Growth Option;INF251K01894;;125.94;;;07-Jun-2021</t>
  </si>
  <si>
    <t>113545;BNP PARIBAS LARGE CAP Fund-Income Distribution cum Capital Withdrawal Option;INF251K01910;INF251K01902;18.66;;;07-Jun-2021</t>
  </si>
  <si>
    <t>118269;CANARA ROBECO BLUE CHIP EQUITY FUND - DIRECT PLAN - GROWTH OPTION;INF760K01FR2;;41.1000;;;07-Jun-2021</t>
  </si>
  <si>
    <t>118270;CANARA ROBECO BLUE CHIP EQUITY FUND - DIRECT PLAN - IDCW (Payout/Reinvestment);INF760K01FP6;INF760K01FQ4;34.7500;;;07-Jun-2021</t>
  </si>
  <si>
    <t>113221;CANARA ROBECO BLUE CHIP EQUITY FUND - REGULAR PLAN - GROWTH OPTION;INF760K01AR3;;37.5500;;;07-Jun-2021</t>
  </si>
  <si>
    <t>113222;CANARA ROBECO BLUE CHIP EQUITY FUND - REGULAR PLAN - IDCW (Payout/Reinvestment);INF760K01AS1;INF760K01AT9;21.2300;;;07-Jun-2021</t>
  </si>
  <si>
    <t>119250;DSP Top 100 Equity Fund - Direct Plan - Growth;INF740K01PR3;;286.223;;;07-Jun-2021</t>
  </si>
  <si>
    <t>119249;DSP Top 100 Equity Fund - Direct Plan - IDCW;INF740K01PS1;INF740K01PT9;23.945;;;07-Jun-2021</t>
  </si>
  <si>
    <t>101635;DSP Top 100 Equity Fund - Regular Plan - Growth;INF740K01243;;270.713;;;07-Jun-2021</t>
  </si>
  <si>
    <t>101636;DSP Top 100 Equity Fund - Regular Plan - IDCW;INF740K01227;INF740K01235;21.462;;;07-Jun-2021</t>
  </si>
  <si>
    <t>118616;Edelweiss Large Cap Fund - Direct Plan - IDCW Option;INF754K01BT0;INF754K01BU8;27.55;;;07-Jun-2021</t>
  </si>
  <si>
    <t>118617;Edelweiss Large Cap Fund - Direct Plan-Growth option;INF754K01BW4;;52.85;;;07-Jun-2021</t>
  </si>
  <si>
    <t>111938;Edelweiss Large Cap Fund - Plan B - IDCW Option;INF754K01053;INF754K01061;49.86;;;07-Jun-2021</t>
  </si>
  <si>
    <t>111939;Edelweiss Large Cap Fund - Plan C - IDCW Option;INF754K01095;INF754K01103;39.75;;;07-Jun-2021</t>
  </si>
  <si>
    <t>111940;Edelweiss Large Cap Fund - Regular Plan - Growth Option;INF754K01046;;49.02;;;07-Jun-2021</t>
  </si>
  <si>
    <t>111936;Edelweiss Large Cap Fund - Regular Plan - IDCW Option;INF754K01012;INF754K01020;22.37;;;07-Jun-2021</t>
  </si>
  <si>
    <t>111935;Edelweiss Large Cap Fund -Plan B - Growth option;INF754K01087;;49.28;;;07-Jun-2021</t>
  </si>
  <si>
    <t>111937;Edelweiss Large Cap Fund -Plan C - Growth option;INF754K01129;;48.63;;;07-Jun-2021</t>
  </si>
  <si>
    <t>118462;Franklin India BLUECHIP FUND - Direct - IDCW ;INF090I01FO5;INF090I01FP2;49.2038;;;07-Jun-2021</t>
  </si>
  <si>
    <t>100470;Franklin India BLUECHIP FUND - IDCW ;INF090I01155;INF090I01163;44.3136;;;07-Jun-2021</t>
  </si>
  <si>
    <t>118531;Franklin India Bluechip Fund- Direct - Growth;INF090I01FN7;;704.3647;;;07-Jun-2021</t>
  </si>
  <si>
    <t>100471;Franklin India Bluechip Fund-Growth;INF090I01171;;657.5129;;;07-Jun-2021</t>
  </si>
  <si>
    <t>119133;Groww Largecap Fund (formerly known as Indiabulls Blue Chip Fund) - Direct Plan - Growth Option;INF666M01600;;29.87;;;07-Jun-2021</t>
  </si>
  <si>
    <t>116547;Groww Largecap Fund (formerly known as Indiabulls Blue Chip Fund) - Regular Plan- Growth Option;INF666M01162;;26.33;;;07-Jun-2021</t>
  </si>
  <si>
    <t>119134;Groww Largecap Fund (formerly known as Indiabulls Bluechip Fund)- Direct Plan- - Income Distribution cum capital withdrawal Option (Payout &amp; Reinvestment);INF666M01626;INF666M01618;17.32;;;07-Jun-2021</t>
  </si>
  <si>
    <t>140814;Groww Largecap Fund (formerly known as Indiabulls Bluechip Fund)- Direct Plan- Half Yearly -Income Distribution cum capital withdrawal Option (Payout &amp; Reinvestment);INF666M01CQ6;INF666M01CR4;16.8;;;07-Jun-2021</t>
  </si>
  <si>
    <t>140809;Groww Largecap Fund (formerly known as Indiabulls Bluechip Fund)- Direct Plan- Monthly - Income Distribution cum capital withdrawal Option (Payout &amp; Reinvestment);INF666M01CM5;INF666M01CN3;13.36;;;07-Jun-2021</t>
  </si>
  <si>
    <t>140811;Groww Largecap Fund (formerly known as Indiabulls Bluechip Fund)- Direct Plan- Quarterly - Income Distribution cum capital withdrawal Option (Payout &amp; Reinvestment);INF666M01CO1;INF666M01CP8;16.79;;;07-Jun-2021</t>
  </si>
  <si>
    <t>116548;Groww Largecap Fund (formerly known as Indiabulls Bluechip Fund)- Regular Plan- - Income Distribution cum capital withdrawal Option (Payout &amp; Reinvestment);INF666M01188;INF666M01170;14.83;;;07-Jun-2021</t>
  </si>
  <si>
    <t>140813;Groww Largecap Fund (formerly known as Indiabulls Bluechip Fund)- Regular Plan- Half Yearly - Income Distribution cum capital withdrawal Option (Payout &amp; Reinvestment);INF666M01CW4;INF666M01CX2;15.8;;;07-Jun-2021</t>
  </si>
  <si>
    <t>140810;Groww Largecap Fund (formerly known as Indiabulls Bluechip Fund)- Regular Plan- Monthly - Income Distribution cum capital withdrawal Option (Payout &amp; Reinvestment);INF666M01CS2;INF666M01CT0;15.16;;;07-Jun-2021</t>
  </si>
  <si>
    <t>140812;Groww Largecap Fund (formerly known as Indiabulls Bluechip Fund)- Regular Plan- Quarterly - Income Distribution cum capital withdrawal Option (Payout &amp; Reinvestment);INF666M01CU8;INF666M01CV6;15.72;;;07-Jun-2021</t>
  </si>
  <si>
    <t>119018;HDFC Top 100 Fund - Growth Option - Direct Plan;INF179K01YV8;;666.137;;;07-Jun-2021</t>
  </si>
  <si>
    <t>102000;HDFC Top 100 Fund - Growth Option - Regular Plan;INF179K01BE2;;631.134;;;07-Jun-2021</t>
  </si>
  <si>
    <t>119017;HDFC Top 100 Fund - IDCW Option - Direct Plan;INF179K01YT2;INF179K01YU0;52.555;;;07-Jun-2021</t>
  </si>
  <si>
    <t>102001;HDFC Top 100 Fund - IDCW Option - Regular Plan;INF179K01BC6;INF179K01BD4;47.999;;;07-Jun-2021</t>
  </si>
  <si>
    <t>120030;HSBC Large Cap Fund - Direct Growth;INF336L01CM7;;308.4595;;;07-Jun-2021</t>
  </si>
  <si>
    <t>120029;HSBC Large Cap Fund - Direct IDCW;INF336L01CK1;INF336L01CL9;36.6137;;;07-Jun-2021</t>
  </si>
  <si>
    <t>101594;HSBC Large Cap Fund - Regular Growth;INF336L01016;;288.6413;;;07-Jun-2021</t>
  </si>
  <si>
    <t>101593;HSBC Large Cap Fund - Regular IDCW;INF336L01024;INF336L01032;36.6874;;;07-Jun-2021</t>
  </si>
  <si>
    <t>120586;ICICI Prudential Bluechip Fund - Direct Plan - Growth;INF109K016L0;;61.94;;;07-Jun-2021</t>
  </si>
  <si>
    <t>120585;ICICI Prudential Bluechip Fund - Direct Plan - IDCW;INF109K014L5;INF109K015L2;39.72;;;07-Jun-2021</t>
  </si>
  <si>
    <t>108466;ICICI Prudential Bluechip Fund - Growth;INF109K01BL4;;57.80;;;07-Jun-2021</t>
  </si>
  <si>
    <t>108465;ICICI Prudential Bluechip Fund - IDCW;INF109K01EP9;INF109K01BM2;24.09;;;07-Jun-2021</t>
  </si>
  <si>
    <t>117311;IDBI India Top 100 Equity Fund Growth;INF397L01869;;34.71;;;07-Jun-2021</t>
  </si>
  <si>
    <t>118344;IDBI India Top 100 Equity Fund Growth Direct;INF397L01BV2;;38.04;;;07-Jun-2021</t>
  </si>
  <si>
    <t>117310;IDBI India Top 100 Equity Fund IDCW;INF397L01836;INF397L01844;20.59;;;07-Jun-2021</t>
  </si>
  <si>
    <t>118448;IDBI India Top 100 Equity Fund IDCW Direct;INF397L01BW0;INF397L01BX8;23.20;;;07-Jun-2021</t>
  </si>
  <si>
    <t>120392;Invesco India Largecap Fund - Direct Plan - Growth;INF205K01LB0;;43.91;;;07-Jun-2021</t>
  </si>
  <si>
    <t>120393;Invesco India Largecap Fund - Direct Plan - IDCW (Payout / Reinvestment);INF205K01KZ1;INF205K01LA2;25.6;;;07-Jun-2021</t>
  </si>
  <si>
    <t>112098;Invesco India Largecap Fund - Growth;INF205K01304;;38.79;;;07-Jun-2021</t>
  </si>
  <si>
    <t>112099;Invesco India Largecap Fund - IDCW (Payout / Reinvestment);INF205K01320;INF205K01312;22.42;;;07-Jun-2021</t>
  </si>
  <si>
    <t>148353;ITI Large Cap Fund - Direct Plan - Growth Option;INF00XX01804;;11.5432;;;07-Jun-2021</t>
  </si>
  <si>
    <t>148352;ITI Large Cap Fund - Direct Plan - IDCW Option;INF00XX01812;INF00XX01820;11.5432;;;07-Jun-2021</t>
  </si>
  <si>
    <t>148351;ITI Large Cap Fund - Regular Plan - Growth Option;INF00XX01770;;11.4168;;;07-Jun-2021</t>
  </si>
  <si>
    <t>148354;ITI Large Cap Fund - Regular Plan - IDCW Option;INF00XX01788;INF00XX01796;11.4168;;;07-Jun-2021</t>
  </si>
  <si>
    <t>134958;JM Large Cap Fund (Direct) - Annual IDCW;INF192K01JU4;INF192K01JV2;39.6698;;;07-Jun-2021</t>
  </si>
  <si>
    <t>120490;JM Large Cap Fund (Direct) - Growth Option;INF192K01BZ0;;96.3035;;;07-Jun-2021</t>
  </si>
  <si>
    <t>134957;JM Large Cap Fund (Direct) - Half Yearly IDCW ;INF192K01JR0;INF192K01JZ3;39.3929;;;07-Jun-2021</t>
  </si>
  <si>
    <t>120489;JM Large Cap Fund (Direct) - IDCW;INF192K01BX5;INF192K01BY3;38.6653;;;07-Jun-2021</t>
  </si>
  <si>
    <t>134956;JM Large Cap Fund (Direct) - Monthly IDCW ;INF192K01JJ7;INF192K01JK5;39.3105;;;07-Jun-2021</t>
  </si>
  <si>
    <t>134960;JM Large Cap Fund (Direct) - Quarterly IDCW;INF192K01JN9;INF192K01JO7;39.6767;;;07-Jun-2021</t>
  </si>
  <si>
    <t>134961;JM Large Cap Fund (Regular) - Annual IDCW;INF192K01JS8;INF192K01JT6;17.5644;;;07-Jun-2021</t>
  </si>
  <si>
    <t>100219;JM Large Cap Fund (Regular) - Growth Option;INF192K01601;;87.9864;;;07-Jun-2021</t>
  </si>
  <si>
    <t>134955;JM Large Cap Fund (Regular) - Half Yearly IDCW;INF192K01JP4;INF192K01JQ2;14.4241;;;07-Jun-2021</t>
  </si>
  <si>
    <t>100218;JM Large Cap Fund (Regular) - IDCW ;INF192K01585;INF192K01593;17.0807;;;07-Jun-2021</t>
  </si>
  <si>
    <t>134959;JM Large Cap Fund (Regular) - Monthly IDCW;INF192K01JH1;INF192K01JI9;13.6716;;;07-Jun-2021</t>
  </si>
  <si>
    <t>134954;JM Large Cap Fund (Regular) - Quarterly IDCW;INF192K01JL3;INF192K01JM1;19.8568;;;07-Jun-2021</t>
  </si>
  <si>
    <t>114458;Kotak Bluechip Fund - Growth;INF174K01153;;337.187;;;07-Jun-2021</t>
  </si>
  <si>
    <t>120152;Kotak Bluechip Fund - Growth - Direct;INF174K01KW6;;368.997;;;07-Jun-2021</t>
  </si>
  <si>
    <t>120153;Kotak Bluechip Fund - Payout of Income Distribution cum capital withdrawal option - Direct;INF174K01KY2;INF174K01KX4;48.801;;;07-Jun-2021</t>
  </si>
  <si>
    <t>114457;Kotak Bluechip Fund - Payout of Income Distribution cumcapital withdrawal option;INF174K01179;INF174K01161;43.526;;;07-Jun-2021</t>
  </si>
  <si>
    <t>119308;L&amp;T India Large Cap Fund - Direct Plan - Growth;INF917K01FQ0;;39.219;;;07-Jun-2021</t>
  </si>
  <si>
    <t>119314;L&amp;T India Large Cap Fund - Direct Plan- IDCW;INF917K01FP2;INF917K01FO5;21.778;;;07-Jun-2021</t>
  </si>
  <si>
    <t>118069;L&amp;T India Large Cap Fund - Regular Plan - Growth;INF677K01155;;36.796;;;07-Jun-2021</t>
  </si>
  <si>
    <t>118070;L&amp;T India Large Cap Fund - Regular Plan - IDCW;INF677K01163;INF677K01171;19.842;;;07-Jun-2021</t>
  </si>
  <si>
    <t>120267;LIC MF Large Cap Fund-Direct Plan-Growth;INF767K01EJ7;;39.1597;;;07-Jun-2021</t>
  </si>
  <si>
    <t>120268;LIC MF Large Cap Fund-Direct Plan-IDCW;INF767K01EI9;INF767K01EK5;25.8226;;;07-Jun-2021</t>
  </si>
  <si>
    <t>106871;LIC MF Large Cap Fund-Regular Plan-Growth;INF767K01105;;36.1535;;;07-Jun-2021</t>
  </si>
  <si>
    <t>100332;LIC MF Large Cap Fund-Regular Plan-IDCW;INF767K01097;INF767K01089;21.8346;;;07-Jun-2021</t>
  </si>
  <si>
    <t>146550;Mahindra Manulife Large Cap Fund - Direct Plan - IDCW;INF174V01747;INF174V01739;14.8448;;;07-Jun-2021</t>
  </si>
  <si>
    <t>146549;Mahindra Manulife Large Cap Fund - Direct Plan -Growth;INF174V01721;;14.8448;;;07-Jun-2021</t>
  </si>
  <si>
    <t>146551;Mahindra Manulife Large Cap Fund - Regular Plan - Growth;INF174V01697;;14.2270;;;07-Jun-2021</t>
  </si>
  <si>
    <t>146548;Mahindra Manulife Large Cap Fund - Regular Plan - IDCW;INF174V01713;INF174V01705;14.2269;;;07-Jun-2021</t>
  </si>
  <si>
    <t>118825;Mirae Asset Large Cap Fund - Direct Plan - Growth;INF769K01AX2;;75.935;;;07-Jun-2021</t>
  </si>
  <si>
    <t>107578;Mirae Asset Large Cap Fund - Growth Plan;INF769K01010;;70.223;;;07-Jun-2021</t>
  </si>
  <si>
    <t>118826;Mirae Asset Large Cap Fund Direct IDCW;INF769K01AY0;INF769K01AZ7;46.769;;;07-Jun-2021</t>
  </si>
  <si>
    <t>107579;Mirae Asset Large Cap Fund Regular IDCW;INF769K01036;INF769K01028;21.198;;;07-Jun-2021</t>
  </si>
  <si>
    <t>135660;Navi Large Cap Equity Fund - Annual IDCW Payout;INF959L01CB9;INF959L01CC7;21.1652;;;07-Jun-2021</t>
  </si>
  <si>
    <t>135659;Navi Large Cap Equity Fund - Direct Plan Annual IDCW;INF959L01BV9;INF959L01BW7;24.1867;;;07-Jun-2021</t>
  </si>
  <si>
    <t>135658;Navi Large Cap Equity Fund - Direct Plan Half Yearly IDCW;INF959L01BT3;INF959L01BU1;23.5137;;;07-Jun-2021</t>
  </si>
  <si>
    <t>119149;Navi Large Cap Equity Fund - Direct Plan Normal IDCW Payout;INF959L01601;INF959L01619;21.2938;;;07-Jun-2021</t>
  </si>
  <si>
    <t>135656;Navi Large Cap Equity Fund - Direct Plan Quarterly IDCW;INF959L01BK2;INF959L01BO4;22.2431;;;07-Jun-2021</t>
  </si>
  <si>
    <t>115790;Navi Large Cap Equity Fund - Growth Option;INF959L01080;;30.7348;;;07-Jun-2021</t>
  </si>
  <si>
    <t>135657;Navi Large Cap Equity Fund - Half Yearly IDCW Payout;INF959L01BZ0;INF959L01CA1;19.7791;;;07-Jun-2021</t>
  </si>
  <si>
    <t>115788;Navi Large Cap Equity Fund - Normal IDCW Payout;INF959L01064;INF959L01072;19.3615;;;07-Jun-2021</t>
  </si>
  <si>
    <t>135661;Navi Large Cap Equity Fund - Quarterly IDCW;INF959L01BX5;INF959L01BY3;21.4712;;;07-Jun-2021</t>
  </si>
  <si>
    <t>119148;Navi Large Cap Equity Fund-Direct Plan-Growth Option;INF959L01593;;34.6081;;;07-Jun-2021</t>
  </si>
  <si>
    <t>106235;Nippon India Large Cap  Fund- Growth Plan -Growth Option;INF204K01562;;44.1076;;;07-Jun-2021</t>
  </si>
  <si>
    <t>118634;NIPPON INDIA LARGE CAP FUND - DIRECT Plan - IDCW Option;INF204K01XG7;INF204K01XH5;25.3334;;;07-Jun-2021</t>
  </si>
  <si>
    <t>118633;Nippon India Large Cap Fund - Direct Plan Growth Plan - Bonus Option;INF204K01D30;;47.5131;;;07-Jun-2021</t>
  </si>
  <si>
    <t>118632;Nippon India Large Cap Fund - Direct Plan Growth Plan - Growth Option;INF204K01XI3;;47.5131;;;07-Jun-2021</t>
  </si>
  <si>
    <t>106236;NIPPON INDIA LARGE CAP FUND - IDCW Option;INF204K01539;INF204K01547;18.7079;;;07-Jun-2021</t>
  </si>
  <si>
    <t>106240;Nippon India Large Cap Fund- Growth Plan Bonus Option;INF204K01554;;44.1076;;;07-Jun-2021</t>
  </si>
  <si>
    <t>138313;PGIM India Large Cap Fund - Direct Plan - Dividend;INF663L01GS2;INF663L01GT0;26.22;;;07-Jun-2021</t>
  </si>
  <si>
    <t>138312;PGIM India Large Cap Fund - Direct Plan - Growth;INF663L01GR4;;256.89;;;07-Jun-2021</t>
  </si>
  <si>
    <t>138307;PGIM India Large Cap Fund - Dividend;INF663L01GU8;INF663L01GV6;19.39;;;07-Jun-2021</t>
  </si>
  <si>
    <t>138308;PGIM India Large Cap Fund - Growth;INF663L01GW4;;230.4;;;07-Jun-2021</t>
  </si>
  <si>
    <t>148524;Principal Large Cap Fund - Direct Growth;INF173K01PA3;;13.24;;;07-Jun-2021</t>
  </si>
  <si>
    <t>148525;Principal Large Cap Fund - Direct Income Distribution CUM Capital Withdrawal Option;INF173K01PB1;INF173K01PD7;13.24;;;07-Jun-2021</t>
  </si>
  <si>
    <t>148491;Principal Large Cap Fund - Regular Growth;INF173K01OW0;;13.07;;;07-Jun-2021</t>
  </si>
  <si>
    <t>148522;Principal Large Cap Fund - Regular Income Distribution CUM Capital Withdrawal Option;INF173K01OX8;INF173K01OY6;13.07;;;07-Jun-2021</t>
  </si>
  <si>
    <t>119585;SBI Blue Chip Fund - Direct Plan - Income Distribution cum Capital Withdrawal Option (IDCW);INF200K01QV8;INF200K01QW6;38.4545;;;07-Jun-2021</t>
  </si>
  <si>
    <t>103616;SBI Blue Chip Fund - Regular Plan - Income Distribution cum Capital Withdrawal Option (IDCW);INF200K01164;INF200K01172;31.3322;;;07-Jun-2021</t>
  </si>
  <si>
    <t>119598;SBI BLUE CHIP FUND-DIRECT PLAN -GROWTH;INF200K01QX4;;59.2532;;;07-Jun-2021</t>
  </si>
  <si>
    <t>103504;SBI BLUE CHIP FUND-REGULAR PLAN GROWTH;INF200K01180;;55.0758;;;07-Jun-2021</t>
  </si>
  <si>
    <t>148509;Sundaram Large Cap Fund (Formerly Known as Sundaram Blue Chip  Fund)  Direct Plan - Reinvestment of Income Distribution cum Capital Withdrawal (IDCW);INF903JA1JE6;;13.4043;;;07-Jun-2021</t>
  </si>
  <si>
    <t>148505;Sundaram Large Cap Fund (Formerly Known as Sundaram Blue Chip Fund)  Regular Plan - Payout of Income Distribution cum Capital Withdrawal (IDCW);INF903JA1JA4;;13.2314;;;07-Jun-2021</t>
  </si>
  <si>
    <t>148508;Sundaram Large Cap Fund (Formerly Known as Sundaram Blue Chip Fund) Direct Plan - Payout of Income Distribution cum Capital Withdrawal (IDCW);INF903JA1JD8;;13.4043;;;07-Jun-2021</t>
  </si>
  <si>
    <t>148506;Sundaram Large Cap Fund (Formerly Known as Sundaram Blue Chip Fund) Regular Plan - Reinvestment of Income Distribution cum Capital Withdrawal (IDCW);INF903JA1JB2;;13.2314;;;07-Jun-2021</t>
  </si>
  <si>
    <t>148507;Sundaram Large Cap Fund (Formerly Known as Sundaram Blue Chip Fund)Direct Plan - Growth;INF903JA1JC0;;13.4058;;;07-Jun-2021</t>
  </si>
  <si>
    <t>148504;Sundaram Large Cap Fund(Formerly Known as Sundaram Blue Chip Fund) Regular Plan - Growth;INF903JA1IZ3;;13.2317;;;07-Jun-2021</t>
  </si>
  <si>
    <t>119160;Tata Large Cap Fund -Direct Plan Growth Option;INF277K01QZ7;;325.4906;;;07-Jun-2021</t>
  </si>
  <si>
    <t>100475;Tata Large Cap Fund -Regular Plan - Growth Option;INF277K01931;;295.4274;;;07-Jun-2021</t>
  </si>
  <si>
    <t>119159;Tata Large Cap Fund- Direct Plan - Payout of IDCW Option;INF277K01QX2;INF277K01QY0;73.9439;;;07-Jun-2021</t>
  </si>
  <si>
    <t>102036;Tata Large Cap Fund- Regular Plan - Payout of IDCW Option;INF277K01EG3;INF277K01923;64.4390;;;07-Jun-2021</t>
  </si>
  <si>
    <t>118870;Taurus Large Cap Fund - Direct Plan - Growth;INF044D01BX3;;100.62;;;07-Jun-2021</t>
  </si>
  <si>
    <t>118871;Taurus Large Cap Fund - Direct Plan - Payout of Income Distribution cum Capital Withdrawal option;INF044D01BY1;INF044D01BZ8;44.32;;;07-Jun-2021</t>
  </si>
  <si>
    <t>101209;Taurus Large Cap Fund - Regular Plan - Growth;INF044D01773;;95.52;;;07-Jun-2021</t>
  </si>
  <si>
    <t>108403;Taurus Large Cap Fund - Regular Plan - Payout of Income Distribution cum Capital Withdrawal option;INF044D01740;INF044D01757;41.85;;;07-Jun-2021</t>
  </si>
  <si>
    <t>141248;Union Largecap Fund - Direct Plan - Growth Option;INF582M01CU7;;15.11;;;07-Jun-2021</t>
  </si>
  <si>
    <t>141249;Union Largecap Fund - Direct Plan - IDCW Option;INF582M01CV5;INF582M01CW3;15.11;;;07-Jun-2021</t>
  </si>
  <si>
    <t>141247;Union Largecap Fund - Regular Plan - Growth Option;INF582M01CQ5;;14.68;;;07-Jun-2021</t>
  </si>
  <si>
    <t>141250;Union Largecap Fund - Regular Plan - IDCW Option;INF582M01CR3;INF582M01CS1;14.68;;;07-Jun-2021</t>
  </si>
  <si>
    <t>120656;UTI Large Cap Fund - Direct Plan - Growth Option;INF789F01US8;;182.0898;;;07-Jun-2021</t>
  </si>
  <si>
    <t>120657;UTI Large Cap Fund - Direct Plan - IDCW;INF789F01UQ2;INF789F01UR0;44.7264;;;07-Jun-2021</t>
  </si>
  <si>
    <t>100651;UTI Large Cap Fund - Regular Plan - Growth Option;INF789F01976;;172.2346;;;07-Jun-2021</t>
  </si>
  <si>
    <t>100650;UTI Large Cap Fund - Regular Plan - IDCW;INF189A01038;INF789F01950;40.0717;;;07-Jun-2021</t>
  </si>
  <si>
    <t>119436;Aditya Birla Sun Life Equity Advantage Fund - Growth - Direct Plan;INF209K01VH8;;631.29;;;07-Jun-2021</t>
  </si>
  <si>
    <t>100033;Aditya Birla Sun Life Equity Advantage Fund - Regular Growth;INF209K01165;;587.26;;;07-Jun-2021</t>
  </si>
  <si>
    <t>119433;Aditya Birla Sun Life Equity Advantage Fund -Direct - IDCW;INF209K01VG0;INF209K01VI6;175.58;;;07-Jun-2021</t>
  </si>
  <si>
    <t>100034;Aditya Birla Sun Life Equity Advantage Fund -Regular - IDCW;INF209K01157;INF209K01CE5;118.21;;;07-Jun-2021</t>
  </si>
  <si>
    <t>145110;Axis Growth Opportunities Fund - Direct Plan - Growth;INF846K01J46;;18.39;;;07-Jun-2021</t>
  </si>
  <si>
    <t>145109;Axis Growth Opportunities Fund - Direct Plan - IDCW;INF846K01J53;INF846K01J61;16.80;;;07-Jun-2021</t>
  </si>
  <si>
    <t>145112;Axis Growth Opportunities Fund - Regular Plan - Growth;INF846K01J79;;17.57;;;07-Jun-2021</t>
  </si>
  <si>
    <t>145111;Axis Growth Opportunities Fund - Regular Plan - IDCW;INF846K01J87;INF846K01J95;16.06;;;07-Jun-2021</t>
  </si>
  <si>
    <t>108596;BANDHAN Core Equity Fund - Regular Plan - Growth;INF194K01524;;62.29;;;07-Jun-2021</t>
  </si>
  <si>
    <t>108597;BANDHAN Core Equity Fund - Regular Plan - IDCW;INF194K01532;INF194K01540;18.38;;;07-Jun-2021</t>
  </si>
  <si>
    <t>118419;BANDHAN Core Equity Fund-Direct Plan-Growth;INF194K01V89;;69.17;;;07-Jun-2021</t>
  </si>
  <si>
    <t>118420;BANDHAN Core Equity Fund-Direct Plan-IDCW;INF194K01V97;INF194K01W05;22.99;;;07-Jun-2021</t>
  </si>
  <si>
    <t>110598;BANK OF INDIA Large &amp; Mid Cap  Equity Fund Regular Plan- Quarterly IDCW;INF761K01116;INF761K01124;17.96;;;07-Jun-2021</t>
  </si>
  <si>
    <t>119349;BANK OF INDIA Large &amp; Mid Cap Equity Fund Direct  Plan- Quarterly IDCW;INF761K01678;INF761K01660;15.11;;;07-Jun-2021</t>
  </si>
  <si>
    <t>119300;BANK OF INDIA Large &amp; Mid Cap Equity Fund Direct Plan- Bonus;INF761K01629;;28.06;;;07-Jun-2021</t>
  </si>
  <si>
    <t>119350;BANK OF INDIA Large &amp; Mid Cap Equity Fund Direct Plan-Growth;INF761K01652;;54.27;;;07-Jun-2021</t>
  </si>
  <si>
    <t>119346;BANK OF INDIA Large &amp; Mid Cap Equity Fund Direct Plan-Regular IDCW;INF761K01645;INF761K01637;15.86;;;07-Jun-2021</t>
  </si>
  <si>
    <t>110599;BANK OF INDIA Large &amp; Mid Cap Equity Fund Eco Plan- Growth;INF761K01041;;52.99;;;07-Jun-2021</t>
  </si>
  <si>
    <t>110601;BANK OF INDIA Large &amp; Mid Cap Equity Fund Eco Plan-Bonus;INF761K01017;;52.99;;;07-Jun-2021</t>
  </si>
  <si>
    <t>110604;BANK OF INDIA Large &amp; Mid Cap Equity Fund Eco Plan-Quarterly IDCW;INF761K01058;INF761K01066;14.95;;;07-Jun-2021</t>
  </si>
  <si>
    <t>110608;BANK OF INDIA Large &amp; Mid Cap Equity Fund Eco Plan-Regular IDCW;INF761K01025;INF761K01033;15.31;;;07-Jun-2021</t>
  </si>
  <si>
    <t>110603;BANK OF INDIA Large &amp; Mid Cap Equity Fund Regular Plan- Growth;INF761K01108;;49.33;;;07-Jun-2021</t>
  </si>
  <si>
    <t>110607;BANK OF INDIA Large &amp; Mid Cap Equity Fund Regular Plan- Regular IDCW;INF761K01082;INF761K01090;14.96;;;07-Jun-2021</t>
  </si>
  <si>
    <t>110606;BANK OF INDIA Large &amp; Mid Cap Equity Fund Regular Plan-Bonus;INF761K01074;;49.32;;;07-Jun-2021</t>
  </si>
  <si>
    <t>148474;Baroda BNP Paribas Large and Mid Cap Fund- Direct Plan -Growth Option;INF955L01JU2;;13.91;;;07-Jun-2021</t>
  </si>
  <si>
    <t>148475;Baroda BNP Paribas Large and Mid Cap Fund-Direct Plan-IDCW Option;INF955L01JV0;INF955L01JW8;13.91;;;07-Jun-2021</t>
  </si>
  <si>
    <t>148471;Baroda BNP Paribas Large and Mid Cap Fund-Regular Plan-Growth Option;INF955L01JR8;;13.70;;;07-Jun-2021</t>
  </si>
  <si>
    <t>148472;Baroda BNP Paribas Large and Mid Cap Fund-Regular plan-IDCW Option;INF955L01JS6;INF955L01JT4;13.70;;;07-Jun-2021</t>
  </si>
  <si>
    <t>118278;CANARA ROBECO EMERGING EQUITIES - DIRECT PLAN - GROWTH OPTION;INF760K01EI4;;154.3700;;;07-Jun-2021</t>
  </si>
  <si>
    <t>118277;CANARA ROBECO EMERGING EQUITIES - DIRECT PLAN - IDCW (Payout/Reinvestment);INF760K01EG8;INF760K01EH6;85.5000;;;07-Jun-2021</t>
  </si>
  <si>
    <t>102920;CANARA ROBECO EMERGING EQUITIES - REGULAR PLAN - GROWTH OPTION;INF760K01167;;141.1000;;;07-Jun-2021</t>
  </si>
  <si>
    <t>102921;CANARA ROBECO EMERGING EQUITIES - REGULAR PLAN - IDCW (Payout/Reinvestment);INF760K01175;INF760K01183;58.8200;;;07-Jun-2021</t>
  </si>
  <si>
    <t>119218;DSP Equity Opportunities Fund - Direct Plan - Growth;INF740K01PL6;;352.275;;;07-Jun-2021</t>
  </si>
  <si>
    <t>119219;DSP Equity Opportunities Fund - Direct Plan - IDCW;INF740K01PM4;INF740K01PN2;81.69;;;07-Jun-2021</t>
  </si>
  <si>
    <t>103819;DSP Equity Opportunities Fund-Regular Plan - Growth;INF740K01094;;328.247;;;07-Jun-2021</t>
  </si>
  <si>
    <t>103820;DSP Equity Opportunities Fund-Regular Plan - IDCW;INF740K01078;INF740K01086;29.903;;;07-Jun-2021</t>
  </si>
  <si>
    <t>140175;Edelweiss Large &amp; Mid Cap Fund - Direct Plan - Growth Option;INF843K01AL0;;51.168;;;07-Jun-2021</t>
  </si>
  <si>
    <t>140172;Edelweiss Large &amp; Mid Cap Fund - Regular Plan - Growth Option;INF843K01047;;46.342;;;07-Jun-2021</t>
  </si>
  <si>
    <t>140174;Edelweiss Large and Mid Cap Fund - Direct Plan - IDCW Option;INF843K01AM8;INF843K01AN6;21.624;;;07-Jun-2021</t>
  </si>
  <si>
    <t>140173;Edelweiss Large and Mid Cap Fund - Regular Plan - IDCW Option;INF843K01054;INF843K01062;19.467;;;07-Jun-2021</t>
  </si>
  <si>
    <t>118510;Franklin India Equity Advantage Fund - Direct - Growth;INF090I01IN1;;117.8716;;;07-Jun-2021</t>
  </si>
  <si>
    <t>118509;Franklin India Equity Advantage Fund - Direct - IDCW ;INF090I01IL5;INF090I01IM3;19.4961;;;07-Jun-2021</t>
  </si>
  <si>
    <t>102883;Franklin India Equity Advantage Fund - Growth Plan;INF090I01205;;110.5895;;;07-Jun-2021</t>
  </si>
  <si>
    <t>102884;Franklin India Equity Advantage Fund - IDCW ;INF090I01189;INF090I01197;17.7063;;;07-Jun-2021</t>
  </si>
  <si>
    <t>130496;HDFC Large and Mid Cap Fund - Growth Option;INF179KA1RT1;;163.592;;;07-Jun-2021</t>
  </si>
  <si>
    <t>130498;HDFC Large and Mid Cap Fund - Growth Option - Direct Plan;INF179KA1RQ7;;166.545;;;07-Jun-2021</t>
  </si>
  <si>
    <t>130497;HDFC Large and Mid Cap Fund - IDCW Option;INF179KA1RU9;;21.804;;;07-Jun-2021</t>
  </si>
  <si>
    <t>130499;HDFC Large and Mid Cap Fund - IDCW Option - Direct Plan;INF179KA1RR5;;26.499;;;07-Jun-2021</t>
  </si>
  <si>
    <t>146772;HSBC Large &amp; Mid Cap Fund - Direct Growth;INF336L01NV5;;14.5916;;;07-Jun-2021</t>
  </si>
  <si>
    <t>146770;HSBC Large &amp; Mid Cap Fund - Direct IDCW;INF336L01NW3;INF336L01NX1;14.5751;;;07-Jun-2021</t>
  </si>
  <si>
    <t>146771;HSBC Large &amp; Mid Cap Fund - Regular Growth;INF336L01NY9;;14.0742;;;07-Jun-2021</t>
  </si>
  <si>
    <t>146769;HSBC Large &amp; Mid Cap Fund - Regular IDCW;INF336L01NZ6;INF336L01OA7;14.0742;;;07-Jun-2021</t>
  </si>
  <si>
    <t>120596;ICICI Prudential Large &amp; Mid Cap Fund - Direct Plan - Growth;INF109K011O5;;490.02;;;07-Jun-2021</t>
  </si>
  <si>
    <t>120597;ICICI Prudential Large &amp; Mid Cap Fund - Direct Plan - IDCW;INF109K019N0;INF109K010O7;30.19;;;07-Jun-2021</t>
  </si>
  <si>
    <t>100349;ICICI Prudential Large &amp; Mid Cap Fund - Growth;INF109K01431;;454.32;;;07-Jun-2021</t>
  </si>
  <si>
    <t>100348;ICICI Prudential Large &amp; Mid Cap Fund - IDCW;INF109K01EQ7;INF109K01449;20.77;;;07-Jun-2021</t>
  </si>
  <si>
    <t>120357;Invesco India Large &amp; Mid Cap Fund - Direct Plan - Growth;INF205K01MA0;;52.55;;;07-Jun-2021</t>
  </si>
  <si>
    <t>120356;Invesco India Large &amp; Mid Cap Fund - Direct Plan - IDCW (Payout / Reinvestment);INF205K01LY2;INF205K01LZ9;26.41;;;07-Jun-2021</t>
  </si>
  <si>
    <t>106144;Invesco India Large &amp; Mid Cap Fund - Growth;INF205K01247;;46.68;;;07-Jun-2021</t>
  </si>
  <si>
    <t>106143;Invesco India Large &amp; Mid Cap Fund - IDCW (Payout / Reinvestment);INF205K01262;INF205K01254;23.12;;;07-Jun-2021</t>
  </si>
  <si>
    <t>103234;Kotak Equity Opportunities Fund - Growth;INF174K01187;;175.408;;;07-Jun-2021</t>
  </si>
  <si>
    <t>120158;Kotak Equity Opportunities Fund - Growth - Direct;INF174K01LF9;;192.01;;;07-Jun-2021</t>
  </si>
  <si>
    <t>103233;Kotak Equity Opportunities Fund - Payout of Income Distribution cum capital withdrawal option;INF174K01203;INF174K01195;30.602;;;07-Jun-2021</t>
  </si>
  <si>
    <t>120157;Kotak Equity Opportunities Fund - Payout of Income Distribution cum capital withdrawal option - Direct;INF174K01LG7;;33.882;;;07-Jun-2021</t>
  </si>
  <si>
    <t>119398;L&amp;T Large and Midcap Fund- Direct Plan -IDCW;INF917K01FS6;INF917K01FR8;32.456;;;07-Jun-2021</t>
  </si>
  <si>
    <t>119397;L&amp;T Large and Midcap Fund-Direct Plan-Growth;INF917K01FT4;;66.189;;;07-Jun-2021</t>
  </si>
  <si>
    <t>118049;L&amp;T Large and Midcap Fund-Regular Plan-Growth;INF677K01098;;62.06;;;07-Jun-2021</t>
  </si>
  <si>
    <t>118050;L&amp;T Large and Midcap Fund-Regular Plan-IDCW;INF677K01106;INF677K01114;28.43;;;07-Jun-2021</t>
  </si>
  <si>
    <t>133710;LIC MF Large &amp; Mid Cap Fund-Direct Plan-Growth;INF767K01NE9;;22.6568;;;07-Jun-2021</t>
  </si>
  <si>
    <t>133709;LIC MF Large &amp; Mid Cap Fund-Direct Plan-IDCW;INF767K01ND1;INF767K01NF6;19.6676;;;07-Jun-2021</t>
  </si>
  <si>
    <t>133711;LIC MF Large &amp; Mid Cap Fund-Regular Plan-Growth;INF767K01NB5;;20.8432;;;07-Jun-2021</t>
  </si>
  <si>
    <t>133712;LIC MF Large &amp; Mid Cap Fund-Regular Plan-IDCW;INF767K01NA7;INF767K01NC3;18.3418;;;07-Jun-2021</t>
  </si>
  <si>
    <t>147841;Mahindra Manulife Large &amp; Mid Cap Fund - Direct Plan - IDCW;INF174V01960;INF174V01952;14.9029;;;07-Jun-2021</t>
  </si>
  <si>
    <t>147840;Mahindra Manulife Large &amp; Mid Cap Fund - Direct Plan -Growth;INF174V01945;;14.9029;;;07-Jun-2021</t>
  </si>
  <si>
    <t>147843;Mahindra Manulife Large &amp; Mid Cap Fund - Regular Plan - Growth;INF174V01911;;14.5187;;;07-Jun-2021</t>
  </si>
  <si>
    <t>147842;Mahindra Manulife Large &amp; Mid Cap Fund - Regular Plan - IDCW;INF174V01937;INF174V01929;14.5184;;;07-Jun-2021</t>
  </si>
  <si>
    <t>118834;Mirae Asset Large &amp; Midcap Fund - Direct Plan - Growth;INF769K01BI1;;93.301;;;07-Jun-2021</t>
  </si>
  <si>
    <t>118835;Mirae Asset Large &amp; Midcap Fund - Direct Plan - IDCW;INF769K01BJ9;INF769K01BK7;66.279;;;07-Jun-2021</t>
  </si>
  <si>
    <t>112932;Mirae Asset Large &amp; Midcap Fund - Regular Plan - Growth;INF769K01101;;86.255;;;07-Jun-2021</t>
  </si>
  <si>
    <t>112931;Mirae Asset Large &amp; Midcap Fund - Regular Plan - IDCW;INF769K01127;INF769K01119;40.181;;;07-Jun-2021</t>
  </si>
  <si>
    <t>147704;Motilal Oswal Large and Midcap Fund - Direct Plan Growth;INF247L01999;;14.8977;;;07-Jun-2021</t>
  </si>
  <si>
    <t>147701;Motilal Oswal Large and Midcap Fund - Regular Plan Growth;INF247L01965;;14.4747;;;07-Jun-2021</t>
  </si>
  <si>
    <t>147706;Motilal Oswal Large and Midcap Fund Direct - IDCW Payout/Reinvestment;INF247L01AB3;INF247L01AA5;14.8977;;;07-Jun-2021</t>
  </si>
  <si>
    <t>147703;Motilal Oswal Large and Midcap Fund Regular - IDCW Payout/Reinvestment;INF247L01981;INF247L01973;14.4746;;;07-Jun-2021</t>
  </si>
  <si>
    <t>141414;Navi Large &amp; Midcap Fund - Direct Annual IDCW Payout;INF959L01CR5;INF959L01CS3;22.6191;;;07-Jun-2021</t>
  </si>
  <si>
    <t>141415;Navi Large &amp; Midcap Fund - Direct Half Yearly IDCW Payout;INF959L01CP9;INF959L01CQ7;22.642;;;07-Jun-2021</t>
  </si>
  <si>
    <t>135679;Navi Large &amp; Midcap Fund - Direct Normal IDCW Payout;INF959L01CI4;INF959L01CJ2;22.6965;;;07-Jun-2021</t>
  </si>
  <si>
    <t>141411;Navi Large &amp; Midcap Fund - Regular Annual IDCW payout;INF959L01CV7;INF959L01CW5;21.3838;;;07-Jun-2021</t>
  </si>
  <si>
    <t>135680;Navi Large &amp; Midcap Fund - Regular Normal IDCW Payout;INF959L01CL8;INF959L01CM6;20.7893;;;07-Jun-2021</t>
  </si>
  <si>
    <t>135677;Navi Large &amp; Midcap Fund- Direct Plan- Growth Option;INF959L01CH6;;22.9702;;;07-Jun-2021</t>
  </si>
  <si>
    <t>135678;Navi Large &amp; Midcap Fund- Regular Plan- Growth Option;INF959L01CK0;;20.7928;;;07-Jun-2021</t>
  </si>
  <si>
    <t>118676;NIPPON INDIA VISION FUND - DIRECT Plan - IDCW Option;INF204K01F04;INF204K01F12;45.9329;;;07-Jun-2021</t>
  </si>
  <si>
    <t>118675;Nippon India Vision Fund - Direct Plan Growth Plan - Bonus Option;INF204K01E96;;128.7748;;;07-Jun-2021</t>
  </si>
  <si>
    <t>118678;Nippon India Vision Fund - Direct Plan Growth Plan - Growth Option;INF204K01F20;;759.5322;;;07-Jun-2021</t>
  </si>
  <si>
    <t>100378;NIPPON INDIA VISION FUND - IDCW Option;INF204K01372;INF204K01380;42.3152;;;07-Jun-2021</t>
  </si>
  <si>
    <t>100379;Nippon India Vision Fund-GROWTH PLAN-Bonus Option;INF204K01398;;121.5099;;;07-Jun-2021</t>
  </si>
  <si>
    <t>100380;Nippon India Vision Fund-GROWTH PLAN-Growth Option;INF204K01406;;721.4462;;;07-Jun-2021</t>
  </si>
  <si>
    <t>119441;Principal Emerging Bluechip Fund - Direct Plan - Growth Option;INF173K01EG4;;171.66;;;07-Jun-2021</t>
  </si>
  <si>
    <t>119440;Principal Emerging Bluechip Fund - Direct Plan - Half Yearly Income Distribution CUM Capital Withdrawal Option;INF173K01EI0;INF173K01EH2;127.61;;;07-Jun-2021</t>
  </si>
  <si>
    <t>111381;Principal Emerging Bluechip Fund - Growth Option;INF173K01155;;158.18;;;07-Jun-2021</t>
  </si>
  <si>
    <t>111382;Principal Emerging Bluechip Fund - Half Yearly Income Distribution CUM Capital Withdrawal Option;INF173K01163;INF173K01171;58.37;;;07-Jun-2021</t>
  </si>
  <si>
    <t>104515;quant Large &amp; Mid Cap Fund - Bonus Option - Regular Plan;INF966L01424;;59.2805;;;07-Jun-2021</t>
  </si>
  <si>
    <t>120824;quant Large &amp; Mid Cap Fund - Bonus Option-Direct Plan;INF966L01655;;59.2805;;;07-Jun-2021</t>
  </si>
  <si>
    <t>104513;quant Large &amp; Mid Cap Fund - Growth Option;INF966L01341;;59.2682;;;07-Jun-2021</t>
  </si>
  <si>
    <t>120826;quant Large &amp; Mid Cap Fund - Growth Option-Direct Plan;INF966L01648;;60.8871;;;07-Jun-2021</t>
  </si>
  <si>
    <t>120825;quant Large &amp; Mid Cap Fund - IDCW Option - Direct Plan;INF966L01622;INF966L01630;28.3798;;;07-Jun-2021</t>
  </si>
  <si>
    <t>104514;quant Large &amp; Mid Cap Fund - IDCW Option - Regular Plan;INF966L01325;INF966L01333;35.9899;;;07-Jun-2021</t>
  </si>
  <si>
    <t>119720;SBI Large &amp; Midcap Fund - Direct Plan - Income Distribution cum Capital Withdrawal Option (IDCW);INF200K01UH9;INF200K01UI7;177.3093;;;07-Jun-2021</t>
  </si>
  <si>
    <t>101530;SBI Large &amp; Midcap Fund - Regular Plan - Income Distribution cum Capital Withdrawal Option (IDCW);INF200K01289;INF200K01297;146.6927;;;07-Jun-2021</t>
  </si>
  <si>
    <t>119721;SBI LARGE &amp; MIDCAP FUND -DIRECT PLAN -Growth;INF200K01UJ5;;340.1867;;;07-Jun-2021</t>
  </si>
  <si>
    <t>103024;SBI LARGE &amp; MIDCAP FUND- REGULAR PLAN -Growth;INF200K01305;;324.7038;;;07-Jun-2021</t>
  </si>
  <si>
    <t>119565;Sundaram Large and Midcap Direct Plan - Income Distribution cum Capital Withdrawal (IDCW);INF903J01PP3;INF903J01PQ1;24.8477;;;07-Jun-2021</t>
  </si>
  <si>
    <t>119566;Sundaram Large and Midcap Fund Direct Plan - Growth;INF903J01PR9;;50.0050;;;07-Jun-2021</t>
  </si>
  <si>
    <t>105001;Sundaram Large and Midcap Fund Regular Plan - Growth;INF903J01DT1;;46.5735;;;07-Jun-2021</t>
  </si>
  <si>
    <t>105000;Sundaram Large and Midcap Regular Plan - Income Distribution cum Capital Withdrawal (IDCW);INF903J01DU9;INF903J01DV7;22.6563;;;07-Jun-2021</t>
  </si>
  <si>
    <t>119202;Tata Large &amp; MId Cap Fund -Direct Plan- Growth Option;INF277K01MK8;;325.5089;;;07-Jun-2021</t>
  </si>
  <si>
    <t>119201;Tata Large &amp; Mid Cap Fund Direct Plan - Payout of IDCW Option;INF277K01MI2;INF277K01MJ0;63.7482;;;07-Jun-2021</t>
  </si>
  <si>
    <t>101823;Tata Large &amp; Mid Cap Fund Regular Plan - Payout of IDCW Option;INF277K01DH3;INF277K01410;48.2058;;;07-Jun-2021</t>
  </si>
  <si>
    <t>101824;Tata Large &amp; Mid Cap Fund- Regular Plan - Growth Option;INF277K01428;;298.6956;;;07-Jun-2021</t>
  </si>
  <si>
    <t>147750;Union Large &amp; Midcap Fund - Direct Plan - Growth Option;INF582M01GA0;;14.32;;;07-Jun-2021</t>
  </si>
  <si>
    <t>147751;Union Large &amp; Midcap Fund - Direct Plan - IDCW Option;INF582M01GC6;INF582M01GB8;14.32;;;07-Jun-2021</t>
  </si>
  <si>
    <t>147748;Union Large &amp; Midcap Fund - Regular Plan - Growth Option;INF582M01GD4;;14.11;;;07-Jun-2021</t>
  </si>
  <si>
    <t>147749;Union Large &amp; Midcap Fund - Regular Plan - IDCW Option;INF582M01GG7;INF582M01GF9;14.11;;;07-Jun-2021</t>
  </si>
  <si>
    <t>120665;UTI Large &amp; Mid Cap Fund - Direct Plan - Growth Option;INF789F01UG3;;92.1212;;;07-Jun-2021</t>
  </si>
  <si>
    <t>120664;UTI Large &amp; Mid Cap Fund - Direct Plan - IDCW;INF789F01UE8;INF789F01UF5;45.2691;;;07-Jun-2021</t>
  </si>
  <si>
    <t>100664;UTI Large &amp; Mid Cap Fund - Regular Plan - Growth Option;INF789F01869;;88.66;;;07-Jun-2021</t>
  </si>
  <si>
    <t>100663;UTI Large &amp; Mid Cap Fund - Regular Plan - IDCW;INF189A01046;INF789F01851;43.191;;;07-Jun-2021</t>
  </si>
  <si>
    <t>119620;Aditya Birla Sun Life Midcap Fund - Growth - Direct Plan;INF209K01Q30;;420.63;;;07-Jun-2021</t>
  </si>
  <si>
    <t>119619;Aditya Birla Sun Life Midcap Fund -DIRECT - IDCW;INF209K01Q22;;62.08;;;07-Jun-2021</t>
  </si>
  <si>
    <t>101591;Aditya Birla Sun Life Midcap Fund -REGULAR - IDCW;INF209K01355;INF209K01CN6;37.7;;;07-Jun-2021</t>
  </si>
  <si>
    <t>101592;Aditya Birla Sun Life MIDCAP Fund-Growth;INF209K01363;;391.27;;;07-Jun-2021</t>
  </si>
  <si>
    <t>120505;Axis Midcap Fund - Direct Plan - Growth;INF846K01EH3;;65.82;;;07-Jun-2021</t>
  </si>
  <si>
    <t>120504;Axis Midcap Fund - Direct Plan - IDCW;INF846K01EF7;INF846K01EG5;40.13;;;07-Jun-2021</t>
  </si>
  <si>
    <t>114564;Axis Midcap Fund - Regular Plan - Growth;INF846K01859;;59.36;;;07-Jun-2021</t>
  </si>
  <si>
    <t>114565;Axis Midcap Fund - Regular Plan - IDCW;INF846K01867;INF846K01875;31.82;;;07-Jun-2021</t>
  </si>
  <si>
    <t>113327;Baroda Mid-cap Fund- Plan A - Growth Option;INF955L01609;;14.07;;;07-Jun-2021</t>
  </si>
  <si>
    <t>113328;Baroda Mid-cap Fund- Plan A - IDCW Option;INF955L01583;INF955L01591;14.07;;;07-Jun-2021</t>
  </si>
  <si>
    <t>119392;Baroda Mid-cap Fund- Plan B (Direct) - Growth Option;INF955L01AV9;;15.08;;;07-Jun-2021</t>
  </si>
  <si>
    <t>119313;Baroda Mid-cap Fund-Plan B (Direct)-IDCW Option;INF955L01AT3;;15.08;;;07-Jun-2021</t>
  </si>
  <si>
    <t>120002;BNP Paribas Mid Cap Fund - Direct Plan - Growth Option;INF251K01HQ0;;57.586;;;07-Jun-2021</t>
  </si>
  <si>
    <t>120001;BNP Paribas Mid Cap Fund - Direct Plan - Income Distribution cum Capital Withdrawal Option;INF251K01HO5;INF251K01HP2;48.328;;;07-Jun-2021</t>
  </si>
  <si>
    <t>113566;BNP Paribas Mid Cap Fund-Growth Option;INF251K01AW3;;51.458;;;07-Jun-2021</t>
  </si>
  <si>
    <t>113567;BNP Paribas Mid Cap Fund-Income Distribution cum Capital Withdrawal Option;INF251K01AX1;INF251K01AY9;40.669;;;07-Jun-2021</t>
  </si>
  <si>
    <t>119071;DSP Midcap Fund - Direct Plan - Growth;INF740K01PX1;;90.368;;;07-Jun-2021</t>
  </si>
  <si>
    <t>119070;DSP Midcap Fund - Direct Plan - IDCW;INF740K01PY9;INF740K01PZ6;56.12;;;07-Jun-2021</t>
  </si>
  <si>
    <t>104481;DSP Midcap Fund - Regular Plan - Growth;INF740K01128;;84.545;;;07-Jun-2021</t>
  </si>
  <si>
    <t>104482;DSP Midcap Fund - Regular Plan - IDCW;INF740K01102;INF740K01110;25.092;;;07-Jun-2021</t>
  </si>
  <si>
    <t>140228;Edelweiss Mid Cap Fund - Direct Plan - Growth Option;INF843K01AO4;;48.204;;;07-Jun-2021</t>
  </si>
  <si>
    <t>140227;Edelweiss Mid Cap Fund - Direct Plan - IDCW Option;INF843K01AP1;INF843K01AQ9;36.914;;;07-Jun-2021</t>
  </si>
  <si>
    <t>140225;Edelweiss Mid Cap Fund - Regular Plan - Growth Option;INF843K01013;;43.819;;;07-Jun-2021</t>
  </si>
  <si>
    <t>140226;Edelweiss Mid Cap Fund - Regular Plan - IDCW Option;INF843K01021;INF843K01039;27.053;;;07-Jun-2021</t>
  </si>
  <si>
    <t>118533;Franklin India Prima Fund - Direct - Growth;INF090I01FH9;;1489.1931;;;07-Jun-2021</t>
  </si>
  <si>
    <t>118532;Franklin India PRIMA FUND - Direct - IDCW ;INF090I01FI7;INF090I01FJ5;81.2045;;;07-Jun-2021</t>
  </si>
  <si>
    <t>100472;Franklin India PRIMA FUND - IDCW ;INF090I01726;INF090I01734;71.9190;;;07-Jun-2021</t>
  </si>
  <si>
    <t>100473;Franklin India Prima Fund-Growth;INF090I01809;;1370.0461;;;07-Jun-2021</t>
  </si>
  <si>
    <t>118989;HDFC Mid-Cap Opportunities Fund - Growth Option - Direct Plan;INF179K01XQ0;;87.62;;;07-Jun-2021</t>
  </si>
  <si>
    <t>105758;HDFC Mid-Cap Opportunities Fund - Growth Plan;INF179K01CR2;;81.802;;;07-Jun-2021</t>
  </si>
  <si>
    <t>118988;HDFC Mid-Cap Opportunities Fund - IDCW Option - Direct Plan;INF179K01XO5;INF179K01XP2;44.109;;;07-Jun-2021</t>
  </si>
  <si>
    <t>105757;HDFC Mid-Cap Opportunities Fund - IDCW Plan;INF179K01CS0;INF179K01CT8;33.729;;;07-Jun-2021</t>
  </si>
  <si>
    <t>120381;ICICI Prudential MidCap Fund - Direct Plan -  Growth;INF109K011N7;;155.66;;;07-Jun-2021</t>
  </si>
  <si>
    <t>120380;ICICI Prudential MidCap Fund - Direct Plan -  IDCW;INF109K019M2;INF109K010N9;38.60;;;07-Jun-2021</t>
  </si>
  <si>
    <t>102528;ICICI Prudential MidCap Fund - Growth;INF109K01AN2;;144.07;;;07-Jun-2021</t>
  </si>
  <si>
    <t>102529;ICICI Prudential MidCap Fund - IDCW;INF109K01EH6;INF109K01AL6;28.65;;;07-Jun-2021</t>
  </si>
  <si>
    <t>140461;IDBI Midcap Fund Growth Direct;INF397L01JK8;;16.61;;;07-Jun-2021</t>
  </si>
  <si>
    <t>140460;IDBI Midcap Fund Growth Regular;INF397L01JO0;;15.44;;;07-Jun-2021</t>
  </si>
  <si>
    <t>140458;IDBI Midcap Fund IDCW Direct;INF397L01JH4;INF397L01JI2;15.62;;;07-Jun-2021</t>
  </si>
  <si>
    <t>140459;IDBI Midcap Fund IDCW Regular;INF397L01JL6;INF397L01JM4;14.49;;;07-Jun-2021</t>
  </si>
  <si>
    <t>120403;Invesco India Midcap Fund - Direct Plan - Growth Option;INF205K01MV6;;85.68;;;07-Jun-2021</t>
  </si>
  <si>
    <t>120402;Invesco India Midcap Fund - Direct Plan - IDCW (Payout / Reinvestment);INF205K01MT0;INF205K01MU8;34.67;;;07-Jun-2021</t>
  </si>
  <si>
    <t>105503;Invesco India Midcap Fund - Growth Option;INF205K01BC9;;75.28;;;07-Jun-2021</t>
  </si>
  <si>
    <t>105504;Invesco India Midcap Fund - IDCW (Payout / Reinvestment);INF205K01BD7;INF205K01BE5;28.46;;;07-Jun-2021</t>
  </si>
  <si>
    <t>148733;ITI Mid Cap Fund - Direct Plan - Growth Option;INF00XX01929;;11.0031;;;07-Jun-2021</t>
  </si>
  <si>
    <t>148731;ITI Mid Cap Fund - Direct Plan - IDCW Option;INF00XX01937;INF00XX01945;11.0031;;;07-Jun-2021</t>
  </si>
  <si>
    <t>148732;ITI Mid Cap Fund - Regular Plan - Growth Option;INF00XX01895;;10.9357;;;07-Jun-2021</t>
  </si>
  <si>
    <t>148734;ITI Mid Cap Fund - Regular Plan - IDCW Option;INF00XX01903;INF00XX01911;10.9357;;;07-Jun-2021</t>
  </si>
  <si>
    <t>104908;Kotak Emerging Equity Scheme - Growth;INF174K01DS9;;63.099;;;07-Jun-2021</t>
  </si>
  <si>
    <t>119775;Kotak Emerging Equity Scheme - Growth - Direct;INF174K01LT0;;69.648;;;07-Jun-2021</t>
  </si>
  <si>
    <t>104907;Kotak Emerging Equity Scheme - Payout of Income Distribution cum capital withdrawal option;INF174K01DU5;INF174K01DT7;34.656;;;07-Jun-2021</t>
  </si>
  <si>
    <t>119774;Kotak Emerging Equity Scheme - Payout of Income Distribution cum capital withdrawal option - Direct;INF174K01LU8;INF174K01LV6;41.496;;;07-Jun-2021</t>
  </si>
  <si>
    <t>119806;L&amp;T Mid Cap Fund-Direct Plan -IDCW;INF917K01FX6;;57;;;07-Jun-2021</t>
  </si>
  <si>
    <t>119807;L&amp;T Mid Cap Fund-Direct Plan-Growth;INF917K01FZ1;;203.37;;;07-Jun-2021</t>
  </si>
  <si>
    <t>112496;L&amp;T Mid Cap Fund-Regular Plan-Growth;INF917K01254;;188.2;;;07-Jun-2021</t>
  </si>
  <si>
    <t>112495;L&amp;T Mid Cap Fund-Regular Plan-IDCW;INF917K01239;INF917K01247;52.64;;;07-Jun-2021</t>
  </si>
  <si>
    <t>142108;Mahindra Manulife Mid Cap Fund - Direct Plan - IDCW;INF174V01523;INF174V01515;16.1640;;;07-Jun-2021</t>
  </si>
  <si>
    <t>142110;Mahindra Manulife Mid Cap Fund - Direct Plan -Growth;INF174V01507;;16.1633;;;07-Jun-2021</t>
  </si>
  <si>
    <t>142109;Mahindra Manulife Mid Cap Fund - Regular Plan - Growth;INF174V01473;;15.2383;;;07-Jun-2021</t>
  </si>
  <si>
    <t>142107;Mahindra Manulife Mid Cap Fund- Regular Plan - IDCW;INF174V01499;INF174V01481;15.2384;;;07-Jun-2021</t>
  </si>
  <si>
    <t>147479;Mirae Asset Midcap Fund - Regular Plan-Growth Option;INF769K01EY2;;18.178;;;07-Jun-2021</t>
  </si>
  <si>
    <t>147478;Mirae Asset Midcap Fund Direct IDCW;INF769K01EZ9;INF769K01FC5;18.736;;;07-Jun-2021</t>
  </si>
  <si>
    <t>147480;Mirae Asset Midcap Fund Regular IDCW;INF769K01EX4;INF769K01FB7;18.172;;;07-Jun-2021</t>
  </si>
  <si>
    <t>147445;Mirae Asset Midcap Fund- Direct Growth Option;INF769K01FA9;;18.734;;;07-Jun-2021</t>
  </si>
  <si>
    <t>127044;Motilal Oswal Midcap Fund-Direct - IDCW Payout/Reinvestment;INF247L01460;INF247L01452;22.2224;;;07-Jun-2021</t>
  </si>
  <si>
    <t>127042;Motilal Oswal Midcap Fund-Direct Plan-Growth Option;INF247L01445;;38.5836;;;07-Jun-2021</t>
  </si>
  <si>
    <t>127040;Motilal Oswal Midcap Fund-Regular - IDCW Payout/Reinvestment;INF247L01437;INF247L01429;21.5316;;;07-Jun-2021</t>
  </si>
  <si>
    <t>127039;Motilal Oswal Midcap Fund-Regular Plan-Growth Option;INF247L01411;;35.2460;;;07-Jun-2021</t>
  </si>
  <si>
    <t>118666;NIPPON INDIA GROWTH FUND - DIRECT Plan - IDCW Option;INF204K01E39;INF204K01E47;97.0155;;;07-Jun-2021</t>
  </si>
  <si>
    <t>118665;Nippon India Growth Fund - Direct Plan Growth Plan - Bonus Option;INF204K01E21;;307.6917;;;07-Jun-2021</t>
  </si>
  <si>
    <t>118668;Nippon India Growth Fund - Direct Plan Growth Plan - Growth Option;INF204K01E54;;1852.0381;;;07-Jun-2021</t>
  </si>
  <si>
    <t>100375;NIPPON INDIA GROWTH FUND - IDCW Option;INF204K01299;INF204K01307;68.6475;;;07-Jun-2021</t>
  </si>
  <si>
    <t>106260;NIPPON INDIA GROWTH FUND - INSTITUTIONAL Plan - IDCW Option;INF204K01257;INF204K01265;643.9370;;;07-Jun-2021</t>
  </si>
  <si>
    <t>100376;Nippon India Growth Fund-Growth Plan-Bonus Option;INF204K01315;;290.7957;;;07-Jun-2021</t>
  </si>
  <si>
    <t>100377;Nippon India Growth Fund-Growth Plan-Growth Option;INF204K01323;;1746.8473;;;07-Jun-2021</t>
  </si>
  <si>
    <t>125301;PGIM India Midcap Opportunities Fund - Direct Plan - Dividend Option - Payout;INF663L01DW1;INF663L01DX9;32.26;;;07-Jun-2021</t>
  </si>
  <si>
    <t>125307;PGIM India Midcap Opportunities Fund - Direct Plan - Growth Option;INF663L01DV3;;38.92;;;07-Jun-2021</t>
  </si>
  <si>
    <t>125306;PGIM India Midcap Opportunities Fund - Regular Plan - Dividend Option - Payout;INF663L01EA5;INF663L01EB3;20.04;;;07-Jun-2021</t>
  </si>
  <si>
    <t>125305;PGIM India Midcap Opportunities Fund - Regular Plan - Growth Option;INF663L01DZ4;;35.66;;;07-Jun-2021</t>
  </si>
  <si>
    <t>147780;Principal Midcap Fund - Direct Plan - Income Distribution CUM Capital Withdrawal Option;INF173K01OT6;INF173K01OV2;15.65;;;07-Jun-2021</t>
  </si>
  <si>
    <t>147778;Principal Midcap Fund - Direct Plan- Growth;INF173K01OS8;;15.65;;;07-Jun-2021</t>
  </si>
  <si>
    <t>147781;Principal Midcap Fund - Regular Plan - Income Distribution CUM Capital Withdrawal option;INF173K01OP4;INF173K01OQ2;15.22;;;07-Jun-2021</t>
  </si>
  <si>
    <t>147779;Principal Midcap Fund- Regular Plan - Growth Option;INF173K01OO7;;15.22;;;07-Jun-2021</t>
  </si>
  <si>
    <t>120841;quant Mid Cap Fund - Growth Option - Direct Plan;INF966L01887;;107.8234;;;07-Jun-2021</t>
  </si>
  <si>
    <t>101065;quant Mid Cap Fund - Growth Option - Regular Plan;INF966L01176;;102.7078;;;07-Jun-2021</t>
  </si>
  <si>
    <t>120840;quant Mid Cap Fund - IDCW Option - Direct Plan;INF966L01861;INF966L01879;38.0758;;;07-Jun-2021</t>
  </si>
  <si>
    <t>101066;quant Mid Cap Fund - IDCW Option - Regular Plan;INF966L01150;INF966L01168;36.3612;;;07-Jun-2021</t>
  </si>
  <si>
    <t>119716;SBI Magnum MIDCAP FUND - DIRECT PLAN - GROWTH;INF200K01TP4;;126.5575;;;07-Jun-2021</t>
  </si>
  <si>
    <t>119715;SBI Magnum MidCap Fund - Direct Plan - Income Distribution cum Capital Withdrawal Option (IDCW);INF200K01TN9;INF200K01TO7;71.7497;;;07-Jun-2021</t>
  </si>
  <si>
    <t>102941;SBI Magnum MIDCAP FUND - REGULAR PLAN - GROWTH;INF200K01560;;117.0669;;;07-Jun-2021</t>
  </si>
  <si>
    <t>102942;SBI Magnum MidCap Fund - Regular Plan - Income Distribution cum Capital Withdrawal Option (IDCW);INF200K01578;INF200K01586;47.8340;;;07-Jun-2021</t>
  </si>
  <si>
    <t>119581;Sundaram Mid Cap Fund Direct Plan - Growth;INF903J01MJ3;;653.8369;;;07-Jun-2021</t>
  </si>
  <si>
    <t>119582;Sundaram Mid Cap Fund Direct Plan - Income Distribution cum Capital Withdrawal (IDCW);INF903J01MH7;INF903J01MI5;44.0240;;;07-Jun-2021</t>
  </si>
  <si>
    <t>111941;Sundaram Mid Cap Fund Institutional Plan - Growth;INF903J01207;;667.3663;;;07-Jun-2021</t>
  </si>
  <si>
    <t>111942;Sundaram Mid Cap Fund Institutional Plan - Income Distribution cum Capital Withdrawal (IDCW);INF903J01215;INF903J01223;37.9416;;;07-Jun-2021</t>
  </si>
  <si>
    <t>101539;Sundaram Mid Cap Fund Regular Plan - Growth;INF903J01173;;620.1560;;;07-Jun-2021</t>
  </si>
  <si>
    <t>101538;Sundaram Mid Cap Fund Regular Plan - Income Distribution cum Capital Withdrawal (IDCW);INF903J01181;INF903J01199;41.1731;;;07-Jun-2021</t>
  </si>
  <si>
    <t>119178;Tata Mid Cap Growth Fund - Direct Plan- Growth Option;INF277K01PY2;;229.2096;;;07-Jun-2021</t>
  </si>
  <si>
    <t>119177;Tata Mid Cap Growth Fund - Direct Plan- IDCW Option;INF277K01PW6;INF277K01PX4;75.6676;;;07-Jun-2021</t>
  </si>
  <si>
    <t>102328;Tata Mid Cap Growth Fund Regular Plan- Growth Option;INF277K01626;;211.9590;;;07-Jun-2021</t>
  </si>
  <si>
    <t>102326;Tata Mid Cap Growth Fund-Regular Plan - IDCW Option;INF277K01DS0;INF277K01642;58.6002;;;07-Jun-2021</t>
  </si>
  <si>
    <t>118872;Taurus Mid Cap Fund - Direct Plan - Growth;INF044D01CA9;;70.60;;;07-Jun-2021</t>
  </si>
  <si>
    <t>118873;Taurus Mid Cap Fund - Direct Plan - Payout of Income Distribution cum Capital Withdrawal option;INF044D01CB7;INF044D01CC5;62.72;;;07-Jun-2021</t>
  </si>
  <si>
    <t>100477;Taurus Mid Cap Fund - Regular Plan - Growth;INF044D01815;;67.90;;;07-Jun-2021</t>
  </si>
  <si>
    <t>111642;Taurus Mid Cap Fund - Regular Plan - Payout of Income Distribution cum Capital Withdrawal option;INF044D01781;INF044D01799;60.54;;;07-Jun-2021</t>
  </si>
  <si>
    <t>148073;Union Midcap Fund - Direct Plan - Growth Option;INF582M01GI3;;23.53;;;07-Jun-2021</t>
  </si>
  <si>
    <t>148074;Union Midcap Fund - Direct Plan - IDCW Option;INF582M01GK9;INF582M01GJ1;23.53;;;07-Jun-2021</t>
  </si>
  <si>
    <t>148071;Union Midcap Fund - Regular Plan - Growth Option;INF582M01GM5;;23.21;;;07-Jun-2021</t>
  </si>
  <si>
    <t>148072;Union Midcap Fund - Regular Plan - IDCW Option;INF582M01GO1;INF582M01GN3;23.21;;;07-Jun-2021</t>
  </si>
  <si>
    <t>120727;UTI Mid Cap Fund - Direct Plan - IDCW;INF789F01TY8;INF789F01TZ5;85.0005;;;07-Jun-2021</t>
  </si>
  <si>
    <t>102393;UTI Mid Cap Fund - Regular Plan - IDCW;INF789F01794;INF789F01802;76.2597;;;07-Jun-2021</t>
  </si>
  <si>
    <t>102394;UTI Mid Cap Fund-Growth Option;INF789F01810;;161.1543;;;07-Jun-2021</t>
  </si>
  <si>
    <t>120726;UTI Mid Cap Fund-Growth Option- Direct;INF789F01UA6;;172.7299;;;07-Jun-2021</t>
  </si>
  <si>
    <t>105804;Aditya Birla Sun Life Small Cap Fund - GROWTH;INF209K01EN2;;48.9651;;;07-Jun-2021</t>
  </si>
  <si>
    <t>119556;Aditya Birla Sun Life Small Cap Fund - Growth - Direct Plan;INF209K01WN4;;53.2898;;;07-Jun-2021</t>
  </si>
  <si>
    <t>119557;Aditya Birla Sun Life Small Cap Fund -Direct - IDCW;INF209K01WM6;;51.6255;;;07-Jun-2021</t>
  </si>
  <si>
    <t>105805;Aditya Birla Sun Life Small Cap Fund -Regular - IDCW;INF209K01EO0;INF209K01EP7;27.9685;;;07-Jun-2021</t>
  </si>
  <si>
    <t>125354;Axis Small Cap Fund - Direct Plan - Growth;INF846K01K35;;55.02;;;07-Jun-2021</t>
  </si>
  <si>
    <t>125351;Axis Small Cap Fund - Direct Plan - IDCW;INF846K01K43;INF846K01K50;34.57;;;07-Jun-2021</t>
  </si>
  <si>
    <t>125350;Axis Small Cap Fund - Regular Plan - Growth;INF846K01K01;;50.13;;;07-Jun-2021</t>
  </si>
  <si>
    <t>125352;Axis Small Cap Fund - Regular Plan - IDCW;INF846K01K19;INF846K01K27;31.05;;;07-Jun-2021</t>
  </si>
  <si>
    <t>147946;BANDHAN SMALL CAP FUND - DIRECT PLAN GROWTH;INF194KB1AL4;;19.80;;;07-Jun-2021</t>
  </si>
  <si>
    <t>147943;BANDHAN SMALL CAP FUND - DIRECT PLAN IDCW;INF194KB1AM2;;19.80;;;07-Jun-2021</t>
  </si>
  <si>
    <t>147944;BANDHAN SMALL CAP FUND - REGULAR PLAN GROWTH;INF194KB1AJ8;;19.31;;;07-Jun-2021</t>
  </si>
  <si>
    <t>147945;BANDHAN SMALL CAP FUND - REGULAR PLAN IDCW;INF194KB1AK6;;19.31;;;07-Jun-2021</t>
  </si>
  <si>
    <t>145678;BANK OF INDIA Small Cap Fund Direct Plan Growth;INF761K01EP7;;22.65;;;07-Jun-2021</t>
  </si>
  <si>
    <t>145675;BANK OF INDIA Small Cap Fund Direct Plan IDCW;INF761K01EO0;INF761K01ES1;18.52;;;07-Jun-2021</t>
  </si>
  <si>
    <t>145677;BANK OF INDIA Small Cap Fund Regular Plan Growth;INF761K01ER3;;21.64;;;07-Jun-2021</t>
  </si>
  <si>
    <t>145676;BANK OF INDIA Small Cap Fund Regular Plan IDCW;INF761K01EQ5;INF761K01ET9;17.87;;;07-Jun-2021</t>
  </si>
  <si>
    <t>146130;CANARA ROBECO SMALL CAP FUND - DIRECT PLAN - GROWTH OPTION;INF760K01JC6;;19.1700;;;07-Jun-2021</t>
  </si>
  <si>
    <t>146131;CANARA ROBECO SMALL CAP FUND - DIRECT PLAN - IDCW (Payout/Reinvestment);INF760K01JD4;INF760K01JE2;19.1700;;;07-Jun-2021</t>
  </si>
  <si>
    <t>146127;CANARA ROBECO SMALL CAP FUND - REGULAR PLAN - GROWTH OPTION;INF760K01JF9;;18.4100;;;07-Jun-2021</t>
  </si>
  <si>
    <t>146128;CANARA ROBECO SMALL CAP FUND - REGULAR PLAN - IDCW (Payout/Reinvestment);INF760K01JG7;INF760K01JH5;18.4200;;;07-Jun-2021</t>
  </si>
  <si>
    <t>119212;DSP Small Cap Fund - Direct Plan - Growth;INF740K01QD1;;97.772;;;07-Jun-2021</t>
  </si>
  <si>
    <t>119213;DSP Small Cap Fund - Direct Plan - IDCW;INF740K01QE9;INF740K01QF6;42.022;;;07-Jun-2021</t>
  </si>
  <si>
    <t>105989;DSP Small Cap Fund - Regular - Growth;INF740K01797;;92.279;;;07-Jun-2021</t>
  </si>
  <si>
    <t>113153;DSP Small Cap Fund - Regular - IDCW;INF740K01805;INF740K01AM6;39.636;;;07-Jun-2021</t>
  </si>
  <si>
    <t>146196;Edelweiss Small Cap Fund - Direct Plan - Growth;INF754K01JN6;;20.98;;;07-Jun-2021</t>
  </si>
  <si>
    <t>146197;Edelweiss Small Cap Fund - Direct Plan - IDCW Option;INF754K01JO4;INF754K01JP1;19.811;;;07-Jun-2021</t>
  </si>
  <si>
    <t>146193;Edelweiss Small Cap Fund - Regular Plan - Growth;INF754K01JJ4;;20.237;;;07-Jun-2021</t>
  </si>
  <si>
    <t>146194;Edelweiss Small Cap Fund - Regular Plan - IDCW Option;INF754K01JK2;INF754K01JL0;19.07;;;07-Jun-2021</t>
  </si>
  <si>
    <t>118525;Franklin India Smaller Companies Fund - Direct - Growth;INF090I01IQ4;;83.0476;;;07-Jun-2021</t>
  </si>
  <si>
    <t>118524;Franklin India Smaller Companies Fund - Direct - IDCW ;INF090I01IO9;INF090I01IP6;34.5330;;;07-Jun-2021</t>
  </si>
  <si>
    <t>103361;Franklin India Smaller Companies Fund - IDCW ;INF090I01544;INF090I01551;30.4876;;;07-Jun-2021</t>
  </si>
  <si>
    <t>103360;Franklin India Smaller Companies Fund-Growth;INF090I01569;;75.9529;;;07-Jun-2021</t>
  </si>
  <si>
    <t>130502;HDFC Small Cap Fund - Growth Option;INF179KA1RZ8;;62.965;;;07-Jun-2021</t>
  </si>
  <si>
    <t>130503;HDFC Small Cap Fund - Growth Option - Direct Plan;INF179KA1RW5;;68.888;;;07-Jun-2021</t>
  </si>
  <si>
    <t>130501;HDFC Small Cap Fund - IDCW Option;INF179KA1SA9;INF179KA1SB7;30.125;;;07-Jun-2021</t>
  </si>
  <si>
    <t>130504;HDFC Small Cap Fund - IDCW Option - Direct Plan;INF179KA1RX3;INF179KA1RY1;39.456;;;07-Jun-2021</t>
  </si>
  <si>
    <t>120069;HSBC Small Cap Fund - Direct Growth;INF336L01DQ6;;77.951;;;07-Jun-2021</t>
  </si>
  <si>
    <t>120068;HSBC Small Cap Fund - Direct IDCW;INF336L01DO1;INF336L01DP8;31.9392;;;07-Jun-2021</t>
  </si>
  <si>
    <t>103006;HSBC Small Cap Fund - Regular Growth;INF336L01AV2;;72.183;;;07-Jun-2021</t>
  </si>
  <si>
    <t>103007;HSBC Small Cap Fund - Regular IDCW;INF336L01AU4;INF336L01AT6;26.4473;;;07-Jun-2021</t>
  </si>
  <si>
    <t>120591;ICICI Prudential Smallcap Fund - Direct Plan - Growth;INF109K015M0;;45.36;;;07-Jun-2021</t>
  </si>
  <si>
    <t>120870;ICICI Prudential Smallcap Fund - Direct Plan - IDCW;INF109K013M5;INF109K014M3;39.98;;;07-Jun-2021</t>
  </si>
  <si>
    <t>106823;ICICI Prudential Smallcap Fund - Growth;INF109K01BI0;;42.44;;;07-Jun-2021</t>
  </si>
  <si>
    <t>106822;ICICI Prudential Smallcap Fund - IDCW;INF109K01FA8;INF109K01BJ8;24.60;;;07-Jun-2021</t>
  </si>
  <si>
    <t>141475;IDBI Small Cap Fund - Growth Direct;INF397L01JS1;;15.32;;;07-Jun-2021</t>
  </si>
  <si>
    <t>141477;IDBI Small Cap Fund - IDCW Regular;INF397L01JT9;INF397L01JU7;14.29;;;07-Jun-2021</t>
  </si>
  <si>
    <t>141462;IDBI Small Cap Fund Growth Regular;INF397L01JW3;;14.29;;;07-Jun-2021</t>
  </si>
  <si>
    <t>141476;IDBI Small Cap Fund IDCW Direct;INF397L01JP7;INF397L01JQ5;15.32;;;07-Jun-2021</t>
  </si>
  <si>
    <t>145137;Invesco India Smallcap Fund - Direct Plan - Growth;INF205K013T3;;18.6;;;07-Jun-2021</t>
  </si>
  <si>
    <t>145138;Invesco India Smallcap Fund - Direct Plan - IDCW (Payout / Reinvestment);INF205K012T5;INF205K015T8;18.63;;;07-Jun-2021</t>
  </si>
  <si>
    <t>145139;Invesco India Smallcap Fund - Regular Plan - Growth;INF205K011T7;;17.82;;;07-Jun-2021</t>
  </si>
  <si>
    <t>145140;Invesco India Smallcap Fund - Regular Plan - IDCW (Payout / Reinvestment);INF205K010T9;INF205K014T1;17.83;;;07-Jun-2021</t>
  </si>
  <si>
    <t>147919;ITI Small Cap Fund - Direct Plan - Growth Option;INF00XX01747;;15.0182;;;07-Jun-2021</t>
  </si>
  <si>
    <t>147917;ITI Small Cap Fund - Direct Plan - IDCW Option;INF00XX01754;INF00XX01762;15.0182;;;07-Jun-2021</t>
  </si>
  <si>
    <t>147920;ITI Small Cap Fund - Regular Plan - Growth Option;INF00XX01713;;14.5924;;;07-Jun-2021</t>
  </si>
  <si>
    <t>147918;ITI Small Cap Fund - Regular Plan - IDCW Option;INF00XX01721;INF00XX01739;14.5924;;;07-Jun-2021</t>
  </si>
  <si>
    <t>102875;Kotak-Small Cap Fund - Growth;INF174K01211;;136.761;;;07-Jun-2021</t>
  </si>
  <si>
    <t>120164;Kotak-Small Cap Fund - Growth - Direct;INF174K01KT2;;152.263;;;07-Jun-2021</t>
  </si>
  <si>
    <t>102874;Kotak-Small Cap Fund - Payout of Income Distribution cum capital withdrawal option;INF174K01237;INF174K01229;59.664;;;07-Jun-2021</t>
  </si>
  <si>
    <t>120163;Kotak-Small Cap Fund - Payout of Income Distribution cum capital withdrawal option - Direct;INF174K01KU0;;66.879;;;07-Jun-2021</t>
  </si>
  <si>
    <t>129220;L&amp;T Emerging Businesses Fund - Direct Plan - Growth;INF917K01QA1;;38.415;;;07-Jun-2021</t>
  </si>
  <si>
    <t>129222;L&amp;T Emerging Businesses Fund - Direct Plan - IDCW;INF917K01PZ0;INF917K01XP5;28.359;;;07-Jun-2021</t>
  </si>
  <si>
    <t>129223;L&amp;T Emerging Businesses Fund - Regular Plan - Growth;INF917K01QC7;;36.087;;;07-Jun-2021</t>
  </si>
  <si>
    <t>129221;L&amp;T Emerging Businesses Fund - Regular Plan - IDCW;INF917K01QB9;INF917K01XQ3;26.204;;;07-Jun-2021</t>
  </si>
  <si>
    <t>118775;NIPPON INDIA SMALL CAP FUND - Direct Plan - IDCW Option;INF204K01J91;INF204K01K07;54.3209;;;07-Jun-2021</t>
  </si>
  <si>
    <t>118777;Nippon India Small Cap Fund - Direct Plan Growth Plan - Bonus Option;INF204K01J83;;75.3611;;;07-Jun-2021</t>
  </si>
  <si>
    <t>118778;Nippon India Small Cap Fund - Direct Plan Growth Plan - Growth Option;INF204K01K15;;75.3611;;;07-Jun-2021</t>
  </si>
  <si>
    <t>113178;Nippon India Small Cap Fund - Growth Plan - Bonus Option;INF204K01HZ0;;69.6120;;;07-Jun-2021</t>
  </si>
  <si>
    <t>113177;Nippon India Small Cap Fund - Growth Plan - Growth Option;INF204K01HY3;;69.6120;;;07-Jun-2021</t>
  </si>
  <si>
    <t>113179;NIPPON INDIA SMALL CAP FUND - IDCW Option;INF204K01IA1;INF204K01IB9;49.6713;;;07-Jun-2021</t>
  </si>
  <si>
    <t>147131;Principal Small Cap Fund - Direct Plan - Growth Option;INF173K01OK5;;19.72;;;07-Jun-2021</t>
  </si>
  <si>
    <t>147132;Principal Small Cap Fund - Direct Plan- Income Distribution CUM Capital Withdrawal Option;INF173K01OL3;INF173K01ON9;19.72;;;07-Jun-2021</t>
  </si>
  <si>
    <t>147129;Principal Small Cap Fund - Regular Plan - Growth Option;INF173K01OG3;;19.02;;;07-Jun-2021</t>
  </si>
  <si>
    <t>147130;Principal Small Cap Fund - Regular Plan - Income Distribution CUM Capital Withdrawal Option;INF173K01OH1;INF173K01OI9;19.02;;;07-Jun-2021</t>
  </si>
  <si>
    <t>100177;quant Small Cap Fund - Growth - Regular Plan;INF966L01AA0;;108.6262;;;07-Jun-2021</t>
  </si>
  <si>
    <t>120828;quant Small Cap Fund - Growth Option - Direct Plan;INF966L01689;;112.0403;;;07-Jun-2021</t>
  </si>
  <si>
    <t>120827;quant Small Cap Fund - IDCW Option - Direct Plan;INF966L01663;INF966L01671;87.5533;;;07-Jun-2021</t>
  </si>
  <si>
    <t>100176;quant Small Cap Fund - IDCW Option - Regular Plan;INF206A01022;INF966L01044;86.2691;;;07-Jun-2021</t>
  </si>
  <si>
    <t>125497;SBI Small Cap Fund - Direct Plan - Growth;INF200K01T51;;99.9491;;;07-Jun-2021</t>
  </si>
  <si>
    <t>125496;SBI Small Cap Fund - Direct Plan - Income Distribution cum Capital Withdrawal Option (IDCW);INF200K01T69;INF200K01T77;68.2186;;;07-Jun-2021</t>
  </si>
  <si>
    <t>125494;SBI Small Cap Fund - Regular Plan - Growth;INF200K01T28;;90.9617;;;07-Jun-2021</t>
  </si>
  <si>
    <t>125495;SBI Small Cap Fund - Regular Plan - Income Distribution cum Capital Withdrawal Option (IDCW);INF200K01T36;INF200K01T44;53.7369;;;07-Jun-2021</t>
  </si>
  <si>
    <t>119589;Sundaram Small Cap Fund Direct Plan - Growth;INF903J01NK9;;132.1230;;;07-Jun-2021</t>
  </si>
  <si>
    <t>119588;Sundaram Small Cap Fund Direct Plan - Income Distribution cum Capital Withdrawal (IDCW);INF903J01NI3;INF903J01NJ1;26.6636;;;07-Jun-2021</t>
  </si>
  <si>
    <t>112064;Sundaram Small Cap Fund Institutional Plan - Growth;INF903J01504;;134.8650;;;07-Jun-2021</t>
  </si>
  <si>
    <t>112207;Sundaram Small Cap Fund Institutional Plan - Income Distribution cum Capital Withdrawal (IDCW);INF903J01488;INF903J01496;27.5757;;;07-Jun-2021</t>
  </si>
  <si>
    <t>100795;Sundaram Small Cap Fund Regular Plan - Growth;INF903J01470;;124.9569;;;07-Jun-2021</t>
  </si>
  <si>
    <t>100794;Sundaram Small Cap Fund Regular Plan - Income Distribution cum Capital Withdrawal (IDCW);INF903J01454;INF903J01462;24.8234;;;07-Jun-2021</t>
  </si>
  <si>
    <t>145209;TATA Small Cap Fund Direct Plan - Reinvestment of Income Distribution cum capital withdrawal option ;;INF277K012O9;19.0327;;;07-Jun-2021</t>
  </si>
  <si>
    <t>145210;TATA Small Cap Fund Regular Plan - Reinvestment of Income Distribution cum capital withdrawal option ;;INF277K016O0;18.1202;;;07-Jun-2021</t>
  </si>
  <si>
    <t>145206;Tata Small Cap Fund-Direct Plan-Growth;INF277K011O1;;19.0327;;;07-Jun-2021</t>
  </si>
  <si>
    <t>145208;Tata Small Cap Fund-Regular Plan-Growth;INF277K015O2;;18.1202;;;07-Jun-2021</t>
  </si>
  <si>
    <t>145207;TATA SmallCap Fund - Direct Plan - Payout of Income Distribution cum capital withdrawal option ;INF277K013O7;;19.0327;;;07-Jun-2021</t>
  </si>
  <si>
    <t>145205;TATA SmallCap Fund Regular Plan - Payout of Income Distribution cum capital withdrawal option ;INF277K017O8;;18.1202;;;07-Jun-2021</t>
  </si>
  <si>
    <t>129649;Union Small Cap Fund - Direct Plan - Growth Option;INF582M01BU9;;25.74;;;07-Jun-2021</t>
  </si>
  <si>
    <t>129646;Union Small Cap Fund - Direct Plan - IDCW Option;INF582M01BW5;INF582M01BV7;19.26;;;07-Jun-2021</t>
  </si>
  <si>
    <t>129647;Union Small Cap Fund - Regular Plan - Growth Option;INF582M01BY1;;24.36;;;07-Jun-2021</t>
  </si>
  <si>
    <t>129648;Union Small Cap Fund - Regular Plan - IDCW Option;INF582M01CA9;INF582M01BZ8;21.16;;;07-Jun-2021</t>
  </si>
  <si>
    <t>148618;UTI Small Cap Fund - Direct Plan - Growth Option;INF789F1AUQ1;;12.7975;;;07-Jun-2021</t>
  </si>
  <si>
    <t>148619;UTI Small Cap Fund - Direct Plan - IDCW (Payout);INF789F1AUR9;;12.7972;;;07-Jun-2021</t>
  </si>
  <si>
    <t>148617;UTI Small Cap Fund - Regular Plan - Growth Option;INF789F1AUO6;;12.6788;;;07-Jun-2021</t>
  </si>
  <si>
    <t>148616;UTI Small Cap Fund - Regular Plan - IDCW (Payout);INF789F1AUP3;;12.6787;;;07-Jun-2021</t>
  </si>
  <si>
    <t>119507;Aditya Birla Sun Life Dividend Yield Fund - Growth - Direct Plan;INF209K01WA1;;237.78;;;07-Jun-2021</t>
  </si>
  <si>
    <t>101738;Aditya Birla Sun Life Dividend Yield Fund - Growth - Regular Plan;INF209K01405;;223.37;;;07-Jun-2021</t>
  </si>
  <si>
    <t>119506;Aditya Birla Sun Life Dividend Yield Fund -DIRECT - IDCW;INF209K01Q55;INF209K01WB9;30.69;;;07-Jun-2021</t>
  </si>
  <si>
    <t>101737;Aditya Birla Sun Life Dividend Yield Fund -REGULAR - IDCW;INF209K01397;INF209K01CP1;17.45;;;07-Jun-2021</t>
  </si>
  <si>
    <t>118527;Templeton India Equity Income Fund - Direct - Growth;INF090I01IT8;;74.8891;;;07-Jun-2021</t>
  </si>
  <si>
    <t>118526;Templeton India EQUITY INCOME FUND - Direct - IDCW ;INF090I01IR2;INF090I01IS0;20.1486;;;07-Jun-2021</t>
  </si>
  <si>
    <t>103679;Templeton India EQUITY INCOME FUND - IDCW ;INF090I01932;INF090I01940;18.5762;;;07-Jun-2021</t>
  </si>
  <si>
    <t>103678;Templeton India Equity Income Fund-Growth Plan;INF090I01957;;70.6797;;;07-Jun-2021</t>
  </si>
  <si>
    <t>148609;HDFC Dividend Yield Fund - Growth Option Direct Plan;INF179KC1AO6;;12.135;;;07-Jun-2021</t>
  </si>
  <si>
    <t>148610;HDFC Dividend Yield Fund - Growth Plan;INF179KC1AR9;;12.038;;;07-Jun-2021</t>
  </si>
  <si>
    <t>148608;HDFC Dividend Yield Fund - IDCW Option Direct Plan;INF179KC1AP3;INF179KC1AQ1;12.135;;;07-Jun-2021</t>
  </si>
  <si>
    <t>148611;HDFC Dividend Yield Fund - IDCW Plan;INF179KC1AS7;INF179KC1AT5;12.038;;;07-Jun-2021</t>
  </si>
  <si>
    <t>129312;ICICI Prudential Dividend Yield Equity Fund Direct Plan Growth Option;INF109KA1UA0;;23.48;;;07-Jun-2021</t>
  </si>
  <si>
    <t>129309;ICICI Prudential Dividend Yield Equity Fund Direct Plan IDCW Option;INF109KA1UB8;INF109KA1UC6;15.24;;;07-Jun-2021</t>
  </si>
  <si>
    <t>129310;ICICI Prudential Dividend Yield Equity Fund Growth Option;INF109KA1TX4;;22.26;;;07-Jun-2021</t>
  </si>
  <si>
    <t>129311;ICICI Prudential Dividend Yield Equity Fund IDCW Option;INF109KA1TY2;INF109KA1TZ9;13.47;;;07-Jun-2021</t>
  </si>
  <si>
    <t>145750;IDBI Dividend Yield Fund - Direct Plan - Growth;INF397L01LC1;;15.67;;;07-Jun-2021</t>
  </si>
  <si>
    <t>145749;IDBI Dividend Yield Fund - Direct Plan - IDCW;INF397L01KZ4;INF397L01LA5;15.67;;;07-Jun-2021</t>
  </si>
  <si>
    <t>145747;IDBI Dividend Yield Fund - Regular Plan - Growth;INF397L01KY7;;15.13;;;07-Jun-2021</t>
  </si>
  <si>
    <t>145748;IDBI Dividend Yield Fund - Regular Plan - IDCW;INF397L01KV3;INF397L01KW1;15.13;;;07-Jun-2021</t>
  </si>
  <si>
    <t>119438;Principal Dividend Yield Fund - Direct Plan - Growth Option;INF173K01EV3;;79.68;;;07-Jun-2021</t>
  </si>
  <si>
    <t>119437;Principal Dividend Yield Fund- Direct Plan - Half Yearly Income Distribution CUM Capital Withdrawal Option;INF173K01ES9;INF173K01ET7;44.19;;;07-Jun-2021</t>
  </si>
  <si>
    <t>102808;Principal Dividend Yield Fund- Half Yearly Income Distribution CUM Capital Withdrawal Plan;INF173K01AD9;INF173K01AE7;30.67;;;07-Jun-2021</t>
  </si>
  <si>
    <t>102807;Principal Dividend Yield Fund-Growth Plan;INF173K01AC1;;76.28;;;07-Jun-2021</t>
  </si>
  <si>
    <t>148947;Tata Dividend Yield Fund-Direct Plan-Growth;INF277K015Z8;;10.1170;;;07-Jun-2021</t>
  </si>
  <si>
    <t>148952;Tata Dividend Yield Fund-Direct Plan-IDCW Payout;INF277K017Z4;;10.1170;;;07-Jun-2021</t>
  </si>
  <si>
    <t>148951;Tata Dividend Yield Fund-Direct Plan-IDCW Reinvestment;;INF277K016Z6;10.1170;;;07-Jun-2021</t>
  </si>
  <si>
    <t>148948;Tata Dividend Yield Fund-Regular Plan-Growth;INF277K018Z2;;10.1082;;;07-Jun-2021</t>
  </si>
  <si>
    <t>148950;Tata Dividend Yield Fund-Regular Plan-IDCW Payout;INF277KA1018;;10.1082;;;07-Jun-2021</t>
  </si>
  <si>
    <t>148949;Tata Dividend Yield Fund-Regular Plan-IDCW Reinvestment;;INF277K019Z0;10.1082;;;07-Jun-2021</t>
  </si>
  <si>
    <t>120750;UTI Dividend Yield Fund - Direct Plan - IDCW;INF789F01SU8;INF789F01SV6;23.0358;;;07-Jun-2021</t>
  </si>
  <si>
    <t>103025;UTI Dividend Yield Fund - Regular Plan - IDCW;INF789F01448;INF789F01455;20.0178;;;07-Jun-2021</t>
  </si>
  <si>
    <t>103026;UTI-Dividend Yield Fund.-Growth;INF789F01463;;93.1469;;;07-Jun-2021</t>
  </si>
  <si>
    <t>120749;UTI-Dividend Yield Fund.-Growth-Direct;INF789F01SW4;;98.0621;;;07-Jun-2021</t>
  </si>
  <si>
    <t>119658;Aditya Birla Sun Life Pure Value Fund - Direct - IDCW;INF209K01WP9;;51.0526;;;07-Jun-2021</t>
  </si>
  <si>
    <t>119659;Aditya Birla Sun Life Pure Value Fund - Growth - Direct Plan;INF209K01WQ7;;73.0844;;;07-Jun-2021</t>
  </si>
  <si>
    <t>108167;Aditya Birla Sun Life Pure Value Fund - Growth Option;INF209K01LF3;;67.315;;;07-Jun-2021</t>
  </si>
  <si>
    <t>108166;Aditya Birla Sun Life Pure Value Fund - Regular - IDCW;INF209K01LE6;INF209K01LG1;30.6923;;;07-Jun-2021</t>
  </si>
  <si>
    <t>108909;BANDHAN Sterling Value Fund - Regular Plan - Growth;INF194K01342;;74.67;;;07-Jun-2021</t>
  </si>
  <si>
    <t>108908;BANDHAN Sterling Value Fund - Regular Plan - IDCW;INF194K01359;INF194K01367;27.06;;;07-Jun-2021</t>
  </si>
  <si>
    <t>118481;BANDHAN Sterling Value Fund-Direct Plan-Growth;INF194K01Z85;;80.98;;;07-Jun-2021</t>
  </si>
  <si>
    <t>118480;BANDHAN Sterling Value Fund-Direct Plan-IDCW;INF194K01Z93;INF194K010A2;33.92;;;07-Jun-2021</t>
  </si>
  <si>
    <t>148595;DSP Value Fund - Direct Plan - Growth;INF740KA1PP3;;12.183;;;07-Jun-2021</t>
  </si>
  <si>
    <t>148596;DSP Value Fund - Direct Plan - IDCW;INF740KA1PQ1;INF740KA1PR9;12.183;;;07-Jun-2021</t>
  </si>
  <si>
    <t>148594;DSP Value Fund - Regular Plan - Growth;INF740KA1PM0;;12.137;;;07-Jun-2021</t>
  </si>
  <si>
    <t>148597;DSP Value Fund - Regular Plan - IDCW;INF740KA1PN8;INF740KA1PO6;12.137;;;07-Jun-2021</t>
  </si>
  <si>
    <t>118494;Templeton India Value Fund - Direct - Growth;INF090I01GY2;;376.1626;;;07-Jun-2021</t>
  </si>
  <si>
    <t>118493;Templeton India Value Fund - Direct - IDCW ;INF090I01GW6;INF090I01GX4;77.3463;;;07-Jun-2021</t>
  </si>
  <si>
    <t>100496;Templeton India Value Fund - Growth Plan;INF090I01296;;353.0515;;;07-Jun-2021</t>
  </si>
  <si>
    <t>100497;Templeton India Value Fund - IDCW ;INF090I01270;INF090I01288;70.8173;;;07-Jun-2021</t>
  </si>
  <si>
    <t>135341;Groww Value Fund (formerly known as Indiabulls Value Fund) - Direct Plan - Growth Option;INF666M01BE4;;17.1497;;;07-Jun-2021</t>
  </si>
  <si>
    <t>135343;Groww Value Fund (formerly known as Indiabulls Value Fund) - Regular Plan - Growth Option;INF666M01BH7;;15.3283;;;07-Jun-2021</t>
  </si>
  <si>
    <t>135342;Groww Value Fund (formerly known as Indiabulls Value Fund)- Direct Plan- - Income Distribution cum capital withdrawal Option (Payout &amp; Reinvestment);INF666M01BF1;INF666M01BG9;16.9871;;;07-Jun-2021</t>
  </si>
  <si>
    <t>140819;Groww Value Fund (formerly known as Indiabulls Value Fund)- Direct Plan- Half Yearly - Income Distribution cum capital withdrawal Option (Payout &amp; Reinvestment);INF666M01DC4;INF666M01DD2;13.7312;;;07-Jun-2021</t>
  </si>
  <si>
    <t>140815;Groww Value Fund (formerly known as Indiabulls Value Fund)- Direct Plan- Monthly - Income Distribution cum capital withdrawal Option (Payout &amp; Reinvestment);INF666M01CY0;INF666M01CZ7;12.5733;;;07-Jun-2021</t>
  </si>
  <si>
    <t>140817;Groww Value Fund (formerly known as Indiabulls Value Fund)- Direct Plan- Quarterly - Income Distribution cum capital withdrawal Option (Payout &amp; Reinvestment);INF666M01DA8;INF666M01DB6;13.7129;;;07-Jun-2021</t>
  </si>
  <si>
    <t>135344;Groww Value Fund (formerly known as Indiabulls Value Fund)- Regular Plan - Income Distribution cum capital withdrawal Option (Payout &amp; Reinvestment);INF666M01BI5;INF666M01BJ3;15.3256;;;07-Jun-2021</t>
  </si>
  <si>
    <t>140820;Groww Value Fund (formerly known as Indiabulls Value Fund)- Regular Plan- Half Yearly -Income Distribution cum capital withdrawal Option (Payout &amp; Reinvestment);INF666M01DI1;INF666M01DJ9;12.5549;;;07-Jun-2021</t>
  </si>
  <si>
    <t>140816;Groww Value Fund (formerly known as Indiabulls Value Fund)- Regular Plan- Monthly - Income Distribution cum capital withdrawal Option (Payout &amp; Reinvestment.;INF666M01DE0;INF666M01DF7;11.8947;;;07-Jun-2021</t>
  </si>
  <si>
    <t>140818;Groww Value Fund (formerly known as Indiabulls Value Fund)- Regular Plan- Quarterly - Income Distribution cum capital withdrawal Option (Payout &amp; Reinvestment);INF666M01DG5;INF666M01DH3;11.5897;;;07-Jun-2021</t>
  </si>
  <si>
    <t>118935;HDFC Capital Builder Value Fund - Growth Option - Direct Plan;INF179K01VC4;;409.73;;;07-Jun-2021</t>
  </si>
  <si>
    <t>101764;HDFC Capital Builder Value Fund - Growth Plan;INF179K01426;;380.407;;;07-Jun-2021</t>
  </si>
  <si>
    <t>118934;HDFC Capital Builder Value Fund - IDCW Option - Direct Plan;INF179K01VA8;INF179K01VB6;28.943;;;07-Jun-2021</t>
  </si>
  <si>
    <t>101765;HDFC Capital Builder Value Fund - IDCW Plan;INF179K01400;INF179K01418;25.598;;;07-Jun-2021</t>
  </si>
  <si>
    <t>120323;ICICI Prudential Value Discovery Fund - Direct Plan - Growth;INF109K012K1;;230.76;;;07-Jun-2021</t>
  </si>
  <si>
    <t>120322;ICICI Prudential Value Discovery Fund - Direct Plan - IDCW;INF109K011K3;INF109K010K5;64.16;;;07-Jun-2021</t>
  </si>
  <si>
    <t>102594;ICICI Prudential Value Discovery Fund - Growth;INF109K01AF8;;214.75;;;07-Jun-2021</t>
  </si>
  <si>
    <t>102595;ICICI Prudential Value Discovery Fund - IDCW;INF109K01EC7;INF109K01AD3;28.48;;;07-Jun-2021</t>
  </si>
  <si>
    <t>144455;IDBI Long Term Value Fund-Direct Plan- Growth;INF397L01KU5;;14.81;;;07-Jun-2021</t>
  </si>
  <si>
    <t>144452;IDBI Long Term Value Fund-Direct Plan-IDCW;INF397L01KR1;;14.81;;;07-Jun-2021</t>
  </si>
  <si>
    <t>144453;IDBI Long Term Value Fund-Regular Plan-Growth;INF397L01KQ3;;14.31;;;07-Jun-2021</t>
  </si>
  <si>
    <t>144454;IDBI Long Term Value Fund-Regular Plan-IDCW;INF397L01KN0;;14.31;;;07-Jun-2021</t>
  </si>
  <si>
    <t>120486;JM Value Fund (Direct) - Growth Option;INF192K01BT3;;49.1520;;;07-Jun-2021</t>
  </si>
  <si>
    <t>120485;JM Value Fund (Direct) - IDCW;INF192K01BR7;INF192K01BS5;33.4899;;;07-Jun-2021</t>
  </si>
  <si>
    <t>100254;JM Value Fund (Regular) - Growth Option;INF137A01037;;45.4448;;;07-Jun-2021</t>
  </si>
  <si>
    <t>106168;JM Value Fund (Regular) - IDCW;INF137A01011;INF137A01029;31.7333;;;07-Jun-2021</t>
  </si>
  <si>
    <t>119404;L&amp;T India Value Fund-Direct Plan-Growth;INF917K01HD4;;53.752;;;07-Jun-2021</t>
  </si>
  <si>
    <t>119403;L&amp;T India Value Fund-Direct Plan-IDCW;INF917K01HC6;INF917K01HB8;40.59;;;07-Jun-2021</t>
  </si>
  <si>
    <t>118102;L&amp;T India Value Fund-Regular Plan-Growth;INF677K01023;;50.096;;;07-Jun-2021</t>
  </si>
  <si>
    <t>118103;L&amp;T India Value Fund-Regular Plan-IDCW;INF677K01213;INF677K01015;35.192;;;07-Jun-2021</t>
  </si>
  <si>
    <t>118782;NIPPON INDIA VALUE FUND - DIRECT Plan - IDCW Option;INF204K01K23;INF204K01K31;40.0397;;;07-Jun-2021</t>
  </si>
  <si>
    <t>118784;Nippon India Value Fund - Direct Plan Growth Plan;INF204K01K49;;114.5980;;;07-Jun-2021</t>
  </si>
  <si>
    <t>103086;NIPPON INDIA VALUE FUND - IDCW Option;INF204K01GC1;INF204K01GD9;28.3536;;;07-Jun-2021</t>
  </si>
  <si>
    <t>103085;Nippon India Value Fund- Growth Plan;INF204K01GB3;;107.7519;;;07-Jun-2021</t>
  </si>
  <si>
    <t>103490;Quantum Long Term Equity Value Fund - Direct Plan Growth Option;INF082J01036;;73.23;;;07-Jun-2021</t>
  </si>
  <si>
    <t>103491;Quantum Long Term Equity Value Fund - Direct Plan IDCW;INF082J01044;INF082J01051;73.85;;;07-Jun-2021</t>
  </si>
  <si>
    <t>141068;Quantum Long Term Equity Value Fund - Regular Plan Growth Option;INF082J01242;;72.16;;;07-Jun-2021</t>
  </si>
  <si>
    <t>141069;Quantum Long Term Equity Value Fund - Regular Plan IDCW;INF082J01259;INF082J01267;72.58;;;07-Jun-2021</t>
  </si>
  <si>
    <t>112218;Tata Equity P/E Fund - Regular Plan - Payout of IDCW-Option A(5%);INF277K01DI1;INF277K01436;74.2560;;;07-Jun-2021</t>
  </si>
  <si>
    <t>101672;Tata Equity P/E Fund - Regular Plan -Growth Option;INF277K01451;;176.0299;;;07-Jun-2021</t>
  </si>
  <si>
    <t>119231;Tata Equity P/E Fund -Direct Plan Growth Option;INF277K01ND1;;190.2222;;;07-Jun-2021</t>
  </si>
  <si>
    <t>102428;Tata Equity P/E Fund Regular Plan - Payout of IDCW-Option B(10%);INF277K01DJ9;INF277K01444;70.3874;;;07-Jun-2021</t>
  </si>
  <si>
    <t>119233;Tata Equity P/E Fund- Direct Plan - Payout of IDCW -Option B(10%);INF277K01NB5;INF277K01NC3;77.0749;;;07-Jun-2021</t>
  </si>
  <si>
    <t>119232;Tata Equity P/E Fund- Direct Plan -Payout of IDCW-Option A(5%);INF277K01MZ6;INF277K01NA7;79.0183;;;07-Jun-2021</t>
  </si>
  <si>
    <t>145473;Union Value Fund - Direct Plan - Growth Option;INF582M01EK4;;15.10;;;07-Jun-2021</t>
  </si>
  <si>
    <t>145474;Union Value Fund - Direct Plan - IDCW Option;INF582M01EM0;INF582M01EL2;15.10;;;07-Jun-2021</t>
  </si>
  <si>
    <t>145471;Union Value Fund - Regular Plan - Growth Option;INF582M01EO6;;14.81;;;07-Jun-2021</t>
  </si>
  <si>
    <t>145472;Union Value Fund - Regular Plan - IDCW Option;INF582M01EQ1;INF582M01EP3;14.81;;;07-Jun-2021</t>
  </si>
  <si>
    <t>120751;UTI Value Fund - Direct Plan - Growth Option;INF789F01VB2;;95.3979;;;07-Jun-2021</t>
  </si>
  <si>
    <t>120752;UTI Value Fund - Direct Plan - IDCW;INF789F01UZ3;INF789F01VA4;31.1124;;;07-Jun-2021</t>
  </si>
  <si>
    <t>103098;UTI Value Fund - Regular Plan - Growth Option;INF789F01AG5;;89.7567;;;07-Jun-2021</t>
  </si>
  <si>
    <t>103097;UTI Value Fund - Regular Plan - IDCW;INF789F01AE0;INF789F01AF7;26.1575;;;07-Jun-2021</t>
  </si>
  <si>
    <t>120348;Invesco India Contra Fund - Direct Plan - Growth;INF205K01LE4;;77.29;;;07-Jun-2021</t>
  </si>
  <si>
    <t>120349;Invesco India Contra Fund - Direct Plan - IDCW (Payout / Reinvestment);INF205K01LC8;INF205K01LD6;38.81;;;07-Jun-2021</t>
  </si>
  <si>
    <t>105460;Invesco India Contra Fund - Growth;INF205K01189;;69.23;;;07-Jun-2021</t>
  </si>
  <si>
    <t>105459;Invesco India Contra Fund - IDCW (Payout / Reinvestment);INF205K01205;INF205K01197;31.07;;;07-Jun-2021</t>
  </si>
  <si>
    <t>103040;Kotak India EQ Contra Fund - Growth;INF174K01245;;74.859;;;07-Jun-2021</t>
  </si>
  <si>
    <t>119769;Kotak India EQ Contra Fund - Growth - Direct;INF174K01KZ9;;83.508;;;07-Jun-2021</t>
  </si>
  <si>
    <t>103039;Kotak India EQ Contra Fund - Payout of Income Distribution cum capital withdrawal option;INF174K01260;INF174K01252;25.804;;;07-Jun-2021</t>
  </si>
  <si>
    <t>119768;Kotak India EQ Contra Fund - Payout of Income Distribution cum capital withdrawal option- Direct;INF174K01LA0;;29.716;;;07-Jun-2021</t>
  </si>
  <si>
    <t>119835;SBI CONTRA FUND - DIRECT PLAN - GROWTH;INF200K01RA0;;182.3273;;;07-Jun-2021</t>
  </si>
  <si>
    <t>119724;SBI Contra Fund - Direct Plan - Income Distribution cum Capital Withdrawal Option (IDCW);INF200K01QY2;INF200K01QZ9;38.4802;;;07-Jun-2021</t>
  </si>
  <si>
    <t>100915;SBI Contra Fund - Regular Plan - Income Distribution cum Capital Withdrawal Option (IDCW);INF200K01347;INF200K01354;30.0013;;;07-Jun-2021</t>
  </si>
  <si>
    <t>102414;SBI CONTRA FUND - REGULAR PLAN -GROWTH;INF200K01362;;173.0175;;;07-Jun-2021</t>
  </si>
  <si>
    <t>131581;360 ONE Focused Equity Fund - Direct Plan - Dividend;INF579M01910;INF579M01928;27.5959;;;07-Jun-2021</t>
  </si>
  <si>
    <t>131579;360 ONE Focused Equity Fund - Regular Plan - Dividend;INF579M01886;INF579M01894;22.6892;;;07-Jun-2021</t>
  </si>
  <si>
    <t>131578;360 ONE Focused Equity Fund -Regular Plan - Growth;INF579M01878;;25.6456;;;07-Jun-2021</t>
  </si>
  <si>
    <t>131580;360 ONE Focused Equity Fund-Direct Plan-Growth;INF579M01902;;27.8805;;;07-Jun-2021</t>
  </si>
  <si>
    <t>119564;Aditya Birla Sun Life Focused Fund - Growth - Direct Plan;INF209K01WE3;;88.366;;;07-Jun-2021</t>
  </si>
  <si>
    <t>119563;Aditya Birla Sun Life Focused Fund -Direct - IDCW;INF209K01Q71;INF209K01WF0;43.6904;;;07-Jun-2021</t>
  </si>
  <si>
    <t>103309;Aditya Birla Sun Life Focused Fund -Growth Option;INF209K01462;;81.56;;;07-Jun-2021</t>
  </si>
  <si>
    <t>103308;Aditya Birla Sun Life Focused Fund -Regular - IDCW;INF209K01454;INF209K01CS5;19.2917;;;07-Jun-2021</t>
  </si>
  <si>
    <t>120468;Axis Focused Fund - Direct Plan - Growth Option;INF846K01CQ8;;45.17;;;07-Jun-2021</t>
  </si>
  <si>
    <t>120467;Axis Focused Fund - Direct Plan - IDCW;INF846K01CO3;INF846K01CP0;36.01;;;07-Jun-2021</t>
  </si>
  <si>
    <t>117560;Axis Focused Fund - Regular Plan - Growth Option;INF846K01CH7;;40.79;;;07-Jun-2021</t>
  </si>
  <si>
    <t>117559;Axis Focused Fund - Regular Plan - IDCW;INF846K01CI5;INF846K01CJ3;21.15;;;07-Jun-2021</t>
  </si>
  <si>
    <t>108592;BANDHAN Focused Equity Fund - Regular Plan - Growth;INF194K01466;;49.31;;;07-Jun-2021</t>
  </si>
  <si>
    <t>108593;BANDHAN Focused Equity Fund - Regular Plan - IDCW;INF194K01474;INF194K01482;15.24;;;07-Jun-2021</t>
  </si>
  <si>
    <t>118421;BANDHAN Focused Equity Fund-Direct Plan-Growth;INF194K01W21;;55.01;;;07-Jun-2021</t>
  </si>
  <si>
    <t>118422;BANDHAN Focused Equity Fund-Direct Plan-IDCW;INF194K01W39;INF194K01W47;25.50;;;07-Jun-2021</t>
  </si>
  <si>
    <t>141813;BNP Paribas Focused 25 Equity Fund - Direct Plan - Growth Option;INF251K01PN0;;13.744;;;07-Jun-2021</t>
  </si>
  <si>
    <t>141814;BNP Paribas Focused 25 Equity Fund - Direct Plan - Income Distribution cum Capital Withdrawal Option;INF251K01PO8;INF251K01PP5;13.713;;;07-Jun-2021</t>
  </si>
  <si>
    <t>141811;BNP Paribas Focused 25 Equity Fund - Regular Plan - Income Distribution cum Capital Withdrawal Option;INF251K01PL4;INF251K01PM2;13.052;;;07-Jun-2021</t>
  </si>
  <si>
    <t>141812;BNP Paribas Focused 25 Equity Fund - Regular Plan-Growth Option;INF251K01PK6;;13.052;;;07-Jun-2021</t>
  </si>
  <si>
    <t>148883;Canara Robeco Focused Equity Fund - Direct Plan - Growth Option;INF760K01JQ6;;10.4800;;;07-Jun-2021</t>
  </si>
  <si>
    <t>148882;Canara Robeco Focused Equity Fund - Direct Plan - IDCW (Payout/Reinvestment);INF760K01JS2;INF760K01JR4;10.4800;;;07-Jun-2021</t>
  </si>
  <si>
    <t>148884;Canara Robeco Focused Equity Fund - Regular Plan - Growth Option;INF760K01JT0;;10.4700;;;07-Jun-2021</t>
  </si>
  <si>
    <t>148885;Canara Robeco Focused Equity Fund - Regular Plan - IDCW (Payout/Reinvestment);INF760K01JV6;INF760K01JU8;10.4600;;;07-Jun-2021</t>
  </si>
  <si>
    <t>119096;DSP Focus Fund - Direct Plan - Growth;INF740K01OB0;;33.697;;;07-Jun-2021</t>
  </si>
  <si>
    <t>119095;DSP Focus Fund - Direct Plan - IDCW;INF740K01OC8;INF740K01OD6;33.697;;;07-Jun-2021</t>
  </si>
  <si>
    <t>112901;DSP Focus Fund - Regular Plan - Growth;INF740K01532;;31.518;;;07-Jun-2021</t>
  </si>
  <si>
    <t>113032;DSP Focus Fund - Regular Plan - IDCW;INF740K01540;INF740K01AC7;18.185;;;07-Jun-2021</t>
  </si>
  <si>
    <t>118564;Franklin India Focused Equity Fund - Direct - Growth;INF090I01IW2;;64.4604;;;07-Jun-2021</t>
  </si>
  <si>
    <t>118563;Franklin India Focused Equity Fund - Direct - IDCW ;INF090I01IU6;INF090I01IV4;33.4669;;;07-Jun-2021</t>
  </si>
  <si>
    <t>105817;Franklin India Focused Equity Fund - Growth Plan;INF090I01981;;59.1579;;;07-Jun-2021</t>
  </si>
  <si>
    <t>105816;Franklin India Focused Equity Fund - IDCW ;INF090I01965;INF090I01973;29.7280;;;07-Jun-2021</t>
  </si>
  <si>
    <t>118950;HDFC Focused 30 Fund - Growth Option - Direct Plan;INF179K01VK7;;105.401;;;07-Jun-2021</t>
  </si>
  <si>
    <t>102760;HDFC Focused 30 Fund - GROWTH PLAN;INF179K01574;;97.829;;;07-Jun-2021</t>
  </si>
  <si>
    <t>118949;HDFC Focused 30 Fund - IDCW Option - Direct Plan;INF179K01VI1;INF179K01VJ9;18.721;;;07-Jun-2021</t>
  </si>
  <si>
    <t>102761;HDFC Focused 30 Fund - IDCW PLAN;INF179K01558;INF179K01566;16.316;;;07-Jun-2021</t>
  </si>
  <si>
    <t>148411;HSBC Focused Fund - Direct Growth;INF336L01PB2;;14.2029;;;07-Jun-2021</t>
  </si>
  <si>
    <t>148412;HSBC Focused Fund - Direct IDCW;INF336L01PC0;INF336L01PD8;14.2029;;;07-Jun-2021</t>
  </si>
  <si>
    <t>148409;HSBC Focused Fund - Regular Growth;INF336L01PE6;;13.9995;;;07-Jun-2021</t>
  </si>
  <si>
    <t>148410;HSBC Focused Fund - Regular IDCW;INF336L01PF3;INF336L01PG1;13.9995;;;07-Jun-2021</t>
  </si>
  <si>
    <t>120722;ICICI Prudential Focused Equity Fund - Direct Plan - Growth;INF109K018N2;;47.20;;;07-Jun-2021</t>
  </si>
  <si>
    <t>120723;ICICI Prudential Focused Equity Fund - Direct Plan - IDCW;INF109K016N6;INF109K017N4;34.42;;;07-Jun-2021</t>
  </si>
  <si>
    <t>111957;ICICI Prudential Focused Equity Fund - Growth;INF109K01BZ4;;43.33;;;07-Jun-2021</t>
  </si>
  <si>
    <t>111958;ICICI Prudential Focused Equity Fund - IDCW;INF109K01FM3;INF109K01CA5;19.88;;;07-Jun-2021</t>
  </si>
  <si>
    <t>141920;IDBI FOCUSED 30 EQUITY FUND - Growth Direct;INF397L01KA7;;14.07;;;07-Jun-2021</t>
  </si>
  <si>
    <t>141919;IDBI FOCUSED 30 EQUITY FUND - Growth Regular;INF397L01KE9;;13.29;;;07-Jun-2021</t>
  </si>
  <si>
    <t>141917;IDBI FOCUSED 30 EQUITY FUND - IDCW Regular;INF397L01KB5;INF397L01KC3;13.29;;;07-Jun-2021</t>
  </si>
  <si>
    <t>141918;IDBI FOCUSED 30 EQUITY FUND -IDCW Direct;INF397L01JX1;INF397L01JY9;14.07;;;07-Jun-2021</t>
  </si>
  <si>
    <t>148481;Invesco India Focused Fund - Direct Plan - Growth;INF205KA1213;;13.53;;;07-Jun-2021</t>
  </si>
  <si>
    <t>148482;Invesco India Focused Fund - Direct Plan - IDCW (Payout / Reinvestment);INF205KA1205;INF205KA1221;13.53;;;07-Jun-2021</t>
  </si>
  <si>
    <t>148483;Invesco India Focused Fund - Growth;INF205KA1189;;13.36;;;07-Jun-2021</t>
  </si>
  <si>
    <t>148484;Invesco India Focused Fund - IDCW (Payout / Reinvestment);INF205KA1171;INF205KA1197;13.36;;;07-Jun-2021</t>
  </si>
  <si>
    <t>120488;JM Focused Fund (Direct)  - Growth Option;INF192K01BW7;;11.6685;;;07-Jun-2021</t>
  </si>
  <si>
    <t>120487;JM Focused Fund (Direct) -  IDCW;INF192K01BU1;INF192K01BV9;11.4355;;;07-Jun-2021</t>
  </si>
  <si>
    <t>107410;JM Focused Fund (Regular) - Growth Option;INF192K01577;;10.4775;;;07-Jun-2021</t>
  </si>
  <si>
    <t>107409;JM Focused Fund (Regular) - IDCW;INF192K01551;INF192K01569;10.4771;;;07-Jun-2021</t>
  </si>
  <si>
    <t>147473;Kotak Focused equity Fund- Direct Plan- Growth option;INF174KA1EN7;;14.935;;;07-Jun-2021</t>
  </si>
  <si>
    <t>147477;Kotak Focused Equity Fund- Regular plan _ Growth Option;INF174KA1EK3;;14.446;;;07-Jun-2021</t>
  </si>
  <si>
    <t>147472;Kotak Focused Equity Fund- Regular Plan-Income Distribution cum capital withdrawal option;INF174KA1EM9;INF174KA1EL1;14.446;;;07-Jun-2021</t>
  </si>
  <si>
    <t>147475;Kotak Focused Equity Fund-Direct Plan- Income Distribution cum capital withdrawal option;INF174KA1EP2;INF174KA1EO5;14.936;;;07-Jun-2021</t>
  </si>
  <si>
    <t>145376;L&amp;T Focused Equity Fund - Direct Plan - Growth Option;INF917K01A98;;15.292;;;07-Jun-2021</t>
  </si>
  <si>
    <t>145375;L&amp;T Focused Equity Fund - Direct Plan - IDCW ;INF917K01A72;INF917K01A80;15.292;;;07-Jun-2021</t>
  </si>
  <si>
    <t>145378;L&amp;T Focused Equity Fund - Regular Plan - Growth Option;INF917K01B14;;14.855;;;07-Jun-2021</t>
  </si>
  <si>
    <t>145377;L&amp;T Focused Equity Fund - Regular Plan - IDCW ;INF917K01B06;INF917K01B22;14.855;;;07-Jun-2021</t>
  </si>
  <si>
    <t>148569;Mahindra Manulife Focused Fund - Direct Plan - IDCW;INF174V01AI3;INF174V01AH5;12.8514;;;07-Jun-2021</t>
  </si>
  <si>
    <t>148567;Mahindra Manulife Focused Fund - Direct Plan -Growth;INF174V01AG7;;13.4208;;;07-Jun-2021</t>
  </si>
  <si>
    <t>148571;Mahindra Manulife Focused Fund - Regular Plan - Growth;INF174V01AD4;;13.2630;;;07-Jun-2021</t>
  </si>
  <si>
    <t>148566;Mahindra Manulife Focused Fund - Regular Plan - IDCW;INF174V01AF9;INF174V01AE2;12.7012;;;07-Jun-2021</t>
  </si>
  <si>
    <t>147205;Mirae Asset Focused Fund Direct IDCW;INF769K01ET2;INF769K01EW6;17.484;;;07-Jun-2021</t>
  </si>
  <si>
    <t>147206;Mirae Asset Focused Fund Direct Plan Growth;INF769K01EU0;;17.488;;;07-Jun-2021</t>
  </si>
  <si>
    <t>147204;Mirae Asset Focused Fund Regular IDCW;INF769K01ER6;INF769K01EV8;16.912;;;07-Jun-2021</t>
  </si>
  <si>
    <t>147203;Mirae Asset Focused Fund Regular Plan Growth;INF769K01ES4;;16.910;;;07-Jun-2021</t>
  </si>
  <si>
    <t>122389;Motilal Oswal Focused 25 Fund (MOF25)- Direct Plan Growth Option;INF247L01189;;35.0971;;;07-Jun-2021</t>
  </si>
  <si>
    <t>122387;Motilal Oswal Focused 25 Fund (MOF25)- Regular Plan Growth Option;INF247L01155;;31.4972;;;07-Jun-2021</t>
  </si>
  <si>
    <t>122390;Motilal Oswal Focused 25 Fund Direct - IDCW Payout/Reinvestment;INF247L01205;INF247L01197;20.5461;;;07-Jun-2021</t>
  </si>
  <si>
    <t>122388;Motilal Oswal Focused 25 Fund Regular - IDCW Payout/Reinvestment;INF247L01171;INF247L01163;18.4860;;;07-Jun-2021</t>
  </si>
  <si>
    <t>118693;NIPPON INDIA FOCUSED EQUITY FUND - DIRECT Plan - IDCW Option;INF204K01F79;INF204K01F87;34.2142;;;07-Jun-2021</t>
  </si>
  <si>
    <t>118692;Nippon India Focused Equity Fund - Direct Plan Growth Plan - Growth Option;INF204K01F95;;74.1426;;;07-Jun-2021</t>
  </si>
  <si>
    <t>104638;NIPPON INDIA FOCUSED EQUITY FUND - IDCW OPTION;INF204K01GF4;INF204K01GG2;27.0339;;;07-Jun-2021</t>
  </si>
  <si>
    <t>104637;Nippon India Focused Equity Fund -Growth Plan -Growth Option;INF204K01GE7;;69.3342;;;07-Jun-2021</t>
  </si>
  <si>
    <t>119464;Principal Focused Multicap Fund- Direct Plan - Growth Option;INF173K01EK6;;103.95;;;07-Jun-2021</t>
  </si>
  <si>
    <t>119465;Principal Focused Multicap Fund- Direct Plan - Half Yearly Income Distribution CUM Capital Withdrawal Option;INF173K01EM2;INF173K01EL4;36.70;;;07-Jun-2021</t>
  </si>
  <si>
    <t>103335;Principal Focused Multicap Fund-Growth Option;INF173K01189;;97.93;;;07-Jun-2021</t>
  </si>
  <si>
    <t>103334;Principal Focused Multicap Fund-Half Yearly Income Distribution CUM Capital Withdrawal Option;INF173K01197;INF173K01205;35.20;;;07-Jun-2021</t>
  </si>
  <si>
    <t>109275;quant Focused Fund - Growth Option - Regular Plan;INF966L01374;;51.4651;;;07-Jun-2021</t>
  </si>
  <si>
    <t>120834;quant Focused Fund - Growth Option-Direct Plan;INF966L01853;;53.1889;;;07-Jun-2021</t>
  </si>
  <si>
    <t>120835;quant Focused Fund - IDCW Option - Direct Plan;INF966L01838;INF966L01846;31.1604;;;07-Jun-2021</t>
  </si>
  <si>
    <t>109274;quant Focused Fund - IDCW Option - Regular Plan;INF966L01358;INF966L01366;38.0888;;;07-Jun-2021</t>
  </si>
  <si>
    <t>119834;SBI Focused Equity Fund - Direct Plan - Income Distribution cum Capital Withdrawal Option (IDCW);INF200K01RH5;INF200K01RI3;54.2705;;;07-Jun-2021</t>
  </si>
  <si>
    <t>119727;SBI FOCUSED EQUITY FUND - DIRECT PLAN -GROWTH;INF200K01RJ1;;222.7056;;;07-Jun-2021</t>
  </si>
  <si>
    <t>102765;SBI Focused Equity Fund - Regular Plan - Income Distribution cum Capital Withdrawal Option (IDCW);INF200K01388;INF200K01396;37.6833;;;07-Jun-2021</t>
  </si>
  <si>
    <t>102756;SBI FOCUSED EQUITY FUND - REGULAR PLAN -GROWTH;INF200K01370;;206.0257;;;07-Jun-2021</t>
  </si>
  <si>
    <t>119578;Sundaram Select Focus Direct Plan - Growth;INF903J01MV8;;258.7404;;;07-Jun-2021</t>
  </si>
  <si>
    <t>119577;Sundaram Select Focus Direct Plan - Income Distribution cum Capital Withdrawal (IDCW);INF903J01MT2;INF903J01MU0;17.0957;;;07-Jun-2021</t>
  </si>
  <si>
    <t>108305;Sundaram Select Focus Institutional Plan - Growth;INF903J01140;;264.4556;;;07-Jun-2021</t>
  </si>
  <si>
    <t>101537;Sundaram Select Focus Regular Plan - Growth;INF903J01116;;243.1184;;;07-Jun-2021</t>
  </si>
  <si>
    <t>101536;Sundaram Select Focus Regular Plan - Income Distribution cum Capital Withdrawal (IDCW);INF903J01124;INF903J01132;15.8752;;;07-Jun-2021</t>
  </si>
  <si>
    <t>147759;TATA Focused Equity Fund Direct Plan - Payout of Income Distribution cum capital withdrawal option ;INF277K019X5;;13.7415;;;07-Jun-2021</t>
  </si>
  <si>
    <t>147758;TATA Focused Equity Fund Direct Plan - Reinvestment of Income Distribution cum capital withdrawal option ;;INF277K018X7;13.7415;;;07-Jun-2021</t>
  </si>
  <si>
    <t>147761;TATA Focused Equity Fund Regular Plan - Payout of Income Distribution cum capital withdrawal option ;INF277K012Y8;;13.3379;;;07-Jun-2021</t>
  </si>
  <si>
    <t>147756;TATA Focused Equity Fund Regular Plan - Reinvestment of Income Distribution cum capital withdrawal option ;;INF277K011Y0;13.3379;;;07-Jun-2021</t>
  </si>
  <si>
    <t>147757;Tata Focused Equity Fund-Direct Plan-Growth;INF277K017X9;;13.7415;;;07-Jun-2021</t>
  </si>
  <si>
    <t>147760;Tata Focused Equity Fund-Regular Plan-Growth;INF277K010Y2;;13.3379;;;07-Jun-2021</t>
  </si>
  <si>
    <t>147492;Union Focused Fund - Direct Plan - Growth Option;INF582M01FS4;;15.73;;;07-Jun-2021</t>
  </si>
  <si>
    <t>147491;Union Focused Fund - Direct Plan - IDCW Option;INF582M01FU0;INF582M01FT2;15.73;;;07-Jun-2021</t>
  </si>
  <si>
    <t>147490;Union Focused Fund - Regular Plan - Growth Option;INF582M01FW6;;15.47;;;07-Jun-2021</t>
  </si>
  <si>
    <t>147493;Union Focused Fund - Regular Plan - IDCW Option;INF582M01FY2;INF582M01FX4;15.47;;;07-Jun-2021</t>
  </si>
  <si>
    <t>125598;Aditya Birla Sun Life Banking and Financial Services Fund - DIRECT - IDCW;INF209K013W3;INF209K015W8;24.07;;;07-Jun-2021</t>
  </si>
  <si>
    <t>125597;Aditya Birla Sun Life Banking and Financial Services Fund - Direct Plan - Growth;INF209K014W1;;39.2;;;07-Jun-2021</t>
  </si>
  <si>
    <t>125596;Aditya Birla Sun Life Banking and Financial Services Fund - REGULAR - IDCW;INF209K010W9;INF209K012W5;18.52;;;07-Jun-2021</t>
  </si>
  <si>
    <t>125595;Aditya Birla Sun Life Banking and Financial Services Fund - Regular Plan - Growth;INF209K011W7;;36.36;;;07-Jun-2021</t>
  </si>
  <si>
    <t>119576;Aditya Birla Sun Life Commodity Equities Fund - Global Agri Plan - Growth - Direct Plan;INF209K01VL0;;34.0239;;;07-Jun-2021</t>
  </si>
  <si>
    <t>111349;Aditya Birla Sun Life Commodity Equities Fund - Global Agri Plan - Growth - Regular Plan;INF209K01207;;32.9383;;;07-Jun-2021</t>
  </si>
  <si>
    <t>119575;Aditya Birla Sun Life Commodity Equities Fund - Global Agri Plan -Direct - IDCW;INF209K01P64;INF209K01VM8;19.6412;;;07-Jun-2021</t>
  </si>
  <si>
    <t>111348;Aditya Birla Sun Life Commodity Equities Fund - Global Agri Plan -Regular - IDCW;INF209K01199;INF209K01CG0;18.9792;;;07-Jun-2021</t>
  </si>
  <si>
    <t>120539;Aditya Birla Sun Life Digital India Fund - Growth - Direct Plan;INF209K01VF2;;115.11;;;07-Jun-2021</t>
  </si>
  <si>
    <t>103168;Aditya Birla Sun Life Digital India Fund - Growth - Regular Plan;INF209K01140;;107.32;;;07-Jun-2021</t>
  </si>
  <si>
    <t>120538;Aditya Birla Sun Life Digital India Fund -DIRECT - IDCW;INF209K01P49;;47.29;;;07-Jun-2021</t>
  </si>
  <si>
    <t>103167;Aditya Birla Sun Life Digital India Fund -Regular - IDCW;INF209K01132;INF209K01CD7;36.91;;;07-Jun-2021</t>
  </si>
  <si>
    <t>148640;Aditya Birla Sun Life ESG Integration Strategy Fund-Direct - Payout of IDCW;INF209KB1U84;INF209KB1U92;11.23;;;07-Jun-2021</t>
  </si>
  <si>
    <t>148637;Aditya Birla Sun Life ESG Integration Strategy Fund-Direct Plan-Growth;INF209KB1U76;;11.23;;;07-Jun-2021</t>
  </si>
  <si>
    <t>148636;Aditya Birla Sun Life ESG Integration Strategy Fund-Regular - Payout of IDCW;INF209KB1U50;INF209KB1U68;11.13;;;07-Jun-2021</t>
  </si>
  <si>
    <t>148635;Aditya Birla Sun Life ESG Integration Strategy Fund-Regular Plan-Growth;INF209KB1U43;;11.13;;;07-Jun-2021</t>
  </si>
  <si>
    <t>119591;Aditya Birla Sun Life India Gennext Fund - Growth - Direct Plan;INF209K01WC7;;130.23;;;07-Jun-2021</t>
  </si>
  <si>
    <t>119590;Aditya Birla Sun Life India Gennext Fund -DIRECT - IDCW;INF209K01Q63;;35.01;;;07-Jun-2021</t>
  </si>
  <si>
    <t>103110;Aditya Birla Sun Life India Gennext Fund -Regular - IDCW;INF209K01439;INF209K01CR7;28.91;;;07-Jun-2021</t>
  </si>
  <si>
    <t>103111;Aditya Birla Sun Life India Gennext Fund-Growth Option;INF209K01447;;119.26;;;07-Jun-2021</t>
  </si>
  <si>
    <t>119515;Aditya Birla Sun Life Infrastructure Fund -  Direct - IDCW;INF209K01WG8;;25.15;;;07-Jun-2021</t>
  </si>
  <si>
    <t>103475;Aditya Birla Sun Life Infrastructure Fund -  Regular - IDCW;INF209K01470;INF209K01CT3;16.63;;;07-Jun-2021</t>
  </si>
  <si>
    <t>119514;Aditya Birla Sun Life Infrastructure Fund - Growth - Direct Plan;INF209K01WH6;;46.28;;;07-Jun-2021</t>
  </si>
  <si>
    <t>103476;Aditya Birla Sun Life Infrastructure Fund-Growth;INF209K01504;;43.45;;;07-Jun-2021</t>
  </si>
  <si>
    <t>119516;Aditya Birla Sun Life International Equity Fund - Direct - IDCW;INF209K01Q89;INF209K01WT1;31.3484;;;07-Jun-2021</t>
  </si>
  <si>
    <t>119517;Aditya Birla Sun Life International Equity Fund - Growth - Direct Plan;INF209K01WS3;;31.3299;;;07-Jun-2021</t>
  </si>
  <si>
    <t>106873;Aditya Birla Sun Life International Equity Fund - Growth - Regular Plan;INF209K01520;;29.8874;;;07-Jun-2021</t>
  </si>
  <si>
    <t>106872;Aditya Birla Sun Life International Equity Fund - Regular - IDCW;INF209K01512;INF209K01CV9;17.9924;;;07-Jun-2021</t>
  </si>
  <si>
    <t>119519;Aditya Birla Sun Life International Equity Fund - Plan B - Direct - IDCW;INF209K01Q97;INF209K01WV7;20.3887;;;07-Jun-2021</t>
  </si>
  <si>
    <t>119518;Aditya Birla Sun Life International Equity Fund - Plan B - Growth - Direct Plan;INF209K01WU9;;26.6871;;;07-Jun-2021</t>
  </si>
  <si>
    <t>106876;Aditya Birla Sun Life International Equity Fund - Plan B - Growth - Regular Plan;INF209K01546;;25.6053;;;07-Jun-2021</t>
  </si>
  <si>
    <t>106875;Aditya Birla Sun Life International Equity Fund - Plan B - Regular - IDCW;INF209K01538;INF209K01CW7;17.6351;;;07-Jun-2021</t>
  </si>
  <si>
    <t>133514;Aditya Birla Sun Life Manufacturing Equity Fund - Direct - IDCW;INF209KA1YL8;INF209KA1YM6;14.55;;;07-Jun-2021</t>
  </si>
  <si>
    <t>133516;Aditya Birla Sun Life Manufacturing Equity Fund - Direct Plan - Growth;INF209KA1YK0;;20.01;;;07-Jun-2021</t>
  </si>
  <si>
    <t>133515;Aditya Birla Sun Life Manufacturing Equity Fund - Regular - IDCW;INF209KA1YI4;INF209KA1YJ2;13.83;;;07-Jun-2021</t>
  </si>
  <si>
    <t>133513;Aditya Birla Sun Life Manufacturing Equity Fund - Regular Plan - Growth;INF209KA1YH6;;18.9;;;07-Jun-2021</t>
  </si>
  <si>
    <t>119647;Aditya Birla Sun Life MNC Fund - DIRECT - IDCW;INF209K01Q06;INF209K01VU1;342.45;;;07-Jun-2021</t>
  </si>
  <si>
    <t>119646;Aditya Birla Sun Life MNC Fund - Growth - Direct Plan;INF209K01VT3;;1009.79;;;07-Jun-2021</t>
  </si>
  <si>
    <t>100064;Aditya Birla Sun Life MNC Fund - Growth - Regular Plan;INF209K01322;;935.12;;;07-Jun-2021</t>
  </si>
  <si>
    <t>100063;Aditya Birla Sun Life MNC Fund - Regular - IDCW;INF209K01314;INF209K01CL0;171.2;;;07-Jun-2021</t>
  </si>
  <si>
    <t>147410;Aditya Birla Sun Life Pharma and Healthcare Fund-Direct - Payout of IDCW;INF209KB1O33;INF209KB1O41;17.45;;;07-Jun-2021</t>
  </si>
  <si>
    <t>147409;Aditya Birla Sun Life Pharma and Healthcare Fund-Direct-Growth;INF209KB1O25;;19.05;;;07-Jun-2021</t>
  </si>
  <si>
    <t>147408;Aditya Birla Sun Life Pharma and Healthcare Fund-Regular - Payout of IDCW;INF209KB1O09;INF209KB1O17;16.84;;;07-Jun-2021</t>
  </si>
  <si>
    <t>147407;Aditya Birla Sun Life Pharma and Healthcare Fund-Regular-Growth;INF209KB1N91;;18.39;;;07-Jun-2021</t>
  </si>
  <si>
    <t>147845;Aditya Birla Sun Life PSU Equity Fund-Direct - Payout of IDCW;INF209KB1O90;;13.49;;;07-Jun-2021</t>
  </si>
  <si>
    <t>147844;Aditya Birla Sun Life PSU Equity Fund-Direct Plan-Growth;INF209KB1O82;;13.48;;;07-Jun-2021</t>
  </si>
  <si>
    <t>147847;Aditya Birla Sun Life PSU Equity Fund-Regular - Payout of IDCW;INF209KB1O74;;13.1;;;07-Jun-2021</t>
  </si>
  <si>
    <t>147846;Aditya Birla Sun Life PSU Equity Fund-Regular Plan-Growth;INF209KB1O66;;13.1;;;07-Jun-2021</t>
  </si>
  <si>
    <t>148540;Aditya Birla Sun Life Special Opportunities Fund-Direct - IDCW;INF209KB1T87;INF209KB1T95;13.75;;;07-Jun-2021</t>
  </si>
  <si>
    <t>148539;Aditya Birla Sun Life Special Opportunities Fund-Direct-Growth;INF209KB1T79;;13.74;;;07-Jun-2021</t>
  </si>
  <si>
    <t>148538;Aditya Birla Sun Life Special Opportunities Fund-Regular - IDCW;INF209KB1T53;INF209KB1T61;13.58;;;07-Jun-2021</t>
  </si>
  <si>
    <t>148537;Aditya Birla Sun Life Special Opportunities Fund-Regular Plan-Growth;INF209KB1T46;;13.58;;;07-Jun-2021</t>
  </si>
  <si>
    <t>147928;Axis ESG Integration Strategy Fund - Direct Plan - Growth Option;INF846K01W23;;14.78;;;07-Jun-2021</t>
  </si>
  <si>
    <t>147931;Axis ESG Integration Strategy Fund - Direct Plan - IDCW;INF846K01W31;INF846K01W49;14.78;;;07-Jun-2021</t>
  </si>
  <si>
    <t>147929;Axis ESG Integration Strategy Fund - Regular Plan - Growth Option;INF846K01W56;;14.47;;;07-Jun-2021</t>
  </si>
  <si>
    <t>147930;Axis ESG Integration Strategy Fund - Regular Plan - IDCW;INF846K01W64;INF846K01W72;14.47;;;07-Jun-2021</t>
  </si>
  <si>
    <t>148634;Axis Special Situations Fund - Direct Plan - Growth Option;INF846K01X71;;11.23;;;07-Jun-2021</t>
  </si>
  <si>
    <t>148632;Axis Special Situations Fund - Direct Plan - IDCW;INF846K01X89;INF846K01X97;11.23;;;07-Jun-2021</t>
  </si>
  <si>
    <t>148631;Axis Special Situations Fund - Regular Plan - Growth Option;INF846K01Y05;;11.14;;;07-Jun-2021</t>
  </si>
  <si>
    <t>148633;Axis Special Situations Fund - Regular Plan - IDCW;INF846K01Y13;INF846K01Y21;11.14;;;07-Jun-2021</t>
  </si>
  <si>
    <t>114476;BANDHAN Infrastructure Fund - Regular Plan - Growth;INF194K01BY9;;21.59;;;07-Jun-2021</t>
  </si>
  <si>
    <t>114477;BANDHAN Infrastructure Fund - Regular Plan - IDCW;INF194K01BZ6;INF194K01CA7;20.29;;;07-Jun-2021</t>
  </si>
  <si>
    <t>118469;BANDHAN Infrastructure Fund-Direct Plan-Growth;INF194K01X46;;23.98;;;07-Jun-2021</t>
  </si>
  <si>
    <t>118468;BANDHAN Infrastructure Fund-Direct Plan-IDCW;INF194K01X53;INF194K01X61;23.51;;;07-Jun-2021</t>
  </si>
  <si>
    <t>119364;BANK OF INDIA Manufacturing &amp; Infrastructure Fund-Direct Plan-Growth;INF761K01702;;27.46;;;07-Jun-2021</t>
  </si>
  <si>
    <t>119365;BANK OF INDIA Manufacturing &amp; Infrastructure Fund-Direct Plan-Quarterly IDCW;INF761K01728;INF761K01710;27.01;;;07-Jun-2021</t>
  </si>
  <si>
    <t>119363;BANK OF INDIA Manufacturing &amp; Infrastructure Fund-Direct Plan-Regular IDCW;INF761K01694;INF761K01686;25.92;;;07-Jun-2021</t>
  </si>
  <si>
    <t>112359;BANK OF INDIA Manufacturing &amp; Infrastructure Fund-Growth;INF761K01199;;24.81;;;07-Jun-2021</t>
  </si>
  <si>
    <t>112360;BANK OF INDIA Manufacturing &amp; Infrastructure Fund-Quarterly IDCW;INF761K01231;INF761K01223;16.11;;;07-Jun-2021</t>
  </si>
  <si>
    <t>112361;BANK OF INDIA Manufacturing &amp; Infrastructure Fund-Regular IDCW;INF761K01215;INF761K01207;16.19;;;07-Jun-2021</t>
  </si>
  <si>
    <t>119333;Baroda BNP Paribas Banking and Financial Services Fund - Direct - Growth Option;INF955L01971;;30.13;;;07-Jun-2021</t>
  </si>
  <si>
    <t>119334;Baroda BNP Paribas Banking and Financial Services Fund - Direct - IDCW Option;INF955L01955;;19.23;;;07-Jun-2021</t>
  </si>
  <si>
    <t>117549;Baroda BNP Paribas Banking and Financial Services Fund - Regular - Growth Option;INF955L01856;;28.22;;;07-Jun-2021</t>
  </si>
  <si>
    <t>117547;Baroda BNP Paribas Banking and Financial Services Fund - Regular - IDCW Option;INF955L01831;;17.63;;;07-Jun-2021</t>
  </si>
  <si>
    <t>144634;BNP Paribas India Consumption Fund - Direct Plan - Growth Option;INF251K01PT7;;18.199;;;07-Jun-2021</t>
  </si>
  <si>
    <t>144637;BNP Paribas India Consumption Fund - Direct Plan - Income Distribution cum Capital Withdrawal Option;INF251K01PV3;INF251K01PU5;17.620;;;07-Jun-2021</t>
  </si>
  <si>
    <t>144636;BNP Paribas India Consumption Fund - Regular Plan - Growth Option;INF251K01PQ3;;17.452;;;07-Jun-2021</t>
  </si>
  <si>
    <t>144635;BNP Paribas India Consumption Fund - Regular Plan - Income Distribution cum Capital Withdrawal Option;INF251K01PS9;INF251K01PR1;16.380;;;07-Jun-2021</t>
  </si>
  <si>
    <t>118273;CANARA ROBECO CONSUMER TRENDS FUND - DIRECT PLAN - GROWTH OPTION;INF760K01DU1;;64.0900;;;07-Jun-2021</t>
  </si>
  <si>
    <t>118274;CANARA ROBECO CONSUMER TRENDS FUND - DIRECT PLAN - IDCW (Payout/Reinvestment);INF760K01DS5;INF760K01DT3;52.4300;;;07-Jun-2021</t>
  </si>
  <si>
    <t>112152;CANARA ROBECO CONSUMER TRENDS FUND - REGULAR PLAN - GROWTH OPTION;INF760K01241;;58.8000;;;07-Jun-2021</t>
  </si>
  <si>
    <t>112153;CANARA ROBECO CONSUMER TRENDS FUND - REGULAR PLAN - IDCW (Payout/Reinvestment);INF760K01225;INF760K01233;30.3500;;;07-Jun-2021</t>
  </si>
  <si>
    <t>118267;CANARA ROBECO INFRASTRUCTURE FUND - DIRECT PLAN - GROWTH OPTION;INF760K01FO9;;67.3000;;;07-Jun-2021</t>
  </si>
  <si>
    <t>118268;CANARA ROBECO INFRASTRUCTURE FUND - DIRECT PLAN - IDCW (Payout/Reinvestment);INF760K01FM3;INF760K01FN1;40.2500;;;07-Jun-2021</t>
  </si>
  <si>
    <t>103390;CANARA ROBECO INFRASTRUCTURE FUND - REGULAR PLAN - GROWTH OPTION;INF760K01274;;62.9500;;;07-Jun-2021</t>
  </si>
  <si>
    <t>103389;CANARA ROBECO INFRASTRUCTURE FUND - REGULAR PLAN - IDCW (Payout/Reinvestment);INF760K01258;INF760K01266;30.2500;;;07-Jun-2021</t>
  </si>
  <si>
    <t>145454;DSP Healthcare Fund - Direct Plan - Growth;INF740KA1LG1;;22.099;;;07-Jun-2021</t>
  </si>
  <si>
    <t>145455;DSP Healthcare Fund - Direct Plan - IDCW;INF740KA1LH9;INF740KA1LI7;19.915;;;07-Jun-2021</t>
  </si>
  <si>
    <t>145456;DSP Healthcare Fund - Regular Plan - Growth;INF740KA1LD8;;21.175;;;07-Jun-2021</t>
  </si>
  <si>
    <t>145453;DSP Healthcare Fund - Regular Plan - IDCW;INF740KA1LE6;INF740KA1LF3;19.088;;;07-Jun-2021</t>
  </si>
  <si>
    <t>119247;DSP India T.I.G.E.R. Fund - Direct Plan - Growth;INF740K01PU7;;131.05;;;07-Jun-2021</t>
  </si>
  <si>
    <t>119248;DSP India T.I.G.E.R. Fund - Direct Plan - IDCW;INF740K01PV5;INF740K01PW3;29.961;;;07-Jun-2021</t>
  </si>
  <si>
    <t>102434;DSP India T.I.G.E.R. Fund - Regular Plan - Growth;INF740K01151;;125.004;;;07-Jun-2021</t>
  </si>
  <si>
    <t>102435;DSP India T.I.G.E.R. Fund - Regular Plan - IDCW;INF740K01136;INF740K01144;16.903;;;07-Jun-2021</t>
  </si>
  <si>
    <t>119028;DSP Natural Resources and New Energy Fund - Direct Plan - Growth;INF740K01QA7;;54.616;;;07-Jun-2021</t>
  </si>
  <si>
    <t>119029;DSP Natural Resources and New Energy Fund - Direct Plan - IDCW;INF740K01QB5;INF740K01QC3;26.717;;;07-Jun-2021</t>
  </si>
  <si>
    <t>108202;DSP Natural Resources And New Energy Fund - Regular - Growth;INF740K01060;;51.417;;;07-Jun-2021</t>
  </si>
  <si>
    <t>108203;DSP Natural Resources And New Energy Fund - Regular Plan - IDCW;INF740K01045;INF740K01052;23.307;;;07-Jun-2021</t>
  </si>
  <si>
    <t>147306;DSP Quant Fund - Direct Plan - Growth;INF740KA1NQ6;;15.062;;;07-Jun-2021</t>
  </si>
  <si>
    <t>147304;DSP Quant Fund - Direct Plan - IDCW;INF740KA1NR4;INF740KA1NS2;15.062;;;07-Jun-2021</t>
  </si>
  <si>
    <t>147303;DSP Quant Fund - Regular Plan - Growth;INF740KA1NN3;;14.836;;;07-Jun-2021</t>
  </si>
  <si>
    <t>147305;DSP Quant Fund - Regular Plan - IDCW;INF740KA1NO1;INF740KA1NP8;14.836;;;07-Jun-2021</t>
  </si>
  <si>
    <t>142386;Edelweiss Recently Listed IPO Fund - DIRECT PLAN - IDCW Option;INF754K01MM2;INF754K01MN0;16.5913;;;07-Jun-2021</t>
  </si>
  <si>
    <t>142388;Edelweiss Recently Listed IPO Fund Direct Plan Growth;INF754K01ML4;;16.5912;;;07-Jun-2021</t>
  </si>
  <si>
    <t>142384;Edelweiss Recently Listed IPO Fund REGULAR PLAN - IDCW Option;INF754K01MI0;INF754K01MJ8;16.3536;;;07-Jun-2021</t>
  </si>
  <si>
    <t>142383;Edelweiss Recently Listed IPO Fund Regular Plan Growth;INF754K01MH2;;16.3539;;;07-Jun-2021</t>
  </si>
  <si>
    <t>118559;Franklin Asian Equity Fund - Direct - Growth;INF090I01IZ5;;33.5791;;;07-Jun-2021</t>
  </si>
  <si>
    <t>118558;Franklin Asian Equity Fund - Direct - IDCW ;INF090I01IX0;INF090I01IY8;17.8398;;;07-Jun-2021</t>
  </si>
  <si>
    <t>106979;Franklin Asian Equity Fund - Growth Plan;INF090I01AB3;;31.8407;;;07-Jun-2021</t>
  </si>
  <si>
    <t>106978;Franklin Asian Equity Fund - IDCW ;INF090I01999;INF090I01AA5;16.7514;;;07-Jun-2021</t>
  </si>
  <si>
    <t>118557;Franklin Build India Fund - Direct - Growth;INF090I01JF5;;62.9591;;;07-Jun-2021</t>
  </si>
  <si>
    <t>118556;Franklin Build India Fund - Direct - IDCW ;INF090I01JD0;INF090I01JE8;28.8256;;;07-Jun-2021</t>
  </si>
  <si>
    <t>112093;Franklin Build India Fund - IDCW ;INF090I01AC1;INF090I01AD9;25.0659;;;07-Jun-2021</t>
  </si>
  <si>
    <t>112092;Franklin Build India Fund Growth Plan;INF090I01AE7;;57.1282;;;07-Jun-2021</t>
  </si>
  <si>
    <t>118539;Franklin India Opportunities Fund - Direct - Growth;INF090I01GC8;;113.4777;;;07-Jun-2021</t>
  </si>
  <si>
    <t>118538;Franklin INDIA OPPORTUNITIES FUND - Direct - IDCW ;INF090I01GD6;INF090I01GE4;25.4934;;;07-Jun-2021</t>
  </si>
  <si>
    <t>103151;Franklin India Opportunities Fund - Growth;INF090I01841;;107.0046;;;07-Jun-2021</t>
  </si>
  <si>
    <t>100524;Franklin INDIA OPPORTUNITIES FUND - IDCW ;INF090I01858;INF090I01866;23.5978;;;07-Jun-2021</t>
  </si>
  <si>
    <t>118537;Franklin India Technology Fund - Direct - Growth;INF090I01FE6;;301.9817;;;07-Jun-2021</t>
  </si>
  <si>
    <t>118536;Franklin India Technology Fund - Direct - IDCW ;INF090I01FF3;INF090I01FG1;41.1970;;;07-Jun-2021</t>
  </si>
  <si>
    <t>100521;Franklin India Technology Fund - IDCW ;INF090I01759;INF090I01767;38.5489;;;07-Jun-2021</t>
  </si>
  <si>
    <t>100522;Franklin India Technology Fund-Growth;INF090I01742;;286.0974;;;07-Jun-2021</t>
  </si>
  <si>
    <t>141923;HDFC Housing Opportunities Fund  - Growth Option;INF179KC1AX7;;11.703;;;07-Jun-2021</t>
  </si>
  <si>
    <t>141924;HDFC Housing Opportunities Fund  - Growth Option - Direct Plan;INF179KC1AU3;;12.142;;;07-Jun-2021</t>
  </si>
  <si>
    <t>141922;HDFC Housing Opportunities Fund  - IDCW Option;INF179KC1AY5;INF179KC1AZ2;11.703;;;07-Jun-2021</t>
  </si>
  <si>
    <t>141921;HDFC Housing Opportunities Fund  - IDCW Option - Direct Plan;INF179KC1AV1;INF179KC1AW9;12.142;;;07-Jun-2021</t>
  </si>
  <si>
    <t>118979;HDFC Infrastructure Fund - Growth Option - Direct Plan;INF179K01WQ2;;19.285;;;07-Jun-2021</t>
  </si>
  <si>
    <t>107524;HDFC Infrastructure Fund - Growth Plan;INF179K01GF8;;18.039;;;07-Jun-2021</t>
  </si>
  <si>
    <t>118978;HDFC Infrastructure Fund - IDCW Option - Direct Plan;INF179K01WP4;INF179K01WR0;14.794;;;07-Jun-2021</t>
  </si>
  <si>
    <t>107525;HDFC Infrastructure Fund - IDCW Plan;INF179K01GE1;INF179K01GG6;10.768;;;07-Jun-2021</t>
  </si>
  <si>
    <t>120034;HSBC Infrastructure Fund - Direct Growth;INF336L01DK9;;24.0139;;;07-Jun-2021</t>
  </si>
  <si>
    <t>120033;HSBC Infrastructure Fund - Direct IDCW;INF336L01DI3;INF336L01DJ1;20.3293;;;07-Jun-2021</t>
  </si>
  <si>
    <t>103407;HSBC Infrastructure Fund - Regular Growth;INF336L01255;;22.3078;;;07-Jun-2021</t>
  </si>
  <si>
    <t>103406;HSBC Infrastructure Fund - Regular IDCW;INF336L01248;INF336L01230;18.9751;;;07-Jun-2021</t>
  </si>
  <si>
    <t>109445;ICICI Prudential Banking and Financial Services Fund -  Growth;INF109K01BU5;;81.73;;;07-Jun-2021</t>
  </si>
  <si>
    <t>109446;ICICI Prudential Banking and Financial Services Fund -  IDCW;INF109K01DY3;INF109K01BV3;35.40;;;07-Jun-2021</t>
  </si>
  <si>
    <t>120244;ICICI Prudential Banking and Financial Services Fund - Direct Plan -  Growth;INF109K013J1;;88.95;;;07-Jun-2021</t>
  </si>
  <si>
    <t>120245;ICICI Prudential Banking and Financial Services Fund - Direct Plan -  IDCW;INF109K011J5;INF109K012J3;60.23;;;07-Jun-2021</t>
  </si>
  <si>
    <t>146951;ICICI Prudential Bharat Consumption Fund - Direct Plan - Growth Option;INF109KC1YD4;;13.33;;;07-Jun-2021</t>
  </si>
  <si>
    <t>146949;ICICI Prudential Bharat Consumption Fund - Direct Plan - IDCW Option;INF109KC1YF9;;13.33;;;07-Jun-2021</t>
  </si>
  <si>
    <t>146950;ICICI Prudential Bharat Consumption Fund - Growth Option;INF109KC1YA0;;12.89;;;07-Jun-2021</t>
  </si>
  <si>
    <t>146952;ICICI Prudential Bharat Consumption Fund - IDCW Option;INF109KC1YC6;;12.89;;;07-Jun-2021</t>
  </si>
  <si>
    <t>148651;ICICI Prudential Business Cycle Fund Direct Plan Growth;INF109KC1P24;;11.68;;;07-Jun-2021</t>
  </si>
  <si>
    <t>148652;ICICI Prudential Business Cycle Fund Direct Plan IDCW;INF109KC1P40;INF109KC1P32;11.68;;;07-Jun-2021</t>
  </si>
  <si>
    <t>148653;ICICI Prudential Business Cycle Fund Growth;INF109KC1O90;;11.61;;;07-Jun-2021</t>
  </si>
  <si>
    <t>148654;ICICI Prudential Business Cycle Fund IDCW;INF109KC1P16;INF109KC1P08;11.61;;;07-Jun-2021</t>
  </si>
  <si>
    <t>147662;ICICI Prudential Commodities Fund - Direct Plan - Growth Option;INF109KC1F91;;22.39;;;07-Jun-2021</t>
  </si>
  <si>
    <t>147664;ICICI Prudential Commodities Fund - Direct Plan - IDCW Option;INF109KC1G09;;22.39;;;07-Jun-2021</t>
  </si>
  <si>
    <t>147661;ICICI Prudential Commodities Fund - Growth Option;INF109KC1F67;;21.83;;;07-Jun-2021</t>
  </si>
  <si>
    <t>147663;ICICI Prudential Commodities Fund - IDCW Option;INF109KC1F75;;21.83;;;07-Jun-2021</t>
  </si>
  <si>
    <t>148516;ICICI Prudential ESG Exclusionary Strategy Fund - Direct Plan - Growth;INF109KC1O09;;12.67;;;07-Jun-2021</t>
  </si>
  <si>
    <t>148515;ICICI Prudential ESG Exclusionary Strategy Fund - Direct Plan - IDCW;INF109KC1O25;INF109KC1O17;12.67;;;07-Jun-2021</t>
  </si>
  <si>
    <t>148517;ICICI Prudential ESG Exclusionary Strategy Fund - Growth;INF109KC1N75;;12.53;;;07-Jun-2021</t>
  </si>
  <si>
    <t>148514;ICICI Prudential ESG Exclusionary Strategy Fund - IDCW;INF109KC1N91;INF109KC1N83;12.53;;;07-Jun-2021</t>
  </si>
  <si>
    <t>120688;ICICI Prudential Exports &amp; Services Fund - Direct Plan - Growth;INF109K01W25;;83.76;;;07-Jun-2021</t>
  </si>
  <si>
    <t>120687;ICICI Prudential Exports &amp; Services Fund - Direct Plan - IDCW;INF109K01W09;INF109K01W17;45.82;;;07-Jun-2021</t>
  </si>
  <si>
    <t>103312;ICICI Prudential Exports &amp; Services Fund - Growth;INF109K01BB5;;78.71;;;07-Jun-2021</t>
  </si>
  <si>
    <t>103313;ICICI Prudential Exports &amp; Services Fund - IDCW;INF109K01FL5;INF109K01BA7;28.04;;;07-Jun-2021</t>
  </si>
  <si>
    <t>120587;ICICI Prudential FMCG Fund - Direct Plan -  Growth;INF109K01Z14;;307.86;;;07-Jun-2021</t>
  </si>
  <si>
    <t>120588;ICICI Prudential FMCG Fund - Direct Plan -  IDCW;INF109K01Y98;INF109K01Z06;122.67;;;07-Jun-2021</t>
  </si>
  <si>
    <t>100352;ICICI Prudential FMCG Fund - Growth;INF109K01415;;289.29;;;07-Jun-2021</t>
  </si>
  <si>
    <t>100351;ICICI Prudential FMCG Fund - IDCW;INF109K01EO2;INF109K01423;75.37;;;07-Jun-2021</t>
  </si>
  <si>
    <t>145896;ICICI Prudential India Opportunities Fund - Cumulative Option;INF109KC1RE6;;15.21;;;07-Jun-2021</t>
  </si>
  <si>
    <t>145897;ICICI Prudential India Opportunities Fund - Direct Plan - Cumulative Option;INF109KC1RH9;;15.80;;;07-Jun-2021</t>
  </si>
  <si>
    <t>145898;ICICI Prudential India Opportunities Fund - Direct Plan - IDCW Option;INF109KC1RI7;;15.04;;;07-Jun-2021</t>
  </si>
  <si>
    <t>145899;ICICI Prudential India Opportunities Fund - IDCW Option;INF109KC1RF3;;14.45;;;07-Jun-2021</t>
  </si>
  <si>
    <t>120621;ICICI Prudential Infrastructure Fund - Direct Plan -  Growth;INF109K018M4;;73.94;;;07-Jun-2021</t>
  </si>
  <si>
    <t>120622;ICICI Prudential Infrastructure Fund - Direct Plan -  IDCW;INF109K016M8;INF109K017M6;21.54;;;07-Jun-2021</t>
  </si>
  <si>
    <t>103149;ICICI Prudential Infrastructure Fund - Growth;INF109K01AV5;;69.96;;;07-Jun-2021</t>
  </si>
  <si>
    <t>103150;ICICI Prudential Infrastructure Fund - IDCW;INF109K01FB6;INF109K01AT9;15.30;;;07-Jun-2021</t>
  </si>
  <si>
    <t>145077;ICICI Prudential Manufacturing Fund - Cumulative Option;INF109KC1LG4;;15.47;;;07-Jun-2021</t>
  </si>
  <si>
    <t>145075;ICICI Prudential Manufacturing Fund - Direct Plan - Cumulative Option;INF109KC1LJ8;;16.04;;;07-Jun-2021</t>
  </si>
  <si>
    <t>145076;ICICI Prudential Manufacturing Fund - Direct Plan - IDCW Option;INF109KC1LK6;;14.94;;;07-Jun-2021</t>
  </si>
  <si>
    <t>145078;ICICI Prudential Manufacturing Fund - IDCW Option;INF109KC1LH2;;14.38;;;07-Jun-2021</t>
  </si>
  <si>
    <t>147346;ICICI Prudential MNC Fund - Direct Plan - Growth Option;INF109KC1D93;;17.02;;;07-Jun-2021</t>
  </si>
  <si>
    <t>147347;ICICI Prudential MNC Fund - Direct Plan - IDCW Option;INF109KC1E01;;15.87;;;07-Jun-2021</t>
  </si>
  <si>
    <t>147345;ICICI Prudential MNC Fund - Growth Option;INF109KC1D69;;16.54;;;07-Jun-2021</t>
  </si>
  <si>
    <t>147348;ICICI Prudential MNC Fund - IDCW Option;INF109KC1D77;;15.40;;;07-Jun-2021</t>
  </si>
  <si>
    <t>143873;ICICI Prudential Pharma Healthcare and Diagnostics (P.H.D) Fund - Cumulative Option;INF109KC1GE9;;20.08;;;07-Jun-2021</t>
  </si>
  <si>
    <t>143874;ICICI Prudential Pharma Healthcare and Diagnostics (P.H.D) Fund - Direct Plan - Cumulative Option;INF109KC1GH2;;20.86;;;07-Jun-2021</t>
  </si>
  <si>
    <t>143876;ICICI Prudential Pharma Healthcare and Diagnostics (P.H.D) Fund - Direct Plan - IDCW Option;INF109KC1GJ8;;19.11;;;07-Jun-2021</t>
  </si>
  <si>
    <t>143875;ICICI Prudential Pharma Healthcare and Diagnostics (P.H.D) Fund - IDCW Option;INF109KC1GG4;;18.35;;;07-Jun-2021</t>
  </si>
  <si>
    <t>148600;ICICI Prudential Quant Fund Direct Plan Growth;INF109KC1O66;;13.12;;;07-Jun-2021</t>
  </si>
  <si>
    <t>148601;ICICI Prudential Quant Fund Direct Plan IDCW;INF109KC1O82;INF109KC1O74;13.11;;;07-Jun-2021</t>
  </si>
  <si>
    <t>148598;ICICI Prudential Quant Fund Growth;INF109KC1O33;;13.07;;;07-Jun-2021</t>
  </si>
  <si>
    <t>148599;ICICI Prudential Quant Fund IDCW;INF109KC1O58;INF109KC1O41;13.07;;;07-Jun-2021</t>
  </si>
  <si>
    <t>120594;ICICI Prudential Technology Fund - Direct Plan -  Growth;INF109K01Z48;;128.09;;;07-Jun-2021</t>
  </si>
  <si>
    <t>120595;ICICI Prudential Technology Fund - Direct Plan -  IDCW;INF109K01Z22;INF109K01Z30;99.13;;;07-Jun-2021</t>
  </si>
  <si>
    <t>100363;ICICI Prudential Technology Fund - Growth;INF109K01506;;119.86;;;07-Jun-2021</t>
  </si>
  <si>
    <t>115294;ICICI Prudential Technology Fund - IDCW;INF109K01FO9;INF109K01514;58.81;;;07-Jun-2021</t>
  </si>
  <si>
    <t>120186;ICICI Prudential US Bluechip Equity Fund - Direct Plan -  Growth;INF109K01Z71;;47.28;;;07-Jun-2021</t>
  </si>
  <si>
    <t>120185;ICICI Prudential US Bluechip Equity Fund - Direct Plan -  IDCW;INF109K01Z55;INF109K01Z63;47.28;;;07-Jun-2021</t>
  </si>
  <si>
    <t>117620;ICICI Prudential US Bluechip Equity Fund - Growth;INF109K01E35;;44.01;;;07-Jun-2021</t>
  </si>
  <si>
    <t>117619;ICICI Prudential US Bluechip Equity Fund - IDCW;INF109K01E43;INF109K01E50;44.01;;;07-Jun-2021</t>
  </si>
  <si>
    <t>143353;IDBI Banking &amp; Financial Services Fund - Direct Plan (Growth);INF397L01KM2;;13.39;;;07-Jun-2021</t>
  </si>
  <si>
    <t>143352;IDBI Banking &amp; Financial Services Fund - Direct Plan (IDCW);INF397L01KJ8;INF397L01KK6;13.39;;;07-Jun-2021</t>
  </si>
  <si>
    <t>143351;IDBI Banking &amp; Financial Services Fund - Regular Plan (Growth);INF397L01KI0;;12.80;;;07-Jun-2021</t>
  </si>
  <si>
    <t>143350;IDBI Banking &amp; Financial Services Fund - Regular Plan (IDCW);INF397L01KF6;INF397L01KG4;12.80;;;07-Jun-2021</t>
  </si>
  <si>
    <t>146517;IDBI Healthcare Fund - Direct Plan - Growth;INF397L01LK4;;19.27;;;07-Jun-2021</t>
  </si>
  <si>
    <t>146516;IDBI Healthcare Fund - Direct Plan - IDCW;INF397L01LH0;INF397L01LI8;19.27;;;07-Jun-2021</t>
  </si>
  <si>
    <t>146518;IDBI Healthcare Fund - Regular Plan - Growth;INF397L01LG2;;18.57;;;07-Jun-2021</t>
  </si>
  <si>
    <t>146519;IDBI Healthcare Fund - Regular Plan - IDCW;INF397L01LD9;INF397L01LE7;18.57;;;07-Jun-2021</t>
  </si>
  <si>
    <t>148751;Invesco India ESG Integration Strategy Fund - Direct Plan - Growth;INF205KA1338;;10.87;;;07-Jun-2021</t>
  </si>
  <si>
    <t>148752;Invesco India ESG Integration Strategy Fund - Direct Plan - IDCW (Payout / Reinvestment);INF205KA1320;INF205KA1346;10.87;;;07-Jun-2021</t>
  </si>
  <si>
    <t>148753;Invesco India ESG Integration Strategy Fund - Growth;INF205KA1304;;10.83;;;07-Jun-2021</t>
  </si>
  <si>
    <t>148754;Invesco India ESG Integration Strategy Fund - IDCW (Payout / Reinvestment);INF205KA1296;INF205KA1312;10.83;;;07-Jun-2021</t>
  </si>
  <si>
    <t>120385;Invesco India Financial Services Fund - Direct Plan - Growth;INF205K01KY4;;83.5;;;07-Jun-2021</t>
  </si>
  <si>
    <t>120384;Invesco India Financial Services Fund - Direct Plan - IDCW (Payout / Reinvestment);INF205K01KW8;INF205K01KX6;43.04;;;07-Jun-2021</t>
  </si>
  <si>
    <t>108377;Invesco India Financial Services Fund - Regular Plan -  IDCW (Payout / Reinvestment);INF205K01171;INF205K01163;37.65;;;07-Jun-2021</t>
  </si>
  <si>
    <t>108378;Invesco India Financial Services Fund - Retail Growth;INF205K01155;;73.83;;;07-Jun-2021</t>
  </si>
  <si>
    <t>120405;Invesco India Infrastructure Fund - Direct Plan - Growth Option;INF205K01MD4;;30.01;;;07-Jun-2021</t>
  </si>
  <si>
    <t>120404;Invesco India Infrastructure Fund - Direct Plan - IDCW (Payout / Reinvestment);INF205K01MB8;INF205K01MC6;24.2;;;07-Jun-2021</t>
  </si>
  <si>
    <t>106654;Invesco India Infrastructure Fund - Growth Option;INF205K01CD5;;26.43;;;07-Jun-2021</t>
  </si>
  <si>
    <t>106653;Invesco India Infrastructure Fund - IDCW (Payout / Reinvestment);INF205K01CE3;INF205K01CF0;21.26;;;07-Jun-2021</t>
  </si>
  <si>
    <t>120395;Invesco India PSU Equity Fund - Direct Plan - Growth;INF205K01NG5;;27.75;;;07-Jun-2021</t>
  </si>
  <si>
    <t>120394;Invesco India PSU Equity Fund - Direct Plan - IDCW (Payout / Reinvestment);INF205K01NE0;INF205K01NF7;20.31;;;07-Jun-2021</t>
  </si>
  <si>
    <t>112171;Invesco India PSU Equity Fund - Growth;INF205K01338;;24.73;;;07-Jun-2021</t>
  </si>
  <si>
    <t>112173;Invesco India PSU Equity Fund - IDCW (Payout / Reinvestment);INF205K01353;INF205K01346;18.01;;;07-Jun-2021</t>
  </si>
  <si>
    <t>148606;Kotak ESG Exclusionary Strategy Fund - Direct Plan - Growth Option;INF174KA1FI4;;11.403;;;07-Jun-2021</t>
  </si>
  <si>
    <t>148605;Kotak ESG Exclusionary Strategy Fund - Direct Plan - Payout of Income Distribution cum capital withdrawal option;INF174KA1FH6;INF174KA1FJ2;11.404;;;07-Jun-2021</t>
  </si>
  <si>
    <t>148602;Kotak ESG Exclusionary Strategy Fund - Regular Plan - Growth Option;INF174KA1FF0;;11.303;;;07-Jun-2021</t>
  </si>
  <si>
    <t>148603;Kotak ESG Exclusionary Strategy Fund - Regular Plan - Payout of Income Distribution cum capital withdrawal option;INF174KA1FE3;INF174KA1FG8;11.303;;;07-Jun-2021</t>
  </si>
  <si>
    <t>133796;Kotak Infrastructure &amp; Economic Reform Fund - Standard Plan-Growth;INF178L01095;;27.477;;;07-Jun-2021</t>
  </si>
  <si>
    <t>133799;Kotak Infrastructure &amp; Economic Reform Fund - Standard Plan-Payout of Income Distribution cum capital withdrawal option;INF178L01079;INF178L01087;21.975;;;07-Jun-2021</t>
  </si>
  <si>
    <t>133801;Kotak Infrastructure &amp; Economic Reform Fund- Direct Plan- Growth Option;INF178L01AL9;;30.613;;;07-Jun-2021</t>
  </si>
  <si>
    <t>133800;Kotak Infrastructure &amp; Economic Reform Fund- Direct Plan- Payout of Income Distribution cum capital withdrawal option;INF178L01AK1;INF178L01AJ3;30.265;;;07-Jun-2021</t>
  </si>
  <si>
    <t>147727;Kotak Pioneer Fund- Direct Plan- Growth Option;INF174KA1EZ1;;16.955;;;07-Jun-2021</t>
  </si>
  <si>
    <t>147724;Kotak Pioneer Fund- Regular Plan- Growth Option;INF174KA1EW8;;16.479;;;07-Jun-2021</t>
  </si>
  <si>
    <t>147728;Kotak Pioneer Fund- Regular Plan- Reinvestment of Income Distribution cum capital withdrawal option;INF174KA1EU2;INF174KA1EV0;16.479;;;07-Jun-2021</t>
  </si>
  <si>
    <t>147725;Kotak Pioneer Fund-Direct Plan-Reinvestment of Income Distribution cum capital withdrawal option;INF174KA1EX6;INF174KA1EY4;16.955;;;07-Jun-2021</t>
  </si>
  <si>
    <t>130825;L&amp;T Business Cycles Fund - Direct Plan - Growth;INF917K01RI2;;21.562;;;07-Jun-2021</t>
  </si>
  <si>
    <t>130828;L&amp;T Business Cycles Fund - Direct Plan - IDCW;INF917K01RK8;INF917K01RJ0;17.673;;;07-Jun-2021</t>
  </si>
  <si>
    <t>130827;L&amp;T Business Cycles Fund - Regular Plan - Growth;INF917K01RF8;;20.483;;;07-Jun-2021</t>
  </si>
  <si>
    <t>130826;L&amp;T Business Cycles Fund - Regular Plan - IDCW;INF917K01RH4;INF917K01RG6;16.971;;;07-Jun-2021</t>
  </si>
  <si>
    <t>112600;L&amp;T Infrastructure Fund - Regular Plan - Growth;INF917K01536;;20.06;;;07-Jun-2021</t>
  </si>
  <si>
    <t>112601;L&amp;T Infrastructure Fund - Regular Plan - IDCW;INF917K01544;INF917K01551;20.06;;;07-Jun-2021</t>
  </si>
  <si>
    <t>119413;L&amp;T Infrastructure Fund -Direct Plan-Growth;INF917K01FW8;;21.59;;;07-Jun-2021</t>
  </si>
  <si>
    <t>119412;L&amp;T Infrastructure Fund-Direct Plan-IDCW;INF917K01E52;INF917K01FU2;21.59;;;07-Jun-2021</t>
  </si>
  <si>
    <t>134017;LIC MF Banking and Financial Services Fund-Direct Plan-Growth;INF767K01NK6;;14.1153;;;07-Jun-2021</t>
  </si>
  <si>
    <t>133908;LIC MF Banking and Financial Services Fund-Direct Plan-IDCW;INF767K01NJ8;INF767K01NL4;14.0582;;;07-Jun-2021</t>
  </si>
  <si>
    <t>134016;LIC MF Banking and Financial Services Fund-Regular Plan-Growth;INF767K01NH2;;13.2252;;;07-Jun-2021</t>
  </si>
  <si>
    <t>134015;LIC MF Banking and Financial Services Fund-Regular Plan-IDCW;INF767K01NG4;INF767K01NI0;13.223;;;07-Jun-2021</t>
  </si>
  <si>
    <t>120351;LIC MF Infrastructure Fund-Direct Plan-Growth;INF767K01GW5;;20.578;;;07-Jun-2021</t>
  </si>
  <si>
    <t>120350;LIC MF Infrastructure Fund-Direct Plan-IDCW;INF767K01GV7;INF767K01GX3;20.3015;;;07-Jun-2021</t>
  </si>
  <si>
    <t>107763;LIC MF Infrastructure Fund-Regular Plan-Growth;INF767K01501;;18.9246;;;07-Jun-2021</t>
  </si>
  <si>
    <t>107764;LIC MF Infrastructure Fund-Regular Plan-IDCW;INF767K01485;INF767K01493;18.9257;;;07-Jun-2021</t>
  </si>
  <si>
    <t>145357;Mahindra Manulife Consumption Fund - Direct Plan - IDCW;INF174V01689;INF174V01671;13.4754;;;07-Jun-2021</t>
  </si>
  <si>
    <t>145356;Mahindra Manulife Consumption Fund - Direct Plan -Growth;INF174V01663;;13.4759;;;07-Jun-2021</t>
  </si>
  <si>
    <t>145358;Mahindra Manulife Consumption Fund - Regular Plan - IDCW;INF174V01655;INF174V01648;12.8703;;;07-Jun-2021</t>
  </si>
  <si>
    <t>145355;Mahindra Manulife Consumption Fund- Regular Plan - Growth;INF174V01630;;12.8703;;;07-Jun-2021</t>
  </si>
  <si>
    <t>148624;Mirae Asset Banking and Financial Services Fund Direct  IDCW;INF769K01GW1;INF769K01GY7;11.844;;;07-Jun-2021</t>
  </si>
  <si>
    <t>148623;Mirae Asset Banking and Financial Services Fund Direct Growth;INF769K01GX9;;11.868;;;07-Jun-2021</t>
  </si>
  <si>
    <t>148621;Mirae Asset Banking and Financial Services Fund Regular Growth;INF769K01GU5;;11.761;;;07-Jun-2021</t>
  </si>
  <si>
    <t>148622;Mirae Asset Banking and Financial Services Fund Regular IDCW;INF769K01GT7;INF769K01GV3;11.759;;;07-Jun-2021</t>
  </si>
  <si>
    <t>118837;Mirae Asset Great Consumer Fund - Direct Plan - Growth;INF769K01BL5;;54.043;;;07-Jun-2021</t>
  </si>
  <si>
    <t>114931;Mirae Asset Great Consumer Fund - Regular Plan - Growth option;INF769K01135;;48.218;;;07-Jun-2021</t>
  </si>
  <si>
    <t>118838;Mirae Asset Great Consumer Fund Direct IDCW;INF769K01BM3;INF769K01BN1;45.014;;;07-Jun-2021</t>
  </si>
  <si>
    <t>114930;Mirae Asset Great Consumer Fund Regular IDCW;INF769K01150;INF769K01143;18.787;;;07-Jun-2021</t>
  </si>
  <si>
    <t>143785;Mirae Asset Healthcare Fund -Regular Growth;INF769K01EA2;;21.518;;;07-Jun-2021</t>
  </si>
  <si>
    <t>143783;Mirae Asset Healthcare Fund Direct Growth;INF769K01ED6;;22.560;;;07-Jun-2021</t>
  </si>
  <si>
    <t>143784;Mirae Asset Healthcare Fund Direct IDCW;INF769K01EE4;INF769K01EF1;22.556;;;07-Jun-2021</t>
  </si>
  <si>
    <t>143786;Mirae Asset Healthcare Fund Regular IDCW;INF769K01EB0;INF769K01EC8;21.513;;;07-Jun-2021</t>
  </si>
  <si>
    <t>118588;Nippon India Banking &amp; Financial Services Fund - Direct Plan Growth Plan - Bonus Option;INF204K01D22;;356.1292;;;07-Jun-2021</t>
  </si>
  <si>
    <t>118589;Nippon India Banking &amp; Financial Services Fund - Direct Plan Growth Plan - Growth Option;INF204K01XO1;;356.1292;;;07-Jun-2021</t>
  </si>
  <si>
    <t>101864;Nippon India Banking &amp; Financial Services Fund - IDCW Option;INF204K01893;INF204K01901;51.7585;;;07-Jun-2021</t>
  </si>
  <si>
    <t>118591;Nippon India Banking &amp; Financial Services Fund- DIRECT Plan - IDCW Option;INF204K01XM5;INF204K01XN3;69.5531;;;07-Jun-2021</t>
  </si>
  <si>
    <t>101863;Nippon India Banking &amp; Financial Services Fund-Growth Plan-Bonus Option;INF204K01919;;336.8589;;;07-Jun-2021</t>
  </si>
  <si>
    <t>101862;Nippon India Banking &amp; Financial Services Fund-Growth Plan-Growth Option;INF204K01927;;336.8589;;;07-Jun-2021</t>
  </si>
  <si>
    <t>118725;NIPPON INDIA CONSUMPTION FUND - DIRECT Plan - IDCW Option;INF204K01G37;INF204K01G45;34.3490;;;07-Jun-2021</t>
  </si>
  <si>
    <t>118722;Nippon India Consumption Fund - Direct Plan Growth Plan - Bonus;INF204K01G29;;104.4376;;;07-Jun-2021</t>
  </si>
  <si>
    <t>118724;Nippon India Consumption Fund - Direct Plan Growth Plan - Growth Option;INF204K01G52;;104.4376;;;07-Jun-2021</t>
  </si>
  <si>
    <t>102753;NIPPON INDIA CONSUMPTION FUND - IDCW Option;INF204K01AN1;INF204K01AO9;25.4969;;;07-Jun-2021</t>
  </si>
  <si>
    <t>102752;Nippon India Consumption Fund-Growth Plan-Bonus Option;INF204K01AP6;;97.9099;;;07-Jun-2021</t>
  </si>
  <si>
    <t>102751;Nippon India Consumption Fund-Growth Plan-Growth Option;INF204K01AQ4;;97.9099;;;07-Jun-2021</t>
  </si>
  <si>
    <t>130864;NIPPON INDIA - JAPAN EQUITY FUND - DIRECT Plan - IDCW Option;INF204KA1SM3;;17.7830;;;07-Jun-2021</t>
  </si>
  <si>
    <t>130859;NIPPON INDIA - JAPAN EQUITY FUND - IDCW Option;INF204KA1SL5;;16.7716;;;07-Jun-2021</t>
  </si>
  <si>
    <t>130861;Nippon India Japan Equity Fund- Direct Plan- Growth Plan- Bonus Option;INF204KA1SK7;;17.7830;;;07-Jun-2021</t>
  </si>
  <si>
    <t>130860;Nippon India Japan Equity Fund- Direct Plan- Growth Plan- Growth Option;INF204KA1SI1;;17.7830;;;07-Jun-2021</t>
  </si>
  <si>
    <t>130858;Nippon India Japan Equity Fund- Growth Plan- Bonus Option;INF204KA1SJ9;;16.7716;;;07-Jun-2021</t>
  </si>
  <si>
    <t>130863;Nippon India Japan Equity Fund- Growth Plan- Growth Option;INF204KA1SH3;;16.7716;;;07-Jun-2021</t>
  </si>
  <si>
    <t>118756;NIPPON INDIA PHARMA FUND - DIRECT Plan - IDCW Option;INF204K01I35;INF204K01I43;111.5649;;;07-Jun-2021</t>
  </si>
  <si>
    <t>118758;Nippon India Pharma Fund - Direct Plan Growth Plan - Bonus Option;INF204K01I27;;315.9708;;;07-Jun-2021</t>
  </si>
  <si>
    <t>118759;Nippon India Pharma Fund - Direct Plan Growth Plan - Growth Option;INF204K01I50;;315.9708;;;07-Jun-2021</t>
  </si>
  <si>
    <t>102433;NIPPON INDIA PHARMA FUND - IDCW Option;INF204K01935;INF204K01943;85.4341;;;07-Jun-2021</t>
  </si>
  <si>
    <t>102432;Nippon India Pharma Fund-Growth Plan-Bonus Option;INF204K01950;;294.3870;;;07-Jun-2021</t>
  </si>
  <si>
    <t>102431;Nippon India Pharma Fund-Growth Plan-Growth Option;INF204K01968;;294.3870;;;07-Jun-2021</t>
  </si>
  <si>
    <t>118760;NIPPON INDIA POWER &amp; INFRA FUND - DIRECT Plan - IDCW Option;INF204K01I76;INF204K01I84;37.5142;;;07-Jun-2021</t>
  </si>
  <si>
    <t>118762;Nippon India Power &amp; Infra Fund - Direct Plan Growth Plan - Bonus Option;INF204K01I68;;143.2262;;;07-Jun-2021</t>
  </si>
  <si>
    <t>118763;Nippon India Power &amp; Infra Fund - Direct Plan Growth Plan - Growth Option;INF204K01I92;;143.2262;;;07-Jun-2021</t>
  </si>
  <si>
    <t>101264;NIPPON INDIA POWER &amp; INFRA FUND - IDCW Option;INF204K01AB6;INF204K01AC4;34.7193;;;07-Jun-2021</t>
  </si>
  <si>
    <t>101262;Nippon India Power &amp; Infra Fund-Growth Plan -Growth Option;INF204K01AE0;;136.2018;;;07-Jun-2021</t>
  </si>
  <si>
    <t>101263;Nippon India Power &amp; Infra Fund-Growth Plan-Bonus Option;INF204K01AD2;;136.2018;;;07-Jun-2021</t>
  </si>
  <si>
    <t>118767;NIPPON INDIA QUANT FUND - DIRECT Plan - IDCW Option;INF204K01J18;INF204K01J26;21.8996;;;07-Jun-2021</t>
  </si>
  <si>
    <t>118770;Nippon India Quant Fund - Direct Plan Growth Plan - Bonus Option;INF204K01J00;;38.1758;;;07-Jun-2021</t>
  </si>
  <si>
    <t>118769;Nippon India Quant Fund - Direct Plan Growth Plan - Growth Option;INF204K01J34;;38.1758;;;07-Jun-2021</t>
  </si>
  <si>
    <t>108252;NIPPON INDIA QUANT FUND - IDCW Option;INF204K01745;INF204K01752;19.2563;;;07-Jun-2021</t>
  </si>
  <si>
    <t>108249;Nippon India Quant Fund -Growth Plan - Growth Option;INF204K01760;;36.1225;;;07-Jun-2021</t>
  </si>
  <si>
    <t>108258;Nippon India Quant Fund -Growth Plan -Bonus Option;INF204K01737;;36.1225;;;07-Jun-2021</t>
  </si>
  <si>
    <t>134925;NIPPON INDIA - US EQUITY OPPORTUNITES FUND - Direct Plan - IDCW Option;INF204KA16G3;INF204KA17G1;25.5965;;;07-Jun-2021</t>
  </si>
  <si>
    <t>134924;NIPPON INDIA - US EQUITY OPPORTUNITES FUND - IDCW Option;INF204KA13G0;INF204KA14G8;24.0728;;;07-Jun-2021</t>
  </si>
  <si>
    <t>134923;Nippon India US Equity Opportunites Fund- Direct Plan- Growth Plan- Growth Option;INF204KA15G5;;25.5965;;;07-Jun-2021</t>
  </si>
  <si>
    <t>134922;Nippon India US Equity Opportunites Fund- Growth Plan- Growth Option;INF204KA12G2;;24.0728;;;07-Jun-2021</t>
  </si>
  <si>
    <t>148564;quant ESG Equity Fund - Growth Option - Direct Plan;INF966L01AD4;;15.4995;;;07-Jun-2021</t>
  </si>
  <si>
    <t>148560;quant ESG Equity Fund - Growth Option - Regular Plan;INF966L01AB8;;15.3824;;;07-Jun-2021</t>
  </si>
  <si>
    <t>148563;quant ESG Equity Fund - IDCW Option - Direct Plan;INF966L01AE2;INF966L01AG7;15.4918;;;07-Jun-2021</t>
  </si>
  <si>
    <t>148561;quant ESG Equity Fund - IDCW Option - Regular Plan;INF966L01AC6;INF966L01AF9;15.3629;;;07-Jun-2021</t>
  </si>
  <si>
    <t>106170;quant Infrastructure Fund - Growth Option;INF966L01523;;17.0205;;;07-Jun-2021</t>
  </si>
  <si>
    <t>120833;quant Infrastructure Fund - Growth Option-Direct Plan;INF966L01721;;17.603;;;07-Jun-2021</t>
  </si>
  <si>
    <t>120832;quant Infrastructure Fund - IDCW Option - Direct Plan;INF966L01705;INF966L01713;17.5946;;;07-Jun-2021</t>
  </si>
  <si>
    <t>106169;quant Infrastructure Fund - IDCW Option - Regular Plan;INF966L01507;INF966L01515;16.9842;;;07-Jun-2021</t>
  </si>
  <si>
    <t>148925;quant Quantamental Fund - Growth Option - Direct Plan;INF966L01AK9;;10.7959;;;07-Jun-2021</t>
  </si>
  <si>
    <t>148923;quant Quantamental Fund - Growth Option - Regular Plan;INF966L01AH5;;10.7693;;;07-Jun-2021</t>
  </si>
  <si>
    <t>148924;quant Quantamental Fund - IDCW Option - Direct Plan;INF966L01AL7;INF966L01AM5;10.8029;;;07-Jun-2021</t>
  </si>
  <si>
    <t>148922;quant Quantamental Fund - IDCW Option - Regular Plan;INF966L01AI3;INF966L01AJ1;10.7765;;;07-Jun-2021</t>
  </si>
  <si>
    <t>147372;QUANTUM ESG BEST IN CLASS STRATEGY FUND - DIRECT PLAN - GROWTH OPTION;INF082J01382;;15.61;;;07-Jun-2021</t>
  </si>
  <si>
    <t>147371;QUANTUM ESG BEST IN CLASS STRATEGY FUND - REGULAR PLAN - GROWTH OPTION;INF082J01390;;15.43;;;07-Jun-2021</t>
  </si>
  <si>
    <t>133859;SBI BANKING &amp; FINANCIAL SERVICES FUND - DIRECT PLAN - GROWTH;INF200KA1507;;25.6814;;;07-Jun-2021</t>
  </si>
  <si>
    <t>133857;SBI Banking &amp; Financial Services Fund - Direct Plan - Income Distribution cum Capital Withdrawal Option (IDCW);INF200KA1515;INF200KA1523;22.9560;;;07-Jun-2021</t>
  </si>
  <si>
    <t>133858;SBI BANKING &amp; FINANCIAL SERVICES FUND - REGULAR PLAN - GROWTH;INF200KA1473;;24.0999;;;07-Jun-2021</t>
  </si>
  <si>
    <t>133860;SBI Banking &amp; Financial Services Fund - Regular Plan - Income Distribution cum Capital Withdrawal Option (IDCW);INF200KA1481;INF200KA1499;21.6420;;;07-Jun-2021</t>
  </si>
  <si>
    <t>120575;SBI CONSUMPTION OPPORTUNITIES FUND - DIRECT PLAN - GROWTH;INF200K01RM5;;169.5628;;;07-Jun-2021</t>
  </si>
  <si>
    <t>119730;SBI Consumption Opportunities Fund - Direct Plan - Income Distribution cum Capital Withdrawal Option (IDCW);INF200K01RK9;INF200K01RL7;119.3692;;;07-Jun-2021</t>
  </si>
  <si>
    <t>120576;SBI CONSUMPTION OPPORTUNITIES FUND - REGULAR - GROWTH;INF200K01VR6;;155.3069;;;07-Jun-2021</t>
  </si>
  <si>
    <t>100645;SBI Consumption Opportunities Fund - Regular Plan - Income Distribution cum Capital Withdrawal Option (IDCW);INF200K01404;INF200K01412;93.5342;;;07-Jun-2021</t>
  </si>
  <si>
    <t>146643;SBI Equity Minimum Variance Fund - Direct Plan - Growth;INF200KA1A71;;14.5546;;;07-Jun-2021</t>
  </si>
  <si>
    <t>146642;SBI Equity Minimum Variance Fund - Direct Plan - Income Distribution cum Capital Withdrawal Option (IDCW);INF200KA1A89;INF200KA1A97;14.5537;;;07-Jun-2021</t>
  </si>
  <si>
    <t>146644;SBI Equity Minimum Variance Fund - Regular Plan - Growth;INF200KA1A48;;14.4224;;;07-Jun-2021</t>
  </si>
  <si>
    <t>146641;SBI Equity Minimum Variance Fund - Regular Plan - Income Distribution cum Capital Withdrawal Option (IDCW);INF200KA1A55;INF200KA1A63;14.4252;;;07-Jun-2021</t>
  </si>
  <si>
    <t>119708;SBI ESG Exclusionary Strategy Fund - Direct Plan - Income Distribution cum Capital Withdrawal Option (IDCW);INF200K01SC4;INF200K01SD2;55.5957;;;07-Jun-2021</t>
  </si>
  <si>
    <t>119709;SBI ESG Exclusionary Strategy Fund - Direct Plan -Growth;INF200K01SE0;;154.8621;;;07-Jun-2021</t>
  </si>
  <si>
    <t>104523;SBI ESG Exclusionary Strategy Fund - Regular Plan - Growth;INF200K01214;;145.1798;;;07-Jun-2021</t>
  </si>
  <si>
    <t>101295;SBI ESG Exclusionary Strategy Fund - Regular Plan - Income Distribution cum Capital Withdrawal Option (IDCW);INF200K01198;INF200K01206;45.4035;;;07-Jun-2021</t>
  </si>
  <si>
    <t>119782;SBI Healthcare Opportunities Fund - Direct Plan - Income Distribution cum Capital Withdrawal Option (IDCW);INF200K01UN7;INF200K01UO5;171.7755;;;07-Jun-2021</t>
  </si>
  <si>
    <t>119783;SBI HEALTHCARE OPPORTUNITIES FUND - DIRECT PLAN -GROWTH;INF200K01UP2;;247.2378;;;07-Jun-2021</t>
  </si>
  <si>
    <t>100644;SBI Healthcare Opportunities Fund - Regular Plan - Income Distribution cum Capital Withdrawal Option (IDCW);INF200K01453;INF200K01461;142.0989;;;07-Jun-2021</t>
  </si>
  <si>
    <t>102823;SBI HEALTHCARE OPPORTUNITIES FUND - REGULAR PLAN -GROWTH;INF200K01446;;225.5724;;;07-Jun-2021</t>
  </si>
  <si>
    <t>119700;SBI INFRASTRUCTURE FUND -  DIRECT PLAN - GROWTH;INF200K01RS2;;23.0161;;;07-Jun-2021</t>
  </si>
  <si>
    <t>106096;SBI INFRASTRUCTURE FUND -  REGULAR PLAN - GROWTH;INF200K01CT2;;21.8662;;;07-Jun-2021</t>
  </si>
  <si>
    <t>119695;SBI Infrastructure Fund - Direct Plan - Income Distribution cum Capital Withdrawal Option (IDCW);INF200K01RQ6;INF200K01RR4;20.3688;;;07-Jun-2021</t>
  </si>
  <si>
    <t>106095;SBI Infrastructure Fund - Regular Plan - Income Distribution cum Capital Withdrawal Option (IDCW);INF200K01CU0;INF200K01CV8;19.4513;;;07-Jun-2021</t>
  </si>
  <si>
    <t>119705;SBI Magnum COMMA Fund - DIRECT PLAN - Growth;INF200K01SB6;;69.4828;;;07-Jun-2021</t>
  </si>
  <si>
    <t>119613;SBI Magnum Comma Fund - Direct Plan - Income Distribution cum Capital Withdrawal Option (IDCW);INF200K01RZ7;INF200K01SA8;39.5402;;;07-Jun-2021</t>
  </si>
  <si>
    <t>103145;SBI Magnum COMMA Fund - REGULAR PLAN - Growth;INF200K01339;;65.7803;;;07-Jun-2021</t>
  </si>
  <si>
    <t>103146;SBI Magnum Comma Fund - Regular Plan - Income Distribution cum Capital Withdrawal Option (IDCW);INF200K01313;INF200K01321;37.3359;;;07-Jun-2021</t>
  </si>
  <si>
    <t>119710;SBI Magnum Global Fund - Direct Plan - Income Distribution cum Capital Withdrawal Option (IDCW);INF200K01SL5;INF200K01SM3;94.9073;;;07-Jun-2021</t>
  </si>
  <si>
    <t>119711;SBI MAGNUM GLOBAL FUND - DIRECT PLAN -GROWTH;INF200K01SN1;;265.8749;;;07-Jun-2021</t>
  </si>
  <si>
    <t>103114;SBI Magnum Global Fund - Regular Plan - Income Distribution cum Capital Withdrawal Option (IDCW);INF200K01255;INF200K01263;75.8813;;;07-Jun-2021</t>
  </si>
  <si>
    <t>103034;SBI MAGNUM GLOBAL FUND - REGULAR PLAN -GROWTH;INF200K01271;;248.3905;;;07-Jun-2021</t>
  </si>
  <si>
    <t>119732;SBI PSU Fund - DIRECT PLAN - GROWTH;INF200K01UY4;;13.1638;;;07-Jun-2021</t>
  </si>
  <si>
    <t>119733;SBI PSU Fund - Direct Plan - Income Distribution cum Capital Withdrawal Option (IDCW);INF200K01UW8;INF200K01UX6;13.1458;;;07-Jun-2021</t>
  </si>
  <si>
    <t>112923;SBI PSU Fund - Regular Plan - Income Distribution cum Capital Withdrawal Option (IDCW);INF200K01BD8;INF200K01BE6;12.5023;;;07-Jun-2021</t>
  </si>
  <si>
    <t>113099;SBI PSU Fund - REGULAR PLAN -Growth;INF200K01BC0;;12.5041;;;07-Jun-2021</t>
  </si>
  <si>
    <t>120578;SBI TECHNOLOGY OPPORTUNITIES FUND - DIRECT PLAN - GROWTH;INF200K01RV6;;127.8779;;;07-Jun-2021</t>
  </si>
  <si>
    <t>119731;SBI Technology Opportunities Fund - Direct Plan - Income Distribution cum Capital Withdrawal Option (IDCW);INF200K01RT0;INF200K01RU8;90.8273;;;07-Jun-2021</t>
  </si>
  <si>
    <t>120577;SBI TECHNOLOGY OPPORTUNITIES FUND - REGULAR PLAN - GROWTH;INF200K01VS4;;117.6485;;;07-Jun-2021</t>
  </si>
  <si>
    <t>100643;SBI Technology Opportunities Fund - Regular Plan - Income Distribution cum Capital Withdrawal Option (IDCW);INF200K01420;INF200K01438;70.8417;;;07-Jun-2021</t>
  </si>
  <si>
    <t>119595;Sundaram Consumption Fund (Formerly Known as Sundaram Rural and Consumption Fund Direct Plan - Growth);INF903J01NH5;;55.9775;;;07-Jun-2021</t>
  </si>
  <si>
    <t>103743;Sundaram Consumption Fund (Formerly Known as Sundaram Rural and Consumption Fund Regular Plan - Income Distribution cum Capital Withdrawal (IDCW);INF903J01546;INF903J01553;20.0649;;;07-Jun-2021</t>
  </si>
  <si>
    <t>119594;Sundaram Consumption Fund (Formerly Known asSundaram Rural and Consumption Fund Direct Plan - Income Distribution cum Capital Withdrawal (IDCW);INF903J01NF9;INF903J01NG7;21.5603;;;07-Jun-2021</t>
  </si>
  <si>
    <t>102142;Sundaram Consumption Fund(Formerly Known as Sundaram Rural and Consumption Fund Regular Plan - Growth);INF903J01561;;52.9676;;;07-Jun-2021</t>
  </si>
  <si>
    <t>119597;Sundaram Financial Services Opportunities Fund Direct Plan - Growth;INF903J01NB8;;60.2976;;;07-Jun-2021</t>
  </si>
  <si>
    <t>119596;Sundaram Financial Services Opportunities Fund Direct Plan - Income Distribution cum Capital Withdrawal (IDCW);INF903J01MZ9;INF903J01NA0;25.4452;;;07-Jun-2021</t>
  </si>
  <si>
    <t>109061;Sundaram Financial Services Opportunities Fund Institutional Plan - Growth;INF903J01652;;61.9972;;;07-Jun-2021</t>
  </si>
  <si>
    <t>109060;Sundaram Financial Services Opportunities Fund Institutional Plan - Income Distribution cum Capital Withdrawal (IDCW);INF903J01637;INF903J01645;25.8960;;;07-Jun-2021</t>
  </si>
  <si>
    <t>109059;Sundaram Financial Services Opportunities Fund Regular Plan - Growth;INF903J01629;;56.6634;;;07-Jun-2021</t>
  </si>
  <si>
    <t>109058;Sundaram Financial Services Opportunities Fund Regular Plan - Income Distribution cum Capital Withdrawal (IDCW);INF903J01603;INF903J01611;23.5232;;;07-Jun-2021</t>
  </si>
  <si>
    <t>129212;Sundaram Infrastructure Advantage Fund Direct Plan - Growth;INF903J01F92;;46.2008;;;07-Jun-2021</t>
  </si>
  <si>
    <t>129211;Sundaram Infrastructure Advantage Fund Direct Plan - Income Distribution cum Capital Withdrawal (IDCW);INF903J01G00;INF903J01G18;38.2954;;;07-Jun-2021</t>
  </si>
  <si>
    <t>129213;Sundaram Infrastructure Advantage Fund Regular Plan - Growth;INF903J01F68;;44.2236;;;07-Jun-2021</t>
  </si>
  <si>
    <t>129210;Sundaram Infrastructure Advantage Fund Regular Plan - Income Distribution cum Capital Withdrawal (IDCW);INF903J01F76;INF903J01F84;36.4715;;;07-Jun-2021</t>
  </si>
  <si>
    <t>144835;Sundaram Services Fund Direct Plan - Growth;INF903JA1FA2;;18.1227;;;07-Jun-2021</t>
  </si>
  <si>
    <t>144836;Sundaram Services Fund Direct Plan - Payout of Income Distribution cum Capital Withdrawal (IDCW) ;INF903JA1FB0;;16.5900;;;07-Jun-2021</t>
  </si>
  <si>
    <t>144837;Sundaram Services Fund Direct Plan - Reinvestment of Income Distribution cum Capital Withdrawal (IDCW) ;INF903JA1FC8;;16.5900;;;07-Jun-2021</t>
  </si>
  <si>
    <t>144838;Sundaram Services Fund Regular Plan - Growth;INF903JA1EX7;;17.6336;;;07-Jun-2021</t>
  </si>
  <si>
    <t>144839;Sundaram Services Fund Regular Plan - Payout of Income Distribution cum Capital Withdrawal (IDCW) ;INF903JA1EY5;;16.1284;;;07-Jun-2021</t>
  </si>
  <si>
    <t>144834;Sundaram Services Fund Regular Plan - Reinvestment of Income Distribution cum Capital Withdrawal (IDCW) ;INF903JA1EZ2;;16.1284;;;07-Jun-2021</t>
  </si>
  <si>
    <t>135789;TATA Banking &amp; Financial Services Fund Direct Plan - Payout of Income Distribution cum capital withdrawal option ;INF277K01Z28;;27.1672;;;07-Jun-2021</t>
  </si>
  <si>
    <t>135792;TATA Banking &amp; Financial Services Fund Direct Plan - Reinvestment of Income Distribution cum capital withdrawal option ;;INF277K01Z36;27.1672;;;07-Jun-2021</t>
  </si>
  <si>
    <t>135790;TATA Banking &amp; Financial Services Fund Regular Plan - Payout of Income Distribution cum capital withdrawal option ;INF277K01Y94;;22.8825;;;07-Jun-2021</t>
  </si>
  <si>
    <t>135791;TATA Banking &amp; Financial Services Fund Regular Plan - Reinvestment of Income Distribution cum capital withdrawal option ;;INF277K01Z02;22.8825;;;07-Jun-2021</t>
  </si>
  <si>
    <t>135793;Tata Banking And Financial Services Fund-Direct Plan-Growth;INF277K01Z10;;27.1672;;;07-Jun-2021</t>
  </si>
  <si>
    <t>135794;Tata Banking And Financial Services Fund-Regular Plan-Growth;INF277K01Y86;;24.8612;;;07-Jun-2021</t>
  </si>
  <si>
    <t>135795;TATA Digital India Fund Direct Plan - Payout of Income Distribution cum capital withdrawal option ;INF277K01Z85;;30.9720;;;07-Jun-2021</t>
  </si>
  <si>
    <t>135798;TATA Digital India Fund Direct Plan - Reinvestment of Income Distribution cum capital withdrawal option ;;INF277K01Z93;30.9720;;;07-Jun-2021</t>
  </si>
  <si>
    <t>135796;TATA Digital India Fund Regular Plan - Payout of Income Distribution cum capital withdrawal option ;INF277K01Z51;;28.2392;;;07-Jun-2021</t>
  </si>
  <si>
    <t>135799;TATA Digital India Fund Regular Plan - Reinvestment of Income Distribution cum capital withdrawal option ;;INF277K01Z69;28.2392;;;07-Jun-2021</t>
  </si>
  <si>
    <t>135800;Tata Digital India Fund-Direct Plan-Growth;INF277K01Z77;;30.9720;;;07-Jun-2021</t>
  </si>
  <si>
    <t>135797;Tata Digital India Fund-Regular Plan-Growth;INF277K01Z44;;28.2392;;;07-Jun-2021</t>
  </si>
  <si>
    <t>119172;Tata Ethical Fund -Direct Plan- Growth Option;INF277K01NG4;;262.6180;;;07-Jun-2021</t>
  </si>
  <si>
    <t>119171;Tata Ethical Fund- Direct Plan - Payout of IDCW Option;INF277K01NE9;INF277K01NF6;144.2084;;;07-Jun-2021</t>
  </si>
  <si>
    <t>101833;Tata Ethical Fund- Regular Plan - Payout of IDCW Option;INF277K01EH1;INF277K01949;98.6850;;;07-Jun-2021</t>
  </si>
  <si>
    <t>100415;Tata Ethical Fund-Regular Plan - Growth Option;INF277K01956;;241.8582;;;07-Jun-2021</t>
  </si>
  <si>
    <t>135806;TATA India Consumer Fund Direct Plan - Payout of Income Distribution cum capital withdrawal option ;INF277K014A4;;25.3030;;;07-Jun-2021</t>
  </si>
  <si>
    <t>135801;TATA India Consumer Fund Direct Plan - Reinvestment of Income Distribution cum capital withdrawal option ;;INF277K015A1;25.3030;;;07-Jun-2021</t>
  </si>
  <si>
    <t>135802;TATA India Consumer Fund Regular Plan - Payout of Income Distribution cum capital withdrawal option;INF277K011A0;;21.3249;;;07-Jun-2021</t>
  </si>
  <si>
    <t>135803;TATA India Consumer Fund Regular Plan - Reinvestment of Income Distribution cum capital withdrawal option ;;INF277K012A8;21.3249;;;07-Jun-2021</t>
  </si>
  <si>
    <t>135805;Tata India Consumer Fund-Direct Plan-Growth;INF277K013A6;;25.3030;;;07-Jun-2021</t>
  </si>
  <si>
    <t>135804;Tata India Consumer Fund-Regular Plan-Growth;INF277K010A2;;23.1875;;;07-Jun-2021</t>
  </si>
  <si>
    <t>135807;TATA India Pharma &amp; Health Care Fund Direct Plan - Payout of Income Distribution cum capital withdrawal option ;INF277K010B0;;18.2724;;;07-Jun-2021</t>
  </si>
  <si>
    <t>135809;TATA India Pharma &amp; Health Care Fund Regular Plan - Payout of Income Distribution cum capital withdrawal option ;INF277K017A7;;16.7068;;;07-Jun-2021</t>
  </si>
  <si>
    <t>135808;TATA India Pharma &amp; Healthcare Fund Direct Plan - Reinvestment of Income Distribution cum capital withdrawal option;;INF277K011B8;18.2724;;;07-Jun-2021</t>
  </si>
  <si>
    <t>135811;TATA India Pharma &amp; Healthcare Fund Regular Plan - Reinvestment of Income Distribution cum capital withdrawal option ;;INF277K018A5;16.7068;;;07-Jun-2021</t>
  </si>
  <si>
    <t>135810;Tata India Pharma &amp; Healthcare Fund-Direct Plan-Growth;INF277K019A3;;18.2724;;;07-Jun-2021</t>
  </si>
  <si>
    <t>135812;Tata India Pharma &amp; Healthcare Fund-Regular Plan-Growth;INF277K016A9;;16.7068;;;07-Jun-2021</t>
  </si>
  <si>
    <t>119243;Tata Infrastructure Fund -Direct Plan -Growth Option;INF277K01PQ8;;81.8821;;;07-Jun-2021</t>
  </si>
  <si>
    <t>101852;TATA Infrastructure Fund Regular Plan - Payout of IDCW Option;INF277K01DY8;INF277K01774;37.0941;;;07-Jun-2021</t>
  </si>
  <si>
    <t>119244;Tata Infrastructure Fund- Direct Plan - Payout of IDCW Option;INF277K01PO3;INF277K01PP0;42.9063;;;07-Jun-2021</t>
  </si>
  <si>
    <t>101766;Tata Infrastructure Fund-Regular Plan- Growth Option;INF277K01782;;78.1784;;;07-Jun-2021</t>
  </si>
  <si>
    <t>147869;TATA Quant Equity Fund Direct Plan - Payout of Income Distribution cum capital withdrawal option ;INF277K015Y1;;10.7517;;;07-Jun-2021</t>
  </si>
  <si>
    <t>147868;TATA Quant Equity Fund Regular Plan - Payout of Income Distribution cum capital withdrawal option ;INF277K018Y5;;10.4839;;;07-Jun-2021</t>
  </si>
  <si>
    <t>147865;TATA Quant Fund Direct Plan - Reinvestment of Income Distribution cum capital withdrawal option ;;INF277K014Y4;10.7517;;;07-Jun-2021</t>
  </si>
  <si>
    <t>147866;TATA Quant Fund Regular Plan - Reinvestment of Income Distribution cum capital withdrawal option ;;INF277K017Y7;10.4839;;;07-Jun-2021</t>
  </si>
  <si>
    <t>147864;Tata Quant Fund-Direct Plan-Growth;INF277K013Y6;;10.7517;;;07-Jun-2021</t>
  </si>
  <si>
    <t>147867;Tata Quant Fund-Regular Plan-Growth;INF277K016Y9;;10.4839;;;07-Jun-2021</t>
  </si>
  <si>
    <t>135817;TATA Resources &amp; Energy Fund Direct Plan - Payout of Income Distribution cum capital withdrawal option ;INF277K016B7;;28.7691;;;07-Jun-2021</t>
  </si>
  <si>
    <t>135816;TATA Resources &amp; Energy Fund Direct Plan - Reinvestment of Income Distribution cum capital withdrawal option ;;INF277K017B5;28.7691;;;07-Jun-2021</t>
  </si>
  <si>
    <t>135814;TATA Resources &amp; Energy Fund Regular Plan - Payout of Income Distribution cum capital withdrawal option ;INF277K013B4;;23.9920;;;07-Jun-2021</t>
  </si>
  <si>
    <t>135818;TATA Resources &amp; Energy Fund Regular Plan - Reinvestment of Income Distribution cum capital withdrawal option ;;INF277K014B2;23.9920;;;07-Jun-2021</t>
  </si>
  <si>
    <t>135813;Tata Resources &amp; Energy Fund-Direct Plan-Growth;INF277K015B9;;28.7691;;;07-Jun-2021</t>
  </si>
  <si>
    <t>135815;Tata Resources &amp; Energy Fund-Regular Plan-Growth;INF277K012B6;;26.2156;;;07-Jun-2021</t>
  </si>
  <si>
    <t>118868;Taurus Banking &amp; Financial Services Fund - Direct Plan - Growth;INF044D01CN2;;35.63;;;07-Jun-2021</t>
  </si>
  <si>
    <t>118869;Taurus Banking &amp; Financial Services Fund - Direct Plan - Payout of Income Distribution cum Capital Withdrawal option;INF044D01CO0;INF044D01CP7;35.22;;;07-Jun-2021</t>
  </si>
  <si>
    <t>117312;Taurus Banking &amp; Financial Services Fund - Regular Plan - Growth;INF044D01BI4;;32.90;;;07-Jun-2021</t>
  </si>
  <si>
    <t>117313;Taurus Banking &amp; Financial Services Fund - Regular Plan - Payout of Income Distribution cum Capital Withdrawal option;INF044D01BJ2;INF044D01BK0;29.45;;;07-Jun-2021</t>
  </si>
  <si>
    <t>111903;Taurus Ethical Fund -  Regular Plan - Bonus Option;INF044D01823;;77.48;;;07-Jun-2021</t>
  </si>
  <si>
    <t>118876;Taurus Ethical Fund - Direct Plan - Growth;INF044D01CJ0;;83.14;;;07-Jun-2021</t>
  </si>
  <si>
    <t>118877;Taurus Ethical Fund - Direct Plan - Payout of Income Distribution cum Capital Withdrawal option;INF044D01CK8;INF044D01CL6;55.81;;;07-Jun-2021</t>
  </si>
  <si>
    <t>111787;Taurus Ethical Fund - Regular Plan - Growth;INF044D01864;;77.50;;;07-Jun-2021</t>
  </si>
  <si>
    <t>111788;Taurus Ethical Fund - Regular Plan - Payout of Income Distribution cum Capital Withdrawal option;INF044D01831;INF044D01849;52.38;;;07-Jun-2021</t>
  </si>
  <si>
    <t>118878;Taurus Ethical Fund-Direct Plan-Bonus Option #;INF044D01CM4;;27.25;;;07-Jun-2021</t>
  </si>
  <si>
    <t>118879;Taurus Infrastructure Fund - Direct Plan - Growth ;INF044D01CD3;;37.72;;;07-Jun-2021</t>
  </si>
  <si>
    <t>118880;Taurus Infrastructure Fund - Direct Plan - Payout of Income Distribution cum Capital Withdrawal option;INF044D01CE1;INF044D01CF8;35.13;;;07-Jun-2021</t>
  </si>
  <si>
    <t>105417;Taurus Infrastructure Fund - Regular Plan - Growth;INF044D01906;;35.80;;;07-Jun-2021</t>
  </si>
  <si>
    <t>105418;Taurus Infrastructure Fund - Regular Plan - Payout of Income Distribution cum Capital Withdrawal option;INF044D01872;INF044D01880;33.62;;;07-Jun-2021</t>
  </si>
  <si>
    <t>120733;UTI Banking and Financial Services Fund - Direct Plan - Growth Option;INF789F01SN3;;121.2716;;;07-Jun-2021</t>
  </si>
  <si>
    <t>120732;UTI Banking and Financial Services Fund - Direct Plan - IDCW;INF789F01SL7;INF789F01SM5;47.4605;;;07-Jun-2021</t>
  </si>
  <si>
    <t>102401;UTI Banking and Financial Services Fund - Regular Plan - Growth Option;INF789F01372;;111.3371;;;07-Jun-2021</t>
  </si>
  <si>
    <t>102402;UTI Banking and Financial Services Fund - Regular Plan - IDCW;INF789F01356;INF789F01364;43.3318;;;07-Jun-2021</t>
  </si>
  <si>
    <t>120782;UTI Healthcare Fund - Direct Plan - Growth Option;INF789F01TO9;;173.2006;;;07-Jun-2021</t>
  </si>
  <si>
    <t>120783;UTI Healthcare Fund - Direct Plan - IDCW;INF789F01TM3;INF789F01TN1;133.8673;;;07-Jun-2021</t>
  </si>
  <si>
    <t>100807;UTI Healthcare Fund - Regular Plan - Growth Option;INF789F01695;;160.3503;;;07-Jun-2021</t>
  </si>
  <si>
    <t>100806;UTI Healthcare Fund - Regular Plan - IDCW;INF789F01679;INF789F01687;123.9284;;;07-Jun-2021</t>
  </si>
  <si>
    <t>120780;UTI India Consumer Fund - Direct Plan - Growth Option;INF789F01VF3;;35.491;;;07-Jun-2021</t>
  </si>
  <si>
    <t>120781;UTI India Consumer Fund - Direct Plan - IDCW;INF789F01VG1;INF789F01VH9;31.157;;;07-Jun-2021</t>
  </si>
  <si>
    <t>106425;UTI India Consumer Fund - Regular Plan - Growth Option;INF789F01CE6;;33.879;;;07-Jun-2021</t>
  </si>
  <si>
    <t>106426;UTI India Consumer Fund - Regular Plan - IDCW;INF789F01CF3;INF789F01CG1;29.6149;;;07-Jun-2021</t>
  </si>
  <si>
    <t>120729;UTI Infrastructure Fund - Direct Plan - IDCW;INF789F01TS0;INF789F01TT8;38.4558;;;07-Jun-2021</t>
  </si>
  <si>
    <t>102396;UTI Infrastructure Fund - Regular Plan - IDCW;INF789F01737;INF789F01745;37.0837;;;07-Jun-2021</t>
  </si>
  <si>
    <t>102395;UTI Infrastructure Fund-Growth Option;INF789F01752;;70.9542;;;07-Jun-2021</t>
  </si>
  <si>
    <t>120728;UTI Infrastructure Fund-Growth Option- Direct;INF789F01TU6;;73.487;;;07-Jun-2021</t>
  </si>
  <si>
    <t>120682;UTI - MNC Fund - Growth Option - Direct;INF789F01UD0;;260.9343;;;07-Jun-2021</t>
  </si>
  <si>
    <t>100740;UTI - MNC Fund - Regular Plan - Growth Option;INF789F01844;;242.8917;;;07-Jun-2021</t>
  </si>
  <si>
    <t>120681;UTI MNC Fund - Direct Plan - IDCW;INF789F01UB4;INF789F01UC2;135.3518;;;07-Jun-2021</t>
  </si>
  <si>
    <t>100739;UTI MNC Fund - Regular Plan - IDCW;INF789F01828;INF789F01836;125.2313;;;07-Jun-2021</t>
  </si>
  <si>
    <t>120730;UTI Transportation and Logistics Fund - Direct Plan - IDCW;INF789F01SF9;INF789F01SG7;64.2519;;;07-Jun-2021</t>
  </si>
  <si>
    <t>102397;UTI Transportation and Logistics Fund - Regular Plan - IDCW;INF789F01273;INF789F01281;58.6637;;;07-Jun-2021</t>
  </si>
  <si>
    <t>102398;UTI-Transpotation and Logistics  Fund-Growth Option;INF789F01299;;127.223;;;07-Jun-2021</t>
  </si>
  <si>
    <t>120731;UTI-Transpotation and Logistics  Fund-Growth Option- Direct;INF789F01SH5;;138.9373;;;07-Jun-2021</t>
  </si>
  <si>
    <t>119544;Aditya Birla Sun Life ELSS Tax Saver Fund - Growth - Direct Plan;INF209K01UN8;;43.34;;;07-Jun-2021</t>
  </si>
  <si>
    <t>107745;Aditya Birla Sun Life ELSS Tax Saver Fund - Growth Option;INF209K01108;;40.11;;;07-Jun-2021</t>
  </si>
  <si>
    <t>119543;Aditya Birla Sun Life ELSS Tax Saver Fund-DIRECT - IDCW;INF209K01P23;INF209K01UM0;298.92;;;07-Jun-2021</t>
  </si>
  <si>
    <t>103164;Aditya Birla Sun Life ELSS Tax Saver Fund-Regular - IDCW;INF209K01090;INF209K01CB1;167.41;;;07-Jun-2021</t>
  </si>
  <si>
    <t>119661;Aditya Birla Sun Life Tax Plan - Direct Plan - Growth Option;INF209K01VV9;;52.95;;;07-Jun-2021</t>
  </si>
  <si>
    <t>104331;Aditya Birla Sun Life Tax Plan - Regular Plan - Growth Option;INF209K01348;;49.03;;;07-Jun-2021</t>
  </si>
  <si>
    <t>119660;Aditya Birla Sun Life Tax Plan -DIRECT - IDCW;INF209K01Q14;INF209K01VW7;174.28;;;07-Jun-2021</t>
  </si>
  <si>
    <t>100067;Aditya Birla Sun Life Tax Plan -Regular - IDCW;INF209K01330;INF209K01CM8;97.81;;;07-Jun-2021</t>
  </si>
  <si>
    <t>120503;Axis ELSS Tax Saver Fund - Direct Plan - Growth Option;INF846K01EW2;;71.6821;;;07-Jun-2021</t>
  </si>
  <si>
    <t>120502;Axis ELSS Tax Saver Fund - Direct Plan - IDCW;INF846K01EX0;INF846K01EY8;48.3227;;;07-Jun-2021</t>
  </si>
  <si>
    <t>112323;Axis ELSS Tax Saver Fund - Regular Plan - Growth;INF846K01131;;65.5394;;;07-Jun-2021</t>
  </si>
  <si>
    <t>112322;Axis ELSS Tax Saver Fund - Regular Plan - IDCW;INF846K01149;INF846K01156;25.3080;;;07-Jun-2021</t>
  </si>
  <si>
    <t>118473;BANDHAN ELSS Tax Saver Fund - Direct Plan - Growth;INF194K01Y29;;92.84;;;07-Jun-2021</t>
  </si>
  <si>
    <t>118472;BANDHAN ELSS Tax Saver Fund - Direct Plan - IDCW;INF194K01Y37;INF194K01Y45;31.06;;;07-Jun-2021</t>
  </si>
  <si>
    <t>111569;BANDHAN ELSS Tax Saver Fund - Regular Plan - Growth;INF194K01292;;84.73;;;07-Jun-2021</t>
  </si>
  <si>
    <t>111570;BANDHAN ELSS Tax Saver Fund - Regular Plan - IDCW;INF194K01300;INF194K01318;24.73;;;07-Jun-2021</t>
  </si>
  <si>
    <t>119351;BANK OF INDIA ELSS Tax Saver -Direct Plan- Growth;INF761K01884;;96.76;;;07-Jun-2021</t>
  </si>
  <si>
    <t>119352;BANK OF INDIA ELSS Tax Saver -Direct Plan-IDCW;INF761K01876;INF761K01868;41.40;;;07-Jun-2021</t>
  </si>
  <si>
    <t>111709;BANK OF INDIA ELSS Tax Saver -ECO Plan-Growth;INF761K01157;;93.01;;;07-Jun-2021</t>
  </si>
  <si>
    <t>111711;BANK OF INDIA ELSS Tax Saver -ECO Plan-IDCW;INF761K01132;INF761K01140;16.63;;;07-Jun-2021</t>
  </si>
  <si>
    <t>111710;BANK OF INDIA ELSS Tax Saver -Regular Plan- Growth;INF761K01181;;86.91;;;07-Jun-2021</t>
  </si>
  <si>
    <t>111708;BANK OF INDIA ELSS Tax Saver -Regular Plan-IDCW;INF761K01165;INF761K01173;19.50;;;07-Jun-2021</t>
  </si>
  <si>
    <t>100068;BARODA ELSS 96 - Plan A - IDCW;INF955L01641;;34.64;;;07-Jun-2021</t>
  </si>
  <si>
    <t>119339;BARODA ELSS 96 - Plan B (Direct) - IDCW;INF955L01914;;43.47;;;07-Jun-2021</t>
  </si>
  <si>
    <t>125111;Baroda ELSS 96 - Plan B (Direct)- Bonus Option;INF955L01DA7;;66.58;;;07-Jun-2021</t>
  </si>
  <si>
    <t>125110;Baroda ELSS 96 Fund - Plan A- Bonus Option;INF955L01CZ6;;61.08;;;07-Jun-2021</t>
  </si>
  <si>
    <t>134044;Baroda ELSS 96 Plan A -Growth Option;INF955L01GD4;;61.08;;;07-Jun-2021</t>
  </si>
  <si>
    <t>134045;Baroda ELSS 96 Plan B(Direct) -Growth Option;INF955L01GE2;;66.58;;;07-Jun-2021</t>
  </si>
  <si>
    <t>120147;BNP Paribas Long Term Equity Fund - Direct Plan - Growth Option;INF251K01HF3;;58.481;;;07-Jun-2021</t>
  </si>
  <si>
    <t>120146;BNP Paribas Long Term Equity Fund - Direct Plan - Income Distribution cum Capital Withdrawal Option;INF251K01HH9;INF251K01HG1;21.976;;;07-Jun-2021</t>
  </si>
  <si>
    <t>113463;BNP Paribas Long Term Equity Fund - Growth Option;INF251K01985;;54.562;;;07-Jun-2021</t>
  </si>
  <si>
    <t>113464;BNP Paribas Long Term Equity Fund-Income Distribution cum Capital Withdrawal Option;INF251K01AA9;INF251K01993;18.207;;;07-Jun-2021</t>
  </si>
  <si>
    <t>118285;CANARA ROBECO ELSS TAX SAVER - DIRECT PLAN - GROWTH OPTION;INF760K01EL8;;108.6800;;;07-Jun-2021</t>
  </si>
  <si>
    <t>118286;CANARA ROBECO ELSS TAX SAVER - DIRECT PLAN - IDCW (Payout);INF760K01EJ2;INF760K01EK0;52.2900;;;07-Jun-2021</t>
  </si>
  <si>
    <t>111722;CANARA ROBECO ELSS TAX SAVER - REGULAR PLAN - GROWTH OPTION;INF760K01100;;102.3300;;;07-Jun-2021</t>
  </si>
  <si>
    <t>100593;CANARA ROBECO ELSS TAX SAVER - REGULAR PLAN -IDCW (Payout);INF760K01084;INF760K01092;33.9700;;;07-Jun-2021</t>
  </si>
  <si>
    <t>119242;DSP ELSS Tax Saver Fund - Direct Plan - Growth;INF740K01OK1;;77.876;;;07-Jun-2021</t>
  </si>
  <si>
    <t>119241;DSP ELSS Tax Saver Fund - Direct Plan - IDCW;INF740K01OL9;INF740K01OM7;53.327;;;07-Jun-2021</t>
  </si>
  <si>
    <t>104772;DSP ELSS Tax Saver Fund - Regular Plan - Growth;INF740K01185;;72.88;;;07-Jun-2021</t>
  </si>
  <si>
    <t>104773;DSP ELSS Tax Saver Fund - Regular Plan - IDCW;INF740K01169;INF740K01177;18.907;;;07-Jun-2021</t>
  </si>
  <si>
    <t>118619;Edelweiss ELSS Tax Saver Fund - Direct Plan - IDCW Option;INF754K01BX2;INF754K01BY0;25.95;;;07-Jun-2021</t>
  </si>
  <si>
    <t>118620;Edelweiss ELSS Tax Saver Fund - Direct Plan-Growth Option;INF754K01CA8;;69.41;;;07-Jun-2021</t>
  </si>
  <si>
    <t>111638;Edelweiss ELSS Tax Saver Fund - Regular Plan - Growth Option;INF754K01517;;62.88;;;07-Jun-2021</t>
  </si>
  <si>
    <t>111639;Edelweiss ELSS Tax Saver Fund - Regular Plan - IDCW Option;INF754K01525;INF754K01541;19.36;;;07-Jun-2021</t>
  </si>
  <si>
    <t>118540;Franklin India ELSS Tax Saver Fund - Direct - Growth;INF090I01JS8;;835.2210;;;07-Jun-2021</t>
  </si>
  <si>
    <t>118541;Franklin India ELSS Tax Saver Fund - Direct - IDCW;INF090I01JT6;INF090I01JU4;52.8295;;;07-Jun-2021</t>
  </si>
  <si>
    <t>100525;Franklin India ELSS Tax Saver Fund - IDCW;INF090I01783;INF090I01791;47.4450;;;07-Jun-2021</t>
  </si>
  <si>
    <t>100526;Franklin India ELSS Tax Saver Fund-Growth;INF090I01775;;774.8010;;;07-Jun-2021</t>
  </si>
  <si>
    <t>141807;Groww ELSS Tax Saver Fund (formerly known as Indiabulls Tax Savings Fund)- Direct Plan- Dividend Option;INF666M01DL5;;12.89;;;07-Jun-2021</t>
  </si>
  <si>
    <t>141808;Groww ELSS Tax Saver Fund (formerly known as Indiabulls Tax Savings Fund)- Direct Plan- Growth Option;INF666M01DK7;;12.92;;;07-Jun-2021</t>
  </si>
  <si>
    <t>141810;Groww ELSS Tax Saver Fund (formerly known as Indiabulls Tax Savings Fund)- Regular Plan- - Income Distribution cum capital withdrawal Option (Payout);INF666M01DO9;;12.19;;;07-Jun-2021</t>
  </si>
  <si>
    <t>141862;Groww ELSS Tax Saver Fund (formerly known as Indiabulls Tax Savings Fund)-Regular Plan-Growth Option;INF666M01DN1;;12.19;;;07-Jun-2021</t>
  </si>
  <si>
    <t>119060;HDFC ELSS Tax saver - Growth Option - Direct Plan;INF179K01YS4;;667.733;;;07-Jun-2021</t>
  </si>
  <si>
    <t>101979;HDFC ELSS Tax saver - Growth Plan;INF179K01BB8;;634.063;;;07-Jun-2021</t>
  </si>
  <si>
    <t>119059;HDFC ELSS Tax saver - IDCW Option - Direct Plan;INF179K01YQ8;INF179K01YR6;61.635;;;07-Jun-2021</t>
  </si>
  <si>
    <t>101980;HDFC ELSS Tax saver - IDCW Plan;INF179K01AZ9;INF179K01BA0;50.966;;;07-Jun-2021</t>
  </si>
  <si>
    <t>118929;HDFC Long Term Advantage Plan - Growth Option - Direct Plan;INF179K01WX8;;529.155;;;07-Jun-2021</t>
  </si>
  <si>
    <t>100998;HDFC Long Term Advantage Plan - Growth Plan;INF179K01996;;504.871;;;07-Jun-2021</t>
  </si>
  <si>
    <t>118928;HDFC Long Term Advantage Plan - IDCW Option - Direct Plan;INF179K01WV2;INF179K01WW0;48.665;;;07-Jun-2021</t>
  </si>
  <si>
    <t>100997;HDFC Long Term Advantage Plan - IDCW Plan;INF179K01970;INF179K01988;43.875;;;07-Jun-2021</t>
  </si>
  <si>
    <t>104707;HSBC Tax Saver Equity Fund - Growth;INF336L01BA4;;49.0649;;;07-Jun-2021</t>
  </si>
  <si>
    <t>120079;HSBC Tax Saver Equity Fund - Growth Direct;INF336L01EE0;;52.7477;;;07-Jun-2021</t>
  </si>
  <si>
    <t>104706;HSBC Tax Saver Equity Fund - IDCW;INF336L01AZ3;;24.2167;;;07-Jun-2021</t>
  </si>
  <si>
    <t>120078;HSBC Tax Saver Equity Fund - IDCW Direct Plan;INF336L01ER2;;25.6169;;;07-Jun-2021</t>
  </si>
  <si>
    <t>120592;ICICI Prudential ELSS Tax Saver Fund - Direct Plan - Growth;INF109K01Y31;;562.25;;;07-Jun-2021</t>
  </si>
  <si>
    <t>120593;ICICI Prudential ELSS Tax Saver Fund - Direct Plan - IDCW;INF109K01Y15;INF109K01Y23;34.60;;;07-Jun-2021</t>
  </si>
  <si>
    <t>100354;ICICI Prudential ELSS Tax Saver Fund - Growth;INF109K01464;;520.54;;;07-Jun-2021</t>
  </si>
  <si>
    <t>100353;ICICI Prudential ELSS Tax Saver Fund - IDCW;INF109K01FN1;INF109K01472;22.47;;;07-Jun-2021</t>
  </si>
  <si>
    <t>123637;IDBI Equity Advantage Fund - Growth Direct;INF397L01EC6;;37.33;;;07-Jun-2021</t>
  </si>
  <si>
    <t>123638;IDBI Equity Advantage Fund - Growth Regular;INF397L01DY2;;34.08;;;07-Jun-2021</t>
  </si>
  <si>
    <t>123635;IDBI Equity Advantage Fund - IDCW Direct;INF397L01ED4;INF397L01EE2;23.04;;;07-Jun-2021</t>
  </si>
  <si>
    <t>123636;IDBI Equity Advantage Fund - IDCW Regular;INF397L01DZ9;INF397L01EA0;20.48;;;07-Jun-2021</t>
  </si>
  <si>
    <t>120416;Invesco India ELSS Tax Saver Fund - Direct Plan - Growth;INF205K01NT8;;83.4;;;07-Jun-2021</t>
  </si>
  <si>
    <t>120417;Invesco India ELSS Tax Saver Fund - Direct Plan - IDCW (Payout / Reinvestment);INF205K01NR2;INF205K01NS0;25.54;;;07-Jun-2021</t>
  </si>
  <si>
    <t>104636;Invesco India ELSS Tax Saver Fund - Growth;INF205K01270;;74.07;;;07-Jun-2021</t>
  </si>
  <si>
    <t>104635;Invesco India ELSS Tax Saver Fund - IDCW (Payout / Reinvestment);INF205K01296;INF205K01288;22.11;;;07-Jun-2021</t>
  </si>
  <si>
    <t>147541;ITI ELSS Tax Saver Fund - Direct Plan - Growth Option;INF00XX01390;;14.7705;;;07-Jun-2021</t>
  </si>
  <si>
    <t>147542;ITI ELSS Tax Saver Fund - Direct Plan - IDCW Option;INF00XX01408;;14.1411;;;07-Jun-2021</t>
  </si>
  <si>
    <t>147544;ITI ELSS Tax Saver Fund - Regular Plan - Growth Option;INF00XX01374;;14.2497;;;07-Jun-2021</t>
  </si>
  <si>
    <t>147543;ITI ELSS Tax Saver Fund - Regular Plan - IDCW Option;INF00XX01382;;13.6265;;;07-Jun-2021</t>
  </si>
  <si>
    <t>120494;JM ELSS Tax Saver Fund (Direct) - Growth Option;INF192K01CE3;;27.3245;;;07-Jun-2021</t>
  </si>
  <si>
    <t>120493;JM ELSS Tax Saver Fund (Direct) - IDCW;INF192K01CD5;;26.6508;;;07-Jun-2021</t>
  </si>
  <si>
    <t>107288;JM ELSS Tax Saver Fund (Regular) - Growth option;INF192K01650;;24.9663;;;07-Jun-2021</t>
  </si>
  <si>
    <t>107287;JM ELSS Tax Saver Fund (Regular) - IDCW;INF192K01643;;24.9660;;;07-Jun-2021</t>
  </si>
  <si>
    <t>103339;Kotak Tax Saver-Scheme-Growth;INF174K01369;;63.899;;;07-Jun-2021</t>
  </si>
  <si>
    <t>119773;Kotak Tax Saver-Scheme-Growth - Direct;INF174K01LI3;;71.058;;;07-Jun-2021</t>
  </si>
  <si>
    <t>103338;Kotak Tax Saver-Scheme-Payout of Income Distribution cum capital withdrawal option;INF174K01385;INF174K01377;23.914;;;07-Jun-2021</t>
  </si>
  <si>
    <t>119772;Kotak Tax Saver-Scheme-Payout of Income Distribution cum capital withdrawal option - Direct;INF174K01LJ1;;29.765;;;07-Jun-2021</t>
  </si>
  <si>
    <t>119417;L&amp;T  Tax Advantage Fund-Direct Plan-Growth;INF917K01GP0;;76.293;;;07-Jun-2021</t>
  </si>
  <si>
    <t>118047;L&amp;T  Tax Advantage Fund-Regular Plan-Growth;INF677K01064;;72.288;;;07-Jun-2021</t>
  </si>
  <si>
    <t>119418;L&amp;T Tax Advantage Fund-Direct Plan-IDCW;INF917K01GO3;INF917K01GN5;31.802;;;07-Jun-2021</t>
  </si>
  <si>
    <t>118048;L&amp;T Tax Advantage Fund-Regular Plan-IDCW;INF677K01072;INF677K01080;24.129;;;07-Jun-2021</t>
  </si>
  <si>
    <t>120270;LIC MF ELSS Tax Saver-Direct Plan-Growth;INF767K01EM1;;95.3611;;;07-Jun-2021</t>
  </si>
  <si>
    <t>120269;LIC MF ELSS Tax Saver-Direct Plan-IDCW;INF767K01EL3;INF767K01EN9;23.4287;;;07-Jun-2021</t>
  </si>
  <si>
    <t>100865;LIC MF ELSS Tax Saver-Regular Plan-Growth;INF767K01956;;87.6053;;;07-Jun-2021</t>
  </si>
  <si>
    <t>100864;LIC MF ELSS Tax Saver-Regular Plan-IDCW;INF767K01931;INF767K01949;20.5978;;;07-Jun-2021</t>
  </si>
  <si>
    <t>134878;LIC MF ULIS (10 Yrs. Regular Premium Reducing Cover Half-Yearly)-Direct Plan-IDCW Reinvestment;;INF767K01DR2;25.3418;;;07-Jun-2021</t>
  </si>
  <si>
    <t>134865;LIC MF ULIS (10 Yrs. Regular Premium Reducing Cover Half-Yearly)-Regular Plan-IDCW Reinvestment;;INF767K01998;23.7054;;;07-Jun-2021</t>
  </si>
  <si>
    <t>134876;LIC MF ULIS (10 Yrs. Regular Premium Reducing Cover Monthly)-Direct Plan-IDCW Reinvestment;;INF767K01DQ4;25.3418;;;07-Jun-2021</t>
  </si>
  <si>
    <t>134847;LIC MF ULIS (10 Yrs. Regular Premium Reducing Cover Monthly)-Regular Plan-IDCW Reinvestment;;INF767K01980;23.7054;;;07-Jun-2021</t>
  </si>
  <si>
    <t>135976;LIC MF ULIS (10 Yrs. Regular Premium Reducing Cover Quarterly)-Direct Plan-IDCW Reinvestment;;INF767K01OY5;25.3418;;;07-Jun-2021</t>
  </si>
  <si>
    <t>135979;LIC MF ULIS (10 Yrs. Regular Premium Reducing Cover Quarterly)-Regular Plan-IDCW Reinvestment;;INF767K01OV1;23.7054;;;07-Jun-2021</t>
  </si>
  <si>
    <t>134877;LIC MF ULIS (10 Yrs. Regular Premium Reducing Cover Yearly)-Direct Plan-IDCW Reinvestment;;INF767K01DS0;25.3418;;;07-Jun-2021</t>
  </si>
  <si>
    <t>134864;LIC MF ULIS (10 Yrs. Regular Premium Reducing Cover Yearly)-Regular Plan-IDCW Reinvestment;;INF767K01AA4;23.7054;;;07-Jun-2021</t>
  </si>
  <si>
    <t>134879;LIC MF ULIS (10 Yrs. Regular Premium Uniform Cover Half-Yearly)-Direct Plan-IDCW Reinvestment;;INF767K01DU6;25.3418;;;07-Jun-2021</t>
  </si>
  <si>
    <t>134867;LIC MF ULIS (10 Yrs. Regular Premium Uniform Cover Half-Yearly)-Regular Plan-IDCW Reinvestment;;INF767K01AC0;23.7054;;;07-Jun-2021</t>
  </si>
  <si>
    <t>134881;LIC MF ULIS (10 Yrs. Regular Premium Uniform Cover Monthly)-Direct Plan-IDCW Reinvestment;;INF767K01DT8;25.3418;;;07-Jun-2021</t>
  </si>
  <si>
    <t>134863;LIC MF ULIS (10 Yrs. Regular Premium Uniform Cover Monthly)-Regular Plan-IDCW Reinvestment;;INF767K01AB2;23.7054;;;07-Jun-2021</t>
  </si>
  <si>
    <t>135977;LIC MF ULIS (10 Yrs. Regular Premium Uniform Cover Quarterly)-Direct Plan-IDCW Reinvestment;;INF767K01PB0;25.3418;;;07-Jun-2021</t>
  </si>
  <si>
    <t>135983;LIC MF ULIS (10 Yrs. Regular Premium Uniform Cover Quarterly)-Regular Plan-IDCW Reinvestment;;INF767K01PA2;23.7054;;;07-Jun-2021</t>
  </si>
  <si>
    <t>134880;LIC MF ULIS (10 Yrs. Regular Premium Uniform Cover Yearly)-Direct Plan-IDCW Reinvestment;;INF767K01DV4;25.3418;;;07-Jun-2021</t>
  </si>
  <si>
    <t>134868;LIC MF ULIS (10 Yrs. Regular Premium Uniform Cover Yearly)-Regular Plan-IDCW Reinvestment;;INF767K01AD8;23.7054;;;07-Jun-2021</t>
  </si>
  <si>
    <t>134875;LIC MF ULIS (10 Yrs. Single Premium)-Direct Plan-IDCW Reinvestment;;INF767K01DP6;25.3418;;;07-Jun-2021</t>
  </si>
  <si>
    <t>134846;LIC MF ULIS (10 Yrs. Single Premium)-Regular Plan-IDCW Reinvestment;;INF767K01972;23.7054;;;07-Jun-2021</t>
  </si>
  <si>
    <t>134882;LIC MF ULIS (15 Yrs. Regular Premium Reducing Cover Half-Yearly)-Direct Plan-IDCW Reinvestment;;INF767K01DX0;25.3418;;;07-Jun-2021</t>
  </si>
  <si>
    <t>134870;LIC MF ULIS (15 Yrs. Regular Premium Reducing Cover Half-Yearly)-Regular Plan-IDCW Reinvestment;;INF767K01AF3;23.7054;;;07-Jun-2021</t>
  </si>
  <si>
    <t>134884;LIC MF ULIS (15 Yrs. Regular Premium Reducing Cover Monthly)-Direct Plan-IDCW Reinvestment;;INF767K01DW2;25.3418;;;07-Jun-2021</t>
  </si>
  <si>
    <t>134869;LIC MF ULIS (15 Yrs. Regular Premium Reducing Cover Monthly)-Regular Plan-IDCW Reinvestment;;INF767K01AE6;23.7054;;;07-Jun-2021</t>
  </si>
  <si>
    <t>135978;LIC MF ULIS (15 Yrs. Regular Premium Reducing Cover Quarterly)-Direct Plan-IDCW Reinvestment;;INF767K01OX7;25.3418;;;07-Jun-2021</t>
  </si>
  <si>
    <t>135981;LIC MF ULIS (15 Yrs. Regular Premium Reducing Cover Quarterly)-Regular Plan-IDCW Reinvestment;;INF767K01OU3;23.7054;;;07-Jun-2021</t>
  </si>
  <si>
    <t>134883;LIC MF ULIS (15 Yrs. Regular Premium Reducing Cover Yearly)-Direct Plan-IDCW Reinvestment;;INF767K01DY8;25.3418;;;07-Jun-2021</t>
  </si>
  <si>
    <t>134871;LIC MF ULIS (15 Yrs. Regular Premium Reducing Cover Yearly)-Regular Plan-IDCW Reinvestment;;INF767K01AG1;23.7054;;;07-Jun-2021</t>
  </si>
  <si>
    <t>134885;LIC MF ULIS (15 Yrs. Regular Premium Uniform Cover Half-Yearly)-Direct Plan-IDCW Reinvestment;;INF767K01EA6;25.3418;;;07-Jun-2021</t>
  </si>
  <si>
    <t>134873;LIC MF ULIS (15 Yrs. Regular Premium Uniform Cover Half-Yearly)-Regular Plan-IDCW Reinvestment;;INF767K01AI7;23.7054;;;07-Jun-2021</t>
  </si>
  <si>
    <t>134887;LIC MF ULIS (15 Yrs. Regular Premium Uniform Cover Monthly)-Direct Plan-IDCW Reinvestment;;INF767K01DZ5;25.3418;;;07-Jun-2021</t>
  </si>
  <si>
    <t>134872;LIC MF ULIS (15 Yrs. Regular Premium Uniform Cover Monthly)-Regular Plan-IDCW Reinvestment;;INF767K01AH9;23.7054;;;07-Jun-2021</t>
  </si>
  <si>
    <t>135980;LIC MF ULIS (15 Yrs. Regular Premium Uniform Cover Quarterly)-Direct Plan-IDCW Reinvestment;;INF767K01OZ2;25.3418;;;07-Jun-2021</t>
  </si>
  <si>
    <t>135982;LIC MF ULIS (15 Yrs. Regular Premium Uniform Cover Quarterly)-Regular Plan-IDCW Reinvestment;;INF767K01OW9;23.7054;;;07-Jun-2021</t>
  </si>
  <si>
    <t>134886;LIC MF ULIS (15 Yrs. Regular Premium Uniform Cover Yearly)-Direct Plan-IDCW Reinvestment;;INF767K01EB4;25.3418;;;07-Jun-2021</t>
  </si>
  <si>
    <t>134874;LIC MF ULIS (15Yrs. Regular Premium Uniform Cover Yearly)-Regular Plan-IDCW Reinvestment;;INF767K01AJ5;23.7054;;;07-Jun-2021</t>
  </si>
  <si>
    <t>120259;LIC MF ULIS (5 Yrs. Single Premium)-Direct Plan-IDCW Reinvestment;;INF767K01DO9;25.3418;;;07-Jun-2021</t>
  </si>
  <si>
    <t>100325;LIC MF ULIS (5 Yrs. Single Premium)-Regular Plan-IDCW Reinvestment;;INF767K01964;23.7054;;;07-Jun-2021</t>
  </si>
  <si>
    <t>139781;Mahindra Manulife ELSS Tax Saver Fund - Direct Plan -Growth;INF174V01093;;17.8478;;;07-Jun-2021</t>
  </si>
  <si>
    <t>139780;Mahindra Manulife ELSS Tax Saver Fund - Regular Plan - IDCW;INF174V01085;;14.0525;;;07-Jun-2021</t>
  </si>
  <si>
    <t>139782;Mahindra Manulife ELSS Tax Saver Fund- Direct Plan - IDCW;INF174V01101;;15.4807;;;07-Jun-2021</t>
  </si>
  <si>
    <t>139783;Mahindra Manulife ELSS Tax Saver Fund- Regular Plan - Growth;INF174V01077;;16.2790;;;07-Jun-2021</t>
  </si>
  <si>
    <t>135781;Mirae Asset ELSS Tax Saver Fund - Direct Plan - Growth;INF769K01DM9;;30.066;;;07-Jun-2021</t>
  </si>
  <si>
    <t>135782;Mirae Asset ELSS Tax Saver Fund - Direct Plan - IDCW;INF769K01DN7;;23.153;;;07-Jun-2021</t>
  </si>
  <si>
    <t>135784;Mirae Asset ELSS Tax Saver Fund - Regular Plan - Growth;INF769K01DK3;;27.786;;;07-Jun-2021</t>
  </si>
  <si>
    <t>135783;Mirae Asset ELSS Tax Saver Fund - Regular Plan - IDCW;INF769K01DL1;;20.549;;;07-Jun-2021</t>
  </si>
  <si>
    <t>133386;Motilal Oswal ELSS Tax Saver Fund - Direct Plan - Growth Option;INF247L01569;;26.2070;;;07-Jun-2021</t>
  </si>
  <si>
    <t>133383;Motilal Oswal ELSS Tax Saver Fund - IDCW Payout;INF247L01551;;18.8903;;;07-Jun-2021</t>
  </si>
  <si>
    <t>133385;Motilal Oswal ELSS Tax Saver Fund - Regular Plan - Growth Option;INF247L01544;;24.0468;;;07-Jun-2021</t>
  </si>
  <si>
    <t>133384;Motilal Oswal ELSS Tax Saver Fund Direct - IDCW Payout;INF247L01577;;22.4615;;;07-Jun-2021</t>
  </si>
  <si>
    <t>135653;Navi ELSS Tax Saver Fund - Direct Plan IDCW Payout;INF959L01CE3;;19.8111;;;07-Jun-2021</t>
  </si>
  <si>
    <t>135652;Navi ELSS Tax Saver Fund - Regular Plan IDCW Payout;INF959L01CG8;;18.2745;;;07-Jun-2021</t>
  </si>
  <si>
    <t>135654;Navi ELSS Tax Saver Fund- Direct Plan- Growth Option;INF959L01CD5;;20.0293;;;07-Jun-2021</t>
  </si>
  <si>
    <t>135655;Navi ELSS Tax Saver Fund- Regular Plan- Growth Option;INF959L01CF0;;18.2729;;;07-Jun-2021</t>
  </si>
  <si>
    <t>133866;NIPPON INDIA TAX SAVER (ELSS) FUND - ANNUAL IDCW Option;INF204KA1E04;;13.2395;;;07-Jun-2021</t>
  </si>
  <si>
    <t>133865;NIPPON INDIA TAX SAVER (ELSS) FUND - DIRECT Plan - ANNUAL IDCW Option;INF204KA1E12;;13.8360;;;07-Jun-2021</t>
  </si>
  <si>
    <t>118801;NIPPON INDIA TAX SAVER (ELSS) FUND - DIRECT Plan - IDCW Option;INF204K01L30;INF204K01L48;28.3159;;;07-Jun-2021</t>
  </si>
  <si>
    <t>103197;NIPPON INDIA TAX SAVER (ELSS) FUND - IDCW Option;INF204K01GL2;INF204K01GM0;22.4806;;;07-Jun-2021</t>
  </si>
  <si>
    <t>103196;Nippon India Tax Saver (ELSS) Fund-Growth Plan-Growth Option;INF204K01GK4;;67.7548;;;07-Jun-2021</t>
  </si>
  <si>
    <t>118803;Nippon India Tax Saver Fund - Direct Plan Growth Plan - Growth Option;INF204K01L55;;72.2778;;;07-Jun-2021</t>
  </si>
  <si>
    <t>135600;PGIM India ELSS Tax Saver Fund - Direct Plan - Dividend Option;INF663L01FO3;;15.63;;;07-Jun-2021</t>
  </si>
  <si>
    <t>135601;PGIM India ELSS Tax Saver Fund - Direct Plan - Growth Option;INF663L01FN5;;22.43;;;07-Jun-2021</t>
  </si>
  <si>
    <t>135599;PGIM India ELSS Tax Saver Fund - Regular Plan - Dividend Option;INF663L01FR6;;15.59;;;07-Jun-2021</t>
  </si>
  <si>
    <t>135598;PGIM India ELSS Tax Saver Fund - Regular Plan - Growth Option;INF663L01FQ8;;20.8;;;07-Jun-2021</t>
  </si>
  <si>
    <t>147481;Parag Parikh ELSS Tax Saver Fund- Direct Growth;INF879O01100;;16.2701;;;07-Jun-2021</t>
  </si>
  <si>
    <t>147482;Parag Parikh ELSS Tax Saver Fund- Regular Growth;INF879O01092;;15.9043;;;07-Jun-2021</t>
  </si>
  <si>
    <t>101815;Principal Personal Tax Saver Fund;INF173K01353;;267.97;;;07-Jun-2021</t>
  </si>
  <si>
    <t>119486;Principal Personal Tax Saver Fund - Direct Plan;INF173K01FA4;;280.03;;;07-Jun-2021</t>
  </si>
  <si>
    <t>100156;Principal Tax Savings Fund;INF173K01361;;287.13;;;07-Jun-2021</t>
  </si>
  <si>
    <t>119489;Principal Tax Savings Fund - Direct Plan;INF173K01HZ7;;299.97;;;07-Jun-2021</t>
  </si>
  <si>
    <t>141829;Principal Tax Savings Fund Direct Plan - Half Yearly Income Distribution CUM Capital Withdrawal Option;INF173K01NN1;;299.97;;;07-Jun-2021</t>
  </si>
  <si>
    <t>141830;Principal Tax Savings Fund Regular Plan - Half Yearly Income Distribution CUM Capital Withdrawal Option;INF173K01NM3;;287.13;;;07-Jun-2021</t>
  </si>
  <si>
    <t>120847;quant ELSS Tax Saver Fund - Growth Option - Direct Plan;INF966L01986;;203.6136;;;07-Jun-2021</t>
  </si>
  <si>
    <t>100175;quant ELSS Tax Saver Fund - Growth Option - Regular Plan;INF966L01135;;192.7359;;;07-Jun-2021</t>
  </si>
  <si>
    <t>120846;quant ELSS Tax Saver Fund - IDCW Option - Direct Plan;INF966L01960;INF966L01127;27.1377;;;07-Jun-2021</t>
  </si>
  <si>
    <t>100174;quant ELSS Tax Saver Fund - IDCW Option - Regular Plan;INF966L01119;;26.7138;;;07-Jun-2021</t>
  </si>
  <si>
    <t>111549;Quantum ELSS Tax Saver Fund - Direct Plan Growth Option;INF082J01069;;72.67;;;07-Jun-2021</t>
  </si>
  <si>
    <t>111550;Quantum ELSS Tax Saver Fund - Direct Plan IDCW;INF082J01077;INF082J01085;72.67;;;07-Jun-2021</t>
  </si>
  <si>
    <t>141070;Quantum ELSS Tax Saver Fund - Regular Plan Growth Option;INF082J01366;;71.61;;;07-Jun-2021</t>
  </si>
  <si>
    <t>141071;Quantum ELSS Tax Saver Fund - Regular Plan IDCW;INF082J01374;;71.61;;;07-Jun-2021</t>
  </si>
  <si>
    <t>119722;SBI Long Term Equity Fund - Direct Plan - Income Distribution cum Capital Withdrawal Option (IDCW);INF200K01UK3;;64.1341;;;07-Jun-2021</t>
  </si>
  <si>
    <t>119723;SBI LONG TERM EQUITY FUND - DIRECT PLAN -GROWTH;INF200K01UM9;;210.9845;;;07-Jun-2021</t>
  </si>
  <si>
    <t>103883;SBI Long Term Equity Fund - Regular Plan - Income Distribution cum Capital Withdrawal Option (IDCW);INF200K01479;;49.8850;;;07-Jun-2021</t>
  </si>
  <si>
    <t>105628;SBI LONG TERM EQUITY FUND - REGULAR PLAN- GROWTH;INF200K01495;;200.5509;;;07-Jun-2021</t>
  </si>
  <si>
    <t>145819;Shriram ELSS Tax Saver Fund - Direct Growth;INF680P01158;;14.3887;;;07-Jun-2021</t>
  </si>
  <si>
    <t>145822;Shriram ELSS Tax Saver Fund - Direct- IDCW;INF680P01166;;14.3480;;;07-Jun-2021</t>
  </si>
  <si>
    <t>145820;Shriram ELSS Tax Saver Fund - Regular Growth;INF680P01133;;13.7470;;;07-Jun-2021</t>
  </si>
  <si>
    <t>145821;Shriram ELSS Tax Saver Fund - Regular-IDCW;INF680P01141;;13.7389;;;07-Jun-2021</t>
  </si>
  <si>
    <t>119549;Sundaram Diversified Equity (ELSS) Direct Plan - Growth;INF903J01NN3;;134.6092;;;07-Jun-2021</t>
  </si>
  <si>
    <t>119548;Sundaram Diversified Equity (ELSS) Direct Plan - Income Distribution cum Capital Withdrawal (IDCW);INF903J01NL7;INF903J01NM5;15.8177;;;07-Jun-2021</t>
  </si>
  <si>
    <t>101853;Sundaram Diversified Equity (ELSS) Regular Plan - Growth;INF903J01538;;130.0311;;;07-Jun-2021</t>
  </si>
  <si>
    <t>100614;Sundaram Diversified Equity (ELSS) Regular Plan - Income Distribution cum Capital Withdrawal (IDCW);INF903J01512;INF903J01520;13.3228;;;07-Jun-2021</t>
  </si>
  <si>
    <t>119281;Tata ELSS Tax Saver Fund- Direct Plan - Payout of IDCW Option;INF277K01I94;;133.6527;;;07-Jun-2021</t>
  </si>
  <si>
    <t>100474;Tata ELSS Tax Saver Fund- Regular Plan - Payout of IDCW Option;INF277K01I60;;67.8891;;;07-Jun-2021</t>
  </si>
  <si>
    <t>132756;Tata ELSS Tax Saver Fund-Growth-Direct Plan;INF277K01I86;;27.0641;;;07-Jun-2021</t>
  </si>
  <si>
    <t>132757;Tata ELSS Tax Saver Fund-Growth-Regular Plan;INF277K01I52;;24.8063;;;07-Jun-2021</t>
  </si>
  <si>
    <t>118866;Taurus ELSS Tax Saver Fund - Direct Plan - Growth;INF044D01CG6;INF044D01AA3;111.15;;;07-Jun-2021</t>
  </si>
  <si>
    <t>118867;Taurus ELSS Tax Saver Fund - Direct Plan - Payout of Income Distribution cum Capital Withdrawal option;INF044D01CH4;INF044D01CI2;51.23;;;07-Jun-2021</t>
  </si>
  <si>
    <t>100480;Taurus ELSS Tax Saver Fund - Regular Plan - Growth;INF044D01AC9;;104.77;;;07-Jun-2021</t>
  </si>
  <si>
    <t>108402;Taurus ELSS Tax Saver Fund - Regular Plan - Payout of Income Distribution cum Capital Withdrawal option;INF044D01997;;49.08;;;07-Jun-2021</t>
  </si>
  <si>
    <t>119307;Union ELSS Tax Saver Fund - Direct Plan - Growth Option;INF582M01765;;37.66;;;07-Jun-2021</t>
  </si>
  <si>
    <t>119306;Union ELSS Tax Saver Fund - Direct Plan - IDCW Option;INF582M01781;INF582M01773;37.66;;;07-Jun-2021</t>
  </si>
  <si>
    <t>116051;Union ELSS Tax Saver Fund - Growth Option;INF582M01302;;35.92;;;07-Jun-2021</t>
  </si>
  <si>
    <t>116052;Union ELSS Tax Saver Fund - IDCW Option;INF582M01328;INF582M01310;20.08;;;07-Jun-2021</t>
  </si>
  <si>
    <t>120715;UTI ELSS Tax Saver Fund - Direct Plan - Growth Option;INF789F01TF7;;136.3761;;;07-Jun-2021</t>
  </si>
  <si>
    <t>120714;UTI ELSS Tax Saver Fund - Direct Plan - IDCW;INF789F01TD2;INF789F01TE0;34.392;;;07-Jun-2021</t>
  </si>
  <si>
    <t>100821;UTI ELSS Tax Saver Fund - Regular Plan - Growth Option;INF789F01547;;126.9661;;;07-Jun-2021</t>
  </si>
  <si>
    <t>100820;UTI ELSS Tax Saver Fund - Regular Plan - IDCW;INF789F01521;INF789F01539;26.5249;;;07-Jun-2021</t>
  </si>
  <si>
    <t>145488;ADITYA BIRLA SUN LIFE OVERNIGHT FUND-  Direct - Monthly Payout of IDCW;INF209KB1ZL4;;1000.8958;;;07-Jun-2021</t>
  </si>
  <si>
    <t>145489;ADITYA BIRLA SUN LIFE OVERNIGHT FUND-  Direct - Weekly Reinvestment of IDCW;;INF209KB1ZJ8;1000.2851;;;07-Jun-2021</t>
  </si>
  <si>
    <t>145482;ADITYA BIRLA SUN LIFE OVERNIGHT FUND-  Regular - Weekly Reinvestment of IDCW option;;INF209KB1ZE9;1000.275;;;07-Jun-2021</t>
  </si>
  <si>
    <t>145487;ADITYA BIRLA SUN LIFE OVERNIGHT FUND- Direct - Daily Reinvestment of IDCW;;INF209KB1ZI0;1000.02;;;07-Jun-2021</t>
  </si>
  <si>
    <t>145483;ADITYA BIRLA SUN LIFE OVERNIGHT FUND- Regular - Daily Reinvestment of IDCW;;INF209KB1ZD1;1000.02;;;07-Jun-2021</t>
  </si>
  <si>
    <t>145485;ADITYA BIRLA SUN LIFE OVERNIGHT FUND- Regular- Monthly Payout of IDCW option;INF209KB1ZG4;;1000.8683;;;07-Jun-2021</t>
  </si>
  <si>
    <t>145486;ADITYA BIRLA SUN LIFE OVERNIGHT FUND-DIRECT PLAN-GROWTH;INF209KB1ZH2;;1119.622;;;07-Jun-2021</t>
  </si>
  <si>
    <t>145481;ADITYA BIRLA SUNLIFE OVERNIGHT FUND-REGULAR PLAN-GROWTH;INF209KB1ZC3;;1115.9956;;;07-Jun-2021</t>
  </si>
  <si>
    <t>146679;Axis Overnight Fund - Direct Plan - Daily IDCW;;INF846K01N99;1000.5073;;;07-Jun-2021</t>
  </si>
  <si>
    <t>146675;Axis Overnight Fund - Direct Plan - Growth Option;INF846K01N65;;1094.3731;;;07-Jun-2021</t>
  </si>
  <si>
    <t>146677;Axis Overnight Fund - Direct Plan - Monthly IDCW;INF846K01N73;INF846K01N81;1001.9781;;;07-Jun-2021</t>
  </si>
  <si>
    <t>146676;Axis Overnight Fund - Direct Plan - Weekly IDCW;INF846K01N40;INF846K01N57;1000.7022;;;07-Jun-2021</t>
  </si>
  <si>
    <t>146682;Axis Overnight Fund - Regular Plan - Daily IDCW;;INF846K01O56;1000.5032;;;07-Jun-2021</t>
  </si>
  <si>
    <t>146678;Axis Overnight Fund - Regular Plan - Growth Option;INF846K01O23;;1092.9321;;;07-Jun-2021</t>
  </si>
  <si>
    <t>146681;Axis Overnight Fund - Regular Plan - Monthly IDCW;INF846K01O31;INF846K01O49;1001.9489;;;07-Jun-2021</t>
  </si>
  <si>
    <t>146680;Axis Overnight Fund - Regular Plan - Weekly IDCW;INF846K01O07;INF846K01O15;1000.6715;;;07-Jun-2021</t>
  </si>
  <si>
    <t>146190;BANDHAN Overnight Fund - Direct Plan - Daily IDCW;INF194KB1462;INF194KB1470;1000.0001;;;07-Jun-2021</t>
  </si>
  <si>
    <t>146191;BANDHAN Overnight Fund - Direct Plan - Growth;INF194KB1447;;1104.3150;;;07-Jun-2021</t>
  </si>
  <si>
    <t>146183;BANDHAN Overnight Fund - Direct Plan - Monthly IDCW;INF194KB1496;INF194KB1504;1000.8614;;;07-Jun-2021</t>
  </si>
  <si>
    <t>146184;BANDHAN Overnight Fund - Direct Plan - Periodic IDCW;INF194KB1520;INF194KB1538;1007.1780;;;07-Jun-2021</t>
  </si>
  <si>
    <t>146192;BANDHAN Overnight Fund - Direct Plan - Weekly IDCW;INF194KB1553;INF194KB1561;1000.2932;;;07-Jun-2021</t>
  </si>
  <si>
    <t>146188;BANDHAN Overnight Fund - Regular Plan - Daily IDCW;INF194KB1330;INF194KB1348;1000.0001;;;07-Jun-2021</t>
  </si>
  <si>
    <t>146187;BANDHAN Overnight Fund - Regular Plan - Growth;INF194KB1314;;1101.1085;;;07-Jun-2021</t>
  </si>
  <si>
    <t>146185;BANDHAN Overnight Fund - Regular Plan - Monthly IDCW;INF194KB1363;INF194KB1371;1000.8388;;;07-Jun-2021</t>
  </si>
  <si>
    <t>146189;BANDHAN Overnight Fund - Regular Plan - Weekly IDCW;INF194KB1421;INF194KB1439;1001.1829;;;07-Jun-2021</t>
  </si>
  <si>
    <t>147951;BANK OF INDIA Overnight Fund Direct Plan Growth;INF761K01EU7;;1047.1148;;;07-Jun-2021</t>
  </si>
  <si>
    <t>147952;BANK OF INDIA Overnight Fund Direct Plan- Daily IDCW;;INF761K01EV5;1000.0000;;;07-Jun-2021</t>
  </si>
  <si>
    <t>147948;BANK OF INDIA Overnight Fund Direct Plan- Monthly IDCW;INF761K01EY9;INF761K01EX1;1000.9748;;;07-Jun-2021</t>
  </si>
  <si>
    <t>147950;BANK OF INDIA Overnight Fund Direct Plan- Weekly IDCW;;INF761K01EW3;1000.0000;;;07-Jun-2021</t>
  </si>
  <si>
    <t>147936;BANK OF INDIA Overnight Fund Regular Plan Growth;INF761K01EZ6;;1045.7925;;;07-Jun-2021</t>
  </si>
  <si>
    <t>147197;Baroda BNP Paribas Overnight Fund - Direct Plan - Daily IDCW;;INF955L01HW2;1000.0000;;;07-Jun-2021</t>
  </si>
  <si>
    <t>147196;Baroda BNP Paribas Overnight Fund - Direct Plan - Growth;INF955L01HV4;;1087.3428;;;07-Jun-2021</t>
  </si>
  <si>
    <t>147195;Baroda BNP Paribas Overnight Fund - Direct Plan - Weekly IDCW;;INF955L01HX0;1000.6672;;;07-Jun-2021</t>
  </si>
  <si>
    <t>147194;Baroda BNP Paribas Overnight Fund - Regular Plan - Daily IDCW;;INF955L01HT8;1000.0000;;;07-Jun-2021</t>
  </si>
  <si>
    <t>147193;Baroda BNP Paribas Overnight Fund - Regular Plan - Growth;INF955L01HS0;;1086.0768;;;07-Jun-2021</t>
  </si>
  <si>
    <t>147198;Baroda BNP Paribas Overnight Fund - Regular Plan - Weekly IDCW;;INF955L01HU6;1000.6074;;;07-Jun-2021</t>
  </si>
  <si>
    <t>147127;BNP Paribas Overnight Fund - Direct Plan-Daily Income Distribution cum Capital Withdrawal Option;;INF251K01QO6;1000.0000;;;07-Jun-2021</t>
  </si>
  <si>
    <t>147125;BNP Paribas Overnight Fund - Direct Plan-Growth Option;INF251K01QN8;;1089.6111;;;07-Jun-2021</t>
  </si>
  <si>
    <t>147126;BNP Paribas Overnight Fund - Direct Plan-Weekly Income Distribution cum Capital Withdrawal Option;;INF251K01QP3;1000.3447;;;07-Jun-2021</t>
  </si>
  <si>
    <t>147123;BNP Paribas Overnight Fund - Regular Plan-Daily Income Distribution cum Capital Withdrawal Option;;INF251K01QL2;1000.0000;;;07-Jun-2021</t>
  </si>
  <si>
    <t>147124;BNP Paribas Overnight Fund - Regular Plan-Growth Option;INF251K01QK4;;1087.0599;;;07-Jun-2021</t>
  </si>
  <si>
    <t>147122;BNP Paribas Overnight Fund - Regular Plan-Weekly Income Distribution cum Capital Withdrawal Option;;INF251K01QM0;1000.3347;;;07-Jun-2021</t>
  </si>
  <si>
    <t>147532;CANARA ROBECO OVERNIGHT FUND - DIRECT PLAN - DAILY IDCW (Reinvestment);;INF760K01JN3;1001.0009;;;07-Jun-2021</t>
  </si>
  <si>
    <t>147531;CANARA ROBECO OVERNIGHT FUND - DIRECT PLAN - GROWTH OPTION;INF760K01JM5;;1071.9713;;;07-Jun-2021</t>
  </si>
  <si>
    <t>147533;CANARA ROBECO OVERNIGHT FUND - REGULAR PLAN - DAILY IDCW (Reinvestment);;INF760K01JP8;1001.0000;;;07-Jun-2021</t>
  </si>
  <si>
    <t>147534;CANARA ROBECO OVERNIGHT FUND - REGULAR PLAN - GROWTH OPTION;INF760K01JO1;;1071.4174;;;07-Jun-2021</t>
  </si>
  <si>
    <t>146062;DSP Overnight Fund - Direct Plan - Growth;INF740KA1MC8;;1108.6506;;;07-Jun-2021</t>
  </si>
  <si>
    <t>146065;DSP Overnight Fund - Direct Plan - IDCW - Daily;;INF740KA1OR2;1000;;;07-Jun-2021</t>
  </si>
  <si>
    <t>146064;DSP Overnight Fund - Direct Plan - IDCW - Weekly;INF740KA1OS0;INF740KA1OT8;1000.355;;;07-Jun-2021</t>
  </si>
  <si>
    <t>146061;DSP Overnight Fund - Regular Plan - Growth;INF740KA1MB0;;1106.3181;;;07-Jun-2021</t>
  </si>
  <si>
    <t>146066;DSP Overnight Fund - Regular Plan - IDCW - Daily;;INF740KA1OU6;1000;;;07-Jun-2021</t>
  </si>
  <si>
    <t>146063;DSP Overnight Fund - Regular Plan - IDCW - Weekly;INF740KA1OV4;INF740KA1OW2;1000.3419;;;07-Jun-2021</t>
  </si>
  <si>
    <t>147551;Edelweiss Overnight Fund - Direct Plan - Annual - IDCW Option;INF754K01KD5;INF754K01KC7;1074.075;;;07-Jun-2021</t>
  </si>
  <si>
    <t>147557;Edelweiss Overnight Fund - Direct Plan - Daily - IDCW Option;;INF754K01JW7;1000;;;07-Jun-2021</t>
  </si>
  <si>
    <t>147550;Edelweiss Overnight Fund - Direct Plan - Fortnightly - IDCW Option;INF754K01JZ0;INF754K01JY3;1050.1755;;;07-Jun-2021</t>
  </si>
  <si>
    <t>147570;Edelweiss Overnight Fund - Direct Plan - Growth;INF754K01JV9;;1073.8651;;;07-Jun-2021</t>
  </si>
  <si>
    <t>147554;Edelweiss Overnight Fund - Direct Plan - Monthly - IDCW Option;INF754K01KB9;INF754K01KA1;1058.663;;;07-Jun-2021</t>
  </si>
  <si>
    <t>147558;Edelweiss Overnight Fund - Direct Plan - Weekly - IDCW Option;;INF754K01JX5;1065.4177;;;07-Jun-2021</t>
  </si>
  <si>
    <t>147552;Edelweiss Overnight Fund - Regular Plan - Daily - IDCW Option;;INF754K01KF0;1008.1128;;;07-Jun-2021</t>
  </si>
  <si>
    <t>147569;Edelweiss Overnight Fund - Regular Plan - Growth;INF754K01KE3;;1072.5487;;;07-Jun-2021</t>
  </si>
  <si>
    <t>147555;Edelweiss Overnight Fund - Regular Plan - Monthly - IDCW Option;INF754K01KK0;INF754K01KJ2;1004.5308;;;07-Jun-2021</t>
  </si>
  <si>
    <t>147553;Edelweiss Overnight Fund - Regular Plan - Weekly - IDCW Option;;INF754K01KG8;1015.6706;;;07-Jun-2021</t>
  </si>
  <si>
    <t>147215;Franklin India Overnight Fund - Daily Dividend Plan - Daily - IDCW;;INF090I01SM2;1000.0000;;;07-Jun-2021</t>
  </si>
  <si>
    <t>147212;Franklin India Overnight Fund - Direct Daily Dividend Plan - Daily - IDCW;;INF090I01ST7;1000.0000;;;07-Jun-2021</t>
  </si>
  <si>
    <t>147211;Franklin India Overnight Fund - Direct Weekly Dividend Plan - Weekly - IDCW;INF090I01SR1;INF090I01SQ3;1000.0861;;;07-Jun-2021</t>
  </si>
  <si>
    <t>147216;Franklin India Overnight Fund - Weekly Dividend Plan - Weekly - IDCW;INF090I01SN0;INF090I01SP5;1000.0831;;;07-Jun-2021</t>
  </si>
  <si>
    <t>147213;Franklin India Overnight fund- Growth;INF090I01SO8;;1080.4557;;;07-Jun-2021</t>
  </si>
  <si>
    <t>147214;Franklin India Overnight Fund- Growth - Direct;INF090I01SS9;;1081.7483;;;07-Jun-2021</t>
  </si>
  <si>
    <t>147458;Groww Overnight Fund (formerly known as Indiabulls Overnight Fund)- Direct Plan- - Income Distribution cum capital withdrawal Option ( Reinvestment);;INF666M01GM6;1000.9888;;;07-Jun-2021</t>
  </si>
  <si>
    <t>147452;Groww Overnight Fund (formerly known as Indiabulls Overnight Fund)- Direct Plan- Fortnightly - Income Distribution cum capital withdrawal Option (Payout &amp; Reinvestment);INF666M01GP9;INF666M01GQ7;1002.4035;;;07-Jun-2021</t>
  </si>
  <si>
    <t>147450;Groww Overnight Fund (formerly known as Indiabulls Overnight Fund)- Direct Plan- Growth Option;INF666M01GL8;;1073.3818;;;07-Jun-2021</t>
  </si>
  <si>
    <t>147453;Groww Overnight Fund (formerly known as Indiabulls Overnight Fund)- Direct Plan- Monthly - Income Distribution cum capital withdrawal Option (Payout &amp; Reinvestment);INF666M01GR5;INF666M01GS3;1001.1865;;;07-Jun-2021</t>
  </si>
  <si>
    <t>147451;Groww Overnight Fund (formerly known as Indiabulls Overnight Fund)- Direct Plan- Weekly - Income Distribution cum capital withdrawal Option (Payout &amp; Reinvestment);INF666M01GN4;INF666M01GO2;1001.0383;;;07-Jun-2021</t>
  </si>
  <si>
    <t>147455;Groww Overnight Fund (formerly known as Indiabulls Overnight Fund)- Regular Plan- - Income Distribution cum capital withdrawal Option ( Reinvestment);;INF666M01GU9;1000.9558;;;07-Jun-2021</t>
  </si>
  <si>
    <t>147457;Groww Overnight Fund (formerly known as Indiabulls Overnight Fund)- Regular Plan- Fortnightly - Income Distribution cum capital withdrawal Option (Payout &amp; Reinvestment);INF666M01GX3;INF666M01GY1;1001.3984;;;07-Jun-2021</t>
  </si>
  <si>
    <t>147454;Groww Overnight Fund (formerly known as Indiabulls Overnight Fund)- Regular Plan- Growth Option;INF666M01GT1;;1071.3109;;;07-Jun-2021</t>
  </si>
  <si>
    <t>147459;Groww Overnight Fund (formerly known as Indiabulls Overnight Fund)- Regular Plan- Monthly - Income Distribution cum capital withdrawal Option (Payout &amp; Reinvestment);INF666M01GZ8;INF666M01HA9;1001.283;;;07-Jun-2021</t>
  </si>
  <si>
    <t>147456;Groww Overnight Fund (formerly known as Indiabulls Overnight Fund)- Regular Plan- Weekly - Income Distribution cum capital withdrawal Option (Payout &amp; Reinvestment);INF666M01GV7;INF666M01GW5;1000.9191;;;07-Jun-2021</t>
  </si>
  <si>
    <t>119109;HDFC Overnight Fund - Daily IDCW Option - Direct Plan;;INF179KB1HY1;1042.66;;;07-Jun-2021</t>
  </si>
  <si>
    <t>101996;HDFC Overnight Fund - Growth Option;INF179KB1HS3;;3057.5536;;;07-Jun-2021</t>
  </si>
  <si>
    <t>119110;HDFC Overnight Fund - Growth Option - Direct Plan;INF179KB1HT1;;3075.9822;;;07-Jun-2021</t>
  </si>
  <si>
    <t>101997;HDFC Overnight Fund - IDCW Option (Daily);;INF179KB1IF8;1042.66;;;07-Jun-2021</t>
  </si>
  <si>
    <t>147291;HSBC Overnight Fund - Direct Daily IDCW;;INF336L01OG4;1000;;;07-Jun-2021</t>
  </si>
  <si>
    <t>147287;HSBC Overnight Fund - Direct Growth;INF336L01OF6;;1082.5488;;;07-Jun-2021</t>
  </si>
  <si>
    <t>147300;HSBC Overnight Fund - Direct Monthly IDCW;INF336L01OK6;INF336L01OI0;1001.1561;;;07-Jun-2021</t>
  </si>
  <si>
    <t>147296;HSBC Overnight Fund - Direct Weekly IDCW;INF336L01OJ8;INF336L01OH2;1000.5251;;;07-Jun-2021</t>
  </si>
  <si>
    <t>147289;HSBC Overnight Fund - Regular Daily IDCW;;INF336L01OM2;1000;;;07-Jun-2021</t>
  </si>
  <si>
    <t>147290;HSBC Overnight Fund - Regular Growth;INF336L01OL4;;1079.2175;;;07-Jun-2021</t>
  </si>
  <si>
    <t>147301;HSBC Overnight Fund - Regular Monthly IDCW;INF336L01OQ3;INF336L01OO8;1001.0983;;;07-Jun-2021</t>
  </si>
  <si>
    <t>147288;HSBC Overnight Fund - Regular Weekly IDCW;INF336L01OP5;INF336L01ON0;1000.504;;;07-Jun-2021</t>
  </si>
  <si>
    <t>145546;ICICI Prudential Overnight Fund - Annual IDCW;INF109KC19F6;INF109KC10G3;101.6804;;;07-Jun-2021</t>
  </si>
  <si>
    <t>145547;ICICI Prudential Overnight Fund - Daily IDCW;;INF109KC18E1;100.0005;;;07-Jun-2021</t>
  </si>
  <si>
    <t>145550;ICICI Prudential Overnight Fund - Direct Plan - Annual IDCW;INF109KC13H5;INF109KC14H3;101.7378;;;07-Jun-2021</t>
  </si>
  <si>
    <t>145537;ICICI Prudential Overnight Fund - Direct Plan - Daily IDCW;;INF109KC12G9;100.0005;;;07-Jun-2021</t>
  </si>
  <si>
    <t>145541;ICICI Prudential Overnight Fund - Direct Plan - Fortnightly IDCW;INF109KC18G6;INF109KC17G8;100.0869;;;07-Jun-2021</t>
  </si>
  <si>
    <t>145536;ICICI Prudential Overnight Fund - Direct Plan - Growth;;INF109KC11G1;111.6370;;;07-Jun-2021</t>
  </si>
  <si>
    <t>145545;ICICI Prudential Overnight Fund - Direct Plan - Half Yearly IDCW;INF109KC11H9;INF109KC12H7;100.1838;;;07-Jun-2021</t>
  </si>
  <si>
    <t>145542;ICICI Prudential Overnight Fund - Direct Plan - Monthly IDCW;INF109KC13G7;INF109KC14G5;100.0605;;;07-Jun-2021</t>
  </si>
  <si>
    <t>145544;ICICI Prudential Overnight Fund - Direct Plan - Quarterly IDCW;INF109KC19G4;INF109KC10H1;100.4259;;;07-Jun-2021</t>
  </si>
  <si>
    <t>145539;ICICI Prudential Overnight Fund - Direct Plan - Weekly IDCW;INF109KC16G0;INF109KC15G2;100.0605;;;07-Jun-2021</t>
  </si>
  <si>
    <t>145540;ICICI Prudential Overnight Fund - Fortnightly IDCW;INF109KC14F7;INF109KC13F9;100.0841;;;07-Jun-2021</t>
  </si>
  <si>
    <t>145535;ICICI Prudential Overnight Fund - Growth;;INF109KC17E3;111.3511;;;07-Jun-2021</t>
  </si>
  <si>
    <t>145549;ICICI Prudential Overnight Fund - Half Yearly IDCW;INF109KC17F0;INF109KC18F8;100.1780;;;07-Jun-2021</t>
  </si>
  <si>
    <t>145548;ICICI Prudential Overnight Fund - Monthly IDCW;INF109KC19E9;INF109KC10F5;100.0586;;;07-Jun-2021</t>
  </si>
  <si>
    <t>145543;ICICI Prudential Overnight Fund - Quarterly IDCW;INF109KC15F4;INF109KC16F2;100.2310;;;07-Jun-2021</t>
  </si>
  <si>
    <t>145538;ICICI Prudential Overnight Fund - Weekly IDCW;INF109KC12F1;INF109KC11F3;100.0586;;;07-Jun-2021</t>
  </si>
  <si>
    <t>147884;Invesco India Overnight Fund - Direct Plan - Daily IDCW (Reinvestment);;INF205KA1122;1000;;;07-Jun-2021</t>
  </si>
  <si>
    <t>147883;Invesco India Overnight Fund - Direct Plan - Growth;INF205KA1163;;1046.5309;;;07-Jun-2021</t>
  </si>
  <si>
    <t>147886;Invesco India Overnight Fund - Direct Plan - Monthly IDCW (Payout / Reinvestment);INF205KA1155;INF205KA1148;1000.8605;;;07-Jun-2021</t>
  </si>
  <si>
    <t>147885;Invesco India Overnight Fund - Direct Plan - Weekly IDCW (Reinvestment);;INF205KA1130;1000;;;07-Jun-2021</t>
  </si>
  <si>
    <t>147880;Invesco India Overnight Fund - Regular Plan - Daily IDCW (Reinvestment);;INF205KA1072;1000.0001;;;07-Jun-2021</t>
  </si>
  <si>
    <t>147878;Invesco India Overnight Fund - Regular Plan - Growth;INF205KA1114;;1045.6394;;;07-Jun-2021</t>
  </si>
  <si>
    <t>147879;Invesco India Overnight Fund - Regular Plan - Monthly IDCW (Payout / Reinvestment);INF205KA1106;INF205KA1098;1000.8397;;;07-Jun-2021</t>
  </si>
  <si>
    <t>147881;Invesco India Overnight Fund - Regular Plan - Weekly IDCW (Reinvestment);;INF205KA1080;1000;;;07-Jun-2021</t>
  </si>
  <si>
    <t>147707;ITI Overnight Fund - Direct Plan - Annual IDCW Option;INF00XX01648;INF00XX01614;1049.0766;;;07-Jun-2021</t>
  </si>
  <si>
    <t>147708;ITI Overnight Fund - Direct Plan - Daily IDCW Option;;INF00XX01572;1001.0038;;;07-Jun-2021</t>
  </si>
  <si>
    <t>147710;ITI Overnight Fund - Direct Plan - Fortnightly IDCW Option;INF00XX01622;INF00XX01598;1002.0080;;;07-Jun-2021</t>
  </si>
  <si>
    <t>147713;ITI Overnight Fund - Direct Plan - Growth Option;INF00XX01564;;1056.5873;;;07-Jun-2021</t>
  </si>
  <si>
    <t>147717;ITI Overnight Fund - Direct Plan - Monthly IDCW Option;INF00XX01630;INF00XX01606;1002.0165;;;07-Jun-2021</t>
  </si>
  <si>
    <t>147711;ITI Overnight Fund - Direct Plan - Weekly IDCW option;;INF00XX01580;1001.5100;;;07-Jun-2021</t>
  </si>
  <si>
    <t>147709;ITI Overnight Fund - Regular Plan - Daily IDCW Option;;INF00XX01481;1001.0000;;;07-Jun-2021</t>
  </si>
  <si>
    <t>147716;ITI Overnight Fund - Regular Plan - Fortnightly IDCW Option;INF00XX01531;INF00XX01507;1001.9948;;;07-Jun-2021</t>
  </si>
  <si>
    <t>147714;ITI Overnight Fund - Regular Plan - Growth Option;INF00XX01473;;1054.8758;;;07-Jun-2021</t>
  </si>
  <si>
    <t>147718;ITI Overnight Fund - Regular Plan - Monthly IDCW Option;INF00XX01549;INF00XX01515;1001.9787;;;07-Jun-2021</t>
  </si>
  <si>
    <t>147712;ITI Overnight Fund - Regular Plan - Weekly IDCW Option;;INF00XX01499;1001.4987;;;07-Jun-2021</t>
  </si>
  <si>
    <t>147838;JM Overnight Fund (Direct) - Daily IDCW;;INF192K01LY2;1000.0000;;;07-Jun-2021</t>
  </si>
  <si>
    <t>147835;JM Overnight Fund (Direct) - Weekly IDCW;INF192K01LZ9;INF192K01MA0;1000.5203;;;07-Jun-2021</t>
  </si>
  <si>
    <t>147839;JM Overnight Fund (Regular) - Daily IDCW;;INF192K01LU0;1000.0000;;;07-Jun-2021</t>
  </si>
  <si>
    <t>147836;JM Overnight Fund (Regular) - Growth;INF192K01LX4;;1051.1602;;;07-Jun-2021</t>
  </si>
  <si>
    <t>147834;JM Overnight Fund (Regular) - Weekly IDCW;INF192K01LV8;INF192K01LW6;1000.5104;;;07-Jun-2021</t>
  </si>
  <si>
    <t>147837;JM Overnight Fund - (Direct) - Growth;INF192K01MB8;;1052.2628;;;07-Jun-2021</t>
  </si>
  <si>
    <t>146141;Kotak Overnight Fund -Direct Plan-Growth Option;INF174KA1BF9;;1104.3442;;;07-Jun-2021</t>
  </si>
  <si>
    <t>146142;Kotak Overnight Fund -Regular plan-Growth Option;INF174KA1BC6;;1102.3755;;;07-Jun-2021</t>
  </si>
  <si>
    <t>146140;Kotak Overnight Fund-Direct Plan- Daily Reinvestment of Income Distribution cum capital withdrawal option;;INF174KA1BE2;1003.6055;;;07-Jun-2021</t>
  </si>
  <si>
    <t>146138;Kotak Overnight Fund-Regular Plan- Daily Reinvestment of Income Distribution cum capital withdrawal option;;INF174KA1BB8;1004.7568;;;07-Jun-2021</t>
  </si>
  <si>
    <t>146137;Kotak Overnight Fund-Regular Plan- Weekly  Payout of Income Distribution cum capital withdrawal option;INF174KA1BA0;;1067.3842;;;07-Jun-2021</t>
  </si>
  <si>
    <t>118066;L&amp;T Overnight Fund  - Regular Plan - Monthly IDCW;INF917K01EL4;INF917K01EM2;1007.1462;;;07-Jun-2021</t>
  </si>
  <si>
    <t>119283;L&amp;T Overnight Fund - Direct Plan - Growth;INF917K01EN0;;1615.1986;;;07-Jun-2021</t>
  </si>
  <si>
    <t>119284;L&amp;T Overnight Fund - Direct Plan- Daily IDCW;;INF917K01EO8;1023.3;;;07-Jun-2021</t>
  </si>
  <si>
    <t>119282;L&amp;T Overnight Fund - Direct Plan- Monthly IDCW;INF917K01ER1;;1062.1625;;;07-Jun-2021</t>
  </si>
  <si>
    <t>119285;L&amp;T Overnight Fund - Direct Plan- Weekly IDCW;;INF917K01EP5;1001.4242;;;07-Jun-2021</t>
  </si>
  <si>
    <t>118056;L&amp;T Overnight Fund - Regular Plan - Daily IDCW;;INF917K01EJ8;1023.3;;;07-Jun-2021</t>
  </si>
  <si>
    <t>118058;L&amp;T Overnight Fund - Regular Plan - Growth;INF917K01EI0;;1537.9516;;;07-Jun-2021</t>
  </si>
  <si>
    <t>118065;L&amp;T Overnight Fund - Regular Plan - Weekly IDCW;;INF917K01EK6;1000.0318;;;07-Jun-2021</t>
  </si>
  <si>
    <t>147516;LIC MF Overnight Fund-Direct Plan-Daily IDCW;;INF767K01QG7;1000.65;;;07-Jun-2021</t>
  </si>
  <si>
    <t>147515;LIC MF Overnight Fund-Direct Plan-Growth;INF767K01QI3;;1072.9;;;07-Jun-2021</t>
  </si>
  <si>
    <t>147513;LIC MF Overnight Fund-Direct Plan-IDCW;INF767K01QE2;INF767K01QF9;1072.6505;;;07-Jun-2021</t>
  </si>
  <si>
    <t>147514;LIC MF Overnight Fund-Direct Plan-Weekly IDCW;;INF767K01QH5;1000.5354;;;07-Jun-2021</t>
  </si>
  <si>
    <t>147517;LIC MF Overnight Fund-Regular Plan-Daily IDCW;;INF767K01QB8;1001.3718;;;07-Jun-2021</t>
  </si>
  <si>
    <t>147519;LIC MF Overnight Fund-Regular Plan-Growth;INF767K01QD4;;1070.2622;;;07-Jun-2021</t>
  </si>
  <si>
    <t>147512;LIC MF Overnight Fund-Regular Plan-IDCW;INF767K01PZ9;INF767K01QA0;1070.6296;;;07-Jun-2021</t>
  </si>
  <si>
    <t>147563;Mahindra Manulife Overnight Fund - Direct Plan - Daily IDCW;;INF174V01846;1000.3346;;;07-Jun-2021</t>
  </si>
  <si>
    <t>147564;Mahindra Manulife Overnight Fund - Direct Plan -Growth;INF174V01838;;1071.2523;;;07-Jun-2021</t>
  </si>
  <si>
    <t>147566;Mahindra Manulife Overnight Fund - Regular Plan - Daily IDCW;;INF174V01820;1000.5396;;;07-Jun-2021</t>
  </si>
  <si>
    <t>147565;Mahindra Manulife Overnight Fund - Regular Plan - Growth;INF174V01812;;1069.2185;;;07-Jun-2021</t>
  </si>
  <si>
    <t>147737;Mirae Asset Overnight Fund Direct Daily IDCW;;INF769K01FJ0;1000.0004;;;07-Jun-2021</t>
  </si>
  <si>
    <t>147738;Mirae Asset Overnight Fund Direct Monthly IDCW;INF769K01FF8;INF769K01FI2;1001.2450;;;07-Jun-2021</t>
  </si>
  <si>
    <t>147736;Mirae Asset Overnight Fund Direct Plan Growth;INF769K01FG6;;1060.6155;;;07-Jun-2021</t>
  </si>
  <si>
    <t>147740;Mirae Asset Overnight Fund Direct Weekly IDCW;;INF769K01FK8;1000.4437;;;07-Jun-2021</t>
  </si>
  <si>
    <t>147743;Mirae Asset Overnight Fund Regular Daily  IDCW ;;INF769K01FL6;1000.0000;;;07-Jun-2021</t>
  </si>
  <si>
    <t>147742;Mirae Asset Overnight Fund Regular Monthly IDCW;INF769K01FD3;INF769K01FH4;1001.2079;;;07-Jun-2021</t>
  </si>
  <si>
    <t>147739;Mirae Asset Overnight Fund Regular Plan Growth;INF769K01FE1;;1058.8574;;;07-Jun-2021</t>
  </si>
  <si>
    <t>147741;Mirae Asset Overnight Fund Regular Weekly IDCW;;INF769K01FM4;1000.4290;;;07-Jun-2021</t>
  </si>
  <si>
    <t>145830;NIPPON INDIA OVERNIGHT FUND - DAILY IDCW Option;;INF204KB1Q73;100.0050;;;07-Jun-2021</t>
  </si>
  <si>
    <t>145812;NIPPON INDIA OVERNIGHT FUND - DIRECT Plan - DAILY IDCW Option;;INF204KB1R49;100.0050;;;07-Jun-2021</t>
  </si>
  <si>
    <t>145810;Nippon India Overnight Fund - Direct Plan - Growth Option;INF204KB1R31;;111.1222;;;07-Jun-2021</t>
  </si>
  <si>
    <t>145824;NIPPON INDIA OVERNIGHT FUND - DIRECT Plan - MONTHLY IDCW Option;INF204KB1R64;INF204KB1R72;100.2343;;;07-Jun-2021</t>
  </si>
  <si>
    <t>145825;NIPPON INDIA OVERNIGHT FUND - DIRECT Plan - QUARTERLY IDCW Option;INF204KB1R80;INF204KB1R98;100.9080;;;07-Jun-2021</t>
  </si>
  <si>
    <t>145823;NIPPON INDIA OVERNIGHT FUND - DIRECT Plan - WEEKLY IDCW Option;;INF204KB1R56;100.0310;;;07-Jun-2021</t>
  </si>
  <si>
    <t>145827;NIPPON INDIA OVERNIGHT FUND - MONTHLY IDCW Option;INF204KB1Q99;INF204KB1R07;100.2222;;;07-Jun-2021</t>
  </si>
  <si>
    <t>145833;NIPPON INDIA OVERNIGHT FUND - QUARTERLY IDCW Option;INF204KB1R15;INF204KB1R23;100.8851;;;07-Jun-2021</t>
  </si>
  <si>
    <t>145811;Nippon India Overnight Fund - Regular Plan - Growth Option;INF204KB1Q65;;110.8572;;;07-Jun-2021</t>
  </si>
  <si>
    <t>145826;NIPPON INDIA OVERNIGHT FUND - WEEKLY IDCW Option;;INF204KB1Q81;100.0303;;;07-Jun-2021</t>
  </si>
  <si>
    <t>147605;PGIM India Overnight Fund - Direct Plan - Daily Dividend Option;;INF663L01T35;1000;;;07-Jun-2021</t>
  </si>
  <si>
    <t>147606;PGIM India Overnight Fund - Direct Plan - Growth Option;INF663L01T01;;1068.382;;;07-Jun-2021</t>
  </si>
  <si>
    <t>147608;PGIM India Overnight Fund - Direct Plan - Weekly Dividend Option;INF663L01T19;INF663L01T27;1000.3001;;;07-Jun-2021</t>
  </si>
  <si>
    <t>147609;PGIM India Overnight Fund - Regular Plan - Daily Dividend Option;;INF663L01T76;1000;;;07-Jun-2021</t>
  </si>
  <si>
    <t>147607;PGIM India Overnight Fund - Regular Plan - Weekly Dividend Option;INF663L01T50;INF663L01T68;1000.4845;;;07-Jun-2021</t>
  </si>
  <si>
    <t>147600;PGIM India Overnight Fund - Regular Plan- Growth Option;INF663L01T43;;1066.4675;;;07-Jun-2021</t>
  </si>
  <si>
    <t>119831;SBI Overnight Fund - Direct Plan - Daily Income Distribution cum Capital Withdrawal Option (IDCW);;INF200K01TJ7;1046.4844;;;07-Jun-2021</t>
  </si>
  <si>
    <t>119833;SBI OVERNIGHT FUND - DIRECT PLAN - GROWTH;INF200K01TK5;;3371.5504;;;07-Jun-2021</t>
  </si>
  <si>
    <t>119832;SBI Overnight Fund - Direct Plan - Weekly Income Distribution cum Capital Withdrawal Option (IDCW);INF200K01TL3;INF200K01TM1;1068.6148;;;07-Jun-2021</t>
  </si>
  <si>
    <t>114297;SBI Overnight Fund - Regular Plan - Daily Income Distribution cum Capital Withdrawal Option (IDCW);;INF200K01LN6;1045.6162;;;07-Jun-2021</t>
  </si>
  <si>
    <t>101206;SBI OVERNIGHT FUND - REGULAR PLAN - GROWTH;INF200K01LQ9;;3338.5180;;;07-Jun-2021</t>
  </si>
  <si>
    <t>103140;SBI Overnight Fund - Regular Plan - Weekly Income Distribution cum Capital Withdrawal Option (IDCW);INF200K01LO4;INF200K01LP1;1067.7171;;;07-Jun-2021</t>
  </si>
  <si>
    <t>146964;Sundaram Overnight Fund Direct Plan - Daily Reinvestment of Income Distribution cum Capital Withdrawal (IDCW);INF903JA1HJ9;;1000.0300;;;07-Jun-2021</t>
  </si>
  <si>
    <t>146956;Sundaram Overnight Fund Direct Plan - Fortnightly Reinvestment of Income Distribution cum Capital Withdrawal (IDCW);INF903JA1HL5;;1064.4607;;;07-Jun-2021</t>
  </si>
  <si>
    <t>146963;Sundaram Overnight Fund Direct Plan - Growth;INF903JA1HG5;;1100.7924;;;07-Jun-2021</t>
  </si>
  <si>
    <t>146962;Sundaram Overnight Fund Direct Plan - Monthly Payout of Income Distribution cum Capital Withdrawal (IDCW);INF903JA1HH3;;1044.2389;;;07-Jun-2021</t>
  </si>
  <si>
    <t>146957;Sundaram Overnight Fund Direct Plan - Monthly Reinvestment of Income Distribution cum Capital Withdrawal (IDCW);INF903JA1HM3;;1044.2389;;;07-Jun-2021</t>
  </si>
  <si>
    <t>146955;Sundaram Overnight Fund Direct Plan - Weekly Reinvestment of Income Distribution cum Capital Withdrawal (IDCW);INF903JA1HK7;;1048.5763;;;07-Jun-2021</t>
  </si>
  <si>
    <t>146953;Sundaram Overnight Fund Regular Plan - Daily Reinvestment of Income Distribution cum Capital Withdrawal (IDCW);INF903JA1HC4;;1000.0300;;;07-Jun-2021</t>
  </si>
  <si>
    <t>146958;Sundaram Overnight Fund Regular Plan - Fortnightly Reinvestment of Income Distribution cum Capital Withdrawal (IDCW);INF903JA1HE0;;1065.8814;;;07-Jun-2021</t>
  </si>
  <si>
    <t>146959;Sundaram Overnight Fund Regular Plan - Growth;INF903JA1GZ7;;1098.2363;;;07-Jun-2021</t>
  </si>
  <si>
    <t>146960;Sundaram Overnight Fund Regular Plan - Monthly Payout of Income Distribution cum Capital Withdrawal (IDCW);INF903JA1HA8;;1040.4394;;;07-Jun-2021</t>
  </si>
  <si>
    <t>146961;Sundaram Overnight Fund Regular Plan - Monthly Reinvestment of Income Distribution cum Capital Withdrawal (IDCW);INF903JA1HF7;;1040.4394;;;07-Jun-2021</t>
  </si>
  <si>
    <t>146954;Sundaram Overnight Fund Regular Plan - Weekly Payout of Income Distribution cum Capital Withdrawal (IDCW);INF903JA1HD2;;1047.4735;;;07-Jun-2021</t>
  </si>
  <si>
    <t>146978;TATA Overnight Fund Direct Plan - Daily Reinvestment of Income Distribution cum capital withdrawal option   ;;INF277K019T3;1000.0000;;;07-Jun-2021</t>
  </si>
  <si>
    <t>146979;TATA Overnight Fund Regular Plan - Daily Reinvestment of Income Distribution cum capital withdrawal option   ;;INF277K017T7;1000.0000;;;07-Jun-2021</t>
  </si>
  <si>
    <t>146980;Tata Overnight Fund-Direct Plan-Growth;INF277K018T5;;1092.3265;;;07-Jun-2021</t>
  </si>
  <si>
    <t>146977;Tata Overnight Fund-Regular Plan-Growth;INF277K016T9;;1089.7733;;;07-Jun-2021</t>
  </si>
  <si>
    <t>147002;Union Overnight Fund - Direct Plan - Daily IDCW Option;;INF582M01FB0;1000.7630;;;07-Jun-2021</t>
  </si>
  <si>
    <t>147003;Union Overnight Fund - Direct Plan - Growth Option;INF582M01FA2;;1090.1198;;;07-Jun-2021</t>
  </si>
  <si>
    <t>147006;Union Overnight Fund - Direct Plan - Monthly IDCW Option;INF582M01FG9;INF582M01FE4;1001.7966;;;07-Jun-2021</t>
  </si>
  <si>
    <t>146998;Union Overnight Fund - Regular Plan - Daily IDCW Option;;INF582M01FK1;1000.7574;;;07-Jun-2021</t>
  </si>
  <si>
    <t>146997;Union Overnight Fund - Regular Plan - Growth Option;INF582M01FJ3;;1087.7539;;;07-Jun-2021</t>
  </si>
  <si>
    <t>147000;Union Overnight Fund - Regular Plan - Monthly IDCW Option;INF582M01FP0;INF582M01FN5;1001.7620;;;07-Jun-2021</t>
  </si>
  <si>
    <t>100814;UTI - Overnight  Fund - Regular Plan - Growth Option;INF789F01604;;2809.8024;;;07-Jun-2021</t>
  </si>
  <si>
    <t>120785;UTI - Overnight Fund - Direct Plan - Growth Option;INF789FB1S71;;2834.2243;;;07-Jun-2021</t>
  </si>
  <si>
    <t>124266;UTI Overnight Fund - Direct Plan - Daily IDCW;;INF789FB1S89;1371.6621;;;07-Jun-2021</t>
  </si>
  <si>
    <t>120786;UTI Overnight Fund - Direct Plan - Periodic IDCW;INF789FB1T05;INF789FB1S97;1516.6821;;;07-Jun-2021</t>
  </si>
  <si>
    <t>124265;UTI Overnight Fund - Regular Plan - Daily IDCW;;INF789FB1T13;1370.8617;;;07-Jun-2021</t>
  </si>
  <si>
    <t>100813;UTI Overnight Fund - Regular Plan - Periodic IDCW;INF789F01588;INF789F01596;1476.7657;;;07-Jun-2021</t>
  </si>
  <si>
    <t>147591;WhiteOak Capital Overnight Fund- Direct plan-Daily Reinvestment of Income Distribution cum capital withdrawal option (IDCW);;INF03VN01332;1000.3789;;;07-Jun-2021</t>
  </si>
  <si>
    <t>147595;WhiteOak Capital Overnight Fund- Direct plan-Fortnightly  Payout/ Reinvestment of Income Distribution cum capital withdrawal option (IDCW);INF03VN01340;INF03VN01357;1003.4691;;;07-Jun-2021</t>
  </si>
  <si>
    <t>147593;WhiteOak Capital Overnight Fund- Direct plan-Growth Option;INF03VN01365;;1065.4689;;;07-Jun-2021</t>
  </si>
  <si>
    <t>147597;WhiteOak Capital Overnight Fund- Direct plan-Monthly  Payout/ Reinvestment of Income Distribution cum capital withdrawal option (IDCW);INF03VN01373;INF03VN01381;1003.2151;;;07-Jun-2021</t>
  </si>
  <si>
    <t>147599;WhiteOak Capital Overnight Fund- Direct plan-Weekly Payout/ Reinvestment of Income Distribution cum capital withdrawal option (IDCW);INF03VN01407;INF03VN01415;1001.4505;;;07-Jun-2021</t>
  </si>
  <si>
    <t>147590;WhiteOak Capital Overnight Fund- Regular plan-Growth Option;INF03VN01456;;1064.3146;;;07-Jun-2021</t>
  </si>
  <si>
    <t>147598;WhiteOak Capital Overnight Fund- Regular plan-Weekly  Payout/ Reinvestment of Income Distribution cum capital withdrawal option (IDCW);INF03VN01480;INF03VN01498;1001.9515;;;07-Jun-2021</t>
  </si>
  <si>
    <t>125349;360 ONE LIQUID FUND DIRECT PLAN  DAILY DIVIDEND REINVESTMENT;;INF579M01688;1000.0427;;;07-Jun-2021</t>
  </si>
  <si>
    <t>125345;360 ONE LIQUID FUND DIRECT PLAN  GROWTH;INF579M01621;;1598.6569;;;07-Jun-2021</t>
  </si>
  <si>
    <t>125343;360 ONE LIQUID FUND DIRECT PLAN  WEEKLY DIVIDEND;INF579M01639;INF579M01696;1005.5077;;;07-Jun-2021</t>
  </si>
  <si>
    <t>125342;360 ONE LIQUID FUND REGULAR PLAN  DAILY DIVIDEND REINVESTMENT;;INF579M01563;1000.0701;;;07-Jun-2021</t>
  </si>
  <si>
    <t>125259;360 ONE LIQUID FUND REGULAR PLAN  GROWTH;INF579M01506;;1592.6119;;;07-Jun-2021</t>
  </si>
  <si>
    <t>125337;360 ONE LIQUID FUND REGULAR PLAN  WEEKLY DIVIDEND;INF579M01514;INF579M01571;1005.4959;;;07-Jun-2021</t>
  </si>
  <si>
    <t>100047;Aditya Birla Sun Life Liquid Fund - Growth;INF209K01RU9;;331.2344;;;07-Jun-2021</t>
  </si>
  <si>
    <t>119568;Aditya Birla Sun Life Liquid Fund - Growth - Direct Plan;INF209K01VA3;;333.5469;;;07-Jun-2021</t>
  </si>
  <si>
    <t>100046;Aditya Birla Sun Life Liquid Fund -Daily IDCW;INF209K01KQ2;INF209K01SQ5;100.195;;;07-Jun-2021</t>
  </si>
  <si>
    <t>119569;Aditya Birla Sun Life Liquid Fund -Direct - daily IDCW;INF209K01UZ2;;100.195;;;07-Jun-2021</t>
  </si>
  <si>
    <t>119571;Aditya Birla Sun Life Liquid Fund -DIRECT - IDCW;INF209K01VD7;;181.0892;;;07-Jun-2021</t>
  </si>
  <si>
    <t>119570;Aditya Birla Sun Life Liquid Fund -Direct - weekly IDCW;INF209K01VC9;;100.2527;;;07-Jun-2021</t>
  </si>
  <si>
    <t>100041;Aditya Birla Sun Life Liquid Fund -Institutional - IDCW;;INF209K01KN9;108.023;;;07-Jun-2021</t>
  </si>
  <si>
    <t>100048;Aditya Birla Sun Life Liquid Fund -Institutional - weekly  IDCW;INF209KA1LK7;INF209K01KY6;108.0969;;;07-Jun-2021</t>
  </si>
  <si>
    <t>103885;Aditya Birla Sun Life Liquid Fund -Regular - IDCW;INF209KA1LI1;;138.5971;;;07-Jun-2021</t>
  </si>
  <si>
    <t>100044;Aditya Birla Sun Life Liquid Fund -Retail - IDCW;;INF209K01KP4;163.694;;;07-Jun-2021</t>
  </si>
  <si>
    <t>100051;Aditya Birla Sun Life Liquid Fund -weekly IDCW;INF209K01KU4;INF209KA1LJ9;100.2518;;;07-Jun-2021</t>
  </si>
  <si>
    <t>112014;Aditya Birla Sun Life Liquid Fund- Discipline Advantage Plan;INF209K01KZ3;;223.1375;;;07-Jun-2021</t>
  </si>
  <si>
    <t>100043;Aditya Birla Sun Life Liquid Fund-Institutional (Growth);INF209K01RT1;;551.6093;;;07-Jun-2021</t>
  </si>
  <si>
    <t>100042;Aditya Birla Sun Life Liquid Fund-Retail (Growth);INF209K01ME4;;537.5225;;;07-Jun-2021</t>
  </si>
  <si>
    <t>120388;Axis Liquid Fund - Direct Plan - Daily IDCW;;INF846K01DA0;1000.9560;;;07-Jun-2021</t>
  </si>
  <si>
    <t>120389;Axis Liquid Fund - Direct Plan - Growth Option;INF846K01CX4;;2298.4405;;;07-Jun-2021</t>
  </si>
  <si>
    <t>120391;Axis Liquid Fund - Direct Plan - Monthly IDCW;INF846K01CY2;INF846K01CZ9;1001.8819;;;07-Jun-2021</t>
  </si>
  <si>
    <t>120390;Axis Liquid Fund - Direct Plan - Weekly IDCW;INF846K01DB8;INF846K01DC6;1002.0913;;;07-Jun-2021</t>
  </si>
  <si>
    <t>112211;Axis Liquid Fund - Regular Plan - Daily IDCW;;INF846K01420;1001.3998;;;07-Jun-2021</t>
  </si>
  <si>
    <t>112210;Axis Liquid Fund - Regular Plan - Growth Option;INF846K01412;;2286.0038;;;07-Jun-2021</t>
  </si>
  <si>
    <t>112213;Axis Liquid Fund - Regular Plan - Monthly IDCW;INF846K01453;INF846K01461;1002.4476;;;07-Jun-2021</t>
  </si>
  <si>
    <t>112212;Axis Liquid Fund - Regular Plan - Weekly IDCW;INF846K01438;INF846K01446;1002.0913;;;07-Jun-2021</t>
  </si>
  <si>
    <t>112712;Axis Liquid Fund - Retail Plan - Daily IDCW;;INF846K01362;1000.9559;;;07-Jun-2021</t>
  </si>
  <si>
    <t>112713;Axis Liquid Fund - Retail Plan - Growth Option;INF846K01354;;2136.2197;;;07-Jun-2021</t>
  </si>
  <si>
    <t>112714;Axis Liquid Fund - Retail Plan - Monthly IDCW;INF846K01396;INF846K01404;1001.6960;;;07-Jun-2021</t>
  </si>
  <si>
    <t>112715;Axis Liquid Fund - Retail Plan - Weekly IDCW;INF846K01370;INF846K01388;1000.6828;;;07-Jun-2021</t>
  </si>
  <si>
    <t>108692;BANDHAN LIQUID Fund - Regular Plan - Daily IDCW;INF194K01VZ4;INF194K01VY7;1001.0846;;;07-Jun-2021</t>
  </si>
  <si>
    <t>108690;BANDHAN LIQUID Fund - Regular Plan - Growth;INF194K01VX9;;2487.9159;;;07-Jun-2021</t>
  </si>
  <si>
    <t>108693;BANDHAN LIQUID Fund - Regular Plan - Monthly IDCW;INF194K01WF4;INF194K01WE7;1001.2056;;;07-Jun-2021</t>
  </si>
  <si>
    <t>115489;BANDHAN LIQUID Fund - Regular Plan - Periodic IDCW;INF194K01WC1;INF194K01WB3;1074.1286;;;07-Jun-2021</t>
  </si>
  <si>
    <t>108691;BANDHAN LIQUID Fund - Regular Plan - Weekly IDCW;INF194K01WI8;INF194K01WH0;1001.3414;;;07-Jun-2021</t>
  </si>
  <si>
    <t>139582;BANDHAN LIQUID Fund - Unclaimed IDCW Less than 3 years;INF194KA14C0;;1.3320;;;07-Jun-2021</t>
  </si>
  <si>
    <t>139583;BANDHAN LIQUID Fund - Unclaimed IDCW More than 3 years;INF194KA15C7;;1.0000;;;07-Jun-2021</t>
  </si>
  <si>
    <t>139584;BANDHAN LIQUID Fund - Unclaimed Redemption Less than 3 years;INF194KA12C4;;1.3320;;;07-Jun-2021</t>
  </si>
  <si>
    <t>139585;BANDHAN LIQUID Fund - Unclaimed Redemption More than 3 years;INF194KA13C2;;1.0000;;;07-Jun-2021</t>
  </si>
  <si>
    <t>118365;BANDHAN LIQUID Fund -Direct Plan -Monthly IDCW;INF194K01J36;INF194K01J28;1007.9402;;;07-Jun-2021</t>
  </si>
  <si>
    <t>118367;BANDHAN LIQUID Fund -Direct Plan -Weekly IDCW;;INF194K01J51;1007.2194;;;07-Jun-2021</t>
  </si>
  <si>
    <t>118366;BANDHAN LIQUID Fund -Direct Plan-Daily IDCW;;INF194K01I78;1001.6663;;;07-Jun-2021</t>
  </si>
  <si>
    <t>118364;BANDHAN LIQUID Fund -Direct Plan-Growth;INF194K01I60;;2500.7320;;;07-Jun-2021</t>
  </si>
  <si>
    <t>118363;BANDHAN LIQUID Fund -Direct Plan-Periodic IDCW;INF194K01J02;INF194K01I94;1007.4981;;;07-Jun-2021</t>
  </si>
  <si>
    <t>141887;BANK OF INDIA Liquid Fund  Unclaimed Dividend greater than  3 years;;;1000.0000;;;07-Jun-2021</t>
  </si>
  <si>
    <t>141889;BANK OF INDIA Liquid Fund  Unclaimed Dividend Upto 3 years;;;1209.7061;;;07-Jun-2021</t>
  </si>
  <si>
    <t>141888;BANK OF INDIA Liquid Fund  Unclaimed Redemption greater than  3 years;;;1000.0000;;;07-Jun-2021</t>
  </si>
  <si>
    <t>141890;BANK OF INDIA Liquid Fund  Unclaimed Redemption Upto 3 years;;;1209.5788;;;07-Jun-2021</t>
  </si>
  <si>
    <t>119368;BANK OF INDIA Liquid Fund- Direct Plan- Daily IDCW;;INF761K01CL0;1002.6483;;;07-Jun-2021</t>
  </si>
  <si>
    <t>119369;BANK OF INDIA Liquid Fund- Direct Plan- Growth;INF761K01785;;2381.1964;;;07-Jun-2021</t>
  </si>
  <si>
    <t>119370;BANK OF INDIA Liquid Fund- Direct Plan- Weekly IDCW;;INF761K01CM8;1061.5519;;;07-Jun-2021</t>
  </si>
  <si>
    <t>111971;BANK OF INDIA Liquid Fund- Regular Plan- Daily IDCW;;INF761K01CO4;1002.1069;;;07-Jun-2021</t>
  </si>
  <si>
    <t>109254;BANK OF INDIA Liquid Fund- Regular Plan- Growth;INF761K01306;;2362.5195;;;07-Jun-2021</t>
  </si>
  <si>
    <t>109255;BANK OF INDIA Liquid Fund- Regular Plan- Weekly IDCW;;INF761K01CP1;1001.3124;;;07-Jun-2021</t>
  </si>
  <si>
    <t>119414;Baroda BNP Paribas LIQUID FUND - DIRECT PLAN - DAILY IDCW OPTION;INF955L01AK2;;1002.0849;;;07-Jun-2021</t>
  </si>
  <si>
    <t>119415;Baroda BNP Paribas LIQUID FUND - DIRECT PLAN - GROWTH OPTION;INF955L01AL0;;2383.9614;;;07-Jun-2021</t>
  </si>
  <si>
    <t>119416;Baroda BNP Paribas LIQUID FUND - DIRECT PLAN - WEEKLY IDCW OPTION;INF251K01SL8;;1219.1713;;;07-Jun-2021</t>
  </si>
  <si>
    <t>111707;Baroda BNP Paribas LIQUID FUND - Regular Plan - DAILY IDCW OPTION;INF955L01468;INF955L01476;1001.1996;;;07-Jun-2021</t>
  </si>
  <si>
    <t>111704;Baroda BNP Paribas LIQUID FUND - Regular Plan - GROWTH OPTION;INF955L01484;;2364.7621;;;07-Jun-2021</t>
  </si>
  <si>
    <t>111705;Baroda BNP Paribas LIQUID FUND - Regular Plan - WEEKLY IDCW OPTION;INF251K01SK0;INF955L01500;1000.6309;;;07-Jun-2021</t>
  </si>
  <si>
    <t>101408;Baroda BNP Paribas LIQUID FUND- Defunct Plan -Growth Option;INF955L01575;;3479.7379;;;07-Jun-2021</t>
  </si>
  <si>
    <t>101407;Baroda BNP Paribas LIQUID FUND-Defunct Plan- IDCW Option;INF955L01559;INF955L01567;2981.3269;;;07-Jun-2021</t>
  </si>
  <si>
    <t>101409;Baroda BNP Paribas LIQUID FUND-Defunct Plan-Daily IDCW Option;INF955L01518;INF955L01526;1006.0602;;;07-Jun-2021</t>
  </si>
  <si>
    <t>130473;BNP PARIBAS LIQUID FUND - DAILY Income Distribution cum Capital Withdrawal OPTION;;INF251K01NK1;1000.4900;;;07-Jun-2021</t>
  </si>
  <si>
    <t>130489;BNP PARIBAS LIQUID Fund - DIRECT PLAN - MONTHLY Income Distribution cum Capital Withdrawal OPTION;INF251K01NR6;INF251K01NS4;1001.0195;;;07-Jun-2021</t>
  </si>
  <si>
    <t>130486;BNP PARIBAS LIQUID FUND - DIRECT PLAN -- DAILY Income Distribution cum Capital Withdrawal OPTION;;INF251K01NP0;1001.3201;;;07-Jun-2021</t>
  </si>
  <si>
    <t>130472;BNP PARIBAS LIQUID FUND - GROWTH OPTION;INF251K01NJ3;;3160.0336;;;07-Jun-2021</t>
  </si>
  <si>
    <t>130476;BNP PARIBAS LIQUID FUND - MONTHLY Income Distribution cum Capital Withdrawal OPTION;INF251K01NM7;INF251K01NN5;1000.9894;;;07-Jun-2021</t>
  </si>
  <si>
    <t>130459;BNP PARIBAS LIQUID FUND - REGULAR PLAN - GROWTH OPTION;INF251K01NF1;;2986.6791;;;07-Jun-2021</t>
  </si>
  <si>
    <t>130465;BNP PARIBAS LIQUID FUND - REGULAR PLAN - WEEKLY Income Distribution cum Capital Withdrawal OPTION;;INF251K01NG9;1000.5858;;;07-Jun-2021</t>
  </si>
  <si>
    <t>130474;BNP PARIBAS LIQUID FUND - WEEKLY Income Distribution cum Capital Withdrawal OPTION;;INF251K01NL9;1000.5898;;;07-Jun-2021</t>
  </si>
  <si>
    <t>130479;BNP PARIBAS LIQUID FUND -- DIRECT PLAN - GROWTH OPTION;INF251K01NO3;;3186.3461;;;07-Jun-2021</t>
  </si>
  <si>
    <t>130487;BNP PARIBAS LIQUID FUND -- DIRECT PLAN - WEEKLY Income Distribution cum Capital Withdrawal OPTION;;INF251K01NQ8;1000.6012;;;07-Jun-2021</t>
  </si>
  <si>
    <t>139562;BNP PARIBAS LIQUID FUND SPECIAL UNCLAIMED DIV 36A -- GROWTH OPTION;INF251K01OL7;;1267.4947;;;07-Jun-2021</t>
  </si>
  <si>
    <t>139561;BNP PARIBAS LIQUID FUND SPECIAL UNCLAIMED DIV 36B -- GROWTH OPTION;INF251K01OM5;;1346.2681;;;07-Jun-2021</t>
  </si>
  <si>
    <t>139560;BNP PARIBAS LIQUID FUND SPECIAL UNCLAIMED RED 36A-- GROWTH OPTION;INF251K01OJ1;;1266.0297;;;07-Jun-2021</t>
  </si>
  <si>
    <t>139563;BNP PARIBAS LIQUID FUND SPECIAL UNCLAIMED RED 36B -- GROWTH OPTION;INF251K01OK9;;1344.7459;;;07-Jun-2021</t>
  </si>
  <si>
    <t>118307;CANARA ROBECO LIQUID FUND - DIRECT PLAN - DAILY IDCW (Reinvestment);;INF760K01FS0;1005.5000;;;07-Jun-2021</t>
  </si>
  <si>
    <t>118305;CANARA ROBECO LIQUID FUND - DIRECT PLAN - GROWTH OPTION;INF760K01FU6;;2481.4603;;;07-Jun-2021</t>
  </si>
  <si>
    <t>118304;CANARA ROBECO LIQUID FUND - DIRECT PLAN - IDCW (Payout/Reinvestment);INF760K01FT8;;1776.3980;;;07-Jun-2021</t>
  </si>
  <si>
    <t>118306;CANARA ROBECO LIQUID FUND - DIRECT PLAN - MONTHLY IDCW (Payout/Reinvestment);INF760K01FV4;INF760K01FW2;1001.0616;;;07-Jun-2021</t>
  </si>
  <si>
    <t>118308;CANARA ROBECO LIQUID FUND - DIRECT PLAN - WEEKLY IDCW (Payout/Reinvestment);INF760K01FY8;INF760K01FX0;1000.4422;;;07-Jun-2021</t>
  </si>
  <si>
    <t>109349;CANARA ROBECO LIQUID FUND - REGULAR PLAN - DAILY IDCW (Reinvestment);;INF760K01CU3;1005.5000;;;07-Jun-2021</t>
  </si>
  <si>
    <t>109353;CANARA ROBECO LIQUID FUND - REGULAR PLAN - GROWTH OPTION;INF760K01CW9;;2473.6381;;;07-Jun-2021</t>
  </si>
  <si>
    <t>109351;CANARA ROBECO LIQUID FUND - REGULAR PLAN - MONTHLY IDCW (Payout/Reinvestment);INF760K01CX7;INF760K01CY5;1001.0552;;;07-Jun-2021</t>
  </si>
  <si>
    <t>109350;CANARA ROBECO LIQUID FUND - REGULAR PLAN - WEEKLY IDCW (Payout/Reinvestment);INF760K01BZ4;INF760K01CZ2;1000.4395;;;07-Jun-2021</t>
  </si>
  <si>
    <t>139235;Canara Robeco Liquid Fund -Unclaimed Redemption and Dividend Plan -Direct Growth Option;INF760K01IC8;;1350.4367;;;07-Jun-2021</t>
  </si>
  <si>
    <t>119125;DSP Liquidity Fund - Direct Plan - Growth;INF740K01QL4;;2958.9615;;;07-Jun-2021</t>
  </si>
  <si>
    <t>119124;DSP Liquidity Fund - Direct Plan - IDCW - Daily;;INF740KA1OB6;1000.9329;;;07-Jun-2021</t>
  </si>
  <si>
    <t>119123;DSP Liquidity Fund - Direct Plan - IDCW - Weekly;INF740KA1OC4;INF740KA1OD2;1001.2612;;;07-Jun-2021</t>
  </si>
  <si>
    <t>103347;DSP Liquidity Fund - Regular Plan - Growth;INF740K01FK9;;2936.8364;;;07-Jun-2021</t>
  </si>
  <si>
    <t>103348;DSP Liquidity Fund - Regular Plan - IDCW - Weekly;INF740K01FM5;INF740K01FL7;1001.2505;;;07-Jun-2021</t>
  </si>
  <si>
    <t>103349;DSP Liquidity Fund- Regular Plan - IDCW - Daily;;INF740KA1OE0;1000.9329;;;07-Jun-2021</t>
  </si>
  <si>
    <t>140194;Edelweiss Liquid Fund - Direct Plan - Bonus Option;INF754K01GY9;;1553.729;;;07-Jun-2021</t>
  </si>
  <si>
    <t>140196;Edelweiss Liquid Fund - Direct Plan - Growth Option;INF754K01GM4;;2670.6295;;;07-Jun-2021</t>
  </si>
  <si>
    <t>140198;Edelweiss Liquid Fund - Direct Plan - IDCW Option;INF754K01GO0;INF754K01GN2;2670.6431;;;07-Jun-2021</t>
  </si>
  <si>
    <t>140192;Edelweiss Liquid Fund - Direct Plan Annual - IDCW Option;INF754K01GX1;INF754K01GT9;2670.6213;;;07-Jun-2021</t>
  </si>
  <si>
    <t>140193;Edelweiss Liquid Fund - Direct Plan daily - IDCW Option;;INF754K01GP7;1002.9603;;;07-Jun-2021</t>
  </si>
  <si>
    <t>140199;Edelweiss Liquid Fund - Direct Plan Fortnightly - IDCW Option;INF754K01GV5;INF754K01GR3;2172.8273;;;07-Jun-2021</t>
  </si>
  <si>
    <t>140197;Edelweiss Liquid Fund - Direct Plan Monthly - IDCW Option;INF754K01GW3;INF754K01GS1;1005.5214;;;07-Jun-2021</t>
  </si>
  <si>
    <t>140195;Edelweiss Liquid Fund - Direct Plan weekly - IDCW Option;INF754K01GU7;INF754K01GQ5;2172.7279;;;07-Jun-2021</t>
  </si>
  <si>
    <t>140189;Edelweiss Liquid Fund - Regular Plan - Bonus Option;INF754K01HR1;;1537.2522;;;07-Jun-2021</t>
  </si>
  <si>
    <t>140182;Edelweiss Liquid Fund - Regular Plan - Growth Option;INF754K01GZ6;;2639.0031;;;07-Jun-2021</t>
  </si>
  <si>
    <t>140190;Edelweiss Liquid Fund - Regular Plan - IDCW Option;INF754K01GK8;INF754K01GL6;2639.0065;;;07-Jun-2021</t>
  </si>
  <si>
    <t>140188;Edelweiss Liquid Fund - Regular Plan Annual - IDCW Option;INF754K01HQ3;INF754K01HP5;1825.9694;;;07-Jun-2021</t>
  </si>
  <si>
    <t>140181;Edelweiss Liquid Fund - Regular Plan Daily - IDCW Option;;INF754K01HA7;1003.3974;;;07-Jun-2021</t>
  </si>
  <si>
    <t>140184;Edelweiss Liquid Fund - Regular Plan Fortnightly - IDCW Option;INF754K01HK6;INF754K01HC3;2154.6361;;;07-Jun-2021</t>
  </si>
  <si>
    <t>140183;Edelweiss Liquid Fund - Regular Plan Monthly - IDCW Option;INF754K01HL4;INF754K01HD1;1005.2019;;;07-Jun-2021</t>
  </si>
  <si>
    <t>140185;Edelweiss Liquid Fund - Regular Plan Weekly - IDCW Option;INF754K01HJ8;INF754K01HB5;1018.5289;;;07-Jun-2021</t>
  </si>
  <si>
    <t>140176;Edelweiss Liquid Fund - Retail Plan - Growth Option;INF754K01HE9;;2399.9858;;;07-Jun-2021</t>
  </si>
  <si>
    <t>140178;Edelweiss Liquid Fund - Retail Plan - Weekly Dividend Option;;INF754K01HG4;1230.9603;;;07-Jun-2021</t>
  </si>
  <si>
    <t>140177;Edelweiss Liquid Fund - Retail Plan Daily - IDCW Option;;INF754K01HF6;1003.1709;;;07-Jun-2021</t>
  </si>
  <si>
    <t>140180;Edelweiss Liquid Fund - Retail Plan Monthly - IDCW Option;;INF754K01HI0;1244.8315;;;07-Jun-2021</t>
  </si>
  <si>
    <t>141159;Edelweiss Liquid Fund - Unclaimed Dividend Plan- Above 3 years;;;1000;;;07-Jun-2021</t>
  </si>
  <si>
    <t>141161;Edelweiss Liquid Fund - Unclaimed Dividend Plan- Upto 3 years;;;1277.0813;;;07-Jun-2021</t>
  </si>
  <si>
    <t>141162;Edelweiss Liquid Fund - Unclaimed Redemption Plan- Above 3 years;;;1000;;;07-Jun-2021</t>
  </si>
  <si>
    <t>141160;Edelweiss Liquid Fund - Unclaimed Redemption Plan- Upto 3 years;;;1277.0912;;;07-Jun-2021</t>
  </si>
  <si>
    <t>100541;Franklin India Liquid Fund - Regular Plan - Daily - IDCW;;INF090I01BA3;1510.4899;;;07-Jun-2021</t>
  </si>
  <si>
    <t>100538;Franklin India Liquid Fund - Regular Plan - Growth;INF090I01BB1;;4780.2174;;;07-Jun-2021</t>
  </si>
  <si>
    <t>100537;Franklin India Liquid Fund - Regular Plan - Weekly - IDCW;INF090I01BL0;INF090I01BI6;1244.3770;;;07-Jun-2021</t>
  </si>
  <si>
    <t>118577;Franklin India Liquid Fund - Super Institutional - Direct - Growth;INF090I01JV2;;3110.2300;;;07-Jun-2021</t>
  </si>
  <si>
    <t>100547;Franklin India Liquid Fund - Super Institutional Plan - Daily - IDCW;;INF090I01BF2;1000.0000;;;07-Jun-2021</t>
  </si>
  <si>
    <t>118578;Franklin India Liquid Fund - Super Institutional Plan - Direct - Daily - IDCW;INF090I01JW0;;1002.2204;;;07-Jun-2021</t>
  </si>
  <si>
    <t>118579;Franklin India Liquid Fund - Super Institutional Plan - Direct - Weekly - IDCW;INF090I01JX8;INF090I01JY6;1021.4754;;;07-Jun-2021</t>
  </si>
  <si>
    <t>100546;Franklin India Liquid Fund - Super Institutional Plan - Growth;INF090I01BG0;;3093.8003;;;07-Jun-2021</t>
  </si>
  <si>
    <t>100548;Franklin India Liquid Fund - Super Institutional Plan - Weekly - IDCW;INF090I01BM8;INF090I01BH8;1022.0087;;;07-Jun-2021</t>
  </si>
  <si>
    <t>139892;Franklin India Liquid Fund - Unclaimed IDCW Investor Education Plan - Growth;INF090I01LR6;;10.0000;;;07-Jun-2021</t>
  </si>
  <si>
    <t>139890;Franklin India Liquid Fund - Unclaimed IDCW Plan - Growth;INF090I01LP0;;13.1291;;;07-Jun-2021</t>
  </si>
  <si>
    <t>139891;Franklin India Liquid Fund - Unclaimed Redemption Investor Education Plan - Growth;INF090I01LQ8;;10.0000;;;07-Jun-2021</t>
  </si>
  <si>
    <t>139889;Franklin India Liquid Fund - Unclaimed Redemption Plan - Growth;INF090I01LO3;;13.1291;;;07-Jun-2021</t>
  </si>
  <si>
    <t>102443;Franklin India Liquid Fund - Institutional Plan - Daily - IDCW;;INF090I01BC9;1000.0000;;;07-Jun-2021</t>
  </si>
  <si>
    <t>102442;Franklin India Liquid Fund - Institutional Plan - Weekly - IDCW;INF090I01BJ4;INF090I01BE5;1054.7956;;;07-Jun-2021</t>
  </si>
  <si>
    <t>119135;Groww Liquid Fund ( formerly known as Indiabulls Liquid )Fund - Direct Plan - Growth Option;INF666M01451;;2017.0734;;;07-Jun-2021</t>
  </si>
  <si>
    <t>119136;Groww Liquid Fund (formerly known as Indiabulls Liquid Fund) - Direct Plan- - Income Distribution cum capital withdrawal Option ( Reinvestment);;INF666M01469;1001.06;;;07-Jun-2021</t>
  </si>
  <si>
    <t>115991;Groww Liquid Fund (formerly known as Indiabulls Liquid Fund) - Regular Plan - Growth Option;INF666M01014;;2000.475;;;07-Jun-2021</t>
  </si>
  <si>
    <t>119138;Groww Liquid Fund (formerly known as Indiabulls Liquid Fund)- Direct Plan- Fortnightly - Income Distribution cum capital withdrawal Option (Payout &amp; Reinvestment);INF666M01501;INF666M01485;1001.6372;;;07-Jun-2021</t>
  </si>
  <si>
    <t>119139;Groww Liquid Fund (formerly known as Indiabulls Liquid Fund)- Direct Plan- Monthly - Income Distribution cum capital withdrawal Option (Payout &amp; Reinvestment);INF666M01519;INF666M01493;1029.8682;;;07-Jun-2021</t>
  </si>
  <si>
    <t>119137;Groww Liquid Fund (formerly known as Indiabulls Liquid Fund)- Direct Plan- Weekly - Income Distribution cum capital withdrawal Option (Payout &amp; Reinvestment);INF666M01527;INF666M01477;1000.5364;;;07-Jun-2021</t>
  </si>
  <si>
    <t>115992;Groww Liquid Fund (formerly known as Indiabulls Liquid Fund)- Regular Plan- - Income Distribution cum capital withdrawal Option (Reinvestment);;INF666M01022;1001.1451;;;07-Jun-2021</t>
  </si>
  <si>
    <t>115995;Groww Liquid Fund (formerly known as Indiabulls Liquid Fund)- Regular Plan- Monthly - Income Distribution cum capital withdrawal Option (Payout &amp; Reinvestment);INF666M01071;INF666M01055;1001.3382;;;07-Jun-2021</t>
  </si>
  <si>
    <t>115993;Groww Liquid Fund (formerly known as Indiabulls Liquid Fund)- Regular Plan- Weekly - Income Distribution cum capital withdrawal Option (Payout &amp; Reinvestment);INF666M01089;INF666M01030;1001.6073;;;07-Jun-2021</t>
  </si>
  <si>
    <t>115994;Groww Liquid Fund (formerly known as Indiabulls Liquid) Fund- Regular Plan- Fortnightly - Income Distribution cum capital withdrawal Option (Payout &amp; Reinvestment);INF666M01063;INF666M01048;1001.5248;;;07-Jun-2021</t>
  </si>
  <si>
    <t>147937;Indiabulls Liquid Fund - Direct Plan- Growth -Unclaimed Redemption &lt; 3 Yrs;;;2017.4908;;;07-Jun-2021</t>
  </si>
  <si>
    <t>147939;Indiabulls Liquid Fund - Direct Plan- Growth- Unclaimed Redemption&gt; 3Yrs;;;2017.03;;;07-Jun-2021</t>
  </si>
  <si>
    <t>147938;Indiabulls Liquid Fund- Direct Plan-Growth- Unclaimed Dividend &lt; 3 Yrs;;;2005.8647;;;07-Jun-2021</t>
  </si>
  <si>
    <t>147940;Indiabulls Liquid Fund-Direct Plan- Growth- Unclaimed Dividend &gt; 3 Yrs;;;2017.3486;;;07-Jun-2021</t>
  </si>
  <si>
    <t>119091;HDFC Liquid Fund - Growth Option - Direct Plan;INF179KB1HP9;;4069.3265;;;07-Jun-2021</t>
  </si>
  <si>
    <t>100868;HDFC Liquid Fund - Growth Plan;INF179KB1HK0;;4040.5797;;;07-Jun-2021</t>
  </si>
  <si>
    <t>100875;HDFC Liquid Fund - IDCW Daily;;INF179KB1IC5;1019.82;;;07-Jun-2021</t>
  </si>
  <si>
    <t>119089;HDFC Liquid Fund - IDCW Daily - Direct Plan;;INF179KB1HV7;1019.82;;;07-Jun-2021</t>
  </si>
  <si>
    <t>100876;HDFC Liquid Fund - IDCW Monthly;INF179KB1HM6;INF179KB1HL8;1026.9407;;;07-Jun-2021</t>
  </si>
  <si>
    <t>119090;HDFC Liquid Fund - IDCW Monthly - Direct Plan;INF179KB1HO2;INF179KB1HQ7;1026.9622;;;07-Jun-2021</t>
  </si>
  <si>
    <t>100874;HDFC Liquid Fund - IDCW Plan Weekly;INF179KB1ID3;;1031.6737;;;07-Jun-2021</t>
  </si>
  <si>
    <t>119088;HDFC Liquid Fund - IDCW Weekly - Direct Plan;;;1031.6968;;;07-Jun-2021</t>
  </si>
  <si>
    <t>139238;HSBC Cash Fund - Unclaimed Dividend Above 3 years;;;1000;;;07-Jun-2021</t>
  </si>
  <si>
    <t>139237;HSBC Cash Fund - Unclaimed Dividend Below 3 years;;;1334.864;;;07-Jun-2021</t>
  </si>
  <si>
    <t>139239;HSBC Cash Fund - Unclaimed Redemption Above 3 years;;;1000;;;07-Jun-2021</t>
  </si>
  <si>
    <t>139240;HSBC Cash Fund - Unclaimed Redemption Below 3 years;;;1334.864;;;07-Jun-2021</t>
  </si>
  <si>
    <t>120038;HSBC Liquid Fund -  Growth Direct;INF336L01CC8;;2061.0733;;;07-Jun-2021</t>
  </si>
  <si>
    <t>120037;HSBC Liquid Fund - Direct Daily IDCW;;INF336L01CB0;1000.9401;;;07-Jun-2021</t>
  </si>
  <si>
    <t>120039;HSBC Liquid Fund - Direct Monthly IDCW;INF336L01BZ1;INF336L01CA2;1039.1235;;;07-Jun-2021</t>
  </si>
  <si>
    <t>120040;HSBC Liquid Fund - Direct Weekly IDCW;INF336L01LK2;INF336L01CD6;1154.0357;;;07-Jun-2021</t>
  </si>
  <si>
    <t>118907;HSBC Liquid Fund - Growth;INF336L01BL1;;2992.1029;;;07-Jun-2021</t>
  </si>
  <si>
    <t>118906;HSBC Liquid Fund - IDCW;;INF336L01BK3;1019.3;;;07-Jun-2021</t>
  </si>
  <si>
    <t>118909;HSBC Liquid Fund - Institutional Daily IDCW;;INF336L01BS6;1513.6938;;;07-Jun-2021</t>
  </si>
  <si>
    <t>118901;HSBC Liquid Fund - Regular Daily IDCW;;INF336L01BM9;1001.0316;;;07-Jun-2021</t>
  </si>
  <si>
    <t>118902;HSBC Liquid Fund - Regular Growth;INF336L01BN7;;2050.2511;;;07-Jun-2021</t>
  </si>
  <si>
    <t>118903;HSBC Liquid Fund - Regular Monthly IDCW;INF336L01BP2;INF336L01BO5;1002.7278;;;07-Jun-2021</t>
  </si>
  <si>
    <t>118904;HSBC Liquid Fund - Regular Weekly IDCW;INF336L01LJ4;INF336L01BQ0;1108.0491;;;07-Jun-2021</t>
  </si>
  <si>
    <t>118908;HSBC Liquid Fund - Weekly IDCW;;INF336L01BR8;1000.6345;;;07-Jun-2021</t>
  </si>
  <si>
    <t>100357;ICICI Prudential Liquid Fund -Quarterly IDCW;INF109K01UU5;INF109K01UT7;100.9504;;;07-Jun-2021</t>
  </si>
  <si>
    <t>103343;ICICI Prudential Liquid Fund - Daily IDCW;INF109K01VP3;;100.1482;;;07-Jun-2021</t>
  </si>
  <si>
    <t>120198;ICICI Prudential Liquid Fund - Direct Plan -  Annual IDCW;INF109K01P99;INF109K01Q07;102.3455;;;07-Jun-2021</t>
  </si>
  <si>
    <t>120187;ICICI Prudential Liquid Fund - Direct Plan -  Half Yearly IDCW;INF109K01Q56;INF109K01Q64;105.1632;;;07-Jun-2021</t>
  </si>
  <si>
    <t>120191;ICICI Prudential Liquid Fund - Direct Plan -  IDCW Others;INF109K01Q31;INF109K01Q23;148.0232;;;07-Jun-2021</t>
  </si>
  <si>
    <t>120188;ICICI Prudential Liquid Fund - Direct Plan - Daily IDCW;;INF109K01Q15;100.1082;;;07-Jun-2021</t>
  </si>
  <si>
    <t>120197;ICICI Prudential Liquid Fund - Direct Plan - Growth;INF109K01Q49;;306.5551;;;07-Jun-2021</t>
  </si>
  <si>
    <t>120189;ICICI Prudential Liquid Fund - Direct Plan - Monthly IDCW;INF109K01R06;;100.2541;;;07-Jun-2021</t>
  </si>
  <si>
    <t>120196;ICICI Prudential Liquid Fund - Direct Plan - Quarterly IDCW;INF109K01Q72;INF109K01Q80;101.7258;;;07-Jun-2021</t>
  </si>
  <si>
    <t>120190;ICICI Prudential Liquid Fund - Direct Plan - Weekly IDCW;INF109K01Q98;;100.2467;;;07-Jun-2021</t>
  </si>
  <si>
    <t>103340;ICICI Prudential Liquid Fund - Growth;INF109K01VQ1;;304.7836;;;07-Jun-2021</t>
  </si>
  <si>
    <t>104308;ICICI Prudential Liquid Fund - Half Yearly IDCW;INF109K01UX9;INF109K01UW1;104.1141;;;07-Jun-2021</t>
  </si>
  <si>
    <t>115505;ICICI Prudential Liquid Fund - IDCW Others;INF109K01VU3;INF109K01VT5;147.4957;;;07-Jun-2021</t>
  </si>
  <si>
    <t>139434;ICICI Prudential Liquid Fund - Unclaimed IDCW;INF109KB1WR9;;135.0598;;;07-Jun-2021</t>
  </si>
  <si>
    <t>139432;ICICI Prudential Liquid Fund - Unclaimed IDCW Investor Education;INF109KB1WS7;;100.0000;;;07-Jun-2021</t>
  </si>
  <si>
    <t>139433;ICICI Prudential Liquid Fund - Unclaimed Redemption;INF109KB1WQ1;;135.0598;;;07-Jun-2021</t>
  </si>
  <si>
    <t>139431;ICICI Prudential Liquid Fund - Unclaimed Redemption Investor Education;INF109KB1WT5;;100.0000;;;07-Jun-2021</t>
  </si>
  <si>
    <t>103342;ICICI Prudential Liquid Fund - Weekly IDCW;INF109K01VS7;;100.2193;;;07-Jun-2021</t>
  </si>
  <si>
    <t>103341;ICICI Prudential Liquid Fund -Monthly IDCW;INF109K01VR9;;100.1476;;;07-Jun-2021</t>
  </si>
  <si>
    <t>112119;ICICI Prudential Liquid Fund-Annual IDCW;INF109K01VD9;INF109K01VC1;102.2275;;;07-Jun-2021</t>
  </si>
  <si>
    <t>126163;IDBI Liquid Fund Bonus Direct;INF397L01FP5;;1668.4325;;;07-Jun-2021</t>
  </si>
  <si>
    <t>118345;IDBI Liquid Fund Growth Direct;INF397L01AH3;;2227.0684;;;07-Jun-2021</t>
  </si>
  <si>
    <t>113104;IDBI Liquid Fund- Monthly IDCW;INF397L01976;INF397L01968;1004.8953;;;07-Jun-2021</t>
  </si>
  <si>
    <t>118449;IDBI Liquid Fund- Monthly IDCW Direct;INF397L01AK7;INF397L01AJ9;1003.3495;;;07-Jun-2021</t>
  </si>
  <si>
    <t>113102;IDBI Liquid Fund-Daily IDCW;;INF397L01935;1005.2683;;;07-Jun-2021</t>
  </si>
  <si>
    <t>118450;IDBI Liquid Fund-Daily IDCW Direct;;INF397L01AI1;1002.3548;;;07-Jun-2021</t>
  </si>
  <si>
    <t>113096;IDBI Liquid Fund-Growth;INF397L01984;;2209.7840;;;07-Jun-2021</t>
  </si>
  <si>
    <t>113103;IDBI Liquid Fund-Weekly IDCW;INF397L01950;INF397L01943;1023.1014;;;07-Jun-2021</t>
  </si>
  <si>
    <t>118451;IDBI Liquid Fund-Weekly IDCW Direct;INF397L01AM3;INF397L01AL5;1003.8329;;;07-Jun-2021</t>
  </si>
  <si>
    <t>122786;Invesco India Liquid Fund - Bonus Option;INF205K01UX5;;2828.2275;;;07-Jun-2021</t>
  </si>
  <si>
    <t>104484;Invesco India Liquid Fund - Daily IDCW (Reinvestment);;INF205K01HN3;1002.7594;;;07-Jun-2021</t>
  </si>
  <si>
    <t>120537;Invesco India Liquid Fund - Direct Plan - Growth;INF205K01MF9;;2842.8294;;;07-Jun-2021</t>
  </si>
  <si>
    <t>120536;Invesco India Liquid Fund - Direct Plan - Monthly IDCW (Payout / Reinvestment);INF205K01MG7;INF205K01MH5;1043.9121;;;07-Jun-2021</t>
  </si>
  <si>
    <t>120535;Invesco India Liquid Fund - Direct Plan - Weekly IDCW (Reinvestment);;INF205K01MI3;1000.5;;;07-Jun-2021</t>
  </si>
  <si>
    <t>120534;Invesco India Liquid Fund - Direct Plan- Daily IDCW (Reinvestment);;INF205K01ME2;1000.9596;;;07-Jun-2021</t>
  </si>
  <si>
    <t>104486;Invesco India Liquid Fund - Growth;INF205K01HM5;;2826.5402;;;07-Jun-2021</t>
  </si>
  <si>
    <t>104492;Invesco India Liquid Fund - Monthly IDCW (Payout / Reinvestment);INF205K01HQ6;INF205K01HP8;1003.8455;;;07-Jun-2021</t>
  </si>
  <si>
    <t>104488;Invesco India Liquid Fund - Regular - Growth;INF205K01HG7;;2557.4409;;;07-Jun-2021</t>
  </si>
  <si>
    <t>104489;Invesco India Liquid Fund - Regular - Weekly IDCW (Reinvestment);;INF205K01HH5;1001.8039;;;07-Jun-2021</t>
  </si>
  <si>
    <t>139390;Invesco India Liquid Fund - Unclaimed Dividend Plan - Above 3 Years;;;1000;;;07-Jun-2021</t>
  </si>
  <si>
    <t>139389;Invesco India Liquid Fund - Unclaimed Dividend Plan - Below 3 Years;;;1347.2865;;;07-Jun-2021</t>
  </si>
  <si>
    <t>139388;Invesco India Liquid Fund - Unclaimed Redemption Plan - Above 3 Years;;;1000;;;07-Jun-2021</t>
  </si>
  <si>
    <t>139387;Invesco India Liquid Fund - Unclaimed Redemption Plan - Below 3 years;;;1347.1908;;;07-Jun-2021</t>
  </si>
  <si>
    <t>104485;Invesco India Liquid Fund - Weekly IDCW (Reinvestment);;INF205K01HO1;1003.1661;;;07-Jun-2021</t>
  </si>
  <si>
    <t>147161;ITI Liquid Fund - Direct Plan - Annually IDCW Option;INF00XX01366;INF00XX01333;1086.3595;;;07-Jun-2021</t>
  </si>
  <si>
    <t>147158;ITI Liquid Fund - Direct Plan - Daily IDCW Option;;INF00XX01291;1001.3233;;;07-Jun-2021</t>
  </si>
  <si>
    <t>147160;ITI Liquid Fund - Direct Plan - Fortnightly IDCW Option;INF00XX01341;INF00XX01317;1002.0132;;;07-Jun-2021</t>
  </si>
  <si>
    <t>147157;ITI Liquid Fund - Direct Plan - Growth Option;INF00XX01283;;1086.1434;;;07-Jun-2021</t>
  </si>
  <si>
    <t>147163;ITI Liquid Fund - Direct Plan - Monthly IDCW Option;INF00XX01358;INF00XX01325;1002.0187;;;07-Jun-2021</t>
  </si>
  <si>
    <t>147159;ITI Liquid Fund - Direct Plan - Weekly IDCW Option;;INF00XX01309;1001.5160;;;07-Jun-2021</t>
  </si>
  <si>
    <t>147162;ITI Liquid Fund - Regular Plan - Annually IDCW Option;INF00XX01275;INF00XX01242;1085.6716;;;07-Jun-2021</t>
  </si>
  <si>
    <t>147154;ITI Liquid Fund - Regular Plan - Daily IDCW Option;;INF00XX01200;1001.0000;;;07-Jun-2021</t>
  </si>
  <si>
    <t>147155;ITI Liquid Fund - Regular Plan - Fortnightly Income Distribution cum capital withdrawal option Option;INF00XX01259;INF00XX01226;1020.0930;;;07-Jun-2021</t>
  </si>
  <si>
    <t>147153;ITI Liquid Fund - Regular Plan - Growth Option;INF00XX01192;;1083.6076;;;07-Jun-2021</t>
  </si>
  <si>
    <t>147156;ITI Liquid Fund - Regular Plan - Monthly IDCW Option;INF00XX01267;INF00XX01234;1001.9911;;;07-Jun-2021</t>
  </si>
  <si>
    <t>147164;ITI Liquid Fund - Regular Plan - Weekly IDCW Option;;INF00XX01218;1001.4973;;;07-Jun-2021</t>
  </si>
  <si>
    <t>120410;JM Liquid Fund (Direct) - Bonus Option - Bonus Option - Principal units;INF192K01CN4;;18.2070;;;07-Jun-2021</t>
  </si>
  <si>
    <t>120411;JM Liquid Fund (Direct) - Daily IDCW;;INF192K01CH6;10.4302;;;07-Jun-2021</t>
  </si>
  <si>
    <t>120406;JM Liquid Fund (Direct) - Growth Option;INF192K01CM6;;56.5887;;;07-Jun-2021</t>
  </si>
  <si>
    <t>120408;JM Liquid Fund (Direct) - Quarterly IDCW;INF192K01CK0;INF192K01CL8;32.1276;;;07-Jun-2021</t>
  </si>
  <si>
    <t>120407;JM Liquid Fund (Direct) - Weekly IDCW;INF192K01CI4;INF192K01CJ2;11.0122;;;07-Jun-2021</t>
  </si>
  <si>
    <t>100244;JM Liquid Fund (Regular) - Quarterly IDCW;INF192K01866;INF192K01874;31.8160;;;07-Jun-2021</t>
  </si>
  <si>
    <t>100247;JM Liquid Fund (Regular) - Super Institutional Plan - Growth Option;INF192K01981;;32.3229;;;07-Jun-2021</t>
  </si>
  <si>
    <t>100233;JM Liquid Fund (Regular) - Weekly IDCW;INF192K01841;INF192K01858;11.0095;;;07-Jun-2021</t>
  </si>
  <si>
    <t>100234;JM Liquid Fund - Growth Option;INF192K01882;;56.2113;;;07-Jun-2021</t>
  </si>
  <si>
    <t>148414;JM Liquid Fund - Unclaimed Application Refund Amount I.E.F. (Direct) - Growth Plan;;;41.4437;;;07-Jun-2021</t>
  </si>
  <si>
    <t>148413;JM Liquid Fund - Unclaimed Brokerage I.E.F. (Direct) - Growth Plan;;;41.4437;;;07-Jun-2021</t>
  </si>
  <si>
    <t>148415;JM Liquid Fund - Withheld Brokerage I.E.F. (Direct) - Growth Plan;;;41.4437;;;07-Jun-2021</t>
  </si>
  <si>
    <t>139258;JM Liquid Fund Unclaimed Dividend (Direct) Growth Plan;INF192K01LB0;;56.5908;;;07-Jun-2021</t>
  </si>
  <si>
    <t>139260;JM Liquid Fund Unclaimed Dividend IEF (Direct) Growth Plan;INF192K01LD6;;41.4437;;;07-Jun-2021</t>
  </si>
  <si>
    <t>139257;JM Liquid Fund Unclaimed Redemption (Direct) Growth Plan;INF192K01LA2;;56.5908;;;07-Jun-2021</t>
  </si>
  <si>
    <t>139259;JM Liquid Fund Unclaimed Redemption IEF (Direct) Growth Plan;INF192K01LC8;;41.4437;;;07-Jun-2021</t>
  </si>
  <si>
    <t>101549;JM Liquid Fund (Regular) - Bonus Option - Principal Units;INF192K01890;;17.9989;;;07-Jun-2021</t>
  </si>
  <si>
    <t>101078;JM Liquid Fund (Regular) - Daily IDCW;;INF192K01833;10.4302;;;07-Jun-2021</t>
  </si>
  <si>
    <t>119764;Kotak Liquid Fund - Daily Reinvestment of Income Distribution cum capital withdrawal option - Direct;INF174K01NH1;;1222.81;;;07-Jun-2021</t>
  </si>
  <si>
    <t>119766;Kotak Liquid Fund - Growth - Direct;INF174K01NE8;;4184.0636;;;07-Jun-2021</t>
  </si>
  <si>
    <t>119765;Kotak Liquid Fund - Weekly  Payout of Income Distribution cum capital withdrawal option - Direct;INF174K01NF5;INF174K01NG3;1005.7515;;;07-Jun-2021</t>
  </si>
  <si>
    <t>100833;Kotak Liquid Fund Regular Plan Daily Reinvestment of Income Distribution cum capital withdrawal option;INF174K01NL3;;1222.81;;;07-Jun-2021</t>
  </si>
  <si>
    <t>100835;Kotak Liquid Fund Regular Plan Growth;INF174K01NI9;;4164.7631;;;07-Jun-2021</t>
  </si>
  <si>
    <t>100834;Kotak Liquid Fund Regular Plan Weekly Reinvestment of Income Distribution cum capital withdrawal option Dividend;INF174K01NK5;;1000.7648;;;07-Jun-2021</t>
  </si>
  <si>
    <t>122235;L&amp;T Liquid Fund - Direct Plan - Weekly IDCW;;INF917K01HE2;1000.9308;;;07-Jun-2021</t>
  </si>
  <si>
    <t>119791;L&amp;T Liquid Fund - Direct Plan -Daily IDCW;INF917K01HG7;;1014.3496;;;07-Jun-2021</t>
  </si>
  <si>
    <t>119790;L&amp;T Liquid Fund - Direct Plan -Growth;INF917K01HF9;;2835.5383;;;07-Jun-2021</t>
  </si>
  <si>
    <t>112458;L&amp;T Liquid Fund - Regular Plan - Weekly IDCW;INF917K01BK2;INF917K01JG3;1002.7005;;;07-Jun-2021</t>
  </si>
  <si>
    <t>112445;L&amp;T Liquid Fund -Regular Plan - Daily IDCW;INF917K01JB4;;1011.7794;;;07-Jun-2021</t>
  </si>
  <si>
    <t>112457;L&amp;T Liquid Fund -Regular Plan - Growth;INF917K01JH1;;2822.4985;;;07-Jun-2021</t>
  </si>
  <si>
    <t>120248;LIC MF Liquid Fund-Direct Plan-Daily IDCW;INF767K01DL5;INF767K01DM3;1013.0996;;;07-Jun-2021</t>
  </si>
  <si>
    <t>120249;LIC MF Liquid Fund-Direct Plan-Growth;INF767K01DN1;;3759.6265;;;07-Jun-2021</t>
  </si>
  <si>
    <t>101184;LIC MF Liquid Fund-Regular Plan-Daily IDCW;INF767K01IQ3;INF767K01IR1;1000.0001;;;07-Jun-2021</t>
  </si>
  <si>
    <t>101185;LIC MF Liquid Fund-Regular Plan-Growth;INF767K01IS9;;3724.4384;;;07-Jun-2021</t>
  </si>
  <si>
    <t>139535;Mahindra Manulife Liquid Fund - Direct Plan - Daily IDCW;;INF174V01051;1000.8430;;;07-Jun-2021</t>
  </si>
  <si>
    <t>139536;Mahindra Manulife Liquid Fund - Direct Plan - Weekly IDCW;;INF174V01069;1003.4342;;;07-Jun-2021</t>
  </si>
  <si>
    <t>139538;Mahindra Manulife Liquid Fund - Direct Plan -Growth;INF174V01044;;1345.4983;;;07-Jun-2021</t>
  </si>
  <si>
    <t>139534;Mahindra Manulife Liquid Fund - Regular Plan - Daily IDCW;;INF174V01028;1000.8404;;;07-Jun-2021</t>
  </si>
  <si>
    <t>139537;Mahindra Manulife Liquid Fund - Regular Plan - Growth;INF174V01010;;1337.2276;;;07-Jun-2021</t>
  </si>
  <si>
    <t>139541;Mahindra Manulife Liquid Fund - Regular Plan - Weekly IDCW;;INF174V01036;1009.8429;;;07-Jun-2021</t>
  </si>
  <si>
    <t>139540;Mahindra Manulife Liquid Fund - Unclaimed Redemption / IDCW Beyond 3 years;;;1000.0000;;;07-Jun-2021</t>
  </si>
  <si>
    <t>139539;Mahindra Manulife Liquid Fund - Unclaimed Redemption / IDCW Upto three years;;;1198.9844;;;07-Jun-2021</t>
  </si>
  <si>
    <t>118859;Mirae Asset Liquid Fund - Direct Plan - Growth;INF769K01CM1;;2184.8453;;;07-Jun-2021</t>
  </si>
  <si>
    <t>118862;Mirae Asset Liquid Fund - Direct Plan - Weekly IDCW;;INF769K01CP4;1216.7895;;;07-Jun-2021</t>
  </si>
  <si>
    <t>118861;Mirae Asset Liquid Fund - Direct Plan -Daily IDCW;;INF769K01CO7;1075.8332;;;07-Jun-2021</t>
  </si>
  <si>
    <t>118860;Mirae Asset Liquid Fund - Direct Plan -Monthly IDCW;INF769K01CN9;INF769K01CQ2;1136.1380;;;07-Jun-2021</t>
  </si>
  <si>
    <t>111647;Mirae Asset Liquid Fund - Regular - Daily IDCW;;INF769K01804;1066.4347;;;07-Jun-2021</t>
  </si>
  <si>
    <t>111646;Mirae Asset Liquid Fund - Regular Plan - Growth;INF769K01788;;2156.6695;;;07-Jun-2021</t>
  </si>
  <si>
    <t>111645;Mirae Asset Liquid Fund - Regular Plan - Monthly IDCW;INF769K01838;INF769K01820;1153.7678;;;07-Jun-2021</t>
  </si>
  <si>
    <t>111644;Mirae Asset Liquid Fund - Regular Plan - Weekly IDCW;;INF769K01812;1153.0858;;;07-Jun-2021</t>
  </si>
  <si>
    <t>145834;Motilal Oswal Liquid Fund - Direct Growth;INF247L01734;;11.0977;;;07-Jun-2021</t>
  </si>
  <si>
    <t>145946;Motilal Oswal Liquid Fund - Regular Growth;INF247L01726;;11.0566;;;07-Jun-2021</t>
  </si>
  <si>
    <t>147441;Motilal Oswal Liquid Fund - Unclaimed Dividend- Upto 3 years;;;10.7803;;;07-Jun-2021</t>
  </si>
  <si>
    <t>147444;Motilal Oswal Liquid Fund - Unclaimed Redemption - Upto 3 years;;;10.5820;;;07-Jun-2021</t>
  </si>
  <si>
    <t>146218;Motilal Oswal Liquid Fund Direct - IDCW  Quarterly Payout/Reinvestment;INF247L01791;INF247L01783;10.0634;;;07-Jun-2021</t>
  </si>
  <si>
    <t>146226;Motilal Oswal Liquid Fund Direct - IDCW Fortnightly Reinvestment;;INF247L01759;10.0125;;;07-Jun-2021</t>
  </si>
  <si>
    <t>146223;Motilal Oswal Liquid Fund Direct - IDCW Monthly Payout/Reinvestment;INF247L01775;INF247L01767;10.0382;;;07-Jun-2021</t>
  </si>
  <si>
    <t>146228;Motilal Oswal Liquid Fund Direct - IDCW Reinvestment;;INF247L01742;10.0077;;;07-Jun-2021</t>
  </si>
  <si>
    <t>146229;Motilal Oswal Liquid Fund Direct - IDCW Weekly Reinvestment;;INF247L01809;10.0083;;;07-Jun-2021</t>
  </si>
  <si>
    <t>146227;Motilal Oswal Liquid Fund Regular - IDCW Daily Reinvestment;;INF247L01817;10.0055;;;07-Jun-2021</t>
  </si>
  <si>
    <t>146230;Motilal Oswal Liquid Fund Regular - IDCW Fortnightly Reinvestment;;INF247L01825;10.0120;;;07-Jun-2021</t>
  </si>
  <si>
    <t>146220;Motilal Oswal Liquid Fund Regular - IDCW Monthly Payout/Reinvestment;INF247L01841;INF247L01833;10.0378;;;07-Jun-2021</t>
  </si>
  <si>
    <t>146222;Motilal Oswal Liquid Fund Regular - IDCW Quarterly Payout/Reinvestment;INF247L01866;INF247L01858;10.0606;;;07-Jun-2021</t>
  </si>
  <si>
    <t>146224;Motilal Oswal Liquid Fund Regular - IDCW Weekly Reinvestment;;INF247L01874;10.0154;;;07-Jun-2021</t>
  </si>
  <si>
    <t>119163;Navi Liquid Fund - Direct Plan Daily IDCW - ReInvestment;;INF959L01GK1;1001.29;;;07-Jun-2021</t>
  </si>
  <si>
    <t>119161;Navi Liquid Fund - Direct Plan Monthly IDCW - Payout;INF959L01GG9;INF959L01GH7;1002.1045;;;07-Jun-2021</t>
  </si>
  <si>
    <t>119162;Navi Liquid Fund - Direct Plan Weekly IDCW - Payout;INF959L01GI5;INF959L01GJ3;1000.9876;;;07-Jun-2021</t>
  </si>
  <si>
    <t>112645;Navi Liquid Fund - Regular Plan Daily IDCW;;INF959L01GM7;1001.2902;;;07-Jun-2021</t>
  </si>
  <si>
    <t>112647;Navi Liquid Fund - Regular Plan Monthly IDCW;INF959L01GN5;INF959L01GO3;1002.0887;;;07-Jun-2021</t>
  </si>
  <si>
    <t>112646;Navi Liquid Fund - Regular Plan Weekly IDCW;INF959L01GP0;INF959L01GQ8;1001.0173;;;07-Jun-2021</t>
  </si>
  <si>
    <t>119164;Navi Liquid Fund-Direct Plan-Growth Option;INF959L01GF1;;2261.9315;;;07-Jun-2021</t>
  </si>
  <si>
    <t>112636;Navi Liquid Fund-Regular Plan-Growth Option;INF959L01GL9;;2246.1325;;;07-Jun-2021</t>
  </si>
  <si>
    <t>140437;Navi Liquid Fund-Unclaimed Redemption and Dividend Plan greater than 3 years;INF959L01CO2;;1000;;;07-Jun-2021</t>
  </si>
  <si>
    <t>139386;Navi Liquid Fund-Unclaimed Redemption and Dividend Plan less than 3 years;INF959L01CN4;;2250.5261;;;07-Jun-2021</t>
  </si>
  <si>
    <t>100852;NIPPON INDIA LIQUID FUND - DAILY IDCW OPTION;;INF204K01UM1;1528.7400;;;07-Jun-2021</t>
  </si>
  <si>
    <t>118695;NIPPON INDIA LIQUID FUND - DIRECT Plan - DAILY IDCW OPTION;;INF204K01ZG2;1528.7400;;;07-Jun-2021</t>
  </si>
  <si>
    <t>118696;NIPPON INDIA LIQUID FUND - DIRECT Plan - MONTHLY IDCW OPTION;INF204K01ZI8;INF204K01ZJ6;1589.0403;;;07-Jun-2021</t>
  </si>
  <si>
    <t>118698;NIPPON INDIA LIQUID FUND - DIRECT Plan - QUARTERLY IDCW OPTION;INF204K01ZK4;INF204K01ZL2;1011.2498;;;07-Jun-2021</t>
  </si>
  <si>
    <t>118700;NIPPON INDIA LIQUID FUND - DIRECT Plan - WEEKLY IDCW OPTION;;INF204K01ZM0;1530.7060;;;07-Jun-2021</t>
  </si>
  <si>
    <t>118701;Nippon India Liquid Fund - Direct Plan Growth Plan - Growth Option;INF204K01ZH0;;5062.7743;;;07-Jun-2021</t>
  </si>
  <si>
    <t>100855;NIPPON INDIA LIQUID FUND - MONTHLY IDCW OPTION;INF204K01UO7;INF204K01UP4;1585.6545;;;07-Jun-2021</t>
  </si>
  <si>
    <t>112340;NIPPON INDIA LIQUID FUND - QUARTERLY IDCW OPTION;INF204K01UQ2;INF204K01UR0;1009.1590;;;07-Jun-2021</t>
  </si>
  <si>
    <t>100837;Nippon India Liquid Fund - Retail Option - Growth Plan;INF204K01UL3;;4559.6816;;;07-Jun-2021</t>
  </si>
  <si>
    <t>100842;NIPPON INDIA LIQUID FUND - RETAIL Plan - DAILY IDCW OPTION;;INF204K01UJ7;1524.2800;;;07-Jun-2021</t>
  </si>
  <si>
    <t>100843;NIPPON INDIA LIQUID FUND - RETAIL plan - MONTHLY IDCW OPTION;INF204K01UT6;INF204K01UU4;1327.6957;;;07-Jun-2021</t>
  </si>
  <si>
    <t>100844;NIPPON INDIA LIQUID FUND - RETAIL Plan - QUARTERLY IDCW OPTION;INF204K01UV2;INF204K01UW0;1220.4107;;;07-Jun-2021</t>
  </si>
  <si>
    <t>100838;NIPPON INDIA LIQUID FUND - RETAIL Plan - WEEKLY IDCW OPTION;;INF204K01UK5;1034.3779;;;07-Jun-2021</t>
  </si>
  <si>
    <t>100853;NIPPON INDIA LIQUID FUND - WEEKLY IDCW OPTION;;INF204K01US8;1530.6896;;;07-Jun-2021</t>
  </si>
  <si>
    <t>100851;Nippon India Liquid Fund -Growth Plan;INF204K01UN9;;5026.1007;;;07-Jun-2021</t>
  </si>
  <si>
    <t>139603;PGIM India Insta Cash Fund - Unclaimed Dividend Plan - Below 3 years;;;131.3768;;;07-Jun-2021</t>
  </si>
  <si>
    <t>139604;PGIM India Insta Cash Fund - Unclaimed Redemption Plan - Above 3 years;;;100;;;07-Jun-2021</t>
  </si>
  <si>
    <t>139605;PGIM India Insta Cash Fund - Unclamied Dividend Plan - Above 3 years;;;100;;;07-Jun-2021</t>
  </si>
  <si>
    <t>139602;PGIM India Insta Cash Fund - Unlcaimed Redemption Plan - Below 3 years;;;131.2755;;;07-Jun-2021</t>
  </si>
  <si>
    <t>138286;PGIM India Liquid Fund - Bonus Option;INF223J01BQ4;;183.1138;;;07-Jun-2021</t>
  </si>
  <si>
    <t>138285;PGIM India Liquid Fund - Daily Dividend;;INF223J01BO9;100.304;;;07-Jun-2021</t>
  </si>
  <si>
    <t>138297;PGIM India Liquid Fund - Direct Plan - Daily Dividend;INF223J01NR7;;104.7407;;;07-Jun-2021</t>
  </si>
  <si>
    <t>138299;PGIM India Liquid Fund - Direct Plan - Growth;INF223J01NS5;;269.7219;;;07-Jun-2021</t>
  </si>
  <si>
    <t>138298;PGIM India Liquid Fund - Direct Plan - Monthly Dividend;INF223J01NT3;INF223J01NU1;107.7292;;;07-Jun-2021</t>
  </si>
  <si>
    <t>138301;PGIM India Liquid Fund - Direct Plan - Weekly Dividend;INF223J01NV9;INF223J01NW7;100.5329;;;07-Jun-2021</t>
  </si>
  <si>
    <t>138288;PGIM India Liquid Fund - Growth;INF223J01BP6;;267.8502;;;07-Jun-2021</t>
  </si>
  <si>
    <t>138287;PGIM India Liquid Fund - Monthly Dividend;INF223J01BL5;;108.4908;;;07-Jun-2021</t>
  </si>
  <si>
    <t>138289;PGIM India Liquid Fund - Weekly Dividend;INF223J01BU6;;100.5321;;;07-Jun-2021</t>
  </si>
  <si>
    <t>143263;Parag Parikh Liquid Fund- Direct Plan- Daily Reinvestment of IDCW;;INF879O01118;1000.5404;;;07-Jun-2021</t>
  </si>
  <si>
    <t>143269;Parag Parikh Liquid Fund- Direct Plan- Growth;INF879O01068;;1159.7442;;;07-Jun-2021</t>
  </si>
  <si>
    <t>143262;Parag Parikh Liquid Fund- Direct Plan- Monthly IDCW;INF879O01076;INF879O01084;1003.6124;;;07-Jun-2021</t>
  </si>
  <si>
    <t>143265;Parag Parikh Liquid Fund- Direct Plan- Weekly Reinvestment of IDCW;;INF879O01134;1001.0000;;;07-Jun-2021</t>
  </si>
  <si>
    <t>143264;Parag Parikh Liquid Fund- Regular Plan- Daily Reinvestment of IDCW;;INF879O01126;1000.5404;;;07-Jun-2021</t>
  </si>
  <si>
    <t>143260;Parag Parikh Liquid Fund- Regular Plan- Growth;INF879O01035;;1156.0556;;;07-Jun-2021</t>
  </si>
  <si>
    <t>143261;Parag Parikh Liquid Fund- Regular Plan- Monthly IDCW;INF879O01043;INF879O01050;1003.5930;;;07-Jun-2021</t>
  </si>
  <si>
    <t>143266;Parag Parikh Liquid Fund- Regular Plan- Weekly Reinvestment of IDCW;;INF879O01142;1001.0000;;;07-Jun-2021</t>
  </si>
  <si>
    <t>100895;Principal Cash Management Fund - Daily Income Distribution CUM Capital Withdrawal;;INF173K01DB7;1000.8893;;;07-Jun-2021</t>
  </si>
  <si>
    <t>119468;Principal Cash Management Fund - Direct Plan - Growth Option;INF173K01GU0;;1828.1385;;;07-Jun-2021</t>
  </si>
  <si>
    <t>119467;Principal Cash Management Fund - Direct Plan - Income Distribution CUM Capital Withdrawal Option - Daily;;INF173K01GT2;1000.6367;;;07-Jun-2021</t>
  </si>
  <si>
    <t>119469;Principal Cash Management Fund - Direct Plan - Income Distribution CUM Capital Withdrawal Option - Weekly;;INF173K01GY2;1007.1996;;;07-Jun-2021</t>
  </si>
  <si>
    <t>100897;Principal Cash Management Fund - Monthly Income Distribution CUM Capital Withdrawal Option;INF173K01BV9;INF173K01BW7;1024.5865;;;07-Jun-2021</t>
  </si>
  <si>
    <t>100896;Principal Cash Management Fund - Weekly Income Distribution CUM Capital Withdrawal Option;;INF173K01DC5;1006.7353;;;07-Jun-2021</t>
  </si>
  <si>
    <t>119466;Principal Cash Management Fund -Direct Plan - Income Distribution CUM Capital Withdrawal Option - Monthly;INF173K01GV8;INF173K01GW6;1024.6549;;;07-Jun-2021</t>
  </si>
  <si>
    <t>100898;Principal Cash Management Fund -Growth Option;INF173K01DA9;;1816.9551;;;07-Jun-2021</t>
  </si>
  <si>
    <t>120837;quant Liquid Fund - Growth Option - Direct Plan;INF966L01820;;33.2007;;;07-Jun-2021</t>
  </si>
  <si>
    <t>103225;quant Liquid Fund - Growth Option - Regular Plan;INF966L01317;;32.7004;;;07-Jun-2021</t>
  </si>
  <si>
    <t>120838;quant Liquid Fund - Monthly IDCW Option - Direct Plan;INF966L01796;INF966L01812;15.5252;;;07-Jun-2021</t>
  </si>
  <si>
    <t>103228;quant Liquid Fund - Monthly IDCW Option - Regular Plan;INF966L01291;INF966L01309;15.2126;;;07-Jun-2021</t>
  </si>
  <si>
    <t>120839;quant Liquid Fund - Weekly IDCW Option - Direct Plan;INF966L01788;INF966L01804;14.2777;;;07-Jun-2021</t>
  </si>
  <si>
    <t>103227;quant Liquid Fund - Weekly IDCW Option - Regular Plan;INF966L01499;INF966L01283;13.692;;;07-Jun-2021</t>
  </si>
  <si>
    <t>120836;quant Liquid Fund-Daily IDCW Option - Direct Plan;;INF966L01770;13.6806;;;07-Jun-2021</t>
  </si>
  <si>
    <t>103226;quant Liquid Fund-Daily IDCW Option - Regular Plan;;INF966L01275;13.4045;;;07-Jun-2021</t>
  </si>
  <si>
    <t>148513;quant Liquid Fund-Unclaimed Dividend Investor Education Plan-Growth Option;;;10.3504;;;07-Jun-2021</t>
  </si>
  <si>
    <t>148510;quant Liquid Fund-Unclaimed Dividend-Growth Option;;;10.351;;;07-Jun-2021</t>
  </si>
  <si>
    <t>148511;quant Liquid Fund-Unclaimed Redemption Investor Education Plan-Growth Option;;;10.3504;;;07-Jun-2021</t>
  </si>
  <si>
    <t>148512;quant Liquid Fund-Unclaimed Redemption Plan-Growth Option;;;10.3518;;;07-Jun-2021</t>
  </si>
  <si>
    <t>103736;Quantum Liquid Fund - Direct Plan Daily IDCW;;INF082J01135;10.0060;;;07-Jun-2021</t>
  </si>
  <si>
    <t>103734;Quantum Liquid Fund - Direct Plan Growth Option;INF082J01127;;27.9458;;;07-Jun-2021</t>
  </si>
  <si>
    <t>103735;Quantum Liquid Fund - Direct Plan Monthly IDCW;INF082J01143;INF082J01200;10.0196;;;07-Jun-2021</t>
  </si>
  <si>
    <t>141065;Quantum Liquid Fund - Regular Plan Daily IDCW;;INF082J01317;10.0010;;;07-Jun-2021</t>
  </si>
  <si>
    <t>141066;Quantum Liquid Fund - Regular Plan Growth Option;INF082J01309;;27.8637;;;07-Jun-2021</t>
  </si>
  <si>
    <t>141067;Quantum Liquid Fund - Regular Plan Monthly IDCW;INF082J01325;INF082J01333;10.0161;;;07-Jun-2021</t>
  </si>
  <si>
    <t>119804;SBI Liquid Fund - Direct Paln - Fortnightly Income Distribution cum Capital Withdrawal Option (IDCW);INF200K01UR8;INF200K01US6;1058.2628;;;07-Jun-2021</t>
  </si>
  <si>
    <t>119805;SBI Liquid Fund - Direct Plan - Daily Income Distribution cum Capital Withdrawal Option (IDCW);;INF200K01UQ0;1045.7519;;;07-Jun-2021</t>
  </si>
  <si>
    <t>119799;SBI Liquid Fund - Direct Plan - Weekly Income Distribution cum Capital Withdrawal Option (IDCW);INF200K01UU2;INF200K01UV0;1106.8362;;;07-Jun-2021</t>
  </si>
  <si>
    <t>119800;SBI Liquid Fund - DIRECT PLAN -Growth;INF200K01UT4;;3240.7329;;;07-Jun-2021</t>
  </si>
  <si>
    <t>105274;SBI Liquid Fund - Institutional - Growth;INF200K01LU1;;3252.0555;;;07-Jun-2021</t>
  </si>
  <si>
    <t>105275;SBI Liquid Fund - Institutional Daily Income Distribution cum Capital Withdrawal Option (IDCW);;INF200K01LR7;1044.7636;;;07-Jun-2021</t>
  </si>
  <si>
    <t>105279;SBI Liquid Fund - Institutional Fortnightly Income Distribution cum Capital Withdrawal Option (IDCW);INF200K01LS5;INF200K01LT3;1069.0593;;;07-Jun-2021</t>
  </si>
  <si>
    <t>105281;SBI Liquid Fund - Regular Plan - Daily Income Distribution cum Capital Withdrawal Option (IDCW);;INF200K01LX5;1044.7583;;;07-Jun-2021</t>
  </si>
  <si>
    <t>105283;SBI Liquid Fund - Regular Plan - Fortnightly Income Distribution cum Capital Withdrawal Option (IDCW);INF200K01LY3;INF200K01LZ0;1057.2729;;;07-Jun-2021</t>
  </si>
  <si>
    <t>105282;SBI Liquid Fund - Regular Plan - Weekly Income Distribution cum Capital Withdrawal Option (IDCW);INF200K01MB9;INF200K01MC7;1105.7847;;;07-Jun-2021</t>
  </si>
  <si>
    <t>105280;SBI Liquid Fund - REGULAR PLAN -Growth;INF200K01MA1;;3221.6190;;;07-Jun-2021</t>
  </si>
  <si>
    <t>119690;Sundaram Money Fund Direct Plan - Bonus;INF903J01RL8;;15.6246;;;07-Jun-2021</t>
  </si>
  <si>
    <t>119688;Sundaram Money Fund Direct Plan - Daily Reinvestment of Income Distribution cum Capital Withdrawal (IDCW);;INF903J01QA3;10.1025;;;07-Jun-2021</t>
  </si>
  <si>
    <t>119692;Sundaram Money Fund Direct Plan - Fortnightly Reinvestment of Income Distribution cum Capital Withdrawal (IDCW);;INF903J01QB1;26.3805;;;07-Jun-2021</t>
  </si>
  <si>
    <t>119686;Sundaram Money Fund Direct Plan - Growth;INF903J01QF2;;43.6598;;;07-Jun-2021</t>
  </si>
  <si>
    <t>119687;Sundaram Money Fund Direct Plan - Monthly Income Distribution cum Capital Withdrawal (IDCW);INF903J01QC9;INF903J01QD7;10.7955;;;07-Jun-2021</t>
  </si>
  <si>
    <t>119689;Sundaram Money Fund Direct Plan - Quarterly Reinvestment of Income Distribution cum Capital Withdrawal (IDCW);;INF903J01QE5;39.9477;;;07-Jun-2021</t>
  </si>
  <si>
    <t>119691;Sundaram Money Fund Direct Plan - Weekly Reinvestment of Income Distribution cum Capital Withdrawal (IDCW);;INF903J01QG0;12.0681;;;07-Jun-2021</t>
  </si>
  <si>
    <t>102701;Sundaram Money Fund Institutional Plan - Daily Reinvestment of Income Distribution cum Capital Withdrawal (IDCW);;INF903J01GP2;10.0953;;;07-Jun-2021</t>
  </si>
  <si>
    <t>118328;Sundaram Money Fund Regular Plan - Bonus;INF903J01MB0;;15.5043;;;07-Jun-2021</t>
  </si>
  <si>
    <t>103392;Sundaram Money Fund Regular Plan - Daily Reinvestment of Income Distribution cum Capital Withdrawal (IDCW);;INF903J01GW8;10.0953;;;07-Jun-2021</t>
  </si>
  <si>
    <t>103395;Sundaram Money Fund Regular Plan - Fortnightly Reinvestment of Income Distribution cum Capital Withdrawal (IDCW);;INF903J01GY4;11.1591;;;07-Jun-2021</t>
  </si>
  <si>
    <t>103397;Sundaram Money Fund Regular Plan - Growth;INF903J01GU2;;43.3737;;;07-Jun-2021</t>
  </si>
  <si>
    <t>103396;Sundaram Money Fund Regular Plan - Monthly Income Distribution cum Capital Withdrawal (IDCW);INF903J01GV0;INF903J01GZ1;10.6517;;;07-Jun-2021</t>
  </si>
  <si>
    <t>103393;Sundaram Money Fund Regular Plan - Quarterly Reinvestment of Income Distribution cum Capital Withdrawal (IDCW);;INF903J01HA2;39.7304;;;07-Jun-2021</t>
  </si>
  <si>
    <t>100620;Sundaram Money Fund Retail Plan - Daily Reinvestment of Income Distribution cum Capital Withdrawal (IDCW);;INF903J01GI7;10.0953;;;07-Jun-2021</t>
  </si>
  <si>
    <t>100622;Sundaram Money Fund Retail Plan - Fortnightly Reinvestment of Income Distribution cum Capital Withdrawal (IDCW);;INF903J01GK3;11.1436;;;07-Jun-2021</t>
  </si>
  <si>
    <t>100618;Sundaram Money Fund Retail Plan - Growth;INF903J01GG1;;40.5351;;;07-Jun-2021</t>
  </si>
  <si>
    <t>100623;Sundaram Money Fund Retail Plan - Monthly Income Distribution cum Capital Withdrawal (IDCW);INF903J01GH9;INF903J01GL1;10.2954;;;07-Jun-2021</t>
  </si>
  <si>
    <t>100619;Sundaram Money Fund Retail Plan - Quarterly Reinvestment of Income Distribution cum Capital Withdrawal (IDCW);;INF903J01GM9;12.5381;;;07-Jun-2021</t>
  </si>
  <si>
    <t>100621;Sundaram Money Fund Retail Plan - Weekly Reinvestment of Income Distribution cum Capital Withdrawal (IDCW);;INF903J01GJ5;11.9987;;;07-Jun-2021</t>
  </si>
  <si>
    <t>140006;Sundaram Money Fund Unclaimed Amount Plan - Unclaimed Dividend Less Than Three Years;INF903JA1567;;12.9679;;;07-Jun-2021</t>
  </si>
  <si>
    <t>140005;Sundaram Money Fund Unclaimed Amount Plan - Unclaimed Dividend More Than Three Years;INF903JA1575;;10.0000;;;07-Jun-2021</t>
  </si>
  <si>
    <t>140003;Sundaram Money Fund Unclaimed Amount Plan - Unclaimed Redemption Less Than Three Years;INF903JA1542;;12.9779;;;07-Jun-2021</t>
  </si>
  <si>
    <t>140004;Sundaram Money Fund Unclaimed Amount Plan - Unclaimed Redemption More Than Three Years;INF903JA1559;;10.0000;;;07-Jun-2021</t>
  </si>
  <si>
    <t>103394;Sundaram Money Fund Regular Plan - Weekly Reinvestment of Income Distribution cum Capital Withdrawal (IDCW);;INF903J01GX6;12.0435;;;07-Jun-2021</t>
  </si>
  <si>
    <t>102672;Tata Liquid Fund -Regular Plan - Growth Option;INF277K01YD8;;3243.4938;;;07-Jun-2021</t>
  </si>
  <si>
    <t>119862;Tata Liquid Fund- Direct Plan - Daily Reinvestment of IDCW Option;;INF277K012D2;1001.5187;;;07-Jun-2021</t>
  </si>
  <si>
    <t>119861;Tata Liquid Fund- Direct Plan-Growth Option;INF277K01YE6;;3267.1632;;;07-Jun-2021</t>
  </si>
  <si>
    <t>101714;Tata Liquid Fund- Regular Plan - Daily Reinvestment of IDCW Option;;INF277K011D4;1001.5157;;;07-Jun-2021</t>
  </si>
  <si>
    <t>148842;TRUSTMF Liquid Fund-Direct Plan-Daily Income Distribution cum Capital Withdrawal;;INF0GCD01263;1003.9915;;;07-Jun-2021</t>
  </si>
  <si>
    <t>148841;TRUSTMF Liquid Fund-Direct Plan-Growth;INF0GCD01255;;1004.0513;;;07-Jun-2021</t>
  </si>
  <si>
    <t>148839;TRUSTMF Liquid Fund-Direct Plan-Monthly Income Distribution cum Capital Withdrawal;INF0GCD01305;INF0GCD01297;1004.0228;;;07-Jun-2021</t>
  </si>
  <si>
    <t>148837;TRUSTMF Liquid Fund-Direct Plan-Weekly Income Distribution cum Capital Withdrawal;INF0GCD01271;INF0GCD01289;1003.9583;;;07-Jun-2021</t>
  </si>
  <si>
    <t>148834;TRUSTMF Liquid Fund-Regular Plan-Daily Income Distribution cum Capital Withdrawal;;INF0GCD01206;1003.8621;;;07-Jun-2021</t>
  </si>
  <si>
    <t>148833;TRUSTMF Liquid Fund-Regular Plan-Growth;INF0GCD01198;;1003.8614;;;07-Jun-2021</t>
  </si>
  <si>
    <t>148843;TRUSTMF Liquid Fund-Regular Plan-Monthly Income Distribution cum Capital Withdrawal;INF0GCD01248;INF0GCD01230;1003.8331;;;07-Jun-2021</t>
  </si>
  <si>
    <t>148836;TRUSTMF Liquid Fund-Regular Plan-Weekly Income Distribution cum Capital Withdrawal;INF0GCD01214;INF0GCD01222;1003.822;;;07-Jun-2021</t>
  </si>
  <si>
    <t>115401;Union Liquid Fund - Daily IDCW Option;;INF582M01021;1000.7927;;;07-Jun-2021</t>
  </si>
  <si>
    <t>119301;Union Liquid Fund - Direct Plan - Daily IDCW Option;;INF582M01682;1000.7927;;;07-Jun-2021</t>
  </si>
  <si>
    <t>119305;Union Liquid Fund - Direct Plan - Fortnightly IDCW Option;INF582M01724;INF582M01708;1001.7813;;;07-Jun-2021</t>
  </si>
  <si>
    <t>119303;Union Liquid Fund - Direct Plan - Growth Option;INF582M01674;;1994.1612;;;07-Jun-2021</t>
  </si>
  <si>
    <t>119302;Union Liquid Fund - Direct Plan - Monthly IDCW Option;INF582M01732;INF582M01716;1001.7825;;;07-Jun-2021</t>
  </si>
  <si>
    <t>119304;Union Liquid Fund - Direct Plan - Weekly IDCW Option;;INF582M01690;1001.3040;;;07-Jun-2021</t>
  </si>
  <si>
    <t>115399;Union Liquid Fund - Fortnightly IDCW Option;INF582M01062;INF582M01047;1001.7580;;;07-Jun-2021</t>
  </si>
  <si>
    <t>115398;Union Liquid Fund - Growth Option;INF582M01013;;1977.8056;;;07-Jun-2021</t>
  </si>
  <si>
    <t>115400;Union Liquid Fund - Monthly IDCW Option;INF582M01070;INF582M01054;1001.7533;;;07-Jun-2021</t>
  </si>
  <si>
    <t>142345;Union Liquid Fund - Unclaimed Amounts Plan - IDCW Beyond 3 years;;;1000.0000;;;07-Jun-2021</t>
  </si>
  <si>
    <t>142344;Union Liquid Fund - Unclaimed Amounts Plan - IDCW Upto 3 years;;;1151.1253;;;07-Jun-2021</t>
  </si>
  <si>
    <t>142343;Union Liquid Fund - Unclaimed Amounts Plan - Redemption Beyond 3 years;;;1000.0000;;;07-Jun-2021</t>
  </si>
  <si>
    <t>142342;Union Liquid Fund - Unclaimed Amounts Plan - Redemption Upto 3 years;;;1150.8446;;;07-Jun-2021</t>
  </si>
  <si>
    <t>115402;Union Liquid Fund - Weekly IDCW Option;;INF582M01039;1001.5038;;;07-Jun-2021</t>
  </si>
  <si>
    <t>134427;UTI Liquid Fund - Direct Plan - Annual IDCW;INF789FA1K63;INF789FA1K71;1491.2223;;;07-Jun-2021</t>
  </si>
  <si>
    <t>120558;UTI Liquid Fund - Direct Plan - Daily IDCW (Reinvestment);;INF789F01XP8;1019.4457;;;07-Jun-2021</t>
  </si>
  <si>
    <t>141768;UTI Liquid Fund - Direct Plan - Flexi IDCW;INF789FA1K89;INF789FA1K97;1228.2377;;;07-Jun-2021</t>
  </si>
  <si>
    <t>140913;UTI Liquid Fund - Direct Plan - Fortnightly IDCW;INF789FA1K06;INF789FA1K14;1156.2242;;;07-Jun-2021</t>
  </si>
  <si>
    <t>140504;UTI Liquid Fund - Direct Plan - Half-Yearly IDCW;INF789FA1K48;INF789FA1K55;1164.8396;;;07-Jun-2021</t>
  </si>
  <si>
    <t>120794;UTI Liquid Fund - Direct Plan - Monthly IDCW;INF789F01XR4;INF789F01XS2;1025.7585;;;07-Jun-2021</t>
  </si>
  <si>
    <t>140024;UTI Liquid Fund - Direct Plan - Quarterly IDCW;INF789FA1K22;INF789FA1K30;1408.3565;;;07-Jun-2021</t>
  </si>
  <si>
    <t>120777;UTI Liquid Fund - Direct Plan - Weekly IDCW;;INF789F01XT0;1056.9638;;;07-Jun-2021</t>
  </si>
  <si>
    <t>133973;UTI Liquid Fund - Regular Plan - Annual IDCW;INF789FA1J66;INF789FA1J74;1487.1955;;;07-Jun-2021</t>
  </si>
  <si>
    <t>102010;UTI Liquid Fund - Regular Plan - Daily IDCW (Reinvestment);;INF789F01PG3;1051.9044;;;07-Jun-2021</t>
  </si>
  <si>
    <t>140517;UTI Liquid Fund - Regular Plan - Flexi IDCW;INF789FA1J82;INF789FA1J90;1225.7145;;;07-Jun-2021</t>
  </si>
  <si>
    <t>139838;UTI Liquid Fund - Regular Plan - Fortnightly IDCW;INF789FA1J09;INF789FA1J17;1155.3695;;;07-Jun-2021</t>
  </si>
  <si>
    <t>144475;UTI Liquid Fund - Regular Plan - Half-Yearly IDCW;INF789FA1J41;INF789FA1J58;1035.4021;;;07-Jun-2021</t>
  </si>
  <si>
    <t>102011;UTI Liquid Fund - Regular Plan - Monthly IDCW;INF789F01PI9;INF789F01PJ7;1030.4086;;;07-Jun-2021</t>
  </si>
  <si>
    <t>135721;UTI Liquid Fund - Regular Plan - Quarterly IDCW;INF789FA1J25;INF789FA1J33;1404.2477;;;07-Jun-2021</t>
  </si>
  <si>
    <t>102013;UTI Liquid Fund - Regular Plan - Weekly IDCW;;INF789F01PK5;1053.3169;;;07-Jun-2021</t>
  </si>
  <si>
    <t>120304;UTI-  Liquid Cash Plan - Direct Plan - Growth Option;INF789F01XQ6;;3390.7792;;;07-Jun-2021</t>
  </si>
  <si>
    <t>102012;UTI-  Liquid Cash Plan - Regular Plan - Growth Option;INF789F01PH1;;3372.7772;;;07-Jun-2021</t>
  </si>
  <si>
    <t>102008;UTI-  Liquid Cash Plan- Discontinued - Regular Plan - Monthly Dividend Option;INF789F01BC2;INF789F01BA6;1125.5457;;;07-Jun-2021</t>
  </si>
  <si>
    <t>102009;UTI-  Liquid Cash Plan- Discontinued - Regular Plan -Growth;INF789F01BB4;;3115.8095;;;07-Jun-2021</t>
  </si>
  <si>
    <t>102007;UTI-  Liquid Cash Plan- Discontinued -Regular Plan Periodic Dividend Option;;INF789F01AZ5;1132.1426;;;07-Jun-2021</t>
  </si>
  <si>
    <t>145969;WhiteOak Capital Liquid Fund- Direct plan-Daily Reinvestment of Income Distribution cum capital withdrawal option (IDCW);;INF03VN01019;1000.9436;;;07-Jun-2021</t>
  </si>
  <si>
    <t>145966;WhiteOak Capital Liquid Fund- Direct plan-Fortnightly Payout/ Reinvestment of Income Distribution cum capital withdrawal option (IDCW);INF03VN01027;INF03VN01035;1001.7977;;;07-Jun-2021</t>
  </si>
  <si>
    <t>145971;WhiteOak Capital Liquid Fund- Direct plan-Growth Option;INF03VN01043;;1118.2912;;;07-Jun-2021</t>
  </si>
  <si>
    <t>145967;WhiteOak Capital Liquid Fund- Direct plan-Monthly  Payout/ Reinvestment of Income Distribution cum capital withdrawal option (IDCW);INF03VN01050;INF03VN01068;1002.5163;;;07-Jun-2021</t>
  </si>
  <si>
    <t>145970;WhiteOak Capital Liquid Fund- Direct plan-Weekly Payout/ Reinvestment of Income Distribution cum capital withdrawal option (IDCW);INF03VN01076;INF03VN01084;1001.7824;;;07-Jun-2021</t>
  </si>
  <si>
    <t>145963;WhiteOak Capital Liquid Fund- Regular plan-Daily Reinvestment of Income Distribution cum capital withdrawal option (IDCW);;INF03VN01092;1000.9399;;;07-Jun-2021</t>
  </si>
  <si>
    <t>145965;WhiteOak Capital Liquid Fund- Regular plan-Fortnightly Payout/ Reinvestment of Income Distribution cum capital withdrawal option (IDCW);INF03VN01100;INF03VN01118;1003.7852;;;07-Jun-2021</t>
  </si>
  <si>
    <t>145968;WhiteOak Capital Liquid Fund- Regular plan-Growth Option;INF03VN01126;;1116.1740;;;07-Jun-2021</t>
  </si>
  <si>
    <t>145972;WhiteOak Capital Liquid Fund- Regular plan-Monthly Payout/ Reinvestment of Income Distribution cum capital withdrawal option (IDCW);INF03VN01134;INF03VN01142;1002.9897;;;07-Jun-2021</t>
  </si>
  <si>
    <t>145964;WhiteOak Capital Liquid Fund- Regular plan-Weekly Payout/ Reinvestment of Income Distribution cum capital withdrawal option (IDCW);INF03VN01159;INF03VN01167;1001.7785;;;07-Jun-2021</t>
  </si>
  <si>
    <t>112016;Aditya Birla Sun Life Savings Fund - Discipline Advantage Plan;INF209K01JT8;;246.2908;;;07-Jun-2021</t>
  </si>
  <si>
    <t>119501;Aditya Birla Sun Life Savings Fund - Growth - Direct Plan;INF209K01UR9;;430.5207;;;07-Jun-2021</t>
  </si>
  <si>
    <t>101317;Aditya Birla Sun Life Savings Fund - Growth - Regular Plan;INF209K01LZ1;;426.219;;;07-Jun-2021</t>
  </si>
  <si>
    <t>119500;Aditya Birla Sun Life Savings Fund-DIRECT - DAILY IDCW;INF209K01UQ1;;100.5521;;;07-Jun-2021</t>
  </si>
  <si>
    <t>119499;Aditya Birla Sun Life Savings Fund-DIRECT - WEEKLY IDCW;INF209K01US7;;100.7148;;;07-Jun-2021</t>
  </si>
  <si>
    <t>105888;Aditya Birla Sun Life Savings Fund-Regular - DAILY IDCW;INF209K01LY4;;100.6842;;;07-Jun-2021</t>
  </si>
  <si>
    <t>105887;Aditya Birla Sun Life Savings Fund-Regular - weekly IDCW;INF209K01MA2;;100.7074;;;07-Jun-2021</t>
  </si>
  <si>
    <t>109108;Aditya Birla Sun Life Savings Fund-Retail - Daily IDCW;INF209K01MB0;;100.5405;;;07-Jun-2021</t>
  </si>
  <si>
    <t>101316;Aditya Birla Sun Life Savings Fund-Retail Growth;INF209K01MC8;;412.4364;;;07-Jun-2021</t>
  </si>
  <si>
    <t>105881;Aditya Birla Sun Life Savings Fund-Weekly - retail IDCW;INF209K01MD6;;100.7075;;;07-Jun-2021</t>
  </si>
  <si>
    <t>144753;Axis Ultra Short Term Fund - Direct Plan - Daily IDCW;;INF846K01F57;10.0338;;;07-Jun-2021</t>
  </si>
  <si>
    <t>144755;Axis Ultra Short Term Fund - Direct Plan - Monthly IDCW;INF846K01F99;INF846K01F81;10.0439;;;07-Jun-2021</t>
  </si>
  <si>
    <t>144756;Axis Ultra Short Term Fund - Direct Plan - Regular IDCW;INF846K01G15;INF846K01G07;12.0673;;;07-Jun-2021</t>
  </si>
  <si>
    <t>144757;Axis Ultra Short Term Fund - Direct Plan - Weekly IDCW;INF846K01F73;INF846K01F65;10.0500;;;07-Jun-2021</t>
  </si>
  <si>
    <t>144754;Axis Ultra Short Term Fund - Direct Plan Growth;INF846K01F40;;12.0639;;;07-Jun-2021</t>
  </si>
  <si>
    <t>144758;Axis Ultra Short Term Fund - Regular Plan - Daily IDCW;;INF846K01G31;10.0689;;;07-Jun-2021</t>
  </si>
  <si>
    <t>144760;Axis Ultra Short Term Fund - Regular Plan - Monthly IDCW;INF846K01G72;INF846K01G64;10.0415;;;07-Jun-2021</t>
  </si>
  <si>
    <t>144761;Axis Ultra Short Term Fund - Regular Plan - Regular IDCW;INF846K01G98;INF846K01G80;11.7729;;;07-Jun-2021</t>
  </si>
  <si>
    <t>144762;Axis Ultra Short Term Fund - Regular Plan - Weekly IDCW;INF846K01G56;INF846K01G49;10.0671;;;07-Jun-2021</t>
  </si>
  <si>
    <t>144759;Axis Ultra Short Term Fund - Regular Plan Growth;INF846K01G23;;11.7731;;;07-Jun-2021</t>
  </si>
  <si>
    <t>144195;BANDHAN ULTRA SHORT TERM FUND - DIRECT PLAN -MONTHLY IDCW;INF194KA11S2;INF194KA12S0;10.0438;;;07-Jun-2021</t>
  </si>
  <si>
    <t>144173;BANDHAN ULTRA SHORT TERM FUND - DIRECT PLAN GROWTH;INF194KA16R3;;12.0507;;;07-Jun-2021</t>
  </si>
  <si>
    <t>144196;BANDHAN ULTRA SHORT TERM FUND - DIRECT PLAN PERIODIC IDCW;INF194KA17S9;INF194KA18S7;10.1960;;;07-Jun-2021</t>
  </si>
  <si>
    <t>144192;BANDHAN ULTRA SHORT TERM FUND - DIRECT PLAN QUARTERLY IDCW;INF194KA14S6;INF194KA15S3;10.1752;;;07-Jun-2021</t>
  </si>
  <si>
    <t>144191;BANDHAN ULTRA SHORT TERM FUND - DIRECT PLAN- WEEKLY IDCW;INF194KA10T2;INF194KA11T0;10.0719;;;07-Jun-2021</t>
  </si>
  <si>
    <t>144174;BANDHAN ULTRA SHORT TERM FUND - DIRECT PLAN-DAILY IDCW;INF194KA18R9;INF194KA19R7;10.0367;;;07-Jun-2021</t>
  </si>
  <si>
    <t>144172;BANDHAN ULTRA SHORT TERM FUND - REGULAR PLAN DAILY IDCW;INF194KA12Q4;INF194KA13Q2;10.0519;;;07-Jun-2021</t>
  </si>
  <si>
    <t>144171;BANDHAN ULTRA SHORT TERM FUND - REGULAR PLAN GROWTH;INF194KA10Q8;;11.9947;;;07-Jun-2021</t>
  </si>
  <si>
    <t>144194;BANDHAN ULTRA SHORT TERM FUND - REGULAR PLAN MONTHLY IDCW;INF194KA15Q7;INF194KA16Q5;10.0490;;;07-Jun-2021</t>
  </si>
  <si>
    <t>144193;BANDHAN ULTRA SHORT TERM FUND - REGULAR PLAN PERIODIC IDCW;INF194KA11R4;INF194KA12R2;10.0862;;;07-Jun-2021</t>
  </si>
  <si>
    <t>144190;BANDHAN ULTRA SHORT TERM FUND - REGULAR PLAN QUARTERLY IDCW;INF194KA18Q1;INF194KA19Q9;10.1682;;;07-Jun-2021</t>
  </si>
  <si>
    <t>144189;BANDHAN ULTRA SHORT TERM FUND - REGULAR PLAN WEEKLY IDCW;INF194KA14R8;INF194KA15R5;10.0738;;;07-Jun-2021</t>
  </si>
  <si>
    <t>119380;BANK OF INDIA Ultra Short Duration Fund- Direct Plan- Daily IDCW;;INF761K01CT3;1011.9280;;;07-Jun-2021</t>
  </si>
  <si>
    <t>119379;BANK OF INDIA Ultra Short Duration Fund- Direct Plan- Growth;INF761K01892;;2585.6892;;;07-Jun-2021</t>
  </si>
  <si>
    <t>119381;BANK OF INDIA Ultra Short Duration Fund- Direct Plan- Weekly IDCW;;INF761K01CU1;1007.5597;;;07-Jun-2021</t>
  </si>
  <si>
    <t>126389;BANK OF INDIA Ultra Short Duration Fund- Direct Plan-Bonus;INF761K01CS5;;2572.6681;;;07-Jun-2021</t>
  </si>
  <si>
    <t>111970;BANK OF INDIA Ultra Short Duration Fund- Regular Plan- Daily IDCW;;INF761K01CW7;1007.4498;;;07-Jun-2021</t>
  </si>
  <si>
    <t>109269;BANK OF INDIA Ultra Short Duration Fund- Regular Plan- Growth;INF761K01298;;2536.0883;;;07-Jun-2021</t>
  </si>
  <si>
    <t>109264;BANK OF INDIA Ultra Short Duration Fund- Regular Plan- Weekly IDCW;;INF761K01CX5;1008.0716;;;07-Jun-2021</t>
  </si>
  <si>
    <t>143507;Baroda BNP Paribas Ultra Short Duration Fund - Regular Plan - Daily IDCW;;INF955L01GW4;1006.2583;;;07-Jun-2021</t>
  </si>
  <si>
    <t>143464;Baroda BNP Paribas Ultra Short Duration Fund - Regular Plan - Growth;INF955L01GX2;;1204.3628;;;07-Jun-2021</t>
  </si>
  <si>
    <t>143511;Baroda BNP Paribas Ultra Short Duration Fund- Direct Plan- Daily IDCW;;INF955L01GZ7;1007.0611;;;07-Jun-2021</t>
  </si>
  <si>
    <t>143508;Baroda BNP Paribas Ultra Short Duration Fund- Direct Plan- Growth;INF955L01HA8;;1211.1854;;;07-Jun-2021</t>
  </si>
  <si>
    <t>118315;CANARA ROBECO ULTRA SHORT TERM FUND - DIRECT PLAN - DAILY IDCW (Reinvestment);;INF760K01GL3;1240.7100;;;07-Jun-2021</t>
  </si>
  <si>
    <t>118317;CANARA ROBECO ULTRA SHORT TERM FUND - DIRECT PLAN - GROWTH OPTION;INF760K01GM1;;3184.4525;;;07-Jun-2021</t>
  </si>
  <si>
    <t>118319;CANARA ROBECO ULTRA SHORT TERM FUND - DIRECT PLAN - IDCW (Payout/Reinvestment);INF760K01GN9;;1822.8621;;;07-Jun-2021</t>
  </si>
  <si>
    <t>118318;CANARA ROBECO ULTRA SHORT TERM FUND - DIRECT PLAN - MONTHLY IDCW (Payout/Reinvestment);INF760K01GP4;INF760K01GO7;1000.9184;;;07-Jun-2021</t>
  </si>
  <si>
    <t>118316;CANARA ROBECO ULTRA SHORT TERM FUND - DIRECT PLAN - WEEKLY IDCW (Payout/Reinvestment);INF760K01GQ2;INF760K01GR0;1241.2676;;;07-Jun-2021</t>
  </si>
  <si>
    <t>109372;CANARA ROBECO ULTRA SHORT TERM FUND - REGULAR PLAN - DAILY IDCW (Reinvestment);;INF760K01DA3;1240.7100;;;07-Jun-2021</t>
  </si>
  <si>
    <t>109371;CANARA ROBECO ULTRA SHORT TERM FUND - REGULAR PLAN - GROWTH OPTION;INF760K01DC9;;3061.3078;;;07-Jun-2021</t>
  </si>
  <si>
    <t>109370;CANARA ROBECO ULTRA SHORT TERM FUND - REGULAR PLAN - MONTHLY IDCW (Payout/Reinvestment);INF760K01CA5;INF760K01DD7;1000.7623;;;07-Jun-2021</t>
  </si>
  <si>
    <t>109366;CANARA ROBECO ULTRA SHORT TERM FUND - REGULAR PLAN - WEEKLY IDCW (Payout/Reinvestment);INF760K01DE5;INF760K01DF2;1241.1804;;;07-Jun-2021</t>
  </si>
  <si>
    <t>140530;CANARA ROBECO ULTRA SHORT TERM FUND- REGULAR PLAN - IDCW (Payout);INF760K01IL9;;1257.5923;;;07-Jun-2021</t>
  </si>
  <si>
    <t>119205;DSP Ultra Short Fund - Direct Plan - Growth;INF740K01ON5;;2873.5352;;;07-Jun-2021</t>
  </si>
  <si>
    <t>119206;DSP Ultra Short Fund - Direct Plan - IDCW;INF740K01OQ8;INF740K01OR6;1105.0698;;;07-Jun-2021</t>
  </si>
  <si>
    <t>119203;DSP Ultra Short Fund - Direct Plan - IDCW - Daily;;INF740KA1NT0;1005.3951;;;07-Jun-2021</t>
  </si>
  <si>
    <t>119204;DSP Ultra Short Fund - Direct Plan - IDCW - Monthly;INF740K01OO3;INF740K01OP0;1061.9625;;;07-Jun-2021</t>
  </si>
  <si>
    <t>119207;DSP Ultra Short Fund - Direct Plan - IDCW - Weekly;INF740KA1NU8;INF740KA1NV6;1005.5117;;;07-Jun-2021</t>
  </si>
  <si>
    <t>104138;DSP Ultra Short Fund - Regular Plan - Growth;INF740K01QQ3;;2720.9098;;;07-Jun-2021</t>
  </si>
  <si>
    <t>104140;DSP Ultra Short Fund - Regular Plan - IDCW - Daily Reinvest;;INF740KA1NW4;1005.4914;;;07-Jun-2021</t>
  </si>
  <si>
    <t>117063;DSP Ultra Short Fund - Regular Plan - IDCW - Monthly;INF740K01QS9;INF740K01QR1;1056.8395;;;07-Jun-2021</t>
  </si>
  <si>
    <t>117995;DSP Ultra Short Fund - Regular Plan - IDCW - Payout;INF740K01MK5;;1095.6617;;;07-Jun-2021</t>
  </si>
  <si>
    <t>104139;DSP Ultra Short Fund - Regular Plan - IDCW - Weekly Reinvest;;;1005.4341;;;07-Jun-2021</t>
  </si>
  <si>
    <t>107248;Franklin India Ultra Short Bond Fund - Institutional - Growth;INF090I01CG8;;29.0716;;;07-Jun-2021</t>
  </si>
  <si>
    <t>107251;Franklin India Ultra Short Bond Fund - Institutional Plan - Daily - IDCW;;INF090I01CD5;10.6471;;;07-Jun-2021</t>
  </si>
  <si>
    <t>107247;Franklin India Ultra Short Bond Fund - Retail - Growth;INF090I01CK0;;28.3405;;;07-Jun-2021</t>
  </si>
  <si>
    <t>107252;Franklin India Ultra Short Bond Fund - Retail Plan - Daily - IDCW;;INF090I01CH6;10.6848;;;07-Jun-2021</t>
  </si>
  <si>
    <t>109575;Franklin India Ultra Short Bond Fund - Retail Plan - Weekly - IDCW;INF090I01CI4;INF090I01CJ2;10.7732;;;07-Jun-2021</t>
  </si>
  <si>
    <t>107249;Franklin India Ultra Short Bond Fund - Super Institutional - Growth;INF090I01CN4;;30.0506;;;07-Jun-2021</t>
  </si>
  <si>
    <t>107250;Franklin India Ultra Short Bond Fund - Super Institutional Plan - Daily - IDCW;;INF090I01CL8;10.7408;;;07-Jun-2021</t>
  </si>
  <si>
    <t>118560;Franklin India Ultra Short Bond Fund - Super Institutional Plan - Direct - Growth;INF090I01JA6;;30.2372;;;07-Jun-2021</t>
  </si>
  <si>
    <t>109576;Franklin India Ultra Short Bond Fund - Super Institutional Plan - Weekly - IDCW;INF090I01CM6;;10.7687;;;07-Jun-2021</t>
  </si>
  <si>
    <t>118561;Franklin India Ultra Short Bond Fund Super Institutional Plan - Direct - Daily - IDCW;INF090I01JB4;;10.7320;;;07-Jun-2021</t>
  </si>
  <si>
    <t>118562;Franklin India Ultra Short Bond Fund Super Institutional Plan - Direct - Weekly - IDCW;INF090I01JC2;;10.7717;;;07-Jun-2021</t>
  </si>
  <si>
    <t>145041;HDFC Ultra Short Term Fund - Daily IDCW Option;;INF179KB12R1;10.103;;;07-Jun-2021</t>
  </si>
  <si>
    <t>145039;HDFC Ultra Short Term Fund - Direct Plan-Daily IDCW Option;;INF179KB16Q4;10.092;;;07-Jun-2021</t>
  </si>
  <si>
    <t>145034;HDFC Ultra Short Term Fund - Direct Plan-Growth Option;INF179KB15Q6;;12.0314;;;07-Jun-2021</t>
  </si>
  <si>
    <t>145036;HDFC Ultra Short Term Fund - Direct Plan-Monthly IDCW Option;INF179KB10R5;INF179KB19Q8;10.058;;;07-Jun-2021</t>
  </si>
  <si>
    <t>145035;HDFC Ultra Short Term Fund - Direct Plan-Weekly IDCW Option;INF179KB18Q0;INF179KB17Q2;10.058;;;07-Jun-2021</t>
  </si>
  <si>
    <t>145040;HDFC Ultra Short Term Fund - Growth Option;INF179KB11R3;;11.9295;;;07-Jun-2021</t>
  </si>
  <si>
    <t>145037;HDFC Ultra Short Term Fund - Monthly IDCW Option;INF179KB16R2;INF179KB15R4;10.1576;;;07-Jun-2021</t>
  </si>
  <si>
    <t>145038;HDFC Ultra Short Term Fund - Weekly IDCW Option;INF179KB14R7;INF179KB13R9;10.0575;;;07-Jun-2021</t>
  </si>
  <si>
    <t>147910;HSBC Ultra Short Duration Fund - Direct Daily IDCW;;INF336L01OS9;1043.3875;;;07-Jun-2021</t>
  </si>
  <si>
    <t>147908;HSBC Ultra Short Duration Fund - Direct Growth;INF336L01OR1;;1068.3453;;;07-Jun-2021</t>
  </si>
  <si>
    <t>147915;HSBC Ultra Short Duration Fund - Direct Monthly IDCW;INF336L01OV3;INF336L01OU5;1009.3599;;;07-Jun-2021</t>
  </si>
  <si>
    <t>147912;HSBC Ultra Short Duration Fund - Direct Weekly IDCW;;INF336L01OT7;1009.0727;;;07-Jun-2021</t>
  </si>
  <si>
    <t>147909;HSBC Ultra Short Duration Fund - Regular Daily IDCW;;INF336L01OX9;1027.6899;;;07-Jun-2021</t>
  </si>
  <si>
    <t>147907;HSBC Ultra Short Duration Fund - Regular Growth;INF336L01OW1;;1064.5827;;;07-Jun-2021</t>
  </si>
  <si>
    <t>147916;HSBC Ultra Short Duration Fund - Regular Monthly IDCW;INF336L01PA4;INF336L01OZ4;1020.1539;;;07-Jun-2021</t>
  </si>
  <si>
    <t>147911;HSBC Ultra Short Duration Fund - Regular Weekly IDCW;;INF336L01OY7;1025.4198;;;07-Jun-2021</t>
  </si>
  <si>
    <t>145399;ICICI Prudential Ultra Short Term Fund - Daily IDCW;-;INF109KC1ND7;10.0491;;;07-Jun-2021</t>
  </si>
  <si>
    <t>120676;ICICI Prudential Ultra Short Term Fund - Direct Plan -  Growth;INF109K01T04;;23.0909;;;07-Jun-2021</t>
  </si>
  <si>
    <t>120678;ICICI Prudential Ultra Short Term Fund - Direct Plan -  Half Yearly IDCW;INF109K01T12;INF109K01T20;10.8201;;;07-Jun-2021</t>
  </si>
  <si>
    <t>120677;ICICI Prudential Ultra Short Term Fund - Direct Plan -  Monthly IDCW;INF109K01T38;INF109K01T46;10.7901;;;07-Jun-2021</t>
  </si>
  <si>
    <t>120675;ICICI Prudential Ultra Short Term Fund - Direct Plan -  Quarterly IDCW;INF109K01T53;INF109K01T61;11.0018;;;07-Jun-2021</t>
  </si>
  <si>
    <t>145404;ICICI Prudential Ultra Short Term Fund - Direct Plan - Daily IDCW;-;INF109KC1MY5;10.0060;;;07-Jun-2021</t>
  </si>
  <si>
    <t>145401;ICICI Prudential Ultra Short Term Fund - Direct Plan - Fortnightly IDCW;INF109KC1NB1;INF109KC1NC9;10.1020;;;07-Jun-2021</t>
  </si>
  <si>
    <t>145400;ICICI Prudential Ultra Short Term Fund - Direct Plan - Weekly IDCW;INF109KC1NA3;INF109KC1MZ2;10.0944;;;07-Jun-2021</t>
  </si>
  <si>
    <t>145403;ICICI Prudential Ultra Short Term Fund - Fortnightly IDCW;INF109KC1NH8;INF109KC1NG0;10.0776;;;07-Jun-2021</t>
  </si>
  <si>
    <t>115092;ICICI Prudential Ultra Short Term Fund - Growth;INF109K01TP7;;21.7441;;;07-Jun-2021</t>
  </si>
  <si>
    <t>115093;ICICI Prudential Ultra Short Term Fund - Half Yearly IDCW;INF109K01TV5;INF109K01TU7;10.6637;;;07-Jun-2021</t>
  </si>
  <si>
    <t>115094;ICICI Prudential Ultra Short Term Fund - Monthly IDCW;INF109K01TR3;INF109K01TQ5;10.6596;;;07-Jun-2021</t>
  </si>
  <si>
    <t>115091;ICICI Prudential Ultra Short Term Fund - Quarterly IDCW;INF109K01TT9;INF109K01TS1;10.8021;;;07-Jun-2021</t>
  </si>
  <si>
    <t>145402;ICICI Prudential Ultra Short Term Fund - Weekly IDCW;INF109KC1NF2;INF109KC1NE5;10.0774;;;07-Jun-2021</t>
  </si>
  <si>
    <t>126166;IDBI UST Bonus Direct;INF397L01FN0;;2281.5866;;;07-Jun-2021</t>
  </si>
  <si>
    <t>126165;IDBI UST Bonus Regular;INF397L01FM2;;2180.6090;;;07-Jun-2021</t>
  </si>
  <si>
    <t>113252;IDBI UST Daily IDCW;;INF397L01695;1017.0054;;;07-Jun-2021</t>
  </si>
  <si>
    <t>118459;IDBI UST Daily IDCW Direct;;INF397L01AQ4;1031.1905;;;07-Jun-2021</t>
  </si>
  <si>
    <t>113251;IDBI UST Growth;INF397L01745;;2180.4799;;;07-Jun-2021</t>
  </si>
  <si>
    <t>118350;IDBI UST Growth Direct;INF397L01AV4;;2282.7096;;;07-Jun-2021</t>
  </si>
  <si>
    <t>113254;IDBI UST Monthly IDCW;INF397L01711;INF397L01703;1113.5486;;;07-Jun-2021</t>
  </si>
  <si>
    <t>118460;IDBI UST Monthly IDCW Direct;INF397L01AS0;INF397L01AR2;1446.2998;;;07-Jun-2021</t>
  </si>
  <si>
    <t>113253;IDBI UST Weekly IDCW;INF397L01737;INF397L01729;1085.1153;;;07-Jun-2021</t>
  </si>
  <si>
    <t>118461;IDBI UST Weekly IDCW Direct;INF397L01AU6;INF397L01AT8;1088.3961;;;07-Jun-2021</t>
  </si>
  <si>
    <t>114361;Invesco India Ultra Short Duration Fund - Annual IDCW (Payout / Reinvestment);INF205K01TD9;INF205K01TE7;1068.7688;;;07-Jun-2021</t>
  </si>
  <si>
    <t>136111;Invesco India Ultra Short Duration Fund - Daily IDCW (Reinvestment);;INF205K018H7;1131.067;;;07-Jun-2021</t>
  </si>
  <si>
    <t>120543;Invesco India Ultra Short Duration Fund - Direct Plan - Annual IDCW (Payout / Reinvestment);INF205K01TF4;INF205K01TG2;1593.6296;;;07-Jun-2021</t>
  </si>
  <si>
    <t>136112;Invesco India Ultra Short Duration Fund - Direct Plan - Daily IDCW (Reinvestment);;INF205K019H5;1134.4099;;;07-Jun-2021</t>
  </si>
  <si>
    <t>120541;Invesco India Ultra Short Duration Fund - Direct Plan - Growth;INF205K01TH0;;2238.1087;;;07-Jun-2021</t>
  </si>
  <si>
    <t>120542;Invesco India Ultra Short Duration Fund - Direct Plan - Monthly IDCW (Payout / Reinvestment);INF205K01TI8;INF205K01TJ6;1516.5181;;;07-Jun-2021</t>
  </si>
  <si>
    <t>120544;Invesco India Ultra Short Duration Fund - Direct Plan - Quarterly IDCW (Payout / Reinvestment);INF205K01TK4;INF205K01TL2;1034.182;;;07-Jun-2021</t>
  </si>
  <si>
    <t>114359;Invesco India Ultra Short Duration Fund - Growth;INF205K01TM0;;2142.4219;;;07-Jun-2021</t>
  </si>
  <si>
    <t>114362;Invesco India Ultra Short Duration Fund - Monthly IDCW (Payout / Reinvestment);INF205K01TN8;INF205K01TO6;1011.7195;;;07-Jun-2021</t>
  </si>
  <si>
    <t>114360;Invesco India Ultra Short Duration Fund - Quarterly IDCW (Payout / Reinvestment);INF205K01TP3;INF205K01TQ1;1102.1246;;;07-Jun-2021</t>
  </si>
  <si>
    <t>148909;ITI Ultra Short Duration Fund - Direct Plan - Annually IDCW Option;INF00XX01AM5;INF00XX01AJ1;1003.0200;;;07-Jun-2021</t>
  </si>
  <si>
    <t>148910;ITI Ultra Short Duration Fund - Direct Plan - Daily IDCW;;INF00XX01AF9;1001.0000;;;07-Jun-2021</t>
  </si>
  <si>
    <t>148908;ITI Ultra Short Duration Fund - Direct Plan - Fortnightly IDCW Option;INF00XX01AK9;INF00XX01AH5;1001.8899;;;07-Jun-2021</t>
  </si>
  <si>
    <t>148913;ITI Ultra Short Duration Fund - Direct Plan - Growth Option;INF00XX01AE2;;1002.9999;;;07-Jun-2021</t>
  </si>
  <si>
    <t>148916;ITI Ultra Short Duration Fund - Direct Plan - Monthly IDCW Option;INF00XX01AL7;INF00XX01AI3;1001.8809;;;07-Jun-2021</t>
  </si>
  <si>
    <t>148915;ITI Ultra Short Duration Fund - Direct Plan - Weekly IDCW Option;;INF00XX01AG7;1001.5217;;;07-Jun-2021</t>
  </si>
  <si>
    <t>148917;ITI Ultra Short Duration Fund - Regular Plan - Annually IDCW Option;INF00XX01AD4;INF00XX01AA0;1002.2061;;;07-Jun-2021</t>
  </si>
  <si>
    <t>148912;ITI Ultra Short Duration Fund - Regular Plan - Daily IDCW Option;;INF00XX01960;1001.0000;;;07-Jun-2021</t>
  </si>
  <si>
    <t>148911;ITI Ultra Short Duration Fund - Regular Plan - Fortnightly IDCW Option;INF00XX01AB8;INF00XX01986;1001.6268;;;07-Jun-2021</t>
  </si>
  <si>
    <t>148906;ITI Ultra Short Duration Fund - Regular Plan - Growth Option;INF00XX01952;;1002.2060;;;07-Jun-2021</t>
  </si>
  <si>
    <t>148914;ITI Ultra Short Duration Fund - Regular Plan - Monthly IDCW Option;INF00XX01AC6;INF00XX01994;1001.6271;;;07-Jun-2021</t>
  </si>
  <si>
    <t>148907;ITI Ultra Short Duration Fund - Regular Plan - Weekly IDCW Option;;INF00XX01978;1001.3791;;;07-Jun-2021</t>
  </si>
  <si>
    <t>102591;Kotak Savings Fund -Growth;INF174K01FD6;;33.9349;;;07-Jun-2021</t>
  </si>
  <si>
    <t>102592;Kotak Savings Fund -Monthly Payout of Income Distribution cum capital withdrawal option;INF174K01FH7;;10.7368;;;07-Jun-2021</t>
  </si>
  <si>
    <t>102590;Kotak Savings Fund -Weekly Weekly Reinvestment of Income Distribution cum capital withdrawal option;INF174K01FF1;;10.5165;;;07-Jun-2021</t>
  </si>
  <si>
    <t>119750;Kotak Savings Fund-Growth - Direct;INF174K01JP2;;34.9215;;;07-Jun-2021</t>
  </si>
  <si>
    <t>119751;Kotak Savings Fund-Monthly Payout of Income Distribution cum capital withdrawal option - Direct;INF174K01JQ0;;15.7678;;;07-Jun-2021</t>
  </si>
  <si>
    <t>119752;Kotak Savings Fund-Weekly Weekly Reinvestment of Income Distribution cum capital withdrawal option- Direct;INF174K01JR8;;10.711;;;07-Jun-2021</t>
  </si>
  <si>
    <t>110575;Kotak Treasury Advantage Fund -Daily Reinvestment of Income Distribution cum capital withdrawal option;INF174K01FE4;;10.0798;;;07-Jun-2021</t>
  </si>
  <si>
    <t>119749;Kotak Treasury Advantage Fund -Daily Reinvestment of Income Distribution cum capital withdrawal option - Direct;INF174K01JT4;;10.7012;;;07-Jun-2021</t>
  </si>
  <si>
    <t>129925;L&amp;T Ultra Short Term Fund - Direct Plan - Bonus;INF917K01QK0;;19.2927;;;07-Jun-2021</t>
  </si>
  <si>
    <t>129926;L&amp;T Ultra Short Term Fund - Regular Plan - Bonus;INF917K01QJ2;;18.7857;;;07-Jun-2021</t>
  </si>
  <si>
    <t>112423;L&amp;T Ultra Short Term Fund - Regular Plan - Growth;INF917K01AS7;;34.4396;;;07-Jun-2021</t>
  </si>
  <si>
    <t>112422;L&amp;T Ultra Short Term Fund -Regular - Cumulative;INF917K01AN8;;33.1409;;;07-Jun-2021</t>
  </si>
  <si>
    <t>119848;L&amp;T Ultra Short Term Fund- Direct Plan - Daily IDCW;;INF917K01HX2;10.5092;;;07-Jun-2021</t>
  </si>
  <si>
    <t>119850;L&amp;T Ultra Short Term Fund- Direct Plan- Weekly IDCW;INF917K01HZ7;INF917K01HY0;11.303;;;07-Jun-2021</t>
  </si>
  <si>
    <t>112425;L&amp;T Ultra Short Term Fund- Regular Plan - Daily IDCW;;INF917K01AX7;10.3221;;;07-Jun-2021</t>
  </si>
  <si>
    <t>119849;L&amp;T Ultra Short Term Fund-Direct Plan - Growth;INF917K01HS2;;35.3194;;;07-Jun-2021</t>
  </si>
  <si>
    <t>112424;L&amp;T Ultra Short Term Fund-Regular Plan - Weekly IDCW;INF917K01AV1;INF917K01AW9;11.1213;;;07-Jun-2021</t>
  </si>
  <si>
    <t>112461;L&amp;T Ultra Short Term Fund - Regular Plan -Semi Annual IDCW;INF917K01AO6;INF917K01AP3;26.0398;;;07-Jun-2021</t>
  </si>
  <si>
    <t>112475;L&amp;T Ultra Short Term Fund - Regular Plan - Monthly IDCW;INF917K01AQ1;INF917K01AR9;12.7451;;;07-Jun-2021</t>
  </si>
  <si>
    <t>119851;L&amp;T Ultra Short Term Fund-Direct Plan -Monthly IDCW;INF917K01HU8;INF917K01HT0;13.0492;;;07-Jun-2021</t>
  </si>
  <si>
    <t>147772;LIC MF Ultra Short Duration Fund-Direct Plan-Growth;INF767K01QU8;;1066.0455;;;07-Jun-2021</t>
  </si>
  <si>
    <t>147773;LIC MF Ultra Short Duration Fund-Direct Plan-Monthly IDCW;INF767K01QT0;INF767K01QS2;1066.1021;;;07-Jun-2021</t>
  </si>
  <si>
    <t>147766;LIC MF Ultra Short Duration Fund-Regular Plan-Daily IDCW;;INF767K01QJ1;1008.339;;;07-Jun-2021</t>
  </si>
  <si>
    <t>147770;LIC MF Ultra Short Duration Fund-Regular Plan-Growth;INF767K01QO1;;1062.2068;;;07-Jun-2021</t>
  </si>
  <si>
    <t>147768;LIC MF Ultra Short Duration Fund-Regular Plan-Monthly IDCW;INF767K01QN3;INF767K01QM5;1062.2079;;;07-Jun-2021</t>
  </si>
  <si>
    <t>147767;LIC MF Ultra Short Duration Fund-Regular Plan-Weekly IDCW;INF767K01QL7;INF767K01QK9;1007.1582;;;07-Jun-2021</t>
  </si>
  <si>
    <t>147733;Mahindra Manulife Ultra Short Duration Fund - Direct Plan - Daily IDCW;;INF174V01895;1005.3834;;;07-Jun-2021</t>
  </si>
  <si>
    <t>147732;Mahindra Manulife Ultra Short Duration Fund - Direct Plan - Weekly IDCW;;INF174V01903;1000.2545;;;07-Jun-2021</t>
  </si>
  <si>
    <t>147731;Mahindra Manulife Ultra Short Duration Fund - Direct Plan -Growth;INF174V01887;;1095.2157;;;07-Jun-2021</t>
  </si>
  <si>
    <t>147729;Mahindra Manulife Ultra Short Duration Fund - Regular Plan - Daily IDCW;;INF174V01861;1005.5080;;;07-Jun-2021</t>
  </si>
  <si>
    <t>147734;Mahindra Manulife Ultra Short Duration Fund - Regular Plan - Growth;INF174V01853;;1087.6638;;;07-Jun-2021</t>
  </si>
  <si>
    <t>147730;Mahindra Manulife Ultra Short Duration Fund - Regular Plan - Weekly IDCW;;INF174V01879;1000.4680;;;07-Jun-2021</t>
  </si>
  <si>
    <t>148529;Mirae Asset Ultra Short Duration Fund Direct Growth;INF769K01GK6;;1024.6208;;;07-Jun-2021</t>
  </si>
  <si>
    <t>148532;Mirae Asset Ultra Short Duration Fund Direct IDCW;INF769K01GJ8;INF769K01GL4;1024.7023;;;07-Jun-2021</t>
  </si>
  <si>
    <t>148530;Mirae Asset Ultra Short Duration Fund Regular Growth;INF769K01GH2;;1022.8316;;;07-Jun-2021</t>
  </si>
  <si>
    <t>148531;Mirae Asset Ultra Short Duration Fund Regular IDCW;INF769K01GG4;INF769K01GI0;1022.2769;;;07-Jun-2021</t>
  </si>
  <si>
    <t>124234;Motilal Oswal Ultra Short Term Fund (MOFUSTF) -Direct Plan- Growth;INF247L01247;;14.0322;;;07-Jun-2021</t>
  </si>
  <si>
    <t>124233;Motilal Oswal Ultra Short Term Fund (MOFUSTF)-Regular Plan- Growth;INF247L01213;;13.5969;;;07-Jun-2021</t>
  </si>
  <si>
    <t>124316;Motilal Oswal Ultra Short Term Fund Direct - IDCW Daily Reinvestment;;INF247L01346;9.9034;;;07-Jun-2021</t>
  </si>
  <si>
    <t>124311;Motilal Oswal Ultra Short Term Fund Direct - IDCW Fortnightly Reinvestment;;INF247L01361;9.9247;;;07-Jun-2021</t>
  </si>
  <si>
    <t>124312;Motilal Oswal Ultra Short Term Fund Direct - IDCW Quarterly Payout/Reinvestment;INF247L01403;INF247L01387;10.0531;;;07-Jun-2021</t>
  </si>
  <si>
    <t>124306;Motilal Oswal Ultra Short Term Fund Direct - IDCW Weekly Reinvestment;;INF247L01353;9.9144;;;07-Jun-2021</t>
  </si>
  <si>
    <t>124308;Motilal Oswal Ultra Short Term Fund Direct Plan - IDCW Monthly Payout/Reinvestment;INF247L01395;INF247L01379;9.9105;;;07-Jun-2021</t>
  </si>
  <si>
    <t>124303;Motilal Oswal Ultra Short Term Fund Regular - IDCW Daily Reinvestment;;INF247L01270;9.8722;;;07-Jun-2021</t>
  </si>
  <si>
    <t>124313;Motilal Oswal Ultra Short Term Fund Regular - IDCW Fortnightly Reinvestment;;INF247L01296;9.8827;;;07-Jun-2021</t>
  </si>
  <si>
    <t>124315;Motilal Oswal Ultra Short Term Fund Regular - IDCW Monthly Payout/Reinvestment;INF247L01320;INF247L01304;9.8727;;;07-Jun-2021</t>
  </si>
  <si>
    <t>124305;Motilal Oswal Ultra Short Term Fund Regular - IDCW Quarterly Payout/Reinvestment;INF247L01338;INF247L01312;10.0161;;;07-Jun-2021</t>
  </si>
  <si>
    <t>124310;Motilal Oswal Ultra Short Term Fund Regular - IDCW Weekly Reinvestment;;INF247L01288;9.8757;;;07-Jun-2021</t>
  </si>
  <si>
    <t>119185;Navi Ultra Short Term Fund - Direct Plan Daily IDCW - ReInvestment;;INF959L01BL0;1006.7161;;;07-Jun-2021</t>
  </si>
  <si>
    <t>119187;Navi Ultra Short Term Fund - Direct Plan Monthly IDCW Payout;INF959L01BF2;INF959L01BG0;1027.9123;;;07-Jun-2021</t>
  </si>
  <si>
    <t>119188;Navi Ultra Short Term Fund - Direct Plan Weekly IDCW - Payout;INF959L01BI6;INF959L01BJ4;1004.7637;;;07-Jun-2021</t>
  </si>
  <si>
    <t>119186;Navi Ultra Short Term Fund - Direct Plan-Growth Option;INF959L01BC9;;2324.3839;;;07-Jun-2021</t>
  </si>
  <si>
    <t>112648;Navi Ultra Short Term Fund - Regular Plan Daily IDCW;;INF959L01BM8;1015.5702;;;07-Jun-2021</t>
  </si>
  <si>
    <t>112649;Navi Ultra Short Term Fund - Regular Plan Monthly IDCW;INF959L01BN6;INF959L01BP1;1006.9208;;;07-Jun-2021</t>
  </si>
  <si>
    <t>112658;Navi Ultra Short Term Fund - Regular Plan Weekly IDCW;INF959L01BQ9;INF959L01AY5;1005;;;07-Jun-2021</t>
  </si>
  <si>
    <t>112408;Navi Ultra Short Term Fund - Regular Plan-Growth Option;INF959L01BH8;;2202.1158;;;07-Jun-2021</t>
  </si>
  <si>
    <t>143498;NIPPON INDIA ULTRA SHORT DURATION FUND - DAILY IDCW OPTION;;INF204K01UC2;1114.1500;;;07-Jun-2021</t>
  </si>
  <si>
    <t>143500;NIPPON INDIA ULTRA SHORT DURATION FUND - DIRECT Plan - DAILY IDCW OPTION;;INF204K01YF7;1114.1500;;;07-Jun-2021</t>
  </si>
  <si>
    <t>143497;NIPPON INDIA ULTRA SHORT DURATION FUND - DIRECT Plan - MONTHLY IDCW Option;INF204K01YI1;INF204K01YJ9;1018.0744;;;07-Jun-2021</t>
  </si>
  <si>
    <t>143502;NIPPON INDIA ULTRA SHORT DURATION FUND - DIRECT Plan - QUARTERLY IDCW Option;INF204K01YK7;INF204K01YL5;1024.6243;;;07-Jun-2021</t>
  </si>
  <si>
    <t>143501;NIPPON INDIA ULTRA SHORT DURATION FUND - DIRECT Plan - WEEKLY IDCW OPTION;;INF204K01YG5;1092.1721;;;07-Jun-2021</t>
  </si>
  <si>
    <t>143499;NIPPON INDIA ULTRA SHORT DURATION FUND - MONTHLY IDCW Option;INF204K01UF5;INF204K01UG3;1009.6570;;;07-Jun-2021</t>
  </si>
  <si>
    <t>143496;NIPPON INDIA ULTRA SHORT DURATION FUND - QUARTERLY IDCW Option;INF204K01UH1;INF204K01UI9;1016.5714;;;07-Jun-2021</t>
  </si>
  <si>
    <t>147673;NIPPON INDIA ULTRA SHORT DURATION FUND - SEGREGATED PORTFOLIO 1 - DAILY IDCW Option;;INF204KB18H5;0.0000;;;07-Jun-2021</t>
  </si>
  <si>
    <t>147681;NIPPON INDIA ULTRA SHORT DURATION FUND - SEGREGATED PORTFOLIO 1 - DIRECT Plan - DAILY IDCW Option;;INF204KB11H0;0.0000;;;07-Jun-2021</t>
  </si>
  <si>
    <t>147675;Nippon India Ultra Short Duration Fund - Segregated Portfolio 1 - Direct Plan - Growth Option;INF204KB10H2;;0.0000;;;07-Jun-2021</t>
  </si>
  <si>
    <t>147676;NIPPON INDIA ULTRA SHORT DURATION FUND - SEGREGATED PORTFOLIO 1 - DIRECT Plan - MONTHLY IDCW Option;INF204KB12H8;INF204KB13H6;0.0000;;;07-Jun-2021</t>
  </si>
  <si>
    <t>147677;NIPPON INDIA ULTRA SHORT DURATION FUND - SEGREGATED PORTFOLIO 1 - DIRECT Plan - QUARTERLY IDCW Option;INF204KB14H4;INF204KB15H1;0.0000;;;07-Jun-2021</t>
  </si>
  <si>
    <t>147682;NIPPON INDIA ULTRA SHORT DURATION FUND - SEGREGATED PORTFOLIO 1 - DIRECT Plan - WEEKLY IDCW Option;;INF204KB16H9;0.0000;;;07-Jun-2021</t>
  </si>
  <si>
    <t>147674;Nippon India Ultra Short Duration Fund - Segregated Portfolio 1 - Growth Option;INF204KB17H7;;0.0000;;;07-Jun-2021</t>
  </si>
  <si>
    <t>147678;NIPPON INDIA ULTRA SHORT DURATION FUND - SEGREGATED PORTFOLIO 1 - MONTHLY IDCW Option;INF204KB19H3;INF204KB10I0;0.0000;;;07-Jun-2021</t>
  </si>
  <si>
    <t>147679;NIPPON INDIA ULTRA SHORT DURATION FUND - SEGREGATED PORTFOLIO 1 - QUARTERLY IDCW Option;INF204KB11I8;INF204KB12I6;0.0000;;;07-Jun-2021</t>
  </si>
  <si>
    <t>147680;NIPPON INDIA ULTRA SHORT DURATION FUND - SEGREGATED PORTFOLIO 1 - WEEKLY IDCW Option;;INF204KB13I4;0.0000;;;07-Jun-2021</t>
  </si>
  <si>
    <t>143495;NIPPON INDIA ULTRA SHORT DURATION FUND - WEEKLY IDCW OPTION;;INF204K01UD0;1092.0937;;;07-Jun-2021</t>
  </si>
  <si>
    <t>143494;Nippon India Ultra Short Duration Fund- Direct Plan- Growth Option;INF204K01YH3;;3280.4789;;;07-Jun-2021</t>
  </si>
  <si>
    <t>143493;Nippon India Ultra Short Duration Fund- Growth Option;INF204K01UE8;;3070.7893;;;07-Jun-2021</t>
  </si>
  <si>
    <t>138342;PGIM India Ultra Short Duration Fund - Daily Dividend;INF223J01FH4;;10.0203;;;07-Jun-2021</t>
  </si>
  <si>
    <t>138361;PGIM India Ultra Short Duration Fund - Direct Plan - Daily Dividend;;INF223J01QL3;10.0179;;;07-Jun-2021</t>
  </si>
  <si>
    <t>138358;PGIM India Ultra Short Duration Fund - Direct Plan - Growth;INF223J01QO7;;27.7754;;;07-Jun-2021</t>
  </si>
  <si>
    <t>138359;PGIM India Ultra Short Duration Fund - Direct Plan - Monthly Dividend;INF223J01QP4;;11.923;;;07-Jun-2021</t>
  </si>
  <si>
    <t>138362;PGIM India Ultra Short Duration Fund - Direct Plan - Weekly Dividend;INF223J01QR0;INF223J01QS8;10.2676;;;07-Jun-2021</t>
  </si>
  <si>
    <t>138343;PGIM India Ultra Short Duration Fund - Growth;INF223J01FK8;;27.2289;;;07-Jun-2021</t>
  </si>
  <si>
    <t>138344;PGIM India Ultra Short Duration Fund - Monthly Dividend;INF223J01FL6;INF223J01FM4;12.5753;;;07-Jun-2021</t>
  </si>
  <si>
    <t>138337;PGIM India Ultra Short Duration Fund - Regular Plan - Growth;INF223J01FX1;;33.5281;;;07-Jun-2021</t>
  </si>
  <si>
    <t>138339;PGIM India Ultra Short Duration Fund - Regular Plan - Weekly Dividend;INF223J01GC3;;10.5035;;;07-Jun-2021</t>
  </si>
  <si>
    <t>138341;PGIM India Ultra Short Duration Fund - Weekly Dividend;INF223J01FO0;INF223J01FP7;10.0796;;;07-Jun-2021</t>
  </si>
  <si>
    <t>119475;Principal Ultra Short Term Fund- Direct Plan - Income Distribution CUM Capital Withdrawal Option - Monthly;INF173K01HK9;INF173K01HJ1;1060.9784;;;07-Jun-2021</t>
  </si>
  <si>
    <t>119474;Principal Ultra Short Term Fund- Direct Plan -Growth Option;INF173K01HI3;;2275.5782;;;07-Jun-2021</t>
  </si>
  <si>
    <t>107329;Principal Ultra Short Term Fund-Daily Income Distribution CUM Capital Withdrawal Option;;INF173K01CV7;1005.4300;;;07-Jun-2021</t>
  </si>
  <si>
    <t>107328;Principal Ultra Short Term Fund-Growth Option;INF173K01CU9;;2187.6641;;;07-Jun-2021</t>
  </si>
  <si>
    <t>107330;Principal Ultra Short Term Fund-Monthly Income Distribution CUM Capital Withdrawal Option;INF173K01CB9;INF173K01CC7;1060.4446;;;07-Jun-2021</t>
  </si>
  <si>
    <t>107332;Principal Ultra Short Term Fund-Weekly Income Distribution CUM Capital Withdrawal Option;;INF173K01CW5;1019.0661;;;07-Jun-2021</t>
  </si>
  <si>
    <t>119784;SBI Magnum Ultra Short Duration Fund - Direct Plan - Daily Income Distribution cum Capital Withdrawal Option (IDCW);;INF200K01TG3;1775.8961;;;07-Jun-2021</t>
  </si>
  <si>
    <t>119828;SBI MAGNUM ULTRA SHORT DURATION FUND - DIRECT PLAN - GROWTH;INF200K01TF5;;4749.3212;;;07-Jun-2021</t>
  </si>
  <si>
    <t>119829;SBI Magnum Ultra Short Duration Fund - Direct Plan - Weekly Income Distribution cum Capital Withdrawal Option (IDCW);INF200K01TH1;INF200K01TI9;1143.1126;;;07-Jun-2021</t>
  </si>
  <si>
    <t>105080;SBI Magnum Ultra Short Duration Fund - Regular Plan - Daily Income Distribution cum Capital Withdrawal Option (IDCW);;INF200K01LK2;1772.2619;;;07-Jun-2021</t>
  </si>
  <si>
    <t>100641;SBI MAGNUM ULTRA SHORT DURATION FUND - REGULAR PLAN - GROWTH;INF200K01LJ4;;4706.3250;;;07-Jun-2021</t>
  </si>
  <si>
    <t>103884;SBI Magnum Ultra Short Duration Fund - Regular Plan - Weekly Income Distribution cum Capital Withdrawal Option (IDCW);INF200K01LM8;INF200K01LL0;1140.6510;;;07-Jun-2021</t>
  </si>
  <si>
    <t>147440;Sundaram Ultra Short Term Fund Direct Plan - Growth;INF903JA1HZ5;;11.1500;;;07-Jun-2021</t>
  </si>
  <si>
    <t>147425;Sundaram Ultra Short Term Fund Regular Plan - Growth;INF903JA1HR2;;10.8973;;;07-Jun-2021</t>
  </si>
  <si>
    <t>147431;Sundaram Ultra Short Term Plan Direct Plan - Daily Reinvestment of Income Distribution cum Capital Withdrawal (IDCW);INF903JA1IC2;;10.1700;;;07-Jun-2021</t>
  </si>
  <si>
    <t>147433;Sundaram Ultra Short Term Plan Direct Plan - Monthly Payout of Income Distribution cum Capital Withdrawal (IDCW);INF903JA1IA6;;10.2953;;;07-Jun-2021</t>
  </si>
  <si>
    <t>147438;Sundaram Ultra Short Term Plan Direct Plan - Monthly Reinvestment of Income Distribution cum Capital Withdrawal (IDCW);INF903JA1IF5;;10.2953;;;07-Jun-2021</t>
  </si>
  <si>
    <t>147434;Sundaram Ultra Short Term Plan Direct Plan - Quarterly Payout of Income Distribution cum Capital Withdrawal (IDCW);INF903JA1IB4;;10.7808;;;07-Jun-2021</t>
  </si>
  <si>
    <t>147439;Sundaram Ultra Short Term Plan Direct Plan - Quarterly Reinvestment of Income Distribution cum Capital Withdrawal (IDCW);INF903JA1IG3;;10.7808;;;07-Jun-2021</t>
  </si>
  <si>
    <t>147437;Sundaram Ultra Short Term Plan Direct Plan - Weekly Reinvestment of Income Distribution cum Capital Withdrawal (IDCW);INF903JA1ID0;;10.3460;;;07-Jun-2021</t>
  </si>
  <si>
    <t>147435;Sundaram Ultra Short Term Plan Regular Plan - Daily Reinvestment of Income Distribution cum Capital Withdrawal (IDCW);INF903JA1HU6;;10.1500;;;07-Jun-2021</t>
  </si>
  <si>
    <t>147426;Sundaram Ultra Short Term Plan Regular Plan - Monthly Payout of Income Distribution cum Capital Withdrawal (IDCW);INF903JA1HS0;;10.2554;;;07-Jun-2021</t>
  </si>
  <si>
    <t>147436;Sundaram Ultra Short Term Plan Regular Plan - Monthly Reinvestment of Income Distribution cum Capital Withdrawal (IDCW);INF903JA1HX0;;10.2554;;;07-Jun-2021</t>
  </si>
  <si>
    <t>147432;Sundaram Ultra Short Term Plan Regular Plan - Quarterly Payout of Income Distribution cum Capital Withdrawal (IDCW);INF903JA1HT8;;10.5359;;;07-Jun-2021</t>
  </si>
  <si>
    <t>147429;Sundaram Ultra Short Term Plan Regular Plan - Quarterly Reinvestment of Income Distribution cum Capital Withdrawal (IDCW);INF903JA1HY8;;10.5359;;;07-Jun-2021</t>
  </si>
  <si>
    <t>147427;Sundaram Ultra Short Term Plan Regular Plan - Weekly Reinvestment of Income Distribution cum Capital Withdrawal (IDCW);INF903JA1HV4;;10.2869;;;07-Jun-2021</t>
  </si>
  <si>
    <t>146076;TATA Ultra Short Term Fund Direct Plan - Monthly Reinvestment of Income Distribution cum capital withdrawal option  ;;INF277K013T6;11.5234;;;07-Jun-2021</t>
  </si>
  <si>
    <t>146068;TATA Ultra Short Term Fund Direct Plan - Weekly Reinvestment of Income Distribution cum capital withdrawal option   ;;INF277K015T1;10.4094;;;07-Jun-2021</t>
  </si>
  <si>
    <t>146073;TATA Ultra Short Term Fund Regular Plan - Monthly Reinvestment of Income Distribution cum capital withdrawal option  ;;INF277K018S7;11.3347;;;07-Jun-2021</t>
  </si>
  <si>
    <t>146074;TATA Ultra Short Term Fund Regular Plan -Weekly Reinvestment of Income Distribution cum capital withdrawal option  ;;INF277K010T2;10.3816;;;07-Jun-2021</t>
  </si>
  <si>
    <t>146069;TATA Ultra Short Term Fund-Direct Plan - Monthly Payout of Income Distribution cum capital withdrawal option ;INF277K012T8;;11.5234;;;07-Jun-2021</t>
  </si>
  <si>
    <t>146067;TATA Ultra Short Term Fund-Direct Plan - Weekly Payout of Income Distribution cum capital withdrawal option ;INF277K014T4;;10.4094;;;07-Jun-2021</t>
  </si>
  <si>
    <t>146075;Tata Ultra Short Term Fund-Direct Plan-Growth;INF277K011T0;;11.5229;;;07-Jun-2021</t>
  </si>
  <si>
    <t>146072;TATA Ultra Short Term Fund-Regular Plan - Monthly Payout of Income Distribution cum capital withdrawal option ;INF277K017S9;;11.3347;;;07-Jun-2021</t>
  </si>
  <si>
    <t>146071;TATA Ultra Short Term Fund-Regular Plan - Weekly Payout of Income Distribution cum capital withdrawal option ;INF277K019S5;;10.3816;;;07-Jun-2021</t>
  </si>
  <si>
    <t>146070;Tata Ultra Short Term Fund-Regular Plan-Growth;INF277K016S1;;11.3346;;;07-Jun-2021</t>
  </si>
  <si>
    <t>139568;UTI Ultra Short Duration Fund - Direct Plan - Annual IDCW;INF789FA1Q42;INF789FA1Q59;1119.582;;;07-Jun-2021</t>
  </si>
  <si>
    <t>120744;UTI Ultra Short Duration Fund - Direct Plan - Daily IDCW (Reinvestment);INF789F01TG5;INF789F01TH3;1144.1969;;;07-Jun-2021</t>
  </si>
  <si>
    <t>121892;UTI Ultra Short Duration Fund - Direct Plan - Flexi IDCW;INF789FB1KQ0;INF789FB1KR8;1668.6392;;;07-Jun-2021</t>
  </si>
  <si>
    <t>131512;UTI Ultra Short Duration Fund - Direct Plan - Fortnightly IDCW;INF789FA1P68;INF789FA1P76;1325.1412;;;07-Jun-2021</t>
  </si>
  <si>
    <t>120746;UTI Ultra Short Duration Fund - Direct Plan - Growth Option;INF789F01TI1;;3439.2429;;;07-Jun-2021</t>
  </si>
  <si>
    <t>147128;UTI Ultra Short Duration Fund - Direct Plan - Half-Yearly IDCW;INF789FA1Q26;INF789FA1Q34;1138.0405;;;07-Jun-2021</t>
  </si>
  <si>
    <t>131444;UTI Ultra Short Duration Fund - Direct Plan - Monthly IDCW;INF789FA1P84;INF789FA1P92;1086.8669;;;07-Jun-2021</t>
  </si>
  <si>
    <t>133059;UTI Ultra Short Duration Fund - Direct Plan - Quarterly IDCW;INF789FA1Q00;INF789FA1Q18;1428.0172;;;07-Jun-2021</t>
  </si>
  <si>
    <t>120745;UTI Ultra Short Duration Fund - Direct Plan - Weekly IDCW (Reinvestment);INF789FB1S63;;1083.8342;;;07-Jun-2021</t>
  </si>
  <si>
    <t>112083;UTI Ultra Short Duration Fund - Discontinued - INSTN GROWTH OPTION;INF789F01PM1;;2335.6466;;;07-Jun-2021</t>
  </si>
  <si>
    <t>134484;UTI Ultra Short Duration Fund - Regular Plan - Annual IDCW;INF789FA1P43;INF789FA1P50;1111.0506;;;07-Jun-2021</t>
  </si>
  <si>
    <t>109501;UTI Ultra Short Duration Fund - Regular Plan - Daily IDCW (Reinvestment);;INF789F01554;1046.1477;;;07-Jun-2021</t>
  </si>
  <si>
    <t>121891;UTI Ultra Short Duration Fund - Regular Plan - Flexi IDCW;INF789FB1KS6;INF789FB1KT4;1303.8673;;;07-Jun-2021</t>
  </si>
  <si>
    <t>131511;UTI Ultra Short Duration Fund - Regular Plan - Fortnightly IDCW;INF789FA1O69;INF789FA1O77;1320.8093;;;07-Jun-2021</t>
  </si>
  <si>
    <t>102532;UTI Ultra Short Duration Fund - Regular Plan - Growth Option;INF789F01570;;3279.2944;;;07-Jun-2021</t>
  </si>
  <si>
    <t>134799;UTI Ultra Short Duration Fund - Regular Plan - Half-Yearly IDCW;INF789FA1P27;INF789FA1P35;1106.4458;;;07-Jun-2021</t>
  </si>
  <si>
    <t>131445;UTI Ultra Short Duration Fund - Regular Plan - Monthly IDCW;INF789FA1O85;INF789FA1O93;1027.0571;;;07-Jun-2021</t>
  </si>
  <si>
    <t>133873;UTI Ultra Short Duration Fund - Regular Plan - Quarterly IDCW;INF789FA1P01;INF789FA1P19;1096.4722;;;07-Jun-2021</t>
  </si>
  <si>
    <t>102531;UTI Ultra Short Duration Fund - Regular Plan - Weekly IDCW (Reinvestment);;INF789F01562;1082.8392;;;07-Jun-2021</t>
  </si>
  <si>
    <t>147316;WhiteOak Capital Ultra Short Duration Fund- Direct plan-Daily Reinvestment of Income Distribution cum capital withdrawal option (IDCW);;INF03VN01175;1001.4517;;;07-Jun-2021</t>
  </si>
  <si>
    <t>147315;WhiteOak Capital Ultra Short Duration Fund- Direct plan-Fortnightly Payout/ Reinvestment of Income Distribution cum capital withdrawal option (IDCW);INF03VN01183;INF03VN01191;1002.4203;;;07-Jun-2021</t>
  </si>
  <si>
    <t>147311;WhiteOak Capital Ultra Short Duration Fund- Direct plan-Growth Option;INF03VN01209;;1101.9167;;;07-Jun-2021</t>
  </si>
  <si>
    <t>147312;WhiteOak Capital Ultra Short Duration Fund- Direct plan-Monthly Payout/ Reinvestment of Income Distribution cum capital withdrawal option (IDCW);INF03VN01217;INF03VN01225;1003.1181;;;07-Jun-2021</t>
  </si>
  <si>
    <t>147313;WhiteOak Capital Ultra Short Duration Fund- Direct plan-Weekly Payout/ Reinvestment of Income Distribution cum capital withdrawal option (IDCW);INF03VN01233;INF03VN01241;1001.9029;;;07-Jun-2021</t>
  </si>
  <si>
    <t>147308;WhiteOak Capital Ultra Short Duration Fund- Regular plan-Daily Reinvestment of Income Distribution cum capital withdrawal option (IDCW);;INF03VN01258;1001.4465;;;07-Jun-2021</t>
  </si>
  <si>
    <t>147309;WhiteOak Capital Ultra Short Duration Fund- Regular plan-Fortnightly Payout/ Reinvestment of Income Distribution cum capital withdrawal option (IDCW);INF03VN01266;INF03VN01274;1002.1359;;;07-Jun-2021</t>
  </si>
  <si>
    <t>147307;WhiteOak Capital Ultra Short Duration Fund- Regular plan-Growth Option;INF03VN01282;;1090.3407;;;07-Jun-2021</t>
  </si>
  <si>
    <t>147314;WhiteOak Capital Ultra Short Duration Fund- Regular plan-Monthly Payout/ Reinvestment of Income Distribution cum capital withdrawal option (IDCW);INF03VN01290;INF03VN01308;1002.7908;;;07-Jun-2021</t>
  </si>
  <si>
    <t>119523;Aditya Birla Sun Life Low duration Fund - Growth - Direct Plan;INF209K01XU7;;557.9696;;;07-Jun-2021</t>
  </si>
  <si>
    <t>103192;Aditya Birla Sun Life Low Duration Fund - Growth Plan;INF209K01LQ0;;520.5418;;;07-Jun-2021</t>
  </si>
  <si>
    <t>103195;Aditya Birla Sun Life Low Duration Fund - Institutional Plan - Growth;INF209K01KE8;;364.9805;;;07-Jun-2021</t>
  </si>
  <si>
    <t>119524;Aditya Birla Sun Life Low Duration Fund -Direct - daily IDCW;INF209K01XW3;;100.5774;;;07-Jun-2021</t>
  </si>
  <si>
    <t>119522;Aditya Birla Sun Life Low Duration Fund -Direct - weekly IDCW;;INF209K01XV5;101.1536;;;07-Jun-2021</t>
  </si>
  <si>
    <t>103191;Aditya Birla Sun Life Low Duration Fund -INSTITUTIONAL - DAILY IDCW;;INF209K01KD0;100.5023;;;07-Jun-2021</t>
  </si>
  <si>
    <t>113307;Aditya Birla Sun Life Low Duration Fund -Regular - DAILY IDCW;;INF209KA1LP6;100.5028;;;07-Jun-2021</t>
  </si>
  <si>
    <t>103193;Aditya Birla Sun Life Low Duration Fund -REGULAR - WEEKLY IDCW;;INF209KA1LQ4;101.0951;;;07-Jun-2021</t>
  </si>
  <si>
    <t>120515;Axis Treasury Advantage Fund - Direct Plan - Daily IDCW;;INF846K01EQ4;1012.4737;;;07-Jun-2021</t>
  </si>
  <si>
    <t>120513;Axis Treasury Advantage Fund - Direct Plan - Growth Option;INF846K01EN1;;2505.3638;;;07-Jun-2021</t>
  </si>
  <si>
    <t>120516;Axis Treasury Advantage Fund - Direct Plan - Monthly IDCW;INF846K01EO9;INF846K01EP6;1010.9871;;;07-Jun-2021</t>
  </si>
  <si>
    <t>120514;Axis Treasury Advantage Fund - Direct Plan - Weekly IDCW;INF846K01ER2;INF846K01ES0;1011.6343;;;07-Jun-2021</t>
  </si>
  <si>
    <t>112215;Axis Treasury Advantage Fund - Regular Plan - Daily IDCW;;INF846K01545;1013.2484;;;07-Jun-2021</t>
  </si>
  <si>
    <t>112214;Axis Treasury Advantage Fund - Regular Plan - Growth Option;INF846K01537;;2421.5641;;;07-Jun-2021</t>
  </si>
  <si>
    <t>112217;Axis Treasury Advantage Fund - Regular Plan - Monthly IDCW;INF846K01578;INF846K01586;1010.8734;;;07-Jun-2021</t>
  </si>
  <si>
    <t>112216;Axis Treasury Advantage Fund - Regular Plan - Weekly IDCW;INF846K01552;INF846K01560;1011.6337;;;07-Jun-2021</t>
  </si>
  <si>
    <t>112720;Axis Treasury Advantage Fund - Retail Plan - Daily IDCW;;INF846K01487;1012.4736;;;07-Jun-2021</t>
  </si>
  <si>
    <t>112717;Axis Treasury Advantage Fund - Retail Plan - Growth Option;INF846K01479;;2270.3329;;;07-Jun-2021</t>
  </si>
  <si>
    <t>112718;Axis Treasury Advantage Fund - Retail Plan - Monthly IDCW;INF846K01511;INF846K01529;1010.8793;;;07-Jun-2021</t>
  </si>
  <si>
    <t>112719;Axis Treasury Advantage Fund - Retail Plan - Weekly IDCW;INF846K01495;INF846K01503;1011.6337;;;07-Jun-2021</t>
  </si>
  <si>
    <t>108633;BANDHAN Low Duration Fund - Regular Plan - Daily IDCW;INF194K01FW4;INF194K01FV6;10.1015;;;07-Jun-2021</t>
  </si>
  <si>
    <t>108632;BANDHAN Low Duration Fund - Regular Plan - Growth;INF194K01FU8;;30.4868;;;07-Jun-2021</t>
  </si>
  <si>
    <t>108635;BANDHAN Low Duration Fund - Regular Plan - Monthly IDCW;INF194K01FZ7;INF194K01FY0;10.1133;;;07-Jun-2021</t>
  </si>
  <si>
    <t>116020;BANDHAN Low Duration Fund - Regular Plan - Periodic IDCW;INF194K01I29;INF194K01I37;10.1230;;;07-Jun-2021</t>
  </si>
  <si>
    <t>116413;BANDHAN Low Duration Fund - Regular Plan - Quarterly IDCW;INF194K01UR3;INF194K01US1;10.8752;;;07-Jun-2021</t>
  </si>
  <si>
    <t>108634;BANDHAN Low Duration Fund - Regular Plan - Weekly IDCW;INF194K01GC4;INF194K01GB6;10.1129;;;07-Jun-2021</t>
  </si>
  <si>
    <t>118368;BANDHAN Low Duration Fund-Direct Plan-Daily IDCW;;INF194K01J85;10.1111;;;07-Jun-2021</t>
  </si>
  <si>
    <t>118371;BANDHAN Low Duration Fund-Direct Plan-Growth;INF194K01J77;;30.9156;;;07-Jun-2021</t>
  </si>
  <si>
    <t>118372;BANDHAN Low Duration Fund-Direct Plan-Monthly IDCW;INF194K01K17;INF194K01K09;10.1272;;;07-Jun-2021</t>
  </si>
  <si>
    <t>118370;BANDHAN Low Duration Fund-Direct Plan-Periodic IDCW;INF194K01K82;INF194K01K90;10.1278;;;07-Jun-2021</t>
  </si>
  <si>
    <t>118369;BANDHAN Low Duration Fund-Direct Plan-Quarterly IDCW;INF194K01K58;INF194K01K66;10.8034;;;07-Jun-2021</t>
  </si>
  <si>
    <t>118373;BANDHAN Low Duration Fund-Direct Plan-Weekly IDCW;;INF194K01K33;10.1013;;;07-Jun-2021</t>
  </si>
  <si>
    <t>119309;Baroda Treasury Advantage Fund - Plan B (Direct) - Daily IDCW Option;INF955L01BE3;;730.3951;;;07-Jun-2021</t>
  </si>
  <si>
    <t>119410;Baroda Treasury Advantage Fund - Plan B (Direct) - Growth Option;INF955L01BF0;;1606.5512;;;07-Jun-2021</t>
  </si>
  <si>
    <t>119411;Baroda Treasury Advantage Fund - Plan B (Direct) - Monthly IDCW Option;INF955L01BG8;;724.7991;;;07-Jun-2021</t>
  </si>
  <si>
    <t>119439;Baroda Treasury Advantage Fund - Plan B (Direct) - Quarterly IDCW Option;INF955L01BK0;;756.3004;;;07-Jun-2021</t>
  </si>
  <si>
    <t>119409;Baroda Treasury Advantage Fund - Plan B (Direct) - Weekly IDCW Option;INF955L01BI4;;724.0135;;;07-Jun-2021</t>
  </si>
  <si>
    <t>148326;Baroda Treasury Advantage Fund- Plan A - Weekly IDCW- Segregated Portfolio- 1;;;0.0000;;;07-Jun-2021</t>
  </si>
  <si>
    <t>112032;Baroda Treasury Advantage Fund- Plan A- Daily IDCW Option;INF955L01294;INF955L01302;742.0947;;;07-Jun-2021</t>
  </si>
  <si>
    <t>148327;Baroda Treasury Advantage Fund- Plan A- Daily IDCW- Segregated Portfolio -1;;;0.0000;;;07-Jun-2021</t>
  </si>
  <si>
    <t>112029;Baroda Treasury Advantage Fund- Plan A- Growth Option;INF955L01310;;1566.0046;;;07-Jun-2021</t>
  </si>
  <si>
    <t>112035;Baroda Treasury Advantage Fund- Plan A- Monthly IDCW Option;INF955L01344;INF955L01351;720.7665;;;07-Jun-2021</t>
  </si>
  <si>
    <t>148328;Baroda Treasury Advantage Fund- Plan A- Monthly IDCW- Segregated Portfolio- 1;INF955L01JB2;INF955L01JC0;0.0000;;;07-Jun-2021</t>
  </si>
  <si>
    <t>112034;Baroda Treasury Advantage Fund- Plan A- Quarterly IDCW Option;INF955L01BM6;;743.8421;;;07-Jun-2021</t>
  </si>
  <si>
    <t>148329;Baroda Treasury Advantage Fund- Plan A- Quarterly IDCW- Segregated Portfolio- 1;INF955L01IZ3;INF955L01JA4;0.0000;;;07-Jun-2021</t>
  </si>
  <si>
    <t>112033;Baroda Treasury Advantage Fund- Plan A- Weekly IDCW Option;INF955L01328;INF955L01336;720.0422;;;07-Jun-2021</t>
  </si>
  <si>
    <t>148321;Baroda Treasury Advantage Fund- Plan B (Direct)- Daily IDCW- Segregated Portfolio-1;;INF955L01JD8;0.0000;;;07-Jun-2021</t>
  </si>
  <si>
    <t>148323;Baroda Treasury Advantage Fund- Plan B (Direct)- Monthly IDCW- Segregated Portfolio- 1;;INF955L01JJ5;0.0000;;;07-Jun-2021</t>
  </si>
  <si>
    <t>148324;Baroda Treasury Advantage Fund- Plan B (Direct)- Quarterly IDCW- Segregated Portfolio- 1;;INF955L01JH9;0.0000;;;07-Jun-2021</t>
  </si>
  <si>
    <t>148322;Baroda Treasury Advantage Fund- Plan B (Direct)- Weekly IDCW- Segregated Portfolio -1;;INF955L01JL1;0.0000;;;07-Jun-2021</t>
  </si>
  <si>
    <t>112025;Baroda Treasury Advantage Fund- Regular Plan - Daily IDCW Option;INF955L01369;INF955L01377;724.6844;;;07-Jun-2021</t>
  </si>
  <si>
    <t>112031;Baroda Treasury Advantage Fund- Regular Plan - Growth Option;INF955L01385;;1527.1079;;;07-Jun-2021</t>
  </si>
  <si>
    <t>112027;Baroda Treasury Advantage Fund- Regular Plan - Monthly IDCW Option;INF955L01393;INF955L01401;720.6598;;;07-Jun-2021</t>
  </si>
  <si>
    <t>112026;Baroda Treasury Advantage Fund- Regular Plan - Weekly IDCW Option;INF955L01419;INF955L01427;719.3545;;;07-Jun-2021</t>
  </si>
  <si>
    <t>148343;Baroda Treasury Advantage Fund- Regular Plan- Daily IDCW Option- Segregated Portfolio-1;;INF955L01JN7;0.0000;;;07-Jun-2021</t>
  </si>
  <si>
    <t>148342;Baroda Treasury Advantage Fund- Regular Plan- Growth Option- Segregated Portfolio-1;INF955L01JM9;;0.0000;;;07-Jun-2021</t>
  </si>
  <si>
    <t>148344;Baroda Treasury Advantage Fund- Regular Plan- Monthly IDCW Option- Segregated Portfolio-1;INF955L01JP2;;0.0000;;;07-Jun-2021</t>
  </si>
  <si>
    <t>148345;Baroda Treasury Advantage Fund- Regular Plan- Weekly IDCW Option- Segregated Portfolio-1;;;0.0000;;;07-Jun-2021</t>
  </si>
  <si>
    <t>148320;Baroda Treasury Advantage Fund-PLan A- Growth Option- Segregated Portfolio-1;INF955L01IY6;;0.0000;;;07-Jun-2021</t>
  </si>
  <si>
    <t>148325;Baroda Treasury Advantage Fund-Plan B (Direct)- Growth Option- Segregated Portfolio-1;INF955L01JF3;;0.0000;;;07-Jun-2021</t>
  </si>
  <si>
    <t>120007;BNP Paribas LOW DURATION Fund - Direct Plan - Daily Income Distribution cum Capital Withdrawal Option;;INF251K01GK5;10.0835;;;07-Jun-2021</t>
  </si>
  <si>
    <t>120008;BNP Paribas LOW DURATION Fund - Direct Plan - Growth Option;INF251K01GJ7;;34.0180;;;07-Jun-2021</t>
  </si>
  <si>
    <t>120009;BNP Paribas LOW DURATION Fund - Direct Plan - Monthly Income Distribution cum Capital Withdrawal Option;INF251K01GN9;INF251K01GO7;10.0000;;;07-Jun-2021</t>
  </si>
  <si>
    <t>120010;BNP Paribas LOW DURATION Fund - Direct Plan - Weekly Income Distribution cum Capital Withdrawal Option;INF251K01GL3;INF251K01GM1;10.0217;;;07-Jun-2021</t>
  </si>
  <si>
    <t>117944;BNP PARIBAS LOW DURATION FUND DAILY Income Distribution cum Capital Withdrawal OPTION;;INF251K01DR7;10.0604;;;07-Jun-2021</t>
  </si>
  <si>
    <t>117945;BNP PARIBAS LOW DURATION FUND GROWTH OPTION;INF251K01DQ9;;32.0382;;;07-Jun-2021</t>
  </si>
  <si>
    <t>117947;BNP PARIBAS LOW DURATION FUND MONTHLY Income Distribution cum Capital Withdrawal OPTION;INF251K01DU1;INF251K01DV9;10.3788;;;07-Jun-2021</t>
  </si>
  <si>
    <t>117946;BNP PARIBAS LOW DURATION FUND WEEKLY Income Distribution cum Capital Withdrawal OPTION;INF251K01DS5;INF251K01DT3;10.0208;;;07-Jun-2021</t>
  </si>
  <si>
    <t>113483;BNP PARIBAS LOW DURATION Fund-Regular Plan- Daily Income Distribution cum Capital Withdrawal Option (Compulsory Reinvestment);;INF251K01DM8;10.0499;;;07-Jun-2021</t>
  </si>
  <si>
    <t>113476;BNP PARIBAS LOW DURATION Fund-Regular Plan-Growth Option;INF251K01DL0;;31.9076;;;07-Jun-2021</t>
  </si>
  <si>
    <t>113478;BNP PARIBAS LOW DURATION Fund-Regular Plan-Monthly Income Distribution cum Capital Withdrawal Option;INF251K01DO4;INF251K01DP1;10.4373;;;07-Jun-2021</t>
  </si>
  <si>
    <t>113477;BNP PARIBAS LOW DURATION Fund-Regular Plan-Weekly Income Distribution cum Capital Withdrawal Option;;INF251K01DN6;10.0213;;;07-Jun-2021</t>
  </si>
  <si>
    <t>118293;CANARA ROBECO SAVINGS FUND - DIRECT PLAN - DAILY IDCW (Reinvestment);;INF760K01EM6;10.2600;;;07-Jun-2021</t>
  </si>
  <si>
    <t>118291;CANARA ROBECO SAVINGS FUND - DIRECT PLAN - GROWTH OPTION;INF760K01ET1;;33.8533;;;07-Jun-2021</t>
  </si>
  <si>
    <t>118292;CANARA ROBECO SAVINGS FUND - DIRECT PLAN - IDCW (Payout/Reinvestment);INF760K01EP9;INF760K01EQ7;30.3017;;;07-Jun-2021</t>
  </si>
  <si>
    <t>118295;CANARA ROBECO SAVINGS FUND - DIRECT PLAN - MONTHLY IDCW (Payout/Reinvestment);INF760K01EN4;INF760K01EO2;10.2695;;;07-Jun-2021</t>
  </si>
  <si>
    <t>118294;CANARA ROBECO SAVINGS FUND - DIRECT PLAN - WEEKLY IDCW (Payout/Reinvestment);INF760K01ER5;INF760K01ES3;10.2664;;;07-Jun-2021</t>
  </si>
  <si>
    <t>104559;CANARA ROBECO SAVINGS FUND - REGULAR PLAN - DAILY IDCW (Reinvestment);;INF760K01803;10.2600;;;07-Jun-2021</t>
  </si>
  <si>
    <t>102913;CANARA ROBECO SAVINGS FUND - REGULAR PLAN - GROWTH OPTION;INF760K01795;;33.3127;;;07-Jun-2021</t>
  </si>
  <si>
    <t>102914;CANARA ROBECO SAVINGS FUND - REGULAR PLAN - IDCW (Payout/Reinvestment);INF760K01779;INF760K01787;29.8394;;;07-Jun-2021</t>
  </si>
  <si>
    <t>113144;CANARA ROBECO SAVINGS FUND - REGULAR PLAN - MONTHLY IDCW (Payout/Reinvestment);INF760K01AM4;INF760K01AN2;10.2687;;;07-Jun-2021</t>
  </si>
  <si>
    <t>102915;CANARA ROBECO SAVINGS FUND - REGULAR PLAN - WEEKLY IDCW (Payout/Reinvestment);INF760K01CB3;INF760K01811;10.2661;;;07-Jun-2021</t>
  </si>
  <si>
    <t>133925;DSP Low Duration Fund - Direct Plan - Growth;INF740K013Q1;;15.9548;;;07-Jun-2021</t>
  </si>
  <si>
    <t>133922;DSP Low Duration Fund - Direct Plan - IDCW - Daily;;INF740KA1OL5;10.1268;;;07-Jun-2021</t>
  </si>
  <si>
    <t>133928;DSP Low Duration Fund - Direct Plan - IDCW - Monthly;INF740K014Q9;INF740K015Q6;11.5643;;;07-Jun-2021</t>
  </si>
  <si>
    <t>133924;DSP Low Duration Fund - Direct Plan - IDCW - Quarterly;INF740K016Q4;INF740K017Q2;10.6474;;;07-Jun-2021</t>
  </si>
  <si>
    <t>133923;DSP Low Duration Fund - Direct Plan - IDCW - Weekly;INF740KA1OM3;INF740KA1ON1;10.1337;;;07-Jun-2021</t>
  </si>
  <si>
    <t>133926;DSP Low Duration Fund - Regular Plan - Growth;INF740K018P2;;15.6449;;;07-Jun-2021</t>
  </si>
  <si>
    <t>133919;DSP Low Duration Fund - Regular Plan - IDCW - Daily;;INF740KA1OO9;10.1814;;;07-Jun-2021</t>
  </si>
  <si>
    <t>133920;DSP Low Duration Fund - Regular Plan - IDCW - Monthly;INF740K019P0;INF740K010Q7;10.4484;;;07-Jun-2021</t>
  </si>
  <si>
    <t>133921;DSP Low Duration Fund - Regular Plan - IDCW - Quarterly;INF740K011Q5;INF740K012Q3;10.623;;;07-Jun-2021</t>
  </si>
  <si>
    <t>133927;DSP Low Duration Fund - Regular Plan - IDCW - Weekly;INF740KA1OP6;INF740KA1OQ4;10.1333;;;07-Jun-2021</t>
  </si>
  <si>
    <t>118530;Franklin India Low Duration Fund - Direct - Growth;INF090I01HG7;;24.2083;;;07-Jun-2021</t>
  </si>
  <si>
    <t>118528;Franklin India Low Duration Fund - Direct - Monthly - IDCW;INF090I01HC6;INF090I01HD4;11.2507;;;07-Jun-2021</t>
  </si>
  <si>
    <t>118529;Franklin India Low Duration Fund - Direct - Quarterly - IDCW;INF090I01HE2;INF090I01HF9;11.0559;;;07-Jun-2021</t>
  </si>
  <si>
    <t>113135;Franklin India Low Duration Fund - Growth Plan;INF090I01BU1;;23.5708;;;07-Jun-2021</t>
  </si>
  <si>
    <t>100503;Franklin India Low Duration Fund - Monthly - IDCW;INF090I01BQ9;INF090I01BR7;10.8685;;;07-Jun-2021</t>
  </si>
  <si>
    <t>100504;Franklin India Low Duration Fund - Quarterly - IDCW;INF090I01BS5;INF090I01BT3;10.6744;;;07-Jun-2021</t>
  </si>
  <si>
    <t>147995;Franklin India Low Duration Fund- Segregated Portfolio 2 - 10.90% Vodafone Idea Ltd (02-Sep-2023) - Monthly - IDCW;INF090I01UE5;;0.0000;;;07-Jun-2021</t>
  </si>
  <si>
    <t>147997;Franklin India Low Duration Fund- Segregated Portfolio 2 - 10.90% Vodafone Idea Ltd (02-Sep-2023) - Quarterly - IDCW;INF090I01UF2;;0.0000;;;07-Jun-2021</t>
  </si>
  <si>
    <t>147999;Franklin India Low Duration Fund- Segregated Portfolio 2- 10.90% Vodafone Idea Ltd 02Sep2023-Direct- Growth Plan;INF090I01UJ4;;0.0000;;;07-Jun-2021</t>
  </si>
  <si>
    <t>148000;Franklin India Low Duration Fund- Segregated Portfolio 2- 10.90% Vodafone Idea Ltd 02Sep2023-Growth Plan;INF090I01UG0;;0.0000;;;07-Jun-2021</t>
  </si>
  <si>
    <t>147996;Franklin India Low Duration Fund-Direct- Segregated Portfolio 2 - 10.90% Vodafone Idea Ltd (02-Sep-2023) - Direct Monthly - IDCW;INF090I01UH8;;0.0000;;;07-Jun-2021</t>
  </si>
  <si>
    <t>147998;Franklin India Low Duration Fund-Direct- Segregated Portfolio 2 - 10.90% Vodafone Idea Ltd (02-Sep-2023) - Direct Quarterly - IDCW;INF090I01UI6;;0.0000;;;07-Jun-2021</t>
  </si>
  <si>
    <t>105548;HDFC Low Duration  Fund - Daily IDCW;;INF179K01434;10.1428;;;07-Jun-2021</t>
  </si>
  <si>
    <t>118945;HDFC Low Duration  Fund - Direct Plan - Daily IDCW;;;10.0655;;;07-Jun-2021</t>
  </si>
  <si>
    <t>118942;HDFC Low Duration  Fund - Direct Plan - Growth;INF179K01VF7;;48.0815;;;07-Jun-2021</t>
  </si>
  <si>
    <t>118943;HDFC Low Duration  Fund - Direct Plan - Monthly IDCW;INF179K01VG5;INF179K01VH3;10.1562;;;07-Jun-2021</t>
  </si>
  <si>
    <t>118944;HDFC Low Duration  Fund - Direct Plan - Weekly IDCW;;;10.0736;;;07-Jun-2021</t>
  </si>
  <si>
    <t>102452;HDFC Low Duration  Fund - Growth;INF179K01442;;45.4386;;;07-Jun-2021</t>
  </si>
  <si>
    <t>105543;HDFC Low Duration  Fund - Monthly IDCW;INF179K01459;INF179K01467;10.1526;;;07-Jun-2021</t>
  </si>
  <si>
    <t>102453;HDFC Low Duration  Fund - Weekly IDCW;INF179K01475;INF179K01483;10.0725;;;07-Jun-2021</t>
  </si>
  <si>
    <t>104344;HSBC Low Duration Fund  - Growth;INF336L01AH1;;16.3133;;;07-Jun-2021</t>
  </si>
  <si>
    <t>104350;HSBC Low Duration Fund  - Regular - Growth;INF336L01AP4;;23.4105;;;07-Jun-2021</t>
  </si>
  <si>
    <t>104342;HSBC Low Duration Fund - Daily IDCW;;INF336L01AO7;9.8092;;;07-Jun-2021</t>
  </si>
  <si>
    <t>120066;HSBC Low Duration Fund - Direct Growth;INF336L01EG5;;17.3701;;;07-Jun-2021</t>
  </si>
  <si>
    <t>120063;HSBC Low Duration Fund - Direct Monthly IDCW;;INF336L01EJ9;10.1211;;;07-Jun-2021</t>
  </si>
  <si>
    <t>104351;HSBC Low Duration Fund - Regular Monthly IDCW;;INF336L01AG3;9.9166;;;07-Jun-2021</t>
  </si>
  <si>
    <t>104343;HSBC Low Duration Fund - Weekly IDCW;;INF336L01AQ2;9.8261;;;07-Jun-2021</t>
  </si>
  <si>
    <t>101618;ICICI Prudential Savings Fund - Daily IDCW;INF109K01738;;105.7358;;;07-Jun-2021</t>
  </si>
  <si>
    <t>120397;ICICI Prudential Savings Fund - Direct Plan - Daily IDCW;;INF109K01O66;105.7358;;;07-Jun-2021</t>
  </si>
  <si>
    <t>122904;ICICI Prudential Savings Fund - Direct Plan - Fortnightly IDCW;INF109K016Y3;INF109K015Y5;101.8119;;;07-Jun-2021</t>
  </si>
  <si>
    <t>120398;ICICI Prudential Savings Fund - Direct Plan - Growth;INF109K01O82;;424.2534;;;07-Jun-2021</t>
  </si>
  <si>
    <t>120399;ICICI Prudential Savings Fund - Direct Plan - IDCW Others;INF109K01O90;INF109K01O74;155.5750;;;07-Jun-2021</t>
  </si>
  <si>
    <t>122651;ICICI Prudential Savings Fund - Direct Plan - Monthly IDCW;INF109K018Y9;INF109K017Y1;101.7988;;;07-Jun-2021</t>
  </si>
  <si>
    <t>122982;ICICI Prudential Savings Fund - Direct Plan - Quarterly IDCW;INF109K010Z3;INF109K019Y7;106.3217;;;07-Jun-2021</t>
  </si>
  <si>
    <t>120396;ICICI Prudential Savings Fund - Direct Plan - Weekly IDCW;INF109K01P08;INF109K01P16;105.6691;;;07-Jun-2021</t>
  </si>
  <si>
    <t>122748;ICICI Prudential Savings Fund - Fortnightly IDCW;INF109K012Z9;INF109K011Z1;101.8087;;;07-Jun-2021</t>
  </si>
  <si>
    <t>101619;ICICI Prudential Savings Fund - Growth;INF109K01746;;420.4411;;;07-Jun-2021</t>
  </si>
  <si>
    <t>115511;ICICI Prudential Savings Fund - IDCW Others;INF109K01WO4;INF109K01WN6;154.1839;;;07-Jun-2021</t>
  </si>
  <si>
    <t>122531;ICICI Prudential Savings Fund - Monthly IDCW;INF109K014Z5;INF109K013Z7;101.7965;;;07-Jun-2021</t>
  </si>
  <si>
    <t>122995;ICICI Prudential Savings Fund - Quarterly IDCW;INF109K016Z0;INF109K015Z2;106.1455;;;07-Jun-2021</t>
  </si>
  <si>
    <t>101617;ICICI Prudential Savings Fund - Weekly IDCW;INF109K01JO1;INF109K01753;105.6203;;;07-Jun-2021</t>
  </si>
  <si>
    <t>105025;Invesco India Low Duration Fund - Daily IDCW (Reinvestment);;INF205K01HZ7;1010.0938;;;07-Jun-2021</t>
  </si>
  <si>
    <t>120567;Invesco India Low Duration Fund - Direct Plan - Discretionary IDCW (Payout / Reinvestment);INF205K01NW2;INF205K01NX0;3079.6954;;;07-Jun-2021</t>
  </si>
  <si>
    <t>120570;Invesco India Low Duration Fund - Direct Plan - Growth;INF205K01NY8;;3078.3695;;;07-Jun-2021</t>
  </si>
  <si>
    <t>120571;Invesco India Low Duration Fund - Direct Plan - Monthly IDCW (Payout / Reinvestment);INF205K01NZ5;INF205K01OA6;1069.3233;;;07-Jun-2021</t>
  </si>
  <si>
    <t>120568;Invesco India Low Duration Fund - Direct Plan - Weekly IDCW (Payout / Reinvestment);INF205K01OB4;INF205K01OC2;1207.1916;;;07-Jun-2021</t>
  </si>
  <si>
    <t>120566;Invesco India Low Duration Fund - Direct Plan -Daily IDCW (Reinvestment);;INF205K01NV4;1018.9655;;;07-Jun-2021</t>
  </si>
  <si>
    <t>115458;Invesco India Low Duration Fund - Discretionary IDCW (Payout / Reinvestment);INF205K01IG5;INF205K01IF7;3059.4608;;;07-Jun-2021</t>
  </si>
  <si>
    <t>104726;Invesco India Low Duration Fund - Growth;INF205K01HY0;;2989.3848;;;07-Jun-2021</t>
  </si>
  <si>
    <t>104729;Invesco India Low Duration Fund - Monthly IDCW (Payout / Reinvestment);INF205K01ID2;INF205K01IC4;1089.4532;;;07-Jun-2021</t>
  </si>
  <si>
    <t>104728;Invesco India Low Duration Fund - Regular - Growth;INF205K01HT0;;2729.5546;;;07-Jun-2021</t>
  </si>
  <si>
    <t>104723;Invesco India Low Duration Fund - Regular - Monthly IDCW (Reinvestment);;INF205K01HW4;1112.6109;;;07-Jun-2021</t>
  </si>
  <si>
    <t>104722;Invesco India Low Duration Fund - Regular - Weekly IDCW (Reinvestment);;INF205K01HV6;1308.4232;;;07-Jun-2021</t>
  </si>
  <si>
    <t>105024;Invesco India Low Duration Fund - Regular Daily IDCW (Reinvestment);;INF205K01HU8;1475.0788;;;07-Jun-2021</t>
  </si>
  <si>
    <t>104725;Invesco India Low Duration Fund - Weekly IDCW (Payout / Reinvestment);INF205K01IB6;INF205K01IA8;1115.654;;;07-Jun-2021</t>
  </si>
  <si>
    <t>120569;Invesco India Treasury Advantage Fund - Direct Plan - Bonus;INF205K01NU6;;1710.2221;;;07-Jun-2021</t>
  </si>
  <si>
    <t>143610;JM Low Duration Fund (Direct) - Bonus Option - Principal Units;INF192K01FL1;;17.8737;;;07-Jun-2021</t>
  </si>
  <si>
    <t>143604;JM Low Duration Fund (Direct) - Daily IDCW;;INF192K01DT9;10.8500;;;07-Jun-2021</t>
  </si>
  <si>
    <t>143606;JM Low Duration Fund (Direct) - Fortnightly IDCW;;INF192K01DV5;11.1326;;;07-Jun-2021</t>
  </si>
  <si>
    <t>143612;JM Low Duration Fund (Direct) - Growth;INF192K01DW3;;29.6852;;;07-Jun-2021</t>
  </si>
  <si>
    <t>143611;JM Low Duration Fund (Direct) - Weekly IDCW;;INF192K01DU7;11.4581;;;07-Jun-2021</t>
  </si>
  <si>
    <t>143603;JM Low Duration Fund (Regular) - Daily IDCW;;INF192K01AV1;10.8200;;;07-Jun-2021</t>
  </si>
  <si>
    <t>143605;JM Low Duration Fund (Regular) - Fortnightly IDCW ;;INF192K01AX7;11.0913;;;07-Jun-2021</t>
  </si>
  <si>
    <t>143607;JM Low Duration Fund (Regular) - Growth Option;INF192K01AY5;;29.3953;;;07-Jun-2021</t>
  </si>
  <si>
    <t>143608;JM Low Duration Fund (Regular) - Weekly IDCW;;INF192K01AW9;11.4175;;;07-Jun-2021</t>
  </si>
  <si>
    <t>143609;JM Low Duration Fund - Bonus Option - Principal Units;INF192K01FJ5;;17.7097;;;07-Jun-2021</t>
  </si>
  <si>
    <t>133807;Kotak Low Duration - Regular Plan-Weekly Reinvestment of Income Distribution cum capital withdrawal option;INF178L01236;;1015.6376;;;07-Jun-2021</t>
  </si>
  <si>
    <t>133812;Kotak Low Duration Fund - Direct Plan- Standard Income Distribution cum capital withdrawal option;INF178L01AZ9;INF178L01AY2;1200.0384;;;07-Jun-2021</t>
  </si>
  <si>
    <t>133810;Kotak Low Duration Fund- Direct Plan- Growth Option;INF178L01AX4;;2804.5739;;;07-Jun-2021</t>
  </si>
  <si>
    <t>133811;Kotak Low Duration Fund- Direct Plan- Weekly Reinvestment of Income Distribution cum capital withdrawal option;INF178L01BA0;;1200.4473;;;07-Jun-2021</t>
  </si>
  <si>
    <t>133805;Kotak Low Duration Fund- Regular Plan-Growth Option;INF178L01202;;2653.401;;;07-Jun-2021</t>
  </si>
  <si>
    <t>133809;Kotak Low Duration Fund- Regular Plan-Standard Income Distribution cum capital withdrawal option;INF178L01210;INF178L01228;1026.9805;;;07-Jun-2021</t>
  </si>
  <si>
    <t>134421;L&amp;T Low Duration Fund - Direct Plan - Annual IDCW;INF917K01VV7;INF917K01VU9;10.8688;;;07-Jun-2021</t>
  </si>
  <si>
    <t>134422;L&amp;T Low Duration Fund - Regular Plan - Annual IDCW;INF917K01VX3;INF917K01VW5;10.6086;;;07-Jun-2021</t>
  </si>
  <si>
    <t>119809;L&amp;T Low Duration Fund-Direct Plan-Growth;INF917K01GM7;;23.0908;;;07-Jun-2021</t>
  </si>
  <si>
    <t>119808;L&amp;T Low Duration Fund-Direct Plan-IDCW;INF917K01GK1;;11.1113;;;07-Jun-2021</t>
  </si>
  <si>
    <t>118133;L&amp;T Low Duration Fund-Regular Plan - Growth;INF677K01452;;22.3486;;;07-Jun-2021</t>
  </si>
  <si>
    <t>118134;L&amp;T Low Duration Fund-Regular Plan - IDCW;INF677K01460;INF677K01478;10.5366;;;07-Jun-2021</t>
  </si>
  <si>
    <t>120316;LIC MF Low Duration Fund-Direct Plan-Daily IDCW;INF767K01FL0;INF767K01FN6;10.0198;;;07-Jun-2021</t>
  </si>
  <si>
    <t>120315;LIC MF Low Duration Fund-Direct Plan-Growth;INF767K01FM8;;33.3943;;;07-Jun-2021</t>
  </si>
  <si>
    <t>120317;LIC MF Low Duration Fund-Direct Plan-Monthly IDCW;INF767K01FP1;INF767K01FO4;17.4486;;;07-Jun-2021</t>
  </si>
  <si>
    <t>120318;LIC MF Low Duration Fund-Direct Plan-Weekly IDCW;INF767K01JJ6;INF767K01JK4;11.6385;;;07-Jun-2021</t>
  </si>
  <si>
    <t>111676;LIC MF Low Duration Fund-Regular Plan-Daily IDCW;INF767K01AK3;INF767K01AL1;10.4372;;;07-Jun-2021</t>
  </si>
  <si>
    <t>101830;LIC MF Low Duration Fund-Regular Plan-Growth;INF767K01AO5;;31.5817;;;07-Jun-2021</t>
  </si>
  <si>
    <t>101829;LIC MF Low Duration Fund-Regular Plan-Monthly IDCW;INF767K01AM9;INF767K01AN7;10.9481;;;07-Jun-2021</t>
  </si>
  <si>
    <t>111675;LIC MF Low Duration Fund-Regular Plan-Weekly IDCW;INF767K01AP2;INF767K01AQ0;10.8433;;;07-Jun-2021</t>
  </si>
  <si>
    <t>140617;Mahindra Manulife Low Duration Fund - Direct Plan - Daily IDCW;;INF174V01275;1029.8347;;;07-Jun-2021</t>
  </si>
  <si>
    <t>140619;Mahindra Manulife Low Duration Fund - Direct Plan - Monthly IDCW;INF174V01309;INF174V01291;1133.5440;;;07-Jun-2021</t>
  </si>
  <si>
    <t>140618;Mahindra Manulife Low Duration Fund - Direct Plan - Weekly IDCW;;INF174V01283;1030.2350;;;07-Jun-2021</t>
  </si>
  <si>
    <t>140613;Mahindra Manulife Low Duration Fund - Direct Plan -Growth;INF174V01267;;1356.1766;;;07-Jun-2021</t>
  </si>
  <si>
    <t>140614;Mahindra Manulife Low Duration Fund - Regular Plan - Daily IDCW;;INF174V01226;1007.2116;;;07-Jun-2021</t>
  </si>
  <si>
    <t>140620;Mahindra Manulife Low Duration Fund - Regular Plan - Growth;INF174V01218;;1305.5879;;;07-Jun-2021</t>
  </si>
  <si>
    <t>140616;Mahindra Manulife Low Duration Fund - Regular Plan - Monthly IDCW;INF174V01259;INF174V01242;1113.8232;;;07-Jun-2021</t>
  </si>
  <si>
    <t>140615;Mahindra Manulife Low Duration Fund - Regular Plan - Weekly IDCW;;INF174V01234;1052.5966;;;07-Jun-2021</t>
  </si>
  <si>
    <t>118843;Mirae Asset Low Duration Fund - Direct Plan - Daily IDCW;;INF769K01BR2;1208.9337;;;07-Jun-2021</t>
  </si>
  <si>
    <t>118840;Mirae Asset Low Duration Fund - Direct Plan - Growth;INF769K01BO9;;1906.8118;;;07-Jun-2021</t>
  </si>
  <si>
    <t>118841;Mirae Asset Low Duration Fund - Direct Plan - Monthly IDCW;INF769K01BP6;INF769K01BT8;1161.2514;;;07-Jun-2021</t>
  </si>
  <si>
    <t>118842;Mirae Asset Low Duration Fund - Direct Plan - Quarterly IDCW;INF769K01BQ4;INF769K01BU6;1034.9761;;;07-Jun-2021</t>
  </si>
  <si>
    <t>118844;Mirae Asset Low Duration Fund - Direct Plan - Weekly IDCW;;INF769K01BS0;1455.5111;;;07-Jun-2021</t>
  </si>
  <si>
    <t>107700;Mirae Asset Low Duration Fund - Regular Plan - Daily IDCW;;INF769K01986;1005.1646;;;07-Jun-2021</t>
  </si>
  <si>
    <t>107705;Mirae Asset Low Duration Fund - Regular Plan - Growth;INF769K01937;;1796.0234;;;07-Jun-2021</t>
  </si>
  <si>
    <t>107704;Mirae Asset Low Duration Fund - Regular Plan - Monthly IDCW;INF769K01960;INF769K01AA0;1088.4373;;;07-Jun-2021</t>
  </si>
  <si>
    <t>107702;Mirae Asset Low Duration Fund - Regular Plan - Quarterly IDCW;INF769K01978;INF769K01AB8;1033.8177;;;07-Jun-2021</t>
  </si>
  <si>
    <t>107701;Mirae Asset Low Duration Fund - Regular Plan - Weekly IDCW;;INF769K01994;1107.3935;;;07-Jun-2021</t>
  </si>
  <si>
    <t>111747;NIPPON INDIA LOW DURATION FUND - DAILY IDCW Option;;INF204K01EX2;1010.8552;;;07-Jun-2021</t>
  </si>
  <si>
    <t>118703;NIPPON INDIA LOW DURATION FUND - DIRECT Plan - DAILY IDCW Option;;INF204K01ZV1;1010.9459;;;07-Jun-2021</t>
  </si>
  <si>
    <t>125264;NIPPON INDIA LOW DURATION FUND - DIRECT Plan - IDCW Option;INF204KA1EK7;INF204KA1EL5;1665.2304;;;07-Jun-2021</t>
  </si>
  <si>
    <t>118704;NIPPON INDIA LOW DURATION FUND - DIRECT Plan - MONTHLY IDCW Option;INF204K01ZX7;INF204K01ZY5;1029.2301;;;07-Jun-2021</t>
  </si>
  <si>
    <t>118705;NIPPON INDIA LOW DURATION FUND - DIRECT Plan - QUARTERLY IDCW Option;INF204K01ZZ2;INF204K01A09;1029.0753;;;07-Jun-2021</t>
  </si>
  <si>
    <t>118706;NIPPON INDIA LOW DURATION FUND - DIRECT Plan - WEEKLY IDCW Option;INF204K01A17;;1011.8332;;;07-Jun-2021</t>
  </si>
  <si>
    <t>118702;Nippon India Low Duration Fund - Direct Plan Growth Plan - Bonus Option;INF204K01G03;;1774.6258;;;07-Jun-2021</t>
  </si>
  <si>
    <t>118709;Nippon India Low Duration Fund - Direct Plan Growth Plan - Growth Option;INF204K01ZU3;;3054.9768;;;07-Jun-2021</t>
  </si>
  <si>
    <t>125265;NIPPON INDIA LOW DURATION FUND - IDCW Option;INF204KA1EI1;INF204KA1EJ9;1620.0633;;;07-Jun-2021</t>
  </si>
  <si>
    <t>111749;NIPPON INDIA LOW DURATION FUND - MONTHLY IDCW Option;INF204K01EZ7;INF204K01FA7;1022.3837;;;07-Jun-2021</t>
  </si>
  <si>
    <t>111750;NIPPON INDIA LOW DURATION FUND - QUARTERLY IDCW Option;INF204K01FB5;INF204K01FC3;1027.3509;;;07-Jun-2021</t>
  </si>
  <si>
    <t>111744;NIPPON INDIA LOW DURATION FUND - RETAIL Plan - DAILY IDCW Option;;INF204K01EP8;1010.8561;;;07-Jun-2021</t>
  </si>
  <si>
    <t>111748;Nippon India Low Duration Fund - Retail Plan - Growth Plan - Growth Option;INF204K01EN3;;2819.1148;;;07-Jun-2021</t>
  </si>
  <si>
    <t>111743;Nippon India Low Duration Fund - Retail Plan - Growth Plan -Bonus Option;INF204K01EO1;;2100.7654;;;07-Jun-2021</t>
  </si>
  <si>
    <t>111751;NIPPON INDIA LOW DURATION FUND - RETAIL Plan - MONTHLY IDCW Option;INF204K01ER4;INF204K01ES2;1024.4315;;;07-Jun-2021</t>
  </si>
  <si>
    <t>111752;NIPPON INDIA LOW DURATION FUND - RETAIL Plan - QUARTERLY IDCW Option;INF204K01ET0;INF204K01EU8;1027.2738;;;07-Jun-2021</t>
  </si>
  <si>
    <t>111745;NIPPON INDIA LOW DURATION FUND - RETAIL Plan - WEEKLY IDCW Option;INF204K01OP7;INF204K01EQ6;1011.7589;;;07-Jun-2021</t>
  </si>
  <si>
    <t>111754;NIPPON INDIA LOW DURATION FUND - WEEKLY IDCW Option;INF204K01OO0;INF204K01EY0;1011.5933;;;07-Jun-2021</t>
  </si>
  <si>
    <t>111746;Nippon India Low Duration Fund -Growth Plan -Bonus Option;INF204K01EW4;;1714.8539;;;07-Jun-2021</t>
  </si>
  <si>
    <t>111753;Nippon India Low Duration Fund- Growth Plan - Growth Option;INF204K01EV6;;2953.5575;;;07-Jun-2021</t>
  </si>
  <si>
    <t>138430;PGIM India Low Duration Fund - DAILY DIV;INF663L01HQ4;;9.1584;;;07-Jun-2021</t>
  </si>
  <si>
    <t>138441;PGIM India Low Duration Fund - Direct Plan - Daily Dividend;INF663L01HF7;;9.2875;;;07-Jun-2021</t>
  </si>
  <si>
    <t>138443;PGIM India Low Duration Fund - Direct Plan - Growth;INF663L01HE0;;24.765;;;07-Jun-2021</t>
  </si>
  <si>
    <t>138439;PGIM India Low Duration Fund - Direct Plan - Monthly Dividend;INF663L01HK7;;10.0606;;;07-Jun-2021</t>
  </si>
  <si>
    <t>138446;PGIM India Low Duration Fund - Direct Plan - Weekly Dividend;INF663L01HG5;INF663L01HH3;9.4945;;;07-Jun-2021</t>
  </si>
  <si>
    <t>138423;PGIM India Low Duration Fund - GR;INF663L01HV4;;23.5152;;;07-Jun-2021</t>
  </si>
  <si>
    <t>138429;PGIM India Low Duration Fund INSTITUTIONAL - MONTHLY DIV;INF223J01986;;9.7983;;;07-Jun-2021</t>
  </si>
  <si>
    <t>138427;PGIM India Low Duration Fund INSTITUTIONAL -GR;INF663L01JN7;;21.2327;;;07-Jun-2021</t>
  </si>
  <si>
    <t>138431;PGIM India Low Duration Fund INSTITUTIONAL -Weekly;INF663L01JP2;;9.2042;;;07-Jun-2021</t>
  </si>
  <si>
    <t>138432;PGIM India Low Duration Fund INSTITUTIONAL-Daily;INF663L01JO5;;9.1662;;;07-Jun-2021</t>
  </si>
  <si>
    <t>138424;PGIM India Low Duration Fund- MONTHLY DIV;INF663L01HR2;INF663L01HS0;10.031;;;07-Jun-2021</t>
  </si>
  <si>
    <t>138425;PGIM India Low Duration Fund- WEEKLY DIV;INF663L01IE8;INF663L01IF5;9.2359;;;07-Jun-2021</t>
  </si>
  <si>
    <t>119445;Principal Low Duration Fund - Direct Plan - Daily Income Distribution CUM Capital Withdrawal Option;;INF173K01FR8;945.9462;;;07-Jun-2021</t>
  </si>
  <si>
    <t>119448;Principal Low Duration Fund - Direct Plan - Growth Option;INF173K01FS6;;2869.7940;;;07-Jun-2021</t>
  </si>
  <si>
    <t>119447;Principal Low Duration Fund - Direct Plan - Monthly Income Distribution CUM Capital Withdrawal Option;INF173K01FT4;INF173K01FU2;1073.1745;;;07-Jun-2021</t>
  </si>
  <si>
    <t>119446;Principal Low Duration Fund - Direct Plan - Weekly Income Distribution CUM Capital Withdrawal Option;;INF173K01FW8;944.5274;;;07-Jun-2021</t>
  </si>
  <si>
    <t>102723;Principal Low Duration Fund - Weekly Income Distribution CUM Capital Withdrawal Option;;INF173K01DI2;939.5962;;;07-Jun-2021</t>
  </si>
  <si>
    <t>105461;Principal Low Duration Fund -Daily Income Distribution CUM Capital Withdrawal Option;;INF173K01DH4;939.4409;;;07-Jun-2021</t>
  </si>
  <si>
    <t>102722;Principal Low Duration Fund- Growth Option;INF173K01DG6;;2751.5764;;;07-Jun-2021</t>
  </si>
  <si>
    <t>102724;Principal Low Duration Fund- Monthly Income Distribution CUM Capital Withdrawal Option;INF173K01DJ0;INF173K01DK8;1065.6118;;;07-Jun-2021</t>
  </si>
  <si>
    <t>119810;SBI Magnum Low Duration Fund - Direct Plan - Daily Income Distribution cum Capital Withdrawal Option (IDCW);;INF200K01VJ3;1086.6997;;;07-Jun-2021</t>
  </si>
  <si>
    <t>119811;SBI Magnum Low Duration Fund - Direct Plan - Fortnightly Income Distribution cum Capital Withdrawal Option (IDCW);INF200K01VK1;INF200K01VL9;1105.6093;;;07-Jun-2021</t>
  </si>
  <si>
    <t>119812;SBI MAGNUM LOW DURATION FUND - DIRECT PLAN - GROWTH;INF200K01VM7;;2818.8230;;;07-Jun-2021</t>
  </si>
  <si>
    <t>119818;SBI Magnum Low Duration Fund - Direct Plan - Monthly Income Distribution cum Capital Withdrawal Option (IDCW);INF200K01VN5;INF200K01VO3;1252.5635;;;07-Jun-2021</t>
  </si>
  <si>
    <t>119819;SBI Magnum Low Duration Fund - Direct Plan - Weekly Income Distribution cum Capital Withdrawal Option (IDCW);INF200K01VP0;INF200K01VQ8;1088.2193;;;07-Jun-2021</t>
  </si>
  <si>
    <t>106213;SBI Magnum Low Duration Fund - Regular Plan - Daily Income Distribution cum Capital Withdrawal Option (IDCW);;INF200K01ML8;1079.0363;;;07-Jun-2021</t>
  </si>
  <si>
    <t>106215;SBI Magnum Low Duration Fund - Regular Plan - Fornightly Income Distribution cum Capital Withdrawal Option (IDCW);INF200K01MM6;INF200K01MN4;1097.9179;;;07-Jun-2021</t>
  </si>
  <si>
    <t>106212;SBI MAGNUM LOW DURATION FUND - REGULAR PLAN - GROWTH;INF200K01MO2;;2770.2596;;;07-Jun-2021</t>
  </si>
  <si>
    <t>106216;SBI Magnum Low Duration Fund - Regular Plan - Monthly Income Distribution cum Capital Withdrawal Option (IDCW);INF200K01MP9;INF200K01MQ7;1215.0416;;;07-Jun-2021</t>
  </si>
  <si>
    <t>106214;SBI Magnum Low Duration Fund - Regular Plan - Weekly Income Distribution cum Capital Withdrawal Option (IDCW);INF200K01MR5;INF200K01MS3;1079.0253;;;07-Jun-2021</t>
  </si>
  <si>
    <t>106221;SBI Short Horizon Debt Fund - Ultra Short Term Fund - Institutional Plan - Daily Income Distribution cum Capital Withdrawal Option (IDCW);;INF200K01MD5;1078.6695;;;07-Jun-2021</t>
  </si>
  <si>
    <t>106217;SBI Short Horizon Debt Fund - Ultra Short Term Fund - Institutional Plan - Growth;INF200K01MG8;;2819.0514;;;07-Jun-2021</t>
  </si>
  <si>
    <t>106222;SBI Short Horizon Debt Fund - Ultra Short Term Fund- Institutional Plan - Weekly Income Distribution cum Capital Withdrawal Option (IDCW);INF200K01MJ2;INF200K01MK0;1076.6058;;;07-Jun-2021</t>
  </si>
  <si>
    <t>119679;Sundaram Low Duration Fund Direct Plan - Daily Reinvestment of Income Distribution cum Capital Withdrawal (IDCW);;INF903J01QY3;10.2141;;;07-Jun-2021</t>
  </si>
  <si>
    <t>119681;Sundaram Low Duration Fund Direct Plan - Fortnightly Income Distribution cum Capital Withdrawal (IDCW);INF903J01QZ0;INF903J01RA1;11.0452;;;07-Jun-2021</t>
  </si>
  <si>
    <t>119680;Sundaram Low Duration Fund Direct Plan - Growth;INF903J01RB9;;27.3302;;;07-Jun-2021</t>
  </si>
  <si>
    <t>119682;Sundaram Low Duration Fund Direct Plan - Monthly Income Distribution cum Capital Withdrawal (IDCW);INF903J01RR5;INF903J01RG8;10.8059;;;07-Jun-2021</t>
  </si>
  <si>
    <t>119678;Sundaram Low Duration Fund Direct Plan - Quarterly Income Distribution cum Capital Withdrawal (IDCW);INF903J01RC7;INF903J01RD5;11.6419;;;07-Jun-2021</t>
  </si>
  <si>
    <t>119677;Sundaram Low Duration Fund Direct Plan - Weekly Income Distribution cum Capital Withdrawal (IDCW);INF903J01RF0;;11.5781;;;07-Jun-2021</t>
  </si>
  <si>
    <t>105554;Sundaram Low Duration Fund Institutional Plan - Daily Reinvestment of Income Distribution cum Capital Withdrawal (IDCW);;INF903J01RE3;10.1791;;;07-Jun-2021</t>
  </si>
  <si>
    <t>105562;Sundaram Low Duration Fund Institutional Plan - Growth;INF903J01EG6;;25.2870;;;07-Jun-2021</t>
  </si>
  <si>
    <t>105561;Sundaram Low Duration Fund Institutional Plan - Monthly Income Distribution cum Capital Withdrawal (IDCW);INF903J01EH4;INF903J01EL6;10.5760;;;07-Jun-2021</t>
  </si>
  <si>
    <t>118329;Sundaram Low Duration Fund Regular Plan - Bonus;INF903J01MG9;;14.9660;;;07-Jun-2021</t>
  </si>
  <si>
    <t>105565;Sundaram Low Duration Fund Regular Plan - Daily Reinvestment of Income Distribution cum Capital Withdrawal (IDCW);;INF903J01EP7;10.1111;;;07-Jun-2021</t>
  </si>
  <si>
    <t>105557;Sundaram Low Duration Fund Regular Plan - Fortnightly Income Distribution cum Capital Withdrawal (IDCW);INF903J01JP6;INF903J01ER3;10.8252;;;07-Jun-2021</t>
  </si>
  <si>
    <t>105563;Sundaram Low Duration Fund Regular Plan - Growth;INF903J01EN2;;26.1438;;;07-Jun-2021</t>
  </si>
  <si>
    <t>105566;Sundaram Low Duration Fund Regular Plan - Monthly Income Distribution cum Capital Withdrawal (IDCW);INF903J01EO0;INF903J01ES1;10.6234;;;07-Jun-2021</t>
  </si>
  <si>
    <t>105558;Sundaram Low Duration Fund Regular Plan - Quarterly Income Distribution cum Capital Withdrawal (IDCW);INF903J01JQ4;INF903J01ET9;11.1771;;;07-Jun-2021</t>
  </si>
  <si>
    <t>105556;Sundaram Low Duration Fund Regular Plan - Weekly Income Distribution cum Capital Withdrawal (IDCW);INF903J01JO9;INF903J01EQ5;11.4448;;;07-Jun-2021</t>
  </si>
  <si>
    <t>105553;Sundaram Low Duration Fund Retail Plan - Daily Reinvestment of Income Distribution cum Capital Withdrawal (IDCW);;INF903J01EB7;10.1786;;;07-Jun-2021</t>
  </si>
  <si>
    <t>105550;Sundaram Low Duration Fund Retail Plan - Fortnightly Income Distribution cum Capital Withdrawal (IDCW);INF903J01JJ9;INF903J01ED3;10.5331;;;07-Jun-2021</t>
  </si>
  <si>
    <t>105564;Sundaram Low Duration Fund Retail Plan - Growth;INF903J01DZ8;;23.6980;;;07-Jun-2021</t>
  </si>
  <si>
    <t>105551;Sundaram Low Duration Fund Retail Plan - Monthly Income Distribution cum Capital Withdrawal (IDCW);INF903J01EA9;INF903J01EE1;10.5654;;;07-Jun-2021</t>
  </si>
  <si>
    <t>105552;Sundaram Low Duration Fund Retail Plan - Quarterly Income Distribution cum Capital Withdrawal (IDCW);INF903J01JK7;INF903J01EF8;10.7871;;;07-Jun-2021</t>
  </si>
  <si>
    <t>105549;Sundaram Low Duration Fund Retail Plan - Weekly Income Distribution cum Capital Withdrawal (IDCW);INF903J01JI1;INF903J01EC5;11.3274;;;07-Jun-2021</t>
  </si>
  <si>
    <t>119863;Tata Treasury Advantage Fund - Direct Plan - Growth Option;INF277K01OK4;;3147.2028;;;07-Jun-2021</t>
  </si>
  <si>
    <t>103159;Tata Treasury Advantage Fund - Regular Plan - Growth Option;INF277K01MA9;;3101.4079;;;07-Jun-2021</t>
  </si>
  <si>
    <t>119864;Tata Treasury Advantage Fund Direct Plan - Daily Reinvestment of IDCW Option;;INF277K018B3;1003.5316;;;07-Jun-2021</t>
  </si>
  <si>
    <t>119957;Tata Treasury Advantage Fund Direct Plan - Periodic Payout of IDCW Option;INF277K01OL2;INF277K01OM0;1997.0801;;;07-Jun-2021</t>
  </si>
  <si>
    <t>119865;Tata Treasury Advantage Fund Direct Plan - Weekly Payout of IDCW Option;INF277K019B1;INF277K010C8;1008.9483;;;07-Jun-2021</t>
  </si>
  <si>
    <t>103160;Tata Treasury Advantage Fund Regular Plan - Daily Reinvestment of IDCW Option;;INF277K01LZ8;1003.5288;;;07-Jun-2021</t>
  </si>
  <si>
    <t>115464;Tata Treasury Advantage Fund Regular Plan - Periodic Payout of IDCW Option;INF277K01MC5;INF277K01ME1;1966.8507;;;07-Jun-2021</t>
  </si>
  <si>
    <t>103158;Tata Treasury Advantage Fund Regular Plan - Weekly Payout of IDCW Option;INF277K01MD3;INF277K01MB7;1008.9154;;;07-Jun-2021</t>
  </si>
  <si>
    <t>147397;Tata Treasury Advantage Fund Segregated Portfolio 1 Direct Plan - Daily Payout of IDCWOption;INF277K016U7;;10.8639;;;07-Jun-2021</t>
  </si>
  <si>
    <t>147398;Tata Treasury Advantage Fund Segregated Portfolio 1 Direct Plan - Periodic Payout of IDCW Option;INF277K018U3;INF277K013W0;19.9533;;;07-Jun-2021</t>
  </si>
  <si>
    <t>147395;Tata Treasury Advantage Fund Segregated Portfolio 1 Direct Plan - Weekly Payout of IDCW Option;INF277K017U5;INF277K012W2;10.9305;;;07-Jun-2021</t>
  </si>
  <si>
    <t>147401;Tata Treasury Advantage Fund Segregated Portfolio 1 Regular Plan - Daily Payout of IDCW Option;INF277K011U8;;10.8631;;;07-Jun-2021</t>
  </si>
  <si>
    <t>147402;Tata Treasury Advantage Fund Segregated Portfolio 1 Regular Plan - Periodic Payout of IDCW Option;INF277K014U2;INF277K011W4;19.7444;;;07-Jun-2021</t>
  </si>
  <si>
    <t>147400;Tata Treasury Advantage Fund Segregated Portfolio 1 Regular Plan - Weekly Payout of IDCW Option;INF277K012U6;INF277K013U4;10.9293;;;07-Jun-2021</t>
  </si>
  <si>
    <t>147396;Tata Treasury Advantage Fund- Direct Plan -Growth Option (Segregated Portfolio 1);INF277K015U9;;31.4658;;;07-Jun-2021</t>
  </si>
  <si>
    <t>147399;Tata Treasury Advantage Fund-Regular Plan - Growth Option (Segregated Portfolio 1);INF277K010U0;;31.1213;;;07-Jun-2021</t>
  </si>
  <si>
    <t>141958;UTI Low Duration Fund - Direct Plan - Annual IDCW;INF789F01XF9;INF789F01XG7;1015.2583;;;07-Jun-2021</t>
  </si>
  <si>
    <t>120737;UTI Low Duration Fund - Direct Plan - Daily IDCW (Reinvestment);;INF789F01XE2;1018.5637;;;07-Jun-2021</t>
  </si>
  <si>
    <t>133127;UTI Low Duration Fund - Direct Plan - Flexi IDCW;INF789FA1O44;INF789FA1O51;1159.9081;;;07-Jun-2021</t>
  </si>
  <si>
    <t>135191;UTI Low Duration Fund - Direct Plan - Fortnightly IDCW;INF789FA1O02;INF789FA1O10;1340.181;;;07-Jun-2021</t>
  </si>
  <si>
    <t>120735;UTI Low Duration Fund - Direct Plan - Growth Option;INF789F01XI3;;2667.8277;;;07-Jun-2021</t>
  </si>
  <si>
    <t>133469;UTI Low Duration Fund - Direct Plan - Half-Yearly IDCW;INF789FA1O28;INF789FA1O36;1074.2793;;;07-Jun-2021</t>
  </si>
  <si>
    <t>120736;UTI Low Duration Fund - Direct Plan - Monthly IDCW;INF789F01XJ1;INF789F01XK9;1041.5946;;;07-Jun-2021</t>
  </si>
  <si>
    <t>120734;UTI Low Duration Fund - Direct Plan - Quarterly IDCW;INF789F01XL7;INF789F01XM5;1430.4125;;;07-Jun-2021</t>
  </si>
  <si>
    <t>120739;UTI Low Duration Fund - Direct Plan - Weekly IDCW;INF789F01XN3;INF789F01XO1;1022.6038;;;07-Jun-2021</t>
  </si>
  <si>
    <t>102538;UTI Low Duration Fund - Discontinued - Annaul Dividend Option;INF789F01OK8;INF789F01OL6;2545.3606;;;07-Jun-2021</t>
  </si>
  <si>
    <t>105578;UTI Low Duration Fund - Discontinued - Periodic Dividend Plan;;INF789F01349;1047.0081;;;07-Jun-2021</t>
  </si>
  <si>
    <t>102541;UTI Low Duration Fund - Discontinued - Quarterly Dividend Option;INF789F01OO0;INF789F01OP7;1705.9353;;;07-Jun-2021</t>
  </si>
  <si>
    <t>102539;UTI Low Duration Fund - Discontinued Bonus Option;INF789F01OM4;;3157.7389;;;07-Jun-2021</t>
  </si>
  <si>
    <t>105659;UTI Low Duration Fund - Discontinued Flexi Dividend Plan;INF789F01PA6;;1085.6639;;;07-Jun-2021</t>
  </si>
  <si>
    <t>102540;UTI Low Duration Fund - Discontinued Growth Option;INF789F01331;;4737.1384;;;07-Jun-2021</t>
  </si>
  <si>
    <t>105670;UTI Low Duration Fund - Discontinued Monthly Dividend Option;INF789F01OY9;INF789F01OZ6;1038.3191;;;07-Jun-2021</t>
  </si>
  <si>
    <t>102545;UTI Low Duration Fund - Regular Plan - Bonus Option;INF789F01OS1;;2204.5745;;;07-Jun-2021</t>
  </si>
  <si>
    <t>105605;UTI Low Duration Fund - Regular Plan - Daily IDCW (Reinvestment);;INF789F01ON2;1016.6343;;;07-Jun-2021</t>
  </si>
  <si>
    <t>133130;UTI Low Duration Fund - Regular Plan - Flexi IDCW;INF789FA1N86;INF789FA1N94;1030.9711;;;07-Jun-2021</t>
  </si>
  <si>
    <t>133733;UTI Low Duration Fund - Regular Plan - Fortnightly IDCW;INF789FA1N45;INF789FA1N52;1331.4669;;;07-Jun-2021</t>
  </si>
  <si>
    <t>102544;UTI Low Duration Fund - Regular Plan - Growth Option;INF789F01OT9;;2637.719;;;07-Jun-2021</t>
  </si>
  <si>
    <t>136345;UTI Low Duration Fund - Regular Plan - Half-Yearly IDCW;INF789FA1N60;INF789FA1N78;1041.1528;;;07-Jun-2021</t>
  </si>
  <si>
    <t>105658;UTI Low Duration Fund - Regular Plan - Monthly IDCW;INF789F01OU7;INF789F01OV5;1036.9897;;;07-Jun-2021</t>
  </si>
  <si>
    <t>115483;UTI Low Duration Fund - Regular Plan - Quarterly IDCW;INF789F01OW3;INF789F01OX1;1140.5823;;;07-Jun-2021</t>
  </si>
  <si>
    <t>105627;UTI Low Duration Fund - Regular Plan - Weekly IDCW;INF789F01PB4;INF789F01PC2;1019.1945;;;07-Jun-2021</t>
  </si>
  <si>
    <t>101973;Aditya Birla Sun Life Money Manager Fund - Daily IDCW;;INF209K01SZ6;100.02;;;07-Jun-2021</t>
  </si>
  <si>
    <t>119513;Aditya Birla Sun Life Money Manager Fund - Direct - daily IDCW;;INF209K01UT5;100.02;;;07-Jun-2021</t>
  </si>
  <si>
    <t>119512;Aditya Birla Sun Life Money Manager Fund - Direct - weekly IDCW;INF209K01UV1;INF209KA1LM3;100.1085;;;07-Jun-2021</t>
  </si>
  <si>
    <t>101976;Aditya Birla Sun Life Money Manager Fund - Growth;INF209K01RV7;;287.0607;;;07-Jun-2021</t>
  </si>
  <si>
    <t>119511;Aditya Birla Sun Life Money Manager Fund - Growth - Direct Plan;INF209K01UU3;;289.3373;;;07-Jun-2021</t>
  </si>
  <si>
    <t>101972;Aditya Birla Sun Life Money Manager Fund - Retail - Daily IDCW;;INF209K01JZ5;100.015;;;07-Jun-2021</t>
  </si>
  <si>
    <t>101970;Aditya Birla Sun Life Money Manager Fund - RETAIL - WEEKLY IDCW;;INF209K01JY8;103.7779;;;07-Jun-2021</t>
  </si>
  <si>
    <t>101971;Aditya Birla Sun Life Money Manager Fund - Retail Growth;INF209K01MJ3;;353.7931;;;07-Jun-2021</t>
  </si>
  <si>
    <t>101974;Aditya Birla Sun Life Money Manager Fund - WEEKLY IDCW;;INF209K01SY9;100.1078;;;07-Jun-2021</t>
  </si>
  <si>
    <t>147576;Axis Money Market Fund - Direct Plan - Annual IDCW;INF846K01Q96;INF846K01Q88;1115.1537;;;07-Jun-2021</t>
  </si>
  <si>
    <t>147571;Axis Money Market Fund - Direct Plan - Daily IDCW;;INF846K01Q70;1005.6131;;;07-Jun-2021</t>
  </si>
  <si>
    <t>147567;Axis Money Market Fund - Direct Plan - Growth Option;INF846K01Q62;;1115.0287;;;07-Jun-2021</t>
  </si>
  <si>
    <t>147572;Axis Money Market Fund - Direct Plan - Monthly IDCW;INF846K01R12;INF846K01R04;1008.7821;;;07-Jun-2021</t>
  </si>
  <si>
    <t>147573;Axis Money Market Fund - Direct Plan - Quarterly IDCW;INF846K01R38;INF846K01R20;1045.6856;;;07-Jun-2021</t>
  </si>
  <si>
    <t>147575;Axis Money Market Fund - Regular Plan - Annual IDCW;INF846K01R79;INF846K01R61;1111.9893;;;07-Jun-2021</t>
  </si>
  <si>
    <t>147577;Axis Money Market Fund - Regular Plan - Daily IDCW;;INF846K01R53;1005.6127;;;07-Jun-2021</t>
  </si>
  <si>
    <t>147568;Axis Money Market Fund - Regular Plan - Growth Option;INF846K01R46;;1111.9974;;;07-Jun-2021</t>
  </si>
  <si>
    <t>147578;Axis Money Market Fund - Regular Plan - Monthly IDCW;INF846K01R95;INF846K01R87;1006.8279;;;07-Jun-2021</t>
  </si>
  <si>
    <t>147574;Axis Money Market Fund - Regular Plan - Quarterly IDCW;INF846K01S11;INF846K01S03;1042.4841;;;07-Jun-2021</t>
  </si>
  <si>
    <t>108757;BANDHAN Money Manager Fund - Regular Plan - Monthly IDCW;INF194K01LO9;INF194K01LN1;10.2580;;;07-Jun-2021</t>
  </si>
  <si>
    <t>108756;BANDHAN Money Manager Fund - Regular Plan - Growth;INF194K01LJ9;;32.0763;;;07-Jun-2021</t>
  </si>
  <si>
    <t>108650;BANDHAN Money Manager Fund - Regular Plan - Daily IDCW;INF194K01LL5;INF194K01LK7;10.0994;;;07-Jun-2021</t>
  </si>
  <si>
    <t>131389;BANDHAN Money Manager Fund - Regular Plan - Periodic IDCW;INF194KA1TG5;INF194KA1TH3;10.5192;;;07-Jun-2021</t>
  </si>
  <si>
    <t>108701;BANDHAN Money Manager Fund - Regular Plan - Weekly IDCW;INF194K01LR2;INF194K01LQ4;10.1226;;;07-Jun-2021</t>
  </si>
  <si>
    <t>118383;BANDHAN Money Manager Fund -Direct Plan-Daily IDCW;;INF194K01M98;10.0994;;;07-Jun-2021</t>
  </si>
  <si>
    <t>118384;BANDHAN Money Manager Fund -Direct Plan-Growth;INF194K01M80;;33.8746;;;07-Jun-2021</t>
  </si>
  <si>
    <t>118385;BANDHAN Money Manager Fund -Direct Plan-Monthly IDCW;INF194K01N22;INF194K01N14;10.1957;;;07-Jun-2021</t>
  </si>
  <si>
    <t>131388;BANDHAN Money Manager Fund -Direct Plan-Periodic IDCW;INF194KA1TJ9;INF194KA1TK7;12.4042;;;07-Jun-2021</t>
  </si>
  <si>
    <t>118386;BANDHAN Money Manager Fund -Direct Plan-Weekly IDCW;;INF194K01N48;10.1006;;;07-Jun-2021</t>
  </si>
  <si>
    <t>147376;Baroda BNP Paribas Money Market Fund - Regular Plan - Monthly IDCW;INF955L01IB4;;1000.8606;;;07-Jun-2021</t>
  </si>
  <si>
    <t>147377;Baroda BNP Paribas Money Market Fund- Direct Plan - Growth;INF955L01ID0;;1096.7868;;;07-Jun-2021</t>
  </si>
  <si>
    <t>147382;Baroda BNP Paribas Money Market Fund-Regular Plan - Growth;INF955L01HY8;;1090.1869;;;07-Jun-2021</t>
  </si>
  <si>
    <t>147380;Baroda BNP Paribas Money Market Fund-Regular Plan- Daily IDCW;;INF955L01HZ5;1005.8895;;;07-Jun-2021</t>
  </si>
  <si>
    <t>147381;Baroda BNP Paribas Money Market Fund-Regular Plan-Weekly IDCW;;INF955L01IA6;1000.4880;;;07-Jun-2021</t>
  </si>
  <si>
    <t>123288;DSP Savings Fund - Direct Plan -  IDCW - Daily;;INF740KA1PB3;10.1527;;;07-Jun-2021</t>
  </si>
  <si>
    <t>119106;DSP Savings Fund - Direct Plan - Growth;INF740K01NU2;;42.4352;;;07-Jun-2021</t>
  </si>
  <si>
    <t>119108;DSP Savings Fund - Direct Plan - IDCW;INF740K01NV0;INF740K01NX6;12.159;;;07-Jun-2021</t>
  </si>
  <si>
    <t>119107;DSP Savings Fund - Direct Plan - IDCW - Monthly;INF740K01NT4;INF740K01NW8;10.7931;;;07-Jun-2021</t>
  </si>
  <si>
    <t>100087;DSP Savings Fund - Regular Plan - Growth;INF740K01714;;41.5788;;;07-Jun-2021</t>
  </si>
  <si>
    <t>100088;DSP Savings Fund - Regular Plan - IDCW;INF740K01706;INF740K01AJ2;12.1284;;;07-Jun-2021</t>
  </si>
  <si>
    <t>123287;DSP Savings Fund - Regular Plan - IDCW - Daily;;INF740KA1PC1;10.1021;;;07-Jun-2021</t>
  </si>
  <si>
    <t>100089;DSP Savings Fund - Regular Plan - IDCW - Monthly;INF740K01722;INF740K01AK0;10.7688;;;07-Jun-2021</t>
  </si>
  <si>
    <t>139306;DSP Savings Fund - Unclaimed IDCW - Beyond 3 years;;;10;;;07-Jun-2021</t>
  </si>
  <si>
    <t>139305;DSP Savings Fund - Unclaimed IDCW - Upto 3 years;;;13.8898;;;07-Jun-2021</t>
  </si>
  <si>
    <t>139304;DSP Savings Fund - Unclaimed Redemption - Beyond 3 years;;;10;;;07-Jun-2021</t>
  </si>
  <si>
    <t>139303;DSP Savings Fund - Unclaimed Redemption - Upto 3 years;;;13.8898;;;07-Jun-2021</t>
  </si>
  <si>
    <t>140236;Edelweiss Money Market Fund - Direct Plan - Annual - IDCW Option;INF843K01CI2;INF843K01CH4;24.5233;;;07-Jun-2021</t>
  </si>
  <si>
    <t>140237;Edelweiss Money Market Fund - Direct Plan - Growth Option;INF843K01CE1;;24.5236;;;07-Jun-2021</t>
  </si>
  <si>
    <t>140235;Edelweiss Money Market Fund - Direct Plan - IDCW Option;INF843K01CF8;INF843K01CG6;22.8714;;;07-Jun-2021</t>
  </si>
  <si>
    <t>140230;Edelweiss Money Market Fund - Institutional Plan - Growth Option;INF843K01377;;19.5986;;;07-Jun-2021</t>
  </si>
  <si>
    <t>140233;Edelweiss Money Market Fund - Regular Plan - Annual - IDCW Option;INF843K01922;INF843K01914;22.7079;;;07-Jun-2021</t>
  </si>
  <si>
    <t>140229;Edelweiss Money Market Fund - Regular Plan - Growth Option;INF843K01344;;22.8992;;;07-Jun-2021</t>
  </si>
  <si>
    <t>140232;Edelweiss Money Market Fund - Regular Plan - IDCW Option;INF843K01351;INF843K01369;21.5389;;;07-Jun-2021</t>
  </si>
  <si>
    <t>118506;Franklin India Money Market Fund - Direct - Growth;INF090I01GV8;;40.2365;;;07-Jun-2021</t>
  </si>
  <si>
    <t>101357;Franklin India Money Market Fund - Growth Option;INF090I01CA1;;39.1970;;;07-Jun-2021</t>
  </si>
  <si>
    <t>122443;Franklin India Money Market Fund Retail Option - Daily - IDCW;;INF090I01KM9;10.1088;;;07-Jun-2021</t>
  </si>
  <si>
    <t>122444;Franklin India Money Market Fund Retail Option - Direct - Daily - IDCW;;INF090I01KN7;10.1187;;;07-Jun-2021</t>
  </si>
  <si>
    <t>129437;Franklin India Money Market Fund Retail Option - Direct - Monthly - IDCW;INF090I01LC8;INF090I01LD6;10.4895;;;07-Jun-2021</t>
  </si>
  <si>
    <t>118505;Franklin India Money Market Fund Retail Option - Direct - Quarterly - IDCW;INF090I01GT2;INF090I01GU0;10.9500;;;07-Jun-2021</t>
  </si>
  <si>
    <t>129436;Franklin India Money Market Fund Retail Option - Monthly - IDCW;INF090I01LA2;INF090I01LB0;10.1378;;;07-Jun-2021</t>
  </si>
  <si>
    <t>101356;Franklin India Money Market Fund Retail Option - Quarterly - IDCW;INF090I01BZ0;INF090I01BY3;10.5482;;;07-Jun-2021</t>
  </si>
  <si>
    <t>101994;HDFC Money Market Fund - Daily IDCW Option;;INF179KB1IG6;1063.64;;;07-Jun-2021</t>
  </si>
  <si>
    <t>119093;HDFC Money Market Fund - Daily IDCW Option - Direct Plan;;INF179KB1HZ8;1063.64;;;07-Jun-2021</t>
  </si>
  <si>
    <t>101993;HDFC Money Market Fund - Growth Option;INF179KB1HR5;;4450.7586;;;07-Jun-2021</t>
  </si>
  <si>
    <t>119092;HDFC Money Market Fund - Growth Option - Direct Plan;INF179KB1HU9;;4507.6293;;;07-Jun-2021</t>
  </si>
  <si>
    <t>101995;HDFC Money Market Fund - Weekly IDCW Option;INF179KB1IH4;INF179KB1II2;1062.8416;;;07-Jun-2021</t>
  </si>
  <si>
    <t>119094;HDFC Money Market Fund - Weekly IDCW Option -Direct Plan;INF179KB1IA9;INF179KB1IB7;1062.8538;;;07-Jun-2021</t>
  </si>
  <si>
    <t>120209;ICICI Prudential Money Market Fund Option - Direct Plan -  Daily IDCW;;INF109K01R22;100.1435;;;07-Jun-2021</t>
  </si>
  <si>
    <t>120210;ICICI Prudential Money Market Fund Option - Direct Plan -  Fortnightly IDCW;INF109K01R55;;101.4310;;;07-Jun-2021</t>
  </si>
  <si>
    <t>120211;ICICI Prudential Money Market Fund Option - Direct Plan -  Growth;INF109K01R14;;297.4037;;;07-Jun-2021</t>
  </si>
  <si>
    <t>120216;ICICI Prudential Money Market Fund Option - Direct Plan -  IDCW Others;INF109K01R30;;141.8048;;;07-Jun-2021</t>
  </si>
  <si>
    <t>120213;ICICI Prudential Money Market Fund Option - Direct Plan -  Monthly IDCW;INF109K01R63;INF109K01R71;100.8876;;;07-Jun-2021</t>
  </si>
  <si>
    <t>120212;ICICI Prudential Money Market Fund Option - Direct Plan -  Weekly IDCW;INF109K01R89;;100.8362;;;07-Jun-2021</t>
  </si>
  <si>
    <t>103634;ICICI Prudential Money Market Fund Option - Daily IDCW;INF109K01TY9;;100.1295;;;07-Jun-2021</t>
  </si>
  <si>
    <t>103633;ICICI Prudential Money Market Fund Option - Growth;INF109K01TX1;;295.1151;;;07-Jun-2021</t>
  </si>
  <si>
    <t>130013;ICICI Prudential Money Market Fund Option - IDCW Others;INF109K01I64;;141.0831;;;07-Jun-2021</t>
  </si>
  <si>
    <t>103637;ICICI Prudential Money Market Fund Option - Monthly IDCW;INF109K01UC3;INF109K01UB5;100.7276;;;07-Jun-2021</t>
  </si>
  <si>
    <t>103635;ICICI Prudential Money Market Fund Option - Weekly IDCW;INF109K01TZ6;;100.7712;;;07-Jun-2021</t>
  </si>
  <si>
    <t>103636;ICICI Prudential Money Market Fund Option -Fortnightly IDCW;INF109K01UA7;;100.7527;;;07-Jun-2021</t>
  </si>
  <si>
    <t>115515;Invesco India Money Market Fund - Daily IDCW (Reinvestment);;INF205K01RU7;1000.29;;;07-Jun-2021</t>
  </si>
  <si>
    <t>120506;Invesco India Money Market Fund - Direct Plan - Daily IDCW (Reinvestment);;INF205K01RV5;1004.312;;;07-Jun-2021</t>
  </si>
  <si>
    <t>120508;Invesco India Money Market Fund - Direct Plan - Discretionary IDCW (Payout / Reinvestment);INF205K01RW3;INF205K01RX1;2206.7064;;;07-Jun-2021</t>
  </si>
  <si>
    <t>120507;Invesco India Money Market Fund - Direct Plan - Growth;INF205K01RY9;;2463.4214;;;07-Jun-2021</t>
  </si>
  <si>
    <t>120509;Invesco India Money Market Fund - Direct Plan - Monthly IDCW (Payout / Reinvestment);INF205K01RZ6;INF205K01SA7;1035.2834;;;07-Jun-2021</t>
  </si>
  <si>
    <t>116653;Invesco India Money Market Fund - Discretionary IDCW (Payout / Reinvestment);INF205K01SB5;INF205K01SC3;2411.6927;;;07-Jun-2021</t>
  </si>
  <si>
    <t>112123;Invesco India Money Market Fund - Growth;INF205K01SD1;;2408.6018;;;07-Jun-2021</t>
  </si>
  <si>
    <t>112125;Invesco India Money Market Fund - Monthly IDCW (Payout / Reinvestment);INF205K01SE9;INF205K01SF6;1018.6241;;;07-Jun-2021</t>
  </si>
  <si>
    <t>112120;Invesco India Money Market Fund - Regular - Growth;INF205K01SG4;;2193.5879;;;07-Jun-2021</t>
  </si>
  <si>
    <t>112122;Invesco India Money Market Fund - Regular - Monthly IDCW (Payout / Reinvestment);INF205K01SH2;INF205K01SI0;1165.0781;;;07-Jun-2021</t>
  </si>
  <si>
    <t>116488;Invesco India Money Market Fund - Regular Plan - Daily IDCW (Reinvestment);;INF205K01UW7;1002;;;07-Jun-2021</t>
  </si>
  <si>
    <t>106842;Kotak Money Market Fund - (Daily Reinvestment of Income Distribution cum capital withdrawal option);INF174K01ND0;;1029.6157;;;07-Jun-2021</t>
  </si>
  <si>
    <t>119745;Kotak Money Market Fund - (Daily Reinvestment of Income Distribution cum capital withdrawal option) - Direct;INF174K01MZ5;;1050.2624;;;07-Jun-2021</t>
  </si>
  <si>
    <t>101893;Kotak Money Market Fund - (Growth);INF174K01NA6;;3489.9706;;;07-Jun-2021</t>
  </si>
  <si>
    <t>119746;Kotak Money Market Fund - (Growth) - Direct;INF174K01MW2;;3507.4589;;;07-Jun-2021</t>
  </si>
  <si>
    <t>101892;Kotak Money market Fund - (Monthly Payout of Income Distribution cum capital withdrawal option);INF174K018O0;INF174K01NB4;1041.6667;;;07-Jun-2021</t>
  </si>
  <si>
    <t>119747;Kotak Money Market Fund - (Monthly Payout of Income Distribution cum capital withdrawal option) - Direct;INF174K019O8;INF174K01MX0;1026.8507;;;07-Jun-2021</t>
  </si>
  <si>
    <t>101894;Kotak Money Market Fund - (Weekly Reinvestment of Income Distribution cum capital withdrawal option);INF174K01NC2;;1030.9866;;;07-Jun-2021</t>
  </si>
  <si>
    <t>119748;Kotak Money Market Fund - (Weekly Reinvestment of Income Distribution cum capital withdrawal option) - Direct;INF174K01MY8;;1022.3592;;;07-Jun-2021</t>
  </si>
  <si>
    <t>119432;L&amp;T Money Market Fund - Direct Plan - Daily IDCW;;INF917K01FD8;10.8591;;;07-Jun-2021</t>
  </si>
  <si>
    <t>119430;L&amp;T Money Market Fund - Direct Plan - Weekly IDCW;;INF917K01FH9;13.1199;;;07-Jun-2021</t>
  </si>
  <si>
    <t>114217;L&amp;T Money Market Fund - Regular Plan - Daily IDCW;;INF917K01AY5;10.8591;;;07-Jun-2021</t>
  </si>
  <si>
    <t>114216;L&amp;T Money Market Fund - Regular Plan - Growth;INF917K01BC9;;20.8769;;;07-Jun-2021</t>
  </si>
  <si>
    <t>114219;L&amp;T Money Market Fund - Regular Plan - Monthly IDCW;INF917K01BB1;INF917K01BA3;11.5216;;;07-Jun-2021</t>
  </si>
  <si>
    <t>114218;L&amp;T Money Market Fund - Regular Plan - Weekly IDCW;;INF917K01AZ2;13.0472;;;07-Jun-2021</t>
  </si>
  <si>
    <t>119431;L&amp;T Money Market Fund -Direct Plan- Growth;INF917K01FE6;;21.5866;;;07-Jun-2021</t>
  </si>
  <si>
    <t>119429;L&amp;T Money Market Fund -Direct Plan- Monthly IDCW;INF917K01FF3;;12.0585;;;07-Jun-2021</t>
  </si>
  <si>
    <t>103050;NIPPON INDIA MONEY MARKET FUND - DAILY IDCW Option;;INF204K01UY6;1003.6794;;;07-Jun-2021</t>
  </si>
  <si>
    <t>118718;NIPPON INDIA MONEY MARKET FUND - DIRECT Plan - DAILY IDCW Option;;INF204K01ZN8;1003.6041;;;07-Jun-2021</t>
  </si>
  <si>
    <t>118720;NIPPON INDIA MONEY MARKET FUND - DIRECT Plan - MONTHLY IDCW Option;INF204K01ZQ1;INF204K01ZR9;1010.7530;;;07-Jun-2021</t>
  </si>
  <si>
    <t>118716;NIPPON INDIA MONEY MARKET FUND - DIRECT Plan - QUARTERLY IDCW Option;INF204K01ZS7;INF204K01ZT5;1018.3402;;;07-Jun-2021</t>
  </si>
  <si>
    <t>118717;NIPPON INDIA MONEY MARKET FUND - DIRECT Plan - WEEKLY IDCW Option;;INF204K01ZO6;1004.4078;;;07-Jun-2021</t>
  </si>
  <si>
    <t>118715;Nippon India Money Market Fund - Direct Plan Growth Plan - Bonus Option;INF204K01G11;;1907.1104;;;07-Jun-2021</t>
  </si>
  <si>
    <t>118719;Nippon India Money Market Fund - Direct Plan Growth Plan - Growth Option;INF204K01ZP3;;3243.2625;;;07-Jun-2021</t>
  </si>
  <si>
    <t>103052;NIPPON INDIA MONEY MARKET FUND - MONTHLY IDCW Option;INF204K01VB2;INF204K01VC0;1010.7670;;;07-Jun-2021</t>
  </si>
  <si>
    <t>112341;NIPPON INDIA MONEY MARKET FUND - QUARTERLY IDCW Option;INF204K01VD8;INF204K01VE6;1018.1716;;;07-Jun-2021</t>
  </si>
  <si>
    <t>103051;NIPPON INDIA MONEY MARKET FUND - WEEKLY IDCW Option;;INF204K01UZ3;1004.4196;;;07-Jun-2021</t>
  </si>
  <si>
    <t>103048;Nippon India Money Market Fund-Growth Plan-Growth Option;INF204K01VA4;;3217.8432;;;07-Jun-2021</t>
  </si>
  <si>
    <t>148162;PGIM India Money Market Fund - Direct Plan - Daily Dividend Option;;INF663L01U16;1006.0784;;;07-Jun-2021</t>
  </si>
  <si>
    <t>148161;PGIM India Money Market Fund - Direct Plan - Growth Option;INF663L01T84;;1059.8632;;;07-Jun-2021</t>
  </si>
  <si>
    <t>148163;PGIM India Money Market Fund - Direct Plan - Monthly Dividend Option;INF663L01T92;;1005.5591;;;07-Jun-2021</t>
  </si>
  <si>
    <t>148164;PGIM India Money Market Fund - Direct Plan - Weekly Dividend Option;;INF663L01U08;1000.4894;;;07-Jun-2021</t>
  </si>
  <si>
    <t>148160;PGIM India Money Market Fund - Regular Plan - Daily Dividend Option;;INF663L01U57;1006.0783;;;07-Jun-2021</t>
  </si>
  <si>
    <t>148159;PGIM India Money Market Fund - Regular Plan - Growth Option;INF663L01U24;;1048.4222;;;07-Jun-2021</t>
  </si>
  <si>
    <t>148157;PGIM India Money Market Fund - Regular Plan - Monthly Dividend Option;INF663L01U32;;1001.096;;;07-Jun-2021</t>
  </si>
  <si>
    <t>148158;PGIM India Money Market Fund - Regular Plan - Weekly Dividend Option;;INF663L01U40;1000.2003;;;07-Jun-2021</t>
  </si>
  <si>
    <t>119821;SBI  SAVINGS FUND - DIRECT PLAN - GROWTH;INF200K01SZ5;;34.4449;;;07-Jun-2021</t>
  </si>
  <si>
    <t>102503;SBI  SAVINGS FUND - REGULAR PLAN - GROWTH;INF200K01636;;32.7759;;;07-Jun-2021</t>
  </si>
  <si>
    <t>119820;SBI Savings Fund - Direct Plan - Income Distribution cum Capital Withdrawal Option (IDCW);INF200K01SX0;INF200K01SY8;13.6528;;;07-Jun-2021</t>
  </si>
  <si>
    <t>119822;SBI Savings Fund - Direct Plan Daily Income Distribution cum Capital Withdrawal Option (IDCW);;INF200K01SW2;10.7555;;;07-Jun-2021</t>
  </si>
  <si>
    <t>119823;SBI Savings Fund - Direct Plan Weekly Income Distribution cum Capital Withdrawal Option (IDCW);INF200K01TA6;INF200K01TB4;12.3711;;;07-Jun-2021</t>
  </si>
  <si>
    <t>102504;SBI Savings Fund - Regular Plan - Income Distribution cum Capital Withdrawal Option (IDCW);INF200K01644;INF200K01651;12.9240;;;07-Jun-2021</t>
  </si>
  <si>
    <t>114348;SBI Savings Fund - Regular Plan Daily Income Distribution cum Capital Withdrawal Option (IDCW);;INF200KA1K20;10.6836;;;07-Jun-2021</t>
  </si>
  <si>
    <t>102860;SBI Savings Fund - Regular Plan Weekly Income Distribution cum Capital Withdrawal Option (IDCW);INF200K01669;INF200K01677;12.1963;;;07-Jun-2021</t>
  </si>
  <si>
    <t>145054;Sundaram Money Market Fund Direct Plan - Daily Reinvestment of Income Distribution cum Capital Withdrawal (IDCW);;INF903JA1FU0;10.0620;;;07-Jun-2021</t>
  </si>
  <si>
    <t>145050;Sundaram Money Market Fund Direct Plan - Growth;INF903JA1FR6;;11.7840;;;07-Jun-2021</t>
  </si>
  <si>
    <t>145051;Sundaram Money Market Fund Direct Plan - Monthly Payout of Income Distribution cum Capital Withdrawal (IDCW);INF903JA1FS4;;11.1711;;;07-Jun-2021</t>
  </si>
  <si>
    <t>145056;Sundaram Money Market Fund Direct Plan - Monthly Reinvestment of Income Distribution cum Capital Withdrawal (IDCW);;INF903JA1FX4;11.1711;;;07-Jun-2021</t>
  </si>
  <si>
    <t>145052;Sundaram Money Market Fund Direct Plan - Quarterly Payout of Income Distribution cum Capital Withdrawal (IDCW);INF903JA1FT2;;11.2497;;;07-Jun-2021</t>
  </si>
  <si>
    <t>145057;Sundaram Money Market Fund Direct Plan - Quarterly Reinvestment of Income Distribution cum Capital Withdrawal (IDCW);;INF903JA1FY2;11.2497;;;07-Jun-2021</t>
  </si>
  <si>
    <t>145055;Sundaram Money Market Fund Direct Plan - Weekly Reinvestment of Income Distribution cum Capital Withdrawal (IDCW);;INF903JA1FV8;10.4855;;;07-Jun-2021</t>
  </si>
  <si>
    <t>145043;Sundaram Money Market Fund Regular Plan - Daily Reinvestment of Income Distribution cum Capital Withdrawal (IDCW);;INF903JA1FM7;10.0620;;;07-Jun-2021</t>
  </si>
  <si>
    <t>145048;Sundaram Money Market Fund Regular Plan - Fortnightly Reinvestment of Income Distribution cum Capital Withdrawal (IDCW);;INF903JA1FO3;10.3732;;;07-Jun-2021</t>
  </si>
  <si>
    <t>145042;Sundaram Money Market Fund Regular Plan - Growth;INF903JA1FJ3;;11.7532;;;07-Jun-2021</t>
  </si>
  <si>
    <t>145044;Sundaram Money Market Fund Regular Plan - Monthly Payout of Income Distribution cum Capital Withdrawal (IDCW);INF903JA1FK1;;11.1503;;;07-Jun-2021</t>
  </si>
  <si>
    <t>145049;Sundaram Money Market Fund Regular Plan - Monthly Reinvestment of Income Distribution cum Capital Withdrawal (IDCW);;INF903JA1FP0;11.1503;;;07-Jun-2021</t>
  </si>
  <si>
    <t>145045;Sundaram Money Market Fund Regular Plan - Quarterly Payout of Income Distribution cum Capital Withdrawal (IDCW);INF903JA1FL9;;11.2195;;;07-Jun-2021</t>
  </si>
  <si>
    <t>145046;Sundaram Money Market Fund Regular Plan - Quarterly Reinvestment of Income Distribution cum Capital Withdrawal (IDCW);;INF903JA1FQ8;11.2195;;;07-Jun-2021</t>
  </si>
  <si>
    <t>145047;Sundaram Money Market Fund Regular Plan - Weekly Reinvestment of Income Distribution cum Capital Withdrawal (IDCW);;INF903JA1FN5;10.4832;;;07-Jun-2021</t>
  </si>
  <si>
    <t>119421;Tata Money Market Fund- Direct Plan - Daily Reinvestment of IDCW Option;;INF277K011C6;1114.5200;;;07-Jun-2021</t>
  </si>
  <si>
    <t>119424;Tata Money Market Fund- Direct Plan- Growth Option;INF277K01PR6;;3699.0793;;;07-Jun-2021</t>
  </si>
  <si>
    <t>101986;Tata Money Market Fund- Regular Plan - Daily Reinvestment of IDCW Option;;INF277K014C0;1114.5200;;;07-Jun-2021</t>
  </si>
  <si>
    <t>101847;Tata Money Market Fund-Regular Plan - Growth Option;INF277K01LQ7;;3667.8243;;;07-Jun-2021</t>
  </si>
  <si>
    <t>120299;UTI MMF - Direct Plan - Growth Option;INF789F01XV6;;2411.8724;;;07-Jun-2021</t>
  </si>
  <si>
    <t>112077;UTI MMF - Regular Plan - Growth Option;INF789F01PX8;;2390.9611;;;07-Jun-2021</t>
  </si>
  <si>
    <t>100724;UTI MMF- Discontinued - Regular Plan - Flexi Dividend Option;;INF789F01BD0;3031.6728;;;07-Jun-2021</t>
  </si>
  <si>
    <t>100725;UTI MMF- Discontinued - Regular Plan - Periodic Dividend Option;INF789F01BE8;;2031.8764;;;07-Jun-2021</t>
  </si>
  <si>
    <t>100723;UTI MMF-Discontinued - Regular Plan -Growth;INF789F01BF5;;5618.4276;;;07-Jun-2021</t>
  </si>
  <si>
    <t>134973;UTI Money Market Fund - Direct Plan - Annual IDCW;INF789FA1N03;INF789FA1N11;1431.5564;;;07-Jun-2021</t>
  </si>
  <si>
    <t>120772;UTI Money Market Fund - Direct Plan - Daily IDCW (Reinvestment);;INF789F01XU8;1030.7067;;;07-Jun-2021</t>
  </si>
  <si>
    <t>143125;UTI Money Market Fund - Direct Plan - Flexi IDCW;INF789FA1N29;INF789FA1N37;1236.5424;;;07-Jun-2021</t>
  </si>
  <si>
    <t>135606;UTI Money Market Fund - Direct Plan - Fortnightly IDCW;INF789FA1M20;INF789FA1M38;1251.7577;;;07-Jun-2021</t>
  </si>
  <si>
    <t>140023;UTI Money Market Fund - Direct Plan - Half-Yearly IDCW;INF789FA1M87;INF789FA1M95;1347.663;;;07-Jun-2021</t>
  </si>
  <si>
    <t>133387;UTI Money Market Fund - Direct Plan - Monthly IDCW;INF789FA1M46;INF789FA1M53;1180.6128;;;07-Jun-2021</t>
  </si>
  <si>
    <t>142249;UTI Money Market Fund - Direct Plan - Quarterly IDCW;INF789FA1M61;INF789FA1M79;1279.5705;;;07-Jun-2021</t>
  </si>
  <si>
    <t>120793;UTI Money Market Fund - Direct Plan - Weekly IDCW;INF789F01XW4;INF789F01XX2;1040.2227;;;07-Jun-2021</t>
  </si>
  <si>
    <t>134972;UTI Money Market Fund - Regular Plan - Annual IDCW;INF789FA1L88;INF789FA1L96;1424.1117;;;07-Jun-2021</t>
  </si>
  <si>
    <t>112076;UTI Money Market Fund - Regular Plan - Daily IDCW (Reinvestment);;INF789F01PW0;1028.426;;;07-Jun-2021</t>
  </si>
  <si>
    <t>135371;UTI Money Market Fund - Regular Plan - Fortnightly IDCW;INF789FA1L05;INF789FA1L13;1159.8032;;;07-Jun-2021</t>
  </si>
  <si>
    <t>134763;UTI Money Market Fund - Regular Plan - Half-Yearly IDCW;INF789FA1L62;INF789FA1L70;1343.4741;;;07-Jun-2021</t>
  </si>
  <si>
    <t>133484;UTI Money Market Fund - Regular Plan - Monthly IDCW;INF789FA1L21;INF789FA1L39;1037.5791;;;07-Jun-2021</t>
  </si>
  <si>
    <t>139646;UTI Money Market Fund - Regular Plan - Quarterly IDCW;INF789FA1L47;INF789FA1L54;1147.1903;;;07-Jun-2021</t>
  </si>
  <si>
    <t>112635;UTI Money Market Fund - Regular Plan - Weekly IDCW;INF789F01PY6;INF789F01PZ3;1049.8817;;;07-Jun-2021</t>
  </si>
  <si>
    <t>119496;Aditya Birla Sun Life Short Term Fund - DIRECT - IDCW;INF209KA1KQ6;INF209K01XL6;18.0627;;;07-Jun-2021</t>
  </si>
  <si>
    <t>119498;Aditya Birla Sun Life Short Term Fund - Growth - Direct Plan;INF209K01XK8;;39.0212;;;07-Jun-2021</t>
  </si>
  <si>
    <t>101844;Aditya Birla Sun Life Short Term Fund - Growth - Regular Plan;INF209K01942;;37.063;;;07-Jun-2021</t>
  </si>
  <si>
    <t>101843;Aditya Birla Sun Life Short Term Fund - REGULAR - IDCW;INF209K01975;INF209K01DK0;17.1639;;;07-Jun-2021</t>
  </si>
  <si>
    <t>112356;Aditya Birla Sun Life Short Term Fund - REGULAR - Quarterly IDCW;INF209K01BU3;;10.7475;;;07-Jun-2021</t>
  </si>
  <si>
    <t>119497;Aditya Birla Sun Life Short Term Fund-Quarterly-IDCW-Direct;INF209K01R96;INF209KA1KR4;11.0902;;;07-Jun-2021</t>
  </si>
  <si>
    <t>120510;Axis Short Term Fund - Direct Plan - Growth Option;INF846K01EI1;;25.7481;;;07-Jun-2021</t>
  </si>
  <si>
    <t>120511;Axis Short Term Fund - Direct Plan - Monthly IDCW;INF846K01EJ9;INF846K01EK7;10.0473;;;07-Jun-2021</t>
  </si>
  <si>
    <t>133894;Axis Short Term Fund - Direct Plan - Regular IDCW;INF846K01RH5;INF846K01RI3;15.7547;;;07-Jun-2021</t>
  </si>
  <si>
    <t>120512;Axis Short Term Fund - Direct Plan - Weekly IDCW;INF846K01EL5;INF846K01EM3;10.2449;;;07-Jun-2021</t>
  </si>
  <si>
    <t>112354;Axis Short Term Fund - Regular Plan - Growth Option;INF846K01644;;24.1877;;;07-Jun-2021</t>
  </si>
  <si>
    <t>112355;Axis Short Term Fund - Regular Plan - Monthly IDCW;INF846K01651;INF846K01669;10.2287;;;07-Jun-2021</t>
  </si>
  <si>
    <t>133895;Axis Short Term Fund - Regular Plan - Regular IDCW;INF846K01RJ1;INF846K01RK9;16.1811;;;07-Jun-2021</t>
  </si>
  <si>
    <t>112369;Axis Short Term Fund - Regular Plan - Weekly IDCW;INF846K01677;INF846K01685;10.3967;;;07-Jun-2021</t>
  </si>
  <si>
    <t>112721;Axis Short Term Fund - Retail Plan - Growth Option;INF846K01594;;23.9172;;;07-Jun-2021</t>
  </si>
  <si>
    <t>112723;Axis Short Term Fund - Retail Plan - Monthly IDCW;INF846K01602;INF846K01610;10.0433;;;07-Jun-2021</t>
  </si>
  <si>
    <t>112722;Axis Short Term Fund - Retail Plan - Weekly IDCW;INF846K01628;INF846K01636;10.2270;;;07-Jun-2021</t>
  </si>
  <si>
    <t>143369;BANDHAN Bond Fund - Short Term - Direct Plan - Annual IDCW;INF194KA11L7;INF194KA12L5;10.7975;;;07-Jun-2021</t>
  </si>
  <si>
    <t>143367;BANDHAN Bond Fund - Short Term - Direct Plan - Quarterly IDCW;INF194KA18K4;INF194KA19K2;10.5760;;;07-Jun-2021</t>
  </si>
  <si>
    <t>143368;BANDHAN Bond Fund - Short Term - Regular Plan - Annual IDCW;INF194KA15K0;INF194KA16K8;10.5911;;;07-Jun-2021</t>
  </si>
  <si>
    <t>108713;BANDHAN Bond Fund - Short Term - Regular Plan - Fortnightly IDCW;INF194K01HK5;INF194K01HJ7;10.4216;;;07-Jun-2021</t>
  </si>
  <si>
    <t>131383;BANDHAN Bond Fund - Short Term - Regular Plan - Periodic IDCW;INF194KA1SO1;INF194KA1SP8;16.7601;;;07-Jun-2021</t>
  </si>
  <si>
    <t>143366;BANDHAN Bond Fund - Short Term - Regular Plan - Quarterly IDCW;INF194KA12K7;INF194KA13K5;10.6551;;;07-Jun-2021</t>
  </si>
  <si>
    <t>118405;BANDHAN Bond Fund - Short Term-Direct Plan-Fortnightly IDCW;INF194K01U56;INF194K01U49;10.3798;;;07-Jun-2021</t>
  </si>
  <si>
    <t>118407;BANDHAN Bond Fund - Short Term-Direct Plan-Growth;INF194K01U07;;47.4342;;;07-Jun-2021</t>
  </si>
  <si>
    <t>118406;BANDHAN Bond Fund - Short Term-Direct Plan-Monthly IDCW;INF194K01U23;INF194K01U15;10.3788;;;07-Jun-2021</t>
  </si>
  <si>
    <t>131382;BANDHAN Bond Fund - Short Term-Direct Plan-Periodic IDCW;INF194KA1SR4;INF194KA1SS2;17.1256;;;07-Jun-2021</t>
  </si>
  <si>
    <t>119382;BANK OF INDIA Short Term Income Fund-Direct Plan- Growth;INF761K01736;;18.4284;;;07-Jun-2021</t>
  </si>
  <si>
    <t>119383;BANK OF INDIA Short Term Income Fund-Direct Plan- Monthly IDCW;INF761K01751;INF761K01744;8.9640;;;07-Jun-2021</t>
  </si>
  <si>
    <t>119384;BANK OF INDIA Short Term Income Fund-Direct Plan- Quarterly IDCW;INF761K01777;INF761K01769;8.4943;;;07-Jun-2021</t>
  </si>
  <si>
    <t>111585;BANK OF INDIA Short Term Income Fund-Regular Plan- Growth;INF761K01579;;17.2598;;;07-Jun-2021</t>
  </si>
  <si>
    <t>111589;BANK OF INDIA Short Term Income Fund-Regular Plan- Monthly IDCW;INF761K01595;INF761K01587;8.8565;;;07-Jun-2021</t>
  </si>
  <si>
    <t>111590;BANK OF INDIA Short Term Income Fund-Regular Plan- Quarterly IDCW;INF761K01611;INF761K01603;8.7277;;;07-Jun-2021</t>
  </si>
  <si>
    <t>119400;Baroda BNP Paribas Short Duration Fund - Direct Plan - Growth Option;INF955L01BD5;;24.4175;;;07-Jun-2021</t>
  </si>
  <si>
    <t>119399;Baroda BNP Paribas Short Duration Fund - Direct Plan - Monthly IDCW Option;INF955L01BB9;;10.1787;;;07-Jun-2021</t>
  </si>
  <si>
    <t>140463;Baroda BNP Paribas Short Duration Fund - Direct Plan - Quarterly IDCW;INF955L01GU8;;11.1090;;;07-Jun-2021</t>
  </si>
  <si>
    <t>113036;Baroda BNP Paribas Short Duration Fund - Regular Plan - Growth Option;INF955L01153;;23.1253;;;07-Jun-2021</t>
  </si>
  <si>
    <t>113037;Baroda BNP Paribas Short Duration Fund - Regular Plan - Monthly IDCW Option;INF955L01138;INF955L01146;10.1759;;;07-Jun-2021</t>
  </si>
  <si>
    <t>140465;Baroda BNP Paribas Short Duration Fund - Regular Plan - Quarterly IDCW;INF955L01GS2;;10.8224;;;07-Jun-2021</t>
  </si>
  <si>
    <t>120135;BNP Paribas Short Term Fund - Direct Plan - Daily Income Distribution cum Capital Withdrawal Option;;INF251K01GD0;10.0315;;;07-Jun-2021</t>
  </si>
  <si>
    <t>120131;BNP Paribas Short Term Fund - Direct Plan - Growth Option;INF251K01GC2;;26.1542;;;07-Jun-2021</t>
  </si>
  <si>
    <t>120132;BNP Paribas Short Term Fund - Direct Plan - Monthly Income Distribution cum Capital Withdrawal Option;INF251K01GF5;INF251K01GG3;10.5498;;;07-Jun-2021</t>
  </si>
  <si>
    <t>120133;BNP Paribas Short Term Fund - Direct Plan - Quarterly Income Distribution cum Capital Withdrawal Option;INF251K01GH1;INF251K01GI9;10.7534;;;07-Jun-2021</t>
  </si>
  <si>
    <t>120134;BNP Paribas Short Term Fund - Direct Plan - Weekly Income Distribution cum Capital Withdrawal Option;;INF251K01GE8;10.0000;;;07-Jun-2021</t>
  </si>
  <si>
    <t>117956;BNP PARIBAS SHORT TERM FUND DAILY Income Distribution cum Capital Withdrawal OPTION;;INF251K01CY5;10.0315;;;07-Jun-2021</t>
  </si>
  <si>
    <t>117953;BNP PARIBAS SHORT TERM FUND GROWTH OPTION;INF251K01CX7;;24.8332;;;07-Jun-2021</t>
  </si>
  <si>
    <t>117955;BNP PARIBAS SHORT TERM FUND MONTHLY Income Distribution cum Capital Withdrawal OPTION;INF251K01DA3;INF251K01DB1;10.4536;;;07-Jun-2021</t>
  </si>
  <si>
    <t>117952;BNP PARIBAS SHORT TERM FUND QUARTERLY Income Distribution cum Capital Withdrawal OPTION;INF251K01DC9;INF251K01DD7;10.6407;;;07-Jun-2021</t>
  </si>
  <si>
    <t>117954;BNP PARIBAS SHORT TERM FUND WEEKLY Income Distribution cum Capital Withdrawal OPTION;;INF251K01CZ2;10.0533;;;07-Jun-2021</t>
  </si>
  <si>
    <t>113547;BNP PARIBAS Short Term Fund-Regular Plan-Growth Option;INF251K01CR9;;33.4766;;;07-Jun-2021</t>
  </si>
  <si>
    <t>113548;BNP PARIBAS Short Term Fund-Regular Plan-Monthly Income Distribution cum Capital Withdrawal Option;INF251K01CT5;INF251K01CU3;10.4533;;;07-Jun-2021</t>
  </si>
  <si>
    <t>113557;BNP PARIBAS Short Term Fund-Regular Plan-Quarterly Income Distribution cum Capital Withdrawal Option;INF251K01CV1;INF251K01CW9;10.6393;;;07-Jun-2021</t>
  </si>
  <si>
    <t>113549;BNP PARIBAS Short Term Fund-Regular Plan-Weekly Income Distribution cum Capital Withdrawal Option;;INF251K01CS7;10.0354;;;07-Jun-2021</t>
  </si>
  <si>
    <t>118320;CANARA ROBECO SHORT DURATION FUND - DIRECT PLAN - GROWTH OPTION;INF760K01DX5;;21.8053;;;07-Jun-2021</t>
  </si>
  <si>
    <t>118321;CANARA ROBECO SHORT DURATION FUND - DIRECT PLAN - MONTHLY IDCW (Payout/Reinvestment);INF760K01DV9;INF760K01DW7;16.9339;;;07-Jun-2021</t>
  </si>
  <si>
    <t>118322;CANARA ROBECO SHORT DURATION FUND - DIRECT PLAN - QUARTERLY IDCW (Payout/Reinvestment);INF760K01DY3;INF760K01DZ0;16.4729;;;07-Jun-2021</t>
  </si>
  <si>
    <t>115077;CANARA ROBECO SHORT DURATION FUND - REGULAR PLAN - GROWTH OPTION;INF760K01BM2;;20.4853;;;07-Jun-2021</t>
  </si>
  <si>
    <t>115078;CANARA ROBECO SHORT DURATION FUND - REGULAR PLAN - MONTHLY IDCW (Payout/Reinvestment);INF760K01BO8;INF760K01BN0;15.3713;;;07-Jun-2021</t>
  </si>
  <si>
    <t>115079;CANARA ROBECO SHORT DURATION FUND - REGULAR PLAN - QUARTERLY IDCW (Payout/Reinvestment);INF760K01BQ3;INF760K01BP5;15.2504;;;07-Jun-2021</t>
  </si>
  <si>
    <t>119226;DSP Short Term Fund - Direct Plan - Growth;INF740K01NJ5;;39.3373;;;07-Jun-2021</t>
  </si>
  <si>
    <t>119222;DSP Short Term Fund - Direct Plan - IDCW;INF740K01NK3;INF740K01NN7;11.9853;;;07-Jun-2021</t>
  </si>
  <si>
    <t>119224;DSP Short Term Fund - Direct Plan - IDCW - Monthly;INF740K01NL1;INF740K01NM9;11.493;;;07-Jun-2021</t>
  </si>
  <si>
    <t>119223;DSP Short Term Fund - Direct Plan - IDCW - Weekly;INF740KA1PD9;INF740KA1PE7;10.2039;;;07-Jun-2021</t>
  </si>
  <si>
    <t>101306;DSP Short Term Fund - IDCW - Monthly;INF740K01664;INF740K01AG8;11.416;;;07-Jun-2021</t>
  </si>
  <si>
    <t>101304;DSP Short Term Fund - Regular Plan - Growth;INF740K01656;;37.1215;;;07-Jun-2021</t>
  </si>
  <si>
    <t>101305;DSP Short Term Fund - Regular Plan - IDCW;INF740K01649;INF740K01AF0;12.0252;;;07-Jun-2021</t>
  </si>
  <si>
    <t>101303;DSP Short Term Fund - Regular Plan - Regular Plan - IDCW - Weekly;INF740KA1PF4;;10.2031;;;07-Jun-2021</t>
  </si>
  <si>
    <t>148313;Franklin India Short Tem Income Plan - Segregated Portfolio 3 (9.50% Yes Bank Ltd CO 23Dec21) - Direct Retail Plan Growth Option;INF090I01VS3;;0.0000;;;07-Jun-2021</t>
  </si>
  <si>
    <t>118567;Franklin India Short Term Income Plan -  Retail Plan - Direct - Monthly - IDCW;INF090I01GN5;INF090I01GO3;1237.7263;;;07-Jun-2021</t>
  </si>
  <si>
    <t>118566;Franklin India Short Term Income Plan -  Retail Plan - Direct - Quarterly - IDCW;INF090I01GL9;INF090I01GM7;1289.3664;;;07-Jun-2021</t>
  </si>
  <si>
    <t>118568;Franklin India Short Term Income Plan -  Retail Plan - Direct - Weekly - IDCW;INF090I01GP0;;1047.3778;;;07-Jun-2021</t>
  </si>
  <si>
    <t>101236;Franklin India Short Term Income Plan -  Retail Plan - Monthly - IDCW;INF090I01338;INF090I01346;1143.9426;;;07-Jun-2021</t>
  </si>
  <si>
    <t>101238;Franklin India Short Term Income Plan -  Retail Plan - Quarterly - IDCW;INF090I01312;INF090I01320;1190.0538;;;07-Jun-2021</t>
  </si>
  <si>
    <t>101242;Franklin India Short Term Income Plan -  Retail Plan - Weekly - IDCW;INF090I01353;;1036.1335;;;07-Jun-2021</t>
  </si>
  <si>
    <t>118565;Franklin India SHORT TERM INCOME PLAN - Direct - GROWTH;INF090I01GK1;;4364.5896;;;07-Jun-2021</t>
  </si>
  <si>
    <t>148314;Franklin India Short Term Income Plan - Segregated Portfolio 3 (9.50% Yes Bank Ltd CO 23Dec21) - Institutional Plan Growth Option;INF090I01VR5;;0.0000;;;07-Jun-2021</t>
  </si>
  <si>
    <t>148318;Franklin India Short Term Income Plan - Segregated Portfolio 3 (9.50% Yes Bank Ltd CO 23Dec21) - Retail Plan Growth Option;INF090I01VN4;;0.0000;;;07-Jun-2021</t>
  </si>
  <si>
    <t>148013;Franklin India Short term Income Plan- Institutional Plan- Segregated Portfolio 2- 10.90% Vodafone Idea Ltd 02Sep2023-Growth Option;INF090I01UX5;;0.0000;;;07-Jun-2021</t>
  </si>
  <si>
    <t>148015;Franklin India Short term Income Plan- Retail Plan- Segregated Portfolio 2- 10.90% Vodafone Idea Ltd 02Sep2023-Direct-Growth Option;INF090I01UY3;;0.0000;;;07-Jun-2021</t>
  </si>
  <si>
    <t>148010;Franklin India Short term Income Plan- Retail Plan- Segregated Portfolio 2- 10.90% Vodafone Idea Ltd 02Sep2023-Growth Option;INF090I01UT3;;0.0000;;;07-Jun-2021</t>
  </si>
  <si>
    <t>148017;Franklin India Short term Income Plan- Retail Plan-Segregated Portfolio 2 - 10.90% Vodafone Idea Ltd (02-Sep-2023) - Direct Monthly - IDCW;INF090I01VA1;;0.0000;;;07-Jun-2021</t>
  </si>
  <si>
    <t>148018;Franklin India Short term Income Plan- Retail Plan-Segregated Portfolio 2 - 10.90% Vodafone Idea Ltd (02-Sep-2023) - Direct Quarterly - IDCW;INF090I01UZ0;;0.0000;;;07-Jun-2021</t>
  </si>
  <si>
    <t>148016;Franklin India Short term Income Plan- Retail Plan-Segregated Portfolio 2 - 10.90% Vodafone Idea Ltd (02-Sep-2023) - Direct Weekly - IDCW;INF090I01VB9;;0.0000;;;07-Jun-2021</t>
  </si>
  <si>
    <t>148011;Franklin India Short term Income Plan- Retail Plan-Segregated Portfolio 2 - 10.90% Vodafone Idea Ltd (02-Sep-2023) - Monthly - IDCW;INF090I01UV9;;0.0000;;;07-Jun-2021</t>
  </si>
  <si>
    <t>148012;Franklin India Short term Income Plan- Retail Plan-Segregated Portfolio 2 - 10.90% Vodafone Idea Ltd (02-Sep-2023) - Quarterly - IDCW;INF090I01UU1;;0.0000;;;07-Jun-2021</t>
  </si>
  <si>
    <t>148014;Franklin India Short term Income Plan- Retail Plan-Segregated Portfolio 2 - 10.90% Vodafone Idea Ltd (02-Sep-2023) - Weekly - IDCW;INF090I01UW7;;0.0000;;;07-Jun-2021</t>
  </si>
  <si>
    <t>148312;Franklin India Short term Income Plan- Retail Plan-Segregated Portfolio 3 (9.50% Yes Bank Ltd CO 23Dec21) - Direct Monthly - IDCW;INF090I01VU9;;0.0000;;;07-Jun-2021</t>
  </si>
  <si>
    <t>148311;Franklin India Short term Income Plan- Retail Plan-Segregated Portfolio 3 (9.50% Yes Bank Ltd CO 23Dec21) - Direct Quarterly - IDCW;INF090I01VT1;;0.0000;;;07-Jun-2021</t>
  </si>
  <si>
    <t>148319;Franklin India Short Term Income Plan- Retail Plan-Segregated Portfolio 3 (9.50% Yes Bank Ltd CO 23Dec21) - Monthly - IDCW;INF090I01VP9;;0.0000;;;07-Jun-2021</t>
  </si>
  <si>
    <t>148317;Franklin India Short term Income Plan- Retail Plan-Segregated Portfolio 3 (9.50% Yes Bank Ltd CO 23Dec21) - Quarterly - IDCW;INF090I01VO2;;0.0000;;;07-Jun-2021</t>
  </si>
  <si>
    <t>148315;Franklin India Short-term Income Plan- Retail Plan-Segregated Portfolio 3 (9.50% Yes Bank Ltd CO 23Dec21) - Weekly - IDCW;INF090I01VQ7;;0.0000;;;07-Jun-2021</t>
  </si>
  <si>
    <t>101232;Franklin India Short-Term Income Plan-Growth;INF090I01304;;4099.5324;;;07-Jun-2021</t>
  </si>
  <si>
    <t>101244;Franklin India Short-Term Income Plan-Institutional Plan - Growth;INF090I01361;;3394.8014;;;07-Jun-2021</t>
  </si>
  <si>
    <t>148316;Franklin India Short-term Income Plan-Retail Plan-Segregated Portfolio 3 (9.50% Yes Bank Ltd CO 23Dec21) - Direct Weekly - IDCW;INF090I01VV7;;0.0000;;;07-Jun-2021</t>
  </si>
  <si>
    <t>123708;Groww Short Duration Fund (formerly known as Indiabulls Short Term Fund )- Regular Plan - Growth Option;INF666M01AJ5;;1708.2461;;;07-Jun-2021</t>
  </si>
  <si>
    <t>123704;Groww Short Duration Fund (formerly known as Indiabulls Short Term Fund) - Direct Plan - Growth Option;INF666M01AC0;;1871.4774;;;07-Jun-2021</t>
  </si>
  <si>
    <t>123706;Groww Short Duration Fund (formerly known as Indiabulls Short Term Fund)- Direct Plan- Fortnightly - Income Distribution cum capital withdrawal Option (Payout &amp; Reinvestment);INF666M01AH9;INF666M01AE6;1015.5046;;;07-Jun-2021</t>
  </si>
  <si>
    <t>123707;Groww Short Duration Fund (formerly known as Indiabulls Short Term Fund)- Direct Plan- Monthly - Income Distribution cum capital withdrawal Option (Payout &amp; Reinvestment);INF666M01AI7;INF666M01AF3;1015.5574;;;07-Jun-2021</t>
  </si>
  <si>
    <t>123705;Groww Short Duration Fund (formerly known as Indiabulls Short Term Fund)- Direct Plan- Weekly - Income Distribution cum capital withdrawal Option (Payout &amp; Reinvestment);INF666M01AG1;INF666M01AD8;1013.1124;;;07-Jun-2021</t>
  </si>
  <si>
    <t>123710;Groww Short Duration Fund (formerly known as Indiabulls Short Term Fund)- Regular Plan- Fortnightly - Income Distribution cum capital withdrawal Option (Payout &amp; Reinvestment);INF666M01AO5;INF666M01AL1;1014.8483;;;07-Jun-2021</t>
  </si>
  <si>
    <t>123711;Groww Short Duration Fund (formerly known as Indiabulls Short Term Fund)- Regular Plan- Monthly - Income Distribution cum capital withdrawal Option (Payout &amp; Reinvestment);INF666M01AP2;INF666M01AM9;1021.0221;;;07-Jun-2021</t>
  </si>
  <si>
    <t>123709;Groww Short Duration Fund (formerly known as Indiabulls Short Term Fund)- Regular Plan- Weekly - Income Distribution cum capital withdrawal Option (Payout &amp; Reinvestment);INF666M01AN7;INF666M01AK3;1013.1075;;;07-Jun-2021</t>
  </si>
  <si>
    <t>119015;HDFC Short Term  Debt Fund - Fortnightly IDCW - Direct Plan;;;10.3174;;;07-Jun-2021</t>
  </si>
  <si>
    <t>113048;HDFC Short Term  Debt Fund - Fortnightly IDCW Option;INF179K01CV4;INF179K01CW2;10.2154;;;07-Jun-2021</t>
  </si>
  <si>
    <t>113047;HDFC Short Term  Debt Fund - Growth Option;INF179K01CU6;;24.922;;;07-Jun-2021</t>
  </si>
  <si>
    <t>119016;HDFC Short Term  Debt Fund - Growth Option - Direct Plan;INF179K01YM7;;25.3308;;;07-Jun-2021</t>
  </si>
  <si>
    <t>133367;HDFC Short Term  Debt Fund - Normal IDCW - Direct Plan;INF179KA1Q53;;16.9332;;;07-Jun-2021</t>
  </si>
  <si>
    <t>133368;HDFC Short Term  Debt Fund - Normal IDCW Option;INF179KA1Q79;;16.7566;;;07-Jun-2021</t>
  </si>
  <si>
    <t>104429;HSBC Short Duration Fund - Closed (Direct - Monthly IDCW);;INF336L01982;10.2076;;;07-Jun-2021</t>
  </si>
  <si>
    <t>101600;HSBC Short Duration Fund - Closed (Monthly IDCW);INF336L01990;INF336L01AA6;11.5357;;;07-Jun-2021</t>
  </si>
  <si>
    <t>120062;HSBC Short Duration Fund - Direct Growth;INF336L01DL7;;33.9996;;;07-Jun-2021</t>
  </si>
  <si>
    <t>120061;HSBC Short Duration Fund - Direct Monthly IDCW;;INF336L01DN3;10.2337;;;07-Jun-2021</t>
  </si>
  <si>
    <t>120060;HSBC Short Duration Fund - Direct Monthly IDCW (Closed);INF336L01DM5;INF336L01EQ4;13.1524;;;07-Jun-2021</t>
  </si>
  <si>
    <t>101599;HSBC Short Duration Fund - Regular Growth;INF336L01917;;31.4628;;;07-Jun-2021</t>
  </si>
  <si>
    <t>139768;HSBC Short Duration Fund - Regular Quarterly IDCW;INF336L01LF2;INF336L01LG0;10.9838;;;07-Jun-2021</t>
  </si>
  <si>
    <t>120754;ICICI Prudential Short Term Fund - Direct Plan - Growth Option;INF109K013N3;;49.3282;;;07-Jun-2021</t>
  </si>
  <si>
    <t>131478;ICICI Prudential Short Term Fund - Direct Plan - Half Yearly IDCW;INF109KA1X36;INF109KA1X28;13.6136;;;07-Jun-2021</t>
  </si>
  <si>
    <t>120755;ICICI Prudential Short Term Fund - Direct Plan - Monthly IDCW;INF109K014N1;INF109K015N8;12.7035;;;07-Jun-2021</t>
  </si>
  <si>
    <t>120753;ICICI Prudential Short Term Fund - Direct Plan - Reinvestment of IDCW Fortnightly;INF109K012N5;;12.8497;;;07-Jun-2021</t>
  </si>
  <si>
    <t>101758;ICICI Prudential Short Term Fund - Growth Option;INF109K01654;;46.4665;;;07-Jun-2021</t>
  </si>
  <si>
    <t>131479;ICICI Prudential Short Term Fund - Half Yearly IDCW;INF109KA1X10;INF109KA1X02;13.3694;;;07-Jun-2021</t>
  </si>
  <si>
    <t>101759;ICICI Prudential Short Term Fund - Reinvestment of IDCW Fortnightly;INF109KB12M9;INF109K01662;12.2641;;;07-Jun-2021</t>
  </si>
  <si>
    <t>101165;ICICI Prudential Short Term Fund - Monthly IDCW;INF109K01WL0;INF109K01647;12.0883;;;07-Jun-2021</t>
  </si>
  <si>
    <t>115005;IDBI Short Term Bond Fund Growth;INF397L01463;;20.1986;;;07-Jun-2021</t>
  </si>
  <si>
    <t>118349;IDBI Short Term Bond Fund Growth Direct;INF397L01BG3;;21.6378;;;07-Jun-2021</t>
  </si>
  <si>
    <t>114999;IDBI Short Term Bond Fund Monthly IDCW;INF397L01406;INF397L01414;12.1093;;;07-Jun-2021</t>
  </si>
  <si>
    <t>118457;IDBI Short Term Bond Fund Monthly IDCW Direct;INF397L01BH1;INF397L01BI9;15.3183;;;07-Jun-2021</t>
  </si>
  <si>
    <t>115000;IDBI Short Term Bond Fund Weekly IDCW;INF397L01430;INF397L01448;11.8711;;;07-Jun-2021</t>
  </si>
  <si>
    <t>118458;IDBI Short Term Bond Fund Weekly IDCW Direct;INF397L01BK5;INF397L01BL3;12.9583;;;07-Jun-2021</t>
  </si>
  <si>
    <t>117973;Invesco India Short Duration Fund - Daily IDCW (Reinvestment);;INF205K01UD7;1036.1207;;;07-Jun-2021</t>
  </si>
  <si>
    <t>120559;Invesco India Short Duration Fund - Direct Plan - Daily IDCW (Reinvestment);;INF205K01UE5;1023.5517;;;07-Jun-2021</t>
  </si>
  <si>
    <t>120560;Invesco India Short Duration Fund - Direct Plan - Growth;INF205K01UH8;;3070.4469;;;07-Jun-2021</t>
  </si>
  <si>
    <t>120561;Invesco India Short Duration Fund - Direct Plan - Monthly IDCW (Payout / Reinvestment);INF205K01UI6;INF205K01UJ4;2020.5216;;;07-Jun-2021</t>
  </si>
  <si>
    <t>120563;Invesco India Short Duration Fund - Direct Plan -Discretionary IDCW (Payout / Reinvestment);INF205K01UF2;INF205K01UG0;2166.2577;;;07-Jun-2021</t>
  </si>
  <si>
    <t>120562;Invesco India Short Duration Fund - Direct Plan -Weekly IDCW (Reinvestment);;INF205K01UK2;1020.6953;;;07-Jun-2021</t>
  </si>
  <si>
    <t>105185;Invesco India Short Duration Fund - Growth;INF205K01UN6;;2859.0102;;;07-Jun-2021</t>
  </si>
  <si>
    <t>105191;Invesco India Short Duration Fund - Monthly IDCW (Payout / Reinvestment);INF205K01UO4;INF205K01UP1;1048.7374;;;07-Jun-2021</t>
  </si>
  <si>
    <t>105189;Invesco India Short Duration Fund - Plan B - Growth;INF205K01UR7;;2849.0469;;;07-Jun-2021</t>
  </si>
  <si>
    <t>105187;Invesco India Short Duration Fund - Plan B - Monthly IDCW (Payout / Reinvestment);INF205K01US5;INF205K01UT3;1880.1439;;;07-Jun-2021</t>
  </si>
  <si>
    <t>105192;Invesco India Short Duration Fund - Plan B - Weekly IDCW (Reinvestment);;INF205K01UU1;1017.0297;;;07-Jun-2021</t>
  </si>
  <si>
    <t>105190;Invesco India Short Duration Fund - Weekly IDCW (Reinvestment);;INF205K01UV9;1020.5258;;;07-Jun-2021</t>
  </si>
  <si>
    <t>116110;Invesco India Short Duration Fund- Discretionary IDCW (Payout / Reinvestment);INF205K01UL0;INF205K01UM8;2132.6234;;;07-Jun-2021</t>
  </si>
  <si>
    <t>135500;Kotak Bond Short Term Plan - Direct - Standard Income Distribution cum capital withdrawal option;INF174K01Z14;INF174K01Z22;13.0943;;;07-Jun-2021</t>
  </si>
  <si>
    <t>101373;Kotak Bond Short Term Plan-(Growth);INF174K01ES7;;41.3636;;;07-Jun-2021</t>
  </si>
  <si>
    <t>119739;Kotak Bond Short Term Plan-(Growth) - Direct;INF174K01JI7;;44.0871;;;07-Jun-2021</t>
  </si>
  <si>
    <t>125253;Kotak Bond Short Term Plan-(Half Yearly Payout of Income Distribution cum capital withdrawal option);INF174K01YP1;INF174K01YQ9;14.8493;;;07-Jun-2021</t>
  </si>
  <si>
    <t>125254;Kotak Bond Short Term Plan-(Half Yearly Payout of Income Distribution cum capital withdrawal option) - Direct;INF174K01YR7;INF174K01YS5;15.6075;;;07-Jun-2021</t>
  </si>
  <si>
    <t>101372;Kotak Bond Short Term Plan-(Payout of Income Distribution cum capital withdrawal option);INF174K01EU3;INF174K01ET5;10.0918;;;07-Jun-2021</t>
  </si>
  <si>
    <t>119738;Kotak Bond Short Term Plan-(Payout of Income Distribution cum capital withdrawal option) - Direct;INF174K01JJ5;;13.8147;;;07-Jun-2021</t>
  </si>
  <si>
    <t>134419;L&amp;T Short Term Bond Fund - Direct Plan - Annual IDCW;INF917K01VR5;INF917K01VQ7;12.9299;;;07-Jun-2021</t>
  </si>
  <si>
    <t>119858;L&amp;T Short Term Bond Fund - Direct Plan - Quarterly IDCW;INF917K01IS0;INF917K01IR2;11.7518;;;07-Jun-2021</t>
  </si>
  <si>
    <t>134420;L&amp;T Short Term Bond Fund - Regular Plan - Annual IDCW;INF917K01VT1;INF917K01VS3;12.5309;;;07-Jun-2021</t>
  </si>
  <si>
    <t>116296;L&amp;T Short Term Bond Fund - Regular Plan - Bonus;INF917K01CM6;;21.1114;;;07-Jun-2021</t>
  </si>
  <si>
    <t>116299;L&amp;T Short Term Bond Fund - Regular Plan - Growth;INF917K01CL8;;21.1115;;;07-Jun-2021</t>
  </si>
  <si>
    <t>116297;L&amp;T Short Term Bond Fund - Regular Plan - Monthly IDCW;INF917K01CH6;INF917K01CI4;11.3868;;;07-Jun-2021</t>
  </si>
  <si>
    <t>116298;L&amp;T Short Term Bond Fund - Regular Plan - Quarterly IDCW;INF917K01CJ2;INF917K01CK0;11.0866;;;07-Jun-2021</t>
  </si>
  <si>
    <t>119857;L&amp;T Short Term Bond Fund -Direct Plan -  Monthly IDCW;INF917K01IP6;INF917K01IO9;11.9501;;;07-Jun-2021</t>
  </si>
  <si>
    <t>119856;L&amp;T Short Term Bond Fund -Direct Plan- Growth;INF917K01IQ4;;21.9519;;;07-Jun-2021</t>
  </si>
  <si>
    <t>145954;LIC MF Short Duration Fund-Direct Plan-Growth;INF767K01PW6;;12.1232;;;07-Jun-2021</t>
  </si>
  <si>
    <t>145953;LIC MF Short Duration Fund-Direct Plan-IDCW;INF767K01PX4;INF767K01PY2;12.1232;;;07-Jun-2021</t>
  </si>
  <si>
    <t>145952;LIC MF Short Duration Fund-Regular Plan-Growth;INF767K01PT2;;11.8272;;;07-Jun-2021</t>
  </si>
  <si>
    <t>145951;LIC MF Short Duration Fund-Regular Plan-IDCW;INF767K01PU0;INF767K01PV8;11.8272;;;07-Jun-2021</t>
  </si>
  <si>
    <t>148730;Mahindra Manulife Short Duration Fund - Direct Plan - IDCW;INF174V01AO1;INF174V01AN3;10.2065;;;07-Jun-2021</t>
  </si>
  <si>
    <t>148729;Mahindra Manulife Short Duration Fund - Direct Plan -Growth;INF174V01AM5;;10.2065;;;07-Jun-2021</t>
  </si>
  <si>
    <t>148727;Mahindra Manulife Short Duration Fund - Regular Plan - Growth;INF174V01AJ1;;10.1800;;;07-Jun-2021</t>
  </si>
  <si>
    <t>148728;Mahindra Manulife Short Duration Fund - Regular Plan - IDCW;INF174V01AL7;INF174V01AK9;10.1800;;;07-Jun-2021</t>
  </si>
  <si>
    <t>142641;Mirae Asset Short Duration Fund - Direct Plan - Growth;INF769K01DX6;;12.8684;;;07-Jun-2021</t>
  </si>
  <si>
    <t>142640;Mirae Asset Short Duration Fund - Direct Plan - IDCW;INF769K01DY4;INF769K01DZ1;12.8593;;;07-Jun-2021</t>
  </si>
  <si>
    <t>142642;Mirae Asset Short Duration Fund - Regular Plan - Growth;INF769K01DU2;;12.5478;;;07-Jun-2021</t>
  </si>
  <si>
    <t>142643;Mirae Asset Short Duration Fund - Regular Plan - IDCW;INF769K01DV0;INF769K01DW8;12.5506;;;07-Jun-2021</t>
  </si>
  <si>
    <t>125269;NIPPON INDIA SHORT TERM FUND - Direct Plan - IDCW Option;INF204KA1ES0;INF204KA1ET8;17.7915;;;07-Jun-2021</t>
  </si>
  <si>
    <t>118797;NIPPON INDIA SHORT TERM FUND - Direct Plan - MONTHLY IDCW Option;INF204K01B40;;11.6170;;;07-Jun-2021</t>
  </si>
  <si>
    <t>118800;NIPPON INDIA SHORT TERM FUND - Direct Plan - QUARTERLY IDCW OPTION;INF204K01B65;INF204K01B73;15.1623;;;07-Jun-2021</t>
  </si>
  <si>
    <t>118796;Nippon India Short Term Fund - Direct Plan Growth Plan - Growth Option;INF204K01B32;;43.7775;;;07-Jun-2021</t>
  </si>
  <si>
    <t>125268;NIPPON INDIA SHORT TERM FUND - IDCW Option;INF204KA1EQ4;INF204KA1ER2;16.8473;;;07-Jun-2021</t>
  </si>
  <si>
    <t>101667;NIPPON INDIA SHORT TERM FUND - MONTHLY IDCW Option;INF204K01FM2;INF204K01FN0;11.4057;;;07-Jun-2021</t>
  </si>
  <si>
    <t>101669;NIPPON INDIA SHORT TERM FUND - QUARTERLY IDCW OPTION;INF204K01FO8;INF204K01FP5;14.8720;;;07-Jun-2021</t>
  </si>
  <si>
    <t>101665;Nippon India Short Term Fund-Growth Plan;INF204K01FL4;;41.4215;;;07-Jun-2021</t>
  </si>
  <si>
    <t>138277;PGIM India Short Duration Fund - Annual Bonus;INF223J01XB0;;23.9009;;;07-Jun-2021</t>
  </si>
  <si>
    <t>138270;PGIM India Short Duration Fund - Direct Plan - Growth;INF223J01OW5;;38.4585;;;07-Jun-2021</t>
  </si>
  <si>
    <t>138268;PGIM India Short Duration Fund - Direct Plan - Monthly Dividend;INF223J01OX3;INF223J01OY1;12.5153;;;07-Jun-2021</t>
  </si>
  <si>
    <t>138271;PGIM India Short Duration Fund - Direct Plan - Quarterly Dividend;INF223J01PB6;INF223J01PC4;10.9463;;;07-Jun-2021</t>
  </si>
  <si>
    <t>138256;PGIM India Short Duration Fund - Growth;INF223J01DT4;;35.8515;;;07-Jun-2021</t>
  </si>
  <si>
    <t>138274;PGIM India Short Duration Fund - Half Yearly Bonus;INF223J01WH9;;14.4857;;;07-Jun-2021</t>
  </si>
  <si>
    <t>138254;PGIM India Short Duration Fund - Monthly Dividend;INF223J01DU2;INF223J01DV0;11.9376;;;07-Jun-2021</t>
  </si>
  <si>
    <t>138265;PGIM India Short Duration Fund - Quarterly Dividend;INF223J01KB7;INF223J01KC5;10.2917;;;07-Jun-2021</t>
  </si>
  <si>
    <t>119463;Principal Short Term Debt Fund - Direct Plan - Income Distribution CUM Capital Withdrawal Plan - Monthly;INF173K01GQ8;INF173K01GR6;12.8858;;;07-Jun-2021</t>
  </si>
  <si>
    <t>101466;Principal Short Term Debt Fund - Income Distribution CUM Capital Withdrawal Option - Monthly;INF173K01BB1;INF173K01BC9;12.8503;;;07-Jun-2021</t>
  </si>
  <si>
    <t>119462;Principal Short Term Debt Fund- Direct Plan - Growth Option;INF173K01GP0;;36.8383;;;07-Jun-2021</t>
  </si>
  <si>
    <t>101465;Principal Short Term Debt Fund- Growth Plan;INF173K01BA3;;34.8143;;;07-Jun-2021</t>
  </si>
  <si>
    <t>106230;SBI Short Horizon Debt Fund - Short Term Fund - Retail Dividend - Fortnightly Income Distribution cum Capital Withdrawal Option (IDCW);INF200K01IA9;INF200K01IB7;11.9096;;;07-Jun-2021</t>
  </si>
  <si>
    <t>106229;SBI Short Horizon Debt Fund - Short Term Fund - Retail Dividend - Monthly Income Distribution cum Capital Withdrawal Option (IDCW);INF200K01IC5;INF200K01ID3;13.1304;;;07-Jun-2021</t>
  </si>
  <si>
    <t>106228;SBI Short Horizon Debt Fund - Short Term Fund - Retail Dividend - Weekly Income Distribution cum Capital Withdrawal Option (IDCW);INF200K01IE1;INF200K01IF8;11.8917;;;07-Jun-2021</t>
  </si>
  <si>
    <t>106227;SBI SHORT HORIZON DEBT FUND-SHORT TERM FUND - RETAIL - GROWTH;INF200K01IG6;;28.6674;;;07-Jun-2021</t>
  </si>
  <si>
    <t>119813;SBI Short Term Debt Fund - Direct Plan - Monthly Income Distribution cum Capital Withdrawal Option (IDCW);INF200K01VF1;INF200K01VG9;14.7399;;;07-Jun-2021</t>
  </si>
  <si>
    <t>119816;SBI SHORT TERM DEBT FUND - DIRECT PLAN -GROWTH;INF200K01VE4;;26.3815;;;07-Jun-2021</t>
  </si>
  <si>
    <t>119815;SBI Short Term Debt Fund - Direct Plan Fortnightly Income Distribution cum Capital Withdrawal Option (IDCW);INF200K01VC8;INF200K01VD6;17.7693;;;07-Jun-2021</t>
  </si>
  <si>
    <t>119817;SBI Short Term Debt Fund - Direct Plan Weekly Income Distribution cum Capital Withdrawal Option (IDCW);INF200K01VH7;INF200K01VI5;11.5558;;;07-Jun-2021</t>
  </si>
  <si>
    <t>106233;SBI Short Term Debt Fund - Regular Plan - Monthly Income Distribution cum Capital Withdrawal Option (IDCW);INF200K01HV7;INF200K01HW5;14.0083;;;07-Jun-2021</t>
  </si>
  <si>
    <t>106231;SBI SHORT TERM DEBT FUND - REGULAR PLAN -GROWTH;INF200K01HZ8;;25.3376;;;07-Jun-2021</t>
  </si>
  <si>
    <t>106234;SBI Short Term Debt Fund - Regular Plan Fortnightly Income Distribution cum Capital Withdrawal Option (IDCW);INF200K01HT1;INF200K01HU9;11.4769;;;07-Jun-2021</t>
  </si>
  <si>
    <t>106232;SBI Short Term Debt Fund - Regular Plan Weekly Income Distribution cum Capital Withdrawal Option (IDCW);INF200K01HX3;INF200K01HY1;11.4882;;;07-Jun-2021</t>
  </si>
  <si>
    <t>119665;Sundaram Short Term Debt Fund Direct Plan - Fortnightly Income Distribution cum Capital Withdrawal (IDCW);INF903J01QP1;INF903J01QQ9;12.2522;;;07-Jun-2021</t>
  </si>
  <si>
    <t>119664;Sundaram Short Term Debt Fund Direct Plan - Growth;INF903J01QR7;;34.9752;;;07-Jun-2021</t>
  </si>
  <si>
    <t>119668;Sundaram Short Term Debt Fund Direct Plan - Half yearly Payout of Income Distribution cum Capital Withdrawal (IDCW);INF903J01QS5;;12.5659;;;07-Jun-2021</t>
  </si>
  <si>
    <t>119666;Sundaram Short Term Debt Fund Direct Plan - Monthly Income Distribution cum Capital Withdrawal (IDCW);INF903J01QT3;INF903J01QU1;12.8301;;;07-Jun-2021</t>
  </si>
  <si>
    <t>119662;Sundaram Short Term Debt Fund Direct Plan - Weekly Income Distribution cum Capital Withdrawal (IDCW);INF903J01QW7;INF903J01QX5;13.5359;;;07-Jun-2021</t>
  </si>
  <si>
    <t>101562;Sundaram Short Term Debt Fund Regular Plan - Annual Payout of Income Distribution cum Capital Withdrawal (IDCW);INF903J01FM1;;10.9638;;;07-Jun-2021</t>
  </si>
  <si>
    <t>118332;Sundaram Short Term Debt Fund Regular Plan - Bonus;INF903J01MF1;;16.3180;;;07-Jun-2021</t>
  </si>
  <si>
    <t>101565;Sundaram Short Term Debt Fund Regular Plan - Fortnightly Income Distribution cum Capital Withdrawal (IDCW);INF903J01FI9;INF903J01FO7;11.9202;;;07-Jun-2021</t>
  </si>
  <si>
    <t>101563;Sundaram Short Term Debt Fund Regular Plan - Growth;INF903J01FG3;;32.6779;;;07-Jun-2021</t>
  </si>
  <si>
    <t>101561;Sundaram Short Term Debt Fund Regular Plan - Half yearly Payout of Income Distribution cum Capital Withdrawal (IDCW);INF903J01FL3;;11.6796;;;07-Jun-2021</t>
  </si>
  <si>
    <t>101566;Sundaram Short Term Debt Fund Regular Plan - Monthly Income Distribution cum Capital Withdrawal (IDCW);INF903J01FJ7;INF903J01FP4;12.5076;;;07-Jun-2021</t>
  </si>
  <si>
    <t>101560;Sundaram Short Term Debt Fund Regular Plan - Quarterly Payout of Income Distribution cum Capital Withdrawal (IDCW);INF903J01FK5;;11.1539;;;07-Jun-2021</t>
  </si>
  <si>
    <t>101564;Sundaram Short Term Debt Fund Regular Plan - Weekly Income Distribution cum Capital Withdrawal (IDCW);INF903J01FH1;INF903J01FN9;13.1716;;;07-Jun-2021</t>
  </si>
  <si>
    <t>119949;Tata Short Term Bond Fund - Direct Plan - Growth Option;INF277K01QR4;;40.9988;;;07-Jun-2021</t>
  </si>
  <si>
    <t>101548;Tata Short Term Bond Fund -Regular Plan- Growth Option;INF277K01972;;38.3480;;;07-Jun-2021</t>
  </si>
  <si>
    <t>119950;Tata Short Term Bond Fund Direct Plan - Monthly Payout of IDCW Option;INF277K01QP8;INF277K01QQ6;18.6218;;;07-Jun-2021</t>
  </si>
  <si>
    <t>133974;Tata Short Term Bond Fund- Direct Plan - Periodic Payout of IDCW Option;INF277K01P38;INF277K01P46;21.7559;;;07-Jun-2021</t>
  </si>
  <si>
    <t>101547;Tata Short Term Bond Fund- Regular Plan - Monthly Payout of IDCW Option;INF277K01EI9;INF277K01964;17.3259;;;07-Jun-2021</t>
  </si>
  <si>
    <t>133975;Tata Short Term Bond Fund- Regular Plan - Periodic Payout of IDCW Option;INF277K01P12;INF277K01P20;20.3357;;;07-Jun-2021</t>
  </si>
  <si>
    <t>135497;UTI Short Duration Fund - Direct Plan - Annual IDCW;INF789FA1R33;INF789FA1R41;11.06;;;07-Jun-2021</t>
  </si>
  <si>
    <t>124962;UTI Short Duration Fund - Direct Plan - Flexi IDCW;INF789FB1T70;INF789FB1T62;14.0132;;;07-Jun-2021</t>
  </si>
  <si>
    <t>120718;UTI Short Duration Fund - Direct Plan - Growth Option;INF789F01XY0;;24.7008;;;07-Jun-2021</t>
  </si>
  <si>
    <t>131548;UTI Short Duration Fund - Direct Plan - Monthly IDCW;INF789F01XZ7;INF789F01YA8;10.3653;;;07-Jun-2021</t>
  </si>
  <si>
    <t>120719;UTI Short Duration Fund - Direct Plan - Quarterly IDCW;INF789FA1R66;INF789FA1R74;13.9665;;;07-Jun-2021</t>
  </si>
  <si>
    <t>106383;UTI Short Duration Fund - Discontinued Regular Option - Dividend Sub Option;INF789F01AH3;INF789F01AI1;17.874;;;07-Jun-2021</t>
  </si>
  <si>
    <t>106384;UTI Short Duration Fund - Discontinued Regular Option -Growth Sub Option;INF789F01AJ9;;33.8122;;;07-Jun-2021</t>
  </si>
  <si>
    <t>134517;UTI Short Duration Fund - Regular Plan - Annual IDCW;INF789FA1Q91;INF789FA1R09;10.8742;;;07-Jun-2021</t>
  </si>
  <si>
    <t>125045;UTI Short Duration Fund - Regular Plan - Flexi IDCW;INF789FB1T54;INF789FB1T47;13.9324;;;07-Jun-2021</t>
  </si>
  <si>
    <t>106624;UTI Short Duration Fund - Regular Plan - Growth Option;INF789F01QA4;;23.7484;;;07-Jun-2021</t>
  </si>
  <si>
    <t>131424;UTI Short Duration Fund - Regular Plan - Half-Yearly IDCW;INF789FA1Q75;INF789FA1Q83;10.7372;;;07-Jun-2021</t>
  </si>
  <si>
    <t>131547;UTI Short Duration Fund - Regular Plan - Monthly IDCW;INF789F01QB2;INF789F01QC0;10.6993;;;07-Jun-2021</t>
  </si>
  <si>
    <t>106980;UTI Short Duration Fund - Regular Plan - Quarterly IDCW;INF789FC1GD5;INF789FA1R58;12.671;;;07-Jun-2021</t>
  </si>
  <si>
    <t>119540;Aditya Birla Sun Life Medium Term Plan - DIRECT - HALF YEARLY IDCW;INF209KA1KN3;;10.8758;;;07-Jun-2021</t>
  </si>
  <si>
    <t>119538;Aditya Birla Sun Life Medium Term Plan - Direct - IDCW;INF209KA1KO1;;13.5473;;;07-Jun-2021</t>
  </si>
  <si>
    <t>119541;Aditya Birla Sun Life Medium Term Plan - DIRECT - Quarterly IDCW;INF209KA1KP8;;10.6451;;;07-Jun-2021</t>
  </si>
  <si>
    <t>119539;Aditya Birla Sun Life Medium Term Plan - Growth - Direct Plan;INF209K01XA9;;25.9581;;;07-Jun-2021</t>
  </si>
  <si>
    <t>111803;Aditya Birla Sun Life Medium Term Plan - Growth - Regular Plan;INF209K01603;;24.5716;;;07-Jun-2021</t>
  </si>
  <si>
    <t>111811;Aditya Birla Sun Life Medium Term Plan - REGULAR - HALFYEARLY IDCW;INF209K01595;INF209K01CZ0;10.5598;;;07-Jun-2021</t>
  </si>
  <si>
    <t>111812;Aditya Birla Sun Life Medium Term Plan - Regular - IDCW;INF209K01611;INF209K01DA1;12.775;;;07-Jun-2021</t>
  </si>
  <si>
    <t>111809;Aditya Birla Sun Life Medium Term Plan - REGULAR - Quarterly IDCW;INF209K01637;INF209KB1OJ2;10.4701;;;07-Jun-2021</t>
  </si>
  <si>
    <t>147820;Aditya Birla Sun Life Medium term Plan- Segregated Portfolio 1- Growth- Regular Plan;INF209KB1Q23;;1.3322;;;07-Jun-2021</t>
  </si>
  <si>
    <t>147817;Aditya Birla Sun Life Medium Term Plan- Segregated Portfolio 1-DIRECT - HALF YEARLY IDCW;INF209KB1Q31;INF209KB1R14;.6152;;;07-Jun-2021</t>
  </si>
  <si>
    <t>147819;Aditya Birla Sun Life Medium Term Plan- Segregated Portfolio 1-DIRECT - IDCW;INF209KB1P81;INF209KB1Q80;.8145;;;07-Jun-2021</t>
  </si>
  <si>
    <t>147818;Aditya Birla Sun Life Medium Term Plan- Segregated Portfolio 1-Direct - Quarterly IDCW;INF209KB1Q72;INF209KB1R06;.5853;;;07-Jun-2021</t>
  </si>
  <si>
    <t>147816;Aditya Birla Sun Life Medium Term Plan- Segregated Portfolio 1-Growth - Direct Plan;INF209KB1Q15;;1.3931;;;07-Jun-2021</t>
  </si>
  <si>
    <t>147821;Aditya Birla Sun Life Medium Term Plan- Segregated Portfolio 1-REGULAR - HALFYEARLY IDCW;INF209KB1Q49;INF209KB1Q56;.5863;;;07-Jun-2021</t>
  </si>
  <si>
    <t>147814;Aditya Birla Sun Life Medium Term Plan- Segregated Portfolio 1-Regular - IDCW;INF209KB1P99;INF209KB1Q07;.7754;;;07-Jun-2021</t>
  </si>
  <si>
    <t>147815;Aditya Birla Sun Life Medium Term Plan- Segregated Portfolio 1-REGULAR - Quarterly IDCW;INF209KB1Q64;;.5789;;;07-Jun-2021</t>
  </si>
  <si>
    <t>120475;Axis Strategic Bond Fund - Direct Plan - Growth Option;INF846K01DT0;;22.9665;;;07-Jun-2021</t>
  </si>
  <si>
    <t>120474;Axis Strategic Bond Fund - Direct Plan - Half Yearly IDCW;INF846K01DU8;INF846K01DV6;11.7031;;;07-Jun-2021</t>
  </si>
  <si>
    <t>120476;Axis Strategic Bond Fund - Direct Plan - Quarterly IDCW;INF846K01DW4;INF846K01DX2;10.7065;;;07-Jun-2021</t>
  </si>
  <si>
    <t>116894;Axis Strategic Bond Fund - Regular Plan - Growth Option;INF846K01BP2;;21.4825;;;07-Jun-2021</t>
  </si>
  <si>
    <t>116896;Axis Strategic Bond Fund - Regular Plan - Half Yearly IDCW;INF846K01BR8;INF846K01BT4;11.0576;;;07-Jun-2021</t>
  </si>
  <si>
    <t>116895;Axis Strategic Bond Fund - Regular Plan - Quarterly IDCW;INF846K01BQ0;INF846K01BS6;10.5886;;;07-Jun-2021</t>
  </si>
  <si>
    <t>108730;BANDHAN Bond Fund - Medium Term - Regular Plan - Bi-Monthly IDCW;INF194K01KF9;INF194K01KE2;11.8681;;;07-Jun-2021</t>
  </si>
  <si>
    <t>108731;BANDHAN Bond Fund - Medium Term - Regular Plan - Daily IDCW;INF194K01JW6;INF194K01JV8;10.2849;;;07-Jun-2021</t>
  </si>
  <si>
    <t>108729;BANDHAN Bond Fund - Medium Term - Regular Plan - Fortnightly IDCW;INF194K01KI3;INF194K01KH5;10.2572;;;07-Jun-2021</t>
  </si>
  <si>
    <t>108728;BANDHAN Bond Fund - Medium Term - Regular Plan - Growth;INF194K01JU0;;37.0787;;;07-Jun-2021</t>
  </si>
  <si>
    <t>113169;BANDHAN Bond Fund - Medium Term - Regular Plan - IDCW Quarterly;INF194K01JZ9;INF194K01JY2;10.9946;;;07-Jun-2021</t>
  </si>
  <si>
    <t>108727;BANDHAN Bond Fund - Medium Term - Regular Plan - Monthly IDCW;INF194K01KC6;INF194K01KB8;10.2292;;;07-Jun-2021</t>
  </si>
  <si>
    <t>131385;BANDHAN Bond Fund - Medium Term - Regular Plan - Periodic IDCW;INF194KA1TA8;INF194KA1TB6;11.6802;;;07-Jun-2021</t>
  </si>
  <si>
    <t>118399;BANDHAN Bond Fund - Medium Term Plan-Direct Plan-Bi Monthly IDCW;INF194K01T59;INF194K01T42;12.2268;;;07-Jun-2021</t>
  </si>
  <si>
    <t>118400;BANDHAN Bond Fund - Medium Term Plan-Direct Plan-Daily IDCW;;INF194K01S68;10.4240;;;07-Jun-2021</t>
  </si>
  <si>
    <t>118404;BANDHAN Bond Fund - Medium Term Plan-Direct Plan-Fortnightly IDCW;INF194K01T83;INF194K01T75;10.2597;;;07-Jun-2021</t>
  </si>
  <si>
    <t>118401;BANDHAN Bond Fund - Medium Term Plan-Direct Plan-Growth;INF194K01S50;;39.2592;;;07-Jun-2021</t>
  </si>
  <si>
    <t>118402;BANDHAN Bond Fund - Medium Term Plan-Direct Plan-Monthly IDCW;INF194K01T26;INF194K01T18;10.4626;;;07-Jun-2021</t>
  </si>
  <si>
    <t>131384;BANDHAN Bond Fund - Medium Term Plan-Direct Plan-Periodic IDCW;INF194KA1TD2;INF194KA1TE0;10.2508;;;07-Jun-2021</t>
  </si>
  <si>
    <t>118403;BANDHAN Bond Fund - Medium Term Plan-Direct Plan-Quartely IDCW;INF194K01S92;INF194K01S84;11.1760;;;07-Jun-2021</t>
  </si>
  <si>
    <t>127320;BNP Paribas Medium Term Fund - Annual Income Distribution cum Capital Withdrawal Option;INF251K01LP4;INF251K01LZ3;10.5110;;;07-Jun-2021</t>
  </si>
  <si>
    <t>127307;BNP Paribas Medium Term Fund - Calendar Quarterly Income Distribution cum Capital Withdrawal Option;INF251K01LQ2;INF251K01MA4;10.3006;;;07-Jun-2021</t>
  </si>
  <si>
    <t>127315;BNP Paribas Medium Term Fund - Direct Plan - Annual Income Distribution cum Capital Withdrawal Option;INF251K01LY6;INF251K01MG1;10.5620;;;07-Jun-2021</t>
  </si>
  <si>
    <t>127311;BNP Paribas Medium Term Fund - Direct Plan - Calendar Quarterly Income Distribution cum Capital Withdrawal Option;INF251K01LW0;INF251K01ME6;10.0000;;;07-Jun-2021</t>
  </si>
  <si>
    <t>127305;BNP Paribas Medium Term Fund - Direct Plan - Growth Option;INF251K01LU4;;15.8745;;;07-Jun-2021</t>
  </si>
  <si>
    <t>127313;BNP Paribas Medium Term Fund - Direct Plan - Half yearly Income Distribution cum Capital Withdrawal Option;INF251K01LX8;INF251K01MF3;10.0000;;;07-Jun-2021</t>
  </si>
  <si>
    <t>127310;BNP Paribas Medium Term Fund - Direct Plan - Monthly Income Distribution cum Capital Withdrawal Option;INF251K01LV2;INF251K01MD8;10.5997;;;07-Jun-2021</t>
  </si>
  <si>
    <t>127304;BNP Paribas Medium Term Fund - Growth Option;INF251K01LT6;;15.0554;;;07-Jun-2021</t>
  </si>
  <si>
    <t>127319;BNP Paribas Medium Term Fund - Half Yearly Income Distribution cum Capital Withdrawal Option;INF251K01LR0;INF251K01MB2;10.4346;;;07-Jun-2021</t>
  </si>
  <si>
    <t>127308;BNP Paribas Medium Term Fund - Monthly Income Distribution cum Capital Withdrawal Option;INF251K01LS8;INF251K01MC0;10.1208;;;07-Jun-2021</t>
  </si>
  <si>
    <t>118924;DSP Bond Fund - Direct Plan - Growth;INF740K01MZ3;;67.3936;;;07-Jun-2021</t>
  </si>
  <si>
    <t>118922;DSP Bond Fund - Direct Plan - IDCW;INF740K01NB2;INF740K01ND8;11.4797;;;07-Jun-2021</t>
  </si>
  <si>
    <t>118921;DSP Bond Fund - Direct Plan - IDCW - Monthly;INF740K01NA4;INF740K01NC0;11.1398;;;07-Jun-2021</t>
  </si>
  <si>
    <t>100078;DSP Bond Fund - Growth;INF740K01557;;64.3856;;;07-Jun-2021</t>
  </si>
  <si>
    <t>100077;DSP Bond Fund - IDCW;INF740K01565;INF740K01995;11.3682;;;07-Jun-2021</t>
  </si>
  <si>
    <t>100079;DSP Bond Fund - IDCW - Monthly;INF740K01573;INF740K01AA1;11.0482;;;07-Jun-2021</t>
  </si>
  <si>
    <t>118554;Franklin India Income Opportunities Fund - Direct - Growth;INF090I01JI9;;25.1233;;;07-Jun-2021</t>
  </si>
  <si>
    <t>118555;Franklin India Income Opportunities Fund - Direct - IDCW ;INF090I01JG3;INF090I01JH1;11.7985;;;07-Jun-2021</t>
  </si>
  <si>
    <t>112304;Franklin India Income Opportunities Fund - Growth;INF090I01445;;23.5709;;;07-Jun-2021</t>
  </si>
  <si>
    <t>112305;Franklin India Income Opportunities Fund - IDCW ;INF090I01452;INF090I01460;10.9275;;;07-Jun-2021</t>
  </si>
  <si>
    <t>147967;Franklin India Income Opportunities Fund- Segregated Portfolio 2 - 10.90% Vodafone Idea Ltd (02-Sep-2023) - Direct IDCW;INF090I01TG2;;0.0000;;;07-Jun-2021</t>
  </si>
  <si>
    <t>147969;Franklin India Income Opportunities Fund- Segregated Portfolio 2 - 10.90% Vodafone Idea Ltd (02-Sep-2023) - IDCW;INF090I01TE7;;0.0000;;;07-Jun-2021</t>
  </si>
  <si>
    <t>147966;Franklin India Income Opportunities Fund- Segregated Portfolio 2- 10.90% Vodafone Idea Ltd 02Sep2023-Direct Growth Plan;INF090I01TH0;;0.0000;;;07-Jun-2021</t>
  </si>
  <si>
    <t>147968;Franklin India Income Opportunities Fund- Segregated Portfolio 2- 10.90% Vodafone Idea Ltd 02Sep2023-Growth Plan;INF090I01TF4;;0.0000;;;07-Jun-2021</t>
  </si>
  <si>
    <t>101990;HDFC Medium Term Debt Fund - Fornightly IDCW Option;INF179K01897;INF179K01905;10.1192;;;07-Jun-2021</t>
  </si>
  <si>
    <t>119080;HDFC Medium Term Debt Fund - Fortnightly IDCW Opt - Direct Plan;INF179KA1NP8;INF179KA1NO1;10.1221;;;07-Jun-2021</t>
  </si>
  <si>
    <t>101989;HDFC Medium Term Debt Fund - Growth Option;INF179K01913;;44.1727;;;07-Jun-2021</t>
  </si>
  <si>
    <t>119081;HDFC Medium Term Debt Fund - Growth Option - Direct Plan;INF179K01WI9;;46.6038;;;07-Jun-2021</t>
  </si>
  <si>
    <t>132852;HDFC Medium Term Debt Fund - IDCW Option;INF179KA1E16;INF179KA1E08;16.7597;;;07-Jun-2021</t>
  </si>
  <si>
    <t>132853;HDFC Medium Term Debt Fund - IDCW Option - Direct Plan;INF179KA1D90;INF179KA1D82;17.4454;;;07-Jun-2021</t>
  </si>
  <si>
    <t>132981;ICICI Prudential Medium Term Bond Fund - Annual IDCW;INF109KA12G3;INF109KA13G1;12.9898;;;07-Jun-2021</t>
  </si>
  <si>
    <t>120670;ICICI Prudential Medium Term Bond Fund - Direct Plan - Growth;INF109K015A5;;36.9439;;;07-Jun-2021</t>
  </si>
  <si>
    <t>120672;ICICI Prudential Medium Term Bond Fund - Direct Plan - Half Yearly IDCW;INF109K016A3;INF109K017A1;11.1169;;;07-Jun-2021</t>
  </si>
  <si>
    <t>120671;ICICI Prudential Medium Term Bond Fund - Direct Plan - Quarterly IDCW;INF109K018A9;INF109K019A7;11.1203;;;07-Jun-2021</t>
  </si>
  <si>
    <t>102741;ICICI Prudential Medium Term Bond Fund - Growth;INF109K01AH4;;34.5567;;;07-Jun-2021</t>
  </si>
  <si>
    <t>117330;ICICI Prudential Medium Term Bond Fund - Half Yearly IDCW;INF109K01B53;INF109K01B61;10.6669;;;07-Jun-2021</t>
  </si>
  <si>
    <t>113137;ICICI Prudential Medium Term Bond Fund - Quarterly IDCW;INF109K01UF6;INF109K01IO3;10.5727;;;07-Jun-2021</t>
  </si>
  <si>
    <t>132982;ICICI Prudential Medium Term Bond Fund -Direct Plan - Annual IDCW;INF109KA10G7;INF109KA11G5;14.3786;;;07-Jun-2021</t>
  </si>
  <si>
    <t>128008;Kotak Medium Term Fund - Direct - Quarterly Payout of Income Distribution cum capital withdrawal option;INF174K01VR3;INF174K01VT9;11.0276;;;07-Jun-2021</t>
  </si>
  <si>
    <t>128079;Kotak Medium Term Fund - Direct - Standard Income Distribution cum capital withdrawal option;INF174K01VSI;INF174K01VU7;18.8464;;;07-Jun-2021</t>
  </si>
  <si>
    <t>128006;Kotak Medium Term Fund - Direct Growth;INF174K01VQ5;;18.8467;;;07-Jun-2021</t>
  </si>
  <si>
    <t>128009;Kotak Medium Term Fund - Growth;INF174K01VL6;;17.6622;;;07-Jun-2021</t>
  </si>
  <si>
    <t>128007;Kotak Medium Term Fund - Quarterly Payout of Income Distribution cum capital withdrawal option;INF174K01VM4;INF174K01VO0;10.7756;;;07-Jun-2021</t>
  </si>
  <si>
    <t>128078;Kotak Medium Term Fund - Standard Income Distribution cum capital withdrawal option;INF174K01VN2;INF174K01VP7;10.8408;;;07-Jun-2021</t>
  </si>
  <si>
    <t>134425;L&amp;T Resurgent India  Bond Fund - Direct Plan - Annual IDCW;INF917K01WF8;INF917K01WC5;12.2157;;;07-Jun-2021</t>
  </si>
  <si>
    <t>133604;L&amp;T Resurgent India  Bond Fund - Direct Plan - Growth;INF917K01TK4;;16.9493;;;07-Jun-2021</t>
  </si>
  <si>
    <t>133606;L&amp;T Resurgent India  Bond Fund - Direct Plan - IDCW;INF917K01TM0;INF917K01TL2;11.6933;;;07-Jun-2021</t>
  </si>
  <si>
    <t>134426;L&amp;T Resurgent India  Bond Fund - Regular Plan - Annual IDCW;INF917K01WE1;INF917K01WD3;11.547;;;07-Jun-2021</t>
  </si>
  <si>
    <t>133607;L&amp;T Resurgent India  Bond Fund - Regular Plan - Growth;INF917K01TH0;;16.0272;;;07-Jun-2021</t>
  </si>
  <si>
    <t>133605;L&amp;T Resurgent India  Bond Fund - Regular Plan - IDCW;INF917K01TJ6;INF917K01TI8;11.0869;;;07-Jun-2021</t>
  </si>
  <si>
    <t>148284;NIPPON INDIA STRATEGIC DEBT FUND -  SEGREGATED PORTFOLIO 2 - DIRECT Plan - IDCW Option;INF204KB16Q0;INF204KB17Q8;0.0000;;;07-Jun-2021</t>
  </si>
  <si>
    <t>148289;NIPPON INDIA STRATEGIC DEBT FUND -  SEGREGATED PORTFOLIO 2 - DIRECT Plan - QUARTERLY IDCW Option;INF204KB18Q6;INF204KB19Q4;0.0000;;;07-Jun-2021</t>
  </si>
  <si>
    <t>148290;NIPPON INDIA STRATEGIC DEBT FUND -  SEGREGATED PORTFOLIO 2 - IDCW Option;INF204KB12R7;INF204KB13R5;0.0000;;;07-Jun-2021</t>
  </si>
  <si>
    <t>148287;NIPPON INDIA STRATEGIC DEBT FUND -  SEGREGATED PORTFOLIO 2 - QUARTERLY IDCW Option;INF204KB14R3;INF204KB15R0;0.0000;;;07-Jun-2021</t>
  </si>
  <si>
    <t>130052;Nippon India Strategic Debt Fund - Direct Plan - Bonus Option;INF204KA1QG9;;11.4648;;;07-Jun-2021</t>
  </si>
  <si>
    <t>130050;Nippon India Strategic Debt Fund - Direct Plan - Growth Option;INF204KA1QF1;;11.4631;;;07-Jun-2021</t>
  </si>
  <si>
    <t>130054;NIPPON INDIA STRATEGIC DEBT FUND - DIRECT Plan - IDCW Option;INF204KA1QH7;INF204KA1QJ3;9.6686;;;07-Jun-2021</t>
  </si>
  <si>
    <t>130055;NIPPON INDIA STRATEGIC DEBT FUND - DIRECT Plan - QUARTERLY IDCW Option;INF204KA1QI5;INF204KA1QK1;8.1621;;;07-Jun-2021</t>
  </si>
  <si>
    <t>130037;Nippon India Strategic Debt Fund - Growth Option;INF204KA1PZ1;;10.8219;;;07-Jun-2021</t>
  </si>
  <si>
    <t>130053;NIPPON INDIA STRATEGIC DEBT FUND - IDCW Option;INF204KA1QB0;INF204KA1QD6;9.2603;;;07-Jun-2021</t>
  </si>
  <si>
    <t>130056;NIPPON INDIA STRATEGIC DEBT FUND - QUARTERLY IDCW Option;INF204KA1QC8;INF204KA1QE4;7.9821;;;07-Jun-2021</t>
  </si>
  <si>
    <t>148077;Nippon India Strategic Debt Fund - Segregated Portfolio 1 - Bonus Option;INF204KB19M3;;0.0425;;;07-Jun-2021</t>
  </si>
  <si>
    <t>148078;Nippon India Strategic Debt Fund - Segregated Portfolio 1 - Direct Plan - Bonus Option;INF204KB13M6;;0.0447;;;07-Jun-2021</t>
  </si>
  <si>
    <t>148080;Nippon India Strategic Debt Fund - Segregated Portfolio 1 - Direct Plan - Growth Option;INF204KB18M5;;0.0446;;;07-Jun-2021</t>
  </si>
  <si>
    <t>148079;NIPPON INDIA STRATEGIC DEBT FUND - SEGREGATED PORTFOLIO 1 - Direct Plan - IDCW Option;INF204KB14M4;INF204KB15M1;0.0376;;;07-Jun-2021</t>
  </si>
  <si>
    <t>148081;NIPPON INDIA STRATEGIC DEBT FUND - SEGREGATED PORTFOLIO 1 - Direct Plan - QUARTERLY IDCW Option;INF204KB16M9;INF204KB17M7;0.0318;;;07-Jun-2021</t>
  </si>
  <si>
    <t>148083;Nippon India Strategic Debt Fund - Segregated Portfolio 1 - Growth Option;INF204KB14N2;;0.0425;;;07-Jun-2021</t>
  </si>
  <si>
    <t>148082;NIPPON INDIA STRATEGIC DEBT FUND - SEGREGATED PORTFOLIO 1 - IDCW Option;INF204KB10N0;INF204KB11N8;0.0363;;;07-Jun-2021</t>
  </si>
  <si>
    <t>148084;NIPPON INDIA STRATEGIC DEBT FUND - SEGREGATED PORTFOLIO 1 - QUARTERLY IDCW Option;INF204KB12N6;INF204KB13N4;0.0313;;;07-Jun-2021</t>
  </si>
  <si>
    <t>148283;Nippon India Strategic Debt Fund - Segregated Portfolio 2 - Bonus Option;INF204KB11R9;;0.0000;;;07-Jun-2021</t>
  </si>
  <si>
    <t>148288;Nippon India Strategic Debt Fund - Segregated Portfolio 2 - Direct Plan - Bonus Option;INF204KB15Q2;;0.0000;;;07-Jun-2021</t>
  </si>
  <si>
    <t>148285;Nippon India Strategic Debt Fund - Segregated Portfolio 2 - Direct Plan - Growth Option;INF204KB10R1;;0.0000;;;07-Jun-2021</t>
  </si>
  <si>
    <t>148286;Nippon India Strategic Debt Fund - Segregated Portfolio 2 - Growth Option;INF204KB16R8;;0.0000;;;07-Jun-2021</t>
  </si>
  <si>
    <t>119824;SBI MAGNUM MEDIUM DURATION FUND - DIRECT PLAN - GROWTH;INF200K01VB0;;42.1964;;;07-Jun-2021</t>
  </si>
  <si>
    <t>119825;SBI Magnum Medium Duration Fund - Direct Plan - Income Distribution cum Capital Withdrawal Option (IDCW);INF200K01UZ1;INF200K01VA2;16.4024;;;07-Jun-2021</t>
  </si>
  <si>
    <t>102053;SBI MAGNUM MEDIUM DURATION FUND - REGULAR PLAN - GROWTH;INF200K01719;;39.8850;;;07-Jun-2021</t>
  </si>
  <si>
    <t>102054;SBI Magnum Medium Duration Fund - Regular Plan - Income Distribution cum Capital Withdrawal Option (IDCW);INF200K01727;INF200K01735;15.4602;;;07-Jun-2021</t>
  </si>
  <si>
    <t>119676;Sundaram Medium Duration Fund (Formerly Known as Sundaram Medium Term Bond Fund) Direct Plan - Annual Income Distribution cum Capital Withdrawal (IDCW);INF903J01PH0;INF903J01PM0;13.2534;;;07-Jun-2021</t>
  </si>
  <si>
    <t>119675;Sundaram Medium Duration Fund (Formerly Known as Sundaram Medium Term Bond Fund) Direct Plan - Growth;INF903J01PO6;;62.8439;;;07-Jun-2021</t>
  </si>
  <si>
    <t>119672;Sundaram Medium Duration Fund (Formerly Known as Sundaram Medium Term Bond Fund) Direct Plan - Quarterly Income Distribution cum Capital Withdrawal (IDCW);INF903J01PK4;INF903J01PL2;23.4167;;;07-Jun-2021</t>
  </si>
  <si>
    <t>100608;Sundaram Medium Duration Fund (Formerly Known as Sundaram Medium Term Bond Fund) Institutional Plan - Growth;INF903J01FY6;;66.0293;;;07-Jun-2021</t>
  </si>
  <si>
    <t>100610;Sundaram Medium Duration Fund (Formerly Known as Sundaram Medium Term Bond Fund) Regular Plan - Annual Income Distribution cum Capital Withdrawal (IDCW);INF903J01FT6;INF903J01FW0;12.1691;;;07-Jun-2021</t>
  </si>
  <si>
    <t>100604;Sundaram Medium Duration Fund (Formerly Known as Sundaram Medium Term Bond Fund) Regular Plan - Bonus;INF903J01FX8;;19.9521;;;07-Jun-2021</t>
  </si>
  <si>
    <t>100603;Sundaram Medium Duration Fund (Formerly Known as Sundaram Medium Term Bond Fund) Regular Plan - Growth;INF903J01FQ2;;58.4170;;;07-Jun-2021</t>
  </si>
  <si>
    <t>100609;Sundaram Medium Duration Fund (Formerly Known as Sundaram Medium Term Bond Fund) Regular Plan- Half Yearly Income Distribution cum Capital Withdrawal (IDCW);INF903J01FS8;INF903J01FV2;12.5446;;;07-Jun-2021</t>
  </si>
  <si>
    <t>100602;Sundaram Medium Duration Fund (Formerly Known as Sundaram Medium Term Bond Fund) Regular Plan- Quarterly Income Distribution cum Capital Withdrawal (IDCW);INF903J01FR0;INF903J01FU4;12.4424;;;07-Jun-2021</t>
  </si>
  <si>
    <t>147385;Tata Medium Term Fund -Direct Plan -Growth (Segregated Portfolio 1);INF277K019V9;;0.8373;;;07-Jun-2021</t>
  </si>
  <si>
    <t>147384;Tata Medium Term Fund -Regular Plan - Growth (Segregated Portfolio 1);INF277K017V3;;0.7853;;;07-Jun-2021</t>
  </si>
  <si>
    <t>101703;Tata Medium Term Fund -Regular Plan - Growth Option;INF277K01717;;28.7020;;;07-Jun-2021</t>
  </si>
  <si>
    <t>119126;Tata Medium Term Fund- Direct Plan - Payout of IDCW Option;INF277K01PG9;INF277K01PH7;14.5033;;;07-Jun-2021</t>
  </si>
  <si>
    <t>119127;Tata Medium Term Fund- Direct Plan- Growth Option;INF277K01PI5;;31.1943;;;07-Jun-2021</t>
  </si>
  <si>
    <t>101605;Tata Medium Term Fund- Regular Plan - Payout of IDCW option;INF277K01DW2;INF277K01709;13.0636;;;07-Jun-2021</t>
  </si>
  <si>
    <t>147386;Tata Medium Term Fund- Segregated Portfolio 1 Direct Plan - Payout of IDCW option;INF277K010W6;INF277K019W7;0.3831;;;07-Jun-2021</t>
  </si>
  <si>
    <t>147383;Tata Medium Term Fund- Segregated Portfolio 1 Regular Plan - Payout of IDCW Option;INF277K018V1;INF277K018W9;0.3582;;;07-Jun-2021</t>
  </si>
  <si>
    <t>148479;Union Medium Duration Fund - Direct Plan -  Growth Option;INF582M01GQ6;;10.4132;;;07-Jun-2021</t>
  </si>
  <si>
    <t>148480;Union Medium Duration Fund - Direct Plan - IDCW Option;INF582M01GS2;INF582M01GR4;10.4132;;;07-Jun-2021</t>
  </si>
  <si>
    <t>148477;Union Medium Duration Fund - Regular Plan -  Growth Option;INF582M01GU8;;10.3750;;;07-Jun-2021</t>
  </si>
  <si>
    <t>148478;Union Medium Duration Fund - Regular Plan - IDCW Option;INF582M01GW4;INF582M01GV6;10.3750;;;07-Jun-2021</t>
  </si>
  <si>
    <t>148248;UTI - Medium Term Fund (Segregated - 06032020) - Direct Plan - Annual Dividend Option;INF789F1ASC5;INF789F1ASD3;0;;;07-Jun-2021</t>
  </si>
  <si>
    <t>148249;UTI - Medium Term Fund (Segregated - 06032020) - Direct Plan - Flexi Dividend Option;INF789F1ASG6;INF789F1ASH4;0;;;07-Jun-2021</t>
  </si>
  <si>
    <t>148257;UTI - Medium Term Fund (Segregated - 06032020) - Direct Plan - Growth Option;INF789F1ASB7;;0;;;07-Jun-2021</t>
  </si>
  <si>
    <t>148256;UTI - Medium Term Fund (Segregated - 06032020) - Direct Plan - Half Yearly Dividend Option;INF789F1ASE1;INF789F1ASF8;0;;;07-Jun-2021</t>
  </si>
  <si>
    <t>148250;UTI - Medium Term Fund (Segregated - 06032020) - Direct Plan - Monthly Dividend Option;INF789F1ASI2;INF789F1ASJ0;0;;;07-Jun-2021</t>
  </si>
  <si>
    <t>148255;UTI - Medium Term Fund (Segregated - 06032020) - Direct Plan - Quarterly Dividend Option;INF789F1ARZ8;INF789F1ASA9;0;;;07-Jun-2021</t>
  </si>
  <si>
    <t>148247;UTI - Medium Term Fund (Segregated - 06032020) - Regular Plan - Annual Dividend Option;INF789F1ASN2;INF789F1ASO0;0;;;07-Jun-2021</t>
  </si>
  <si>
    <t>148254;UTI - Medium Term Fund (Segregated - 06032020) - Regular Plan - Flexi Dividend Option;INF789F1ASR3;INF789F1ASS1;0;;;07-Jun-2021</t>
  </si>
  <si>
    <t>148252;UTI - Medium Term Fund (Segregated - 06032020) - Regular Plan - Growth Option;INF789F1ASM4;;0;;;07-Jun-2021</t>
  </si>
  <si>
    <t>148251;UTI - Medium Term Fund (Segregated - 06032020) - Regular Plan - Half Yearly Dividend Option;INF789F1ASP7;INF789F1ASQ5;0;;;07-Jun-2021</t>
  </si>
  <si>
    <t>148246;UTI - Medium Term Fund (Segregated - 06032020) - Regular Plan - Monthly Dividend Option;INF789F1AST9;INF789F1ASU7;0;;;07-Jun-2021</t>
  </si>
  <si>
    <t>148253;UTI - Medium Term Fund (Segregated - 06032020) - Regular Plan - Quarterly Dividend Option;INF789F1ASK8;INF789F1ASL6;0;;;07-Jun-2021</t>
  </si>
  <si>
    <t>148136;UTI - Medium Term Fund (Segregated - 17022020) - Direct Plan - Growth Option;INF789F1AOC4;;0.0869;;;07-Jun-2021</t>
  </si>
  <si>
    <t>148138;UTI - Medium Term Fund (Segregated - 17022020) - Regular Plan - Growth Option;INF789F1AON1;;0.0837;;;07-Jun-2021</t>
  </si>
  <si>
    <t>148129;UTI Medium Term Fund ( Segregated - 17022020 ) - Direct Plan - Annual IDCW;INF789F1AOD2;INF789F1AOE0;0.0706;;;07-Jun-2021</t>
  </si>
  <si>
    <t>148135;UTI Medium Term Fund ( Segregated - 17022020 ) - Direct Plan - Flexi IDCW;INF789F1AOH3;INF789F1AOI1;0.0679;;;07-Jun-2021</t>
  </si>
  <si>
    <t>148134;UTI Medium Term Fund ( Segregated - 17022020 ) - Direct Plan - Half-Yearly IDCW;INF789F1AOF7;INF789F1AOG5;0.0688;;;07-Jun-2021</t>
  </si>
  <si>
    <t>148137;UTI Medium Term Fund ( Segregated - 17022020 ) - Direct Plan - Monthly IDCW;INF789F1AOJ9;INF789F1AOK7;0.0616;;;07-Jun-2021</t>
  </si>
  <si>
    <t>148131;UTI Medium Term Fund ( Segregated - 17022020 ) - Direct Plan - Quarterly IDCW;INF789F1AOA8;INF789F1AOB6;0.068;;;07-Jun-2021</t>
  </si>
  <si>
    <t>148128;UTI Medium Term Fund ( Segregated - 17022020 ) - Regular Plan - Annual IDCW;INF789F1AOO9;INF789F1AOP6;0.0676;;;07-Jun-2021</t>
  </si>
  <si>
    <t>148127;UTI Medium Term Fund ( Segregated - 17022020 ) - Regular Plan - Flexi IDCW;INF789F1AOS0;INF789F1AOT8;0.0597;;;07-Jun-2021</t>
  </si>
  <si>
    <t>148133;UTI Medium Term Fund ( Segregated - 17022020 ) - Regular Plan - Half-Yearly IDCW;INF789F1AOQ4;INF789F1AOR2;0.0663;;;07-Jun-2021</t>
  </si>
  <si>
    <t>148132;UTI Medium Term Fund ( Segregated - 17022020 ) - Regular Plan - Monthly IDCW;INF789F1AOU6;INF789F1AOV4;0.0603;;;07-Jun-2021</t>
  </si>
  <si>
    <t>148130;UTI Medium Term Fund ( Segregated - 17022020 ) - Regular Plan - Quarterly IDCW;INF789F1AOL5;INF789F1AOM3;0.0653;;;07-Jun-2021</t>
  </si>
  <si>
    <t>134505;UTI Medium Duration Fund - Direct Plan - Annual IDCW;INF789FB1KL1;INF789FB1KM9;11.8798;;;07-Jun-2021</t>
  </si>
  <si>
    <t>134506;UTI Medium Duration Fund - Direct Plan - Flexi IDCW;INF789FB1KO5;INF789FB1KN7;11.8911;;;07-Jun-2021</t>
  </si>
  <si>
    <t>134503;UTI Medium Duration Fund - Direct Plan - Growth Option;INF789FB1KE6;;14.8062;;;07-Jun-2021</t>
  </si>
  <si>
    <t>134504;UTI Medium Duration Fund - Direct Plan - Half-Yearly IDCW;INF789FB1KJ5;INF789FB1KK3;11.6598;;;07-Jun-2021</t>
  </si>
  <si>
    <t>134501;UTI Medium Duration Fund - Direct Plan - Monthly IDCW;INF789FB1KF3;INF789FB1KG1;10.3505;;;07-Jun-2021</t>
  </si>
  <si>
    <t>134502;UTI Medium Duration Fund - Direct Plan - Quarterly IDCW;INF789FB1KH9;INF789FB1KI7;11.4645;;;07-Jun-2021</t>
  </si>
  <si>
    <t>134500;UTI Medium Duration Fund - Regular Plan - Annual IDCW;INF789FB1KA4;INF789FB1KB2;11.3221;;;07-Jun-2021</t>
  </si>
  <si>
    <t>134498;UTI Medium Duration Fund - Regular Plan - Flexi IDCW;INF789FB1KC0;INF789FB1KD8;10.8501;;;07-Jun-2021</t>
  </si>
  <si>
    <t>134499;UTI Medium Duration Fund - Regular Plan - Growth Option;INF789FB1JU4;;14.1784;;;07-Jun-2021</t>
  </si>
  <si>
    <t>134497;UTI Medium Duration Fund - Regular Plan - Half-Yearly IDCW;INF789FB1JY6;INF789FB1JZ3;11.0896;;;07-Jun-2021</t>
  </si>
  <si>
    <t>134495;UTI Medium Duration Fund - Regular Plan - Monthly IDCW;INF789FB1JV2;INF789FB1KP2;10.2246;;;07-Jun-2021</t>
  </si>
  <si>
    <t>134496;UTI Medium Duration Fund - Regular Plan - Quarterly IDCW;INF789FB1JW0;INF789FB1JX8;10.9142;;;07-Jun-2021</t>
  </si>
  <si>
    <t>111777;Aditya Birla Sun Life Income Fund (Discipline Advantage Plan);INF209K01LD8;;25.0578;;;07-Jun-2021</t>
  </si>
  <si>
    <t>133446;Aditya Birla Sun Life Income Fund - Direct - IDCW;INF209KA1WL2;INF209KA1WM0;12.9541;;;07-Jun-2021</t>
  </si>
  <si>
    <t>119655;Aditya Birla Sun Life Income Fund - Direct - Quarterly IDCW;INF209K01R13;INF209K01WZ8;14.3603;;;07-Jun-2021</t>
  </si>
  <si>
    <t>119657;Aditya Birla Sun Life Income Fund - Growth - Direct Plan;INF209K01WY1;;105.2411;;;07-Jun-2021</t>
  </si>
  <si>
    <t>100038;Aditya Birla Sun Life Income Fund - Growth - Regular Plan;INF209K01579;;99.3197;;;07-Jun-2021</t>
  </si>
  <si>
    <t>133445;Aditya Birla Sun Life Income Fund - Regular - IDCW;INF209KA1WJ6;INF209KA1WK4;12.3703;;;07-Jun-2021</t>
  </si>
  <si>
    <t>100037;Aditya Birla Sun Life Income Fund - Regular - Quarterly IDCW;INF209K01587;INF209K01CY3;13.6153;;;07-Jun-2021</t>
  </si>
  <si>
    <t>108766;BANDHAN Bond Fund - Income Plan - Regular Plan - Annual IDCW;INF194K01IN7;INF194K01IM9;11.5821;;;07-Jun-2021</t>
  </si>
  <si>
    <t>108765;BANDHAN Bond Fund - Income Plan - Regular Plan - Growth;INF194K01IL1;;53.6876;;;07-Jun-2021</t>
  </si>
  <si>
    <t>108763;BANDHAN Bond Fund - Income Plan - Regular Plan - Half-yearly IDCW;INF194K01IQ0;INF194K01IP2;11.7895;;;07-Jun-2021</t>
  </si>
  <si>
    <t>131387;BANDHAN Bond Fund - Income Plan - Regular Plan - Periodic IDCW;INF194KA1SU8;INF194KA1SV6;11.5227;;;07-Jun-2021</t>
  </si>
  <si>
    <t>108764;BANDHAN Bond Fund - Income Plan - Regular Plan - Quarterly IDCW;INF194K01IT4;INF194K01IS6;11.8940;;;07-Jun-2021</t>
  </si>
  <si>
    <t>118393;BANDHAN Bond Fund - Income Plan-Direct Plan-Annual IDCW;INF194K01R77;INF194K01R69;15.8434;;;07-Jun-2021</t>
  </si>
  <si>
    <t>118394;BANDHAN Bond Fund - Income Plan-Direct Plan-Growth;INF194K01R51;;57.1820;;;07-Jun-2021</t>
  </si>
  <si>
    <t>118395;BANDHAN Bond Fund - Income Plan-Direct Plan-Half Yearly IDCW;INF194K01S01;INF194K01R93;12.6673;;;07-Jun-2021</t>
  </si>
  <si>
    <t>131386;BANDHAN Bond Fund - Income Plan-Direct Plan-Periodic IDCW;INF194KA1SX2;INF194KA1SY0;13.9109;;;07-Jun-2021</t>
  </si>
  <si>
    <t>118396;BANDHAN Bond Fund - Income Plan-Direct Plan-Quarterly IDCW;INF194K01S35;INF194K01S27;12.4618;;;07-Jun-2021</t>
  </si>
  <si>
    <t>108768;BANDHAN Bond Fund - Short Term - Regular Plan - Growth;INF194K01HF5;;45.1701;;;07-Jun-2021</t>
  </si>
  <si>
    <t>108767;BANDHAN Bond Fund - Short Term - Regular Plan - Monthly IDCW;INF194K01HH1;INF194K01HG3;10.3651;;;07-Jun-2021</t>
  </si>
  <si>
    <t>119395;BANK OF INDIA Conservative Hybrid  Fund-Direct Plan-Quarterly IDCW;INF761K01850;INF761K01843;11.2559;;;07-Jun-2021</t>
  </si>
  <si>
    <t>119393;BANK OF INDIA Conservative Hybrid Fund Fund-Direct Plan-Growth;INF761K01819;;22.8404;;;07-Jun-2021</t>
  </si>
  <si>
    <t>119396;BANK OF INDIA Conservative Hybrid Fund-Direct Plan-Annual IDCW;INF761K01793;INF761K01801;10.4381;;;07-Jun-2021</t>
  </si>
  <si>
    <t>119394;BANK OF INDIA Conservative Hybrid Fund-Direct Plan-Monthly IDCW;INF761K01835;INF761K01827;10.5031;;;07-Jun-2021</t>
  </si>
  <si>
    <t>111715;BANK OF INDIA Conservative Hybrid Fund-ECO Plan-Growth;INF761K01397;;22.4575;;;07-Jun-2021</t>
  </si>
  <si>
    <t>111717;BANK OF INDIA Conservative Hybrid Fund-ECO Plan-Monthly IDCW;INF761K01413;INF761K01405;17.5036;;;07-Jun-2021</t>
  </si>
  <si>
    <t>111714;BANK OF INDIA Conservative Hybrid Fund-Regular Plan-Annual IDCW;INF761K01454;INF761K01447;10.6357;;;07-Jun-2021</t>
  </si>
  <si>
    <t>111712;BANK OF INDIA Conservative Hybrid Fund-Regular Plan-Growth;INF761K01462;;21.9108;;;07-Jun-2021</t>
  </si>
  <si>
    <t>111716;BANK OF INDIA Conservative Hybrid Fund-Regular Plan-Monthly IDCW;INF761K01488;INF761K01470;11.5778;;;07-Jun-2021</t>
  </si>
  <si>
    <t>111713;BANK OF INDIA Conservative Hybrid Fund-Regular Plan-Quarterly IDCW;INF761K01504;INF761K01496;11.6916;;;07-Jun-2021</t>
  </si>
  <si>
    <t>118282;CANARA ROBECO INCOME FUND - DIRECT PLAN - GROWTH OPTION;INF760K01FI1;;49.0474;;;07-Jun-2021</t>
  </si>
  <si>
    <t>118281;CANARA ROBECO INCOME FUND - DIRECT PLAN - QUARTERLY IDCW (Payout/Reinvestment);INF760K01FG5;INF760K01FH3;16.5037;;;07-Jun-2021</t>
  </si>
  <si>
    <t>101588;CANARA ROBECO INCOME FUND - REGULAR PLAN - GROWTH OPTION;INF760K01324;;45.7965;;;07-Jun-2021</t>
  </si>
  <si>
    <t>101587;CANARA ROBECO INCOME FUND - REGULAR PLAN - QUARTERLY IDCW (Payout/Reinvestment);INF760K01340;INF760K01357;15.2318;;;07-Jun-2021</t>
  </si>
  <si>
    <t>100124;HDFC Income Fund - Growth Option;INF179K01962;;47.1234;;;07-Jun-2021</t>
  </si>
  <si>
    <t>119069;HDFC Income Fund - Growth Option - Direct Plan;INF179K01WL3;;50.0851;;;07-Jun-2021</t>
  </si>
  <si>
    <t>133365;HDFC Income Fund - Normal IDCW - Direct Plan;INF179KA1Q12;;15.8388;;;07-Jun-2021</t>
  </si>
  <si>
    <t>133366;HDFC Income Fund - Normal IDCW Option;INF179KA1Q38;;14.8593;;;07-Jun-2021</t>
  </si>
  <si>
    <t>100123;HDFC Income Fund - Quarterly IDCW Option;INF179K01947;INF179K01954;11.3297;;;07-Jun-2021</t>
  </si>
  <si>
    <t>119068;HDFC Income Fund - Quarterly IDCW- Direct Plan;INF179K01WJ7;INF179K01WK5;12.2085;;;07-Jun-2021</t>
  </si>
  <si>
    <t>120059;HSBC Medium to Long Duration Fund - Direct Growth;INF336L01DE2;;37.1509;;;07-Jun-2021</t>
  </si>
  <si>
    <t>120101;HSBC Medium to Long Duration Fund - Direct Quarterly IDCW;INF336L01EO9;INF336L01EP6;11.3352;;;07-Jun-2021</t>
  </si>
  <si>
    <t>101685;HSBC Medium to Long Duration Fund - Regular Growth;INF336L01776;;34.7596;;;07-Jun-2021</t>
  </si>
  <si>
    <t>101686;HSBC Medium to Long Duration Fund - Regular Quarterly IDCW;INF336L01784;INF336L01792;11.2452;;;07-Jun-2021</t>
  </si>
  <si>
    <t>120619;ICICI Prudential Bond Fund - Direct Plan - Growth;INF109K01V83;;32.5026;;;07-Jun-2021</t>
  </si>
  <si>
    <t>131480;ICICI Prudential Bond Fund - Direct Plan - Half Yearly IDCW;INF109KA1X77;INF109KA1X69;10.8257;;;07-Jun-2021</t>
  </si>
  <si>
    <t>120617;ICICI Prudential Bond Fund - Direct Plan - IDCW Monthly;INF109K01V59;INF109K01V67;11.5335;;;07-Jun-2021</t>
  </si>
  <si>
    <t>120618;ICICI Prudential Bond Fund - Direct Plan - IDCW Quarterly;INF109K01V75;INF109K01V91;11.4475;;;07-Jun-2021</t>
  </si>
  <si>
    <t>109740;ICICI Prudential Bond Fund - Growth;INF109K01BO8;;31.2999;;;07-Jun-2021</t>
  </si>
  <si>
    <t>131481;ICICI Prudential Bond Fund - Half Yearly IDCW;INF109KA1X51;INF109KA1X44;11.1552;;;07-Jun-2021</t>
  </si>
  <si>
    <t>109741;ICICI Prudential Bond Fund - IDCW Monthly;INF109K01EU9;INF109K01BP5;11.3241;;;07-Jun-2021</t>
  </si>
  <si>
    <t>109743;ICICI Prudential Bond Fund - IDCW Quarterly;INF109K01EV7;INF109K01BS9;11.0985;;;07-Jun-2021</t>
  </si>
  <si>
    <t>120428;JM Medium to Long Duration Fund (Direct) - Bonus Option - Principal Units;INF192K01CX3;;23.3723;;;07-Jun-2021</t>
  </si>
  <si>
    <t>120430;JM Medium to Long Duration Fund (Direct) - Growth Option;INF192K01CW5;;54.4965;;;07-Jun-2021</t>
  </si>
  <si>
    <t>120431;JM Medium to Long Duration Fund (Direct) - Quarterly IDCW;INF192K01CU9;INF192K01CV7;19.2567;;;07-Jun-2021</t>
  </si>
  <si>
    <t>100223;JM Medium to Long Duration Fund (Regular) - Growth Option;INF192K01AB3;;50.0985;;;07-Jun-2021</t>
  </si>
  <si>
    <t>100222;JM Medium to Long Duration Fund (Regular) - Quarterly IDCW;INF192K01999;INF192K01AA5;17.0337;;;07-Jun-2021</t>
  </si>
  <si>
    <t>101181;JM Medium to Long Duration Fund (Regular) - Bonus Option- Principal Units;INF192K01AC1;;20.4967;;;07-Jun-2021</t>
  </si>
  <si>
    <t>119736;Kotak Bond - Quaterly Payout of Income Distribution cum capital withdrawal option - Direct;INF174K01JF3;;17.7984;;;07-Jun-2021</t>
  </si>
  <si>
    <t>119734;Kotak Bond Fund - Direct Plan - Standard IDCW option;INF174K01JD8;;21.8878;;;07-Jun-2021</t>
  </si>
  <si>
    <t>119735;Kotak Bond Fund - Growth - Direct;INF174K01JC0;;65.7625;;;07-Jun-2021</t>
  </si>
  <si>
    <t>100300;Kotak Bond Fund - Regular Plan - Standard IDCW Option;INF174K01EQ1;INF174K01EP3;37.4624;;;07-Jun-2021</t>
  </si>
  <si>
    <t>100299;Kotak Bond Fund - Regular Plan Growth;INF174K01EM0;;61.1465;;;07-Jun-2021</t>
  </si>
  <si>
    <t>100298;Kotak Bond Regular Plan Quaterly Payout of Income Distribution cum capital withdrawal option;INF174K01EO6;INF174K01EN8;12.9692;;;07-Jun-2021</t>
  </si>
  <si>
    <t>120279;LIC MF Medium to Long Duration Fund-Direct Plan-Growth;INF767K01EW0;;60.1709;;;07-Jun-2021</t>
  </si>
  <si>
    <t>120278;LIC MF Medium to Long Duration Fund-Direct Plan-IDCW;INF767K01EV2;INF767K01EX8;14.542;;;07-Jun-2021</t>
  </si>
  <si>
    <t>100315;LIC MF Medium to Long Duration Fund-Regular Plan-Growth;INF767K01923;;57.4507;;;07-Jun-2021</t>
  </si>
  <si>
    <t>100314;LIC MF Medium to Long Duration Fund-Regular Plan-IDCW;INF767K01907;INF767K01915;12.5928;;;07-Jun-2021</t>
  </si>
  <si>
    <t>100386;NIPPON INDIA INCOME FUND - ANNUAL IDCW Option;INF204K01CT4;INF204K01CU2;12.8110;;;07-Jun-2021</t>
  </si>
  <si>
    <t>118680;NIPPON INDIA INCOME FUND - Direct Plan - ANNUAL IDCW Option;INF204K01YT8;INF204K01YU6;14.0488;;;07-Jun-2021</t>
  </si>
  <si>
    <t>118681;NIPPON INDIA INCOME FUND - Direct Plan - HALF YEARLY IDCW Option;INF204K01YR2;INF204K01YS0;13.3128;;;07-Jun-2021</t>
  </si>
  <si>
    <t>118683;NIPPON INDIA INCOME FUND - Direct Plan - MONTHLY IDCW Option;INF204K01YN1;;11.3330;;;07-Jun-2021</t>
  </si>
  <si>
    <t>118684;NIPPON INDIA INCOME FUND - Direct Plan - QUARTERLY IDCW Option;INF204K01YP6;INF204K01YQ4;13.8147;;;07-Jun-2021</t>
  </si>
  <si>
    <t>118687;Nippon India Income Fund - Direct Plan Growth Plan - Growth Option;INF204K01XS2;;76.6092;;;07-Jun-2021</t>
  </si>
  <si>
    <t>118679;Nippon India Income Fund - Direct Plan Growth Plan-Bonus Option;INF204K01F38;;21.8918;;;07-Jun-2021</t>
  </si>
  <si>
    <t>100388;Nippon India Income Fund - Growth Plan Bonus Option;INF204K01CM9;;20.4899;;;07-Jun-2021</t>
  </si>
  <si>
    <t>100387;Nippon India Income Fund - Growth Plan Growth Option;INF204K01CL1;;71.2711;;;07-Jun-2021</t>
  </si>
  <si>
    <t>100385;NIPPON INDIA INCOME FUND - HALF YEARLY IDCW Option;INF204K01CR8;INF204K01CS6;12.4531;;;07-Jun-2021</t>
  </si>
  <si>
    <t>100383;NIPPON INDIA INCOME FUND - MONTHLY IDCW Option;INF204K01CN7;INF204K01CO5;10.7074;;;07-Jun-2021</t>
  </si>
  <si>
    <t>100384;NIPPON INDIA INCOME FUND - QUARTERLY IDCW Option;INF204K01CP2;INF204K01CQ0;13.2398;;;07-Jun-2021</t>
  </si>
  <si>
    <t>119713;SBI Magnum Income Fund - Direct Plan - Half Yearly - Income Distribution cum Capital Withdrawal Option (IDCW);INF200K01SP6;INF200K01SQ4;16.5580;;;07-Jun-2021</t>
  </si>
  <si>
    <t>121940;SBI Magnum Income Fund - Direct Plan - Quarterly Income Distribution cum Capital Withdrawal Option (IDCW);INF200K01YS8;INF200K01YT6;16.9514;;;07-Jun-2021</t>
  </si>
  <si>
    <t>100638;SBI Magnum Income Fund - Regular Plan - Half Yearly - Income Distribution cum Capital Withdrawal Option (IDCW);INF200K01610;INF200K01628;14.5365;;;07-Jun-2021</t>
  </si>
  <si>
    <t>121944;SBI Magnum Income Fund - Regular Plan - Quarterly Income Distribution cum Capital Withdrawal Option (IDCW);INF200K01YQ2;INF200K01YR0;15.6520;;;07-Jun-2021</t>
  </si>
  <si>
    <t>119712;SBI Magnum Income Fund-DIRECT PLAN - Bonus;INF200K01SO9;;35.4254;;;07-Jun-2021</t>
  </si>
  <si>
    <t>119714;SBI Magnum Income Fund-DIRECT PLAN -Growth;INF200K01SR2;;58.3588;;;07-Jun-2021</t>
  </si>
  <si>
    <t>100640;SBI Magnum Income Fund-REGULAR PLAN-Bonus;INF200K01602;;33.6756;;;07-Jun-2021</t>
  </si>
  <si>
    <t>100639;SBI Magnum Income Fund-REGULAR PLAN-Growth;INF200K01594;;55.5786;;;07-Jun-2021</t>
  </si>
  <si>
    <t>119876;Tata Income Fund - Direct Plan - Growth Option;INF277K01OY5;;70.6104;;;07-Jun-2021</t>
  </si>
  <si>
    <t>100418;Tata Income Fund -Regular Plan - Growth Option;INF277K01659;;65.7677;;;07-Jun-2021</t>
  </si>
  <si>
    <t>119875;TATA Income Fund Direct Plan - Periodic Payout of Income Distribution cum capital withdrawal option ;INF277K01PC8;INF277K01PD6;40.1975;;;07-Jun-2021</t>
  </si>
  <si>
    <t>101186;Tata Income Fund- Regular Plan - Periodic Payout of IDCW Option;INF277K01DT8;INF277K01667;38.1807;;;07-Jun-2021</t>
  </si>
  <si>
    <t>119877;TATA Income Fund-Direct Plan - Half Yearly Payout of IDCW Option;INF277K01PA2;INF277K01PB0;16.4752;;;07-Jun-2021</t>
  </si>
  <si>
    <t>100417;Tata Income Fund-Regular Plan - Half Yearly Payout of IDCW Option;INF277K01DU6;INF277K01675;15.1585;;;07-Jun-2021</t>
  </si>
  <si>
    <t>139339;UTI Medium to Long Duration Fund - Direct Plan - Annual IDCW;INF789FA1T80;;10.7028;;;07-Jun-2021</t>
  </si>
  <si>
    <t>133280;UTI Medium to Long Duration Fund - Direct Plan - Flexi IDCW;INF789FA1U04;INF789FA1U12;11.0082;;;07-Jun-2021</t>
  </si>
  <si>
    <t>134998;UTI Medium to Long Duration Fund - Direct Plan - Half-Yearly IDCW;INF789FA1T64;INF789FA1T72;10.2403;;;07-Jun-2021</t>
  </si>
  <si>
    <t>120690;UTI Medium to Long Duration Fund - Direct Plan - Quarterly IDCW;INF789F01SO1;INF789F01SP8;17.2594;;;07-Jun-2021</t>
  </si>
  <si>
    <t>133869;UTI Medium to Long Duration Fund - Regular Plan - Annual IDCW;INF789FA1T23;INF789FA1T31;10.2698;;;07-Jun-2021</t>
  </si>
  <si>
    <t>133872;UTI Medium to Long Duration Fund - Regular Plan - Flexi IDCW;INF789FA1T49;INF789FA1T56;10.2724;;;07-Jun-2021</t>
  </si>
  <si>
    <t>135581;UTI Medium to Long Duration Fund - Regular Plan - Half-Yearly IDCW;INF789FA1T07;INF789FA1T15;10.574;;;07-Jun-2021</t>
  </si>
  <si>
    <t>100742;UTI Medium to Long Duration Fund - Regular Plan - Quarterly IDCW;INF789F01380;INF789F01398;13.5011;;;07-Jun-2021</t>
  </si>
  <si>
    <t>100741;UTI Medium to Long Duration Fund- Regular Plan - Growth;INF789F01406;;50.9324;;;07-Jun-2021</t>
  </si>
  <si>
    <t>120689;UTI Medium to Long Duration Fund-Growth - Direct;INF789F01SQ6;;54.6901;;;07-Jun-2021</t>
  </si>
  <si>
    <t>131623;ICICI Prudential Long Term Bond Fund - Annual IDCW;INF109KA11C4;INF109KA10C6;11.6850;;;07-Jun-2021</t>
  </si>
  <si>
    <t>120743;ICICI Prudential Long Term Bond Fund - Direct Plan - Growth;INF109K017L8;;76.6926;;;07-Jun-2021</t>
  </si>
  <si>
    <t>120748;ICICI Prudential Long Term Bond Fund - Direct Plan - Half Yearly IDCW;INF109K018L6;INF109K019L4;12.2849;;;07-Jun-2021</t>
  </si>
  <si>
    <t>120747;ICICI Prudential Long Term Bond Fund - Direct Plan - Quarterly IDCW;INF109K010M1;INF109K011M9;12.5392;;;07-Jun-2021</t>
  </si>
  <si>
    <t>100365;ICICI Prudential Long Term Bond Fund - Growth;INF109K01365;;71.6615;;;07-Jun-2021</t>
  </si>
  <si>
    <t>100364;ICICI Prudential Long Term Bond Fund - Half Yearly IDCW;INF109K01EX3;INF109K01357;11.4745;;;07-Jun-2021</t>
  </si>
  <si>
    <t>100367;ICICI Prudential Long Term Bond Fund - Quarterly IDCW;INF109K01EZ8;INF109K01399;12.1750;;;07-Jun-2021</t>
  </si>
  <si>
    <t>131622;ICICI Prudential Long Term Bond Fund Direct Plan - Annual IDCW;INF109KA13C0;INF109KA12C2;12.9733;;;07-Jun-2021</t>
  </si>
  <si>
    <t>143703;NIPPON INDIA NIVESH LAKSHYA FUND - ANNUAL IDCW Option;INF204KB1ZK1;INF204KB1ZL9;11.6246;;;07-Jun-2021</t>
  </si>
  <si>
    <t>143711;NIPPON INDIA NIVESH LAKSHYA FUND - DIRECT Plan - ANNUAL IDCW Option;INF204KB1YZ2;INF204KB1ZA2;11.6340;;;07-Jun-2021</t>
  </si>
  <si>
    <t>143701;NIPPON INDIA NIVESH LAKSHYA FUND - DIRECT Plan - HALF YEARLY IDCW Option;INF204KB1YX7;INF204KB1YY5;11.8034;;;07-Jun-2021</t>
  </si>
  <si>
    <t>143707;NIPPON INDIA NIVESH LAKSHYA FUND - DIRECT Plan - IDCW Option;INF204KB1YR9;INF204KB1YS7;13.9304;;;07-Jun-2021</t>
  </si>
  <si>
    <t>143705;NIPPON INDIA NIVESH LAKSHYA FUND - DIRECT Plan - MONTHLY IDCW Option;INF204KB1YT5;INF204KB1YU3;11.6037;;;07-Jun-2021</t>
  </si>
  <si>
    <t>143709;NIPPON INDIA NIVESH LAKSHYA FUND - DIRECT Plan - QUARTERLY IDCW Option;INF204KB1YV1;INF204KB1YW9;11.7422;;;07-Jun-2021</t>
  </si>
  <si>
    <t>143710;NIPPON INDIA NIVESH LAKSHYA FUND - HALF YEARLY IDCW Option;INF204KB1ZI5;INF204KB1ZJ3;11.7917;;;07-Jun-2021</t>
  </si>
  <si>
    <t>143706;NIPPON INDIA NIVESH LAKSHYA FUND - IDCW Option;INF204KB1ZC8;INF204KB1ZD6;13.7976;;;07-Jun-2021</t>
  </si>
  <si>
    <t>143712;NIPPON INDIA NIVESH LAKSHYA FUND - MONTHLY IDCW Option;INF204KB1ZE4;INF204KB1ZF1;11.5814;;;07-Jun-2021</t>
  </si>
  <si>
    <t>143708;NIPPON INDIA NIVESH LAKSHYA FUND - QUARTERLY IDCW Option;INF204KB1ZG9;INF204KB1ZH7;11.7189;;;07-Jun-2021</t>
  </si>
  <si>
    <t>143704;Nippon India Nivesh Lakshya Fund- Direct Plan- Growth Option;INF204KB1YQ1;;13.9304;;;07-Jun-2021</t>
  </si>
  <si>
    <t>143702;Nippon India Nivesh Lakshya Fund- Growth Option;INF204KB1ZB0;;13.7984;;;07-Jun-2021</t>
  </si>
  <si>
    <t>122612;360 ONE Dynamic Bond Fund - Regular Plan - Growth Option;INF579M01183;;17.2229;;;07-Jun-2021</t>
  </si>
  <si>
    <t>122715;360 ONE Dynamic Bond Fund Direct Plan Growth;INF579M01266;;17.9863;;;07-Jun-2021</t>
  </si>
  <si>
    <t>122721;360 ONE Dynamic Bond Fund Direct Plan Monthly Dividend;INF579M01282;INF579M01316;12.6721;;;07-Jun-2021</t>
  </si>
  <si>
    <t>122711;360 ONE Dynamic Bond Fund Regular Plan Bonus;INF579M01191;;17.2229;;;07-Jun-2021</t>
  </si>
  <si>
    <t>122720;360 ONE Dynamic Bond Fund Regular Plan Half Yearly Dividend;INF579M01225;INF579M01258;16.6200;;;07-Jun-2021</t>
  </si>
  <si>
    <t>122719;360 ONE Dynamic Bond Fund Regular Plan Monthly Dividend;INF579M01209;INF579M01233;12.0196;;;07-Jun-2021</t>
  </si>
  <si>
    <t>122712;360 ONE Dynamic Bond Fund Regular Plan Quarterly Dividend;INF579M01217;INF579M01241;16.6200;;;07-Jun-2021</t>
  </si>
  <si>
    <t>119505;Aditya Birla Sun Life Dynamic Bond Fund - Growth - Direct Plan;INF209K01N82;;36.6978;;;07-Jun-2021</t>
  </si>
  <si>
    <t>102767;Aditya Birla Sun Life Dynamic Bond Fund - Growth - Regular Plan;INF209K01793;;35.0414;;;07-Jun-2021</t>
  </si>
  <si>
    <t>147811;Aditya Birla Sun Life Dynamic Bond Fund - Segregated Portfolio 1-Direct - IDCW;INF209KB1R22;INF209KB1S54;.5247;;;07-Jun-2021</t>
  </si>
  <si>
    <t>147810;Aditya Birla Sun Life Dynamic Bond Fund - Segregated Portfolio 1-DIRECT - MONTHLY IDCW;INF209KB1R55;INF209KB1S47;.4492;;;07-Jun-2021</t>
  </si>
  <si>
    <t>147812;Aditya Birla Sun Life Dynamic Bond Fund - Segregated Portfolio 1-DIRECT - Quarterly IDCW;INF209KB1R89;INF209KB1S39;.4327;;;07-Jun-2021</t>
  </si>
  <si>
    <t>147809;Aditya Birla Sun Life Dynamic Bond Fund - Segregated Portfolio 1-Regular - IDCW;INF209KB1S13;;.5009;;;07-Jun-2021</t>
  </si>
  <si>
    <t>147805;Aditya Birla Sun Life Dynamic Bond Fund - Segregated Portfolio 1-REGULAR - MONTHLY IDCW;INF209KB1R63;INF209KB1R71;.4367;;;07-Jun-2021</t>
  </si>
  <si>
    <t>147806;Aditya Birla Sun Life Dynamic Bond Fund - Segregated Portfolio 1-Regular - Quarterly IDCW;INF209KB1R97;INF209KB1S05;.4332;;;07-Jun-2021</t>
  </si>
  <si>
    <t>132918;Aditya Birla Sun Life Dynamic Bond Fund -Direct - IDCW;INF209KA1TX3;;12.6072;;;07-Jun-2021</t>
  </si>
  <si>
    <t>119503;Aditya Birla Sun Life Dynamic Bond Fund -DIRECT - MONTHLY IDCW;INF209K01R62;;10.5451;;;07-Jun-2021</t>
  </si>
  <si>
    <t>119502;Aditya Birla Sun Life Dynamic Bond Fund -Direct - Quarterly IDCW;INF209K01R88;;10.4714;;;07-Jun-2021</t>
  </si>
  <si>
    <t>132917;Aditya Birla Sun Life Dynamic Bond Fund -Regular - IDCW;INF209KA1TV7;;11.9297;;;07-Jun-2021</t>
  </si>
  <si>
    <t>111521;Aditya Birla Sun Life Dynamic Bond Fund -REGULAR - MONTHLY IDCW;INF209K01801;INF209K01DG8;10.3786;;;07-Jun-2021</t>
  </si>
  <si>
    <t>102766;Aditya Birla Sun Life Dynamic Bond Fund -Regular - Quarterly IDCW;INF209K01819;INF209K01DH6;10.435;;;07-Jun-2021</t>
  </si>
  <si>
    <t>147808;Aditya Birla Sun Life Dynamic Bond Fund- Segregated Portfolio 1- Growth - Direct Plan;INF209KB1R30;;1.4523;;;07-Jun-2021</t>
  </si>
  <si>
    <t>147804;Aditya Birla Sun Life Dynamic Bond Fund- Segregated Portfolio 1- Growth - Regular Plan;INF209KB1R48;;1.3985;;;07-Jun-2021</t>
  </si>
  <si>
    <t>111848;Aditya Birla Sun Life Dynamic Bond Fund-Discipline Advantage Plan-Growth;INF209K01JW2;;24.2362;;;07-Jun-2021</t>
  </si>
  <si>
    <t>147807;Aditya Birla Sun Life Dynamic Bond Fund-Segregated Portfolio 1- Discipline Advantage Plan- Growth;INF209KB1S21;;.9674;;;07-Jun-2021</t>
  </si>
  <si>
    <t>120451;Axis Dynamic Bond Fund - Direct Plan - Growth Option;INF846K01DI3;;25.2997;;;07-Jun-2021</t>
  </si>
  <si>
    <t>120450;Axis Dynamic Bond Fund - Direct Plan - Half Yearly IDCW;INF846K01DJ1;INF846K01DK9;11.9760;;;07-Jun-2021</t>
  </si>
  <si>
    <t>120452;Axis Dynamic Bond Fund - Direct Plan - Quarterly IDCW;INF846K01DL7;INF846K01DM5;11.0245;;;07-Jun-2021</t>
  </si>
  <si>
    <t>115068;Axis Dynamic Bond Fund - Regular Plan - Growth Option;INF846K01917;;23.3685;;;07-Jun-2021</t>
  </si>
  <si>
    <t>115131;Axis Dynamic Bond Fund - Regular Plan - Half Yearly IDCW;INF846K01941;INF846K01958;10.8553;;;07-Jun-2021</t>
  </si>
  <si>
    <t>115069;Axis Dynamic Bond Fund - Regular Plan - Quarterly IDCW;INF846K01925;INF846K01933;11.0082;;;07-Jun-2021</t>
  </si>
  <si>
    <t>108561;BANDHAN Dynamic Bond Fund - Regular Plan B - Quarterly IDCW;INF194K01QI0;INF194K01QH2;11.2719;;;07-Jun-2021</t>
  </si>
  <si>
    <t>108675;BANDHAN Dynamic Bond Fund - Regular Plan B - Annual IDCW;INF194K01QL4;INF194K01QK6;11.0755;;;07-Jun-2021</t>
  </si>
  <si>
    <t>111524;BANDHAN Dynamic Bond Fund - Regular Plan B - Growth;INF194K01QG4;;27.3577;;;07-Jun-2021</t>
  </si>
  <si>
    <t>122868;BANDHAN Dynamic Bond Fund - Regular Plan B - Half Yearly IDCW;INF194K018R9;INF194K019R7;10.6605;;;07-Jun-2021</t>
  </si>
  <si>
    <t>111523;BANDHAN Dynamic Bond Fund - Regular Plan B - IDCW;INF194K01QO8;INF194K01QN0;10.4603;;;07-Jun-2021</t>
  </si>
  <si>
    <t>131397;BANDHAN Dynamic Bond Fund - Regular Plan B - Periodic IDCW;INF194KA1TM3;INF194KA1TN1;10.8709;;;07-Jun-2021</t>
  </si>
  <si>
    <t>118415;BANDHAN Dynamic Bond Fund-Direct Plan-Annual IDCW;INF194K01O13;INF194K01O05;11.5603;;;07-Jun-2021</t>
  </si>
  <si>
    <t>118416;BANDHAN Dynamic Bond Fund-Direct Plan-Growth;INF194K01N63;;29.3576;;;07-Jun-2021</t>
  </si>
  <si>
    <t>122618;BANDHAN Dynamic Bond Fund-Direct Plan-Half Yearly IDCW;INF194K011P8;INF194K012P6;10.8508;;;07-Jun-2021</t>
  </si>
  <si>
    <t>118417;BANDHAN Dynamic Bond Fund-Direct Plan-IDCW;INF194K01O47;INF194K01O39;12.6061;;;07-Jun-2021</t>
  </si>
  <si>
    <t>131396;BANDHAN Dynamic Bond Fund-Direct Plan-Periodic IDCW;INF194KA1TP6;INF194KA1TQ4;10.2952;;;07-Jun-2021</t>
  </si>
  <si>
    <t>118418;BANDHAN Dynamic Bond Fund-Direct Plan-Quarterly IDCW;INF194K01N89;INF194K01N71;13.1947;;;07-Jun-2021</t>
  </si>
  <si>
    <t>117631;Baroda Dynamic Bond Fund - Plan A - Growth Option;INF955L01906;;18.5135;;;07-Jun-2021</t>
  </si>
  <si>
    <t>117629;Baroda Dynamic Bond Fund - Plan A - IDCW;INF955L01880;;13.3946;;;07-Jun-2021</t>
  </si>
  <si>
    <t>119337;Baroda Dynamic Bond Fund - Plan B (Direct) - Growth Option;INF955L01AA3;;19.5710;;;07-Jun-2021</t>
  </si>
  <si>
    <t>119336;Baroda Dynamic Bond Fund - Plan B (Direct) - IDCW;INF955L01989;;14.3543;;;07-Jun-2021</t>
  </si>
  <si>
    <t>119991;BNP Paribas Flexi Debt Fund - Direct Plan - Daily Income Distribution cum Capital Withdrawal Option;;INF251K01GX8;10.0985;;;07-Jun-2021</t>
  </si>
  <si>
    <t>119992;BNP Paribas Flexi Debt Fund - Direct Plan - Growth Option;INF251K01GW0;;38.7547;;;07-Jun-2021</t>
  </si>
  <si>
    <t>119993;BNP Paribas Flexi Debt Fund - Direct Plan - Half Yearly Income Distribution cum Capital Withdrawal Option;INF251K01HD8;INF251K01HE6;10.0000;;;07-Jun-2021</t>
  </si>
  <si>
    <t>119994;BNP Paribas Flexi Debt Fund - Direct Plan - Monthly Income Distribution cum Capital Withdrawal Option;INF251K01GZ3;INF251K01HA4;10.2115;;;07-Jun-2021</t>
  </si>
  <si>
    <t>119995;BNP Paribas Flexi Debt Fund - Direct Plan - Quarterly Income Distribution cum Capital Withdrawal Option;INF251K01HB2;INF251K01HC0;10.5452;;;07-Jun-2021</t>
  </si>
  <si>
    <t>119996;BNP Paribas Flexi Debt Fund - Direct Plan - Weekly Income Distribution cum Capital Withdrawal Option;;INF251K01GY6;10.0737;;;07-Jun-2021</t>
  </si>
  <si>
    <t>117958;BNP Paribas Flexi Debt Fund Daily Income Distribution cum Capital Withdrawal Option;;INF251K01DX5;10.0716;;;07-Jun-2021</t>
  </si>
  <si>
    <t>117957;BNP Paribas Flexi Debt Fund Growth Option;INF251K01DW7;;36.2880;;;07-Jun-2021</t>
  </si>
  <si>
    <t>117962;BNP Paribas Flexi Debt Fund Half Yearly Income Distribution cum Capital Withdrawal Option;INF251K01ED5;INF251K01EE3;10.4197;;;07-Jun-2021</t>
  </si>
  <si>
    <t>117960;BNP Paribas Flexi Debt Fund Monthly Income Distribution cum Capital Withdrawal Option;INF251K01DZ0;INF251K01EA1;10.0885;;;07-Jun-2021</t>
  </si>
  <si>
    <t>117961;BNP Paribas Flexi Debt Fund Quarterly Income Distribution cum Capital Withdrawal Option;INF251K01EB9;INF251K01EC7;10.4226;;;07-Jun-2021</t>
  </si>
  <si>
    <t>117959;BNP Paribas Flexi Debt Fund Weekly Income Distribution cum Capital Withdrawal Option;;INF251K01DY3;10.0596;;;07-Jun-2021</t>
  </si>
  <si>
    <t>113526;BNP PARIBAS Flexi Debt Fund-Regular Plan A - Growth Option;INF251K01EF0;;25.3761;;;07-Jun-2021</t>
  </si>
  <si>
    <t>118284;CANARA ROBECO DYNAMIC BOND FUND - DIRECT PLAN - GROWTH OPTION;INF760K01EC7;;25.3429;;;07-Jun-2021</t>
  </si>
  <si>
    <t>118283;CANARA ROBECO DYNAMIC BOND FUND - DIRECT PLAN - IDCW (Payout/Reinvestment);INF760K01EA1;INF760K01EB9;14.9308;;;07-Jun-2021</t>
  </si>
  <si>
    <t>111962;CANARA ROBECO DYNAMIC BOND FUND - REGULAR PLAN - GROWTH OPTION;INF760K01449;;24.0163;;;07-Jun-2021</t>
  </si>
  <si>
    <t>111963;CANARA ROBECO DYNAMIC BOND FUND - REGULAR PLAN - IDCW (Payout/Reinvestment);INF760K01423;INF760K01431;14.0186;;;07-Jun-2021</t>
  </si>
  <si>
    <t>119239;DSP Strategic Bond Fund - Direct Plan - Growth;INF740K01QG4;;2738.4607;;;07-Jun-2021</t>
  </si>
  <si>
    <t>119238;DSP Strategic Bond Fund - Direct Plan - IDCW;INF740K01QI0;INF740K01QK6;1865.7772;;;07-Jun-2021</t>
  </si>
  <si>
    <t>119240;DSP Strategic Bond Fund - Direct Plan - IDCW - Daily;;INF740KA1OX0;1047.572;;;07-Jun-2021</t>
  </si>
  <si>
    <t>119236;DSP Strategic Bond Fund - Direct Plan - IDCW - Monthly;INF740K01QH2;INF740K01QJ8;1064.8726;;;07-Jun-2021</t>
  </si>
  <si>
    <t>119237;DSP Strategic Bond Fund - Direct Plan - IDCW - Weekly;INF740KA1OY8;INF740KA1OZ5;1054.8739;;;07-Jun-2021</t>
  </si>
  <si>
    <t>105669;DSP Strategic Bond Fund - Regular Plan - Growth;INF740K01GK7;;2638.2809;;;07-Jun-2021</t>
  </si>
  <si>
    <t>105668;DSP Strategic Bond Fund - Regular Plan - IDCW;INF740K01GO9;INF740K01GN1;1239.046;;;07-Jun-2021</t>
  </si>
  <si>
    <t>111786;DSP Strategic Bond Fund - Regular Plan - IDCW - Daily;;INF740KA1PA5;1065.5596;;;07-Jun-2021</t>
  </si>
  <si>
    <t>105667;DSP Strategic Bond Fund - Regular Plan - IDCW - Monthly;INF740K01GM3;INF740K01GL5;1058.0536;;;07-Jun-2021</t>
  </si>
  <si>
    <t>105878;DSP Strategic Bond Fund - Regular Plan - IDCW - Weekly;INF740K01GQ4;INF740K01GP6;1054.5491;;;07-Jun-2021</t>
  </si>
  <si>
    <t>118495;Franklin India Dynamic Accrual Fund - Direct - Growth;INF090I01HB8;;77.3998;;;07-Jun-2021</t>
  </si>
  <si>
    <t>118496;Franklin India Dynamic Accrual Fund - Direct - IDCW ;INF090I01GZ9;INF090I01HA0;13.0455;;;07-Jun-2021</t>
  </si>
  <si>
    <t>100498;Franklin India Dynamic Accrual Fund - IDCW ;INF090I01BN6;INF090I01BO4;11.9678;;;07-Jun-2021</t>
  </si>
  <si>
    <t>148308;Franklin India Dynamic Accrual Fund - Segregated Portfolio 3 (9.50% Yes Bank Ltd CO 23Dec21) - Direct Growth Plan;INF090I01WD3;;0.0000;;;07-Jun-2021</t>
  </si>
  <si>
    <t>148307;Franklin India Dynamic Accrual Fund - Segregated Portfolio 3 (9.50% Yes Bank Ltd CO 23Dec21) - Growth Plan;INF090I01WB7;;0.0000;;;07-Jun-2021</t>
  </si>
  <si>
    <t>147985;Franklin India Dynamic Accrual Fund- Segregated Portfolio 2 - 10.90% Vodafone Idea Ltd (02-Sep-2023) - IDCW;INF090I01TU3;;0.0000;;;07-Jun-2021</t>
  </si>
  <si>
    <t>147988;Franklin India Dynamic Accrual Fund- Segregated Portfolio 2- 10.90% Vodafone Idea Ltd 02Sep2023-Direct-Growth Plan;INF090I01TX7;;0.0000;;;07-Jun-2021</t>
  </si>
  <si>
    <t>147987;Franklin India Dynamic Accrual Fund- Segregated Portfolio 2- 10.90% Vodafone Idea Ltd 02Sep2023-Growth Plan;INF090I01TV1;;0.0000;;;07-Jun-2021</t>
  </si>
  <si>
    <t>148309;Franklin India Dynamic Accrual Fund- Segregated Portfolio 3 (9.50% Yes Bank Ltd CO 23Dec21) - IDCW;INF090I01WA9;;0.0000;;;07-Jun-2021</t>
  </si>
  <si>
    <t>100499;Franklin India Dynamic Accrual Fund-Growth;INF090I01BP1;;72.4056;;;07-Jun-2021</t>
  </si>
  <si>
    <t>147986;Franklin India Dynamic Accrual Fund-Segregated Portfolio 2 - 10.90% Vodafone Idea Ltd (02-Sep-2023) - Direct IDCW;INF090I01TW9;;0.0000;;;07-Jun-2021</t>
  </si>
  <si>
    <t>148310;Franklin India Dynamic Accrual Fund-Segregated Portfolio 3 (9.50% Yes Bank Ltd CO 23Dec21) - Direct IDCW;INF090I01WC5;;0.0000;;;07-Jun-2021</t>
  </si>
  <si>
    <t>145589;Groww Dynamic Bond Fund (formerly known as Indiabulls Dynamic Bond Fund) - Direct Plan - Growth option;INF666M01EK5;;1213.1605;;;07-Jun-2021</t>
  </si>
  <si>
    <t>145590;Groww Dynamic Bond Fund (formerly known as Indiabulls Dynamic Bond Fund) - Regular Plan - Growth option;INF666M01ES8;;1197.5257;;;07-Jun-2021</t>
  </si>
  <si>
    <t>145596;Groww Dynamic Bond Fund (formerly known as Indiabulls Dynamic Bond Fund)- Direct Plan- - Income Distribution cum capital withdrawal Option ( Reinvestment);;INF666M01EL3;1008.1691;;;07-Jun-2021</t>
  </si>
  <si>
    <t>145595;Groww Dynamic Bond Fund (formerly known as Indiabulls Dynamic Bond Fund)- Direct Plan- Fortnightly - Income Distribution cum capital withdrawal Option (Payout &amp; Reinvestment);INF666M01EO7;INF666M01EP4;1010.4166;;;07-Jun-2021</t>
  </si>
  <si>
    <t>145591;Groww Dynamic Bond Fund (formerly known as Indiabulls Dynamic Bond Fund)- Direct Plan- Monthly - Income Distribution cum capital withdrawal Option (Payout &amp; Reinvestment);INF666M01EQ2;INF666M01ER0;1007.6065;;;07-Jun-2021</t>
  </si>
  <si>
    <t>145597;Groww Dynamic Bond Fund (formerly known as Indiabulls Dynamic Bond Fund)- Direct Plan- Weekly - Income Distribution cum capital withdrawal Option (Payout &amp; Reinvestment);INF666M01EM1;INF666M01EN9;1007.4585;;;07-Jun-2021</t>
  </si>
  <si>
    <t>145593;Groww Dynamic Bond Fund (formerly known as Indiabulls Dynamic Bond Fund)- Regular Plan- - Income Distribution cum capital withdrawal Option ( Reinvestment);;INF666M01ET6;1008.7105;;;07-Jun-2021</t>
  </si>
  <si>
    <t>145598;Groww Dynamic Bond Fund (formerly known as Indiabulls Dynamic Bond Fund)- Regular Plan- Fortnightly - Income Distribution cum capital withdrawal Option (Payout &amp; Reinvestment);INF666M01EW0;INF666M01EX8;1008.295;;;07-Jun-2021</t>
  </si>
  <si>
    <t>145592;Groww Dynamic Bond Fund (formerly known as Indiabulls Dynamic Bond Fund)- Regular Plan- Monthly - Income Distribution cum capital withdrawal Option (Payout &amp; Reinvestment);INF666M01EY6;INF666M01EZ3;1007.4319;;;07-Jun-2021</t>
  </si>
  <si>
    <t>145594;Groww Dynamic Bond Fund (formerly known as Indiabulls Dynamic Bond Fund)- Regular Plan- Weekly - Income Distribution cum capital withdrawal Option (Payout &amp; Reinvestment);INF666M01EU4;INF666M01EV2;1007.459;;;07-Jun-2021</t>
  </si>
  <si>
    <t>101872;HDFC Dynamic Debt Fund - Growth Option;INF179K01848;;68.4782;;;07-Jun-2021</t>
  </si>
  <si>
    <t>119075;HDFC Dynamic Debt Fund - Growth Option - Direct Plan;INF179K01WB4;;72.7584;;;07-Jun-2021</t>
  </si>
  <si>
    <t>119072;HDFC Dynamic Debt Fund - Half Yearly IDCW - Direct Plan;INF179K01WC2;INF179K01WD0;12.4893;;;07-Jun-2021</t>
  </si>
  <si>
    <t>101874;HDFC Dynamic Debt Fund - Half Yearly IDCW Option;INF179K01855;INF179K01863;11.0872;;;07-Jun-2021</t>
  </si>
  <si>
    <t>133369;HDFC Dynamic Debt Fund - Normal IDCW - Direct Plan;INF179KA1Q95;;15.3197;;;07-Jun-2021</t>
  </si>
  <si>
    <t>133370;HDFC Dynamic Debt Fund - Normal IDCW Option;INF179KA1R11;;14.67;;;07-Jun-2021</t>
  </si>
  <si>
    <t>119073;HDFC Dynamic Debt Fund - Quarterly IDCW - Direct Plan;INF179K01WE8;INF179K01WF5;12.5951;;;07-Jun-2021</t>
  </si>
  <si>
    <t>101873;HDFC Dynamic Debt Fund - Quarterly IDCW Option;INF179K01871;INF179K01889;11.7225;;;07-Jun-2021</t>
  </si>
  <si>
    <t>119074;HDFC Dynamic Debt Fund - Yearly IDCW - Direct Plan;INF179K01WG3;INF179K01WH1;13.5689;;;07-Jun-2021</t>
  </si>
  <si>
    <t>101875;HDFC Dynamic Debt Fund - Yearly IDCW Option;INF179K01921;INF179K01939;12.6074;;;07-Jun-2021</t>
  </si>
  <si>
    <t>120048;HSBC Dynamic Bond Fund - Direct Growth;INF336L01CO3;;30.3594;;;07-Jun-2021</t>
  </si>
  <si>
    <t>120050;HSBC Dynamic Bond Fund - Direct Monthly IDCW;INF336L01CR6;INF336L01CS4;10.3849;;;07-Jun-2021</t>
  </si>
  <si>
    <t>106736;HSBC Dynamic Bond Fund - Growth;INF336L01545;;27.3693;;;07-Jun-2021</t>
  </si>
  <si>
    <t>106737;HSBC Dynamic Bond Fund - Regular Growth;INF336L01461;;28.4604;;;07-Jun-2021</t>
  </si>
  <si>
    <t>106738;HSBC Dynamic Bond Fund - Regular Monthly IDCW;;INF336L01453;10.5982;;;07-Jun-2021</t>
  </si>
  <si>
    <t>113218;ICICI Prudential All Seasons Bond Fund - Annual IDCW;INF109K01GO7;INF109K01GP4;11.4221;;;07-Jun-2021</t>
  </si>
  <si>
    <t>120601;ICICI Prudential All Seasons Bond Fund - Direct Plan - Annual IDCW;INF109K012E4;INF109K013E2;11.4426;;;07-Jun-2021</t>
  </si>
  <si>
    <t>120603;ICICI Prudential All Seasons Bond Fund - Direct Plan - Growth;INF109K016E5;;29.7530;;;07-Jun-2021</t>
  </si>
  <si>
    <t>120600;ICICI Prudential All Seasons Bond Fund - Direct Plan - IDCW;INF109K014E0;INF109K015E7;20.7623;;;07-Jun-2021</t>
  </si>
  <si>
    <t>120602;ICICI Prudential All Seasons Bond Fund - Direct Plan - Quarterly IDCW;INF109K017E3;INF109K018E1;11.7289;;;07-Jun-2021</t>
  </si>
  <si>
    <t>120604;ICICI Prudential All Seasons Bond Fund - Direct Plan - Weekly IDCW;INF109K019E9;INF109K010F5;10.5699;;;07-Jun-2021</t>
  </si>
  <si>
    <t>112096;ICICI Prudential All Seasons Bond Fund - Growth;INF109K01GN9;;28.3771;;;07-Jun-2021</t>
  </si>
  <si>
    <t>112097;ICICI Prudential All Seasons Bond Fund - IDCW;INF109K01GK5;INF109K01GL3;19.1100;;;07-Jun-2021</t>
  </si>
  <si>
    <t>113403;ICICI Prudential All Seasons Bond Fund - Quarterly IDCW;INF109K01GE8;INF109K01GF5;11.4658;;;07-Jun-2021</t>
  </si>
  <si>
    <t>101351;ICICI Prudential All Seasons Bond Fund - Weekly IDCW;INF109K01FD2;INF109K01704;10.8772;;;07-Jun-2021</t>
  </si>
  <si>
    <t>118428;IDBI Dynamic Bond Fund Annual IDCW Direct;INF397L01BR0;;15.2587;;;07-Jun-2021</t>
  </si>
  <si>
    <t>116582;IDBI Dynamic Bond Fund Annual IDCW Regular;INF397L01638;;12.8141;;;07-Jun-2021</t>
  </si>
  <si>
    <t>116583;IDBI Dynamic Bond Fund Growth;INF397L01661;;17.4942;;;07-Jun-2021</t>
  </si>
  <si>
    <t>116811;IDBI Dynamic Bond Fund Growth Direct;INF397L01BN9;;18.7294;;;07-Jun-2021</t>
  </si>
  <si>
    <t>118429;IDBI Dynamic Bond Fund Quarterly IDCW Direct;INF397L01BO7;INF397L01BP4;10.4220;;;07-Jun-2021</t>
  </si>
  <si>
    <t>116810;IDBI Dynamic Bond Fund Quarterly IDCW Regular;INF397L01604;INF397L01612;12.2292;;;07-Jun-2021</t>
  </si>
  <si>
    <t>120432;JM Dynamic Bond Fund (Direct) - Daily IDCW;;INF192K01CZ8;10.0550;;;07-Jun-2021</t>
  </si>
  <si>
    <t>120434;JM Dynamic Bond Fund (Direct) - IDCW;INF192K01DB7;INF192K01DC5;34.4556;;;07-Jun-2021</t>
  </si>
  <si>
    <t>133414;JM Dynamic Bond Fund (Direct) - Monthly IDCW;INF192K01IL5;INF192K01IM3;34.7212;;;07-Jun-2021</t>
  </si>
  <si>
    <t>120433;JM Dynamic Bond Fund (Direct) - Weekly IDCW;;INF192K01DA9;10.5613;;;07-Jun-2021</t>
  </si>
  <si>
    <t>122323;JM Dynamic Bond Fund (Regular) - Bonus Option - Principal Units;INF192K01EX9;;32.7157;;;07-Jun-2021</t>
  </si>
  <si>
    <t>105639;JM Dynamic Bond Fund (Regular) - Daily IDCW;;INF192K01668;10.0550;;;07-Jun-2021</t>
  </si>
  <si>
    <t>101806;JM Dynamic Bond Fund (Regular) - Growth Option;INF192K01700;;32.7030;;;07-Jun-2021</t>
  </si>
  <si>
    <t>133389;JM Dynamic Bond Fund (Regular) - Half Yearly Bonus Option - Principal Units;INF192K01IN1;;32.9825;;;07-Jun-2021</t>
  </si>
  <si>
    <t>101805;JM Dynamic Bond Fund (Regular) - IDCW;INF192K01684;INF192K01692;32.8055;;;07-Jun-2021</t>
  </si>
  <si>
    <t>133390;JM Dynamic Bond Fund (Regular) - Monthly IDCW;INF192K01IJ9;INF192K01IK7;32.9612;;;07-Jun-2021</t>
  </si>
  <si>
    <t>105637;JM Dynamic Bond Fund (Regular) - Weekly IDCW;;INF192K01676;10.5499;;;07-Jun-2021</t>
  </si>
  <si>
    <t>122315;JM Dynamic Bond Fund - (Direct) - Bonus Option-Principal Units;INF192K01EZ4;;34.1368;;;07-Jun-2021</t>
  </si>
  <si>
    <t>120435;JM Dynamic Bond Fund - (Direct) - Growth Option;INF192K01DD3;;34.2711;;;07-Jun-2021</t>
  </si>
  <si>
    <t>133388;JM Dynamic Bond Fund - (Direct) - Half Yearly Bonus Option - Principal Units;INF192K01IP6;;34.4818;;;07-Jun-2021</t>
  </si>
  <si>
    <t>119753;Kotak Dynamic Bond Fund - Direct Plan - Standard Income Distribution cum capital withdrawal option;INF174K01JX6;;11.0516;;;07-Jun-2021</t>
  </si>
  <si>
    <t>119755;Kotak Dynamic Bond Fund - Growth - Direct;INF174K01JU2;;31.0007;;;07-Jun-2021</t>
  </si>
  <si>
    <t>141702;Kotak Dynamic Bond Fund -Regular Plan- Monthly Payout of Income Distribution cum capital withdrawal option;INF174K010P4;INF174K012P0;21.8798;;;07-Jun-2021</t>
  </si>
  <si>
    <t>117998;Kotak Dynamic Bond Fund Regular Plan - Standard Income Distribution cum capital withdrawal option;INF174K01IY6;INF174K01IZ3;11.2153;;;07-Jun-2021</t>
  </si>
  <si>
    <t>108511;Kotak Dynamic Bond Fund Regular Plan Growth;INF174K01FA2;;29.4094;;;07-Jun-2021</t>
  </si>
  <si>
    <t>141703;Kotak Dynamic Bond Fund-Direct Plan-Monthly Payout of Income Distribution cum capital withdrawal option;INF174K011P2;INF174K013P8;22.5231;;;07-Jun-2021</t>
  </si>
  <si>
    <t>134417;L&amp;T Flexi Bond Fund - Direct Plan - Annual IDCW;INF917K01VN4;INF917K01VM6;11.4445;;;07-Jun-2021</t>
  </si>
  <si>
    <t>119428;L&amp;T Flexi Bond Fund - Direct Plan- Growth;INF917K01HA0;;24.8795;;;07-Jun-2021</t>
  </si>
  <si>
    <t>119427;L&amp;T Flexi Bond Fund - Direct Plan- IDCW;INF917K01GY2;;13.158;;;07-Jun-2021</t>
  </si>
  <si>
    <t>134418;L&amp;T Flexi Bond Fund - Regular Plan - Annual IDCW;INF917K01VP9;INF917K01VO2;11.0493;;;07-Jun-2021</t>
  </si>
  <si>
    <t>118053;L&amp;T Flexi Bond Fund - Regular Plan - Growth;INF677K01916;;23.5402;;;07-Jun-2021</t>
  </si>
  <si>
    <t>118054;L&amp;T Flexi Bond Fund - Regular Plan - IDCW;INF677K01924;INF677K01932;11.1471;;;07-Jun-2021</t>
  </si>
  <si>
    <t>144403;Mahindra Manulife Dynamic Bond Fund - Direct Plan - Growth;INF174V01580;;12.0843;;;07-Jun-2021</t>
  </si>
  <si>
    <t>144406;Mahindra Manulife Dynamic Bond Fund - Direct Plan - IDCW;INF174V01606;INF174V01598;11.4362;;;07-Jun-2021</t>
  </si>
  <si>
    <t>144404;Mahindra Manulife Dynamic Bond Fund - Direct Plan - Quarterly IDCW;INF174V01622;INF174V01614;10.7012;;;07-Jun-2021</t>
  </si>
  <si>
    <t>144401;Mahindra Manulife Dynamic Bond Fund - Regular Plan - Growth;INF174V01531;;11.7162;;;07-Jun-2021</t>
  </si>
  <si>
    <t>144405;Mahindra Manulife Dynamic Bond Fund - Regular Plan - IDCW;INF174V01556;INF174V01549;11.0760;;;07-Jun-2021</t>
  </si>
  <si>
    <t>144402;Mahindra Manulife Dynamic Bond Fund - Regular Plan - Quarterly IDCW;INF174V01572;INF174V01564;10.3484;;;07-Jun-2021</t>
  </si>
  <si>
    <t>140769;Mirae Asset Dynamic Bond Fund -Direct Plan -Growth;INF769K01DR8;;14.0134;;;07-Jun-2021</t>
  </si>
  <si>
    <t>140770;Mirae Asset Dynamic Bond Fund Direct IDCW;INF769K01DS6;INF769K01DT4;14.0134;;;07-Jun-2021</t>
  </si>
  <si>
    <t>140772;Mirae Asset Dynamic Bond Fund Regular IDCW;INF769K01DP2;INF769K01DQ0;13.3077;;;07-Jun-2021</t>
  </si>
  <si>
    <t>140771;Mirae Asset Dynamic Bond Fund-Regular Plan Growth;INF769K01DO5;;13.3077;;;07-Jun-2021</t>
  </si>
  <si>
    <t>118750;NIPPON INDIA DYNAMIC BOND FUND - Direct Plan - IDCW Option;INF204K01A33;INF204K01A41;22.2833;;;07-Jun-2021</t>
  </si>
  <si>
    <t>118749;NIPPON INDIA DYNAMIC BOND FUND - Direct Plan - QUARTERLY IDCW Option;INF204K01A58;INF204K01A66;10.5489;;;07-Jun-2021</t>
  </si>
  <si>
    <t>118747;Nippon India Dynamic Bond Fund - Direct Plan Growth Plan - Growth Option;INF204K01A25;;30.8429;;;07-Jun-2021</t>
  </si>
  <si>
    <t>102851;NIPPON INDIA DYNAMIC BOND FUND - IDCW Option;INF204K01FJ8;INF204K01FK6;19.6558;;;07-Jun-2021</t>
  </si>
  <si>
    <t>117974;NIPPON INDIA DYNAMIC BOND FUND - QUARTERLY IDCW Option;INF204K01XB8;INF204K01XC6;10.4780;;;07-Jun-2021</t>
  </si>
  <si>
    <t>102849;Nippon India Dynamic Bond Fund-Growth Plan-Growth Option;INF204K01FI0;;29.2227;;;07-Jun-2021</t>
  </si>
  <si>
    <t>120084;PGIM India Dynamic Bond Fund - Direct Plan-Growth Option;INF663L01AD7;;2274.7206;;;07-Jun-2021</t>
  </si>
  <si>
    <t>120086;PGIM India Dynamic Bond Fund - Direct Plan-Quarterly Dividend Option;INF663L01AI6;INF663L01AH8;1225.452;;;07-Jun-2021</t>
  </si>
  <si>
    <t>116484;PGIM India Dynamic Bond Fund - Dividend Option - Quarterly;INF663L01526;INF663L01534;1145.2607;;;07-Jun-2021</t>
  </si>
  <si>
    <t>116485;PGIM India Dynamic Bond Fund - Growth Option;INF663L01484;;2106.8064;;;07-Jun-2021</t>
  </si>
  <si>
    <t>134494;Quantum Dynamic Bond Fund - Direct Plan Growth Option;INF082J01176;;16.5360;;;07-Jun-2021</t>
  </si>
  <si>
    <t>134493;Quantum Dynamic Bond Fund - Direct Plan Monthly IDCW;INF082J01184;INF082J01192;10.2700;;;07-Jun-2021</t>
  </si>
  <si>
    <t>141061;Quantum Dynamic Bond Fund - Regular Plan Growth Option;INF082J01218;;16.4589;;;07-Jun-2021</t>
  </si>
  <si>
    <t>141060;Quantum Dynamic Bond Fund - Regular Plan Monthly IDCW;INF082J01226;INF082J01234;10.3550;;;07-Jun-2021</t>
  </si>
  <si>
    <t>119671;SBI Dynamic Bond Fund - DIRECT PLAN - Growth;INF200K01RD4;;29.4861;;;07-Jun-2021</t>
  </si>
  <si>
    <t>119670;SBI Dynamic Bond Fund - Direct Plan - Income Distribution cum Capital Withdrawal Option (IDCW);INF200K01RB8;INF200K01RC6;16.4698;;;07-Jun-2021</t>
  </si>
  <si>
    <t>102205;SBI Dynamic Bond Fund - REGULAR PLAN - Growth;INF200K01958;;27.8329;;;07-Jun-2021</t>
  </si>
  <si>
    <t>102206;SBI Dynamic Bond Fund - Regular Plan - Income Distribution cum Capital Withdrawal Option (IDCW);INF200K01966;INF200K01974;14.5915;;;07-Jun-2021</t>
  </si>
  <si>
    <t>119097;Tata Dynamic Bond Fund- Direct Plan-Growth Option;INF277K01MV5;;35.5278;;;07-Jun-2021</t>
  </si>
  <si>
    <t>101909;Tata Dynamic Bond Fund- Regular Plan - Growth Option;INF277K01360;;32.5986;;;07-Jun-2021</t>
  </si>
  <si>
    <t>101224;Tata Dynamic Bond Fund- Regular Plan - Payout of IDCW Option;INF277K01DE0;INF277K01352;18.7843;;;07-Jun-2021</t>
  </si>
  <si>
    <t>119098;Tata Dynamic Bond- Direct Plan - Payout of IDCW Option;INF277K01MT9;INF277K01MU7;21.0941;;;07-Jun-2021</t>
  </si>
  <si>
    <t>119311;Union Dynamic Bond Fund - Direct Plan - Growth Option;INF582M01799;;19.8833;;;07-Jun-2021</t>
  </si>
  <si>
    <t>119310;Union Dynamic Bond Fund - Direct Plan - IDCW Option;INF582M01815;INF582M01807;13.3185;;;07-Jun-2021</t>
  </si>
  <si>
    <t>116555;Union Dynamic Bond Fund - Growth Option;INF582M01336;;19.0177;;;07-Jun-2021</t>
  </si>
  <si>
    <t>116556;Union Dynamic Bond Fund - IDCW Option;INF582M01351;INF582M01344;12.6789;;;07-Jun-2021</t>
  </si>
  <si>
    <t>148118;UTI - Dynamic Bond Fund (Segregated - 17022020) - Direct Plan - Growth Option;INF789F1APX7;;0.3197;;;07-Jun-2021</t>
  </si>
  <si>
    <t>148117;UTI - Dynamic Bond Fund (Segregated - 17022020) - Regular Plan - Growth Option;INF789F1APO6;;0.3048;;;07-Jun-2021</t>
  </si>
  <si>
    <t>148125;UTI Dynamic Bond Fund ( Segregated - 17022020 ) - Direct Plan - Annual IDCW;INF789F1AQC9;INF789F1AQD7;0.1717;;;07-Jun-2021</t>
  </si>
  <si>
    <t>148124;UTI Dynamic Bond Fund ( Segregated - 17022020 ) - Direct Plan - Flexi IDCW;INF789F1AQE5;INF789F1AQF2;0.1739;;;07-Jun-2021</t>
  </si>
  <si>
    <t>148120;UTI Dynamic Bond Fund ( Segregated - 17022020 ) - Direct Plan - Half-Yearly IDCW;INF789F1AQA3;INF789F1AQB1;0.1722;;;07-Jun-2021</t>
  </si>
  <si>
    <t>148121;UTI Dynamic Bond Fund ( Segregated - 17022020 ) - Direct Plan - Quarterly IDCW;INF789F1APY5;INF789F1APZ2;0.246;;;07-Jun-2021</t>
  </si>
  <si>
    <t>148122;UTI Dynamic Bond Fund ( Segregated - 17022020 ) - Regular Plan - Annual IDCW;INF789F1APT5;INF789F1APU3;0.1676;;;07-Jun-2021</t>
  </si>
  <si>
    <t>148123;UTI Dynamic Bond Fund ( Segregated - 17022020 ) - Regular Plan - Flexi IDCW;INF789F1APV1;INF789F1APW9;0.1687;;;07-Jun-2021</t>
  </si>
  <si>
    <t>148119;UTI Dynamic Bond Fund ( Segregated - 17022020 ) - Regular Plan - Half-Yearly IDCW;INF789F1APR9;INF789F1APS7;0.1654;;;07-Jun-2021</t>
  </si>
  <si>
    <t>148126;UTI Dynamic Bond Fund ( Segregated - 17022020 ) - Regular Plan - Quarterly IDCW;INF789F1APP3;INF789F1APQ1;0.1805;;;07-Jun-2021</t>
  </si>
  <si>
    <t>135536;UTI Dynamic Bond Fund - Direct Plan - Annual IDCW;INF789FA1S65;INF789FA1S73;11.5009;;;07-Jun-2021</t>
  </si>
  <si>
    <t>133180;UTI Dynamic Bond Fund - Direct Plan - Flexi IDCW;INF789FA1S81;INF789FA1S99;11.6647;;;07-Jun-2021</t>
  </si>
  <si>
    <t>120762;UTI Dynamic Bond Fund - Direct Plan - Growth Option;INF789F01XD4;;22.3421;;;07-Jun-2021</t>
  </si>
  <si>
    <t>134788;UTI Dynamic Bond Fund - Direct Plan - Half-Yearly IDCW;INF789FA1S40;INF789FA1S57;11.5454;;;07-Jun-2021</t>
  </si>
  <si>
    <t>120763;UTI Dynamic Bond Fund - Direct Plan - Quarterly IDCW;INF789F01XB8;INF789F01XC6;17.1929;;;07-Jun-2021</t>
  </si>
  <si>
    <t>133852;UTI Dynamic Bond Fund - Regular Plan - Annual IDCW;INF789FA1S08;INF789FA1S16;11.1465;;;07-Jun-2021</t>
  </si>
  <si>
    <t>135336;UTI Dynamic Bond Fund - Regular Plan - Flexi IDCW;INF789FA1S24;INF789FA1S32;11.2304;;;07-Jun-2021</t>
  </si>
  <si>
    <t>113077;UTI Dynamic Bond Fund - Regular Plan - Growth Option;INF789F01JQ5;;21.1882;;;07-Jun-2021</t>
  </si>
  <si>
    <t>139181;UTI Dynamic Bond Fund - Regular Plan - Half-Yearly IDCW;INF789FA1R82;INF789FA1R90;10.9902;;;07-Jun-2021</t>
  </si>
  <si>
    <t>113078;UTI Dynamic Bond Fund - Regular Plan - Quarterly IDCW;INF789F01JO0;INF789F01JP7;12.0397;;;07-Jun-2021</t>
  </si>
  <si>
    <t>119533;Aditya Birla Sun Life Corporate Bond Fund - Growth - Direct Plan;INF209K01S38;;88.0614;;;07-Jun-2021</t>
  </si>
  <si>
    <t>103178;Aditya Birla Sun Life Corporate Bond Fund - Growth - Regular Plan;INF209K01785;;87.194;;;07-Jun-2021</t>
  </si>
  <si>
    <t>124832;Aditya Birla Sun Life Corporate Bond Fund -DIRECT - IDCW;INF209KA1KT0;;13.5635;;;07-Jun-2021</t>
  </si>
  <si>
    <t>119532;Aditya Birla Sun Life Corporate Bond Fund -DIRECT - MONTHLY IDCW;INF209K01N90;INF209KA1KU8;12.5261;;;07-Jun-2021</t>
  </si>
  <si>
    <t>124833;Aditya Birla Sun Life Corporate Bond Fund -REGULAR - IDCW;INF209KA1KS2;;12.6358;;;07-Jun-2021</t>
  </si>
  <si>
    <t>103183;Aditya Birla Sun Life Corporate Bond Fund -REGULAR - MONTHLY IDCW;INF209K01983;INF209K01DL8;12.4237;;;07-Jun-2021</t>
  </si>
  <si>
    <t>141586;Axis Corporate Debt Fund - Direct Plan - Daily IDCW;INF846K01ZN6;;10.2348;;;07-Jun-2021</t>
  </si>
  <si>
    <t>141590;Axis Corporate Debt Fund - Direct Plan - Monthly IDCW;INF846K01ZQ9;INF846K01ZR7;10.2058;;;07-Jun-2021</t>
  </si>
  <si>
    <t>141591;Axis Corporate Debt Fund - Direct Plan - Regular IDCW;INF846K01ZS5;INF846K01ZT3;13.7594;;;07-Jun-2021</t>
  </si>
  <si>
    <t>141587;Axis Corporate Debt Fund - Direct Plan - Weekly IDCW;INF846K01ZO4;INF846K01ZP1;10.3641;;;07-Jun-2021</t>
  </si>
  <si>
    <t>141588;Axis Corporate Debt Fund - Direct Plan Growth;INF846K01ZM8;;13.7635;;;07-Jun-2021</t>
  </si>
  <si>
    <t>141589;Axis Corporate Debt Fund - Regular Plan - Daily IDCW;INF846K01ZV9;;10.2347;;;07-Jun-2021</t>
  </si>
  <si>
    <t>141594;Axis Corporate Debt Fund - Regular Plan - Monthly IDCW;INF846K01ZY3;INF846K01ZZ0;10.2006;;;07-Jun-2021</t>
  </si>
  <si>
    <t>141595;Axis Corporate Debt Fund - Regular Plan - Regular IDCW;INF846K01A03;INF846K01A11;13.3507;;;07-Jun-2021</t>
  </si>
  <si>
    <t>141592;Axis Corporate Debt Fund - Regular Plan - Weekly IDCW;INF846K01ZW7;INF846K01ZX5;10.2461;;;07-Jun-2021</t>
  </si>
  <si>
    <t>141593;Axis Corporate Debt Fund - Regular Plan Growth;INF846K01ZU1;;13.3498;;;07-Jun-2021</t>
  </si>
  <si>
    <t>139201;BANDHAN Corporate Bond Fund - Direct Annual IDCW;INF194KA1T34;INF194KA1T42;10.3034;;;07-Jun-2021</t>
  </si>
  <si>
    <t>135916;BANDHAN Corporate Bond Fund - Direct Growth;INF194KA1M23;;15.5283;;;07-Jun-2021</t>
  </si>
  <si>
    <t>139200;BANDHAN Corporate Bond Fund - Direct Half Yearly IDCW;INF194KA1T00;INF194KA1T18;11.5381;;;07-Jun-2021</t>
  </si>
  <si>
    <t>139198;BANDHAN Corporate Bond Fund - Direct Monthly IDCW;INF194KA1S43;INF194KA1S50;10.3492;;;07-Jun-2021</t>
  </si>
  <si>
    <t>135917;BANDHAN Corporate Bond Fund - Direct Periodic IDCW;INF194KA1M31;INF194KA1M49;10.3021;;;07-Jun-2021</t>
  </si>
  <si>
    <t>139199;BANDHAN Corporate Bond Fund - Direct Quarterly IDCW;INF194KA1S76;INF194KA1S84;10.5584;;;07-Jun-2021</t>
  </si>
  <si>
    <t>139204;BANDHAN Corporate Bond Fund - Regular Annual IDCW;INF194KA1S19;INF194KA1S27;10.2958;;;07-Jun-2021</t>
  </si>
  <si>
    <t>135914;BANDHAN Corporate Bond Fund - Regular Growth;INF194KA1L81;;15.2709;;;07-Jun-2021</t>
  </si>
  <si>
    <t>139203;BANDHAN Corporate Bond Fund - Regular Half Yearly IDCW;INF194KA1R85;INF194KA1R93;10.9463;;;07-Jun-2021</t>
  </si>
  <si>
    <t>139202;BANDHAN Corporate Bond Fund - Regular Monthly IDCW;INF194KA1R28;INF194KA1R36;10.6022;;;07-Jun-2021</t>
  </si>
  <si>
    <t>135915;BANDHAN Corporate Bond Fund - Regular Periodic IDCW;INF194KA1L99;INF194KA1M07;10.2945;;;07-Jun-2021</t>
  </si>
  <si>
    <t>139205;BANDHAN Corporate Bond Fund - Regular Quarterly IDCW;INF194KA1R51;INF194KA1R69;10.5970;;;07-Jun-2021</t>
  </si>
  <si>
    <t>119983;BNP Paribas Corporate Bond Fund - Direct Plan - Annual Income Distribution cum Capital Withdrawal Option;INF251K01GU4;INF251K01GV2;11.0584;;;07-Jun-2021</t>
  </si>
  <si>
    <t>119984;BNP Paribas Corporate Bond Fund - Direct Plan - Growth Option;INF251K01GP4;;22.8815;;;07-Jun-2021</t>
  </si>
  <si>
    <t>119985;BNP Paribas Corporate Bond Fund - Direct Plan - Monthly Income Distribution cum Capital Withdrawal Option;INF251K01GQ2;INF251K01GR0;10.4875;;;07-Jun-2021</t>
  </si>
  <si>
    <t>119986;BNP Paribas Corporate Bond Fund - Direct Plan - Quarterly Income Distribution cum Capital Withdrawal Option;INF251K01GS8;INF251K01GT6;10.7216;;;07-Jun-2021</t>
  </si>
  <si>
    <t>114100;BNP PARIBAS Corporate Bond Fund - Regular Plan - Annual-Income Distribution cum Capital Withdrawal Option;INF251K01EN4;INF251K01EO2;10.9448;;;07-Jun-2021</t>
  </si>
  <si>
    <t>114099;BNP PARIBAS Corporate Bond Fund - Regular Plan - Growth Option;INF251K01EI4;;25.2499;;;07-Jun-2021</t>
  </si>
  <si>
    <t>114105;BNP PARIBAS Corporate Bond Fund - Regular Plan - Monthly-Income Distribution cum Capital Withdrawal Option;INF251K01EJ2;INF251K01EK0;10.3937;;;07-Jun-2021</t>
  </si>
  <si>
    <t>114097;BNP PARIBAS Corporate Bond Fund - Regular Plan - Quarterly-Income Distribution cum Capital Withdrawal Option;INF251K01EL8;INF251K01EM6;10.4534;;;07-Jun-2021</t>
  </si>
  <si>
    <t>117949;BNP PARIBAS CORPORATE BOND FUND ANNUAL Income Distribution cum Capital Withdrawal OPTION;INF251K01EU9;INF251K01EV7;10.9128;;;07-Jun-2021</t>
  </si>
  <si>
    <t>117951;BNP PARIBAS CORPORATE BOND FUND GROWTH OPTION;INF251K01EP9;;21.8755;;;07-Jun-2021</t>
  </si>
  <si>
    <t>117950;BNP PARIBAS CORPORATE BOND FUND MONTHLY Income Distribution cum Capital Withdrawal OPTION;INF251K01EQ7;INF251K01ER5;10.3677;;;07-Jun-2021</t>
  </si>
  <si>
    <t>117948;BNP PARIBAS CORPORATE BOND FUND QUARTERLY Income Distribution cum Capital Withdrawal OPTION;INF251K01ES3;INF251K01ET1;10.4229;;;07-Jun-2021</t>
  </si>
  <si>
    <t>126685;CANARA ROBECO CORPORATE BOND FUND - DIRECT PLAN - GROWTH OPTION;INF760K01HB2;;18.3211;;;07-Jun-2021</t>
  </si>
  <si>
    <t>126686;CANARA ROBECO CORPORATE BOND FUND - DIRECT PLAN - IDCW (Payout/Reinvestment);INF760K01HC0;INF760K01HD8;12.1345;;;07-Jun-2021</t>
  </si>
  <si>
    <t>126687;CANARA ROBECO CORPORATE BOND FUND - REGULAR PLAN - GROWTH OPTION;INF760K01GY6;;17.5507;;;07-Jun-2021</t>
  </si>
  <si>
    <t>126688;CANARA ROBECO CORPORATE BOND FUND - REGULAR PLAN - IDCW (Payout/Reinvestment);INF760K01GZ3;INF760K01HA4;11.6387;;;07-Jun-2021</t>
  </si>
  <si>
    <t>144646;DSP Corporate Bond Fund - Direct - Growth;INF740KA1KE8;;12.9002;;;07-Jun-2021</t>
  </si>
  <si>
    <t>144647;DSP Corporate Bond Fund - Direct - IDCW;INF740KA1KF5;INF740KA1KG3;11.1804;;;07-Jun-2021</t>
  </si>
  <si>
    <t>144651;DSP Corporate Bond Fund - Direct - IDCW - Monthly;INF740KA1KH1;INF740KA1KI9;10.4269;;;07-Jun-2021</t>
  </si>
  <si>
    <t>144648;DSP Corporate Bond Fund - Direct - IDCW - Quarterly ;INF740KA1KJ7;INF740KA1KK5;11.1655;;;07-Jun-2021</t>
  </si>
  <si>
    <t>144644;DSP Corporate Bond Fund - Regular - Growth;INF740KA1JX0;;12.8108;;;07-Jun-2021</t>
  </si>
  <si>
    <t>144650;DSP Corporate Bond Fund - Regular - IDCW;INF740KA1JY8;INF740KA1JZ5;11.1569;;;07-Jun-2021</t>
  </si>
  <si>
    <t>144645;DSP Corporate Bond Fund - Regular - IDCW - Monthly;INF740KA1KA6;INF740KA1KB4;10.4102;;;07-Jun-2021</t>
  </si>
  <si>
    <t>144649;DSP Corporate Bond Fund - Regular - IDCW - Quarterly ;INF740KA1KC2;INF740KA1KD0;10.534;;;07-Jun-2021</t>
  </si>
  <si>
    <t>118569;Franklin India Corporate Debt Fund - Direct - GROWTH;INF090I01FW8;;82.7241;;;07-Jun-2021</t>
  </si>
  <si>
    <t>100528;Franklin India Corporate Debt Fund - Growth;INF090I01DG6;;78.0965;;;07-Jun-2021</t>
  </si>
  <si>
    <t>100527;Franklin India Corporate Debt Fund - Plan A - Annual - IDCW;INF090I01DH4;INF090I01DI2;17.5009;;;07-Jun-2021</t>
  </si>
  <si>
    <t>118570;Franklin India Corporate Debt Fund - Plan A - Direct - Annual - IDCW;INF090I01FX6;INF090I01FY4;19.0922;;;07-Jun-2021</t>
  </si>
  <si>
    <t>118573;Franklin India Corporate Debt Fund - Plan A - Direct - Half yearly - IDCW;INF090I01FU2;INF090I01FV0;15.4636;;;07-Jun-2021</t>
  </si>
  <si>
    <t>118571;Franklin India Corporate Debt Fund - Plan A - Direct - Monthly - IDCW;INF090I01FQ0;INF090I01FR8;17.3925;;;07-Jun-2021</t>
  </si>
  <si>
    <t>118572;Franklin India Corporate Debt Fund - Plan A - Direct - Quarterly - IDCW;INF090I01FS6;INF090I01FT4;14.5691;;;07-Jun-2021</t>
  </si>
  <si>
    <t>100531;Franklin India Corporate Debt Fund - Plan B - Half yearly - IDCW;INF090I01DN2;INF090I01DO0;13.9019;;;07-Jun-2021</t>
  </si>
  <si>
    <t>100529;Franklin India Corporate Debt Fund - Plan B - Monthly - IDCW;INF090I01DJ0;INF090I01DK8;15.9991;;;07-Jun-2021</t>
  </si>
  <si>
    <t>100530;Franklin India Corporate Debt Fund - Plan B - Quarterly - IDCW;INF090I01DL6;INF090I01DM4;13.3691;;;07-Jun-2021</t>
  </si>
  <si>
    <t>113070;HDFC Corporate Bond Fund - Growth Option;INF179K01DC2;;25.3155;;;07-Jun-2021</t>
  </si>
  <si>
    <t>118987;HDFC Corporate Bond Fund - Growth Option - Direct Plan;INF179K01XD8;;25.5896;;;07-Jun-2021</t>
  </si>
  <si>
    <t>132848;HDFC Corporate Bond Fund - IDCW Option;INF179KA1D33;INF179KA1D25;17.2183;;;07-Jun-2021</t>
  </si>
  <si>
    <t>132849;HDFC Corporate Bond Fund - IDCW Option - Direct Plan;INF179KA1D17;;17.5631;;;07-Jun-2021</t>
  </si>
  <si>
    <t>113071;HDFC Corporate Bond Fund - Quarterly IDCW Option;INF179K01DD0;INF179K01DE8;10.5795;;;07-Jun-2021</t>
  </si>
  <si>
    <t>118986;HDFC Corporate Bond Fund - Quarterly IDCW Option - Direct Plan;INF179K01XB2;INF179K01XC0;10.5145;;;07-Jun-2021</t>
  </si>
  <si>
    <t>148492;HSBC Dynamic Bond Fund - Direct Growth;INF336L01PH9;;10.3518;;;07-Jun-2021</t>
  </si>
  <si>
    <t>148493;HSBC Dynamic Bond Fund - Direct Monthly IDCW;INF336L01PL1;INF336L01PK3;10.1836;;;07-Jun-2021</t>
  </si>
  <si>
    <t>148496;HSBC Dynamic Bond Fund - Regular Growth;INF336L01PO5;;10.3221;;;07-Jun-2021</t>
  </si>
  <si>
    <t>148497;HSBC Dynamic Bond Fund - Regular Monthly IDCW;INF336L01PS6;INF336L01PR8;10.0347;;;07-Jun-2021</t>
  </si>
  <si>
    <t>111988;ICICI Prudential Corporate Bond Fund - Daily IDCW;INF109K01CR9;;10.1124;;;07-Jun-2021</t>
  </si>
  <si>
    <t>120695;ICICI Prudential Corporate Bond Fund - Direct Plan - Daily IDCW;INF109K013B8;;10.1064;;;07-Jun-2021</t>
  </si>
  <si>
    <t>120696;ICICI Prudential Corporate Bond Fund - Direct Plan - Fortnightly IDCW;INF109K014B6;INF109K015B3;12.1883;;;07-Jun-2021</t>
  </si>
  <si>
    <t>120692;ICICI Prudential Corporate Bond Fund - Direct Plan - Growth;INF109K016B1;;23.7844;;;07-Jun-2021</t>
  </si>
  <si>
    <t>131152;ICICI Prudential Corporate Bond Fund - Direct Plan - Half Yearly IDCW Option;INF109KA1N38;INF109KA1N20;12.9627;;;07-Jun-2021</t>
  </si>
  <si>
    <t>120697;ICICI Prudential Corporate Bond Fund - Direct Plan - Monthly IDCW;INF109K017B9;INF109K018B7;10.2366;;;07-Jun-2021</t>
  </si>
  <si>
    <t>120694;ICICI Prudential Corporate Bond Fund - Direct Plan - Quarterly IDCW;INF109K019B5;INF109K012C8;15.0962;;;07-Jun-2021</t>
  </si>
  <si>
    <t>120693;ICICI Prudential Corporate Bond Fund - Direct Plan - Weekly IDCW;INF109K010C2;INF109K011C0;10.2489;;;07-Jun-2021</t>
  </si>
  <si>
    <t>111990;ICICI Prudential Corporate Bond Fund - Fortnightly IDCW;INF109K01SJ2;INF109K01CS7;10.2415;;;07-Jun-2021</t>
  </si>
  <si>
    <t>111987;ICICI Prudential Corporate Bond Fund - Growth;INF109K01CQ1;;22.9426;;;07-Jun-2021</t>
  </si>
  <si>
    <t>131151;ICICI Prudential Corporate Bond Fund - Half Yearly IDCW Option;INF109KA1N12;INF109KA1N04;12.7286;;;07-Jun-2021</t>
  </si>
  <si>
    <t>111991;ICICI Prudential Corporate Bond Fund - Monthly IDCW;INF109K01SK0;INF109K01CT5;10.3910;;;07-Jun-2021</t>
  </si>
  <si>
    <t>111989;ICICI Prudential Corporate Bond Fund - Weekly IDCW;INF109K01SL8;INF109K01SM6;10.3194;;;07-Jun-2021</t>
  </si>
  <si>
    <t>111992;ICICI Prudential Corporate Bond Fund -Quarterly IDCW;INF109K01SN4;INF109K01SO2;10.9142;;;07-Jun-2021</t>
  </si>
  <si>
    <t>106179;Invesco India Corporate Bond Fund - Annual IDCW (Payout / Reinvestment);INF205K01QX3;INF205K01QY1;1825.609;;;07-Jun-2021</t>
  </si>
  <si>
    <t>120500;Invesco India Corporate Bond Fund - Direct Plan - Annual IDCW (Payout / Reinvestment);INF205K01RA9;INF205K01RB7;1237.9534;;;07-Jun-2021</t>
  </si>
  <si>
    <t>120499;Invesco India Corporate Bond Fund - Direct Plan - Discretionary IDCW (Payout / Reinvestment);INF205K01RD3;INF205K01RE1;2651.3942;;;07-Jun-2021</t>
  </si>
  <si>
    <t>120497;Invesco India Corporate Bond Fund - Direct Plan - Growth;INF205K01RF8;;2650.5645;;;07-Jun-2021</t>
  </si>
  <si>
    <t>120496;Invesco India Corporate Bond Fund - Direct Plan - Monthly IDCW (Payout / Reinvestment);INF205K01RG6;INF205K01RH4;1256.9652;;;07-Jun-2021</t>
  </si>
  <si>
    <t>120501;Invesco India Corporate Bond Fund - Direct Plan - Quarterly IDCW (Payout / Reinvestment);INF205K01RI2;INF205K01RJ0;1157.5314;;;07-Jun-2021</t>
  </si>
  <si>
    <t>116109;Invesco India Corporate Bond Fund - Discretionary IDCW (Payout / Reinvestment);INF205K01RK8;INF205K01RL6;2635.5238;;;07-Jun-2021</t>
  </si>
  <si>
    <t>106177;Invesco India Corporate Bond Fund - Growth;INF205K01RM4;;2512.1799;;;07-Jun-2021</t>
  </si>
  <si>
    <t>106171;Invesco India Corporate Bond Fund - Monthly IDCW (Payout / Reinvestment);INF205K01RN2;INF205K01RO0;1467.3062;;;07-Jun-2021</t>
  </si>
  <si>
    <t>106172;Invesco India Corporate Bond Fund - Quarterly IDCW (Payout / Reinvestment);INF205K01RP7;INF205K01RQ5;1155.3264;;;07-Jun-2021</t>
  </si>
  <si>
    <t>133791;Kotak Corporate Bond Fund- Direct Plan- Growth Option;INF178L01BY0;;3023.9291;;;07-Jun-2021</t>
  </si>
  <si>
    <t>133792;Kotak Corporate Bond Fund- Direct Plan- Monthly Payout of Income Distribution cum capital withdrawal option;INF178L01BZ7;;1088.8286;;;07-Jun-2021</t>
  </si>
  <si>
    <t>133782;Kotak Corporate Bond Fund- Regular Plan-Growth Option;INF178L01BO1;;2936.7829;;;07-Jun-2021</t>
  </si>
  <si>
    <t>133787;Kotak Corporate Bond Fund- Regular Plan-Monthly Dividend Option;INF178L01BQ6;INF178L01BP8;1050.5906;;;07-Jun-2021</t>
  </si>
  <si>
    <t>134423;L&amp;T Triple Ace Bond Fund - Direct Plan - Annual IDCW;INF917K01VZ8;INF917K01VY1;12.1175;;;07-Jun-2021</t>
  </si>
  <si>
    <t>119844;L&amp;T Triple Ace Bond Fund - Direct Plan -Growth;INF917K01HN3;;60.7029;;;07-Jun-2021</t>
  </si>
  <si>
    <t>119846;L&amp;T Triple Ace Bond Fund - Direct Plan -Semi Annual IDCW;INF917K01HR4;INF917K01HQ6;20.3138;;;07-Jun-2021</t>
  </si>
  <si>
    <t>134424;L&amp;T Triple Ace Bond Fund - Regular Plan - Annual IDCW;INF917K01WB7;INF917K01WA9;12.0329;;;07-Jun-2021</t>
  </si>
  <si>
    <t>112414;L&amp;T Triple Ace Bond Fund - Regular Plan - Quarterly IDCW;INF917K01AF4;INF917K01AG2;11.7609;;;07-Jun-2021</t>
  </si>
  <si>
    <t>119847;L&amp;T Triple Ace Bond Fund -Direct Plan- Quarterly IDCW;INF917K01HP8;INF917K01HO1;12.0877;;;07-Jun-2021</t>
  </si>
  <si>
    <t>112420;L&amp;T Triple Ace Bond Fund -Regular Plan - Bonus;INF917K01AK4;;21.9475;;;07-Jun-2021</t>
  </si>
  <si>
    <t>112416;L&amp;T Triple Ace Bond Fund -Regular Plan - Semi Annual IDCW;INF917K01AI8;INF917K01AJ6;17.3645;;;07-Jun-2021</t>
  </si>
  <si>
    <t>112410;L&amp;T Triple Ace Bond Fund-Regular Plan-Growth;INF917K01AH0;;57.7787;;;07-Jun-2021</t>
  </si>
  <si>
    <t>148755;Mirae Asset Corporate Bond Fund Direct Growth Plan;INF769K01HD9;;10.1763;;;07-Jun-2021</t>
  </si>
  <si>
    <t>148756;Mirae Asset Corporate Bond Fund Direct IDCW;INF769K01HC1;INF769K01HE7;10.1762;;;07-Jun-2021</t>
  </si>
  <si>
    <t>148757;Mirae Asset Corporate Bond Fund Regular Growth;INF769K01HA5;;10.1653;;;07-Jun-2021</t>
  </si>
  <si>
    <t>148758;Mirae Asset Corporate Bond Fund Regular IDCW;INF769K01GZ4;INF769K01HB3;10.1653;;;07-Jun-2021</t>
  </si>
  <si>
    <t>109472;NIPPON INDIA CORPORATE BOND FUND - DAILY IDCW Option;;INF204K01EG7;17.0959;;;07-Jun-2021</t>
  </si>
  <si>
    <t>118808;NIPPON INDIA CORPORATE BOND FUND - DIRECT Plan - DAILY IDCW Option;;INF204K01C23;17.0959;;;07-Jun-2021</t>
  </si>
  <si>
    <t>125266;NIPPON INDIA CORPORATE BOND FUND - DIRECT Plan - IDCW Option;INF204KA1EO9;INF204KA1EP6;15.0832;;;07-Jun-2021</t>
  </si>
  <si>
    <t>118809;NIPPON INDIA CORPORATE BOND FUND - DIRECT Plan - MONTHLY IDCW Option;INF204K01C56;INF204K01C64;11.6462;;;07-Jun-2021</t>
  </si>
  <si>
    <t>118811;NIPPON INDIA CORPORATE BOND FUND - DIRECT Plan - QUARTERLY IDCW Option;INF204K01C72;INF204K01C80;11.9501;;;07-Jun-2021</t>
  </si>
  <si>
    <t>118812;NIPPON INDIA CORPORATE BOND FUND - DIRECT Plan - WEEKLY IDCW Option;INF204K01C31;INF204K01C49;17.1200;;;07-Jun-2021</t>
  </si>
  <si>
    <t>118807;Nippon India Corporate Bond Fund - Direct Plan Growth Plan - Bonus;INF204K01D63;;33.9847;;;07-Jun-2021</t>
  </si>
  <si>
    <t>118814;Nippon India Corporate Bond Fund - Direct Plan Growth Plan - Growth Option;INF204K01C15;;47.6001;;;07-Jun-2021</t>
  </si>
  <si>
    <t>100859;Nippon India Corporate Bond Fund - Growth Plan - Bonus Option;INF204KA12N8;;32.8778;;;07-Jun-2021</t>
  </si>
  <si>
    <t>100856;Nippon India Corporate Bond Fund - Growth Plan - Growth Option;INF204K01EF9;;46.0350;;;07-Jun-2021</t>
  </si>
  <si>
    <t>125267;NIPPON INDIA CORPORATE BOND FUND - IDCW Option;INF204KA1EM3;INF204KA1EN1;14.7484;;;07-Jun-2021</t>
  </si>
  <si>
    <t>100857;NIPPON INDIA CORPORATE BOND FUND - MONTHLY IDCW Option;INF204K01EJ1;INF204K01EK9;11.5255;;;07-Jun-2021</t>
  </si>
  <si>
    <t>100858;NIPPON INDIA CORPORATE BOND FUND - QUARTERLY IDCW Option;INF204K01EL7;INF204K01EM5;11.8231;;;07-Jun-2021</t>
  </si>
  <si>
    <t>109473;NIPPON INDIA CORPORATE BOND FUND - WEEKLY IDCW Option;INF204K01EH5;INF204K01EI3;17.1188;;;07-Jun-2021</t>
  </si>
  <si>
    <t>138317;PGIM India Corporate Bond Fund - Annual Dividend;INF223J01CY6;INF223J01CZ3;10.8099;;;07-Jun-2021</t>
  </si>
  <si>
    <t>138329;PGIM India Corporate Bond Fund - Direct Plan - Annual Dividend;INF223J01OM6;;16.213;;;07-Jun-2021</t>
  </si>
  <si>
    <t>138330;PGIM India Corporate Bond Fund - Direct Plan - Growth;INF223J01OO2;;37.0795;;;07-Jun-2021</t>
  </si>
  <si>
    <t>138331;PGIM India Corporate Bond Fund - Direct Plan - Monthly Dividend;INF223J01OP9;;15.3492;;;07-Jun-2021</t>
  </si>
  <si>
    <t>138332;PGIM India Corporate Bond Fund - Direct Plan - Quarterly Dividend;INF223J01OR5;INF223J01OS3;13.3874;;;07-Jun-2021</t>
  </si>
  <si>
    <t>138318;PGIM India Corporate Bond Fund - Growth;INF223J01DB2;;34.2627;;;07-Jun-2021</t>
  </si>
  <si>
    <t>138316;PGIM India Corporate Bond Fund - Monthly Dividend;INF223J01DC0;INF223J01DD8;13.434;;;07-Jun-2021</t>
  </si>
  <si>
    <t>138323;PGIM India Corporate Bond Fund - Premium Plus Plan - Growth;INF223J01CQ2;;21.0839;;;07-Jun-2021</t>
  </si>
  <si>
    <t>138315;PGIM India Corporate Bond Fund - Quarterly Dividend;INF223J01DE6;INF223J01DF3;11.9708;;;07-Jun-2021</t>
  </si>
  <si>
    <t>146215;SBI Corporate Bond Fund - Direct Plan - Growth;INF200KA1YR4;;12.3820;;;07-Jun-2021</t>
  </si>
  <si>
    <t>146212;SBI Corporate Bond Fund - Direct Plan - Monthly Income Distribution cum Capital Withdrawal Option (IDCW);INF200KA1YS2;INF200KA1YT0;11.6874;;;07-Jun-2021</t>
  </si>
  <si>
    <t>146216;SBI Corporate Bond Fund - Direct Plan - Quarterly Income Distribution cum Capital Withdrawal Option (IDCW);INF200KA1YU8;INF200KA1YV6;12.0371;;;07-Jun-2021</t>
  </si>
  <si>
    <t>146207;SBI Corporate Bond Fund - Regular Plan - Growth;INF200KA1YM5;;12.2374;;;07-Jun-2021</t>
  </si>
  <si>
    <t>146208;SBI Corporate Bond Fund - Regular Plan - Monthly Income Distribution cum Capital Withdrawal Option (IDCW);INF200KA1YN3;INF200KA1YO1;11.5497;;;07-Jun-2021</t>
  </si>
  <si>
    <t>146210;SBI Corporate Bond Fund - Regular Plan - Quarterly Income Distribution cum Capital Withdrawal Option (IDCW);INF200KA1YP8;INF200KA1YQ6;11.8899;;;07-Jun-2021</t>
  </si>
  <si>
    <t>119631;Sundaram Corporate Bond Fund Direct Plan - Annual Income Distribution cum Capital Withdrawal (IDCW);INF903J01OX0;INF903J01OZ5;15.2600;;;07-Jun-2021</t>
  </si>
  <si>
    <t>119621;Sundaram Corporate Bond Fund Direct Plan - Growth;INF903J01NR4;;32.4571;;;07-Jun-2021</t>
  </si>
  <si>
    <t>119622;Sundaram Corporate Bond Fund Direct Plan - Monthly Income Distribution cum Capital Withdrawal (IDCW);INF903J01NS2;INF903J01NT0;15.1345;;;07-Jun-2021</t>
  </si>
  <si>
    <t>119630;Sundaram Corporate Bond Fund Direct Plan - Quarterly Income Distribution cum Capital Withdrawal (IDCW);INF903J01NU8;INF903J01NV6;16.9091;;;07-Jun-2021</t>
  </si>
  <si>
    <t>100788;Sundaram Corporate Bond Fund Regular Plan - Annual Income Distribution cum Capital Withdrawal (IDCW);INF903J01IA0;INF903J01IE2;14.9498;;;07-Jun-2021</t>
  </si>
  <si>
    <t>100787;Sundaram Corporate Bond Fund Regular Plan - Half yearly Income Distribution cum Capital Withdrawal (IDCW);INF903J01HZ9;INF903J01ID4;15.3410;;;07-Jun-2021</t>
  </si>
  <si>
    <t>100785;Sundaram Corporate Bond Fund Regular Plan - Monthly Income Distribution cum Capital Withdrawal (IDCW);INF903J01HX4;INF903J01IB8;14.4589;;;07-Jun-2021</t>
  </si>
  <si>
    <t>100786;Sundaram Corporate Bond Fund Regular Plan - Quarterly Income Distribution cum Capital Withdrawal (IDCW);INF903J01HY2;INF903J01IC6;16.5669;;;07-Jun-2021</t>
  </si>
  <si>
    <t>100789;Sundaram Corporate Bond Fund Regular Plan- Growth;INF903J01HW6;;31.6861;;;07-Jun-2021</t>
  </si>
  <si>
    <t>147387;Tata Corporate Bond Fund Segregated Portfolio 1  Regular Plan - Daily Payout of  Income Distribution cum capital withdrawal option;INF277K010V8;;82.3879;;;07-Jun-2021</t>
  </si>
  <si>
    <t>147389;Tata Corporate Bond Fund - Direct Plan -Growth (Segregated Portfolio 1);INF277K013V2;;200.1834;;;07-Jun-2021</t>
  </si>
  <si>
    <t>147388;Tata Corporate Bond Fund Segregated Portfolio 1  Direct Plan - Daily Payout of Income Distribution cum capital withdrawal option;INF277K014V0;;82.5747;;;07-Jun-2021</t>
  </si>
  <si>
    <t>147390;Tata Corporate Bond Fund Segregated Portfolio 1  Direct Plan - Monthly Payout of Income Distribution cum capital withdrawal option;INF277K016V5;INF277K017W1;82.0312;;;07-Jun-2021</t>
  </si>
  <si>
    <t>147391;Tata Corporate Bond Fund Segregated Portfolio 1  Direct Plan - Weekly Payout of Income Distribution cum capital withdrawal option;INF277K015V7;INF277K016W3;82.8462;;;07-Jun-2021</t>
  </si>
  <si>
    <t>147392;Tata Corporate Bond Fund -Regular Plan-Growth(Segregated Portfolio 1);INF277K019U1;;192.0252;;;07-Jun-2021</t>
  </si>
  <si>
    <t>147393;Tata Corporate Bond Fund Segregated Portfolio 1  Regular Plan - Monthly Payout of Income Distribution cum capital withdrawal option;INF277K012V4;INF277K015W5;81.8416;;;07-Jun-2021</t>
  </si>
  <si>
    <t>147394;Tata Corporate Bond Fund Segregated Portfolio 1  Regular Plan - Weekly Payout of  Income Distribution cum capital withdrawal option;INF277K011V6;INF277K014W8;82.5787;;;07-Jun-2021</t>
  </si>
  <si>
    <t>143241;Union Corporate Bond Fund - Direct Plan - Growth Option;INF582M01DU5;;12.2997;;;07-Jun-2021</t>
  </si>
  <si>
    <t>143242;Union Corporate Bond Fund - Direct Plan - IDCW Option;INF582M01DW1;INF582M01DV3;12.2997;;;07-Jun-2021</t>
  </si>
  <si>
    <t>143239;Union Corporate Bond Fund - Regular Plan - Growth Option;INF582M01DY7;;12.1812;;;07-Jun-2021</t>
  </si>
  <si>
    <t>143240;Union Corporate Bond Fund - Regular Plan - IDCW Option;INF582M01EA5;INF582M01DZ4;12.1812;;;07-Jun-2021</t>
  </si>
  <si>
    <t>148085;UTI - Bond Fund ( Segregated - 17022020) - Regular Plan - Growth Option;INF789F1AOW2;;1.6329;;;07-Jun-2021</t>
  </si>
  <si>
    <t>148086;UTI - Bond Fund (Segregated - 17022020) - Direct Plan - Growth Option;INF789F1APF4;;1.7449;;;07-Jun-2021</t>
  </si>
  <si>
    <t>148076;UTI Bond Fund ( Segregated - 17022020) - Direct Plan - Annual IDCW;INF789F1APK4;INF789F1APL2;0.3572;;;07-Jun-2021</t>
  </si>
  <si>
    <t>148090;UTI Bond Fund ( Segregated - 17022020) - Direct Plan - Flexi IDCW;INF789F1APM0;INF789F1APN8;0.3559;;;07-Jun-2021</t>
  </si>
  <si>
    <t>148091;UTI Bond Fund ( Segregated - 17022020) - Direct Plan - Half-Yearly IDCW;INF789F1API8;INF789F1APJ6;0.3427;;;07-Jun-2021</t>
  </si>
  <si>
    <t>148092;UTI Bond Fund ( Segregated - 17022020) - Direct Plan - Quarterly IDCW;INF789F1APG2;INF789F1APH0;0.5572;;;07-Jun-2021</t>
  </si>
  <si>
    <t>148075;UTI Bond Fund ( Segregated - 17022020) - Regular Plan - Annual IDCW;INF789F1APB3;INF789F1APC1;0.3454;;;07-Jun-2021</t>
  </si>
  <si>
    <t>148088;UTI Bond Fund ( Segregated - 17022020) - Regular Plan - Flexi IDCW;INF789F1APD9;INF789F1APE7;0.3452;;;07-Jun-2021</t>
  </si>
  <si>
    <t>148087;UTI Bond Fund ( Segregated - 17022020) - Regular Plan - Half-Yearly IDCW;INF789F1AOZ5;INF789F1APA5;0.3386;;;07-Jun-2021</t>
  </si>
  <si>
    <t>148089;UTI Bond Fund ( Segregated - 17022020) - Regular Plan - Quarterly IDCW;INF789F1AOX0;INF789F1AOY8;0.4491;;;07-Jun-2021</t>
  </si>
  <si>
    <t>144344;UTI Corporate Bond Fund - Direct Plan - Annual IDCW;INF789F1A587;INF789F1A595;11.6788;;;07-Jun-2021</t>
  </si>
  <si>
    <t>144341;UTI Corporate Bond Fund - Direct Plan - Flexi IDCW;INF789F1A603;INF789F1A611;11.6789;;;07-Jun-2021</t>
  </si>
  <si>
    <t>144339;UTI Corporate Bond Fund - Direct Plan - Growth Option;INF789F1A538;;12.9755;;;07-Jun-2021</t>
  </si>
  <si>
    <t>144340;UTI Corporate Bond Fund - Direct Plan - Half-Yearly IDCW;INF789F1A561;INF789F1A579;11.5512;;;07-Jun-2021</t>
  </si>
  <si>
    <t>144346;UTI Corporate Bond Fund - Direct Plan - Quarterly IDCW;INF789F1A546;INF789F1A553;11.6443;;;07-Jun-2021</t>
  </si>
  <si>
    <t>144337;UTI Corporate Bond Fund - Regular Plan - Annual IDCW;INF789F1A496;INF789F1A504;11.5698;;;07-Jun-2021</t>
  </si>
  <si>
    <t>144338;UTI Corporate Bond Fund - Regular Plan - Flexi IDCW;INF789F1A512;INF789F1A520;11.5699;;;07-Jun-2021</t>
  </si>
  <si>
    <t>144345;UTI Corporate Bond Fund - Regular Plan - Growth Option;INF789F1A447;;12.8631;;;07-Jun-2021</t>
  </si>
  <si>
    <t>144343;UTI Corporate Bond Fund - Regular Plan - Half-Yearly IDCW;INF789F1A470;INF789F1A488;11.3333;;;07-Jun-2021</t>
  </si>
  <si>
    <t>144342;UTI Corporate Bond Fund - Regular Plan - Quarterly IDCW;INF789F1A454;INF789F1A462;11.4816;;;07-Jun-2021</t>
  </si>
  <si>
    <t>134385;Aditya Birla Sun Life Credit Risk Fund - Direct - IDCW;INF209KA1K96;INF209KA1L04;11.7204;;;07-Jun-2021</t>
  </si>
  <si>
    <t>134388;Aditya Birla Sun Life Credit Risk Fund - Direct Plan - Bonus;INF209KA1L12;;16.4933;;;07-Jun-2021</t>
  </si>
  <si>
    <t>134387;Aditya Birla Sun Life Credit Risk Fund - Direct Plan - Growth;INF209KA1K88;;16.4943;;;07-Jun-2021</t>
  </si>
  <si>
    <t>134386;Aditya Birla Sun Life Credit Risk Fund - Regular - IDCW;INF209KA1K54;INF209KA1K62;11.0643;;;07-Jun-2021</t>
  </si>
  <si>
    <t>134384;Aditya Birla Sun Life Credit Risk Fund - Regular Plan - Bonus;INF209KA1K70;;15.611;;;07-Jun-2021</t>
  </si>
  <si>
    <t>134383;Aditya Birla Sun Life Credit Risk Fund - Regular Plan - Growth;INF209KA1K47;;15.5921;;;07-Jun-2021</t>
  </si>
  <si>
    <t>147803;Aditya Birla Sun Life Credit Risk Fund- Segregated Portfolio 1- Direct Plan- Bonus;INF209KB1P08;;.4157;;;07-Jun-2021</t>
  </si>
  <si>
    <t>147802;Aditya Birla Sun Life Credit Risk Fund- Segregated Portfolio 1- Direct Plan- Growth;INF209KB1P24;;.4157;;;07-Jun-2021</t>
  </si>
  <si>
    <t>147799;Aditya Birla Sun Life Credit Risk Fund- Segregated Portfolio 1- Regular Plan - Bonus;INF209KB1P32;;.3985;;;07-Jun-2021</t>
  </si>
  <si>
    <t>147800;Aditya Birla Sun Life Credit Risk Fund- Segregated Portfolio 1-Direct - IDCW;INF209KB1P16;INF209KB1P73;.3178;;;07-Jun-2021</t>
  </si>
  <si>
    <t>147801;Aditya Birla Sun Life Credit Risk Fund- Segregated Portfolio 1-Regular - IDCW;INF209KB1P40;INF209KB1P57;.3038;;;07-Jun-2021</t>
  </si>
  <si>
    <t>147798;Aditya Birla Sun Life Credit Risk Fund- Segregated Portfolio 1-Regular Plan- Growth;INF209KB1P65;;.398;;;07-Jun-2021</t>
  </si>
  <si>
    <t>130314;Axis Credit Risk Fund - Direct Plan - Growth;INF846K01PJ5;;17.9134;;;07-Jun-2021</t>
  </si>
  <si>
    <t>130312;Axis Credit Risk Fund - Direct Plan - Monthly IDCW;INF846K01PM9;INF846K01PN7;10.2035;;;07-Jun-2021</t>
  </si>
  <si>
    <t>130311;Axis Credit Risk Fund - Direct Plan - Weekly IDCW;INF846K01PK3;INF846K01PL1;10.2461;;;07-Jun-2021</t>
  </si>
  <si>
    <t>130309;Axis Credit Risk Fund - Regular Plan - Growth;INF846K01PO5;;16.5556;;;07-Jun-2021</t>
  </si>
  <si>
    <t>130313;Axis Credit Risk Fund - Regular Plan - Monthly IDCW;INF846K01PR8;INF846K01PS6;10.1893;;;07-Jun-2021</t>
  </si>
  <si>
    <t>130310;Axis Credit Risk Fund - Regular Plan - Weekly IDCW;INF846K01PP2;INF846K01PQ0;10.1659;;;07-Jun-2021</t>
  </si>
  <si>
    <t>140608;BANDHAN Credit Risk Fund - Regular Plan Annual IDCW;INF194KA1W05;INF194KA1W13;10.2625;;;07-Jun-2021</t>
  </si>
  <si>
    <t>140609;BANDHAN Credit Risk Fund - Regular Plan Growth;INF194KA1W39;;13.2074;;;07-Jun-2021</t>
  </si>
  <si>
    <t>140611;BANDHAN Credit Risk Fund - Regular Plan Half Yearly IDCW;INF194KA1V71;INF194KA1V89;10.3551;;;07-Jun-2021</t>
  </si>
  <si>
    <t>140612;BANDHAN Credit Risk Fund - Regular Plan Periodic IDCW;INF194KA1V14;INF194KA1V22;10.2562;;;07-Jun-2021</t>
  </si>
  <si>
    <t>140607;BANDHAN Credit Risk Fund - Regular Plan Quarterly IDCW;INF194KA1V48;INF194KA1V55;10.4836;;;07-Jun-2021</t>
  </si>
  <si>
    <t>140610;BANDHAN Credit Risk Fund-Direct Plan-Annual IDCW;INF194KA1X38;INF194KA1X46;10.3310;;;07-Jun-2021</t>
  </si>
  <si>
    <t>140603;BANDHAN Credit Risk Fund-Direct Plan-Growth;INF194KA1X61;;13.7830;;;07-Jun-2021</t>
  </si>
  <si>
    <t>140606;BANDHAN Credit Risk Fund-Direct Plan-Periodic IDCW;INF194KA1W47;INF194KA1W54;10.2668;;;07-Jun-2021</t>
  </si>
  <si>
    <t>140604;BANDHAN Credit Risk Fund-Direct Plan-Quarterly IDCW;INF194KA1W70;INF194KA1W88;10.6652;;;07-Jun-2021</t>
  </si>
  <si>
    <t>133868;BANK OF INDIA Credit Risk  Fund - Direct Plan;INF761K01DG8;;4.2908;;;07-Jun-2021</t>
  </si>
  <si>
    <t>133867;BANK OF INDIA Credit Risk Fund - Regular Plan;INF761K01DH6;;4.2402;;;07-Jun-2021</t>
  </si>
  <si>
    <t>133520;Baroda BNP Paribas Credit Risk Fund -Direct- Monthly IDCW;INF955L01FZ9;;11.5173;;;07-Jun-2021</t>
  </si>
  <si>
    <t>133524;Baroda BNP Paribas Credit Risk Fund -Direct- Quarterly IDCW;INF955L01GA0;;11.6187;;;07-Jun-2021</t>
  </si>
  <si>
    <t>133488;Baroda BNP Paribas Credit Risk Fund -Direct-Growth Option;INF955L01FR6;;16.7542;;;07-Jun-2021</t>
  </si>
  <si>
    <t>133486;Baroda BNP Paribas Credit Risk Fund -Regular-Growth Option;INF955L01FP0;;15.7135;;;07-Jun-2021</t>
  </si>
  <si>
    <t>133517;Baroda BNP Paribas Credit Risk Fund -Regular-Monthly IDCW;INF955L01FU0;;10.7220;;;07-Jun-2021</t>
  </si>
  <si>
    <t>133518;Baroda BNP Paribas Credit Risk Fund -Regular-Quarterly IDCW;INF955L01FV8;;11.0438;;;07-Jun-2021</t>
  </si>
  <si>
    <t>148333;Baroda BNP Paribas Credit Risk Fund- Direct- Growth Option- Segregated Portfolio- 1;INF955L01IT6;;0.0000;;;07-Jun-2021</t>
  </si>
  <si>
    <t>148334;Baroda BNP Paribas Credit Risk Fund- Direct- Monthly IDCW Option- Segregated Portfolio- 1;INF955L01IW0;INF955L01IX8;0.0000;;;07-Jun-2021</t>
  </si>
  <si>
    <t>148330;Baroda BNP Paribas Credit Risk Fund- Regular- Growth Option- Segregated Portfolio- 1;INF955L01IO7;;0.0000;;;07-Jun-2021</t>
  </si>
  <si>
    <t>148331;Baroda BNP Paribas Credit Risk Fund- Regular- Monthly IDCW Option- Segregated Portfolio- 1;INF955L01IR0;INF955L01IS8;0.0000;;;07-Jun-2021</t>
  </si>
  <si>
    <t>148332;Baroda BNP Paribas Credit Risk Fund- Regular- Quarterly IDCW Option- Segregated Portfolio- 1;INF955L01IP4;INF955L01IQ2;0.0000;;;07-Jun-2021</t>
  </si>
  <si>
    <t>148335;Baroda BNP Paribas Credit Risk Fund-Direct- Quarterly IDCW Option- Segregated Portfolio- 1;INF955L01IU4;INF955L01IV2;0.0000;;;07-Jun-2021</t>
  </si>
  <si>
    <t>119084;DSP Credit Risk Fund - Direct Plan -  IDCW - Monthly;INF740K01OV8;INF740K01OW6;10.6188;;;07-Jun-2021</t>
  </si>
  <si>
    <t>119082;DSP Credit Risk Fund - Direct Plan - Growth;INF740K01OS4;;32.2554;;;07-Jun-2021</t>
  </si>
  <si>
    <t>119083;DSP Credit Risk Fund - Direct Plan - IDCW;INF740K01OT2;INF740K01OU0;11.5787;;;07-Jun-2021</t>
  </si>
  <si>
    <t>119087;DSP Credit Risk Fund - Direct Plan - IDCW - Daily;;INF740KA1NX2;10.2505;;;07-Jun-2021</t>
  </si>
  <si>
    <t>119085;DSP Credit Risk Fund - Direct Plan - IDCW - Quarterly ;INF740K01OX4;INF740K01OY2;10.9842;;;07-Jun-2021</t>
  </si>
  <si>
    <t>119086;DSP Credit Risk Fund - Direct Plan - IDCW - Weekly;INF740KA1NY0;INF740KA1NZ7;10.2555;;;07-Jun-2021</t>
  </si>
  <si>
    <t>101839;DSP Credit Risk Fund - Regular Plan - IDCW;INF740K01581;INF740K01AB9;11.524;;;07-Jun-2021</t>
  </si>
  <si>
    <t>101840;DSP Credit Risk Fund - Regular Plan - IDCW - Daily;;INF740KA1OA8;10.2505;;;07-Jun-2021</t>
  </si>
  <si>
    <t>117061;DSP Credit Risk Fund - Regular Plan - IDCW - Monthly;INF740K01JW6;INF740K01JV8;10.5721;;;07-Jun-2021</t>
  </si>
  <si>
    <t>117062;DSP Credit Risk Fund - Regular Plan - IDCW - Quarterly ;INF740K01JY2;INF740K01JX4;10.8901;;;07-Jun-2021</t>
  </si>
  <si>
    <t>101838;DSP Credit Risk Fund - Regular Plan - IDCW - Weekly;INF740K01FR4;INF740K01FQ6;10.2546;;;07-Jun-2021</t>
  </si>
  <si>
    <t>101837;DSP Credit Risk Fund - Regular Plan -Growth;INF740K01599;;30.5345;;;07-Jun-2021</t>
  </si>
  <si>
    <t>118553;Franklin India Credit Risk Fund - Direct - Growth;INF090I01JL3;;22.6523;;;07-Jun-2021</t>
  </si>
  <si>
    <t>118552;Franklin India Credit Risk Fund - Direct - IDCW ;INF090I01JJ7;INF090I01JK5;12.4142;;;07-Jun-2021</t>
  </si>
  <si>
    <t>116153;Franklin India Credit Risk Fund - Growth;INF090I01ET7;;21.2656;;;07-Jun-2021</t>
  </si>
  <si>
    <t>116154;Franklin India Credit Risk Fund - IDCW ;INF090I01ES9;INF090I01ER1;11.4037;;;07-Jun-2021</t>
  </si>
  <si>
    <t>148304;Franklin India Credit Risk Fund - Segregated Portfolio 3 (9.50% Yes bank Ltd CO 23Dec21) - Direct Growth Plan;INF090I01VZ8;;0.0000;;;07-Jun-2021</t>
  </si>
  <si>
    <t>148303;Franklin India Credit Risk Fund - Segregated Portfolio 3 (9.50% Yes Bank Ltd CO 23Dec21) - Growth Plan;INF090I01VX3;;0.0000;;;07-Jun-2021</t>
  </si>
  <si>
    <t>147959;Franklin India Credit Risk Fund- Segregated Portfolio 2 - 10.90% Vodafone Idea Ltd (02-Sep-2023) - IDCW;INF090I01TM0;;0.0000;;;07-Jun-2021</t>
  </si>
  <si>
    <t>147958;Franklin India Credit Risk Fund- Segregated Portfolio 2- 10.90% Vodafone Idea Ltd 02Sep2023-Direct Growth Plan;INF090I01TP3;;0.0000;;;07-Jun-2021</t>
  </si>
  <si>
    <t>147961;Franklin India Credit Risk Fund- Segregated Portfolio 2- 10.90% Vodafone Idea Ltd 02Sep2023-Growth Plan;INF090I01TN8;;0.0000;;;07-Jun-2021</t>
  </si>
  <si>
    <t>148305;Franklin India Credit Risk Fund- Segregated Portfolio 3 (9.50% Yes Bank Ltd CO 23Dec21) - IDCW;INF090I01VW5;;0.0000;;;07-Jun-2021</t>
  </si>
  <si>
    <t>147960;Franklin India Credit Risk Fund-Segregated Portfolio 2 - 10.90% Vodafone Idea Ltd (02-Sep-2023) - Direct IDCW;INF090I01TO6;;0.0000;;;07-Jun-2021</t>
  </si>
  <si>
    <t>148306;Franklin India Credit Risk Fund-Segregated Portfolio 3 (9.50% Yes Bank Ltd CO 23Dec21) - Direct IDCW;INF090I01VY1;;0.0000;;;07-Jun-2021</t>
  </si>
  <si>
    <t>128053;HDFC Credit Risk Debt Fund - Growth Option;INF179KA1GC0;;18.6274;;;07-Jun-2021</t>
  </si>
  <si>
    <t>128051;HDFC Credit Risk Debt Fund - Growth Option - Direct Plan;INF179KA1FZ3;;19.6336;;;07-Jun-2021</t>
  </si>
  <si>
    <t>133148;HDFC Credit Risk Debt Fund - IDCW Option;INF179KA1I87;INF179KA1I79;17.152;;;07-Jun-2021</t>
  </si>
  <si>
    <t>133147;HDFC Credit Risk Debt Fund - IDCW Option - Direct Plan;INF179KA1I61;INF179KA1I53;17.2104;;;07-Jun-2021</t>
  </si>
  <si>
    <t>128050;HDFC Credit Risk Debt Fund - Quarterly IDCW - Direct Plan;INF179KA1GA4;INF179KA1GB2;10.825;;;07-Jun-2021</t>
  </si>
  <si>
    <t>128052;HDFC Credit Risk Debt Fund - Quarterly IDCW Option;INF179KA1GD8;INF179KA1GE6;10.6135;;;07-Jun-2021</t>
  </si>
  <si>
    <t>134342;ICICI Prudential Credit Risk Fund - Annual IDCW;INF109KB1AF0;INF109KB1AG8;10.3016;;;07-Jun-2021</t>
  </si>
  <si>
    <t>134341;ICICI Prudential Credit Risk Fund - Direct Plan - Annual IDCW;INF109KB1AD5;INF109KB1AE3;10.4967;;;07-Jun-2021</t>
  </si>
  <si>
    <t>120711;ICICI Prudential Credit Risk Fund - Direct Plan - Growth;INF109K01V00;;25.8200;;;07-Jun-2021</t>
  </si>
  <si>
    <t>120710;ICICI Prudential Credit Risk Fund - Direct Plan - Half Yearly IDCW;INF109K01V18;INF109K01V26;10.9722;;;07-Jun-2021</t>
  </si>
  <si>
    <t>120709;ICICI Prudential Credit Risk Fund - Direct Plan - Quarterly IDCW;INF109K01V34;INF109K01V42;11.6518;;;07-Jun-2021</t>
  </si>
  <si>
    <t>114239;ICICI Prudential Credit Risk Fund - Growth;INF109K01GU4;;24.0676;;;07-Jun-2021</t>
  </si>
  <si>
    <t>114241;ICICI Prudential Credit Risk Fund - Half Yearly IDCW;INF109K01GX8;INF109K01GY6;10.6081;;;07-Jun-2021</t>
  </si>
  <si>
    <t>114240;ICICI Prudential Credit Risk Fund - Quarterly IDCW;INF109K01GV2;INF109K01GW0;11.0109;;;07-Jun-2021</t>
  </si>
  <si>
    <t>128337;IDBI Credit Risk Fund Annual IDCW - Direct Plan;INF397L01GD9;;10.9022;;;07-Jun-2021</t>
  </si>
  <si>
    <t>128332;IDBI Credit Risk Fund Annual IDCW - Regular Plan;INF397L01FX9;;10.0150;;;07-Jun-2021</t>
  </si>
  <si>
    <t>127181;IDBI Credit Risk Fund Growth Direct;INF397L01GG2;;14.2454;;;07-Jun-2021</t>
  </si>
  <si>
    <t>127183;IDBI Credit Risk Fund Growth Regular;INF397L01GH0;;13.3921;;;07-Jun-2021</t>
  </si>
  <si>
    <t>127184;IDBI Credit Risk Fund Quarterly IDCW - Direct Plan;INF397L01GA5;;9.7162;;;07-Jun-2021</t>
  </si>
  <si>
    <t>127182;IDBI Credit Risk Fund Quarterly IDCW - Regular Plan;INF397L01FU5;;9.4761;;;07-Jun-2021</t>
  </si>
  <si>
    <t>130725;Invesco India Credit Risk Fund - Direct Plan - Discretionary IDCW (Payout / Reinvestment);INF205K01J09;INF205K01J25;1559.8451;;;07-Jun-2021</t>
  </si>
  <si>
    <t>130722;Invesco India Credit Risk Fund - Direct Plan - Growth;INF205K01I83;;1548.0945;;;07-Jun-2021</t>
  </si>
  <si>
    <t>130724;Invesco India Credit Risk Fund - Direct Plan - Monthly IDCW (Payout / Reinvestment);INF205K01I91;INF205K01J17;1072.0905;;;07-Jun-2021</t>
  </si>
  <si>
    <t>130726;Invesco India Credit Risk Fund - Regular Plan - Discretionary IDCW (Payout / Reinvestment);INF205K01I59;INF205K01I75;1458.3902;;;07-Jun-2021</t>
  </si>
  <si>
    <t>130721;Invesco India Credit Risk Fund - Regular Plan - Growth;INF205K01I34;;1458.8484;;;07-Jun-2021</t>
  </si>
  <si>
    <t>130723;Invesco India Credit Risk Fund - Regular Plan - Monthly IDCW (Payout / Reinvestment);INF205K01I42;INF205K01I67;1071.4221;;;07-Jun-2021</t>
  </si>
  <si>
    <t>119740;Kotak Credit Risk Fund - Direct Plan - Standard Income Distribution cum capital withdrawal option;INF174K01MG5;;19.2818;;;07-Jun-2021</t>
  </si>
  <si>
    <t>117716;Kotak Credit Risk Fund - Growth;INF174K01DY7;;23.7278;;;07-Jun-2021</t>
  </si>
  <si>
    <t>119741;Kotak Credit Risk Fund - Growth - Direct;INF174K01LZ7;;25.6716;;;07-Jun-2021</t>
  </si>
  <si>
    <t>117717;Kotak Credit Risk Fund - Monthly Payout of Income Distribution cum capital withdrawal option;INF174K01EC1;INF174K01EB3;10.7308;;;07-Jun-2021</t>
  </si>
  <si>
    <t>119742;Kotak Credit Risk Fund - Monthly Payout of Income Distribution cum capital withdrawal option - Direct;INF174K01MC4;;10.6239;;;07-Jun-2021</t>
  </si>
  <si>
    <t>117718;Kotak Credit Risk Fund - Quarterly Payout of Income Distribution cum capital withdrawal option;INF174K01EE7;INF174K01ED9;11.4576;;;07-Jun-2021</t>
  </si>
  <si>
    <t>119744;Kotak Credit Risk Fund - Quaterly Direct Payout of Income Distribution cum capital withdrawal option - Direct;INF174K01ME0;;10.4709;;;07-Jun-2021</t>
  </si>
  <si>
    <t>117715;Kotak Credit Risk Fund - Regular Plan - Standard Income Distribution cum capital withdrawal option;INF174K01EG2;INF174K01EF4;10.3189;;;07-Jun-2021</t>
  </si>
  <si>
    <t>117719;Kotak Credit Risk Fund - Weekly Payout of Income Distribution cum capital withdrawal option;INF174K01DZ4;;10.0956;;;07-Jun-2021</t>
  </si>
  <si>
    <t>119743;Kotak Credit Risk Fund - Weekly Reinvestment of Income Distribution cum capital withdrawal option- Direct;INF174K01MA8;;10.4524;;;07-Jun-2021</t>
  </si>
  <si>
    <t>119785;L&amp;T Credit Risk Fund - Direct Plan - IDCW;INF917K01UJ4;INF917K01UI6;10.7658;;;07-Jun-2021</t>
  </si>
  <si>
    <t>134332;L&amp;T Credit Risk Fund - Direct Plan -Annual IDCW;INF917K01UL0;INF917K01UK2;11.743;;;07-Jun-2021</t>
  </si>
  <si>
    <t>134331;L&amp;T Credit Risk Fund - Regular Plan - Annual IDCW;INF917K01UN6;INF917K01UM8;11.2613;;;07-Jun-2021</t>
  </si>
  <si>
    <t>112632;L&amp;T Credit Risk Fund - Regular Plan - Growth;INF917K01130;;22.5705;;;07-Jun-2021</t>
  </si>
  <si>
    <t>119786;L&amp;T Credit Risk Fund- Direct Plan - Growth;INF917K01UH8;;23.683;;;07-Jun-2021</t>
  </si>
  <si>
    <t>112630;L&amp;T Credit Risk Fund- Regular Plan - Bonus;INF917K01CU9;;22.2069;;;07-Jun-2021</t>
  </si>
  <si>
    <t>112631;L&amp;T Credit Risk Fund- Regular Plan - IDCW;INF917K01114;INF917K01122;10.2176;;;07-Jun-2021</t>
  </si>
  <si>
    <t>112938;Nippon India Credit Risk Fund  - Growth Plan;INF204K01FQ3;;24.9703;;;07-Jun-2021</t>
  </si>
  <si>
    <t>112939;Nippon India Credit Risk Fund  - Institutional Growth Plan;INF204K01FT7;;25.9684;;;07-Jun-2021</t>
  </si>
  <si>
    <t>148262;NIPPON INDIA CREDIT RISK FUND -  SEGREGATED PORTFOLIO 2 - DIRECT Plan - IDCW Option;INF204KB17P0;INF204KB18P8;0.0000;;;07-Jun-2021</t>
  </si>
  <si>
    <t>148264;NIPPON INDIA CREDIT RISK FUND -  SEGREGATED PORTFOLIO 2 - DIRECT Plan - QUARTERLY IDCW Option;INF204KB15P4;INF204KB16P2;0.0000;;;07-Jun-2021</t>
  </si>
  <si>
    <t>148263;NIPPON INDIA CREDIT RISK FUND -  SEGREGATED PORTFOLIO 2 - IDCW Option;INF204KB13Q7;INF204KB14Q5;0.0000;;;07-Jun-2021</t>
  </si>
  <si>
    <t>148260;NIPPON INDIA CREDIT RISK FUND -  SEGREGATED PORTFOLIO 2 - QUARTERLY IDCW Option;INF204KB11Q1;INF204KB12Q9;0.0000;;;07-Jun-2021</t>
  </si>
  <si>
    <t>118780;Nippon India Credit Risk Fund - Direct Plan - Growth Plan;INF204K01A74;;26.7013;;;07-Jun-2021</t>
  </si>
  <si>
    <t>132873;NIPPON INDIA CREDIT RISK FUND - DIRECT Plan - IDCW Option;INF204KA1WV6;;14.4568;;;07-Jun-2021</t>
  </si>
  <si>
    <t>118781;NIPPON INDIA CREDIT RISK FUND - DIRECT Plan - QUARTERLY IDCW Option;INF204K01A82;INF204K01A90;12.3813;;;07-Jun-2021</t>
  </si>
  <si>
    <t>132871;NIPPON INDIA CREDIT RISK FUND - IDCW Option;INF204KA1WT0;INF204KA1WS2;13.6981;;;07-Jun-2021</t>
  </si>
  <si>
    <t>112941;NIPPON INDIA CREDIT RISK FUND - QUARTERLY IDCW Option;INF204K01FR1;INF204K01FS9;11.9224;;;07-Jun-2021</t>
  </si>
  <si>
    <t>148101;Nippon India Credit Risk Fund - Segregated Portfolio 1 - Direct Plan - Growth Plan;INF204KB12L0;;0.1264;;;07-Jun-2021</t>
  </si>
  <si>
    <t>148096;NIPPON INDIA CREDIT RISK FUND - SEGREGATED PORTFOLIO 1 - Direct Plan - IDCW Option;INF204KB15L3;INF204KB16L1;0.0684;;;07-Jun-2021</t>
  </si>
  <si>
    <t>148098;NIPPON INDIA CREDIT RISK FUND - SEGREGATED PORTFOLIO 1 - Direct Plan - QUARTERLY IDCW Option;INF204KB13L8;INF204KB14L6;0.0586;;;07-Jun-2021</t>
  </si>
  <si>
    <t>148094;Nippon India Credit Risk Fund - Segregated Portfolio 1 - Growth Plan;INF204KB17L9;;0.1192;;;07-Jun-2021</t>
  </si>
  <si>
    <t>148097;NIPPON INDIA CREDIT RISK FUND - SEGREGATED PORTFOLIO 1 - IDCW Option;INF204KB11M0;INF204KB12M8;0.0654;;;07-Jun-2021</t>
  </si>
  <si>
    <t>148100;Nippon India Credit Risk Fund - Segregated Portfolio 1 - Institutional Growth Plan;INF204KB18L7;;0.1097;;;07-Jun-2021</t>
  </si>
  <si>
    <t>148095;NIPPON INDIA CREDIT RISK FUND - SEGREGATED PORTFOLIO 1 - QUARTERLY IDCW Option;INF204KB19L5;INF204KB10M2;0.0569;;;07-Jun-2021</t>
  </si>
  <si>
    <t>148261;Nippon India Credit Risk Fund - Segregated Portfolio 2 - Direct Plan - Growth Plan;INF204KB14P7;;0.0000;;;07-Jun-2021</t>
  </si>
  <si>
    <t>148258;Nippon India Credit Risk Fund - Segregated Portfolio 2 - Growth Plan;INF204KB19P6;;0.0000;;;07-Jun-2021</t>
  </si>
  <si>
    <t>148259;Nippon India Credit Risk Fund - Segregated Portfolio 2 - Institutional Growth Plan;INF204KB10Q3;;0.0000;;;07-Jun-2021</t>
  </si>
  <si>
    <t>138898;PGIM India Credit Risk Fund - Direct Plan - Growth;INF663L01GB8;;15.9619;;;07-Jun-2021</t>
  </si>
  <si>
    <t>138900;PGIM India Credit Risk Fund - Direct Plan - Quarterly Dividend;INF663L01GF9;;10.8006;;;07-Jun-2021</t>
  </si>
  <si>
    <t>138905;PGIM India Credit Risk Fund - Regular Plan - Growth;INF663L01GK9;;14.8828;;;07-Jun-2021</t>
  </si>
  <si>
    <t>138903;PGIM India Credit Risk Fund - Regular Plan - Quarterly Dividend;INF663L01GN3;INF663L01GO1;10.4492;;;07-Jun-2021</t>
  </si>
  <si>
    <t>148214;PGIM India Credit Risk Fund - Segregated Portfolio 1 - Direct Plan Annual Dividend Option;INF663L01U99;;0;;;07-Jun-2021</t>
  </si>
  <si>
    <t>148207;PGIM India Credit Risk Fund - Segregated Portfolio 1 - Direct Plan Growth Option;INF663L01U65;;0;;;07-Jun-2021</t>
  </si>
  <si>
    <t>148206;PGIM India Credit Risk Fund - Segregated Portfolio 1 - Direct Plan Monthly Dividend;INF663L01U73;;0;;;07-Jun-2021</t>
  </si>
  <si>
    <t>148208;PGIM India Credit Risk Fund - Segregated Portfolio 1 - Direct Plan Quarterly Dividend Option;INF663L01U81;;0;;;07-Jun-2021</t>
  </si>
  <si>
    <t>148220;PGIM India Credit Risk Fund - Segregated Portfolio 1 - Regular Plan - Monthly Dividend Option;INF663L01V15;;0;;;07-Jun-2021</t>
  </si>
  <si>
    <t>148219;PGIM India Credit Risk Fund - Segregated Portfolio 1 - Regular Plan Annual Dividend Option;INF663L01V31;;0;;;07-Jun-2021</t>
  </si>
  <si>
    <t>148217;PGIM India Credit Risk Fund - Segregated Portfolio 1 - Regular Plan Growth Option;INF663L01V07;;0;;;07-Jun-2021</t>
  </si>
  <si>
    <t>148221;PGIM India Credit Risk Fund - Segregated Portfolio 1- Regular Quarterly Dividend Option;INF663L01V23;;0;;;07-Jun-2021</t>
  </si>
  <si>
    <t>119792;SBI Credit Risk Fund - Direct Plan - Daily Income Distribution cum Capital Withdrawal Option (IDCW);;INF200K01SS0;11.6176;;;07-Jun-2021</t>
  </si>
  <si>
    <t>119793;SBI Credit Risk Fund - Direct Plan - Income Distribution cum Capital Withdrawal Option (IDCW);INF200K01ST8;INF200K01SU6;17.0404;;;07-Jun-2021</t>
  </si>
  <si>
    <t>119798;SBI CREDIT RISK FUND - DIRECT PLAN -GROWTH;INF200K01SV4;;36.6170;;;07-Jun-2021</t>
  </si>
  <si>
    <t>118211;SBI Credit Risk Fund - Regular Plan - Daily Income Distribution cum Capital Withdrawal Option (IDCW);;INF200K01QK1;11.5185;;;07-Jun-2021</t>
  </si>
  <si>
    <t>102505;SBI CREDIT RISK FUND - REGULAR PLAN - GROWTH;INF200K01685;;34.8009;;;07-Jun-2021</t>
  </si>
  <si>
    <t>102506;SBI Credit Risk Fund - Regular Plan - Income Distribution cum Capital Withdrawal Option (IDCW);INF200K01693;INF200K01701;15.7330;;;07-Jun-2021</t>
  </si>
  <si>
    <t>148239;UTI - Credit Risk Fund (Segregated - 06032020) - Direct Plan - Annual Dividend Option;INF789F1ARG8;INF789F1ARH6;0;;;07-Jun-2021</t>
  </si>
  <si>
    <t>148241;UTI - Credit Risk Fund (Segregated - 06032020) - Direct Plan - Flexi Dividend Option;INF789F1ARK0;INF789F1ARL8;0;;;07-Jun-2021</t>
  </si>
  <si>
    <t>148242;UTI - Credit Risk Fund (Segregated - 06032020) - Direct Plan - Growth Option;INF789F1ARF0;;0;;;07-Jun-2021</t>
  </si>
  <si>
    <t>148238;UTI - Credit Risk Fund (Segregated - 06032020) - Direct Plan - Half Yearly Dividend Option;INF789F1ARI4;INF789F1ARJ2;0;;;07-Jun-2021</t>
  </si>
  <si>
    <t>148240;UTI - Credit Risk Fund (Segregated - 06032020) - Direct Plan - Monthly Dividend Option;INF789F1ARM6;INF789F1ARN4;0;;;07-Jun-2021</t>
  </si>
  <si>
    <t>148245;UTI - Credit Risk Fund (Segregated - 06032020) - Direct Plan - Quarterly Dividend Option;INF789F1ARD5;INF789F1ARE3;0;;;07-Jun-2021</t>
  </si>
  <si>
    <t>148234;UTI - Credit Risk Fund (Segregated - 06032020) - Regular Plan - Annual Dividend Option;INF789F1ARR5;INF789F1ARS3;0;;;07-Jun-2021</t>
  </si>
  <si>
    <t>148236;UTI - Credit Risk Fund (Segregated - 06032020) - Regular Plan - Flexi Dividend Option;INF789F1ARV7;INF789F1ARW5;0;;;07-Jun-2021</t>
  </si>
  <si>
    <t>148237;UTI - Credit Risk Fund (Segregated - 06032020) - Regular Plan - Growth Option;INF789F1ARQ7;;0;;;07-Jun-2021</t>
  </si>
  <si>
    <t>148235;UTI - Credit Risk Fund (Segregated - 06032020) - Regular Plan - Half Yearly Dividend Option;INF789F1ART1;INF789F1ARU9;0;;;07-Jun-2021</t>
  </si>
  <si>
    <t>148244;UTI - Credit Risk Fund (Segregated - 06032020) - Regular Plan - Monthly Dividend Option;INF789F1ARX3;INF789F1ARY1;0;;;07-Jun-2021</t>
  </si>
  <si>
    <t>148243;UTI - Credit Risk Fund (Segregated - 06032020) - Regular Plan - Quarterly Dividend Option;INF789F1ARO2;INF789F1ARP9;0;;;07-Jun-2021</t>
  </si>
  <si>
    <t>147659;UTI - Credit Risk Fund (Segregated - 13092019) - Direct Plan - Annual Dividend Option;INF789F1AML9;INF789F1AMM7;0;;;07-Jun-2021</t>
  </si>
  <si>
    <t>147656;UTI - Credit Risk Fund (Segregated - 13092019) - Direct Plan - Flexi Dividend Option;INF789F1AMP0;INF789F1AMQ8;0;;;07-Jun-2021</t>
  </si>
  <si>
    <t>147651;UTI - Credit Risk Fund (Segregated - 13092019) - Direct Plan - Growth Option;INF789F1AMK1;;0;;;07-Jun-2021</t>
  </si>
  <si>
    <t>147660;UTI - Credit Risk Fund (Segregated - 13092019) - Direct Plan - Half Yearly Dividend Option;INF789F1AMN5;INF789F1AMO3;0;;;07-Jun-2021</t>
  </si>
  <si>
    <t>147653;UTI - Credit Risk Fund (Segregated - 13092019) - Direct Plan - Monthly Dividend Option;INF789F1AMR6;INF789F1AMS4;0;;;07-Jun-2021</t>
  </si>
  <si>
    <t>147655;UTI - Credit Risk Fund (Segregated - 13092019) - Direct Plan - Quarterly Dividend Option;INF789F1AMI5;INF789F1AMJ3;0;;;07-Jun-2021</t>
  </si>
  <si>
    <t>147657;UTI - Credit Risk Fund (Segregated - 13092019) - Regular Plan - Annual Dividend Option;INF789F1AMW6;INF789F1AMX4;0;;;07-Jun-2021</t>
  </si>
  <si>
    <t>147654;UTI - Credit Risk Fund (Segregated - 13092019) - Regular Plan - Flexi Dividend Option;INF789F1ANA0;INF789F1ANB8;0;;;07-Jun-2021</t>
  </si>
  <si>
    <t>147650;UTI - Credit Risk Fund (Segregated - 13092019) - Regular Plan - Growth Option;INF789F1AMV8;;0;;;07-Jun-2021</t>
  </si>
  <si>
    <t>147658;UTI - Credit Risk Fund (Segregated - 13092019) - Regular Plan - Half Yearly Dividend Option;INF789F1AMY2;INF789F1AMZ9;0;;;07-Jun-2021</t>
  </si>
  <si>
    <t>147652;UTI - Credit Risk Fund (Segregated - 13092019) - Regular Plan - Monthly Dividend Option;INF789F1ANC6;INF789F1AND4;0;;;07-Jun-2021</t>
  </si>
  <si>
    <t>147649;UTI - Credit Risk Fund (Segregated - 13092019) - Regular Plan - Quarterly Dividend Option;INF789F1AMT2;INF789F1AMU0;0;;;07-Jun-2021</t>
  </si>
  <si>
    <t>148147;UTI - Credit Risk Fund (Segregated - 17022020) - Direct Plan - Growth Option;INF789F1ANG7;;0.6364;;;07-Jun-2021</t>
  </si>
  <si>
    <t>148146;UTI - Credit Risk Fund (Segregated - 17022020) - Regular Plan - Growth Option;INF789F1ANR4;;0.5798;;;07-Jun-2021</t>
  </si>
  <si>
    <t>148156;UTI Credit Risk Fund ( Segregated - 17022020 ) - Direct Plan - Annual IDCW;INF789F1ANH5;INF789F1ANI3;0.4129;;;07-Jun-2021</t>
  </si>
  <si>
    <t>148151;UTI Credit Risk Fund ( Segregated - 17022020 ) - Direct Plan - Flexi IDCW;INF789F1ANL7;INF789F1ANM5;0.4034;;;07-Jun-2021</t>
  </si>
  <si>
    <t>148145;UTI Credit Risk Fund ( Segregated - 17022020 ) - Direct Plan - Half-Yearly IDCW;INF789F1ANJ1;INF789F1ANK9;0.4045;;;07-Jun-2021</t>
  </si>
  <si>
    <t>148154;UTI Credit Risk Fund ( Segregated - 17022020 ) - Direct Plan - Monthly IDCW;INF789F1ANN3;INF789F1ANO1;0.3797;;;07-Jun-2021</t>
  </si>
  <si>
    <t>148150;UTI Credit Risk Fund ( Segregated - 17022020 ) - Direct Plan - Quarterly IDCW;INF789F1ANE2;INF789F1ANF9;0.4491;;;07-Jun-2021</t>
  </si>
  <si>
    <t>148155;UTI Credit Risk Fund ( Segregated - 17022020 ) - Regular Plan - Annual IDCW;INF789F1ANS2;INF789F1ANT0;0.3869;;;07-Jun-2021</t>
  </si>
  <si>
    <t>148149;UTI Credit Risk Fund ( Segregated - 17022020 ) - Regular Plan - Flexi IDCW;INF789F1ANW4;INF789F1ANX2;0.3764;;;07-Jun-2021</t>
  </si>
  <si>
    <t>148152;UTI Credit Risk Fund ( Segregated - 17022020 ) - Regular Plan - Half-Yearly IDCW;INF789F1ANU8;INF789F1ANV6;0.3889;;;07-Jun-2021</t>
  </si>
  <si>
    <t>148153;UTI Credit Risk Fund ( Segregated - 17022020 ) - Regular Plan - Monthly IDCW;INF789F1ANY0;INF789F1ANZ7;0.3482;;;07-Jun-2021</t>
  </si>
  <si>
    <t>148148;UTI Credit Risk Fund ( Segregated - 17022020 ) - Regular Plan - Quarterly IDCW;INF789F1ANP8;INF789F1ANQ6;0.4119;;;07-Jun-2021</t>
  </si>
  <si>
    <t>117981;UTI Credit Risk Fund  - Regular Plan - Growth Option;INF789F01QZ1;;11.5182;;;07-Jun-2021</t>
  </si>
  <si>
    <t>135290;UTI Credit Risk Fund - Direct Plan - Annual IDCW;INF789FB1U28;INF789FB1U36;8.2015;;;07-Jun-2021</t>
  </si>
  <si>
    <t>136302;UTI Credit Risk Fund - Direct Plan - Flexi IDCW;INF789FB1U44;INF789FB1U51;8.0217;;;07-Jun-2021</t>
  </si>
  <si>
    <t>120764;UTI Credit Risk Fund - Direct Plan - Growth Option;INF789F01YB6;;12.6393;;;07-Jun-2021</t>
  </si>
  <si>
    <t>135418;UTI Credit Risk Fund - Direct Plan - Half-Yearly IDCW;INF789FA1W02;INF789FA1W10;8.0511;;;07-Jun-2021</t>
  </si>
  <si>
    <t>131419;UTI Credit Risk Fund - Direct Plan - Monthly IDCW;INF789FB1U02;INF789FB1U10;7.5438;;;07-Jun-2021</t>
  </si>
  <si>
    <t>120765;UTI Credit Risk Fund - Direct Plan - Quarterly IDCW;INF789F01YC4;INF789F01YD2;8.919;;;07-Jun-2021</t>
  </si>
  <si>
    <t>133344;UTI Credit Risk Fund - Regular Plan - Annual IDCW;INF789FA1V60;INF789FA1V78;7.6859;;;07-Jun-2021</t>
  </si>
  <si>
    <t>135051;UTI Credit Risk Fund - Regular Plan - Flexi IDCW;INF789FA1V86;INF789FA1V94;7.4775;;;07-Jun-2021</t>
  </si>
  <si>
    <t>135419;UTI Credit Risk Fund - Regular Plan - Half-Yearly IDCW;INF789FA1V45;INF789FA1V52;7.7267;;;07-Jun-2021</t>
  </si>
  <si>
    <t>131418;UTI Credit Risk Fund - Regular Plan - Monthly IDCW;INF789FB1T88;INF789FB1T96;6.9169;;;07-Jun-2021</t>
  </si>
  <si>
    <t>117982;UTI Credit Risk Fund - Regular Plan - Quarterly IDCW;INF789F01RA2;INF789F01RB0;8.1816;;;07-Jun-2021</t>
  </si>
  <si>
    <t>119551;Aditya Birla Sun Life Banking &amp; PSU Debt Fund  - DIRECT - IDCW;INF209KA12Z1;INF209KA13Z9;155.1117;;;07-Jun-2021</t>
  </si>
  <si>
    <t>119552;Aditya Birla Sun Life Banking &amp; PSU Debt Fund  - DIRECT - MONTHLY IDCW;INF209K01YM2;;114.9167;;;07-Jun-2021</t>
  </si>
  <si>
    <t>119553;Aditya Birla Sun Life Banking &amp; PSU Debt Fund  - Direct - Quarterly IDCW;INF209K01YO8;;113.2511;;;07-Jun-2021</t>
  </si>
  <si>
    <t>108272;Aditya Birla Sun Life Banking &amp; PSU Debt Fund  - REGULAR - IDCW;INF209K01LX6;INF209KA11Z3;161.7377;;;07-Jun-2021</t>
  </si>
  <si>
    <t>110282;Aditya Birla Sun Life Banking &amp; PSU Debt Fund  - REGULAR - MONTHLY IDCW;INF209K01LU2;;112.3794;;;07-Jun-2021</t>
  </si>
  <si>
    <t>108274;Aditya Birla Sun Life Banking &amp; PSU Debt Fund  - REGULAR - Quarterly IDCW;INF209K01LN7;;110.8512;;;07-Jun-2021</t>
  </si>
  <si>
    <t>110490;Aditya Birla Sun Life Banking &amp; PSU Debt Fund  - retail - monthly IDCW;INF209K01LR8;;112.2363;;;07-Jun-2021</t>
  </si>
  <si>
    <t>106157;Aditya Birla Sun Life Banking &amp; PSU Debt Fund  - retail - quarterly IDCW;INF209K01LS6;;113.6706;;;07-Jun-2021</t>
  </si>
  <si>
    <t>108273;Aditya Birla Sun Life Banking &amp; PSU Debt Fund - Regular Plan-Growth;INF209K01LV0;;287.4321;;;07-Jun-2021</t>
  </si>
  <si>
    <t>103176;Aditya Birla Sun Life Banking &amp; PSU Debt Fund - Retail Plan-Growth;INF209K01LT4;;431.4717;;;07-Jun-2021</t>
  </si>
  <si>
    <t>119550;Aditya Birla Sun Life Banking &amp; PSU Debt Fund- Direct Plan-Growth;INF209K01YN0;;294.207;;;07-Jun-2021</t>
  </si>
  <si>
    <t>120437;Axis Banking &amp; PSU Debt Fund - Direct Plan - Daily IDCW;;INF846K01CU0;1039.1310;;;07-Jun-2021</t>
  </si>
  <si>
    <t>120438;Axis Banking &amp; PSU Debt Fund - Direct Plan - Growth Option;INF846K01CR6;;2120.9874;;;07-Jun-2021</t>
  </si>
  <si>
    <t>120439;Axis Banking &amp; PSU Debt Fund - Direct Plan - Monthly IDCW;INF846K01CT2;INF846K01CS4;1034.6112;;;07-Jun-2021</t>
  </si>
  <si>
    <t>120436;Axis Banking &amp; PSU Debt Fund - Direct Plan - Weekly IDCW;INF846K01CV8;INF846K01CW6;1038.2027;;;07-Jun-2021</t>
  </si>
  <si>
    <t>117447;Axis Banking &amp; PSU Debt Fund - Regular Plan - Daily IDCW;;INF846K01CC8;1039.1303;;;07-Jun-2021</t>
  </si>
  <si>
    <t>117446;Axis Banking &amp; PSU Debt Fund - Regular Plan - Growth option;INF846K01CB0;;2080.9733;;;07-Jun-2021</t>
  </si>
  <si>
    <t>117449;Axis Banking &amp; PSU Debt Fund - Regular Plan - Monthly IDCW;INF846K01CF1;INF846K01CG9;1034.4883;;;07-Jun-2021</t>
  </si>
  <si>
    <t>117448;Axis Banking &amp; PSU Debt Fund - Regular Plan - Weekly IDCW;INF846K01CD6;INF846K01CE4;1038.2003;;;07-Jun-2021</t>
  </si>
  <si>
    <t>121936;BANDHAN Banking &amp; PSU Debt Fund - Direct Annual IDCW;INF194K019M8;;12.0111;;;07-Jun-2021</t>
  </si>
  <si>
    <t>127471;BANDHAN Banking &amp; PSU Debt Fund - Direct Daily IDCW;;INF194KA1JD3;10.4768;;;07-Jun-2021</t>
  </si>
  <si>
    <t>121934;BANDHAN Banking &amp; PSU Debt Fund - Direct Fortnightly IDCW;;INF194K010N5;10.4690;;;07-Jun-2021</t>
  </si>
  <si>
    <t>121279;BANDHAN Banking &amp; PSU Debt Fund - Direct Growth;INF194K015G8;;19.7751;;;07-Jun-2021</t>
  </si>
  <si>
    <t>121281;BANDHAN Banking &amp; PSU Debt Fund - Direct IDCW;INF194K016G6;INF194K017G4;10.4029;;;07-Jun-2021</t>
  </si>
  <si>
    <t>121935;BANDHAN Banking &amp; PSU Debt Fund - Direct Monthly IDCW;;INF194K011N3;10.4376;;;07-Jun-2021</t>
  </si>
  <si>
    <t>121938;BANDHAN Banking &amp; PSU Debt Fund - Direct Quarterly IDCW;INF194K018M0;;10.8163;;;07-Jun-2021</t>
  </si>
  <si>
    <t>121933;BANDHAN Banking &amp; PSU Debt Fund - Regular Annual IDCW;INF194K015M6;;11.0710;;;07-Jun-2021</t>
  </si>
  <si>
    <t>127470;BANDHAN Banking &amp; PSU Debt Fund - Regular Daily IDCW;;INF194KA1JC5;10.8788;;;07-Jun-2021</t>
  </si>
  <si>
    <t>121931;BANDHAN Banking &amp; PSU Debt Fund - Regular Fortnightly IDCW;;INF194K016M4;10.6239;;;07-Jun-2021</t>
  </si>
  <si>
    <t>121280;BANDHAN Banking &amp; PSU Debt Fund - Regular Growth;INF194K01SN6;;19.4541;;;07-Jun-2021</t>
  </si>
  <si>
    <t>121282;BANDHAN Banking &amp; PSU Debt Fund - Regular IDCW;INF194K01SO4;INF194K012D2;10.5050;;;07-Jun-2021</t>
  </si>
  <si>
    <t>121932;BANDHAN Banking &amp; PSU Debt Fund - Regular Monthly IDCW;;INF194K017M2;10.6810;;;07-Jun-2021</t>
  </si>
  <si>
    <t>121937;BANDHAN Banking &amp; PSU Debt Fund - Regular Quarterly IDCW;INF194K014M9;;10.7198;;;07-Jun-2021</t>
  </si>
  <si>
    <t>148629;Baroda BNP Paribas Banking and PSU Bond Fund -Direct Plan-Monthly IDCW Option;INF955L01KF1;INF955L01KG9;10.1674;;;07-Jun-2021</t>
  </si>
  <si>
    <t>148628;Baroda BNP Paribas Banking and PSU Bond Fund- Direct Plan -Growth Option;INF955L01KC8;;10.1674;;;07-Jun-2021</t>
  </si>
  <si>
    <t>148630;Baroda BNP Paribas Banking and PSU Bond Fund-Direct plan-Quarterly IDCW Option;INF955L01KD6;INF955L01KE4;10.1674;;;07-Jun-2021</t>
  </si>
  <si>
    <t>148625;Baroda BNP Paribas Banking and PSU Bond Fund-Regular Plan -Growth Option;INF955L01JX6;;10.1468;;;07-Jun-2021</t>
  </si>
  <si>
    <t>148626;Baroda BNP Paribas Banking and PSU Bond Fund-Regular Plan -Monthly IDCW Option;INF955L01KA2;INF955L01KB0;10.1468;;;07-Jun-2021</t>
  </si>
  <si>
    <t>148627;Baroda BNP Paribas Banking and PSU Bond Fund-Regular Plan-Quarterly IDCW Option;INF955L01JY4;INF955L01JZ1;10.1468;;;07-Jun-2021</t>
  </si>
  <si>
    <t>124175;DSP Banking &amp; PSU Debt Fund - Direct Plan - Growth;INF740K01ZW2;;19.4087;;;07-Jun-2021</t>
  </si>
  <si>
    <t>124178;DSP Banking &amp; PSU Debt Fund - Direct Plan - IDCW;INF740K01A18;INF740K01A26;10.3538;;;07-Jun-2021</t>
  </si>
  <si>
    <t>124182;DSP Banking &amp; PSU Debt Fund - Direct Plan - IDCW - Daily Reinvest;;INF740KA1OF7;10.16;;;07-Jun-2021</t>
  </si>
  <si>
    <t>124176;DSP Banking &amp; PSU Debt Fund - Direct Plan - IDCW - Monthly;INF740K01ZX0;INF740K01ZY8;10.177;;;07-Jun-2021</t>
  </si>
  <si>
    <t>124177;DSP Banking &amp; PSU Debt Fund - Direct Plan - IDCW - Quarterly ;INF740K01ZZ5;INF740K01A00;10.3163;;;07-Jun-2021</t>
  </si>
  <si>
    <t>124183;DSP Banking &amp; PSU Debt Fund - Direct Plan - IDCW - Weekly;INF740KA1OG5;INF740KA1OH3;10.169;;;07-Jun-2021</t>
  </si>
  <si>
    <t>124172;DSP Banking &amp; PSU Debt Fund - Regular Plan - Growth;INF740K01ZP6;;18.9431;;;07-Jun-2021</t>
  </si>
  <si>
    <t>124174;DSP Banking &amp; PSU Debt Fund - Regular Plan - IDCW;INF740K01ZU6;INF740K01ZV4;10.3479;;;07-Jun-2021</t>
  </si>
  <si>
    <t>124173;DSP Banking &amp; PSU Debt Fund - Regular Plan - IDCW - Daily Reinvest;;INF740KA1OI1;10.16;;;07-Jun-2021</t>
  </si>
  <si>
    <t>124180;DSP Banking &amp; PSU Debt Fund - Regular Plan - IDCW - Monthly;INF740K01ZQ4;INF740K01ZR2;10.1759;;;07-Jun-2021</t>
  </si>
  <si>
    <t>124181;DSP Banking &amp; PSU Debt Fund - Regular Plan - IDCW - Quarterly ;INF740K01ZS0;INF740K01ZT8;10.3032;;;07-Jun-2021</t>
  </si>
  <si>
    <t>124179;DSP Banking &amp; PSU Debt Fund - Regular Plan - IDCW - Weekly;INF740KA1OJ9;INF740KA1OK7;10.1683;;;07-Jun-2021</t>
  </si>
  <si>
    <t>140286;Edelweiss Banking and PSU Debt Fund - Direct Plan - Growth Option;INF843K01FC8;;19.8189;;;07-Jun-2021</t>
  </si>
  <si>
    <t>140288;Edelweiss Banking and PSU Debt Fund - Direct Plan - IDCW Option;INF843K01FD6;INF843K01FE4;18.9855;;;07-Jun-2021</t>
  </si>
  <si>
    <t>140291;Edelweiss Banking and PSU Debt Fund - Direct Plan Fortnightly - IDCW Option;INF843K01FG9;;15.4025;;;07-Jun-2021</t>
  </si>
  <si>
    <t>140293;Edelweiss Banking and PSU Debt Fund - Direct Plan Monthly - IDCW Option;INF843K01FI5;INF843K01FH7;11.2904;;;07-Jun-2021</t>
  </si>
  <si>
    <t>140290;Edelweiss Banking and PSU Debt Fund - Direct Plan weekly - IDCW Option;INF843K01FF1;;10.6985;;;07-Jun-2021</t>
  </si>
  <si>
    <t>140283;Edelweiss Banking and PSU Debt Fund - Regular Plan - Growth Option;INF843K01FK1;;19.374;;;07-Jun-2021</t>
  </si>
  <si>
    <t>140284;Edelweiss Banking and PSU Debt Fund - Regular Plan - IDCW Option;INF843K01FL9;INF843K01FM7;18.5419;;;07-Jun-2021</t>
  </si>
  <si>
    <t>140294;Edelweiss Banking and PSU Debt Fund - Regular Plan Fortnightly - IDCW Option;INF843K01FO3;;15.0484;;;07-Jun-2021</t>
  </si>
  <si>
    <t>140292;Edelweiss Banking and PSU Debt Fund - Regular Plan Monthly - IDCW Option;INF843K01FQ8;INF843K01FP0;11.2956;;;07-Jun-2021</t>
  </si>
  <si>
    <t>140289;Edelweiss Banking and PSU Debt Fund - Regular Plan Weekly - IDCW Option;INF843K01FN5;;10.4911;;;07-Jun-2021</t>
  </si>
  <si>
    <t>129008;Franklin India Banking &amp; PSU Debt Fund - Direct - Growth;INF090I01KR8;;18.2768;;;07-Jun-2021</t>
  </si>
  <si>
    <t>129006;Franklin India Banking &amp; PSU Debt Fund - Growth;INF090I01KO5;;17.7354;;;07-Jun-2021</t>
  </si>
  <si>
    <t>129009;Franklin India Banking and PSU Debt Fund - Direct - IDCW ;INF090I01KS6;INF090I01KT4;11.1699;;;07-Jun-2021</t>
  </si>
  <si>
    <t>129007;Franklin India Banking and PSU Debt Fund - IDCW ;INF090I01KP2;INF090I01KQ0;10.7503;;;07-Jun-2021</t>
  </si>
  <si>
    <t>128628;HDFC Banking and PSU Debt Fund - Growth Option;INF179KA1JC4;;18.1007;;;07-Jun-2021</t>
  </si>
  <si>
    <t>128629;HDFC Banking and PSU Debt Fund - Growth Option - Direct Plan;INF179KA1IZ7;;18.5343;;;07-Jun-2021</t>
  </si>
  <si>
    <t>128627;HDFC Banking and PSU Debt Fund - IDCW Option;INF179KA1JD2;INF179KA1JE0;10.2127;;;07-Jun-2021</t>
  </si>
  <si>
    <t>128626;HDFC Banking and PSU Debt Fund - IDCW Option - Direct Plan;INF179KA1JA8;INF179KA1JB6;10.0488;;;07-Jun-2021</t>
  </si>
  <si>
    <t>112343;ICICI Prudential Banking and PSU Debt Fund -  Daily IDCW;INF109K01WS5;INF109K01RV9;10.0958;;;07-Jun-2021</t>
  </si>
  <si>
    <t>112344;ICICI Prudential Banking and PSU Debt Fund -  Weekly IDCW;INF109K01WR7;INF109K01RU1;10.2756;;;07-Jun-2021</t>
  </si>
  <si>
    <t>120257;ICICI Prudential Banking and PSU Debt Fund - Direct Plan -  Daily IDCW;INF109K01Z89;INF109K01Z97;10.4668;;;07-Jun-2021</t>
  </si>
  <si>
    <t>120256;ICICI Prudential Banking and PSU Debt Fund - Direct Plan -  Growth;INF109K010A6;;25.9915;;;07-Jun-2021</t>
  </si>
  <si>
    <t>120258;ICICI Prudential Banking and PSU Debt Fund - Direct Plan -  Quarterly IDCW;INF109K011A4;INF109K012A2;12.7007;;;07-Jun-2021</t>
  </si>
  <si>
    <t>120255;ICICI Prudential Banking and PSU Debt Fund - Direct Plan -  Weekly IDCW;INF109K013A0;INF109K014A8;10.4054;;;07-Jun-2021</t>
  </si>
  <si>
    <t>131148;ICICI Prudential Banking and PSU Debt Fund - Direct Plan Half Yearly IDCW Option;INF109KA1M96;INF109KA1M88;13.1846;;;07-Jun-2021</t>
  </si>
  <si>
    <t>112342;ICICI Prudential Banking and PSU Debt Fund - Growth;INF109K01RT3;;25.3260;;;07-Jun-2021</t>
  </si>
  <si>
    <t>116174;ICICI Prudential Banking and PSU Debt Fund - Quarterly IDCW;INF109K01YE1;INF109K01YD3;10.7570;;;07-Jun-2021</t>
  </si>
  <si>
    <t>131147;ICICI Prudential Banking and PSU Debt Fund Half Yearly IDCW Option;INF109KA1M70;INF109KA1M62;12.9916;;;07-Jun-2021</t>
  </si>
  <si>
    <t>118234;Invesco India Banking and PSU Fund - Daily IDCW (Reinvestment);;INF205K01JX8;1003.72;;;07-Jun-2021</t>
  </si>
  <si>
    <t>120444;Invesco India Banking and PSU Fund - Direct Plan -  Growth Option;INF205K01KT4;;1929.561;;;07-Jun-2021</t>
  </si>
  <si>
    <t>120443;Invesco India Banking and PSU Fund - Direct Plan - Daily IDCW (Reinvestment);;INF205K01KS6;1020.6795;;;07-Jun-2021</t>
  </si>
  <si>
    <t>120445;Invesco India Banking and PSU Fund - Direct Plan - Monthly IDCW (Payout / Reinvestment);INF205K01KU2;INF205K01KV0;1011.4963;;;07-Jun-2021</t>
  </si>
  <si>
    <t>118232;Invesco India Banking and PSU Fund - Growth Option;INF205K01JV2;;1829.7759;;;07-Jun-2021</t>
  </si>
  <si>
    <t>118233;Invesco India Banking and PSU Fund - Monthly IDCW (Payout / Reinvestment);INF205K01JW0;INF205K01JY6;1020.8005;;;07-Jun-2021</t>
  </si>
  <si>
    <t>148534;ITI Banking &amp; PSU Debt Fund - Direct Plan - Growth Option;INF00XX01861;;10.2949;;;07-Jun-2021</t>
  </si>
  <si>
    <t>148536;ITI Banking &amp; PSU Debt Fund - Direct Plan - IDCW Option;INF00XX01879;INF00XX01887;10.2949;;;07-Jun-2021</t>
  </si>
  <si>
    <t>148535;ITI Banking &amp; PSU Debt Fund - Regular Plan - Growth Option;INF00XX01838;;10.2594;;;07-Jun-2021</t>
  </si>
  <si>
    <t>148533;ITI Banking &amp; PSU Debt Fund - Regular Plan - IDCW Option;INF00XX01846;INF00XX01853;10.2594;;;07-Jun-2021</t>
  </si>
  <si>
    <t>123690;Kotak Banking and PSU Debt - Growth;INF174K01FO3;;51.0826;;;07-Jun-2021</t>
  </si>
  <si>
    <t>123691;Kotak Banking and PSU Debt - Monthly Payout of Income Distribution cum capital withdrawal option;INF174K01FQ8;INF174K01FP0;10.4768;;;07-Jun-2021</t>
  </si>
  <si>
    <t>123693;Kotak Banking and PSU Debt Direct - Growth;INF174K01KH7;;52.3492;;;07-Jun-2021</t>
  </si>
  <si>
    <t>123692;Kotak Banking and PSU Debt Direct - Monthly Payout of Income Distribution cum capital withdrawal option;INF174K01KK1;;10.4425;;;07-Jun-2021</t>
  </si>
  <si>
    <t>119794;L&amp;T Banking and PSU Debt Fund -  Direct Plan - Monthly IDCW;INF917K01HI3;;11.7617;;;07-Jun-2021</t>
  </si>
  <si>
    <t>118080;L&amp;T Banking and PSU Debt Fund -  Regular Plan - Monthly IDCW;INF677K01AI8;INF677K01AJ6;11.3358;;;07-Jun-2021</t>
  </si>
  <si>
    <t>119796;L&amp;T Banking and PSU Debt Fund - Direct Plan - Daily IDCW ;;INF917K01HL7;11.1907;;;07-Jun-2021</t>
  </si>
  <si>
    <t>119795;L&amp;T Banking and PSU Debt Fund - Direct Plan - Growth;INF917K01HH5;;20.3911;;;07-Jun-2021</t>
  </si>
  <si>
    <t>119797;L&amp;T Banking and PSU Debt Fund - Direct Plan - Weekly IDCW;;INF917K01HK9;10.8684;;;07-Jun-2021</t>
  </si>
  <si>
    <t>118076;L&amp;T Banking and PSU Debt Fund - Regular Plan - Daily IDCW;;INF677K01AF4;11.116;;;07-Jun-2021</t>
  </si>
  <si>
    <t>118078;L&amp;T Banking and PSU Debt Fund - Regular Plan - Growth;INF677K01AE7;;19.6598;;;07-Jun-2021</t>
  </si>
  <si>
    <t>118077;L&amp;T Banking and PSU Debt Fund - Regular Plan - Weekly IDCW;INF917K01HM5;INF677K01AH0;10.8617;;;07-Jun-2021</t>
  </si>
  <si>
    <t>120337;LIC MF Banking &amp; PSU Fund-Direct Plan-Daily IDCW;INF767K01GJ2;INF767K01GM6;11.8205;;;07-Jun-2021</t>
  </si>
  <si>
    <t>120338;LIC MF Banking &amp; PSU Fund-Direct Plan-Growth;INF767K01GI4;;29.2138;;;07-Jun-2021</t>
  </si>
  <si>
    <t>120339;LIC MF Banking &amp; PSU Fund-Direct Plan-Monthly IDCW;INF767K01GK0;INF767K01GN4;11.0023;;;07-Jun-2021</t>
  </si>
  <si>
    <t>120336;LIC MF Banking &amp; PSU Fund-Direct Plan-Weekly IDCW;INF767K01GL8;INF767K01GO2;10.0093;;;07-Jun-2021</t>
  </si>
  <si>
    <t>105822;LIC MF Banking &amp; PSU Fund-Regular Plan-Daily IDCW;INF767K01519;INF767K01527;10.6574;;;07-Jun-2021</t>
  </si>
  <si>
    <t>105823;LIC MF Banking &amp; PSU Fund-Regular Plan-Growth;INF767K01535;;27.673;;;07-Jun-2021</t>
  </si>
  <si>
    <t>105856;LIC MF Banking &amp; PSU Fund-Regular Plan-Monthly IDCW;INF767K01543;INF767K01550;10.5151;;;07-Jun-2021</t>
  </si>
  <si>
    <t>105857;LIC MF Banking &amp; PSU Fund-Regular Plan-Weekly IDCW;INF767K01568;INF767K01576;10.0511;;;07-Jun-2021</t>
  </si>
  <si>
    <t>148419;Mirae Asset Banking and PSU Fund - Direct Plan - Growth;INF769K01FY9;;10.3843;;;07-Jun-2021</t>
  </si>
  <si>
    <t>148417;Mirae Asset Banking and PSU Fund - Direct Plan - IDCW;INF769K01FX1;INF769K01FZ6;10.3843;;;07-Jun-2021</t>
  </si>
  <si>
    <t>148416;Mirae Asset Banking and PSU Fund - Regular Plan - Growth;INF769K01FV5;;10.3432;;;07-Jun-2021</t>
  </si>
  <si>
    <t>148418;Mirae Asset Banking and PSU Fund - Regular plan - IDCW;INF769K01FU7;INF769K01FW3;10.3432;;;07-Jun-2021</t>
  </si>
  <si>
    <t>134552;Nippon India Banking  &amp; PSU Debt Fund- Direct Plan-Growth Plan- Bonus Option;INF204KA1U61;;16.6621;;;07-Jun-2021</t>
  </si>
  <si>
    <t>134547;Nippon India Banking  &amp; PSU Debt Fund- Direct Plan-Growth Plan- Growth Option;INF204KA1U53;;16.6620;;;07-Jun-2021</t>
  </si>
  <si>
    <t>134545;Nippon India Banking  &amp; PSU Debt Fund- Growth Plan- Growth Option;INF204KA1T56;;16.3369;;;07-Jun-2021</t>
  </si>
  <si>
    <t>134555;NIPPON INDIA BANKING &amp; PSU DEBT FUND - Direct Plan - IDCW Option;INF204KA1U79;INF204KA1U87;16.6620;;;07-Jun-2021</t>
  </si>
  <si>
    <t>134550;NIPPON INDIA BANKING &amp; PSU DEBT FUND - Direct Plan - MONTHLY IDCW Option;INF204KA1V37;INF204KA1V45;10.6517;;;07-Jun-2021</t>
  </si>
  <si>
    <t>134556;NIPPON INDIA BANKING &amp; PSU DEBT FUND - Direct Plan - QUARTERLY IDCW Option;INF204KA1U95;INF204KA1V03;10.7905;;;07-Jun-2021</t>
  </si>
  <si>
    <t>134554;NIPPON INDIA BANKING &amp; PSU DEBT FUND - Direct Plan - WEEKLY IDCW Option;INF204KA1V11;INF204KA1V29;10.3739;;;07-Jun-2021</t>
  </si>
  <si>
    <t>134548;NIPPON INDIA BANKING &amp; PSU DEBT FUND - IDCW Option;INF204KA1T72;INF204KA1T80;16.3369;;;07-Jun-2021</t>
  </si>
  <si>
    <t>134549;NIPPON INDIA BANKING &amp; PSU DEBT FUND - MONTHLY IDCW Option;INF204KA1U38;INF204KA1U46;10.5947;;;07-Jun-2021</t>
  </si>
  <si>
    <t>134551;NIPPON INDIA BANKING &amp; PSU DEBT FUND - QUARTERLY IDCW Option;INF204KA1T98;INF204KA1U04;10.7584;;;07-Jun-2021</t>
  </si>
  <si>
    <t>134553;NIPPON INDIA BANKING &amp; PSU DEBT FUND - WEEKLY IDCW Option;INF204KA1U12;INF204KA1U20;10.3741;;;07-Jun-2021</t>
  </si>
  <si>
    <t>138580;PGIM India Banking and PSU Debt Fund - Direct Plan - Regular Dividend;INF223JA1LT3;INF223JA1LU1;10.2392;;;07-Jun-2021</t>
  </si>
  <si>
    <t>138571;PGIM India Banking and PSU Debt fund - Quarterly Dividend;INF223J01VV2;;10.969;;;07-Jun-2021</t>
  </si>
  <si>
    <t>138579;PGIM India Banking and PSU Debt Fund - Regular Dividend;INF223JA1LR7;INF223JA1LS5;10.2472;;;07-Jun-2021</t>
  </si>
  <si>
    <t>138566;PGIM India Banking and PSU Debt fund -Growth;INF223J01SW6;;19.2803;;;07-Jun-2021</t>
  </si>
  <si>
    <t>138567;PGIM India Banking and PSU Debt fund- Direct Plan- Quarterly Dividend;INF223J01WB2;;10.9766;;;07-Jun-2021</t>
  </si>
  <si>
    <t>138564;PGIM India Banking and PSU Debt fund- Direct Plan-Growth;INF223J01SZ9;;20.0574;;;07-Jun-2021</t>
  </si>
  <si>
    <t>125502;SBI Banking &amp; PSU Fund - Direct Plan - Daily Income Distribution cum Capital Withdrawal Option (IDCW);;INF200K01V16;1141.0523;;;07-Jun-2021</t>
  </si>
  <si>
    <t>125503;SBI BANKING &amp; PSU FUND - Direct Plan - Growth;INF200K01V08;;2590.5149;;;07-Jun-2021</t>
  </si>
  <si>
    <t>125505;SBI Banking &amp; PSU Fund - Direct Plan - Monthly Income Distribution cum Capital Withdrawal Option (IDCW);INF200K01V40;INF200K01V57;1155.8535;;;07-Jun-2021</t>
  </si>
  <si>
    <t>125504;SBI Banking &amp; PSU Fund - Direct Plan - Weekly Income Distribution cum Capital Withdrawal Option (IDCW);INF200K01V32;INF200K01V24;1138.5169;;;07-Jun-2021</t>
  </si>
  <si>
    <t>125498;SBI BANKING &amp; PSU FUND - Regular Paln - Growth;INF200K01U41;;2483.8028;;;07-Jun-2021</t>
  </si>
  <si>
    <t>125499;SBI Banking &amp; PSU Fund - Regular Plan - Daily Income Distribution cum Capital Withdrawal Option (IDCW);;INF200K01U58;1133.1510;;;07-Jun-2021</t>
  </si>
  <si>
    <t>125501;SBI Banking &amp; PSU Fund - Regular Plan - Monthly Income Distribution cum Capital Withdrawal Option (IDCW);INF200K01U82;INF200K01U90;1112.0901;;;07-Jun-2021</t>
  </si>
  <si>
    <t>125500;SBI Banking &amp; PSU Fund - Regular Plan - Weekly Income Distribution cum Capital Withdrawal Option (IDCW);INF200K01U74;INF200K01U66;1132.9417;;;07-Jun-2021</t>
  </si>
  <si>
    <t>119629;Sundaram Banking &amp; PSU Fund (Formerly Known as Sundaram Banking and PSU Debt Fund) Direct Plan - Bonus;INF903J01RI4;;17.2132;;;07-Jun-2021</t>
  </si>
  <si>
    <t>119627;Sundaram Banking &amp; PSU Fund (Formerly Known as Sundaram Banking and PSU Debt Fund) Direct Plan - Daily Reinvestment of Income Distribution cum Capital Withdrawal (IDCW);;INF903J01PC1;10.2300;;;07-Jun-2021</t>
  </si>
  <si>
    <t>119625;Sundaram Banking &amp; PSU Fund (Formerly Known as Sundaram Banking and PSU Debt Fund) Direct Plan - Growth;INF903J01PA5;;34.3973;;;07-Jun-2021</t>
  </si>
  <si>
    <t>119626;Sundaram Banking &amp; PSU Fund (Formerly Known as Sundaram Banking and PSU Debt Fund) Direct Plan - Monthly Income Distribution cum Capital Withdrawal (IDCW);INF903J01PB3;INF903J01PE7;11.5281;;;07-Jun-2021</t>
  </si>
  <si>
    <t>118326;Sundaram Banking &amp; PSU Fund (Formerly Known as Sundaram Banking and PSU Debt Fund) Regular Plan - Bonus;INF903J01LY4;;17.2037;;;07-Jun-2021</t>
  </si>
  <si>
    <t>100782;Sundaram Banking &amp; PSU Fund (Formerly Known as Sundaram Banking and PSU Debt Fund) Regular Plan - Daily Reinvestment of Income Distribution cum Capital Withdrawal (IDCW);;INF903J01IP8;10.3550;;;07-Jun-2021</t>
  </si>
  <si>
    <t>100784;Sundaram Banking &amp; PSU Fund (Formerly Known as Sundaram Banking and PSU Debt Fund) Regular Plan - Growth;INF903J01IN3;;34.1157;;;07-Jun-2021</t>
  </si>
  <si>
    <t>100793;Sundaram Banking &amp; PSU Fund (Formerly Known as Sundaram Banking and PSU Debt Fund) Regular Plan - Monthly Income Distribution cum Capital Withdrawal (IDCW);INF903J01IO1;INF903J01IR4;11.5801;;;07-Jun-2021</t>
  </si>
  <si>
    <t>100783;Sundaram Banking &amp; PSU Fund (Formerly Known as Sundaram Banking and PSU Debt Fund) Regular Plan - Weekly Reinvestment of Income Distribution cum Capital Withdrawal (IDCW);;INF903J01IQ6;12.0983;;;07-Jun-2021</t>
  </si>
  <si>
    <t>100781;Sundaram Banking &amp; PSU Fund (Formerly Known as Sundaram Banking and PSU Debt Fund) Retail Plan - Growth;INF903J01IK9;;30.7545;;;07-Jun-2021</t>
  </si>
  <si>
    <t>100780;Sundaram Banking &amp; PSU Fund (Formerly Known as Sundaram Banking and PSU Debt Fund) Retail Plan - Monthly Income Distribution cum Capital Withdrawal (IDCW);INF903J01IL7;INF903J01IM5;11.4849;;;07-Jun-2021</t>
  </si>
  <si>
    <t>147637;Tata Banking &amp; PSU Debt Fund  Direct Plan - Payout of Income Distribution cum capital withdrawal option ;INF277K016X1;;11.4761;;;07-Jun-2021</t>
  </si>
  <si>
    <t>147638;Tata Banking &amp; PSU Debt Fund  Direct Plan - Reinvestment of Income Distribution cum capital withdrawal option ;;INF277K014X6;11.4761;;;07-Jun-2021</t>
  </si>
  <si>
    <t>147634;Tata Banking &amp; PSU Debt Fund Regular Plan - Payout of Income Distribution cum capital withdrawal option ;INF277K013X8;;11.3777;;;07-Jun-2021</t>
  </si>
  <si>
    <t>147633;Tata Banking &amp; PSU Debt Fund Regular Plan - Reinvestment of Income Distribution cum capital withdrawal option ;;INF277K012X0;11.3777;;;07-Jun-2021</t>
  </si>
  <si>
    <t>147636;Tata Banking &amp; PSU Debt Fund-Direct Plan-Growth;INF277K015X3;;11.4761;;;07-Jun-2021</t>
  </si>
  <si>
    <t>147635;Tata Banking &amp; PSU Debt Fund-Regular Plan-Growth;INF277K011X2;;11.3777;;;07-Jun-2021</t>
  </si>
  <si>
    <t>148656;TRUSTMF BANKING &amp; PSU FUND - DIRECT GROWTH;INF0GCD01107;;1020.9374;;;07-Jun-2021</t>
  </si>
  <si>
    <t>148655;TRUSTMF BANKING &amp; PSU FUND - REGULAR GROWTH;INF0GCD01016;;1019.1605;;;07-Jun-2021</t>
  </si>
  <si>
    <t>148672;TRUSTMF BANKING &amp; PSU FUND DIRECT PLAN ANNUAL INCOME DISTRIBUTION CUM CAPITAL WITHDRAWAL OPTION;INF0GCD01180;INF0GCD01172;1020.9394;;;07-Jun-2021</t>
  </si>
  <si>
    <t>148678;TRUSTMF BANKING &amp; PSU FUND DIRECT PLAN DAILY INCOME DISTRIBUTION CUM CAPITAL WITHDRAWAL;;INF0GCD01115;1021.1322;;;07-Jun-2021</t>
  </si>
  <si>
    <t>148681;TRUSTMF BANKING &amp; PSU FUND DIRECT PLAN MONTHLY INCOME DISTRIBUTION CUM CAPITAL WITHDRAWAL OPTION;INF0GCD01149;INF0GCD01131;1015.3429;;;07-Jun-2021</t>
  </si>
  <si>
    <t>148670;TRUSTMF BANKING &amp; PSU FUND DIRECT PLAN QUARTERLY INCOME DISTRIBUTION CUM CAPITAL WITHDRAWAL;INF0GCD01164;INF0GCD01156;1020.9504;;;07-Jun-2021</t>
  </si>
  <si>
    <t>148675;TRUSTMF BANKING &amp; PSU FUND DIRECT PLAN WEEKLY INCOME DISTRIBUTION CUM CAPITAL WITHDRAWAL;;INF0GCD01123;1015.1426;;;07-Jun-2021</t>
  </si>
  <si>
    <t>148669;TRUSTMF BANKING &amp; PSU FUND REGULAR PLAN ANNUAL INCOME DISTRIBUTION CUM CAPITAL WITHDRAWAL;INF0GCD01099;INF0GCD01081;1019.1637;;;07-Jun-2021</t>
  </si>
  <si>
    <t>148667;TRUSTMF BANKING &amp; PSU FUND REGULAR PLAN DAILY INCOME DISTRIBUTION CUM CAPITAL WITHDRAWAL;;INF0GCD01024;1019.0705;;;07-Jun-2021</t>
  </si>
  <si>
    <t>148674;TRUSTMF BANKING &amp; PSU FUND REGULAR PLAN MONTHLY INCOME DISTRIBUTION CUM CAPITAL WITHDRAWAL;INF0GCD01057;INF0GCD01040;1013.5163;;;07-Jun-2021</t>
  </si>
  <si>
    <t>148668;TRUSTMF BANKING &amp; PSU FUND REGULAR PLAN QUARTERLY INCOME DISTRIBUTION CUM CAPITAL WITHDRAWAL;INF0GCD01073;INF0GCD01065;1018.974;;;07-Jun-2021</t>
  </si>
  <si>
    <t>148679;TRUSTMF BANKING &amp; PSU FUND REGULAR PLAN WEEKLY INCOME DISTRIBUTION CUM CAPITAL WITHDRAWAL;;INF0GCD01032;1013.8197;;;07-Jun-2021</t>
  </si>
  <si>
    <t>140135;UTI Banking &amp; PSU Fund - Direct Plan - Annual IDCW;INF789FA1V03;INF789FA1V11;11.0921;;;07-Jun-2021</t>
  </si>
  <si>
    <t>133972;UTI Banking &amp; PSU Fund - Direct Plan - Flexi IDCW;INF789FA1V29;INF789FA1V37;14.1308;;;07-Jun-2021</t>
  </si>
  <si>
    <t>126940;UTI Banking &amp; PSU Fund - Direct Plan - Growth Option;INF789F015Z6;;16.3978;;;07-Jun-2021</t>
  </si>
  <si>
    <t>141375;UTI Banking &amp; PSU Fund - Direct Plan - Half-Yearly IDCW;INF789FA1U87;INF789FA1U95;11.0047;;;07-Jun-2021</t>
  </si>
  <si>
    <t>134026;UTI Banking &amp; PSU Fund - Direct Plan - Monthly IDCW;INF789FC1HE1;INF789FC1HF8;11.9787;;;07-Jun-2021</t>
  </si>
  <si>
    <t>126942;UTI Banking &amp; PSU Fund - Direct Plan - Quarterly IDCW;INF789F016Z4;INF789F017Z2;12.4484;;;07-Jun-2021</t>
  </si>
  <si>
    <t>140116;UTI Banking &amp; PSU Fund - Regular Plan - Annual IDCW;INF789FA1U46;INF789FA1U53;11.0214;;;07-Jun-2021</t>
  </si>
  <si>
    <t>133971;UTI Banking &amp; PSU Fund - Regular Plan - Flexi IDCW;INF789FA1U61;INF789FA1U79;10.9229;;;07-Jun-2021</t>
  </si>
  <si>
    <t>139407;UTI Banking &amp; PSU Fund - Regular Plan - Half-Yearly IDCW;INF789FA1U20;INF789FA1U38;11.001;;;07-Jun-2021</t>
  </si>
  <si>
    <t>136110;UTI Banking &amp; PSU Fund - Regular Plan - Monthly IDCW;INF789FC1HC5;INF789FC1HD3;11.9252;;;07-Jun-2021</t>
  </si>
  <si>
    <t>126941;UTI Banking &amp; PSU Fund - Regular Plan - Quarterly IDCW;INF789F012Z3;INF789F013Z1;11.422;;;07-Jun-2021</t>
  </si>
  <si>
    <t>126939;UTI Banking &amp; PSU Fund- Regular Plan - Growth Option;INF789F014Z9;;16.2883;;;07-Jun-2021</t>
  </si>
  <si>
    <t>119606;Aditya Birla Sun Life Govenment Securities Fund -DIRECT - Quarterly IDCW;INF209KA1LC4;;11.9918;;;07-Jun-2021</t>
  </si>
  <si>
    <t>100057;Aditya Birla Sun Life Govenment Securities Fund -Regular - Quarterly IDCW;INF209K01AF6;INF209K01DP9;11.5537;;;07-Jun-2021</t>
  </si>
  <si>
    <t>100058;Aditya Birla Sun Life Government Securities Fund  - Growth - Regular Plan;INF209K01AC3;INF209K01AD1;64.2826;;;07-Jun-2021</t>
  </si>
  <si>
    <t>119605;Aditya Birla Sun Life Government Securities Fund - Growth - Direct Plan;INF209K01XP7;;67.271;;;07-Jun-2021</t>
  </si>
  <si>
    <t>120447;Axis Gilt Fund - Direct Plan - Growth Option;INF846K01DD4;;20.8971;;;07-Jun-2021</t>
  </si>
  <si>
    <t>120448;Axis Gilt Fund - Direct Plan - Half Yearly IDCW;INF846K01DF9;INF846K01DE2;11.0890;;;07-Jun-2021</t>
  </si>
  <si>
    <t>120449;Axis Gilt Fund - Direct Plan - Regular IDCW;INF846K01DG7;INF846K01DH5;10.0645;;;07-Jun-2021</t>
  </si>
  <si>
    <t>116471;Axis Gilt Fund - Regular Plan - Growth Option;INF846K01AX8;;20.0131;;;07-Jun-2021</t>
  </si>
  <si>
    <t>116472;Axis Gilt Fund - Regular Plan - Half Yearly IDCW;INF846K01AZ3;INF846K01BB2;10.9179;;;07-Jun-2021</t>
  </si>
  <si>
    <t>116470;Axis Gilt Fund - Regular Plan - Regular IDCW;INF846K01CK1;INF846K01CL9;10.0605;;;07-Jun-2021</t>
  </si>
  <si>
    <t>108558;BANDHAN Government Securities Fund - IP - Regular - Plan B - Half Yearly IDCW;INF194K01EB1;INF194K01EA3;11.0666;;;07-Jun-2021</t>
  </si>
  <si>
    <t>108559;BANDHAN Government Securities Fund - IP - Regular Plan - Annual IDCW;INF194K01EE5;INF194K01ED7;11.0077;;;07-Jun-2021</t>
  </si>
  <si>
    <t>108557;BANDHAN Government Securities Fund - IP - Regular Plan - Quarterly IDCW;INF194K01EH8;INF194K01EG0;11.5560;;;07-Jun-2021</t>
  </si>
  <si>
    <t>131395;BANDHAN Government Securities Fund - IP - Regular -Plan B - Periodic IDCW;INF194KA1RW6;INF194KA1RX4;13.1321;;;07-Jun-2021</t>
  </si>
  <si>
    <t>111525;BANDHAN Government Securities Fund - IP - Regular Plan - Growth;INF194K01DZ2;;27.9580;;;07-Jun-2021</t>
  </si>
  <si>
    <t>111527;BANDHAN Government Securities Fund - IP - Regular Plan - IDCW;INF194K01EK2;INF194K01EJ4;10.5356;;;07-Jun-2021</t>
  </si>
  <si>
    <t>118467;BANDHAN Government Securities Fund-  Investment Plan-Direct Plan-Annual IDCW;INF194K01Q78;INF194K01Q60;12.0552;;;07-Jun-2021</t>
  </si>
  <si>
    <t>118464;BANDHAN Government Securities Fund-  Investment Plan-Direct Plan-Growth;INF194K01Q29;;29.4669;;;07-Jun-2021</t>
  </si>
  <si>
    <t>118465;BANDHAN Government Securities Fund-  Investment Plan-Direct Plan-Half Yearly IDCW;INF194K01Q45;INF194K01Q37;11.9902;;;07-Jun-2021</t>
  </si>
  <si>
    <t>118463;BANDHAN Government Securities Fund-  Investment Plan-Direct Plan-IDCW;INF194K01R36;INF194K01R28;11.3617;;;07-Jun-2021</t>
  </si>
  <si>
    <t>131394;BANDHAN Government Securities Fund-  Investment Plan-Direct Plan-Periodic IDCW;INF194KA1RZ9;INF194KA1SA0;13.9475;;;07-Jun-2021</t>
  </si>
  <si>
    <t>118466;BANDHAN Government Securities Fund-  Investment Plan-Direct Plan-Quarterly IDCW;INF194K01R02;INF194K01Q94;11.2551;;;07-Jun-2021</t>
  </si>
  <si>
    <t>119341;Baroda BNP Paribas GILT FUND - Direct Plan - Growth Option;INF955L01AD7;;36.0867;;;07-Jun-2021</t>
  </si>
  <si>
    <t>119340;Baroda BNP Paribas GILT FUND - Direct Plan - IDCW Option;INF955L01AB1;INF955L01AC9;30.0042;;;07-Jun-2021</t>
  </si>
  <si>
    <t>101187;Baroda BNP Paribas GILT FUND - Regular Plan - Growth Option;INF955L01450;;33.5610;;;07-Jun-2021</t>
  </si>
  <si>
    <t>101188;Baroda BNP Paribas GILT FUND - Regular Plan - IDCW Option;INF955L01435;INF955L01443;22.5656;;;07-Jun-2021</t>
  </si>
  <si>
    <t>118299;CANARA ROBECO GILT FUND - DIRECT PLAN - GROWTH OPTION;INF760K01FC4;;63.2750;;;07-Jun-2021</t>
  </si>
  <si>
    <t>118298;CANARA ROBECO GILT FUND - DIRECT PLAN - IDCW (Payout/Reinvestment);INF760K01FA8;INF760K01FB6;16.0770;;;07-Jun-2021</t>
  </si>
  <si>
    <t>100597;CANARA ROBECO GILT FUND - REGULAR PLAN - GROWTH OPTION;INF760K01AE1;;60.4561;;;07-Jun-2021</t>
  </si>
  <si>
    <t>100596;CANARA ROBECO GILT FUND - REGULAR PLAN - IDCW (Payout/Reinvestment);INF760K01AB7;INF760K01AC5;15.2188;;;07-Jun-2021</t>
  </si>
  <si>
    <t>119099;DSP Gilt Fund - Direct Plan - Growth;INF740K01NF3;;77.6022;;;07-Jun-2021</t>
  </si>
  <si>
    <t>119101;DSP Gilt Fund - Direct Plan - IDCW;INF740K01NG1;INF740K01NI7;12.57;;;07-Jun-2021</t>
  </si>
  <si>
    <t>119100;DSP Gilt Fund - Direct Plan - IDCW - Monthly;INF740K01NE6;INF740K01NH9;10.7485;;;07-Jun-2021</t>
  </si>
  <si>
    <t>100084;DSP Gilt Fund - Regular Plan - Growth;INF740K01615;;74.5168;;;07-Jun-2021</t>
  </si>
  <si>
    <t>100085;DSP Gilt Fund - Regular Plan - IDCW;INF740K01607;INF740K01AD5;12.4601;;;07-Jun-2021</t>
  </si>
  <si>
    <t>100086;DSP Gilt Fund - Regular Plan - IDCW - Monthly;INF740K01623;INF740K01AE3;10.7032;;;07-Jun-2021</t>
  </si>
  <si>
    <t>140298;Edelweiss Government Securities Fund - Direct Plan - Growth Option;INF843K01GS2;;20.0474;;;07-Jun-2021</t>
  </si>
  <si>
    <t>140302;Edelweiss Government Securities Fund - Direct Plan - IDCW Option;INF843K01GU8;INF843K01GV6;19.9673;;;07-Jun-2021</t>
  </si>
  <si>
    <t>140308;Edelweiss Government Securities Fund - Direct Plan Monthly - IDCW Option;INF843K01GZ7;INF843K01GY0;16.605;;;07-Jun-2021</t>
  </si>
  <si>
    <t>140304;Edelweiss Government Securities Fund - Direct Plan weekly - IDCW Option;INF843K01GW4;;17.1911;;;07-Jun-2021</t>
  </si>
  <si>
    <t>140310;Edelweiss Government Securities Fund - Regular Plan - Annual - IDCW Option;INF843K01HL5;INF843K01HK7;19.3682;;;07-Jun-2021</t>
  </si>
  <si>
    <t>140297;Edelweiss Government Securities Fund - Regular Plan - Growth Option;INF843K01HC4;;19.3598;;;07-Jun-2021</t>
  </si>
  <si>
    <t>140301;Edelweiss Government Securities Fund - Regular Plan - IDCW Option;INF843K01HE0;INF843K01HF7;19.3723;;;07-Jun-2021</t>
  </si>
  <si>
    <t>140307;Edelweiss Government Securities Fund - Regular Plan Monthly - IDCW Option;INF843K01HJ9;INF843K01HI1;10.6067;;;07-Jun-2021</t>
  </si>
  <si>
    <t>140303;Edelweiss Government Securities Fund - Regular Plan Weekly - IDCW Option;INF843K01HG5;;10.409;;;07-Jun-2021</t>
  </si>
  <si>
    <t>118498;Franklin India Government Securities Fund - Direct - Growth;INF090I01HS2;;51.2335;;;07-Jun-2021</t>
  </si>
  <si>
    <t>118497;Franklin India Government Securities Fund - Direct - IDCW ;INF090I01HQ6;INF090I01HR4;11.6617;;;07-Jun-2021</t>
  </si>
  <si>
    <t>100493;Franklin India Government Securities Fund - Growth;INF090I01CU9;;47.6897;;;07-Jun-2021</t>
  </si>
  <si>
    <t>100494;Franklin India Government Securities Fund - IDCW ;INF090I01CS3;INF090I01CT1;10.5361;;;07-Jun-2021</t>
  </si>
  <si>
    <t>119116;HDFC Gilt Fund - Growth Option - Direct Plan;INF179K01VS0;;45.4326;;;07-Jun-2021</t>
  </si>
  <si>
    <t>101083;HDFC Gilt Fund - Growth Plan;INF179K01756;;43.9278;;;07-Jun-2021</t>
  </si>
  <si>
    <t>119115;HDFC Gilt Fund - IDCW Option - Direct Plan;INF179K01VR2;INF179K01VT8;12.4094;;;07-Jun-2021</t>
  </si>
  <si>
    <t>101084;HDFC Gilt Fund - IDCW Plan;INF179K01772;INF179K01764;11.8747;;;07-Jun-2021</t>
  </si>
  <si>
    <t>120590;ICICI Prudential Gilt Fund - Direct Plan - Growth;INF109K018C5;;82.9514;;;07-Jun-2021</t>
  </si>
  <si>
    <t>120589;ICICI Prudential Gilt Fund - Direct Plan - IDCW;INF109K016C9;INF109K017C7;16.8661;;;07-Jun-2021</t>
  </si>
  <si>
    <t>100369;ICICI Prudential Gilt Fund - Growth;INF109K01JR4;;78.7275;;;07-Jun-2021</t>
  </si>
  <si>
    <t>100368;ICICI Prudential Gilt Fund - IDCW;INF109K01JQ6;INF109K01JP8;16.3141;;;07-Jun-2021</t>
  </si>
  <si>
    <t>118034;IDBI Gilt Fund Annual IDCW;INF397L01AA8;INF397L01AB6;12.8265;;;07-Jun-2021</t>
  </si>
  <si>
    <t>118447;IDBI Gilt Fund Annual IDCW Direct;INF397L01BZ3;INF397L01CA4;13.8285;;;07-Jun-2021</t>
  </si>
  <si>
    <t>118030;IDBI Gilt Fund Growth;INF397L01AD2;;17.3226;;;07-Jun-2021</t>
  </si>
  <si>
    <t>118341;IDBI Gilt Fund Growth Direct;INF397L01CC0;;18.3417;;;07-Jun-2021</t>
  </si>
  <si>
    <t>118031;IDBI Gilt Fund Quarterly IDCW;INF397L01AE0;INF397L01AF7;11.9900;;;07-Jun-2021</t>
  </si>
  <si>
    <t>118446;IDBI Gilt Fund Quarterly IDCW Direct;INF397L01CD8;INF397L01CE6;13.5410;;;07-Jun-2021</t>
  </si>
  <si>
    <t>107476;Invesco India Gilt Fund - Annual IDCW (Payout / Reinvestment);INF205K01SJ8;INF205K01SK6;1124.2037;;;07-Jun-2021</t>
  </si>
  <si>
    <t>120520;Invesco India Gilt Fund - Direct  Plan - Growth;INF205K01SN0;;2418.6578;;;07-Jun-2021</t>
  </si>
  <si>
    <t>120519;Invesco India Gilt Fund - Direct Plan - Annual IDCW (Payout / Reinvestment);INF205K01SL4;INF205K01SM2;1267.3926;;;07-Jun-2021</t>
  </si>
  <si>
    <t>120521;Invesco India Gilt Fund - Direct Plan - Monthly IDCW (Reinvestment);;INF205K01SO8;1887.5071;;;07-Jun-2021</t>
  </si>
  <si>
    <t>120522;Invesco India Gilt Fund - Direct Plan - Quarterly IDCW (Payout / Reinvestment);INF205K01SP5;INF205K01SQ3;1022.6075;;;07-Jun-2021</t>
  </si>
  <si>
    <t>107477;Invesco India Gilt Fund - Growth;INF205K01SR1;;2255.7504;;;07-Jun-2021</t>
  </si>
  <si>
    <t>107471;Invesco India Gilt Fund - Monthly IDCW (Reinvestment);;INF205K01SS9;1270.536;;;07-Jun-2021</t>
  </si>
  <si>
    <t>107472;Invesco India Gilt Fund - Quarterly IDCW (Payout / Reinvestment);INF205K01ST7;INF205K01SU5;1044.8573;;;07-Jun-2021</t>
  </si>
  <si>
    <t>100281;Kotak Gilt-Investment  Provident Fund and Trust-Growth;INF174K01FL9;;78.3929;;;07-Jun-2021</t>
  </si>
  <si>
    <t>119757;Kotak Gilt-Investment  Provident Fund and Trust-Growth - Direct;INF174K01KM7;;85.3725;;;07-Jun-2021</t>
  </si>
  <si>
    <t>100280;Kotak Gilt-Investment  Provident Fund and Trust-Payout of Income Distribution cum capital withdrawal option;INF174K01FM7;;11.9939;;;07-Jun-2021</t>
  </si>
  <si>
    <t>100265;Kotak Gilt-Investment Regular-Growth;INF174K01FI5;;76.6257;;;07-Jun-2021</t>
  </si>
  <si>
    <t>119759;Kotak Gilt-Investment Regular-Growth - Direct;INF174K01KE4;;83.3592;;;07-Jun-2021</t>
  </si>
  <si>
    <t>100264;Kotak Gilt-Investment Regular-Payout of Income Distribution cum capital withdrawal option;INF174K01FK1;INF174K01FJ3;14.9728;;;07-Jun-2021</t>
  </si>
  <si>
    <t>119758;Kotak Gilt-Investment Regular-Payout of Income Distribution cum capital withdrawal option - Direct;INF174K01KF1;;18.8261;;;07-Jun-2021</t>
  </si>
  <si>
    <t>119425;L&amp;T Gilt Fund - Direct Plan - Growth;INF917K01FI7;;59.0547;;;07-Jun-2021</t>
  </si>
  <si>
    <t>119426;L&amp;T Gilt Fund - Direct Plan - Quarterly IDCW;INF917K01FK3;INF917K01FJ5;13.2132;;;07-Jun-2021</t>
  </si>
  <si>
    <t>112429;L&amp;T Gilt Fund - Regular Plan - Growth;INF917K01BP1;;54.0946;;;07-Jun-2021</t>
  </si>
  <si>
    <t>112428;L&amp;T Gilt Fund - Regular Plan - Quarterly IDCW;INF917K01BN6;INF917K01BO4;11.9873;;;07-Jun-2021</t>
  </si>
  <si>
    <t>120282;LIC MF Gilt Fund-Direct Plan-Growth;INF767K01EZ3;;52.0001;;;07-Jun-2021</t>
  </si>
  <si>
    <t>120283;LIC MF Gilt Fund-Direct Plan-IDCW;INF767K01EY6;INF767K01FA3;14.9937;;;07-Jun-2021</t>
  </si>
  <si>
    <t>100319;LIC MF Gilt Fund-PF Plan-Growth;INF767K01733;;28.0714;;;07-Jun-2021</t>
  </si>
  <si>
    <t>100318;LIC MF Gilt Fund-PF Plan-IDCW;INF767K01717;INF767K01725;18.165;;;07-Jun-2021</t>
  </si>
  <si>
    <t>100317;LIC MF Gilt Fund-Regular Plan-Growth;INF767K01709;;48.6033;;;07-Jun-2021</t>
  </si>
  <si>
    <t>100316;LIC MF Gilt Fund-Regular Plan-IDCW;INF767K01683;INF767K01691;14.0098;;;07-Jun-2021</t>
  </si>
  <si>
    <t>118670;NIPPON INDIA GILT SECURITIES FUND - Direct Plan - MONTHLY IDCW Option;INF204K01XQ6;INF204K01XR4;11.5181;;;07-Jun-2021</t>
  </si>
  <si>
    <t>118674;Nippon India Gilt Securities Fund - Direct Plan - P F Option - Automatic Annual Reinvest Option;;INF204K01E62;17.9277;;;07-Jun-2021</t>
  </si>
  <si>
    <t>118669;Nippon India Gilt Securities Fund - Direct Plan - P F Option - Automatic Capital Appreciation Payout Option;INF204K01E70;;33.0356;;;07-Jun-2021</t>
  </si>
  <si>
    <t>118673;Nippon India Gilt Securities Fund - Direct Plan - P F Option - Defined Maturity Date Option;INF204K01E88;;33.2111;;;07-Jun-2021</t>
  </si>
  <si>
    <t>118672;Nippon India Gilt Securities Fund - Direct Plan Growth Plan - Growth Option;INF204K01XP8;;33.1216;;;07-Jun-2021</t>
  </si>
  <si>
    <t>109717;Nippon India Gilt Securities Fund - Institutional Plan-Growth Plan -Growth Option;INF204K01BX8;;30.8135;;;07-Jun-2021</t>
  </si>
  <si>
    <t>109723;NIPPON INDIA GILT SECURITIES FUND - MONTHLY IDCW Option;INF204K01BV2;INF204K01BW0;10.4956;;;07-Jun-2021</t>
  </si>
  <si>
    <t>109720;Nippon India Gilt Securities Fund -Growth Plan - Growth Option;INF204K01BU4;;30.4206;;;07-Jun-2021</t>
  </si>
  <si>
    <t>109716;Nippon India Gilt Securities Fund -P F Option-Automatic Annual Reinvest Option;INF204K01CA4;;25.5047;;;07-Jun-2021</t>
  </si>
  <si>
    <t>109721;Nippon India Gilt Securities Fund -P F Option-Defined Maturity Date Option;INF204K01CB2;;30.4206;;;07-Jun-2021</t>
  </si>
  <si>
    <t>133265;Nippon India Gilt Securities Fund- Direct Plan- Growth Plan- Bonus Option;INF204KA1YV2;;18.5116;;;07-Jun-2021</t>
  </si>
  <si>
    <t>109724;Nippon India Gilt Securities Fund-P F Option-Automatic Capital Appreciation Payout Option;INF204K01CC0;;30.4206;;;07-Jun-2021</t>
  </si>
  <si>
    <t>138472;PGIM India Gilt Fund - Direct Plan - Growth;INF223J01ND7;;25.1077;;;07-Jun-2021</t>
  </si>
  <si>
    <t>138474;PGIM India Gilt Fund - Direct Plan - Quarterly Dividend;INF223J01NB1;;15.0083;;;07-Jun-2021</t>
  </si>
  <si>
    <t>138470;PGIM India Gilt Fund - Growth;INF223J01AQ6;;24.1975;;;07-Jun-2021</t>
  </si>
  <si>
    <t>138467;PGIM India Gilt Fund - Quarterly Dividend;INF223J01AO1;INF223J01AP8;14.6445;;;07-Jun-2021</t>
  </si>
  <si>
    <t>101934;SBI MAGNUM GILT FUND -  GROWTH - PF (Fixed Period - 3 Yrs) Option;INF200K01AH1;;30.5518;;;07-Jun-2021</t>
  </si>
  <si>
    <t>101932;SBI MAGNUM GILT FUND -  GROWTH - PF (Regular) Option;INF200K01AK5;;32.6993;;;07-Jun-2021</t>
  </si>
  <si>
    <t>119707;SBI MAGNUM GILT FUND - DIRECT PLAN - GROWTH;INF200K01SH3;;52.9040;;;07-Jun-2021</t>
  </si>
  <si>
    <t>119706;SBI Magnum Gilt Fund - Direct Plan - Income Distribution cum Capital Withdrawal Option (IDCW);INF200K01SF7;INF200K01SG5;17.4533;;;07-Jun-2021</t>
  </si>
  <si>
    <t>101950;SBI Magnum Gilt Fund - Income Distribution cum Capital Withdrawal Option (IDCW) - PF (Fixed Period - 1 Yr);INF200K01AC2;INF200K01AD0;15.7352;;;07-Jun-2021</t>
  </si>
  <si>
    <t>101951;SBI Magnum Gilt Fund - Income Distribution cum Capital Withdrawal Option (IDCW) - PF (Fixed Period - 2 Yrs);INF200K01AF5;INF200K01AG3;15.9247;;;07-Jun-2021</t>
  </si>
  <si>
    <t>101952;SBI Magnum Gilt Fund - Income Distribution cum Capital Withdrawal Option (IDCW) - PF (Fixed Period - 3 Yrs);INF200K01AI9;INF200K01AJ7;15.4402;;;07-Jun-2021</t>
  </si>
  <si>
    <t>101935;SBI Magnum Gilt Fund - Income Distribution cum Capital Withdrawal Option (IDCW) - PF (Regular);INF200K01AL3;INF200K01AM1;16.4565;;;07-Jun-2021</t>
  </si>
  <si>
    <t>101001;SBI MAGNUM GILT FUND - REGULAR PLAN - GROWTH;INF200K01982;;50.9357;;;07-Jun-2021</t>
  </si>
  <si>
    <t>100999;SBI Magnum Gilt Fund - Regular Plan - Income Distribution cum Capital Withdrawal Option (IDCW);INF200K01990;INF200K01AA6;16.2333;;;07-Jun-2021</t>
  </si>
  <si>
    <t>102046;Tata Gilt Retirement Plan (28/2/25) - Payout of IDCW Option;;;28.1964;;;07-Jun-2021</t>
  </si>
  <si>
    <t>101945;Tata Gilt Retirement Plan- 28/2/25 Growth Option;;;28.2424;;;07-Jun-2021</t>
  </si>
  <si>
    <t>119954;Tata Gilt Securities Fund - Direct Plan - Payout of IDCW Option;INF277K01OV1;INF277K01OW9;18.8232;;;07-Jun-2021</t>
  </si>
  <si>
    <t>101049;Tata Gilt Securities Fund - Regular Plan - Payout of IDCW Option;INF277K01DN1;INF277K01535;17.2131;;;07-Jun-2021</t>
  </si>
  <si>
    <t>101042;Tata Gilt Securities Fund -Regular Plan- Growth Option;INF277K01519;;62.0514;;;07-Jun-2021</t>
  </si>
  <si>
    <t>119953;Tata Gilt Securities Fund- Direct Plan - Growth Option;INF277K01OX7;;66.8291;;;07-Jun-2021</t>
  </si>
  <si>
    <t>120792;UTI - GILT FUND - Direct Plan - Growth Option;INF789F01TL5;;50.8218;;;07-Jun-2021</t>
  </si>
  <si>
    <t>102512;UTI - GILT FUND - Discontinued PF Plan - Growth Option;INF789F01PT6;;36.8992;;;07-Jun-2021</t>
  </si>
  <si>
    <t>102514;UTI - GILT FUND - Discontinued PF Plan Prescribed Date Auto Redemption Option;INF789F01PU4;;36.9197;;;07-Jun-2021</t>
  </si>
  <si>
    <t>102510;UTI - GILT FUND - Regular Plan - Growth Option;INF789F01661;;49.6267;;;07-Jun-2021</t>
  </si>
  <si>
    <t>102511;UTI - GILT FUND -Discontinued PF Plan -Dividend Option;INF789F01PR0;INF789F01PS8;20.6058;;;07-Jun-2021</t>
  </si>
  <si>
    <t>120791;UTI Gilt Fund - Direct Plan - IDCW;INF789F01TJ9;INF789F01TK7;25.0959;;;07-Jun-2021</t>
  </si>
  <si>
    <t>102509;UTI Gilt Fund - Regular Plan - IDCW;INF789F01646;INF789F01653;30.7834;;;07-Jun-2021</t>
  </si>
  <si>
    <t>108646;BANDHAN Government Securities Fund - Constant Maturity Plan - Regular Plan - Quarterly IDCW;INF194K01FF9;INF194K01FE2;11.3682;;;07-Jun-2021</t>
  </si>
  <si>
    <t>108753;BANDHAN Government Securities Fund - Constant Maturity Plan - Regular Plan - Growth;INF194K01FA0;;36.0386;;;07-Jun-2021</t>
  </si>
  <si>
    <t>111343;BANDHAN Government Securities Fund - Constant Maturity Plan - Regular Plan - Weekly IDCW;INF194K01FI3;INF194K01FH5;10.1737;;;07-Jun-2021</t>
  </si>
  <si>
    <t>108644;BANDHAN Government Securities Fund - Constant Maturity Plan - Regular Plan - Monthly IDCW;INF194K01FC6;INF194K01FB8;10.4123;;;07-Jun-2021</t>
  </si>
  <si>
    <t>131391;BANDHAN Government Securities Fund - Constant Maturity Plan - Regular Plan - Periodic IDCW;INF194KA1SI3;INF194KA1SJ1;12.9007;;;07-Jun-2021</t>
  </si>
  <si>
    <t>118387;BANDHAN Government Securities Fund - Constant Maturity Plan -Direct Plan-Growth;INF194K01P38;;36.3735;;;07-Jun-2021</t>
  </si>
  <si>
    <t>118390;BANDHAN Government Securities Fund - Constant Maturity Plan -Direct Plan-Monthly IDCW;INF194K01P53;INF194K01P46;10.4518;;;07-Jun-2021</t>
  </si>
  <si>
    <t>131390;BANDHAN Government Securities Fund - Constant Maturity Plan -Direct Plan-Periodic IDCW;INF194KA1SL7;INF194KA1SM5;10.8356;;;07-Jun-2021</t>
  </si>
  <si>
    <t>118388;BANDHAN Government Securities Fund - Constant Maturity Plan -Direct Plan-Quarterly IDCW;INF194K01P87;INF194K01P79;11.6559;;;07-Jun-2021</t>
  </si>
  <si>
    <t>118389;BANDHAN Government Securities Fund - Constant Maturity Plan -Direct Plan-Weekly IDCW;;INF194K01Q03;17.9040;;;07-Jun-2021</t>
  </si>
  <si>
    <t>131301;DSP 10Y G-Sec Fund - Direct Plan - Growth;INF740K019I5;;18.0778;;;07-Jun-2021</t>
  </si>
  <si>
    <t>131304;DSP 10Y G-Sec Fund - Direct Plan - IDCW;INF740K010J2;INF740K011J0;10.6787;;;07-Jun-2021</t>
  </si>
  <si>
    <t>131303;DSP 10Y G-Sec Fund - Direct Plan - IDCW - Monthly;INF740K012J8;INF740K013J6;10.4201;;;07-Jun-2021</t>
  </si>
  <si>
    <t>131302;DSP 10Y G-Sec Fund - Direct Plan - IDCW - Quarterly;INF740K014J4;INF740K015J1;10.9542;;;07-Jun-2021</t>
  </si>
  <si>
    <t>131297;DSP 10Y G-Sec Fund - Regular Plan - Growth;INF740K012I0;;17.7947;;;07-Jun-2021</t>
  </si>
  <si>
    <t>131298;DSP 10Y G-Sec Fund - Regular Plan - IDCW;INF740K013I8;INF740K014I6;10.5552;;;07-Jun-2021</t>
  </si>
  <si>
    <t>131299;DSP 10Y G-Sec Fund - Regular Plan - IDCW - Monthly;INF740K015I3;INF740K016I1;10.584;;;07-Jun-2021</t>
  </si>
  <si>
    <t>131300;DSP 10Y G-Sec Fund - Regular Plan - IDCW - Quarterly ;INF740K017I9;INF740K018I7;11.0026;;;07-Jun-2021</t>
  </si>
  <si>
    <t>131059;ICICI Prudential Constant Maturity Gilt Fund - Annual IDCW;INF109KA1N87;INF109KA1O29;10.8989;;;07-Jun-2021</t>
  </si>
  <si>
    <t>131056;ICICI Prudential Constant Maturity Gilt Fund - Direct Plan - Annual IDCW;INF109KA1O78;INF109KA1P10;11.1056;;;07-Jun-2021</t>
  </si>
  <si>
    <t>131061;ICICI Prudential Constant Maturity Gilt Fund - Direct Plan - Growth;INF109KA1O37;;19.5952;;;07-Jun-2021</t>
  </si>
  <si>
    <t>131055;ICICI Prudential Constant Maturity Gilt Fund - Direct Plan - Half Yearly IDCW;INF109KA1O60;INF109KA1P02;11.0462;;;07-Jun-2021</t>
  </si>
  <si>
    <t>131053;ICICI Prudential Constant Maturity Gilt Fund - Direct Plan - Monthly IDCW;INF109KA1O45;INF109KA1O86;11.4739;;;07-Jun-2021</t>
  </si>
  <si>
    <t>131054;ICICI Prudential Constant Maturity Gilt Fund - Direct Plan - Quarterly IDCW;INF109KA1O52;INF109KA1O94;11.1046;;;07-Jun-2021</t>
  </si>
  <si>
    <t>131051;ICICI Prudential Constant Maturity Gilt Fund - Growth;INF109KA1N46;;19.2911;;;07-Jun-2021</t>
  </si>
  <si>
    <t>131058;ICICI Prudential Constant Maturity Gilt Fund - Half Yearly IDCW;INF109KA1N79;INF109KA1O11;10.7515;;;07-Jun-2021</t>
  </si>
  <si>
    <t>131062;ICICI Prudential Constant Maturity Gilt Fund - Monthly IDCW;INF109KA1N53;INF109KA1N95;11.2860;;;07-Jun-2021</t>
  </si>
  <si>
    <t>131057;ICICI Prudential Constant Maturity Gilt Fund - quarterly IDCW;INF109KA1N61;INF109KA1O03;10.8583;;;07-Jun-2021</t>
  </si>
  <si>
    <t>120137;SBI MAGNUM CONSTANT MATURITY FUND - DIRECT PLAN - GROWTH;INF200K01SK7;;51.2908;;;07-Jun-2021</t>
  </si>
  <si>
    <t>120136;SBI Magnum Constant Maturity Fund - Direct Plan - Income Distribution cum Capital Withdrawal Option (IDCW);INF200K01SI1;INF200K01SJ9;16.6838;;;07-Jun-2021</t>
  </si>
  <si>
    <t>101002;SBI MAGNUM CONSTANT MATURITY FUND - REGULAR PLAN - GROWTH;INF200K01AN9;;49.9714;;;07-Jun-2021</t>
  </si>
  <si>
    <t>101003;SBI Magnum Constant Maturity Fund - Regular Plan - Income Distribution cum Capital Withdrawal Option (IDCW);INF200K01AO7;INF200K01AP4;16.2523;;;07-Jun-2021</t>
  </si>
  <si>
    <t>122645;Aditya Birla Sun Life Floating Rate Fund-Direct - daily IDCW;INF209K01UW9;;100.4286;;;07-Jun-2021</t>
  </si>
  <si>
    <t>122648;Aditya Birla Sun Life Floating Rate Fund-Direct - weekly IDCW;INF209K01UY5;;101.0668;;;07-Jun-2021</t>
  </si>
  <si>
    <t>122646;Aditya Birla Sun Life Floating Rate Fund-Direct Plan-Growth;INF209K01UX7;;274.1113;;;07-Jun-2021</t>
  </si>
  <si>
    <t>122643;Aditya Birla Sun Life Floating Rate Fund-Regular - DAILY IDCW;;INF209KA1LN1;100.7475;;;07-Jun-2021</t>
  </si>
  <si>
    <t>122647;Aditya Birla Sun Life Floating Rate Fund-REGULAR - WEEKLY IDCW;;INF209K01MH7;101.0369;;;07-Jun-2021</t>
  </si>
  <si>
    <t>122644;Aditya Birla Sun Life Floating Rate Fund-Regular Plan-Growth;INF209K01MG9;;269.1064;;;07-Jun-2021</t>
  </si>
  <si>
    <t>122649;Aditya Birla Sun Life Floating Rate Fund-RETAIL - WEEKLY IDCW;;INF209K01MI5;101.0369;;;07-Jun-2021</t>
  </si>
  <si>
    <t>122650;Aditya Birla Sun Life Floating Rate Fund-Retail Plan-Growth;INF209K01MF1;;389.221;;;07-Jun-2021</t>
  </si>
  <si>
    <t>148717;BANDHAN FLOATING RATE FUND  - DIRECT PLAN ANNUAL IDCW;INF194KB1BJ6;INF194KB1BK4;10.1321;;;07-Jun-2021</t>
  </si>
  <si>
    <t>148714;BANDHAN FLOATING RATE FUND  - DIRECT PLAN DAILY IDCW;;INF194KB1BB3;10.0258;;;07-Jun-2021</t>
  </si>
  <si>
    <t>148711;BANDHAN FLOATING RATE FUND  - DIRECT PLAN GROWTH;INF194KB1BA5;;10.1371;;;07-Jun-2021</t>
  </si>
  <si>
    <t>148713;BANDHAN FLOATING RATE FUND  - DIRECT PLAN MONTHLY IDCW;INF194KB1BD9;INF194KB1BE7;10.0554;;;07-Jun-2021</t>
  </si>
  <si>
    <t>148712;BANDHAN FLOATING RATE FUND  - DIRECT PLAN QUARTERLY IDCW;INF194KB1BF4;INF194KB1BG2;10.1321;;;07-Jun-2021</t>
  </si>
  <si>
    <t>148716;BANDHAN FLOATING RATE FUND  - DIRECT PLAN WEEKLY IDCW;;INF194KB1BC1;10.0311;;;07-Jun-2021</t>
  </si>
  <si>
    <t>148718;BANDHAN FLOATING RATE FUND  - REGULAR PLAN ANNUAL IDCW;INF194KB1AY7;INF194KB1AZ4;10.1218;;;07-Jun-2021</t>
  </si>
  <si>
    <t>148710;BANDHAN FLOATING RATE FUND  - REGULAR PLAN DAILY IDCW;;INF194KB1AQ3;10.0258;;;07-Jun-2021</t>
  </si>
  <si>
    <t>148705;BANDHAN FLOATING RATE FUND  - REGULAR PLAN GROWTH;INF194KB1AP5;;10.1225;;;07-Jun-2021</t>
  </si>
  <si>
    <t>148707;BANDHAN FLOATING RATE FUND  - REGULAR PLAN MONTHLY IDCW;INF194KB1AS9;INF194KB1AT7;10.0356;;;07-Jun-2021</t>
  </si>
  <si>
    <t>148709;BANDHAN FLOATING RATE FUND  - REGULAR PLAN PERIODIC IDCW;INF194KB1AW1;INF194KB1AX9;10.1221;;;07-Jun-2021</t>
  </si>
  <si>
    <t>148706;BANDHAN FLOATING RATE FUND  - REGULAR PLAN QUARTERLY IDCW;INF194KB1AU5;INF194KB1AV3;10.1218;;;07-Jun-2021</t>
  </si>
  <si>
    <t>148708;BANDHAN FLOATING RATE FUND  - REGULAR PLAN WEEKLY IDCW;;INF194KB1AR1;10.0306;;;07-Jun-2021</t>
  </si>
  <si>
    <t>148771;DSP Floater Fund - Direct Plan - Growth;INF740KA1PV1;;10.2063;;;07-Jun-2021</t>
  </si>
  <si>
    <t>148769;DSP Floater Fund - Direct Plan - IDCW;INF740KA1PW9;INF740KA1PX7;10.2063;;;07-Jun-2021</t>
  </si>
  <si>
    <t>148768;DSP Floater Fund - Regular Plan - Growth;INF740KA1PS7;;10.1996;;;07-Jun-2021</t>
  </si>
  <si>
    <t>148770;DSP Floater Fund - Regular Plan - IDCW;INF740KA1PT5;INF740KA1PU3;10.1996;;;07-Jun-2021</t>
  </si>
  <si>
    <t>118508;Franklin India Floating Rate Fund - Direct - Growth;INF090I01LK1;;33.5593;;;07-Jun-2021</t>
  </si>
  <si>
    <t>118507;Franklin India Floating Rate Fund - Direct - IDCW ;INF090I01LL9;;10.0558;;;07-Jun-2021</t>
  </si>
  <si>
    <t>101048;Franklin India Floating Rate Fund - Growth Plan;INF090I01LM7;;31.6421;;;07-Jun-2021</t>
  </si>
  <si>
    <t>101044;Franklin India Floating Rate Fund - IDCW ;INF090I01LN5;;10.1553;;;07-Jun-2021</t>
  </si>
  <si>
    <t>106838;HDFC Floating Rate Debt Fund - Daily IDCW Option;;INF179K01699;10.0809;;;07-Jun-2021</t>
  </si>
  <si>
    <t>118959;HDFC Floating Rate Debt Fund - Direct Plan - Daily IDCW;;;10.0809;;;07-Jun-2021</t>
  </si>
  <si>
    <t>118961;HDFC Floating Rate Debt Fund - Direct Plan - Growth Option;INF179K01VQ4;;38.7745;;;07-Jun-2021</t>
  </si>
  <si>
    <t>118960;HDFC Floating Rate Debt Fund - Direct Plan - Monthly IDCW;INF179K01VO9;INF179K01VP6;10.1611;;;07-Jun-2021</t>
  </si>
  <si>
    <t>118962;HDFC Floating Rate Debt Fund - Direct Plan - Weekly IDCW;;;10.0568;;;07-Jun-2021</t>
  </si>
  <si>
    <t>106841;HDFC Floating Rate Debt Fund - Growth Option;INF179K01707;;38.3729;;;07-Jun-2021</t>
  </si>
  <si>
    <t>106839;HDFC Floating Rate Debt Fund - Monthly IDCW Option;INF179K01715;INF179K01723;10.1606;;;07-Jun-2021</t>
  </si>
  <si>
    <t>106840;HDFC Floating Rate Debt Fund - Weekly IDCW Option;INF179K01731;INF179K01749;10.0564;;;07-Jun-2021</t>
  </si>
  <si>
    <t>101804;ICICI Prudential Floating Interest Fund - Daily IDCW;INF109K01AW3;;101.2283;;;07-Jun-2021</t>
  </si>
  <si>
    <t>120423;ICICI Prudential Floating Interest Fund - Direct Plan - Daily IDCW;;INF109K01P24;101.2283;;;07-Jun-2021</t>
  </si>
  <si>
    <t>120427;ICICI Prudential Floating Interest Fund - Direct Plan - Fortnightly IDCW;INF109K01P40;;102.1546;;;07-Jun-2021</t>
  </si>
  <si>
    <t>120425;ICICI Prudential Floating Interest Fund - Direct Plan - Growth;INF109K01P57;;348.9330;;;07-Jun-2021</t>
  </si>
  <si>
    <t>120426;ICICI Prudential Floating Interest Fund - Direct Plan - IDCW Others;INF109K01P65;INF109K01P32;155.3018;;;07-Jun-2021</t>
  </si>
  <si>
    <t>122607;ICICI Prudential Floating Interest Fund - Direct Plan - Monthly IDCW;INF109K018Z6;INF109K017Z8;102.0757;;;07-Jun-2021</t>
  </si>
  <si>
    <t>125216;ICICI Prudential Floating Interest Fund - Direct Plan - Quarterly IDCW;INF109KA1012;INF109K019Z4;106.9677;;;07-Jun-2021</t>
  </si>
  <si>
    <t>120424;ICICI Prudential Floating Interest Fund - Direct Plan - Weekly IDCW;INF109K01P73;INF109K01P81;102.1621;;;07-Jun-2021</t>
  </si>
  <si>
    <t>101803;ICICI Prudential Floating Interest Fund - Fortnightly IDCW;INF109K01AZ6;;102.1339;;;07-Jun-2021</t>
  </si>
  <si>
    <t>101802;ICICI Prudential Floating Interest Fund - Growth;INF109K01AX1;;328.2830;;;07-Jun-2021</t>
  </si>
  <si>
    <t>115510;ICICI Prudential Floating Interest Fund - IDCW Others;INF109K01WQ9;INF109K01WP1;151.0700;;;07-Jun-2021</t>
  </si>
  <si>
    <t>122606;ICICI Prudential Floating Interest Fund - Monthly IDCW;INF109KA1038;INF109KA1020;102.7619;;;07-Jun-2021</t>
  </si>
  <si>
    <t>122891;ICICI Prudential Floating Interest Fund - Quarterly IDCW;INF109KA1053;INF109KA1046;105.6327;;;07-Jun-2021</t>
  </si>
  <si>
    <t>111545;ICICI Prudential Floating Interest Fund - Weekly IDCW;INF109K01EN4;INF109K01AY9;102.1479;;;07-Jun-2021</t>
  </si>
  <si>
    <t>147269;KOTAK FLOATING RATE FUND-DIRECT PLAN-GROWTH OPTION;INF174KA1EC0;;1184.2051;;;07-Jun-2021</t>
  </si>
  <si>
    <t>147267;KOTAK FLOATING RATE FUND-DIRECT PLAN-Standard Reinvestment of Income Distribution cum capital withdrawal option;;INF174KA1EF3;1064.1609;;;07-Jun-2021</t>
  </si>
  <si>
    <t>147266;KOTAK FLOATING RATE FUND-REGULAR PLAN-GROWTH OPTION;INF174KA1DY6;;1175.9512;;;07-Jun-2021</t>
  </si>
  <si>
    <t>147265;KOTAK FLOATING RATE FUND-REGULAR PLAN-STANDARD Reinvestment of Income Distribution cum capital withdrawal option;;INF174KA1EB2;1078.0569;;;07-Jun-2021</t>
  </si>
  <si>
    <t>147271;KOTAK FLOATING RATE FUND-REGULAR PLAN-weekly Reinvestment of Income Distribution cum capital withdrawal option;;INF174KA1DZ3;1092.619;;;07-Jun-2021</t>
  </si>
  <si>
    <t>118656;Nippon India Floating Rate Fund  - Direct Plan Growth Plan - Growth Option;INF204K01E05;;36.5243;;;07-Jun-2021</t>
  </si>
  <si>
    <t>102676;NIPPON INDIA FLOATING RATE FUND - DAILY IDCW REINVESTMENT Option;;INF204K01CI7;10.3131;;;07-Jun-2021</t>
  </si>
  <si>
    <t>118654;NIPPON INDIA FLOATING RATE FUND - DIRECT Plan - DAILY IDCW Option;;INF204K01D71;10.3347;;;07-Jun-2021</t>
  </si>
  <si>
    <t>124590;NIPPON INDIA FLOATING RATE FUND - DIRECT Plan - IDCW Option;INF204KA1DU8;INF204KA1DV6;16.3154;;;07-Jun-2021</t>
  </si>
  <si>
    <t>118655;NIPPON INDIA FLOATING RATE FUND - DIRECT Plan - MONTHLY IDCW Option;INF204K01D89;INF204K01D97;11.2168;;;07-Jun-2021</t>
  </si>
  <si>
    <t>118661;NIPPON INDIA FLOATING RATE FUND - DIRECT Plan - QUARTERLY IDCW Option;INF204K01C98;INF204K01D06;10.7558;;;07-Jun-2021</t>
  </si>
  <si>
    <t>118660;NIPPON INDIA FLOATING RATE FUND - DIRECT Plan - WEEKLY IDCW Option;INF204K01D14;INF204K01E13;10.3290;;;07-Jun-2021</t>
  </si>
  <si>
    <t>102673;Nippon India Floating Rate Fund - Growth Plan-Growth Option;INF204K01CG1;;35.1529;;;07-Jun-2021</t>
  </si>
  <si>
    <t>124589;NIPPON INDIA FLOATING RATE FUND - IDCW Option;INF204KA1DS2;INF204KA1DT0;15.8725;;;07-Jun-2021</t>
  </si>
  <si>
    <t>102675;NIPPON INDIA FLOATING RATE FUND - MONTHLY IDCW Option;INF204K01CH9;INF204K01CK3;11.0273;;;07-Jun-2021</t>
  </si>
  <si>
    <t>112942;NIPPON INDIA FLOATING RATE FUND - QUARTERLY IDCW Option;INF204K01HK2;INF204K01HL0;10.8748;;;07-Jun-2021</t>
  </si>
  <si>
    <t>102677;NIPPON INDIA FLOATING RATE FUND - WEEKLY IDCW Option;INF204K01OQ5;INF204K01CJ5;10.3254;;;07-Jun-2021</t>
  </si>
  <si>
    <t>148550;SBI Floating Rate Debt Fund - Direct Plan - Growth;INF200KA1R64;;10.2951;;;07-Jun-2021</t>
  </si>
  <si>
    <t>148551;SBI Floating Rate DEBT Fund - Direct Plan - Monthly Income Distribution cum Capital Withdrawal Option (IDCW);INF200KA1R72;INF200KA1R80;10.2945;;;07-Jun-2021</t>
  </si>
  <si>
    <t>148549;SBI Floating Rate DEBT Fund - Direct Plan - Quarterly Income Distribution cum Capital Withdrawal Option (IDCW);INF200KA1R98;INF200KA1S06;10.2952;;;07-Jun-2021</t>
  </si>
  <si>
    <t>148543;SBI Floating Rate Debt Fund - Regular Plan - Growth;INF200KA1R15;;10.2822;;;07-Jun-2021</t>
  </si>
  <si>
    <t>148544;SBI Floating Rate DEBT Fund - Regular Plan - Monthly Income Distribution cum Capital Withdrawal Option (IDCW);INF200KA1R23;INF200KA1R31;10.2826;;;07-Jun-2021</t>
  </si>
  <si>
    <t>148546;SBI Floating Rate DEBT Fund - Regular Plan - Quarterly Income Distribution cum Capital Withdrawal Option (IDCW);INF200KA1R49;INF200KA1R56;10.2825;;;07-Jun-2021</t>
  </si>
  <si>
    <t>145295;UTI - Floater Fund - Direct Plan - Growth Option;INF789F1ACX5;;1221.2042;;;07-Jun-2021</t>
  </si>
  <si>
    <t>145287;UTI - Floater Fund - Regular Plan  - Growth Option;INF789F1ACO4;;1190.9842;;;07-Jun-2021</t>
  </si>
  <si>
    <t>145293;UTI Floater Fund - Direct Plan - Annual IDCW;INF789F1ADA1;INF789F1ADB9;1137.3394;;;07-Jun-2021</t>
  </si>
  <si>
    <t>145291;UTI Floater Fund - Direct Plan - Flexi IDCW;INF789F1ADE3;INF789F1ADF0;1169.895;;;07-Jun-2021</t>
  </si>
  <si>
    <t>145296;UTI Floater Fund - Direct Plan - Half-Yearly IDCW;INF789F1ADC7;INF789F1ADD5;1147.3417;;;07-Jun-2021</t>
  </si>
  <si>
    <t>145290;UTI Floater Fund - Direct Plan - Quarterly IDCW;INF789F1ACY3;INF789F1ACZ0;1169.9615;;;07-Jun-2021</t>
  </si>
  <si>
    <t>145289;UTI Floater Fund - Regular Plan - Annual IDCW;INF789F1ACR7;INF789F1ACS5;1150.6015;;;07-Jun-2021</t>
  </si>
  <si>
    <t>145292;UTI Floater Fund - Regular Plan - Flexi IDCW;INF789F1ACV9;INF789F1ACW7;1108.3055;;;07-Jun-2021</t>
  </si>
  <si>
    <t>145288;UTI Floater Fund - Regular Plan - Half-Yearly IDCW;INF789F1ACT3;INF789F1ACU1;1086.1537;;;07-Jun-2021</t>
  </si>
  <si>
    <t>145294;UTI Floater Fund - Regular Plan - Quarterly IDCW;INF789F1ACP1;INF789F1ACQ9;1096.3987;;;07-Jun-2021</t>
  </si>
  <si>
    <t>120550;Aditya Birla Sun Life Regular Savings Fund - DIRECT - MONTHLY IDCW;INF209K01R47;;23.6427;;;07-Jun-2021</t>
  </si>
  <si>
    <t>120705;Aditya Birla Sun Life Regular Savings Fund - Growth / Payment - Direct Plan;INF209K01XH4;INF209K01XJ0;50.9746;;;07-Jun-2021</t>
  </si>
  <si>
    <t>101818;Aditya Birla Sun Life Regular Savings Fund - Growth / Payment - Regular Plan;INF209K01751;INF209K01777;47.3641;;;07-Jun-2021</t>
  </si>
  <si>
    <t>101816;Aditya Birla Sun Life Regular Savings Fund - REGULAR - MONTHLY IDCW;INF209K01769;INF209K01DF0;15.0366;;;07-Jun-2021</t>
  </si>
  <si>
    <t>120477;Axis Regular Saver Fund - Direct Plan - Annual IDCW;INF846K01DY0;INF846K01DZ7;13.7676;;;07-Jun-2021</t>
  </si>
  <si>
    <t>120478;Axis Regular Saver Fund - Direct Plan - Half Yearly;INF846K01EB6;INF846K01EC4;12.5780;;;07-Jun-2021</t>
  </si>
  <si>
    <t>120479;Axis Regular Saver Fund - Direct Plan - Quarterly;INF846K01ED2;INF846K01EE0;13.7913;;;07-Jun-2021</t>
  </si>
  <si>
    <t>112927;Axis Regular Saver Fund - Regular Plan - Annual IDCW;INF846K01743;INF846K01750;12.5389;;;07-Jun-2021</t>
  </si>
  <si>
    <t>112924;Axis Regular Saver Fund - Regular Plan - Growth Option;INF846K01693;;23.0827;;;07-Jun-2021</t>
  </si>
  <si>
    <t>112926;Axis Regular Saver Fund - Regular Plan - Half Yearly IDCW;INF846K01727;INF846K01735;12.2953;;;07-Jun-2021</t>
  </si>
  <si>
    <t>112925;Axis Regular Saver Fund - Regular Plan - Quarterly IDCW;INF846K01701;INF846K01719;12.1967;;;07-Jun-2021</t>
  </si>
  <si>
    <t>120480;Axis Regular Saver Fund- Direct Plan - Growth Option;INF846K01EA8;;25.5823;;;07-Jun-2021</t>
  </si>
  <si>
    <t>112353;BANDHAN Regular Savings Fund - Regular Plan - Growth;INF194K01RW9;;25.1401;;;07-Jun-2021</t>
  </si>
  <si>
    <t>112352;BANDHAN Regular Savings Fund - Regular Plan - IDCW;INF194K01RY5;INF194K01RX7;13.6703;;;07-Jun-2021</t>
  </si>
  <si>
    <t>113361;BANDHAN Regular Savings Fund - Regular Plan - Quarterly IDCW;INF194K01SB1;INF194K01SA3;13.5921;;;07-Jun-2021</t>
  </si>
  <si>
    <t>118491;BANDHAN Regular Savings Fund-Direct Plan-Growth;INF194K015B9;;27.0733;;;07-Jun-2021</t>
  </si>
  <si>
    <t>118490;BANDHAN Regular Savings Fund-Direct Plan-IDCW;INF194K017B5;INF194K016B7;14.9577;;;07-Jun-2021</t>
  </si>
  <si>
    <t>118492;BANDHAN Regular Savings Fund-Direct Plan-Quarterly IDCW;INF194K010C8;INF194K019B1;15.5880;;;07-Jun-2021</t>
  </si>
  <si>
    <t>102661;BARODA CONSERVATIVE HYBRID FUND - Plan A - Growth Option;INF955L01161;;29.5886;;;07-Jun-2021</t>
  </si>
  <si>
    <t>102662;BARODA CONSERVATIVE HYBRID FUND - Plan A - Monthly IDCW Option;INF955L01179;INF955L01187;14.8999;;;07-Jun-2021</t>
  </si>
  <si>
    <t>102663;BARODA CONSERVATIVE HYBRID FUND - Plan A - Quarterly IDCW Option;INF955L01195;INF955L01203;14.5093;;;07-Jun-2021</t>
  </si>
  <si>
    <t>119389;BARODA CONSERVATIVE HYBRID FUND - Plan B (Direct) - Growth Option;INF955L01AQ9;;31.7780;;;07-Jun-2021</t>
  </si>
  <si>
    <t>119391;BARODA CONSERVATIVE HYBRID FUND - Plan B (Direct) - Quarterly IDCW Option;INF955L01AR7;;14.6876;;;07-Jun-2021</t>
  </si>
  <si>
    <t>119390;BARODA CONSERVATIVE HYBRID FUND - Plan B (Direct)- Monthly IDCW Option;INF955L01AO4;;15.9038;;;07-Jun-2021</t>
  </si>
  <si>
    <t>120082;BNP Paribas Conservative Hybrid Fund - Direct Plan - Growth Option;INF251K01HR8;;38.5708;;;07-Jun-2021</t>
  </si>
  <si>
    <t>120083;BNP Paribas Conservative Hybrid Fund - Direct Plan - Monthly Income Distribution cum Capital Withdrawal Option;INF251K01HS6;INF251K01HT4;12.4495;;;07-Jun-2021</t>
  </si>
  <si>
    <t>120111;BNP Paribas Conservative Hybrid Fund - Direct Plan - Quarterly Income Distribution cum Capital Withdrawal Option;INF251K01HU2;INF251K01HV0;12.1998;;;07-Jun-2021</t>
  </si>
  <si>
    <t>113560;BNP PARIBAS Conservative Hybrid Fund-Regular Plan-Growth Option;INF251K01845;;33.7360;;;07-Jun-2021</t>
  </si>
  <si>
    <t>113561;BNP PARIBAS Conservative hybrid Fund-Regular Plan-Monthly Income Distribution cum Capital Withdrawal Option;INF251K01852;INF251K01860;11.0385;;;07-Jun-2021</t>
  </si>
  <si>
    <t>113562;BNP PARIBAS Conservative Hybrid Fund-Regular Plan-Quarterly Income Distribution cum Capital Withdrawal Option;INF251K01878;INF251K01886;11.2505;;;07-Jun-2021</t>
  </si>
  <si>
    <t>118309;CANARA ROBECO CONSERVATIVE HYBRID FUND - DIRECT PLAN - GROWTH OPTION;INF760K01GB4;;78.5182;;;07-Jun-2021</t>
  </si>
  <si>
    <t>118311;CANARA ROBECO CONSERVATIVE HYBRID FUND - DIRECT PLAN - MONTHLY IDCW (Payout/Reinvestment);INF760K01FZ5;INF760K01GA6;16.0064;;;07-Jun-2021</t>
  </si>
  <si>
    <t>118310;CANARA ROBECO CONSERVATIVE HYBRID FUND - DIRECT PLAN - QUARTERLY IDCW (Payout/Reinvestment);INF760K01GC2;INF760K01GD0;15.7015;;;07-Jun-2021</t>
  </si>
  <si>
    <t>100601;CANARA ROBECO CONSERVATIVE HYBRID FUND - REGULAR PLAN - GROWTH OPTION;INF760K01282;;71.8880;;;07-Jun-2021</t>
  </si>
  <si>
    <t>100600;CANARA ROBECO CONSERVATIVE HYBRID FUND - REGULAR PLAN - MONTHLY IDCW (Payout/Reinvestment);INF760K01308;INF760K01316;14.1632;;;07-Jun-2021</t>
  </si>
  <si>
    <t>112378;CANARA ROBECO CONSERVATIVE HYBRID FUND - REGULAR PLAN - QUARTERLY IDCW (Payout/Reinvestment);INF760K01AP7;INF760K01AQ5;13.9221;;;07-Jun-2021</t>
  </si>
  <si>
    <t>118994;DSP Regular Savings Fund - Direct Plan - Growth;INF740K01NO5;;46.2504;;;07-Jun-2021</t>
  </si>
  <si>
    <t>118992;DSP Regular Savings Fund - Direct Plan - IDCW - Monthly;INF740K01NP2;INF740K01NR8;13.2887;;;07-Jun-2021</t>
  </si>
  <si>
    <t>118993;DSP Regular Savings Fund - Direct Plan - IDCW - Quarterly ;INF740K01NQ0;INF740K01NS6;13.4;;;07-Jun-2021</t>
  </si>
  <si>
    <t>102450;DSP Regular Savings Fund - Regular Plan - IDCW - Monthly;INF740K01458;INF740K01466;11.5272;;;07-Jun-2021</t>
  </si>
  <si>
    <t>102451;DSP Regular Savings Fund - Regular Plan - IDCW - Quarterly ;INF740K01474;INF740K01482;11.9819;;;07-Jun-2021</t>
  </si>
  <si>
    <t>102448;DSP Regular Savings Fund- Regular Plan - Growth;INF740K01441;;42.3834;;;07-Jun-2021</t>
  </si>
  <si>
    <t>118574;Franklin India Debt Hybrid Fund - Direct - GROWTH;INF090I01GF1;;70.2791;;;07-Jun-2021</t>
  </si>
  <si>
    <t>100948;Franklin India Debt Hybrid Fund - Growth;INF090I01EA7;;65.9708;;;07-Jun-2021</t>
  </si>
  <si>
    <t>118575;Franklin India Debt Hybrid Fund - Plan A - Direct - Monthly - IDCW;INF090I01GG9;INF090I01GH7;14.5330;;;07-Jun-2021</t>
  </si>
  <si>
    <t>118576;Franklin India Debt Hybrid Fund - Plan A - Direct - Quarterly - IDCW;INF090I01GI5;INF090I01GJ3;13.9375;;;07-Jun-2021</t>
  </si>
  <si>
    <t>100949;Franklin India Debt Hybrid Fund - Plan A - Monthly - IDCW;INF090I01EB5;INF090I01EC3;13.3657;;;07-Jun-2021</t>
  </si>
  <si>
    <t>100950;Franklin India Debt Hybrid Fund - Plan A - Quarterly - IDCW;INF090I01ED1;INF090I01EE9;12.8104;;;07-Jun-2021</t>
  </si>
  <si>
    <t>135690;Indiabulls Savings Income Fund- Direct Plan- - Monthly- Income Distribution cum capital withdrawal Option (Payout &amp; Reinvestment);INF666M01BL9;INF666M01BM7;11.8701;;;07-Jun-2021</t>
  </si>
  <si>
    <t>142016;Indiabulls Savings Income Fund- Direct Plan- Quarterly- Income Distribution cum capital withdrawal Option (Payout &amp; Reinvestment);INF666M01DQ4;INF666M01DR2;12.0389;;;07-Jun-2021</t>
  </si>
  <si>
    <t>135691;Indiabulls Savings Income Fund- Regular Plan-Monthly - Income Distribution cum capital withdrawal Option (Payout &amp; Reinvestment);INF666M01BO3;INF666M01BP0;10.9885;;;07-Jun-2021</t>
  </si>
  <si>
    <t>142015;Indiabulls Savings Income Fund- Regular Plan-Quarterly - Income Distribution cum capital withdrawal Option (Payout &amp; Reinvestment);INF666M01DS0;INF666M01DT8;11.3614;;;07-Jun-2021</t>
  </si>
  <si>
    <t>135689;Indiabulls Savings Income Fund-Direct Plan-Growth Option;INF666M01BK1;;17.0751;;;07-Jun-2021</t>
  </si>
  <si>
    <t>135692;Indiabulls Savings Income Fund-Regular Plan-Growth Option;INF666M01BN5;;15.7065;;;07-Jun-2021</t>
  </si>
  <si>
    <t>119118;HDFC Hybrid Debt Fund - Growth Option - Direct Plan;INF179K01XE6;;58.7951;;;07-Jun-2021</t>
  </si>
  <si>
    <t>102147;HDFC Hybrid Debt Fund - Growth Plan;INF179K01AE4;;56.4166;;;07-Jun-2021</t>
  </si>
  <si>
    <t>102148;HDFC Hybrid Debt Fund - IDCW Monthly;INF179K01AA2;INF179K01AB0;13.3523;;;07-Jun-2021</t>
  </si>
  <si>
    <t>119119;HDFC Hybrid Debt Fund - IDCW Monthly - Direct Plan;INF179K01XF3;INF179K01XG1;14.2;;;07-Jun-2021</t>
  </si>
  <si>
    <t>102149;HDFC Hybrid Debt Fund - IDCW Quarterly;INF179K01AC8;INF179K01AD6;14.2617;;;07-Jun-2021</t>
  </si>
  <si>
    <t>119120;HDFC Hybrid Debt Fund - IDCW Quarterly - Direct Plan;INF179K01XH9;INF179K01XI7;15.1525;;;07-Jun-2021</t>
  </si>
  <si>
    <t>120073;HSBC Conservative Hybrid Fund - Direct Growth;INF336L01DW4;;47.1689;;;07-Jun-2021</t>
  </si>
  <si>
    <t>120074;HSBC Conservative Hybrid Fund - Direct Monthly IDCW;INF336L01DX2;INF336L01DY0;16.3934;;;07-Jun-2021</t>
  </si>
  <si>
    <t>120075;HSBC Conservative Hybrid Fund - Direct Quarterly IDCW;INF336L01DZ7;INF336L01EA8;14.2894;;;07-Jun-2021</t>
  </si>
  <si>
    <t>102262;HSBC Conservative Hybrid Fund - Regular Growth;INF336L01099;;44.0041;;;07-Jun-2021</t>
  </si>
  <si>
    <t>102260;HSBC Conservative Hybrid Fund - Regular Monthly IDCW;INF336L01107;INF336L01115;12.7604;;;07-Jun-2021</t>
  </si>
  <si>
    <t>102261;HSBC Conservative Hybrid Fund - Regular Quarterly IDCW;INF336L01123;INF336L01131;15.9802;;;07-Jun-2021</t>
  </si>
  <si>
    <t>120616;ICICI Prudential Regular Savings Fund - Direct Plan - Growth;INF109K01S39;;55.8196;;;07-Jun-2021</t>
  </si>
  <si>
    <t>120613;ICICI Prudential Regular Savings Fund - Direct Plan - Half Yearly IDCW;INF109K01S47;INF109K01S54;16.3369;;;07-Jun-2021</t>
  </si>
  <si>
    <t>120615;ICICI Prudential Regular Savings Fund - Direct Plan - Monthly IDCW;INF109K01S62;INF109K01S70;16.2144;;;07-Jun-2021</t>
  </si>
  <si>
    <t>120614;ICICI Prudential Regular Savings Fund - Direct Plan - Quarterly IDCW;INF109K01S88;INF109K01S96;14.4250;;;07-Jun-2021</t>
  </si>
  <si>
    <t>102330;ICICI Prudential Regular Savings Fund - Plan - Growth;INF109K01902;;52.3869;;;07-Jun-2021</t>
  </si>
  <si>
    <t>113098;ICICI Prudential Regular Savings Fund - Plan - Half Yearly IDCW;INF109K01IW6;INF109K01WX5;12.7522;;;07-Jun-2021</t>
  </si>
  <si>
    <t>102331;ICICI Prudential Regular Savings Fund - Plan - Monthly IDCW;INF109K01ER5;INF109K01894;13.8087;;;07-Jun-2021</t>
  </si>
  <si>
    <t>113097;ICICI Prudential Regular Savings Fund - Plan - Quarterly IDCW;INF109K01IX4;INF109K01WY3;11.7527;;;07-Jun-2021</t>
  </si>
  <si>
    <t>114859;Kotak Debt Hybrid - Growth;INF174K01393;;40.25;;;07-Jun-2021</t>
  </si>
  <si>
    <t>120154;Kotak Debt Hybrid - Growth - Direct;INF174K01JZ1;;44.0432;;;07-Jun-2021</t>
  </si>
  <si>
    <t>114858;Kotak Debt Hybrid - Monthly Payout of Income Distribution cum capital withdrawal option;INF174K01419;INF174K01401;12.9697;;;07-Jun-2021</t>
  </si>
  <si>
    <t>120155;Kotak Debt Hybrid - Monthly Payout of Income Distribution cum capital withdrawal option - Direct;INF174K01KA2;INF174K01KB0;13.7004;;;07-Jun-2021</t>
  </si>
  <si>
    <t>114860;Kotak Debt Hybrid - Quarterly Payout of Income Distribution cum capital withdrawal option;INF174K01435;INF174K01427;15.0237;;;07-Jun-2021</t>
  </si>
  <si>
    <t>120156;Kotak Debt Hybrid - Quarterly Payout of Income Distribution cum capital withdrawal option - Direct;INF174K01KC8;;16.0319;;;07-Jun-2021</t>
  </si>
  <si>
    <t>119852;L&amp;T Conservative Hybrid Fund -Direct Plan- Growth;INF917K01GF1;;43.6288;;;07-Jun-2021</t>
  </si>
  <si>
    <t>112487;L&amp;T Conservative Hybrid Fund- Regular Plan - Growth;INF917K01056;;41.2485;;;07-Jun-2021</t>
  </si>
  <si>
    <t>119853;L&amp;T Conservative Hybrid Fund -Direct Plan-Monthly IDCW;INF917K01GH7;INF917K01GG9;12.1138;;;07-Jun-2021</t>
  </si>
  <si>
    <t>112488;L&amp;T Conservative Hybrid Fund -Regular Plan - Monthly IDCW;INF917K01031;INF917K01049;11.2979;;;07-Jun-2021</t>
  </si>
  <si>
    <t>119854;L&amp;T Conservative Hybrid Fund -Direct Plan-Quarterly IDCW;INF917K01GJ3;INF917K01GI5;11.8929;;;07-Jun-2021</t>
  </si>
  <si>
    <t>112489;L&amp;T Conservative Hybrid Fund -Regular Plan -Quarterly IDCW;INF917K01064;INF917K01072;11.2788;;;07-Jun-2021</t>
  </si>
  <si>
    <t>120276;LIC MF Conservative Hybrid Fund-Direct Plan-Growth;INF767K01EO7;;68.4821;;;07-Jun-2021</t>
  </si>
  <si>
    <t>120277;LIC MF Conservative Hybrid Fund-Direct Plan-Monthly IDCW;INF767K01EP4;INF767K01ES8;11.2993;;;07-Jun-2021</t>
  </si>
  <si>
    <t>120274;LIC MF Conservative Hybrid Fund-Direct Plan-Quarterly IDCW;INF767K01EQ2;INF767K01ET6;13.8332;;;07-Jun-2021</t>
  </si>
  <si>
    <t>120275;LIC MF Conservative Hybrid Fund-Direct Plan-Yearly IDCW;INF767K01ER0;INF767K01EU4;12.9964;;;07-Jun-2021</t>
  </si>
  <si>
    <t>101869;LIC MF Conservative Hybrid Fund-Regular Plan-Growth;INF767K01808;;64.1786;;;07-Jun-2021</t>
  </si>
  <si>
    <t>101866;LIC MF Conservative Hybrid Fund-Regular Plan-Monthly IDCW;INF767K01816;INF767K01824;11.6883;;;07-Jun-2021</t>
  </si>
  <si>
    <t>101867;LIC MF Conservative Hybrid Fund-Regular Plan-Quarterly IDCW;INF767K01832;INF767K01840;11.9634;;;07-Jun-2021</t>
  </si>
  <si>
    <t>101868;LIC MF Conservative Hybrid Fund-Regular Plan-Yearly IDCW;INF767K01857;INF767K01865;12.2018;;;07-Jun-2021</t>
  </si>
  <si>
    <t>113143;Navi Conservative Hybrid  Fund - Quarterly IDCW;INF959L01114;INF959L01122;13.2063;;;07-Jun-2021</t>
  </si>
  <si>
    <t>119157;Navi Conservative Hybrid Fund - Direct Plan Monthly IDCW;INF959L01684;INF959L01692;11.2456;;;07-Jun-2021</t>
  </si>
  <si>
    <t>119158;Navi Conservative Hybrid Fund - Direct Plan Quarterly IDCW;INF959L01700;INF959L01718;14.8748;;;07-Jun-2021</t>
  </si>
  <si>
    <t>113141;Navi Conservative Hybrid Fund - Monthly IDCW;INF959L01098;INF959L01106;10.712;;;07-Jun-2021</t>
  </si>
  <si>
    <t>119156;Navi Conservative Hybrid Fund-Direct Plan-Growth Option;INF959L01676;;24.3933;;;07-Jun-2021</t>
  </si>
  <si>
    <t>113142;Navi Conservative Hybrid Fund-Growth;INF959L01130;;21.4729;;;07-Jun-2021</t>
  </si>
  <si>
    <t>148291;NIPPON INDIA HYBRID BOND FUND -  SEGREGATED PORTFOLIO 2 - DIRECT Plan - MONTHLY IDCW Option;INF204KB15O7;INF204KB16O5;0.0000;;;07-Jun-2021</t>
  </si>
  <si>
    <t>148292;NIPPON INDIA HYBRID BOND FUND -  SEGREGATED PORTFOLIO 2 - DIRECT Plan - QUARTERLY IDCW Option;INF204KB17O3;INF204KB18O1;0.0000;;;07-Jun-2021</t>
  </si>
  <si>
    <t>148294;NIPPON INDIA HYBRID BOND FUND -  SEGREGATED PORTFOLIO 2 - MONTHLY IDCW Option;INF204KB10P5;INF204KB11P3;0.0000;;;07-Jun-2021</t>
  </si>
  <si>
    <t>148295;NIPPON INDIA HYBRID BOND FUND -  SEGREGATED PORTFOLIO 2 - QUARTERLY IDCW Option;INF204KB12P1;INF204KB13P9;0.0000;;;07-Jun-2021</t>
  </si>
  <si>
    <t>118727;NIPPON INDIA HYBRID BOND FUND - DIRECT Plan - MONTHLY IDCW Option;INF204K01YW2;INF204K01YX0;11.5753;;;07-Jun-2021</t>
  </si>
  <si>
    <t>118729;NIPPON INDIA HYBRID BOND FUND - DIRECT Plan - QUARTERLY IDCW Option;INF204K01YY8;INF204K01YZ5;11.9616;;;07-Jun-2021</t>
  </si>
  <si>
    <t>118726;Nippon India Hybrid Bond Fund - Direct Plan Growth Plan - Growth Option;INF204K01YV4;;44.9492;;;07-Jun-2021</t>
  </si>
  <si>
    <t>102173;NIPPON INDIA HYBRID BOND FUND - MONTHLY IDCW Option;INF204K01FE9;INF204K01FF6;10.6718;;;07-Jun-2021</t>
  </si>
  <si>
    <t>102174;NIPPON INDIA HYBRID BOND FUND - QUARTERLY IDCW Option;INF204K01FG4;INF204K01FH2;11.4657;;;07-Jun-2021</t>
  </si>
  <si>
    <t>148296;Nippon India Hybrid Bond Fund - Segregated Portfolio 2 - Direct Plan - Growth Plan - Growth Option;INF204KB14O0;;0.0000;;;07-Jun-2021</t>
  </si>
  <si>
    <t>148293;Nippon India Hybrid Bond Fund - Segregated Portfolio 2 - Growth Plan;INF204KB19O9;;0.0000;;;07-Jun-2021</t>
  </si>
  <si>
    <t>102172;Nippon India Hybrid Bond Fund-Growth Plan;INF204K01FD1;;41.9544;;;07-Jun-2021</t>
  </si>
  <si>
    <t>148958;Parag Parikh Conservative Hybrid Fund - Direct Plan - Growth;INF879O01175;;10.0701;;;07-Jun-2021</t>
  </si>
  <si>
    <t>148961;Parag Parikh Conservative Hybrid Fund - Direct Plan - Monthly IDCW;INF879O01167;INF879O01159;10.0701;;;07-Jun-2021</t>
  </si>
  <si>
    <t>148959;Parag Parikh Conservative Hybrid Fund - Regular Plan - Growth;INF879O01209;;10.0690;;;07-Jun-2021</t>
  </si>
  <si>
    <t>148960;Parag Parikh Conservative Hybrid Fund - Regular Plan - Monthly IDCW;INF879O01191;INF879O01183;10.0690;;;07-Jun-2021</t>
  </si>
  <si>
    <t>119836;SBI Conservative Hybrid Fund  - Direct Plan - Quarterly Income Distribution cum Capital Withdrawal Option (IDCW);INF200K01TV2;INF200K01TW0;16.2868;;;07-Jun-2021</t>
  </si>
  <si>
    <t>119837;SBI Conservative Hybrid Fund - Direct Plan - Annual Income Distribution cum Capital Withdrawal Option (IDCW);INF200K01TQ2;INF200K01TR0;21.2571;;;07-Jun-2021</t>
  </si>
  <si>
    <t>119839;SBI Conservative Hybrid Fund - Direct Plan - Growth;INF200K01TS8;;53.3045;;;07-Jun-2021</t>
  </si>
  <si>
    <t>119838;SBI Conservative Hybrid Fund - Direct Plan - Monthly Income Distribution cum Capital Withdrawal Option (IDCW);INF200K01TT6;INF200K01TU4;19.5127;;;07-Jun-2021</t>
  </si>
  <si>
    <t>100929;SBI Conservative Hybrid Fund - Regular Plan - Annual Income Distribution cum Capital Withdrawal Option (IDCW);INF200K01909;INF200K01917;17.5804;;;07-Jun-2021</t>
  </si>
  <si>
    <t>100968;SBI Conservative Hybrid Fund - Regular Plan - Growth;INF200K01859;;49.8415;;;07-Jun-2021</t>
  </si>
  <si>
    <t>100927;SBI Conservative Hybrid Fund - Regular Plan - Monthly Income Distribution cum Capital Withdrawal Option (IDCW);INF200K01867;INF200K01875;15.3094;;;07-Jun-2021</t>
  </si>
  <si>
    <t>100928;SBI Conservative Hybrid Fund - Regular Plan - Quarterly Income Distribution cum Capital Withdrawal Option (IDCW);INF200K01883;INF200K01891;14.3748;;;07-Jun-2021</t>
  </si>
  <si>
    <t>119635;Sundaram Conservative Hybrid Fund (Formerly Known as Sundaram Debt Oriented Hybrid Fund) Direct Plan - Growth;INF903J01OP6;;22.8882;;;07-Jun-2021</t>
  </si>
  <si>
    <t>119638;Sundaram Conservative Hybrid Fund (Formerly Known as Sundaram Debt Oriented Hybrid Fund) Direct Plan - Half yearly Income Distribution cum Capital Withdrawal (IDCW);INF903J01OS0;INF903J01OV4;15.6366;;;07-Jun-2021</t>
  </si>
  <si>
    <t>119636;Sundaram Conservative Hybrid Fund (Formerly Known as Sundaram Debt Oriented Hybrid Fund) Direct Plan - Monthly Income Distribution cum Capital Withdrawal (IDCW);INF903J01OQ4;INF903J01OT8;12.8711;;;07-Jun-2021</t>
  </si>
  <si>
    <t>119637;Sundaram Conservative Hybrid Fund (Formerly Known as Sundaram Debt Oriented Hybrid Fund) Direct Plan - Quarterly Income Distribution cum Capital Withdrawal (IDCW);INF903J01OR2;INF903J01OU6;15.6547;;;07-Jun-2021</t>
  </si>
  <si>
    <t>112868;Sundaram Conservative Hybrid Fund (Formerly Known as Sundaram Debt Oriented Hybrid Fund) Regular Plan - Growth;INF903J01HB0;;21.5714;;;07-Jun-2021</t>
  </si>
  <si>
    <t>112869;Sundaram Conservative Hybrid Fund (Formerly Known as Sundaram Debt Oriented Hybrid Fund) Regular Plan - Half yearly Income Distribution cum Capital Withdrawal (IDCW);INF903J01HE4;INF903J01HH7;14.6388;;;07-Jun-2021</t>
  </si>
  <si>
    <t>112867;Sundaram Conservative Hybrid Fund (Formerly Known as Sundaram Debt Oriented Hybrid Fund) Regular Plan - Monthly Income Distribution cum Capital Withdrawal (IDCW);INF903J01HC8;INF903J01HF1;12.7687;;;07-Jun-2021</t>
  </si>
  <si>
    <t>112870;Sundaram Conservative Hybrid Fund (Formerly Known as Sundaram Debt Oriented Hybrid Fund) Regular Plan - Quarterly Income Distribution cum Capital Withdrawal (IDCW);INF903J01HD6;INF903J01HG9;14.7100;;;07-Jun-2021</t>
  </si>
  <si>
    <t>148106;UTI - Regular Saving Fund (Segregated - 17022020) - Direct Plan - Growth Option;INF789F1AQP1;;0.9678;;;07-Jun-2021</t>
  </si>
  <si>
    <t>148112;UTI - Regular Saving Fund (Segregated - 17022020) - Direct Plan - Monthly Payment Option;INF789F1AQM8;;0.9519;;;07-Jun-2021</t>
  </si>
  <si>
    <t>148105;UTI - Regular Saving Fund (Segregated - 17022020) - Regular Plan - Growth Option;INF789F1AQJ4;;0.9218;;;07-Jun-2021</t>
  </si>
  <si>
    <t>148108;UTI - Regular Saving Fund (Segregated - 17022020) - Regular Plan - Monthly Payment Option;INF789F1AQG0;;0.9223;;;07-Jun-2021</t>
  </si>
  <si>
    <t>148115;UTI Regular Saving Fund ( Segregated - 17022020) - Direct Plan - Flexi IDCW;INF789F1AQQ9;INF789F1AQR7;0.8097;;;07-Jun-2021</t>
  </si>
  <si>
    <t>148109;UTI Regular Saving Fund ( Segregated - 17022020) - Direct Plan - Monthly IDCW;INF789F1AQN6;INF789F1AQO4;0.3446;;;07-Jun-2021</t>
  </si>
  <si>
    <t>148111;UTI Regular Saving Fund ( Segregated - 17022020) - Regular Plan - Flexi IDCW;INF789F1AQK2;INF789F1AQL0;0.7665;;;07-Jun-2021</t>
  </si>
  <si>
    <t>148104;UTI Regular Saving Fund ( Segregated - 17022020) - Regular Plan - Monthly IDCW;INF789F1AQH8;INF789F1AQI6;0.3244;;;07-Jun-2021</t>
  </si>
  <si>
    <t>102533;UTI Conservative Hybrd Fund - Regular Plan - Monthly Payment Option;INF789F01927;;47.5384;;;07-Jun-2021</t>
  </si>
  <si>
    <t>120789;UTI Conservative Hybrid Fund - Direct Plan - Flexi IDCW;INF789F01UH1;INF789F01UI9;39.8762;;;07-Jun-2021</t>
  </si>
  <si>
    <t>120779;UTI Conservative Hybrid Fund - Direct Plan - Growth Option;INF789F01UJ7;;50.1818;;;07-Jun-2021</t>
  </si>
  <si>
    <t>120778;UTI Conservative Hybrid Fund - Direct Plan - Monthly IDCW;INF789F01UK5;INF789F01UL3;16.4328;;;07-Jun-2021</t>
  </si>
  <si>
    <t>120790;UTI Conservative Hybrid Fund - Direct Plan - Monthly Payment Option;INF789F01UM1;;49.3651;;;07-Jun-2021</t>
  </si>
  <si>
    <t>102534;UTI Conservative Hybrid Fund - Regular Plan - Flexi IDCW;INF789F01877;INF789F01885;37.4113;;;07-Jun-2021</t>
  </si>
  <si>
    <t>102535;UTI Conservative Hybrid Fund - Regular Plan - Growth Option;INF789F01893;;47.5142;;;07-Jun-2021</t>
  </si>
  <si>
    <t>102536;UTI Conservative Hybrid Fund - Regular Plan - Monthly IDCW;INF789F01901;INF789F01919;15.2914;;;07-Jun-2021</t>
  </si>
  <si>
    <t>118738;NIPPON INDIA BALANCED ADVANTAGE FUND - DIRECT Plan - IDCW Option;INF204K01G78;INF204K01G86;35.6679;;;07-Jun-2021</t>
  </si>
  <si>
    <t>118736;Nippon India Balanced Advantage Fund - Direct Plan Growth Plan - Growth Option;INF204K01G94;;123.7987;;;07-Jun-2021</t>
  </si>
  <si>
    <t>102848;NIPPON INDIA BALANCED ADVANTAGE FUND - IDCW Option;INF204K01570;INF204K01588;28.7535;;;07-Jun-2021</t>
  </si>
  <si>
    <t>102847;Nippon India Balanced Advantage Fund-Growth Plan-Bonus Option;INF204K01596;;115.1734;;;07-Jun-2021</t>
  </si>
  <si>
    <t>102846;Nippon India Balanced Advantage Fund-Growth Plan-Growth Option;INF204K01604;;115.1734;;;07-Jun-2021</t>
  </si>
  <si>
    <t>119542;Sundaram Equity Hybrid Fund Direct Plan - Growth;INF903J01MP0;;129.8561;;;07-Jun-2021</t>
  </si>
  <si>
    <t>119545;Sundaram Equity Hybrid Fund Direct Plan - Income Distribution cum Capital Withdrawal (IDCW);INF903J01MN5;INF903J01MO3;17.6111;;;07-Jun-2021</t>
  </si>
  <si>
    <t>100617;Sundaram Equity Hybrid Fund Regular Plan - Growth;INF903J01744;;120.8114;;;07-Jun-2021</t>
  </si>
  <si>
    <t>101472;Sundaram Equity Hybrid Fund Regular Plan - Income Distribution cum Capital Withdrawal (IDCW);INF903J01728;INF903J01736;15.5928;;;07-Jun-2021</t>
  </si>
  <si>
    <t>120517;Aditya Birla Sun Life Equity Hybrid'95 Fund - Direct Plan-Growth;INF209K01ZC0;;1053.7;;;07-Jun-2021</t>
  </si>
  <si>
    <t>103155;Aditya Birla Sun Life Equity Hybrid'95 Fund - Regular Plan-Growth;INF209K01BT5;;971.73;;;07-Jun-2021</t>
  </si>
  <si>
    <t>120518;Aditya Birla Sun Life Equity Hybrid'95 Fund -DIRECT - IDCW;INF209KA1LH3;INF209K01ZB2;248.78;;;07-Jun-2021</t>
  </si>
  <si>
    <t>103154;Aditya Birla Sun Life Equity Hybrid'95 Fund -Regular - IDCW;INF209K01BS7;INF209K01EE1;150.41;;;07-Jun-2021</t>
  </si>
  <si>
    <t>144394;Axis Equity Hybrid Fund - Direct Plan - Growth Option;INF846K01E25;;14.46;;;07-Jun-2021</t>
  </si>
  <si>
    <t>144397;Axis Equity Hybrid Fund - Direct Plan - Monthly IDCW;INF846K01E33;INF846K01E41;13.77;;;07-Jun-2021</t>
  </si>
  <si>
    <t>144398;Axis Equity Hybrid Fund - Direct Plan - Quarterly IDCW;INF846K01E58;INF846K01E66;14.20;;;07-Jun-2021</t>
  </si>
  <si>
    <t>144395;Axis Equity Hybrid Fund - Direct Plan - Regular IDCW;INF846K01E09;INF846K01E17;13.23;;;07-Jun-2021</t>
  </si>
  <si>
    <t>144393;Axis Equity Hybrid Fund - Regular Plan - Growth Option;INF846K01E90;;13.86;;;07-Jun-2021</t>
  </si>
  <si>
    <t>144399;Axis Equity Hybrid Fund - Regular Plan - Monthly IDCW;INF846K01F08;INF846K01F16;13.18;;;07-Jun-2021</t>
  </si>
  <si>
    <t>144400;Axis Equity Hybrid Fund - Regular Plan - Quarterly IDCW;INF846K01F24;INF846K01F32;13.60;;;07-Jun-2021</t>
  </si>
  <si>
    <t>144396;Axis Equity Hybrid Fund - Regular Plan - Regular IDCW;INF846K01E74;INF846K01E82;12.68;;;07-Jun-2021</t>
  </si>
  <si>
    <t>140382;BANDHAN Hybrid Equity Fund-Direct Plan Growth;INF194KA1U56;;16.43;;;07-Jun-2021</t>
  </si>
  <si>
    <t>140383;BANDHAN Hybrid Equity Fund-Direct Plan IDCW;INF194KA1U64;INF194KA1U72;14.90;;;07-Jun-2021</t>
  </si>
  <si>
    <t>140381;BANDHAN Hybrid Equity Fund-Regular Plan Growth;INF194KA1U15;;15.34;;;07-Jun-2021</t>
  </si>
  <si>
    <t>140384;BANDHAN Hybrid Equity Fund-Regular Plan IDCW;INF194KA1U23;INF194KA1U31;13.90;;;07-Jun-2021</t>
  </si>
  <si>
    <t>139527;BANK OF INDIA MID &amp; SMALL CAP EQUITY &amp; DEBT FUND - DIRECT PLAN GROWTH;INF761K01DM6;;20.38;;;07-Jun-2021</t>
  </si>
  <si>
    <t>139530;BANK OF INDIA MID &amp; SMALL CAP EQUITY &amp; DEBT FUND - DIRECT PLAN IDCW;INF761K01DN4;INF761K01DO2;17.83;;;07-Jun-2021</t>
  </si>
  <si>
    <t>139529;BANK OF INDIA MID &amp; SMALL CAP EQUITY &amp; DEBT FUND - REGULAR  PLAN  GROWTH;INF761K01DP9;;19.53;;;07-Jun-2021</t>
  </si>
  <si>
    <t>139528;BANK OF INDIA MID &amp; SMALL CAP EQUITY &amp; DEBT FUND - REGULAR  PLAN IDCW;INF761K01DQ7;INF761K01DR5;17.26;;;07-Jun-2021</t>
  </si>
  <si>
    <t>101912;BARODA  HYBRID EQUITY FUND - Plan A - Growth Option;INF955L01708;;72.70;;;07-Jun-2021</t>
  </si>
  <si>
    <t>101913;BARODA HYBRID EQUITY FUND - Plan A - IDCW Option;INF955L01682;INF955L01690;17.82;;;07-Jun-2021</t>
  </si>
  <si>
    <t>119326;BARODA HYBRID EQUITY FUND - Plan B (Direct) - Growth Option;INF955L01948;;79.41;;;07-Jun-2021</t>
  </si>
  <si>
    <t>119325;BARODA HYBRID EQUITY FUND - Plan B (Direct) - IDCW Option;INF955L01922;;20.84;;;07-Jun-2021</t>
  </si>
  <si>
    <t>141005;BNP PARIBAS SUBSTANTIAL EQUITY HYBRID FUND -DIRECT PLAN- Income Distribution cum Capital Withdrawal OPTION;INF251K01PB5;INF251K01PA7;15.9478;;;07-Jun-2021</t>
  </si>
  <si>
    <t>141006;BNP PARIBAS SUBSTANTIAL EQUITY HYBRID FUND- DIRECT PLAN - GROWTH OPTION;INF251K01OZ7;;18.3743;;;07-Jun-2021</t>
  </si>
  <si>
    <t>141007;BNP PARIBAS SUBSTANTIAL EQUITY HYBRID FUND- REGULAR PLAN- Income Distribution cum Capital Withdrawal OPTION;INF251K01OY0;INF251K01OX2;15.0107;;;07-Jun-2021</t>
  </si>
  <si>
    <t>141004;BNP PARIBAS SUBSTANTIAL EQUITY HYBRID FUND- REGULAT PLAN -GROWTH OPTION;INF251K01OW4;;17.2043;;;07-Jun-2021</t>
  </si>
  <si>
    <t>118272;CANARA ROBECO EQUITY HYBRID FUND - DIRECT PLAN - GROWTH OPTION;INF760K01EZ8;;241.0000;;;07-Jun-2021</t>
  </si>
  <si>
    <t>118271;CANARA ROBECO EQUITY HYBRID FUND - DIRECT PLAN - MONTHLY IDCW (Payout/Reinvestment);INF760K01EX3;INF760K01EY1;102.7800;;;07-Jun-2021</t>
  </si>
  <si>
    <t>106166;CANARA ROBECO EQUITY HYBRID FUND - REGULAR PLAN - GROWTH OPTION;INF760K01050;;223.5700;;;07-Jun-2021</t>
  </si>
  <si>
    <t>106167;CANARA ROBECO EQUITY HYBRID FUND - REGULAR PLAN - MONTHLY IDCW (Payout/Reinvestment);INF760K01068;INF760K01076;88.9100;;;07-Jun-2021</t>
  </si>
  <si>
    <t>119019;DSP Equity &amp; Bond Fund - Direct Plan - Growth;INF740K01NY4;;233.644;;;07-Jun-2021</t>
  </si>
  <si>
    <t>119020;DSP Equity &amp; Bond Fund - Direct Plan - IDCW;INF740K01NZ1;INF740K01OA2;50.727;;;07-Jun-2021</t>
  </si>
  <si>
    <t>100081;DSP Equity &amp; Bond Fund- Regular Plan - Growth;INF740K01318;;216.847;;;07-Jun-2021</t>
  </si>
  <si>
    <t>100082;DSP Equity &amp; Bond Fund- Regular Plan - IDCW;INF740K01326;INF740K01334;26.081;;;07-Jun-2021</t>
  </si>
  <si>
    <t>118625;Edelweiss Aggressive Hybrid Fund  - Direct Plan - IDCW Option;INF754K01CB6;INF754K01CC4;23;;;07-Jun-2021</t>
  </si>
  <si>
    <t>112013;Edelweiss Aggressive Hybrid Fund  - Plan B - IDCW Option;INF754K01137;INF754K01145;34.47;;;07-Jun-2021</t>
  </si>
  <si>
    <t>112108;Edelweiss Aggressive Hybrid Fund - Regular Plan - Growth Option;INF754K01202;;34.27;;;07-Jun-2021</t>
  </si>
  <si>
    <t>112109;Edelweiss Aggressive Hybrid Fund - Regular Plan - IDCW Option;INF754K01178;INF754K01186;21.12;;;07-Jun-2021</t>
  </si>
  <si>
    <t>112012;Edelweiss Aggressive Hybrid Fund- Plan B-Growth Option;INF754K01160;;33.82;;;07-Jun-2021</t>
  </si>
  <si>
    <t>118624;Edelweiss Aggressive Hybrid Fund-Direct Plan-Growth Option;INF754K01CE0;;36.66;;;07-Jun-2021</t>
  </si>
  <si>
    <t>118546;Franklin India Equity Hybrid Fund - Direct - Growth;INF090I01FZ1;;180.3576;;;07-Jun-2021</t>
  </si>
  <si>
    <t>118547;Franklin India Equity Hybrid Fund - Direct - IDCW ;INF090I01GA2;INF090I01GB0;27.7613;;;07-Jun-2021</t>
  </si>
  <si>
    <t>100550;Franklin India Equity Hybrid Fund - Growth Plan;INF090I01817;;164.7431;;;07-Jun-2021</t>
  </si>
  <si>
    <t>100549;Franklin India Equity Hybrid Fund - IDCW ;INF090I01825;INF090I01833;24.4432;;;07-Jun-2021</t>
  </si>
  <si>
    <t>145599;Groww Aggressive Hybrid Fund (formerly known as Indiabulls Equity Hybrid Fund) - Direct Plan - Growth option;INF666M01FA3;;14.185;;;07-Jun-2021</t>
  </si>
  <si>
    <t>145605;Groww Aggressive Hybrid Fund (formerly known as Indiabulls Equity Hybrid Fund) - Regular Plan - Growth option;INF666M01FJ4;;13.4873;;;07-Jun-2021</t>
  </si>
  <si>
    <t>145600;Groww Aggressive Hybrid Fund (formerly known as Indiabulls Equity Hybrid Fund)- Direct Plan- - Income Distribution cum capital withdrawal Option (Payout &amp; Reinvestment);INF666M01FB1;INF666M01FC9;14.1125;;;07-Jun-2021</t>
  </si>
  <si>
    <t>145602;Groww Aggressive Hybrid Fund (formerly known as Indiabulls Equity Hybrid Fund)- Direct Plan- Half Yearly - Income Distribution cum capital withdrawal Option (Payout &amp; Reinvestment);INF666M01FH8;INF666M01FI6;13.6883;;;07-Jun-2021</t>
  </si>
  <si>
    <t>145606;Groww Aggressive Hybrid Fund (formerly known as Indiabulls Equity Hybrid Fund)- Direct Plan- Monthly - Income Distribution cum capital withdrawal Option (Payout &amp; Reinvestment);INF666M01FD7;INF666M01FE5;14.1056;;;07-Jun-2021</t>
  </si>
  <si>
    <t>145601;Groww Aggressive Hybrid Fund (formerly known as Indiabulls Equity Hybrid Fund)- Direct Plan- Quarterly - Income Distribution cum capital withdrawal Option (Payout &amp; Reinvestment);INF666M01FF2;INF666M01FG0;13.9473;;;07-Jun-2021</t>
  </si>
  <si>
    <t>145603;Groww Aggressive Hybrid Fund (formerly known as Indiabulls Equity Hybrid Fund)- Regular Plan- - Income Distribution cum capital withdrawal Option (Payout &amp; Reinvestment);INF666M01FK2;INF666M01FL0;13.4826;;;07-Jun-2021</t>
  </si>
  <si>
    <t>145608;Groww Aggressive Hybrid Fund (formerly known as Indiabulls Equity Hybrid Fund)- Regular Plan- Half Yearly - Income Distribution cum capital withdrawal Option (Payout &amp; Reinvestment);INF666M01FQ9;INF666M01FR7;13.4545;;;07-Jun-2021</t>
  </si>
  <si>
    <t>145604;Groww Aggressive Hybrid Fund (formerly known as Indiabulls Equity Hybrid Fund)- Regular Plan- Monthly - Income Distribution cum capital withdrawal Option (Payout &amp; Reinvestment.;INF666M01FM8;INF666M01FN6;13.4849;;;07-Jun-2021</t>
  </si>
  <si>
    <t>145607;Groww Aggressive Hybrid Fund (formerly known as Indiabulls Equity Hybrid Fund)- Regular Plan- Quarterly - Income Distribution cum capital withdrawal Option (Payout &amp; Reinvestment);INF666M01FO4;INF666M01FP1;14.2941;;;07-Jun-2021</t>
  </si>
  <si>
    <t>119062;HDFC Hybrid Equity Fund - Growth Option - Direct Plan;INF179K01XZ1;;76.728;;;07-Jun-2021</t>
  </si>
  <si>
    <t>102948;HDFC Hybrid Equity Fund - Growth Plan;INF179K01AS4;;72.678;;;07-Jun-2021</t>
  </si>
  <si>
    <t>119061;HDFC Hybrid Equity Fund - IDCW Option - Direct Plan;INF179K01XX6;INF179K01XY4;14.853;;;07-Jun-2021</t>
  </si>
  <si>
    <t>102947;HDFC Hybrid Equity Fund - IDCW Plan;INF179K01AQ8;INF179K01AR6;13.684;;;07-Jun-2021</t>
  </si>
  <si>
    <t>145226;HSBC Aggressive Hybrid Fund - Direct Annual IDCW;INF336L01NI2;INF336L01NJ0;15.0641;;;07-Jun-2021</t>
  </si>
  <si>
    <t>145228;HSBC Aggressive Hybrid Fund - Direct Growth;INF336L01NH4;;15.0883;;;07-Jun-2021</t>
  </si>
  <si>
    <t>145225;HSBC Aggressive Hybrid Fund - Regular Annual IDCW;INF336L01NL6;INF336L01NM4;14.5368;;;07-Jun-2021</t>
  </si>
  <si>
    <t>145227;HSBC Aggressive Hybrid Fund - Regular Growth;INF336L01NK8;;14.5368;;;07-Jun-2021</t>
  </si>
  <si>
    <t>136113;ICICI Prudential Equity &amp; Debt Fund - Annual IDCW;INF109KB1QK6;INF109KB1QJ8;17.62;;;07-Jun-2021</t>
  </si>
  <si>
    <t>136114;ICICI Prudential Equity &amp; Debt Fund - Direct Plan - Annual IDCW;INF109KB1QM2;INF109KB1QL4;18.60;;;07-Jun-2021</t>
  </si>
  <si>
    <t>120251;ICICI Prudential Equity &amp; Debt Fund - Direct Plan - Growth;INF109K01Y07;;202.89;;;07-Jun-2021</t>
  </si>
  <si>
    <t>131453;ICICI Prudential Equity &amp; Debt Fund - Direct Plan - Half Yearly IDCW;INF109KA1Y19;INF109KA1Y01;19.39;;;07-Jun-2021</t>
  </si>
  <si>
    <t>120252;ICICI Prudential Equity &amp; Debt Fund - Direct Plan - Monthly IDCW;INF109K01X81;INF109K01X99;37.95;;;07-Jun-2021</t>
  </si>
  <si>
    <t>100356;ICICI Prudential Equity &amp; Debt Fund - Growth;INF109K01480;;187.18;;;07-Jun-2021</t>
  </si>
  <si>
    <t>131452;ICICI Prudential Equity &amp; Debt Fund - Half Yearly IDCW;INF109KA1X93;INF109KA1X85;18.18;;;07-Jun-2021</t>
  </si>
  <si>
    <t>100355;ICICI Prudential Equity &amp; Debt Fund - Monthly IDCW;INF109K01DX5;INF109K01498;26.29;;;07-Jun-2021</t>
  </si>
  <si>
    <t>139971;IDBI Hybrid Equity Fund Growth Direct;INF397L01JC5;;15.6207;;;07-Jun-2021</t>
  </si>
  <si>
    <t>139969;IDBI Hybrid Equity Fund Growth Regular;INF397L01JG6;;14.6032;;;07-Jun-2021</t>
  </si>
  <si>
    <t>139972;IDBI Hybrid Equity Fund IDCW Direct;INF397L01IZ8;INF397L01JA9;14.3269;;;07-Jun-2021</t>
  </si>
  <si>
    <t>139970;IDBI Hybrid Equity Fund IDCW Regular;INF397L01JD3;INF397L01JE1;13.3249;;;07-Jun-2021</t>
  </si>
  <si>
    <t>143537;Invesco India Aggressive Hybrid Fund - Direct Plan - Growth;INF205K014Q7;;13.887;;;07-Jun-2021</t>
  </si>
  <si>
    <t>143532;Invesco India Aggressive Hybrid Fund - Direct Plan - IDCW (Payout / Reinvestment);INF205K013Q9;INF205K015Q4;13.8623;;;07-Jun-2021</t>
  </si>
  <si>
    <t>143536;Invesco India Aggressive Hybrid Fund - Regular Plan - Growth;INF205K011Q3;;13.2803;;;07-Jun-2021</t>
  </si>
  <si>
    <t>143534;Invesco India Aggressive Hybrid Fund - Regular Plan - IDCW (Payout / Reinvestment);INF205K010Q5;INF205K012Q1;13.281;;;07-Jun-2021</t>
  </si>
  <si>
    <t>130904;JM Aggressive Hybrid Fund (Direct) - Annual Bonus Option;INF192K01HB8;;68.1899;;;07-Jun-2021</t>
  </si>
  <si>
    <t>131477;JM Aggressive Hybrid Fund (Direct) - Annual IDCW;INF192K01HJ1;INF192K01HK9;22.9725;;;07-Jun-2021</t>
  </si>
  <si>
    <t>133401;JM Aggressive Hybrid Fund (Direct) - Bonus Option - Principal Units;INF192K01GP0;;69.6909;;;07-Jun-2021</t>
  </si>
  <si>
    <t>120484;JM Aggressive Hybrid Fund (Direct) - Growth Option;INF192K01BQ9;;68.0799;;;07-Jun-2021</t>
  </si>
  <si>
    <t>133409;JM Aggressive Hybrid Fund (Direct) - Half Yearly Bonus Option - Principal Units;INF192K01HV6;;69.6909;;;07-Jun-2021</t>
  </si>
  <si>
    <t>133402;JM Aggressive Hybrid Fund (Direct) - Half Yearly IDCW;INF192K01HH5;INF192K01HI3;48.9856;;;07-Jun-2021</t>
  </si>
  <si>
    <t>120483;JM Aggressive Hybrid Fund (Direct) - IDCW;INF192K01BO4;INF192K01BP1;37.5333;;;07-Jun-2021</t>
  </si>
  <si>
    <t>133412;JM Aggressive Hybrid Fund (Direct) - Monthly IDCW;INF192K01HN3;INF192K01HO1;48.9732;;;07-Jun-2021</t>
  </si>
  <si>
    <t>133411;JM Aggressive Hybrid Fund (Direct) - Quarterly Bonus Option - Principal Units;INF192K01HZ7;;69.6909;;;07-Jun-2021</t>
  </si>
  <si>
    <t>133406;JM Aggressive Hybrid Fund (Direct) - Quarterly IDCW;INF192K01HR4;INF192K01HS2;17.2271;;;07-Jun-2021</t>
  </si>
  <si>
    <t>133407;JM Aggressive Hybrid Fund (Regular) - Annual Bonus Option - Principal Units;INF192K01GZ9;;64.5774;;;07-Jun-2021</t>
  </si>
  <si>
    <t>131476;JM Aggressive Hybrid Fund (Regular) - Annual IDCW;INF192K01HF9;INF192K01HG7;17.4504;;;07-Jun-2021</t>
  </si>
  <si>
    <t>133400;JM Aggressive Hybrid Fund (Regular) - Bonus Option - Principal Units;INF192K01GN5;;64.5774;;;07-Jun-2021</t>
  </si>
  <si>
    <t>133403;JM Aggressive Hybrid Fund (Regular) - Half Yearly Bonus Option - Principal Units;INF192K01HT0;;64.5774;;;07-Jun-2021</t>
  </si>
  <si>
    <t>133408;JM Aggressive Hybrid Fund (Regular) - Half Yearly IDCW;INF192K01HD4;INF192K01HE2;45.8636;;;07-Jun-2021</t>
  </si>
  <si>
    <t>100220;JM Aggressive Hybrid Fund (Regular) - IDCW;INF192K01528;INF192K01536;17.5752;;;07-Jun-2021</t>
  </si>
  <si>
    <t>133404;JM Aggressive Hybrid Fund (Regular) - Monthly IDCW;INF192K01HL7;INF192K01HM5;45.4991;;;07-Jun-2021</t>
  </si>
  <si>
    <t>133410;JM Aggressive Hybrid Fund (Regular) - Quarterly Bonus Option - Principal Units;INF192K01HX2;;64.5774;;;07-Jun-2021</t>
  </si>
  <si>
    <t>133405;JM Aggressive Hybrid Fund (Regular) - Quarterly IDCW;INF192K01HP8;INF192K01HQ6;16.2398;;;07-Jun-2021</t>
  </si>
  <si>
    <t>100221;JM Aggressive Hybrid Fund (Regular) -Growth Option;INF192K01544;;62.8363;;;07-Jun-2021</t>
  </si>
  <si>
    <t>133036;Kotak Equity Hybrid - Growth;INF174K01E92;;36.319;;;07-Jun-2021</t>
  </si>
  <si>
    <t>133035;Kotak Equity Hybrid - Growth - Direct;INF174K01F00;;40.317;;;07-Jun-2021</t>
  </si>
  <si>
    <t>119767;Kotak Equity Hybrid - Payout of Income Distribution cum  capital withdrawal option - Direct;INF174K01LL7;INF174K01LM5;24.714;;;07-Jun-2021</t>
  </si>
  <si>
    <t>100286;Kotak Equity Hybrid - Payout of Income Distribution cum capital withdrawal option;INF174K01450;INF174K01443;21.344;;;07-Jun-2021</t>
  </si>
  <si>
    <t>133871;L&amp;T Hybrid Equity Fund - Direct Plan - Annual IDCW;INF917K01TY5;INF917K01TX7;16.149;;;07-Jun-2021</t>
  </si>
  <si>
    <t>119348;L&amp;T Hybrid Equity Fund - Direct Plan -IDCW;INF917K01LD6;;27.3;;;07-Jun-2021</t>
  </si>
  <si>
    <t>119347;L&amp;T Hybrid Equity Fund - Direct Plan-Growth;INF917K01LE4;;37.31;;;07-Jun-2021</t>
  </si>
  <si>
    <t>133870;L&amp;T Hybrid Equity Fund - Regular Plan- Annual IDCW;INF917K01TW9;INF917K01TV1;15.086;;;07-Jun-2021</t>
  </si>
  <si>
    <t>118191;L&amp;T Hybrid Equity Fund- Regular Plan - Growth;INF917K01LB0;;34.256;;;07-Jun-2021</t>
  </si>
  <si>
    <t>118192;L&amp;T Hybrid Equity Fund- Regular Plan - IDCW;INF917K01KZ1;INF917K01LA2;24.093;;;07-Jun-2021</t>
  </si>
  <si>
    <t>120261;LIC MF Aggressive Hybrid Fund-Direct Plan-Growth;INF767K01ED0;;138.7423;;;07-Jun-2021</t>
  </si>
  <si>
    <t>120260;LIC MF Aggressive Hybrid Fund-Direct Plan-IDCW;INF767K01EC2;INF767K01EE8;16.2815;;;07-Jun-2021</t>
  </si>
  <si>
    <t>100323;LIC MF Aggressive Hybrid Fund-Regular Plan-Growth;INF767K01030;;127.885;;;07-Jun-2021</t>
  </si>
  <si>
    <t>100321;LIC MF Aggressive Hybrid Fund-Regular Plan-IDCW;INF767K01022;INF767K01014;14.5731;;;07-Jun-2021</t>
  </si>
  <si>
    <t>147448;Mahindra Manulife Aggressive Hybrid Fund - Direct Plan - IDCW;INF174V01804;INF174V01796;14.8757;;;07-Jun-2021</t>
  </si>
  <si>
    <t>147446;Mahindra Manulife Aggressive Hybrid Fund - Direct Plan -Growth;INF174V01788;;15.5634;;;07-Jun-2021</t>
  </si>
  <si>
    <t>147447;Mahindra Manulife Aggressive Hybrid Fund - Regular Plan - Growth;INF174V01754;;15.0314;;;07-Jun-2021</t>
  </si>
  <si>
    <t>147449;Mahindra Manulife Aggressive Hybrid Fund - Regular Plan - IDCW;INF174V01770;INF174V01762;14.3489;;;07-Jun-2021</t>
  </si>
  <si>
    <t>134813;Mirae Asset Aggressive Hybrid Fund - Direct Plan - Growth;INF769K01DH9;;22.249;;;07-Jun-2021</t>
  </si>
  <si>
    <t>134814;Mirae Asset Aggressive Hybrid Fund - Direct Plan - IDCW;INF769K01DI7;INF769K01DJ5;17.567;;;07-Jun-2021</t>
  </si>
  <si>
    <t>134815;Mirae Asset Aggressive Hybrid Fund - Regular Plan - Growth;INF769K01DE6;;20.171;;;07-Jun-2021</t>
  </si>
  <si>
    <t>134816;Mirae Asset Aggressive Hybrid Fund - Regular Plan - IDCW;INF769K01DF3;INF769K01DG1;15.192;;;07-Jun-2021</t>
  </si>
  <si>
    <t>144681;Motilal Oswal Equity Hybrid Fund (MOFEH) - Direct Plan Growth Option;INF247L01692;;14.9774;;;07-Jun-2021</t>
  </si>
  <si>
    <t>144730;Motilal Oswal Equity Hybrid Fund (MOFEH) - Regular Plan Growth Option;INF247L01684;;14.3337;;;07-Jun-2021</t>
  </si>
  <si>
    <t>143163;Navi Aggressive Hybrid Fund - Direct Plan - Growth;INF959L01CX3;;13.5817;;;07-Jun-2021</t>
  </si>
  <si>
    <t>143195;Navi Aggressive Hybrid Fund - Direct Plan Annual IDCW;INF959L01DG6;INF959L01DH4;13.5485;;;07-Jun-2021</t>
  </si>
  <si>
    <t>143186;Navi Aggressive Hybrid Fund - Direct Plan Half Yearly IDCW;INF959L01DE1;INF959L01DF8;13.5469;;;07-Jun-2021</t>
  </si>
  <si>
    <t>143192;Navi Aggressive Hybrid Fund - Direct Plan Monthly IDCW;INF959L01DA9;INF959L01DB7;13.546;;;07-Jun-2021</t>
  </si>
  <si>
    <t>143167;Navi Aggressive Hybrid Fund - Direct Plan Normal IDCW;INF959L01CY1;INF959L01CZ8;13.5458;;;07-Jun-2021</t>
  </si>
  <si>
    <t>143185;Navi Aggressive Hybrid Fund - Direct Plan Quarterly IDCW;INF959L01DC5;INF959L01DD3;13.5463;;;07-Jun-2021</t>
  </si>
  <si>
    <t>143162;Navi Aggressive Hybrid Fund - Regular Plan - Growth;INF959L01DI2;;12.8683;;;07-Jun-2021</t>
  </si>
  <si>
    <t>143198;Navi Aggressive Hybrid Fund - Regular Plan Annual IDCW;INF959L01DR3;INF959L01DS1;12.8661;;;07-Jun-2021</t>
  </si>
  <si>
    <t>143189;Navi Aggressive Hybrid Fund - Regular Plan Half Yearly IDCW;INF959L01DP7;INF959L01DQ5;12.8685;;;07-Jun-2021</t>
  </si>
  <si>
    <t>143197;Navi Aggressive Hybrid Fund - Regular Plan Monthly IDCW;INF959L01DL6;INF959L01DM4;12.8679;;;07-Jun-2021</t>
  </si>
  <si>
    <t>143166;Navi Aggressive Hybrid Fund - Regular Plan Normal IDCW;INF959L01DJ0;INF959L01DK8;12.8687;;;07-Jun-2021</t>
  </si>
  <si>
    <t>143199;Navi Aggressive Hybrid Fund - Regular Plan Quarterly IDCW;INF959L01DN2;INF959L01DO0;12.8683;;;07-Jun-2021</t>
  </si>
  <si>
    <t>118794;Nippon India Equity Hybrid Fund  - Direct Plan Growth Plan;INF204K01B08;;66.4756;;;07-Jun-2021</t>
  </si>
  <si>
    <t>147690;NIPPON INDIA EQUITY HYBRID FUND -  SEGREGATED PORTFOLIO 1 - Direct Plan - IDCW Option;INF204KB19F7;INF204KB10G4;0.0206;;;07-Jun-2021</t>
  </si>
  <si>
    <t>147684;NIPPON INDIA EQUITY HYBRID FUND -  SEGREGATED PORTFOLIO 1 - Direct Plan - MONTHLY IDCW Option;INF204KB11G2;INF204KB12G0;0.0104;;;07-Jun-2021</t>
  </si>
  <si>
    <t>147683;NIPPON INDIA EQUITY HYBRID FUND -  SEGREGATED PORTFOLIO 1 - Direct Plan - QUARTERLY IDCW Option;INF204KB17F1;INF204KB18F9;0.0142;;;07-Jun-2021</t>
  </si>
  <si>
    <t>147686;NIPPON INDIA EQUITY HYBRID FUND -  SEGREGATED PORTFOLIO 1 - IDCW Option;INF204KB16G1;INF204KB17G9;0.0159;;;07-Jun-2021</t>
  </si>
  <si>
    <t>147687;NIPPON INDIA EQUITY HYBRID FUND -  SEGREGATED PORTFOLIO 1 - MONTHLY IDCW Option;INF204KB18G7;INF204KB19G5;0.0099;;;07-Jun-2021</t>
  </si>
  <si>
    <t>147688;NIPPON INDIA EQUITY HYBRID FUND -  SEGREGATED PORTFOLIO 1 - QUARTERLY IDCW Option;INF204KB14G6;INF204KB15G3;0.0137;;;07-Jun-2021</t>
  </si>
  <si>
    <t>148266;NIPPON INDIA EQUITY HYBRID FUND -  SEGREGATED PORTFOLIO 2 - DIRECT Plan - IDCW Option;INF204KB16T4;INF204KB17T2;0.0000;;;07-Jun-2021</t>
  </si>
  <si>
    <t>148267;NIPPON INDIA EQUITY HYBRID FUND -  SEGREGATED PORTFOLIO 2 - DIRECT Plan - MONTHLY IDCW Option;INF204KB18T0;INF204KB19T8;0.0000;;;07-Jun-2021</t>
  </si>
  <si>
    <t>148270;NIPPON INDIA EQUITY HYBRID FUND -  SEGREGATED PORTFOLIO 2 - DIRECT Plan - QUARTERLY IDCW Option;INF204KB14T9;INF204KB15T6;0.0000;;;07-Jun-2021</t>
  </si>
  <si>
    <t>148272;NIPPON INDIA EQUITY HYBRID FUND -  SEGREGATED PORTFOLIO 2 - IDCW Option;INF204KB13U9;INF204KB14U7;0.0000;;;07-Jun-2021</t>
  </si>
  <si>
    <t>148268;NIPPON INDIA EQUITY HYBRID FUND -  SEGREGATED PORTFOLIO 2 - MONTHLY IDCW Option;INF204KB15U4;INF204KB16U2;0.0000;;;07-Jun-2021</t>
  </si>
  <si>
    <t>148269;NIPPON INDIA EQUITY HYBRID FUND -  SEGREGATED PORTFOLIO 2 - QUARTERLY IDCW Option;INF204KB11U3;INF204KB12U1;0.0000;;;07-Jun-2021</t>
  </si>
  <si>
    <t>118793;NIPPON INDIA EQUITY HYBRID FUND - DIRECT Plan - IDCW Option;INF204K01B16;INF204K01B24;24.5867;;;07-Jun-2021</t>
  </si>
  <si>
    <t>139679;NIPPON INDIA EQUITY HYBRID FUND - DIRECT Plan - MONTHLY IDCW Option;INF204KB1BD7;INF204KB1BE5;12.2750;;;07-Jun-2021</t>
  </si>
  <si>
    <t>122766;NIPPON INDIA EQUITY HYBRID FUND - DIRECT Plan - QUARTERLY IDCW Option;INF204K011R2;INF204K012R0;17.1407;;;07-Jun-2021</t>
  </si>
  <si>
    <t>112936;Nippon India Equity Hybrid Fund - Growth Plan;INF204K01FW1;;60.9236;;;07-Jun-2021</t>
  </si>
  <si>
    <t>112937;NIPPON INDIA EQUITY HYBRID FUND - IDCW Option;INF204K01FX9;INF204K01FY7;18.6923;;;07-Jun-2021</t>
  </si>
  <si>
    <t>139680;NIPPON INDIA EQUITY HYBRID FUND - MONTHLY IDCW Option;INF204KB1BF2;INF204KB1BG0;11.5794;;;07-Jun-2021</t>
  </si>
  <si>
    <t>122765;NIPPON INDIA EQUITY HYBRID FUND - QUARTERLY IDCW Option;INF204K013R8;INF204K014R6;16.0534;;;07-Jun-2021</t>
  </si>
  <si>
    <t>147689;Nippon India Equity Hybrid Fund - Segregated Portfolio 1 - Direct Plan - Growth Plan;INF204KB16F3;;0.0558;;;07-Jun-2021</t>
  </si>
  <si>
    <t>147685;Nippon India Equity Hybrid Fund - Segregated Portfolio 1 - Growth Plan;INF204KB13G8;;0.0518;;;07-Jun-2021</t>
  </si>
  <si>
    <t>148265;Nippon India Equity Hybrid Fund - Segregated Portfolio 2 - Direct Plan - Growth Plan;INF204KB13T1;;0.0000;;;07-Jun-2021</t>
  </si>
  <si>
    <t>148271;Nippon India Equity Hybrid Fund - Segregated Portfolio 2 - Growth Plan;INF204KB10U5;;0.0000;;;07-Jun-2021</t>
  </si>
  <si>
    <t>138387;PGIM India Hybrid Equity Fund - Direct Plan - Dividend;INF663L01GY0;INF663L01GZ7;24.4;;;07-Jun-2021</t>
  </si>
  <si>
    <t>138386;PGIM India Hybrid Equity Fund - Direct Plan - Growth;INF663L01GX2;;99.56;;;07-Jun-2021</t>
  </si>
  <si>
    <t>138381;PGIM India Hybrid Equity Fund - Dividend Option;INF663L01HA8;INF663L01HB6;14.7;;;07-Jun-2021</t>
  </si>
  <si>
    <t>138382;PGIM India Hybrid Equity Fund - Growth Option;INF663L01HC4;;89.12;;;07-Jun-2021</t>
  </si>
  <si>
    <t>139820;PGIM India Hybrid Equity Fund-Direct Plan-Monthly Dividend Option;INF663L01OA4;INF663L01OB2;24.25;;;07-Jun-2021</t>
  </si>
  <si>
    <t>139821;PGIM India Hybrid Equity Fund-Monthly Dividend Option;INF663L01NY6;INF663L01NZ3;23.08;;;07-Jun-2021</t>
  </si>
  <si>
    <t>119484;Principal Hybrid Equity Fund- Direct Plan - Growth Option;INF173K01FE6;;109.06;;;07-Jun-2021</t>
  </si>
  <si>
    <t>101266;Principal Hybrid Equity Fund- Monthly Income Distribution CUM Capital Withdrawal;INF173K01CI4;INF173K01CJ2;26.62;;;07-Jun-2021</t>
  </si>
  <si>
    <t>119485;Principal Hybrid Equity Fund-Direct Plan - Monthly Income Distribution CUM Capital Withdrawal Option;INF173K01FB2;INF173K01FC0;38.20;;;07-Jun-2021</t>
  </si>
  <si>
    <t>101265;Principal Hybrid Equity Fund-Growth;INF173K01CL8;;99.89;;;07-Jun-2021</t>
  </si>
  <si>
    <t>101070;quant Absolute Fund - Growth Option - Regular Plan;INF966L01267;;244.0956;;;07-Jun-2021</t>
  </si>
  <si>
    <t>120819;quant Absolute Fund-Growth Option-Direct Plan;INF966L01556;;252.3917;;;07-Jun-2021</t>
  </si>
  <si>
    <t>101069;quant Absolute Fund-IDCW Option - Regular Plan;INF966L01242;INF966L01259;33.6605;;;07-Jun-2021</t>
  </si>
  <si>
    <t>120818;quant Absolute Fund-IDCW Option-Direct Plan;INF966L01531;INF966L01549;34.9569;;;07-Jun-2021</t>
  </si>
  <si>
    <t>119609;SBI EQUITY HYBRID FUND - DIRECT PLAN - Growth;INF200K01RY0;;197.2704;;;07-Jun-2021</t>
  </si>
  <si>
    <t>119604;SBI Equity Hybrid Fund - Direct Plan - Income Distribution cum Capital Withdrawal Option (IDCW);INF200K01RW4;INF200K01RX2;57.7250;;;07-Jun-2021</t>
  </si>
  <si>
    <t>101551;SBI Equity Hybrid Fund - Regular Plan - Income Distribution cum Capital Withdrawal Option (IDCW);INF200K01115;INF200K01123;38.9227;;;07-Jun-2021</t>
  </si>
  <si>
    <t>102885;SBI EQUITY HYBRID FUND - REGULAR PLAN -Growth;INF200K01107;;183.6839;;;07-Jun-2021</t>
  </si>
  <si>
    <t>125711;Shriram Aggressive Hybrid Fund- Direct Growth;INF680P01042;;22.8268;;;07-Jun-2021</t>
  </si>
  <si>
    <t>125712;Shriram Aggressive Hybrid Fund- Direct- IDCW;INF680P01059;INF680P01067;18.1097;;;07-Jun-2021</t>
  </si>
  <si>
    <t>125713;Shriram Aggressive Hybrid Fund- Regular Growth;INF680P01018;;21.2917;;;07-Jun-2021</t>
  </si>
  <si>
    <t>125714;Shriram Aggressive Hybrid Fund- Regular-IDCW;INF680P01026;INF680P01034;17.0206;;;07-Jun-2021</t>
  </si>
  <si>
    <t>119053;Tata Hybrid Equity Fund -Direct Plan- Growth Option;INF277K01MN2;;297.9857;;;07-Jun-2021</t>
  </si>
  <si>
    <t>119057;Tata Hybrid Equity Fund- Direct Plan - Monthly Payout of IDCW Option;INF277K01MO0;INF277K01MP7;75.3616;;;07-Jun-2021</t>
  </si>
  <si>
    <t>119058;Tata Hybrid Equity Fund- Direct Plan - Periodic Payout of IDCW Option;INF277K01ML6;INF277K01MM4;84.8056;;;07-Jun-2021</t>
  </si>
  <si>
    <t>100414;Tata Hybrid Equity Fund- Regular Plan - Growth Option;INF277K01303;;275.9752;;;07-Jun-2021</t>
  </si>
  <si>
    <t>113134;Tata Hybrid Equity Fund- Regular Plan - Monthly Payout of IDCW Option;INF277K01CS2;INF277K01CW4;67.9888;;;07-Jun-2021</t>
  </si>
  <si>
    <t>101222;Tata Hybrid Equity Fund- Regular Plan - Periodic Payout of IDCW Option;INF277K01DB6;INF277K01295;76.1476;;;07-Jun-2021</t>
  </si>
  <si>
    <t>148592;Union Aggressive Hybrid Fund - Direct Plan - Growth Option;INF582M01GY0;;11.40;;;07-Jun-2021</t>
  </si>
  <si>
    <t>148593;Union Aggressive Hybrid Fund - Direct Plan - IDCW Option;INF582M01HA8;INF582M01GZ7;11.40;;;07-Jun-2021</t>
  </si>
  <si>
    <t>148591;Union Aggressive Hybrid Fund - Regular Plan - Growth Option;INF582M01HC4;;11.34;;;07-Jun-2021</t>
  </si>
  <si>
    <t>148590;Union Aggressive Hybrid Fund - Regular Plan - IDCW Option;INF582M01HE0;INF582M01HD2;11.34;;;07-Jun-2021</t>
  </si>
  <si>
    <t>120673;UTI Aggressive Hybrid Fund - Direct Plan - IDCW;INF789F01SI3;INF789F01SJ1;33.7008;;;07-Jun-2021</t>
  </si>
  <si>
    <t>100684;UTI Aggressive Hybrid Fund - Regular Plan - Growth;INF789F01323;;225.3749;;;07-Jun-2021</t>
  </si>
  <si>
    <t>100685;UTI Aggressive Hybrid Fund - Regular Plan - IDCW;INF789F01307;INF789F01315;31.6517;;;07-Jun-2021</t>
  </si>
  <si>
    <t>120674;UTI Aggressive Hybrid Fund -Direct Plan - Growth;INF789F01SK9;;236.2238;;;07-Jun-2021</t>
  </si>
  <si>
    <t>131670;Aditya Birla Sun Life Balanced Advantage Fund - Direct Plan - Growth Option;INF084M01DJ5;;74.93;;;07-Jun-2021</t>
  </si>
  <si>
    <t>131666;Aditya Birla Sun Life Balanced Advantage Fund - Regular Plan - Growth Option;INF084M01AB8;;69.31;;;07-Jun-2021</t>
  </si>
  <si>
    <t>131671;Aditya Birla Sun Life Balanced Advantage Fund -DIRECT - IDCW;INF084M01DK3;INF084M01DL1;24.85;;;07-Jun-2021</t>
  </si>
  <si>
    <t>131665;Aditya Birla Sun Life Balanced Advantage Fund -REGULAR - IDCW;INF084M01AC6;INF084M01AD4;22.95;;;07-Jun-2021</t>
  </si>
  <si>
    <t>141642;Axis Balanced Advantage Fund - Direct Plan - Growth;INF846K01A29;;13.90;;;07-Jun-2021</t>
  </si>
  <si>
    <t>141643;Axis Balanced Advantage Fund - Direct Plan - IDCW;INF846K01A37;INF846K01A45;12.21;;;07-Jun-2021</t>
  </si>
  <si>
    <t>141644;Axis Balanced Advantage Fund - Regular Plan - Growth;INF846K01A52;;13.14;;;07-Jun-2021</t>
  </si>
  <si>
    <t>141645;Axis Balanced Advantage Fund - Regular Plan - IDCW;INF846K01A60;INF846K01A78;11.61;;;07-Jun-2021</t>
  </si>
  <si>
    <t>131355;BANDHAN Balanced Advantage Fund Direct Plan Growth;INF194KA1UH1;;18.49;;;07-Jun-2021</t>
  </si>
  <si>
    <t>131356;BANDHAN Balanced Advantage Fund Direct Plan IDCW;INF194KA1UI9;INF194KA1UJ7;13.92;;;07-Jun-2021</t>
  </si>
  <si>
    <t>131357;BANDHAN Balanced Advantage Fund Regular Plan Growth;INF194KA1UE8;;16.91;;;07-Jun-2021</t>
  </si>
  <si>
    <t>131354;BANDHAN Balanced Advantage Fund Regular Plan IDCW;INF194KA1UF5;INF194KA1UG3;12.81;;;07-Jun-2021</t>
  </si>
  <si>
    <t>127852;BANK OF INDIA BALANCED ADVANTAGE FUND  DIRECT PLAN IDCW;INF761K01BM0;INF761K01BN8;11.0548;;;07-Jun-2021</t>
  </si>
  <si>
    <t>127851;BANK OF INDIA BALANCED ADVANTAGE FUND  REGULAR PLAN IDCW;INF761K01BP3;INF761K01BQ1;11.5336;;;07-Jun-2021</t>
  </si>
  <si>
    <t>127850;BANK OF INDIA BALANCED ADVANTAGE FUND DIRECT PLAN  GROWTH;INF761K01BO6;;16.6008;;;07-Jun-2021</t>
  </si>
  <si>
    <t>127849;BANK OF INDIA BALANCED ADVANTAGE FUND REGULAR PLAN  GROWTH;INF761K01BR9;;15.9615;;;07-Jun-2021</t>
  </si>
  <si>
    <t>145396;Baroda BNP Paribas Balanced Advantage Fund-Direct Plan-Growth Option;INF955L01HF7;;15.44;;;07-Jun-2021</t>
  </si>
  <si>
    <t>145397;Baroda BNP Paribas Balanced Advantage Fund-Direct Plan-IDCW Option;INF955L01HG5;INF955L01HH3;14.30;;;07-Jun-2021</t>
  </si>
  <si>
    <t>145387;Baroda BNP Paribas Balanced Advantage Fund-Regular Plan -Growth Option;INF955L01HC4;;14.88;;;07-Jun-2021</t>
  </si>
  <si>
    <t>145389;Baroda BNP Paribas Balanced Advantage Fund-Regular Plan-IDCW Option;INF955L01HD2;INF955L01HE0;13.75;;;07-Jun-2021</t>
  </si>
  <si>
    <t>146401;BNP Paribas Dynamic Equity Fund - Direct Plan-Annual Income Distribution cum Capital Withdrawal Option;INF251K01QJ6;INF251K01QI8;13.496;;;07-Jun-2021</t>
  </si>
  <si>
    <t>146402;BNP Paribas Dynamic Equity Fund - Direct Plan-Growth Option;INF251K01QD9;;13.502;;;07-Jun-2021</t>
  </si>
  <si>
    <t>146403;BNP Paribas Dynamic Equity Fund - Direct Plan-Monthly Income Distribution cum Capital Withdrawal Option;INF251K01QF4;INF251K01QE7;12.938;;;07-Jun-2021</t>
  </si>
  <si>
    <t>146404;BNP Paribas Dynamic Equity Fund - Direct Plan-Quarterly Income Distribution cum Capital Withdrawal Option;INF251K01QH0;INF251K01QG2;12.822;;;07-Jun-2021</t>
  </si>
  <si>
    <t>146400;BNP Paribas Dynamic Equity Fund - Regular Plan-Annual Income Distribution cum Capital Withdrawal Option;INF251K01QC1;INF251K01QB3;12.945;;;07-Jun-2021</t>
  </si>
  <si>
    <t>146398;BNP Paribas Dynamic Equity Fund - Regular Plan-Growth Option;INF251K01PW1;;12.945;;;07-Jun-2021</t>
  </si>
  <si>
    <t>146399;BNP Paribas Dynamic Equity Fund - Regular Plan-Monthly Income Distribution cum Capital Withdrawal Option;INF251K01PY7;INF251K01PX9;12.370;;;07-Jun-2021</t>
  </si>
  <si>
    <t>146397;BNP Paribas Dynamic Equity Fund - Regular Plan-Quarterly Income Distribution cum Capital Withdrawal Option;INF251K01QA5;INF251K01PZ4;12.293;;;07-Jun-2021</t>
  </si>
  <si>
    <t>126393;DSP Dynamic Asset Allocation Fund - Direct Plan - Growth;INF740K01K81;;20.818;;;07-Jun-2021</t>
  </si>
  <si>
    <t>126391;DSP Dynamic Asset Allocation Fund - Direct Plan - IDCW - Monthly;INF740K01K99;INF740K01L07;13.175;;;07-Jun-2021</t>
  </si>
  <si>
    <t>126394;DSP Dynamic Asset Allocation Fund - Regular Plan - Growth;INF740K01K57;;19.111;;;07-Jun-2021</t>
  </si>
  <si>
    <t>126392;DSP Dynamic Asset Allocation Fund - Regular Plan - IDCW - Monthly;INF740K01K65;INF740K01K73;12.048;;;07-Jun-2021</t>
  </si>
  <si>
    <t>141767;Edelweiss Balanced Advantage Fund - Direct Plan - Monthly - IDCW Option;INF754K01IH0;INF754K01II8;22.8;;;07-Jun-2021</t>
  </si>
  <si>
    <t>118614;Edelweiss Balanced Advantage Fund - Direct Plan - Quarterly - IDCW Option;INF754K01BP8;INF754K01BQ6;20.22;;;07-Jun-2021</t>
  </si>
  <si>
    <t>112117;Edelweiss Balanced Advantage Fund - Regular Plan - Growth Option;INF754K01285;;33.14;;;07-Jun-2021</t>
  </si>
  <si>
    <t>141766;Edelweiss Balanced Advantage Fund - Regular Plan - Monthly - IDCW Option;INF754K01IK4;INF754K01IL2;20.55;;;07-Jun-2021</t>
  </si>
  <si>
    <t>112118;Edelweiss Balanced Advantage Fund - Regular Plan - Quarterly - IDCW Option;INF754K01251;INF754K01269;16.42;;;07-Jun-2021</t>
  </si>
  <si>
    <t>118615;Edelweiss Balanced Advantage Fund -Direct Plan-Growth Option;INF754K01BS2;;35.78;;;07-Jun-2021</t>
  </si>
  <si>
    <t>100119;HDFC Balanced Advantage Fund - Growth Plan;INF179K01830;;259.746;;;07-Jun-2021</t>
  </si>
  <si>
    <t>118968;HDFC Balanced Advantage Fund - Growth Plan - Direct Plan;INF179K01WA6;;273.598;;;07-Jun-2021</t>
  </si>
  <si>
    <t>100120;HDFC Balanced Advantage Fund - IDCW Plan;INF179K01814;INF179K01822;28.515;;;07-Jun-2021</t>
  </si>
  <si>
    <t>118969;HDFC Balanced Advantage Fund - IDCW Plan - Direct Plan;INF179K01VY8;INF179K01VZ5;31.12;;;07-Jun-2021</t>
  </si>
  <si>
    <t>120377;ICICI Prudential Balanced Advantage Fund - Direct Plan -  Growth;INF109K012B0;;50.30;;;07-Jun-2021</t>
  </si>
  <si>
    <t>120376;ICICI Prudential Balanced Advantage Fund - Direct Plan -  IDCW;INF109K010B4;INF109K011B2;23.50;;;07-Jun-2021</t>
  </si>
  <si>
    <t>122236;ICICI Prudential Balanced Advantage Fund - Direct Plan - Monthly IDCW;INF109K016W7;INF109K015W9;18.91;;;07-Jun-2021</t>
  </si>
  <si>
    <t>131451;ICICI Prudential Balanced Advantage Fund - Direct Plan - Quarterly IDCW;INF109KA1Y50;INF109KA1Y43;17.59;;;07-Jun-2021</t>
  </si>
  <si>
    <t>104685;ICICI Prudential Balanced Advantage Fund - Growth;INF109K01BH2;;46.26;;;07-Jun-2021</t>
  </si>
  <si>
    <t>104686;ICICI Prudential Balanced Advantage Fund - IDCW;INF109K01EG8;INF109K01BG4;17.31;;;07-Jun-2021</t>
  </si>
  <si>
    <t>122168;ICICI Prudential Balanced Advantage Fund - Monthly IDCW;INF109K018W3;INF109K017W5;16.68;;;07-Jun-2021</t>
  </si>
  <si>
    <t>131450;ICICI Prudential Balanced Advantage Fund - Quarterly IDCW;INF109KA1Y35;INF109KA1Y27;16.21;;;07-Jun-2021</t>
  </si>
  <si>
    <t>120333;Invesco India Balanced Advantage Fund - Direct Plan - Growth;INF205K01LN5;;39.35;;;07-Jun-2021</t>
  </si>
  <si>
    <t>120332;Invesco India Balanced Advantage Fund - Direct Plan - IDCW (Payout / Reinvestment);INF205K01LL9;INF205K01LM7;20.19;;;07-Jun-2021</t>
  </si>
  <si>
    <t>106317;Invesco India Balanced Advantage Fund - Growth;INF205K01213;;35.08;;;07-Jun-2021</t>
  </si>
  <si>
    <t>106316;Invesco India Balanced Advantage Fund - IDCW (Payout / Reinvestment);INF205K01239;INF205K01221;18.34;;;07-Jun-2021</t>
  </si>
  <si>
    <t>147789;ITI Balanced Advantage Fund - Direct Plan - Growth Option;INF00XX01689;;10.4788;;;07-Jun-2021</t>
  </si>
  <si>
    <t>147788;ITI Balanced Advantage Fund - Direct Plan - IDCW Option;INF00XX01697;INF00XX01705;10.4788;;;07-Jun-2021</t>
  </si>
  <si>
    <t>147787;ITI Balanced Advantage Fund - Regular Plan - Growth Option;INF00XX01655;;10.1579;;;07-Jun-2021</t>
  </si>
  <si>
    <t>147786;ITI Balanced Advantage Fund - Regular Plan - IDCW Option;INF00XX01663;INF00XX01671;10.1579;;;07-Jun-2021</t>
  </si>
  <si>
    <t>144335;Kotak Balanced Advantage Fund  - Direct Plan -Growth Option;INF174KA1210;;14.09;;;07-Jun-2021</t>
  </si>
  <si>
    <t>144336;Kotak Balanced Advantage Fund - Regular Plan - Payout of Income Distribution cum capital withdrawal option Option;INF174KA1160;INF174KA1178;13.642;;;07-Jun-2021</t>
  </si>
  <si>
    <t>144334;Kotak Balanced Advantage Fund -Direct Plan  -Payout of Income Distribution cum capital withdrawal option;INF174KA1194;INF174KA1202;14.09;;;07-Jun-2021</t>
  </si>
  <si>
    <t>144333;Kotak Balanced Advantage Fund -Regular Plan - Growth Option;INF174KA1186;;13.642;;;07-Jun-2021</t>
  </si>
  <si>
    <t>119298;L&amp;T Balanced Advantage Fund-Direct Plan-Growth;INF917K01IN1;;32.443;;;07-Jun-2021</t>
  </si>
  <si>
    <t>119297;L&amp;T Balanced Advantage Fund-Direct Plan-IDCW;INF917K01IM3;INF917K01IL5;20.055;;;07-Jun-2021</t>
  </si>
  <si>
    <t>118194;L&amp;T Balanced Advantage Fund-Regular Plan-Growth;INF917K01KY4;;29.6;;;07-Jun-2021</t>
  </si>
  <si>
    <t>118193;L&amp;T Balanced Advantage Fund-Regular Plan-IDCW;INF917K01KW8;INF917K01KX6;17.994;;;07-Jun-2021</t>
  </si>
  <si>
    <t>139872;Motilal Oswal Balanced Advantage Fund  (MOFDYNAMIC) - Direct Plan - Growth Option;INF247L01635;;15.6603;;;07-Jun-2021</t>
  </si>
  <si>
    <t>139863;Motilal Oswal Balanced Advantage Fund (MOFDYNAMIC) - Regular Plan - Annual Dividend Payout Option;INF247L01601;INF247L01627;13.4485;;;07-Jun-2021</t>
  </si>
  <si>
    <t>139870;Motilal Oswal Balanced Advantage Fund (MOFDYNAMIC) - Regular Plan - Growth Option;INF247L01585;;14.8397;;;07-Jun-2021</t>
  </si>
  <si>
    <t>139866;Motilal Oswal Balanced Advantage Fund Direct - Annual IDCW Payout/Reinvestment;INF247L01650;INF247L01676;13.6096;;;07-Jun-2021</t>
  </si>
  <si>
    <t>139865;Motilal Oswal Balanced Advantage Fund Direct - Quarterly IDCW Payout/Reinvestment;INF247L01643;INF247L01668;12.2039;;;07-Jun-2021</t>
  </si>
  <si>
    <t>139871;Motilal Oswal Balanced Advantage Fund Regular - Quarterly IDCW Payout/Reinvestment;INF247L01593;INF247L01619;12.0447;;;07-Jun-2021</t>
  </si>
  <si>
    <t>148658;PGIM India Balanced Advantage Fund -  Direct Plan - Growth Option;INF663L01V49;;10.72;;;07-Jun-2021</t>
  </si>
  <si>
    <t>148659;PGIM India Balanced Advantage Fund - Direct Plan - Dividend Option;INF663L01V56;INF663L01V64;10.72;;;07-Jun-2021</t>
  </si>
  <si>
    <t>148660;PGIM India Balanced Advantage Fund - Regular Plan - Dividend Option;INF663L01V80;INF663L01V98;10.66;;;07-Jun-2021</t>
  </si>
  <si>
    <t>148657;PGIM India Balanced Advantage Fund - Regular Plan - Growth Option;INF663L01V72;;10.66;;;07-Jun-2021</t>
  </si>
  <si>
    <t>119482;Principal Balanced Advantage Fund - Direct Plan - Growth Option;INF173K01FI7;;26.41;;;07-Jun-2021</t>
  </si>
  <si>
    <t>119483;Principal Balanced Advantage Fund - Direct Plan - Monthly Income Distribution CUM Capital Withdrawal Option;INF173K01FF3;INF173K01FG1;16.24;;;07-Jun-2021</t>
  </si>
  <si>
    <t>114301;Principal Balanced Advantage Fund - Growth Option;INF173K01585;;23.96;;;07-Jun-2021</t>
  </si>
  <si>
    <t>114302;Principal Balanced Advantage Fund - Monthly Income Distribution CUM Capital Withdrawal Option;INF173K01551;INF173K01569;14.14;;;07-Jun-2021</t>
  </si>
  <si>
    <t>134110;SBI Dynamic Asset Allocation Fund - Direct Plan - Growth;INF200KA1671;;16.7593;;;07-Jun-2021</t>
  </si>
  <si>
    <t>134109;SBI Dynamic Asset Allocation Fund - Regular Plan - Growth;INF200KA1648;;15.8780;;;07-Jun-2021</t>
  </si>
  <si>
    <t>134111;SBI Dynamic Asset Allocation Fund- Direct Plan - Income Distribution cum Capital Withdrawal Option (IDCW);INF200KA1689;INF200KA1697;16.7390;;;07-Jun-2021</t>
  </si>
  <si>
    <t>134108;SBI Dynamic Asset Allocation Fund- Regular Plan - Income Distribution cum Capital Withdrawal Option (IDCW);INF200KA1655;INF200KA1663;15.8812;;;07-Jun-2021</t>
  </si>
  <si>
    <t>147406;Shriram Balanced Advantage Fund - Direct Growth;INF680P01208;;12.9181;;;07-Jun-2021</t>
  </si>
  <si>
    <t>147403;Shriram Balanced Advantage Fund - Direct- IDCW;INF680P01216;INF680P01224;12.8921;;;07-Jun-2021</t>
  </si>
  <si>
    <t>147405;Shriram Balanced Advantage Fund - Regular Growth;INF680P01174;;12.4351;;;07-Jun-2021</t>
  </si>
  <si>
    <t>147404;Shriram Balanced Advantage Fund - Regular-IDCW;INF680P01182;INF680P01190;12.4358;;;07-Jun-2021</t>
  </si>
  <si>
    <t>148026;Sundaram Balanced Advantage Fund Direct Plan - Growth;INF903JA1IW0;;13.9917;;;07-Jun-2021</t>
  </si>
  <si>
    <t>148027;Sundaram Balanced Advantage Fund Direct Plan - Payout of Income Distribution cum Capital Withdrawal (IDCW);INF903JA1IX8;;13.9925;;;07-Jun-2021</t>
  </si>
  <si>
    <t>148028;Sundaram Balanced Advantage Fund Direct Plan - Reinvestment of Income Distribution cum Capital Withdrawal (IDCW);INF903JA1IY6;;13.9925;;;07-Jun-2021</t>
  </si>
  <si>
    <t>148024;Sundaram Balanced Advantage Fund Regular Plan - Growth;INF903JA1IT6;;13.6603;;;07-Jun-2021</t>
  </si>
  <si>
    <t>148023;Sundaram Balanced Advantage Fund Regular Plan - Payout of Income Distribution cum Capital Withdrawal (IDCW);INF903JA1IU4;;13.6603;;;07-Jun-2021</t>
  </si>
  <si>
    <t>148025;Sundaram Balanced Advantage Fund Regular Plan - Reinvestment of Income Distribution cum Capital Withdrawal (IDCW);INF903JA1IV2;;13.6603;;;07-Jun-2021</t>
  </si>
  <si>
    <t>146006;TATA Balanced Advantage Fund Direct Plan - Payout of Income Distribution cum capital withdrawal option ;INF277K014S6;;14.1897;;;07-Jun-2021</t>
  </si>
  <si>
    <t>146008;TATA Balanced Advantage Fund Direct Plan - Reinvestment of Income Distribution cum capital withdrawal option ;;INF277K015S3;14.1897;;;07-Jun-2021</t>
  </si>
  <si>
    <t>146005;TATA Balanced Advantage Fund Regular Plan - Payout of Income Distribution cum capital withdrawal option ;INF277K011S2;;13.6059;;;07-Jun-2021</t>
  </si>
  <si>
    <t>146009;TATA Balanced Advantage Fund Regular Plan - Reinvestment of Income Distribution cum capital withdrawal option;;INF277K012S0;13.6059;;;07-Jun-2021</t>
  </si>
  <si>
    <t>146010;Tata Balanced Advantage Fund-Direct Plan-Growth;INF277K013S8;;14.1897;;;07-Jun-2021</t>
  </si>
  <si>
    <t>146007;Tata Balanced Advantage Fund-Regular Plan-Growth;INF277K010S4;;13.6059;;;07-Jun-2021</t>
  </si>
  <si>
    <t>142038;Union Balanced Advantage Fund - Direct Plan - Growth Option;INF582M01DE9;;14.66;;;07-Jun-2021</t>
  </si>
  <si>
    <t>142037;Union Balanced Advantage Fund - Direct Plan - IDCW Option;INF582M01DG4;INF582M01DF6;14.66;;;07-Jun-2021</t>
  </si>
  <si>
    <t>142035;Union Balanced Advantage Fund - Regular Plan - Growth Option;INF582M01DI0;;14.31;;;07-Jun-2021</t>
  </si>
  <si>
    <t>142036;Union Balanced Advantage Fund - Regular Plan - IDCW Option;INF582M01DK6;INF582M01DJ8;14.31;;;07-Jun-2021</t>
  </si>
  <si>
    <t>100646;UTI - Unit Linked Insurance Plan;;;30.2657;;;07-Jun-2021</t>
  </si>
  <si>
    <t>120784;UTI - Unit Linked Insurance Plan- Direct;;;31.7773;;;07-Jun-2021</t>
  </si>
  <si>
    <t>120524;Axis Multi Asset Allocation Fund - Direct Plan - Growth Option;INF846K01EV4;;30.3350;;;07-Jun-2021</t>
  </si>
  <si>
    <t>120523;Axis Multi Asset Allocation Fund - Direct Plan - Monthly IDCW;INF846K01ET8;INF846K01EU6;23.0668;;;07-Jun-2021</t>
  </si>
  <si>
    <t>113064;Axis Multi Asset Allocation Fund - Regular Plan - Growth Option;INF846K01768;;27.5528;;;07-Jun-2021</t>
  </si>
  <si>
    <t>113065;Axis Multi Asset Allocation Fund - Regular Plan - Monthly IDCW;INF846K01776;INF846K01784;19.4890;;;07-Jun-2021</t>
  </si>
  <si>
    <t>103131;HDFC Multi-Asset Fund - Growth Option;INF179K01AP0;;43.792;;;07-Jun-2021</t>
  </si>
  <si>
    <t>119131;HDFC Multi-Asset Fund - Growth Option - Direct Plan;INF179K01XW8;;46.404;;;07-Jun-2021</t>
  </si>
  <si>
    <t>103130;HDFC Multi-Asset Fund - IDCW Option;INF179K01AN5;INF179K01AO3;14.559;;;07-Jun-2021</t>
  </si>
  <si>
    <t>119130;HDFC Multi-Asset Fund - IDCW Option - Direct Plan;INF179K01XU2;INF179K01XV0;16.282;;;07-Jun-2021</t>
  </si>
  <si>
    <t>120334;ICICI Prudential Multi-Asset Fund - Direct Plan - Growth;INF109K015K4;;389.9977;;;07-Jun-2021</t>
  </si>
  <si>
    <t>120335;ICICI Prudential Multi-Asset Fund - Direct Plan - IDCW;INF109K013K9;INF109K014K7;31.7614;;;07-Jun-2021</t>
  </si>
  <si>
    <t>101144;ICICI Prudential Multi-Asset Fund - Growth;INF109K01761;;364.7068;;;07-Jun-2021</t>
  </si>
  <si>
    <t>101143;ICICI Prudential Multi-Asset Fund - IDCW;INF109K01ED5;INF109K01779;21.9275;;;07-Jun-2021</t>
  </si>
  <si>
    <t>148454;Motilal Oswal Multi Asset Fund - Direct Plan - Growth Option;INF247L01AI8;;10.6961;;;07-Jun-2021</t>
  </si>
  <si>
    <t>148455;Motilal Oswal Multi Asset Fund - Regular Plan - Growth Option;INF247L01AJ6;;10.5595;;;07-Jun-2021</t>
  </si>
  <si>
    <t>146436;Navi 3 in 1 Fund - Direct Plan - Annual IDCW;INF959L01FH9;INF959L01FI7;22.625;;;07-Jun-2021</t>
  </si>
  <si>
    <t>119174;Navi 3 IN 1 FUND - Direct Plan Monthly IDCW Payout;INF959L01551;INF959L01569;21.5754;;;07-Jun-2021</t>
  </si>
  <si>
    <t>119175;Navi 3 IN 1 FUND - Direct Plan Quarterly IDCW Payout;INF959L01577;INF959L01585;22.33;;;07-Jun-2021</t>
  </si>
  <si>
    <t>114854;Navi 3 IN 1 FUND - MONTHLY IDCW Payout;INF959L01023;INF959L01049;20.8278;;;07-Jun-2021</t>
  </si>
  <si>
    <t>115101;Navi 3 IN 1 FUND - QUARTERLY IDCW Payout;INF959L01031;INF959L01056;20.6411;;;07-Jun-2021</t>
  </si>
  <si>
    <t>146440;Navi 3 in 1 Fund - Regular Plan - Annual IDCW;INF959L01FN7;INF959L01FO5;22.3186;;;07-Jun-2021</t>
  </si>
  <si>
    <t>146439;Navi 3 in 1 Fund - Regular Plan - Normal IDCW;INF959L01FJ5;INF959L01FK3;22.3198;;;07-Jun-2021</t>
  </si>
  <si>
    <t>119176;Navi 3 in 1 Fund-Direct Plan-Growth Option;INF959L01544;;25.6998;;;07-Jun-2021</t>
  </si>
  <si>
    <t>114855;Navi 3 in 1 Fund-Growth;INF959L01015;;23.1425;;;07-Jun-2021</t>
  </si>
  <si>
    <t>148457;Nippon India Multi Asset Fund - Direct Plan - Growth Option;INF204KB19V4;;12.1641;;;07-Jun-2021</t>
  </si>
  <si>
    <t>148458;NIPPON INDIA MULTI ASSET FUND - DIRECT Plan - IDCW Option;INF204KB10W1;INF204KB11W9;12.1641;;;07-Jun-2021</t>
  </si>
  <si>
    <t>148460;NIPPON INDIA MULTI ASSET FUND - IDCW Option;INF204KB17V8;INF204KB18V6;12.0066;;;07-Jun-2021</t>
  </si>
  <si>
    <t>148459;Nippon India Multi Asset Fund - Regular Plan - Growth Option;INF204KB16V0;;12.0066;;;07-Jun-2021</t>
  </si>
  <si>
    <t>120820;quant Multi Asset Fund - IDCW Option - Direct Plan;INF966L01564;INF966L01572;64.1351;;;07-Jun-2021</t>
  </si>
  <si>
    <t>101071;quant Multi Asset Fund - IDCW Option - Regular Plan;INF966L01184;INF966L01192;63.3856;;;07-Jun-2021</t>
  </si>
  <si>
    <t>101072;quant Multi Asset Fund-GROWTH OPTION - Regular Plan;INF966L01200;;69.0794;;;07-Jun-2021</t>
  </si>
  <si>
    <t>120821;quant Multi Asset Fund-GROWTH OPTION-Direct Plan;INF966L01580;;69.5553;;;07-Jun-2021</t>
  </si>
  <si>
    <t>119840;SBI Multi Asset Allocation Fund - Direct Plan - Annual Income Distribution cum Capital Withdrawal Option (IDCW);INF200K01TX8;INF200K01TY6;21.6448;;;07-Jun-2021</t>
  </si>
  <si>
    <t>119843;SBI MULTI ASSET ALLOCATION FUND - DIRECT PLAN - GROWTH;INF200K01TZ3;;37.9886;;;07-Jun-2021</t>
  </si>
  <si>
    <t>119841;SBI Multi Asset Allocation Fund - Direct Plan - Monthly Income Distribution cum Capital Withdrawal Option (IDCW);INF200K01UA4;INF200K01UB2;17.0585;;;07-Jun-2021</t>
  </si>
  <si>
    <t>119842;SBI Multi Asset Allocation Fund - Direct Plan - Quarterly Income Distribution cum Capital Withdrawal Option (IDCW);INF200K01UC0;INF200K01UD8;18.0446;;;07-Jun-2021</t>
  </si>
  <si>
    <t>103409;SBI Multi Asset Allocation Fund - Regular Plan - Annual Income Distribution cum Capital Withdrawal Option (IDCW);INF200K01784;INF200K01792;20.0993;;;07-Jun-2021</t>
  </si>
  <si>
    <t>103408;SBI MULTI ASSET ALLOCATION FUND - REGULAR PLAN - GROWTH;INF200K01800;;35.5503;;;07-Jun-2021</t>
  </si>
  <si>
    <t>103400;SBI Multi Asset Allocation Fund - Regular Plan - Monthly Income Distribution cum Capital Withdrawal Option (IDCW);INF200K01818;INF200K01826;15.8957;;;07-Jun-2021</t>
  </si>
  <si>
    <t>103401;SBI Multi Asset Allocation Fund - Regular Plan - Quarterly Income Distribution cum Capital Withdrawal Option (IDCW);INF200K01834;INF200K01842;15.8804;;;07-Jun-2021</t>
  </si>
  <si>
    <t>148052;Tata Multi Asset Opportnities Fund-Direct Plan-Dividend Reinvestment;;INF277K010Z9;14.4088;;;07-Jun-2021</t>
  </si>
  <si>
    <t>148049;Tata Multi Asset Opportunities Fund-Direct Plan-Dividend Payout;INF277K011Z7;;14.4088;;;07-Jun-2021</t>
  </si>
  <si>
    <t>148053;Tata Multi Asset Opportunities Fund-Direct Plan-Growth;INF277K019Y3;;14.4088;;;07-Jun-2021</t>
  </si>
  <si>
    <t>148054;Tata Multi Asset Opportunities Fund-Regular Plan-Dividend Payout;INF277K014Z1;;14.0643;;;07-Jun-2021</t>
  </si>
  <si>
    <t>148051;Tata Multi Asset Opportunities Fund-Regular Plan-Dividend Reinvestment;;INF277K013Z3;14.0643;;;07-Jun-2021</t>
  </si>
  <si>
    <t>148050;Tata Multi Asset Opportunities Fund-Regular Plan-Growth;INF277K012Z5;;14.0643;;;07-Jun-2021</t>
  </si>
  <si>
    <t>120760;UTI Multi Asset Allocation Fund - Direct Plan - Growth Option;INF789F01VE6;;44.226;;;07-Jun-2021</t>
  </si>
  <si>
    <t>120761;UTI Multi Asset Allocation Fund - Direct Plan - IDCW;INF789F01VC0;INF789F01VD8;21.138;;;07-Jun-2021</t>
  </si>
  <si>
    <t>111599;UTI Multi Asset Allocation Fund - Regular Plan - Growth Option;INF789F01AP6;;41.4433;;;07-Jun-2021</t>
  </si>
  <si>
    <t>111602;UTI Multi Asset Allocation Fund - Regular Plan - IDCW;INF789F01AN1;INF789F01AO9;19.3588;;;07-Jun-2021</t>
  </si>
  <si>
    <t>119526;Aditya Birla Sun Life Arbitrage Fund - Growth - Direct Plan;INF209K01VP1;;21.9951;;;07-Jun-2021</t>
  </si>
  <si>
    <t>112088;Aditya BIRLA SUN LIFE ARBITRAGE FUND - REGULAR PLAN - GROWTH;INF209K01264;;20.9935;;;07-Jun-2021</t>
  </si>
  <si>
    <t>119525;Aditya Birla Sun Life Arbitrage Fund-DIRECT - IDCW;INF209K01P80;INF209K01VQ9;11.1675;;;07-Jun-2021</t>
  </si>
  <si>
    <t>112087;Aditya Birla Sun Life Arbitrage Fund-Regular - IDCW;INF209K01256;INF209K01CI6;10.9976;;;07-Jun-2021</t>
  </si>
  <si>
    <t>130773;Axis Arbitrage Fund - Direct Plan - Growth;INF846K01PZ1;;15.5788;;;07-Jun-2021</t>
  </si>
  <si>
    <t>130774;Axis Arbitrage Fund - Direct Plan - Monthly IDCW;INF846K01QA2;INF846K01QB0;11.4636;;;07-Jun-2021</t>
  </si>
  <si>
    <t>130771;Axis Arbitrage Fund - Regular Plan - Growth;INF846K01QC8;;14.7585;;;07-Jun-2021</t>
  </si>
  <si>
    <t>130776;Axis Arbitrage Fund - Regular Plan - Monthly IDCW;INF846K01QD6;INF846K01QE4;10.7096;;;07-Jun-2021</t>
  </si>
  <si>
    <t>133680;BANDHAN Arbitrage Fund - Regular Plan - Annual IDCW;INF194KA1YD2;INF194KA1YE0;10.5892;;;07-Jun-2021</t>
  </si>
  <si>
    <t>108845;BANDHAN Arbitrage Fund - Regular Plan - Growth;INF194K01649;;25.6668;;;07-Jun-2021</t>
  </si>
  <si>
    <t>108847;BANDHAN Arbitrage Fund - Regular Plan - Monthly IDCW;INF194K01656;INF194K01664;12.8868;;;07-Jun-2021</t>
  </si>
  <si>
    <t>118474;BANDHAN Arbitrage Fund-Direct Plan- Growth;INF194K01Y60;;26.9944;;;07-Jun-2021</t>
  </si>
  <si>
    <t>133679;BANDHAN Arbitrage Fund-Direct Plan-Annual IDCW;INF194KA1YG5;INF194KA1YH3;11.8418;;;07-Jun-2021</t>
  </si>
  <si>
    <t>118475;BANDHAN Arbitrage Fund-Direct Plan-Monthly IDCW;INF194K01Y78;INF194K01Y86;13.5133;;;07-Jun-2021</t>
  </si>
  <si>
    <t>143613;BANK OF INDIA Arbitrage Fund Direct Plan Annual IDCW;INF761K01EI2;INF761K01EJ0;10.4334;;;07-Jun-2021</t>
  </si>
  <si>
    <t>143614;BANK OF INDIA Arbitrage Fund Direct Plan Growth;INF761K01ED3;;11.5247;;;07-Jun-2021</t>
  </si>
  <si>
    <t>143615;BANK OF INDIA Arbitrage Fund Direct Plan Monthly IDCW;INF761K01EE1;INF761K01EF8;10.4030;;;07-Jun-2021</t>
  </si>
  <si>
    <t>143616;BANK OF INDIA Arbitrage Fund Direct Plan Quarterly IDCW;INF761K01EG6;INF761K01EH4;10.9566;;;07-Jun-2021</t>
  </si>
  <si>
    <t>143620;BANK OF INDIA Arbitrage Fund Regular Growth;INF761K01DW5;;11.2888;;;07-Jun-2021</t>
  </si>
  <si>
    <t>143617;BANK OF INDIA Arbitrage Fund Regular Plan IDCW Annual IDCW;INF761K01EB7;INF761K01EC5;10.4240;;;07-Jun-2021</t>
  </si>
  <si>
    <t>143618;BANK OF INDIA Arbitrage Fund Regular Plan IDCW Monthly IDCW;INF761K01DX3;INF761K01DY1;10.2300;;;07-Jun-2021</t>
  </si>
  <si>
    <t>143619;BANK OF INDIA Arbitrage Fund Regular Plan IDCW Quarterly IDCW;INF761K01DZ8;INF761K01EA9;10.7970;;;07-Jun-2021</t>
  </si>
  <si>
    <t>140387;BNP PARIBAS ARBITRAGE FUND -DIRECT PLAN - ADHOC Income Distribution cum Capital Withdrawal OPTION;INF251K01OV6;INF251K01OU8;10.865;;;07-Jun-2021</t>
  </si>
  <si>
    <t>141208;BNP PARIBAS ARBITRAGE FUND DIRECT PLAN MONTHLY Income Distribution cum Capital Withdrawal Option;INF251K01PF6;INF251K01PE9;10.461;;;07-Jun-2021</t>
  </si>
  <si>
    <t>141209;BNP PARIBAS ARBITRAGE FUND DIRECT PLAN QUARTERLY Income Distribution cum Capital Withdrawal Option;INF251K01PJ8;INF251K01PI0;10.594;;;07-Jun-2021</t>
  </si>
  <si>
    <t>141207;BNP PARIBAS ARBITRAGE FUND REGULAR PLAN MONTHLY Income Distribution cum Capital Withdrawal Option;INF251K01PD1;INF251K01PC3;10.279;;;07-Jun-2021</t>
  </si>
  <si>
    <t>141210;BNP PARIBAS ARBITRAGE FUND REGULAR PLAN QUARTERLY Income Distribution cum Capital Withdrawal Option;INF251K01PH2;INF251K01PG4;10.404;;;07-Jun-2021</t>
  </si>
  <si>
    <t>140385;BNP PARIBAS ARBITRAGE FUND- REGULAR PLAN- GROWTH OPTION;INF251K01ON3;;12.768;;;07-Jun-2021</t>
  </si>
  <si>
    <t>140386;BNP PARIBAS ARBITRAGE FUND-DIRECT PLAN-GROWTH OPTION;INF251K01OT0;;13.108;;;07-Jun-2021</t>
  </si>
  <si>
    <t>140388;BNP PARIBAS ARBITRAGE FUND-REGULAR PLAN- ADHOC Income Distribution cum Capital Withdrawal OPTION;INF251K01OP8;INF251K01OO1;10.754;;;07-Jun-2021</t>
  </si>
  <si>
    <t>142283;DSP Arbitrage Fund - Direct - Growth;INF740KA1DN4;;12.089;;;07-Jun-2021</t>
  </si>
  <si>
    <t>142279;DSP Arbitrage Fund - Direct - IDCW;INF740KA1DO2;INF740KA1DP9;10.61;;;07-Jun-2021</t>
  </si>
  <si>
    <t>142281;DSP Arbitrage Fund - Direct - IDCW - Monthly;INF740KA1DQ7;INF740KA1DR5;10.927;;;07-Jun-2021</t>
  </si>
  <si>
    <t>142282;DSP Arbitrage Fund - Regular - Growth;INF740KA1DI4;;11.847;;;07-Jun-2021</t>
  </si>
  <si>
    <t>142280;DSP Arbitrage Fund - Regular - IDCW;INF740KA1DJ2;INF740KA1DK0;10.461;;;07-Jun-2021</t>
  </si>
  <si>
    <t>142278;DSP Arbitrage Fund - Regular - IDCW - Monthly;INF740KA1DL8;INF740KA1DM6;10.491;;;07-Jun-2021</t>
  </si>
  <si>
    <t>130209;Edelweiss Arbitrage Fund - Direct Plan - IDCW Option;INF754K01EB2;INF754K01EC0;11.3639;;;07-Jun-2021</t>
  </si>
  <si>
    <t>141606;Edelweiss Arbitrage Fund - Monthly  Direct Plan - IDCW Option;INF754K01HW1;INF754K01HX9;13.0588;;;07-Jun-2021</t>
  </si>
  <si>
    <t>141605;Edelweiss Arbitrage Fund - Monthly  Regular Plan - IDCW Option;INF754K01HT7;INF754K01HU5;12.4526;;;07-Jun-2021</t>
  </si>
  <si>
    <t>130207;Edelweiss Arbitrage Fund - Regular Plan - IDCW Option;INF754K01EG1;INF754K01EH9;11.1849;;;07-Jun-2021</t>
  </si>
  <si>
    <t>130206;Edelweiss Arbitrage Fund- Direct Plan- Growth Option;INF754K01EA4;;15.8965;;;07-Jun-2021</t>
  </si>
  <si>
    <t>130208;Edelweiss Arbitrage Fund- Regular Plan -Bonus Option;INF754K01EJ5;;15.2447;;;07-Jun-2021</t>
  </si>
  <si>
    <t>130205;Edelweiss Arbitrage Fund- Regular Plan- Growth Option;INF754K01EF3;;15.2422;;;07-Jun-2021</t>
  </si>
  <si>
    <t>133181;Groww Arbitrage Fund (formerly known as Indiabulls Arbitrage Fund) - Direct Plan - Growth Option;INF666M01AW8;;14.8778;;;07-Jun-2021</t>
  </si>
  <si>
    <t>140805;Groww Arbitrage Fund (formerly known as Indiabulls Arbitrage Fund) - Direct Plan- Half Yearly - Income Distribution cum capital withdrawal Option (Payout &amp; Reinvestment);INF666M01CE2;INF666M01CF9;11.8509;;;07-Jun-2021</t>
  </si>
  <si>
    <t>140807;Groww Arbitrage Fund (formerly known as Indiabulls Arbitrage Fund) - Direct Plan- Yearly Income Distribution cum capital withdrawal Option (Payout &amp; Reinvestment);INF666M01CC6;INF666M01CD4;11.7531;;;07-Jun-2021</t>
  </si>
  <si>
    <t>133184;Groww Arbitrage Fund (formerly known as Indiabulls Arbitrage Fund) - Regular Plan - Growth Option;INF666M01BA2;;14.3112;;;07-Jun-2021</t>
  </si>
  <si>
    <t>140801;Groww Arbitrage Fund (formerly known as Indiabulls Arbitrage Fund)- Direct Plan- Monthly - Income Distribution cum capital withdrawal Option (Payout &amp; Reinvestment);INF666M01AX6;INF666M01AY4;10.9251;;;07-Jun-2021</t>
  </si>
  <si>
    <t>140803;Groww Arbitrage Fund (formerly known as Indiabulls Arbitrage Fund)- Direct Plan- Quarterly - Income Distribution cum capital withdrawal Option (Payout &amp; Reinvestment);INF666M01CA0;INF666M01CB8;11.7747;;;07-Jun-2021</t>
  </si>
  <si>
    <t>140806;Groww Arbitrage Fund (formerly known as Indiabulls Arbitrage Fund)- Regular Plan- Half Yearly - Income Distribution cum capital withdrawal Option (Payout &amp; Reinvestment);INF666M01CK9;INF666M01CL7;11.525;;;07-Jun-2021</t>
  </si>
  <si>
    <t>140802;Groww Arbitrage Fund (formerly known as Indiabulls Arbitrage Fund)- Regular Plan- Monthly - Income Distribution cum capital withdrawal Option (Payout &amp; Reinvestment);INF666M01BB0;INF666M01BC8;10.7156;;;07-Jun-2021</t>
  </si>
  <si>
    <t>140804;Groww Arbitrage Fund (formerly known as Indiabulls Arbitrage Fund)- Regular Plan- Quarterly - Income Distribution cum capital withdrawal Option (Payout &amp; Reinvestment);INF666M01CG7;INF666M01CH5;11.6164;;;07-Jun-2021</t>
  </si>
  <si>
    <t>140808;Groww Arbitrage Fund (formerly known as Indiabulls Arbitrage Fund)- Regular Plan- Yearly - Income Distribution cum capital withdrawal Option (Payout &amp; Reinvestment);INF666M01CI3;INF666M01CJ1;11.603;;;07-Jun-2021</t>
  </si>
  <si>
    <t>118931;HDFC ARBITRAGE FUND - Growth Option - Direct Plan;INF179K01UU8;;24.695;;;07-Jun-2021</t>
  </si>
  <si>
    <t>118930;HDFC ARBITRAGE FUND - Quarterly IDCW Option - Direct Plan;INF179K01UV6;INF179K01UW4;18.714;;;07-Jun-2021</t>
  </si>
  <si>
    <t>106796;HDFC ARBITRAGE FUND - Retail Growth Option;INF179K01319;;23.612;;;07-Jun-2021</t>
  </si>
  <si>
    <t>106799;HDFC ARBITRAGE FUND - Retail IDCW Option;;;17.537;;;07-Jun-2021</t>
  </si>
  <si>
    <t>106797;HDFC ARBITRAGE FUND - Retail Quarterly IDCW Option;INF179K01327;;16.775;;;07-Jun-2021</t>
  </si>
  <si>
    <t>106793;HDFC ARBITRAGE FUND - Wholesale Growth Option;INF179K01343;;24.183;;;07-Jun-2021</t>
  </si>
  <si>
    <t>129052;HDFC ARBITRAGE FUND - Wholesale Growth Option - Direct Plan;INF179KA1KT6;;15.579;;;07-Jun-2021</t>
  </si>
  <si>
    <t>106795;HDFC ARBITRAGE FUND - Wholesale IDCW Option;INF179KA1KM1;INF179KA1KL3;10.559;;;07-Jun-2021</t>
  </si>
  <si>
    <t>129053;HDFC ARBITRAGE FUND - Wholesale IDCW Option - Direct Plan;INF179KA1KQ2;INF179KA1KP4;10.868;;;07-Jun-2021</t>
  </si>
  <si>
    <t>129054;HDFC ARBITRAGE FUND - Wholesale Monthly IDCW - Direct Plan;INF179KA1KS8;INF179KA1KR0;10.576;;;07-Jun-2021</t>
  </si>
  <si>
    <t>129051;HDFC ARBITRAGE FUND - Wholesale Monthly IDCW Option  ;INF179KA1KO7;INF179KA1KN9;10.912;;;07-Jun-2021</t>
  </si>
  <si>
    <t>120364;ICICI Prudential Equity Arbitrage Fund - Direct Plan - Growth;INF109K016O4;;28.3223;;;07-Jun-2021</t>
  </si>
  <si>
    <t>120365;ICICI Prudential Equity Arbitrage Fund - Direct Plan - IDCW;INF109K017O2;INF109K015O6;15.1692;;;07-Jun-2021</t>
  </si>
  <si>
    <t>104683;ICICI Prudential Equity Arbitrage Fund - Growth;INF109K01BF6;;27.0315;;;07-Jun-2021</t>
  </si>
  <si>
    <t>104681;ICICI Prudential Equity Arbitrage Fund - IDCW;INF109K01EF0;INF109K01BE9;14.0378;;;07-Jun-2021</t>
  </si>
  <si>
    <t>122785;Invesco India Arbitrage Fund - Bonus Option;INF205K01VF0;;16.6219;;;07-Jun-2021</t>
  </si>
  <si>
    <t>130787;Invesco India Arbitrage Fund - Direct Plan - Annual Bonus;INF205K01P68;;26.2434;;;07-Jun-2021</t>
  </si>
  <si>
    <t>120401;Invesco India Arbitrage Fund - Direct Plan - Growth Option;INF205K01KR8;;26.2459;;;07-Jun-2021</t>
  </si>
  <si>
    <t>120400;Invesco India Arbitrage Fund - Direct Plan - IDCW (Payout / Reinvestment);INF205K01KP2;INF205K01KQ0;14.2519;;;07-Jun-2021</t>
  </si>
  <si>
    <t>105603;Invesco India Arbitrage Fund - Growth Option;INF205K01122;;24.9329;;;07-Jun-2021</t>
  </si>
  <si>
    <t>105604;Invesco India Arbitrage Fund - IDCW (Payout / Reinvestment);INF205K01148;INF205K01130;13.3063;;;07-Jun-2021</t>
  </si>
  <si>
    <t>147617;ITI Arbitrage Fund - Direct Plan - Growth Option;INF00XX01440;;10.7102;;;07-Jun-2021</t>
  </si>
  <si>
    <t>147615;ITI Arbitrage Fund - Direct Plan - IDCW Option;INF00XX01457;INF00XX01465;10.7102;;;07-Jun-2021</t>
  </si>
  <si>
    <t>147618;ITI Arbitrage Fund - Regular Plan - Growth Option;INF00XX01416;;10.5710;;;07-Jun-2021</t>
  </si>
  <si>
    <t>147616;ITI Arbitrage Fund - Regular Plan - IDCW Option;INF00XX01424;INF00XX01432;10.5710;;;07-Jun-2021</t>
  </si>
  <si>
    <t>133395;JM Arbitrage Fund (Direct) - Annual Bonus Option - Principal Units;INF192K01GX4;;13.9695;;;07-Jun-2021</t>
  </si>
  <si>
    <t>135173;JM Arbitrage Fund (Direct) - Annual IDCW;INF192K01KY4;INF192K01KZ1;12.3764;;;07-Jun-2021</t>
  </si>
  <si>
    <t>130604;JM Arbitrage Fund (Direct) - Bonus Option - Principal Units;INF192K01GL9;;14.5547;;;07-Jun-2021</t>
  </si>
  <si>
    <t>120482;JM Arbitrage Fund (Direct) - Growth Option;INF192K01BN6;;27.1972;;;07-Jun-2021</t>
  </si>
  <si>
    <t>133397;JM Arbitrage Fund (Direct) - Half Yearly Bonus Option - Principal Units;INF192K01ID2;;27.2370;;;07-Jun-2021</t>
  </si>
  <si>
    <t>135171;JM Arbitrage Fund (Direct) - Half Yearly IDCW;INF192K01KU2;INF192K01KV0;12.5866;;;07-Jun-2021</t>
  </si>
  <si>
    <t>135172;JM Arbitrage Fund (Direct) - Monthly IDCW;INF192K01KM9;INF192K01KN7;10.9827;;;07-Jun-2021</t>
  </si>
  <si>
    <t>133398;JM Arbitrage Fund (Direct) - Quarterly Bonus Option - Principal Units;INF192K01IH3;;27.2448;;;07-Jun-2021</t>
  </si>
  <si>
    <t>135174;JM Arbitrage Fund (Direct) - Quarterly IDCW;INF192K01KQ0;INF192K01KR8;12.9216;;;07-Jun-2021</t>
  </si>
  <si>
    <t>120481;JM Arbitrage Fund (Direct)- IDCW;INF192K01BL0;INF192K01BM8;12.8163;;;07-Jun-2021</t>
  </si>
  <si>
    <t>133394;JM Arbitrage Fund (Regular) - Annual Bonus Option - Principal Units;INF192K01GV8;;26.4287;;;07-Jun-2021</t>
  </si>
  <si>
    <t>135167;JM Arbitrage Fund (Regular) - Annual IDCW;INF192K01KW8;INF192K01KX6;11.5630;;;07-Jun-2021</t>
  </si>
  <si>
    <t>130603;JM Arbitrage Fund (Regular) - Bonus Option - Principal Units;INF192K01GJ3;;14.2288;;;07-Jun-2021</t>
  </si>
  <si>
    <t>103780;JM Arbitrage Fund (Regular) - Growth Option;INF192K01510;;26.1727;;;07-Jun-2021</t>
  </si>
  <si>
    <t>133399;JM Arbitrage Fund (Regular) - Half Yearly Bonus Option - Principal Units;INF192K01IB6;;26.4741;;;07-Jun-2021</t>
  </si>
  <si>
    <t>135170;JM Arbitrage Fund (Regular) - Half Yearly IDCW;INF192K01KS6;INF192K01KT4;11.6475;;;07-Jun-2021</t>
  </si>
  <si>
    <t>103781;JM Arbitrage Fund (Regular) - IDCW ;INF192K01494;INF192K01502;12.1477;;;07-Jun-2021</t>
  </si>
  <si>
    <t>135168;JM Arbitrage Fund (Regular) - Monthly IDCW;INF192K01KK3;INF192K01KL1;10.2901;;;07-Jun-2021</t>
  </si>
  <si>
    <t>133396;JM Arbitrage Fund (Regular) - Quarterly Bonus Option - Principal Units;INF192K01IF7;;26.4741;;;07-Jun-2021</t>
  </si>
  <si>
    <t>135169;JM Arbitrage Fund (Regular) - Quarterly IDCW;INF192K01KO5;INF192K01KP2;11.8205;;;07-Jun-2021</t>
  </si>
  <si>
    <t>133033;Kotak Equity Arbitrage Fund -  Payout of Income Distribution cum capital withdrawal option-Bimonthly Direct;INF174K01F26;INF174K01F42;20.1929;;;07-Jun-2021</t>
  </si>
  <si>
    <t>140414;Kotak Equity Arbitrage Fund - Fortnightly -Payout of Income Distribution cum capital withdrawal option Regular;INF174K012K1;INF174K014K7;23.0012;;;07-Jun-2021</t>
  </si>
  <si>
    <t>105968;Kotak Equity Arbitrage Fund - Growth;INF174K01302;;29.2994;;;07-Jun-2021</t>
  </si>
  <si>
    <t>119771;Kotak Equity Arbitrage Fund - Growth - Direct;INF174K01LC6;;30.5706;;;07-Jun-2021</t>
  </si>
  <si>
    <t>105967;Kotak Equity Arbitrage Fund - Payout of Income Distribution cum capital withdrawal option;INF174K01328;INF174K01310;10.7184;;;07-Jun-2021</t>
  </si>
  <si>
    <t>119770;Kotak Equity Arbitrage Fund - Payout of Income Distribution cum capital withdrawal option - Direct;INF174K01LE2;INF174K01LD4;11.2008;;;07-Jun-2021</t>
  </si>
  <si>
    <t>140413;Kotak Equity Arbitrage Fund -Fortnightly - Payout of Income Distribution cum capital withdrawal option- Direct;INF174K013K9;INF174K015K4;23.4833;;;07-Jun-2021</t>
  </si>
  <si>
    <t>133034;Kotak Equity Arbitrage Fund -Payout of Income Distribution cum capital withdrawal option Bimonthly;INF174K01F18;INF174K01F34;19.9966;;;07-Jun-2021</t>
  </si>
  <si>
    <t>130450;L&amp;T Arbitrage Opportunities Fund - Direct Plan - Growth;INF917K01QR5;;15.729;;;07-Jun-2021</t>
  </si>
  <si>
    <t>130447;L&amp;T Arbitrage Opportunities Fund - Direct Plan - Monthly IDCW;INF917K01QT1;INF917K01QS3;10.469;;;07-Jun-2021</t>
  </si>
  <si>
    <t>130448;L&amp;T Arbitrage Opportunities Fund - Direct Plan - Quarterly IDCW;INF917K01QV7;INF917K01QU9;11.111;;;07-Jun-2021</t>
  </si>
  <si>
    <t>130446;L&amp;T Arbitrage Opportunities Fund - Regular Plan - Growth;INF917K01QL8;;15.097;;;07-Jun-2021</t>
  </si>
  <si>
    <t>130452;L&amp;T Arbitrage Opportunities Fund - Regular Plan - Monthly IDCW;INF917K01QN4;INF917K01QM6;10.175;;;07-Jun-2021</t>
  </si>
  <si>
    <t>130449;L&amp;T Arbitrage Opportunities Fund - Regular Plan - Quarterly IDCW;INF917K01QP9;INF917K01QO2;10.838;;;07-Jun-2021</t>
  </si>
  <si>
    <t>145895;LIC MF Arbitrage Fund-Direct Plan-Growth;INF767K01PP0;;11.2085;;;07-Jun-2021</t>
  </si>
  <si>
    <t>145894;LIC MF Arbitrage Fund-Direct Plan-Monthly IDCW;INF767K01PR6;INF767K01PS4;10.1918;;;07-Jun-2021</t>
  </si>
  <si>
    <t>145891;LIC MF Arbitrage Fund-Direct Plan-Weekly IDCW;;INF767K01PQ8;10.5328;;;07-Jun-2021</t>
  </si>
  <si>
    <t>145890;LIC MF Arbitrage Fund-Regular Plan-Growth;INF767K01PL9;;11.0471;;;07-Jun-2021</t>
  </si>
  <si>
    <t>145892;LIC MF Arbitrage Fund-Regular Plan-Monthly IDCW;INF767K01PN5;INF767K01PO3;10.793;;;07-Jun-2021</t>
  </si>
  <si>
    <t>145893;LIC MF Arbitrage Fund-Regular Plan-Weekly IDCW;;INF767K01PM7;10.7476;;;07-Jun-2021</t>
  </si>
  <si>
    <t>148470;Mahindra Manulife Arbitrage Fund - Direct Plan - IDCW;INF174V01AC6;INF174V01AB8;10.2826;;;07-Jun-2021</t>
  </si>
  <si>
    <t>148468;Mahindra Manulife Arbitrage Fund - Direct Plan -Growth;INF174V01AA0;;10.2824;;;07-Jun-2021</t>
  </si>
  <si>
    <t>148467;Mahindra Manulife Arbitrage Fund - Regular Plan - Growth;INF174V01978;;10.2138;;;07-Jun-2021</t>
  </si>
  <si>
    <t>148469;Mahindra Manulife Arbitrage Fund - Regular Plan - IDCW;INF174V01994;INF174V01986;10.2138;;;07-Jun-2021</t>
  </si>
  <si>
    <t>148401;Mirae Asset Arbitrage Fund Direct Growth;INF769K01FS1;;10.396;;;07-Jun-2021</t>
  </si>
  <si>
    <t>148402;Mirae Asset Arbitrage Fund Direct IDCW;INF769K01FR3;INF769K01FT9;10.396;;;07-Jun-2021</t>
  </si>
  <si>
    <t>148400;Mirae Asset Arbitrage Fund Regular Growth;INF769K01FP7;;10.328;;;07-Jun-2021</t>
  </si>
  <si>
    <t>148403;Mirae Asset Arbitrage Fund Regular IDCW;INF769K01FO0;INF769K01FQ5;10.327;;;07-Jun-2021</t>
  </si>
  <si>
    <t>144658;Navi Arbitrage Fund - Direct Plan - Growth;INF959L01EP5;;10.889;;;07-Jun-2021</t>
  </si>
  <si>
    <t>144779;Navi Arbitrage Fund - Direct Plan Monthly IDCW;INF959L01ES9;INF959L01ET7;10.8967;;;07-Jun-2021</t>
  </si>
  <si>
    <t>144778;Navi Arbitrage Fund - Direct Plan Normal IDCW;INF959L01EQ3;INF959L01ER1;10.8683;;;07-Jun-2021</t>
  </si>
  <si>
    <t>144781;Navi Arbitrage Fund - Direct Plan Quarterly IDCW;INF959L01EU5;INF959L01EV3;10.8778;;;07-Jun-2021</t>
  </si>
  <si>
    <t>144784;Navi Arbitrage Fund - Regular Plan - Growth;INF959L01EW1;;10.7042;;;07-Jun-2021</t>
  </si>
  <si>
    <t>144787;Navi Arbitrage Fund - Regular Plan Monthly IDCW;INF959L01EZ4;INF959L01FA4;12.208;;;07-Jun-2021</t>
  </si>
  <si>
    <t>144783;Navi Arbitrage Fund - Regular Plan Normal IDCW;INF959L01EX9;INF959L01EY7;10.6241;;;07-Jun-2021</t>
  </si>
  <si>
    <t>118587;NIPPON INDIA ARBITRAGE FUND - DIRECT Plan - IDCW Option;INF204K01YA8;INF204K01YB6;13.5664;;;07-Jun-2021</t>
  </si>
  <si>
    <t>128821;NIPPON INDIA ARBITRAGE FUND - DIRECT Plan - MONTHLY IDCW Option;INF204KA1MV7;INF204KA1MW5;11.5325;;;07-Jun-2021</t>
  </si>
  <si>
    <t>118585;Nippon India Arbitrage Fund - Direct Plan Growth Plan - Growth Option;INF204K01XZ7;;22.0343;;;07-Jun-2021</t>
  </si>
  <si>
    <t>113345;Nippon India Arbitrage Fund - Growth Plan - Growth Option;INF204K01IY1;;20.9999;;;07-Jun-2021</t>
  </si>
  <si>
    <t>113346;NIPPON INDIA ARBITRAGE FUND - IDCW Option;INF204K01IZ8;INF204K01JA9;12.5850;;;07-Jun-2021</t>
  </si>
  <si>
    <t>128820;NIPPON INDIA ARBITRAGE FUND - MONTHLY IDCW Option;INF204KA1MT1;INF204KA1MU9;10.9459;;;07-Jun-2021</t>
  </si>
  <si>
    <t>138875;PGIM India Arbitrage Fund - Direct Plan - Growth;INF223J013N7;;15.2762;;;07-Jun-2021</t>
  </si>
  <si>
    <t>138878;PGIM India Arbitrage Fund - Direct Plan - Monthly Dividend;INF223J011N1;INF223J016N0;10.5096;;;07-Jun-2021</t>
  </si>
  <si>
    <t>138877;PGIM India Arbitrage Fund - Direct Plan - Regular Dividend;INF223J019M6;INF223J014N5;11.7484;;;07-Jun-2021</t>
  </si>
  <si>
    <t>138876;PGIM India Arbitrage Fund - Regular Plan - Growth;INF223J019N4;;14.7017;;;07-Jun-2021</t>
  </si>
  <si>
    <t>138883;PGIM India Arbitrage Fund - Regular Plan - Monthly Dividend;INF223J011M3;INF223J015M4;10.5581;;;07-Jun-2021</t>
  </si>
  <si>
    <t>138887;PGIM India Arbitrage Fund - Regular Plan - Regular Dividend;INF223J019L8;INF223J013M9;11.2615;;;07-Jun-2021</t>
  </si>
  <si>
    <t>139221;Principal Arbitrage Fund - Direct Plan - Growth;INF173K01NF7;;11.9885;;;07-Jun-2021</t>
  </si>
  <si>
    <t>139219;Principal Arbitrage Fund - Direct Plan- Monthly Income Distribution CUM Capital Withdrawal;INF173K01NC4;INF173K01NE0;10.3674;;;07-Jun-2021</t>
  </si>
  <si>
    <t>139224;Principal Arbitrage Fund - Regular Plan - Growth;INF173K01NB6;;11.6546;;;07-Jun-2021</t>
  </si>
  <si>
    <t>139222;Principal Arbitrage Fund - Regular Plan - Monthly Income Distribution CUM Capital Withdrawal;INF173K01MY0;INF173K01NA8;10.2471;;;07-Jun-2021</t>
  </si>
  <si>
    <t>119574;SBI Arbitrage Opportunities Fund - Direct Plan - Gr;INF200K01QU0;;27.5223;;;07-Jun-2021</t>
  </si>
  <si>
    <t>119567;SBI Arbitrage Opportunities Fund - Direct Plan - Income Distribution cum Capital Withdrawal Option (IDCW);INF200K01QS4;INF200K01QT2;14.8706;;;07-Jun-2021</t>
  </si>
  <si>
    <t>104457;SBI Arbitrage Opportunities Fund - Regular Plan - Gr;INF200K01156;;26.4129;;;07-Jun-2021</t>
  </si>
  <si>
    <t>104458;SBI Arbitrage Opportunities Fund - Regular Plan - Income Distribution cum Capital Withdrawal Option (IDCW);INF200K01131;INF200K01149;13.8900;;;07-Jun-2021</t>
  </si>
  <si>
    <t>147927;Sundaram Arbitrage Fund Direct Plan - Growth;INF903JA1IQ2;;10.6132;;;07-Jun-2021</t>
  </si>
  <si>
    <t>147924;Sundaram Arbitrage Fund Direct Plan - Payout of Income Distribution cum Capital Withdrawal (IDCW);INF903JA1IR0;;10.6099;;;07-Jun-2021</t>
  </si>
  <si>
    <t>147925;Sundaram Arbitrage Fund Direct Plan - Reinvestment of Income Distribution cum Capital Withdrawal (IDCW);;INF903JA1IS8;10.6099;;;07-Jun-2021</t>
  </si>
  <si>
    <t>147922;Sundaram Arbitrage Fund Regular Plan - Growth;INF903JA1IN9;;10.5155;;;07-Jun-2021</t>
  </si>
  <si>
    <t>147923;Sundaram Arbitrage Fund Regular Plan - Payout of Income Distribution cum Capital Withdrawal (IDCW);INF903JA1IO7;;10.5156;;;07-Jun-2021</t>
  </si>
  <si>
    <t>147926;Sundaram Arbitrage Fund Regular Plan - Reinvestment of Income Distribution cum Capital Withdrawal (IDCW);;INF903JA1IP4;10.5156;;;07-Jun-2021</t>
  </si>
  <si>
    <t>145727;TATA Arbitrage Fund Direct Plan - Monthly Payout of Income Distribution cum capital withdrawal option ;INF277K018Q1;;11.1096;;;07-Jun-2021</t>
  </si>
  <si>
    <t>145725;TATA Arbitrage Fund Direct Plan - Monthly Reinvestment of Income Distribution cum capital withdrawal option;;INF277K019Q9;11.1096;;;07-Jun-2021</t>
  </si>
  <si>
    <t>145728;TATA Arbitrage Fund Regular Plan - Monthly Payout of Income Distribution cum capital withdrawal option ;INF277K016Q5;;10.8750;;;07-Jun-2021</t>
  </si>
  <si>
    <t>145726;TATA Arbitrage Fund Regular Plan - Monthly Reinvestment of Income Distribution cum capital withdrawal option ;;INF277K010R6;10.8750;;;07-Jun-2021</t>
  </si>
  <si>
    <t>145724;Tata Arbitrage Fund-Direct Plan-Growth;INF277K017Q3;;11.5875;;;07-Jun-2021</t>
  </si>
  <si>
    <t>145723;Tata Arbitrage Fund-Regular Plan-Growth;INF277K015Q7;;11.3739;;;07-Jun-2021</t>
  </si>
  <si>
    <t>146297;Union Arbitrage Fund - Direct Plan - Growth Option;INF582M01ES7;;11.2839;;;07-Jun-2021</t>
  </si>
  <si>
    <t>146296;Union Arbitrage Fund - Direct Plan - IDCW Option;INF582M01EU3;INF582M01ET5;11.0162;;;07-Jun-2021</t>
  </si>
  <si>
    <t>146294;Union Arbitrage Fund - Regular Plan - Growth Option;INF582M01EW9;;11.1565;;;07-Jun-2021</t>
  </si>
  <si>
    <t>146295;Union Arbitrage Fund - Regular Plan - IDCW Option;INF582M01EY5;INF582M01EX7;10.8935;;;07-Jun-2021</t>
  </si>
  <si>
    <t>120795;UTI Arbitrage Fund - Direct Plan - Growth Option;INF789FB1RG6;;28.736;;;07-Jun-2021</t>
  </si>
  <si>
    <t>120796;UTI Arbitrage Fund - Direct Plan - IDCW;INF789FB1RE1;INF789FB1RF8;17.0079;;;07-Jun-2021</t>
  </si>
  <si>
    <t>104075;UTI Arbitrage Fund - Regular Plan - Growth Option;INF789FB1RJ0;;27.6117;;;07-Jun-2021</t>
  </si>
  <si>
    <t>104074;UTI Arbitrage Fund - Regular Plan - IDCW;INF789FB1RH4;INF789FB1RI2;15.7478;;;07-Jun-2021</t>
  </si>
  <si>
    <t>132996;Aditya Birla Sun Life Equity Savings Fund - Direct - IDCW;INF209KA1TQ7;INF209KA1TR5;15.01;;;07-Jun-2021</t>
  </si>
  <si>
    <t>132995;Aditya Birla Sun Life Equity Savings Fund - Direct Plan - Growth;INF209KA1TP9;;17.78;;;07-Jun-2021</t>
  </si>
  <si>
    <t>132997;Aditya Birla Sun Life Equity Savings Fund - Regular - IDCW;INF209KA1TT1;INF209KA1TU9;13.18;;;07-Jun-2021</t>
  </si>
  <si>
    <t>132998;Aditya Birla Sun Life Equity Savings Fund - Regular Plan - Growth;INF209KA1TS3;;16.59;;;07-Jun-2021</t>
  </si>
  <si>
    <t>135120;Axis Equity Saver Fund - Direct Plan - Growth;INF846K01VJ3;;16.82;;;07-Jun-2021</t>
  </si>
  <si>
    <t>135121;Axis Equity Saver Fund - Direct Plan - Monthly IDCW;INF846K01VK1;INF846K01VL9;12.90;;;07-Jun-2021</t>
  </si>
  <si>
    <t>135124;Axis Equity Saver Fund - Direct Plan - Quarterly IDCW;INF846K01VM7;INF846K01VN5;13.25;;;07-Jun-2021</t>
  </si>
  <si>
    <t>139520;Axis Equity Saver Fund - Direct Plan - Regular IDCW;INF846K01XP6;INF846K01XQ4;13.15;;;07-Jun-2021</t>
  </si>
  <si>
    <t>135122;Axis Equity Saver Fund - Regular Plan - Growth;INF846K01VO3;;15.66;;;07-Jun-2021</t>
  </si>
  <si>
    <t>135123;Axis Equity Saver Fund - Regular Plan - Monthly IDCW;INF846K01VP0;INF846K01VQ8;11.99;;;07-Jun-2021</t>
  </si>
  <si>
    <t>135125;Axis Equity Saver Fund - Regular Plan - Quarterly IDCW;INF846K01VR6;INF846K01VS4;12.29;;;07-Jun-2021</t>
  </si>
  <si>
    <t>139521;Axis Equity Saver Fund - Regular Plan - Regular IDCW;INF846K01XR2;INF846K01XS0;12.94;;;07-Jun-2021</t>
  </si>
  <si>
    <t>108995;BANDHAN Equity Savings Fund - Regular Plan - Growth;INF194K01581;;23.73;;;07-Jun-2021</t>
  </si>
  <si>
    <t>108992;BANDHAN Equity Savings Fund - Regular Plan - Monthly IDCW;INF194K01599;INF194K01607;13.86;;;07-Jun-2021</t>
  </si>
  <si>
    <t>133682;BANDHAN Equity Savings Fund - Regular Plan -Annual IDCW;INF194KA1XX2;INF194KA1XY0;12.01;;;07-Jun-2021</t>
  </si>
  <si>
    <t>143259;BANDHAN Equity Savings Fund- Regular Plan -Quarterly IDCW;INF194KA16J0;INF194KA17J8;11.79;;;07-Jun-2021</t>
  </si>
  <si>
    <t>143258;BANDHAN Equity Savings Fund-Direct Plan -Quarterly IDCW;INF194KA19J4;INF194KA10K1;11.90;;;07-Jun-2021</t>
  </si>
  <si>
    <t>133681;BANDHAN Equity Savings Fund-Direct Plan-Annual IDCW;INF194KA1YA8;INF194KA1YB6;12.73;;;07-Jun-2021</t>
  </si>
  <si>
    <t>118477;BANDHAN Equity Savings Fund-Direct Plan-Growth;INF194K01Z02;;25.28;;;07-Jun-2021</t>
  </si>
  <si>
    <t>118476;BANDHAN Equity Savings Fund-Direct Plan-Monthly IDCW;INF194K01Z10;INF194K01Z28;14.72;;;07-Jun-2021</t>
  </si>
  <si>
    <t>147496;Baroda BNP Paribas Equity Savings Fund - Direct Plan - Growth;INF955L01IL3;;12.06;;;07-Jun-2021</t>
  </si>
  <si>
    <t>147498;Baroda BNP Paribas Equity Savings Fund - Direct Plan - IDCW;;INF955L01IN9;12.06;;;07-Jun-2021</t>
  </si>
  <si>
    <t>147494;Baroda BNP Paribas Equity Savings Fund - Regular Plan - Growth;INF955L01II9;;11.82;;;07-Jun-2021</t>
  </si>
  <si>
    <t>147495;Baroda BNP Paribas Equity Savings Fund - Regular Plan - IDCW;;INF955L01IK5;11.82;;;07-Jun-2021</t>
  </si>
  <si>
    <t>136567;DSP Equity Savings Fund - Direct Plan - Growth;INF740KA1504;;16.452;;;07-Jun-2021</t>
  </si>
  <si>
    <t>136568;DSP Equity Savings Fund - Direct Plan - IDCW;INF740KA1512;INF740KA1520;13.507;;;07-Jun-2021</t>
  </si>
  <si>
    <t>136569;DSP Equity Savings Fund - Direct Plan - IDCW - Monthly;INF740KA1538;INF740KA1546;14.533;;;07-Jun-2021</t>
  </si>
  <si>
    <t>136570;DSP Equity Savings Fund - Direct Plan - IDCW - Quarterly;INF740KA1553;INF740KA1561;14.547;;;07-Jun-2021</t>
  </si>
  <si>
    <t>136563;DSP Equity Savings Fund - Regular Plan - Growth;INF740KA1439;;15.252;;;07-Jun-2021</t>
  </si>
  <si>
    <t>136564;DSP Equity Savings Fund - Regular Plan - IDCW;INF740KA1447;INF740KA1454;12.866;;;07-Jun-2021</t>
  </si>
  <si>
    <t>136565;DSP Equity Savings Fund - Regular Plan - IDCW - Monthly;INF740KA1462;INF740KA1470;12.58;;;07-Jun-2021</t>
  </si>
  <si>
    <t>136566;DSP Equity Savings Fund - Regular Plan - IDCW - Quarterly;INF740KA1488;INF740KA1496;12.652;;;07-Jun-2021</t>
  </si>
  <si>
    <t>140350;Edelweiss Equity Savings Fund - Direct Plan - Bonus Option;INF843K01KD6;;18.2035;;;07-Jun-2021</t>
  </si>
  <si>
    <t>140347;Edelweiss Equity Savings Fund - Direct Plan - Growth Option;INF843K01KC8;;18.1949;;;07-Jun-2021</t>
  </si>
  <si>
    <t>140348;Edelweiss Equity Savings Fund - Direct Plan - IDCW Option;INF843K01KE4;INF843K01KF1;13.4159;;;07-Jun-2021</t>
  </si>
  <si>
    <t>141933;Edelweiss Equity Savings Fund - Direct Plan - Monthly - IDCW Option;INF754K01IN8;INF754K01IO6;14.027;;;07-Jun-2021</t>
  </si>
  <si>
    <t>140352;Edelweiss Equity Savings Fund - Regular Plan - Bonus Option;INF843K01KH7;;17.3106;;;07-Jun-2021</t>
  </si>
  <si>
    <t>140351;Edelweiss Equity Savings Fund - Regular Plan - Growth Option;INF843K01KG9;;17.3033;;;07-Jun-2021</t>
  </si>
  <si>
    <t>140349;Edelweiss Equity Savings Fund - Regular Plan - IDCW Option;INF843K01KI5;INF843K01KJ3;12.1509;;;07-Jun-2021</t>
  </si>
  <si>
    <t>141934;Edelweiss Equity Savings Fund - Regular Plan - Monthly - IDCW Option;INF754K01IP3;INF754K01IQ1;13.3279;;;07-Jun-2021</t>
  </si>
  <si>
    <t>144462;Franklin India Equity Savings Fund - Direct - IDCW ;INF090I01PC9;INF090I01PB1;12.6963;;;07-Jun-2021</t>
  </si>
  <si>
    <t>144465;Franklin India Equity Savings Fund - Direct - Monthly - IDCW;INF090I01PH8;INF090I01PG0;12.3270;;;07-Jun-2021</t>
  </si>
  <si>
    <t>144467;Franklin India Equity Savings Fund - Direct - Quarterly - IDCW;INF090I01PL0;INF090I01PK2;12.2395;;;07-Jun-2021</t>
  </si>
  <si>
    <t>144468;Franklin India Equity Savings Fund - IDCW ;INF090I01OZ3;INF090I01OY6;12.1249;;;07-Jun-2021</t>
  </si>
  <si>
    <t>144464;Franklin India Equity Savings Fund - Monthly - IDCW;INF090I01PF2;INF090I01PE5;11.7605;;;07-Jun-2021</t>
  </si>
  <si>
    <t>144463;Franklin India Equity Savings Fund - Quarterly - IDCW;INF090I01PJ4;INF090I01PI6;11.6702;;;07-Jun-2021</t>
  </si>
  <si>
    <t>144461;Franklin India Equity Savings Fund- Growth;INF090I01PA3;;12.1249;;;07-Jun-2021</t>
  </si>
  <si>
    <t>144466;Franklin India Equity Savings Fund- Growth Direct;INF090I01PD7;;12.6963;;;07-Jun-2021</t>
  </si>
  <si>
    <t>119128;HDFC Equity Savings Fund - Growth Option - Direct Plan;INF179K01XT4;;48.813;;;07-Jun-2021</t>
  </si>
  <si>
    <t>101585;HDFC Equity Savings Fund - GROWTH PLAN;INF179K01AM7;;45.274;;;07-Jun-2021</t>
  </si>
  <si>
    <t>119129;HDFC Equity Savings Fund - IDCW Option - Direct Plan;INF179K01XR8;INF179K01XS6;13.277;;;07-Jun-2021</t>
  </si>
  <si>
    <t>101586;HDFC Equity Savings Fund - IDCW PLAN;INF179K01AK1;INF179K01AL9;12.01;;;07-Jun-2021</t>
  </si>
  <si>
    <t>133051;ICICI Prudential Equity Savings Fund - Cumulative option;INF109KA14I5;;16.23;;;07-Jun-2021</t>
  </si>
  <si>
    <t>133054;ICICI Prudential Equity Savings Fund - Direct Plan - Cumulative option;INF109KA11J9;;17.06;;;07-Jun-2021</t>
  </si>
  <si>
    <t>133056;ICICI Prudential Equity Savings Fund - Direct Plan - Half Yearly IDCW;INF109KA14J3;INF109KA17J6;14.95;;;07-Jun-2021</t>
  </si>
  <si>
    <t>133049;ICICI Prudential Equity Savings Fund - Direct Plan - Monthly IDCW;INF109KA12J7;INF109KA15J0;13.91;;;07-Jun-2021</t>
  </si>
  <si>
    <t>133052;ICICI Prudential Equity Savings Fund - Direct Plan - Quarterly IDCW;INF109KA13J5;INF109KA16J8;13.75;;;07-Jun-2021</t>
  </si>
  <si>
    <t>133057;ICICI Prudential Equity Savings Fund - Half Yearly IDCW;INF109KA17I8;INF109KA10J1;13.91;;;07-Jun-2021</t>
  </si>
  <si>
    <t>133050;ICICI Prudential Equity Savings Fund - Monthly IDCW;INF109KA15I2;INF109KA18I6;11.97;;;07-Jun-2021</t>
  </si>
  <si>
    <t>133053;ICICI Prudential Equity Savings Fund - Quarterly IDCW;INF109KA16I0;INF109KA19I4;12.25;;;07-Jun-2021</t>
  </si>
  <si>
    <t>114982;IDBI Equity Savings Fund Growth Option;INF397L01315;;19.9417;;;07-Jun-2021</t>
  </si>
  <si>
    <t>118452;IDBI Equity Savings Fund Growth Option Direct;INF397L01AZ5;;21.6031;;;07-Jun-2021</t>
  </si>
  <si>
    <t>114630;IDBI Equity Savings Fund IDCW Option;INF397L01257;INF397L01265;15.7106;;;07-Jun-2021</t>
  </si>
  <si>
    <t>118453;IDBI Equity Savings Fund IDCW Option Direct;INF397L01BA6;INF397L01BB4;14.5976;;;07-Jun-2021</t>
  </si>
  <si>
    <t>118454;IDBI Equity Savings Fund Option Direct;INF397L01BD0;INF397L01BE8;12.0420;;;07-Jun-2021</t>
  </si>
  <si>
    <t>114983;IDBI Equity Savings Fund Quarterly IDCW Option;INF397L01281;INF397L01299;14.8539;;;07-Jun-2021</t>
  </si>
  <si>
    <t>146457;Invesco India Equity Savings Fund - Direct Plan - Growth;INF205KA1049;;12.5287;;;07-Jun-2021</t>
  </si>
  <si>
    <t>146458;Invesco India Equity Savings Fund - Direct Plan - IDCW (Payout / Reinvestment);INF205KA1064;INF205KA1031;12.4938;;;07-Jun-2021</t>
  </si>
  <si>
    <t>146456;Invesco India Equity Savings Fund - Regular Plan - Growth;INF205KA1023;;12.0323;;;07-Jun-2021</t>
  </si>
  <si>
    <t>146455;Invesco India Equity Savings Fund - Regular Plan - IDCW (Payout / Reinvestment);INF205KA1015;INF205KA1056;12.0323;;;07-Jun-2021</t>
  </si>
  <si>
    <t>131373;Kotak Equity Savings Fund - Direct - Growth;INF174K01D28;;18.1499;;;07-Jun-2021</t>
  </si>
  <si>
    <t>131375;Kotak Equity Savings Fund - Direct - Monthly Payout of Income Distribution cum capital withdrawal option;INF174K01D36;INF174K01D51;13.1431;;;07-Jun-2021</t>
  </si>
  <si>
    <t>131377;Kotak Equity Savings Fund - Direct - Quarterly Payout of Income Distribution cum capital withdrawal option;INF174K01D44;INF174K01D69;12.8037;;;07-Jun-2021</t>
  </si>
  <si>
    <t>131372;Kotak Equity Savings Fund - Regular - Growth;INF174K01C78;;17.2592;;;07-Jun-2021</t>
  </si>
  <si>
    <t>131374;Kotak Equity Savings Fund - Regular - Monthly Payout of Income Distribution cum capital withdrawal option;INF174K01C86;INF174K01D02;12.7295;;;07-Jun-2021</t>
  </si>
  <si>
    <t>131376;Kotak Equity Savings Fund - Regular - QuarterlyPayout of Income Distribution cum capital withdrawal option;INF174K01C94;INF174K01D10;12.6775;;;07-Jun-2021</t>
  </si>
  <si>
    <t>119802;L&amp;T Equity Savings Fund - Direct Plan-Growth;INF917K01GE4;;23.092;;;07-Jun-2021</t>
  </si>
  <si>
    <t>119803;L&amp;T Equity Savings Fund - Direct Plan-Monthly IDCW;INF917K01GA2;;14.179;;;07-Jun-2021</t>
  </si>
  <si>
    <t>115887;L&amp;T Equity Savings Fund - Regular Plan - Growth;INF917K01AA5;;21.592;;;07-Jun-2021</t>
  </si>
  <si>
    <t>115883;L&amp;T Equity Savings Fund - Regular Plan - Monthly IDCW;INF917K01965;INF917K01973;12.895;;;07-Jun-2021</t>
  </si>
  <si>
    <t>115886;L&amp;T Equity Savings Fund - Regular Plan - Quarterly IDCW;INF917K01981;INF917K01999;13.76;;;07-Jun-2021</t>
  </si>
  <si>
    <t>119801;L&amp;T Equity Savings Fund- Direct Plan-Quarterly IDCW;INF917K01GD6;INF917K01GC8;14.633;;;07-Jun-2021</t>
  </si>
  <si>
    <t>140444;Mahindra Manulife Equity Savings Fund - Direct Plan -Growth;INF174V01184;;15.7302;;;07-Jun-2021</t>
  </si>
  <si>
    <t>140447;Mahindra Manulife Equity Savings Fund - Regular Plan - Growth;INF174V01150;;14.4798;;;07-Jun-2021</t>
  </si>
  <si>
    <t>140442;Mahindra Manulife Equity Savings Fund -Direct Plan -Dividend;INF174V01192;INF174V01200;14.3384;;;07-Jun-2021</t>
  </si>
  <si>
    <t>140446;Mahindra Manulife Equity Savings Fund -Regular Plan -Dividend;INF174V01168;INF174V01176;13.1716;;;07-Jun-2021</t>
  </si>
  <si>
    <t>145694;Mirae Asset Equity Savings Fund Direct IDCW;INF769K01EJ3;INF769K01EM7;13.002;;;07-Jun-2021</t>
  </si>
  <si>
    <t>145696;Mirae Asset Equity Savings Fund Regular IDCW;INF769K01EH7;INF769K01EL9;12.625;;;07-Jun-2021</t>
  </si>
  <si>
    <t>145693;Mirae Asset Equity Savings Fund- Direct Plan- Growth;INF769K01EK1;;14.115;;;07-Jun-2021</t>
  </si>
  <si>
    <t>145695;Mirae Asset Equity Savings Fund- Regular Plan- Growth;INF769K01EI5;;13.734;;;07-Jun-2021</t>
  </si>
  <si>
    <t>148276;NIPPON INDIA EQUITY SAVINGS FUND -  SEGREGATED PORTFOLIO 2 - Direct Plan - IDCW Option;INF204KB11S7;INF204KB12S5;0.0000;;;07-Jun-2021</t>
  </si>
  <si>
    <t>148277;NIPPON INDIA EQUITY SAVINGS FUND -  SEGREGATED PORTFOLIO 2 - Direct Plan - MONTHLY IDCW Option;INF204KB13S3;INF204KB14S1;0.0000;;;07-Jun-2021</t>
  </si>
  <si>
    <t>148275;NIPPON INDIA EQUITY SAVINGS FUND -  SEGREGATED PORTFOLIO 2 - Direct Plan - QUARTERLY IDCW Option;INF204KB19R2;INF204KB10S9;0.0000;;;07-Jun-2021</t>
  </si>
  <si>
    <t>148278;NIPPON INDIA EQUITY SAVINGS FUND -  SEGREGATED PORTFOLIO 2 - IDCW Option;INF204KB19S0;INF204KB10T7;0.0000;;;07-Jun-2021</t>
  </si>
  <si>
    <t>148282;NIPPON INDIA EQUITY SAVINGS FUND -  SEGREGATED PORTFOLIO 2 - MONTHLY IDCW Option;INF204KB11T5;INF204KB12T3;0.0000;;;07-Jun-2021</t>
  </si>
  <si>
    <t>148281;NIPPON INDIA EQUITY SAVINGS FUND -  SEGREGATED PORTFOLIO 2 - QUARTERLY IDCW Option;INF204KB17S4;INF204KB18S2;0.0000;;;07-Jun-2021</t>
  </si>
  <si>
    <t>134597;NIPPON INDIA EQUITY SAVINGS FUND - Direct Plan - IDCW Option;INF204KA1W93;INF204KA1X01;10.7958;;;07-Jun-2021</t>
  </si>
  <si>
    <t>134599;NIPPON INDIA EQUITY SAVINGS FUND - Direct Plan - MONTHLY IDCW Option;INF204KA1X35;INF204KA1X43;10.6401;;;07-Jun-2021</t>
  </si>
  <si>
    <t>134601;NIPPON INDIA EQUITY SAVINGS FUND - Direct Plan - QUARTERLY IDCW Option;INF204KA1X19;INF204KA1X27;10.6300;;;07-Jun-2021</t>
  </si>
  <si>
    <t>134596;NIPPON INDIA EQUITY SAVINGS FUND - IDCW Option;INF204KA1W10;INF204KA1W28;10.1043;;;07-Jun-2021</t>
  </si>
  <si>
    <t>134598;NIPPON INDIA EQUITY SAVINGS FUND - MONTHLY IDCW Option;INF204KA1W51;INF204KA1W69;9.9673;;;07-Jun-2021</t>
  </si>
  <si>
    <t>134600;NIPPON INDIA EQUITY SAVINGS FUND - QUARTERLY IDCW Option;INF204KA1W36;INF204KA1W44;9.9605;;;07-Jun-2021</t>
  </si>
  <si>
    <t>147691;Nippon India Equity Savings Fund - Segregated Portfolio 1 - Direct Plan - Growth Plan - Bonus Option;INF204KB10E9;;0.3021;;;07-Jun-2021</t>
  </si>
  <si>
    <t>147697;Nippon India Equity Savings Fund - Segregated Portfolio 1 - Direct Plan - Growth Plan - Growth Option;INF204KB11E7;;0.3021;;;07-Jun-2021</t>
  </si>
  <si>
    <t>147692;NIPPON INDIA EQUITY SAVINGS FUND - SEGREGATED PORTFOLIO 1 - Direct Plan - IDCW Option;INF204KB14E1;INF204KB15E8;0.2604;;;07-Jun-2021</t>
  </si>
  <si>
    <t>147693;NIPPON INDIA EQUITY SAVINGS FUND - SEGREGATED PORTFOLIO 1 - Direct Plan - MONTHLY IDCW Option;INF204KB16E6;INF204KB17E4;0.2566;;;07-Jun-2021</t>
  </si>
  <si>
    <t>147698;NIPPON INDIA EQUITY SAVINGS FUND - SEGREGATED PORTFOLIO 1 - Direct Plan - QUARTERLY IDCW Option;INF204KB12E5;INF204KB13E3;0.2564;;;07-Jun-2021</t>
  </si>
  <si>
    <t>147695;Nippon India Equity Savings Fund - Segregated Portfolio 1 - Growth Plan - Bonus Option;INF204KB18E2;;0.2885;;;07-Jun-2021</t>
  </si>
  <si>
    <t>147700;Nippon India Equity Savings Fund - Segregated Portfolio 1 - Growth Plan - Growth Option;INF204KB19E0;;0.2885;;;07-Jun-2021</t>
  </si>
  <si>
    <t>147694;NIPPON INDIA EQUITY SAVINGS FUND - SEGREGATED PORTFOLIO 1 - IDCW Option;INF204KB12F2;INF204KB13F0;0.2471;;;07-Jun-2021</t>
  </si>
  <si>
    <t>147699;NIPPON INDIA EQUITY SAVINGS FUND - SEGREGATED PORTFOLIO 1 - MONTHLY IDCW Option;INF204KB14F8;INF204KB15F5;0.2437;;;07-Jun-2021</t>
  </si>
  <si>
    <t>147696;NIPPON INDIA EQUITY SAVINGS FUND - SEGREGATED PORTFOLIO 1 - QUARTERLY IDCW Option;INF204KB10F6;INF204KB11F4;0.2436;;;07-Jun-2021</t>
  </si>
  <si>
    <t>148273;Nippon India Equity Savings Fund - Segregated Portfolio 2 - Direct Plan - Growth Plan - Bonus Option;INF204KB17R6;;0.0000;;;07-Jun-2021</t>
  </si>
  <si>
    <t>148274;Nippon India Equity Savings Fund - Segregated Portfolio 2 - Direct Plan - Growth Plan - Growth Option;INF204KB18R4;;0.0000;;;07-Jun-2021</t>
  </si>
  <si>
    <t>148279;Nippon India Equity Savings Fund - Segregated Portfolio 2 - Growth Plan - Bonus Option;INF204KB15S8;;0.0000;;;07-Jun-2021</t>
  </si>
  <si>
    <t>148280;Nippon India Equity Savings Fund - Segregated Portfolio 2 - Growth Plan - Growth Option;INF204KB16S6;;0.0000;;;07-Jun-2021</t>
  </si>
  <si>
    <t>134595;Nippon India Equity Savings Fund- Direct Plan- Growth Plan- Bonus Option;INF204KA1W85;;12.5239;;;07-Jun-2021</t>
  </si>
  <si>
    <t>134594;Nippon India Equity Savings Fund- Direct Plan- Growth Plan-Growth Option;INF204KA1W77;;12.5239;;;07-Jun-2021</t>
  </si>
  <si>
    <t>134602;Nippon India Equity Savings Fund- Growth Plan- Bonus Option;INF204KA1W02;;11.7958;;;07-Jun-2021</t>
  </si>
  <si>
    <t>134593;Nippon India Equity Savings Fund- Growth Plan- Growth Option;INF204KA1V94;;11.7958;;;07-Jun-2021</t>
  </si>
  <si>
    <t>138371;PGIM India Equity Savings Fund - Annual Dividend option;INF223J01EZ9;INF223J01FA9;15.037;;;07-Jun-2021</t>
  </si>
  <si>
    <t>138375;PGIM India Equity Savings Fund - Direct Plan - Annual Dividend;INF223J01QA6;INF223J01QB4;15.3244;;;07-Jun-2021</t>
  </si>
  <si>
    <t>138376;PGIM India Equity Savings Fund - Direct Plan - Growth;INF223J01QD0;;41.2617;;;07-Jun-2021</t>
  </si>
  <si>
    <t>138377;PGIM India Equity Savings Fund - Direct Plan - Monthly Dividend;INF223J01QE8;INF223J01QF5;13.2649;;;07-Jun-2021</t>
  </si>
  <si>
    <t>138372;PGIM India Equity Savings Fund - Growth Option;INF223J01FB7;;37.719;;;07-Jun-2021</t>
  </si>
  <si>
    <t>138369;PGIM India Equity Savings Fund - Monthly Dividend option;INF223J01FC5;INF223J01FD3;12.6684;;;07-Jun-2021</t>
  </si>
  <si>
    <t>119472;Principal Equity Savings Fund - Direct Plan - Growth Option;INF173K01GZ9;;49.7316;;;07-Jun-2021</t>
  </si>
  <si>
    <t>119470;Principal Equity Savings Fund - Direct Plan - Income Distribution CUM Capital Withdrawal Option - Half Yearly;INF173K01HC6;INF173K01HD4;14.1607;;;07-Jun-2021</t>
  </si>
  <si>
    <t>101498;Principal Equity Savings Fund - Growth Option;INF173K01213;;45.8293;;;07-Jun-2021</t>
  </si>
  <si>
    <t>101499;Principal Equity Savings Fund - Half Yearly Income Distribution CUM Capital Withdrawal;INF173K01247;INF173K01254;14.1228;;;07-Jun-2021</t>
  </si>
  <si>
    <t>101500;Principal Equity Savings Fund -Quaterly Income Distribution CUM Capital Withdrawal;INF173K01262;INF173K01270;14.6217;;;07-Jun-2021</t>
  </si>
  <si>
    <t>119471;Principal Equity Savings Fund- Direct Plan - Income Distribution CUM Capital Withdrawal Option - Quaterly;INF173K01HF9;INF173K01HG7;19.5024;;;07-Jun-2021</t>
  </si>
  <si>
    <t>134643;SBI Equity Savings Fund - Direct Plan - Growth;INF200KA1DF3;;17.7206;;;07-Jun-2021</t>
  </si>
  <si>
    <t>134641;SBI Equity Savings Fund - Direct Plan - Monthly Income Distribution cum Capital Withdrawal Option (IDCW);INF200KA1DG1;INF200KA1DH9;16.2136;;;07-Jun-2021</t>
  </si>
  <si>
    <t>134640;SBI Equity Savings Fund - Direct Plan - Quarterly Income Distribution cum Capital Withdrawal Option (IDCW);INF200KA1DI7;INF200KA1DJ5;16.7812;;;07-Jun-2021</t>
  </si>
  <si>
    <t>134644;SBI Equity Savings Fund - Regular Plan - Growth;INF200KA1DA4;;16.4267;;;07-Jun-2021</t>
  </si>
  <si>
    <t>134639;SBI Equity Savings Fund - Regular Plan - Monthly Income Distribution cum Capital Withdrawal Option (IDCW);INF200KA1DB2;INF200KA1DC0;15.2290;;;07-Jun-2021</t>
  </si>
  <si>
    <t>134642;SBI Equity Savings Fund - Regular Plan - Quarterly Income Distribution cum Capital Withdrawal Option (IDCW);INF200KA1DD8;INF200KA1DE6;15.5331;;;07-Jun-2021</t>
  </si>
  <si>
    <t>145478;Sundaram Equity Savings Fund Direct Plan - Growth;INF903JA1GK9;;12.5998;;;07-Jun-2021</t>
  </si>
  <si>
    <t>145479;Sundaram Equity Savings Fund Direct Plan - Payout of Income Distribution cum Capital Withdrawal (IDCW);INF903JA1GL7;;12.5997;;;07-Jun-2021</t>
  </si>
  <si>
    <t>145480;Sundaram Equity Savings Fund Direct Plan - Reinvestment of Income Distribution cum Capital Withdrawal (IDCW);INF903JA1GM5;;12.5997;;;07-Jun-2021</t>
  </si>
  <si>
    <t>145475;Sundaram Equity Savings Fund Regular Plan - Growth;INF903JA1GH5;;12.0602;;;07-Jun-2021</t>
  </si>
  <si>
    <t>145476;Sundaram Equity Savings Fund Regular Plan - Payout of Income Distribution cum Capital Withdrawal (IDCW);INF903JA1GI3;;12.0600;;;07-Jun-2021</t>
  </si>
  <si>
    <t>145477;Sundaram Equity Savings Fund Regular Plan - Reinvestment of Income Distribution cum Capital Withdrawal (IDCW);INF903JA1GJ1;;12.0600;;;07-Jun-2021</t>
  </si>
  <si>
    <t>101906;Tata Equity Savings Fund -Regular Plan-Growth Option;INF277K01907;;39.0613;;;07-Jun-2021</t>
  </si>
  <si>
    <t>119960;Tata Equity Savings Fund- Direct Plan- Growth Option;INF277K01QH5;;42.5117;;;07-Jun-2021</t>
  </si>
  <si>
    <t>102118;Tata Equity Savings Fund- Regular Plan - Periodic Payout of IDCW Option;INF277K01EF5;INF277K01915;18.7221;;;07-Jun-2021</t>
  </si>
  <si>
    <t>101609;TATA Equity Savings Fund- Regular Plan -Monthly Payout of IDCW option;INF277K01EE8;INF277K01899;14.6926;;;07-Jun-2021</t>
  </si>
  <si>
    <t>119958;Tata Equity Savings Fund-Direct Plan - Monthly Payout of IDCW Option;INF277K01QI3;INF277K01QJ1;16.9477;;;07-Jun-2021</t>
  </si>
  <si>
    <t>119959;Tata Equity Savings Fund-Direct Plan - Periodic Payout of IDCWS Option;INF277K01QK9;INF277K01QL7;20.8082;;;07-Jun-2021</t>
  </si>
  <si>
    <t>144312;Union Equity Savings Fund - Direct Plan - Growth Option;INF582M01EC1;;12.91;;;07-Jun-2021</t>
  </si>
  <si>
    <t>144313;Union Equity Savings Fund - Direct Plan - IDCW Option;INF582M01EE7;INF582M01ED9;12.91;;;07-Jun-2021</t>
  </si>
  <si>
    <t>144310;Union Equity Savings Fund - Regular Plan - Growth Option;INF582M01EG2;;12.69;;;07-Jun-2021</t>
  </si>
  <si>
    <t>144311;Union Equity Savings Fund - Regular Plan - IDCW Option;INF582M01EI8;INF582M01EH0;12.69;;;07-Jun-2021</t>
  </si>
  <si>
    <t>144490;UTI Equity Savings Fund - Direct Plan - Growth Option;INF789F1A777;;12.759;;;07-Jun-2021</t>
  </si>
  <si>
    <t>144491;UTI Equity Savings Fund - Direct Plan - IDCW;INF789F1A769;INF789F1A751;12.7589;;;07-Jun-2021</t>
  </si>
  <si>
    <t>144489;UTI Equity Savings Fund - Direct Plan - Monthly IDCW;INF789F1A819;INF789F1A801;12.7599;;;07-Jun-2021</t>
  </si>
  <si>
    <t>144488;UTI Equity Savings Fund - Direct Plan - Quarterly IDCW;INF789F1A850;INF789F1A843;12.7588;;;07-Jun-2021</t>
  </si>
  <si>
    <t>144484;UTI Equity Savings Fund - Regular Plan - Growth Option;INF789F1A744;;12.4295;;;07-Jun-2021</t>
  </si>
  <si>
    <t>144485;UTI Equity Savings Fund - Regular Plan - IDCW;INF789F1A736;INF789F1A728;12.4295;;;07-Jun-2021</t>
  </si>
  <si>
    <t>144486;UTI Equity Savings Fund - Regular Plan - Monthly IDCW;INF789F1A793;INF789F1A785;12.4295;;;07-Jun-2021</t>
  </si>
  <si>
    <t>144487;UTI Equity Savings Fund - Regular Plan - Quarterly IDCW;INF789F1A835;INF789F1A827;12.4294;;;07-Jun-2021</t>
  </si>
  <si>
    <t>146576;Aditya Birla Sun Life Retirement Fund-The 30s Plan-Direct - Payout of IDCW;INF209KB1I31;INF209KB1I49;13.277;;;07-Jun-2021</t>
  </si>
  <si>
    <t>146575;Aditya Birla Sun Life Retirement Fund-The 30s Plan-Direct Growth;INF209KB1I23;;13.287;;;07-Jun-2021</t>
  </si>
  <si>
    <t>146574;Aditya Birla Sun Life Retirement Fund-The 30s Plan-Regular - Payout of IDCW;INF209KB1I07;INF209KB1I15;12.758;;;07-Jun-2021</t>
  </si>
  <si>
    <t>146577;Aditya Birla Sun Life Retirement Fund-The 30s Plan-Regular Growth;INF209KB1H99;;12.764;;;07-Jun-2021</t>
  </si>
  <si>
    <t>146927;Aditya Birla Sun Life Retirement Fund-The 40s Plan- Direct - Payout of IDCW;INF209KB1I98;INF209KB1J06;13.106;;;07-Jun-2021</t>
  </si>
  <si>
    <t>146930;Aditya Birla Sun Life Retirement Fund-The 40s Plan-Direct Plan-Growth;INF209KB1I80;;13.106;;;07-Jun-2021</t>
  </si>
  <si>
    <t>146928;Aditya Birla Sun Life Retirement Fund-The 40s Plan-Regular - Payout of IDCW;INF209KB1I64;;12.633;;;07-Jun-2021</t>
  </si>
  <si>
    <t>146929;Aditya Birla Sun Life Retirement Fund-The 40s Plan-Regular Plan-Growth;INF209KB1I56;INF209KB1I72;12.633;;;07-Jun-2021</t>
  </si>
  <si>
    <t>146937;Aditya Birla Sun Life Retirement Fund-The 50s Plan- Direct - Payout of IDCW;INF209KB1J55;INF209KB1J63;11.7241;;;07-Jun-2021</t>
  </si>
  <si>
    <t>146939;Aditya Birla Sun Life Retirement Fund-The 50s Plan- Regular - Payout of IDCW;INF209KB1J22;INF209KB1J30;11.342;;;07-Jun-2021</t>
  </si>
  <si>
    <t>146940;Aditya Birla Sun Life Retirement Fund-The 50s Plan-Direct Plan-Growth;INF209KB1J48;;11.7243;;;07-Jun-2021</t>
  </si>
  <si>
    <t>146938;Aditya Birla Sun Life Retirement Fund-The 50s Plan-Regular Plan-Growth;INF209KB1J14;;11.3429;;;07-Jun-2021</t>
  </si>
  <si>
    <t>146944;Aditya Birla Sun Life Retirement Fund-The 50s Plus-Debt Plan - Direct - Payout of IDCW;INF209KB1K11;INF209KB1K29;11.4978;;;07-Jun-2021</t>
  </si>
  <si>
    <t>146942;Aditya Birla Sun Life Retirement Fund-The 50s Plus-Debt Plan - Regular - Payout of IDCW;INF209KB1J89;INF209KB1J97;11.1375;;;07-Jun-2021</t>
  </si>
  <si>
    <t>146943;Aditya Birla Sun Life Retirement Fund-The 50s Plus-Debt Plan-Direct Plan-Growth;INF209KB1K03;;11.4978;;;07-Jun-2021</t>
  </si>
  <si>
    <t>146941;Aditya Birla Sun Life Retirement Fund-The 50s Plus-Debt Plan-Regular Plan-Growth;INF209KB1J71;;11.1366;;;07-Jun-2021</t>
  </si>
  <si>
    <t>147825;Axis Retirement Savings Fund - Aggressive Plan - Direct Growth;INF846K01S86;;12.81;;;07-Jun-2021</t>
  </si>
  <si>
    <t>147822;Axis Retirement Savings Fund - Aggressive Plan - Direct Plan - IDCW;INF846K01S94;;12.78;;;07-Jun-2021</t>
  </si>
  <si>
    <t>147823;Axis Retirement Savings Fund - Aggressive Plan - Regular Growth;INF846K01T02;;12.49;;;07-Jun-2021</t>
  </si>
  <si>
    <t>147824;Axis Retirement Savings Fund - Aggressive Plan - Regular Plan - IDCW;INF846K01T10;;12.49;;;07-Jun-2021</t>
  </si>
  <si>
    <t>147830;Axis Retirement Savings Fund - Conservative Plan - Direct Growth;INF846K01T69;;12.3363;;;07-Jun-2021</t>
  </si>
  <si>
    <t>147831;Axis Retirement Savings Fund - Conservative Plan - Direct Plan - IDCW;INF846K01T77;;12.2581;;;07-Jun-2021</t>
  </si>
  <si>
    <t>147832;Axis Retirement Savings Fund - Conservative Plan - Regular Growth;INF846K01T85;;12.0187;;;07-Jun-2021</t>
  </si>
  <si>
    <t>147833;Axis Retirement Savings Fund - Conservative Plan - Regular Plan - IDCW;INF846K01T93;;12.0179;;;07-Jun-2021</t>
  </si>
  <si>
    <t>147826;Axis Retirement Savings Fund - Dynamic Plan - Direct Growth;INF846K01T28;;12.98;;;07-Jun-2021</t>
  </si>
  <si>
    <t>147827;Axis Retirement Savings Fund - Dynamic Plan - Direct Plan - IDCW;INF846K01T36;;12.87;;;07-Jun-2021</t>
  </si>
  <si>
    <t>147828;Axis Retirement Savings Fund - Dynamic Plan - Regular Growth;INF846K01T44;;12.64;;;07-Jun-2021</t>
  </si>
  <si>
    <t>147829;Axis Retirement Savings Fund - Dynamic Plan - Regular Plan - IDCW;INF846K01T51;;12.64;;;07-Jun-2021</t>
  </si>
  <si>
    <t>118548;Franklin India  PENSION PLAN - Direct - Growth;INF090I01JZ3;;164.1518;;;07-Jun-2021</t>
  </si>
  <si>
    <t>118549;Franklin India Pension Plan - Direct - IDCW ;INF090I01KA4;INF090I01KB2;19.1773;;;07-Jun-2021</t>
  </si>
  <si>
    <t>100535;Franklin India Pension Plan - IDCW ;INF090I01528;INF090I01536;17.7418;;;07-Jun-2021</t>
  </si>
  <si>
    <t>100536;Franklin India Pension Plan-Growth;INF090I01510;;154.6171;;;07-Jun-2021</t>
  </si>
  <si>
    <t>136090;HDFC Retirement Savings Fund - Equity Plan - Growth Option;INF179KB1MG8;;25.578;;;07-Jun-2021</t>
  </si>
  <si>
    <t>136094;HDFC Retirement Savings Fund - Equity Plan - Growth Option - Direct Plan;INF179KB1MF0;;27.62;;;07-Jun-2021</t>
  </si>
  <si>
    <t>136466;HDFC Retirement Savings Fund - Hybrid-Debt Plan - Growth Option;INF179KB1MK0;;15.87;;;07-Jun-2021</t>
  </si>
  <si>
    <t>136465;HDFC Retirement Savings Fund - Hybrid-Debt Plan - Growth Option - Direct Plan;INF179KB1MJ2;;17.0597;;;07-Jun-2021</t>
  </si>
  <si>
    <t>136463;HDFC Retirement Savings Fund - Hybrid-Equity Plan - Growth Option;INF179KB1MI4;;23.27;;;07-Jun-2021</t>
  </si>
  <si>
    <t>136464;HDFC Retirement Savings Fund - Hybrid-Equity Plan - Growth Option - Direct Plan;INF179KB1MH6;;25.131;;;07-Jun-2021</t>
  </si>
  <si>
    <t>146721;ICICI Prudential Retirement Fund - Hybrid Aggressive - Direct Plan - Growth Option;INF109KC1TW4;;13.86;;;07-Jun-2021</t>
  </si>
  <si>
    <t>146720;ICICI Prudential Retirement Fund - Hybrid Aggressive - Direct Plan - IDCW Option;INF109KC1TX2;;13.86;;;07-Jun-2021</t>
  </si>
  <si>
    <t>146722;ICICI Prudential Retirement Fund - Hybrid Aggressive - Growth Option;INF109KC1TU8;;13.30;;;07-Jun-2021</t>
  </si>
  <si>
    <t>146723;ICICI Prudential Retirement Fund - Hybrid Aggressive - IDCW Option;INF109KC1TV6;;13.30;;;07-Jun-2021</t>
  </si>
  <si>
    <t>146716;ICICI Prudential Retirement Fund - Hybrid Conservative - Direct Plan - Growth Option;INF109KC1UA8;;12.8195;;;07-Jun-2021</t>
  </si>
  <si>
    <t>146718;ICICI Prudential Retirement Fund - Hybrid Conservative - Direct Plan - IDCW Option;INF109KC1UB6;;12.8192;;;07-Jun-2021</t>
  </si>
  <si>
    <t>146717;ICICI Prudential Retirement Fund - Hybrid Conservative - Growth Option;INF109KC1TY0;;12.3195;;;07-Jun-2021</t>
  </si>
  <si>
    <t>146719;ICICI Prudential Retirement Fund - Hybrid Conservative - IDCW Option;INF109KC1TZ7;;12.3195;;;07-Jun-2021</t>
  </si>
  <si>
    <t>146727;ICICI Prudential Retirement Fund - Pure Debt - Direct Plan - Growth Option;INF109KC1UE0;;12.6835;;;07-Jun-2021</t>
  </si>
  <si>
    <t>146725;ICICI Prudential Retirement Fund - Pure Debt - Direct Plan - IDCW Option;INF109KC1UF7;;12.6835;;;07-Jun-2021</t>
  </si>
  <si>
    <t>146726;ICICI Prudential Retirement Fund - Pure Debt - Growth Option;INF109KC1UC4;;12.1800;;;07-Jun-2021</t>
  </si>
  <si>
    <t>146724;ICICI Prudential Retirement Fund - Pure Debt - IDCW Option;INF109KC1UD2;;12.1801;;;07-Jun-2021</t>
  </si>
  <si>
    <t>146349;ICICI Prudential Retirement Fund - Pure Equity - Direct Plan - Growth Option;INF109KC1TS2;;13.82;;;07-Jun-2021</t>
  </si>
  <si>
    <t>146348;ICICI Prudential Retirement Fund - Pure Equity - Direct Plan - IDCW Option;INF109KC1TT0;;13.82;;;07-Jun-2021</t>
  </si>
  <si>
    <t>146346;ICICI Prudential Retirement Fund - Pure Equity - Growth Option;INF109KC1TQ6;;13.26;;;07-Jun-2021</t>
  </si>
  <si>
    <t>146347;ICICI Prudential Retirement Fund - Pure Equity - IDCW Option;INF109KC1TR4;;13.26;;;07-Jun-2021</t>
  </si>
  <si>
    <t>133570;NIPPON INDIA RETIREMENT FUND - INCOME GENERATION SCHEME - Direct Plan - IDCW Option;INF204KA1C71;;16.6040;;;07-Jun-2021</t>
  </si>
  <si>
    <t>133571;NIPPON INDIA RETIREMENT FUND - INCOME GENERATION SCHEME - IDCW Option;INF204KA1C63;;15.2540;;;07-Jun-2021</t>
  </si>
  <si>
    <t>133569;Nippon India Retirement Fund- Income Generation Scheme- Direct Plan- Growth Plan - Growth Option;INF204KA1C30;;16.6040;;;07-Jun-2021</t>
  </si>
  <si>
    <t>133629;Nippon India Retirement Fund- Income Generation Scheme- Direct Plan-Growth Plan- Bonus Option;INF204KA1C55;;16.6040;;;07-Jun-2021</t>
  </si>
  <si>
    <t>133628;Nippon India Retirement Fund- Income Generation Scheme- Growth Plan- Bonus Option;INF204KA1C48;;15.2520;;;07-Jun-2021</t>
  </si>
  <si>
    <t>133572;Nippon India Retirement Fund- Income Generation Scheme-Growth Plan - Growth Option;INF204KA1C22;;15.2516;;;07-Jun-2021</t>
  </si>
  <si>
    <t>133566;NIPPON INDIA RETIREMENT FUND - WEALTH CREATION SCHEME - Direct Plan - IDCW Option;INF204KA1C14;;15.3735;;;07-Jun-2021</t>
  </si>
  <si>
    <t>133567;NIPPON INDIA RETIREMENT FUND - WEALTH CREATION SCHEME - IDCW Option;INF204KA1C06;;14.1200;;;07-Jun-2021</t>
  </si>
  <si>
    <t>133568;Nippon India Retirement Fund- Wealth Creation Scheme- Direct Plan- Growth Plan - Growth Option;INF204KA1B72;;16.8761;;;07-Jun-2021</t>
  </si>
  <si>
    <t>133630;Nippon India Retirement Fund- Wealth Creation Scheme- Direct Plan-Growth Plan- Bonus Option;INF204KA1B98;;16.8761;;;07-Jun-2021</t>
  </si>
  <si>
    <t>133565;Nippon India Retirement Fund- Wealth Creation Scheme- Growth Plan - Growth Option;INF204KA1B64;;15.5982;;;07-Jun-2021</t>
  </si>
  <si>
    <t>133631;Nippon India Retirement Fund- Wealth Creation Scheme- Growth Plan- Bonus Option;INF204KA1B80;;15.5982;;;07-Jun-2021</t>
  </si>
  <si>
    <t>148685;SBI Retirement Benefit Fund - Aggressive Hybrid Plan - Direct Plan - Growth;INF200KA1S97;;11.0018;;;07-Jun-2021</t>
  </si>
  <si>
    <t>148686;SBI Retirement Benefit Fund - Aggressive Hybrid Plan - Direct Plan - Income Distribution cum Capital Withdrawal Option (IDCW);INF200KA1T05;;11.0007;;;07-Jun-2021</t>
  </si>
  <si>
    <t>148695;SBI Retirement Benefit Fund - Aggressive Hybrid Plan - Regular Plan - Growth;INF200KA1S71;;10.9490;;;07-Jun-2021</t>
  </si>
  <si>
    <t>148684;SBI Retirement Benefit Fund - Aggressive Hybrid Plan - Regular Plan - Income Distribution cum Capital Withdrawal Option (IDCW);INF200KA1S89;;10.9488;;;07-Jun-2021</t>
  </si>
  <si>
    <t>148683;SBI Retirement Benefit Fund - Aggressive Plan - Direct Plan - Growth;INF200KA1S55;;11.1656;;;07-Jun-2021</t>
  </si>
  <si>
    <t>148694;SBI Retirement Benefit Fund - Aggressive Plan - Direct Plan - Income Distribution cum Capital Withdrawal Option (IDCW);INF200KA1S63;;11.1633;;;07-Jun-2021</t>
  </si>
  <si>
    <t>148698;SBI Retirement Benefit Fund - Aggressive Plan - Regular Plan - Growth;INF200KA1S30;;11.1087;;;07-Jun-2021</t>
  </si>
  <si>
    <t>148691;SBI Retirement Benefit Fund - Aggressive Plan - Regular Plan - Income Distribution cum Capital Withdrawal Option (IDCW);INF200KA1S48;;11.1092;;;07-Jun-2021</t>
  </si>
  <si>
    <t>148690;SBI Retirement Benefit Fund - Conservative Hybrid Plan - Direct Plan - Growth;INF200KA1T70;;10.5919;;;07-Jun-2021</t>
  </si>
  <si>
    <t>148693;SBI Retirement Benefit Fund - Conservative Hybrid Plan - Direct Plan - Income Distribution cum Capital Withdrawal Option (IDCW);INF200KA1T88;;10.5920;;;07-Jun-2021</t>
  </si>
  <si>
    <t>148692;SBI Retirement Benefit Fund - Conservative Hybrid Plan - Regular Plan - Growth;INF200KA1T54;;10.5606;;;07-Jun-2021</t>
  </si>
  <si>
    <t>148697;SBI Retirement Benefit Fund - Conservative Hybrid Plan - Regular Plan - Income Distribution cum Capital Withdrawal Option (IDCW);INF200KA1T62;;10.5603;;;07-Jun-2021</t>
  </si>
  <si>
    <t>148688;SBI Retirement Benefit Fund - Conservative Plan - Direct Plan - Growth;INF200KA1T39;;10.4005;;;07-Jun-2021</t>
  </si>
  <si>
    <t>148689;SBI Retirement Benefit Fund - Conservative Plan - Direct Plan - Income Distribution cum Capital Withdrawal Option (IDCW);INF200KA1T47;;10.4003;;;07-Jun-2021</t>
  </si>
  <si>
    <t>148696;SBI Retirement Benefit Fund - Conservative Plan - Regular Plan - Growth;INF200KA1T13;;10.3772;;;07-Jun-2021</t>
  </si>
  <si>
    <t>148687;SBI Retirement Benefit Fund - Conservative Plan - Regular Plan - Income Distribution cum Capital Withdrawal Option (IDCW);INF200KA1T21;;10.3772;;;07-Jun-2021</t>
  </si>
  <si>
    <t>119256;Tata Retirement Savings Fund- Conservative Plan-Direct Plan-Growth Option;INF277K01QM5;;26.8714;;;07-Jun-2021</t>
  </si>
  <si>
    <t>115944;Tata Retirement Savings Fund- Conservative Plan-Regular Plan-Growth Option;INF277K01FI6;;24.0924;;;07-Jun-2021</t>
  </si>
  <si>
    <t>119255;Tata Retirement Savings Fund- Moderate Plan -Direct Plan-Growth Option;INF277K01QN3;;44.5941;;;07-Jun-2021</t>
  </si>
  <si>
    <t>115943;Tata Retirement Savings Fund- Moderate Plan-Regular Plan-Growth Option;INF277K01FH8;;39.7124;;;07-Jun-2021</t>
  </si>
  <si>
    <t>115942;Tata Retirement Savings Fund - Progressive Plan -Regular Plan-Growth Option;INF277K01FG0;;39.5451;;;07-Jun-2021</t>
  </si>
  <si>
    <t>119251;Tata Retirement Savings Fund- Progressive Plan -Direct Plan-Growth Option;INF277K01QO1;;45.1407;;;07-Jun-2021</t>
  </si>
  <si>
    <t>100682;UTI Retirement Fund - Regular Plan;;;31.8265;;;07-Jun-2021</t>
  </si>
  <si>
    <t>120766;UTI Retirement Fund- Direct Plan;;;33.4276;;;07-Jun-2021</t>
  </si>
  <si>
    <t>146407;ADITYA BIRLA SUN LIFE BAL BHAVISHYA YOJNA DIRECT GROWTH;INF209KB1E84;;13.78;;;07-Jun-2021</t>
  </si>
  <si>
    <t>146409;ADITYA BIRLA SUN LIFE BAL BHAVISHYA YOJNA REGULAR GROWTH;INF209KB1E76;;13.19;;;07-Jun-2021</t>
  </si>
  <si>
    <t>146408;ADITYA BIRLA SUN LIFE BAL BHAVISHYA YOJNA- Direct - IDCW;INF209KB1F18;INF209KB1F26;13.78;;;07-Jun-2021</t>
  </si>
  <si>
    <t>146405;ADITYA BIRLA SUN LIFE BAL BHAVISHYA YOJNA- Regular - IDCW;INF209KB1E92;INF209KB1F00;13.2;;;07-Jun-2021</t>
  </si>
  <si>
    <t>135762;Axis Children's Gift Fund - Lock in - Direct Growth;INF846K01WO1;;19.5756;;;07-Jun-2021</t>
  </si>
  <si>
    <t>135765;Axis Children's Gift Fund - Lock in - Direct Plan - IDCW;INF846K01WP8;;19.5589;;;07-Jun-2021</t>
  </si>
  <si>
    <t>135759;Axis Children's Gift Fund - Lock in - Regular Growth;INF846K01WJ1;;18.0607;;;07-Jun-2021</t>
  </si>
  <si>
    <t>135760;Axis Children's Gift Fund - Lock in - Regular Plan - IDCW;INF846K01WK9;;18.0706;;;07-Jun-2021</t>
  </si>
  <si>
    <t>135764;Axis Children's Gift Fund - No Lock in - Direct Growth;INF846K01WR4;;19.7864;;;07-Jun-2021</t>
  </si>
  <si>
    <t>135763;Axis Children's Gift Fund - No Lock in - Direct Plan - IDCW;INF846K01WS2;INF846K01WQ6;19.5642;;;07-Jun-2021</t>
  </si>
  <si>
    <t>135766;Axis Children's Gift Fund - No Lock in - Regular Plan - Growth;INF846K01WM5;;18.0585;;;07-Jun-2021</t>
  </si>
  <si>
    <t>135761;Axis Children's Gift Fund - No Lock in - Regular Plan - IDCW;INF846K01WN3;INF846K01WL7;18.0555;;;07-Jun-2021</t>
  </si>
  <si>
    <t>119066;HDFC Childrens Gift Fund - Direct Plan;;;180.657;;;07-Jun-2021</t>
  </si>
  <si>
    <t>100900;HDFC Childrens Gift Fund - Growth Plan;;;168.649;;;07-Jun-2021</t>
  </si>
  <si>
    <t>101127;ICICI Prudential Child Care Fund (Gift Plan) - Cumulative;INF109K01605;;174.53;;;07-Jun-2021</t>
  </si>
  <si>
    <t>120579;ICICI Prudential Child Care Fund (Gift Plan) - Direct Plan - Cumulative;INF109K01Y49;;186.13;;;07-Jun-2021</t>
  </si>
  <si>
    <t>120285;LIC MF Children's Fund-Direct Plan-Growth;INF767K01FB1;;23.8088;;;07-Jun-2021</t>
  </si>
  <si>
    <t>101271;LIC MF Children's Fund-Regular Plan-Growth;INF767K01048;;22.0182;;;07-Jun-2021</t>
  </si>
  <si>
    <t>148490;SBI Magnum Children's Benefit Fund - Investment Plan - Direct Plan - Growth;INF200KA1R07;;16.4238;;;07-Jun-2021</t>
  </si>
  <si>
    <t>148489;SBI Magnum Children's Benefit Fund - Investment Plan - Regular Plan - Growth;INF200KA1Q99;;16.2432;;;07-Jun-2021</t>
  </si>
  <si>
    <t>119719;SBI Magnum Children's Benefit Fund - Savings Plan - DIRECT PLAN - GROWTH;INF200K01QR6;;74.1547;;;07-Jun-2021</t>
  </si>
  <si>
    <t>101169;SBI Magnum Children's Benefit Fund - Savings Plan - REGULAR PLAN - GROWTH;INF200K01776;;69.0868;;;07-Jun-2021</t>
  </si>
  <si>
    <t>101491;Tata Young Citizens' Fund -Regular Plan-Growth Option;INF277K01AJ5;;36.5603;;;07-Jun-2021</t>
  </si>
  <si>
    <t>119312;Tata Young Citizens' Fund-Direct Plan-Growth Option;INF277K01QW4;;39.6937;;;07-Jun-2021</t>
  </si>
  <si>
    <t>120724;UTI Children's Equity Fund - Direct Plan - Growth Option;;;56.288;;;07-Jun-2021</t>
  </si>
  <si>
    <t>120725;UTI Children's Equity Fund - Direct Plan - IDCW;;;56.3815;;;07-Jun-2021</t>
  </si>
  <si>
    <t>102267;UTI Children's Equity Fund - Regular Plan - Growth Option;;;52.9755;;;07-Jun-2021</t>
  </si>
  <si>
    <t>102266;UTI Children's Equity Fund - Regular Plan - IDCW;;;52.9789;;;07-Jun-2021</t>
  </si>
  <si>
    <t>120771;UTI Children's Hybrid Fund - Direct Plan;;;28.2104;;;07-Jun-2021</t>
  </si>
  <si>
    <t>100678;UTI Children's Hybrid Fund - Regular Plan;;;27.8291;;;07-Jun-2021</t>
  </si>
  <si>
    <t>119648;Aditya Birla Sun Life Nifty 50 Index Fund - Growth - Direct Plan;INF209K01VY3;;156.727;;;07-Jun-2021</t>
  </si>
  <si>
    <t>101314;Aditya Birla Sun Life Nifty 50 Index Fund - Growth - Regular Plan;INF209K01LB2;;155.1889;;;07-Jun-2021</t>
  </si>
  <si>
    <t>119649;Aditya Birla Sun Life Nifty 50 Index Fund -DIRECT - IDCW;INF209K01VX5;;16.204;;;07-Jun-2021</t>
  </si>
  <si>
    <t>101313;Aditya Birla Sun Life Nifty 50 Index Fund -REGULAR - IDCW;INF209K01LA4;INF209K01LC0;15.8589;;;07-Jun-2021</t>
  </si>
  <si>
    <t>148809;Aditya Birla Sun Life Nifty Midcap 150 Index Fund - Direct - Payout of IDCW;INF209KB1W82;INF209KB1W90;11.1928;;;07-Jun-2021</t>
  </si>
  <si>
    <t>148806;Aditya Birla Sun Life Nifty Midcap 150 Index Fund - Regular - Payout of IDCW;INF209KB1W58;INF209KB1W66;11.1812;;;07-Jun-2021</t>
  </si>
  <si>
    <t>148807;Aditya Birla Sun Life Nifty Midcap 150 Index Fund-Direct Growth;INF209KB1W74;;11.1928;;;07-Jun-2021</t>
  </si>
  <si>
    <t>148805;Aditya Birla Sun Life Nifty Midcap 150 Index Fund-Regular Growth;INF209KB1W41;;11.1826;;;07-Jun-2021</t>
  </si>
  <si>
    <t>148814;Aditya Birla Sun Life Nifty Smallcap 50 Index Fund-Direct - Payout of IDCW;INF209KB1W25;INF209KB1W33;11.7547;;;07-Jun-2021</t>
  </si>
  <si>
    <t>148815;Aditya Birla Sun Life Nifty Smallcap 50 Index Fund-Direct Growth;INF209KB1W17;;11.7567;;;07-Jun-2021</t>
  </si>
  <si>
    <t>148812;Aditya Birla Sun Life Nifty Smallcap 50 Index Fund-Regular - Payout of IDCW;INF209KB1V91;INF209KB1W09;11.7419;;;07-Jun-2021</t>
  </si>
  <si>
    <t>148811;Aditya Birla Sun Life Nifty Smallcap 50 Index Fund-Regular Growth;INF209KB1V83;;11.742;;;07-Jun-2021</t>
  </si>
  <si>
    <t>147666;Axis Nifty 100 Index Fund - Direct Plan - Growth Option;INF846K01S29;;13.69;;;07-Jun-2021</t>
  </si>
  <si>
    <t>147668;Axis Nifty 100 Index Fund - Direct Plan - IDCW;INF846K01S37;INF846K01S45;13.71;;;07-Jun-2021</t>
  </si>
  <si>
    <t>147665;Axis Nifty 100 Index Fund - Regular Plan - Growth Option;INF846K01S52;;13.51;;;07-Jun-2021</t>
  </si>
  <si>
    <t>147667;Axis Nifty 100 Index Fund - Regular Plan - IDCW;INF846K01S60;INF846K01S78;13.51;;;07-Jun-2021</t>
  </si>
  <si>
    <t>148792;BANDHAN CRISIL IBX Gilt April 2028 Index Fund Direct Plan-Growth;INF194KB1BV1;;10.2045;;;07-Jun-2021</t>
  </si>
  <si>
    <t>148791;BANDHAN CRISIL IBX Gilt April 2028 Index Fund Direct Plan-IDCW;INF194KB1BW9;INF194KB1BX7;10.2048;;;07-Jun-2021</t>
  </si>
  <si>
    <t>148790;BANDHAN CRISIL IBX Gilt April 2028 Index Fund Regular Plan-Growth;INF194KB1BS7;;10.1991;;;07-Jun-2021</t>
  </si>
  <si>
    <t>148793;BANDHAN CRISIL IBX Gilt April 2028 Index Fund Regular Plan-IDCW;INF194KB1BT5;INF194KB1BU3;10.1992;;;07-Jun-2021</t>
  </si>
  <si>
    <t>148789;BANDHAN CRISIL IBX Gilt June 2027 Index Fund Direct Plan-Growth;INF194KB1BP3;;10.2070;;;07-Jun-2021</t>
  </si>
  <si>
    <t>148788;BANDHAN CRISIL IBX Gilt June 2027 Index Fund Direct Plan-IDCW;INF194KB1BQ1;INF194KB1BR9;10.2073;;;07-Jun-2021</t>
  </si>
  <si>
    <t>148786;BANDHAN CRISIL IBX Gilt June 2027 Index Fund Regular Plan-Growth;INF194KB1BL2;;10.2019;;;07-Jun-2021</t>
  </si>
  <si>
    <t>148787;BANDHAN CRISIL IBX Gilt June 2027 Index Fund Regular Plan-IDCW;INF194KB1BM0;INF194KB1BO6;10.2019;;;07-Jun-2021</t>
  </si>
  <si>
    <t>112877;BANDHAN Nifty 50 Index Fund - Regular Plan - Growth;INF194K01920;;33.0617;;;07-Jun-2021</t>
  </si>
  <si>
    <t>112878;BANDHAN Nifty 50 Index Fund - Regular Plan - IDCW;INF194K01938;INF194K01946;29.9971;;;07-Jun-2021</t>
  </si>
  <si>
    <t>118482;BANDHAN Nifty 50 Index Fund-Direct Plan-Growth;INF194K012A8;;33.4321;;;07-Jun-2021</t>
  </si>
  <si>
    <t>118483;BANDHAN Nifty 50 Index Fund-Direct Plan-IDCW;INF194K013A6;INF194K014A4;30.3860;;;07-Jun-2021</t>
  </si>
  <si>
    <t>141877;DSP Nifty 50 Equal Weight Index Fund - Direct Plan - Growth;INF740KA1CR7;;14.3141;;;07-Jun-2021</t>
  </si>
  <si>
    <t>141878;DSP Nifty 50 Equal Weight Index Fund - Direct Plan - IDCW;INF740KA1CS5;INF740KA1CT3;14.3141;;;07-Jun-2021</t>
  </si>
  <si>
    <t>141875;DSP Nifty 50 Equal Weight Index Fund - Regular Plan - Growth;INF740KA1CO4;;14.0722;;;07-Jun-2021</t>
  </si>
  <si>
    <t>141876;DSP Nifty 50 Equal Weight Index Fund - Regular Plan - IDCW;INF740KA1CP1;INF740KA1CQ9;14.0722;;;07-Jun-2021</t>
  </si>
  <si>
    <t>146376;DSP Nifty 50 Index Fund - Direct Plan - Growth;INF740KA1MM7;;14.7731;;;07-Jun-2021</t>
  </si>
  <si>
    <t>146377;DSP Nifty 50 Index Fund - Direct Plan - IDCW;INF740KA1MN5;INF740KA1MO3;14.7731;;;07-Jun-2021</t>
  </si>
  <si>
    <t>146379;DSP Nifty 50 Index Fund - Regular Plan - Growth;INF740KA1MJ3;;14.7072;;;07-Jun-2021</t>
  </si>
  <si>
    <t>146378;DSP Nifty 50 Index Fund - Regular Plan - IDCW;INF740KA1MK1;INF740KA1ML9;14.7072;;;07-Jun-2021</t>
  </si>
  <si>
    <t>146381;DSP Nifty Next 50 Index Fund - Direct Plan - Growth;INF740KA1MG9;;15.0126;;;07-Jun-2021</t>
  </si>
  <si>
    <t>146382;DSP Nifty Next 50 Index Fund - Direct Plan - IDCW;INF740KA1MH7;INF740KA1MI5;15.0126;;;07-Jun-2021</t>
  </si>
  <si>
    <t>146380;DSP Nifty Next 50 Index Fund - Regular Plan - Growth;INF740KA1MD6;;14.9101;;;07-Jun-2021</t>
  </si>
  <si>
    <t>146383;DSP Nifty Next 50 Index Fund - Regular Plan - IDCW;INF740KA1ME4;INF740KA1MF1;14.9101;;;07-Jun-2021</t>
  </si>
  <si>
    <t>148556;Edelweiss MSCI India Domestic &amp; World Healthcare 45 Index Fund - Direct Plan - IDCW Option;INF754K01LW3;INF754K01LX1;12.0697;;;07-Jun-2021</t>
  </si>
  <si>
    <t>148558;Edelweiss MSCI India Domestic &amp; World Healthcare 45 Index Fund - Regular Plan - IDCW Option;INF754K01LS1;INF754K01LT9;12.0242;;;07-Jun-2021</t>
  </si>
  <si>
    <t>148555;Edelweiss MSCI India Domestic &amp; World Healthcare 45 Index Fund Direct Plan - Growth;INF754K01LV5;;12.0697;;;07-Jun-2021</t>
  </si>
  <si>
    <t>148557;Edelweiss MSCI India Domestic &amp; World Healthcare 45 index Fund Regular Plan - Growth;INF754K01LR3;;12.0242;;;07-Jun-2021</t>
  </si>
  <si>
    <t>148794;Edelweiss NIFTY PSU Bond Plus SDL Apr 2026 50: 50 Index Fund - Regular Plan - IDCW Option;INF754K01MA7;INF754K01MB5;10.2964;;;07-Jun-2021</t>
  </si>
  <si>
    <t>148795;Edelweiss NIFTY PSU Bond Plus SDL Apr 2026 50:50 Index Fund - Direct Plan - Growth;INF754K01MD1;;10.2998;;;07-Jun-2021</t>
  </si>
  <si>
    <t>148796;Edelweiss NIFTY PSU Bond Plus SDL Apr 2026 50:50 Index Fund - Direct Plan - IDCW Option;INF754K01ME9;INF754K01MF6;10.2999;;;07-Jun-2021</t>
  </si>
  <si>
    <t>148797;Edelweiss NIFTY PSU Bond Plus SDL Apr 2026 50:50 Index Fund - Regular Plan - Growth;INF754K01LZ6;;10.2962;;;07-Jun-2021</t>
  </si>
  <si>
    <t>118580;Franklin India INDEX FUND- NSE Nifty 50 Index Fund - Direct - IDCW;INF090I01GQ8;INF090I01GR6;128.5106;;;07-Jun-2021</t>
  </si>
  <si>
    <t>100484;Franklin India Index Fund- NSE Nifty 50 Index Fund - Growth;INF090I01890;;124.2763;;;07-Jun-2021</t>
  </si>
  <si>
    <t>105067;Franklin India INDEX FUND- NSE NIFTY 50 INDEX FUND - IDCW;INF090I01874;INF090I01882;124.2763;;;07-Jun-2021</t>
  </si>
  <si>
    <t>118581;Franklin India INDEX FUND- NSE NIFTY 50 INDEX FUND- Direct - Growth;INF090I01GS4;;128.5106;;;07-Jun-2021</t>
  </si>
  <si>
    <t>119065;HDFC Index Fund - BSE Sensex Plan - Direct Plan;INF179K01WN9;;475.9623;;;07-Jun-2021</t>
  </si>
  <si>
    <t>101281;HDFC Index Fund - BSE Sensex Plan - Growth Plan;INF179K01LA9;;468.0903;;;07-Jun-2021</t>
  </si>
  <si>
    <t>119063;HDFC Index Fund-NIFTY 50 Plan - Direct Plan;INF179K01WM1;;146.7073;;;07-Jun-2021</t>
  </si>
  <si>
    <t>101525;HDFC Index Fund-NIFTY 50 Plan - Growth Plan;INF179K01KZ8;;144.5445;;;07-Jun-2021</t>
  </si>
  <si>
    <t>141839;ICICI Prudential BSE Sensex Index Fund - Cumulative Option;INF109KB17W7;;16.4785;;;07-Jun-2021</t>
  </si>
  <si>
    <t>141841;ICICI Prudential BSE Sensex Index Fund - Direct Plan - Cumulative Option;INF109KB10X0;;16.6199;;;07-Jun-2021</t>
  </si>
  <si>
    <t>141842;ICICI Prudential BSE Sensex Index Fund - Direct Plan - IDCW Option;INF109KB12X6;;16.6199;;;07-Jun-2021</t>
  </si>
  <si>
    <t>141840;ICICI Prudential BSE Sensex Index Fund - IDCW Option;INF109KB19W3;;16.4785;;;07-Jun-2021</t>
  </si>
  <si>
    <t>101349;ICICI Prudential Nifty 50 Index Fund - Cumulative Option;INF109K01PI0;;153.3411;;;07-Jun-2021</t>
  </si>
  <si>
    <t>120620;ICICI Prudential Nifty 50 Index Fund - Direct Plan Cumulative Option;INF109K012M7;;158.5362;;;07-Jun-2021</t>
  </si>
  <si>
    <t>135391;ICICI Prudential Nifty 50 Index Fund - Direct Plan IDCW Option;INF109KB1NL1;INF109KB1NM9;21.3191;;;07-Jun-2021</t>
  </si>
  <si>
    <t>135390;ICICI Prudential Nifty 50 Index Fund - IDCW Option;INF109KB1NN7;INF109KB1NO5;20.4294;;;07-Jun-2021</t>
  </si>
  <si>
    <t>120684;ICICI Prudential Nifty Next 50 Index Fund - Direct Plan -  Growth;INF109K01Y80;;35.4937;;;07-Jun-2021</t>
  </si>
  <si>
    <t>120683;ICICI Prudential Nifty Next 50 Index Fund - Direct Plan -  IDCW;INF109K01Y64;INF109K01Y72;35.4815;;;07-Jun-2021</t>
  </si>
  <si>
    <t>112957;ICICI Prudential Nifty Next 50 Index Fund - Growth;INF109K01IF1;;34.1994;;;07-Jun-2021</t>
  </si>
  <si>
    <t>112958;ICICI Prudential Nifty Next 50 Index Fund -IDCW;INF109K01PR1;INF109K01IE4;34.1994;;;07-Jun-2021</t>
  </si>
  <si>
    <t>118347;IDBI NIFTY 50  Index Fund Growth Direct;INF397L01AP6;;30.9254;;;07-Jun-2021</t>
  </si>
  <si>
    <t>113062;IDBI Nifty 50  Index Fund IDCW;INF397L01083;INF397L01075;27.4948;;;07-Jun-2021</t>
  </si>
  <si>
    <t>113063;IDBI NIFTY 50 Index Fund Growth;INF397L01091;;28.8151;;;07-Jun-2021</t>
  </si>
  <si>
    <t>118455;IDBI Nifty 50 Index Fund IDCW Direct;INF397L01AN1;INF397L01AO9;29.4880;;;07-Jun-2021</t>
  </si>
  <si>
    <t>113250;IDBI Nifty Next 50  Index Fund IDCW;INF397L01166;INF397L01182;28.9891;;;07-Jun-2021</t>
  </si>
  <si>
    <t>113249;IDBI Nifty Next 50 Index Fund Growth;INF397L01174;;28.9891;;;07-Jun-2021</t>
  </si>
  <si>
    <t>118348;IDBI Nifty Next 50 Index Fund Growth Direct;INF397L01AW2;;31.0522;;;07-Jun-2021</t>
  </si>
  <si>
    <t>118456;IDBI Nifty Next 50 Index Fund IDCW Direct;INF397L01AY8;INF397L01AX0;31.0522;;;07-Jun-2021</t>
  </si>
  <si>
    <t>148745;Kotak Nifty Next 50 Index Fund - Direct Plan - Growth Option;INF174KA1GA9;;11.0294;;;07-Jun-2021</t>
  </si>
  <si>
    <t>148746;Kotak Nifty Next 50 Index Fund - Direct Plan -Payout of Income Distribution cum capital withdrawal option;INF174KA1FZ8;INF174KA1GB7;11.0295;;;07-Jun-2021</t>
  </si>
  <si>
    <t>148743;Kotak Nifty Next 50 Index Fund - Regular Plan - Growth Option;INF174KA1FX3;;11.0147;;;07-Jun-2021</t>
  </si>
  <si>
    <t>148744;Kotak Nifty Next 50 Index Fund - Regular Plan - Payout of Income Distribution cum capital withdrawal option;INF174KA1FW5;INF174KA1FY1;11.0147;;;07-Jun-2021</t>
  </si>
  <si>
    <t>148360;L&amp;T Nifty 50 Index Fund - Direct Plan - Growth;INF917K01D12;;17.723;;;07-Jun-2021</t>
  </si>
  <si>
    <t>148359;L&amp;T Nifty 50 Index Fund - Direct Plan - IDCW ;INF917K01C96;INF917K01D04;17.723;;;07-Jun-2021</t>
  </si>
  <si>
    <t>148361;L&amp;T Nifty 50 Index Fund - Regular Plan - Growth;INF917K01D38;;17.635;;;07-Jun-2021</t>
  </si>
  <si>
    <t>148362;L&amp;T Nifty 50 Index Fund - Regular Plan - IDCW ;INF917K01D20;INF917K01D46;17.635;;;07-Jun-2021</t>
  </si>
  <si>
    <t>148363;L&amp;T Next Nifty 50 Index Fund - Direct Plan - Growth Option;INF917K01D79;;16.878;;;07-Jun-2021</t>
  </si>
  <si>
    <t>148366;L&amp;T Nifty Next 50 Index Fund - Direct Plan - IDCW ;INF917K01D53;INF917K01D61;16.878;;;07-Jun-2021</t>
  </si>
  <si>
    <t>148365;L&amp;T Nifty Next 50 Index Fund - Regular Plan - Growth Option;INF917K01D95;;16.791;;;07-Jun-2021</t>
  </si>
  <si>
    <t>148364;L&amp;T Nifty Next 50 Index Fund - Regular Plan - IDCW ;INF917K01D87;INF917K01E03;16.791;;;07-Jun-2021</t>
  </si>
  <si>
    <t>120308;LIC MF BSE Sensex Index Fund-Direct Plan-Growth;INF767K01FJ4;;101.3113;;;07-Jun-2021</t>
  </si>
  <si>
    <t>120312;LIC MF BSE Sensex Index Fund-Direct Plan-IDCW;INF767K01FI6;INF767K01FK2;33.9695;;;07-Jun-2021</t>
  </si>
  <si>
    <t>101199;LIC MF BSE Sensex Index Fund-Regular Plan-Growth;INF767K01139;;97.1477;;;07-Jun-2021</t>
  </si>
  <si>
    <t>101198;LIC MF BSE Sensex Index Fund-Regular Plan-IDCW;INF767K01121;INF767K01113;33.2981;;;07-Jun-2021</t>
  </si>
  <si>
    <t>120307;LIC MF Nifty 50 Index Fund-Direct Plan-Growth;INF767K01FF2;;90.2969;;;07-Jun-2021</t>
  </si>
  <si>
    <t>120309;LIC MF Nifty 50 Index Fund-Direct Plan-IDCW;INF767K01FG0;INF767K01FH8;33.2775;;;07-Jun-2021</t>
  </si>
  <si>
    <t>101201;LIC MF Nifty 50 Index Fund-Regular Plan-Growth;INF767K01162;;86.5532;;;07-Jun-2021</t>
  </si>
  <si>
    <t>101200;LIC MF Nifty 50 Index Fund-Regular Plan-IDCW;INF767K01154;INF767K01147;31.929;;;07-Jun-2021</t>
  </si>
  <si>
    <t>147794;Motilal Oswal Nifty 50 Index Fund - Direct plan - Growth;INF247L01AE7;;13.0450;;;07-Jun-2021</t>
  </si>
  <si>
    <t>147795;Motilal Oswal Nifty 50 Index Fund - Regular plan - Growth;INF247L01AF4;;12.9646;;;07-Jun-2021</t>
  </si>
  <si>
    <t>147625;Motilal Oswal Nifty 500 Index Fund - Direct Plan;INF247L01957;;15.1821;;;07-Jun-2021</t>
  </si>
  <si>
    <t>147626;Motilal Oswal Nifty 500 Index Fund - Regular Plan;INF247L01940;;15.0099;;;07-Jun-2021</t>
  </si>
  <si>
    <t>147619;Motilal Oswal Nifty Bank Index - Regular Plan;INF247L01882;;12.6869;;;07-Jun-2021</t>
  </si>
  <si>
    <t>147620;Motilal Oswal Nifty Bank Index Fund - Direct Plan;INF247L01890;;12.8316;;;07-Jun-2021</t>
  </si>
  <si>
    <t>147622;Motilal Oswal Nifty Midcap 150 Index Fund - Direct Plan;INF247L01916;;17.8745;;;07-Jun-2021</t>
  </si>
  <si>
    <t>147621;Motilal Oswal Nifty Midcap 150 Index Fund - Regular Plan;INF247L01908;;17.6688;;;07-Jun-2021</t>
  </si>
  <si>
    <t>147796;Motilal Oswal Nifty Next 50 Index Fund - Direct plan - Growth;INF247L01AC1;;13.6400;;;07-Jun-2021</t>
  </si>
  <si>
    <t>147797;Motilal Oswal Nifty Next 50 Index Fund - Regular plan - Growth;INF247L01AD9;;13.5074;;;07-Jun-2021</t>
  </si>
  <si>
    <t>147624;Motilal Oswal Nifty Smallcap 250 Index - Regular Plan;INF247L01924;;18.2222;;;07-Jun-2021</t>
  </si>
  <si>
    <t>147623;Motilal Oswal Nifty Smallcap 250 Index Fund- Direct Plan;INF247L01932;;18.4332;;;07-Jun-2021</t>
  </si>
  <si>
    <t>148381;Motilal Oswal S&amp;P 500 Index Fund - Direct Plan Growth;INF247L01AG2;;13.9563;;;07-Jun-2021</t>
  </si>
  <si>
    <t>148382;Motilal Oswal S&amp;P 500 Index Fund - Regular Plan Growth;INF247L01AH0;;13.8482;;;07-Jun-2021</t>
  </si>
  <si>
    <t>113295;NIPPON INDIA INDEX FUND - BSE SENSEX PLAN - ANNUAL - IDCW Option;INF204K01IQ7;INF204K01IT1;21.3258;;;07-Jun-2021</t>
  </si>
  <si>
    <t>118786;NIPPON INDIA INDEX FUND - BSE SENSEX PLAN - DIRECT Plan - ANNUAL - IDCW Option;INF204K01K64;INF204K01K72;22.3827;;;07-Jun-2021</t>
  </si>
  <si>
    <t>118788;NIPPON INDIA INDEX FUND - BSE SENSEX PLAN - DIRECT Plan - HALF YEARLY - IDCW Option;INF204K01K98;INF204K01L06;22.3545;;;07-Jun-2021</t>
  </si>
  <si>
    <t>118790;NIPPON INDIA INDEX FUND - BSE SENSEX PLAN - DIRECT Plan - QUARTERLY - IDCW Option;INF204K01L14;INF204K01L22;22.3843;;;07-Jun-2021</t>
  </si>
  <si>
    <t>118785;Nippon India Index Fund - BSE Sensex Plan - Direct Plan Growth Plan - Bonus Option;INF204K01K56;;27.0056;;;07-Jun-2021</t>
  </si>
  <si>
    <t>118791;Nippon India Index Fund - BSE Sensex Plan - Direct Plan Growth Plan - Growth Option;INF204K01K80;;27.0056;;;07-Jun-2021</t>
  </si>
  <si>
    <t>113270;Nippon India Index Fund - BSE Sensex Plan - Growth Plan - Bonus Option;INF204K01IN4;;25.9100;;;07-Jun-2021</t>
  </si>
  <si>
    <t>113269;Nippon India Index Fund - BSE Sensex Plan - Growth Plan - Growth Option;INF204K01IM6;;25.9100;;;07-Jun-2021</t>
  </si>
  <si>
    <t>113294;NIPPON INDIA INDEX FUND - BSE SENSEX PLAN - HALF YEARLY - IDCW Option;INF204K01IP9;INF204K01IS3;21.3296;;;07-Jun-2021</t>
  </si>
  <si>
    <t>113271;NIPPON INDIA INDEX FUND - BSE SENSEX PLAN - QUARTERLY - IDCW Option;INF204K01IO2;INF204K01IR5;21.3277;;;07-Jun-2021</t>
  </si>
  <si>
    <t>113300;NIPPON INDIA INDEX FUND - NIFTY 50 PLAN - ANNUAL - IDCW Option;INF204K01II4;INF204K01IL8;21.5103;;;07-Jun-2021</t>
  </si>
  <si>
    <t>118743;NIPPON INDIA INDEX FUND - NIFTY 50 PLAN - DIRECT Plan - ANNUAL - IDCW Option;INF204K01H10;INF204K01H28;22.9400;;;07-Jun-2021</t>
  </si>
  <si>
    <t>118745;NIPPON INDIA INDEX FUND - NIFTY 50 PLAN - DIRECT Plan - HALF YEARLY - IDCW Option;INF204K01H44;INF204K01H51;22.9086;;;07-Jun-2021</t>
  </si>
  <si>
    <t>118740;NIPPON INDIA INDEX FUND - NIFTY 50 PLAN - DIRECT Plan - QUARTERLY - IDCW Option;INF204K01H69;INF204K01H77;22.9031;;;07-Jun-2021</t>
  </si>
  <si>
    <t>118742;Nippon India Index Fund - Nifty 50 Plan - Direct Plan Growth Plan - Bonus Option;INF204K01H02;;27.6130;;;07-Jun-2021</t>
  </si>
  <si>
    <t>118741;Nippon India Index Fund - Nifty 50 Plan - Direct Plan Growth Plan - Growth Option;INF204K01H36;;27.6130;;;07-Jun-2021</t>
  </si>
  <si>
    <t>113297;Nippon India Index Fund - Nifty 50 Plan - Growth Plan - Bonus Option;INF204K01IF0;;26.2067;;;07-Jun-2021</t>
  </si>
  <si>
    <t>113296;Nippon India Index Fund - Nifty 50 Plan - Growth Plan - Growth Option;INF204K01IE3;;26.2067;;;07-Jun-2021</t>
  </si>
  <si>
    <t>113299;NIPPON INDIA INDEX FUND - NIFTY 50 PLAN - HALF YEARLY - IDCW Option;INF204K01IH6;INF204K01IK0;21.5812;;;07-Jun-2021</t>
  </si>
  <si>
    <t>113298;NIPPON INDIA INDEX FUND - NIFTY 50 PLAN - QUARTERLY - IDCW Option;INF204K01IG8;INF204K01IJ2;21.5813;;;07-Jun-2021</t>
  </si>
  <si>
    <t>148721;Nippon India Nifty 50 Value 20 Index Fund - Direct Plan - Growth Option;INF204KB12Z0;;10.8704;;;07-Jun-2021</t>
  </si>
  <si>
    <t>148722;NIPPON INDIA NIFTY 50 VALUE 20 INDEX FUND - DIRECT Plan - IDCW Option;INF204KB13Z8;INF204KB14Z6;10.8704;;;07-Jun-2021</t>
  </si>
  <si>
    <t>148720;NIPPON INDIA NIFTY 50 VALUE 20 INDEX FUND - IDCW Option;INF204KB10Z4;INF204KB11Z2;10.8492;;;07-Jun-2021</t>
  </si>
  <si>
    <t>148719;Nippon India Nifty 50 Value 20 Index Fund - Regular Plan - Growth Option;INF204KB19Y8;;10.8492;;;07-Jun-2021</t>
  </si>
  <si>
    <t>148726;Nippon India Nifty Midcap 150 Index Fund - Direct Plan - Growth Option;INF204KB18Z7;;11.5252;;;07-Jun-2021</t>
  </si>
  <si>
    <t>148725;NIPPON INDIA NIFTY MIDCAP 150 INDEX FUND - DIRECT Plan - IDCW Option;INF204KB19Z5;INF204KC1014;11.5252;;;07-Jun-2021</t>
  </si>
  <si>
    <t>148724;NIPPON INDIA NIFTY MIDCAP 150 INDEX FUND - IDCW Option;INF204KB16Z1;INF204KB17Z9;11.5054;;;07-Jun-2021</t>
  </si>
  <si>
    <t>148723;Nippon India Nifty Midcap 150 Index Fund - Regular Plan - Growth Option;INF204KB15Z3;;11.5054;;;07-Jun-2021</t>
  </si>
  <si>
    <t>148519;Nippon India Nifty Smallcap 250 Index Fund - Direct Plan - Growth Option;INF204KB15W0;;16.4862;;;07-Jun-2021</t>
  </si>
  <si>
    <t>148521;NIPPON INDIA NIFTY SMALLCAP 250 INDEX FUND - DIRECT Plan - IDCW Option;INF204KB16W8;INF204KB17W6;16.4862;;;07-Jun-2021</t>
  </si>
  <si>
    <t>148520;NIPPON INDIA NIFTY SMALLCAP 250 INDEX FUND - IDCW Option;INF204KB13W5;INF204KB14W3;16.4024;;;07-Jun-2021</t>
  </si>
  <si>
    <t>148518;Nippon India Nifty Smallcap 250 Index Fund - Regular Plan - Growth Option;INF204KB12W7;;16.4024;;;07-Jun-2021</t>
  </si>
  <si>
    <t>119488;Principal Nifty 100 Equal Weight Fund - Direct Plan - Growth Option;INF173K01EZ4;;104.4566;;;07-Jun-2021</t>
  </si>
  <si>
    <t>119487;Principal Nifty 100 Equal Weight Fund- Direct Plan - Income Distribution CUM Capital Withdrawal Option;INF173K01EW1;INF173K01EX9;61.3876;;;07-Jun-2021</t>
  </si>
  <si>
    <t>100153;Principal Nifty 100 Equal Weight Fund-Growth;INF173K01AG2;;100.9871;;;07-Jun-2021</t>
  </si>
  <si>
    <t>100152;Principal Nifty 100 Equal Weight Fund-Income Distribution CUM Capital Withdrawal;INF173K01AH0;INF173K01AI8;59.3520;;;07-Jun-2021</t>
  </si>
  <si>
    <t>119827;SBI NIFTY INDEX FUND - DIRECT PLAN - GROWTH;INF200K01TE8;;140.1470;;;07-Jun-2021</t>
  </si>
  <si>
    <t>119826;SBI Nifty Index Fund - Direct Plan - Income Distribution cum Capital Withdrawal Option (IDCW);INF200K01TC2;INF200K01TD0;71.9855;;;07-Jun-2021</t>
  </si>
  <si>
    <t>102272;SBI NIFTY INDEX FUND - REGULAR PLAN - GROWTH;INF200K01537;;135.2619;;;07-Jun-2021</t>
  </si>
  <si>
    <t>102273;SBI Nifty Index Fund - Regular Plan - Income Distribution cum Capital Withdrawal Option (IDCW);INF200K01545;INF200K01552;69.3974;;;07-Jun-2021</t>
  </si>
  <si>
    <t>148945;SBI Nifty Next 50 Index Fund - Direct Plan - Growth;INF200KA1W00;;10.5264;;;07-Jun-2021</t>
  </si>
  <si>
    <t>148946;SBI Nifty Next 50 Index Fund - Direct Plan - Income Distribution cum Capital Withdrawal Option (IDCW);INF200KA1W18;INF200KA1W26;10.5264;;;07-Jun-2021</t>
  </si>
  <si>
    <t>148943;SBI Nifty Next 50 Index Fund - Regular Plan - Growth;INF200KA1V76;;10.5235;;;07-Jun-2021</t>
  </si>
  <si>
    <t>148944;SBI Nifty Next 50 Index Fund - Regular Plan - Income Distribution cum Capital Withdrawal Option (IDCW);INF200KA1V84;INF200KA1V92;10.5236;;;07-Jun-2021</t>
  </si>
  <si>
    <t>140453;Sundaram Smart Nifty 100 Equal Weight Fund Direct Plan - Growth;INF903JA1666;;17.1366;;;07-Jun-2021</t>
  </si>
  <si>
    <t>140448;Sundaram Smart Nifty 100 Equal Weight Fund Direct Plan - Payout of Income Distribution cum Capital Withdrawal (IDCW);INF903JA1674;;16.4031;;;07-Jun-2021</t>
  </si>
  <si>
    <t>140449;Sundaram Smart Nifty 100 Equal Weight Fund Direct Plan - Reinvestment of Income Distribution cum Capital Withdrawal (IDCW);;INF903JA1682;16.4031;;;07-Jun-2021</t>
  </si>
  <si>
    <t>140452;Sundaram Smart Nifty 100 Equal Weight Fund Regular Plan - Growth;INF903JA1633;;16.6359;;;07-Jun-2021</t>
  </si>
  <si>
    <t>140451;Sundaram Smart Nifty 100 Equal Weight Fund Regular Plan - Payout of Income Distribution cum Capital Withdrawal (IDCW);INF903JA1641;;15.9169;;;07-Jun-2021</t>
  </si>
  <si>
    <t>140450;Sundaram Smart Nifty 100 Equal Weight Fund Regular Plan - Reinvestment of Income Distribution cum Capital Withdrawal (IDCW);;INF903JA1658;15.9169;;;07-Jun-2021</t>
  </si>
  <si>
    <t>119288;Tata Nifty 50 Index Fund -Direct Plan;INF277K01PJ3;;102.0557;;;07-Jun-2021</t>
  </si>
  <si>
    <t>101659;Tata Nifty 50 Index Fund -Regular Plan;INF277K01741;;95.4331;;;07-Jun-2021</t>
  </si>
  <si>
    <t>119287;Tata S&amp;P BSE Sensex Index Fund - Direct Plan;INF277K01PK1;;134.1693;;;07-Jun-2021</t>
  </si>
  <si>
    <t>101746;Tata S&amp;P BSE Sensex Index Fund -Regular Plan;INF277K01758;;128.3965;;;07-Jun-2021</t>
  </si>
  <si>
    <t>118881;Taurus Nifty 50 Index Fund - Direct Plan - Growth;INF044D01CQ5;;31.7057;;;07-Jun-2021</t>
  </si>
  <si>
    <t>118882;Taurus Nifty 50 Index Fund - Direct Plan - Payout of Income Distribution cum Capital Withdrawal option;INF044D01CR3;INF044D01CS1;29.6725;;;07-Jun-2021</t>
  </si>
  <si>
    <t>112948;Taurus Nifty 50 Index Fund - Regular Plan - Growth;INF044D01948;;30.1112;;;07-Jun-2021</t>
  </si>
  <si>
    <t>112949;Taurus Nifty 50 Index Fund - Regular Plan - Payout of Income Distribution cum Capital Withdrawal option;INF044D01914;INF044D01922;19.1956;;;07-Jun-2021</t>
  </si>
  <si>
    <t>143341;UTI Nifty Next 50 Index Fund - Direct Plan - Growth Option;INF789FC12T1;;14.0879;;;07-Jun-2021</t>
  </si>
  <si>
    <t>143340;UTI Nifty Next 50 Index Fund - Regular Plan - Growth Option;INF789FC11T3;;13.848;;;07-Jun-2021</t>
  </si>
  <si>
    <t>148703;UTI Nifty 200 Momentum 30 Index Fund - Direct Plan - Growth Option;INF789F1AUT5;;11.9128;;;07-Jun-2021</t>
  </si>
  <si>
    <t>148704;UTI Nifty 200 Momentum 30 Index Fund - Regular Plan - Growth Option;INF789F1AUS7;;11.8982;;;07-Jun-2021</t>
  </si>
  <si>
    <t>120717;UTI Nifty 50 Index Fund - Direct Plan - IDCW;INF789F01WY2;INF789F01WZ9;53.0509;;;07-Jun-2021</t>
  </si>
  <si>
    <t>120716;UTI Nifty 50 Index Fund - Growth Option- Direct;INF789F01XA0;;105.2986;;;07-Jun-2021</t>
  </si>
  <si>
    <t>100822;UTI Nifty 50 Index Fund - Regular Plan - Growth Option;INF789F01JN2;;104.3201;;;07-Jun-2021</t>
  </si>
  <si>
    <t>100823;UTI Nifty 50 Index Fund - Regular Plan - IDCW;INF789F01JL6;INF789F01JM4;52.5565;;;07-Jun-2021</t>
  </si>
  <si>
    <t>115127;Aditya Birla Sun Life Gold ETF;INF209KB18D3;;4472.0574;;;07-Jun-2021</t>
  </si>
  <si>
    <t>113434;Axis Gold ETF;INF846K01W80;;42.4027;;;07-Jun-2021</t>
  </si>
  <si>
    <t>113049;HDFC Gold Exchange Traded Fund. - Growth Option;INF179KC1981;;43.5742;;;07-Jun-2021</t>
  </si>
  <si>
    <t>113076;ICICI Prudential Gold ETF;INF109KC1NT3;;43.4739;;;07-Jun-2021</t>
  </si>
  <si>
    <t>115939;IDBI Gold Exchange Traded Fund;INF397L01554;;4514.6906;;;07-Jun-2021</t>
  </si>
  <si>
    <t>112368;Invesco India Gold Exchange Traded Fund;INF205K01361;;4413.7304;;;07-Jun-2021</t>
  </si>
  <si>
    <t>106193;KOTAK GOLD ETF;INF174KA1HJ8;;425.1112;;;07-Jun-2021</t>
  </si>
  <si>
    <t>140088;Nippon India ETF Gold BeES;INF204KB17I5;;42.4646;;;07-Jun-2021</t>
  </si>
  <si>
    <t>107693;Quantum Gold Fund;INF082J01408;;2111.6266;;;07-Jun-2021</t>
  </si>
  <si>
    <t>111954;SBI Gold ETF;INF200KA16D8;;4362.9455;;;07-Jun-2021</t>
  </si>
  <si>
    <t>105463;UTI GOLD Exchange Traded Fund;INF789F1AUX7;;42.6476;;;07-Jun-2021</t>
  </si>
  <si>
    <t>139581;Aditya Birla Sun Life BSE Sensex ETF;INF209KB10E8;;496.7334;;;07-Jun-2021</t>
  </si>
  <si>
    <t>115512;Aditya Birla Sun Life Nifty ETF;INF209KB19D1;;173.7455;;;07-Jun-2021</t>
  </si>
  <si>
    <t>147735;Aditya Birla Sun Life Nifty Bank ETF;INF209KB17D5;;352.3061;;;07-Jun-2021</t>
  </si>
  <si>
    <t>145881;Aditya Birla Sunlife Nifty Next 50 ETF;INF209KB16D7;;394.1958;;;07-Jun-2021</t>
  </si>
  <si>
    <t>141545;Axis Nifty 50 ETF;INF846K01W98;;164.2154;;;07-Jun-2021</t>
  </si>
  <si>
    <t>148926;Axis Nifty AAA Bond Plus SDL Apr 2026 50:50 ETF;INF846K01Z04;;10.1452;;;07-Jun-2021</t>
  </si>
  <si>
    <t>148559;Axis NIFTY Bank ETF;INF846K01X63;;354.8410;;;07-Jun-2021</t>
  </si>
  <si>
    <t>148934;Axis NIFTY Healthcare ETF;INF846K01Z12;;84.8793;;;07-Jun-2021</t>
  </si>
  <si>
    <t>148799;Axis IT ETF;INF846K01Y96;;274.1347;;;07-Jun-2021</t>
  </si>
  <si>
    <t>139839;BANDHAN Nifty 50 ETF;INF194KA1U07;;164.5346;;;07-Jun-2021</t>
  </si>
  <si>
    <t>139840;BANDHAN S&amp;P BSE Sensex ETF;INF194KA1T91;;545.8453;;;07-Jun-2021</t>
  </si>
  <si>
    <t>142589;DSP NIFTY 1D Rate Liquid ETF - IDCW - Daily Reinvest;;INF740KA1EU7;1000;;;07-Jun-2021</t>
  </si>
  <si>
    <t>147848;Bharat Bond ETF - April 2023;INF754K01KN4;;1131.6543;;;07-Jun-2021</t>
  </si>
  <si>
    <t>147849;Bharat Bond ETF - April 2030;INF754K01KO2;;1155.9952;;;07-Jun-2021</t>
  </si>
  <si>
    <t>148444;BHARAT Bond ETF April 2025;INF754K01LD3;;1044.534;;;07-Jun-2021</t>
  </si>
  <si>
    <t>148445;BHARAT Bond ETF- April 2031;INF754K01LE1;;1037.8343;;;07-Jun-2021</t>
  </si>
  <si>
    <t>139367;Edelweiss ETF - Nifty 100 Quality 30;INF754K01EM9;;381.372;;;07-Jun-2021</t>
  </si>
  <si>
    <t>134536;Edelweiss ETF - Nifty 50;INF754K01EK3;;17155.085;;;07-Jun-2021</t>
  </si>
  <si>
    <t>135859;Edelweiss ETF - Nifty Bank;INF754K01EL1;;3583.1797;;;07-Jun-2021</t>
  </si>
  <si>
    <t>147113;Groww Nifty50 Exchange Traded Fund (formerly known as Indiabulls Nifty50 Exchange Traded) Fund;INF666M01FS5;;162.4379;;;07-Jun-2021</t>
  </si>
  <si>
    <t>135854;HDFC BSE Sensex ETF - Growth Plan;INF179KC1HX2;;558.59;;;07-Jun-2021</t>
  </si>
  <si>
    <t>135853;HDFC NIFTY 50 ETF - Growth Plan;INF179KC1965;;167.23;;;07-Jun-2021</t>
  </si>
  <si>
    <t>148461;HDFC NIFTY Bank ETF - GROWTH;INF179KC1HY0;;354.22;;;07-Jun-2021</t>
  </si>
  <si>
    <t>141957;BHARAT 22 ETF;INF109KB15Y7;;40.4106;;;07-Jun-2021</t>
  </si>
  <si>
    <t>143247;ICICI Prudential BSE 500 ETF;INF109KC1V59;;221.47;;;07-Jun-2021</t>
  </si>
  <si>
    <t>144947;ICICI Prudential BSE Liquid Rate ETF;INF109KC1KT9;;1000.0000;;;07-Jun-2021</t>
  </si>
  <si>
    <t>139519;ICICI Prudential BSE Midcap Select ETF;INF109KC10W0;;92.56;;;07-Jun-2021</t>
  </si>
  <si>
    <t>101705;ICICI Prudential BSE Sensex ETF;INF346A01034;;565.3812;;;07-Jun-2021</t>
  </si>
  <si>
    <t>123004;ICICI Prudential Nifty 100 ETF;INF109KC16V9;;172.8149;;;07-Jun-2021</t>
  </si>
  <si>
    <t>141596;ICICI Prudential Nifty 100 Low Volatility 30 ETF;INF109KC19U5;;128.43;;;07-Jun-2021</t>
  </si>
  <si>
    <t>121366;ICICI Prudential Nifty 50 ETF;INF109K012R6;;167.9762;;;07-Jun-2021</t>
  </si>
  <si>
    <t>148456;ICICI Prudential Nifty Alpha Low- Volatility 30 ETF;INF109KC17V7;;155.24;;;07-Jun-2021</t>
  </si>
  <si>
    <t>147483;ICICI Prudential Nifty Bank ETF;INF109KC15I8;;352.54;;;07-Jun-2021</t>
  </si>
  <si>
    <t>148957;ICICI Prudential Nifty Healthcare ETF;INF109KC1Q72;;84.75;;;07-Jun-2021</t>
  </si>
  <si>
    <t>148466;ICICI Prudential Nifty IT ETF;INF109KC16I6;;275.73;;;07-Jun-2021</t>
  </si>
  <si>
    <t>147921;ICICI Prudential Nifty Midcap 150 ETF;INF109KC11W8;;101.71;;;07-Jun-2021</t>
  </si>
  <si>
    <t>144587;ICICI Prudential Nifty Next 50 ETF;INF109KC1NS5;;39.58;;;07-Jun-2021</t>
  </si>
  <si>
    <t>147530;ICICI Prudential Nifty Private Bank ETF;INF109KC18U7;;184.03;;;07-Jun-2021</t>
  </si>
  <si>
    <t>139455;ICICI Prudential Nifty50 Value 20 ETF;INF109KC11V0;;83.16;;;07-Jun-2021</t>
  </si>
  <si>
    <t>115284;Invesco India Nifty 50 Exchange Traded Fund;INF205K01DA9;;1706.1262;;;07-Jun-2021</t>
  </si>
  <si>
    <t>112351;Kotak Nifty 50 ETF;INF174K014P6;;164.958;;;07-Jun-2021</t>
  </si>
  <si>
    <t>135744;Kotak Nifty 50 Value 20 ETF - Payout of Income Distribution cum capital withdrawal option;INF174K01Z71;;84.7133;;;07-Jun-2021</t>
  </si>
  <si>
    <t>133122;Kotak Nifty Bank ETF;INF174K01F59;;357.407;;;07-Jun-2021</t>
  </si>
  <si>
    <t>148763;Kotak Nifty IT ETF;INF174KA1GC5;;27.3942;;;07-Jun-2021</t>
  </si>
  <si>
    <t>106929;Kotak Nifty PSU Bank ETF;INF373I01023;;245.0196;;;07-Jun-2021</t>
  </si>
  <si>
    <t>109010;Kotak S&amp;P BSE Sensex ETF;INF174KA1JD7;;545.5137;;;07-Jun-2021</t>
  </si>
  <si>
    <t>135672;LIC MF BSE Sensex ETF;INF767K01OT5;;558.1228;;;07-Jun-2021</t>
  </si>
  <si>
    <t>136473;LIC MF Nifty 100 ETF;INF767K01PC8;;167.8545;;;07-Jun-2021</t>
  </si>
  <si>
    <t>135607;LIC MF Nifty 50 ETF;INF767K01OS7;;166.8589;;;07-Jun-2021</t>
  </si>
  <si>
    <t>133307;LIC MF Nifty 8-13 yr G-Sec ETF;INF767K01MV5;;22.1817;;;07-Jun-2021</t>
  </si>
  <si>
    <t>148572;Mirae Asset ESG Sector Leaders ETF;INF769K01GS9;;26.850;;;07-Jun-2021</t>
  </si>
  <si>
    <t>145633;Mirae Asset Nifty 50 ETF (MAN50ETF);INF769K01EG9;;161.398;;;07-Jun-2021</t>
  </si>
  <si>
    <t>147906;Mirae Asset Nifty Next 50 ETF (MANxt50ETF);INF769K01FN2;;387.677;;;07-Jun-2021</t>
  </si>
  <si>
    <t>148927;Mirae Asset NYSE FANG + ETF;INF769K01HF4;;49.023;;;07-Jun-2021</t>
  </si>
  <si>
    <t>114984;Motilal Oswal Nasdaq 100 ETF (MOFN100);INF247L01AP3;;982.4277;;;07-Jun-2021</t>
  </si>
  <si>
    <t>148620;Motilal Oswal Nifty 5 year Benchmark G-sec ETF;INF247L01AK4;;48.4008;;;07-Jun-2021</t>
  </si>
  <si>
    <t>113069;Motilal Oswal Nifty 50 ETF;INF247L01536;;155.3434;;;07-Jun-2021</t>
  </si>
  <si>
    <t>114456;Motilal Oswal Nifty Midcap 100 ETF;INF247L01023;;28.1213;;;07-Jun-2021</t>
  </si>
  <si>
    <t>140107;CPSE ETF;INF457M01133;;26.3690;;;07-Jun-2021</t>
  </si>
  <si>
    <t>131331;Nippon India ETF BSE Sensex;INF204KA1UN7;;565.9044;;;07-Jun-2021</t>
  </si>
  <si>
    <t>147579;Nippon India ETF BSE Sensex Next 50;INF204KB15D0;;44.2977;;;07-Jun-2021</t>
  </si>
  <si>
    <t>140095;Nippon India ETF Hang Seng BeES;INF204KB19I1;;350.0324;;;07-Jun-2021</t>
  </si>
  <si>
    <t>121146;Nippon India ETF Nifty 100;INF204K014N5;;164.5894;;;07-Jun-2021</t>
  </si>
  <si>
    <t>140086;Nippon India ETF Nifty 1D Rate Liquid BeES - DAILY IDCW Option;INF732E01037;;1000.0000;;;07-Jun-2021</t>
  </si>
  <si>
    <t>148800;Nippon India ETF Nifty 5 yr Benchmark G-Sec;INF204KC1030;;48.4044;;;07-Jun-2021</t>
  </si>
  <si>
    <t>140084;Nippon India ETF Nifty 50 BeES;INF204KB14I2;;168.9201;;;07-Jun-2021</t>
  </si>
  <si>
    <t>140094;Nippon India ETF Nifty 50 Shariah BeES;INF732E01128;;386.9227;;;07-Jun-2021</t>
  </si>
  <si>
    <t>134782;Nippon India ETF Nifty 50 Value 20;INF204KA17D8;;85.7802;;;07-Jun-2021</t>
  </si>
  <si>
    <t>139496;Nippon India ETF Nifty 8-13 yr G-Sec Long Term Gilt;INF204KB1882;;22.5678;;;07-Jun-2021</t>
  </si>
  <si>
    <t>140087;Nippon India ETF Nifty Bank BeES;INF204KB15I9;;356.3115;;;07-Jun-2021</t>
  </si>
  <si>
    <t>148585;Nippon India ETF Nifty CPSE Bond Plus SDL Sep2024 50:50;INF204KB18W4;;105.0172;;;07-Jun-2021</t>
  </si>
  <si>
    <t>128639;Nippon India ETF Nifty Dividend Opportunities 50;INF204KA1MS3;;39.6025;;;07-Jun-2021</t>
  </si>
  <si>
    <t>128331;Nippon India ETF Nifty India Consumption;INF204KA1LD7;;67.4400;;;07-Jun-2021</t>
  </si>
  <si>
    <t>140102;Nippon India ETF Nifty Infrastructure BeES;INF732E01268;;465.8978;;;07-Jun-2021</t>
  </si>
  <si>
    <t>148408;Nippon India ETF Nifty IT;INF204KB15V2;;27.6580;;;07-Jun-2021</t>
  </si>
  <si>
    <t>146271;Nippon India ETF Nifty Midcap 150;INF204KB1V68;;101.8845;;;07-Jun-2021</t>
  </si>
  <si>
    <t>140085;Nippon India ETF Nifty Next 50 Junior BeES;INF732E01045;;406.6307;;;07-Jun-2021</t>
  </si>
  <si>
    <t>140089;Nippon India ETF Nifty PSU Bank BeES;INF204KB16I7;;27.3173;;;07-Jun-2021</t>
  </si>
  <si>
    <t>148798;Nippon India ETF Nifty SDL Apr 2026 Top 20 Equal Weight;INF204KC1022;;103.3176;;;07-Jun-2021</t>
  </si>
  <si>
    <t>108479;Quantum Nifty 50 ETF;INF082J01028;;1636.1797;;;07-Jun-2021</t>
  </si>
  <si>
    <t>139430;SBI Nifty 10 yr Benchmark G-Sec ETF;INF200KA1JT1;;205.7182;;;07-Jun-2021</t>
  </si>
  <si>
    <t>145648;SBI Nifty 200 Quality 30 ETF;INF200KA1WX6;;135.9223;;;07-Jun-2021</t>
  </si>
  <si>
    <t>135106;SBI Nifty 50 ETF;INF200KA1FS1;;159.7981;;;07-Jun-2021</t>
  </si>
  <si>
    <t>134008;SBI Nifty Bank ETF;INF200KA1580;;353.3792;;;07-Jun-2021</t>
  </si>
  <si>
    <t>148542;SBI Nifty IT ETF;INF200KA1S14;;276.0901;;;07-Jun-2021</t>
  </si>
  <si>
    <t>134013;SBI Nifty Next 50 ETF;INF200KA1598;;402.1624;;;07-Jun-2021</t>
  </si>
  <si>
    <t>148541;SBI Nifty Private Bank ETF;INF200KA1S22;;186.5959;;;07-Jun-2021</t>
  </si>
  <si>
    <t>134014;SBI S&amp;P BSE 100 ETF;INF200KA1572;;167.6504;;;07-Jun-2021</t>
  </si>
  <si>
    <t>121109;SBI S&amp;P BSE SENSEX ETF;INF200K01VT2;;549.1618;;;07-Jun-2021</t>
  </si>
  <si>
    <t>144916;SBI S&amp;P BSE Sensex Next 50 ETF;INF200KA1VQ2;;449.7649;;;07-Jun-2021</t>
  </si>
  <si>
    <t>145801;Tata Nifty 50 Exchange Traded Fund;INF277K015R5;;161.8945;;;07-Jun-2021</t>
  </si>
  <si>
    <t>147614;Tata Nifty Private Bank Exchange Traded Fund;INF277K010X4;;188.6564;;;07-Jun-2021</t>
  </si>
  <si>
    <t>146388;UTI - BSE Sensex Next 50 Exchange Traded Fund;INF789F1AUU3;;44.8385;;;07-Jun-2021</t>
  </si>
  <si>
    <t>141665;UTI Nifty Next 50 Exchange Traded Fund;INF789F1AUW9;;40.4102;;;07-Jun-2021</t>
  </si>
  <si>
    <t>135321;UTI BSE Sensex ETF;INF789FB1X58;;545.6379;;;07-Jun-2021</t>
  </si>
  <si>
    <t>135320;UTI Nifty 50 ETF;INF789F1AZC0;;1644.6472;;;07-Jun-2021</t>
  </si>
  <si>
    <t>148173;UTI Nifty Bank ETF;INF789F1AUV1;;35.4469;;;07-Jun-2021</t>
  </si>
  <si>
    <t>132141;Aditya Birla Sun Life Global Emerging Opportunities Fund - Direct - IDCW;INF084M01EC8;INF084M01ED6;17.7236;;;07-Jun-2021</t>
  </si>
  <si>
    <t>132140;Aditya Birla Sun Life Global Emerging Opportunities Fund - Direct plan - Growth Option;INF084M01EB0;;20.0389;;;07-Jun-2021</t>
  </si>
  <si>
    <t>132139;Aditya Birla Sun Life Global Emerging Opportunities Fund - Regular - IDCW;INF084M01AU8;INF084M01AV6;19.5604;;;07-Jun-2021</t>
  </si>
  <si>
    <t>132138;Aditya Birla SUn Life Global Emerging Opportunities Fund - Regular Plan - Growth Option;INF084M01AT0;;19.5576;;;07-Jun-2021</t>
  </si>
  <si>
    <t>132009;Aditya Birla Sun Life Global Excellence Equity Fund Of Fund - Retail Plan - Direct Plan - Growth Option;INF084M01EH7;;22.4736;;;07-Jun-2021</t>
  </si>
  <si>
    <t>132005;Aditya Birla Sun Life Global Excellence Equity Fund Of Fund- Retail Plan - Regular Plan - Growth Option;INF084M01AZ7;;21.6362;;;07-Jun-2021</t>
  </si>
  <si>
    <t>132010;Aditya Birla Sun Life Global Excellence Equity Fund Of Fund-DIRECT - RETAIL - IDCW;INF084M01EI5;INF084M01EJ3;22.4933;;;07-Jun-2021</t>
  </si>
  <si>
    <t>132003;Aditya Birla Sun Life Global Excellence Equity Fund Of Fund-REGULAR - RETAIL - IDCW;INF084M01BA8;INF084M01BB6;21.6504;;;07-Jun-2021</t>
  </si>
  <si>
    <t>148485;Axis Global Equity Alpha Fund of Fund - Direct Plan - Growth Option;INF846K01X06;;12.5497;;;07-Jun-2021</t>
  </si>
  <si>
    <t>148487;Axis Global Equity Alpha Fund of Fund - Direct Plan - IDCW;INF846K01X14;INF846K01X22;12.5495;;;07-Jun-2021</t>
  </si>
  <si>
    <t>148486;Axis Global Equity Alpha Fund of Fund - Regular Plan - Growth Option;INF846K01X30;;12.4381;;;07-Jun-2021</t>
  </si>
  <si>
    <t>148488;Axis Global Equity Alpha Fund of Fund - Regular Plan - IDCW;INF846K01X48;INF846K01X55;12.4381;;;07-Jun-2021</t>
  </si>
  <si>
    <t>148954;Axis Global Innovation Fund of Fund - Direct Plan - Growth;INF846K01Z20;;10.01;;;07-Jun-2021</t>
  </si>
  <si>
    <t>148955;Axis Global Innovation Fund of Fund - Direct Plan - IDCW;INF846K01Z38;INF846K01Z46;10.01;;;07-Jun-2021</t>
  </si>
  <si>
    <t>148953;Axis Global Innovation Fund of Fund - Regular Plan - Growth;INF846K01Z53;;10.01;;;07-Jun-2021</t>
  </si>
  <si>
    <t>148956;Axis Global Innovation Fund of Fund - Regular Plan - IDCW;INF846K01Z61;INF846K01Z79;10.01;;;07-Jun-2021</t>
  </si>
  <si>
    <t>148699;Axis Greater China Equity Fund of Fund - Direct Plan - Growth Option;INF846K01Y39;;9.44;;;07-Jun-2021</t>
  </si>
  <si>
    <t>148700;Axis Greater China Equity Fund of Fund - Direct Plan - IDCW;INF846K01Y47;INF846K01Y54;9.44;;;07-Jun-2021</t>
  </si>
  <si>
    <t>148701;Axis Greater China Equity Fund of Fund - Regular Plan - Growth Option;INF846K01Y62;;9.41;;;07-Jun-2021</t>
  </si>
  <si>
    <t>148702;Axis Greater China Equity Fund of Fund - Regular Plan - IDCW;INF846K01Y70;INF846K01Y88;9.40;;;07-Jun-2021</t>
  </si>
  <si>
    <t>148897;BNP Paribas Funds Aqua Fund of Fund - Direct Plan - Growth Option;INF251K01QT5;;9.9934;;;07-Jun-2021</t>
  </si>
  <si>
    <t>148899;BNP Paribas Funds Aqua Fund of Fund - Direct Plan - Income Distribution cum Withdrawal Option;INF251K01QU3;INF251K01QV1;9.9934;;;07-Jun-2021</t>
  </si>
  <si>
    <t>148898;BNP Paribas Funds Aqua Fund of Fund - Regular Plan - Income Distribution cum Capital Withdrawal Option;INF251K01QR9;INF251K01QS7;9.9839;;;07-Jun-2021</t>
  </si>
  <si>
    <t>148896;BNP Paribas Funds Aqua Fund of Fund - Regular Plan Growth;INF251K01QQ1;;9.9839;;;07-Jun-2021</t>
  </si>
  <si>
    <t>130493;DSP Global Allocation Fund of Fund - Direct Plan - Growth;INF740K01Z50;;17.7489;;;07-Jun-2021</t>
  </si>
  <si>
    <t>130491;DSP Global Allocation Fund of Fund - Direct Plan - IDCW;INF740K01Z68;INF740K01Z76;16.8445;;;07-Jun-2021</t>
  </si>
  <si>
    <t>130492;DSP Global Allocation Fund of Fund - Regular Plan - Growth;INF740K01Z27;;17.2157;;;07-Jun-2021</t>
  </si>
  <si>
    <t>130490;DSP Global Allocation Fund of Fund - Regular Plan - IDCW;INF740K01Z35;INF740K01Z43;16.3444;;;07-Jun-2021</t>
  </si>
  <si>
    <t>119252;DSP US Flexible Equity Fund - Direct Plan - Growth;INF740K01OH7;;41.7693;;;07-Jun-2021</t>
  </si>
  <si>
    <t>119253;DSP US Flexible Equity Fund - Direct Plan - IDCW;INF740K01OI5;INF740K01OJ3;40.6803;;;07-Jun-2021</t>
  </si>
  <si>
    <t>117691;DSP US Flexible Equity Fund - Regular Plan - Growth Option;INF740K01LP6;;39.4729;;;07-Jun-2021</t>
  </si>
  <si>
    <t>117692;DSP US Flexible Equity Fund - Regular Plan - IDCW;INF740K01LQ4;;23.0566;;;07-Jun-2021</t>
  </si>
  <si>
    <t>119271;DSP World Agriculture Fund - Direct Plan - Growth;INF740K01OE4;;24.9091;;;07-Jun-2021</t>
  </si>
  <si>
    <t>119272;DSP World Agriculture Fund - Direct Plan - IDCW;INF740K01OF1;INF740K01OG9;22.7901;;;07-Jun-2021</t>
  </si>
  <si>
    <t>115882;DSP World Agriculture Fund - Regular Plan - Growth;INF740K01EK2;;24.2865;;;07-Jun-2021</t>
  </si>
  <si>
    <t>115881;DSP World Agriculture Fund - Regular Plan - IDCW;INF740K01EL0;;17.3470;;;07-Jun-2021</t>
  </si>
  <si>
    <t>119275;DSP World Energy Fund - Direct Plan - Growth;INF740K01PC5;;16.7718;;;07-Jun-2021</t>
  </si>
  <si>
    <t>119276;DSP World Energy Fund - Direct Plan - IDCW;INF740K01PD3;INF740K01PE1;15.1232;;;07-Jun-2021</t>
  </si>
  <si>
    <t>112126;DSP World Energy Fund - Regular Plan - Growth;INF740K01284;;16.3326;;;07-Jun-2021</t>
  </si>
  <si>
    <t>112127;DSP World Energy Fund - Regular Plan - IDCW;INF740K01292;INF740K01300;13.9684;;;07-Jun-2021</t>
  </si>
  <si>
    <t>119277;DSP World Gold Fund of Fund - Direct Plan - Growth;INF740K01OZ9;;20.5076;;;07-Jun-2021</t>
  </si>
  <si>
    <t>119278;DSP World Gold Fund of Fund - Direct Plan - IDCW;INF740K01PA9;INF740K01PB7;15.0504;;;07-Jun-2021</t>
  </si>
  <si>
    <t>106597;DSP World Gold Fund of Fund - Regular Plan - Growth;INF740K01250;;19.7043;;;07-Jun-2021</t>
  </si>
  <si>
    <t>106596;DSP World Gold Fund of Fund - Regular Plan - IDCW;INF740K01268;INF740K01276;14.4610;;;07-Jun-2021</t>
  </si>
  <si>
    <t>119279;DSP World Mining Fund - Direct Plan - Growth;INF740K01PF8;;15.8811;;;07-Jun-2021</t>
  </si>
  <si>
    <t>119280;DSP World Mining Fund - Direct Plan - IDCW;INF740K01PG6;INF740K01PH4;15.8811;;;07-Jun-2021</t>
  </si>
  <si>
    <t>112293;DSP World Mining Fund - Regular Plan - Growth;INF740K01730;;15.1690;;;07-Jun-2021</t>
  </si>
  <si>
    <t>112347;DSP World Mining Fund - Regular Plan - IDCW;INF740K01748;INF740K01AL8;15.1690;;;07-Jun-2021</t>
  </si>
  <si>
    <t>140256;Edelweiss ASEAN Equity Off-shore Fund - Direct Plan - Growth Option;INF843K01AW7;;25.017;;;07-Jun-2021</t>
  </si>
  <si>
    <t>140255;Edelweiss ASEAN Equity Off-shore Fund - Regular Plan - Growth Option;INF843K01609;;23.094;;;07-Jun-2021</t>
  </si>
  <si>
    <t>140327;Edelweiss Emerging Markets Opportunities Equity Offshore Fund - Direct Plan - Growth Option;INF843K01IZ3;;18.9261;;;07-Jun-2021</t>
  </si>
  <si>
    <t>140328;Edelweiss Emerging Markets Opportunities Equity Offshore Fund - Regular Plan - Growth Option;INF843K01IY6;;18.0693;;;07-Jun-2021</t>
  </si>
  <si>
    <t>140296;Edelweiss Europe Dynamic Equity Offshore Fund - Growth Option - Direct Plan;INF843K01GI3;;16.7687;;;07-Jun-2021</t>
  </si>
  <si>
    <t>140295;Edelweiss Europe Dynamic Equity Offshore Fund - Growth Option - Regular Plan;INF843K01GJ1;;15.7351;;;07-Jun-2021</t>
  </si>
  <si>
    <t>140243;Edelweiss Greater China Equity Off-shore Fund - Direct Plan - Growth Option;INF843K01AU1;;58.972;;;07-Jun-2021</t>
  </si>
  <si>
    <t>140242;Edelweiss Greater China Equity Off-shore Fund - Regular Plan - Growth Option;INF843K01138;;54.516;;;07-Jun-2021</t>
  </si>
  <si>
    <t>148063;Edelweiss US Technology Equity Fund of Fund- Direct Plan- Growth;INF754K01LB7;;17.7646;;;07-Jun-2021</t>
  </si>
  <si>
    <t>148064;Edelweiss US Technology Equity Fund of Fund- Regular Plan- Growth;INF754K01LC5;;17.5287;;;07-Jun-2021</t>
  </si>
  <si>
    <t>140274;Edelweiss US Value Equity Offshore Fund - Direct Plan - Growth Option;INF843K01EC1;;24.0655;;;07-Jun-2021</t>
  </si>
  <si>
    <t>140273;Edelweiss US Value Equity Offshore Fund - Regular Plan - Growth Option;INF843K01ED9;;22.5859;;;07-Jun-2021</t>
  </si>
  <si>
    <t>118550;Franklin India Feeder - Franklin U S Opportunities Fund - Direct - IDCW ;INF090I01JP4;INF090I01JQ2;56.2239;;;07-Jun-2021</t>
  </si>
  <si>
    <t>116632;Franklin India Feeder - Franklin U S Opportunities Fund - IDCW ;INF090I01EV3;INF090I01EU5;51.8120;;;07-Jun-2021</t>
  </si>
  <si>
    <t>116633;Franklin India Feeder - Franklin U.S. Opportunities Fund - Growth;INF090I01EW1;;51.8120;;;07-Jun-2021</t>
  </si>
  <si>
    <t>118551;Franklin India Feeder - Franklin US Opportunities Fund - Direct - Growth;INF090I01JR0;;56.2239;;;07-Jun-2021</t>
  </si>
  <si>
    <t>129440;Franklin India Feeder - Templeton European Opportunities Fund - Direct - Growth;INF090I01KX6;;10.7528;;;07-Jun-2021</t>
  </si>
  <si>
    <t>129441;Franklin India Feeder - Templeton European Opportunities Fund - Direct - IDCW ;INF090I01KY4;INF090I01KZ1;10.7528;;;07-Jun-2021</t>
  </si>
  <si>
    <t>129438;Franklin India Feeder - Templeton European Opportunities Fund - Growth;INF090I01KU2;;9.8948;;;07-Jun-2021</t>
  </si>
  <si>
    <t>129439;Franklin India Feeder - Templeton European Opportunities Fund - IDCW ;INF090I01KV0;INF090I01KW8;9.8948;;;07-Jun-2021</t>
  </si>
  <si>
    <t>127073;HSBC Asia Pacific (Ex Japan) Dividend Yield Fund - Growth;INF336L01HC7;;19.6049;;;07-Jun-2021</t>
  </si>
  <si>
    <t>127071;HSBC Asia Pacific (Ex Japan) Dividend Yield Fund - Growth Direct;INF336L01HF0;;20.6588;;;07-Jun-2021</t>
  </si>
  <si>
    <t>127072;HSBC Asia Pacific IDCW Yield Fund Direct Plan IDCW;INF336L01HG8;INF336L01HH6;20.6506;;;07-Jun-2021</t>
  </si>
  <si>
    <t>127070;HSBC Asia Pacific IDCW Yield Fund IDCW;INF336L01HD5;INF336L01HE3;19.6049;;;07-Jun-2021</t>
  </si>
  <si>
    <t>120035;HSBC Brazil Fund - Growth Direct;INF336L01BY4;;8.6237;;;07-Jun-2021</t>
  </si>
  <si>
    <t>115117;HSBC Brazil Fund - IDCW;INF336L01172;INF336L01180;8.1034;;;07-Jun-2021</t>
  </si>
  <si>
    <t>120036;HSBC Brazil Fund - IDCW Direct Plan;INF336L01BW8;INF336L01BX6;8.6181;;;07-Jun-2021</t>
  </si>
  <si>
    <t>115116;HSBC Brazil Fund-Growth;INF336L01164;;8.1034;;;07-Jun-2021</t>
  </si>
  <si>
    <t>120043;HSBC Global Emerging Market Fund - Growth Direct;INF336L01CJ3;;21.6822;;;07-Jun-2021</t>
  </si>
  <si>
    <t>107988;HSBC Global Emerging Markets Fund - Growth;INF336L01446;;20.4034;;;07-Jun-2021</t>
  </si>
  <si>
    <t>107989;HSBC Global Emerging Markets Fund - IDCW;INF336L01438;INF336L01420;19.5208;;;07-Jun-2021</t>
  </si>
  <si>
    <t>120044;HSBC Global Emerging Markets Fund - IDCW Direct Plan;INF336L01CH7;INF336L01CI5;20.7454;;;07-Jun-2021</t>
  </si>
  <si>
    <t>148738;HSBC Global Equity  Climate Change Fund of Fund Direct Plan IDCW;INF336L01PW8;INF336L01PX6;10.0272;;;07-Jun-2021</t>
  </si>
  <si>
    <t>148737;HSBC Global Equity Climate Change Fund of Fund - Direct - Growth;INF336L01PV0;;10.0272;;;07-Jun-2021</t>
  </si>
  <si>
    <t>148735;HSBC Global Equity Climate Change Fund of Fund - Regular - Growth;INF336L01PY4;;10.0107;;;07-Jun-2021</t>
  </si>
  <si>
    <t>148736;HSBC Global Equity Climate Change Fund of Fund IDCW;INF336L01PZ1;INF336L01QA2;10.0107;;;07-Jun-2021</t>
  </si>
  <si>
    <t>123654;ICICI Prudential Global Stable Equity Fund (FOF) - Direct - Growth;INF109KA1CE0;;21.46;;;07-Jun-2021</t>
  </si>
  <si>
    <t>123652;ICICI Prudential Global Stable Equity Fund (FOF) - Direct - IDCW;INF109KA1CG5;INF109KA1CF7;21.46;;;07-Jun-2021</t>
  </si>
  <si>
    <t>123651;ICICI Prudential Global Stable Equity Fund (FOF) - Growth;INF109KA1CB6;;20.17;;;07-Jun-2021</t>
  </si>
  <si>
    <t>123653;ICICI Prudential Global Stable Equity Fund (FOF) - IDCW;INF109KA1CD2;INF109KA1CC4;20.17;;;07-Jun-2021</t>
  </si>
  <si>
    <t>148614;Invesco India - Invesco Global Consumer Trends Fund of Fund - Direct Plan - Growth;INF205KA1270;;10.837;;;07-Jun-2021</t>
  </si>
  <si>
    <t>148615;Invesco India - Invesco Global Consumer Trends Fund of Fund - Direct Plan - IDCW (Payout / Reinvestment);INF205KA1262;INF205KA1288;10.8406;;;07-Jun-2021</t>
  </si>
  <si>
    <t>148613;Invesco India - Invesco Global Consumer Trends Fund of Fund - Growth;INF205KA1247;;10.7774;;;07-Jun-2021</t>
  </si>
  <si>
    <t>148612;Invesco India - Invesco Global Consumer Trends Fund of Fund - IDCW (Payout / Reinvestment);INF205KA1239;INF205KA1254;10.7772;;;07-Jun-2021</t>
  </si>
  <si>
    <t>129188;Invesco India - Invesco Global Equity Income Fund of Fund - Direct Plan - Growth;INF205K01B49;;18.6321;;;07-Jun-2021</t>
  </si>
  <si>
    <t>129190;Invesco India - Invesco Global Equity Income Fund of Fund - Direct Plan - IDCW (Payout / Reinvestment);INF205K01B56;INF205K01B64;18.4673;;;07-Jun-2021</t>
  </si>
  <si>
    <t>129187;Invesco India - Invesco Global Equity Income Fund of Fund - Regular Plan - Growth;INF205K01B15;;17.2591;;;07-Jun-2021</t>
  </si>
  <si>
    <t>129189;Invesco India - Invesco Global Equity Income Fund of Fund - Regular Plan - IDCW (Payout / Reinvestment);INF205K01B23;INF205K01B31;17.234;;;07-Jun-2021</t>
  </si>
  <si>
    <t>126353;Invesco India - Invesco Pan European Equity Fund of Fund - Direct Plan - Growth Option;INF205K01A24;;14.366;;;07-Jun-2021</t>
  </si>
  <si>
    <t>126352;Invesco India - Invesco Pan European Equity Fund of Fund - Direct Plan - IDCW (Payout / Reinvestment);INF205K01A32;INF205K01A40;14.3336;;;07-Jun-2021</t>
  </si>
  <si>
    <t>126351;Invesco India - Invesco Pan European Equity Fund of Fund - Regular Plan - Growth Option;INF205K01ZZ9;;13.4067;;;07-Jun-2021</t>
  </si>
  <si>
    <t>126350;Invesco India - Invesco Pan European Equity Fund of Fund - Regular Plan - IDCW (Payout / Reinvestment);INF205K01A08;INF205K01A16;13.4065;;;07-Jun-2021</t>
  </si>
  <si>
    <t>106441;Kotak Global Emerging Market Fund - Growth;INF174K01DV3;;23.722;;;07-Jun-2021</t>
  </si>
  <si>
    <t>119779;Kotak Global Emerging Market Fund - Growth - Direct;INF174K01LW4;;25.206;;;07-Jun-2021</t>
  </si>
  <si>
    <t>106442;Kotak Global Emerging Market Fund - Payout of Income Distribution cum capital withdrawal option;INF174K01DX9;INF174K01DW1;23.723;;;07-Jun-2021</t>
  </si>
  <si>
    <t>119778;Kotak Global Emerging Market Fund - Payout of Income Distribution cum capital withdrawal option - Direct;INF174K01LX2;;25.312;;;07-Jun-2021</t>
  </si>
  <si>
    <t>148646;Kotak International REIT FOF - Direct Plan - Growth;INF174KA1FO2;;10.0913;;;07-Jun-2021</t>
  </si>
  <si>
    <t>148649;Kotak International REIT FOF - Direct Plan - Payout of Income Distribution cum capital withdrawal option;INF174KA1FN4;INF174KA1FP9;10.0913;;;07-Jun-2021</t>
  </si>
  <si>
    <t>148645;Kotak International REIT FOF - Regular Plan - Growth;INF174KA1FL8;;10.0476;;;07-Jun-2021</t>
  </si>
  <si>
    <t>148647;Kotak International REIT FOF - Regular Plan - Payout of Income Distribution cum capital withdrawal option;INF174KA1FK0;INF174KA1FM6;10.0477;;;07-Jun-2021</t>
  </si>
  <si>
    <t>148662;Kotak NASDAQ 100 Fund of Fund - Direct Plan - Growth;INF174KA1FQ7;;10.1271;;;07-Jun-2021</t>
  </si>
  <si>
    <t>148661;Kotak NASDAQ 100 Fund of Fund - Regular Plan - Growth;INF174KA1FR5;;10.1128;;;07-Jun-2021</t>
  </si>
  <si>
    <t>138457;PGIM India Emerging Markets Equity Fund - Direct Plan - Dividend;INF223J01NJ4;;15.13;;;07-Jun-2021</t>
  </si>
  <si>
    <t>138456;PGIM India Emerging Markets Equity Fund - Direct Plan - Growth;INF223J01NL0;;20.44;;;07-Jun-2021</t>
  </si>
  <si>
    <t>138454;PGIM India Emerging Markets Equity Fund - Dividend;INF223J01AW4;INF223J01AX2;17.22;;;07-Jun-2021</t>
  </si>
  <si>
    <t>138453;PGIM India Emerging Markets Equity Fund - Growth;INF223J01AY0;;18.74;;;07-Jun-2021</t>
  </si>
  <si>
    <t>138527;PGIM India Global Equity Opportunities Fund - Direct Plan - Dividend;INF223J01NG0;;35.54;;;07-Jun-2021</t>
  </si>
  <si>
    <t>138528;PGIM India Global Equity Opportunities Fund - Direct Plan - Growth;INF223J01NF2;;35.55;;;07-Jun-2021</t>
  </si>
  <si>
    <t>138524;PGIM India Global Equity Opportunities Fund - Dividend;INF223J01AS2;INF223J01AT0;29.4;;;07-Jun-2021</t>
  </si>
  <si>
    <t>138523;PGIM India Global Equity Opportunities Fund - Growth;INF223J01AU8;;32.7;;;07-Jun-2021</t>
  </si>
  <si>
    <t>148760;SBI International Access - US Equity FoF - Direct Plan - Growth;INF200KA1U28;;10.8406;;;07-Jun-2021</t>
  </si>
  <si>
    <t>148762;SBI International Access - US Equity FoF - Regular Plan - Growth;INF200KA1T96;;10.8186;;;07-Jun-2021</t>
  </si>
  <si>
    <t>148761;SBI International Access- US Equity FoF Direct Plan - Income Distribution cum Capital Withdrawal Option (IDCW);INF200KA1U36;INF200KA1U44;10.8406;;;07-Jun-2021</t>
  </si>
  <si>
    <t>148759;SBI International Access- US Equity FoF Regular Plan - Income Distribution cum Capital Withdrawal Option (IDCW);INF200KA1U02;INF200KA1U10;10.8189;;;07-Jun-2021</t>
  </si>
  <si>
    <t>119602;Sundaram Global Brand Fund Direct Plan - Growth;INF903J01OB6;;25.8926;;;07-Jun-2021</t>
  </si>
  <si>
    <t>119601;Sundaram Global Brand Fund Direct Plan - Income Distribution cum Capital Withdrawal (IDCW);INF903J01NZ7;INF903J01OA8;23.0354;;;07-Jun-2021</t>
  </si>
  <si>
    <t>106370;Sundaram Global Brand Fund Regular Plan - Growth;INF903J01EX1;;24.6885;;;07-Jun-2021</t>
  </si>
  <si>
    <t>106369;Sundaram Global Brand Fund Regular Plan - Income Distribution cum Capital Withdrawal (IDCW);INF903J01EY9;INF903J01EZ6;21.1570;;;07-Jun-2021</t>
  </si>
  <si>
    <t>131897;Aditya Birla Sun Life Active Debt Multi Manager FoF Scheme - DIRECT - IDCW;INF084M01DQ0;INF084M01DR8;19.5186;;;07-Jun-2021</t>
  </si>
  <si>
    <t>131898;Aditya Birla Sun Life Active Debt Multi Manager FoF Scheme - Direct Plan - Growth Option;INF084M01DP2;;31.1708;;;07-Jun-2021</t>
  </si>
  <si>
    <t>131895;Aditya Birla Sun Life Active Debt Multi Manager FoF Scheme - REGULAR - IDCW;INF084M01AI3;INF084M01AJ1;18.7896;;;07-Jun-2021</t>
  </si>
  <si>
    <t>131896;Aditya Birla Sun Life Active Debt Multi Manager FoF Scheme - Regular Plan - Growth Option;INF084M01AH5;;29.9609;;;07-Jun-2021</t>
  </si>
  <si>
    <t>131865;Aditya Birla Sun Life Asset Allocator FoF- Direct Plan - Growth Option;INF084M01DM9;;20.4616;;;07-Jun-2021</t>
  </si>
  <si>
    <t>131864;Aditya Birla Sun Life Asset Allocator FoF- Regular Plan - Growth Option;INF084M01AE2;;40.4292;;;07-Jun-2021</t>
  </si>
  <si>
    <t>131866;Aditya Birla Sun Life Asset Allocator FoF-DIRECT - IDCW;INF084M01DN7;INF084M01DO5;19.4974;;;07-Jun-2021</t>
  </si>
  <si>
    <t>131863;Aditya Birla Sun Life Asset Allocator FoF-REGULAR - IDCW;INF084M01AF9;INF084M01AG7;37.2302;;;07-Jun-2021</t>
  </si>
  <si>
    <t>132187;Aditya Birla Sun Life Financial Planning Fund - Aggressive Plan - Direct - IDCW;INF084M01EX4;INF084M01EY2;30.3168;;;07-Jun-2021</t>
  </si>
  <si>
    <t>132186;Aditya Birla Sun Life Financial Planning Fund - Aggressive Plan - Direct Plan - Growth Option;INF084M01EW6;;33.1038;;;07-Jun-2021</t>
  </si>
  <si>
    <t>132180;Aditya Birla Sun Life Financial Planning Fund - Aggressive Plan - Regular Plan - Growth Option;INF084M01101;;31.1619;;;07-Jun-2021</t>
  </si>
  <si>
    <t>132181;Aditya Birla Sun Life Financial Planning Fund - Aggressive Plan -Regular - IDCW;INF084M01119;INF084M01127;28.5238;;;07-Jun-2021</t>
  </si>
  <si>
    <t>132183;Aditya Birla Sun Life Financial Planning Fund - Conservative Plan - Direct Plan - Growth Option;INF084M01EQ8;;24.0374;;;07-Jun-2021</t>
  </si>
  <si>
    <t>132178;Aditya Birla Sun life Financial Planning Fund - Conservative Plan - Regular Plan - Growth Option;INF084M01044;;23.0137;;;07-Jun-2021</t>
  </si>
  <si>
    <t>132184;Aditya Birla Sun Life Financial Planning Fund - Conservative Plan -Direct - IDCW;INF084M01ER6;INF084M01ES4;16.3208;;;07-Jun-2021</t>
  </si>
  <si>
    <t>132179;Aditya Birla Sun Life Financial Planning Fund - Conservative Plan -Regular - IDCW;INF084M01051;INF084M01069;20.9382;;;07-Jun-2021</t>
  </si>
  <si>
    <t>132185;Aditya Birla Sun Life Financial Planning Fund - Moderate Plan - Direct Plan - Growth Option;INF084M01ET2;;27.5518;;;07-Jun-2021</t>
  </si>
  <si>
    <t>132174;Aditya Birla Sun Life Financial Planning Fund - Moderate Plan - Regular Plan - Growth Option;INF084M01077;;26.3838;;;07-Jun-2021</t>
  </si>
  <si>
    <t>132175;Aditya Birla Sun Life Financial Planning Fund -Moderate  Plan -  Regular -  IDCW;INF084M01085;INF084M01093;23.6644;;;07-Jun-2021</t>
  </si>
  <si>
    <t>132189;Aditya Birla Sun Life Financial Planning Fund -Moderate  Plan - Direct - IDCW;INF084M01EU0;INF084M01EV8;24.9819;;;07-Jun-2021</t>
  </si>
  <si>
    <t>120546;Aditya Birla Sun Life Gold Fund - Growth - Direct Plan;INF209K01YU5;;15.4216;;;07-Jun-2021</t>
  </si>
  <si>
    <t>120545;Aditya Birla Sun Life Gold Fund-DIRECT - IDCW;INF209K01YT7;;15.4232;;;07-Jun-2021</t>
  </si>
  <si>
    <t>116796;Aditya Birla Sun Life Gold Fund-Growth;INF209K01PF4;;15.0563;;;07-Jun-2021</t>
  </si>
  <si>
    <t>116795;Aditya Birla Sun Life Gold Fund-REGULAR - IDCW;INF209K01PG2;INF209K01PH0;15.0553;;;07-Jun-2021</t>
  </si>
  <si>
    <t>147905;Axis All Seasons Debt Fund of Fund - Regular Plan - Quarterly IDCW;INF846K01V73;INF846K01V65;11.1660;;;07-Jun-2021</t>
  </si>
  <si>
    <t>147895;Axis All Seasons Debt Fund of Funds - Direct Plan - Annual IDCW;INF846K01U25;INF846K01U17;11.2131;;;07-Jun-2021</t>
  </si>
  <si>
    <t>147889;Axis All Seasons Debt Fund of Funds - Direct Plan - Growth Option;INF846K01U09;;11.2084;;;07-Jun-2021</t>
  </si>
  <si>
    <t>147894;Axis All Seasons Debt Fund of Funds - Direct Plan - Half Yearly Dividend Option;INF846K01U74;INF846K01U82;10.0499;;;07-Jun-2021</t>
  </si>
  <si>
    <t>147891;Axis All Seasons Debt Fund of Funds - Direct Plan - IDCW;INF846K01U90;INF846K01V08;11.2134;;;07-Jun-2021</t>
  </si>
  <si>
    <t>147892;Axis All Seasons Debt Fund of Funds - Direct Plan - Monthly IDCW;INF846K01U41;INF846K01U33;11.2180;;;07-Jun-2021</t>
  </si>
  <si>
    <t>147893;Axis All Seasons Debt Fund of Funds - Direct Plan - Quarterly IDCW;INF846K01U66;INF846K01U58;11.2117;;;07-Jun-2021</t>
  </si>
  <si>
    <t>147898;Axis All Seasons Debt Fund of Funds - Regular Plan - Annual IDCW;INF846K01V32;INF846K01V24;11.1942;;;07-Jun-2021</t>
  </si>
  <si>
    <t>147890;Axis All Seasons Debt Fund of Funds - Regular Plan - Growth Option;INF846K01V16;;11.1659;;;07-Jun-2021</t>
  </si>
  <si>
    <t>147897;Axis All Seasons Debt Fund of Funds - Regular Plan - Half Yearly IDCW;INF846K01V81;INF846K01V99;12.0267;;;07-Jun-2021</t>
  </si>
  <si>
    <t>147888;Axis All Seasons Debt Fund of Funds - Regular Plan - IDCW;INF846K01W07;INF846K01W15;11.1658;;;07-Jun-2021</t>
  </si>
  <si>
    <t>147896;Axis All Seasons Debt Fund of Funds - Regular Plan - Monthly IDCW;INF846K01V57;INF846K01V40;11.1653;;;07-Jun-2021</t>
  </si>
  <si>
    <t>120473;Axis Gold Fund - Direct Plan - Growth option;INF846K01DS2;;16.1350;;;07-Jun-2021</t>
  </si>
  <si>
    <t>120472;Axis Gold Fund - Direct Plan - IDCW;INF846K01DQ6;INF846K01DR4;16.1501;;;07-Jun-2021</t>
  </si>
  <si>
    <t>115897;Axis Gold Fund - Regular Plan - Growth Option;INF846K01AL3;;14.9871;;;07-Jun-2021</t>
  </si>
  <si>
    <t>115898;Axis Gold Fund - Regular Plan - IDCW;INF846K01AM1;INF846K01AN9;15.0061;;;07-Jun-2021</t>
  </si>
  <si>
    <t>108547;BANDHAN All Seasons Bond Fund - Regular Plan - Annual IDCW;INF194K01SG0;INF194K01SF2;13.4488;;;07-Jun-2021</t>
  </si>
  <si>
    <t>117868;BANDHAN All Seasons Bond Fund - Regular Plan - Daily IDCW;;INF194K01F55;11.4927;;;07-Jun-2021</t>
  </si>
  <si>
    <t>115874;BANDHAN All Seasons Bond Fund - Regular Plan - Fortnightly IDCW;INF194K01SM8;INF194K01SL0;11.5078;;;07-Jun-2021</t>
  </si>
  <si>
    <t>108545;BANDHAN All Seasons Bond Fund - Regular Plan - Growth;INF194K01SE5;;34.6758;;;07-Jun-2021</t>
  </si>
  <si>
    <t>108546;BANDHAN All Seasons Bond Fund - Regular Plan - Half Yearly IDCW;INF194K01SI6;INF194K01SH8;11.8723;;;07-Jun-2021</t>
  </si>
  <si>
    <t>131399;BANDHAN All Seasons Bond Fund - Regular Plan - Periodic IDCW;INF194KA1TS0;INF194KA1TT8;12.1229;;;07-Jun-2021</t>
  </si>
  <si>
    <t>108544;BANDHAN All Seasons Bond Fund - Regular Plan - Quarterly IDCW;INF194K01SK2;INF194K01SJ4;12.5661;;;07-Jun-2021</t>
  </si>
  <si>
    <t>117867;BANDHAN All Seasons Bond Fund - Regular Plan - Weekly IDCW;;INF194K01F63;11.5019;;;07-Jun-2021</t>
  </si>
  <si>
    <t>118408;BANDHAN All Seasons Bond Fund-Direct Plan-Annual IDCW;INF194K01U98;INF194K01U80;14.1027;;;07-Jun-2021</t>
  </si>
  <si>
    <t>118409;BANDHAN All Seasons Bond Fund-Direct Plan-Daily IDCW;;INF194K01V63;11.4942;;;07-Jun-2021</t>
  </si>
  <si>
    <t>118414;BANDHAN All Seasons Bond Fund-Direct Plan-Fortnightly IDCW;INF194K01V55;INF194K01V48;11.5095;;;07-Jun-2021</t>
  </si>
  <si>
    <t>118410;BANDHAN All Seasons Bond Fund-Direct Plan-Growth;INF194K01U72;;35.9259;;;07-Jun-2021</t>
  </si>
  <si>
    <t>118411;BANDHAN All Seasons Bond Fund-Direct Plan-Half Yearly IDCW;INF194K01V14;INF194K01V06;13.4874;;;07-Jun-2021</t>
  </si>
  <si>
    <t>131398;BANDHAN All Seasons Bond Fund-Direct Plan-Periodic IDCW;INF194KA1TV4;INF194KA1TW2;12.3481;;;07-Jun-2021</t>
  </si>
  <si>
    <t>118413;BANDHAN All Seasons Bond Fund-Direct Plan-Quarterly IDCW;INF194K01V30;INF194K01V22;12.7392;;;07-Jun-2021</t>
  </si>
  <si>
    <t>112332;BANDHAN Asset Allocation Fund - Regular Plan - Aggressive Plan - Growth;INF194K01953;;28.8407;;;07-Jun-2021</t>
  </si>
  <si>
    <t>112331;BANDHAN Asset Allocation Fund - Regular Plan - Aggressive Plan - IDCW;INF194K01961;INF194K01979;19.5783;;;07-Jun-2021</t>
  </si>
  <si>
    <t>118485;BANDHAN Asset Allocation Fund Of Fund-Aggressive Plan-Direct Plan-Growth;INF194K012B6;;30.2526;;;07-Jun-2021</t>
  </si>
  <si>
    <t>118484;BANDHAN Asset Allocation Fund Of Fund-Aggressive Plan-Direct Plan-IDCW;INF194K013B4;INF194K014B2;21.9244;;;07-Jun-2021</t>
  </si>
  <si>
    <t>112327;BANDHAN Asset Allocation Fund - Regular Plan - Conservative Plan - Growth;INF194K01987;;24.8691;;;07-Jun-2021</t>
  </si>
  <si>
    <t>112328;BANDHAN Asset Allocation Fund - Regular Plan - Conservative Plan - IDCW;INF194K01995;INF194K01AA1;15.8574;;;07-Jun-2021</t>
  </si>
  <si>
    <t>118486;BANDHAN Asset Allocation Fund Of Fund-Conservative Plan-Direct Plan-Growth;INF194K016A9;;26.0197;;;07-Jun-2021</t>
  </si>
  <si>
    <t>118487;BANDHAN Asset Allocation Fund Of Fund-Conservative Plan-Direct Plan-IDCW;INF194K017A7;INF194K018A5;16.6048;;;07-Jun-2021</t>
  </si>
  <si>
    <t>112329;BANDHAN Asset Allocation Fund - Regular Plan - Moderate Plan - Growth;INF194K01AB9;;27.3703;;;07-Jun-2021</t>
  </si>
  <si>
    <t>112330;BANDHAN Asset Allocation Fund - Regular Plan - Moderate Plan - IDCW;INF194K01AC7;INF194K01AD5;18.2316;;;07-Jun-2021</t>
  </si>
  <si>
    <t>118489;BANDHAN Asset Allocation Fund Of Fund-Moderate Plan-Direct Plan-Growth;INF194K019A3;;28.5579;;;07-Jun-2021</t>
  </si>
  <si>
    <t>118488;BANDHAN Asset Allocation Fund Of Fund-Moderate Plan-Direct Plan-IDCW;INF194K010B0;INF194K011B8;18.7650;;;07-Jun-2021</t>
  </si>
  <si>
    <t>147851;Bharat Bond FOF - April 2023 - Direct Plan - Growth Option;INF754K01KS3;;11.2956;;;07-Jun-2021</t>
  </si>
  <si>
    <t>147852;BHARAT Bond FOF - April 2023 - Direct Plan - IDCW Option;INF754K01KT1;INF754K01KU9;11.2956;;;07-Jun-2021</t>
  </si>
  <si>
    <t>147850;Bharat Bond FOF - April 2023 - Regular Plan - Growth Option;INF754K01KP9;;11.2956;;;07-Jun-2021</t>
  </si>
  <si>
    <t>147853;BHARAT Bond FOF - April 2023 - Regular Plan - IDCW Option;INF754K01KQ7;INF754K01KR5;11.2956;;;07-Jun-2021</t>
  </si>
  <si>
    <t>147857;Bharat Bond FOF - April 2030 - Direct Plan - Growth Option;INF754K01KY1;;11.5434;;;07-Jun-2021</t>
  </si>
  <si>
    <t>147855;BHARAT Bond FOF - April 2030 - Direct Plan - IDCW Option;INF754K01KZ8;INF754K01LA9;11.5434;;;07-Jun-2021</t>
  </si>
  <si>
    <t>147854;Bharat Bond FOF - April 2030 - Regular Plan - Growth Option;INF754K01KV7;;11.5434;;;07-Jun-2021</t>
  </si>
  <si>
    <t>147856;BHARAT Bond FOF - April 2030 - Regular Plan - IDCW Option;INF754K01KW5;INF754K01KX3;11.5434;;;07-Jun-2021</t>
  </si>
  <si>
    <t>148449;BHARAT Bond FOF - April 2025 - Direct Plan - IDCW Option;INF754K01LJ0;INF754K01LK8;10.4344;;;07-Jun-2021</t>
  </si>
  <si>
    <t>148447;BHARAT Bond FOF - April 2025 - Regular Plan - IDCW Option;INF754K01LG6;INF754K01LH4;10.4344;;;07-Jun-2021</t>
  </si>
  <si>
    <t>148446;BHARAT Bond FOF- April 2025- Direct Pan- Growth Option;INF754K01LI2;;10.4344;;;07-Jun-2021</t>
  </si>
  <si>
    <t>148448;BHARAT Bond FOF- April 2025- Regular Plan- Growth Option;INF754K01LF8;;10.4344;;;07-Jun-2021</t>
  </si>
  <si>
    <t>148453;BHARAT Bond FOF - April 2031 - Direct Plan - IDCW Option;INF754K01LP7;INF754K01LQ5;10.3756;;;07-Jun-2021</t>
  </si>
  <si>
    <t>148451;BHARAT Bond FOF - April 2031 - Regular Plan - IDCW Option;INF754K01LM4;INF754K01LN2;10.3756;;;07-Jun-2021</t>
  </si>
  <si>
    <t>148450;BHARAT Bond FOF- April 2031- Direct Plan- Growth Option;INF754K01LO0;;10.3756;;;07-Jun-2021</t>
  </si>
  <si>
    <t>148452;BHARAT Bond FOF- April 2031- Regular Plan- Growth Option;INF754K01LL6;;10.3756;;;07-Jun-2021</t>
  </si>
  <si>
    <t>118543;Franklin India Dynamic Asset Allocation Fund Of Funds - Direct - Growth;INF090I01HV6;;103.3682;;;07-Jun-2021</t>
  </si>
  <si>
    <t>118542;Franklin India Dynamic Asset Allocation Fund of funds - Direct - IDCW ;INF090I01HT0;INF090I01HU8;38.9796;;;07-Jun-2021</t>
  </si>
  <si>
    <t>101657;Franklin India Dynamic Asset Allocation Fund of funds - IDCW ;INF090I01247;INF090I01254;34.5466;;;07-Jun-2021</t>
  </si>
  <si>
    <t>101656;Franklin India Dynamic Asset Allocation Fund of Funds-Growth;INF090I01262;;95.0446;;;07-Jun-2021</t>
  </si>
  <si>
    <t>118511;Franklin India Life Stage Fund of Funds - 20's Plan - Direct - IDCW ;INF090I01HW4;INF090I01HX2;34.4454;;;07-Jun-2021</t>
  </si>
  <si>
    <t>102108;Franklin India Life Stage Fund of Funds - 20's Plan - IDCW ;INF090I01577;;32.6883;;;07-Jun-2021</t>
  </si>
  <si>
    <t>102107;Franklin INDIA LIFE STAGE FUND OF FUNDS - THE 20S PLAN (G);INF090I01593;;108.6685;;;07-Jun-2021</t>
  </si>
  <si>
    <t>118512;Franklin INDIA LIFE STAGE FUND OF FUNDS - THE 20S PLAN - Direct - Growth;INF090I01HY0;;113.1266;;;07-Jun-2021</t>
  </si>
  <si>
    <t>118513;Franklin India Life Stage Fund of Funds - 30's Plan - Direct - IDCW ;INF090I01HZ7;INF090I01IA8;24.9464;;;07-Jun-2021</t>
  </si>
  <si>
    <t>102110;Franklin India Life Stage Fund of Funds - 30's Plan - IDCW ;INF090I01601;;23.3796;;;07-Jun-2021</t>
  </si>
  <si>
    <t>102109;Franklin INDIA LIFE STAGE FUND OF FUNDS - THE 30S PLAN (G);INF090I01627;;72.0176;;;07-Jun-2021</t>
  </si>
  <si>
    <t>118514;Franklin India Life Stage Fund of Funds - The 30s Plan - Direct - Growth;INF090I01IB6;;75.6455;;;07-Jun-2021</t>
  </si>
  <si>
    <t>118515;Franklin India Life Stage Fund of Funds - 40's Plan - Direct - IDCW ;INF090I01IC4;INF090I01ID2;14.5954;;;07-Jun-2021</t>
  </si>
  <si>
    <t>102111;Franklin India Life Stage Fund of Funds - 40's Plan - IDCW ;INF090I01635;;13.8107;;;07-Jun-2021</t>
  </si>
  <si>
    <t>102112;Franklin INDIA LIFE STAGE FUND OF FUNDS - THE 40S PLAN (G);INF090I01650;;52.7738;;;07-Jun-2021</t>
  </si>
  <si>
    <t>118516;Franklin India Life Stage Fund of Funds - The 40s Plan - Direct - Growth;INF090I01IE0;;55.8221;;;07-Jun-2021</t>
  </si>
  <si>
    <t>118520;Franklin India Life Stage Fund of Funds - 50's Plus Floating Rate Plan - Direct - IDCW ;INF090I01JM1;INF090I01JN9;15.1619;;;07-Jun-2021</t>
  </si>
  <si>
    <t>102546;Franklin India Life Stage Fund Of Funds - 50's Plus Floating Rate Plan - IDCW ;INF090I01692;;14.5564;;;07-Jun-2021</t>
  </si>
  <si>
    <t>102547;Franklin India Life Stage Fund of Funds - The 50s Plus Flo (Gro);INF090I01718;;44.9865;;;07-Jun-2021</t>
  </si>
  <si>
    <t>118519;Franklin India Life Stage Fund Of Funds - The 50S Plus Floating Rate Plan - Direct - Growth;INF090I01JO7;;46.7099;;;07-Jun-2021</t>
  </si>
  <si>
    <t>118517;Franklin India Life Stage Fund of Funds - 50's Plus Plan - Direct - IDCW ;INF090I01IF7;INF090I01IG5;11.9957;;;07-Jun-2021</t>
  </si>
  <si>
    <t>102113;Franklin India Life Stage Fund of Funds - 50's Plus Plan - IDCW ;INF090I01668;;11.2959;;;07-Jun-2021</t>
  </si>
  <si>
    <t>102114;Franklin INDIA LIFE STAGE FUND OF FUNDS - THE 50+S PLAN (G);INF090I01684;;33.6692;;;07-Jun-2021</t>
  </si>
  <si>
    <t>118518;Franklin India Life Stage Fund of Funds - The 50s Plus - Direct - Growth;INF090I01IH3;;35.6561;;;07-Jun-2021</t>
  </si>
  <si>
    <t>132990;Franklin India Multi - Asset Solution Fund of Funds - Direct - IDCW;INF090I01LI5;INF090I01LJ3;14.1697;;;07-Jun-2021</t>
  </si>
  <si>
    <t>132987;Franklin India Multi - Asset Solution Fund of Funds- Growth Plan;INF090I01LE4;;13.0730;;;07-Jun-2021</t>
  </si>
  <si>
    <t>132989;Franklin India Multi - Asset Solution Fund of Funds- Growth Plan - Direct;INF090I01LH7;;14.1697;;;07-Jun-2021</t>
  </si>
  <si>
    <t>132988;Franklin India Multi - Asset Solution Fund of Funds- IDCW;INF090I01LF1;INF090I01LG9;13.0730;;;07-Jun-2021</t>
  </si>
  <si>
    <t>148901;HDFC Asset Allocator Fund of Funds - Growth Option;INF179KC1BD7;;10.6;;;07-Jun-2021</t>
  </si>
  <si>
    <t>148903;HDFC Asset Allocator Fund of Funds - Growth Option -Direct Plan;INF179KC1BA3;;10.61;;;07-Jun-2021</t>
  </si>
  <si>
    <t>148900;HDFC Asset Allocator Fund of Funds - IDCW Option;INF179KC1BE5;;10.6;;;07-Jun-2021</t>
  </si>
  <si>
    <t>148902;HDFC Asset Allocator Fund of Funds - IDCW Option - Direct Plan;INF179KC1BB1;;10.61;;;07-Jun-2021</t>
  </si>
  <si>
    <t>130533;HDFC Dynamic PE Ratio Fund of Funds - Growth Option;INF179KA1SF8;;24.5668;;;07-Jun-2021</t>
  </si>
  <si>
    <t>130543;HDFC Dynamic PE Ratio Fund of Funds - Growth Option - Direct Plan;INF179KA1SC5;;26.2693;;;07-Jun-2021</t>
  </si>
  <si>
    <t>130540;HDFC Dynamic PE Ratio Fund of Funds - IDCW Option;INF179KA1SG6;;21.5272;;;07-Jun-2021</t>
  </si>
  <si>
    <t>130547;HDFC Dynamic PE Ratio Fund of Funds - IDCW Option - Direct Plan;INF179KA1SD3;;23.0734;;;07-Jun-2021</t>
  </si>
  <si>
    <t>119132;HDFC Gold Fund - Direct Plan;INF179K01VX0;;15.9236;;;07-Jun-2021</t>
  </si>
  <si>
    <t>115934;HDFC Gold Fund - Growth Option;INF179K01LC5;;15.415;;;07-Jun-2021</t>
  </si>
  <si>
    <t>129195;HSBC Managed Solutions - Conservative - Growth;INF336L01IM4;;17.0246;;;07-Jun-2021</t>
  </si>
  <si>
    <t>129197;HSBC Managed Solutions - Conservative - Growth Direct;INF336L01IP7;;17.5143;;;07-Jun-2021</t>
  </si>
  <si>
    <t>129196;HSBC Managed Solutions India Conservative Fund IDCW;INF336L01IK8;INF336L01IL6;17.0246;;;07-Jun-2021</t>
  </si>
  <si>
    <t>129199;HSBC Managed Solutions - Growth - Dividend;INF336L01HY1;INF336L01HZ8;24.2348;;;07-Jun-2021</t>
  </si>
  <si>
    <t>129201;HSBC Managed Solutions - Growth - Dividend Direct;INF336L01IB7;INF336L01IC5;24.7473;;;07-Jun-2021</t>
  </si>
  <si>
    <t>129065;HSBC Managed Solutions - Growth - Growth;INF336L01IA9;;24.2348;;;07-Jun-2021</t>
  </si>
  <si>
    <t>129200;HSBC Managed Solutions - Growth - Growth Direct;INF336L01ID3;;24.7473;;;07-Jun-2021</t>
  </si>
  <si>
    <t>129191;HSBC Managed Solutions - Moderate - Growth;INF336L01IG6;;22.4757;;;07-Jun-2021</t>
  </si>
  <si>
    <t>129193;HSBC Managed Solutions - Moderate - Growth Direct;INF336L01IJ0;;23.0531;;;07-Jun-2021</t>
  </si>
  <si>
    <t>129194;HSBC Managed Solutions India Moderate Fund Direct Plan IDCW;INF336L01IH4;INF336L01II2;14.4512;;;07-Jun-2021</t>
  </si>
  <si>
    <t>129192;HSBC Managed Solutions India Moderate Fund IDCW;INF336L01IE1;INF336L01IF8;22.4757;;;07-Jun-2021</t>
  </si>
  <si>
    <t>120679;ICICI Prudential Asset Allocator Fund (FOF) - Direct Plan - Growth;INF109K01X16;;77.8997;;;07-Jun-2021</t>
  </si>
  <si>
    <t>120680;ICICI Prudential Asset Allocator Fund (FOF) - Direct Plan - IDCW;INF109K01W90;INF109K01X08;77.8621;;;07-Jun-2021</t>
  </si>
  <si>
    <t>102137;ICICI Prudential Asset Allocator Fund (FOF) - Growth;INF109K01837;;73.7981;;;07-Jun-2021</t>
  </si>
  <si>
    <t>102138;ICICI Prudential Asset Allocator Fund (FOF) - IDCW;INF109K01FJ9;INF109K01845;73.7981;;;07-Jun-2021</t>
  </si>
  <si>
    <t>143904;ICICI Prudential BHARAT 22 FOF - Cumulative Option;INF109KC1FW3;;11.9381;;;07-Jun-2021</t>
  </si>
  <si>
    <t>143903;ICICI Prudential BHARAT 22 FOF - Direct Plan Cumulative Option;INF109KC1FX1;;11.9380;;;07-Jun-2021</t>
  </si>
  <si>
    <t>120703;ICICI Prudential Debt Management Fund (FOF) - Direct Plan -  IDCW;INF109K01X57;INF109K01X65;35.9826;;;07-Jun-2021</t>
  </si>
  <si>
    <t>120702;ICICI Prudential Debt Management Fund (FOF) - Direct Plan - Growth;INF109K01X73;;35.8495;;;07-Jun-2021</t>
  </si>
  <si>
    <t>102141;ICICI Prudential Debt Management Fund (FOF) - Growth;INF109K01878;;34.791;;;07-Jun-2021</t>
  </si>
  <si>
    <t>102143;ICICI Prudential Debt Management Fund (FOF ) - IDCW;INF109K01FS0;INF109K01886;34.791;;;07-Jun-2021</t>
  </si>
  <si>
    <t>147648;ICICI Prudential Global Advantage Fund (FOF) - Direct Plan - Growth Option;INF109KC1F34;;14.3198;;;07-Jun-2021</t>
  </si>
  <si>
    <t>147645;ICICI Prudential Global Advantage Fund (FOF) - Direct Plan - IDCW;INF109KC1F42;;14.3198;;;07-Jun-2021</t>
  </si>
  <si>
    <t>147647;ICICI Prudential Global Advantage Fund (FOF) - Growth Option;INF109KC1F00;;14.1863;;;07-Jun-2021</t>
  </si>
  <si>
    <t>147646;ICICI Prudential Global Advantage Fund (FOF) - IDCW;INF109KC1F18;;14.1863;;;07-Jun-2021</t>
  </si>
  <si>
    <t>120313;ICICI Prudential Income Optimizer Fund (FOF) - Direct Plan - Growth;INF109K01W82;;44.0978;;;07-Jun-2021</t>
  </si>
  <si>
    <t>120314;ICICI Prudential Income Optimizer Fund (FOF) - Direct Plan - IDCW;INF109K01W66;INF109K01W74;43.7937;;;07-Jun-2021</t>
  </si>
  <si>
    <t>102139;ICICI Prudential Income Optimizer Fund (FOF) - Growth;INF109K01811;;42.1932;;;07-Jun-2021</t>
  </si>
  <si>
    <t>102140;ICICI Prudential Income Optimizer Fund (FOF) - IDCW;INF109K01EB9;INF109K01829;42.1932;;;07-Jun-2021</t>
  </si>
  <si>
    <t>148035;ICICI Prudential India Equity FOF - Direct Plan - Growth;INF109KC1I49;;14.9259;;;07-Jun-2021</t>
  </si>
  <si>
    <t>148036;ICICI Prudential India Equity FOF - Direct Plan - IDCW;INF109KC1I64;INF109KC1I56;14.9259;;;07-Jun-2021</t>
  </si>
  <si>
    <t>148033;ICICI Prudential India Equity FOF - Growth;INF109KC1I15;;14.7537;;;07-Jun-2021</t>
  </si>
  <si>
    <t>148034;ICICI Prudential India Equity FOF - IDCW;INF109KC1I31;INF109KC1I23;14.7537;;;07-Jun-2021</t>
  </si>
  <si>
    <t>148822;ICICI Prudential Nifty 100 Low Volatility 30 ETF FOF - Direct Plan - Growth;INF109KC1P81;;10.8613;;;07-Jun-2021</t>
  </si>
  <si>
    <t>148823;ICICI Prudential Nifty 100 Low Volatility 30 ETF FOF - Direct Plan - IDCW;INF109KC1Q07;INF109KC1P99;10.8613;;;07-Jun-2021</t>
  </si>
  <si>
    <t>148821;ICICI Prudential Nifty 100 Low Volatility 30 ETF FOF - Growth;INF109KC1P57;;10.8525;;;07-Jun-2021</t>
  </si>
  <si>
    <t>148824;ICICI Prudential Nifty 100 Low Volatility 30 ETF FOF - IDCW;INF109KC1P73;INF109KC1P65;10.8525;;;07-Jun-2021</t>
  </si>
  <si>
    <t>102134;ICICI Prudential Passive Strategy Fund (FOF) - IDCW;INF109K01DW7;INF109K01803;89.4356;;;07-Jun-2021</t>
  </si>
  <si>
    <t>120243;ICICI Prudential Passive Strategy Fund (FOF) - Direct Plan -  IDCW;INF109K01W33;INF109K01W41;92.5480;;;07-Jun-2021</t>
  </si>
  <si>
    <t>120242;ICICI Prudential Passive Strategy Fund (FOF) - Direct Plan - Growth;INF109K01W58;;92.5508;;;07-Jun-2021</t>
  </si>
  <si>
    <t>102133;ICICI Prudential Passive Strategy Fund (FOF) - Growth;INF109K01795;;89.4356;;;07-Jun-2021</t>
  </si>
  <si>
    <t>120685;ICICI Prudential Regular Gold Savings Fund (FOF) - Direct Plan -  Growth;INF109K01U92;;16.3112;;;07-Jun-2021</t>
  </si>
  <si>
    <t>120686;ICICI Prudential Regular Gold Savings Fund (FOF) - Direct Plan -  IDCW;INF109K01U76;INF109K01U84;16.3127;;;07-Jun-2021</t>
  </si>
  <si>
    <t>115833;ICICI Prudential Regular Gold Savings Fund (FOF) - Growth;INF109K01TK8;;15.9385;;;07-Jun-2021</t>
  </si>
  <si>
    <t>115834;ICICI Prudential Regular Gold Savings Fund (FOF) - IDCW;INF109K01TM4;INF109K01TL6;15.9385;;;07-Jun-2021</t>
  </si>
  <si>
    <t>120700;ICICI Prudential Thematic Advantage Fund (FOF) - Direct Plan - Growth;INF109K01X40;;116.9625;;;07-Jun-2021</t>
  </si>
  <si>
    <t>102135;ICICI Prudential Thematic Advantage Fund (FOF) - Growth;INF109K01852;;114.9216;;;07-Jun-2021</t>
  </si>
  <si>
    <t>102136;ICICI Prudential Thematic Advantage Fund (FOF) - IDCW;INF109K01FR2;INF109K01860;114.9216;;;07-Jun-2021</t>
  </si>
  <si>
    <t>117714;IDBI GOLD FUND;INF397L01992;;13.3223;;;07-Jun-2021</t>
  </si>
  <si>
    <t>118343;IDBI GOLD FUND Direct;INF397L01BU4;;13.8071;;;07-Jun-2021</t>
  </si>
  <si>
    <t>120530;Invesco India Gold ETF Fund of Fund - Direct Plan - IDCW (Payout / Reinvestment);INF205K01NH3;INF205K01NI1;14.9348;;;07-Jun-2021</t>
  </si>
  <si>
    <t>120531;Invesco India Gold ETF Fund of Fund - Direct Plan- - Growth;INF205K01NJ9;;14.9563;;;07-Jun-2021</t>
  </si>
  <si>
    <t>116077;Invesco India Gold ETF Fund of Fund - Growth;INF205K01FA4;;14.5862;;;07-Jun-2021</t>
  </si>
  <si>
    <t>116075;Invesco India Gold ETF Fund of Fund - IDCW (Payout / Reinvestment);INF205K01FB2;INF205K01FC0;14.5881;;;07-Jun-2021</t>
  </si>
  <si>
    <t>114758;Kotak Gold Fund Growth;INF174K01AT3;;20.0088;;;07-Jun-2021</t>
  </si>
  <si>
    <t>119781;Kotak Gold Fund Growth - Direct;INF174K01MP6;;20.774;;;07-Jun-2021</t>
  </si>
  <si>
    <t>114757;Kotak Gold Fund Payout of Income Distribution cum capital withdrawal option;INF174K01AU1;INF174K01AV9;20.0087;;;07-Jun-2021</t>
  </si>
  <si>
    <t>119780;Kotak Gold Fund Payout of Income Distribution cum capital withdrawal option- Direct;INF174K01MQ4;INF174K01MR2;20.7739;;;07-Jun-2021</t>
  </si>
  <si>
    <t>119777;Kotak Multi Asset Allocator Fund of Fund - Dynamic - Direct Growth - Direct;INF174K01LN3;;128.041;;;07-Jun-2021</t>
  </si>
  <si>
    <t>119776;Kotak Multi Asset Allocator Fund of Fund - Dynamic - Direct Payout of Income Distribution cum capital withdrawal option;INF174K01LO1;;125.736;;;07-Jun-2021</t>
  </si>
  <si>
    <t>102574;Kotak Multi Asset Allocator Fund of Fund - Dynamic - Growth;INF174K01468;;122.754;;;07-Jun-2021</t>
  </si>
  <si>
    <t>102573;Kotak Multi Asset Allocator Fund of Fund - Dynamic - Payout of Income Distribution cum capital withdrawal option;INF174K01484;INF174K01476;119.489;;;07-Jun-2021</t>
  </si>
  <si>
    <t>148501;Mirae Asset Equity Allocator Fund  of Fund Direct IDCW;INF769K01GD1;INF769K01GF6;14.293;;;07-Jun-2021</t>
  </si>
  <si>
    <t>148503;Mirae Asset Equity Allocator Fund  of Fund Regular IDCW;INF769K01GA7;INF769K01GC3;14.278;;;07-Jun-2021</t>
  </si>
  <si>
    <t>148500;Mirae Asset Equity Allocator Fund of Fund Direct Growth;INF769K01GE9;;14.291;;;07-Jun-2021</t>
  </si>
  <si>
    <t>148502;Mirae Asset Equity allocator Fund Of Fund Regular Growth;INF769K01GB5;;14.276;;;07-Jun-2021</t>
  </si>
  <si>
    <t>148575;Mirae Asset ESG Sector Leaders Fund  of Fund Direct IDCW;INF769K01GP5;INF769K01GR1;12.006;;;07-Jun-2021</t>
  </si>
  <si>
    <t>148573;Mirae Asset ESG Sector Leaders Fund  of Fund Regular IDCW;INF769K01GM2;INF769K01GO8;11.974;;;07-Jun-2021</t>
  </si>
  <si>
    <t>148574;Mirae Asset ESG Sector Leaders Fund of Fund Direct Growth;INF769K01GQ3;;12.008;;;07-Jun-2021</t>
  </si>
  <si>
    <t>148576;Mirae Asset ESG Sector Leaders Fund of Fund Regular Growth;INF769K01GN0;;11.971;;;07-Jun-2021</t>
  </si>
  <si>
    <t>148928;Mirae Asset NYSE FANG + ETF Fund of Fund Direct Growth;INF769K01HH0;;10.437;;;07-Jun-2021</t>
  </si>
  <si>
    <t>148929;Mirae Asset NYSE FANG + ETF Fund of Fund Regular Growth;INF769K01HG2;;10.432;;;07-Jun-2021</t>
  </si>
  <si>
    <t>148747;Motilal Oswal Asset Allocation FOF- A- Direct Growth;INF247L01AL2;;10.6339;;;07-Jun-2021</t>
  </si>
  <si>
    <t>148748;Motilal Oswal Asset Allocation FOF- A- Regular Growth;INF247L01AM0;;10.6198;;;07-Jun-2021</t>
  </si>
  <si>
    <t>148750;Motilal Oswal Asset Allocation FOF- C- Direct Growth;INF247L01AN8;;10.5047;;;07-Jun-2021</t>
  </si>
  <si>
    <t>148749;Motilal Oswal Asset Allocation FOF- C- Regular Growth;INF247L01AO6;;10.4893;;;07-Jun-2021</t>
  </si>
  <si>
    <t>145552;Motilal Oswal Nasdaq 100 Fund of Fund- Direct Plan Growth;INF247L01718;;21.2065;;;07-Jun-2021</t>
  </si>
  <si>
    <t>145551;Motilal Oswal Nasdaq 100 Fund of Fund- Regular Plan Growth;INF247L01700;;20.9933;;;07-Jun-2021</t>
  </si>
  <si>
    <t>148666;Nippon India Asset Allocator FoF - Direct Plan - Growth Option;INF204KB16Y4;;11.3116;;;07-Jun-2021</t>
  </si>
  <si>
    <t>148664;NIPPON INDIA ASSET ALLOCATOR FOF - DIRECT Plan - IDCW Option;INF204KB17Y2;INF204KB18Y0;11.3116;;;07-Jun-2021</t>
  </si>
  <si>
    <t>148665;NIPPON INDIA ASSET ALLOCATOR FOF - IDCW Option;INF204KB14Y9;INF204KB15Y6;11.2738;;;07-Jun-2021</t>
  </si>
  <si>
    <t>148663;Nippon India Asset Allocator FoF - Regular Plan - Growth Option;INF204KB13Y1;;11.2738;;;07-Jun-2021</t>
  </si>
  <si>
    <t>118662;NIPPON INDIA GOLD SAVINGS FUND - Direct Plan - IDCW Option;INF204K01YD2;INF204K01YE0;20.5214;;;07-Jun-2021</t>
  </si>
  <si>
    <t>118663;Nippon India Gold Savings Fund - Direct Plan Growth Plan - Growth Option;INF204K01YC4;;20.5214;;;07-Jun-2021</t>
  </si>
  <si>
    <t>114617;NIPPON INDIA GOLD SAVINGS FUND - IDCW Option;INF204K01KO8;INF204K01KP5;19.8201;;;07-Jun-2021</t>
  </si>
  <si>
    <t>114616;Nippon India Gold Savings Fund-Growth plan- Growth Option;INF204K01KN0;;19.8201;;;07-Jun-2021</t>
  </si>
  <si>
    <t>146513;Nippon India Nifty Next 50 Junior BeES FoF - Direct Plan - Growth Plan - Growth Option;INF204KB1X25;;14.3241;;;07-Jun-2021</t>
  </si>
  <si>
    <t>146515;NIPPON INDIA NIFTY NEXT 50 JUNIOR BEES FOF - DIRECT Plan - IDCW Option;INF204KB1X41;INF204KB1X33;14.3241;;;07-Jun-2021</t>
  </si>
  <si>
    <t>146514;Nippon India Nifty Next 50 Junior BeES FoF - Growth Plan - Growth Option;INF204KB1W91;;14.2377;;;07-Jun-2021</t>
  </si>
  <si>
    <t>146512;NIPPON INDIA NIFTY NEXT 50 JUNIOR BEES FOF - IDCW Option;INF204KB1X17;INF204KB1X09;14.2377;;;07-Jun-2021</t>
  </si>
  <si>
    <t>148642;Nippon India Passive Flexicap FoF - Direct Plan - Growth Option;INF204KB16X6;;12.4159;;;07-Jun-2021</t>
  </si>
  <si>
    <t>148644;NIPPON INDIA PASSIVE FLEXICAP FOF - DIRECT Plan - IDCW Option;INF204KB17X4;INF204KB18X2;12.4159;;;07-Jun-2021</t>
  </si>
  <si>
    <t>148643;NIPPON INDIA PASSIVE FLEXICAP FOF - IDCW Option;INF204KB14X1;INF204KB15X8;12.3875;;;07-Jun-2021</t>
  </si>
  <si>
    <t>148641;Nippon India Passive Flexicap FoF - Regular Plan - Growth Option;INF204KB13X3;;12.3875;;;07-Jun-2021</t>
  </si>
  <si>
    <t>112039;Quantum Equity Fund of Funds - Direct Plan Growth Option;INF082J01093;;48.184;;;07-Jun-2021</t>
  </si>
  <si>
    <t>112038;Quantum Equity Fund Of Funds - Direct Plan IDCW;INF082J01101;INF082J01119;48.184;;;07-Jun-2021</t>
  </si>
  <si>
    <t>141063;Quantum Equity Fund of Funds - Regular Plan Growth Option;INF082J01275;;47.821;;;07-Jun-2021</t>
  </si>
  <si>
    <t>141062;Quantum Equity Fund Of Funds - Regular Plan IDCW;INF082J01283;INF082J01291;47.821;;;07-Jun-2021</t>
  </si>
  <si>
    <t>115132;Quantum Gold Savings Fund - Direct Plan Growth Option;INF082J01150;;19.4997;;;07-Jun-2021</t>
  </si>
  <si>
    <t>141064;Quantum Gold Savings Fund - Regular Plan Growth Option;INF082J01358;;19.4068;;;07-Jun-2021</t>
  </si>
  <si>
    <t>117608;Quantum Multi Asset Fund of Funds - Direct Plan Growth Option;INF082J01168;;22.9004;;;07-Jun-2021</t>
  </si>
  <si>
    <t>141072;Quantum Multi Asset Fund of Funds - Regular Plan Growth Option;INF082J01341;;22.7133;;;07-Jun-2021</t>
  </si>
  <si>
    <t>119789;SBI Gold Fund - Direct Plan - Income Distribution cum Capital Withdrawal Option (IDCW);INF200K01RN3;INF200K01RO1;15.5007;;;07-Jun-2021</t>
  </si>
  <si>
    <t>115677;SBI Gold Fund - Regular Plan - Income Distribution cum Capital Withdrawal Option (IDCW);INF200K01HB9;INF200K01HC7;15.0032;;;07-Jun-2021</t>
  </si>
  <si>
    <t>115676;SBI GOLD FUND REGULAR PLAN - GROWTH;INF200K01HA1;;14.9995;;;07-Jun-2021</t>
  </si>
  <si>
    <t>119788;SBI GOLD FUND- DIRECT PLAN - GROWTH;INF200K01RP8;;15.5229;;;07-Jun-2021</t>
  </si>
  <si>
    <t>120564;Aditya Birla Sun Life Flexi Cap Fund - Growth - Direct Plan;INF209K01XX1;;1114.89;;;07-Jun-2021</t>
  </si>
  <si>
    <t>103166;Aditya Birla Sun Life Flexi Cap Fund - Growth - Regular Plan;INF209K01AJ8;;1032.41;;;07-Jun-2021</t>
  </si>
  <si>
    <t>120565;Aditya Birla Sun Life Flexi Cap Fund -DIRECT - IDCW;INF209KA1LE0;INF209K01XY9;168.1;;;07-Jun-2021</t>
  </si>
  <si>
    <t>103165;Aditya Birla Sun Life Flexi Cap Fund -Regular - IDCW;INF209K01AQ3;INF209K01DT1;123.18;;;07-Jun-2021</t>
  </si>
  <si>
    <t>141925;Axis Flexi Cap Fund - Direct Plan - Growth;INF846K01B28;;17.55;;;07-Jun-2021</t>
  </si>
  <si>
    <t>141926;Axis Flexi Cap fund - Direct Plan - IDCW;INF846K01B02;INF846K01B10;14.46;;;07-Jun-2021</t>
  </si>
  <si>
    <t>141927;Axis Flexi Cap Fund - Regular Plan - Growth;INF846K01B51;;16.63;;;07-Jun-2021</t>
  </si>
  <si>
    <t>141928;Axis Flexi Cap Fund - Regular Plan - IDCW;INF846K01B36;INF846K01B44;13.73;;;07-Jun-2021</t>
  </si>
  <si>
    <t>108594;BANDHAN Flexi Cap Fund - Regular Plan - Growth;INF194K01391;;120.32;;;07-Jun-2021</t>
  </si>
  <si>
    <t>108595;BANDHAN Flexi Cap Fund - Regular Plan - IDCW;INF194K01409;INF194K01417;38.86;;;07-Jun-2021</t>
  </si>
  <si>
    <t>118424;BANDHAN Flexi Cap Fund-Direct Plan-Growth;INF194K01W62;;127.74;;;07-Jun-2021</t>
  </si>
  <si>
    <t>118423;BANDHAN Flexi Cap Fund-Direct Plan-IDCW;INF194K01W70;INF194K01W88;41.13;;;07-Jun-2021</t>
  </si>
  <si>
    <t>148404;BANK OF INDIA Flexi Cap Fund Direct Plan -Growth;INF761K01FF5;;17.32;;;07-Jun-2021</t>
  </si>
  <si>
    <t>148406;BANK OF INDIA Flexi Cap Fund Direct Plan -IDCW;INF761K01FE8;INF761K01FG3;16.02;;;07-Jun-2021</t>
  </si>
  <si>
    <t>148405;BANK OF INDIA Flexi Cap Fund Regular Plan -Growth;INF761K01FI9;;17.02;;;07-Jun-2021</t>
  </si>
  <si>
    <t>148407;BANK OF INDIA Flexi Cap Fund Regular Plan -IDCW;INF761K01FH1;INF761K01FJ7;16.44;;;07-Jun-2021</t>
  </si>
  <si>
    <t>118275;CANARA ROBECO FLEXICAP FUND - DIRECT PLAN - GROWTH OPTION;INF760K01EF0;;212.2500;;;07-Jun-2021</t>
  </si>
  <si>
    <t>118276;CANARA ROBECO FLEXICAP FUND - DIRECT PLAN - IDCW (Payout/Reinvestment);INF760K01ED5;INF760K01EE3;64.6000;;;07-Jun-2021</t>
  </si>
  <si>
    <t>101922;CANARA ROBECO FLEXICAP FUND - REGULAR PLAN - GROWTH OPTION;INF760K01019;;199.1500;;;07-Jun-2021</t>
  </si>
  <si>
    <t>101923;CANARA ROBECO FLEXICAP FUND - REGULAR PLAN - IDCW (Payout/Reinvestment);INF760K01027;INF760K01035;44.7500;;;07-Jun-2021</t>
  </si>
  <si>
    <t>119076;DSP Flexi Cap Fund - Direct Plan - Growth;INF740K01PI2;;63.895;;;07-Jun-2021</t>
  </si>
  <si>
    <t>119077;DSP Flexi Cap Fund - Direct Plan - IDCW;INF740K01PJ0;INF740K01PK8;73.154;;;07-Jun-2021</t>
  </si>
  <si>
    <t>105875;DSP Flexi Cap Fund - Regular Plan - Growth;INF740K01037;;60.054;;;07-Jun-2021</t>
  </si>
  <si>
    <t>100080;DSP Flexi Cap Fund - Regular Plan - IDCW;INF740K01011;INF740K01029;52.944;;;07-Jun-2021</t>
  </si>
  <si>
    <t>140353;Edelweiss Flexi Cap Fund - Direct Plan - Growth Option;INF843K01KK1;;21.866;;;07-Jun-2021</t>
  </si>
  <si>
    <t>140354;Edelweiss Flexi Cap Fund - Direct Plan - IDCW Option;INF843K01KL9;INF843K01KM7;19.348;;;07-Jun-2021</t>
  </si>
  <si>
    <t>140356;Edelweiss Flexi Cap Fund - Regular - IDCW Option;INF843K01KO3;INF843K01KP0;18.001;;;07-Jun-2021</t>
  </si>
  <si>
    <t>140355;Edelweiss Flexi Cap Fund - Regular Plan - Growth Option;INF843K01KN5;;20.214;;;07-Jun-2021</t>
  </si>
  <si>
    <t>118535;Franklin India Flexi Cap Fund - Direct - Growth;INF090I01FK3;;904.5718;;;07-Jun-2021</t>
  </si>
  <si>
    <t>118534;Franklin India Flexi Cap Fund - Direct - IDCW ;INF090I01FL1;INF090I01FM9;49.3505;;;07-Jun-2021</t>
  </si>
  <si>
    <t>100520;Franklin India Flexi Cap Fund - Growth;INF090I01239;;838.2732;;;07-Jun-2021</t>
  </si>
  <si>
    <t>100519;Franklin India Flexi Cap Fund - IDCW ;INF090I01213;INF090I01221;44.3944;;;07-Jun-2021</t>
  </si>
  <si>
    <t>118955;HDFC Flexi Cap Fund - Growth Option - Direct Plan;INF179K01UT0;;954.463;;;07-Jun-2021</t>
  </si>
  <si>
    <t>101762;HDFC Flexi Cap Fund - Growth Plan;INF179K01608;;896.857;;;07-Jun-2021</t>
  </si>
  <si>
    <t>118954;HDFC Flexi Cap Fund - IDCW Option - Direct Plan;INF179K01VL5;INF179K01VM3;58.763;;;07-Jun-2021</t>
  </si>
  <si>
    <t>101763;HDFC Flexi Cap Fund - IDCW Plan;INF179K01582;INF179K01590;52.908;;;07-Jun-2021</t>
  </si>
  <si>
    <t>120046;HSBC Flexi Cap Fund - Direct Growth;INF336L01DH5;;124.0758;;;07-Jun-2021</t>
  </si>
  <si>
    <t>120045;HSBC Flexi Cap Fund - Direct IDCW;INF336L01DF9;INF336L01DG7;30.3186;;;07-Jun-2021</t>
  </si>
  <si>
    <t>102252;HSBC Flexi Cap Fund - Regular Growth;INF336L01AF5;;115.5563;;;07-Jun-2021</t>
  </si>
  <si>
    <t>102251;HSBC Flexi Cap Fund - Regular IDCW;INF336L01AE8;INF336L01AD0;31.1147;;;07-Jun-2021</t>
  </si>
  <si>
    <t>128236;IDBI FLEXI CAP FUND Growth Direct;INF397L01HF2;;32.26;;;07-Jun-2021</t>
  </si>
  <si>
    <t>128235;IDBI FLEXI CAP FUND Growth Regular;INF397L01HJ4;;29.39;;;07-Jun-2021</t>
  </si>
  <si>
    <t>128233;IDBI FLEXI CAP FUND IDCW - Direct Plan;INF397L01HC9;;20.36;;;07-Jun-2021</t>
  </si>
  <si>
    <t>128234;IDBI FLEXI CAP FUND IDCW - Regular Plan;INF397L01HG0;;18.03;;;07-Jun-2021</t>
  </si>
  <si>
    <t>120492;JM Flexicap Fund (Direct) - Growth Option;INF192K01CC7;;48.8175;;;07-Jun-2021</t>
  </si>
  <si>
    <t>120491;JM Flexicap Fund (Direct) - IDCW;INF192K01CA1;INF192K01CB9;44.3727;;;07-Jun-2021</t>
  </si>
  <si>
    <t>109522;JM Flexicap Fund (Regular) - Growth option;INF192K01635;;44.8895;;;07-Jun-2021</t>
  </si>
  <si>
    <t>109523;JM Flexicap Fund (Regular) - IDCW;INF192K01619;INF192K01627;34.5908;;;07-Jun-2021</t>
  </si>
  <si>
    <t>112090;Kotak Flexicap Fund - Growth;INF174K01336;;48.162;;;07-Jun-2021</t>
  </si>
  <si>
    <t>120166;Kotak Flexicap Fund - Growth - Direct;INF174K01LS2;;52.295;;;07-Jun-2021</t>
  </si>
  <si>
    <t>112089;Kotak Flexicap Fund - Payout of Income Distribution cum capital withdrawal option;INF174K01351;INF174K01344;29.082;;;07-Jun-2021</t>
  </si>
  <si>
    <t>120165;Kotak Flexicap Fund - Payout of Income Distribution cum capital withdrawal option- Direct;INF174K01LQ6;INF174K01LR4;31.937;;;07-Jun-2021</t>
  </si>
  <si>
    <t>120264;LIC MF Flexi Cap Fund-Direct Plan-Growth;INF767K01EG3;;64.3953;;;07-Jun-2021</t>
  </si>
  <si>
    <t>120263;LIC MF Flexi Cap Fund-Direct Plan-IDCW;INF767K01EF5;INF767K01EH1;23.5947;;;07-Jun-2021</t>
  </si>
  <si>
    <t>100313;LIC MF Flexi Cap Fund-Regular Plan-Growth;INF767K01071;;60.6325;;;07-Jun-2021</t>
  </si>
  <si>
    <t>100312;LIC MF Flexi Cap Fund-Regular Plan-IDCW;INF767K01063;INF767K01055;19.8438;;;07-Jun-2021</t>
  </si>
  <si>
    <t>129047;Motilal Oswal Flexi Cap Fund Direct - IDCW Payout/Reinvestment;INF247L01528;INF247L01510;24.7619;;;07-Jun-2021</t>
  </si>
  <si>
    <t>129046;Motilal Oswal Flexi cap Fund Direct Plan-Growth Option;INF247L01502;;35.2192;;;07-Jun-2021</t>
  </si>
  <si>
    <t>129049;Motilal Oswal Flexi cap Fund Regular - IDCW Payout/Reinvestment;INF247L01494;INF247L01486;24.7490;;;07-Jun-2021</t>
  </si>
  <si>
    <t>129048;Motilal Oswal Flexi Cap Fund Regular Plan-Growth Option;INF247L01478;;32.9242;;;07-Jun-2021</t>
  </si>
  <si>
    <t>143793;Navi Flexi Cap Fund - Direct Plan - Growth;INF959L01DT9;;14.9347;;;07-Jun-2021</t>
  </si>
  <si>
    <t>143798;NAVI FLEXI CAP FUND - DIRECT PLAN ANNUAL IDCW PAYOUT;INF959L01EC3;INF959L01ED1;14.8378;;;07-Jun-2021</t>
  </si>
  <si>
    <t>143797;NAVI FLEXI CAP FUND - DIRECT PLAN HALF YEARLY IDCW PAYOUT;INF959L01EA7;INF959L01EB5;14.8383;;;07-Jun-2021</t>
  </si>
  <si>
    <t>143796;NAVI FLEXI CAP FUND - DIRECT PLAN MONTHLY IDCW PAYOUT;INF959L01DW3;INF959L01DX1;14.8359;;;07-Jun-2021</t>
  </si>
  <si>
    <t>143792;NAVI FLEXI CAP FUND - DIRECT PLAN NORMAL IDCW PAYOUT;INF959L01DU7;INF959L01DV5;14.8354;;;07-Jun-2021</t>
  </si>
  <si>
    <t>143791;NAVI FLEXI CAP FUND - DIRECT PLAN QUARTERLY IDCW PAYOUT;INF959L01DY9;INF959L01DZ6;14.8493;;;07-Jun-2021</t>
  </si>
  <si>
    <t>143787;Navi Flexi Cap Fund - Regular Plan - Growth;INF959L01EE9;;14.0448;;;07-Jun-2021</t>
  </si>
  <si>
    <t>143795;NAVI FLEXI CAP FUND - REGULAR PLAN ANNUAL IDCW PAYOUT;INF959L01EN0;INF959L01EO8;14.0463;;;07-Jun-2021</t>
  </si>
  <si>
    <t>143794;NAVI FLEXI CAP FUND - REGULAR PLAN HALF YEARLY IDCW PAYOUT;INF959L01EL4;INF959L01EM2;14.047;;;07-Jun-2021</t>
  </si>
  <si>
    <t>143790;NAVI FLEXI CAP FUND - REGULAR PLAN MONTHLY IDCW PAYOUT;INF959L01EH2;INF959L01EI0;14.0441;;;07-Jun-2021</t>
  </si>
  <si>
    <t>143789;NAVI FLEXI CAP FUND - REGULAR PLAN NORMAL IDCW PAYOUT;INF959L01EF6;INF959L01EG4;14.0472;;;07-Jun-2021</t>
  </si>
  <si>
    <t>143788;NAVI FLEXI CAP FUND - REGULAR PLAN QUARTERLY IDCW PAYOUT;INF959L01EJ8;INF959L01EK6;14.0463;;;07-Jun-2021</t>
  </si>
  <si>
    <t>133837;PGIM India Flexi Cap Fund - Direct Plan - Dividend Option;INF663L01FG9;INF663L01FH7;18.82;;;07-Jun-2021</t>
  </si>
  <si>
    <t>133839;PGIM India Flexi Cap Fund - Direct Plan - Growth Option;INF663L01FF1;;25.32;;;07-Jun-2021</t>
  </si>
  <si>
    <t>133838;PGIM India Flexi Cap Fund - Regular Plan - Dividend Option;INF663L01FK1;INF663L01FL9;17.7;;;07-Jun-2021</t>
  </si>
  <si>
    <t>133836;PGIM India Flexi Cap Fund - Regular Plan - Growth Option;INF663L01FJ3;;23.07;;;07-Jun-2021</t>
  </si>
  <si>
    <t>122639;Parag Parikh Flexi Cap Fund - Direct Plan - Growth;INF879O01027;;43.9994;;;07-Jun-2021</t>
  </si>
  <si>
    <t>122640;Parag Parikh Flexi Cap Fund - Regular Plan - Growth;INF879O01019;;41.7873;;;07-Jun-2021</t>
  </si>
  <si>
    <t>109830;quant Flexi Cap Fund - Growth Option - Regular Plan;INF966L01457;;49.656;;;07-Jun-2021</t>
  </si>
  <si>
    <t>120843;quant Flexi Cap Fund - Growth Option-Direct Plan;INF966L01911;;52.8305;;;07-Jun-2021</t>
  </si>
  <si>
    <t>120842;quant Flexi Cap Fund - IDCW Option - Direct Plan;INF966L01895;INF966L01903;35.9046;;;07-Jun-2021</t>
  </si>
  <si>
    <t>109831;quant Flexi Cap Fund - IDCW Option - Regular Plan;INF966L01432;INF966L01440;35.5937;;;07-Jun-2021</t>
  </si>
  <si>
    <t>119718;SBI Flexicap Fund - DIRECT PLAN - Growth Option;INF200K01UG1;;73.8230;;;07-Jun-2021</t>
  </si>
  <si>
    <t>119717;SBI Flexicap Fund - Direct Plan - Income Distribution cum Capital Withdrawal Option (IDCW);INF200K01UE6;INF200K01UF3;36.8989;;;07-Jun-2021</t>
  </si>
  <si>
    <t>103216;SBI Flexicap Fund - Regular Plan - Income Distribution cum Capital Withdrawal Option (IDCW);INF200K01230;INF200K01248;30.6811;;;07-Jun-2021</t>
  </si>
  <si>
    <t>103215;SBI Flexicap Fund - REGULAR PLAN -Growth Option;INF200K01222;;68.5185;;;07-Jun-2021</t>
  </si>
  <si>
    <t>144905;Shriram Flexi Cap Fund - Direct Growth;INF680P01109;;13.9278;;;07-Jun-2021</t>
  </si>
  <si>
    <t>144906;Shriram Flexi Cap Fund - Direct-IDCW;INF680P01117;INF680P01125;13.8752;;;07-Jun-2021</t>
  </si>
  <si>
    <t>144902;Shriram Flexi Cap Fund - Regular Growth;INF680P01075;;13.2646;;;07-Jun-2021</t>
  </si>
  <si>
    <t>144903;Shriram Flexi Cap Fund - Regular-IDCW;INF680P01083;INF680P01091;13.2607;;;07-Jun-2021</t>
  </si>
  <si>
    <t>144547;TATA Flexi Cap Fund - Direct Plan - Payout of Income Distribution cum capital withdrawal option ;INF277K017K6;;15.1122;;;07-Jun-2021</t>
  </si>
  <si>
    <t>144548;Tata Flexi Cap Fund -Regular Plan-Growth;INF277K019K2;;14.3709;;;07-Jun-2021</t>
  </si>
  <si>
    <t>144543;TATA Flexi Cap Fund Direct Plan - Reinvestment of Income Distribution cum capital withdrawal option;;INF277K016K8;15.1122;;;07-Jun-2021</t>
  </si>
  <si>
    <t>144544;TATA Flexi Cap Fund Regular Plan - Payout of Income Distribution cum capital withdrawal option ;INF277K011L7;;14.3709;;;07-Jun-2021</t>
  </si>
  <si>
    <t>144545;TATA Flexi Cap Fund Regular Plan - Reinvestment of Income Distribution cum capital withdrawal option ;;INF277K010L9;14.3709;;;07-Jun-2021</t>
  </si>
  <si>
    <t>144546;Tata Flexi Cap Fund-Direct Plan-Growth;INF277K015K0;;15.1122;;;07-Jun-2021</t>
  </si>
  <si>
    <t>118884;Taurus Flexi Cap Fund - Direct Plan -  Payout of Income Distribution cum Capital Withdrawal option;INF044D01BV7;INF044D01BW5;71.44;;;07-Jun-2021</t>
  </si>
  <si>
    <t>118883;Taurus Flexi Cap Fund - Direct Plan - Growth;INF044D01BU9;;141.60;;;07-Jun-2021</t>
  </si>
  <si>
    <t>100476;Taurus Flexi Cap Fund - Regular Plan - Growth ;INF044D01989;;136.39;;;07-Jun-2021</t>
  </si>
  <si>
    <t>111640;Taurus Flexi Cap Fund - Regular Plan - Payout of Income Distribution cum Capital Withdrawal option;INF044D01955;INF044D01963;66.19;;;07-Jun-2021</t>
  </si>
  <si>
    <t>119292;Union Flexi Cap Fund - Direct Plan - Growth Option;INF582M01633;;30.88;;;07-Jun-2021</t>
  </si>
  <si>
    <t>119293;Union Flexi Cap Fund - Direct Plan - IDCW Option;INF582M01658;INF582M01641;26.98;;;07-Jun-2021</t>
  </si>
  <si>
    <t>115270;Union Flexi Cap Fund - Growth Option;INF582M01104;;29.05;;;07-Jun-2021</t>
  </si>
  <si>
    <t>115290;Union Flexi Cap Fund - IDCW Option;INF582M01120;INF582M01112;18.34;;;07-Jun-2021</t>
  </si>
  <si>
    <t>100669;UTI - Flexi Cap Fund-Growth Option;INF789F01513;;226.6314;;;07-Jun-2021</t>
  </si>
  <si>
    <t>120662;UTI - Flexi Cap Fund-Growth Option - Direct;INF789F01TC4;;235.6157;;;07-Jun-2021</t>
  </si>
  <si>
    <t>120663;UTI Flexi Cap Fund - Direct Plan - IDCW;INF789F01TA8;INF789F01TB6;164.9935;;;07-Jun-2021</t>
  </si>
  <si>
    <t>100668;UTI Flexi Cap Fund - Regular Plan - IDCW;INF189A01053;INF789F01505;158.0842;;;07-Jun-2021</t>
  </si>
  <si>
    <t>146205;Aditya Birla Sun Life Dual Advantage Fund - Series 2 - Direct - IDCW;INF209KB1E27;;13.1282;;;07-Jun-2021</t>
  </si>
  <si>
    <t>146204;Aditya Birla Sun Life Dual Advantage Fund - Series 2 - Regular - IDCW;INF209KB1E01;;12.9032;;;07-Jun-2021</t>
  </si>
  <si>
    <t>146203;Aditya Birla Sun Life Dual Advantage Fund - Series 2 - Regular Plan - Growth;INF209KB1D93;;12.9032;;;07-Jun-2021</t>
  </si>
  <si>
    <t>146201;Aditya Birla Sun Life Dual Advantage Fund- Series 2 - Direct Plan - Growth;INF209KB1E19;;13.1282;;;07-Jun-2021</t>
  </si>
  <si>
    <t>143304;Aditya Birla Sun Life Fixed Term Plan - Series PU (1463 days) - Direct Plan-Growth;INF209KB1PF7;;13.2048;;;07-Jun-2021</t>
  </si>
  <si>
    <t>143300;Aditya Birla Sun Life Fixed Term Plan - Series PU (1463 days) - Regular Plan-Growth;INF209KB1PC4;;13.1273;;;07-Jun-2021</t>
  </si>
  <si>
    <t>143305;Aditya Birla Sun Life Fixed Term Plan - Series PU (1463 days) -Direct - Normal IDCW;INF209KB1PG5;;13.2044;;;07-Jun-2021</t>
  </si>
  <si>
    <t>143301;Aditya Birla Sun Life Fixed Term Plan - Series PU (1463 days) -Direct - Quarterly IDCW;INF209KB1PH3;;11.3774;;;07-Jun-2021</t>
  </si>
  <si>
    <t>143302;Aditya Birla Sun Life Fixed Term Plan - Series PU (1463 days) -Regular -Normal IDCW;INF209KB1PD2;;13.1272;;;07-Jun-2021</t>
  </si>
  <si>
    <t>143303;Aditya Birla Sun Life Fixed Term Plan - Series PU (1463 days) -Regular -Quarterly IDCW;INF209KB1PE0;;11.3507;;;07-Jun-2021</t>
  </si>
  <si>
    <t>143318;Aditya Birla Sun Life Fixed Term Plan - Series PV (1462 days) - Direct Plan-Growth;INF209KB1PL5;;13.2179;;;07-Jun-2021</t>
  </si>
  <si>
    <t>143316;Aditya Birla Sun Life Fixed Term Plan - Series PV (1462 days) - Regular Plan-Growth;INF209KB1PI1;;13.1419;;;07-Jun-2021</t>
  </si>
  <si>
    <t>143319;Aditya Birla Sun Life Fixed Term Plan - Series PV (1462 days) -Direct - Normal IDCW;INF209KB1PM3;;13.2188;;;07-Jun-2021</t>
  </si>
  <si>
    <t>143321;Aditya Birla Sun Life Fixed Term Plan - Series PV (1462 days) -Direct - Quarterly IDCW;INF209KB1PN1;;11.3612;;;07-Jun-2021</t>
  </si>
  <si>
    <t>143320;Aditya Birla Sun Life Fixed Term Plan - Series PV (1462 days) -Regular -Normal IDCW;INF209KB1PJ9;;13.1418;;;07-Jun-2021</t>
  </si>
  <si>
    <t>143317;Aditya Birla Sun Life Fixed Term Plan - Series PV (1462 days) -Regular -Quarterly IDCW;INF209KB1PK7;;11.3297;;;07-Jun-2021</t>
  </si>
  <si>
    <t>143547;Aditya Birla Sun Life Fixed Term Plan - Series PY (1409 days) - Direct Plan-Growth;INF209KB1QD0;;13.0841;;;07-Jun-2021</t>
  </si>
  <si>
    <t>143542;Aditya Birla Sun Life Fixed Term Plan - Series PY (1409 days) - Regular Plan-Growth;INF209KB1QA6;;12.998;;;07-Jun-2021</t>
  </si>
  <si>
    <t>143545;Aditya Birla Sun Life Fixed Term Plan - Series PY (1409 days) -Direct - Normal IDCW;INF209KB1QE8;;13.1148;;;07-Jun-2021</t>
  </si>
  <si>
    <t>143546;Aditya Birla Sun Life Fixed Term Plan - Series PY (1409 days) -Direct - Quarterly IDCW;INF209KB1QF5;;11.2477;;;07-Jun-2021</t>
  </si>
  <si>
    <t>143556;Aditya Birla Sun Life Fixed Term Plan - Series PZ (1120 days) - Direct - Normal IDCW;INF209KB1QK5;;12.5494;;;07-Jun-2021</t>
  </si>
  <si>
    <t>143554;Aditya Birla Sun Life Fixed Term Plan - Series PZ (1120 days) - Direct - Quarterly IDCW;INF209KB1QL3;;10.8742;;;07-Jun-2021</t>
  </si>
  <si>
    <t>143557;Aditya Birla Sun Life Fixed Term Plan - Series PZ (1120 days) - Direct Plan-Growth;INF209KB1QJ7;;12.5492;;;07-Jun-2021</t>
  </si>
  <si>
    <t>143553;Aditya Birla Sun Life Fixed Term Plan - Series PZ (1120 days) - Regular -Normal IDCW;INF209KB1QH1;;12.4802;;;07-Jun-2021</t>
  </si>
  <si>
    <t>143555;Aditya Birla Sun Life Fixed Term Plan - Series PZ (1120 days) - Regular -Quarterly IDCW;INF209KB1QI9;;10.8389;;;07-Jun-2021</t>
  </si>
  <si>
    <t>143552;Aditya Birla Sun Life Fixed Term Plan - Series PZ (1120 days) - Regular Plan-Growth;INF209KB1QG3;;12.4801;;;07-Jun-2021</t>
  </si>
  <si>
    <t>143638;Aditya Birla Sun Life Fixed Term Plan - Series QB (1113 days) - Direct Plan-Growth;INF209KB1QT6;;12.6582;;;07-Jun-2021</t>
  </si>
  <si>
    <t>143635;Aditya Birla Sun Life Fixed Term Plan - Series QB (1113 days) - Regular Plan-Growth;INF209KB1QQ2;;12.5904;;;07-Jun-2021</t>
  </si>
  <si>
    <t>143640;Aditya Birla Sun Life Fixed Term Plan - Series QB (1113 days) -Direct - Normal IDCW;INF209KB1QU4;;12.6581;;;07-Jun-2021</t>
  </si>
  <si>
    <t>143637;Aditya Birla Sun Life Fixed Term Plan - Series QB (1113 days) -Direct - Quarterly IDCW;INF209KB1QV2;;10.979;;;07-Jun-2021</t>
  </si>
  <si>
    <t>143639;Aditya Birla Sun Life Fixed Term Plan - Series QB (1113 days) -Regular -Normal IDCW;INF209KB1QR0;;12.5904;;;07-Jun-2021</t>
  </si>
  <si>
    <t>143636;Aditya Birla Sun Life Fixed Term Plan - Series QB (1113 days) -Regular -Quarterly IDCW;INF209KB1QS8;;10.9634;;;07-Jun-2021</t>
  </si>
  <si>
    <t>143693;Aditya Birla Sun Life Fixed Term Plan - Series QC (1116 days) - Direct - Normal IDCW;INF209KB1RA4;;11.8295;;;07-Jun-2021</t>
  </si>
  <si>
    <t>143694;Aditya Birla Sun Life Fixed Term Plan - Series QC (1116 days) - Direct - Quarterly IDCW;INF209KB1RB2;;10.746;;;07-Jun-2021</t>
  </si>
  <si>
    <t>143692;Aditya Birla Sun Life Fixed Term Plan - Series QC (1116 days) - Direct Plan-Growth;INF209KB1QZ3;;11.8293;;;07-Jun-2021</t>
  </si>
  <si>
    <t>143690;Aditya Birla Sun Life Fixed Term Plan - Series QC (1116 days) - Regular -Normal IDCW;INF209KB1QX8;;11.6777;;;07-Jun-2021</t>
  </si>
  <si>
    <t>143691;Aditya Birla Sun Life Fixed Term Plan - Series QC (1116 days) - Regular -Quarterly IDCW;INF209KB1QY6;;10.7008;;;07-Jun-2021</t>
  </si>
  <si>
    <t>143689;Aditya Birla Sun Life Fixed Term Plan - Series QC (1116 days) - Regular Plan-Growth;INF209KB1QW0;;11.6777;;;07-Jun-2021</t>
  </si>
  <si>
    <t>143920;Aditya Birla Sun Life Fixed Term Plan - Series QE (1101 days) - Direct Plan-Growth;INF209KB1RJ5;;12.5538;;;07-Jun-2021</t>
  </si>
  <si>
    <t>143915;Aditya Birla Sun Life Fixed Term Plan - Series QE (1101 days) - Regular Plan-Growth;INF209KB1RG1;;12.4583;;;07-Jun-2021</t>
  </si>
  <si>
    <t>143918;Aditya Birla Sun Life Fixed Term Plan - Series QE (1101 days) -Direct - Normal IDCW;INF209KB1RK3;;12.5538;;;07-Jun-2021</t>
  </si>
  <si>
    <t>143928;Aditya Birla Sun Life Fixed Term Plan - Series QF (1385 days) - Direct Plan-Growth;INF209KB1RP2;;13.0862;;;07-Jun-2021</t>
  </si>
  <si>
    <t>143925;Aditya Birla Sun Life Fixed Term Plan - Series QF (1385 days) - Regular Plan-Growth;INF209KB1RM9;;12.9938;;;07-Jun-2021</t>
  </si>
  <si>
    <t>143927;Aditya Birla Sun Life Fixed Term Plan - Series QF (1385 days) -\Regular -Quarterly IDCW;INF209KB1RO5;;11.308;;;07-Jun-2021</t>
  </si>
  <si>
    <t>143930;Aditya Birla Sun Life Fixed Term Plan - Series QF (1385 days) -Direct - Quarterly IDCW;INF209KB1RR8;;11.3378;;;07-Jun-2021</t>
  </si>
  <si>
    <t>143926;Aditya Birla Sun Life Fixed Term Plan - Series QF (1385 days) -Regular -Normal IDCW;INF209KB1RN7;;12.9932;;;07-Jun-2021</t>
  </si>
  <si>
    <t>143983;Aditya Birla Sun Life Fixed Term Plan - series QG (1100 days) - Direct - Normal IDCW;INF209KB1RW8;;12.5313;;;07-Jun-2021</t>
  </si>
  <si>
    <t>143986;Aditya Birla Sun Life Fixed Term Plan - Series QG (1100 days) - Direct Plan-Growth;INF209KB1RV0;;12.5319;;;07-Jun-2021</t>
  </si>
  <si>
    <t>143985;Aditya Birla Sun Life Fixed Term Plan - series QG (1100 days) - Regular -Normal IDCW;INF209KB1RT4;;12.428;;;07-Jun-2021</t>
  </si>
  <si>
    <t>143982;Aditya Birla Sun Life Fixed Term Plan - series QG (1100 days) - Regular -Quarterly IDCW;INF209KB1RU2;;10.8861;;;07-Jun-2021</t>
  </si>
  <si>
    <t>143977;Aditya Birla Sun Life Fixed Term Plan - Series QG (1100 days) - Regular Plan-Growth;INF209KB1RS6;;12.4255;;;07-Jun-2021</t>
  </si>
  <si>
    <t>143987;Aditya Birla Sun Life Fixed Term Plan - Series QH (1101 days) - Direct Plan-Growth;INF209KB1SA2;;11.908;;;07-Jun-2021</t>
  </si>
  <si>
    <t>143991;Aditya Birla Sun Life Fixed Term Plan - Series QH (1101 days) - Regular Plan-Growth;INF209KB1SD6;;11.7993;;;07-Jun-2021</t>
  </si>
  <si>
    <t>143988;Aditya Birla Sun Life Fixed Term Plan - Series QH (1101 days) -Direct - Normal IDCW;INF209KB1SB0;;11.9182;;;07-Jun-2021</t>
  </si>
  <si>
    <t>143989;Aditya Birla Sun Life Fixed Term Plan - Series QH (1101 days) -Direct - Quarterly IDCW;INF209KB1SC8;;10.8664;;;07-Jun-2021</t>
  </si>
  <si>
    <t>143992;Aditya Birla Sun Life Fixed Term Plan - Series QH (1101 days) -Regular -Normal IDCW;INF209KB1RY4;;11.7992;;;07-Jun-2021</t>
  </si>
  <si>
    <t>143990;Aditya Birla Sun Life Fixed Term Plan - Series QH (1101 days) -Regular -Quarterly IDCW;INF209KB1RZ1;;10.8261;;;07-Jun-2021</t>
  </si>
  <si>
    <t>144049;Aditya Birla Sun Life Fixed Term Plan - Series QI (1100 days) - Direct Plan-Growth;INF209KB1SH7;;12.5266;;;07-Jun-2021</t>
  </si>
  <si>
    <t>144047;Aditya Birla Sun Life Fixed Term Plan - Series QI (1100 days) - Regular Plan-Growth;INF209KB1SE4;;12.4203;;;07-Jun-2021</t>
  </si>
  <si>
    <t>144052;Aditya Birla Sun Life Fixed Term Plan - Series QI (1100 days) -Direct - Normal IDCW;INF209KB1SI5;;12.5279;;;07-Jun-2021</t>
  </si>
  <si>
    <t>144048;Aditya Birla Sun Life Fixed Term Plan - Series QI (1100 days) -Regular -Normal IDCW;INF209KB1SF1;;12.4202;;;07-Jun-2021</t>
  </si>
  <si>
    <t>144050;Aditya Birla Sun Life Fixed Term Plan - Series QI (1100 days) -Regular -Quarterly IDCW;INF209KB1SG9;;10.9006;;;07-Jun-2021</t>
  </si>
  <si>
    <t>144135;Aditya Birla Sun Life Fixed Term Plan - Series QJ (1098 days) - Direct Plan-Growth;INF209KB1SN5;;12.4985;;;07-Jun-2021</t>
  </si>
  <si>
    <t>144131;Aditya Birla Sun Life Fixed Term Plan - Series QJ (1098 days) - Regular Plan-Growth;INF209KB1SK1;;12.3896;;;07-Jun-2021</t>
  </si>
  <si>
    <t>144132;Aditya Birla Sun Life Fixed Term Plan - Series QJ (1098 days) -Regular -Normal IDCW;INF209KB1SL9;;12.3895;;;07-Jun-2021</t>
  </si>
  <si>
    <t>144133;Aditya Birla Sun Life Fixed Term Plan - Series QJ (1098 days) -Regular -Quarterly IDCW;INF209KB1SM7;;10.8713;;;07-Jun-2021</t>
  </si>
  <si>
    <t>144158;Aditya Birla Sun Life Fixed Term Plan - Series QK (1099 days) - Direct Plan-Growth;INF209KB1SZ9;;12.4761;;;07-Jun-2021</t>
  </si>
  <si>
    <t>144153;Aditya Birla Sun Life Fixed Term Plan - Series QK (1099 days) - Regular Plan-Growth;INF209KB1SW6;;12.3676;;;07-Jun-2021</t>
  </si>
  <si>
    <t>144157;Aditya Birla Sun Life Fixed Term Plan - Series QK (1099 days) -Direct - Quarterly IDCW;INF209KB1TB8;;10.9054;;;07-Jun-2021</t>
  </si>
  <si>
    <t>144154;Aditya Birla Sun Life Fixed Term Plan - Series QK (1099 days) -Regular -Normal IDCW;INF209KB1SX4;;12.3681;;;07-Jun-2021</t>
  </si>
  <si>
    <t>144186;Aditya Birla Sun Life Fixed Term Plan - Series QL (1099 days) - Direct Plan-Growth;INF209KB1ST2;;12.4979;;;07-Jun-2021</t>
  </si>
  <si>
    <t>144183;Aditya Birla Sun Life Fixed Term Plan - Series QL (1099 days) - Regular Plan-Growth;INF209KB1SQ8;;12.3928;;;07-Jun-2021</t>
  </si>
  <si>
    <t>144188;Aditya Birla Sun Life Fixed Term Plan - Series QL (1099 days)Direct - Quarterly IDCW;INF209KB1SV8;;10.8839;;;07-Jun-2021</t>
  </si>
  <si>
    <t>144184;Aditya Birla Sun Life Fixed Term Plan - Series QL (1099 days)Regular -Normal IDCW;INF209KB1SR6;;12.3924;;;07-Jun-2021</t>
  </si>
  <si>
    <t>144185;Aditya Birla Sun Life Fixed Term Plan - Series QL (1099 days)Regular -Quarterly IDCW;INF209KB1SS4;;10.8483;;;07-Jun-2021</t>
  </si>
  <si>
    <t>144226;Aditya Birla Sun Life Fixed Term Plan - Series QM (1100 days) - Direct Plan-Growth;INF209KB1TF9;;12.4155;;;07-Jun-2021</t>
  </si>
  <si>
    <t>144221;Aditya Birla Sun Life Fixed Term Plan - Series QM (1100 days) - Regular Plan-Growth;INF209KB1TC6;;12.3109;;;07-Jun-2021</t>
  </si>
  <si>
    <t>144223;Aditya Birla Sun Life Fixed Term Plan - Series QM (1100 days) -Direct - Normal IDCW;INF209KB1TG7;;12.4491;;;07-Jun-2021</t>
  </si>
  <si>
    <t>144224;Aditya Birla Sun Life Fixed Term Plan - Series QM (1100 days) -Direct - Quarterly IDCW;INF209KB1TH5;;10.8749;;;07-Jun-2021</t>
  </si>
  <si>
    <t>144222;Aditya Birla Sun Life Fixed Term Plan - Series QM (1100 days) -Regular -Normal IDCW;INF209KB1TD4;;12.3026;;;07-Jun-2021</t>
  </si>
  <si>
    <t>144225;Aditya Birla Sun Life Fixed Term Plan - Series QM (1100 days) -Regular -Quarterly IDCW;INF209KB1TE2;;10.8413;;;07-Jun-2021</t>
  </si>
  <si>
    <t>144320;Aditya Birla Sun Life Fixed Term Plan - Series QN (1100 days) - Direct - Quarterly IDCW;INF209KB1TN3;;10.8361;;;07-Jun-2021</t>
  </si>
  <si>
    <t>144319;Aditya Birla Sun Life Fixed Term Plan - Series QN (1100 days) - Direct Plan-Growth;INF209KB1TL7;;12.2766;;;07-Jun-2021</t>
  </si>
  <si>
    <t>144322;Aditya Birla Sun Life Fixed Term Plan - Series QN (1100 days) - Regular -Normal IDCW;INF209KB1TJ1;;12.1722;;;07-Jun-2021</t>
  </si>
  <si>
    <t>144317;Aditya Birla Sun Life Fixed Term Plan - Series QN (1100 days) - Regular Plan-Growth;INF209KB1TI3;;12.1733;;;07-Jun-2021</t>
  </si>
  <si>
    <t>144328;Aditya Birla Sun Life Fixed Term Plan - Series QO (1100 days) - Direct - Quarterly IDCW;INF209KB1TT0;;10.859;;;07-Jun-2021</t>
  </si>
  <si>
    <t>144326;Aditya Birla Sun Life Fixed Term Plan - Series QO (1100 days) - Direct Plan-Growth;INF209KB1TR4;;12.3045;;;07-Jun-2021</t>
  </si>
  <si>
    <t>144324;Aditya Birla Sun Life Fixed Term Plan - Series QO (1100 days) - Regular -Normal IDCW;INF209KB1TP8;;12.201;;;07-Jun-2021</t>
  </si>
  <si>
    <t>144325;Aditya Birla Sun Life Fixed Term Plan - Series QO (1100 days) - Regular -Quarterly IDCW;INF209KB1TQ6;;10.8124;;;07-Jun-2021</t>
  </si>
  <si>
    <t>144323;Aditya Birla Sun Life Fixed Term Plan - Series QO (1100 days) - Regular Plan-Growth;INF209KB1TO1;;12.2011;;;07-Jun-2021</t>
  </si>
  <si>
    <t>144386;Aditya Birla Sun Life Fixed Term Plan - Series QP (1100 days) - Direct Plan-Growth;INF209KB1TX2;;11.6306;;;07-Jun-2021</t>
  </si>
  <si>
    <t>144375;Aditya Birla Sun Life Fixed Term Plan - Series QP (1100 days) - Regular Plan-Growth;INF209KB1TU8;;11.5315;;;07-Jun-2021</t>
  </si>
  <si>
    <t>144383;Aditya Birla Sun Life Fixed Term Plan - Series QP (1100 days) -Direct - Normal IDCW;INF209KB1TY0;;11.6306;;;07-Jun-2021</t>
  </si>
  <si>
    <t>144384;Aditya Birla Sun Life Fixed Term Plan - Series QP (1100 days) -Direct - Quarterly IDCW;INF209KB1TZ7;;10.87;;;07-Jun-2021</t>
  </si>
  <si>
    <t>144385;Aditya Birla Sun Life Fixed Term Plan - Series QP (1100 days) -Regular -Normal IDCW;INF209KB1TV6;;11.5315;;;07-Jun-2021</t>
  </si>
  <si>
    <t>144382;Aditya Birla Sun Life Fixed Term Plan - Series QP (1100 days) -Regular -Quarterly IDCW;INF209KB1TW4;;10.8433;;;07-Jun-2021</t>
  </si>
  <si>
    <t>144686;Aditya Birla Sun Life Fixed Term Plan - Series QQ (1100 days) - Direct Plan-Growth;INF209KB1VH1;;11.5591;;;07-Jun-2021</t>
  </si>
  <si>
    <t>144682;Aditya Birla Sun Life Fixed Term Plan - Series QQ (1100 days) - Regular Plan-Growth;INF209KB1VE8;;11.4557;;;07-Jun-2021</t>
  </si>
  <si>
    <t>144687;Aditya Birla Sun Life Fixed Term Plan - Series QQ (1100 days) -Direct - Normal IDCW;INF209KB1VI9;;11.5591;;;07-Jun-2021</t>
  </si>
  <si>
    <t>144685;Aditya Birla Sun Life Fixed Term Plan - Series QQ (1100 days) -Direct - Quarterly IDCW;INF209KB1VJ7;;10.8348;;;07-Jun-2021</t>
  </si>
  <si>
    <t>144683;Aditya Birla Sun Life Fixed Term Plan - Series QQ (1100 days) -Regular -Normal IDCW;INF209KB1VF5;;11.4558;;;07-Jun-2021</t>
  </si>
  <si>
    <t>144684;Aditya Birla Sun Life Fixed Term Plan - Series QQ (1100 days) -Regular -Quarterly IDCW;INF209KB1VG3;;10.8014;;;07-Jun-2021</t>
  </si>
  <si>
    <t>145100;Aditya Birla Sun Life Fixed Term Plan - Series QR (1126 days) - Direct Plan-Growth;INF209KB1XJ3;;12.4223;;;07-Jun-2021</t>
  </si>
  <si>
    <t>145098;Aditya Birla Sun Life Fixed Term Plan - Series QR (1126 days) - Regular Plan-Growth;INF209KB1XG9;;12.322;;;07-Jun-2021</t>
  </si>
  <si>
    <t>145102;Aditya Birla Sun Life Fixed Term Plan - Series QR (1126 days) -Direct - Normal IDCW;INF209KB1XK1;;12.4221;;;07-Jun-2021</t>
  </si>
  <si>
    <t>145101;Aditya Birla Sun Life Fixed Term Plan - Series QR (1126 days) -Direct - Quarterly IDCW;INF209KB1XL9;;11.08;;;07-Jun-2021</t>
  </si>
  <si>
    <t>145097;Aditya Birla Sun Life Fixed Term Plan - Series QR (1126 days) -Regular -Normal IDCW;INF209KB1XH7;;12.322;;;07-Jun-2021</t>
  </si>
  <si>
    <t>145099;Aditya Birla Sun Life Fixed Term Plan - Series QR (1126 days) -Regular -Quarterly IDCW;INF209KB1XI5;;11.0458;;;07-Jun-2021</t>
  </si>
  <si>
    <t>144410;Aditya Birla Sun Life Fixed Term Plan - Series QS (1100 days) - Direct - Normal IDCW;INF209KB1UE0;;12.2636;;;07-Jun-2021</t>
  </si>
  <si>
    <t>144412;Aditya Birla Sun Life Fixed Term Plan - Series QS (1100 days) - Direct Plan-Growth;INF209KB1UD2;;12.2636;;;07-Jun-2021</t>
  </si>
  <si>
    <t>144407;Aditya Birla Sun Life Fixed Term Plan - Series QS (1100 days) - Regular Plan-Growth;INF209KB1UA8;;12.1784;;;07-Jun-2021</t>
  </si>
  <si>
    <t>144500;Aditya Birla Sun Life Fixed Term Plan - Series QT (1100 days) - Direct Plan-Growth;INF209KB1UJ9;;12.2391;;;07-Jun-2021</t>
  </si>
  <si>
    <t>144496;Aditya Birla Sun Life Fixed Term Plan - Series QT (1100 days) - Regular Plan-Growth;INF209KB1UG5;;12.1548;;;07-Jun-2021</t>
  </si>
  <si>
    <t>144501;Aditya Birla Sun Life Fixed Term Plan - Series QT (1100 days) -Direct - Normal IDCW;INF209KB1UK7;;12.246;;;07-Jun-2021</t>
  </si>
  <si>
    <t>144497;Aditya Birla Sun Life Fixed Term Plan - Series QT (1100 days) -Regular -Normal IDCW;INF209KB1UH3;;12.1555;;;07-Jun-2021</t>
  </si>
  <si>
    <t>144510;Aditya Birla Sun Life Fixed Term Plan - Series QU (1100 days) - Direct Plan-Growth;INF209KB1UP6;;12.4749;;;07-Jun-2021</t>
  </si>
  <si>
    <t>144508;Aditya Birla Sun Life Fixed Term Plan - Series QU (1100 days) - Regular Plan-Growth;INF209KB1UM3;;12.3893;;;07-Jun-2021</t>
  </si>
  <si>
    <t>144511;Aditya Birla Sun Life Fixed Term Plan - Series QU (1100 days) -Direct - Normal IDCW;INF209KB1UQ4;;12.4935;;;07-Jun-2021</t>
  </si>
  <si>
    <t>144512;Aditya Birla Sun Life Fixed Term Plan - Series QU (1100 days) -Direct - Quarterly IDCW;INF209KB1UR2;;10.9452;;;07-Jun-2021</t>
  </si>
  <si>
    <t>144509;Aditya Birla Sun Life Fixed Term Plan - Series QU (1100 days) -Regular -Normal IDCW;INF209KB1UN1;;12.3889;;;07-Jun-2021</t>
  </si>
  <si>
    <t>144513;Aditya Birla Sun Life Fixed Term Plan - Series QU (1100 days) -Regular -Quarterly IDCW;INF209KB1UO9;;10.9086;;;07-Jun-2021</t>
  </si>
  <si>
    <t>144552;Aditya Birla Sun Life Fixed Term Plan - Series QV (1100 days) - Direct Plan-Growth;INF209KB1UV4;;12.4321;;;07-Jun-2021</t>
  </si>
  <si>
    <t>144549;Aditya Birla Sun Life Fixed Term Plan - Series QV (1100 days) - Regular Plan-Growth;INF209KB1US0;;12.3476;;;07-Jun-2021</t>
  </si>
  <si>
    <t>144553;Aditya Birla Sun Life Fixed Term Plan - Series QV (1100 days) -Direct - Normal IDCW;INF209KB1UW2;;12.4268;;;07-Jun-2021</t>
  </si>
  <si>
    <t>144554;Aditya Birla Sun Life Fixed Term Plan - Series QV (1100 days) -Direct - Quarterly IDCW;INF209KB1UX0;;10.898;;;07-Jun-2021</t>
  </si>
  <si>
    <t>144550;Aditya Birla Sun Life Fixed Term Plan - Series QV (1100 days) -Regular -Normal IDCW;INF209KB1UT8;;12.3476;;;07-Jun-2021</t>
  </si>
  <si>
    <t>144551;Aditya Birla Sun Life Fixed Term Plan - Series QV (1100 days) -Regular -Quarterly IDCW;INF209KB1UU6;;10.8674;;;07-Jun-2021</t>
  </si>
  <si>
    <t>144570;Aditya Birla Sun Life Fixed Term Plan - Series QW (1099 days) - Direct - Normal IDCW;INF209KB1VC2;;11.6923;;;07-Jun-2021</t>
  </si>
  <si>
    <t>144568;Aditya Birla Sun Life Fixed Term Plan - Series QW (1099 days) - Direct - Quarterly IDCW;INF209KB1VD0;;10.825;;;07-Jun-2021</t>
  </si>
  <si>
    <t>144567;Aditya Birla Sun Life Fixed Term Plan - Series QW (1099 days) - Direct Plan-Growth;INF209KB1VB4;;11.6926;;;07-Jun-2021</t>
  </si>
  <si>
    <t>144569;Aditya Birla Sun Life Fixed Term Plan - Series QW (1099 days) - Regular -Normal IDCW;INF209KB1UZ5;;11.6076;;;07-Jun-2021</t>
  </si>
  <si>
    <t>144566;Aditya Birla Sun Life Fixed Term Plan - Series QW (1099 days) - Regular -Quarterly IDCW;INF209KB1VA6;;10.7963;;;07-Jun-2021</t>
  </si>
  <si>
    <t>144565;Aditya Birla Sun Life Fixed Term Plan - Series QW (1099 days) - Regular Plan-Growth;INF209KB1UY8;;11.6076;;;07-Jun-2021</t>
  </si>
  <si>
    <t>144706;Aditya Birla Sun Life Fixed Term Plan - Series QX (1103 days) - Direct - Normal IDCW;INF209KB1VO7;;12.3328;;;07-Jun-2021</t>
  </si>
  <si>
    <t>144704;Aditya Birla Sun Life Fixed Term Plan - Series QX (1103 days) - Direct - Quarterly IDCW;INF209KB1VP4;;10.8625;;;07-Jun-2021</t>
  </si>
  <si>
    <t>144707;Aditya Birla Sun Life Fixed Term Plan - Series QX (1103 days) - Direct Plan-Growth;INF209KB1VN9;;12.3306;;;07-Jun-2021</t>
  </si>
  <si>
    <t>144703;Aditya Birla Sun Life Fixed Term Plan - Series QX (1103 days) - Regular -Normal IDCW;INF209KB1VL3;;12.2479;;;07-Jun-2021</t>
  </si>
  <si>
    <t>144705;Aditya Birla Sun Life Fixed Term Plan - Series QX (1103 days) - Regular -Quarterly IDCW;INF209KB1VM1;;10.8322;;;07-Jun-2021</t>
  </si>
  <si>
    <t>144702;Aditya Birla Sun Life Fixed Term Plan - Series QX (1103 days) - Regular Plan-Growth;INF209KB1VK5;;12.2476;;;07-Jun-2021</t>
  </si>
  <si>
    <t>144751;Aditya Birla Sun Life Fixed Term Plan - Series QY (1100 days) - Direct Plan-Growth;INF209KB1VT6;;12.28;;;07-Jun-2021</t>
  </si>
  <si>
    <t>144747;Aditya Birla Sun Life Fixed Term Plan - Series QY (1100 days) - Regular Plan-Growth;INF209KB1VR0;;12.1976;;;07-Jun-2021</t>
  </si>
  <si>
    <t>144749;Aditya Birla Sun Life Fixed Term Plan - Series QY (1100 days) -Direct - Normal IDCW;INF209KB1VU4;;12.279;;;07-Jun-2021</t>
  </si>
  <si>
    <t>144750;Aditya Birla Sun Life Fixed Term Plan - Series QY (1100 days) -Direct - Quarterly IDCW;INF209KB1VV2;;10.8294;;;07-Jun-2021</t>
  </si>
  <si>
    <t>144752;Aditya Birla Sun Life Fixed Term Plan - Series QY (1100 days) -Regular -Normal IDCW;INF209KB1VQ2;;12.1984;;;07-Jun-2021</t>
  </si>
  <si>
    <t>144748;Aditya Birla Sun Life Fixed Term Plan - Series QY (1100 days) -Regular -Quarterly IDCW;INF209KB1VS8;;10.796;;;07-Jun-2021</t>
  </si>
  <si>
    <t>144895;Aditya Birla Sun Life Fixed Term Plan - Series RA (1100 days) - Direct - Normal IDCW;INF209KB1WG1;;12.3327;;;07-Jun-2021</t>
  </si>
  <si>
    <t>144897;Aditya Birla Sun Life Fixed Term Plan - Series RA (1100 days) - Direct - Quarterly IDCW;INF209KB1WH9;;10.8768;;;07-Jun-2021</t>
  </si>
  <si>
    <t>144894;Aditya Birla Sun Life Fixed Term Plan - Series RA (1100 days) - Direct Plan-Growth;INF209KB1WF3;;12.3327;;;07-Jun-2021</t>
  </si>
  <si>
    <t>144893;Aditya Birla Sun Life Fixed Term Plan - Series RA (1100 days) - Regular -Normal IDCW;INF209KB1WD8;;12.2232;;;07-Jun-2021</t>
  </si>
  <si>
    <t>144896;Aditya Birla Sun Life Fixed Term Plan - Series RA (1100 days) - Regular -Quarterly IDCW;INF209KB1WE6;;10.8407;;;07-Jun-2021</t>
  </si>
  <si>
    <t>144892;Aditya Birla Sun Life Fixed Term Plan - Series RA (1100 days) - Regular Plan-Growth;INF209KB1WC0;;12.2232;;;07-Jun-2021</t>
  </si>
  <si>
    <t>145068;Aditya Birla Sun Life Fixed Term Plan - Series RC (1295 days) - Direct - Normal IDCW;INF209KB1WS6;;12.6659;;;07-Jun-2021</t>
  </si>
  <si>
    <t>145063;Aditya Birla Sun Life Fixed Term Plan - Series RC (1295 days) - Direct - Quarterly IDCW;INF209KB1WT4;;11.1545;;;07-Jun-2021</t>
  </si>
  <si>
    <t>145066;Aditya Birla Sun Life Fixed Term Plan - Series RC (1295 days) - Direct Plan - Growth;INF209KB1WR8;;12.6633;;;07-Jun-2021</t>
  </si>
  <si>
    <t>145064;Aditya Birla Sun Life Fixed Term Plan - Series RC (1295 days) - Regular -Normal IDCW;INF209KB1WP2;;12.5783;;;07-Jun-2021</t>
  </si>
  <si>
    <t>145067;Aditya Birla Sun Life Fixed Term Plan - Series RC (1295 days) - Regular -Quarterly IDCW;INF209KB1WQ0;;11.1166;;;07-Jun-2021</t>
  </si>
  <si>
    <t>145058;Aditya Birla Sun Life Fixed Term Plan - Series RC (1295 days) - Regular Plan-Growth;INF209KB1WO5;;12.5783;;;07-Jun-2021</t>
  </si>
  <si>
    <t>145069;Aditya Birla Sun Life Fixed Term Plan- Series RD (1293 days)-Direct Plan-Growth;INF209KB1WX6;;12.6554;;;07-Jun-2021</t>
  </si>
  <si>
    <t>145071;Aditya Birla Sun Life Fixed Term Plan-Series RD (1293 days)-Direct - Normal IDCW;INF209KB1WY4;;12.6554;;;07-Jun-2021</t>
  </si>
  <si>
    <t>145072;Aditya Birla Sun Life Fixed Term Plan-Series RD (1293 days)-Regular -Normal IDCW;INF209KB1WV0;;12.5713;;;07-Jun-2021</t>
  </si>
  <si>
    <t>145073;Aditya Birla Sun Life Fixed Term Plan-Series RD (1293 days)-Regular -Quarterly IDCW;INF209KB1WW8;;11.1749;;;07-Jun-2021</t>
  </si>
  <si>
    <t>145074;Aditya Birla Sun Life Fixed Term Plan-Series RD (1293 days)-Regular Plan-Growth;INF209KB1WU2;;12.5709;;;07-Jun-2021</t>
  </si>
  <si>
    <t>145091;Aditya Birla Sun Life Fixed Term Plan - Series RE (1100 days) - Direct - Normal IDCW;INF209KB1XE4;;12.3279;;;07-Jun-2021</t>
  </si>
  <si>
    <t>145090;Aditya Birla Sun Life Fixed Term Plan - Series RE (1100 days) - Direct - Quarterly IDCW;INF209KB1XF1;;11.0012;;;07-Jun-2021</t>
  </si>
  <si>
    <t>145089;Aditya Birla Sun Life Fixed Term Plan - Series RE (1100 days) - Direct Plan-Growth;INF209KB1XD6;;12.3148;;;07-Jun-2021</t>
  </si>
  <si>
    <t>145092;Aditya Birla Sun Life Fixed Term Plan - Series RE (1100 days) - Regular -Normal IDCW;INF209KB1XB0;;12.216;;;07-Jun-2021</t>
  </si>
  <si>
    <t>145088;Aditya Birla Sun Life Fixed Term Plan - Series RE (1100 days) - Regular -Quarterly IDCW;INF209KB1XC8;;10.9625;;;07-Jun-2021</t>
  </si>
  <si>
    <t>145087;Aditya Birla Sun Life Fixed Term Plan - Series RE (1100 days) - Regular Plan-Growth;INF209KB1XA2;;12.2166;;;07-Jun-2021</t>
  </si>
  <si>
    <t>145237;Aditya Birla Sun Life Fixed Term Plan - Series RH (1281 days) - Direct - Normal IDCW;INF209KB1YC6;;12.5937;;;07-Jun-2021</t>
  </si>
  <si>
    <t>145238;Aditya Birla Sun Life Fixed Term Plan - Series RH (1281 days) - Direct - Quarterly IDCW;INF209KB1YD4;;11.1706;;;07-Jun-2021</t>
  </si>
  <si>
    <t>145236;Aditya Birla Sun Life Fixed Term Plan - Series RH (1281 days) - Direct Plan - Growth;INF209KB1YB8;;12.5847;;;07-Jun-2021</t>
  </si>
  <si>
    <t>145234;Aditya Birla Sun Life Fixed Term Plan - Series RH (1281 days) - Regular -Normal IDCW;INF209KB1XZ9;;12.5052;;;07-Jun-2021</t>
  </si>
  <si>
    <t>145235;Aditya Birla Sun Life Fixed Term Plan - Series RH (1281 days) - Regular -Quarterly IDCW;INF209KB1YA0;;11.1294;;;07-Jun-2021</t>
  </si>
  <si>
    <t>145233;Aditya Birla Sun Life Fixed Term Plan - Series RH (1281 days) - Regular Plan-Growth;INF209KB1XY2;;12.5052;;;07-Jun-2021</t>
  </si>
  <si>
    <t>145354;Aditya Birla Sun Life Fixed Term Plan - Series RI (1100 days) - Direct - Payout of IDCW;INF209KB1YL7;;12.2731;;;07-Jun-2021</t>
  </si>
  <si>
    <t>145353;Aditya Birla Sun Life Fixed Term Plan - Series RI (1100 days) - Direct Plan-Growth;INF209KB1YK9;;12.2725;;;07-Jun-2021</t>
  </si>
  <si>
    <t>145352;Aditya Birla Sun Life Fixed Term Plan - Series RI (1100 days) - Regular - Payout of IDCW;INF209KB1YJ1;;12.1805;;;07-Jun-2021</t>
  </si>
  <si>
    <t>145351;Aditya Birla Sun Life Fixed Term Plan - Series RI (1100 days) - Regular Plan-Growth;INF209KB1YI3;;12.1805;;;07-Jun-2021</t>
  </si>
  <si>
    <t>145412;Aditya Birla Sun Life Fixed Term Plan - Series RL (1254 days) - Direct Plan-Growth;INF209KB1YS2;;12.5518;;;07-Jun-2021</t>
  </si>
  <si>
    <t>145409;Aditya Birla Sun Life Fixed Term Plan - Series RL (1254 days) - Regular Plan-Growth;INF209KB1YQ6;;12.4695;;;07-Jun-2021</t>
  </si>
  <si>
    <t>145410;Aditya Birla Sun Life Fixed Term Plan - Series RL (1254 days) -Regular - Payout of IDCW;INF209KB1YR4;;12.4695;;;07-Jun-2021</t>
  </si>
  <si>
    <t>145470;Aditya Birla Sun Life Fixed Term Plan - Series RN (1240 days) - Direct - Payout of IDCW;INF209KB1ZB5;;12.5503;;;07-Jun-2021</t>
  </si>
  <si>
    <t>145469;Aditya Birla Sun Life Fixed Term Plan - Series RN (1240 days) - Direct Plan-Growth;INF209KB1ZA7;;12.5503;;;07-Jun-2021</t>
  </si>
  <si>
    <t>145468;Aditya Birla Sun Life Fixed Term Plan - Series RN (1240 days) - Regular - Payout of IDCW;INF209KB1YZ7;;12.4706;;;07-Jun-2021</t>
  </si>
  <si>
    <t>145467;Aditya Birla Sun Life Fixed Term Plan - Series RN (1240 days) - Regular Plan-Growth;INF209KB1YY0;;12.4706;;;07-Jun-2021</t>
  </si>
  <si>
    <t>145576;Aditya Birla Sun Life Fixed Term Plan - Series RO (1241 days) - Direct Plan-Growth;INF209KB1ZW1;;12.5499;;;07-Jun-2021</t>
  </si>
  <si>
    <t>145574;Aditya Birla Sun Life Fixed Term Plan - Series RO (1241 days) - Regular - Payout of IDCW;INF209KB1ZV3;;12.4761;;;07-Jun-2021</t>
  </si>
  <si>
    <t>145573;Aditya Birla Sun Life Fixed Term Plan - Series RO (1241 days) - Regular Plan-Growth;INF209KB1ZU5;;12.4761;;;07-Jun-2021</t>
  </si>
  <si>
    <t>145580;Aditya Birla Sun Life Fixed Term Plan - Series RP (1239 days) - Direct - Payout of IDCW;INF209KB1ZT7;;12.6734;;;07-Jun-2021</t>
  </si>
  <si>
    <t>145579;Aditya Birla Sun Life Fixed Term Plan - Series RP (1239 days) - Direct Plan-Growth;INF209KB1ZS9;;12.672;;;07-Jun-2021</t>
  </si>
  <si>
    <t>145578;Aditya Birla Sun Life Fixed Term Plan - Series RP (1239 days) - Regular - Payout of IDCW;INF209KB1ZR1;;12.6391;;;07-Jun-2021</t>
  </si>
  <si>
    <t>145577;Aditya Birla Sun Life Fixed Term Plan - Series RP (1239 days) - Regular Plan-Growth;INF209KB1ZQ3;;12.64;;;07-Jun-2021</t>
  </si>
  <si>
    <t>145571;Aditya Birla Sun Life Fixed Term Plan - Series RQ (1103 days) - Direct Plan-Growth;INF209KB1ZO8;;12.0665;;;07-Jun-2021</t>
  </si>
  <si>
    <t>145569;Aditya Birla Sun Life Fixed Term Plan - Series RQ (1103 days) - Regular Plan-Growth;INF209KB1ZM2;;11.9915;;;07-Jun-2021</t>
  </si>
  <si>
    <t>145572;Aditya Birla Sun Life Fixed Term Plan - Series RQ (1103 days) Direct - Payout of IDCW;INF209KB1ZP5;;12.0668;;;07-Jun-2021</t>
  </si>
  <si>
    <t>145570;Aditya Birla Sun Life Fixed Term Plan - Series RQ (1103 days) Regular - Payout of IDCW;INF209KB1ZN0;;11.991;;;07-Jun-2021</t>
  </si>
  <si>
    <t>145686;Aditya Birla Sun Life Fixed Term Plan - Series RR (1240 days) -  Direct - Payout of IDCW;INF209KB1A13;;12.5509;;;07-Jun-2021</t>
  </si>
  <si>
    <t>145687;Aditya Birla Sun Life Fixed Term Plan - Series RR (1240 days) -  Regular - Payout of IDCW;INF209KB1ZZ4;;12.4743;;;07-Jun-2021</t>
  </si>
  <si>
    <t>145688;Aditya Birla Sun Life Fixed Term Plan - Series RR (1240 days) - Direct Plan-Growth;INF209KB1A05;;12.5505;;;07-Jun-2021</t>
  </si>
  <si>
    <t>145685;Aditya Birla Sun Life Fixed Term Plan - Series RR (1240 days) - Regular Plan-Growth;INF209KB1ZY7;;12.4743;;;07-Jun-2021</t>
  </si>
  <si>
    <t>145774;Aditya Birla Sun Life Fixed Term Plan - Series RU (1225 days) - Direct Plan-Growth;INF209KB1B20;;12.5122;;;07-Jun-2021</t>
  </si>
  <si>
    <t>145773;Aditya Birla Sun Life Fixed Term Plan - Series RU (1225 days) - Regular Plan-Growth;INF209KB1B04;;12.4363;;;07-Jun-2021</t>
  </si>
  <si>
    <t>145775;Aditya Birla Sun Life Fixed Term Plan - Series RU (1225 days) -Direct - Payout of IDCW;INF209KB1B38;;12.4889;;;07-Jun-2021</t>
  </si>
  <si>
    <t>145776;Aditya Birla Sun Life Fixed Term Plan - Series RU (1225 days) -Regular - Payout of IDCW;INF209KB1B12;;12.4363;;;07-Jun-2021</t>
  </si>
  <si>
    <t>145807;Aditya Birla Sun Life Fixed Term Plan - Series RV (1224 days) - Direct Plan-Growth;INF209KB1B61;;12.4943;;;07-Jun-2021</t>
  </si>
  <si>
    <t>145806;Aditya Birla Sun Life Fixed Term Plan - Series RV (1224 days) - Regular Plan-Growth;INF209KB1B46;;12.4215;;;07-Jun-2021</t>
  </si>
  <si>
    <t>145808;Aditya Birla Sun Life Fixed Term Plan - Series RV (1224 days) -Direct - Payout of IDCW;INF209KB1B79;;12.4942;;;07-Jun-2021</t>
  </si>
  <si>
    <t>145809;Aditya Birla Sun Life Fixed Term Plan - Series RV (1224 days) -Regular - Payout of IDCW;INF209KB1B53;;12.4208;;;07-Jun-2021</t>
  </si>
  <si>
    <t>145920;Aditya Birla Sun Life Fixed Term Plan - Series RW (1202 days) - Direct - Payout of IDCW;INF209KB1C29;;12.4822;;;07-Jun-2021</t>
  </si>
  <si>
    <t>145919;Aditya Birla Sun Life Fixed Term Plan - Series RW (1202 days) - Direct Plan-Growth;INF209KB1C11;;12.4822;;;07-Jun-2021</t>
  </si>
  <si>
    <t>145918;Aditya Birla Sun Life Fixed Term Plan - Series RW (1202 days) - Regular Plan-Growth;INF209KB1B95;;12.4203;;;07-Jun-2021</t>
  </si>
  <si>
    <t>145924;Aditya Birla Sun Life Fixed Term Plan - Series RX (1200 days) - Direct - IDCW;INF209KB1C60;;12.2453;;;07-Jun-2021</t>
  </si>
  <si>
    <t>145925;Aditya Birla Sun Life Fixed Term Plan - Series RX (1200 days) - Direct Plan-Growth;INF209KB1C52;;12.2288;;;07-Jun-2021</t>
  </si>
  <si>
    <t>145923;Aditya Birla Sun Life Fixed Term Plan - Series RX (1200 days) - Regular - Payout of IDCW;INF209KB1C45;;12.1419;;;07-Jun-2021</t>
  </si>
  <si>
    <t>145922;Aditya Birla Sun Life Fixed Term Plan - Series RX (1200 days) - Regular Plan-Growth;INF209KB1C37;;12.1419;;;07-Jun-2021</t>
  </si>
  <si>
    <t>145944;Aditya Birla Sun Life Fixed Term Plan - Series RY (1199 days) - Direct Plan-Growth;INF209KB1C94;;12.4513;;;07-Jun-2021</t>
  </si>
  <si>
    <t>145942;Aditya Birla Sun Life Fixed Term Plan - Series RY (1199 days) - Regular Plan-Growth;INF209KB1C78;;12.3902;;;07-Jun-2021</t>
  </si>
  <si>
    <t>145945;Aditya Birla Sun Life Fixed Term Plan - Series RY (1199 days) -Direct - Payout of IDCW;INF209KB1D02;;12.4812;;;07-Jun-2021</t>
  </si>
  <si>
    <t>145943;Aditya Birla Sun Life Fixed Term Plan - Series RY (1199 days) -Regular - Payout of IDCW;INF209KB1C86;;12.3902;;;07-Jun-2021</t>
  </si>
  <si>
    <t>146133;Aditya Birla Sun Life Fixed Term Plan - Series SA (1180 days) -  Regular - Payout of IDCW;INF209KB1D69;;12.2537;;;07-Jun-2021</t>
  </si>
  <si>
    <t>146135;Aditya Birla Sun Life Fixed Term Plan - Series SA (1180 days) - Direct - Payout of IDCW;INF209KB1D85;;12.3109;;;07-Jun-2021</t>
  </si>
  <si>
    <t>146134;Aditya Birla Sun Life Fixed Term Plan - Series SA (1180 days) - Direct Plan-Growth;INF209KB1D77;;12.3118;;;07-Jun-2021</t>
  </si>
  <si>
    <t>146136;Aditya Birla Sun Life Fixed Term Plan - Series SA (1180 days) - Regular Plan-Growth;INF209KB1D51;;12.2535;;;07-Jun-2021</t>
  </si>
  <si>
    <t>146396;Aditya Birla Sun Life Fixed Term Plan - Series SF (1161 days) - Direct Plan-Growth;INF209KB1G90;;12.2729;;;07-Jun-2021</t>
  </si>
  <si>
    <t>146393;Aditya Birla Sun Life Fixed Term Plan - Series SF (1161 days) - Regular Plan-Growth;INF209KB1G74;;12.2235;;;07-Jun-2021</t>
  </si>
  <si>
    <t>146395;Aditya Birla Sun Life Fixed Term Plan - Series SF (1161 days) -Direct - Payout of IDCW;INF209KB1H08;;12.2759;;;07-Jun-2021</t>
  </si>
  <si>
    <t>146394;Aditya Birla Sun Life Fixed Term Plan - Series SF (1161 days) -Regular - Payout of IDCW;INF209KB1G82;;12.2221;;;07-Jun-2021</t>
  </si>
  <si>
    <t>146492;Aditya Birla Sun Life Fixed Term Plan - Series SG (1155 days) - Direct - Payout of IDCW;INF209KB1H81;;12.2679;;;07-Jun-2021</t>
  </si>
  <si>
    <t>146491;Aditya Birla Sun Life Fixed Term Plan - Series SG (1155 days) - Direct Plan - Growth;INF209KB1H73;;12.2685;;;07-Jun-2021</t>
  </si>
  <si>
    <t>146490;Aditya Birla Sun Life Fixed Term Plan - Series SG (1155 days) - Regular - Payout of IDCW;INF209KB1H65;;12.2164;;;07-Jun-2021</t>
  </si>
  <si>
    <t>146489;Aditya Birla Sun Life Fixed Term Plan - Series SG (1155 days) - Regular Plan - Growth;INF209KB1H57;;12.2164;;;07-Jun-2021</t>
  </si>
  <si>
    <t>146626;Aditya Birla Sun Life Fixed Term Plan - Series SI (1141 days) - Direct Plan- Growth;INF209KB1K94;;12.2294;;;07-Jun-2021</t>
  </si>
  <si>
    <t>146623;Aditya Birla Sun Life Fixed Term Plan - Series SI (1141 days) - Regular Plan-Growth;INF209KB1K78;;12.1816;;;07-Jun-2021</t>
  </si>
  <si>
    <t>146625;Aditya Birla Sun Life Fixed Term Plan - Series SI (1141 days) -Direct - Payout of IDCW;INF209KB1L02;;12.234;;;07-Jun-2021</t>
  </si>
  <si>
    <t>146624;Aditya Birla Sun Life Fixed Term Plan - Series SI (1141 days) -Regular - Payout of IDCW;INF209KB1K86;;12.1816;;;07-Jun-2021</t>
  </si>
  <si>
    <t>146640;Aditya Birla Sun Life Fixed Term Plan - Series SJ (1135 days) - Direct Plan-Growth;INF209KB1L36;;12.1811;;;07-Jun-2021</t>
  </si>
  <si>
    <t>146637;Aditya Birla Sun Life Fixed Term Plan - Series SJ (1135 days) - Regular Plan-Growth;INF209KB1L10;;12.154;;;07-Jun-2021</t>
  </si>
  <si>
    <t>146638;Aditya Birla Sun Life Fixed Term Plan - Series SJ (1135 days) -Direct - Payout of IDCW;INF209KB1L44;;12.1893;;;07-Jun-2021</t>
  </si>
  <si>
    <t>146639;Aditya Birla Sun Life Fixed Term Plan - Series SJ (1135 days) -Regular - Payout of IDCW;INF209KB1L28;;12.154;;;07-Jun-2021</t>
  </si>
  <si>
    <t>146780;Aditya Birla Sun Life Fixed Term Plan - Series SK (1128 days) - Direct Plan-Growth;INF209KB1L77;;12.082;;;07-Jun-2021</t>
  </si>
  <si>
    <t>146779;Aditya Birla Sun Life Fixed Term Plan - Series SK (1128 days) - Regular Plan-Growth;INF209KB1L51;;12.0546;;;07-Jun-2021</t>
  </si>
  <si>
    <t>146781;Aditya Birla Sun Life Fixed Term Plan - Series SK (1128 days) -Direct - Payout of IDCW;INF209KB1L85;;12.0896;;;07-Jun-2021</t>
  </si>
  <si>
    <t>146782;Aditya Birla Sun Life Fixed Term Plan - Series SK (1128 days) -Regular - Payout of IDCW;INF209KB1L69;;12.0546;;;07-Jun-2021</t>
  </si>
  <si>
    <t>146909;Aditya Birla Sun Life Fixed Term Plan - Series SL (1120 days) - Direct Plan-Growth;INF209KB1M19;;12.0783;;;07-Jun-2021</t>
  </si>
  <si>
    <t>146907;Aditya Birla Sun Life Fixed Term Plan - Series SL (1120 days) - Regular Plan-Growth;INF209KB1L93;;12.0528;;;07-Jun-2021</t>
  </si>
  <si>
    <t>146910;Aditya Birla Sun Life Fixed Term Plan - Series SL (1120 dys) - Direct - Payout of IDCW;INF209KB1M27;;12.0783;;;07-Jun-2021</t>
  </si>
  <si>
    <t>146908;Aditya Birla Sun Life Fixed Term Plan - Series SL (1120 dys) - Regular - Payout of IDCW;INF209KB1M01;;12.0529;;;07-Jun-2021</t>
  </si>
  <si>
    <t>147208;Aditya Birla Sun Life Fixed Term Plan - Series SN (1099 days)  -Regular - Payout of IDCW;INF209KB1M84;;12.0234;;;07-Jun-2021</t>
  </si>
  <si>
    <t>147210;Aditya Birla Sun Life Fixed Term Plan - Series SN (1099 days) - Direct Plan-Growth;INF209KB1M92;;12.0741;;;07-Jun-2021</t>
  </si>
  <si>
    <t>147207;Aditya Birla Sun Life Fixed Term Plan - Series SN (1099 days) - Regular Plan-Growth;INF209KB1M76;;12.0234;;;07-Jun-2021</t>
  </si>
  <si>
    <t>147209;Aditya Birla Sun Life Fixed Term Plan - Series SN (1099 days) -Direct - Payout of IDCW;INF209KB1N00;;12.075;;;07-Jun-2021</t>
  </si>
  <si>
    <t>147253;Aditya Birla Sun Life Fixed Term Plan - Series SO (1099 days) - Direct Plan-Growth;INF209KB1N34;;11.8266;;;07-Jun-2021</t>
  </si>
  <si>
    <t>147251;Aditya Birla Sun Life Fixed Term Plan - Series SO (1099 days) - Regular Plan-Growth;INF209KB1N18;;11.7786;;;07-Jun-2021</t>
  </si>
  <si>
    <t>147252;Aditya Birla Sun Life Fixed Term Plan - Series SO (1099 days) -Direct - Payout of IDCW;INF209KB1N42;;11.8273;;;07-Jun-2021</t>
  </si>
  <si>
    <t>147254;Aditya Birla Sun Life Fixed Term Plan - Series SO (1099 days) -Regular - Payout of IDCW;INF209KB1N26;;11.7783;;;07-Jun-2021</t>
  </si>
  <si>
    <t>106412;Aditya Birla Sun Life Interval Income Fund - Quarterly Series 1 - Growth - Regular Plan;INF209K01HN5;;26.5852;;;07-Jun-2021</t>
  </si>
  <si>
    <t>106413;Aditya Birla Sun Life Interval Income Fund - Quarterly Series 1 - institutional - IDCW;INF209K01HR6;INF209K01HS4;10.0078;;;07-Jun-2021</t>
  </si>
  <si>
    <t>106411;Aditya Birla Sun Life Interval Income Fund - Quarterly Series 1 - Regular - IDCW;INF209K01HO3;INF209K01HP0;10.0078;;;07-Jun-2021</t>
  </si>
  <si>
    <t>119535;Aditya Birla Sun Life Interval Income Fund - Quarterly Series I - Growth - Direct Plan;INF209K01YQ3;;26.6356;;;07-Jun-2021</t>
  </si>
  <si>
    <t>146157;Axis Fixed Term Plan - Series 100 (1172 Days) - Direct Plan - Growth Option;INF846K01L00;;12.3585;;;07-Jun-2021</t>
  </si>
  <si>
    <t>146160;Axis Fixed Term Plan - Series 100 (1172 Days) - Regular Plan - Growth Option;INF846K01L42;;12.2853;;;07-Jun-2021</t>
  </si>
  <si>
    <t>146163;Axis Fixed Term Plan Series 100 (1172 Days) - Regular Plan - Quarterly IDCW;INF846K01L75;;12.2853;;;07-Jun-2021</t>
  </si>
  <si>
    <t>146162;Axis Fixed Term Plan Series 100 (1172 Days) - Regular Plan - Regular IDCW;INF846K01L59;;12.2859;;;07-Jun-2021</t>
  </si>
  <si>
    <t>146320;Axis Fixed Term Plan - Series 101 (1154 Days) - Direct Plan - Growth Option;INF846K01L83;;12.2949;;;07-Jun-2021</t>
  </si>
  <si>
    <t>146322;Axis Fixed Term Plan - Series 101 (1154 Days) - Regular Plan - Growth Option;INF846K01M25;;12.2240;;;07-Jun-2021</t>
  </si>
  <si>
    <t>146318;Axis Fixed Term Plan Series 101 (1154 Days) - Regular Plan - Half Yearly IDCW;INF846K01M41;;12.2244;;;07-Jun-2021</t>
  </si>
  <si>
    <t>146319;Axis Fixed Term Plan Series 101 (1154 Days) - Regular Plan - Quarterly IDCW;INF846K01M58;;12.2239;;;07-Jun-2021</t>
  </si>
  <si>
    <t>146323;Axis Fixed Term Plan Series 101 (1154 Days) - Regular Plan - Regular IDCW;INF846K01M33;;12.2243;;;07-Jun-2021</t>
  </si>
  <si>
    <t>146566;Axis Fixed Term Plan - Series 102 (1133 Days) - Direct Plan - Growth Option;INF846K01M66;;12.2211;;;07-Jun-2021</t>
  </si>
  <si>
    <t>146563;Axis Fixed Term Plan - Series 102 (1133 Days) - Regular Plan - Growth Option;INF846K01M90;;12.1524;;;07-Jun-2021</t>
  </si>
  <si>
    <t>146560;Axis Fixed Term Plan Series 102 (1133 Days) - Direct Plan - Quarterly IDCW;INF846K01N24;;12.2216;;;07-Jun-2021</t>
  </si>
  <si>
    <t>146561;Axis Fixed Term Plan Series 102 (1133 Days) - Regular Plan - Quarterly IDCW;INF846K01N32;;12.1591;;;07-Jun-2021</t>
  </si>
  <si>
    <t>146565;Axis Fixed Term Plan Series 102 (1133 Days) - Regular Plan - Regular IDCW;INF846K01N08;;12.1524;;;07-Jun-2021</t>
  </si>
  <si>
    <t>146886;Axis Fixed Term Plan - Series 104 (1112 Days) - Direct Plan - Growth Option;INF846K01O64;;12.0529;;;07-Jun-2021</t>
  </si>
  <si>
    <t>146883;Axis Fixed Term Plan - Series 104 (1112 Days) - Regular Plan - Growth Option;INF846K01O98;;11.9737;;;07-Jun-2021</t>
  </si>
  <si>
    <t>146881;Axis Fixed Term Plan Series 104 (1112 Days) - Direct Plan - Half Yearly IDCW;INF846K01O80;;12.0531;;;07-Jun-2021</t>
  </si>
  <si>
    <t>146888;Axis Fixed Term Plan Series 104 (1112 Days) - Direct Plan - Quarterly IDCW;INF846K01P22;;12.0566;;;07-Jun-2021</t>
  </si>
  <si>
    <t>146882;Axis Fixed Term Plan Series 104 (1112 Days) - Direct Plan - Regular IDCW;INF846K01O72;;12.0548;;;07-Jun-2021</t>
  </si>
  <si>
    <t>146884;Axis Fixed Term Plan Series 104 (1112 Days) - Regular Plan - Half Yearly IDCW;INF846K01P14;;11.9737;;;07-Jun-2021</t>
  </si>
  <si>
    <t>146887;Axis Fixed Term Plan Series 104 (1112 Days) - Regular Plan - Quarterly IDCW;INF846K01P30;;11.9737;;;07-Jun-2021</t>
  </si>
  <si>
    <t>146885;Axis Fixed Term Plan Series 104 (1112 Days) - Regular Plan - Regular IDCW;INF846K01P06;;11.9737;;;07-Jun-2021</t>
  </si>
  <si>
    <t>144016;Axis Fixed Term Plan - Series 95 (1185 Days) - Direct Plan - Growth Option;INF846K01D26;;12.7114;;;07-Jun-2021</t>
  </si>
  <si>
    <t>144013;Axis Fixed Term Plan - Series 95 (1185 Days) - Regular Plan - Growth Option;INF846K01D59;;12.5727;;;07-Jun-2021</t>
  </si>
  <si>
    <t>144045;Axis Fixed Term Plan Series 95 (1185 Days) - Direct Plan - Quarterly IDCW;INF846K01D83;;12.7151;;;07-Jun-2021</t>
  </si>
  <si>
    <t>144043;Axis Fixed Term Plan Series 95 (1185 Days) - Regular Plan - Half Yearly IDCW;INF846K01D75;;12.5930;;;07-Jun-2021</t>
  </si>
  <si>
    <t>144046;Axis Fixed Term Plan Series 95 (1185 Days) - Regular Plan - Quarterly IDCW;INF846K01D91;;12.5725;;;07-Jun-2021</t>
  </si>
  <si>
    <t>144015;Axis Fixed Term Plan Series 95 (1185 Days) - Regular Plan - Regular IDCW;INF846K01D67;;12.6026;;;07-Jun-2021</t>
  </si>
  <si>
    <t>144826;Axis Fixed Term Plan - Series 96 (1124 Days) - Direct Plan - Growth Option;INF846K01H06;;11.6450;;;07-Jun-2021</t>
  </si>
  <si>
    <t>144830;Axis Fixed Term Plan - Series 96 (1124 Days) - Regular Plan - Growth Option;INF846K01H30;;11.5531;;;07-Jun-2021</t>
  </si>
  <si>
    <t>144831;Axis Fixed Term Plan Series 96 (1124 Days) - Regular Plan - Half Yearly IDCW;INF846K01H55;;11.5563;;;07-Jun-2021</t>
  </si>
  <si>
    <t>144832;Axis Fixed Term Plan Series 96 (1124 Days) - Regular Plan - Quarterly IDCW;INF846K01H71;;11.5737;;;07-Jun-2021</t>
  </si>
  <si>
    <t>144833;Axis Fixed Term Plan Series 96 (1124 Days) - Regular Plan - Regular IDCW;INF846K01H48;;11.5531;;;07-Jun-2021</t>
  </si>
  <si>
    <t>144868;Axis Fixed Term Plan - Series 97 (1116 Days) - Direct Plan - Growth Option;INF846K01H89;;11.9466;;;07-Jun-2021</t>
  </si>
  <si>
    <t>144874;Axis Fixed Term Plan - Series 97 (1116 Days) - Regular Plan - Growth Option;INF846K01I13;;11.8832;;;07-Jun-2021</t>
  </si>
  <si>
    <t>144869;Axis Fixed Term Plan Series 97 (1116 Days) - Direct Plan - Half Yearly IDCW;INF846K01I05;;11.9551;;;07-Jun-2021</t>
  </si>
  <si>
    <t>144872;Axis Fixed Term Plan Series 97 (1116 Days) - Regular Plan - Half Yearly IDCW;INF846K01I39;;11.8832;;;07-Jun-2021</t>
  </si>
  <si>
    <t>144875;Axis Fixed Term Plan Series 97 (1116 Days) - Regular Plan - Regular IDCW;INF846K01I21;;11.9095;;;07-Jun-2021</t>
  </si>
  <si>
    <t>146699;BANDHAN Fixed Term Plan Series 179 DIRECT PLAN HALF YEARLY-IDCW (3652 days);INF194KB1793;;11.3558;;;07-Jun-2021</t>
  </si>
  <si>
    <t>146701;BANDHAN Fixed Term Plan Series 179 DIRECT PLAN-GROWTH (3652 days);INF194KB1777;;12.8810;;;07-Jun-2021</t>
  </si>
  <si>
    <t>146702;BANDHAN Fixed Term Plan Series 179 REGULAR PLAN PERIODIC-IDCW (3652 days);INF194KB1769;;11.0144;;;07-Jun-2021</t>
  </si>
  <si>
    <t>146695;BANDHAN Fixed Term Plan Series 179 REGULAR PLAN-GROWTH (3652 days);INF194KB1736;;12.8092;;;07-Jun-2021</t>
  </si>
  <si>
    <t>143579;IDFC Fixed Term Plan Series 149 Direct Plan -Growth (1424 Days);INF194KA18L2;;12.6193;;;07-Jun-2021</t>
  </si>
  <si>
    <t>143575;IDFC Fixed Term Plan Series 149 Direct Plan -Quarterly-IDCW (1424 Days);INF194KA11M5;;10.7106;;;07-Jun-2021</t>
  </si>
  <si>
    <t>143577;IDFC Fixed Term Plan Series 149 Regular Plan-Growth (1424 Days);INF194KA12M3;;12.5299;;;07-Jun-2021</t>
  </si>
  <si>
    <t>143573;IDFC Fixed Term Plan Series 149 Regular Plan-Halfyearly-IDCW (1424 Days);INF194KA14M9;;10.6628;;;07-Jun-2021</t>
  </si>
  <si>
    <t>143574;IDFC Fixed Term Plan Series 149 Regular Plan-Periodic-IDCW (1424 Days);INF194KA13M1;;10.5506;;;07-Jun-2021</t>
  </si>
  <si>
    <t>143572;IDFC Fixed Term Plan Series 149 Regular Plan-Quarterly-IDCW (1424 Days);INF194KA15M6;;10.7051;;;07-Jun-2021</t>
  </si>
  <si>
    <t>143892;IDFC Fixed Term Plan Series 152 Direct Plan -Growth (1452 Days);INF194KA18N8;;12.7639;;;07-Jun-2021</t>
  </si>
  <si>
    <t>143885;IDFC Fixed Term Plan Series 152 Regular Plan-Growth (1452 Days);INF194KA12O9;;12.6709;;;07-Jun-2021</t>
  </si>
  <si>
    <t>143886;IDFC Fixed Term Plan Series 152 Regular Plan-Halfyearly-IDCW (1452);INF194KA14O5;;10.7397;;;07-Jun-2021</t>
  </si>
  <si>
    <t>143935;IDFC Fixed Term Plan Series 154 Direct Plan -Growth (1098 Days);INF194KA12P6;;12.6454;;;07-Jun-2021</t>
  </si>
  <si>
    <t>143931;IDFC Fixed Term Plan Series 154 Regular Plan-Growth (1098 Days);INF194KA16P7;;12.5592;;;07-Jun-2021</t>
  </si>
  <si>
    <t>143938;IDFC Fixed Term Plan Series 154 Regular Plan-Halfyerarly-IDCW (1098 Days);INF194KA18P3;;10.2918;;;07-Jun-2021</t>
  </si>
  <si>
    <t>144144;IDFC Fixed Term Plan Series 156 Direct Plan -Growth (1103 days);INF194KA16T9;;12.6277;;;07-Jun-2021</t>
  </si>
  <si>
    <t>144141;IDFC Fixed Term Plan Series 156 Regular Plan-Growth (1103 days);INF194KA12T8;;12.5436;;;07-Jun-2021</t>
  </si>
  <si>
    <t>144148;IDFC Fixed Term Plan Series 156 Regular Plan-Periodic-IDCW (1103 days);INF194KA15T1;;10.1429;;;07-Jun-2021</t>
  </si>
  <si>
    <t>144142;IDFC Fixed Term Plan Series 156 Regular Plan-Quarterly-IDCW (1103 days);INF194KA13T6;;10.3459;;;07-Jun-2021</t>
  </si>
  <si>
    <t>144275;IDFC Fixed Term Plan Series 159 DIRECT PLAN-GROWTH (1098 days);INF194KA18V1;;12.4012;;;07-Jun-2021</t>
  </si>
  <si>
    <t>144271;IDFC Fixed Term Plan Series 159 REGULAR PLAN-GROWTH (1098 days);INF194KA11W4;;12.3509;;;07-Jun-2021</t>
  </si>
  <si>
    <t>144273;IDFC Fixed Term Plan Series 159 REGULAR PLAN-HALF YEARLY IDCW (1098 days);INF194KA14W8;;10.3388;;;07-Jun-2021</t>
  </si>
  <si>
    <t>144274;IDFC Fixed Term Plan Series 159 REGULAR PLAN-PERIODIC IDCW (1098 days);INF194KA13W0;;10.1500;;;07-Jun-2021</t>
  </si>
  <si>
    <t>144534;IDFC Fixed Term Plan Series 160 DIRECT PLAN-GROWTH (1105 days);INF194KA16W3;;12.6072;;;07-Jun-2021</t>
  </si>
  <si>
    <t>144535;IDFC Fixed Term Plan Series 160 DIRECT PLAN-PERIODIC IDCW (1105 days);INF194KA18W9;;10.1934;;;07-Jun-2021</t>
  </si>
  <si>
    <t>144537;IDFC Fixed Term Plan Series 160 REGULAR PLAN-GROWTH (1105 days);INF194KA19W7;;12.5252;;;07-Jun-2021</t>
  </si>
  <si>
    <t>144531;IDFC Fixed Term Plan Series 160 REGULAR PLAN-QUARTERLY IDCW (1105 days);INF194KA10X4;;10.4798;;;07-Jun-2021</t>
  </si>
  <si>
    <t>144725;IDFC Fixed Term Plan Series 161 DIRECT PLAN-GROWTH (1098 days);INF194KA14X6;;12.5866;;;07-Jun-2021</t>
  </si>
  <si>
    <t>144722;IDFC Fixed Term Plan Series 161 REGULAR PLAN-GROWTH (1098 days);INF194KA18X7;;12.5219;;;07-Jun-2021</t>
  </si>
  <si>
    <t>144720;IDFC Fixed Term Plan Series 161 REGULAR PLAN-HALF YEARLY IDCW (1098 days);INF194KA10Y2;;10.3607;;;07-Jun-2021</t>
  </si>
  <si>
    <t>145767;IDFC Fixed Term Plan Series 163 DIRECT PLAN-GROWTH (1223 days);INF194KB1074;;12.6000;;;07-Jun-2021</t>
  </si>
  <si>
    <t>145764;IDFC Fixed Term Plan Series 163 REGULAR PLAN-GROWTH (1223 days);INF194KB1116;;12.5378;;;07-Jun-2021</t>
  </si>
  <si>
    <t>145766;IDFC Fixed Term Plan Series 163 REGULAR PLAN-PERIODIC IDCW (1223 days);INF194KB1140;;10.3921;;;07-Jun-2021</t>
  </si>
  <si>
    <t>145980;IDFC Fixed Term Plan Series 166 DIRECT PLAN-GROWTH (1207 days);INF194KB1157;;12.5397;;;07-Jun-2021</t>
  </si>
  <si>
    <t>145973;IDFC Fixed Term Plan Series 166 REGULAR PLAN-GROWTH (1207 days);INF194KB1199;;12.4840;;;07-Jun-2021</t>
  </si>
  <si>
    <t>145978;IDFC Fixed Term Plan Series 166 REGULAR PLAN-PERIODIC IDCW (1207 days);INF194KB1223;;10.3376;;;07-Jun-2021</t>
  </si>
  <si>
    <t>146088;IDFC Fixed Term Plan Series 167 DIRECT PLAN-GROWTH (1202 days);INF194KB1231;;12.4962;;;07-Jun-2021</t>
  </si>
  <si>
    <t>146082;IDFC Fixed Term Plan Series 167 REGULAR PLAN HALF YEARLY-IDCW (1202 days);INF194KB1298;;10.4928;;;07-Jun-2021</t>
  </si>
  <si>
    <t>146081;IDFC Fixed Term Plan Series 167 REGULAR PLAN QUARTERLY-IDCW (1202 days);INF194KB1280;;10.5263;;;07-Jun-2021</t>
  </si>
  <si>
    <t>146087;IDFC Fixed Term Plan Series 167 REGULAR PLAN-GROWTH (1202 days);INF194KB1272;;12.4366;;;07-Jun-2021</t>
  </si>
  <si>
    <t>146505;IDFC Fixed Term Plan Series 176 DIRECT PLAN-GROWTH (1170 days);INF194KB1611;;12.3674;;;07-Jun-2021</t>
  </si>
  <si>
    <t>146509;IDFC Fixed Term Plan Series 176 REGULAR PLAN-GROWTH (1170 days);INF194KB1579;;12.2851;;;07-Jun-2021</t>
  </si>
  <si>
    <t>146689;IDFC Fixed Term Plan Series 177 DIRECT PLAN-GROWTH (1160 days);INF194KB1694;;12.2784;;;07-Jun-2021</t>
  </si>
  <si>
    <t>146694;IDFC Fixed Term Plan Series 177 REGULAR PLAN-GROWTH (1160 days);INF194KB1652;;12.1950;;;07-Jun-2021</t>
  </si>
  <si>
    <t>146851;IDFC Fixed Term Plan Series 178 DIRECT PLAN-GROWTH (1154 Days);INF194KB1850;;12.2212;;;07-Jun-2021</t>
  </si>
  <si>
    <t>146855;IDFC Fixed Term Plan Series 178 REGULAR PLAN QUARTERLY-IDCW (1154 Days);INF194KB1827;;10.5916;;;07-Jun-2021</t>
  </si>
  <si>
    <t>146849;IDFC Fixed Term Plan Series 178 REGULAR PLAN-GROWTH (1154 Days);INF194KB1819;;12.1599;;;07-Jun-2021</t>
  </si>
  <si>
    <t>146386;Baroda BNP Paribas Fixed Maturity Plan- Series P- Direct Plan- Growth Option;INF955L01HQ4;;12.2424;;;07-Jun-2021</t>
  </si>
  <si>
    <t>146387;Baroda BNP Paribas Fixed Maturity Plan- Series P- Direct Plan- IDCW Option;INF955L01HR2;;12.2424;;;07-Jun-2021</t>
  </si>
  <si>
    <t>146384;Baroda BNP Paribas Fixed Maturity Plan- Series P- Regular Plan- Growth Option;INF955L01HO9;;12.1561;;;07-Jun-2021</t>
  </si>
  <si>
    <t>146385;Baroda BNP Paribas Fixed Maturity Plan- Series P- Regular Plan- IDCW Option;INF955L01HP6;;12.1561;;;07-Jun-2021</t>
  </si>
  <si>
    <t>146302;CANARA ROBECO CAPITAL PROTECTION ORIENTED FUND SERIES 10 - DIRECT PLAN - GROWTH OPTION;INF760K01JI3;;12.5651;;;07-Jun-2021</t>
  </si>
  <si>
    <t>146304;CANARA ROBECO CAPITAL PROTECTION ORIENTED FUND SERIES 10 - DIRECT PLAN - IDCW (Payout/Reinvestment);INF760K01JJ1;;12.5616;;;07-Jun-2021</t>
  </si>
  <si>
    <t>146303;CANARA ROBECO CAPITAL PROTECTION ORIENTED FUND SERIES 10 - REGULAR PLAN - GROWTH OPTION;INF760K01JK9;;12.4717;;;07-Jun-2021</t>
  </si>
  <si>
    <t>146305;CANARA ROBECO CAPITAL PROTECTION ORIENTED FUND SERIES 10 - REGULAR PLAN - IDCW (Payout/Reinvestment);INF760K01JL7;;12.4718;;;07-Jun-2021</t>
  </si>
  <si>
    <t>143410;CANARA ROBECO DUAL ADVANTAGE FUND SERIES 1 - DIRECT PLAN - GROWTH OPTION;INF760K01IU0;;12.9782;;;07-Jun-2021</t>
  </si>
  <si>
    <t>143411;CANARA ROBECO DUAL ADVANTAGE FUND SERIES 1 - DIRECT PLAN - IDCW (Payout/Reinvestment);INF760K01IV8;;12.9779;;;07-Jun-2021</t>
  </si>
  <si>
    <t>143412;CANARA ROBECO DUAL ADVANTAGE FUND SERIES 1 - REGULAR PLAN - GROWTH OPTION;INF760K01IW6;;12.7702;;;07-Jun-2021</t>
  </si>
  <si>
    <t>143413;CANARA ROBECO DUAL ADVANTAGE FUND SERIES 1 - REGULAR PLAN - IDCW (Payout/Reinvestment);INF760K01IX4;;12.7702;;;07-Jun-2021</t>
  </si>
  <si>
    <t>145197;CANARA ROBECO FMP SERIES 8 - DIRECT PLAN - GROWTH OPTION;INF760K01IY2;;12.5083;;;07-Jun-2021</t>
  </si>
  <si>
    <t>145195;CANARA ROBECO FMP SERIES 8 - REGULAR PLAN - GROWTH OPTION;INF760K01JA0;;12.4112;;;07-Jun-2021</t>
  </si>
  <si>
    <t>145196;CANARA ROBECO FMP SERIES 8 - REGULAR PLAN - IDCW (Payout/Reinvestment);INF760K01JB8;;12.4113;;;07-Jun-2021</t>
  </si>
  <si>
    <t>142499;DSP A.C.E. Fund (Analyst's Conviction Equalized) - Series 2 - Direct Plan - Growth;INF740KA1EM4;;15.54;;;07-Jun-2021</t>
  </si>
  <si>
    <t>142497;DSP A.C.E. Fund (Analyst's Conviction Equalized) - Series 2 - Direct Plan - IDCW - Payout;INF740KA1EN2;;15.54;;;07-Jun-2021</t>
  </si>
  <si>
    <t>142498;DSP A.C.E. Fund (Analyst's Conviction Equalized) - Series 2 - Regular Plan - Growth;INF740KA1EK8;;15.116;;;07-Jun-2021</t>
  </si>
  <si>
    <t>142500;DSP A.C.E. Fund (Analyst's Conviction Equalized) - Series 2 - Regular Plan - IDCW - Payout;INF740KA1EL6;;15.116;;;07-Jun-2021</t>
  </si>
  <si>
    <t>143696;DSP FMP Series - 232 - 36M - Direct Plan - Growth - Mat Date 14-Jun-2021;INF740KA1QB1;;12.6395;;;07-Jun-2021</t>
  </si>
  <si>
    <t>143697;DSP FMP Series - 232 - 36M - Direct Plan - IDCW - Payout - Mat Date 14-Jun-2021;INF740KA1QC9;;12.6354;;;07-Jun-2021</t>
  </si>
  <si>
    <t>143700;DSP FMP Series - 232 - 36M - Regular Plan - Growth - Mat Date 14-Jun-2021;INF740KA1PY5;;12.547;;;07-Jun-2021</t>
  </si>
  <si>
    <t>143698;DSP FMP Series - 232 - 36M - Regular Plan - IDCW - Payout - Mat Date 14-Jun-2021;INF740KA1PZ2;;12.547;;;07-Jun-2021</t>
  </si>
  <si>
    <t>143854;DSP FMP Series - 233 - 36M - Direct Plan - Growth;INF740KA1HS4;;12.5858;;;07-Jun-2021</t>
  </si>
  <si>
    <t>143851;DSP FMP Series - 233 - 36M - Regular Plan - Growth;INF740KA1HP0;;12.4945;;;07-Jun-2021</t>
  </si>
  <si>
    <t>143852;DSP FMP Series - 233 - 36M - Regular Plan - IDCW - Payout;INF740KA1HQ8;;12.4946;;;07-Jun-2021</t>
  </si>
  <si>
    <t>143853;DSP FMP Series - 233 - 36M - Regular Plan - IDCW - Quarterly Payout;INF740KA1HR6;;12.4945;;;07-Jun-2021</t>
  </si>
  <si>
    <t>143940;DSP FMP Series - 235 - 36M - Direct Plan - Growth;INF740KA1HY2;;12.5654;;;07-Jun-2021</t>
  </si>
  <si>
    <t>143943;DSP FMP Series - 235 - 36M - Regular Plan - Growth;INF740KA1HV8;;12.4746;;;07-Jun-2021</t>
  </si>
  <si>
    <t>143939;DSP FMP Series - 235 - 36M - Regular Plan - IDCW - Payout;INF740KA1HW6;;12.4746;;;07-Jun-2021</t>
  </si>
  <si>
    <t>143944;DSP FMP Series - 235 - 36M - Regular Plan - IDCW - Quarterly Payout;INF740KA1HX4;;12.4792;;;07-Jun-2021</t>
  </si>
  <si>
    <t>144119;DSP FMP Series - 236 - 36M - Direct Plan - Growth;INF740KA1IE2;;12.593;;;07-Jun-2021</t>
  </si>
  <si>
    <t>144120;DSP FMP Series - 236 - 36M - Direct Plan - IDCW - Payout;INF740KA1IF9;;12.5925;;;07-Jun-2021</t>
  </si>
  <si>
    <t>144124;DSP FMP Series - 236 - 36M - Regular Plan - Growth;INF740KA1IB8;;12.5027;;;07-Jun-2021</t>
  </si>
  <si>
    <t>144122;DSP FMP Series - 236 - 36M - Regular Plan - IDCW - Payout;INF740KA1IC6;;12.5027;;;07-Jun-2021</t>
  </si>
  <si>
    <t>144123;DSP FMP Series - 236 - 36M - Regular Plan - IDCW - Quarterly Payout;INF740KA1ID4;;12.5026;;;07-Jun-2021</t>
  </si>
  <si>
    <t>144215;DSP FMP Series - 237 - 36M - Direct Plan - Growth;INF740KA1IK9;;12.542;;;07-Jun-2021</t>
  </si>
  <si>
    <t>144218;DSP FMP Series - 237 - 36M - Direct Plan - IDCW - Quarterly Payout;INF740KA1IM5;;12.5422;;;07-Jun-2021</t>
  </si>
  <si>
    <t>144220;DSP FMP Series - 237 - 36M - Regular Plan - Growth;INF740KA1IH5;;12.4524;;;07-Jun-2021</t>
  </si>
  <si>
    <t>144219;DSP FMP Series - 237 - 36M - Regular Plan - IDCW - Payout;INF740KA1II3;;12.4532;;;07-Jun-2021</t>
  </si>
  <si>
    <t>144217;DSP FMP Series - 237 - 36M - Regular Plan - IDCW - Quarterly Payout;INF740KA1IJ1;;12.4523;;;07-Jun-2021</t>
  </si>
  <si>
    <t>144243;DSP FMP Series - 238 - 36M - Direct Plan - Growth;INF740KA1IQ6;;12.7378;;;07-Jun-2021</t>
  </si>
  <si>
    <t>144246;DSP FMP Series - 238 - 36M - Direct Plan - IDCW - Payout;INF740KA1IR4;;12.7368;;;07-Jun-2021</t>
  </si>
  <si>
    <t>144241;DSP FMP Series - 238 - 36M - Regular Plan - Growth;INF740KA1IN3;;12.6091;;;07-Jun-2021</t>
  </si>
  <si>
    <t>144245;DSP FMP Series - 238 - 36M - Regular Plan - IDCW - Payout;INF740KA1IO1;;12.6091;;;07-Jun-2021</t>
  </si>
  <si>
    <t>144242;DSP FMP Series - 238 - 36M - Regular Plan - IDCW - Quarterly Payout;INF740KA1IP8;;12.6097;;;07-Jun-2021</t>
  </si>
  <si>
    <t>144299;DSP FMP Series - 239 - 36M - Direct Plan - Growth;INF740KA1IW4;;12.7248;;;07-Jun-2021</t>
  </si>
  <si>
    <t>144295;DSP FMP Series - 239 - 36M - Regular Plan - Growth;INF740KA1IT0;;12.5508;;;07-Jun-2021</t>
  </si>
  <si>
    <t>144296;DSP FMP Series - 239 - 36M - Regular Plan - IDCW - Payout;INF740KA1IU8;;12.5508;;;07-Jun-2021</t>
  </si>
  <si>
    <t>144520;DSP FMP Series - 241 - 36M - Direct Plan - Growth;INF740KA1JI1;;12.6736;;;07-Jun-2021</t>
  </si>
  <si>
    <t>144517;DSP FMP Series - 241 - 36M - Direct Plan - IDCW - Quarterly Payout;INF740KA1JK7;;12.673;;;07-Jun-2021</t>
  </si>
  <si>
    <t>144516;DSP FMP Series - 241 - 36M - Regular Plan - Growth;INF740KA1JF7;;12.5133;;;07-Jun-2021</t>
  </si>
  <si>
    <t>144518;DSP FMP Series - 241 - 36M - Regular Plan - IDCW - Payout;INF740KA1JG5;;12.5132;;;07-Jun-2021</t>
  </si>
  <si>
    <t>144519;DSP FMP Series - 241 - 36M - Regular Plan - IDCW - Quarterly Payout;INF740KA1JH3;;12.5132;;;07-Jun-2021</t>
  </si>
  <si>
    <t>144633;DSP FMP Series - 243 - 36M - Direct Plan - Growth;INF740KA1JU6;;12.6481;;;07-Jun-2021</t>
  </si>
  <si>
    <t>144631;DSP FMP Series - 243 - 36M - Direct Plan - IDCW - Payout;INF740KA1JV4;;12.6481;;;07-Jun-2021</t>
  </si>
  <si>
    <t>144632;DSP FMP Series - 243 - 36M - Direct Plan - IDCW - Quarterly Payout;INF740KA1JW2;;12.6481;;;07-Jun-2021</t>
  </si>
  <si>
    <t>144628;DSP FMP Series - 243 - 36M - Regular Plan - Growth;INF740KA1JR2;;12.5428;;;07-Jun-2021</t>
  </si>
  <si>
    <t>144629;DSP FMP Series - 243 - 36M - Regular Plan - IDCW - Payout;INF740KA1JS0;;12.5428;;;07-Jun-2021</t>
  </si>
  <si>
    <t>144630;DSP FMP Series - 243 - 36M - Regular Plan - IDCW - Quarterly Payout;INF740KA1JT8;;12.5428;;;07-Jun-2021</t>
  </si>
  <si>
    <t>144823;DSP FMP Series - 244 - 36M - Direct Plan - Growth;INF740KA1KO7;;12.4919;;;07-Jun-2021</t>
  </si>
  <si>
    <t>144824;DSP FMP Series - 244 - 36M - Direct Plan - IDCW - Payout;INF740KA1KP4;;12.4924;;;07-Jun-2021</t>
  </si>
  <si>
    <t>144825;DSP FMP Series - 244 - 36M - Direct Plan - IDCW - Quarterly Payout;INF740KA1KQ2;;12.4931;;;07-Jun-2021</t>
  </si>
  <si>
    <t>144820;DSP FMP Series - 244 - 36M - Regular Plan - Growth;INF740KA1KL3;;12.4058;;;07-Jun-2021</t>
  </si>
  <si>
    <t>144822;DSP FMP Series - 244 - 36M - Regular Plan - IDCW - Quarterly Payout;INF740KA1KN9;;12.4057;;;07-Jun-2021</t>
  </si>
  <si>
    <t>146462;DSP FMP Series - 250 - 39M - Direct Plan - Growth;INF740KA1MY2;;12.239;;;07-Jun-2021</t>
  </si>
  <si>
    <t>146463;DSP FMP Series - 250 - 39M - Direct Plan - IDCW - Payout;INF740KA1MZ9;;12.2375;;;07-Jun-2021</t>
  </si>
  <si>
    <t>146464;DSP FMP Series - 250 - 39M - Direct Plan - IDCW - Quarterly Payout;INF740KA1NA0;;12.238;;;07-Jun-2021</t>
  </si>
  <si>
    <t>146459;DSP FMP Series - 250 - 39M - Regular Plan - Growth;INF740KA1MV8;;12.1689;;;07-Jun-2021</t>
  </si>
  <si>
    <t>146460;DSP FMP Series - 250 - 39M - Regular Plan - IDCW - Payout;INF740KA1MW6;;12.1689;;;07-Jun-2021</t>
  </si>
  <si>
    <t>146461;DSP FMP Series - 250 - 39M - Regular Plan - IDCW - Quarterly Payout;INF740KA1MX4;;12.1688;;;07-Jun-2021</t>
  </si>
  <si>
    <t>146741;DSP FMP Series - 251 - 38M - Direct Plan - Growth;INF740KA1NE2;;12.0862;;;07-Jun-2021</t>
  </si>
  <si>
    <t>146742;DSP FMP Series - 251 - 38M - Direct Plan - IDCW - Payout;INF740KA1NF9;;12.0857;;;07-Jun-2021</t>
  </si>
  <si>
    <t>146744;DSP FMP Series - 251 - 38M - Regular Plan - Growth;INF740KA1NB8;;12.0193;;;07-Jun-2021</t>
  </si>
  <si>
    <t>146739;DSP FMP Series - 251 - 38M - Regular Plan - IDCW - Payout;INF740KA1NC6;;12.0205;;;07-Jun-2021</t>
  </si>
  <si>
    <t>146740;DSP FMP Series - 251 - 38M - Regular Plan - IDCW - Quarterly Payout;INF740KA1ND4;;12.0194;;;07-Jun-2021</t>
  </si>
  <si>
    <t>143978;Edelweiss Fixed Maturity Plan - Series 49 - Direct Growth;INF754K01JF2;;11.852;;;07-Jun-2021</t>
  </si>
  <si>
    <t>143980;Edelweiss Fixed Maturity Plan - Series 49 - Regular Dividend;INF754K01JI6;;11.7478;;;07-Jun-2021</t>
  </si>
  <si>
    <t>143981;Edelweiss Fixed Maturity Plan - Series 49 - Regular Growth;INF754K01JH8;;11.7479;;;07-Jun-2021</t>
  </si>
  <si>
    <t>143979;EDELWEISS FIXED MATURITY PLAN - SERIES 49-Direct Plan - IDCW Option;INF754K01JG0;;11.8504;;;07-Jun-2021</t>
  </si>
  <si>
    <t>146703;Edelweiss Fixed Maturity Plan - Series 55  - Regular Plan - Growth;INF754K01JT3;;12.3223;;;07-Jun-2021</t>
  </si>
  <si>
    <t>146733;Edelweiss Fixed Maturity Plan - Series 55 - Direct Plan - Growth;INF754K01JR7;;12.4328;;;07-Jun-2021</t>
  </si>
  <si>
    <t>146732;Edelweiss Fixed Maturity Plan - Series 55 - Regular Plan - Dividend;INF754K01JU1;;12.3223;;;07-Jun-2021</t>
  </si>
  <si>
    <t>146734;EDELWEISS FIXED MATURITY PLAN - SERIES 55-Direct Plan - IDCW Option;INF754K01JS5;;12.4328;;;07-Jun-2021</t>
  </si>
  <si>
    <t>144764;Franklin India Fixed Maturity Plans Series4 - Plan D (1098 days) Growth- Direct;INF090I01PV9;;12.0348;;;07-Jun-2021</t>
  </si>
  <si>
    <t>144763;Franklin India Fixed Maturity Plans- Series 4- Plan D (1098 days) - Growth;INF090I01PS5;;11.9158;;;07-Jun-2021</t>
  </si>
  <si>
    <t>144766;Franklin India Fixed Maturity Plans-Series 4 - Plan D 1098 days - IDCW ;INF090I01PT3;;10.7543;;;07-Jun-2021</t>
  </si>
  <si>
    <t>144765;Franklin India Fixed Maturity Plans-Series 4 - Plan D 1098 days -QTR - IDCW ;INF090I01PU1;;10.1434;;;07-Jun-2021</t>
  </si>
  <si>
    <t>145529;Franklin India Fixed Maturity Plans- Series 5- Plan B (1244 days)- Growth;INF090I01QQ7;;12.5623;;;07-Jun-2021</t>
  </si>
  <si>
    <t>145530;Franklin India Fixed Maturity Plans- Series 5- Plan B (1244 days)- Growth Direct;INF090I01QT1;;12.6573;;;07-Jun-2021</t>
  </si>
  <si>
    <t>145534;Franklin India Fixed Maturity Plans-Series 5 - Plan B 1244 days - IDCW ;INF090I01QR5;;10.8288;;;07-Jun-2021</t>
  </si>
  <si>
    <t>145533;Franklin India Fixed Maturity Plans-Series 5 - Plan B 1244 days -QTR - IDCW ;INF090I01QS3;;10.4127;;;07-Jun-2021</t>
  </si>
  <si>
    <t>146049;Franklin India Fixed Maturity Plans- Series 5- Plan E (1224 days)- Growth;INF090I01RI2;;12.3763;;;07-Jun-2021</t>
  </si>
  <si>
    <t>146053;Franklin India Fixed Maturity Plans- Series 5- Plan E (1224 days)- Growth- Direct;INF090I01RL6;;12.4498;;;07-Jun-2021</t>
  </si>
  <si>
    <t>146052;Franklin India Fixed Maturity Plans-Series 5 - Plan E 1224 days - Direct - IDCW ;INF090I01RM4;;10.7182;;;07-Jun-2021</t>
  </si>
  <si>
    <t>146050;Franklin India Fixed Maturity Plans-Series 5 - Plan E 1224 days - IDCW ;INF090I01RJ0;;10.6481;;;07-Jun-2021</t>
  </si>
  <si>
    <t>146051;Franklin India Fixed Maturity Plans-Series 5 - Plan E 1224 days - QTR Direct - IDCW ;INF090I01RN2;;10.5388;;;07-Jun-2021</t>
  </si>
  <si>
    <t>146054;Franklin India Fixed Maturity Plans-Series 5 - Plan E 1224 days -QTR - IDCW ;INF090I01RK8;;10.4708;;;07-Jun-2021</t>
  </si>
  <si>
    <t>146668;Franklin India Fixed Maturity Plans - Series 6 Plan C (1169 days)- Growth;INF090I01SG4;;12.1609;;;07-Jun-2021</t>
  </si>
  <si>
    <t>146670;Franklin India Fixed Maturity Plans- Series 6 Plan C (1169 days)- Growth- Direct;INF090I01SJ8;;12.2149;;;07-Jun-2021</t>
  </si>
  <si>
    <t>146665;Franklin India Fixed Maturity Plans-Series 6 - Plan C 1169 days - IDCW ;INF090I01SH2;;10.5164;;;07-Jun-2021</t>
  </si>
  <si>
    <t>146669;Franklin India Fixed Maturity Plans-Series 6 - Plan C 1169 days -QTR - IDCW ;INF090I01SI0;;10.3458;;;07-Jun-2021</t>
  </si>
  <si>
    <t>144653;Franklin India Fixed Maturity Plans Series 4 Plan C (1098 days) -Growth -Direct;INF090I01PP1;;12.5952;;;07-Jun-2021</t>
  </si>
  <si>
    <t>144652;Franklin India Fixed Maturity Plans- Series 4 Plan C (1098 days) -Growth;INF090I01PM8;;12.4825;;;07-Jun-2021</t>
  </si>
  <si>
    <t>144654;Franklin India Fixed Maturity Plans-Series 4 - Plan C 1098 days - IDCW ;INF090I01PN6;;10.7925;;;07-Jun-2021</t>
  </si>
  <si>
    <t>144657;Franklin India Fixed Maturity Plans-Series 4 - Plan C 1098 days - QTR Direct - IDCW ;INF090I01PR7;;10.1934;;;07-Jun-2021</t>
  </si>
  <si>
    <t>144656;Franklin India Fixed Maturity Plans-Series 4 - Plan C 1098 days -QTR - IDCW ;INF090I01PO4;;10.1841;;;07-Jun-2021</t>
  </si>
  <si>
    <t>145318;Franklin India Fixed Maturity Plans - Series 5 Plan A (1273 days)- Growth -Direct;INF090I01QN4;;12.8265;;;07-Jun-2021</t>
  </si>
  <si>
    <t>145317;Franklin India Fixed Maturity Plans -Series 5 Plan A (1273 days)- Growth;INF090I01QK0;;12.7268;;;07-Jun-2021</t>
  </si>
  <si>
    <t>145319;Franklin India Fixed Maturity Plans-Series 5 - Plan A 1273 days - Direct - IDCW ;INF090I01QO2;;10.9696;;;07-Jun-2021</t>
  </si>
  <si>
    <t>145321;Franklin India Fixed Maturity Plans-Series 5 - Plan A 1273 days - IDCW ;INF090I01QL8;;10.8826;;;07-Jun-2021</t>
  </si>
  <si>
    <t>145320;Franklin India Fixed Maturity Plans-Series 5 - Plan A 1273 days - QTR Direct - IDCW ;INF090I01QP9;;10.5690;;;07-Jun-2021</t>
  </si>
  <si>
    <t>145322;Franklin India Fixed Maturity Plans-Series 5 - Plan A 1273 days -QTR - IDCW ;INF090I01QM6;;10.4778;;;07-Jun-2021</t>
  </si>
  <si>
    <t>144268;Franklin India Fixed Maturity Plans - Series 4 - Plan B (1098 days)- Growth - Direct;INF090I01OV2;;12.6406;;;07-Jun-2021</t>
  </si>
  <si>
    <t>144267;Franklin India Fixed Maturity Plans - Series 4- Plan B (1098 days)- Growth;INF090I01OS8;;12.5147;;;07-Jun-2021</t>
  </si>
  <si>
    <t>144270;Franklin India Fixed Maturity Plans-Series 4 - Plan B 1098 days - Direct - IDCW ;INF090I01OW0;;10.9413;;;07-Jun-2021</t>
  </si>
  <si>
    <t>144269;Franklin India Fixed Maturity Plans-Series 4 - Plan B 1098 days - IDCW ;INF090I01OT6;;10.8114;;;07-Jun-2021</t>
  </si>
  <si>
    <t>144265;Franklin India Fixed Maturity Plans-Series 4 - Plan B 1098 days -QTR - IDCW ;INF090I01OU4;;10.2194;;;07-Jun-2021</t>
  </si>
  <si>
    <t>143782;Franklin India Fixed Maturity Plans - Series 3 - Plan F 1098 days - IDCW ;INF090I01OH1;;10.0690;;;07-Jun-2021</t>
  </si>
  <si>
    <t>143780;Franklin India Fixed Maturity Plans - Series 3 Plan F (1098 days) - Growth Direct;INF090I01OJ7;;12.6870;;;07-Jun-2021</t>
  </si>
  <si>
    <t>143779;Franklin India Fixed Maturity Plans Series 3- Plan F (1098 days)- Growth;INF090I01OG3;;12.5922;;;07-Jun-2021</t>
  </si>
  <si>
    <t>145171;Franklin India Fixed Maturity Plans - Series 4 Plan F (1286 days)- Growth -Direct;INF090I01QH6;;12.8437;;;07-Jun-2021</t>
  </si>
  <si>
    <t>145167;Franklin India Fixed Maturity Plans- Series 4 Plan F (1286 days) -Growth;INF090I01QE3;;12.7094;;;07-Jun-2021</t>
  </si>
  <si>
    <t>145169;Franklin India Fixed Maturity Plans-Series 4 - Plan F 1286 days - Direct - IDCW ;INF090I01QI4;;10.9445;;;07-Jun-2021</t>
  </si>
  <si>
    <t>145168;Franklin India Fixed Maturity Plans-Series 4 - Plan F 1286 days - IDCW ;INF090I01QF0;;10.9312;;;07-Jun-2021</t>
  </si>
  <si>
    <t>145172;Franklin India Fixed Maturity Plans-Series 4 - Plan F 1286 days - QTR Direct - IDCW ;INF090I01QJ2;;10.5303;;;07-Jun-2021</t>
  </si>
  <si>
    <t>145170;Franklin India Fixed Maturity Plans-Series 4 - Plan F 1286 days -QTR - IDCW ;INF090I01QG8;;10.5035;;;07-Jun-2021</t>
  </si>
  <si>
    <t>144007;Franklin India Fixed maturity Plans- Series 4- Plan A (1098 days) - Growth - Direct;INF090I01OP4;;12.6485;;;07-Jun-2021</t>
  </si>
  <si>
    <t>144011;Franklin India Fixed Maturity Plans- Series 4- Plan A (1098 days) -Growth;INF090I01OM1;;12.5230;;;07-Jun-2021</t>
  </si>
  <si>
    <t>144008;Franklin India Fixed Maturity Plans-Series 4 - Plan A 1098 days - Direct - IDCW ;INF090I01OQ2;;10.2161;;;07-Jun-2021</t>
  </si>
  <si>
    <t>144009;Franklin India Fixed Maturity Plans-Series 4 - Plan A 1098 days - IDCW ;INF090I01ON9;;10.0885;;;07-Jun-2021</t>
  </si>
  <si>
    <t>144012;Franklin India Fixed Maturity Plans-Series 4 - Plan A 1098 days - QTR Direct - IDCW ;INF090I01OR0;;10.1557;;;07-Jun-2021</t>
  </si>
  <si>
    <t>144010;Franklin India Fixed Maturity Plans-Series 4 - Plan A 1098 days -QTR - IDCW ;INF090I01OO7;;10.0839;;;07-Jun-2021</t>
  </si>
  <si>
    <t>144959;Franklin India Fixed Maturit Plans- Series 4- Plan E (1098 days)- Growth - Direct;INF090I01QB9;;12.6544;;;07-Jun-2021</t>
  </si>
  <si>
    <t>144958;Franklin India Fixed Maturity Plans- Series 4- Plan E (1098 days)- Growth;INF090I01PY3;;12.5289;;;07-Jun-2021</t>
  </si>
  <si>
    <t>144963;Franklin India Fixed Maturity Plans-Series 4 - Plan E 1098 days - IDCW ;INF090I01PZ0;;10.7823;;;07-Jun-2021</t>
  </si>
  <si>
    <t>144961;Franklin India Fixed Maturity Plans-Series 4 - Plan E 1098 days - QTR Direct - IDCW ;INF090I01QD5;;10.2900;;;07-Jun-2021</t>
  </si>
  <si>
    <t>144962;Franklin India Fixed Maturity Plans-Series 4 - Plan E 1098 days -QTR - IDCW ;INF090I01QA1;;10.1676;;;07-Jun-2021</t>
  </si>
  <si>
    <t>145929;Franklin India Fixed Maturity Plans -Series 5 Plan D (1238 days)- Growth - Direct;INF090I01RF8;;12.4762;;;07-Jun-2021</t>
  </si>
  <si>
    <t>145926;Franklin India Fixed Maturity Plans- Series 5 Plan D (1238 days)- Growth;INF090I01RC5;;12.4013;;;07-Jun-2021</t>
  </si>
  <si>
    <t>145931;Franklin India Fixed Maturity Plans-Series 5 - Plan D 1238 days - Direct - IDCW ;INF090I01RG6;;10.7222;;;07-Jun-2021</t>
  </si>
  <si>
    <t>145930;Franklin India Fixed Maturity Plans-Series 5 - Plan D 1238 days - IDCW ;INF090I01RD3;;10.6510;;;07-Jun-2021</t>
  </si>
  <si>
    <t>145927;Franklin India Fixed Maturity Plans-Series 5 - Plan D 1238 days -QTR - IDCW ;INF090I01RE1;;10.4776;;;07-Jun-2021</t>
  </si>
  <si>
    <t>146371;Franklin India Fixed Maturity Plans Series 5 Plan F (1203 days)- Growth;INF090I01RO0;;12.2936;;;07-Jun-2021</t>
  </si>
  <si>
    <t>146375;Franklin India Fixed Maturity Plans- Series 5 Plan F (1203 days)-Growth Direct;INF090I01RR3;;12.3506;;;07-Jun-2021</t>
  </si>
  <si>
    <t>146374;Franklin India Fixed Maturity Plans-Series 5 - Plan F 1203 days - Direct - IDCW ;INF090I01RS1;;10.6175;;;07-Jun-2021</t>
  </si>
  <si>
    <t>146373;Franklin India Fixed Maturity Plans-Series 5 - Plan F 1203 days - IDCW ;INF090I01RP7;;10.5654;;;07-Jun-2021</t>
  </si>
  <si>
    <t>146372;Franklin India Fixed Maturity Plans-Series 5 - Plan F 1203 days - QTR Direct - IDCW ;INF090I01RT9;;10.4331;;;07-Jun-2021</t>
  </si>
  <si>
    <t>146370;Franklin India Fixed Maturity Plans-Series 5 - Plan F 1203 days -QTR - IDCW ;INF090I01RQ5;;10.3796;;;07-Jun-2021</t>
  </si>
  <si>
    <t>145782;Franklin Idnia Fixed Maturity Palns- Series 5 Plan C (1259 days)- Growth;INF090I01QW5;;12.4832;;;07-Jun-2021</t>
  </si>
  <si>
    <t>145780;Franklin India Fixed Maturity Plans - Series5 Plan C (1259 days)- Growth Direct;INF090I01QZ8;;12.5603;;;07-Jun-2021</t>
  </si>
  <si>
    <t>145778;Franklin India Fixed Maturity Plans-Series 5 - Plan C 1259 days - Direct - IDCW ;INF090I01RA9;;10.8188;;;07-Jun-2021</t>
  </si>
  <si>
    <t>145781;Franklin India Fixed Maturity Plans-Series 5 - Plan C 1259 days - IDCW ;INF090I01QX3;;10.7454;;;07-Jun-2021</t>
  </si>
  <si>
    <t>145779;Franklin India Fixed Maturity Plans-Series 5 - Plan C 1259 days - QTR Direct - IDCW ;INF090I01RB7;;10.4329;;;07-Jun-2021</t>
  </si>
  <si>
    <t>145777;Franklin India Fixed Maturity Plans-Series 5 - Plan C 1259 days -QTR - IDCW ;INF090I01QY1;;10.3571;;;07-Jun-2021</t>
  </si>
  <si>
    <t>144033;HDFC FMP 1099D June 2018 (1) - Growth Option;INF179KB17I9;;12.5028;;;07-Jun-2021</t>
  </si>
  <si>
    <t>144030;HDFC FMP 1099D June 2018 (1) - Growth Option - Direct Plan;INF179KB14I6;;12.5955;;;07-Jun-2021</t>
  </si>
  <si>
    <t>144032;HDFC FMP 1099D June 2018 (1) - IDCW Option;INF179KB18I7;;12.5028;;;07-Jun-2021</t>
  </si>
  <si>
    <t>144029;HDFC FMP 1099D June 2018 (1) - IDCW Option - Direct Plan;INF179KB15I3;;12.5955;;;07-Jun-2021</t>
  </si>
  <si>
    <t>144034;HDFC FMP 1099D June 2018 (1) - Quarterly IDCW Option;INF179KB19I5;;10.1275;;;07-Jun-2021</t>
  </si>
  <si>
    <t>144031;HDFC FMP 1099D June 2018 (1) - Quarterly IDCW Option - Direct Plan;INF179KB16I1;;10.1281;;;07-Jun-2021</t>
  </si>
  <si>
    <t>147236;HDFC FMP 1100D April 2019 (1) - Growth Option;INF179KC1932;;11.9678;;;07-Jun-2021</t>
  </si>
  <si>
    <t>147237;HDFC FMP 1100D April 2019 (1) - Growth Option - Direct Plan;INF179KC1908;;12.0362;;;07-Jun-2021</t>
  </si>
  <si>
    <t>147235;HDFC FMP 1100D April 2019 (1) - IDCW Option;INF179KC1940;;11.9678;;;07-Jun-2021</t>
  </si>
  <si>
    <t>147233;HDFC FMP 1100D April 2019 (1) - IDCW Option - Direct Plan;INF179KC1916;;12.0362;;;07-Jun-2021</t>
  </si>
  <si>
    <t>147234;HDFC FMP 1100D April 2019 (1) - Quarterly IDCW Option;INF179KC1957;;10.4517;;;07-Jun-2021</t>
  </si>
  <si>
    <t>147238;HDFC FMP 1100D April 2019 (1) - Quarterly IDCW Option - Direct Plan;INF179KC1924;;10.4526;;;07-Jun-2021</t>
  </si>
  <si>
    <t>144524;HDFC FMP 1105D August 2018 (1) - Growth Option;INF179KB15K9;;12.5118;;;07-Jun-2021</t>
  </si>
  <si>
    <t>144525;HDFC FMP 1105D August 2018 (1) - Growth Option - Direct Plan;INF179KB12K6;;12.6042;;;07-Jun-2021</t>
  </si>
  <si>
    <t>144523;HDFC FMP 1105D August 2018 (1) - IDCW Option;INF179KB16K7;;12.5118;;;07-Jun-2021</t>
  </si>
  <si>
    <t>144521;HDFC FMP 1105D August 2018 (1) - IDCW Option - Direct Plan;INF179KB14K4;;12.6042;;;07-Jun-2021</t>
  </si>
  <si>
    <t>144526;HDFC FMP 1105D August 2018 (1) - Quarterly IDCW Option;INF179KB17K5;;10.1619;;;07-Jun-2021</t>
  </si>
  <si>
    <t>144522;HDFC FMP 1105D August 2018 (1) - Quarterly IDCW Option - Direct Plan;INF179KB14K2;;10.1623;;;07-Jun-2021</t>
  </si>
  <si>
    <t>144806;HDFC FMP 1105D August 2018 (2) - Growth Option;INF179KB10N4;;12.4433;;;07-Jun-2021</t>
  </si>
  <si>
    <t>144804;HDFC FMP 1105D August 2018 (2) - Growth Option - Direct Plan;INF179KB17M1;;12.535;;;07-Jun-2021</t>
  </si>
  <si>
    <t>144805;HDFC FMP 1105D August 2018 (2) - IDCW Option;INF179KB11N2;;12.4433;;;07-Jun-2021</t>
  </si>
  <si>
    <t>144802;HDFC FMP 1105D August 2018 (2) - IDCW Option - Direct Plan;INF179KB18M9;;12.535;;;07-Jun-2021</t>
  </si>
  <si>
    <t>144807;HDFC FMP 1105D August 2018 (2) - Quarterly IDCW Option;INF179KB12N0;;10.1859;;;07-Jun-2021</t>
  </si>
  <si>
    <t>144803;HDFC FMP 1105D August 2018 (2) - Quarterly IDCW Option - Direct Plan;INF179KB19M7;;10.1861;;;07-Jun-2021</t>
  </si>
  <si>
    <t>144563;HDFC FMP 1113D August 2018 (1) - Growth Option;INF179KB18L1;;12.5043;;;07-Jun-2021</t>
  </si>
  <si>
    <t>144560;HDFC FMP 1113D August 2018 (1) - Growth Option - Direct Plan;INF179KB15L7;;12.596;;;07-Jun-2021</t>
  </si>
  <si>
    <t>144562;HDFC FMP 1113D August 2018 (1) - IDCW Option;INF179KB19L9;;12.5043;;;07-Jun-2021</t>
  </si>
  <si>
    <t>144559;HDFC FMP 1113D August 2018 (1) - IDCW Option - Direct Plan;INF179KB16L5;;12.596;;;07-Jun-2021</t>
  </si>
  <si>
    <t>144564;HDFC FMP 1113D August 2018 (1) - Quarterly IDCW Option;INF179KB10M6;;10.1903;;;07-Jun-2021</t>
  </si>
  <si>
    <t>144561;HDFC FMP 1113D August 2018 (1) - Quarterly IDCW Option - Direct Plan;INF179KB17L3;;10.1908;;;07-Jun-2021</t>
  </si>
  <si>
    <t>143764;HDFC FMP 1113D JUNE 2018 (1) - Growth Option;INF179KB10H6;;12.5789;;;07-Jun-2021</t>
  </si>
  <si>
    <t>143762;HDFC FMP 1113D JUNE 2018 (1) - Growth Option - Direct Plan;INF179KB17G3;;12.6724;;;07-Jun-2021</t>
  </si>
  <si>
    <t>143763;HDFC FMP 1113D JUNE 2018 (1) - IDCW Option;INF179KB11H4;;12.5789;;;07-Jun-2021</t>
  </si>
  <si>
    <t>143761;HDFC FMP 1113D JUNE 2018 (1) - Quarterly IDCW Option;INF179KB12H2;;10.1709;;;07-Jun-2021</t>
  </si>
  <si>
    <t>143760;HDFC FMP 1113D JUNE 2018 (1) - Quarterly IDCW Option - Direct Plan;INF179KB19G9;;10.1713;;;07-Jun-2021</t>
  </si>
  <si>
    <t>144860;HDFC FMP 1115D September 2018 (1) - Growth Option;INF179KB18O5;;12.5057;;;07-Jun-2021</t>
  </si>
  <si>
    <t>144861;HDFC FMP 1115D September 2018 (1) - Growth Option - Direct Plan;INF179KB15O1;;12.598;;;07-Jun-2021</t>
  </si>
  <si>
    <t>144857;HDFC FMP 1115D September 2018 (1) - IDCW Option;INF179KB19O3;;12.5057;;;07-Jun-2021</t>
  </si>
  <si>
    <t>144856;HDFC FMP 1115D September 2018 (1) - IDCW Option - Direct Plan;INF179KB16O9;;12.598;;;07-Jun-2021</t>
  </si>
  <si>
    <t>144859;HDFC FMP 1115D September 2018 (1) - Quarterly IDCW Option;INF179KB10P9;;10.3039;;;07-Jun-2021</t>
  </si>
  <si>
    <t>144858;HDFC FMP 1115D September 2018 (1) - Quarterly IDCW Option - Direct Plan;INF179KB17O7;;10.3043;;;07-Jun-2021</t>
  </si>
  <si>
    <t>146896;HDFC FMP 1118D March 2019 (1) - Growth Option;INF179KC1692;;11.9953;;;07-Jun-2021</t>
  </si>
  <si>
    <t>146898;HDFC FMP 1118D March 2019 (1) - Growth Option - Direct Plan;INF179KC1668;;12.0458;;;07-Jun-2021</t>
  </si>
  <si>
    <t>146900;HDFC FMP 1118D March 2019 (1) - IDCW Option;INF179KC1700;;11.9953;;;07-Jun-2021</t>
  </si>
  <si>
    <t>146895;HDFC FMP 1118D March 2019 (1) - IDCW Option - Direct Plan;INF179KC1676;;12.0458;;;07-Jun-2021</t>
  </si>
  <si>
    <t>146897;HDFC FMP 1118D March 2019 (1) - Quarterly IDCW Option;INF179KC1718;;10.2972;;;07-Jun-2021</t>
  </si>
  <si>
    <t>143663;HDFC FMP 1119D June 2018 (1) - Growth Option;INF179KB17F5;;12.6238;;;07-Jun-2021</t>
  </si>
  <si>
    <t>143664;HDFC FMP 1119D June 2018 (1) - Growth Option - Direct Plan;INF179KB14F2;;12.7156;;;07-Jun-2021</t>
  </si>
  <si>
    <t>143662;HDFC FMP 1119D June 2018 (1) - IDCW Option;INF179KB18F3;;12.6238;;;07-Jun-2021</t>
  </si>
  <si>
    <t>143661;HDFC FMP 1119D June 2018 (1) - IDCW Option - Direct Plan;INF179KB15F9;;12.7156;;;07-Jun-2021</t>
  </si>
  <si>
    <t>143665;HDFC FMP 1119D June 2018 (1) - Quarterly IDCW Option;INF179KB19F1;;10.1754;;;07-Jun-2021</t>
  </si>
  <si>
    <t>143666;HDFC FMP 1119D June 2018 (1) - Quarterly IDCW Option - Direct Plan;INF179KB16F7;;10.1758;;;07-Jun-2021</t>
  </si>
  <si>
    <t>146892;HDFC FMP 1120D March 2019 (1) - Growth Option;INF179KC1635;;11.9571;;;07-Jun-2021</t>
  </si>
  <si>
    <t>146893;HDFC FMP 1120D March 2019 (1) - Growth Option - Direct Plan;INF179KC1601;;12.05;;;07-Jun-2021</t>
  </si>
  <si>
    <t>146891;HDFC FMP 1120D March 2019 (1) - IDCW Option;INF179KC1643;;11.9571;;;07-Jun-2021</t>
  </si>
  <si>
    <t>146889;HDFC FMP 1120D March 2019 (1) - IDCW Option - Direct Plan;INF179KC1619;;12.05;;;07-Jun-2021</t>
  </si>
  <si>
    <t>146894;HDFC FMP 1120D March 2019 (1) - Quarterly IDCW Option;INF179KC1650;;10.2973;;;07-Jun-2021</t>
  </si>
  <si>
    <t>146890;HDFC FMP 1120D March 2019 (1) - Quarterly IDCW Option - Direct Plan;INF179KC1627;;10.2979;;;07-Jun-2021</t>
  </si>
  <si>
    <t>144744;HDFC FMP 1122D August 2018 (1) - Growth Option;INF179KB14M8;;12.4311;;;07-Jun-2021</t>
  </si>
  <si>
    <t>144746;HDFC FMP 1122D August 2018 (1) - Growth Option - Direct Plan;INF179KB11M4;;12.5227;;;07-Jun-2021</t>
  </si>
  <si>
    <t>144743;HDFC FMP 1122D August 2018 (1) - IDCW Option;INF179KB15M5;;12.4311;;;07-Jun-2021</t>
  </si>
  <si>
    <t>144741;HDFC FMP 1122D August 2018 (1) - IDCW Option - Direct Plan;INF179KB12M2;;12.5227;;;07-Jun-2021</t>
  </si>
  <si>
    <t>144745;HDFC FMP 1122D August 2018 (1) - Quarterly IDCW Option;INF179KB16M3;;10.2155;;;07-Jun-2021</t>
  </si>
  <si>
    <t>144742;HDFC FMP 1122D August 2018 (1) - Quarterly IDCW Option - Direct Plan;INF179KB13M0;;10.2159;;;07-Jun-2021</t>
  </si>
  <si>
    <t>144109;HDFC FMP 1122D July 2018 (1) - Growth Option;INF179KB13J6;;12.5633;;;07-Jun-2021</t>
  </si>
  <si>
    <t>144110;HDFC FMP 1122D July 2018 (1) - Growth Option - Direct Plan;INF179KB10J2;;12.6564;;;07-Jun-2021</t>
  </si>
  <si>
    <t>144108;HDFC FMP 1122D July 2018 (1) - IDCW Option;INF179KB14J4;;12.5633;;;07-Jun-2021</t>
  </si>
  <si>
    <t>144105;HDFC FMP 1122D July 2018 (1) - IDCW Option - Direct Plan;INF179KB11J0;;12.6564;;;07-Jun-2021</t>
  </si>
  <si>
    <t>144107;HDFC FMP 1122D July 2018 (1) - Quarterly IDCW Option;INF179KB15J1;;10.1535;;;07-Jun-2021</t>
  </si>
  <si>
    <t>144106;HDFC FMP 1122D July 2018 (1) - Quarterly IDCW Option - Direct Plan;INF179KB12J8;;10.1542;;;07-Jun-2021</t>
  </si>
  <si>
    <t>143824;HDFC FMP 1124D June 2018 (1) - Growth Option;INF179KB16H3;;12.7954;;;07-Jun-2021</t>
  </si>
  <si>
    <t>143822;HDFC FMP 1124D June 2018 (1) - Growth Option - Direct Plan;INF179KB13H0;;12.9096;;;07-Jun-2021</t>
  </si>
  <si>
    <t>143823;HDFC FMP 1124D June 2018 (1) - IDCW Option;INF179KB17H1;;12.7954;;;07-Jun-2021</t>
  </si>
  <si>
    <t>143821;HDFC FMP 1124D June 2018 (1) - IDCW Option - Direct Plan;INF179KB14H8;;12.9096;;;07-Jun-2021</t>
  </si>
  <si>
    <t>143825;HDFC FMP 1124D June 2018 (1) - Quarterly IDCW Option;INF179KB18H9;;10.2441;;;07-Jun-2021</t>
  </si>
  <si>
    <t>143826;HDFC FMP 1124D June 2018 (1) - Quarterly IDCW Option - Direct Plan;INF179KB15H5;;10.2446;;;07-Jun-2021</t>
  </si>
  <si>
    <t>146649;HDFC FMP 1126D March 2019 (1) - Growth Option;INF179KC1510;;12.1014;;;07-Jun-2021</t>
  </si>
  <si>
    <t>146650;HDFC FMP 1126D March 2019 (1) - Growth Option - Direct Plan;INF179KC1486;;12.1953;;;07-Jun-2021</t>
  </si>
  <si>
    <t>146647;HDFC FMP 1126D March 2019 (1) - IDCW Option;;INF179KC1528;12.1014;;;07-Jun-2021</t>
  </si>
  <si>
    <t>146645;HDFC FMP 1126D March 2019 (1) - IDCW Option - Direct Plan;INF179KC1494;;12.1953;;;07-Jun-2021</t>
  </si>
  <si>
    <t>146648;HDFC FMP 1126D March 2019 (1) - Quarterly IDCW Option;INF179KC1536;;10.3702;;;07-Jun-2021</t>
  </si>
  <si>
    <t>146646;HDFC FMP 1126D March 2019 (1) - Quarterly IDCW Option - Direct Plan;INF179KC1502;;10.3708;;;07-Jun-2021</t>
  </si>
  <si>
    <t>146778;HDFC FMP 1127D March 2019 (1) - Growth Option;INF179KC1577;;12.0115;;;07-Jun-2021</t>
  </si>
  <si>
    <t>146777;HDFC FMP 1127D March 2019 (1) - Growth Option - Direct Plan;INF179KC1544;;12.1049;;;07-Jun-2021</t>
  </si>
  <si>
    <t>146775;HDFC FMP 1127D March 2019 (1) - IDCW Option;INF179KC1585;;12.0115;;;07-Jun-2021</t>
  </si>
  <si>
    <t>146773;HDFC FMP 1127D March 2019 (1) - IDCW Option - Direct Plan;INF179KC1551;;12.1049;;;07-Jun-2021</t>
  </si>
  <si>
    <t>146776;HDFC FMP 1127D March 2019 (1) - Quarterly IDCW Option;INF179KC1593;;10.3473;;;07-Jun-2021</t>
  </si>
  <si>
    <t>146774;HDFC FMP 1127D March 2019 (1) - Quarterly IDCW Option - Direct Plan;INF179KC1569;;10.3478;;;07-Jun-2021</t>
  </si>
  <si>
    <t>146634;HDFC FMP 1133D February 2019 (1) - Growth Option;INF179KC1452;;12.1317;;;07-Jun-2021</t>
  </si>
  <si>
    <t>146631;HDFC FMP 1133D February 2019 (1) - Growth Option - Direct Plan;INF179KC1429;;12.2261;;;07-Jun-2021</t>
  </si>
  <si>
    <t>146633;HDFC FMP 1133D February 2019 (1) - IDCW Option;INF179KC1460;;12.1317;;;07-Jun-2021</t>
  </si>
  <si>
    <t>146636;HDFC FMP 1133D February 2019 (1) - IDCW Option - Direct Plan;INF179KC1437;;12.2261;;;07-Jun-2021</t>
  </si>
  <si>
    <t>146635;HDFC FMP 1133D February 2019 (1) - Quarterly IDCW Option;INF179KC1478;;10.3909;;;07-Jun-2021</t>
  </si>
  <si>
    <t>146632;HDFC FMP 1133D February 2019 (1) - Quarterly IDCW Option - Direct Plan;INF179KC1445;;10.3915;;;07-Jun-2021</t>
  </si>
  <si>
    <t>144360;HDFC FMP 1133D JULY 2018 (1) - Growth Option;INF179KB19J3;;12.4392;;;07-Jun-2021</t>
  </si>
  <si>
    <t>144356;HDFC FMP 1133D JULY 2018 (1) - Growth Option - Direct Plan;INF179KB16J9;;12.5311;;;07-Jun-2021</t>
  </si>
  <si>
    <t>144359;HDFC FMP 1133D JULY 2018 (1) - IDCW Option;INF179KB10K0;;12.4392;;;07-Jun-2021</t>
  </si>
  <si>
    <t>144355;HDFC FMP 1133D JULY 2018 (1) - IDCW Option - Direct Plan;INF179KB17J7;;12.5311;;;07-Jun-2021</t>
  </si>
  <si>
    <t>144358;HDFC FMP 1133D JULY 2018 (1) - Quarterly IDCW Option;INF179KB11K8;;10.2179;;;07-Jun-2021</t>
  </si>
  <si>
    <t>144357;HDFC FMP 1133D JULY 2018 (1) - Quarterly IDCW Option - Direct Plan;INF179KB18J5;;10.2183;;;07-Jun-2021</t>
  </si>
  <si>
    <t>143402;HDFC FMP 1134D May 2018 (1) - Growth Option;INF179KB17E8;;12.6255;;;07-Jun-2021</t>
  </si>
  <si>
    <t>143399;HDFC FMP 1134D May 2018 (1) - Growth Option - Direct Plan;INF179KB14E5;;12.7192;;;07-Jun-2021</t>
  </si>
  <si>
    <t>143401;HDFC FMP 1134D May 2018 (1) - IDCW Option;INF179KB18E6;;12.6255;;;07-Jun-2021</t>
  </si>
  <si>
    <t>143398;HDFC FMP 1134D May 2018 (1) - IDCW Option - Direct Plan;INF179KB15E2;;12.7192;;;07-Jun-2021</t>
  </si>
  <si>
    <t>143403;HDFC FMP 1134D May 2018 (1) - Quarterly IDCW Option;INF179KB19E4;;10.149;;;07-Jun-2021</t>
  </si>
  <si>
    <t>143400;HDFC FMP 1134D May 2018 (1) - Quarterly IDCW Option - Direct Plan;INF179KB16E0;;10.1494;;;07-Jun-2021</t>
  </si>
  <si>
    <t>144506;HDFC FMP 1141D August 2018 (1) - Growth Option;INF179KB12L4;;12.7281;;;07-Jun-2021</t>
  </si>
  <si>
    <t>144503;HDFC FMP 1141D August 2018 (1) - Growth Option - Direct Plan;INF179KB18K3;;12.841;;;07-Jun-2021</t>
  </si>
  <si>
    <t>144505;HDFC FMP 1141D August 2018 (1) - IDCW Option;INF179KB13L2;;12.7281;;;07-Jun-2021</t>
  </si>
  <si>
    <t>144502;HDFC FMP 1141D August 2018 (1) - IDCW Option - Direct Plan;INF179KB19K1;;12.841;;;07-Jun-2021</t>
  </si>
  <si>
    <t>144507;HDFC FMP 1141D August 2018 (1) - Quarterly IDCW Option;INF179KB14L0;;10.4051;;;07-Jun-2021</t>
  </si>
  <si>
    <t>144504;HDFC FMP 1141D August 2018 (1) - Quarterly IDCW Option - Direct Plan;INF179KB11L6;;10.4055;;;07-Jun-2021</t>
  </si>
  <si>
    <t>143237;HDFC FMP 1146D April 2018 (1) - Growth Option;INF179KB15D4;;12.5033;;;07-Jun-2021</t>
  </si>
  <si>
    <t>143234;HDFC FMP 1146D April 2018 (1) - Growth Option - Direct Plan;INF179KB12D1;;12.6185;;;07-Jun-2021</t>
  </si>
  <si>
    <t>143236;HDFC FMP 1146D April 2018 (1) - IDCW Option;INF179KB16D2;;12.5033;;;07-Jun-2021</t>
  </si>
  <si>
    <t>143233;HDFC FMP 1146D April 2018 (1) - IDCW Option - Direct Plan;INF179KB13D9;;12.6185;;;07-Jun-2021</t>
  </si>
  <si>
    <t>143238;HDFC FMP 1146D April 2018 (1) - Quarterly IDCW Option;INF179KB17D0;;10.1165;;;07-Jun-2021</t>
  </si>
  <si>
    <t>143235;HDFC FMP 1146D April 2018 (1) - Quarterly IDCW Option - Direct Plan;INF179KB14D7;;10.1232;;;07-Jun-2021</t>
  </si>
  <si>
    <t>146502;HDFC FMP 1146D February 2019 (1) - Growth Option;INF179KC1395;;12.1778;;;07-Jun-2021</t>
  </si>
  <si>
    <t>146498;HDFC FMP 1146D February 2019 (1) - Growth Option - Direct Plan;INF179KC1361;;12.2732;;;07-Jun-2021</t>
  </si>
  <si>
    <t>146501;HDFC FMP 1146D February 2019 (1) - IDCW Option;INF179KC1403;;12.1778;;;07-Jun-2021</t>
  </si>
  <si>
    <t>146497;HDFC FMP 1146D February 2019 (1) - IDCW Option - Direct Plan;INF179KC1379;;12.2732;;;07-Jun-2021</t>
  </si>
  <si>
    <t>146500;HDFC FMP 1146D February 2019 (1) - Quarterly IDCW Option;INF179KC1411;;10.4013;;;07-Jun-2021</t>
  </si>
  <si>
    <t>146499;HDFC FMP 1146D February 2019 (1) - Quarterly IDCW Option - Direct Plan;INF179KC1387;;10.4019;;;07-Jun-2021</t>
  </si>
  <si>
    <t>146469;HDFC FMP 1154D February 2019 (1) - Growth Option;INF179KC1338;;12.1735;;;07-Jun-2021</t>
  </si>
  <si>
    <t>146468;HDFC FMP 1154D February 2019 (1) - Growth Option - Direct Plan;INF179KC1304;;12.2682;;;07-Jun-2021</t>
  </si>
  <si>
    <t>146467;HDFC FMP 1154D February 2019 (1) - IDCW Option;INF179KC1346;;12.1735;;;07-Jun-2021</t>
  </si>
  <si>
    <t>146465;HDFC FMP 1154D February 2019 (1) - IDCW Option - Direct Plan;INF179KC1312;;12.2682;;;07-Jun-2021</t>
  </si>
  <si>
    <t>146466;HDFC FMP 1154D February 2019 (1) - Quarterly IDCW Option;INF179KC1353;;10.3895;;;07-Jun-2021</t>
  </si>
  <si>
    <t>146470;HDFC FMP 1154D February 2019 (1) - Quarterly IDCW Option - Direct Plan;INF179KC1320;;10.3899;;;07-Jun-2021</t>
  </si>
  <si>
    <t>146280;HDFC FMP 1168D January 2019 (1) - Growth Option;INF179KC1270;;12.255;;;07-Jun-2021</t>
  </si>
  <si>
    <t>146277;HDFC FMP 1168D January 2019 (1) - Growth Option - Direct Plan;INF179KC1247;;12.3566;;;07-Jun-2021</t>
  </si>
  <si>
    <t>146279;HDFC FMP 1168D January 2019 (1) - IDCW Option;INF179KC1288;;12.255;;;07-Jun-2021</t>
  </si>
  <si>
    <t>146276;HDFC FMP 1168D January 2019 (1) - IDCW Option - Direct Plan;INF179KC1254;;12.3566;;;07-Jun-2021</t>
  </si>
  <si>
    <t>146281;HDFC FMP 1168D January 2019 (1) - Quarterly IDCW Option;INF179KC1296;;10.4187;;;07-Jun-2021</t>
  </si>
  <si>
    <t>146278;HDFC FMP 1168D January 2019 (1) - Quarterly IDCW Option - Direct Plan;INF179KC1262;;10.4192;;;07-Jun-2021</t>
  </si>
  <si>
    <t>146153;HDFC FMP 1175D January 2019 (1) - Growth Option;INF179KC1213;;12.2732;;;07-Jun-2021</t>
  </si>
  <si>
    <t>146155;HDFC FMP 1175D January 2019 (1) - Growth Option - Direct Plan;INF179KC1189;;12.3749;;;07-Jun-2021</t>
  </si>
  <si>
    <t>146152;HDFC FMP 1175D January 2019 (1) - IDCW Option;INF179KC1221;;12.2732;;;07-Jun-2021</t>
  </si>
  <si>
    <t>146149;HDFC FMP 1175D January 2019 (1) - IDCW Option - Direct Plan;INF179KC1197;;12.3749;;;07-Jun-2021</t>
  </si>
  <si>
    <t>146156;HDFC FMP 1175D January 2019 (1) - Quarterly IDCW Option;INF179KC1239;;10.4445;;;07-Jun-2021</t>
  </si>
  <si>
    <t>146154;HDFC FMP 1175D January 2019 (1) - Quarterly IDCW Option - Direct Plan;INF179KC1205;;10.4451;;;07-Jun-2021</t>
  </si>
  <si>
    <t>143056;HDFC FMP 1177D March 2018 (1) - Growth Option;INF179KB17B4;;12.8009;;;07-Jun-2021</t>
  </si>
  <si>
    <t>143054;HDFC FMP 1177D March 2018 (1) - Growth Option - Direct Plan;INF179KB14B1;;12.9255;;;07-Jun-2021</t>
  </si>
  <si>
    <t>143058;HDFC FMP 1177D March 2018 (1) - IDCW Option;INF179KB18B2;;12.8009;;;07-Jun-2021</t>
  </si>
  <si>
    <t>143053;HDFC FMP 1177D March 2018 (1) - IDCW Option - Direct Plan;INF179KB15B8;;12.9255;;;07-Jun-2021</t>
  </si>
  <si>
    <t>143057;HDFC FMP 1177D March 2018 (1) - Quarterly IDCW Option;INF179KB19B0;;10.1463;;;07-Jun-2021</t>
  </si>
  <si>
    <t>143055;HDFC FMP 1177D March 2018 (1) - Quarterly IDCW Option - Direct Plan;INF179KB16B6;;10.1531;;;07-Jun-2021</t>
  </si>
  <si>
    <t>143228;HDFC FMP 1181D April 2018 (1) - Growth Option;INF179KB19C8;;12.5988;;;07-Jun-2021</t>
  </si>
  <si>
    <t>143230;HDFC FMP 1181D April 2018 (1) - Growth Option - Direct Plan;INF179KB16C4;;12.6973;;;07-Jun-2021</t>
  </si>
  <si>
    <t>143227;HDFC FMP 1181D April 2018 (1) - IDCW Option;INF179KB10D5;;12.5988;;;07-Jun-2021</t>
  </si>
  <si>
    <t>143231;HDFC FMP 1181D April 2018 (1) - IDCW Option - Direct Plan;INF179KB17C2;;12.6973;;;07-Jun-2021</t>
  </si>
  <si>
    <t>143229;HDFC FMP 1181D April 2018 (1) - Quarterly IDCW Option;INF179KB11D3;;10.1205;;;07-Jun-2021</t>
  </si>
  <si>
    <t>143232;HDFC FMP 1181D April 2018 (1) - Quarterly IDCW Option - Direct Plan;INF179KB18C0;;10.1261;;;07-Jun-2021</t>
  </si>
  <si>
    <t>146147;HDFC FMP 1182D January 2019 (1) - Growth Option;INF179KC1155;;12.309;;;07-Jun-2021</t>
  </si>
  <si>
    <t>146145;HDFC FMP 1182D January 2019 (1) - Growth Option - Direct Plan;INF179KC1122;;12.3996;;;07-Jun-2021</t>
  </si>
  <si>
    <t>146146;HDFC FMP 1182D January 2019 (1) - IDCW Option;INF179KC1163;;12.309;;;07-Jun-2021</t>
  </si>
  <si>
    <t>146144;HDFC FMP 1182D January 2019 (1) - Quarterly IDCW Option;INF179KC1171;;10.4076;;;07-Jun-2021</t>
  </si>
  <si>
    <t>146148;HDFC FMP 1182D January 2019 (1) - Quarterly IDCW Option - Direct Plan;INF179KC1148;;10.4078;;;07-Jun-2021</t>
  </si>
  <si>
    <t>143161;HDFC FMP 1183D April 2018 (1) - Growth Option;INF179KB13C1;;12.4469;;;07-Jun-2021</t>
  </si>
  <si>
    <t>143160;HDFC FMP 1183D April 2018 (1) - Growth Option - Direct Plan;INF179KB10C7;;12.5449;;;07-Jun-2021</t>
  </si>
  <si>
    <t>143158;HDFC FMP 1183D April 2018 (1) - IDCW Option;INF179KB14C9;;12.4469;;;07-Jun-2021</t>
  </si>
  <si>
    <t>143156;HDFC FMP 1183D April 2018 (1) - IDCW Option - Direct Plan;INF179KB11C5;;12.5449;;;07-Jun-2021</t>
  </si>
  <si>
    <t>143159;HDFC FMP 1183D April 2018 (1) - Quarterly IDCW Option;INF179KB15C6;;10.0726;;;07-Jun-2021</t>
  </si>
  <si>
    <t>143157;HDFC FMP 1183D April 2018 (1) - Quarterly IDCW Option - Direct Plan;INF179KB12C3;;10.0783;;;07-Jun-2021</t>
  </si>
  <si>
    <t>146058;HDFC FMP 1190D January 2019 (1) - Growth Option;INF179KC1098;;12.3314;;;07-Jun-2021</t>
  </si>
  <si>
    <t>146056;HDFC FMP 1190D January 2019 (1) - Growth Option - Direct Plan;INF179KC1064;;12.4213;;;07-Jun-2021</t>
  </si>
  <si>
    <t>146055;HDFC FMP 1190D January 2019 (1) - IDCW Option - Direct Plan;INF179KC1072;;12.4213;;;07-Jun-2021</t>
  </si>
  <si>
    <t>146059;HDFC FMP 1190D January 2019 (1) - Quarterly IDCW Option;INF179KC1114;;10.4217;;;07-Jun-2021</t>
  </si>
  <si>
    <t>146057;HDFC FMP 1190D January 2019 (1) - Quarterly IDCW Option - Direct Plan;INF179KC1080;;10.4223;;;07-Jun-2021</t>
  </si>
  <si>
    <t>145985;HDFC FMP 1196D December 2018 (1) - Growth Option;INF179KC1031;;12.342;;;07-Jun-2021</t>
  </si>
  <si>
    <t>145982;HDFC FMP 1196D December 2018 (1) - Growth Option - Direct Plan;INF179KB19Z9;;12.4384;;;07-Jun-2021</t>
  </si>
  <si>
    <t>145984;HDFC FMP 1196D December 2018 (1) - IDCW Option;INF179KC1049;;12.342;;;07-Jun-2021</t>
  </si>
  <si>
    <t>145981;HDFC FMP 1196D December 2018 (1) - IDCW Option - Direct Plan;INF179KC1015;;12.4384;;;07-Jun-2021</t>
  </si>
  <si>
    <t>145986;HDFC FMP 1196D December 2018 (1) - Quarterly IDCW Option;INF179KC1056;;10.4162;;;07-Jun-2021</t>
  </si>
  <si>
    <t>145983;HDFC FMP 1196D December 2018 (1) - Quarterly IDCW Option - Direct Plan;INF179KC1023;;10.4165;;;07-Jun-2021</t>
  </si>
  <si>
    <t>145869;HDFC FMP 1203D December 2018 (1) - Growth Option;INF179KB16Z5;;12.3662;;;07-Jun-2021</t>
  </si>
  <si>
    <t>145866;HDFC FMP 1203D December 2018 (1) - Growth Option - Direct Plan;INF179KB13Z2;;12.4564;;;07-Jun-2021</t>
  </si>
  <si>
    <t>145868;HDFC FMP 1203D December 2018 (1) - IDCW Option;INF179KB17Z3;;12.3662;;;07-Jun-2021</t>
  </si>
  <si>
    <t>145870;HDFC FMP 1203D December 2018 (1) - Quarterly IDCW Option;INF179KB18Z1;;10.3952;;;07-Jun-2021</t>
  </si>
  <si>
    <t>142727;HDFC FMP 1208D March 2018 (1) - Growth Option;INF179KB1Y36;;12.9195;;;07-Jun-2021</t>
  </si>
  <si>
    <t>142726;HDFC FMP 1208D March 2018 (1) - Growth Option - Direct Plan;INF179KB1Y02;;13.0453;;;07-Jun-2021</t>
  </si>
  <si>
    <t>142730;HDFC FMP 1208D March 2018 (1) - IDCW Option;INF179KB1Y44;;12.9195;;;07-Jun-2021</t>
  </si>
  <si>
    <t>142725;HDFC FMP 1208D March 2018 (1) - IDCW Option - Direct Plan;INF179KB1Y10;;13.0453;;;07-Jun-2021</t>
  </si>
  <si>
    <t>142728;HDFC FMP 1208D March 2018 (1) - Quarterly IDCW Option;INF179KB1Y51;;10.1653;;;07-Jun-2021</t>
  </si>
  <si>
    <t>142729;HDFC FMP 1208D March 2018 (1) - Quarterly IDCW Option - Direct Plan;INF179KB1Y28;;10.1721;;;07-Jun-2021</t>
  </si>
  <si>
    <t>145862;HDFC FMP 1211D December 2018 (1) - Growth Option;INF179KB10Z8;;12.3857;;;07-Jun-2021</t>
  </si>
  <si>
    <t>145860;HDFC FMP 1211D December 2018 (1) - Growth Option - Direct Plan;INF179KB17Y6;;12.4798;;;07-Jun-2021</t>
  </si>
  <si>
    <t>145799;HDFC FMP 1218D December 2018 (1) - Growth Option;INF179KB14Y3;;12.4532;;;07-Jun-2021</t>
  </si>
  <si>
    <t>145796;HDFC FMP 1218D December 2018 (1) - Growth Option - Direct Plan;INF179KB11Y9;;12.5432;;;07-Jun-2021</t>
  </si>
  <si>
    <t>145798;HDFC FMP 1218D December 2018 (1) - IDCW Option;INF179KB15Y0;;12.4532;;;07-Jun-2021</t>
  </si>
  <si>
    <t>145795;HDFC FMP 1218D December 2018 (1) - IDCW Option - Direct Plan;INF179KB12Y7;;12.5432;;;07-Jun-2021</t>
  </si>
  <si>
    <t>145800;HDFC FMP 1218D December 2018 (1) - Quarterly IDCW Option;INF179KB16Y8;;10.4727;;;07-Jun-2021</t>
  </si>
  <si>
    <t>145719;HDFC FMP 1224D DECEMBER 2018 (1) - Growth Option;INF179KB18X6;;12.4268;;;07-Jun-2021</t>
  </si>
  <si>
    <t>145720;HDFC FMP 1224D DECEMBER 2018 (1) - Growth Option - Direct Plan;INF179KB15X2;;12.5307;;;07-Jun-2021</t>
  </si>
  <si>
    <t>145721;HDFC FMP 1224D DECEMBER 2018 (1) - IDCW Option;INF179KB19X4;;12.4268;;;07-Jun-2021</t>
  </si>
  <si>
    <t>145717;HDFC FMP 1224D DECEMBER 2018 (1) - IDCW Option - Direct Plan;INF179KB16X0;;12.5307;;;07-Jun-2021</t>
  </si>
  <si>
    <t>145722;HDFC FMP 1224D DECEMBER 2018 (1) - Quarterly IDCW Option;INF179KB10Y1;;10.4416;;;07-Jun-2021</t>
  </si>
  <si>
    <t>145639;HDFC FMP 1232D NOVEMBER 2018 (1) - Growth Option;INF179KB18W8;;12.5464;;;07-Jun-2021</t>
  </si>
  <si>
    <t>145643;HDFC FMP 1232D NOVEMBER 2018 (1) - Growth Option - Direct Plan;INF179KB15W4;;12.6383;;;07-Jun-2021</t>
  </si>
  <si>
    <t>145642;HDFC FMP 1232D NOVEMBER 2018 (1) - Quarterly IDCW Option;INF179KB10X3;;10.4817;;;07-Jun-2021</t>
  </si>
  <si>
    <t>145640;HDFC FMP 1232D NOVEMBER 2018 (1) - Quarterly IDCW Option - Direct Plan;INF179KB17W0;;10.4827;;;07-Jun-2021</t>
  </si>
  <si>
    <t>145495;HDFC FMP 1246D NOVEMBER 2018 (1) - Growth Option;INF179KB12W1;;12.5694;;;07-Jun-2021</t>
  </si>
  <si>
    <t>145492;HDFC FMP 1246D NOVEMBER 2018 (1) - Growth Option - Direct Plan;INF179KB19V8;;12.6612;;;07-Jun-2021</t>
  </si>
  <si>
    <t>145494;HDFC FMP 1246D NOVEMBER 2018 (1) - IDCW Option;INF179KB13W9;;12.5694;;;07-Jun-2021</t>
  </si>
  <si>
    <t>145491;HDFC FMP 1246D NOVEMBER 2018 (1) - IDCW Option - Direct Plan;INF179KB10W5;;12.6612;;;07-Jun-2021</t>
  </si>
  <si>
    <t>145496;HDFC FMP 1246D NOVEMBER 2018 (1) - Quarterly IDCW Option;INF179KB14W7;;10.5086;;;07-Jun-2021</t>
  </si>
  <si>
    <t>145493;HDFC FMP 1246D NOVEMBER 2018 (1) - Quarterly IDCW Option - Direct Plan;INF179KB11W3;;10.509;;;07-Jun-2021</t>
  </si>
  <si>
    <t>145462;HDFC FMP 1260D October 2018 (1) - Growth Option;INF179KB16V4;;12.6633;;;07-Jun-2021</t>
  </si>
  <si>
    <t>145461;HDFC FMP 1260D October 2018 (1) - Growth Option - Direct Plan;INF179KB13V1;;12.7459;;;07-Jun-2021</t>
  </si>
  <si>
    <t>145458;HDFC FMP 1260D October 2018 (1) - Quarterly IDCW Option - Direct Plan;INF179KB15V6;;10.5188;;;07-Jun-2021</t>
  </si>
  <si>
    <t>145395;HDFC FMP 1261D October 2018 (1) - Growth Option;INF179KB10V7;;12.5884;;;07-Jun-2021</t>
  </si>
  <si>
    <t>145394;HDFC FMP 1261D October 2018 (1) - Growth Option - Direct Plan;INF179KB17U4;;12.6711;;;07-Jun-2021</t>
  </si>
  <si>
    <t>145388;HDFC FMP 1261D October 2018 (1) - IDCW Option - Direct Plan;INF179KB18U2;;12.6711;;;07-Jun-2021</t>
  </si>
  <si>
    <t>145391;HDFC FMP 1261D October 2018 (1) - Quarterly IDCW Option - Direct Plan;INF179KB19U0;;10.4644;;;07-Jun-2021</t>
  </si>
  <si>
    <t>145429;HDFC FMP 1265D October 2018 (1) - Growth Option;INF179KB14U1;;12.6404;;;07-Jun-2021</t>
  </si>
  <si>
    <t>145426;HDFC FMP 1265D October 2018 (1) - Growth Option - Direct Plan;INF179KB11U7;;12.7681;;;07-Jun-2021</t>
  </si>
  <si>
    <t>145428;HDFC FMP 1265D October 2018 (1) - IDCW Option;INF179KB15U8;;12.6404;;;07-Jun-2021</t>
  </si>
  <si>
    <t>145425;HDFC FMP 1265D October 2018 (1) - IDCW Option - Direct Plan;INF179KB12U5;;12.7681;;;07-Jun-2021</t>
  </si>
  <si>
    <t>145430;HDFC FMP 1265D October 2018 (1) - Quarterly IDCW Option;INF179KB16U6;;10.5008;;;07-Jun-2021</t>
  </si>
  <si>
    <t>145427;HDFC FMP 1265D October 2018 (1) - Quarterly IDCW Option - Direct Plan;INF179KB13U3;;10.5017;;;07-Jun-2021</t>
  </si>
  <si>
    <t>145301;HDFC FMP 1274D October 2018 (1) - Growth Option;INF179KB18T4;;12.6858;;;07-Jun-2021</t>
  </si>
  <si>
    <t>145298;HDFC FMP 1274D October 2018 (1) - Growth Option - Direct Plan;INF179KB15T0;;12.7981;;;07-Jun-2021</t>
  </si>
  <si>
    <t>145300;HDFC FMP 1274D October 2018 (1) - IDCW Option;INF179KB19T2;;12.6858;;;07-Jun-2021</t>
  </si>
  <si>
    <t>145297;HDFC FMP 1274D October 2018 (1) - IDCW Option - Direct Plan;INF179KB16T8;;12.7981;;;07-Jun-2021</t>
  </si>
  <si>
    <t>145302;HDFC FMP 1274D October 2018 (1) - Quarterly IDCW Option;INF179KB10U9;;10.5373;;;07-Jun-2021</t>
  </si>
  <si>
    <t>145299;HDFC FMP 1274D October 2018 (1) - Quarterly IDCW Option - Direct Plan;INF179KB17T6;;10.5379;;;07-Jun-2021</t>
  </si>
  <si>
    <t>145274;HDFC FMP 1280D October 2018 (1) - Growth Option;INF179KB16S0;;12.7121;;;07-Jun-2021</t>
  </si>
  <si>
    <t>145272;HDFC FMP 1280D October 2018 (1) - Growth Option - Direct Plan;INF179KB13S7;;12.831;;;07-Jun-2021</t>
  </si>
  <si>
    <t>145275;HDFC FMP 1280D October 2018 (1) - Quarterly IDCW Option;INF179KB18S6;;10.5466;;;07-Jun-2021</t>
  </si>
  <si>
    <t>145286;HDFC FMP 1344D October 2018 (1) - Growth Option;INF179KB12T7;;12.8073;;;07-Jun-2021</t>
  </si>
  <si>
    <t>145285;HDFC FMP 1344D October 2018 (1) - Growth Option - Direct Plan;INF179KB19S4;;12.9085;;;07-Jun-2021</t>
  </si>
  <si>
    <t>145283;HDFC FMP 1344D October 2018 (1) - IDCW Option;INF179KB13T5;;12.8073;;;07-Jun-2021</t>
  </si>
  <si>
    <t>145281;HDFC FMP 1344D October 2018 (1) - IDCW Option - Direct Plan;INF179KB10T1;;12.9085;;;07-Jun-2021</t>
  </si>
  <si>
    <t>145284;HDFC FMP 1344D October 2018 (1) - Quarterly IDCW Option;INF179KB14T3;;10.7575;;;07-Jun-2021</t>
  </si>
  <si>
    <t>145282;HDFC FMP 1344D October 2018 (1) - Quarterly IDCW Option - Direct Plan;INF179KB11T9;;10.7651;;;07-Jun-2021</t>
  </si>
  <si>
    <t>145107;HDFC FMP 1372D September 2018 (1) - Growth Option;INF179KB10S3;;12.8062;;;07-Jun-2021</t>
  </si>
  <si>
    <t>145104;HDFC FMP 1372D September 2018 (1) - Growth Option - Direct Plan;INF179KB17R0;;12.9069;;;07-Jun-2021</t>
  </si>
  <si>
    <t>145106;HDFC FMP 1372D September 2018 (1) - IDCW Option;INF179KB11S1;;12.8062;;;07-Jun-2021</t>
  </si>
  <si>
    <t>145103;HDFC FMP 1372D September 2018 (1) - IDCW Option - Direct Plan;INF179KB18R8;;12.9069;;;07-Jun-2021</t>
  </si>
  <si>
    <t>145105;HDFC FMP 1372D September 2018 (1) - Quarterly IDCW Option - Direct Plan;INF179KB19R6;;10.6372;;;07-Jun-2021</t>
  </si>
  <si>
    <t>144979;HDFC FMP 1381D September 2018 (1) - Growth Option;INF179KB12Q3;;12.868;;;07-Jun-2021</t>
  </si>
  <si>
    <t>144981;HDFC FMP 1381D September 2018 (1) - Growth Option - Direct Plan;INF179KB19P0;;12.9886;;;07-Jun-2021</t>
  </si>
  <si>
    <t>144978;HDFC FMP 1381D September 2018 (1) - IDCW Option;INF179KB13Q1;;12.868;;;07-Jun-2021</t>
  </si>
  <si>
    <t>144976;HDFC FMP 1381D September 2018 (1) - IDCW Option - Direct Plan;INF179KB10Q7;;12.9886;;;07-Jun-2021</t>
  </si>
  <si>
    <t>144980;HDFC FMP 1381D September 2018 (1) - Quarterly IDCW Option;INF179KB14Q9;;10.6291;;;07-Jun-2021</t>
  </si>
  <si>
    <t>144977;HDFC FMP 1381D September 2018 (1) - Quarterly IDCW Option - Direct Plan;INF179KB11Q5;;10.6299;;;07-Jun-2021</t>
  </si>
  <si>
    <t>141735;HDFC FMP 1430D July 2017 (1) - Direct option - Growth Plan;INF179KB1V96;;12.9464;;;07-Jun-2021</t>
  </si>
  <si>
    <t>141730;HDFC FMP 1430D July 2017 (1) - Direct option - IDCW Plan;INF179KB1W04;;12.9464;;;07-Jun-2021</t>
  </si>
  <si>
    <t>141733;HDFC FMP 1430D July 2017 (1) - Direct option - Quarterly IDCW Plan;INF179KB1W20;;10.0761;;;07-Jun-2021</t>
  </si>
  <si>
    <t>141734;HDFC FMP 1430D July 2017 (1) - Regular Option  - Growth Plan;INF179KB1W38;;12.8966;;;07-Jun-2021</t>
  </si>
  <si>
    <t>141731;HDFC FMP 1430D July 2017 (1) - Regular Option  - IDCW Plan;INF179KB1W46;;12.8966;;;07-Jun-2021</t>
  </si>
  <si>
    <t>141732;HDFC FMP 1430D July 2017 (1) - Regular Option  - Quarterly IDCW Plan;INF179KB1W53;;10.0738;;;07-Jun-2021</t>
  </si>
  <si>
    <t>143252;HDFC FMP 1434D May 2018 (1) - Growth Option;INF179KB11E1;;12.9816;;;07-Jun-2021</t>
  </si>
  <si>
    <t>143253;HDFC FMP 1434D May 2018 (1) - Growth Option - Direct Plan;INF179KB18D8;;13.0823;;;07-Jun-2021</t>
  </si>
  <si>
    <t>143251;HDFC FMP 1434D May 2018 (1) - IDCW Option;INF179KB12E9;;12.9816;;;07-Jun-2021</t>
  </si>
  <si>
    <t>143248;HDFC FMP 1434D May 2018 (1) - IDCW Option - Direct Plan;INF179KB19D6;;13.0823;;;07-Jun-2021</t>
  </si>
  <si>
    <t>143250;HDFC FMP 1434D May 2018 (1) - Quarterly IDCW Option;INF179KB13E7;;10.5057;;;07-Jun-2021</t>
  </si>
  <si>
    <t>143249;HDFC FMP 1434D May 2018 (1) - Quarterly IDCW Option - Direct Plan;INF179KB10E3;;10.5117;;;07-Jun-2021</t>
  </si>
  <si>
    <t>144798;HDFC FMP 1487D August 2018 (1) - Growth Option;INF179KB12O8;;12.9103;;;07-Jun-2021</t>
  </si>
  <si>
    <t>144800;HDFC FMP 1487D August 2018 (1) - Growth Option - Direct Plan;INF179KB19N5;;13.0888;;;07-Jun-2021</t>
  </si>
  <si>
    <t>144797;HDFC FMP 1487D August 2018 (1) - IDCW Option;INF179KB13O6;;12.9103;;;07-Jun-2021</t>
  </si>
  <si>
    <t>144796;HDFC FMP 1487D August 2018 (1) - IDCW Option - Direct Plan;INF179KB10O2;;13.0888;;;07-Jun-2021</t>
  </si>
  <si>
    <t>144801;HDFC FMP 1487D August 2018 (1) - Quarterly IDCW Option - Direct Plan;INF179KB11O0;;10.7291;;;07-Jun-2021</t>
  </si>
  <si>
    <t>123401;HDFC FMP 1846D August 2013 (1) - Growth Option;INF179KB15P8;;19.7615;;;07-Jun-2021</t>
  </si>
  <si>
    <t>123402;HDFC FMP 1846D August 2013 (1) - Growth Option - Direct Plan;INF179KB11P7;;20.2343;;;07-Jun-2021</t>
  </si>
  <si>
    <t>123406;HDFC FMP 1846D August 2013 (1) - IDCW Option;INF179KB16P6;;12.9628;;;07-Jun-2021</t>
  </si>
  <si>
    <t>123403;HDFC FMP 1846D August 2013 (1) - IDCW Option - Direct Plan;INF179KB12P5;;13.0764;;;07-Jun-2021</t>
  </si>
  <si>
    <t>128541;HDFC FMP 3360D March 2014 (1) - Flexi Option;INF179KA1II3;;17.0068;;;07-Jun-2021</t>
  </si>
  <si>
    <t>128539;HDFC FMP 3360D March 2014 (1) - Flexi Option - Direct Plan;INF179KA1IE2;;17.1299;;;07-Jun-2021</t>
  </si>
  <si>
    <t>128542;HDFC FMP 3360D March 2014 (1) - Growth Option;INF179KA1IF9;;17.0068;;;07-Jun-2021</t>
  </si>
  <si>
    <t>128544;HDFC FMP 3360D March 2014 (1) - Growth Option - Direct Plan;INF179KA1IB8;;17.1299;;;07-Jun-2021</t>
  </si>
  <si>
    <t>128540;HDFC FMP 3360D March 2014 (1) - IDCW Option;INF179KA1IG7;;17.0068;;;07-Jun-2021</t>
  </si>
  <si>
    <t>128538;HDFC FMP 3360D March 2014 (1) - IDCW Option - Direct Plan;INF179KA1IC6;;17.1299;;;07-Jun-2021</t>
  </si>
  <si>
    <t>128543;HDFC FMP 3360D March 2014 (1) - Quarterly IDCW Option;INF179KA1IH5;;10.3936;;;07-Jun-2021</t>
  </si>
  <si>
    <t>128545;HDFC FMP 3360D March 2014 (1) - Quarterly IDCW Option - Direct Plan;INF179KA1ID4;;10.3959;;;07-Jun-2021</t>
  </si>
  <si>
    <t>143668;HSBC Fixed Term Series 134 - Direct Plan Growth Option;INF336L01MV7;;11.1806;;;07-Jun-2021</t>
  </si>
  <si>
    <t>143670;HSBC Fixed Term Series 134 - Dividend Option;INF336L01MY1;;11.0595;;;07-Jun-2021</t>
  </si>
  <si>
    <t>143669;HSBC FTS 134 - IDCW - Tenure 1118 Days - Maturity: 29-Jun-2021;INF336L01MX3;;11.0595;;;07-Jun-2021</t>
  </si>
  <si>
    <t>143667;HSBC FTS 134 - IDCW Direct Plan - Tenure 1118 Days - Maturity: 29-Jun-2021;INF336L01MW5;;11.1806;;;07-Jun-2021</t>
  </si>
  <si>
    <t>144117;HSBC Fixed Term Series 135 - Direct Plan Growth Option;INF336L01MZ8;;11.1365;;;07-Jun-2021</t>
  </si>
  <si>
    <t>144115;HSBC Fixed Term Series 135 - Growth Option;INF336L01NB7;;11.0337;;;07-Jun-2021</t>
  </si>
  <si>
    <t>144116;HSBC FTS 135 - IDCW - Tenure 1117 Days - Maturity: 30-Jul-2021;INF336L01NC5;;11.0337;;;07-Jun-2021</t>
  </si>
  <si>
    <t>144118;HSBC FTS 135 - IDCW Direct Plan - Tenure 1117 Days - Maturity: 30-Jul-2021;INF336L01NA9;;11.1365;;;07-Jun-2021</t>
  </si>
  <si>
    <t>144556;HSBC Fixed Term Series 136 - Direct Plan Growth Option;INF336L01ND3;;11.2277;;;07-Jun-2021</t>
  </si>
  <si>
    <t>144555;HSBC Fixed Term Series 136 - Growth Option;INF336L01NF8;;11.1275;;;07-Jun-2021</t>
  </si>
  <si>
    <t>144557;HSBC FTS 136 - IDCW - Tenure 1145 Days - Maturity: 30-Sep-2021;INF336L01NG6;;11.1275;;;07-Jun-2021</t>
  </si>
  <si>
    <t>144558;HSBC FTS 136 - IDCW Direct Plan - Tenure 1145 Days - Maturity: 30-Sep-2021;INF336L01NE1;;11.2277;;;07-Jun-2021</t>
  </si>
  <si>
    <t>146104;HSBC Fixed Term Series 137 - Growth Option;INF336L01NP7;;12.3033;;;07-Jun-2021</t>
  </si>
  <si>
    <t>146102;HSBC Fixed Term Series 137 Direct Plan Growth Option;INF336L01NN2;;12.3818;;;07-Jun-2021</t>
  </si>
  <si>
    <t>146103;HSBC FTS 137 - IDCW - Tenure 1187 Days - Maturity: 18-Apr-2022;INF336L01NQ5;;12.3033;;;07-Jun-2021</t>
  </si>
  <si>
    <t>146101;HSBC FTS 137 - IDCW Direct Plan - Tenure 1187 Days - Maturity: 18-Apr-2022;INF336L01NO0;;12.3818;;;07-Jun-2021</t>
  </si>
  <si>
    <t>146487;HSBC Fixed Term Series 139 - Direct Plan - Direct Plan - Growth Option;INF336L01NR3;;12.2706;;;07-Jun-2021</t>
  </si>
  <si>
    <t>146488;HSBC Fixed Term Series 139 - Growth Option;INF336L01NT9;;12.196;;;07-Jun-2021</t>
  </si>
  <si>
    <t>146485;HSBC FTS 139 - IDCW - Tenure 1163 Days - Maturity: 03-May-2022;INF336L01NU7;;12.196;;;07-Jun-2021</t>
  </si>
  <si>
    <t>146486;HSBC FTS 139 - IDCW Direct Plan - Tenure 1163 Days - Maturity: 03-May-2022;INF336L01NS1;;12.2706;;;07-Jun-2021</t>
  </si>
  <si>
    <t>147149;HSBC Fixed Term Series 140 - Growth Option;INF336L01OD1;;12.0429;;;07-Jun-2021</t>
  </si>
  <si>
    <t>147152;HSBC Fixed Term Series 140 Direct plan - Growth Option;INF336L01OB5;;12.1114;;;07-Jun-2021</t>
  </si>
  <si>
    <t>147151;HSBC FTS 140 - IDCW - Tenure 1147 Days - Maturity: 15-Jun-2022;INF336L01OE9;;12.0429;;;07-Jun-2021</t>
  </si>
  <si>
    <t>147150;HSBC FTS 140 - IDCW Direct Plan - Tenure 1147 Days - Maturity: 15-Jun-2022;INF336L01OC3;;12.1114;;;07-Jun-2021</t>
  </si>
  <si>
    <t>140143;ICICI Prudential Capital Protection Oriented Fund - Series XI - Plan A 2056 Days - Cumulative Option;INF109KB1K88;;14.3403;;;07-Jun-2021</t>
  </si>
  <si>
    <t>140142;ICICI Prudential Capital Protection Oriented Fund - Series XI - Plan A 2056 Days - Direct Plan - Cumulative Option;INF109KB1L04;;14.9969;;;07-Jun-2021</t>
  </si>
  <si>
    <t>140141;ICICI Prudential Capital Protection Oriented Fund - Series XI - Plan A 2056 Days - Direct Plan - IDCW Option;INF109KB1L12;;14.9969;;;07-Jun-2021</t>
  </si>
  <si>
    <t>140140;ICICI Prudential Capital Protection Oriented Fund - Series XI - Plan A 2056 Days - IDCW Option;INF109KB1K96;;14.3403;;;07-Jun-2021</t>
  </si>
  <si>
    <t>145521;ICICI Prudential Capital Protection Oriented Fund - Series XIV - Plan A 1275 Days - Cumulative Option;INF109KC1PC4;;13.0693;;;07-Jun-2021</t>
  </si>
  <si>
    <t>145522;ICICI Prudential Capital Protection Oriented Fund - Series XIV - Plan A 1275 Days - Direct Plan - Cumulative Option;INF109KC1PE0;;13.1994;;;07-Jun-2021</t>
  </si>
  <si>
    <t>145523;ICICI Prudential Capital Protection Oriented Fund - Series XIV - Plan A 1275 Days - Direct Plan - IDCW Option;INF109KC1PF7;;13.1994;;;07-Jun-2021</t>
  </si>
  <si>
    <t>145524;ICICI Prudential Capital Protection Oriented Fund - Series XIV - Plan A 1275 Days - IDCW Option;INF109KC1PD2;;13.0693;;;07-Jun-2021</t>
  </si>
  <si>
    <t>130062;ICICI Prudential Fixed Maturity Plan - Series 74 - 9 Years Plan U Direct Plan IDCW Option;INF109KA1WP4;;17.5525;;;07-Jun-2021</t>
  </si>
  <si>
    <t>130064;ICICI Prudential Fixed Maturity Plan - Series 74 -9 Years Plan U Direct Plan Cumulative Option;INF109KA1WO7;;17.5525;;;07-Jun-2021</t>
  </si>
  <si>
    <t>130063;ICICI Prudential Fixed Maturity Plan -Series 74 -9 Years Plan U Cumulative Option;INF109KA1WM1;;17.2236;;;07-Jun-2021</t>
  </si>
  <si>
    <t>130061;ICICI Prudential Fixed Maturity Plan -Series 74 -9 Years Plan U IDCW Option;INF109KA1WN9;;17.2236;;;07-Jun-2021</t>
  </si>
  <si>
    <t>143144;ICICI Prudential Fixed Maturity Plan - Series 82 - 1141 Days Plan Y - Cumulative Option;INF109KC1CP4;;12.5856;;;07-Jun-2021</t>
  </si>
  <si>
    <t>143145;ICICI Prudential Fixed Maturity Plan - Series 82 - 1141 Days Plan Y - Direct Plan Cumulative Option;INF109KC1CS8;;12.6205;;;07-Jun-2021</t>
  </si>
  <si>
    <t>143149;ICICI Prudential Fixed Maturity Plan - Series 82 - 1141 Days Plan Y - Direct Plan Half Yearly IDCW Option;INF109KC1CT6;;12.6205;;;07-Jun-2021</t>
  </si>
  <si>
    <t>143151;ICICI Prudential Fixed Maturity Plan - Series 82 - 1141 Days Plan Y - Half Yearly IDCW Option;INF109KC1CQ2;;12.5855;;;07-Jun-2021</t>
  </si>
  <si>
    <t>143150;ICICI Prudential Fixed Maturity Plan - Series 82 - 1141 Days Plan Y - Quarterly IDCW Option;INF109KC1CR0;;12.5855;;;07-Jun-2021</t>
  </si>
  <si>
    <t>142883;ICICI Prudential Fixed Maturity Plan - Series 82 - 1170 Days Plan R - Cumulative Option;INF109KC1AV6;;12.5089;;;07-Jun-2021</t>
  </si>
  <si>
    <t>142885;ICICI Prudential Fixed Maturity Plan - Series 82 - 1170 Days Plan R - Direct Plan Cumulative Option;INF109KC1AY0;;12.5593;;;07-Jun-2021</t>
  </si>
  <si>
    <t>142888;ICICI Prudential Fixed Maturity Plan - Series 82 - 1170 Days Plan R - Direct Plan Quarterly IDCW Option;INF109KC1BA8;;12.5593;;;07-Jun-2021</t>
  </si>
  <si>
    <t>142882;ICICI Prudential Fixed Maturity Plan - Series 82 - 1170 Days Plan R - Half Yearly IDCW Option;INF109KC1AW4;;12.5089;;;07-Jun-2021</t>
  </si>
  <si>
    <t>142887;ICICI Prudential Fixed Maturity Plan - Series 82 - 1170 Days Plan R - Quarterly IDCW Option;INF109KC1AX2;;12.5089;;;07-Jun-2021</t>
  </si>
  <si>
    <t>144072;ICICI Prudential Fixed Maturity Plan - Series 83 - 1100 Days Plan O - Cumulative Option;INF109KC1HG2;;12.5175;;;07-Jun-2021</t>
  </si>
  <si>
    <t>144065;ICICI Prudential Fixed Maturity Plan - Series 83 - 1100 Days Plan O - Direct Plan Cumulative Option;INF109KC1HJ6;;12.6279;;;07-Jun-2021</t>
  </si>
  <si>
    <t>144301;ICICI Prudential Fixed Maturity Plan - Series 83 - 1100 Days Plan R - Cumulative Option;INF109KC1HU3;;12.5207;;;07-Jun-2021</t>
  </si>
  <si>
    <t>144302;ICICI Prudential Fixed Maturity Plan - Series 83 - 1100 Days Plan R - Direct Plan Cumulative Option;INF109KC1HX7;;12.6020;;;07-Jun-2021</t>
  </si>
  <si>
    <t>144308;ICICI Prudential Fixed Maturity Plan - Series 83 - 1100 Days Plan R - Quarterly IDCW Option;INF109KC1HV1;;12.5234;;;07-Jun-2021</t>
  </si>
  <si>
    <t>144380;ICICI Prudential Fixed Maturity Plan - Series 83 - 1100 Days Plan S - Cumulative Option;INF109KC1IA3;;12.2874;;;07-Jun-2021</t>
  </si>
  <si>
    <t>144376;ICICI Prudential Fixed Maturity Plan - Series 83 - 1100 Days Plan S - Direct Plan Cumulative Option;INF109KC1ID7;;12.3725;;;07-Jun-2021</t>
  </si>
  <si>
    <t>144378;ICICI Prudential Fixed Maturity Plan - Series 83 - 1100 Days Plan S - Direct Plan Quarterly IDCW Option;INF109KC1IE5;;12.3687;;;07-Jun-2021</t>
  </si>
  <si>
    <t>144379;ICICI Prudential Fixed Maturity Plan - Series 83 - 1100 Days Plan S - Half Yearly IDCW Option;INF109KC1IC9;;12.2874;;;07-Jun-2021</t>
  </si>
  <si>
    <t>144377;ICICI Prudential Fixed Maturity Plan - Series 83 - 1100 Days Plan S - Quarterly IDCW Option;INF109KC1IB1;;12.2874;;;07-Jun-2021</t>
  </si>
  <si>
    <t>144602;ICICI Prudential Fixed Maturity Plan - Series 83 - 1100 Days Plan X - Cumulative Option;INF109KC1JL8;;12.4802;;;07-Jun-2021</t>
  </si>
  <si>
    <t>144603;ICICI Prudential Fixed Maturity Plan - Series 83 - 1100 Days Plan X - Direct Plan Cumulative Option;INF109KC1JO2;;12.5867;;;07-Jun-2021</t>
  </si>
  <si>
    <t>144605;ICICI Prudential Fixed Maturity Plan - Series 83 - 1100 Days Plan X - Direct Plan Half Yearly IDCW Option;INF109KC1JQ7;;12.5866;;;07-Jun-2021</t>
  </si>
  <si>
    <t>144606;ICICI Prudential Fixed Maturity Plan - Series 83 - 1100 Days Plan X - Direct Plan Quarterly IDCW Option;INF109KC1JP9;;12.5866;;;07-Jun-2021</t>
  </si>
  <si>
    <t>144607;ICICI Prudential Fixed Maturity Plan - Series 83 - 1100 Days Plan X - Half Yearly IDCW Option;INF109KC1JN4;;12.4802;;;07-Jun-2021</t>
  </si>
  <si>
    <t>144604;ICICI Prudential Fixed Maturity Plan - Series 83 - 1100 Days Plan X - Quarterly IDCW Option;INF109KC1JM6;;12.4802;;;07-Jun-2021</t>
  </si>
  <si>
    <t>144696;ICICI Prudential Fixed Maturity Plan - Series 83 - 1101 Days Plan Z - Cumulative Option;INF109KC1JX3;;12.5022;;;07-Jun-2021</t>
  </si>
  <si>
    <t>144697;ICICI Prudential Fixed Maturity Plan - Series 83 - 1101 Days Plan Z - Direct Plan Cumulative Option;INF109KC1KA9;;12.5815;;;07-Jun-2021</t>
  </si>
  <si>
    <t>144700;ICICI Prudential Fixed Maturity Plan - Series 83 - 1101 Days Plan Z - Direct Plan Half Yearly IDCW Option;INF109KC1KC5;;12.5815;;;07-Jun-2021</t>
  </si>
  <si>
    <t>144701;ICICI Prudential Fixed Maturity Plan - Series 83 - 1101 Days Plan Z - Direct Plan Quarterly IDCW Option;INF109KC1KB7;;12.5824;;;07-Jun-2021</t>
  </si>
  <si>
    <t>144699;ICICI Prudential Fixed Maturity Plan - Series 83 - 1101 Days Plan Z - Half Yearly IDCW Option;INF109KC1JZ8;;12.5022;;;07-Jun-2021</t>
  </si>
  <si>
    <t>144698;ICICI Prudential Fixed Maturity Plan - Series 83 - 1101 Days Plan Z - Quarterly IDCW Option;INF109KC1JY1;;12.5022;;;07-Jun-2021</t>
  </si>
  <si>
    <t>143877;ICICI Prudential Fixed Maturity Plan - Series 83 - 1103 Days Plan L - Cumulative Option;INF109KC1FY9;;12.6612;;;07-Jun-2021</t>
  </si>
  <si>
    <t>143878;ICICI Prudential Fixed Maturity Plan - Series 83 - 1103 Days Plan L - Direct Plan Cumulative Option;INF109KC1GB5;;12.6730;;;07-Jun-2021</t>
  </si>
  <si>
    <t>143524;ICICI Prudential Fixed Maturity Plan - Series 83 - 1105 Days Plan F - Cumulative Option;INF109KC1EO3;;12.5546;;;07-Jun-2021</t>
  </si>
  <si>
    <t>143520;ICICI Prudential Fixed Maturity Plan - Series 83 - 1105 Days Plan F - Direct Plan Cumulative Option;INF109KC1ER6;;12.6672;;;07-Jun-2021</t>
  </si>
  <si>
    <t>143521;ICICI Prudential Fixed Maturity Plan - Series 83 - 1105 Days Plan F - Direct Plan Half Yearly IDCW Option;INF109KC1ET2;;12.6672;;;07-Jun-2021</t>
  </si>
  <si>
    <t>143527;ICICI Prudential Fixed Maturity Plan - Series 83 - 1105 Days Plan F - Half Yearly IDCW Option;INF109KC1EQ8;;12.5487;;;07-Jun-2021</t>
  </si>
  <si>
    <t>143523;ICICI Prudential Fixed Maturity Plan - Series 83 - 1105 Days Plan F - Quarterly IDCW Option;INF109KC1EP0;;12.5546;;;07-Jun-2021</t>
  </si>
  <si>
    <t>143953;ICICI Prudential Fixed Maturity Plan - Series 83 - 1105 Days Plan M - Cumulative Option;INF109KC1GK6;;12.5181;;;07-Jun-2021</t>
  </si>
  <si>
    <t>143954;ICICI Prudential Fixed Maturity Plan - Series 83 - 1105 Days Plan M - Direct Plan Cumulative Option;INF109KC1GN0;;12.6173;;;07-Jun-2021</t>
  </si>
  <si>
    <t>143956;ICICI Prudential Fixed Maturity Plan - Series 83 - 1105 Days Plan M - Half Yearly IDCW Option;INF109KC1GM2;;12.5181;;;07-Jun-2021</t>
  </si>
  <si>
    <t>143960;ICICI Prudential Fixed Maturity Plan - Series 83 - 1105 Days Plan M - Quarterly IDCW Option;INF109KC1GL4;;12.5180;;;07-Jun-2021</t>
  </si>
  <si>
    <t>144163;ICICI Prudential Fixed Maturity Plan - Series 83 - 1107 Days Plan Q - Cumulative Option;INF109KC1HM0;;12.5497;;;07-Jun-2021</t>
  </si>
  <si>
    <t>144164;ICICI Prudential Fixed Maturity Plan - Series 83 - 1107 Days Plan Q - Direct Plan Cumulative Option;INF109KC1HP3;;12.6231;;;07-Jun-2021</t>
  </si>
  <si>
    <t>143718;ICICI Prudential Fixed Maturity Plan - Series 83 - 1108 Days Plan H - Cumulative Option;INF109KC1FM4;;12.6270;;;07-Jun-2021</t>
  </si>
  <si>
    <t>143717;ICICI Prudential Fixed Maturity Plan - Series 83 - 1108 Days Plan H - Direct Plan Cumulative Option;INF109KC1FP7;;12.7396;;;07-Jun-2021</t>
  </si>
  <si>
    <t>143716;ICICI Prudential Fixed Maturity Plan - Series 83 - 1108 Days Plan H - Direct Plan Half Yearly IDCW Option;INF109KC1FR3;;12.7396;;;07-Jun-2021</t>
  </si>
  <si>
    <t>143714;ICICI Prudential Fixed Maturity Plan - Series 83 - 1108 Days Plan H - Direct Plan Quarterly IDCW Option;INF109KC1FQ5;;12.7394;;;07-Jun-2021</t>
  </si>
  <si>
    <t>143715;ICICI Prudential Fixed Maturity Plan - Series 83 - 1108 Days Plan H - Half Yearly IDCW Option;INF109KC1FO0;;12.6270;;;07-Jun-2021</t>
  </si>
  <si>
    <t>144387;ICICI Prudential Fixed Maturity Plan - Series 83 - 1110 Days Plan T - Cumulative Option;INF109KC1II6;;12.4583;;;07-Jun-2021</t>
  </si>
  <si>
    <t>144388;ICICI Prudential Fixed Maturity Plan - Series 83 - 1110 Days Plan T - Direct Plan Cumulative Option;INF109KC1IL0;;12.5560;;;07-Jun-2021</t>
  </si>
  <si>
    <t>144389;ICICI Prudential Fixed Maturity Plan - Series 83 - 1110 Days Plan T - Quarterly IDCW Option;INF109KC1IJ4;;12.4583;;;07-Jun-2021</t>
  </si>
  <si>
    <t>144596;ICICI Prudential Fixed Maturity Plan - Series 83 - 1111 Days Plan Y - Cumulative Option;INF109KC1JR5;;12.5212;;;07-Jun-2021</t>
  </si>
  <si>
    <t>144599;ICICI Prudential Fixed Maturity Plan - Series 83 - 1111 Days Plan Y - Direct Plan Cumulative Option;INF109KC1JU9;;12.5938;;;07-Jun-2021</t>
  </si>
  <si>
    <t>144598;ICICI Prudential Fixed Maturity Plan - Series 83 - 1111 Days Plan Y - Half Yearly IDCW Option;INF109KC1JT1;;12.5211;;;07-Jun-2021</t>
  </si>
  <si>
    <t>144601;ICICI Prudential Fixed Maturity Plan - Series 83 - 1111 Days Plan Y - Quarterly IDCW Option;INF109KC1JS3;;12.5212;;;07-Jun-2021</t>
  </si>
  <si>
    <t>143516;ICICI Prudential Fixed Maturity Plan - Series 83 - 1113 Days Plan E - Cumulative Option;INF109KC1EI5;;12.5979;;;07-Jun-2021</t>
  </si>
  <si>
    <t>143512;ICICI Prudential Fixed Maturity Plan - Series 83 - 1113 Days Plan E - Direct Plan Cumulative Option;INF109KC1EL9;;12.7033;;;07-Jun-2021</t>
  </si>
  <si>
    <t>143515;ICICI Prudential Fixed Maturity Plan - Series 83 - 1113 Days Plan E - Direct Plan Half Yearly IDCW Option;INF109KC1EN5;;12.7031;;;07-Jun-2021</t>
  </si>
  <si>
    <t>143513;ICICI Prudential Fixed Maturity Plan - Series 83 - 1113 Days Plan E - Direct Plan Quarterly IDCW Option;INF109KC1EM7;;12.7033;;;07-Jun-2021</t>
  </si>
  <si>
    <t>143514;ICICI Prudential Fixed Maturity Plan - Series 83 - 1113 Days Plan E - Half Yearly IDCW Option;INF109KC1EK1;;12.5994;;;07-Jun-2021</t>
  </si>
  <si>
    <t>143519;ICICI Prudential Fixed Maturity Plan - Series 83 - 1113 Days Plan E - Quarterly IDCW Option;INF109KC1EJ3;;12.5979;;;07-Jun-2021</t>
  </si>
  <si>
    <t>143734;ICICI Prudential Fixed Maturity Plan - Series 83 - 1392 Days Plan J - Cumulative Option;INF109KC1FG6;;12.9652;;;07-Jun-2021</t>
  </si>
  <si>
    <t>143735;ICICI Prudential Fixed Maturity Plan - Series 83 - 1392 Days Plan J - Direct Plan Cumulative Option;INF109KC1FJ0;;13.0628;;;07-Jun-2021</t>
  </si>
  <si>
    <t>143733;ICICI Prudential Fixed Maturity Plan - Series 83 - 1392 Days Plan J - Direct Plan Half Yearly IDCW Option;INF109KC1FL6;;13.0627;;;07-Jun-2021</t>
  </si>
  <si>
    <t>143731;ICICI Prudential Fixed Maturity Plan - Series 83 - 1392 Days Plan J - Direct Plan Quarterly IDCW Option;INF109KC1FK8;;13.0624;;;07-Jun-2021</t>
  </si>
  <si>
    <t>143732;ICICI Prudential Fixed Maturity Plan - Series 83 - 1392 Days Plan J - Half Yearly IDCW Option;INF109KC1FI2;;12.9652;;;07-Jun-2021</t>
  </si>
  <si>
    <t>143730;ICICI Prudential Fixed Maturity Plan - Series 83 - 1392 Days Plan J - Quarterly IDCW Option;INF109KC1FH4;;12.9652;;;07-Jun-2021</t>
  </si>
  <si>
    <t>143442;ICICI Prudential Fixed Maturity Plan - Series 83 - 1406 Days Plan D - Cumulative Option;INF109KC1DU2;;13.0093;;;07-Jun-2021</t>
  </si>
  <si>
    <t>143443;ICICI Prudential Fixed Maturity Plan - Series 83 - 1406 Days Plan D - Direct Plan Cumulative Option;INF109KC1DX6;;13.1203;;;07-Jun-2021</t>
  </si>
  <si>
    <t>143447;ICICI Prudential Fixed Maturity Plan - Series 83 - 1406 Days Plan D - Half Yearly IDCW Option;INF109KC1DV0;;13.0089;;;07-Jun-2021</t>
  </si>
  <si>
    <t>143445;ICICI Prudential Fixed Maturity Plan - Series 83 - 1406 Days Plan D - Quarterly IDCW Option;INF109KC1DW8;;13.0093;;;07-Jun-2021</t>
  </si>
  <si>
    <t>143393;ICICI Prudential Fixed Maturity Plan - Series 83 - 1412 Days Plan B - Cumulative Option;INF109KC1DG1;;13.0120;;;07-Jun-2021</t>
  </si>
  <si>
    <t>143392;ICICI Prudential Fixed Maturity Plan - Series 83 - 1412 Days Plan B - Direct Plan Cumulative Option;INF109KC1DJ5;;13.1157;;;07-Jun-2021</t>
  </si>
  <si>
    <t>143395;ICICI Prudential Fixed Maturity Plan - Series 83 - 1412 Days Plan B - Direct Plan Half Yearly IDCW Option;INF109KC1DL1;;13.1156;;;07-Jun-2021</t>
  </si>
  <si>
    <t>143394;ICICI Prudential Fixed Maturity Plan - Series 83 - 1412 Days Plan B - Direct Plan Quarterly IDCW Option;INF109KC1DK3;;13.1157;;;07-Jun-2021</t>
  </si>
  <si>
    <t>143389;ICICI Prudential Fixed Maturity Plan - Series 83 - 1412 Days Plan B - Quarterly IDCW Option;INF109KC1DH9;;13.0120;;;07-Jun-2021</t>
  </si>
  <si>
    <t>144077;ICICI Prudential Fixed Maturity Plan - Series 83 - 1735 Days Plan P - Cumulative Option;INF109KC1HA5;;13.2114;;;07-Jun-2021</t>
  </si>
  <si>
    <t>144078;ICICI Prudential Fixed Maturity Plan - Series 83 - 1735 Days Plan P - Direct Plan Cumulative Option;INF109KC1HD9;;13.2821;;;07-Jun-2021</t>
  </si>
  <si>
    <t>144080;ICICI Prudential Fixed Maturity Plan - Series 83 - 1735 Days Plan P - Direct Plan Quarterly IDCW Option;INF109KC1HE7;;13.2825;;;07-Jun-2021</t>
  </si>
  <si>
    <t>144075;ICICI Prudential Fixed Maturity Plan - Series 83 - 1735 Days Plan P - Half Yearly IDCW Option;INF109KC1HC1;;13.2114;;;07-Jun-2021</t>
  </si>
  <si>
    <t>144079;ICICI Prudential Fixed Maturity Plan - Series 83 - 1735 Days Plan P - Quarterly IDCW Option;INF109KC1HB3;;13.2114;;;07-Jun-2021</t>
  </si>
  <si>
    <t>144817;ICICI Prudential Fixed Maturity Plan - Series 84 - 1101 Days Plan A - Cumulative Option;INF109KC1KD3;;12.4418;;;07-Jun-2021</t>
  </si>
  <si>
    <t>144819;ICICI Prudential Fixed Maturity Plan - Series 84 - 1101 Days Plan A - Direct Plan Cumulative Option;INF109KC1KG6;;12.5224;;;07-Jun-2021</t>
  </si>
  <si>
    <t>144816;ICICI Prudential Fixed Maturity Plan - Series 84 - 1101 Days Plan A - Direct Plan Half Yearly IDCW Option;INF109KC1KI2;;12.5223;;;07-Jun-2021</t>
  </si>
  <si>
    <t>144815;ICICI Prudential Fixed Maturity Plan - Series 84 - 1101 Days Plan A - Direct Plan Quarterly IDCW Option;INF109KC1KH4;;12.5224;;;07-Jun-2021</t>
  </si>
  <si>
    <t>144814;ICICI Prudential Fixed Maturity Plan - Series 84 - 1101 Days Plan A - Quarterly IDCW Option;INF109KC1KE1;;12.4418;;;07-Jun-2021</t>
  </si>
  <si>
    <t>144941;ICICI Prudential Fixed Maturity Plan - Series 84 - 1103 Days Plan C - Cumulative Option;INF109KC1KN2;;12.6763;;;07-Jun-2021</t>
  </si>
  <si>
    <t>144944;ICICI Prudential Fixed Maturity Plan - Series 84 - 1103 Days Plan C - Direct Plan Cumulative Option;INF109KC1KQ5;;12.7750;;;07-Jun-2021</t>
  </si>
  <si>
    <t>144945;ICICI Prudential Fixed Maturity Plan - Series 84 - 1103 Days Plan C - Direct Plan Quarterly IDCW Option;INF109KC1KS1;;12.7750;;;07-Jun-2021</t>
  </si>
  <si>
    <t>144946;ICICI Prudential Fixed Maturity Plan - Series 84 - 1103 Days Plan C - Half Yearly IDCW Option;INF109KC1KO0;;12.6763;;;07-Jun-2021</t>
  </si>
  <si>
    <t>144942;ICICI Prudential Fixed Maturity Plan - Series 84 - 1103 Days Plan C - Quarterly IDCW Option;INF109KC1KP7;;12.6763;;;07-Jun-2021</t>
  </si>
  <si>
    <t>146112;ICICI Prudential Fixed Maturity Plan - Series 84 - 1188 Days Plan Z - Cumulative Option;INF109KC1SC8;;12.3495;;;07-Jun-2021</t>
  </si>
  <si>
    <t>146113;ICICI Prudential Fixed Maturity Plan - Series 84 - 1188 Days Plan Z - Direct Plan Cumulative Option;INF109KC1SH7;;12.4575;;;07-Jun-2021</t>
  </si>
  <si>
    <t>146110;ICICI Prudential Fixed Maturity Plan - Series 84 - 1188 Days Plan Z - Half Yearly IDCW Option;INF109KC1SE4;;12.3495;;;07-Jun-2021</t>
  </si>
  <si>
    <t>146111;ICICI Prudential Fixed Maturity Plan - Series 84 - 1188 Days Plan Z - Quarterly IDCW Option;INF109KC1SD6;;12.3495;;;07-Jun-2021</t>
  </si>
  <si>
    <t>146017;ICICI Prudential Fixed Maturity Plan - Series 84 - 1204 Days Plan Y - Cumulative Option;INF109KC1RW8;;12.3466;;;07-Jun-2021</t>
  </si>
  <si>
    <t>146018;ICICI Prudential Fixed Maturity Plan - Series 84 - 1204 Days Plan Y - Direct Plan Cumulative Option;INF109KC1SB0;;12.4178;;;07-Jun-2021</t>
  </si>
  <si>
    <t>146022;ICICI Prudential Fixed Maturity Plan - Series 84 - 1204 Days Plan Y - Half Yearly IDCW Option;INF109KC1RY4;;12.3465;;;07-Jun-2021</t>
  </si>
  <si>
    <t>146019;ICICI Prudential Fixed Maturity Plan - Series 84 - 1204 Days Plan Y - Quarterly IDCW Option;INF109KC1RX6;;12.3468;;;07-Jun-2021</t>
  </si>
  <si>
    <t>145756;ICICI Prudential Fixed Maturity Plan - Series 84 - 1224 Days Plan S - Cumulative Option;INF109KC1PY8;;12.4481;;;07-Jun-2021</t>
  </si>
  <si>
    <t>145751;ICICI Prudential Fixed Maturity Plan - Series 84 - 1224 Days Plan S - Direct Plan Cumulative Option;INF109KC1QB4;;12.5246;;;07-Jun-2021</t>
  </si>
  <si>
    <t>145754;ICICI Prudential Fixed Maturity Plan - Series 84 - 1224 Days Plan S - Half Yearly IDCW Option;INF109KC1QA6;;12.4480;;;07-Jun-2021</t>
  </si>
  <si>
    <t>145752;ICICI Prudential Fixed Maturity Plan - Series 84 - 1224 Days Plan S - Quarterly IDCW Option;INF109KC1PZ5;;12.4481;;;07-Jun-2021</t>
  </si>
  <si>
    <t>145707;ICICI Prudential Fixed Maturity Plan - Series 84 - 1235 Days Plan R - Cumulative Option;INF109KC1QE8;;12.4878;;;07-Jun-2021</t>
  </si>
  <si>
    <t>145709;ICICI Prudential Fixed Maturity Plan - Series 84 - 1235 Days Plan R - Direct Plan Cumulative Option;INF109KC1QH1;;12.5848;;;07-Jun-2021</t>
  </si>
  <si>
    <t>145712;ICICI Prudential Fixed Maturity Plan - Series 84 - 1235 Days Plan R - Direct Plan Half Yearly IDCW Option;INF109KC1QJ7;;12.5811;;;07-Jun-2021</t>
  </si>
  <si>
    <t>145711;ICICI Prudential Fixed Maturity Plan - Series 84 - 1235 Days Plan R - Direct Plan Quarterly IDCW Option;INF109KC1QI9;;12.5844;;;07-Jun-2021</t>
  </si>
  <si>
    <t>145708;ICICI Prudential Fixed Maturity Plan - Series 84 - 1235 Days Plan R - Half Yearly IDCW Option;INF109KC1QG3;;12.4876;;;07-Jun-2021</t>
  </si>
  <si>
    <t>145710;ICICI Prudential Fixed Maturity Plan - Series 84 - 1235 Days Plan R - Quarterly IDCW Option;INF109KC1QF5;;12.4878;;;07-Jun-2021</t>
  </si>
  <si>
    <t>145520;ICICI Prudential Fixed Maturity Plan - Series 84 - 1245 Days Plan N - Cumulative Option;INF109KC1NU1;;12.6297;;;07-Jun-2021</t>
  </si>
  <si>
    <t>145515;ICICI Prudential Fixed Maturity Plan - Series 84 - 1245 Days Plan N - Direct Plan Cumulative Option;INF109KC1NX5;;12.7102;;;07-Jun-2021</t>
  </si>
  <si>
    <t>145517;ICICI Prudential Fixed Maturity Plan - Series 84 - 1245 Days Plan N - Direct Plan Quarterly IDCW Option;INF109KC1NY3;;12.7102;;;07-Jun-2021</t>
  </si>
  <si>
    <t>145516;ICICI Prudential Fixed Maturity Plan - Series 84 - 1245 Days Plan N - Quarterly IDCW Option;INF109KC1NV9;;12.6297;;;07-Jun-2021</t>
  </si>
  <si>
    <t>145436;ICICI Prudential Fixed Maturity Plan - Series 84 - 1247 Days Plan M - Cumulative Option;INF109KC1NI6;;12.4974;;;07-Jun-2021</t>
  </si>
  <si>
    <t>145431;ICICI Prudential Fixed Maturity Plan - Series 84 - 1247 Days Plan M - Direct Plan Cumulative Option;INF109KC1NL0;;12.5766;;;07-Jun-2021</t>
  </si>
  <si>
    <t>145434;ICICI Prudential Fixed Maturity Plan - Series 84 - 1247 Days Plan M - Half Yearly IDCW Option;INF109KC1NK2;;12.4974;;;07-Jun-2021</t>
  </si>
  <si>
    <t>145432;ICICI Prudential Fixed Maturity Plan - Series 84 - 1247 Days Plan M - Quarterly IDCW Option;INF109KC1NJ4;;12.4973;;;07-Jun-2021</t>
  </si>
  <si>
    <t>145996;ICICI Prudential Fixed Maturity Plan - Series 84 - 1247 Days Plan W - Cumulative Option;INF109KC1RK3;;12.3688;;;07-Jun-2021</t>
  </si>
  <si>
    <t>145997;ICICI Prudential Fixed Maturity Plan - Series 84 - 1247 Days Plan W - Direct Plan Cumulative Option;INF109KC1RP2;;12.4426;;;07-Jun-2021</t>
  </si>
  <si>
    <t>145999;ICICI Prudential Fixed Maturity Plan - Series 84 - 1247 Days Plan W - Direct Plan Half Yearly IDCW Option;INF109KC1RO5;;12.4426;;;07-Jun-2021</t>
  </si>
  <si>
    <t>145998;ICICI Prudential Fixed Maturity Plan - Series 84 - 1247 Days Plan W - Direct Plan Quarterly IDCW Option;INF109KC1RN7;;12.4426;;;07-Jun-2021</t>
  </si>
  <si>
    <t>146000;ICICI Prudential Fixed Maturity Plan - Series 84 - 1247 Days Plan W - Half Yearly IDCW Option;INF109KC1RM9;;12.3688;;;07-Jun-2021</t>
  </si>
  <si>
    <t>145995;ICICI Prudential Fixed Maturity Plan - Series 84 - 1247 Days Plan W - Quarterly IDCW Option;INF109KC1RL1;;12.3688;;;07-Jun-2021</t>
  </si>
  <si>
    <t>145904;ICICI Prudential Fixed Maturity Plan - Series 84 - 1254 Days Plan U - Cumulative Option;INF109KC1QU4;;12.3647;;;07-Jun-2021</t>
  </si>
  <si>
    <t>145905;ICICI Prudential Fixed Maturity Plan - Series 84 - 1254 Days Plan U - Direct Plan Cumulative Option;INF109KC1QZ3;;12.4407;;;07-Jun-2021</t>
  </si>
  <si>
    <t>145909;ICICI Prudential Fixed Maturity Plan - Series 84 - 1254 Days Plan U - Direct Plan Half Yearly IDCW Option;INF109KC1QY6;;12.4407;;;07-Jun-2021</t>
  </si>
  <si>
    <t>145907;ICICI Prudential Fixed Maturity Plan - Series 84 - 1254 Days Plan U - Half Yearly IDCW Option;INF109KC1QW0;;12.3593;;;07-Jun-2021</t>
  </si>
  <si>
    <t>145906;ICICI Prudential Fixed Maturity Plan - Series 84 - 1254 Days Plan U - Quarterly IDCW Option;INF109KC1QV2;;12.3646;;;07-Jun-2021</t>
  </si>
  <si>
    <t>145705;ICICI Prudential Fixed Maturity Plan - Series 84 - 1272 Days Plan Q - Cumulative Option;INF109KC1PS0;;12.5275;;;07-Jun-2021</t>
  </si>
  <si>
    <t>145701;ICICI Prudential Fixed Maturity Plan - Series 84 - 1272 Days Plan Q - Direct Plan Cumulative Option;INF109KC1PV4;;12.6028;;;07-Jun-2021</t>
  </si>
  <si>
    <t>145706;ICICI Prudential Fixed Maturity Plan - Series 84 - 1272 Days Plan Q - Half Yearly IDCW Option;INF109KC1PU6;;12.5274;;;07-Jun-2021</t>
  </si>
  <si>
    <t>145702;ICICI Prudential Fixed Maturity Plan - Series 84 - 1272 Days Plan Q - Quarterly IDCW Option;INF109KC1PT8;;12.5275;;;07-Jun-2021</t>
  </si>
  <si>
    <t>145312;ICICI Prudential Fixed Maturity Plan - Series 84 - 1275 Days Plan K - Cumulative Option;INF109KC1MO6;;12.6840;;;07-Jun-2021</t>
  </si>
  <si>
    <t>145307;ICICI Prudential Fixed Maturity Plan - Series 84 - 1275 Days Plan K - Direct Plan Cumulative Option;INF109KC1MR9;;12.7846;;;07-Jun-2021</t>
  </si>
  <si>
    <t>145310;ICICI Prudential Fixed Maturity Plan - Series 84 - 1275 Days Plan K - Direct Plan Half Yearly IDCW Option;INF109KC1MT5;;12.7846;;;07-Jun-2021</t>
  </si>
  <si>
    <t>145309;ICICI Prudential Fixed Maturity Plan - Series 84 - 1275 Days Plan K - Half Yearly IDCW Option;INF109KC1MQ1;;12.6839;;;07-Jun-2021</t>
  </si>
  <si>
    <t>145308;ICICI Prudential Fixed Maturity Plan - Series 84 - 1275 Days Plan K - Quarterly IDCW Option;INF109KC1MP3;;12.6840;;;07-Jun-2021</t>
  </si>
  <si>
    <t>145627;ICICI Prudential Fixed Maturity Plan - Series 84 - 1279 Days Plan P - Cumulative Option;INF109KC1PM3;;12.5374;;;07-Jun-2021</t>
  </si>
  <si>
    <t>145628;ICICI Prudential Fixed Maturity Plan - Series 84 - 1279 Days Plan P - Direct Plan Cumulative Option;INF109KC1PP6;;12.6166;;;07-Jun-2021</t>
  </si>
  <si>
    <t>145630;ICICI Prudential Fixed Maturity Plan - Series 84 - 1279 Days Plan P - Half Yearly IDCW Option;INF109KC1PO9;;12.5404;;;07-Jun-2021</t>
  </si>
  <si>
    <t>145632;ICICI Prudential Fixed Maturity Plan - Series 84 - 1279 Days Plan P - Quarterly IDCW Option;INF109KC1PN1;;12.5374;;;07-Jun-2021</t>
  </si>
  <si>
    <t>145119;ICICI Prudential Fixed Maturity Plan - Series 84 - 1286 Days Plan F - Cumulative Option;INF109KC1LM2;;12.7324;;;07-Jun-2021</t>
  </si>
  <si>
    <t>145122;ICICI Prudential Fixed Maturity Plan - Series 84 - 1286 Days Plan F - Direct Plan Cumulative Option;INF109KC1LP5;;12.8097;;;07-Jun-2021</t>
  </si>
  <si>
    <t>145124;ICICI Prudential Fixed Maturity Plan - Series 84 - 1286 Days Plan F - Direct Plan Quarterly IDCW Option;INF109KC1LQ3;;12.8097;;;07-Jun-2021</t>
  </si>
  <si>
    <t>145123;ICICI Prudential Fixed Maturity Plan - Series 84 - 1286 Days Plan F - Quarterly IDCW Option;INF109KC1LN0;;12.7324;;;07-Jun-2021</t>
  </si>
  <si>
    <t>145184;ICICI Prudential Fixed Maturity Plan - Series 84 - 1287 Days Plan I - Cumulative Option;INF109KC1MI8;;12.7328;;;07-Jun-2021</t>
  </si>
  <si>
    <t>145185;ICICI Prudential Fixed Maturity Plan - Series 84 - 1287 Days Plan I - Direct Plan Cumulative Option;INF109KC1ML2;;12.8350;;;07-Jun-2021</t>
  </si>
  <si>
    <t>145183;ICICI Prudential Fixed Maturity Plan - Series 84 - 1287 Days Plan I - Half Yearly IDCW Option;INF109KC1MK4;;12.7324;;;07-Jun-2021</t>
  </si>
  <si>
    <t>145186;ICICI Prudential Fixed Maturity Plan - Series 84 - 1287 Days Plan I - Quarterly IDCW Option;INF109KC1MJ6;;12.7326;;;07-Jun-2021</t>
  </si>
  <si>
    <t>145024;ICICI Prudential Fixed Maturity Plan - Series 84 - 1288 Days Plan E - Cumulative Option;INF109KC1LA7;;12.7424;;;07-Jun-2021</t>
  </si>
  <si>
    <t>145028;ICICI Prudential Fixed Maturity Plan - Series 84 - 1288 Days Plan E - Direct Plan Cumulative Option;INF109KC1LD1;;12.8251;;;07-Jun-2021</t>
  </si>
  <si>
    <t>145026;ICICI Prudential Fixed Maturity Plan - Series 84 - 1288 Days Plan E - Half Yearly IDCW Option;INF109KC1LC3;;12.7424;;;07-Jun-2021</t>
  </si>
  <si>
    <t>145025;ICICI Prudential Fixed Maturity Plan - Series 84 - 1288 Days Plan E - Quarterly IDCW Option;INF109KC1LB5;;12.7422;;;07-Jun-2021</t>
  </si>
  <si>
    <t>145623;ICICI Prudential Fixed Maturity Plan - Series 84 - 1288 Days Plan O - Cumulative Option;INF109KC1PG5;;12.6669;;;07-Jun-2021</t>
  </si>
  <si>
    <t>145625;ICICI Prudential Fixed Maturity Plan - Series 84 - 1288 Days Plan O - Direct Plan Cumulative Option;INF109KC1PJ9;;12.6995;;;07-Jun-2021</t>
  </si>
  <si>
    <t>145626;ICICI Prudential Fixed Maturity Plan - Series 84 - 1288 Days Plan O - Direct Plan Quarterly IDCW Option;INF109KC1PK7;;12.6995;;;07-Jun-2021</t>
  </si>
  <si>
    <t>145023;ICICI Prudential Fixed Maturity Plan - Series 84 - 1293 Days Plan D - Cumulative Option;INF109KC1KU7;;12.8258;;;07-Jun-2021</t>
  </si>
  <si>
    <t>145018;ICICI Prudential Fixed Maturity Plan - Series 84 - 1293 Days Plan D - Direct Plan Cumulative Option;INF109KC1KX1;;12.9182;;;07-Jun-2021</t>
  </si>
  <si>
    <t>145021;ICICI Prudential Fixed Maturity Plan - Series 84 - 1293 Days Plan D - Half Yearly IDCW Option;INF109KC1KW3;;12.8261;;;07-Jun-2021</t>
  </si>
  <si>
    <t>145019;ICICI Prudential Fixed Maturity Plan - Series 84 - 1293 Days Plan D - Quarterly IDCW Option;INF109KC1KV5;;12.8257;;;07-Jun-2021</t>
  </si>
  <si>
    <t>146797;ICICI Prudential Fixed Maturity Plan - Series 85 - 10 Years Plan I - Cumulative Option;INF109KC1VQ2;;12.7954;;;07-Jun-2021</t>
  </si>
  <si>
    <t>146795;ICICI Prudential Fixed Maturity Plan - Series 85 - 10 Years Plan I - Direct Plan Cumulative Option;INF109KC1VT6;;12.8664;;;07-Jun-2021</t>
  </si>
  <si>
    <t>146800;ICICI Prudential Fixed Maturity Plan - Series 85 - 10 Years Plan I - Quarterly IDCW Option;INF109KC1VR0;;12.7954;;;07-Jun-2021</t>
  </si>
  <si>
    <t>146911;ICICI Prudential Fixed Maturity Plan - Series 85 - 1127 Days Plan O - Cumulative Option;INF109KC1WY4;;11.9800;;;07-Jun-2021</t>
  </si>
  <si>
    <t>146912;ICICI Prudential Fixed Maturity Plan - Series 85 - 1127 Days Plan O - Direct Plan Cumulative Option;INF109KC1XB0;;12.0460;;;07-Jun-2021</t>
  </si>
  <si>
    <t>146915;ICICI Prudential Fixed Maturity Plan - Series 85 - 1127 Days Plan O - Half Yearly IDCW Option;INF109KC1XA2;;11.9800;;;07-Jun-2021</t>
  </si>
  <si>
    <t>146935;ICICI Prudential Fixed Maturity Plan - Series 85 - 1127 Days Plan Q - Cumulative Option;INF109KC1XO3;;11.9973;;;07-Jun-2021</t>
  </si>
  <si>
    <t>146931;ICICI Prudential Fixed Maturity Plan - Series 85 - 1127 Days Plan Q - Direct Plan Cumulative Option;INF109KC1XR6;;12.0500;;;07-Jun-2021</t>
  </si>
  <si>
    <t>146932;ICICI Prudential Fixed Maturity Plan - Series 85 - 1127 Days Plan Q - Half Yearly IDCW Option;INF109KC1XQ8;;11.9981;;;07-Jun-2021</t>
  </si>
  <si>
    <t>146933;ICICI Prudential Fixed Maturity Plan - Series 85 - 1127 Days Plan Q - Quarterly IDCW Option;INF109KC1XP0;;11.9973;;;07-Jun-2021</t>
  </si>
  <si>
    <t>146926;ICICI Prudential Fixed Maturity Plan - Series 85 - 1129 Days Plan P - Cumulative Option;INF109KC1XI5;;12.0406;;;07-Jun-2021</t>
  </si>
  <si>
    <t>146924;ICICI Prudential Fixed Maturity Plan - Series 85 - 1129 Days Plan P - Direct Plan Cumulative Option;INF109KC1XL9;;12.0671;;;07-Jun-2021</t>
  </si>
  <si>
    <t>146925;ICICI Prudential Fixed Maturity Plan - Series 85 - 1129 Days Plan P - Quarterly IDCW Option;INF109KC1XJ3;;12.0406;;;07-Jun-2021</t>
  </si>
  <si>
    <t>146981;ICICI Prudential Fixed Maturity Plan - Series 85 - 1140 Days Plan R - Cumulative Option;INF109KC1XU0;;12.1497;;;07-Jun-2021</t>
  </si>
  <si>
    <t>146982;ICICI Prudential Fixed Maturity Plan - Series 85 - 1140 Days Plan R - Direct Plan Cumulative Option;INF109KC1XX4;;12.2027;;;07-Jun-2021</t>
  </si>
  <si>
    <t>146983;ICICI Prudential Fixed Maturity Plan - Series 85 - 1140 Days Plan R - Quarterly IDCW Option;INF109KC1XV8;;12.1497;;;07-Jun-2021</t>
  </si>
  <si>
    <t>146810;ICICI Prudential Fixed Maturity Plan - Series 85 - 1143 Days Plan J - Cumulative Option;INF109KC1VK5;;12.0534;;;07-Jun-2021</t>
  </si>
  <si>
    <t>146811;ICICI Prudential Fixed Maturity Plan - Series 85 - 1143 Days Plan J - Direct Plan Cumulative Option;INF109KC1VN9;;12.0803;;;07-Jun-2021</t>
  </si>
  <si>
    <t>146809;ICICI Prudential Fixed Maturity Plan - Series 85 - 1143 Days Plan J - Direct Plan Quarterly IDCW Option;INF109KC1VO7;;12.0803;;;07-Jun-2021</t>
  </si>
  <si>
    <t>146807;ICICI Prudential Fixed Maturity Plan - Series 85 - 1143 Days Plan J - Half Yearly IDCW Option;INF109KC1VM1;;12.0534;;;07-Jun-2021</t>
  </si>
  <si>
    <t>146531;ICICI Prudential Fixed Maturity Plan - Series 85 - 1156 Days Plan F - Cumulative Option;INF109KC1UK7;;12.1638;;;07-Jun-2021</t>
  </si>
  <si>
    <t>146532;ICICI Prudential Fixed Maturity Plan - Series 85 - 1156 Days Plan F - Direct Plan Cumulative Option;INF109KC1UN1;;12.2482;;;07-Jun-2021</t>
  </si>
  <si>
    <t>146530;ICICI Prudential Fixed Maturity Plan - Series 85 - 1156 Days Plan F - Direct Plan Half Yearly IDCW Option;INF109KC1UP6;;12.2482;;;07-Jun-2021</t>
  </si>
  <si>
    <t>146535;ICICI Prudential Fixed Maturity Plan - Series 85 - 1156 Days Plan F - Half Yearly IDCW Option;INF109KC1UM3;;12.1638;;;07-Jun-2021</t>
  </si>
  <si>
    <t>146533;ICICI Prudential Fixed Maturity Plan - Series 85 - 1156 Days Plan F - Quarterly IDCW Option;INF109KC1UL5;;12.1638;;;07-Jun-2021</t>
  </si>
  <si>
    <t>146662;ICICI Prudential Fixed Maturity Plan - Series 85 - 1156 Days Plan G - Cumulative Option;INF109KC1UQ4;;12.2130;;;07-Jun-2021</t>
  </si>
  <si>
    <t>146663;ICICI Prudential Fixed Maturity Plan - Series 85 - 1156 Days Plan G - Direct Plan Cumulative Option;INF109KC1UT8;;12.2405;;;07-Jun-2021</t>
  </si>
  <si>
    <t>146664;ICICI Prudential Fixed Maturity Plan - Series 85 - 1156 Days Plan G - Half Yearly IDCW Option;INF109KC1US0;;12.2130;;;07-Jun-2021</t>
  </si>
  <si>
    <t>146659;ICICI Prudential Fixed Maturity Plan - Series 85 - 1156 Days Plan G - Quarterly IDCW Option;INF109KC1UR2;;12.2130;;;07-Jun-2021</t>
  </si>
  <si>
    <t>146448;ICICI Prudential Fixed Maturity Plan - Series 85 - 1168 Days Plan E - Cumulative Option;INF109KC1TK9;;12.2502;;;07-Jun-2021</t>
  </si>
  <si>
    <t>146450;ICICI Prudential Fixed Maturity Plan - Series 85 - 1168 Days Plan E - Direct Plan Cumulative Option;INF109KC1TN3;;12.2642;;;07-Jun-2021</t>
  </si>
  <si>
    <t>146446;ICICI Prudential Fixed Maturity Plan - Series 85 - 1168 Days Plan E - Direct Plan Quarterly IDCW Option;INF109KC1TO1;;12.2642;;;07-Jun-2021</t>
  </si>
  <si>
    <t>146445;ICICI Prudential Fixed Maturity Plan - Series 85 - 1168 Days Plan E - Quarterly IDCW Option;INF109KC1TL7;;12.2502;;;07-Jun-2021</t>
  </si>
  <si>
    <t>146306;ICICI Prudential Fixed Maturity Plan - Series 85 - 1175 Days Plan D - Cumulative Option;INF109KC1TA0;;12.2328;;;07-Jun-2021</t>
  </si>
  <si>
    <t>146309;ICICI Prudential Fixed Maturity Plan - Series 85 - 1175 Days Plan D - Direct Plan Cumulative Option;INF109KC1TD4;;12.3028;;;07-Jun-2021</t>
  </si>
  <si>
    <t>146308;ICICI Prudential Fixed Maturity Plan - Series 85 - 1175 Days Plan D - Direct Plan Quarterly IDCW Option;INF109KC1TE2;;12.3034;;;07-Jun-2021</t>
  </si>
  <si>
    <t>146310;ICICI Prudential Fixed Maturity Plan - Series 85 - 1175 Days Plan D - Half Yearly IDCW Option;INF109KC1TC6;;12.2322;;;07-Jun-2021</t>
  </si>
  <si>
    <t>146307;ICICI Prudential Fixed Maturity Plan - Series 85 - 1175 Days Plan D - Quarterly IDCW Option;INF109KC1TB8;;12.2327;;;07-Jun-2021</t>
  </si>
  <si>
    <t>146255;ICICI Prudential Fixed Maturity Plan - Series 85 - 1178 Days Plan B - Cumulative Option;INF109KC1SO3;;12.2935;;;07-Jun-2021</t>
  </si>
  <si>
    <t>146256;ICICI Prudential Fixed Maturity Plan - Series 85 - 1178 Days Plan B - Direct Plan Cumulative Option;INF109KC1SR6;;12.3888;;;07-Jun-2021</t>
  </si>
  <si>
    <t>146258;ICICI Prudential Fixed Maturity Plan - Series 85 - 1178 Days Plan B - Direct Plan Half Yearly IDCW Option;INF109KC1ST2;;12.3889;;;07-Jun-2021</t>
  </si>
  <si>
    <t>146259;ICICI Prudential Fixed Maturity Plan - Series 85 - 1178 Days Plan B - Direct Plan Quarterly IDCW Option;INF109KC1SS4;;12.3875;;;07-Jun-2021</t>
  </si>
  <si>
    <t>146260;ICICI Prudential Fixed Maturity Plan - Series 85 - 1178 Days Plan B - Half Yearly IDCW Option;INF109KC1SQ8;;12.2935;;;07-Jun-2021</t>
  </si>
  <si>
    <t>146257;ICICI Prudential Fixed Maturity Plan - Series 85 - 1178 Days Plan B - Quarterly IDCW Option;INF109KC1SP0;;12.2934;;;07-Jun-2021</t>
  </si>
  <si>
    <t>146340;ICICI Prudential Fixed Maturity Plan - Series 85 - 1185 Days Plan C - Cumulative Option;INF109KC1SU0;;12.3887;;;07-Jun-2021</t>
  </si>
  <si>
    <t>146344;ICICI Prudential Fixed Maturity Plan - Series 85 - 1185 Days Plan C - Direct Plan Cumulative Option;INF109KC1SX4;;12.4747;;;07-Jun-2021</t>
  </si>
  <si>
    <t>146343;ICICI Prudential Fixed Maturity Plan - Series 85 - 1185 Days Plan C - Direct Plan Half Yearly IDCW Option;INF109KC1SZ9;;12.4747;;;07-Jun-2021</t>
  </si>
  <si>
    <t>146342;ICICI Prudential Fixed Maturity Plan - Series 85 - 1185 Days Plan C - Half Yearly IDCW Option;INF109KC1SW6;;12.3886;;;07-Jun-2021</t>
  </si>
  <si>
    <t>146345;ICICI Prudential Fixed Maturity Plan - Series 85 - 1185 Days Plan C - Quarterly IDCW Option;INF109KC1SV8;;12.3887;;;07-Jun-2021</t>
  </si>
  <si>
    <t>146115;ICICI Prudential Fixed Maturity Plan - Series 85 - 1197 Days Plan A - Cumulative Option;INF109KC1SI5;;12.3269;;;07-Jun-2021</t>
  </si>
  <si>
    <t>146117;ICICI Prudential Fixed Maturity Plan - Series 85 - 1197 Days Plan A - Direct Plan Cumulative Option;INF109KC1SL9;;12.4035;;;07-Jun-2021</t>
  </si>
  <si>
    <t>146116;ICICI Prudential Fixed Maturity Plan - Series 85 - 1197 Days Plan A - Direct Plan Quarterly IDCW Option;INF109KC1SM7;;12.4035;;;07-Jun-2021</t>
  </si>
  <si>
    <t>146118;ICICI Prudential Fixed Maturity Plan - Series 85 - 1197 Days Plan A - Half Yearly IDCW Option;INF109KC1SK1;;12.3268;;;07-Jun-2021</t>
  </si>
  <si>
    <t>146119;ICICI Prudential Fixed Maturity Plan - Series 85 - 1197 Days Plan A - Quarterly IDCW Option;INF109KC1SJ3;;12.3270;;;07-Jun-2021</t>
  </si>
  <si>
    <t>147137;ICICI Prudential Fixed Maturity Plan - Series 86 - 1099 Days Plan A - Cumulative Option;INF109KC1A21;;11.9969;;;07-Jun-2021</t>
  </si>
  <si>
    <t>147138;ICICI Prudential Fixed Maturity Plan - Series 86 - 1099 Days Plan A - Direct Plan Cumulative Option;INF109KC1A54;;12.0616;;;07-Jun-2021</t>
  </si>
  <si>
    <t>147141;ICICI Prudential Fixed Maturity Plan - Series 86 - 1099 Days Plan A - Direct Plan Half Yearly IDCW Option;INF109KC1A70;;12.0616;;;07-Jun-2021</t>
  </si>
  <si>
    <t>147142;ICICI Prudential Fixed Maturity Plan - Series 86 - 1099 Days Plan A - Half Yearly IDCW Option;INF109KC1A47;;11.9883;;;07-Jun-2021</t>
  </si>
  <si>
    <t>147139;ICICI Prudential Fixed Maturity Plan - Series 86 - 1099 Days Plan A - Quarterly IDCW Option;INF109KC1A39;;11.9969;;;07-Jun-2021</t>
  </si>
  <si>
    <t>148185;ICICI Prudential Fixed Maturity Plan - Series 87 - 1141 Days Plan G - Cumulative Option;INF109KC1K52;;11.2125;;;07-Jun-2021</t>
  </si>
  <si>
    <t>148186;ICICI Prudential Fixed Maturity Plan - Series 87 - 1141 Days Plan G - Direct Plan Cumulative Option;INF109KC1K86;;11.2214;;;07-Jun-2021</t>
  </si>
  <si>
    <t>148187;ICICI Prudential Fixed Maturity Plan - Series 87 - 1141 Days Plan G - Half Yearly IDCW Option;INF109KC1K78;;11.2124;;;07-Jun-2021</t>
  </si>
  <si>
    <t>148182;ICICI Prudential Fixed Maturity Plan - Series 87 - 1141 Days Plan G - Quarterly IDCW Option;INF109KC1K60;;11.2125;;;07-Jun-2021</t>
  </si>
  <si>
    <t>147899;ICICI Prudential Fixed Maturity Plan - Series 87 - 1174 Days Plan B - Cumulative Option;INF109KC1G90;;11.2277;;;07-Jun-2021</t>
  </si>
  <si>
    <t>147900;ICICI Prudential Fixed Maturity Plan - Series 87 - 1174 Days Plan B - Direct Plan Cumulative Option;INF109KC1H24;;11.2485;;;07-Jun-2021</t>
  </si>
  <si>
    <t>147902;ICICI Prudential Fixed Maturity Plan - Series 87 - 1174 Days Plan B - Direct Plan Half Yearly IDCW Option;INF109KC1H40;;11.2485;;;07-Jun-2021</t>
  </si>
  <si>
    <t>147904;ICICI Prudential Fixed Maturity Plan - Series 87 - 1174 Days Plan B - Direct Plan Quarterly IDCW Option;INF109KC1H32;;11.2485;;;07-Jun-2021</t>
  </si>
  <si>
    <t>147901;ICICI Prudential Fixed Maturity Plan - Series 87 - 1174 Days Plan B - Half Yearly IDCW Option;INF109KC1H16;;11.2277;;;07-Jun-2021</t>
  </si>
  <si>
    <t>147903;ICICI Prudential Fixed Maturity Plan - Series 87 - 1174 Days Plan B - Quarterly IDCW Option;INF109KC1H08;;11.2277;;;07-Jun-2021</t>
  </si>
  <si>
    <t>147858;ICICI Prudential Fixed Maturity Plan - Series 87 - 1214 Days Plan A - Cumulative Option;INF109KC1G25;;11.4016;;;07-Jun-2021</t>
  </si>
  <si>
    <t>147859;ICICI Prudential Fixed Maturity Plan - Series 87 - 1214 Days Plan A - Direct Plan Cumulative Option;INF109KC1G58;;11.4210;;;07-Jun-2021</t>
  </si>
  <si>
    <t>147862;ICICI Prudential Fixed Maturity Plan - Series 87 - 1214 Days Plan A - Direct Plan Half Yearly IDCW Option;INF109KC1G74;;11.4210;;;07-Jun-2021</t>
  </si>
  <si>
    <t>147860;ICICI Prudential Fixed Maturity Plan - Series 87 - 1214 Days Plan A - Direct Plan Quarterly IDCW Option;INF109KC1G66;;11.4210;;;07-Jun-2021</t>
  </si>
  <si>
    <t>147861;ICICI Prudential Fixed Maturity Plan - Series 87 - 1214 Days Plan A - Half Yearly IDCW Option;INF109KC1G41;;11.4016;;;07-Jun-2021</t>
  </si>
  <si>
    <t>147863;ICICI Prudential Fixed Maturity Plan - Series 87 - 1214 Days Plan A - Quarterly IDCW Option;INF109KC1G33;;11.4016;;;07-Jun-2021</t>
  </si>
  <si>
    <t>142381;ICICI Prudential Multiple Yield Fund - Series 14 - Plan A 1228 Days Cumulative Option;INF109KC1630;;12.6674;;;07-Jun-2021</t>
  </si>
  <si>
    <t>142382;ICICI Prudential Multiple Yield Fund - Series 14 - Plan A 1228 Days Direct Plan Cumulative Option;INF109KC1655;;12.9521;;;07-Jun-2021</t>
  </si>
  <si>
    <t>142379;ICICI Prudential Multiple Yield Fund - Series 14 - Plan A 1228 Days Direct Plan IDCW Option;INF109KC1663;;12.9521;;;07-Jun-2021</t>
  </si>
  <si>
    <t>142380;ICICI Prudential Multiple Yield Fund - Series 14 - Plan A 1228 Days IDCW Option;INF109KC1648;;12.6674;;;07-Jun-2021</t>
  </si>
  <si>
    <t>143548;Invesco India Fixed Maturity Plan - Series 31 - Plan D - Direct - Growth;INF205K015P6;;13.2051;;;07-Jun-2021</t>
  </si>
  <si>
    <t>143549;Invesco India Fixed Maturity Plan - Series 31 - Plan D - Regular - Growth;INF205K013P1;;13.1182;;;07-Jun-2021</t>
  </si>
  <si>
    <t>143550;Invesco India Fixed Maturity Plan - Series 31 - Plan D - Regular - IDCW (Payout);INF205K012P3;;13.1148;;;07-Jun-2021</t>
  </si>
  <si>
    <t>143845;Invesco India Fixed Maturity Plan - Series 32 - Plan A - Direct - Growth;INF205K019Q6;;12.6735;;;07-Jun-2021</t>
  </si>
  <si>
    <t>143846;Invesco India Fixed Maturity Plan - Series 32 - Plan A - Regular - Growth;INF205K017Q0;;12.5912;;;07-Jun-2021</t>
  </si>
  <si>
    <t>143924;Invesco India Fixed Maturity Plan - Series 32 - Plan B - Direct - Growth;INF205K013R7;;12.6418;;;07-Jun-2021</t>
  </si>
  <si>
    <t>143921;Invesco India Fixed Maturity Plan - Series 32 - Plan B - Direct - IDCW (Payout);INF205K012R9;;12.6379;;;07-Jun-2021</t>
  </si>
  <si>
    <t>143923;Invesco India Fixed Maturity Plan - Series 32 - Plan B - Regular - Growth;INF205K011R1;;12.56;;;07-Jun-2021</t>
  </si>
  <si>
    <t>143922;Invesco India Fixed Maturity Plan - Series 32 - Plan B - Regular - IDCW (Payout);INF205K010R3;;12.56;;;07-Jun-2021</t>
  </si>
  <si>
    <t>144332;Invesco India Fixed Maturity Plan - Series 32 - Plan C - Direct - Growth;INF205K017R8;;12.6582;;;07-Jun-2021</t>
  </si>
  <si>
    <t>144330;Invesco India Fixed Maturity Plan - Series 32 - Plan C - Regular - Growth;INF205K015R2;;12.5787;;;07-Jun-2021</t>
  </si>
  <si>
    <t>144331;Invesco India Fixed Maturity Plan - Series 32 - Plan C - Regular - IDCW (Payout);INF205K014R5;;12.5787;;;07-Jun-2021</t>
  </si>
  <si>
    <t>144610;Invesco India Fixed Maturity Plan - Series 32 - Plan D - Direct - Growth;INF205K011S9;;12.62;;;07-Jun-2021</t>
  </si>
  <si>
    <t>144609;Invesco India Fixed Maturity Plan - Series 32 - Plan D - Direct - IDCW (Payout);INF205K010S1;;12.6201;;;07-Jun-2021</t>
  </si>
  <si>
    <t>144611;Invesco India Fixed Maturity Plan - Series 32 - Plan D - Regular - Growth;INF205K019R4;;12.5431;;;07-Jun-2021</t>
  </si>
  <si>
    <t>144608;Invesco India Fixed Maturity Plan - Series 32 - Plan D - Regular - IDCW (Payout);INF205K018R6;;12.5431;;;07-Jun-2021</t>
  </si>
  <si>
    <t>144879;Invesco India Fixed Maturity Plan - Series 32 - Plan E - Direct - Growth;INF205K015S0;;12.6566;;;07-Jun-2021</t>
  </si>
  <si>
    <t>144876;Invesco India Fixed Maturity Plan - Series 32 - Plan E - Direct - IDCW (Payout);INF205K014S3;;12.6529;;;07-Jun-2021</t>
  </si>
  <si>
    <t>144878;Invesco India Fixed Maturity Plan - Series 32 - Plan E - Regular - Growth;INF205K013S5;;12.5813;;;07-Jun-2021</t>
  </si>
  <si>
    <t>144877;Invesco India Fixed Maturity Plan - Series 32 - Plan E - Regular - IDCW (Payout);INF205K012S7;;12.5814;;;07-Jun-2021</t>
  </si>
  <si>
    <t>145079;Invesco India Fixed Maturity Plan - Series 33 - Plan B - Direct - Growth;INF205K013U1;;12.9044;;;07-Jun-2021</t>
  </si>
  <si>
    <t>145081;Invesco India Fixed Maturity Plan - Series 33 - Plan B - Regular - Growth;INF205K011U5;;12.8287;;;07-Jun-2021</t>
  </si>
  <si>
    <t>145699;Invesco India Fixed Maturity Plan - Series 33 - Plan D - Direct - Growth;INF205K011V3;;12.614;;;07-Jun-2021</t>
  </si>
  <si>
    <t>145698;Invesco India Fixed Maturity Plan - Series 33 - Plan D - Regular - Growth;INF205K019U8;;12.5349;;;07-Jun-2021</t>
  </si>
  <si>
    <t>142313;Kotak FMP Series 215-Direct Plan-Growth Option;INF174K011S6;;12.7839;;;07-Jun-2021</t>
  </si>
  <si>
    <t>142312;Kotak FMP Series 215-Direct Plan-Payout of Income Distribution cum capital withdrawal option ;INF174K012S4;;12.7841;;;07-Jun-2021</t>
  </si>
  <si>
    <t>142315;Kotak FMP Series 215-Regular Plan - Payout of Income Distribution cum capital withdrawal option ;INF174K010S8;;12.7209;;;07-Jun-2021</t>
  </si>
  <si>
    <t>142314;Kotka FMP Series 215-Regular Plan-Growth Option;INF174K019R1;;12.7209;;;07-Jun-2021</t>
  </si>
  <si>
    <t>142403;Kotak FMP Series 216 - Direct Plan-Payout of Income Distribution cum capital withdrawal Option;INF174K016S5;;12.8428;;;07-Jun-2021</t>
  </si>
  <si>
    <t>142404;Kotak FMP Series 216-Direct Plan-Growth Option;INF174K015S7;;12.8427;;;07-Jun-2021</t>
  </si>
  <si>
    <t>142405;Kotak FMP Series 216-Regular Plan- Payout of Income Distribution cum capital withdrawal Option;INF174K014S0;;12.7772;;;07-Jun-2021</t>
  </si>
  <si>
    <t>142406;Kotak FMP Series 216-Regular Plan-Growth Option;INF174K013S2;;12.7771;;;07-Jun-2021</t>
  </si>
  <si>
    <t>142530;Kotak FMP Series 217-Direct Plan-Growth Option;INF174K018T9;;12.8165;;;07-Jun-2021</t>
  </si>
  <si>
    <t>142527;Kotak FMP Series 217-Direct Plan-Payout of Income Distribution cum capital withdrawal Option;INF174K017T1;;12.8193;;;07-Jun-2021</t>
  </si>
  <si>
    <t>142529;Kotak FMP Series 217-Regular Plan-Growth Option;INF174K015T5;;12.7554;;;07-Jun-2021</t>
  </si>
  <si>
    <t>142528;Kotak FMP Series 217-Regular Plan-Payout of Income Distribution cum capital withdrawal Option;INF174K016T3;;12.7554;;;07-Jun-2021</t>
  </si>
  <si>
    <t>143343;Kotak FMP Series 226 - Direct Plan- Growth Option;INF174K017X3;;13.2241;;;07-Jun-2021</t>
  </si>
  <si>
    <t>143345;KOtak FMP Series 226 - Direct Plan- Payout of Income Distribution cum capital withdrawal Option;INF174K018X1;;13.224;;;07-Jun-2021</t>
  </si>
  <si>
    <t>143344;Kotak FMP Series 226 - Regular Plan - Payout of Income Distribution cum capital withdrawal Option;INF174K016X5;;13.1468;;;07-Jun-2021</t>
  </si>
  <si>
    <t>143342;Kotak FMP Series 226 - Regular Plan- Growth Option;INF174K015X7;;13.1468;;;07-Jun-2021</t>
  </si>
  <si>
    <t>143622;Kotak FMP Series 228 - Regular Plan - Growth Option;INF174K013Y0;;12.6643;;;07-Jun-2021</t>
  </si>
  <si>
    <t>143624;Kotak FMP Series 228- Regular Plan  -Payout of Income Distribution cum capital withdrawal Option;INF174K014Y8;;12.6643;;;07-Jun-2021</t>
  </si>
  <si>
    <t>143623;Kotak FMP Series 228-Direct Plan - Growth Option;INF174K015Y5;;12.737;;;07-Jun-2021</t>
  </si>
  <si>
    <t>143848;Kotak FMP Series 230-Direct Plan-Growth Option;INF174K013Z7;;12.7017;;;07-Jun-2021</t>
  </si>
  <si>
    <t>143849;Kotak FMP Series 230-Direct Plan-Payout of Income Distribution cum capital withdrawal Option;INF174K014Z5;;12.7017;;;07-Jun-2021</t>
  </si>
  <si>
    <t>143850;Kotak FMP Series 230-Regular Plan-Growth Option;INF174K011Z1;;12.6112;;;07-Jun-2021</t>
  </si>
  <si>
    <t>143993;Kotak FMP Series 232- Regular Plan- Growth Option;INF174K019Z4;;12.6059;;;07-Jun-2021</t>
  </si>
  <si>
    <t>143994;Kotak FMP Series 232-Direct Plan-Growth Option;INF174KA1020;;12.7098;;;07-Jun-2021</t>
  </si>
  <si>
    <t>143995;Kotak FMP Series 232-Regular Plan-Payout of Income Distribution cum capital withdrawal Option;INF174KA1012;;12.6059;;;07-Jun-2021</t>
  </si>
  <si>
    <t>144063;Kotak FMP Series 233 - Direct Plan - Growth Option;INF174KA1061;;12.6116;;;07-Jun-2021</t>
  </si>
  <si>
    <t>144064;Kotak FMP Series 233 - Direct Plan - Payout of Income Distribution cum capital withdrawal Option;INF174KA1079;;12.6136;;;07-Jun-2021</t>
  </si>
  <si>
    <t>144061;Kotak FMP Series 233 - Regular Plan - Growth Option;INF174KA1046;;12.5048;;;07-Jun-2021</t>
  </si>
  <si>
    <t>144279;Kotak FMP Series 234 - Direct Plan - Growth Option;INF174KA1103;;12.8548;;;07-Jun-2021</t>
  </si>
  <si>
    <t>144281;Kotak FMP Series 234 - Regular Plan - Growth Option;INF174KA1087;;12.7665;;;07-Jun-2021</t>
  </si>
  <si>
    <t>144282;Kotak FMP Series 234 -Regular Plan-Payout of Income Distribution cum capital withdrawal Option;INF174KA1095;;12.7666;;;07-Jun-2021</t>
  </si>
  <si>
    <t>144283;Kotak FMP Series 235 - Direct Plan - Growth option;INF174KA1145;;12.6408;;;07-Jun-2021</t>
  </si>
  <si>
    <t>144284;Kotak FMP Series 235 - Regular Plan - Growth Option;INF174KA1129;;12.5539;;;07-Jun-2021</t>
  </si>
  <si>
    <t>144286;Kotak FMP Series 235 - Regular Plan - Payout of Income Distribution cum capital withdrawal Option;INF174KA1137;;12.5542;;;07-Jun-2021</t>
  </si>
  <si>
    <t>144459;Kotak FMP Series 237 - Direct Plan-Growth Option;INF174KA1285;;12.6691;;;07-Jun-2021</t>
  </si>
  <si>
    <t>144457;Kotak FMP Series 237 - Regular Plan -Payout of Income Distribution cum capital withdrawal Option;INF174KA1277;;12.5838;;;07-Jun-2021</t>
  </si>
  <si>
    <t>144460;Kotak FMP Series 237- Regular Plan -Growth Option;INF174KA1269;;12.5833;;;07-Jun-2021</t>
  </si>
  <si>
    <t>144589;Kotak FMP Series 239 - Direct Plan - Growth option;INF174KA1368;;12.9646;;;07-Jun-2021</t>
  </si>
  <si>
    <t>144590;Kotak FMP Series 239 - Direct Plan - Payout of Income Distribution cum capital withdrawal Option;INF174KA1376;;12.9647;;;07-Jun-2021</t>
  </si>
  <si>
    <t>144588;Kotak FMP Series 239 - Regular plan -Growth option;INF174KA1343;;12.9335;;;07-Jun-2021</t>
  </si>
  <si>
    <t>144591;Kotak FMP Series 239 - Regular plan- Payout of Income Distribution cum capital withdrawal Option;INF174KA1350;;12.9335;;;07-Jun-2021</t>
  </si>
  <si>
    <t>144614;Kotak FMP Series 240 - Direct Plan - Growth Option;INF174KA1400;;12.6354;;;07-Jun-2021</t>
  </si>
  <si>
    <t>144615;Kotak FMP Series 240 - Regular Plan - Growth option;INF174KA1384;;12.5513;;;07-Jun-2021</t>
  </si>
  <si>
    <t>144612;Kotak FMP Series 240-Regular Plan - Payout of Income Distribution cum capital withdrawal Option;INF174KA1392;;12.5508;;;07-Jun-2021</t>
  </si>
  <si>
    <t>144671;Kotak FMP Series 242 - Direct Plan  -Growth Option;INF174KA1483;;12.6088;;;07-Jun-2021</t>
  </si>
  <si>
    <t>144672;Kotak FMP Series 242 - Direct Plan - Payout of Income Distribution cum capital withdrawal Option;INF174KA1491;;12.6087;;;07-Jun-2021</t>
  </si>
  <si>
    <t>144669;Kotak FMP Series 242 - Regular Growth;INF174KA1467;;12.5262;;;07-Jun-2021</t>
  </si>
  <si>
    <t>144670;Kotak FMP Series 242 -Regular Plan -Payout of Income Distribution cum capital withdrawal Option;INF174KA1475;;12.5262;;;07-Jun-2021</t>
  </si>
  <si>
    <t>144849;Kotak FMP Series 243 - Regular Plan -Payout of Income Distribution cum capital withdrawal Option;INF174KA1558;;12.8893;;;07-Jun-2021</t>
  </si>
  <si>
    <t>144851;Kotak FMP Series 243-Direct Plan - Payout of Income Distribution cum capital withdrawal Option;INF174KA1574;;12.9915;;;07-Jun-2021</t>
  </si>
  <si>
    <t>144850;Kotak FMP Series 243-Direct Plan -Growth Option;INF174KA1566;;12.9915;;;07-Jun-2021</t>
  </si>
  <si>
    <t>144848;Kotak FMP Series 243-Regular Plan-Growth Option;INF174KA1541;;12.8893;;;07-Jun-2021</t>
  </si>
  <si>
    <t>145005;Kotak FMP Series 245 -Regular Plan-Payout of Income Distribution cum capital withdrawal Option;INF174KA1632;;12.4195;;;07-Jun-2021</t>
  </si>
  <si>
    <t>145006;Kotak FMP Series 245-Direct Plan-Growth Option;INF174KA1640;;12.5155;;;07-Jun-2021</t>
  </si>
  <si>
    <t>145007;Kotak FMP Series 245-Direct Plan-Payout of Income Distribution cum capital withdrawal Option;INF174KA1657;;12.5154;;;07-Jun-2021</t>
  </si>
  <si>
    <t>145004;Kotak FMP Series 245-Regular Plan-Growth Option;INF174KA1624;;12.4195;;;07-Jun-2021</t>
  </si>
  <si>
    <t>145086;Kotak FMP Series 246 - Direct Plan - Growth Option;INF174KA1681;;12.6818;;;07-Jun-2021</t>
  </si>
  <si>
    <t>145085;Kotak FMP Series 246 - Regular Plan - Payout of Income Distribution cum capital withdrawal Option;INF174KA1673;;12.5352;;;07-Jun-2021</t>
  </si>
  <si>
    <t>145083;Kotak FMP Series 246 -Direct plan - Payout of Income Distribution cum capital withdrawal Option;INF174KA1699;;12.6818;;;07-Jun-2021</t>
  </si>
  <si>
    <t>145084;Kotak FMP Series 246 -Regular Plan - Growth oPtion;INF174KA1665;;12.5352;;;07-Jun-2021</t>
  </si>
  <si>
    <t>145189;Kotak FMP Series 247 - Regular Plan -Payout of Income Distribution cum capital withdrawal Option;INF174KA1715;;12.8772;;;07-Jun-2021</t>
  </si>
  <si>
    <t>145187;Kotak FMP Series 247 -Direct Plan -Growth option;INF174KA1723;;12.9774;;;07-Jun-2021</t>
  </si>
  <si>
    <t>145188;Kotak FMP Series 247 -Regular Plan - Growth option;INF174KA1707;;12.8772;;;07-Jun-2021</t>
  </si>
  <si>
    <t>145240;Kotak FMP Series 248 - Direct Plan -Growth Option;INF174KA1764;;12.9089;;;07-Jun-2021</t>
  </si>
  <si>
    <t>145239;Kotak FMP Series 248 - Direct Plan -Payout of Income Distribution cum capital withdrawal Option;INF174KA1772;;12.9088;;;07-Jun-2021</t>
  </si>
  <si>
    <t>145242;Kotak FMP Series 248 -Regular Plan - Growth Option;INF174KA1749;;12.7955;;;07-Jun-2021</t>
  </si>
  <si>
    <t>145241;Kotak FMP Series 248- Regular Plan - Payout of Income Distribution cum capital withdrawal Option;INF174KA1756;;12.7955;;;07-Jun-2021</t>
  </si>
  <si>
    <t>145381;Kotak FMP Series 250-Direct Plan-Growth Option;INF174KA1848;;12.8251;;;07-Jun-2021</t>
  </si>
  <si>
    <t>145379;Kotak FMP Series 250-Regular plan-growth option;INF174KA1822;;12.7249;;;07-Jun-2021</t>
  </si>
  <si>
    <t>145380;Kotak FMP Series 250-regular plan-Payout of Income Distribution cum capital withdrawal Option;INF174KA1830;;12.7249;;;07-Jun-2021</t>
  </si>
  <si>
    <t>145588;Kotak FMP Series 251-1265 days-Direct Paln-Gwoth option;INF174KA1AA2;;12.6641;;;07-Jun-2021</t>
  </si>
  <si>
    <t>145586;Kotak Fmp series 251-1265 days-Direct Plan-Payout of Income Distribution cum capital withdrawal option ;INF174KA1AB0;;12.6641;;;07-Jun-2021</t>
  </si>
  <si>
    <t>145587;Kotak FMP Series 251-1265 days-Regular Plan-Growth Option;INF174KA1988;;12.5635;;;07-Jun-2021</t>
  </si>
  <si>
    <t>145637;Kotak FMP Series 252-1261 days Direct plan-Growth option;INF174KA1AE4;;12.6434;;;07-Jun-2021</t>
  </si>
  <si>
    <t>145635;Kotak FMP Series 252-1261 days-Regular Plan-Payout of Income Distribution cum capital withdrawal option ;INF174KA1AD6;;12.5482;;;07-Jun-2021</t>
  </si>
  <si>
    <t>145634;Kotak FMP Series 252-1261days-Regular Plan-Growth Option;INF174KA1AC8;;12.5482;;;07-Jun-2021</t>
  </si>
  <si>
    <t>145714;Kotak FMP Series 253-1260 days -Regular paln-Payout of Income Distribution cum capital withdrawal option;INF174KA1AH7;;12.5301;;;07-Jun-2021</t>
  </si>
  <si>
    <t>145715;Kotak FMP Series 253-1260 days-direct paln-Payout of Income Distribution cum capital withdrawal option;INF174KA1AJ3;;12.5619;;;07-Jun-2021</t>
  </si>
  <si>
    <t>145716;Kotak FMP Series 253-1260 days-direct plan-growth option;INF174KA1AI5;;12.5615;;;07-Jun-2021</t>
  </si>
  <si>
    <t>145713;Kotak FMP Series 253-1260 days-Regular plan-Growth option;INF174KA1AG9;;12.5301;;;07-Jun-2021</t>
  </si>
  <si>
    <t>145783;Kotak FMP Series 254-Direct Plan-Growth Option;INF174KA1AM7;;12.5333;;;07-Jun-2021</t>
  </si>
  <si>
    <t>145786;Kotak FMP Series 254-Regular Plan-Growth Option;INF174KA1AK1;;12.4712;;;07-Jun-2021</t>
  </si>
  <si>
    <t>145902;Kotak FMP Series 255-Direct Plan-Growth n;INF174KA1AQ8;;12.4683;;;07-Jun-2021</t>
  </si>
  <si>
    <t>145900;Kotak FMP Series 255-Regular Plan-Growth Option;INF174KA1AO3;;12.3956;;;07-Jun-2021</t>
  </si>
  <si>
    <t>145903;Kotak FMP Series 255-Regular Plan-Payout of Income Distribution cum capital withdrawal option;INF174KA1AP0;;12.3956;;;07-Jun-2021</t>
  </si>
  <si>
    <t>145961;Kotak FMP Series 256-Direct Plan-Growth Option;INF174KA1AU0;;12.5338;;;07-Jun-2021</t>
  </si>
  <si>
    <t>145962;Kotak FMP Series 256-Direct Plan-Payout of Income Distribution cum capital withdrawal option;INF174KA1AV8;;12.5338;;;07-Jun-2021</t>
  </si>
  <si>
    <t>145959;Kotak FMP Series 256-Regular Plan-Growth Option;INF174KA1AS4;;12.3821;;;07-Jun-2021</t>
  </si>
  <si>
    <t>145960;Kotak FMP Series 256-Regular Plan-Payout of Income Distribution cum capital withdrawal option;INF174KA1AT2;;12.3821;;;07-Jun-2021</t>
  </si>
  <si>
    <t>146045;Kotak FMP Series 257-Direct plan-Growth Option;INF174KA1AY2;;12.4207;;;07-Jun-2021</t>
  </si>
  <si>
    <t>146047;Kotak FMP Series 257-Direct Plan-Payout of Income Distribution cum capital withdrawal option;INF174KA1AZ9;;12.423;;;07-Jun-2021</t>
  </si>
  <si>
    <t>146048;Kotak FMP Series 257-Regular Plan-Growth Option;INF174KA1AW6;;12.361;;;07-Jun-2021</t>
  </si>
  <si>
    <t>146046;Kotak FMP Series 257-Regular Plan-Payout of Income Distribution cum capital withdrawal option ;INF174KA1AX4;;12.361;;;07-Jun-2021</t>
  </si>
  <si>
    <t>146284;kotak FMP Series 259 -Direct Plan-Growth Option;INF174KA1BO1;;12.4018;;;07-Jun-2021</t>
  </si>
  <si>
    <t>146283;kotak FMP Series 259-Regular Plan-Growth Option;INF174KA1BM5;;12.3434;;;07-Jun-2021</t>
  </si>
  <si>
    <t>146282;kotak FMP Series 259-Regular Plan-Payout of Income Distribution cum capital withdrawal option;INF174KA1BN3;;12.3434;;;07-Jun-2021</t>
  </si>
  <si>
    <t>146327;kotak FMP Series 261-Direct Plan-Growth Option;INF174KA1BW4;;12.3728;;;07-Jun-2021</t>
  </si>
  <si>
    <t>146324;kotak FMP Series 261-direct plan-Payout of Income Distribution cum capital withdrawal option;INF174KA1BX2;;12.3728;;;07-Jun-2021</t>
  </si>
  <si>
    <t>146326;kotak FMP Series 261-Regular Plan-Growth Option;INF174KA1BU8;;12.3152;;;07-Jun-2021</t>
  </si>
  <si>
    <t>146325;kotak FMP Series 261-Regular Plan-Payout of Income Distribution cum capital withdrawal option;INF174KA1BV6;;12.3152;;;07-Jun-2021</t>
  </si>
  <si>
    <t>146605;Kotak FMP Series 263-1203 days- Direct Plan- Growth;INF174KA1CO9;;12.1808;;;07-Jun-2021</t>
  </si>
  <si>
    <t>146607;Kotak FMP Series 263-1203 days- Regular plan- Growth;INF174KA1CM3;;12.1256;;;07-Jun-2021</t>
  </si>
  <si>
    <t>146604;Kotak FMP Series 263-1203 days- Regular plan- Payout of Income Distribution cum capital withdrawal option ;INF174KA1CN1;;12.1255;;;07-Jun-2021</t>
  </si>
  <si>
    <t>146834;Kotak FMP Series 265-Direct Plan-Growth Option;INF174KA1CW2;;12.1874;;;07-Jun-2021</t>
  </si>
  <si>
    <t>146833;Kotak FMP Series 265-Regular Plan-Growth Option;INF174KA1CU6;;12.1466;;;07-Jun-2021</t>
  </si>
  <si>
    <t>147021;Kotak FMP Series 267-Direct PLan-Growth Option;INF174KA1DK5;;12.084;;;07-Jun-2021</t>
  </si>
  <si>
    <t>147022;Kotak FMP Series 267-Regular Plan-Growth Option;INF174KA1DI9;;12.0403;;;07-Jun-2021</t>
  </si>
  <si>
    <t>147019;Kotak FMP series 267-Regular Plan-Payout of Income Distribution cum capital withdrawal option ;INF174KA1DJ7;;12.0403;;;07-Jun-2021</t>
  </si>
  <si>
    <t>144040;L&amp;T FMP Series XVII - Plan B - Direct Plan - Growth Option;INF917K01ZW6;;13.0072;;;07-Jun-2021</t>
  </si>
  <si>
    <t>144039;L&amp;T FMP Series XVII - Plan B - Direct Plan - IDCW;INF917K01ZV8;;13.008;;;07-Jun-2021</t>
  </si>
  <si>
    <t>144042;L&amp;T FMP Series XVII - Plan B - Regular Plan - Growth Option;INF917K01ZY2;;12.9007;;;07-Jun-2021</t>
  </si>
  <si>
    <t>144041;L&amp;T FMP Series XVII - Plan B - Regular Plan - IDCW;INF917K01ZX4;;12.9007;;;07-Jun-2021</t>
  </si>
  <si>
    <t>144912;L&amp;T FMP Series XVII - Plan C - Direct Plan - Growth Option;INF917K01A07;;12.582;;;07-Jun-2021</t>
  </si>
  <si>
    <t>144913;L&amp;T FMP Series XVII - Plan C - Direct Plan - IDCW;INF917K01ZZ9;;12.5819;;;07-Jun-2021</t>
  </si>
  <si>
    <t>144915;L&amp;T FMP Series XVII - Plan C - Regular Plan - Growth Option;INF917K01A23;;12.4768;;;07-Jun-2021</t>
  </si>
  <si>
    <t>144914;L&amp;T FMP Series XVII - Plan C - Regular Plan - IDCW;INF917K01A15;;12.4762;;;07-Jun-2021</t>
  </si>
  <si>
    <t>145164;L&amp;T FMP Series XVIII - Plan A - Direct Plan - Growth Option;INF917K01A49;;12.4685;;;07-Jun-2021</t>
  </si>
  <si>
    <t>145163;L&amp;T FMP Series XVIII - Plan A - Direct Plan - IDCW;INF917K01A31;;12.4753;;;07-Jun-2021</t>
  </si>
  <si>
    <t>145166;L&amp;T FMP Series XVIII - Plan A - Regular Plan - Growth Option;INF917K01A64;;12.3662;;;07-Jun-2021</t>
  </si>
  <si>
    <t>145165;L&amp;T FMP Series XVIII - Plan A - Regular Plan - IDCW;INF917K01A56;;12.3664;;;07-Jun-2021</t>
  </si>
  <si>
    <t>145682;L&amp;T FMP Series XVIII - Plan B - Direct Plan - Growth Option;INF917K01B48;;12.5731;;;07-Jun-2021</t>
  </si>
  <si>
    <t>145684;L&amp;T FMP Series XVIII - Plan B - Regular Plan - Growth Option;INF917K01B63;;12.494;;;07-Jun-2021</t>
  </si>
  <si>
    <t>145683;L&amp;T FMP Series XVIII - Plan B - Regular Plan - IDCW;INF917K01B55;;12.4938;;;07-Jun-2021</t>
  </si>
  <si>
    <t>146424;L&amp;T FMP Series XVIII - Plan C - Direct Plan - Growth Option;INF917K01C21;;12.3419;;;07-Jun-2021</t>
  </si>
  <si>
    <t>146423;L&amp;T FMP Series XVIII - Plan C - Direct Plan - IDCW;INF917K01C13;;12.3418;;;07-Jun-2021</t>
  </si>
  <si>
    <t>146426;L&amp;T FMP Series XVIII - Plan C - Regular Plan - Growth Option;INF917K01C47;;12.2768;;;07-Jun-2021</t>
  </si>
  <si>
    <t>146425;L&amp;T FMP Series XVIII - Plan C - Regular Plan - IDCW;INF917K01C39;;12.2874;;;07-Jun-2021</t>
  </si>
  <si>
    <t>146428;L&amp;T FMP Series XVIII - Plan D - Direct Plan - Growth Option;INF917K01C62;;12.2859;;;07-Jun-2021</t>
  </si>
  <si>
    <t>146427;L&amp;T FMP Series XVIII - Plan D - Direct Plan - IDCW;INF917K01C54;;12.2884;;;07-Jun-2021</t>
  </si>
  <si>
    <t>146430;L&amp;T FMP Series XVIII - Plan D - Regular Plan - Growth Option;INF917K01C88;;12.2431;;;07-Jun-2021</t>
  </si>
  <si>
    <t>146429;L&amp;T FMP Series XVIII - Plan D - Regular Plan - IDCW;INF917K01C70;;12.2431;;;07-Jun-2021</t>
  </si>
  <si>
    <t>146788;Mirae Asset Fixed Maturity Plan - Series III -1122 Direct IDCW;INF769K01EQ8;;12.1384;;;07-Jun-2021</t>
  </si>
  <si>
    <t>146790;Mirae Asset Fixed Maturity Plan - Series III -1122 Regular IDCW;INF769K01EO3;;12.0848;;;07-Jun-2021</t>
  </si>
  <si>
    <t>146789;Mirae Asset Fixed Maturity Plan Series III 1122 Days Regular Plan Growth;INF769K01EN5;;12.0848;;;07-Jun-2021</t>
  </si>
  <si>
    <t>146787;Mirae Asset Fixed Maturity Plan Series III Direct Plan Growth;INF769K01EP0;;12.1384;;;07-Jun-2021</t>
  </si>
  <si>
    <t>148180;Nippon India Capital Protection Oriented Fund  II - Plan A - Regular Plan - Growth Option;INF204KB10O8;;15.9724;;;07-Jun-2021</t>
  </si>
  <si>
    <t>148178;Nippon India Capital Protection Oriented Fund II - Plan A - Direct Plan - Growth Option;INF204KB12O4;;16.1075;;;07-Jun-2021</t>
  </si>
  <si>
    <t>148181;NIPPON INDIA CAPITAL PROTECTION ORIENTED FUND II - PLAN A - IDCW Option;INF204KB11O6;;15.9724;;;07-Jun-2021</t>
  </si>
  <si>
    <t>146671;NIPPON INDIA FIXED HORIZON FUND - XLI - SERIES 1 - DIRECT Plan - IDCW Option;INF204KB1Z07;;12.1489;;;07-Jun-2021</t>
  </si>
  <si>
    <t>146672;Nippon India Fixed Horizon Fund XLI - Series 1 - Direct Plan - Growth Option;INF204KB1Y99;;12.1489;;;07-Jun-2021</t>
  </si>
  <si>
    <t>146673;Nippon India Fixed Horizon Fund XLI - Series 1 - Growth Option;INF204KB1Y73;;12.1219;;;07-Jun-2021</t>
  </si>
  <si>
    <t>147352;NIPPON INDIA FIXED HORIZON FUND - XLI - SERIES 10 - DIRECT Plan - IDCW Option;INF204KB16C0;;12.2705;;;07-Jun-2021</t>
  </si>
  <si>
    <t>147354;NIPPON INDIA FIXED HORIZON FUND - XLI - SERIES 10 - IDCW Option;INF204KB14C5;;12.1375;;;07-Jun-2021</t>
  </si>
  <si>
    <t>147353;Nippon India Fixed Horizon Fund XLI - Series 10 - Direct Plan - Growth Option;INF204KB15C2;;12.2705;;;07-Jun-2021</t>
  </si>
  <si>
    <t>147351;Nippon India Fixed Horizon Fund XLI - Series 10 - Growth Option;INF204KB13C7;;12.1375;;;07-Jun-2021</t>
  </si>
  <si>
    <t>147358;NIPPON INDIA FIXED HORIZON FUND - XLI - SERIES 11 - DIRECT Plan - IDCW Option;INF204KB10D1;;11.8838;;;07-Jun-2021</t>
  </si>
  <si>
    <t>147356;NIPPON INDIA FIXED HORIZON FUND - XLI - SERIES 11 - IDCW Option;INF204KB18C6;;11.8247;;;07-Jun-2021</t>
  </si>
  <si>
    <t>147355;Nippon India Fixed Horizon Fund XLI - Series 11 - Direct Plan - Growth Option;INF204KB19C4;;11.8838;;;07-Jun-2021</t>
  </si>
  <si>
    <t>147357;Nippon India Fixed Horizon Fund XLI - Series 11 - Growth Option;INF204KB17C8;;11.8247;;;07-Jun-2021</t>
  </si>
  <si>
    <t>147461;NIPPON INDIA FIXED HORIZON FUND - XLI - SERIES 12 - DIRECT Plan - IDCW Option;INF204KB14D3;;12.1603;;;07-Jun-2021</t>
  </si>
  <si>
    <t>147460;NIPPON INDIA FIXED HORIZON FUND - XLI - SERIES 12 - IDCW Option;INF204KB12D7;;12.0334;;;07-Jun-2021</t>
  </si>
  <si>
    <t>147463;Nippon India Fixed Horizon Fund XLI - Series 12 - Direct Plan - Growth Option;INF204KB13D5;;12.1603;;;07-Jun-2021</t>
  </si>
  <si>
    <t>147462;Nippon India Fixed Horizon Fund XLI - Series 12 - Growth Option;INF204KB11D9;;12.0334;;;07-Jun-2021</t>
  </si>
  <si>
    <t>146845;NIPPON INDIA FIXED HORIZON FUND - XLI - SERIES 4 - DIRECT Plan - IDCW Option;INF204KB12A3;;11.6432;;;07-Jun-2021</t>
  </si>
  <si>
    <t>146848;NIPPON INDIA FIXED HORIZON FUND - XLI - SERIES 4 - IDCW Option;INF204KB10A7;;11.4907;;;07-Jun-2021</t>
  </si>
  <si>
    <t>146847;Nippon India Fixed Horizon Fund XLI - Series 4 - Direct Plan - Growth Option;INF204KB11A5;;11.6432;;;07-Jun-2021</t>
  </si>
  <si>
    <t>146846;Nippon India Fixed Horizon Fund XLI - Series 4 - Growth Option;INF204KB1Z98;;11.4907;;;07-Jun-2021</t>
  </si>
  <si>
    <t>147095;NIPPON INDIA FIXED HORIZON FUND - XLI - SERIES 8 - DIRECT Plan - IDCW Option;INF204KB18B8;;12.6624;;;07-Jun-2021</t>
  </si>
  <si>
    <t>147096;NIPPON INDIA FIXED HORIZON FUND - XLI - SERIES 8 - IDCW Option;INF204KB16B2;;12.5822;;;07-Jun-2021</t>
  </si>
  <si>
    <t>147098;Nippon India Fixed Horizon Fund XLI - Series 8 - Direct Plan - Growth Option;INF204KB17B0;;12.6624;;;07-Jun-2021</t>
  </si>
  <si>
    <t>147097;Nippon India Fixed Horizon Fund XLI - Series 8 - Growth Option;INF204KB15B4;;12.5822;;;07-Jun-2021</t>
  </si>
  <si>
    <t>148176;Nippon India Fixed Horizon fund - XLII - Series 4 - Direct Plan - Growth Option;INF204KB17N5;;11.2062;;;07-Jun-2021</t>
  </si>
  <si>
    <t>148174;NIPPON INDIA FIXED HORIZON FUND - XLII - SERIES 4 - IDCW Option;INF204KB16N7;;11.1857;;;07-Jun-2021</t>
  </si>
  <si>
    <t>148175;Nippon India Fixed Horizon Fund - XLII - Series 4 - Regular Plan - Growth Option;INF204KB15N9;;11.1857;;;07-Jun-2021</t>
  </si>
  <si>
    <t>145525;NIPPON INDIA FIXED HORIZON FUND - XXXIX - SERIES 15 - IDCW Option;INF204KB1N50;;12.6673;;;07-Jun-2021</t>
  </si>
  <si>
    <t>145527;Nippon India Fixed Horizon Fund XXXIX - Series 15 Growth option;INF204KB1N43;;12.6673;;;07-Jun-2021</t>
  </si>
  <si>
    <t>145528;Nippon India Fixed Horizon Fund XXXIX- Series15- Direct Plan - Growth option;INF204KB1N68;;12.7465;;;07-Jun-2021</t>
  </si>
  <si>
    <t>145609;NIPPON INDIA FIXED HORIZON FUND - XXXX - SERIES 1 - DIRECT Plan - IDCW Option;INF204KB1O18;;12.7164;;;07-Jun-2021</t>
  </si>
  <si>
    <t>145610;NIPPON INDIA FIXED HORIZON FUND - XXXX - SERIES 1 - IDCW Option;INF204KB1N92;;12.6363;;;07-Jun-2021</t>
  </si>
  <si>
    <t>145612;Nippon India Fixed Horizon Fund XXXX - Series 1 - Direct Plan - Growth Option;INF204KB1O00;;12.7164;;;07-Jun-2021</t>
  </si>
  <si>
    <t>145611;Nippon India Fixed Horizon Fund XXXX - Series 1 - Growth Option;INF204KB1N84;;12.6363;;;07-Jun-2021</t>
  </si>
  <si>
    <t>146027;NIPPON INDIA FIXED HORIZON FUND - XXXX - SERIES 11 - IDCW Option;INF204KB1U10;;12.3239;;;07-Jun-2021</t>
  </si>
  <si>
    <t>146030;Nippon India Fixed Horizon Fund XXXX - Series 11 - Direct Plan - Growth Plan;INF204KB1U28;;12.3975;;;07-Jun-2021</t>
  </si>
  <si>
    <t>146029;Nippon India Fixed Horizon Fund XXXX - Series 11 - Growth Option;INF204KB1U02;;12.3238;;;07-Jun-2021</t>
  </si>
  <si>
    <t>146041;NIPPON INDIA FIXED HORIZON FUND - XXXX - SERIES 12 - DIRECT Plan - IDCW Option;INF204KB1U77;;11.8224;;;07-Jun-2021</t>
  </si>
  <si>
    <t>146042;NIPPON INDIA FIXED HORIZON FUND - XXXX - SERIES 12 - IDCW Option;INF204KB1U51;;11.6568;;;07-Jun-2021</t>
  </si>
  <si>
    <t>146043;Nippon India Fixed Horizon Fund XXXX - Series 12 - Direct Plan - Growth Option;INF204KB1U69;;11.8224;;;07-Jun-2021</t>
  </si>
  <si>
    <t>146044;Nippon India Fixed Horizon Fund XXXX - Series 12 - Growth Option;INF204KB1U44;;11.6568;;;07-Jun-2021</t>
  </si>
  <si>
    <t>146171;NIPPON INDIA FIXED HORIZON FUND - XXXX - SERIES 14 - IDCW Option;INF204KB1V35;;12.3341;;;07-Jun-2021</t>
  </si>
  <si>
    <t>146172;Nippon India Fixed Horizon Fund XXXX - Series 14 - Direct Plan - Growth Option;INF204KB1V43;;12.4086;;;07-Jun-2021</t>
  </si>
  <si>
    <t>146169;Nippon India Fixed Horizon Fund XXXX - Series 14 - Growth Option;INF204KB1V27;;12.3341;;;07-Jun-2021</t>
  </si>
  <si>
    <t>146300;NIPPON INDIA FIXED HORIZON FUND - XXXX - SERIES 15 - IDCW Option;INF204KB1V84;;12.2627;;;07-Jun-2021</t>
  </si>
  <si>
    <t>146299;Nippon India Fixed Horizon Fund XXXX - Series 15 - Direct Plan - Growth Option;INF204KB1V92;;12.3349;;;07-Jun-2021</t>
  </si>
  <si>
    <t>146301;Nippon India Fixed Horizon Fund XXXX - Series 15 - Growth Option;INF204KB1V76;;12.2627;;;07-Jun-2021</t>
  </si>
  <si>
    <t>146328;NIPPON INDIA FIXED HORIZON FUND - XXXX - SERIES 16 - DIRECT Plan - IDCW Option;INF204KB1W42;;11.8304;;;07-Jun-2021</t>
  </si>
  <si>
    <t>146329;NIPPON INDIA FIXED HORIZON FUND - XXXX - SERIES 16 - IDCW Option;INF204KB1W26;;11.6687;;;07-Jun-2021</t>
  </si>
  <si>
    <t>146331;Nippon India Fixed Horizon Fund XXXX - Series 16 - Direct Plan - Growth Option;INF204KB1W34;;11.8304;;;07-Jun-2021</t>
  </si>
  <si>
    <t>146330;Nippon India Fixed Horizon Fund XXXX - Series 16 - Growth Option;INF204KB1W18;;11.6687;;;07-Jun-2021</t>
  </si>
  <si>
    <t>146473;Nippon India Fixed Horizon Fund XXXX - Series 17 - Direct Plan - Growth Option;INF204KB1W75;;12.2701;;;07-Jun-2021</t>
  </si>
  <si>
    <t>146472;Nippon India Fixed Horizon Fund XXXX - Series 17 - Growth Option;INF204KB1W59;;12.1999;;;07-Jun-2021</t>
  </si>
  <si>
    <t>146594;NIPPON INDIA FIXED HORIZON FUND - XXXX - SERIES 19 - DIRECT Plan - IDCW Option;INF204KB1Y24;;11.6308;;;07-Jun-2021</t>
  </si>
  <si>
    <t>146597;NIPPON INDIA FIXED HORIZON FUND - XXXX - SERIES 19 - IDCW Option;INF204KB1Y08;;11.4766;;;07-Jun-2021</t>
  </si>
  <si>
    <t>146596;Nippon India Fixed Horizon Fund XXXX - Series 19 - Direct Plan - Growth Option;INF204KB1Y16;;11.6308;;;07-Jun-2021</t>
  </si>
  <si>
    <t>146595;Nippon India Fixed Horizon Fund XXXX - Series 19 - Growth Option;INF204KB1X90;;11.4766;;;07-Jun-2021</t>
  </si>
  <si>
    <t>145613;NIPPON INDIA FIXED HORIZON FUND - XXXX - SERIES 2 - DIRECT Plan - IDCW Option;INF204KB1O59;;12.6657;;;07-Jun-2021</t>
  </si>
  <si>
    <t>145615;NIPPON INDIA FIXED HORIZON FUND - XXXX - SERIES 2 - IDCW Option;INF204KB1O34;;12.5863;;;07-Jun-2021</t>
  </si>
  <si>
    <t>145616;Nippon India Fixed Horizon Fund XXXX - Series 2 - Direct Plan - Growth Option;INF204KB1O42;;12.6657;;;07-Jun-2021</t>
  </si>
  <si>
    <t>145614;Nippon India Fixed Horizon Fund XXXX - Series 2 - Growth Option;INF204KB1O26;;12.5863;;;07-Jun-2021</t>
  </si>
  <si>
    <t>145617;NIPPON INDIA FIXED HORIZON FUND - XXXX - SERIES 3 - DIRECT Plan - IDCW Option;INF204KB1O91;;11.4295;;;07-Jun-2021</t>
  </si>
  <si>
    <t>145620;NIPPON INDIA FIXED HORIZON FUND - XXXX - SERIES 3 - IDCW Option;INF204KB1O75;;11.2604;;;07-Jun-2021</t>
  </si>
  <si>
    <t>145619;Nippon India Fixed Horizon Fund XXXX - Series 3 - Direct Plan - Growth Option;INF204KB1O83;;11.4295;;;07-Jun-2021</t>
  </si>
  <si>
    <t>145618;Nippon India Fixed Horizon Fund XXXX - Series 3 - Growth Option;INF204KB1O67;;11.2604;;;07-Jun-2021</t>
  </si>
  <si>
    <t>145663;NIPPON INDIA FIXED HORIZON FUND - XXXX - SERIES 4 - DIRECT Plan - IDCW Option;INF204KB1P33;;12.6211;;;07-Jun-2021</t>
  </si>
  <si>
    <t>145665;Nippon India Fixed Horizon Fund XXXX - Series 4 - Direct Plan - Growth Option;INF204KB1P25;;12.6211;;;07-Jun-2021</t>
  </si>
  <si>
    <t>145666;Nippon India Fixed Horizon Fund XXXX - Series 4 - Growth Option;INF204KB1P09;;12.5428;;;07-Jun-2021</t>
  </si>
  <si>
    <t>145759;NIPPON INDIA FIXED HORIZON FUND - XXXX - SERIES 5 - DIRECT Plan - IDCW Option;INF204KB1Q57;;12.5837;;;07-Jun-2021</t>
  </si>
  <si>
    <t>145757;NIPPON INDIA FIXED HORIZON FUND - XXXX - SERIES 5 - IDCW Option;INF204KB1Q32;;12.5063;;;07-Jun-2021</t>
  </si>
  <si>
    <t>145760;Nippon India Fixed Horizon Fund XXXX - Series 5 - Direct Plan - Growth Option;INF204KB1Q40;;12.5837;;;07-Jun-2021</t>
  </si>
  <si>
    <t>145758;Nippon India Fixed Horizon Fund XXXX - Series 5 - Growth Option;INF204KB1Q24;;12.5063;;;07-Jun-2021</t>
  </si>
  <si>
    <t>145787;NIPPON INDIA FIXED HORIZON FUND - XXXX - SERIES 6 - DIRECT Plan - IDCW Option;INF204KB1S30;;12.5016;;;07-Jun-2021</t>
  </si>
  <si>
    <t>145788;NIPPON INDIA FIXED HORIZON FUND - XXXX - SERIES 6 - IDCW Option;INF204KB1S14;;12.4249;;;07-Jun-2021</t>
  </si>
  <si>
    <t>145790;Nippon India Fixed Horizon Fund XXXX - Series 6 - Direct Plan - Growth Option;INF204KB1S22;;12.5016;;;07-Jun-2021</t>
  </si>
  <si>
    <t>145789;Nippon India Fixed Horizon Fund XXXX - Series 6 - Growth Option;INF204KB1S06;;12.4249;;;07-Jun-2021</t>
  </si>
  <si>
    <t>145880;Nippon India Fixed Horizon Fund XXXX - Series 7 - Direct Plan - Growth Option;INF204KB1S63;;12.5011;;;07-Jun-2021</t>
  </si>
  <si>
    <t>145879;Nippon India Fixed Horizon Fund XXXX - Series 7 - Growth Option;INF204KB1S48;;12.4250;;;07-Jun-2021</t>
  </si>
  <si>
    <t>145914;NIPPON INDIA FIXED HORIZON FUND - XXXX - SERIES 8 - DIRECT Plan - IDCW Option;INF204KB1T13;;11.5162;;;07-Jun-2021</t>
  </si>
  <si>
    <t>145915;NIPPON INDIA FIXED HORIZON FUND - XXXX - SERIES 8 - IDCW Option;INF204KB1S97;;11.3682;;;07-Jun-2021</t>
  </si>
  <si>
    <t>145917;Nippon India Fixed Horizon Fund XXXX - Series 8 - Direct Plan - Growth Option;INF204KB1T05;;11.5161;;;07-Jun-2021</t>
  </si>
  <si>
    <t>145916;Nippon India Fixed Horizon Fund XXXX - Series 8 - Growth Option;INF204KB1S89;;11.3682;;;07-Jun-2021</t>
  </si>
  <si>
    <t>145406;NIPPON INDIA FIXED HORIZON FUND - XXXIX - SERIES 14 - DIRECT Plan - IDCW Option;INF204KB1N35;;12.7470;;;07-Jun-2021</t>
  </si>
  <si>
    <t>145405;NIPPON INDIA FIXED HORIZON FUND - XXXIX - SERIES 14 - IDCW Option;INF204KB1N19;;12.6664;;;07-Jun-2021</t>
  </si>
  <si>
    <t>145408;Nippon India Fixed Horizon Fund XXXIX -  Series 14 -Growth Option;INF204KB1N01;;12.6664;;;07-Jun-2021</t>
  </si>
  <si>
    <t>145407;Nippon India Fixed Horizon Fund XXXIX - Series 14 - Direct Plan - Growth Option;INF204KB1N27;;12.7470;;;07-Jun-2021</t>
  </si>
  <si>
    <t>144693;NIPPON INDIA FIXED HORIZON FUND - XXXIX - SERIES 1 - DIRECT Plan - IDCW Option;INF204KB1G59;;12.6729;;;07-Jun-2021</t>
  </si>
  <si>
    <t>144695;NIPPON INDIA FIXED HORIZON FUND - XXXIX - SERIES 1 - IDCW Option;INF204KB1G34;;12.5854;;;07-Jun-2021</t>
  </si>
  <si>
    <t>144692;Nippon India Fixed Horizon Fund XXXIX- Series 1- Direct Plan- Growth Option;INF204KB1G42;;12.6729;;;07-Jun-2021</t>
  </si>
  <si>
    <t>144694;Nippon India Fixed Horizon Fund XXXIX- Series 1- Growth Plan;INF204KB1G26;;12.5854;;;07-Jun-2021</t>
  </si>
  <si>
    <t>145178;NIPPON INDIA FIXED HORIZON FUND - XXXIX - SERIES 11 - DIRECT Plan - IDCW Option;INF204KB1L78;;11.7946;;;07-Jun-2021</t>
  </si>
  <si>
    <t>145180;NIPPON INDIA FIXED HORIZON FUND - XXXIX - SERIES 11 - IDCW Option;INF204KB1L52;;11.6411;;;07-Jun-2021</t>
  </si>
  <si>
    <t>145177;Nippon India Fixed Horizon Fund XXXIX- Series 11- Direct Plan- Growth Option;INF204KB1L60;;11.7946;;;07-Jun-2021</t>
  </si>
  <si>
    <t>145179;Nippon India Fixed Horizon Fund XXXIX- Series 11- Growth Option;INF204KB1L45;;11.6411;;;07-Jun-2021</t>
  </si>
  <si>
    <t>144771;NIPPON INDIA FIXED HORIZON FUND - XXXIX - SERIES 2 - DIRECT Plan - IDCW Option;INF204KB1H74;;13.0267;;;07-Jun-2021</t>
  </si>
  <si>
    <t>144772;NIPPON INDIA FIXED HORIZON FUND - XXXIX - SERIES 2 - IDCW Option;INF204KB1H58;;12.9414;;;07-Jun-2021</t>
  </si>
  <si>
    <t>144770;Nippon India Fixed Horizon Fund XXXIX- Series 2- Direct Plan- Growth Option;INF204KB1H66;;13.0267;;;07-Jun-2021</t>
  </si>
  <si>
    <t>144769;Nippon India Fixed Horizon Fund XXXIX- Series 2- Growth Option;INF204KB1H41;;12.9414;;;07-Jun-2021</t>
  </si>
  <si>
    <t>144898;NIPPON INDIA FIXED HORIZON FUND - XXXIX - SERIES 4 - DIRECT Plan - IDCW Option;INF204KB1I99;;13.0486;;;07-Jun-2021</t>
  </si>
  <si>
    <t>144901;NIPPON INDIA FIXED HORIZON FUND - XXXIX - SERIES 4 - IDCW Option;INF204KB1I73;;12.9598;;;07-Jun-2021</t>
  </si>
  <si>
    <t>144899;Nippon India Fixed Horizon Fund XXXIX- Series 4- Direct Plan- Growth Option;INF204KB1I81;;13.0486;;;07-Jun-2021</t>
  </si>
  <si>
    <t>144900;Nippon India Fixed Horizon Fund XXXIX- Series 4- Growth Option;INF204KB1I65;;12.9598;;;07-Jun-2021</t>
  </si>
  <si>
    <t>144911;NIPPON INDIA FIXED HORIZON FUND - XXXIX - SERIES 5 - DIRECT Plan - IDCW Option;INF204KB1J31;;11.7446;;;07-Jun-2021</t>
  </si>
  <si>
    <t>144909;NIPPON INDIA FIXED HORIZON FUND - XXXIX - SERIES 5 - IDCW Option;INF204KB1J15;;11.6463;;;07-Jun-2021</t>
  </si>
  <si>
    <t>144910;Nippon India Fixed Horizon Fund XXXIX- Series 5- Direct Plan- Growth Option;INF204KB1J23;;11.7446;;;07-Jun-2021</t>
  </si>
  <si>
    <t>144908;Nippon India Fixed Horizon Fund XXXIX- Series 5- Growth Option;INF204KB1J07;;11.6463;;;07-Jun-2021</t>
  </si>
  <si>
    <t>144934;Nippon India Fixed Horizon Fund XXXIX- Series 6- Direct Plan- Growth Option;INF204KB1J64;;12.9963;;;07-Jun-2021</t>
  </si>
  <si>
    <t>144933;Nippon India Fixed Horizon Fund XXXIX- Series 6- Growth Plan;INF204KB1J49;;12.9126;;;07-Jun-2021</t>
  </si>
  <si>
    <t>145033;NIPPON INDIA FIXED HORIZON FUND - XXXIX - SERIES 8 - DIRECT Plan - IDCW Option;INF204KB1K53;;12.9218;;;07-Jun-2021</t>
  </si>
  <si>
    <t>145030;NIPPON INDIA FIXED HORIZON FUND - XXXIX - SERIES 8 - IDCW Option;INF204KB1K38;;12.8357;;;07-Jun-2021</t>
  </si>
  <si>
    <t>145031;Nippon India Fixed Horizon Fund XXXIX- Series 8- Direct Plan- Growth Option;INF204KB1K46;;12.9218;;;07-Jun-2021</t>
  </si>
  <si>
    <t>145032;Nippon India Fixed Horizon Fund XXXIX- Series 8- Growth Option;INF204KB1K20;;12.8357;;;07-Jun-2021</t>
  </si>
  <si>
    <t>145142;NIPPON INDIA FIXED HORIZON FUND - XXXIX - SERIES 9 - DIRECT Plan - IDCW Option;INF204KB1K95;;12.8718;;;07-Jun-2021</t>
  </si>
  <si>
    <t>145144;NIPPON INDIA FIXED HORIZON FUND - XXXIX - SERIES 9 - IDCW Option;INF204KB1K79;;12.7876;;;07-Jun-2021</t>
  </si>
  <si>
    <t>145141;Nippon India Fixed Horizon Fund XXXIX- Series 9- Direct Plan- Growth Option;INF204KB1K87;;12.8718;;;07-Jun-2021</t>
  </si>
  <si>
    <t>145143;Nippon India Fixed Horizon Fund XXXIX- Series 9- Growth Option;INF204KB1K61;;12.7876;;;07-Jun-2021</t>
  </si>
  <si>
    <t>142197;NIPPON INDIA FIXED HORIZON FUND - XXXV - SERIES 16 - DIRECT Plan - IDCW Option;INF204KB1TZ2;;12.2806;;;07-Jun-2021</t>
  </si>
  <si>
    <t>142196;NIPPON INDIA FIXED HORIZON FUND - XXXV - SERIES 16 - IDCW Option;INF204KB1TX7;;12.1357;;;07-Jun-2021</t>
  </si>
  <si>
    <t>142198;Nippon India Fixed Horizon Fund XXXV- Series 16- Direct Plan-Growth Option;INF204KB1TY5;;12.2806;;;07-Jun-2021</t>
  </si>
  <si>
    <t>142195;Nippon India Fixed Horizon Fund XXXV- Series 16- Growth Option;INF204KB1TW9;;12.1357;;;07-Jun-2021</t>
  </si>
  <si>
    <t>141992;NIPPON INDIA FIXED HORIZON FUND - XXXV - SERIES 9 - DIRECT Plan - IDCW Option;INF204KB1SL4;;12.1562;;;07-Jun-2021</t>
  </si>
  <si>
    <t>141994;NIPPON INDIA FIXED HORIZON FUND - XXXV - SERIES 9 - IDCW Option;INF204KB1SJ8;;11.9418;;;07-Jun-2021</t>
  </si>
  <si>
    <t>141991;Nippon India Fixed Horizon Fund XXXV- Series 9- Direct Plan-Growth Option;INF204KB1SK6;;12.1562;;;07-Jun-2021</t>
  </si>
  <si>
    <t>141993;Nippon India Fixed Horizon Fund XXXV- Series 9- Growth Option;INF204KB1SI0;;11.9418;;;07-Jun-2021</t>
  </si>
  <si>
    <t>142455;NIPPON INDIA FIXED HORIZON FUND - XXXVI - SERIES 2 - DIRECT Plan - IDCW Option;INF204KB1UL0;;12.1188;;;07-Jun-2021</t>
  </si>
  <si>
    <t>142456;NIPPON INDIA FIXED HORIZON FUND - XXXVI - SERIES 2 - IDCW Option;INF204KB1UJ4;;12.0191;;;07-Jun-2021</t>
  </si>
  <si>
    <t>142457;Nippon India Fixed Horizon Fund XXXVI- Series 2- Direct Plan-Growth Option;INF204KB1UK2;;12.1188;;;07-Jun-2021</t>
  </si>
  <si>
    <t>142458;Nippon India Fixed Horizon Fund XXXVI- Series 2- Growth Option;INF204KB1UI6;;12.0191;;;07-Jun-2021</t>
  </si>
  <si>
    <t>142564;NIPPON INDIA FIXED HORIZON FUND - XXXVI - SERIES 5 - DIRECT Plan - IDCW Option;INF204KB1UX5;;13.0962;;;07-Jun-2021</t>
  </si>
  <si>
    <t>142566;NIPPON INDIA FIXED HORIZON FUND - XXXVI - SERIES 5 - IDCW Option;INF204KB1UV9;;12.9920;;;07-Jun-2021</t>
  </si>
  <si>
    <t>142565;Nippon India Fixed Horizon Fund XXXVI- Series 5- Direct Plan-Growth Option;INF204KB1UW7;;13.0962;;;07-Jun-2021</t>
  </si>
  <si>
    <t>142563;Nippon India Fixed Horizon Fund XXXVI- Series 5- Growth Option;INF204KB1UU1;;12.9920;;;07-Jun-2021</t>
  </si>
  <si>
    <t>142818;NIPPON INDIA FIXED HORIZON FUND - XXXVI - SERIES 8 - DIRECT Plan - IDCW Option;INF204KB1VN4;;13.2174;;;07-Jun-2021</t>
  </si>
  <si>
    <t>142817;NIPPON INDIA FIXED HORIZON FUND - XXXVI - SERIES 8 - IDCW Option;INF204KB1VL8;;13.0857;;;07-Jun-2021</t>
  </si>
  <si>
    <t>142819;Nippon India Fixed Horizon Fund XXXVI- Series 8- Direct Plan-Growth Option;INF204KB1VM6;;13.2174;;;07-Jun-2021</t>
  </si>
  <si>
    <t>142816;Nippon India Fixed Horizon Fund XXXVI- Series 8- Growth Option;INF204KB1VK0;;13.0857;;;07-Jun-2021</t>
  </si>
  <si>
    <t>143456;NIPPON INDIA FIXED HORIZON FUND - XXXVII - SERIES 10 - DIRECT Plan - IDCW Option;INF204KB1XR1;;12.7837;;;07-Jun-2021</t>
  </si>
  <si>
    <t>143457;Nippon India Fixed Horizon Fund XXXVII- Series 10- Direct Plan- Growth Option;INF204KB1XQ3;;12.7837;;;07-Jun-2021</t>
  </si>
  <si>
    <t>143454;Nippon India Fixed Horizon Fund XXXVII- Series 10- Growth Option;INF204KB1XO8;;12.6961;;;07-Jun-2021</t>
  </si>
  <si>
    <t>143642;NIPPON INDIA FIXED HORIZON FUND - XXXVII - SERIES 12 - IDCW Option;INF204KB1XX9;;12.6585;;;07-Jun-2021</t>
  </si>
  <si>
    <t>143643;Nippon India Fixed Horizon Fund XXXVII- Series 12- Direct Plan- Growth Option;INF204KB1XY7;;12.7202;;;07-Jun-2021</t>
  </si>
  <si>
    <t>143641;Nippon India Fixed Horizon Fund XXXVII- Series 12- Growth Option;INF204KB1XW1;;12.6585;;;07-Jun-2021</t>
  </si>
  <si>
    <t>143758;NIPPON INDIA FIXED HORIZON FUND - XXXVII - SERIES 15 - IDCW Option;INF204KB1YN8;;12.5658;;;07-Jun-2021</t>
  </si>
  <si>
    <t>143755;Nippon India Fixed Horizon Fund XXXVII- Series 15- Direct Plan- Growth Option;INF204KB1YO6;;12.6595;;;07-Jun-2021</t>
  </si>
  <si>
    <t>143757;Nippon India Fixed Horizon Fund XXXVII- Series 15- Growth Option;INF204KB1YM0;;12.5658;;;07-Jun-2021</t>
  </si>
  <si>
    <t>143170;NIPPON INDIA FIXED HORIZON FUND - XXXVII - SERIES 03 - DIRECT Plan - IDCW Option;INF204KB1WL6;;12.9660;;;07-Jun-2021</t>
  </si>
  <si>
    <t>143169;NIPPON INDIA FIXED HORIZON FUND - XXXVII - SERIES 03 - IDCW Option;INF204KB1WJ0;;12.8481;;;07-Jun-2021</t>
  </si>
  <si>
    <t>143171;Nippon India Fixed Horizon Fund XXXVII- Series 3- Direct Plan- Growth Option;INF204KB1WK8;;12.9660;;;07-Jun-2021</t>
  </si>
  <si>
    <t>143168;Nippon India Fixed Horizon Fund XXXVII- Series 3- Growth Option;INF204KB1WI2;;12.8481;;;07-Jun-2021</t>
  </si>
  <si>
    <t>143173;NIPPON INDIA FIXED HORIZON FUND - XXXVII - SERIES 04 - IDCW Option;INF204KB1WN2;;13.0048;;;07-Jun-2021</t>
  </si>
  <si>
    <t>143174;Nippon India Fixed Horizon Fund XXXVII- Series 4- Direct Plan- Growth Option;INF204KB1WO0;;13.1282;;;07-Jun-2021</t>
  </si>
  <si>
    <t>143172;Nippon India Fixed Horizon Fund XXXVII- Series 4- Growth Option;INF204KB1WM4;;13.0048;;;07-Jun-2021</t>
  </si>
  <si>
    <t>143273;NIPPON INDIA FIXED HORIZON FUND - XXXVII - SERIES 06 - DIRECT Plan - IDCW Option;INF204KB1XB5;;13.2541;;;07-Jun-2021</t>
  </si>
  <si>
    <t>143270;NIPPON INDIA FIXED HORIZON FUND - XXXVII - SERIES 06 - IDCW Option;INF204KB1WZ6;;13.1211;;;07-Jun-2021</t>
  </si>
  <si>
    <t>143272;Nippon India Fixed Horizon Fund XXXVII- Series 6- Direct Plan- Growth Option;INF204KB1XA7;;13.2541;;;07-Jun-2021</t>
  </si>
  <si>
    <t>143271;Nippon India Fixed Horizon Fund XXXVII- Series 6- Growth Option;INF204KB1WY9;;13.1211;;;07-Jun-2021</t>
  </si>
  <si>
    <t>143451;NIPPON INDIA FIXED HORIZON FUND - XXXVII - SERIES 09 - DIRECT Plan - IDCW Option;INF204KB1XN0;;11.7300;;;07-Jun-2021</t>
  </si>
  <si>
    <t>143450;NIPPON INDIA FIXED HORIZON FUND - XXXVII - SERIES 09 - IDCW Option;INF204KB1XL4;;11.6275;;;07-Jun-2021</t>
  </si>
  <si>
    <t>143453;Nippon India Fixed Horizon Fund XXXVII- Series 9- Direct Plan- Growth Option;INF204KB1XM2;;11.7300;;;07-Jun-2021</t>
  </si>
  <si>
    <t>143452;Nippon India Fixed Horizon Fund XXXVII- Series 9- Growth Option;INF204KB1XK6;;11.6275;;;07-Jun-2021</t>
  </si>
  <si>
    <t>143902;NIPPON INDIA FIXED HORIZON FUND - XXXVIII - SERIES 01 - DIRECT Plan - IDCW Option;INF204KB1A97;;12.6463;;;07-Jun-2021</t>
  </si>
  <si>
    <t>143901;Nippon India Fixed Horizon Fund XXXVIII- Series 1- Direct Plan- Growth Option;INF204KB1A89;;12.6463;;;07-Jun-2021</t>
  </si>
  <si>
    <t>143899;Nippon India Fixed Horizon Fund XXXVIII- Series 1- Growth Option;INF204KB1A63;;12.5524;;;07-Jun-2021</t>
  </si>
  <si>
    <t>144354;NIPPON INDIA FIXED HORIZON FUND - XXXVIII - SERIES 10 - DIRECT Plan - IDCW Option;INF204KB1E51;;12.2158;;;07-Jun-2021</t>
  </si>
  <si>
    <t>144351;NIPPON INDIA FIXED HORIZON FUND - XXXVIII - SERIES 10 - IDCW Option;INF204KB1E36;;12.1069;;;07-Jun-2021</t>
  </si>
  <si>
    <t>144352;Nippon India Fixed Horizon Fund XXXVIII- Series 10- Direct Plan- Growth Option;INF204KB1E44;;12.2158;;;07-Jun-2021</t>
  </si>
  <si>
    <t>144353;Nippon India Fixed Horizon Fund XXXVIII- Series 10- Growth Option;INF204KB1E28;;12.1069;;;07-Jun-2021</t>
  </si>
  <si>
    <t>144483;NIPPON INDIA FIXED HORIZON FUND - XXXVIII - SERIES 11 - DIRECT Plan - IDCW Option;INF204KB1E93;;12.7689;;;07-Jun-2021</t>
  </si>
  <si>
    <t>144481;NIPPON INDIA FIXED HORIZON FUND - XXXVIII - SERIES 11 - IDCW Option;INF204KB1E77;;12.7200;;;07-Jun-2021</t>
  </si>
  <si>
    <t>144482;Nippon India Fixed Horizon Fund XXXVIII- Series 11- Direct Plan- Growth Option;INF204KB1E85;;12.7689;;;07-Jun-2021</t>
  </si>
  <si>
    <t>144480;Nippon India Fixed Horizon Fund XXXVIII- Series 11- Growth Option;INF204KB1E69;;12.7200;;;07-Jun-2021</t>
  </si>
  <si>
    <t>144529;NIPPON INDIA FIXED HORIZON FUND - XXXVIII - SERIES 12 - DIRECT Plan - IDCW Option;INF204KB1F35;;12.6510;;;07-Jun-2021</t>
  </si>
  <si>
    <t>144530;NIPPON INDIA FIXED HORIZON FUND - XXXVIII - SERIES 12 - IDCW Option;INF204KB1F19;;12.5624;;;07-Jun-2021</t>
  </si>
  <si>
    <t>144528;Nippon India Fixed Horizon Fund XXXVIII- Series 12- Direct Plan- Growth Option;INF204KB1F27;;12.6510;;;07-Jun-2021</t>
  </si>
  <si>
    <t>144527;Nippon India Fixed Horizon Fund XXXVIII- Series 12- Growth Option;INF204KB1F01;;12.5624;;;07-Jun-2021</t>
  </si>
  <si>
    <t>144627;NIPPON INDIA FIXED HORIZON FUND - XXXVIII - SERIES 14 - DIRECT Plan - IDCW Option;INF204KB1G18;;12.6968;;;07-Jun-2021</t>
  </si>
  <si>
    <t>144625;NIPPON INDIA FIXED HORIZON FUND - XXXVIII - SERIES 14 - IDCW Option;INF204KB1F92;;12.6088;;;07-Jun-2021</t>
  </si>
  <si>
    <t>144626;Nippon India Fixed Horizon Fund XXXVIII- Series 14- Direct Plan- Growth Option;INF204KB1G00;;12.6968;;;07-Jun-2021</t>
  </si>
  <si>
    <t>144624;Nippon India Fixed Horizon Fund XXXVIII- Series 14- Growth Option;INF204KB1F84;;12.6088;;;07-Jun-2021</t>
  </si>
  <si>
    <t>143947;NIPPON INDIA FIXED HORIZON FUND - XXXVIII - SERIES 02 - DIRECT Plan - IDCW Option;INF204KB1B39;;12.2317;;;07-Jun-2021</t>
  </si>
  <si>
    <t>143945;NIPPON INDIA FIXED HORIZON FUND - XXXVIII - SERIES 02 - IDCW Option;INF204KB1B13;;12.1258;;;07-Jun-2021</t>
  </si>
  <si>
    <t>143946;Nippon India Fixed Horizon Fund XXXVIII- Series 2- Direct Plan- Growth Option;INF204KB1B21;;12.2317;;;07-Jun-2021</t>
  </si>
  <si>
    <t>143948;Nippon India Fixed Horizon Fund XXXVIII- Series 2- Growth Option;INF204KB1B05;;12.1258;;;07-Jun-2021</t>
  </si>
  <si>
    <t>143950;NIPPON INDIA FIXED HORIZON FUND - XXXVIII - SERIES 03 - DIRECT Plan - IDCW Option;INF204KB1B70;;12.6183;;;07-Jun-2021</t>
  </si>
  <si>
    <t>143952;NIPPON INDIA FIXED HORIZON FUND - XXXVIII - SERIES 03 - IDCW Option;INF204KB1B54;;12.5264;;;07-Jun-2021</t>
  </si>
  <si>
    <t>143949;Nippon India Fixed Horizon Fund XXXVIII- Series 3- Direct Plan- Growth Option;INF204KB1B62;;12.6183;;;07-Jun-2021</t>
  </si>
  <si>
    <t>143951;Nippon India Fixed Horizon Fund XXXVIII- Series 3- Growth Option;INF204KB1B47;;12.5264;;;07-Jun-2021</t>
  </si>
  <si>
    <t>144083;NIPPON INDIA FIXED HORIZON FUND - XXXVIII - SERIES 05 - DIRECT Plan - IDCW Option;INF204KB1C53;;12.6702;;;07-Jun-2021</t>
  </si>
  <si>
    <t>144082;NIPPON INDIA FIXED HORIZON FUND - XXXVIII - SERIES 05 - IDCW Option;INF204KB1C38;;12.5785;;;07-Jun-2021</t>
  </si>
  <si>
    <t>144084;Nippon India Fixed Horizon Fund XXXVIII- Series 5- Direct Plan - Growth Option;INF204KB1C46;;12.6703;;;07-Jun-2021</t>
  </si>
  <si>
    <t>144081;Nippon India Fixed Horizon Fund XXXVIII- Series 5- Growth Option;INF204KB1C20;;12.5785;;;07-Jun-2021</t>
  </si>
  <si>
    <t>144161;NIPPON INDIA FIXED HORIZON FUND - XXXVIII - SERIES 06 - DIRECT Plan - IDCW Option;INF204KB1C95;;12.6203;;;07-Jun-2021</t>
  </si>
  <si>
    <t>144162;NIPPON INDIA FIXED HORIZON FUND - XXXVIII - SERIES 06 - IDCW Option;INF204KB1C79;;12.5318;;;07-Jun-2021</t>
  </si>
  <si>
    <t>144159;Nippon India Fixed Horizon Fund XXXVIII- Series 6- Direct Plan -Growth Option;INF204KB1C87;;12.6203;;;07-Jun-2021</t>
  </si>
  <si>
    <t>144160;Nippon India Fixed Horizon Fund XXXVIII- Series 6- Growth Option;INF204KB1C61;;12.5318;;;07-Jun-2021</t>
  </si>
  <si>
    <t>144249;NIPPON INDIA FIXED HORIZON FUND - XXXVIII - SERIES 07 - DIRECT Plan - IDCW Option;INF204KB1D37;;12.6529;;;07-Jun-2021</t>
  </si>
  <si>
    <t>144247;NIPPON INDIA FIXED HORIZON FUND - XXXVIII - SERIES 07 - IDCW Option;INF204KB1D11;;12.5632;;;07-Jun-2021</t>
  </si>
  <si>
    <t>144248;Nippon India Fixed Horizon Fund XXXVIII- Series 7- Direct Plan- Growth Option;INF204KB1D29;;12.6529;;;07-Jun-2021</t>
  </si>
  <si>
    <t>144250;Nippon India Fixed Horizon Fund XXXVIII- Series 7- Growth Option;INF204KB1D03;;12.5632;;;07-Jun-2021</t>
  </si>
  <si>
    <t>140828;PGIM India Dual Advantage Fund -Series 1 -Regular Plan -Annual Dividend Option;INF663L01QW3;INF663L01QX1;12.7462;;;07-Jun-2021</t>
  </si>
  <si>
    <t>140821;PGIM India Dual Advantage Fund -Series 1 -Regular Plan -Growth Option;INF663L01QR3;;12.744;;;07-Jun-2021</t>
  </si>
  <si>
    <t>140823;PGIM India Dual Advantage Fund -Series 1 -Regular Plan -Quarterly Dividend Option;INF663L01QU7;INF663L01QV5;12.7405;;;07-Jun-2021</t>
  </si>
  <si>
    <t>140822;PGIM India Dual Advantage Fund -Series 1 -Regular Plan -Regular Dividend Option;INF663L01QS1;INF663L01QT9;12.744;;;07-Jun-2021</t>
  </si>
  <si>
    <t>140824;PGIM India Dual Advantage Fund -Series 1-Direct Plan -Growth Option;INF663L01QK8;;13.2711;;;07-Jun-2021</t>
  </si>
  <si>
    <t>140826;PGIM India Dual Advantage Fund -Series 1-Direct Plan -Quarterly Dividend Option;INF663L01QN2;INF663L01QO0;13.2711;;;07-Jun-2021</t>
  </si>
  <si>
    <t>140825;PGIM India Dual Advantage Fund -Series 1-Direct Plan -Regular Dividend Option;INF663L01QL6;INF663L01QM4;13.2685;;;07-Jun-2021</t>
  </si>
  <si>
    <t>143471;PGIM India Fixed Duration Fund - Series AY - Direct Plan - Growth Option;INF663L01H21;;1314.8271;;;07-Jun-2021</t>
  </si>
  <si>
    <t>143476;PGIM India Fixed Duration Fund - Series AY - Regular Plan - Growth Option;INF663L01H70;;1306.2882;;;07-Jun-2021</t>
  </si>
  <si>
    <t>143677;PGIM India Fixed Duration Fund - Series AZ - Direct Plan - Growth Option;INF663L01J29;;1076.5233;;;07-Jun-2021</t>
  </si>
  <si>
    <t>143681;PGIM India Fixed Duration Fund - Series AZ - Regular Plan - Standard Dividend Option;INF663L01J86;INF663L01J94;1069.6538;;;07-Jun-2021</t>
  </si>
  <si>
    <t>143682;PGIM India Fixed Duration Fund Series AZ - Regular Plan - Growth Option;INF663L01J78;;1069.6389;;;07-Jun-2021</t>
  </si>
  <si>
    <t>143683;PGIM India Fixed Duration Fund - Series BA - Direct Plan - Growth Option;INF663L01I20;;1297.6076;;;07-Jun-2021</t>
  </si>
  <si>
    <t>143686;PGIM India Fixed Duration Fund - Series BA - Regular Plan - Growth Option;INF663L01I79;;1287.2938;;;07-Jun-2021</t>
  </si>
  <si>
    <t>143687;PGIM India Fixed Duration Fund - Series BA - Regular Plan - Quarterly Dividend Option;INF663L01J11;INF663L01J03;1287.0292;;;07-Jun-2021</t>
  </si>
  <si>
    <t>143688;PGIM India Fixed Duration Fund - Series BA - Regular Plan - Standard Dividend Option;INF663L01I87;INF663L01I95;1287.2927;;;07-Jun-2021</t>
  </si>
  <si>
    <t>144125;PGIM India Fixed Duration Fund - Series BB - Direct Plan - Growth Option;INF663L01K26;;1249.5083;;;07-Jun-2021</t>
  </si>
  <si>
    <t>144129;PGIM India Fixed Duration Fund - Series BB - Regular Plan - Growth Option;INF663L01K75;;1237.6125;;;07-Jun-2021</t>
  </si>
  <si>
    <t>144128;PGIM India Fixed Duration Fund - Series BB - Regular Plan - Quarterly Dividend Option;INF663L01L17;INF663L01L09;1238.9166;;;07-Jun-2021</t>
  </si>
  <si>
    <t>144130;PGIM India Fixed Duration Fund - Series BB - Regular Plan - Standard Dividend Option;INF663L01K83;INF663L01K91;1237.332;;;07-Jun-2021</t>
  </si>
  <si>
    <t>144369;PGIM India Fixed Duration Fund - Series BC - Direct Plan - Growth Option;INF663L01L25;;1243.451;;;07-Jun-2021</t>
  </si>
  <si>
    <t>144371;PGIM India Fixed Duration Fund - Series BC - Direct Plan - Standard Dividend Option;INF663L01L33;INF663L01L41;1244.365;;;07-Jun-2021</t>
  </si>
  <si>
    <t>144374;PGIM India Fixed Duration Fund - Series BC - Regular Plan - Growth Option;INF663L01L74;INF663L01L90;1222.5274;;;07-Jun-2021</t>
  </si>
  <si>
    <t>144373;PGIM India Fixed Duration Fund - Series BC - Regular Plan - Quarterly Dividend Option;INF663L01M16;INF663L01M08;1223.4255;;;07-Jun-2021</t>
  </si>
  <si>
    <t>144372;PGIM India Fixed Duration Fund - Series BC - Regular Plan - Standard Dividend Option;INF663L01L82;;1222.5105;;;07-Jun-2021</t>
  </si>
  <si>
    <t>144641;PGIM India Fixed Duration Fund - Series BE - Direct Plan - Growth Option;INF663L01M24;;1111.93;;;07-Jun-2021</t>
  </si>
  <si>
    <t>144638;PGIM India Fixed Duration Fund - Series BE - Regular Plan - Growth Option;INF663L01M73;;1095.1752;;;07-Jun-2021</t>
  </si>
  <si>
    <t>144639;PGIM India Fixed Duration Fund - Series BE - Regular Plan - Quarterly Dividend Option;INF663L01N15;INF663L01N07;1095.0459;;;07-Jun-2021</t>
  </si>
  <si>
    <t>144640;PGIM India Fixed Duration Fund - Series BE - Regular Plan - Standard Dividend Option;INF663L01M81;INF663L01M99;1095.996;;;07-Jun-2021</t>
  </si>
  <si>
    <t>146547;SBI Capital Protection Oriented Fund - Series A (Plan 1) - Direct Plan - Growth;INF200KA1ZR1;;12.3956;;;07-Jun-2021</t>
  </si>
  <si>
    <t>146546;SBI Capital Protection Oriented Fund - Series A (Plan 1) - Regular Plan - Growth;INF200KA1ZQ3;;12.2574;;;07-Jun-2021</t>
  </si>
  <si>
    <t>146704;SBI Capital Protection Oriented Fund - Series A (Plan 2) - Direct Plan - Growth;INF200KA1B96;;12.3560;;;07-Jun-2021</t>
  </si>
  <si>
    <t>146705;SBI Capital Protection Oriented Fund - Series A (Plan 2) - Regular Plan - Growth;INF200KA1B88;;12.1928;;;07-Jun-2021</t>
  </si>
  <si>
    <t>147242;SBI Capital Protection Oriented Fund - Series A (Plan 3) - Direct Plan - Growth;INF200KA1E51;;12.3878;;;07-Jun-2021</t>
  </si>
  <si>
    <t>147240;SBI Capital Protection Oriented Fund - Series A (Plan 3) - Regular Plan - Growth;INF200KA1E44;;12.2420;;;07-Jun-2021</t>
  </si>
  <si>
    <t>147359;SBI Capital Protection Oriented Fund - Series A (Plan 4) - Direct Plan - Growth;INF200KA1G34;;12.3330;;;07-Jun-2021</t>
  </si>
  <si>
    <t>147360;SBI Capital Protection Oriented Fund - Series A (Plan 4) - Regular Plan - Growth;INF200KA1G26;;12.1963;;;07-Jun-2021</t>
  </si>
  <si>
    <t>147631;SBI Capital Protection Oriented Fund - Series A (Plan 5) - Direct Plan - Growth;INF200KA1K12;;12.1358;;;07-Jun-2021</t>
  </si>
  <si>
    <t>147632;SBI Capital Protection Oriented Fund - Series A (Plan 5) - Regular Plan - Growth;INF200KA1K04;;11.9995;;;07-Jun-2021</t>
  </si>
  <si>
    <t>147644;SBI Capital Protection Oriented Fund - Series A (Plan 6) - Direct Plan - Growth;INF200KA1K87;;11.9608;;;07-Jun-2021</t>
  </si>
  <si>
    <t>147643;SBI Capital Protection Oriented Fund - Series A (Plan 6) - Regular Plan - Growth;INF200KA1K79;;11.8239;;;07-Jun-2021</t>
  </si>
  <si>
    <t>147942;SBI Capital Protection Oriented Fund - Series A (Plan 7) - Direct Plan - Growth;INF200KA1O67;;11.5268;;;07-Jun-2021</t>
  </si>
  <si>
    <t>147941;SBI Capital Protection Oriented Fund - Series A (Plan 7) - Regular Plan - Growth;INF200KA1O59;;11.4151;;;07-Jun-2021</t>
  </si>
  <si>
    <t>148172;SBI Capital Protection Oriented Fund - Series A (Plan 8) - Direct Plan - Growth;INF200KA1P25;;11.7885;;;07-Jun-2021</t>
  </si>
  <si>
    <t>148171;SBI Capital Protection Oriented Fund - Series A (Plan 8) - Regular Plan - Growth;INF200KA1P17;;11.6843;;;07-Jun-2021</t>
  </si>
  <si>
    <t>143776;SBI Debt Fund Series - C - 18 (1100 Days) - Direct Plan - Income Distribution cum Capital Withdrawal Option (IDCW);INF200KA1UJ9;;12.6231;;;07-Jun-2021</t>
  </si>
  <si>
    <t>143774;SBI Debt Fund Series - C - 18 (1100 Days) - Regular Plan - Income Distribution cum Capital Withdrawal Option (IDCW);INF200KA1UH3;;12.5114;;;07-Jun-2021</t>
  </si>
  <si>
    <t>143775;SBI DEBT FUND SERIES C - 18 (1100 DAYS) - DIRECT PLAN - GROWTH;INF200KA1UI1;;12.6215;;;07-Jun-2021</t>
  </si>
  <si>
    <t>143773;SBI DEBT FUND SERIES C - 18 (1100 DAYS) - REGULAR PLAN - GROWTH;INF200KA1UG5;;12.5114;;;07-Jun-2021</t>
  </si>
  <si>
    <t>144038;SBI Debt Fund Series - C - 19 (1100 Days) - Direct Plan - Income Distribution cum Capital Withdrawal Option (IDCW);INF200KA1UN1;;12.5779;;;07-Jun-2021</t>
  </si>
  <si>
    <t>144036;SBI Debt Fund Series - C - 19 (1100 Days) - Regular Plan - Income Distribution cum Capital Withdrawal Option (IDCW);INF200KA1UL5;;12.4504;;;07-Jun-2021</t>
  </si>
  <si>
    <t>144037;SBI Debt Fund Series C - 19 (1100 Days) - Direct Plan - Growth;INF200KA1UM3;;12.5779;;;07-Jun-2021</t>
  </si>
  <si>
    <t>144035;SBI Debt Fund Series C - 19 (1100 Days) - Regular Plan - Growth;INF200KA1UK7;;12.4506;;;07-Jun-2021</t>
  </si>
  <si>
    <t>144350;SBI Debt Fund Series - C - 20 (1100 Days) - Direct Plan - Income Distribution cum Capital Withdrawal Option (IDCW);INF200KA1UV4;;12.5525;;;07-Jun-2021</t>
  </si>
  <si>
    <t>144348;SBI Debt Fund Series - C - 20 (1100 Days) - Regular Plan - Income Distribution cum Capital Withdrawal Option (IDCW);INF200KA1UT8;;12.4336;;;07-Jun-2021</t>
  </si>
  <si>
    <t>144349;SBI Debt Fund Series C - 20 - (1100 Days) - Direct Plan - Growth;INF200KA1UU6;;12.5524;;;07-Jun-2021</t>
  </si>
  <si>
    <t>144347;SBI Debt Fund Series C - 20 - (1100 Days) - Regular Plan - Growth;INF200KA1US0;;12.4339;;;07-Jun-2021</t>
  </si>
  <si>
    <t>144368;SBI Debt Fund Series - C - 21 (1100 Days) - Direct Plan - Income Distribution cum Capital Withdrawal Option (IDCW);INF200KA1UZ5;;12.3574;;;07-Jun-2021</t>
  </si>
  <si>
    <t>144367;SBI Debt Fund Series - C - 21 (1100 Days) - Regular Plan - Income Distribution cum Capital Withdrawal Option (IDCW);INF200KA1UX0;;12.2334;;;07-Jun-2021</t>
  </si>
  <si>
    <t>144366;SBI Debt Fund Series C - 21 (1100 Days) - Direct Plan - Growth;INF200KA1UY8;;12.3574;;;07-Jun-2021</t>
  </si>
  <si>
    <t>144365;SBI Debt Fund Series C - 21 (1100 Days) - Regular Plan - Growth;INF200KA1UW2;;12.2333;;;07-Jun-2021</t>
  </si>
  <si>
    <t>144495;SBI Debt Fund Series - C - 22 (1100 Days) - Direct Plan - Income Distribution cum Capital Withdrawal Option (IDCW);INF200KA1VD0;;12.5755;;;07-Jun-2021</t>
  </si>
  <si>
    <t>144493;SBI Debt Fund Series - C - 22 (1100 Days) - Regular Plan - Income Distribution cum Capital Withdrawal Option (IDCW);INF200KA1VB4;;12.4668;;;07-Jun-2021</t>
  </si>
  <si>
    <t>144494;SBI Debt Fund Series C - 22 (1100 Days) - Direct Plan - Growth;INF200KA1VC2;;12.5755;;;07-Jun-2021</t>
  </si>
  <si>
    <t>144492;SBI Debt Fund Series C - 22 (1100 Days) - Regular Plan - Growth;INF200KA1VA6;;12.4667;;;07-Jun-2021</t>
  </si>
  <si>
    <t>144843;SBI Debt Fund Series - C - 23 (1100 Days) - Direct Plan - Income Distribution cum Capital Withdrawal Option (IDCW);INF200KA1VL3;;12.5473;;;07-Jun-2021</t>
  </si>
  <si>
    <t>144841;SBI Debt Fund Series - C - 23 (1100 Days) - Regular Plan - Income Distribution cum Capital Withdrawal Option (IDCW);INF200KA1VJ7;;12.4284;;;07-Jun-2021</t>
  </si>
  <si>
    <t>144842;SBI Debt Fund Series C - 23 - (1100 Days) - Direct Plan - Growth;INF200KA1VK5;;12.5473;;;07-Jun-2021</t>
  </si>
  <si>
    <t>144840;SBI Debt Fund Series C - 23 - (1100 Days) - Regular Plan - Growth;INF200KA1VI9;;12.4285;;;07-Jun-2021</t>
  </si>
  <si>
    <t>144920;SBI Debt Fund Series - C - 24 (1100 Days) - Direct Plan - Income Distribution cum Capital Withdrawal Option (IDCW);INF200KA1VP4;;12.6000;;;07-Jun-2021</t>
  </si>
  <si>
    <t>144917;SBI Debt Fund Series - C - 24 (1100 Days) - Regular Plan - Income Distribution cum Capital Withdrawal Option (IDCW);INF200KA1VN9;;12.4926;;;07-Jun-2021</t>
  </si>
  <si>
    <t>144918;SBI Debt Fund Series C - 24 - (1100 Days) - Direct Plan - Growth;INF200KA1VO7;;12.6000;;;07-Jun-2021</t>
  </si>
  <si>
    <t>144919;SBI Debt Fund Series C - 24 - (1100 Days) - Regular Plan - Growth;INF200KA1VM1;;12.4918;;;07-Jun-2021</t>
  </si>
  <si>
    <t>144993;SBI Debt Fund Series - C - 25 (1100 Days) - Direct Plan - Income Distribution cum Capital Withdrawal Option (IDCW);INF200KA1VU4;;12.6869;;;07-Jun-2021</t>
  </si>
  <si>
    <t>144991;SBI Debt Fund Series - C - 25 (1100 Days) - Regular Plan - Income Distribution cum Capital Withdrawal Option (IDCW);INF200KA1VS8;;12.4908;;;07-Jun-2021</t>
  </si>
  <si>
    <t>144992;SBI Debt Fund Series C - 25 - (1100 Days) - Direct Plan - Growth;INF200KA1VT6;;12.6869;;;07-Jun-2021</t>
  </si>
  <si>
    <t>144990;SBI Debt Fund Series C - 25 - (1100 Days) - Regular Plan - Growth;INF200KA1VR0;;12.4899;;;07-Jun-2021</t>
  </si>
  <si>
    <t>145230;SBI Debt Fund Series - C - 26 (1125 Days) - Direct Plan - Income Distribution cum Capital Withdrawal Option (IDCW);INF200KA1WC0;;12.6728;;;07-Jun-2021</t>
  </si>
  <si>
    <t>145231;SBI Debt Fund Series - C - 26 (1125 Days) - Regular Plan - Income Distribution cum Capital Withdrawal Option (IDCW);INF200KA1WA4;;12.6028;;;07-Jun-2021</t>
  </si>
  <si>
    <t>145229;SBI Debt Fund Series C - 26 - (1125 Days) - Direct Plan - Growth;INF200KA1WB2;;12.6755;;;07-Jun-2021</t>
  </si>
  <si>
    <t>145232;SBI Debt Fund Series C - 26 - (1125 Days) - Regular Plan - Growth;INF200KA1VZ3;;12.5561;;;07-Jun-2021</t>
  </si>
  <si>
    <t>145373;SBI Debt Fund Series - C - 27 (391 Days) - Direct Plan - Income Distribution cum Capital Withdrawal Option (IDCW);INF200KA12G0;;12.7698;;;07-Jun-2021</t>
  </si>
  <si>
    <t>145374;SBI Debt Fund Series - C - 27 (391 Days) - Regular Plan - Income Distribution cum Capital Withdrawal Option (IDCW);INF200KA10G4;;12.6743;;;07-Jun-2021</t>
  </si>
  <si>
    <t>145372;SBI Debt Fund Series C - 27 - (391 Days) - Direct Plan - Growth;INF200KA11G2;;12.7698;;;07-Jun-2021</t>
  </si>
  <si>
    <t>145371;SBI Debt Fund Series C - 27 - (391 Days) - Regular Plan - Growth;INF200KA19F7;;12.6743;;;07-Jun-2021</t>
  </si>
  <si>
    <t>145497;SBI Debt Fund Series - C - 28 (386 Days) - Direct Plan - Income Distribution cum Capital Withdrawal Option (IDCW);INF200KA16G1;;12.6210;;;07-Jun-2021</t>
  </si>
  <si>
    <t>145498;SBI Debt Fund Series - C - 28 (386 Days) - Regular Plan - Income Distribution cum Capital Withdrawal Option (IDCW);INF200KA14G6;;12.5171;;;07-Jun-2021</t>
  </si>
  <si>
    <t>145499;SBI Debt Fund Series C - 28 - (386 Days) - Direct Plan - Growth;INF200KA15G3;;12.6172;;;07-Jun-2021</t>
  </si>
  <si>
    <t>145500;SBI Debt Fund Series C - 28 - (386 Days) - Regular Plan - Growth;INF200KA13G8;;12.5172;;;07-Jun-2021</t>
  </si>
  <si>
    <t>145645;SBI Debt Fund Series - C - 30 (385 Days) - Direct Plan - Income Distribution cum Capital Withdrawal Option (IDCW);INF200KA10H2;;12.6033;;;07-Jun-2021</t>
  </si>
  <si>
    <t>145644;SBI Debt Fund Series - C - 30 (385 Days) - Regular Plan - Income Distribution cum Capital Withdrawal Option (IDCW);INF200KA18G7;;12.5188;;;07-Jun-2021</t>
  </si>
  <si>
    <t>145647;SBI Debt Fund Series C - 30 - (385 Days) - Direct Plan - Growth;INF200KA19G5;;12.6033;;;07-Jun-2021</t>
  </si>
  <si>
    <t>145646;SBI Debt Fund Series C - 30 - (385 Days) - Regular Plan - Growth;INF200KA17G9;;12.5188;;;07-Jun-2021</t>
  </si>
  <si>
    <t>145744;SBI Debt Fund Series - C - 32 (380 Days) - Direct Plan - Income Distribution cum Capital Withdrawal Option (IDCW);INF200KA14H4;;12.5275;;;07-Jun-2021</t>
  </si>
  <si>
    <t>145743;SBI Debt Fund Series - C - 32 (380 Days) - Regular Plan - Income Distribution cum Capital Withdrawal Option (IDCW);INF200KA12H8;;12.4380;;;07-Jun-2021</t>
  </si>
  <si>
    <t>145746;SBI Debt Fund Series C - 32 - (380 Days) - Direct Plan - Growth;INF200KA13H6;;12.5275;;;07-Jun-2021</t>
  </si>
  <si>
    <t>145745;SBI Debt Fund Series C - 32 - (380 Days) - Regular Plan - Growth;INF200KA11H0;;12.4380;;;07-Jun-2021</t>
  </si>
  <si>
    <t>145858;SBI Debt Fund Series - C - 33 (1216 Days) - Direct Plan - Income Distribution cum Capital Withdrawal Option (IDCW);INF200KA1XN5;;12.4816;;;07-Jun-2021</t>
  </si>
  <si>
    <t>145857;SBI Debt Fund Series - C - 33 (1216 Days) - Regular Plan - Income Distribution cum Capital Withdrawal Option (IDCW);INF200KA1XL9;;12.3939;;;07-Jun-2021</t>
  </si>
  <si>
    <t>145855;SBI Debt Fund Series C - 33 (1216 Days) - Direct Plan - Growth;INF200KA1XM7;;12.4815;;;07-Jun-2021</t>
  </si>
  <si>
    <t>145856;SBI Debt Fund Series C - 33 (1216 Days) - Regular Plan - Growth;INF200KA1XK1;;12.3939;;;07-Jun-2021</t>
  </si>
  <si>
    <t>145948;SBI Debt Fund Series - C - 34 (1211 Days) - Direct Plan - Income Distribution cum Capital Withdrawal Option (IDCW);INF200KA1XR6;;12.4239;;;07-Jun-2021</t>
  </si>
  <si>
    <t>145950;SBI Debt Fund Series - C - 34 (1211 Days) - Regular Plan - Income Distribution cum Capital Withdrawal Option (IDCW);INF200KA1XP0;;12.3336;;;07-Jun-2021</t>
  </si>
  <si>
    <t>145947;SBI DEBT FUND SERIES C - 34 (1211 DAYS) - DIRECT PLAN - GROWTH;INF200KA1XQ8;;12.4239;;;07-Jun-2021</t>
  </si>
  <si>
    <t>145949;SBI DEBT FUND SERIES C - 34 (1211 DAYS) - REGULAR PLAN - GROWTH;INF200KA1XO3;;12.3337;;;07-Jun-2021</t>
  </si>
  <si>
    <t>145988;SBI Debt Fund Series - C - 35 (376 Days) - Direct Plan - Income Distribution cum Capital Withdrawal Option (IDCW);INF200KA18J1;;12.3996;;;07-Jun-2021</t>
  </si>
  <si>
    <t>145990;SBI Debt Fund Series - C - 35 (376 Days) - Regular Plan - Income Distribution cum Capital Withdrawal Option (IDCW);INF200KA16J5;;12.3252;;;07-Jun-2021</t>
  </si>
  <si>
    <t>145987;SBI Debt Fund Series C - 35 (376 Days) - Direct Plan - Growth;INF200KA17J3;;12.3996;;;07-Jun-2021</t>
  </si>
  <si>
    <t>145989;SBI Debt Fund Series C - 35 (376 Days) - Regular Plan - Growth;INF200KA15J7;;12.3253;;;07-Jun-2021</t>
  </si>
  <si>
    <t>146175;SBI Debt Fund Series - C - 38 (389 Days) - Direct Plan - Income Distribution cum Capital Withdrawal Option (IDCW);INF200KA16K3;;12.2959;;;07-Jun-2021</t>
  </si>
  <si>
    <t>146176;SBI Debt Fund Series - C - 38 (389 Days) - Regular Plan - Income Distribution cum Capital Withdrawal Option (IDCW);INF200KA14K8;;12.2212;;;07-Jun-2021</t>
  </si>
  <si>
    <t>146174;SBI Debt Fund Series C - 38 (389 Days) - Direct Plan - Growth;INF200KA15K5;;12.2937;;;07-Jun-2021</t>
  </si>
  <si>
    <t>146173;SBI Debt Fund Series C - 38 (389 Days) - Regular Plan - Growth;INF200KA13K0;;12.2212;;;07-Jun-2021</t>
  </si>
  <si>
    <t>146286;SBI Debt Fund Series - C - 40 (1177 Days) - Direct Plan - Income Distribution cum Capital Withdrawal Option (IDCW);INF200KA1YZ7;;12.3291;;;07-Jun-2021</t>
  </si>
  <si>
    <t>146287;SBI Debt Fund Series - C - 40 (1177 Days) - Regular Plan - Income Distribution cum Capital Withdrawal Option (IDCW);INF200KA1YX2;;12.2569;;;07-Jun-2021</t>
  </si>
  <si>
    <t>146288;SBI Debt Fund Series C - 40 - (1177 Days) - Regular Plan - Growth;INF200KA1YW4;;12.2569;;;07-Jun-2021</t>
  </si>
  <si>
    <t>146289;SBI Debt Fund Series C - 40- (1177 Days) - Direct Plan - Growth;INF200KA1YY0;;12.3291;;;07-Jun-2021</t>
  </si>
  <si>
    <t>146313;SBI Debt Fund Series - C - 41 (1178 Days) - Direct Plan - Income Distribution cum Capital Withdrawal Option (IDCW);INF200KA1ZD1;;12.3397;;;07-Jun-2021</t>
  </si>
  <si>
    <t>146315;SBI Debt Fund Series - C - 41 (1178 Days) - Regular Plan - Income Distribution cum Capital Withdrawal Option (IDCW);INF200KA1ZB5;;12.2680;;;07-Jun-2021</t>
  </si>
  <si>
    <t>146312;SBI Debt Fund Series C - 41 (1178 Days) - Direct Plan - Growth;INF200KA1ZC3;;12.3397;;;07-Jun-2021</t>
  </si>
  <si>
    <t>146314;SBI Debt Fund Series C - 41 (1178 Days) - Regular Plan - Growth;INF200KA1ZA7;;12.2680;;;07-Jun-2021</t>
  </si>
  <si>
    <t>146368;SBI Debt Fund Series - C - 43 (384 Days) - Direct Plan - Income Distribution cum Capital Withdrawal Option (IDCW);INF200KA10J8;;12.3123;;;07-Jun-2021</t>
  </si>
  <si>
    <t>146366;SBI Debt Fund Series - C - 43 (384 Days) - Regular Plan - Income Distribution cum Capital Withdrawal Option (IDCW);INF200KA18I3;;12.2415;;;07-Jun-2021</t>
  </si>
  <si>
    <t>146367;SBI Debt Fund Series C - 43 (384 Days) - Direct Plan - Growth;INF200KA19I1;;12.3123;;;07-Jun-2021</t>
  </si>
  <si>
    <t>146369;SBI Debt Fund Series C - 43 (384 Days) - Regular Plan - Growth;INF200KA17I5;;12.2415;;;07-Jun-2021</t>
  </si>
  <si>
    <t>146494;SBI Debt Fund Series - C - 44 (378 Days) - Direct Plan - Income Distribution cum Capital Withdrawal Option (IDCW);INF200KA14J0;;12.3045;;;07-Jun-2021</t>
  </si>
  <si>
    <t>146496;SBI Debt Fund Series - C - 44 (378 Days) - Regular Plan - Income Distribution cum Capital Withdrawal Option (IDCW);INF200KA12J4;;12.2343;;;07-Jun-2021</t>
  </si>
  <si>
    <t>146495;SBI Debt Fund Series C - 44 (378 Days) - Direct Plan - Growth;INF200KA13J2;;12.3045;;;07-Jun-2021</t>
  </si>
  <si>
    <t>146493;SBI Debt Fund Series C - 44 (378 Days) - Regular Plan - Growth;INF200KA11J6;;12.2343;;;07-Jun-2021</t>
  </si>
  <si>
    <t>146591;SBI Debt Fund Series - C - 46 (376 Days) - Direct Plan - Income Distribution cum Capital Withdrawal Option (IDCW);INF200KA12K2;;12.1795;;;07-Jun-2021</t>
  </si>
  <si>
    <t>146593;SBI Debt Fund Series - C - 46 (376 Days) - Regular Plan - Income Distribution cum Capital Withdrawal Option (IDCW);INF200KA10K6;;12.1111;;;07-Jun-2021</t>
  </si>
  <si>
    <t>146592;SBI Debt Fund Series C - 46 (376 Days) - Direct Plan- Growth;INF200KA11K4;;12.1796;;;07-Jun-2021</t>
  </si>
  <si>
    <t>146590;SBI Debt Fund Series C - 46 (376 Days) - Regular Plan - Growth;INF200KA19J9;;12.1112;;;07-Jun-2021</t>
  </si>
  <si>
    <t>146656;SBI Debt Fund Series C - 48 (385 Days) - Direct Plan - Growth;INF200KA19K7;;12.1914;;;07-Jun-2021</t>
  </si>
  <si>
    <t>146658;SBI Debt Fund Series C - 48 (385 Days) - Direct Plan - Income Distribution cum Capital Withdrawal Option (IDCW);INF200KA10L4;;12.1914;;;07-Jun-2021</t>
  </si>
  <si>
    <t>146655;SBI Debt Fund Series C - 48 (385 Days) - Regular Plan - Growth;INF200KA17K1;;12.1235;;;07-Jun-2021</t>
  </si>
  <si>
    <t>146657;SBI Debt Fund Series C - 48 (385 Days) - Regular Plan - Income Distribution cum Capital Withdrawal Option (IDCW);INF200KA18K9;;12.1235;;;07-Jun-2021</t>
  </si>
  <si>
    <t>146766;SBI Debt Fund Series - C - 49 (390 Days) - Direct Plan - Income Distribution cum Capital Withdrawal Option (IDCW);INF200KA14L6;;12.1294;;;07-Jun-2021</t>
  </si>
  <si>
    <t>146767;SBI Debt Fund Series - C - 49 (390 Days) - Regular Plan - Income Distribution cum Capital Withdrawal Option (IDCW);INF200KA12L0;;12.0580;;;07-Jun-2021</t>
  </si>
  <si>
    <t>146765;SBI Debt Fund Series C - 49 (390 Days) - Direct Plan - Growth;INF200KA13L8;;12.1294;;;07-Jun-2021</t>
  </si>
  <si>
    <t>146768;SBI Debt Fund Series C - 49 (390 Days) - Regular Plan - Growth;INF200KA11L2;;12.0623;;;07-Jun-2021</t>
  </si>
  <si>
    <t>146879;SBI Debt Fund Series - C - 50 (383 Days) - Direct Plan - Income Distribution cum Capital Withdrawal Option (IDCW);INF200KA18L7;;12.0753;;;07-Jun-2021</t>
  </si>
  <si>
    <t>146880;SBI Debt Fund Series - C - 50 (383 Days) - Regular Plan - Income Distribution cum Capital Withdrawal Option (IDCW);INF200KA16L1;;12.0093;;;07-Jun-2021</t>
  </si>
  <si>
    <t>146878;SBI Debt Fund Series C - 50 (383 Days) - Direct Plan - Growth;INF200KA17L9;;12.0754;;;07-Jun-2021</t>
  </si>
  <si>
    <t>146877;SBI Debt Fund Series C - 50 (383 Days) - Regular Plan - Growth;INF200KA15L3;;12.0090;;;07-Jun-2021</t>
  </si>
  <si>
    <t>144114;SBI Dual Advantage Fund - Series XXIX - Direct Plan - Growth;INF200KA1UQ4;;12.6100;;;07-Jun-2021</t>
  </si>
  <si>
    <t>144112;SBI Dual Advantage Fund - Series XXIX - Direct Plan - Income Distribution cum Capital Withdrawal Option (IDCW);INF200KA1UR2;;12.6084;;;07-Jun-2021</t>
  </si>
  <si>
    <t>144111;SBI Dual Advantage Fund - Series XXIX - Regular Plan - Growth;INF200KA1UO9;;12.4169;;;07-Jun-2021</t>
  </si>
  <si>
    <t>144113;SBI Dual Advantage Fund - Series XXIX - Regular Plan - Income Distribution cum Capital Withdrawal Option (IDCW);INF200KA1UP6;;12.4180;;;07-Jun-2021</t>
  </si>
  <si>
    <t>143363;SBI DUAL ADVANTAGE FUND - SERIES XXVIII - DIRECT PLAN - GROWTH;INF200KA1TS2;;12.6524;;;07-Jun-2021</t>
  </si>
  <si>
    <t>143364;SBI Dual Advantage Fund - Series XXVIII - Direct Plan - Income Distribution cum Capital Withdrawal Option (IDCW);INF200KA1TT0;;12.6180;;;07-Jun-2021</t>
  </si>
  <si>
    <t>143362;SBI DUAL ADVANTAGE FUND - SERIES XXVIII - REGULAR PLAN - GROWTH;INF200KA1TQ6;;12.4097;;;07-Jun-2021</t>
  </si>
  <si>
    <t>143365;SBI Dual Advantage Fund - Series XXVIII - Regular Plan - Income Distribution cum Capital Withdrawal Option (IDCW);INF200KA1TR4;;12.4102;;;07-Jun-2021</t>
  </si>
  <si>
    <t>145160;SBI Dual Advantage Fund - Series XXX - Direct Plan - Income Distribution cum Capital Withdrawal Option (IDCW);INF200KA1VY6;;12.9531;;;07-Jun-2021</t>
  </si>
  <si>
    <t>145159;SBI Dual Advantage Fund - Series XXX - Regular Plan - Income Distribution cum Capital Withdrawal Option (IDCW);INF200KA1VW0;;12.7761;;;07-Jun-2021</t>
  </si>
  <si>
    <t>145161;SBI Dual Advantage Fund Series XXX - Direct Plan - Growth;INF200KA1VX8;;12.9531;;;07-Jun-2021</t>
  </si>
  <si>
    <t>145162;SBI Dual Advantage Fund Series XXX - Regular Plan - Growth;INF200KA1VV2;;12.7761;;;07-Jun-2021</t>
  </si>
  <si>
    <t>146974;SBI Fixed Maturity Plan (FMP) - Series 1 (3668 Days) - Direct Plan - Growth;INF200KA1D03;;12.6099;;;07-Jun-2021</t>
  </si>
  <si>
    <t>146975;SBI Fixed Maturity Plan (FMP) - Series 1 (3668 Days) - Direct Plan - Income Distribution cum Capital Withdrawal Option (IDCW);INF200KA1D11;;12.6090;;;07-Jun-2021</t>
  </si>
  <si>
    <t>146976;SBI Fixed Maturity Plan (FMP) - Series 1 (3668 Days) - Regular Plan - Growth;INF200KA1C87;;12.5408;;;07-Jun-2021</t>
  </si>
  <si>
    <t>146973;SBI Fixed Maturity Plan (FMP) - Series 1 (3668 Days) - Regular Plan - Income Distribution cum Capital Withdrawal Option (IDCW);INF200KA1C95;;12.5409;;;07-Jun-2021</t>
  </si>
  <si>
    <t>147467;SBI Fixed Maturity Plan (FMP) - Series 10 (1178 Days) - Direct Plan - Growth;INF200KA1H09;;11.8674;;;07-Jun-2021</t>
  </si>
  <si>
    <t>147464;SBI Fixed Maturity Plan (FMP) - Series 10 (1178 Days) - Direct Plan - Income Distribution cum Capital Withdrawal Option (IDCW);INF200KA1H17;;11.8674;;;07-Jun-2021</t>
  </si>
  <si>
    <t>147465;SBI Fixed Maturity Plan (FMP) - Series 10 (1178 Days) - Regular Plan - Growth;INF200KA1G83;;11.8102;;;07-Jun-2021</t>
  </si>
  <si>
    <t>147466;SBI Fixed Maturity Plan (FMP) - Series 10 (1178 Days) - Regular Plan - Income Distribution cum Capital Withdrawal Option (IDCW);INF200KA1G91;;11.8102;;;07-Jun-2021</t>
  </si>
  <si>
    <t>147486;SBI Fixed Maturity Plan (FMP) - Series 11 (1178 Days) - Direct Plan - Growth;INF200KA1H41;;11.8197;;;07-Jun-2021</t>
  </si>
  <si>
    <t>147487;SBI Fixed Maturity Plan (FMP) - Series 11 (1178 Days) - Direct Plan - Income Distribution cum Capital Withdrawal Option (IDCW);INF200KA1H58;;11.8197;;;07-Jun-2021</t>
  </si>
  <si>
    <t>147484;SBI Fixed Maturity Plan (FMP) - Series 11 (1178 Days) - Regular Plan - Growth;INF200KA1H25;;11.7633;;;07-Jun-2021</t>
  </si>
  <si>
    <t>147485;SBI Fixed Maturity Plan (FMP) - Series 11 (1178 Days) - Regular Plan - Income Distribution cum Capital Withdrawal Option (IDCW);INF200KA1H33;;11.7633;;;07-Jun-2021</t>
  </si>
  <si>
    <t>147560;SBI Fixed Maturity Plan (FMP) - Series 14 (384 Days) - Direct Plan - Growth;INF200KA13N4;;11.6938;;;07-Jun-2021</t>
  </si>
  <si>
    <t>147561;SBI Fixed Maturity Plan (FMP) - Series 14 (384 Days) - Direct Plan - Income Distribution cum Capital Withdrawal Option (IDCW);INF200KA14N2;;11.6938;;;07-Jun-2021</t>
  </si>
  <si>
    <t>147559;SBI Fixed Maturity Plan (FMP) - Series 14 (384 Days) - Regular Plan - Growth;INF200KA11N8;;11.6396;;;07-Jun-2021</t>
  </si>
  <si>
    <t>147562;SBI Fixed Maturity Plan (FMP) - Series 14 (384 Days) - Regular Plan - Income Distribution cum Capital Withdrawal Option (IDCW);INF200KA12N6;;11.6396;;;07-Jun-2021</t>
  </si>
  <si>
    <t>147582;SBI Fixed Maturity Plan (FMP) - Series 15 (1123 Days) - Direct Plan - Growth;INF200KA1J07;;11.6827;;;07-Jun-2021</t>
  </si>
  <si>
    <t>147583;SBI Fixed Maturity Plan (FMP) - Series 15 (1123 Days) - Direct Plan - Income Distribution cum Capital Withdrawal Option (IDCW);INF200KA1J15;;11.6827;;;07-Jun-2021</t>
  </si>
  <si>
    <t>147580;SBI Fixed Maturity Plan (FMP) - Series 15 (1123 Days) - Regular Plan - Growth;INF200KA1I81;;11.6291;;;07-Jun-2021</t>
  </si>
  <si>
    <t>147581;SBI Fixed Maturity Plan (FMP) - Series 15 (1123 Days) - Regular Plan - Income Distribution cum Capital Withdrawal Option (IDCW);INF200KA1I99;;11.6291;;;07-Jun-2021</t>
  </si>
  <si>
    <t>147612;SBI Fixed Maturity Plan (FMP) - Series 16 (1116 Days) - Direct Plan - Growth;INF200KA1J49;;11.6406;;;07-Jun-2021</t>
  </si>
  <si>
    <t>147613;SBI Fixed Maturity Plan (FMP) - Series 16 (1116 Days) - Direct Plan - Income Distribution cum Capital Withdrawal Option (IDCW);INF200KA1J56;;11.6406;;;07-Jun-2021</t>
  </si>
  <si>
    <t>147611;SBI Fixed Maturity Plan (FMP) - Series 16 (1116 Days) - Regular Plan - Growth;INF200KA1J23;;11.5883;;;07-Jun-2021</t>
  </si>
  <si>
    <t>147610;SBI Fixed Maturity Plan (FMP) - Series 16 (1116 Days) - Regular Plan - Income Distribution cum Capital Withdrawal Option (IDCW);INF200KA1J31;;11.5883;;;07-Jun-2021</t>
  </si>
  <si>
    <t>147627;SBI Fixed Maturity Plan (FMP) - Series 17 (1116 Days) - Direct Plan - Growth;INF200KA1J80;;11.5926;;;07-Jun-2021</t>
  </si>
  <si>
    <t>147628;SBI Fixed Maturity Plan (FMP) - Series 17 (1116 Days) - Direct Plan - Income Distribution cum Capital Withdrawal Option (IDCW);INF200KA1J98;;11.5926;;;07-Jun-2021</t>
  </si>
  <si>
    <t>147629;SBI Fixed Maturity Plan (FMP) - Series 17 (1116 Days) - Regular Plan - Growth;INF200KA1J64;;11.5411;;;07-Jun-2021</t>
  </si>
  <si>
    <t>147630;SBI Fixed Maturity Plan (FMP) - Series 17 (1116 Days) - Regular Plan - Income Distribution cum Capital Withdrawal Option (IDCW);INF200KA1J72;;11.5411;;;07-Jun-2021</t>
  </si>
  <si>
    <t>147641;SBI Fixed Maturity Plan (FMP) - Series 18 (1108 Days) - Direct Plan - Growth;INF200KA1K53;;11.5615;;;07-Jun-2021</t>
  </si>
  <si>
    <t>147642;SBI Fixed Maturity Plan (FMP) - Series 18 (1108 Days) - Direct Plan - Income Distribution cum Capital Withdrawal Option (IDCW);INF200KA1K61;;11.5615;;;07-Jun-2021</t>
  </si>
  <si>
    <t>147639;SBI Fixed Maturity Plan (FMP) - Series 18 (1108 Days) - Regular Plan - Growth;INF200KA1K38;;11.5118;;;07-Jun-2021</t>
  </si>
  <si>
    <t>147640;SBI Fixed Maturity Plan (FMP) - Series 18 (1108 Days) - Regular Plan - Income Distribution cum Capital Withdrawal Option (IDCW);INF200KA1K46;;11.5118;;;07-Jun-2021</t>
  </si>
  <si>
    <t>147672;SBI Fixed Maturity Plan (FMP) - Series 19 (1115 Days) - Direct  Plan - Growth;INF200KA1L11;;11.5056;;;07-Jun-2021</t>
  </si>
  <si>
    <t>147669;SBI Fixed Maturity Plan (FMP) - Series 19 (1115 Days) - Direct Plan - Income Distribution cum Capital Withdrawal Option (IDCW);INF200KA1L29;;11.5056;;;07-Jun-2021</t>
  </si>
  <si>
    <t>147670;SBI Fixed Maturity Plan (FMP) - Series 19 (1115 Days) - Regular Plan - Growth;INF200KA1K95;;11.4578;;;07-Jun-2021</t>
  </si>
  <si>
    <t>147671;SBI Fixed Maturity Plan (FMP) - Series 19 (1115 Days) - Regular Plan - Income Distribution cum Capital Withdrawal Option (IDCW);INF200KA1L03;;11.4578;;;07-Jun-2021</t>
  </si>
  <si>
    <t>147104;SBI Fixed Maturity Plan (FMP) - Series 2 (1178 Days) - Direct Plan - Growth;INF200KA1D45;;12.0927;;;07-Jun-2021</t>
  </si>
  <si>
    <t>147105;SBI Fixed Maturity Plan (FMP) - Series 2 (1178 Days) - Direct Plan - Income Distribution cum Capital Withdrawal Option (IDCW);INF200KA1D52;;12.0927;;;07-Jun-2021</t>
  </si>
  <si>
    <t>147103;SBI Fixed Maturity Plan (FMP) - Series 2 (1178 Days) - Regular Plan - Growth;INF200KA1D29;;12.0280;;;07-Jun-2021</t>
  </si>
  <si>
    <t>147106;SBI Fixed Maturity Plan (FMP) - Series 2 (1178 Days) - Regular Plan - Income Distribution cum Capital Withdrawal Option (IDCW);INF200KA1D37;;12.0280;;;07-Jun-2021</t>
  </si>
  <si>
    <t>147720;SBI Fixed Maturity Plan (FMP) - Series 20 (1109 Days) - Direct Plan - Growth;INF200KA1L52;;11.4949;;;07-Jun-2021</t>
  </si>
  <si>
    <t>147721;SBI Fixed Maturity Plan (FMP) - Series 20 (1109 Days) - Regular Plan - Growth;INF200KA1L37;;11.4477;;;07-Jun-2021</t>
  </si>
  <si>
    <t>147722;SBI Fixed Maturity Plan (FMP) - Series 20(1109 Days) - Direct Plan - Income Distribution cum Capital Withdrawal Option (IDCW);INF200KA1L60;;11.4949;;;07-Jun-2021</t>
  </si>
  <si>
    <t>147719;SBI Fixed Maturity Plan (FMP) - Series 20(1109 Days) - Regular Plan - Income Distribution cum Capital Withdrawal Option (IDCW);INF200KA1L45;;11.4477;;;07-Jun-2021</t>
  </si>
  <si>
    <t>147744;SBI Fixed Maturity Plan (FMP) - Series 21 (1109 Days) - Direct Plan - Growth;INF200KA1L94;;11.4498;;;07-Jun-2021</t>
  </si>
  <si>
    <t>147746;SBI Fixed Maturity Plan (FMP) - Series 21 (1109 Days) - Direct Plan - Income Distribution cum Capital Withdrawal Option (IDCW);INF200KA1M02;;11.4467;;;07-Jun-2021</t>
  </si>
  <si>
    <t>147745;SBI Fixed Maturity Plan (FMP) - Series 21 (1109 Days) - Regular Plan - Growth;INF200KA1L78;;11.4034;;;07-Jun-2021</t>
  </si>
  <si>
    <t>147747;SBI Fixed Maturity Plan (FMP) - Series 21 (1109 Days) - Regular Plan - Income Distribution cum Capital Withdrawal Option (IDCW);INF200KA1L86;;11.4034;;;07-Jun-2021</t>
  </si>
  <si>
    <t>147754;SBI Fixed Maturity Plan (FMP) - Series 22 (1106 Days) - Direct Plan - Growth;INF200KA1M36;;11.3985;;;07-Jun-2021</t>
  </si>
  <si>
    <t>147755;SBI Fixed Maturity Plan (FMP) - Series 22 (1106 Days) - Direct Plan - Income Distribution cum Capital Withdrawal Option (IDCW);INF200KA1M44;;11.3985;;;07-Jun-2021</t>
  </si>
  <si>
    <t>147752;SBI Fixed Maturity Plan (FMP) - Series 22 (1106 Days) - Regular Plan - Growth;INF200KA1M10;;11.3533;;;07-Jun-2021</t>
  </si>
  <si>
    <t>147753;SBI Fixed Maturity Plan (FMP) - Series 22 (1106 Days) - Regular Plan - Income Distribution cum Capital Withdrawal Option (IDCW);INF200KA1M28;;11.3533;;;07-Jun-2021</t>
  </si>
  <si>
    <t>147776;SBI Fixed Maturity Plan (FMP) - Series 24 (1107 Days) - Direct Plan - Income Distribution cum Capital Withdrawal Option (IDCW);INF200KA1N27;;11.3692;;;07-Jun-2021</t>
  </si>
  <si>
    <t>147775;SBI Fixed Maturity Plan (FMP) - Series 24 (1107 Days) - Regular Plan - Income Distribution cum Capital Withdrawal Option (IDCW);INF200KA1N01;;11.3253;;;07-Jun-2021</t>
  </si>
  <si>
    <t>147777;SBI Fixed Maturity Plan (FMP) - Series 24 (1107) - Direct Plan - Growth;INF200KA1N19;;11.3692;;;07-Jun-2021</t>
  </si>
  <si>
    <t>147774;SBI Fixed Maturity Plan (FMP) - Series 24 (1107) - Regular Plan - Growth;INF200KA1M93;;11.3253;;;07-Jun-2021</t>
  </si>
  <si>
    <t>147783;SBI Fixed Maturity Plan (FMP) - Series 25 (1120 Days) - Direct Plan - Growth;INF200KA1N50;;11.3221;;;07-Jun-2021</t>
  </si>
  <si>
    <t>147784;SBI Fixed Maturity Plan (FMP) - Series 25 (1120 Days) - Direct Plan - Income Distribution cum Capital Withdrawal Option (IDCW);INF200KA1N68;;11.3221;;;07-Jun-2021</t>
  </si>
  <si>
    <t>147785;SBI Fixed Maturity Plan (FMP) - Series 25 (1120 Days) - Regular Plan - Growth;INF200KA1N35;;11.2788;;;07-Jun-2021</t>
  </si>
  <si>
    <t>147782;SBI Fixed Maturity Plan (FMP) - Series 25 (1120 Days) - Regular Plan - Income Distribution cum Capital Withdrawal Option (IDCW);INF200KA1N43;;11.2788;;;07-Jun-2021</t>
  </si>
  <si>
    <t>147792;SBI Fixed Maturity Plan (FMP) - Series 26 (1112 Days) - Direct Plan - Growth;INF200KA1N92;;11.3503;;;07-Jun-2021</t>
  </si>
  <si>
    <t>147793;SBI Fixed Maturity Plan (FMP) - Series 26 (1112 Days) - Direct Plan - Income Distribution cum Capital Withdrawal Option (IDCW);INF200KA1O00;;11.3503;;;07-Jun-2021</t>
  </si>
  <si>
    <t>147790;SBI Fixed Maturity Plan (FMP) - Series 26 (1112 Days) - Regular Plan - Growth;INF200KA1N76;;11.3075;;;07-Jun-2021</t>
  </si>
  <si>
    <t>147791;SBI Fixed Maturity Plan (FMP) - Series 26 (1112 Days) - Regular Plan - Income Distribution cum Capital Withdrawal Option (IDCW);INF200KA1N84;;11.3075;;;07-Jun-2021</t>
  </si>
  <si>
    <t>147873;SBI Fixed Maturity Plan (FMP) - Series 27 (1203 Days) - Direct Plan - Growth;INF200KA1O34;;11.3584;;;07-Jun-2021</t>
  </si>
  <si>
    <t>147871;SBI Fixed Maturity Plan (FMP) - Series 27 (1203 Days) - Direct Plan - Income Distribution cum Capital Withdrawal Option (IDCW);INF200KA1O42;;11.3584;;;07-Jun-2021</t>
  </si>
  <si>
    <t>147872;SBI Fixed Maturity Plan (FMP) - Series 27 (1203 Days) - Regular Plan - Growth;INF200KA1O18;;11.3184;;;07-Jun-2021</t>
  </si>
  <si>
    <t>147870;SBI Fixed Maturity Plan (FMP) - Series 27 (1203 Days) - Regular Plan - Income Distribution cum Capital Withdrawal Option (IDCW);INF200KA1O26;;11.3183;;;07-Jun-2021</t>
  </si>
  <si>
    <t>148056;SBI Fixed Maturity Plan (FMP) - Series 28 (1163 Days) - Direct Plan - Growth;INF200KA1O91;;11.1621;;;07-Jun-2021</t>
  </si>
  <si>
    <t>148058;SBI Fixed Maturity Plan (FMP) - Series 28 (1163 Days) - Direct Plan - Income Distribution cum Capital Withdrawal Option (IDCW);INF200KA1P09;;11.1621;;;07-Jun-2021</t>
  </si>
  <si>
    <t>148057;SBI Fixed Maturity Plan (FMP) - Series 28 (1163 Days) - Regular Plan - Growth;INF200KA1O75;;11.1257;;;07-Jun-2021</t>
  </si>
  <si>
    <t>148055;SBI Fixed Maturity Plan (FMP) - Series 28 (1163 Days) - Regular Plan - Income Distribution cum Capital Withdrawal Option (IDCW);INF200KA1O83;;11.1257;;;07-Jun-2021</t>
  </si>
  <si>
    <t>147135;SBI Fixed Maturity Plan (FMP) - Series 3 (1179 Days) - Direct Plan - Growth;INF200KA1D86;;12.1125;;;07-Jun-2021</t>
  </si>
  <si>
    <t>147136;SBI Fixed Maturity Plan (FMP) - Series 3 (1179 Days) - Direct Plan - Income Distribution cum Capital Withdrawal Option (IDCW);INF200KA1D94;;12.1125;;;07-Jun-2021</t>
  </si>
  <si>
    <t>147133;SBI Fixed Maturity Plan (FMP) - Series 3 (1179 Days) - Regular Plan - Growth;INF200KA1D60;;12.0483;;;07-Jun-2021</t>
  </si>
  <si>
    <t>147134;SBI Fixed Maturity Plan (FMP) - Series 3 (1179 Days) - Regular Plan - Income Distribution cum Capital Withdrawal Option (IDCW);INF200KA1D78;;12.0483;;;07-Jun-2021</t>
  </si>
  <si>
    <t>148193;SBI Fixed Maturity Plan (FMP) - Series 31 (1160 Days) - Direct Plan - Growth;INF200KA1P58;;11.2452;;;07-Jun-2021</t>
  </si>
  <si>
    <t>148194;SBI Fixed Maturity Plan (FMP) - Series 31 (1160 Days) - Direct Plan - Income Distribution cum Capital Withdrawal Option (IDCW);INF200KA1P66;;11.2452;;;07-Jun-2021</t>
  </si>
  <si>
    <t>148195;SBI Fixed Maturity Plan (FMP) - Series 31 (1160 Days) - Regular Plan - Growth;INF200KA1P33;;11.2107;;;07-Jun-2021</t>
  </si>
  <si>
    <t>148192;SBI Fixed Maturity Plan (FMP) - Series 31 (1160 Days) - Regular Plan - Income Distribution cum Capital Withdrawal Option (IDCW);INF200KA1P41;;11.2107;;;07-Jun-2021</t>
  </si>
  <si>
    <t>148369;SBI Fixed Maturity Plan (FMP) - Series 32 (1140 Days) - Direct Plan - Growth;INF200KA1P90;;10.8725;;;07-Jun-2021</t>
  </si>
  <si>
    <t>148368;SBI Fixed Maturity Plan (FMP) - Series 32 (1140 Days) - Direct Plan - Income Distribution cum Capital Withdrawal Option (IDCW);INF200KA1Q08;;10.8725;;;07-Jun-2021</t>
  </si>
  <si>
    <t>148367;SBI Fixed Maturity Plan (FMP) - Series 32 (1140 Days) - Regular Plan - Growth;INF200KA1P74;;10.8415;;;07-Jun-2021</t>
  </si>
  <si>
    <t>148370;SBI Fixed Maturity Plan (FMP) - Series 32 (1140 Days) - Regular Plan - Income Distribution cum Capital Withdrawal Option (IDCW);INF200KA1P82;;10.8415;;;07-Jun-2021</t>
  </si>
  <si>
    <t>148385;SBI Fixed Maturity Plan (FMP) - Series 33 (1128 Days) - Direct Plan - Growth;INF200KA1Q32;;10.7442;;;07-Jun-2021</t>
  </si>
  <si>
    <t>148386;SBI Fixed Maturity Plan (FMP) - Series 33 (1128 Days) - Direct Plan - Income Distribution cum Capital Withdrawal Option (IDCW);INF200KA1Q40;;10.7443;;;07-Jun-2021</t>
  </si>
  <si>
    <t>148383;SBI Fixed Maturity Plan (FMP) - Series 33 (1128 Days) - Regular Plan - Growth;INF200KA1Q16;;10.7144;;;07-Jun-2021</t>
  </si>
  <si>
    <t>148384;SBI Fixed Maturity Plan (FMP) - Series 33 (1128 Days) - Regular Plan - Income Distribution cum Capital Withdrawal Option (IDCW);INF200KA1Q24;;10.7144;;;07-Jun-2021</t>
  </si>
  <si>
    <t>148387;SBI Fixed Maturity Plan (FMP) - Series 34 (3682 Days) - Direct Plan - Growth;INF200KA1Q73;;10.6752;;;07-Jun-2021</t>
  </si>
  <si>
    <t>148388;SBI Fixed Maturity Plan (FMP) - Series 34 (3682 Days) - Direct Plan - Income Distribution cum Capital Withdrawal Option (IDCW);INF200KA1Q81;;10.6752;;;07-Jun-2021</t>
  </si>
  <si>
    <t>148389;SBI Fixed Maturity Plan (FMP) - Series 34 (3682 Days) - Regular Plan - Growth;INF200KA1Q57;;10.6460;;;07-Jun-2021</t>
  </si>
  <si>
    <t>148390;SBI Fixed Maturity Plan (FMP) - Series 34 (3682 Days) - Regular Plan - Income Distribution cum Capital Withdrawal Option (IDCW);INF200KA1Q65;;10.6460;;;07-Jun-2021</t>
  </si>
  <si>
    <t>148827;SBI Fixed Maturity Plan (FMP) - Series 41 (1498 Days) - Direct Plan - Growth;INF200KA1U77;;10.2101;;;07-Jun-2021</t>
  </si>
  <si>
    <t>148825;SBI Fixed Maturity Plan (FMP) - Series 41 (1498 Days) - Regular Plan - Growth;INF200KA1U51;;10.2059;;;07-Jun-2021</t>
  </si>
  <si>
    <t>148828;SBI Fixed Maturity Plan (FMP) - Series 41 (1498 Days) Direct Plan - Income Distribution cum Capital Withdrawal Option (IDCW);INF200KA1U85;;10.2101;;;07-Jun-2021</t>
  </si>
  <si>
    <t>148826;SBI Fixed Maturity Plan (FMP) - Series 41 (1498 Days) Regular Plan - Income Distribution cum Capital Withdrawal Option (IDCW);INF200KA1U69;;10.2059;;;07-Jun-2021</t>
  </si>
  <si>
    <t>147248;SBI Fixed Maturity Plan (FMP) - Series 6 (3668 Days) - Direct Plan - Growth;INF200KA1F27;;12.3539;;;07-Jun-2021</t>
  </si>
  <si>
    <t>147249;SBI Fixed Maturity Plan (FMP) - Series 6 (3668 Days) - Direct Plan - Income Distribution cum Capital Withdrawal Option (IDCW);INF200KA1F35;;12.3539;;;07-Jun-2021</t>
  </si>
  <si>
    <t>147247;SBI Fixed Maturity Plan (FMP) - Series 6 (3668 Days) - Regular Plan - Growth;INF200KA1F01;;12.2903;;;07-Jun-2021</t>
  </si>
  <si>
    <t>147250;SBI Fixed Maturity Plan (FMP) - Series 6 (3668 Days) - Regular Plan - Income Distribution cum Capital Withdrawal Option (IDCW);INF200KA1F19;;12.2910;;;07-Jun-2021</t>
  </si>
  <si>
    <t>147318;SBI Fixed Maturity Plan (FMP) - Series 7 (1175 Days) - Direct Plan - Growth;INF200KA1F68;;12.0110;;;07-Jun-2021</t>
  </si>
  <si>
    <t>147319;SBI Fixed Maturity Plan (FMP) - Series 7 (1175 Days) - Direct Plan - Income Distribution cum Capital Withdrawal Option (IDCW);INF200KA1F76;;12.0110;;;07-Jun-2021</t>
  </si>
  <si>
    <t>147320;SBI Fixed Maturity Plan (FMP) - Series 7 (1175 Days) - Regular Plan - Growth;INF200KA1F43;;11.9498;;;07-Jun-2021</t>
  </si>
  <si>
    <t>147317;SBI Fixed Maturity Plan (FMP) - Series 7 (1175 Days) - Regular Plan - Income Distribution cum Capital Withdrawal Option (IDCW);INF200KA1F50;;11.9498;;;07-Jun-2021</t>
  </si>
  <si>
    <t>147333;SBI Fixed Maturity Plan (FMP) - Series 8 (1178 Days) - Direct Plan - Growth;INF200KA1G00;;11.8970;;;07-Jun-2021</t>
  </si>
  <si>
    <t>147334;SBI Fixed Maturity Plan (FMP) - Series 8 (1178 Days) - Direct Plan - Income Distribution cum Capital Withdrawal Option (IDCW);INF200KA1G18;;11.8970;;;07-Jun-2021</t>
  </si>
  <si>
    <t>147331;SBI Fixed Maturity Plan (FMP) - Series 8 (1178 Days) - Regular Plan - Growth;INF200KA1F84;;11.8373;;;07-Jun-2021</t>
  </si>
  <si>
    <t>147332;SBI Fixed Maturity Plan (FMP) - Series 8 (1178 Days) - Regular Plan - Income Distribution cum Capital Withdrawal Option (IDCW);INF200KA1F92;;11.8374;;;07-Jun-2021</t>
  </si>
  <si>
    <t>147422;SBI Fixed Maturity Plan (FMP) - Series 9 (1178 Days) - Direct Plan - Growth;INF200KA1G67;;11.8680;;;07-Jun-2021</t>
  </si>
  <si>
    <t>147424;SBI Fixed Maturity Plan (FMP) - Series 9 (1178 Days) - Direct Plan - Income Distribution cum Capital Withdrawal Option (IDCW);INF200KA1G75;;11.8680;;;07-Jun-2021</t>
  </si>
  <si>
    <t>147423;SBI Fixed Maturity Plan (FMP) - Series 9 (1178 Days) - Regular Plan - Growth;INF200KA1G42;;11.8097;;;07-Jun-2021</t>
  </si>
  <si>
    <t>147421;SBI Fixed Maturity Plan (FMP) - Series 9 (1178 Days) - Regular Plan - Income Distribution cum Capital Withdrawal Option (IDCW);INF200KA1G59;;11.8102;;;07-Jun-2021</t>
  </si>
  <si>
    <t>147764;SBI Fixed Maturity Plan (FMP) - Series 23 (1106 Days) - Direct Plan - Growth;INF200KA1M77;;11.3799;;;07-Jun-2021</t>
  </si>
  <si>
    <t>147765;SBI Fixed Maturity Plan (FMP) - Series 23 (1106 Days) - Direct Plan - Income Distribution cum Capital Withdrawal Option (IDCW);INF200KA1M85;;11.3799;;;07-Jun-2021</t>
  </si>
  <si>
    <t>147762;SBI Fixed Maturity Plan (FMP) - Series 23 (1106 Days) - Regular Plan - Growth;INF200KA1M51;;11.3354;;;07-Jun-2021</t>
  </si>
  <si>
    <t>147763;SBI Fixed Maturity Plan (FMP) - Series 23 (1106 Days) - Regular Plan - Income Distribution cum Capital Withdrawal Option (IDCW);INF200KA1M69;;11.3354;;;07-Jun-2021</t>
  </si>
  <si>
    <t>147509;SBI Fixed Maturity Plan (FMP) - Series 12 (1179 Days) - Direct Plan - Growth;INF200KA1H82;;11.7591;;;07-Jun-2021</t>
  </si>
  <si>
    <t>147510;SBI Fixed Maturity Plan (FMP) - Series 12 (1179 Days) - Direct Plan - Income Distribution cum Capital Withdrawal Option (IDCW);INF200KA1H90;;11.7591;;;07-Jun-2021</t>
  </si>
  <si>
    <t>147508;SBI Fixed Maturity Plan (FMP) - Series 12 (1179 Days) - Regular Plan - Growth;INF200KA1H66;;11.7034;;;07-Jun-2021</t>
  </si>
  <si>
    <t>147511;SBI Fixed Maturity Plan (FMP) - Series 12 (1179 Days) - Regular Plan - Income Distribution cum Capital Withdrawal Option (IDCW);INF200KA1H74;;11.7034;;;07-Jun-2021</t>
  </si>
  <si>
    <t>147520;SBI Fixed Maturity Plan (FMP) - Series 13 (1108 Days) - Direct Plan - Growth;INF200KA1I24;;11.7405;;;07-Jun-2021</t>
  </si>
  <si>
    <t>147521;SBI Fixed Maturity Plan (FMP) - Series 13 (1108 Days) - Direct Plan - Income Distribution cum Capital Withdrawal Option (IDCW);INF200KA1I32;;11.7405;;;07-Jun-2021</t>
  </si>
  <si>
    <t>147523;SBI Fixed Maturity Plan (FMP) - Series 13 (1108 Days) - Regular Plan - Growth;INF200KA1I08;;11.6855;;;07-Jun-2021</t>
  </si>
  <si>
    <t>147522;SBI Fixed Maturity Plan (FMP) - Series 13 (1108 Days) - Regular Plan - Income Distribution cum Capital Withdrawal Option (IDCW);INF200KA1I16;;11.6855;;;07-Jun-2021</t>
  </si>
  <si>
    <t>148848;SBI Fixed Maturity Plan (FMP) - Series 42 (1857 Days) Direct Plan - Income Distribution cum Capital Withdrawal Option (IDCW);INF200KA1V27;;10.1626;;;07-Jun-2021</t>
  </si>
  <si>
    <t>148845;SBI Fixed Maturity Plan (FMP) - Series 42 (1857 Days) Regular Plan - Income Distribution cum Capital Withdrawal Option (IDCW);INF200KA1V01;;10.1591;;;07-Jun-2021</t>
  </si>
  <si>
    <t>148846;SBI Fixed Maturity Plan (FMP) Series 42 (1857 Days) - Direct Plan - Growth;INF200KA1V19;;10.1626;;;07-Jun-2021</t>
  </si>
  <si>
    <t>148847;SBI Fixed Maturity Plan (FMP) Series 42 (1857 Days) - Regular Plan - Growth;INF200KA1U93;;10.1591;;;07-Jun-2021</t>
  </si>
  <si>
    <t>148941;SBI Fixed Maturity Plan (FMP) Series 43 (1616 Days) - Direct Plan - Growth;INF200KA1V50;;10.1437;;;07-Jun-2021</t>
  </si>
  <si>
    <t>148942;SBI Fixed Maturity Plan (FMP) Series 43 (1616 Days) - Direct Plan - Income Distribution cum Capital Withdrawal Option (IDCW);INF200KA1V68;;10.1437;;;07-Jun-2021</t>
  </si>
  <si>
    <t>148939;SBI Fixed Maturity Plan (FMP) Series 43 (1616 Days) - Regular Plan - Growth;INF200KA1V35;;10.1419;;;07-Jun-2021</t>
  </si>
  <si>
    <t>148940;SBI Fixed Maturity Plan (FMP) Series 43 (1616 Days) - Regular Plan - Income Distribution cum Capital Withdrawal Option (IDCW);INF200KA1V43;;10.1419;;;07-Jun-2021</t>
  </si>
  <si>
    <t>143975;Sundaram Fixed Term Plan IJ Direct Plan - Growth;INF903JA1DX9;;12.6383;;;07-Jun-2021</t>
  </si>
  <si>
    <t>143976;Sundaram Fixed Term Plan IJ Direct Plan - Payout of Income Distribution cum Capital Withdrawal (IDCW);INF903JA1DY7;;12.2849;;;07-Jun-2021</t>
  </si>
  <si>
    <t>143973;Sundaram Fixed Term Plan IJ Regular Plan - Growth;INF903JA1DV3;;12.6207;;;07-Jun-2021</t>
  </si>
  <si>
    <t>143974;Sundaram Fixed Term Plan IJ Regular Plan - Payout of Income Distribution cum Capital Withdrawal (IDCW);INF903JA1DW1;;12.2676;;;07-Jun-2021</t>
  </si>
  <si>
    <t>144237;Sundaram Fixed Term Plan IK Direct Plan - Growth;INF903JA1EJ6;;12.5950;;;07-Jun-2021</t>
  </si>
  <si>
    <t>144238;Sundaram Fixed Term Plan IK Direct Plan - Payout of Income Distribution cum Capital Withdrawal (IDCW);INF903JA1EK4;;12.2386;;;07-Jun-2021</t>
  </si>
  <si>
    <t>144239;Sundaram Fixed Term Plan IK Regular Plan - Growth;INF903JA1EH0;;12.5689;;;07-Jun-2021</t>
  </si>
  <si>
    <t>144240;Sundaram Fixed Term Plan IK Regular Plan - Payout of Income Distribution cum Capital Withdrawal (IDCW);INF903JA1EI8;;12.2173;;;07-Jun-2021</t>
  </si>
  <si>
    <t>146945;Sundaram Fixed Term Plan IS Direct Plan - Growth;INF903JA1HP6;;12.1665;;;07-Jun-2021</t>
  </si>
  <si>
    <t>146946;Sundaram Fixed Term Plan IS Regular Plan - Growth;INF903JA1HN1;;12.1341;;;07-Jun-2021</t>
  </si>
  <si>
    <t>146947;Sundaram Fixed Term Plan IS Regular Plan - Payout of Income Distribution cum Capital Withdrawal (IDCW);INF903JA1HO9;;12.1340;;;07-Jun-2021</t>
  </si>
  <si>
    <t>143315;TATA Fixed Maturity Plan Series 54 Sch A- Direct Plan -Payout of Income Distribution cum capital withdrawal option;INF277K018G2;;12.7440;;;07-Jun-2021</t>
  </si>
  <si>
    <t>143314;TATA Fixed Maturity Plan Series 54 Sch A- Regular Plan -Payout of Income Distribution cum capital withdrawal option;INF277K016G6;;12.6548;;;07-Jun-2021</t>
  </si>
  <si>
    <t>143313;Tata Fixed Maturity Plan Series 54 Scheme A -Regular Plan Growth;INF277K015G8;;12.6548;;;07-Jun-2021</t>
  </si>
  <si>
    <t>143312;Tata Fixed Maturity Plan Series 54 Scheme A-Direct Plan Growth;INF277K017G4;;12.7459;;;07-Jun-2021</t>
  </si>
  <si>
    <t>143750;TATA Fixed Maturity Plan Series 55 Sch A- Direct Plan - Payout of Income Distribution cum capital withdrawal option;INF277K016H4;;12.6682;;;07-Jun-2021</t>
  </si>
  <si>
    <t>143748;TATA Fixed Maturity Plan Series 55 Sch A- Regular Plan - Payout of Income Distribution cum capital withdrawal option;INF277K014H9;;12.6151;;;07-Jun-2021</t>
  </si>
  <si>
    <t>143749;Tata Fixed Maturity Plan Series 55 Scheme A - Direct Plan - Growth;INF277K015H6;;12.6893;;;07-Jun-2021</t>
  </si>
  <si>
    <t>143747;Tata Fixed Maturity Plan Series 55 Scheme A - Regular Plan - Growth;INF277K013H1;;12.6151;;;07-Jun-2021</t>
  </si>
  <si>
    <t>143811;TATA Fixed Maturity Plan Series 55 Sch B- Direct Plan - Payout of Income Distribution cum capital withdrawal option;INF277K014I7;;12.4266;;;07-Jun-2021</t>
  </si>
  <si>
    <t>143812;TATA Fixed Maturity Plan Series 55 Sch B- Regular Plan - Payout of Income Distribution cum capital withdrawal option;INF277K012I1;;12.3843;;;07-Jun-2021</t>
  </si>
  <si>
    <t>143810;Tata Fixed Maturity Plan Series 55 Scheme B Direct Plan Growth;INF277K013I9;;12.4645;;;07-Jun-2021</t>
  </si>
  <si>
    <t>143809;Tata Fixed Maturity Plan Series 55 Scheme B Regular Plan Growth;INF277K011I3;;12.3843;;;07-Jun-2021</t>
  </si>
  <si>
    <t>144288;TATA Fixed Maturity Plan Series 55 Sch D- Direct Plan - Payout of Income Distribution cum capital withdrawal option;INF277K010K1;;12.4336;;;07-Jun-2021</t>
  </si>
  <si>
    <t>144290;TATA Fixed Maturity Plan Series 55 Sch D- Regular Plan - Payout of Income Distribution cum capital withdrawal option;INF277K018J6;;12.3605;;;07-Jun-2021</t>
  </si>
  <si>
    <t>144287;Tata Fixed Maturity Plan Series 55 Scheme D-Direct Plan -Growth;INF277K019J4;;12.4392;;;07-Jun-2021</t>
  </si>
  <si>
    <t>144289;Tata Fixed Maturity Plan Series 55 Scheme D-Regular Plan-Growth;INF277K017J8;;12.3605;;;07-Jun-2021</t>
  </si>
  <si>
    <t>144291;TATA Fixed Maturity Plan Series 55 Sch E- Direct Plan - Payout of Income Distribution cum capital withdrawal option;INF277K014K3;;11.6468;;;07-Jun-2021</t>
  </si>
  <si>
    <t>144294;TATA Fixed Maturity Plan Series 55 Sch E- Regular Plan - Payout of Income Distribution cum capital withdrawal option;INF277K012K7;;11.5255;;;07-Jun-2021</t>
  </si>
  <si>
    <t>144292;Tata Fixed Maturity Plan Series 55 Scheme E -Regular Plan-Growth;INF277K011K9;;11.5256;;;07-Jun-2021</t>
  </si>
  <si>
    <t>144293;Tata Fixed Maturity Plan Series 55 Scheme E-Direct Plan-Growth;INF277K013K5;;11.6515;;;07-Jun-2021</t>
  </si>
  <si>
    <t>144541;TATA Fixed Maturity Plan Series 55 Sch F Direct Plan - Payout of Income Distribution cum capital withdrawal option;INF277K016L6;;11.4478;;;07-Jun-2021</t>
  </si>
  <si>
    <t>144540;TATA Fixed Maturity Plan Series 55 Sch F Regular Plan - Payout of Income Distribution cum capital withdrawal option;INF277K014L1;;11.3310;;;07-Jun-2021</t>
  </si>
  <si>
    <t>144539;Tata Fixed Maturity Plan Series 55 Scheme F -Regular Plan-Growth;INF277K013L3;;11.3311;;;07-Jun-2021</t>
  </si>
  <si>
    <t>144542;Tata Fixed Maturity Plan Series 55 Scheme F-Direct Plan-Growth;INF277K015L8;;11.4508;;;07-Jun-2021</t>
  </si>
  <si>
    <t>144621;TATA Fixed Maturity Plan Series 55 Sch G Direct Plan - Payout of Income Distribution cum capital withdrawal option;INF277K010M7;;12.5655;;;07-Jun-2021</t>
  </si>
  <si>
    <t>144623;TATA Fixed Maturity Plan Series 55 Sch G Regular Plan - Payout of Income Distribution cum capital withdrawal option;INF277K018L2;;12.5126;;;07-Jun-2021</t>
  </si>
  <si>
    <t>144620;Tata Fixed Maturity Plan Series 55 Scheme G-Direct Plan-Growth;INF277K019L0;;12.5886;;;07-Jun-2021</t>
  </si>
  <si>
    <t>144622;Tata Fixed Maturity Plan Series 55 Scheme G-Regular Plan-Growth;INF277K017L4;;12.5126;;;07-Jun-2021</t>
  </si>
  <si>
    <t>144882;TATA Fixed Maturity Plan Series 55 Sch I Direct Plan - Payout of Income Distribution cum capital withdrawal option;INF277K018M0;;12.6104;;;07-Jun-2021</t>
  </si>
  <si>
    <t>144881;TATA Fixed Maturity Plan Series 55 Sch I Regular Plan - Payout of Income Distribution cum capital withdrawal option;INF277K016M4;;12.5660;;;07-Jun-2021</t>
  </si>
  <si>
    <t>144883;Tata Fixed Maturity Plan Series 55 Scheme I-Direct Plan-Growth;INF277K017M2;;12.6414;;;07-Jun-2021</t>
  </si>
  <si>
    <t>144880;Tata Fixed Maturity Plan Series 55 Scheme I-Regular Plan-Growth;INF277K015M6;;12.5660;;;07-Jun-2021</t>
  </si>
  <si>
    <t>144984;Tata Fixed Matuirty Plan Series 56 Scheme A-Regular Plan-Growth;INF277K013N9;;12.5314;;;07-Jun-2021</t>
  </si>
  <si>
    <t>144983;TATA Fixed Maturity Plan Series 56 Sch A Direct Plan -Payout of Income Distribution cum capital withdrawal option;INF277K016N2;;12.6047;;;07-Jun-2021</t>
  </si>
  <si>
    <t>144982;TATA Fixed Maturity Plan Series 56 Sch A Regular Plan - Payout of Income Distribution cum capital withdrawal option;INF277K014N7;;12.5314;;;07-Jun-2021</t>
  </si>
  <si>
    <t>144985;Tata Fixed Maturity Plan Series 56 Scheme A-Direct Plan-Growth;INF277K015N4;;12.6059;;;07-Jun-2021</t>
  </si>
  <si>
    <t>145094;TATA Fixed Maturity Plan Series 56 Sch B Direct Plan - Payout of Income Distribution cum capital withdrawal option;INF277K010O3;;12.4179;;;07-Jun-2021</t>
  </si>
  <si>
    <t>145093;TATA Fixed Maturity Plan Series 56 Sch B Regular Plan -Payout of Income Distribution cum capital withdrawal option;INF277K019N6;;12.3037;;;07-Jun-2021</t>
  </si>
  <si>
    <t>145096;Tata Fixed Maturity Plan Series 56 Scheme B-Direct Plan-Growth;INF277K018N8;;12.4232;;;07-Jun-2021</t>
  </si>
  <si>
    <t>145095;Tata Fixed Maturity Plan Series 56 Scheme B-Regular Plan-Growth;INF277K017N0;;12.3037;;;07-Jun-2021</t>
  </si>
  <si>
    <t>145212;TATA Fixed Maturity Plan Series 56 Sch C Direct Plan - Payout of Income Distribution cum capital withdrawal option;INF277K012P6;;12.6419;;;07-Jun-2021</t>
  </si>
  <si>
    <t>145211;TATA Fixed Maturity Plan Series 56 Sch C Regular Plan - Payout of Income Distribution cum capital withdrawal option;INF277K010P0;;12.5479;;;07-Jun-2021</t>
  </si>
  <si>
    <t>145214;Tata Fixed Maturity Plan Series 56 Scheme C-Direct Plan-Growth;INF277K011P8;;12.6570;;;07-Jun-2021</t>
  </si>
  <si>
    <t>145213;Tata Fixed Maturity Plan Series 56 Scheme C-Regular Plan-Growth;INF277K019O4;;12.5479;;;07-Jun-2021</t>
  </si>
  <si>
    <t>145304;Tata Fixed Matuirty Plan Series 56 Scheme D-Direct Plan-Growth;INF277K015P9;;12.6069;;;07-Jun-2021</t>
  </si>
  <si>
    <t>145305;TATA Fixed Maturity Plan Series 56 Sch D Direct Plan - Payout of Income Distribution cum capital withdrawal option;INF277K016P7;;12.5172;;;07-Jun-2021</t>
  </si>
  <si>
    <t>145306;TATA Fixed Maturity Plan Series 56 Sch D Regular Plan - Payout of Income Distribution cum capital withdrawal option;INF277K014P2;;12.4972;;;07-Jun-2021</t>
  </si>
  <si>
    <t>145303;Tata Fixed Maturity Plan Series 56 Scheme D-Regular Plan-Growth;INF277K013P4;;12.4973;;;07-Jun-2021</t>
  </si>
  <si>
    <t>145584;TATA Fixed Maturity Plan Series 56 Sch F Direct Plan - Payout of Income Distribution cum capital withdrawal option;INF277K014Q0;;12.6099;;;07-Jun-2021</t>
  </si>
  <si>
    <t>145582;TATA Fixed Maturity Plan Series 56 Sch F Regular Plan - Payout of Income Distribution cum capital withdrawal option;INF277K012Q4;;12.5318;;;07-Jun-2021</t>
  </si>
  <si>
    <t>145583;Tata Fixed Maturity Plan Series 56 Scheme F - Direct Plan - Growth;INF277K013Q2;;12.6120;;;07-Jun-2021</t>
  </si>
  <si>
    <t>145581;Tata Fixed Maturity Plan Series 56 Scheme F - Regular Plan - Growth;INF277K011Q6;;12.5319;;;07-Jun-2021</t>
  </si>
  <si>
    <t>141463;UTI Capital Protection Oriented Scheme - Series IX-II (1462 Days) - Direct Plan - IDCW;INF789FC1A04;;12.8817;;;07-Jun-2021</t>
  </si>
  <si>
    <t>141465;UTI Capital Protection Oriented Scheme - Series IX-II (1462 Days) - Regular Plan - IDCW;INF789FC1ZY1;;12.3527;;;07-Jun-2021</t>
  </si>
  <si>
    <t>141466;UTI Capital Protection Oriented Scheme Series IX-II ( 1462 Days) - Direct Plan - Growth Option;INF789FC1A12;;12.8817;;;07-Jun-2021</t>
  </si>
  <si>
    <t>141464;UTI Capital Protection Oriented Scheme Series IX-II ( 1462 Days) - Regular Plan - Growth Option;INF789FC1ZZ8;;12.3527;;;07-Jun-2021</t>
  </si>
  <si>
    <t>139860;UTI Capital Protection Oriented Scheme - Series VIII-II (1831 Days) - Direct Plan - IDCW;INF789FC1DN1;;15.1053;;;07-Jun-2021</t>
  </si>
  <si>
    <t>139862;UTI Capital Protection Oriented Scheme - Series VIII-II (1831 Days) - Regular Plan - IDCW;INF789FC1DL5;;14.3009;;;07-Jun-2021</t>
  </si>
  <si>
    <t>139861;UTI Capital Protection Oriented Scheme Series VIII - II (1831 Days) - Regular Plan - Growth Option;INF789FC1DM3;;14.3009;;;07-Jun-2021</t>
  </si>
  <si>
    <t>139859;UTI Capital Protection Oriented Scheme Series VIII -II  (1831 Days) - Direct Plan - Growth Option;INF789FC1DO9;;15.1053;;;07-Jun-2021</t>
  </si>
  <si>
    <t>140065;UTI Capital Protection Oriented Scheme - Series VIII-IV (1996 Days) - Direct Plan - IDCW;INF789FC1EZ3;;14.1088;;;07-Jun-2021</t>
  </si>
  <si>
    <t>140067;UTI Capital Protection Oriented Scheme - Series VIII-IV (1996 Days) - Regular Plan - IDCW;INF789FC1EX8;;13.4057;;;07-Jun-2021</t>
  </si>
  <si>
    <t>140068;UTI Capital Protection Oriented Scheme Series VIII-IV (1996 Days) - Direct Plan - Growth Option;INF789FC1FA3;;14.1089;;;07-Jun-2021</t>
  </si>
  <si>
    <t>140066;UTI Capital Protection Oriented Scheme Series VIII-IV (1996 Days) - Regular Plan - Growth Option;INF789FC1EY6;;13.4057;;;07-Jun-2021</t>
  </si>
  <si>
    <t>135863;UTI - Dual Advantage Fixed Term Series II-IV (1997 Days) - Direct Plan - Growth Option;INF789FB11K4;;16.7421;;;07-Jun-2021</t>
  </si>
  <si>
    <t>135860;UTI - Dual Advantage Fixed Term Series II-IV (1997 Days) - Regular Plan - Growth Option;INF789FB19J9;;15.6169;;;07-Jun-2021</t>
  </si>
  <si>
    <t>135861;UTI Dual Advantage Fixed Term Fund Series II-IV (1997 Days) - Direct Plan - IDCW;INF789FB10K6;;16.7421;;;07-Jun-2021</t>
  </si>
  <si>
    <t>135862;UTI Dual Advantage Fixed Term Fund Series II-IV (1997 Days) - Regular Plan - IDCW;INF789FB18J1;;15.6169;;;07-Jun-2021</t>
  </si>
  <si>
    <t>136124;UTI - Dual Advantage Fixed Term Series II-V (1997 Days) - Direct Plan - Growth Option;INF789FB13P9;;14.7535;;;07-Jun-2021</t>
  </si>
  <si>
    <t>136122;UTI - Dual Advantage Fixed Term Series II-V (1997 Days) - Regular Plan - Growth Option;INF789FB11P3;;13.8179;;;07-Jun-2021</t>
  </si>
  <si>
    <t>136123;UTI Dual Advantage Fixed Term Fund Series II-V (1997 Days) - Direct Plan - IDCW;INF789FB12P1;;14.7533;;;07-Jun-2021</t>
  </si>
  <si>
    <t>136121;UTI Dual Advantage Fixed Term Fund Series II-V (1997 Days) - Regular Plan - IDCW;INF789FB10P5;;13.8179;;;07-Jun-2021</t>
  </si>
  <si>
    <t>136419;UTI - Dual Advantage Fixed Term Series III-I (1998 Days) - Direct Plan - Growth Option;INF789FB11W9;;15.651;;;07-Jun-2021</t>
  </si>
  <si>
    <t>136420;UTI - Dual Advantage Fixed Term Series III-I (1998 Days) - Regular Plan - Growth Option;INF789FB19V4;;14.6666;;;07-Jun-2021</t>
  </si>
  <si>
    <t>136418;UTI Dual Advantage Fixed Term Fund Series III-I (1998 Days) - Direct Plan - IDCW;INF789FB10W1;;15.651;;;07-Jun-2021</t>
  </si>
  <si>
    <t>136417;UTI Dual Advantage Fixed Term Fund Series III-I (1998 Days) - Regular Plan - IDCW;INF789FB18V6;;14.6666;;;07-Jun-2021</t>
  </si>
  <si>
    <t>140655;UTI - Dual Advantage Fixed Term Series IV-IV (1997 Days) - Direct Plan - Growth Option;INF789FC1IL4;;14.8977;;;07-Jun-2021</t>
  </si>
  <si>
    <t>140656;UTI - Dual Advantage Fixed Term Series IV-IV (1997 Days) - Regular Plan - Growth Option;INF789FC1IJ8;;14.2106;;;07-Jun-2021</t>
  </si>
  <si>
    <t>140654;UTI Dual Advantage Fixed Term Fund Series IV-IV (1997 Days) - Direct Plan - IDCW;INF789FC1IK6;;14.8977;;;07-Jun-2021</t>
  </si>
  <si>
    <t>140657;UTI Dual Advantage Fixed Term Fund Series IV-IV (1997 Days) - Regular Plan - IDCW;INF789FC1II0;;14.2106;;;07-Jun-2021</t>
  </si>
  <si>
    <t>124596;UTI F I I F-Annual Interval Plan Series - II - Direct Plan - Growth Option;INF789F01VZ1;;28.0029;;;07-Jun-2021</t>
  </si>
  <si>
    <t>106338;UTI F I I F-Annual Interval Plan Series - II - Regular Plan - Growth Option;INF789F01FM2;;27.7336;;;07-Jun-2021</t>
  </si>
  <si>
    <t>124595;UTI FIIF Annual Interval Plan II - Direct Plan - IDCW;INF789F01VX6;INF789F01VY4;10.0721;;;07-Jun-2021</t>
  </si>
  <si>
    <t>106337;UTI FIIF Annual Interval Plan II - Regular Plan - IDCW;INF789F01FK6;INF789F01FL4;10.0675;;;07-Jun-2021</t>
  </si>
  <si>
    <t>126030;UTI FIIF Annual Interval Plan IV - Direct Plan - IDCW;INF789F01WD6;INF789F01WE4;10.0701;;;07-Jun-2021</t>
  </si>
  <si>
    <t>107070;UTI FIIF Annual Interval Plan IV - Regular Plan - IDCW;INF789F01FW1;INF789F01FX9;10.0702;;;07-Jun-2021</t>
  </si>
  <si>
    <t>126031;UTI Fixed Interval Income Fund (Annual Interval Plan) Series IV - Direct Plan - Growth Option;INF789F01WF1;;26.841;;;07-Jun-2021</t>
  </si>
  <si>
    <t>107071;UTI Fixed Interval Income Fund (Annual Interval Plan) Series IV - Regular Plan - Growth Option;INF789F01FY7;;26.5988;;;07-Jun-2021</t>
  </si>
  <si>
    <t>122641;UTI FIIF Half Yearly Plan I - Direct Plan - IDCW;INF789F01VR8;INF789F01VS6;10.0531;;;07-Jun-2021</t>
  </si>
  <si>
    <t>107089;UTI FIIF Half Yearly Plan I - Regular Plan - IDCW;INF789F01EY0;INF789F01EZ7;10.0486;;;07-Jun-2021</t>
  </si>
  <si>
    <t>122642;UTI Fixed  Income Interval Fund ( Half Yearly Plan - I) - Direct Plan - Growth Option;INF789F01VT4;;25.9746;;;07-Jun-2021</t>
  </si>
  <si>
    <t>107088;UTI Fixed  Income Interval Fund ( Half Yearly Plan - I) - Regular Plan - Growth Option;INF789F01FA7;;25.5606;;;07-Jun-2021</t>
  </si>
  <si>
    <t>125952;UTI FIIF Half Yearly Plan II - Direct Plan - IDCW;INF789F01WV8;INF789F01WW6;10.2238;;;07-Jun-2021</t>
  </si>
  <si>
    <t>107226;UTI FIIF Half Yearly Plan II - Regular Plan - IDCW;INF789F01HG0;INF789F01HH8;10.0541;;;07-Jun-2021</t>
  </si>
  <si>
    <t>125953;UTI Fixed Income Interval Fund ( Half Yearly Plan-II)- Direct Plan - Growth Option;INF789F01WX4;;25.3955;;;07-Jun-2021</t>
  </si>
  <si>
    <t>107228;UTI Fixed Income Interval Fund ( Half Yearly Plan-II)- Regular Plan - Growth Option;INF789F01HI6;;25.377;;;07-Jun-2021</t>
  </si>
  <si>
    <t>120970;UTI - Fixed Income Interval Fund - Monthly Interval Plan  - Direct Plan - Growth Option;INF789F01VQ0;;26.7083;;;07-Jun-2021</t>
  </si>
  <si>
    <t>106145;UTI - Fixed Income Interval Fund - Monthly Interval Plan  - Regular Plan - Growth Option;INF789F01EU8;;26.2651;;;07-Jun-2021</t>
  </si>
  <si>
    <t>120975;UTI FIIF Monthly Interval Plan I - Direct Plan - Monthly IDCW;INF789F01VO5;INF789F01VP2;10.0092;;;07-Jun-2021</t>
  </si>
  <si>
    <t>106146;UTI FIIF Monthly Interval Plan I - Regular Plan - Monthly IDCW;INF789F01ES2;INF789F01ET0;10.0109;;;07-Jun-2021</t>
  </si>
  <si>
    <t>120902;UTI FIIF Monthly Interval Plan II - Direct Plan - Monthly IDCW;INF789F01VL1;INF789F01VM9;10.0261;;;07-Jun-2021</t>
  </si>
  <si>
    <t>107195;UTI FIIF Monthly Interval Plan II - Regular Plan - Monthly IDCW;INF789F01EM5;INF789F01EN3;10.0169;;;07-Jun-2021</t>
  </si>
  <si>
    <t>120903;UTI Fixed Income Interval Fund - Monthly Interval Plan II-Direct Plan - Growth Option;INF789F01VN7;;25.6494;;;07-Jun-2021</t>
  </si>
  <si>
    <t>107193;UTI Fixed Income Interval Fund - Monthly Interval Plan II-Regular Plan - Growth Option;INF789F01EO1;;25.2218;;;07-Jun-2021</t>
  </si>
  <si>
    <t>121412;UTI FIIF Quarterly Interval Plan III - Direct Plan - IDCW;INF789F01WJ3;INF789F01WK1;10.0714;;;07-Jun-2021</t>
  </si>
  <si>
    <t>106365;UTI FIIF Quarterly Interval Plan III - Regular Plan - IDCW;INF789F01GI8;INF789F01GJ6;10.0666;;;07-Jun-2021</t>
  </si>
  <si>
    <t>121413;UTI Fixed  Income Interval Fund ( Quarterly Interval Plan - III) - Direct Plan - Growth Option;INF789F01WL9;;27.5375;;;07-Jun-2021</t>
  </si>
  <si>
    <t>106366;UTI Fixed  Income Interval Fund ( Quarterly Interval Plan - III) -Regular Plan - Growth Option;INF789F01GK4;;27.0844;;;07-Jun-2021</t>
  </si>
  <si>
    <t>121034;UTI F I I F Series II -Quarterly Interval Plan - IV -Direct Plan - Growth Option;INF789F01WO3;;24.8562;;;07-Jun-2021</t>
  </si>
  <si>
    <t>109465;UTI F I I F Series II -Quarterly Interval Plan - IV -Regular Plan - Growth Option;INF789F01GQ1;;24.4441;;;07-Jun-2021</t>
  </si>
  <si>
    <t>121033;UTI FIIF Sr-2 Quarterly Interval Plan IV - Direct Plan - IDCW;INF789F01WM7;INF789F01WN5;10.0639;;;07-Jun-2021</t>
  </si>
  <si>
    <t>109464;UTI FIIF Sr-2 Quarterly Interval Plan IV - Regular Plan - IDCW;INF789F01GO6;INF789F01GP3;10.0594;;;07-Jun-2021</t>
  </si>
  <si>
    <t>120877;UTI F I I F Series II -Quarterly Interval Plan - VII - Direct Plan - Growth Option;INF789F01VK3;;24.5707;;;07-Jun-2021</t>
  </si>
  <si>
    <t>110468;UTI F I I F Series II -Quarterly Interval Plan - VII - Regular Plan - Growth Option;INF789F01EI3;;24.1608;;;07-Jun-2021</t>
  </si>
  <si>
    <t>120876;UTI FIIF Sr-2 Quarterly Interval Plan VII - Direct Plan - IDCW;INF789F01VI7;INF789F01VJ5;10.0537;;;07-Jun-2021</t>
  </si>
  <si>
    <t>110469;UTI FIIF Sr-2 Quarterly Interval Plan VII - Regular Plan - IDCW;INF789F01EG7;INF789F01EH5;10.0493;;;07-Jun-2021</t>
  </si>
  <si>
    <t>143276;UTI Fixed Term Income fund - Series XXIX - III (1131 DAYS) - Direct Plan - Annual IDCW;INF789FC17R4;;10.1091;;;07-Jun-2021</t>
  </si>
  <si>
    <t>143282;UTI Fixed Term Income fund - Series XXIX - III (1131 DAYS) - Direct Plan - Flexi IDCW;INF789FC10S7;;11.3902;;;07-Jun-2021</t>
  </si>
  <si>
    <t>143277;UTI Fixed Term Income fund - Series XXIX - III (1131 DAYS) - Direct Plan - Maturity IDCW;INF789FC18R2;;11.3818;;;07-Jun-2021</t>
  </si>
  <si>
    <t>143275;UTI Fixed Term Income fund - Series XXIX - III (1131 DAYS) - Direct Plan - Quarterly IDCW;INF789FC16R6;;10.109;;;07-Jun-2021</t>
  </si>
  <si>
    <t>143283;UTI Fixed Term Income fund - Series XXIX - III (1131 DAYS) - Regular Plan - Annual IDCW;INF789FC12R5;;10.1017;;;07-Jun-2021</t>
  </si>
  <si>
    <t>143280;UTI Fixed Term Income fund - Series XXIX - III (1131 DAYS) - Regular Plan - Maturity IDCW;INF789FC13R3;;11.2691;;;07-Jun-2021</t>
  </si>
  <si>
    <t>143279;UTI Fixed Term Income fund - Series XXIX - III (1131 DAYS) - Regular Plan - Quarterly IDCW;INF789FC11R7;;10.1017;;;07-Jun-2021</t>
  </si>
  <si>
    <t>143274;UTI Fixed Term Income Fund Series XXIX-III (1131 days) - Direct Plan - Growth Option;INF789FC19R0;;11.381;;;07-Jun-2021</t>
  </si>
  <si>
    <t>143278;UTI Fixed Term Income Fund Series XXIX-III (1131 days) - Regular Plan - Growth Option;INF789FC14R1;;11.269;;;07-Jun-2021</t>
  </si>
  <si>
    <t>143422;UTI Fixed Term Income fund - Series XXIX - IV (1422 DAYS) - Direct Plan - Flexi IDCW;INF789FC10T5;;13.0792;;;07-Jun-2021</t>
  </si>
  <si>
    <t>143425;UTI Fixed Term Income fund - Series XXIX - IV (1422 DAYS) - Regular Plan - Annual IDCW;INF789FC12S3;;10.4605;;;07-Jun-2021</t>
  </si>
  <si>
    <t>143360;UTI Fixed Term Income Fund Series XXIX-IV (1422 days) - Direct Plan - Growth Option;INF789FC19S8;;13.0736;;;07-Jun-2021</t>
  </si>
  <si>
    <t>143361;UTI Fixed Term Income Fund Series XXIX-IV (1422 days) - Regular Plan - Growth Option;INF789FC14S9;;12.9967;;;07-Jun-2021</t>
  </si>
  <si>
    <t>143863;UTI Fixed Term Income fund - Series XXIX - IX (1109 DAYS) - Direct Plan - Annual IDCW;INF789FC19X8;;10.4276;;;07-Jun-2021</t>
  </si>
  <si>
    <t>143866;UTI Fixed Term Income fund - Series XXIX - IX (1109 DAYS) - Direct Plan - Maturity IDCW;INF789FC10Y5;;10.886;;;07-Jun-2021</t>
  </si>
  <si>
    <t>143867;UTI Fixed Term Income fund - Series XXIX - IX (1109 DAYS) - Direct Plan - Quarterly IDCW;INF789FC18X0;;10.4276;;;07-Jun-2021</t>
  </si>
  <si>
    <t>143865;UTI Fixed Term Income fund - Series XXIX - IX (1109 DAYS) - Regular Plan - Annual IDCW;INF789FC14X9;;10.3516;;;07-Jun-2021</t>
  </si>
  <si>
    <t>143872;UTI Fixed Term Income fund - Series XXIX - IX (1109 DAYS) - Regular Plan - Maturity IDCW;INF789FC15X6;;10.7788;;;07-Jun-2021</t>
  </si>
  <si>
    <t>143871;UTI Fixed Term Income fund - Series XXIX - IX (1109 DAYS) - Regular Plan - Quarterly IDCW;INF789FC13X1;;10.3514;;;07-Jun-2021</t>
  </si>
  <si>
    <t>143870;UTI Fixed Term Income Fund Series XXIX-IX (1109 days) - Direct Plan - Growth Option;INF789FC11Y3;;10.8851;;;07-Jun-2021</t>
  </si>
  <si>
    <t>143868;UTI Fixed Term Income Fund Series XXIX-IX (1109 days) - Regular Plan - Growth Option;INF789FC16X4;;10.7802;;;07-Jun-2021</t>
  </si>
  <si>
    <t>143428;UTI Fixed Term Income fund - Series XXIX - V (1113 DAYS) - Direct Plan - Annual IDCW;INF789FC19T6;;10.1003;;;07-Jun-2021</t>
  </si>
  <si>
    <t>143431;UTI Fixed Term Income fund - Series XXIX - V (1113 DAYS) - Direct Plan - Flexi IDCW;INF789FC12U9;;11.5196;;;07-Jun-2021</t>
  </si>
  <si>
    <t>143430;UTI Fixed Term Income fund - Series XXIX - V (1113 DAYS) - Direct Plan - Maturity IDCW;INF789FC10U3;;11.5161;;;07-Jun-2021</t>
  </si>
  <si>
    <t>143429;UTI Fixed Term Income fund - Series XXIX - V (1113 DAYS) - Direct Plan - Quarterly IDCW;INF789FC18T8;;10.1001;;;07-Jun-2021</t>
  </si>
  <si>
    <t>143432;UTI Fixed Term Income fund - Series XXIX - V (1113 DAYS) - Regular Plan - Annual IDCW;INF789FC14T7;;10.0929;;;07-Jun-2021</t>
  </si>
  <si>
    <t>143434;UTI Fixed Term Income fund - Series XXIX - V (1113 DAYS) - Regular Plan - Flexi IDCW;INF789FC17T0;;11.4055;;;07-Jun-2021</t>
  </si>
  <si>
    <t>143433;UTI Fixed Term Income fund - Series XXIX - V (1113 DAYS) - Regular Plan - Maturity IDCW;INF789FC15T4;;11.4054;;;07-Jun-2021</t>
  </si>
  <si>
    <t>143436;UTI Fixed Term Income fund - Series XXIX - V (1113 DAYS) - Regular Plan - Quarterly IDCW;INF789FC13T9;;10.0928;;;07-Jun-2021</t>
  </si>
  <si>
    <t>143437;UTI Fixed Term Income Fund Series XXIX-V (1113 days) - Direct Plan - Growth Option;INF789FC11U1;;11.5194;;;07-Jun-2021</t>
  </si>
  <si>
    <t>143435;UTI Fixed Term Income Fund Series XXIX-V (1113 days) - Regular Plan - Growth Option;INF789FC16T2;;11.4055;;;07-Jun-2021</t>
  </si>
  <si>
    <t>143563;UTI Fixed Term Income fund - Series XXIX - VI (1135 DAYS) - Direct Plan - Annual IDCW;INF789FC19U4;;10.1755;;;07-Jun-2021</t>
  </si>
  <si>
    <t>143568;UTI Fixed Term Income fund - Series XXIX - VI (1135 DAYS) - Regular Plan - Annual IDCW;INF789FC14U5;;10.1734;;;07-Jun-2021</t>
  </si>
  <si>
    <t>143562;UTI Fixed Term Income Fund Series XXIX-VI (1135 days) - Direct Plan - Growth Option;INF789FC11V9;;12.7163;;;07-Jun-2021</t>
  </si>
  <si>
    <t>143567;UTI Fixed Term Income Fund Series XXIX-VI (1135 days) - Regular Plan - Growth Option;INF789FC16U0;;12.6793;;;07-Jun-2021</t>
  </si>
  <si>
    <t>143737;UTI Fixed Term Income fund - Series XXIX - VII (1135 DAYS) - Direct Plan - Quarterly IDCW;INF789FC18V4;;10.1746;;;07-Jun-2021</t>
  </si>
  <si>
    <t>143740;UTI Fixed Term Income fund - Series XXIX - VII (1135 DAYS) - Regular Plan - Annual IDCW;INF789FC14V3;;10.1637;;;07-Jun-2021</t>
  </si>
  <si>
    <t>143745;UTI Fixed Term Income fund - Series XXIX - VII (1135 DAYS) - Regular Plan - Quarterly IDCW;INF789FC13V5;;10.1691;;;07-Jun-2021</t>
  </si>
  <si>
    <t>143741;UTI Fixed Term Income Fund Series XXIX-VII (1135 days) - Direct Plan - Growth Option;INF789FC11W7;;12.4962;;;07-Jun-2021</t>
  </si>
  <si>
    <t>143744;UTI Fixed Term Income Fund Series XXIX-VII (1135 days) - Regular Plan - Growth Option;INF789FC16V8;;12.404;;;07-Jun-2021</t>
  </si>
  <si>
    <t>143800;UTI Fixed Term Income fund - Series XXIX - VIII (1127 DAYS) - Direct Plan - Annual IDCW;INF789FC19W0;;10.1613;;;07-Jun-2021</t>
  </si>
  <si>
    <t>143808;UTI Fixed Term Income fund - Series XXIX - VIII (1127 DAYS) - Direct Plan - Flexi IDCW;INF789FC12X3;;12.7209;;;07-Jun-2021</t>
  </si>
  <si>
    <t>143802;UTI Fixed Term Income fund - Series XXIX - VIII (1127 DAYS) - Direct Plan - Maturity IDCW;INF789FC10X7;;12.72;;;07-Jun-2021</t>
  </si>
  <si>
    <t>143801;UTI Fixed Term Income fund - Series XXIX - VIII (1127 DAYS) - Direct Plan - Quarterly IDCW;INF789FC18W2;;10.1718;;;07-Jun-2021</t>
  </si>
  <si>
    <t>143804;UTI Fixed Term Income fund - Series XXIX - VIII (1127 DAYS) - Regular Plan - Annual IDCW;INF789FC14W1;;10.1562;;;07-Jun-2021</t>
  </si>
  <si>
    <t>143806;UTI Fixed Term Income fund - Series XXIX - VIII (1127 DAYS) - Regular Plan - Flexi IDCW;INF789FC17W4;;12.6289;;;07-Jun-2021</t>
  </si>
  <si>
    <t>143805;UTI Fixed Term Income fund - Series XXIX - VIII (1127 DAYS) - Regular Plan - Quarterly IDCW;INF789FC13W3;;10.1663;;;07-Jun-2021</t>
  </si>
  <si>
    <t>143799;UTI Fixed Term Income Fund Series XXIX-VIII (1127 days) - Direct Plan - Growth Option;INF789FC11X5;;12.72;;;07-Jun-2021</t>
  </si>
  <si>
    <t>143803;UTI Fixed Term Income Fund Series XXIX-VIII (1127 days) - Regular Plan - Growth Option;INF789FC16W6;;12.6281;;;07-Jun-2021</t>
  </si>
  <si>
    <t>144003;UTI Fixed Term Income fund - Series XXIX - XI (1112 DAYS) - Direct Plan - Flexi IDCW;INF789F1A033;;11.2461;;;07-Jun-2021</t>
  </si>
  <si>
    <t>143999;UTI Fixed Term Income fund - Series XXIX - XI (1112 DAYS) - Direct Plan - Maturity IDCW;INF789F1A017;;11.2474;;;07-Jun-2021</t>
  </si>
  <si>
    <t>143997;UTI Fixed Term Income Fund Series XXIX-XI (1112 days) - Direct Plan - Growth Option;INF789F1A025;;11.2479;;;07-Jun-2021</t>
  </si>
  <si>
    <t>144006;UTI Fixed Term Income Fund Series XXIX-XI (1112 days) - Regular Plan - Growth Option;INF789FC16Z9;;11.1667;;;07-Jun-2021</t>
  </si>
  <si>
    <t>144103;UTI Fixed Term Income fund - Series XXIX - XIII (1122 DAYS) - Direct Plan - Annual IDCW;INF789F1A108;;10.1704;;;07-Jun-2021</t>
  </si>
  <si>
    <t>144097;UTI Fixed Term Income fund - Series XXIX - XIII (1122 DAYS) - Direct Plan - Maturity IDCW;INF789F1A116;;12.1675;;;07-Jun-2021</t>
  </si>
  <si>
    <t>144095;UTI Fixed Term Income fund - Series XXIX - XIII (1122 DAYS) - Direct Plan - Quarterly IDCW;INF789F1A090;;10.1702;;;07-Jun-2021</t>
  </si>
  <si>
    <t>144102;UTI Fixed Term Income fund - Series XXIX - XIII (1122 DAYS) - Regular Plan - Annual IDCW;INF789F1A058;;10.163;;;07-Jun-2021</t>
  </si>
  <si>
    <t>144100;UTI Fixed Term Income fund - Series XXIX - XIII (1122 DAYS) - Regular Plan - Flexi IDCW;INF789F1A082;;12.0527;;;07-Jun-2021</t>
  </si>
  <si>
    <t>144099;UTI Fixed Term Income fund - Series XXIX - XIII (1122 DAYS) - Regular Plan - Maturity IDCW;INF789F1A066;;12.0523;;;07-Jun-2021</t>
  </si>
  <si>
    <t>144104;UTI Fixed Term Income fund - Series XXIX - XIII (1122 DAYS) - Regular Plan - Quarterly IDCW;INF789F1A041;;10.1629;;;07-Jun-2021</t>
  </si>
  <si>
    <t>144096;UTI Fixed Term Income Fund Series XXIX-XIII (1122 days) - Direct Plan - Growth Option;INF789F1A124;;12.1675;;;07-Jun-2021</t>
  </si>
  <si>
    <t>144098;UTI Fixed Term Income Fund Series XXIX-XIII (1122 days) - Regular Plan - Growth Option;INF789F1A074;;12.0535;;;07-Jun-2021</t>
  </si>
  <si>
    <t>144202;UTI Fixed Term Income fund - Series XXIX - XIV (1131 DAYS) - Direct Plan - Quarterly IDCW;INF789F1A298;;10.1739;;;07-Jun-2021</t>
  </si>
  <si>
    <t>144209;UTI Fixed Term Income fund - Series XXIX - XIV (1131 DAYS) - Regular Plan - Maturity IDCW;INF789F1A264;;12.5423;;;07-Jun-2021</t>
  </si>
  <si>
    <t>144201;UTI Fixed Term Income Fund Series XXIX-XIV (1131 days) - Direct Plan - Growth Option;INF789F1A322;;12.6315;;;07-Jun-2021</t>
  </si>
  <si>
    <t>144206;UTI Fixed Term Income Fund Series XXIX-XIV (1131 days) - Regular Plan - Growth Option;INF789F1A272;;12.5424;;;07-Jun-2021</t>
  </si>
  <si>
    <t>144227;UTI Fixed Term Income Fund Series XXIX-XV (1124 days) - Direct Plan - Growth Option;INF789F1A413;;12.5882;;;07-Jun-2021</t>
  </si>
  <si>
    <t>144231;UTI Fixed Term Income Fund Series XXIX-XV (1124 days) - Regular Plan - Growth Option;INF789F1A371;;12.4993;;;07-Jun-2021</t>
  </si>
  <si>
    <t>144573;UTI Fixed Term Income fund - Series XXX - I (1104 DAYS) - Direct Plan - Maturity IDCW;INF789F1A694;;12.0574;;;07-Jun-2021</t>
  </si>
  <si>
    <t>144572;UTI Fixed Term Income fund - Series XXX - I (1104 DAYS) - Direct Plan - Quarterly IDCW;INF789F1A678;;10.1712;;;07-Jun-2021</t>
  </si>
  <si>
    <t>144575;UTI Fixed Term Income fund - Series XXX - I (1104 DAYS) - Regular Plan - Annual IDCW;INF789F1A637;;10.1638;;;07-Jun-2021</t>
  </si>
  <si>
    <t>144577;UTI Fixed Term Income fund - Series XXX - I (1104 DAYS) - Regular Plan - Flexi IDCW;INF789F1A660;;11.9505;;;07-Jun-2021</t>
  </si>
  <si>
    <t>144576;UTI Fixed Term Income fund - Series XXX - I (1104 DAYS) - Regular Plan - Maturity IDCW;INF789F1A645;;11.9459;;;07-Jun-2021</t>
  </si>
  <si>
    <t>144579;UTI Fixed Term Income fund - Series XXX - I (1104 DAYS) - Regular Plan - Quarterly IDCW;INF789F1A629;;10.1637;;;07-Jun-2021</t>
  </si>
  <si>
    <t>144571;UTI Fixed Term Income Fund Series XXX-I (1104 days) - Direct Plan - Growth Option;INF789F1A702;;12.0569;;;07-Jun-2021</t>
  </si>
  <si>
    <t>144574;UTI Fixed Term Income Fund Series XXX-I (1104 days) - Regular Plan - Growth Option;INF789F1A652;;11.9459;;;07-Jun-2021</t>
  </si>
  <si>
    <t>144659;UTI Fixed Term Income fund - Series XXX - II (1107 DAYS) - Direct Plan - Annual IDCW;INF789F1A926;;10.2023;;;07-Jun-2021</t>
  </si>
  <si>
    <t>144661;UTI Fixed Term Income fund - Series XXX - II (1107 DAYS) - Regular Plan - Quarterly IDCW;INF789F1A868;;10.2089;;;07-Jun-2021</t>
  </si>
  <si>
    <t>144666;UTI Fixed Term Income Fund Series XXX-II (1107 days) - Direct Plan - Growth Option;INF789F1A942;;12.5731;;;07-Jun-2021</t>
  </si>
  <si>
    <t>144663;UTI Fixed Term Income Fund Series XXX-II (1107 days) - Regular Plan - Growth Option;INF789F1A892;;12.4864;;;07-Jun-2021</t>
  </si>
  <si>
    <t>144731;UTI Fixed Term Income Fund Series XXX-III (1106 Days) - Direct Plan - Annual IDCW;INF789F1AAC3;;10.1722;;;07-Jun-2021</t>
  </si>
  <si>
    <t>144732;UTI Fixed Term Income Fund Series XXX-III (1106 Days) - Direct Plan - Flexi IDCW;INF789F1AAF6;;11.6809;;;07-Jun-2021</t>
  </si>
  <si>
    <t>144736;UTI Fixed Term Income Fund Series XXX-III (1106 days) - Direct Plan - Growth Option;INF789F1AAE9;;11.6866;;;07-Jun-2021</t>
  </si>
  <si>
    <t>144739;UTI Fixed Term Income Fund Series XXX-III (1106 Days) - Direct Plan - Maturity IDCW;INF789F1AAD1;;11.6865;;;07-Jun-2021</t>
  </si>
  <si>
    <t>144738;UTI Fixed Term Income Fund Series XXX-III (1106 Days) - Direct Plan - Quarterly IDCW;INF789F1AAB5;;10.1721;;;07-Jun-2021</t>
  </si>
  <si>
    <t>144734;UTI Fixed Term Income Fund Series XXX-III (1106 Days) - Regular Plan - Annual IDCW;INF789F1A975;;10.1648;;;07-Jun-2021</t>
  </si>
  <si>
    <t>144740;UTI Fixed Term Income Fund Series XXX-III (1106 Days) - Regular Plan - Flexi IDCW;INF789F1AAA7;;11.5798;;;07-Jun-2021</t>
  </si>
  <si>
    <t>144733;UTI Fixed Term Income Fund Series XXX-III (1106 days) - Regular Plan - Growth Option;INF789F1A991;;11.5813;;;07-Jun-2021</t>
  </si>
  <si>
    <t>144737;UTI Fixed Term Income Fund Series XXX-III (1106 Days) - Regular Plan - Maturity IDCW;INF789F1A983;;11.5815;;;07-Jun-2021</t>
  </si>
  <si>
    <t>144735;UTI Fixed Term Income Fund Series XXX-III (1106 Days) - Regular Plan - Quarterly IDCW;INF789F1A967;;10.1647;;;07-Jun-2021</t>
  </si>
  <si>
    <t>144954;UTI - Fixed Term Income Fund Series XXX-IV (1125 Days) - Direct Plan - Growth Option;INF789F1AAL4;;12.6457;;;07-Jun-2021</t>
  </si>
  <si>
    <t>144956;UTI - Fixed Term Income Fund Series XXX-IV (1125 Days) - Regular Plan - Growth Option;INF789F1AAG4;;12.5356;;;07-Jun-2021</t>
  </si>
  <si>
    <t>144955;UTI Fixed Term Income Fund Series XXX-IV (1125 Days) - Direct Plan - Annual IDCW;INF789F1AAN0;;10.2578;;;07-Jun-2021</t>
  </si>
  <si>
    <t>144950;UTI Fixed Term Income Fund Series XXX-IV (1125 Days) - Direct Plan - Flexi IDCW;INF789F1AAP5;;12.6454;;;07-Jun-2021</t>
  </si>
  <si>
    <t>144949;UTI Fixed Term Income Fund Series XXX-IV (1125 Days) - Direct Plan - Maturity IDCW;INF789F1AAO8;;12.6457;;;07-Jun-2021</t>
  </si>
  <si>
    <t>144948;UTI Fixed Term Income Fund Series XXX-IV (1125 Days) - Direct Plan - Quarterly IDCW;INF789F1AAM2;;10.2589;;;07-Jun-2021</t>
  </si>
  <si>
    <t>144951;UTI Fixed Term Income Fund Series XXX-IV (1125 Days) - Regular Plan - Annual IDCW;INF789F1AAI0;;10.2713;;;07-Jun-2021</t>
  </si>
  <si>
    <t>144957;UTI Fixed Term Income Fund Series XXX-IV (1125 Days) - Regular Plan - Flexi IDCW;INF789F1AAK6;;12.5355;;;07-Jun-2021</t>
  </si>
  <si>
    <t>144953;UTI Fixed Term Income Fund Series XXX-IV (1125 Days) - Regular Plan - Maturity IDCW;INF789F1AAJ8;;12.5354;;;07-Jun-2021</t>
  </si>
  <si>
    <t>144952;UTI Fixed Term Income Fund Series XXX-IV (1125 Days) - Regular Plan - Quarterly IDCW;INF789F1AAH2;;10.2517;;;07-Jun-2021</t>
  </si>
  <si>
    <t>145339;UTI - Fixed Term Income Fund Series XXX-IX (1266 Days) - Direct Plan - Growth Option;INF789F1ABZ2;;11.912;;;07-Jun-2021</t>
  </si>
  <si>
    <t>145334;UTI - Fixed Term Income Fund Series XXX-IX (1266 Days) - Regular Plan - Growth Option;INF789F1ABU3;;11.8039;;;07-Jun-2021</t>
  </si>
  <si>
    <t>145341;UTI Fixed Term Income Fund Series XXX-IX (1266 Days) - Direct Plan - Maturity IDCW;INF789F1ACC9;;11.911;;;07-Jun-2021</t>
  </si>
  <si>
    <t>145340;UTI Fixed Term Income Fund Series XXX-IX (1266 Days) - Direct Plan - Quarterly IDCW;INF789F1ACA3;;10.2289;;;07-Jun-2021</t>
  </si>
  <si>
    <t>145337;UTI Fixed Term Income Fund Series XXX-IX (1266 Days) - Regular Plan - Annual IDCW;INF789F1ABW9;;10.2214;;;07-Jun-2021</t>
  </si>
  <si>
    <t>145336;UTI Fixed Term Income Fund Series XXX-IX (1266 Days) - Regular Plan - Flexi IDCW;INF789F1ABY5;;11.804;;;07-Jun-2021</t>
  </si>
  <si>
    <t>145335;UTI Fixed Term Income Fund Series XXX-IX (1266 Days) - Regular Plan - Maturity IDCW;INF789F1ABX7;;11.8039;;;07-Jun-2021</t>
  </si>
  <si>
    <t>145338;UTI Fixed Term Income Fund Series XXX-IX (1266 Days) - Regular Plan - Quarterly IDCW;INF789F1ABV1;;10.2209;;;07-Jun-2021</t>
  </si>
  <si>
    <t>145009;UTI - Fixed Term Income Fund Series XXX-V (1135 Days) - Direct Plan - Growth Option;INF789F1AAV3;;12.6252;;;07-Jun-2021</t>
  </si>
  <si>
    <t>145016;UTI - Fixed Term Income Fund Series XXX-V (1135 Days) - Regular Plan - Growth Option;INF789F1AAQ3;;12.5426;;;07-Jun-2021</t>
  </si>
  <si>
    <t>145010;UTI Fixed Term Income Fund Series XXX-V (1135 Days) - Direct Plan - Maturity IDCW;INF789F1AAY7;;12.6256;;;07-Jun-2021</t>
  </si>
  <si>
    <t>145014;UTI Fixed Term Income Fund Series XXX-V (1135 Days) - Regular Plan - Quarterly IDCW;INF789F1AAR1;;10.3552;;;07-Jun-2021</t>
  </si>
  <si>
    <t>145145;UTI - Fixed Term Income Fund Series XXX-VI (1107 Days) - Direct Plan - Growth Option;INF789F1ABF4;;12.1197;;;07-Jun-2021</t>
  </si>
  <si>
    <t>145153;UTI - Fixed Term Income Fund Series XXX-VI (1107 Days) - Regular Plan - Growth Option;INF789F1ABA5;;12.0079;;;07-Jun-2021</t>
  </si>
  <si>
    <t>145146;UTI Fixed Term Income Fund Series XXX-VI (1107 Days) - Direct Plan - Annual IDCW;INF789F1ABH0;;10.1399;;;07-Jun-2021</t>
  </si>
  <si>
    <t>145154;UTI Fixed Term Income Fund Series XXX-VI (1107 Days) - Direct Plan - Maturity IDCW;INF789F1ABI8;;12.1198;;;07-Jun-2021</t>
  </si>
  <si>
    <t>145152;UTI Fixed Term Income Fund Series XXX-VI (1107 Days) - Direct Plan - Quarterly IDCW;INF789F1ABG2;;10.1396;;;07-Jun-2021</t>
  </si>
  <si>
    <t>145148;UTI Fixed Term Income Fund Series XXX-VI (1107 Days) - Regular Plan - Annual IDCW;INF789F1ABC1;;10.132;;;07-Jun-2021</t>
  </si>
  <si>
    <t>145150;UTI Fixed Term Income Fund Series XXX-VI (1107 Days) - Regular Plan - Maturity IDCW;INF789F1ABD9;;12.0079;;;07-Jun-2021</t>
  </si>
  <si>
    <t>145149;UTI Fixed Term Income Fund Series XXX-VI (1107 Days) - Regular Plan - Quarterly IDCW;INF789F1ABB3;;10.1319;;;07-Jun-2021</t>
  </si>
  <si>
    <t>145329;UTI - Fixed Term Income Fund Series XXX-VIII (1286 Days) - Direct Plan - Growth Option;INF789F1ACJ4;;12.8709;;;07-Jun-2021</t>
  </si>
  <si>
    <t>145325;UTI - Fixed Term Income Fund Series XXX-VIII (1286 Days) - Regular Plan - Growth Option;INF789F1ACE5;;12.7856;;;07-Jun-2021</t>
  </si>
  <si>
    <t>145415;UTI - Fixed Term Income Fund Series XXX-X (1267 Days) - Direct Plan - Growth Option;INF789F1ADL8;;12.7685;;;07-Jun-2021</t>
  </si>
  <si>
    <t>145419;UTI - Fixed Term Income Fund Series XXX-X (1267 Days) - Regular Plan - Growth Option;INF789F1ADG8;;12.6855;;;07-Jun-2021</t>
  </si>
  <si>
    <t>145422;UTI Fixed Term Income Fund Series XXX-X (1267 Days) - Direct Plan - Quarterly IDCW;INF789F1ADM6;;10.4961;;;07-Jun-2021</t>
  </si>
  <si>
    <t>145423;UTI Fixed Term Income Fund Series XXX-X (1267 Days) - Regular Plan - Annual IDCW;INF789F1ADI4;;10.4794;;;07-Jun-2021</t>
  </si>
  <si>
    <t>145424;UTI Fixed Term Income Fund Series XXX-X (1267 Days) - Regular Plan - Quarterly IDCW;INF789F1ADH6;;10.4899;;;07-Jun-2021</t>
  </si>
  <si>
    <t>145505;UTI - Fixed Term Income Fund Series XXX-XI (1246 Days) - Direct Plan - Growth Option;INF789F1ADV7;;12.5999;;;07-Jun-2021</t>
  </si>
  <si>
    <t>145512;UTI - Fixed Term Income Fund Series XXX-XI (1246 Days) - Regular Plan - Growth Option;INF789F1ADQ7;;12.4888;;;07-Jun-2021</t>
  </si>
  <si>
    <t>145506;UTI Fixed Term Income Fund Series XXX-XI (1246 Days) - Direct Plan - Annual IDCW;INF789F1ADX3;;10.3032;;;07-Jun-2021</t>
  </si>
  <si>
    <t>145511;UTI Fixed Term Income Fund Series XXX-XI (1246 Days) - Direct Plan - Flexi IDCW;INF789F1ADZ8;;12.6005;;;07-Jun-2021</t>
  </si>
  <si>
    <t>145507;UTI Fixed Term Income Fund Series XXX-XI (1246 Days) - Direct Plan - Maturity IDCW;INF789F1ADY1;;12.599;;;07-Jun-2021</t>
  </si>
  <si>
    <t>145513;UTI Fixed Term Income Fund Series XXX-XI (1246 Days) - Direct Plan - Quarterly IDCW;INF789F1ADW5;;10.3157;;;07-Jun-2021</t>
  </si>
  <si>
    <t>145508;UTI Fixed Term Income Fund Series XXX-XI (1246 Days) - Regular Plan - Annual IDCW;INF789F1ADS3;;10.2958;;;07-Jun-2021</t>
  </si>
  <si>
    <t>145514;UTI Fixed Term Income Fund Series XXX-XI (1246 Days) - Regular Plan - Flexi IDCW;INF789F1ADU9;;12.4888;;;07-Jun-2021</t>
  </si>
  <si>
    <t>145510;UTI Fixed Term Income Fund Series XXX-XI (1246 Days) - Regular Plan - Quarterly IDCW;INF789F1ADR5;;10.3079;;;07-Jun-2021</t>
  </si>
  <si>
    <t>145553;UTI - Fixed Term Income Fund Series XXX-XII (1254 Days) - Direct Plan - Growth Option;INF789F1AEF8;;12.6768;;;07-Jun-2021</t>
  </si>
  <si>
    <t>145555;UTI - Fixed Term Income Fund Series XXX-XII (1254 Days) - Regular Plan - Growth Option;INF789F1AEA9;;12.5809;;;07-Jun-2021</t>
  </si>
  <si>
    <t>145556;UTI Fixed Term Income Fund Series XXX-XII (1254 Days) - Regular Plan - Annual IDCW;INF789F1AEC5;;10.4472;;;07-Jun-2021</t>
  </si>
  <si>
    <t>145558;UTI Fixed Term Income Fund Series XXX-XII (1254 Days) - Regular Plan - Flexi IDCW;INF789F1AEE1;;12.5841;;;07-Jun-2021</t>
  </si>
  <si>
    <t>145557;UTI Fixed Term Income Fund Series XXX-XII (1254 Days) - Regular Plan - Maturity IDCW;INF789F1AED3;;12.5809;;;07-Jun-2021</t>
  </si>
  <si>
    <t>145561;UTI Fixed Term Income Fund Series XXX-XII (1254 Days) - Regular Plan - Quarterly IDCW;INF789F1AEB7;;10.4602;;;07-Jun-2021</t>
  </si>
  <si>
    <t>145654;UTI - Fixed Term Income Fund Series XXX-XIII (1224 Days) - Direct Plan - Growth Option;INF789F1AEP7;;12.4952;;;07-Jun-2021</t>
  </si>
  <si>
    <t>145650;UTI - Fixed Term Income Fund Series XXX-XIII (1224 Days) - Regular Plan - Growth Option;INF789F1AEK8;;12.3867;;;07-Jun-2021</t>
  </si>
  <si>
    <t>145655;UTI Fixed Term Income Fund Series XXX-XIII (1224 Days) - Direct Plan - Annual IDCW;INF789F1AER3;;10.2928;;;07-Jun-2021</t>
  </si>
  <si>
    <t>145653;UTI Fixed Term Income Fund Series XXX-XIII (1224 Days) - Direct Plan - Maturity IDCW;INF789F1AES1;;12.4951;;;07-Jun-2021</t>
  </si>
  <si>
    <t>145651;UTI Fixed Term Income Fund Series XXX-XIII (1224 Days) - Regular Plan - Annual IDCW;INF789F1AEM4;;10.2852;;;07-Jun-2021</t>
  </si>
  <si>
    <t>145658;UTI Fixed Term Income Fund Series XXX-XIII (1224 Days) - Regular Plan - Flexi IDCW;INF789F1AEO0;;12.387;;;07-Jun-2021</t>
  </si>
  <si>
    <t>145657;UTI Fixed Term Income Fund Series XXX-XIII (1224 Days) - Regular Plan - Maturity IDCW;INF789F1AEN2;;12.3867;;;07-Jun-2021</t>
  </si>
  <si>
    <t>145652;UTI Fixed Term Income Fund Series XXX-XIII (1224 Days) - Regular Plan - Quarterly IDCW;INF789F1AEL6;;10.297;;;07-Jun-2021</t>
  </si>
  <si>
    <t>145838;UTI - Fixed Term Income Fund Series XXX-XIV (1209 Days) - Direct Plan - Growth Option;INF789F1AEZ6;;12.4644;;;07-Jun-2021</t>
  </si>
  <si>
    <t>145842;UTI - Fixed Term Income Fund Series XXX-XIV (1209 Days) - Regular Plan - Growth Option;INF789F1AEU7;;12.358;;;07-Jun-2021</t>
  </si>
  <si>
    <t>145835;UTI Fixed Term Income Fund Series XXX-XIV (1209 Days) - Direct Plan - Annual IDCW;INF789F1AFB4;;10.3229;;;07-Jun-2021</t>
  </si>
  <si>
    <t>145840;UTI Fixed Term Income Fund Series XXX-XIV (1209 Days) - Direct Plan - Maturity IDCW;INF789F1AFC2;;12.4648;;;07-Jun-2021</t>
  </si>
  <si>
    <t>145839;UTI Fixed Term Income Fund Series XXX-XIV (1209 Days) - Direct Plan - Quarterly IDCW;INF789F1AFA6;;10.3348;;;07-Jun-2021</t>
  </si>
  <si>
    <t>145836;UTI Fixed Term Income Fund Series XXX-XIV (1209 Days) - Regular Plan - Annual IDCW;INF789F1AEW3;;10.3155;;;07-Jun-2021</t>
  </si>
  <si>
    <t>145837;UTI Fixed Term Income Fund Series XXX-XIV (1209 Days) - Regular Plan - Flexi IDCW;INF789F1AEY9;;12.359;;;07-Jun-2021</t>
  </si>
  <si>
    <t>145844;UTI Fixed Term Income Fund Series XXX-XIV (1209 Days) - Regular Plan - Maturity IDCW;INF789F1AEX1;;12.358;;;07-Jun-2021</t>
  </si>
  <si>
    <t>145843;UTI Fixed Term Income Fund Series XXX-XIV (1209 Days) - Regular Plan - Quarterly IDCW;INF789F1AEV5;;10.3269;;;07-Jun-2021</t>
  </si>
  <si>
    <t>145845;UTI - Fixed Term Income Fund Series XXX-XV (1223 Days) - Direct Plan - Growth Option;INF789F1AFJ7;;12.5105;;;07-Jun-2021</t>
  </si>
  <si>
    <t>145848;UTI - Fixed Term Income Fund Series XXX-XV (1223 Days) - Regular Plan - Growth Option;INF789F1AFE8;;12.4329;;;07-Jun-2021</t>
  </si>
  <si>
    <t>145851;UTI Fixed Term Income Fund Series XXX-XV (1223 Days) - Regular Plan - Quarterly IDCW;INF789F1AFF5;;10.4223;;;07-Jun-2021</t>
  </si>
  <si>
    <t>145939;UTI - Fixed Term Income Fund Series XXXI-I (1209 Days) - Direct Plan - Growth Option;INF789F1AFT6;;12.4484;;;07-Jun-2021</t>
  </si>
  <si>
    <t>145940;UTI - Fixed Term Income Fund Series XXXI-I (1209 Days) - Regular Plan - Growth Option;INF789F1AFO7;;12.3675;;;07-Jun-2021</t>
  </si>
  <si>
    <t>145941;UTI Fixed Term Income Fund Series XXXI-I (1209 Days) - Direct Plan - Quarterly IDCW;INF789F1AFU4;;10.3775;;;07-Jun-2021</t>
  </si>
  <si>
    <t>145936;UTI Fixed Term Income Fund Series XXXI-I (1209 Days) - Regular Plan - Maturity IDCW;INF789F1AFR0;;12.3675;;;07-Jun-2021</t>
  </si>
  <si>
    <t>145935;UTI Fixed Term Income Fund Series XXXI-I (1209 Days) - Regular Plan - Quarterly IDCW;INF789F1AFP4;;10.3677;;;07-Jun-2021</t>
  </si>
  <si>
    <t>146037;UTI - Fixed Term Income Fund Series XXXI-II (1222 Days) - Direct Plan - Growth Option;INF789F1AGE6;;12.4737;;;07-Jun-2021</t>
  </si>
  <si>
    <t>146031;UTI - Fixed Term Income Fund Series XXXI-II (1222 Days) - Regular Plan - Growth Option;INF789F1AFY6;;12.3698;;;07-Jun-2021</t>
  </si>
  <si>
    <t>146039;UTI Fixed Term Income Fund Series XXXI-II (1222 Days) - Direct Plan - Annual IDCW;INF789F1AGG1;;10.3905;;;07-Jun-2021</t>
  </si>
  <si>
    <t>146036;UTI Fixed Term Income Fund Series XXXI-II (1222 Days) - Direct Plan - Flexi IDCW;INF789F1AGI7;;12.4747;;;07-Jun-2021</t>
  </si>
  <si>
    <t>146040;UTI Fixed Term Income Fund Series XXXI-II (1222 Days) - Direct Plan - Maturity IDCW;INF789F1AGH9;;12.4737;;;07-Jun-2021</t>
  </si>
  <si>
    <t>146033;UTI Fixed Term Income Fund Series XXXI-II (1222 Days) - Direct Plan - Quarterly IDCW;INF789F1AGF3;;10.3981;;;07-Jun-2021</t>
  </si>
  <si>
    <t>146035;UTI Fixed Term Income Fund Series XXXI-II (1222 Days) - Regular Plan - Annual IDCW;INF789F1AGB2;;10.383;;;07-Jun-2021</t>
  </si>
  <si>
    <t>146032;UTI Fixed Term Income Fund Series XXXI-II (1222 Days) - Regular Plan - Flexi IDCW;INF789F1AGD8;;12.37;;;07-Jun-2021</t>
  </si>
  <si>
    <t>146034;UTI Fixed Term Income Fund Series XXXI-II (1222 Days) - Regular Plan - Maturity IDCW;INF789F1AGC0;;12.3698;;;07-Jun-2021</t>
  </si>
  <si>
    <t>146038;UTI Fixed Term Income Fund Series XXXI-II (1222 Days) - Regular Plan - Quarterly IDCW;INF789F1AFZ3;;10.3897;;;07-Jun-2021</t>
  </si>
  <si>
    <t>146245;UTI - Fixed Term Income Fund Series XXXI-III (1174 Days) - Direct Plan - Growth Option;INF789F1AGS6;;12.3532;;;07-Jun-2021</t>
  </si>
  <si>
    <t>146247;UTI - Fixed Term Income Fund Series XXXI-III (1174 Days) - Regular Plan - Growth Option;INF789F1AGN7;;12.2807;;;07-Jun-2021</t>
  </si>
  <si>
    <t>146246;UTI Fixed Term Income Fund Series XXXI-III (1174 Days) - Direct Plan - Annual IDCW;INF789F1AGU2;;10.379;;;07-Jun-2021</t>
  </si>
  <si>
    <t>146243;UTI Fixed Term Income Fund Series XXXI-III (1174 Days) - Direct Plan - Maturity IDCW;INF789F1AGV0;;12.3529;;;07-Jun-2021</t>
  </si>
  <si>
    <t>146239;UTI Fixed Term Income Fund Series XXXI-III (1174 Days) - Direct Plan - Quarterly IDCW;INF789F1AGT4;;10.3947;;;07-Jun-2021</t>
  </si>
  <si>
    <t>146248;UTI Fixed Term Income Fund Series XXXI-III (1174 Days) - Regular Plan - Annual IDCW;INF789F1AGP2;;10.3735;;;07-Jun-2021</t>
  </si>
  <si>
    <t>146244;UTI Fixed Term Income Fund Series XXXI-III (1174 Days) - Regular Plan - Flexi IDCW;INF789F1AGR8;;12.282;;;07-Jun-2021</t>
  </si>
  <si>
    <t>146242;UTI Fixed Term Income Fund Series XXXI-III (1174 Days) - Regular Plan - Maturity IDCW;INF789F1AGQ0;;12.2821;;;07-Jun-2021</t>
  </si>
  <si>
    <t>146241;UTI Fixed Term Income Fund Series XXXI-III (1174 Days) - Regular Plan - Quarterly IDCW;INF789F1AGO5;;10.3891;;;07-Jun-2021</t>
  </si>
  <si>
    <t>146261;UTI - Fixed Term Income Fund Series XXXI-IV (1204 Days) - Direct Plan - Growth Option;INF789F1AHB0;;12.4542;;;07-Jun-2021</t>
  </si>
  <si>
    <t>146264;UTI - Fixed Term Income Fund Series XXXI-IV (1204 Days) - Regular Plan - Growth Option;INF789F1AGX6;;12.3526;;;07-Jun-2021</t>
  </si>
  <si>
    <t>146262;UTI Fixed Term Income Fund Series XXXI-IV (1204 Days) - Direct Plan - Annual IDCW;INF789F1AHD6;;10.4304;;;07-Jun-2021</t>
  </si>
  <si>
    <t>146263;UTI Fixed Term Income Fund Series XXXI-IV (1204 Days) - Direct Plan - Flexi IDCW;INF789F1AHF1;;12.4528;;;07-Jun-2021</t>
  </si>
  <si>
    <t>146268;UTI Fixed Term Income Fund Series XXXI-IV (1204 Days) - Direct Plan - Maturity IDCW;INF789F1AHE4;;12.4543;;;07-Jun-2021</t>
  </si>
  <si>
    <t>146270;UTI Fixed Term Income Fund Series XXXI-IV (1204 Days) - Direct Plan - Quarterly IDCW;INF789F1AHC8;;10.4403;;;07-Jun-2021</t>
  </si>
  <si>
    <t>146269;UTI Fixed Term Income Fund Series XXXI-IV (1204 Days) - Regular Plan - Annual IDCW;INF789F1AGY4;;10.4228;;;07-Jun-2021</t>
  </si>
  <si>
    <t>146266;UTI Fixed Term Income Fund Series XXXI-IV (1204 Days) - Regular Plan - Maturity IDCW;INF789F1AGZ1;;12.3526;;;07-Jun-2021</t>
  </si>
  <si>
    <t>146265;UTI Fixed Term Income Fund Series XXXI-IV (1204 Days) - Regular Plan - Quarterly IDCW;INF789F1AHG9;;10.4323;;;07-Jun-2021</t>
  </si>
  <si>
    <t>146863;UTI - Fixed Term Income Fund Series XXXI-IX (1168 Days) - Direct Plan - Growth Option;INF789F1AJB6;;12.2905;;;07-Jun-2021</t>
  </si>
  <si>
    <t>146862;UTI - Fixed Term Income Fund Series XXXI-IX (1168 Days) - Regular Plan - Growth Option;INF789F1AIW4;;12.1945;;;07-Jun-2021</t>
  </si>
  <si>
    <t>146864;UTI Fixed Term Income Fund Series XXXI-IX (1168 Days) - Direct Plan - Annual IDCW;INF789F1AJD2;;10.5664;;;07-Jun-2021</t>
  </si>
  <si>
    <t>146859;UTI Fixed Term Income Fund Series XXXI-IX (1168 Days) - Direct Plan - Flexi IDCW;INF789F1AJF7;;12.2904;;;07-Jun-2021</t>
  </si>
  <si>
    <t>146858;UTI Fixed Term Income Fund Series XXXI-IX (1168 Days) - Direct Plan - Maturity IDCW;INF789F1AJE0;;12.2903;;;07-Jun-2021</t>
  </si>
  <si>
    <t>146857;UTI Fixed Term Income Fund Series XXXI-IX (1168 Days) - Direct Plan - Quarterly IDCW;INF789F1AJC4;;10.571;;;07-Jun-2021</t>
  </si>
  <si>
    <t>146860;UTI Fixed Term Income Fund Series XXXI-IX (1168 Days) - Regular Plan - Annual IDCW;INF789F1AIY0;;10.5584;;;07-Jun-2021</t>
  </si>
  <si>
    <t>146865;UTI Fixed Term Income Fund Series XXXI-IX (1168 Days) - Regular Plan - Maturity IDCW;INF789F1AIZ7;;12.1944;;;07-Jun-2021</t>
  </si>
  <si>
    <t>146861;UTI Fixed Term Income Fund Series XXXI-IX (1168 Days) - Regular Plan - Quarterly IDCW;INF789F1AIX2;;10.5628;;;07-Jun-2021</t>
  </si>
  <si>
    <t>146475;UTI - Fixed Term Income Fund Series XXXI-V (1174 Days) - Direct Plan - Growth Option;INF789F1AHM7;;12.4094;;;07-Jun-2021</t>
  </si>
  <si>
    <t>146478;UTI - Fixed Term Income Fund Series XXXI-V (1174 Days) - Regular Plan - Growth Option;INF789F1AHH7;;12.3101;;;07-Jun-2021</t>
  </si>
  <si>
    <t>146482;UTI Fixed Term Income Fund Series XXXI-V (1174 Days) - Direct Plan - Annual IDCW;INF789F1AHO3;;10.5112;;;07-Jun-2021</t>
  </si>
  <si>
    <t>146476;UTI Fixed Term Income Fund Series XXXI-V (1174 Days) - Direct Plan - Flexi IDCW;INF789F1AHQ8;;12.412;;;07-Jun-2021</t>
  </si>
  <si>
    <t>146484;UTI Fixed Term Income Fund Series XXXI-V (1174 Days) - Direct Plan - Maturity IDCW;INF789F1AHP0;;12.4096;;;07-Jun-2021</t>
  </si>
  <si>
    <t>146481;UTI Fixed Term Income Fund Series XXXI-V (1174 Days) - Direct Plan - Quarterly IDCW;INF789F1AHN5;;10.5182;;;07-Jun-2021</t>
  </si>
  <si>
    <t>146479;UTI Fixed Term Income Fund Series XXXI-V (1174 Days) - Regular Plan - Annual IDCW;INF789F1AHJ3;;10.5035;;;07-Jun-2021</t>
  </si>
  <si>
    <t>146480;UTI Fixed Term Income Fund Series XXXI-V (1174 Days) - Regular Plan - Maturity IDCW;INF789F1AHK1;;12.3102;;;07-Jun-2021</t>
  </si>
  <si>
    <t>146477;UTI Fixed Term Income Fund Series XXXI-V (1174 Days) - Regular Plan - Quarterly IDCW;INF789F1AHI5;;10.5098;;;07-Jun-2021</t>
  </si>
  <si>
    <t>146538;UTI - Fixed Term Income Fund Series XXXI-VI (1167 Days) - Direct Plan - Growth Option;INF789F1AHX4;;12.2504;;;07-Jun-2021</t>
  </si>
  <si>
    <t>146539;UTI - Fixed Term Income Fund Series XXXI-VI (1167 Days) - Regular Plan - Growth Option;INF789F1AHS4;;12.1809;;;07-Jun-2021</t>
  </si>
  <si>
    <t>146541;UTI Fixed Term Income Fund Series XXXI-VI (1167 Days) - Direct Plan - Annual IDCW;INF789F1AHZ9;;10.3707;;;07-Jun-2021</t>
  </si>
  <si>
    <t>146540;UTI Fixed Term Income Fund Series XXXI-VI (1167 Days) - Direct Plan - Flexi IDCW;INF789F1AIB8;;12.2517;;;07-Jun-2021</t>
  </si>
  <si>
    <t>146537;UTI Fixed Term Income Fund Series XXXI-VI (1167 Days) - Direct Plan - Maturity IDCW;INF789F1AIA0;;12.2497;;;07-Jun-2021</t>
  </si>
  <si>
    <t>146536;UTI Fixed Term Income Fund Series XXXI-VI (1167 Days) - Direct Plan - Quarterly IDCW;INF789F1AHY2;;10.3869;;;07-Jun-2021</t>
  </si>
  <si>
    <t>146544;UTI Fixed Term Income Fund Series XXXI-VI (1167 Days) - Regular Plan - Quarterly IDCW;INF789F1AHT2;;10.3813;;;07-Jun-2021</t>
  </si>
  <si>
    <t>146608;UTI - Fixed Term Income Fund Series XXXI-VII (1155 Days) - Direct Plan - Growth Option;INF789F1AIH5;;12.27;;;07-Jun-2021</t>
  </si>
  <si>
    <t>146613;UTI - Fixed Term Income Fund Series XXXI-VII (1155 Days) - Regular Plan - Growth Option;INF789F1AIC6;;12.174;;;07-Jun-2021</t>
  </si>
  <si>
    <t>146609;UTI Fixed Term Income Fund Series XXXI-VII (1155 Days) - Direct Plan - Annual IDCW;INF789F1AIJ1;;10.4725;;;07-Jun-2021</t>
  </si>
  <si>
    <t>146611;UTI Fixed Term Income Fund Series XXXI-VII (1155 Days) - Direct Plan - Maturity IDCW;INF789F1AIK9;;12.2736;;;07-Jun-2021</t>
  </si>
  <si>
    <t>146610;UTI Fixed Term Income Fund Series XXXI-VII (1155 Days) - Direct Plan - Quarterly IDCW;INF789F1AII3;;10.4802;;;07-Jun-2021</t>
  </si>
  <si>
    <t>146614;UTI Fixed Term Income Fund Series XXXI-VII (1155 Days) - Regular Plan - Annual IDCW;INF789F1AIE2;;10.4647;;;07-Jun-2021</t>
  </si>
  <si>
    <t>146615;UTI Fixed Term Income Fund Series XXXI-VII (1155 Days) - Regular Plan - Flexi IDCW;INF789F1AIG7;;12.1782;;;07-Jun-2021</t>
  </si>
  <si>
    <t>146617;UTI Fixed Term Income Fund Series XXXI-VII (1155 Days) - Regular Plan - Maturity IDCW;INF789F1AIF9;;12.1739;;;07-Jun-2021</t>
  </si>
  <si>
    <t>146616;UTI Fixed Term Income Fund Series XXXI-VII (1155 Days) - Regular Plan - Quarterly IDCW;INF789F1AID4;;10.4721;;;07-Jun-2021</t>
  </si>
  <si>
    <t>146706;UTI - Fixed Term Income Fund Series XXXI-VIII (1153 Days) - Direct Plan - Growth Option;INF789F1AIU8;;12.171;;;07-Jun-2021</t>
  </si>
  <si>
    <t>146709;UTI - Fixed Term Income Fund Series XXXI-VIII (1153 Days) - Regular Plan - Growth Option;INF789F1AIP8;;12.1025;;;07-Jun-2021</t>
  </si>
  <si>
    <t>146715;UTI Fixed Term Income Fund Series XXXI-VIII (1153 Days) - Direct Plan - Annual IDCW;INF789F1AIS2;;10.3837;;;07-Jun-2021</t>
  </si>
  <si>
    <t>146708;UTI Fixed Term Income Fund Series XXXI-VIII (1153 Days) - Direct Plan - Flexi IDCW;INF789F1AIV6;;12.1711;;;07-Jun-2021</t>
  </si>
  <si>
    <t>146713;UTI Fixed Term Income Fund Series XXXI-VIII (1153 Days) - Direct Plan - Maturity IDCW;INF789F1AIT0;;12.1702;;;07-Jun-2021</t>
  </si>
  <si>
    <t>146707;UTI Fixed Term Income Fund Series XXXI-VIII (1153 Days) - Direct Plan - Quarterly IDCW;INF789F1AIR4;;10.3978;;;07-Jun-2021</t>
  </si>
  <si>
    <t>146714;UTI Fixed Term Income Fund Series XXXI-VIII (1153 Days) - Regular Plan - Flexi IDCW;INF789F1AIQ6;;12.1025;;;07-Jun-2021</t>
  </si>
  <si>
    <t>146711;UTI Fixed Term Income Fund Series XXXI-VIII (1153 Days) - Regular Plan - Quarterly IDCW;INF789F1AIM5;;10.3924;;;07-Jun-2021</t>
  </si>
  <si>
    <t>146872;UTI - Fixed Term Income Fund Series XXXI-X (1168 Days) - Direct Plan - Growth Option;INF789F1AJL5;;12.1962;;;07-Jun-2021</t>
  </si>
  <si>
    <t>146876;UTI - Fixed Term Income Fund Series XXXI-X (1168 Days) - Regular Plan - Growth Option;INF789F1AJG5;;12.1286;;;07-Jun-2021</t>
  </si>
  <si>
    <t>146874;UTI Fixed Term Income Fund Series XXXI-X (1168 Days) - Direct Plan - Annual IDCW;INF789F1AJN1;;10.4311;;;07-Jun-2021</t>
  </si>
  <si>
    <t>146873;UTI Fixed Term Income Fund Series XXXI-X (1168 Days) - Direct Plan - Maturity IDCW;INF789F1AJO9;;12.1962;;;07-Jun-2021</t>
  </si>
  <si>
    <t>146867;UTI Fixed Term Income Fund Series XXXI-X (1168 Days) - Direct Plan - Quarterly IDCW;INF789F1AJM3;;10.4448;;;07-Jun-2021</t>
  </si>
  <si>
    <t>146871;UTI Fixed Term Income Fund Series XXXI-X (1168 Days) - Regular Plan - Quarterly IDCW;INF789F1AJH3;;10.4389;;;07-Jun-2021</t>
  </si>
  <si>
    <t>146987;UTI - Fixed Term Income Fund Series XXXI-XI (1169 Days) - Direct Plan - Growth Option;INF789F1AJV4;;11.9777;;;07-Jun-2021</t>
  </si>
  <si>
    <t>146990;UTI - Fixed Term Income Fund Series XXXI-XI (1169 Days) - Regular Plan - Growth Option;INF789F1AJQ4;;11.9119;;;07-Jun-2021</t>
  </si>
  <si>
    <t>146995;UTI Fixed Term Income Fund Series XXXI-XI (1169 Days) - Direct Plan - Annual IDCW;INF789F1AJX0;;10.2572;;;07-Jun-2021</t>
  </si>
  <si>
    <t>146989;UTI Fixed Term Income Fund Series XXXI-XI (1169 Days) - Direct Plan - Maturity IDCW;INF789F1AJY8;;11.978;;;07-Jun-2021</t>
  </si>
  <si>
    <t>146988;UTI Fixed Term Income Fund Series XXXI-XI (1169 Days) - Direct Plan - Quarterly IDCW;INF789F1AJW2;;10.265;;;07-Jun-2021</t>
  </si>
  <si>
    <t>146996;UTI Fixed Term Income Fund Series XXXI-XI (1169 Days) - Regular Plan - Annual IDCW;INF789F1AJS0;;10.2519;;;07-Jun-2021</t>
  </si>
  <si>
    <t>146994;UTI Fixed Term Income Fund Series XXXI-XI (1169 Days) - Regular Plan - Maturity IDCW;INF789F1AJT8;;11.9123;;;07-Jun-2021</t>
  </si>
  <si>
    <t>146991;UTI Fixed Term Income Fund Series XXXI-XI (1169 Days) - Regular Plan - Quarterly IDCW;INF789F1AJR2;;10.2595;;;07-Jun-2021</t>
  </si>
  <si>
    <t>147071;UTI - Fixed Term Income Fund Series XXXI-XII (1148 Days) - Direct Plan - Growth Option;INF789F1AKF5;;12.1104;;;07-Jun-2021</t>
  </si>
  <si>
    <t>147076;UTI - Fixed Term Income Fund Series XXXI-XII (1148 Days) - Regular Plan - Growth Option;INF789F1AKA6;;12.0197;;;07-Jun-2021</t>
  </si>
  <si>
    <t>147072;UTI Fixed Term Income Fund Series XXXI-XII (1148 Days) - Direct Plan - Annual IDCW;INF789F1AKH1;;10.5526;;;07-Jun-2021</t>
  </si>
  <si>
    <t>147073;UTI Fixed Term Income Fund Series XXXI-XII (1148 Days) - Direct Plan - Quarterly IDCW;INF789F1AKG3;;10.5579;;;07-Jun-2021</t>
  </si>
  <si>
    <t>147077;UTI Fixed Term Income Fund Series XXXI-XII (1148 Days) - Regular Plan - Annual IDCW;INF789F1AKC2;;10.5447;;;07-Jun-2021</t>
  </si>
  <si>
    <t>147079;UTI Fixed Term Income Fund Series XXXI-XII (1148 Days) - Regular Plan - Maturity IDCW;INF789F1AKD0;;12.0229;;;07-Jun-2021</t>
  </si>
  <si>
    <t>147078;UTI Fixed Term Income Fund Series XXXI-XII (1148 Days) - Regular Plan - Quarterly IDCW;INF789F1AKB4;;10.5498;;;07-Jun-2021</t>
  </si>
  <si>
    <t>147165;UTI - Fixed Term Income Fund Series XXXI-XIII (1127 Days) - Direct Plan - Growth Option;INF789F1AKP4;;12.0921;;;07-Jun-2021</t>
  </si>
  <si>
    <t>147168;UTI - Fixed Term Income Fund Series XXXI-XIII (1127 Days) - Regular Plan - Growth Option;INF789F1AKK5;;12.004;;;07-Jun-2021</t>
  </si>
  <si>
    <t>147166;UTI Fixed Term Income Fund Series XXXI-XIII (1127 Days) - Direct Plan - Annual IDCW;INF789F1AKR0;;10.5423;;;07-Jun-2021</t>
  </si>
  <si>
    <t>147172;UTI Fixed Term Income Fund Series XXXI-XIII (1127 Days) - Direct Plan - Quarterly IDCW;INF789F1AKQ2;;10.5496;;;07-Jun-2021</t>
  </si>
  <si>
    <t>147174;UTI Fixed Term Income Fund Series XXXI-XIII (1127 Days) - Regular Plan - Maturity IDCW;INF789F1AKN9;;12.0039;;;07-Jun-2021</t>
  </si>
  <si>
    <t>147169;UTI Fixed Term Income Fund Series XXXI-XIII (1127 Days) - Regular Plan - Quarterly IDCW;INF789F1AKL3;;10.5414;;;07-Jun-2021</t>
  </si>
  <si>
    <t>147255;UTI - Fixed Term Income Fund Series XXXI-XIV (1111 Days) - Direct Plan - Growth Option;INF789F1AKZ3;;12.0209;;;07-Jun-2021</t>
  </si>
  <si>
    <t>147257;UTI - Fixed Term Income Fund Series XXXI-XIV (1111 Days) - Regular Plan - Growth Option;INF789F1AKU4;;11.9351;;;07-Jun-2021</t>
  </si>
  <si>
    <t>147259;UTI Fixed Term Income Fund Series XXXI-XIV (1111 Days) - Direct Plan - Maturity IDCW;INF789F1ALC0;;12.0211;;;07-Jun-2021</t>
  </si>
  <si>
    <t>147256;UTI Fixed Term Income Fund Series XXXI-XIV (1111 Days) - Direct Plan - Quarterly IDCW;INF789F1ALA4;;10.532;;;07-Jun-2021</t>
  </si>
  <si>
    <t>147261;UTI Fixed Term Income Fund Series XXXI-XIV (1111 Days) - Regular Plan - Annual IDCW;INF789F1AKW0;;10.5175;;;07-Jun-2021</t>
  </si>
  <si>
    <t>147263;UTI Fixed Term Income Fund Series XXXI-XIV (1111 Days) - Regular Plan - Flexi IDCW;INF789F1AKY6;;11.9353;;;07-Jun-2021</t>
  </si>
  <si>
    <t>147264;UTI Fixed Term Income Fund Series XXXI-XIV (1111 Days) - Regular Plan - Maturity IDCW;INF789F1AKX8;;11.9339;;;07-Jun-2021</t>
  </si>
  <si>
    <t>147262;UTI Fixed Term Income Fund Series XXXI-XIV (1111 Days) - Regular Plan - Quarterly IDCW;INF789F1AKV2;;10.5239;;;07-Jun-2021</t>
  </si>
  <si>
    <t>147322;UTI - Fixed Term Income Fund Series XXXI-XV (1099 Days) - Direct Plan - Growth Option;INF789F1ALJ5;;11.9232;;;07-Jun-2021</t>
  </si>
  <si>
    <t>147328;UTI - Fixed Term Income Fund Series XXXI-XV (1099 Days) - Regular Plan - Growth Option;INF789F1ALE6;;11.8395;;;07-Jun-2021</t>
  </si>
  <si>
    <t>147321;UTI Fixed Term Income Fund Series XXXI-XV (1099 Days) - Direct Plan - Annual IDCW;INF789F1ALL1;;10.4418;;;07-Jun-2021</t>
  </si>
  <si>
    <t>147324;UTI Fixed Term Income Fund Series XXXI-XV (1099 Days) - Direct Plan - Maturity IDCW;INF789F1ALM9;;11.9232;;;07-Jun-2021</t>
  </si>
  <si>
    <t>147323;UTI Fixed Term Income Fund Series XXXI-XV (1099 Days) - Direct Plan - Quarterly IDCW;INF789F1ALK3;;10.4464;;;07-Jun-2021</t>
  </si>
  <si>
    <t>147329;UTI Fixed Term Income Fund Series XXXI-XV (1099 Days) - Regular Plan - Annual IDCW;INF789F1ALG1;;10.434;;;07-Jun-2021</t>
  </si>
  <si>
    <t>147327;UTI Fixed Term Income Fund Series XXXI-XV (1099 Days) - Regular Plan - Flexi IDCW;INF789F1ALI7;;11.8397;;;07-Jun-2021</t>
  </si>
  <si>
    <t>147326;UTI Fixed Term Income Fund Series XXXI-XV (1099 Days) - Regular Plan - Maturity IDCW;INF789F1ALH9;;11.8394;;;07-Jun-2021</t>
  </si>
  <si>
    <t>147330;UTI Fixed Term Income Fund Series XXXI-XV (1099 Days) - Regular Plan - Quarterly IDCW;INF789F1ALF3;;10.4385;;;07-Jun-2021</t>
  </si>
  <si>
    <t>147363;UTI - Fixed Term Income Fund Series XXXII-I (1126 days) Direct Plan Growth Option;INF789F1ALT4;;11.8996;;;07-Jun-2021</t>
  </si>
  <si>
    <t>147364;UTI - Fixed Term Income Fund Series XXXII-I (1126 days) Regular Plan Growth Option;INF789F1ALO5;;11.8177;;;07-Jun-2021</t>
  </si>
  <si>
    <t>147362;UTI Fixed Term Income Fund Series XXXII-I(1126 Days) - Direct Plan - Annual IDCW;INF789F1ALV0;;10.4778;;;07-Jun-2021</t>
  </si>
  <si>
    <t>147369;UTI Fixed Term Income Fund Series XXXII-I(1126 Days) - Direct Plan - Flexi IDCW;INF789F1ALX6;;11.8999;;;07-Jun-2021</t>
  </si>
  <si>
    <t>147365;UTI Fixed Term Income Fund Series XXXII-I(1126 Days) - Direct Plan - Maturity IDCW;INF789F1ALW8;;11.8987;;;07-Jun-2021</t>
  </si>
  <si>
    <t>147367;UTI Fixed Term Income Fund Series XXXII-I(1126 Days) - Direct Plan - Quarterly IDCW;INF789F1ALU2;;10.4837;;;07-Jun-2021</t>
  </si>
  <si>
    <t>147361;UTI Fixed Term Income Fund Series XXXII-I(1126 Days) - Regular Plan - Annual IDCW;INF789F1ALQ0;;10.4692;;;07-Jun-2021</t>
  </si>
  <si>
    <t>147366;UTI Fixed Term Income Fund Series XXXII-I(1126 Days) - Regular Plan - Maturity IDCW;INF789F1ALR8;;11.8166;;;07-Jun-2021</t>
  </si>
  <si>
    <t>147368;UTI Fixed Term Income Fund Series XXXII-I(1126 Days) - Regular Plan - Quarterly IDCW;INF789F1ALP2;;10.4757;;;07-Jun-2021</t>
  </si>
  <si>
    <t>147411;UTI - Fixed Term Income Fund Series XXXII-II (1111 Days) - Direct Plan - Growth Option;INF789F1AMD6;;11.9361;;;07-Jun-2021</t>
  </si>
  <si>
    <t>147420;UTI - Fixed Term Income Fund Series XXXII-II (1111 Days) - Regular Plan - Growth Option;INF789F1ALY4;;11.856;;;07-Jun-2021</t>
  </si>
  <si>
    <t>147414;UTI Fixed Term Income Fund Series XXXII-II(1111 Days) - Direct Plan - Annual IDCW;INF789F1AMF1;;10.5617;;;07-Jun-2021</t>
  </si>
  <si>
    <t>147415;UTI Fixed Term Income Fund Series XXXII-II(1111 Days) - Direct Plan - Flexi IDCW;INF789F1AMH7;;11.9362;;;07-Jun-2021</t>
  </si>
  <si>
    <t>147412;UTI Fixed Term Income Fund Series XXXII-II(1111 Days) - Direct Plan - Quarterly IDCW;INF789F1AME4;;10.566;;;07-Jun-2021</t>
  </si>
  <si>
    <t>147416;UTI Fixed Term Income Fund Series XXXII-II(1111 Days) - Regular Plan - Annual IDCW;INF789F1AMA2;;10.5537;;;07-Jun-2021</t>
  </si>
  <si>
    <t>147419;UTI Fixed Term Income Fund Series XXXII-II(1111 Days) - Regular Plan - Flexi IDCW;INF789F1AMC8;;11.8548;;;07-Jun-2021</t>
  </si>
  <si>
    <t>147418;UTI Fixed Term Income Fund Series XXXII-II(1111 Days) - Regular Plan - Maturity IDCW;INF789F1AMB0;;11.8571;;;07-Jun-2021</t>
  </si>
  <si>
    <t>147417;UTI Fixed Term Income Fund Series XXXII-II(1111 Days) - Regular Plan - Quarterly IDCW;INF789F1ALZ1;;10.5579;;;07-Jun-2021</t>
  </si>
  <si>
    <t>148197;UTI - Fixed Term Income Fund Series XXXIII-I (1135 Days) - Direct Plan - Growth Option;INF789F1ARA1;;11.1686;;;07-Jun-2021</t>
  </si>
  <si>
    <t>148205;UTI - Fixed Term Income Fund Series XXXIII-I (1135 Days) - Regular Plan - Growth Option;INF789F1AQV9;;11.1322;;;07-Jun-2021</t>
  </si>
  <si>
    <t>148198;UTI Fixed Term Income Fund Series XXXIII-I (1135 Days) - Direct Plan - Annual IDCW;INF789F1AQY3;;10.3956;;;07-Jun-2021</t>
  </si>
  <si>
    <t>148200;UTI Fixed Term Income Fund Series XXXIII-I (1135 Days) - Direct Plan - Flexi IDCW;INF789F1ARB9;;11.1727;;;07-Jun-2021</t>
  </si>
  <si>
    <t>148199;UTI Fixed Term Income Fund Series XXXIII-I (1135 Days) - Direct Plan - Maturity IDCW;INF789F1AQZ0;;11.1676;;;07-Jun-2021</t>
  </si>
  <si>
    <t>148196;UTI Fixed Term Income Fund Series XXXIII-I (1135 Days) - Direct Plan - Quarterly IDCW;INF789F1AQX5;;10.4358;;;07-Jun-2021</t>
  </si>
  <si>
    <t>148204;UTI Fixed Term Income Fund Series XXXIII-I (1135 Days) - Regular Plan - Annual IDCW;INF789F1AQT3;;10.4233;;;07-Jun-2021</t>
  </si>
  <si>
    <t>148203;UTI Fixed Term Income Fund Series XXXIII-I (1135 Days) - Regular Plan - Maturity IDCW;INF789F1AQU1;;11.1335;;;07-Jun-2021</t>
  </si>
  <si>
    <t>148202;UTI Fixed Term Income Fund Series XXXIII-I (1135 Days) - Regular Plan - Quarterly IDCW;INF789F1AQS5;;10.4284;;;07-Jun-2021</t>
  </si>
  <si>
    <t>139393;UTI FTIF Series XXIV - XIV (1831 Days) - Direct Plan - Maturity IDCW;INF789FC1AD8;;10;;;07-Jun-2021</t>
  </si>
  <si>
    <t>139397;UTI FTIF Series XXIV - XIV (1831 Days) - Direct Plan - Quarterly IDCW;INF789FC1972;;10;;;07-Jun-2021</t>
  </si>
  <si>
    <t>139400;UTI FTIF Series XXIV - XIV (1831 Days) - Regular Plan - Annual IDCW;INF789FC1AC0;;10;;;07-Jun-2021</t>
  </si>
  <si>
    <t>139402;UTI FTIF Series XXIV - XIV (1831 Days) - Regular Plan - Flexi IDCW;INF789FC1AA4;;10;;;07-Jun-2021</t>
  </si>
  <si>
    <t>139401;UTI FTIF Series XXIV - XIV (1831 Days) - Regular Plan - Maturity IDCW;INF789FC1AF3;;10;;;07-Jun-2021</t>
  </si>
  <si>
    <t>139398;UTI FTIF Series XXIV - XIV (1831 Days) - Regular Plan - Quarterly IDCW;INF789FC1AB2;;10;;;07-Jun-2021</t>
  </si>
  <si>
    <t>139399;UTI FTIF Series XXIV-XIV (1831 Days)- Direct Plan - Growth Option;INF789FC1AE6;;14.6692;;;07-Jun-2021</t>
  </si>
  <si>
    <t>139395;UTI FTIF Series XXIV-XIV (1831 Days)- Regular Plan - Growth Option;INF789FC1AG1;;14.596;;;07-Jun-2021</t>
  </si>
  <si>
    <t>106185;UTI Annual Interval Fund - I - ( Instn Growth Option );INF789F01FJ8;;27.519;;;07-Jun-2021</t>
  </si>
  <si>
    <t>123646;UTI Annual Interval Fund - I - Direct Plan - Growth Option;INF789F01VW8;;26.8235;;;07-Jun-2021</t>
  </si>
  <si>
    <t>106183;UTI Annual Interval Fund - I - Regular Plan - Growth Option;INF789F01FG4;;26.6015;;;07-Jun-2021</t>
  </si>
  <si>
    <t>106186;UTI Annual Interval Fund - I - Regular Plan - IDCW;INF789F01FE9;INF789F01FF6;10.0676;;;07-Jun-2021</t>
  </si>
  <si>
    <t>125077;UTI Annual Interval Fund - II - Direct Plan - Growth Option;INF789F01WC8;;27.3608;;;07-Jun-2021</t>
  </si>
  <si>
    <t>125078;UTI Annual Interval Fund - II - Direct Plan - IDCW;INF789F01WA2;INF789F01WB0;10.0778;;;07-Jun-2021</t>
  </si>
  <si>
    <t>106707;UTI Annual Interval Fund - II - Regular Plan - Growth Option;INF789F01FS9;;27.1155;;;07-Jun-2021</t>
  </si>
  <si>
    <t>106706;UTI Annual Interval Fund - II - Regular Plan - IDCW;INF789F01FQ3;INF789F01FR1;10.0649;;;07-Jun-2021</t>
  </si>
  <si>
    <t>106709;UTI Fixed Interval Income Fund (Annual Interval Fund)  Series III - Instn Growth Option;INF789F01FV3;;28.0245;;;07-Jun-2021</t>
  </si>
  <si>
    <t>122152;UTI Quarterly Interval Fund - I - Direct Plan - IDCW;INF789F01WG9;INF789F01WH7;10.071;;;07-Jun-2021</t>
  </si>
  <si>
    <t>106060;UTI Quarterly Interval Fund - I - Regular Plan - Growth Option;INF789F01GE7;;27.1845;;;07-Jun-2021</t>
  </si>
  <si>
    <t>106057;UTI Quarterly Interval Fund - I - Regular Plan - IDCW;INF789F01GC1;INF789F01GD9;10.0644;;;07-Jun-2021</t>
  </si>
  <si>
    <t>122165;UTI Quarterly Interval Fund - I -Direct Plan - Growth Option;INF789F01WI5;;27.6354;;;07-Jun-2021</t>
  </si>
  <si>
    <t>121182;UTI Quarterly Interval Fund - II - Direct Plan - Growth Option;INF789F01WR6;;24.9261;;;07-Jun-2021</t>
  </si>
  <si>
    <t>121181;UTI Quarterly Interval Fund - II - Direct Plan - IDCW;INF789F01WP0;INF789F01WQ8;10.0761;;;07-Jun-2021</t>
  </si>
  <si>
    <t>109617;UTI Quarterly Interval Fund - II - Regular Plan - Growth Option;INF789F01GW9;;24.5141;;;07-Jun-2021</t>
  </si>
  <si>
    <t>109618;UTI Quarterly Interval Fund - II - Regular Plan - IDCW;INF789F01GU3;INF789F01GV1;10.0641;;;07-Jun-2021</t>
  </si>
  <si>
    <t>121722;UTI Quarterly Interval Fund - III -Direct Plan - Growth Option;INF789F01WU0;;25.1983;;;07-Jun-2021</t>
  </si>
  <si>
    <t>121721;UTI Quarterly Interval Fund - III -Direct Plan - IDCW;INF789F01WS4;INF789F01WT2;10.0696;;;07-Jun-2021</t>
  </si>
  <si>
    <t>110024;UTI Quarterly Interval Fund - III -Regular Plan - Growth Option;INF789F01HC9;;24.7855;;;07-Jun-2021</t>
  </si>
  <si>
    <t>110021;UTI Quarterly Interval Fund - III -Regular Plan - IDCW;INF789F01HA3;INF789F01HB1;10.0652;;;07-Jun-2021</t>
  </si>
  <si>
    <t>142555;Aditya Birla Sun Life Resurgent India Fund - Series 6 - Direct Plan-Growth;INF209KB1LN0;;10.62;;;07-Jun-2021</t>
  </si>
  <si>
    <t>142554;Aditya Birla Sun Life Resurgent India Fund - Series 6 - Regular Plan-Growth;INF209KB1LL4;;10.29;;;07-Jun-2021</t>
  </si>
  <si>
    <t>142549;Aditya Birla Sun Life Resurgent India Fund - Series 6 -Direct - Payout of IDCW;INF209KB1LO8;;10.62;;;07-Jun-2021</t>
  </si>
  <si>
    <t>142556;Aditya Birla Sun Life Resurgent India Fund - Series 6 -Regular - Payout of IDCW;INF209KB1LM2;;10.29;;;07-Jun-2021</t>
  </si>
  <si>
    <t>142997;Aditya Birla Sun Life Resurgent India Fund - Series 7 - Direct - Payout of IDCW;INF209KB1NS5;;11.39;;;07-Jun-2021</t>
  </si>
  <si>
    <t>143000;Aditya Birla Sun Life Resurgent India Fund - Series 7 - Direct Plan-Growth;INF209KB1NR7;;11.39;;;07-Jun-2021</t>
  </si>
  <si>
    <t>142998;Aditya Birla Sun Life Resurgent India Fund - Series 7 - Regular - Payout of IDCW;INF209KB1NQ9;;11.08;;;07-Jun-2021</t>
  </si>
  <si>
    <t>142999;Aditya Birla Sun Life Resurgent Inida Fund - Series 7 - Regular Plan-Growth;INF209KB1NP1;;11.08;;;07-Jun-2021</t>
  </si>
  <si>
    <t>142490;Axis Capital Builder Fund - Series 1 (1540 Days) - Direct Plan - Growth option;INF846K01B69;;15.41;;;07-Jun-2021</t>
  </si>
  <si>
    <t>142489;Axis Capital Builder Fund - Series 1 (1540 Days) - Regular Plan - Growth option;INF846K01B85;;14.91;;;07-Jun-2021</t>
  </si>
  <si>
    <t>142492;Axis Capital Builder Fund Series 1 (1540 Days) - Direct Plan - IDCW;INF846K01B77;;15.41;;;07-Jun-2021</t>
  </si>
  <si>
    <t>142491;Axis Capital Builder Fund Series 1 (1540 Days) - Regular Plan - IDCW;INF846K01B93;;14.91;;;07-Jun-2021</t>
  </si>
  <si>
    <t>145672;Axis Capital Builder Fund - Series 4 (1582 Days) - Direct Plan - Growth Option;INF846K01K68;;15.53;;;07-Jun-2021</t>
  </si>
  <si>
    <t>145673;Axis Capital Builder Fund - Series 4 (1582 Days) - Regular Plan - Growth Option;INF846K01K84;;15.19;;;07-Jun-2021</t>
  </si>
  <si>
    <t>145671;Axis Capital Builder Fund Series 4 (1582 Days) - Direct Plan - IDCW;INF846K01K76;;15.62;;;07-Jun-2021</t>
  </si>
  <si>
    <t>145674;Axis Capital Builder Fund Series 4 (1582 Days) - Regular Plan - IDCW;INF846K01K92;;15.19;;;07-Jun-2021</t>
  </si>
  <si>
    <t>141369;Axis Equity Advantage Fund - Series 1 - Direct Plan - Growth Option;INF846K01ZJ4;;16.34;;;07-Jun-2021</t>
  </si>
  <si>
    <t>141370;Axis Equity Advantage Fund - Series 1 - Regular Plan - Growth Option;INF846K01ZK2;;15.55;;;07-Jun-2021</t>
  </si>
  <si>
    <t>144150;IDFC Equity Opportunity - Series 6 (1194 DAYS)-Direct Plan Growth;INF194KA17U5;;16.47;;;07-Jun-2021</t>
  </si>
  <si>
    <t>144151;IDFC Equity Opportunity - Series 6 (1194 DAYS)-Direct Plan IDCW;INF194KA18U3;;16.47;;;07-Jun-2021</t>
  </si>
  <si>
    <t>144152;IDFC Equity Opportunity - Series 6 (1194 DAYS)-Regular Plan Growth;INF194KA14U2;;15.99;;;07-Jun-2021</t>
  </si>
  <si>
    <t>144149;IDFC Equity Opportunity - Series 6 (1194 DAYS)-Regular Plan IDCW;INF194KA15U9;;15.99;;;07-Jun-2021</t>
  </si>
  <si>
    <t>141581;HDFC Equity Opp Fund - II - 1100D June 2017 (1) - Growth Option;INF179KC1AL2;;11.645;;;07-Jun-2021</t>
  </si>
  <si>
    <t>141580;HDFC Equity Opp Fund - II - 1100D June 2017 (1) - Growth Option - Direct Plan;INF179KC1AJ6;;12.11;;;07-Jun-2021</t>
  </si>
  <si>
    <t>141579;HDFC Equity Opp Fund - II - 1100D June 2017 (1) - IDCW Option;INF179KC1AM0;;11.645;;;07-Jun-2021</t>
  </si>
  <si>
    <t>141578;HDFC Equity Opp Fund - II - 1100D June 2017 (1) - IDCW Option - Direct Plan;INF179KC1AK4;;12.11;;;07-Jun-2021</t>
  </si>
  <si>
    <t>141429;HDFC Equity Opp Fund - II - 1126D May 2017 (1) - Growth Option;INF179KC1AH0;;12.223;;;07-Jun-2021</t>
  </si>
  <si>
    <t>141430;HDFC Equity Opp Fund - II - 1126D May 2017 (1) - Growth Option - Direct Plan;INF179KC1AF4;;12.639;;;07-Jun-2021</t>
  </si>
  <si>
    <t>141431;HDFC Equity Opp Fund - II - 1126D May 2017 (1) - IDCW Option;INF179KC1AI8;;12.223;;;07-Jun-2021</t>
  </si>
  <si>
    <t>141428;HDFC Equity Opp Fund - II - 1126D May 2017 (1) - IDCW Option - Direct Plan;INF179KC1AG2;;12.639;;;07-Jun-2021</t>
  </si>
  <si>
    <t>142952;ICICI Prudential Bharat Consumption Fund - Series 1 - Cumulative Option;INF109KC1BL5;;14.75;;;07-Jun-2021</t>
  </si>
  <si>
    <t>142951;ICICI Prudential Bharat Consumption Fund - Series 1 - Direct Plan - Cumulative Option;INF109KC1BN1;;15.12;;;07-Jun-2021</t>
  </si>
  <si>
    <t>142950;ICICI Prudential Bharat Consumption Fund - Series 1 - Direct Plan - IDCW Option;INF109KC1BO9;;15.12;;;07-Jun-2021</t>
  </si>
  <si>
    <t>142949;ICICI Prudential Bharat Consumption Fund - Series 1 - IDCW Option;INF109KC1BM3;;14.75;;;07-Jun-2021</t>
  </si>
  <si>
    <t>143152;ICICI Prudential Bharat Consumption Fund - Series 2 - Cumulative Option;INF109KC1CV2;;13.99;;;07-Jun-2021</t>
  </si>
  <si>
    <t>143153;ICICI Prudential Bharat Consumption Fund - Series 2 - Direct Plan - Cumulative Option;INF109KC1CX8;;14.29;;;07-Jun-2021</t>
  </si>
  <si>
    <t>143154;ICICI Prudential Bharat Consumption Fund - Series 2 - Direct Plan - IDCW Option;INF109KC1CY6;;14.29;;;07-Jun-2021</t>
  </si>
  <si>
    <t>143155;ICICI Prudential Bharat Consumption Fund - Series 2 - IDCW Option;INF109KC1CW0;;13.99;;;07-Jun-2021</t>
  </si>
  <si>
    <t>143964;ICICI Prudential Bharat Consumption Fund - Series 3 - Cumulative Option;INF109KC1GQ3;;15.31;;;07-Jun-2021</t>
  </si>
  <si>
    <t>143961;ICICI Prudential Bharat Consumption Fund - Series 3 - Direct Plan - Cumulative Option;INF109KC1GS9;;15.69;;;07-Jun-2021</t>
  </si>
  <si>
    <t>143962;ICICI Prudential Bharat Consumption Fund - Series 3 - Direct Plan - IDCW Option;INF109KC1GT7;;15.69;;;07-Jun-2021</t>
  </si>
  <si>
    <t>143963;ICICI Prudential Bharat Consumption Fund - Series 3 - IDCW Option;INF109KC1GR1;;15.31;;;07-Jun-2021</t>
  </si>
  <si>
    <t>144445;ICICI Prudential Bharat Consumption Fund - Series 4 - Cumulative Option;INF109KC1IU1;;13.18;;;07-Jun-2021</t>
  </si>
  <si>
    <t>144448;ICICI Prudential Bharat Consumption Fund - Series 4 - Direct Plan - Cumulative Option;INF109KC1IW7;;13.46;;;07-Jun-2021</t>
  </si>
  <si>
    <t>144447;ICICI Prudential Bharat Consumption Fund - Series 4 - Direct Plan - IDCW Option;INF109KC1IX5;;13.46;;;07-Jun-2021</t>
  </si>
  <si>
    <t>144446;ICICI Prudential Bharat Consumption Fund - Series 4 - IDCW Option;INF109KC1IV9;;13.18;;;07-Jun-2021</t>
  </si>
  <si>
    <t>145446;ICICI Prudential Bharat Consumption Fund - Series 5 - Cumulative Option;INF109KC1NO4;;15.90;;;07-Jun-2021</t>
  </si>
  <si>
    <t>145443;ICICI Prudential Bharat Consumption Fund - Series 5 - Direct Plan - Cumulative Option;INF109KC1NQ9;;16.16;;;07-Jun-2021</t>
  </si>
  <si>
    <t>145444;ICICI Prudential Bharat Consumption Fund - Series 5 - Direct Plan - IDCW Option;INF109KC1NR7;;16.16;;;07-Jun-2021</t>
  </si>
  <si>
    <t>145445;ICICI Prudential Bharat Consumption Fund - Series 5 - IDCW Option;INF109KC1NP1;;15.90;;;07-Jun-2021</t>
  </si>
  <si>
    <t>142071;ICICI Prudential Value Fund - Series 19 - Cumulative Option;INF109KB16Z2;;14.48;;;07-Jun-2021</t>
  </si>
  <si>
    <t>142072;ICICI Prudential Value Fund - Series 19 - Direct Plan - Cumulative Option;INF109KB18Z8;;14.97;;;07-Jun-2021</t>
  </si>
  <si>
    <t>142073;ICICI Prudential Value Fund - Series 19 - Direct Plan - IDCW Option;INF109KB19Z6;;14.97;;;07-Jun-2021</t>
  </si>
  <si>
    <t>142074;ICICI Prudential Value Fund - Series 19 - IDCW Option;INF109KB17Z0;;14.48;;;07-Jun-2021</t>
  </si>
  <si>
    <t>142288;ICICI Prudential Value Fund - Series 20 - Cumulative Option;INF109KC1333;;13.44;;;07-Jun-2021</t>
  </si>
  <si>
    <t>142289;ICICI Prudential Value Fund - Series 20 - Direct Plan - Cumulative Option;INF109KC1358;;13.79;;;07-Jun-2021</t>
  </si>
  <si>
    <t>142291;ICICI Prudential Value Fund - Series 20 - Direct Plan - IDCW Option;INF109KC1366;;13.79;;;07-Jun-2021</t>
  </si>
  <si>
    <t>142290;ICICI Prudential Value Fund - Series 20 - IDCW Option;INF109KC1341;;13.44;;;07-Jun-2021</t>
  </si>
  <si>
    <t>142417;Kotak India Growth Fund Series 4 - Regular Plan- Growth option;INF174KA1GD3;;16.536;;;07-Jun-2021</t>
  </si>
  <si>
    <t>142418;Kotak India Growth Fund Series 4-Direct Plan - Growth Option;INF174KA1GF8;;17.156;;;07-Jun-2021</t>
  </si>
  <si>
    <t>142415;Kotak India Growth Fund Series 4-Direct Plan-ayout of Income Distribution cum capital withdrawal option;INF174KA1GG6;;17.038;;;07-Jun-2021</t>
  </si>
  <si>
    <t>142416;Kotak India Growth Fund Series 4-Regular Plan-ayout of Income Distribution cum capital withdrawal option;INF174KA1GE1;;16.537;;;07-Jun-2021</t>
  </si>
  <si>
    <t>144673;Kotak India Growth Fund Series 7 - Direct Plan - Growth Option;INF174KA1525;;14.105;;;07-Jun-2021</t>
  </si>
  <si>
    <t>144674;Kotak India Growth Fund Series 7 - Regular Plan - ayout of Income Distribution cum capital withdrawal option ;INF174KA1517;;13.69;;;07-Jun-2021</t>
  </si>
  <si>
    <t>144676;Kotak India Growth Fund Series 7 - Regular Plan - Growth Option;INF174KA1509;;13.69;;;07-Jun-2021</t>
  </si>
  <si>
    <t>144675;Kotak India Growth Fund Series 7 -Direct Plan  -ayout of Income Distribution cum capital withdrawal option ;INF174KA1533;;14.105;;;07-Jun-2021</t>
  </si>
  <si>
    <t>143814;L&amp;T Emerging Opportunities Fund-Series II-Direct Plan-IDCW;INF917K01ZR6;INF917K01ZS4;18.135;;;07-Jun-2021</t>
  </si>
  <si>
    <t>143813;L&amp;T Emerging Opportunities Fund-Series II-Regular Plan-IDCW;INF917K01ZT2;INF917K01ZU0;17.763;;;07-Jun-2021</t>
  </si>
  <si>
    <t>141897;Nippon India Capital Builder Fund IV - Series B - Direct Plan - Growth Option;INF204KB1RU7;;10.5318;;;07-Jun-2021</t>
  </si>
  <si>
    <t>141898;NIPPON INDIA CAPITAL BUILDER FUND IV - SERIES B - DIRECT Plan - IDCW Option;INF204KB1RV5;;10.5318;;;07-Jun-2021</t>
  </si>
  <si>
    <t>141895;Nippon India Capital Builder Fund IV - Series B - Growth Option;INF204KB1RS1;;10.2066;;;07-Jun-2021</t>
  </si>
  <si>
    <t>141896;NIPPON INDIA CAPITAL BUILDER FUND IV - SERIES B - IDCW Option;INF204KB1RT9;;10.2066;;;07-Jun-2021</t>
  </si>
  <si>
    <t>144891;NIPPON INDIA - INDIA OPPORTUNITIES FUND - SERIES A - DIRECT Plan - IDCW Option;INF204KB1I57;;14.3820;;;07-Jun-2021</t>
  </si>
  <si>
    <t>144890;NIPPON INDIA - INDIA OPPORTUNITIES FUND - SERIES A - IDCW Option;INF204KB1I32;;13.9858;;;07-Jun-2021</t>
  </si>
  <si>
    <t>144889;Nippon India India Opportunities Fund - Series A - Direct Plan - Growth Option;INF204KB1I40;;14.3820;;;07-Jun-2021</t>
  </si>
  <si>
    <t>144888;Nippon India India Opportunities Fund - Series A - Growth Option;INF204KB1I24;;13.9858;;;07-Jun-2021</t>
  </si>
  <si>
    <t>135507;SBI EQUITY OPPORTUNITIES FUND -  SERIES IV - REGULAR PLAN - GROWTH;INF200KA1GP5;;22.1600;;;07-Jun-2021</t>
  </si>
  <si>
    <t>135506;SBI EQUITY OPPORTUNITIES FUND - SERIES IV - DIRECT PLAN - GROWTH;INF200KA1GN0;;23.4537;;;07-Jun-2021</t>
  </si>
  <si>
    <t>135509;SBI Equity Opportunities Fund-Series IV - Direct Plan - Income Distribution cum Capital Withdrawal Option (IDCW);INF200KA1GO8;;19.9335;;;07-Jun-2021</t>
  </si>
  <si>
    <t>135508;SBI Equity Opportunities Fund-Series IV - Regular Plan - Income Distribution cum Capital Withdrawal Option (IDCW);INF200KA1GQ3;;18.8026;;;07-Jun-2021</t>
  </si>
  <si>
    <t>142533;Sundaram Emerging Small Cap Series I Direct Plan - Growth;INF903JA1CJ0;;12.6768;;;07-Jun-2021</t>
  </si>
  <si>
    <t>142532;Sundaram Emerging Small Cap Series I Direct Plan - Payout of Income Distribution cum Capital Withdrawal (IDCW);INF903JA1CK8;;12.6768;;;07-Jun-2021</t>
  </si>
  <si>
    <t>142531;Sundaram Emerging Small Cap Series I Regular Plan - Growth;INF903JA1CH4;;12.3765;;;07-Jun-2021</t>
  </si>
  <si>
    <t>142534;Sundaram Emerging Small Cap Series I Regular Plan - Payout of Income Distribution cum Capital Withdrawal (IDCW);INF903JA1CI2;;12.3765;;;07-Jun-2021</t>
  </si>
  <si>
    <t>143010;Sundaram Emerging Small Cap Series II Direct Plan - Growth;INF903JA1CR3;;13.1279;;;07-Jun-2021</t>
  </si>
  <si>
    <t>143007;Sundaram Emerging Small Cap Series II Direct Plan - Payout of Income Distribution cum Capital Withdrawal (IDCW);INF903JA1CS1;;13.1279;;;07-Jun-2021</t>
  </si>
  <si>
    <t>143009;Sundaram Emerging Small Cap Series II Regular Plan - Growth;INF903JA1CP7;;12.7053;;;07-Jun-2021</t>
  </si>
  <si>
    <t>143008;Sundaram Emerging Small Cap Series II Regular Plan - Payout of Income Distribution cum Capital Withdrawal (IDCW);INF903JA1CQ5;;12.7053;;;07-Jun-2021</t>
  </si>
  <si>
    <t>143226;Sundaram Emerging Small Cap Series III Direct Plan - Growth;INF903JA1DD1;;14.5210;;;07-Jun-2021</t>
  </si>
  <si>
    <t>143224;Sundaram Emerging Small Cap Series III Direct Plan - Payout of Income Distribution cum Capital Withdrawal (IDCW);INF903JA1DE9;;14.2544;;;07-Jun-2021</t>
  </si>
  <si>
    <t>143225;Sundaram Emerging Small Cap Series III Regular Plan - Growth;INF903JA1DB5;;14.1510;;;07-Jun-2021</t>
  </si>
  <si>
    <t>143223;Sundaram Emerging Small Cap Series III Regular Plan - Payout of Income Distribution cum Capital Withdrawal (IDCW);INF903JA1DC3;;13.8843;;;07-Jun-2021</t>
  </si>
  <si>
    <t>143506;Sundaram Emerging Small Cap Series IV Direct Plan - Growth;INF903JA1DP5;;14.9591;;;07-Jun-2021</t>
  </si>
  <si>
    <t>143505;Sundaram Emerging Small Cap Series IV Direct Plan - Payout of Income Distribution cum Capital Withdrawal (IDCW);INF903JA1DQ3;;14.4254;;;07-Jun-2021</t>
  </si>
  <si>
    <t>143503;Sundaram Emerging Small Cap Series IV Regular Plan - Growth;INF903JA1DN0;;14.5728;;;07-Jun-2021</t>
  </si>
  <si>
    <t>143504;Sundaram Emerging Small Cap Series IV Regular Plan - Payout of Income Distribution cum Capital Withdrawal (IDCW);INF903JA1DO8;;14.0393;;;07-Jun-2021</t>
  </si>
  <si>
    <t>144437;Sundaram Emerging Small Cap Series V Direct Plan - Growth;INF903JA1EN8;;15.0578;;;07-Jun-2021</t>
  </si>
  <si>
    <t>144438;Sundaram Emerging Small Cap Series V Direct Plan - Payout of Income Distribution cum Capital Withdrawal (IDCW);INF903JA1EO6;;14.5224;;;07-Jun-2021</t>
  </si>
  <si>
    <t>144435;Sundaram Emerging Small Cap Series V Regular Plan - Growth;INF903JA1EL2;;14.8015;;;07-Jun-2021</t>
  </si>
  <si>
    <t>144436;Sundaram Emerging Small Cap Series V Regular Plan - Payout of Income Distribution cum Capital Withdrawal (IDCW);INF903JA1EM0;;14.2662;;;07-Jun-2021</t>
  </si>
  <si>
    <t>144728;Sundaram Emerging Small Cap Series VI Direct Plan - Growth;INF903JA1EV1;;17.0283;;;07-Jun-2021</t>
  </si>
  <si>
    <t>144729;Sundaram Emerging Small Cap Series VI Direct Plan - Payout of Income Distribution cum Capital Withdrawal (IDCW);INF903JA1EW9;;15.9634;;;07-Jun-2021</t>
  </si>
  <si>
    <t>144726;Sundaram Emerging Small Cap Series VI Regular Plan - Growth;INF903JA1ET5;;16.7728;;;07-Jun-2021</t>
  </si>
  <si>
    <t>144727;Sundaram Emerging Small Cap Series VI Regular Plan - Payout of Income Distribution cum Capital Withdrawal (IDCW);INF903JA1EU3;;15.7083;;;07-Jun-2021</t>
  </si>
  <si>
    <t>144989;Sundaram Emerging Small Cap Series VII Direct Plan - Payout of Income Distribution cum Capital Withdrawal (IDCW);INF903JA1FI5;;16.1768;;;07-Jun-2021</t>
  </si>
  <si>
    <t>144987;Sundaram Emerging Small Cap Series VII Regular Plan - Growth;INF903JA1FF1;;17.0122;;;07-Jun-2021</t>
  </si>
  <si>
    <t>144986;Sundaram Emerging Small Cap Series VII Regular Plan - Payout of Income Distribution cum Capital Withdrawal (IDCW);INF903JA1FG9;;15.9543;;;07-Jun-2021</t>
  </si>
  <si>
    <t>144988;Sundaram Emerging Small Cap VII Direct Plan - Growth;INF903JA1FH7;;17.2351;;;07-Jun-2021</t>
  </si>
  <si>
    <t>143828;Sundaram Multi Cap Fund Series I Direct Plan - Growth;INF903JA1DT7;;15.3480;;;07-Jun-2021</t>
  </si>
  <si>
    <t>143827;Sundaram Multi Cap Fund Series I Direct Plan - Payout of Income Distribution cum Capital Withdrawal (IDCW);INF903JA1DU5;;15.3480;;;07-Jun-2021</t>
  </si>
  <si>
    <t>143830;Sundaram Multi Cap Fund Series I Regular Plan - Growth;INF903JA1DR1;;15.0875;;;07-Jun-2021</t>
  </si>
  <si>
    <t>143829;Sundaram Multi Cap Fund Series I Regular Plan - Payout of Income Distribution cum Capital Withdrawal (IDCW);INF903JA1DS9;;15.0875;;;07-Jun-2021</t>
  </si>
  <si>
    <t>144200;Sundaram Multi Cap Fund Series II Direct Plan - Growth;INF903JA1EF4;;15.3285;;;07-Jun-2021</t>
  </si>
  <si>
    <t>144199;Sundaram Multi Cap Fund Series II Direct Plan - Payout of Income Distribution cum Capital Withdrawal (IDCW);INF903JA1EG2;;15.3284;;;07-Jun-2021</t>
  </si>
  <si>
    <t>144197;Sundaram Multi Cap Fund Series II Regular Plan - Growth;INF903JA1ED9;;15.0577;;;07-Jun-2021</t>
  </si>
  <si>
    <t>144198;Sundaram Multi Cap Fund Series II Regular Plan - Payout of Income Distribution cum Capital Withdrawal (IDCW);INF903JA1EE7;;15.0578;;;07-Jun-2021</t>
  </si>
  <si>
    <t>141145;Sundaram Select Micro Cap Series XIV Direct Plan - Growth;INF903JA1997;;13.5086;;;07-Jun-2021</t>
  </si>
  <si>
    <t>141146;Sundaram Select Micro Cap Series XIV Direct Plan - Payout of Income Distribution cum Capital Withdrawal (IDCW);INF903JA1AA3;;13.5086;;;07-Jun-2021</t>
  </si>
  <si>
    <t>141143;Sundaram Select Micro Cap Series XIV Regular Plan - Growth;INF903JA1971;;13.1681;;;07-Jun-2021</t>
  </si>
  <si>
    <t>141144;Sundaram Select Micro Cap Series XIV Regular Plan - Payout of Income Distribution cum Capital Withdrawal (IDCW);INF903JA1989;;13.1681;;;07-Jun-2021</t>
  </si>
  <si>
    <t>141404;Sundaram Select Micro Cap Series XV Direct Plan - Growth;INF903JA1AN6;;12.9650;;;07-Jun-2021</t>
  </si>
  <si>
    <t>141407;Sundaram Select Micro Cap Series XV Direct Plan - Payout of Income Distribution cum Capital Withdrawal (IDCW);INF903JA1AO4;;12.9649;;;07-Jun-2021</t>
  </si>
  <si>
    <t>141406;Sundaram Select Micro Cap Series XV Regular Plan - Growth;INF903JA1AL0;;12.5416;;;07-Jun-2021</t>
  </si>
  <si>
    <t>141405;Sundaram Select Micro Cap Series XV Regular Plan - Payout of Income Distribution cum Capital Withdrawal (IDCW);INF903JA1AM8;;12.5416;;;07-Jun-2021</t>
  </si>
  <si>
    <t>141740;Sundaram Select Micro Cap Series XVI Direct Plan - Growth;INF903JA1BD5;;12.5151;;;07-Jun-2021</t>
  </si>
  <si>
    <t>141743;Sundaram Select Micro Cap Series XVI Direct Plan - Payout of Income Distribution cum Capital Withdrawal (IDCW);INF903JA1BE3;;12.5151;;;07-Jun-2021</t>
  </si>
  <si>
    <t>141742;Sundaram Select Micro Cap Series XVI Regular Plan - Growth;INF903JA1BB9;;12.2423;;;07-Jun-2021</t>
  </si>
  <si>
    <t>141741;Sundaram Select Micro Cap Series XVI Regular Plan - Payout of Income Distribution cum Capital Withdrawal (IDCW);INF903JA1BC7;;12.2423;;;07-Jun-2021</t>
  </si>
  <si>
    <t>141873;Sundaram Select Micro Cap Series XVII Direct Plan - Growth;INF903JA1BH6;;12.0621;;;07-Jun-2021</t>
  </si>
  <si>
    <t>141874;Sundaram Select Micro Cap Series XVII Direct Plan - Payout of Income Distribution cum Capital Withdrawal (IDCW);INF903JA1BI4;;12.0621;;;07-Jun-2021</t>
  </si>
  <si>
    <t>141871;Sundaram Select Micro Cap Series XVII Regular Plan - Growth;INF903JA1BF0;;11.6418;;;07-Jun-2021</t>
  </si>
  <si>
    <t>141872;Sundaram Select Micro Cap Series XVII Regular Plan - Payout of Income Distribution cum Capital Withdrawal (IDCW);INF903JA1BG8;;11.6418;;;07-Jun-2021</t>
  </si>
  <si>
    <t>141499;Sundaram Select Small Cap Series V Direct Plan - Growth;INF903JA1AR7;;14.0921;;;07-Jun-2021</t>
  </si>
  <si>
    <t>141498;Sundaram Select Small Cap Series V Direct Plan - Payout of Income Distribution cum Capital Withdrawal (IDCW);INF903JA1AS5;;14.0921;;;07-Jun-2021</t>
  </si>
  <si>
    <t>141501;Sundaram Select Small Cap Series V Regular Plan - Growth;INF903JA1AP1;;13.6240;;;07-Jun-2021</t>
  </si>
  <si>
    <t>141500;Sundaram Select Small Cap Series V Regular Plan - Payout of Income Distribution cum Capital Withdrawal (IDCW);INF903JA1AQ9;;13.6240;;;07-Jun-2021</t>
  </si>
  <si>
    <t>141561;Sundaram Select Small Cap Series VI Direct Plan - Growth;INF903JA1AV9;;14.2194;;;07-Jun-2021</t>
  </si>
  <si>
    <t>141562;Sundaram Select Small Cap Series VI Direct Plan - Payout of Income Distribution cum Capital Withdrawal (IDCW);INF903JA1AW7;;14.2194;;;07-Jun-2021</t>
  </si>
  <si>
    <t>141563;Sundaram Select Small Cap Series VI Regular Plan - Growth;INF903JA1AT3;;13.8295;;;07-Jun-2021</t>
  </si>
  <si>
    <t>141560;Sundaram Select Small Cap Series VI Regular Plan - Payout of Income Distribution cum Capital Withdrawal (IDCW);INF903JA1AU1;;13.8295;;;07-Jun-2021</t>
  </si>
  <si>
    <t>141915;Sundaram Value Fund Series IX Direct Plan - Growth;INF903JA1BL8;;15.5924;;;07-Jun-2021</t>
  </si>
  <si>
    <t>141916;Sundaram Value Fund Series IX Direct Plan - Payout of Income Distribution cum Capital Withdrawal (IDCW);INF903JA1BM6;;15.5923;;;07-Jun-2021</t>
  </si>
  <si>
    <t>141913;Sundaram Value Fund Series IX Regular Plan - Growth;INF903JA1BJ2;;15.0004;;;07-Jun-2021</t>
  </si>
  <si>
    <t>141914;Sundaram Value Fund Series IX Regular Plan - Payout of Income Distribution cum Capital Withdrawal (IDCW);INF903JA1BK0;;15.0004;;;07-Jun-2021</t>
  </si>
  <si>
    <t>140660;Sundaram Value Fund Series VII Direct Plan - Growth;INF903JA1799;;13.6437;;;07-Jun-2021</t>
  </si>
  <si>
    <t>140653;Sundaram Value Fund Series VII Direct Plan - Payout of Income Distribution cum Capital Withdrawal (IDCW);INF903JA1807;;13.6432;;;07-Jun-2021</t>
  </si>
  <si>
    <t>140659;Sundaram Value Fund Series VII Regular Plan - Growth;INF903JA1773;;13.2739;;;07-Jun-2021</t>
  </si>
  <si>
    <t>140658;Sundaram Value Fund Series VII Regular Plan - Payout of Income Distribution cum Capital Withdrawal (IDCW);INF903JA1781;;13.2739;;;07-Jun-2021</t>
  </si>
  <si>
    <t>141932;Sundaram Value Fund Series X Direct Plan - Growth;INF903JA1BP9;;15.4317;;;07-Jun-2021</t>
  </si>
  <si>
    <t>141931;Sundaram Value Fund Series X Direct Plan - Payout of Income Distribution cum Capital Withdrawal (IDCW);INF903JA1BQ7;;15.4317;;;07-Jun-2021</t>
  </si>
  <si>
    <t>141929;Sundaram Value Fund Series X Regular Plan - Growth;INF903JA1BN4;;14.8841;;;07-Jun-2021</t>
  </si>
  <si>
    <t>141930;Sundaram Value Fund Series X Regular Plan - Payout of Income Distribution cum Capital Withdrawal (IDCW);INF903JA1BO2;;14.8841;;;07-Jun-2021</t>
  </si>
  <si>
    <t>143836;TATA Value Fund - Series1  Direct Plan - Payout of Income Distribution cum capital withdrawal option;INF277K012H3;;13.9796;;;07-Jun-2021</t>
  </si>
  <si>
    <t>143838;TATA Value Fund - Series1  Regular Plan - Payout of Income Distribution cum capital withdrawal option;INF277K010H7;;13.4115;;;07-Jun-2021</t>
  </si>
  <si>
    <t>143835;Tata Value Fund Series 1 Direct Plan Growth;INF277K011H5;;13.9796;;;07-Jun-2021</t>
  </si>
  <si>
    <t>143837;Tata Value Fund Series 1 Regular Plan Growth;INF277K019G0;;13.4115;;;07-Jun-2021</t>
  </si>
  <si>
    <t>144211;TATA Value Fund - Series2 Direct Plan - Payout of Income Distribution cum capital withdrawal option;INF277K016J0;;13.3331;;;07-Jun-2021</t>
  </si>
  <si>
    <t>144214;TATA Value Fund - Series2 Regular Plan - Payout of Income Distribution cum capital withdrawal option;INF277K014J5;;12.7762;;;07-Jun-2021</t>
  </si>
  <si>
    <t>144213;Tata Value Fund Series 2 -Direct Plan-Growth;INF277K015J2;;13.3331;;;07-Jun-2021</t>
  </si>
  <si>
    <t>144212;Tata Value Fund Series 2 -Regular Plan-Growth;INF277K013J7;;12.7762;;;07-Jun-2021</t>
  </si>
  <si>
    <t>142172;UTI Long Term Advantage Fund Series VII - Direct Plan - Growth Option;INF789FC18D2;;12.1943;;;07-Jun-2021</t>
  </si>
  <si>
    <t>142170;UTI Long Term Advantage Fund Series VII - Direct Plan - IDCW;INF789FC17D4;;12.1943;;;07-Jun-2021</t>
  </si>
  <si>
    <t>142169;UTI Long Term Advantage Fund Series VII - Regular Plan - Growth Option;INF789FC16D6;;11.7932;;;07-Jun-2021</t>
  </si>
  <si>
    <t>142171;UTI Long Term Advantage Fund Series VII - Regular Plan - IDCW;INF789FC15D8;;11.7932;;;07-Jun-2021</t>
  </si>
  <si>
    <t>141950;BANK OF INDIA Mid Cap Tax Fund Series 1 Direct Plan Growth;INF761K01DS3;;15.13;;;07-Jun-2021</t>
  </si>
  <si>
    <t>141949;BANK OF INDIA Mid Cap Tax Fund Series 1 Direct Plan IDCW;INF761K01DT1;;15.13;;;07-Jun-2021</t>
  </si>
  <si>
    <t>141952;BANK OF INDIA Mid Cap Tax Fund Series 1 Regular Plan Growth;INF761K01DU9;;14.75;;;07-Jun-2021</t>
  </si>
  <si>
    <t>141951;BANK OF INDIA Mid Cap Tax Fund Series 1 Regular Plan IDCW;INF761K01DV7;;14.75;;;07-Jun-2021</t>
  </si>
  <si>
    <t>144315;BANK OF INDIA Midcap Tax Fund Series 2 Direct Plan Growth;INF761K01EL6;;18.40;;;07-Jun-2021</t>
  </si>
  <si>
    <t>144309;BANK OF INDIA Midcap Tax Fund Series 2 Direct Plan IDCW;INF761K01EK8;;18.40;;;07-Jun-2021</t>
  </si>
  <si>
    <t>144314;BANK OF INDIA Midcap Tax Fund Series 2 Regular Plan Growth;INF761K01EN2;;17.87;;;07-Jun-2021</t>
  </si>
  <si>
    <t>144316;BANK OF INDIA Midcap Tax Fund Series 2 Regular Plan IDCW;INF761K01EM4;;17.87;;;07-Jun-2021</t>
  </si>
  <si>
    <t>142136;ICICI Prudential Long Term Wealth Enhancement Fund - Cumulative Option;INF109KC1077;;14.41;;;07-Jun-2021</t>
  </si>
  <si>
    <t>142134;ICICI Prudential Long Term Wealth Enhancement Fund - Direct Plan Cumulative Option;INF109KC1093;;14.80;;;07-Jun-2021</t>
  </si>
  <si>
    <t>142133;ICICI Prudential Long Term Wealth Enhancement Fund - Direct Plan IDCW Option;INF109KC1101;;14.80;;;07-Jun-2021</t>
  </si>
  <si>
    <t>142135;ICICI Prudential Long Term Wealth Enhancement Fund - IDCW Option;INF109KC1085;;14.41;;;07-Jun-2021</t>
  </si>
  <si>
    <t>132933;SBI LONG TERM ADVANTAGE FUND - SERIES I - DIRECT PLAN - GROWTH;INF200K018X9;;21.7416;;;07-Jun-2021</t>
  </si>
  <si>
    <t>132934;SBI Long Term Advantage Fund - Series I - Direct Plan - Income Distribution cum Capital Withdrawal Option (IDCW);INF200K019X7;;18.3252;;;07-Jun-2021</t>
  </si>
  <si>
    <t>132924;SBI LONG TERM ADVANTAGE FUND - SERIES I - REGULAR PLAN - GROWTH;INF200K016X3;;21.2125;;;07-Jun-2021</t>
  </si>
  <si>
    <t>132923;SBI Long Term Advantage Fund - Series I - Regular Plan - Income Distribution cum Capital Withdrawal Option (IDCW);INF200K017X1;;17.8604;;;07-Jun-2021</t>
  </si>
  <si>
    <t>133364;SBI LONG TERM ADVANTAGE FUND - SERIES II - DIRECT PLAN - GROWTH;INF200KA1333;;23.0511;;;07-Jun-2021</t>
  </si>
  <si>
    <t>133363;SBI Long Term Advantage Fund - Series II - Direct Plan - Income Distribution cum Capital Withdrawal Option (IDCW);INF200KA1341;;19.5075;;;07-Jun-2021</t>
  </si>
  <si>
    <t>133361;SBI LONG TERM ADVANTAGE FUND - SERIES II - REGULAR PLAN - GROWTH;INF200KA1317;;22.4965;;;07-Jun-2021</t>
  </si>
  <si>
    <t>133362;SBI Long Term Advantage Fund - Series II - Regular Plan - Income Distribution cum Capital Withdrawal Option (IDCW);INF200KA1325;;19.0249;;;07-Jun-2021</t>
  </si>
  <si>
    <t>136007;SBI Long Term Advantage Fund - Series III - Direct Plan - Growth;INF200KA1HN8;;22.7561;;;07-Jun-2021</t>
  </si>
  <si>
    <t>136006;SBI Long Term Advantage Fund - Series III - Direct Plan - Income Distribution cum Capital Withdrawal Option (IDCW);INF200KA1HO6;;19.1784;;;07-Jun-2021</t>
  </si>
  <si>
    <t>136004;SBI Long Term Advantage Fund - Series III - Regular Plan - Growth;INF200KA1HL2;;21.7136;;;07-Jun-2021</t>
  </si>
  <si>
    <t>136005;SBI Long Term Advantage Fund - Series III - Regular Plan - Income Distribution cum Capital Withdrawal Option (IDCW);INF200KA1HM0;;18.3864;;;07-Jun-2021</t>
  </si>
  <si>
    <t>140487;SBI Long Term Advantage Fund - Series IV - Direct Plan - Growth;INF200KA1LS9;;24.2355;;;07-Jun-2021</t>
  </si>
  <si>
    <t>140486;SBI Long Term Advantage Fund - Series IV - Direct Plan - Income Distribution cum Capital Withdrawal Option (IDCW);INF200KA1LT7;;20.5644;;;07-Jun-2021</t>
  </si>
  <si>
    <t>140488;SBI Long Term Advantage Fund - Series IV - Regular Plan - Growth;INF200KA1LQ3;;23.5133;;;07-Jun-2021</t>
  </si>
  <si>
    <t>140489;SBI Long Term Advantage Fund - Series IV - Regular Plan - Income Distribution cum Capital Withdrawal Option (IDCW);INF200KA1LR1;;19.9204;;;07-Jun-2021</t>
  </si>
  <si>
    <t>142138;SBI Long Term Advantage Fund - Series V - Direct Plan - Growth;INF200KA1RW8;;14.6512;;;07-Jun-2021</t>
  </si>
  <si>
    <t>142140;SBI Long Term Advantage Fund - Series V - Direct Plan - Income Distribution cum Capital Withdrawal Option (IDCW);INF200KA1RX6;;14.6516;;;07-Jun-2021</t>
  </si>
  <si>
    <t>142137;SBI Long Term Advantage Fund - Series V - Regular Plan - Income Distribution cum Capital Withdrawal Option (IDCW);INF200KA1RV0;;14.3137;;;07-Jun-2021</t>
  </si>
  <si>
    <t>142139;SBI Long Term Advantage Fund Series V - Regular Plan - Growth;INF200KA1RU2;;14.3205;;;07-Jun-2021</t>
  </si>
  <si>
    <t>143178;SBI Long Term Advantage Fund - Series VI - Direct Plan - Growth;INF200KA1TO1;;16.2239;;;07-Jun-2021</t>
  </si>
  <si>
    <t>143179;SBI Long Term Advantage Fund - Series VI - Direct Plan - Income Distribution cum Capital Withdrawal Option (IDCW);INF200KA1TP8;;16.2102;;;07-Jun-2021</t>
  </si>
  <si>
    <t>143176;SBI Long Term Advantage Fund - Series VI - Regular Plan - Growth;INF200KA1TM5;;15.8623;;;07-Jun-2021</t>
  </si>
  <si>
    <t>143177;SBI Long Term Advantage Fund - Series VI - Regular Plan - Income Distribution cum Capital Withdrawal Option (IDCW);INF200KA1TN3;;15.8652;;;07-Jun-2021</t>
  </si>
  <si>
    <t>116352;SBI TAX ADVANTAGE FUND - SERIES II - GROWTH;INF200K01JF6;;67.5969;;;07-Jun-2021</t>
  </si>
  <si>
    <t>116353;SBI Tax Advantage Fund-Series- II - Income Distribution cum Capital Withdrawal Option (IDCW);INF200K01JG4;;49.7168;;;07-Jun-2021</t>
  </si>
  <si>
    <t>126279;SBI Tax Advantage Fund - Series III - Direct Plan - Growth Option;INF200K01X06;;49.2376;;;07-Jun-2021</t>
  </si>
  <si>
    <t>126379;SBI Tax Advantage Fund - Series III - Regular Plan - Growth;INF200K01W80;;47.8104;;;07-Jun-2021</t>
  </si>
  <si>
    <t>126278;SBI Tax Advantage Fund-Series- III - Direct Plan - Income Distribution cum Capital Withdrawal Option (IDCW);INF200K01X14;;39.2134;;;07-Jun-2021</t>
  </si>
  <si>
    <t>126378;SBI Tax Advantage Fund-Series- III - Regular Plan - Income Distribution cum Capital Withdrawal Option (IDCW);INF200K01W98;;38.0430;;;07-Jun-2021</t>
  </si>
  <si>
    <t>139711;Sundaram Long Term Micro Cap Tax Advantage Fund Series III Direct Plan - Growth;INF903JA1443;;15.1749;;;07-Jun-2021</t>
  </si>
  <si>
    <t>139710;Sundaram Long Term Micro Cap Tax Advantage Fund Series III Direct Plan - Payout of Income Distribution cum Capital Withdrawal (IDCW);INF903JA1450;;13.9771;;;07-Jun-2021</t>
  </si>
  <si>
    <t>139709;Sundaram Long Term Micro Cap Tax Advantage Fund Series III Regular Plan - Growth;INF903JA1427;;14.8428;;;07-Jun-2021</t>
  </si>
  <si>
    <t>139712;Sundaram Long Term Micro Cap Tax Advantage Fund Series III Regular Plan - Payout of Income Distribution cum Capital Withdrawal (IDCW);INF903JA1435;;13.6585;;;07-Jun-2021</t>
  </si>
  <si>
    <t>139990;Sundaram Long Term Micro Cap Tax Advantage Fund Series IV Direct Plan - Growth;INF903JA1526;;13.0045;;;07-Jun-2021</t>
  </si>
  <si>
    <t>139989;Sundaram Long Term Micro Cap Tax Advantage Fund Series IV Direct Plan - Payout of Income Distribution cum Capital Withdrawal (IDCW);INF903JA1534;;13.0045;;;07-Jun-2021</t>
  </si>
  <si>
    <t>139992;Sundaram Long Term Micro Cap Tax Advantage Fund Series IV Regular Plan - Growth;INF903JA1500;;12.7759;;;07-Jun-2021</t>
  </si>
  <si>
    <t>139991;Sundaram Long Term Micro Cap Tax Advantage Fund Series IV Regular Plan - Payout of Income Distribution cum Capital Withdrawal (IDCW);INF903JA1518;;12.7758;;;07-Jun-2021</t>
  </si>
  <si>
    <t>141564;Sundaram Long Term Micro Cap Tax Advantage Fund Series VI Direct Plan - Growth;INF903JA1AZ0;;12.1912;;;07-Jun-2021</t>
  </si>
  <si>
    <t>141567;Sundaram Long Term Micro Cap Tax Advantage Fund Series VI Direct Plan - Payout of Income Distribution cum Capital Withdrawal (IDCW);INF903JA1BA1;;12.1912;;;07-Jun-2021</t>
  </si>
  <si>
    <t>141565;Sundaram Long Term Micro Cap Tax Advantage Fund Series VI Regular Plan - Growth;INF903JA1AX5;;11.7427;;;07-Jun-2021</t>
  </si>
  <si>
    <t>141566;Sundaram Long Term Micro Cap Tax Advantage Fund Series VI Regular Plan - Payout of Income Distribution cum Capital Withdrawal (IDCW);INF903JA1AY3;;11.7426;;;07-Jun-2021</t>
  </si>
  <si>
    <t>141141;Sundaram Long Term Micro Cap Tax Advantage Fund Series V Direct Plan - Growth;INF903JA1955;;12.9678;;;07-Jun-2021</t>
  </si>
  <si>
    <t>141142;Sundaram Long Term Micro Cap Tax Advantage Fund Series V Direct Plan - Payout of Income Distribution cum Capital Withdrawal (IDCW);INF903JA1963;;12.9678;;;07-Jun-2021</t>
  </si>
  <si>
    <t>141139;Sundaram Long Term Micro Cap Tax Advantage Fund Series V Regular Plan - Growth;INF903JA1930;;12.7228;;;07-Jun-2021</t>
  </si>
  <si>
    <t>141140;Sundaram Long Term Micro Cap Tax Advantage Fund Series V Regular Plan - Payout of Income Distribution cum Capital Withdrawal (IDCW);INF903JA1948;;12.7229;;;07-Jun-2021</t>
  </si>
  <si>
    <t>133324;Sundaram Long Term Tax Advantage Fund Series I Direct Plan - Growth;INF903J014A9;;19.5787;;;07-Jun-2021</t>
  </si>
  <si>
    <t>133325;Sundaram Long Term Tax Advantage Fund Series I Direct Plan - Payout of Income Distribution cum Capital Withdrawal (IDCW);INF903J015A6;;18.0587;;;07-Jun-2021</t>
  </si>
  <si>
    <t>133322;Sundaram Long Term Tax Advantage Fund Series I Regular Plan - Growth;INF903J012A3;;19.1666;;;07-Jun-2021</t>
  </si>
  <si>
    <t>133323;Sundaram Long Term Tax Advantage Fund Series I Regular Plan - Payout of Income Distribution cum Capital Withdrawal (IDCW);INF903J013A1;;17.6609;;;07-Jun-2021</t>
  </si>
  <si>
    <t>142153;Sundaram Long Term Tax Advantage Fund Series III Direct Plan - Growth;INF903JA1BT1;;12.6983;;;07-Jun-2021</t>
  </si>
  <si>
    <t>142154;Sundaram Long Term Tax Advantage Fund Series III Direct Plan - Payout of Income Distribution cum Capital Withdrawal (IDCW);INF903JA1BU9;;12.6983;;;07-Jun-2021</t>
  </si>
  <si>
    <t>142151;Sundaram Long Term Tax Advantage Fund Series III Regular Plan - Growth;INF903JA1BR5;;12.4198;;;07-Jun-2021</t>
  </si>
  <si>
    <t>142152;Sundaram Long Term Tax Advantage Fund Series III Regular Plan - Payout of Income Distribution cum Capital Withdrawal (IDCW);INF903JA1BS3;;12.4199;;;07-Jun-2021</t>
  </si>
  <si>
    <t>143079;Sundaram Long Term Tax Advantage Fund Series IV Direct Plan - Growth;INF903JA1CZ6;;14.5921;;;07-Jun-2021</t>
  </si>
  <si>
    <t>143080;Sundaram Long Term Tax Advantage Fund Series IV Direct Plan - Payout of Income Distribution cum Capital Withdrawal (IDCW);INF903JA1DA7;;14.5921;;;07-Jun-2021</t>
  </si>
  <si>
    <t>143077;Sundaram Long Term Tax Advantage Fund Series IV Regular Plan - Growth;INF903JA1CX1;;14.4367;;;07-Jun-2021</t>
  </si>
  <si>
    <t>143078;Sundaram Long Term Tax Advantage Fund Series IV Regular Plan - Payout of Income Distribution cum Capital Withdrawal (IDCW);INF903JA1CY9;;14.4367;;;07-Jun-2021</t>
  </si>
  <si>
    <t>135682;Sundaram Long Term Tax Advantage Fund Series II Direct Plan - Growth;INF903J011W9;;21.3490;;;07-Jun-2021</t>
  </si>
  <si>
    <t>135681;Sundaram Long Term Tax Advantage Fund Series II Direct Plan - Payout of Income Distribution cum Capital Withdrawal (IDCW);INF903J012W7;;19.7936;;;07-Jun-2021</t>
  </si>
  <si>
    <t>135684;Sundaram Long Term Tax Advantage Fund Series II Regular Plan - Growth;INF903J019V4;;20.8841;;;07-Jun-2021</t>
  </si>
  <si>
    <t>135683;Sundaram Long Term Tax Advantage Fund Series II Regular Plan - Payout of Income Distribution cum Capital Withdrawal (IDCW);INF903J010W1;;19.3520;;;07-Jun-2021</t>
  </si>
  <si>
    <t>135962;UTI Long Term Advantage Fund Series III - Direct Plan - Growth Option;INF789FB19N1;;21.5381;;;07-Jun-2021</t>
  </si>
  <si>
    <t>135965;UTI Long Term Advantage Fund Series III - Direct Plan - IDCW;INF789FB18N3;;19.5738;;;07-Jun-2021</t>
  </si>
  <si>
    <t>135964;UTI Long Term Advantage Fund Series III - Regular Plan - Growth Option;INF789FB17N5;;20.4235;;;07-Jun-2021</t>
  </si>
  <si>
    <t>135963;UTI Long Term Advantage Fund Series III - Regular Plan - IDCW;INF789FB16N7;;18.491;;;07-Jun-2021</t>
  </si>
  <si>
    <t>140046;UTI Long Term Advantage Fund Series IV - Direct Plan - Growth Option;INF789FC1FE5;;15.6017;;;07-Jun-2021</t>
  </si>
  <si>
    <t>140044;UTI Long Term Advantage Fund Series IV - Direct Plan - IDCW;INF789FC1FD7;;15.6017;;;07-Jun-2021</t>
  </si>
  <si>
    <t>140045;UTI Long Term Advantage Fund Series IV - Regular Plan - Growth Option;INF789FC1FC9;;14.873;;;07-Jun-2021</t>
  </si>
  <si>
    <t>140043;UTI Long Term Advantage Fund Series IV - Regular Plan - IDCW;INF789FC1FB1;;14.8731;;;07-Jun-2021</t>
  </si>
  <si>
    <t>140454;UTI Long Term Advantage Fund Series V - Direct Plan - Growth Option;INF789FC1HT9;;14.4601;;;07-Jun-2021</t>
  </si>
  <si>
    <t>140457;UTI Long Term Advantage Fund Series V - Direct Plan - IDCW;INF789FC1HS1;;14.4601;;;07-Jun-2021</t>
  </si>
  <si>
    <t>140455;UTI Long Term Advantage Fund Series V - Regular Plan - Growth Option;INF789FC1HR3;;13.7816;;;07-Jun-2021</t>
  </si>
  <si>
    <t>140456;UTI Long Term Advantage Fund Series V - Regular Plan - IDCW;INF789FC1HQ5;;13.7816;;;07-Jun-2021</t>
  </si>
  <si>
    <t>141892;UTI Long Term Advantage Fund Series VI - Direct Plan - Growth Option;INF789FC1V82;;11.7426;;;07-Jun-2021</t>
  </si>
  <si>
    <t>141894;UTI Long Term Advantage Fund Series VI - Direct Plan - IDCW;INF789FC1V74;;11.7426;;;07-Jun-2021</t>
  </si>
  <si>
    <t>141893;UTI Long Term Advantage Fund Series VI - Regular Plan - Growth Option;INF789FC1V66;;11.308;;;07-Jun-2021</t>
  </si>
  <si>
    <t>141891;UTI Long Term Advantage Fund Series VI - Regular Plan - IDCW;INF789FC1V58;;11.308;;;07-Jun-2021</t>
  </si>
  <si>
    <t>101834;UTI - Master Equity Plan Unit Scheme;;;140.6564;;;07-Jun-2021</t>
  </si>
  <si>
    <t>118804;Nippon India Annual Interval Fund - Series I - Direct Plan Growth Plan - Growth;INF204K01B81;-;21.3760;;;07-Jun-2021</t>
  </si>
  <si>
    <t>105660;NIPPON INDIA ANNUAL INTERVAL FUND - SERIES I - IDCW Option;INF204K01ED4;INF204K01EE2;10.3685;;;07-Jun-2021</t>
  </si>
  <si>
    <t>105662;NIPPON INDIA ANNUAL INTERVAL FUND - SERIES I - RETAIL Plan - IDCW Option;INF204K01EA0;INF204K01EB8;10.3685;;;07-Jun-2021</t>
  </si>
  <si>
    <t>105663;Nippon India Interval Fund Annual Interval Fund Series-I- Growth Option;INF204K01EC6;;21.2092;;;07-Jun-2021</t>
  </si>
  <si>
    <t>105661;Nippon India Interval Fund Annual Interval Fund Series-I-Retail Plan Growth Option;INF204K01DZ9;;28.6017;;;07-Jun-2021</t>
  </si>
  <si>
    <t>105229;Nippon India Interval Fund-Monthly Interval Fund-Series-I- Growth Option;INF204K01CV0;;26.9765;;;07-Jun-2021</t>
  </si>
  <si>
    <t>118596;NIPPON INDIA MONTHLY INTERVAL FUND - SERIES I - Direct Plan - IDCW Option;INF204K01ZB3;INF204K01ZC1;10.0180;;;07-Jun-2021</t>
  </si>
  <si>
    <t>118598;Nippon India Monthly Interval Fund - Series I - Direct Plan Growth Plan - Growth;INF204K01ZA5;-;27.1682;;;07-Jun-2021</t>
  </si>
  <si>
    <t>105230;NIPPON INDIA MONTHLY INTERVAL FUND - SERIES I - IDCW Option;INF204K01CW8;INF204K01CX6;10.0205;;;07-Jun-2021</t>
  </si>
  <si>
    <t>105400;Nippon India Interval Fund-Monthly Interval Fund-Series-II -Growth Option;INF204K01DB0;;26.9553;;;07-Jun-2021</t>
  </si>
  <si>
    <t>118594;NIPPON INDIA MONTHLY INTERVAL FUND - SERIES II - Direct Plan - IDCW Option;INF204K01ZE7;INF204K01ZF4;10.0070;;;07-Jun-2021</t>
  </si>
  <si>
    <t>118595;Nippon India Monthly Interval Fund - Series II - Direct Plan Growth Plan - Growth;INF204K01ZD9;-;27.2518;;;07-Jun-2021</t>
  </si>
  <si>
    <t>105401;NIPPON INDIA MONTHLY INTERVAL FUND - SERIES II - IDCW Option;INF204K01DC8;INF204K01DD6;10.0069;;;07-Jun-2021</t>
  </si>
  <si>
    <t>105689;Nippon India Interval Fund-Quarterly Interval Fund Series-II-Growth Option;INF204K01DN5;;28.3634;;;07-Jun-2021</t>
  </si>
  <si>
    <t>118689;NIPPON INDIA QUARTERLY INTERVAL FUND - SERIES II - Direct Plan - IDCW Option;INF204K01F46;INF204K01F53;10.0388;;;07-Jun-2021</t>
  </si>
  <si>
    <t>118691;Nippon India Quarterly Interval Fund - Series II - Direct Plan Growth Plan - Growth;INF204K01F61;-;28.6903;;;07-Jun-2021</t>
  </si>
  <si>
    <t>105692;NIPPON INDIA QUARTERLY INTERVAL FUND - SERIES II - IDCW Option;INF204K01DO3;INF204K01DP0;10.0531;;;07-Jun-2021</t>
  </si>
  <si>
    <t>118623;Nippon India Interval Fund - Quarterly Plan - Series I - Direct Plan Growth Plan - Growth;INF204K01XT0;-;27.6203;;;07-Jun-2021</t>
  </si>
  <si>
    <t>105434;NIPPON INDIA INTERVAL FUND - QUARTERLY PLAN - SERIES I - IDCW Option;INF204K01DI5;INF204K01DJ3;10.0435;;;07-Jun-2021</t>
  </si>
  <si>
    <t>105436;NIPPON INDIA INTERVAL FUND - QUARTERLY PLAN - SERIES I - INSTITUTIONAL IDCW Option;INF204K01DL9;INF204K01DM7;10.0400;;;07-Jun-2021</t>
  </si>
  <si>
    <t>105433;Nippon India Interval Fund-Quarterly Interval Fund-Series-I - Growth Option;INF204K01DH7;;27.3183;;;07-Jun-2021</t>
  </si>
  <si>
    <t>105884;Nippon India Interval Fund-Quarterly Interval Fund-Series-III- Growth Option;INF204K01DT2;;27.4161;;;07-Jun-2021</t>
  </si>
  <si>
    <t>105882;Nippon India Interval Fund-Quarterly Interval Fund-Series-III-Institutional Plan-Growth Option;INF204K01DW6;;17.9330;;;07-Jun-2021</t>
  </si>
  <si>
    <t>118584;NIPPON INDIA QUARTERLY INTERVAL FUND - SERIES III - Direct Plan - IDCW Option;INF204K01XX2;INF204K01XY0;10.0017;;;07-Jun-2021</t>
  </si>
  <si>
    <t>118583;Nippon India Quarterly Interval Fund - Series III - Direct Plan Growth Plan - Growth;INF204K01XW4;-;16.8382;;;07-Jun-2021</t>
  </si>
  <si>
    <t>105885;NIPPON INDIA QUARTERLY INTERVAL FUND - SERIES III - IDCW Option;INF204K01DU0;INF204K01DV8;10.0075;;;07-Jun-2021</t>
  </si>
  <si>
    <t>105883;NIPPON INDIA QUARTERLY INTERVAL FUND - SERIES III - INSTITUTIONAL IDCW Option;INF204K01DX4;INF204K01DY2;10.0075;;;07-Jun-2021</t>
  </si>
  <si>
    <t>&lt;&lt;&lt;&lt; Check</t>
  </si>
  <si>
    <t>ITI Overnight Fund - Direct Plan - Fortnightly IDCW Option</t>
  </si>
  <si>
    <t>INF00XX01622</t>
  </si>
  <si>
    <t>INF00XX01598</t>
  </si>
  <si>
    <t>Mahindra Manulife Liquid Fund - Unclaimed Redemption / IDCW Beyond 3 years</t>
  </si>
  <si>
    <t>ITI Ultra Short Duration Fund - Direct Plan - Daily IDCW</t>
  </si>
  <si>
    <t>INF00XX01AF9</t>
  </si>
  <si>
    <t>ITI Ultra Short Duration Fund - Direct Plan - Fortnightly IDCW Option</t>
  </si>
  <si>
    <t>INF00XX01AK9</t>
  </si>
  <si>
    <t>INF00XX01AH5</t>
  </si>
  <si>
    <t>ITI Ultra Short Duration Fund - Direct Plan - Monthly IDCW Option</t>
  </si>
  <si>
    <t>INF00XX01AL7</t>
  </si>
  <si>
    <t>INF00XX01AI3</t>
  </si>
  <si>
    <t>ITI Ultra Short Duration Fund - Direct Plan - Weekly IDCW Option</t>
  </si>
  <si>
    <t>INF00XX01AG7</t>
  </si>
  <si>
    <t>Navi 3 in 1 Fund - Regular Plan - Annual IDCW</t>
  </si>
  <si>
    <t>INF959L01FN7</t>
  </si>
  <si>
    <t>INF959L01FO5</t>
  </si>
  <si>
    <t>BNP Paribas Funds Aqua Fund of Fund - Direct Plan - Growth Option</t>
  </si>
  <si>
    <t>BNP Paribas Funds Aqua Fund of Fund - Direct Plan - Income Distribution cum Withdrawal Option</t>
  </si>
  <si>
    <t>BNP Paribas Funds Aqua Fund of Fund - Regular Plan - Income Distribution cum Capital Withdrawal Option</t>
  </si>
  <si>
    <t>BNP Paribas Funds Aqua Fund of Fund - Regular Plan Growth</t>
  </si>
  <si>
    <t>grep -P '(?i)^\d{6}((?=.*direct)|(?=.*growth)|(?=.*gold)|(?=.*silver)).*' amfi_nav.txt | grep -Pv '(?i)^\d{6}.*(equity|hybrid|Solution Oriented|FOF|elss|regular|idcw|dividend|div|balanced advantage|index|nifty)' &gt; amfi_new.txt</t>
  </si>
  <si>
    <t>Capturing lines in Msys2 using grep (alternative approach) - using pipe to break up the filtering conditions.</t>
  </si>
  <si>
    <t>Excel New Function of Regex fails - See errors #N/A</t>
  </si>
  <si>
    <t>Check</t>
  </si>
  <si>
    <t>(?i)(^\d{6}((?=.*direct)|(?=.*growth)|(?=.*gold)|(?=.*silver))((?!(equity|cap|hybrid|Solution Oriented|FOF|elss|regular|idcw|dividend|div|hybrid|balanced advantage|index|nifty)).)*$)</t>
  </si>
  <si>
    <t>139619;Taurus Investor Education Pool - Unclaimed Dividend - Growth;;;10.0000;;;11-Sep-2024</t>
  </si>
  <si>
    <t>139618;Taurus Investor Education Pool - Unclaimed Redemption - Growth;;;10.0000;;;11-Sep-2024</t>
  </si>
  <si>
    <t>139616;Taurus Unclaimed Dividend - Growth;;;16.2314;;;11-Sep-2024</t>
  </si>
  <si>
    <t>139617;Taurus Unclaimed Redemption - Growth;;;16.2321;;;11-Sep-2024</t>
  </si>
  <si>
    <t>148921;Aditya Birla Sun Life Multi-Cap Fund-Direct Growth;INF209KB1Y49;;20.95;;;11-Sep-2024</t>
  </si>
  <si>
    <t>148920;Aditya Birla Sun Life Multi-Cap Fund-Direct IDCW Payout;INF209KB1Y56;;20.95;;;11-Sep-2024</t>
  </si>
  <si>
    <t>148918;Aditya Birla Sun Life Multi-Cap Fund-Regular Growth;INF209KB1Y23;;19.91;;;11-Sep-2024</t>
  </si>
  <si>
    <t>148919;Aditya Birla Sun Life Multi-Cap Fund-Regular-IDCW Payout;INF209KB1Y31;;19.92;;;11-Sep-2024</t>
  </si>
  <si>
    <t>149383;Axis Multicap Fund - Direct Growth;INF846K013E0;;18.55;;;11-Sep-2024</t>
  </si>
  <si>
    <t>149384;Axis Multicap Fund - Direct Plan - IDCW;INF846K014E8;INF846K015E5;18.54;;;11-Sep-2024</t>
  </si>
  <si>
    <t>149382;Axis Multicap Fund - Regular Plan - Growth;INF846K016E3;;17.85;;;11-Sep-2024</t>
  </si>
  <si>
    <t>149387;Axis Multicap Fund - Regular Plan - IDCW;INF846K017E1;INF846K018E9;17.85;;;11-Sep-2024</t>
  </si>
  <si>
    <t>149303;BANDHAN MULTI CAP FUND - GROWTH - DIRECT PLAN;INF194KB1CL0;;18.401;;;11-Sep-2024</t>
  </si>
  <si>
    <t>149305;BANDHAN MULTI CAP FUND - GROWTH - REGULAR PLAN;INF194KB1CI6;;17.596;;;11-Sep-2024</t>
  </si>
  <si>
    <t>149304;BANDHAN MULTI CAP FUND - IDCW - DIRECT PLAN;INF194KB1CM8;INF194KB1CN6;18.387;;;11-Sep-2024</t>
  </si>
  <si>
    <t>149302;BANDHAN MULTI CAP FUND - IDCW - REGULAR PLAN;INF194KB1CJ4;INF194KB1CK2;17.597;;;11-Sep-2024</t>
  </si>
  <si>
    <t>151443;Bank of India Multi Cap Fund Direct Plan - Growth;INF761K01FR0;;18.44;;;11-Sep-2024</t>
  </si>
  <si>
    <t>151444;Bank of India Multi Cap Fund Direct Plan - IDCW;INF761K01FQ2;INF761K01FS8;18.42;;;11-Sep-2024</t>
  </si>
  <si>
    <t>151445;Bank of India Multi Cap Fund Regular Plan - Growth;INF761K01FU4;;18.16;;;11-Sep-2024</t>
  </si>
  <si>
    <t>151446;Bank of India Multi Cap Fund Regular Plan - IDCW;INF761K01FT6;INF761K01FV2;18.15;;;11-Sep-2024</t>
  </si>
  <si>
    <t>119354;Baroda BNP Paribas MULTI CAP FUND - Direct Plan - Growth Option;INF955L01AG0;;325.4314;;;11-Sep-2024</t>
  </si>
  <si>
    <t>119353;Baroda BNP Paribas MULTI CAP FUND - Direct Plan - IDCW Option;INF955L01AE5;;63.9316;;;11-Sep-2024</t>
  </si>
  <si>
    <t>102020;Baroda BNP Paribas MULTI CAP FUND - Regular Plan - Growth Option;INF955L01674;;292.5372;;;11-Sep-2024</t>
  </si>
  <si>
    <t>102021;Baroda BNP Paribas MULTI CAP FUND - Regular Plan - IDCW Option;INF955L01658;INF955L01666;60.7439;;;11-Sep-2024</t>
  </si>
  <si>
    <t>151824;Canara Robeco Multi Cap Fund - Direct Plan - Growth Option;INF760K01KO9;;14.7200;;;11-Sep-2024</t>
  </si>
  <si>
    <t>151822;Canara Robeco Multi Cap Fund - Direct Plan - IDCW Option;INF760K01KQ4;INF760K01KP6;14.5700;;;11-Sep-2024</t>
  </si>
  <si>
    <t>151821;Canara Robeco Multi Cap Fund - Regular Plan - Growth Option;INF760K01KR2;;14.4700;;;11-Sep-2024</t>
  </si>
  <si>
    <t>151823;Canara Robeco Multi Cap Fund - Regular Plan - IDCW Option;INF760K01KT8;INF760K01KS0;14.3300;;;11-Sep-2024</t>
  </si>
  <si>
    <t>152310;DSP Multicap Fund - Direct - Growth;INF740KA1UC1;;12.716;;;11-Sep-2024</t>
  </si>
  <si>
    <t>152309;DSP Multicap Fund - Direct - IDCW;INF740KA1UD9;INF740KA1UE7;12.716;;;11-Sep-2024</t>
  </si>
  <si>
    <t>152307;DSP Multicap Fund - Regular - Growth;INF740KA1TZ4;;12.595;;;11-Sep-2024</t>
  </si>
  <si>
    <t>152308;DSP Multicap Fund - Regular - IDCW;INF740KA1UA5;INF740KA1UB3;12.595;;;11-Sep-2024</t>
  </si>
  <si>
    <t>152094;Edelweiss Multi Cap Fund - Direct Plan - Growth;INF754K01SD8;;15.5281;;;11-Sep-2024</t>
  </si>
  <si>
    <t>152093;Edelweiss Multi Cap Fund - Direct Plan - IDCW;INF754K01SA4;INF754K01SB2;15.5281;;;11-Sep-2024</t>
  </si>
  <si>
    <t>152095;Edelweiss Multi Cap Fund - Regular Plan - Growth;INF754K01RW0;;15.3054;;;11-Sep-2024</t>
  </si>
  <si>
    <t>152096;Edelweiss Multi Cap Fund - Regular Plan - IDCW;INF754K01RX8;INF754K01RY6;15.3054;;;11-Sep-2024</t>
  </si>
  <si>
    <t>152739;Franklin India Multi Cap Fund - Direct - Growth;INF090I01XA7;;10.3607;;;11-Sep-2024</t>
  </si>
  <si>
    <t>152737;Franklin India Multi Cap Fund - Direct - IDCW;INF090I01XB5;INF090I01XC3;10.3607;;;11-Sep-2024</t>
  </si>
  <si>
    <t>152738;Franklin India Multi Cap Fund - Growth;INF090I01WX1;;10.3411;;;11-Sep-2024</t>
  </si>
  <si>
    <t>152740;Franklin India Multi Cap Fund - IDCW;INF090I01WY9;INF090I01WZ6;10.3411;;;11-Sep-2024</t>
  </si>
  <si>
    <t>149366;HDFC Multi Cap Fund - Growth Option;INF179KC1BV9;;19.564;;;11-Sep-2024</t>
  </si>
  <si>
    <t>149368;HDFC Multi Cap Fund - Growth Option - Direct Plan;INF179KC1BS5;;20.289;;;11-Sep-2024</t>
  </si>
  <si>
    <t>149365;HDFC Multi Cap Fund - IDCW Option;INF179KC1BW7;INF179KC1BX5;18.539;;;11-Sep-2024</t>
  </si>
  <si>
    <t>149367;HDFC Multi Cap Fund - IDCW Option - Direct Plan;INF179KC1BT3;INF179KC1BU1;19.346;;;11-Sep-2024</t>
  </si>
  <si>
    <t>151290;HSBC Multi Cap Fund - Direct - Growth;INF336L01QN5;;19.3706;;;11-Sep-2024</t>
  </si>
  <si>
    <t>151291;HSBC Multi Cap Fund - Direct - IDCW;INF336L01QO3;INF336L01QP0;19.3708;;;11-Sep-2024</t>
  </si>
  <si>
    <t>151289;HSBC Multi Cap Fund - Regular - Growth;INF336L01QQ8;;18.9524;;;11-Sep-2024</t>
  </si>
  <si>
    <t>151292;HSBC Multi Cap Fund - Regular - IDCW;INF336L01QR6;INF336L01QS4;18.9521;;;11-Sep-2024</t>
  </si>
  <si>
    <t>120599;ICICI Prudential Multicap Fund - Direct Plan -  Growth;INF109K014O9;;898.23;;;11-Sep-2024</t>
  </si>
  <si>
    <t>120598;ICICI Prudential Multicap Fund - Direct Plan -  IDCW;INF109K012O3;INF109K013O1;66.16;;;11-Sep-2024</t>
  </si>
  <si>
    <t>101228;ICICI Prudential Multicap Fund - Growth;INF109K01613;;810.43;;;11-Sep-2024</t>
  </si>
  <si>
    <t>101706;ICICI Prudential Multicap Fund - IDCW;INF109K01FK7;INF109K01621;38.78;;;11-Sep-2024</t>
  </si>
  <si>
    <t>120413;Invesco India Multicap Fund - Direct Plan - Growth Option;INF205K01MS2;;159.58;;;11-Sep-2024</t>
  </si>
  <si>
    <t>120412;Invesco India Multicap Fund - Direct Plan - IDCW (Payout / Reinvestment);INF205K01MQ6;INF205K01MR4;144.43;;;11-Sep-2024</t>
  </si>
  <si>
    <t>107353;Invesco India Multicap Fund - Growth Option;INF205K01DN2;;135.53;;;11-Sep-2024</t>
  </si>
  <si>
    <t>107352;Invesco India Multicap Fund - IDCW (Payout / Reinvestment);INF205K01DO0;INF205K01DP7;122.88;;;11-Sep-2024</t>
  </si>
  <si>
    <t>147183;ITI Multi Cap Fund - Direct Plan - Growth Option;INF00XX01168;;27.5038;;;11-Sep-2024</t>
  </si>
  <si>
    <t>147186;ITI Multi Cap Fund - Direct Plan - IDCW Option;INF00XX01176;INF00XX01184;25.3454;;;11-Sep-2024</t>
  </si>
  <si>
    <t>147184;ITI Multi Cap Fund - Regular Plan - Growth Option;INF00XX01135;;24.6803;;;11-Sep-2024</t>
  </si>
  <si>
    <t>147185;ITI Multi Cap Fund - Regular Plan - IDCW Option;INF00XX01143;INF00XX01150;22.6246;;;11-Sep-2024</t>
  </si>
  <si>
    <t>149183;Kotak Multicap Fund- Regular Plan -IDCW Option;INF174KA1HT7;INF174KA1HU5;19.521;;;11-Sep-2024</t>
  </si>
  <si>
    <t>149185;Kotak Multicap Fund-Direct Plan-Growth;INF174KA1HV3;;20.436;;;11-Sep-2024</t>
  </si>
  <si>
    <t>149187;Kotak Multicap Fund-Direct Plan-IDCW Option;INF174KA1HW1;INF174KA1HX9;20.436;;;11-Sep-2024</t>
  </si>
  <si>
    <t>149182;Kotak Multicap Fund-Regular Plan-Growth;INF174KA1HS9;;19.521;;;11-Sep-2024</t>
  </si>
  <si>
    <t>150659;LIC MF Multi Cap Fund-Direct Plan-Growth;INF767K01RK7;;17.7654;;;11-Sep-2024</t>
  </si>
  <si>
    <t>150660;LIC MF Multi Cap Fund-Direct Plan-IDCW;INF767K01RL5;INF767K01RM3;17.7654;;;11-Sep-2024</t>
  </si>
  <si>
    <t>150661;LIC MF Multi Cap Fund-Regular Plan-Growth;INF767K01RH3;;17.2069;;;11-Sep-2024</t>
  </si>
  <si>
    <t>150662;LIC MF Multi Cap Fund-Regular Plan-IDCW;INF767K01RI1;INF767K01RJ9;17.2069;;;11-Sep-2024</t>
  </si>
  <si>
    <t>141223;Mahindra Manulife Multi Cap Fund - Direct Plan - IDCW;INF174V01366;INF174V01358;32.3745;;;11-Sep-2024</t>
  </si>
  <si>
    <t>141226;Mahindra Manulife Multi Cap Fund - Direct Plan -Growth;INF174V01341;;41.4033;;;11-Sep-2024</t>
  </si>
  <si>
    <t>141224;Mahindra Manulife Multi Cap Fund - Regular Plan - Growth;INF174V01317;;36.1058;;;11-Sep-2024</t>
  </si>
  <si>
    <t>141225;Mahindra Manulife Multi Cap Fund - Regular Plan - IDCW;INF174V01333;INF174V01325;27.4124;;;11-Sep-2024</t>
  </si>
  <si>
    <t>151810;Mirae Asset Multicap Fund - Direct Plan - Growth;INF769K01KK8;;14.311;;;11-Sep-2024</t>
  </si>
  <si>
    <t>151811;Mirae Asset Multicap Fund - Direct Plan - IDCW;INF769K01KL6;INF769K01KM4;14.311;;;11-Sep-2024</t>
  </si>
  <si>
    <t>151812;Mirae Asset Multicap Fund - Regular Plan - Growth;INF769K01KH4;;14.080;;;11-Sep-2024</t>
  </si>
  <si>
    <t>151813;Mirae Asset Multicap Fund - Regular Plan - IDCW;INF769K01KI2;INF769K01KJ0;14.072;;;11-Sep-2024</t>
  </si>
  <si>
    <t>152650;Motilal Oswal Multi Cap Fund Regular Plan Growth;INF247L01CO2;;12.1265;;;11-Sep-2024</t>
  </si>
  <si>
    <t>152649;Motilal Oswal Multi Cap Fund Regular Plan IDCW;INF247L01CJ2;INF247L01CK0;12.1265;;;11-Sep-2024</t>
  </si>
  <si>
    <t>152651;Motilal Oswal Multi Cap Fund-Direct Plan Growth;INF247L01CL8;;12.1672;;;11-Sep-2024</t>
  </si>
  <si>
    <t>152652;Motilal Oswal Multi Cap Fund-Direct Plan IDCW;INF247L01CM6;INF247L01CN4;12.1672;;;11-Sep-2024</t>
  </si>
  <si>
    <t>118652;NIPPON INDIA MULTI CAP FUND - DIRECT Plan - IDCW Option;INF204K01XD4;INF204K01XE2;98.8414;;;11-Sep-2024</t>
  </si>
  <si>
    <t>118651;Nippon India Multi Cap Fund - Direct Plan Growth Plan - Bonus Option;INF204K01D55;;326.9909;;;11-Sep-2024</t>
  </si>
  <si>
    <t>118650;Nippon India Multi Cap Fund - Direct Plan Growth Plan - Growth Option;INF204K01XF9;;326.9909;;;11-Sep-2024</t>
  </si>
  <si>
    <t>101163;NIPPON INDIA MULTI CAP FUND - IDCW Option;INF204K01455;INF204K01463;69.2048;;;11-Sep-2024</t>
  </si>
  <si>
    <t>101162;Nippon India Multi Cap Fund-Growth Plan-Bonus Option;INF204K01471;;300.0549;;;11-Sep-2024</t>
  </si>
  <si>
    <t>101161;Nippon India Multi Cap Fund-Growth Plan-Growth Option;INF204K01489;;300.0549;;;11-Sep-2024</t>
  </si>
  <si>
    <t>100631;quant Active Fund-GROWTH OPTION - Regular Plan;INF966L01234;;710.7787;;;11-Sep-2024</t>
  </si>
  <si>
    <t>120823;quant Active Fund-GROWTH OPTION-Direct Plan;INF966L01614;;767.1592;;;11-Sep-2024</t>
  </si>
  <si>
    <t>120822;quant Active Fund-IDCW Option - Direct Plan;INF966L01598;INF966L01606;88.8464;;;11-Sep-2024</t>
  </si>
  <si>
    <t>100630;quant Active Fund-IDCW Option - Regular Plan;INF966L01218;INF966L01226;81.2888;;;11-Sep-2024</t>
  </si>
  <si>
    <t>149887;SBI Multicap Fund- Direct Plan - Income Distribution cum Capital Withdrawal Option (IDCW);INF200KA19E0;INF200KA10F6;17.0084;;;11-Sep-2024</t>
  </si>
  <si>
    <t>149882;SBI Multicap Fund- Direct Plan- Growth option;INF200KA18E2;;17.0083;;;11-Sep-2024</t>
  </si>
  <si>
    <t>149886;SBI Multicap Fund- Regular Plan- Growth Option;INF200KA15E8;;16.5977;;;11-Sep-2024</t>
  </si>
  <si>
    <t>149883;SBI Multicap Fund- Regular Plan- Income Distribution cum Capital Withdrawal Option (IDCW);INF200KA16E6;INF200KA17E4;16.6004;;;11-Sep-2024</t>
  </si>
  <si>
    <t>149668;Sundaram Multi Cap Fund (Formerly Known as Principal Multi Cap Growth Fund) - Direct Plan -Half Yearly Income Distribution CUM Capital Withdrawal Option;INF173K01FN7;INF173K01FO5;96.9254;;;11-Sep-2024</t>
  </si>
  <si>
    <t>149666;Sundaram Multi Cap Fund (Formerly Known as Principal Multi Cap Growth Fund)- Half Yearly Income Distribution CUM Capital Withdrawal Option;INF173K01957;INF173K01965;72.5270;;;11-Sep-2024</t>
  </si>
  <si>
    <t>149669;Sundaram Multi Cap Fund (Formerly Known as Principal Multi Cap Growth Fund)-Direct Plan - Growth Option;INF173K01FQ0;;421.9203;;;11-Sep-2024</t>
  </si>
  <si>
    <t>149667;Sundaram Multi Cap Fund (Formerly Known as Principal Multi Cap Growth Fund)-Growth Option;INF173K01940;;382.4330;;;11-Sep-2024</t>
  </si>
  <si>
    <t>151232;Tata Multicap Fund - Direct Plan - Growth;INF277KA1679;;15.4762;;;11-Sep-2024</t>
  </si>
  <si>
    <t>151234;Tata Multicap Fund - Direct Plan - IDCW Payout;INF277KA1695;;15.4762;;;11-Sep-2024</t>
  </si>
  <si>
    <t>151233;Tata Multicap Fund - Direct Plan - IDCW Reinvestment;;INF277KA1687;15.4762;;;11-Sep-2024</t>
  </si>
  <si>
    <t>151235;Tata Multicap Fund - Regular Plan - Growth;INF277KA1703;;15.0685;;;11-Sep-2024</t>
  </si>
  <si>
    <t>151237;Tata Multicap Fund - Regular Plan - IDCW Payout;INF277KA1729;;15.0685;;;11-Sep-2024</t>
  </si>
  <si>
    <t>151236;Tata Multicap Fund - Regular Plan - IDCW Reinvestment;;INF277KA1711;15.0685;;;11-Sep-2024</t>
  </si>
  <si>
    <t>150858;Union Multicap Fund - Direct Plan - Growth Option;INF582M01IO7;;16.48;;;11-Sep-2024</t>
  </si>
  <si>
    <t>150857;Union Multicap Fund - Direct Plan - IDCW Option;INF582M01IP4;INF582M01IQ2;16.48;;;11-Sep-2024</t>
  </si>
  <si>
    <t>150855;Union Multicap Fund - Regular Plan - Growth Option;INF582M01IS8;;16.10;;;11-Sep-2024</t>
  </si>
  <si>
    <t>150856;Union Multicap Fund - Regular Plan - IDCW Option;INF582M01IT6;INF582M01IU4;16.10;;;11-Sep-2024</t>
  </si>
  <si>
    <t>152071;WhiteOak Capital Multi Cap Fund Direct Plan Growth;INF03VN01803;;14.611;;;11-Sep-2024</t>
  </si>
  <si>
    <t>152072;WhiteOak Capital Multi Cap Fund Regular Plan Growth;INF03VN01795;;14.372;;;11-Sep-2024</t>
  </si>
  <si>
    <t>119528;Aditya Birla Sun Life Frontline Equity Fund - Growth - Direct Plan;INF209K01YY7;;577.94;;;11-Sep-2024</t>
  </si>
  <si>
    <t>119527;Aditya Birla Sun Life Frontline Equity Fund-DIRECT - IDCW;INF209K01YX9;INF209K01YW1;106.4;;;11-Sep-2024</t>
  </si>
  <si>
    <t>103174;Aditya Birla Sun Life Frontline Equity Fund-Growth;INF209K01BR9;;525.92;;;11-Sep-2024</t>
  </si>
  <si>
    <t>103173;Aditya Birla Sun Life Frontline Equity Fund-Regular - IDCW;INF209K01BO6;INF209K01EC5;44.81;;;11-Sep-2024</t>
  </si>
  <si>
    <t>120465;Axis Bluechip Fund - Direct Plan - Growth;INF846K01DP8;;69.90;;;11-Sep-2024</t>
  </si>
  <si>
    <t>120466;Axis Bluechip Fund - Direct Plan - IDCW;INF846K01DN3;INF846K01DO1;28.78;;;11-Sep-2024</t>
  </si>
  <si>
    <t>112277;Axis Bluechip Fund - Regular Plan - Growth;INF846K01164;;61.23;;;11-Sep-2024</t>
  </si>
  <si>
    <t>112278;Axis Bluechip Fund - Regular Plan - IDCW;INF846K01172;INF846K01180;20.38;;;11-Sep-2024</t>
  </si>
  <si>
    <t>152783;BAJAJ FINSERV LARGE CAP FUND - DIRECT PLAN - GROWTH;INF0QA701896;;10.110;;;11-Sep-2024</t>
  </si>
  <si>
    <t>152781;BAJAJ FINSERV LARGE CAP FUND - DIRECT PLAN - IDCW;INF0QA701904;INF0QA701912;10.110;;;11-Sep-2024</t>
  </si>
  <si>
    <t>152780;BAJAJ FINSERV LARGE CAP FUND - REGULAR PLAN - GROWTH;INF0QA701862;;10.099;;;11-Sep-2024</t>
  </si>
  <si>
    <t>152782;BAJAJ FINSERV LARGE CAP FUND - REGULAR PLAN - IDCW;INF0QA701870;INF0QA701888;10.099;;;11-Sep-2024</t>
  </si>
  <si>
    <t>108799;BANDHAN Large Cap Fund - Regular Plan - Growth;INF194K01516;;77.854;;;11-Sep-2024</t>
  </si>
  <si>
    <t>108800;BANDHAN Large Cap Fund - Regular Plan - IDCW;INF194K01490;INF194K01508;24.587;;;11-Sep-2024</t>
  </si>
  <si>
    <t>118479;BANDHAN Large Cap Fund-Direct Plan-Growth;INF194K01Z44;;88.553;;;11-Sep-2024</t>
  </si>
  <si>
    <t>118478;BANDHAN Large Cap Fund-Direct Plan-IDCW;INF194K01Z51;INF194K01Z69;31.936;;;11-Sep-2024</t>
  </si>
  <si>
    <t>148980;BANK OF INDIA Bluechip Fund Direct Plan Growth;INF761K01FL3;;17.17;;;11-Sep-2024</t>
  </si>
  <si>
    <t>148981;BANK OF INDIA Bluechip Fund Direct Plan IDCW;INF761K01FK5;INF761K01FM1;17.15;;;11-Sep-2024</t>
  </si>
  <si>
    <t>148982;BANK OF INDIA Bluechip Fund Regular Plan Growth;INF761K01FO7;;16.52;;;11-Sep-2024</t>
  </si>
  <si>
    <t>148983;BANK OF INDIA Bluechip Fund Regular Plan IDCW;INF761K01FN9;INF761K01FP4;16.52;;;11-Sep-2024</t>
  </si>
  <si>
    <t>150187;BARODA BNP PARIBAS LARGE CAP Fund - Direct Plan - Growth Option;INF251K01HN7;;259.9799;;;11-Sep-2024</t>
  </si>
  <si>
    <t>150188;BARODA BNP PARIBAS LARGE CAP Fund - Direct Plan - IDCW Option;INF251K01HL1;INF251K01HM9;31.6479;;;11-Sep-2024</t>
  </si>
  <si>
    <t>150186;BARODA BNP PARIBAS LARGE CAP Fund - Regular Plan - IDCW Option;INF251K01910;INF251K01902;26.6056;;;11-Sep-2024</t>
  </si>
  <si>
    <t>150185;BARODA BNP PARIBAS LARGE CAP Fund- Regular Plan - Growth Option;INF251K01894;;227.6674;;;11-Sep-2024</t>
  </si>
  <si>
    <t>118269;CANARA ROBECO BLUE CHIP EQUITY FUND - DIRECT PLAN - GROWTH OPTION;INF760K01FR2;;71.1100;;;11-Sep-2024</t>
  </si>
  <si>
    <t>118270;CANARA ROBECO BLUE CHIP EQUITY FUND - DIRECT PLAN - IDCW (Payout/Reinvestment);INF760K01FP6;INF760K01FQ4;57.3200;;;11-Sep-2024</t>
  </si>
  <si>
    <t>113221;CANARA ROBECO BLUE CHIP EQUITY FUND - REGULAR PLAN - GROWTH OPTION;INF760K01AR3;;62.1700;;;11-Sep-2024</t>
  </si>
  <si>
    <t>113222;CANARA ROBECO BLUE CHIP EQUITY FUND - REGULAR PLAN - IDCW (Payout/Reinvestment);INF760K01AS1;INF760K01AT9;31.7600;;;11-Sep-2024</t>
  </si>
  <si>
    <t>119250;DSP Top 100 Equity Fund - Direct Plan - Growth;INF740K01PR3;;504.866;;;11-Sep-2024</t>
  </si>
  <si>
    <t>119249;DSP Top 100 Equity Fund - Direct Plan - IDCW;INF740K01PS1;INF740K01PT9;32.081;;;11-Sep-2024</t>
  </si>
  <si>
    <t>101635;DSP Top 100 Equity Fund - Regular Plan - Growth;INF740K01243;;465.415;;;11-Sep-2024</t>
  </si>
  <si>
    <t>101636;DSP Top 100 Equity Fund - Regular Plan - IDCW;INF740K01227;INF740K01235;28.12;;;11-Sep-2024</t>
  </si>
  <si>
    <t>118616;Edelweiss Large Cap Fund - Direct Plan - IDCW Option;INF754K01BT0;INF754K01BU8;41.41;;;11-Sep-2024</t>
  </si>
  <si>
    <t>118617;Edelweiss Large Cap Fund - Direct Plan-Growth option;INF754K01BW4;;96.86;;;11-Sep-2024</t>
  </si>
  <si>
    <t>111938;Edelweiss Large Cap Fund - Plan B - IDCW Option;INF754K01053;INF754K01061;87.01;;;11-Sep-2024</t>
  </si>
  <si>
    <t>111939;Edelweiss Large Cap Fund - Plan C - IDCW Option;INF754K01095;INF754K01103;69.36;;;11-Sep-2024</t>
  </si>
  <si>
    <t>111940;Edelweiss Large Cap Fund - Regular Plan - Growth Option;INF754K01046;;85.47;;;11-Sep-2024</t>
  </si>
  <si>
    <t>111936;Edelweiss Large Cap Fund - Regular Plan - IDCW Option;INF754K01012;INF754K01020;30.16;;;11-Sep-2024</t>
  </si>
  <si>
    <t>111935;Edelweiss Large Cap Fund -Plan B - Growth option;INF754K01087;;85.99;;;11-Sep-2024</t>
  </si>
  <si>
    <t>111937;Edelweiss Large Cap Fund -Plan C - Growth option;INF754K01129;;84.86;;;11-Sep-2024</t>
  </si>
  <si>
    <t>118462;Franklin India BLUECHIP FUND - Direct - IDCW ;INF090I01FO5;INF090I01FP2;59.9298;;;11-Sep-2024</t>
  </si>
  <si>
    <t>100470;Franklin India BLUECHIP FUND - IDCW ;INF090I01155;INF090I01163;51.8884;;;11-Sep-2024</t>
  </si>
  <si>
    <t>118531;Franklin India Bluechip Fund- Direct - Growth;INF090I01FN7;;1125.9832;;;11-Sep-2024</t>
  </si>
  <si>
    <t>100471;Franklin India Bluechip Fund-Growth;INF090I01171;;1023.5406;;;11-Sep-2024</t>
  </si>
  <si>
    <t>119133;Groww Largecap Fund (formerly known as Indiabulls Blue Chip Fund) - Direct Plan - Growth Option;INF666M01600;;51.78;;;11-Sep-2024</t>
  </si>
  <si>
    <t>116547;Groww Largecap Fund (formerly known as Indiabulls Blue Chip Fund) - Regular Plan- Growth Option;INF666M01162;;43.68;;;11-Sep-2024</t>
  </si>
  <si>
    <t>119134;Groww Largecap Fund (formerly known as Indiabulls Bluechip Fund)- Direct Plan- - Income Distribution cum capital withdrawal Option (Payout &amp; Reinvestment);INF666M01626;INF666M01618;30.01;;;11-Sep-2024</t>
  </si>
  <si>
    <t>140814;Groww Largecap Fund (formerly known as Indiabulls Bluechip Fund)- Direct Plan- Half Yearly -Income Distribution cum capital withdrawal Option (Payout &amp; Reinvestment);INF666M01CQ6;INF666M01CR4;29.13;;;11-Sep-2024</t>
  </si>
  <si>
    <t>140809;Groww Largecap Fund (formerly known as Indiabulls Bluechip Fund)- Direct Plan- Monthly - Income Distribution cum capital withdrawal Option (Payout &amp; Reinvestment);INF666M01CM5;INF666M01CN3;23.14;;;11-Sep-2024</t>
  </si>
  <si>
    <t>140811;Groww Largecap Fund (formerly known as Indiabulls Bluechip Fund)- Direct Plan- Quarterly - Income Distribution cum capital withdrawal Option (Payout &amp; Reinvestment);INF666M01CO1;INF666M01CP8;28.91;;;11-Sep-2024</t>
  </si>
  <si>
    <t>116548;Groww Largecap Fund (formerly known as Indiabulls Bluechip Fund)- Regular Plan- - Income Distribution cum capital withdrawal Option (Payout &amp; Reinvestment);INF666M01188;INF666M01170;24.61;;;11-Sep-2024</t>
  </si>
  <si>
    <t>140813;Groww Largecap Fund (formerly known as Indiabulls Bluechip Fund)- Regular Plan- Half Yearly - Income Distribution cum capital withdrawal Option (Payout &amp; Reinvestment);INF666M01CW4;INF666M01CX2;26.22;;;11-Sep-2024</t>
  </si>
  <si>
    <t>140810;Groww Largecap Fund (formerly known as Indiabulls Bluechip Fund)- Regular Plan- Monthly - Income Distribution cum capital withdrawal Option (Payout &amp; Reinvestment);INF666M01CS2;INF666M01CT0;25.15;;;11-Sep-2024</t>
  </si>
  <si>
    <t>140812;Groww Largecap Fund (formerly known as Indiabulls Bluechip Fund)- Regular Plan- Quarterly - Income Distribution cum capital withdrawal Option (Payout &amp; Reinvestment);INF666M01CU8;INF666M01CV6;26.08;;;11-Sep-2024</t>
  </si>
  <si>
    <t>119018;HDFC Top 100 Fund - Growth Option - Direct Plan;INF179K01YV8;;1245.711;;;11-Sep-2024</t>
  </si>
  <si>
    <t>102000;HDFC Top 100 Fund - Growth Option - Regular Plan;INF179K01BE2;;1157.792;;;11-Sep-2024</t>
  </si>
  <si>
    <t>119017;HDFC Top 100 Fund - IDCW Option - Direct Plan;INF179K01YT2;INF179K01YU0;74.72;;;11-Sep-2024</t>
  </si>
  <si>
    <t>102001;HDFC Top 100 Fund - IDCW Option - Regular Plan;INF179K01BC6;INF179K01BD4;64.711;;;11-Sep-2024</t>
  </si>
  <si>
    <t>120030;HSBC Large Cap Fund - Direct Growth;INF336L01CM7;;533.2236;;;11-Sep-2024</t>
  </si>
  <si>
    <t>120029;HSBC Large Cap Fund - Direct IDCW;INF336L01CK1;INF336L01CL9;48.3673;;;11-Sep-2024</t>
  </si>
  <si>
    <t>101594;HSBC Large Cap Fund - Regular Growth;INF336L01016;;483.9193;;;11-Sep-2024</t>
  </si>
  <si>
    <t>101593;HSBC Large Cap Fund - Regular IDCW;INF336L01024;INF336L01032;51.3983;;;11-Sep-2024</t>
  </si>
  <si>
    <t>120586;ICICI Prudential Bluechip Fund - Direct Plan - Growth;INF109K016L0;;118.75;;;11-Sep-2024</t>
  </si>
  <si>
    <t>120585;ICICI Prudential Bluechip Fund - Direct Plan - IDCW;INF109K014L5;INF109K015L2;65.45;;;11-Sep-2024</t>
  </si>
  <si>
    <t>108466;ICICI Prudential Bluechip Fund - Growth;INF109K01BL4;;108.65;;;11-Sep-2024</t>
  </si>
  <si>
    <t>108465;ICICI Prudential Bluechip Fund - IDCW;INF109K01EP9;INF109K01BM2;34.69;;;11-Sep-2024</t>
  </si>
  <si>
    <t>120392;Invesco India Largecap Fund - Direct Plan - Growth;INF205K01LB0;;82.69;;;11-Sep-2024</t>
  </si>
  <si>
    <t>120393;Invesco India Largecap Fund - Direct Plan - IDCW (Payout / Reinvestment);INF205K01KZ1;INF205K01LA2;39.9;;;11-Sep-2024</t>
  </si>
  <si>
    <t>112098;Invesco India Largecap Fund - Growth;INF205K01304;;69.71;;;11-Sep-2024</t>
  </si>
  <si>
    <t>112099;Invesco India Largecap Fund - IDCW (Payout / Reinvestment);INF205K01320;INF205K01312;32.19;;;11-Sep-2024</t>
  </si>
  <si>
    <t>148353;ITI Large Cap Fund - Direct Plan - Growth Option;INF00XX01804;;19.4712;;;11-Sep-2024</t>
  </si>
  <si>
    <t>148352;ITI Large Cap Fund - Direct Plan - IDCW Option;INF00XX01812;INF00XX01820;19.4712;;;11-Sep-2024</t>
  </si>
  <si>
    <t>148351;ITI Large Cap Fund - Regular Plan - Growth Option;INF00XX01770;;17.9995;;;11-Sep-2024</t>
  </si>
  <si>
    <t>148354;ITI Large Cap Fund - Regular Plan - IDCW Option;INF00XX01788;INF00XX01796;17.9995;;;11-Sep-2024</t>
  </si>
  <si>
    <t>134958;JM Large Cap Fund (Direct) - Annual IDCW;INF192K01JU4;INF192K01JV2;76.0186;;;11-Sep-2024</t>
  </si>
  <si>
    <t>120490;JM Large Cap Fund (Direct) - Growth Option;INF192K01BZ0;;184.5486;;;11-Sep-2024</t>
  </si>
  <si>
    <t>134957;JM Large Cap Fund (Direct) - Half Yearly IDCW ;INF192K01JR0;INF192K01JZ3;75.4876;;;11-Sep-2024</t>
  </si>
  <si>
    <t>120489;JM Large Cap Fund (Direct) - IDCW;INF192K01BX5;INF192K01BY3;74.0941;;;11-Sep-2024</t>
  </si>
  <si>
    <t>134956;JM Large Cap Fund (Direct) - Monthly IDCW ;INF192K01JJ7;INF192K01JK5;75.3302;;;11-Sep-2024</t>
  </si>
  <si>
    <t>134960;JM Large Cap Fund (Direct) - Quarterly IDCW;INF192K01JN9;INF192K01JO7;76.0325;;;11-Sep-2024</t>
  </si>
  <si>
    <t>134961;JM Large Cap Fund (Regular) - Annual IDCW;INF192K01JS8;INF192K01JT6;32.6524;;;11-Sep-2024</t>
  </si>
  <si>
    <t>100219;JM Large Cap Fund (Regular) - Growth Option;INF192K01601;;163.5710;;;11-Sep-2024</t>
  </si>
  <si>
    <t>134955;JM Large Cap Fund (Regular) - Half Yearly IDCW;INF192K01JP4;INF192K01JQ2;26.8144;;;11-Sep-2024</t>
  </si>
  <si>
    <t>100218;JM Large Cap Fund (Regular) - IDCW ;INF192K01585;INF192K01593;31.7530;;;11-Sep-2024</t>
  </si>
  <si>
    <t>134959;JM Large Cap Fund (Regular) - Monthly IDCW;INF192K01JH1;INF192K01JI9;25.4158;;;11-Sep-2024</t>
  </si>
  <si>
    <t>134954;JM Large Cap Fund (Regular) - Quarterly IDCW;INF192K01JL3;INF192K01JM1;36.9135;;;11-Sep-2024</t>
  </si>
  <si>
    <t>114458;Kotak Bluechip Fund - Growth;INF174K01153;;570.666;;;11-Sep-2024</t>
  </si>
  <si>
    <t>120152;Kotak Bluechip Fund - Growth - Direct;INF174K01KW6;;650.113;;;11-Sep-2024</t>
  </si>
  <si>
    <t>120153;Kotak Bluechip Fund - Payout of Income Distribution cum capital withdrawal option - Direct;INF174K01KY2;INF174K01KX4;85.979;;;11-Sep-2024</t>
  </si>
  <si>
    <t>114457;Kotak Bluechip Fund - Payout of Income Distribution cumcapital withdrawal option;INF174K01179;INF174K01161;73.663;;;11-Sep-2024</t>
  </si>
  <si>
    <t>120267;LIC MF Large Cap Fund-Direct Plan-Growth;INF767K01EJ7;;64.012;;;11-Sep-2024</t>
  </si>
  <si>
    <t>120268;LIC MF Large Cap Fund-Direct Plan-IDCW;INF767K01EI9;INF767K01EK5;40.3142;;;11-Sep-2024</t>
  </si>
  <si>
    <t>106871;LIC MF Large Cap Fund-Regular Plan-Growth;INF767K01105;;56.855;;;11-Sep-2024</t>
  </si>
  <si>
    <t>100332;LIC MF Large Cap Fund-Regular Plan-IDCW;INF767K01097;INF767K01089;34.3369;;;11-Sep-2024</t>
  </si>
  <si>
    <t>146550;Mahindra Manulife Large Cap Fund - Direct Plan - IDCW;INF174V01747;INF174V01739;20.7251;;;11-Sep-2024</t>
  </si>
  <si>
    <t>146549;Mahindra Manulife Large Cap Fund - Direct Plan -Growth;INF174V01721;;25.8844;;;11-Sep-2024</t>
  </si>
  <si>
    <t>146551;Mahindra Manulife Large Cap Fund - Regular Plan - Growth;INF174V01697;;23.4011;;;11-Sep-2024</t>
  </si>
  <si>
    <t>146548;Mahindra Manulife Large Cap Fund - Regular Plan - IDCW;INF174V01713;INF174V01705;18.4001;;;11-Sep-2024</t>
  </si>
  <si>
    <t>118825;Mirae Asset Large Cap Fund - Direct Plan - Growth;INF769K01AX2;;125.500;;;11-Sep-2024</t>
  </si>
  <si>
    <t>107578;Mirae Asset Large Cap Fund - Growth Plan;INF769K01010;;112.251;;;11-Sep-2024</t>
  </si>
  <si>
    <t>118826;Mirae Asset Large Cap Fund Direct IDCW;INF769K01AY0;INF769K01AZ7;71.036;;;11-Sep-2024</t>
  </si>
  <si>
    <t>107579;Mirae Asset Large Cap Fund Regular IDCW;INF769K01036;INF769K01028;31.183;;;11-Sep-2024</t>
  </si>
  <si>
    <t>152354;Motilal Oswal Large Cap Direct Plan Growth;INF247L01CE3;;12.7940;;;11-Sep-2024</t>
  </si>
  <si>
    <t>152351;Motilal Oswal Large Cap Direct Plan IDCW;INF247L01CF0;INF247L01CG8;12.7940;;;11-Sep-2024</t>
  </si>
  <si>
    <t>152352;Motilal Oswal Large Cap Regular Plan Growth;INF247L01CB9;;12.6901;;;11-Sep-2024</t>
  </si>
  <si>
    <t>152353;Motilal Oswal Large Cap Regular Plan IDCW;INF247L01CC7;INF247L01CD5;12.6901;;;11-Sep-2024</t>
  </si>
  <si>
    <t>106235;Nippon India Large Cap  Fund- Growth Plan -Growth Option;INF204K01562;;89.2029;;;11-Sep-2024</t>
  </si>
  <si>
    <t>118634;NIPPON INDIA LARGE CAP FUND - DIRECT Plan - IDCW Option;INF204K01XG7;INF204K01XH5;43.3311;;;11-Sep-2024</t>
  </si>
  <si>
    <t>118633;Nippon India Large Cap Fund - Direct Plan Growth Plan - Bonus Option;INF204K01D30;;98.7724;;;11-Sep-2024</t>
  </si>
  <si>
    <t>118632;Nippon India Large Cap Fund - Direct Plan Growth Plan - Growth Option;INF204K01XI3;;98.7724;;;11-Sep-2024</t>
  </si>
  <si>
    <t>106236;NIPPON INDIA LARGE CAP FUND - IDCW Option;INF204K01539;INF204K01547;28.6279;;;11-Sep-2024</t>
  </si>
  <si>
    <t>106240;Nippon India Large Cap Fund- Growth Plan Bonus Option;INF204K01554;;89.2029;;;11-Sep-2024</t>
  </si>
  <si>
    <t>138313;PGIM India Large Cap Fund - Direct Plan - Dividend;INF663L01GS2;INF663L01GT0;31.62;;;11-Sep-2024</t>
  </si>
  <si>
    <t>138312;PGIM India Large Cap Fund - Direct Plan - Growth;INF663L01GR4;;404.79;;;11-Sep-2024</t>
  </si>
  <si>
    <t>138307;PGIM India Large Cap Fund - Dividend;INF663L01GU8;INF663L01GV6;22.43;;;11-Sep-2024</t>
  </si>
  <si>
    <t>138308;PGIM India Large Cap Fund - Growth;INF663L01GW4;;345.63;;;11-Sep-2024</t>
  </si>
  <si>
    <t>150440;quant Large Cap Fund - Growth Option - Direct Plan;INF966L01AT0;;16.5747;;;11-Sep-2024</t>
  </si>
  <si>
    <t>150441;quant Large Cap Fund - Growth Option - Regular Plan;INF966L01AW4;;16.0119;;;11-Sep-2024</t>
  </si>
  <si>
    <t>150439;quant Large Cap Fund - IDCW Option - Direct Plan;INF966L01AU8;INF966L01AV6;16.5779;;;11-Sep-2024</t>
  </si>
  <si>
    <t>150442;quant Large Cap Fund - IDCW Option - Regular Plan;INF966L01AX2;INF966L01AY0;16.0065;;;11-Sep-2024</t>
  </si>
  <si>
    <t>119585;SBI Blue Chip Fund - Direct Plan - Income Distribution cum Capital Withdrawal Option (IDCW);INF200K01QV8;INF200K01QW6;65.2547;;;11-Sep-2024</t>
  </si>
  <si>
    <t>103616;SBI Blue Chip Fund - Regular Plan - Income Distribution cum Capital Withdrawal Option (IDCW);INF200K01164;INF200K01172;51.9377;;;11-Sep-2024</t>
  </si>
  <si>
    <t>119598;SBI BLUE CHIP FUND-DIRECT PLAN -GROWTH;INF200K01QX4;;100.5474;;;11-Sep-2024</t>
  </si>
  <si>
    <t>103504;SBI BLUE CHIP FUND-REGULAR PLAN GROWTH;INF200K01180;;91.2976;;;11-Sep-2024</t>
  </si>
  <si>
    <t>148509;Sundaram Large Cap Fund (Formerly Known as Sundaram Blue Chip  Fund)  Direct Plan - Reinvestment of Income Distribution cum Capital Withdrawal (IDCW);INF903JA1JE6;;19.4996;;;11-Sep-2024</t>
  </si>
  <si>
    <t>148505;Sundaram Large Cap Fund (Formerly Known as Sundaram Blue Chip Fund)  Regular Plan - Payout of Income Distribution cum Capital Withdrawal (IDCW);INF903JA1JA4;;18.3430;;;11-Sep-2024</t>
  </si>
  <si>
    <t>148508;Sundaram Large Cap Fund (Formerly Known as Sundaram Blue Chip Fund) Direct Plan - Payout of Income Distribution cum Capital Withdrawal (IDCW);INF903JA1JD8;;19.4996;;;11-Sep-2024</t>
  </si>
  <si>
    <t>148506;Sundaram Large Cap Fund (Formerly Known as Sundaram Blue Chip Fund) Regular Plan - Reinvestment of Income Distribution cum Capital Withdrawal (IDCW);INF903JA1JB2;;18.3430;;;11-Sep-2024</t>
  </si>
  <si>
    <t>148507;Sundaram Large Cap Fund (Formerly Known as Sundaram Blue Chip Fund)Direct Plan - Growth;INF903JA1JC0;;22.9617;;;11-Sep-2024</t>
  </si>
  <si>
    <t>148504;Sundaram Large Cap Fund(Formerly Known as Sundaram Blue Chip Fund) Regular Plan - Growth;INF903JA1IZ3;;21.6202;;;11-Sep-2024</t>
  </si>
  <si>
    <t>119160;Tata Large Cap Fund -Direct Plan Growth Option;INF277K01QZ7;;579.7624;;;11-Sep-2024</t>
  </si>
  <si>
    <t>100475;Tata Large Cap Fund -Regular Plan - Growth Option;INF277K01931;;509.5588;;;11-Sep-2024</t>
  </si>
  <si>
    <t>119159;Tata Large Cap Fund- Direct Plan - Payout of IDCW Option;INF277K01QX2;INF277K01QY0;131.7156;;;11-Sep-2024</t>
  </si>
  <si>
    <t>102036;Tata Large Cap Fund- Regular Plan - Payout of IDCW Option;INF277K01EG3;INF277K01923;111.0290;;;11-Sep-2024</t>
  </si>
  <si>
    <t>118870;Taurus Large Cap Fund - Direct Plan - Growth;INF044D01BX3;;167.66;;;11-Sep-2024</t>
  </si>
  <si>
    <t>118871;Taurus Large Cap Fund - Direct Plan - Payout of Income Distribution cum Capital Withdrawal option;INF044D01BY1;INF044D01BZ8;73.86;;;11-Sep-2024</t>
  </si>
  <si>
    <t>101209;Taurus Large Cap Fund - Regular Plan - Growth;INF044D01773;;158.71;;;11-Sep-2024</t>
  </si>
  <si>
    <t>108403;Taurus Large Cap Fund - Regular Plan - Payout of Income Distribution cum Capital Withdrawal option;INF044D01740;INF044D01757;69.53;;;11-Sep-2024</t>
  </si>
  <si>
    <t>141248;Union Largecap Fund - Direct Plan - Growth Option;INF582M01CU7;;25.09;;;11-Sep-2024</t>
  </si>
  <si>
    <t>141249;Union Largecap Fund - Direct Plan - IDCW Option;INF582M01CV5;INF582M01CW3;25.09;;;11-Sep-2024</t>
  </si>
  <si>
    <t>141247;Union Largecap Fund - Regular Plan - Growth Option;INF582M01CQ5;;23.81;;;11-Sep-2024</t>
  </si>
  <si>
    <t>141250;Union Largecap Fund - Regular Plan - IDCW Option;INF582M01CR3;INF582M01CS1;23.81;;;11-Sep-2024</t>
  </si>
  <si>
    <t>120656;UTI Large Cap Fund - Direct Plan - Growth Option;INF789F01US8;;303.9768;;;11-Sep-2024</t>
  </si>
  <si>
    <t>120657;UTI Large Cap Fund - Direct Plan - IDCW;INF789F01UQ2;INF789F01UR0;67.6553;;;11-Sep-2024</t>
  </si>
  <si>
    <t>100651;UTI Large Cap Fund - Regular Plan - Growth Option;INF789F01976;;279.2124;;;11-Sep-2024</t>
  </si>
  <si>
    <t>100650;UTI Large Cap Fund - Regular Plan - IDCW;INF189A01038;INF789F01950;58.0813;;;11-Sep-2024</t>
  </si>
  <si>
    <t>150797;WhiteOak Capital Large Cap Fund Direct Plan Growth;INF03VN01696;;15.015;;;11-Sep-2024</t>
  </si>
  <si>
    <t>150798;WhiteOak Capital Large Cap Fund Direct Plan IDCW;INF03VN01704;INF03VN01712;15.015;;;11-Sep-2024</t>
  </si>
  <si>
    <t>150799;WhiteOak Capital Large Cap Fund Regular Plan Growth;INF03VN01662;;14.569;;;11-Sep-2024</t>
  </si>
  <si>
    <t>150800;WhiteOak Capital Large Cap Fund Regular Plan IDCW;INF03VN01670;INF03VN01688;14.569;;;11-Sep-2024</t>
  </si>
  <si>
    <t>119436;Aditya Birla Sun Life Equity Advantage Fund - Growth - Direct Plan;INF209K01VH8;;1022.19;;;11-Sep-2024</t>
  </si>
  <si>
    <t>100033;Aditya Birla Sun Life Equity Advantage Fund - Regular Growth;INF209K01165;;925.2;;;11-Sep-2024</t>
  </si>
  <si>
    <t>119433;Aditya Birla Sun Life Equity Advantage Fund -Direct - IDCW;INF209K01VG0;INF209K01VI6;219.06;;;11-Sep-2024</t>
  </si>
  <si>
    <t>100034;Aditya Birla Sun Life Equity Advantage Fund -Regular - IDCW;INF209K01157;INF209K01CE5;143.5;;;11-Sep-2024</t>
  </si>
  <si>
    <t>145110;Axis Growth Opportunities Fund - Direct Plan - Growth;INF846K01J46;;35.60;;;11-Sep-2024</t>
  </si>
  <si>
    <t>145109;Axis Growth Opportunities Fund - Direct Plan - IDCW;INF846K01J53;INF846K01J61;27.76;;;11-Sep-2024</t>
  </si>
  <si>
    <t>145112;Axis Growth Opportunities Fund - Regular Plan - Growth;INF846K01J79;;32.61;;;11-Sep-2024</t>
  </si>
  <si>
    <t>145111;Axis Growth Opportunities Fund - Regular Plan - IDCW;INF846K01J87;INF846K01J95;22.10;;;11-Sep-2024</t>
  </si>
  <si>
    <t>152408;Bajaj Finserv Large and Mid Cap Fund- Direct Plan- Growth;INF0QA701763;;12.480;;;11-Sep-2024</t>
  </si>
  <si>
    <t>152405;Bajaj Finserv Large and Mid Cap Fund- Direct Plan- IDCW;INF0QA701771;INF0QA701789;12.480;;;11-Sep-2024</t>
  </si>
  <si>
    <t>152406;Bajaj Finserv Large and Mid Cap Fund- Regular Plan- Growth;INF0QA701730;;12.374;;;11-Sep-2024</t>
  </si>
  <si>
    <t>152407;Bajaj Finserv Large and Mid Cap Fund- Regular Plan- IDCW;INF0QA701748;INF0QA701755;12.374;;;11-Sep-2024</t>
  </si>
  <si>
    <t>108596;BANDHAN Core Equity Fund - Regular Plan - Growth;INF194K01524;;136.214;;;11-Sep-2024</t>
  </si>
  <si>
    <t>108597;BANDHAN Core Equity Fund - Regular Plan - IDCW;INF194K01532;INF194K01540;31.971;;;11-Sep-2024</t>
  </si>
  <si>
    <t>118419;BANDHAN Core Equity Fund-Direct Plan-Growth;INF194K01V89;;157.204;;;11-Sep-2024</t>
  </si>
  <si>
    <t>118420;BANDHAN Core Equity Fund-Direct Plan-IDCW;INF194K01V97;INF194K01W05;41.502;;;11-Sep-2024</t>
  </si>
  <si>
    <t>110598;BANK OF INDIA Large &amp; Mid Cap  Equity Fund Regular Plan- Quarterly IDCW;INF761K01116;INF761K01124;33.18;;;11-Sep-2024</t>
  </si>
  <si>
    <t>119349;BANK OF INDIA Large &amp; Mid Cap Equity Fund Direct  Plan- Quarterly IDCW;INF761K01678;INF761K01660;28.78;;;11-Sep-2024</t>
  </si>
  <si>
    <t>119300;BANK OF INDIA Large &amp; Mid Cap Equity Fund Direct Plan- Bonus;INF761K01629;;53.49;;;11-Sep-2024</t>
  </si>
  <si>
    <t>119350;BANK OF INDIA Large &amp; Mid Cap Equity Fund Direct Plan-Growth;INF761K01652;;103.55;;;11-Sep-2024</t>
  </si>
  <si>
    <t>119346;BANK OF INDIA Large &amp; Mid Cap Equity Fund Direct Plan-Regular IDCW;INF761K01645;INF761K01637;28.35;;;11-Sep-2024</t>
  </si>
  <si>
    <t>110599;BANK OF INDIA Large &amp; Mid Cap Equity Fund Eco Plan- Growth;INF761K01041;;99.55;;;11-Sep-2024</t>
  </si>
  <si>
    <t>110601;BANK OF INDIA Large &amp; Mid Cap Equity Fund Eco Plan-Bonus;INF761K01017;;99.54;;;11-Sep-2024</t>
  </si>
  <si>
    <t>110604;BANK OF INDIA Large &amp; Mid Cap Equity Fund Eco Plan-Quarterly IDCW;INF761K01058;INF761K01066;28.08;;;11-Sep-2024</t>
  </si>
  <si>
    <t>110608;BANK OF INDIA Large &amp; Mid Cap Equity Fund Eco Plan-Regular IDCW;INF761K01025;INF761K01033;27.87;;;11-Sep-2024</t>
  </si>
  <si>
    <t>110603;BANK OF INDIA Large &amp; Mid Cap Equity Fund Regular Plan- Growth;INF761K01108;;91.10;;;11-Sep-2024</t>
  </si>
  <si>
    <t>110607;BANK OF INDIA Large &amp; Mid Cap Equity Fund Regular Plan- Regular IDCW;INF761K01082;INF761K01090;27.19;;;11-Sep-2024</t>
  </si>
  <si>
    <t>110606;BANK OF INDIA Large &amp; Mid Cap Equity Fund Regular Plan-Bonus;INF761K01074;;91.09;;;11-Sep-2024</t>
  </si>
  <si>
    <t>148474;Baroda BNP Paribas Large and Mid Cap Fund- Direct Plan -Growth Option;INF955L01JU2;;29.9694;;;11-Sep-2024</t>
  </si>
  <si>
    <t>148475;Baroda BNP Paribas Large and Mid Cap Fund-Direct Plan-IDCW Option;INF955L01JV0;INF955L01JW8;25.1890;;;11-Sep-2024</t>
  </si>
  <si>
    <t>148471;Baroda BNP Paribas Large and Mid Cap Fund-Regular Plan-Growth Option;INF955L01JR8;;28.1989;;;11-Sep-2024</t>
  </si>
  <si>
    <t>148472;Baroda BNP Paribas Large and Mid Cap Fund-Regular plan-IDCW Option;INF955L01JS6;INF955L01JT4;22.2953;;;11-Sep-2024</t>
  </si>
  <si>
    <t>118278;CANARA ROBECO EMERGING EQUITIES - DIRECT PLAN - GROWTH OPTION;INF760K01EI4;;290.4300;;;11-Sep-2024</t>
  </si>
  <si>
    <t>118277;CANARA ROBECO EMERGING EQUITIES - DIRECT PLAN - IDCW (Payout/Reinvestment);INF760K01EG8;INF760K01EH6;138.5700;;;11-Sep-2024</t>
  </si>
  <si>
    <t>102920;CANARA ROBECO EMERGING EQUITIES - REGULAR PLAN - GROWTH OPTION;INF760K01167;;255.8800;;;11-Sep-2024</t>
  </si>
  <si>
    <t>102921;CANARA ROBECO EMERGING EQUITIES - REGULAR PLAN - IDCW (Payout/Reinvestment);INF760K01175;INF760K01183;91.8900;;;11-Sep-2024</t>
  </si>
  <si>
    <t>119218;DSP Equity Opportunities Fund - Direct Plan - Growth;INF740K01PL6;;694.244;;;11-Sep-2024</t>
  </si>
  <si>
    <t>119219;DSP Equity Opportunities Fund - Direct Plan - IDCW;INF740K01PM4;INF740K01PN2;122.849;;;11-Sep-2024</t>
  </si>
  <si>
    <t>103819;DSP Equity Opportunities Fund-Regular Plan - Growth;INF740K01094;;626.897;;;11-Sep-2024</t>
  </si>
  <si>
    <t>103820;DSP Equity Opportunities Fund-Regular Plan - IDCW;INF740K01078;INF740K01086;43.476;;;11-Sep-2024</t>
  </si>
  <si>
    <t>140175;Edelweiss Large &amp; Mid Cap Fund - Direct Plan - Growth Option;INF843K01AL0;;101.471;;;11-Sep-2024</t>
  </si>
  <si>
    <t>140172;Edelweiss Large &amp; Mid Cap Fund - Regular Plan - Growth Option;INF843K01047;;87.302;;;11-Sep-2024</t>
  </si>
  <si>
    <t>140174;Edelweiss Large and Mid Cap Fund - Direct Plan - IDCW Option;INF843K01AM8;INF843K01AN6;39.359;;;11-Sep-2024</t>
  </si>
  <si>
    <t>140173;Edelweiss Large and Mid Cap Fund - Regular Plan - IDCW Option;INF843K01054;INF843K01062;33.296;;;11-Sep-2024</t>
  </si>
  <si>
    <t>118510;Franklin India Equity Advantage Fund - Direct - Growth;INF090I01IN1;;208.4725;;;11-Sep-2024</t>
  </si>
  <si>
    <t>118509;Franklin India Equity Advantage Fund - Direct - IDCW ;INF090I01IL5;INF090I01IM3;26.8145;;;11-Sep-2024</t>
  </si>
  <si>
    <t>102883;Franklin India Equity Advantage Fund - Growth Plan;INF090I01205;;190.9204;;;11-Sep-2024</t>
  </si>
  <si>
    <t>102884;Franklin India Equity Advantage Fund - IDCW ;INF090I01189;INF090I01197;23.6441;;;11-Sep-2024</t>
  </si>
  <si>
    <t>130496;HDFC Large and Mid Cap Fund - Growth Option;INF179KA1RT1;;344.713;;;11-Sep-2024</t>
  </si>
  <si>
    <t>130498;HDFC Large and Mid Cap Fund - Growth Option - Direct Plan;INF179KA1RQ7;;360.094;;;11-Sep-2024</t>
  </si>
  <si>
    <t>130497;HDFC Large and Mid Cap Fund - IDCW Option;INF179KA1RU9;;40.929;;;11-Sep-2024</t>
  </si>
  <si>
    <t>130499;HDFC Large and Mid Cap Fund - IDCW Option - Direct Plan;INF179KA1RR5;;52.218;;;11-Sep-2024</t>
  </si>
  <si>
    <t>146772;HSBC Large &amp; Mid Cap Fund - Direct Growth;INF336L01NV5;;29.5642;;;11-Sep-2024</t>
  </si>
  <si>
    <t>146770;HSBC Large &amp; Mid Cap Fund - Direct IDCW;INF336L01NW3;INF336L01NX1;24.6897;;;11-Sep-2024</t>
  </si>
  <si>
    <t>146771;HSBC Large &amp; Mid Cap Fund - Regular Growth;INF336L01NY9;;27.2981;;;11-Sep-2024</t>
  </si>
  <si>
    <t>146769;HSBC Large &amp; Mid Cap Fund - Regular IDCW;INF336L01NZ6;INF336L01OA7;22.7191;;;11-Sep-2024</t>
  </si>
  <si>
    <t>120596;ICICI Prudential Large &amp; Mid Cap Fund - Direct Plan - Growth;INF109K011O5;;1098.98;;;11-Sep-2024</t>
  </si>
  <si>
    <t>120597;ICICI Prudential Large &amp; Mid Cap Fund - Direct Plan - IDCW;INF109K019N0;INF109K010O7;56.85;;;11-Sep-2024</t>
  </si>
  <si>
    <t>100349;ICICI Prudential Large &amp; Mid Cap Fund - Growth;INF109K01431;;990.99;;;11-Sep-2024</t>
  </si>
  <si>
    <t>100348;ICICI Prudential Large &amp; Mid Cap Fund - IDCW;INF109K01EQ7;INF109K01449;34.61;;;11-Sep-2024</t>
  </si>
  <si>
    <t>120357;Invesco India Large &amp; Mid Cap Fund - Direct Plan - Growth;INF205K01MA0;;110.78;;;11-Sep-2024</t>
  </si>
  <si>
    <t>120356;Invesco India Large &amp; Mid Cap Fund - Direct Plan - IDCW (Payout / Reinvestment);INF205K01LY2;INF205K01LZ9;55.67;;;11-Sep-2024</t>
  </si>
  <si>
    <t>106144;Invesco India Large &amp; Mid Cap Fund - Growth;INF205K01247;;94.49;;;11-Sep-2024</t>
  </si>
  <si>
    <t>106143;Invesco India Large &amp; Mid Cap Fund - IDCW (Payout / Reinvestment);INF205K01262;INF205K01254;46.81;;;11-Sep-2024</t>
  </si>
  <si>
    <t>103234;Kotak Equity Opportunities Fund - Growth;INF174K01187;;342.474;;;11-Sep-2024</t>
  </si>
  <si>
    <t>120158;Kotak Equity Opportunities Fund - Growth - Direct;INF174K01LF9;;389.626;;;11-Sep-2024</t>
  </si>
  <si>
    <t>103233;Kotak Equity Opportunities Fund - Payout of Income Distribution cum capital withdrawal option;INF174K01203;INF174K01195;59.749;;;11-Sep-2024</t>
  </si>
  <si>
    <t>120157;Kotak Equity Opportunities Fund - Payout of Income Distribution cum capital withdrawal option - Direct;INF174K01LG7;;68.753;;;11-Sep-2024</t>
  </si>
  <si>
    <t>133710;LIC MF Large &amp; Mid Cap Fund-Direct Plan-Growth;INF767K01NE9;;45.3394;;;11-Sep-2024</t>
  </si>
  <si>
    <t>133709;LIC MF Large &amp; Mid Cap Fund-Direct Plan-IDCW;INF767K01ND1;INF767K01NF6;35.9754;;;11-Sep-2024</t>
  </si>
  <si>
    <t>133711;LIC MF Large &amp; Mid Cap Fund-Regular Plan-Growth;INF767K01NB5;;39.8467;;;11-Sep-2024</t>
  </si>
  <si>
    <t>133712;LIC MF Large &amp; Mid Cap Fund-Regular Plan-IDCW;INF767K01NA7;INF767K01NC3;32.262;;;11-Sep-2024</t>
  </si>
  <si>
    <t>147841;Mahindra Manulife Large &amp; Mid Cap Fund - Direct Plan - IDCW;INF174V01960;INF174V01952;24.7743;;;11-Sep-2024</t>
  </si>
  <si>
    <t>147840;Mahindra Manulife Large &amp; Mid Cap Fund - Direct Plan -Growth;INF174V01945;;30.3376;;;11-Sep-2024</t>
  </si>
  <si>
    <t>147843;Mahindra Manulife Large &amp; Mid Cap Fund - Regular Plan - Growth;INF174V01911;;27.8818;;;11-Sep-2024</t>
  </si>
  <si>
    <t>147842;Mahindra Manulife Large &amp; Mid Cap Fund - Regular Plan - IDCW;INF174V01937;INF174V01929;22.4744;;;11-Sep-2024</t>
  </si>
  <si>
    <t>118834;Mirae Asset Large &amp; Midcap Fund - Direct Plan - Growth;INF769K01BI1;;169.705;;;11-Sep-2024</t>
  </si>
  <si>
    <t>118835;Mirae Asset Large &amp; Midcap Fund - Direct Plan - IDCW;INF769K01BJ9;INF769K01BK7;92.871;;;11-Sep-2024</t>
  </si>
  <si>
    <t>112932;Mirae Asset Large &amp; Midcap Fund - Regular Plan - Growth;INF769K01101;;151.981;;;11-Sep-2024</t>
  </si>
  <si>
    <t>112931;Mirae Asset Large &amp; Midcap Fund - Regular Plan - IDCW;INF769K01127;INF769K01119;54.521;;;11-Sep-2024</t>
  </si>
  <si>
    <t>147704;Motilal Oswal Large and Midcap Fund - Direct Plan Growth;INF247L01999;;35.2899;;;11-Sep-2024</t>
  </si>
  <si>
    <t>147701;Motilal Oswal Large and Midcap Fund - Regular Plan Growth;INF247L01965;;32.6834;;;11-Sep-2024</t>
  </si>
  <si>
    <t>147706;Motilal Oswal Large and Midcap Fund Direct - IDCW Payout/Reinvestment;INF247L01AB3;INF247L01AA5;28.5473;;;11-Sep-2024</t>
  </si>
  <si>
    <t>147703;Motilal Oswal Large and Midcap Fund Regular - IDCW Payout/Reinvestment;INF247L01981;INF247L01973;26.6945;;;11-Sep-2024</t>
  </si>
  <si>
    <t>141414;Navi Large &amp; Midcap Fund - Direct Annual IDCW Payout;INF959L01CR5;INF959L01CS3;42.2543;;;11-Sep-2024</t>
  </si>
  <si>
    <t>141415;Navi Large &amp; Midcap Fund - Direct Half Yearly IDCW Payout;INF959L01CP9;INF959L01CQ7;42.2914;;;11-Sep-2024</t>
  </si>
  <si>
    <t>135679;Navi Large &amp; Midcap Fund - Direct Normal IDCW Payout;INF959L01CI4;INF959L01CJ2;42.3966;;;11-Sep-2024</t>
  </si>
  <si>
    <t>141411;Navi Large &amp; Midcap Fund - Regular Annual IDCW payout;INF959L01CV7;INF959L01CW5;37.5094;;;11-Sep-2024</t>
  </si>
  <si>
    <t>141410;NAVI Large &amp; Midcap Fund - Regular Half Yearly IDCW Payout;INF959L01CT1;INF959L01CU9;36.4792;;;11-Sep-2024</t>
  </si>
  <si>
    <t>135680;Navi Large &amp; Midcap Fund - Regular Normal IDCW Payout;INF959L01CL8;INF959L01CM6;36.4657;;;11-Sep-2024</t>
  </si>
  <si>
    <t>135677;Navi Large &amp; Midcap Fund- Direct Plan- Growth Option;INF959L01CH6;;42.9136;;;11-Sep-2024</t>
  </si>
  <si>
    <t>135678;Navi Large &amp; Midcap Fund- Regular Plan- Growth Option;INF959L01CK0;;36.4698;;;11-Sep-2024</t>
  </si>
  <si>
    <t>118676;NIPPON INDIA VISION FUND - DIRECT Plan - IDCW Option;INF204K01F04;INF204K01F12;79.6265;;;11-Sep-2024</t>
  </si>
  <si>
    <t>118675;Nippon India Vision Fund - Direct Plan Growth Plan - Bonus Option;INF204K01E96;;262.6232;;;11-Sep-2024</t>
  </si>
  <si>
    <t>118678;Nippon India Vision Fund - Direct Plan Growth Plan - Growth Option;INF204K01F20;;1549.0087;;;11-Sep-2024</t>
  </si>
  <si>
    <t>100378;NIPPON INDIA VISION FUND - IDCW Option;INF204K01372;INF204K01380;70.9558;;;11-Sep-2024</t>
  </si>
  <si>
    <t>100379;Nippon India Vision Fund-GROWTH PLAN-Bonus Option;INF204K01398;;243.8327;;;11-Sep-2024</t>
  </si>
  <si>
    <t>100380;Nippon India Vision Fund-GROWTH PLAN-Growth Option;INF204K01406;;1447.7038;;;11-Sep-2024</t>
  </si>
  <si>
    <t>152382;PGIM India Large and Midcap Fund - Direct Plan - Growth Option;INF663L01Y12;;12.32;;;11-Sep-2024</t>
  </si>
  <si>
    <t>152384;PGIM India Large and Midcap Fund - Direct Plan - IDCW option;INF663L01Y20;INF663L01Y38;12.32;;;11-Sep-2024</t>
  </si>
  <si>
    <t>152383;PGIM India Large and Midcap Fund - Regular Plan - Growth Option;INF663L01X88;;12.19;;;11-Sep-2024</t>
  </si>
  <si>
    <t>152385;PGIM India Large and Midcap Fund - Regular Plan - IDCW Option;INF663L01X96;INF663L01Y04;12.19;;;11-Sep-2024</t>
  </si>
  <si>
    <t>104515;quant Large &amp; Mid Cap Fund - Bonus Option - Regular Plan;INF966L01424;;127.873;;;11-Sep-2024</t>
  </si>
  <si>
    <t>120824;quant Large &amp; Mid Cap Fund - Bonus Option-Direct Plan;INF966L01655;;127.873;;;11-Sep-2024</t>
  </si>
  <si>
    <t>104513;quant Large &amp; Mid Cap Fund - Growth Option;INF966L01341;;127.5908;;;11-Sep-2024</t>
  </si>
  <si>
    <t>120826;quant Large &amp; Mid Cap Fund - Growth Option-Direct Plan;INF966L01648;;138.1784;;;11-Sep-2024</t>
  </si>
  <si>
    <t>120825;quant Large &amp; Mid Cap Fund - IDCW Option - Direct Plan;INF966L01622;INF966L01630;64.3563;;;11-Sep-2024</t>
  </si>
  <si>
    <t>104514;quant Large &amp; Mid Cap Fund - IDCW Option - Regular Plan;INF966L01325;INF966L01333;77.8803;;;11-Sep-2024</t>
  </si>
  <si>
    <t>119720;SBI Large &amp; Midcap Fund - Direct Plan - Income Distribution cum Capital Withdrawal Option (IDCW);INF200K01UH9;INF200K01UI7;343.3697;;;11-Sep-2024</t>
  </si>
  <si>
    <t>101530;SBI Large &amp; Midcap Fund - Regular Plan - Income Distribution cum Capital Withdrawal Option (IDCW);INF200K01289;INF200K01297;276.3639;;;11-Sep-2024</t>
  </si>
  <si>
    <t>119721;SBI LARGE &amp; MIDCAP FUND -DIRECT PLAN -Growth;INF200K01UJ5;;658.7793;;;11-Sep-2024</t>
  </si>
  <si>
    <t>103024;SBI LARGE &amp; MIDCAP FUND- REGULAR PLAN -Growth;INF200K01305;;611.7150;;;11-Sep-2024</t>
  </si>
  <si>
    <t>119565;Sundaram Large and Midcap Direct Plan - Income Distribution cum Capital Withdrawal (IDCW);INF903J01PP3;INF903J01PQ1;38.3348;;;11-Sep-2024</t>
  </si>
  <si>
    <t>119566;Sundaram Large and Midcap Fund Direct Plan - Growth;INF903J01PR9;;95.9904;;;11-Sep-2024</t>
  </si>
  <si>
    <t>105001;Sundaram Large and Midcap Fund Regular Plan - Growth;INF903J01DT1;;86.0990;;;11-Sep-2024</t>
  </si>
  <si>
    <t>105000;Sundaram Large and Midcap Regular Plan - Income Distribution cum Capital Withdrawal (IDCW);INF903J01DU9;INF903J01DV7;33.6593;;;11-Sep-2024</t>
  </si>
  <si>
    <t>119202;Tata Large &amp; MId Cap Fund -Direct Plan- Growth Option;INF277K01MK8;;614.7755;;;11-Sep-2024</t>
  </si>
  <si>
    <t>119201;Tata Large &amp; Mid Cap Fund Direct Plan - Payout of IDCW Option;INF277K01MI2;INF277K01MJ0;120.4544;;;11-Sep-2024</t>
  </si>
  <si>
    <t>101823;Tata Large &amp; Mid Cap Fund Regular Plan - Payout of IDCW Option;INF277K01DH3;INF277K01410;87.7572;;;11-Sep-2024</t>
  </si>
  <si>
    <t>101824;Tata Large &amp; Mid Cap Fund- Regular Plan - Growth Option;INF277K01428;;544.4279;;;11-Sep-2024</t>
  </si>
  <si>
    <t>147750;Union Large &amp; Midcap Fund - Direct Plan - Growth Option;INF582M01GA0;;27.34;;;11-Sep-2024</t>
  </si>
  <si>
    <t>147751;Union Large &amp; Midcap Fund - Direct Plan - IDCW Option;INF582M01GC6;INF582M01GB8;27.34;;;11-Sep-2024</t>
  </si>
  <si>
    <t>147748;Union Large &amp; Midcap Fund - Regular Plan - Growth Option;INF582M01GD4;;25.82;;;11-Sep-2024</t>
  </si>
  <si>
    <t>147749;Union Large &amp; Midcap Fund - Regular Plan - IDCW Option;INF582M01GG7;INF582M01GF9;25.82;;;11-Sep-2024</t>
  </si>
  <si>
    <t>120665;UTI Large &amp; Mid Cap Fund - Direct Plan - Growth Option;INF789F01UG3;;193.361;;;11-Sep-2024</t>
  </si>
  <si>
    <t>120664;UTI Large &amp; Mid Cap Fund - Direct Plan - IDCW;INF789F01UE8;INF789F01UF5;95.0193;;;11-Sep-2024</t>
  </si>
  <si>
    <t>100664;UTI Large &amp; Mid Cap Fund - Regular Plan - Growth Option;INF789F01869;;181.8945;;;11-Sep-2024</t>
  </si>
  <si>
    <t>100663;UTI Large &amp; Mid Cap Fund - Regular Plan - IDCW;INF189A01046;INF789F01851;88.6107;;;11-Sep-2024</t>
  </si>
  <si>
    <t>152226;Whiteoak Capital Large &amp; Mid Cap Fund Direct Plan Growth;INF03VN01845;;12.932;;;11-Sep-2024</t>
  </si>
  <si>
    <t>152225;Whiteoak Capital Large &amp; Mid Cap Fund Regular Plan Growth;INF03VN01837;;12.771;;;11-Sep-2024</t>
  </si>
  <si>
    <t>119620;Aditya Birla Sun Life Midcap Fund - Growth - Direct Plan;INF209K01Q30;;894.63;;;11-Sep-2024</t>
  </si>
  <si>
    <t>119619;Aditya Birla Sun Life Midcap Fund -DIRECT - IDCW;INF209K01Q22;;109.26;;;11-Sep-2024</t>
  </si>
  <si>
    <t>101591;Aditya Birla Sun Life Midcap Fund -REGULAR - IDCW;INF209K01355;INF209K01CN6;64.49;;;11-Sep-2024</t>
  </si>
  <si>
    <t>101592;Aditya Birla Sun Life MIDCAP Fund-Growth;INF209K01363;;808.73;;;11-Sep-2024</t>
  </si>
  <si>
    <t>120505;Axis Midcap Fund - Direct Plan - Growth;INF846K01EH3;;131.04;;;11-Sep-2024</t>
  </si>
  <si>
    <t>120504;Axis Midcap Fund - Direct Plan - IDCW;INF846K01EF7;INF846K01EG5;60.53;;;11-Sep-2024</t>
  </si>
  <si>
    <t>114564;Axis Midcap Fund - Regular Plan - Growth;INF846K01859;;113.73;;;11-Sep-2024</t>
  </si>
  <si>
    <t>114565;Axis Midcap Fund - Regular Plan - IDCW;INF846K01867;INF846K01875;46.21;;;11-Sep-2024</t>
  </si>
  <si>
    <t>150404;BANDHAN MIDCAP FUND - GROWTH - DIRECT PLAN;INF194KB1DJ2;;18.426;;;11-Sep-2024</t>
  </si>
  <si>
    <t>150402;BANDHAN MIDCAP FUND - GROWTH - REGULAR PLAN;INF194KB1DM6;;17.811;;;11-Sep-2024</t>
  </si>
  <si>
    <t>150401;BANDHAN MIDCAP FUND - IDCW - DIRECT PLAN;INF194KB1DK0;INF194KB1DL8;18.415;;;11-Sep-2024</t>
  </si>
  <si>
    <t>150403;BANDHAN MIDCAP FUND - IDCW - REGULAR PLAN;INF194KB1DN4;INF194KB1DO2;17.812;;;11-Sep-2024</t>
  </si>
  <si>
    <t>150212;BARODA BNP PARIBAS Mid Cap Fund - Direct Plan - Growth Option;INF251K01HQ0;;122.5686;;;11-Sep-2024</t>
  </si>
  <si>
    <t>150211;BARODA BNP PARIBAS Mid Cap Fund - Direct Plan - IDCW Option;INF251K01HO5;INF251K01HP2;81.1776;;;11-Sep-2024</t>
  </si>
  <si>
    <t>150209;BARODA BNP PARIBAS Mid Cap Fund - Regular Plan - Growth Option;INF251K01AW3;;104.2420;;;11-Sep-2024</t>
  </si>
  <si>
    <t>150210;BARODA BNP PARIBAS Mid Cap Fund - Regular Plan - IDCW Option;INF251K01AX1;INF251K01AY9;65.0130;;;11-Sep-2024</t>
  </si>
  <si>
    <t>150817;Canara Robeco Mid Cap Fund- Direct Plan- Growth Option;INF760K01KI1;;17.6400;;;11-Sep-2024</t>
  </si>
  <si>
    <t>150818;Canara Robeco Mid Cap Fund- Direct Plan- IDCW;INF760K01KK7;INF760K01KJ9;17.6600;;;11-Sep-2024</t>
  </si>
  <si>
    <t>150816;Canara Robeco Mid Cap Fund- Regular Plan- Growth Option;INF760K01KL5;;17.1800;;;11-Sep-2024</t>
  </si>
  <si>
    <t>150819;Canara Robeco Mid Cap Fund- Regular Plan- IDCW;INF760K01KN1;INF760K01KM3;17.1800;;;11-Sep-2024</t>
  </si>
  <si>
    <t>119071;DSP Midcap Fund - Direct Plan - Growth;INF740K01PX1;;166.372;;;11-Sep-2024</t>
  </si>
  <si>
    <t>119070;DSP Midcap Fund - Direct Plan - IDCW;INF740K01PY9;INF740K01PZ6;78.38;;;11-Sep-2024</t>
  </si>
  <si>
    <t>104481;DSP Midcap Fund - Regular Plan - Growth;INF740K01128;;150.826;;;11-Sep-2024</t>
  </si>
  <si>
    <t>104482;DSP Midcap Fund - Regular Plan - IDCW;INF740K01102;INF740K01110;33.991;;;11-Sep-2024</t>
  </si>
  <si>
    <t>140228;Edelweiss Mid Cap Fund - Direct Plan - Growth Option;INF843K01AO4;;113.925;;;11-Sep-2024</t>
  </si>
  <si>
    <t>140227;Edelweiss Mid Cap Fund - Direct Plan - IDCW Option;INF843K01AP1;INF843K01AQ9;83.071;;;11-Sep-2024</t>
  </si>
  <si>
    <t>140225;Edelweiss Mid Cap Fund - Regular Plan - Growth Option;INF843K01013;;98.69;;;11-Sep-2024</t>
  </si>
  <si>
    <t>140226;Edelweiss Mid Cap Fund - Regular Plan - IDCW Option;INF843K01021;INF843K01039;56.898;;;11-Sep-2024</t>
  </si>
  <si>
    <t>118533;Franklin India Prima Fund - Direct - Growth;INF090I01FH9;;3098.8211;;;11-Sep-2024</t>
  </si>
  <si>
    <t>118532;Franklin India PRIMA FUND - Direct - IDCW ;INF090I01FI7;INF090I01FJ5;122.3658;;;11-Sep-2024</t>
  </si>
  <si>
    <t>100472;Franklin India PRIMA FUND - IDCW ;INF090I01726;INF090I01734;102.5982;;;11-Sep-2024</t>
  </si>
  <si>
    <t>100473;Franklin India Prima Fund-Growth;INF090I01809;;2775.1815;;;11-Sep-2024</t>
  </si>
  <si>
    <t>118989;HDFC Mid-Cap Opportunities Fund - Growth Option - Direct Plan;INF179K01XQ0;;208.802;;;11-Sep-2024</t>
  </si>
  <si>
    <t>105758;HDFC Mid-Cap Opportunities Fund - Growth Plan;INF179K01CR2;;190.612;;;11-Sep-2024</t>
  </si>
  <si>
    <t>118988;HDFC Mid-Cap Opportunities Fund - IDCW Option - Direct Plan;INF179K01XO5;INF179K01XP2;84.421;;;11-Sep-2024</t>
  </si>
  <si>
    <t>105757;HDFC Mid-Cap Opportunities Fund - IDCW Plan;INF179K01CS0;INF179K01CT8;58.149;;;11-Sep-2024</t>
  </si>
  <si>
    <t>151036;HSBC Midcap Fund - Direct Growth;INF917K01FZ1;;442.2204;;;11-Sep-2024</t>
  </si>
  <si>
    <t>151035;HSBC Midcap Fund - Direct IDCW;INF917K01E78;INF917K01FX6;91.4538;;;11-Sep-2024</t>
  </si>
  <si>
    <t>151034;HSBC Midcap Fund - Regular Growth;INF917K01254;;394.7788;;;11-Sep-2024</t>
  </si>
  <si>
    <t>151033;HSBC Midcap Fund - Regular IDCW;INF917K01239;INF917K01247;80.7229;;;11-Sep-2024</t>
  </si>
  <si>
    <t>120381;ICICI Prudential MidCap Fund - Direct Plan -  Growth;INF109K011N7;;325.66;;;11-Sep-2024</t>
  </si>
  <si>
    <t>120380;ICICI Prudential MidCap Fund - Direct Plan -  IDCW;INF109K019M2;INF109K010N9;67.40;;;11-Sep-2024</t>
  </si>
  <si>
    <t>102528;ICICI Prudential MidCap Fund - Growth;INF109K01AN2;;292.60;;;11-Sep-2024</t>
  </si>
  <si>
    <t>102529;ICICI Prudential MidCap Fund - IDCW;INF109K01EH6;INF109K01AL6;45.03;;;11-Sep-2024</t>
  </si>
  <si>
    <t>120403;Invesco India Midcap Fund - Direct Plan - Growth Option;INF205K01MV6;;197.3;;;11-Sep-2024</t>
  </si>
  <si>
    <t>120402;Invesco India Midcap Fund - Direct Plan - IDCW (Payout / Reinvestment);INF205K01MT0;INF205K01MU8;79.78;;;11-Sep-2024</t>
  </si>
  <si>
    <t>105503;Invesco India Midcap Fund - Growth Option;INF205K01BC9;;165.85;;;11-Sep-2024</t>
  </si>
  <si>
    <t>105504;Invesco India Midcap Fund - IDCW (Payout / Reinvestment);INF205K01BD7;INF205K01BE5;62.71;;;11-Sep-2024</t>
  </si>
  <si>
    <t>148733;ITI Mid Cap Fund - Direct Plan - Growth Option;INF00XX01929;;24.0291;;;11-Sep-2024</t>
  </si>
  <si>
    <t>148731;ITI Mid Cap Fund - Direct Plan - IDCW Option;INF00XX01937;INF00XX01945;23.0265;;;11-Sep-2024</t>
  </si>
  <si>
    <t>148732;ITI Mid Cap Fund - Regular Plan - Growth Option;INF00XX01895;;22.3285;;;11-Sep-2024</t>
  </si>
  <si>
    <t>148734;ITI Mid Cap Fund - Regular Plan - IDCW Option;INF00XX01903;INF00XX01911;21.3352;;;11-Sep-2024</t>
  </si>
  <si>
    <t>150815;JM Midcap Fund (Direct) - Growth;INF192K01MV6;;20.8487;;;11-Sep-2024</t>
  </si>
  <si>
    <t>150814;JM Midcap Fund (Direct) - IDCW;INF192K01MW4;INF192K01MX2;20.8487;;;11-Sep-2024</t>
  </si>
  <si>
    <t>150812;JM Midcap Fund (Regular) - Growth;INF192K01MS2;;20.1471;;;11-Sep-2024</t>
  </si>
  <si>
    <t>150813;JM Midcap Fund (Regular) - IDCW;INF192K01MT0;INF192K01MU8;20.1471;;;11-Sep-2024</t>
  </si>
  <si>
    <t>104908;Kotak Emerging Equity Scheme - Growth;INF174K01DS9;;133.17;;;11-Sep-2024</t>
  </si>
  <si>
    <t>119775;Kotak Emerging Equity Scheme - Growth - Direct;INF174K01LT0;;152.8;;;11-Sep-2024</t>
  </si>
  <si>
    <t>104907;Kotak Emerging Equity Scheme - Payout of Income Distribution cum capital withdrawal option;INF174K01DU5;INF174K01DT7;73.141;;;11-Sep-2024</t>
  </si>
  <si>
    <t>119774;Kotak Emerging Equity Scheme - Payout of Income Distribution cum capital withdrawal option - Direct;INF174K01LU8;INF174K01LV6;91.036;;;11-Sep-2024</t>
  </si>
  <si>
    <t>152002;LIC MF Mid Cap Fund-Direct Plan-Growth;INF397L01JK8;;33.6789;;;11-Sep-2024</t>
  </si>
  <si>
    <t>151999;LIC MF Mid Cap Fund-Direct Plan-IDCW;INF397L01JH4;INF397L01JI2;31.655;;;11-Sep-2024</t>
  </si>
  <si>
    <t>152001;LIC MF Mid Cap Fund-Regular Plan-Growth;INF397L01JO0;;30.4035;;;11-Sep-2024</t>
  </si>
  <si>
    <t>152000;LIC MF Mid Cap Fund-Regular Plan-IDCW;INF397L01JL6;INF397L01JM4;28.5343;;;11-Sep-2024</t>
  </si>
  <si>
    <t>142108;Mahindra Manulife Mid Cap Fund - Direct Plan - IDCW;INF174V01523;INF174V01515;31.9270;;;11-Sep-2024</t>
  </si>
  <si>
    <t>142110;Mahindra Manulife Mid Cap Fund - Direct Plan -Growth;INF174V01507;;38.4711;;;11-Sep-2024</t>
  </si>
  <si>
    <t>142109;Mahindra Manulife Mid Cap Fund - Regular Plan - Growth;INF174V01473;;34.4063;;;11-Sep-2024</t>
  </si>
  <si>
    <t>142107;Mahindra Manulife Mid Cap Fund- Regular Plan - IDCW;INF174V01499;INF174V01481;28.0384;;;11-Sep-2024</t>
  </si>
  <si>
    <t>147479;Mirae Asset Midcap Fund - Regular Plan-Growth Option;INF769K01EY2;;36.875;;;11-Sep-2024</t>
  </si>
  <si>
    <t>147478;Mirae Asset Midcap Fund Direct IDCW;INF769K01EZ9;INF769K01FC5;30.585;;;11-Sep-2024</t>
  </si>
  <si>
    <t>147480;Mirae Asset Midcap Fund Regular IDCW;INF769K01EX4;INF769K01FB7;28.364;;;11-Sep-2024</t>
  </si>
  <si>
    <t>147445;Mirae Asset Midcap Fund- Direct Growth Option;INF769K01FA9;;39.520;;;11-Sep-2024</t>
  </si>
  <si>
    <t>127044;Motilal Oswal Midcap Fund-Direct - IDCW Payout/Reinvestment;INF247L01460;INF247L01452;55.4900;;;11-Sep-2024</t>
  </si>
  <si>
    <t>127042;Motilal Oswal Midcap Fund-Direct Plan-Growth Option;INF247L01445;;118.7015;;;11-Sep-2024</t>
  </si>
  <si>
    <t>127040;Motilal Oswal Midcap Fund-Regular - IDCW Payout/Reinvestment;INF247L01437;INF247L01429;52.2844;;;11-Sep-2024</t>
  </si>
  <si>
    <t>127039;Motilal Oswal Midcap Fund-Regular Plan-Growth Option;INF247L01411;;104.4843;;;11-Sep-2024</t>
  </si>
  <si>
    <t>118666;NIPPON INDIA GROWTH FUND - DIRECT Plan - IDCW Option;INF204K01E39;INF204K01E47;202.1758;;;11-Sep-2024</t>
  </si>
  <si>
    <t>118665;Nippon India Growth Fund - Direct Plan Growth Plan - Bonus Option;INF204K01E21;;744.1991;;;11-Sep-2024</t>
  </si>
  <si>
    <t>118668;Nippon India Growth Fund - Direct Plan Growth Plan - Growth Option;INF204K01E54;;4479.4528;;;11-Sep-2024</t>
  </si>
  <si>
    <t>100375;NIPPON INDIA GROWTH FUND - IDCW Option;INF204K01299;INF204K01307;129.7084;;;11-Sep-2024</t>
  </si>
  <si>
    <t>106260;NIPPON INDIA GROWTH FUND - INSTITUTIONAL Plan - IDCW Option;INF204K01257;INF204K01265;1424.1323;;;11-Sep-2024</t>
  </si>
  <si>
    <t>100376;Nippon India Growth Fund-Growth Plan-Bonus Option;INF204K01315;;685.4770;;;11-Sep-2024</t>
  </si>
  <si>
    <t>100377;Nippon India Growth Fund-Growth Plan-Growth Option;INF204K01323;;4117.7106;;;11-Sep-2024</t>
  </si>
  <si>
    <t>125301;PGIM India Midcap Opportunities Fund - Direct Plan - Dividend Option - Payout;INF663L01DW1;INF663L01DX9;61.69;;;11-Sep-2024</t>
  </si>
  <si>
    <t>125307;PGIM India Midcap Opportunities Fund - Direct Plan - Growth Option;INF663L01DV3;;74.43;;;11-Sep-2024</t>
  </si>
  <si>
    <t>125306;PGIM India Midcap Opportunities Fund - Regular Plan - Dividend Option - Payout;INF663L01EA5;INF663L01EB3;27.86;;;11-Sep-2024</t>
  </si>
  <si>
    <t>125305;PGIM India Midcap Opportunities Fund - Regular Plan - Growth Option;INF663L01DZ4;;64.95;;;11-Sep-2024</t>
  </si>
  <si>
    <t>120841;quant Mid Cap Fund - Growth Option - Direct Plan;INF966L01887;;268.7056;;;11-Sep-2024</t>
  </si>
  <si>
    <t>101065;quant Mid Cap Fund - Growth Option - Regular Plan;INF966L01176;;241.8524;;;11-Sep-2024</t>
  </si>
  <si>
    <t>120840;quant Mid Cap Fund - IDCW Option - Direct Plan;INF966L01861;INF966L01879;94.3814;;;11-Sep-2024</t>
  </si>
  <si>
    <t>101066;quant Mid Cap Fund - IDCW Option - Regular Plan;INF966L01150;INF966L01168;85.9786;;;11-Sep-2024</t>
  </si>
  <si>
    <t>119716;SBI Magnum MIDCAP FUND - DIRECT PLAN - GROWTH;INF200K01TP4;;270.2997;;;11-Sep-2024</t>
  </si>
  <si>
    <t>119715;SBI Magnum MidCap Fund - Direct Plan - Income Distribution cum Capital Withdrawal Option (IDCW);INF200K01TN9;INF200K01TO7;153.2432;;;11-Sep-2024</t>
  </si>
  <si>
    <t>102941;SBI Magnum MIDCAP FUND - REGULAR PLAN - GROWTH;INF200K01560;;242.8957;;;11-Sep-2024</t>
  </si>
  <si>
    <t>102942;SBI Magnum MidCap Fund - Regular Plan - Income Distribution cum Capital Withdrawal Option (IDCW);INF200K01578;INF200K01586;99.2505;;;11-Sep-2024</t>
  </si>
  <si>
    <t>119581;Sundaram Mid Cap Fund Direct Plan - Growth;INF903J01MJ3;;1504.7396;;;11-Sep-2024</t>
  </si>
  <si>
    <t>119582;Sundaram Mid Cap Fund Direct Plan - Income Distribution cum Capital Withdrawal (IDCW);INF903J01MH7;INF903J01MI5;81.6490;;;11-Sep-2024</t>
  </si>
  <si>
    <t>101539;Sundaram Mid Cap Fund Regular Plan - Growth;INF903J01173;;1387.9188;;;11-Sep-2024</t>
  </si>
  <si>
    <t>101538;Sundaram Mid Cap Fund Regular Plan - Income Distribution cum Capital Withdrawal (IDCW);INF903J01181;INF903J01199;74.2576;;;11-Sep-2024</t>
  </si>
  <si>
    <t>119178;Tata Mid Cap Growth Fund - Direct Plan- Growth Option;INF277K01PY2;;505.5998;;;11-Sep-2024</t>
  </si>
  <si>
    <t>119177;Tata Mid Cap Growth Fund - Direct Plan- IDCW Option;INF277K01PW6;INF277K01PX4;166.8928;;;11-Sep-2024</t>
  </si>
  <si>
    <t>102328;Tata Mid Cap Growth Fund Regular Plan- Growth Option;INF277K01626;;449.3784;;;11-Sep-2024</t>
  </si>
  <si>
    <t>102326;Tata Mid Cap Growth Fund-Regular Plan - IDCW Option;INF277K01DS0;INF277K01642;124.0355;;;11-Sep-2024</t>
  </si>
  <si>
    <t>118872;Taurus Mid Cap Fund - Direct Plan - Growth;INF044D01CA9;;135.21;;;11-Sep-2024</t>
  </si>
  <si>
    <t>118873;Taurus Mid Cap Fund - Direct Plan - Payout of Income Distribution cum Capital Withdrawal option;INF044D01CB7;INF044D01CC5;120.11;;;11-Sep-2024</t>
  </si>
  <si>
    <t>100477;Taurus Mid Cap Fund - Regular Plan - Growth;INF044D01815;;128.54;;;11-Sep-2024</t>
  </si>
  <si>
    <t>111642;Taurus Mid Cap Fund - Regular Plan - Payout of Income Distribution cum Capital Withdrawal option;INF044D01781;INF044D01799;114.58;;;11-Sep-2024</t>
  </si>
  <si>
    <t>148073;Union Midcap Fund - Direct Plan - Growth Option;INF582M01GI3;;50.87;;;11-Sep-2024</t>
  </si>
  <si>
    <t>148074;Union Midcap Fund - Direct Plan - IDCW Option;INF582M01GK9;INF582M01GJ1;50.87;;;11-Sep-2024</t>
  </si>
  <si>
    <t>148071;Union Midcap Fund - Regular Plan - Growth Option;INF582M01GM5;;47.83;;;11-Sep-2024</t>
  </si>
  <si>
    <t>148072;Union Midcap Fund - Regular Plan - IDCW Option;INF582M01GO1;INF582M01GN3;47.83;;;11-Sep-2024</t>
  </si>
  <si>
    <t>120727;UTI Mid Cap Fund - Direct Plan - IDCW;INF789F01TY8;INF789F01TZ5;174.0355;;;11-Sep-2024</t>
  </si>
  <si>
    <t>102393;UTI Mid Cap Fund - Regular Plan - IDCW;INF789F01794;INF789F01802;151.3257;;;11-Sep-2024</t>
  </si>
  <si>
    <t>102394;UTI Mid Cap Fund-Growth Option;INF789F01810;;319.7863;;;11-Sep-2024</t>
  </si>
  <si>
    <t>120726;UTI Mid Cap Fund-Growth Option- Direct;INF789F01UA6;;353.6568;;;11-Sep-2024</t>
  </si>
  <si>
    <t>150584;WhiteOak Capital Mid Cap Fund Direct Plan Growth;INF03VN01597;;19.248;;;11-Sep-2024</t>
  </si>
  <si>
    <t>150582;WhiteOak Capital Mid Cap Fund Direct Plan IDCW;INF03VN01605;INF03VN01613;19.248;;;11-Sep-2024</t>
  </si>
  <si>
    <t>150583;WhiteOak Capital Mid Cap Fund Regular Plan Growth;INF03VN01563;;18.609;;;11-Sep-2024</t>
  </si>
  <si>
    <t>150585;WhiteOak Capital Mid Cap Fund Regular Plan IDCW;INF03VN01571;INF03VN01589;18.609;;;11-Sep-2024</t>
  </si>
  <si>
    <t>105804;Aditya Birla Sun Life Small Cap Fund - GROWTH;INF209K01EN2;;90.3974;;;11-Sep-2024</t>
  </si>
  <si>
    <t>119556;Aditya Birla Sun Life Small Cap Fund - Growth - Direct Plan;INF209K01WN4;;101.843;;;11-Sep-2024</t>
  </si>
  <si>
    <t>119557;Aditya Birla Sun Life Small Cap Fund -Direct - IDCW;INF209K01WM6;;76.0257;;;11-Sep-2024</t>
  </si>
  <si>
    <t>105805;Aditya Birla Sun Life Small Cap Fund -Regular - IDCW;INF209K01EO0;INF209K01EP7;39.7885;;;11-Sep-2024</t>
  </si>
  <si>
    <t>125354;Axis Small Cap Fund - Direct Plan - Growth;INF846K01K35;;122.14;;;11-Sep-2024</t>
  </si>
  <si>
    <t>125351;Axis Small Cap Fund - Direct Plan - IDCW;INF846K01K43;INF846K01K50;58.74;;;11-Sep-2024</t>
  </si>
  <si>
    <t>125350;Axis Small Cap Fund - Regular Plan - Growth;INF846K01K01;;106.66;;;11-Sep-2024</t>
  </si>
  <si>
    <t>125352;Axis Small Cap Fund - Regular Plan - IDCW;INF846K01K19;INF846K01K27;50.65;;;11-Sep-2024</t>
  </si>
  <si>
    <t>147946;BANDHAN SMALL CAP FUND - DIRECT PLAN GROWTH;INF194KB1AL4;;51.172;;;11-Sep-2024</t>
  </si>
  <si>
    <t>147943;BANDHAN SMALL CAP FUND - DIRECT PLAN IDCW;INF194KB1AM2;;40.776;;;11-Sep-2024</t>
  </si>
  <si>
    <t>147944;BANDHAN SMALL CAP FUND - REGULAR PLAN GROWTH;INF194KB1AJ8;;47.422;;;11-Sep-2024</t>
  </si>
  <si>
    <t>147945;BANDHAN SMALL CAP FUND - REGULAR PLAN IDCW;INF194KB1AK6;;37.798;;;11-Sep-2024</t>
  </si>
  <si>
    <t>145678;BANK OF INDIA Small Cap Fund Direct Plan Growth;INF761K01EP7;;54.77;;;11-Sep-2024</t>
  </si>
  <si>
    <t>145675;BANK OF INDIA Small Cap Fund Direct Plan IDCW;INF761K01EO0;INF761K01ES1;41.01;;;11-Sep-2024</t>
  </si>
  <si>
    <t>145677;BANK OF INDIA Small Cap Fund Regular Plan Growth;INF761K01ER3;;49.73;;;11-Sep-2024</t>
  </si>
  <si>
    <t>145676;BANK OF INDIA Small Cap Fund Regular Plan IDCW;INF761K01EQ5;INF761K01ET9;36.25;;;11-Sep-2024</t>
  </si>
  <si>
    <t>152128;Baroda BNP Paribas Small Cap Fund - Direct Plan - Growth option;INF251K01SR5;;14.1755;;;11-Sep-2024</t>
  </si>
  <si>
    <t>152129;Baroda BNP Paribas Small Cap Fund - Direct Plan - IDCW option;INF251K01SS3;INF251K01ST1;14.1755;;;11-Sep-2024</t>
  </si>
  <si>
    <t>152130;Baroda BNP Paribas Small Cap Fund - Regular Plan - Growth option;INF251K01SO2;;13.9644;;;11-Sep-2024</t>
  </si>
  <si>
    <t>152131;Baroda BNP Paribas Small Cap Fund - Regular Plan - IDCW option;INF251K01SP9;INF251K01SQ7;13.9644;;;11-Sep-2024</t>
  </si>
  <si>
    <t>146130;CANARA ROBECO SMALL CAP FUND - DIRECT PLAN - GROWTH OPTION;INF760K01JC6;;45.0300;;;11-Sep-2024</t>
  </si>
  <si>
    <t>146131;CANARA ROBECO SMALL CAP FUND - DIRECT PLAN - IDCW (Payout/Reinvestment);INF760K01JD4;INF760K01JE2;41.0800;;;11-Sep-2024</t>
  </si>
  <si>
    <t>146127;CANARA ROBECO SMALL CAP FUND - REGULAR PLAN - GROWTH OPTION;INF760K01JF9;;41.1800;;;11-Sep-2024</t>
  </si>
  <si>
    <t>146128;CANARA ROBECO SMALL CAP FUND - REGULAR PLAN - IDCW (Payout/Reinvestment);INF760K01JG7;INF760K01JH5;37.1300;;;11-Sep-2024</t>
  </si>
  <si>
    <t>119212;DSP Small Cap Fund - Direct Plan - Growth;INF740K01QD1;;221.169;;;11-Sep-2024</t>
  </si>
  <si>
    <t>119213;DSP Small Cap Fund - Direct Plan - IDCW;INF740K01QE9;INF740K01QF6;72.124;;;11-Sep-2024</t>
  </si>
  <si>
    <t>105989;DSP Small Cap Fund - Regular - Growth;INF740K01797;;202.811;;;11-Sep-2024</t>
  </si>
  <si>
    <t>113153;DSP Small Cap Fund - Regular - IDCW;INF740K01805;INF740K01AM6;65.952;;;11-Sep-2024</t>
  </si>
  <si>
    <t>146196;Edelweiss Small Cap Fund - Direct Plan - Growth;INF754K01JN6;;49.175;;;11-Sep-2024</t>
  </si>
  <si>
    <t>146197;Edelweiss Small Cap Fund - Direct Plan - IDCW Option;INF754K01JO4;INF754K01JP1;43.019;;;11-Sep-2024</t>
  </si>
  <si>
    <t>146193;Edelweiss Small Cap Fund - Regular Plan - Growth;INF754K01JJ4;;45.025;;;11-Sep-2024</t>
  </si>
  <si>
    <t>146194;Edelweiss Small Cap Fund - Regular Plan - IDCW Option;INF754K01JK2;INF754K01JL0;39.125;;;11-Sep-2024</t>
  </si>
  <si>
    <t>118525;Franklin India Smaller Companies Fund - Direct - Growth;INF090I01IQ4;;208.7777;;;11-Sep-2024</t>
  </si>
  <si>
    <t>118524;Franklin India Smaller Companies Fund - Direct - IDCW ;INF090I01IO9;INF090I01IP6;67.3189;;;11-Sep-2024</t>
  </si>
  <si>
    <t>103361;Franklin India Smaller Companies Fund - IDCW ;INF090I01544;INF090I01551;57.1979;;;11-Sep-2024</t>
  </si>
  <si>
    <t>103360;Franklin India Smaller Companies Fund-Growth;INF090I01569;;185.7610;;;11-Sep-2024</t>
  </si>
  <si>
    <t>130502;HDFC Small Cap Fund - Growth Option;INF179KA1RZ8;;142.319;;;11-Sep-2024</t>
  </si>
  <si>
    <t>130503;HDFC Small Cap Fund - Growth Option - Direct Plan;INF179KA1RW5;;160.666;;;11-Sep-2024</t>
  </si>
  <si>
    <t>130501;HDFC Small Cap Fund - IDCW Option;INF179KA1SA9;INF179KA1SB7;50.723;;;11-Sep-2024</t>
  </si>
  <si>
    <t>130504;HDFC Small Cap Fund - IDCW Option - Direct Plan;INF179KA1RX3;INF179KA1RY1;74.388;;;11-Sep-2024</t>
  </si>
  <si>
    <t>151130;HSBC Small Cap Fund - Direct Growth;INF917K01QA1;;97.123;;;11-Sep-2024</t>
  </si>
  <si>
    <t>151132;HSBC Small Cap Fund - Direct IDCW;INF917K01PZ0;INF917K01XP5;54.4621;;;11-Sep-2024</t>
  </si>
  <si>
    <t>151133;HSBC Small Cap Fund - Regular Growth;INF917K01QC7;;88.1742;;;11-Sep-2024</t>
  </si>
  <si>
    <t>151131;HSBC Small Cap Fund - Regular IDCW;INF917K01QB9;INF917K01XQ3;47.7458;;;11-Sep-2024</t>
  </si>
  <si>
    <t>120591;ICICI Prudential Smallcap Fund - Direct Plan - Growth;INF109K015M0;;102.39;;;11-Sep-2024</t>
  </si>
  <si>
    <t>120870;ICICI Prudential Smallcap Fund - Direct Plan - IDCW;INF109K013M5;INF109K014M3;77.61;;;11-Sep-2024</t>
  </si>
  <si>
    <t>106823;ICICI Prudential Smallcap Fund - Growth;INF109K01BI0;;92.01;;;11-Sep-2024</t>
  </si>
  <si>
    <t>106822;ICICI Prudential Smallcap Fund - IDCW;INF109K01FA8;INF109K01BJ8;40.96;;;11-Sep-2024</t>
  </si>
  <si>
    <t>145137;Invesco India Smallcap Fund - Direct Plan - Growth;INF205K013T3;;45.89;;;11-Sep-2024</t>
  </si>
  <si>
    <t>145138;Invesco India Smallcap Fund - Direct Plan - IDCW (Payout / Reinvestment);INF205K012T5;INF205K015T8;40.58;;;11-Sep-2024</t>
  </si>
  <si>
    <t>145139;Invesco India Smallcap Fund - Regular Plan - Growth;INF205K011T7;;41.9;;;11-Sep-2024</t>
  </si>
  <si>
    <t>145140;Invesco India Smallcap Fund - Regular Plan - IDCW (Payout / Reinvestment);INF205K010T9;INF205K014T1;36.55;;;11-Sep-2024</t>
  </si>
  <si>
    <t>147919;ITI Small Cap Fund - Direct Plan - Growth Option;INF00XX01747;;31.8381;;;11-Sep-2024</t>
  </si>
  <si>
    <t>147917;ITI Small Cap Fund - Direct Plan - IDCW Option;INF00XX01754;INF00XX01762;30.8049;;;11-Sep-2024</t>
  </si>
  <si>
    <t>147920;ITI Small Cap Fund - Regular Plan - Growth Option;INF00XX01713;;29.0458;;;11-Sep-2024</t>
  </si>
  <si>
    <t>147918;ITI Small Cap Fund - Regular Plan - IDCW Option;INF00XX01721;INF00XX01739;28.0216;;;11-Sep-2024</t>
  </si>
  <si>
    <t>152614;JM Small Cap Fund (Direct) - Growth Option;INF192K01NH3;;10.7785;;;11-Sep-2024</t>
  </si>
  <si>
    <t>152615;JM Small Cap Fund (Direct) - IDCW Option;INF192K01NI1;INF192K01NJ9;10.7785;;;11-Sep-2024</t>
  </si>
  <si>
    <t>152612;JM Small Cap Fund (Regular) - Growth Option;INF192K01NE0;;10.7328;;;11-Sep-2024</t>
  </si>
  <si>
    <t>152613;JM Small Cap Fund (Regular) - IDCW Option;INF192K01NF7;INF192K01NG5;10.7328;;;11-Sep-2024</t>
  </si>
  <si>
    <t>102875;Kotak-Small Cap Fund - Growth;INF174K01211;;282.806;;;11-Sep-2024</t>
  </si>
  <si>
    <t>120164;Kotak-Small Cap Fund - Growth - Direct;INF174K01KT2;;328.667;;;11-Sep-2024</t>
  </si>
  <si>
    <t>102874;Kotak-Small Cap Fund - Payout of Income Distribution cum capital withdrawal option;INF174K01237;INF174K01229;123.379;;;11-Sep-2024</t>
  </si>
  <si>
    <t>120163;Kotak-Small Cap Fund - Payout of Income Distribution cum capital withdrawal option - Direct;INF174K01KU0;INF174K01KV8;144.361;;;11-Sep-2024</t>
  </si>
  <si>
    <t>152004;LIC MF Small Cap Fund-Direct Plan-Growth;INF397L01JS1;;37.1684;;;11-Sep-2024</t>
  </si>
  <si>
    <t>152005;LIC MF Small Cap Fund-Direct Plan-IDCW;INF397L01JP7;INF397L01JQ5;37.1641;;;11-Sep-2024</t>
  </si>
  <si>
    <t>152003;LIC MF Small Cap Fund-Regular Plan-Growth;INF397L01JW3;;33.589;;;11-Sep-2024</t>
  </si>
  <si>
    <t>152006;LIC MF Small Cap Fund-Regular Plan-IDCW;INF397L01JT9;INF397L01JU7;33.5888;;;11-Sep-2024</t>
  </si>
  <si>
    <t>150915;Mahindra Manulife Small Cap Fund - Direct Plan - Growth;INF174V01BK7;;21.8313;;;11-Sep-2024</t>
  </si>
  <si>
    <t>150913;Mahindra Manulife Small Cap Fund - Direct Plan - IDCW;INF174V01BL5;INF174V01BM3;21.8313;;;11-Sep-2024</t>
  </si>
  <si>
    <t>150912;Mahindra Manulife Small Cap Fund - Regular Plan - Growth;INF174V01BH3;;21.1824;;;11-Sep-2024</t>
  </si>
  <si>
    <t>150914;Mahindra Manulife Small Cap Fund - Regular Plan - IDCW;INF174V01BI1;INF174V01BJ9;21.1824;;;11-Sep-2024</t>
  </si>
  <si>
    <t>152237;Motilal Oswal Small Cap Fund - Direct - Growth;INF247L01BY3;;13.6938;;;11-Sep-2024</t>
  </si>
  <si>
    <t>152235;Motilal Oswal Small Cap Fund - Direct IDCW;INF247L01BZ0;INF247L01CA1;13.6938;;;11-Sep-2024</t>
  </si>
  <si>
    <t>152232;Motilal Oswal Small Cap Fund - Regular - Growth;INF247L01BV9;;13.5506;;;11-Sep-2024</t>
  </si>
  <si>
    <t>152234;Motilal Oswal Small Cap Fund - Regular - IDCW;INF247L01BW7;INF247L01BX5;13.5508;;;11-Sep-2024</t>
  </si>
  <si>
    <t>118775;NIPPON INDIA SMALL CAP FUND - Direct Plan - IDCW Option;INF204K01J91;INF204K01K07;118.9418;;;11-Sep-2024</t>
  </si>
  <si>
    <t>118777;Nippon India Small Cap Fund - Direct Plan Growth Plan - Bonus Option;INF204K01J83;;200.1051;;;11-Sep-2024</t>
  </si>
  <si>
    <t>118778;Nippon India Small Cap Fund - Direct Plan Growth Plan - Growth Option;INF204K01K15;;200.1051;;;11-Sep-2024</t>
  </si>
  <si>
    <t>113178;Nippon India Small Cap Fund - Growth Plan - Bonus Option;INF204K01HZ0;;179.7283;;;11-Sep-2024</t>
  </si>
  <si>
    <t>113177;Nippon India Small Cap Fund - Growth Plan - Growth Option;INF204K01HY3;;179.7283;;;11-Sep-2024</t>
  </si>
  <si>
    <t>113179;NIPPON INDIA SMALL CAP FUND - IDCW Option;INF204K01IA1;INF204K01IB9;103.2388;;;11-Sep-2024</t>
  </si>
  <si>
    <t>149031;PGIM India Small Cap Fund - Direct Plan - IDCW Option;INF663L01W14;INF663L01W22;16.35;;;11-Sep-2024</t>
  </si>
  <si>
    <t>149019;PGIM India Small Cap Fund - Direct Plan- Growth Option;INF663L01W06;;17.37;;;11-Sep-2024</t>
  </si>
  <si>
    <t>149020;PGIM India Small Cap Fund - Regular Plan - Growth Option;INF663L01W30;;16.45;;;11-Sep-2024</t>
  </si>
  <si>
    <t>149032;PGIM India Small Cap Fund - Regular Plan - IDCW Option;INF663L01W48;INF663L01W55;16.01;;;11-Sep-2024</t>
  </si>
  <si>
    <t>100177;quant Small Cap Fund - Growth - Regular Plan;INF966L01AA0;;280.3765;;;11-Sep-2024</t>
  </si>
  <si>
    <t>120828;quant Small Cap Fund - Growth Option - Direct Plan;INF966L01689;;302.1724;;;11-Sep-2024</t>
  </si>
  <si>
    <t>120827;quant Small Cap Fund - IDCW Option - Direct Plan;INF966L01663;INF966L01671;236.2102;;;11-Sep-2024</t>
  </si>
  <si>
    <t>100176;quant Small Cap Fund - IDCW Option - Regular Plan;INF206A01022;INF966L01044;222.9715;;;11-Sep-2024</t>
  </si>
  <si>
    <t>152107;QUANTUM SMALL CAP FUND - DIRECT PLAN GROWTH OPTION;INF082J01432;;12.84;;;11-Sep-2024</t>
  </si>
  <si>
    <t>152108;QUANTUM SMALL CAP FUND - REGULAR PLAN GROWTH OPTION;INF082J01440;;12.67;;;11-Sep-2024</t>
  </si>
  <si>
    <t>125497;SBI Small Cap Fund - Direct Plan - Growth;INF200K01T51;;210.1111;;;11-Sep-2024</t>
  </si>
  <si>
    <t>125496;SBI Small Cap Fund - Direct Plan - Income Distribution cum Capital Withdrawal Option (IDCW);INF200K01T69;INF200K01T77;143.4095;;;11-Sep-2024</t>
  </si>
  <si>
    <t>125494;SBI Small Cap Fund - Regular Plan - Growth;INF200K01T28;;184.9696;;;11-Sep-2024</t>
  </si>
  <si>
    <t>125495;SBI Small Cap Fund - Regular Plan - Income Distribution cum Capital Withdrawal Option (IDCW);INF200K01T36;INF200K01T44;109.2767;;;11-Sep-2024</t>
  </si>
  <si>
    <t>119589;Sundaram Small Cap Fund Direct Plan - Growth;INF903J01NK9;;291.1908;;;11-Sep-2024</t>
  </si>
  <si>
    <t>119588;Sundaram Small Cap Fund Direct Plan - Income Distribution cum Capital Withdrawal (IDCW);INF903J01NI3;INF903J01NJ1;44.0763;;;11-Sep-2024</t>
  </si>
  <si>
    <t>100795;Sundaram Small Cap Fund Regular Plan - Growth;INF903J01470;;265.4645;;;11-Sep-2024</t>
  </si>
  <si>
    <t>100794;Sundaram Small Cap Fund Regular Plan - Income Distribution cum Capital Withdrawal (IDCW);INF903J01454;INF903J01462;39.1032;;;11-Sep-2024</t>
  </si>
  <si>
    <t>145209;TATA Small Cap Fund Direct Plan - Reinvestment of Income Distribution cum capital withdrawal option ;;INF277K012O9;47.6008;;;11-Sep-2024</t>
  </si>
  <si>
    <t>145210;TATA Small Cap Fund Regular Plan - Reinvestment of Income Distribution cum capital withdrawal option ;;INF277K016O0;42.8819;;;11-Sep-2024</t>
  </si>
  <si>
    <t>145206;Tata Small Cap Fund-Direct Plan-Growth;INF277K011O1;;47.6008;;;11-Sep-2024</t>
  </si>
  <si>
    <t>145208;Tata Small Cap Fund-Regular Plan-Growth;INF277K015O2;;42.8819;;;11-Sep-2024</t>
  </si>
  <si>
    <t>145207;TATA SmallCap Fund - Direct Plan - Payout of Income Distribution cum capital withdrawal option ;INF277K013O7;;47.6008;;;11-Sep-2024</t>
  </si>
  <si>
    <t>145205;TATA SmallCap Fund Regular Plan - Payout of Income Distribution cum capital withdrawal option ;INF277K017O8;;42.8819;;;11-Sep-2024</t>
  </si>
  <si>
    <t>129649;Union Small Cap Fund - Direct Plan - Growth Option;INF582M01BU9;;54.95;;;11-Sep-2024</t>
  </si>
  <si>
    <t>129646;Union Small Cap Fund - Direct Plan - IDCW Option;INF582M01BW5;INF582M01BV7;41.13;;;11-Sep-2024</t>
  </si>
  <si>
    <t>129647;Union Small Cap Fund - Regular Plan - Growth Option;INF582M01BY1;;50.26;;;11-Sep-2024</t>
  </si>
  <si>
    <t>129648;Union Small Cap Fund - Regular Plan - IDCW Option;INF582M01CA9;INF582M01BZ8;43.65;;;11-Sep-2024</t>
  </si>
  <si>
    <t>148618;UTI Small Cap Fund - Direct Plan - Growth Option;INF789F1AUQ1;;28.3253;;;11-Sep-2024</t>
  </si>
  <si>
    <t>148619;UTI Small Cap Fund - Direct Plan - IDCW (Payout);INF789F1AUR9;;28.3253;;;11-Sep-2024</t>
  </si>
  <si>
    <t>148617;UTI Small Cap Fund - Regular Plan - Growth Option;INF789F1AUO6;;26.6077;;;11-Sep-2024</t>
  </si>
  <si>
    <t>148616;UTI Small Cap Fund - Regular Plan - IDCW (Payout);INF789F1AUP3;;26.6075;;;11-Sep-2024</t>
  </si>
  <si>
    <t>119507;Aditya Birla Sun Life Dividend Yield Fund - Growth - Direct Plan;INF209K01WA1;;520.73;;;11-Sep-2024</t>
  </si>
  <si>
    <t>101738;Aditya Birla Sun Life Dividend Yield Fund - Growth - Regular Plan;INF209K01405;;477.4;;;11-Sep-2024</t>
  </si>
  <si>
    <t>119506;Aditya Birla Sun Life Dividend Yield Fund -DIRECT - IDCW;INF209K01Q55;INF209K01WB9;54.83;;;11-Sep-2024</t>
  </si>
  <si>
    <t>101737;Aditya Birla Sun Life Dividend Yield Fund -REGULAR - IDCW;INF209K01397;INF209K01CP1;30.43;;;11-Sep-2024</t>
  </si>
  <si>
    <t>118527;Templeton India Equity Income Fund - Direct - Growth;INF090I01IT8;;159.2632;;;11-Sep-2024</t>
  </si>
  <si>
    <t>118526;Templeton India EQUITY INCOME FUND - Direct - IDCW ;INF090I01IR2;INF090I01IS0;33.5747;;;11-Sep-2024</t>
  </si>
  <si>
    <t>103679;Templeton India EQUITY INCOME FUND - IDCW ;INF090I01932;INF090I01940;29.9340;;;11-Sep-2024</t>
  </si>
  <si>
    <t>103678;Templeton India Equity Income Fund-Growth Plan;INF090I01957;;146.5665;;;11-Sep-2024</t>
  </si>
  <si>
    <t>148609;HDFC Dividend Yield Fund - Growth Option Direct Plan;INF179KC1AO6;;27.516;;;11-Sep-2024</t>
  </si>
  <si>
    <t>148610;HDFC Dividend Yield Fund - Growth Plan;INF179KC1AR9;;26.016;;;11-Sep-2024</t>
  </si>
  <si>
    <t>148608;HDFC Dividend Yield Fund - IDCW Option Direct Plan;INF179KC1AP3;INF179KC1AQ1;25.663;;;11-Sep-2024</t>
  </si>
  <si>
    <t>148611;HDFC Dividend Yield Fund - IDCW Plan;INF179KC1AS7;INF179KC1AT5;24.136;;;11-Sep-2024</t>
  </si>
  <si>
    <t>129312;ICICI Prudential Dividend Yield Equity Fund Direct Plan Growth Option;INF109KA1UA0;;57.50;;;11-Sep-2024</t>
  </si>
  <si>
    <t>129309;ICICI Prudential Dividend Yield Equity Fund Direct Plan IDCW Option;INF109KA1UB8;INF109KA1UC6;28.84;;;11-Sep-2024</t>
  </si>
  <si>
    <t>129310;ICICI Prudential Dividend Yield Equity Fund Growth Option;INF109KA1TX4;;52.11;;;11-Sep-2024</t>
  </si>
  <si>
    <t>129311;ICICI Prudential Dividend Yield Equity Fund IDCW Option;INF109KA1TY2;INF109KA1TZ9;23.21;;;11-Sep-2024</t>
  </si>
  <si>
    <t>152022;LIC MF Dividend Yield Fund-Direct Plan-Growth;INF397L01LC1;;33.9374;;;11-Sep-2024</t>
  </si>
  <si>
    <t>152021;LIC MF Dividend Yield Fund-Direct Plan-IDCW;INF397L01KZ4;INF397L01LA5;33.9268;;;11-Sep-2024</t>
  </si>
  <si>
    <t>152019;LIC MF Dividend Yield Fund-Regular Plan-Growth;INF397L01KY7;;31.7231;;;11-Sep-2024</t>
  </si>
  <si>
    <t>152020;LIC MF Dividend Yield Fund-Regular Plan-IDCW;INF397L01KV3;INF397L01KW1;31.7227;;;11-Sep-2024</t>
  </si>
  <si>
    <t>151478;SBI Dividend Yield Fund - Direct Plan - Growth;INF200KA14W3;;16.0194;;;11-Sep-2024</t>
  </si>
  <si>
    <t>151475;SBI Dividend Yield Fund - Direct Plan - Income Distribution cum Capital Withdrawal (IDCW) Option;INF200KA15W0;INF200KA16W8;16.0208;;;11-Sep-2024</t>
  </si>
  <si>
    <t>151476;SBI Dividend Yield Fund - Regular Plan - Growth;INF200KA11W9;;15.7638;;;11-Sep-2024</t>
  </si>
  <si>
    <t>151477;SBI Dividend Yield Fund - Regular Plan - Income Distribution cum Capital Withdrawal (IDCW) Option;INF200KA12W7;INF200KA13W5;15.7636;;;11-Sep-2024</t>
  </si>
  <si>
    <t>149700;Sundaram Dividend Yield Fund (Formerly Known as Principal Dividend Yield Fund) - Direct Plan - Growth Option;INF173K01EV3;;153.3639;;;11-Sep-2024</t>
  </si>
  <si>
    <t>149699;Sundaram Dividend Yield Fund (Formerly Known as Principal Dividend Yield Fund)- Direct Plan - Half Yearly Income Distribution CUM Capital Withdrawal Option;INF173K01ES9;INF173K01ET7;73.4607;;;11-Sep-2024</t>
  </si>
  <si>
    <t>149698;Sundaram Dividend Yield Fund (Formerly Known as Principal Dividend Yield Fund)- Half Yearly Income Distribution CUM Capital Withdrawal Plan;INF173K01AD9;INF173K01AE7;44.3456;;;11-Sep-2024</t>
  </si>
  <si>
    <t>149697;Sundaram Dividend Yield Fund (Formerly Known as Principal Dividend Yield Fund)-Growth Plan;INF173K01AC1;;142.0046;;;11-Sep-2024</t>
  </si>
  <si>
    <t>148947;Tata Dividend Yield Fund-Direct Plan-Growth;INF277K015Z8;;19.6795;;;11-Sep-2024</t>
  </si>
  <si>
    <t>148952;Tata Dividend Yield Fund-Direct Plan-IDCW Payout;INF277K017Z4;;19.6795;;;11-Sep-2024</t>
  </si>
  <si>
    <t>148951;Tata Dividend Yield Fund-Direct Plan-IDCW Reinvestment;;INF277K016Z6;19.6795;;;11-Sep-2024</t>
  </si>
  <si>
    <t>148948;Tata Dividend Yield Fund-Regular Plan-Growth;INF277K018Z2;;18.5341;;;11-Sep-2024</t>
  </si>
  <si>
    <t>148950;Tata Dividend Yield Fund-Regular Plan-IDCW Payout;INF277KA1018;;18.5341;;;11-Sep-2024</t>
  </si>
  <si>
    <t>148949;Tata Dividend Yield Fund-Regular Plan-IDCW Reinvestment;;INF277K019Z0;18.5341;;;11-Sep-2024</t>
  </si>
  <si>
    <t>120750;UTI Dividend Yield Fund - Direct Plan - IDCW;INF789F01SU8;INF789F01SV6;43.1967;;;11-Sep-2024</t>
  </si>
  <si>
    <t>103025;UTI Dividend Yield Fund - Regular Plan - IDCW;INF789F01448;INF789F01455;36.363;;;11-Sep-2024</t>
  </si>
  <si>
    <t>103026;UTI-Dividend Yield Fund.-Growth;INF789F01463;;184.0846;;;11-Sep-2024</t>
  </si>
  <si>
    <t>120749;UTI-Dividend Yield Fund.-Growth-Direct;INF789F01SW4;;197.6568;;;11-Sep-2024</t>
  </si>
  <si>
    <t>119658;Aditya Birla Sun Life Pure Value Fund - Direct - IDCW;INF209K01WP9;;83.4919;;;11-Sep-2024</t>
  </si>
  <si>
    <t>119659;Aditya Birla Sun Life Pure Value Fund - Growth - Direct Plan;INF209K01WQ7;;146.7545;;;11-Sep-2024</t>
  </si>
  <si>
    <t>108167;Aditya Birla Sun Life Pure Value Fund - Growth Option;INF209K01LF3;;131.2756;;;11-Sep-2024</t>
  </si>
  <si>
    <t>108166;Aditya Birla Sun Life Pure Value Fund - Regular - IDCW;INF209K01LE6;INF209K01LG1;46.0715;;;11-Sep-2024</t>
  </si>
  <si>
    <t>149166;Axis Value Fund - Direct Plan - Growth;INF846K010C0;;19.43;;;11-Sep-2024</t>
  </si>
  <si>
    <t>149168;Axis Value Fund - Direct Plan - IDCW;INF846K011C8;INF846K012C6;19.43;;;11-Sep-2024</t>
  </si>
  <si>
    <t>149167;Axis Value Fund - Regular Plan - Growth;INF846K013C4;;18.64;;;11-Sep-2024</t>
  </si>
  <si>
    <t>149165;Axis Value Fund - Regular Plan - IDCW;INF846K014C2;INF846K015C9;18.64;;;11-Sep-2024</t>
  </si>
  <si>
    <t>108909;BANDHAN Sterling Value Fund - Regular Plan - Growth;INF194K01342;;153.647;;;11-Sep-2024</t>
  </si>
  <si>
    <t>108908;BANDHAN Sterling Value Fund - Regular Plan - IDCW;INF194K01359;INF194K01367;44.073;;;11-Sep-2024</t>
  </si>
  <si>
    <t>118481;BANDHAN Sterling Value Fund-Direct Plan-Growth;INF194K01Z85;;172.666;;;11-Sep-2024</t>
  </si>
  <si>
    <t>118480;BANDHAN Sterling Value Fund-Direct Plan-IDCW;INF194K01Z93;INF194K010A2;57.234;;;11-Sep-2024</t>
  </si>
  <si>
    <t>151755;Baroda BNP Paribas Value Fund - Direct Plan - Growth option;INF251K01SD5;;15.2635;;;11-Sep-2024</t>
  </si>
  <si>
    <t>151756;Baroda BNP Paribas Value Fund - Direct Plan - IDCW option;INF251K01SE3;INF251K01SF0;15.2635;;;11-Sep-2024</t>
  </si>
  <si>
    <t>151747;Baroda BNP Paribas Value Fund - Regular Plan - Growth option;INF251K01SA1;;14.9568;;;11-Sep-2024</t>
  </si>
  <si>
    <t>151754;Baroda BNP Paribas Value Fund - Regular Plan - IDCW option;INF251K01SB9;INF251K01SC7;14.9568;;;11-Sep-2024</t>
  </si>
  <si>
    <t>149085;Canara Robeco Value Fund - Direct Plan - Growth Option;INF760K01JW4;;19.8000;;;11-Sep-2024</t>
  </si>
  <si>
    <t>149086;Canara Robeco Value Fund - Direct Plan - IDCW (Payout/Reinvestment);INF760K01JY0;INF760K01JX2;19.6000;;;11-Sep-2024</t>
  </si>
  <si>
    <t>149088;Canara Robeco Value Fund - Regular Plan - Growth Option;INF760K01JZ7;;18.8600;;;11-Sep-2024</t>
  </si>
  <si>
    <t>149087;Canara Robeco Value Fund - Regular Plan - IDCW (Payout/Reinvestment);INF760K01KB6;INF760K01KA8;18.6700;;;11-Sep-2024</t>
  </si>
  <si>
    <t>118494;Templeton India Value Fund - Direct - Growth;INF090I01GY2;;827.4903;;;11-Sep-2024</t>
  </si>
  <si>
    <t>118493;Templeton India Value Fund - Direct - IDCW ;INF090I01GW6;INF090I01GX4;133.3330;;;11-Sep-2024</t>
  </si>
  <si>
    <t>100496;Templeton India Value Fund - Growth Plan;INF090I01296;;749.4559;;;11-Sep-2024</t>
  </si>
  <si>
    <t>100497;Templeton India Value Fund - IDCW ;INF090I01270;INF090I01288;116.9809;;;11-Sep-2024</t>
  </si>
  <si>
    <t>135341;Groww Value Fund (formerly known as Indiabulls Value Fund) - Direct Plan - Growth Option;INF666M01BE4;;31.2664;;;11-Sep-2024</t>
  </si>
  <si>
    <t>135343;Groww Value Fund (formerly known as Indiabulls Value Fund) - Regular Plan - Growth Option;INF666M01BH7;;26.5422;;;11-Sep-2024</t>
  </si>
  <si>
    <t>135342;Groww Value Fund (formerly known as Indiabulls Value Fund)- Direct Plan- - Income Distribution cum capital withdrawal Option (Payout &amp; Reinvestment);INF666M01BF1;INF666M01BG9;31.151;;;11-Sep-2024</t>
  </si>
  <si>
    <t>140819;Groww Value Fund (formerly known as Indiabulls Value Fund)- Direct Plan- Half Yearly - Income Distribution cum capital withdrawal Option (Payout &amp; Reinvestment);INF666M01DC4;INF666M01DD2;25.0347;;;11-Sep-2024</t>
  </si>
  <si>
    <t>140815;Groww Value Fund (formerly known as Indiabulls Value Fund)- Direct Plan- Monthly - Income Distribution cum capital withdrawal Option (Payout &amp; Reinvestment);INF666M01CY0;INF666M01CZ7;22.9328;;;11-Sep-2024</t>
  </si>
  <si>
    <t>140817;Groww Value Fund (formerly known as Indiabulls Value Fund)- Direct Plan- Quarterly - Income Distribution cum capital withdrawal Option (Payout &amp; Reinvestment);INF666M01DA8;INF666M01DB6;25.0149;;;11-Sep-2024</t>
  </si>
  <si>
    <t>135344;Groww Value Fund (formerly known as Indiabulls Value Fund)- Regular Plan - Income Distribution cum capital withdrawal Option (Payout &amp; Reinvestment);INF666M01BI5;INF666M01BJ3;26.5338;;;11-Sep-2024</t>
  </si>
  <si>
    <t>140820;Groww Value Fund (formerly known as Indiabulls Value Fund)- Regular Plan- Half Yearly -Income Distribution cum capital withdrawal Option (Payout &amp; Reinvestment);INF666M01DI1;INF666M01DJ9;21.7416;;;11-Sep-2024</t>
  </si>
  <si>
    <t>140816;Groww Value Fund (formerly known as Indiabulls Value Fund)- Regular Plan- Monthly - Income Distribution cum capital withdrawal Option (Payout &amp; Reinvestment.;INF666M01DE0;INF666M01DF7;20.5981;;;11-Sep-2024</t>
  </si>
  <si>
    <t>140818;Groww Value Fund (formerly known as Indiabulls Value Fund)- Regular Plan- Quarterly - Income Distribution cum capital withdrawal Option (Payout &amp; Reinvestment);INF666M01DG5;INF666M01DH3;20.0738;;;11-Sep-2024</t>
  </si>
  <si>
    <t>118935;HDFC Capital Builder Value Fund - Growth Option - Direct Plan;INF179K01VC4;;825.3;;;11-Sep-2024</t>
  </si>
  <si>
    <t>101764;HDFC Capital Builder Value Fund - Growth Plan;INF179K01426;;744.139;;;11-Sep-2024</t>
  </si>
  <si>
    <t>118934;HDFC Capital Builder Value Fund - IDCW Option - Direct Plan;INF179K01VA8;INF179K01VB6;45.8;;;11-Sep-2024</t>
  </si>
  <si>
    <t>101765;HDFC Capital Builder Value Fund - IDCW Plan;INF179K01400;INF179K01418;37.77;;;11-Sep-2024</t>
  </si>
  <si>
    <t>151113;HSBC Value Fund - Direct Growth;INF917K01HD4;;121.1192;;;11-Sep-2024</t>
  </si>
  <si>
    <t>151112;HSBC Value Fund - Direct IDCW;INF917K01HC6;INF917K01HB8;70.5024;;;11-Sep-2024</t>
  </si>
  <si>
    <t>151110;HSBC Value Fund - Regular Growth;INF677K01023;;109.3782;;;11-Sep-2024</t>
  </si>
  <si>
    <t>151111;HSBC Value Fund - Regular IDCW;INF677K01213;INF677K01015;57.3255;;;11-Sep-2024</t>
  </si>
  <si>
    <t>120323;ICICI Prudential Value Discovery Fund - Direct Plan - Growth;INF109K012K1;;505.86;;;11-Sep-2024</t>
  </si>
  <si>
    <t>120322;ICICI Prudential Value Discovery Fund - Direct Plan - IDCW;INF109K011K3;INF109K010K5;122.48;;;11-Sep-2024</t>
  </si>
  <si>
    <t>102594;ICICI Prudential Value Discovery Fund - Growth;INF109K01AF8;;462.39;;;11-Sep-2024</t>
  </si>
  <si>
    <t>102595;ICICI Prudential Value Discovery Fund - IDCW;INF109K01EC7;INF109K01AD3;43.29;;;11-Sep-2024</t>
  </si>
  <si>
    <t>148972;ITI Value Fund - Direct Plan - Growth Option;INF00XX01AQ6;;18.8373;;;11-Sep-2024</t>
  </si>
  <si>
    <t>148970;ITI Value Fund - Direct Plan - IDCW Option;INF00XX01AR4;INF00XX01AS2;18.8373;;;11-Sep-2024</t>
  </si>
  <si>
    <t>148973;ITI Value Fund - Regular Plan - Growth Option;INF00XX01AN3;;17.6082;;;11-Sep-2024</t>
  </si>
  <si>
    <t>148971;ITI Value Fund - Regular Plan - IDCW Option;INF00XX01AO1;INF00XX01AP8;17.6082;;;11-Sep-2024</t>
  </si>
  <si>
    <t>120486;JM Value Fund (Direct) - Growth Option;INF192K01BT3;;120.6688;;;11-Sep-2024</t>
  </si>
  <si>
    <t>120485;JM Value Fund (Direct) - IDCW;INF192K01BR7;INF192K01BS5;82.2162;;;11-Sep-2024</t>
  </si>
  <si>
    <t>100254;JM Value Fund (Regular) - Growth Option;INF137A01037;;108.6358;;;11-Sep-2024</t>
  </si>
  <si>
    <t>106168;JM Value Fund (Regular) - IDCW;INF137A01011;INF137A01029;75.8591;;;11-Sep-2024</t>
  </si>
  <si>
    <t>152018;LIC MF Value Fund-Direct Plan-Growth;INF397L01KU5;;27.832;;;11-Sep-2024</t>
  </si>
  <si>
    <t>152015;LIC MF Value Fund-Direct Plan-IDCW;INF397L01KR1;;27.8136;;;11-Sep-2024</t>
  </si>
  <si>
    <t>152016;LIC MF Value Fund-Regular Plan-Growth;INF397L01KQ3;;26.1448;;;11-Sep-2024</t>
  </si>
  <si>
    <t>152017;LIC MF Value Fund-Regular Plan-IDCW;INF397L01KN0;;26.145;;;11-Sep-2024</t>
  </si>
  <si>
    <t>118782;NIPPON INDIA VALUE FUND - DIRECT Plan - IDCW Option;INF204K01K23;INF204K01K31;75.9404;;;11-Sep-2024</t>
  </si>
  <si>
    <t>118784;Nippon India Value Fund - Direct Plan Growth Plan;INF204K01K49;;249.2528;;;11-Sep-2024</t>
  </si>
  <si>
    <t>103086;NIPPON INDIA VALUE FUND - IDCW Option;INF204K01GC1;INF204K01GD9;49.2325;;;11-Sep-2024</t>
  </si>
  <si>
    <t>103085;Nippon India Value Fund- Growth Plan;INF204K01GB3;;229.0619;;;11-Sep-2024</t>
  </si>
  <si>
    <t>149335;Quant Value Fund - Growth Option  - Direct Plan;INF966L01AN3;;22.6098;;;11-Sep-2024</t>
  </si>
  <si>
    <t>149337;Quant Value Fund - Growth Option - Regular Plan;INF966L01AQ6;;21.5746;;;11-Sep-2024</t>
  </si>
  <si>
    <t>149338;Quant Value Fund - IDCW Option - Direct Plan;INF966L01AO1;INF966L01AP8;21.4827;;;11-Sep-2024</t>
  </si>
  <si>
    <t>149336;Quant Value Fund - IDCW Option- Regular Plan;INF966L01AR4;INF966L01AS2;21.6933;;;11-Sep-2024</t>
  </si>
  <si>
    <t>103490;Quantum Long Term Equity Value Fund - Direct Plan Growth Option;INF082J01036;;131.25;;;11-Sep-2024</t>
  </si>
  <si>
    <t>103491;Quantum Long Term Equity Value Fund - Direct Plan IDCW;INF082J01044;INF082J01051;132.37;;;11-Sep-2024</t>
  </si>
  <si>
    <t>141068;Quantum Long Term Equity Value Fund - Regular Plan Growth Option;INF082J01242;;126.69;;;11-Sep-2024</t>
  </si>
  <si>
    <t>141069;Quantum Long Term Equity Value Fund - Regular Plan IDCW;INF082J01259;INF082J01267;127.41;;;11-Sep-2024</t>
  </si>
  <si>
    <t>112218;Tata Equity P/E Fund - Regular Plan - Payout of IDCW-Option A(5%);INF277K01DI1;INF277K01436;140.4659;;;11-Sep-2024</t>
  </si>
  <si>
    <t>101672;Tata Equity P/E Fund - Regular Plan -Growth Option;INF277K01451;;372.8718;;;11-Sep-2024</t>
  </si>
  <si>
    <t>119231;Tata Equity P/E Fund -Direct Plan Growth Option;INF277K01ND1;;416.4142;;;11-Sep-2024</t>
  </si>
  <si>
    <t>102428;Tata Equity P/E Fund Regular Plan - Payout of IDCW-Option B(10%);INF277K01DJ9;INF277K01444;124.8100;;;11-Sep-2024</t>
  </si>
  <si>
    <t>119233;Tata Equity P/E Fund- Direct Plan - Payout of IDCW -Option B(10%);INF277K01NB5;INF277K01NC3;141.5149;;;11-Sep-2024</t>
  </si>
  <si>
    <t>119232;Tata Equity P/E Fund- Direct Plan -Payout of IDCW-Option A(5%);INF277K01MZ6;INF277K01NA7;154.9554;;;11-Sep-2024</t>
  </si>
  <si>
    <t>145473;Union Value Fund - Direct Plan - Growth Option;INF582M01EK4;;29.73;;;11-Sep-2024</t>
  </si>
  <si>
    <t>145474;Union Value Fund - Direct Plan - IDCW Option;INF582M01EM0;INF582M01EL2;29.73;;;11-Sep-2024</t>
  </si>
  <si>
    <t>145471;Union Value Fund - Regular Plan - Growth Option;INF582M01EO6;;28.30;;;11-Sep-2024</t>
  </si>
  <si>
    <t>145472;Union Value Fund - Regular Plan - IDCW Option;INF582M01EQ1;INF582M01EP3;28.30;;;11-Sep-2024</t>
  </si>
  <si>
    <t>120751;UTI Value Fund - Direct Plan - Growth Option;INF789F01VB2;;186.0001;;;11-Sep-2024</t>
  </si>
  <si>
    <t>120752;UTI Value Fund - Direct Plan - IDCW;INF789F01UZ3;INF789F01VA4;60.6613;;;11-Sep-2024</t>
  </si>
  <si>
    <t>103098;UTI Value Fund - Regular Plan - Growth Option;INF789F01AG5;;170.9289;;;11-Sep-2024</t>
  </si>
  <si>
    <t>103097;UTI Value Fund - Regular Plan - IDCW;INF789F01AE0;INF789F01AF7;49.8132;;;11-Sep-2024</t>
  </si>
  <si>
    <t>120348;Invesco India Contra Fund - Direct Plan - Growth;INF205K01LE4;;158.81;;;11-Sep-2024</t>
  </si>
  <si>
    <t>120349;Invesco India Contra Fund - Direct Plan - IDCW (Payout / Reinvestment);INF205K01LC8;INF205K01LD6;74.03;;;11-Sep-2024</t>
  </si>
  <si>
    <t>105460;Invesco India Contra Fund - Growth;INF205K01189;;136.77;;;11-Sep-2024</t>
  </si>
  <si>
    <t>105459;Invesco India Contra Fund - IDCW (Payout / Reinvestment);INF205K01205;INF205K01197;55.83;;;11-Sep-2024</t>
  </si>
  <si>
    <t>103040;Kotak India EQ Contra Fund - Growth;INF174K01245;;153.619;;;11-Sep-2024</t>
  </si>
  <si>
    <t>119769;Kotak India EQ Contra Fund - Growth - Direct;INF174K01KZ9;;179.174;;;11-Sep-2024</t>
  </si>
  <si>
    <t>103039;Kotak India EQ Contra Fund - Payout of Income Distribution cum capital withdrawal option;INF174K01260;INF174K01252;52.952;;;11-Sep-2024</t>
  </si>
  <si>
    <t>119768;Kotak India EQ Contra Fund - Payout of Income Distribution cum capital withdrawal option- Direct;INF174K01LA0;;63.759;;;11-Sep-2024</t>
  </si>
  <si>
    <t>119835;SBI CONTRA FUND - DIRECT PLAN - GROWTH;INF200K01RA0;;426.3455;;;11-Sep-2024</t>
  </si>
  <si>
    <t>119724;SBI Contra Fund - Direct Plan - Income Distribution cum Capital Withdrawal Option (IDCW);INF200K01QY2;INF200K01QZ9;89.9775;;;11-Sep-2024</t>
  </si>
  <si>
    <t>100915;SBI Contra Fund - Regular Plan - Income Distribution cum Capital Withdrawal Option (IDCW);INF200K01347;INF200K01354;68.2076;;;11-Sep-2024</t>
  </si>
  <si>
    <t>102414;SBI CONTRA FUND - REGULAR PLAN -GROWTH;INF200K01362;;393.3376;;;11-Sep-2024</t>
  </si>
  <si>
    <t>131581;360 ONE Focused Equity Fund - Direct Plan - Dividend;INF579M01910;INF579M01928;54.2514;;;11-Sep-2024</t>
  </si>
  <si>
    <t>131579;360 ONE Focused Equity Fund - Regular Plan - Dividend;INF579M01886;INF579M01894;43.1437;;;11-Sep-2024</t>
  </si>
  <si>
    <t>131578;360 ONE Focused Equity Fund -Regular Plan - Growth;INF579M01878;;48.7610;;;11-Sep-2024</t>
  </si>
  <si>
    <t>131580;360 ONE Focused Equity Fund-Direct Plan-Growth;INF579M01902;;54.8105;;;11-Sep-2024</t>
  </si>
  <si>
    <t>119564;Aditya Birla Sun Life Focused Fund - Growth - Direct Plan;INF209K01WE3;;157.0335;;;11-Sep-2024</t>
  </si>
  <si>
    <t>119563;Aditya Birla Sun Life Focused Fund -Direct - IDCW;INF209K01Q71;INF209K01WF0;59.7177;;;11-Sep-2024</t>
  </si>
  <si>
    <t>103309;Aditya Birla Sun Life Focused Fund -Growth Option;INF209K01462;;140.499;;;11-Sep-2024</t>
  </si>
  <si>
    <t>103308;Aditya Birla Sun Life Focused Fund -Regular - IDCW;INF209K01454;INF209K01CS5;25.5526;;;11-Sep-2024</t>
  </si>
  <si>
    <t>120468;Axis Focused Fund - Direct Plan - Growth Option;INF846K01CQ8;;63.98;;;11-Sep-2024</t>
  </si>
  <si>
    <t>120467;Axis Focused Fund - Direct Plan - IDCW;INF846K01CO3;INF846K01CP0;38.72;;;11-Sep-2024</t>
  </si>
  <si>
    <t>117560;Axis Focused Fund - Regular Plan - Growth Option;INF846K01CH7;;55.87;;;11-Sep-2024</t>
  </si>
  <si>
    <t>117559;Axis Focused Fund - Regular Plan - IDCW;INF846K01CI5;INF846K01CJ3;21.90;;;11-Sep-2024</t>
  </si>
  <si>
    <t>108592;BANDHAN Focused Equity Fund - Regular Plan - Growth;INF194K01466;;85.620;;;11-Sep-2024</t>
  </si>
  <si>
    <t>108593;BANDHAN Focused Equity Fund - Regular Plan - IDCW;INF194K01474;INF194K01482;21.013;;;11-Sep-2024</t>
  </si>
  <si>
    <t>118421;BANDHAN Focused Equity Fund-Direct Plan-Growth;INF194K01W21;;99.732;;;11-Sep-2024</t>
  </si>
  <si>
    <t>118422;BANDHAN Focused Equity Fund-Direct Plan-IDCW;INF194K01W39;INF194K01W47;36.641;;;11-Sep-2024</t>
  </si>
  <si>
    <t>150264;BARODA BNP PARIBAS Focused Fund - Direct Plan - Growth Option;INF251K01PN0;;25.4982;;;11-Sep-2024</t>
  </si>
  <si>
    <t>150265;BARODA BNP PARIBAS Focused Fund - Direct Plan - IDCW Option;INF251K01PO8;INF251K01PP5;20.1044;;;11-Sep-2024</t>
  </si>
  <si>
    <t>150262;BARODA BNP PARIBAS Focused Fund - Regular Plan - IDCW Option;INF251K01PL4;INF251K01PM2;18.0687;;;11-Sep-2024</t>
  </si>
  <si>
    <t>150263;BARODA BNP PARIBAS Focused Fund - Regular Plan-Growth Option;INF251K01PK6;;22.8658;;;11-Sep-2024</t>
  </si>
  <si>
    <t>148883;Canara Robeco Focused Equity Fund - Direct Plan - Growth Option;INF760K01JQ6;;20.6400;;;11-Sep-2024</t>
  </si>
  <si>
    <t>148882;Canara Robeco Focused Equity Fund - Direct Plan - IDCW (Payout/Reinvestment);INF760K01JS2;INF760K01JR4;19.4300;;;11-Sep-2024</t>
  </si>
  <si>
    <t>148884;Canara Robeco Focused Equity Fund - Regular Plan - Growth Option;INF760K01JT0;;19.5600;;;11-Sep-2024</t>
  </si>
  <si>
    <t>148885;Canara Robeco Focused Equity Fund - Regular Plan - IDCW (Payout/Reinvestment);INF760K01JV6;INF760K01JU8;18.3400;;;11-Sep-2024</t>
  </si>
  <si>
    <t>119096;DSP Focus Fund - Direct Plan - Growth;INF740K01OB0;;60.844;;;11-Sep-2024</t>
  </si>
  <si>
    <t>119095;DSP Focus Fund - Direct Plan - IDCW;INF740K01OC8;INF740K01OD6;46.388;;;11-Sep-2024</t>
  </si>
  <si>
    <t>112901;DSP Focus Fund - Regular Plan - Growth;INF740K01532;;54.978;;;11-Sep-2024</t>
  </si>
  <si>
    <t>113032;DSP Focus Fund - Regular Plan - IDCW;INF740K01540;INF740K01AC7;24.004;;;11-Sep-2024</t>
  </si>
  <si>
    <t>150376;Edelweiss Focused Fund - Direct Plan - Growth;INF754K01OP1;;17.396;;;11-Sep-2024</t>
  </si>
  <si>
    <t>150383;Edelweiss Focused Fund - Direct Plan - IDCW;INF754K01OQ9;INF754K01OR7;17.395;;;11-Sep-2024</t>
  </si>
  <si>
    <t>150382;Edelweiss Focused Fund - Regular Plan - Growth;INF754K01OL0;;16.788;;;11-Sep-2024</t>
  </si>
  <si>
    <t>150384;Edelweiss Focused Fund - Regular Plan - IDCW;INF754K01OM8;INF754K01ON6;16.787;;;11-Sep-2024</t>
  </si>
  <si>
    <t>118564;Franklin India Focused Equity Fund - Direct - Growth;INF090I01IW2;;123.1597;;;11-Sep-2024</t>
  </si>
  <si>
    <t>118563;Franklin India Focused Equity Fund - Direct - IDCW ;INF090I01IU6;INF090I01IV4;46.7864;;;11-Sep-2024</t>
  </si>
  <si>
    <t>105817;Franklin India Focused Equity Fund - Growth Plan;INF090I01981;;110.0855;;;11-Sep-2024</t>
  </si>
  <si>
    <t>105816;Franklin India Focused Equity Fund - IDCW ;INF090I01965;INF090I01973;39.7353;;;11-Sep-2024</t>
  </si>
  <si>
    <t>118950;HDFC Focused 30 Fund - Growth Option - Direct Plan;INF179K01VK7;;245.961;;;11-Sep-2024</t>
  </si>
  <si>
    <t>102760;HDFC Focused 30 Fund - GROWTH PLAN;INF179K01574;;218.843;;;11-Sep-2024</t>
  </si>
  <si>
    <t>118949;HDFC Focused 30 Fund - IDCW Option - Direct Plan;INF179K01VI1;INF179K01VJ9;33.638;;;11-Sep-2024</t>
  </si>
  <si>
    <t>102761;HDFC Focused 30 Fund - IDCW PLAN;INF179K01558;INF179K01566;26.679;;;11-Sep-2024</t>
  </si>
  <si>
    <t>148411;HSBC Focused Fund - Direct Growth;INF336L01PB2;;26.7102;;;11-Sep-2024</t>
  </si>
  <si>
    <t>148412;HSBC Focused Fund - Direct IDCW;INF336L01PC0;INF336L01PD8;23.7007;;;11-Sep-2024</t>
  </si>
  <si>
    <t>148409;HSBC Focused Fund - Regular Growth;INF336L01PE6;;25.1462;;;11-Sep-2024</t>
  </si>
  <si>
    <t>148410;HSBC Focused Fund - Regular IDCW;INF336L01PF3;INF336L01PG1;19.3986;;;11-Sep-2024</t>
  </si>
  <si>
    <t>120722;ICICI Prudential Focused Equity Fund - Direct Plan - Growth;INF109K018N2;;101.19;;;11-Sep-2024</t>
  </si>
  <si>
    <t>120723;ICICI Prudential Focused Equity Fund - Direct Plan - IDCW;INF109K016N6;INF109K017N4;61.22;;;11-Sep-2024</t>
  </si>
  <si>
    <t>111957;ICICI Prudential Focused Equity Fund - Growth;INF109K01BZ4;;89.15;;;11-Sep-2024</t>
  </si>
  <si>
    <t>111958;ICICI Prudential Focused Equity Fund - IDCW;INF109K01FM3;INF109K01CA5;28.59;;;11-Sep-2024</t>
  </si>
  <si>
    <t>148481;Invesco India Focused Fund - Direct Plan - Growth;INF205KA1213;;30.02;;;11-Sep-2024</t>
  </si>
  <si>
    <t>148482;Invesco India Focused Fund - Direct Plan - IDCW (Payout / Reinvestment);INF205KA1205;INF205KA1221;27.09;;;11-Sep-2024</t>
  </si>
  <si>
    <t>148483;Invesco India Focused Fund - Growth;INF205KA1189;;28.22;;;11-Sep-2024</t>
  </si>
  <si>
    <t>148484;Invesco India Focused Fund - IDCW (Payout / Reinvestment);INF205KA1171;INF205KA1197;25.39;;;11-Sep-2024</t>
  </si>
  <si>
    <t>151777;ITI Focused Equity Fund - Direct Plan - Growth;INF00XX01CS8;;15.2526;;;11-Sep-2024</t>
  </si>
  <si>
    <t>151776;ITI Focused Equity Fund - Direct Plan - IDCW;INF00XX01CT6;INF00XX01CU4;15.2526;;;11-Sep-2024</t>
  </si>
  <si>
    <t>151778;ITI Focused Equity Fund - Regular Plan - Growth;INF00XX01CV2;;14.8940;;;11-Sep-2024</t>
  </si>
  <si>
    <t>151775;ITI Focused Equity Fund - Regular Plan - IDCW;INF00XX01CW0;INF00XX01CR0;14.8940;;;11-Sep-2024</t>
  </si>
  <si>
    <t>120488;JM Focused Fund (Direct)  - Growth Option;INF192K01BW7;;24.1042;;;11-Sep-2024</t>
  </si>
  <si>
    <t>120487;JM Focused Fund (Direct) -  IDCW;INF192K01BU1;INF192K01BV9;23.6228;;;11-Sep-2024</t>
  </si>
  <si>
    <t>107410;JM Focused Fund (Regular) - Growth Option;INF192K01577;;20.9391;;;11-Sep-2024</t>
  </si>
  <si>
    <t>107409;JM Focused Fund (Regular) - IDCW;INF192K01551;INF192K01569;20.9383;;;11-Sep-2024</t>
  </si>
  <si>
    <t>147473;Kotak Focused equity Fund- Direct Plan- Growth option;INF174KA1EN7;;27.338;;;11-Sep-2024</t>
  </si>
  <si>
    <t>147477;Kotak Focused Equity Fund- Regular plan _ Growth Option;INF174KA1EK3;;25.163;;;11-Sep-2024</t>
  </si>
  <si>
    <t>147472;Kotak Focused Equity Fund- Regular Plan-Income Distribution cum capital withdrawal option;INF174KA1EM9;INF174KA1EL1;25.163;;;11-Sep-2024</t>
  </si>
  <si>
    <t>147475;Kotak Focused Equity Fund-Direct Plan- Income Distribution cum capital withdrawal option;INF174KA1EP2;INF174KA1EO5;27.34;;;11-Sep-2024</t>
  </si>
  <si>
    <t>152010;LIC MF Focused Fund-Direct Plan-Growth;INF397L01KA7;;24.4917;;;11-Sep-2024</t>
  </si>
  <si>
    <t>152008;LIC MF Focused Fund-Direct Plan-IDCW;INF397L01JX1;INF397L01JY9;24.4808;;;11-Sep-2024</t>
  </si>
  <si>
    <t>152009;LIC MF Focused Fund-Regular Plan-Growth;INF397L01KE9;;22.4703;;;11-Sep-2024</t>
  </si>
  <si>
    <t>152007;LIC MF Focused Fund-Regular Plan-IDCW;INF397L01KB5;INF397L01KC3;22.4701;;;11-Sep-2024</t>
  </si>
  <si>
    <t>148569;Mahindra Manulife Focused Fund - Direct Plan - IDCW;INF174V01AI3;INF174V01AH5;22.7857;;;11-Sep-2024</t>
  </si>
  <si>
    <t>148567;Mahindra Manulife Focused Fund - Direct Plan -Growth;INF174V01AG7;;29.5324;;;11-Sep-2024</t>
  </si>
  <si>
    <t>148571;Mahindra Manulife Focused Fund - Regular Plan - Growth;INF174V01AD4;;27.4080;;;11-Sep-2024</t>
  </si>
  <si>
    <t>148566;Mahindra Manulife Focused Fund - Regular Plan - IDCW;INF174V01AF9;INF174V01AE2;20.9299;;;11-Sep-2024</t>
  </si>
  <si>
    <t>147205;Mirae Asset Focused Fund Direct IDCW;INF769K01ET2;INF769K01EW6;25.689;;;11-Sep-2024</t>
  </si>
  <si>
    <t>147206;Mirae Asset Focused Fund Direct Plan Growth;INF769K01EU0;;27.927;;;11-Sep-2024</t>
  </si>
  <si>
    <t>147204;Mirae Asset Focused Fund Regular IDCW;INF769K01ER6;INF769K01EV8;23.835;;;11-Sep-2024</t>
  </si>
  <si>
    <t>147203;Mirae Asset Focused Fund Regular Plan Growth;INF769K01ES4;;25.927;;;11-Sep-2024</t>
  </si>
  <si>
    <t>122389;Motilal Oswal Focused 25 Fund (MOF25)- Direct Plan Growth Option;INF247L01189;;58.9803;;;11-Sep-2024</t>
  </si>
  <si>
    <t>122387;Motilal Oswal Focused 25 Fund (MOF25)- Regular Plan Growth Option;INF247L01155;;50.9520;;;11-Sep-2024</t>
  </si>
  <si>
    <t>122390;Motilal Oswal Focused 25 Fund Direct - IDCW Payout/Reinvestment;INF247L01205;INF247L01197;27.8805;;;11-Sep-2024</t>
  </si>
  <si>
    <t>122388;Motilal Oswal Focused 25 Fund Regular - IDCW Payout/Reinvestment;INF247L01171;INF247L01163;24.1899;;;11-Sep-2024</t>
  </si>
  <si>
    <t>118693;NIPPON INDIA FOCUSED EQUITY FUND - DIRECT Plan - IDCW Option;INF204K01F79;INF204K01F87;52.3779;;;11-Sep-2024</t>
  </si>
  <si>
    <t>118692;Nippon India Focused Equity Fund - Direct Plan Growth Plan - Growth Option;INF204K01F95;;133.8777;;;11-Sep-2024</t>
  </si>
  <si>
    <t>104638;NIPPON INDIA FOCUSED EQUITY FUND - IDCW OPTION;INF204K01GF4;INF204K01GG2;38.4104;;;11-Sep-2024</t>
  </si>
  <si>
    <t>104637;Nippon India Focused Equity Fund -Growth Plan -Growth Option;INF204K01GE7;;122.3945;;;11-Sep-2024</t>
  </si>
  <si>
    <t>152358;Old Bridge Focused Equity Fund - Direct Growth;INF0S5R01042;;12.68;;;11-Sep-2024</t>
  </si>
  <si>
    <t>152359;Old Bridge Focused Equity Fund - Direct IDCW;INF0S5R01059;INF0S5R01067;12.68;;;11-Sep-2024</t>
  </si>
  <si>
    <t>152361;Old Bridge Focused Equity Fund - Regular Growth;INF0S5R01034;;12.59;;;11-Sep-2024</t>
  </si>
  <si>
    <t>152363;Old Bridge Focused Equity Fund - Regular IDCW;INF0S5R01018;INF0S5R01026;12.59;;;11-Sep-2024</t>
  </si>
  <si>
    <t>109275;quant Focused Fund - Growth Option - Regular Plan;INF966L01374;;93.7382;;;11-Sep-2024</t>
  </si>
  <si>
    <t>120834;quant Focused Fund - Growth Option-Direct Plan;INF966L01853;;102.6638;;;11-Sep-2024</t>
  </si>
  <si>
    <t>120835;quant Focused Fund - IDCW Option - Direct Plan;INF966L01838;INF966L01846;60.0161;;;11-Sep-2024</t>
  </si>
  <si>
    <t>109274;quant Focused Fund - IDCW Option - Regular Plan;INF966L01358;INF966L01366;69.6977;;;11-Sep-2024</t>
  </si>
  <si>
    <t>119834;SBI Focused Equity Fund - Direct Plan - Income Distribution cum Capital Withdrawal Option (IDCW);INF200K01RH5;INF200K01RI3;90.6567;;;11-Sep-2024</t>
  </si>
  <si>
    <t>119727;SBI FOCUSED EQUITY FUND - DIRECT PLAN -GROWTH;INF200K01RJ1;;372.0148;;;11-Sep-2024</t>
  </si>
  <si>
    <t>102765;SBI Focused Equity Fund - Regular Plan - Income Distribution cum Capital Withdrawal Option (IDCW);INF200K01388;INF200K01396;61.0242;;;11-Sep-2024</t>
  </si>
  <si>
    <t>102756;SBI FOCUSED EQUITY FUND - REGULAR PLAN -GROWTH;INF200K01370;;333.6323;;;11-Sep-2024</t>
  </si>
  <si>
    <t>149533;Sundaram Focused Fund (Formerly Known as Principal Focused Multicap Fund)- Direct Plan - Growth Option;INF173K01EK6;;182.2427;;;11-Sep-2024</t>
  </si>
  <si>
    <t>149534;Sundaram Focused Fund (Formerly Known as Principal Focused Multicap Fund)- Direct Plan - Half Yearly Income Distribution CUM Capital Withdrawal Option;INF173K01EM2;INF173K01EL4;49.9457;;;11-Sep-2024</t>
  </si>
  <si>
    <t>149532;Sundaram Focused Fund (Formerly Known as Principal Focused Multicap Fund)-Growth Option;INF173K01189;;165.9288;;;11-Sep-2024</t>
  </si>
  <si>
    <t>149531;Sundaram Focused Fund (Formerly Known as Principal Focused Multicap Fund)-Half Yearly Income Distribution CUM Capital Withdrawal Option;INF173K01197;INF173K01205;46.3142;;;11-Sep-2024</t>
  </si>
  <si>
    <t>147759;TATA Focused Equity Fund Direct Plan - Payout of Income Distribution cum capital withdrawal option ;INF277K019X5;;26.5338;;;11-Sep-2024</t>
  </si>
  <si>
    <t>147758;TATA Focused Equity Fund Direct Plan - Reinvestment of Income Distribution cum capital withdrawal option ;;INF277K018X7;26.5338;;;11-Sep-2024</t>
  </si>
  <si>
    <t>147761;TATA Focused Equity Fund Regular Plan - Payout of Income Distribution cum capital withdrawal option ;INF277K012Y8;;24.4439;;;11-Sep-2024</t>
  </si>
  <si>
    <t>147756;TATA Focused Equity Fund Regular Plan - Reinvestment of Income Distribution cum capital withdrawal option ;;INF277K011Y0;24.4439;;;11-Sep-2024</t>
  </si>
  <si>
    <t>147757;Tata Focused Equity Fund-Direct Plan-Growth;INF277K017X9;;26.5338;;;11-Sep-2024</t>
  </si>
  <si>
    <t>147760;Tata Focused Equity Fund-Regular Plan-Growth;INF277K010Y2;;24.4439;;;11-Sep-2024</t>
  </si>
  <si>
    <t>147492;Union Focused Fund - Direct Plan - Growth Option;INF582M01FS4;;26.68;;;11-Sep-2024</t>
  </si>
  <si>
    <t>147491;Union Focused Fund - Direct Plan - IDCW Option;INF582M01FU0;INF582M01FT2;26.68;;;11-Sep-2024</t>
  </si>
  <si>
    <t>147490;Union Focused Fund - Regular Plan - Growth Option;INF582M01FW6;;25.43;;;11-Sep-2024</t>
  </si>
  <si>
    <t>147493;Union Focused Fund - Regular Plan - IDCW Option;INF582M01FY2;INF582M01FX4;25.43;;;11-Sep-2024</t>
  </si>
  <si>
    <t>149091;UTI Focused Fund - Direct Plan - Growth Option;INF789F1AVA3;;17.1493;;;11-Sep-2024</t>
  </si>
  <si>
    <t>149093;UTI Focused Fund - Direct Plan - IDCW Payout Option;INF789F1AVB1;;17.1489;;;11-Sep-2024</t>
  </si>
  <si>
    <t>149090;UTI Focused Fund - Regular Plan - Growth Option;INF789F1AUY5;;16.3316;;;11-Sep-2024</t>
  </si>
  <si>
    <t>149092;UTI Focused Fund - Regular Plan - IDCW Payout Option;INF789F1AUZ2;;16.3316;;;11-Sep-2024</t>
  </si>
  <si>
    <t>149318;360 ONE QUANT FUND DIRECT GROWTH;INF579M01AI2;;20.6815;;;11-Sep-2024</t>
  </si>
  <si>
    <t>149319;360 ONE QUANT FUND DIRECT INCOME DISTRIBUTION CUM CAPITAL WITHDRAWAL;INF579M01AJ0;INF579M01AK8;20.6815;;;11-Sep-2024</t>
  </si>
  <si>
    <t>149317;360 ONE QUANT FUND REGULAR GROWTH;INF579M01AF8;;20.0067;;;11-Sep-2024</t>
  </si>
  <si>
    <t>149316;360 ONE QUANT FUND REGULAR INCOME DISTRIBUTION CUM CAPITAL WITHDRAWAL;INF579M01AG6;INF579M01AH4;20.0067;;;11-Sep-2024</t>
  </si>
  <si>
    <t>125598;Aditya Birla Sun Life Banking and Financial Services Fund - DIRECT - IDCW;INF209K013W3;INF209K015W8;32.01;;;11-Sep-2024</t>
  </si>
  <si>
    <t>125597;Aditya Birla Sun Life Banking and Financial Services Fund - Direct Plan - Growth;INF209K014W1;;63.19;;;11-Sep-2024</t>
  </si>
  <si>
    <t>125596;Aditya Birla Sun Life Banking and Financial Services Fund - REGULAR - IDCW;INF209K010W9;INF209K012W5;23.86;;;11-Sep-2024</t>
  </si>
  <si>
    <t>125595;Aditya Birla Sun Life Banking and Financial Services Fund - Regular Plan - Growth;INF209K011W7;;56.78;;;11-Sep-2024</t>
  </si>
  <si>
    <t>149295;Aditya Birla Sun Life Business Cycle Fund-Direct Growth;INF209KB14D2;;15.95;;;11-Sep-2024</t>
  </si>
  <si>
    <t>149297;Aditya Birla Sun Life Business Cycle Fund-Direct IDCW Payout;INF209KB15D9;;15.95;;;11-Sep-2024</t>
  </si>
  <si>
    <t>149294;Aditya Birla Sun Life Business Cycle Fund-Regular IDCW Payout;INF209KB13D4;;15.33;;;11-Sep-2024</t>
  </si>
  <si>
    <t>149296;Aditya Birla Sun Life Business Cycle Fund-Regular-Growth;INF209KB12D6;;15.33;;;11-Sep-2024</t>
  </si>
  <si>
    <t>120539;Aditya Birla Sun Life Digital India Fund - Growth - Direct Plan;INF209K01VF2;;208.95;;;11-Sep-2024</t>
  </si>
  <si>
    <t>103168;Aditya Birla Sun Life Digital India Fund - Growth - Regular Plan;INF209K01140;;187.37;;;11-Sep-2024</t>
  </si>
  <si>
    <t>120538;Aditya Birla Sun Life Digital India Fund -DIRECT - IDCW;INF209K01P49;INF209K01VE5;66.78;;;11-Sep-2024</t>
  </si>
  <si>
    <t>103167;Aditya Birla Sun Life Digital India Fund -Regular - IDCW;INF209K01132;INF209K01CD7;49.55;;;11-Sep-2024</t>
  </si>
  <si>
    <t>148640;Aditya Birla Sun Life ESG Integration Strategy Fund-Direct - Payout of IDCW;INF209KB1U84;INF209KB1U92;19.3;;;11-Sep-2024</t>
  </si>
  <si>
    <t>148637;Aditya Birla Sun Life ESG Integration Strategy Fund-Direct Plan-Growth;INF209KB1U76;;19.29;;;11-Sep-2024</t>
  </si>
  <si>
    <t>148636;Aditya Birla Sun Life ESG Integration Strategy Fund-Regular - Payout of IDCW;INF209KB1U50;INF209KB1U68;18.21;;;11-Sep-2024</t>
  </si>
  <si>
    <t>148635;Aditya Birla Sun Life ESG Integration Strategy Fund-Regular Plan-Growth;INF209KB1U43;;18.21;;;11-Sep-2024</t>
  </si>
  <si>
    <t>119591;Aditya Birla Sun Life India Gennext Fund - Growth - Direct Plan;INF209K01WC7;;256.2;;;11-Sep-2024</t>
  </si>
  <si>
    <t>119590;Aditya Birla Sun Life India Gennext Fund -DIRECT - IDCW;INF209K01Q63;;56.37;;;11-Sep-2024</t>
  </si>
  <si>
    <t>103110;Aditya Birla Sun Life India Gennext Fund -Regular - IDCW;INF209K01439;INF209K01CR7;44.85;;;11-Sep-2024</t>
  </si>
  <si>
    <t>103111;Aditya Birla Sun Life India Gennext Fund-Growth Option;INF209K01447;;226.04;;;11-Sep-2024</t>
  </si>
  <si>
    <t>119515;Aditya Birla Sun Life Infrastructure Fund -  Direct - IDCW;INF209K01WG8;;52.25;;;11-Sep-2024</t>
  </si>
  <si>
    <t>103475;Aditya Birla Sun Life Infrastructure Fund -  Regular - IDCW;INF209K01470;INF209K01CT3;31.28;;;11-Sep-2024</t>
  </si>
  <si>
    <t>119514;Aditya Birla Sun Life Infrastructure Fund - Growth - Direct Plan;INF209K01WH6;;108.68;;;11-Sep-2024</t>
  </si>
  <si>
    <t>103476;Aditya Birla Sun Life Infrastructure Fund-Growth;INF209K01504;;99.29;;;11-Sep-2024</t>
  </si>
  <si>
    <t>119516;Aditya Birla Sun Life International Equity Fund - Direct - IDCW;INF209K01Q89;INF209K01WT1;37.7294;;;11-Sep-2024</t>
  </si>
  <si>
    <t>119517;Aditya Birla Sun Life International Equity Fund - Growth - Direct Plan;INF209K01WS3;;37.707;;;11-Sep-2024</t>
  </si>
  <si>
    <t>106873;Aditya Birla Sun Life International Equity Fund - Growth - Regular Plan;INF209K01520;;35.1187;;;11-Sep-2024</t>
  </si>
  <si>
    <t>106872;Aditya Birla Sun Life International Equity Fund - Regular - IDCW;INF209K01512;INF209K01CV9;17.0928;;;11-Sep-2024</t>
  </si>
  <si>
    <t>133514;Aditya Birla Sun Life Manufacturing Equity Fund - Direct - IDCW;INF209KA1YL8;INF209KA1YM6;24.7;;;11-Sep-2024</t>
  </si>
  <si>
    <t>133516;Aditya Birla Sun Life Manufacturing Equity Fund - Direct Plan - Growth;INF209KA1YK0;;36.51;;;11-Sep-2024</t>
  </si>
  <si>
    <t>133515;Aditya Birla Sun Life Manufacturing Equity Fund - Regular - IDCW;INF209KA1YI4;INF209KA1YJ2;22.79;;;11-Sep-2024</t>
  </si>
  <si>
    <t>133513;Aditya Birla Sun Life Manufacturing Equity Fund - Regular Plan - Growth;INF209KA1YH6;;33.48;;;11-Sep-2024</t>
  </si>
  <si>
    <t>119647;Aditya Birla Sun Life MNC Fund - DIRECT - IDCW;INF209K01Q06;INF209K01VU1;507.11;;;11-Sep-2024</t>
  </si>
  <si>
    <t>119646;Aditya Birla Sun Life MNC Fund - Growth - Direct Plan;INF209K01VT3;;1585.84;;;11-Sep-2024</t>
  </si>
  <si>
    <t>100064;Aditya Birla Sun Life MNC Fund - Growth - Regular Plan;INF209K01322;;1433.23;;;11-Sep-2024</t>
  </si>
  <si>
    <t>100063;Aditya Birla Sun Life MNC Fund - Regular - IDCW;INF209K01314;INF209K01CL0;247.54;;;11-Sep-2024</t>
  </si>
  <si>
    <t>147410;Aditya Birla Sun Life Pharma and Healthcare Fund-Direct - Payout of IDCW;INF209KB1O33;INF209KB1O41;25.9;;;11-Sep-2024</t>
  </si>
  <si>
    <t>147409;Aditya Birla Sun Life Pharma and Healthcare Fund-Direct-Growth;INF209KB1O25;;34.82;;;11-Sep-2024</t>
  </si>
  <si>
    <t>147408;Aditya Birla Sun Life Pharma and Healthcare Fund-Regular - Payout of IDCW;INF209KB1O09;INF209KB1O17;24.22;;;11-Sep-2024</t>
  </si>
  <si>
    <t>147407;Aditya Birla Sun Life Pharma and Healthcare Fund-Regular-Growth;INF209KB1N91;;32.07;;;11-Sep-2024</t>
  </si>
  <si>
    <t>147845;Aditya Birla Sun Life PSU Equity Fund-Direct - Payout of IDCW;INF209KB1O90;;32.89;;;11-Sep-2024</t>
  </si>
  <si>
    <t>147844;Aditya Birla Sun Life PSU Equity Fund-Direct Plan-Growth;INF209KB1O82;;37.65;;;11-Sep-2024</t>
  </si>
  <si>
    <t>147847;Aditya Birla Sun Life PSU Equity Fund-Regular - Payout of IDCW;INF209KB1O74;;28.73;;;11-Sep-2024</t>
  </si>
  <si>
    <t>147846;Aditya Birla Sun Life PSU Equity Fund-Regular Plan-Growth;INF209KB1O66;;34.83;;;11-Sep-2024</t>
  </si>
  <si>
    <t>152684;Aditya Birla Sun Life Quant Fund - Direct Growth;INF209KC1118;;10.19;;;11-Sep-2024</t>
  </si>
  <si>
    <t>152685;Aditya Birla Sun Life Quant Fund - Direct IDCW Payout;INF209KC1126;;10.19;;;11-Sep-2024</t>
  </si>
  <si>
    <t>152686;Aditya Birla Sun Life Quant Fund - Regular Growth;INF209KC1092;;10.16;;;11-Sep-2024</t>
  </si>
  <si>
    <t>152687;Aditya Birla Sun Life Quant Fund - Regular IDCW Payout;INF209KC1100;;10.15;;;11-Sep-2024</t>
  </si>
  <si>
    <t>148540;Aditya Birla Sun Life Special Opportunities Fund-Direct - IDCW;INF209KB1T87;INF209KB1T95;21.56;;;11-Sep-2024</t>
  </si>
  <si>
    <t>148539;Aditya Birla Sun Life Special Opportunities Fund-Direct-Growth;INF209KB1T79;;26.05;;;11-Sep-2024</t>
  </si>
  <si>
    <t>148538;Aditya Birla Sun Life Special Opportunities Fund-Regular - IDCW;INF209KB1T53;INF209KB1T61;20.32;;;11-Sep-2024</t>
  </si>
  <si>
    <t>148537;Aditya Birla Sun Life Special Opportunities Fund-Regular Plan-Growth;INF209KB1T46;;24.56;;;11-Sep-2024</t>
  </si>
  <si>
    <t>152158;Aditya Birla Sun Life Transportation and Logistics Fund-Direct Growth;INF209KB15X7;;15.25;;;11-Sep-2024</t>
  </si>
  <si>
    <t>152159;Aditya Birla Sun Life Transportation and Logistics Fund-Direct IDCW;INF209KB16X5;;15.25;;;11-Sep-2024</t>
  </si>
  <si>
    <t>152161;Aditya Birla Sun Life Transportation and Logistics Fund-Regular Growth;INF209KB17X3;;15.05;;;11-Sep-2024</t>
  </si>
  <si>
    <t>152160;Aditya Birla Sun Life Transportation and Logistics Fund-Regular IDCW;INF209KB18X1;;15.05;;;11-Sep-2024</t>
  </si>
  <si>
    <t>151368;Axis Business Cycles Fund - Direct Plan - Growth;INF846K016N4;;17.01;;;11-Sep-2024</t>
  </si>
  <si>
    <t>151369;Axis Business Cycles Fund - Direct Plan - IDCW;INF846K017N2;INF846K018N0;17.00;;;11-Sep-2024</t>
  </si>
  <si>
    <t>151366;Axis Business Cycles Fund - Regular Plan - Growth;INF846K019N8;;16.63;;;11-Sep-2024</t>
  </si>
  <si>
    <t>151367;Axis Business Cycles Fund - Regular Plan - IDCW;INF846K010O5;INF846K011O3;16.63;;;11-Sep-2024</t>
  </si>
  <si>
    <t>147928;Axis ESG Integration Strategy Fund - Direct Plan - Growth Option;INF846K01W23;;23.64;;;11-Sep-2024</t>
  </si>
  <si>
    <t>147931;Axis ESG Integration Strategy Fund - Direct Plan - IDCW;INF846K01W31;INF846K01W49;18.44;;;11-Sep-2024</t>
  </si>
  <si>
    <t>147929;Axis ESG Integration Strategy Fund - Regular Plan - Growth Option;INF846K01W56;;22.21;;;11-Sep-2024</t>
  </si>
  <si>
    <t>147930;Axis ESG Integration Strategy Fund - Regular Plan - IDCW;INF846K01W64;INF846K01W72;17.30;;;11-Sep-2024</t>
  </si>
  <si>
    <t>152202;Axis India Manufacturing Fund - Direct Plan - Growth;INF846K016S3;;14.46;;;11-Sep-2024</t>
  </si>
  <si>
    <t>152204;Axis India Manufacturing Fund - Direct Plan - IDCW;INF846K017S1;INF846K018S9;14.46;;;11-Sep-2024</t>
  </si>
  <si>
    <t>152205;Axis India Manufacturing Fund - Regular Plan - Growth;INF846K013S0;;14.31;;;11-Sep-2024</t>
  </si>
  <si>
    <t>152203;Axis India Manufacturing Fund - Regular Plan - IDCW;INF846K014S8;INF846K015S5;14.31;;;11-Sep-2024</t>
  </si>
  <si>
    <t>148634;Axis Innovation Fund - Direct Plan - Growth Option;INF846K01X71;;19.69;;;11-Sep-2024</t>
  </si>
  <si>
    <t>148632;Axis Innovation Fund - Direct Plan - IDCW;INF846K01X89;INF846K01X97;19.69;;;11-Sep-2024</t>
  </si>
  <si>
    <t>148631;Axis Innovation Fund - Regular Plan - Growth Option;INF846K01Y05;;18.70;;;11-Sep-2024</t>
  </si>
  <si>
    <t>148633;Axis Innovation Fund - Regular Plan - IDCW;INF846K01Y13;INF846K01Y21;18.70;;;11-Sep-2024</t>
  </si>
  <si>
    <t>148993;Axis Quant Fund - Direct Plan - Growth;INF846K01Z87;;18.24;;;11-Sep-2024</t>
  </si>
  <si>
    <t>148994;Axis Quant Fund - Direct Plan - IDCW;INF846K01Z95;INF846K010A4;18.23;;;11-Sep-2024</t>
  </si>
  <si>
    <t>148992;Axis Quant Fund - Regular Plan - Growth;INF846K011A2;;17.32;;;11-Sep-2024</t>
  </si>
  <si>
    <t>148995;Axis Quant Fund - Regular Plan - IDCW;INF846K012A0;INF846K013A8;17.32;;;11-Sep-2024</t>
  </si>
  <si>
    <t>151816;BANDHAN FINANCIAL SERVICES FUND - DIRECT PLAN - GROWTH;INF194KB1GB2;;14.087;;;11-Sep-2024</t>
  </si>
  <si>
    <t>151817;BANDHAN FINANCIAL SERVICES FUND - DIRECT PLAN - IDCW;INF194KB1GC0;INF194KB1GD8;14.082;;;11-Sep-2024</t>
  </si>
  <si>
    <t>151818;BANDHAN FINANCIAL SERVICES FUND - REGULAR PLAN - GROWTH;INF194KB1GE6;;13.822;;;11-Sep-2024</t>
  </si>
  <si>
    <t>151819;BANDHAN FINANCIAL SERVICES FUND - REGULAR PLAN - IDCW;INF194KB1GF3;INF194KB1GG1;13.823;;;11-Sep-2024</t>
  </si>
  <si>
    <t>114476;BANDHAN Infrastructure Fund - Regular Plan - Growth;INF194K01BY9;;54.748;;;11-Sep-2024</t>
  </si>
  <si>
    <t>114477;BANDHAN Infrastructure Fund - Regular Plan - IDCW;INF194K01BZ6;INF194K01CA7;46.733;;;11-Sep-2024</t>
  </si>
  <si>
    <t>118469;BANDHAN Infrastructure Fund-Direct Plan-Growth;INF194K01X46;;63.299;;;11-Sep-2024</t>
  </si>
  <si>
    <t>118468;BANDHAN Infrastructure Fund-Direct Plan-IDCW;INF194K01X53;INF194K01X61;56.394;;;11-Sep-2024</t>
  </si>
  <si>
    <t>152607;Bandhan Innovation Fund - Direct Plan - Growth;INF194KB1IE2;;12.565;;;11-Sep-2024</t>
  </si>
  <si>
    <t>152604;Bandhan Innovation Fund - Direct Plan - IDCW;INF194KB1IF9;INF194KB1IG7;12.565;;;11-Sep-2024</t>
  </si>
  <si>
    <t>152606;Bandhan Innovation Fund - Regular Plan - Growth;INF194KB1IB8;;12.487;;;11-Sep-2024</t>
  </si>
  <si>
    <t>152605;Bandhan Innovation Fund - Regular Plan - IDCW;INF194KB1IC6;INF194KB1ID4;12.487;;;11-Sep-2024</t>
  </si>
  <si>
    <t>150716;BANDHAN TRANSPORTATION AND LOGISTICS FUND - GROWTH - DIRECT PLAN;INF194KB1EB7;;19.165;;;11-Sep-2024</t>
  </si>
  <si>
    <t>150717;BANDHAN TRANSPORTATION AND LOGISTICS FUND - GROWTH - REGULAR PLAN;INF194KB1EE1;;18.585;;;11-Sep-2024</t>
  </si>
  <si>
    <t>150719;BANDHAN TRANSPORTATION AND LOGISTICS FUND - IDCW - DIRECT PLAN;INF194KB1EC5;INF194KB1ED3;19.148;;;11-Sep-2024</t>
  </si>
  <si>
    <t>150718;BANDHAN TRANSPORTATION AND LOGISTICS FUND - IDCW - REGULAR PLAN;INF194KB1EF8;INF194KB1EG6;18.586;;;11-Sep-2024</t>
  </si>
  <si>
    <t>152788;Bank of India Business Cycle Fund - Direct Plan - Dividend;INF761K01GG1;INF761K01GH9;10.01;;;11-Sep-2024</t>
  </si>
  <si>
    <t>152789;Bank of India Business Cycle Fund - Direct Plan - Growth;INF761K01GF3;;10.01;;;11-Sep-2024</t>
  </si>
  <si>
    <t>152791;Bank of India Business Cycle Fund - Regular Plan - Dividend;INF761K01GD8;INF761K01GE6;10.01;;;11-Sep-2024</t>
  </si>
  <si>
    <t>152790;Bank of India Business Cycle Fund - Regular Plan - Growth;INF761K01GC0;;10.01;;;11-Sep-2024</t>
  </si>
  <si>
    <t>119364;BANK OF INDIA Manufacturing &amp; Infrastructure Fund-Direct Plan-Growth;INF761K01702;;67.45;;;11-Sep-2024</t>
  </si>
  <si>
    <t>119365;BANK OF INDIA Manufacturing &amp; Infrastructure Fund-Direct Plan-Quarterly IDCW;INF761K01728;INF761K01710;66.31;;;11-Sep-2024</t>
  </si>
  <si>
    <t>119363;BANK OF INDIA Manufacturing &amp; Infrastructure Fund-Direct Plan-Regular IDCW;INF761K01694;INF761K01686;63.65;;;11-Sep-2024</t>
  </si>
  <si>
    <t>112359;BANK OF INDIA Manufacturing &amp; Infrastructure Fund-Growth;INF761K01199;;58.40;;;11-Sep-2024</t>
  </si>
  <si>
    <t>112360;BANK OF INDIA Manufacturing &amp; Infrastructure Fund-Quarterly IDCW;INF761K01231;INF761K01223;37.91;;;11-Sep-2024</t>
  </si>
  <si>
    <t>112361;BANK OF INDIA Manufacturing &amp; Infrastructure Fund-Regular IDCW;INF761K01215;INF761K01207;37.22;;;11-Sep-2024</t>
  </si>
  <si>
    <t>119333;Baroda BNP Paribas Banking and Financial Services Fund - Direct - Growth Option;INF955L01971;;47.0591;;;11-Sep-2024</t>
  </si>
  <si>
    <t>119334;Baroda BNP Paribas Banking and Financial Services Fund - Direct - IDCW Option;INF955L01955;;23.6603;;;11-Sep-2024</t>
  </si>
  <si>
    <t>117549;Baroda BNP Paribas Banking and Financial Services Fund - Regular - Growth Option;INF955L01856;;42.5999;;;11-Sep-2024</t>
  </si>
  <si>
    <t>117547;Baroda BNP Paribas Banking and Financial Services Fund - Regular - IDCW Option;INF955L01831;;20.9637;;;11-Sep-2024</t>
  </si>
  <si>
    <t>149141;Baroda BNP Paribas Business Cycle Fund - Direct Plan - Growth;INF955L01KK1;;17.2339;;;11-Sep-2024</t>
  </si>
  <si>
    <t>149143;Baroda BNP Paribas Business Cycle Fund - Direct Plan - IDCW Option;INF955L01KL9;INF955L01KM7;17.2339;;;11-Sep-2024</t>
  </si>
  <si>
    <t>149140;Baroda BNP Paribas Business Cycle Fund - Regular Plan - Growth;INF955L01KH7;;16.5063;;;11-Sep-2024</t>
  </si>
  <si>
    <t>149142;Baroda BNP Paribas Business Cycle Fund - Regular Plan - IDCW Option;INF955L01KI5;INF955L01KJ3;16.5063;;;11-Sep-2024</t>
  </si>
  <si>
    <t>150266;BARODA BNP PARIBAS India Consumption Fund - Direct Plan - Growth Option;INF251K01PT7;;37.0525;;;11-Sep-2024</t>
  </si>
  <si>
    <t>150269;BARODA BNP PARIBAS India Consumption Fund - Direct Plan - IDCW Option;INF251K01PV3;INF251K01PU5;28.2653;;;11-Sep-2024</t>
  </si>
  <si>
    <t>150268;BARODA BNP PARIBAS India Consumption Fund - Regular Plan - Growth Option;INF251K01PQ3;;33.8656;;;11-Sep-2024</t>
  </si>
  <si>
    <t>150267;BARODA BNP PARIBAS India Consumption Fund - Regular Plan - IDCW Option;INF251K01PS9;INF251K01PR1;25.0361;;;11-Sep-2024</t>
  </si>
  <si>
    <t>152470;Baroda BNP Paribas Innovation Fund Direct plan - Growth Option;INF251K01TE1;;12.8563;;;11-Sep-2024</t>
  </si>
  <si>
    <t>152471;Baroda BNP Paribas Innovation Fund Direct plan - IDCW Option;INF251K01TF8;INF251K01TG6;12.8563;;;11-Sep-2024</t>
  </si>
  <si>
    <t>152472;Baroda BNP Paribas Innovation Fund Regular plan - Growth Option;INF251K01TB7;;12.7398;;;11-Sep-2024</t>
  </si>
  <si>
    <t>152473;Baroda BNP Paribas Innovation Fund Regular plan - IDCW Option;INF251K01TC5;INF251K01TD3;12.7398;;;11-Sep-2024</t>
  </si>
  <si>
    <t>152697;Baroda BNP Paribas Manufacturing Fund - Direct Plan - Growth Option;INF251K01TP7;;9.9555;;;11-Sep-2024</t>
  </si>
  <si>
    <t>152698;Baroda BNP Paribas Manufacturing Fund - Direct Plan - IDCW Option;INF251K01TQ5;INF251K01TR3;9.9555;;;11-Sep-2024</t>
  </si>
  <si>
    <t>152696;Baroda BNP Paribas Manufacturing Fund - Regular Plan - Growth Option;INF251K01TM4;;9.9214;;;11-Sep-2024</t>
  </si>
  <si>
    <t>152699;Baroda BNP Paribas Manufacturing Fund - Regular Plan - IDCW Option;INF251K01TN2;INF251K01TO0;9.9214;;;11-Sep-2024</t>
  </si>
  <si>
    <t>118273;CANARA ROBECO CONSUMER TRENDS FUND - DIRECT PLAN - GROWTH OPTION;INF760K01DU1;;130.8900;;;11-Sep-2024</t>
  </si>
  <si>
    <t>118274;CANARA ROBECO CONSUMER TRENDS FUND - DIRECT PLAN - IDCW (Payout/Reinvestment);INF760K01DS5;INF760K01DT3;94.0100;;;11-Sep-2024</t>
  </si>
  <si>
    <t>112152;CANARA ROBECO CONSUMER TRENDS FUND - REGULAR PLAN - GROWTH OPTION;INF760K01241;;115.0700;;;11-Sep-2024</t>
  </si>
  <si>
    <t>112153;CANARA ROBECO CONSUMER TRENDS FUND - REGULAR PLAN - IDCW (Payout/Reinvestment);INF760K01225;INF760K01233;52.0200;;;11-Sep-2024</t>
  </si>
  <si>
    <t>118267;CANARA ROBECO INFRASTRUCTURE FUND - DIRECT PLAN - GROWTH OPTION;INF760K01FO9;;180.0200;;;11-Sep-2024</t>
  </si>
  <si>
    <t>118268;CANARA ROBECO INFRASTRUCTURE FUND - DIRECT PLAN - IDCW (Payout/Reinvestment);INF760K01FM3;INF760K01FN1;90.5500;;;11-Sep-2024</t>
  </si>
  <si>
    <t>103390;CANARA ROBECO INFRASTRUCTURE FUND - REGULAR PLAN - GROWTH OPTION;INF760K01274;;161.8800;;;11-Sep-2024</t>
  </si>
  <si>
    <t>103389;CANARA ROBECO INFRASTRUCTURE FUND - REGULAR PLAN - IDCW (Payout/Reinvestment);INF760K01258;INF760K01266;65.4600;;;11-Sep-2024</t>
  </si>
  <si>
    <t>152450;Canara Robeco Manufacturing Fund - Direct Plan - Growth Option;INF760K01KZ5;;12.8100;;;11-Sep-2024</t>
  </si>
  <si>
    <t>152449;Canara Robeco Manufacturing Fund - Direct Plan - IDWC Option;INF760K01KY8;INF760K01KX0;12.8100;;;11-Sep-2024</t>
  </si>
  <si>
    <t>152447;Canara Robeco Manufacturing Fund - Regular Plan - Growth Option;INF760K01KU6;;12.7000;;;11-Sep-2024</t>
  </si>
  <si>
    <t>152448;Canara Robeco Manufacturing Fund -Regular Plan - IDWC Option;INF760K01KW2;INF760K01KV4;12.6900;;;11-Sep-2024</t>
  </si>
  <si>
    <t>152206;DSP Banking &amp; Financial Services Fund - Direct - Growth;INF740KA1TQ3;;11.58;;;11-Sep-2024</t>
  </si>
  <si>
    <t>152207;DSP Banking &amp; Financial Services Fund - Direct - IDCW;INF740KA1TR1;INF740KA1TS9;11.58;;;11-Sep-2024</t>
  </si>
  <si>
    <t>152208;DSP Banking &amp; Financial Services Fund - Regular - Growth;INF740KA1TN0;;11.447;;;11-Sep-2024</t>
  </si>
  <si>
    <t>152209;DSP Banking &amp; Financial Services Fund - Regular - IDCW;INF740KA1TO8;INF740KA1TP5;11.447;;;11-Sep-2024</t>
  </si>
  <si>
    <t>145454;DSP Healthcare Fund - Direct Plan - Growth;INF740KA1LG1;;44.139;;;11-Sep-2024</t>
  </si>
  <si>
    <t>145455;DSP Healthcare Fund - Direct Plan - IDCW;INF740KA1LH9;INF740KA1LI7;30.272;;;11-Sep-2024</t>
  </si>
  <si>
    <t>145456;DSP Healthcare Fund - Regular Plan - Growth;INF740KA1LD8;;40.446;;;11-Sep-2024</t>
  </si>
  <si>
    <t>145453;DSP Healthcare Fund - Regular Plan - IDCW;INF740KA1LE6;INF740KA1LF3;27.799;;;11-Sep-2024</t>
  </si>
  <si>
    <t>119247;DSP India T.I.G.E.R. Fund - Direct Plan - Growth;INF740K01PU7;;362.911;;;11-Sep-2024</t>
  </si>
  <si>
    <t>119248;DSP India T.I.G.E.R. Fund - Direct Plan - IDCW;INF740K01PV5;INF740K01PW3;63.048;;;11-Sep-2024</t>
  </si>
  <si>
    <t>102434;DSP India T.I.G.E.R. Fund - Regular Plan - Growth;INF740K01151;;336.791;;;11-Sep-2024</t>
  </si>
  <si>
    <t>102435;DSP India T.I.G.E.R. Fund - Regular Plan - IDCW;INF740K01136;INF740K01144;34.454;;;11-Sep-2024</t>
  </si>
  <si>
    <t>119028;DSP Natural Resources and New Energy Fund - Direct Plan - Growth;INF740K01QA7;;100.245;;;11-Sep-2024</t>
  </si>
  <si>
    <t>119029;DSP Natural Resources and New Energy Fund - Direct Plan - IDCW;INF740K01QB5;INF740K01QC3;37.395;;;11-Sep-2024</t>
  </si>
  <si>
    <t>108202;DSP Natural Resources And New Energy Fund - Regular - Growth;INF740K01060;;90.965;;;11-Sep-2024</t>
  </si>
  <si>
    <t>108203;DSP Natural Resources And New Energy Fund - Regular Plan - IDCW;INF740K01045;INF740K01052;31.530;;;11-Sep-2024</t>
  </si>
  <si>
    <t>147306;DSP Quant Fund - Direct Plan - Growth;INF740KA1NQ6;;23.423;;;11-Sep-2024</t>
  </si>
  <si>
    <t>147304;DSP Quant Fund - Direct Plan - IDCW;INF740KA1NR4;INF740KA1NS2;21.183;;;11-Sep-2024</t>
  </si>
  <si>
    <t>147303;DSP Quant Fund - Regular Plan - Growth;INF740KA1NN3;;22.531;;;11-Sep-2024</t>
  </si>
  <si>
    <t>147305;DSP Quant Fund - Regular Plan - IDCW;INF740KA1NO1;INF740KA1NP8;20.308;;;11-Sep-2024</t>
  </si>
  <si>
    <t>152710;Edelweiss Business Cycle Fund - Direct Plan - Growth;INF754K01TA2;;10.0101;;;11-Sep-2024</t>
  </si>
  <si>
    <t>152723;Edelweiss Business Cycle Fund - Direct Plan - IDCW Option;INF754K01TB0;INF754K01TC8;10.0101;;;11-Sep-2024</t>
  </si>
  <si>
    <t>152724;Edelweiss Business Cycle Fund - Regular Plan - Growth;INF754K01SW8;;9.9887;;;11-Sep-2024</t>
  </si>
  <si>
    <t>152722;Edelweiss Business Cycle Fund - Regular Plan - IDCW Option;INF754K01SX6;INF754K01SY4;9.9887;;;11-Sep-2024</t>
  </si>
  <si>
    <t>142386;Edelweiss Recently Listed IPO Fund - DIRECT PLAN - IDCW Option;INF754K01MM2;INF754K01MN0;29.1754;;;11-Sep-2024</t>
  </si>
  <si>
    <t>142388;Edelweiss Recently Listed IPO Fund Direct Plan Growth;INF754K01ML4;;29.1753;;;11-Sep-2024</t>
  </si>
  <si>
    <t>142384;Edelweiss Recently Listed IPO Fund REGULAR PLAN - IDCW Option;INF754K01MI0;INF754K01MJ8;27.545;;;11-Sep-2024</t>
  </si>
  <si>
    <t>142383;Edelweiss Recently Listed IPO Fund Regular Plan Growth;INF754K01MH2;;27.5464;;;11-Sep-2024</t>
  </si>
  <si>
    <t>152437;Edelweiss Technology Fund - Direct Plan - Growth;INF754K01SK3;;12.004;;;11-Sep-2024</t>
  </si>
  <si>
    <t>152438;Edelweiss Technology Fund - Direct Plan - IDCW;INF754K01SL1;INF754K01SM9;12.004;;;11-Sep-2024</t>
  </si>
  <si>
    <t>152439;Edelweiss Technology Fund - Regular Plan - Growth;INF754K01SG1;;11.893;;;11-Sep-2024</t>
  </si>
  <si>
    <t>152440;Edelweiss Technology Fund - Regular Plan - IDCW;INF754K01SH9;INF754K01SI7;11.893;;;11-Sep-2024</t>
  </si>
  <si>
    <t>118559;Franklin Asian Equity Fund - Direct - Growth;INF090I01IZ5;;30.0229;;;11-Sep-2024</t>
  </si>
  <si>
    <t>118558;Franklin Asian Equity Fund - Direct - IDCW ;INF090I01IX0;INF090I01IY8;13.7497;;;11-Sep-2024</t>
  </si>
  <si>
    <t>106979;Franklin Asian Equity Fund - Growth Plan;INF090I01AB3;;27.6587;;;11-Sep-2024</t>
  </si>
  <si>
    <t>106978;Franklin Asian Equity Fund - IDCW ;INF090I01999;INF090I01AA5;13.0555;;;11-Sep-2024</t>
  </si>
  <si>
    <t>118557;Franklin Build India Fund - Direct - Growth;INF090I01JF5;;163.0282;;;11-Sep-2024</t>
  </si>
  <si>
    <t>118556;Franklin Build India Fund - Direct - IDCW ;INF090I01JD0;INF090I01JE8;58.5136;;;11-Sep-2024</t>
  </si>
  <si>
    <t>112093;Franklin Build India Fund - IDCW ;INF090I01AC1;INF090I01AD9;48.8468;;;11-Sep-2024</t>
  </si>
  <si>
    <t>112092;Franklin Build India Fund Growth Plan;INF090I01AE7;;143.0403;;;11-Sep-2024</t>
  </si>
  <si>
    <t>118539;Franklin India Opportunities Fund - Direct - Growth;INF090I01GC8;;278.2865;;;11-Sep-2024</t>
  </si>
  <si>
    <t>118538;Franklin INDIA OPPORTUNITIES FUND - Direct - IDCW ;INF090I01GD6;INF090I01GE4;48.2260;;;11-Sep-2024</t>
  </si>
  <si>
    <t>103151;Franklin India Opportunities Fund - Growth;INF090I01841;;255.0039;;;11-Sep-2024</t>
  </si>
  <si>
    <t>100524;Franklin INDIA OPPORTUNITIES FUND - IDCW ;INF090I01858;INF090I01866;43.2696;;;11-Sep-2024</t>
  </si>
  <si>
    <t>118537;Franklin India Technology Fund - Direct - Growth;INF090I01FE6;;599.7334;;;11-Sep-2024</t>
  </si>
  <si>
    <t>118536;Franklin India Technology Fund - Direct - IDCW ;INF090I01FF3;INF090I01FG1;62.4547;;;11-Sep-2024</t>
  </si>
  <si>
    <t>100521;Franklin India Technology Fund - IDCW ;INF090I01759;INF090I01767;56.3338;;;11-Sep-2024</t>
  </si>
  <si>
    <t>100522;Franklin India Technology Fund-Growth;INF090I01742;;549.5777;;;11-Sep-2024</t>
  </si>
  <si>
    <t>152254;Groww Banking &amp; Financial Services Fund - Direct Plan - Growth;INF666M01HS1;;11.0066;;;11-Sep-2024</t>
  </si>
  <si>
    <t>152274;Groww Banking &amp; Financial Services Fund - Regular - Growth;INF666M01HP7;;10.8799;;;11-Sep-2024</t>
  </si>
  <si>
    <t>152276;Groww Banking &amp; Financial Services Fund - Regular Plan - IDCW;INF666M01HQ5;INF666M01HR3;10.8799;;;11-Sep-2024</t>
  </si>
  <si>
    <t>152273;Groww Banking &amp; Financial Services Fund-IDCW;INF666M01HT9;INF666M01HU7;11.0059;;;11-Sep-2024</t>
  </si>
  <si>
    <t>148987;HDFC Banking &amp; Financial Services Fund - Growth Option;INF179KC1BJ4;;15.736;;;11-Sep-2024</t>
  </si>
  <si>
    <t>148986;HDFC Banking &amp; Financial Services Fund - Growth Option - Direct Plan;INF179KC1BG0;;16.547;;;11-Sep-2024</t>
  </si>
  <si>
    <t>148984;HDFC Banking &amp; Financial Services Fund - IDCW Option;INF179KC1BK2;INF179KC1BL0;14.897;;;11-Sep-2024</t>
  </si>
  <si>
    <t>148985;HDFC Banking &amp; Financial Services Fund - IDCW Option - Direct Plan;INF179KC1BH8;INF179KC1BI6;15.702;;;11-Sep-2024</t>
  </si>
  <si>
    <t>150803;HDFC Business Cycle Fund - Growth Option;INF179KC1EB5;;14.971;;;11-Sep-2024</t>
  </si>
  <si>
    <t>150805;HDFC Business Cycle Fund - Growth Option - Direct Plan;INF179KC1DY9;;15.333;;;11-Sep-2024</t>
  </si>
  <si>
    <t>150806;HDFC Business Cycle Fund - IDCW Option;INF179KC1EC3;INF179KC1ED1;14.971;;;11-Sep-2024</t>
  </si>
  <si>
    <t>150804;HDFC Business Cycle Fund - IDCW Option - Direct Plan;INF179KC1DZ6;INF179KC1EA7;15.333;;;11-Sep-2024</t>
  </si>
  <si>
    <t>151751;HDFC Defence Fund - Growth Option;INF179KC1GL9;;22.002;;;11-Sep-2024</t>
  </si>
  <si>
    <t>151750;HDFC Defence Fund - Growth Option - Direct Plan;INF179KC1GI5;;22.352;;;11-Sep-2024</t>
  </si>
  <si>
    <t>151748;HDFC Defence Fund - IDCW Option;INF179KC1GM7;INF179KC1GN5;22.002;;;11-Sep-2024</t>
  </si>
  <si>
    <t>151749;HDFC Defence Fund - IDCW Option - Direct Plan;INF179KC1GJ3;INF179KC1GK1;22.352;;;11-Sep-2024</t>
  </si>
  <si>
    <t>141923;HDFC Housing Opportunities Fund  - Growth Option;INF179KC1AX7;;23.819;;;11-Sep-2024</t>
  </si>
  <si>
    <t>141924;HDFC Housing Opportunities Fund  - Growth Option - Direct Plan;INF179KC1AU3;;25.527;;;11-Sep-2024</t>
  </si>
  <si>
    <t>141922;HDFC Housing Opportunities Fund  - IDCW Option;INF179KC1AY5;INF179KC1AZ2;18.595;;;11-Sep-2024</t>
  </si>
  <si>
    <t>141921;HDFC Housing Opportunities Fund  - IDCW Option - Direct Plan;INF179KC1AV1;INF179KC1AW9;20.23;;;11-Sep-2024</t>
  </si>
  <si>
    <t>118979;HDFC Infrastructure Fund - Growth Option - Direct Plan;INF179K01WQ2;;53.566;;;11-Sep-2024</t>
  </si>
  <si>
    <t>107524;HDFC Infrastructure Fund - Growth Plan;INF179K01GF8;;48.867;;;11-Sep-2024</t>
  </si>
  <si>
    <t>118978;HDFC Infrastructure Fund - IDCW Option - Direct Plan;INF179K01WP4;INF179K01WR0;34.558;;;11-Sep-2024</t>
  </si>
  <si>
    <t>107525;HDFC Infrastructure Fund - IDCW Plan;INF179K01GE1;INF179K01GG6;22.743;;;11-Sep-2024</t>
  </si>
  <si>
    <t>152600;HDFC Manufacturing fund - Growth Option - Direct Plan;INF179KC1II1;;11.094;;;11-Sep-2024</t>
  </si>
  <si>
    <t>152602;HDFC Manufacturing fund - Growth Option - Regular Plan;INF179KC1IF7;;11.046;;;11-Sep-2024</t>
  </si>
  <si>
    <t>152603;HDFC Manufacturing fund - IDCW - Direct Plan;INF179KC1IJ9;INF179KC1IK7;11.094;;;11-Sep-2024</t>
  </si>
  <si>
    <t>152601;HDFC Manufacturing fund - IDCW - Regular Plan;INF179KC1IG5;INF179KC1IH3;11.046;;;11-Sep-2024</t>
  </si>
  <si>
    <t>151457;HDFC MNC Fund - Growth Option;INF179KC1FF3;;14.826;;;11-Sep-2024</t>
  </si>
  <si>
    <t>151458;HDFC MNC Fund - Growth Option - Direct Plan;INF179KC1FC0;;15.096;;;11-Sep-2024</t>
  </si>
  <si>
    <t>151459;HDFC MNC Fund - IDCW Option;INF179KC1FG1;INF179KC1FH9;14.826;;;11-Sep-2024</t>
  </si>
  <si>
    <t>151460;HDFC MNC Fund - IDCW Option - Direct Plan;INF179KC1FD8;INF179KC1FE6;15.096;;;11-Sep-2024</t>
  </si>
  <si>
    <t>151803;HDFC Non-Cyclical Consumer Fund - Growth Option;INF179KC1GR6;;15.245;;;11-Sep-2024</t>
  </si>
  <si>
    <t>151804;HDFC Non-Cyclical Consumer Fund - Growth Option - Direct Plan;INF179KC1GO3;;15.468;;;11-Sep-2024</t>
  </si>
  <si>
    <t>151802;HDFC Non-Cyclical Consumer Fund - IDCW Option;INF179KC1GS4;INF179KC1GT2;15.245;;;11-Sep-2024</t>
  </si>
  <si>
    <t>151805;HDFC Non-Cyclical Consumer Fund - IDCW Option - Direct Plan;INF179KC1GP0;INF179KC1GQ8;15.468;;;11-Sep-2024</t>
  </si>
  <si>
    <t>152084;HDFC Pharma and Healthcare Fund - Growth Option;INF179KC1HL7;;16.041;;;11-Sep-2024</t>
  </si>
  <si>
    <t>152082;HDFC Pharma and Healthcare Fund - Growth Option - Direct Plan;INF179KC1HO1;;16.228;;;11-Sep-2024</t>
  </si>
  <si>
    <t>152083;HDFC Pharma and Healthcare Fund - IDCW Option;INF179KC1HM5;INF179KC1HN3;16.041;;;11-Sep-2024</t>
  </si>
  <si>
    <t>152081;HDFC Pharma and Healthcare Fund - IDCW Option - Direct Plan;INF179KC1HP8;INF179KC1HQ6;16.228;;;11-Sep-2024</t>
  </si>
  <si>
    <t>152058;HDFC Technology Fund - Growth Option;INF179KC1HF9;;14.307;;;11-Sep-2024</t>
  </si>
  <si>
    <t>152059;HDFC Technology Fund - Growth Option - Direct Plan;INF179KC1HI3;;14.487;;;11-Sep-2024</t>
  </si>
  <si>
    <t>152057;HDFC Technology Fund - IDCW Option;INF179KC1HG7;INF179KC1HH5;14.307;;;11-Sep-2024</t>
  </si>
  <si>
    <t>152060;HDFC Technology Fund - IDCW Option - Direct Plan;INF179KC1HJ1;INF179KC1HK9;14.487;;;11-Sep-2024</t>
  </si>
  <si>
    <t>151900;HDFC Transportation and Logistics Fund - Growth Option;INF179KC1GX4;;16.357;;;11-Sep-2024</t>
  </si>
  <si>
    <t>151901;HDFC Transportation and Logistics Fund - Growth Option - Direct Plan;INF179KC1GU0;;16.572;;;11-Sep-2024</t>
  </si>
  <si>
    <t>151902;HDFC Transportation and Logistics Fund - IDCW Option;INF179KC1GY2;INF179KC1GZ9;16.357;;;11-Sep-2024</t>
  </si>
  <si>
    <t>151899;HDFC Transportation and Logistics Fund - IDCW Option - Direct Plan;INF179KC1GV8;INF179KC1GW6;16.572;;;11-Sep-2024</t>
  </si>
  <si>
    <t>152679;Helios Financial Services Fund - Direct Plan - Growth Option;INF0R8701202;;10.60;;;11-Sep-2024</t>
  </si>
  <si>
    <t>152680;Helios Financial Services Fund - Direct Plan - IDCW Option;INF0R8701210;INF0R8701228;10.60;;;11-Sep-2024</t>
  </si>
  <si>
    <t>152682;Helios Financial Services Fund - Regular Plan - Growth Option;INF0R8701178;;10.56;;;11-Sep-2024</t>
  </si>
  <si>
    <t>152681;Helios Financial Services Fund - Regular Plan - IDCW Option;INF0R8701186;INF0R8701194;10.56;;;11-Sep-2024</t>
  </si>
  <si>
    <t>151142;HSBC Business Cycles Fund - Direct Growth;INF917K01RI2;;47.2006;;;11-Sep-2024</t>
  </si>
  <si>
    <t>151145;HSBC Business Cycles Fund - Direct IDCW;INF917K01RK8;INF917K01RJ0;29.5456;;;11-Sep-2024</t>
  </si>
  <si>
    <t>151144;HSBC Business Cycles Fund - Regular Growth;INF917K01RF8;;43.2931;;;11-Sep-2024</t>
  </si>
  <si>
    <t>151143;HSBC Business Cycles Fund - Regular IDCW;INF917K01RH4;INF917K01RG6;27.3529;;;11-Sep-2024</t>
  </si>
  <si>
    <t>152032;HSBC Consumption Fund - Direct Growth;INF336L01QZ9;;15.1499;;;11-Sep-2024</t>
  </si>
  <si>
    <t>152028;HSBC Consumption Fund - Direct IDCW;INF336L01RA0;INF336L01RB8;15.1499;;;11-Sep-2024</t>
  </si>
  <si>
    <t>152027;HSBC Consumption Fund - Regular Growth;INF336L01RC6;;14.9343;;;11-Sep-2024</t>
  </si>
  <si>
    <t>152030;HSBC Consumption Fund - Regular IDCW;INF336L01RD4;INF336L01RE2;14.9343;;;11-Sep-2024</t>
  </si>
  <si>
    <t>151040;HSBC Infrastructure Fund - Direct Growth;INF917K01FW8;;56.038;;;11-Sep-2024</t>
  </si>
  <si>
    <t>151039;HSBC Infrastructure Fund - Direct IDCW;INF917K01E52;INF917K01FU2;47.5974;;;11-Sep-2024</t>
  </si>
  <si>
    <t>151037;HSBC Infrastructure Fund - Regular Growth;INF917K01536;;50.2837;;;11-Sep-2024</t>
  </si>
  <si>
    <t>151038;HSBC Infrastructure Fund - Regular IDCW;INF917K01544;INF917K01551;42.8653;;;11-Sep-2024</t>
  </si>
  <si>
    <t>109445;ICICI Prudential Banking and Financial Services Fund -  Growth;INF109K01BU5;;122.79;;;11-Sep-2024</t>
  </si>
  <si>
    <t>109446;ICICI Prudential Banking and Financial Services Fund -  IDCW;INF109K01DY3;INF109K01BV3;34.50;;;11-Sep-2024</t>
  </si>
  <si>
    <t>120244;ICICI Prudential Banking and Financial Services Fund - Direct Plan -  Growth;INF109K013J1;;137.32;;;11-Sep-2024</t>
  </si>
  <si>
    <t>120245;ICICI Prudential Banking and Financial Services Fund - Direct Plan -  IDCW;INF109K011J5;INF109K012J3;74.08;;;11-Sep-2024</t>
  </si>
  <si>
    <t>146951;ICICI Prudential Bharat Consumption Fund - Direct Plan - Growth Option;INF109KC1YD4;;28.56;;;11-Sep-2024</t>
  </si>
  <si>
    <t>146949;ICICI Prudential Bharat Consumption Fund - Direct Plan - IDCW Option;INF109KC1YF9;;22.03;;;11-Sep-2024</t>
  </si>
  <si>
    <t>146950;ICICI Prudential Bharat Consumption Fund - Growth Option;INF109KC1YA0;;26.78;;;11-Sep-2024</t>
  </si>
  <si>
    <t>146952;ICICI Prudential Bharat Consumption Fund - IDCW Option;INF109KC1YC6;;20.37;;;11-Sep-2024</t>
  </si>
  <si>
    <t>148651;ICICI Prudential Business Cycle Fund Direct Plan Growth;INF109KC1P24;;24.31;;;11-Sep-2024</t>
  </si>
  <si>
    <t>148652;ICICI Prudential Business Cycle Fund Direct Plan IDCW;INF109KC1P40;INF109KC1P32;20.72;;;11-Sep-2024</t>
  </si>
  <si>
    <t>148653;ICICI Prudential Business Cycle Fund Growth;INF109KC1O90;;23.21;;;11-Sep-2024</t>
  </si>
  <si>
    <t>148654;ICICI Prudential Business Cycle Fund IDCW;INF109KC1P16;INF109KC1P08;19.64;;;11-Sep-2024</t>
  </si>
  <si>
    <t>147662;ICICI Prudential Commodities Fund - Direct Plan - Growth Option;INF109KC1F91;;43.92;;;11-Sep-2024</t>
  </si>
  <si>
    <t>147664;ICICI Prudential Commodities Fund - Direct Plan - IDCW Option;INF109KC1G09;;34.06;;;11-Sep-2024</t>
  </si>
  <si>
    <t>147661;ICICI Prudential Commodities Fund - Growth Option;INF109KC1F67;;41.03;;;11-Sep-2024</t>
  </si>
  <si>
    <t>147663;ICICI Prudential Commodities Fund - IDCW Option;INF109KC1F75;;31.36;;;11-Sep-2024</t>
  </si>
  <si>
    <t>152728;ICICI PRUDENTIAL ENERGY OPPORTUNITIES FUND - Direct Plan - Growth;INF109KC12W6;;10.10;;;11-Sep-2024</t>
  </si>
  <si>
    <t>152729;ICICI PRUDENTIAL ENERGY OPPORTUNITIES FUND - Direct Plan - IDCW;INF109KC13W4;INF109KC14W2;10.10;;;11-Sep-2024</t>
  </si>
  <si>
    <t>152726;ICICI PRUDENTIAL ENERGY OPPORTUNITIES FUND - Growth;INF109KC15W9;;10.08;;;11-Sep-2024</t>
  </si>
  <si>
    <t>152727;ICICI PRUDENTIAL ENERGY OPPORTUNITIES FUND - IDCW;INF109KC16W7;INF109KC17W5;10.08;;;11-Sep-2024</t>
  </si>
  <si>
    <t>148516;ICICI Prudential ESG Exclusionary Strategy Fund - Direct Plan - Growth;INF109KC1O09;;23.90;;;11-Sep-2024</t>
  </si>
  <si>
    <t>148515;ICICI Prudential ESG Exclusionary Strategy Fund - Direct Plan - IDCW;INF109KC1O25;INF109KC1O17;19.93;;;11-Sep-2024</t>
  </si>
  <si>
    <t>148517;ICICI Prudential ESG Exclusionary Strategy Fund - Growth;INF109KC1N75;;22.65;;;11-Sep-2024</t>
  </si>
  <si>
    <t>148514;ICICI Prudential ESG Exclusionary Strategy Fund - IDCW;INF109KC1N91;INF109KC1N83;18.75;;;11-Sep-2024</t>
  </si>
  <si>
    <t>120688;ICICI Prudential Exports &amp; Services Fund - Direct Plan - Growth;INF109K01W25;;176.23;;;11-Sep-2024</t>
  </si>
  <si>
    <t>120687;ICICI Prudential Exports &amp; Services Fund - Direct Plan - IDCW;INF109K01W09;INF109K01W17;78.27;;;11-Sep-2024</t>
  </si>
  <si>
    <t>103312;ICICI Prudential Exports &amp; Services Fund - Growth;INF109K01BB5;;162.65;;;11-Sep-2024</t>
  </si>
  <si>
    <t>103313;ICICI Prudential Exports &amp; Services Fund - IDCW;INF109K01FL5;INF109K01BA7;39.99;;;11-Sep-2024</t>
  </si>
  <si>
    <t>120587;ICICI Prudential FMCG Fund - Direct Plan -  Growth;INF109K01Z14;;595.57;;;11-Sep-2024</t>
  </si>
  <si>
    <t>120588;ICICI Prudential FMCG Fund - Direct Plan -  IDCW;INF109K01Y98;INF109K01Z06;204.26;;;11-Sep-2024</t>
  </si>
  <si>
    <t>100352;ICICI Prudential FMCG Fund - Growth;INF109K01415;;544.25;;;11-Sep-2024</t>
  </si>
  <si>
    <t>100351;ICICI Prudential FMCG Fund - IDCW;INF109K01EO2;INF109K01423;109.32;;;11-Sep-2024</t>
  </si>
  <si>
    <t>150310;ICICI PRUDENTIAL HOUSING OPPORTUNITIES FUND - Direct Plan Growth;INF109KC10C2;;17.58;;;11-Sep-2024</t>
  </si>
  <si>
    <t>150311;ICICI PRUDENTIAL HOUSING OPPORTUNITIES FUND - Direct Plan IDCW;INF109KC11C0;INF109KC12C8;17.58;;;11-Sep-2024</t>
  </si>
  <si>
    <t>150308;ICICI PRUDENTIAL HOUSING OPPORTUNITIES FUND - Growth;INF109KC17B9;;17.00;;;11-Sep-2024</t>
  </si>
  <si>
    <t>150309;ICICI PRUDENTIAL HOUSING OPPORTUNITIES FUND - IDCW;INF109KC18B7;INF109KC19B5;17.00;;;11-Sep-2024</t>
  </si>
  <si>
    <t>145896;ICICI Prudential India Opportunities Fund - Cumulative Option;INF109KC1RE6;;35.19;;;11-Sep-2024</t>
  </si>
  <si>
    <t>145897;ICICI Prudential India Opportunities Fund - Direct Plan - Cumulative Option;INF109KC1RH9;;38.01;;;11-Sep-2024</t>
  </si>
  <si>
    <t>145898;ICICI Prudential India Opportunities Fund - Direct Plan - IDCW Option;INF109KC1RI7;;27.73;;;11-Sep-2024</t>
  </si>
  <si>
    <t>145899;ICICI Prudential India Opportunities Fund - IDCW Option;INF109KC1RF3;;25.11;;;11-Sep-2024</t>
  </si>
  <si>
    <t>120621;ICICI Prudential Infrastructure Fund - Direct Plan -  Growth;INF109K018M4;;210.84;;;11-Sep-2024</t>
  </si>
  <si>
    <t>120622;ICICI Prudential Infrastructure Fund - Direct Plan -  IDCW;INF109K016M8;INF109K017M6;51.26;;;11-Sep-2024</t>
  </si>
  <si>
    <t>103149;ICICI Prudential Infrastructure Fund - Growth;INF109K01AV5;;195.49;;;11-Sep-2024</t>
  </si>
  <si>
    <t>103150;ICICI Prudential Infrastructure Fund - IDCW;INF109K01FB6;INF109K01AT9;32.75;;;11-Sep-2024</t>
  </si>
  <si>
    <t>151580;ICICI Prudential Innovation Fund - Direct Plan - Growth;INF109KC12T2;;18.54;;;11-Sep-2024</t>
  </si>
  <si>
    <t>151578;ICICI Prudential Innovation Fund - Direct Plan - IDCW;INF109KC13T0;INF109KC14T8;18.54;;;11-Sep-2024</t>
  </si>
  <si>
    <t>151579;ICICI Prudential Innovation Fund - Growth;INF109KC19S9;;18.23;;;11-Sep-2024</t>
  </si>
  <si>
    <t>151581;ICICI Prudential Innovation Fund - IDCW;INF109KC10T6;INF109KC11T4;18.23;;;11-Sep-2024</t>
  </si>
  <si>
    <t>145077;ICICI Prudential Manufacturing Fund - Cumulative Option;INF109KC1LG4;;35.38;;;11-Sep-2024</t>
  </si>
  <si>
    <t>145075;ICICI Prudential Manufacturing Fund - Direct Plan - Cumulative Option;INF109KC1LJ8;;37.74;;;11-Sep-2024</t>
  </si>
  <si>
    <t>145076;ICICI Prudential Manufacturing Fund - Direct Plan - IDCW Option;INF109KC1LK6;;26.75;;;11-Sep-2024</t>
  </si>
  <si>
    <t>145078;ICICI Prudential Manufacturing Fund - IDCW Option;INF109KC1LH2;;24.59;;;11-Sep-2024</t>
  </si>
  <si>
    <t>147346;ICICI Prudential MNC Fund - Direct Plan - Growth Option;INF109KC1D93;;32.26;;;11-Sep-2024</t>
  </si>
  <si>
    <t>147347;ICICI Prudential MNC Fund - Direct Plan - IDCW Option;INF109KC1E01;;23.08;;;11-Sep-2024</t>
  </si>
  <si>
    <t>147345;ICICI Prudential MNC Fund - Growth Option;INF109KC1D69;;30.07;;;11-Sep-2024</t>
  </si>
  <si>
    <t>147348;ICICI Prudential MNC Fund - IDCW Option;INF109KC1D77;;21.12;;;11-Sep-2024</t>
  </si>
  <si>
    <t>143873;ICICI Prudential Pharma Healthcare and Diagnostics (P.H.D) Fund - Cumulative Option;INF109KC1GE9;;38.77;;;11-Sep-2024</t>
  </si>
  <si>
    <t>143874;ICICI Prudential Pharma Healthcare and Diagnostics (P.H.D) Fund - Direct Plan - Cumulative Option;INF109KC1GH2;;41.48;;;11-Sep-2024</t>
  </si>
  <si>
    <t>143876;ICICI Prudential Pharma Healthcare and Diagnostics (P.H.D) Fund - Direct Plan - IDCW Option;INF109KC1GJ8;;27.07;;;11-Sep-2024</t>
  </si>
  <si>
    <t>143875;ICICI Prudential Pharma Healthcare and Diagnostics (P.H.D) Fund - IDCW Option;INF109KC1GG4;;24.66;;;11-Sep-2024</t>
  </si>
  <si>
    <t>150539;ICICI Prudential PSU Equity Fund - Direct Plan - Growth;INF109KC12I5;;21.90;;;11-Sep-2024</t>
  </si>
  <si>
    <t>150541;ICICI Prudential PSU Equity Fund - Direct Plan - IDCW;INF109KC13I3;INF109KC14I1;21.89;;;11-Sep-2024</t>
  </si>
  <si>
    <t>150538;ICICI Prudential PSU Equity Fund - Growth;INF109KC19H2;;21.25;;;11-Sep-2024</t>
  </si>
  <si>
    <t>150540;ICICI Prudential PSU Equity Fund - IDCW;INF109KC10I9;INF109KC11I7;21.25;;;11-Sep-2024</t>
  </si>
  <si>
    <t>148600;ICICI Prudential Quant Fund Direct Plan Growth;INF109KC1O66;;23.49;;;11-Sep-2024</t>
  </si>
  <si>
    <t>148601;ICICI Prudential Quant Fund Direct Plan IDCW;INF109KC1O82;INF109KC1O74;17.95;;;11-Sep-2024</t>
  </si>
  <si>
    <t>148598;ICICI Prudential Quant Fund Growth;INF109KC1O33;;22.91;;;11-Sep-2024</t>
  </si>
  <si>
    <t>148599;ICICI Prudential Quant Fund IDCW;INF109KC1O58;INF109KC1O41;17.43;;;11-Sep-2024</t>
  </si>
  <si>
    <t>120594;ICICI Prudential Technology Fund - Direct Plan -  Growth;INF109K01Z48;;234.69;;;11-Sep-2024</t>
  </si>
  <si>
    <t>120595;ICICI Prudential Technology Fund - Direct Plan -  IDCW;INF109K01Z22;INF109K01Z30;150.10;;;11-Sep-2024</t>
  </si>
  <si>
    <t>100363;ICICI Prudential Technology Fund - Growth;INF109K01506;;212.47;;;11-Sep-2024</t>
  </si>
  <si>
    <t>115294;ICICI Prudential Technology Fund - IDCW;INF109K01FO9;INF109K01514;73.21;;;11-Sep-2024</t>
  </si>
  <si>
    <t>150685;ICICI PRUDENTIAL TRANSPORTATION AND LOGISTICS FUND - Direct Plan - Growth;INF109KC12K1;;19.63;;;11-Sep-2024</t>
  </si>
  <si>
    <t>150687;ICICI PRUDENTIAL TRANSPORTATION AND LOGISTICS FUND - Direct Plan - IDCW;INF109KC13K9;INF109KC14K7;19.63;;;11-Sep-2024</t>
  </si>
  <si>
    <t>150684;ICICI PRUDENTIAL TRANSPORTATION AND LOGISTICS FUND - Growth;INF109KC19J8;;19.12;;;11-Sep-2024</t>
  </si>
  <si>
    <t>150686;ICICI PRUDENTIAL TRANSPORTATION AND LOGISTICS FUND - IDCW;INF109KC10K5;INF109KC11K3;19.12;;;11-Sep-2024</t>
  </si>
  <si>
    <t>120186;ICICI Prudential US Bluechip Equity Fund - Direct Plan -  Growth;INF109K01Z71;;69.16;;;11-Sep-2024</t>
  </si>
  <si>
    <t>120185;ICICI Prudential US Bluechip Equity Fund - Direct Plan -  IDCW;INF109K01Z55;INF109K01Z63;69.16;;;11-Sep-2024</t>
  </si>
  <si>
    <t>117620;ICICI Prudential US Bluechip Equity Fund - Growth;INF109K01E35;;62.37;;;11-Sep-2024</t>
  </si>
  <si>
    <t>117619;ICICI Prudential US Bluechip Equity Fund - IDCW;INF109K01E43;INF109K01E50;62.37;;;11-Sep-2024</t>
  </si>
  <si>
    <t>148751;Invesco India ESG Integration Strategy Fund - Direct Plan - Growth;INF205KA1338;;19.44;;;11-Sep-2024</t>
  </si>
  <si>
    <t>148752;Invesco India ESG Integration Strategy Fund - Direct Plan - IDCW (Payout / Reinvestment);INF205KA1320;INF205KA1346;17.42;;;11-Sep-2024</t>
  </si>
  <si>
    <t>148753;Invesco India ESG Integration Strategy Fund - Growth;INF205KA1304;;18.36;;;11-Sep-2024</t>
  </si>
  <si>
    <t>148754;Invesco India ESG Integration Strategy Fund - IDCW (Payout / Reinvestment);INF205KA1296;INF205KA1312;16.38;;;11-Sep-2024</t>
  </si>
  <si>
    <t>120385;Invesco India Financial Services Fund - Direct Plan - Growth;INF205K01KY4;;148.91;;;11-Sep-2024</t>
  </si>
  <si>
    <t>120384;Invesco India Financial Services Fund - Direct Plan - IDCW (Payout / Reinvestment);INF205K01KW8;INF205K01KX6;76.65;;;11-Sep-2024</t>
  </si>
  <si>
    <t>108377;Invesco India Financial Services Fund - Regular Plan -  IDCW (Payout / Reinvestment);INF205K01171;INF205K01163;64.25;;;11-Sep-2024</t>
  </si>
  <si>
    <t>108378;Invesco India Financial Services Fund - Retail Growth;INF205K01155;;125.99;;;11-Sep-2024</t>
  </si>
  <si>
    <t>120405;Invesco India Infrastructure Fund - Direct Plan - Growth Option;INF205K01MD4;;79.72;;;11-Sep-2024</t>
  </si>
  <si>
    <t>120404;Invesco India Infrastructure Fund - Direct Plan - IDCW (Payout / Reinvestment);INF205K01MB8;INF205K01MC6;58.49;;;11-Sep-2024</t>
  </si>
  <si>
    <t>106654;Invesco India Infrastructure Fund - Growth Option;INF205K01CD5;;67.08;;;11-Sep-2024</t>
  </si>
  <si>
    <t>106653;Invesco India Infrastructure Fund - IDCW (Payout / Reinvestment);INF205K01CE3;INF205K01CF0;48.28;;;11-Sep-2024</t>
  </si>
  <si>
    <t>152756;Invesco India Manufacturing Fund - Direct - Growth;INF205KA1908;;10.4;;;11-Sep-2024</t>
  </si>
  <si>
    <t>152757;Invesco India Manufacturing Fund - Direct - IDCW;INF205KA1916;INF205KA1924;10.4;;;11-Sep-2024</t>
  </si>
  <si>
    <t>152758;Invesco India Manufacturing Fund - Regular - Growth;INF205KA1874;;10.39;;;11-Sep-2024</t>
  </si>
  <si>
    <t>152759;Invesco India Manufacturing Fund - Regular - IDCW;INF205KA1882;INF205KA1890;10.39;;;11-Sep-2024</t>
  </si>
  <si>
    <t>120395;Invesco India PSU Equity Fund - Direct Plan - Growth;INF205K01NG5;;76.22;;;11-Sep-2024</t>
  </si>
  <si>
    <t>120394;Invesco India PSU Equity Fund - Direct Plan - IDCW (Payout / Reinvestment);INF205K01NE0;INF205K01NF7;55.75;;;11-Sep-2024</t>
  </si>
  <si>
    <t>112171;Invesco India PSU Equity Fund - Growth;INF205K01338;;64.95;;;11-Sep-2024</t>
  </si>
  <si>
    <t>112173;Invesco India PSU Equity Fund - IDCW (Payout / Reinvestment);INF205K01353;INF205K01346;47.32;;;11-Sep-2024</t>
  </si>
  <si>
    <t>149321;ITI Banking and Financial Services Fund - Direct Plan - Growth Option;INF00XX01BU6;;14.5741;;;11-Sep-2024</t>
  </si>
  <si>
    <t>149322;ITI Banking and Financial Services Fund - Direct Plan - IDCW Option;INF00XX01BV4;INF00XX01BW2;14.5741;;;11-Sep-2024</t>
  </si>
  <si>
    <t>149323;ITI Banking and Financial Services Fund - Regular Plan - IDCW Option;INF00XX01BS0;INF00XX01BT8;13.7651;;;11-Sep-2024</t>
  </si>
  <si>
    <t>149324;ITI Banking and Financial Services Fund -Regular Plan - Growth Option;INF00XX01BR2;;13.7651;;;11-Sep-2024</t>
  </si>
  <si>
    <t>149268;ITI Pharma and Healthcare Fund - Direct Plan - Growth Option;INF00XX01BO9;;17.9918;;;11-Sep-2024</t>
  </si>
  <si>
    <t>149271;ITI Pharma and Healthcare Fund - Direct Plan - IDCW Option;INF00XX01BP6;INF00XX01BQ4;17.9918;;;11-Sep-2024</t>
  </si>
  <si>
    <t>149270;ITI Pharma and Healthcare Fund - Regular Plan - Growth Option;INF00XX01BL5;;16.9561;;;11-Sep-2024</t>
  </si>
  <si>
    <t>149269;ITI Pharma and Healthcare Fund - Regular Plan - IDCW Option;INF00XX01BM3;INF00XX01BN1;16.9561;;;11-Sep-2024</t>
  </si>
  <si>
    <t>151384;Kotak Banking &amp; Financial Services Fund - Direct Plan - Growth;INF174KA1MD1;;14.532;;;11-Sep-2024</t>
  </si>
  <si>
    <t>151383;Kotak Banking &amp; Financial Services Fund - Direct Plan - IDCW Payout;INF174KA1ME9;INF174KA1MF6;14.532;;;11-Sep-2024</t>
  </si>
  <si>
    <t>151381;Kotak Banking &amp; Financial Services Fund - Regular Plan - Growth;INF174KA1MA7;;14.171;;;11-Sep-2024</t>
  </si>
  <si>
    <t>151382;Kotak Banking &amp; Financial Services Fund - Regular Plan - IDCW Payout;INF174KA1MB5;INF174KA1MC3;14.171;;;11-Sep-2024</t>
  </si>
  <si>
    <t>150624;Kotak Business Cycle - Direct Plan - Growth;INF174KA1JN6;;16.487;;;11-Sep-2024</t>
  </si>
  <si>
    <t>150625;Kotak Business Cycle Fund-Direct Plan-IDCW option;INF174KA1JO4;INF174KA1JP1;16.486;;;11-Sep-2024</t>
  </si>
  <si>
    <t>150626;Kotak Business Cycle Fund-Regular Plan--Growth;INF174KA1JK2;;15.969;;;11-Sep-2024</t>
  </si>
  <si>
    <t>150622;Kotak Business Cycle Fund-Regular Plan-IDCW option;INF174KA1JL0;INF174KA1JM8;15.969;;;11-Sep-2024</t>
  </si>
  <si>
    <t>152169;Kotak Consumption Fund - Direct plan - Growth Option;INF174KA1PP8;;14.486;;;11-Sep-2024</t>
  </si>
  <si>
    <t>152172;Kotak Consumption Fund - Direct plan - IDCW Option;INF174KA1PQ6;INF174KA1PR4;14.486;;;11-Sep-2024</t>
  </si>
  <si>
    <t>152170;Kotak Consumption Fund - Regular plan - Growth Option;INF174KA1PM5;;14.289;;;11-Sep-2024</t>
  </si>
  <si>
    <t>152171;Kotak Consumption Fund - Regular plan - IDCW Option;INF174KA1PN3;INF174KA1PO1;14.287;;;11-Sep-2024</t>
  </si>
  <si>
    <t>148606;Kotak ESG Exclusionary Strategy Fund - Direct Plan - Growth Option;INF174KA1FI4;;18.624;;;11-Sep-2024</t>
  </si>
  <si>
    <t>148605;Kotak ESG Exclusionary Strategy Fund - Direct Plan - Payout of Income Distribution cum capital withdrawal option;INF174KA1FH6;INF174KA1FJ2;18.624;;;11-Sep-2024</t>
  </si>
  <si>
    <t>148602;Kotak ESG Exclusionary Strategy Fund - Regular Plan - Growth Option;INF174KA1FF0;;17.497;;;11-Sep-2024</t>
  </si>
  <si>
    <t>148603;Kotak ESG Exclusionary Strategy Fund - Regular Plan - Payout of Income Distribution cum capital withdrawal option;INF174KA1FE3;INF174KA1FG8;17.496;;;11-Sep-2024</t>
  </si>
  <si>
    <t>152214;Kotak Healthcare Fund - Direct Plan - Growth Option;INF174KA1PZ7;;13.881;;;11-Sep-2024</t>
  </si>
  <si>
    <t>152215;Kotak Healthcare Fund - Direct Plan - IDCW Option;INF174KA1QA8;INF174KA1QB6;13.881;;;11-Sep-2024</t>
  </si>
  <si>
    <t>152216;Kotak Healthcare Fund - Regular Plan - Growth Option;INF174KA1PW4;;13.707;;;11-Sep-2024</t>
  </si>
  <si>
    <t>152213;Kotak Healthcare Fund - Regular Plan - IDCW Option;INF174KA1PX2;INF174KA1PY0;13.712;;;11-Sep-2024</t>
  </si>
  <si>
    <t>133796;Kotak Infrastructure &amp; Economic Reform Fund - Standard Plan-Growth;INF178L01095;;70.477;;;11-Sep-2024</t>
  </si>
  <si>
    <t>133799;Kotak Infrastructure &amp; Economic Reform Fund - Standard Plan-Payout of Income Distribution cum capital withdrawal option;INF178L01079;INF178L01087;56.366;;;11-Sep-2024</t>
  </si>
  <si>
    <t>133801;Kotak Infrastructure &amp; Economic Reform Fund- Direct Plan- Growth Option;INF178L01AL9;;82.223;;;11-Sep-2024</t>
  </si>
  <si>
    <t>133800;Kotak Infrastructure &amp; Economic Reform Fund- Direct Plan- Payout of Income Distribution cum capital withdrawal option;INF178L01AK1;INF178L01AJ3;81.282;;;11-Sep-2024</t>
  </si>
  <si>
    <t>149841;Kotak Manufacture in India Fund - Direct Plan Growth;INF174KA1IF4;;19.887;;;11-Sep-2024</t>
  </si>
  <si>
    <t>149842;Kotak Manufacture in India Fund - Direct Plan IDCW Option;INF174KA1IG2;INF174KA1IH0;19.887;;;11-Sep-2024</t>
  </si>
  <si>
    <t>149840;Kotak Manufacture in India Fund - Regular Plan Growth;INF174KA1IC1;;19.072;;;11-Sep-2024</t>
  </si>
  <si>
    <t>149843;Kotak Manufacture in India Fund - Regular Plan IDCW Option;INF174KA1ID9;INF174KA1IE7;19.072;;;11-Sep-2024</t>
  </si>
  <si>
    <t>147727;Kotak Pioneer Fund- Direct Plan- Growth Option;INF174KA1EZ1;;32.802;;;11-Sep-2024</t>
  </si>
  <si>
    <t>147724;Kotak Pioneer Fund- Regular Plan- Growth Option;INF174KA1EW8;;30.321;;;11-Sep-2024</t>
  </si>
  <si>
    <t>147728;Kotak Pioneer Fund- Regular Plan- Reinvestment of Income Distribution cum capital withdrawal option;INF174KA1EU2;INF174KA1EV0;30.335;;;11-Sep-2024</t>
  </si>
  <si>
    <t>147725;Kotak Pioneer Fund-Direct Plan-Reinvestment of Income Distribution cum capital withdrawal option;INF174KA1EX6;INF174KA1EY4;32.797;;;11-Sep-2024</t>
  </si>
  <si>
    <t>151881;Kotak Quant Fund - Direct Plan - Growth Option;INF174KA1OL0;;15.731;;;11-Sep-2024</t>
  </si>
  <si>
    <t>151880;Kotak Quant Fund - Direct plan - IDCW Payout;INF174KA1OM8;INF174KA1ON6;15.731;;;11-Sep-2024</t>
  </si>
  <si>
    <t>151878;Kotak Quant Fund - Regular Plan - Growth Option;INF174KA1OI6;;15.688;;;11-Sep-2024</t>
  </si>
  <si>
    <t>151879;Kotak Quant Fund - Regular Plan - IDCW Payout;INF174KA1OJ4;INF174KA1OK2;15.688;;;11-Sep-2024</t>
  </si>
  <si>
    <t>152702;Kotak Special Opportunities Fund - Direct Plan - Growth Option;INF174KA1SF3;;10.436;;;11-Sep-2024</t>
  </si>
  <si>
    <t>152704;Kotak Special Opportunities Fund - Direct Plan - IDCW Payout Option;INF174KA1SG1;;10.436;;;11-Sep-2024</t>
  </si>
  <si>
    <t>152703;Kotak Special Opportunities Fund - Regular Plan - Growth Option;INF174KA1SC0;;10.406;;;11-Sep-2024</t>
  </si>
  <si>
    <t>152700;Kotak Special Opportunities Fund - Regular Plan - IDCW Option;INF174KA1SD8;INF174KA1SE6;10.406;;;11-Sep-2024</t>
  </si>
  <si>
    <t>152462;Kotak Technology Fund - Direct Plan - Growth Option;INF174KA1QZ5;;12.702;;;11-Sep-2024</t>
  </si>
  <si>
    <t>152463;Kotak Technology Fund - Direct Plan - IDCW Option;INF174KA1RA6;INF174KA1RB4;12.702;;;11-Sep-2024</t>
  </si>
  <si>
    <t>152460;Kotak Technology Fund - Regular Plan - Growth Option;INF174KA1QW2;;12.607;;;11-Sep-2024</t>
  </si>
  <si>
    <t>152461;Kotak Technology Fund - Regular Plan - IDCW Option;INF174KA1QX0;INF174KA1QY8;12.608;;;11-Sep-2024</t>
  </si>
  <si>
    <t>134017;LIC MF Banking and Financial Services Fund-Direct Plan-Growth;INF767K01NK6;;22.1237;;;11-Sep-2024</t>
  </si>
  <si>
    <t>133908;LIC MF Banking and Financial Services Fund-Direct Plan-IDCW;INF767K01NJ8;INF767K01NL4;21.9808;;;11-Sep-2024</t>
  </si>
  <si>
    <t>134016;LIC MF Banking and Financial Services Fund-Regular Plan-Growth;INF767K01NH2;;19.831;;;11-Sep-2024</t>
  </si>
  <si>
    <t>134015;LIC MF Banking and Financial Services Fund-Regular Plan-IDCW;INF767K01NG4;INF767K01NI0;19.8275;;;11-Sep-2024</t>
  </si>
  <si>
    <t>152024;LIC MF Healthcare Fund-Direct Plan-Growth;INF397L01LK4;;32.0752;;;11-Sep-2024</t>
  </si>
  <si>
    <t>152023;LIC MF Healthcare Fund-Direct Plan-IDCW;INF397L01LH0;INF397L01LI8;32.0704;;;11-Sep-2024</t>
  </si>
  <si>
    <t>152025;LIC MF Healthcare Fund-Regular Plan-Growth;INF397L01LG2;;29.6946;;;11-Sep-2024</t>
  </si>
  <si>
    <t>152026;LIC MF Healthcare Fund-Regular Plan-IDCW;INF397L01LD9;INF397L01LE7;29.695;;;11-Sep-2024</t>
  </si>
  <si>
    <t>120351;LIC MF Infrastructure Fund-Direct Plan-Growth;INF767K01GW5;;57.7641;;;11-Sep-2024</t>
  </si>
  <si>
    <t>120350;LIC MF Infrastructure Fund-Direct Plan-IDCW;INF767K01GV7;INF767K01GX3;56.7221;;;11-Sep-2024</t>
  </si>
  <si>
    <t>107763;LIC MF Infrastructure Fund-Regular Plan-Growth;INF767K01501;;51.2;;;11-Sep-2024</t>
  </si>
  <si>
    <t>107764;LIC MF Infrastructure Fund-Regular Plan-IDCW;INF767K01485;INF767K01493;51.2014;;;11-Sep-2024</t>
  </si>
  <si>
    <t>152045;Mahindra Manulife Business Cycle Fund - Direct Plan - Growth;INF174V01BQ4;;15.8382;;;11-Sep-2024</t>
  </si>
  <si>
    <t>152048;Mahindra Manulife Business Cycle Fund - Direct Plan - IDCW;INF174V01BR2;INF174V01BS0;15.8382;;;11-Sep-2024</t>
  </si>
  <si>
    <t>152047;Mahindra Manulife Business Cycle Fund - Regular Plan - IDCW;INF174V01BO9;INF174V01BP6;15.5499;;;11-Sep-2024</t>
  </si>
  <si>
    <t>152046;Mahindra Manulife Business Cycle Fund-  Regular Plan - Growth;INF174V01BN1;;15.5499;;;11-Sep-2024</t>
  </si>
  <si>
    <t>145357;Mahindra Manulife Consumption Fund - Direct Plan - IDCW;INF174V01689;INF174V01671;22.2138;;;11-Sep-2024</t>
  </si>
  <si>
    <t>145356;Mahindra Manulife Consumption Fund - Direct Plan -Growth;INF174V01663;;27.1614;;;11-Sep-2024</t>
  </si>
  <si>
    <t>145358;Mahindra Manulife Consumption Fund - Regular Plan - IDCW;INF174V01655;INF174V01648;19.7743;;;11-Sep-2024</t>
  </si>
  <si>
    <t>145355;Mahindra Manulife Consumption Fund- Regular Plan - Growth;INF174V01630;;24.5902;;;11-Sep-2024</t>
  </si>
  <si>
    <t>152672;Mahindra Manulife Manufacturing Fund - Direct Plan - Growth;INF174V01CC2;;10.1341;;;11-Sep-2024</t>
  </si>
  <si>
    <t>152670;Mahindra Manulife Manufacturing Fund - Direct Plan - IDCW;INF174V01CD0;INF174V01CE8;10.1341;;;11-Sep-2024</t>
  </si>
  <si>
    <t>152671;Mahindra Manulife Manufacturing Fund - Regular Plan - Growth;INF174V01BZ5;;10.0965;;;11-Sep-2024</t>
  </si>
  <si>
    <t>152669;Mahindra Manulife Manufacturing Fund - Regular Plan - IDCW;INF174V01CA6;INF174V01CB4;10.0965;;;11-Sep-2024</t>
  </si>
  <si>
    <t>148624;Mirae Asset Banking and Financial Services Fund Direct  IDCW;INF769K01GW1;INF769K01GY7;19.661;;;11-Sep-2024</t>
  </si>
  <si>
    <t>148623;Mirae Asset Banking and Financial Services Fund Direct Growth;INF769K01GX9;;19.732;;;11-Sep-2024</t>
  </si>
  <si>
    <t>148621;Mirae Asset Banking and Financial Services Fund Regular Growth;INF769K01GU5;;18.580;;;11-Sep-2024</t>
  </si>
  <si>
    <t>148622;Mirae Asset Banking and Financial Services Fund Regular IDCW;INF769K01GT7;INF769K01GV3;18.603;;;11-Sep-2024</t>
  </si>
  <si>
    <t>118837;Mirae Asset Great Consumer Fund - Direct Plan - Growth;INF769K01BL5;;117.927;;;11-Sep-2024</t>
  </si>
  <si>
    <t>114931;Mirae Asset Great Consumer Fund - Regular Plan - Growth option;INF769K01135;;100.141;;;11-Sep-2024</t>
  </si>
  <si>
    <t>118838;Mirae Asset Great Consumer Fund Direct IDCW;INF769K01BM3;INF769K01BN1;76.750;;;11-Sep-2024</t>
  </si>
  <si>
    <t>114930;Mirae Asset Great Consumer Fund Regular IDCW;INF769K01150;INF769K01143;30.391;;;11-Sep-2024</t>
  </si>
  <si>
    <t>143785;Mirae Asset Healthcare Fund -Regular Growth;INF769K01EA2;;38.758;;;11-Sep-2024</t>
  </si>
  <si>
    <t>143783;Mirae Asset Healthcare Fund Direct Growth;INF769K01ED6;;42.685;;;11-Sep-2024</t>
  </si>
  <si>
    <t>143784;Mirae Asset Healthcare Fund Direct IDCW;INF769K01EE4;INF769K01EF1;30.323;;;11-Sep-2024</t>
  </si>
  <si>
    <t>143786;Mirae Asset Healthcare Fund Regular IDCW;INF769K01EB0;INF769K01EC8;26.910;;;11-Sep-2024</t>
  </si>
  <si>
    <t>152796;Motilal Oswal Business Cycle Fund - Direct Plan- Growth;INF247L01DG6;;10.8993;;;11-Sep-2024</t>
  </si>
  <si>
    <t>152797;Motilal Oswal Business Cycle Fund - Direct Plan- IDCW;INF247L01DH4;INF247L01DI2;10.8987;;;11-Sep-2024</t>
  </si>
  <si>
    <t>152794;Motilal Oswal Business Cycle Fund-Regular Plan-Growth;INF247L01DD3;;10.8910;;;11-Sep-2024</t>
  </si>
  <si>
    <t>152795;Motilal Oswal Business Cycle Fund-Regular Plan-IDCW;INF247L01DE1;INF247L01DF8;10.8911;;;11-Sep-2024</t>
  </si>
  <si>
    <t>152762;Motilal Oswal Manufacturing Fund - Direct Plan - IDCW;INF247L01DB7;INF247L01DC5;10.5812;;;11-Sep-2024</t>
  </si>
  <si>
    <t>152760;Motilal Oswal Manufacturing Fund - Direct Plan- Growth;INF247L01DA9;;10.5811;;;11-Sep-2024</t>
  </si>
  <si>
    <t>152761;Motilal Oswal Manufacturing Fund - Regular Plan - IDCW;INF247L01CY1;INF247L01CZ8;10.5672;;;11-Sep-2024</t>
  </si>
  <si>
    <t>152763;Motilal Owsal Manufacturing Fund - Regular Plan - Growth;INF247L01CX3;;10.5674;;;11-Sep-2024</t>
  </si>
  <si>
    <t>152694;Motilal Oswal Quant Fund - Direct - Growth;INF247L01CS3;;11.5784;;;11-Sep-2024</t>
  </si>
  <si>
    <t>152695;Motilal Oswal Quant Fund - Direct - IDCW;INF247L01CT1;INF247L01CU9;10.8878;;;11-Sep-2024</t>
  </si>
  <si>
    <t>152692;Motilal Oswal Quant Fund - Regular - Growth;INF247L01CP9;;10.9595;;;11-Sep-2024</t>
  </si>
  <si>
    <t>118588;Nippon India Banking &amp; Financial Services Fund - Direct Plan Growth Plan - Bonus Option;INF204K01D22;;628.9157;;;11-Sep-2024</t>
  </si>
  <si>
    <t>118589;Nippon India Banking &amp; Financial Services Fund - Direct Plan Growth Plan - Growth Option;INF204K01XO1;;628.9157;;;11-Sep-2024</t>
  </si>
  <si>
    <t>101864;Nippon India Banking &amp; Financial Services Fund - IDCW Option;INF204K01893;INF204K01901;72.0920;;;11-Sep-2024</t>
  </si>
  <si>
    <t>118591;Nippon India Banking &amp; Financial Services Fund- DIRECT Plan - IDCW Option;INF204K01XM5;INF204K01XN3;105.6775;;;11-Sep-2024</t>
  </si>
  <si>
    <t>101863;Nippon India Banking &amp; Financial Services Fund-Growth Plan-Bonus Option;INF204K01919;;579.6179;;;11-Sep-2024</t>
  </si>
  <si>
    <t>101862;Nippon India Banking &amp; Financial Services Fund-Growth Plan-Growth Option;INF204K01927;;579.6179;;;11-Sep-2024</t>
  </si>
  <si>
    <t>118725;NIPPON INDIA CONSUMPTION FUND - DIRECT Plan - IDCW Option;INF204K01G37;INF204K01G45;67.6705;;;11-Sep-2024</t>
  </si>
  <si>
    <t>118722;Nippon India Consumption Fund - Direct Plan Growth Plan - Bonus;INF204K01G29;;238.6714;;;11-Sep-2024</t>
  </si>
  <si>
    <t>118724;Nippon India Consumption Fund - Direct Plan Growth Plan - Growth Option;INF204K01G52;;238.6714;;;11-Sep-2024</t>
  </si>
  <si>
    <t>102753;NIPPON INDIA CONSUMPTION FUND - IDCW Option;INF204K01AN1;INF204K01AO9;45.3643;;;11-Sep-2024</t>
  </si>
  <si>
    <t>102752;Nippon India Consumption Fund-Growth Plan-Bonus Option;INF204K01AP6;;215.0174;;;11-Sep-2024</t>
  </si>
  <si>
    <t>102751;Nippon India Consumption Fund-Growth Plan-Growth Option;INF204K01AQ4;;215.0174;;;11-Sep-2024</t>
  </si>
  <si>
    <t>152033;Nippon India Innovation Fund-Direct Plan-Growth Option;INF204KC1BO3;;14.9500;;;11-Sep-2024</t>
  </si>
  <si>
    <t>152035;Nippon India Innovation Fund-Direct Plan-IDCW Option;INF204KC1BP0;INF204KC1BQ8;14.9500;;;11-Sep-2024</t>
  </si>
  <si>
    <t>152034;Nippon India Innovation Fund-Regular Plan-Growth Option;INF204KC1BL9;;14.7461;;;11-Sep-2024</t>
  </si>
  <si>
    <t>152036;Nippon India Innovation Fund-Regular Plan-IDCW Option;INF204KC1BM7;INF204KC1BN5;14.7461;;;11-Sep-2024</t>
  </si>
  <si>
    <t>130864;NIPPON INDIA - JAPAN EQUITY FUND - DIRECT Plan - IDCW Option;INF204KA1SM3;;20.4601;;;11-Sep-2024</t>
  </si>
  <si>
    <t>130859;NIPPON INDIA - JAPAN EQUITY FUND - IDCW Option;INF204KA1SL5;;18.5124;;;11-Sep-2024</t>
  </si>
  <si>
    <t>130861;Nippon India Japan Equity Fund- Direct Plan- Growth Plan- Bonus Option;INF204KA1SK7;;20.4601;;;11-Sep-2024</t>
  </si>
  <si>
    <t>130860;Nippon India Japan Equity Fund- Direct Plan- Growth Plan- Growth Option;INF204KA1SI1;;20.4601;;;11-Sep-2024</t>
  </si>
  <si>
    <t>130858;Nippon India Japan Equity Fund- Growth Plan- Bonus Option;INF204KA1SJ9;;18.5124;;;11-Sep-2024</t>
  </si>
  <si>
    <t>130863;Nippon India Japan Equity Fund- Growth Plan- Growth Option;INF204KA1SH3;;18.5124;;;11-Sep-2024</t>
  </si>
  <si>
    <t>118756;NIPPON INDIA PHARMA FUND - DIRECT Plan - IDCW Option;INF204K01I35;INF204K01I43;184.9676;;;11-Sep-2024</t>
  </si>
  <si>
    <t>118758;Nippon India Pharma Fund - Direct Plan Growth Plan - Bonus Option;INF204K01I27;;577.1107;;;11-Sep-2024</t>
  </si>
  <si>
    <t>118759;Nippon India Pharma Fund - Direct Plan Growth Plan - Growth Option;INF204K01I50;;577.1107;;;11-Sep-2024</t>
  </si>
  <si>
    <t>102433;NIPPON INDIA PHARMA FUND - IDCW Option;INF204K01935;INF204K01943;132.9355;;;11-Sep-2024</t>
  </si>
  <si>
    <t>102432;Nippon India Pharma Fund-Growth Plan-Bonus Option;INF204K01950;;522.1292;;;11-Sep-2024</t>
  </si>
  <si>
    <t>102431;Nippon India Pharma Fund-Growth Plan-Growth Option;INF204K01968;;522.1292;;;11-Sep-2024</t>
  </si>
  <si>
    <t>118760;NIPPON INDIA POWER &amp; INFRA FUND - DIRECT Plan - IDCW Option;INF204K01I76;INF204K01I84;84.6452;;;11-Sep-2024</t>
  </si>
  <si>
    <t>118762;Nippon India Power &amp; Infra Fund - Direct Plan Growth Plan - Bonus Option;INF204K01I68;;391.9895;;;11-Sep-2024</t>
  </si>
  <si>
    <t>118763;Nippon India Power &amp; Infra Fund - Direct Plan Growth Plan - Growth Option;INF204K01I92;;391.9895;;;11-Sep-2024</t>
  </si>
  <si>
    <t>101264;NIPPON INDIA POWER &amp; INFRA FUND - IDCW Option;INF204K01AB6;INF204K01AC4;75.1571;;;11-Sep-2024</t>
  </si>
  <si>
    <t>101262;Nippon India Power &amp; Infra Fund-Growth Plan -Growth Option;INF204K01AE0;;364.7963;;;11-Sep-2024</t>
  </si>
  <si>
    <t>101263;Nippon India Power &amp; Infra Fund-Growth Plan-Bonus Option;INF204K01AD2;;364.7963;;;11-Sep-2024</t>
  </si>
  <si>
    <t>118767;NIPPON INDIA QUANT FUND - DIRECT Plan - IDCW Option;INF204K01J18;INF204K01J26;43.6743;;;11-Sep-2024</t>
  </si>
  <si>
    <t>118770;Nippon India Quant Fund - Direct Plan Growth Plan - Bonus Option;INF204K01J00;;76.1329;;;11-Sep-2024</t>
  </si>
  <si>
    <t>118769;Nippon India Quant Fund - Direct Plan Growth Plan - Growth Option;INF204K01J34;;76.1329;;;11-Sep-2024</t>
  </si>
  <si>
    <t>108252;NIPPON INDIA QUANT FUND - IDCW Option;INF204K01745;INF204K01752;37.6302;;;11-Sep-2024</t>
  </si>
  <si>
    <t>108249;Nippon India Quant Fund -Growth Plan - Growth Option;INF204K01760;;70.5882;;;11-Sep-2024</t>
  </si>
  <si>
    <t>108258;Nippon India Quant Fund -Growth Plan -Bonus Option;INF204K01737;;70.5882;;;11-Sep-2024</t>
  </si>
  <si>
    <t>149329;Nippon India Taiwan Equity Fund- Direct Plan- Growth Option;INF204KC1303;;10.7599;;;11-Sep-2024</t>
  </si>
  <si>
    <t>149327;Nippon India Taiwan Equity Fund- Direct Plan- IDCW option;INF204KC1311;INF204KC1329;10.7599;;;11-Sep-2024</t>
  </si>
  <si>
    <t>149328;Nippon India Taiwan Equity fund- Regular Plan- Growth Option;INF204KC1279;;10.3249;;;11-Sep-2024</t>
  </si>
  <si>
    <t>149325;Nippon India Taiwan Equity Fund- Regular Plan- IDCW option;INF204KC1287;INF204KC1295;10.3249;;;11-Sep-2024</t>
  </si>
  <si>
    <t>134925;NIPPON INDIA - US EQUITY OPPORTUNITES FUND - Direct Plan - IDCW Option;INF204KA16G3;INF204KA17G1;34.7251;;;11-Sep-2024</t>
  </si>
  <si>
    <t>134924;NIPPON INDIA - US EQUITY OPPORTUNITES FUND - IDCW Option;INF204KA13G0;INF204KA14G8;31.4183;;;11-Sep-2024</t>
  </si>
  <si>
    <t>134923;Nippon India US Equity Opportunites Fund- Direct Plan- Growth Plan- Growth Option;INF204KA15G5;;34.7251;;;11-Sep-2024</t>
  </si>
  <si>
    <t>134922;Nippon India US Equity Opportunites Fund- Growth Plan- Growth Option;INF204KA12G2;;31.4183;;;11-Sep-2024</t>
  </si>
  <si>
    <t>151791;quant BFSI Fund - Growth Option - Direct Plan;INF966L01BX0;;17.502;;;11-Sep-2024</t>
  </si>
  <si>
    <t>151788;quant BFSI Fund - Growth Option - Regular Plan;INF966L01CA6;;17.1526;;;11-Sep-2024</t>
  </si>
  <si>
    <t>151790;quant BFSI Fund - IDCW Option - Direct Plan;INF966L01BY8;INF966L01BZ5;17.5226;;;11-Sep-2024</t>
  </si>
  <si>
    <t>151789;quant BFSI Fund - IDCW Option - Regular Plan;INF966L01CB4;INF966L01CC2;17.1512;;;11-Sep-2024</t>
  </si>
  <si>
    <t>151757;quant Business Cycle Fund - Growth Option - Direct Plan;INF966L01BR2;;19.4885;;;11-Sep-2024</t>
  </si>
  <si>
    <t>151758;quant Business Cycle Fund - Growth Option - Regular Plan;INF966L01BU6;;19.1013;;;11-Sep-2024</t>
  </si>
  <si>
    <t>151759;quant Business Cycle Fund - IDCW Option - Direct Plan;INF966L01BS0;INF966L01BT8;19.4763;;;11-Sep-2024</t>
  </si>
  <si>
    <t>151760;quant Business Cycle Fund - IDCW Option - Regular Plan;INF966L01BV4;INF966L01BW2;19.1199;;;11-Sep-2024</t>
  </si>
  <si>
    <t>152255;quant Commodities Fund - Growth Option - Direct Plan;INF966L01DF3;;14.7029;;;11-Sep-2024</t>
  </si>
  <si>
    <t>152256;quant Commodities Fund - Growth Option - Regular Plan;INF966L01DC0;;14.5369;;;11-Sep-2024</t>
  </si>
  <si>
    <t>152257;quant Commodities Fund - IDCW Option - Direct Plan;INF966L01DG1;INF966L01DH9;14.6998;;;11-Sep-2024</t>
  </si>
  <si>
    <t>152258;quant Commodities Fund - IDCW Option - Regular Plan;INF966L01DD8;INF966L01DE6;14.5342;;;11-Sep-2024</t>
  </si>
  <si>
    <t>152336;quant Consumption Fund - Growth Option - Direct Plan;INF966L01DN7;;12.0153;;;11-Sep-2024</t>
  </si>
  <si>
    <t>152338;quant Consumption Fund - Growth Option - Regular Plan;INF966L01DI7;;11.8904;;;11-Sep-2024</t>
  </si>
  <si>
    <t>152339;quant Consumption Fund - IDCW Option - Direct Plan;INF966L01DO5;INF966L01DP2;12.0218;;;11-Sep-2024</t>
  </si>
  <si>
    <t>152337;quant Consumption Fund - IDCW Option - Regular Plan;INF966L01DL1;INF966L01DM9;11.8955;;;11-Sep-2024</t>
  </si>
  <si>
    <t>148564;quant ESG Equity Fund - Growth Option - Direct Plan;INF966L01AD4;;39.5833;;;11-Sep-2024</t>
  </si>
  <si>
    <t>148560;quant ESG Equity Fund - Growth Option - Regular Plan;INF966L01AB8;;37.2908;;;11-Sep-2024</t>
  </si>
  <si>
    <t>148563;quant ESG Equity Fund - IDCW Option - Direct Plan;INF966L01AE2;INF966L01AG7;39.5375;;;11-Sep-2024</t>
  </si>
  <si>
    <t>148561;quant ESG Equity Fund - IDCW Option - Regular Plan;INF966L01AC6;INF966L01AF9;37.1091;;;11-Sep-2024</t>
  </si>
  <si>
    <t>151853;quant Healthcare Fund - Growth Option - Direct Plan;INF966L01CD0;;17.8626;;;11-Sep-2024</t>
  </si>
  <si>
    <t>151855;quant Healthcare Fund - Growth Option - Regular Plan;INF966L01CG3;;17.5273;;;11-Sep-2024</t>
  </si>
  <si>
    <t>151854;quant Healthcare Fund - IDCW Option - Direct Plan;INF966L01CE8;INF966L01CF5;17.8614;;;11-Sep-2024</t>
  </si>
  <si>
    <t>151856;quant Healthcare Fund - IDCW Option - Regular Plan;INF966L01CH1;INF966L01CI9;17.5287;;;11-Sep-2024</t>
  </si>
  <si>
    <t>106170;quant Infrastructure Fund - Growth Option;INF966L01523;;41.593;;;11-Sep-2024</t>
  </si>
  <si>
    <t>120833;quant Infrastructure Fund - Growth Option-Direct Plan;INF966L01721;;45.1711;;;11-Sep-2024</t>
  </si>
  <si>
    <t>120832;quant Infrastructure Fund - IDCW Option - Direct Plan;INF966L01705;INF966L01713;45.1366;;;11-Sep-2024</t>
  </si>
  <si>
    <t>106169;quant Infrastructure Fund - IDCW Option - Regular Plan;INF966L01507;INF966L01515;41.5;;;11-Sep-2024</t>
  </si>
  <si>
    <t>151916;quant Manufacturing Fund - Growth Option - Direct Plan;INF966L01CJ7;;17.5822;;;11-Sep-2024</t>
  </si>
  <si>
    <t>151913;quant Manufacturing Fund - Growth Option - Regular Plan;INF966L01CN9;;17.2725;;;11-Sep-2024</t>
  </si>
  <si>
    <t>151914;quant Manufacturing Fund - IDCW Option - Direct Plan;INF966L01CK5;INF966L01CL3;17.5814;;;11-Sep-2024</t>
  </si>
  <si>
    <t>151915;quant Manufacturing Fund - IDCW Option - Regular Plan;INF966L01CO7;INF966L01CP4;17.4115;;;11-Sep-2024</t>
  </si>
  <si>
    <t>152189;quant Momentum Fund - Growth Option - Direct Plan;INF966L01CZ3;;15.9628;;;11-Sep-2024</t>
  </si>
  <si>
    <t>152190;quant Momentum Fund - Growth Option - Regular Plan;INF966L01CW0;;15.7768;;;11-Sep-2024</t>
  </si>
  <si>
    <t>152192;quant Momentum Fund - IDCW Option - Direct Plan;INF966L01DA4;INF966L01DB2;15.9481;;;11-Sep-2024</t>
  </si>
  <si>
    <t>152191;quant Momentum Fund - IDCW Option - Regular Plan;INF966L01CX8;INF966L01CY6;15.7268;;;11-Sep-2024</t>
  </si>
  <si>
    <t>152415;quant PSU Fund - Growth Option - Direct Plan;INF966L01DT4;;11.9604;;;11-Sep-2024</t>
  </si>
  <si>
    <t>152413;quant PSU Fund - Growth Option - Regular Plan;INF966L01DQ0;;11.8602;;;11-Sep-2024</t>
  </si>
  <si>
    <t>152416;quant PSU Fund - IDCW Option - Direct Plan;INF966L01DU2;INF966L01DV0;11.9679;;;11-Sep-2024</t>
  </si>
  <si>
    <t>152414;quant PSU Fund - IDCW Option - Regular Plan;INF966L01DR8;INF966L01DS6;11.8597;;;11-Sep-2024</t>
  </si>
  <si>
    <t>148925;quant Quantamental Fund - Growth Option - Direct Plan;INF966L01AK9;;26.3748;;;11-Sep-2024</t>
  </si>
  <si>
    <t>148923;quant Quantamental Fund - Growth Option - Regular Plan;INF966L01AH5;;24.9845;;;11-Sep-2024</t>
  </si>
  <si>
    <t>148924;quant Quantamental Fund - IDCW Option - Direct Plan;INF966L01AL7;INF966L01AM5;26.521;;;11-Sep-2024</t>
  </si>
  <si>
    <t>148922;quant Quantamental Fund - IDCW Option - Regular Plan;INF966L01AI3;INF966L01AJ1;25.0139;;;11-Sep-2024</t>
  </si>
  <si>
    <t>152067;quant Teck Fund - Growth Option - Direct Plan;INF966L01CT6;;13.9773;;;11-Sep-2024</t>
  </si>
  <si>
    <t>152070;quant Teck Fund - Growth Option - Regular Plan;INF966L01CQ2;;13.7535;;;11-Sep-2024</t>
  </si>
  <si>
    <t>152068;quant Teck Fund - IDCW Option - Direct Plan;INF966L01CU4;INF966L01CV2;13.9712;;;11-Sep-2024</t>
  </si>
  <si>
    <t>152069;quant Teck Fund - IDCW Option - Regular Plan;INF966L01CR0;INF966L01CS8;13.7566;;;11-Sep-2024</t>
  </si>
  <si>
    <t>147372;QUANTUM ESG BEST IN CLASS STRATEGY FUND - DIRECT PLAN - GROWTH OPTION;INF082J01382;;26.11;;;11-Sep-2024</t>
  </si>
  <si>
    <t>147371;QUANTUM ESG BEST IN CLASS STRATEGY FUND - REGULAR PLAN - GROWTH OPTION;INF082J01390;;25.03;;;11-Sep-2024</t>
  </si>
  <si>
    <t>151753;Samco Active Momentum Fund - Direct Plan - Growth Option;INF0K1H01081;;15.20;;;11-Sep-2024</t>
  </si>
  <si>
    <t>151752;Samco Active Momentum Fund - Regular Plan - Growth Option;INF0K1H01073;;14.95;;;11-Sep-2024</t>
  </si>
  <si>
    <t>152586;Samco Special Opportunities Fund - Direct Plan - Growth;INF0K1H01180;;10.10;;;11-Sep-2024</t>
  </si>
  <si>
    <t>152587;Samco Special Opportunities Fund - Regular Plan - Growth;INF0K1H01172;;10.05;;;11-Sep-2024</t>
  </si>
  <si>
    <t>152657;SBI Automotive Opportunities Fund - Direct Plan - Growth;INF200KB1183;;10.6577;;;11-Sep-2024</t>
  </si>
  <si>
    <t>152655;SBI Automotive Opportunities Fund - Direct Plan - Income Distribution Cum Capital Withdrawal Option;INF200KB1191;INF200KB1209;10.6575;;;11-Sep-2024</t>
  </si>
  <si>
    <t>152658;SBI Automotive Opportunities Fund - Regular Plan - Growth;INF200KB1159;;10.6208;;;11-Sep-2024</t>
  </si>
  <si>
    <t>152656;SBI Automotive Opportunities Fund - Regular Plan - Income Distribution Cum Capital Withdrawal Option;INF200KB1167;INF200KB1175;10.6210;;;11-Sep-2024</t>
  </si>
  <si>
    <t>133859;SBI BANKING &amp; FINANCIAL SERVICES FUND - DIRECT PLAN - GROWTH;INF200KA1507;;41.5745;;;11-Sep-2024</t>
  </si>
  <si>
    <t>133857;SBI Banking &amp; Financial Services Fund - Direct Plan - Income Distribution cum Capital Withdrawal Option (IDCW);INF200KA1515;INF200KA1523;37.1613;;;11-Sep-2024</t>
  </si>
  <si>
    <t>133858;SBI BANKING &amp; FINANCIAL SERVICES FUND - REGULAR PLAN - GROWTH;INF200KA1473;;37.5684;;;11-Sep-2024</t>
  </si>
  <si>
    <t>133860;SBI Banking &amp; Financial Services Fund - Regular Plan - Income Distribution cum Capital Withdrawal Option (IDCW);INF200KA1481;INF200KA1499;33.7382;;;11-Sep-2024</t>
  </si>
  <si>
    <t>120575;SBI CONSUMPTION OPPORTUNITIES FUND - DIRECT PLAN - GROWTH;INF200K01RM5;;391.4822;;;11-Sep-2024</t>
  </si>
  <si>
    <t>119730;SBI Consumption Opportunities Fund - Direct Plan - Income Distribution cum Capital Withdrawal Option (IDCW);INF200K01RK9;INF200K01RL7;275.5988;;;11-Sep-2024</t>
  </si>
  <si>
    <t>120576;SBI CONSUMPTION OPPORTUNITIES FUND - REGULAR - GROWTH;INF200K01VR6;;346.2122;;;11-Sep-2024</t>
  </si>
  <si>
    <t>100645;SBI Consumption Opportunities Fund - Regular Plan - Income Distribution cum Capital Withdrawal Option (IDCW);INF200K01404;INF200K01412;208.4454;;;11-Sep-2024</t>
  </si>
  <si>
    <t>152417;SBI Energy Opportunities Fund - Direct Plan - Growth;INF200KB1126;;11.4448;;;11-Sep-2024</t>
  </si>
  <si>
    <t>152420;SBI Energy Opportunities Fund - Direct Plan - Income Distribution Cum Capital Withdrawal Option;INF200KB1134;INF200KB1142;11.4446;;;11-Sep-2024</t>
  </si>
  <si>
    <t>152418;SBI Energy Opportunities Fund - Regular Plan - Growth;INF200KB1092;;11.3673;;;11-Sep-2024</t>
  </si>
  <si>
    <t>152419;SBI Energy Opportunities Fund - Regular Plan - Income Distribution Cum Capital Withdrawal Option;INF200KB1100;INF200KB1118;11.3681;;;11-Sep-2024</t>
  </si>
  <si>
    <t>146643;SBI Equity Minimum Variance Fund - Direct Plan - Growth;INF200KA1A71;;26.1800;;;11-Sep-2024</t>
  </si>
  <si>
    <t>146642;SBI Equity Minimum Variance Fund - Direct Plan - Income Distribution cum Capital Withdrawal Option (IDCW);INF200KA1A89;INF200KA1A97;26.1784;;;11-Sep-2024</t>
  </si>
  <si>
    <t>146644;SBI Equity Minimum Variance Fund - Regular Plan - Growth;INF200KA1A48;;25.6560;;;11-Sep-2024</t>
  </si>
  <si>
    <t>146641;SBI Equity Minimum Variance Fund - Regular Plan - Income Distribution cum Capital Withdrawal Option (IDCW);INF200KA1A55;INF200KA1A63;25.6600;;;11-Sep-2024</t>
  </si>
  <si>
    <t>119708;SBI ESG Exclusionary Strategy Fund - Direct Plan - Income Distribution cum Capital Withdrawal Option (IDCW);INF200K01SC4;INF200K01SD2;94.2405;;;11-Sep-2024</t>
  </si>
  <si>
    <t>119709;SBI ESG Exclusionary Strategy Fund - Direct Plan -Growth;INF200K01SE0;;262.5112;;;11-Sep-2024</t>
  </si>
  <si>
    <t>104523;SBI ESG Exclusionary Strategy Fund - Regular Plan - Growth;INF200K01214;;240.8119;;;11-Sep-2024</t>
  </si>
  <si>
    <t>101295;SBI ESG Exclusionary Strategy Fund - Regular Plan - Income Distribution cum Capital Withdrawal Option (IDCW);INF200K01198;INF200K01206;75.3126;;;11-Sep-2024</t>
  </si>
  <si>
    <t>119782;SBI Healthcare Opportunities Fund - Direct Plan - Income Distribution cum Capital Withdrawal Option (IDCW);INF200K01UN7;INF200K01UO5;328.6706;;;11-Sep-2024</t>
  </si>
  <si>
    <t>119783;SBI HEALTHCARE OPPORTUNITIES FUND - DIRECT PLAN -GROWTH;INF200K01UP2;;473.0618;;;11-Sep-2024</t>
  </si>
  <si>
    <t>100644;SBI Healthcare Opportunities Fund - Regular Plan - Income Distribution cum Capital Withdrawal Option (IDCW);INF200K01453;INF200K01461;262.5561;;;11-Sep-2024</t>
  </si>
  <si>
    <t>102823;SBI HEALTHCARE OPPORTUNITIES FUND - REGULAR PLAN -GROWTH;INF200K01446;;416.7915;;;11-Sep-2024</t>
  </si>
  <si>
    <t>119700;SBI INFRASTRUCTURE FUND -  DIRECT PLAN - GROWTH;INF200K01RS2;;57.9073;;;11-Sep-2024</t>
  </si>
  <si>
    <t>106096;SBI INFRASTRUCTURE FUND -  REGULAR PLAN - GROWTH;INF200K01CT2;;54.0670;;;11-Sep-2024</t>
  </si>
  <si>
    <t>119695;SBI Infrastructure Fund - Direct Plan - Income Distribution cum Capital Withdrawal Option (IDCW);INF200K01RQ6;INF200K01RR4;51.2492;;;11-Sep-2024</t>
  </si>
  <si>
    <t>106095;SBI Infrastructure Fund - Regular Plan - Income Distribution cum Capital Withdrawal Option (IDCW);INF200K01CU0;INF200K01CV8;48.0971;;;11-Sep-2024</t>
  </si>
  <si>
    <t>152776;SBI Innovative Opportunities Fund - Direct Plan - Growth;INF200KB1324;;10.1683;;;11-Sep-2024</t>
  </si>
  <si>
    <t>152777;SBI Innovative Opportunities Fund - Direct Plan - Income Distribution Cum Capital Withdrawal Option;INF200KB1332;INF200KB1340;10.1685;;;11-Sep-2024</t>
  </si>
  <si>
    <t>152774;SBI Innovative Opportunities Fund - Regular Plan - Growth;INF200KB1290;;10.1604;;;11-Sep-2024</t>
  </si>
  <si>
    <t>152775;SBI Innovative Opportunities Fund - Regular Plan - Income Distribution Cum Capital Withdrawal Option;INF200KB1308;INF200KB1316;10.1605;;;11-Sep-2024</t>
  </si>
  <si>
    <t>119705;SBI Magnum COMMA Fund - DIRECT PLAN - Growth;INF200K01SB6;;112.0004;;;11-Sep-2024</t>
  </si>
  <si>
    <t>119613;SBI Magnum Comma Fund - Direct Plan - Income Distribution cum Capital Withdrawal Option (IDCW);INF200K01RZ7;INF200K01SA8;63.7339;;;11-Sep-2024</t>
  </si>
  <si>
    <t>103145;SBI Magnum COMMA Fund - REGULAR PLAN - Growth;INF200K01339;;104.1432;;;11-Sep-2024</t>
  </si>
  <si>
    <t>103146;SBI Magnum Comma Fund - Regular Plan - Income Distribution cum Capital Withdrawal Option (IDCW);INF200K01313;INF200K01321;59.1128;;;11-Sep-2024</t>
  </si>
  <si>
    <t>119710;SBI Magnum Global Fund - Direct Plan - Income Distribution cum Capital Withdrawal Option (IDCW);INF200K01SL5;INF200K01SM3;149.1451;;;11-Sep-2024</t>
  </si>
  <si>
    <t>119711;SBI MAGNUM GLOBAL FUND - DIRECT PLAN -GROWTH;INF200K01SN1;;417.8142;;;11-Sep-2024</t>
  </si>
  <si>
    <t>103114;SBI Magnum Global Fund - Regular Plan - Income Distribution cum Capital Withdrawal Option (IDCW);INF200K01255;INF200K01263;116.5125;;;11-Sep-2024</t>
  </si>
  <si>
    <t>103034;SBI MAGNUM GLOBAL FUND - REGULAR PLAN -GROWTH;INF200K01271;;381.3927;;;11-Sep-2024</t>
  </si>
  <si>
    <t>119732;SBI PSU Fund - DIRECT PLAN - GROWTH;INF200K01UY4;;35.2745;;;11-Sep-2024</t>
  </si>
  <si>
    <t>119733;SBI PSU Fund - Direct Plan - Income Distribution cum Capital Withdrawal Option (IDCW);INF200K01UW8;INF200K01UX6;35.2230;;;11-Sep-2024</t>
  </si>
  <si>
    <t>112923;SBI PSU Fund - Regular Plan - Income Distribution cum Capital Withdrawal Option (IDCW);INF200K01BD8;INF200K01BE6;32.3260;;;11-Sep-2024</t>
  </si>
  <si>
    <t>113099;SBI PSU Fund - REGULAR PLAN -Growth;INF200K01BC0;;32.3298;;;11-Sep-2024</t>
  </si>
  <si>
    <t>120578;SBI TECHNOLOGY OPPORTUNITIES FUND - DIRECT PLAN - GROWTH;INF200K01RV6;;244.8865;;;11-Sep-2024</t>
  </si>
  <si>
    <t>119731;SBI Technology Opportunities Fund - Direct Plan - Income Distribution cum Capital Withdrawal Option (IDCW);INF200K01RT0;INF200K01RU8;173.9343;;;11-Sep-2024</t>
  </si>
  <si>
    <t>120577;SBI TECHNOLOGY OPPORTUNITIES FUND - REGULAR PLAN - GROWTH;INF200K01VS4;;216.8969;;;11-Sep-2024</t>
  </si>
  <si>
    <t>100643;SBI Technology Opportunities Fund - Regular Plan - Income Distribution cum Capital Withdrawal Option (IDCW);INF200K01420;INF200K01438;130.6122;;;11-Sep-2024</t>
  </si>
  <si>
    <t>152677;Sundaram Business Cycle Fund Direct Plan Growth;INF903JA1LQ6;;10.7348;;;11-Sep-2024</t>
  </si>
  <si>
    <t>152676;Sundaram Business Cycle Fund Direct Plan IDCW Payout;INF903JA1LR4;;10.7348;;;11-Sep-2024</t>
  </si>
  <si>
    <t>152673;Sundaram Business Cycle Fund Direct Plan IDCW Reinvestment;;INF903JA1LS2;10.7348;;;11-Sep-2024</t>
  </si>
  <si>
    <t>152678;Sundaram Business Cycle Fund Regular Plan Growth;INF903JA1LN3;;10.6963;;;11-Sep-2024</t>
  </si>
  <si>
    <t>152674;Sundaram Business Cycle Fund Regular Plan IDCW Payout;INF903JA1LO1;;10.6963;;;11-Sep-2024</t>
  </si>
  <si>
    <t>152675;Sundaram Business Cycle Fund Regular Plan IDCW Reinvestment;;INF903JA1LP8;10.6963;;;11-Sep-2024</t>
  </si>
  <si>
    <t>119595;Sundaram Consumption Fund (Formerly Known as Sundaram Rural and Consumption Fund Direct Plan - Growth);INF903J01NH5;;111.0130;;;11-Sep-2024</t>
  </si>
  <si>
    <t>103743;Sundaram Consumption Fund (Formerly Known as Sundaram Rural and Consumption Fund Regular Plan - Income Distribution cum Capital Withdrawal (IDCW);INF903J01546;INF903J01553;33.4083;;;11-Sep-2024</t>
  </si>
  <si>
    <t>119594;Sundaram Consumption Fund (Formerly Known asSundaram Rural and Consumption Fund Direct Plan - Income Distribution cum Capital Withdrawal (IDCW);INF903J01NF9;INF903J01NG7;36.9673;;;11-Sep-2024</t>
  </si>
  <si>
    <t>102142;Sundaram Consumption Fund(Formerly Known as Sundaram Rural and Consumption Fund Regular Plan - Growth);INF903J01561;;102.0138;;;11-Sep-2024</t>
  </si>
  <si>
    <t>119597;Sundaram Financial Services Opportunities Fund Direct Plan - Growth;INF903J01NB8;;110.6102;;;11-Sep-2024</t>
  </si>
  <si>
    <t>119596;Sundaram Financial Services Opportunities Fund Direct Plan - Income Distribution cum Capital Withdrawal (IDCW);INF903J01MZ9;INF903J01NA0;37.6000;;;11-Sep-2024</t>
  </si>
  <si>
    <t>109061;Sundaram Financial Services Opportunities Fund Institutional Plan - Growth;INF903J01652;;113.7276;;;11-Sep-2024</t>
  </si>
  <si>
    <t>109060;Sundaram Financial Services Opportunities Fund Institutional Plan - Income Distribution cum Capital Withdrawal (IDCW);INF903J01637;INF903J01645;38.2497;;;11-Sep-2024</t>
  </si>
  <si>
    <t>109059;Sundaram Financial Services Opportunities Fund Regular Plan - Growth;INF903J01629;;99.1307;;;11-Sep-2024</t>
  </si>
  <si>
    <t>109058;Sundaram Financial Services Opportunities Fund Regular Plan - Income Distribution cum Capital Withdrawal (IDCW);INF903J01603;INF903J01611;33.1482;;;11-Sep-2024</t>
  </si>
  <si>
    <t>129212;Sundaram Infrastructure Advantage Fund Direct Plan - Growth;INF903J01F92;;102.2307;;;11-Sep-2024</t>
  </si>
  <si>
    <t>129211;Sundaram Infrastructure Advantage Fund Direct Plan - Income Distribution cum Capital Withdrawal (IDCW);INF903J01G00;INF903J01G18;68.1243;;;11-Sep-2024</t>
  </si>
  <si>
    <t>129213;Sundaram Infrastructure Advantage Fund Regular Plan - Growth;INF903J01F68;;96.1110;;;11-Sep-2024</t>
  </si>
  <si>
    <t>129210;Sundaram Infrastructure Advantage Fund Regular Plan - Income Distribution cum Capital Withdrawal (IDCW);INF903J01F76;INF903J01F84;63.7210;;;11-Sep-2024</t>
  </si>
  <si>
    <t>144835;Sundaram Services Fund Direct Plan - Growth;INF903JA1FA2;;35.6458;;;11-Sep-2024</t>
  </si>
  <si>
    <t>144836;Sundaram Services Fund Direct Plan - Payout of Income Distribution cum Capital Withdrawal (IDCW) ;INF903JA1FB0;;26.3699;;;11-Sep-2024</t>
  </si>
  <si>
    <t>144837;Sundaram Services Fund Direct Plan - Reinvestment of Income Distribution cum Capital Withdrawal (IDCW) ;INF903JA1FC8;;26.3699;;;11-Sep-2024</t>
  </si>
  <si>
    <t>144838;Sundaram Services Fund Regular Plan - Growth;INF903JA1EX7;;33.2490;;;11-Sep-2024</t>
  </si>
  <si>
    <t>144839;Sundaram Services Fund Regular Plan - Payout of Income Distribution cum Capital Withdrawal (IDCW) ;INF903JA1EY5;;24.5709;;;11-Sep-2024</t>
  </si>
  <si>
    <t>144834;Sundaram Services Fund Regular Plan - Reinvestment of Income Distribution cum Capital Withdrawal (IDCW) ;INF903JA1EZ2;;24.5709;;;11-Sep-2024</t>
  </si>
  <si>
    <t>135789;TATA Banking &amp; Financial Services Fund Direct Plan - Payout of Income Distribution cum capital withdrawal option ;INF277K01Z28;;45.1431;;;11-Sep-2024</t>
  </si>
  <si>
    <t>135792;TATA Banking &amp; Financial Services Fund Direct Plan - Reinvestment of Income Distribution cum capital withdrawal option ;;INF277K01Z36;45.1431;;;11-Sep-2024</t>
  </si>
  <si>
    <t>135790;TATA Banking &amp; Financial Services Fund Regular Plan - Payout of Income Distribution cum capital withdrawal option ;INF277K01Y94;;36.0892;;;11-Sep-2024</t>
  </si>
  <si>
    <t>135791;TATA Banking &amp; Financial Services Fund Regular Plan - Reinvestment of Income Distribution cum capital withdrawal option ;;INF277K01Z02;36.0892;;;11-Sep-2024</t>
  </si>
  <si>
    <t>135793;Tata Banking And Financial Services Fund-Direct Plan-Growth;INF277K01Z10;;45.1431;;;11-Sep-2024</t>
  </si>
  <si>
    <t>135794;Tata Banking And Financial Services Fund-Regular Plan-Growth;INF277K01Y86;;39.2378;;;11-Sep-2024</t>
  </si>
  <si>
    <t>149071;Tata Business Cycle Fund-Direct Plan-Growth;INF277KA1166;;21.0336;;;11-Sep-2024</t>
  </si>
  <si>
    <t>149066;Tata Business Cycle Fund-Direct Plan-IDCW Payout;INF277KA1174;;21.0336;;;11-Sep-2024</t>
  </si>
  <si>
    <t>149067;Tata Business Cycle Fund-Direct Plan-IDCW Reinvestment;;INF277KA1182;21.0336;;;11-Sep-2024</t>
  </si>
  <si>
    <t>149068;Tata Business Cycle Fund-Regular Plan-Growth;INF277KA1190;;19.9689;;;11-Sep-2024</t>
  </si>
  <si>
    <t>149070;Tata Business Cycle Fund-Regular Plan-IDCW Payout;INF277KA1208;;19.9689;;;11-Sep-2024</t>
  </si>
  <si>
    <t>149069;Tata Business Cycle Fund-Regular Plan-IDCW Reinvestment;;INF277KA1216;19.9689;;;11-Sep-2024</t>
  </si>
  <si>
    <t>135795;TATA Digital India Fund Direct Plan - Payout of Income Distribution cum capital withdrawal option ;INF277K01Z85;;60.2128;;;11-Sep-2024</t>
  </si>
  <si>
    <t>135798;TATA Digital India Fund Direct Plan - Reinvestment of Income Distribution cum capital withdrawal option ;;INF277K01Z93;60.2128;;;11-Sep-2024</t>
  </si>
  <si>
    <t>135796;TATA Digital India Fund Regular Plan - Payout of Income Distribution cum capital withdrawal option ;INF277K01Z51;;52.2372;;;11-Sep-2024</t>
  </si>
  <si>
    <t>135799;TATA Digital India Fund Regular Plan - Reinvestment of Income Distribution cum capital withdrawal option ;;INF277K01Z69;52.2372;;;11-Sep-2024</t>
  </si>
  <si>
    <t>135800;Tata Digital India Fund-Direct Plan-Growth;INF277K01Z77;;60.2128;;;11-Sep-2024</t>
  </si>
  <si>
    <t>135797;Tata Digital India Fund-Regular Plan-Growth;INF277K01Z44;;52.2372;;;11-Sep-2024</t>
  </si>
  <si>
    <t>119172;Tata Ethical Fund -Direct Plan- Growth Option;INF277K01NG4;;487.7833;;;11-Sep-2024</t>
  </si>
  <si>
    <t>119171;Tata Ethical Fund- Direct Plan - Payout of IDCW Option;INF277K01NE9;INF277K01NF6;267.7763;;;11-Sep-2024</t>
  </si>
  <si>
    <t>101833;Tata Ethical Fund- Regular Plan - Payout of IDCW Option;INF277K01EH1;INF277K01949;175.9844;;;11-Sep-2024</t>
  </si>
  <si>
    <t>100415;Tata Ethical Fund-Regular Plan - Growth Option;INF277K01956;;431.7805;;;11-Sep-2024</t>
  </si>
  <si>
    <t>150532;Tata Housing Opportunities Fund - Direct Plan - Growth;INF277KA1497;;17.2138;;;11-Sep-2024</t>
  </si>
  <si>
    <t>150534;Tata Housing Opportunities Fund - Direct Plan - IDCW Payout;INF277KA1513;;17.2138;;;11-Sep-2024</t>
  </si>
  <si>
    <t>150533;Tata Housing Opportunities Fund - Direct Plan - IDCW Reinvestment;;INF277KA1505;17.2138;;;11-Sep-2024</t>
  </si>
  <si>
    <t>150537;Tata Housing Opportunities Fund - Regular Plan - Growth;INF277KA1521;;16.6071;;;11-Sep-2024</t>
  </si>
  <si>
    <t>150535;Tata Housing Opportunities Fund - Regular Plan - IDCW Payout;INF277KA1547;;16.6071;;;11-Sep-2024</t>
  </si>
  <si>
    <t>150536;Tata Housing Opportunities Fund - Regular Plan - IDCW Reinvestment;;INF277KA1539;16.6071;;;11-Sep-2024</t>
  </si>
  <si>
    <t>135806;TATA India Consumer Fund Direct Plan - Payout of Income Distribution cum capital withdrawal option ;INF277K014A4;;53.5476;;;11-Sep-2024</t>
  </si>
  <si>
    <t>135801;TATA India Consumer Fund Direct Plan - Reinvestment of Income Distribution cum capital withdrawal option ;;INF277K015A1;53.5476;;;11-Sep-2024</t>
  </si>
  <si>
    <t>135802;TATA India Consumer Fund Regular Plan - Payout of Income Distribution cum capital withdrawal option;INF277K011A0;;43.3735;;;11-Sep-2024</t>
  </si>
  <si>
    <t>135803;TATA India Consumer Fund Regular Plan - Reinvestment of Income Distribution cum capital withdrawal option ;;INF277K012A8;43.3735;;;11-Sep-2024</t>
  </si>
  <si>
    <t>135805;Tata India Consumer Fund-Direct Plan-Growth;INF277K013A6;;53.5476;;;11-Sep-2024</t>
  </si>
  <si>
    <t>135804;Tata India Consumer Fund-Regular Plan-Growth;INF277K010A2;;47.0354;;;11-Sep-2024</t>
  </si>
  <si>
    <t>135807;TATA India Pharma &amp; Health Care Fund Direct Plan - Payout of Income Distribution cum capital withdrawal option ;INF277K010B0;;35.6900;;;11-Sep-2024</t>
  </si>
  <si>
    <t>135809;TATA India Pharma &amp; Health Care Fund Regular Plan - Payout of Income Distribution cum capital withdrawal option ;INF277K017A7;;31.0819;;;11-Sep-2024</t>
  </si>
  <si>
    <t>135808;TATA India Pharma &amp; Healthcare Fund Direct Plan - Reinvestment of Income Distribution cum capital withdrawal option;;INF277K011B8;35.6900;;;11-Sep-2024</t>
  </si>
  <si>
    <t>135811;TATA India Pharma &amp; Healthcare Fund Regular Plan - Reinvestment of Income Distribution cum capital withdrawal option ;;INF277K018A5;31.0819;;;11-Sep-2024</t>
  </si>
  <si>
    <t>135810;Tata India Pharma &amp; Healthcare Fund-Direct Plan-Growth;INF277K019A3;;35.6900;;;11-Sep-2024</t>
  </si>
  <si>
    <t>135812;Tata India Pharma &amp; Healthcare Fund-Regular Plan-Growth;INF277K016A9;;31.0819;;;11-Sep-2024</t>
  </si>
  <si>
    <t>119243;Tata Infrastructure Fund -Direct Plan -Growth Option;INF277K01PQ8;;210.6890;;;11-Sep-2024</t>
  </si>
  <si>
    <t>101852;TATA Infrastructure Fund Regular Plan - Payout of IDCW Option;INF277K01DY8;INF277K01774;92.6438;;;11-Sep-2024</t>
  </si>
  <si>
    <t>119244;Tata Infrastructure Fund- Direct Plan - Payout of IDCW Option;INF277K01PO3;INF277K01PP0;110.3972;;;11-Sep-2024</t>
  </si>
  <si>
    <t>101766;Tata Infrastructure Fund-Regular Plan- Growth Option;INF277K01782;;195.4505;;;11-Sep-2024</t>
  </si>
  <si>
    <t>147869;TATA Quant Equity Fund Direct Plan - Payout of Income Distribution cum capital withdrawal option ;INF277K015Y1;;17.6452;;;11-Sep-2024</t>
  </si>
  <si>
    <t>147868;TATA Quant Equity Fund Regular Plan - Payout of Income Distribution cum capital withdrawal option ;INF277K018Y5;;16.3471;;;11-Sep-2024</t>
  </si>
  <si>
    <t>147865;TATA Quant Fund Direct Plan - Reinvestment of Income Distribution cum capital withdrawal option ;;INF277K014Y4;17.6452;;;11-Sep-2024</t>
  </si>
  <si>
    <t>147866;TATA Quant Fund Regular Plan - Reinvestment of Income Distribution cum capital withdrawal option ;;INF277K017Y7;16.3471;;;11-Sep-2024</t>
  </si>
  <si>
    <t>147864;Tata Quant Fund-Direct Plan-Growth;INF277K013Y6;;17.6452;;;11-Sep-2024</t>
  </si>
  <si>
    <t>147867;Tata Quant Fund-Regular Plan-Growth;INF277K016Y9;;16.3471;;;11-Sep-2024</t>
  </si>
  <si>
    <t>135817;TATA Resources &amp; Energy Fund Direct Plan - Payout of Income Distribution cum capital withdrawal option ;INF277K016B7;;51.9451;;;11-Sep-2024</t>
  </si>
  <si>
    <t>135816;TATA Resources &amp; Energy Fund Direct Plan - Reinvestment of Income Distribution cum capital withdrawal option ;;INF277K017B5;51.9451;;;11-Sep-2024</t>
  </si>
  <si>
    <t>135814;TATA Resources &amp; Energy Fund Regular Plan - Payout of Income Distribution cum capital withdrawal option ;INF277K013B4;;41.0504;;;11-Sep-2024</t>
  </si>
  <si>
    <t>135818;TATA Resources &amp; Energy Fund Regular Plan - Reinvestment of Income Distribution cum capital withdrawal option ;;INF277K014B2;41.0504;;;11-Sep-2024</t>
  </si>
  <si>
    <t>135813;Tata Resources &amp; Energy Fund-Direct Plan-Growth;INF277K015B9;;51.9451;;;11-Sep-2024</t>
  </si>
  <si>
    <t>135815;Tata Resources &amp; Energy Fund-Regular Plan-Growth;INF277K012B6;;44.8789;;;11-Sep-2024</t>
  </si>
  <si>
    <t>118868;Taurus Banking &amp; Financial Services Fund - Direct Plan - Growth;INF044D01CN2;;55.59;;;11-Sep-2024</t>
  </si>
  <si>
    <t>118869;Taurus Banking &amp; Financial Services Fund - Direct Plan - Payout of Income Distribution cum Capital Withdrawal option;INF044D01CO0;INF044D01CP7;54.95;;;11-Sep-2024</t>
  </si>
  <si>
    <t>117312;Taurus Banking &amp; Financial Services Fund - Regular Plan - Growth;INF044D01BI4;;50.07;;;11-Sep-2024</t>
  </si>
  <si>
    <t>117313;Taurus Banking &amp; Financial Services Fund - Regular Plan - Payout of Income Distribution cum Capital Withdrawal option;INF044D01BJ2;INF044D01BK0;44.82;;;11-Sep-2024</t>
  </si>
  <si>
    <t>111903;Taurus Ethical Fund -  Regular Plan - Bonus Option;INF044D01823;;138.82;;;11-Sep-2024</t>
  </si>
  <si>
    <t>118876;Taurus Ethical Fund - Direct Plan - Growth;INF044D01CJ0;;154.62;;;11-Sep-2024</t>
  </si>
  <si>
    <t>118877;Taurus Ethical Fund - Direct Plan - Payout of Income Distribution cum Capital Withdrawal option;INF044D01CK8;INF044D01CL6;103.79;;;11-Sep-2024</t>
  </si>
  <si>
    <t>111787;Taurus Ethical Fund - Regular Plan - Growth;INF044D01864;;138.84;;;11-Sep-2024</t>
  </si>
  <si>
    <t>111788;Taurus Ethical Fund - Regular Plan - Payout of Income Distribution cum Capital Withdrawal option;INF044D01831;INF044D01849;93.85;;;11-Sep-2024</t>
  </si>
  <si>
    <t>118878;Taurus Ethical Fund-Direct Plan-Bonus Option #;INF044D01CM4;;50.66;;;11-Sep-2024</t>
  </si>
  <si>
    <t>118879;Taurus Infrastructure Fund - Direct Plan - Growth ;INF044D01CD3;;75.23;;;11-Sep-2024</t>
  </si>
  <si>
    <t>118880;Taurus Infrastructure Fund - Direct Plan - Payout of Income Distribution cum Capital Withdrawal option;INF044D01CE1;INF044D01CF8;70.06;;;11-Sep-2024</t>
  </si>
  <si>
    <t>105417;Taurus Infrastructure Fund - Regular Plan - Growth;INF044D01906;;70.39;;;11-Sep-2024</t>
  </si>
  <si>
    <t>105418;Taurus Infrastructure Fund - Regular Plan - Payout of Income Distribution cum Capital Withdrawal option;INF044D01872;INF044D01880;66.12;;;11-Sep-2024</t>
  </si>
  <si>
    <t>152409;Union Business Cycle Fund - Direct Plan - Growth Option;INF582M01JQ0;;11.71;;;11-Sep-2024</t>
  </si>
  <si>
    <t>152410;Union Business Cycle Fund - Direct Plan - IDCW Option;INF582M01JR8;INF582M01JS6;11.71;;;11-Sep-2024</t>
  </si>
  <si>
    <t>152411;Union Business Cycle Fund - Regular Plan - Growth Option;INF582M01JM9;;11.63;;;11-Sep-2024</t>
  </si>
  <si>
    <t>152412;Union Business Cycle Fund - Regular Plan - IDCW Option;INF582M01JN7;INF582M01JO5;11.63;;;11-Sep-2024</t>
  </si>
  <si>
    <t>151905;Union Innovation &amp; Opportunities Fund - Direct Plan - Growth Option;INF582M01JE6;;14.21;;;11-Sep-2024</t>
  </si>
  <si>
    <t>151904;Union Innovation &amp; Opportunities Fund - Direct Plan - IDCW Option;INF582M01JF3;INF582M01JG1;14.21;;;11-Sep-2024</t>
  </si>
  <si>
    <t>151903;Union Innovation &amp; Opportunities Fund - Regular Plan - Growth Option;INF582M01JA4;;14.00;;;11-Sep-2024</t>
  </si>
  <si>
    <t>151906;Union Innovation &amp; Opportunities Fund - Regular Plan - IDCW Option;INF582M01JB2;INF582M01JC0;14.00;;;11-Sep-2024</t>
  </si>
  <si>
    <t>120733;UTI Banking and Financial Services Fund - Direct Plan - Growth Option;INF789F01SN3;;193.476;;;11-Sep-2024</t>
  </si>
  <si>
    <t>120732;UTI Banking and Financial Services Fund - Direct Plan - IDCW;INF789F01SL7;INF789F01SM5;75.7231;;;11-Sep-2024</t>
  </si>
  <si>
    <t>102401;UTI Banking and Financial Services Fund - Regular Plan - Growth Option;INF789F01372;;171.2479;;;11-Sep-2024</t>
  </si>
  <si>
    <t>102402;UTI Banking and Financial Services Fund - Regular Plan - IDCW;INF789F01356;INF789F01364;66.6488;;;11-Sep-2024</t>
  </si>
  <si>
    <t>120782;UTI Healthcare Fund - Direct Plan - Growth Option;INF789F01TO9;;321.3926;;;11-Sep-2024</t>
  </si>
  <si>
    <t>120783;UTI Healthcare Fund - Direct Plan - IDCW;INF789F01TM3;INF789F01TN1;248.4152;;;11-Sep-2024</t>
  </si>
  <si>
    <t>100807;UTI Healthcare Fund - Regular Plan - Growth Option;INF789F01695;;287.4775;;;11-Sep-2024</t>
  </si>
  <si>
    <t>100806;UTI Healthcare Fund - Regular Plan - IDCW;INF789F01679;INF789F01687;222.1798;;;11-Sep-2024</t>
  </si>
  <si>
    <t>120780;UTI India Consumer Fund - Direct Plan - Growth Option;INF789F01VF3;;66.4021;;;11-Sep-2024</t>
  </si>
  <si>
    <t>120781;UTI India Consumer Fund - Direct Plan - IDCW;INF789F01VG1;INF789F01VH9;58.2935;;;11-Sep-2024</t>
  </si>
  <si>
    <t>106425;UTI India Consumer Fund - Regular Plan - Growth Option;INF789F01CE6;;61.8389;;;11-Sep-2024</t>
  </si>
  <si>
    <t>106426;UTI India Consumer Fund - Regular Plan - IDCW;INF789F01CF3;INF789F01CG1;54.0557;;;11-Sep-2024</t>
  </si>
  <si>
    <t>120729;UTI Infrastructure Fund - Direct Plan - IDCW;INF789F01TS0;INF789F01TT8;80.6135;;;11-Sep-2024</t>
  </si>
  <si>
    <t>102396;UTI Infrastructure Fund - Regular Plan - IDCW;INF789F01737;INF789F01745;76.8883;;;11-Sep-2024</t>
  </si>
  <si>
    <t>102395;UTI Infrastructure Fund-Growth Option;INF789F01752;;147.1142;;;11-Sep-2024</t>
  </si>
  <si>
    <t>120728;UTI Infrastructure Fund-Growth Option- Direct;INF789F01TU6;;154.0474;;;11-Sep-2024</t>
  </si>
  <si>
    <t>120682;UTI - MNC Fund - Growth Option - Direct;INF789F01UD0;;460.586;;;11-Sep-2024</t>
  </si>
  <si>
    <t>100740;UTI - MNC Fund - Regular Plan - Growth Option;INF789F01844;;416.4238;;;11-Sep-2024</t>
  </si>
  <si>
    <t>120681;UTI MNC Fund - Direct Plan - IDCW;INF789F01UB4;INF789F01UC2;238.9211;;;11-Sep-2024</t>
  </si>
  <si>
    <t>100739;UTI MNC Fund - Regular Plan - IDCW;INF789F01828;INF789F01836;214.7018;;;11-Sep-2024</t>
  </si>
  <si>
    <t>120730;UTI Transportation and Logistics Fund - Direct Plan - IDCW;INF789F01SF9;INF789F01SG7;144.254;;;11-Sep-2024</t>
  </si>
  <si>
    <t>102397;UTI Transportation and Logistics Fund - Regular Plan - IDCW;INF789F01273;INF789F01281;126.6619;;;11-Sep-2024</t>
  </si>
  <si>
    <t>102398;UTI-Transpotation and Logistics  Fund-Growth Option;INF789F01299;;274.6896;;;11-Sep-2024</t>
  </si>
  <si>
    <t>120731;UTI-Transpotation and Logistics  Fund-Growth Option- Direct;INF789F01SH5;;311.9018;;;11-Sep-2024</t>
  </si>
  <si>
    <t>152087;UTI Innovation Fund - Direct Plan - Growth Option;INF789F1AZA4;;13.2251;;;11-Sep-2024</t>
  </si>
  <si>
    <t>152089;UTI Innovation Fund - Direct Plan - Payout of IDCW Option;INF789F1AZB2;;13.2252;;;11-Sep-2024</t>
  </si>
  <si>
    <t>152086;UTI Innovation Fund - Regular Plan - Growth Option;INF789F1AYY7;;13.051;;;11-Sep-2024</t>
  </si>
  <si>
    <t>152088;UTI Innovation Fund - Regular Plan - Payout of IDCW Option;INF789F1AYZ4;;13.051;;;11-Sep-2024</t>
  </si>
  <si>
    <t>152321;WhiteOak Capital Banking &amp; Financial Services Fund - Direct Growth;INF03VN01860;;11.393;;;11-Sep-2024</t>
  </si>
  <si>
    <t>152322;WhiteOak Capital Banking &amp; Financial Services Fund - Regular Growth;INF03VN01852;;11.274;;;11-Sep-2024</t>
  </si>
  <si>
    <t>152349;WhiteOak Capital Pharma and Heathcare Fund Direct Plan Growth;INF03VN01886;;13.027;;;11-Sep-2024</t>
  </si>
  <si>
    <t>152348;WhiteOak Capital Pharma and Heathcare Fund Regular Plan Growth;INF03VN01878;;12.888;;;11-Sep-2024</t>
  </si>
  <si>
    <t>152644;WhiteOak Capital Special Opportunities Fund - Direct Growth;INF03VN01902;;12.288;;;11-Sep-2024</t>
  </si>
  <si>
    <t>152643;WhiteOak Capital Special Opportunities Fund - Regular Growth;INF03VN01894;;12.179;;;11-Sep-2024</t>
  </si>
  <si>
    <t>151165;360 ONE ELSS Tax Saver Nifty 50 Index Fund - Direct Plan - Growth;INF579M01AN2;;13.9073;;;11-Sep-2024</t>
  </si>
  <si>
    <t>151166;360 ONE ELSS Tax Saver Nifty 50 Index Fund - Direct Plan - IDCW Payout;INF579M01AO0;;13.9073;;;11-Sep-2024</t>
  </si>
  <si>
    <t>151164;360 ONE ELSS Tax Saver Nifty 50 Index Fund - Regular Plan - Growth;INF579M01AL6;;13.8480;;;11-Sep-2024</t>
  </si>
  <si>
    <t>151167;360 ONE ELSS Tax Saver Nifty 50 Index Fund - Regular Plan - IDCW Payout;INF579M01AM4;;13.8480;;;11-Sep-2024</t>
  </si>
  <si>
    <t>119544;Aditya Birla Sun Life ELSS Tax Saver Fund - Growth - Direct Plan;INF209K01UN8;;67.24;;;11-Sep-2024</t>
  </si>
  <si>
    <t>107745;Aditya Birla Sun Life ELSS Tax Saver Fund - Growth Option;INF209K01108;;60.61;;;11-Sep-2024</t>
  </si>
  <si>
    <t>119543;Aditya Birla Sun Life ELSS Tax Saver Fund-DIRECT - IDCW;INF209K01P23;INF209K01UM0;463.69;;;11-Sep-2024</t>
  </si>
  <si>
    <t>103164;Aditya Birla Sun Life ELSS Tax Saver Fund-Regular - IDCW;INF209K01090;INF209K01CB1;212.98;;;11-Sep-2024</t>
  </si>
  <si>
    <t>120503;Axis ELSS Tax Saver Fund - Direct Plan - Growth Option;INF846K01EW2;;108.7761;;;11-Sep-2024</t>
  </si>
  <si>
    <t>120502;Axis ELSS Tax Saver Fund - Direct Plan - IDCW;INF846K01EX0;INF846K01EY8;59.8319;;;11-Sep-2024</t>
  </si>
  <si>
    <t>112323;Axis ELSS Tax Saver Fund - Regular Plan - Growth;INF846K01131;;96.9178;;;11-Sep-2024</t>
  </si>
  <si>
    <t>112322;Axis ELSS Tax Saver Fund - Regular Plan - IDCW;INF846K01149;INF846K01156;28.2093;;;11-Sep-2024</t>
  </si>
  <si>
    <t>118473;BANDHAN ELSS Tax Saver Fund - Direct Plan - Growth;INF194K01Y29;;178.195;;;11-Sep-2024</t>
  </si>
  <si>
    <t>118472;BANDHAN ELSS Tax Saver Fund - Direct Plan - IDCW;INF194K01Y37;INF194K01Y45;47.304;;;11-Sep-2024</t>
  </si>
  <si>
    <t>111569;BANDHAN ELSS Tax Saver Fund - Regular Plan - Growth;INF194K01292;;156.594;;;11-Sep-2024</t>
  </si>
  <si>
    <t>111570;BANDHAN ELSS Tax Saver Fund - Regular Plan - IDCW;INF194K01300;INF194K01318;36.283;;;11-Sep-2024</t>
  </si>
  <si>
    <t>119351;BANK OF INDIA ELSS Tax Saver -Direct Plan- Growth;INF761K01884;;195.02;;;11-Sep-2024</t>
  </si>
  <si>
    <t>119352;BANK OF INDIA ELSS Tax Saver -Direct Plan-IDCW;INF761K01876;INF761K01868;77.89;;;11-Sep-2024</t>
  </si>
  <si>
    <t>111709;BANK OF INDIA ELSS Tax Saver -ECO Plan-Growth;INF761K01157;;182.54;;;11-Sep-2024</t>
  </si>
  <si>
    <t>111711;BANK OF INDIA ELSS Tax Saver -ECO Plan-IDCW;INF761K01132;INF761K01140;30.30;;;11-Sep-2024</t>
  </si>
  <si>
    <t>111710;BANK OF INDIA ELSS Tax Saver -Regular Plan- Growth;INF761K01181;;169.12;;;11-Sep-2024</t>
  </si>
  <si>
    <t>111708;BANK OF INDIA ELSS Tax Saver -Regular Plan-IDCW;INF761K01165;INF761K01173;32.58;;;11-Sep-2024</t>
  </si>
  <si>
    <t>150159;BARODA BNP PARIBAS ELSS Tax Saver Fund - Direct Plan - Growth Option;INF251K01HF3;;106.3914;;;11-Sep-2024</t>
  </si>
  <si>
    <t>150158;BARODA BNP PARIBAS ELSS Tax Saver Fund - Direct Plan - IDCW Option;INF251K01HH9;INF251K01HG1;31.5518;;;11-Sep-2024</t>
  </si>
  <si>
    <t>150156;BARODA BNP PARIBAS ELSS Tax Saver Fund - Regular - Growth Option;INF251K01985;;95.3747;;;11-Sep-2024</t>
  </si>
  <si>
    <t>150157;BARODA BNP PARIBAS ELSS Tax Saver Fund- Regular - IDCW Option;INF251K01AA9;INF251K01993;25.1219;;;11-Sep-2024</t>
  </si>
  <si>
    <t>118285;CANARA ROBECO ELSS TAX SAVER - DIRECT PLAN - GROWTH OPTION;INF760K01EL8;;197.1900;;;11-Sep-2024</t>
  </si>
  <si>
    <t>118286;CANARA ROBECO ELSS TAX SAVER - DIRECT PLAN - IDCW (Payout);INF760K01EJ2;INF760K01EK0;84.6200;;;11-Sep-2024</t>
  </si>
  <si>
    <t>111722;CANARA ROBECO ELSS TAX SAVER - REGULAR PLAN - GROWTH OPTION;INF760K01100;;178.1800;;;11-Sep-2024</t>
  </si>
  <si>
    <t>100593;CANARA ROBECO ELSS TAX SAVER - REGULAR PLAN -IDCW (Payout);INF760K01084;INF760K01092;52.7500;;;11-Sep-2024</t>
  </si>
  <si>
    <t>119242;DSP ELSS Tax Saver Fund - Direct Plan - Growth;INF740K01OK1;;154.861;;;11-Sep-2024</t>
  </si>
  <si>
    <t>119241;DSP ELSS Tax Saver Fund - Direct Plan - IDCW;INF740K01OL9;INF740K01OM7;96.092;;;11-Sep-2024</t>
  </si>
  <si>
    <t>104772;DSP ELSS Tax Saver Fund - Regular Plan - Growth;INF740K01185;;140.544;;;11-Sep-2024</t>
  </si>
  <si>
    <t>104773;DSP ELSS Tax Saver Fund - Regular Plan - IDCW;INF740K01169;INF740K01177;26.656;;;11-Sep-2024</t>
  </si>
  <si>
    <t>118619;Edelweiss ELSS Tax Saver Fund - Direct Plan - IDCW Option;INF754K01BX2;INF754K01BY0;43.95;;;11-Sep-2024</t>
  </si>
  <si>
    <t>118620;Edelweiss ELSS Tax Saver Fund - Direct Plan-Growth Option;INF754K01CA8;;129.98;;;11-Sep-2024</t>
  </si>
  <si>
    <t>111638;Edelweiss ELSS Tax Saver Fund - Regular Plan - Growth Option;INF754K01517;;111.44;;;11-Sep-2024</t>
  </si>
  <si>
    <t>111639;Edelweiss ELSS Tax Saver Fund - Regular Plan - IDCW Option;INF754K01525;INF754K01541;29.83;;;11-Sep-2024</t>
  </si>
  <si>
    <t>118540;Franklin India ELSS Tax Saver Fund - Direct - Growth;INF090I01JS8;;1655.5775;;;11-Sep-2024</t>
  </si>
  <si>
    <t>118541;Franklin India ELSS Tax Saver Fund - Direct - IDCW;INF090I01JT6;INF090I01JU4;83.8329;;;11-Sep-2024</t>
  </si>
  <si>
    <t>100525;Franklin India ELSS Tax Saver Fund - IDCW;INF090I01783;INF090I01791;72.7431;;;11-Sep-2024</t>
  </si>
  <si>
    <t>100526;Franklin India ELSS Tax Saver Fund-Growth;INF090I01775;;1494.8918;;;11-Sep-2024</t>
  </si>
  <si>
    <t>141807;Groww ELSS Tax Saver Fund (formerly known as Indiabulls Tax Savings Fund)- Direct Plan- Dividend Option;INF666M01DL5;;23.3;;;11-Sep-2024</t>
  </si>
  <si>
    <t>141808;Groww ELSS Tax Saver Fund (formerly known as Indiabulls Tax Savings Fund)- Direct Plan- Growth Option;INF666M01DK7;;23.33;;;11-Sep-2024</t>
  </si>
  <si>
    <t>141810;Groww ELSS Tax Saver Fund (formerly known as Indiabulls Tax Savings Fund)- Regular Plan- - Income Distribution cum capital withdrawal Option (Payout);INF666M01DO9;;20.86;;;11-Sep-2024</t>
  </si>
  <si>
    <t>141862;Groww ELSS Tax Saver Fund (formerly known as Indiabulls Tax Savings Fund)-Regular Plan-Growth Option;INF666M01DN1;;20.85;;;11-Sep-2024</t>
  </si>
  <si>
    <t>119060;HDFC ELSS Tax saver - Growth Option - Direct Plan;INF179K01YS4;;1475.554;;;11-Sep-2024</t>
  </si>
  <si>
    <t>101979;HDFC ELSS Tax saver - Growth Plan;INF179K01BB8;;1373.589;;;11-Sep-2024</t>
  </si>
  <si>
    <t>119059;HDFC ELSS Tax saver - IDCW Option - Direct Plan;INF179K01YQ8;INF179K01YR6;106.622;;;11-Sep-2024</t>
  </si>
  <si>
    <t>101980;HDFC ELSS Tax saver - IDCW Plan;INF179K01AZ9;INF179K01BA0;81.122;;;11-Sep-2024</t>
  </si>
  <si>
    <t>151078;HSBC ELSS Tax saver Fund - Direct Growth;INF917K01GP0;;145.2603;;;11-Sep-2024</t>
  </si>
  <si>
    <t>151079;HSBC ELSS Tax saver Fund - Direct IDCW Payout;INF917K01GO3;;45.2913;;;11-Sep-2024</t>
  </si>
  <si>
    <t>151076;HSBC ELSS Tax saver Fund - Regular Growth;INF677K01064;;134.1795;;;11-Sep-2024</t>
  </si>
  <si>
    <t>151077;HSBC ELSS Tax saver Fund - Regular IDCW Payout;INF677K01072;;31.514;;;11-Sep-2024</t>
  </si>
  <si>
    <t>104707;HSBC Tax Saver Equity Fund - Growth;INF336L01BA4;;91.046;;;11-Sep-2024</t>
  </si>
  <si>
    <t>120079;HSBC Tax Saver Equity Fund - Growth Direct;INF336L01EE0;;101.494;;;11-Sep-2024</t>
  </si>
  <si>
    <t>104706;HSBC Tax Saver Equity Fund - IDCW;INF336L01AZ3;;36.5314;;;11-Sep-2024</t>
  </si>
  <si>
    <t>120078;HSBC Tax Saver Equity Fund - IDCW Direct Plan;INF336L01ER2;;40.4623;;;11-Sep-2024</t>
  </si>
  <si>
    <t>120592;ICICI Prudential ELSS Tax Saver Fund - Direct Plan - Growth;INF109K01Y31;;1035.48;;;11-Sep-2024</t>
  </si>
  <si>
    <t>120593;ICICI Prudential ELSS Tax Saver Fund - Direct Plan - IDCW;INF109K01Y15;INF109K01Y23;50.23;;;11-Sep-2024</t>
  </si>
  <si>
    <t>100354;ICICI Prudential ELSS Tax Saver Fund - Growth;INF109K01464;;937.85;;;11-Sep-2024</t>
  </si>
  <si>
    <t>100353;ICICI Prudential ELSS Tax Saver Fund - IDCW;INF109K01FN1;INF109K01472;27.15;;;11-Sep-2024</t>
  </si>
  <si>
    <t>120416;Invesco India ELSS Tax Saver Fund - Direct Plan - Growth;INF205K01NT8;;151.74;;;11-Sep-2024</t>
  </si>
  <si>
    <t>120417;Invesco India ELSS Tax Saver Fund - Direct Plan - IDCW (Payout / Reinvestment);INF205K01NR2;INF205K01NS0;35.81;;;11-Sep-2024</t>
  </si>
  <si>
    <t>104636;Invesco India ELSS Tax Saver Fund - Growth;INF205K01270;;129.54;;;11-Sep-2024</t>
  </si>
  <si>
    <t>104635;Invesco India ELSS Tax Saver Fund - IDCW (Payout / Reinvestment);INF205K01296;INF205K01288;28.19;;;11-Sep-2024</t>
  </si>
  <si>
    <t>147541;ITI ELSS Tax Saver Fund - Direct Plan - Growth Option;INF00XX01390;;27.6951;;;11-Sep-2024</t>
  </si>
  <si>
    <t>147542;ITI ELSS Tax Saver Fund - Direct Plan - IDCW Option;INF00XX01408;;25.5382;;;11-Sep-2024</t>
  </si>
  <si>
    <t>147544;ITI ELSS Tax Saver Fund - Regular Plan - Growth Option;INF00XX01374;;25.0639;;;11-Sep-2024</t>
  </si>
  <si>
    <t>147543;ITI ELSS Tax Saver Fund - Regular Plan - IDCW Option;INF00XX01382;;23.0002;;;11-Sep-2024</t>
  </si>
  <si>
    <t>120494;JM ELSS Tax Saver Fund (Direct) - Growth Option;INF192K01CE3;;58.2377;;;11-Sep-2024</t>
  </si>
  <si>
    <t>120493;JM ELSS Tax Saver Fund (Direct) - IDCW;INF192K01CD5;;56.8019;;;11-Sep-2024</t>
  </si>
  <si>
    <t>107288;JM ELSS Tax Saver Fund (Regular) - Growth option;INF192K01650;;51.5225;;;11-Sep-2024</t>
  </si>
  <si>
    <t>107287;JM ELSS Tax Saver Fund (Regular) - IDCW;INF192K01643;;51.5217;;;11-Sep-2024</t>
  </si>
  <si>
    <t>103339;Kotak ELSS Tax Saver Fund-Growth;INF174K01369;;118.162;;;11-Sep-2024</t>
  </si>
  <si>
    <t>119773;Kotak ELSS Tax Saver Fund-Growth - Direct;INF174K01LI3;;137.08;;;11-Sep-2024</t>
  </si>
  <si>
    <t>103338;Kotak ELSS Tax Saver Fund-Payout of Income Distribution cum capital withdrawal option;INF174K01385;INF174K01377;44.222;;;11-Sep-2024</t>
  </si>
  <si>
    <t>119772;Kotak ELSS Tax Saver Fund-Payout of Income Distribution cum capital withdrawal option - Direct;INF174K01LJ1;;57.422;;;11-Sep-2024</t>
  </si>
  <si>
    <t>120270;LIC MF ELSS Tax Saver-Direct Plan-Growth;INF767K01EM1;;175.4371;;;11-Sep-2024</t>
  </si>
  <si>
    <t>120269;LIC MF ELSS Tax Saver-Direct Plan-IDCW;INF767K01EL3;INF767K01EN9;38.7501;;;11-Sep-2024</t>
  </si>
  <si>
    <t>100865;LIC MF ELSS Tax Saver-Regular Plan-Growth;INF767K01956;;155.2203;;;11-Sep-2024</t>
  </si>
  <si>
    <t>100864;LIC MF ELSS Tax Saver-Regular Plan-IDCW;INF767K01931;INF767K01949;32.4942;;;11-Sep-2024</t>
  </si>
  <si>
    <t>134878;LIC MF ULIS (10 Yrs. Regular Premium Reducing Cover Half-Yearly)-Direct Plan-IDCW Reinvestment;;INF767K01DR2;40.498;;;11-Sep-2024</t>
  </si>
  <si>
    <t>134865;LIC MF ULIS (10 Yrs. Regular Premium Reducing Cover Half-Yearly)-Regular Plan-IDCW Reinvestment;;INF767K01998;36.7473;;;11-Sep-2024</t>
  </si>
  <si>
    <t>134876;LIC MF ULIS (10 Yrs. Regular Premium Reducing Cover Monthly)-Direct Plan-IDCW Reinvestment;;INF767K01DQ4;40.498;;;11-Sep-2024</t>
  </si>
  <si>
    <t>134847;LIC MF ULIS (10 Yrs. Regular Premium Reducing Cover Monthly)-Regular Plan-IDCW Reinvestment;;INF767K01980;36.7473;;;11-Sep-2024</t>
  </si>
  <si>
    <t>135976;LIC MF ULIS (10 Yrs. Regular Premium Reducing Cover Quarterly)-Direct Plan-IDCW Reinvestment;;INF767K01OY5;40.498;;;11-Sep-2024</t>
  </si>
  <si>
    <t>135979;LIC MF ULIS (10 Yrs. Regular Premium Reducing Cover Quarterly)-Regular Plan-IDCW Reinvestment;;INF767K01OV1;36.7473;;;11-Sep-2024</t>
  </si>
  <si>
    <t>134877;LIC MF ULIS (10 Yrs. Regular Premium Reducing Cover Yearly)-Direct Plan-IDCW Reinvestment;;INF767K01DS0;40.498;;;11-Sep-2024</t>
  </si>
  <si>
    <t>134864;LIC MF ULIS (10 Yrs. Regular Premium Reducing Cover Yearly)-Regular Plan-IDCW Reinvestment;;INF767K01AA4;36.7473;;;11-Sep-2024</t>
  </si>
  <si>
    <t>134879;LIC MF ULIS (10 Yrs. Regular Premium Uniform Cover Half-Yearly)-Direct Plan-IDCW Reinvestment;;INF767K01DU6;40.498;;;11-Sep-2024</t>
  </si>
  <si>
    <t>134867;LIC MF ULIS (10 Yrs. Regular Premium Uniform Cover Half-Yearly)-Regular Plan-IDCW Reinvestment;;INF767K01AC0;36.7473;;;11-Sep-2024</t>
  </si>
  <si>
    <t>134881;LIC MF ULIS (10 Yrs. Regular Premium Uniform Cover Monthly)-Direct Plan-IDCW Reinvestment;;INF767K01DT8;40.498;;;11-Sep-2024</t>
  </si>
  <si>
    <t>134863;LIC MF ULIS (10 Yrs. Regular Premium Uniform Cover Monthly)-Regular Plan-IDCW Reinvestment;;INF767K01AB2;36.7473;;;11-Sep-2024</t>
  </si>
  <si>
    <t>135977;LIC MF ULIS (10 Yrs. Regular Premium Uniform Cover Quarterly)-Direct Plan-IDCW Reinvestment;;INF767K01PB0;40.498;;;11-Sep-2024</t>
  </si>
  <si>
    <t>135983;LIC MF ULIS (10 Yrs. Regular Premium Uniform Cover Quarterly)-Regular Plan-IDCW Reinvestment;;INF767K01PA2;36.7473;;;11-Sep-2024</t>
  </si>
  <si>
    <t>134880;LIC MF ULIS (10 Yrs. Regular Premium Uniform Cover Yearly)-Direct Plan-IDCW Reinvestment;;INF767K01DV4;40.498;;;11-Sep-2024</t>
  </si>
  <si>
    <t>134868;LIC MF ULIS (10 Yrs. Regular Premium Uniform Cover Yearly)-Regular Plan-IDCW Reinvestment;;INF767K01AD8;36.7473;;;11-Sep-2024</t>
  </si>
  <si>
    <t>134875;LIC MF ULIS (10 Yrs. Single Premium)-Direct Plan-IDCW Reinvestment;;INF767K01DP6;40.498;;;11-Sep-2024</t>
  </si>
  <si>
    <t>134846;LIC MF ULIS (10 Yrs. Single Premium)-Regular Plan-IDCW Reinvestment;;INF767K01972;36.7473;;;11-Sep-2024</t>
  </si>
  <si>
    <t>134882;LIC MF ULIS (15 Yrs. Regular Premium Reducing Cover Half-Yearly)-Direct Plan-IDCW Reinvestment;;INF767K01DX0;40.498;;;11-Sep-2024</t>
  </si>
  <si>
    <t>134870;LIC MF ULIS (15 Yrs. Regular Premium Reducing Cover Half-Yearly)-Regular Plan-IDCW Reinvestment;;INF767K01AF3;36.7473;;;11-Sep-2024</t>
  </si>
  <si>
    <t>134884;LIC MF ULIS (15 Yrs. Regular Premium Reducing Cover Monthly)-Direct Plan-IDCW Reinvestment;;INF767K01DW2;40.498;;;11-Sep-2024</t>
  </si>
  <si>
    <t>134869;LIC MF ULIS (15 Yrs. Regular Premium Reducing Cover Monthly)-Regular Plan-IDCW Reinvestment;;INF767K01AE6;36.7473;;;11-Sep-2024</t>
  </si>
  <si>
    <t>135978;LIC MF ULIS (15 Yrs. Regular Premium Reducing Cover Quarterly)-Direct Plan-IDCW Reinvestment;;INF767K01OX7;40.498;;;11-Sep-2024</t>
  </si>
  <si>
    <t>135981;LIC MF ULIS (15 Yrs. Regular Premium Reducing Cover Quarterly)-Regular Plan-IDCW Reinvestment;;INF767K01OU3;36.7473;;;11-Sep-2024</t>
  </si>
  <si>
    <t>134883;LIC MF ULIS (15 Yrs. Regular Premium Reducing Cover Yearly)-Direct Plan-IDCW Reinvestment;;INF767K01DY8;40.498;;;11-Sep-2024</t>
  </si>
  <si>
    <t>134871;LIC MF ULIS (15 Yrs. Regular Premium Reducing Cover Yearly)-Regular Plan-IDCW Reinvestment;;INF767K01AG1;36.7473;;;11-Sep-2024</t>
  </si>
  <si>
    <t>134885;LIC MF ULIS (15 Yrs. Regular Premium Uniform Cover Half-Yearly)-Direct Plan-IDCW Reinvestment;;INF767K01EA6;40.498;;;11-Sep-2024</t>
  </si>
  <si>
    <t>134873;LIC MF ULIS (15 Yrs. Regular Premium Uniform Cover Half-Yearly)-Regular Plan-IDCW Reinvestment;;INF767K01AI7;36.7473;;;11-Sep-2024</t>
  </si>
  <si>
    <t>134887;LIC MF ULIS (15 Yrs. Regular Premium Uniform Cover Monthly)-Direct Plan-IDCW Reinvestment;;INF767K01DZ5;40.498;;;11-Sep-2024</t>
  </si>
  <si>
    <t>134872;LIC MF ULIS (15 Yrs. Regular Premium Uniform Cover Monthly)-Regular Plan-IDCW Reinvestment;;INF767K01AH9;36.7473;;;11-Sep-2024</t>
  </si>
  <si>
    <t>135980;LIC MF ULIS (15 Yrs. Regular Premium Uniform Cover Quarterly)-Direct Plan-IDCW Reinvestment;;INF767K01OZ2;40.498;;;11-Sep-2024</t>
  </si>
  <si>
    <t>135982;LIC MF ULIS (15 Yrs. Regular Premium Uniform Cover Quarterly)-Regular Plan-IDCW Reinvestment;;INF767K01OW9;36.7473;;;11-Sep-2024</t>
  </si>
  <si>
    <t>134886;LIC MF ULIS (15 Yrs. Regular Premium Uniform Cover Yearly)-Direct Plan-IDCW Reinvestment;;INF767K01EB4;40.498;;;11-Sep-2024</t>
  </si>
  <si>
    <t>134874;LIC MF ULIS (15Yrs. Regular Premium Uniform Cover Yearly)-Regular Plan-IDCW Reinvestment;;INF767K01AJ5;36.7473;;;11-Sep-2024</t>
  </si>
  <si>
    <t>120259;LIC MF ULIS (5 Yrs. Single Premium)-Direct Plan-IDCW Reinvestment;;INF767K01DO9;40.498;;;11-Sep-2024</t>
  </si>
  <si>
    <t>100325;LIC MF ULIS (5 Yrs. Single Premium)-Regular Plan-IDCW Reinvestment;;INF767K01964;36.7473;;;11-Sep-2024</t>
  </si>
  <si>
    <t>139781;Mahindra Manulife ELSS Tax Saver Fund - Direct Plan -Growth;INF174V01093;;33.2923;;;11-Sep-2024</t>
  </si>
  <si>
    <t>139780;Mahindra Manulife ELSS Tax Saver Fund - Regular Plan - IDCW;INF174V01085;;19.7840;;;11-Sep-2024</t>
  </si>
  <si>
    <t>139782;Mahindra Manulife ELSS Tax Saver Fund- Direct Plan - IDCW;INF174V01101;;23.6717;;;11-Sep-2024</t>
  </si>
  <si>
    <t>139783;Mahindra Manulife ELSS Tax Saver Fund- Regular Plan - Growth;INF174V01077;;28.7622;;;11-Sep-2024</t>
  </si>
  <si>
    <t>135781;Mirae Asset ELSS Tax Saver Fund - Direct Plan - Growth;INF769K01DM9;;54.502;;;11-Sep-2024</t>
  </si>
  <si>
    <t>135782;Mirae Asset ELSS Tax Saver Fund - Direct Plan - IDCW;INF769K01DN7;;32.357;;;11-Sep-2024</t>
  </si>
  <si>
    <t>135784;Mirae Asset ELSS Tax Saver Fund - Regular Plan - Growth;INF769K01DK3;;48.569;;;11-Sep-2024</t>
  </si>
  <si>
    <t>135783;Mirae Asset ELSS Tax Saver Fund - Regular Plan - IDCW;INF769K01DL1;;27.711;;;11-Sep-2024</t>
  </si>
  <si>
    <t>133386;Motilal Oswal ELSS Tax Saver Fund - Direct Plan - Growth Option;INF247L01569;;60.1012;;;11-Sep-2024</t>
  </si>
  <si>
    <t>133383;Motilal Oswal ELSS Tax Saver Fund - IDCW Payout;INF247L01551;;33.6234;;;11-Sep-2024</t>
  </si>
  <si>
    <t>133385;Motilal Oswal ELSS Tax Saver Fund - Regular Plan - Growth Option;INF247L01544;;52.9906;;;11-Sep-2024</t>
  </si>
  <si>
    <t>133384;Motilal Oswal ELSS Tax Saver Fund Direct - IDCW Payout;INF247L01577;;42.1131;;;11-Sep-2024</t>
  </si>
  <si>
    <t>135653;Navi ELSS Tax Saver Fund - Direct Plan IDCW Payout;INF959L01CE3;;34.7627;;;11-Sep-2024</t>
  </si>
  <si>
    <t>135652;Navi ELSS Tax Saver Fund - Regular Plan IDCW Payout;INF959L01CG8;;30.1662;;;11-Sep-2024</t>
  </si>
  <si>
    <t>135654;Navi ELSS Tax Saver Fund- Direct Plan- Growth Option;INF959L01CD5;;35.1939;;;11-Sep-2024</t>
  </si>
  <si>
    <t>135655;Navi ELSS Tax Saver Fund- Regular Plan- Growth Option;INF959L01CF0;;30.1691;;;11-Sep-2024</t>
  </si>
  <si>
    <t>151471;NAVI ELSS TAX SAVER NIFTY 50 INDEX FUND - DIRECT PLAN GROWTH;INF959L01GR6;;14.8835;;;11-Sep-2024</t>
  </si>
  <si>
    <t>151473;NAVI ELSS TAX SAVER NIFTY 50 INDEX FUND - DIRECT PLAN IDCW PAYOUT;INF959L01GT2;;14.8906;;;11-Sep-2024</t>
  </si>
  <si>
    <t>151472;NAVI ELSS TAX SAVER NIFTY 50 INDEX FUND - REGULAR PLAN GROWTH;INF959L01GS4;;14.6476;;;11-Sep-2024</t>
  </si>
  <si>
    <t>151474;NAVI ELSS TAX SAVER NIFTY 50 INDEX FUND - REGULAR PLAN IDCW PAYOUT;INF959L01GU0;;14.7056;;;11-Sep-2024</t>
  </si>
  <si>
    <t>133866;NIPPON INDIA TAX SAVER (ELSS) FUND - ANNUAL IDCW Option;INF204KA1E04;;23.6482;;;11-Sep-2024</t>
  </si>
  <si>
    <t>133865;NIPPON INDIA TAX SAVER (ELSS) FUND - DIRECT Plan - ANNUAL IDCW Option;INF204KA1E12;;25.3985;;;11-Sep-2024</t>
  </si>
  <si>
    <t>118801;NIPPON INDIA TAX SAVER (ELSS) FUND - DIRECT Plan - IDCW Option;INF204K01L30;INF204K01L48;51.3722;;;11-Sep-2024</t>
  </si>
  <si>
    <t>103197;NIPPON INDIA TAX SAVER (ELSS) FUND - IDCW Option;INF204K01GL2;INF204K01GM0;38.9404;;;11-Sep-2024</t>
  </si>
  <si>
    <t>103196;Nippon India Tax Saver (ELSS) Fund-Growth Plan-Growth Option;INF204K01GK4;;130.1022;;;11-Sep-2024</t>
  </si>
  <si>
    <t>118803;Nippon India Tax Saver Fund - Direct Plan Growth Plan - Growth Option;INF204K01L55;;141.9857;;;11-Sep-2024</t>
  </si>
  <si>
    <t>151611;NJ ELSS Tax Saver Scheme Direct Growth;INF0J8L01115;;16.44;;;11-Sep-2024</t>
  </si>
  <si>
    <t>151612;NJ ELSS Tax Saver Scheme Direct IDCW;INF0J8L01123;;16.44;;;11-Sep-2024</t>
  </si>
  <si>
    <t>151609;NJ ELSS Tax Saver Scheme Regular Growth;INF0J8L01099;;16.08;;;11-Sep-2024</t>
  </si>
  <si>
    <t>151610;NJ ELSS Tax Saver Scheme Regular IDCW;INF0J8L01107;;16.08;;;11-Sep-2024</t>
  </si>
  <si>
    <t>135600;PGIM India ELSS Tax Saver Fund - Direct Plan - Dividend Option;INF663L01FO3;;20.8;;;11-Sep-2024</t>
  </si>
  <si>
    <t>135601;PGIM India ELSS Tax Saver Fund - Direct Plan - Growth Option;INF663L01FN5;;39.19;;;11-Sep-2024</t>
  </si>
  <si>
    <t>135599;PGIM India ELSS Tax Saver Fund - Regular Plan - Dividend Option;INF663L01FR6;;19.85;;;11-Sep-2024</t>
  </si>
  <si>
    <t>135598;PGIM India ELSS Tax Saver Fund - Regular Plan - Growth Option;INF663L01FQ8;;34.69;;;11-Sep-2024</t>
  </si>
  <si>
    <t>147481;Parag Parikh ELSS Tax Saver Fund- Direct Growth;INF879O01100;;32.5804;;;11-Sep-2024</t>
  </si>
  <si>
    <t>147482;Parag Parikh ELSS Tax Saver Fund- Regular Growth;INF879O01092;;30.5995;;;11-Sep-2024</t>
  </si>
  <si>
    <t>120847;quant ELSS Tax Saver Fund - Growth Option - Direct Plan;INF966L01986;;444.422;;;11-Sep-2024</t>
  </si>
  <si>
    <t>100175;quant ELSS Tax Saver Fund - Growth Option - Regular Plan;INF966L01135;;401.065;;;11-Sep-2024</t>
  </si>
  <si>
    <t>120846;quant ELSS Tax Saver Fund - IDCW Option - Direct Plan;INF966L01960;INF966L01127;59.2442;;;11-Sep-2024</t>
  </si>
  <si>
    <t>100174;quant ELSS Tax Saver Fund - IDCW Option - Regular Plan;INF966L01119;;55.695;;;11-Sep-2024</t>
  </si>
  <si>
    <t>111549;Quantum ELSS Tax Saver Fund - Direct Plan Growth Option;INF082J01069;;130.64;;;11-Sep-2024</t>
  </si>
  <si>
    <t>111550;Quantum ELSS Tax Saver Fund - Direct Plan IDCW;INF082J01077;INF082J01085;130.64;;;11-Sep-2024</t>
  </si>
  <si>
    <t>141070;Quantum ELSS Tax Saver Fund - Regular Plan Growth Option;INF082J01366;;125.82;;;11-Sep-2024</t>
  </si>
  <si>
    <t>141071;Quantum ELSS Tax Saver Fund - Regular Plan IDCW;INF082J01374;;125.82;;;11-Sep-2024</t>
  </si>
  <si>
    <t>150838;Samco ELSS Tax Saver Fund - Direct Plan - Growth Option;INF0K1H01065;;15.37;;;11-Sep-2024</t>
  </si>
  <si>
    <t>150839;Samco ELSS Tax Saver Fund - Regular Plan - Growth Option;INF0K1H01057;;14.98;;;11-Sep-2024</t>
  </si>
  <si>
    <t>119722;SBI Long Term Equity Fund - Direct Plan - Income Distribution cum Capital Withdrawal Option (IDCW);INF200K01UK3;;117.7020;;;11-Sep-2024</t>
  </si>
  <si>
    <t>119723;SBI LONG TERM EQUITY FUND - DIRECT PLAN -GROWTH;INF200K01UM9;;475.2028;;;11-Sep-2024</t>
  </si>
  <si>
    <t>103883;SBI Long Term Equity Fund - Regular Plan - Income Distribution cum Capital Withdrawal Option (IDCW);INF200K01479;;89.6394;;;11-Sep-2024</t>
  </si>
  <si>
    <t>105628;SBI LONG TERM EQUITY FUND - REGULAR PLAN- GROWTH;INF200K01495;;442.1388;;;11-Sep-2024</t>
  </si>
  <si>
    <t>145819;Shriram ELSS Tax Saver Fund - Direct Growth;INF680P01158;;26.1703;;;11-Sep-2024</t>
  </si>
  <si>
    <t>145822;Shriram ELSS Tax Saver Fund - Direct- IDCW;INF680P01166;;26.0005;;;11-Sep-2024</t>
  </si>
  <si>
    <t>145820;Shriram ELSS Tax Saver Fund - Regular Growth;INF680P01133;;23.6311;;;11-Sep-2024</t>
  </si>
  <si>
    <t>145821;Shriram ELSS Tax Saver Fund - Regular-IDCW;INF680P01141;;23.6389;;;11-Sep-2024</t>
  </si>
  <si>
    <t>119549;Sundaram Diversified Equity (ELSS) Direct Plan - Growth;INF903J01NN3;;233.0088;;;11-Sep-2024</t>
  </si>
  <si>
    <t>119548;Sundaram Diversified Equity (ELSS) Direct Plan - Income Distribution cum Capital Withdrawal (IDCW);INF903J01NL7;INF903J01NM5;21.1846;;;11-Sep-2024</t>
  </si>
  <si>
    <t>101853;Sundaram Diversified Equity (ELSS) Regular Plan - Growth;INF903J01538;;220.9552;;;11-Sep-2024</t>
  </si>
  <si>
    <t>100614;Sundaram Diversified Equity (ELSS) Regular Plan - Income Distribution cum Capital Withdrawal (IDCW);INF903J01512;INF903J01520;17.5144;;;11-Sep-2024</t>
  </si>
  <si>
    <t>149571;Sundaram ELSS Tax Saver Fund Direct Plan - Half Yearly Income Distribution CUM Capital Withdrawal Option;INF173K01NN1;;538.8822;;;11-Sep-2024</t>
  </si>
  <si>
    <t>149570;Sundaram ELSS Tax Saver Fund Direct Plan Growth;INF173K01HZ7;;539.4253;;;11-Sep-2024</t>
  </si>
  <si>
    <t>149569;Sundaram ELSS Tax Saver Fund Regular Growth;INF173K01361;;506.8725;;;11-Sep-2024</t>
  </si>
  <si>
    <t>149572;Sundaram ELSS Tax Saver Fund Regular Plan - Half Yearly Income Distribution CUM Capital Withdrawal Option;INF173K01NM3;;438.4438;;;11-Sep-2024</t>
  </si>
  <si>
    <t>119281;Tata ELSS Tax Saver Fund- Direct Plan - Payout of IDCW Option;INF277K01I94;;232.1797;;;11-Sep-2024</t>
  </si>
  <si>
    <t>100474;Tata ELSS Tax Saver Fund- Regular Plan - Payout of IDCW Option;INF277K01I60;;104.3251;;;11-Sep-2024</t>
  </si>
  <si>
    <t>132756;Tata ELSS Tax Saver Fund-Growth-Direct Plan;INF277K01I86;;50.7892;;;11-Sep-2024</t>
  </si>
  <si>
    <t>132757;Tata ELSS Tax Saver Fund-Growth-Regular Plan;INF277K01I52;;44.7938;;;11-Sep-2024</t>
  </si>
  <si>
    <t>118866;Taurus ELSS Tax Saver Fund - Direct Plan - Growth;INF044D01CG6;INF044D01AA3;202.49;;;11-Sep-2024</t>
  </si>
  <si>
    <t>118867;Taurus ELSS Tax Saver Fund - Direct Plan - Payout of Income Distribution cum Capital Withdrawal option;INF044D01CH4;INF044D01CI2;93.32;;;11-Sep-2024</t>
  </si>
  <si>
    <t>100480;Taurus ELSS Tax Saver Fund - Regular Plan - Growth;INF044D01AC9;;186.71;;;11-Sep-2024</t>
  </si>
  <si>
    <t>108402;Taurus ELSS Tax Saver Fund - Regular Plan - Payout of Income Distribution cum Capital Withdrawal option;INF044D01997;;87.47;;;11-Sep-2024</t>
  </si>
  <si>
    <t>119307;Union ELSS Tax Saver Fund - Direct Plan - Growth Option;INF582M01765;;70.62;;;11-Sep-2024</t>
  </si>
  <si>
    <t>119306;Union ELSS Tax Saver Fund - Direct Plan - IDCW Option;INF582M01781;INF582M01773;70.62;;;11-Sep-2024</t>
  </si>
  <si>
    <t>116051;Union ELSS Tax Saver Fund - Growth Option;INF582M01302;;65.53;;;11-Sep-2024</t>
  </si>
  <si>
    <t>116052;Union ELSS Tax Saver Fund - IDCW Option;INF582M01328;INF582M01310;36.64;;;11-Sep-2024</t>
  </si>
  <si>
    <t>120715;UTI ELSS Tax Saver Fund - Direct Plan - Growth Option;INF789F01TF7;;238.45;;;11-Sep-2024</t>
  </si>
  <si>
    <t>120714;UTI ELSS Tax Saver Fund - Direct Plan - IDCW;INF789F01TD2;INF789F01TE0;56.1939;;;11-Sep-2024</t>
  </si>
  <si>
    <t>100821;UTI ELSS Tax Saver Fund - Regular Plan - Growth Option;INF789F01547;;214.8188;;;11-Sep-2024</t>
  </si>
  <si>
    <t>100820;UTI ELSS Tax Saver Fund - Regular Plan - IDCW;INF789F01521;INF789F01539;41.0392;;;11-Sep-2024</t>
  </si>
  <si>
    <t>150587;WhiteOak Capital ELSS Tax Saver Fund Direct Plan Growth;INF03VN01621;;17.439;;;11-Sep-2024</t>
  </si>
  <si>
    <t>150586;WhiteOak Capital ELSS Tax Saver Fund Direct Plan IDCW;INF03VN01639;;17.439;;;11-Sep-2024</t>
  </si>
  <si>
    <t>150589;WhiteOak Capital ELSS Tax Saver Fund Regular Plan Growth;INF03VN01647;;16.865;;;11-Sep-2024</t>
  </si>
  <si>
    <t>150588;WhiteOak Capital ELSS Tax Saver Fund Regular Plan IDCW;INF03VN01654;;16.865;;;11-Sep-2024</t>
  </si>
  <si>
    <t>152157;Zerodha ELSS Tax Saver Nifty LargeMidcap 250 Index Fund - Direct Plan - Growth option;INF0R8F01026;;13.9368;;;11-Sep-2024</t>
  </si>
  <si>
    <t>145488;ADITYA BIRLA SUN LIFE OVERNIGHT FUND-  Direct - Monthly Payout of IDCW;INF209KB1ZL4;;1002.1162;;;11-Sep-2024</t>
  </si>
  <si>
    <t>145489;ADITYA BIRLA SUN LIFE OVERNIGHT FUND-  Direct - Weekly Reinvestment of IDCW;;INF209KB1ZJ8;1000.7967;;;11-Sep-2024</t>
  </si>
  <si>
    <t>145482;ADITYA BIRLA SUN LIFE OVERNIGHT FUND-  Regular - Weekly Reinvestment of IDCW option;;INF209KB1ZE9;1000.8751;;;11-Sep-2024</t>
  </si>
  <si>
    <t>145487;ADITYA BIRLA SUN LIFE OVERNIGHT FUND- Direct - Daily Reinvestment of IDCW;;INF209KB1ZI0;1000.02;;;11-Sep-2024</t>
  </si>
  <si>
    <t>145483;ADITYA BIRLA SUN LIFE OVERNIGHT FUND- Regular - Daily Reinvestment of IDCW;;INF209KB1ZD1;1000.02;;;11-Sep-2024</t>
  </si>
  <si>
    <t>145485;ADITYA BIRLA SUN LIFE OVERNIGHT FUND- Regular- Monthly Payout of IDCW option;INF209KB1ZG4;;1002.0804;;;11-Sep-2024</t>
  </si>
  <si>
    <t>145486;ADITYA BIRLA SUN LIFE OVERNIGHT FUND-DIRECT PLAN-GROWTH;INF209KB1ZH2;;1333.2069;;;11-Sep-2024</t>
  </si>
  <si>
    <t>145481;ADITYA BIRLA SUNLIFE OVERNIGHT FUND-REGULAR PLAN-GROWTH;INF209KB1ZC3;;1324.1476;;;11-Sep-2024</t>
  </si>
  <si>
    <t>146679;Axis Overnight Fund - Direct Plan - Daily IDCW;;INF846K01N99;1000.5073;;;11-Sep-2024</t>
  </si>
  <si>
    <t>146675;Axis Overnight Fund - Direct Plan - Growth Option;INF846K01N65;;1303.9750;;;11-Sep-2024</t>
  </si>
  <si>
    <t>146677;Axis Overnight Fund - Direct Plan - Monthly IDCW;INF846K01N73;INF846K01N81;1003.6689;;;11-Sep-2024</t>
  </si>
  <si>
    <t>146676;Axis Overnight Fund - Direct Plan - Weekly IDCW;INF846K01N40;INF846K01N57;1001.0534;;;11-Sep-2024</t>
  </si>
  <si>
    <t>146682;Axis Overnight Fund - Regular Plan - Daily IDCW;;INF846K01O56;1000.5032;;;11-Sep-2024</t>
  </si>
  <si>
    <t>146678;Axis Overnight Fund - Regular Plan - Growth Option;INF846K01O23;;1299.9755;;;11-Sep-2024</t>
  </si>
  <si>
    <t>146681;Axis Overnight Fund - Regular Plan - Monthly IDCW;INF846K01O31;INF846K01O49;1003.6330;;;11-Sep-2024</t>
  </si>
  <si>
    <t>146680;Axis Overnight Fund - Regular Plan - Weekly IDCW;INF846K01O07;INF846K01O15;1001.0193;;;11-Sep-2024</t>
  </si>
  <si>
    <t>151843;Bajaj Finserv Overnight Fund - Direct Plan - Daily - IDCW;;INF0QA701185;1033.1412;;;11-Sep-2024</t>
  </si>
  <si>
    <t>151850;Bajaj Finserv Overnight Fund - Direct Plan - Fortnightly - IDCW;INF0QA701235;INF0QA701201;1033.5130;;;11-Sep-2024</t>
  </si>
  <si>
    <t>151849;Bajaj Finserv Overnight Fund - Direct Plan - Growth;INF0QA701177;;1080.9687;;;11-Sep-2024</t>
  </si>
  <si>
    <t>151845;Bajaj Finserv Overnight Fund - Direct Plan - Monthly - IDCW;INF0QA701243;INF0QA701219;1037.8313;;;11-Sep-2024</t>
  </si>
  <si>
    <t>151844;Bajaj Finserv Overnight Fund - Direct Plan - Weekly - IDCW;INF0QA701227;INF0QA701193;1033.5005;;;11-Sep-2024</t>
  </si>
  <si>
    <t>151852;Bajaj Finserv Overnight Fund - Regular Plan - Daily - IDCW;;INF0QA701292;1032.3711;;;11-Sep-2024</t>
  </si>
  <si>
    <t>151847;Bajaj Finserv Overnight Fund - Regular Plan - Fortnightly - IDCW;INF0QA701318;INF0QA701276;1033.0778;;;11-Sep-2024</t>
  </si>
  <si>
    <t>151851;Bajaj Finserv Overnight Fund - Regular Plan - Growth;INF0QA701250;;1080.3262;;;11-Sep-2024</t>
  </si>
  <si>
    <t>151848;Bajaj Finserv Overnight Fund - Regular Plan - Monthly - IDCW;INF0QA701326;INF0QA701284;1037.5420;;;11-Sep-2024</t>
  </si>
  <si>
    <t>151846;Bajaj Finserv Overnight Fund - Regular Plan - Weekly - IDCW;INF0QA701300;INF0QA701268;1033.2451;;;11-Sep-2024</t>
  </si>
  <si>
    <t>146190;BANDHAN Overnight Fund - Direct Plan - Daily IDCW;INF194KB1462;INF194KB1470;1000.0073;;;11-Sep-2024</t>
  </si>
  <si>
    <t>146191;BANDHAN Overnight Fund - Direct Plan - Growth;INF194KB1447;;1314.6117;;;11-Sep-2024</t>
  </si>
  <si>
    <t>146183;BANDHAN Overnight Fund - Direct Plan - Monthly IDCW;INF194KB1496;INF194KB1504;1002.2712;;;11-Sep-2024</t>
  </si>
  <si>
    <t>146184;BANDHAN Overnight Fund - Direct Plan - Periodic IDCW;INF194KB1520;INF194KB1538;1197.6435;;;11-Sep-2024</t>
  </si>
  <si>
    <t>146192;BANDHAN Overnight Fund - Direct Plan - Weekly IDCW;INF194KB1553;INF194KB1561;1000.9495;;;11-Sep-2024</t>
  </si>
  <si>
    <t>146188;BANDHAN Overnight Fund - Regular Plan - Daily IDCW;INF194KB1330;INF194KB1348;1000.0073;;;11-Sep-2024</t>
  </si>
  <si>
    <t>146187;BANDHAN Overnight Fund - Regular Plan - Growth;INF194KB1314;;1306.4792;;;11-Sep-2024</t>
  </si>
  <si>
    <t>146185;BANDHAN Overnight Fund - Regular Plan - Monthly IDCW;INF194KB1363;INF194KB1371;1002.2648;;;11-Sep-2024</t>
  </si>
  <si>
    <t>146189;BANDHAN Overnight Fund - Regular Plan - Weekly IDCW;INF194KB1421;INF194KB1439;1001.7868;;;11-Sep-2024</t>
  </si>
  <si>
    <t>146186;BANDHAN Overnight Fund - REGULAR PLAN PERIODIC IDCW;INF194KB1397;INF194KB1405;1195.4413;;;11-Sep-2024</t>
  </si>
  <si>
    <t>147951;BANK OF INDIA Overnight Fund Direct Plan Growth;INF761K01EU7;;1250.0894;;;11-Sep-2024</t>
  </si>
  <si>
    <t>147952;BANK OF INDIA Overnight Fund Direct Plan- Daily IDCW;;INF761K01EV5;1000.0048;;;11-Sep-2024</t>
  </si>
  <si>
    <t>147948;BANK OF INDIA Overnight Fund Direct Plan- Monthly IDCW;INF761K01EY9;INF761K01EX1;1002.8392;;;11-Sep-2024</t>
  </si>
  <si>
    <t>147950;BANK OF INDIA Overnight Fund Direct Plan- Weekly IDCW;;INF761K01EW3;1000.3555;;;11-Sep-2024</t>
  </si>
  <si>
    <t>147936;BANK OF INDIA Overnight Fund Regular Plan Growth;INF761K01EZ6;;1246.8907;;;11-Sep-2024</t>
  </si>
  <si>
    <t>147953;BANK OF INDIA Overnight Fund Regular Plan- Daily IDCW;;INF761K01FA6;1000.0000;;;11-Sep-2024</t>
  </si>
  <si>
    <t>147949;BANK OF INDIA Overnight Fund Regular Plan- Monthly IDCW;INF761K01FD0;INF761K01FC2;1002.8256;;;11-Sep-2024</t>
  </si>
  <si>
    <t>147947;BANK OF INDIA Overnight Fund Regular Plan- Weekly IDCW;;INF761K01FB4;1000.3757;;;11-Sep-2024</t>
  </si>
  <si>
    <t>149412;BANK OF INDIA Overnight Fund Unclaimed IDCW Plan - Greater than 3 Years;;;1000.0000;;;11-Sep-2024</t>
  </si>
  <si>
    <t>149414;BANK OF INDIA Overnight Fund Unclaimed IDCW Plan - Up to 3 Years;;;1175.4033;;;11-Sep-2024</t>
  </si>
  <si>
    <t>149415;BANK OF INDIA Overnight Fund Unclaimed Redemption Plan - Greater than 3 Years;;;1000.0000;;;11-Sep-2024</t>
  </si>
  <si>
    <t>149413;BANK OF INDIA Overnight Fund Unclaimed Redemption Plan - Upto 3 Years;;;1175.2657;;;11-Sep-2024</t>
  </si>
  <si>
    <t>147197;Baroda BNP Paribas Overnight Fund - Direct Plan - Daily IDCW;;INF955L01HW2;1000.0028;;;11-Sep-2024</t>
  </si>
  <si>
    <t>147196;Baroda BNP Paribas Overnight Fund - Direct Plan - Growth;INF955L01HV4;;1294.5300;;;11-Sep-2024</t>
  </si>
  <si>
    <t>147195;Baroda BNP Paribas Overnight Fund - Direct Plan - Weekly IDCW;;INF955L01HX0;1000.2856;;;11-Sep-2024</t>
  </si>
  <si>
    <t>149988;Baroda BNP Paribas Overnight Fund - Plan C - Unclaimed IDCW - Greater than 3 years;;;1000.0000;;;11-Sep-2024</t>
  </si>
  <si>
    <t>149991;Baroda BNP Paribas Overnight Fund - Plan C - Unclaimed IDCW - Up to 3 years;;;1161.4605;;;11-Sep-2024</t>
  </si>
  <si>
    <t>149990;Baroda BNP Paribas Overnight Fund - Plan C - Unclaimed Redemption - Greater than 3 years;;;1000.0000;;;11-Sep-2024</t>
  </si>
  <si>
    <t>149989;Baroda BNP Paribas Overnight Fund - Plan C - Unclaimed Redemption - Up to 3 years;;;1161.4596;;;11-Sep-2024</t>
  </si>
  <si>
    <t>147194;Baroda BNP Paribas Overnight Fund - Regular Plan - Daily IDCW;;INF955L01HT8;1000.0018;;;11-Sep-2024</t>
  </si>
  <si>
    <t>147193;Baroda BNP Paribas Overnight Fund - Regular Plan - Growth;INF955L01HS0;;1290.1747;;;11-Sep-2024</t>
  </si>
  <si>
    <t>147198;Baroda BNP Paribas Overnight Fund - Regular Plan - Weekly IDCW;;INF955L01HU6;1000.7623;;;11-Sep-2024</t>
  </si>
  <si>
    <t>147532;CANARA ROBECO OVERNIGHT FUND - DIRECT PLAN - DAILY IDCW (Reinvestment);;INF760K01JN3;1001.0012;;;11-Sep-2024</t>
  </si>
  <si>
    <t>147531;CANARA ROBECO OVERNIGHT FUND - DIRECT PLAN - GROWTH OPTION;INF760K01JM5;;1274.0350;;;11-Sep-2024</t>
  </si>
  <si>
    <t>147533;CANARA ROBECO OVERNIGHT FUND - REGULAR PLAN - DAILY IDCW (Reinvestment);;INF760K01JP8;1001.0000;;;11-Sep-2024</t>
  </si>
  <si>
    <t>147534;CANARA ROBECO OVERNIGHT FUND - REGULAR PLAN - GROWTH OPTION;INF760K01JO1;;1272.8998;;;11-Sep-2024</t>
  </si>
  <si>
    <t>146062;DSP Overnight Fund - Direct Plan - Growth;INF740KA1MC8;;1320.3465;;;11-Sep-2024</t>
  </si>
  <si>
    <t>146065;DSP Overnight Fund - Direct Plan - IDCW - Daily;;INF740KA1OR2;1000.0099;;;11-Sep-2024</t>
  </si>
  <si>
    <t>146061;DSP Overnight Fund - Regular Plan - Growth;INF740KA1MB0;;1314.1832;;;11-Sep-2024</t>
  </si>
  <si>
    <t>146066;DSP Overnight Fund - Regular Plan - IDCW - Daily;;INF740KA1OU6;1000.0099;;;11-Sep-2024</t>
  </si>
  <si>
    <t>146063;DSP Overnight Fund - Regular Plan - IDCW - Weekly;INF740KA1OV4;INF740KA1OW2;1002.3057;;;11-Sep-2024</t>
  </si>
  <si>
    <t>149313;Unclaimed IDCW - Beyond 3 years (Invested in DSP Overnight Fund);;;10;;;11-Sep-2024</t>
  </si>
  <si>
    <t>149312;Unclaimed IDCW - Upto 3 years (Invested in DSP Overnight Fund);;;11.7613;;;11-Sep-2024</t>
  </si>
  <si>
    <t>149311;Unclaimed Redemption - Beyond 3 years (Invested in DSP Overnight Fund);;;10;;;11-Sep-2024</t>
  </si>
  <si>
    <t>149310;Unclaimed Redemption - Upto 3 years (Invested in DSP Overnight Fund);;;11.7613;;;11-Sep-2024</t>
  </si>
  <si>
    <t>147551;Edelweiss Overnight Fund - Direct Plan - Annual - IDCW Option;INF754K01KD5;INF754K01KC7;1276.5917;;;11-Sep-2024</t>
  </si>
  <si>
    <t>147557;Edelweiss Overnight Fund - Direct Plan - Daily - IDCW Option;;INF754K01JW7;1000.0502;;;11-Sep-2024</t>
  </si>
  <si>
    <t>147570;Edelweiss Overnight Fund - Direct Plan - Growth;INF754K01JV9;;1276.1498;;;11-Sep-2024</t>
  </si>
  <si>
    <t>147554;Edelweiss Overnight Fund - Direct Plan - Monthly - IDCW Option;INF754K01KB9;INF754K01KA1;1060.618;;;11-Sep-2024</t>
  </si>
  <si>
    <t>147556;Edelweiss Overnight Fund - Regular Plan - Annual - IDCW Option;INF754K01KM6;INF754K01KL8;1272.4586;;;11-Sep-2024</t>
  </si>
  <si>
    <t>147552;Edelweiss Overnight Fund - Regular Plan - Daily - IDCW Option;;INF754K01KF0;1008.2538;;;11-Sep-2024</t>
  </si>
  <si>
    <t>147549;Edelweiss Overnight Fund - Regular Plan - Fortnightly - IDCW Option;INF754K01KI4;INF754K01KH6;1097.7204;;;11-Sep-2024</t>
  </si>
  <si>
    <t>147569;Edelweiss Overnight Fund - Regular Plan - Growth;INF754K01KE3;;1272.4577;;;11-Sep-2024</t>
  </si>
  <si>
    <t>147555;Edelweiss Overnight Fund - Regular Plan - Monthly - IDCW Option;INF754K01KK0;INF754K01KJ2;1007.3461;;;11-Sep-2024</t>
  </si>
  <si>
    <t>147553;Edelweiss Overnight Fund - Regular Plan - Weekly - IDCW Option;;INF754K01KG8;1016.6093;;;11-Sep-2024</t>
  </si>
  <si>
    <t>149476;Edelweiss Overnight Fund - Unclaimed IDCW Plan - Above 3 years;;;1000;;;11-Sep-2024</t>
  </si>
  <si>
    <t>149477;Edelweiss Overnight Fund - Unclaimed IDCW Plan - Upto 3 years;;;1167.6083;;;11-Sep-2024</t>
  </si>
  <si>
    <t>149479;Edelweiss Overnight Fund - Unclaimed Redemption Plan - Above 3 years;;;1000;;;11-Sep-2024</t>
  </si>
  <si>
    <t>149478;Edelweiss Overnight Fund - Unclaimed Redemption Plan - Upto 3 years;;;1167.6068;;;11-Sep-2024</t>
  </si>
  <si>
    <t>147215;Franklin India Overnight Fund - Daily Dividend Plan - Daily - IDCW;;INF090I01SM2;1000.0000;;;11-Sep-2024</t>
  </si>
  <si>
    <t>147212;Franklin India Overnight Fund - Direct Daily Dividend Plan - Daily - IDCW;;INF090I01ST7;1000.0008;;;11-Sep-2024</t>
  </si>
  <si>
    <t>147211;Franklin India Overnight Fund - Direct Weekly Dividend Plan - Weekly - IDCW;INF090I01SR1;INF090I01SQ3;1000.5142;;;11-Sep-2024</t>
  </si>
  <si>
    <t>147216;Franklin India Overnight Fund - Weekly Dividend Plan - Weekly - IDCW;INF090I01SN0;INF090I01SP5;1000.5196;;;11-Sep-2024</t>
  </si>
  <si>
    <t>147213;Franklin India Overnight fund- Growth;INF090I01SO8;;1281.8495;;;11-Sep-2024</t>
  </si>
  <si>
    <t>147214;Franklin India Overnight Fund- Growth - Direct;INF090I01SS9;;1285.4041;;;11-Sep-2024</t>
  </si>
  <si>
    <t>149445;Franklin India Overnight Fund- Unclaimed IDCW Investor Education Plan;;;10.0000;;;11-Sep-2024</t>
  </si>
  <si>
    <t>149443;Franklin India Overnight Fund- Unclaimed IDCW Plan;;;11.6665;;;11-Sep-2024</t>
  </si>
  <si>
    <t>149444;Franklin India Overnight Fund- Unclaimed Redemption Investor EducationPlan;;;10.0000;;;11-Sep-2024</t>
  </si>
  <si>
    <t>149446;Franklin India Overnight Fund- Unclaimed Redemption Plan;;;11.6665;;;11-Sep-2024</t>
  </si>
  <si>
    <t>147458;Groww Overnight Fund (formerly known as Indiabulls Overnight Fund)- Direct Plan- - Income Distribution cum capital withdrawal Option ( Reinvestment);;INF666M01GM6;1001.0813;;;11-Sep-2024</t>
  </si>
  <si>
    <t>147452;Groww Overnight Fund (formerly known as Indiabulls Overnight Fund)- Direct Plan- Fortnightly - Income Distribution cum capital withdrawal Option (Payout &amp; Reinvestment);INF666M01GP9;INF666M01GQ7;1215;;;11-Sep-2024</t>
  </si>
  <si>
    <t>147450;Groww Overnight Fund (formerly known as Indiabulls Overnight Fund)- Direct Plan- Growth Option;INF666M01GL8;;1271.7324;;;11-Sep-2024</t>
  </si>
  <si>
    <t>147453;Groww Overnight Fund (formerly known as Indiabulls Overnight Fund)- Direct Plan- Monthly - Income Distribution cum capital withdrawal Option (Payout &amp; Reinvestment);INF666M01GR5;INF666M01GS3;1003.5034;;;11-Sep-2024</t>
  </si>
  <si>
    <t>147451;Groww Overnight Fund (formerly known as Indiabulls Overnight Fund)- Direct Plan- Weekly - Income Distribution cum capital withdrawal Option (Payout &amp; Reinvestment);INF666M01GN4;INF666M01GO2;1001.3143;;;11-Sep-2024</t>
  </si>
  <si>
    <t>147455;Groww Overnight Fund (formerly known as Indiabulls Overnight Fund)- Regular Plan- - Income Distribution cum capital withdrawal Option ( Reinvestment);;INF666M01GU9;1001.0158;;;11-Sep-2024</t>
  </si>
  <si>
    <t>147457;Groww Overnight Fund (formerly known as Indiabulls Overnight Fund)- Regular Plan- Fortnightly - Income Distribution cum capital withdrawal Option (Payout &amp; Reinvestment);INF666M01GX3;INF666M01GY1;1001.0646;;;11-Sep-2024</t>
  </si>
  <si>
    <t>147454;Groww Overnight Fund (formerly known as Indiabulls Overnight Fund)- Regular Plan- Growth Option;INF666M01GT1;;1265.729;;;11-Sep-2024</t>
  </si>
  <si>
    <t>147459;Groww Overnight Fund (formerly known as Indiabulls Overnight Fund)- Regular Plan- Monthly - Income Distribution cum capital withdrawal Option (Payout &amp; Reinvestment);INF666M01GZ8;INF666M01HA9;1003.3319;;;11-Sep-2024</t>
  </si>
  <si>
    <t>147456;Groww Overnight Fund (formerly known as Indiabulls Overnight Fund)- Regular Plan- Weekly - Income Distribution cum capital withdrawal Option (Payout &amp; Reinvestment);INF666M01GV7;INF666M01GW5;1001.3024;;;11-Sep-2024</t>
  </si>
  <si>
    <t>149394;Groww Overnight Fund (formerly known as Indiabulls Overnight Fund)- Unclaimed Dividend &lt; 3 years;;;1175.7658;;;11-Sep-2024</t>
  </si>
  <si>
    <t>149393;Groww Overnight Fund (formerly known as Indiabulls Overnight Fund)- Unclaimed Dividend &gt; 3 Years;;;1167.3471;;;11-Sep-2024</t>
  </si>
  <si>
    <t>149396;Groww Overnight Fund (formerly known as Indiabulls Overnight Fund)- Unclaimed Redemption &lt; 3 Years;;;1166.1612;;;11-Sep-2024</t>
  </si>
  <si>
    <t>149395;Groww Overnight Fund (formerly known as Indiabulls Overnight Fund)- Unclaimed Redemption &gt; 3 Years;;;1169.813;;;11-Sep-2024</t>
  </si>
  <si>
    <t>119109;HDFC Overnight Fund - Daily IDCW Option - Direct Plan;;INF179KB1HY1;1042.66;;;11-Sep-2024</t>
  </si>
  <si>
    <t>101996;HDFC Overnight Fund - Growth Option;INF179KB1HS3;;3624.2057;;;11-Sep-2024</t>
  </si>
  <si>
    <t>119110;HDFC Overnight Fund - Growth Option - Direct Plan;INF179KB1HT1;;3656.959;;;11-Sep-2024</t>
  </si>
  <si>
    <t>101997;HDFC Overnight Fund - IDCW Option (Daily);;INF179KB1IF8;1042.66;;;11-Sep-2024</t>
  </si>
  <si>
    <t>152151;Helios Overnight Fund - Direct Plan - Daily IDCW Option;INF0R8701087;;1000.0178;;;11-Sep-2024</t>
  </si>
  <si>
    <t>152152;Helios Overnight Fund - Direct Plan - Growth Option;INF0R8701079;;1059.5279;;;11-Sep-2024</t>
  </si>
  <si>
    <t>152154;Helios Overnight Fund - Regular Plan - Daily IDCW Option;INF0R8701103;;1000.0000;;;11-Sep-2024</t>
  </si>
  <si>
    <t>152153;Helios Overnight Fund - Regular Plan - Growth Option;INF0R8701095;;1059.0591;;;11-Sep-2024</t>
  </si>
  <si>
    <t>147291;HSBC Overnight Fund - Direct Daily IDCW;;INF336L01OG4;1000.0133;;;11-Sep-2024</t>
  </si>
  <si>
    <t>147287;HSBC Overnight Fund - Direct Growth;INF336L01OF6;;1289.848;;;11-Sep-2024</t>
  </si>
  <si>
    <t>147300;HSBC Overnight Fund - Direct Monthly IDCW;INF336L01OK6;INF336L01OI0;1002.8016;;;11-Sep-2024</t>
  </si>
  <si>
    <t>147296;HSBC Overnight Fund - Direct Weekly IDCW;INF336L01OJ8;INF336L01OH2;1000.1836;;;11-Sep-2024</t>
  </si>
  <si>
    <t>147289;HSBC Overnight Fund - Regular Daily IDCW;;INF336L01OM2;1000.0133;;;11-Sep-2024</t>
  </si>
  <si>
    <t>147290;HSBC Overnight Fund - Regular Growth;INF336L01OL4;;1280.6798;;;11-Sep-2024</t>
  </si>
  <si>
    <t>147301;HSBC Overnight Fund - Regular Monthly IDCW;INF336L01OQ3;INF336L01OO8;1002.7576;;;11-Sep-2024</t>
  </si>
  <si>
    <t>147288;HSBC Overnight Fund - Regular Weekly IDCW;INF336L01OP5;INF336L01ON0;1000.2124;;;11-Sep-2024</t>
  </si>
  <si>
    <t>150501;HSBC Overnight Fund - Unclaimed IDCW Above three years;;;1000;;;11-Sep-2024</t>
  </si>
  <si>
    <t>150499;HSBC Overnight Fund - Unclaimed IDCW Below three years;;;1144.7435;;;11-Sep-2024</t>
  </si>
  <si>
    <t>150500;HSBC Overnight Fund - Unclaimed Redemption above three years;;;1000;;;11-Sep-2024</t>
  </si>
  <si>
    <t>150502;HSBC Overnight Fund - Unclaimed Redemption Below three years;;;1144.75;;;11-Sep-2024</t>
  </si>
  <si>
    <t>145547;ICICI Prudential Overnight Fund - Daily IDCW;;INF109KC18E1;1000.0050;;;11-Sep-2024</t>
  </si>
  <si>
    <t>145537;ICICI Prudential Overnight Fund - Direct Plan - Daily IDCW;;INF109KC12G9;1000.0050;;;11-Sep-2024</t>
  </si>
  <si>
    <t>145536;ICICI Prudential Overnight Fund - Direct Plan - Growth;INF109KC11G1;;1328.3837;;;11-Sep-2024</t>
  </si>
  <si>
    <t>149411;ICICI Prudential Overnight fund - Direct Plan - Unclaimed IDCW Stable Scheme;INF109KC18H4;;1000.0000;;;11-Sep-2024</t>
  </si>
  <si>
    <t>149408;ICICI Prudential Overnight fund - Direct Plan - Unclaimed IDCW Transitory Scheme;INF109KC16H8;;1172.0514;;;11-Sep-2024</t>
  </si>
  <si>
    <t>149409;ICICI Prudential Overnight fund - Direct Plan - Unclaimed Redemption Stable Scheme;INF109KC17H6;;1000.0000;;;11-Sep-2024</t>
  </si>
  <si>
    <t>149410;ICICI Prudential Overnight fund - Direct Plan - Unclaimed Redemption Transitory Scheme;INF109KC15H0;;1172.0681;;;11-Sep-2024</t>
  </si>
  <si>
    <t>145539;ICICI Prudential Overnight Fund - Direct Plan - Weekly IDCW;INF109KC16G0;INF109KC15G2;1000.3521;;;11-Sep-2024</t>
  </si>
  <si>
    <t>145535;ICICI Prudential Overnight Fund - Growth;INF109KC17E3;;1321.6417;;;11-Sep-2024</t>
  </si>
  <si>
    <t>145538;ICICI Prudential Overnight Fund - Weekly IDCW;INF109KC12F1;INF109KC11F3;1000.3477;;;11-Sep-2024</t>
  </si>
  <si>
    <t>147884;Invesco India Overnight Fund - Direct Plan - Daily IDCW (Reinvestment);;INF205KA1122;1000.5109;;;11-Sep-2024</t>
  </si>
  <si>
    <t>147883;Invesco India Overnight Fund - Direct Plan - Growth;INF205KA1163;;1245.5053;;;11-Sep-2024</t>
  </si>
  <si>
    <t>147886;Invesco India Overnight Fund - Direct Plan - Monthly IDCW (Payout / Reinvestment);INF205KA1155;INF205KA1148;1002.3249;;;11-Sep-2024</t>
  </si>
  <si>
    <t>147885;Invesco India Overnight Fund - Direct Plan - Weekly IDCW (Reinvestment);;INF205KA1130;1001.9097;;;11-Sep-2024</t>
  </si>
  <si>
    <t>147880;Invesco India Overnight Fund - Regular Plan - Daily IDCW (Reinvestment);;INF205KA1072;1000.1316;;;11-Sep-2024</t>
  </si>
  <si>
    <t>147878;Invesco India Overnight Fund - Regular Plan - Growth;INF205KA1114;;1242.2474;;;11-Sep-2024</t>
  </si>
  <si>
    <t>147879;Invesco India Overnight Fund - Regular Plan - Monthly IDCW (Payout / Reinvestment);INF205KA1106;INF205KA1098;1002.3786;;;11-Sep-2024</t>
  </si>
  <si>
    <t>147881;Invesco India Overnight Fund - Regular Plan - Weekly IDCW (Reinvestment);;INF205KA1080;1000.5064;;;11-Sep-2024</t>
  </si>
  <si>
    <t>147713;ITI Overnight Fund - Direct Plan - Growth Option;INF00XX01564;;1251.7889;;;11-Sep-2024</t>
  </si>
  <si>
    <t>147717;ITI Overnight Fund - Direct Plan - Monthly IDCW Option;INF00XX01630;INF00XX01606;1003.5502;;;11-Sep-2024</t>
  </si>
  <si>
    <t>147715;ITI Overnight Fund - Regular Plan - Annual IDCW Option;INF00XX01556;INF00XX01523;1167.9773;;;11-Sep-2024</t>
  </si>
  <si>
    <t>147709;ITI Overnight Fund - Regular Plan - Daily IDCW Option;;INF00XX01481;1001.0000;;;11-Sep-2024</t>
  </si>
  <si>
    <t>147716;ITI Overnight Fund - Regular Plan - Fortnightly IDCW Option;INF00XX01531;INF00XX01507;1001.0000;;;11-Sep-2024</t>
  </si>
  <si>
    <t>147714;ITI Overnight Fund - Regular Plan - Growth Option;INF00XX01473;;1245.5791;;;11-Sep-2024</t>
  </si>
  <si>
    <t>147718;ITI Overnight Fund - Regular Plan - Monthly IDCW Option;INF00XX01549;INF00XX01515;1002.5000;;;11-Sep-2024</t>
  </si>
  <si>
    <t>147712;ITI Overnight Fund - Regular Plan - Weekly IDCW Option;;INF00XX01499;1001.1664;;;11-Sep-2024</t>
  </si>
  <si>
    <t>147838;JM Overnight Fund (Direct) - Daily IDCW;;INF192K01LY2;1000.0000;;;11-Sep-2024</t>
  </si>
  <si>
    <t>147835;JM Overnight Fund (Direct) - Weekly IDCW;INF192K01LZ9;INF192K01MA0;1000.1723;;;11-Sep-2024</t>
  </si>
  <si>
    <t>147839;JM Overnight Fund (Regular) - Daily IDCW;;INF192K01LU0;1000.0000;;;11-Sep-2024</t>
  </si>
  <si>
    <t>147836;JM Overnight Fund (Regular) - Growth;INF192K01LX4;;1247.3911;;;11-Sep-2024</t>
  </si>
  <si>
    <t>147834;JM Overnight Fund (Regular) - Weekly IDCW;INF192K01LV8;INF192K01LW6;1000.1584;;;11-Sep-2024</t>
  </si>
  <si>
    <t>147837;JM Overnight Fund - (Direct) - Growth;INF192K01MB8;;1251.5500;;;11-Sep-2024</t>
  </si>
  <si>
    <t>149828;JM Overnight Fund - (Direct) - Unclaimed IDCW - Growth Plan;;;1257.6548;;;11-Sep-2024</t>
  </si>
  <si>
    <t>149827;JM Overnight Fund - (Direct) - Unclaimed IDCW I.E.F. - Growth Plan;;;1073.9936;;;11-Sep-2024</t>
  </si>
  <si>
    <t>149829;JM Overnight Fund - (Direct) - Unclaimed Redemption - Growth Plan;;;1251.5680;;;11-Sep-2024</t>
  </si>
  <si>
    <t>149826;JM Overnight Fund - (Direct) - Unclaimed Redemption I.E.F. - Growth Plan;;;1073.9936;;;11-Sep-2024</t>
  </si>
  <si>
    <t>146141;Kotak Overnight Fund -Direct Plan-Growth Option;INF174KA1BF9;;1314.8902;;;11-Sep-2024</t>
  </si>
  <si>
    <t>146142;Kotak Overnight Fund -Regular plan-Growth Option;INF174KA1BC6;;1307.9526;;;11-Sep-2024</t>
  </si>
  <si>
    <t>146140;Kotak Overnight Fund-Direct Plan- Daily Reinvestment of Income Distribution cum capital withdrawal option;;INF174KA1BE2;1003.6055;;;11-Sep-2024</t>
  </si>
  <si>
    <t>146138;Kotak Overnight Fund-Regular Plan- Daily Reinvestment of Income Distribution cum capital withdrawal option;;INF174KA1BB8;1004.7568;;;11-Sep-2024</t>
  </si>
  <si>
    <t>147516;LIC MF Overnight Fund-Direct Plan-Daily IDCW;;INF767K01QG7;1026.5185;;;11-Sep-2024</t>
  </si>
  <si>
    <t>147515;LIC MF Overnight Fund-Direct Plan-Growth;INF767K01QI3;;1277.6319;;;11-Sep-2024</t>
  </si>
  <si>
    <t>147513;LIC MF Overnight Fund-Direct Plan-IDCW;INF767K01QE2;INF767K01QF9;1277.3383;;;11-Sep-2024</t>
  </si>
  <si>
    <t>147514;LIC MF Overnight Fund-Direct Plan-Weekly IDCW;;INF767K01QH5;1000.5822;;;11-Sep-2024</t>
  </si>
  <si>
    <t>147519;LIC MF Overnight Fund-Regular Plan-Growth;INF767K01QD4;;1269.0954;;;11-Sep-2024</t>
  </si>
  <si>
    <t>147512;LIC MF Overnight Fund-Regular Plan-IDCW;INF767K01PZ9;INF767K01QA0;1122.0974;;;11-Sep-2024</t>
  </si>
  <si>
    <t>147518;LIC MF Overnight Fund-Regular Plan-Weekly IDCW;;INF767K01QC6;1115.9715;;;11-Sep-2024</t>
  </si>
  <si>
    <t>147563;Mahindra Manulife Overnight Fund - Direct Plan - Daily IDCW;;INF174V01846;1279.2211;;;11-Sep-2024</t>
  </si>
  <si>
    <t>147564;Mahindra Manulife Overnight Fund - Direct Plan -Growth;INF174V01838;;1275.8711;;;11-Sep-2024</t>
  </si>
  <si>
    <t>147566;Mahindra Manulife Overnight Fund - Regular Plan - Daily IDCW;;INF174V01820;1131.1206;;;11-Sep-2024</t>
  </si>
  <si>
    <t>147565;Mahindra Manulife Overnight Fund - Regular Plan - Growth;INF174V01812;;1269.2498;;;11-Sep-2024</t>
  </si>
  <si>
    <t>149471;Mahindra Manulife Overnight Fund - Unclaimed Redemption/IDCW beyond 3 years;;;1000.0000;;;11-Sep-2024</t>
  </si>
  <si>
    <t>149470;Mahindra Manulife Overnight Fund - Unclaimed Redemption/IDCW upto 3 years;;;1170.0750;;;11-Sep-2024</t>
  </si>
  <si>
    <t>147737;Mirae Asset Overnight Fund Direct Daily IDCW;;INF769K01FJ0;1000.0000;;;11-Sep-2024</t>
  </si>
  <si>
    <t>147738;Mirae Asset Overnight Fund Direct Monthly IDCW;INF769K01FF8;INF769K01FI2;1002.7928;;;11-Sep-2024</t>
  </si>
  <si>
    <t>147736;Mirae Asset Overnight Fund Direct Plan Growth;INF769K01FG6;;1263.9823;;;11-Sep-2024</t>
  </si>
  <si>
    <t>147740;Mirae Asset Overnight Fund Direct Weekly IDCW;;INF769K01FK8;1000.0017;;;11-Sep-2024</t>
  </si>
  <si>
    <t>147743;Mirae Asset Overnight Fund Regular Daily  IDCW ;;INF769K01FL6;1000.0002;;;11-Sep-2024</t>
  </si>
  <si>
    <t>147742;Mirae Asset Overnight Fund Regular Monthly IDCW;INF769K01FD3;INF769K01FH4;1002.7561;;;11-Sep-2024</t>
  </si>
  <si>
    <t>147739;Mirae Asset Overnight Fund Regular Plan Growth;INF769K01FE1;;1258.1705;;;11-Sep-2024</t>
  </si>
  <si>
    <t>147741;Mirae Asset Overnight Fund Regular Weekly IDCW;;INF769K01FM4;1000.0000;;;11-Sep-2024</t>
  </si>
  <si>
    <t>151866;NAVI Overnight Fund Direct Plan Daily IDCW Reinvestment;;INF959L01GW6;10.0129;;;11-Sep-2024</t>
  </si>
  <si>
    <t>151875;NAVI Overnight Fund Direct Plan Growth;INF959L01GV8;;10.7391;;;11-Sep-2024</t>
  </si>
  <si>
    <t>151874;NAVI Overnight Fund Direct Plan Monthly IDCW Reinvestment;;INF959L01GY2;10.0295;;;11-Sep-2024</t>
  </si>
  <si>
    <t>151876;NAVI Overnight Fund Direct Plan Weekly IDCW Reinvestment;;INF959L01GX4;10.0073;;;11-Sep-2024</t>
  </si>
  <si>
    <t>151870;NAVI Overnight Fund Regular Plan Daily IDCW Reinvestment;;INF959L01HE2;10.0129;;;11-Sep-2024</t>
  </si>
  <si>
    <t>151868;NAVI Overnight Fund Regular Plan Growth;INF959L01HB8;;10.717;;;11-Sep-2024</t>
  </si>
  <si>
    <t>151869;NAVI Overnight Fund Regular Plan Monthly IDCW Reinvestment;;INF959L01HD4;10.0288;;;11-Sep-2024</t>
  </si>
  <si>
    <t>151873;NAVI Overnight Fund Regular Plan Weekly IDCW Reinvestment;;INF959L01HC6;10.0076;;;11-Sep-2024</t>
  </si>
  <si>
    <t>145830;NIPPON INDIA OVERNIGHT FUND - DAILY IDCW Option;;INF204KB1Q73;100.0050;;;11-Sep-2024</t>
  </si>
  <si>
    <t>145812;NIPPON INDIA OVERNIGHT FUND - DIRECT Plan - DAILY IDCW Option;;INF204KB1R49;100.0050;;;11-Sep-2024</t>
  </si>
  <si>
    <t>145810;Nippon India Overnight Fund - Direct Plan - Growth Option;INF204KB1R31;;132.3695;;;11-Sep-2024</t>
  </si>
  <si>
    <t>145824;NIPPON INDIA OVERNIGHT FUND - DIRECT Plan - MONTHLY IDCW Option;INF204KB1R64;INF204KB1R72;100.4027;;;11-Sep-2024</t>
  </si>
  <si>
    <t>145825;NIPPON INDIA OVERNIGHT FUND - DIRECT Plan - QUARTERLY IDCW Option;INF204KB1R80;INF204KB1R98;101.7538;;;11-Sep-2024</t>
  </si>
  <si>
    <t>145823;NIPPON INDIA OVERNIGHT FUND - DIRECT Plan - WEEKLY IDCW Option;;INF204KB1R56;100.0921;;;11-Sep-2024</t>
  </si>
  <si>
    <t>145827;NIPPON INDIA OVERNIGHT FUND - MONTHLY IDCW Option;INF204KB1Q99;INF204KB1R07;100.3899;;;11-Sep-2024</t>
  </si>
  <si>
    <t>145833;NIPPON INDIA OVERNIGHT FUND - QUARTERLY IDCW Option;INF204KB1R15;INF204KB1R23;101.7297;;;11-Sep-2024</t>
  </si>
  <si>
    <t>145811;Nippon India Overnight Fund - Regular Plan - Growth Option;INF204KB1Q65;;131.6458;;;11-Sep-2024</t>
  </si>
  <si>
    <t>145826;NIPPON INDIA OVERNIGHT FUND - WEEKLY IDCW Option;;INF204KB1Q81;100.0909;;;11-Sep-2024</t>
  </si>
  <si>
    <t>150369;NJ Overnight Fund - Direct Plan - Growth Option;INF0J8L01081;;1142.0641;;;11-Sep-2024</t>
  </si>
  <si>
    <t>150368;NJ Overnight Fund - Regular Plan - Growth Option;INF0J8L01073;;1139.6244;;;11-Sep-2024</t>
  </si>
  <si>
    <t>147605;PGIM India Overnight Fund - Direct Plan - Daily Dividend Option;;INF663L01T35;1000.0094;;;11-Sep-2024</t>
  </si>
  <si>
    <t>147606;PGIM India Overnight Fund - Direct Plan - Growth Option;INF663L01T01;;1271.9679;;;11-Sep-2024</t>
  </si>
  <si>
    <t>147608;PGIM India Overnight Fund - Direct Plan - Weekly Dividend Option;INF663L01T19;INF663L01T27;1001.7553;;;11-Sep-2024</t>
  </si>
  <si>
    <t>147609;PGIM India Overnight Fund - Regular Plan - Daily Dividend Option;;INF663L01T76;1000;;;11-Sep-2024</t>
  </si>
  <si>
    <t>147607;PGIM India Overnight Fund - Regular Plan - Weekly Dividend Option;INF663L01T50;INF663L01T68;1009.1412;;;11-Sep-2024</t>
  </si>
  <si>
    <t>147600;PGIM India Overnight Fund - Regular Plan- Growth Option;INF663L01T43;;1267.0953;;;11-Sep-2024</t>
  </si>
  <si>
    <t>151190;quant Overnight Fund - Growth Option - Direct Plan;INF966L01AZ7;;11.2808;;;11-Sep-2024</t>
  </si>
  <si>
    <t>151195;quant Overnight Fund - Growth Option - Regular Plan;INF966L01BC4;;11.2569;;;11-Sep-2024</t>
  </si>
  <si>
    <t>151193;quant Overnight Fund - IDCW Option - Direct Plan;INF966L01BA8;INF966L01BB6;11.2847;;;11-Sep-2024</t>
  </si>
  <si>
    <t>151191;quant Overnight Fund - IDCW Option - Regular Plan;INF966L01BD2;INF966L01BE0;11.245;;;11-Sep-2024</t>
  </si>
  <si>
    <t>150631;Samco Overnight Fund - Direct Plan - Growth Option;INF0K1H01040;;1130.0493;;;11-Sep-2024</t>
  </si>
  <si>
    <t>150632;Samco Overnight Fund - Regular Plan - Growth Option;INF0K1H01032;;1125.1251;;;11-Sep-2024</t>
  </si>
  <si>
    <t>119831;SBI Overnight Fund - Direct Plan - Daily Income Distribution cum Capital Withdrawal Option (IDCW);;INF200K01TJ7;1244.6312;;;11-Sep-2024</t>
  </si>
  <si>
    <t>119833;SBI OVERNIGHT FUND - DIRECT PLAN - GROWTH;INF200K01TK5;;4009.9335;;;11-Sep-2024</t>
  </si>
  <si>
    <t>119832;SBI Overnight Fund - Direct Plan - Weekly Income Distribution cum Capital Withdrawal Option (IDCW);INF200K01TL3;INF200K01TM1;1270.9508;;;11-Sep-2024</t>
  </si>
  <si>
    <t>114297;SBI Overnight Fund - Regular Plan - Daily Income Distribution cum Capital Withdrawal Option (IDCW);;INF200K01LN6;1240.3706;;;11-Sep-2024</t>
  </si>
  <si>
    <t>101206;SBI OVERNIGHT FUND - REGULAR PLAN - GROWTH;INF200K01LQ9;;3960.3503;;;11-Sep-2024</t>
  </si>
  <si>
    <t>103140;SBI Overnight Fund - Regular Plan - Weekly Income Distribution cum Capital Withdrawal Option (IDCW);INF200K01LO4;INF200K01LP1;1266.5046;;;11-Sep-2024</t>
  </si>
  <si>
    <t>150562;Shriram Overnight Fund -  Direct Growth;INF680P01323;;11.3994;;;11-Sep-2024</t>
  </si>
  <si>
    <t>150561;Shriram Overnight Fund - Direct Daily IDCW;;INF680P01331;10;;;11-Sep-2024</t>
  </si>
  <si>
    <t>150567;Shriram Overnight Fund - Direct Monthly IDCW;INF680P01380;INF680P01398;10.0447;;;11-Sep-2024</t>
  </si>
  <si>
    <t>150558;Shriram Overnight Fund - Regular Daily IDCW;;INF680P01257;10;;;11-Sep-2024</t>
  </si>
  <si>
    <t>150565;Shriram Overnight Fund - Regular Growth;INF680P01232;;11.3759;;;11-Sep-2024</t>
  </si>
  <si>
    <t>150560;Shriram Overnight Fund - Regular Monthly IDCW;INF680P01307;INF680P01315;10.0442;;;11-Sep-2024</t>
  </si>
  <si>
    <t>146964;Sundaram Overnight Fund Direct Plan - Daily Reinvestment of Income Distribution cum Capital Withdrawal (IDCW);INF903JA1HJ9;;1000.0300;;;11-Sep-2024</t>
  </si>
  <si>
    <t>146956;Sundaram Overnight Fund Direct Plan - Fortnightly Reinvestment of Income Distribution cum Capital Withdrawal (IDCW);INF903JA1HL5;;1067.0773;;;11-Sep-2024</t>
  </si>
  <si>
    <t>146963;Sundaram Overnight Fund Direct Plan - Growth;INF903JA1HG5;;1309.6517;;;11-Sep-2024</t>
  </si>
  <si>
    <t>146962;Sundaram Overnight Fund Direct Plan - Monthly Payout of Income Distribution cum Capital Withdrawal (IDCW);INF903JA1HH3;;1047.0455;;;11-Sep-2024</t>
  </si>
  <si>
    <t>146957;Sundaram Overnight Fund Direct Plan - Monthly Reinvestment of Income Distribution cum Capital Withdrawal (IDCW);INF903JA1HM3;;1047.0455;;;11-Sep-2024</t>
  </si>
  <si>
    <t>146955;Sundaram Overnight Fund Direct Plan - Weekly Reinvestment of Income Distribution cum Capital Withdrawal (IDCW);INF903JA1HK7;;1049.2020;;;11-Sep-2024</t>
  </si>
  <si>
    <t>146953;Sundaram Overnight Fund Regular Plan - Daily Reinvestment of Income Distribution cum Capital Withdrawal (IDCW);INF903JA1HC4;;1000.0300;;;11-Sep-2024</t>
  </si>
  <si>
    <t>146958;Sundaram Overnight Fund Regular Plan - Fortnightly Reinvestment of Income Distribution cum Capital Withdrawal (IDCW);INF903JA1HE0;;1068.4705;;;11-Sep-2024</t>
  </si>
  <si>
    <t>146959;Sundaram Overnight Fund Regular Plan - Growth;INF903JA1GZ7;;1302.5258;;;11-Sep-2024</t>
  </si>
  <si>
    <t>146960;Sundaram Overnight Fund Regular Plan - Monthly Payout of Income Distribution cum Capital Withdrawal (IDCW);INF903JA1HA8;;1043.2500;;;11-Sep-2024</t>
  </si>
  <si>
    <t>146961;Sundaram Overnight Fund Regular Plan - Monthly Reinvestment of Income Distribution cum Capital Withdrawal (IDCW);INF903JA1HF7;;1043.2500;;;11-Sep-2024</t>
  </si>
  <si>
    <t>146954;Sundaram Overnight Fund Regular Plan - Weekly Payout of Income Distribution cum Capital Withdrawal (IDCW);INF903JA1HD2;;1048.0303;;;11-Sep-2024</t>
  </si>
  <si>
    <t>149820;Sundaram Overnight Fund Unclaimed IDCW beyond three years;INF903JA1KX4;;1000.0000;;;11-Sep-2024</t>
  </si>
  <si>
    <t>149821;Sundaram Overnight Fund Unclaimed IDCW upto three years;INF903JA1KZ9;;1166.5108;;;11-Sep-2024</t>
  </si>
  <si>
    <t>149819;Sundaram Overnight Fund Unclaimed Redemption  beyond three years;INF903JA1KY2;;1000.0000;;;11-Sep-2024</t>
  </si>
  <si>
    <t>149818;Sundaram Overnight Fund Unclaimed Redemption upto three years;INF903JA1LA0;;1166.4959;;;11-Sep-2024</t>
  </si>
  <si>
    <t>146978;TATA Overnight Fund Direct Plan - Daily Reinvestment of Income Distribution cum capital withdrawal option   ;;INF277K019T3;1000.0000;;;11-Sep-2024</t>
  </si>
  <si>
    <t>146979;TATA Overnight Fund Regular Plan - Daily Reinvestment of Income Distribution cum capital withdrawal option   ;;INF277K017T7;1000.0000;;;11-Sep-2024</t>
  </si>
  <si>
    <t>146980;Tata Overnight Fund-Direct Plan-Growth;INF277K018T5;;1300.5144;;;11-Sep-2024</t>
  </si>
  <si>
    <t>146977;Tata Overnight Fund-Regular Plan-Growth;INF277K016T9;;1292.6852;;;11-Sep-2024</t>
  </si>
  <si>
    <t>149796;TRUST MF OVERNIGHT FUND-DIRECT PLAN-DAILY IDCW REINVESTMENT;;INF0GCD01461;1161.0726;;;11-Sep-2024</t>
  </si>
  <si>
    <t>149797;TRUST MF OVERNIGHT FUND-DIRECT PLAN-GROWTH;INF0GCD01453;;1166.8615;;;11-Sep-2024</t>
  </si>
  <si>
    <t>149798;TRUST MF OVERNIGHT FUND-REGULAR PLAN-DAILY IDCW REINVESTMENT;;INF0GCD01446;1159.6846;;;11-Sep-2024</t>
  </si>
  <si>
    <t>149795;TRUST MF OVERNIGHT FUND-REGULAR-GROWTH;INF0GCD01438;;1165.2682;;;11-Sep-2024</t>
  </si>
  <si>
    <t>147002;Union Overnight Fund - Direct Plan - Daily IDCW Option;;INF582M01FB0;1000.7791;;;11-Sep-2024</t>
  </si>
  <si>
    <t>147003;Union Overnight Fund - Direct Plan - Growth Option;INF582M01FA2;;1297.7541;;;11-Sep-2024</t>
  </si>
  <si>
    <t>147006;Union Overnight Fund - Direct Plan - Monthly IDCW Option;INF582M01FG9;INF582M01FE4;1003.4067;;;11-Sep-2024</t>
  </si>
  <si>
    <t>146998;Union Overnight Fund - Regular Plan - Daily IDCW Option;;INF582M01FK1;1001.2517;;;11-Sep-2024</t>
  </si>
  <si>
    <t>146997;Union Overnight Fund - Regular Plan - Growth Option;INF582M01FJ3;;1290.7814;;;11-Sep-2024</t>
  </si>
  <si>
    <t>147000;Union Overnight Fund - Regular Plan - Monthly IDCW Option;INF582M01FP0;INF582M01FN5;1003.3412;;;11-Sep-2024</t>
  </si>
  <si>
    <t>149451;Union Overnight Fund - Unclaimed Amounts Plan - IDCW Beyond 3 years;;;1000.0000;;;11-Sep-2024</t>
  </si>
  <si>
    <t>149452;Union Overnight Fund - Unclaimed Amounts Plan - IDCW Upto 3 years;;;1170.0107;;;11-Sep-2024</t>
  </si>
  <si>
    <t>149453;Union Overnight Fund - Unclaimed Amounts Plan - Redemption Beyond 3 years;;;1000.0000;;;11-Sep-2024</t>
  </si>
  <si>
    <t>149454;Union Overnight Fund - Unclaimed Amounts Plan - Redemption Upto 3 years;;;1169.9830;;;11-Sep-2024</t>
  </si>
  <si>
    <t>100814;UTI - Overnight  Fund - Regular Plan - Growth Option;INF789F01604;;3339.1221;;;11-Sep-2024</t>
  </si>
  <si>
    <t>120785;UTI - Overnight Fund - Direct Plan - Growth Option;INF789FB1S71;;3373.9865;;;11-Sep-2024</t>
  </si>
  <si>
    <t>124266;UTI Overnight Fund - Direct Plan - Daily IDCW;;INF789FB1S89;1371.6621;;;11-Sep-2024</t>
  </si>
  <si>
    <t>120786;UTI Overnight Fund - Direct Plan - Periodic IDCW;INF789FB1T05;INF789FB1S97;1770.7137;;;11-Sep-2024</t>
  </si>
  <si>
    <t>124265;UTI Overnight Fund - Regular Plan - Daily IDCW;;INF789FB1T13;1370.8617;;;11-Sep-2024</t>
  </si>
  <si>
    <t>100813;UTI Overnight Fund - Regular Plan - Periodic IDCW;INF789F01588;INF789F01596;1720.1996;;;11-Sep-2024</t>
  </si>
  <si>
    <t>125349;360 ONE LIQUID FUND DIRECT PLAN  DAILY DIVIDEND REINVESTMENT;;INF579M01688;1000.0427;;;11-Sep-2024</t>
  </si>
  <si>
    <t>125345;360 ONE LIQUID FUND DIRECT PLAN  GROWTH;INF579M01621;;1915.3225;;;11-Sep-2024</t>
  </si>
  <si>
    <t>125343;360 ONE LIQUID FUND DIRECT PLAN  WEEKLY DIVIDEND;INF579M01639;INF579M01696;1005.1930;;;11-Sep-2024</t>
  </si>
  <si>
    <t>125342;360 ONE LIQUID FUND REGULAR PLAN  DAILY DIVIDEND REINVESTMENT;;INF579M01563;1000.0701;;;11-Sep-2024</t>
  </si>
  <si>
    <t>125259;360 ONE LIQUID FUND REGULAR PLAN  GROWTH;INF579M01506;;1904.9492;;;11-Sep-2024</t>
  </si>
  <si>
    <t>125337;360 ONE LIQUID FUND REGULAR PLAN  WEEKLY DIVIDEND;INF579M01514;INF579M01571;1005.1868;;;11-Sep-2024</t>
  </si>
  <si>
    <t>100047;Aditya Birla Sun Life Liquid Fund - Growth;INF209K01RU9;;398.0626;;;11-Sep-2024</t>
  </si>
  <si>
    <t>119568;Aditya Birla Sun Life Liquid Fund - Growth - Direct Plan;INF209K01VA3;;402.4395;;;11-Sep-2024</t>
  </si>
  <si>
    <t>100046;Aditya Birla Sun Life Liquid Fund -Daily IDCW;INF209K01KQ2;INF209K01SQ5;100.195;;;11-Sep-2024</t>
  </si>
  <si>
    <t>119569;Aditya Birla Sun Life Liquid Fund -Direct - daily IDCW;INF209K01UZ2;;100.195;;;11-Sep-2024</t>
  </si>
  <si>
    <t>119571;Aditya Birla Sun Life Liquid Fund -DIRECT - IDCW;INF209K01VD7;;203.214;;;11-Sep-2024</t>
  </si>
  <si>
    <t>119570;Aditya Birla Sun Life Liquid Fund -Direct - weekly IDCW;INF209K01VC9;;100.3185;;;11-Sep-2024</t>
  </si>
  <si>
    <t>100041;Aditya Birla Sun Life Liquid Fund -Institutional - IDCW;;INF209K01KN9;108.023;;;11-Sep-2024</t>
  </si>
  <si>
    <t>100048;Aditya Birla Sun Life Liquid Fund -Institutional - weekly  IDCW;INF209KA1LK7;INF209K01KY6;108.1737;;;11-Sep-2024</t>
  </si>
  <si>
    <t>103885;Aditya Birla Sun Life Liquid Fund -Regular - IDCW;INF209KA1LI1;;154.9092;;;11-Sep-2024</t>
  </si>
  <si>
    <t>100044;Aditya Birla Sun Life Liquid Fund -Retail - IDCW;;INF209K01KP4;163.694;;;11-Sep-2024</t>
  </si>
  <si>
    <t>100051;Aditya Birla Sun Life Liquid Fund -weekly IDCW;INF209K01KU4;INF209KA1LJ9;100.3168;;;11-Sep-2024</t>
  </si>
  <si>
    <t>112014;Aditya Birla Sun Life Liquid Fund- Discipline Advantage Plan;INF209K01KZ3;;268.643;;;11-Sep-2024</t>
  </si>
  <si>
    <t>100043;Aditya Birla Sun Life Liquid Fund-Institutional (Growth);INF209K01RT1;;662.9016;;;11-Sep-2024</t>
  </si>
  <si>
    <t>100042;Aditya Birla Sun Life Liquid Fund-Retail (Growth);INF209K01ME4;;645.9727;;;11-Sep-2024</t>
  </si>
  <si>
    <t>120388;Axis Liquid Fund - Direct Plan - Daily IDCW;;INF846K01DA0;1000.9560;;;11-Sep-2024</t>
  </si>
  <si>
    <t>120389;Axis Liquid Fund - Direct Plan - Growth Option;INF846K01CX4;;2770.9386;;;11-Sep-2024</t>
  </si>
  <si>
    <t>120391;Axis Liquid Fund - Direct Plan - Monthly IDCW;INF846K01CY2;INF846K01CZ9;1003.6658;;;11-Sep-2024</t>
  </si>
  <si>
    <t>120390;Axis Liquid Fund - Direct Plan - Weekly IDCW;INF846K01DB8;INF846K01DC6;1002.4480;;;11-Sep-2024</t>
  </si>
  <si>
    <t>112211;Axis Liquid Fund - Regular Plan - Daily IDCW;;INF846K01420;1001.3998;;;11-Sep-2024</t>
  </si>
  <si>
    <t>112210;Axis Liquid Fund - Regular Plan - Growth Option;INF846K01412;;2749.4213;;;11-Sep-2024</t>
  </si>
  <si>
    <t>112213;Axis Liquid Fund - Regular Plan - Monthly IDCW;INF846K01453;INF846K01461;1004.2152;;;11-Sep-2024</t>
  </si>
  <si>
    <t>112212;Axis Liquid Fund - Regular Plan - Weekly IDCW;INF846K01438;INF846K01446;1002.4430;;;11-Sep-2024</t>
  </si>
  <si>
    <t>112712;Axis Liquid Fund - Retail Plan - Daily IDCW;;INF846K01362;1000.9559;;;11-Sep-2024</t>
  </si>
  <si>
    <t>112713;Axis Liquid Fund - Retail Plan - Growth Option;INF846K01354;;2527.7641;;;11-Sep-2024</t>
  </si>
  <si>
    <t>112714;Axis Liquid Fund - Retail Plan - Monthly IDCW;INF846K01396;INF846K01404;1003.4237;;;11-Sep-2024</t>
  </si>
  <si>
    <t>112715;Axis Liquid Fund - Retail Plan - Weekly IDCW;INF846K01370;INF846K01388;1000.9804;;;11-Sep-2024</t>
  </si>
  <si>
    <t>151835;Bajaj Finserv Liquid Fund - Direct Plan - Daily - IDCW;;INF0QA701029;1034.6939;;;11-Sep-2024</t>
  </si>
  <si>
    <t>151838;Bajaj Finserv Liquid Fund - Direct Plan - Fortnightly - IDCW;INF0QA701078;INF0QA701045;1035.0629;;;11-Sep-2024</t>
  </si>
  <si>
    <t>151833;Bajaj Finserv Liquid Fund - Direct Plan - Growth;INF0QA701011;;1088.1976;;;11-Sep-2024</t>
  </si>
  <si>
    <t>151836;Bajaj Finserv Liquid Fund - Direct Plan - Monthly - IDCW;INF0QA701086;INF0QA701052;1039.7217;;;11-Sep-2024</t>
  </si>
  <si>
    <t>151834;Bajaj Finserv Liquid Fund - Direct Plan - Weekly - IDCW;INF0QA701060;INF0QA701037;1035.0552;;;11-Sep-2024</t>
  </si>
  <si>
    <t>151839;Bajaj Finserv Liquid Fund - Regular Plan - Daily - IDCW;;INF0QA701136;1033.8241;;;11-Sep-2024</t>
  </si>
  <si>
    <t>151841;Bajaj Finserv Liquid Fund - Regular Plan - Fortnightly - IDCW;INF0QA701151;INF0QA701110;1034.1785;;;11-Sep-2024</t>
  </si>
  <si>
    <t>151837;Bajaj Finserv Liquid Fund - Regular Plan - Growth;INF0QA701094;;1085.9982;;;11-Sep-2024</t>
  </si>
  <si>
    <t>151842;Bajaj Finserv Liquid Fund - Regular Plan - Monthly - IDCW;INF0QA701169;INF0QA701128;1038.7117;;;11-Sep-2024</t>
  </si>
  <si>
    <t>151840;Bajaj Finserv Liquid Fund - Regular Plan - Weekly - IDCW;INF0QA701144;INF0QA701102;1034.1816;;;11-Sep-2024</t>
  </si>
  <si>
    <t>108692;BANDHAN LIQUID Fund - Regular Plan - Daily IDCW;INF194K01VZ4;INF194K01VY7;1001.0846;;;11-Sep-2024</t>
  </si>
  <si>
    <t>108690;BANDHAN LIQUID Fund - Regular Plan - Growth;INF194K01VX9;;2985.9079;;;11-Sep-2024</t>
  </si>
  <si>
    <t>108693;BANDHAN LIQUID Fund - Regular Plan - Monthly IDCW;INF194K01WF4;INF194K01WE7;1002.6890;;;11-Sep-2024</t>
  </si>
  <si>
    <t>115489;BANDHAN LIQUID Fund - Regular Plan - Periodic IDCW;INF194K01WC1;INF194K01WB3;1289.1247;;;11-Sep-2024</t>
  </si>
  <si>
    <t>108691;BANDHAN LIQUID Fund - Regular Plan - Weekly IDCW;INF194K01WI8;INF194K01WH0;1001.9924;;;11-Sep-2024</t>
  </si>
  <si>
    <t>139582;BANDHAN LIQUID Fund - Unclaimed IDCW Less than 3 years;INF194KA14C0;;1.6042;;;11-Sep-2024</t>
  </si>
  <si>
    <t>139583;BANDHAN LIQUID Fund - Unclaimed IDCW More than 3 years;INF194KA15C7;;1.0000;;;11-Sep-2024</t>
  </si>
  <si>
    <t>139584;BANDHAN LIQUID Fund - Unclaimed Redemption Less than 3 years;INF194KA12C4;;1.6042;;;11-Sep-2024</t>
  </si>
  <si>
    <t>139585;BANDHAN LIQUID Fund - Unclaimed Redemption More than 3 years;INF194KA13C2;;1.0000;;;11-Sep-2024</t>
  </si>
  <si>
    <t>118365;BANDHAN LIQUID Fund -Direct Plan -Monthly IDCW;INF194K01J36;INF194K01J28;1009.4649;;;11-Sep-2024</t>
  </si>
  <si>
    <t>118367;BANDHAN LIQUID Fund -Direct Plan -Weekly IDCW;;INF194K01J51;1007.8874;;;11-Sep-2024</t>
  </si>
  <si>
    <t>118366;BANDHAN LIQUID Fund -Direct Plan-Daily IDCW;;INF194K01I78;1001.6663;;;11-Sep-2024</t>
  </si>
  <si>
    <t>118364;BANDHAN LIQUID Fund -Direct Plan-Growth;INF194K01I60;;3011.7164;;;11-Sep-2024</t>
  </si>
  <si>
    <t>118363;BANDHAN LIQUID Fund -Direct Plan-Periodic IDCW;INF194K01J02;INF194K01I94;1213.3297;;;11-Sep-2024</t>
  </si>
  <si>
    <t>119368;BANK OF INDIA Liquid Fund- Direct Plan- Daily IDCW;;INF761K01CL0;1002.6483;;;11-Sep-2024</t>
  </si>
  <si>
    <t>119369;BANK OF INDIA Liquid Fund- Direct Plan- Growth;INF761K01785;;2870.9797;;;11-Sep-2024</t>
  </si>
  <si>
    <t>119370;BANK OF INDIA Liquid Fund- Direct Plan- Weekly IDCW;;INF761K01CM8;1061.9206;;;11-Sep-2024</t>
  </si>
  <si>
    <t>111971;BANK OF INDIA Liquid Fund- Regular Plan- Daily IDCW;;INF761K01CO4;1002.1069;;;11-Sep-2024</t>
  </si>
  <si>
    <t>109254;BANK OF INDIA Liquid Fund- Regular Plan- Growth;INF761K01306;;2843.4136;;;11-Sep-2024</t>
  </si>
  <si>
    <t>109255;BANK OF INDIA Liquid Fund- Regular Plan- Weekly IDCW;;INF761K01CP1;1001.6584;;;11-Sep-2024</t>
  </si>
  <si>
    <t>119414;Baroda BNP Paribas LIQUID FUND - DIRECT PLAN - DAILY IDCW OPTION;INF955L01AK2;;1002.0849;;;11-Sep-2024</t>
  </si>
  <si>
    <t>119415;Baroda BNP Paribas LIQUID FUND - DIRECT PLAN - GROWTH OPTION;INF955L01AL0;;2874.9467;;;11-Sep-2024</t>
  </si>
  <si>
    <t>119416;Baroda BNP Paribas LIQUID FUND - DIRECT PLAN - WEEKLY IDCW OPTION;INF251K01SL8;;1218.7169;;;11-Sep-2024</t>
  </si>
  <si>
    <t>111707;Baroda BNP Paribas LIQUID FUND - Regular Plan - DAILY IDCW OPTION;INF955L01468;INF955L01476;1001.1996;;;11-Sep-2024</t>
  </si>
  <si>
    <t>111704;Baroda BNP Paribas LIQUID FUND - Regular Plan - GROWTH OPTION;INF955L01484;;2842.1021;;;11-Sep-2024</t>
  </si>
  <si>
    <t>111705;Baroda BNP Paribas LIQUID FUND - Regular Plan - WEEKLY IDCW OPTION;INF251K01SK0;INF955L01500;1000.2730;;;11-Sep-2024</t>
  </si>
  <si>
    <t>101408;Baroda BNP Paribas LIQUID FUND- Defunct Plan -Growth Option;INF955L01575;;4184.2366;;;11-Sep-2024</t>
  </si>
  <si>
    <t>101407;Baroda BNP Paribas LIQUID FUND-Defunct Plan- IDCW Option;INF955L01559;INF955L01567;3452.4434;;;11-Sep-2024</t>
  </si>
  <si>
    <t>118307;CANARA ROBECO LIQUID FUND - DIRECT PLAN - DAILY IDCW (Reinvestment);;INF760K01FS0;1005.5000;;;11-Sep-2024</t>
  </si>
  <si>
    <t>118305;CANARA ROBECO LIQUID FUND - DIRECT PLAN - GROWTH OPTION;INF760K01FU6;;2987.5586;;;11-Sep-2024</t>
  </si>
  <si>
    <t>118304;CANARA ROBECO LIQUID FUND - DIRECT PLAN - IDCW (Payout/Reinvestment);INF760K01FT8;;2138.1141;;;11-Sep-2024</t>
  </si>
  <si>
    <t>118306;CANARA ROBECO LIQUID FUND - DIRECT PLAN - MONTHLY IDCW (Payout/Reinvestment);INF760K01FV4;INF760K01FW2;1002.6675;;;11-Sep-2024</t>
  </si>
  <si>
    <t>118308;CANARA ROBECO LIQUID FUND - DIRECT PLAN - WEEKLY IDCW (Payout/Reinvestment);INF760K01FY8;INF760K01FX0;1000.0000;;;11-Sep-2024</t>
  </si>
  <si>
    <t>109349;CANARA ROBECO LIQUID FUND - REGULAR PLAN - DAILY IDCW (Reinvestment);;INF760K01CU3;1005.5000;;;11-Sep-2024</t>
  </si>
  <si>
    <t>109353;CANARA ROBECO LIQUID FUND - REGULAR PLAN - GROWTH OPTION;INF760K01CW9;;2972.7996;;;11-Sep-2024</t>
  </si>
  <si>
    <t>109351;CANARA ROBECO LIQUID FUND - REGULAR PLAN - MONTHLY IDCW (Payout/Reinvestment);INF760K01CX7;INF760K01CY5;1002.6405;;;11-Sep-2024</t>
  </si>
  <si>
    <t>109350;CANARA ROBECO LIQUID FUND - REGULAR PLAN - WEEKLY IDCW (Payout/Reinvestment);INF760K01BZ4;INF760K01CZ2;1000.0000;;;11-Sep-2024</t>
  </si>
  <si>
    <t>139235;Canara Robeco Liquid Fund -Unclaimed Redemption and Dividend Plan -Direct Growth Option;INF760K01IC8;;1629.1460;;;11-Sep-2024</t>
  </si>
  <si>
    <t>119125;DSP Liquidity Fund - Direct Plan - Growth;INF740K01QL4;;3563.8375;;;11-Sep-2024</t>
  </si>
  <si>
    <t>119124;DSP Liquidity Fund - Direct Plan - IDCW - Daily;;INF740KA1OB6;1000.9329;;;11-Sep-2024</t>
  </si>
  <si>
    <t>119123;DSP Liquidity Fund - Direct Plan - IDCW - Weekly;INF740KA1OC4;INF740KA1OD2;1002.0087;;;11-Sep-2024</t>
  </si>
  <si>
    <t>103347;DSP Liquidity Fund - Regular Plan - Growth;INF740K01FK9;;3526.2929;;;11-Sep-2024</t>
  </si>
  <si>
    <t>103348;DSP Liquidity Fund - Regular Plan - IDCW - Weekly;INF740K01FM5;INF740K01FL7;1001.9929;;;11-Sep-2024</t>
  </si>
  <si>
    <t>103349;DSP Liquidity Fund- Regular Plan - IDCW - Daily;;INF740KA1OE0;1000.9329;;;11-Sep-2024</t>
  </si>
  <si>
    <t>140194;Edelweiss Liquid Fund - Direct Plan - Bonus Option;INF754K01GY9;;1873.8187;;;11-Sep-2024</t>
  </si>
  <si>
    <t>140196;Edelweiss Liquid Fund - Direct Plan - Growth Option;INF754K01GM4;;3220.8285;;;11-Sep-2024</t>
  </si>
  <si>
    <t>140198;Edelweiss Liquid Fund - Direct Plan - IDCW Option;INF754K01GO0;INF754K01GN2;3220.8422;;;11-Sep-2024</t>
  </si>
  <si>
    <t>140192;Edelweiss Liquid Fund - Direct Plan Annual - IDCW Option;INF754K01GX1;INF754K01GT9;3220.8071;;;11-Sep-2024</t>
  </si>
  <si>
    <t>140193;Edelweiss Liquid Fund - Direct Plan daily - IDCW Option;;INF754K01GP7;1090.2205;;;11-Sep-2024</t>
  </si>
  <si>
    <t>140199;Edelweiss Liquid Fund - Direct Plan Fortnightly - IDCW Option;INF754K01GV5;INF754K01GR3;2479.47;;;11-Sep-2024</t>
  </si>
  <si>
    <t>140197;Edelweiss Liquid Fund - Direct Plan Monthly - IDCW Option;INF754K01GW3;INF754K01GS1;1007.4634;;;11-Sep-2024</t>
  </si>
  <si>
    <t>140195;Edelweiss Liquid Fund - Direct Plan weekly - IDCW Option;INF754K01GU7;INF754K01GQ5;2173.4571;;;11-Sep-2024</t>
  </si>
  <si>
    <t>140189;Edelweiss Liquid Fund - Regular Plan - Bonus Option;INF754K01HR1;;1839.9936;;;11-Sep-2024</t>
  </si>
  <si>
    <t>140182;Edelweiss Liquid Fund - Regular Plan - Growth Option;INF754K01GZ6;;3158.8389;;;11-Sep-2024</t>
  </si>
  <si>
    <t>140190;Edelweiss Liquid Fund - Regular Plan - IDCW Option;INF754K01GK8;INF754K01GL6;3158.8409;;;11-Sep-2024</t>
  </si>
  <si>
    <t>140188;Edelweiss Liquid Fund - Regular Plan Annual - IDCW Option;INF754K01HQ3;INF754K01HP5;2185.6437;;;11-Sep-2024</t>
  </si>
  <si>
    <t>140181;Edelweiss Liquid Fund - Regular Plan Daily - IDCW Option;;INF754K01HA7;1169.6268;;;11-Sep-2024</t>
  </si>
  <si>
    <t>140184;Edelweiss Liquid Fund - Regular Plan Fortnightly - IDCW Option;INF754K01HK6;INF754K01HC3;2158.2169;;;11-Sep-2024</t>
  </si>
  <si>
    <t>140183;Edelweiss Liquid Fund - Regular Plan Monthly - IDCW Option;INF754K01HL4;INF754K01HD1;1085.7923;;;11-Sep-2024</t>
  </si>
  <si>
    <t>140185;Edelweiss Liquid Fund - Regular Plan Weekly - IDCW Option;INF754K01HJ8;INF754K01HB5;1180.0154;;;11-Sep-2024</t>
  </si>
  <si>
    <t>140176;Edelweiss Liquid Fund - Retail Plan - Growth Option;INF754K01HE9;;2872.7035;;;11-Sep-2024</t>
  </si>
  <si>
    <t>140178;Edelweiss Liquid Fund - Retail Plan - Weekly Dividend Option;;INF754K01HG4;1231.1884;;;11-Sep-2024</t>
  </si>
  <si>
    <t>140177;Edelweiss Liquid Fund - Retail Plan Daily - IDCW Option;;INF754K01HF6;1057.9813;;;11-Sep-2024</t>
  </si>
  <si>
    <t>140180;Edelweiss Liquid Fund - Retail Plan Monthly - IDCW Option;;INF754K01HI0;1247.4477;;;11-Sep-2024</t>
  </si>
  <si>
    <t>100541;Franklin India Liquid Fund - Regular Plan - Daily - IDCW;;INF090I01BA3;1509.3204;;;11-Sep-2024</t>
  </si>
  <si>
    <t>100538;Franklin India Liquid Fund - Regular Plan - Growth;INF090I01BB1;;5619.8308;;;11-Sep-2024</t>
  </si>
  <si>
    <t>100537;Franklin India Liquid Fund - Regular Plan - Weekly - IDCW;INF090I01BL0;INF090I01BI6;1244.9034;;;11-Sep-2024</t>
  </si>
  <si>
    <t>118577;Franklin India Liquid Fund - Super Institutional - Direct - Growth;INF090I01JV2;;3745.0282;;;11-Sep-2024</t>
  </si>
  <si>
    <t>100547;Franklin India Liquid Fund - Super Institutional Plan - Daily - IDCW;;INF090I01BF2;1000.0000;;;11-Sep-2024</t>
  </si>
  <si>
    <t>118578;Franklin India Liquid Fund - Super Institutional Plan - Direct - Daily - IDCW;INF090I01JW0;;1001.6033;;;11-Sep-2024</t>
  </si>
  <si>
    <t>118579;Franklin India Liquid Fund - Super Institutional Plan - Direct - Weekly - IDCW;INF090I01JX8;INF090I01JY6;1021.9480;;;11-Sep-2024</t>
  </si>
  <si>
    <t>100546;Franklin India Liquid Fund - Super Institutional Plan - Growth;INF090I01BG0;;3716.4326;;;11-Sep-2024</t>
  </si>
  <si>
    <t>100548;Franklin India Liquid Fund - Super Institutional Plan - Weekly - IDCW;INF090I01BM8;INF090I01BH8;1025.8246;;;11-Sep-2024</t>
  </si>
  <si>
    <t>139892;Franklin India Liquid Fund - Unclaimed IDCW Investor Education Plan - Growth;INF090I01LR6;;10.0000;;;11-Sep-2024</t>
  </si>
  <si>
    <t>139890;Franklin India Liquid Fund - Unclaimed IDCW Plan - Growth;INF090I01LP0;;15.8057;;;11-Sep-2024</t>
  </si>
  <si>
    <t>139891;Franklin India Liquid Fund - Unclaimed Redemption Investor Education Plan - Growth;INF090I01LQ8;;10.0000;;;11-Sep-2024</t>
  </si>
  <si>
    <t>139889;Franklin India Liquid Fund - Unclaimed Redemption Plan - Growth;INF090I01LO3;;15.8057;;;11-Sep-2024</t>
  </si>
  <si>
    <t>102443;Franklin India Liquid Fund - Institutional Plan - Daily - IDCW;;INF090I01BC9;1000.0000;;;11-Sep-2024</t>
  </si>
  <si>
    <t>102442;Franklin India Liquid Fund - Institutional Plan - Weekly - IDCW;INF090I01BJ4;INF090I01BE5;1055.2559;;;11-Sep-2024</t>
  </si>
  <si>
    <t>119135;Groww Liquid Fund ( formerly known as Indiabulls Liquid )Fund - Direct Plan - Growth Option;INF666M01451;;2415.3319;;;11-Sep-2024</t>
  </si>
  <si>
    <t>119136;Groww Liquid Fund (formerly known as Indiabulls Liquid Fund) - Direct Plan- - Income Distribution cum capital withdrawal Option ( Reinvestment);;INF666M01469;1001.06;;;11-Sep-2024</t>
  </si>
  <si>
    <t>115991;Groww Liquid Fund (formerly known as Indiabulls Liquid Fund) - Regular Plan - Growth Option;INF666M01014;;2388.1203;;;11-Sep-2024</t>
  </si>
  <si>
    <t>119138;Groww Liquid Fund (formerly known as Indiabulls Liquid Fund)- Direct Plan- Fortnightly - Income Distribution cum capital withdrawal Option (Payout &amp; Reinvestment);INF666M01501;INF666M01485;1001.1602;;;11-Sep-2024</t>
  </si>
  <si>
    <t>119139;Groww Liquid Fund (formerly known as Indiabulls Liquid Fund)- Direct Plan- Monthly - Income Distribution cum capital withdrawal Option (Payout &amp; Reinvestment);INF666M01519;INF666M01493;1031.0406;;;11-Sep-2024</t>
  </si>
  <si>
    <t>119137;Groww Liquid Fund (formerly known as Indiabulls Liquid Fund)- Direct Plan- Weekly - Income Distribution cum capital withdrawal Option (Payout &amp; Reinvestment);INF666M01527;INF666M01477;1001.2524;;;11-Sep-2024</t>
  </si>
  <si>
    <t>115992;Groww Liquid Fund (formerly known as Indiabulls Liquid Fund)- Regular Plan- - Income Distribution cum capital withdrawal Option (Reinvestment);;INF666M01022;1001.1452;;;11-Sep-2024</t>
  </si>
  <si>
    <t>115995;Groww Liquid Fund (formerly known as Indiabulls Liquid Fund)- Regular Plan- Monthly - Income Distribution cum capital withdrawal Option (Payout &amp; Reinvestment);INF666M01071;INF666M01055;1002.4905;;;11-Sep-2024</t>
  </si>
  <si>
    <t>115993;Groww Liquid Fund (formerly known as Indiabulls Liquid Fund)- Regular Plan- Weekly - Income Distribution cum capital withdrawal Option (Payout &amp; Reinvestment);INF666M01089;INF666M01030;1001.9421;;;11-Sep-2024</t>
  </si>
  <si>
    <t>115994;Groww Liquid Fund (formerly known as Indiabulls Liquid) Fund- Regular Plan- Fortnightly - Income Distribution cum capital withdrawal Option (Payout &amp; Reinvestment);INF666M01063;INF666M01048;1001.1337;;;11-Sep-2024</t>
  </si>
  <si>
    <t>119091;HDFC Liquid Fund - Growth Option - Direct Plan;INF179KB1HP9;;4896.984;;;11-Sep-2024</t>
  </si>
  <si>
    <t>100868;HDFC Liquid Fund - Growth Plan;INF179KB1HK0;;4847.9969;;;11-Sep-2024</t>
  </si>
  <si>
    <t>100875;HDFC Liquid Fund - IDCW Daily;;INF179KB1IC5;1019.82;;;11-Sep-2024</t>
  </si>
  <si>
    <t>119089;HDFC Liquid Fund - IDCW Daily - Direct Plan;;INF179KB1HV7;1019.82;;;11-Sep-2024</t>
  </si>
  <si>
    <t>100876;HDFC Liquid Fund - IDCW Monthly;INF179KB1HM6;INF179KB1HL8;1029.3203;;;11-Sep-2024</t>
  </si>
  <si>
    <t>119090;HDFC Liquid Fund - IDCW Monthly - Direct Plan;INF179KB1HO2;INF179KB1HQ7;1029.3566;;;11-Sep-2024</t>
  </si>
  <si>
    <t>100874;HDFC Liquid Fund - IDCW Plan Weekly;INF179KB1ID3;;1031.3969;;;11-Sep-2024</t>
  </si>
  <si>
    <t>119088;HDFC Liquid Fund - IDCW Weekly - Direct Plan;;;1031.4016;;;11-Sep-2024</t>
  </si>
  <si>
    <t>120038;HSBC Liquid Fund -  Growth Direct;INF336L01CC8;;2483.9981;;;11-Sep-2024</t>
  </si>
  <si>
    <t>120037;HSBC Liquid Fund - Direct Daily IDCW;;INF336L01CB0;1001.576;;;11-Sep-2024</t>
  </si>
  <si>
    <t>120039;HSBC Liquid Fund - Direct Monthly IDCW;INF336L01BZ1;INF336L01CA2;1040.97;;;11-Sep-2024</t>
  </si>
  <si>
    <t>120040;HSBC Liquid Fund - Direct Weekly IDCW;INF336L01LK2;INF336L01CD6;1195.3639;;;11-Sep-2024</t>
  </si>
  <si>
    <t>118907;HSBC Liquid Fund - Growth;INF336L01BL1;;3553.6001;;;11-Sep-2024</t>
  </si>
  <si>
    <t>118906;HSBC Liquid Fund - IDCW;;INF336L01BK3;1019.3;;;11-Sep-2024</t>
  </si>
  <si>
    <t>118909;HSBC Liquid Fund - Institutional Daily IDCW;;INF336L01BS6;1562.8262;;;11-Sep-2024</t>
  </si>
  <si>
    <t>118901;HSBC Liquid Fund - Regular Daily IDCW;;INF336L01BM9;1001.3789;;;11-Sep-2024</t>
  </si>
  <si>
    <t>118902;HSBC Liquid Fund - Regular Growth;INF336L01BN7;;2462.982;;;11-Sep-2024</t>
  </si>
  <si>
    <t>118903;HSBC Liquid Fund - Regular Monthly IDCW;INF336L01BP2;INF336L01BO5;1005.2348;;;11-Sep-2024</t>
  </si>
  <si>
    <t>118904;HSBC Liquid Fund - Regular Weekly IDCW;INF336L01LJ4;INF336L01BQ0;1107.6568;;;11-Sep-2024</t>
  </si>
  <si>
    <t>118908;HSBC Liquid Fund - Weekly IDCW;;INF336L01BR8;1001.0673;;;11-Sep-2024</t>
  </si>
  <si>
    <t>103343;ICICI Prudential Liquid Fund - Daily IDCW;INF109K01VP3;;100.1482;;;11-Sep-2024</t>
  </si>
  <si>
    <t>120191;ICICI Prudential Liquid Fund - Direct Plan -  IDCW Others;INF109K01Q31;INF109K01Q23;171.1653;;;11-Sep-2024</t>
  </si>
  <si>
    <t>120188;ICICI Prudential Liquid Fund - Direct Plan - Daily IDCW;;INF109K01Q15;100.1082;;;11-Sep-2024</t>
  </si>
  <si>
    <t>120197;ICICI Prudential Liquid Fund - Direct Plan - Growth;INF109K01Q49;;369.0513;;;11-Sep-2024</t>
  </si>
  <si>
    <t>120190;ICICI Prudential Liquid Fund - Direct Plan - Weekly IDCW;INF109K01Q98;;100.2194;;;11-Sep-2024</t>
  </si>
  <si>
    <t>103340;ICICI Prudential Liquid Fund - Growth;INF109K01VQ1;;365.7742;;;11-Sep-2024</t>
  </si>
  <si>
    <t>115505;ICICI Prudential Liquid Fund - IDCW Others;INF109K01VU3;INF109K01VT5;169.9927;;;11-Sep-2024</t>
  </si>
  <si>
    <t>103342;ICICI Prudential Liquid Fund - Weekly IDCW;INF109K01VS7;;100.1937;;;11-Sep-2024</t>
  </si>
  <si>
    <t>122786;Invesco India Liquid Fund - Bonus Option;INF205K01UX5;;3401.2209;;;11-Sep-2024</t>
  </si>
  <si>
    <t>104484;Invesco India Liquid Fund - Daily IDCW (Reinvestment);;INF205K01HN3;1002.7594;;;11-Sep-2024</t>
  </si>
  <si>
    <t>120537;Invesco India Liquid Fund - Direct Plan - Growth;INF205K01MF9;;3422.1234;;;11-Sep-2024</t>
  </si>
  <si>
    <t>120536;Invesco India Liquid Fund - Direct Plan - Monthly IDCW (Payout / Reinvestment);INF205K01MG7;INF205K01MH5;1084.7281;;;11-Sep-2024</t>
  </si>
  <si>
    <t>120535;Invesco India Liquid Fund - Direct Plan - Weekly IDCW (Reinvestment);;INF205K01MI3;1177.6033;;;11-Sep-2024</t>
  </si>
  <si>
    <t>120534;Invesco India Liquid Fund - Direct Plan- Daily IDCW (Reinvestment);;INF205K01ME2;1000.9596;;;11-Sep-2024</t>
  </si>
  <si>
    <t>104486;Invesco India Liquid Fund - Growth;INF205K01HM5;;3394.958;;;11-Sep-2024</t>
  </si>
  <si>
    <t>104492;Invesco India Liquid Fund - Monthly IDCW (Payout / Reinvestment);INF205K01HQ6;INF205K01HP8;1005.3563;;;11-Sep-2024</t>
  </si>
  <si>
    <t>104488;Invesco India Liquid Fund - Regular - Growth;INF205K01HG7;;3019.0962;;;11-Sep-2024</t>
  </si>
  <si>
    <t>104489;Invesco India Liquid Fund - Regular - Weekly IDCW (Reinvestment);;INF205K01HH5;1003.0606;;;11-Sep-2024</t>
  </si>
  <si>
    <t>139390;Invesco India Liquid Fund - Unclaimed Dividend Plan - Above 3 Years;;;1000;;;11-Sep-2024</t>
  </si>
  <si>
    <t>139389;Invesco India Liquid Fund - Unclaimed Dividend Plan - Below 3 Years;;;1621.7737;;;11-Sep-2024</t>
  </si>
  <si>
    <t>139388;Invesco India Liquid Fund - Unclaimed Redemption Plan - Above 3 Years;;;1000;;;11-Sep-2024</t>
  </si>
  <si>
    <t>139387;Invesco India Liquid Fund - Unclaimed Redemption Plan - Below 3 years;;;1621.6885;;;11-Sep-2024</t>
  </si>
  <si>
    <t>104485;Invesco India Liquid Fund - Weekly IDCW (Reinvestment);;INF205K01HO1;1018.7232;;;11-Sep-2024</t>
  </si>
  <si>
    <t>147161;ITI Liquid Fund - Direct Plan - Annually IDCW Option;INF00XX01366;INF00XX01333;1299.7763;;;11-Sep-2024</t>
  </si>
  <si>
    <t>147158;ITI Liquid Fund - Direct Plan - Daily IDCW Option;;INF00XX01291;1001.0000;;;11-Sep-2024</t>
  </si>
  <si>
    <t>147157;ITI Liquid Fund - Direct Plan - Growth Option;INF00XX01283;;1298.4596;;;11-Sep-2024</t>
  </si>
  <si>
    <t>147163;ITI Liquid Fund - Direct Plan - Monthly IDCW Option;INF00XX01358;INF00XX01325;1003.7459;;;11-Sep-2024</t>
  </si>
  <si>
    <t>147159;ITI Liquid Fund - Direct Plan - Weekly IDCW Option;;INF00XX01309;1001.2038;;;11-Sep-2024</t>
  </si>
  <si>
    <t>147162;ITI Liquid Fund - Regular Plan - Annually IDCW Option;INF00XX01275;INF00XX01242;1295.6603;;;11-Sep-2024</t>
  </si>
  <si>
    <t>147154;ITI Liquid Fund - Regular Plan - Daily IDCW Option;;INF00XX01200;1001.0000;;;11-Sep-2024</t>
  </si>
  <si>
    <t>147155;ITI Liquid Fund - Regular Plan - Fortnightly Income Distribution cum capital withdrawal option Option;INF00XX01259;INF00XX01226;1001.0000;;;11-Sep-2024</t>
  </si>
  <si>
    <t>147153;ITI Liquid Fund - Regular Plan - Growth Option;INF00XX01192;;1289.1424;;;11-Sep-2024</t>
  </si>
  <si>
    <t>147156;ITI Liquid Fund - Regular Plan - Monthly IDCW Option;INF00XX01267;INF00XX01234;1001.1538;;;11-Sep-2024</t>
  </si>
  <si>
    <t>147164;ITI Liquid Fund - Regular Plan - Weekly IDCW Option;;INF00XX01218;1001.1992;;;11-Sep-2024</t>
  </si>
  <si>
    <t>120410;JM Liquid Fund (Direct) - Bonus Option - Bonus Option - Principal units;INF192K01CN4;;21.9096;;;11-Sep-2024</t>
  </si>
  <si>
    <t>120411;JM Liquid Fund (Direct) - Daily IDCW;;INF192K01CH6;10.4302;;;11-Sep-2024</t>
  </si>
  <si>
    <t>120406;JM Liquid Fund (Direct) - Growth Option;INF192K01CM6;;68.1248;;;11-Sep-2024</t>
  </si>
  <si>
    <t>120408;JM Liquid Fund (Direct) - Quarterly IDCW;INF192K01CK0;INF192K01CL8;38.6772;;;11-Sep-2024</t>
  </si>
  <si>
    <t>120407;JM Liquid Fund (Direct) - Weekly IDCW;INF192K01CI4;INF192K01CJ2;11.0081;;;11-Sep-2024</t>
  </si>
  <si>
    <t>100244;JM Liquid Fund (Regular) - Quarterly IDCW;INF192K01866;INF192K01874;38.1815;;;11-Sep-2024</t>
  </si>
  <si>
    <t>100247;JM Liquid Fund (Regular) - Super Institutional Plan - Growth Option;INF192K01981;;38.7783;;;11-Sep-2024</t>
  </si>
  <si>
    <t>100233;JM Liquid Fund (Regular) - Weekly IDCW;INF192K01841;INF192K01858;11.0056;;;11-Sep-2024</t>
  </si>
  <si>
    <t>100234;JM Liquid Fund - Growth Option;INF192K01882;;67.4575;;;11-Sep-2024</t>
  </si>
  <si>
    <t>148414;JM Liquid Fund - Unclaimed Application Refund Amount I.E.F. (Direct) - Growth Plan;;;41.4437;;;11-Sep-2024</t>
  </si>
  <si>
    <t>148413;JM Liquid Fund - Unclaimed Brokerage I.E.F. (Direct) - Growth Plan;;;41.4437;;;11-Sep-2024</t>
  </si>
  <si>
    <t>148415;JM Liquid Fund - Withheld Brokerage I.E.F. (Direct) - Growth Plan;;;41.4437;;;11-Sep-2024</t>
  </si>
  <si>
    <t>101549;JM Liquid Fund (Regular) - Bonus Option - Principal Units;INF192K01890;;21.6001;;;11-Sep-2024</t>
  </si>
  <si>
    <t>101078;JM Liquid Fund (Regular) - Daily IDCW;;INF192K01833;10.4302;;;11-Sep-2024</t>
  </si>
  <si>
    <t>119764;Kotak Liquid Fund - Daily Reinvestment of Income Distribution cum capital withdrawal option - Direct;INF174K01NH1;;1222.81;;;11-Sep-2024</t>
  </si>
  <si>
    <t>119766;Kotak Liquid Fund - Growth - Direct;INF174K01NE8;;5037.0525;;;11-Sep-2024</t>
  </si>
  <si>
    <t>100833;Kotak Liquid Fund Regular Plan Daily Reinvestment of Income Distribution cum capital withdrawal option;INF174K01NL3;;1222.81;;;11-Sep-2024</t>
  </si>
  <si>
    <t>100835;Kotak Liquid Fund Regular Plan Growth;INF174K01NI9;;4994.1653;;;11-Sep-2024</t>
  </si>
  <si>
    <t>120248;LIC MF Liquid Fund-Direct Plan-Daily IDCW;INF767K01DL5;INF767K01DM3;1033.3725;;;11-Sep-2024</t>
  </si>
  <si>
    <t>120249;LIC MF Liquid Fund-Direct Plan-Growth;INF767K01DN1;;4527.638;;;11-Sep-2024</t>
  </si>
  <si>
    <t>151930;LIC MF Liquid Fund-Direct Plan-Monthly IDCW;INF397L01AK7;INF397L01AJ9;1099.0761;;;11-Sep-2024</t>
  </si>
  <si>
    <t>151932;LIC MF Liquid Fund-Direct Plan-Weekly IDCW;INF397L01AM3;INF397L01AL5;1015.112;;;11-Sep-2024</t>
  </si>
  <si>
    <t>101184;LIC MF Liquid Fund-Regular Plan-Daily IDCW;INF767K01IQ3;INF767K01IR1;1000.1751;;;11-Sep-2024</t>
  </si>
  <si>
    <t>101185;LIC MF Liquid Fund-Regular Plan-Growth;INF767K01IS9;;4468.3554;;;11-Sep-2024</t>
  </si>
  <si>
    <t>151928;LIC MF Liquid Fund-Regular Plan-Monthly IDCW;INF397L01976;INF397L01968;1082.5141;;;11-Sep-2024</t>
  </si>
  <si>
    <t>151927;LIC MF Liquid Fund-Regular Plan-Weekly IDCW;INF397L01950;INF397L01943;1000.974;;;11-Sep-2024</t>
  </si>
  <si>
    <t>139535;Mahindra Manulife Liquid Fund - Direct Plan - Daily IDCW;;INF174V01051;1142.9280;;;11-Sep-2024</t>
  </si>
  <si>
    <t>139536;Mahindra Manulife Liquid Fund - Direct Plan - Weekly IDCW;;INF174V01069;1004.1104;;;11-Sep-2024</t>
  </si>
  <si>
    <t>139538;Mahindra Manulife Liquid Fund - Direct Plan -Growth;INF174V01044;;1623.5833;;;11-Sep-2024</t>
  </si>
  <si>
    <t>139534;Mahindra Manulife Liquid Fund - Regular Plan - Daily IDCW;;INF174V01028;1000.5686;;;11-Sep-2024</t>
  </si>
  <si>
    <t>139537;Mahindra Manulife Liquid Fund - Regular Plan - Growth;INF174V01010;;1607.7855;;;11-Sep-2024</t>
  </si>
  <si>
    <t>139541;Mahindra Manulife Liquid Fund - Regular Plan - Weekly IDCW;;INF174V01036;1010.5175;;;11-Sep-2024</t>
  </si>
  <si>
    <t>118859;Mirae Asset Liquid Fund - Direct Plan - Growth;INF769K01CM1;;2633.2777;;;11-Sep-2024</t>
  </si>
  <si>
    <t>118862;Mirae Asset Liquid Fund - Direct Plan - Weekly IDCW;;INF769K01CP4;1216.2089;;;11-Sep-2024</t>
  </si>
  <si>
    <t>118861;Mirae Asset Liquid Fund - Direct Plan -Daily IDCW;;INF769K01CO7;1075.8332;;;11-Sep-2024</t>
  </si>
  <si>
    <t>118860;Mirae Asset Liquid Fund - Direct Plan -Monthly IDCW;INF769K01CN9;INF769K01CQ2;1138.0334;;;11-Sep-2024</t>
  </si>
  <si>
    <t>111647;Mirae Asset Liquid Fund - Regular - Daily IDCW;;INF769K01804;1066.4347;;;11-Sep-2024</t>
  </si>
  <si>
    <t>111646;Mirae Asset Liquid Fund - Regular Plan - Growth;INF769K01788;;2590.7810;;;11-Sep-2024</t>
  </si>
  <si>
    <t>111645;Mirae Asset Liquid Fund - Regular Plan - Monthly IDCW;INF769K01838;INF769K01820;1155.6817;;;11-Sep-2024</t>
  </si>
  <si>
    <t>111644;Mirae Asset Liquid Fund - Regular Plan - Weekly IDCW;;INF769K01812;1152.5501;;;11-Sep-2024</t>
  </si>
  <si>
    <t>145834;Motilal Oswal Liquid Fund - Direct Growth;INF247L01734;;13.2246;;;11-Sep-2024</t>
  </si>
  <si>
    <t>145946;Motilal Oswal Liquid Fund - Regular Growth;INF247L01726;;13.1113;;;11-Sep-2024</t>
  </si>
  <si>
    <t>147442;Motilal Oswal Liquid Fund - Unclaimed Dividend - Greater than 3 years;;;10.0000;;;11-Sep-2024</t>
  </si>
  <si>
    <t>147441;Motilal Oswal Liquid Fund - Unclaimed Dividend- Upto 3 years;;;12.8569;;;11-Sep-2024</t>
  </si>
  <si>
    <t>147443;Motilal Oswal Liquid Fund - Unclaimed Redemption - Greater than 3 years;;;10.0000;;;11-Sep-2024</t>
  </si>
  <si>
    <t>147444;Motilal Oswal Liquid Fund - Unclaimed Redemption - Upto 3 years;;;12.6191;;;11-Sep-2024</t>
  </si>
  <si>
    <t>146218;Motilal Oswal Liquid Fund Direct - IDCW  Quarterly Payout/Reinvestment;INF247L01791;INF247L01783;10.1418;;;11-Sep-2024</t>
  </si>
  <si>
    <t>146226;Motilal Oswal Liquid Fund Direct - IDCW Fortnightly Reinvestment;;INF247L01759;10.0382;;;11-Sep-2024</t>
  </si>
  <si>
    <t>146223;Motilal Oswal Liquid Fund Direct - IDCW Monthly Payout/Reinvestment;INF247L01775;INF247L01767;10.0515;;;11-Sep-2024</t>
  </si>
  <si>
    <t>146228;Motilal Oswal Liquid Fund Direct - IDCW Reinvestment;;INF247L01742;10.0077;;;11-Sep-2024</t>
  </si>
  <si>
    <t>146229;Motilal Oswal Liquid Fund Direct - IDCW Weekly Reinvestment;;INF247L01809;10.0147;;;11-Sep-2024</t>
  </si>
  <si>
    <t>146227;Motilal Oswal Liquid Fund Regular - IDCW Daily Reinvestment;;INF247L01817;10.0055;;;11-Sep-2024</t>
  </si>
  <si>
    <t>146230;Motilal Oswal Liquid Fund Regular - IDCW Fortnightly Reinvestment;;INF247L01825;10.0373;;;11-Sep-2024</t>
  </si>
  <si>
    <t>146220;Motilal Oswal Liquid Fund Regular - IDCW Monthly Payout/Reinvestment;INF247L01841;INF247L01833;10.0510;;;11-Sep-2024</t>
  </si>
  <si>
    <t>146222;Motilal Oswal Liquid Fund Regular - IDCW Quarterly Payout/Reinvestment;INF247L01866;INF247L01858;10.1387;;;11-Sep-2024</t>
  </si>
  <si>
    <t>146224;Motilal Oswal Liquid Fund Regular - IDCW Weekly Reinvestment;;INF247L01874;10.0217;;;11-Sep-2024</t>
  </si>
  <si>
    <t>119163;Navi Liquid Fund - Direct Plan Daily IDCW - ReInvestment;;INF959L01GK1;10.0129;;;11-Sep-2024</t>
  </si>
  <si>
    <t>119161;Navi Liquid Fund - Direct Plan Monthly IDCW - Payout;INF959L01GG9;INF959L01GH7;10.0342;;;11-Sep-2024</t>
  </si>
  <si>
    <t>119162;Navi Liquid Fund - Direct Plan Weekly IDCW - Payout;INF959L01GI5;INF959L01GJ3;10.0078;;;11-Sep-2024</t>
  </si>
  <si>
    <t>112645;Navi Liquid Fund - Regular Plan Daily IDCW;;INF959L01GM7;10.0129;;;11-Sep-2024</t>
  </si>
  <si>
    <t>112647;Navi Liquid Fund - Regular Plan Monthly IDCW;INF959L01GN5;INF959L01GO3;10.0341;;;11-Sep-2024</t>
  </si>
  <si>
    <t>112646;Navi Liquid Fund - Regular Plan Weekly IDCW;INF959L01GP0;INF959L01GQ8;10.0082;;;11-Sep-2024</t>
  </si>
  <si>
    <t>119164;Navi Liquid Fund-Direct Plan-Growth Option;INF959L01GF1;;27.1749;;;11-Sep-2024</t>
  </si>
  <si>
    <t>112636;Navi Liquid Fund-Regular Plan-Growth Option;INF959L01GL9;;26.9458;;;11-Sep-2024</t>
  </si>
  <si>
    <t>140437;Navi Liquid Fund-Unclaimed Redemption and Dividend Plan greater than 3 years;INF959L01CO2;;10;;;11-Sep-2024</t>
  </si>
  <si>
    <t>139386;Navi Liquid Fund-Unclaimed Redemption and Dividend Plan less than 3 years;INF959L01CN4;;26.8823;;;11-Sep-2024</t>
  </si>
  <si>
    <t>100852;NIPPON INDIA LIQUID FUND - DAILY IDCW OPTION;;INF204K01UM1;1528.7400;;;11-Sep-2024</t>
  </si>
  <si>
    <t>118695;NIPPON INDIA LIQUID FUND - DIRECT Plan - DAILY IDCW OPTION;;INF204K01ZG2;1528.7400;;;11-Sep-2024</t>
  </si>
  <si>
    <t>118696;NIPPON INDIA LIQUID FUND - DIRECT Plan - MONTHLY IDCW OPTION;INF204K01ZI8;INF204K01ZJ6;1591.8134;;;11-Sep-2024</t>
  </si>
  <si>
    <t>118698;NIPPON INDIA LIQUID FUND - DIRECT Plan - QUARTERLY IDCW OPTION;INF204K01ZK4;INF204K01ZL2;1020.1628;;;11-Sep-2024</t>
  </si>
  <si>
    <t>118700;NIPPON INDIA LIQUID FUND - DIRECT Plan - WEEKLY IDCW OPTION;;INF204K01ZM0;1531.7082;;;11-Sep-2024</t>
  </si>
  <si>
    <t>118701;Nippon India Liquid Fund - Direct Plan Growth Plan - Growth Option;INF204K01ZH0;;6101.0152;;;11-Sep-2024</t>
  </si>
  <si>
    <t>100855;NIPPON INDIA LIQUID FUND - MONTHLY IDCW OPTION;INF204K01UO7;INF204K01UP4;1588.4035;;;11-Sep-2024</t>
  </si>
  <si>
    <t>112340;NIPPON INDIA LIQUID FUND - QUARTERLY IDCW OPTION;INF204K01UQ2;INF204K01UR0;1018.3973;;;11-Sep-2024</t>
  </si>
  <si>
    <t>100837;Nippon India Liquid Fund - Retail Option - Growth Plan;INF204K01UL3;;5365.4958;;;11-Sep-2024</t>
  </si>
  <si>
    <t>100842;NIPPON INDIA LIQUID FUND - RETAIL Plan - DAILY IDCW OPTION;;INF204K01UJ7;1524.2800;;;11-Sep-2024</t>
  </si>
  <si>
    <t>100843;NIPPON INDIA LIQUID FUND - RETAIL plan - MONTHLY IDCW OPTION;INF204K01UT6;INF204K01UU4;1329.9409;;;11-Sep-2024</t>
  </si>
  <si>
    <t>100844;NIPPON INDIA LIQUID FUND - RETAIL Plan - QUARTERLY IDCW OPTION;INF204K01UV2;INF204K01UW0;1231.2422;;;11-Sep-2024</t>
  </si>
  <si>
    <t>100838;NIPPON INDIA LIQUID FUND - RETAIL Plan - WEEKLY IDCW OPTION;;INF204K01UK5;1035.0120;;;11-Sep-2024</t>
  </si>
  <si>
    <t>100853;NIPPON INDIA LIQUID FUND - WEEKLY IDCW OPTION;;INF204K01US8;1531.6809;;;11-Sep-2024</t>
  </si>
  <si>
    <t>100851;Nippon India Liquid Fund -Growth Plan;INF204K01UN9;;6029.8967;;;11-Sep-2024</t>
  </si>
  <si>
    <t>138285;PGIM India Liquid Fund - Daily Dividend;;INF223J01BO9;100.304;;;11-Sep-2024</t>
  </si>
  <si>
    <t>138297;PGIM India Liquid Fund - Direct Plan - Daily Dividend;INF223J01NR7;;115.8725;;;11-Sep-2024</t>
  </si>
  <si>
    <t>138299;PGIM India Liquid Fund - Direct Plan - Growth;INF223J01NS5;;325.1204;;;11-Sep-2024</t>
  </si>
  <si>
    <t>138298;PGIM India Liquid Fund - Direct Plan - Monthly Dividend;INF223J01NT3;INF223J01NU1;116.5404;;;11-Sep-2024</t>
  </si>
  <si>
    <t>138301;PGIM India Liquid Fund - Direct Plan - Weekly Dividend;INF223J01NV9;INF223J01NW7;100.5969;;;11-Sep-2024</t>
  </si>
  <si>
    <t>138288;PGIM India Liquid Fund - Growth;INF223J01BP6;;321.5237;;;11-Sep-2024</t>
  </si>
  <si>
    <t>138287;PGIM India Liquid Fund - Monthly Dividend;INF223J01BL5;;117.0241;;;11-Sep-2024</t>
  </si>
  <si>
    <t>138289;PGIM India Liquid Fund - Weekly Dividend;INF223J01BU6;;100.5949;;;11-Sep-2024</t>
  </si>
  <si>
    <t>143263;Parag Parikh Liquid Fund- Direct Plan- Daily Reinvestment of IDCW;;INF879O01118;1000.5405;;;11-Sep-2024</t>
  </si>
  <si>
    <t>143269;Parag Parikh Liquid Fund- Direct Plan- Growth;INF879O01068;;1383.3496;;;11-Sep-2024</t>
  </si>
  <si>
    <t>143262;Parag Parikh Liquid Fund- Direct Plan- Monthly IDCW;INF879O01076;INF879O01084;1005.8730;;;11-Sep-2024</t>
  </si>
  <si>
    <t>143265;Parag Parikh Liquid Fund- Direct Plan- Weekly Reinvestment of IDCW;;INF879O01134;1001.3512;;;11-Sep-2024</t>
  </si>
  <si>
    <t>143264;Parag Parikh Liquid Fund- Regular Plan- Daily Reinvestment of IDCW;;INF879O01126;1000.5404;;;11-Sep-2024</t>
  </si>
  <si>
    <t>143260;Parag Parikh Liquid Fund- Regular Plan- Growth;INF879O01035;;1374.4926;;;11-Sep-2024</t>
  </si>
  <si>
    <t>143261;Parag Parikh Liquid Fund- Regular Plan- Monthly IDCW;INF879O01043;INF879O01050;1005.8280;;;11-Sep-2024</t>
  </si>
  <si>
    <t>143266;Parag Parikh Liquid Fund- Regular Plan- Weekly Reinvestment of IDCW;;INF879O01142;1001.3446;;;11-Sep-2024</t>
  </si>
  <si>
    <t>120837;quant Liquid Fund - Growth Option - Direct Plan;INF966L01820;;40.0615;;;11-Sep-2024</t>
  </si>
  <si>
    <t>103225;quant Liquid Fund - Growth Option - Regular Plan;INF966L01317;;39.1223;;;11-Sep-2024</t>
  </si>
  <si>
    <t>120838;quant Liquid Fund - Monthly IDCW Option - Direct Plan;INF966L01796;INF966L01812;15.6632;;;11-Sep-2024</t>
  </si>
  <si>
    <t>103228;quant Liquid Fund - Monthly IDCW Option - Regular Plan;INF966L01291;INF966L01309;15.1881;;;11-Sep-2024</t>
  </si>
  <si>
    <t>120839;quant Liquid Fund - Weekly IDCW Option - Direct Plan;INF966L01788;INF966L01804;14.3743;;;11-Sep-2024</t>
  </si>
  <si>
    <t>103227;quant Liquid Fund - Weekly IDCW Option - Regular Plan;INF966L01499;INF966L01283;13.5427;;;11-Sep-2024</t>
  </si>
  <si>
    <t>120836;quant Liquid Fund-Daily IDCW Option - Direct Plan;;INF966L01770;13.2637;;;11-Sep-2024</t>
  </si>
  <si>
    <t>103226;quant Liquid Fund-Daily IDCW Option - Regular Plan;;INF966L01275;12.8426;;;11-Sep-2024</t>
  </si>
  <si>
    <t>148513;quant Liquid Fund-Unclaimed Dividend Investor Education Plan-Growth Option;;;12.4588;;;11-Sep-2024</t>
  </si>
  <si>
    <t>148510;quant Liquid Fund-Unclaimed Dividend-Growth Option;;;12.4587;;;11-Sep-2024</t>
  </si>
  <si>
    <t>148511;quant Liquid Fund-Unclaimed Redemption Investor Education Plan-Growth Option;;;12.4588;;;11-Sep-2024</t>
  </si>
  <si>
    <t>148512;quant Liquid Fund-Unclaimed Redemption Plan-Growth Option;;;12.4996;;;11-Sep-2024</t>
  </si>
  <si>
    <t>103736;Quantum Liquid Fund - Direct Plan Daily IDCW;;INF082J01135;10.0085;;;11-Sep-2024</t>
  </si>
  <si>
    <t>103734;Quantum Liquid Fund - Direct Plan Growth Option;INF082J01127;;33.4234;;;11-Sep-2024</t>
  </si>
  <si>
    <t>103735;Quantum Liquid Fund - Direct Plan Monthly IDCW;INF082J01143;INF082J01200;10.0383;;;11-Sep-2024</t>
  </si>
  <si>
    <t>141065;Quantum Liquid Fund - Regular Plan Daily IDCW;;INF082J01317;10.0002;;;11-Sep-2024</t>
  </si>
  <si>
    <t>141066;Quantum Liquid Fund - Regular Plan Growth Option;INF082J01309;;33.2166;;;11-Sep-2024</t>
  </si>
  <si>
    <t>141067;Quantum Liquid Fund - Regular Plan Monthly IDCW;INF082J01325;INF082J01333;10.0354;;;11-Sep-2024</t>
  </si>
  <si>
    <t>152299;Quantum Liquid Fund - Unclaimed IDCW Plan Above 3 years;;;10.0000;;;11-Sep-2024</t>
  </si>
  <si>
    <t>152298;Quantum Liquid Fund - Unclaimed IDCW Plan Below 3 years;;;10.5087;;;11-Sep-2024</t>
  </si>
  <si>
    <t>152301;Quantum Liquid Fund - Unclaimed Redemption Plan Above 3 years;;;10.0000;;;11-Sep-2024</t>
  </si>
  <si>
    <t>152300;Quantum Liquid Fund - Unclaimed Redemption Plan Below 3 years;;;10.1065;;;11-Sep-2024</t>
  </si>
  <si>
    <t>119804;SBI Liquid Fund - Direct Paln - Fortnightly Income Distribution cum Capital Withdrawal Option (IDCW);INF200K01UR8;INF200K01US6;1273.8902;;;11-Sep-2024</t>
  </si>
  <si>
    <t>119805;SBI Liquid Fund - Direct Plan - Daily Income Distribution cum Capital Withdrawal Option (IDCW);;INF200K01UQ0;1144.0484;;;11-Sep-2024</t>
  </si>
  <si>
    <t>119799;SBI Liquid Fund - Direct Plan - Weekly Income Distribution cum Capital Withdrawal Option (IDCW);INF200K01UU2;INF200K01UV0;1332.3393;;;11-Sep-2024</t>
  </si>
  <si>
    <t>119800;SBI Liquid Fund - DIRECT PLAN -Growth;INF200K01UT4;;3901.0556;;;11-Sep-2024</t>
  </si>
  <si>
    <t>105274;SBI Liquid Fund - Institutional - Growth;INF200K01LU1;;3901.0055;;;11-Sep-2024</t>
  </si>
  <si>
    <t>105275;SBI Liquid Fund - Institutional Daily Income Distribution cum Capital Withdrawal Option (IDCW);;INF200K01LR7;1253.2362;;;11-Sep-2024</t>
  </si>
  <si>
    <t>105281;SBI Liquid Fund - Regular Plan - Daily Income Distribution cum Capital Withdrawal Option (IDCW);;INF200K01LX5;1140.7391;;;11-Sep-2024</t>
  </si>
  <si>
    <t>105283;SBI Liquid Fund - Regular Plan - Fortnightly Income Distribution cum Capital Withdrawal Option (IDCW);INF200K01LY3;INF200K01LZ0;1268.2379;;;11-Sep-2024</t>
  </si>
  <si>
    <t>105282;SBI Liquid Fund - Regular Plan - Weekly Income Distribution cum Capital Withdrawal Option (IDCW);INF200K01MB9;INF200K01MC7;1326.4322;;;11-Sep-2024</t>
  </si>
  <si>
    <t>105280;SBI Liquid Fund - REGULAR PLAN -Growth;INF200K01MA1;;3864.4559;;;11-Sep-2024</t>
  </si>
  <si>
    <t>149744;Sundaram  Liquid Fund (Formerly Known as Principal Cash Management Fund) Direct Quarterly IDCW;;INF903JA1JK3;1120.9540;;;11-Sep-2024</t>
  </si>
  <si>
    <t>149742;Sundaram Liquid Fund (Formerly Known as  Principal Cash Management Fund) Regular Plan Principal Units;;INF903JA1JI7;1206.7530;;;11-Sep-2024</t>
  </si>
  <si>
    <t>149663;Sundaram Liquid Fund (Formerly Known as Principal Cash Management Fund )- Direct Plan - Income Distribution CUM Capital Withdrawal Option - Daily;;INF173K01GT2;1000.6367;;;11-Sep-2024</t>
  </si>
  <si>
    <t>149658;Sundaram Liquid Fund (Formerly Known as Principal Cash Management Fund) - Daily Income Distribution CUM Capital Withdrawal;;INF173K01DB7;1000.8893;;;11-Sep-2024</t>
  </si>
  <si>
    <t>149664;Sundaram Liquid Fund (Formerly Known as Principal Cash Management Fund) - Direct Plan - Growth Option;INF173K01GU0;;2201.9626;;;11-Sep-2024</t>
  </si>
  <si>
    <t>149660;Sundaram Liquid Fund (Formerly Known as Principal Cash Management Fund) - Monthly Income Distribution CUM Capital Withdrawal Option;INF173K01DD3;INF173K01DE1;1028.9907;;;11-Sep-2024</t>
  </si>
  <si>
    <t>149662;Sundaram Liquid Fund (Formerly Known as Principal Cash Management Fund) -Direct Plan - Income Distribution CUM Capital Withdrawal Option - Monthly;INF173K01GV8;INF173K01GW6;1029.1704;;;11-Sep-2024</t>
  </si>
  <si>
    <t>149661;Sundaram Liquid Fund (Formerly Known as Principal Cash Management Fund) -Growth Option;INF173K01DA9;;2180.1030;;;11-Sep-2024</t>
  </si>
  <si>
    <t>149738;Sundaram Liquid Fund (Formerly Known as Principal Cash Management Fund) Direct Fortnightly IDCW;;INF903JA1JJ5;1027.8066;;;11-Sep-2024</t>
  </si>
  <si>
    <t>149737;Sundaram Liquid Fund (Formerly Known as Principal Cash Management Fund) Direct Principal Units;;INF903JA1JH9;1210.8768;;;11-Sep-2024</t>
  </si>
  <si>
    <t>149739;Sundaram Liquid Fund (Formerly Known as Principal Cash Management Fund) Regular Fortnightly IDCW;;INF903JA1JF3;1027.6564;;;11-Sep-2024</t>
  </si>
  <si>
    <t>149740;Sundaram Liquid Fund (Formerly Known as Principal Cash Management Fund) Regular Quarterly IDCW;;INF903JA1JG1;1117.3618;;;11-Sep-2024</t>
  </si>
  <si>
    <t>149659;Sundaram Liquid Fund (Formerly Principal Cash Management Fund) - Weekly Income Distribution CUM Capital Withdrawal Option;;INF173K01DC5;1007.4788;;;11-Sep-2024</t>
  </si>
  <si>
    <t>149665;Sundaram Liquid Fund(Formerly Known as Principal Cash Management Fund)- Direct Plan - Income Distribution CUM Capital Withdrawal Option - Weekly;;INF173K01GY2;1007.9606;;;11-Sep-2024</t>
  </si>
  <si>
    <t>102672;Tata Liquid Fund -Regular Plan - Growth Option;INF277K01YD8;;3890.3268;;;11-Sep-2024</t>
  </si>
  <si>
    <t>119862;Tata Liquid Fund- Direct Plan - Daily Reinvestment of IDCW Option;;INF277K012D2;1001.5187;;;11-Sep-2024</t>
  </si>
  <si>
    <t>119861;Tata Liquid Fund- Direct Plan-Growth Option;INF277K01YE6;;3933.5107;;;11-Sep-2024</t>
  </si>
  <si>
    <t>101714;Tata Liquid Fund- Regular Plan - Daily Reinvestment of IDCW Option;;INF277K011D4;1001.5157;;;11-Sep-2024</t>
  </si>
  <si>
    <t>148842;TRUSTMF Liquid Fund-Direct Plan-Daily Income Distribution cum Capital Withdrawal;;INF0GCD01263;1169.7557;;;11-Sep-2024</t>
  </si>
  <si>
    <t>148841;TRUSTMF Liquid Fund-Direct Plan-Growth;INF0GCD01255;;1208.0995;;;11-Sep-2024</t>
  </si>
  <si>
    <t>148839;TRUSTMF Liquid Fund-Direct Plan-Monthly Income Distribution cum Capital Withdrawal;INF0GCD01305;INF0GCD01297;1121.0843;;;11-Sep-2024</t>
  </si>
  <si>
    <t>148837;TRUSTMF Liquid Fund-Direct Plan-Weekly Income Distribution cum Capital Withdrawal;INF0GCD01271;INF0GCD01289;1142.5344;;;11-Sep-2024</t>
  </si>
  <si>
    <t>148834;TRUSTMF Liquid Fund-Regular Plan-Daily Income Distribution cum Capital Withdrawal;;INF0GCD01206;1126.5694;;;11-Sep-2024</t>
  </si>
  <si>
    <t>148833;TRUSTMF Liquid Fund-Regular Plan-Growth;INF0GCD01198;;1201.9269;;;11-Sep-2024</t>
  </si>
  <si>
    <t>148843;TRUSTMF Liquid Fund-Regular Plan-Monthly Income Distribution cum Capital Withdrawal;INF0GCD01248;INF0GCD01230;1116.1749;;;11-Sep-2024</t>
  </si>
  <si>
    <t>148836;TRUSTMF Liquid Fund-Regular Plan-Weekly Income Distribution cum Capital Withdrawal;INF0GCD01214;INF0GCD01222;1102.9716;;;11-Sep-2024</t>
  </si>
  <si>
    <t>115401;Union Liquid Fund - Daily IDCW Option;;INF582M01021;1000.7927;;;11-Sep-2024</t>
  </si>
  <si>
    <t>119301;Union Liquid Fund - Direct Plan - Daily IDCW Option;;INF582M01682;1000.7927;;;11-Sep-2024</t>
  </si>
  <si>
    <t>119305;Union Liquid Fund - Direct Plan - Fortnightly IDCW Option;INF582M01724;INF582M01708;1000.8704;;;11-Sep-2024</t>
  </si>
  <si>
    <t>119303;Union Liquid Fund - Direct Plan - Growth Option;INF582M01674;;2404.2775;;;11-Sep-2024</t>
  </si>
  <si>
    <t>119302;Union Liquid Fund - Direct Plan - Monthly IDCW Option;INF582M01732;INF582M01716;1003.4892;;;11-Sep-2024</t>
  </si>
  <si>
    <t>119304;Union Liquid Fund - Direct Plan - Weekly IDCW Option;;INF582M01690;1000.9952;;;11-Sep-2024</t>
  </si>
  <si>
    <t>115399;Union Liquid Fund - Fortnightly IDCW Option;INF582M01062;INF582M01047;1000.6822;;;11-Sep-2024</t>
  </si>
  <si>
    <t>115398;Union Liquid Fund - Growth Option;INF582M01013;;2376.9844;;;11-Sep-2024</t>
  </si>
  <si>
    <t>115400;Union Liquid Fund - Monthly IDCW Option;INF582M01070;INF582M01054;1003.4468;;;11-Sep-2024</t>
  </si>
  <si>
    <t>115402;Union Liquid Fund - Weekly IDCW Option;;INF582M01039;1001.1540;;;11-Sep-2024</t>
  </si>
  <si>
    <t>134427;UTI Liquid Fund - Direct Plan - Annual IDCW;INF789FA1K63;INF789FA1K71;1797.1303;;;11-Sep-2024</t>
  </si>
  <si>
    <t>120558;UTI Liquid Fund - Direct Plan - Daily IDCW (Reinvestment);;INF789F01XP8;1062.9154;;;11-Sep-2024</t>
  </si>
  <si>
    <t>141768;UTI Liquid Fund - Direct Plan - Flexi IDCW;INF789FA1K89;INF789FA1K97;1480.1974;;;11-Sep-2024</t>
  </si>
  <si>
    <t>140913;UTI Liquid Fund - Direct Plan - Fortnightly IDCW;INF789FA1K06;INF789FA1K14;1155.0415;;;11-Sep-2024</t>
  </si>
  <si>
    <t>140504;UTI Liquid Fund - Direct Plan - Half-Yearly IDCW;INF789FA1K48;INF789FA1K55;1403.7938;;;11-Sep-2024</t>
  </si>
  <si>
    <t>120794;UTI Liquid Fund - Direct Plan - Monthly IDCW;INF789F01XR4;INF789F01XS2;1050.9842;;;11-Sep-2024</t>
  </si>
  <si>
    <t>140024;UTI Liquid Fund - Direct Plan - Quarterly IDCW;INF789FA1K22;INF789FA1K30;1697.2668;;;11-Sep-2024</t>
  </si>
  <si>
    <t>120777;UTI Liquid Fund - Direct Plan - Weekly IDCW;;INF789F01XT0;1268.9462;;;11-Sep-2024</t>
  </si>
  <si>
    <t>133973;UTI Liquid Fund - Regular Plan - Annual IDCW;INF789FA1J66;INF789FA1J74;1786.8665;;;11-Sep-2024</t>
  </si>
  <si>
    <t>102010;UTI Liquid Fund - Regular Plan - Daily IDCW (Reinvestment);;INF789F01PG3;1077.4183;;;11-Sep-2024</t>
  </si>
  <si>
    <t>140517;UTI Liquid Fund - Regular Plan - Flexi IDCW;INF789FA1J82;INF789FA1J90;1472.696;;;11-Sep-2024</t>
  </si>
  <si>
    <t>139838;UTI Liquid Fund - Regular Plan - Fortnightly IDCW;INF789FA1J09;INF789FA1J17;1184.6971;;;11-Sep-2024</t>
  </si>
  <si>
    <t>144475;UTI Liquid Fund - Regular Plan - Half-Yearly IDCW;INF789FA1J41;INF789FA1J58;1244.1214;;;11-Sep-2024</t>
  </si>
  <si>
    <t>102011;UTI Liquid Fund - Regular Plan - Monthly IDCW;INF789F01PI9;INF789F01PJ7;1052.3703;;;11-Sep-2024</t>
  </si>
  <si>
    <t>135721;UTI Liquid Fund - Regular Plan - Quarterly IDCW;INF789FA1J25;INF789FA1J33;1687.198;;;11-Sep-2024</t>
  </si>
  <si>
    <t>102013;UTI Liquid Fund - Regular Plan - Weekly IDCW;;INF789F01PK5;1052.9396;;;11-Sep-2024</t>
  </si>
  <si>
    <t>120304;UTI-  Liquid Cash Plan - Direct Plan - Growth Option;INF789F01XQ6;;4086.3633;;;11-Sep-2024</t>
  </si>
  <si>
    <t>102012;UTI-  Liquid Cash Plan - Regular Plan - Growth Option;INF789F01PH1;;4052.3956;;;11-Sep-2024</t>
  </si>
  <si>
    <t>102008;UTI-  Liquid Cash Plan- Discontinued - Regular Plan - Monthly Dividend Option;INF789F01BC2;INF789F01BA6;1071.4639;;;11-Sep-2024</t>
  </si>
  <si>
    <t>102009;UTI-  Liquid Cash Plan- Discontinued - Regular Plan -Growth;INF789F01BB4;;3679.8835;;;11-Sep-2024</t>
  </si>
  <si>
    <t>102007;UTI-  Liquid Cash Plan- Discontinued -Regular Plan Periodic Dividend Option;;INF789F01AZ5;1133.316;;;11-Sep-2024</t>
  </si>
  <si>
    <t>145969;WhiteOak Capital Liquid Fund- Direct plan-Daily Reinvestment of Income Distribution cum capital withdrawal option (IDCW);;INF03VN01019;1000.9931;;;11-Sep-2024</t>
  </si>
  <si>
    <t>145966;WhiteOak Capital Liquid Fund- Direct plan-Fortnightly Payout/ Reinvestment of Income Distribution cum capital withdrawal option (IDCW);INF03VN01027;INF03VN01035;1001.0425;;;11-Sep-2024</t>
  </si>
  <si>
    <t>145971;WhiteOak Capital Liquid Fund- Direct plan-Growth Option;INF03VN01043;;1336.7160;;;11-Sep-2024</t>
  </si>
  <si>
    <t>145967;WhiteOak Capital Liquid Fund- Direct plan-Monthly  Payout/ Reinvestment of Income Distribution cum capital withdrawal option (IDCW);INF03VN01050;INF03VN01068;1005.3097;;;11-Sep-2024</t>
  </si>
  <si>
    <t>145970;WhiteOak Capital Liquid Fund- Direct plan-Weekly Payout/ Reinvestment of Income Distribution cum capital withdrawal option (IDCW);INF03VN01076;INF03VN01084;1001.5217;;;11-Sep-2024</t>
  </si>
  <si>
    <t>145963;WhiteOak Capital Liquid Fund- Regular plan-Daily Reinvestment of Income Distribution cum capital withdrawal option (IDCW);;INF03VN01092;1000.9982;;;11-Sep-2024</t>
  </si>
  <si>
    <t>145965;WhiteOak Capital Liquid Fund- Regular plan-Fortnightly Payout/ Reinvestment of Income Distribution cum capital withdrawal option (IDCW);INF03VN01100;INF03VN01118;1002.9443;;;11-Sep-2024</t>
  </si>
  <si>
    <t>145968;WhiteOak Capital Liquid Fund- Regular plan-Growth Option;INF03VN01126;;1329.8366;;;11-Sep-2024</t>
  </si>
  <si>
    <t>145972;WhiteOak Capital Liquid Fund- Regular plan-Monthly Payout/ Reinvestment of Income Distribution cum capital withdrawal option (IDCW);INF03VN01134;INF03VN01142;1005.7747;;;11-Sep-2024</t>
  </si>
  <si>
    <t>145964;WhiteOak Capital Liquid Fund- Regular plan-Weekly Payout/ Reinvestment of Income Distribution cum capital withdrawal option (IDCW);INF03VN01159;INF03VN01167;1001.5188;;;11-Sep-2024</t>
  </si>
  <si>
    <t>112016;Aditya Birla Sun Life Savings Fund - Discipline Advantage Plan;INF209K01JT8;;296.1797;;;11-Sep-2024</t>
  </si>
  <si>
    <t>119501;Aditya Birla Sun Life Savings Fund - Growth - Direct Plan;INF209K01UR9;;523.3414;;;11-Sep-2024</t>
  </si>
  <si>
    <t>101317;Aditya Birla Sun Life Savings Fund - Growth - Regular Plan;INF209K01LZ1;;515.0153;;;11-Sep-2024</t>
  </si>
  <si>
    <t>119500;Aditya Birla Sun Life Savings Fund-DIRECT - DAILY IDCW;INF209K01UQ1;;100.2586;;;11-Sep-2024</t>
  </si>
  <si>
    <t>119499;Aditya Birla Sun Life Savings Fund-DIRECT - WEEKLY IDCW;INF209K01US7;;100.4208;;;11-Sep-2024</t>
  </si>
  <si>
    <t>105888;Aditya Birla Sun Life Savings Fund-Regular - DAILY IDCW;INF209K01LY4;;100.2594;;;11-Sep-2024</t>
  </si>
  <si>
    <t>105887;Aditya Birla Sun Life Savings Fund-Regular - weekly IDCW;INF209K01MA2;;100.4052;;;11-Sep-2024</t>
  </si>
  <si>
    <t>109108;Aditya Birla Sun Life Savings Fund-Retail - Daily IDCW;INF209K01MB0;;100.2679;;;11-Sep-2024</t>
  </si>
  <si>
    <t>101316;Aditya Birla Sun Life Savings Fund-Retail Growth;INF209K01MC8;;498.3722;;;11-Sep-2024</t>
  </si>
  <si>
    <t>105881;Aditya Birla Sun Life Savings Fund-Weekly - retail IDCW;INF209K01MD6;;100.4055;;;11-Sep-2024</t>
  </si>
  <si>
    <t>144753;Axis Ultra Short Term Fund - Direct Plan - Daily IDCW;;INF846K01F57;10.0338;;;11-Sep-2024</t>
  </si>
  <si>
    <t>144755;Axis Ultra Short Term Fund - Direct Plan - Monthly IDCW;INF846K01F99;INF846K01F81;10.0561;;;11-Sep-2024</t>
  </si>
  <si>
    <t>144756;Axis Ultra Short Term Fund - Direct Plan - Regular IDCW;INF846K01G15;INF846K01G07;14.6850;;;11-Sep-2024</t>
  </si>
  <si>
    <t>144757;Axis Ultra Short Term Fund - Direct Plan - Weekly IDCW;INF846K01F73;INF846K01F65;10.0535;;;11-Sep-2024</t>
  </si>
  <si>
    <t>144754;Axis Ultra Short Term Fund - Direct Plan Growth;INF846K01F40;;14.6837;;;11-Sep-2024</t>
  </si>
  <si>
    <t>144758;Axis Ultra Short Term Fund - Regular Plan - Daily IDCW;;INF846K01G31;10.0689;;;11-Sep-2024</t>
  </si>
  <si>
    <t>144760;Axis Ultra Short Term Fund - Regular Plan - Monthly IDCW;INF846K01G72;INF846K01G64;10.0628;;;11-Sep-2024</t>
  </si>
  <si>
    <t>144761;Axis Ultra Short Term Fund - Regular Plan - Regular IDCW;INF846K01G98;INF846K01G80;13.9311;;;11-Sep-2024</t>
  </si>
  <si>
    <t>144762;Axis Ultra Short Term Fund - Regular Plan - Weekly IDCW;INF846K01G56;INF846K01G49;10.0702;;;11-Sep-2024</t>
  </si>
  <si>
    <t>144759;Axis Ultra Short Term Fund - Regular Plan Growth;INF846K01G23;;13.9312;;;11-Sep-2024</t>
  </si>
  <si>
    <t>144195;BANDHAN ULTRA SHORT TERM FUND - DIRECT PLAN -MONTHLY IDCW;INF194KA11S2;INF194KA12S0;10.0672;;;11-Sep-2024</t>
  </si>
  <si>
    <t>144173;BANDHAN ULTRA SHORT TERM FUND - DIRECT PLAN GROWTH;INF194KA16R3;;14.5101;;;11-Sep-2024</t>
  </si>
  <si>
    <t>144196;BANDHAN ULTRA SHORT TERM FUND - DIRECT PLAN PERIODIC IDCW;INF194KA17S9;INF194KA18S7;12.3146;;;11-Sep-2024</t>
  </si>
  <si>
    <t>144192;BANDHAN ULTRA SHORT TERM FUND - DIRECT PLAN QUARTERLY IDCW;INF194KA14S6;INF194KA15S3;10.4522;;;11-Sep-2024</t>
  </si>
  <si>
    <t>144191;BANDHAN ULTRA SHORT TERM FUND - DIRECT PLAN- WEEKLY IDCW;INF194KA10T2;INF194KA11T0;10.0782;;;11-Sep-2024</t>
  </si>
  <si>
    <t>144174;BANDHAN ULTRA SHORT TERM FUND - DIRECT PLAN-DAILY IDCW;INF194KA18R9;INF194KA19R7;10.0367;;;11-Sep-2024</t>
  </si>
  <si>
    <t>144172;BANDHAN ULTRA SHORT TERM FUND - REGULAR PLAN DAILY IDCW;INF194KA12Q4;INF194KA13Q2;10.0519;;;11-Sep-2024</t>
  </si>
  <si>
    <t>144171;BANDHAN ULTRA SHORT TERM FUND - REGULAR PLAN GROWTH;INF194KA10Q8;;14.3571;;;11-Sep-2024</t>
  </si>
  <si>
    <t>144194;BANDHAN ULTRA SHORT TERM FUND - REGULAR PLAN MONTHLY IDCW;INF194KA15Q7;INF194KA16Q5;10.0638;;;11-Sep-2024</t>
  </si>
  <si>
    <t>144193;BANDHAN ULTRA SHORT TERM FUND - REGULAR PLAN PERIODIC IDCW;INF194KA11R4;INF194KA12R2;12.0792;;;11-Sep-2024</t>
  </si>
  <si>
    <t>144190;BANDHAN ULTRA SHORT TERM FUND - REGULAR PLAN QUARTERLY IDCW;INF194KA18Q1;INF194KA19Q9;10.4372;;;11-Sep-2024</t>
  </si>
  <si>
    <t>144189;BANDHAN ULTRA SHORT TERM FUND - REGULAR PLAN WEEKLY IDCW;INF194KA14R8;INF194KA15R5;10.0796;;;11-Sep-2024</t>
  </si>
  <si>
    <t>119380;BANK OF INDIA Ultra Short Duration Fund- Direct Plan- Daily IDCW;;INF761K01CT3;1011.9280;;;11-Sep-2024</t>
  </si>
  <si>
    <t>119379;BANK OF INDIA Ultra Short Duration Fund- Direct Plan- Growth;INF761K01892;;3085.2618;;;11-Sep-2024</t>
  </si>
  <si>
    <t>119381;BANK OF INDIA Ultra Short Duration Fund- Direct Plan- Weekly IDCW;;INF761K01CU1;1007.2321;;;11-Sep-2024</t>
  </si>
  <si>
    <t>126389;BANK OF INDIA Ultra Short Duration Fund- Direct Plan-Bonus;INF761K01CS5;;3070.1855;;;11-Sep-2024</t>
  </si>
  <si>
    <t>111970;BANK OF INDIA Ultra Short Duration Fund- Regular Plan- Daily IDCW;;INF761K01CW7;1007.4498;;;11-Sep-2024</t>
  </si>
  <si>
    <t>109269;BANK OF INDIA Ultra Short Duration Fund- Regular Plan- Growth;INF761K01298;;2993.9217;;;11-Sep-2024</t>
  </si>
  <si>
    <t>109264;BANK OF INDIA Ultra Short Duration Fund- Regular Plan- Weekly IDCW;;INF761K01CX5;1007.7623;;;11-Sep-2024</t>
  </si>
  <si>
    <t>143510;Baroda BNP Paribas Ultra Short Duratio Fund- Regular Plan- Weekly IDCW;INF251K01SN4;INF955L01GY0;1000.2196;;;11-Sep-2024</t>
  </si>
  <si>
    <t>143507;Baroda BNP Paribas Ultra Short Duration Fund - Regular Plan - Daily IDCW;;INF955L01GW4;1006.2583;;;11-Sep-2024</t>
  </si>
  <si>
    <t>143464;Baroda BNP Paribas Ultra Short Duration Fund - Regular Plan - Growth;INF955L01GX2;;1453.8775;;;11-Sep-2024</t>
  </si>
  <si>
    <t>143511;Baroda BNP Paribas Ultra Short Duration Fund- Direct Plan- Daily IDCW;;INF955L01GZ7;1007.0751;;;11-Sep-2024</t>
  </si>
  <si>
    <t>143508;Baroda BNP Paribas Ultra Short Duration Fund- Direct Plan- Growth;INF955L01HA8;;1470.6450;;;11-Sep-2024</t>
  </si>
  <si>
    <t>143509;Baroda BNP Paribas Ultra Short Duration Fund- Direct Plan- Weekly IDCW;INF251K01SM6;INF955L01HB6;1000.8213;;;11-Sep-2024</t>
  </si>
  <si>
    <t>118315;CANARA ROBECO ULTRA SHORT TERM FUND - DIRECT PLAN - DAILY IDCW (Reinvestment);;INF760K01GL3;1240.7100;;;11-Sep-2024</t>
  </si>
  <si>
    <t>118317;CANARA ROBECO ULTRA SHORT TERM FUND - DIRECT PLAN - GROWTH OPTION;INF760K01GM1;;3806.4200;;;11-Sep-2024</t>
  </si>
  <si>
    <t>118319;CANARA ROBECO ULTRA SHORT TERM FUND - DIRECT PLAN - IDCW (Payout/Reinvestment);INF760K01GN9;;2178.5279;;;11-Sep-2024</t>
  </si>
  <si>
    <t>118318;CANARA ROBECO ULTRA SHORT TERM FUND - DIRECT PLAN - MONTHLY IDCW (Payout/Reinvestment);INF760K01GP4;INF760K01GO7;1004.1035;;;11-Sep-2024</t>
  </si>
  <si>
    <t>118316;CANARA ROBECO ULTRA SHORT TERM FUND - DIRECT PLAN - WEEKLY IDCW (Payout/Reinvestment);INF760K01GQ2;INF760K01GR0;1240.7100;;;11-Sep-2024</t>
  </si>
  <si>
    <t>109372;CANARA ROBECO ULTRA SHORT TERM FUND - REGULAR PLAN - DAILY IDCW (Reinvestment);;INF760K01DA3;1240.7100;;;11-Sep-2024</t>
  </si>
  <si>
    <t>109371;CANARA ROBECO ULTRA SHORT TERM FUND - REGULAR PLAN - GROWTH OPTION;INF760K01DC9;;3595.3541;;;11-Sep-2024</t>
  </si>
  <si>
    <t>109370;CANARA ROBECO ULTRA SHORT TERM FUND - REGULAR PLAN - MONTHLY IDCW (Payout/Reinvestment);INF760K01CA5;INF760K01DD7;1003.8989;;;11-Sep-2024</t>
  </si>
  <si>
    <t>109366;CANARA ROBECO ULTRA SHORT TERM FUND - REGULAR PLAN - WEEKLY IDCW (Payout/Reinvestment);INF760K01DE5;INF760K01DF2;1240.7100;;;11-Sep-2024</t>
  </si>
  <si>
    <t>140530;CANARA ROBECO ULTRA SHORT TERM FUND- REGULAR PLAN - IDCW (Payout);INF760K01IL9;;1477.0349;;;11-Sep-2024</t>
  </si>
  <si>
    <t>119205;DSP Ultra Short Fund - Direct Plan - Growth;INF740K01ON5;;3478.3544;;;11-Sep-2024</t>
  </si>
  <si>
    <t>119206;DSP Ultra Short Fund - Direct Plan - IDCW;INF740K01OQ8;INF740K01OR6;1133.2172;;;11-Sep-2024</t>
  </si>
  <si>
    <t>119203;DSP Ultra Short Fund - Direct Plan - IDCW - Daily;;INF740KA1NT0;1005.3951;;;11-Sep-2024</t>
  </si>
  <si>
    <t>119204;DSP Ultra Short Fund - Direct Plan - IDCW - Monthly;INF740K01OO3;INF740K01OP0;1078.8467;;;11-Sep-2024</t>
  </si>
  <si>
    <t>119207;DSP Ultra Short Fund - Direct Plan - IDCW - Weekly;INF740KA1NU8;INF740KA1NV6;1006.1623;;;11-Sep-2024</t>
  </si>
  <si>
    <t>104138;DSP Ultra Short Fund - Regular Plan - Growth;INF740K01QQ3;;3217.6566;;;11-Sep-2024</t>
  </si>
  <si>
    <t>104140;DSP Ultra Short Fund - Regular Plan - IDCW - Daily Reinvest;;INF740KA1NW4;1005.4914;;;11-Sep-2024</t>
  </si>
  <si>
    <t>117063;DSP Ultra Short Fund - Regular Plan - IDCW - Monthly;INF740K01QS9;INF740K01QR1;1071.5106;;;11-Sep-2024</t>
  </si>
  <si>
    <t>117995;DSP Ultra Short Fund - Regular Plan - IDCW - Payout;INF740K01MK5;;1121.0661;;;11-Sep-2024</t>
  </si>
  <si>
    <t>104139;DSP Ultra Short Fund - Regular Plan - IDCW - Weekly Reinvest;;;1006.0425;;;11-Sep-2024</t>
  </si>
  <si>
    <t>152825;Franklin India Ultra Short Duration Fund - Direct - Growth;INF090I01XL4;;10.0271;;;11-Sep-2024</t>
  </si>
  <si>
    <t>152827;Franklin India Ultra Short Duration Fund - Direct - IDCW;INF090I01XM2;INF090I01XN0;10.0271;;;11-Sep-2024</t>
  </si>
  <si>
    <t>152828;Franklin India Ultra Short Duration Fund - Growth;INF090I01XJ8;;10.0251;;;11-Sep-2024</t>
  </si>
  <si>
    <t>152826;Franklin India Ultra Short Duration Fund - IDCW;INF090I01XK6;INF090I01XO8;10.0251;;;11-Sep-2024</t>
  </si>
  <si>
    <t>145041;HDFC Ultra Short Term Fund - Daily IDCW Option;;INF179KB12R1;10.103;;;11-Sep-2024</t>
  </si>
  <si>
    <t>145039;HDFC Ultra Short Term Fund - Direct Plan-Daily IDCW Option;;INF179KB16Q4;10.092;;;11-Sep-2024</t>
  </si>
  <si>
    <t>145034;HDFC Ultra Short Term Fund - Direct Plan-Growth Option;INF179KB15Q6;;14.5637;;;11-Sep-2024</t>
  </si>
  <si>
    <t>145036;HDFC Ultra Short Term Fund - Direct Plan-Monthly IDCW Option;INF179KB10R5;INF179KB19Q8;10.0795;;;11-Sep-2024</t>
  </si>
  <si>
    <t>145035;HDFC Ultra Short Term Fund - Direct Plan-Weekly IDCW Option;INF179KB18Q0;INF179KB17Q2;10.0534;;;11-Sep-2024</t>
  </si>
  <si>
    <t>145040;HDFC Ultra Short Term Fund - Growth Option;INF179KB11R3;;14.2932;;;11-Sep-2024</t>
  </si>
  <si>
    <t>145037;HDFC Ultra Short Term Fund - Monthly IDCW Option;INF179KB16R2;INF179KB15R4;10.1783;;;11-Sep-2024</t>
  </si>
  <si>
    <t>145038;HDFC Ultra Short Term Fund - Weekly IDCW Option;INF179KB14R7;INF179KB13R9;10.0532;;;11-Sep-2024</t>
  </si>
  <si>
    <t>147910;HSBC Ultra Short Duration Fund - Direct Daily IDCW;;INF336L01OS9;1079.9409;;;11-Sep-2024</t>
  </si>
  <si>
    <t>147908;HSBC Ultra Short Duration Fund - Direct Growth;INF336L01OR1;;1292.1768;;;11-Sep-2024</t>
  </si>
  <si>
    <t>147915;HSBC Ultra Short Duration Fund - Direct Monthly IDCW;INF336L01OV3;INF336L01OU5;1014.3267;;;11-Sep-2024</t>
  </si>
  <si>
    <t>147912;HSBC Ultra Short Duration Fund - Direct Weekly IDCW;;INF336L01OT7;1007.4321;;;11-Sep-2024</t>
  </si>
  <si>
    <t>147909;HSBC Ultra Short Duration Fund - Regular Daily IDCW;;INF336L01OX9;1031.7278;;;11-Sep-2024</t>
  </si>
  <si>
    <t>147907;HSBC Ultra Short Duration Fund - Regular Growth;INF336L01OW1;;1276.7653;;;11-Sep-2024</t>
  </si>
  <si>
    <t>147916;HSBC Ultra Short Duration Fund - Regular Monthly IDCW;INF336L01PA4;INF336L01OZ4;1029.8559;;;11-Sep-2024</t>
  </si>
  <si>
    <t>147911;HSBC Ultra Short Duration Fund - Regular Weekly IDCW;;INF336L01OY7;1041.5284;;;11-Sep-2024</t>
  </si>
  <si>
    <t>145399;ICICI Prudential Ultra Short Term Fund - Daily IDCW;-;INF109KC1ND7;10.0757;;;11-Sep-2024</t>
  </si>
  <si>
    <t>120676;ICICI Prudential Ultra Short Term Fund - Direct Plan -  Growth;INF109K01T04;;28.1500;;;11-Sep-2024</t>
  </si>
  <si>
    <t>120677;ICICI Prudential Ultra Short Term Fund - Direct Plan -  Monthly IDCW;INF109K01T38;INF109K01T46;10.8033;;;11-Sep-2024</t>
  </si>
  <si>
    <t>120675;ICICI Prudential Ultra Short Term Fund - Direct Plan -  Quarterly IDCW;INF109K01T53;INF109K01T61;11.2241;;;11-Sep-2024</t>
  </si>
  <si>
    <t>145404;ICICI Prudential Ultra Short Term Fund - Direct Plan - Daily IDCW;-;INF109KC1MY5;10.0096;;;11-Sep-2024</t>
  </si>
  <si>
    <t>145400;ICICI Prudential Ultra Short Term Fund - Direct Plan - Weekly IDCW;INF109KC1NA3;INF109KC1MZ2;10.0872;;;11-Sep-2024</t>
  </si>
  <si>
    <t>115092;ICICI Prudential Ultra Short Term Fund - Growth;INF109K01TP7;;26.1156;;;11-Sep-2024</t>
  </si>
  <si>
    <t>115094;ICICI Prudential Ultra Short Term Fund - Monthly IDCW;INF109K01TR3;INF109K01TQ5;10.6724;;;11-Sep-2024</t>
  </si>
  <si>
    <t>115091;ICICI Prudential Ultra Short Term Fund - Quarterly IDCW;INF109K01TT9;INF109K01TS1;11.0114;;;11-Sep-2024</t>
  </si>
  <si>
    <t>145402;ICICI Prudential Ultra Short Term Fund - Weekly IDCW;INF109KC1NF2;INF109KC1NE5;10.0711;;;11-Sep-2024</t>
  </si>
  <si>
    <t>114361;Invesco India Ultra Short Duration Fund - Annual IDCW (Payout / Reinvestment);INF205K01TD9;INF205K01TE7;1121.7741;;;11-Sep-2024</t>
  </si>
  <si>
    <t>136111;Invesco India Ultra Short Duration Fund - Daily IDCW (Reinvestment);;INF205K018H7;1343.7985;;;11-Sep-2024</t>
  </si>
  <si>
    <t>120543;Invesco India Ultra Short Duration Fund - Direct Plan - Annual IDCW (Payout / Reinvestment);INF205K01TF4;INF205K01TG2;1927.2909;;;11-Sep-2024</t>
  </si>
  <si>
    <t>136112;Invesco India Ultra Short Duration Fund - Direct Plan - Daily IDCW (Reinvestment);;INF205K019H5;1371.9356;;;11-Sep-2024</t>
  </si>
  <si>
    <t>120541;Invesco India Ultra Short Duration Fund - Direct Plan - Growth;INF205K01TH0;;2706.6625;;;11-Sep-2024</t>
  </si>
  <si>
    <t>120542;Invesco India Ultra Short Duration Fund - Direct Plan - Monthly IDCW (Payout / Reinvestment);INF205K01TI8;INF205K01TJ6;1834.0317;;;11-Sep-2024</t>
  </si>
  <si>
    <t>120544;Invesco India Ultra Short Duration Fund - Direct Plan - Quarterly IDCW (Payout / Reinvestment);INF205K01TK4;INF205K01TL2;1102.3027;;;11-Sep-2024</t>
  </si>
  <si>
    <t>114359;Invesco India Ultra Short Duration Fund - Growth;INF205K01TM0;;2545.1554;;;11-Sep-2024</t>
  </si>
  <si>
    <t>114362;Invesco India Ultra Short Duration Fund - Monthly IDCW (Payout / Reinvestment);INF205K01TN8;INF205K01TO6;1013.2391;;;11-Sep-2024</t>
  </si>
  <si>
    <t>114360;Invesco India Ultra Short Duration Fund - Quarterly IDCW (Payout / Reinvestment);INF205K01TP3;INF205K01TQ1;1079.914;;;11-Sep-2024</t>
  </si>
  <si>
    <t>148909;ITI Ultra Short Duration Fund - Direct Plan - Annually IDCW Option;INF00XX01AM5;INF00XX01AJ1;1208.5587;;;11-Sep-2024</t>
  </si>
  <si>
    <t>148913;ITI Ultra Short Duration Fund - Direct Plan - Growth Option;INF00XX01AE2;;1207.0999;;;11-Sep-2024</t>
  </si>
  <si>
    <t>148916;ITI Ultra Short Duration Fund - Direct Plan - Monthly IDCW Option;INF00XX01AL7;INF00XX01AI3;1002.4710;;;11-Sep-2024</t>
  </si>
  <si>
    <t>148917;ITI Ultra Short Duration Fund - Regular Plan - Annually IDCW Option;INF00XX01AD4;INF00XX01AA0;1173.1829;;;11-Sep-2024</t>
  </si>
  <si>
    <t>148912;ITI Ultra Short Duration Fund - Regular Plan - Daily IDCW Option;;INF00XX01960;1001.3297;;;11-Sep-2024</t>
  </si>
  <si>
    <t>148911;ITI Ultra Short Duration Fund - Regular Plan - Fortnightly IDCW Option;INF00XX01AB8;INF00XX01986;1001.3322;;;11-Sep-2024</t>
  </si>
  <si>
    <t>148906;ITI Ultra Short Duration Fund - Regular Plan - Growth Option;INF00XX01952;;1173.1490;;;11-Sep-2024</t>
  </si>
  <si>
    <t>148914;ITI Ultra Short Duration Fund - Regular Plan - Monthly IDCW Option;INF00XX01AC6;INF00XX01994;1003.4844;;;11-Sep-2024</t>
  </si>
  <si>
    <t>148907;ITI Ultra Short Duration Fund - Regular Plan - Weekly IDCW Option;;INF00XX01978;1001.5124;;;11-Sep-2024</t>
  </si>
  <si>
    <t>102591;Kotak Savings Fund -Growth;INF174K01FD6;;40.4912;;;11-Sep-2024</t>
  </si>
  <si>
    <t>102592;Kotak Savings Fund -Monthly Payout of Income Distribution cum capital withdrawal option;INF174K01FH7;;10.7684;;;11-Sep-2024</t>
  </si>
  <si>
    <t>119750;Kotak Savings Fund-Growth - Direct;INF174K01JP2;;42.2651;;;11-Sep-2024</t>
  </si>
  <si>
    <t>119751;Kotak Savings Fund-Monthly Payout of Income Distribution cum capital withdrawal option - Direct;INF174K01JQ0;;18.2234;;;11-Sep-2024</t>
  </si>
  <si>
    <t>147771;LIC MF Ultra Short Duration Fund-Direct Plan-Daily IDCW;;INF767K01QP8;1102.1317;;;11-Sep-2024</t>
  </si>
  <si>
    <t>147772;LIC MF Ultra Short Duration Fund-Direct Plan-Growth;INF767K01QU8;;1271.3554;;;11-Sep-2024</t>
  </si>
  <si>
    <t>147773;LIC MF Ultra Short Duration Fund-Direct Plan-Monthly IDCW;INF767K01QT0;INF767K01QS2;1271.4317;;;11-Sep-2024</t>
  </si>
  <si>
    <t>147769;LIC MF Ultra Short Duration Fund-Direct Plan-Weekly IDCW;INF767K01QR4;INF767K01QQ6;1101.8536;;;11-Sep-2024</t>
  </si>
  <si>
    <t>147766;LIC MF Ultra Short Duration Fund-Regular Plan-Daily IDCW;;INF767K01QJ1;1093.4116;;;11-Sep-2024</t>
  </si>
  <si>
    <t>147770;LIC MF Ultra Short Duration Fund-Regular Plan-Growth;INF767K01QO1;;1251.4169;;;11-Sep-2024</t>
  </si>
  <si>
    <t>147768;LIC MF Ultra Short Duration Fund-Regular Plan-Monthly IDCW;INF767K01QN3;INF767K01QM5;1251.6141;;;11-Sep-2024</t>
  </si>
  <si>
    <t>147767;LIC MF Ultra Short Duration Fund-Regular Plan-Weekly IDCW;INF767K01QL7;INF767K01QK9;1030.2403;;;11-Sep-2024</t>
  </si>
  <si>
    <t>147733;Mahindra Manulife Ultra Short Duration Fund - Direct Plan - Daily IDCW;;INF174V01895;1109.1488;;;11-Sep-2024</t>
  </si>
  <si>
    <t>147732;Mahindra Manulife Ultra Short Duration Fund - Direct Plan - Weekly IDCW;;INF174V01903;1001.7410;;;11-Sep-2024</t>
  </si>
  <si>
    <t>147731;Mahindra Manulife Ultra Short Duration Fund - Direct Plan -Growth;INF174V01887;;1325.8542;;;11-Sep-2024</t>
  </si>
  <si>
    <t>147729;Mahindra Manulife Ultra Short Duration Fund - Regular Plan - Daily IDCW;;INF174V01861;1042.4788;;;11-Sep-2024</t>
  </si>
  <si>
    <t>147734;Mahindra Manulife Ultra Short Duration Fund - Regular Plan - Growth;INF174V01853;;1298.7627;;;11-Sep-2024</t>
  </si>
  <si>
    <t>147730;Mahindra Manulife Ultra Short Duration Fund - Regular Plan - Weekly IDCW;;INF174V01879;1001.5296;;;11-Sep-2024</t>
  </si>
  <si>
    <t>148529;Mirae Asset Ultra Short Duration Fund Direct Growth;INF769K01GK6;;1242.8685;;;11-Sep-2024</t>
  </si>
  <si>
    <t>148532;Mirae Asset Ultra Short Duration Fund Direct IDCW;INF769K01GJ8;INF769K01GL4;1242.8686;;;11-Sep-2024</t>
  </si>
  <si>
    <t>148530;Mirae Asset Ultra Short Duration Fund Regular Growth;INF769K01GH2;;1231.9449;;;11-Sep-2024</t>
  </si>
  <si>
    <t>148531;Mirae Asset Ultra Short Duration Fund Regular IDCW;INF769K01GG4;INF769K01GI0;1231.5003;;;11-Sep-2024</t>
  </si>
  <si>
    <t>124234;Motilal Oswal Ultra Short Term Fund (MOFUSTF) -Direct Plan- Growth;INF247L01247;;16.5662;;;11-Sep-2024</t>
  </si>
  <si>
    <t>124233;Motilal Oswal Ultra Short Term Fund (MOFUSTF)-Regular Plan- Growth;INF247L01213;;15.7466;;;11-Sep-2024</t>
  </si>
  <si>
    <t>124316;Motilal Oswal Ultra Short Term Fund Direct - IDCW Daily Reinvestment;;INF247L01346;11.7162;;;11-Sep-2024</t>
  </si>
  <si>
    <t>124311;Motilal Oswal Ultra Short Term Fund Direct - IDCW Fortnightly Reinvestment;;INF247L01361;11.7555;;;11-Sep-2024</t>
  </si>
  <si>
    <t>124312;Motilal Oswal Ultra Short Term Fund Direct - IDCW Quarterly Payout/Reinvestment;INF247L01403;INF247L01387;11.9184;;;11-Sep-2024</t>
  </si>
  <si>
    <t>124306;Motilal Oswal Ultra Short Term Fund Direct - IDCW Weekly Reinvestment;;INF247L01353;11.7033;;;11-Sep-2024</t>
  </si>
  <si>
    <t>124308;Motilal Oswal Ultra Short Term Fund Direct Plan - IDCW Monthly Payout/Reinvestment;INF247L01395;INF247L01379;11.7034;;;11-Sep-2024</t>
  </si>
  <si>
    <t>124303;Motilal Oswal Ultra Short Term Fund Regular - IDCW Daily Reinvestment;;INF247L01270;11.4346;;;11-Sep-2024</t>
  </si>
  <si>
    <t>124313;Motilal Oswal Ultra Short Term Fund Regular - IDCW Fortnightly Reinvestment;;INF247L01296;11.4637;;;11-Sep-2024</t>
  </si>
  <si>
    <t>124315;Motilal Oswal Ultra Short Term Fund Regular - IDCW Monthly Payout/Reinvestment;INF247L01320;INF247L01304;11.4358;;;11-Sep-2024</t>
  </si>
  <si>
    <t>124305;Motilal Oswal Ultra Short Term Fund Regular - IDCW Quarterly Payout/Reinvestment;INF247L01338;INF247L01312;11.6022;;;11-Sep-2024</t>
  </si>
  <si>
    <t>124310;Motilal Oswal Ultra Short Term Fund Regular - IDCW Weekly Reinvestment;;INF247L01288;11.4421;;;11-Sep-2024</t>
  </si>
  <si>
    <t>143498;NIPPON INDIA ULTRA SHORT DURATION FUND - DAILY IDCW OPTION;;INF204K01UC2;1114.1500;;;11-Sep-2024</t>
  </si>
  <si>
    <t>143500;NIPPON INDIA ULTRA SHORT DURATION FUND - DIRECT Plan - DAILY IDCW OPTION;;INF204K01YF7;1114.1500;;;11-Sep-2024</t>
  </si>
  <si>
    <t>143497;NIPPON INDIA ULTRA SHORT DURATION FUND - DIRECT Plan - MONTHLY IDCW Option;INF204K01YI1;INF204K01YJ9;1027.9536;;;11-Sep-2024</t>
  </si>
  <si>
    <t>143502;NIPPON INDIA ULTRA SHORT DURATION FUND - DIRECT Plan - QUARTERLY IDCW Option;INF204K01YK7;INF204K01YL5;1034.1368;;;11-Sep-2024</t>
  </si>
  <si>
    <t>143501;NIPPON INDIA ULTRA SHORT DURATION FUND - DIRECT Plan - WEEKLY IDCW OPTION;;INF204K01YG5;1092.6441;;;11-Sep-2024</t>
  </si>
  <si>
    <t>143499;NIPPON INDIA ULTRA SHORT DURATION FUND - MONTHLY IDCW Option;INF204K01UF5;INF204K01UG3;1018.1766;;;11-Sep-2024</t>
  </si>
  <si>
    <t>143496;NIPPON INDIA ULTRA SHORT DURATION FUND - QUARTERLY IDCW Option;INF204K01UH1;INF204K01UI9;1026.0071;;;11-Sep-2024</t>
  </si>
  <si>
    <t>143495;NIPPON INDIA ULTRA SHORT DURATION FUND - WEEKLY IDCW OPTION;;INF204K01UD0;1092.5321;;;11-Sep-2024</t>
  </si>
  <si>
    <t>143494;Nippon India Ultra Short Duration Fund- Direct Plan- Growth Option;INF204K01YH3;;4171.2324;;;11-Sep-2024</t>
  </si>
  <si>
    <t>143493;Nippon India Ultra Short Duration Fund- Growth Option;INF204K01UE8;;3804.9075;;;11-Sep-2024</t>
  </si>
  <si>
    <t>138342;PGIM India Ultra Short Duration Fund - Daily Dividend;INF223J01FH4;;10.0203;;;11-Sep-2024</t>
  </si>
  <si>
    <t>138361;PGIM India Ultra Short Duration Fund - Direct Plan - Daily Dividend;;INF223J01QL3;10.0179;;;11-Sep-2024</t>
  </si>
  <si>
    <t>138358;PGIM India Ultra Short Duration Fund - Direct Plan - Growth;INF223J01QO7;;33.5582;;;11-Sep-2024</t>
  </si>
  <si>
    <t>138359;PGIM India Ultra Short Duration Fund - Direct Plan - Monthly Dividend;INF223J01QP4;;12.4037;;;11-Sep-2024</t>
  </si>
  <si>
    <t>138362;PGIM India Ultra Short Duration Fund - Direct Plan - Weekly Dividend;INF223J01QR0;INF223J01QS8;10.2739;;;11-Sep-2024</t>
  </si>
  <si>
    <t>138343;PGIM India Ultra Short Duration Fund - Growth;INF223J01FK8;;32.258;;;11-Sep-2024</t>
  </si>
  <si>
    <t>138344;PGIM India Ultra Short Duration Fund - Monthly Dividend;INF223J01FL6;INF223J01FM4;13.9314;;;11-Sep-2024</t>
  </si>
  <si>
    <t>138341;PGIM India Ultra Short Duration Fund - Weekly Dividend;INF223J01FO0;INF223J01FP7;10.0854;;;11-Sep-2024</t>
  </si>
  <si>
    <t>119784;SBI Magnum Ultra Short Duration Fund - Direct Plan - Daily Income Distribution cum Capital Withdrawal Option (IDCW);;INF200K01TG3;2141.2377;;;11-Sep-2024</t>
  </si>
  <si>
    <t>119828;SBI MAGNUM ULTRA SHORT DURATION FUND - DIRECT PLAN - GROWTH;INF200K01TF5;;5726.3678;;;11-Sep-2024</t>
  </si>
  <si>
    <t>119829;SBI Magnum Ultra Short Duration Fund - Direct Plan - Weekly Income Distribution cum Capital Withdrawal Option (IDCW);INF200K01TH1;INF200K01TI9;1273.7790;;;11-Sep-2024</t>
  </si>
  <si>
    <t>105080;SBI Magnum Ultra Short Duration Fund - Regular Plan - Daily Income Distribution cum Capital Withdrawal Option (IDCW);;INF200K01LK2;2123.0918;;;11-Sep-2024</t>
  </si>
  <si>
    <t>100641;SBI MAGNUM ULTRA SHORT DURATION FUND - REGULAR PLAN - GROWTH;INF200K01LJ4;;5636.7047;;;11-Sep-2024</t>
  </si>
  <si>
    <t>103884;SBI Magnum Ultra Short Duration Fund - Regular Plan - Weekly Income Distribution cum Capital Withdrawal Option (IDCW);INF200K01LM8;INF200K01LL0;1265.7766;;;11-Sep-2024</t>
  </si>
  <si>
    <t>149724;Sundaram Ultra Short Duration Fund (Formerly Known as Principal Ultra Short Term Fund) Direct Plan Quarterly IDCW;INF903JA1JQ0;INF903JA1JP2;1168.7254;;;11-Sep-2024</t>
  </si>
  <si>
    <t>149540;Sundaram Ultra Short Duration Fund (Formerly Known as Principal Ultra Short Term Fund)- Direct Plan - Income Distribution CUM Capital Withdrawal Option - Monthly;INF173K01HK9;INF173K01HJ1;1065.7820;;;11-Sep-2024</t>
  </si>
  <si>
    <t>149539;Sundaram Ultra Short Duration Fund (Formerly Known as Principal Ultra Short Term Fund)- Direct Plan -Growth Option;INF173K01HI3;;2755.3933;;;11-Sep-2024</t>
  </si>
  <si>
    <t>149535;Sundaram Ultra Short Duration Fund (Formerly Known as Principal Ultra Short Term Fund)-Growth Option;INF173K01CU9;;2551.6576;;;11-Sep-2024</t>
  </si>
  <si>
    <t>149537;Sundaram Ultra Short Duration Fund (Formerly Known as Principal Ultra Short Term Fund)-Monthly Income Distribution CUM Capital Withdrawal Option;INF173K01CX3;INF173K01CY1;1064.4399;;;11-Sep-2024</t>
  </si>
  <si>
    <t>149723;Sundaram Ultra Short Duration Fund (Formerly Known as Prinicpal Ultra Short Term Fund) Regular Plan Quarterly IDCW;INF903JA1JN7;INF903JA1JM9;1129.0185;;;11-Sep-2024</t>
  </si>
  <si>
    <t>146076;TATA Ultra Short Term Fund Direct Plan - Monthly Reinvestment of Income Distribution cum capital withdrawal option  ;;INF277K013T6;14.0023;;;11-Sep-2024</t>
  </si>
  <si>
    <t>146068;TATA Ultra Short Term Fund Direct Plan - Weekly Reinvestment of Income Distribution cum capital withdrawal option   ;;INF277K015T1;10.4048;;;11-Sep-2024</t>
  </si>
  <si>
    <t>146073;TATA Ultra Short Term Fund Regular Plan - Monthly Reinvestment of Income Distribution cum capital withdrawal option  ;;INF277K018S7;13.4034;;;11-Sep-2024</t>
  </si>
  <si>
    <t>146074;TATA Ultra Short Term Fund Regular Plan -Weekly Reinvestment of Income Distribution cum capital withdrawal option  ;;INF277K010T2;10.3780;;;11-Sep-2024</t>
  </si>
  <si>
    <t>146069;TATA Ultra Short Term Fund-Direct Plan - Monthly Payout of Income Distribution cum capital withdrawal option ;INF277K012T8;;14.0023;;;11-Sep-2024</t>
  </si>
  <si>
    <t>146067;TATA Ultra Short Term Fund-Direct Plan - Weekly Payout of Income Distribution cum capital withdrawal option ;INF277K014T4;;10.4048;;;11-Sep-2024</t>
  </si>
  <si>
    <t>146075;Tata Ultra Short Term Fund-Direct Plan-Growth;INF277K011T0;;13.9931;;;11-Sep-2024</t>
  </si>
  <si>
    <t>146072;TATA Ultra Short Term Fund-Regular Plan - Monthly Payout of Income Distribution cum capital withdrawal option ;INF277K017S9;;13.4034;;;11-Sep-2024</t>
  </si>
  <si>
    <t>146071;TATA Ultra Short Term Fund-Regular Plan - Weekly Payout of Income Distribution cum capital withdrawal option ;INF277K019S5;;10.3780;;;11-Sep-2024</t>
  </si>
  <si>
    <t>146070;Tata Ultra Short Term Fund-Regular Plan-Growth;INF277K016S1;;13.4023;;;11-Sep-2024</t>
  </si>
  <si>
    <t>139568;UTI Ultra Short Duration Fund - Direct Plan - Annual IDCW;INF789FA1Q42;INF789FA1Q59;1345.7448;;;11-Sep-2024</t>
  </si>
  <si>
    <t>120744;UTI Ultra Short Duration Fund - Direct Plan - Daily IDCW (Reinvestment);INF789F01TG5;INF789F01TH3;1423.347;;;11-Sep-2024</t>
  </si>
  <si>
    <t>121892;UTI Ultra Short Duration Fund - Direct Plan - Flexi IDCW;INF789FB1KQ0;INF789FB1KR8;2075.7658;;;11-Sep-2024</t>
  </si>
  <si>
    <t>131512;UTI Ultra Short Duration Fund - Direct Plan - Fortnightly IDCW;INF789FA1P68;INF789FA1P76;1323.5715;;;11-Sep-2024</t>
  </si>
  <si>
    <t>120746;UTI Ultra Short Duration Fund - Direct Plan - Growth Option;INF789F01TI1;;4278.3832;;;11-Sep-2024</t>
  </si>
  <si>
    <t>147128;UTI Ultra Short Duration Fund - Direct Plan - Half-Yearly IDCW;INF789FA1Q26;INF789FA1Q34;1356.5298;;;11-Sep-2024</t>
  </si>
  <si>
    <t>131444;UTI Ultra Short Duration Fund - Direct Plan - Monthly IDCW;INF789FA1P84;INF789FA1P92;1133.8786;;;11-Sep-2024</t>
  </si>
  <si>
    <t>133059;UTI Ultra Short Duration Fund - Direct Plan - Quarterly IDCW;INF789FA1Q00;INF789FA1Q18;1776.4268;;;11-Sep-2024</t>
  </si>
  <si>
    <t>120745;UTI Ultra Short Duration Fund - Direct Plan - Weekly IDCW (Reinvestment);INF789FB1S63;;1083.2269;;;11-Sep-2024</t>
  </si>
  <si>
    <t>112083;UTI Ultra Short Duration Fund - Discontinued - INSTN GROWTH OPTION;INF789F01PM1;;2870.536;;;11-Sep-2024</t>
  </si>
  <si>
    <t>134484;UTI Ultra Short Duration Fund - Regular Plan - Annual IDCW;INF789FA1P43;INF789FA1P50;1311.2644;;;11-Sep-2024</t>
  </si>
  <si>
    <t>109501;UTI Ultra Short Duration Fund - Regular Plan - Daily IDCW (Reinvestment);;INF789F01554;1046.1477;;;11-Sep-2024</t>
  </si>
  <si>
    <t>121891;UTI Ultra Short Duration Fund - Regular Plan - Flexi IDCW;INF789FB1KS6;INF789FB1KT4;1546.8729;;;11-Sep-2024</t>
  </si>
  <si>
    <t>131511;UTI Ultra Short Duration Fund - Regular Plan - Fortnightly IDCW;INF789FA1O69;INF789FA1O77;1319.457;;;11-Sep-2024</t>
  </si>
  <si>
    <t>102532;UTI Ultra Short Duration Fund - Regular Plan - Growth Option;INF789F01570;;4007.0929;;;11-Sep-2024</t>
  </si>
  <si>
    <t>134799;UTI Ultra Short Duration Fund - Regular Plan - Half-Yearly IDCW;INF789FA1P27;INF789FA1P35;1023.4693;;;11-Sep-2024</t>
  </si>
  <si>
    <t>131445;UTI Ultra Short Duration Fund - Regular Plan - Monthly IDCW;INF789FA1O85;INF789FA1O93;1058.9166;;;11-Sep-2024</t>
  </si>
  <si>
    <t>133873;UTI Ultra Short Duration Fund - Regular Plan - Quarterly IDCW;INF789FA1P01;INF789FA1P19;1219.0938;;;11-Sep-2024</t>
  </si>
  <si>
    <t>102531;UTI Ultra Short Duration Fund - Regular Plan - Weekly IDCW (Reinvestment);;INF789F01562;1283.4027;;;11-Sep-2024</t>
  </si>
  <si>
    <t>147316;WhiteOak Capital Ultra Short Duration Fund- Direct plan-Daily Reinvestment of Income Distribution cum capital withdrawal option (IDCW);;INF03VN01175;1002.3004;;;11-Sep-2024</t>
  </si>
  <si>
    <t>147315;WhiteOak Capital Ultra Short Duration Fund- Direct plan-Fortnightly Payout/ Reinvestment of Income Distribution cum capital withdrawal option (IDCW);INF03VN01183;INF03VN01191;1002.4245;;;11-Sep-2024</t>
  </si>
  <si>
    <t>147311;WhiteOak Capital Ultra Short Duration Fund- Direct plan-Growth Option;INF03VN01209;;1329.0106;;;11-Sep-2024</t>
  </si>
  <si>
    <t>147312;WhiteOak Capital Ultra Short Duration Fund- Direct plan-Monthly Payout/ Reinvestment of Income Distribution cum capital withdrawal option (IDCW);INF03VN01217;INF03VN01225;1007.5595;;;11-Sep-2024</t>
  </si>
  <si>
    <t>147313;WhiteOak Capital Ultra Short Duration Fund- Direct plan-Weekly Payout/ Reinvestment of Income Distribution cum capital withdrawal option (IDCW);INF03VN01233;INF03VN01241;1002.4188;;;11-Sep-2024</t>
  </si>
  <si>
    <t>147308;WhiteOak Capital Ultra Short Duration Fund- Regular plan-Daily Reinvestment of Income Distribution cum capital withdrawal option (IDCW);;INF03VN01258;1002.3002;;;11-Sep-2024</t>
  </si>
  <si>
    <t>147309;WhiteOak Capital Ultra Short Duration Fund- Regular plan-Fortnightly Payout/ Reinvestment of Income Distribution cum capital withdrawal option (IDCW);INF03VN01266;INF03VN01274;1002.3980;;;11-Sep-2024</t>
  </si>
  <si>
    <t>147307;WhiteOak Capital Ultra Short Duration Fund- Regular plan-Growth Option;INF03VN01282;;1289.3281;;;11-Sep-2024</t>
  </si>
  <si>
    <t>147314;WhiteOak Capital Ultra Short Duration Fund- Regular plan-Monthly Payout/ Reinvestment of Income Distribution cum capital withdrawal option (IDCW);INF03VN01290;INF03VN01308;1006.1620;;;11-Sep-2024</t>
  </si>
  <si>
    <t>147310;WhiteOak Capital Ultra Short Duration Fund- Regular plan-Weekly Payout/ Reinvestment of Income Distribution cum capital withdrawal option (IDCW);INF03VN01316;INF03VN01324;1003.7613;;;11-Sep-2024</t>
  </si>
  <si>
    <t>119523;Aditya Birla Sun Life Low duration Fund - Growth - Direct Plan;INF209K01XU7;;681.6119;;;11-Sep-2024</t>
  </si>
  <si>
    <t>103192;Aditya Birla Sun Life Low Duration Fund - Growth Plan;INF209K01LQ0;;619.1928;;;11-Sep-2024</t>
  </si>
  <si>
    <t>103195;Aditya Birla Sun Life Low Duration Fund - Institutional Plan - Growth;INF209K01KE8;;434.1568;;;11-Sep-2024</t>
  </si>
  <si>
    <t>119524;Aditya Birla Sun Life Low Duration Fund -Direct - daily IDCW;INF209K01XW3;;100.5614;;;11-Sep-2024</t>
  </si>
  <si>
    <t>119522;Aditya Birla Sun Life Low Duration Fund -Direct - weekly IDCW;;INF209K01XV5;100.6378;;;11-Sep-2024</t>
  </si>
  <si>
    <t>103191;Aditya Birla Sun Life Low Duration Fund -INSTITUTIONAL - DAILY IDCW;;INF209K01KD0;100.5585;;;11-Sep-2024</t>
  </si>
  <si>
    <t>113307;Aditya Birla Sun Life Low Duration Fund -Regular - DAILY IDCW;;INF209KA1LP6;100.5591;;;11-Sep-2024</t>
  </si>
  <si>
    <t>103193;Aditya Birla Sun Life Low Duration Fund -REGULAR - WEEKLY IDCW;;INF209KA1LQ4;100.6022;;;11-Sep-2024</t>
  </si>
  <si>
    <t>120515;Axis Treasury Advantage Fund - Direct Plan - Daily IDCW;;INF846K01EQ4;1012.4737;;;11-Sep-2024</t>
  </si>
  <si>
    <t>120513;Axis Treasury Advantage Fund - Direct Plan - Growth Option;INF846K01EN1;;3039.6480;;;11-Sep-2024</t>
  </si>
  <si>
    <t>120516;Axis Treasury Advantage Fund - Direct Plan - Monthly IDCW;INF846K01EO9;INF846K01EP6;1012.4334;;;11-Sep-2024</t>
  </si>
  <si>
    <t>120514;Axis Treasury Advantage Fund - Direct Plan - Weekly IDCW;INF846K01ER2;INF846K01ES0;1012.0127;;;11-Sep-2024</t>
  </si>
  <si>
    <t>112215;Axis Treasury Advantage Fund - Regular Plan - Daily IDCW;;INF846K01545;1013.2484;;;11-Sep-2024</t>
  </si>
  <si>
    <t>112214;Axis Treasury Advantage Fund - Regular Plan - Growth Option;INF846K01537;;2906.8182;;;11-Sep-2024</t>
  </si>
  <si>
    <t>112217;Axis Treasury Advantage Fund - Regular Plan - Monthly IDCW;INF846K01578;INF846K01586;1012.2926;;;11-Sep-2024</t>
  </si>
  <si>
    <t>112216;Axis Treasury Advantage Fund - Regular Plan - Weekly IDCW;INF846K01552;INF846K01560;1011.9946;;;11-Sep-2024</t>
  </si>
  <si>
    <t>112720;Axis Treasury Advantage Fund - Retail Plan - Daily IDCW;;INF846K01487;1012.4736;;;11-Sep-2024</t>
  </si>
  <si>
    <t>112717;Axis Treasury Advantage Fund - Retail Plan - Growth Option;INF846K01479;;2725.2796;;;11-Sep-2024</t>
  </si>
  <si>
    <t>112718;Axis Treasury Advantage Fund - Retail Plan - Monthly IDCW;INF846K01511;INF846K01529;1012.3024;;;11-Sep-2024</t>
  </si>
  <si>
    <t>112719;Axis Treasury Advantage Fund - Retail Plan - Weekly IDCW;INF846K01495;INF846K01503;1011.9961;;;11-Sep-2024</t>
  </si>
  <si>
    <t>108633;BANDHAN Low Duration Fund - Regular Plan - Daily IDCW;INF194K01FW4;INF194K01FV6;10.1015;;;11-Sep-2024</t>
  </si>
  <si>
    <t>108632;BANDHAN Low Duration Fund - Regular Plan - Growth;INF194K01FU8;;36.3175;;;11-Sep-2024</t>
  </si>
  <si>
    <t>108635;BANDHAN Low Duration Fund - Regular Plan - Monthly IDCW;INF194K01FZ7;INF194K01FY0;10.1248;;;11-Sep-2024</t>
  </si>
  <si>
    <t>116020;BANDHAN Low Duration Fund - Regular Plan - Periodic IDCW;INF194K01I29;INF194K01I37;12.0600;;;11-Sep-2024</t>
  </si>
  <si>
    <t>116413;BANDHAN Low Duration Fund - Regular Plan - Quarterly IDCW;INF194K01UR3;INF194K01US1;11.1124;;;11-Sep-2024</t>
  </si>
  <si>
    <t>108634;BANDHAN Low Duration Fund - Regular Plan - Weekly IDCW;INF194K01GC4;INF194K01GB6;10.1173;;;11-Sep-2024</t>
  </si>
  <si>
    <t>118368;BANDHAN Low Duration Fund-Direct Plan-Daily IDCW;;INF194K01J85;10.1111;;;11-Sep-2024</t>
  </si>
  <si>
    <t>118371;BANDHAN Low Duration Fund-Direct Plan-Growth;INF194K01J77;;37.1286;;;11-Sep-2024</t>
  </si>
  <si>
    <t>118372;BANDHAN Low Duration Fund-Direct Plan-Monthly IDCW;INF194K01K17;INF194K01K09;10.1389;;;11-Sep-2024</t>
  </si>
  <si>
    <t>118370;BANDHAN Low Duration Fund-Direct Plan-Periodic IDCW;INF194K01K82;INF194K01K90;12.1627;;;11-Sep-2024</t>
  </si>
  <si>
    <t>118369;BANDHAN Low Duration Fund-Direct Plan-Quarterly IDCW;INF194K01K58;INF194K01K66;11.0498;;;11-Sep-2024</t>
  </si>
  <si>
    <t>118373;BANDHAN Low Duration Fund-Direct Plan-Weekly IDCW;;INF194K01K33;10.1043;;;11-Sep-2024</t>
  </si>
  <si>
    <t>150168;BARODA BNP PARIBAS LOW DURATION Fund - Direct Plan - Daily IDCW Option;;INF251K01GK5;10.0999;;;11-Sep-2024</t>
  </si>
  <si>
    <t>150169;BARODA BNP PARIBAS LOW DURATION Fund - Direct Plan - Growth Option;INF251K01GJ7;;41.1717;;;11-Sep-2024</t>
  </si>
  <si>
    <t>150170;BARODA BNP PARIBAS LOW DURATION Fund - Direct Plan - Monthly IDCW Option;INF251K01GN9;INF251K01GO7;10.3296;;;11-Sep-2024</t>
  </si>
  <si>
    <t>150171;BARODA BNP PARIBAS LOW DURATION Fund - Direct Plan - Weekly IDCW Option;INF251K01GL3;INF251K01GM1;10.0136;;;11-Sep-2024</t>
  </si>
  <si>
    <t>150164;BARODA BNP PARIBAS LOW DURATION FUND - Regular Plan - DAILY IDCW OPTION;;INF251K01DR7;10.0604;;;11-Sep-2024</t>
  </si>
  <si>
    <t>150165;BARODA BNP PARIBAS LOW DURATION FUND - Regular Plan - GROWTH OPTION;INF251K01DQ9;;37.8317;;;11-Sep-2024</t>
  </si>
  <si>
    <t>150167;BARODA BNP PARIBAS LOW DURATION FUND - Regular Plan - MONTHLY IDCW OPTION;INF251K01DU1;INF251K01DV9;10.3481;;;11-Sep-2024</t>
  </si>
  <si>
    <t>150166;BARODA BNP PARIBAS LOW DURATION FUND - Regular Plan - WEEKLY IDCW OPTION;INF251K01DS5;INF251K01DT3;10.0134;;;11-Sep-2024</t>
  </si>
  <si>
    <t>150163;BARODA BNP PARIBAS LOW DURATION Fund-Defunct Plan- Daily IDCW Option;;INF251K01DM8;10.0499;;;11-Sep-2024</t>
  </si>
  <si>
    <t>150160;BARODA BNP PARIBAS LOW DURATION Fund-Defunct Plan-Growth Option;INF251K01DL0;;37.8973;;;11-Sep-2024</t>
  </si>
  <si>
    <t>150162;BARODA BNP PARIBAS LOW DURATION Fund-Defunct Plan-Monthly IDCW Option;INF251K01DO4;INF251K01DP1;10.5472;;;11-Sep-2024</t>
  </si>
  <si>
    <t>150161;BARODA BNP PARIBAS LOW DURATION Fund-Defunct Plan-Weekly IDCW Option;;INF251K01DN6;10.0134;;;11-Sep-2024</t>
  </si>
  <si>
    <t>118293;CANARA ROBECO SAVINGS FUND - DIRECT PLAN - DAILY IDCW (Reinvestment);;INF760K01EM6;10.2600;;;11-Sep-2024</t>
  </si>
  <si>
    <t>118291;CANARA ROBECO SAVINGS FUND - DIRECT PLAN - GROWTH OPTION;INF760K01ET1;;40.6966;;;11-Sep-2024</t>
  </si>
  <si>
    <t>118292;CANARA ROBECO SAVINGS FUND - DIRECT PLAN - IDCW (Payout/Reinvestment);INF760K01EP9;INF760K01EQ7;36.3724;;;11-Sep-2024</t>
  </si>
  <si>
    <t>118295;CANARA ROBECO SAVINGS FUND - DIRECT PLAN - MONTHLY IDCW (Payout/Reinvestment);INF760K01EN4;INF760K01EO2;10.2857;;;11-Sep-2024</t>
  </si>
  <si>
    <t>118294;CANARA ROBECO SAVINGS FUND - DIRECT PLAN - WEEKLY IDCW (Payout/Reinvestment);INF760K01ER5;INF760K01ES3;10.2600;;;11-Sep-2024</t>
  </si>
  <si>
    <t>104559;CANARA ROBECO SAVINGS FUND - REGULAR PLAN - DAILY IDCW (Reinvestment);;INF760K01803;10.2600;;;11-Sep-2024</t>
  </si>
  <si>
    <t>102913;CANARA ROBECO SAVINGS FUND - REGULAR PLAN - GROWTH OPTION;INF760K01795;;39.6974;;;11-Sep-2024</t>
  </si>
  <si>
    <t>102914;CANARA ROBECO SAVINGS FUND - REGULAR PLAN - IDCW (Payout/Reinvestment);INF760K01779;INF760K01787;35.5592;;;11-Sep-2024</t>
  </si>
  <si>
    <t>113144;CANARA ROBECO SAVINGS FUND - REGULAR PLAN - MONTHLY IDCW (Payout/Reinvestment);INF760K01AM4;INF760K01AN2;10.2846;;;11-Sep-2024</t>
  </si>
  <si>
    <t>102915;CANARA ROBECO SAVINGS FUND - REGULAR PLAN - WEEKLY IDCW (Payout/Reinvestment);INF760K01CB3;INF760K01811;10.2600;;;11-Sep-2024</t>
  </si>
  <si>
    <t>133925;DSP Low Duration Fund - Direct Plan - Growth;INF740K013Q1;;19.2376;;;11-Sep-2024</t>
  </si>
  <si>
    <t>133922;DSP Low Duration Fund - Direct Plan - IDCW - Daily;;INF740KA1OL5;10.1268;;;11-Sep-2024</t>
  </si>
  <si>
    <t>133928;DSP Low Duration Fund - Direct Plan - IDCW - Monthly;INF740K014Q9;INF740K015Q6;11.7331;;;11-Sep-2024</t>
  </si>
  <si>
    <t>133924;DSP Low Duration Fund - Direct Plan - IDCW - Quarterly;INF740K016Q4;INF740K017Q2;10.8923;;;11-Sep-2024</t>
  </si>
  <si>
    <t>133923;DSP Low Duration Fund - Direct Plan - IDCW - Weekly;INF740KA1OM3;INF740KA1ON1;10.1388;;;11-Sep-2024</t>
  </si>
  <si>
    <t>133926;DSP Low Duration Fund - Regular Plan - Growth;INF740K018P2;;18.674;;;11-Sep-2024</t>
  </si>
  <si>
    <t>133919;DSP Low Duration Fund - Regular Plan - IDCW - Daily;;INF740KA1OO9;10.1814;;;11-Sep-2024</t>
  </si>
  <si>
    <t>133920;DSP Low Duration Fund - Regular Plan - IDCW - Monthly;INF740K019P0;INF740K010Q7;10.5939;;;11-Sep-2024</t>
  </si>
  <si>
    <t>133921;DSP Low Duration Fund - Regular Plan - IDCW - Quarterly;INF740K011Q5;INF740K012Q3;10.8559;;;11-Sep-2024</t>
  </si>
  <si>
    <t>133927;DSP Low Duration Fund - Regular Plan - IDCW - Weekly;INF740KA1OP6;INF740KA1OQ4;10.1383;;;11-Sep-2024</t>
  </si>
  <si>
    <t>105548;HDFC Low Duration  Fund - Daily IDCW;;INF179K01434;10.1428;;;11-Sep-2024</t>
  </si>
  <si>
    <t>118945;HDFC Low Duration  Fund - Direct Plan - Daily IDCW;;;10.0655;;;11-Sep-2024</t>
  </si>
  <si>
    <t>118942;HDFC Low Duration  Fund - Direct Plan - Growth;INF179K01VF7;;58.7003;;;11-Sep-2024</t>
  </si>
  <si>
    <t>118943;HDFC Low Duration  Fund - Direct Plan - Monthly IDCW;INF179K01VG5;INF179K01VH3;10.1715;;;11-Sep-2024</t>
  </si>
  <si>
    <t>118944;HDFC Low Duration  Fund - Direct Plan - Weekly IDCW;;;10.0639;;;11-Sep-2024</t>
  </si>
  <si>
    <t>102452;HDFC Low Duration  Fund - Growth;INF179K01442;;54.3797;;;11-Sep-2024</t>
  </si>
  <si>
    <t>105543;HDFC Low Duration  Fund - Monthly IDCW;INF179K01459;INF179K01467;10.1664;;;11-Sep-2024</t>
  </si>
  <si>
    <t>102453;HDFC Low Duration  Fund - Weekly IDCW;INF179K01475;INF179K01483;10.0636;;;11-Sep-2024</t>
  </si>
  <si>
    <t>151118;HSBC Low Duration Fund - Direct Annual IDCW;INF917K01VV7;INF917K01VU9;10.7965;;;11-Sep-2024</t>
  </si>
  <si>
    <t>151117;HSBC Low Duration Fund - Direct Growth;INF917K01GM7;;28.0211;;;11-Sep-2024</t>
  </si>
  <si>
    <t>151116;HSBC Low Duration Fund - Direct Monthly IDCW;INF917K01E60;INF917K01GK1;11.0822;;;11-Sep-2024</t>
  </si>
  <si>
    <t>151119;HSBC Low Duration Fund - Regular Annual IDCW;INF917K01VX3;INF917K01VW5;10.4208;;;11-Sep-2024</t>
  </si>
  <si>
    <t>151114;HSBC Low Duration Fund - Regular Growth;INF677K01452;;26.669;;;11-Sep-2024</t>
  </si>
  <si>
    <t>151115;HSBC Low Duration Fund - Regular Monthly IDCW;INF677K01460;INF677K01478;10.3683;;;11-Sep-2024</t>
  </si>
  <si>
    <t>101618;ICICI Prudential Savings Fund - Daily IDCW;INF109K01738;;105.7358;;;11-Sep-2024</t>
  </si>
  <si>
    <t>120397;ICICI Prudential Savings Fund - Direct Plan - Daily IDCW;;INF109K01O66;105.7358;;;11-Sep-2024</t>
  </si>
  <si>
    <t>122904;ICICI Prudential Savings Fund - Direct Plan - Fortnightly IDCW;INF109K016Y3;INF109K015Y5;101.8559;;;11-Sep-2024</t>
  </si>
  <si>
    <t>120398;ICICI Prudential Savings Fund - Direct Plan - Growth;INF109K01O82;;517.0484;;;11-Sep-2024</t>
  </si>
  <si>
    <t>120399;ICICI Prudential Savings Fund - Direct Plan - IDCW Others;INF109K01O90;INF109K01O74;182.1316;;;11-Sep-2024</t>
  </si>
  <si>
    <t>122651;ICICI Prudential Savings Fund - Direct Plan - Monthly IDCW;INF109K018Y9;INF109K017Y1;101.8377;;;11-Sep-2024</t>
  </si>
  <si>
    <t>122982;ICICI Prudential Savings Fund - Direct Plan - Quarterly IDCW;INF109K010Z3;INF109K019Y7;107.6666;;;11-Sep-2024</t>
  </si>
  <si>
    <t>120396;ICICI Prudential Savings Fund - Direct Plan - Weekly IDCW;INF109K01P08;INF109K01P16;105.5134;;;11-Sep-2024</t>
  </si>
  <si>
    <t>122748;ICICI Prudential Savings Fund - Fortnightly IDCW;INF109K012Z9;INF109K011Z1;101.8521;;;11-Sep-2024</t>
  </si>
  <si>
    <t>101619;ICICI Prudential Savings Fund - Growth;INF109K01746;;510.5421;;;11-Sep-2024</t>
  </si>
  <si>
    <t>115511;ICICI Prudential Savings Fund - IDCW Others;INF109K01WO4;INF109K01WN6;179.7743;;;11-Sep-2024</t>
  </si>
  <si>
    <t>122531;ICICI Prudential Savings Fund - Monthly IDCW;INF109K014Z5;INF109K013Z7;101.8340;;;11-Sep-2024</t>
  </si>
  <si>
    <t>122995;ICICI Prudential Savings Fund - Quarterly IDCW;INF109K016Z0;INF109K015Z2;107.4489;;;11-Sep-2024</t>
  </si>
  <si>
    <t>101617;ICICI Prudential Savings Fund - Weekly IDCW;INF109K01JO1;INF109K01753;105.4663;;;11-Sep-2024</t>
  </si>
  <si>
    <t>105025;Invesco India Low Duration Fund - Daily IDCW (Reinvestment);;INF205K01HZ7;1017.9524;;;11-Sep-2024</t>
  </si>
  <si>
    <t>120567;Invesco India Low Duration Fund - Direct Plan - Discretionary IDCW (Payout / Reinvestment);INF205K01NW2;INF205K01NX0;3703.0898;;;11-Sep-2024</t>
  </si>
  <si>
    <t>120570;Invesco India Low Duration Fund - Direct Plan - Growth;INF205K01NY8;;3701.4234;;;11-Sep-2024</t>
  </si>
  <si>
    <t>120571;Invesco India Low Duration Fund - Direct Plan - Monthly IDCW (Payout / Reinvestment);INF205K01NZ5;INF205K01OA6;1080.3312;;;11-Sep-2024</t>
  </si>
  <si>
    <t>120568;Invesco India Low Duration Fund - Direct Plan - Weekly IDCW (Payout / Reinvestment);INF205K01OB4;INF205K01OC2;1206.2488;;;11-Sep-2024</t>
  </si>
  <si>
    <t>120566;Invesco India Low Duration Fund - Direct Plan -Daily IDCW (Reinvestment);;INF205K01NV4;1018.9655;;;11-Sep-2024</t>
  </si>
  <si>
    <t>115458;Invesco India Low Duration Fund - Discretionary IDCW (Payout / Reinvestment);INF205K01IG5;INF205K01IF7;3645.3947;;;11-Sep-2024</t>
  </si>
  <si>
    <t>104726;Invesco India Low Duration Fund - Growth;INF205K01HY0;;3561.8727;;;11-Sep-2024</t>
  </si>
  <si>
    <t>104729;Invesco India Low Duration Fund - Monthly IDCW (Payout / Reinvestment);INF205K01ID2;INF205K01IC4;1298.1013;;;11-Sep-2024</t>
  </si>
  <si>
    <t>104728;Invesco India Low Duration Fund - Regular - Growth;INF205K01HT0;;3188.3758;;;11-Sep-2024</t>
  </si>
  <si>
    <t>104723;Invesco India Low Duration Fund - Regular - Monthly IDCW (Reinvestment);;INF205K01HW4;1285.4882;;;11-Sep-2024</t>
  </si>
  <si>
    <t>104722;Invesco India Low Duration Fund - Regular - Weekly IDCW (Reinvestment);;INF205K01HV6;1347.3847;;;11-Sep-2024</t>
  </si>
  <si>
    <t>105024;Invesco India Low Duration Fund - Regular Daily IDCW (Reinvestment);;INF205K01HU8;1585.8032;;;11-Sep-2024</t>
  </si>
  <si>
    <t>104725;Invesco India Low Duration Fund - Weekly IDCW (Payout / Reinvestment);INF205K01IB6;INF205K01IA8;1190.693;;;11-Sep-2024</t>
  </si>
  <si>
    <t>143610;JM Low Duration Fund (Direct) - Bonus Option - Principal Units;INF192K01FL1;;21.5176;;;11-Sep-2024</t>
  </si>
  <si>
    <t>143604;JM Low Duration Fund (Direct) - Daily IDCW;;INF192K01DT9;10.8500;;;11-Sep-2024</t>
  </si>
  <si>
    <t>143606;JM Low Duration Fund (Direct) - Fortnightly IDCW;;INF192K01DV5;11.1228;;;11-Sep-2024</t>
  </si>
  <si>
    <t>143612;JM Low Duration Fund (Direct) - Growth;INF192K01DW3;;35.7371;;;11-Sep-2024</t>
  </si>
  <si>
    <t>143611;JM Low Duration Fund (Direct) - Weekly IDCW;;INF192K01DU7;11.4528;;;11-Sep-2024</t>
  </si>
  <si>
    <t>143603;JM Low Duration Fund (Regular) - Daily IDCW;;INF192K01AV1;10.8200;;;11-Sep-2024</t>
  </si>
  <si>
    <t>143605;JM Low Duration Fund (Regular) - Fortnightly IDCW ;;INF192K01AX7;11.0826;;;11-Sep-2024</t>
  </si>
  <si>
    <t>143607;JM Low Duration Fund (Regular) - Growth Option;INF192K01AY5;;34.8964;;;11-Sep-2024</t>
  </si>
  <si>
    <t>143608;JM Low Duration Fund (Regular) - Weekly IDCW;;INF192K01AW9;11.4127;;;11-Sep-2024</t>
  </si>
  <si>
    <t>143609;JM Low Duration Fund - Bonus Option - Principal Units;INF192K01FJ5;;21.0241;;;11-Sep-2024</t>
  </si>
  <si>
    <t>133812;Kotak Low Duration Fund - Direct Plan- Standard Income Distribution cum capital withdrawal option;INF178L01AZ9;INF178L01AY2;1449.6561;;;11-Sep-2024</t>
  </si>
  <si>
    <t>133810;Kotak Low Duration Fund- Direct Plan- Growth Option;INF178L01AX4;;3411.3366;;;11-Sep-2024</t>
  </si>
  <si>
    <t>133805;Kotak Low Duration Fund- Regular Plan-Growth Option;INF178L01202;;3147.7248;;;11-Sep-2024</t>
  </si>
  <si>
    <t>133809;Kotak Low Duration Fund- Regular Plan-Standard Income Distribution cum capital withdrawal option;INF178L01210;INF178L01228;1199.8186;;;11-Sep-2024</t>
  </si>
  <si>
    <t>120316;LIC MF Low Duration Fund-Direct Plan-Daily IDCW;INF767K01FL0;INF767K01FN6;10.05;;;11-Sep-2024</t>
  </si>
  <si>
    <t>120315;LIC MF Low Duration Fund-Direct Plan-Growth;INF767K01FM8;;40.2318;;;11-Sep-2024</t>
  </si>
  <si>
    <t>120317;LIC MF Low Duration Fund-Direct Plan-Monthly IDCW;INF767K01FP1;INF767K01FO4;21.0132;;;11-Sep-2024</t>
  </si>
  <si>
    <t>120318;LIC MF Low Duration Fund-Direct Plan-Weekly IDCW;INF767K01JJ6;INF767K01JK4;14.0156;;;11-Sep-2024</t>
  </si>
  <si>
    <t>111676;LIC MF Low Duration Fund-Regular Plan-Daily IDCW;INF767K01AK3;INF767K01AL1;10.6756;;;11-Sep-2024</t>
  </si>
  <si>
    <t>101830;LIC MF Low Duration Fund-Regular Plan-Growth;INF767K01AO5;;37.3137;;;11-Sep-2024</t>
  </si>
  <si>
    <t>101829;LIC MF Low Duration Fund-Regular Plan-Monthly IDCW;INF767K01AM9;INF767K01AN7;12.8666;;;11-Sep-2024</t>
  </si>
  <si>
    <t>111675;LIC MF Low Duration Fund-Regular Plan-Weekly IDCW;INF767K01AP2;INF767K01AQ0;12.8117;;;11-Sep-2024</t>
  </si>
  <si>
    <t>140617;Mahindra Manulife Low Duration Fund - Direct Plan - Daily IDCW;;INF174V01275;1111.5343;;;11-Sep-2024</t>
  </si>
  <si>
    <t>140619;Mahindra Manulife Low Duration Fund - Direct Plan - Monthly IDCW;INF174V01309;INF174V01291;1135.4386;;;11-Sep-2024</t>
  </si>
  <si>
    <t>140618;Mahindra Manulife Low Duration Fund - Direct Plan - Weekly IDCW;;INF174V01283;1030.9565;;;11-Sep-2024</t>
  </si>
  <si>
    <t>140613;Mahindra Manulife Low Duration Fund - Direct Plan -Growth;INF174V01267;;1643.9122;;;11-Sep-2024</t>
  </si>
  <si>
    <t>140614;Mahindra Manulife Low Duration Fund - Regular Plan - Daily IDCW;;INF174V01226;1003.1805;;;11-Sep-2024</t>
  </si>
  <si>
    <t>140620;Mahindra Manulife Low Duration Fund - Regular Plan - Growth;INF174V01218;;1542.2750;;;11-Sep-2024</t>
  </si>
  <si>
    <t>140616;Mahindra Manulife Low Duration Fund - Regular Plan - Monthly IDCW;INF174V01259;INF174V01242;1115.6498;;;11-Sep-2024</t>
  </si>
  <si>
    <t>140615;Mahindra Manulife Low Duration Fund - Regular Plan - Weekly IDCW;;INF174V01234;1053.2536;;;11-Sep-2024</t>
  </si>
  <si>
    <t>118843;Mirae Asset Low Duration Fund - Direct Plan - Daily IDCW;;INF769K01BR2;1208.9337;;;11-Sep-2024</t>
  </si>
  <si>
    <t>118840;Mirae Asset Low Duration Fund - Direct Plan - Growth;INF769K01BO9;;2305.0361;;;11-Sep-2024</t>
  </si>
  <si>
    <t>118841;Mirae Asset Low Duration Fund - Direct Plan - Monthly IDCW;INF769K01BP6;INF769K01BT8;1163.1406;;;11-Sep-2024</t>
  </si>
  <si>
    <t>118842;Mirae Asset Low Duration Fund - Direct Plan - Quarterly IDCW;INF769K01BQ4;INF769K01BU6;1014.6644;;;11-Sep-2024</t>
  </si>
  <si>
    <t>118844;Mirae Asset Low Duration Fund - Direct Plan - Weekly IDCW;;INF769K01BS0;1454.3849;;;11-Sep-2024</t>
  </si>
  <si>
    <t>107700;Mirae Asset Low Duration Fund - Regular Plan - Daily IDCW;;INF769K01986;1005.1646;;;11-Sep-2024</t>
  </si>
  <si>
    <t>107705;Mirae Asset Low Duration Fund - Regular Plan - Growth;INF769K01937;;2128.4644;;;11-Sep-2024</t>
  </si>
  <si>
    <t>107704;Mirae Asset Low Duration Fund - Regular Plan - Monthly IDCW;INF769K01960;INF769K01AA0;1090.1908;;;11-Sep-2024</t>
  </si>
  <si>
    <t>107702;Mirae Asset Low Duration Fund - Regular Plan - Quarterly IDCW;INF769K01978;INF769K01AB8;1013.5961;;;11-Sep-2024</t>
  </si>
  <si>
    <t>107701;Mirae Asset Low Duration Fund - Regular Plan - Weekly IDCW;;INF769K01994;1106.6348;;;11-Sep-2024</t>
  </si>
  <si>
    <t>111747;NIPPON INDIA LOW DURATION FUND - DAILY IDCW Option;;INF204K01EX2;1009.4397;;;11-Sep-2024</t>
  </si>
  <si>
    <t>118703;NIPPON INDIA LOW DURATION FUND - DIRECT Plan - DAILY IDCW Option;;INF204K01ZV1;1009.5293;;;11-Sep-2024</t>
  </si>
  <si>
    <t>125264;NIPPON INDIA LOW DURATION FUND - DIRECT Plan - IDCW Option;INF204KA1EK7;INF204KA1EL5;1966.4148;;;11-Sep-2024</t>
  </si>
  <si>
    <t>118704;NIPPON INDIA LOW DURATION FUND - DIRECT Plan - MONTHLY IDCW Option;INF204K01ZX7;INF204K01ZY5;1038.4098;;;11-Sep-2024</t>
  </si>
  <si>
    <t>118705;NIPPON INDIA LOW DURATION FUND - DIRECT Plan - QUARTERLY IDCW Option;INF204K01ZZ2;INF204K01A09;1029.9780;;;11-Sep-2024</t>
  </si>
  <si>
    <t>118706;NIPPON INDIA LOW DURATION FUND - DIRECT Plan - WEEKLY IDCW Option;INF204K01A17;;1009.6386;;;11-Sep-2024</t>
  </si>
  <si>
    <t>118702;Nippon India Low Duration Fund - Direct Plan Growth Plan - Bonus Option;INF204K01G03;;2159.7692;;;11-Sep-2024</t>
  </si>
  <si>
    <t>118709;Nippon India Low Duration Fund - Direct Plan Growth Plan - Growth Option;INF204K01ZU3;;3717.9946;;;11-Sep-2024</t>
  </si>
  <si>
    <t>125265;NIPPON INDIA LOW DURATION FUND - IDCW Option;INF204KA1EI1;INF204KA1EJ9;1872.2588;;;11-Sep-2024</t>
  </si>
  <si>
    <t>111749;NIPPON INDIA LOW DURATION FUND - MONTHLY IDCW Option;INF204K01EZ7;INF204K01FA7;1030.6107;;;11-Sep-2024</t>
  </si>
  <si>
    <t>111750;NIPPON INDIA LOW DURATION FUND - QUARTERLY IDCW Option;INF204K01FB5;INF204K01FC3;1028.4414;;;11-Sep-2024</t>
  </si>
  <si>
    <t>111744;NIPPON INDIA LOW DURATION FUND - RETAIL Plan - DAILY IDCW Option;;INF204K01EP8;1009.4389;;;11-Sep-2024</t>
  </si>
  <si>
    <t>111748;Nippon India Low Duration Fund - Retail Plan - Growth Plan - Growth Option;INF204K01EN3;;3349.2016;;;11-Sep-2024</t>
  </si>
  <si>
    <t>111743;Nippon India Low Duration Fund - Retail Plan - Growth Plan -Bonus Option;INF204K01EO1;;2495.6235;;;11-Sep-2024</t>
  </si>
  <si>
    <t>111751;NIPPON INDIA LOW DURATION FUND - RETAIL Plan - MONTHLY IDCW Option;INF204K01ER4;INF204K01ES2;1032.4220;;;11-Sep-2024</t>
  </si>
  <si>
    <t>111752;NIPPON INDIA LOW DURATION FUND - RETAIL Plan - QUARTERLY IDCW Option;INF204K01ET0;INF204K01EU8;1028.1385;;;11-Sep-2024</t>
  </si>
  <si>
    <t>111745;NIPPON INDIA LOW DURATION FUND - RETAIL Plan - WEEKLY IDCW Option;INF204K01OP7;INF204K01EQ6;1009.6711;;;11-Sep-2024</t>
  </si>
  <si>
    <t>111754;NIPPON INDIA LOW DURATION FUND - WEEKLY IDCW Option;INF204K01OO0;INF204K01EY0;1009.4937;;;11-Sep-2024</t>
  </si>
  <si>
    <t>111746;Nippon India Low Duration Fund -Growth Plan -Bonus Option;INF204K01EW4;;2045.0356;;;11-Sep-2024</t>
  </si>
  <si>
    <t>111753;Nippon India Low Duration Fund- Growth Plan - Growth Option;INF204K01EV6;;3522.2063;;;11-Sep-2024</t>
  </si>
  <si>
    <t>119810;SBI Magnum Low Duration Fund - Direct Plan - Daily Income Distribution cum Capital Withdrawal Option (IDCW);;INF200K01VJ3;1315.0950;;;11-Sep-2024</t>
  </si>
  <si>
    <t>119811;SBI Magnum Low Duration Fund - Direct Plan - Fortnightly Income Distribution cum Capital Withdrawal Option (IDCW);INF200K01VK1;INF200K01VL9;1338.0901;;;11-Sep-2024</t>
  </si>
  <si>
    <t>119812;SBI MAGNUM LOW DURATION FUND - DIRECT PLAN - GROWTH;INF200K01VM7;;3411.4979;;;11-Sep-2024</t>
  </si>
  <si>
    <t>119818;SBI Magnum Low Duration Fund - Direct Plan - Monthly Income Distribution cum Capital Withdrawal Option (IDCW);INF200K01VN5;INF200K01VO3;1515.9758;;;11-Sep-2024</t>
  </si>
  <si>
    <t>119819;SBI Magnum Low Duration Fund - Direct Plan - Weekly Income Distribution cum Capital Withdrawal Option (IDCW);INF200K01VP0;INF200K01VQ8;1317.0190;;;11-Sep-2024</t>
  </si>
  <si>
    <t>106213;SBI Magnum Low Duration Fund - Regular Plan - Daily Income Distribution cum Capital Withdrawal Option (IDCW);;INF200K01ML8;1282.5493;;;11-Sep-2024</t>
  </si>
  <si>
    <t>106215;SBI Magnum Low Duration Fund - Regular Plan - Fornightly Income Distribution cum Capital Withdrawal Option (IDCW);INF200K01MM6;INF200K01MN4;1304.9978;;;11-Sep-2024</t>
  </si>
  <si>
    <t>106212;SBI MAGNUM LOW DURATION FUND - REGULAR PLAN - GROWTH;INF200K01MO2;;3292.7208;;;11-Sep-2024</t>
  </si>
  <si>
    <t>106216;SBI Magnum Low Duration Fund - Regular Plan - Monthly Income Distribution cum Capital Withdrawal Option (IDCW);INF200K01MP9;INF200K01MQ7;1444.1970;;;11-Sep-2024</t>
  </si>
  <si>
    <t>106214;SBI Magnum Low Duration Fund - Regular Plan - Weekly Income Distribution cum Capital Withdrawal Option (IDCW);INF200K01MR5;INF200K01MS3;1282.5392;;;11-Sep-2024</t>
  </si>
  <si>
    <t>106221;SBI Short Horizon Debt Fund - Ultra Short Term Fund - Institutional Plan - Daily Income Distribution cum Capital Withdrawal Option (IDCW);;INF200K01MD5;1282.8523;;;11-Sep-2024</t>
  </si>
  <si>
    <t>106217;SBI Short Horizon Debt Fund - Ultra Short Term Fund - Institutional Plan - Growth;INF200K01MG8;;3350.7611;;;11-Sep-2024</t>
  </si>
  <si>
    <t>106222;SBI Short Horizon Debt Fund - Ultra Short Term Fund- Institutional Plan - Weekly Income Distribution cum Capital Withdrawal Option (IDCW);INF200K01MJ2;INF200K01MK0;1279.6678;;;11-Sep-2024</t>
  </si>
  <si>
    <t>149747;Sundaram Low Duration Fund (Formerly Know as Principal Low Duation Fund) Regular Principal Units;;INF903JA1JW8;1265.4709;;;11-Sep-2024</t>
  </si>
  <si>
    <t>149526;Sundaram Low Duration Fund (Formerly Known as Principal Low Duration Fund) - Direct Plan - Growth Option;INF173K01FS6;;3482.2366;;;11-Sep-2024</t>
  </si>
  <si>
    <t>149525;Sundaram Low Duration Fund (Formerly Known as Principal Low Duration Fund) - Direct Plan - Monthly Income Distribution CUM Capital Withdrawal Option;INF173K01FT4;INF173K01FU2;1103.1683;;;11-Sep-2024</t>
  </si>
  <si>
    <t>149752;Sundaram Low Duration Fund (Formerly Known as Principal Low Duration Fund) Regular Quarterly IDCW;INF903JA1JT4;INF903JA1JS6;1175.9459;;;11-Sep-2024</t>
  </si>
  <si>
    <t>149519;Sundaram Low Duration Fund (Formerly Known as Principal Low Duration Fund)- Growth Option;INF173K01DG6;;3267.6486;;;11-Sep-2024</t>
  </si>
  <si>
    <t>149521;Sundaram Low Duration Fund (Formerly Known as Principal Low Duration Fund)- Monthly Income Distribution CUM Capital Withdrawal Option;INF173K01DJ0;INF173K01DK8;1092.8196;;;11-Sep-2024</t>
  </si>
  <si>
    <t>149750;Sundaram Low Duration Fund(Formerly Known as Principal Low Duration Fund) Direct Quarterly IDCW;INF903JA1JZ1;INF903JA1JY4;1211.7624;;;11-Sep-2024</t>
  </si>
  <si>
    <t>119863;Tata Treasury Advantage Fund - Direct Plan - Growth Option;INF277K01OK4;;3795.6385;;;11-Sep-2024</t>
  </si>
  <si>
    <t>103159;Tata Treasury Advantage Fund - Regular Plan - Growth Option;INF277K01MA9;;3700.4337;;;11-Sep-2024</t>
  </si>
  <si>
    <t>119864;Tata Treasury Advantage Fund Direct Plan - Daily Reinvestment of IDCW Option;;INF277K018B3;1003.5316;;;11-Sep-2024</t>
  </si>
  <si>
    <t>119957;Tata Treasury Advantage Fund Direct Plan - Periodic Payout of IDCW Option;INF277K01OL2;INF277K01OM0;2406.7942;;;11-Sep-2024</t>
  </si>
  <si>
    <t>119865;Tata Treasury Advantage Fund Direct Plan - Weekly Payout of IDCW Option;INF277K019B1;INF277K010C8;1008.3067;;;11-Sep-2024</t>
  </si>
  <si>
    <t>103160;Tata Treasury Advantage Fund Regular Plan - Daily Reinvestment of IDCW Option;;INF277K01LZ8;1003.5288;;;11-Sep-2024</t>
  </si>
  <si>
    <t>115464;Tata Treasury Advantage Fund Regular Plan - Periodic Payout of IDCW Option;INF277K01MC5;INF277K01ME1;2345.5516;;;11-Sep-2024</t>
  </si>
  <si>
    <t>103158;Tata Treasury Advantage Fund Regular Plan - Weekly Payout of IDCW Option;INF277K01MD3;INF277K01MB7;1008.2979;;;11-Sep-2024</t>
  </si>
  <si>
    <t>141958;UTI Low Duration Fund - Direct Plan - Annual IDCW;INF789F01XF9;INF789F01XG7;1252.9238;;;11-Sep-2024</t>
  </si>
  <si>
    <t>120737;UTI Low Duration Fund - Direct Plan - Daily IDCW (Reinvestment);;INF789F01XE2;1292.284;;;11-Sep-2024</t>
  </si>
  <si>
    <t>133127;UTI Low Duration Fund - Direct Plan - Flexi IDCW;INF789FA1O44;INF789FA1O51;1436.4437;;;11-Sep-2024</t>
  </si>
  <si>
    <t>135191;UTI Low Duration Fund - Direct Plan - Fortnightly IDCW;INF789FA1O02;INF789FA1O10;1338.4202;;;11-Sep-2024</t>
  </si>
  <si>
    <t>120735;UTI Low Duration Fund - Direct Plan - Growth Option;INF789F01XI3;;3384.7584;;;11-Sep-2024</t>
  </si>
  <si>
    <t>133469;UTI Low Duration Fund - Direct Plan - Half-Yearly IDCW;INF789FA1O28;INF789FA1O36;1309.4864;;;11-Sep-2024</t>
  </si>
  <si>
    <t>120736;UTI Low Duration Fund - Direct Plan - Monthly IDCW;INF789F01XJ1;INF789F01XK9;1321.5054;;;11-Sep-2024</t>
  </si>
  <si>
    <t>120734;UTI Low Duration Fund - Direct Plan - Quarterly IDCW;INF789F01XL7;INF789F01XM5;1814.805;;;11-Sep-2024</t>
  </si>
  <si>
    <t>120739;UTI Low Duration Fund - Direct Plan - Weekly IDCW;INF789F01XN3;INF789F01XO1;1021.6664;;;11-Sep-2024</t>
  </si>
  <si>
    <t>102538;UTI Low Duration Fund - Discontinued - Annaul Dividend Option;INF789F01OK8;INF789F01OL6;3170.5826;;;11-Sep-2024</t>
  </si>
  <si>
    <t>105578;UTI Low Duration Fund - Discontinued - Periodic Dividend Plan;;INF789F01349;1050.1666;;;11-Sep-2024</t>
  </si>
  <si>
    <t>102541;UTI Low Duration Fund - Discontinued - Quarterly Dividend Option;INF789F01OO0;INF789F01OP7;2086.4251;;;11-Sep-2024</t>
  </si>
  <si>
    <t>102539;UTI Low Duration Fund - Discontinued Bonus Option;INF789F01OM4;;3933.3771;;;11-Sep-2024</t>
  </si>
  <si>
    <t>105659;UTI Low Duration Fund - Discontinued Flexi Dividend Plan;INF789F01PA6;;1087.3884;;;11-Sep-2024</t>
  </si>
  <si>
    <t>102540;UTI Low Duration Fund - Discontinued Growth Option;INF789F01331;;5900.7385;;;11-Sep-2024</t>
  </si>
  <si>
    <t>105670;UTI Low Duration Fund - Discontinued Monthly Dividend Option;INF789F01OY9;INF789F01OZ6;1022.9489;;;11-Sep-2024</t>
  </si>
  <si>
    <t>102545;UTI Low Duration Fund - Regular Plan - Bonus Option;INF789F01OS1;;2786.7616;;;11-Sep-2024</t>
  </si>
  <si>
    <t>105605;UTI Low Duration Fund - Regular Plan - Daily IDCW (Reinvestment);;INF789F01ON2;1285.1083;;;11-Sep-2024</t>
  </si>
  <si>
    <t>133130;UTI Low Duration Fund - Regular Plan - Flexi IDCW;INF789FA1N86;INF789FA1N94;1268.1658;;;11-Sep-2024</t>
  </si>
  <si>
    <t>133733;UTI Low Duration Fund - Regular Plan - Fortnightly IDCW;INF789FA1N45;INF789FA1N52;1329.7577;;;11-Sep-2024</t>
  </si>
  <si>
    <t>102544;UTI Low Duration Fund - Regular Plan - Growth Option;INF789F01OT9;;3334.2901;;;11-Sep-2024</t>
  </si>
  <si>
    <t>136345;UTI Low Duration Fund - Regular Plan - Half-Yearly IDCW;INF789FA1N60;INF789FA1N78;1316.1128;;;11-Sep-2024</t>
  </si>
  <si>
    <t>105658;UTI Low Duration Fund - Regular Plan - Monthly IDCW;INF789F01OU7;INF789F01OV5;1310.839;;;11-Sep-2024</t>
  </si>
  <si>
    <t>115483;UTI Low Duration Fund - Regular Plan - Quarterly IDCW;INF789F01OW3;INF789F01OX1;1331.4257;;;11-Sep-2024</t>
  </si>
  <si>
    <t>105627;UTI Low Duration Fund - Regular Plan - Weekly IDCW;INF789F01PB4;INF789F01PC2;1288.3446;;;11-Sep-2024</t>
  </si>
  <si>
    <t>101973;Aditya Birla Sun Life Money Manager Fund - Daily IDCW;;INF209K01SZ6;100.02;;;11-Sep-2024</t>
  </si>
  <si>
    <t>119513;Aditya Birla Sun Life Money Manager Fund - Direct - daily IDCW;;INF209K01UT5;100.02;;;11-Sep-2024</t>
  </si>
  <si>
    <t>119512;Aditya Birla Sun Life Money Manager Fund - Direct - weekly IDCW;INF209K01UV1;INF209KA1LM3;100.1758;;;11-Sep-2024</t>
  </si>
  <si>
    <t>101976;Aditya Birla Sun Life Money Manager Fund - Growth;INF209K01RV7;;348.09;;;11-Sep-2024</t>
  </si>
  <si>
    <t>119511;Aditya Birla Sun Life Money Manager Fund - Growth - Direct Plan;INF209K01UU3;;352.2513;;;11-Sep-2024</t>
  </si>
  <si>
    <t>101972;Aditya Birla Sun Life Money Manager Fund - Retail - Daily IDCW;;INF209K01JZ5;100.0169;;;11-Sep-2024</t>
  </si>
  <si>
    <t>101970;Aditya Birla Sun Life Money Manager Fund - RETAIL - WEEKLY IDCW;;INF209K01JY8;103.8486;;;11-Sep-2024</t>
  </si>
  <si>
    <t>101971;Aditya Birla Sun Life Money Manager Fund - Retail Growth;INF209K01MJ3;;429.0289;;;11-Sep-2024</t>
  </si>
  <si>
    <t>101974;Aditya Birla Sun Life Money Manager Fund - WEEKLY IDCW;;INF209K01SY9;100.1739;;;11-Sep-2024</t>
  </si>
  <si>
    <t>147576;Axis Money Market Fund - Direct Plan - Annual IDCW;INF846K01Q96;INF846K01Q88;1223.0473;;;11-Sep-2024</t>
  </si>
  <si>
    <t>147571;Axis Money Market Fund - Direct Plan - Daily IDCW;;INF846K01Q70;1005.6116;;;11-Sep-2024</t>
  </si>
  <si>
    <t>147567;Axis Money Market Fund - Direct Plan - Growth Option;INF846K01Q62;;1356.3583;;;11-Sep-2024</t>
  </si>
  <si>
    <t>147572;Axis Money Market Fund - Direct Plan - Monthly IDCW;INF846K01R12;INF846K01R04;1010.4402;;;11-Sep-2024</t>
  </si>
  <si>
    <t>147573;Axis Money Market Fund - Direct Plan - Quarterly IDCW;INF846K01R38;INF846K01R20;1126.1558;;;11-Sep-2024</t>
  </si>
  <si>
    <t>147575;Axis Money Market Fund - Regular Plan - Annual IDCW;INF846K01R79;INF846K01R61;1212.9131;;;11-Sep-2024</t>
  </si>
  <si>
    <t>147577;Axis Money Market Fund - Regular Plan - Daily IDCW;;INF846K01R53;1005.6127;;;11-Sep-2024</t>
  </si>
  <si>
    <t>147568;Axis Money Market Fund - Regular Plan - Growth Option;INF846K01R46;;1345.8095;;;11-Sep-2024</t>
  </si>
  <si>
    <t>147578;Axis Money Market Fund - Regular Plan - Monthly IDCW;INF846K01R95;INF846K01R87;1008.4727;;;11-Sep-2024</t>
  </si>
  <si>
    <t>147574;Axis Money Market Fund - Regular Plan - Quarterly IDCW;INF846K01S11;INF846K01S03;1115.7307;;;11-Sep-2024</t>
  </si>
  <si>
    <t>151889;Bajaj Finserv Money Market Fund-Direct Plan-Growth;INF0QA701334;;1089.9131;;;11-Sep-2024</t>
  </si>
  <si>
    <t>151890;Bajaj Finserv Money Market Fund-Direct Plan-IDCW;INF0QA701391;INF0QA701375;1089.9131;;;11-Sep-2024</t>
  </si>
  <si>
    <t>151894;Bajaj Finserv Money Market Fund-Direct Plan-Monthly-IDCW;INF0QA701433;INF0QA701425;1040.2906;;;11-Sep-2024</t>
  </si>
  <si>
    <t>151893;Bajaj Finserv Money Market Fund-Regular Plan-Growth;INF0QA701441;;1083.1153;;;11-Sep-2024</t>
  </si>
  <si>
    <t>151891;Bajaj Finserv Money Market Fund-Regular Plan-IDCW;INF0QA701466;INF0QA701458;1083.1153;;;11-Sep-2024</t>
  </si>
  <si>
    <t>151892;Bajaj Finserv Money Market Fund-Regular Plan-Monthly-IDCW;INF0QA701482;INF0QA701474;1044.9541;;;11-Sep-2024</t>
  </si>
  <si>
    <t>108757;BANDHAN Money Manager Fund - Regular Plan - Monthly IDCW;INF194K01LO9;INF194K01LN1;10.2747;;;11-Sep-2024</t>
  </si>
  <si>
    <t>108756;BANDHAN Money Manager Fund - Regular Plan - Growth;INF194K01LJ9;;37.9438;;;11-Sep-2024</t>
  </si>
  <si>
    <t>108650;BANDHAN Money Manager Fund - Regular Plan - Daily IDCW;INF194K01LL5;INF194K01LK7;10.0994;;;11-Sep-2024</t>
  </si>
  <si>
    <t>131389;BANDHAN Money Manager Fund - Regular Plan - Periodic IDCW;INF194KA1TG5;INF194KA1TH3;12.4441;;;11-Sep-2024</t>
  </si>
  <si>
    <t>108701;BANDHAN Money Manager Fund - Regular Plan - Weekly IDCW;INF194K01LR2;INF194K01LQ4;10.1298;;;11-Sep-2024</t>
  </si>
  <si>
    <t>118383;BANDHAN Money Manager Fund -Direct Plan-Daily IDCW;;INF194K01M98;10.0994;;;11-Sep-2024</t>
  </si>
  <si>
    <t>118384;BANDHAN Money Manager Fund -Direct Plan-Growth;INF194K01M80;;41.0041;;;11-Sep-2024</t>
  </si>
  <si>
    <t>118385;BANDHAN Money Manager Fund -Direct Plan-Monthly IDCW;INF194K01N22;INF194K01N14;10.2117;;;11-Sep-2024</t>
  </si>
  <si>
    <t>131388;BANDHAN Money Manager Fund -Direct Plan-Periodic IDCW;INF194KA1TJ9;INF194KA1TK7;15.0291;;;11-Sep-2024</t>
  </si>
  <si>
    <t>118386;BANDHAN Money Manager Fund -Direct Plan-Weekly IDCW;;INF194K01N48;10.1075;;;11-Sep-2024</t>
  </si>
  <si>
    <t>147373;Baroda BNP Paribas Money Market Fund - Direct Plan - Monthly IDCW;INF955L01IG3;;1032.8139;;;11-Sep-2024</t>
  </si>
  <si>
    <t>147378;Baroda BNP Paribas Money Market Fund - Direct Plan-Daily IDCW;;INF955L01IE8;1000.0000;;;11-Sep-2024</t>
  </si>
  <si>
    <t>147376;Baroda BNP Paribas Money Market Fund - Regular Plan - Monthly IDCW;INF955L01IB4;;1016.8531;;;11-Sep-2024</t>
  </si>
  <si>
    <t>147379;Baroda BNP Paribas Money Market Fund -Direct Plan - Weekly IDCW;;INF955L01IF5;1000.2538;;;11-Sep-2024</t>
  </si>
  <si>
    <t>147377;Baroda BNP Paribas Money Market Fund- Direct Plan - Growth;INF955L01ID0;;1314.8497;;;11-Sep-2024</t>
  </si>
  <si>
    <t>147382;Baroda BNP Paribas Money Market Fund-Regular Plan - Growth;INF955L01HY8;;1298.0692;;;11-Sep-2024</t>
  </si>
  <si>
    <t>147380;Baroda BNP Paribas Money Market Fund-Regular Plan- Daily IDCW;;INF955L01HZ5;1005.9752;;;11-Sep-2024</t>
  </si>
  <si>
    <t>147381;Baroda BNP Paribas Money Market Fund-Regular Plan-Weekly IDCW;;INF955L01IA6;1000.3111;;;11-Sep-2024</t>
  </si>
  <si>
    <t>123288;DSP Savings Fund - Direct Plan -  IDCW - Daily;;INF740KA1PB3;10.1527;;;11-Sep-2024</t>
  </si>
  <si>
    <t>119106;DSP Savings Fund - Direct Plan - Growth;INF740K01NU2;;51.1079;;;11-Sep-2024</t>
  </si>
  <si>
    <t>119108;DSP Savings Fund - Direct Plan - IDCW;INF740K01NV0;INF740K01NX6;12.5544;;;11-Sep-2024</t>
  </si>
  <si>
    <t>119107;DSP Savings Fund - Direct Plan - IDCW - Monthly;INF740K01NT4;INF740K01NW8;10.9552;;;11-Sep-2024</t>
  </si>
  <si>
    <t>100087;DSP Savings Fund - Regular Plan - Growth;INF740K01714;;49.6859;;;11-Sep-2024</t>
  </si>
  <si>
    <t>100088;DSP Savings Fund - Regular Plan - IDCW;INF740K01706;INF740K01AJ2;12.5099;;;11-Sep-2024</t>
  </si>
  <si>
    <t>123287;DSP Savings Fund - Regular Plan - IDCW - Daily;;INF740KA1PC1;10.1021;;;11-Sep-2024</t>
  </si>
  <si>
    <t>100089;DSP Savings Fund - Regular Plan - IDCW - Monthly;INF740K01722;INF740K01AK0;10.9239;;;11-Sep-2024</t>
  </si>
  <si>
    <t>140236;Edelweiss Money Market Fund - Direct Plan - Annual - IDCW Option;INF843K01CI2;INF843K01CH4;29.4559;;;11-Sep-2024</t>
  </si>
  <si>
    <t>140237;Edelweiss Money Market Fund - Direct Plan - Growth Option;INF843K01CE1;;29.4597;;;11-Sep-2024</t>
  </si>
  <si>
    <t>140235;Edelweiss Money Market Fund - Direct Plan - IDCW Option;INF843K01CF8;INF843K01CG6;27.4722;;;11-Sep-2024</t>
  </si>
  <si>
    <t>140230;Edelweiss Money Market Fund - Institutional Plan - Growth Option;INF843K01377;;22.9945;;;11-Sep-2024</t>
  </si>
  <si>
    <t>140233;Edelweiss Money Market Fund - Regular Plan - Annual - IDCW Option;INF843K01922;INF843K01914;26.6483;;;11-Sep-2024</t>
  </si>
  <si>
    <t>140229;Edelweiss Money Market Fund - Regular Plan - Growth Option;INF843K01344;;26.8708;;;11-Sep-2024</t>
  </si>
  <si>
    <t>140232;Edelweiss Money Market Fund - Regular Plan - IDCW Option;INF843K01351;INF843K01369;25.2767;;;11-Sep-2024</t>
  </si>
  <si>
    <t>118506;Franklin India Money Market Fund - Direct - Growth;INF090I01GV8;;48.6785;;;11-Sep-2024</t>
  </si>
  <si>
    <t>152200;Franklin India Money Market Fund - DP - Wkly IDCW R;INF090I01WV5;INF090I01WW3;10.0280;;;11-Sep-2024</t>
  </si>
  <si>
    <t>101357;Franklin India Money Market Fund - Growth Option;INF090I01CA1;;47.1695;;;11-Sep-2024</t>
  </si>
  <si>
    <t>122443;Franklin India Money Market Fund Retail Option - Daily - IDCW;;INF090I01KM9;10.0452;;;11-Sep-2024</t>
  </si>
  <si>
    <t>122444;Franklin India Money Market Fund Retail Option - Direct - Daily - IDCW;;INF090I01KN7;10.0567;;;11-Sep-2024</t>
  </si>
  <si>
    <t>129437;Franklin India Money Market Fund Retail Option - Direct - Monthly - IDCW;INF090I01LC8;INF090I01LD6;10.8545;;;11-Sep-2024</t>
  </si>
  <si>
    <t>118505;Franklin India Money Market Fund Retail Option - Direct - Quarterly - IDCW;INF090I01GT2;INF090I01GU0;11.4771;;;11-Sep-2024</t>
  </si>
  <si>
    <t>129436;Franklin India Money Market Fund Retail Option - Monthly - IDCW;INF090I01LA2;INF090I01LB0;10.4295;;;11-Sep-2024</t>
  </si>
  <si>
    <t>101356;Franklin India Money Market Fund Retail Option - Quarterly - IDCW;INF090I01BZ0;INF090I01BY3;10.9526;;;11-Sep-2024</t>
  </si>
  <si>
    <t>152199;Franklin India Money Market Fund Wkly IDCW R;INF090I01WT9;INF090I01WU7;10.0231;;;11-Sep-2024</t>
  </si>
  <si>
    <t>101994;HDFC Money Market Fund - Daily IDCW Option;;INF179KB1IG6;1063.64;;;11-Sep-2024</t>
  </si>
  <si>
    <t>119093;HDFC Money Market Fund - Daily IDCW Option - Direct Plan;;INF179KB1HZ8;1063.64;;;11-Sep-2024</t>
  </si>
  <si>
    <t>101993;HDFC Money Market Fund - Growth Option;INF179KB1HR5;;5378.2331;;;11-Sep-2024</t>
  </si>
  <si>
    <t>119092;HDFC Money Market Fund - Growth Option - Direct Plan;INF179KB1HU9;;5477.0398;;;11-Sep-2024</t>
  </si>
  <si>
    <t>101995;HDFC Money Market Fund - Weekly IDCW Option;INF179KB1IH4;INF179KB1II2;1062.8456;;;11-Sep-2024</t>
  </si>
  <si>
    <t>119094;HDFC Money Market Fund - Weekly IDCW Option -Direct Plan;INF179KB1IA9;INF179KB1IB7;1062.8545;;;11-Sep-2024</t>
  </si>
  <si>
    <t>151055;HSBC Money Market Fund - Direct Daily IDCW;;INF917K01FD8;10.8591;;;11-Sep-2024</t>
  </si>
  <si>
    <t>151054;HSBC Money Market Fund - Direct Growth;INF917K01FE6;;26.0241;;;11-Sep-2024</t>
  </si>
  <si>
    <t>151052;HSBC Money Market Fund - Direct Monthly IDCW;INF917K01E86;INF917K01FF3;12.2252;;;11-Sep-2024</t>
  </si>
  <si>
    <t>151053;HSBC Money Market Fund - Direct Weekly IDCW;;INF917K01FH9;13.1817;;;11-Sep-2024</t>
  </si>
  <si>
    <t>151049;HSBC Money Market Fund - Regular Daily IDCW;;INF917K01AY5;10.8591;;;11-Sep-2024</t>
  </si>
  <si>
    <t>151048;HSBC Money Market Fund - Regular Growth;INF917K01BC9;;24.855;;;11-Sep-2024</t>
  </si>
  <si>
    <t>151051;HSBC Money Market Fund - Regular Monthly IDCW;INF917K01BB1;INF917K01BA3;11.5728;;;11-Sep-2024</t>
  </si>
  <si>
    <t>151050;HSBC Money Market Fund - Regular Weekly IDCW;;INF917K01AZ2;13.0948;;;11-Sep-2024</t>
  </si>
  <si>
    <t>120209;ICICI Prudential Money Market Fund Option - Direct Plan -  Daily IDCW;;INF109K01R22;100.1435;;;11-Sep-2024</t>
  </si>
  <si>
    <t>120211;ICICI Prudential Money Market Fund Option - Direct Plan -  Growth;INF109K01R14;;360.9105;;;11-Sep-2024</t>
  </si>
  <si>
    <t>120216;ICICI Prudential Money Market Fund Option - Direct Plan -  IDCW Others;INF109K01R30;;165.3671;;;11-Sep-2024</t>
  </si>
  <si>
    <t>120212;ICICI Prudential Money Market Fund Option - Direct Plan -  Weekly IDCW;INF109K01R89;;100.7988;;;11-Sep-2024</t>
  </si>
  <si>
    <t>103634;ICICI Prudential Money Market Fund Option - Daily IDCW;INF109K01TY9;;100.1295;;;11-Sep-2024</t>
  </si>
  <si>
    <t>103633;ICICI Prudential Money Market Fund Option - Growth;INF109K01TX1;;356.8984;;;11-Sep-2024</t>
  </si>
  <si>
    <t>130013;ICICI Prudential Money Market Fund Option - IDCW Others;INF109K01I64;;163.9175;;;11-Sep-2024</t>
  </si>
  <si>
    <t>103635;ICICI Prudential Money Market Fund Option - Weekly IDCW;INF109K01TZ6;;100.7356;;;11-Sep-2024</t>
  </si>
  <si>
    <t>115515;Invesco India Money Market Fund - Daily IDCW (Reinvestment);;INF205K01RU7;1000.29;;;11-Sep-2024</t>
  </si>
  <si>
    <t>120506;Invesco India Money Market Fund - Direct Plan - Daily IDCW (Reinvestment);;INF205K01RV5;1006.6134;;;11-Sep-2024</t>
  </si>
  <si>
    <t>120508;Invesco India Money Market Fund - Direct Plan - Discretionary IDCW (Payout / Reinvestment);INF205K01RW3;INF205K01RX1;2655.3233;;;11-Sep-2024</t>
  </si>
  <si>
    <t>120507;Invesco India Money Market Fund - Direct Plan - Growth;INF205K01RY9;;2964.0697;;;11-Sep-2024</t>
  </si>
  <si>
    <t>120509;Invesco India Money Market Fund - Direct Plan - Monthly IDCW (Payout / Reinvestment);INF205K01RZ6;INF205K01SA7;1080.9451;;;11-Sep-2024</t>
  </si>
  <si>
    <t>152581;Invesco India Money Market Fund - Direct Plan - Weekly IDCW (Payout / Reinvestment);INF205KA1858;INF205KA1866;1000.7098;;;11-Sep-2024</t>
  </si>
  <si>
    <t>116653;Invesco India Money Market Fund - Discretionary IDCW (Payout / Reinvestment);INF205K01SB5;INF205K01SC3;2874.8046;;;11-Sep-2024</t>
  </si>
  <si>
    <t>112123;Invesco India Money Market Fund - Growth;INF205K01SD1;;2871.6299;;;11-Sep-2024</t>
  </si>
  <si>
    <t>112125;Invesco India Money Market Fund - Monthly IDCW (Payout / Reinvestment);INF205K01SE9;INF205K01SF6;1020.1616;;;11-Sep-2024</t>
  </si>
  <si>
    <t>112120;Invesco India Money Market Fund - Regular - Growth;INF205K01SG4;;2554.9537;;;11-Sep-2024</t>
  </si>
  <si>
    <t>112122;Invesco India Money Market Fund - Regular - Monthly IDCW (Payout / Reinvestment);INF205K01SH2;INF205K01SI0;1357.0101;;;11-Sep-2024</t>
  </si>
  <si>
    <t>116488;Invesco India Money Market Fund - Regular Plan - Daily IDCW (Reinvestment);;INF205K01UW7;1002.85;;;11-Sep-2024</t>
  </si>
  <si>
    <t>152580;Invesco India Money Market Fund - Weekly IDCW (Payout / Reinvestment);INF205KA1833;INF205KA1841;1000.649;;;11-Sep-2024</t>
  </si>
  <si>
    <t>101893;Kotak Money Market Fund - (Growth);INF174K01NA6;;4225.047;;;11-Sep-2024</t>
  </si>
  <si>
    <t>119746;Kotak Money Market Fund - (Growth) - Direct;INF174K01MW2;;4260.0669;;;11-Sep-2024</t>
  </si>
  <si>
    <t>101892;Kotak Money market Fund - (Monthly Payout of Income Distribution cum capital withdrawal option);INF174K018O0;INF174K01NB4;1056.4767;;;11-Sep-2024</t>
  </si>
  <si>
    <t>119747;Kotak Money Market Fund - (Monthly Payout of Income Distribution cum capital withdrawal option) - Direct;INF174K019O8;INF174K01MX0;1173.7188;;;11-Sep-2024</t>
  </si>
  <si>
    <t>150392;LIC MF Money Market Fund-Direct Plan-Growth;INF767K01RE0;;1140.3598;;;11-Sep-2024</t>
  </si>
  <si>
    <t>150393;LIC MF Money Market Fund-Regular Plan-Growth;INF767K01RB6;;1129.9779;;;11-Sep-2024</t>
  </si>
  <si>
    <t>150394;LIC MF Money Market Fund-Regular Plan-IDCW;INF767K01RC4;INF767K01RD2;1129.9779;;;11-Sep-2024</t>
  </si>
  <si>
    <t>149112;Mirae Asset Money Market Fund Direct Growth;INF769K01HN8;;1199.9895;;;11-Sep-2024</t>
  </si>
  <si>
    <t>149113;Mirae Asset Money Market Fund Direct IDCW;INF769K01HM0;INF769K01HO6;1198.0160;;;11-Sep-2024</t>
  </si>
  <si>
    <t>149115;Mirae Asset Money Market Fund Regular Growth;INF769K01HK4;;1186.4055;;;11-Sep-2024</t>
  </si>
  <si>
    <t>149114;Mirae Asset Money Market Fund Regular IDCW;INF769K01HJ6;INF769K01HL2;1186.3786;;;11-Sep-2024</t>
  </si>
  <si>
    <t>103050;NIPPON INDIA MONEY MARKET FUND - DAILY IDCW Option;;INF204K01UY6;1004.3383;;;11-Sep-2024</t>
  </si>
  <si>
    <t>118718;NIPPON INDIA MONEY MARKET FUND - DIRECT Plan - DAILY IDCW Option;;INF204K01ZN8;1004.2690;;;11-Sep-2024</t>
  </si>
  <si>
    <t>118720;NIPPON INDIA MONEY MARKET FUND - DIRECT Plan - MONTHLY IDCW Option;INF204K01ZQ1;INF204K01ZR9;1020.2212;;;11-Sep-2024</t>
  </si>
  <si>
    <t>118716;NIPPON INDIA MONEY MARKET FUND - DIRECT Plan - QUARTERLY IDCW Option;INF204K01ZS7;INF204K01ZT5;1026.2404;;;11-Sep-2024</t>
  </si>
  <si>
    <t>118717;NIPPON INDIA MONEY MARKET FUND - DIRECT Plan - WEEKLY IDCW Option;;INF204K01ZO6;1005.7172;;;11-Sep-2024</t>
  </si>
  <si>
    <t>118715;Nippon India Money Market Fund - Direct Plan Growth Plan - Bonus Option;INF204K01G11;;2322.2599;;;11-Sep-2024</t>
  </si>
  <si>
    <t>118719;Nippon India Money Market Fund - Direct Plan Growth Plan - Growth Option;INF204K01ZP3;;3949.2829;;;11-Sep-2024</t>
  </si>
  <si>
    <t>103052;NIPPON INDIA MONEY MARKET FUND - MONTHLY IDCW Option;INF204K01VB2;INF204K01VC0;1020.0251;;;11-Sep-2024</t>
  </si>
  <si>
    <t>112341;NIPPON INDIA MONEY MARKET FUND - QUARTERLY IDCW Option;INF204K01VD8;INF204K01VE6;1025.9987;;;11-Sep-2024</t>
  </si>
  <si>
    <t>103051;NIPPON INDIA MONEY MARKET FUND - WEEKLY IDCW Option;;INF204K01UZ3;1005.7197;;;11-Sep-2024</t>
  </si>
  <si>
    <t>103048;Nippon India Money Market Fund-Growth Plan-Growth Option;INF204K01VA4;;3903.5646;;;11-Sep-2024</t>
  </si>
  <si>
    <t>148162;PGIM India Money Market Fund - Direct Plan - Daily Dividend Option;;INF663L01U16;1006.0804;;;11-Sep-2024</t>
  </si>
  <si>
    <t>148161;PGIM India Money Market Fund - Direct Plan - Growth Option;INF663L01T84;;1286.1677;;;11-Sep-2024</t>
  </si>
  <si>
    <t>148163;PGIM India Money Market Fund - Direct Plan - Monthly Dividend Option;INF663L01T92;;1059.6893;;;11-Sep-2024</t>
  </si>
  <si>
    <t>148164;PGIM India Money Market Fund - Direct Plan - Weekly Dividend Option;;INF663L01U08;1001.1688;;;11-Sep-2024</t>
  </si>
  <si>
    <t>148160;PGIM India Money Market Fund - Regular Plan - Daily Dividend Option;;INF663L01U57;1006.0777;;;11-Sep-2024</t>
  </si>
  <si>
    <t>148159;PGIM India Money Market Fund - Regular Plan - Growth Option;INF663L01U24;;1251.2053;;;11-Sep-2024</t>
  </si>
  <si>
    <t>148157;PGIM India Money Market Fund - Regular Plan - Monthly Dividend Option;INF663L01U32;;1050.0452;;;11-Sep-2024</t>
  </si>
  <si>
    <t>148158;PGIM India Money Market Fund - Regular Plan - Weekly Dividend Option;;INF663L01U40;1002.1009;;;11-Sep-2024</t>
  </si>
  <si>
    <t>152111;PGIM India Money Market Fund - Segregated Portfolio 1 - Direct Plan - Annual IDCW option;;;0;;;11-Sep-2024</t>
  </si>
  <si>
    <t>152114;PGIM India Money Market Fund - Segregated Portfolio 1 - Direct Plan - Growth Option;;;0;;;11-Sep-2024</t>
  </si>
  <si>
    <t>152112;PGIM India Money Market Fund - Segregated Portfolio 1 - Direct Plan - Monthly IDCW Option;;;0;;;11-Sep-2024</t>
  </si>
  <si>
    <t>152113;PGIM India Money Market Fund - Segregated Portfolio 1 - Direct Plan - Quarterly IDCW option;;;0;;;11-Sep-2024</t>
  </si>
  <si>
    <t>152120;PGIM India Money Market Fund - Segregated Portfolio 1 - Regular Plan - Annual IDCW Option;;;0;;;11-Sep-2024</t>
  </si>
  <si>
    <t>152122;PGIM India Money Market Fund - Segregated Portfolio 1 - Regular plan - Growth option;;;0;;;11-Sep-2024</t>
  </si>
  <si>
    <t>152119;PGIM India Money Market Fund - Segregated Portfolio 1 - Regular Plan - Monthly IDCW option;;;0;;;11-Sep-2024</t>
  </si>
  <si>
    <t>152121;PGIM India Money Market Fund - Segregated Portfolio 1 - Regular Plan - Quarterly IDCW Option;;;0;;;11-Sep-2024</t>
  </si>
  <si>
    <t>119821;SBI  SAVINGS FUND - DIRECT PLAN - GROWTH;INF200K01SZ5;;41.7972;;;11-Sep-2024</t>
  </si>
  <si>
    <t>102503;SBI  SAVINGS FUND - REGULAR PLAN - GROWTH;INF200K01636;;39.0985;;;11-Sep-2024</t>
  </si>
  <si>
    <t>119820;SBI Savings Fund - Direct Plan - Income Distribution cum Capital Withdrawal Option (IDCW);INF200K01SX0;INF200K01SY8;16.5672;;;11-Sep-2024</t>
  </si>
  <si>
    <t>119822;SBI Savings Fund - Direct Plan Daily Income Distribution cum Capital Withdrawal Option (IDCW);;INF200K01SW2;13.0514;;;11-Sep-2024</t>
  </si>
  <si>
    <t>119823;SBI Savings Fund - Direct Plan Weekly Income Distribution cum Capital Withdrawal Option (IDCW);INF200K01TA6;INF200K01TB4;14.8014;;;11-Sep-2024</t>
  </si>
  <si>
    <t>102504;SBI Savings Fund - Regular Plan - Income Distribution cum Capital Withdrawal Option (IDCW);INF200K01644;INF200K01651;15.4166;;;11-Sep-2024</t>
  </si>
  <si>
    <t>114348;SBI Savings Fund - Regular Plan Daily Income Distribution cum Capital Withdrawal Option (IDCW);;INF200KA1K20;12.7448;;;11-Sep-2024</t>
  </si>
  <si>
    <t>102860;SBI Savings Fund - Regular Plan Weekly Income Distribution cum Capital Withdrawal Option (IDCW);INF200K01669;INF200K01677;14.5493;;;11-Sep-2024</t>
  </si>
  <si>
    <t>145050;Sundaram Money Market Fund Direct Plan - Growth;INF903JA1FR6;;14.1869;;;11-Sep-2024</t>
  </si>
  <si>
    <t>145051;Sundaram Money Market Fund Direct Plan - Monthly Payout of Income Distribution cum Capital Withdrawal (IDCW);INF903JA1FS4;;11.2072;;;11-Sep-2024</t>
  </si>
  <si>
    <t>145056;Sundaram Money Market Fund Direct Plan - Monthly Reinvestment of Income Distribution cum Capital Withdrawal (IDCW);;INF903JA1FX4;11.2072;;;11-Sep-2024</t>
  </si>
  <si>
    <t>145052;Sundaram Money Market Fund Direct Plan - Quarterly Payout of Income Distribution cum Capital Withdrawal (IDCW);INF903JA1FT2;;12.2823;;;11-Sep-2024</t>
  </si>
  <si>
    <t>145057;Sundaram Money Market Fund Direct Plan - Quarterly Reinvestment of Income Distribution cum Capital Withdrawal (IDCW);;INF903JA1FY2;12.2823;;;11-Sep-2024</t>
  </si>
  <si>
    <t>145042;Sundaram Money Market Fund Regular Plan - Growth;INF903JA1FJ3;;14.1102;;;11-Sep-2024</t>
  </si>
  <si>
    <t>145044;Sundaram Money Market Fund Regular Plan - Monthly Payout of Income Distribution cum Capital Withdrawal (IDCW);INF903JA1FK1;;11.1857;;;11-Sep-2024</t>
  </si>
  <si>
    <t>145049;Sundaram Money Market Fund Regular Plan - Monthly Reinvestment of Income Distribution cum Capital Withdrawal (IDCW);;INF903JA1FP0;11.1857;;;11-Sep-2024</t>
  </si>
  <si>
    <t>145045;Sundaram Money Market Fund Regular Plan - Quarterly Payout of Income Distribution cum Capital Withdrawal (IDCW);INF903JA1FL9;;12.2141;;;11-Sep-2024</t>
  </si>
  <si>
    <t>145046;Sundaram Money Market Fund Regular Plan - Quarterly Reinvestment of Income Distribution cum Capital Withdrawal (IDCW);;INF903JA1FQ8;12.2141;;;11-Sep-2024</t>
  </si>
  <si>
    <t>119421;Tata Money Market Fund- Direct Plan - Daily Reinvestment of IDCW Option;;INF277K011C6;1114.5200;;;11-Sep-2024</t>
  </si>
  <si>
    <t>119424;Tata Money Market Fund- Direct Plan- Growth Option;INF277K01PR6;;4515.8598;;;11-Sep-2024</t>
  </si>
  <si>
    <t>101986;Tata Money Market Fund- Regular Plan - Daily Reinvestment of IDCW Option;;INF277K014C0;1114.5200;;;11-Sep-2024</t>
  </si>
  <si>
    <t>101847;Tata Money Market Fund-Regular Plan - Growth Option;INF277K01LQ7;;4441.9276;;;11-Sep-2024</t>
  </si>
  <si>
    <t>150513;TRUSTMF MONEY MARKET FUND-DIRECT PLAN-GROWTH;INF0GCD01503;;1153.4715;;;11-Sep-2024</t>
  </si>
  <si>
    <t>150514;TRUSTMF MONEY MARKET FUND-DIRECT PLAN-MONTHLY IDCW;INF0GCD01529;INF0GCD01511;1086.616;;;11-Sep-2024</t>
  </si>
  <si>
    <t>150511;TRUSTMF MONEY MARKET FUND-REGULAR PLAN-GROWTH;INF0GCD01479;;1149.9323;;;11-Sep-2024</t>
  </si>
  <si>
    <t>150512;TRUSTMF MONEY MARKET FUND-REGULAR PLAN-MONTHLY IDCW;INF0GCD01495;INF0GCD01487;1083.2244;;;11-Sep-2024</t>
  </si>
  <si>
    <t>149117;Union Money Market Fund - Direct Plan -  Growth Option;INF582M01HG5;;1191.9637;;;11-Sep-2024</t>
  </si>
  <si>
    <t>149123;Union Money Market Fund - Direct Plan -  Monthly IDCW Option;INF582M01HK7;INF582M01HJ9;1003.8128;;;11-Sep-2024</t>
  </si>
  <si>
    <t>149116;Union Money Market Fund - Regular Plan -  Growth Option;INF582M01HO9;;1166.5276;;;11-Sep-2024</t>
  </si>
  <si>
    <t>149122;Union Money Market Fund - Regular Plan -  Monthly IDCW Option;INF582M01HS0;INF582M01HR2;1003.8931;;;11-Sep-2024</t>
  </si>
  <si>
    <t>149118;Union Money Market Fund - Regular Plan - Daily IDCW Option;;INF582M01HP6;1002.1507;;;11-Sep-2024</t>
  </si>
  <si>
    <t>120299;UTI MMF - Direct Plan - Growth Option;INF789F01XV6;;2932.4139;;;11-Sep-2024</t>
  </si>
  <si>
    <t>139236;UTI MMF - Regular Plan - Flexi Dividend Option;INF789FA1M04;INF789FA1M12;1121.8315;;;11-Sep-2024</t>
  </si>
  <si>
    <t>112077;UTI MMF - Regular Plan - Growth Option;INF789F01PX8;;2899.3293;;;11-Sep-2024</t>
  </si>
  <si>
    <t>100724;UTI MMF- Discontinued - Regular Plan - Flexi Dividend Option;;INF789F01BD0;3617.5331;;;11-Sep-2024</t>
  </si>
  <si>
    <t>100725;UTI MMF- Discontinued - Regular Plan - Periodic Dividend Option;INF789F01BE8;;2424.5803;;;11-Sep-2024</t>
  </si>
  <si>
    <t>100723;UTI MMF-Discontinued - Regular Plan -Growth;INF789F01BF5;;6704.3095;;;11-Sep-2024</t>
  </si>
  <si>
    <t>134973;UTI Money Market Fund - Direct Plan - Annual IDCW;INF789FA1N03;INF789FA1N11;1740.5257;;;11-Sep-2024</t>
  </si>
  <si>
    <t>120772;UTI Money Market Fund - Direct Plan - Daily IDCW (Reinvestment);;INF789F01XU8;1030.947;;;11-Sep-2024</t>
  </si>
  <si>
    <t>143125;UTI Money Market Fund - Direct Plan - Flexi IDCW;INF789FA1N29;INF789FA1N37;1503.131;;;11-Sep-2024</t>
  </si>
  <si>
    <t>135606;UTI Money Market Fund - Direct Plan - Fortnightly IDCW;INF789FA1M20;INF789FA1M38;1250.4354;;;11-Sep-2024</t>
  </si>
  <si>
    <t>140023;UTI Money Market Fund - Direct Plan - Half-Yearly IDCW;INF789FA1M87;INF789FA1M95;1638.5181;;;11-Sep-2024</t>
  </si>
  <si>
    <t>133387;UTI Money Market Fund - Direct Plan - Monthly IDCW;INF789FA1M46;INF789FA1M53;1435.4234;;;11-Sep-2024</t>
  </si>
  <si>
    <t>142249;UTI Money Market Fund - Direct Plan - Quarterly IDCW;INF789FA1M61;INF789FA1M79;1556.2171;;;11-Sep-2024</t>
  </si>
  <si>
    <t>120793;UTI Money Market Fund - Direct Plan - Weekly IDCW;INF789F01XW4;INF789F01XX2;1071.016;;;11-Sep-2024</t>
  </si>
  <si>
    <t>134972;UTI Money Market Fund - Regular Plan - Annual IDCW;INF789FA1L88;INF789FA1L96;1726.9087;;;11-Sep-2024</t>
  </si>
  <si>
    <t>112076;UTI Money Market Fund - Regular Plan - Daily IDCW (Reinvestment);;INF789F01PW0;1142.6304;;;11-Sep-2024</t>
  </si>
  <si>
    <t>135371;UTI Money Market Fund - Regular Plan - Fortnightly IDCW;INF789FA1L05;INF789FA1L13;1158.6114;;;11-Sep-2024</t>
  </si>
  <si>
    <t>134763;UTI Money Market Fund - Regular Plan - Half-Yearly IDCW;INF789FA1L62;INF789FA1L70;1629.2315;;;11-Sep-2024</t>
  </si>
  <si>
    <t>133484;UTI Money Market Fund - Regular Plan - Monthly IDCW;INF789FA1L21;INF789FA1L39;1038.7824;;;11-Sep-2024</t>
  </si>
  <si>
    <t>112635;UTI Money Market Fund - Regular Plan - Weekly IDCW;INF789F01PY6;INF789F01PZ3;1204.8857;;;11-Sep-2024</t>
  </si>
  <si>
    <t>119496;Aditya Birla Sun Life Short Term Fund - DIRECT - IDCW;INF209KA1KQ6;INF209K01XL6;10.8452;;;11-Sep-2024</t>
  </si>
  <si>
    <t>119498;Aditya Birla Sun Life Short Term Fund - Growth - Direct Plan;INF209K01XK8;;47.9501;;;11-Sep-2024</t>
  </si>
  <si>
    <t>101844;Aditya Birla Sun Life Short Term Fund - Growth - Regular Plan;INF209K01942;;44.5314;;;11-Sep-2024</t>
  </si>
  <si>
    <t>101843;Aditya Birla Sun Life Short Term Fund - REGULAR - IDCW;INF209K01975;INF209K01DK0;14.8945;;;11-Sep-2024</t>
  </si>
  <si>
    <t>112356;Aditya Birla Sun Life Short Term Fund - REGULAR - Quarterly IDCW;INF209K01BU3;;10.7269;;;11-Sep-2024</t>
  </si>
  <si>
    <t>119497;Aditya Birla Sun Life Short Term Fund-Quarterly-IDCW-Direct;INF209K01R96;INF209KA1KR4;11.3246;;;11-Sep-2024</t>
  </si>
  <si>
    <t>120510;Axis Short Term Fund - Direct Plan - Growth Option;INF846K01EI1;;31.3420;;;11-Sep-2024</t>
  </si>
  <si>
    <t>120511;Axis Short Term Fund - Direct Plan - Monthly IDCW;INF846K01EJ9;INF846K01EK7;10.0727;;;11-Sep-2024</t>
  </si>
  <si>
    <t>133894;Axis Short Term Fund - Direct Plan - Regular IDCW;INF846K01RH5;INF846K01RI3;19.1750;;;11-Sep-2024</t>
  </si>
  <si>
    <t>120512;Axis Short Term Fund - Direct Plan - Weekly IDCW;INF846K01EL5;INF846K01EM3;10.2513;;;11-Sep-2024</t>
  </si>
  <si>
    <t>112354;Axis Short Term Fund - Regular Plan - Growth Option;INF846K01644;;28.8511;;;11-Sep-2024</t>
  </si>
  <si>
    <t>112355;Axis Short Term Fund - Regular Plan - Monthly IDCW;INF846K01651;INF846K01669;10.2545;;;11-Sep-2024</t>
  </si>
  <si>
    <t>133895;Axis Short Term Fund - Regular Plan - Regular IDCW;INF846K01RJ1;INF846K01RK9;19.3008;;;11-Sep-2024</t>
  </si>
  <si>
    <t>112369;Axis Short Term Fund - Regular Plan - Weekly IDCW;INF846K01677;INF846K01685;10.4029;;;11-Sep-2024</t>
  </si>
  <si>
    <t>112721;Axis Short Term Fund - Retail Plan - Growth Option;INF846K01594;;28.5175;;;11-Sep-2024</t>
  </si>
  <si>
    <t>112723;Axis Short Term Fund - Retail Plan - Monthly IDCW;INF846K01602;INF846K01610;10.0692;;;11-Sep-2024</t>
  </si>
  <si>
    <t>112722;Axis Short Term Fund - Retail Plan - Weekly IDCW;INF846K01628;INF846K01636;10.2331;;;11-Sep-2024</t>
  </si>
  <si>
    <t>143369;BANDHAN Bond Fund - Short Term - Direct Plan - Annual IDCW;INF194KA11L7;INF194KA12L5;11.1387;;;11-Sep-2024</t>
  </si>
  <si>
    <t>143367;BANDHAN Bond Fund - Short Term - Direct Plan - Quarterly IDCW;INF194KA18K4;INF194KA19K2;10.7049;;;11-Sep-2024</t>
  </si>
  <si>
    <t>143368;BANDHAN Bond Fund - Short Term - Regular Plan - Annual IDCW;INF194KA15K0;INF194KA16K8;10.9079;;;11-Sep-2024</t>
  </si>
  <si>
    <t>108713;BANDHAN Bond Fund - Short Term - Regular Plan - Fortnightly IDCW;INF194K01HK5;INF194K01HJ7;10.4212;;;11-Sep-2024</t>
  </si>
  <si>
    <t>131383;BANDHAN Bond Fund - Short Term - Regular Plan - Periodic IDCW;INF194KA1SO1;INF194KA1SP8;19.8456;;;11-Sep-2024</t>
  </si>
  <si>
    <t>143366;BANDHAN Bond Fund - Short Term - Regular Plan - Quarterly IDCW;INF194KA12K7;INF194KA13K5;10.7813;;;11-Sep-2024</t>
  </si>
  <si>
    <t>118405;BANDHAN Bond Fund - Short Term-Direct Plan-Fortnightly IDCW;INF194K01U56;INF194K01U49;10.3778;;;11-Sep-2024</t>
  </si>
  <si>
    <t>118407;BANDHAN Bond Fund - Short Term-Direct Plan-Growth;INF194K01U07;;57.0473;;;11-Sep-2024</t>
  </si>
  <si>
    <t>118406;BANDHAN Bond Fund - Short Term-Direct Plan-Monthly IDCW;INF194K01U23;INF194K01U15;10.4004;;;11-Sep-2024</t>
  </si>
  <si>
    <t>131382;BANDHAN Bond Fund - Short Term-Direct Plan-Periodic IDCW;INF194KA1SR4;INF194KA1SS2;20.5937;;;11-Sep-2024</t>
  </si>
  <si>
    <t>119382;BANK OF INDIA Short Term Income Fund-Direct Plan- Growth;INF761K01736;;26.7789;;;11-Sep-2024</t>
  </si>
  <si>
    <t>119383;BANK OF INDIA Short Term Income Fund-Direct Plan- Monthly IDCW;INF761K01751;INF761K01744;13.0206;;;11-Sep-2024</t>
  </si>
  <si>
    <t>119384;BANK OF INDIA Short Term Income Fund-Direct Plan- Quarterly IDCW;INF761K01777;INF761K01769;12.3458;;;11-Sep-2024</t>
  </si>
  <si>
    <t>111585;BANK OF INDIA Short Term Income Fund-Regular Plan- Growth;INF761K01579;;24.7412;;;11-Sep-2024</t>
  </si>
  <si>
    <t>111589;BANK OF INDIA Short Term Income Fund-Regular Plan- Monthly IDCW;INF761K01595;INF761K01587;12.6958;;;11-Sep-2024</t>
  </si>
  <si>
    <t>111590;BANK OF INDIA Short Term Income Fund-Regular Plan- Quarterly IDCW;INF761K01611;INF761K01603;12.5111;;;11-Sep-2024</t>
  </si>
  <si>
    <t>119400;Baroda BNP Paribas Short Duration Fund - Direct Plan - Growth Option;INF955L01BD5;;29.5554;;;11-Sep-2024</t>
  </si>
  <si>
    <t>119399;Baroda BNP Paribas Short Duration Fund - Direct Plan - Monthly IDCW Option;INF955L01BB9;;10.3831;;;11-Sep-2024</t>
  </si>
  <si>
    <t>140463;Baroda BNP Paribas Short Duration Fund - Direct Plan - Quarterly IDCW;INF955L01GU8;;11.2362;;;11-Sep-2024</t>
  </si>
  <si>
    <t>113036;Baroda BNP Paribas Short Duration Fund - Regular Plan - Growth Option;INF955L01153;;27.3762;;;11-Sep-2024</t>
  </si>
  <si>
    <t>113037;Baroda BNP Paribas Short Duration Fund - Regular Plan - Monthly IDCW Option;INF955L01138;INF955L01146;10.2425;;;11-Sep-2024</t>
  </si>
  <si>
    <t>140465;Baroda BNP Paribas Short Duration Fund - Regular Plan - Quarterly IDCW;INF955L01GS2;;10.7352;;;11-Sep-2024</t>
  </si>
  <si>
    <t>118320;CANARA ROBECO SHORT DURATION FUND - DIRECT PLAN - GROWTH OPTION;INF760K01DX5;;25.9496;;;11-Sep-2024</t>
  </si>
  <si>
    <t>118321;CANARA ROBECO SHORT DURATION FUND - DIRECT PLAN - MONTHLY IDCW (Payout/Reinvestment);INF760K01DV9;INF760K01DW7;17.5518;;;11-Sep-2024</t>
  </si>
  <si>
    <t>118322;CANARA ROBECO SHORT DURATION FUND - DIRECT PLAN - QUARTERLY IDCW (Payout/Reinvestment);INF760K01DY3;INF760K01DZ0;16.8442;;;11-Sep-2024</t>
  </si>
  <si>
    <t>115077;CANARA ROBECO SHORT DURATION FUND - REGULAR PLAN - GROWTH OPTION;INF760K01BM2;;23.9041;;;11-Sep-2024</t>
  </si>
  <si>
    <t>115078;CANARA ROBECO SHORT DURATION FUND - REGULAR PLAN - MONTHLY IDCW (Payout/Reinvestment);INF760K01BO8;INF760K01BN0;15.3652;;;11-Sep-2024</t>
  </si>
  <si>
    <t>115079;CANARA ROBECO SHORT DURATION FUND - REGULAR PLAN - QUARTERLY IDCW (Payout/Reinvestment);INF760K01BQ3;INF760K01BP5;15.2143;;;11-Sep-2024</t>
  </si>
  <si>
    <t>119226;DSP Short Term Fund - Direct Plan - Growth;INF740K01NJ5;;47.2313;;;11-Sep-2024</t>
  </si>
  <si>
    <t>119222;DSP Short Term Fund - Direct Plan - IDCW;INF740K01NK3;INF740K01NN7;12.3375;;;11-Sep-2024</t>
  </si>
  <si>
    <t>119224;DSP Short Term Fund - Direct Plan - IDCW - Monthly;INF740K01NL1;INF740K01NM9;11.6259;;;11-Sep-2024</t>
  </si>
  <si>
    <t>119223;DSP Short Term Fund - Direct Plan - IDCW - Weekly;INF740KA1PD9;INF740KA1PE7;10.2059;;;11-Sep-2024</t>
  </si>
  <si>
    <t>101306;DSP Short Term Fund - IDCW - Monthly;INF740K01664;INF740K01AG8;11.5321;;;11-Sep-2024</t>
  </si>
  <si>
    <t>101304;DSP Short Term Fund - Regular Plan - Growth;INF740K01656;;43.6841;;;11-Sep-2024</t>
  </si>
  <si>
    <t>101305;DSP Short Term Fund - Regular Plan - IDCW;INF740K01649;INF740K01AF0;12.3541;;;11-Sep-2024</t>
  </si>
  <si>
    <t>101303;DSP Short Term Fund - Regular Plan - Regular Plan - IDCW - Weekly;INF740KA1PF4;;10.2049;;;11-Sep-2024</t>
  </si>
  <si>
    <t>148313;Franklin India Short Tem Income Plan - Segregated Portfolio 3 (9.50% Yes Bank Ltd CO 23Dec21) - Direct Retail Plan Growth Option;INF090I01VS3;;0.0000;;;11-Sep-2024</t>
  </si>
  <si>
    <t>118567;Franklin India Short Term Income Plan -  Retail Plan - Direct - Monthly - IDCW;INF090I01GN5;INF090I01GO3;1465.7500;;;11-Sep-2024</t>
  </si>
  <si>
    <t>118566;Franklin India Short Term Income Plan -  Retail Plan - Direct - Quarterly - IDCW;INF090I01GL9;INF090I01GM7;1526.9039;;;11-Sep-2024</t>
  </si>
  <si>
    <t>118568;Franklin India Short Term Income Plan -  Retail Plan - Direct - Weekly - IDCW;INF090I01GP0;;1240.3343;;;11-Sep-2024</t>
  </si>
  <si>
    <t>101236;Franklin India Short Term Income Plan -  Retail Plan - Monthly - IDCW;INF090I01338;INF090I01346;1436.9029;;;11-Sep-2024</t>
  </si>
  <si>
    <t>101238;Franklin India Short Term Income Plan -  Retail Plan - Quarterly - IDCW;INF090I01312;INF090I01320;1494.8231;;;11-Sep-2024</t>
  </si>
  <si>
    <t>101242;Franklin India Short Term Income Plan -  Retail Plan - Weekly - IDCW;INF090I01353;;1301.4839;;;11-Sep-2024</t>
  </si>
  <si>
    <t>118565;Franklin India SHORT TERM INCOME PLAN - Direct - GROWTH;INF090I01GK1;;5168.6698;;;11-Sep-2024</t>
  </si>
  <si>
    <t>148314;Franklin India Short Term Income Plan - Segregated Portfolio 3 (9.50% Yes Bank Ltd CO 23Dec21) - Institutional Plan Growth Option;INF090I01VR5;;0.0000;;;11-Sep-2024</t>
  </si>
  <si>
    <t>148318;Franklin India Short Term Income Plan - Segregated Portfolio 3 (9.50% Yes Bank Ltd CO 23Dec21) - Retail Plan Growth Option;INF090I01VN4;;0.0000;;;11-Sep-2024</t>
  </si>
  <si>
    <t>148312;Franklin India Short term Income Plan- Retail Plan-Segregated Portfolio 3 (9.50% Yes Bank Ltd CO 23Dec21) - Direct Monthly - IDCW;INF090I01VU9;;0.0000;;;11-Sep-2024</t>
  </si>
  <si>
    <t>148311;Franklin India Short term Income Plan- Retail Plan-Segregated Portfolio 3 (9.50% Yes Bank Ltd CO 23Dec21) - Direct Quarterly - IDCW;INF090I01VT1;;0.0000;;;11-Sep-2024</t>
  </si>
  <si>
    <t>148319;Franklin India Short Term Income Plan- Retail Plan-Segregated Portfolio 3 (9.50% Yes Bank Ltd CO 23Dec21) - Monthly - IDCW;INF090I01VP9;;0.0000;;;11-Sep-2024</t>
  </si>
  <si>
    <t>148317;Franklin India Short term Income Plan- Retail Plan-Segregated Portfolio 3 (9.50% Yes Bank Ltd CO 23Dec21) - Quarterly - IDCW;INF090I01VO2;;0.0000;;;11-Sep-2024</t>
  </si>
  <si>
    <t>148315;Franklin India Short-term Income Plan- Retail Plan-Segregated Portfolio 3 (9.50% Yes Bank Ltd CO 23Dec21) - Weekly - IDCW;INF090I01VQ7;;0.0000;;;11-Sep-2024</t>
  </si>
  <si>
    <t>101232;Franklin India Short-Term Income Plan-Growth;INF090I01304;;5149.4099;;;11-Sep-2024</t>
  </si>
  <si>
    <t>101244;Franklin India Short-Term Income Plan-Institutional Plan - Growth;INF090I01361;;4256.4773;;;11-Sep-2024</t>
  </si>
  <si>
    <t>148316;Franklin India Short-term Income Plan-Retail Plan-Segregated Portfolio 3 (9.50% Yes Bank Ltd CO 23Dec21) - Direct Weekly - IDCW;INF090I01VV7;;0.0000;;;11-Sep-2024</t>
  </si>
  <si>
    <t>123708;Groww Short Duration Fund (formerly known as Indiabulls Short Term Fund )- Regular Plan - Growth Option;INF666M01AJ5;;1958.0625;;;11-Sep-2024</t>
  </si>
  <si>
    <t>123704;Groww Short Duration Fund (formerly known as Indiabulls Short Term Fund) - Direct Plan - Growth Option;INF666M01AC0;;2229.8885;;;11-Sep-2024</t>
  </si>
  <si>
    <t>123706;Groww Short Duration Fund (formerly known as Indiabulls Short Term Fund)- Direct Plan- Fortnightly - Income Distribution cum capital withdrawal Option (Payout &amp; Reinvestment);INF666M01AH9;INF666M01AE6;1014.0815;;;11-Sep-2024</t>
  </si>
  <si>
    <t>123707;Groww Short Duration Fund (formerly known as Indiabulls Short Term Fund)- Direct Plan- Monthly - Income Distribution cum capital withdrawal Option (Payout &amp; Reinvestment);INF666M01AI7;INF666M01AF3;1017.391;;;11-Sep-2024</t>
  </si>
  <si>
    <t>123705;Groww Short Duration Fund (formerly known as Indiabulls Short Term Fund)- Direct Plan- Weekly - Income Distribution cum capital withdrawal Option (Payout &amp; Reinvestment);INF666M01AG1;INF666M01AD8;1014.0956;;;11-Sep-2024</t>
  </si>
  <si>
    <t>123710;Groww Short Duration Fund (formerly known as Indiabulls Short Term Fund)- Regular Plan- Fortnightly - Income Distribution cum capital withdrawal Option (Payout &amp; Reinvestment);INF666M01AO5;INF666M01AL1;1015.5259;;;11-Sep-2024</t>
  </si>
  <si>
    <t>123711;Groww Short Duration Fund (formerly known as Indiabulls Short Term Fund)- Regular Plan- Monthly - Income Distribution cum capital withdrawal Option (Payout &amp; Reinvestment);INF666M01AP2;INF666M01AM9;1022.8293;;;11-Sep-2024</t>
  </si>
  <si>
    <t>123709;Groww Short Duration Fund (formerly known as Indiabulls Short Term Fund)- Regular Plan- Weekly - Income Distribution cum capital withdrawal Option (Payout &amp; Reinvestment);INF666M01AN7;INF666M01AK3;1014.0588;;;11-Sep-2024</t>
  </si>
  <si>
    <t>119015;HDFC Short Term  Debt Fund - Fortnightly IDCW - Direct Plan;;;10.3116;;;11-Sep-2024</t>
  </si>
  <si>
    <t>113048;HDFC Short Term  Debt Fund - Fortnightly IDCW Option;INF179K01CV4;INF179K01CW2;10.2051;;;11-Sep-2024</t>
  </si>
  <si>
    <t>113047;HDFC Short Term  Debt Fund - Growth Option;INF179K01CU6;;29.9508;;;11-Sep-2024</t>
  </si>
  <si>
    <t>119016;HDFC Short Term  Debt Fund - Growth Option - Direct Plan;INF179K01YM7;;30.8277;;;11-Sep-2024</t>
  </si>
  <si>
    <t>133367;HDFC Short Term  Debt Fund - Normal IDCW - Direct Plan;INF179KA1Q53;;18.2653;;;11-Sep-2024</t>
  </si>
  <si>
    <t>133368;HDFC Short Term  Debt Fund - Normal IDCW Option;INF179KA1Q79;;17.798;;;11-Sep-2024</t>
  </si>
  <si>
    <t>151063;HSBC Short Duration Fund -  Regular Plan - Monthly IDCW;INF917K01CH6;INF917K01CI4;11.0827;;;11-Sep-2024</t>
  </si>
  <si>
    <t>151062;HSBC Short Duration Fund - Bonus;INF917K01CM6;;24.773;;;11-Sep-2024</t>
  </si>
  <si>
    <t>151070;HSBC Short Duration Fund - Direct Annual IDCW;INF917K01VR5;INF917K01VQ7;12.5578;;;11-Sep-2024</t>
  </si>
  <si>
    <t>151067;HSBC Short Duration Fund - Direct Growth;INF917K01IQ4;;26.1668;;;11-Sep-2024</t>
  </si>
  <si>
    <t>151068;HSBC Short Duration Fund - Direct Plan -  Monthly IDCW;INF917K01IP6;INF917K01IO9;11.7562;;;11-Sep-2024</t>
  </si>
  <si>
    <t>151069;HSBC Short Duration Fund - Direct Quarterly IDCW;INF917K01IS0;INF917K01IR2;11.4678;;;11-Sep-2024</t>
  </si>
  <si>
    <t>151071;HSBC Short Duration Fund - Regular Annual IDCW;INF917K01VT1;INF917K01VS3;12.0336;;;11-Sep-2024</t>
  </si>
  <si>
    <t>151065;HSBC Short Duration Fund - Regular Growth;INF917K01CL8;;24.7741;;;11-Sep-2024</t>
  </si>
  <si>
    <t>151064;HSBC Short Duration Fund - Regular Quarterly IDCW;INF917K01CJ2;INF917K01CK0;10.6409;;;11-Sep-2024</t>
  </si>
  <si>
    <t>120754;ICICI Prudential Short Term Fund - Direct Plan - Growth Option;INF109K013N3;;61.1449;;;11-Sep-2024</t>
  </si>
  <si>
    <t>120755;ICICI Prudential Short Term Fund - Direct Plan - Monthly IDCW;INF109K014N1;INF109K015N8;12.7067;;;11-Sep-2024</t>
  </si>
  <si>
    <t>101758;ICICI Prudential Short Term Fund - Growth Option;INF109K01654;;56.3250;;;11-Sep-2024</t>
  </si>
  <si>
    <t>101165;ICICI Prudential Short Term Fund - Monthly IDCW;INF109K01WL0;INF109K01647;12.0908;;;11-Sep-2024</t>
  </si>
  <si>
    <t>117973;Invesco India Short Duration Fund - Daily IDCW (Reinvestment);;INF205K01UD7;1036.8661;;;11-Sep-2024</t>
  </si>
  <si>
    <t>120559;Invesco India Short Duration Fund - Direct Plan - Daily IDCW (Reinvestment);;INF205K01UE5;1023.5517;;;11-Sep-2024</t>
  </si>
  <si>
    <t>120560;Invesco India Short Duration Fund - Direct Plan - Growth;INF205K01UH8;;3672.0614;;;11-Sep-2024</t>
  </si>
  <si>
    <t>120561;Invesco India Short Duration Fund - Direct Plan - Monthly IDCW (Payout / Reinvestment);INF205K01UI6;INF205K01UJ4;2416.3587;;;11-Sep-2024</t>
  </si>
  <si>
    <t>120563;Invesco India Short Duration Fund - Direct Plan -Discretionary IDCW (Payout / Reinvestment);INF205K01UF2;INF205K01UG0;2590.6604;;;11-Sep-2024</t>
  </si>
  <si>
    <t>120562;Invesco India Short Duration Fund - Direct Plan -Weekly IDCW (Reinvestment);;INF205K01UK2;1019.9036;;;11-Sep-2024</t>
  </si>
  <si>
    <t>105185;Invesco India Short Duration Fund - Growth;INF205K01UN6;;3343.5841;;;11-Sep-2024</t>
  </si>
  <si>
    <t>105191;Invesco India Short Duration Fund - Monthly IDCW (Payout / Reinvestment);INF205K01UO4;INF205K01UP1;1050.4214;;;11-Sep-2024</t>
  </si>
  <si>
    <t>105189;Invesco India Short Duration Fund - Plan B - Growth;INF205K01UR7;;3330.6958;;;11-Sep-2024</t>
  </si>
  <si>
    <t>105187;Invesco India Short Duration Fund - Plan B - Monthly IDCW (Payout / Reinvestment);INF205K01US5;INF205K01UT3;2180.3597;;;11-Sep-2024</t>
  </si>
  <si>
    <t>105192;Invesco India Short Duration Fund - Plan B - Weekly IDCW (Reinvestment);;INF205K01UU1;1016.3401;;;11-Sep-2024</t>
  </si>
  <si>
    <t>105190;Invesco India Short Duration Fund - Weekly IDCW (Reinvestment);;INF205K01UV9;1019.8415;;;11-Sep-2024</t>
  </si>
  <si>
    <t>116110;Invesco India Short Duration Fund- Discretionary IDCW (Payout / Reinvestment);INF205K01UL0;INF205K01UM8;2494.1533;;;11-Sep-2024</t>
  </si>
  <si>
    <t>150545;JM Short Duration Fund (Direct) - Growth;INF192K01MP8;;11.4992;;;11-Sep-2024</t>
  </si>
  <si>
    <t>150544;JM Short Duration Fund (Direct) - IDCW;INF192K01MQ6;INF192K01MR4;11.4994;;;11-Sep-2024</t>
  </si>
  <si>
    <t>150542;JM Short Duration Fund (Regular) - Growth;INF192K01MM5;;11.3033;;;11-Sep-2024</t>
  </si>
  <si>
    <t>150543;JM Short Duration Fund (Regular) - IDCW;INF192K01MN3;INF192K01MO1;11.3035;;;11-Sep-2024</t>
  </si>
  <si>
    <t>135500;Kotak Bond Short Term Plan - Direct - Standard Income Distribution cum capital withdrawal option;INF174K01Z14;INF174K01Z22;15.1402;;;11-Sep-2024</t>
  </si>
  <si>
    <t>135501;Kotak Bond Short Term Plan - Regular Plan - Normal Dividend;INF174K01Y98;INF174K01Z06;11.5799;;;11-Sep-2024</t>
  </si>
  <si>
    <t>101373;Kotak Bond Short Term Plan-(Growth);INF174K01ES7;;48.9031;;;11-Sep-2024</t>
  </si>
  <si>
    <t>119739;Kotak Bond Short Term Plan-(Growth) - Direct;INF174K01JI7;;53.5077;;;11-Sep-2024</t>
  </si>
  <si>
    <t>145954;LIC MF Short Duration Fund-Direct Plan-Growth;INF767K01PW6;;14.5104;;;11-Sep-2024</t>
  </si>
  <si>
    <t>145953;LIC MF Short Duration Fund-Direct Plan-IDCW;INF767K01PX4;INF767K01PY2;14.5104;;;11-Sep-2024</t>
  </si>
  <si>
    <t>151959;LIC MF Short Duration Fund-Direct Plan-Monthly IDCW;INF397L01BH1;INF397L01BI9;14.5095;;;11-Sep-2024</t>
  </si>
  <si>
    <t>151960;LIC MF Short Duration Fund-Direct Plan-Weekly IDCW;INF397L01BK5;INF397L01BL3;14.5091;;;11-Sep-2024</t>
  </si>
  <si>
    <t>145952;LIC MF Short Duration Fund-Regular Plan-Growth;INF767K01PT2;;13.6901;;;11-Sep-2024</t>
  </si>
  <si>
    <t>145951;LIC MF Short Duration Fund-Regular Plan-IDCW;INF767K01PU0;INF767K01PV8;13.6901;;;11-Sep-2024</t>
  </si>
  <si>
    <t>151955;LIC MF Short Duration Fund-Regular Plan-Monthly IDCW;INF397L01406;INF397L01414;13.6904;;;11-Sep-2024</t>
  </si>
  <si>
    <t>151956;LIC MF Short Duration Fund-Regular Plan-Weekly IDCW;INF397L01430;INF397L01448;12.6918;;;11-Sep-2024</t>
  </si>
  <si>
    <t>148730;Mahindra Manulife Short Duration Fund - Direct Plan - IDCW;INF174V01AO1;INF174V01AN3;11.5206;;;11-Sep-2024</t>
  </si>
  <si>
    <t>148729;Mahindra Manulife Short Duration Fund - Direct Plan -Growth;INF174V01AM5;;12.3904;;;11-Sep-2024</t>
  </si>
  <si>
    <t>148727;Mahindra Manulife Short Duration Fund - Regular Plan - Growth;INF174V01AJ1;;11.9735;;;11-Sep-2024</t>
  </si>
  <si>
    <t>148728;Mahindra Manulife Short Duration Fund - Regular Plan - IDCW;INF174V01AL7;INF174V01AK9;11.1116;;;11-Sep-2024</t>
  </si>
  <si>
    <t>142641;Mirae Asset Short Duration Fund - Direct Plan - Growth;INF769K01DX6;;15.5438;;;11-Sep-2024</t>
  </si>
  <si>
    <t>142640;Mirae Asset Short Duration Fund - Direct Plan - IDCW;INF769K01DY4;INF769K01DZ1;15.5133;;;11-Sep-2024</t>
  </si>
  <si>
    <t>142642;Mirae Asset Short Duration Fund - Regular Plan - Growth;INF769K01DU2;;14.7541;;;11-Sep-2024</t>
  </si>
  <si>
    <t>142643;Mirae Asset Short Duration Fund - Regular Plan - IDCW;INF769K01DV0;INF769K01DW8;14.7573;;;11-Sep-2024</t>
  </si>
  <si>
    <t>125269;NIPPON INDIA SHORT TERM FUND - Direct Plan - IDCW Option;INF204KA1ES0;INF204KA1ET8;21.6756;;;11-Sep-2024</t>
  </si>
  <si>
    <t>118797;NIPPON INDIA SHORT TERM FUND - Direct Plan - MONTHLY IDCW Option;INF204K01B40;;11.7210;;;11-Sep-2024</t>
  </si>
  <si>
    <t>118800;NIPPON INDIA SHORT TERM FUND - Direct Plan - QUARTERLY IDCW OPTION;INF204K01B65;INF204K01B73;15.3819;;;11-Sep-2024</t>
  </si>
  <si>
    <t>118796;Nippon India Short Term Fund - Direct Plan Growth Plan - Growth Option;INF204K01B32;;53.3350;;;11-Sep-2024</t>
  </si>
  <si>
    <t>125268;NIPPON INDIA SHORT TERM FUND - IDCW Option;INF204KA1EQ4;INF204KA1ER2;20.0576;;;11-Sep-2024</t>
  </si>
  <si>
    <t>101667;NIPPON INDIA SHORT TERM FUND - MONTHLY IDCW Option;INF204K01FM2;INF204K01FN0;11.4964;;;11-Sep-2024</t>
  </si>
  <si>
    <t>101669;NIPPON INDIA SHORT TERM FUND - QUARTERLY IDCW OPTION;INF204K01FO8;INF204K01FP5;15.0212;;;11-Sep-2024</t>
  </si>
  <si>
    <t>101665;Nippon India Short Term Fund-Growth Plan;INF204K01FL4;;49.3125;;;11-Sep-2024</t>
  </si>
  <si>
    <t>106230;SBI Short Horizon Debt Fund - Short Term Fund - Retail Dividend - Fortnightly Income Distribution cum Capital Withdrawal Option (IDCW);INF200K01IA9;INF200K01IB7;14.1268;;;11-Sep-2024</t>
  </si>
  <si>
    <t>106229;SBI Short Horizon Debt Fund - Short Term Fund - Retail Dividend - Monthly Income Distribution cum Capital Withdrawal Option (IDCW);INF200K01IC5;INF200K01ID3;15.5746;;;11-Sep-2024</t>
  </si>
  <si>
    <t>106228;SBI Short Horizon Debt Fund - Short Term Fund - Retail Dividend - Weekly Income Distribution cum Capital Withdrawal Option (IDCW);INF200K01IE1;INF200K01IF8;14.1055;;;11-Sep-2024</t>
  </si>
  <si>
    <t>106227;SBI SHORT HORIZON DEBT FUND-SHORT TERM FUND - RETAIL - GROWTH;INF200K01IG6;;34.0041;;;11-Sep-2024</t>
  </si>
  <si>
    <t>119813;SBI Short Term Debt Fund - Direct Plan - Monthly Income Distribution cum Capital Withdrawal Option (IDCW);INF200K01VF1;INF200K01VG9;17.7281;;;11-Sep-2024</t>
  </si>
  <si>
    <t>119816;SBI SHORT TERM DEBT FUND - DIRECT PLAN -GROWTH;INF200K01VE4;;31.8064;;;11-Sep-2024</t>
  </si>
  <si>
    <t>119815;SBI Short Term Debt Fund - Direct Plan Fortnightly Income Distribution cum Capital Withdrawal Option (IDCW);INF200K01VC8;INF200K01VD6;21.4234;;;11-Sep-2024</t>
  </si>
  <si>
    <t>119817;SBI Short Term Debt Fund - Direct Plan Weekly Income Distribution cum Capital Withdrawal Option (IDCW);INF200K01VH7;INF200K01VI5;13.9321;;;11-Sep-2024</t>
  </si>
  <si>
    <t>106233;SBI Short Term Debt Fund - Regular Plan - Monthly Income Distribution cum Capital Withdrawal Option (IDCW);INF200K01HV7;INF200K01HW5;16.6161;;;11-Sep-2024</t>
  </si>
  <si>
    <t>106231;SBI SHORT TERM DEBT FUND - REGULAR PLAN -GROWTH;INF200K01HZ8;;30.0545;;;11-Sep-2024</t>
  </si>
  <si>
    <t>106234;SBI Short Term Debt Fund - Regular Plan Fortnightly Income Distribution cum Capital Withdrawal Option (IDCW);INF200K01HT1;INF200K01HU9;13.6134;;;11-Sep-2024</t>
  </si>
  <si>
    <t>106232;SBI Short Term Debt Fund - Regular Plan Weekly Income Distribution cum Capital Withdrawal Option (IDCW);INF200K01HX3;INF200K01HY1;13.6269;;;11-Sep-2024</t>
  </si>
  <si>
    <t>149588;Sundaram Short Duration Fund (Formerly Known as Principal Short Term Debt Fund) - Direct Plan - Income Distribution CUM Capital Withdrawal Plan - Monthly;INF173K01GQ8;INF173K01GR6;13.0035;;;11-Sep-2024</t>
  </si>
  <si>
    <t>149726;Sundaram Short Duration Fund (Formerly Known as Principal Short Term Debt Fund) Direct Plan Annual IDCW;INF903JA1KR6;;14.6075;;;11-Sep-2024</t>
  </si>
  <si>
    <t>149733;Sundaram Short Duration Fund (Formerly Known as Principal Short Term Debt Fund) Direct Plan Halfyearly IDCW;INF903JA1KN5;;14.4574;;;11-Sep-2024</t>
  </si>
  <si>
    <t>149728;Sundaram Short Duration Fund (Formerly Known as Principal Short Term Debt Fund) Direct Plan Quarterly IDCW;INF903JA1KM7;;14.4761;;;11-Sep-2024</t>
  </si>
  <si>
    <t>149730;Sundaram Short Duration Fund (Formerly Known as Principal Short Term Debt Fund) Regular Halfyearly IDCW;INF903JA1KF1;;14.1899;;;11-Sep-2024</t>
  </si>
  <si>
    <t>149735;Sundaram Short Duration Fund (Formerly Known as Principal Short Term Debt Fund) Regular Plan Annual IDCW;INF903JA1KJ3;;14.3382;;;11-Sep-2024</t>
  </si>
  <si>
    <t>149736;Sundaram Short Duration Fund (Formerly Known as Principal Short Term Debt Fund) Regular Principal Units;;INF903JA1KI5;15.0215;;;11-Sep-2024</t>
  </si>
  <si>
    <t>149731;Sundaram Short Duration Fund (Formerly Known as Principal Short Term Debt Fund) Regular Quarterly IDCW;INF903JA1KE4;;14.2083;;;11-Sep-2024</t>
  </si>
  <si>
    <t>149587;Sundaram Short Duration Fund (Formerly Known as Principal Short Term Debt Fund)- Direct Plan - Growth Option;INF173K01GP0;;44.7832;;;11-Sep-2024</t>
  </si>
  <si>
    <t>149585;Sundaram Short Duration Fund (Formerly Known as Principal Short Term Debt Fund)- Growth Plan;INF173K01BA3;;41.5847;;;11-Sep-2024</t>
  </si>
  <si>
    <t>149586;Sundaram Short Duration Fund (Formerly Known as Principal Short Term Debt Fund)- Income Distribution CUM Capital Withdrawal Option - Monthly;INF173K01BB1;INF173K01BC9;12.9634;;;11-Sep-2024</t>
  </si>
  <si>
    <t>119949;Tata Short Term Bond Fund - Direct Plan - Growth Option;INF277K01QR4;;49.4999;;;11-Sep-2024</t>
  </si>
  <si>
    <t>101548;Tata Short Term Bond Fund -Regular Plan- Growth Option;INF277K01972;;45.0355;;;11-Sep-2024</t>
  </si>
  <si>
    <t>119950;Tata Short Term Bond Fund Direct Plan - Monthly Payout of IDCW Option;INF277K01QP8;INF277K01QQ6;22.4793;;;11-Sep-2024</t>
  </si>
  <si>
    <t>133974;Tata Short Term Bond Fund- Direct Plan - Periodic Payout of IDCW Option;INF277K01P38;INF277K01P46;26.2627;;;11-Sep-2024</t>
  </si>
  <si>
    <t>101547;Tata Short Term Bond Fund- Regular Plan - Monthly Payout of IDCW Option;INF277K01EI9;INF277K01964;20.3379;;;11-Sep-2024</t>
  </si>
  <si>
    <t>133975;Tata Short Term Bond Fund- Regular Plan - Periodic Payout of IDCW Option;INF277K01P12;INF277K01P20;23.8614;;;11-Sep-2024</t>
  </si>
  <si>
    <t>149076;TRUSTMF Short Duration Fund-Direct Plan-Growth;INF0GCD01370;;1190.9644;;;11-Sep-2024</t>
  </si>
  <si>
    <t>149078;TRUSTMF Short Duration Fund-Direct Plan-Monthly Income Distribution Cum Capital Withdrawal;INF0GCD01396;INF0GCD01404;1084.2546;;;11-Sep-2024</t>
  </si>
  <si>
    <t>149079;TRUSTMF Short Duration Fund-Direct Plan-Quarterly Income Distribution Cum Capital Withdrawal;INF0GCD01412;INF0GCD01420;1102.1963;;;11-Sep-2024</t>
  </si>
  <si>
    <t>149077;TRUSTMF Short Duration Fund-Direct Plan-Weekly Income Distribution Cum Capital Withdrawal;;INF0GCD01388;1068.7494;;;11-Sep-2024</t>
  </si>
  <si>
    <t>149073;TRUSTMF Short Duration Fund-Regular Plan-Growth;INF0GCD01313;;1172.6398;;;11-Sep-2024</t>
  </si>
  <si>
    <t>149080;TRUSTMF Short Duration Fund-Regular Plan-Monthly Income Distribution Cum Capital Withdrawal;INF0GCD01339;INF0GCD01347;1075.1682;;;11-Sep-2024</t>
  </si>
  <si>
    <t>149075;TRUSTMF Short Duration Fund-Regular Plan-Quarterly Income Distribution Cum Capital Withdrawal;INF0GCD01354;INF0GCD01362;1084.3927;;;11-Sep-2024</t>
  </si>
  <si>
    <t>149074;TRUSTMF Short Duration Fund-Regular Plan-Weekly Income Distribution Cum Capital Withdrawal;;INF0GCD01321;1060.5094;;;11-Sep-2024</t>
  </si>
  <si>
    <t>135497;UTI Short Duration Fund - Direct Plan - Annual IDCW;INF789FA1R33;INF789FA1R41;12.8226;;;11-Sep-2024</t>
  </si>
  <si>
    <t>124962;UTI Short Duration Fund - Direct Plan - Flexi IDCW;INF789FB1T70;INF789FB1T62;17.421;;;11-Sep-2024</t>
  </si>
  <si>
    <t>120718;UTI Short Duration Fund - Direct Plan - Growth Option;INF789F01XY0;;31.5405;;;11-Sep-2024</t>
  </si>
  <si>
    <t>131425;UTI Short Duration Fund - Direct Plan - Half Yearly Dividend Option;INF789FA1R17;INF789FA1R25;12.9123;;;11-Sep-2024</t>
  </si>
  <si>
    <t>131548;UTI Short Duration Fund - Direct Plan - Monthly IDCW;INF789F01XZ7;INF789F01YA8;10.5976;;;11-Sep-2024</t>
  </si>
  <si>
    <t>120719;UTI Short Duration Fund - Direct Plan - Quarterly IDCW;INF789FA1R66;INF789FA1R74;17.8339;;;11-Sep-2024</t>
  </si>
  <si>
    <t>106383;UTI Short Duration Fund - Discontinued Regular Option - Dividend Sub Option;INF789F01AH3;INF789F01AI1;22.1467;;;11-Sep-2024</t>
  </si>
  <si>
    <t>106384;UTI Short Duration Fund - Discontinued Regular Option -Growth Sub Option;INF789F01AJ9;;41.8932;;;11-Sep-2024</t>
  </si>
  <si>
    <t>134517;UTI Short Duration Fund - Regular Plan - Annual IDCW;INF789FA1Q91;INF789FA1R09;13.1535;;;11-Sep-2024</t>
  </si>
  <si>
    <t>125045;UTI Short Duration Fund - Regular Plan - Flexi IDCW;INF789FB1T54;INF789FB1T47;16.9837;;;11-Sep-2024</t>
  </si>
  <si>
    <t>106624;UTI Short Duration Fund - Regular Plan - Growth Option;INF789F01QA4;;29.7436;;;11-Sep-2024</t>
  </si>
  <si>
    <t>131424;UTI Short Duration Fund - Regular Plan - Half-Yearly IDCW;INF789FA1Q75;INF789FA1Q83;12.7408;;;11-Sep-2024</t>
  </si>
  <si>
    <t>131547;UTI Short Duration Fund - Regular Plan - Monthly IDCW;INF789F01QB2;INF789F01QC0;11.851;;;11-Sep-2024</t>
  </si>
  <si>
    <t>106980;UTI Short Duration Fund - Regular Plan - Quarterly IDCW;INF789FC1GD5;INF789FA1R58;15.3914;;;11-Sep-2024</t>
  </si>
  <si>
    <t>119540;Aditya Birla Sun Life Medium Term Plan - DIRECT - HALF YEARLY IDCW;INF209KA1KN3;;13.7247;;;11-Sep-2024</t>
  </si>
  <si>
    <t>119538;Aditya Birla Sun Life Medium Term Plan - Direct - IDCW;INF209KA1KO1;;16.7866;;;11-Sep-2024</t>
  </si>
  <si>
    <t>119541;Aditya Birla Sun Life Medium Term Plan - DIRECT - Quarterly IDCW;INF209KA1KP8;;13.1618;;;11-Sep-2024</t>
  </si>
  <si>
    <t>119539;Aditya Birla Sun Life Medium Term Plan - Growth - Direct Plan;INF209K01XA9;;38.7284;;;11-Sep-2024</t>
  </si>
  <si>
    <t>111803;Aditya Birla Sun Life Medium Term Plan - Growth - Regular Plan;INF209K01603;;35.8209;;;11-Sep-2024</t>
  </si>
  <si>
    <t>111811;Aditya Birla Sun Life Medium Term Plan - REGULAR - HALFYEARLY IDCW;INF209K01595;INF209K01CZ0;13.0131;;;11-Sep-2024</t>
  </si>
  <si>
    <t>111812;Aditya Birla Sun Life Medium Term Plan - Regular - IDCW;INF209K01611;INF209K01DA1;15.4679;;;11-Sep-2024</t>
  </si>
  <si>
    <t>111809;Aditya Birla Sun Life Medium Term Plan - REGULAR - Quarterly IDCW;INF209K01637;INF209KB1OJ2;12.6449;;;11-Sep-2024</t>
  </si>
  <si>
    <t>120475;Axis Strategic Bond Fund - Direct Plan - Growth Option;INF846K01DT0;;28.5524;;;11-Sep-2024</t>
  </si>
  <si>
    <t>120474;Axis Strategic Bond Fund - Direct Plan - Half Yearly IDCW;INF846K01DU8;INF846K01DV6;11.8729;;;11-Sep-2024</t>
  </si>
  <si>
    <t>120476;Axis Strategic Bond Fund - Direct Plan - Quarterly IDCW;INF846K01DW4;INF846K01DX2;10.4552;;;11-Sep-2024</t>
  </si>
  <si>
    <t>116894;Axis Strategic Bond Fund - Regular Plan - Growth Option;INF846K01BP2;;26.1117;;;11-Sep-2024</t>
  </si>
  <si>
    <t>116896;Axis Strategic Bond Fund - Regular Plan - Half Yearly IDCW;INF846K01BR8;INF846K01BT4;10.6957;;;11-Sep-2024</t>
  </si>
  <si>
    <t>116895;Axis Strategic Bond Fund - Regular Plan - Quarterly IDCW;INF846K01BQ0;INF846K01BS6;10.2943;;;11-Sep-2024</t>
  </si>
  <si>
    <t>108730;BANDHAN Bond Fund - Medium Term - Regular Plan - Bi-Monthly IDCW;INF194K01KF9;INF194K01KE2;12.1185;;;11-Sep-2024</t>
  </si>
  <si>
    <t>108731;BANDHAN Bond Fund - Medium Term - Regular Plan - Daily IDCW;INF194K01JW6;INF194K01JV8;10.2872;;;11-Sep-2024</t>
  </si>
  <si>
    <t>108729;BANDHAN Bond Fund - Medium Term - Regular Plan - Fortnightly IDCW;INF194K01KI3;INF194K01KH5;10.2695;;;11-Sep-2024</t>
  </si>
  <si>
    <t>108728;BANDHAN Bond Fund - Medium Term - Regular Plan - Growth;INF194K01JU0;;42.9390;;;11-Sep-2024</t>
  </si>
  <si>
    <t>113169;BANDHAN Bond Fund - Medium Term - Regular Plan - IDCW Quarterly;INF194K01JZ9;INF194K01JY2;11.1588;;;11-Sep-2024</t>
  </si>
  <si>
    <t>108727;BANDHAN Bond Fund - Medium Term - Regular Plan - Monthly IDCW;INF194K01KC6;INF194K01KB8;10.2559;;;11-Sep-2024</t>
  </si>
  <si>
    <t>131385;BANDHAN Bond Fund - Medium Term - Regular Plan - Periodic IDCW;INF194KA1TA8;INF194KA1TB6;13.5264;;;11-Sep-2024</t>
  </si>
  <si>
    <t>118399;BANDHAN Bond Fund - Medium Term Plan-Direct Plan-Bi Monthly IDCW;INF194K01T59;INF194K01T42;12.5317;;;11-Sep-2024</t>
  </si>
  <si>
    <t>118400;BANDHAN Bond Fund - Medium Term Plan-Direct Plan-Daily IDCW;;INF194K01S68;10.4246;;;11-Sep-2024</t>
  </si>
  <si>
    <t>118404;BANDHAN Bond Fund - Medium Term Plan-Direct Plan-Fortnightly IDCW;INF194K01T83;INF194K01T75;10.2695;;;11-Sep-2024</t>
  </si>
  <si>
    <t>118401;BANDHAN Bond Fund - Medium Term Plan-Direct Plan-Growth;INF194K01S50;;46.5294;;;11-Sep-2024</t>
  </si>
  <si>
    <t>118402;BANDHAN Bond Fund - Medium Term Plan-Direct Plan-Monthly IDCW;INF194K01T26;INF194K01T18;10.4906;;;11-Sep-2024</t>
  </si>
  <si>
    <t>131384;BANDHAN Bond Fund - Medium Term Plan-Direct Plan-Periodic IDCW;INF194KA1TD2;INF194KA1TE0;12.1478;;;11-Sep-2024</t>
  </si>
  <si>
    <t>118403;BANDHAN Bond Fund - Medium Term Plan-Direct Plan-Quartely IDCW;INF194K01S92;INF194K01S84;11.3492;;;11-Sep-2024</t>
  </si>
  <si>
    <t>118924;DSP Bond Fund - Direct Plan - Growth;INF740K01MZ3;;80.8211;;;11-Sep-2024</t>
  </si>
  <si>
    <t>118922;DSP Bond Fund - Direct Plan - IDCW;INF740K01NB2;INF740K01ND8;11.7711;;;11-Sep-2024</t>
  </si>
  <si>
    <t>118921;DSP Bond Fund - Direct Plan - IDCW - Monthly;INF740K01NA4;INF740K01NC0;11.2187;;;11-Sep-2024</t>
  </si>
  <si>
    <t>100078;DSP Bond Fund - Growth;INF740K01557;;76.3361;;;11-Sep-2024</t>
  </si>
  <si>
    <t>100077;DSP Bond Fund - IDCW;INF740K01565;INF740K01995;11.6445;;;11-Sep-2024</t>
  </si>
  <si>
    <t>100079;DSP Bond Fund - IDCW - Monthly;INF740K01573;INF740K01AA1;11.1178;;;11-Sep-2024</t>
  </si>
  <si>
    <t>101990;HDFC Medium Term Debt Fund - Fornightly IDCW Option;INF179K01897;INF179K01905;10.1104;;;11-Sep-2024</t>
  </si>
  <si>
    <t>119080;HDFC Medium Term Debt Fund - Fortnightly IDCW Opt - Direct Plan;INF179KA1NP8;INF179KA1NO1;10.1106;;;11-Sep-2024</t>
  </si>
  <si>
    <t>101989;HDFC Medium Term Debt Fund - Growth Option;INF179K01913;;52.8346;;;11-Sep-2024</t>
  </si>
  <si>
    <t>119081;HDFC Medium Term Debt Fund - Growth Option - Direct Plan;INF179K01WI9;;57.0371;;;11-Sep-2024</t>
  </si>
  <si>
    <t>132852;HDFC Medium Term Debt Fund - IDCW Option;INF179KA1E16;INF179KA1E08;17.8295;;;11-Sep-2024</t>
  </si>
  <si>
    <t>132853;HDFC Medium Term Debt Fund - IDCW Option - Direct Plan;INF179KA1D90;INF179KA1D82;19.0583;;;11-Sep-2024</t>
  </si>
  <si>
    <t>151150;HSBC Medium Duration Fund - Direct Annual IDCW;INF917K01WF8;INF917K01WC5;12.0038;;;11-Sep-2024</t>
  </si>
  <si>
    <t>151146;HSBC Medium Duration Fund - Direct Growth;INF917K01TK4;;20.7209;;;11-Sep-2024</t>
  </si>
  <si>
    <t>151148;HSBC Medium Duration Fund - Direct IDCW;INF917K01TM0;INF917K01TL2;11.5556;;;11-Sep-2024</t>
  </si>
  <si>
    <t>151151;HSBC Medium Duration Fund - Regular Annual IDCW;INF917K01WE1;INF917K01WD3;11.0422;;;11-Sep-2024</t>
  </si>
  <si>
    <t>151149;HSBC Medium Duration Fund - Regular Growth;INF917K01TH0;;19.0937;;;11-Sep-2024</t>
  </si>
  <si>
    <t>151147;HSBC Medium Duration Fund - Regular IDCW;INF917K01TJ6;INF917K01TI8;10.5811;;;11-Sep-2024</t>
  </si>
  <si>
    <t>120670;ICICI Prudential Medium Term Bond Fund - Direct Plan - Growth;INF109K015A5;;45.6801;;;11-Sep-2024</t>
  </si>
  <si>
    <t>120671;ICICI Prudential Medium Term Bond Fund - Direct Plan - Quarterly IDCW;INF109K018A9;INF109K019A7;11.3899;;;11-Sep-2024</t>
  </si>
  <si>
    <t>102741;ICICI Prudential Medium Term Bond Fund - Growth;INF109K01AH4;;41.8102;;;11-Sep-2024</t>
  </si>
  <si>
    <t>113137;ICICI Prudential Medium Term Bond Fund - Quarterly IDCW;INF109K01UF6;INF109K01IO3;10.8086;;;11-Sep-2024</t>
  </si>
  <si>
    <t>149013;Invesco India Medium Duration Fund - Direct - Discretionary IDCW (Payout/Reinvestment);INF205KA1411;INF205KA1445;1195.4578;;;11-Sep-2024</t>
  </si>
  <si>
    <t>149011;Invesco India Medium Duration Fund - Direct - Growth;INF205KA1429;;1195.5444;;;11-Sep-2024</t>
  </si>
  <si>
    <t>149014;Invesco India Medium Duration Fund - Direct - Quarterly IDCW (Payout / Reinvestment));INF205KA1403;INF205KA1437;1067.6279;;;11-Sep-2024</t>
  </si>
  <si>
    <t>149010;Invesco India Medium Duration Fund - Regular - Discretionary IDCW(Payout / Reinvestment));INF205KA1361;INF205KA1395;1162.8816;;;11-Sep-2024</t>
  </si>
  <si>
    <t>149012;Invesco India Medium Duration Fund - Regular - Growth;INF205KA1379;;1162.8816;;;11-Sep-2024</t>
  </si>
  <si>
    <t>149009;Invesco India Medium Duration Fund - Regular - Quarterly IDCW (Payout / Reinvestment);INF205KA1353;INF205KA1387;1054.4982;;;11-Sep-2024</t>
  </si>
  <si>
    <t>128079;Kotak Medium Term Fund - Direct - Standard Income Distribution cum capital withdrawal option;INF174K01VSI;INF174K01VU7;23.4682;;;11-Sep-2024</t>
  </si>
  <si>
    <t>128006;Kotak Medium Term Fund - Direct Growth;INF174K01VQ5;;23.4663;;;11-Sep-2024</t>
  </si>
  <si>
    <t>128009;Kotak Medium Term Fund - Growth;INF174K01VL6;;21.2755;;;11-Sep-2024</t>
  </si>
  <si>
    <t>128078;Kotak Medium Term Fund - Standard Income Distribution cum capital withdrawal option;INF174K01VN2;INF174K01VP7;13.0586;;;11-Sep-2024</t>
  </si>
  <si>
    <t>148284;NIPPON INDIA STRATEGIC DEBT FUND -  SEGREGATED PORTFOLIO 2 - DIRECT Plan - IDCW Option;INF204KB16Q0;INF204KB17Q8;0.0000;;;11-Sep-2024</t>
  </si>
  <si>
    <t>148289;NIPPON INDIA STRATEGIC DEBT FUND -  SEGREGATED PORTFOLIO 2 - DIRECT Plan - QUARTERLY IDCW Option;INF204KB18Q6;INF204KB19Q4;0.0000;;;11-Sep-2024</t>
  </si>
  <si>
    <t>148290;NIPPON INDIA STRATEGIC DEBT FUND -  SEGREGATED PORTFOLIO 2 - IDCW Option;INF204KB12R7;INF204KB13R5;0.0000;;;11-Sep-2024</t>
  </si>
  <si>
    <t>148287;NIPPON INDIA STRATEGIC DEBT FUND -  SEGREGATED PORTFOLIO 2 - QUARTERLY IDCW Option;INF204KB14R3;INF204KB15R0;0.0000;;;11-Sep-2024</t>
  </si>
  <si>
    <t>130052;Nippon India Strategic Debt Fund - Direct Plan - Bonus Option;INF204KA1QG9;;15.5992;;;11-Sep-2024</t>
  </si>
  <si>
    <t>130050;Nippon India Strategic Debt Fund - Direct Plan - Growth Option;INF204KA1QF1;;15.5954;;;11-Sep-2024</t>
  </si>
  <si>
    <t>130054;NIPPON INDIA STRATEGIC DEBT FUND - DIRECT Plan - IDCW Option;INF204KA1QH7;INF204KA1QJ3;13.1542;;;11-Sep-2024</t>
  </si>
  <si>
    <t>130055;NIPPON INDIA STRATEGIC DEBT FUND - DIRECT Plan - QUARTERLY IDCW Option;INF204KA1QI5;INF204KA1QK1;11.1047;;;11-Sep-2024</t>
  </si>
  <si>
    <t>130037;Nippon India Strategic Debt Fund - Growth Option;INF204KA1PZ1;;14.4663;;;11-Sep-2024</t>
  </si>
  <si>
    <t>130053;NIPPON INDIA STRATEGIC DEBT FUND - IDCW Option;INF204KA1QB0;INF204KA1QD6;12.3791;;;11-Sep-2024</t>
  </si>
  <si>
    <t>130056;NIPPON INDIA STRATEGIC DEBT FUND - QUARTERLY IDCW Option;INF204KA1QC8;INF204KA1QE4;10.6703;;;11-Sep-2024</t>
  </si>
  <si>
    <t>148283;Nippon India Strategic Debt Fund - Segregated Portfolio 2 - Bonus Option;INF204KB11R9;;0.0000;;;11-Sep-2024</t>
  </si>
  <si>
    <t>148288;Nippon India Strategic Debt Fund - Segregated Portfolio 2 - Direct Plan - Bonus Option;INF204KB15Q2;;0.0000;;;11-Sep-2024</t>
  </si>
  <si>
    <t>148285;Nippon India Strategic Debt Fund - Segregated Portfolio 2 - Direct Plan - Growth Option;INF204KB10R1;;0.0000;;;11-Sep-2024</t>
  </si>
  <si>
    <t>148286;Nippon India Strategic Debt Fund - Segregated Portfolio 2 - Growth Option;INF204KB16R8;;0.0000;;;11-Sep-2024</t>
  </si>
  <si>
    <t>119824;SBI MAGNUM MEDIUM DURATION FUND - DIRECT PLAN - GROWTH;INF200K01VB0;;51.5861;;;11-Sep-2024</t>
  </si>
  <si>
    <t>119825;SBI Magnum Medium Duration Fund - Direct Plan - Income Distribution cum Capital Withdrawal Option (IDCW);INF200K01UZ1;INF200K01VA2;20.0524;;;11-Sep-2024</t>
  </si>
  <si>
    <t>102053;SBI MAGNUM MEDIUM DURATION FUND - REGULAR PLAN - GROWTH;INF200K01719;;47.9257;;;11-Sep-2024</t>
  </si>
  <si>
    <t>102054;SBI Magnum Medium Duration Fund - Regular Plan - Income Distribution cum Capital Withdrawal Option (IDCW);INF200K01727;INF200K01735;18.5774;;;11-Sep-2024</t>
  </si>
  <si>
    <t>119676;Sundaram Medium Duration Fund (Formerly Known as Sundaram Medium Term Bond Fund) Direct Plan - Annual Income Distribution cum Capital Withdrawal (IDCW);INF903J01PH0;INF903J01PM0;14.9656;;;11-Sep-2024</t>
  </si>
  <si>
    <t>119675;Sundaram Medium Duration Fund (Formerly Known as Sundaram Medium Term Bond Fund) Direct Plan - Growth;INF903J01PO6;;72.5941;;;11-Sep-2024</t>
  </si>
  <si>
    <t>119672;Sundaram Medium Duration Fund (Formerly Known as Sundaram Medium Term Bond Fund) Direct Plan - Quarterly Income Distribution cum Capital Withdrawal (IDCW);INF903J01PK4;INF903J01PL2;26.0580;;;11-Sep-2024</t>
  </si>
  <si>
    <t>100608;Sundaram Medium Duration Fund (Formerly Known as Sundaram Medium Term Bond Fund) Institutional Plan - Growth;INF903J01FY6;;73.9693;;;11-Sep-2024</t>
  </si>
  <si>
    <t>100610;Sundaram Medium Duration Fund (Formerly Known as Sundaram Medium Term Bond Fund) Regular Plan - Annual Income Distribution cum Capital Withdrawal (IDCW);INF903J01FT6;INF903J01FW0;13.3041;;;11-Sep-2024</t>
  </si>
  <si>
    <t>100604;Sundaram Medium Duration Fund (Formerly Known as Sundaram Medium Term Bond Fund) Regular Plan - Bonus;INF903J01FX8;;22.3578;;;11-Sep-2024</t>
  </si>
  <si>
    <t>100603;Sundaram Medium Duration Fund (Formerly Known as Sundaram Medium Term Bond Fund) Regular Plan - Growth;INF903J01FQ2;;65.4589;;;11-Sep-2024</t>
  </si>
  <si>
    <t>100609;Sundaram Medium Duration Fund (Formerly Known as Sundaram Medium Term Bond Fund) Regular Plan- Half Yearly Income Distribution cum Capital Withdrawal (IDCW);INF903J01FS8;INF903J01FV2;13.4086;;;11-Sep-2024</t>
  </si>
  <si>
    <t>100602;Sundaram Medium Duration Fund (Formerly Known as Sundaram Medium Term Bond Fund) Regular Plan- Quarterly Income Distribution cum Capital Withdrawal (IDCW);INF903J01FR0;INF903J01FU4;12.9731;;;11-Sep-2024</t>
  </si>
  <si>
    <t>148479;Union Medium Duration Fund - Direct Plan -  Growth Option;INF582M01GQ6;;12.2511;;;11-Sep-2024</t>
  </si>
  <si>
    <t>148480;Union Medium Duration Fund - Direct Plan - IDCW Option;INF582M01GS2;INF582M01GR4;12.2511;;;11-Sep-2024</t>
  </si>
  <si>
    <t>148477;Union Medium Duration Fund - Regular Plan -  Growth Option;INF582M01GU8;;12.1026;;;11-Sep-2024</t>
  </si>
  <si>
    <t>148478;Union Medium Duration Fund - Regular Plan - IDCW Option;INF582M01GW4;INF582M01GV6;12.1026;;;11-Sep-2024</t>
  </si>
  <si>
    <t>148248;UTI - Medium Term Fund (Segregated - 06032020) - Direct Plan - Annual Dividend Option;INF789F1ASC5;INF789F1ASD3;0;;;11-Sep-2024</t>
  </si>
  <si>
    <t>148249;UTI - Medium Term Fund (Segregated - 06032020) - Direct Plan - Flexi Dividend Option;INF789F1ASG6;INF789F1ASH4;0;;;11-Sep-2024</t>
  </si>
  <si>
    <t>148257;UTI - Medium Term Fund (Segregated - 06032020) - Direct Plan - Growth Option;INF789F1ASB7;;0;;;11-Sep-2024</t>
  </si>
  <si>
    <t>148256;UTI - Medium Term Fund (Segregated - 06032020) - Direct Plan - Half Yearly Dividend Option;INF789F1ASE1;INF789F1ASF8;0;;;11-Sep-2024</t>
  </si>
  <si>
    <t>148250;UTI - Medium Term Fund (Segregated - 06032020) - Direct Plan - Monthly Dividend Option;INF789F1ASI2;INF789F1ASJ0;0;;;11-Sep-2024</t>
  </si>
  <si>
    <t>148255;UTI - Medium Term Fund (Segregated - 06032020) - Direct Plan - Quarterly Dividend Option;INF789F1ARZ8;INF789F1ASA9;0;;;11-Sep-2024</t>
  </si>
  <si>
    <t>148247;UTI - Medium Term Fund (Segregated - 06032020) - Regular Plan - Annual Dividend Option;INF789F1ASN2;INF789F1ASO0;0;;;11-Sep-2024</t>
  </si>
  <si>
    <t>148254;UTI - Medium Term Fund (Segregated - 06032020) - Regular Plan - Flexi Dividend Option;INF789F1ASR3;INF789F1ASS1;0;;;11-Sep-2024</t>
  </si>
  <si>
    <t>148252;UTI - Medium Term Fund (Segregated - 06032020) - Regular Plan - Growth Option;INF789F1ASM4;;0;;;11-Sep-2024</t>
  </si>
  <si>
    <t>148251;UTI - Medium Term Fund (Segregated - 06032020) - Regular Plan - Half Yearly Dividend Option;INF789F1ASP7;INF789F1ASQ5;0;;;11-Sep-2024</t>
  </si>
  <si>
    <t>148246;UTI - Medium Term Fund (Segregated - 06032020) - Regular Plan - Monthly Dividend Option;INF789F1AST9;INF789F1ASU7;0;;;11-Sep-2024</t>
  </si>
  <si>
    <t>148253;UTI - Medium Term Fund (Segregated - 06032020) - Regular Plan - Quarterly Dividend Option;INF789F1ASK8;INF789F1ASL6;0;;;11-Sep-2024</t>
  </si>
  <si>
    <t>134505;UTI Medium Duration Fund - Direct Plan - Annual IDCW;INF789FB1KL1;INF789FB1KM9;13.571;;;11-Sep-2024</t>
  </si>
  <si>
    <t>134506;UTI Medium Duration Fund - Direct Plan - Flexi IDCW;INF789FB1KO5;INF789FB1KN7;14.2458;;;11-Sep-2024</t>
  </si>
  <si>
    <t>134503;UTI Medium Duration Fund - Direct Plan - Growth Option;INF789FB1KE6;;18.3222;;;11-Sep-2024</t>
  </si>
  <si>
    <t>134504;UTI Medium Duration Fund - Direct Plan - Half-Yearly IDCW;INF789FB1KJ5;INF789FB1KK3;13.7235;;;11-Sep-2024</t>
  </si>
  <si>
    <t>134501;UTI Medium Duration Fund - Direct Plan - Monthly IDCW;INF789FB1KF3;INF789FB1KG1;10.5187;;;11-Sep-2024</t>
  </si>
  <si>
    <t>134502;UTI Medium Duration Fund - Direct Plan - Quarterly IDCW;INF789FB1KH9;INF789FB1KI7;13.7093;;;11-Sep-2024</t>
  </si>
  <si>
    <t>134500;UTI Medium Duration Fund - Regular Plan - Annual IDCW;INF789FB1KA4;INF789FB1KB2;12.5993;;;11-Sep-2024</t>
  </si>
  <si>
    <t>134498;UTI Medium Duration Fund - Regular Plan - Flexi IDCW;INF789FB1KC0;INF789FB1KD8;12.6909;;;11-Sep-2024</t>
  </si>
  <si>
    <t>134499;UTI Medium Duration Fund - Regular Plan - Growth Option;INF789FB1JU4;;17.1787;;;11-Sep-2024</t>
  </si>
  <si>
    <t>134497;UTI Medium Duration Fund - Regular Plan - Half-Yearly IDCW;INF789FB1JY6;INF789FB1JZ3;12.3671;;;11-Sep-2024</t>
  </si>
  <si>
    <t>134495;UTI Medium Duration Fund - Regular Plan - Monthly IDCW;INF789FB1JV2;INF789FB1KP2;12.3889;;;11-Sep-2024</t>
  </si>
  <si>
    <t>134496;UTI Medium Duration Fund - Regular Plan - Quarterly IDCW;INF789FB1JW0;INF789FB1JX8;13.2245;;;11-Sep-2024</t>
  </si>
  <si>
    <t>111777;Aditya Birla Sun Life Income Fund (Discipline Advantage Plan);INF209K01LD8;;29.8777;;;11-Sep-2024</t>
  </si>
  <si>
    <t>133446;Aditya Birla Sun Life Income Fund - Direct - IDCW;INF209KA1WL2;INF209KA1WM0;13.5242;;;11-Sep-2024</t>
  </si>
  <si>
    <t>119655;Aditya Birla Sun Life Income Fund - Direct - Quarterly IDCW;INF209K01R13;INF209K01WZ8;14.3568;;;11-Sep-2024</t>
  </si>
  <si>
    <t>119657;Aditya Birla Sun Life Income Fund - Growth - Direct Plan;INF209K01WY1;;127.2644;;;11-Sep-2024</t>
  </si>
  <si>
    <t>100038;Aditya Birla Sun Life Income Fund - Growth - Regular Plan;INF209K01579;;118.433;;;11-Sep-2024</t>
  </si>
  <si>
    <t>133445;Aditya Birla Sun Life Income Fund - Regular - IDCW;INF209KA1WJ6;INF209KA1WK4;12.7351;;;11-Sep-2024</t>
  </si>
  <si>
    <t>100037;Aditya Birla Sun Life Income Fund - Regular - Quarterly IDCW;INF209K01587;INF209K01CY3;13.4198;;;11-Sep-2024</t>
  </si>
  <si>
    <t>108766;BANDHAN Bond Fund - Income Plan - Regular Plan - Annual IDCW;INF194K01IN7;INF194K01IM9;11.9068;;;11-Sep-2024</t>
  </si>
  <si>
    <t>108765;BANDHAN Bond Fund - Income Plan - Regular Plan - Growth;INF194K01IL1;;61.9019;;;11-Sep-2024</t>
  </si>
  <si>
    <t>108763;BANDHAN Bond Fund - Income Plan - Regular Plan - Half-yearly IDCW;INF194K01IQ0;INF194K01IP2;12.0998;;;11-Sep-2024</t>
  </si>
  <si>
    <t>131387;BANDHAN Bond Fund - Income Plan - Regular Plan - Periodic IDCW;INF194KA1SU8;INF194KA1SV6;13.2856;;;11-Sep-2024</t>
  </si>
  <si>
    <t>108764;BANDHAN Bond Fund - Income Plan - Regular Plan - Quarterly IDCW;INF194K01IT4;INF194K01IS6;12.1233;;;11-Sep-2024</t>
  </si>
  <si>
    <t>118393;BANDHAN Bond Fund - Income Plan-Direct Plan-Annual IDCW;INF194K01R77;INF194K01R69;16.3245;;;11-Sep-2024</t>
  </si>
  <si>
    <t>118394;BANDHAN Bond Fund - Income Plan-Direct Plan-Growth;INF194K01R51;;67.3665;;;11-Sep-2024</t>
  </si>
  <si>
    <t>118395;BANDHAN Bond Fund - Income Plan-Direct Plan-Half Yearly IDCW;INF194K01S01;INF194K01R93;13.0341;;;11-Sep-2024</t>
  </si>
  <si>
    <t>131386;BANDHAN Bond Fund - Income Plan-Direct Plan-Periodic IDCW;INF194KA1SX2;INF194KA1SY0;16.3805;;;11-Sep-2024</t>
  </si>
  <si>
    <t>118396;BANDHAN Bond Fund - Income Plan-Direct Plan-Quarterly IDCW;INF194K01S35;INF194K01S27;12.6992;;;11-Sep-2024</t>
  </si>
  <si>
    <t>108768;BANDHAN Bond Fund - Short Term - Regular Plan - Growth;INF194K01HF5;;53.4848;;;11-Sep-2024</t>
  </si>
  <si>
    <t>108767;BANDHAN Bond Fund - Short Term - Regular Plan - Monthly IDCW;INF194K01HH1;INF194K01HG3;10.3863;;;11-Sep-2024</t>
  </si>
  <si>
    <t>119395;BANK OF INDIA Conservative Hybrid  Fund-Direct Plan-Quarterly IDCW;INF761K01850;INF761K01843;17.3000;;;11-Sep-2024</t>
  </si>
  <si>
    <t>119393;BANK OF INDIA Conservative Hybrid Fund Fund-Direct Plan-Growth;INF761K01819;;35.2016;;;11-Sep-2024</t>
  </si>
  <si>
    <t>119396;BANK OF INDIA Conservative Hybrid Fund-Direct Plan-Annual IDCW;INF761K01793;INF761K01801;16.0441;;;11-Sep-2024</t>
  </si>
  <si>
    <t>119394;BANK OF INDIA Conservative Hybrid Fund-Direct Plan-Monthly IDCW;INF761K01835;INF761K01827;15.6848;;;11-Sep-2024</t>
  </si>
  <si>
    <t>111715;BANK OF INDIA Conservative Hybrid Fund-ECO Plan-Growth;INF761K01397;;34.2117;;;11-Sep-2024</t>
  </si>
  <si>
    <t>111717;BANK OF INDIA Conservative Hybrid Fund-ECO Plan-Monthly IDCW;INF761K01413;INF761K01405;25.9111;;;11-Sep-2024</t>
  </si>
  <si>
    <t>111714;BANK OF INDIA Conservative Hybrid Fund-Regular Plan-Annual IDCW;INF761K01454;INF761K01447;16.0952;;;11-Sep-2024</t>
  </si>
  <si>
    <t>111712;BANK OF INDIA Conservative Hybrid Fund-Regular Plan-Growth;INF761K01462;;33.1569;;;11-Sep-2024</t>
  </si>
  <si>
    <t>111716;BANK OF INDIA Conservative Hybrid Fund-Regular Plan-Monthly IDCW;INF761K01488;INF761K01470;17.0705;;;11-Sep-2024</t>
  </si>
  <si>
    <t>111713;BANK OF INDIA Conservative Hybrid Fund-Regular Plan-Quarterly IDCW;INF761K01504;INF761K01496;17.6929;;;11-Sep-2024</t>
  </si>
  <si>
    <t>118282;CANARA ROBECO INCOME FUND - DIRECT PLAN - GROWTH OPTION;INF760K01FI1;;58.6357;;;11-Sep-2024</t>
  </si>
  <si>
    <t>118281;CANARA ROBECO INCOME FUND - DIRECT PLAN - QUARTERLY IDCW (Payout/Reinvestment);INF760K01FG5;INF760K01FH3;16.9378;;;11-Sep-2024</t>
  </si>
  <si>
    <t>101588;CANARA ROBECO INCOME FUND - REGULAR PLAN - GROWTH OPTION;INF760K01324;;52.7617;;;11-Sep-2024</t>
  </si>
  <si>
    <t>101587;CANARA ROBECO INCOME FUND - REGULAR PLAN - QUARTERLY IDCW (Payout/Reinvestment);INF760K01340;INF760K01357;15.0204;;;11-Sep-2024</t>
  </si>
  <si>
    <t>100124;HDFC Income Fund - Growth Option;INF179K01962;;54.8483;;;11-Sep-2024</t>
  </si>
  <si>
    <t>119069;HDFC Income Fund - Growth Option - Direct Plan;INF179K01WL3;;60.3843;;;11-Sep-2024</t>
  </si>
  <si>
    <t>133365;HDFC Income Fund - Normal IDCW - Direct Plan;INF179KA1Q12;;19.0961;;;11-Sep-2024</t>
  </si>
  <si>
    <t>133366;HDFC Income Fund - Normal IDCW Option;INF179KA1Q38;;17.297;;;11-Sep-2024</t>
  </si>
  <si>
    <t>100123;HDFC Income Fund - Quarterly IDCW Option;INF179K01947;INF179K01954;11.4164;;;11-Sep-2024</t>
  </si>
  <si>
    <t>119068;HDFC Income Fund - Quarterly IDCW- Direct Plan;INF179K01WJ7;INF179K01WK5;12.7671;;;11-Sep-2024</t>
  </si>
  <si>
    <t>120059;HSBC Medium to Long Duration Fund - Direct Growth;INF336L01DE2;;44.0829;;;11-Sep-2024</t>
  </si>
  <si>
    <t>120101;HSBC Medium to Long Duration Fund - Direct Quarterly IDCW;INF336L01EO9;INF336L01EP6;10.837;;;11-Sep-2024</t>
  </si>
  <si>
    <t>101685;HSBC Medium to Long Duration Fund - Regular Growth;INF336L01776;;39.8692;;;11-Sep-2024</t>
  </si>
  <si>
    <t>101686;HSBC Medium to Long Duration Fund - Regular Quarterly IDCW;INF336L01784;INF336L01792;10.8974;;;11-Sep-2024</t>
  </si>
  <si>
    <t>120619;ICICI Prudential Bond Fund - Direct Plan - Growth;INF109K01V83;;39.6761;;;11-Sep-2024</t>
  </si>
  <si>
    <t>131480;ICICI Prudential Bond Fund - Direct Plan - Half Yearly IDCW;INF109KA1X77;INF109KA1X69;10.9522;;;11-Sep-2024</t>
  </si>
  <si>
    <t>120617;ICICI Prudential Bond Fund - Direct Plan - IDCW Monthly;INF109K01V59;INF109K01V67;11.5529;;;11-Sep-2024</t>
  </si>
  <si>
    <t>120618;ICICI Prudential Bond Fund - Direct Plan - IDCW Quarterly;INF109K01V75;INF109K01V91;11.7727;;;11-Sep-2024</t>
  </si>
  <si>
    <t>109740;ICICI Prudential Bond Fund - Growth;INF109K01BO8;;37.5839;;;11-Sep-2024</t>
  </si>
  <si>
    <t>131481;ICICI Prudential Bond Fund - Half Yearly IDCW;INF109KA1X51;INF109KA1X44;11.2783;;;11-Sep-2024</t>
  </si>
  <si>
    <t>109741;ICICI Prudential Bond Fund - IDCW Monthly;INF109K01EU9;INF109K01BP5;11.3430;;;11-Sep-2024</t>
  </si>
  <si>
    <t>109743;ICICI Prudential Bond Fund - IDCW Quarterly;INF109K01EV7;INF109K01BS9;11.3982;;;11-Sep-2024</t>
  </si>
  <si>
    <t>120428;JM Medium to Long Duration Fund (Direct) - Bonus Option - Principal Units;INF192K01CX3;;27.7609;;;11-Sep-2024</t>
  </si>
  <si>
    <t>120430;JM Medium to Long Duration Fund (Direct) - Growth Option;INF192K01CW5;;64.6549;;;11-Sep-2024</t>
  </si>
  <si>
    <t>120431;JM Medium to Long Duration Fund (Direct) - Quarterly IDCW;INF192K01CU9;INF192K01CV7;22.8462;;;11-Sep-2024</t>
  </si>
  <si>
    <t>100223;JM Medium to Long Duration Fund (Regular) - Growth Option;INF192K01AB3;;58.2585;;;11-Sep-2024</t>
  </si>
  <si>
    <t>100222;JM Medium to Long Duration Fund (Regular) - Quarterly IDCW;INF192K01999;INF192K01AA5;19.8081;;;11-Sep-2024</t>
  </si>
  <si>
    <t>101181;JM Medium to Long Duration Fund (Regular) - Bonus Option- Principal Units;INF192K01AC1;;23.8352;;;11-Sep-2024</t>
  </si>
  <si>
    <t>119734;Kotak Bond Fund - Direct Plan - Standard IDCW option;INF174K01JD8;;26.9127;;;11-Sep-2024</t>
  </si>
  <si>
    <t>119735;Kotak Bond Fund - Growth - Direct;INF174K01JC0;;80.8596;;;11-Sep-2024</t>
  </si>
  <si>
    <t>100300;Kotak Bond Fund - Regular Plan - Standard IDCW Option;INF174K01EQ1;INF174K01EP3;44.4585;;;11-Sep-2024</t>
  </si>
  <si>
    <t>100299;Kotak Bond Fund - Regular Plan Growth;INF174K01EM0;;72.5654;;;11-Sep-2024</t>
  </si>
  <si>
    <t>151990;LIC MF Medium to Long Duration Fund-Direct Plan-Annual IDCW;INF397L01GD9;;17.4966;;;11-Sep-2024</t>
  </si>
  <si>
    <t>120279;LIC MF Medium to Long Duration Fund-Direct Plan-Growth;INF767K01EW0;;72.4168;;;11-Sep-2024</t>
  </si>
  <si>
    <t>120278;LIC MF Medium to Long Duration Fund-Direct Plan-IDCW;INF767K01EV2;INF767K01EX8;17.4967;;;11-Sep-2024</t>
  </si>
  <si>
    <t>151988;LIC MF Medium to Long Duration Fund-Direct Plan-Quarterly IDCW;INF397L01GA5;;17.4968;;;11-Sep-2024</t>
  </si>
  <si>
    <t>151989;LIC MF Medium to Long Duration Fund-Regular Plan-Annual IDCW;INF397L01FX9;;14.8498;;;11-Sep-2024</t>
  </si>
  <si>
    <t>100315;LIC MF Medium to Long Duration Fund-Regular Plan-Growth;INF767K01923;;67.7462;;;11-Sep-2024</t>
  </si>
  <si>
    <t>100314;LIC MF Medium to Long Duration Fund-Regular Plan-IDCW;INF767K01907;INF767K01915;14.8496;;;11-Sep-2024</t>
  </si>
  <si>
    <t>151986;LIC MF Medium to Long Duration Fund-Regular Plan-Quarterly IDCW;INF397L01FU5;;14.8496;;;11-Sep-2024</t>
  </si>
  <si>
    <t>100386;NIPPON INDIA INCOME FUND - ANNUAL IDCW Option;INF204K01CT4;INF204K01CU2;13.2506;;;11-Sep-2024</t>
  </si>
  <si>
    <t>118680;NIPPON INDIA INCOME FUND - Direct Plan - ANNUAL IDCW Option;INF204K01YT8;INF204K01YU6;14.5726;;;11-Sep-2024</t>
  </si>
  <si>
    <t>118681;NIPPON INDIA INCOME FUND - Direct Plan - HALF YEARLY IDCW Option;INF204K01YR2;INF204K01YS0;13.8437;;;11-Sep-2024</t>
  </si>
  <si>
    <t>118683;NIPPON INDIA INCOME FUND - Direct Plan - MONTHLY IDCW Option;INF204K01YN1;;11.4812;;;11-Sep-2024</t>
  </si>
  <si>
    <t>118684;NIPPON INDIA INCOME FUND - Direct Plan - QUARTERLY IDCW Option;INF204K01YP6;INF204K01YQ4;14.0260;;;11-Sep-2024</t>
  </si>
  <si>
    <t>118687;Nippon India Income Fund - Direct Plan Growth Plan - Growth Option;INF204K01XS2;;94.3341;;;11-Sep-2024</t>
  </si>
  <si>
    <t>118679;Nippon India Income Fund - Direct Plan Growth Plan-Bonus Option;INF204K01F38;;26.9568;;;11-Sep-2024</t>
  </si>
  <si>
    <t>100388;Nippon India Income Fund - Growth Plan Bonus Option;INF204K01CM9;;24.4172;;;11-Sep-2024</t>
  </si>
  <si>
    <t>100387;Nippon India Income Fund - Growth Plan Growth Option;INF204K01CL1;;84.9316;;;11-Sep-2024</t>
  </si>
  <si>
    <t>100385;NIPPON INDIA INCOME FUND - HALF YEARLY IDCW Option;INF204K01CR8;INF204K01CS6;12.8338;;;11-Sep-2024</t>
  </si>
  <si>
    <t>100383;NIPPON INDIA INCOME FUND - MONTHLY IDCW Option;INF204K01CN7;INF204K01CO5;10.8181;;;11-Sep-2024</t>
  </si>
  <si>
    <t>100384;NIPPON INDIA INCOME FUND - QUARTERLY IDCW Option;INF204K01CP2;INF204K01CQ0;13.2961;;;11-Sep-2024</t>
  </si>
  <si>
    <t>119713;SBI Magnum Income Fund - Direct Plan - Half Yearly - Income Distribution cum Capital Withdrawal Option (IDCW);INF200K01SP6;INF200K01SQ4;20.2555;;;11-Sep-2024</t>
  </si>
  <si>
    <t>121940;SBI Magnum Income Fund - Direct Plan - Quarterly Income Distribution cum Capital Withdrawal Option (IDCW);INF200K01YS8;INF200K01YT6;20.7367;;;11-Sep-2024</t>
  </si>
  <si>
    <t>100638;SBI Magnum Income Fund - Regular Plan - Half Yearly - Income Distribution cum Capital Withdrawal Option (IDCW);INF200K01610;INF200K01628;17.4034;;;11-Sep-2024</t>
  </si>
  <si>
    <t>121944;SBI Magnum Income Fund - Regular Plan - Quarterly Income Distribution cum Capital Withdrawal Option (IDCW);INF200K01YQ2;INF200K01YR0;18.7384;;;11-Sep-2024</t>
  </si>
  <si>
    <t>119712;SBI Magnum Income Fund-DIRECT PLAN - Bonus;INF200K01SO9;;43.3238;;;11-Sep-2024</t>
  </si>
  <si>
    <t>119714;SBI Magnum Income Fund-DIRECT PLAN -Growth;INF200K01SR2;;71.3914;;;11-Sep-2024</t>
  </si>
  <si>
    <t>100640;SBI Magnum Income Fund-REGULAR PLAN-Bonus;INF200K01602;;40.3169;;;11-Sep-2024</t>
  </si>
  <si>
    <t>100639;SBI Magnum Income Fund-REGULAR PLAN-Growth;INF200K01594;;66.5395;;;11-Sep-2024</t>
  </si>
  <si>
    <t>139339;UTI Medium to Long Duration Fund - Direct Plan - Annual IDCW;INF789FA1T80;;12.7524;;;11-Sep-2024</t>
  </si>
  <si>
    <t>133280;UTI Medium to Long Duration Fund - Direct Plan - Flexi IDCW;INF789FA1U04;INF789FA1U12;14.5934;;;11-Sep-2024</t>
  </si>
  <si>
    <t>134998;UTI Medium to Long Duration Fund - Direct Plan - Half-Yearly IDCW;INF789FA1T64;INF789FA1T72;14.0449;;;11-Sep-2024</t>
  </si>
  <si>
    <t>120690;UTI Medium to Long Duration Fund - Direct Plan - Quarterly IDCW;INF789F01SO1;INF789F01SP8;23.6719;;;11-Sep-2024</t>
  </si>
  <si>
    <t>133869;UTI Medium to Long Duration Fund - Regular Plan - Annual IDCW;INF789FA1T23;INF789FA1T31;12.6279;;;11-Sep-2024</t>
  </si>
  <si>
    <t>133872;UTI Medium to Long Duration Fund - Regular Plan - Flexi IDCW;INF789FA1T49;INF789FA1T56;13.4329;;;11-Sep-2024</t>
  </si>
  <si>
    <t>135581;UTI Medium to Long Duration Fund - Regular Plan - Half-Yearly IDCW;INF789FA1T07;INF789FA1T15;13.6485;;;11-Sep-2024</t>
  </si>
  <si>
    <t>100742;UTI Medium to Long Duration Fund - Regular Plan - Quarterly IDCW;INF789F01380;INF789F01398;17.7431;;;11-Sep-2024</t>
  </si>
  <si>
    <t>100741;UTI Medium to Long Duration Fund- Regular Plan - Growth;INF789F01406;;69.0835;;;11-Sep-2024</t>
  </si>
  <si>
    <t>120689;UTI Medium to Long Duration Fund-Growth - Direct;INF789F01SQ6;;75.0098;;;11-Sep-2024</t>
  </si>
  <si>
    <t>150484;Aditya Birla Sun Life Long Duration Fund-Direct Growth;INF209KB17J2;;12.2188;;;11-Sep-2024</t>
  </si>
  <si>
    <t>150485;Aditya Birla Sun Life Long Duration Fund-Direct IDCW Payout;INF209KB18J0;INF209KB19J8;11.3616;;;11-Sep-2024</t>
  </si>
  <si>
    <t>150482;Aditya Birla Sun Life Long Duration Fund-Regular Growth;INF209KB14J9;;12.0584;;;11-Sep-2024</t>
  </si>
  <si>
    <t>150483;Aditya Birla Sun Life Long Duration Fund-Regular IDCW Payout;INF209KB15J6;INF209KB16J4;11.2073;;;11-Sep-2024</t>
  </si>
  <si>
    <t>151205;Axis Long Duration Fund - Direct Plan - Annual IDCW;INF846K017M4;INF846K019M0;1181.1154;;;11-Sep-2024</t>
  </si>
  <si>
    <t>151179;Axis Long Duration Fund - Direct Plan - Growth;INF846K014L3;;1186.7465;;;11-Sep-2024</t>
  </si>
  <si>
    <t>151202;Axis Long Duration Fund - Direct Plan - Monthly IDCW;INF846K019L2;INF846K011M7;1057.0688;;;11-Sep-2024</t>
  </si>
  <si>
    <t>151204;Axis Long Duration Fund - Direct Plan - Quarterly IDCW;INF846K013M3;INF846K015M8;1170.2912;;;11-Sep-2024</t>
  </si>
  <si>
    <t>151176;Axis Long Duration Fund - Direct Plan -Daily IDCW;;INF846K017L6;1030.2797;;;11-Sep-2024</t>
  </si>
  <si>
    <t>151206;Axis Long Duration Fund - Regular Plan - Annual IDCW;INF846K016M6;INF846K018M2;1171.8673;;;11-Sep-2024</t>
  </si>
  <si>
    <t>151177;Axis Long Duration Fund - Regular Plan - Daily IDCW;;INF846K016L8;1030.2808;;;11-Sep-2024</t>
  </si>
  <si>
    <t>151178;Axis Long Duration Fund - Regular Plan - Growth;INF846K015L0;;1177.4035;;;11-Sep-2024</t>
  </si>
  <si>
    <t>151201;Axis Long Duration Fund - Regular Plan - Monthly IDCW;INF846K018L4;INF846K010M9;1038.4444;;;11-Sep-2024</t>
  </si>
  <si>
    <t>151203;Axis Long Duration Fund - Regular Plan - Quarterly IDCW;INF846K012M5;INF846K014M1;1160.9954;;;11-Sep-2024</t>
  </si>
  <si>
    <t>152520;Bandhan Long Duration Fund - Direct Plan - Growth;INF194KB1HY2;;10.5904;;;11-Sep-2024</t>
  </si>
  <si>
    <t>152519;Bandhan Long Duration Fund - Direct Plan - IDCW;INF194KB1HZ9;INF194KB1IA0;10.5898;;;11-Sep-2024</t>
  </si>
  <si>
    <t>152518;Bandhan Long Duration Fund - Regular Plan - Growth;INF194KB1HV8;;10.5696;;;11-Sep-2024</t>
  </si>
  <si>
    <t>152517;Bandhan Long Duration Fund - Regular Plan - IDCW;INF194KB1HW6;INF194KB1HX4;10.5696;;;11-Sep-2024</t>
  </si>
  <si>
    <t>151314;HDFC Long Duration Debt Fund - Growth Option;INF179KC1EW1;;11.7061;;;11-Sep-2024</t>
  </si>
  <si>
    <t>151313;HDFC Long Duration Debt Fund - Growth Option - Direct Plan;INF179KC1ET7;;11.7753;;;11-Sep-2024</t>
  </si>
  <si>
    <t>151311;HDFC Long Duration Debt Fund - IDCW Option;INF179KC1EX9;INF179KC1EY7;10.7247;;;11-Sep-2024</t>
  </si>
  <si>
    <t>151312;HDFC Long Duration Debt Fund - IDCW Option - Direct Plan;INF179KC1EU5;INF179KC1EV3;10.812;;;11-Sep-2024</t>
  </si>
  <si>
    <t>120743;ICICI Prudential Long Term Bond Fund - Direct Plan - Growth;INF109K017L8;;91.7187;;;11-Sep-2024</t>
  </si>
  <si>
    <t>120747;ICICI Prudential Long Term Bond Fund - Direct Plan - Quarterly IDCW;INF109K010M1;INF109K011M9;12.9417;;;11-Sep-2024</t>
  </si>
  <si>
    <t>100365;ICICI Prudential Long Term Bond Fund - Growth;INF109K01365;;84.1998;;;11-Sep-2024</t>
  </si>
  <si>
    <t>100367;ICICI Prudential Long Term Bond Fund - Quarterly IDCW;INF109K01EZ8;INF109K01399;12.5774;;;11-Sep-2024</t>
  </si>
  <si>
    <t>152491;Kotak Long Duration Fund - Direct Plan - Growth;INF174KA1RF5;;10.5429;;;11-Sep-2024</t>
  </si>
  <si>
    <t>152492;Kotak Long Duration Fund - Direct Plan - IDCW;INF174KA1RG3;INF174KA1RH1;10.5433;;;11-Sep-2024</t>
  </si>
  <si>
    <t>152489;Kotak Long Duration Fund - Regular Plan - Growth;INF174KA1RC2;;10.5284;;;11-Sep-2024</t>
  </si>
  <si>
    <t>152490;Kotak Long Duration Fund - Regular Plan - IDCW;INF174KA1RD0;INF174KA1RE8;10.5286;;;11-Sep-2024</t>
  </si>
  <si>
    <t>143703;NIPPON INDIA NIVESH LAKSHYA FUND - ANNUAL IDCW Option;INF204KB1ZK1;INF204KB1ZL9;12.2461;;;11-Sep-2024</t>
  </si>
  <si>
    <t>143711;NIPPON INDIA NIVESH LAKSHYA FUND - DIRECT Plan - ANNUAL IDCW Option;INF204KB1YZ2;INF204KB1ZA2;12.2697;;;11-Sep-2024</t>
  </si>
  <si>
    <t>143701;NIPPON INDIA NIVESH LAKSHYA FUND - DIRECT Plan - HALF YEARLY IDCW Option;INF204KB1YX7;INF204KB1YY5;12.6145;;;11-Sep-2024</t>
  </si>
  <si>
    <t>143707;NIPPON INDIA NIVESH LAKSHYA FUND - DIRECT Plan - IDCW Option;INF204KB1YR9;INF204KB1YS7;17.2659;;;11-Sep-2024</t>
  </si>
  <si>
    <t>143705;NIPPON INDIA NIVESH LAKSHYA FUND - DIRECT Plan - MONTHLY IDCW Option;INF204KB1YT5;INF204KB1YU3;11.8426;;;11-Sep-2024</t>
  </si>
  <si>
    <t>143709;NIPPON INDIA NIVESH LAKSHYA FUND - DIRECT Plan - QUARTERLY IDCW Option;INF204KB1YV1;INF204KB1YW9;11.7115;;;11-Sep-2024</t>
  </si>
  <si>
    <t>143710;NIPPON INDIA NIVESH LAKSHYA FUND - HALF YEARLY IDCW Option;INF204KB1ZI5;INF204KB1ZJ3;12.5679;;;11-Sep-2024</t>
  </si>
  <si>
    <t>143706;NIPPON INDIA NIVESH LAKSHYA FUND - IDCW Option;INF204KB1ZC8;INF204KB1ZD6;16.9288;;;11-Sep-2024</t>
  </si>
  <si>
    <t>143712;NIPPON INDIA NIVESH LAKSHYA FUND - MONTHLY IDCW Option;INF204KB1ZE4;INF204KB1ZF1;11.8276;;;11-Sep-2024</t>
  </si>
  <si>
    <t>143708;NIPPON INDIA NIVESH LAKSHYA FUND - QUARTERLY IDCW Option;INF204KB1ZG9;INF204KB1ZH7;11.6561;;;11-Sep-2024</t>
  </si>
  <si>
    <t>143704;Nippon India Nivesh Lakshya Fund- Direct Plan- Growth Option;INF204KB1YQ1;;17.2657;;;11-Sep-2024</t>
  </si>
  <si>
    <t>143702;Nippon India Nivesh Lakshya Fund- Growth Option;INF204KB1ZB0;;16.9299;;;11-Sep-2024</t>
  </si>
  <si>
    <t>151214;SBI Long Duration Fund - Direct Plan - Growth;INF200KA16T4;;11.9127;;;11-Sep-2024</t>
  </si>
  <si>
    <t>151215;SBI Long Duration Fund - Direct Plan - Income Distribution cum Capital Withdrawal Option (IDCW);INF200KA17T2;INF200KA18T0;11.9131;;;11-Sep-2024</t>
  </si>
  <si>
    <t>151212;SBI Long Duration Fund - Regular Plan - Growth;INF200KA13T1;;11.8208;;;11-Sep-2024</t>
  </si>
  <si>
    <t>151213;SBI Long Duration Fund - Regular Plan - Income Distribution cum Capital Withdrawal Option (IDCW);INF200KA14T9;INF200KA15T6;11.8211;;;11-Sep-2024</t>
  </si>
  <si>
    <t>151525;UTI Long Duration Fund - Direct Plan - Annual IDCW Option;INF789F1AYG4;INF789F1AYH2;11.1725;;;11-Sep-2024</t>
  </si>
  <si>
    <t>151526;UTI Long Duration Fund - Direct Plan - Flexi IDCW Option;INF789F1AYI0;INF789F1AYJ8;11.4995;;;11-Sep-2024</t>
  </si>
  <si>
    <t>151523;UTI Long Duration Fund - Direct Plan - Growth Option;INF789F1AYB5;;11.6469;;;11-Sep-2024</t>
  </si>
  <si>
    <t>151530;UTI Long Duration Fund - Direct Plan - Half Yearly IDCW Option;INF789F1AYE9;INF789F1AYF6;11.647;;;11-Sep-2024</t>
  </si>
  <si>
    <t>151524;UTI Long duration Fund - Direct Plan - Quarterly IDCW Option;INF789F1AYC3;INF789F1AYD1;11.6469;;;11-Sep-2024</t>
  </si>
  <si>
    <t>151531;UTI Long Duration Fund - Regular Plan - Annual IDCW Option;INF789F1AXX1;INF789F1AXY9;11.0124;;;11-Sep-2024</t>
  </si>
  <si>
    <t>151532;UTI Long Duration Fund - Regular Plan - Flexi IDCW Option;INF789F1AXZ6;INF789F1AYA7;11.485;;;11-Sep-2024</t>
  </si>
  <si>
    <t>151527;UTI Long Duration Fund - Regular Plan - Growth Option;INF789F1AXS1;;11.4849;;;11-Sep-2024</t>
  </si>
  <si>
    <t>151529;UTI Long Duration Fund - Regular Plan - Half Yearly IDCW Option;INF789F1AXV5;INF789F1AXW3;11.4848;;;11-Sep-2024</t>
  </si>
  <si>
    <t>151528;UTI Long Duration Fund - Regular Plan - Quarterly IDCW Option;INF789F1AXT9;INF789F1AXU7;11.4849;;;11-Sep-2024</t>
  </si>
  <si>
    <t>122612;360 ONE Dynamic Bond Fund - Regular Plan - Growth Option;INF579M01183;;21.0642;;;11-Sep-2024</t>
  </si>
  <si>
    <t>122715;360 ONE Dynamic Bond Fund Direct Plan Growth;INF579M01266;;22.1783;;;11-Sep-2024</t>
  </si>
  <si>
    <t>122721;360 ONE Dynamic Bond Fund Direct Plan Monthly Dividend;INF579M01282;INF579M01316;13.4161;;;11-Sep-2024</t>
  </si>
  <si>
    <t>122717;360 ONE Dynamic Bond Fund Direct Plan Quarterly Dividend;INF579M01290;INF579M01324;20.4679;;;11-Sep-2024</t>
  </si>
  <si>
    <t>122711;360 ONE Dynamic Bond Fund Regular Plan Bonus;INF579M01191;;21.0642;;;11-Sep-2024</t>
  </si>
  <si>
    <t>122720;360 ONE Dynamic Bond Fund Regular Plan Half Yearly Dividend;INF579M01225;INF579M01258;20.3269;;;11-Sep-2024</t>
  </si>
  <si>
    <t>122719;360 ONE Dynamic Bond Fund Regular Plan Monthly Dividend;INF579M01209;INF579M01233;12.4999;;;11-Sep-2024</t>
  </si>
  <si>
    <t>122712;360 ONE Dynamic Bond Fund Regular Plan Quarterly Dividend;INF579M01217;INF579M01241;20.3270;;;11-Sep-2024</t>
  </si>
  <si>
    <t>119505;Aditya Birla Sun Life Dynamic Bond Fund - Growth - Direct Plan;INF209K01N82;;46.3745;;;11-Sep-2024</t>
  </si>
  <si>
    <t>102767;Aditya Birla Sun Life Dynamic Bond Fund - Growth - Regular Plan;INF209K01793;;43.4342;;;11-Sep-2024</t>
  </si>
  <si>
    <t>132918;Aditya Birla Sun Life Dynamic Bond Fund -Direct - IDCW;INF209KA1TX3;;13.2358;;;11-Sep-2024</t>
  </si>
  <si>
    <t>119503;Aditya Birla Sun Life Dynamic Bond Fund -DIRECT - MONTHLY IDCW;INF209K01R62;;10.9832;;;11-Sep-2024</t>
  </si>
  <si>
    <t>119502;Aditya Birla Sun Life Dynamic Bond Fund -Direct - Quarterly IDCW;INF209K01R88;;10.9533;;;11-Sep-2024</t>
  </si>
  <si>
    <t>132917;Aditya Birla Sun Life Dynamic Bond Fund -Regular - IDCW;INF209KA1TV7;;12.2841;;;11-Sep-2024</t>
  </si>
  <si>
    <t>111521;Aditya Birla Sun Life Dynamic Bond Fund -REGULAR - MONTHLY IDCW;INF209K01801;INF209K01DG8;10.6017;;;11-Sep-2024</t>
  </si>
  <si>
    <t>102766;Aditya Birla Sun Life Dynamic Bond Fund -Regular - Quarterly IDCW;INF209K01819;INF209K01DH6;10.7548;;;11-Sep-2024</t>
  </si>
  <si>
    <t>111848;Aditya Birla Sun Life Dynamic Bond Fund-Discipline Advantage Plan-Growth;INF209K01JW2;;30.0353;;;11-Sep-2024</t>
  </si>
  <si>
    <t>120451;Axis Dynamic Bond Fund - Direct Plan - Growth Option;INF846K01DI3;;30.4390;;;11-Sep-2024</t>
  </si>
  <si>
    <t>120450;Axis Dynamic Bond Fund - Direct Plan - Half Yearly IDCW;INF846K01DJ1;INF846K01DK9;12.3124;;;11-Sep-2024</t>
  </si>
  <si>
    <t>120452;Axis Dynamic Bond Fund - Direct Plan - Quarterly IDCW;INF846K01DL7;INF846K01DM5;10.8607;;;11-Sep-2024</t>
  </si>
  <si>
    <t>115068;Axis Dynamic Bond Fund - Regular Plan - Growth Option;INF846K01917;;27.7865;;;11-Sep-2024</t>
  </si>
  <si>
    <t>115131;Axis Dynamic Bond Fund - Regular Plan - Half Yearly IDCW;INF846K01941;INF846K01958;11.3244;;;11-Sep-2024</t>
  </si>
  <si>
    <t>115069;Axis Dynamic Bond Fund - Regular Plan - Quarterly IDCW;INF846K01925;INF846K01933;10.9355;;;11-Sep-2024</t>
  </si>
  <si>
    <t>108561;BANDHAN Dynamic Bond Fund - Regular Plan B - Quarterly IDCW;INF194K01QI0;INF194K01QH2;11.5191;;;11-Sep-2024</t>
  </si>
  <si>
    <t>108675;BANDHAN Dynamic Bond Fund - Regular Plan B - Annual IDCW;INF194K01QL4;INF194K01QK6;11.4712;;;11-Sep-2024</t>
  </si>
  <si>
    <t>111524;BANDHAN Dynamic Bond Fund - Regular Plan B - Growth;INF194K01QG4;;32.6460;;;11-Sep-2024</t>
  </si>
  <si>
    <t>122868;BANDHAN Dynamic Bond Fund - Regular Plan B - Half Yearly IDCW;INF194K018R9;INF194K019R7;11.0249;;;11-Sep-2024</t>
  </si>
  <si>
    <t>111523;BANDHAN Dynamic Bond Fund - Regular Plan B - IDCW;INF194K01QO8;INF194K01QN0;12.4826;;;11-Sep-2024</t>
  </si>
  <si>
    <t>131397;BANDHAN Dynamic Bond Fund - Regular Plan B - Periodic IDCW;INF194KA1TM3;INF194KA1TN1;12.9727;;;11-Sep-2024</t>
  </si>
  <si>
    <t>118415;BANDHAN Dynamic Bond Fund-Direct Plan-Annual IDCW;INF194K01O13;INF194K01O05;12.0099;;;11-Sep-2024</t>
  </si>
  <si>
    <t>118416;BANDHAN Dynamic Bond Fund-Direct Plan-Growth;INF194K01N63;;36.0342;;;11-Sep-2024</t>
  </si>
  <si>
    <t>122618;BANDHAN Dynamic Bond Fund-Direct Plan-Half Yearly IDCW;INF194K011P8;INF194K012P6;11.2605;;;11-Sep-2024</t>
  </si>
  <si>
    <t>118417;BANDHAN Dynamic Bond Fund-Direct Plan-IDCW;INF194K01O47;INF194K01O39;15.4707;;;11-Sep-2024</t>
  </si>
  <si>
    <t>131396;BANDHAN Dynamic Bond Fund-Direct Plan-Periodic IDCW;INF194KA1TP6;INF194KA1TQ4;12.6352;;;11-Sep-2024</t>
  </si>
  <si>
    <t>118418;BANDHAN Dynamic Bond Fund-Direct Plan-Quarterly IDCW;INF194K01N89;INF194K01N71;13.4902;;;11-Sep-2024</t>
  </si>
  <si>
    <t>150179;Baroda BNP Paribas Dynamic Bond Fund - Direct Plan - Daily IDCW Option;;INF251K01GX8;10.1148;;;11-Sep-2024</t>
  </si>
  <si>
    <t>150180;Baroda BNP Paribas Dynamic Bond Fund - Direct Plan - Growth Option;INF251K01GW0;;47.7824;;;11-Sep-2024</t>
  </si>
  <si>
    <t>150182;Baroda BNP Paribas Dynamic Bond Fund - Direct Plan - Monthly IDCW Option;INF251K01GZ3;INF251K01HA4;10.7502;;;11-Sep-2024</t>
  </si>
  <si>
    <t>150183;Baroda BNP Paribas Dynamic Bond Fund - Direct Plan - Quarterly IDCW Option;INF251K01HB2;INF251K01HC0;10.8323;;;11-Sep-2024</t>
  </si>
  <si>
    <t>150184;Baroda BNP Paribas Dynamic Bond Fund - Direct Plan - Weekly IDCW Option;;INF251K01GY6;10.0995;;;11-Sep-2024</t>
  </si>
  <si>
    <t>150174;Baroda BNP Paribas Dynamic Bond Fund - Regular Plan - Daily IDCW Option;;INF251K01DX5;10.1148;;;11-Sep-2024</t>
  </si>
  <si>
    <t>150173;Baroda BNP Paribas Dynamic Bond Fund - Regular Plan - Growth Option;INF251K01DW7;;43.2327;;;11-Sep-2024</t>
  </si>
  <si>
    <t>150178;Baroda BNP Paribas Dynamic Bond Fund - Regular Plan - Half Yearly IDCW Option;INF251K01ED5;INF251K01EE3;10.5493;;;11-Sep-2024</t>
  </si>
  <si>
    <t>150176;Baroda BNP Paribas Dynamic Bond Fund - Regular Plan - Monthly IDCW Option;INF251K01DZ0;INF251K01EA1;10.4082;;;11-Sep-2024</t>
  </si>
  <si>
    <t>150177;Baroda BNP Paribas Dynamic Bond Fund - Regular Plan - Quarterly IDCW Option;INF251K01EB9;INF251K01EC7;10.4831;;;11-Sep-2024</t>
  </si>
  <si>
    <t>150175;Baroda BNP Paribas Dynamic Bond Fund - Regular Plan - Weekly IDCW Option;;INF251K01DY3;10.0992;;;11-Sep-2024</t>
  </si>
  <si>
    <t>150172;Baroda BNP Paribas Dynamic Bond Fund-Defunct Plan - Growth Option;INF251K01EF0;;30.4451;;;11-Sep-2024</t>
  </si>
  <si>
    <t>118284;CANARA ROBECO DYNAMIC BOND FUND - DIRECT PLAN - GROWTH OPTION;INF760K01EC7;;30.6876;;;11-Sep-2024</t>
  </si>
  <si>
    <t>118283;CANARA ROBECO DYNAMIC BOND FUND - DIRECT PLAN - IDCW (Payout/Reinvestment);INF760K01EA1;INF760K01EB9;15.3385;;;11-Sep-2024</t>
  </si>
  <si>
    <t>111962;CANARA ROBECO DYNAMIC BOND FUND - REGULAR PLAN - GROWTH OPTION;INF760K01449;;28.0692;;;11-Sep-2024</t>
  </si>
  <si>
    <t>111963;CANARA ROBECO DYNAMIC BOND FUND - REGULAR PLAN - IDCW (Payout/Reinvestment);INF760K01423;INF760K01431;13.8642;;;11-Sep-2024</t>
  </si>
  <si>
    <t>119239;DSP Strategic Bond Fund - Direct Plan - Growth;INF740K01QG4;;3393.6896;;;11-Sep-2024</t>
  </si>
  <si>
    <t>119238;DSP Strategic Bond Fund - Direct Plan - IDCW;INF740K01QI0;INF740K01QK6;2312.208;;;11-Sep-2024</t>
  </si>
  <si>
    <t>119236;DSP Strategic Bond Fund - Direct Plan - IDCW - Monthly;INF740K01QH2;INF740K01QJ8;1072.3644;;;11-Sep-2024</t>
  </si>
  <si>
    <t>105669;DSP Strategic Bond Fund - Regular Plan - Growth;INF740K01GK7;;3201.8405;;;11-Sep-2024</t>
  </si>
  <si>
    <t>105668;DSP Strategic Bond Fund - Regular Plan - IDCW;INF740K01GO9;INF740K01GN1;1283.2706;;;11-Sep-2024</t>
  </si>
  <si>
    <t>111786;DSP Strategic Bond Fund - Regular Plan - IDCW - Daily;;INF740KA1PA5;1068.7997;;;11-Sep-2024</t>
  </si>
  <si>
    <t>105667;DSP Strategic Bond Fund - Regular Plan - IDCW - Monthly;INF740K01GM3;INF740K01GL5;1062.8454;;;11-Sep-2024</t>
  </si>
  <si>
    <t>105878;DSP Strategic Bond Fund - Regular Plan - IDCW - Weekly;INF740K01GQ4;INF740K01GP6;1058.8783;;;11-Sep-2024</t>
  </si>
  <si>
    <t>148308;Franklin India Dynamic Accrual Fund - Segregated Portfolio 3 (9.50% Yes Bank Ltd CO 23Dec21) - Direct Growth Plan;INF090I01WD3;;0.0000;;;11-Sep-2024</t>
  </si>
  <si>
    <t>148307;Franklin India Dynamic Accrual Fund - Segregated Portfolio 3 (9.50% Yes Bank Ltd CO 23Dec21) - Growth Plan;INF090I01WB7;;0.0000;;;11-Sep-2024</t>
  </si>
  <si>
    <t>148309;Franklin India Dynamic Accrual Fund- Segregated Portfolio 3 (9.50% Yes Bank Ltd CO 23Dec21) - IDCW;INF090I01WA9;;0.0000;;;11-Sep-2024</t>
  </si>
  <si>
    <t>148310;Franklin India Dynamic Accrual Fund-Segregated Portfolio 3 (9.50% Yes Bank Ltd CO 23Dec21) - Direct IDCW;INF090I01WC5;;0.0000;;;11-Sep-2024</t>
  </si>
  <si>
    <t>145589;Groww Dynamic Bond Fund (formerly known as Indiabulls Dynamic Bond Fund) - Direct Plan - Growth option;INF666M01EK5;;1441.908;;;11-Sep-2024</t>
  </si>
  <si>
    <t>145590;Groww Dynamic Bond Fund (formerly known as Indiabulls Dynamic Bond Fund) - Regular Plan - Growth option;INF666M01ES8;;1391.8777;;;11-Sep-2024</t>
  </si>
  <si>
    <t>145596;Groww Dynamic Bond Fund (formerly known as Indiabulls Dynamic Bond Fund)- Direct Plan- - Income Distribution cum capital withdrawal Option ( Reinvestment);;INF666M01EL3;1010.849;;;11-Sep-2024</t>
  </si>
  <si>
    <t>145595;Groww Dynamic Bond Fund (formerly known as Indiabulls Dynamic Bond Fund)- Direct Plan- Fortnightly - Income Distribution cum capital withdrawal Option (Payout &amp; Reinvestment);INF666M01EO7;INF666M01EP4;1010.2959;;;11-Sep-2024</t>
  </si>
  <si>
    <t>145591;Groww Dynamic Bond Fund (formerly known as Indiabulls Dynamic Bond Fund)- Direct Plan- Monthly - Income Distribution cum capital withdrawal Option (Payout &amp; Reinvestment);INF666M01EQ2;INF666M01ER0;1011.1989;;;11-Sep-2024</t>
  </si>
  <si>
    <t>145597;Groww Dynamic Bond Fund (formerly known as Indiabulls Dynamic Bond Fund)- Direct Plan- Weekly - Income Distribution cum capital withdrawal Option (Payout &amp; Reinvestment);INF666M01EM1;INF666M01EN9;1012.1026;;;11-Sep-2024</t>
  </si>
  <si>
    <t>145593;Groww Dynamic Bond Fund (formerly known as Indiabulls Dynamic Bond Fund)- Regular Plan- - Income Distribution cum capital withdrawal Option ( Reinvestment);;INF666M01ET6;1013.3906;;;11-Sep-2024</t>
  </si>
  <si>
    <t>145598;Groww Dynamic Bond Fund (formerly known as Indiabulls Dynamic Bond Fund)- Regular Plan- Fortnightly - Income Distribution cum capital withdrawal Option (Payout &amp; Reinvestment);INF666M01EW0;INF666M01EX8;1008.7382;;;11-Sep-2024</t>
  </si>
  <si>
    <t>145592;Groww Dynamic Bond Fund (formerly known as Indiabulls Dynamic Bond Fund)- Regular Plan- Monthly - Income Distribution cum capital withdrawal Option (Payout &amp; Reinvestment);INF666M01EY6;INF666M01EZ3;1011.0694;;;11-Sep-2024</t>
  </si>
  <si>
    <t>145594;Groww Dynamic Bond Fund (formerly known as Indiabulls Dynamic Bond Fund)- Regular Plan- Weekly - Income Distribution cum capital withdrawal Option (Payout &amp; Reinvestment);INF666M01EU4;INF666M01EV2;1011.9616;;;11-Sep-2024</t>
  </si>
  <si>
    <t>101872;HDFC Dynamic Debt Fund - Growth Option;INF179K01848;;84.965;;;11-Sep-2024</t>
  </si>
  <si>
    <t>119075;HDFC Dynamic Debt Fund - Growth Option - Direct Plan;INF179K01WB4;;93.2022;;;11-Sep-2024</t>
  </si>
  <si>
    <t>119072;HDFC Dynamic Debt Fund - Half Yearly IDCW - Direct Plan;INF179K01WC2;INF179K01WD0;13.8145;;;11-Sep-2024</t>
  </si>
  <si>
    <t>101874;HDFC Dynamic Debt Fund - Half Yearly IDCW Option;INF179K01855;INF179K01863;11.8678;;;11-Sep-2024</t>
  </si>
  <si>
    <t>133369;HDFC Dynamic Debt Fund - Normal IDCW - Direct Plan;INF179KA1Q95;;19.6243;;;11-Sep-2024</t>
  </si>
  <si>
    <t>133370;HDFC Dynamic Debt Fund - Normal IDCW Option;INF179KA1R11;;18.2026;;;11-Sep-2024</t>
  </si>
  <si>
    <t>119073;HDFC Dynamic Debt Fund - Quarterly IDCW - Direct Plan;INF179K01WE8;INF179K01WF5;13.9928;;;11-Sep-2024</t>
  </si>
  <si>
    <t>101873;HDFC Dynamic Debt Fund - Quarterly IDCW Option;INF179K01871;INF179K01889;12.5912;;;11-Sep-2024</t>
  </si>
  <si>
    <t>119074;HDFC Dynamic Debt Fund - Yearly IDCW - Direct Plan;INF179K01WG3;INF179K01WH1;15.065;;;11-Sep-2024</t>
  </si>
  <si>
    <t>101875;HDFC Dynamic Debt Fund - Yearly IDCW Option;INF179K01921;INF179K01939;13.5602;;;11-Sep-2024</t>
  </si>
  <si>
    <t>151088;HSBC Dynamic Bond Fund - Direct Annual IDCW;INF917K01VN4;INF917K01VM6;11.3614;;;11-Sep-2024</t>
  </si>
  <si>
    <t>151087;HSBC Dynamic Bond Fund - Direct Growth;INF917K01HA0;;30.0898;;;11-Sep-2024</t>
  </si>
  <si>
    <t>151086;HSBC Dynamic Bond Fund - Direct Monthly IDCW;INF917K01GZ9;INF917K01GY2;12.7689;;;11-Sep-2024</t>
  </si>
  <si>
    <t>151089;HSBC Dynamic Bond Fund - Regular Annual IDCW;INF917K01VP9;INF917K01VO2;10.7584;;;11-Sep-2024</t>
  </si>
  <si>
    <t>151084;HSBC Dynamic Bond Fund - Regular Growth;INF677K01916;;27.9061;;;11-Sep-2024</t>
  </si>
  <si>
    <t>151085;HSBC Dynamic Bond Fund - Regular Monthly IDCW;INF677K01924;INF677K01932;10.7193;;;11-Sep-2024</t>
  </si>
  <si>
    <t>113218;ICICI Prudential All Seasons Bond Fund - Annual IDCW;INF109K01GO7;INF109K01GP4;11.7721;;;11-Sep-2024</t>
  </si>
  <si>
    <t>120601;ICICI Prudential All Seasons Bond Fund - Direct Plan - Annual IDCW;INF109K012E4;INF109K013E2;11.8233;;;11-Sep-2024</t>
  </si>
  <si>
    <t>120603;ICICI Prudential All Seasons Bond Fund - Direct Plan - Growth;INF109K016E5;;37.1269;;;11-Sep-2024</t>
  </si>
  <si>
    <t>120600;ICICI Prudential All Seasons Bond Fund - Direct Plan - IDCW;INF109K014E0;INF109K015E7;24.0927;;;11-Sep-2024</t>
  </si>
  <si>
    <t>120602;ICICI Prudential All Seasons Bond Fund - Direct Plan - Quarterly IDCW;INF109K017E3;INF109K018E1;12.0299;;;11-Sep-2024</t>
  </si>
  <si>
    <t>120604;ICICI Prudential All Seasons Bond Fund - Direct Plan - Weekly IDCW;INF109K019E9;INF109K010F5;10.5723;;;11-Sep-2024</t>
  </si>
  <si>
    <t>112096;ICICI Prudential All Seasons Bond Fund - Growth;INF109K01GN9;;34.5607;;;11-Sep-2024</t>
  </si>
  <si>
    <t>112097;ICICI Prudential All Seasons Bond Fund - IDCW;INF109K01GK5;INF109K01GL3;21.4917;;;11-Sep-2024</t>
  </si>
  <si>
    <t>113403;ICICI Prudential All Seasons Bond Fund - Quarterly IDCW;INF109K01GE8;INF109K01GF5;11.7375;;;11-Sep-2024</t>
  </si>
  <si>
    <t>101351;ICICI Prudential All Seasons Bond Fund - Weekly IDCW;INF109K01FD2;INF109K01704;10.8825;;;11-Sep-2024</t>
  </si>
  <si>
    <t>149030;ITI Dynamic Bond Fund - Direct Plan - Annually IDCW Option;INF00XX01BK7;INF00XX01BG5;12.2950;;;11-Sep-2024</t>
  </si>
  <si>
    <t>149029;ITI Dynamic Bond Fund - Direct Plan - Growth Option;INF00XX01BC4;;12.2950;;;11-Sep-2024</t>
  </si>
  <si>
    <t>149028;ITI Dynamic Bond Fund - Direct Plan - Half Yearly IDCW Option;INF00XX01BJ9;INF00XX01BF7;10.2132;;;11-Sep-2024</t>
  </si>
  <si>
    <t>149023;ITI Dynamic Bond Fund - Direct Plan - Monthly IDCWOption;INF00XX01BH3;INF00XX01BD2;10.1693;;;11-Sep-2024</t>
  </si>
  <si>
    <t>149025;ITI Dynamic Bond Fund - Direct Plan - Quarterly IDCW Option;INF00XX01BI1;INF00XX01BE0;12.3136;;;11-Sep-2024</t>
  </si>
  <si>
    <t>149027;ITI Dynamic Bond Fund - Regular Plan - Annually IDCWOption;INF00XX01BB6;INF00XX01AX2;11.8879;;;11-Sep-2024</t>
  </si>
  <si>
    <t>149021;ITI Dynamic Bond Fund - Regular Plan - Growth Option;INF00XX01AT0;;11.8878;;;11-Sep-2024</t>
  </si>
  <si>
    <t>149026;ITI Dynamic Bond Fund - Regular Plan - Half Yearly IDCW Option;INF00XX01BA8;INF00XX01AW4;11.8897;;;11-Sep-2024</t>
  </si>
  <si>
    <t>149022;ITI Dynamic Bond Fund - Regular Plan - Monthly IDCW Option;INF00XX01AY0;INF00XX01AU8;10.1390;;;11-Sep-2024</t>
  </si>
  <si>
    <t>149024;ITI Dynamic Bond Fund - Regular Plan - Quarterly IDCW Option;INF00XX01AZ7;INF00XX01AV6;11.8886;;;11-Sep-2024</t>
  </si>
  <si>
    <t>120432;JM Dynamic Bond Fund (Direct) - Daily IDCW;;INF192K01CZ8;10.1283;;;11-Sep-2024</t>
  </si>
  <si>
    <t>120434;JM Dynamic Bond Fund (Direct) - IDCW;INF192K01DB7;INF192K01DC5;41.6469;;;11-Sep-2024</t>
  </si>
  <si>
    <t>133414;JM Dynamic Bond Fund (Direct) - Monthly IDCW;INF192K01IL5;INF192K01IM3;41.9674;;;11-Sep-2024</t>
  </si>
  <si>
    <t>120433;JM Dynamic Bond Fund (Direct) - Weekly IDCW;;INF192K01DA9;10.5757;;;11-Sep-2024</t>
  </si>
  <si>
    <t>122323;JM Dynamic Bond Fund (Regular) - Bonus Option - Principal Units;INF192K01EX9;;38.9910;;;11-Sep-2024</t>
  </si>
  <si>
    <t>105639;JM Dynamic Bond Fund (Regular) - Daily IDCW;;INF192K01668;10.2124;;;11-Sep-2024</t>
  </si>
  <si>
    <t>101806;JM Dynamic Bond Fund (Regular) - Growth Option;INF192K01700;;38.9721;;;11-Sep-2024</t>
  </si>
  <si>
    <t>133389;JM Dynamic Bond Fund (Regular) - Half Yearly Bonus Option - Principal Units;INF192K01IN1;;39.3125;;;11-Sep-2024</t>
  </si>
  <si>
    <t>101805;JM Dynamic Bond Fund (Regular) - IDCW;INF192K01684;INF192K01692;39.0944;;;11-Sep-2024</t>
  </si>
  <si>
    <t>133390;JM Dynamic Bond Fund (Regular) - Monthly IDCW;INF192K01IJ9;INF192K01IK7;39.2799;;;11-Sep-2024</t>
  </si>
  <si>
    <t>105637;JM Dynamic Bond Fund (Regular) - Weekly IDCW;;INF192K01676;10.5670;;;11-Sep-2024</t>
  </si>
  <si>
    <t>122315;JM Dynamic Bond Fund - (Direct) - Bonus Option-Principal Units;INF192K01EZ4;;41.2789;;;11-Sep-2024</t>
  </si>
  <si>
    <t>120435;JM Dynamic Bond Fund - (Direct) - Growth Option;INF192K01DD3;;41.4243;;;11-Sep-2024</t>
  </si>
  <si>
    <t>133388;JM Dynamic Bond Fund - (Direct) - Half Yearly Bonus Option - Principal Units;INF192K01IP6;;41.6933;;;11-Sep-2024</t>
  </si>
  <si>
    <t>119753;Kotak Dynamic Bond Fund - Direct Plan - Standard Income Distribution cum capital withdrawal option;INF174K01JX6;;13.5093;;;11-Sep-2024</t>
  </si>
  <si>
    <t>119755;Kotak Dynamic Bond Fund - Growth - Direct;INF174K01JU2;;38.4929;;;11-Sep-2024</t>
  </si>
  <si>
    <t>117998;Kotak Dynamic Bond Fund Regular Plan - Standard Income Distribution cum capital withdrawal option;INF174K01IY6;INF174K01IZ3;13.3758;;;11-Sep-2024</t>
  </si>
  <si>
    <t>108511;Kotak Dynamic Bond Fund Regular Plan Growth;INF174K01FA2;;35.5036;;;11-Sep-2024</t>
  </si>
  <si>
    <t>144403;Mahindra Manulife Dynamic Bond Fund - Direct Plan - Growth;INF174V01580;;14.4611;;;11-Sep-2024</t>
  </si>
  <si>
    <t>144406;Mahindra Manulife Dynamic Bond Fund - Direct Plan - IDCW;INF174V01606;INF174V01598;12.6375;;;11-Sep-2024</t>
  </si>
  <si>
    <t>144404;Mahindra Manulife Dynamic Bond Fund - Direct Plan - Quarterly IDCW;INF174V01622;INF174V01614;11.5448;;;11-Sep-2024</t>
  </si>
  <si>
    <t>144401;Mahindra Manulife Dynamic Bond Fund - Regular Plan - Growth;INF174V01531;;13.5181;;;11-Sep-2024</t>
  </si>
  <si>
    <t>144405;Mahindra Manulife Dynamic Bond Fund - Regular Plan - IDCW;INF174V01556;INF174V01549;11.7351;;;11-Sep-2024</t>
  </si>
  <si>
    <t>144402;Mahindra Manulife Dynamic Bond Fund - Regular Plan - Quarterly IDCW;INF174V01572;INF174V01564;10.6999;;;11-Sep-2024</t>
  </si>
  <si>
    <t>140769;Mirae Asset Dynamic Bond Fund -Direct Plan -Growth;INF769K01DR8;;16.5313;;;11-Sep-2024</t>
  </si>
  <si>
    <t>140770;Mirae Asset Dynamic Bond Fund Direct IDCW;INF769K01DS6;INF769K01DT4;16.5235;;;11-Sep-2024</t>
  </si>
  <si>
    <t>140772;Mirae Asset Dynamic Bond Fund Regular IDCW;INF769K01DP2;INF769K01DQ0;15.2281;;;11-Sep-2024</t>
  </si>
  <si>
    <t>140771;Mirae Asset Dynamic Bond Fund-Regular Plan Growth;INF769K01DO5;;15.2278;;;11-Sep-2024</t>
  </si>
  <si>
    <t>118750;NIPPON INDIA DYNAMIC BOND FUND - Direct Plan - IDCW Option;INF204K01A33;INF204K01A41;26.9514;;;11-Sep-2024</t>
  </si>
  <si>
    <t>118749;NIPPON INDIA DYNAMIC BOND FUND - Direct Plan - QUARTERLY IDCW Option;INF204K01A58;INF204K01A66;10.6180;;;11-Sep-2024</t>
  </si>
  <si>
    <t>118747;Nippon India Dynamic Bond Fund - Direct Plan Growth Plan - Growth Option;INF204K01A25;;37.3042;;;11-Sep-2024</t>
  </si>
  <si>
    <t>102851;NIPPON INDIA DYNAMIC BOND FUND - IDCW Option;INF204K01FJ8;INF204K01FK6;23.4614;;;11-Sep-2024</t>
  </si>
  <si>
    <t>117974;NIPPON INDIA DYNAMIC BOND FUND - QUARTERLY IDCW Option;INF204K01XB8;INF204K01XC6;10.5095;;;11-Sep-2024</t>
  </si>
  <si>
    <t>102849;Nippon India Dynamic Bond Fund-Growth Plan-Growth Option;INF204K01FI0;;34.8806;;;11-Sep-2024</t>
  </si>
  <si>
    <t>120084;PGIM India Dynamic Bond Fund - Direct Plan-Growth Option;INF663L01AD7;;2799.6918;;;11-Sep-2024</t>
  </si>
  <si>
    <t>120086;PGIM India Dynamic Bond Fund - Direct Plan-Quarterly Dividend Option;INF663L01AI6;INF663L01AH8;1213.4145;;;11-Sep-2024</t>
  </si>
  <si>
    <t>116484;PGIM India Dynamic Bond Fund - Dividend Option - Quarterly;INF663L01526;INF663L01534;1101.0764;;;11-Sep-2024</t>
  </si>
  <si>
    <t>116485;PGIM India Dynamic Bond Fund - Growth Option;INF663L01484;;2489.8474;;;11-Sep-2024</t>
  </si>
  <si>
    <t>134494;Quantum Dynamic Bond Fund - Direct Plan Growth Option;INF082J01176;;20.4427;;;11-Sep-2024</t>
  </si>
  <si>
    <t>134493;Quantum Dynamic Bond Fund - Direct Plan Monthly IDCW;INF082J01184;INF082J01192;10.4220;;;11-Sep-2024</t>
  </si>
  <si>
    <t>141061;Quantum Dynamic Bond Fund - Regular Plan Growth Option;INF082J01218;;20.1934;;;11-Sep-2024</t>
  </si>
  <si>
    <t>141060;Quantum Dynamic Bond Fund - Regular Plan Monthly IDCW;INF082J01226;INF082J01234;10.4823;;;11-Sep-2024</t>
  </si>
  <si>
    <t>119671;SBI Dynamic Bond Fund - DIRECT PLAN - Growth;INF200K01RD4;;36.7258;;;11-Sep-2024</t>
  </si>
  <si>
    <t>119670;SBI Dynamic Bond Fund - Direct Plan - Income Distribution cum Capital Withdrawal Option (IDCW);INF200K01RB8;INF200K01RC6;20.5136;;;11-Sep-2024</t>
  </si>
  <si>
    <t>102205;SBI Dynamic Bond Fund - REGULAR PLAN - Growth;INF200K01958;;33.7859;;;11-Sep-2024</t>
  </si>
  <si>
    <t>102206;SBI Dynamic Bond Fund - Regular Plan - Income Distribution cum Capital Withdrawal Option (IDCW);INF200K01966;INF200K01974;17.7124;;;11-Sep-2024</t>
  </si>
  <si>
    <t>119311;Union Dynamic Bond Fund - Direct Plan - Growth Option;INF582M01799;;23.2726;;;11-Sep-2024</t>
  </si>
  <si>
    <t>119310;Union Dynamic Bond Fund - Direct Plan - IDCW Option;INF582M01815;INF582M01807;15.5887;;;11-Sep-2024</t>
  </si>
  <si>
    <t>116555;Union Dynamic Bond Fund - Growth Option;INF582M01336;;22.0827;;;11-Sep-2024</t>
  </si>
  <si>
    <t>116556;Union Dynamic Bond Fund - IDCW Option;INF582M01351;INF582M01344;14.7227;;;11-Sep-2024</t>
  </si>
  <si>
    <t>135536;UTI Dynamic Bond Fund - Direct Plan - Annual IDCW;INF789FA1S65;INF789FA1S73;14.108;;;11-Sep-2024</t>
  </si>
  <si>
    <t>133180;UTI Dynamic Bond Fund - Direct Plan - Flexi IDCW;INF789FA1S81;INF789FA1S99;15.7978;;;11-Sep-2024</t>
  </si>
  <si>
    <t>120762;UTI Dynamic Bond Fund - Direct Plan - Growth Option;INF789F01XD4;;31.4793;;;11-Sep-2024</t>
  </si>
  <si>
    <t>134788;UTI Dynamic Bond Fund - Direct Plan - Half-Yearly IDCW;INF789FA1S40;INF789FA1S57;15.4954;;;11-Sep-2024</t>
  </si>
  <si>
    <t>120763;UTI Dynamic Bond Fund - Direct Plan - Quarterly IDCW;INF789F01XB8;INF789F01XC6;24.2246;;;11-Sep-2024</t>
  </si>
  <si>
    <t>133852;UTI Dynamic Bond Fund - Regular Plan - Annual IDCW;INF789FA1S08;INF789FA1S16;13.2698;;;11-Sep-2024</t>
  </si>
  <si>
    <t>135336;UTI Dynamic Bond Fund - Regular Plan - Flexi IDCW;INF789FA1S24;INF789FA1S32;15.4551;;;11-Sep-2024</t>
  </si>
  <si>
    <t>113077;UTI Dynamic Bond Fund - Regular Plan - Growth Option;INF789F01JQ5;;29.1582;;;11-Sep-2024</t>
  </si>
  <si>
    <t>139181;UTI Dynamic Bond Fund - Regular Plan - Half-Yearly IDCW;INF789FA1R82;INF789FA1R90;14.3684;;;11-Sep-2024</t>
  </si>
  <si>
    <t>113078;UTI Dynamic Bond Fund - Regular Plan - Quarterly IDCW;INF789F01JO0;INF789F01JP7;15.8764;;;11-Sep-2024</t>
  </si>
  <si>
    <t>119533;Aditya Birla Sun Life Corporate Bond Fund - Growth - Direct Plan;INF209K01S38;;107.2673;;;11-Sep-2024</t>
  </si>
  <si>
    <t>103178;Aditya Birla Sun Life Corporate Bond Fund - Growth - Regular Plan;INF209K01785;;105.6291;;;11-Sep-2024</t>
  </si>
  <si>
    <t>124832;Aditya Birla Sun Life Corporate Bond Fund -DIRECT - IDCW;INF209KA1KT0;;10.5691;;;11-Sep-2024</t>
  </si>
  <si>
    <t>119532;Aditya Birla Sun Life Corporate Bond Fund -DIRECT - MONTHLY IDCW;INF209K01N90;INF209KA1KU8;12.665;;;11-Sep-2024</t>
  </si>
  <si>
    <t>124833;Aditya Birla Sun Life Corporate Bond Fund -REGULAR - IDCW;INF209KA1KS2;;11.8899;;;11-Sep-2024</t>
  </si>
  <si>
    <t>103183;Aditya Birla Sun Life Corporate Bond Fund -REGULAR - MONTHLY IDCW;INF209K01983;INF209K01DL8;12.4882;;;11-Sep-2024</t>
  </si>
  <si>
    <t>141586;Axis Corporate Debt Fund - Direct Plan - Daily IDCW;INF846K01ZN6;;10.2348;;;11-Sep-2024</t>
  </si>
  <si>
    <t>141590;Axis Corporate Debt Fund - Direct Plan - Monthly IDCW;INF846K01ZQ9;INF846K01ZR7;10.2244;;;11-Sep-2024</t>
  </si>
  <si>
    <t>141591;Axis Corporate Debt Fund - Direct Plan - Regular IDCW;INF846K01ZS5;INF846K01ZT3;13.1008;;;11-Sep-2024</t>
  </si>
  <si>
    <t>141587;Axis Corporate Debt Fund - Direct Plan - Weekly IDCW;INF846K01ZO4;INF846K01ZP1;10.3707;;;11-Sep-2024</t>
  </si>
  <si>
    <t>141588;Axis Corporate Debt Fund - Direct Plan Growth;INF846K01ZM8;;16.7926;;;11-Sep-2024</t>
  </si>
  <si>
    <t>141589;Axis Corporate Debt Fund - Regular Plan - Daily IDCW;INF846K01ZV9;;10.2347;;;11-Sep-2024</t>
  </si>
  <si>
    <t>141594;Axis Corporate Debt Fund - Regular Plan - Monthly IDCW;INF846K01ZY3;INF846K01ZZ0;10.2189;;;11-Sep-2024</t>
  </si>
  <si>
    <t>141595;Axis Corporate Debt Fund - Regular Plan - Regular IDCW;INF846K01A03;INF846K01A11;12.3131;;;11-Sep-2024</t>
  </si>
  <si>
    <t>141592;Axis Corporate Debt Fund - Regular Plan - Weekly IDCW;INF846K01ZW7;INF846K01ZX5;10.2523;;;11-Sep-2024</t>
  </si>
  <si>
    <t>141593;Axis Corporate Debt Fund - Regular Plan Growth;INF846K01ZU1;;15.9421;;;11-Sep-2024</t>
  </si>
  <si>
    <t>139201;BANDHAN Corporate Bond Fund - Direct Annual IDCW;INF194KA1T34;INF194KA1T42;10.5550;;;11-Sep-2024</t>
  </si>
  <si>
    <t>135916;BANDHAN Corporate Bond Fund - Direct Growth;INF194KA1M23;;18.4796;;;11-Sep-2024</t>
  </si>
  <si>
    <t>139200;BANDHAN Corporate Bond Fund - Direct Half Yearly IDCW;INF194KA1T00;INF194KA1T18;11.8187;;;11-Sep-2024</t>
  </si>
  <si>
    <t>139198;BANDHAN Corporate Bond Fund - Direct Monthly IDCW;INF194KA1S43;INF194KA1S50;10.3669;;;11-Sep-2024</t>
  </si>
  <si>
    <t>135917;BANDHAN Corporate Bond Fund - Direct Periodic IDCW;INF194KA1M31;INF194KA1M49;12.2601;;;11-Sep-2024</t>
  </si>
  <si>
    <t>139199;BANDHAN Corporate Bond Fund - Direct Quarterly IDCW;INF194KA1S76;INF194KA1S84;10.6435;;;11-Sep-2024</t>
  </si>
  <si>
    <t>139204;BANDHAN Corporate Bond Fund - Regular Annual IDCW;INF194KA1S19;INF194KA1S27;10.5347;;;11-Sep-2024</t>
  </si>
  <si>
    <t>135914;BANDHAN Corporate Bond Fund - Regular Growth;INF194KA1L81;;17.9924;;;11-Sep-2024</t>
  </si>
  <si>
    <t>139203;BANDHAN Corporate Bond Fund - Regular Half Yearly IDCW;INF194KA1R85;INF194KA1R93;11.1832;;;11-Sep-2024</t>
  </si>
  <si>
    <t>139202;BANDHAN Corporate Bond Fund - Regular Monthly IDCW;INF194KA1R28;INF194KA1R36;10.6200;;;11-Sep-2024</t>
  </si>
  <si>
    <t>135915;BANDHAN Corporate Bond Fund - Regular Periodic IDCW;INF194KA1L99;INF194KA1M07;12.1292;;;11-Sep-2024</t>
  </si>
  <si>
    <t>139205;BANDHAN Corporate Bond Fund - Regular Quarterly IDCW;INF194KA1R51;INF194KA1R69;10.6791;;;11-Sep-2024</t>
  </si>
  <si>
    <t>150230;BARODA BNP PARIBAS Corporate Bond Fund - Defunct Plan - Annual-IDCW Option;INF251K01EN4;INF251K01EO2;10.6656;;;11-Sep-2024</t>
  </si>
  <si>
    <t>150229;BARODA BNP PARIBAS Corporate Bond Fund - Defunct Plan - Growth Option;INF251K01EI4;;29.6296;;;11-Sep-2024</t>
  </si>
  <si>
    <t>150231;BARODA BNP PARIBAS Corporate Bond Fund - Defunct Plan - Monthly-IDCW Option;INF251K01EJ2;INF251K01EK0;10.2727;;;11-Sep-2024</t>
  </si>
  <si>
    <t>150228;BARODA BNP PARIBAS Corporate Bond Fund - Defunct Plan - Quarterly-IDCW Option;INF251K01EL8;INF251K01EM6;10.3906;;;11-Sep-2024</t>
  </si>
  <si>
    <t>150236;BARODA BNP PARIBAS Corporate Bond Fund - Direct Plan - Annual IDCW Option;INF251K01GU4;INF251K01GV2;10.8811;;;11-Sep-2024</t>
  </si>
  <si>
    <t>150237;BARODA BNP PARIBAS Corporate Bond Fund - Direct Plan - Growth Option;INF251K01GP4;;27.1461;;;11-Sep-2024</t>
  </si>
  <si>
    <t>150238;BARODA BNP PARIBAS Corporate Bond Fund - Direct Plan - Monthly IDCW Option;INF251K01GQ2;INF251K01GR0;10.4163;;;11-Sep-2024</t>
  </si>
  <si>
    <t>150239;BARODA BNP PARIBAS Corporate Bond Fund - Direct Plan - Quarterly IDCW Option;INF251K01GS8;INF251K01GT6;10.6004;;;11-Sep-2024</t>
  </si>
  <si>
    <t>150233;BARODA BNP PARIBAS CORPORATE BOND FUND - Regular Plan - ANNUAL IDCW OPTION;INF251K01EU9;INF251K01EV7;10.5966;;;11-Sep-2024</t>
  </si>
  <si>
    <t>150235;BARODA BNP PARIBAS CORPORATE BOND FUND - Regular Plan - GROWTH OPTION;INF251K01EP9;;25.6016;;;11-Sep-2024</t>
  </si>
  <si>
    <t>150234;BARODA BNP PARIBAS CORPORATE BOND FUND - Regular Plan - MONTHLY IDCW OPTION;INF251K01EQ7;INF251K01ER5;10.3091;;;11-Sep-2024</t>
  </si>
  <si>
    <t>150232;BARODA BNP PARIBAS CORPORATE BOND FUND - Regular Plan - QUARTERLY IDCW OPTION;INF251K01ES3;INF251K01ET1;10.4071;;;11-Sep-2024</t>
  </si>
  <si>
    <t>126685;CANARA ROBECO CORPORATE BOND FUND - DIRECT PLAN - GROWTH OPTION;INF760K01HB2;;21.8612;;;11-Sep-2024</t>
  </si>
  <si>
    <t>126686;CANARA ROBECO CORPORATE BOND FUND - DIRECT PLAN - IDCW (Payout/Reinvestment);INF760K01HC0;INF760K01HD8;12.2500;;;11-Sep-2024</t>
  </si>
  <si>
    <t>126687;CANARA ROBECO CORPORATE BOND FUND - REGULAR PLAN - GROWTH OPTION;INF760K01GY6;;20.5087;;;11-Sep-2024</t>
  </si>
  <si>
    <t>126688;CANARA ROBECO CORPORATE BOND FUND - REGULAR PLAN - IDCW (Payout/Reinvestment);INF760K01GZ3;INF760K01HA4;11.5046;;;11-Sep-2024</t>
  </si>
  <si>
    <t>144646;DSP Corporate Bond Fund - Direct - Growth;INF740KA1KE8;;15.1899;;;11-Sep-2024</t>
  </si>
  <si>
    <t>144647;DSP Corporate Bond Fund - Direct - IDCW;INF740KA1KF5;INF740KA1KG3;11.5576;;;11-Sep-2024</t>
  </si>
  <si>
    <t>144651;DSP Corporate Bond Fund - Direct - IDCW - Monthly;INF740KA1KH1;INF740KA1KI9;10.5088;;;11-Sep-2024</t>
  </si>
  <si>
    <t>144648;DSP Corporate Bond Fund - Direct - IDCW - Quarterly ;INF740KA1KJ7;INF740KA1KK5;11.3939;;;11-Sep-2024</t>
  </si>
  <si>
    <t>144644;DSP Corporate Bond Fund - Regular - Growth;INF740KA1JX0;;14.9606;;;11-Sep-2024</t>
  </si>
  <si>
    <t>144650;DSP Corporate Bond Fund - Regular - IDCW;INF740KA1JY8;INF740KA1JZ5;11.5233;;;11-Sep-2024</t>
  </si>
  <si>
    <t>144645;DSP Corporate Bond Fund - Regular - IDCW - Monthly;INF740KA1KA6;INF740KA1KB4;10.4868;;;11-Sep-2024</t>
  </si>
  <si>
    <t>144649;DSP Corporate Bond Fund - Regular - IDCW - Quarterly ;INF740KA1KC2;INF740KA1KD0;10.7427;;;11-Sep-2024</t>
  </si>
  <si>
    <t>118569;Franklin India Corporate Debt Fund - Direct - GROWTH;INF090I01FW8;;99.3564;;;11-Sep-2024</t>
  </si>
  <si>
    <t>100528;Franklin India Corporate Debt Fund - Growth;INF090I01DG6;;92.1712;;;11-Sep-2024</t>
  </si>
  <si>
    <t>100527;Franklin India Corporate Debt Fund - Plan A - Annual - IDCW;INF090I01DH4;INF090I01DI2;16.7440;;;11-Sep-2024</t>
  </si>
  <si>
    <t>118570;Franklin India Corporate Debt Fund - Plan A - Direct - Annual - IDCW;INF090I01FX6;INF090I01FY4;18.7836;;;11-Sep-2024</t>
  </si>
  <si>
    <t>118573;Franklin India Corporate Debt Fund - Plan A - Direct - Half yearly - IDCW;INF090I01FU2;INF090I01FV0;14.9800;;;11-Sep-2024</t>
  </si>
  <si>
    <t>118571;Franklin India Corporate Debt Fund - Plan A - Direct - Monthly - IDCW;INF090I01FQ0;INF090I01FR8;16.7926;;;11-Sep-2024</t>
  </si>
  <si>
    <t>118572;Franklin India Corporate Debt Fund - Plan A - Direct - Quarterly - IDCW;INF090I01FS6;INF090I01FT4;13.6208;;;11-Sep-2024</t>
  </si>
  <si>
    <t>100531;Franklin India Corporate Debt Fund - Plan B - Half yearly - IDCW;INF090I01DN2;INF090I01DO0;12.8726;;;11-Sep-2024</t>
  </si>
  <si>
    <t>100529;Franklin India Corporate Debt Fund - Plan B - Monthly - IDCW;INF090I01DJ0;INF090I01DK8;14.9994;;;11-Sep-2024</t>
  </si>
  <si>
    <t>100530;Franklin India Corporate Debt Fund - Plan B - Quarterly - IDCW;INF090I01DL6;INF090I01DM4;12.0230;;;11-Sep-2024</t>
  </si>
  <si>
    <t>113070;HDFC Corporate Bond Fund - Growth Option;INF179K01DC2;;30.4452;;;11-Sep-2024</t>
  </si>
  <si>
    <t>118987;HDFC Corporate Bond Fund - Growth Option - Direct Plan;INF179K01XD8;;31.0496;;;11-Sep-2024</t>
  </si>
  <si>
    <t>132848;HDFC Corporate Bond Fund - IDCW Option;INF179KA1D33;INF179KA1D25;18.4306;;;11-Sep-2024</t>
  </si>
  <si>
    <t>132849;HDFC Corporate Bond Fund - IDCW Option - Direct Plan;INF179KA1D17;;19.0249;;;11-Sep-2024</t>
  </si>
  <si>
    <t>113071;HDFC Corporate Bond Fund - Quarterly IDCW Option;INF179K01DD0;INF179K01DE8;10.516;;;11-Sep-2024</t>
  </si>
  <si>
    <t>118986;HDFC Corporate Bond Fund - Quarterly IDCW Option - Direct Plan;INF179K01XB2;INF179K01XC0;10.3539;;;11-Sep-2024</t>
  </si>
  <si>
    <t>151000;HSBC Corporate Bond Fund - Direct Annual IDCW;INF917K01VZ8;INF917K01VY1;12.0821;;;11-Sep-2024</t>
  </si>
  <si>
    <t>150996;HSBC Corporate Bond Fund - Direct Growth;INF917K01HN3;;72.6179;;;11-Sep-2024</t>
  </si>
  <si>
    <t>150998;HSBC Corporate Bond Fund - Direct Quarterly IDCW;INF917K01HP8;INF917K01HO1;11.485;;;11-Sep-2024</t>
  </si>
  <si>
    <t>150997;HSBC Corporate Bond Fund - Direct Semi Annual IDCW;INF917K01HR4;INF917K01HQ6;20.4934;;;11-Sep-2024</t>
  </si>
  <si>
    <t>151001;HSBC Corporate Bond Fund - Regular Annual IDCW;INF917K01WB7;INF917K01WA9;11.8542;;;11-Sep-2024</t>
  </si>
  <si>
    <t>150992;HSBC Corporate Bond Fund - Regular Growth;INF917K01AH0;;68.3572;;;11-Sep-2024</t>
  </si>
  <si>
    <t>150993;HSBC Corporate Bond Fund - Regular Quarterly IDCW;INF917K01AF4;INF917K01AG2;11.101;;;11-Sep-2024</t>
  </si>
  <si>
    <t>150994;HSBC Corporate Bond Fund - Regular Semi Annual IDCW;INF917K01AI8;INF917K01AJ6;17.1735;;;11-Sep-2024</t>
  </si>
  <si>
    <t>150995;HSBC Corporate Bond Fund -Regular Plan - Bonus;INF917K01AK4;;25.9658;;;11-Sep-2024</t>
  </si>
  <si>
    <t>120692;ICICI Prudential Corporate Bond Fund - Direct Plan - Growth;INF109K016B1;;29.1647;;;11-Sep-2024</t>
  </si>
  <si>
    <t>120697;ICICI Prudential Corporate Bond Fund - Direct Plan - Monthly IDCW;INF109K017B9;INF109K018B7;10.2413;;;11-Sep-2024</t>
  </si>
  <si>
    <t>120694;ICICI Prudential Corporate Bond Fund - Direct Plan - Quarterly IDCW;INF109K019B5;INF109K012C8;15.0527;;;11-Sep-2024</t>
  </si>
  <si>
    <t>111987;ICICI Prudential Corporate Bond Fund - Growth;INF109K01CQ1;;27.8933;;;11-Sep-2024</t>
  </si>
  <si>
    <t>111991;ICICI Prudential Corporate Bond Fund - Monthly IDCW;INF109K01SK0;INF109K01CT5;10.3954;;;11-Sep-2024</t>
  </si>
  <si>
    <t>111992;ICICI Prudential Corporate Bond Fund -Quarterly IDCW;INF109K01SN4;INF109K01SO2;10.8906;;;11-Sep-2024</t>
  </si>
  <si>
    <t>106179;Invesco India Corporate Bond Fund - Annual IDCW (Payout / Reinvestment);INF205K01QX3;INF205K01QY1;1835.963;;;11-Sep-2024</t>
  </si>
  <si>
    <t>120500;Invesco India Corporate Bond Fund - Direct Plan - Annual IDCW (Payout / Reinvestment);INF205K01RA9;INF205K01RB7;1262.3749;;;11-Sep-2024</t>
  </si>
  <si>
    <t>120499;Invesco India Corporate Bond Fund - Direct Plan - Discretionary IDCW (Payout / Reinvestment);INF205K01RD3;INF205K01RE1;3176.4972;;;11-Sep-2024</t>
  </si>
  <si>
    <t>120497;Invesco India Corporate Bond Fund - Direct Plan - Growth;INF205K01RF8;;3175.496;;;11-Sep-2024</t>
  </si>
  <si>
    <t>120496;Invesco India Corporate Bond Fund - Direct Plan - Monthly IDCW (Payout / Reinvestment);INF205K01RG6;INF205K01RH4;1259.0096;;;11-Sep-2024</t>
  </si>
  <si>
    <t>120501;Invesco India Corporate Bond Fund - Direct Plan - Quarterly IDCW (Payout / Reinvestment);INF205K01RI2;INF205K01RJ0;1286.9981;;;11-Sep-2024</t>
  </si>
  <si>
    <t>116109;Invesco India Corporate Bond Fund - Discretionary IDCW (Payout / Reinvestment);INF205K01RK8;INF205K01RL6;3121.7656;;;11-Sep-2024</t>
  </si>
  <si>
    <t>106177;Invesco India Corporate Bond Fund - Growth;INF205K01RM4;;2972.7578;;;11-Sep-2024</t>
  </si>
  <si>
    <t>106171;Invesco India Corporate Bond Fund - Monthly IDCW (Payout / Reinvestment);INF205K01RN2;INF205K01RO0;1703.886;;;11-Sep-2024</t>
  </si>
  <si>
    <t>106172;Invesco India Corporate Bond Fund - Quarterly IDCW (Payout / Reinvestment);INF205K01RP7;INF205K01RQ5;1166.7056;;;11-Sep-2024</t>
  </si>
  <si>
    <t>133791;Kotak Corporate Bond Fund- Direct Plan- Growth Option;INF178L01BY0;;3671.7195;;;11-Sep-2024</t>
  </si>
  <si>
    <t>133792;Kotak Corporate Bond Fund- Direct Plan- Monthly Payout of Income Distribution cum capital withdrawal option;INF178L01BZ7;;1079.1305;;;11-Sep-2024</t>
  </si>
  <si>
    <t>133782;Kotak Corporate Bond Fund- Regular Plan-Growth Option;INF178L01BO1;;3525.9366;;;11-Sep-2024</t>
  </si>
  <si>
    <t>133787;Kotak Corporate Bond Fund- Regular Plan-Monthly Dividend Option;INF178L01BQ6;INF178L01BP8;1148.6145;;;11-Sep-2024</t>
  </si>
  <si>
    <t>148755;Mirae Asset Corporate Bond Fund Direct Growth Plan;INF769K01HD9;;12.1305;;;11-Sep-2024</t>
  </si>
  <si>
    <t>148756;Mirae Asset Corporate Bond Fund Direct IDCW;INF769K01HC1;INF769K01HE7;12.1281;;;11-Sep-2024</t>
  </si>
  <si>
    <t>148757;Mirae Asset Corporate Bond Fund Regular Growth;INF769K01HA5;;11.9437;;;11-Sep-2024</t>
  </si>
  <si>
    <t>148758;Mirae Asset Corporate Bond Fund Regular IDCW;INF769K01GZ4;INF769K01HB3;11.9437;;;11-Sep-2024</t>
  </si>
  <si>
    <t>109472;NIPPON INDIA CORPORATE BOND FUND - DAILY IDCW Option;;INF204K01EG7;17.0959;;;11-Sep-2024</t>
  </si>
  <si>
    <t>118808;NIPPON INDIA CORPORATE BOND FUND - DIRECT Plan - DAILY IDCW Option;;INF204K01C23;17.0959;;;11-Sep-2024</t>
  </si>
  <si>
    <t>125266;NIPPON INDIA CORPORATE BOND FUND - DIRECT Plan - IDCW Option;INF204KA1EO9;INF204KA1EP6;18.5536;;;11-Sep-2024</t>
  </si>
  <si>
    <t>118809;NIPPON INDIA CORPORATE BOND FUND - DIRECT Plan - MONTHLY IDCW Option;INF204K01C56;INF204K01C64;11.7557;;;11-Sep-2024</t>
  </si>
  <si>
    <t>118811;NIPPON INDIA CORPORATE BOND FUND - DIRECT Plan - QUARTERLY IDCW Option;INF204K01C72;INF204K01C80;12.2419;;;11-Sep-2024</t>
  </si>
  <si>
    <t>118812;NIPPON INDIA CORPORATE BOND FUND - DIRECT Plan - WEEKLY IDCW Option;INF204K01C31;INF204K01C49;17.1051;;;11-Sep-2024</t>
  </si>
  <si>
    <t>118807;Nippon India Corporate Bond Fund - Direct Plan Growth Plan - Bonus;INF204K01D63;;41.8035;;;11-Sep-2024</t>
  </si>
  <si>
    <t>118814;Nippon India Corporate Bond Fund - Direct Plan Growth Plan - Growth Option;INF204K01C15;;58.5520;;;11-Sep-2024</t>
  </si>
  <si>
    <t>100859;Nippon India Corporate Bond Fund - Growth Plan - Bonus Option;INF204KA12N8;;39.9680;;;11-Sep-2024</t>
  </si>
  <si>
    <t>100856;Nippon India Corporate Bond Fund - Growth Plan - Growth Option;INF204K01EF9;;55.9624;;;11-Sep-2024</t>
  </si>
  <si>
    <t>125267;NIPPON INDIA CORPORATE BOND FUND - IDCW Option;INF204KA1EM3;INF204KA1EN1;17.9289;;;11-Sep-2024</t>
  </si>
  <si>
    <t>100857;NIPPON INDIA CORPORATE BOND FUND - MONTHLY IDCW Option;INF204K01EJ1;INF204K01EK9;11.6281;;;11-Sep-2024</t>
  </si>
  <si>
    <t>100858;NIPPON INDIA CORPORATE BOND FUND - QUARTERLY IDCW Option;INF204K01EL7;INF204K01EM5;12.0842;;;11-Sep-2024</t>
  </si>
  <si>
    <t>109473;NIPPON INDIA CORPORATE BOND FUND - WEEKLY IDCW Option;INF204K01EH5;INF204K01EI3;17.1049;;;11-Sep-2024</t>
  </si>
  <si>
    <t>138317;PGIM India Corporate Bond Fund - Annual Dividend;INF223J01CY6;INF223J01CZ3;10.5438;;;11-Sep-2024</t>
  </si>
  <si>
    <t>138329;PGIM India Corporate Bond Fund - Direct Plan - Annual Dividend;INF223J01OM6;;16.1212;;;11-Sep-2024</t>
  </si>
  <si>
    <t>138330;PGIM India Corporate Bond Fund - Direct Plan - Growth;INF223J01OO2;;44.7852;;;11-Sep-2024</t>
  </si>
  <si>
    <t>138331;PGIM India Corporate Bond Fund - Direct Plan - Monthly Dividend;INF223J01OP9;;15.1247;;;11-Sep-2024</t>
  </si>
  <si>
    <t>138332;PGIM India Corporate Bond Fund - Direct Plan - Quarterly Dividend;INF223J01OR5;INF223J01OS3;13.1934;;;11-Sep-2024</t>
  </si>
  <si>
    <t>138318;PGIM India Corporate Bond Fund - Growth;INF223J01DB2;;40.4433;;;11-Sep-2024</t>
  </si>
  <si>
    <t>138316;PGIM India Corporate Bond Fund - Monthly Dividend;INF223J01DC0;INF223J01DD8;13.0153;;;11-Sep-2024</t>
  </si>
  <si>
    <t>138315;PGIM India Corporate Bond Fund - Quarterly Dividend;INF223J01DE6;INF223J01DF3;11.593;;;11-Sep-2024</t>
  </si>
  <si>
    <t>146215;SBI Corporate Bond Fund - Direct Plan - Growth;INF200KA1YR4;;14.8761;;;11-Sep-2024</t>
  </si>
  <si>
    <t>146212;SBI Corporate Bond Fund - Direct Plan - Monthly Income Distribution cum Capital Withdrawal Option (IDCW);INF200KA1YS2;INF200KA1YT0;14.0414;;;11-Sep-2024</t>
  </si>
  <si>
    <t>146216;SBI Corporate Bond Fund - Direct Plan - Quarterly Income Distribution cum Capital Withdrawal Option (IDCW);INF200KA1YU8;INF200KA1YV6;14.4616;;;11-Sep-2024</t>
  </si>
  <si>
    <t>146207;SBI Corporate Bond Fund - Regular Plan - Growth;INF200KA1YM5;;14.4889;;;11-Sep-2024</t>
  </si>
  <si>
    <t>146208;SBI Corporate Bond Fund - Regular Plan - Monthly Income Distribution cum Capital Withdrawal Option (IDCW);INF200KA1YN3;INF200KA1YO1;13.6744;;;11-Sep-2024</t>
  </si>
  <si>
    <t>146210;SBI Corporate Bond Fund - Regular Plan - Quarterly Income Distribution cum Capital Withdrawal Option (IDCW);INF200KA1YP8;INF200KA1YQ6;14.0775;;;11-Sep-2024</t>
  </si>
  <si>
    <t>119631;Sundaram Corporate Bond Fund Direct Plan - Annual Income Distribution cum Capital Withdrawal (IDCW);INF903J01OX0;INF903J01OZ5;17.5567;;;11-Sep-2024</t>
  </si>
  <si>
    <t>119621;Sundaram Corporate Bond Fund Direct Plan - Growth;INF903J01NR4;;38.7920;;;11-Sep-2024</t>
  </si>
  <si>
    <t>119624;Sundaram Corporate Bond Fund Direct Plan - Half yearly Income Distribution cum Capital Withdrawal (IDCW);INF903J01OW2;INF903J01OY8;17.2973;;;11-Sep-2024</t>
  </si>
  <si>
    <t>119622;Sundaram Corporate Bond Fund Direct Plan - Monthly Income Distribution cum Capital Withdrawal (IDCW);INF903J01NS2;INF903J01NT0;17.2424;;;11-Sep-2024</t>
  </si>
  <si>
    <t>119630;Sundaram Corporate Bond Fund Direct Plan - Quarterly Income Distribution cum Capital Withdrawal (IDCW);INF903J01NU8;INF903J01NV6;19.0402;;;11-Sep-2024</t>
  </si>
  <si>
    <t>100788;Sundaram Corporate Bond Fund Regular Plan - Annual Income Distribution cum Capital Withdrawal (IDCW);INF903J01IA0;INF903J01IE2;17.0536;;;11-Sep-2024</t>
  </si>
  <si>
    <t>100787;Sundaram Corporate Bond Fund Regular Plan - Half yearly Income Distribution cum Capital Withdrawal (IDCW);INF903J01HZ9;INF903J01ID4;17.1927;;;11-Sep-2024</t>
  </si>
  <si>
    <t>100785;Sundaram Corporate Bond Fund Regular Plan - Monthly Income Distribution cum Capital Withdrawal (IDCW);INF903J01HX4;INF903J01IB8;16.3070;;;11-Sep-2024</t>
  </si>
  <si>
    <t>100786;Sundaram Corporate Bond Fund Regular Plan - Quarterly Income Distribution cum Capital Withdrawal (IDCW);INF903J01HY2;INF903J01IC6;18.4854;;;11-Sep-2024</t>
  </si>
  <si>
    <t>100789;Sundaram Corporate Bond Fund Regular Plan- Growth;INF903J01HW6;;37.5828;;;11-Sep-2024</t>
  </si>
  <si>
    <t>149361;Tata Corporate Bond Fund-Direct Plan-Growth;INF277KA1224;;11.7869;;;11-Sep-2024</t>
  </si>
  <si>
    <t>149364;Tata Corporate Bond Fund-Direct Plan-IDCW Monthly Payout;INF277KA1240;;11.7869;;;11-Sep-2024</t>
  </si>
  <si>
    <t>149357;Tata Corporate Bond Fund-Direct Plan-IDCW Monthly Reinvestment;;INF277KA1273;11.7869;;;11-Sep-2024</t>
  </si>
  <si>
    <t>149355;Tata Corporate Bond Fund-Direct Plan-IDCW Periodic Payout;INF277KA1232;;11.7869;;;11-Sep-2024</t>
  </si>
  <si>
    <t>149356;Tata Corporate Bond Fund-Direct Plan-IDCW Periodic Reinvestment;;INF277KA1265;11.7869;;;11-Sep-2024</t>
  </si>
  <si>
    <t>149362;Tata Corporate Bond Fund-Direct Plan-IDCW Quarterly Payout;INF277KA1257;;11.7869;;;11-Sep-2024</t>
  </si>
  <si>
    <t>149358;Tata Corporate Bond Fund-Direct Plan-IDCW Quarterly Reinvestment;;INF277KA1281;11.7869;;;11-Sep-2024</t>
  </si>
  <si>
    <t>149351;Tata Corporate Bond Fund-Regular Plan-Growth;INF277KA1299;;11.5976;;;11-Sep-2024</t>
  </si>
  <si>
    <t>149353;Tata Corporate Bond Fund-Regular Plan-IDCW Monthly Payout;INF277KA1315;;11.5976;;;11-Sep-2024</t>
  </si>
  <si>
    <t>149363;Tata Corporate Bond Fund-Regular Plan-IDCW Monthly Reinvestment;;INF277KA1349;11.5976;;;11-Sep-2024</t>
  </si>
  <si>
    <t>149360;Tata Corporate Bond Fund-Regular Plan-IDCW Periodic Payout;INF277KA1307;;11.5976;;;11-Sep-2024</t>
  </si>
  <si>
    <t>149352;Tata Corporate Bond Fund-Regular Plan-IDCW Periodic Reinvestment;;INF277KA1331;11.5976;;;11-Sep-2024</t>
  </si>
  <si>
    <t>149354;Tata Corporate Bond Fund-Regular Plan-IDCW Quarterly Payout;INF277KA1323;;11.5976;;;11-Sep-2024</t>
  </si>
  <si>
    <t>149359;Tata Corporate Bond Fund-Regular Plan-IDCW Quarterly Reinvestment;;INF277KA1356;11.5976;;;11-Sep-2024</t>
  </si>
  <si>
    <t>151320;TRUSTMF CORPORATE BOND FUND-DIRECT PLAN-GROWTH;INF0GCD01560;;1127.7797;;;11-Sep-2024</t>
  </si>
  <si>
    <t>151321;TRUSTMF CORPORATE BOND FUND-DIRECT PLAN-MONTHLY IDCW;INF0GCD01586;INF0GCD01578;1111.4022;;;11-Sep-2024</t>
  </si>
  <si>
    <t>151322;TRUSTMF CORPORATE BOND FUND-REGULAR PLAN-GROWTH;INF0GCD01537;;1120.4017;;;11-Sep-2024</t>
  </si>
  <si>
    <t>151319;TRUSTMF CORPORATE BOND FUND-REGULAR PLAN-MONTHLY IDCW;INF0GCD01552;INF0GCD01545;1102.9328;;;11-Sep-2024</t>
  </si>
  <si>
    <t>143241;Union Corporate Bond Fund - Direct Plan - Growth Option;INF582M01DU5;;14.5651;;;11-Sep-2024</t>
  </si>
  <si>
    <t>143242;Union Corporate Bond Fund - Direct Plan - IDCW Option;INF582M01DW1;INF582M01DV3;14.5651;;;11-Sep-2024</t>
  </si>
  <si>
    <t>143239;Union Corporate Bond Fund - Regular Plan - Growth Option;INF582M01DY7;;14.2744;;;11-Sep-2024</t>
  </si>
  <si>
    <t>143240;Union Corporate Bond Fund - Regular Plan - IDCW Option;INF582M01EA5;INF582M01DZ4;14.2744;;;11-Sep-2024</t>
  </si>
  <si>
    <t>144344;UTI Corporate Bond Fund - Direct Plan - Annual IDCW;INF789F1A587;INF789F1A595;12.9967;;;11-Sep-2024</t>
  </si>
  <si>
    <t>144341;UTI Corporate Bond Fund - Direct Plan - Flexi IDCW;INF789F1A603;INF789F1A611;13.7685;;;11-Sep-2024</t>
  </si>
  <si>
    <t>144339;UTI Corporate Bond Fund - Direct Plan - Growth Option;INF789F1A538;;15.6214;;;11-Sep-2024</t>
  </si>
  <si>
    <t>144340;UTI Corporate Bond Fund - Direct Plan - Half-Yearly IDCW;INF789F1A561;INF789F1A579;13.3481;;;11-Sep-2024</t>
  </si>
  <si>
    <t>144346;UTI Corporate Bond Fund - Direct Plan - Quarterly IDCW;INF789F1A546;INF789F1A553;13.6625;;;11-Sep-2024</t>
  </si>
  <si>
    <t>144337;UTI Corporate Bond Fund - Regular Plan - Annual IDCW;INF789F1A496;INF789F1A504;12.7244;;;11-Sep-2024</t>
  </si>
  <si>
    <t>144338;UTI Corporate Bond Fund - Regular Plan - Flexi IDCW;INF789F1A512;INF789F1A520;13.4943;;;11-Sep-2024</t>
  </si>
  <si>
    <t>144345;UTI Corporate Bond Fund - Regular Plan - Growth Option;INF789F1A447;;15.3248;;;11-Sep-2024</t>
  </si>
  <si>
    <t>144343;UTI Corporate Bond Fund - Regular Plan - Half-Yearly IDCW;INF789F1A470;INF789F1A488;12.9483;;;11-Sep-2024</t>
  </si>
  <si>
    <t>144342;UTI Corporate Bond Fund - Regular Plan - Quarterly IDCW;INF789F1A454;INF789F1A462;13.3258;;;11-Sep-2024</t>
  </si>
  <si>
    <t>134385;Aditya Birla Sun Life Credit Risk Fund - Direct - IDCW;INF209KA1K96;INF209KA1L04;12.6915;;;11-Sep-2024</t>
  </si>
  <si>
    <t>134388;Aditya Birla Sun Life Credit Risk Fund - Direct Plan - Bonus;INF209KA1L12;;21.3107;;;11-Sep-2024</t>
  </si>
  <si>
    <t>134387;Aditya Birla Sun Life Credit Risk Fund - Direct Plan - Growth;INF209KA1K88;;21.3117;;;11-Sep-2024</t>
  </si>
  <si>
    <t>134386;Aditya Birla Sun Life Credit Risk Fund - Regular - IDCW;INF209KA1K54;INF209KA1K62;11.6481;;;11-Sep-2024</t>
  </si>
  <si>
    <t>134383;Aditya Birla Sun Life Credit Risk Fund - Regular Plan - Growth;INF209KA1K47;;19.584;;;11-Sep-2024</t>
  </si>
  <si>
    <t>130314;Axis Credit Risk Fund - Direct Plan - Growth;INF846K01PJ5;;22.2485;;;11-Sep-2024</t>
  </si>
  <si>
    <t>130312;Axis Credit Risk Fund - Direct Plan - Monthly IDCW;INF846K01PM9;INF846K01PN7;10.1417;;;11-Sep-2024</t>
  </si>
  <si>
    <t>130311;Axis Credit Risk Fund - Direct Plan - Weekly IDCW;INF846K01PK3;INF846K01PL1;10.3005;;;11-Sep-2024</t>
  </si>
  <si>
    <t>130309;Axis Credit Risk Fund - Regular Plan - Growth;INF846K01PO5;;20.0166;;;11-Sep-2024</t>
  </si>
  <si>
    <t>130313;Axis Credit Risk Fund - Regular Plan - Monthly IDCW;INF846K01PR8;INF846K01PS6;10.1309;;;11-Sep-2024</t>
  </si>
  <si>
    <t>130310;Axis Credit Risk Fund - Regular Plan - Weekly IDCW;INF846K01PP2;INF846K01PQ0;10.1736;;;11-Sep-2024</t>
  </si>
  <si>
    <t>140608;BANDHAN Credit Risk Fund - Regular Plan Annual IDCW;INF194KA1W05;INF194KA1W13;10.4921;;;11-Sep-2024</t>
  </si>
  <si>
    <t>140609;BANDHAN Credit Risk Fund - Regular Plan Growth;INF194KA1W39;;15.4845;;;11-Sep-2024</t>
  </si>
  <si>
    <t>140611;BANDHAN Credit Risk Fund - Regular Plan Half Yearly IDCW;INF194KA1V71;INF194KA1V89;10.3782;;;11-Sep-2024</t>
  </si>
  <si>
    <t>140612;BANDHAN Credit Risk Fund - Regular Plan Periodic IDCW;INF194KA1V14;INF194KA1V22;12.0244;;;11-Sep-2024</t>
  </si>
  <si>
    <t>140607;BANDHAN Credit Risk Fund - Regular Plan Quarterly IDCW;INF194KA1V48;INF194KA1V55;10.5307;;;11-Sep-2024</t>
  </si>
  <si>
    <t>140610;BANDHAN Credit Risk Fund-Direct Plan-Annual IDCW;INF194KA1X38;INF194KA1X46;10.5990;;;11-Sep-2024</t>
  </si>
  <si>
    <t>140603;BANDHAN Credit Risk Fund-Direct Plan-Growth;INF194KA1X61;;16.6723;;;11-Sep-2024</t>
  </si>
  <si>
    <t>140606;BANDHAN Credit Risk Fund-Direct Plan-Periodic IDCW;INF194KA1W47;INF194KA1W54;12.2085;;;11-Sep-2024</t>
  </si>
  <si>
    <t>140604;BANDHAN Credit Risk Fund-Direct Plan-Quarterly IDCW;INF194KA1W70;INF194KA1W88;10.7207;;;11-Sep-2024</t>
  </si>
  <si>
    <t>133868;BANK OF INDIA Credit Risk  Fund - Direct Plan;INF761K01DG8;;11.8566;;;11-Sep-2024</t>
  </si>
  <si>
    <t>133867;BANK OF INDIA Credit Risk Fund - Regular Plan;INF761K01DH6;;11.6083;;;11-Sep-2024</t>
  </si>
  <si>
    <t>152903;Baroda BNP Paribas Credit Risk fund - Regular-Quarterly- IDCW option -Seg. Portfolio 2 (erstwhile BBNPP Medium Duration Fund Regular-Quarterly IDCW option Seg. Portfolio 1);INF955L01IZ3;INF955L01JA4;0.0000;;;11-Sep-2024</t>
  </si>
  <si>
    <t>152905;Baroda BNP Paribas Credit Risk fund - Regular-Weekly-IDCW option -Seg. Portfolio 2 (erstwhile BBNPP Medium Duration Fund Regular-Weekly IDCW option Seg. Portfolio 1);;INF955L01JE6;0.0000;;;11-Sep-2024</t>
  </si>
  <si>
    <t>152892;Baroda BNP Paribas Credit risk fund -Defunct -Growth option -Seg-Portfolio 2 (erstwhile BBNPP Medium Duration Fund-Defunct Growth Option Seg.Portfolio1);INF955L01JM9;;0.0000;;;11-Sep-2024</t>
  </si>
  <si>
    <t>152899;Baroda BNP Paribas Credit Risk fund -Defunct -Monthly IDCW option -Seg. Portfolio 2 (erstwhile BBNPP Medium Duration Fund Defunct-Monthly IDCW option Seg. Portfolio 1);INF955L01JP2;INF955L01JQ0;0.0000;;;11-Sep-2024</t>
  </si>
  <si>
    <t>152894;Baroda BNP Paribas Credit Risk fund -Defunct -Weekly IDCW option -Seg. Portfolio 2 (erstwhile BBNPP Medium Duration Fund Defunct-Weekly IDCW option Seg. Portfolio 1);;INF955L01JO5;0.0000;;;11-Sep-2024</t>
  </si>
  <si>
    <t>152898;Baroda BNP Paribas Credit Risk fund -Direct - Growth option -Seg. Portfolio 2 (erstwhile BBNPP Medium Duration Fund Direct-Growth option Seg. Portfolio 1);INF955L01JF3;;0.0000;;;11-Sep-2024</t>
  </si>
  <si>
    <t>152897;Baroda BNP Paribas Credit Risk fund -Direct -Monthly IDCW option -Seg. Portfolio 2 (erstwhile BBNPP Medium Duration Fund Direct-Monthly IDCW option Seg. Portfolio 1);;INF955L01JJ5;0.0000;;;11-Sep-2024</t>
  </si>
  <si>
    <t>152896;Baroda BNP Paribas Credit Risk fund -Direct -Quarterly IDCW option -Seg. Portfolio 2 (erstwhile BBNPP Medium Duration Fund Direct-Quarterly IDCW option Seg. Portfolio 1);INF955L01JG1;INF955L01JH9;0.0000;;;11-Sep-2024</t>
  </si>
  <si>
    <t>152895;Baroda BNP Paribas Credit Risk fund -Direct -Weekly IDCW option -Seg. Portfolio 2 (erstwhile BBNPP Medium Duration Fund Direct-weekly IDCW option Seg. Portfolio 1);;INF955L01JL1;0.0000;;;11-Sep-2024</t>
  </si>
  <si>
    <t>133520;Baroda BNP Paribas Credit Risk Fund -Direct- Monthly IDCW;INF955L01FZ9;;14.2107;;;11-Sep-2024</t>
  </si>
  <si>
    <t>133524;Baroda BNP Paribas Credit Risk Fund -Direct- Quarterly IDCW;INF955L01GA0;;12.8189;;;11-Sep-2024</t>
  </si>
  <si>
    <t>152900;Baroda BNP Paribas Credit Risk fund -Direct-Daily IDCW option -Seg. Portfolio 2 (erstwhile BBNPP Medium Duration Fund Direct-daily-IDCW option Seg. Portfolio 1);INF955L01JI7;INF955L01JK3;0.0000;;;11-Sep-2024</t>
  </si>
  <si>
    <t>133488;Baroda BNP Paribas Credit Risk Fund -Direct-Growth Option;INF955L01FR6;;22.7204;;;11-Sep-2024</t>
  </si>
  <si>
    <t>152901;Baroda BNP Paribas Credit Risk fund -Regular -Daily-IDCW option -Seg. Portfolio 2 (erstwhile BBNPP Medium Duration Fund Regular-Daily-IDCW option Seg. Portfolio 1);;INF955L01JD8;0.0000;;;11-Sep-2024</t>
  </si>
  <si>
    <t>152902;Baroda BNP Paribas Credit Risk fund -Regular -Monthly IDCW option -Seg. Portfolio 2 (erstwhile BBNPP Medium Duration Fund Regular-Monthly IDCW option Seg. Portfolio 1);INF955L01JB2;INF955L01JC0;0.0000;;;11-Sep-2024</t>
  </si>
  <si>
    <t>152904;Baroda BNP Paribas Credit Risk fund -Regular-Growth -Seg. Portfolio 2 (erstwhile BBNPP Medium Duration Fund Regular Growth Seg. Portfolio 1);INF955L01IY6;;0.0000;;;11-Sep-2024</t>
  </si>
  <si>
    <t>133486;Baroda BNP Paribas Credit Risk Fund -Regular-Growth Option;INF955L01FP0;;20.7707;;;11-Sep-2024</t>
  </si>
  <si>
    <t>133517;Baroda BNP Paribas Credit Risk Fund -Regular-Monthly IDCW;INF955L01FU0;;11.3013;;;11-Sep-2024</t>
  </si>
  <si>
    <t>133518;Baroda BNP Paribas Credit Risk Fund -Regular-Quarterly IDCW;INF955L01FV8;;11.8914;;;11-Sep-2024</t>
  </si>
  <si>
    <t>148333;Baroda BNP Paribas Credit Risk Fund- Direct- Growth Option- Segregated Portfolio- 1;INF955L01IT6;;0.0000;;;11-Sep-2024</t>
  </si>
  <si>
    <t>148334;Baroda BNP Paribas Credit Risk Fund- Direct- Monthly IDCW Option- Segregated Portfolio- 1;INF955L01IW0;INF955L01IX8;0.0000;;;11-Sep-2024</t>
  </si>
  <si>
    <t>148330;Baroda BNP Paribas Credit Risk Fund- Regular- Growth Option- Segregated Portfolio- 1;INF955L01IO7;;0.0000;;;11-Sep-2024</t>
  </si>
  <si>
    <t>148331;Baroda BNP Paribas Credit Risk Fund- Regular- Monthly IDCW Option- Segregated Portfolio- 1;INF955L01IR0;INF955L01IS8;0.0000;;;11-Sep-2024</t>
  </si>
  <si>
    <t>148332;Baroda BNP Paribas Credit Risk Fund- Regular- Quarterly IDCW Option- Segregated Portfolio- 1;INF955L01IP4;INF955L01IQ2;0.0000;;;11-Sep-2024</t>
  </si>
  <si>
    <t>152893;Baroda BNP Paribas Credit Risk Fund-Defunct -Daily IDCW option - seg Portfolio 2 (erstwhile BBNPP Medium Duration fund Defunct Daily IDCW daily option Seg Portfolio 1);;INF955L01JN7;0.0000;;;11-Sep-2024</t>
  </si>
  <si>
    <t>148335;Baroda BNP Paribas Credit Risk Fund-Direct- Quarterly IDCW Option- Segregated Portfolio- 1;INF955L01IU4;INF955L01IV2;0.0000;;;11-Sep-2024</t>
  </si>
  <si>
    <t>119084;DSP Credit Risk Fund - Direct Plan -  IDCW - Monthly;INF740K01OV8;INF740K01OW6;10.8315;;;11-Sep-2024</t>
  </si>
  <si>
    <t>119082;DSP Credit Risk Fund - Direct Plan - Growth;INF740K01OS4;;44.5409;;;11-Sep-2024</t>
  </si>
  <si>
    <t>119083;DSP Credit Risk Fund - Direct Plan - IDCW;INF740K01OT2;INF740K01OU0;12.0325;;;11-Sep-2024</t>
  </si>
  <si>
    <t>119087;DSP Credit Risk Fund - Direct Plan - IDCW - Daily;;INF740KA1NX2;10.2505;;;11-Sep-2024</t>
  </si>
  <si>
    <t>119085;DSP Credit Risk Fund - Direct Plan - IDCW - Quarterly ;INF740K01OX4;INF740K01OY2;11.2625;;;11-Sep-2024</t>
  </si>
  <si>
    <t>119086;DSP Credit Risk Fund - Direct Plan - IDCW - Weekly;INF740KA1NY0;INF740KA1NZ7;10.2678;;;11-Sep-2024</t>
  </si>
  <si>
    <t>101839;DSP Credit Risk Fund - Regular Plan - IDCW;INF740K01581;INF740K01AB9;11.9436;;;11-Sep-2024</t>
  </si>
  <si>
    <t>101840;DSP Credit Risk Fund - Regular Plan - IDCW - Daily;;INF740KA1OA8;10.2505;;;11-Sep-2024</t>
  </si>
  <si>
    <t>117061;DSP Credit Risk Fund - Regular Plan - IDCW - Monthly;INF740K01JW6;INF740K01JV8;10.7652;;;11-Sep-2024</t>
  </si>
  <si>
    <t>117062;DSP Credit Risk Fund - Regular Plan - IDCW - Quarterly ;INF740K01JY2;INF740K01JX4;11.1382;;;11-Sep-2024</t>
  </si>
  <si>
    <t>101838;DSP Credit Risk Fund - Regular Plan - IDCW - Weekly;INF740K01FR4;INF740K01FQ6;10.2664;;;11-Sep-2024</t>
  </si>
  <si>
    <t>101837;DSP Credit Risk Fund - Regular Plan -Growth;INF740K01599;;41.0581;;;11-Sep-2024</t>
  </si>
  <si>
    <t>148304;Franklin India Credit Risk Fund - Segregated Portfolio 3 (9.50% Yes bank Ltd CO 23Dec21) - Direct Growth Plan;INF090I01VZ8;;0.0000;;;11-Sep-2024</t>
  </si>
  <si>
    <t>148303;Franklin India Credit Risk Fund - Segregated Portfolio 3 (9.50% Yes Bank Ltd CO 23Dec21) - Growth Plan;INF090I01VX3;;0.0000;;;11-Sep-2024</t>
  </si>
  <si>
    <t>148305;Franklin India Credit Risk Fund- Segregated Portfolio 3 (9.50% Yes Bank Ltd CO 23Dec21) - IDCW;INF090I01VW5;;0.0000;;;11-Sep-2024</t>
  </si>
  <si>
    <t>148306;Franklin India Credit Risk Fund-Segregated Portfolio 3 (9.50% Yes Bank Ltd CO 23Dec21) - Direct IDCW;INF090I01VY1;;0.0000;;;11-Sep-2024</t>
  </si>
  <si>
    <t>128053;HDFC Credit Risk Debt Fund - Growth Option;INF179KA1GC0;;22.6003;;;11-Sep-2024</t>
  </si>
  <si>
    <t>128051;HDFC Credit Risk Debt Fund - Growth Option - Direct Plan;INF179KA1FZ3;;24.3043;;;11-Sep-2024</t>
  </si>
  <si>
    <t>133148;HDFC Credit Risk Debt Fund - IDCW Option;INF179KA1I87;INF179KA1I79;20.8111;;;11-Sep-2024</t>
  </si>
  <si>
    <t>133147;HDFC Credit Risk Debt Fund - IDCW Option - Direct Plan;INF179KA1I61;INF179KA1I53;21.3052;;;11-Sep-2024</t>
  </si>
  <si>
    <t>128050;HDFC Credit Risk Debt Fund - Quarterly IDCW - Direct Plan;INF179KA1GA4;INF179KA1GB2;10.7793;;;11-Sep-2024</t>
  </si>
  <si>
    <t>128052;HDFC Credit Risk Debt Fund - Quarterly IDCW Option;INF179KA1GD8;INF179KA1GE6;10.4458;;;11-Sep-2024</t>
  </si>
  <si>
    <t>151047;HSBC Credit Risk Fund - Direct Annual IDCW;INF917K01UL0;INF917K01UK2;12.5834;;;11-Sep-2024</t>
  </si>
  <si>
    <t>151045;HSBC Credit Risk Fund - Direct Growth;INF917K01UH8;;29.1526;;;11-Sep-2024</t>
  </si>
  <si>
    <t>151044;HSBC Credit Risk Fund - Direct IDCW;INF917K01E29;INF917K01UI6;11.0827;;;11-Sep-2024</t>
  </si>
  <si>
    <t>151046;HSBC Credit Risk Fund - Regular Annual IDCW;INF917K01UN6;INF917K01UM8;11.7513;;;11-Sep-2024</t>
  </si>
  <si>
    <t>151043;HSBC Credit Risk Fund - Regular Growth;INF917K01130;;27.0632;;;11-Sep-2024</t>
  </si>
  <si>
    <t>151042;HSBC Credit Risk Fund - Regular IDCW;INF917K01114;INF917K01122;10.2189;;;11-Sep-2024</t>
  </si>
  <si>
    <t>151041;HSBC Credit Risk Fund- Regular Plan - Bonus;;;26.6336;;;11-Sep-2024</t>
  </si>
  <si>
    <t>120711;ICICI Prudential Credit Risk Fund - Direct Plan - Growth;INF109K01V00;;32.5926;;;11-Sep-2024</t>
  </si>
  <si>
    <t>120709;ICICI Prudential Credit Risk Fund - Direct Plan - Quarterly IDCW;INF109K01V34;INF109K01V42;11.8276;;;11-Sep-2024</t>
  </si>
  <si>
    <t>114239;ICICI Prudential Credit Risk Fund - Growth;INF109K01GU4;;29.7261;;;11-Sep-2024</t>
  </si>
  <si>
    <t>114240;ICICI Prudential Credit Risk Fund - Quarterly IDCW;INF109K01GV2;INF109K01GW0;11.1564;;;11-Sep-2024</t>
  </si>
  <si>
    <t>130725;Invesco India Credit Risk Fund - Direct Plan - Discretionary IDCW (Payout / Reinvestment);INF205K01J09;INF205K01J25;1979.296;;;11-Sep-2024</t>
  </si>
  <si>
    <t>130722;Invesco India Credit Risk Fund - Direct Plan - Growth;INF205K01I83;;1964.6334;;;11-Sep-2024</t>
  </si>
  <si>
    <t>130724;Invesco India Credit Risk Fund - Direct Plan - Monthly IDCW (Payout / Reinvestment);INF205K01I91;INF205K01J17;1181.2255;;;11-Sep-2024</t>
  </si>
  <si>
    <t>130726;Invesco India Credit Risk Fund - Regular Plan - Discretionary IDCW (Payout / Reinvestment);INF205K01I59;INF205K01I75;1781.1995;;;11-Sep-2024</t>
  </si>
  <si>
    <t>130721;Invesco India Credit Risk Fund - Regular Plan - Growth;INF205K01I34;;1781.7551;;;11-Sep-2024</t>
  </si>
  <si>
    <t>130723;Invesco India Credit Risk Fund - Regular Plan - Monthly IDCW (Payout / Reinvestment);INF205K01I42;INF205K01I67;1308.5578;;;11-Sep-2024</t>
  </si>
  <si>
    <t>119740;Kotak Credit Risk Fund - Direct Plan - Standard Income Distribution cum capital withdrawal option;INF174K01MG5;;23.4419;;;11-Sep-2024</t>
  </si>
  <si>
    <t>117716;Kotak Credit Risk Fund - Growth;INF174K01DY7;;27.9534;;;11-Sep-2024</t>
  </si>
  <si>
    <t>119741;Kotak Credit Risk Fund - Growth - Direct;INF174K01LZ7;;31.2103;;;11-Sep-2024</t>
  </si>
  <si>
    <t>117715;Kotak Credit Risk Fund - Regular Plan - Standard Income Distribution cum capital withdrawal option;INF174K01EG2;INF174K01EF4;12.1566;;;11-Sep-2024</t>
  </si>
  <si>
    <t>112938;Nippon India Credit Risk Fund  - Growth Plan;INF204K01FQ3;;32.5375;;;11-Sep-2024</t>
  </si>
  <si>
    <t>112939;Nippon India Credit Risk Fund  - Institutional Growth Plan;INF204K01FT7;;33.9195;;;11-Sep-2024</t>
  </si>
  <si>
    <t>148262;NIPPON INDIA CREDIT RISK FUND -  SEGREGATED PORTFOLIO 2 - DIRECT Plan - IDCW Option;INF204KB17P0;INF204KB18P8;0.0000;;;11-Sep-2024</t>
  </si>
  <si>
    <t>148264;NIPPON INDIA CREDIT RISK FUND -  SEGREGATED PORTFOLIO 2 - DIRECT Plan - QUARTERLY IDCW Option;INF204KB15P4;INF204KB16P2;0.0000;;;11-Sep-2024</t>
  </si>
  <si>
    <t>148263;NIPPON INDIA CREDIT RISK FUND -  SEGREGATED PORTFOLIO 2 - IDCW Option;INF204KB13Q7;INF204KB14Q5;0.0000;;;11-Sep-2024</t>
  </si>
  <si>
    <t>148260;NIPPON INDIA CREDIT RISK FUND -  SEGREGATED PORTFOLIO 2 - QUARTERLY IDCW Option;INF204KB11Q1;INF204KB12Q9;0.0000;;;11-Sep-2024</t>
  </si>
  <si>
    <t>118780;Nippon India Credit Risk Fund - Direct Plan - Growth Plan;INF204K01A74;;35.5866;;;11-Sep-2024</t>
  </si>
  <si>
    <t>132873;NIPPON INDIA CREDIT RISK FUND - DIRECT Plan - IDCW Option;INF204KA1WV6;;19.2674;;;11-Sep-2024</t>
  </si>
  <si>
    <t>118781;NIPPON INDIA CREDIT RISK FUND - DIRECT Plan - QUARTERLY IDCW Option;INF204K01A82;INF204K01A90;13.6818;;;11-Sep-2024</t>
  </si>
  <si>
    <t>132871;NIPPON INDIA CREDIT RISK FUND - IDCW Option;INF204KA1WT0;INF204KA1WS2;17.8493;;;11-Sep-2024</t>
  </si>
  <si>
    <t>112941;NIPPON INDIA CREDIT RISK FUND - QUARTERLY IDCW Option;INF204K01FR1;INF204K01FS9;13.0842;;;11-Sep-2024</t>
  </si>
  <si>
    <t>148261;Nippon India Credit Risk Fund - Segregated Portfolio 2 - Direct Plan - Growth Plan;INF204KB14P7;;0.0000;;;11-Sep-2024</t>
  </si>
  <si>
    <t>148258;Nippon India Credit Risk Fund - Segregated Portfolio 2 - Growth Plan;INF204KB19P6;;0.0000;;;11-Sep-2024</t>
  </si>
  <si>
    <t>148259;Nippon India Credit Risk Fund - Segregated Portfolio 2 - Institutional Growth Plan;INF204KB10Q3;;0.0000;;;11-Sep-2024</t>
  </si>
  <si>
    <t>119792;SBI Credit Risk Fund - Direct Plan - Daily Income Distribution cum Capital Withdrawal Option (IDCW);;INF200K01SS0;14.5560;;;11-Sep-2024</t>
  </si>
  <si>
    <t>119793;SBI Credit Risk Fund - Direct Plan - Income Distribution cum Capital Withdrawal Option (IDCW);INF200K01ST8;INF200K01SU6;21.3473;;;11-Sep-2024</t>
  </si>
  <si>
    <t>119798;SBI CREDIT RISK FUND - DIRECT PLAN -GROWTH;INF200K01SV4;;45.8726;;;11-Sep-2024</t>
  </si>
  <si>
    <t>118211;SBI Credit Risk Fund - Regular Plan - Daily Income Distribution cum Capital Withdrawal Option (IDCW);;INF200K01QK1;14.1340;;;11-Sep-2024</t>
  </si>
  <si>
    <t>102505;SBI CREDIT RISK FUND - REGULAR PLAN - GROWTH;INF200K01685;;42.7040;;;11-Sep-2024</t>
  </si>
  <si>
    <t>102506;SBI Credit Risk Fund - Regular Plan - Income Distribution cum Capital Withdrawal Option (IDCW);INF200K01693;INF200K01701;19.3058;;;11-Sep-2024</t>
  </si>
  <si>
    <t>148239;UTI - Credit Risk Fund (Segregated - 06032020) - Direct Plan - Annual Dividend Option;INF789F1ARG8;INF789F1ARH6;0;;;11-Sep-2024</t>
  </si>
  <si>
    <t>148241;UTI - Credit Risk Fund (Segregated - 06032020) - Direct Plan - Flexi Dividend Option;INF789F1ARK0;INF789F1ARL8;0;;;11-Sep-2024</t>
  </si>
  <si>
    <t>148242;UTI - Credit Risk Fund (Segregated - 06032020) - Direct Plan - Growth Option;INF789F1ARF0;;0;;;11-Sep-2024</t>
  </si>
  <si>
    <t>148238;UTI - Credit Risk Fund (Segregated - 06032020) - Direct Plan - Half Yearly Dividend Option;INF789F1ARI4;INF789F1ARJ2;0;;;11-Sep-2024</t>
  </si>
  <si>
    <t>148240;UTI - Credit Risk Fund (Segregated - 06032020) - Direct Plan - Monthly Dividend Option;INF789F1ARM6;INF789F1ARN4;0;;;11-Sep-2024</t>
  </si>
  <si>
    <t>148245;UTI - Credit Risk Fund (Segregated - 06032020) - Direct Plan - Quarterly Dividend Option;INF789F1ARD5;INF789F1ARE3;0;;;11-Sep-2024</t>
  </si>
  <si>
    <t>148234;UTI - Credit Risk Fund (Segregated - 06032020) - Regular Plan - Annual Dividend Option;INF789F1ARR5;INF789F1ARS3;0;;;11-Sep-2024</t>
  </si>
  <si>
    <t>148236;UTI - Credit Risk Fund (Segregated - 06032020) - Regular Plan - Flexi Dividend Option;INF789F1ARV7;INF789F1ARW5;0;;;11-Sep-2024</t>
  </si>
  <si>
    <t>148237;UTI - Credit Risk Fund (Segregated - 06032020) - Regular Plan - Growth Option;INF789F1ARQ7;;0;;;11-Sep-2024</t>
  </si>
  <si>
    <t>148235;UTI - Credit Risk Fund (Segregated - 06032020) - Regular Plan - Half Yearly Dividend Option;INF789F1ART1;INF789F1ARU9;0;;;11-Sep-2024</t>
  </si>
  <si>
    <t>148244;UTI - Credit Risk Fund (Segregated - 06032020) - Regular Plan - Monthly Dividend Option;INF789F1ARX3;INF789F1ARY1;0;;;11-Sep-2024</t>
  </si>
  <si>
    <t>148243;UTI - Credit Risk Fund (Segregated - 06032020) - Regular Plan - Quarterly Dividend Option;INF789F1ARO2;INF789F1ARP9;0;;;11-Sep-2024</t>
  </si>
  <si>
    <t>117981;UTI Credit Risk Fund  - Regular Plan - Growth Option;INF789F01QZ1;;16.0612;;;11-Sep-2024</t>
  </si>
  <si>
    <t>135290;UTI Credit Risk Fund - Direct Plan - Annual IDCW;INF789FB1U28;INF789FB1U36;11.4567;;;11-Sep-2024</t>
  </si>
  <si>
    <t>136302;UTI Credit Risk Fund - Direct Plan - Flexi IDCW;INF789FB1U44;INF789FB1U51;11.4611;;;11-Sep-2024</t>
  </si>
  <si>
    <t>120764;UTI Credit Risk Fund - Direct Plan - Growth Option;INF789F01YB6;;18.0579;;;11-Sep-2024</t>
  </si>
  <si>
    <t>135418;UTI Credit Risk Fund - Direct Plan - Half-Yearly IDCW;INF789FA1W02;INF789FA1W10;11.5028;;;11-Sep-2024</t>
  </si>
  <si>
    <t>131419;UTI Credit Risk Fund - Direct Plan - Monthly IDCW;INF789FB1U02;INF789FB1U10;10.7785;;;11-Sep-2024</t>
  </si>
  <si>
    <t>120765;UTI Credit Risk Fund - Direct Plan - Quarterly IDCW;INF789F01YC4;INF789F01YD2;12.7426;;;11-Sep-2024</t>
  </si>
  <si>
    <t>133344;UTI Credit Risk Fund - Regular Plan - Annual IDCW;INF789FA1V60;INF789FA1V78;10.7173;;;11-Sep-2024</t>
  </si>
  <si>
    <t>135051;UTI Credit Risk Fund - Regular Plan - Flexi IDCW;INF789FA1V86;INF789FA1V94;10.4263;;;11-Sep-2024</t>
  </si>
  <si>
    <t>135419;UTI Credit Risk Fund - Regular Plan - Half-Yearly IDCW;INF789FA1V45;INF789FA1V52;10.7745;;;11-Sep-2024</t>
  </si>
  <si>
    <t>131418;UTI Credit Risk Fund - Regular Plan - Monthly IDCW;INF789FB1T88;INF789FB1T96;9.645;;;11-Sep-2024</t>
  </si>
  <si>
    <t>117982;UTI Credit Risk Fund - Regular Plan - Quarterly IDCW;INF789F01RA2;INF789F01RB0;11.4086;;;11-Sep-2024</t>
  </si>
  <si>
    <t>119551;Aditya Birla Sun Life Banking &amp; PSU Debt Fund  - DIRECT - IDCW;INF209KA12Z1;INF209KA13Z9;106.5512;;;11-Sep-2024</t>
  </si>
  <si>
    <t>119552;Aditya Birla Sun Life Banking &amp; PSU Debt Fund  - DIRECT - MONTHLY IDCW;INF209K01YM2;;115.2988;;;11-Sep-2024</t>
  </si>
  <si>
    <t>119553;Aditya Birla Sun Life Banking &amp; PSU Debt Fund  - Direct - Quarterly IDCW;INF209K01YO8;;106.985;;;11-Sep-2024</t>
  </si>
  <si>
    <t>108272;Aditya Birla Sun Life Banking &amp; PSU Debt Fund  - REGULAR - IDCW;INF209K01LX6;INF209KA11Z3;150.0884;;;11-Sep-2024</t>
  </si>
  <si>
    <t>110282;Aditya Birla Sun Life Banking &amp; PSU Debt Fund  - REGULAR - MONTHLY IDCW;INF209K01LU2;;111.4941;;;11-Sep-2024</t>
  </si>
  <si>
    <t>108274;Aditya Birla Sun Life Banking &amp; PSU Debt Fund  - REGULAR - Quarterly IDCW;INF209K01LN7;;103.5638;;;11-Sep-2024</t>
  </si>
  <si>
    <t>110490;Aditya Birla Sun Life Banking &amp; PSU Debt Fund  - retail - monthly IDCW;INF209K01LR8;;111.2747;;;11-Sep-2024</t>
  </si>
  <si>
    <t>106157;Aditya Birla Sun Life Banking &amp; PSU Debt Fund  - retail - quarterly IDCW;INF209K01LS6;;106.4086;;;11-Sep-2024</t>
  </si>
  <si>
    <t>108273;Aditya Birla Sun Life Banking &amp; PSU Debt Fund - Regular Plan-Growth;INF209K01LV0;;343.4724;;;11-Sep-2024</t>
  </si>
  <si>
    <t>103176;Aditya Birla Sun Life Banking &amp; PSU Debt Fund - Retail Plan-Growth;INF209K01LT4;;515.5983;;;11-Sep-2024</t>
  </si>
  <si>
    <t>119550;Aditya Birla Sun Life Banking &amp; PSU Debt Fund- Direct Plan-Growth;INF209K01YN0;;355.5143;;;11-Sep-2024</t>
  </si>
  <si>
    <t>120437;Axis Banking &amp; PSU Debt Fund - Direct Plan - Daily IDCW;;INF846K01CU0;1039.1310;;;11-Sep-2024</t>
  </si>
  <si>
    <t>120438;Axis Banking &amp; PSU Debt Fund - Direct Plan - Growth Option;INF846K01CR6;;2539.7316;;;11-Sep-2024</t>
  </si>
  <si>
    <t>120439;Axis Banking &amp; PSU Debt Fund - Direct Plan - Monthly IDCW;INF846K01CT2;INF846K01CS4;1036.4273;;;11-Sep-2024</t>
  </si>
  <si>
    <t>120436;Axis Banking &amp; PSU Debt Fund - Direct Plan - Weekly IDCW;INF846K01CV8;INF846K01CW6;1039.0092;;;11-Sep-2024</t>
  </si>
  <si>
    <t>117447;Axis Banking &amp; PSU Debt Fund - Regular Plan - Daily IDCW;;INF846K01CC8;1039.1303;;;11-Sep-2024</t>
  </si>
  <si>
    <t>117446;Axis Banking &amp; PSU Debt Fund - Regular Plan - Growth option;INF846K01CB0;;2468.4408;;;11-Sep-2024</t>
  </si>
  <si>
    <t>117449;Axis Banking &amp; PSU Debt Fund - Regular Plan - Monthly IDCW;INF846K01CF1;INF846K01CG9;1036.2915;;;11-Sep-2024</t>
  </si>
  <si>
    <t>117448;Axis Banking &amp; PSU Debt Fund - Regular Plan - Weekly IDCW;INF846K01CD6;INF846K01CE4;1038.9910;;;11-Sep-2024</t>
  </si>
  <si>
    <t>152164;Bajaj Finserv Banking and PSU Fund-  Direct Plan-Monthly- IDCW;INF0QA701649;INF0QA701631;10.7279;;;11-Sep-2024</t>
  </si>
  <si>
    <t>152163;Bajaj Finserv Banking and PSU Fund- Direct Plan- IDCW;INF0QA701615;INF0QA701623;10.7279;;;11-Sep-2024</t>
  </si>
  <si>
    <t>152165;Bajaj Finserv Banking and PSU Fund- Regular Plan- Growth;INF0QA701557;;10.6790;;;11-Sep-2024</t>
  </si>
  <si>
    <t>152166;Bajaj Finserv Banking and PSU Fund- Regular Plan- IDCW;INF0QA701565;INF0QA701573;10.6790;;;11-Sep-2024</t>
  </si>
  <si>
    <t>152162;Bajaj Finserv Banking and PSU Fund-Direct Plan- Growth;INF0QA701607;;10.7279;;;11-Sep-2024</t>
  </si>
  <si>
    <t>152167;Bajaj Finserv Banking and PSU Fund-Regular Plan-Monthly-IDCW;INF0QA701599;INF0QA701581;10.6790;;;11-Sep-2024</t>
  </si>
  <si>
    <t>121936;BANDHAN Banking &amp; PSU Debt Fund - Direct Annual IDCW;INF194K019M8;;12.3918;;;11-Sep-2024</t>
  </si>
  <si>
    <t>127471;BANDHAN Banking &amp; PSU Debt Fund - Direct Daily IDCW;;INF194KA1JD3;10.4768;;;11-Sep-2024</t>
  </si>
  <si>
    <t>121934;BANDHAN Banking &amp; PSU Debt Fund - Direct Fortnightly IDCW;;INF194K010N5;10.4601;;;11-Sep-2024</t>
  </si>
  <si>
    <t>121279;BANDHAN Banking &amp; PSU Debt Fund - Direct Growth;INF194K015G8;;23.7241;;;11-Sep-2024</t>
  </si>
  <si>
    <t>121281;BANDHAN Banking &amp; PSU Debt Fund - Direct IDCW;INF194K016G6;INF194K017G4;12.4797;;;11-Sep-2024</t>
  </si>
  <si>
    <t>121935;BANDHAN Banking &amp; PSU Debt Fund - Direct Monthly IDCW;;INF194K011N3;10.4524;;;11-Sep-2024</t>
  </si>
  <si>
    <t>121938;BANDHAN Banking &amp; PSU Debt Fund - Direct Quarterly IDCW;INF194K018M0;;10.9642;;;11-Sep-2024</t>
  </si>
  <si>
    <t>121933;BANDHAN Banking &amp; PSU Debt Fund - Regular Annual IDCW;INF194K015M6;;11.3977;;;11-Sep-2024</t>
  </si>
  <si>
    <t>127470;BANDHAN Banking &amp; PSU Debt Fund - Regular Daily IDCW;;INF194KA1JC5;10.8788;;;11-Sep-2024</t>
  </si>
  <si>
    <t>121931;BANDHAN Banking &amp; PSU Debt Fund - Regular Fortnightly IDCW;;INF194K016M4;10.6160;;;11-Sep-2024</t>
  </si>
  <si>
    <t>121280;BANDHAN Banking &amp; PSU Debt Fund - Regular Growth;INF194K01SN6;;23.1078;;;11-Sep-2024</t>
  </si>
  <si>
    <t>121282;BANDHAN Banking &amp; PSU Debt Fund - Regular IDCW;INF194K01SO4;INF194K012D2;12.4781;;;11-Sep-2024</t>
  </si>
  <si>
    <t>121932;BANDHAN Banking &amp; PSU Debt Fund - Regular Monthly IDCW;;INF194K017M2;10.6960;;;11-Sep-2024</t>
  </si>
  <si>
    <t>121937;BANDHAN Banking &amp; PSU Debt Fund - Regular Quarterly IDCW;INF194K014M9;;10.8639;;;11-Sep-2024</t>
  </si>
  <si>
    <t>148629;Baroda BNP Paribas Banking and PSU Bond Fund -Direct Plan-Monthly IDCW Option;INF955L01KF1;INF955L01KG9;10.3292;;;11-Sep-2024</t>
  </si>
  <si>
    <t>148628;Baroda BNP Paribas Banking and PSU Bond Fund- Direct Plan -Growth Option;INF955L01KC8;;12.0568;;;11-Sep-2024</t>
  </si>
  <si>
    <t>148630;Baroda BNP Paribas Banking and PSU Bond Fund-Direct plan-Quarterly IDCW Option;INF955L01KD6;INF955L01KE4;10.4872;;;11-Sep-2024</t>
  </si>
  <si>
    <t>148625;Baroda BNP Paribas Banking and PSU Bond Fund-Regular Plan -Growth Option;INF955L01JX6;;11.8331;;;11-Sep-2024</t>
  </si>
  <si>
    <t>148626;Baroda BNP Paribas Banking and PSU Bond Fund-Regular Plan -Monthly IDCW Option;INF955L01KA2;INF955L01KB0;10.1979;;;11-Sep-2024</t>
  </si>
  <si>
    <t>148627;Baroda BNP Paribas Banking and PSU Bond Fund-Regular Plan-Quarterly IDCW Option;INF955L01JY4;INF955L01JZ1;10.3122;;;11-Sep-2024</t>
  </si>
  <si>
    <t>150505;Canara Robeco Banking and PSU Debt Fund- Direct Plan- Growth Option;INF760K01KC4;;11.4347;;;11-Sep-2024</t>
  </si>
  <si>
    <t>150507;Canara Robeco Banking and PSU Debt Fund- Direct Plan- IDCW Payout;INF760K01KE0;INF760K01KD2;10.6017;;;11-Sep-2024</t>
  </si>
  <si>
    <t>150503;Canara Robeco Banking and PSU Debt Fund- Regular Plan- Growth Option;INF760K01KF7;;11.3631;;;11-Sep-2024</t>
  </si>
  <si>
    <t>150504;Canara Robeco Banking and PSU Debt Fund- Regular Plan- IDCW (Payout/ Reinvestment);INF760K01KH3;INF760K01KG5;10.5429;;;11-Sep-2024</t>
  </si>
  <si>
    <t>124175;DSP Banking &amp; PSU Debt Fund - Direct Plan - Growth;INF740K01ZW2;;23.3482;;;11-Sep-2024</t>
  </si>
  <si>
    <t>124178;DSP Banking &amp; PSU Debt Fund - Direct Plan - IDCW;INF740K01A18;INF740K01A26;10.6208;;;11-Sep-2024</t>
  </si>
  <si>
    <t>124182;DSP Banking &amp; PSU Debt Fund - Direct Plan - IDCW - Daily Reinvest;;INF740KA1OF7;10.16;;;11-Sep-2024</t>
  </si>
  <si>
    <t>124176;DSP Banking &amp; PSU Debt Fund - Direct Plan - IDCW - Monthly;INF740K01ZX0;INF740K01ZY8;10.3104;;;11-Sep-2024</t>
  </si>
  <si>
    <t>124177;DSP Banking &amp; PSU Debt Fund - Direct Plan - IDCW - Quarterly ;INF740K01ZZ5;INF740K01A00;10.43;;;11-Sep-2024</t>
  </si>
  <si>
    <t>124183;DSP Banking &amp; PSU Debt Fund - Direct Plan - IDCW - Weekly;INF740KA1OG5;INF740KA1OH3;10.1772;;;11-Sep-2024</t>
  </si>
  <si>
    <t>124172;DSP Banking &amp; PSU Debt Fund - Regular Plan - Growth;INF740K01ZP6;;22.6038;;;11-Sep-2024</t>
  </si>
  <si>
    <t>124174;DSP Banking &amp; PSU Debt Fund - Regular Plan - IDCW;INF740K01ZU6;INF740K01ZV4;10.608;;;11-Sep-2024</t>
  </si>
  <si>
    <t>124173;DSP Banking &amp; PSU Debt Fund - Regular Plan - IDCW - Daily Reinvest;;INF740KA1OI1;10.16;;;11-Sep-2024</t>
  </si>
  <si>
    <t>124180;DSP Banking &amp; PSU Debt Fund - Regular Plan - IDCW - Monthly;INF740K01ZQ4;INF740K01ZR2;10.3008;;;11-Sep-2024</t>
  </si>
  <si>
    <t>124181;DSP Banking &amp; PSU Debt Fund - Regular Plan - IDCW - Quarterly ;INF740K01ZS0;INF740K01ZT8;10.4219;;;11-Sep-2024</t>
  </si>
  <si>
    <t>124179;DSP Banking &amp; PSU Debt Fund - Regular Plan - IDCW - Weekly;INF740KA1OJ9;INF740KA1OK7;10.1768;;;11-Sep-2024</t>
  </si>
  <si>
    <t>140286;Edelweiss Banking and PSU Debt Fund - Direct Plan - Growth Option;INF843K01FC8;;23.8436;;;11-Sep-2024</t>
  </si>
  <si>
    <t>140288;Edelweiss Banking and PSU Debt Fund - Direct Plan - IDCW Option;INF843K01FD6;INF843K01FE4;18.4766;;;11-Sep-2024</t>
  </si>
  <si>
    <t>140291;Edelweiss Banking and PSU Debt Fund - Direct Plan Fortnightly - IDCW Option;INF843K01FG9;;14.5739;;;11-Sep-2024</t>
  </si>
  <si>
    <t>140293;Edelweiss Banking and PSU Debt Fund - Direct Plan Monthly - IDCW Option;INF843K01FI5;INF843K01FH7;10.9554;;;11-Sep-2024</t>
  </si>
  <si>
    <t>140290;Edelweiss Banking and PSU Debt Fund - Direct Plan weekly - IDCW Option;INF843K01FF1;;10.5524;;;11-Sep-2024</t>
  </si>
  <si>
    <t>140283;Edelweiss Banking and PSU Debt Fund - Regular Plan - Growth Option;INF843K01FK1;;23.0673;;;11-Sep-2024</t>
  </si>
  <si>
    <t>140284;Edelweiss Banking and PSU Debt Fund - Regular Plan - IDCW Option;INF843K01FL9;INF843K01FM7;17.7353;;;11-Sep-2024</t>
  </si>
  <si>
    <t>140294;Edelweiss Banking and PSU Debt Fund - Regular Plan Fortnightly - IDCW Option;INF843K01FO3;;14.1434;;;11-Sep-2024</t>
  </si>
  <si>
    <t>140292;Edelweiss Banking and PSU Debt Fund - Regular Plan Monthly - IDCW Option;INF843K01FQ8;INF843K01FP0;11.1994;;;11-Sep-2024</t>
  </si>
  <si>
    <t>140289;Edelweiss Banking and PSU Debt Fund - Regular Plan Weekly - IDCW Option;INF843K01FN5;;10.1469;;;11-Sep-2024</t>
  </si>
  <si>
    <t>129008;Franklin India Banking &amp; PSU Debt Fund - Direct - Growth;INF090I01KR8;;21.9239;;;11-Sep-2024</t>
  </si>
  <si>
    <t>129006;Franklin India Banking &amp; PSU Debt Fund - Growth;INF090I01KO5;;21.0431;;;11-Sep-2024</t>
  </si>
  <si>
    <t>129009;Franklin India Banking and PSU Debt Fund - Direct - IDCW ;INF090I01KS6;INF090I01KT4;11.2833;;;11-Sep-2024</t>
  </si>
  <si>
    <t>129007;Franklin India Banking and PSU Debt Fund - IDCW ;INF090I01KP2;INF090I01KQ0;10.6882;;;11-Sep-2024</t>
  </si>
  <si>
    <t>128628;HDFC Banking and PSU Debt Fund - Growth Option;INF179KA1JC4;;21.547;;;11-Sep-2024</t>
  </si>
  <si>
    <t>128629;HDFC Banking and PSU Debt Fund - Growth Option - Direct Plan;INF179KA1IZ7;;22.3664;;;11-Sep-2024</t>
  </si>
  <si>
    <t>128627;HDFC Banking and PSU Debt Fund - IDCW Option;INF179KA1JD2;INF179KA1JE0;10.1436;;;11-Sep-2024</t>
  </si>
  <si>
    <t>128626;HDFC Banking and PSU Debt Fund - IDCW Option - Direct Plan;INF179KA1JA8;INF179KA1JB6;10.0337;;;11-Sep-2024</t>
  </si>
  <si>
    <t>151108;HSBC Banking and PSU Debt Fund - Direct Daily IDCW;;INF917K01HL7;11.1907;;;11-Sep-2024</t>
  </si>
  <si>
    <t>151107;HSBC Banking and PSU Debt Fund - Direct Growth;INF917K01HH5;;23.8677;;;11-Sep-2024</t>
  </si>
  <si>
    <t>151106;HSBC Banking and PSU Debt Fund - Direct Monthly IDCW;INF917K01HJ1;INF917K01HI3;11.2452;;;11-Sep-2024</t>
  </si>
  <si>
    <t>151109;HSBC Banking and PSU Debt Fund - Direct Weekly IDCW;;INF917K01HK9;10.3491;;;11-Sep-2024</t>
  </si>
  <si>
    <t>151102;HSBC Banking and PSU Debt Fund - Regular Daily IDCW;;INF677K01AF4;11.116;;;11-Sep-2024</t>
  </si>
  <si>
    <t>151104;HSBC Banking and PSU Debt Fund - Regular Growth;INF677K01AE7;;22.7282;;;11-Sep-2024</t>
  </si>
  <si>
    <t>151105;HSBC Banking and PSU Debt Fund - Regular Monthly IDCW;INF677K01AI8;INF677K01AJ6;10.5977;;;11-Sep-2024</t>
  </si>
  <si>
    <t>151103;HSBC Banking and PSU Debt Fund - Regular Weekly IDCW;;INF917K01HM5;10.322;;;11-Sep-2024</t>
  </si>
  <si>
    <t>120256;ICICI Prudential Banking and PSU Debt Fund - Direct Plan -  Growth;INF109K010A6;;31.8525;;;11-Sep-2024</t>
  </si>
  <si>
    <t>120258;ICICI Prudential Banking and PSU Debt Fund - Direct Plan -  Quarterly IDCW;INF109K011A4;INF109K012A2;12.6191;;;11-Sep-2024</t>
  </si>
  <si>
    <t>112342;ICICI Prudential Banking and PSU Debt Fund - Growth;INF109K01RT3;;30.6424;;;11-Sep-2024</t>
  </si>
  <si>
    <t>116174;ICICI Prudential Banking and PSU Debt Fund - Quarterly IDCW;INF109K01YE1;INF109K01YD3;10.6975;;;11-Sep-2024</t>
  </si>
  <si>
    <t>118234;Invesco India Banking and PSU Fund - Daily IDCW (Reinvestment);;INF205K01JX8;1017.4876;;;11-Sep-2024</t>
  </si>
  <si>
    <t>120444;Invesco India Banking and PSU Fund - Direct Plan -  Growth Option;INF205K01KT4;;2267.4236;;;11-Sep-2024</t>
  </si>
  <si>
    <t>120443;Invesco India Banking and PSU Fund - Direct Plan - Daily IDCW (Reinvestment);;INF205K01KS6;1035.5636;;;11-Sep-2024</t>
  </si>
  <si>
    <t>120445;Invesco India Banking and PSU Fund - Direct Plan - Monthly IDCW (Payout / Reinvestment);INF205K01KU2;INF205K01KV0;1012.8487;;;11-Sep-2024</t>
  </si>
  <si>
    <t>118232;Invesco India Banking and PSU Fund - Growth Option;INF205K01JV2;;2124.3457;;;11-Sep-2024</t>
  </si>
  <si>
    <t>118233;Invesco India Banking and PSU Fund - Monthly IDCW (Payout / Reinvestment);INF205K01JW0;INF205K01JY6;1035.8235;;;11-Sep-2024</t>
  </si>
  <si>
    <t>148534;ITI Banking &amp; PSU Debt Fund - Direct Plan - Growth Option;INF00XX01861;;12.5175;;;11-Sep-2024</t>
  </si>
  <si>
    <t>148536;ITI Banking &amp; PSU Debt Fund - Direct Plan - IDCW Option;INF00XX01879;INF00XX01887;12.5175;;;11-Sep-2024</t>
  </si>
  <si>
    <t>148535;ITI Banking &amp; PSU Debt Fund - Regular Plan - Growth Option;INF00XX01838;;12.2530;;;11-Sep-2024</t>
  </si>
  <si>
    <t>148533;ITI Banking &amp; PSU Debt Fund - Regular Plan - IDCW Option;INF00XX01846;INF00XX01853;12.2530;;;11-Sep-2024</t>
  </si>
  <si>
    <t>123690;Kotak Banking and PSU Debt - Growth;INF174K01FO3;;61.2437;;;11-Sep-2024</t>
  </si>
  <si>
    <t>123691;Kotak Banking and PSU Debt - Monthly Payout of Income Distribution cum capital withdrawal option;INF174K01FQ8;INF174K01FP0;11.5063;;;11-Sep-2024</t>
  </si>
  <si>
    <t>123693;Kotak Banking and PSU Debt Direct - Growth;INF174K01KH7;;63.6261;;;11-Sep-2024</t>
  </si>
  <si>
    <t>123692;Kotak Banking and PSU Debt Direct - Monthly Payout of Income Distribution cum capital withdrawal option;INF174K01KK1;;10.3205;;;11-Sep-2024</t>
  </si>
  <si>
    <t>120337;LIC MF Banking &amp; PSU Fund-Direct Plan-Daily IDCW;INF767K01GJ2;INF767K01GM6;14.1557;;;11-Sep-2024</t>
  </si>
  <si>
    <t>120338;LIC MF Banking &amp; PSU Fund-Direct Plan-Growth;INF767K01GI4;;34.9877;;;11-Sep-2024</t>
  </si>
  <si>
    <t>120339;LIC MF Banking &amp; PSU Fund-Direct Plan-Monthly IDCW;INF767K01GK0;INF767K01GN4;13.1768;;;11-Sep-2024</t>
  </si>
  <si>
    <t>120336;LIC MF Banking &amp; PSU Fund-Direct Plan-Weekly IDCW;INF767K01GL8;INF767K01GO2;10.0542;;;11-Sep-2024</t>
  </si>
  <si>
    <t>105822;LIC MF Banking &amp; PSU Fund-Regular Plan-Daily IDCW;INF767K01519;INF767K01527;11.0493;;;11-Sep-2024</t>
  </si>
  <si>
    <t>105823;LIC MF Banking &amp; PSU Fund-Regular Plan-Growth;INF767K01535;;32.5721;;;11-Sep-2024</t>
  </si>
  <si>
    <t>105856;LIC MF Banking &amp; PSU Fund-Regular Plan-Monthly IDCW;INF767K01543;INF767K01550;12.1905;;;11-Sep-2024</t>
  </si>
  <si>
    <t>105857;LIC MF Banking &amp; PSU Fund-Regular Plan-Weekly IDCW;INF767K01568;INF767K01576;10.1325;;;11-Sep-2024</t>
  </si>
  <si>
    <t>148419;Mirae Asset Banking and PSU Fund - Direct Plan - Growth;INF769K01FY9;;12.3691;;;11-Sep-2024</t>
  </si>
  <si>
    <t>148417;Mirae Asset Banking and PSU Fund - Direct Plan - IDCW;INF769K01FX1;INF769K01FZ6;12.3660;;;11-Sep-2024</t>
  </si>
  <si>
    <t>148416;Mirae Asset Banking and PSU Fund - Regular Plan - Growth;INF769K01FV5;;12.1434;;;11-Sep-2024</t>
  </si>
  <si>
    <t>148418;Mirae Asset Banking and PSU Fund - Regular plan - IDCW;INF769K01FU7;INF769K01FW3;12.1444;;;11-Sep-2024</t>
  </si>
  <si>
    <t>134552;Nippon India Banking  &amp; PSU Debt Fund- Direct Plan-Growth Plan- Bonus Option;INF204KA1U61;;20.1139;;;11-Sep-2024</t>
  </si>
  <si>
    <t>134547;Nippon India Banking  &amp; PSU Debt Fund- Direct Plan-Growth Plan- Growth Option;INF204KA1U53;;20.1131;;;11-Sep-2024</t>
  </si>
  <si>
    <t>134545;Nippon India Banking  &amp; PSU Debt Fund- Growth Plan- Growth Option;INF204KA1T56;;19.4410;;;11-Sep-2024</t>
  </si>
  <si>
    <t>134555;NIPPON INDIA BANKING &amp; PSU DEBT FUND - Direct Plan - IDCW Option;INF204KA1U79;INF204KA1U87;20.1131;;;11-Sep-2024</t>
  </si>
  <si>
    <t>134550;NIPPON INDIA BANKING &amp; PSU DEBT FUND - Direct Plan - MONTHLY IDCW Option;INF204KA1V37;INF204KA1V45;10.7547;;;11-Sep-2024</t>
  </si>
  <si>
    <t>134556;NIPPON INDIA BANKING &amp; PSU DEBT FUND - Direct Plan - QUARTERLY IDCW Option;INF204KA1U95;INF204KA1V03;10.9495;;;11-Sep-2024</t>
  </si>
  <si>
    <t>134554;NIPPON INDIA BANKING &amp; PSU DEBT FUND - Direct Plan - WEEKLY IDCW Option;INF204KA1V11;INF204KA1V29;10.2958;;;11-Sep-2024</t>
  </si>
  <si>
    <t>134548;NIPPON INDIA BANKING &amp; PSU DEBT FUND - IDCW Option;INF204KA1T72;INF204KA1T80;19.4410;;;11-Sep-2024</t>
  </si>
  <si>
    <t>134549;NIPPON INDIA BANKING &amp; PSU DEBT FUND - MONTHLY IDCW Option;INF204KA1U38;INF204KA1U46;10.6861;;;11-Sep-2024</t>
  </si>
  <si>
    <t>134551;NIPPON INDIA BANKING &amp; PSU DEBT FUND - QUARTERLY IDCW Option;INF204KA1T98;INF204KA1U04;10.8864;;;11-Sep-2024</t>
  </si>
  <si>
    <t>134553;NIPPON INDIA BANKING &amp; PSU DEBT FUND - WEEKLY IDCW Option;INF204KA1U12;INF204KA1U20;10.2959;;;11-Sep-2024</t>
  </si>
  <si>
    <t>125502;SBI Banking &amp; PSU Fund - Direct Plan - Daily Income Distribution cum Capital Withdrawal Option (IDCW);;INF200K01V16;1361.8312;;;11-Sep-2024</t>
  </si>
  <si>
    <t>125503;SBI BANKING &amp; PSU FUND - Direct Plan - Growth;INF200K01V08;;3091.7480;;;11-Sep-2024</t>
  </si>
  <si>
    <t>125505;SBI Banking &amp; PSU Fund - Direct Plan - Monthly Income Distribution cum Capital Withdrawal Option (IDCW);INF200K01V40;INF200K01V57;1264.1887;;;11-Sep-2024</t>
  </si>
  <si>
    <t>125504;SBI Banking &amp; PSU Fund - Direct Plan - Weekly Income Distribution cum Capital Withdrawal Option (IDCW);INF200K01V32;INF200K01V24;1358.8030;;;11-Sep-2024</t>
  </si>
  <si>
    <t>125498;SBI BANKING &amp; PSU FUND - Regular Paln - Growth;INF200K01U41;;2919.2894;;;11-Sep-2024</t>
  </si>
  <si>
    <t>125499;SBI Banking &amp; PSU Fund - Regular Plan - Daily Income Distribution cum Capital Withdrawal Option (IDCW);;INF200K01U58;1331.8609;;;11-Sep-2024</t>
  </si>
  <si>
    <t>125501;SBI Banking &amp; PSU Fund - Regular Plan - Monthly Income Distribution cum Capital Withdrawal Option (IDCW);INF200K01U82;INF200K01U90;1192.5741;;;11-Sep-2024</t>
  </si>
  <si>
    <t>125500;SBI Banking &amp; PSU Fund - Regular Plan - Weekly Income Distribution cum Capital Withdrawal Option (IDCW);INF200K01U74;INF200K01U66;1331.5783;;;11-Sep-2024</t>
  </si>
  <si>
    <t>119629;Sundaram Banking &amp; PSU Fund (Formerly Known as Sundaram Banking and PSU Debt Fund) Direct Plan - Bonus;INF903J01RI4;;20.4233;;;11-Sep-2024</t>
  </si>
  <si>
    <t>119625;Sundaram Banking &amp; PSU Fund (Formerly Known as Sundaram Banking and PSU Debt Fund) Direct Plan - Growth;INF903J01PA5;;40.8247;;;11-Sep-2024</t>
  </si>
  <si>
    <t>119626;Sundaram Banking &amp; PSU Fund (Formerly Known as Sundaram Banking and PSU Debt Fund) Direct Plan - Monthly Income Distribution cum Capital Withdrawal (IDCW);INF903J01PB3;INF903J01PE7;11.5816;;;11-Sep-2024</t>
  </si>
  <si>
    <t>118326;Sundaram Banking &amp; PSU Fund (Formerly Known as Sundaram Banking and PSU Debt Fund) Regular Plan - Bonus;INF903J01LY4;;20.3214;;;11-Sep-2024</t>
  </si>
  <si>
    <t>100784;Sundaram Banking &amp; PSU Fund (Formerly Known as Sundaram Banking and PSU Debt Fund) Regular Plan - Growth;INF903J01IN3;;40.2984;;;11-Sep-2024</t>
  </si>
  <si>
    <t>100793;Sundaram Banking &amp; PSU Fund (Formerly Known as Sundaram Banking and PSU Debt Fund) Regular Plan - Monthly Income Distribution cum Capital Withdrawal (IDCW);INF903J01IO1;INF903J01IR4;11.6337;;;11-Sep-2024</t>
  </si>
  <si>
    <t>148656;TRUSTMF BANKING &amp; PSU FUND - DIRECT GROWTH;INF0GCD01107;;1213.0745;;;11-Sep-2024</t>
  </si>
  <si>
    <t>148655;TRUSTMF BANKING &amp; PSU FUND - REGULAR GROWTH;INF0GCD01016;;1191.3784;;;11-Sep-2024</t>
  </si>
  <si>
    <t>148672;TRUSTMF BANKING &amp; PSU FUND DIRECT PLAN ANNUAL INCOME DISTRIBUTION CUM CAPITAL WITHDRAWAL OPTION;INF0GCD01180;INF0GCD01172;1098.5622;;;11-Sep-2024</t>
  </si>
  <si>
    <t>148678;TRUSTMF BANKING &amp; PSU FUND DIRECT PLAN DAILY INCOME DISTRIBUTION CUM CAPITAL WITHDRAWAL;;INF0GCD01115;1217.0031;;;11-Sep-2024</t>
  </si>
  <si>
    <t>148681;TRUSTMF BANKING &amp; PSU FUND DIRECT PLAN MONTHLY INCOME DISTRIBUTION CUM CAPITAL WITHDRAWAL OPTION;INF0GCD01149;INF0GCD01131;1090.0842;;;11-Sep-2024</t>
  </si>
  <si>
    <t>148670;TRUSTMF BANKING &amp; PSU FUND DIRECT PLAN QUARTERLY INCOME DISTRIBUTION CUM CAPITAL WITHDRAWAL;INF0GCD01164;INF0GCD01156;1113.3246;;;11-Sep-2024</t>
  </si>
  <si>
    <t>148675;TRUSTMF BANKING &amp; PSU FUND DIRECT PLAN WEEKLY INCOME DISTRIBUTION CUM CAPITAL WITHDRAWAL;;INF0GCD01123;1074.6837;;;11-Sep-2024</t>
  </si>
  <si>
    <t>148669;TRUSTMF BANKING &amp; PSU FUND REGULAR PLAN ANNUAL INCOME DISTRIBUTION CUM CAPITAL WITHDRAWAL;INF0GCD01099;INF0GCD01081;1077.7184;;;11-Sep-2024</t>
  </si>
  <si>
    <t>148667;TRUSTMF BANKING &amp; PSU FUND REGULAR PLAN DAILY INCOME DISTRIBUTION CUM CAPITAL WITHDRAWAL;;INF0GCD01024;1167.5595;;;11-Sep-2024</t>
  </si>
  <si>
    <t>148674;TRUSTMF BANKING &amp; PSU FUND REGULAR PLAN MONTHLY INCOME DISTRIBUTION CUM CAPITAL WITHDRAWAL;INF0GCD01057;INF0GCD01040;1075.4626;;;11-Sep-2024</t>
  </si>
  <si>
    <t>148668;TRUSTMF BANKING &amp; PSU FUND REGULAR PLAN QUARTERLY INCOME DISTRIBUTION CUM CAPITAL WITHDRAWAL;INF0GCD01073;INF0GCD01065;1093.882;;;11-Sep-2024</t>
  </si>
  <si>
    <t>148679;TRUSTMF BANKING &amp; PSU FUND REGULAR PLAN WEEKLY INCOME DISTRIBUTION CUM CAPITAL WITHDRAWAL;;INF0GCD01032;1062.3706;;;11-Sep-2024</t>
  </si>
  <si>
    <t>140135;UTI Banking &amp; PSU Fund - Direct Plan - Annual IDCW;INF789FA1V03;INF789FA1V11;12.811;;;11-Sep-2024</t>
  </si>
  <si>
    <t>133972;UTI Banking &amp; PSU Fund - Direct Plan - Flexi IDCW;INF789FA1V29;INF789FA1V37;17.9784;;;11-Sep-2024</t>
  </si>
  <si>
    <t>126940;UTI Banking &amp; PSU Fund - Direct Plan - Growth Option;INF789F015Z6;;20.8632;;;11-Sep-2024</t>
  </si>
  <si>
    <t>141375;UTI Banking &amp; PSU Fund - Direct Plan - Half-Yearly IDCW;INF789FA1U87;INF789FA1U95;13.8443;;;11-Sep-2024</t>
  </si>
  <si>
    <t>134026;UTI Banking &amp; PSU Fund - Direct Plan - Monthly IDCW;INF789FC1HE1;INF789FC1HF8;13.0276;;;11-Sep-2024</t>
  </si>
  <si>
    <t>126942;UTI Banking &amp; PSU Fund - Direct Plan - Quarterly IDCW;INF789F016Z4;INF789F017Z2;15.5282;;;11-Sep-2024</t>
  </si>
  <si>
    <t>140116;UTI Banking &amp; PSU Fund - Regular Plan - Annual IDCW;INF789FA1U46;INF789FA1U53;12.6039;;;11-Sep-2024</t>
  </si>
  <si>
    <t>133971;UTI Banking &amp; PSU Fund - Regular Plan - Flexi IDCW;INF789FA1U61;INF789FA1U79;13.7773;;;11-Sep-2024</t>
  </si>
  <si>
    <t>139407;UTI Banking &amp; PSU Fund - Regular Plan - Half-Yearly IDCW;INF789FA1U20;INF789FA1U38;13.7195;;;11-Sep-2024</t>
  </si>
  <si>
    <t>136110;UTI Banking &amp; PSU Fund - Regular Plan - Monthly IDCW;INF789FC1HC5;INF789FC1HD3;12.8393;;;11-Sep-2024</t>
  </si>
  <si>
    <t>126941;UTI Banking &amp; PSU Fund - Regular Plan - Quarterly IDCW;INF789F012Z3;INF789F013Z1;14.0986;;;11-Sep-2024</t>
  </si>
  <si>
    <t>126939;UTI Banking &amp; PSU Fund- Regular Plan - Growth Option;INF789F014Z9;;20.5444;;;11-Sep-2024</t>
  </si>
  <si>
    <t>119606;Aditya Birla Sun Life Govenment Securities Fund -DIRECT - Quarterly IDCW;INF209KA1LC4;;12.1777;;;11-Sep-2024</t>
  </si>
  <si>
    <t>100057;Aditya Birla Sun Life Govenment Securities Fund -Regular - Quarterly IDCW;INF209K01AF6;INF209K01DP9;11.4832;;;11-Sep-2024</t>
  </si>
  <si>
    <t>100058;Aditya Birla Sun Life Government Securities Fund  - Growth - Regular Plan;INF209K01AC3;INF209K01AD1;77.2854;;;11-Sep-2024</t>
  </si>
  <si>
    <t>119605;Aditya Birla Sun Life Government Securities Fund - Growth - Direct Plan;INF209K01XP7;;82.6067;;;11-Sep-2024</t>
  </si>
  <si>
    <t>120447;Axis Gilt Fund - Direct Plan - Growth Option;INF846K01DD4;;25.5969;;;11-Sep-2024</t>
  </si>
  <si>
    <t>120448;Axis Gilt Fund - Direct Plan - Half Yearly IDCW;INF846K01DF9;INF846K01DE2;11.7056;;;11-Sep-2024</t>
  </si>
  <si>
    <t>120449;Axis Gilt Fund - Direct Plan - Regular IDCW;INF846K01DG7;INF846K01DH5;10.1878;;;11-Sep-2024</t>
  </si>
  <si>
    <t>116471;Axis Gilt Fund - Regular Plan - Growth Option;INF846K01AX8;;24.1042;;;11-Sep-2024</t>
  </si>
  <si>
    <t>116472;Axis Gilt Fund - Regular Plan - Half Yearly IDCW;INF846K01AZ3;INF846K01BB2;11.2929;;;11-Sep-2024</t>
  </si>
  <si>
    <t>116470;Axis Gilt Fund - Regular Plan - Regular IDCW;INF846K01CK1;INF846K01CL9;10.1850;;;11-Sep-2024</t>
  </si>
  <si>
    <t>108558;BANDHAN Government Securities Fund - IP - Regular - Plan B - Half Yearly IDCW;INF194K01EB1;INF194K01EA3;11.4704;;;11-Sep-2024</t>
  </si>
  <si>
    <t>108559;BANDHAN Government Securities Fund - IP - Regular Plan - Annual IDCW;INF194K01EE5;INF194K01ED7;11.4275;;;11-Sep-2024</t>
  </si>
  <si>
    <t>108557;BANDHAN Government Securities Fund - IP - Regular Plan - Quarterly IDCW;INF194K01EH8;INF194K01EG0;11.8146;;;11-Sep-2024</t>
  </si>
  <si>
    <t>131395;BANDHAN Government Securities Fund - IP - Regular -Plan B - Periodic IDCW;INF194KA1RW6;INF194KA1RX4;15.8773;;;11-Sep-2024</t>
  </si>
  <si>
    <t>111525;BANDHAN Government Securities Fund - IP - Regular Plan - Growth;INF194K01DZ2;;33.8008;;;11-Sep-2024</t>
  </si>
  <si>
    <t>111527;BANDHAN Government Securities Fund - IP - Regular Plan - IDCW;INF194K01EK2;INF194K01EJ4;12.7378;;;11-Sep-2024</t>
  </si>
  <si>
    <t>118467;BANDHAN Government Securities Fund-  Investment Plan-Direct Plan-Annual IDCW;INF194K01Q78;INF194K01Q60;12.5426;;;11-Sep-2024</t>
  </si>
  <si>
    <t>118464;BANDHAN Government Securities Fund-  Investment Plan-Direct Plan-Growth;INF194K01Q29;;36.3569;;;11-Sep-2024</t>
  </si>
  <si>
    <t>118465;BANDHAN Government Securities Fund-  Investment Plan-Direct Plan-Half Yearly IDCW;INF194K01Q45;INF194K01Q37;12.4589;;;11-Sep-2024</t>
  </si>
  <si>
    <t>118463;BANDHAN Government Securities Fund-  Investment Plan-Direct Plan-IDCW;INF194K01R36;INF194K01R28;14.0182;;;11-Sep-2024</t>
  </si>
  <si>
    <t>131394;BANDHAN Government Securities Fund-  Investment Plan-Direct Plan-Periodic IDCW;INF194KA1RZ9;INF194KA1SA0;17.2088;;;11-Sep-2024</t>
  </si>
  <si>
    <t>118466;BANDHAN Government Securities Fund-  Investment Plan-Direct Plan-Quarterly IDCW;INF194K01R02;INF194K01Q94;11.5114;;;11-Sep-2024</t>
  </si>
  <si>
    <t>119341;Baroda BNP Paribas GILT FUND - Direct Plan - Growth Option;INF955L01AD7;;43.6383;;;11-Sep-2024</t>
  </si>
  <si>
    <t>119340;Baroda BNP Paribas GILT FUND - Direct Plan - IDCW Option;INF955L01AB1;INF955L01AC9;32.0334;;;11-Sep-2024</t>
  </si>
  <si>
    <t>101187;Baroda BNP Paribas GILT FUND - Regular Plan - Growth Option;INF955L01450;;39.8702;;;11-Sep-2024</t>
  </si>
  <si>
    <t>101188;Baroda BNP Paribas GILT FUND - Regular Plan - IDCW Option;INF955L01435;INF955L01443;23.6649;;;11-Sep-2024</t>
  </si>
  <si>
    <t>118299;CANARA ROBECO GILT FUND - DIRECT PLAN - GROWTH OPTION;INF760K01FC4;;76.9692;;;11-Sep-2024</t>
  </si>
  <si>
    <t>118298;CANARA ROBECO GILT FUND - DIRECT PLAN - IDCW (Payout/Reinvestment);INF760K01FA8;INF760K01FB6;16.5618;;;11-Sep-2024</t>
  </si>
  <si>
    <t>100597;CANARA ROBECO GILT FUND - REGULAR PLAN - GROWTH OPTION;INF760K01AE1;;71.8782;;;11-Sep-2024</t>
  </si>
  <si>
    <t>100596;CANARA ROBECO GILT FUND - REGULAR PLAN - IDCW (Payout/Reinvestment);INF760K01AB7;INF760K01AC5;15.2828;;;11-Sep-2024</t>
  </si>
  <si>
    <t>119099;DSP Gilt Fund - Direct Plan - Growth;INF740K01NF3;;96.4385;;;11-Sep-2024</t>
  </si>
  <si>
    <t>119101;DSP Gilt Fund - Direct Plan - IDCW;INF740K01NG1;INF740K01NI7;12.9101;;;11-Sep-2024</t>
  </si>
  <si>
    <t>119100;DSP Gilt Fund - Direct Plan - IDCW - Monthly;INF740K01NE6;INF740K01NH9;10.786;;;11-Sep-2024</t>
  </si>
  <si>
    <t>100084;DSP Gilt Fund - Regular Plan - Growth;INF740K01615;;90.9451;;;11-Sep-2024</t>
  </si>
  <si>
    <t>100085;DSP Gilt Fund - Regular Plan - IDCW;INF740K01607;INF740K01AD5;12.7653;;;11-Sep-2024</t>
  </si>
  <si>
    <t>100086;DSP Gilt Fund - Regular Plan - IDCW - Monthly;INF740K01623;INF740K01AE3;10.7289;;;11-Sep-2024</t>
  </si>
  <si>
    <t>140309;Edelweiss Government Securities Fund - Direct Plan - Annual Dividend Option;INF843K01HB6;INF843K01HA8;24.7255;;;11-Sep-2024</t>
  </si>
  <si>
    <t>140298;Edelweiss Government Securities Fund - Direct Plan - Growth Option;INF843K01GS2;;24.7208;;;11-Sep-2024</t>
  </si>
  <si>
    <t>140302;Edelweiss Government Securities Fund - Direct Plan - IDCW Option;INF843K01GU8;INF843K01GV6;24.6224;;;11-Sep-2024</t>
  </si>
  <si>
    <t>140306;Edelweiss Government Securities Fund - Direct Plan Fortnightly - IDCW Option;INF843K01GX2;;24.7142;;;11-Sep-2024</t>
  </si>
  <si>
    <t>140308;Edelweiss Government Securities Fund - Direct Plan Monthly - IDCW Option;INF843K01GZ7;INF843K01GY0;16.7386;;;11-Sep-2024</t>
  </si>
  <si>
    <t>140304;Edelweiss Government Securities Fund - Direct Plan weekly - IDCW Option;INF843K01GW4;;15.4774;;;11-Sep-2024</t>
  </si>
  <si>
    <t>140310;Edelweiss Government Securities Fund - Regular Plan - Annual - IDCW Option;INF843K01HL5;INF843K01HK7;23.3673;;;11-Sep-2024</t>
  </si>
  <si>
    <t>140297;Edelweiss Government Securities Fund - Regular Plan - Growth Option;INF843K01HC4;;23.3568;;;11-Sep-2024</t>
  </si>
  <si>
    <t>140301;Edelweiss Government Securities Fund - Regular Plan - IDCW Option;INF843K01HE0;INF843K01HF7;23.3723;;;11-Sep-2024</t>
  </si>
  <si>
    <t>140307;Edelweiss Government Securities Fund - Regular Plan Monthly - IDCW Option;INF843K01HJ9;INF843K01HI1;10.4728;;;11-Sep-2024</t>
  </si>
  <si>
    <t>140303;Edelweiss Government Securities Fund - Regular Plan Weekly - IDCW Option;INF843K01HG5;;10.3293;;;11-Sep-2024</t>
  </si>
  <si>
    <t>118498;Franklin India Government Securities Fund - Direct - Growth;INF090I01HS2;;60.3930;;;11-Sep-2024</t>
  </si>
  <si>
    <t>118497;Franklin India Government Securities Fund - Direct - IDCW ;INF090I01HQ6;INF090I01HR4;11.9423;;;11-Sep-2024</t>
  </si>
  <si>
    <t>100493;Franklin India Government Securities Fund - Growth;INF090I01CU9;;55.3540;;;11-Sep-2024</t>
  </si>
  <si>
    <t>100494;Franklin India Government Securities Fund - IDCW ;INF090I01CS3;INF090I01CT1;10.6439;;;11-Sep-2024</t>
  </si>
  <si>
    <t>119116;HDFC Gilt Fund - Growth Option - Direct Plan;INF179K01VS0;;54.792;;;11-Sep-2024</t>
  </si>
  <si>
    <t>101083;HDFC Gilt Fund - Growth Plan;INF179K01756;;52.2347;;;11-Sep-2024</t>
  </si>
  <si>
    <t>119115;HDFC Gilt Fund - IDCW Option - Direct Plan;INF179K01VR2;INF179K01VT8;12.955;;;11-Sep-2024</t>
  </si>
  <si>
    <t>101084;HDFC Gilt Fund - IDCW Plan;INF179K01772;INF179K01764;12.1219;;;11-Sep-2024</t>
  </si>
  <si>
    <t>151014;HSBC Gilt Fund - Direct Growth;INF917K01FI7;;71.6404;;;11-Sep-2024</t>
  </si>
  <si>
    <t>151015;HSBC Gilt Fund - Direct Quarterly IDCW;INF917K01FK3;INF917K01FJ5;12.8215;;;11-Sep-2024</t>
  </si>
  <si>
    <t>151013;HSBC Gilt Fund - Regular Growth;INF917K01BP1;;63.0853;;;11-Sep-2024</t>
  </si>
  <si>
    <t>151012;HSBC Gilt Fund - Regular Quarterly IDCW;INF917K01BN6;INF917K01BO4;11.1932;;;11-Sep-2024</t>
  </si>
  <si>
    <t>120590;ICICI Prudential Gilt Fund - Direct Plan - Growth;INF109K018C5;;103.1473;;;11-Sep-2024</t>
  </si>
  <si>
    <t>120589;ICICI Prudential Gilt Fund - Direct Plan - IDCW;INF109K016C9;INF109K017C7;18.8752;;;11-Sep-2024</t>
  </si>
  <si>
    <t>100369;ICICI Prudential Gilt Fund - Growth;INF109K01JR4;;96.1522;;;11-Sep-2024</t>
  </si>
  <si>
    <t>100368;ICICI Prudential Gilt Fund - IDCW;INF109K01JQ6;INF109K01JP8;17.8784;;;11-Sep-2024</t>
  </si>
  <si>
    <t>107476;Invesco India Gilt Fund - Annual IDCW (Payout / Reinvestment);INF205K01SJ8;INF205K01SK6;1214.8096;;;11-Sep-2024</t>
  </si>
  <si>
    <t>120520;Invesco India Gilt Fund - Direct  Plan - Growth;INF205K01SN0;;2970.3994;;;11-Sep-2024</t>
  </si>
  <si>
    <t>120519;Invesco India Gilt Fund - Direct Plan - Annual IDCW (Payout / Reinvestment);INF205K01SL4;INF205K01SM2;1559.7854;;;11-Sep-2024</t>
  </si>
  <si>
    <t>120521;Invesco India Gilt Fund - Direct Plan - Monthly IDCW (Reinvestment);;INF205K01SO8;2317.9196;;;11-Sep-2024</t>
  </si>
  <si>
    <t>120522;Invesco India Gilt Fund - Direct Plan - Quarterly IDCW (Payout / Reinvestment);INF205K01SP5;INF205K01SQ3;1053.344;;;11-Sep-2024</t>
  </si>
  <si>
    <t>107477;Invesco India Gilt Fund - Growth;INF205K01SR1;;2702.6672;;;11-Sep-2024</t>
  </si>
  <si>
    <t>107471;Invesco India Gilt Fund - Monthly IDCW (Reinvestment);;INF205K01SS9;1522.3367;;;11-Sep-2024</t>
  </si>
  <si>
    <t>107472;Invesco India Gilt Fund - Quarterly IDCW (Payout / Reinvestment);INF205K01ST7;INF205K01SU5;1232.2154;;;11-Sep-2024</t>
  </si>
  <si>
    <t>100281;Kotak Gilt-Investment  Provident Fund and Trust-Growth;INF174K01FL9;;94.1359;;;11-Sep-2024</t>
  </si>
  <si>
    <t>119757;Kotak Gilt-Investment  Provident Fund and Trust-Growth - Direct;INF174K01KM7;;106.0902;;;11-Sep-2024</t>
  </si>
  <si>
    <t>100280;Kotak Gilt-Investment  Provident Fund and Trust-Payout of Income Distribution cum capital withdrawal option;INF174K01FM7;;12.0948;;;11-Sep-2024</t>
  </si>
  <si>
    <t>100265;Kotak Gilt-Investment Regular-Growth;INF174K01FI5;;92.0135;;;11-Sep-2024</t>
  </si>
  <si>
    <t>119759;Kotak Gilt-Investment Regular-Growth - Direct;INF174K01KE4;;103.58;;;11-Sep-2024</t>
  </si>
  <si>
    <t>100264;Kotak Gilt-Investment Regular-Payout of Income Distribution cum capital withdrawal option;INF174K01FK1;INF174K01FJ3;17.9797;;;11-Sep-2024</t>
  </si>
  <si>
    <t>119758;Kotak Gilt-Investment Regular-Payout of Income Distribution cum capital withdrawal option - Direct;INF174K01KF1;;23.393;;;11-Sep-2024</t>
  </si>
  <si>
    <t>120282;LIC MF Gilt Fund-Direct Plan-Growth;INF767K01EZ3;;62.2266;;;11-Sep-2024</t>
  </si>
  <si>
    <t>120283;LIC MF Gilt Fund-Direct Plan-IDCW;INF767K01EY6;INF767K01FA3;17.9307;;;11-Sep-2024</t>
  </si>
  <si>
    <t>100319;LIC MF Gilt Fund-PF Plan-Growth;INF767K01733;;32.8099;;;11-Sep-2024</t>
  </si>
  <si>
    <t>100318;LIC MF Gilt Fund-PF Plan-IDCW;INF767K01717;INF767K01725;21.2313;;;11-Sep-2024</t>
  </si>
  <si>
    <t>100317;LIC MF Gilt Fund-Regular Plan-Growth;INF767K01709;;56.8074;;;11-Sep-2024</t>
  </si>
  <si>
    <t>100316;LIC MF Gilt Fund-Regular Plan-IDCW;INF767K01683;INF767K01691;16.3747;;;11-Sep-2024</t>
  </si>
  <si>
    <t>118670;NIPPON INDIA GILT SECURITIES FUND - Direct Plan - MONTHLY IDCW Option;INF204K01XQ6;INF204K01XR4;11.7226;;;11-Sep-2024</t>
  </si>
  <si>
    <t>118674;Nippon India Gilt Securities Fund - Direct Plan - P F Option - Automatic Annual Reinvest Option;;INF204K01E62;21.9298;;;11-Sep-2024</t>
  </si>
  <si>
    <t>118669;Nippon India Gilt Securities Fund - Direct Plan - P F Option - Automatic Capital Appreciation Payout Option;INF204K01E70;;40.4106;;;11-Sep-2024</t>
  </si>
  <si>
    <t>118673;Nippon India Gilt Securities Fund - Direct Plan - P F Option - Defined Maturity Date Option;INF204K01E88;;40.6251;;;11-Sep-2024</t>
  </si>
  <si>
    <t>118672;Nippon India Gilt Securities Fund - Direct Plan Growth Plan - Growth Option;INF204K01XP8;;40.5156;;;11-Sep-2024</t>
  </si>
  <si>
    <t>109717;Nippon India Gilt Securities Fund - Institutional Plan-Growth Plan -Growth Option;INF204K01BX8;;36.7399;;;11-Sep-2024</t>
  </si>
  <si>
    <t>109723;NIPPON INDIA GILT SECURITIES FUND - MONTHLY IDCW Option;INF204K01BV2;INF204K01BW0;10.6080;;;11-Sep-2024</t>
  </si>
  <si>
    <t>109720;Nippon India Gilt Securities Fund -Growth Plan - Growth Option;INF204K01BU4;;36.1606;;;11-Sep-2024</t>
  </si>
  <si>
    <t>109716;Nippon India Gilt Securities Fund -P F Option-Automatic Annual Reinvest Option;INF204K01CA4;;30.3226;;;11-Sep-2024</t>
  </si>
  <si>
    <t>109721;Nippon India Gilt Securities Fund -P F Option-Defined Maturity Date Option;INF204K01CB2;;36.1606;;;11-Sep-2024</t>
  </si>
  <si>
    <t>133265;Nippon India Gilt Securities Fund- Direct Plan- Growth Plan- Bonus Option;INF204KA1YV2;;22.6443;;;11-Sep-2024</t>
  </si>
  <si>
    <t>109724;Nippon India Gilt Securities Fund-P F Option-Automatic Capital Appreciation Payout Option;INF204K01CC0;;36.1606;;;11-Sep-2024</t>
  </si>
  <si>
    <t>138472;PGIM India Gilt Fund - Direct Plan - Growth;INF223J01ND7;;30.8226;;;11-Sep-2024</t>
  </si>
  <si>
    <t>138474;PGIM India Gilt Fund - Direct Plan - Quarterly Dividend;INF223J01NB1;;14.9126;;;11-Sep-2024</t>
  </si>
  <si>
    <t>138470;PGIM India Gilt Fund - Growth;INF223J01AQ6;;28.7062;;;11-Sep-2024</t>
  </si>
  <si>
    <t>138467;PGIM India Gilt Fund - Quarterly Dividend;INF223J01AO1;INF223J01AP8;14.1506;;;11-Sep-2024</t>
  </si>
  <si>
    <t>151228;quant Gilt Fund - Growth Option - Direct Plan;INF966L01BF7;;11.4012;;;11-Sep-2024</t>
  </si>
  <si>
    <t>151230;quant Gilt Fund - Growth Option - Regular Plan;INF966L01BI1;;11.2242;;;11-Sep-2024</t>
  </si>
  <si>
    <t>151229;quant Gilt Fund - IDCW Option - Direct Plan;INF966L01BG5;INF966L01BH3;11.4015;;;11-Sep-2024</t>
  </si>
  <si>
    <t>151231;quant Gilt Fund - IDCW Option - Regular Plan;INF966L01BJ9;INF966L01BK7;11.2318;;;11-Sep-2024</t>
  </si>
  <si>
    <t>101934;SBI MAGNUM GILT FUND -  GROWTH - PF (Fixed Period - 3 Yrs) Option;INF200K01AH1;;37.5456;;;11-Sep-2024</t>
  </si>
  <si>
    <t>101932;SBI MAGNUM GILT FUND -  GROWTH - PF (Regular) Option;INF200K01AK5;;40.1847;;;11-Sep-2024</t>
  </si>
  <si>
    <t>119707;SBI MAGNUM GILT FUND - DIRECT PLAN - GROWTH;INF200K01SH3;;66.0393;;;11-Sep-2024</t>
  </si>
  <si>
    <t>119706;SBI Magnum Gilt Fund - Direct Plan - Income Distribution cum Capital Withdrawal Option (IDCW);INF200K01SF7;INF200K01SG5;21.0767;;;11-Sep-2024</t>
  </si>
  <si>
    <t>101950;SBI Magnum Gilt Fund - Income Distribution cum Capital Withdrawal Option (IDCW) - PF (Fixed Period - 1 Yr);INF200K01AC2;INF200K01AD0;19.3392;;;11-Sep-2024</t>
  </si>
  <si>
    <t>101951;SBI Magnum Gilt Fund - Income Distribution cum Capital Withdrawal Option (IDCW) - PF (Fixed Period - 2 Yrs);INF200K01AF5;INF200K01AG3;19.5701;;;11-Sep-2024</t>
  </si>
  <si>
    <t>101952;SBI Magnum Gilt Fund - Income Distribution cum Capital Withdrawal Option (IDCW) - PF (Fixed Period - 3 Yrs);INF200K01AI9;INF200K01AJ7;18.9747;;;11-Sep-2024</t>
  </si>
  <si>
    <t>101001;SBI MAGNUM GILT FUND - REGULAR PLAN - GROWTH;INF200K01982;;62.5952;;;11-Sep-2024</t>
  </si>
  <si>
    <t>100999;SBI Magnum Gilt Fund - Regular Plan - Income Distribution cum Capital Withdrawal Option (IDCW);INF200K01990;INF200K01AA6;19.2479;;;11-Sep-2024</t>
  </si>
  <si>
    <t>102046;Tata Gilt Retirement Plan (28/2/25) - Payout of IDCW Option;;;33.5581;;;11-Sep-2024</t>
  </si>
  <si>
    <t>101945;Tata Gilt Retirement Plan- 28/2/25 Growth Option;;;33.6134;;;11-Sep-2024</t>
  </si>
  <si>
    <t>119954;Tata Gilt Securities Fund - Direct Plan - Payout of IDCW Option;INF277K01OV1;INF277K01OW9;23.0238;;;11-Sep-2024</t>
  </si>
  <si>
    <t>101049;Tata Gilt Securities Fund - Regular Plan - Payout of IDCW Option;INF277K01DN1;INF277K01535;20.4282;;;11-Sep-2024</t>
  </si>
  <si>
    <t>101042;Tata Gilt Securities Fund -Regular Plan- Growth Option;INF277K01519;;73.6958;;;11-Sep-2024</t>
  </si>
  <si>
    <t>119953;Tata Gilt Securities Fund- Direct Plan - Growth Option;INF277K01OX7;;81.7721;;;11-Sep-2024</t>
  </si>
  <si>
    <t>150408;Union Gilt Fund - Direct Plan - Annual IDCW Option;INF582M01IA6;INF582M01IB4;11.7547;;;11-Sep-2024</t>
  </si>
  <si>
    <t>150407;Union Gilt Fund - Direct Plan - Growth Option;INF582M01HW2;;11.7547;;;11-Sep-2024</t>
  </si>
  <si>
    <t>150456;Union Gilt Fund - Direct Plan - Half-yearly IDCW Option;INF582M01HX0;INF582M01HY8;11.7547;;;11-Sep-2024</t>
  </si>
  <si>
    <t>150406;Union Gilt Fund - Regular Plan - Annual IDCW Option;INF582M01IH1;INF582M01II9;11.6282;;;11-Sep-2024</t>
  </si>
  <si>
    <t>150405;Union Gilt Fund - Regular Plan - Growth Option;INF582M01ID0;;11.6282;;;11-Sep-2024</t>
  </si>
  <si>
    <t>150457;Union Gilt Fund - Regular Plan - Half-yearly IDCW Option;INF582M01IE8;INF582M01IF5;11.6282;;;11-Sep-2024</t>
  </si>
  <si>
    <t>120792;UTI - GILT FUND - Direct Plan - Growth Option;INF789F01TL5;;61.4511;;;11-Sep-2024</t>
  </si>
  <si>
    <t>102512;UTI - GILT FUND - Discontinued PF Plan - Growth Option;INF789F01PT6;;44.2261;;;11-Sep-2024</t>
  </si>
  <si>
    <t>102514;UTI - GILT FUND - Discontinued PF Plan Prescribed Date Auto Redemption Option;INF789F01PU4;;44.2507;;;11-Sep-2024</t>
  </si>
  <si>
    <t>102510;UTI - GILT FUND - Regular Plan - Growth Option;INF789F01661;;59.4811;;;11-Sep-2024</t>
  </si>
  <si>
    <t>102511;UTI - GILT FUND -Discontinued PF Plan -Dividend Option;INF789F01PR0;INF789F01PS8;24.3422;;;11-Sep-2024</t>
  </si>
  <si>
    <t>120791;UTI Gilt Fund - Direct Plan - IDCW;INF789F01TJ9;INF789F01TK7;29.1506;;;11-Sep-2024</t>
  </si>
  <si>
    <t>102509;UTI Gilt Fund - Regular Plan - IDCW;INF789F01646;INF789F01653;36.3723;;;11-Sep-2024</t>
  </si>
  <si>
    <t>108646;BANDHAN Government Securities Fund - Constant Maturity Plan - Regular Plan - Quarterly IDCW;INF194K01FF9;INF194K01FE2;11.6095;;;11-Sep-2024</t>
  </si>
  <si>
    <t>108753;BANDHAN Government Securities Fund - Constant Maturity Plan - Regular Plan - Growth;INF194K01FA0;;42.6074;;;11-Sep-2024</t>
  </si>
  <si>
    <t>111343;BANDHAN Government Securities Fund - Constant Maturity Plan - Regular Plan - Weekly IDCW;INF194K01FI3;INF194K01FH5;10.2140;;;11-Sep-2024</t>
  </si>
  <si>
    <t>108644;BANDHAN Government Securities Fund - Constant Maturity Plan - Regular Plan - Monthly IDCW;INF194K01FC6;INF194K01FB8;10.4547;;;11-Sep-2024</t>
  </si>
  <si>
    <t>131391;BANDHAN Government Securities Fund - Constant Maturity Plan - Regular Plan - Periodic IDCW;INF194KA1SI3;INF194KA1SJ1;15.2524;;;11-Sep-2024</t>
  </si>
  <si>
    <t>118387;BANDHAN Government Securities Fund - Constant Maturity Plan -Direct Plan-Growth;INF194K01P38;;43.2421;;;11-Sep-2024</t>
  </si>
  <si>
    <t>118390;BANDHAN Government Securities Fund - Constant Maturity Plan -Direct Plan-Monthly IDCW;INF194K01P53;INF194K01P46;10.4949;;;11-Sep-2024</t>
  </si>
  <si>
    <t>131390;BANDHAN Government Securities Fund - Constant Maturity Plan -Direct Plan-Periodic IDCW;INF194KA1SL7;INF194KA1SM5;12.8811;;;11-Sep-2024</t>
  </si>
  <si>
    <t>118388;BANDHAN Government Securities Fund - Constant Maturity Plan -Direct Plan-Quarterly IDCW;INF194K01P87;INF194K01P79;11.9079;;;11-Sep-2024</t>
  </si>
  <si>
    <t>118389;BANDHAN Government Securities Fund - Constant Maturity Plan -Direct Plan-Weekly IDCW;;INF194K01Q03;17.9670;;;11-Sep-2024</t>
  </si>
  <si>
    <t>131301;DSP 10Y G-Sec Fund - Direct Plan - Growth;INF740K019I5;;20.8457;;;11-Sep-2024</t>
  </si>
  <si>
    <t>131304;DSP 10Y G-Sec Fund - Direct Plan - IDCW;INF740K010J2;INF740K011J0;11.0111;;;11-Sep-2024</t>
  </si>
  <si>
    <t>131303;DSP 10Y G-Sec Fund - Direct Plan - IDCW - Monthly;INF740K012J8;INF740K013J6;10.4701;;;11-Sep-2024</t>
  </si>
  <si>
    <t>131302;DSP 10Y G-Sec Fund - Direct Plan - IDCW - Quarterly;INF740K014J4;INF740K015J1;11.0235;;;11-Sep-2024</t>
  </si>
  <si>
    <t>131297;DSP 10Y G-Sec Fund - Regular Plan - Growth;INF740K012I0;;20.3802;;;11-Sep-2024</t>
  </si>
  <si>
    <t>131298;DSP 10Y G-Sec Fund - Regular Plan - IDCW;INF740K013I8;INF740K014I6;10.8081;;;11-Sep-2024</t>
  </si>
  <si>
    <t>131299;DSP 10Y G-Sec Fund - Regular Plan - IDCW - Monthly;INF740K015I3;INF740K016I1;10.6321;;;11-Sep-2024</t>
  </si>
  <si>
    <t>131300;DSP 10Y G-Sec Fund - Regular Plan - IDCW - Quarterly ;INF740K017I9;INF740K018I7;11.0776;;;11-Sep-2024</t>
  </si>
  <si>
    <t>131061;ICICI Prudential Constant Maturity Gilt Fund - Direct Plan - Growth;INF109KA1O37;;23.4339;;;11-Sep-2024</t>
  </si>
  <si>
    <t>131054;ICICI Prudential Constant Maturity Gilt Fund - Direct Plan - Quarterly IDCW;INF109KA1O52;INF109KA1O94;11.1658;;;11-Sep-2024</t>
  </si>
  <si>
    <t>131051;ICICI Prudential Constant Maturity Gilt Fund - Growth;INF109KA1N46;;22.9515;;;11-Sep-2024</t>
  </si>
  <si>
    <t>131057;ICICI Prudential Constant Maturity Gilt Fund - quarterly IDCW;INF109KA1N61;INF109KA1O03;10.9226;;;11-Sep-2024</t>
  </si>
  <si>
    <t>120137;SBI MAGNUM CONSTANT MATURITY FUND - DIRECT PLAN - GROWTH;INF200K01SK7;;61.7545;;;11-Sep-2024</t>
  </si>
  <si>
    <t>120136;SBI Magnum Constant Maturity Fund - Direct Plan - Income Distribution cum Capital Withdrawal Option (IDCW);INF200K01SI1;INF200K01SJ9;20.0877;;;11-Sep-2024</t>
  </si>
  <si>
    <t>101002;SBI MAGNUM CONSTANT MATURITY FUND - REGULAR PLAN - GROWTH;INF200K01AN9;;59.5464;;;11-Sep-2024</t>
  </si>
  <si>
    <t>101003;SBI Magnum Constant Maturity Fund - Regular Plan - Income Distribution cum Capital Withdrawal Option (IDCW);INF200K01AO7;INF200K01AP4;19.3665;;;11-Sep-2024</t>
  </si>
  <si>
    <t>150423;UTI Gilt Fund with 10 year Constant Duration - Direct Plan - Annual IDCW Option;INF789F1AVW7;INF789F1AVX5;11.1263;;;11-Sep-2024</t>
  </si>
  <si>
    <t>150424;UTI Gilt Fund with 10 year Constant Duration - Direct Plan - Flexi IDCW Option;INF789F1AVY3;INF789F1AVZ0;11.9022;;;11-Sep-2024</t>
  </si>
  <si>
    <t>150410;UTI Gilt Fund with 10 year Constant Duration - Direct Plan - Growth Option;INF789F1AVR7;;11.9021;;;11-Sep-2024</t>
  </si>
  <si>
    <t>150412;UTI Gilt Fund with 10 year Constant Duration - Direct Plan - Quarterly IDCW Option;INF789F1AVS5;INF789F1AVT3;11.9023;;;11-Sep-2024</t>
  </si>
  <si>
    <t>150419;UTI Gilt Fund with 10 year Constant Duration - Regular Plan - Annual IDCW Option;INF789F1AVN6;INF789F1AVO4;11.0064;;;11-Sep-2024</t>
  </si>
  <si>
    <t>150420;UTI Gilt Fund with 10 year Constant Duration - Regular Plan - Flexi IDCW Option;INF789F1AVP1;INF789F1AVQ9;11.7796;;;11-Sep-2024</t>
  </si>
  <si>
    <t>150409;UTI Gilt Fund with 10 year Constant Duration - Regular Plan - Growth Option;INF789F1AVI6;;11.7801;;;11-Sep-2024</t>
  </si>
  <si>
    <t>150416;UTI Gilt Fund with 10 year Constant Duration - Regular Plan - Half Yearly IDCW Option;INF789F1AVL0;INF789F1AVM8;11.7798;;;11-Sep-2024</t>
  </si>
  <si>
    <t>150411;UTI Gilt Fund with 10 year Constant Duration - Regular Plan - Quarterly IDCW Option;INF789F1AVJ4;INF789F1AVK2;11.7801;;;11-Sep-2024</t>
  </si>
  <si>
    <t>122645;Aditya Birla Sun Life Floating Rate Fund-Direct - daily IDCW;INF209K01UW9;;100.6586;;;11-Sep-2024</t>
  </si>
  <si>
    <t>122648;Aditya Birla Sun Life Floating Rate Fund-Direct - weekly IDCW;INF209K01UY5;;100.6729;;;11-Sep-2024</t>
  </si>
  <si>
    <t>122646;Aditya Birla Sun Life Floating Rate Fund-Direct Plan-Growth;INF209K01UX7;;334.7257;;;11-Sep-2024</t>
  </si>
  <si>
    <t>122643;Aditya Birla Sun Life Floating Rate Fund-Regular - DAILY IDCW;;INF209KA1LN1;100.6575;;;11-Sep-2024</t>
  </si>
  <si>
    <t>122647;Aditya Birla Sun Life Floating Rate Fund-REGULAR - WEEKLY IDCW;;INF209K01MH7;100.6629;;;11-Sep-2024</t>
  </si>
  <si>
    <t>122644;Aditya Birla Sun Life Floating Rate Fund-Regular Plan-Growth;INF209K01MG9;;326.2437;;;11-Sep-2024</t>
  </si>
  <si>
    <t>122649;Aditya Birla Sun Life Floating Rate Fund-RETAIL - WEEKLY IDCW;;INF209K01MI5;100.7068;;;11-Sep-2024</t>
  </si>
  <si>
    <t>122650;Aditya Birla Sun Life Floating Rate Fund-Retail Plan-Growth;INF209K01MF1;;471.8686;;;11-Sep-2024</t>
  </si>
  <si>
    <t>149055;Axis Floater Fund - Direct Plan - Annual IDCW;INF846K016A1;INF846K015A3;1210.9676;;;11-Sep-2024</t>
  </si>
  <si>
    <t>149050;Axis Floater Fund - Direct Plan - Daily IDCW;;INF846K011B0;1019.1408;;;11-Sep-2024</t>
  </si>
  <si>
    <t>149049;Axis Floater Fund - Direct Plan - Growth;INF846K014A6;;1232.6914;;;11-Sep-2024</t>
  </si>
  <si>
    <t>149051;Axis Floater Fund - Direct Plan - Monthly IDCW;INF846K018A7;INF846K017A9;1023.9837;;;11-Sep-2024</t>
  </si>
  <si>
    <t>149052;Axis Floater Fund - Direct Plan - Quarterly IDCW;INF846K019A5;INF846K010B2;1185.5099;;;11-Sep-2024</t>
  </si>
  <si>
    <t>149047;Axis Floater Fund - Regular Plan - Annual IDCW;INF846K014B4;INF846K013B6;1197.7047;;;11-Sep-2024</t>
  </si>
  <si>
    <t>149054;Axis Floater Fund - Regular Plan - Daily IDCW;;INF846K019B3;1019.6370;;;11-Sep-2024</t>
  </si>
  <si>
    <t>149048;Axis Floater Fund - Regular Plan - Growth;INF846K012B8;;1217.9395;;;11-Sep-2024</t>
  </si>
  <si>
    <t>149053;Axis Floater Fund - Regular Plan - Monthly IDCW;INF846K016B9;INF846K015B1;1021.6990;;;11-Sep-2024</t>
  </si>
  <si>
    <t>149046;Axis Floater Fund - Regular Plan - Quarterly IDCW;INF846K018B5;INF846K017B7;1172.3341;;;11-Sep-2024</t>
  </si>
  <si>
    <t>148717;BANDHAN FLOATING RATE FUND  - DIRECT PLAN ANNUAL IDCW;INF194KB1BJ6;INF194KB1BK4;10.4965;;;11-Sep-2024</t>
  </si>
  <si>
    <t>148714;BANDHAN FLOATING RATE FUND  - DIRECT PLAN DAILY IDCW;;INF194KB1BB3;10.0471;;;11-Sep-2024</t>
  </si>
  <si>
    <t>148711;BANDHAN FLOATING RATE FUND  - DIRECT PLAN GROWTH;INF194KB1BA5;;12.2651;;;11-Sep-2024</t>
  </si>
  <si>
    <t>148713;BANDHAN FLOATING RATE FUND  - DIRECT PLAN MONTHLY IDCW;INF194KB1BD9;INF194KB1BE7;10.0884;;;11-Sep-2024</t>
  </si>
  <si>
    <t>148712;BANDHAN FLOATING RATE FUND  - DIRECT PLAN QUARTERLY IDCW;INF194KB1BF4;INF194KB1BG2;10.4009;;;11-Sep-2024</t>
  </si>
  <si>
    <t>148716;BANDHAN FLOATING RATE FUND  - DIRECT PLAN WEEKLY IDCW;;INF194KB1BC1;10.0565;;;11-Sep-2024</t>
  </si>
  <si>
    <t>148718;BANDHAN FLOATING RATE FUND  - REGULAR PLAN ANNUAL IDCW;INF194KB1AY7;INF194KB1AZ4;10.4672;;;11-Sep-2024</t>
  </si>
  <si>
    <t>148710;BANDHAN FLOATING RATE FUND  - REGULAR PLAN DAILY IDCW;;INF194KB1AQ3;10.0471;;;11-Sep-2024</t>
  </si>
  <si>
    <t>148705;BANDHAN FLOATING RATE FUND  - REGULAR PLAN GROWTH;INF194KB1AP5;;12.0555;;;11-Sep-2024</t>
  </si>
  <si>
    <t>148707;BANDHAN FLOATING RATE FUND  - REGULAR PLAN MONTHLY IDCW;INF194KB1AS9;INF194KB1AT7;10.0689;;;11-Sep-2024</t>
  </si>
  <si>
    <t>148709;BANDHAN FLOATING RATE FUND  - REGULAR PLAN PERIODIC IDCW;INF194KB1AW1;INF194KB1AX9;12.0565;;;11-Sep-2024</t>
  </si>
  <si>
    <t>148706;BANDHAN FLOATING RATE FUND  - REGULAR PLAN QUARTERLY IDCW;INF194KB1AU5;INF194KB1AV3;10.3600;;;11-Sep-2024</t>
  </si>
  <si>
    <t>148708;BANDHAN FLOATING RATE FUND  - REGULAR PLAN WEEKLY IDCW;;INF194KB1AR1;10.0556;;;11-Sep-2024</t>
  </si>
  <si>
    <t>148771;DSP Floater Fund - Direct Plan - Growth;INF740KA1PV1;;12.4716;;;11-Sep-2024</t>
  </si>
  <si>
    <t>148769;DSP Floater Fund - Direct Plan - IDCW;INF740KA1PW9;INF740KA1PX7;12.4716;;;11-Sep-2024</t>
  </si>
  <si>
    <t>148768;DSP Floater Fund - Regular Plan - Growth;INF740KA1PS7;;12.3522;;;11-Sep-2024</t>
  </si>
  <si>
    <t>148770;DSP Floater Fund - Regular Plan - IDCW;INF740KA1PT5;INF740KA1PU3;12.3522;;;11-Sep-2024</t>
  </si>
  <si>
    <t>118508;Franklin India Floating Rate Fund - Direct - Growth;INF090I01LK1;;41.4374;;;11-Sep-2024</t>
  </si>
  <si>
    <t>118507;Franklin India Floating Rate Fund - Direct - IDCW ;INF090I01LL9;;10.1710;;;11-Sep-2024</t>
  </si>
  <si>
    <t>101048;Franklin India Floating Rate Fund - Growth Plan;INF090I01LM7;;38.1799;;;11-Sep-2024</t>
  </si>
  <si>
    <t>101044;Franklin India Floating Rate Fund - IDCW ;INF090I01LN5;;10.2740;;;11-Sep-2024</t>
  </si>
  <si>
    <t>106838;HDFC Floating Rate Debt Fund - Daily IDCW Option;;INF179K01699;10.0809;;;11-Sep-2024</t>
  </si>
  <si>
    <t>118959;HDFC Floating Rate Debt Fund - Direct Plan - Daily IDCW;;;10.0809;;;11-Sep-2024</t>
  </si>
  <si>
    <t>118961;HDFC Floating Rate Debt Fund - Direct Plan - Growth Option;INF179K01VQ4;;47.6605;;;11-Sep-2024</t>
  </si>
  <si>
    <t>118960;HDFC Floating Rate Debt Fund - Direct Plan - Monthly IDCW;INF179K01VO9;INF179K01VP6;10.1724;;;11-Sep-2024</t>
  </si>
  <si>
    <t>118962;HDFC Floating Rate Debt Fund - Direct Plan - Weekly IDCW;;;10.0449;;;11-Sep-2024</t>
  </si>
  <si>
    <t>106841;HDFC Floating Rate Debt Fund - Growth Option;INF179K01707;;46.8097;;;11-Sep-2024</t>
  </si>
  <si>
    <t>106839;HDFC Floating Rate Debt Fund - Monthly IDCW Option;INF179K01715;INF179K01723;10.1716;;;11-Sep-2024</t>
  </si>
  <si>
    <t>106840;HDFC Floating Rate Debt Fund - Weekly IDCW Option;INF179K01731;INF179K01749;10.0447;;;11-Sep-2024</t>
  </si>
  <si>
    <t>101804;ICICI Prudential Floating Interest Fund - Daily IDCW;INF109K01AW3;;102.0769;;;11-Sep-2024</t>
  </si>
  <si>
    <t>120423;ICICI Prudential Floating Interest Fund - Direct Plan - Daily IDCW;;INF109K01P24;102.0769;;;11-Sep-2024</t>
  </si>
  <si>
    <t>120425;ICICI Prudential Floating Interest Fund - Direct Plan - Growth;INF109K01P57;;433.5327;;;11-Sep-2024</t>
  </si>
  <si>
    <t>120426;ICICI Prudential Floating Interest Fund - Direct Plan - IDCW Others;INF109K01P65;INF109K01P32;185.3499;;;11-Sep-2024</t>
  </si>
  <si>
    <t>120424;ICICI Prudential Floating Interest Fund - Direct Plan - Weekly IDCW;INF109K01P73;INF109K01P81;102.1980;;;11-Sep-2024</t>
  </si>
  <si>
    <t>101802;ICICI Prudential Floating Interest Fund - Growth;INF109K01AX1;;398.9605;;;11-Sep-2024</t>
  </si>
  <si>
    <t>115510;ICICI Prudential Floating Interest Fund - IDCW Others;INF109K01WQ9;INF109K01WP1;176.1117;;;11-Sep-2024</t>
  </si>
  <si>
    <t>111545;ICICI Prudential Floating Interest Fund - Weekly IDCW;INF109K01EN4;INF109K01AY9;102.1942;;;11-Sep-2024</t>
  </si>
  <si>
    <t>147269;KOTAK FLOATING RATE FUND-DIRECT PLAN-GROWTH OPTION;INF174KA1EC0;;1441.0047;;;11-Sep-2024</t>
  </si>
  <si>
    <t>147267;KOTAK FLOATING RATE FUND-DIRECT PLAN-Standard Reinvestment of Income Distribution cum capital withdrawal option;;INF174KA1EF3;1255.3346;;;11-Sep-2024</t>
  </si>
  <si>
    <t>147266;KOTAK FLOATING RATE FUND-REGULAR PLAN-GROWTH OPTION;INF174KA1DY6;;1412.2657;;;11-Sep-2024</t>
  </si>
  <si>
    <t>147265;KOTAK FLOATING RATE FUND-REGULAR PLAN-STANDARD Reinvestment of Income Distribution cum capital withdrawal option;;INF174KA1EB2;1258.6257;;;11-Sep-2024</t>
  </si>
  <si>
    <t>118656;Nippon India Floating Rate Fund  - Direct Plan Growth Plan - Growth Option;INF204K01E05;;44.3134;;;11-Sep-2024</t>
  </si>
  <si>
    <t>102676;NIPPON INDIA FLOATING RATE FUND - DAILY IDCW REINVESTMENT Option;;INF204K01CI7;10.2918;;;11-Sep-2024</t>
  </si>
  <si>
    <t>118654;NIPPON INDIA FLOATING RATE FUND - DIRECT Plan - DAILY IDCW Option;;INF204K01D71;10.3136;;;11-Sep-2024</t>
  </si>
  <si>
    <t>124590;NIPPON INDIA FLOATING RATE FUND - DIRECT Plan - IDCW Option;INF204KA1DU8;INF204KA1DV6;19.7706;;;11-Sep-2024</t>
  </si>
  <si>
    <t>118655;NIPPON INDIA FLOATING RATE FUND - DIRECT Plan - MONTHLY IDCW Option;INF204K01D89;INF204K01D97;11.3279;;;11-Sep-2024</t>
  </si>
  <si>
    <t>118661;NIPPON INDIA FLOATING RATE FUND - DIRECT Plan - QUARTERLY IDCW Option;INF204K01C98;INF204K01D06;10.9782;;;11-Sep-2024</t>
  </si>
  <si>
    <t>118660;NIPPON INDIA FLOATING RATE FUND - DIRECT Plan - WEEKLY IDCW Option;INF204K01D14;INF204K01E13;10.3004;;;11-Sep-2024</t>
  </si>
  <si>
    <t>102673;Nippon India Floating Rate Fund - Growth Plan-Growth Option;INF204K01CG1;;42.2149;;;11-Sep-2024</t>
  </si>
  <si>
    <t>124589;NIPPON INDIA FLOATING RATE FUND - IDCW Option;INF204KA1DS2;INF204KA1DT0;19.0609;;;11-Sep-2024</t>
  </si>
  <si>
    <t>102675;NIPPON INDIA FLOATING RATE FUND - MONTHLY IDCW Option;INF204K01CH9;INF204K01CK3;11.1281;;;11-Sep-2024</t>
  </si>
  <si>
    <t>112942;NIPPON INDIA FLOATING RATE FUND - QUARTERLY IDCW Option;INF204K01HK2;INF204K01HL0;11.0814;;;11-Sep-2024</t>
  </si>
  <si>
    <t>102677;NIPPON INDIA FLOATING RATE FUND - WEEKLY IDCW Option;INF204K01OQ5;INF204K01CJ5;10.2969;;;11-Sep-2024</t>
  </si>
  <si>
    <t>148550;SBI Floating Rate Debt Fund - Direct Plan - Growth;INF200KA1R64;;12.6112;;;11-Sep-2024</t>
  </si>
  <si>
    <t>148551;SBI Floating Rate DEBT Fund - Direct Plan - Monthly Income Distribution cum Capital Withdrawal Option (IDCW);INF200KA1R72;INF200KA1R80;12.6104;;;11-Sep-2024</t>
  </si>
  <si>
    <t>148549;SBI Floating Rate DEBT Fund - Direct Plan - Quarterly Income Distribution cum Capital Withdrawal Option (IDCW);INF200KA1R98;INF200KA1S06;12.6114;;;11-Sep-2024</t>
  </si>
  <si>
    <t>148543;SBI Floating Rate Debt Fund - Regular Plan - Growth;INF200KA1R15;;12.5131;;;11-Sep-2024</t>
  </si>
  <si>
    <t>148544;SBI Floating Rate DEBT Fund - Regular Plan - Monthly Income Distribution cum Capital Withdrawal Option (IDCW);INF200KA1R23;INF200KA1R31;12.5138;;;11-Sep-2024</t>
  </si>
  <si>
    <t>148546;SBI Floating Rate DEBT Fund - Regular Plan - Quarterly Income Distribution cum Capital Withdrawal Option (IDCW);INF200KA1R49;INF200KA1R56;12.5140;;;11-Sep-2024</t>
  </si>
  <si>
    <t>149007;Tata Floating Rate Fund -Direct Plan-Growth;INF277KA1026;;12.1178;;;11-Sep-2024</t>
  </si>
  <si>
    <t>149037;Tata Floating Rate Fund-Direct Plan-IDCW Monthly Dividend Reinvestment;;INF277KA1075;12.1178;;;11-Sep-2024</t>
  </si>
  <si>
    <t>149000;Tata Floating Rate Fund-Direct Plan-IDCW Monthly Payout;INF277KA1042;;12.1178;;;11-Sep-2024</t>
  </si>
  <si>
    <t>149033;Tata Floating Rate Fund-Direct Plan-IDCW Periodic Dividend Reinvestment;;INF277KA1067;12.1178;;;11-Sep-2024</t>
  </si>
  <si>
    <t>149002;Tata Floating Rate Fund-Direct Plan-IDCW Periodic Payout;INF277KA1034;;12.1178;;;11-Sep-2024</t>
  </si>
  <si>
    <t>149034;Tata Floating Rate Fund-Direct Plan-IDCW Quarterly Dividend Reinvestment;;INF277KA1083;12.1178;;;11-Sep-2024</t>
  </si>
  <si>
    <t>149001;Tata Floating Rate Fund-Direct Plan-IDCW Quarterly Payout;INF277KA1059;;12.1178;;;11-Sep-2024</t>
  </si>
  <si>
    <t>149003;Tata Floating Rate Fund-Regular Plan-Growth;INF277KA1091;;11.9510;;;11-Sep-2024</t>
  </si>
  <si>
    <t>149035;Tata Floating Rate Fund-Regular Plan-IDCW Monthly Dividend Reinvestment;;INF277KA1141;11.9510;;;11-Sep-2024</t>
  </si>
  <si>
    <t>149004;Tata Floating Rate Fund-Regular Plan-IDCW Monthly Payout;INF277KA1117;;11.9510;;;11-Sep-2024</t>
  </si>
  <si>
    <t>149036;Tata Floating Rate Fund-Regular Plan-IDCW Periodic Dividend Reinvestment;;INF277KA1133;11.9510;;;11-Sep-2024</t>
  </si>
  <si>
    <t>149006;Tata Floating Rate Fund-Regular Plan-IDCW Periodic Payout;INF277KA1109;;11.9510;;;11-Sep-2024</t>
  </si>
  <si>
    <t>149038;Tata Floating Rate Fund-Regular Plan-IDCW Quarterly Dividend Reinvestment;;INF277KA1158;11.9510;;;11-Sep-2024</t>
  </si>
  <si>
    <t>149005;Tata Floating Rate Fund-Regular Plan-IDCW Quarterly Payout;INF277KA1125;;11.9510;;;11-Sep-2024</t>
  </si>
  <si>
    <t>145295;UTI - Floater Fund - Direct Plan - Growth Option;INF789F1ACX5;;1470.5641;;;11-Sep-2024</t>
  </si>
  <si>
    <t>145287;UTI - Floater Fund - Regular Plan  - Growth Option;INF789F1ACO4;;1410.0292;;;11-Sep-2024</t>
  </si>
  <si>
    <t>145293;UTI Floater Fund - Direct Plan - Annual IDCW;INF789F1ADA1;INF789F1ADB9;1346.1822;;;11-Sep-2024</t>
  </si>
  <si>
    <t>145291;UTI Floater Fund - Direct Plan - Flexi IDCW;INF789F1ADE3;INF789F1ADF0;1385.3815;;;11-Sep-2024</t>
  </si>
  <si>
    <t>145296;UTI Floater Fund - Direct Plan - Half-Yearly IDCW;INF789F1ADC7;INF789F1ADD5;1340.4219;;;11-Sep-2024</t>
  </si>
  <si>
    <t>145290;UTI Floater Fund - Direct Plan - Quarterly IDCW;INF789F1ACY3;INF789F1ACZ0;1310.9588;;;11-Sep-2024</t>
  </si>
  <si>
    <t>145289;UTI Floater Fund - Regular Plan - Annual IDCW;INF789F1ACR7;INF789F1ACS5;1339.0921;;;11-Sep-2024</t>
  </si>
  <si>
    <t>145292;UTI Floater Fund - Regular Plan - Flexi IDCW;INF789F1ACV9;INF789F1ACW7;1289.0161;;;11-Sep-2024</t>
  </si>
  <si>
    <t>145288;UTI Floater Fund - Regular Plan - Half-Yearly IDCW;INF789F1ACT3;INF789F1ACU1;1245.2717;;;11-Sep-2024</t>
  </si>
  <si>
    <t>145294;UTI Floater Fund - Regular Plan - Quarterly IDCW;INF789F1ACP1;INF789F1ACQ9;1201.0012;;;11-Sep-2024</t>
  </si>
  <si>
    <t>120550;Aditya Birla Sun Life Regular Savings Fund - DIRECT - MONTHLY IDCW;INF209K01R47;;26.6586;;;11-Sep-2024</t>
  </si>
  <si>
    <t>120705;Aditya Birla Sun Life Regular Savings Fund - Growth / Payment - Direct Plan;INF209K01XH4;INF209K01XJ0;69.6928;;;11-Sep-2024</t>
  </si>
  <si>
    <t>101818;Aditya Birla Sun Life Regular Savings Fund - Growth / Payment - Regular Plan;INF209K01751;INF209K01777;62.845;;;11-Sep-2024</t>
  </si>
  <si>
    <t>101816;Aditya Birla Sun Life Regular Savings Fund - REGULAR - MONTHLY IDCW;INF209K01769;INF209K01DF0;16.4517;;;11-Sep-2024</t>
  </si>
  <si>
    <t>120477;Axis Regular Saver Fund - Direct Plan - Annual IDCW;INF846K01DY0;INF846K01DZ7;16.1477;;;11-Sep-2024</t>
  </si>
  <si>
    <t>120478;Axis Regular Saver Fund - Direct Plan - Half Yearly;INF846K01EB6;INF846K01EC4;13.7592;;;11-Sep-2024</t>
  </si>
  <si>
    <t>120479;Axis Regular Saver Fund - Direct Plan - Quarterly;INF846K01ED2;INF846K01EE0;13.5534;;;11-Sep-2024</t>
  </si>
  <si>
    <t>112927;Axis Regular Saver Fund - Regular Plan - Annual IDCW;INF846K01743;INF846K01750;13.9193;;;11-Sep-2024</t>
  </si>
  <si>
    <t>112924;Axis Regular Saver Fund - Regular Plan - Growth Option;INF846K01693;;28.7872;;;11-Sep-2024</t>
  </si>
  <si>
    <t>112926;Axis Regular Saver Fund - Regular Plan - Half Yearly IDCW;INF846K01727;INF846K01735;13.0120;;;11-Sep-2024</t>
  </si>
  <si>
    <t>112925;Axis Regular Saver Fund - Regular Plan - Quarterly IDCW;INF846K01701;INF846K01719;11.4659;;;11-Sep-2024</t>
  </si>
  <si>
    <t>120480;Axis Regular Saver Fund- Direct Plan - Growth Option;INF846K01EA8;;33.3197;;;11-Sep-2024</t>
  </si>
  <si>
    <t>112353;BANDHAN Conservative Hybrid Fund - Regular Plan - Growth;INF194K01RW9;;30.9773;;;11-Sep-2024</t>
  </si>
  <si>
    <t>112352;BANDHAN Conservative Hybrid Fund - Regular Plan - IDCW;INF194K01RY5;INF194K01RX7;14.5638;;;11-Sep-2024</t>
  </si>
  <si>
    <t>113361;BANDHAN Conservative Hybrid Fund - Regular Plan - Quarterly IDCW;INF194K01SB1;INF194K01SA3;14.3707;;;11-Sep-2024</t>
  </si>
  <si>
    <t>118491;BANDHAN Conservative Hybrid Fund-Direct Plan-Growth;INF194K015B9;;34.3856;;;11-Sep-2024</t>
  </si>
  <si>
    <t>118490;BANDHAN Conservative Hybrid Fund-Direct Plan-IDCW;INF194K017B5;INF194K016B7;16.4039;;;11-Sep-2024</t>
  </si>
  <si>
    <t>118492;BANDHAN Conservative Hybrid Fund-Direct Plan-Quarterly IDCW;INF194K010C8;INF194K019B1;16.9656;;;11-Sep-2024</t>
  </si>
  <si>
    <t>150206;BARODA BNP PARIBAS Conservative Hybrid Fund - Direct Plan - Growth Option;INF251K01HR8;;51.6576;;;11-Sep-2024</t>
  </si>
  <si>
    <t>150207;BARODA BNP PARIBAS Conservative Hybrid Fund - Direct Plan - Monthly IDCW Option;INF251K01HS6;INF251K01HT4;13.5937;;;11-Sep-2024</t>
  </si>
  <si>
    <t>150208;BARODA BNP PARIBAS Conservative Hybrid Fund - Direct Plan - Quarterly IDCW Option;INF251K01HU2;INF251K01HV0;13.3637;;;11-Sep-2024</t>
  </si>
  <si>
    <t>150203;BARODA BNP PARIBAS Conservative Hybrid Fund-Regular Plan-Growth Option;INF251K01845;;42.9105;;;11-Sep-2024</t>
  </si>
  <si>
    <t>150204;BARODA BNP PARIBAS Conservative hybrid Fund-Regular Plan-Monthly IDCW Option;INF251K01852;INF251K01860;11.3562;;;11-Sep-2024</t>
  </si>
  <si>
    <t>150205;BARODA BNP PARIBAS Conservative Hybrid Fund-Regular Plan-Quarterly IDCW Option;INF251K01878;INF251K01886;11.6675;;;11-Sep-2024</t>
  </si>
  <si>
    <t>118309;CANARA ROBECO CONSERVATIVE HYBRID FUND - DIRECT PLAN - GROWTH OPTION;INF760K01GB4;;105.1551;;;11-Sep-2024</t>
  </si>
  <si>
    <t>118311;CANARA ROBECO CONSERVATIVE HYBRID FUND - DIRECT PLAN - MONTHLY IDCW (Payout/Reinvestment);INF760K01FZ5;INF760K01GA6;16.7877;;;11-Sep-2024</t>
  </si>
  <si>
    <t>118310;CANARA ROBECO CONSERVATIVE HYBRID FUND - DIRECT PLAN - QUARTERLY IDCW (Payout/Reinvestment);INF760K01GC2;INF760K01GD0;16.9578;;;11-Sep-2024</t>
  </si>
  <si>
    <t>100601;CANARA ROBECO CONSERVATIVE HYBRID FUND - REGULAR PLAN - GROWTH OPTION;INF760K01282;;92.5276;;;11-Sep-2024</t>
  </si>
  <si>
    <t>100600;CANARA ROBECO CONSERVATIVE HYBRID FUND - REGULAR PLAN - MONTHLY IDCW (Payout/Reinvestment);INF760K01308;INF760K01316;13.6669;;;11-Sep-2024</t>
  </si>
  <si>
    <t>112378;CANARA ROBECO CONSERVATIVE HYBRID FUND - REGULAR PLAN - QUARTERLY IDCW (Payout/Reinvestment);INF760K01AP7;INF760K01AQ5;14.4107;;;11-Sep-2024</t>
  </si>
  <si>
    <t>118994;DSP Regular Savings Fund - Direct Plan - Growth;INF740K01NO5;;62.2599;;;11-Sep-2024</t>
  </si>
  <si>
    <t>118992;DSP Regular Savings Fund - Direct Plan - IDCW - Monthly;INF740K01NP2;INF740K01NR8;14.381;;;11-Sep-2024</t>
  </si>
  <si>
    <t>118993;DSP Regular Savings Fund - Direct Plan - IDCW - Quarterly ;INF740K01NQ0;INF740K01NS6;14.3713;;;11-Sep-2024</t>
  </si>
  <si>
    <t>102450;DSP Regular Savings Fund - Regular Plan - IDCW - Monthly;INF740K01458;INF740K01466;11.6505;;;11-Sep-2024</t>
  </si>
  <si>
    <t>102451;DSP Regular Savings Fund - Regular Plan - IDCW - Quarterly ;INF740K01474;INF740K01482;12.0942;;;11-Sep-2024</t>
  </si>
  <si>
    <t>102448;DSP Regular Savings Fund- Regular Plan - Growth;INF740K01441;;55.5948;;;11-Sep-2024</t>
  </si>
  <si>
    <t>118574;Franklin India Debt Hybrid Fund - Direct - GROWTH;INF090I01GF1;;94.1922;;;11-Sep-2024</t>
  </si>
  <si>
    <t>100948;Franklin India Debt Hybrid Fund - Growth;INF090I01EA7;;86.2147;;;11-Sep-2024</t>
  </si>
  <si>
    <t>118575;Franklin India Debt Hybrid Fund - Plan A - Direct - Monthly - IDCW;INF090I01GG9;INF090I01GH7;15.3013;;;11-Sep-2024</t>
  </si>
  <si>
    <t>118576;Franklin India Debt Hybrid Fund - Plan A - Direct - Quarterly - IDCW;INF090I01GI5;INF090I01GJ3;14.5068;;;11-Sep-2024</t>
  </si>
  <si>
    <t>100949;Franklin India Debt Hybrid Fund - Plan A - Monthly - IDCW;INF090I01EB5;INF090I01EC3;13.5054;;;11-Sep-2024</t>
  </si>
  <si>
    <t>100950;Franklin India Debt Hybrid Fund - Plan A - Quarterly - IDCW;INF090I01ED1;INF090I01EE9;12.6998;;;11-Sep-2024</t>
  </si>
  <si>
    <t>119118;HDFC Hybrid Debt Fund - Growth Option - Direct Plan;INF179K01XE6;;83.5888;;;11-Sep-2024</t>
  </si>
  <si>
    <t>102147;HDFC Hybrid Debt Fund - Growth Plan;INF179K01AE4;;78.9479;;;11-Sep-2024</t>
  </si>
  <si>
    <t>102148;HDFC Hybrid Debt Fund - IDCW Monthly;INF179K01AA2;INF179K01AB0;14.8188;;;11-Sep-2024</t>
  </si>
  <si>
    <t>119119;HDFC Hybrid Debt Fund - IDCW Monthly - Direct Plan;INF179K01XF3;INF179K01XG1;16.2947;;;11-Sep-2024</t>
  </si>
  <si>
    <t>102149;HDFC Hybrid Debt Fund - IDCW Quarterly;INF179K01AC8;INF179K01AD6;15.6703;;;11-Sep-2024</t>
  </si>
  <si>
    <t>119120;HDFC Hybrid Debt Fund - IDCW Quarterly - Direct Plan;INF179K01XH9;INF179K01XI7;17.2271;;;11-Sep-2024</t>
  </si>
  <si>
    <t>120073;HSBC Conservative Hybrid Fund - Direct Growth;INF336L01DW4;;65.1002;;;11-Sep-2024</t>
  </si>
  <si>
    <t>120074;HSBC Conservative Hybrid Fund - Direct Monthly IDCW;INF336L01DX2;INF336L01DY0;18.0539;;;11-Sep-2024</t>
  </si>
  <si>
    <t>120075;HSBC Conservative Hybrid Fund - Direct Quarterly IDCW;INF336L01DZ7;INF336L01EA8;15.7811;;;11-Sep-2024</t>
  </si>
  <si>
    <t>102262;HSBC Conservative Hybrid Fund - Regular Growth;INF336L01099;;58.6006;;;11-Sep-2024</t>
  </si>
  <si>
    <t>102260;HSBC Conservative Hybrid Fund - Regular Monthly IDCW;INF336L01107;INF336L01115;13.6696;;;11-Sep-2024</t>
  </si>
  <si>
    <t>102261;HSBC Conservative Hybrid Fund - Regular Quarterly IDCW;INF336L01123;INF336L01131;18.1551;;;11-Sep-2024</t>
  </si>
  <si>
    <t>120616;ICICI Prudential Regular Savings Fund - Direct Plan - Growth;INF109K01S39;;78.4319;;;11-Sep-2024</t>
  </si>
  <si>
    <t>120613;ICICI Prudential Regular Savings Fund - Direct Plan - Half Yearly IDCW;INF109K01S47;INF109K01S54;17.5437;;;11-Sep-2024</t>
  </si>
  <si>
    <t>120615;ICICI Prudential Regular Savings Fund - Direct Plan - Monthly IDCW;INF109K01S62;INF109K01S70;16.2672;;;11-Sep-2024</t>
  </si>
  <si>
    <t>120614;ICICI Prudential Regular Savings Fund - Direct Plan - Quarterly IDCW;INF109K01S88;INF109K01S96;14.7016;;;11-Sep-2024</t>
  </si>
  <si>
    <t>102330;ICICI Prudential Regular Savings Fund - Plan - Growth;INF109K01902;;71.7273;;;11-Sep-2024</t>
  </si>
  <si>
    <t>113098;ICICI Prudential Regular Savings Fund - Plan - Half Yearly IDCW;INF109K01IW6;INF109K01WX5;13.6547;;;11-Sep-2024</t>
  </si>
  <si>
    <t>102331;ICICI Prudential Regular Savings Fund - Plan - Monthly IDCW;INF109K01ER5;INF109K01894;13.7811;;;11-Sep-2024</t>
  </si>
  <si>
    <t>113097;ICICI Prudential Regular Savings Fund - Plan - Quarterly IDCW;INF109K01IX4;INF109K01WY3;11.9574;;;11-Sep-2024</t>
  </si>
  <si>
    <t>114859;Kotak Debt Hybrid - Growth;INF174K01393;;56.4866;;;11-Sep-2024</t>
  </si>
  <si>
    <t>120154;Kotak Debt Hybrid - Growth - Direct;INF174K01JZ1;;64.5664;;;11-Sep-2024</t>
  </si>
  <si>
    <t>114858;Kotak Debt Hybrid - Monthly Payout of Income Distribution cum capital withdrawal option;INF174K01419;INF174K01401;13.3483;;;11-Sep-2024</t>
  </si>
  <si>
    <t>120155;Kotak Debt Hybrid - Monthly Payout of Income Distribution cum capital withdrawal option - Direct;INF174K01KA2;INF174K01KB0;14.4975;;;11-Sep-2024</t>
  </si>
  <si>
    <t>120276;LIC MF Conservative Hybrid Fund-Direct Plan-Growth;INF767K01EO7;;86.8453;;;11-Sep-2024</t>
  </si>
  <si>
    <t>120277;LIC MF Conservative Hybrid Fund-Direct Plan-Monthly IDCW;INF767K01EP4;INF767K01ES8;13.5647;;;11-Sep-2024</t>
  </si>
  <si>
    <t>120274;LIC MF Conservative Hybrid Fund-Direct Plan-Quarterly IDCW;INF767K01EQ2;INF767K01ET6;17.4215;;;11-Sep-2024</t>
  </si>
  <si>
    <t>120275;LIC MF Conservative Hybrid Fund-Direct Plan-Yearly IDCW;INF767K01ER0;INF767K01EU4;14.7402;;;11-Sep-2024</t>
  </si>
  <si>
    <t>101869;LIC MF Conservative Hybrid Fund-Regular Plan-Growth;INF767K01808;;78.9835;;;11-Sep-2024</t>
  </si>
  <si>
    <t>101866;LIC MF Conservative Hybrid Fund-Regular Plan-Monthly IDCW;INF767K01816;INF767K01824;13.2689;;;11-Sep-2024</t>
  </si>
  <si>
    <t>101867;LIC MF Conservative Hybrid Fund-Regular Plan-Quarterly IDCW;INF767K01832;INF767K01840;13.8739;;;11-Sep-2024</t>
  </si>
  <si>
    <t>101868;LIC MF Conservative Hybrid Fund-Regular Plan-Yearly IDCW;INF767K01857;INF767K01865;12.5741;;;11-Sep-2024</t>
  </si>
  <si>
    <t>113143;Navi Conservative Hybrid  Fund - Quarterly IDCW;INF959L01114;INF959L01122;16.1004;;;11-Sep-2024</t>
  </si>
  <si>
    <t>119157;Navi Conservative Hybrid Fund - Direct Plan Monthly IDCW;INF959L01684;INF959L01692;13.1898;;;11-Sep-2024</t>
  </si>
  <si>
    <t>119158;Navi Conservative Hybrid Fund - Direct Plan Quarterly IDCW;INF959L01700;INF959L01718;19.0801;;;11-Sep-2024</t>
  </si>
  <si>
    <t>113141;Navi Conservative Hybrid Fund - Monthly IDCW;INF959L01098;INF959L01106;12.1167;;;11-Sep-2024</t>
  </si>
  <si>
    <t>119156;Navi Conservative Hybrid Fund-Direct Plan-Growth Option;INF959L01676;;31.4212;;;11-Sep-2024</t>
  </si>
  <si>
    <t>113142;Navi Conservative Hybrid Fund-Growth;INF959L01130;;26.1783;;;11-Sep-2024</t>
  </si>
  <si>
    <t>148291;NIPPON INDIA HYBRID BOND FUND -  SEGREGATED PORTFOLIO 2 - DIRECT Plan - MONTHLY IDCW Option;INF204KB15O7;INF204KB16O5;0.0000;;;11-Sep-2024</t>
  </si>
  <si>
    <t>148292;NIPPON INDIA HYBRID BOND FUND -  SEGREGATED PORTFOLIO 2 - DIRECT Plan - QUARTERLY IDCW Option;INF204KB17O3;INF204KB18O1;0.0000;;;11-Sep-2024</t>
  </si>
  <si>
    <t>148294;NIPPON INDIA HYBRID BOND FUND -  SEGREGATED PORTFOLIO 2 - MONTHLY IDCW Option;INF204KB10P5;INF204KB11P3;0.0000;;;11-Sep-2024</t>
  </si>
  <si>
    <t>148295;NIPPON INDIA HYBRID BOND FUND -  SEGREGATED PORTFOLIO 2 - QUARTERLY IDCW Option;INF204KB12P1;INF204KB13P9;0.0000;;;11-Sep-2024</t>
  </si>
  <si>
    <t>118727;NIPPON INDIA HYBRID BOND FUND - DIRECT Plan - MONTHLY IDCW Option;INF204K01YW2;INF204K01YX0;11.6768;;;11-Sep-2024</t>
  </si>
  <si>
    <t>118729;NIPPON INDIA HYBRID BOND FUND - DIRECT Plan - QUARTERLY IDCW Option;INF204K01YY8;INF204K01YZ5;12.9147;;;11-Sep-2024</t>
  </si>
  <si>
    <t>118726;Nippon India Hybrid Bond Fund - Direct Plan Growth Plan - Growth Option;INF204K01YV4;;59.4182;;;11-Sep-2024</t>
  </si>
  <si>
    <t>102173;NIPPON INDIA HYBRID BOND FUND - MONTHLY IDCW Option;INF204K01FE9;INF204K01FF6;11.0161;;;11-Sep-2024</t>
  </si>
  <si>
    <t>102174;NIPPON INDIA HYBRID BOND FUND - QUARTERLY IDCW Option;INF204K01FG4;INF204K01FH2;12.2729;;;11-Sep-2024</t>
  </si>
  <si>
    <t>148296;Nippon India Hybrid Bond Fund - Segregated Portfolio 2 - Direct Plan - Growth Plan - Growth Option;INF204KB14O0;;0.0000;;;11-Sep-2024</t>
  </si>
  <si>
    <t>148293;Nippon India Hybrid Bond Fund - Segregated Portfolio 2 - Growth Plan;INF204KB19O9;;0.0000;;;11-Sep-2024</t>
  </si>
  <si>
    <t>102172;Nippon India Hybrid Bond Fund-Growth Plan;INF204K01FD1;;54.1869;;;11-Sep-2024</t>
  </si>
  <si>
    <t>148958;Parag Parikh Conservative Hybrid Fund - Direct Plan - Growth;INF879O01175;;14.3180;;;11-Sep-2024</t>
  </si>
  <si>
    <t>148961;Parag Parikh Conservative Hybrid Fund - Direct Plan - Monthly IDCW;INF879O01167;INF879O01159;11.1413;;;11-Sep-2024</t>
  </si>
  <si>
    <t>148959;Parag Parikh Conservative Hybrid Fund - Regular Plan - Growth;INF879O01209;;14.1777;;;11-Sep-2024</t>
  </si>
  <si>
    <t>148960;Parag Parikh Conservative Hybrid Fund - Regular Plan - Monthly IDCW;INF879O01191;INF879O01183;11.1579;;;11-Sep-2024</t>
  </si>
  <si>
    <t>119836;SBI Conservative Hybrid Fund  - Direct Plan - Quarterly Income Distribution cum Capital Withdrawal Option (IDCW);INF200K01TV2;INF200K01TW0;23.1748;;;11-Sep-2024</t>
  </si>
  <si>
    <t>119837;SBI Conservative Hybrid Fund - Direct Plan - Annual Income Distribution cum Capital Withdrawal Option (IDCW);INF200K01TQ2;INF200K01TR0;30.2471;;;11-Sep-2024</t>
  </si>
  <si>
    <t>119839;SBI Conservative Hybrid Fund - Direct Plan - Growth;INF200K01TS8;;75.8485;;;11-Sep-2024</t>
  </si>
  <si>
    <t>119838;SBI Conservative Hybrid Fund - Direct Plan - Monthly Income Distribution cum Capital Withdrawal Option (IDCW);INF200K01TT6;INF200K01TU4;27.7649;;;11-Sep-2024</t>
  </si>
  <si>
    <t>100929;SBI Conservative Hybrid Fund - Regular Plan - Annual Income Distribution cum Capital Withdrawal Option (IDCW);INF200K01909;INF200K01917;24.5904;;;11-Sep-2024</t>
  </si>
  <si>
    <t>100968;SBI Conservative Hybrid Fund - Regular Plan - Growth;INF200K01859;;69.7131;;;11-Sep-2024</t>
  </si>
  <si>
    <t>100927;SBI Conservative Hybrid Fund - Regular Plan - Monthly Income Distribution cum Capital Withdrawal Option (IDCW);INF200K01867;INF200K01875;21.4140;;;11-Sep-2024</t>
  </si>
  <si>
    <t>100928;SBI Conservative Hybrid Fund - Regular Plan - Quarterly Income Distribution cum Capital Withdrawal Option (IDCW);INF200K01883;INF200K01891;20.1061;;;11-Sep-2024</t>
  </si>
  <si>
    <t>119635;Sundaram Conservative Hybrid Fund (Formerly Known as Sundaram Debt Oriented Hybrid Fund) Direct Plan - Growth;INF903J01OP6;;31.3575;;;11-Sep-2024</t>
  </si>
  <si>
    <t>119638;Sundaram Conservative Hybrid Fund (Formerly Known as Sundaram Debt Oriented Hybrid Fund) Direct Plan - Half yearly Income Distribution cum Capital Withdrawal (IDCW);INF903J01OS0;INF903J01OV4;20.6977;;;11-Sep-2024</t>
  </si>
  <si>
    <t>119636;Sundaram Conservative Hybrid Fund (Formerly Known as Sundaram Debt Oriented Hybrid Fund) Direct Plan - Monthly Income Distribution cum Capital Withdrawal (IDCW);INF903J01OQ4;INF903J01OT8;13.6849;;;11-Sep-2024</t>
  </si>
  <si>
    <t>119637;Sundaram Conservative Hybrid Fund (Formerly Known as Sundaram Debt Oriented Hybrid Fund) Direct Plan - Quarterly Income Distribution cum Capital Withdrawal (IDCW);INF903J01OR2;INF903J01OU6;20.6413;;;11-Sep-2024</t>
  </si>
  <si>
    <t>112868;Sundaram Conservative Hybrid Fund (Formerly Known as Sundaram Debt Oriented Hybrid Fund) Regular Plan - Growth;INF903J01HB0;;28.6609;;;11-Sep-2024</t>
  </si>
  <si>
    <t>112869;Sundaram Conservative Hybrid Fund (Formerly Known as Sundaram Debt Oriented Hybrid Fund) Regular Plan - Half yearly Income Distribution cum Capital Withdrawal (IDCW);INF903J01HE4;INF903J01HH7;18.7415;;;11-Sep-2024</t>
  </si>
  <si>
    <t>112867;Sundaram Conservative Hybrid Fund (Formerly Known as Sundaram Debt Oriented Hybrid Fund) Regular Plan - Monthly Income Distribution cum Capital Withdrawal (IDCW);INF903J01HC8;INF903J01HF1;13.5725;;;11-Sep-2024</t>
  </si>
  <si>
    <t>112870;Sundaram Conservative Hybrid Fund (Formerly Known as Sundaram Debt Oriented Hybrid Fund) Regular Plan - Quarterly Income Distribution cum Capital Withdrawal (IDCW);INF903J01HD6;INF903J01HG9;18.7558;;;11-Sep-2024</t>
  </si>
  <si>
    <t>102533;UTI Conservative Hybrd Fund - Regular Plan - Monthly Payment Option;INF789F01927;;66.4565;;;11-Sep-2024</t>
  </si>
  <si>
    <t>120789;UTI Conservative Hybrid Fund - Direct Plan - Flexi IDCW;INF789F01UH1;INF789F01UI9;49.1489;;;11-Sep-2024</t>
  </si>
  <si>
    <t>120779;UTI Conservative Hybrid Fund - Direct Plan - Growth Option;INF789F01UJ7;;71.5181;;;11-Sep-2024</t>
  </si>
  <si>
    <t>120778;UTI Conservative Hybrid Fund - Direct Plan - Monthly IDCW;INF789F01UK5;INF789F01UL3;19.6033;;;11-Sep-2024</t>
  </si>
  <si>
    <t>120790;UTI Conservative Hybrid Fund - Direct Plan - Monthly Payment Option;INF789F01UM1;;70.3525;;;11-Sep-2024</t>
  </si>
  <si>
    <t>102534;UTI Conservative Hybrid Fund - Regular Plan - Flexi IDCW;INF789F01877;INF789F01885;44.716;;;11-Sep-2024</t>
  </si>
  <si>
    <t>102535;UTI Conservative Hybrid Fund - Regular Plan - Growth Option;INF789F01893;;66.4224;;;11-Sep-2024</t>
  </si>
  <si>
    <t>102536;UTI Conservative Hybrid Fund - Regular Plan - Monthly IDCW;INF789F01901;INF789F01919;17.599;;;11-Sep-2024</t>
  </si>
  <si>
    <t>152073;360 ONE Balanced Hybrid Fund - Direct Plan - IDCW;INF579M01AZ6;INF579M01BA7;12.5628;;;11-Sep-2024</t>
  </si>
  <si>
    <t>152075;360 ONE Balanced Hybrid Fund - Regular Plan - Growth;INF579M01AV5;;12.3825;;;11-Sep-2024</t>
  </si>
  <si>
    <t>152076;360 ONE Balanced Hybrid Fund- Direct Plan - Growth;INF579M01AY9;;12.5628;;;11-Sep-2024</t>
  </si>
  <si>
    <t>152074;360 ONE Balanced Hyrbrid fund - Regular Plan - IDCW;INF579M01AW3;INF579M01AX1;12.3825;;;11-Sep-2024</t>
  </si>
  <si>
    <t>118738;NIPPON INDIA BALANCED ADVANTAGE FUND - DIRECT Plan - IDCW Option;INF204K01G78;INF204K01G86;47.2609;;;11-Sep-2024</t>
  </si>
  <si>
    <t>118736;Nippon India Balanced Advantage Fund - Direct Plan Growth Plan - Growth Option;INF204K01G94;;193.9699;;;11-Sep-2024</t>
  </si>
  <si>
    <t>102848;NIPPON INDIA BALANCED ADVANTAGE FUND - IDCW Option;INF204K01570;INF204K01588;34.7300;;;11-Sep-2024</t>
  </si>
  <si>
    <t>102847;Nippon India Balanced Advantage Fund-Growth Plan-Bonus Option;INF204K01596;;172.9742;;;11-Sep-2024</t>
  </si>
  <si>
    <t>102846;Nippon India Balanced Advantage Fund-Growth Plan-Growth Option;INF204K01604;;172.9742;;;11-Sep-2024</t>
  </si>
  <si>
    <t>152132;WhiteOak Capital Balanced Hybrid Fund Direct Plan Growth;INF03VN01829;;12.604;;;11-Sep-2024</t>
  </si>
  <si>
    <t>152133;WhiteOak Capital Balanced Hybrid Fund Regular Plan Growth;INF03VN01811;;12.442;;;11-Sep-2024</t>
  </si>
  <si>
    <t>120517;Aditya Birla Sun Life Equity Hybrid'95 Fund - Direct Plan-Growth;INF209K01ZC0;;1681.5;;;11-Sep-2024</t>
  </si>
  <si>
    <t>103155;Aditya Birla Sun Life Equity Hybrid'95 Fund - Regular Plan-Growth;INF209K01BT5;;1511.15;;;11-Sep-2024</t>
  </si>
  <si>
    <t>120518;Aditya Birla Sun Life Equity Hybrid'95 Fund -DIRECT - IDCW;INF209KA1LH3;INF209K01ZB2;323.79;;;11-Sep-2024</t>
  </si>
  <si>
    <t>103154;Aditya Birla Sun Life Equity Hybrid'95 Fund -Regular - IDCW;INF209K01BS7;INF209K01EE1;190.75;;;11-Sep-2024</t>
  </si>
  <si>
    <t>144394;Axis Equity Hybrid Fund - Direct Plan - Growth Option;INF846K01E25;;22.18;;;11-Sep-2024</t>
  </si>
  <si>
    <t>144397;Axis Equity Hybrid Fund - Direct Plan - Monthly IDCW;INF846K01E33;INF846K01E41;17.44;;;11-Sep-2024</t>
  </si>
  <si>
    <t>144398;Axis Equity Hybrid Fund - Direct Plan - Quarterly IDCW;INF846K01E58;INF846K01E66;16.65;;;11-Sep-2024</t>
  </si>
  <si>
    <t>144395;Axis Equity Hybrid Fund - Direct Plan - Regular IDCW;INF846K01E09;INF846K01E17;15.93;;;11-Sep-2024</t>
  </si>
  <si>
    <t>144393;Axis Equity Hybrid Fund - Regular Plan - Growth Option;INF846K01E90;;20.42;;;11-Sep-2024</t>
  </si>
  <si>
    <t>144399;Axis Equity Hybrid Fund - Regular Plan - Monthly IDCW;INF846K01F08;INF846K01F16;14.43;;;11-Sep-2024</t>
  </si>
  <si>
    <t>144400;Axis Equity Hybrid Fund - Regular Plan - Quarterly IDCW;INF846K01F24;INF846K01F32;15.02;;;11-Sep-2024</t>
  </si>
  <si>
    <t>144396;Axis Equity Hybrid Fund - Regular Plan - Regular IDCW;INF846K01E74;INF846K01E82;14.62;;;11-Sep-2024</t>
  </si>
  <si>
    <t>140382;BANDHAN Hybrid Equity Fund-Direct Plan Growth;INF194KA1U56;;27.680;;;11-Sep-2024</t>
  </si>
  <si>
    <t>140383;BANDHAN Hybrid Equity Fund-Direct Plan IDCW;INF194KA1U64;INF194KA1U72;22.175;;;11-Sep-2024</t>
  </si>
  <si>
    <t>140381;BANDHAN Hybrid Equity Fund-Regular Plan Growth;INF194KA1U15;;24.778;;;11-Sep-2024</t>
  </si>
  <si>
    <t>140384;BANDHAN Hybrid Equity Fund-Regular Plan IDCW;INF194KA1U23;INF194KA1U31;19.862;;;11-Sep-2024</t>
  </si>
  <si>
    <t>139527;BANK OF INDIA MID &amp; SMALL CAP EQUITY &amp; DEBT FUND - DIRECT PLAN GROWTH;INF761K01DM6;;41.91;;;11-Sep-2024</t>
  </si>
  <si>
    <t>139530;BANK OF INDIA MID &amp; SMALL CAP EQUITY &amp; DEBT FUND - DIRECT PLAN IDCW;INF761K01DN4;INF761K01DO2;34.21;;;11-Sep-2024</t>
  </si>
  <si>
    <t>139529;BANK OF INDIA MID &amp; SMALL CAP EQUITY &amp; DEBT FUND - REGULAR  PLAN  GROWTH;INF761K01DP9;;38.88;;;11-Sep-2024</t>
  </si>
  <si>
    <t>139528;BANK OF INDIA MID &amp; SMALL CAP EQUITY &amp; DEBT FUND - REGULAR  PLAN IDCW;INF761K01DQ7;INF761K01DR5;32.95;;;11-Sep-2024</t>
  </si>
  <si>
    <t>150259;Baroda BNP Paribas Aggressive Hybrid Fund -DIRECT PLAN- IDCW OPTION;INF251K01PB5;INF251K01PA7;20.4877;;;11-Sep-2024</t>
  </si>
  <si>
    <t>150260;Baroda BNP Paribas Aggressive Hybrid Fund- DIRECT PLAN - GROWTH OPTION;INF251K01OZ7;;31.3464;;;11-Sep-2024</t>
  </si>
  <si>
    <t>150261;Baroda BNP Paribas Aggressive Hybrid Fund- REGULAR PLAN- IDCW OPTION;INF251K01OY0;INF251K01OX2;18.1943;;;11-Sep-2024</t>
  </si>
  <si>
    <t>150258;Baroda BNP Paribas Aggressive Hybrid Fund- REGULAT PLAN -GROWTH OPTION;INF251K01OW4;;27.7953;;;11-Sep-2024</t>
  </si>
  <si>
    <t>118272;CANARA ROBECO EQUITY HYBRID FUND - DIRECT PLAN - GROWTH OPTION;INF760K01EZ8;;397.3000;;;11-Sep-2024</t>
  </si>
  <si>
    <t>118271;CANARA ROBECO EQUITY HYBRID FUND - DIRECT PLAN - MONTHLY IDCW (Payout/Reinvestment);INF760K01EX3;INF760K01EY1;137.0500;;;11-Sep-2024</t>
  </si>
  <si>
    <t>106166;CANARA ROBECO EQUITY HYBRID FUND - REGULAR PLAN - GROWTH OPTION;INF760K01050;;354.6000;;;11-Sep-2024</t>
  </si>
  <si>
    <t>106167;CANARA ROBECO EQUITY HYBRID FUND - REGULAR PLAN - MONTHLY IDCW (Payout/Reinvestment);INF760K01068;INF760K01076;104.7900;;;11-Sep-2024</t>
  </si>
  <si>
    <t>119019;DSP Equity &amp; Bond Fund - Direct Plan - Growth;INF740K01NY4;;388.455;;;11-Sep-2024</t>
  </si>
  <si>
    <t>119020;DSP Equity &amp; Bond Fund - Direct Plan - IDCW;INF740K01NZ1;INF740K01OA2;73.503;;;11-Sep-2024</t>
  </si>
  <si>
    <t>100081;DSP Equity &amp; Bond Fund- Regular Plan - Growth;INF740K01318;;348.563;;;11-Sep-2024</t>
  </si>
  <si>
    <t>100082;DSP Equity &amp; Bond Fund- Regular Plan - IDCW;INF740K01326;INF740K01334;31.275;;;11-Sep-2024</t>
  </si>
  <si>
    <t>118625;Edelweiss Aggressive Hybrid Fund  - Direct Plan - IDCW Option;INF754K01CB6;INF754K01CC4;34.79;;;11-Sep-2024</t>
  </si>
  <si>
    <t>112013;Edelweiss Aggressive Hybrid Fund  - Plan B - IDCW Option;INF754K01137;INF754K01145;62.46;;;11-Sep-2024</t>
  </si>
  <si>
    <t>112108;Edelweiss Aggressive Hybrid Fund - Regular Plan - Growth Option;INF754K01202;;61.94;;;11-Sep-2024</t>
  </si>
  <si>
    <t>112109;Edelweiss Aggressive Hybrid Fund - Regular Plan - IDCW Option;INF754K01178;INF754K01186;29.1;;;11-Sep-2024</t>
  </si>
  <si>
    <t>112012;Edelweiss Aggressive Hybrid Fund- Plan B-Growth Option;INF754K01160;;61.29;;;11-Sep-2024</t>
  </si>
  <si>
    <t>118624;Edelweiss Aggressive Hybrid Fund-Direct Plan-Growth Option;INF754K01CE0;;70.39;;;11-Sep-2024</t>
  </si>
  <si>
    <t>118546;Franklin India Equity Hybrid Fund - Direct - Growth;INF090I01FZ1;;301.2782;;;11-Sep-2024</t>
  </si>
  <si>
    <t>118547;Franklin India Equity Hybrid Fund - Direct - IDCW ;INF090I01GA2;INF090I01GB0;36.5261;;;11-Sep-2024</t>
  </si>
  <si>
    <t>100550;Franklin India Equity Hybrid Fund - Growth Plan;INF090I01817;;266.0413;;;11-Sep-2024</t>
  </si>
  <si>
    <t>100549;Franklin India Equity Hybrid Fund - IDCW ;INF090I01825;INF090I01833;31.0355;;;11-Sep-2024</t>
  </si>
  <si>
    <t>145599;Groww Aggressive Hybrid Fund (formerly known as Indiabulls Equity Hybrid Fund) - Direct Plan - Growth option;INF666M01FA3;;23.1412;;;11-Sep-2024</t>
  </si>
  <si>
    <t>145605;Groww Aggressive Hybrid Fund (formerly known as Indiabulls Equity Hybrid Fund) - Regular Plan - Growth option;INF666M01FJ4;;20.9483;;;11-Sep-2024</t>
  </si>
  <si>
    <t>145600;Groww Aggressive Hybrid Fund (formerly known as Indiabulls Equity Hybrid Fund)- Direct Plan- - Income Distribution cum capital withdrawal Option (Payout &amp; Reinvestment);INF666M01FB1;INF666M01FC9;22.9597;;;11-Sep-2024</t>
  </si>
  <si>
    <t>145602;Groww Aggressive Hybrid Fund (formerly known as Indiabulls Equity Hybrid Fund)- Direct Plan- Half Yearly - Income Distribution cum capital withdrawal Option (Payout &amp; Reinvestment);INF666M01FH8;INF666M01FI6;22.2664;;;11-Sep-2024</t>
  </si>
  <si>
    <t>145606;Groww Aggressive Hybrid Fund (formerly known as Indiabulls Equity Hybrid Fund)- Direct Plan- Monthly - Income Distribution cum capital withdrawal Option (Payout &amp; Reinvestment);INF666M01FD7;INF666M01FE5;22.9234;;;11-Sep-2024</t>
  </si>
  <si>
    <t>145601;Groww Aggressive Hybrid Fund (formerly known as Indiabulls Equity Hybrid Fund)- Direct Plan- Quarterly - Income Distribution cum capital withdrawal Option (Payout &amp; Reinvestment);INF666M01FF2;INF666M01FG0;22.6874;;;11-Sep-2024</t>
  </si>
  <si>
    <t>145603;Groww Aggressive Hybrid Fund (formerly known as Indiabulls Equity Hybrid Fund)- Regular Plan- - Income Distribution cum capital withdrawal Option (Payout &amp; Reinvestment);INF666M01FK2;INF666M01FL0;20.9454;;;11-Sep-2024</t>
  </si>
  <si>
    <t>145608;Groww Aggressive Hybrid Fund (formerly known as Indiabulls Equity Hybrid Fund)- Regular Plan- Half Yearly - Income Distribution cum capital withdrawal Option (Payout &amp; Reinvestment);INF666M01FQ9;INF666M01FR7;20.8992;;;11-Sep-2024</t>
  </si>
  <si>
    <t>145604;Groww Aggressive Hybrid Fund (formerly known as Indiabulls Equity Hybrid Fund)- Regular Plan- Monthly - Income Distribution cum capital withdrawal Option (Payout &amp; Reinvestment.;INF666M01FM8;INF666M01FN6;20.9466;;;11-Sep-2024</t>
  </si>
  <si>
    <t>145607;Groww Aggressive Hybrid Fund (formerly known as Indiabulls Equity Hybrid Fund)- Regular Plan- Quarterly - Income Distribution cum capital withdrawal Option (Payout &amp; Reinvestment);INF666M01FO4;INF666M01FP1;22.204;;;11-Sep-2024</t>
  </si>
  <si>
    <t>119062;HDFC Hybrid Equity Fund - Growth Option - Direct Plan;INF179K01XZ1;;124.949;;;11-Sep-2024</t>
  </si>
  <si>
    <t>102948;HDFC Hybrid Equity Fund - Growth Plan;INF179K01AS4;;115.894;;;11-Sep-2024</t>
  </si>
  <si>
    <t>119061;HDFC Hybrid Equity Fund - IDCW Option - Direct Plan;INF179K01XX6;INF179K01XY4;19.754;;;11-Sep-2024</t>
  </si>
  <si>
    <t>102947;HDFC Hybrid Equity Fund - IDCW Plan;INF179K01AQ8;INF179K01AR6;17.438;;;11-Sep-2024</t>
  </si>
  <si>
    <t>151125;HSBC Aggressive Hybrid Fund - Direct Annual IDCW;INF917K01TY5;INF917K01TX7;21.5876;;;11-Sep-2024</t>
  </si>
  <si>
    <t>151122;HSBC Aggressive Hybrid Fund - Direct Growth;INF917K01LE4;;62.2955;;;11-Sep-2024</t>
  </si>
  <si>
    <t>151123;HSBC Aggressive Hybrid Fund - Direct IDCW;INF917K01E45;INF917K01LD6;35.947;;;11-Sep-2024</t>
  </si>
  <si>
    <t>151124;HSBC Aggressive Hybrid Fund - Regular Annual IDCW;INF917K01TW9;INF917K01TV1;19.3739;;;11-Sep-2024</t>
  </si>
  <si>
    <t>151120;HSBC Aggressive Hybrid Fund - Regular Growth;INF917K01LB0;;55.314;;;11-Sep-2024</t>
  </si>
  <si>
    <t>151121;HSBC Aggressive Hybrid Fund - Regular IDCW;INF917K01KZ1;INF917K01LA2;30.6238;;;11-Sep-2024</t>
  </si>
  <si>
    <t>136113;ICICI Prudential Equity &amp; Debt Fund - Annual IDCW;INF109KB1QK6;INF109KB1QJ8;28.50;;;11-Sep-2024</t>
  </si>
  <si>
    <t>136114;ICICI Prudential Equity &amp; Debt Fund - Direct Plan - Annual IDCW;INF109KB1QM2;INF109KB1QL4;31.09;;;11-Sep-2024</t>
  </si>
  <si>
    <t>120251;ICICI Prudential Equity &amp; Debt Fund - Direct Plan - Growth;INF109K01Y07;;416.57;;;11-Sep-2024</t>
  </si>
  <si>
    <t>131453;ICICI Prudential Equity &amp; Debt Fund - Direct Plan - Half Yearly IDCW;INF109KA1Y19;INF109KA1Y01;31.82;;;11-Sep-2024</t>
  </si>
  <si>
    <t>120252;ICICI Prudential Equity &amp; Debt Fund - Direct Plan - Monthly IDCW;INF109K01X81;INF109K01X99;68.51;;;11-Sep-2024</t>
  </si>
  <si>
    <t>100356;ICICI Prudential Equity &amp; Debt Fund - Growth;INF109K01480;;377.37;;;11-Sep-2024</t>
  </si>
  <si>
    <t>131452;ICICI Prudential Equity &amp; Debt Fund - Half Yearly IDCW;INF109KA1X93;INF109KA1X85;28.74;;;11-Sep-2024</t>
  </si>
  <si>
    <t>100355;ICICI Prudential Equity &amp; Debt Fund - Monthly IDCW;INF109K01DX5;INF109K01498;43.69;;;11-Sep-2024</t>
  </si>
  <si>
    <t>143537;Invesco India Aggressive Hybrid Fund - Direct Plan - Growth;INF205K014Q7;;24.5865;;;11-Sep-2024</t>
  </si>
  <si>
    <t>143532;Invesco India Aggressive Hybrid Fund - Direct Plan - IDCW (Payout / Reinvestment);INF205K013Q9;INF205K015Q4;24.494;;;11-Sep-2024</t>
  </si>
  <si>
    <t>143536;Invesco India Aggressive Hybrid Fund - Regular Plan - Growth;INF205K011Q3;;22.2966;;;11-Sep-2024</t>
  </si>
  <si>
    <t>143534;Invesco India Aggressive Hybrid Fund - Regular Plan - IDCW (Payout / Reinvestment);INF205K010Q5;INF205K012Q1;22.2978;;;11-Sep-2024</t>
  </si>
  <si>
    <t>130904;JM Aggressive Hybrid Fund (Direct) - Annual Bonus Option;INF192K01HB8;;145.4700;;;11-Sep-2024</t>
  </si>
  <si>
    <t>131477;JM Aggressive Hybrid Fund (Direct) - Annual IDCW;INF192K01HJ1;INF192K01HK9;49.0047;;;11-Sep-2024</t>
  </si>
  <si>
    <t>133401;JM Aggressive Hybrid Fund (Direct) - Bonus Option - Principal Units;INF192K01GP0;;148.6816;;;11-Sep-2024</t>
  </si>
  <si>
    <t>120484;JM Aggressive Hybrid Fund (Direct) - Growth Option;INF192K01BQ9;;145.2357;;;11-Sep-2024</t>
  </si>
  <si>
    <t>133409;JM Aggressive Hybrid Fund (Direct) - Half Yearly Bonus Option - Principal Units;INF192K01HV6;;148.6816;;;11-Sep-2024</t>
  </si>
  <si>
    <t>133402;JM Aggressive Hybrid Fund (Direct) - Half Yearly IDCW;INF192K01HH5;INF192K01HI3;104.5067;;;11-Sep-2024</t>
  </si>
  <si>
    <t>120483;JM Aggressive Hybrid Fund (Direct) - IDCW;INF192K01BO4;INF192K01BP1;80.0716;;;11-Sep-2024</t>
  </si>
  <si>
    <t>133412;JM Aggressive Hybrid Fund (Direct) - Monthly IDCW;INF192K01HN3;INF192K01HO1;104.4760;;;11-Sep-2024</t>
  </si>
  <si>
    <t>133411;JM Aggressive Hybrid Fund (Direct) - Quarterly Bonus Option - Principal Units;INF192K01HZ7;;148.6816;;;11-Sep-2024</t>
  </si>
  <si>
    <t>133406;JM Aggressive Hybrid Fund (Direct) - Quarterly IDCW;INF192K01HR4;INF192K01HS2;36.7466;;;11-Sep-2024</t>
  </si>
  <si>
    <t>133407;JM Aggressive Hybrid Fund (Regular) - Annual Bonus Option - Principal Units;INF192K01GZ9;;132.4794;;;11-Sep-2024</t>
  </si>
  <si>
    <t>131476;JM Aggressive Hybrid Fund (Regular) - Annual IDCW;INF192K01HF9;INF192K01HG7;35.7979;;;11-Sep-2024</t>
  </si>
  <si>
    <t>133400;JM Aggressive Hybrid Fund (Regular) - Bonus Option - Principal Units;INF192K01GN5;;132.4794;;;11-Sep-2024</t>
  </si>
  <si>
    <t>133403;JM Aggressive Hybrid Fund (Regular) - Half Yearly Bonus Option - Principal Units;INF192K01HT0;;132.4794;;;11-Sep-2024</t>
  </si>
  <si>
    <t>133408;JM Aggressive Hybrid Fund (Regular) - Half Yearly IDCW;INF192K01HD4;INF192K01HE2;94.0866;;;11-Sep-2024</t>
  </si>
  <si>
    <t>100220;JM Aggressive Hybrid Fund (Regular) - IDCW;INF192K01528;INF192K01536;36.0539;;;11-Sep-2024</t>
  </si>
  <si>
    <t>133404;JM Aggressive Hybrid Fund (Regular) - Monthly IDCW;INF192K01HL7;INF192K01HM5;93.3385;;;11-Sep-2024</t>
  </si>
  <si>
    <t>133410;JM Aggressive Hybrid Fund (Regular) - Quarterly Bonus Option - Principal Units;INF192K01HX2;;132.4794;;;11-Sep-2024</t>
  </si>
  <si>
    <t>133405;JM Aggressive Hybrid Fund (Regular) - Quarterly IDCW;INF192K01HP8;INF192K01HQ6;33.3146;;;11-Sep-2024</t>
  </si>
  <si>
    <t>100221;JM Aggressive Hybrid Fund (Regular) -Growth Option;INF192K01544;;128.9066;;;11-Sep-2024</t>
  </si>
  <si>
    <t>133036;Kotak Equity Hybrid - Growth;INF174K01E92;;61.436;;;11-Sep-2024</t>
  </si>
  <si>
    <t>133035;Kotak Equity Hybrid - Growth - Direct;INF174K01F00;;71.359;;;11-Sep-2024</t>
  </si>
  <si>
    <t>119767;Kotak Equity Hybrid - Payout of Income Distribution cum  capital withdrawal option - Direct;INF174K01LL7;INF174K01LM5;43.744;;;11-Sep-2024</t>
  </si>
  <si>
    <t>100286;Kotak Equity Hybrid - Payout of Income Distribution cum capital withdrawal option;INF174K01450;INF174K01443;36.105;;;11-Sep-2024</t>
  </si>
  <si>
    <t>120261;LIC MF Aggressive Hybrid Fund-Direct Plan-Growth;INF767K01ED0;;220.1642;;;11-Sep-2024</t>
  </si>
  <si>
    <t>120260;LIC MF Aggressive Hybrid Fund-Direct Plan-IDCW;INF767K01EC2;INF767K01EE8;21.4518;;;11-Sep-2024</t>
  </si>
  <si>
    <t>100323;LIC MF Aggressive Hybrid Fund-Regular Plan-Growth;INF767K01030;;195.7203;;;11-Sep-2024</t>
  </si>
  <si>
    <t>100321;LIC MF Aggressive Hybrid Fund-Regular Plan-IDCW;INF767K01022;INF767K01014;17.1959;;;11-Sep-2024</t>
  </si>
  <si>
    <t>147448;Mahindra Manulife Aggressive Hybrid Fund - Direct Plan - IDCW;INF174V01804;INF174V01796;22.8977;;;11-Sep-2024</t>
  </si>
  <si>
    <t>147446;Mahindra Manulife Aggressive Hybrid Fund - Direct Plan -Growth;INF174V01788;;29.3527;;;11-Sep-2024</t>
  </si>
  <si>
    <t>147447;Mahindra Manulife Aggressive Hybrid Fund - Regular Plan - Growth;INF174V01754;;26.6973;;;11-Sep-2024</t>
  </si>
  <si>
    <t>147449;Mahindra Manulife Aggressive Hybrid Fund - Regular Plan - IDCW;INF174V01770;INF174V01762;20.4796;;;11-Sep-2024</t>
  </si>
  <si>
    <t>134813;Mirae Asset Aggressive Hybrid Fund - Direct Plan - Growth;INF769K01DH9;;36.599;;;11-Sep-2024</t>
  </si>
  <si>
    <t>134814;Mirae Asset Aggressive Hybrid Fund - Direct Plan - IDCW;INF769K01DI7;INF769K01DJ5;22.459;;;11-Sep-2024</t>
  </si>
  <si>
    <t>134815;Mirae Asset Aggressive Hybrid Fund - Regular Plan - Growth;INF769K01DE6;;31.726;;;11-Sep-2024</t>
  </si>
  <si>
    <t>134816;Mirae Asset Aggressive Hybrid Fund - Regular Plan - IDCW;INF769K01DF3;INF769K01DG1;18.664;;;11-Sep-2024</t>
  </si>
  <si>
    <t>143163;Navi Aggressive Hybrid Fund - Direct Plan - Growth;INF959L01CX3;;23.1476;;;11-Sep-2024</t>
  </si>
  <si>
    <t>143195;Navi Aggressive Hybrid Fund - Direct Plan Annual IDCW;INF959L01DG6;INF959L01DH4;23.054;;;11-Sep-2024</t>
  </si>
  <si>
    <t>143186;Navi Aggressive Hybrid Fund - Direct Plan Half Yearly IDCW;INF959L01DE1;INF959L01DF8;23.0508;;;11-Sep-2024</t>
  </si>
  <si>
    <t>143192;Navi Aggressive Hybrid Fund - Direct Plan Monthly IDCW;INF959L01DA9;INF959L01DB7;23.0486;;;11-Sep-2024</t>
  </si>
  <si>
    <t>143167;Navi Aggressive Hybrid Fund - Direct Plan Normal IDCW;INF959L01CY1;INF959L01CZ8;23.0502;;;11-Sep-2024</t>
  </si>
  <si>
    <t>143185;Navi Aggressive Hybrid Fund - Direct Plan Quarterly IDCW;INF959L01DC5;INF959L01DD3;23.0496;;;11-Sep-2024</t>
  </si>
  <si>
    <t>143162;Navi Aggressive Hybrid Fund - Regular Plan - Growth;INF959L01DI2;;20.646;;;11-Sep-2024</t>
  </si>
  <si>
    <t>143198;Navi Aggressive Hybrid Fund - Regular Plan Annual IDCW;INF959L01DR3;INF959L01DS1;20.6434;;;11-Sep-2024</t>
  </si>
  <si>
    <t>143189;Navi Aggressive Hybrid Fund - Regular Plan Half Yearly IDCW;INF959L01DP7;INF959L01DQ5;20.6587;;;11-Sep-2024</t>
  </si>
  <si>
    <t>143197;Navi Aggressive Hybrid Fund - Regular Plan Monthly IDCW;INF959L01DL6;INF959L01DM4;20.6453;;;11-Sep-2024</t>
  </si>
  <si>
    <t>143166;Navi Aggressive Hybrid Fund - Regular Plan Normal IDCW;INF959L01DJ0;INF959L01DK8;20.647;;;11-Sep-2024</t>
  </si>
  <si>
    <t>143199;Navi Aggressive Hybrid Fund - Regular Plan Quarterly IDCW;INF959L01DN2;INF959L01DO0;20.6459;;;11-Sep-2024</t>
  </si>
  <si>
    <t>118794;Nippon India Equity Hybrid Fund  - Direct Plan Growth Plan;INF204K01B08;;115.2630;;;11-Sep-2024</t>
  </si>
  <si>
    <t>147690;NIPPON INDIA EQUITY HYBRID FUND -  SEGREGATED PORTFOLIO 1 - Direct Plan - IDCW Option;INF204KB19F7;INF204KB10G4;0.0206;;;11-Sep-2024</t>
  </si>
  <si>
    <t>147684;NIPPON INDIA EQUITY HYBRID FUND -  SEGREGATED PORTFOLIO 1 - Direct Plan - MONTHLY IDCW Option;INF204KB11G2;INF204KB12G0;0.0104;;;11-Sep-2024</t>
  </si>
  <si>
    <t>147683;NIPPON INDIA EQUITY HYBRID FUND -  SEGREGATED PORTFOLIO 1 - Direct Plan - QUARTERLY IDCW Option;INF204KB17F1;INF204KB18F9;0.0142;;;11-Sep-2024</t>
  </si>
  <si>
    <t>147686;NIPPON INDIA EQUITY HYBRID FUND -  SEGREGATED PORTFOLIO 1 - IDCW Option;INF204KB16G1;INF204KB17G9;0.0159;;;11-Sep-2024</t>
  </si>
  <si>
    <t>147687;NIPPON INDIA EQUITY HYBRID FUND -  SEGREGATED PORTFOLIO 1 - MONTHLY IDCW Option;INF204KB18G7;INF204KB19G5;0.0099;;;11-Sep-2024</t>
  </si>
  <si>
    <t>147688;NIPPON INDIA EQUITY HYBRID FUND -  SEGREGATED PORTFOLIO 1 - QUARTERLY IDCW Option;INF204KB14G6;INF204KB15G3;0.0137;;;11-Sep-2024</t>
  </si>
  <si>
    <t>148266;NIPPON INDIA EQUITY HYBRID FUND -  SEGREGATED PORTFOLIO 2 - DIRECT Plan - IDCW Option;INF204KB16T4;INF204KB17T2;0.0000;;;11-Sep-2024</t>
  </si>
  <si>
    <t>148267;NIPPON INDIA EQUITY HYBRID FUND -  SEGREGATED PORTFOLIO 2 - DIRECT Plan - MONTHLY IDCW Option;INF204KB18T0;INF204KB19T8;0.0000;;;11-Sep-2024</t>
  </si>
  <si>
    <t>148270;NIPPON INDIA EQUITY HYBRID FUND -  SEGREGATED PORTFOLIO 2 - DIRECT Plan - QUARTERLY IDCW Option;INF204KB14T9;INF204KB15T6;0.0000;;;11-Sep-2024</t>
  </si>
  <si>
    <t>148272;NIPPON INDIA EQUITY HYBRID FUND -  SEGREGATED PORTFOLIO 2 - IDCW Option;INF204KB13U9;INF204KB14U7;0.0000;;;11-Sep-2024</t>
  </si>
  <si>
    <t>148268;NIPPON INDIA EQUITY HYBRID FUND -  SEGREGATED PORTFOLIO 2 - MONTHLY IDCW Option;INF204KB15U4;INF204KB16U2;0.0000;;;11-Sep-2024</t>
  </si>
  <si>
    <t>148269;NIPPON INDIA EQUITY HYBRID FUND -  SEGREGATED PORTFOLIO 2 - QUARTERLY IDCW Option;INF204KB11U3;INF204KB12U1;0.0000;;;11-Sep-2024</t>
  </si>
  <si>
    <t>118793;NIPPON INDIA EQUITY HYBRID FUND - DIRECT Plan - IDCW Option;INF204K01B16;INF204K01B24;40.7594;;;11-Sep-2024</t>
  </si>
  <si>
    <t>139679;NIPPON INDIA EQUITY HYBRID FUND - DIRECT Plan - MONTHLY IDCW Option;INF204KB1BD7;INF204KB1BE5;20.1609;;;11-Sep-2024</t>
  </si>
  <si>
    <t>122766;NIPPON INDIA EQUITY HYBRID FUND - DIRECT Plan - QUARTERLY IDCW Option;INF204K011R2;INF204K012R0;27.8485;;;11-Sep-2024</t>
  </si>
  <si>
    <t>112936;Nippon India Equity Hybrid Fund - Growth Plan;INF204K01FW1;;103.0083;;;11-Sep-2024</t>
  </si>
  <si>
    <t>112937;NIPPON INDIA EQUITY HYBRID FUND - IDCW Option;INF204K01FX9;INF204K01FY7;29.7550;;;11-Sep-2024</t>
  </si>
  <si>
    <t>139680;NIPPON INDIA EQUITY HYBRID FUND - MONTHLY IDCW Option;INF204KB1BF2;INF204KB1BG0;18.4686;;;11-Sep-2024</t>
  </si>
  <si>
    <t>122765;NIPPON INDIA EQUITY HYBRID FUND - QUARTERLY IDCW Option;INF204K013R8;INF204K014R6;25.2940;;;11-Sep-2024</t>
  </si>
  <si>
    <t>147689;Nippon India Equity Hybrid Fund - Segregated Portfolio 1 - Direct Plan - Growth Plan;INF204KB16F3;;0.0558;;;11-Sep-2024</t>
  </si>
  <si>
    <t>147685;Nippon India Equity Hybrid Fund - Segregated Portfolio 1 - Growth Plan;INF204KB13G8;;0.0518;;;11-Sep-2024</t>
  </si>
  <si>
    <t>148265;Nippon India Equity Hybrid Fund - Segregated Portfolio 2 - Direct Plan - Growth Plan;INF204KB13T1;;0.0000;;;11-Sep-2024</t>
  </si>
  <si>
    <t>148271;Nippon India Equity Hybrid Fund - Segregated Portfolio 2 - Growth Plan;INF204KB10U5;;0.0000;;;11-Sep-2024</t>
  </si>
  <si>
    <t>138387;PGIM India Hybrid Equity Fund - Direct Plan - Dividend;INF663L01GY0;INF663L01GZ7;28.33;;;11-Sep-2024</t>
  </si>
  <si>
    <t>138386;PGIM India Hybrid Equity Fund - Direct Plan - Growth;INF663L01GX2;;148.76;;;11-Sep-2024</t>
  </si>
  <si>
    <t>138381;PGIM India Hybrid Equity Fund - Dividend Option;INF663L01HA8;INF663L01HB6;16.22;;;11-Sep-2024</t>
  </si>
  <si>
    <t>138382;PGIM India Hybrid Equity Fund - Growth Option;INF663L01HC4;;126.26;;;11-Sep-2024</t>
  </si>
  <si>
    <t>139820;PGIM India Hybrid Equity Fund-Direct Plan-Monthly Dividend Option;INF663L01OA4;INF663L01OB2;27.91;;;11-Sep-2024</t>
  </si>
  <si>
    <t>139821;PGIM India Hybrid Equity Fund-Monthly Dividend Option;INF663L01NY6;INF663L01NZ3;25.36;;;11-Sep-2024</t>
  </si>
  <si>
    <t>101070;quant Absolute Fund - Growth Option - Regular Plan;INF966L01267;;438.1902;;;11-Sep-2024</t>
  </si>
  <si>
    <t>120819;quant Absolute Fund-Growth Option-Direct Plan;INF966L01556;;471.9563;;;11-Sep-2024</t>
  </si>
  <si>
    <t>101069;quant Absolute Fund-IDCW Option - Regular Plan;INF966L01242;INF966L01259;60.4392;;;11-Sep-2024</t>
  </si>
  <si>
    <t>120818;quant Absolute Fund-IDCW Option-Direct Plan;INF966L01531;INF966L01549;65.3702;;;11-Sep-2024</t>
  </si>
  <si>
    <t>119609;SBI EQUITY HYBRID FUND - DIRECT PLAN - Growth;INF200K01RY0;;309.3227;;;11-Sep-2024</t>
  </si>
  <si>
    <t>119604;SBI Equity Hybrid Fund - Direct Plan - Income Distribution cum Capital Withdrawal Option (IDCW);INF200K01RW4;INF200K01RX2;90.5141;;;11-Sep-2024</t>
  </si>
  <si>
    <t>101551;SBI Equity Hybrid Fund - Regular Plan - Income Distribution cum Capital Withdrawal Option (IDCW);INF200K01115;INF200K01123;59.6739;;;11-Sep-2024</t>
  </si>
  <si>
    <t>102885;SBI EQUITY HYBRID FUND - REGULAR PLAN -Growth;INF200K01107;;281.6070;;;11-Sep-2024</t>
  </si>
  <si>
    <t>125711;Shriram Aggressive Hybrid Fund- Direct Growth;INF680P01042;;37.3923;;;11-Sep-2024</t>
  </si>
  <si>
    <t>125712;Shriram Aggressive Hybrid Fund- Direct- IDCW;INF680P01059;INF680P01067;29.5619;;;11-Sep-2024</t>
  </si>
  <si>
    <t>125713;Shriram Aggressive Hybrid Fund- Regular Growth;INF680P01018;;33.1548;;;11-Sep-2024</t>
  </si>
  <si>
    <t>125714;Shriram Aggressive Hybrid Fund- Regular-IDCW;INF680P01026;INF680P01034;26.5092;;;11-Sep-2024</t>
  </si>
  <si>
    <t>149601;Sundaram Aggressive Hybrid Fund (Formerly Known as Principal Hybrid Equity Fund)- Direct Plan - Growth Option;INF173K01FE6;;181.7858;;;11-Sep-2024</t>
  </si>
  <si>
    <t>149600;Sundaram Aggressive Hybrid Fund (Formerly Known as Principal Hybrid Equity Fund)- Monthly Income Distribution CUM Capital Withdrawal;INF173K01CI4;INF173K01CJ2;30.4915;;;11-Sep-2024</t>
  </si>
  <si>
    <t>149599;Sundaram Aggressive Hybrid Fund (Formerly Known as Principal Hybrid Equity Fund)-Growth;INF173K01CL8;;160.0922;;;11-Sep-2024</t>
  </si>
  <si>
    <t>149602;Sundaram Aggressive Hybrid Fund(Formerly Known as Principal Hybrid Equity Fund)-Direct Plan - Monthly Income Distribution CUM Capital Withdrawal Option;INF173K01FB2;INF173K01FC0;46.1119;;;11-Sep-2024</t>
  </si>
  <si>
    <t>119053;Tata Hybrid Equity Fund -Direct Plan- Growth Option;INF277K01MN2;;493.3342;;;11-Sep-2024</t>
  </si>
  <si>
    <t>119057;Tata Hybrid Equity Fund- Direct Plan - Monthly Payout of IDCW Option;INF277K01MO0;INF277K01MP7;108.0691;;;11-Sep-2024</t>
  </si>
  <si>
    <t>119058;Tata Hybrid Equity Fund- Direct Plan - Periodic Payout of IDCW Option;INF277K01ML6;INF277K01MM4;115.8440;;;11-Sep-2024</t>
  </si>
  <si>
    <t>100414;Tata Hybrid Equity Fund- Regular Plan - Growth Option;INF277K01303;;442.9328;;;11-Sep-2024</t>
  </si>
  <si>
    <t>113134;Tata Hybrid Equity Fund- Regular Plan - Monthly Payout of IDCW Option;INF277K01CS2;INF277K01CW4;92.6867;;;11-Sep-2024</t>
  </si>
  <si>
    <t>101222;Tata Hybrid Equity Fund- Regular Plan - Periodic Payout of IDCW Option;INF277K01DB6;INF277K01295;97.9740;;;11-Sep-2024</t>
  </si>
  <si>
    <t>148592;Union Aggressive Hybrid Fund - Direct Plan - Growth Option;INF582M01GY0;;18.49;;;11-Sep-2024</t>
  </si>
  <si>
    <t>148593;Union Aggressive Hybrid Fund - Direct Plan - IDCW Option;INF582M01HA8;INF582M01GZ7;18.49;;;11-Sep-2024</t>
  </si>
  <si>
    <t>148591;Union Aggressive Hybrid Fund - Regular Plan - Growth Option;INF582M01HC4;;17.73;;;11-Sep-2024</t>
  </si>
  <si>
    <t>148590;Union Aggressive Hybrid Fund - Regular Plan - IDCW Option;INF582M01HE0;INF582M01HD2;17.73;;;11-Sep-2024</t>
  </si>
  <si>
    <t>120673;UTI Aggressive Hybrid Fund - Direct Plan - IDCW;INF789F01SI3;INF789F01SJ1;50.5895;;;11-Sep-2024</t>
  </si>
  <si>
    <t>100684;UTI Aggressive Hybrid Fund - Regular Plan - Growth;INF789F01323;;403.1222;;;11-Sep-2024</t>
  </si>
  <si>
    <t>100685;UTI Aggressive Hybrid Fund - Regular Plan - IDCW;INF789F01307;INF789F01315;45.7947;;;11-Sep-2024</t>
  </si>
  <si>
    <t>120674;UTI Aggressive Hybrid Fund -Direct Plan - Growth;INF789F01SK9;;431.1924;;;11-Sep-2024</t>
  </si>
  <si>
    <t>131670;Aditya Birla Sun Life Balanced Advantage Fund - Direct Plan - Growth Option;INF084M01DJ5;;114.71;;;11-Sep-2024</t>
  </si>
  <si>
    <t>131666;Aditya Birla Sun Life Balanced Advantage Fund - Regular Plan - Growth Option;INF084M01AB8;;101.99;;;11-Sep-2024</t>
  </si>
  <si>
    <t>131671;Aditya Birla Sun Life Balanced Advantage Fund -DIRECT - IDCW;INF084M01DK3;INF084M01DL1;30.7;;;11-Sep-2024</t>
  </si>
  <si>
    <t>131665;Aditya Birla Sun Life Balanced Advantage Fund -REGULAR - IDCW;INF084M01AC6;INF084M01AD4;27.26;;;11-Sep-2024</t>
  </si>
  <si>
    <t>141642;Axis Balanced Advantage Fund - Direct Plan - Growth;INF846K01A29;;22.50;;;11-Sep-2024</t>
  </si>
  <si>
    <t>141643;Axis Balanced Advantage Fund - Direct Plan - IDCW;INF846K01A37;INF846K01A45;15.22;;;11-Sep-2024</t>
  </si>
  <si>
    <t>141644;Axis Balanced Advantage Fund - Regular Plan - Growth;INF846K01A52;;20.40;;;11-Sep-2024</t>
  </si>
  <si>
    <t>141645;Axis Balanced Advantage Fund - Regular Plan - IDCW;INF846K01A60;INF846K01A78;14.25;;;11-Sep-2024</t>
  </si>
  <si>
    <t>152194;Bajaj Finserv Balanced Advantage Fund-Direct Plan-Growth;INF0QA701656;;11.507;;;11-Sep-2024</t>
  </si>
  <si>
    <t>152195;Bajaj Finserv Balanced Advantage Fund-Direct Plan-IDCW;INF0QA701664;INF0QA701672;11.507;;;11-Sep-2024</t>
  </si>
  <si>
    <t>152196;Bajaj Finserv Balanced Advantage Fund-Regular Plan-Growth;INF0QA701680;;11.372;;;11-Sep-2024</t>
  </si>
  <si>
    <t>152197;Bajaj Finserv Balanced Advantage Fund-Regular Plan-IDCW;INF0QA701698;INF0QA701706;11.372;;;11-Sep-2024</t>
  </si>
  <si>
    <t>131355;BANDHAN Balanced Advantage Fund Direct Plan Growth;INF194KA1UH1;;26.956;;;11-Sep-2024</t>
  </si>
  <si>
    <t>131356;BANDHAN Balanced Advantage Fund Direct Plan IDCW;INF194KA1UI9;INF194KA1UJ7;17.417;;;11-Sep-2024</t>
  </si>
  <si>
    <t>131357;BANDHAN Balanced Advantage Fund Regular Plan Growth;INF194KA1UE8;;23.566;;;11-Sep-2024</t>
  </si>
  <si>
    <t>131354;BANDHAN Balanced Advantage Fund Regular Plan IDCW;INF194KA1UF5;INF194KA1UG3;15.321;;;11-Sep-2024</t>
  </si>
  <si>
    <t>127852;BANK OF INDIA BALANCED ADVANTAGE FUND  DIRECT PLAN IDCW;INF761K01BM0;INF761K01BN8;16.1480;;;11-Sep-2024</t>
  </si>
  <si>
    <t>127851;BANK OF INDIA BALANCED ADVANTAGE FUND  REGULAR PLAN IDCW;INF761K01BP3;INF761K01BQ1;17.4371;;;11-Sep-2024</t>
  </si>
  <si>
    <t>127850;BANK OF INDIA BALANCED ADVANTAGE FUND DIRECT PLAN  GROWTH;INF761K01BO6;;26.7339;;;11-Sep-2024</t>
  </si>
  <si>
    <t>127849;BANK OF INDIA BALANCED ADVANTAGE FUND REGULAR PLAN  GROWTH;INF761K01BR9;;24.9929;;;11-Sep-2024</t>
  </si>
  <si>
    <t>145396;Baroda BNP Paribas Balanced Advantage Fund-Direct Plan-Growth Option;INF955L01HF7;;25.5340;;;11-Sep-2024</t>
  </si>
  <si>
    <t>145397;Baroda BNP Paribas Balanced Advantage Fund-Direct Plan-IDCW Option;INF955L01HG5;INF955L01HH3;18.6426;;;11-Sep-2024</t>
  </si>
  <si>
    <t>145387;Baroda BNP Paribas Balanced Advantage Fund-Regular Plan -Growth Option;INF955L01HC4;;23.5970;;;11-Sep-2024</t>
  </si>
  <si>
    <t>145389;Baroda BNP Paribas Balanced Advantage Fund-Regular Plan-IDCW Option;INF955L01HD2;INF955L01HE0;17.1861;;;11-Sep-2024</t>
  </si>
  <si>
    <t>152688;Canara Robeco Balanced Advantage Fund - Direct Plan - Growth Option;INF760K01LD0;;10.3100;;;11-Sep-2024</t>
  </si>
  <si>
    <t>152689;Canara Robeco Balanced Advantage Fund - Direct Plan - IDCW Option;INF760K01LE8;INF760K01LF5;10.3100;;;11-Sep-2024</t>
  </si>
  <si>
    <t>152690;Canara Robeco Balanced Advantage Fund - Regular Plan - Growth Option;INF760K01LA6;;10.2900;;;11-Sep-2024</t>
  </si>
  <si>
    <t>152691;Canara Robeco Balanced Advantage Fund - Regular Plan - IDCW Option;INF760K01LB4;INF760K01LC2;10.2900;;;11-Sep-2024</t>
  </si>
  <si>
    <t>126393;DSP Dynamic Asset Allocation Fund - Direct Plan - Growth;INF740K01K81;;29.85;;;11-Sep-2024</t>
  </si>
  <si>
    <t>126391;DSP Dynamic Asset Allocation Fund - Direct Plan - IDCW - Monthly;INF740K01K99;INF740K01L07;16.39;;;11-Sep-2024</t>
  </si>
  <si>
    <t>126394;DSP Dynamic Asset Allocation Fund - Regular Plan - Growth;INF740K01K57;;26.32;;;11-Sep-2024</t>
  </si>
  <si>
    <t>126392;DSP Dynamic Asset Allocation Fund - Regular Plan - IDCW - Monthly;INF740K01K65;INF740K01K73;14.143;;;11-Sep-2024</t>
  </si>
  <si>
    <t>141767;Edelweiss Balanced Advantage Fund - Direct Plan - Monthly - IDCW Option;INF754K01IH0;INF754K01II8;28.49;;;11-Sep-2024</t>
  </si>
  <si>
    <t>118614;Edelweiss Balanced Advantage Fund - Direct Plan - Quarterly - IDCW Option;INF754K01BP8;INF754K01BQ6;29.4;;;11-Sep-2024</t>
  </si>
  <si>
    <t>112117;Edelweiss Balanced Advantage Fund - Regular Plan - Growth Option;INF754K01285;;50.53;;;11-Sep-2024</t>
  </si>
  <si>
    <t>141766;Edelweiss Balanced Advantage Fund - Regular Plan - Monthly - IDCW Option;INF754K01IK4;INF754K01IL2;23.74;;;11-Sep-2024</t>
  </si>
  <si>
    <t>112118;Edelweiss Balanced Advantage Fund - Regular Plan - Quarterly - IDCW Option;INF754K01251;INF754K01269;22.35;;;11-Sep-2024</t>
  </si>
  <si>
    <t>118615;Edelweiss Balanced Advantage Fund -Direct Plan-Growth Option;INF754K01BS2;;56.89;;;11-Sep-2024</t>
  </si>
  <si>
    <t>150480;Franklin India Balanced Advantage Fund- Growth;INF090I01WN2;;13.8945;;;11-Sep-2024</t>
  </si>
  <si>
    <t>150481;Franklin India Balanced Advantage Fund- Growth- Direct;INF090I01WQ5;;14.3915;;;11-Sep-2024</t>
  </si>
  <si>
    <t>150478;Franklin India Balanced Advantage Fund- IDCW;INF090I01WO0;INF090I01WP7;13.8945;;;11-Sep-2024</t>
  </si>
  <si>
    <t>150479;Franklin India Balanced Advantage Fund- IDCW- Direct;INF090I01WR3;INF090I01WS1;14.3915;;;11-Sep-2024</t>
  </si>
  <si>
    <t>100119;HDFC Balanced Advantage Fund - Growth Plan;INF179K01830;;506.75;;;11-Sep-2024</t>
  </si>
  <si>
    <t>118968;HDFC Balanced Advantage Fund - Growth Plan - Direct Plan;INF179K01WA6;;544.949;;;11-Sep-2024</t>
  </si>
  <si>
    <t>100120;HDFC Balanced Advantage Fund - IDCW Plan;INF179K01814;INF179K01822;40.848;;;11-Sep-2024</t>
  </si>
  <si>
    <t>118969;HDFC Balanced Advantage Fund - IDCW Plan - Direct Plan;INF179K01VY8;INF179K01VZ5;47.028;;;11-Sep-2024</t>
  </si>
  <si>
    <t>152509;Helios Balanced Advantage Fund- Direct Plan- Growth Option;INF0R8701145;;11.22;;;11-Sep-2024</t>
  </si>
  <si>
    <t>152511;Helios Balanced Advantage Fund- Direct Plan-IDCW Option;INF0R8701152;INF0R8701160;11.22;;;11-Sep-2024</t>
  </si>
  <si>
    <t>152512;Helios Balanced Advantage Fund- Regular Plan- Growth Option;INF0R8701111;;11.13;;;11-Sep-2024</t>
  </si>
  <si>
    <t>152510;Helios Balanced Advantage Fund- Regular Plan-IDCW Option;INF0R8701129;INF0R8701137;11.13;;;11-Sep-2024</t>
  </si>
  <si>
    <t>151129;HSBC Balanced Advantage Fund - Direct Growth;INF917K01IN1;;48.6333;;;11-Sep-2024</t>
  </si>
  <si>
    <t>151128;HSBC Balanced Advantage Fund - Direct IDCW;INF917K01IM3;INF917K01IL5;24.0237;;;11-Sep-2024</t>
  </si>
  <si>
    <t>151127;HSBC Balanced Advantage Fund - Regular Growth;INF917K01KY4;;42.4494;;;11-Sep-2024</t>
  </si>
  <si>
    <t>151126;HSBC Balanced Advantage Fund - Regular IDCW;INF917K01KW8;INF917K01KX6;20.5122;;;11-Sep-2024</t>
  </si>
  <si>
    <t>120377;ICICI Prudential Balanced Advantage Fund - Direct Plan -  Growth;INF109K012B0;;78.31;;;11-Sep-2024</t>
  </si>
  <si>
    <t>120376;ICICI Prudential Balanced Advantage Fund - Direct Plan -  IDCW;INF109K010B4;INF109K011B2;29.67;;;11-Sep-2024</t>
  </si>
  <si>
    <t>122236;ICICI Prudential Balanced Advantage Fund - Direct Plan - Monthly IDCW;INF109K016W7;INF109K015W9;25.86;;;11-Sep-2024</t>
  </si>
  <si>
    <t>104685;ICICI Prudential Balanced Advantage Fund - Growth;INF109K01BH2;;70.54;;;11-Sep-2024</t>
  </si>
  <si>
    <t>104686;ICICI Prudential Balanced Advantage Fund - IDCW;INF109K01EG8;INF109K01BG4;19.56;;;11-Sep-2024</t>
  </si>
  <si>
    <t>122168;ICICI Prudential Balanced Advantage Fund - Monthly IDCW;INF109K018W3;INF109K017W5;21.90;;;11-Sep-2024</t>
  </si>
  <si>
    <t>120333;Invesco India Balanced Advantage Fund - Direct Plan - Growth;INF205K01LN5;;61.95;;;11-Sep-2024</t>
  </si>
  <si>
    <t>120332;Invesco India Balanced Advantage Fund - Direct Plan - IDCW (Payout / Reinvestment);INF205K01LL9;INF205K01LM7;25.5;;;11-Sep-2024</t>
  </si>
  <si>
    <t>106317;Invesco India Balanced Advantage Fund - Growth;INF205K01213;;52.86;;;11-Sep-2024</t>
  </si>
  <si>
    <t>106316;Invesco India Balanced Advantage Fund - IDCW (Payout / Reinvestment);INF205K01239;INF205K01221;21.51;;;11-Sep-2024</t>
  </si>
  <si>
    <t>147789;ITI Balanced Advantage Fund - Direct Plan - Growth Option;INF00XX01689;;15.5115;;;11-Sep-2024</t>
  </si>
  <si>
    <t>147788;ITI Balanced Advantage Fund - Direct Plan - IDCW Option;INF00XX01697;INF00XX01705;14.6463;;;11-Sep-2024</t>
  </si>
  <si>
    <t>147787;ITI Balanced Advantage Fund - Regular Plan - Growth Option;INF00XX01655;;14.1082;;;11-Sep-2024</t>
  </si>
  <si>
    <t>147786;ITI Balanced Advantage Fund - Regular Plan - IDCW Option;INF00XX01663;INF00XX01671;13.2494;;;11-Sep-2024</t>
  </si>
  <si>
    <t>144335;Kotak Balanced Advantage Fund  - Direct Plan -Growth Option;INF174KA1210;;21.458;;;11-Sep-2024</t>
  </si>
  <si>
    <t>144336;Kotak Balanced Advantage Fund - Regular Plan - Payout of Income Distribution cum capital withdrawal option Option;INF174KA1160;INF174KA1178;19.966;;;11-Sep-2024</t>
  </si>
  <si>
    <t>144334;Kotak Balanced Advantage Fund -Direct Plan  -Payout of Income Distribution cum capital withdrawal option;INF174KA1194;INF174KA1202;21.458;;;11-Sep-2024</t>
  </si>
  <si>
    <t>144333;Kotak Balanced Advantage Fund -Regular Plan - Growth Option;INF174KA1186;;19.965;;;11-Sep-2024</t>
  </si>
  <si>
    <t>149261;LIC MF Balanced Advantage Fund-Direct Plan-Growth;INF767K01QY0;;13.851;;;11-Sep-2024</t>
  </si>
  <si>
    <t>149260;LIC MF Balanced Advantage Fund-Direct Plan-IDCW;INF767K01QZ7;INF767K01RA8;12.8932;;;11-Sep-2024</t>
  </si>
  <si>
    <t>149259;LIC MF Balanced Advantage Fund-Regular Plan-Growth;INF767K01QV6;;13.1866;;;11-Sep-2024</t>
  </si>
  <si>
    <t>149258;LIC MF Balanced Advantage Fund-Regular Plan-IDCW;INF767K01QW4;INF767K01QX2;12.4556;;;11-Sep-2024</t>
  </si>
  <si>
    <t>149406;Mahindra Manulife Balanced Advantage Fund - Direct Plan - Growth;INF174V01BE0;;14.9541;;;11-Sep-2024</t>
  </si>
  <si>
    <t>149407;Mahindra Manulife Balanced Advantage Fund - Direct Plan - IDCW;INF174V01BF7;INF174V01BG5;13.8310;;;11-Sep-2024</t>
  </si>
  <si>
    <t>149404;Mahindra Manulife Balanced Advantage Fund - Regular Plan - Growth;INF174V01BB6;;14.2367;;;11-Sep-2024</t>
  </si>
  <si>
    <t>149405;Mahindra Manulife Balanced Advantage Fund - Regular Plan - IDCW;INF174V01BC4;INF174V01BD2;13.1230;;;11-Sep-2024</t>
  </si>
  <si>
    <t>150470;Mirae Asset Balanced Advantage Fund Direct Plan- Growth;INF769K01IN6;;13.992;;;11-Sep-2024</t>
  </si>
  <si>
    <t>150471;Mirae Asset Balanced Advantage Fund Direct Plan- IDCW;INF769K01IM8;INF769K01IO4;13.985;;;11-Sep-2024</t>
  </si>
  <si>
    <t>150474;Mirae Asset Balanced Advantage Fund Regular Plan IDCW;INF769K01IJ4;INF769K01IL0;13.579;;;11-Sep-2024</t>
  </si>
  <si>
    <t>150473;Mirae Asset Balanced Advantage Fund Regular Plan- Growth;INF769K01IK2;;13.582;;;11-Sep-2024</t>
  </si>
  <si>
    <t>139872;Motilal Oswal Balanced Advantage Fund  (MOFDYNAMIC) - Direct Plan - Growth Option;INF247L01635;;25.3416;;;11-Sep-2024</t>
  </si>
  <si>
    <t>139863;Motilal Oswal Balanced Advantage Fund (MOFDYNAMIC) - Regular Plan - Annual Dividend Payout Option;INF247L01601;INF247L01627;17.5741;;;11-Sep-2024</t>
  </si>
  <si>
    <t>139870;Motilal Oswal Balanced Advantage Fund (MOFDYNAMIC) - Regular Plan - Growth Option;INF247L01585;;23.0714;;;11-Sep-2024</t>
  </si>
  <si>
    <t>139866;Motilal Oswal Balanced Advantage Fund Direct - Annual IDCW Payout/Reinvestment;INF247L01650;INF247L01676;18.3310;;;11-Sep-2024</t>
  </si>
  <si>
    <t>139865;Motilal Oswal Balanced Advantage Fund Direct - Quarterly IDCW Payout/Reinvestment;INF247L01643;INF247L01668;15.9269;;;11-Sep-2024</t>
  </si>
  <si>
    <t>139871;Motilal Oswal Balanced Advantage Fund Regular - Quarterly IDCW Payout/Reinvestment;INF247L01593;INF247L01619;15.0832;;;11-Sep-2024</t>
  </si>
  <si>
    <t>149264;NJ Balanced Advantage Fund - Direct Plan - Growth Option;INF0J8L01040;;14.96;;;11-Sep-2024</t>
  </si>
  <si>
    <t>149265;NJ Balanced Advantage Fund - Direct Plan - IDCW Payout Option;INF0J8L01032;;14.96;;;11-Sep-2024</t>
  </si>
  <si>
    <t>149266;NJ Balanced Advantage Fund - Regular Plan - Growth Option;INF0J8L01024;;14.41;;;11-Sep-2024</t>
  </si>
  <si>
    <t>149263;NJ Balanced Advantage Fund - Regular Plan - IDCW Payout Option;INF0J8L01016;;14.41;;;11-Sep-2024</t>
  </si>
  <si>
    <t>148658;PGIM India Balanced Advantage Fund -  Direct Plan - Growth Option;INF663L01V49;;16.08;;;11-Sep-2024</t>
  </si>
  <si>
    <t>148659;PGIM India Balanced Advantage Fund - Direct Plan - Dividend Option;INF663L01V56;INF663L01V64;12.69;;;11-Sep-2024</t>
  </si>
  <si>
    <t>148660;PGIM India Balanced Advantage Fund - Regular Plan - Dividend Option;INF663L01V80;INF663L01V98;12.51;;;11-Sep-2024</t>
  </si>
  <si>
    <t>148657;PGIM India Balanced Advantage Fund - Regular Plan - Growth Option;INF663L01V72;;15.09;;;11-Sep-2024</t>
  </si>
  <si>
    <t>152469;Parag Parikh Dynamic Asset Allocation Fund - Direct Plan - Monthly IDCW Reinvestment;;INF879O01282;10.6244;;;11-Sep-2024</t>
  </si>
  <si>
    <t>152468;Parag Parikh Dynamic Asset Allocation Fund - Direct Plan Growth;INF879O01266;;10.8019;;;11-Sep-2024</t>
  </si>
  <si>
    <t>152467;Parag Parikh Dynamic Asset Allocation Fund - Regular Plan - Monthly IDCW Reinvestment;;INF879O01258;10.5464;;;11-Sep-2024</t>
  </si>
  <si>
    <t>152464;Parag Parikh Dynamic Asset Allocation Fund - Regular Plan Growth;INF879O01233;;10.7844;;;11-Sep-2024</t>
  </si>
  <si>
    <t>151713;quant Dynamic Asset Allocation Fund - Growth Option - Direct Plan;INF966L01BL5;;17.5883;;;11-Sep-2024</t>
  </si>
  <si>
    <t>151714;quant Dynamic Asset Allocation Fund - Growth Option - Regular Plan;INF966L01BO9;;17.1978;;;11-Sep-2024</t>
  </si>
  <si>
    <t>151712;quant Dynamic Asset Allocation Fund - IDCW Option - Direct Plan;INF966L01BM3;INF966L01BN1;17.5845;;;11-Sep-2024</t>
  </si>
  <si>
    <t>151715;quant Dynamic Asset Allocation Fund - IDCW Option - Regular Plan;INF966L01BP6;INF966L01BQ4;17.1994;;;11-Sep-2024</t>
  </si>
  <si>
    <t>152188;Samco Dynamic Asset Allocation Fund - Direct Plan - Growth Option;INF0K1H01131;;11.48;;;11-Sep-2024</t>
  </si>
  <si>
    <t>152186;Samco Dynamic Asset Allocation Fund - Direct Plan - IDCW Option;INF0K1H01149;INF0K1H01156;11.47;;;11-Sep-2024</t>
  </si>
  <si>
    <t>152187;Samco Dynamic Asset Allocation Fund - Regular Plan - Growth Option;INF0K1H01099;;11.33;;;11-Sep-2024</t>
  </si>
  <si>
    <t>152185;Samco Dynamic Asset Allocation Fund - Regular Plan - IDCW Option;INF0K1H01107;INF0K1H01115;11.33;;;11-Sep-2024</t>
  </si>
  <si>
    <t>149134;SBI Balanced Advantage Fund - Direct Plan - Growth;INF200KA1Y73;;15.2831;;;11-Sep-2024</t>
  </si>
  <si>
    <t>149135;SBI Balanced Advantage Fund - Direct Plan - Income Distribution cum Capital Withdrawal Option (IDCW);INF200KA1Y81;INF200KA1Y99;15.2839;;;11-Sep-2024</t>
  </si>
  <si>
    <t>149132;SBI Balanced Advantage Fund - Regular Plan - Growth;INF200KA1Y40;;14.8192;;;11-Sep-2024</t>
  </si>
  <si>
    <t>149133;SBI Balanced Advantage Fund - Regular Plan - Income Distribution cum Capital Withdrawal Option (IDCW);INF200KA1Y57;INF200KA1Y65;14.8194;;;11-Sep-2024</t>
  </si>
  <si>
    <t>147406;Shriram Balanced Advantage Fund - Direct Growth;INF680P01208;;19.7056;;;11-Sep-2024</t>
  </si>
  <si>
    <t>147403;Shriram Balanced Advantage Fund - Direct- IDCW;INF680P01216;INF680P01224;19.5932;;;11-Sep-2024</t>
  </si>
  <si>
    <t>147405;Shriram Balanced Advantage Fund - Regular Growth;INF680P01174;;17.8727;;;11-Sep-2024</t>
  </si>
  <si>
    <t>147404;Shriram Balanced Advantage Fund - Regular-IDCW;INF680P01182;INF680P01190;17.897;;;11-Sep-2024</t>
  </si>
  <si>
    <t>149717;Sundaram Balanced Advantage Fund ( Formerly Known as Principal Balanced Advantage Fund) - Direct Plan - Growth Option;INF173K01FI7;;40.1901;;;11-Sep-2024</t>
  </si>
  <si>
    <t>149718;Sundaram Balanced Advantage Fund (Formerly Known as Principal Balanced Advantage Fund) - Direct Plan - Monthly Income Distribution CUM Capital Withdrawal Option;INF173K01FF3;INF173K01FG1;20.0972;;;11-Sep-2024</t>
  </si>
  <si>
    <t>149715;Sundaram Balanced Advantage Fund (Formerly Known as Principal Balanced Advantage Fund) - Growth Option;INF173K01585;;34.6839;;;11-Sep-2024</t>
  </si>
  <si>
    <t>149716;Sundaram Balanced Advantage Fund (Formerly Known as Principal Balanced Advantage Fund) - Monthly Income Distribution CUM Capital Withdrawal Option;INF173K01551;INF173K01569;16.6430;;;11-Sep-2024</t>
  </si>
  <si>
    <t>146006;TATA Balanced Advantage Fund Direct Plan - Payout of Income Distribution cum capital withdrawal option ;INF277K014S6;;22.1288;;;11-Sep-2024</t>
  </si>
  <si>
    <t>146008;TATA Balanced Advantage Fund Direct Plan - Reinvestment of Income Distribution cum capital withdrawal option ;;INF277K015S3;22.1288;;;11-Sep-2024</t>
  </si>
  <si>
    <t>146005;TATA Balanced Advantage Fund Regular Plan - Payout of Income Distribution cum capital withdrawal option ;INF277K011S2;;20.1998;;;11-Sep-2024</t>
  </si>
  <si>
    <t>146009;TATA Balanced Advantage Fund Regular Plan - Reinvestment of Income Distribution cum capital withdrawal option;;INF277K012S0;20.1998;;;11-Sep-2024</t>
  </si>
  <si>
    <t>146010;Tata Balanced Advantage Fund-Direct Plan-Growth;INF277K013S8;;22.1288;;;11-Sep-2024</t>
  </si>
  <si>
    <t>146007;Tata Balanced Advantage Fund-Regular Plan-Growth;INF277K010S4;;20.1998;;;11-Sep-2024</t>
  </si>
  <si>
    <t>142038;Union Balanced Advantage Fund - Direct Plan - Growth Option;INF582M01DE9;;21.11;;;11-Sep-2024</t>
  </si>
  <si>
    <t>142037;Union Balanced Advantage Fund - Direct Plan - IDCW Option;INF582M01DG4;INF582M01DF6;21.11;;;11-Sep-2024</t>
  </si>
  <si>
    <t>142035;Union Balanced Advantage Fund - Regular Plan - Growth Option;INF582M01DI0;;19.78;;;11-Sep-2024</t>
  </si>
  <si>
    <t>142036;Union Balanced Advantage Fund - Regular Plan - IDCW Option;INF582M01DK6;INF582M01DJ8;19.78;;;11-Sep-2024</t>
  </si>
  <si>
    <t>100646;UTI - Unit Linked Insurance Plan;;;40.3788;;;11-Sep-2024</t>
  </si>
  <si>
    <t>120784;UTI - Unit Linked Insurance Plan- Direct;;;43.4318;;;11-Sep-2024</t>
  </si>
  <si>
    <t>151885;UTI Balanced Advantage Fund - Direct Plan - Growth Option;INF789F1AYV3;;12.2981;;;11-Sep-2024</t>
  </si>
  <si>
    <t>151883;UTI Balanced Advantage Fund - Direct Plan - Payout of IDCW Option;INF789F1AYW1;;12.2981;;;11-Sep-2024</t>
  </si>
  <si>
    <t>151882;UTI Balanced Advantage Fund - Regular Plan - Growth Option;INF789F1AYT7;;12.1043;;;11-Sep-2024</t>
  </si>
  <si>
    <t>151884;UTI Balanced Advantage Fund - Regular Plan - Payout of IDCW Option;INF789F1AYU5;;12.1044;;;11-Sep-2024</t>
  </si>
  <si>
    <t>151267;WhiteOak Capital Balanced Advantage Fund Direct Plan Growth;INF03VN01738;;13.974;;;11-Sep-2024</t>
  </si>
  <si>
    <t>151268;WhiteOak Capital Balanced Advantage Fund Regular Plan Growth;INF03VN01720;;13.612;;;11-Sep-2024</t>
  </si>
  <si>
    <t>151307;Aditya Birla Sun Life Multi Asset Allocation Fund-Direct Growth;INF209KB15R9;;14.2722;;;11-Sep-2024</t>
  </si>
  <si>
    <t>151308;Aditya Birla Sun Life Multi Asset Allocation Fund-Direct IDCW;INF209KB16R7;INF209KB17R5;14.273;;;11-Sep-2024</t>
  </si>
  <si>
    <t>151309;Aditya Birla Sun Life Multi Asset Allocation Fund-Regular Growth;INF209KB12R6;;13.9127;;;11-Sep-2024</t>
  </si>
  <si>
    <t>151310;Aditya Birla Sun Life Multi Asset Allocation Fund-Regular IDCW;INF209KB13R4;INF209KB14R2;13.361;;;11-Sep-2024</t>
  </si>
  <si>
    <t>120524;Axis Multi Asset Allocation Fund - Direct Plan - Growth Option;INF846K01EV4;;44.7179;;;11-Sep-2024</t>
  </si>
  <si>
    <t>120523;Axis Multi Asset Allocation Fund - Direct Plan - Monthly IDCW;INF846K01ET8;INF846K01EU6;26.5467;;;11-Sep-2024</t>
  </si>
  <si>
    <t>113064;Axis Multi Asset Allocation Fund - Regular Plan - Growth Option;INF846K01768;;38.8904;;;11-Sep-2024</t>
  </si>
  <si>
    <t>113065;Axis Multi Asset Allocation Fund - Regular Plan - Monthly IDCW;INF846K01776;INF846K01784;20.2006;;;11-Sep-2024</t>
  </si>
  <si>
    <t>152639;Bajaj Finserv Multi Asset Allocation Fund - Direct Growth;INF0QA701821;;10.8651;;;11-Sep-2024</t>
  </si>
  <si>
    <t>152641;Bajaj Finserv Multi Asset Allocation Fund - Direct IDCW;INF0QA701839;INF0QA701847;10.8651;;;11-Sep-2024</t>
  </si>
  <si>
    <t>152642;Bajaj Finserv Multi Asset Allocation Fund - Regular Growth;INF0QA701797;;10.8174;;;11-Sep-2024</t>
  </si>
  <si>
    <t>152640;Bajaj Finserv Multi Asset Allocation Fund - Regular IDCW;INF0QA701805;INF0QA701813;10.8174;;;11-Sep-2024</t>
  </si>
  <si>
    <t>152324;Bandhan Multi Asset Allocation Fund - Direct Plan - Growth;INF194KB1HM7;;11.7354;;;11-Sep-2024</t>
  </si>
  <si>
    <t>152323;Bandhan Multi Asset Allocation Fund - Direct Plan - IDCW;INF194KB1HN5;INF194KB1HO3;11.7354;;;11-Sep-2024</t>
  </si>
  <si>
    <t>152326;Bandhan Multi Asset Allocation Fund - Regular Plan - Growth;INF194KB1HJ3;;11.6170;;;11-Sep-2024</t>
  </si>
  <si>
    <t>152325;Bandhan Multi Asset Allocation Fund - Regular Plan - IDCW;INF194KB1HK1;INF194KB1HL9;11.6170;;;11-Sep-2024</t>
  </si>
  <si>
    <t>152396;Bank of India Multi Asset Allocation Fund-Direct Plan-Growth;INF761K01FZ3;;10.9431;;;11-Sep-2024</t>
  </si>
  <si>
    <t>152399;Bank of India Multi Asset Allocation Fund-Direct Plan-IDCW;INF761K01GA4;INF761K01GB2;10.9456;;;11-Sep-2024</t>
  </si>
  <si>
    <t>152398;Bank of India Multi Asset Allocation Fund-Regular Plan-Growth;INF761K01FW0;;10.8911;;;11-Sep-2024</t>
  </si>
  <si>
    <t>152395;Bank of India Multi Asset Allocation Fund-Regular Plan-IDCW;INF761K01FX8;INF761K01FY6;10.8920;;;11-Sep-2024</t>
  </si>
  <si>
    <t>150865;Baroda BNP Paribas Multi Asset Fund - Direct Plan - Growth Option;INF251K01RF2;;14.7554;;;11-Sep-2024</t>
  </si>
  <si>
    <t>150866;Baroda BNP Paribas Multi Asset Fund - Direct Plan - IDCW Option;INF251K01RG0;INF251K01RH8;14.7554;;;11-Sep-2024</t>
  </si>
  <si>
    <t>150863;Baroda BNP Paribas Multi Asset Fund - Regular Plan - Growth Option;INF251K01RC9;;14.3571;;;11-Sep-2024</t>
  </si>
  <si>
    <t>150864;Baroda BNP Paribas Multi Asset Fund - Regular Plan - IDCW Option;INF251K01RD7;INF251K01RE5;14.3571;;;11-Sep-2024</t>
  </si>
  <si>
    <t>152056;DSP Multi Asset Allocation Fund - Direct - Growth;INF740KA1TE9;;12.7340;;;11-Sep-2024</t>
  </si>
  <si>
    <t>152055;DSP Multi Asset Allocation Fund - Direct - IDCW;INF740KA1TF6;INF740KA1TG4;12.7340;;;11-Sep-2024</t>
  </si>
  <si>
    <t>152053;DSP Multi Asset Allocation Fund - Regular - Growth;INF740KA1TB5;;12.5590;;;11-Sep-2024</t>
  </si>
  <si>
    <t>152054;DSP Multi Asset Allocation Fund - Regular - IDCW;INF740KA1TC3;INF740KA1TD1;12.5590;;;11-Sep-2024</t>
  </si>
  <si>
    <t>151792;Edelweiss Multi Asset Allocation Fund - Direct Plan - Growth;INF754K01RS8;;10.9933;;;11-Sep-2024</t>
  </si>
  <si>
    <t>151793;Edelweiss Multi Asset Allocation Fund - Direct Plan - IDCW Option;INF754K01RT6;INF754K01RU4;10.9933;;;11-Sep-2024</t>
  </si>
  <si>
    <t>151795;Edelweiss Multi Asset Allocation Fund - Regular Plan - Growth;INF754K01RO7;;10.9508;;;11-Sep-2024</t>
  </si>
  <si>
    <t>151794;Edelweiss Multi Asset Allocation Fund - Regular Plan - IDCW Option;INF754K01RP4;INF754K01RQ2;10.9508;;;11-Sep-2024</t>
  </si>
  <si>
    <t>103131;HDFC Multi-Asset Fund - Growth Option;INF179K01AP0;;67.572;;;11-Sep-2024</t>
  </si>
  <si>
    <t>119131;HDFC Multi-Asset Fund - Growth Option - Direct Plan;INF179K01XW8;;74.686;;;11-Sep-2024</t>
  </si>
  <si>
    <t>103130;HDFC Multi-Asset Fund - IDCW Option;INF179K01AN5;INF179K01AO3;17.537;;;11-Sep-2024</t>
  </si>
  <si>
    <t>119130;HDFC Multi-Asset Fund - IDCW Option - Direct Plan;INF179K01XU2;INF179K01XV0;21.171;;;11-Sep-2024</t>
  </si>
  <si>
    <t>152380;HSBC Multi Asset Allocation Fund - Direct - Growth;INF336L01RI3;;11.7949;;;11-Sep-2024</t>
  </si>
  <si>
    <t>152381;HSBC Multi Asset Allocation Fund - Direct - IDCW;INF336L01RJ1;INF336L01RK9;11.7949;;;11-Sep-2024</t>
  </si>
  <si>
    <t>152378;HSBC Multi Asset Allocation Fund - Regular - Growth;INF336L01RF9;;11.707;;;11-Sep-2024</t>
  </si>
  <si>
    <t>152379;HSBC Multi Asset Allocation Fund - Regular - IDCW;INF336L01RG7;INF336L01RH5;11.707;;;11-Sep-2024</t>
  </si>
  <si>
    <t>120334;ICICI Prudential Multi-Asset Fund - Direct Plan - Growth;INF109K015K4;;774.1442;;;11-Sep-2024</t>
  </si>
  <si>
    <t>120335;ICICI Prudential Multi-Asset Fund - Direct Plan - IDCW;INF109K013K9;INF109K014K7;54.6037;;;11-Sep-2024</t>
  </si>
  <si>
    <t>101144;ICICI Prudential Multi-Asset Fund - Growth;INF109K01761;;708.0174;;;11-Sep-2024</t>
  </si>
  <si>
    <t>101143;ICICI Prudential Multi-Asset Fund - IDCW;INF109K01ED5;INF109K01779;33.5537;;;11-Sep-2024</t>
  </si>
  <si>
    <t>152064;Kotak Multi Asset Allocation Fund - Direct Plan - Growth Option;INF174KA1PD4;;13.138;;;11-Sep-2024</t>
  </si>
  <si>
    <t>152063;Kotak Multi Asset Allocation Fund - Direct Plan - IDCW Option;INF174KA1PE2;INF174KA1PF9;13.137;;;11-Sep-2024</t>
  </si>
  <si>
    <t>152065;Kotak Multi Asset Allocation Fund - Regular Plan - Growth Option;INF174KA1PA0;;12.949;;;11-Sep-2024</t>
  </si>
  <si>
    <t>152066;Kotak Multi Asset Allocation Fund - Regular Plan - IDCW Option;INF174KA1PB8;INF174KA1PC6;12.948;;;11-Sep-2024</t>
  </si>
  <si>
    <t>152445;Mahindra Manulife Multi Asset Allocation Fund - Direct Plan - IDCW;INF174V01BX0;INF174V01BY8;11.3124;;;11-Sep-2024</t>
  </si>
  <si>
    <t>152444;Mahindra Manulife Multi Asset allocation Fund - Regular Plan - IDCW;INF174V01BU6;INF174V01BV4;11.2198;;;11-Sep-2024</t>
  </si>
  <si>
    <t>152443;Mahindra Manulife Multi Asset Allocation Fund- Direct Plan - Growth;INF174V01BW2;;11.3124;;;11-Sep-2024</t>
  </si>
  <si>
    <t>152441;Mahindra Manulife Multi Asset Allocation Fund- Regular Plan - Growth;INF174V01BT8;;11.2198;;;11-Sep-2024</t>
  </si>
  <si>
    <t>152344;Mirae Asset Multi Asset Allocation Fund - Direct Plan - Growth;INF769K01KZ6;;11.384;;;11-Sep-2024</t>
  </si>
  <si>
    <t>152345;Mirae Asset Multi Asset Allocation Fund - Direct Plan - IDCW;INF769K01LA7;INF769K01LB5;11.384;;;11-Sep-2024</t>
  </si>
  <si>
    <t>152347;Mirae Asset Multi Asset Allocation Fund - Regular Plan - Growth;INF769K01KW3;;11.268;;;11-Sep-2024</t>
  </si>
  <si>
    <t>152346;Mirae Asset Multi Asset Allocation Fund - Regular Plan - IDCW;INF769K01KX1;INF769K01KY9;11.266;;;11-Sep-2024</t>
  </si>
  <si>
    <t>148454;Motilal Oswal Multi Asset Fund - Direct Plan - Growth Option;INF247L01AI8;;14.9642;;;11-Sep-2024</t>
  </si>
  <si>
    <t>148455;Motilal Oswal Multi Asset Fund - Regular Plan - Growth Option;INF247L01AJ6;;14.1845;;;11-Sep-2024</t>
  </si>
  <si>
    <t>148457;Nippon India Multi Asset Allocation Fund - Direct Plan - Growth Option;INF204KB19V4;;21.1981;;;11-Sep-2024</t>
  </si>
  <si>
    <t>148458;NIPPON INDIA MULTI ASSET ALLOCATION FUND - DIRECT Plan - IDCW Option;INF204KB10W1;INF204KB11W9;21.1981;;;11-Sep-2024</t>
  </si>
  <si>
    <t>148460;NIPPON INDIA MULTI ASSET ALLOCATION FUND - IDCW Option;INF204KB17V8;INF204KB18V6;20.0272;;;11-Sep-2024</t>
  </si>
  <si>
    <t>148459;Nippon India Multi Asset Allocation Fund - Regular Plan - Growth Option;INF204KB16V0;;20.0272;;;11-Sep-2024</t>
  </si>
  <si>
    <t>120820;quant Multi Asset Fund - IDCW Option - Direct Plan;INF966L01564;INF966L01572;136.6048;;;11-Sep-2024</t>
  </si>
  <si>
    <t>101071;quant Multi Asset Fund - IDCW Option - Regular Plan;INF966L01184;INF966L01192;128.0126;;;11-Sep-2024</t>
  </si>
  <si>
    <t>101072;quant Multi Asset Fund-GROWTH OPTION - Regular Plan;INF966L01200;;139.6451;;;11-Sep-2024</t>
  </si>
  <si>
    <t>120821;quant Multi Asset Fund-GROWTH OPTION-Direct Plan;INF966L01580;;148.222;;;11-Sep-2024</t>
  </si>
  <si>
    <t>152474;Quantum Multi Asset Allocation Fund - Direct Plan Growth Option;INF082J01457;;10.95;;;11-Sep-2024</t>
  </si>
  <si>
    <t>152475;Quantum Multi Asset Allocation Fund - Regular Plan Growth Option;INF082J01465;;10.86;;;11-Sep-2024</t>
  </si>
  <si>
    <t>119840;SBI Multi Asset Allocation Fund - Direct Plan - Annual Income Distribution cum Capital Withdrawal Option (IDCW);INF200K01TX8;INF200K01TY6;35.0131;;;11-Sep-2024</t>
  </si>
  <si>
    <t>119843;SBI MULTI ASSET ALLOCATION FUND - DIRECT PLAN - GROWTH;INF200K01TZ3;;61.4515;;;11-Sep-2024</t>
  </si>
  <si>
    <t>119841;SBI Multi Asset Allocation Fund - Direct Plan - Monthly Income Distribution cum Capital Withdrawal Option (IDCW);INF200K01UA4;INF200K01UB2;27.5941;;;11-Sep-2024</t>
  </si>
  <si>
    <t>119842;SBI Multi Asset Allocation Fund - Direct Plan - Quarterly Income Distribution cum Capital Withdrawal Option (IDCW);INF200K01UC0;INF200K01UD8;29.1892;;;11-Sep-2024</t>
  </si>
  <si>
    <t>103409;SBI Multi Asset Allocation Fund - Regular Plan - Annual Income Distribution cum Capital Withdrawal Option (IDCW);INF200K01784;INF200K01792;31.5748;;;11-Sep-2024</t>
  </si>
  <si>
    <t>103408;SBI MULTI ASSET ALLOCATION FUND - REGULAR PLAN - GROWTH;INF200K01800;;55.8375;;;11-Sep-2024</t>
  </si>
  <si>
    <t>103400;SBI Multi Asset Allocation Fund - Regular Plan - Monthly Income Distribution cum Capital Withdrawal Option (IDCW);INF200K01818;INF200K01826;24.9683;;;11-Sep-2024</t>
  </si>
  <si>
    <t>103401;SBI Multi Asset Allocation Fund - Regular Plan - Quarterly Income Distribution cum Capital Withdrawal Option (IDCW);INF200K01834;INF200K01842;24.9438;;;11-Sep-2024</t>
  </si>
  <si>
    <t>152051;Shriram Multi Asset Allocation Fund - Direct Growth;INF680P01406;;12.7996;;;11-Sep-2024</t>
  </si>
  <si>
    <t>152052;Shriram Multi Asset Allocation Fund - Regular Growth;INF680P01414;;12.5561;;;11-Sep-2024</t>
  </si>
  <si>
    <t>152314;Sundaram Multi Asset Allocation Fund Direct Plan Growth;INF903JA1LK9;;11.5509;;;11-Sep-2024</t>
  </si>
  <si>
    <t>152316;Sundaram Multi Asset Allocation Fund Direct Plan IDCW Payout;INF903JA1LL7;;11.5509;;;11-Sep-2024</t>
  </si>
  <si>
    <t>152312;Sundaram Multi Asset Allocation Fund Direct Plan IDCW Reinvestment;;INF903JA1LM5;11.5509;;;11-Sep-2024</t>
  </si>
  <si>
    <t>152311;Sundaram Multi Asset Allocation Fund Regular Plan Growth;INF903JA1LH5;;11.4261;;;11-Sep-2024</t>
  </si>
  <si>
    <t>152315;Sundaram Multi Asset Allocation Fund Regular Plan IDCW Payout;INF903JA1LI3;;11.4261;;;11-Sep-2024</t>
  </si>
  <si>
    <t>152313;Sundaram Multi Asset Allocation Fund Regular Plan IDCW Reinvestment;;INF903JA1LJ1;11.4261;;;11-Sep-2024</t>
  </si>
  <si>
    <t>148052;Tata Multi Asset Opportnities Fund-Direct Plan-Dividend Reinvestment;;INF277K010Z9;24.2982;;;11-Sep-2024</t>
  </si>
  <si>
    <t>148049;Tata Multi Asset Opportunities Fund-Direct Plan-Dividend Payout;INF277K011Z7;;24.2982;;;11-Sep-2024</t>
  </si>
  <si>
    <t>148053;Tata Multi Asset Opportunities Fund-Direct Plan-Growth;INF277K019Y3;;24.2982;;;11-Sep-2024</t>
  </si>
  <si>
    <t>148054;Tata Multi Asset Opportunities Fund-Regular Plan-Dividend Payout;INF277K014Z1;;22.4601;;;11-Sep-2024</t>
  </si>
  <si>
    <t>148051;Tata Multi Asset Opportunities Fund-Regular Plan-Dividend Reinvestment;;INF277K013Z3;22.4601;;;11-Sep-2024</t>
  </si>
  <si>
    <t>148050;Tata Multi Asset Opportunities Fund-Regular Plan-Growth;INF277K012Z5;;22.4601;;;11-Sep-2024</t>
  </si>
  <si>
    <t>120760;UTI Multi Asset Allocation Fund - Direct Plan - Growth Option;INF789F01VE6;;79.6765;;;11-Sep-2024</t>
  </si>
  <si>
    <t>120761;UTI Multi Asset Allocation Fund - Direct Plan - IDCW;INF789F01VC0;INF789F01VD8;33.2207;;;11-Sep-2024</t>
  </si>
  <si>
    <t>111599;UTI Multi Asset Allocation Fund - Regular Plan - Growth Option;INF789F01AP6;;72.6193;;;11-Sep-2024</t>
  </si>
  <si>
    <t>111602;UTI Multi Asset Allocation Fund - Regular Plan - IDCW;INF789F01AN1;INF789F01AO9;29.1323;;;11-Sep-2024</t>
  </si>
  <si>
    <t>151745;WhiteOak Capital Multi Asset Allocation Fund Direct Plan Growth;INF03VN01761;;12.794;;;11-Sep-2024</t>
  </si>
  <si>
    <t>151746;WhiteOak Capital Multi Asset Allocation Fund Regular Plan Growth;INF03VN01779;;12.596;;;11-Sep-2024</t>
  </si>
  <si>
    <t>119526;Aditya Birla Sun Life Arbitrage Fund - Growth - Direct Plan;INF209K01VP1;;26.989;;;11-Sep-2024</t>
  </si>
  <si>
    <t>112088;Aditya BIRLA SUN LIFE ARBITRAGE FUND - REGULAR PLAN - GROWTH;INF209K01264;;25.1846;;;11-Sep-2024</t>
  </si>
  <si>
    <t>119525;Aditya Birla Sun Life Arbitrage Fund-DIRECT - IDCW;INF209K01P80;INF209K01VQ9;11.5356;;;11-Sep-2024</t>
  </si>
  <si>
    <t>112087;Aditya Birla Sun Life Arbitrage Fund-Regular - IDCW;INF209K01256;INF209K01CI6;11.2462;;;11-Sep-2024</t>
  </si>
  <si>
    <t>130773;Axis Arbitrage Fund - Direct Plan - Growth;INF846K01PZ1;;19.1611;;;11-Sep-2024</t>
  </si>
  <si>
    <t>130774;Axis Arbitrage Fund - Direct Plan - Monthly IDCW;INF846K01QA2;INF846K01QB0;11.9650;;;11-Sep-2024</t>
  </si>
  <si>
    <t>130771;Axis Arbitrage Fund - Regular Plan - Growth;INF846K01QC8;;17.7363;;;11-Sep-2024</t>
  </si>
  <si>
    <t>130776;Axis Arbitrage Fund - Regular Plan - Monthly IDCW;INF846K01QD6;INF846K01QE4;11.0426;;;11-Sep-2024</t>
  </si>
  <si>
    <t>152080;Bajaj Finserv Arbitrage Fund- Direct Plan-IDCW;INF0QA701532;INF0QA701540;10.767;;;11-Sep-2024</t>
  </si>
  <si>
    <t>152078;Bajaj Finserv Arbitrage Fund- Regular Plan-Growth;INF0QA701490;;10.692;;;11-Sep-2024</t>
  </si>
  <si>
    <t>152077;Bajaj Finserv Arbitrage Fund-Direct Plan-Growth;INF0QA701524;;10.767;;;11-Sep-2024</t>
  </si>
  <si>
    <t>152079;Bajaj Finserv Arbitrage Fund-Regular Plan-IDCW;INF0QA701508;INF0QA701516;10.692;;;11-Sep-2024</t>
  </si>
  <si>
    <t>133680;BANDHAN Arbitrage Fund - Regular Plan - Annual IDCW;INF194KA1YD2;INF194KA1YE0;11.0098;;;11-Sep-2024</t>
  </si>
  <si>
    <t>108845;BANDHAN Arbitrage Fund - Regular Plan - Growth;INF194K01649;;30.7960;;;11-Sep-2024</t>
  </si>
  <si>
    <t>108847;BANDHAN Arbitrage Fund - Regular Plan - Monthly IDCW;INF194K01656;INF194K01664;13.3228;;;11-Sep-2024</t>
  </si>
  <si>
    <t>118474;BANDHAN Arbitrage Fund-Direct Plan- Growth;INF194K01Y60;;33.1332;;;11-Sep-2024</t>
  </si>
  <si>
    <t>133679;BANDHAN Arbitrage Fund-Direct Plan-Annual IDCW;INF194KA1YG5;INF194KA1YH3;12.5960;;;11-Sep-2024</t>
  </si>
  <si>
    <t>118475;BANDHAN Arbitrage Fund-Direct Plan-Monthly IDCW;INF194K01Y78;INF194K01Y86;14.2951;;;11-Sep-2024</t>
  </si>
  <si>
    <t>143613;BANK OF INDIA Arbitrage Fund Direct Plan Annual IDCW;INF761K01EI2;INF761K01EJ0;12.3437;;;11-Sep-2024</t>
  </si>
  <si>
    <t>143614;BANK OF INDIA Arbitrage Fund Direct Plan Growth;INF761K01ED3;;13.6457;;;11-Sep-2024</t>
  </si>
  <si>
    <t>143615;BANK OF INDIA Arbitrage Fund Direct Plan Monthly IDCW;INF761K01EE1;INF761K01EF8;12.3058;;;11-Sep-2024</t>
  </si>
  <si>
    <t>143616;BANK OF INDIA Arbitrage Fund Direct Plan Quarterly IDCW;INF761K01EG6;INF761K01EH4;12.9717;;;11-Sep-2024</t>
  </si>
  <si>
    <t>143620;BANK OF INDIA Arbitrage Fund Regular Growth;INF761K01DW5;;13.1346;;;11-Sep-2024</t>
  </si>
  <si>
    <t>143617;BANK OF INDIA Arbitrage Fund Regular Plan IDCW Annual IDCW;INF761K01EB7;INF761K01EC5;12.1365;;;11-Sep-2024</t>
  </si>
  <si>
    <t>143618;BANK OF INDIA Arbitrage Fund Regular Plan IDCW Monthly IDCW;INF761K01DX3;INF761K01DY1;11.9032;;;11-Sep-2024</t>
  </si>
  <si>
    <t>143619;BANK OF INDIA Arbitrage Fund Regular Plan IDCW Quarterly IDCW;INF761K01DZ8;INF761K01EA9;12.5656;;;11-Sep-2024</t>
  </si>
  <si>
    <t>150252;BARODA BNP PARIBAS ARBITRAGE FUND -DIRECT PLAN - ADHOC IDCW OPTION;INF251K01OV6;INF251K01OU8;11.7569;;;11-Sep-2024</t>
  </si>
  <si>
    <t>150255;BARODA BNP PARIBAS ARBITRAGE FUND DIRECT PLAN MONTHLY IDCW Option;INF251K01PF6;INF251K01PE9;10.8150;;;11-Sep-2024</t>
  </si>
  <si>
    <t>150256;BARODA BNP PARIBAS ARBITRAGE FUND DIRECT PLAN QUARTERLY IDCW Option;INF251K01PJ8;INF251K01PI0;11.0297;;;11-Sep-2024</t>
  </si>
  <si>
    <t>150254;BARODA BNP PARIBAS ARBITRAGE FUND REGULAR PLAN MONTHLY IDCW Option;INF251K01PD1;INF251K01PC3;10.3811;;;11-Sep-2024</t>
  </si>
  <si>
    <t>150257;BARODA BNP PARIBAS ARBITRAGE FUND REGULAR PLAN QUARTERLY IDCW Option;INF251K01PH2;INF251K01PG4;10.5642;;;11-Sep-2024</t>
  </si>
  <si>
    <t>150250;BARODA BNP PARIBAS ARBITRAGE FUND- REGULAR PLAN- GROWTH OPTION;INF251K01ON3;;15.2882;;;11-Sep-2024</t>
  </si>
  <si>
    <t>150251;BARODA BNP PARIBAS ARBITRAGE FUND-DIRECT PLAN-GROWTH OPTION;INF251K01OT0;;16.0452;;;11-Sep-2024</t>
  </si>
  <si>
    <t>150253;BARODA BNP PARIBAS ARBITRAGE FUND-REGULAR PLAN- ADHOC IDCW OPTION;INF251K01OP8;INF251K01OO1;11.4374;;;11-Sep-2024</t>
  </si>
  <si>
    <t>142283;DSP Arbitrage Fund - Direct - Growth;INF740KA1DN4;;14.777;;;11-Sep-2024</t>
  </si>
  <si>
    <t>142279;DSP Arbitrage Fund - Direct - IDCW;INF740KA1DO2;INF740KA1DP9;12.278;;;11-Sep-2024</t>
  </si>
  <si>
    <t>142281;DSP Arbitrage Fund - Direct - IDCW - Monthly;INF740KA1DQ7;INF740KA1DR5;12.607;;;11-Sep-2024</t>
  </si>
  <si>
    <t>142282;DSP Arbitrage Fund - Regular - Growth;INF740KA1DI4;;14.187;;;11-Sep-2024</t>
  </si>
  <si>
    <t>142280;DSP Arbitrage Fund - Regular - IDCW;INF740KA1DJ2;INF740KA1DK0;11.857;;;11-Sep-2024</t>
  </si>
  <si>
    <t>142278;DSP Arbitrage Fund - Regular - IDCW - Monthly;INF740KA1DL8;INF740KA1DM6;11.51;;;11-Sep-2024</t>
  </si>
  <si>
    <t>130209;Edelweiss Arbitrage Fund - Direct Plan - IDCW Option;INF754K01EB2;INF754K01EC0;14.0234;;;11-Sep-2024</t>
  </si>
  <si>
    <t>141606;Edelweiss Arbitrage Fund - Monthly  Direct Plan - IDCW Option;INF754K01HW1;INF754K01HX9;16.1148;;;11-Sep-2024</t>
  </si>
  <si>
    <t>141605;Edelweiss Arbitrage Fund - Monthly  Regular Plan - IDCW Option;INF754K01HT7;INF754K01HU5;15.0159;;;11-Sep-2024</t>
  </si>
  <si>
    <t>130207;Edelweiss Arbitrage Fund - Regular Plan - IDCW Option;INF754K01EG1;INF754K01EH9;13.4873;;;11-Sep-2024</t>
  </si>
  <si>
    <t>130206;Edelweiss Arbitrage Fund- Direct Plan- Growth Option;INF754K01EA4;;19.6159;;;11-Sep-2024</t>
  </si>
  <si>
    <t>130208;Edelweiss Arbitrage Fund- Regular Plan -Bonus Option;INF754K01EJ5;;18.3836;;;11-Sep-2024</t>
  </si>
  <si>
    <t>130205;Edelweiss Arbitrage Fund- Regular Plan- Growth Option;INF754K01EF3;;18.3792;;;11-Sep-2024</t>
  </si>
  <si>
    <t>118931;HDFC ARBITRAGE FUND - Growth Option - Direct Plan;INF179K01UU8;;30.197;;;11-Sep-2024</t>
  </si>
  <si>
    <t>118930;HDFC ARBITRAGE FUND - Quarterly IDCW Option - Direct Plan;INF179K01UV6;INF179K01UW4;22.883;;;11-Sep-2024</t>
  </si>
  <si>
    <t>106796;HDFC ARBITRAGE FUND - Retail Growth Option;INF179K01319;;28.187;;;11-Sep-2024</t>
  </si>
  <si>
    <t>106799;HDFC ARBITRAGE FUND - Retail IDCW Option;;;21.007;;;11-Sep-2024</t>
  </si>
  <si>
    <t>106797;HDFC ARBITRAGE FUND - Retail Quarterly IDCW Option;INF179K01327;;20.094;;;11-Sep-2024</t>
  </si>
  <si>
    <t>106793;HDFC ARBITRAGE FUND - Wholesale Growth Option;INF179K01343;;29.065;;;11-Sep-2024</t>
  </si>
  <si>
    <t>129052;HDFC ARBITRAGE FUND - Wholesale Growth Option - Direct Plan;INF179KA1KT6;;19.05;;;11-Sep-2024</t>
  </si>
  <si>
    <t>106795;HDFC ARBITRAGE FUND - Wholesale IDCW Option;INF179KA1KM1;INF179KA1KL3;10.837;;;11-Sep-2024</t>
  </si>
  <si>
    <t>129053;HDFC ARBITRAGE FUND - Wholesale IDCW Option - Direct Plan;INF179KA1KQ2;INF179KA1KP4;11.419;;;11-Sep-2024</t>
  </si>
  <si>
    <t>129054;HDFC ARBITRAGE FUND - Wholesale Monthly IDCW - Direct Plan;INF179KA1KS8;INF179KA1KR0;11.062;;;11-Sep-2024</t>
  </si>
  <si>
    <t>129051;HDFC ARBITRAGE FUND - Wholesale Monthly IDCW Option  ;INF179KA1KO7;INF179KA1KN9;11.26;;;11-Sep-2024</t>
  </si>
  <si>
    <t>151138;HSBC Arbitrage Fund - Direct Growth;INF917K01QR5;;19.2043;;;11-Sep-2024</t>
  </si>
  <si>
    <t>151135;HSBC Arbitrage Fund - Direct Monthly IDCW;INF917K01QT1;INF917K01QS3;10.6403;;;11-Sep-2024</t>
  </si>
  <si>
    <t>151136;HSBC Arbitrage Fund - Direct Quarterly IDCW;INF917K01QV7;INF917K01QU9;11.4265;;;11-Sep-2024</t>
  </si>
  <si>
    <t>151134;HSBC Arbitrage Fund - Regular Growth;INF917K01QL8;;18.0344;;;11-Sep-2024</t>
  </si>
  <si>
    <t>151140;HSBC Arbitrage Fund - Regular Monthly IDCW;INF917K01QN4;INF917K01QM6;10.6302;;;11-Sep-2024</t>
  </si>
  <si>
    <t>151137;HSBC Arbitrage Fund - Regular Quarterly IDCW;INF917K01QP9;INF917K01QO2;11.1954;;;11-Sep-2024</t>
  </si>
  <si>
    <t>120364;ICICI Prudential Equity Arbitrage Fund - Direct Plan - Growth;INF109K016O4;;34.7289;;;11-Sep-2024</t>
  </si>
  <si>
    <t>120365;ICICI Prudential Equity Arbitrage Fund - Direct Plan - IDCW;INF109K017O2;INF109K015O6;16.7716;;;11-Sep-2024</t>
  </si>
  <si>
    <t>104683;ICICI Prudential Equity Arbitrage Fund - Growth;INF109K01BF6;;32.5270;;;11-Sep-2024</t>
  </si>
  <si>
    <t>104681;ICICI Prudential Equity Arbitrage Fund - IDCW;INF109K01EF0;INF109K01BE9;14.7808;;;11-Sep-2024</t>
  </si>
  <si>
    <t>130787;Invesco India Arbitrage Fund - Direct Plan - Annual Bonus;INF205K01P68;;32.5535;;;11-Sep-2024</t>
  </si>
  <si>
    <t>120401;Invesco India Arbitrage Fund - Direct Plan - Growth Option;INF205K01KR8;;32.5634;;;11-Sep-2024</t>
  </si>
  <si>
    <t>120400;Invesco India Arbitrage Fund - Direct Plan - IDCW (Payout / Reinvestment);INF205K01KP2;INF205K01KQ0;17.6824;;;11-Sep-2024</t>
  </si>
  <si>
    <t>105603;Invesco India Arbitrage Fund - Growth Option;INF205K01122;;30.2743;;;11-Sep-2024</t>
  </si>
  <si>
    <t>105604;Invesco India Arbitrage Fund - IDCW (Payout / Reinvestment);INF205K01148;INF205K01130;16.1569;;;11-Sep-2024</t>
  </si>
  <si>
    <t>147617;ITI Arbitrage Fund - Direct Plan - Growth Option;INF00XX01440;;12.7664;;;11-Sep-2024</t>
  </si>
  <si>
    <t>147615;ITI Arbitrage Fund - Direct Plan - IDCW Option;INF00XX01457;INF00XX01465;12.7664;;;11-Sep-2024</t>
  </si>
  <si>
    <t>147618;ITI Arbitrage Fund - Regular Plan - Growth Option;INF00XX01416;;12.2951;;;11-Sep-2024</t>
  </si>
  <si>
    <t>147616;ITI Arbitrage Fund - Regular Plan - IDCW Option;INF00XX01424;INF00XX01432;12.2951;;;11-Sep-2024</t>
  </si>
  <si>
    <t>133395;JM Arbitrage Fund (Direct) - Annual Bonus Option - Principal Units;INF192K01GX4;;16.9210;;;11-Sep-2024</t>
  </si>
  <si>
    <t>135173;JM Arbitrage Fund (Direct) - Annual IDCW;INF192K01KY4;INF192K01KZ1;14.9916;;;11-Sep-2024</t>
  </si>
  <si>
    <t>130604;JM Arbitrage Fund (Direct) - Bonus Option - Principal Units;INF192K01GL9;;17.6305;;;11-Sep-2024</t>
  </si>
  <si>
    <t>120482;JM Arbitrage Fund (Direct) - Growth Option;INF192K01BN6;;32.9435;;;11-Sep-2024</t>
  </si>
  <si>
    <t>133397;JM Arbitrage Fund (Direct) - Half Yearly Bonus Option - Principal Units;INF192K01ID2;;32.9913;;;11-Sep-2024</t>
  </si>
  <si>
    <t>135171;JM Arbitrage Fund (Direct) - Half Yearly IDCW;INF192K01KU2;INF192K01KV0;15.2362;;;11-Sep-2024</t>
  </si>
  <si>
    <t>135172;JM Arbitrage Fund (Direct) - Monthly IDCW;INF192K01KM9;INF192K01KN7;13.3030;;;11-Sep-2024</t>
  </si>
  <si>
    <t>133398;JM Arbitrage Fund (Direct) - Quarterly Bonus Option - Principal Units;INF192K01IH3;;33.0011;;;11-Sep-2024</t>
  </si>
  <si>
    <t>135174;JM Arbitrage Fund (Direct) - Quarterly IDCW;INF192K01KQ0;INF192K01KR8;15.6540;;;11-Sep-2024</t>
  </si>
  <si>
    <t>120481;JM Arbitrage Fund (Direct)- IDCW;INF192K01BL0;INF192K01BM8;15.5241;;;11-Sep-2024</t>
  </si>
  <si>
    <t>133394;JM Arbitrage Fund (Regular) - Annual Bonus Option - Principal Units;INF192K01GV8;;31.3511;;;11-Sep-2024</t>
  </si>
  <si>
    <t>135167;JM Arbitrage Fund (Regular) - Annual IDCW;INF192K01KW8;INF192K01KX6;13.7208;;;11-Sep-2024</t>
  </si>
  <si>
    <t>130603;JM Arbitrage Fund (Regular) - Bonus Option - Principal Units;INF192K01GJ3;;16.8839;;;11-Sep-2024</t>
  </si>
  <si>
    <t>103780;JM Arbitrage Fund (Regular) - Growth Option;INF192K01510;;31.0567;;;11-Sep-2024</t>
  </si>
  <si>
    <t>133399;JM Arbitrage Fund (Regular) - Half Yearly Bonus Option - Principal Units;INF192K01IB6;;31.4046;;;11-Sep-2024</t>
  </si>
  <si>
    <t>135170;JM Arbitrage Fund (Regular) - Half Yearly IDCW;INF192K01KS6;INF192K01KT4;13.8205;;;11-Sep-2024</t>
  </si>
  <si>
    <t>103781;JM Arbitrage Fund (Regular) - IDCW ;INF192K01494;INF192K01502;14.4145;;;11-Sep-2024</t>
  </si>
  <si>
    <t>135168;JM Arbitrage Fund (Regular) - Monthly IDCW;INF192K01KK3;INF192K01KL1;12.2102;;;11-Sep-2024</t>
  </si>
  <si>
    <t>133396;JM Arbitrage Fund (Regular) - Quarterly Bonus Option - Principal Units;INF192K01IF7;;31.4046;;;11-Sep-2024</t>
  </si>
  <si>
    <t>135169;JM Arbitrage Fund (Regular) - Quarterly IDCW;INF192K01KO5;INF192K01KP2;14.0252;;;11-Sep-2024</t>
  </si>
  <si>
    <t>105968;Kotak Equity Arbitrage Fund - Growth;INF174K01302;;35.5159;;;11-Sep-2024</t>
  </si>
  <si>
    <t>119771;Kotak Equity Arbitrage Fund - Growth - Direct;INF174K01LC6;;37.77;;;11-Sep-2024</t>
  </si>
  <si>
    <t>105967;Kotak Equity Arbitrage Fund - Payout of Income Distribution cum capital withdrawal option;INF174K01328;INF174K01310;10.7488;;;11-Sep-2024</t>
  </si>
  <si>
    <t>119770;Kotak Equity Arbitrage Fund - Payout of Income Distribution cum capital withdrawal option - Direct;INF174K01LE2;INF174K01LD4;11.2345;;;11-Sep-2024</t>
  </si>
  <si>
    <t>145895;LIC MF Arbitrage Fund-Direct Plan-Growth;INF767K01PP0;;13.656;;;11-Sep-2024</t>
  </si>
  <si>
    <t>145894;LIC MF Arbitrage Fund-Direct Plan-Monthly IDCW;INF767K01PR6;INF767K01PS4;12.4152;;;11-Sep-2024</t>
  </si>
  <si>
    <t>145891;LIC MF Arbitrage Fund-Direct Plan-Weekly IDCW;;INF767K01PQ8;12.8324;;;11-Sep-2024</t>
  </si>
  <si>
    <t>145890;LIC MF Arbitrage Fund-Regular Plan-Growth;INF767K01PL9;;13.1323;;;11-Sep-2024</t>
  </si>
  <si>
    <t>145892;LIC MF Arbitrage Fund-Regular Plan-Monthly IDCW;INF767K01PN5;INF767K01PO3;12.8304;;;11-Sep-2024</t>
  </si>
  <si>
    <t>145893;LIC MF Arbitrage Fund-Regular Plan-Weekly IDCW;;INF767K01PM7;12.7485;;;11-Sep-2024</t>
  </si>
  <si>
    <t>148470;Mahindra Manulife Arbitrage Fund - Direct Plan - IDCW;INF174V01AC6;INF174V01AB8;12.2319;;;11-Sep-2024</t>
  </si>
  <si>
    <t>148468;Mahindra Manulife Arbitrage Fund - Direct Plan -Growth;INF174V01AA0;;12.2319;;;11-Sep-2024</t>
  </si>
  <si>
    <t>148467;Mahindra Manulife Arbitrage Fund - Regular Plan - Growth;INF174V01978;;11.8282;;;11-Sep-2024</t>
  </si>
  <si>
    <t>148469;Mahindra Manulife Arbitrage Fund - Regular Plan - IDCW;INF174V01994;INF174V01986;11.8282;;;11-Sep-2024</t>
  </si>
  <si>
    <t>148401;Mirae Asset Arbitrage Fund Direct Growth;INF769K01FS1;;12.767;;;11-Sep-2024</t>
  </si>
  <si>
    <t>148402;Mirae Asset Arbitrage Fund Direct IDCW;INF769K01FR3;INF769K01FT9;12.749;;;11-Sep-2024</t>
  </si>
  <si>
    <t>148400;Mirae Asset Arbitrage Fund Regular Growth;INF769K01FP7;;12.382;;;11-Sep-2024</t>
  </si>
  <si>
    <t>148403;Mirae Asset Arbitrage Fund Regular IDCW;INF769K01FO0;INF769K01FQ5;12.382;;;11-Sep-2024</t>
  </si>
  <si>
    <t>118587;NIPPON INDIA ARBITRAGE FUND - DIRECT Plan - IDCW Option;INF204K01YA8;INF204K01YB6;16.6816;;;11-Sep-2024</t>
  </si>
  <si>
    <t>128821;NIPPON INDIA ARBITRAGE FUND - DIRECT Plan - MONTHLY IDCW Option;INF204KA1MV7;INF204KA1MW5;14.1810;;;11-Sep-2024</t>
  </si>
  <si>
    <t>118585;Nippon India Arbitrage Fund - Direct Plan Growth Plan - Growth Option;INF204K01XZ7;;27.0938;;;11-Sep-2024</t>
  </si>
  <si>
    <t>113345;Nippon India Arbitrage Fund - Growth Plan - Growth Option;INF204K01IY1;;25.2139;;;11-Sep-2024</t>
  </si>
  <si>
    <t>113346;NIPPON INDIA ARBITRAGE FUND - IDCW Option;INF204K01IZ8;INF204K01JA9;15.1106;;;11-Sep-2024</t>
  </si>
  <si>
    <t>128820;NIPPON INDIA ARBITRAGE FUND - MONTHLY IDCW Option;INF204KA1MT1;INF204KA1MU9;13.1426;;;11-Sep-2024</t>
  </si>
  <si>
    <t>150367;NJ Arbitrage Fund - Direct Plan - Growth Option;INF0J8L01065;;11.6112;;;11-Sep-2024</t>
  </si>
  <si>
    <t>150366;NJ Arbitrage Fund - Regular Plan - Growth Option;INF0J8L01057;;11.4447;;;11-Sep-2024</t>
  </si>
  <si>
    <t>138875;PGIM India Arbitrage Fund - Direct Plan - Growth;INF223J013N7;;18.5537;;;11-Sep-2024</t>
  </si>
  <si>
    <t>138878;PGIM India Arbitrage Fund - Direct Plan - Monthly Dividend;INF223J011N1;INF223J016N0;11.413;;;11-Sep-2024</t>
  </si>
  <si>
    <t>138877;PGIM India Arbitrage Fund - Direct Plan - Regular Dividend;INF223J019M6;INF223J014N5;12.4765;;;11-Sep-2024</t>
  </si>
  <si>
    <t>138876;PGIM India Arbitrage Fund - Regular Plan - Growth;INF223J019N4;;17.4621;;;11-Sep-2024</t>
  </si>
  <si>
    <t>138883;PGIM India Arbitrage Fund - Regular Plan - Monthly Dividend;INF223J011M3;INF223J015M4;11.3322;;;11-Sep-2024</t>
  </si>
  <si>
    <t>138887;PGIM India Arbitrage Fund - Regular Plan - Regular Dividend;INF223J019L8;INF223J013M9;11.8657;;;11-Sep-2024</t>
  </si>
  <si>
    <t>152109;Parag Parikh Arbitrage Fund - Direct Plan Growth;INF879O01225;;10.6808;;;11-Sep-2024</t>
  </si>
  <si>
    <t>152110;Parag Parikh Arbitrage Fund - Regular Plan Growth;INF879O01217;;10.6487;;;11-Sep-2024</t>
  </si>
  <si>
    <t>119574;SBI Arbitrage Opportunities Fund - Direct Plan - Gr;INF200K01QU0;;33.9426;;;11-Sep-2024</t>
  </si>
  <si>
    <t>119567;SBI Arbitrage Opportunities Fund - Direct Plan - Income Distribution cum Capital Withdrawal Option (IDCW);INF200K01QS4;INF200K01QT2;18.3396;;;11-Sep-2024</t>
  </si>
  <si>
    <t>104457;SBI Arbitrage Opportunities Fund - Regular Plan - Gr;INF200K01156;;32.0572;;;11-Sep-2024</t>
  </si>
  <si>
    <t>104458;SBI Arbitrage Opportunities Fund - Regular Plan - Income Distribution cum Capital Withdrawal Option (IDCW);INF200K01131;INF200K01149;16.8586;;;11-Sep-2024</t>
  </si>
  <si>
    <t>149552;Sundaram Arbitrage Fund (Formerly Know as Principal Arbitrage Fund) - Regular Plan - Growth;INF173K01NB6;;13.7328;;;11-Sep-2024</t>
  </si>
  <si>
    <t>149551;Sundaram Arbitrage Fund (Formerly Known as Principal Arbitrage Fund)- Regular Plan - Monthly Income Distribution CUM Capital Withdrawal;INF173K01MY0;INF173K01NA8;12.0736;;;11-Sep-2024</t>
  </si>
  <si>
    <t>149550;Sundaram Arbitrage Fund (Formerly Known as Prinicpal Arbitrage Fund) - Direct Plan - Growth;INF173K01NF7;;14.3867;;;11-Sep-2024</t>
  </si>
  <si>
    <t>149549;Sundaram Arbitrage Fund( Formerly Known as Principal Arbitrage Fund) - Direct Plan- Monthly Income Distribution CUM Capital Withdrawal;INF173K01NC4;INF173K01NE0;12.4406;;;11-Sep-2024</t>
  </si>
  <si>
    <t>145727;TATA Arbitrage Fund Direct Plan - Monthly Payout of Income Distribution cum capital withdrawal option ;INF277K018Q1;;13.6851;;;11-Sep-2024</t>
  </si>
  <si>
    <t>145725;TATA Arbitrage Fund Direct Plan - Monthly Reinvestment of Income Distribution cum capital withdrawal option;;INF277K019Q9;13.6851;;;11-Sep-2024</t>
  </si>
  <si>
    <t>145728;TATA Arbitrage Fund Regular Plan - Monthly Payout of Income Distribution cum capital withdrawal option ;INF277K016Q5;;13.0254;;;11-Sep-2024</t>
  </si>
  <si>
    <t>145726;TATA Arbitrage Fund Regular Plan - Monthly Reinvestment of Income Distribution cum capital withdrawal option ;;INF277K010R6;13.0254;;;11-Sep-2024</t>
  </si>
  <si>
    <t>145724;Tata Arbitrage Fund-Direct Plan-Growth;INF277K017Q3;;14.2459;;;11-Sep-2024</t>
  </si>
  <si>
    <t>145723;Tata Arbitrage Fund-Regular Plan-Growth;INF277K015Q7;;13.6269;;;11-Sep-2024</t>
  </si>
  <si>
    <t>146297;Union Arbitrage Fund - Direct Plan - Growth Option;INF582M01ES7;;13.7406;;;11-Sep-2024</t>
  </si>
  <si>
    <t>146296;Union Arbitrage Fund - Direct Plan - IDCW Option;INF582M01EU3;INF582M01ET5;13.4145;;;11-Sep-2024</t>
  </si>
  <si>
    <t>146294;Union Arbitrage Fund - Regular Plan - Growth Option;INF582M01EW9;;13.3401;;;11-Sep-2024</t>
  </si>
  <si>
    <t>146295;Union Arbitrage Fund - Regular Plan - IDCW Option;INF582M01EY5;INF582M01EX7;13.0256;;;11-Sep-2024</t>
  </si>
  <si>
    <t>120795;UTI Arbitrage Fund - Direct Plan - Growth Option;INF789FB1RG6;;35.1846;;;11-Sep-2024</t>
  </si>
  <si>
    <t>120796;UTI Arbitrage Fund - Direct Plan - IDCW;INF789FB1RE1;INF789FB1RF8;20.5815;;;11-Sep-2024</t>
  </si>
  <si>
    <t>104075;UTI Arbitrage Fund - Regular Plan - Growth Option;INF789FB1RJ0;;33.1881;;;11-Sep-2024</t>
  </si>
  <si>
    <t>104074;UTI Arbitrage Fund - Regular Plan - IDCW;INF789FB1RH4;INF789FB1RI2;18.7488;;;11-Sep-2024</t>
  </si>
  <si>
    <t>152849;WhiteOak Capital Arbitrage Fund Direct Plan Growth;INF03VN01910;;10.015;;;11-Sep-2024</t>
  </si>
  <si>
    <t>152850;WhiteOak Capital Arbitrage Fund Regular Plan Growth;INF03VN01928;;10.014;;;11-Sep-2024</t>
  </si>
  <si>
    <t>132996;Aditya Birla Sun Life Equity Savings Fund - Direct - IDCW;INF209KA1TQ7;INF209KA1TR5;15.82;;;11-Sep-2024</t>
  </si>
  <si>
    <t>132995;Aditya Birla Sun Life Equity Savings Fund - Direct Plan - Growth;INF209KA1TP9;;22.99;;;11-Sep-2024</t>
  </si>
  <si>
    <t>132997;Aditya Birla Sun Life Equity Savings Fund - Regular - IDCW;INF209KA1TT1;INF209KA1TU9;13.5;;;11-Sep-2024</t>
  </si>
  <si>
    <t>132998;Aditya Birla Sun Life Equity Savings Fund - Regular Plan - Growth;INF209KA1TS3;;20.84;;;11-Sep-2024</t>
  </si>
  <si>
    <t>135120;Axis Equity Saver Fund - Direct Plan - Growth;INF846K01VJ3;;24.14;;;11-Sep-2024</t>
  </si>
  <si>
    <t>135121;Axis Equity Saver Fund - Direct Plan - Monthly IDCW;INF846K01VK1;INF846K01VL9;14.25;;;11-Sep-2024</t>
  </si>
  <si>
    <t>135124;Axis Equity Saver Fund - Direct Plan - Quarterly IDCW;INF846K01VM7;INF846K01VN5;14.69;;;11-Sep-2024</t>
  </si>
  <si>
    <t>139520;Axis Equity Saver Fund - Direct Plan - Regular IDCW;INF846K01XP6;INF846K01XQ4;14.20;;;11-Sep-2024</t>
  </si>
  <si>
    <t>135122;Axis Equity Saver Fund - Regular Plan - Growth;INF846K01VO3;;21.55;;;11-Sep-2024</t>
  </si>
  <si>
    <t>135123;Axis Equity Saver Fund - Regular Plan - Monthly IDCW;INF846K01VP0;INF846K01VQ8;12.41;;;11-Sep-2024</t>
  </si>
  <si>
    <t>135125;Axis Equity Saver Fund - Regular Plan - Quarterly IDCW;INF846K01VR6;INF846K01VS4;12.97;;;11-Sep-2024</t>
  </si>
  <si>
    <t>139521;Axis Equity Saver Fund - Regular Plan - Regular IDCW;INF846K01XR2;INF846K01XS0;13.52;;;11-Sep-2024</t>
  </si>
  <si>
    <t>108995;BANDHAN Equity Savings Fund - Regular Plan - Growth;INF194K01581;;29.894;;;11-Sep-2024</t>
  </si>
  <si>
    <t>108992;BANDHAN Equity Savings Fund - Regular Plan - Monthly IDCW;INF194K01599;INF194K01607;15.024;;;11-Sep-2024</t>
  </si>
  <si>
    <t>133682;BANDHAN Equity Savings Fund - Regular Plan -Annual IDCW;INF194KA1XX2;INF194KA1XY0;13.117;;;11-Sep-2024</t>
  </si>
  <si>
    <t>143259;BANDHAN Equity Savings Fund- Regular Plan -Quarterly IDCW;INF194KA16J0;INF194KA17J8;13.141;;;11-Sep-2024</t>
  </si>
  <si>
    <t>143258;BANDHAN Equity Savings Fund-Direct Plan -Quarterly IDCW;INF194KA19J4;INF194KA10K1;13.632;;;11-Sep-2024</t>
  </si>
  <si>
    <t>133681;BANDHAN Equity Savings Fund-Direct Plan-Annual IDCW;INF194KA1YA8;INF194KA1YB6;14.360;;;11-Sep-2024</t>
  </si>
  <si>
    <t>118477;BANDHAN Equity Savings Fund-Direct Plan-Growth;INF194K01Z02;;32.927;;;11-Sep-2024</t>
  </si>
  <si>
    <t>118476;BANDHAN Equity Savings Fund-Direct Plan-Monthly IDCW;INF194K01Z10;INF194K01Z28;16.483;;;11-Sep-2024</t>
  </si>
  <si>
    <t>147496;Baroda BNP Paribas Equity Savings Fund - Direct Plan - Growth;INF955L01IL3;;16.8586;;;11-Sep-2024</t>
  </si>
  <si>
    <t>147498;Baroda BNP Paribas Equity Savings Fund - Direct Plan - IDCW;;INF955L01IN9;14.7179;;;11-Sep-2024</t>
  </si>
  <si>
    <t>147494;Baroda BNP Paribas Equity Savings Fund - Regular Plan - Growth;INF955L01II9;;15.9519;;;11-Sep-2024</t>
  </si>
  <si>
    <t>147495;Baroda BNP Paribas Equity Savings Fund - Regular Plan - IDCW;;INF955L01IK5;13.9284;;;11-Sep-2024</t>
  </si>
  <si>
    <t>136567;DSP Equity Savings Fund - Direct Plan - Growth;INF740KA1504;;23.237;;;11-Sep-2024</t>
  </si>
  <si>
    <t>136568;DSP Equity Savings Fund - Direct Plan - IDCW;INF740KA1512;INF740KA1520;14.252;;;11-Sep-2024</t>
  </si>
  <si>
    <t>136569;DSP Equity Savings Fund - Direct Plan - IDCW - Monthly;INF740KA1538;INF740KA1546;17.426;;;11-Sep-2024</t>
  </si>
  <si>
    <t>136570;DSP Equity Savings Fund - Direct Plan - IDCW - Quarterly;INF740KA1553;INF740KA1561;17.421;;;11-Sep-2024</t>
  </si>
  <si>
    <t>136563;DSP Equity Savings Fund - Regular Plan - Growth;INF740KA1439;;20.882;;;11-Sep-2024</t>
  </si>
  <si>
    <t>136564;DSP Equity Savings Fund - Regular Plan - IDCW;INF740KA1447;INF740KA1454;12.923;;;11-Sep-2024</t>
  </si>
  <si>
    <t>136565;DSP Equity Savings Fund - Regular Plan - IDCW - Monthly;INF740KA1462;INF740KA1470;14.169;;;11-Sep-2024</t>
  </si>
  <si>
    <t>136566;DSP Equity Savings Fund - Regular Plan - IDCW - Quarterly;INF740KA1488;INF740KA1496;14.243;;;11-Sep-2024</t>
  </si>
  <si>
    <t>140350;Edelweiss Equity Savings Fund - Direct Plan - Bonus Option;INF843K01KD6;;26.1252;;;11-Sep-2024</t>
  </si>
  <si>
    <t>140347;Edelweiss Equity Savings Fund - Direct Plan - Growth Option;INF843K01KC8;;26.1158;;;11-Sep-2024</t>
  </si>
  <si>
    <t>140348;Edelweiss Equity Savings Fund - Direct Plan - IDCW Option;INF843K01KE4;INF843K01KF1;18.984;;;11-Sep-2024</t>
  </si>
  <si>
    <t>141933;Edelweiss Equity Savings Fund - Direct Plan - Monthly - IDCW Option;INF754K01IN8;INF754K01IO6;16.148;;;11-Sep-2024</t>
  </si>
  <si>
    <t>140352;Edelweiss Equity Savings Fund - Regular Plan - Bonus Option;INF843K01KH7;;23.8738;;;11-Sep-2024</t>
  </si>
  <si>
    <t>140351;Edelweiss Equity Savings Fund - Regular Plan - Growth Option;INF843K01KG9;;23.861;;;11-Sep-2024</t>
  </si>
  <si>
    <t>140349;Edelweiss Equity Savings Fund - Regular Plan - IDCW Option;INF843K01KI5;INF843K01KJ3;16.4913;;;11-Sep-2024</t>
  </si>
  <si>
    <t>141934;Edelweiss Equity Savings Fund - Regular Plan - Monthly - IDCW Option;INF754K01IP3;INF754K01IQ1;14.4735;;;11-Sep-2024</t>
  </si>
  <si>
    <t>144462;Franklin India Equity Savings Fund - Direct - IDCW ;INF090I01PC9;INF090I01PB1;14.8119;;;11-Sep-2024</t>
  </si>
  <si>
    <t>144465;Franklin India Equity Savings Fund - Direct - Monthly - IDCW;INF090I01PH8;INF090I01PG0;14.0287;;;11-Sep-2024</t>
  </si>
  <si>
    <t>144467;Franklin India Equity Savings Fund - Direct - Quarterly - IDCW;INF090I01PL0;INF090I01PK2;13.7329;;;11-Sep-2024</t>
  </si>
  <si>
    <t>144468;Franklin India Equity Savings Fund - IDCW ;INF090I01OZ3;INF090I01OY6;13.5815;;;11-Sep-2024</t>
  </si>
  <si>
    <t>144464;Franklin India Equity Savings Fund - Monthly - IDCW;INF090I01PF2;INF090I01PE5;13.3749;;;11-Sep-2024</t>
  </si>
  <si>
    <t>144463;Franklin India Equity Savings Fund - Quarterly - IDCW;INF090I01PJ4;INF090I01PI6;12.5015;;;11-Sep-2024</t>
  </si>
  <si>
    <t>144461;Franklin India Equity Savings Fund- Growth;INF090I01PA3;;15.6977;;;11-Sep-2024</t>
  </si>
  <si>
    <t>144466;Franklin India Equity Savings Fund- Growth Direct;INF090I01PD7;;17.0420;;;11-Sep-2024</t>
  </si>
  <si>
    <t>119128;HDFC Equity Savings Fund - Growth Option - Direct Plan;INF179K01XT4;;70.95;;;11-Sep-2024</t>
  </si>
  <si>
    <t>101585;HDFC Equity Savings Fund - GROWTH PLAN;INF179K01AM7;;63.906;;;11-Sep-2024</t>
  </si>
  <si>
    <t>119129;HDFC Equity Savings Fund - IDCW Option - Direct Plan;INF179K01XR8;INF179K01XS6;15.669;;;11-Sep-2024</t>
  </si>
  <si>
    <t>101586;HDFC Equity Savings Fund - IDCW PLAN;INF179K01AK1;INF179K01AL9;13.382;;;11-Sep-2024</t>
  </si>
  <si>
    <t>151060;HSBC Equity Savings Fund - Direct Growth;INF917K01GE4;;35.6488;;;11-Sep-2024</t>
  </si>
  <si>
    <t>151061;HSBC Equity Savings Fund - Direct Monthly IDCW;INF917K01E37;INF917K01GA2;17.6839;;;11-Sep-2024</t>
  </si>
  <si>
    <t>151059;HSBC Equity Savings Fund - Direct Quarterly IDCW;INF917K01GD6;INF917K01GC8;18.5257;;;11-Sep-2024</t>
  </si>
  <si>
    <t>151058;HSBC Equity Savings Fund - Regular Growth;INF917K01AA5;;32.3779;;;11-Sep-2024</t>
  </si>
  <si>
    <t>151056;HSBC Equity Savings Fund - Regular Monthly IDCW;INF917K01965;INF917K01973;15.7365;;;11-Sep-2024</t>
  </si>
  <si>
    <t>151057;HSBC Equity Savings Fund - Regular Quarterly IDCW;INF917K01981;INF917K01999;16.9124;;;11-Sep-2024</t>
  </si>
  <si>
    <t>133051;ICICI Prudential Equity Savings Fund - Cumulative option;INF109KA14I5;;21.38;;;11-Sep-2024</t>
  </si>
  <si>
    <t>133054;ICICI Prudential Equity Savings Fund - Direct Plan - Cumulative option;INF109KA11J9;;22.86;;;11-Sep-2024</t>
  </si>
  <si>
    <t>133052;ICICI Prudential Equity Savings Fund - Direct Plan - Quarterly IDCW;INF109KA13J5;INF109KA16J8;15.64;;;11-Sep-2024</t>
  </si>
  <si>
    <t>133053;ICICI Prudential Equity Savings Fund - Quarterly IDCW;INF109KA16I0;INF109KA19I4;13.37;;;11-Sep-2024</t>
  </si>
  <si>
    <t>146457;Invesco India Equity Savings Fund - Direct Plan - Growth;INF205KA1049;;18.1839;;;11-Sep-2024</t>
  </si>
  <si>
    <t>146458;Invesco India Equity Savings Fund - Direct Plan - IDCW (Payout / Reinvestment);INF205KA1064;INF205KA1031;18.1168;;;11-Sep-2024</t>
  </si>
  <si>
    <t>146456;Invesco India Equity Savings Fund - Regular Plan - Growth;INF205KA1023;;16.57;;;11-Sep-2024</t>
  </si>
  <si>
    <t>146455;Invesco India Equity Savings Fund - Regular Plan - IDCW (Payout / Reinvestment);INF205KA1015;INF205KA1056;16.5687;;;11-Sep-2024</t>
  </si>
  <si>
    <t>131373;Kotak Equity Savings Fund - Direct - Growth;INF174K01D28;;27.6728;;;11-Sep-2024</t>
  </si>
  <si>
    <t>131375;Kotak Equity Savings Fund - Direct - Monthly Payout of Income Distribution cum capital withdrawal option;INF174K01D36;INF174K01D51;19.8663;;;11-Sep-2024</t>
  </si>
  <si>
    <t>131372;Kotak Equity Savings Fund - Regular - Growth;INF174K01C78;;25.4333;;;11-Sep-2024</t>
  </si>
  <si>
    <t>131374;Kotak Equity Savings Fund - Regular - Monthly Payout of Income Distribution cum capital withdrawal option;INF174K01C86;INF174K01D02;18.6213;;;11-Sep-2024</t>
  </si>
  <si>
    <t>151952;LIC MF Equity Savings Fund-Direct Plan-Growth;INF397L01AZ5;;29.3888;;;11-Sep-2024</t>
  </si>
  <si>
    <t>151953;LIC MF Equity Savings Fund-Direct Plan-Monthly IDCW;INF397L01BA6;INF397L01BB4;19.8538;;;11-Sep-2024</t>
  </si>
  <si>
    <t>151954;LIC MF Equity Savings Fund-Direct Plan-Quarterly IDCW;INF397L01BD0;INF397L01BE8;16.3746;;;11-Sep-2024</t>
  </si>
  <si>
    <t>151950;LIC MF Equity Savings Fund-Regular Plan-Growth;INF397L01315;;26.2723;;;11-Sep-2024</t>
  </si>
  <si>
    <t>151949;LIC MF Equity Savings Fund-Regular Plan-Monthly IDCW;INF397L01257;INF397L01265;20.6992;;;11-Sep-2024</t>
  </si>
  <si>
    <t>151951;LIC MF Equity Savings Fund-Regular Plan-Quarterly IDCW;INF397L01281;INF397L01299;19.5701;;;11-Sep-2024</t>
  </si>
  <si>
    <t>140444;Mahindra Manulife Equity Savings Fund - Direct Plan -Growth;INF174V01184;;23.0154;;;11-Sep-2024</t>
  </si>
  <si>
    <t>140447;Mahindra Manulife Equity Savings Fund - Regular Plan - Growth;INF174V01150;;19.9992;;;11-Sep-2024</t>
  </si>
  <si>
    <t>140442;Mahindra Manulife Equity Savings Fund -Direct Plan -Dividend;INF174V01192;INF174V01200;17.0204;;;11-Sep-2024</t>
  </si>
  <si>
    <t>140446;Mahindra Manulife Equity Savings Fund -Regular Plan -Dividend;INF174V01168;INF174V01176;14.2777;;;11-Sep-2024</t>
  </si>
  <si>
    <t>145694;Mirae Asset Equity Savings Fund Direct IDCW;INF769K01EJ3;INF769K01EM7;14.447;;;11-Sep-2024</t>
  </si>
  <si>
    <t>145696;Mirae Asset Equity Savings Fund Regular IDCW;INF769K01EH7;INF769K01EL9;13.452;;;11-Sep-2024</t>
  </si>
  <si>
    <t>145693;Mirae Asset Equity Savings Fund- Direct Plan- Growth;INF769K01EK1;;20.458;;;11-Sep-2024</t>
  </si>
  <si>
    <t>145695;Mirae Asset Equity Savings Fund- Regular Plan- Growth;INF769K01EI5;;19.270;;;11-Sep-2024</t>
  </si>
  <si>
    <t>148276;NIPPON INDIA EQUITY SAVINGS FUND -  SEGREGATED PORTFOLIO 2 - Direct Plan - IDCW Option;INF204KB11S7;INF204KB12S5;0.0000;;;11-Sep-2024</t>
  </si>
  <si>
    <t>148277;NIPPON INDIA EQUITY SAVINGS FUND -  SEGREGATED PORTFOLIO 2 - Direct Plan - MONTHLY IDCW Option;INF204KB13S3;INF204KB14S1;0.0000;;;11-Sep-2024</t>
  </si>
  <si>
    <t>148275;NIPPON INDIA EQUITY SAVINGS FUND -  SEGREGATED PORTFOLIO 2 - Direct Plan - QUARTERLY IDCW Option;INF204KB19R2;INF204KB10S9;0.0000;;;11-Sep-2024</t>
  </si>
  <si>
    <t>148278;NIPPON INDIA EQUITY SAVINGS FUND -  SEGREGATED PORTFOLIO 2 - IDCW Option;INF204KB19S0;INF204KB10T7;0.0000;;;11-Sep-2024</t>
  </si>
  <si>
    <t>148282;NIPPON INDIA EQUITY SAVINGS FUND -  SEGREGATED PORTFOLIO 2 - MONTHLY IDCW Option;INF204KB11T5;INF204KB12T3;0.0000;;;11-Sep-2024</t>
  </si>
  <si>
    <t>148281;NIPPON INDIA EQUITY SAVINGS FUND -  SEGREGATED PORTFOLIO 2 - QUARTERLY IDCW Option;INF204KB17S4;INF204KB18S2;0.0000;;;11-Sep-2024</t>
  </si>
  <si>
    <t>134597;NIPPON INDIA EQUITY SAVINGS FUND - Direct Plan - IDCW Option;INF204KA1W93;INF204KA1X01;14.5708;;;11-Sep-2024</t>
  </si>
  <si>
    <t>134599;NIPPON INDIA EQUITY SAVINGS FUND - Direct Plan - MONTHLY IDCW Option;INF204KA1X35;INF204KA1X43;14.3606;;;11-Sep-2024</t>
  </si>
  <si>
    <t>134601;NIPPON INDIA EQUITY SAVINGS FUND - Direct Plan - QUARTERLY IDCW Option;INF204KA1X19;INF204KA1X27;14.3467;;;11-Sep-2024</t>
  </si>
  <si>
    <t>134596;NIPPON INDIA EQUITY SAVINGS FUND - IDCW Option;INF204KA1W10;INF204KA1W28;13.2574;;;11-Sep-2024</t>
  </si>
  <si>
    <t>134598;NIPPON INDIA EQUITY SAVINGS FUND - MONTHLY IDCW Option;INF204KA1W51;INF204KA1W69;13.0771;;;11-Sep-2024</t>
  </si>
  <si>
    <t>134600;NIPPON INDIA EQUITY SAVINGS FUND - QUARTERLY IDCW Option;INF204KA1W36;INF204KA1W44;13.0680;;;11-Sep-2024</t>
  </si>
  <si>
    <t>147691;Nippon India Equity Savings Fund - Segregated Portfolio 1 - Direct Plan - Growth Plan - Bonus Option;INF204KB10E9;;0.3021;;;11-Sep-2024</t>
  </si>
  <si>
    <t>147697;Nippon India Equity Savings Fund - Segregated Portfolio 1 - Direct Plan - Growth Plan - Growth Option;INF204KB11E7;;0.3021;;;11-Sep-2024</t>
  </si>
  <si>
    <t>147692;NIPPON INDIA EQUITY SAVINGS FUND - SEGREGATED PORTFOLIO 1 - Direct Plan - IDCW Option;INF204KB14E1;INF204KB15E8;0.2604;;;11-Sep-2024</t>
  </si>
  <si>
    <t>147693;NIPPON INDIA EQUITY SAVINGS FUND - SEGREGATED PORTFOLIO 1 - Direct Plan - MONTHLY IDCW Option;INF204KB16E6;INF204KB17E4;0.2566;;;11-Sep-2024</t>
  </si>
  <si>
    <t>147698;NIPPON INDIA EQUITY SAVINGS FUND - SEGREGATED PORTFOLIO 1 - Direct Plan - QUARTERLY IDCW Option;INF204KB12E5;INF204KB13E3;0.2564;;;11-Sep-2024</t>
  </si>
  <si>
    <t>147695;Nippon India Equity Savings Fund - Segregated Portfolio 1 - Growth Plan - Bonus Option;INF204KB18E2;;0.2885;;;11-Sep-2024</t>
  </si>
  <si>
    <t>147700;Nippon India Equity Savings Fund - Segregated Portfolio 1 - Growth Plan - Growth Option;INF204KB19E0;;0.2885;;;11-Sep-2024</t>
  </si>
  <si>
    <t>147694;NIPPON INDIA EQUITY SAVINGS FUND - SEGREGATED PORTFOLIO 1 - IDCW Option;INF204KB12F2;INF204KB13F0;0.2471;;;11-Sep-2024</t>
  </si>
  <si>
    <t>147699;NIPPON INDIA EQUITY SAVINGS FUND - SEGREGATED PORTFOLIO 1 - MONTHLY IDCW Option;INF204KB14F8;INF204KB15F5;0.2437;;;11-Sep-2024</t>
  </si>
  <si>
    <t>147696;NIPPON INDIA EQUITY SAVINGS FUND - SEGREGATED PORTFOLIO 1 - QUARTERLY IDCW Option;INF204KB10F6;INF204KB11F4;0.2436;;;11-Sep-2024</t>
  </si>
  <si>
    <t>148273;Nippon India Equity Savings Fund - Segregated Portfolio 2 - Direct Plan - Growth Plan - Bonus Option;INF204KB17R6;;0.0000;;;11-Sep-2024</t>
  </si>
  <si>
    <t>148274;Nippon India Equity Savings Fund - Segregated Portfolio 2 - Direct Plan - Growth Plan - Growth Option;INF204KB18R4;;0.0000;;;11-Sep-2024</t>
  </si>
  <si>
    <t>148279;Nippon India Equity Savings Fund - Segregated Portfolio 2 - Growth Plan - Bonus Option;INF204KB15S8;;0.0000;;;11-Sep-2024</t>
  </si>
  <si>
    <t>148280;Nippon India Equity Savings Fund - Segregated Portfolio 2 - Growth Plan - Growth Option;INF204KB16S6;;0.0000;;;11-Sep-2024</t>
  </si>
  <si>
    <t>134595;Nippon India Equity Savings Fund- Direct Plan- Growth Plan- Bonus Option;INF204KA1W85;;16.9032;;;11-Sep-2024</t>
  </si>
  <si>
    <t>134594;Nippon India Equity Savings Fund- Direct Plan- Growth Plan-Growth Option;INF204KA1W77;;16.9032;;;11-Sep-2024</t>
  </si>
  <si>
    <t>134602;Nippon India Equity Savings Fund- Growth Plan- Bonus Option;INF204KA1W02;;15.4759;;;11-Sep-2024</t>
  </si>
  <si>
    <t>134593;Nippon India Equity Savings Fund- Growth Plan- Growth Option;INF204KA1V94;;15.4759;;;11-Sep-2024</t>
  </si>
  <si>
    <t>138371;PGIM India Equity Savings Fund - Annual Dividend option;INF223J01EZ9;INF223J01FA9;15.539;;;11-Sep-2024</t>
  </si>
  <si>
    <t>138375;PGIM India Equity Savings Fund - Direct Plan - Annual Dividend;INF223J01QA6;INF223J01QB4;16.3341;;;11-Sep-2024</t>
  </si>
  <si>
    <t>138376;PGIM India Equity Savings Fund - Direct Plan - Growth;INF223J01QD0;;53.0584;;;11-Sep-2024</t>
  </si>
  <si>
    <t>138377;PGIM India Equity Savings Fund - Direct Plan - Monthly Dividend;INF223J01QE8;INF223J01QF5;14.1226;;;11-Sep-2024</t>
  </si>
  <si>
    <t>138372;PGIM India Equity Savings Fund - Growth Option;INF223J01FB7;;47.1541;;;11-Sep-2024</t>
  </si>
  <si>
    <t>138369;PGIM India Equity Savings Fund - Monthly Dividend option;INF223J01FC5;INF223J01FD3;12.9593;;;11-Sep-2024</t>
  </si>
  <si>
    <t>134643;SBI Equity Savings Fund - Direct Plan - Growth;INF200KA1DF3;;25.2478;;;11-Sep-2024</t>
  </si>
  <si>
    <t>134641;SBI Equity Savings Fund - Direct Plan - Monthly Income Distribution cum Capital Withdrawal Option (IDCW);INF200KA1DG1;INF200KA1DH9;23.1105;;;11-Sep-2024</t>
  </si>
  <si>
    <t>134640;SBI Equity Savings Fund - Direct Plan - Quarterly Income Distribution cum Capital Withdrawal Option (IDCW);INF200KA1DI7;INF200KA1DJ5;23.9090;;;11-Sep-2024</t>
  </si>
  <si>
    <t>134644;SBI Equity Savings Fund - Regular Plan - Growth;INF200KA1DA4;;23.0009;;;11-Sep-2024</t>
  </si>
  <si>
    <t>134639;SBI Equity Savings Fund - Regular Plan - Monthly Income Distribution cum Capital Withdrawal Option (IDCW);INF200KA1DB2;INF200KA1DC0;21.3242;;;11-Sep-2024</t>
  </si>
  <si>
    <t>134642;SBI Equity Savings Fund - Regular Plan - Quarterly Income Distribution cum Capital Withdrawal Option (IDCW);INF200KA1DD8;INF200KA1DE6;21.7501;;;11-Sep-2024</t>
  </si>
  <si>
    <t>149677;Sundaram Equity Savings Fund (Formerly Known as  Principal Equity Savings Fund) - Direct Plan - Income Distribution CUM Capital Withdrawal Option - Half Yearly;INF173K01HC6;INF173K01HD4;17.1906;;;11-Sep-2024</t>
  </si>
  <si>
    <t>149679;Sundaram Equity Savings Fund (Formerly Known as Principal Equity Savings Fund) - Direct Plan - Growth Option;INF173K01GZ9;;77.5469;;;11-Sep-2024</t>
  </si>
  <si>
    <t>149674;Sundaram Equity Savings Fund (Formerly Known as Principal Equity Savings Fund) - Growth Option;INF173K01213;;67.6757;;;11-Sep-2024</t>
  </si>
  <si>
    <t>149676;Sundaram Equity Savings Fund (Formerly Known as Principal Equity Savings Fund) -Quarterly Income Distribution CUM Capital Withdrawal;INF173K01262;INF173K01270;17.5073;;;11-Sep-2024</t>
  </si>
  <si>
    <t>149678;Sundaram Equity Savings Fund (Formerly Known as Principal Equity Savings Fund)- Direct Plan - Income Distribution CUM Capital Withdrawal Option - Quarterly;INF173K01HF9;INF173K01HG7;25.0942;;;11-Sep-2024</t>
  </si>
  <si>
    <t>149675;Sundaram Equity Savings Fund (Formerly Known as Principal Equity Savings Fund)- Half Yearly Income Distribution CUM Capital Withdrawal;INF173K01247;INF173K01254;16.2330;;;11-Sep-2024</t>
  </si>
  <si>
    <t>101906;Tata Equity Savings Fund -Regular Plan-Growth Option;INF277K01907;;52.4602;;;11-Sep-2024</t>
  </si>
  <si>
    <t>119960;Tata Equity Savings Fund- Direct Plan- Growth Option;INF277K01QH5;;58.8100;;;11-Sep-2024</t>
  </si>
  <si>
    <t>102118;Tata Equity Savings Fund- Regular Plan - Periodic Payout of IDCW Option;INF277K01EF5;INF277K01915;25.1309;;;11-Sep-2024</t>
  </si>
  <si>
    <t>101609;TATA Equity Savings Fund- Regular Plan -Monthly Payout of IDCW option;INF277K01EE8;INF277K01899;17.3087;;;11-Sep-2024</t>
  </si>
  <si>
    <t>119958;Tata Equity Savings Fund-Direct Plan - Monthly Payout of IDCW Option;INF277K01QI3;INF277K01QJ1;20.9535;;;11-Sep-2024</t>
  </si>
  <si>
    <t>119959;Tata Equity Savings Fund-Direct Plan - Periodic Payout of IDCWS Option;INF277K01QK9;INF277K01QL7;28.7356;;;11-Sep-2024</t>
  </si>
  <si>
    <t>144312;Union Equity Savings Fund - Direct Plan - Growth Option;INF582M01EC1;;16.90;;;11-Sep-2024</t>
  </si>
  <si>
    <t>144313;Union Equity Savings Fund - Direct Plan - IDCW Option;INF582M01EE7;INF582M01ED9;16.90;;;11-Sep-2024</t>
  </si>
  <si>
    <t>144310;Union Equity Savings Fund - Regular Plan - Growth Option;INF582M01EG2;;16.33;;;11-Sep-2024</t>
  </si>
  <si>
    <t>144311;Union Equity Savings Fund - Regular Plan - IDCW Option;INF582M01EI8;INF582M01EH0;16.33;;;11-Sep-2024</t>
  </si>
  <si>
    <t>144490;UTI Equity Savings Fund - Direct Plan - Growth Option;INF789F1A777;;18.5625;;;11-Sep-2024</t>
  </si>
  <si>
    <t>144491;UTI Equity Savings Fund - Direct Plan - IDCW;INF789F1A769;INF789F1A751;18.5625;;;11-Sep-2024</t>
  </si>
  <si>
    <t>144489;UTI Equity Savings Fund - Direct Plan - Monthly IDCW;INF789F1A819;INF789F1A801;18.5635;;;11-Sep-2024</t>
  </si>
  <si>
    <t>144488;UTI Equity Savings Fund - Direct Plan - Quarterly IDCW;INF789F1A850;INF789F1A843;18.5625;;;11-Sep-2024</t>
  </si>
  <si>
    <t>144484;UTI Equity Savings Fund - Regular Plan - Growth Option;INF789F1A744;;17.5993;;;11-Sep-2024</t>
  </si>
  <si>
    <t>144485;UTI Equity Savings Fund - Regular Plan - IDCW;INF789F1A736;INF789F1A728;17.5993;;;11-Sep-2024</t>
  </si>
  <si>
    <t>144486;UTI Equity Savings Fund - Regular Plan - Monthly IDCW;INF789F1A793;INF789F1A785;17.5994;;;11-Sep-2024</t>
  </si>
  <si>
    <t>144487;UTI Equity Savings Fund - Regular Plan - Quarterly IDCW;INF789F1A835;INF789F1A827;17.5993;;;11-Sep-2024</t>
  </si>
  <si>
    <t>146576;Aditya Birla Sun Life Retirement Fund-The 30s Plan-Direct - Payout of IDCW;INF209KB1I31;INF209KB1I49;19.923;;;11-Sep-2024</t>
  </si>
  <si>
    <t>146575;Aditya Birla Sun Life Retirement Fund-The 30s Plan-Direct Growth;INF209KB1I23;;21.42;;;11-Sep-2024</t>
  </si>
  <si>
    <t>146574;Aditya Birla Sun Life Retirement Fund-The 30s Plan-Regular - Payout of IDCW;INF209KB1I07;INF209KB1I15;18.257;;;11-Sep-2024</t>
  </si>
  <si>
    <t>146577;Aditya Birla Sun Life Retirement Fund-The 30s Plan-Regular Growth;INF209KB1H99;;19.627;;;11-Sep-2024</t>
  </si>
  <si>
    <t>146927;Aditya Birla Sun Life Retirement Fund-The 40s Plan- Direct - Payout of IDCW;INF209KB1I98;INF209KB1J06;18.34;;;11-Sep-2024</t>
  </si>
  <si>
    <t>146930;Aditya Birla Sun Life Retirement Fund-The 40s Plan-Direct Plan-Growth;INF209KB1I80;;19.715;;;11-Sep-2024</t>
  </si>
  <si>
    <t>146928;Aditya Birla Sun Life Retirement Fund-The 40s Plan-Regular - Payout of IDCW;INF209KB1I64;;16.869;;;11-Sep-2024</t>
  </si>
  <si>
    <t>146929;Aditya Birla Sun Life Retirement Fund-The 40s Plan-Regular Plan-Growth;INF209KB1I56;INF209KB1I72;18.132;;;11-Sep-2024</t>
  </si>
  <si>
    <t>146937;Aditya Birla Sun Life Retirement Fund-The 50s Plan- Direct - Payout of IDCW;INF209KB1J55;INF209KB1J63;13.9766;;;11-Sep-2024</t>
  </si>
  <si>
    <t>146939;Aditya Birla Sun Life Retirement Fund-The 50s Plan- Regular - Payout of IDCW;INF209KB1J22;INF209KB1J30;12.9525;;;11-Sep-2024</t>
  </si>
  <si>
    <t>146940;Aditya Birla Sun Life Retirement Fund-The 50s Plan-Direct Plan-Growth;INF209KB1J48;;15.0261;;;11-Sep-2024</t>
  </si>
  <si>
    <t>146938;Aditya Birla Sun Life Retirement Fund-The 50s Plan-Regular Plan-Growth;INF209KB1J14;;13.9259;;;11-Sep-2024</t>
  </si>
  <si>
    <t>146944;Aditya Birla Sun Life Retirement Fund-The 50s Plus-Debt Plan - Direct - Payout of IDCW;INF209KB1K11;INF209KB1K29;12.555;;;11-Sep-2024</t>
  </si>
  <si>
    <t>146942;Aditya Birla Sun Life Retirement Fund-The 50s Plus-Debt Plan - Regular - Payout of IDCW;INF209KB1J89;INF209KB1J97;11.6794;;;11-Sep-2024</t>
  </si>
  <si>
    <t>146943;Aditya Birla Sun Life Retirement Fund-The 50s Plus-Debt Plan-Direct Plan-Growth;INF209KB1K03;;13.4978;;;11-Sep-2024</t>
  </si>
  <si>
    <t>146941;Aditya Birla Sun Life Retirement Fund-The 50s Plus-Debt Plan-Regular Plan-Growth;INF209KB1J71;;12.5555;;;11-Sep-2024</t>
  </si>
  <si>
    <t>147825;Axis Retirement Savings Fund - Aggressive Plan - Direct Growth;INF846K01S86;;20.00;;;11-Sep-2024</t>
  </si>
  <si>
    <t>147822;Axis Retirement Savings Fund - Aggressive Plan - Direct Plan - IDCW;INF846K01S94;;19.94;;;11-Sep-2024</t>
  </si>
  <si>
    <t>147823;Axis Retirement Savings Fund - Aggressive Plan - Regular Growth;INF846K01T02;;18.54;;;11-Sep-2024</t>
  </si>
  <si>
    <t>147824;Axis Retirement Savings Fund - Aggressive Plan - Regular Plan - IDCW;INF846K01T10;;18.54;;;11-Sep-2024</t>
  </si>
  <si>
    <t>147830;Axis Retirement Savings Fund - Conservative Plan - Direct Growth;INF846K01T69;;16.9093;;;11-Sep-2024</t>
  </si>
  <si>
    <t>147831;Axis Retirement Savings Fund - Conservative Plan - Direct Plan - IDCW;INF846K01T77;;16.7324;;;11-Sep-2024</t>
  </si>
  <si>
    <t>147832;Axis Retirement Savings Fund - Conservative Plan - Regular Growth;INF846K01T85;;15.6476;;;11-Sep-2024</t>
  </si>
  <si>
    <t>147833;Axis Retirement Savings Fund - Conservative Plan - Regular Plan - IDCW;INF846K01T93;;15.6466;;;11-Sep-2024</t>
  </si>
  <si>
    <t>147826;Axis Retirement Savings Fund - Dynamic Plan - Direct Growth;INF846K01T28;;21.59;;;11-Sep-2024</t>
  </si>
  <si>
    <t>147827;Axis Retirement Savings Fund - Dynamic Plan - Direct Plan - IDCW;INF846K01T36;;21.34;;;11-Sep-2024</t>
  </si>
  <si>
    <t>147828;Axis Retirement Savings Fund - Dynamic Plan - Regular Growth;INF846K01T44;;19.92;;;11-Sep-2024</t>
  </si>
  <si>
    <t>147829;Axis Retirement Savings Fund - Dynamic Plan - Regular Plan - IDCW;INF846K01T51;;19.92;;;11-Sep-2024</t>
  </si>
  <si>
    <t>152102;Bandhan Retirement Fund - Direct Plan - Growth;INF194KB1GU2;;12.530;;;11-Sep-2024</t>
  </si>
  <si>
    <t>152104;Bandhan Retirement Fund - Direct Plan - IDCW;INF194KB1GV0;INF194KB1GW8;12.526;;;11-Sep-2024</t>
  </si>
  <si>
    <t>152103;Bandhan Retirement Fund - Regular Plan - Growth;INF194KB1GN7;;12.338;;;11-Sep-2024</t>
  </si>
  <si>
    <t>152105;Bandhan Retirement Fund - Regular Plan - IDCW;INF194KB1GO5;INF194KB1GP2;12.338;;;11-Sep-2024</t>
  </si>
  <si>
    <t>152628;Baroda BNP Paribas Retirement Fund - Direct plan - Growth option;INF251K01TJ0;;11.0010;;;11-Sep-2024</t>
  </si>
  <si>
    <t>152626;Baroda BNP Paribas Retirement Fund - Direct plan - IDCW option;INF251K01TK8;;11.0010;;;11-Sep-2024</t>
  </si>
  <si>
    <t>152625;Baroda BNP Paribas Retirement Fund - Regular plan - Growth option;INF251K01TH4;;10.9339;;;11-Sep-2024</t>
  </si>
  <si>
    <t>152627;Baroda BNP Paribas Retirement Fund - Regular plan - IDCW option;INF251K01TI2;;10.9339;;;11-Sep-2024</t>
  </si>
  <si>
    <t>118548;Franklin India  PENSION PLAN - Direct - Growth;INF090I01JZ3;;229.9558;;;11-Sep-2024</t>
  </si>
  <si>
    <t>118549;Franklin India Pension Plan - Direct - IDCW ;INF090I01KA4;INF090I01KB2;20.8483;;;11-Sep-2024</t>
  </si>
  <si>
    <t>100535;Franklin India Pension Plan - IDCW ;INF090I01528;INF090I01536;18.9132;;;11-Sep-2024</t>
  </si>
  <si>
    <t>100536;Franklin India Pension Plan-Growth;INF090I01510;;211.2120;;;11-Sep-2024</t>
  </si>
  <si>
    <t>136090;HDFC Retirement Savings Fund - Equity Plan - Growth Option;INF179KB1MG8;;51.208;;;11-Sep-2024</t>
  </si>
  <si>
    <t>136094;HDFC Retirement Savings Fund - Equity Plan - Growth Option - Direct Plan;INF179KB1MF0;;57.496;;;11-Sep-2024</t>
  </si>
  <si>
    <t>136466;HDFC Retirement Savings Fund - Hybrid-Debt Plan - Growth Option;INF179KB1MK0;;20.8855;;;11-Sep-2024</t>
  </si>
  <si>
    <t>136465;HDFC Retirement Savings Fund - Hybrid-Debt Plan - Growth Option - Direct Plan;INF179KB1MJ2;;23.3402;;;11-Sep-2024</t>
  </si>
  <si>
    <t>136463;HDFC Retirement Savings Fund - Hybrid-Equity Plan - Growth Option;INF179KB1MI4;;38.634;;;11-Sep-2024</t>
  </si>
  <si>
    <t>136464;HDFC Retirement Savings Fund - Hybrid-Equity Plan - Growth Option - Direct Plan;INF179KB1MH6;;43.432;;;11-Sep-2024</t>
  </si>
  <si>
    <t>146721;ICICI Prudential Retirement Fund - Hybrid Aggressive - Direct Plan - Growth Option;INF109KC1TW4;;27.17;;;11-Sep-2024</t>
  </si>
  <si>
    <t>146720;ICICI Prudential Retirement Fund - Hybrid Aggressive - Direct Plan - IDCW Option;INF109KC1TX2;;27.18;;;11-Sep-2024</t>
  </si>
  <si>
    <t>146722;ICICI Prudential Retirement Fund - Hybrid Aggressive - Growth Option;INF109KC1TU8;;24.90;;;11-Sep-2024</t>
  </si>
  <si>
    <t>146723;ICICI Prudential Retirement Fund - Hybrid Aggressive - IDCW Option;INF109KC1TV6;;24.90;;;11-Sep-2024</t>
  </si>
  <si>
    <t>146716;ICICI Prudential Retirement Fund - Hybrid Conservative - Direct Plan - Growth Option;INF109KC1UA8;;17.6707;;;11-Sep-2024</t>
  </si>
  <si>
    <t>146718;ICICI Prudential Retirement Fund - Hybrid Conservative - Direct Plan - IDCW Option;INF109KC1UB6;;17.6704;;;11-Sep-2024</t>
  </si>
  <si>
    <t>146717;ICICI Prudential Retirement Fund - Hybrid Conservative - Growth Option;INF109KC1TY0;;16.3954;;;11-Sep-2024</t>
  </si>
  <si>
    <t>146719;ICICI Prudential Retirement Fund - Hybrid Conservative - IDCW Option;INF109KC1TZ7;;16.3953;;;11-Sep-2024</t>
  </si>
  <si>
    <t>146727;ICICI Prudential Retirement Fund - Pure Debt - Direct Plan - Growth Option;INF109KC1UE0;;15.3251;;;11-Sep-2024</t>
  </si>
  <si>
    <t>146725;ICICI Prudential Retirement Fund - Pure Debt - Direct Plan - IDCW Option;INF109KC1UF7;;15.3250;;;11-Sep-2024</t>
  </si>
  <si>
    <t>146726;ICICI Prudential Retirement Fund - Pure Debt - Growth Option;INF109KC1UC4;;14.2265;;;11-Sep-2024</t>
  </si>
  <si>
    <t>146724;ICICI Prudential Retirement Fund - Pure Debt - IDCW Option;INF109KC1UD2;;14.2267;;;11-Sep-2024</t>
  </si>
  <si>
    <t>146349;ICICI Prudential Retirement Fund - Pure Equity - Direct Plan - Growth Option;INF109KC1TS2;;33.46;;;11-Sep-2024</t>
  </si>
  <si>
    <t>146348;ICICI Prudential Retirement Fund - Pure Equity - Direct Plan - IDCW Option;INF109KC1TT0;;33.45;;;11-Sep-2024</t>
  </si>
  <si>
    <t>146346;ICICI Prudential Retirement Fund - Pure Equity - Growth Option;INF109KC1TQ6;;30.71;;;11-Sep-2024</t>
  </si>
  <si>
    <t>146347;ICICI Prudential Retirement Fund - Pure Equity - IDCW Option;INF109KC1TR4;;30.71;;;11-Sep-2024</t>
  </si>
  <si>
    <t>133570;NIPPON INDIA RETIREMENT FUND - INCOME GENERATION SCHEME - Direct Plan - IDCW Option;INF204KA1C71;;22.0329;;;11-Sep-2024</t>
  </si>
  <si>
    <t>133571;NIPPON INDIA RETIREMENT FUND - INCOME GENERATION SCHEME - IDCW Option;INF204KA1C63;;19.5375;;;11-Sep-2024</t>
  </si>
  <si>
    <t>133569;Nippon India Retirement Fund- Income Generation Scheme- Direct Plan- Growth Plan - Growth Option;INF204KA1C30;;22.0329;;;11-Sep-2024</t>
  </si>
  <si>
    <t>133629;Nippon India Retirement Fund- Income Generation Scheme- Direct Plan-Growth Plan- Bonus Option;INF204KA1C55;;22.0329;;;11-Sep-2024</t>
  </si>
  <si>
    <t>133628;Nippon India Retirement Fund- Income Generation Scheme- Growth Plan- Bonus Option;INF204KA1C48;;19.5348;;;11-Sep-2024</t>
  </si>
  <si>
    <t>133572;Nippon India Retirement Fund- Income Generation Scheme-Growth Plan - Growth Option;INF204KA1C22;;19.5348;;;11-Sep-2024</t>
  </si>
  <si>
    <t>133566;NIPPON INDIA RETIREMENT FUND - WEALTH CREATION SCHEME - Direct Plan - IDCW Option;INF204KA1C14;;26.3445;;;11-Sep-2024</t>
  </si>
  <si>
    <t>133567;NIPPON INDIA RETIREMENT FUND - WEALTH CREATION SCHEME - IDCW Option;INF204KA1C06;;23.0520;;;11-Sep-2024</t>
  </si>
  <si>
    <t>133568;Nippon India Retirement Fund- Wealth Creation Scheme- Direct Plan- Growth Plan - Growth Option;INF204KA1B72;;32.9369;;;11-Sep-2024</t>
  </si>
  <si>
    <t>133630;Nippon India Retirement Fund- Wealth Creation Scheme- Direct Plan-Growth Plan- Bonus Option;INF204KA1B98;;32.9369;;;11-Sep-2024</t>
  </si>
  <si>
    <t>133565;Nippon India Retirement Fund- Wealth Creation Scheme- Growth Plan - Growth Option;INF204KA1B64;;29.4736;;;11-Sep-2024</t>
  </si>
  <si>
    <t>133631;Nippon India Retirement Fund- Wealth Creation Scheme- Growth Plan- Bonus Option;INF204KA1B80;;29.4736;;;11-Sep-2024</t>
  </si>
  <si>
    <t>152537;PGIM India Retirement Fund - Direct Plan - Growth Option;INF663L01Y61;;11.86;;;11-Sep-2024</t>
  </si>
  <si>
    <t>152539;PGIM India Retirement Fund - Direct Plan - IDCW Payout Option;INF663L01Y79;;11.86;;;11-Sep-2024</t>
  </si>
  <si>
    <t>152538;PGIM India Retirement Fund - Regular Plan - Growth Option;INF663L01Y46;;11.78;;;11-Sep-2024</t>
  </si>
  <si>
    <t>152540;PGIM India Retirement Fund - Regular Plan - IDCW Payout Option;INF663L01Y53;;11.78;;;11-Sep-2024</t>
  </si>
  <si>
    <t>148685;SBI Retirement Benefit Fund - Aggressive Hybrid Plan - Direct Plan - Growth;INF200KA1S97;;19.9070;;;11-Sep-2024</t>
  </si>
  <si>
    <t>148686;SBI Retirement Benefit Fund - Aggressive Hybrid Plan - Direct Plan - Income Distribution cum Capital Withdrawal Option (IDCW);INF200KA1T05;;19.9093;;;11-Sep-2024</t>
  </si>
  <si>
    <t>148695;SBI Retirement Benefit Fund - Aggressive Hybrid Plan - Regular Plan - Growth;INF200KA1S71;;19.0615;;;11-Sep-2024</t>
  </si>
  <si>
    <t>148684;SBI Retirement Benefit Fund - Aggressive Hybrid Plan - Regular Plan - Income Distribution cum Capital Withdrawal Option (IDCW);INF200KA1S89;;19.0610;;;11-Sep-2024</t>
  </si>
  <si>
    <t>148683;SBI Retirement Benefit Fund - Aggressive Plan - Direct Plan - Growth;INF200KA1S55;;21.7109;;;11-Sep-2024</t>
  </si>
  <si>
    <t>148694;SBI Retirement Benefit Fund - Aggressive Plan - Direct Plan - Income Distribution cum Capital Withdrawal Option (IDCW);INF200KA1S63;;21.6994;;;11-Sep-2024</t>
  </si>
  <si>
    <t>148698;SBI Retirement Benefit Fund - Aggressive Plan - Regular Plan - Growth;INF200KA1S30;;20.6908;;;11-Sep-2024</t>
  </si>
  <si>
    <t>148691;SBI Retirement Benefit Fund - Aggressive Plan - Regular Plan - Income Distribution cum Capital Withdrawal Option (IDCW);INF200KA1S48;;20.6914;;;11-Sep-2024</t>
  </si>
  <si>
    <t>148690;SBI Retirement Benefit Fund - Conservative Hybrid Plan - Direct Plan - Growth;INF200KA1T70;;15.5489;;;11-Sep-2024</t>
  </si>
  <si>
    <t>148693;SBI Retirement Benefit Fund - Conservative Hybrid Plan - Direct Plan - Income Distribution cum Capital Withdrawal Option (IDCW);INF200KA1T88;;15.5470;;;11-Sep-2024</t>
  </si>
  <si>
    <t>148692;SBI Retirement Benefit Fund - Conservative Hybrid Plan - Regular Plan - Growth;INF200KA1T54;;15.1939;;;11-Sep-2024</t>
  </si>
  <si>
    <t>148697;SBI Retirement Benefit Fund - Conservative Hybrid Plan - Regular Plan - Income Distribution cum Capital Withdrawal Option (IDCW);INF200KA1T62;;15.1955;;;11-Sep-2024</t>
  </si>
  <si>
    <t>148688;SBI Retirement Benefit Fund - Conservative Plan - Direct Plan - Growth;INF200KA1T39;;13.9379;;;11-Sep-2024</t>
  </si>
  <si>
    <t>148689;SBI Retirement Benefit Fund - Conservative Plan - Direct Plan - Income Distribution cum Capital Withdrawal Option (IDCW);INF200KA1T47;;13.9359;;;11-Sep-2024</t>
  </si>
  <si>
    <t>148696;SBI Retirement Benefit Fund - Conservative Plan - Regular Plan - Growth;INF200KA1T13;;13.6856;;;11-Sep-2024</t>
  </si>
  <si>
    <t>148687;SBI Retirement Benefit Fund - Conservative Plan - Regular Plan - Income Distribution cum Capital Withdrawal Option (IDCW);INF200KA1T21;;13.6854;;;11-Sep-2024</t>
  </si>
  <si>
    <t>119256;Tata Retirement Savings Fund- Conservative Plan-Direct Plan-Growth Option;INF277K01QM5;;35.7202;;;11-Sep-2024</t>
  </si>
  <si>
    <t>115944;Tata Retirement Savings Fund- Conservative Plan-Regular Plan-Growth Option;INF277K01FI6;;30.8178;;;11-Sep-2024</t>
  </si>
  <si>
    <t>119255;Tata Retirement Savings Fund- Moderate Plan -Direct Plan-Growth Option;INF277K01QN3;;75.7713;;;11-Sep-2024</t>
  </si>
  <si>
    <t>115943;Tata Retirement Savings Fund- Moderate Plan-Regular Plan-Growth Option;INF277K01FH8;;64.3885;;;11-Sep-2024</t>
  </si>
  <si>
    <t>115942;Tata Retirement Savings Fund - Progressive Plan -Regular Plan-Growth Option;INF277K01FG0;;66.7703;;;11-Sep-2024</t>
  </si>
  <si>
    <t>119251;Tata Retirement Savings Fund- Progressive Plan -Direct Plan-Growth Option;INF277K01QO1;;80.0781;;;11-Sep-2024</t>
  </si>
  <si>
    <t>150554;Union Retirement Fund - Direct Plan - Growth Option;INF582M01IK5;;16.09;;;11-Sep-2024</t>
  </si>
  <si>
    <t>150555;Union Retirement Fund - Direct Plan - IDCW Option;INF582M01IL3;;16.09;;;11-Sep-2024</t>
  </si>
  <si>
    <t>150552;Union Retirement Fund - Regular Plan - Growth Option;INF582M01IM1;;15.61;;;11-Sep-2024</t>
  </si>
  <si>
    <t>150553;Union Retirement Fund - Regular Plan - IDCW Option;INF582M01IN9;;15.61;;;11-Sep-2024</t>
  </si>
  <si>
    <t>100682;UTI Retirement Fund - Regular Plan;;;48.218;;;11-Sep-2024</t>
  </si>
  <si>
    <t>120766;UTI Retirement Fund- Direct Plan;;;51.7602;;;11-Sep-2024</t>
  </si>
  <si>
    <t>146407;ADITYA BIRLA SUN LIFE BAL BHAVISHYA YOJNA DIRECT GROWTH;INF209KB1E84;;22.2;;;11-Sep-2024</t>
  </si>
  <si>
    <t>146409;ADITYA BIRLA SUN LIFE BAL BHAVISHYA YOJNA REGULAR GROWTH;INF209KB1E76;;20.15;;;11-Sep-2024</t>
  </si>
  <si>
    <t>146408;ADITYA BIRLA SUN LIFE BAL BHAVISHYA YOJNA- Direct - IDCW;INF209KB1F18;INF209KB1F26;20.67;;;11-Sep-2024</t>
  </si>
  <si>
    <t>146405;ADITYA BIRLA SUN LIFE BAL BHAVISHYA YOJNA- Regular - IDCW;INF209KB1E92;INF209KB1F00;18.77;;;11-Sep-2024</t>
  </si>
  <si>
    <t>135762;Axis Children's Gift Fund - Lock in - Direct Growth;INF846K01WO1;;28.9680;;;11-Sep-2024</t>
  </si>
  <si>
    <t>135765;Axis Children's Gift Fund - Lock in - Direct Plan - IDCW;INF846K01WP8;;28.9434;;;11-Sep-2024</t>
  </si>
  <si>
    <t>135759;Axis Children's Gift Fund - Lock in - Regular Growth;INF846K01WJ1;;25.7077;;;11-Sep-2024</t>
  </si>
  <si>
    <t>135760;Axis Children's Gift Fund - Lock in - Regular Plan - IDCW;INF846K01WK9;;25.7217;;;11-Sep-2024</t>
  </si>
  <si>
    <t>135764;Axis Children's Gift Fund - No Lock in - Direct Growth;INF846K01WR4;;29.4848;;;11-Sep-2024</t>
  </si>
  <si>
    <t>135763;Axis Children's Gift Fund - No Lock in - Direct Plan - IDCW;INF846K01WS2;INF846K01WQ6;28.9981;;;11-Sep-2024</t>
  </si>
  <si>
    <t>135766;Axis Children's Gift Fund - No Lock in - Regular Plan - Growth;INF846K01WM5;;25.7045;;;11-Sep-2024</t>
  </si>
  <si>
    <t>135761;Axis Children's Gift Fund - No Lock in - Regular Plan - IDCW;INF846K01WN3;INF846K01WL7;25.7003;;;11-Sep-2024</t>
  </si>
  <si>
    <t>119066;HDFC Childrens Gift Fund - Direct Plan;;;321.322;;;11-Sep-2024</t>
  </si>
  <si>
    <t>100900;HDFC Childrens Gift Fund - Growth Plan;;;291.794;;;11-Sep-2024</t>
  </si>
  <si>
    <t>101127;ICICI Prudential Child Care Fund (Gift Plan) - Cumulative;INF109K01605;;316.36;;;11-Sep-2024</t>
  </si>
  <si>
    <t>120579;ICICI Prudential Child Care Fund (Gift Plan) - Direct Plan - Cumulative;INF109K01Y49;;345.71;;;11-Sep-2024</t>
  </si>
  <si>
    <t>120285;LIC MF Children's Fund-Direct Plan-Growth;INF767K01FB1;;38.2195;;;11-Sep-2024</t>
  </si>
  <si>
    <t>101271;LIC MF Children's Fund-Regular Plan-Growth;INF767K01048;;34.5129;;;11-Sep-2024</t>
  </si>
  <si>
    <t>148490;SBI Magnum Children's Benefit Fund - Investment Plan - Direct Plan - Growth;INF200KA1R07;;43.2111;;;11-Sep-2024</t>
  </si>
  <si>
    <t>148489;SBI Magnum Children's Benefit Fund - Investment Plan - Regular Plan - Growth;INF200KA1Q99;;40.9592;;;11-Sep-2024</t>
  </si>
  <si>
    <t>119719;SBI Magnum Children's Benefit Fund - Savings Plan - DIRECT PLAN - GROWTH;INF200K01QR6;;114.9086;;;11-Sep-2024</t>
  </si>
  <si>
    <t>101169;SBI Magnum Children's Benefit Fund - Savings Plan - REGULAR PLAN - GROWTH;INF200K01776;;105.7438;;;11-Sep-2024</t>
  </si>
  <si>
    <t>101491;Tata Young Citizens' Fund -Regular Plan-Growth Option;INF277K01AJ5;;64.4048;;;11-Sep-2024</t>
  </si>
  <si>
    <t>119312;Tata Young Citizens' Fund-Direct Plan-Growth Option;INF277K01QW4;;71.2900;;;11-Sep-2024</t>
  </si>
  <si>
    <t>152219;Union Children's Fund - Direct Plan - Growth Option;;;12.46;;;11-Sep-2024</t>
  </si>
  <si>
    <t>152220;Union Children's Fund - Direct Plan - IDCW Option;;;12.46;;;11-Sep-2024</t>
  </si>
  <si>
    <t>152217;Union Children's Fund - Regular Plan - Growth Option;;;12.32;;;11-Sep-2024</t>
  </si>
  <si>
    <t>120724;UTI Children's Equity Fund - Direct Plan - Growth Option;;;97.2961;;;11-Sep-2024</t>
  </si>
  <si>
    <t>120725;UTI Children's Equity Fund - Direct Plan - IDCW;;;97.4641;;;11-Sep-2024</t>
  </si>
  <si>
    <t>102267;UTI Children's Equity Fund - Regular Plan - Growth Option;;;88.3888;;;11-Sep-2024</t>
  </si>
  <si>
    <t>102266;UTI Children's Equity Fund - Regular Plan - IDCW;;;88.3942;;;11-Sep-2024</t>
  </si>
  <si>
    <t>120771;UTI Children's Hybrid Fund - Direct Plan;;;40.288;;;11-Sep-2024</t>
  </si>
  <si>
    <t>100678;UTI Children's Hybrid Fund - Regular Plan;;;39.4673;;;11-Sep-2024</t>
  </si>
  <si>
    <t>150702;Aditya Birla Sun Life Crisil IBX 50:50 Gilt Plus SDL Apr 2028 Index Fund-Direct Growth;INF209KB14N1;;11.6884;;;11-Sep-2024</t>
  </si>
  <si>
    <t>150704;Aditya Birla Sun Life Crisil IBX 50:50 Gilt Plus SDL APR 2028 Index Fund-Direct IDCW;INF209KB15N8;;11.688;;;11-Sep-2024</t>
  </si>
  <si>
    <t>150703;Aditya Birla Sun Life Crisil IBX 50:50 Gilt Plus SDL Apr 2028 Index Fund-Regular Growth;INF209KB12N5;;11.6535;;;11-Sep-2024</t>
  </si>
  <si>
    <t>150705;Aditya Birla Sun Life Crisil IBX 50:50 Gilt Plus SDL Apr 2028 Index Fund-Regular IDCW;INF209KB13N3;;11.6545;;;11-Sep-2024</t>
  </si>
  <si>
    <t>150938;Aditya Birla Sun Life Crisil IBX 60:40 SDL + AAA PSU APR 2026 Index Fund-Direct Growth;INF209KB10P4;;11.3209;;;11-Sep-2024</t>
  </si>
  <si>
    <t>150939;Aditya Birla Sun Life Crisil IBX 60:40 SDL+ AAA PSU APR 2026 Index Fund-Direct IDCW Payout;INF209KB11P2;;11.321;;;11-Sep-2024</t>
  </si>
  <si>
    <t>150936;Aditya Birla Sun Life Crisil IBX 60:40 SDL+AAA PSU APR 2026 Index Fund-Regular Growth;INF209KB18O0;;11.2723;;;11-Sep-2024</t>
  </si>
  <si>
    <t>150937;Aditya Birla Sun Life Crisil IBX 60:40 SDL+AAA PSU APR 2026 Index Fund-Regular IDCW Payout;INF209KB19O8;;11.2733;;;11-Sep-2024</t>
  </si>
  <si>
    <t>150357;Aditya Birla Sun Life Crisil IBX 60:40 SDL+AAA PSU-APR 2025 Index Fund-Direct Growth;INF209KB13I3;;11.4306;;;11-Sep-2024</t>
  </si>
  <si>
    <t>150355;Aditya Birla Sun Life Crisil IBX 60:40 SDL+AAA PSU-APR 2025 Index Fund-Direct IDCW;INF209KB14I1;;11.4312;;;11-Sep-2024</t>
  </si>
  <si>
    <t>150354;Aditya Birla Sun Life Crisil IBX 60:40 SDL+AAA PSU-APR 2025 Index Fund-Regular Growth;INF209KB11I7;;11.3901;;;11-Sep-2024</t>
  </si>
  <si>
    <t>150356;Aditya Birla Sun Life Crisil IBX 60:40 SDL+AAA PSU-APR 2025 Index Fund-Regular IDCW;INF209KB12I5;;11.3901;;;11-Sep-2024</t>
  </si>
  <si>
    <t>150353;Aditya Birla Sun Life Crisil IBX 60:40 SDL+AAA PSU-Apr 2027 Index Fund-Direct Growth;INF209KB19H2;;11.4828;;;11-Sep-2024</t>
  </si>
  <si>
    <t>150352;Aditya Birla Sun Life Crisil IBX 60:40 SDL+AAA PSU-Apr 2027 Index Fund-Direct IDCW;INF209KB10I9;;11.4846;;;11-Sep-2024</t>
  </si>
  <si>
    <t>150351;Aditya Birla Sun Life Crisil IBX 60:40 SDL+AAA PSU-Apr 2027 Index Fund-Regular Growth;INF209KB17H6;;11.4265;;;11-Sep-2024</t>
  </si>
  <si>
    <t>150350;Aditya Birla Sun Life Crisil IBX 60:40 SDL+AAA PSU-Apr 2027 Index Fund-Regular IDCW;INF209KB18H4;;11.4233;;;11-Sep-2024</t>
  </si>
  <si>
    <t>150780;Aditya Birla Sun Life Crisil IBX Gilt-Apr 2029 Index Fund-Direct IDCW;INF209KB13O1;;10.7071;;;11-Sep-2024</t>
  </si>
  <si>
    <t>150777;Aditya Birla Sun Life Crisil IBX Gilt-Apr 2029 Index Fund-Regular Growth;INF209KB10O7;;11.7289;;;11-Sep-2024</t>
  </si>
  <si>
    <t>150779;Aditya Birla Sun Life Crisil IBX Gilt-Apr 2029 Index Fund-Regular IDCW;INF209KB11O5;;10.6539;;;11-Sep-2024</t>
  </si>
  <si>
    <t>150778;Aditya Birla Sun Life Crisil IBX Gilt-Apr-2029 Index Fund-Direct Growth;INF209KB12O3;;11.7648;;;11-Sep-2024</t>
  </si>
  <si>
    <t>151577;Aditya Birla Sun Life Crisil IBX Gilt Apr 2028 Index Fund-Direct Growth;INF209KB11U2;;11.1832;;;11-Sep-2024</t>
  </si>
  <si>
    <t>151584;Aditya Birla Sun Life Crisil IBX Gilt Apr 2028 Index Fund-Direct IDCW;INF209KB12U0;;11.1864;;;11-Sep-2024</t>
  </si>
  <si>
    <t>151583;Aditya Birla Sun Life Crisil IBX Gilt Apr 2028 Index Fund-Regular Growth;INF209KB19T7;;11.1376;;;11-Sep-2024</t>
  </si>
  <si>
    <t>151582;Aditya Birla Sun Life Crisil IBX Gilt Apr 2028 Index Fund-Regular IDCW;INF209KB10U4;;11.1371;;;11-Sep-2024</t>
  </si>
  <si>
    <t>152267;Aditya Birla Sun Life Crisil IBX Gilt Apr 2033 Index Fund-Direct Growth;INF209KB19Y7;;10.7277;;;11-Sep-2024</t>
  </si>
  <si>
    <t>152270;Aditya Birla Sun Life Crisil IBX Gilt Apr 2033 Index Fund-Direct IDCW Payout;INF209KB10Z3;;10.7275;;;11-Sep-2024</t>
  </si>
  <si>
    <t>152268;Aditya Birla Sun Life Crisil IBX Gilt Apr 2033 Index Fund-Regular Growth;INF209KB17Y1;;10.7081;;;11-Sep-2024</t>
  </si>
  <si>
    <t>152269;Aditya Birla Sun Life Crisil IBX Gilt Apr 2033 Index Fund-Regular IDCW payout;INF209KB18Y9;;10.7081;;;11-Sep-2024</t>
  </si>
  <si>
    <t>152659;Aditya Birla Sun Life Crisil IBX Gilt June 2027 Index Fund-Direct Growth;INF209KC1076;;10.2639;;;11-Sep-2024</t>
  </si>
  <si>
    <t>152662;Aditya Birla Sun Life Crisil Ibx Gilt June 2027 Index Fund-Direct IDCW Payout;INF209KC1084;;10.2639;;;11-Sep-2024</t>
  </si>
  <si>
    <t>152660;Aditya Birla Sun Life Crisil IBX Gilt June 2027 Index Fund-Regular Growth;INF209KC1050;;10.2556;;;11-Sep-2024</t>
  </si>
  <si>
    <t>152661;Aditya Birla Sun Life Crisil IBX Gilt June 2027 Index Fund-Regular IDCW Payout;INF209KC1068;;10.2556;;;11-Sep-2024</t>
  </si>
  <si>
    <t>150699;Aditya Birla Sun Life Crisil IBX Gilt- April 2026 Index Fund-Direct IDCW;INF209KB11N7;;11.5306;;;11-Sep-2024</t>
  </si>
  <si>
    <t>150698;Aditya Birla Sun Life Crisil IBX Gilt-April 2026 Index Fund-Direct Growth;INF209KB10N9;;11.5298;;;11-Sep-2024</t>
  </si>
  <si>
    <t>150701;Aditya Birla Sun Life Crisil IBX Gilt-April 2026 Index Fund-Regular Growth;INF209KB18M4;;11.4942;;;11-Sep-2024</t>
  </si>
  <si>
    <t>150700;Aditya Birla Sun Life Crisil IBX Gilt-April 2026 Index Fund-Regular IDCW;INF209KB19M2;;11.4947;;;11-Sep-2024</t>
  </si>
  <si>
    <t>151427;Aditya Birla Sun Life CRISIL IBX SDL Jun 2032 INDEX FUND - Direct Growth;;;11.4969;;;11-Sep-2024</t>
  </si>
  <si>
    <t>151425;Aditya Birla Sun Life CRISIL IBX SDL Jun 2032 INDEX FUND - Direct IDCW Payout;;;11.4988;;;11-Sep-2024</t>
  </si>
  <si>
    <t>151428;Aditya Birla Sun Life CRISIL IBX SDL Jun 2032 INDEX FUND - Regular Growth;;;11.4352;;;11-Sep-2024</t>
  </si>
  <si>
    <t>151426;Aditya Birla Sun Life CRISIL IBX SDL Jun 2032 INDEX FUND - Regular IDCW Payout;;;11.4354;;;11-Sep-2024</t>
  </si>
  <si>
    <t>148962;Aditya Birla Sun Life Nifty 50 Equal Weight Index Fund-Direct Growth;INF209KB1Z71;;18.4142;;;11-Sep-2024</t>
  </si>
  <si>
    <t>148963;Aditya Birla Sun Life Nifty 50 Equal Weight Index Fund-Direct-IDCW;INF209KB1Z89;INF209KB1Z97;18.4144;;;11-Sep-2024</t>
  </si>
  <si>
    <t>148965;Aditya Birla Sun Life Nifty 50 Equal Weight Index Fund-Regular Growth;INF209KB1Z48;;18.0329;;;11-Sep-2024</t>
  </si>
  <si>
    <t>148964;Aditya Birla Sun Life Nifty 50 Equal Weight Index Fund-Regular IDCW;INF209KB1Z55;INF209KB1Z63;18.0327;;;11-Sep-2024</t>
  </si>
  <si>
    <t>119648;Aditya Birla Sun Life Nifty 50 Index Fund - Growth - Direct Plan;INF209K01VY3;;255.4661;;;11-Sep-2024</t>
  </si>
  <si>
    <t>101314;Aditya Birla Sun Life Nifty 50 Index Fund - Growth - Regular Plan;INF209K01LB2;;250.5528;;;11-Sep-2024</t>
  </si>
  <si>
    <t>119649;Aditya Birla Sun Life Nifty 50 Index Fund -DIRECT - IDCW;INF209K01VX5;;26.4111;;;11-Sep-2024</t>
  </si>
  <si>
    <t>101313;Aditya Birla Sun Life Nifty 50 Index Fund -REGULAR - IDCW;INF209K01LA4;INF209K01LC0;25.6043;;;11-Sep-2024</t>
  </si>
  <si>
    <t>152798;Aditya Birla Sun Life Nifty India Defence Index Fund-Direct Growth;INF209KC1183;;9.7461;;;11-Sep-2024</t>
  </si>
  <si>
    <t>152799;Aditya Birla Sun Life Nifty India Defence Index Fund-Direct IDCW Payout;INF209KC1191;;9.746;;;11-Sep-2024</t>
  </si>
  <si>
    <t>152801;Aditya Birla Sun Life Nifty India Defence Index Fund-Regular IDCW Payout;INF209KC1167;;9.7437;;;11-Sep-2024</t>
  </si>
  <si>
    <t>152800;Aditya Birla Sun Life Nifty India Defence Index Fund-Regular-Growth;INF209KC1159;;9.7437;;;11-Sep-2024</t>
  </si>
  <si>
    <t>148809;Aditya Birla Sun Life Nifty Midcap 150 Index Fund - Direct - Payout of IDCW;INF209KB1W82;INF209KB1W90;24.591;;;11-Sep-2024</t>
  </si>
  <si>
    <t>148806;Aditya Birla Sun Life Nifty Midcap 150 Index Fund - Regular - Payout of IDCW;INF209KB1W58;INF209KB1W66;24.0526;;;11-Sep-2024</t>
  </si>
  <si>
    <t>148807;Aditya Birla Sun Life Nifty Midcap 150 Index Fund-Direct Growth;INF209KB1W74;;24.5914;;;11-Sep-2024</t>
  </si>
  <si>
    <t>148805;Aditya Birla Sun Life Nifty Midcap 150 Index Fund-Regular Growth;INF209KB1W41;;24.0564;;;11-Sep-2024</t>
  </si>
  <si>
    <t>149838;Aditya Birla Sun Life Nifty Next 50 Index Fund-Direct Growth;INF209KB10G3;;18.3698;;;11-Sep-2024</t>
  </si>
  <si>
    <t>149839;Aditya Birla Sun Life Nifty Next 50 Index Fund-Direct IDCW;INF209KB11G1;;18.3585;;;11-Sep-2024</t>
  </si>
  <si>
    <t>149837;Aditya Birla Sun Life Nifty Next 50 Index Fund-Regular Growth;INF209KB12G9;;18.0511;;;11-Sep-2024</t>
  </si>
  <si>
    <t>149836;Aditya Birla Sun Life Nifty Next 50 Index Fund-Regular IDCW;INF209KB13G7;;18.0675;;;11-Sep-2024</t>
  </si>
  <si>
    <t>149794;Aditya Birla Sun Life Nifty SDL Apr 2027 Index Fund-Direct Growth;INF209KB11F3;;11.6633;;;11-Sep-2024</t>
  </si>
  <si>
    <t>149793;Aditya Birla Sun Life Nifty SDL Apr 2027 Index Fund-Direct IDCW Payout;INF209KB12F1;;11.6631;;;11-Sep-2024</t>
  </si>
  <si>
    <t>149792;Aditya Birla Sun Life Nifty SDL Apr 2027 Index Fund-Regular Growth;INF209KB19E9;;11.569;;;11-Sep-2024</t>
  </si>
  <si>
    <t>149791;Aditya Birla Sun Life Nifty SDL Apr 2027 Index Fund-Regular-IDCW Payout;INF209KB10F5;;11.569;;;11-Sep-2024</t>
  </si>
  <si>
    <t>149199;Aditya Birla Sun Life Nifty SDL Plus PSU Bond SEP 2026 60:40 Index Fund-Direct Growth;INF209KB18B7;;11.6519;;;11-Sep-2024</t>
  </si>
  <si>
    <t>149200;Aditya Birla Sun Life Nifty SDL Plus PSU Bond SEP 2026 60:40 Index Fund-Direct IDCW;INF209KB19B5;;11.652;;;11-Sep-2024</t>
  </si>
  <si>
    <t>149198;Aditya Birla Sun Life Nifty SDL Plus PSU Bond SEP 2026 60:40 Index Fund-Regular Growth;INF209KB16B1;;11.5967;;;11-Sep-2024</t>
  </si>
  <si>
    <t>149201;Aditya Birla Sun Life Nifty SDL Plus PSU Bond SEP 2026 60:40 Index Fund-Regular IDCW;INF209KB17B9;;11.5975;;;11-Sep-2024</t>
  </si>
  <si>
    <t>150663;Aditya Birla Sun Life Nifty SDL Sep 2025 Index Fund-Direct Growth;INF209KB10M1;;11.5188;;;11-Sep-2024</t>
  </si>
  <si>
    <t>150664;Aditya Birla Sun Life Nifty SDL Sep 2025 Index Fund-Direct IDCW;INF209KB11M9;;11.5186;;;11-Sep-2024</t>
  </si>
  <si>
    <t>150665;Aditya Birla Sun Life Nifty SDL SEP 2025 Index Fund-Regular Growth;INF209KB18L6;;11.4817;;;11-Sep-2024</t>
  </si>
  <si>
    <t>150667;Aditya Birla Sun Life Nifty SDL Sep 2025 Index Fund-Regular IDCW;INF209KB19L4;;11.4817;;;11-Sep-2024</t>
  </si>
  <si>
    <t>151562;Aditya Birla Sun Life Nifty SDL SEP 2027 Index Fund-Direct Growth;INF209KB16T3;;11.3185;;;11-Sep-2024</t>
  </si>
  <si>
    <t>151563;Aditya Birla Sun Life Nifty SDL SEP 2027 Index Fund-Direct IDCW;INF209KB17T1;;11.3181;;;11-Sep-2024</t>
  </si>
  <si>
    <t>151560;Aditya Birla Sun Life Nifty SDL SEP 2027 Index Fund-Regular Growth;INF209KB14T8;;11.2754;;;11-Sep-2024</t>
  </si>
  <si>
    <t>151561;Aditya Birla Sun Life Nifty SDL SEP 2027 Index Fund-Regular IDCW;INF209KB15T5;;11.2754;;;11-Sep-2024</t>
  </si>
  <si>
    <t>148814;Aditya Birla Sun Life Nifty Smallcap 50 Index Fund-Direct - Payout of IDCW;INF209KB1W25;INF209KB1W33;22.4451;;;11-Sep-2024</t>
  </si>
  <si>
    <t>148815;Aditya Birla Sun Life Nifty Smallcap 50 Index Fund-Direct Growth;INF209KB1W17;;22.449;;;11-Sep-2024</t>
  </si>
  <si>
    <t>148812;Aditya Birla Sun Life Nifty Smallcap 50 Index Fund-Regular - Payout of IDCW;INF209KB1V91;INF209KB1W09;21.9617;;;11-Sep-2024</t>
  </si>
  <si>
    <t>148811;Aditya Birla Sun Life Nifty Smallcap 50 Index Fund-Regular Growth;INF209KB1V83;;21.9597;;;11-Sep-2024</t>
  </si>
  <si>
    <t>152422;Axis BSE Sensex Index Fund - Direct Plan - Growth;INF846K012V6;;11.2445;;;11-Sep-2024</t>
  </si>
  <si>
    <t>152424;Axis BSE Sensex Index Fund - Direct Plan - IDCW;INF846K013V4;INF846K015V9;11.2445;;;11-Sep-2024</t>
  </si>
  <si>
    <t>152421;Axis BSE Sensex Index Fund - Regular Plan - Growth;INF846K014V2;;11.2092;;;11-Sep-2024</t>
  </si>
  <si>
    <t>152423;Axis BSE Sensex Index Fund - Regular Plan - IDCW;INF846K010V0;INF846K011V8;11.2092;;;11-Sep-2024</t>
  </si>
  <si>
    <t>151300;Axis CRISIL IBX 50:50 Gilt Plus SDL June 2028 Index Fund - Direct Plan - Growth;INF846K010N7;;11.3297;;;11-Sep-2024</t>
  </si>
  <si>
    <t>151299;Axis CRISIL IBX 50:50 Gilt Plus SDL June 2028 Index Fund - Direct Plan - IDCW;INF846K011N5;INF846K012N3;11.3315;;;11-Sep-2024</t>
  </si>
  <si>
    <t>151297;Axis CRISIL IBX 50:50 Gilt Plus SDL June 2028 Index Fund - Regular Plan - Growth;INF846K013N1;;11.2941;;;11-Sep-2024</t>
  </si>
  <si>
    <t>151298;Axis CRISIL IBX 50:50 Gilt Plus SDL June 2028 Index Fund - Regular Plan - IDCW;INF846K014N9;INF846K015N6;11.2942;;;11-Sep-2024</t>
  </si>
  <si>
    <t>151436;AXIS CRISIL IBX 50:50 Gilt Plus SDL September 2027 Index Fund- DIRECT PLAN- IDCW;INF846K013O9;INF846K014O7;11.3193;;;11-Sep-2024</t>
  </si>
  <si>
    <t>151435;AXIS CRISIL IBX 50:50 Gilt Plus SDL September 2027 Index Fund- DIRECT PLAN-GROWTH;INF846K012O1;;11.3194;;;11-Sep-2024</t>
  </si>
  <si>
    <t>151433;AXIS CRISIL IBX 50:50 Gilt Plus SDL September 2027 Index Fund- REGULAR PLAN-GROWTH;INF846K015O4;;11.2834;;;11-Sep-2024</t>
  </si>
  <si>
    <t>151434;AXIS CRISIL IBX 50:50 Gilt Plus SDL September 2027 Index Fund- REGULAR PLAN-IDCW;INF846K016O2;INF846K017O0;11.2834;;;11-Sep-2024</t>
  </si>
  <si>
    <t>149753;Axis CRISIL IBX 70:30 CPSE Plus SDL April 2025 Index Fund - Direct Plan - Growth;INF846K015F2;;11.4914;;;11-Sep-2024</t>
  </si>
  <si>
    <t>149755;Axis CRISIL IBX 70:30 CPSE Plus SDL April 2025 Index Fund - Regular Plan - Growth;INF846K018F6;;11.4480;;;11-Sep-2024</t>
  </si>
  <si>
    <t>149756;Axis CRISIL IBX 70:30 CPSE Plus SDL April 2025 Index Fund - Regular Plan - IDCW;INF846K019F4;INF846K010G1;11.4481;;;11-Sep-2024</t>
  </si>
  <si>
    <t>149754;Axis CRISIL IBX 70:30 CPSE Plus SDL April 2025 Index Fund- Direct Plan - IDCW;INF846K016F0;INF846K017F8;11.4900;;;11-Sep-2024</t>
  </si>
  <si>
    <t>152515;Axis CRISIL IBX SDL June 2034 Debt Index Fund - Direct Plan - Growth Option;INF846K019V1;;10.4958;;;11-Sep-2024</t>
  </si>
  <si>
    <t>152514;Axis CRISIL IBX SDL June 2034 Debt Index Fund - Direct Plan - IDCW Option;INF846K010W8;INF846K011W6;10.4957;;;11-Sep-2024</t>
  </si>
  <si>
    <t>152516;Axis CRISIL IBX SDL June 2034 Debt Index Fund - Regular Plan - Growth Option;INF846K016V7;;10.4831;;;11-Sep-2024</t>
  </si>
  <si>
    <t>152513;Axis CRISIL IBX SDL June 2034 Debt Index Fund - Regular Plan - IDCW Option;INF846K017V5;INF846K018V3;10.4831;;;11-Sep-2024</t>
  </si>
  <si>
    <t>149873;Axis CRISIL IBX SDL May 2027 Index Fund - Direct Plan - Growth;INF846K017G6;;11.5393;;;11-Sep-2024</t>
  </si>
  <si>
    <t>149874;Axis CRISIL IBX SDL May 2027 Index Fund - Direct Plan - IDCW;INF846K018G4;INF846K019G2;11.5390;;;11-Sep-2024</t>
  </si>
  <si>
    <t>149872;Axis CRISIL IBX SDL May 2027 Index Fund - Regular Plan - Growth;INF846K010H9;;11.4971;;;11-Sep-2024</t>
  </si>
  <si>
    <t>149875;Axis CRISIL IBX SDL May 2027 Index Fund - Regular Plan - IDCW;INF846K011H7;INF846K012H5;11.4971;;;11-Sep-2024</t>
  </si>
  <si>
    <t>147666;Axis Nifty 100 Index Fund - Direct Plan - Growth Option;INF846K01S29;;22.9063;;;11-Sep-2024</t>
  </si>
  <si>
    <t>147668;Axis Nifty 100 Index Fund - Direct Plan - IDCW;INF846K01S37;INF846K01S45;22.9389;;;11-Sep-2024</t>
  </si>
  <si>
    <t>147665;Axis Nifty 100 Index Fund - Regular Plan - Growth Option;INF846K01S52;;22.0397;;;11-Sep-2024</t>
  </si>
  <si>
    <t>147667;Axis Nifty 100 Index Fund - Regular Plan - IDCW;INF846K01S60;INF846K01S78;22.0411;;;11-Sep-2024</t>
  </si>
  <si>
    <t>149373;Axis Nifty 50 Index Fund - Direct Plan - Growth;INF846K013D2;;14.8523;;;11-Sep-2024</t>
  </si>
  <si>
    <t>149374;Axis Nifty 50 Index Fund - Direct Plan - IDCW;INF846K014D0;INF846K015D7;14.8523;;;11-Sep-2024</t>
  </si>
  <si>
    <t>149371;Axis Nifty 50 Index Fund - Regular Plan - Growth Option;INF846K016D5;;14.7392;;;11-Sep-2024</t>
  </si>
  <si>
    <t>149372;Axis Nifty 50 Index Fund - Regular Plan - IDCW;INF846K017D3;INF846K018D1;14.7392;;;11-Sep-2024</t>
  </si>
  <si>
    <t>152731;Axis Nifty 500 Index Fund - Direct Plan - Growth Option;INF846K019W9;;10.1905;;;11-Sep-2024</t>
  </si>
  <si>
    <t>152730;Axis Nifty 500 Index Fund - Regular Plan - Growth Option;INF846K018W1;;10.1750;;;11-Sep-2024</t>
  </si>
  <si>
    <t>152629;Axis Nifty Bank Index Fund - Direct Plan - Growth Option;INF846K015W7;;10.4370;;;11-Sep-2024</t>
  </si>
  <si>
    <t>152631;Axis Nifty Bank Index Fund - Direct Plan - IDCW Option;INF846K016W5;INF846K017W3;10.4370;;;11-Sep-2024</t>
  </si>
  <si>
    <t>152632;Axis Nifty Bank Index Fund - Regular Plan - Growth Option;INF846K012W4;;10.4088;;;11-Sep-2024</t>
  </si>
  <si>
    <t>152630;Axis Nifty Bank Index Fund - Regular Plan - IDCW Option;INF846K013W2;INF846K014W0;10.4088;;;11-Sep-2024</t>
  </si>
  <si>
    <t>151785;Axis Nifty IT Index Fund - Direct Plan - Growth;INF846K017R3;;14.4144;;;11-Sep-2024</t>
  </si>
  <si>
    <t>151786;Axis Nifty IT Index Fund - Direct Plan - IDCW;INF846K018R1;INF846K019R9;14.4144;;;11-Sep-2024</t>
  </si>
  <si>
    <t>151787;Axis Nifty IT Index Fund - Regular Plan - Growth;INF846K010S6;;14.3086;;;11-Sep-2024</t>
  </si>
  <si>
    <t>151784;Axis Nifty IT Index Fund - Regular Plan - IDCW;INF846K011S4;INF846K012S2;14.3086;;;11-Sep-2024</t>
  </si>
  <si>
    <t>149936;Axis Nifty Midcap 50 Index Fund - Direct Plan - Growth Option;INF846K019H0;;20.0451;;;11-Sep-2024</t>
  </si>
  <si>
    <t>149935;Axis Nifty Midcap 50 Index Fund - Direct Plan - IDCW Option;INF846K010I7;INF846K011I5;20.0444;;;11-Sep-2024</t>
  </si>
  <si>
    <t>149938;Axis Nifty Midcap 50 Index Fund - Regular Plan - Growth Option;INF846K012I3;;19.6903;;;11-Sep-2024</t>
  </si>
  <si>
    <t>149937;Axis Nifty Midcap 50 Index Fund - Regular Plan - IDCW Option;INF846K013I1;INF846K014I9;19.6903;;;11-Sep-2024</t>
  </si>
  <si>
    <t>149466;Axis Nifty Next 50 Index Fund - Direct Plan - Growth;INF846K019E7;;18.2179;;;11-Sep-2024</t>
  </si>
  <si>
    <t>149469;Axis Nifty Next 50 Index Fund - Direct Plan - IDCW;INF846K010F3;INF846K011F1;18.2176;;;11-Sep-2024</t>
  </si>
  <si>
    <t>149467;Axis Nifty Next 50 Index Fund - Regular Plan - Growth;INF846K012F9;;17.9411;;;11-Sep-2024</t>
  </si>
  <si>
    <t>149468;Axis Nifty Next 50 Index Fund - Regular Plan - IDCW;INF846K013F7;INF846K014F5;17.9411;;;11-Sep-2024</t>
  </si>
  <si>
    <t>150854;Axis Nifty SDL September 2026 Debt Index Fund - Direct Plan - Growth;INF846K018K6;;11.4196;;;11-Sep-2024</t>
  </si>
  <si>
    <t>150852;Axis Nifty SDL September 2026 Debt Index Fund - Direct Plan - IDCW;INF846K019K4;INF846K010L1;11.4196;;;11-Sep-2024</t>
  </si>
  <si>
    <t>150853;Axis Nifty SDL September 2026 Debt Index Fund - Regular Plan -  IDCW;INF846K012L7;INF846K013L5;11.3922;;;11-Sep-2024</t>
  </si>
  <si>
    <t>150851;Axis Nifty SDL September 2026 Debt Index Fund - Regular Plan - Growth;INF846K011L9;;11.3922;;;11-Sep-2024</t>
  </si>
  <si>
    <t>149894;Axis Nifty Smallcap 50 Index Fund - Direct Plan - Growth Option;INF846K013H3;;19.5569;;;11-Sep-2024</t>
  </si>
  <si>
    <t>149895;Axis Nifty Smallcap 50 Index Fund - Direct Plan - IDCW;INF846K014H1;INF846K015H8;19.5568;;;11-Sep-2024</t>
  </si>
  <si>
    <t>149896;Axis Nifty Smallcap 50 Index Fund - Regular Plan - Growth Option;INF846K016H6;;19.2059;;;11-Sep-2024</t>
  </si>
  <si>
    <t>149897;Axis Nifty Smallcap 50 Index Fund - Regular Plan - IDCW;INF846K017H4;INF846K018H2;19.2059;;;11-Sep-2024</t>
  </si>
  <si>
    <t>152843;Bandhan BSE Healthcare Index Fund Direct Plan - Growth;INF194KB1IS2;;10.0741;;;11-Sep-2024</t>
  </si>
  <si>
    <t>152844;Bandhan BSE Healthcare Index Fund Regular Plan - Growth;INF194KB1IR4;;10.0753;;;11-Sep-2024</t>
  </si>
  <si>
    <t>150871;BANDHAN CRISIL IBX 90:10 SDL PLUS GILT APRIL 2032 INDEX FUND - DIRECT GROWTH;INF194KB1EN2;;11.6256;;;11-Sep-2024</t>
  </si>
  <si>
    <t>150872;BANDHAN CRISIL IBX 90:10 SDL PLUS GILT APRIL 2032 INDEX FUND - DIRECT IDCW;INF194KB1EO0;INF194KB1EP7;10.6129;;;11-Sep-2024</t>
  </si>
  <si>
    <t>150873;BANDHAN CRISIL IBX 90:10 SDL PLUS GILT APRIL 2032 INDEX FUND - REGULAR GROWTH;INF194KB1EQ5;;11.5910;;;11-Sep-2024</t>
  </si>
  <si>
    <t>150874;BANDHAN CRISIL IBX 90:10 SDL PLUS GILT APRIL 2032 INDEX FUND - REGULAR IDCW;INF194KB1ER3;INF194KB1ES1;10.6009;;;11-Sep-2024</t>
  </si>
  <si>
    <t>150868;BANDHAN CRISIL IBX 90:10 SDL PLUS GILT - NOV 2026 INDEX FUND - DIRECT GROWTH;INF194KB1ET9;;11.4355;;;11-Sep-2024</t>
  </si>
  <si>
    <t>150867;BANDHAN CRISIL IBX 90:10 SDL PLUS GILT - NOV 2026 INDEX FUND - DIRECT IDCW;INF194KB1EU7;INF194KB1EV5;10.5414;;;11-Sep-2024</t>
  </si>
  <si>
    <t>150869;BANDHAN CRISIL IBX 90:10 SDL PLUS GILT - NOV 2026 INDEX FUND - REGULAR GROWTH;INF194KB1EW3;;11.3833;;;11-Sep-2024</t>
  </si>
  <si>
    <t>150870;BANDHAN CRISIL IBX 90:10 SDL PLUS GILT - NOV 2026 INDEX FUND - REGULAR IDCW;INF194KB1EX1;INF194KB1EY9;10.4374;;;11-Sep-2024</t>
  </si>
  <si>
    <t>150888;BANDHAN CRISIL IBX 90:10 SDL PLUS GILT - SEP27 INDEX FUND - DIRECT GROWTH;INF194KB1EZ6;;11.4658;;;11-Sep-2024</t>
  </si>
  <si>
    <t>150889;BANDHAN CRISIL IBX 90:10 SDL PLUS GILT SEP27 INDEX FUND - DIRECT IDCW;INF194KB1FA6;INF194KB1FB4;10.4775;;;11-Sep-2024</t>
  </si>
  <si>
    <t>150890;BANDHAN CRISIL IBX 90:10 SDL PLUS GILT SEP27 INDEX FUND - REGULAR GROWTH;INF194KB1FC2;;11.4143;;;11-Sep-2024</t>
  </si>
  <si>
    <t>150891;BANDHAN CRISIL IBX 90:10 SDL PLUS GILT SEP27 INDEX FUND - REGULAR IDCW;INF194KB1FD0;INF194KB1FE8;10.4647;;;11-Sep-2024</t>
  </si>
  <si>
    <t>150746;BANDHAN CRISIL IBX GILT APRIL 2026 INDEX FUND - DIRECT PLAN - GROWTH;INF194KB1EH4;;11.5155;;;11-Sep-2024</t>
  </si>
  <si>
    <t>150747;BANDHAN CRISIL IBX GILT APRIL 2026 INDEX FUND - DIRECT PLAN - IDCW;INF194KB1EI2;INF194KB1EJ0;10.5546;;;11-Sep-2024</t>
  </si>
  <si>
    <t>150744;BANDHAN CRISIL IBX GILT APRIL 2026 INDEX FUND - REGULAR PLAN - GROWTH;INF194KB1EK8;;11.4607;;;11-Sep-2024</t>
  </si>
  <si>
    <t>150745;BANDHAN CRISIL IBX GILT APRIL 2026 INDEX FUND - REGULAR PLAN - IDCW;INF194KB1EL6;INF194KB1EM4;10.5479;;;11-Sep-2024</t>
  </si>
  <si>
    <t>148792;BANDHAN CRISIL IBX Gilt April 2028 Index Fund Direct Plan-Growth;INF194KB1BV1;;12.2457;;;11-Sep-2024</t>
  </si>
  <si>
    <t>148791;BANDHAN CRISIL IBX Gilt April 2028 Index Fund Direct Plan-IDCW;INF194KB1BW9;INF194KB1BX7;10.4656;;;11-Sep-2024</t>
  </si>
  <si>
    <t>148790;BANDHAN CRISIL IBX Gilt April 2028 Index Fund Regular Plan-Growth;INF194KB1BS7;;12.1400;;;11-Sep-2024</t>
  </si>
  <si>
    <t>148793;BANDHAN CRISIL IBX Gilt April 2028 Index Fund Regular Plan-IDCW;INF194KB1BT5;INF194KB1BU3;10.4523;;;11-Sep-2024</t>
  </si>
  <si>
    <t>151408;BANDHAN CRISIL IBX GILT APRIL 2032 INDEX FUND - DIRECT GROWTH;INF194KB1FF5;;11.4925;;;11-Sep-2024</t>
  </si>
  <si>
    <t>151411;BANDHAN CRISIL IBX GILT APRIL 2032 INDEX FUND - DIRECT IDCW;INF194KB1FG3;INF194KB1FH1;10.9748;;;11-Sep-2024</t>
  </si>
  <si>
    <t>151409;BANDHAN CRISIL IBX GILT APRIL 2032 INDEX FUND - REGULAR GROWTH;INF194KB1FI9;;11.4480;;;11-Sep-2024</t>
  </si>
  <si>
    <t>151410;BANDHAN CRISIL IBX GILT APRIL 2032 INDEX FUND - REGULAR IDCW;INF194KB1FJ7;INF194KB1FK5;10.6503;;;11-Sep-2024</t>
  </si>
  <si>
    <t>148789;BANDHAN CRISIL IBX Gilt June 2027 Index Fund Direct Plan-Growth;INF194KB1BP3;;12.1912;;;11-Sep-2024</t>
  </si>
  <si>
    <t>148788;BANDHAN CRISIL IBX Gilt June 2027 Index Fund Direct Plan-IDCW;INF194KB1BQ1;INF194KB1BR9;10.4324;;;11-Sep-2024</t>
  </si>
  <si>
    <t>148786;BANDHAN CRISIL IBX Gilt June 2027 Index Fund Regular Plan-Growth;INF194KB1BL2;;12.0858;;;11-Sep-2024</t>
  </si>
  <si>
    <t>148787;BANDHAN CRISIL IBX Gilt June 2027 Index Fund Regular Plan-IDCW;INF194KB1BM0;INF194KB1BO6;10.4188;;;11-Sep-2024</t>
  </si>
  <si>
    <t>149832;BANDHAN NIFTY 100 INDEX FUND - DIRECT PLAN - GROWTH;INF194KB1CR7;;15.3275;;;11-Sep-2024</t>
  </si>
  <si>
    <t>149835;BANDHAN NIFTY 100 INDEX FUND - DIRECT PLAN - IDCW;INF194KB1CS5;INF194KB1CT3;15.3255;;;11-Sep-2024</t>
  </si>
  <si>
    <t>149833;BANDHAN NIFTY 100 INDEX FUND - REGULAR PLAN - GROWTH;INF194KB1CO4;;15.1388;;;11-Sep-2024</t>
  </si>
  <si>
    <t>149834;BANDHAN NIFTY 100 INDEX FUND - REGULAR PLAN - IDCW;INF194KB1CP1;INF194KB1CQ9;15.1412;;;11-Sep-2024</t>
  </si>
  <si>
    <t>112877;BANDHAN Nifty 50 Index Fund - Regular Plan - Growth;INF194K01920;;53.3897;;;11-Sep-2024</t>
  </si>
  <si>
    <t>112878;BANDHAN Nifty 50 Index Fund - Regular Plan - IDCW;INF194K01938;INF194K01946;48.4576;;;11-Sep-2024</t>
  </si>
  <si>
    <t>118482;BANDHAN Nifty 50 Index Fund-Direct Plan-Growth;INF194K012A8;;54.7381;;;11-Sep-2024</t>
  </si>
  <si>
    <t>118483;BANDHAN Nifty 50 Index Fund-Direct Plan-IDCW;INF194K013A6;INF194K014A4;49.7509;;;11-Sep-2024</t>
  </si>
  <si>
    <t>152177;Bandhan Nifty Alpha 50 Index Fund - Direct Plan - Growth;INF194KB1HA2;;15.6825;;;11-Sep-2024</t>
  </si>
  <si>
    <t>152178;Bandhan Nifty Alpha 50 Index Fund - Direct Plan - IDCW;INF194KB1HB0;INF194KB1HC8;15.6792;;;11-Sep-2024</t>
  </si>
  <si>
    <t>152179;Bandhan Nifty Alpha 50 Index Fund - Regular Plan - Growth;INF194KB1GX6;;15.5936;;;11-Sep-2024</t>
  </si>
  <si>
    <t>152180;Bandhan Nifty Alpha 50 Index Fund - Regular Plan - IDCW;INF194KB1GY4;INF194KB1GZ1;15.5934;;;11-Sep-2024</t>
  </si>
  <si>
    <t>152793;Bandhan Nifty Bank Index Fund - Direct Plan - Growth;INF194KB1IO1;;9.9461;;;11-Sep-2024</t>
  </si>
  <si>
    <t>152792;Bandhan Nifty Bank Index Fund - Regular Plan - Growth;INF194KB1IN3;;9.9426;;;11-Sep-2024</t>
  </si>
  <si>
    <t>152041;Bandhan Nifty IT Index Fund - Direct Plan - Growth;INF194KB1GK3;;13.9837;;;11-Sep-2024</t>
  </si>
  <si>
    <t>152042;Bandhan Nifty IT Index Fund - Direct Plan - IDCW;INF194KB1GL1;INF194KB1GM9;13.9883;;;11-Sep-2024</t>
  </si>
  <si>
    <t>152043;Bandhan Nifty IT Index Fund - Regular Plan - Growth;INF194KB1GH9;;13.8916;;;11-Sep-2024</t>
  </si>
  <si>
    <t>152044;Bandhan Nifty IT Index Fund - Regular Plan - IDCW;INF194KB1GI7;INF194KB1GJ5;13.8902;;;11-Sep-2024</t>
  </si>
  <si>
    <t>152264;BANDHAN Nifty Smallcap 250 Index Fund - Direct Plan - Growth;INF194KB1HG9;;13.2311;;;11-Sep-2024</t>
  </si>
  <si>
    <t>152263;BANDHAN Nifty Smallcap 250 Index Fund - Direct Plan - IDCW;INF194KB1HH7;INF194KB1HI5;13.2311;;;11-Sep-2024</t>
  </si>
  <si>
    <t>152266;BANDHAN Nifty Smallcap 250 Index Fund - Regular Plan - Growth;INF194KB1HD6;;13.1644;;;11-Sep-2024</t>
  </si>
  <si>
    <t>152265;BANDHAN Nifty Smallcap 250 Index Fund - Regular Plan - IDCW;INF194KB1HE4;INF194KB1HF1;13.1649;;;11-Sep-2024</t>
  </si>
  <si>
    <t>152716;Bandhan Nifty Total Market Index Fund - Direct Plan - Growth;INF194KB1IK9;;10.2622;;;11-Sep-2024</t>
  </si>
  <si>
    <t>152717;Bandhan Nifty Total Market Index Fund - Regular Plan - Growth;INF194KB1IH5;;10.2501;;;11-Sep-2024</t>
  </si>
  <si>
    <t>150636;BANDHAN NIFTY100 LOW VOLATILITY 30 INDEX FUND - GROWTH - DIRECT PLAN;INF194KB1DV7;;16.2732;;;11-Sep-2024</t>
  </si>
  <si>
    <t>150633;BANDHAN NIFTY100 LOW VOLATILITY 30 INDEX FUND - GROWTH - REGULAR PLAN;INF194KB1DY1;;16.0382;;;11-Sep-2024</t>
  </si>
  <si>
    <t>150634;BANDHAN NIFTY100 LOW VOLATILITY 30 INDEX FUND - IDCW - DIRECT PLAN;INF194KB1DW5;INF194KB1DX3;16.2190;;;11-Sep-2024</t>
  </si>
  <si>
    <t>150635;BANDHAN NIFTY100 LOW VOLATILITY 30 INDEX FUND - IDCW - REGULAR PLAN;INF194KB1DZ8;INF194KB1EA9;16.0378;;;11-Sep-2024</t>
  </si>
  <si>
    <t>150591;BANDHAN NIFTY200 MOMENTUM 30 INDEX FUND - GROWTH - DIRECT PLAN;INF194KB1DP9;;18.2761;;;11-Sep-2024</t>
  </si>
  <si>
    <t>150592;BANDHAN NIFTY200 MOMENTUM 30 INDEX FUND - GROWTH - REGULAR PLAN;INF194KB1DS3;;18.0544;;;11-Sep-2024</t>
  </si>
  <si>
    <t>150590;BANDHAN NIFTY200 MOMENTUM 30 INDEX FUND - IDCW - DIRECT PLAN;INF194KB1DQ7;INF194KB1DR5;18.2669;;;11-Sep-2024</t>
  </si>
  <si>
    <t>150593;BANDHAN NIFTY200 MOMENTUM 30 INDEX FUND - IDCW - REGULAR PLAN;INF194KB1DT1;INF194KB1DU9;18.0537;;;11-Sep-2024</t>
  </si>
  <si>
    <t>152329;Baroda BNP Paribas Nifty 50 Index Fund - Direct Plan - Growth option;INF251K01SY1;;11.5731;;;11-Sep-2024</t>
  </si>
  <si>
    <t>152330;Baroda BNP Paribas Nifty 50 Index Fund - Direct Plan - IDCW option;INF251K01SZ8;INF251K01TA9;11.5731;;;11-Sep-2024</t>
  </si>
  <si>
    <t>152331;Baroda BNP Paribas Nifty 50 Index Fund - Regular Plan - Growth option;INF251K01SV7;;11.5450;;;11-Sep-2024</t>
  </si>
  <si>
    <t>152328;Baroda BNP Paribas Nifty 50 Index Fund - Regular Plan - IDCW option;INF251K01SW5;INF251K01SX3;11.5450;;;11-Sep-2024</t>
  </si>
  <si>
    <t>151283;Baroda BNP Paribas Nifty SDL December 2026 Index Fund - Direct Plan - Growth Option;INF251K01RL0;;11.2879;;;11-Sep-2024</t>
  </si>
  <si>
    <t>151279;Baroda BNP Paribas Nifty SDL December 2026 Index Fund - Regular Plan - Growth Option;INF251K01RI6;;11.2328;;;11-Sep-2024</t>
  </si>
  <si>
    <t>151280;Baroda BNP Paribas Nifty SDL December 2026 Index Fund - Regular Plan - IDCW Option;INF251K01RJ4;;11.2328;;;11-Sep-2024</t>
  </si>
  <si>
    <t>151574;Baroda BNP Paribas NIFTY SDL December 2028 Index Fund - Direct Plan - Growth Option;INF251K01RR7;;11.3145;;;11-Sep-2024</t>
  </si>
  <si>
    <t>151575;Baroda BNP Paribas NIFTY SDL December 2028 Index Fund - Direct Plan - IDCW Option;INF251K01RS5;INF251K01RT3;10.6153;;;11-Sep-2024</t>
  </si>
  <si>
    <t>151576;Baroda BNP Paribas NIFTY SDL December 2028 Index Fund - Regular Plan - Growth Option;INF251K01RO4;;11.2646;;;11-Sep-2024</t>
  </si>
  <si>
    <t>151573;Baroda BNP Paribas NIFTY SDL December 2028 Index Fund - Regular Plan - IDCW Option;INF251K01RP1;INF251K01RQ9;10.5037;;;11-Sep-2024</t>
  </si>
  <si>
    <t>151329;DSP CRISIL SDL Plus G-Sec Apr 2033 50:50 Index Fund - Direct - Growth;INF740KA1SB7;;11.5515;;;11-Sep-2024</t>
  </si>
  <si>
    <t>151328;DSP CRISIL SDL Plus G-Sec Apr 2033 50:50 Index Fund - Direct - IDCW;INF740KA1SC5;INF740KA1SD3;11.5515;;;11-Sep-2024</t>
  </si>
  <si>
    <t>151327;DSP CRISIL SDL Plus G-Sec Apr 2033 50:50 Index Fund - Regular - Growth;INF740KA1RY1;;11.5031;;;11-Sep-2024</t>
  </si>
  <si>
    <t>151330;DSP CRISIL SDL Plus G-Sec Apr 2033 50:50 Index Fund - Regular - IDCW;INF740KA1RZ8;INF740KA1SA9;11.5031;;;11-Sep-2024</t>
  </si>
  <si>
    <t>141877;DSP Nifty 50 Equal Weight Index Fund - Direct Plan - Growth;INF740KA1CR7;;26.5276;;;11-Sep-2024</t>
  </si>
  <si>
    <t>141878;DSP Nifty 50 Equal Weight Index Fund - Direct Plan - IDCW;INF740KA1CS5;INF740KA1CT3;24.0705;;;11-Sep-2024</t>
  </si>
  <si>
    <t>141875;DSP Nifty 50 Equal Weight Index Fund - Regular Plan - Growth;INF740KA1CO4;;25.6561;;;11-Sep-2024</t>
  </si>
  <si>
    <t>141876;DSP Nifty 50 Equal Weight Index Fund - Regular Plan - IDCW;INF740KA1CP1;INF740KA1CQ9;23.214;;;11-Sep-2024</t>
  </si>
  <si>
    <t>146376;DSP Nifty 50 Index Fund - Direct Plan - Growth;INF740KA1MM7;;24.1365;;;11-Sep-2024</t>
  </si>
  <si>
    <t>146377;DSP Nifty 50 Index Fund - Direct Plan - IDCW;INF740KA1MN5;INF740KA1MO3;21.7105;;;11-Sep-2024</t>
  </si>
  <si>
    <t>146379;DSP Nifty 50 Index Fund - Regular Plan - Growth;INF740KA1MJ3;;23.8674;;;11-Sep-2024</t>
  </si>
  <si>
    <t>146378;DSP Nifty 50 Index Fund - Regular Plan - IDCW;INF740KA1MK1;INF740KA1ML9;21.5895;;;11-Sep-2024</t>
  </si>
  <si>
    <t>152654;DSP Nifty Bank Index Fund - Direct - Growth;INF740KA1UO6;;10.4301;;;11-Sep-2024</t>
  </si>
  <si>
    <t>152653;DSP Nifty Bank Index Fund - Regular - Growth;INF740KA1UN8;;10.4093;;;11-Sep-2024</t>
  </si>
  <si>
    <t>150428;DSP Nifty Midcap 150 Quality 50 Index Fund - Direct - Growth;INF740KA1RB9;;15.5308;;;11-Sep-2024</t>
  </si>
  <si>
    <t>150429;DSP Nifty Midcap 150 Quality 50 Index Fund - Direct - IDCW;INF740KA1RC7;INF740KA1RD5;15.5308;;;11-Sep-2024</t>
  </si>
  <si>
    <t>150427;DSP Nifty Midcap 150 Quality 50 Index Fund - Regular - Growth;INF740KA1QY3;;15.3097;;;11-Sep-2024</t>
  </si>
  <si>
    <t>150430;DSP Nifty Midcap 150 Quality 50 Index Fund - Regular - IDCW;INF740KA1QZ0;INF740KA1RA1;15.3097;;;11-Sep-2024</t>
  </si>
  <si>
    <t>146381;DSP Nifty Next 50 Index Fund - Direct Plan - Growth;INF740KA1MG9;;29.1917;;;11-Sep-2024</t>
  </si>
  <si>
    <t>146382;DSP Nifty Next 50 Index Fund - Direct Plan - IDCW;INF740KA1MH7;INF740KA1MI5;26.5065;;;11-Sep-2024</t>
  </si>
  <si>
    <t>146380;DSP Nifty Next 50 Index Fund - Regular Plan - Growth;INF740KA1MD6;;28.6857;;;11-Sep-2024</t>
  </si>
  <si>
    <t>146383;DSP Nifty Next 50 Index Fund - Regular Plan - IDCW;INF740KA1ME4;INF740KA1MF1;26.0121;;;11-Sep-2024</t>
  </si>
  <si>
    <t>149970;DSP Nifty SDL Plus G-Sec Jun 2028 30:70 Index Fund - Direct - Growth;INF740KA1QV9;;11.6851;;;11-Sep-2024</t>
  </si>
  <si>
    <t>149971;DSP Nifty SDL Plus G-Sec Jun 2028 30:70 Index Fund - Direct - IDCW;INF740KA1QW7;INF740KA1QX5;11.6851;;;11-Sep-2024</t>
  </si>
  <si>
    <t>149968;DSP Nifty SDL Plus G-Sec Jun 2028 30:70 Index Fund - Regular - Growth;INF740KA1QS5;;11.6409;;;11-Sep-2024</t>
  </si>
  <si>
    <t>149969;DSP Nifty SDL Plus G-Sec Jun 2028 30:70 Index Fund - Regular - IDCW;INF740KA1QT3;INF740KA1QU1;11.6409;;;11-Sep-2024</t>
  </si>
  <si>
    <t>151373;DSP Nifty SDL Plus G-Sec Sep 2027 50:50 Index Fund - Direct - Growth;INF740KA1SH4;;11.3405;;;11-Sep-2024</t>
  </si>
  <si>
    <t>151371;DSP Nifty SDL Plus G-Sec Sep 2027 50:50 Index Fund - Direct - IDCW;INF740KA1SI2;INF740KA1SJ0;11.3405;;;11-Sep-2024</t>
  </si>
  <si>
    <t>151370;DSP Nifty SDL Plus G-Sec Sep 2027 50:50 Index Fund - Regular - Growth;INF740KA1SE1;;11.3124;;;11-Sep-2024</t>
  </si>
  <si>
    <t>151372;DSP Nifty SDL Plus G-Sec Sep 2027 50:50 Index Fund - Regular - IDCW;INF740KA1SF8;INF740KA1SG6;11.3124;;;11-Sep-2024</t>
  </si>
  <si>
    <t>152243;DSP Nifty Smallcap250 Quality 50 Index Fund - Direct - Growth;INF740KA1TW1;;13.3902;;;11-Sep-2024</t>
  </si>
  <si>
    <t>152244;DSP Nifty Smallcap250 Quality 50 Index Fund - Direct - IDCW;INF740KA1TX9;INF740KA1TY7;13.3902;;;11-Sep-2024</t>
  </si>
  <si>
    <t>152245;DSP Nifty Smallcap250 Quality 50 Index Fund - Regular - Growth;INF740KA1TT7;;13.3227;;;11-Sep-2024</t>
  </si>
  <si>
    <t>152242;DSP Nifty Smallcap250 Quality 50 Index Fund - Regular - IDCW;INF740KA1TU5;INF740KA1TV3;13.3227;;;11-Sep-2024</t>
  </si>
  <si>
    <t>152814;DSP Nifty Top 10 Equal Weight Index Fund - Direct - Growth;INF740KA1UQ1;;9.9718;;;11-Sep-2024</t>
  </si>
  <si>
    <t>152813;DSP Nifty Top 10 Equal Weight Index Fund - Regular - Growth;INF740KA1UP3;;9.9704;;;11-Sep-2024</t>
  </si>
  <si>
    <t>150671;Edelweiss CRISIL IBX 50:50 Gilt Plus SDL April 2037 Index Fund - Direct Plan - Growth;INF754K01PF9;;12.0038;;;11-Sep-2024</t>
  </si>
  <si>
    <t>150722;Edelweiss CRISIL IBX 50:50 Gilt Plus SDL April 2037 Index Fund - Direct Plan - IDCW Option;INF754K01PG7;INF754K01PH5;12.0038;;;11-Sep-2024</t>
  </si>
  <si>
    <t>150720;Edelweiss CRISIL IBX 50:50 Gilt Plus SDL April 2037 Index Fund - Regular Plan - Growth;INF754K01PB8;;11.9416;;;11-Sep-2024</t>
  </si>
  <si>
    <t>150721;Edelweiss CRISIL IBX 50:50 Gilt Plus SDL April 2037 Index Fund - Regular Plan - IDCW Option;INF754K01PC6;INF754K01PD4;11.9417;;;11-Sep-2024</t>
  </si>
  <si>
    <t>150727;Edelweiss CRISIL IBX 50:50 Gilt Plus SDL June 2027 Index Fund - Direct Plan - Growth;INF754K01PN3;;11.5872;;;11-Sep-2024</t>
  </si>
  <si>
    <t>150770;Edelweiss CRISIL IBX 50:50 Gilt Plus SDL June 2027 Index Fund - Direct Plan - IDCW;INF754K01PO1;INF754K01PP8;11.5866;;;11-Sep-2024</t>
  </si>
  <si>
    <t>150771;Edelweiss CRISIL IBX 50:50 Gilt Plus SDL June 2027 Index Fund - Regular Plan - Growth;INF754K01PJ1;;11.5329;;;11-Sep-2024</t>
  </si>
  <si>
    <t>150772;Edelweiss CRISIL IBX 50:50 Gilt Plus SDL June 2027 Index Fund - Regular Plan - IDCW;INF754K01PK9;INF754K01PL7;11.5332;;;11-Sep-2024</t>
  </si>
  <si>
    <t>150807;Edelweiss CRISIL IBX 50:50 Gilt Plus SDL Sep 2028 Index Fund - Direct Plan - Growth;INF754K01PV6;;11.6175;;;11-Sep-2024</t>
  </si>
  <si>
    <t>150850;Edelweiss CRISIL IBX 50:50 Gilt Plus SDL Sep 2028 Index Fund - Direct Plan - IDCW;INF754K01PW4;INF754K01PX2;11.6178;;;11-Sep-2024</t>
  </si>
  <si>
    <t>150848;Edelweiss CRISIL IBX 50:50 Gilt Plus SDL Sep 2028 Index Fund - Regular Plan - Growth;INF754K01PR4;;11.5625;;;11-Sep-2024</t>
  </si>
  <si>
    <t>150849;Edelweiss CRISIL IBX 50:50 Gilt Plus SDL Sep 2028 Index Fund - Regular Plan - IDCW;INF754K01PS2;INF754K01PT0;11.5626;;;11-Sep-2024</t>
  </si>
  <si>
    <t>151365;Edelweiss CRISIL IBX 50:50 Gilt Plus SDL Short Duration Index fund - Direct Plan - Growth;INF754K01RK5;;11.3236;;;11-Sep-2024</t>
  </si>
  <si>
    <t>151397;Edelweiss CRISIL IBX 50:50 Gilt Plus SDL Short Duration Index fund - Direct Plan - IDCW;INF754K01RL3;INF754K01RM1;11.3238;;;11-Sep-2024</t>
  </si>
  <si>
    <t>151398;Edelweiss CRISIL IBX 50:50 Gilt Plus SDL Short Duration Index fund - Regular Plan - Growth;INF754K01RG3;;11.2439;;;11-Sep-2024</t>
  </si>
  <si>
    <t>151399;Edelweiss CRISIL IBX 50:50 Gilt Plus SDL Short Duration Index fund - Regular Plan - IDCW;INF754K01RH1;INF754K01RI9;11.2447;;;11-Sep-2024</t>
  </si>
  <si>
    <t>149945;Edelweiss CRISIL PSU Plus SDL 50:50 Oct 2025 Index Fund - Direct Plan - IDCW Payout;INF754K01OH8;INF754K01OI6;11.4826;;;11-Sep-2024</t>
  </si>
  <si>
    <t>149950;Edelweiss CRISIL PSU Plus SDL 50:50 Oct 2025 Index Fund - Direct Plan Growth;INF754K01OG0;;11.4821;;;11-Sep-2024</t>
  </si>
  <si>
    <t>149947;Edelweiss CRISIL PSU Plus SDL 50:50 Oct 2025 Index Fund - Regular Plan - IDCW Payout;INF754K01OD7;INF754K01OE5;11.4273;;;11-Sep-2024</t>
  </si>
  <si>
    <t>149949;Edelweiss CRISIL PSU Plus SDL 50:50 Oct 2025 Index Fund - Regular Plan Growth;INF754K01OC9;;11.4269;;;11-Sep-2024</t>
  </si>
  <si>
    <t>148556;Edelweiss MSCI India Domestic &amp; World Healthcare 45 Index Fund - Direct Plan - IDCW Option;INF754K01LW3;INF754K01LX1;20.5386;;;11-Sep-2024</t>
  </si>
  <si>
    <t>148558;Edelweiss MSCI India Domestic &amp; World Healthcare 45 Index Fund - Regular Plan - IDCW Option;INF754K01LS1;INF754K01LT9;20.0827;;;11-Sep-2024</t>
  </si>
  <si>
    <t>148555;Edelweiss MSCI India Domestic &amp; World Healthcare 45 Index Fund Direct Plan - Growth;INF754K01LV5;;20.5386;;;11-Sep-2024</t>
  </si>
  <si>
    <t>148557;Edelweiss MSCI India Domestic &amp; World Healthcare 45 index Fund Regular Plan - Growth;INF754K01LR3;;20.0827;;;11-Sep-2024</t>
  </si>
  <si>
    <t>149254;Edelweiss Nifty 100 Quality 30 Index Fund Direct Plan Growth;INF754K01NJ6;;15.8035;;;11-Sep-2024</t>
  </si>
  <si>
    <t>149255;Edelweiss Nifty 100 Quality 30 Index Fund Direct Plan IDCW;INF754K01NK4;INF754K01NL2;15.5824;;;11-Sep-2024</t>
  </si>
  <si>
    <t>149256;Edelweiss Nifty 100 Quality 30 Index Fund Regular Plan Growth;INF754K01NF4;;15.5091;;;11-Sep-2024</t>
  </si>
  <si>
    <t>149257;Edelweiss Nifty 100 Quality 30 Index Fund Regular Plan IDCW;INF754K01NG2;INF754K01NH0;15.5083;;;11-Sep-2024</t>
  </si>
  <si>
    <t>149250;Edelweiss Nifty 50 Index Fund Direct Plan Growth;INF754K01NB3;;14.478;;;11-Sep-2024</t>
  </si>
  <si>
    <t>149251;Edelweiss Nifty 50 Index Fund Direct Plan IDCW;INF754K01NC1;INF754K01ND9;14.2776;;;11-Sep-2024</t>
  </si>
  <si>
    <t>149252;Edelweiss Nifty 50 Index Fund Regular Plan Growth;INF754K01MX9;;14.0833;;;11-Sep-2024</t>
  </si>
  <si>
    <t>149253;Edelweiss Nifty 50 Index Fund Regular Plan IDCW;INF754K01MY7;INF754K01MZ4;14.0831;;;11-Sep-2024</t>
  </si>
  <si>
    <t>152616;Edelweiss Nifty Alpha Low Volatility 30 Index Fund - Direct Plan - Growth;INF754K01SS6;;11.2219;;;11-Sep-2024</t>
  </si>
  <si>
    <t>152619;Edelweiss Nifty Alpha Low Volatility 30 Index Fund - Direct Plan - IDCW Payout;INF754K01ST4;INF754K01SU2;11.2219;;;11-Sep-2024</t>
  </si>
  <si>
    <t>152617;Edelweiss Nifty Alpha Low Volatility 30 Index Fund - Regular Plan - Growth;INF754K01SO5;;11.1934;;;11-Sep-2024</t>
  </si>
  <si>
    <t>152618;Edelweiss Nifty Alpha Low Volatility 30 Index Fund - Regular Plan - IDCW Payout;INF754K01SP2;INF754K01SQ0;11.1934;;;11-Sep-2024</t>
  </si>
  <si>
    <t>149343;Edelweiss NIFTY Large Midcap 250 Index Fund - Direct Plan Growth;INF754K01NR9;;16.9948;;;11-Sep-2024</t>
  </si>
  <si>
    <t>149339;Edelweiss NIFTY Large Midcap 250 Index Fund - Direct Plan Payout;INF754K01NS7;;16.9948;;;11-Sep-2024</t>
  </si>
  <si>
    <t>149341;Edelweiss NIFTY Large Midcap 250 Index Fund - Regular Plan Growth;INF754K01NN8;;16.6825;;;11-Sep-2024</t>
  </si>
  <si>
    <t>149342;Edelweiss NIFTY Large Midcap 250 Index Fund - Regular Plan Payout;INF754K01NO6;;16.6817;;;11-Sep-2024</t>
  </si>
  <si>
    <t>150902;Edelweiss Nifty Midcap150 Momentum 50 Index Fund - Direct Plan - Growth;INF754K01QD2;;19.1122;;;11-Sep-2024</t>
  </si>
  <si>
    <t>150903;Edelweiss Nifty Midcap150 Momentum 50 Index Fund - Direct Plan - IDCW;INF754K01QE0;INF754K01QF7;19.1153;;;11-Sep-2024</t>
  </si>
  <si>
    <t>150900;Edelweiss Nifty Midcap150 Momentum 50 Index Fund - Regular Plan - Growth;INF754K01PZ7;;18.8641;;;11-Sep-2024</t>
  </si>
  <si>
    <t>150901;Edelweiss Nifty Midcap150 Momentum 50 Index Fund - Regular Plan - IDCW;INF754K01QA8;INF754K01QB6;18.8642;;;11-Sep-2024</t>
  </si>
  <si>
    <t>150899;Edelweiss Nifty Next 50 Index Fund - Direct Plan - Growth;INF754K01QL5;;17.1695;;;11-Sep-2024</t>
  </si>
  <si>
    <t>150896;Edelweiss Nifty Next 50 Index Fund - Direct Plan - IDCW;INF754K01QM3;INF754K01QN1;17.1691;;;11-Sep-2024</t>
  </si>
  <si>
    <t>150897;Edelweiss Nifty Next 50 Index Fund - Regular Plan - Growth;INF754K01QH3;;16.94;;;11-Sep-2024</t>
  </si>
  <si>
    <t>150898;Edelweiss Nifty Next 50 Index Fund - Regular Plan - IDCW;INF754K01QI1;INF754K01QJ9;16.9399;;;11-Sep-2024</t>
  </si>
  <si>
    <t>148794;Edelweiss NIFTY PSU Bond Plus SDL Apr 2026 50: 50 Index Fund - Regular Plan - IDCW Option;INF754K01MA7;INF754K01MB5;12.2042;;;11-Sep-2024</t>
  </si>
  <si>
    <t>148795;Edelweiss NIFTY PSU Bond Plus SDL Apr 2026 50:50 Index Fund - Direct Plan - Growth;INF754K01MD1;;12.2792;;;11-Sep-2024</t>
  </si>
  <si>
    <t>148796;Edelweiss NIFTY PSU Bond Plus SDL Apr 2026 50:50 Index Fund - Direct Plan - IDCW Option;INF754K01ME9;INF754K01MF6;12.2798;;;11-Sep-2024</t>
  </si>
  <si>
    <t>148797;Edelweiss NIFTY PSU Bond Plus SDL Apr 2026 50:50 Index Fund - Regular Plan - Growth;INF754K01LZ6;;12.203;;;11-Sep-2024</t>
  </si>
  <si>
    <t>149246;Edelweiss NIFTY PSU Bond Plus SDL Apr 2027 50:50 Index Fund - Direct Plan - IDCW;INF754K01MU5;INF754K01MV3;11.6814;;;11-Sep-2024</t>
  </si>
  <si>
    <t>149247;Edelweiss NIFTY PSU Bond Plus SDL Apr 2027 50:50 Index Fund - Direct Plan Growth;INF754K01MT7;;11.6829;;;11-Sep-2024</t>
  </si>
  <si>
    <t>149249;Edelweiss NIFTY PSU Bond Plus SDL Apr 2027 50:50 Index Fund - Regular Plan - Growth;INF754K01MP5;;11.6186;;;11-Sep-2024</t>
  </si>
  <si>
    <t>149248;Edelweiss NIFTY PSU Bond Plus SDL Apr 2027 50:50 Index Fund - Regular Plan - IDCW;INF754K01MQ3;INF754K01MR1;11.6192;;;11-Sep-2024</t>
  </si>
  <si>
    <t>150892;Edelweiss Nifty Smallcap 250 Index Fund - Direct Plan - Growth;INF754K01QT8;;18.9261;;;11-Sep-2024</t>
  </si>
  <si>
    <t>150895;Edelweiss Nifty Smallcap 250 Index Fund - Direct Plan - IDCW;INF754K01QU6;INF754K01QV4;18.9266;;;11-Sep-2024</t>
  </si>
  <si>
    <t>150894;Edelweiss Nifty Smallcap 250 Index Fund - Regular Plan - Growth;INF754K01QP6;;18.6931;;;11-Sep-2024</t>
  </si>
  <si>
    <t>150893;Edelweiss Nifty Smallcap 250 Index Fund - Regular Plan - IDCW;INF754K01QQ4;INF754K01QR2;18.693;;;11-Sep-2024</t>
  </si>
  <si>
    <t>118580;Franklin India INDEX FUND- NSE Nifty 50 Index Fund - Direct - IDCW;INF090I01GQ8;INF090I01GR6;199.2326;;;11-Sep-2024</t>
  </si>
  <si>
    <t>100484;Franklin India Index Fund- NSE Nifty 50 Index Fund - Growth;INF090I01890;;199.6416;;;11-Sep-2024</t>
  </si>
  <si>
    <t>105067;Franklin India INDEX FUND- NSE NIFTY 50 INDEX FUND - IDCW;INF090I01874;INF090I01882;189.8271;;;11-Sep-2024</t>
  </si>
  <si>
    <t>118581;Franklin India INDEX FUND- NSE NIFTY 50 INDEX FUND- Direct - Growth;INF090I01GS4;;209.0582;;;11-Sep-2024</t>
  </si>
  <si>
    <t>152636;Groww Nifty Non-Cyclical Consumer Index Fund - Direct Plan - IDCW;INF666M01IF6;INF666M01IG4;11.9528;;;11-Sep-2024</t>
  </si>
  <si>
    <t>152637;Groww Nifty Non-Cyclical Consumer Index Fund - Direct Plan Growth;INF666M01IE9;;11.9529;;;11-Sep-2024</t>
  </si>
  <si>
    <t>152635;Groww Nifty Non-Cyclical Consumer Index Fund - IDCW;INF666M01IC3;INF666M01ID1;11.9306;;;11-Sep-2024</t>
  </si>
  <si>
    <t>152633;Groww Nifty Non-Cyclical Consumer Index Fund - Regular Plan - Growth;INF666M01IB5;;11.9319;;;11-Sep-2024</t>
  </si>
  <si>
    <t>152431;Groww Nifty Smallcap 250 Index Fund - Direct Plan - Growth;INF666M01HY9;;12.1475;;;11-Sep-2024</t>
  </si>
  <si>
    <t>152436;Groww Nifty Smallcap 250 Index Fund - Direct Plan - IDCW;INF666M01HZ6;INF666M01IA7;12.1523;;;11-Sep-2024</t>
  </si>
  <si>
    <t>152433;Groww Nifty Smallcap 250 Index Fund - Regular Plan - Growth;INF666M01HV5;;12.1233;;;11-Sep-2024</t>
  </si>
  <si>
    <t>152434;Groww Nifty Smallcap 250 Index Fund - Regular Plan - Regular Plan - IDCW;INF666M01HW3;INF666M01HX1;12.1086;;;11-Sep-2024</t>
  </si>
  <si>
    <t>152092;Groww Nifty Total Market Index Fund - Direct Plan - Growth;INF666M01HM4;;14.0174;;;11-Sep-2024</t>
  </si>
  <si>
    <t>152125;Groww Nifty Total Market Index Fund - Direct Plan - IDCW;INF666M01HN2;INF666M01HO0;14.017;;;11-Sep-2024</t>
  </si>
  <si>
    <t>152127;Groww Nifty Total Market Index Fund - Regular Plan - Growth;INF666M01HJ0;;13.9231;;;11-Sep-2024</t>
  </si>
  <si>
    <t>152126;Groww Nifty Total Market Index Fund - Regular Plan - IDCW;INF666M01HK8;INF666M01HL6;13.9233;;;11-Sep-2024</t>
  </si>
  <si>
    <t>151729;HDFC BSE 500 Index Fund - Growth Option;INF179KC1GH7;;15.7077;;;11-Sep-2024</t>
  </si>
  <si>
    <t>151728;HDFC S&amp;P BSE 500 Index Fund - Growth Option - Direct Plan;INF179KC1GG9;;15.8531;;;11-Sep-2024</t>
  </si>
  <si>
    <t>119065;HDFC Index Fund - BSE Sensex Plan - Direct Plan;INF179K01WN9;;767.0169;;;11-Sep-2024</t>
  </si>
  <si>
    <t>101281;HDFC Index Fund - BSE Sensex Plan - Growth Plan;INF179K01LA9;;749.8621;;;11-Sep-2024</t>
  </si>
  <si>
    <t>119063;HDFC Index Fund-NIFTY 50 Plan - Direct Plan;INF179K01WM1;;239.5096;;;11-Sep-2024</t>
  </si>
  <si>
    <t>101525;HDFC Index Fund-NIFTY 50 Plan - Growth Plan;INF179K01KZ8;;234.5848;;;11-Sep-2024</t>
  </si>
  <si>
    <t>149870;HDFC Nifty 100 Equal Weight Index Fund - Direct Plan - Growth Option;INF179KC1CA1;;17.2467;;;11-Sep-2024</t>
  </si>
  <si>
    <t>149871;HDFC Nifty 100 Equal Weight Index Fund - Growth Option;INF179KC1CB9;;17.0313;;;11-Sep-2024</t>
  </si>
  <si>
    <t>149868;HDFC NIFTY 100 Index Fund - Direct Plan - Growth Option;INF179KC1BY3;;15.2923;;;11-Sep-2024</t>
  </si>
  <si>
    <t>149869;HDFC NIFTY 100 Index Fund - Growth Option;INF179KC1BZ0;;15.088;;;11-Sep-2024</t>
  </si>
  <si>
    <t>151496;HDFC Nifty G-Sec Apr 2029 Index Fund - Growth Option;INF179KC1FR8;;11.3746;;;11-Sep-2024</t>
  </si>
  <si>
    <t>151495;HDFC Nifty G-Sec Apr 2029 Index Fund - Growth Option - Direct Plan;INF179KC1FQ0;;11.403;;;11-Sep-2024</t>
  </si>
  <si>
    <t>150844;HDFC Nifty G-Sec Dec 2026 Index Fund - Growth Option;INF179KC1EG4;;11.4333;;;11-Sep-2024</t>
  </si>
  <si>
    <t>150845;HDFC Nifty G-Sec Dec 2026 Index Fund - Growth Option - Direct Plan;INF179KC1EE9;;11.4657;;;11-Sep-2024</t>
  </si>
  <si>
    <t>150846;HDFC Nifty G-Sec July 2031 Index Fund - Growth Option;INF179KC1EI0;;11.6534;;;11-Sep-2024</t>
  </si>
  <si>
    <t>150847;HDFC Nifty G-Sec July 2031 Index Fund - Growth Option - Direct Plan;INF179KC1EH2;;11.6901;;;11-Sep-2024</t>
  </si>
  <si>
    <t>151180;HDFC Nifty G-Sec Jun 2027 Index Fund - Growth Option;INF179KC1EK6;;11.3753;;;11-Sep-2024</t>
  </si>
  <si>
    <t>151181;HDFC Nifty G-Sec Jun 2027 Index Fund - Growth Option - Direct Plan;INF179KC1EJ8;;11.4056;;;11-Sep-2024</t>
  </si>
  <si>
    <t>151490;HDFC Nifty G-Sec Jun 2036 Index Fund - Growth Option;INF179KC1FT4;;11.5866;;;11-Sep-2024</t>
  </si>
  <si>
    <t>151489;HDFC Nifty G-Sec Jun 2036 Index Fund - Growth Option - Direct Plan;INF179KC1FS6;;11.6206;;;11-Sep-2024</t>
  </si>
  <si>
    <t>151182;HDFC Nifty G-Sec Sep 2032 Index Fund - Growth Option;INF179KC1EM2;;11.5764;;;11-Sep-2024</t>
  </si>
  <si>
    <t>151183;HDFC Nifty G-Sec Sep 2032 Index Fund - Growth Option - Direct Plan;INF179KC1EL4;;11.6114;;;11-Sep-2024</t>
  </si>
  <si>
    <t>151725;HDFC NIFTY Midcap 150 Index Fund - Growth Option;INF179KC1GD6;;18.4032;;;11-Sep-2024</t>
  </si>
  <si>
    <t>151724;HDFC NIFTY Midcap 150 Index Fund - Growth Option - Direct Plan;INF179KC1GC8;;18.5685;;;11-Sep-2024</t>
  </si>
  <si>
    <t>149288;HDFC NIFTY Next 50 Index Fund - Direct Plan - Growth Option;INF179KC1BQ9;;17.4652;;;11-Sep-2024</t>
  </si>
  <si>
    <t>149287;HDFC NIFTY Next 50 Index Fund - Growth Option;INF179KC1BR7;;17.2316;;;11-Sep-2024</t>
  </si>
  <si>
    <t>152522;HDFC NIFTY Reality Index Fund - Regular Plan;INF179KC1ID2;;11.5181;;;11-Sep-2024</t>
  </si>
  <si>
    <t>152521;HDFC NIFTY Realty Index Fund - Direct Plan;INF179KC1IE0;;11.546;;;11-Sep-2024</t>
  </si>
  <si>
    <t>151455;HDFC Nifty SDL Oct 2026 Index Fund - Growth Option;INF179KC1FJ5;;11.2606;;;11-Sep-2024</t>
  </si>
  <si>
    <t>151456;HDFC Nifty SDL Oct 2026 Index Fund - Growth Option - Direct Plan;INF179KC1FI7;;11.2887;;;11-Sep-2024</t>
  </si>
  <si>
    <t>151571;HDFC NIFTY SDL Plus G-Sec Jun 2027 40:60 Index Fund - Growth Option;INF179KC1GB0;;11.1688;;;11-Sep-2024</t>
  </si>
  <si>
    <t>151570;HDFC NIFTY SDL Plus G-Sec Jun 2027 40:60 Index Fund - Growth Option - Direct Plan;INF179KC1GA2;;11.1937;;;11-Sep-2024</t>
  </si>
  <si>
    <t>151726;HDFC NIFTY Smallcap 250 Index Fund - Growth Option;INF179KC1GF1;;19.6835;;;11-Sep-2024</t>
  </si>
  <si>
    <t>151727;HDFC NIFTY Smallcap 250 Index Fund - Growth Option - Direct Plan;INF179KC1GE4;;19.8602;;;11-Sep-2024</t>
  </si>
  <si>
    <t>152713;HDFC NIFTY100 Low Volatility 30 Index Fund - Direct Plan;INF179KC1IM3;HDFCNIVODG;10.7164;;;11-Sep-2024</t>
  </si>
  <si>
    <t>152714;HDFC NIFTY100 Low Volatility 30 Index Fund - Regular Plan;INF179KC1IL5;;10.7046;;;11-Sep-2024</t>
  </si>
  <si>
    <t>152430;HDFC NIFTY200 Momentum 30 Index Fund - Direct Plan;INF179KC1IC4;;11.9896;;;11-Sep-2024</t>
  </si>
  <si>
    <t>152429;HDFC NIFTY200 Momentum 30 Index Fund - Regular Plan;INF179KC1IB6;;11.9564;;;11-Sep-2024</t>
  </si>
  <si>
    <t>149107;HDFC NIFTY50 Equal weight Index Fund - Direct Plan - Growth Option;INF179KC1BM8;;18.0079;;;11-Sep-2024</t>
  </si>
  <si>
    <t>149106;HDFC NIFTY50 Equal weight Index Fund - Growth Option;INF179KC1BN6;;17.7123;;;11-Sep-2024</t>
  </si>
  <si>
    <t>152778;HDFC NIFTY500 Multicap 50:25:25 Index Fund - Direct Plan;INF179KC1IO9;;10.0571;;;11-Sep-2024</t>
  </si>
  <si>
    <t>152779;HDFC NIFTY500 Multicap 50:25:25 index Fund - Regular Plan;INF179KC1IN1;;10.0542;;;11-Sep-2024</t>
  </si>
  <si>
    <t>149966;HSBC CRISIL IBX 50:50 Gilt Plus SDL Apr 2028 Index Fund - Direct - Growth;INF336L01QH7;;11.6843;;;11-Sep-2024</t>
  </si>
  <si>
    <t>149962;HSBC CRISIL IBX 50:50 Gilt Plus SDL Apr 2028 Index Fund - Direct - Payout of IDCW;INF336L01QI5;INF336L01QJ3;11.6842;;;11-Sep-2024</t>
  </si>
  <si>
    <t>149963;HSBC CRISIL IBX 50:50 Gilt Plus SDL Apr 2028 Index Fund - Regular - Growth;INF336L01QK1;;11.6268;;;11-Sep-2024</t>
  </si>
  <si>
    <t>149964;HSBC CRISIL IBX 50:50 Gilt Plus SDL Apr 2028 Index Fund - Regular - payout of IDCW;INF336L01QL9;INF336L01QM7;11.6268;;;11-Sep-2024</t>
  </si>
  <si>
    <t>151479;HSBC CRISIL IBX Gilt June 2027 Index Fund - Direct - Growth;INF336L01QT2;;11.2014;;;11-Sep-2024</t>
  </si>
  <si>
    <t>151482;HSBC CRISIL IBX Gilt June 2027 Index Fund - Direct - IDCW;INF336L01QU0;INF336L01QV8;11.2016;;;11-Sep-2024</t>
  </si>
  <si>
    <t>151480;HSBC CRISIL IBX Gilt June 2027 Index Fund - Regular - Growth;INF336L01QW6;;11.1554;;;11-Sep-2024</t>
  </si>
  <si>
    <t>151481;HSBC CRISIL IBX Gilt June 2027 Index Fund - Regular - IDCW;INF336L01QX4;INF336L01QY2;11.1555;;;11-Sep-2024</t>
  </si>
  <si>
    <t>151157;HSBC NIFTY 50 INDEX FUND - Direct Growth;INF917K01D12;;28.9731;;;11-Sep-2024</t>
  </si>
  <si>
    <t>151156;HSBC NIFTY 50 INDEX FUND - Direct IDCW;INF917K01C96;INF917K01D04;28.973;;;11-Sep-2024</t>
  </si>
  <si>
    <t>151158;HSBC NIFTY 50 INDEX FUND - Regular Growth;INF917K01D38;;28.5398;;;11-Sep-2024</t>
  </si>
  <si>
    <t>151159;HSBC NIFTY 50 INDEX FUND - Regular IDCW;INF917K01D20;INF917K01D46;28.5397;;;11-Sep-2024</t>
  </si>
  <si>
    <t>151160;HSBC NIFTY NEXT 50 INDEX FUND - Direct Growth;INF917K01D79;;32.485;;;11-Sep-2024</t>
  </si>
  <si>
    <t>151163;HSBC NIFTY NEXT 50 INDEX FUND - Direct IDCW;INF917K01D53;INF917K01D61;32.485;;;11-Sep-2024</t>
  </si>
  <si>
    <t>151162;HSBC NIFTY NEXT 50 INDEX FUND - Regular Growth;INF917K01D95;;31.8463;;;11-Sep-2024</t>
  </si>
  <si>
    <t>151161;HSBC NIFTY NEXT 50 INDEX FUND - Regular IDCW;INF917K01D87;INF917K01E03;31.8465;;;11-Sep-2024</t>
  </si>
  <si>
    <t>141839;ICICI Prudential BSE Sensex Index Fund - Cumulative Option;INF109KB17W7;;26.4420;;;11-Sep-2024</t>
  </si>
  <si>
    <t>141841;ICICI Prudential BSE Sensex Index Fund - Direct Plan - Cumulative Option;INF109KB10X0;;26.7629;;;11-Sep-2024</t>
  </si>
  <si>
    <t>141842;ICICI Prudential BSE Sensex Index Fund - Direct Plan - IDCW Option;INF109KB12X6;;26.7627;;;11-Sep-2024</t>
  </si>
  <si>
    <t>141840;ICICI Prudential BSE Sensex Index Fund - IDCW Option;INF109KB19W3;;26.4427;;;11-Sep-2024</t>
  </si>
  <si>
    <t>149219;ICICI Prudential NASDAQ 100 Index Fund - Direct Plan - Growth;INF109KC1U50;;14.0466;;;11-Sep-2024</t>
  </si>
  <si>
    <t>149221;ICICI Prudential NASDAQ 100 Index Fund - Direct Plan - IDCW;INF109KC1U68;INF109KC1U76;14.0455;;;11-Sep-2024</t>
  </si>
  <si>
    <t>149218;ICICI Prudential NASDAQ 100 Index Fund - Growth;INF109KC1U27;;13.8557;;;11-Sep-2024</t>
  </si>
  <si>
    <t>149220;ICICI Prudential NASDAQ 100 Index Fund - IDCW;INF109KC1U35;INF109KC1U43;13.8554;;;11-Sep-2024</t>
  </si>
  <si>
    <t>150452;ICICI Prudential Nifty 200 Momentum 30 Index Fund - Direct Plan - Growth;INF109KC11D8;;19.4490;;;11-Sep-2024</t>
  </si>
  <si>
    <t>150453;ICICI Prudential Nifty 200 Momentum 30 Index Fund - Direct Plan - IDCW;INF109KC12D6;INF109KC13D4;19.4464;;;11-Sep-2024</t>
  </si>
  <si>
    <t>150454;ICICI Prudential Nifty 200 Momentum 30 Index Fund - Growth;INF109KC18C5;;19.1932;;;11-Sep-2024</t>
  </si>
  <si>
    <t>150451;ICICI Prudential Nifty 200 Momentum 30 Index Fund - IDCW;INF109KC19C3;INF109KC10D0;19.1929;;;11-Sep-2024</t>
  </si>
  <si>
    <t>101349;ICICI Prudential Nifty 50 Index Fund - Cumulative Option;INF109K01PI0;;248.8821;;;11-Sep-2024</t>
  </si>
  <si>
    <t>120620;ICICI Prudential Nifty 50 Index Fund - Direct Plan Cumulative Option;INF109K012M7;;258.9284;;;11-Sep-2024</t>
  </si>
  <si>
    <t>135391;ICICI Prudential Nifty 50 Index Fund - Direct Plan IDCW Option;INF109KB1NL1;INF109KB1NM9;34.8202;;;11-Sep-2024</t>
  </si>
  <si>
    <t>135390;ICICI Prudential Nifty 50 Index Fund - IDCW Option;INF109KB1NN7;INF109KB1NO5;33.1570;;;11-Sep-2024</t>
  </si>
  <si>
    <t>150643;ICICI Prudential Nifty Auto Index Fund - Direct Plan - Growth;INF109KC16J4;;20.1869;;;11-Sep-2024</t>
  </si>
  <si>
    <t>150644;ICICI Prudential Nifty Auto Index Fund - Direct Plan - IDCW;INF109KC17J2;INF109KC18J0;20.1870;;;11-Sep-2024</t>
  </si>
  <si>
    <t>150645;ICICI Prudential Nifty Auto Index Fund - Growth;INF109KC13J1;;19.9754;;;11-Sep-2024</t>
  </si>
  <si>
    <t>150646;ICICI Prudential Nifty Auto Index Fund - IDCW;INF109KC14J9;INF109KC15J6;19.9759;;;11-Sep-2024</t>
  </si>
  <si>
    <t>149858;ICICI Prudential Nifty Bank Index Fund - Direct Plan Growth;INF109KC11A4;;14.5945;;;11-Sep-2024</t>
  </si>
  <si>
    <t>149861;ICICI Prudential Nifty Bank Index Fund - Direct Plan IDCW;INF109KC12A2;INF109KC13A0;14.5945;;;11-Sep-2024</t>
  </si>
  <si>
    <t>149859;ICICI Prudential Nifty Bank Index Fund - Growth;INF109KC1Z89;;14.3408;;;11-Sep-2024</t>
  </si>
  <si>
    <t>149860;ICICI Prudential Nifty Bank Index Fund - IDCW;INF109KC1Z97;INF109KC10A6;14.3407;;;11-Sep-2024</t>
  </si>
  <si>
    <t>150734;ICICI Prudential Nifty G-Sec Dec 2030 Index Fund - Annual IDCW;INF109KC16K2;INF109KC17K0;11.7275;;;11-Sep-2024</t>
  </si>
  <si>
    <t>150735;ICICI Prudential Nifty G-Sec Dec 2030 Index Fund - Direct Plan - Annual IDCW;INF109KC19K6;INF109KC10L3;11.7708;;;11-Sep-2024</t>
  </si>
  <si>
    <t>150733;ICICI Prudential Nifty G-Sec Dec 2030 Index Fund - Direct Plan - Growth;INF109KC18K8;;11.7715;;;11-Sep-2024</t>
  </si>
  <si>
    <t>150732;ICICI Prudential Nifty G-Sec Dec 2030 Index Fund - Growth;INF109KC15K4;;11.7274;;;11-Sep-2024</t>
  </si>
  <si>
    <t>150468;ICICI Prudential Nifty IT Index Fund - Direct Plan - Growth;INF109KC13E2;;14.5470;;;11-Sep-2024</t>
  </si>
  <si>
    <t>150469;ICICI Prudential Nifty IT Index Fund - Direct Plan - IDCW;INF109KC14E0;INF109KC15E7;14.5541;;;11-Sep-2024</t>
  </si>
  <si>
    <t>150466;ICICI Prudential Nifty IT Index Fund - Growth;INF109KC10E8;;14.3829;;;11-Sep-2024</t>
  </si>
  <si>
    <t>150467;ICICI Prudential Nifty IT Index Fund - IDCW;INF109KC11E6;INF109KC12E4;14.3832;;;11-Sep-2024</t>
  </si>
  <si>
    <t>152482;ICICI Prudential Nifty LargeMidcap 250 Index Fund - Direct Plan - Growth;INF109KC12U0;;12.2371;;;11-Sep-2024</t>
  </si>
  <si>
    <t>152483;ICICI Prudential Nifty LargeMidcap 250 Index Fund - Direct Plan - IDCW;INF109KC13U8;INF109KC14U6;12.2367;;;11-Sep-2024</t>
  </si>
  <si>
    <t>152481;ICICI Prudential Nifty LargeMidcap 250 Index Fund - Growth;INF109KC15U3;;12.1984;;;11-Sep-2024</t>
  </si>
  <si>
    <t>152484;ICICI Prudential Nifty LargeMidcap 250 Index Fund - IDCW;INF109KC16U1;INF109KC17U9;12.1984;;;11-Sep-2024</t>
  </si>
  <si>
    <t>149389;ICICI Prudential Nifty Midcap 150 Index Fund - Direct Plan - Growth;INF109KC1W58;;19.4267;;;11-Sep-2024</t>
  </si>
  <si>
    <t>149391;ICICI Prudential Nifty Midcap 150 Index Fund - Direct Plan - IDCW;INF109KC1W66;INF109KC1W74;19.4266;;;11-Sep-2024</t>
  </si>
  <si>
    <t>149390;ICICI Prudential Nifty Midcap 150 Index Fund - Growth;INF109KC1W25;;19.0415;;;11-Sep-2024</t>
  </si>
  <si>
    <t>149388;ICICI Prudential Nifty Midcap 150 Index Fund - IDCW;INF109KC1W33;INF109KC1W41;19.0414;;;11-Sep-2024</t>
  </si>
  <si>
    <t>120684;ICICI Prudential Nifty Next 50 Index Fund - Direct Plan -  Growth;INF109K01Y80;;68.7544;;;11-Sep-2024</t>
  </si>
  <si>
    <t>120683;ICICI Prudential Nifty Next 50 Index Fund - Direct Plan -  IDCW;INF109K01Y64;INF109K01Y72;68.7287;;;11-Sep-2024</t>
  </si>
  <si>
    <t>112957;ICICI Prudential Nifty Next 50 Index Fund - Growth;INF109K01IF1;;65.4383;;;11-Sep-2024</t>
  </si>
  <si>
    <t>112958;ICICI Prudential Nifty Next 50 Index Fund -IDCW;INF109K01PR1;INF109K01IE4;65.4375;;;11-Sep-2024</t>
  </si>
  <si>
    <t>150930;ICICI Prudential Nifty Pharma Index Fund - Direct Plan - Growth;INF109KC11M9;;17.9197;;;11-Sep-2024</t>
  </si>
  <si>
    <t>150928;ICICI Prudential Nifty Pharma Index Fund - Direct Plan - IDCW;INF109KC12M7;INF109KC13M5;17.9206;;;11-Sep-2024</t>
  </si>
  <si>
    <t>150929;ICICI Prudential Nifty Pharma Index Fund - Growth;INF109KC18L6;;17.7135;;;11-Sep-2024</t>
  </si>
  <si>
    <t>150931;ICICI Prudential Nifty Pharma Index Fund - IDCW;INF109KC19L4;INF109KC10M1;17.7135;;;11-Sep-2024</t>
  </si>
  <si>
    <t>149224;ICICI Prudential Nifty PSU Bond Plus SDL Sep 2027 40:60 Index Fund - Annual - IDCW;INF109KC1S62;INF109KC1S70;11.5931;;;11-Sep-2024</t>
  </si>
  <si>
    <t>149227;ICICI Prudential Nifty PSU Bond Plus SDL Sep 2027 40:60 Index Fund - Direct Plan Annual - IDCW;INF109KC1T46;INF109KC1T53;11.6609;;;11-Sep-2024</t>
  </si>
  <si>
    <t>149210;ICICI Prudential Nifty PSU Bond Plus SDL Sep 2027 40:60 Index Fund - Direct Plan Growth;INF109KC1S88;;11.6609;;;11-Sep-2024</t>
  </si>
  <si>
    <t>149208;ICICI Prudential Nifty PSU Bond Plus SDL Sep 2027 40:60 Index Fund - Growth;INF109KC1S13;;11.5933;;;11-Sep-2024</t>
  </si>
  <si>
    <t>150731;ICICI Prudential Nifty SDL Dec 2028 Index Fund - Annual IDCW;INF109KC12L9;INF109KC13L7;11.6918;;;11-Sep-2024</t>
  </si>
  <si>
    <t>150730;ICICI Prudential Nifty SDL Dec 2028 Index Fund - Direct Plan - Annual IDCW;INF109KC15L2;INF109KC16L0;11.7348;;;11-Sep-2024</t>
  </si>
  <si>
    <t>150729;ICICI Prudential Nifty SDL Dec 2028 Index Fund - Direct Plan - Growth;INF109KC14L5;;11.7345;;;11-Sep-2024</t>
  </si>
  <si>
    <t>150728;ICICI Prudential Nifty SDL Dec 2028 Index Fund - Growth;INF109KC11L1;;11.6918;;;11-Sep-2024</t>
  </si>
  <si>
    <t>151209;ICICI Prudential Nifty SDL Sep 2026 Index Fund - Annual IDCW;INF109KC11P2;INF109KC12P0;11.2999;;;11-Sep-2024</t>
  </si>
  <si>
    <t>151210;ICICI Prudential Nifty SDL Sep 2026 Index Fund - Direct Plan - Annual IDCW;INF109KC14P6;INF109KC15P3;11.3408;;;11-Sep-2024</t>
  </si>
  <si>
    <t>151211;ICICI Prudential Nifty SDL Sep 2026 Index Fund - Direct Plan - Growth;INF109KC13P8;;11.3409;;;11-Sep-2024</t>
  </si>
  <si>
    <t>151208;ICICI Prudential Nifty SDL Sep 2026 Index Fund - Growth;INF109KC10P4;;11.3000;;;11-Sep-2024</t>
  </si>
  <si>
    <t>149996;ICICI Prudential Nifty SDL Sep 2027 Index Fund - Annual IDCW;INF109KC12B0;INF109KC13B8;11.5297;;;11-Sep-2024</t>
  </si>
  <si>
    <t>149997;ICICI Prudential Nifty SDL Sep 2027 Index Fund - Direct Plan - Annual IDCW;INF109KC15B3;INF109KC16B1;11.5742;;;11-Sep-2024</t>
  </si>
  <si>
    <t>149999;ICICI Prudential Nifty SDL Sep 2027 Index Fund - Direct Plan - Growth;INF109KC14B6;;11.5742;;;11-Sep-2024</t>
  </si>
  <si>
    <t>149998;ICICI Prudential Nifty SDL Sep 2027 Index Fund - Growth;INF109KC11B2;;11.5297;;;11-Sep-2024</t>
  </si>
  <si>
    <t>149283;ICICI Prudential Nifty Smallcap 250 Index Fund - Direct Plan - Growth;INF109KC1V18;;18.7291;;;11-Sep-2024</t>
  </si>
  <si>
    <t>149284;ICICI Prudential Nifty Smallcap 250 Index Fund - Direct Plan - IDCW;INF109KC1V26;INF109KC1V34;18.7284;;;11-Sep-2024</t>
  </si>
  <si>
    <t>149281;ICICI Prudential Nifty Smallcap 250 Index Fund - Growth;INF109KC1U84;;18.3858;;;11-Sep-2024</t>
  </si>
  <si>
    <t>149282;ICICI Prudential Nifty Smallcap 250 Index Fund - IDCW;INF109KC1U92;INF109KC1V00;18.3866;;;11-Sep-2024</t>
  </si>
  <si>
    <t>150639;ICICI Prudential Nifty50 Equal Weight Index Fund- Direct Plan - Growth;INF109KC10J7;;16.5693;;;11-Sep-2024</t>
  </si>
  <si>
    <t>150640;ICICI Prudential Nifty50 Equal Weight Index Fund- Direct Plan - IDCW;INF109KC11J5;INF109KC12J3;16.5692;;;11-Sep-2024</t>
  </si>
  <si>
    <t>150637;ICICI Prudential Nifty50 Equal Weight Index Fund- Growth;INF109KC17I4;;16.3738;;;11-Sep-2024</t>
  </si>
  <si>
    <t>150638;ICICI Prudential Nifty50 Equal Weight Index Fund- IDCW;INF109KC18I2;INF109KC19I0;16.3737;;;11-Sep-2024</t>
  </si>
  <si>
    <t>152365;ICICI Prudential Nifty50 Value 20 Index Fund - Direct Plan - Growth;INF109KC16T3;;11.7372;;;11-Sep-2024</t>
  </si>
  <si>
    <t>152367;ICICI Prudential Nifty50 Value 20 Index Fund - Direct Plan - IDCW;INF109KC17T1;INF109KC18T9;11.7372;;;11-Sep-2024</t>
  </si>
  <si>
    <t>152366;ICICI Prudential Nifty50 Value 20 Index Fund - Growth;INF109KC19T7;;11.6998;;;11-Sep-2024</t>
  </si>
  <si>
    <t>152364;ICICI Prudential Nifty50 Value 20 Index Fund - IDCW;INF109KC10U4;INF109KC11U2;11.6996;;;11-Sep-2024</t>
  </si>
  <si>
    <t>151593;Invesco India Nifty G-sec Jul 2027 Index Fund - Direct - Growth;INF205KA1775;;1119.5473;;;11-Sep-2024</t>
  </si>
  <si>
    <t>151592;Invesco India Nifty G-sec Jul 2027 Index Fund - Direct - IDCW Payout;INF205KA1783;;1119.546;;;11-Sep-2024</t>
  </si>
  <si>
    <t>151590;Invesco India Nifty G-sec Jul 2027 Index Fund - Regular - Growth;INF205KA1759;;1117.0607;;;11-Sep-2024</t>
  </si>
  <si>
    <t>151591;Invesco India Nifty G-sec Jul 2027 Index Fund - Regular - IDCW Payout;INF205KA1767;;1117.0728;;;11-Sep-2024</t>
  </si>
  <si>
    <t>151597;Invesco India Nifty G-sec Sep 2032 Index Fund - Direct - Growth;INF205KA1817;;1135.9278;;;11-Sep-2024</t>
  </si>
  <si>
    <t>151596;Invesco India Nifty G-sec Sep 2032 Index Fund - Direct - IDCW Payout;INF205KA1825;;1135.9283;;;11-Sep-2024</t>
  </si>
  <si>
    <t>151594;Invesco India Nifty G-sec Sep 2032 Index Fund - Regular - Growth;INF205KA1791;;1133.4968;;;11-Sep-2024</t>
  </si>
  <si>
    <t>151595;Invesco India Nifty G-sec Sep 2032 Index Fund - Regular - IDCW Payout;INF205KA1809;;1133.4796;;;11-Sep-2024</t>
  </si>
  <si>
    <t>152038;Kotak  BSE Housing Index Fund - Regular Plan - Growth Option;INF174KA1OU1;;14.435;;;11-Sep-2024</t>
  </si>
  <si>
    <t>152040;Kotak  BSE Housing Index Fund - Regular Plan - IDCW Option;INF174KA1OV9;INF174KA1OW7;14.435;;;11-Sep-2024</t>
  </si>
  <si>
    <t>152039;Kotak BSE Housing Index Fund - Direct Plan - Growth Option;INF174KA1OX5;;14.524;;;11-Sep-2024</t>
  </si>
  <si>
    <t>152037;Kotak BSE Housing Index Fund - Direct Plan - IDCW Option;INF174KA1OY3;INF174KA1OZ0;14.523;;;11-Sep-2024</t>
  </si>
  <si>
    <t>152755;Kotak BSE PSU Index Fund - Direct Plan - Growth;INF174KA1SL1;;9.064;;;11-Sep-2024</t>
  </si>
  <si>
    <t>152754;Kotak BSE PSU Index Fund - Direct Plan - IDCW Payout and Reinvestment;INF174KA1SM9;INF174KA1SN7;9.064;;;11-Sep-2024</t>
  </si>
  <si>
    <t>152752;Kotak BSE PSU Index Fund - Regular Plan - Growth;INF174KA1SI7;;9.058;;;11-Sep-2024</t>
  </si>
  <si>
    <t>152753;Kotak BSE PSU Index Fund - Regular Plan - IDCW Payout and Reinvestment;INF174KA1SJ5;INF174KA1SK3;9.058;;;11-Sep-2024</t>
  </si>
  <si>
    <t>152663;Kotak NIFTY 100 Low Volatility 30 Index Fund - Direct plan - Growth option;INF174KA1RZ3;;11.1663;;;11-Sep-2024</t>
  </si>
  <si>
    <t>152665;Kotak NIFTY 100 Low Volatility 30 Index Fund - Direct plan - IDCW option;INF174KA1SA4;INF174KA1SB2;11.1663;;;11-Sep-2024</t>
  </si>
  <si>
    <t>152664;Kotak NIFTY 100 Low Volatility 30 Index Fund - Regular plan - Growth option;INF174KA1RW0;;11.1479;;;11-Sep-2024</t>
  </si>
  <si>
    <t>152666;Kotak NIFTY 100 Low Volatility 30 Index Fund - Regular plan - IDCW option;INF174KA1RX8;INF174KA1RY6;11.1479;;;11-Sep-2024</t>
  </si>
  <si>
    <t>151781;Kotak Nifty 200 Momentum 30 Index Fund - Direct Plan - Growth Option;INF174KA1OB1;;16.955;;;11-Sep-2024</t>
  </si>
  <si>
    <t>151782;Kotak Nifty 200 Momentum 30 Index Fund - Direct Plan - IDCW Payout;INF174KA1OC9;INF174KA1OD7;16.955;;;11-Sep-2024</t>
  </si>
  <si>
    <t>151783;Kotak Nifty 200 Momentum 30 Index Fund - Regular Plan - Growth Option;INF174KA1NY5;;16.852;;;11-Sep-2024</t>
  </si>
  <si>
    <t>151780;Kotak Nifty 200 Momentum 30 Index Fund - Regular Plan - IDCW Payout;INF174KA1NZ2;INF174KA1OA3;16.852;;;11-Sep-2024</t>
  </si>
  <si>
    <t>148978;Kotak Nifty 50 Index Fund - Direct Plan-Growth;INF174KA1HA7;;16.263;;;11-Sep-2024</t>
  </si>
  <si>
    <t>148976;Kotak Nifty 50 Index Fund - Direct Plan-IDCW Payout;INF174KA1HB5;INF174KA1HC3;16.261;;;11-Sep-2024</t>
  </si>
  <si>
    <t>148974;Kotak Nifty 50 Index Fund - Regular Plan-Growth;INF174KA1GX1;;16.094;;;11-Sep-2024</t>
  </si>
  <si>
    <t>148979;Kotak Nifty 50 Index Fund - Regular Plan-IDCW Payout;INF174KA1GY9;INF174KA1GZ6;16.094;;;11-Sep-2024</t>
  </si>
  <si>
    <t>152549;Kotak Nifty AAA Bond Jun 2025 HTM Index Fund - Direct Plan - Growth option;INF174KA1RN9;;10.338;;;11-Sep-2024</t>
  </si>
  <si>
    <t>152550;Kotak Nifty AAA Bond Jun 2025 HTM Index Fund - Direct Plan - IDCW option;INF174KA1RL3;INF174KA1RM1;10.3379;;;11-Sep-2024</t>
  </si>
  <si>
    <t>152547;Kotak Nifty AAA Bond Jun 2025 HTM Index Fund - Regular Plan - Growth option;INF174KA1RI9;;10.3308;;;11-Sep-2024</t>
  </si>
  <si>
    <t>152548;Kotak Nifty AAA Bond Jun 2025 HTM Index Fund - Regular Plan - IDCW Option;INF174KA1RJ7;INF174KA1RK5;10.3308;;;11-Sep-2024</t>
  </si>
  <si>
    <t>151911;Kotak Nifty Financial Services Ex-Bank Index Fund - Direct Plan - Growth option;INF174KA1OR7;;14.011;;;11-Sep-2024</t>
  </si>
  <si>
    <t>151912;Kotak Nifty Financial Services Ex-Bank Index Fund - Direct Plan - IDCW option;INF174KA1OS5;INF174KA1OT3;14.011;;;11-Sep-2024</t>
  </si>
  <si>
    <t>151909;Kotak Nifty Financial Services Ex-Bank Index Fund - Regular Plan - Growth option;INF174KA1OO4;;13.921;;;11-Sep-2024</t>
  </si>
  <si>
    <t>151910;Kotak Nifty Financial Services Ex-Bank Index Fund - Regular Plan - IDCW option;INF174KA1OP1;INF174KA1OQ9;13.922;;;11-Sep-2024</t>
  </si>
  <si>
    <t>152098;Kotak Nifty G-Sec July 2033 Index Fund - Direct Plan - Growth;INF174KA1PJ1;;10.9727;;;11-Sep-2024</t>
  </si>
  <si>
    <t>152099;Kotak Nifty G-Sec July 2033 Index Fund - Direct Plan - IDCW Payout;INF174KA1PK9;INF174KA1PL7;10.9728;;;11-Sep-2024</t>
  </si>
  <si>
    <t>152100;Kotak Nifty G-Sec July 2033 Index Fund - Regular Plan - Growth;INF174KA1PG7;;10.9477;;;11-Sep-2024</t>
  </si>
  <si>
    <t>152101;Kotak Nifty G-Sec July 2033 Index Fund - Regular Plan - IDCW Payout;INF174KA1PH5;INF174KA1PI3;10.9476;;;11-Sep-2024</t>
  </si>
  <si>
    <t>152767;KOTAK NIFTY MIDCAP 50 INDEX FUND-DIRECT PLAN- GROWTH;INF174KA1SR8;;10.188;;;11-Sep-2024</t>
  </si>
  <si>
    <t>152768;KOTAK NIFTY MIDCAP 50 INDEX FUND-DIRECT PLAN-IDCW PAYOUT AND REINVESTMENT;INF174KA1SS6;INF174KA1ST4;10.188;;;11-Sep-2024</t>
  </si>
  <si>
    <t>152765;KOTAK NIFTY MIDCAP 50 INDEX FUND-REGULAR PLAN-GROWTH;INF174KA1SO5;;10.184;;;11-Sep-2024</t>
  </si>
  <si>
    <t>152766;KOTAK NIFTY MIDCAP 50 INDEX FUND-REGULAR PLAN-IDCW PAYOUT AND REINVESTMENT;INF174KA1SP2;INF174KA1SQ0;10.184;;;11-Sep-2024</t>
  </si>
  <si>
    <t>148745;Kotak Nifty Next 50 Index Fund - Direct Plan - Growth Option;INF174KA1GA9;;21.5209;;;11-Sep-2024</t>
  </si>
  <si>
    <t>148746;Kotak Nifty Next 50 Index Fund - Direct Plan -Payout of Income Distribution cum capital withdrawal option;INF174KA1FZ8;INF174KA1GB7;21.5206;;;11-Sep-2024</t>
  </si>
  <si>
    <t>148743;Kotak Nifty Next 50 Index Fund - Regular Plan - Growth Option;INF174KA1FX3;;21.1314;;;11-Sep-2024</t>
  </si>
  <si>
    <t>148744;Kotak Nifty Next 50 Index Fund - Regular Plan - Payout of Income Distribution cum capital withdrawal option;INF174KA1FW5;INF174KA1FY1;21.1319;;;11-Sep-2024</t>
  </si>
  <si>
    <t>149855;Kotak Nifty SDL Apr  2027 Top 12 Equal Weight Index Fund-Direct Plan-Growth;INF174KA1IL2;;11.5558;;;11-Sep-2024</t>
  </si>
  <si>
    <t>149852;Kotak Nifty SDL Apr  2027 Top 12 Equal Weight Index Fund-Regular Plan- Growth;INF174KA1II8;;11.5095;;;11-Sep-2024</t>
  </si>
  <si>
    <t>149853;Kotak Nifty SDL Apr  2027 Top 12 Equal Weight Index Fund-Regular Plan-IDCW Option;INF174KA1IJ6;INF174KA1IK4;11.5098;;;11-Sep-2024</t>
  </si>
  <si>
    <t>149854;Kotak Nifty SDL Apr 2027 Top 12 Equal Weight Index Fund-Direct Plan-IDCW Option;INF174KA1IM0;INF174KA1IN8;11.5555;;;11-Sep-2024</t>
  </si>
  <si>
    <t>149865;Kotak Nifty SDL Apr 2032 Top 12 Equal Weight Index Fund-Direct Plan- Growth;INF174KA1IR9;;11.8944;;;11-Sep-2024</t>
  </si>
  <si>
    <t>149864;Kotak Nifty SDL Apr 2032 Top 12 Equal Weight Index Fund-Direct Plan-IDCW Option;INF174KA1IS7;INF174KA1IT5;11.8935;;;11-Sep-2024</t>
  </si>
  <si>
    <t>149862;Kotak Nifty SDL Apr 2032 Top 12 Equal Weight Index Fund-Regular Plan-Growth;INF174KA1IO6;;11.8412;;;11-Sep-2024</t>
  </si>
  <si>
    <t>149866;Kotak Nifty SDL Apr 2032 Top 12 Equal Weight Index Fund-Regular Plan-IDCW Option;INF174KA1IP3;INF174KA1IQ1;11.8448;;;11-Sep-2024</t>
  </si>
  <si>
    <t>151216;Kotak Nifty SDL Jul 20226 Index Fund Regular Plan Growth;INF174KA1KZ8;;11.2917;;;11-Sep-2024</t>
  </si>
  <si>
    <t>151217;Kotak Nifty SDL Jul 20226 Index Fund Regular Plan IDCW;INF174KA1LA9;INF174KA1LB7;11.2919;;;11-Sep-2024</t>
  </si>
  <si>
    <t>151218;Kotak Nifty SDL Jul 2026 Index Fund Direct Plan Growth;INF174KA1LC5;;11.3321;;;11-Sep-2024</t>
  </si>
  <si>
    <t>151219;Kotak Nifty SDL Jul 2026 Index Fund Direct Plan IDCW;INF174KA1LD3;INF174KA1LE1;10.9388;;;11-Sep-2024</t>
  </si>
  <si>
    <t>151420;Kotak Nifty SDL Jul 2033 Index Fund Direct Plan Growth Option;INF174KA1MJ8;;11.5146;;;11-Sep-2024</t>
  </si>
  <si>
    <t>151418;Kotak Nifty SDL Jul 2033 Index Fund Direct Plan IDCW;INF174KA1MK6;INF174KA1ML4;11.1768;;;11-Sep-2024</t>
  </si>
  <si>
    <t>151417;Kotak Nifty SDL Jul 2033 Index Fund Regular Plan Growth Option;INF174KA1MG4;;11.4695;;;11-Sep-2024</t>
  </si>
  <si>
    <t>151419;Kotak Nifty SDL Jul 2033 Index Fund Regular Plan IDCW;INF174KA1MH2;INF174KA1MI0;11.4695;;;11-Sep-2024</t>
  </si>
  <si>
    <t>150725;Kotak Nifty SDL Plus AAA PSU Bond Jul 2028 60:40 Index Fund Direct Plan - Growth;INF174KA1JT3;;11.5919;;;11-Sep-2024</t>
  </si>
  <si>
    <t>150726;Kotak Nifty SDL Plus AAA PSU Bond Jul 2028 60:40 Index Fund Direct Plan - IDCW;INF174KA1JU1;INF174KA1JV9;11.592;;;11-Sep-2024</t>
  </si>
  <si>
    <t>150723;Kotak Nifty SDL Plus AAA PSU Bond Jul 2028 60:40 Index Fund Regular Plan - Growth;INF174KA1JQ9;;11.5483;;;11-Sep-2024</t>
  </si>
  <si>
    <t>150724;Kotak Nifty SDL Plus AAA PSU Bond Jul 2028 60:40 Index Fund Regular Plan - IDCW;INF174KA1JR7;INF174KA1JS5;11.5446;;;11-Sep-2024</t>
  </si>
  <si>
    <t>151649;Kotak Nifty Smallcap 50 Index Fund - Direct Plan - Growth;INF174KA1NB3;;21.439;;;11-Sep-2024</t>
  </si>
  <si>
    <t>151650;Kotak Nifty Smallcap 50 Index Fund - Direct Plan - IDCW;INF174KA1NC1;INF174KA1ND9;21.451;;;11-Sep-2024</t>
  </si>
  <si>
    <t>151647;Kotak Nifty Smallcap 50 Index Fund - Regular Plan - Growth;INF174KA1MY7;;21.245;;;11-Sep-2024</t>
  </si>
  <si>
    <t>151648;Kotak Nifty Smallcap 50 Index Fund - Regular Plan - IDCW;INF174KA1MZ4;INF174KA1NA5;21.245;;;11-Sep-2024</t>
  </si>
  <si>
    <t>120308;LIC MF BSE Sensex Index Fund-Direct Plan-Growth;INF767K01FJ4;;162.6521;;;11-Sep-2024</t>
  </si>
  <si>
    <t>120312;LIC MF BSE Sensex Index Fund-Direct Plan-IDCW;INF767K01FI6;INF767K01FK2;54.5327;;;11-Sep-2024</t>
  </si>
  <si>
    <t>101199;LIC MF BSE Sensex Index Fund-Regular Plan-Growth;INF767K01139;;152.4852;;;11-Sep-2024</t>
  </si>
  <si>
    <t>101198;LIC MF BSE Sensex Index Fund-Regular Plan-IDCW;INF767K01121;INF767K01113;52.2654;;;11-Sep-2024</t>
  </si>
  <si>
    <t>120307;LIC MF Nifty 50 Index Fund-Direct Plan-Growth;INF767K01FF2;;147.2678;;;11-Sep-2024</t>
  </si>
  <si>
    <t>120309;LIC MF Nifty 50 Index Fund-Direct Plan-IDCW;INF767K01FG0;INF767K01FH8;54.2655;;;11-Sep-2024</t>
  </si>
  <si>
    <t>101201;LIC MF Nifty 50 Index Fund-Regular Plan-Growth;INF767K01162;;137.5434;;;11-Sep-2024</t>
  </si>
  <si>
    <t>101200;LIC MF Nifty 50 Index Fund-Regular Plan-IDCW;INF767K01154;INF767K01147;50.7394;;;11-Sep-2024</t>
  </si>
  <si>
    <t>151937;LIC MF Nifty Next 50 Index Fund-Direct Plan-Growth;INF397L01AW2;;60.2033;;;11-Sep-2024</t>
  </si>
  <si>
    <t>151938;LIC MF Nifty Next 50 Index Fund-Direct Plan-IDCW;INF397L01AY8;INF397L01AX0;60.2033;;;11-Sep-2024</t>
  </si>
  <si>
    <t>151935;LIC MF Nifty Next 50 Index Fund-Regular Plan-Growth;INF397L01174;;55.1488;;;11-Sep-2024</t>
  </si>
  <si>
    <t>151936;LIC MF Nifty Next 50 Index Fund-Regular Plan-IDCW;INF397L01166;INF397L01182;55.1488;;;11-Sep-2024</t>
  </si>
  <si>
    <t>150792;Mirae Asset CRISIL IBX Gilt Index - April 2033 Index Fund - Direct Plan - Growth;INF769K01IX5;;11.8576;;;11-Sep-2024</t>
  </si>
  <si>
    <t>150789;Mirae Asset CRISIL IBX Gilt Index - April 2033 Index Fund - Direct Plan - IDCW;INF769K01IW7;INF769K01IY3;11.8550;;;11-Sep-2024</t>
  </si>
  <si>
    <t>150790;Mirae Asset CRISIL IBX Gilt Index - April 2033 Index Fund - Regular Plan - Growth;INF769K01IU1;;11.7901;;;11-Sep-2024</t>
  </si>
  <si>
    <t>150791;Mirae Asset CRISIL IBX Gilt Index - April 2033 Index Fund - Regular Plan - IDCW;INF769K01IT3;INF769K01IV9;11.7909;;;11-Sep-2024</t>
  </si>
  <si>
    <t>150788;Mirae Asset Nifty AAA PSU Bond Plus SDL Apr 2026 50:50 Index Fund - Direct Plan - Growth;INF769K01JD5;;11.4583;;;11-Sep-2024</t>
  </si>
  <si>
    <t>150787;Mirae Asset Nifty AAA PSU Bond Plus SDL Apr 2026 50:50 Index Fund - Direct Plan - IDCW;INF769K01JC7;INF769K01JE3;11.4583;;;11-Sep-2024</t>
  </si>
  <si>
    <t>150786;Mirae Asset Nifty AAA PSU Bond Plus SDL Apr 2026 50:50 Index Fund - Regular Plan - Growth;INF769K01JA1;;11.4090;;;11-Sep-2024</t>
  </si>
  <si>
    <t>150785;Mirae Asset Nifty AAA PSU Bond Plus SDL Apr 2026 50:50 Index Fund - Regular Plan - IDCW;INF769K01IZ0;INF769K01JB9;11.4102;;;11-Sep-2024</t>
  </si>
  <si>
    <t>150359;Mirae Asset Nifty SDL Jun 2027 Index Fund - Direct Plan - IDCW;INF769K01IG0;INF769K01II6;11.5627;;;11-Sep-2024</t>
  </si>
  <si>
    <t>150360;Mirae Asset Nifty SDL Jun 2027 Index Fund - Regular Plan - Growth;INF769K01IE5;;11.5151;;;11-Sep-2024</t>
  </si>
  <si>
    <t>150361;Mirae Asset Nifty SDL Jun 2027 Index Fund - Regular Plan - IDCW;INF769K01ID7;INF769K01IF2;11.5157;;;11-Sep-2024</t>
  </si>
  <si>
    <t>150358;Mirae Asset Nifty SDL Jun 2027 Index Fund -Direct Plan - Growth;INF769K01IH8;;11.5623;;;11-Sep-2024</t>
  </si>
  <si>
    <t>151691;Mirae Asset Nifty SDL June 2028 Index Fund - Direct Plan - Growth;INF769K01JZ8;;11.2233;;;11-Sep-2024</t>
  </si>
  <si>
    <t>151692;Mirae Asset Nifty SDL June 2028 Index Fund - Direct Plan - IDCW;INF769K01JY1;INF769K01KA9;11.2234;;;11-Sep-2024</t>
  </si>
  <si>
    <t>151693;Mirae Asset Nifty SDL June 2028 Index Fund - Regular Plan - IDCW;INF769K01JV7;INF769K01JX3;11.1631;;;11-Sep-2024</t>
  </si>
  <si>
    <t>151694;Mirae Asset Nifty SDL June 2028 Index Fund -Regular Plan - Growth;INF769K01JW5;;11.1629;;;11-Sep-2024</t>
  </si>
  <si>
    <t>150518;Motilal Oswal BSE Enhanced Value Index Fund-Direct plan;INF247L01BF2;;25.4520;;;11-Sep-2024</t>
  </si>
  <si>
    <t>150519;Motilal Oswal BSE Enhanced Value Index Fund-Regular plan;INF247L01BG0;;25.1088;;;11-Sep-2024</t>
  </si>
  <si>
    <t>150443;Motilal Oswal BSE Financials ex Bank 30 Index Fund Direct Growth;INF247L01BC9;;16.3627;;;11-Sep-2024</t>
  </si>
  <si>
    <t>150444;Motilal Oswal BSE Financials ex Bank 30 Index Fund Regular Growth;INF247L01BD7;;16.1169;;;11-Sep-2024</t>
  </si>
  <si>
    <t>149919;Motilal Oswal BSE Low Volatility Index Fund-Direct plan;INF247L01AY5;;17.5392;;;11-Sep-2024</t>
  </si>
  <si>
    <t>149920;Motilal Oswal BSE Low Volatility Index Fund-Regular plan;INF247L01AZ2;;17.2757;;;11-Sep-2024</t>
  </si>
  <si>
    <t>150521;Motilal Oswal BSE Quality Index Fund-Direct plan;INF247L01BI6;;18.7162;;;11-Sep-2024</t>
  </si>
  <si>
    <t>150522;Motilal Oswal BSE Quality Index Fund-Regular plan;INF247L01BJ4;;18.4560;;;11-Sep-2024</t>
  </si>
  <si>
    <t>149800;Motilal Oswal Nifty 200 Momentum 30 Index Fund-Direct Plan;INF247L01AV1;;17.8434;;;11-Sep-2024</t>
  </si>
  <si>
    <t>149799;Motilal Oswal Nifty 200 Momentum 30 Index Fund-Regular Plan;INF247L01AW9;;17.5371;;;11-Sep-2024</t>
  </si>
  <si>
    <t>147794;Motilal Oswal Nifty 50 Index Fund - Direct plan - Growth;INF247L01AE7;;21.3268;;;11-Sep-2024</t>
  </si>
  <si>
    <t>147795;Motilal Oswal Nifty 50 Index Fund - Regular plan - Growth;INF247L01AF4;;20.9160;;;11-Sep-2024</t>
  </si>
  <si>
    <t>147625;Motilal Oswal Nifty 500 Index Fund - Direct Plan;INF247L01957;;27.0524;;;11-Sep-2024</t>
  </si>
  <si>
    <t>147626;Motilal Oswal Nifty 500 Index Fund - Regular Plan;INF247L01940;;26.1716;;;11-Sep-2024</t>
  </si>
  <si>
    <t>147619;Motilal Oswal Nifty Bank Index - Regular Plan;INF247L01882;;18.1605;;;11-Sep-2024</t>
  </si>
  <si>
    <t>147620;Motilal Oswal Nifty Bank Index Fund - Direct Plan;INF247L01890;;18.8031;;;11-Sep-2024</t>
  </si>
  <si>
    <t>152712;Motilal Oswal Nifty India Defence Index Fund Direct Plan Growth;INF247L01CW5;;8.8930;;;11-Sep-2024</t>
  </si>
  <si>
    <t>152711;Motilal Oswal Nifty India Defence Index Fund Regular Plan Growth;INF247L01CV7;;8.8793;;;11-Sep-2024</t>
  </si>
  <si>
    <t>151814;Motilal Oswal Nifty Microcap 250 Index Fund- Direct- Growth Option;INF247L01BQ9;;18.5067;;;11-Sep-2024</t>
  </si>
  <si>
    <t>151815;Motilal Oswal Nifty Microcap 250 Index Fund- Regular- Growth Option;INF247L01BR7;;18.3589;;;11-Sep-2024</t>
  </si>
  <si>
    <t>147622;Motilal Oswal Nifty Midcap 150 Index Fund - Direct Plan;INF247L01916;;39.2574;;;11-Sep-2024</t>
  </si>
  <si>
    <t>147621;Motilal Oswal Nifty Midcap 150 Index Fund - Regular Plan;INF247L01908;;37.8559;;;11-Sep-2024</t>
  </si>
  <si>
    <t>147796;Motilal Oswal Nifty Next 50 Index Fund - Direct plan - Growth;INF247L01AC1;;26.4227;;;11-Sep-2024</t>
  </si>
  <si>
    <t>147797;Motilal Oswal Nifty Next 50 Index Fund - Regular plan - Growth;INF247L01AD9;;25.5971;;;11-Sep-2024</t>
  </si>
  <si>
    <t>147624;Motilal Oswal Nifty Smallcap 250 Index - Regular Plan;INF247L01924;;39.3037;;;11-Sep-2024</t>
  </si>
  <si>
    <t>147623;Motilal Oswal Nifty Smallcap 250 Index Fund- Direct Plan;INF247L01932;;40.6823;;;11-Sep-2024</t>
  </si>
  <si>
    <t>148381;Motilal Oswal S&amp;P 500 Index Fund - Direct Plan Growth;INF247L01AG2;;21.4440;;;11-Sep-2024</t>
  </si>
  <si>
    <t>148382;Motilal Oswal S&amp;P 500 Index Fund - Regular Plan Growth;INF247L01AH0;;20.8925;;;11-Sep-2024</t>
  </si>
  <si>
    <t>152062;NAVI BSE SENSEX INDEX FUND - DIRECT PLAN - GROWTH;INF959L01HK9;;12.4991;;;11-Sep-2024</t>
  </si>
  <si>
    <t>152061;NAVI BSE SENSEX INDEX FUND - REGULAR PLAN - GROWTH;INF959L01HJ1;;12.4021;;;11-Sep-2024</t>
  </si>
  <si>
    <t>149039;Navi Nifty 50 Index Fund-Direct Plan-Growth;INF959L01FP2;;16.1286;;;11-Sep-2024</t>
  </si>
  <si>
    <t>149040;Navi Nifty 50 Index Fund-Regular Plan-Growth;INF959L01FQ0;;16.0246;;;11-Sep-2024</t>
  </si>
  <si>
    <t>152751;NAVI NIFTY 500 MULTICAP 50-25-25 DIRECT PLAN;INF959L01HO1;;10.1358;;;11-Sep-2024</t>
  </si>
  <si>
    <t>152750;NAVI NIFTY 500 MULTICAP 50-25-25 REGULAR PLAN;INF959L01HN3;;10.1273;;;11-Sep-2024</t>
  </si>
  <si>
    <t>149804;Navi Nifty Bank Index Fund- Direct Plan- Growth;INF959L01FT4;;13.3367;;;11-Sep-2024</t>
  </si>
  <si>
    <t>149805;Navi Nifty Bank Index Fund- Regular Plan- Growth;INF959L01FU2;;13.0909;;;11-Sep-2024</t>
  </si>
  <si>
    <t>150515;Navi Nifty India Manufacturing Index Fund- Direct Plan- Growth;INF959L01GD6;;17.9898;;;11-Sep-2024</t>
  </si>
  <si>
    <t>150516;Navi Nifty India Manufacturing Index Fund- Regular Plan- Growth;INF959L01GE4;;17.6795;;;11-Sep-2024</t>
  </si>
  <si>
    <t>149892;Navi Nifty Midcap 150 Index Fund Direct Plan- Growth;INF959L01FX6;;20.5961;;;11-Sep-2024</t>
  </si>
  <si>
    <t>149893;Navi Nifty Midcap 150 Index Fund Regular Plan- Growth;INF959L01FY4;;20.1346;;;11-Sep-2024</t>
  </si>
  <si>
    <t>149447;Navi Nifty Next 50 Index Fund- Direct Plan- Growth;INF959L01FR8;;17.5299;;;11-Sep-2024</t>
  </si>
  <si>
    <t>149448;Navi Nifty Next 50 Index Fund- Regular Plan- Growth;INF959L01FS6;;17.3023;;;11-Sep-2024</t>
  </si>
  <si>
    <t>152535;Navi NiftyIT Index Fund - Direct Plan- Growth;INF959L01HM5;;12.2218;;;11-Sep-2024</t>
  </si>
  <si>
    <t>152536;Navi NiftyIT Index Fund - Regular Plan -Growth;INF959L01HL7;;12.1775;;;11-Sep-2024</t>
  </si>
  <si>
    <t>113295;NIPPON INDIA INDEX FUND - BSE SENSEX PLAN - ANNUAL - IDCW Option;INF204K01IQ7;INF204K01IT1;32.4945;;;11-Sep-2024</t>
  </si>
  <si>
    <t>118786;NIPPON INDIA INDEX FUND - BSE SENSEX PLAN - DIRECT Plan - ANNUAL - IDCW Option;INF204K01K64;INF204K01K72;34.6743;;;11-Sep-2024</t>
  </si>
  <si>
    <t>118788;NIPPON INDIA INDEX FUND - BSE SENSEX PLAN - DIRECT Plan - HALF YEARLY - IDCW Option;INF204K01K98;INF204K01L06;34.6289;;;11-Sep-2024</t>
  </si>
  <si>
    <t>118790;NIPPON INDIA INDEX FUND - BSE SENSEX PLAN - DIRECT Plan - QUARTERLY - IDCW Option;INF204K01L14;INF204K01L22;34.6765;;;11-Sep-2024</t>
  </si>
  <si>
    <t>118785;Nippon India Index Fund - BSE Sensex Plan - Direct Plan Growth Plan - Bonus Option;INF204K01K56;;43.5903;;;11-Sep-2024</t>
  </si>
  <si>
    <t>118791;Nippon India Index Fund - BSE Sensex Plan - Direct Plan Growth Plan - Growth Option;INF204K01K80;;43.5903;;;11-Sep-2024</t>
  </si>
  <si>
    <t>113270;Nippon India Index Fund - BSE Sensex Plan - Growth Plan - Bonus Option;INF204K01IN4;;41.2248;;;11-Sep-2024</t>
  </si>
  <si>
    <t>113269;Nippon India Index Fund - BSE Sensex Plan - Growth Plan - Growth Option;INF204K01IM6;;41.2248;;;11-Sep-2024</t>
  </si>
  <si>
    <t>113294;NIPPON INDIA INDEX FUND - BSE SENSEX PLAN - HALF YEARLY - IDCW Option;INF204K01IP9;INF204K01IS3;32.5054;;;11-Sep-2024</t>
  </si>
  <si>
    <t>113271;NIPPON INDIA INDEX FUND - BSE SENSEX PLAN - QUARTERLY - IDCW Option;INF204K01IO2;INF204K01IR5;32.4961;;;11-Sep-2024</t>
  </si>
  <si>
    <t>113300;NIPPON INDIA INDEX FUND - NIFTY 50 PLAN - ANNUAL - IDCW Option;INF204K01II4;INF204K01IL8;33.0015;;;11-Sep-2024</t>
  </si>
  <si>
    <t>118743;NIPPON INDIA INDEX FUND - NIFTY 50 PLAN - DIRECT Plan - ANNUAL - IDCW Option;INF204K01H10;INF204K01H28;35.9714;;;11-Sep-2024</t>
  </si>
  <si>
    <t>118745;NIPPON INDIA INDEX FUND - NIFTY 50 PLAN - DIRECT Plan - HALF YEARLY - IDCW Option;INF204K01H44;INF204K01H51;35.9198;;;11-Sep-2024</t>
  </si>
  <si>
    <t>118740;NIPPON INDIA INDEX FUND - NIFTY 50 PLAN - DIRECT Plan - QUARTERLY - IDCW Option;INF204K01H69;INF204K01H77;35.9132;;;11-Sep-2024</t>
  </si>
  <si>
    <t>118742;Nippon India Index Fund - Nifty 50 Plan - Direct Plan Growth Plan - Bonus Option;INF204K01H02;;45.0836;;;11-Sep-2024</t>
  </si>
  <si>
    <t>118741;Nippon India Index Fund - Nifty 50 Plan - Direct Plan Growth Plan - Growth Option;INF204K01H36;;45.0836;;;11-Sep-2024</t>
  </si>
  <si>
    <t>113297;Nippon India Index Fund - Nifty 50 Plan - Growth Plan - Bonus Option;INF204K01IF0;;41.9858;;;11-Sep-2024</t>
  </si>
  <si>
    <t>113296;Nippon India Index Fund - Nifty 50 Plan - Growth Plan - Growth Option;INF204K01IE3;;41.9858;;;11-Sep-2024</t>
  </si>
  <si>
    <t>113299;NIPPON INDIA INDEX FUND - NIFTY 50 PLAN - HALF YEARLY - IDCW Option;INF204K01IH6;INF204K01IK0;33.1107;;;11-Sep-2024</t>
  </si>
  <si>
    <t>113298;NIPPON INDIA INDEX FUND - NIFTY 50 PLAN - QUARTERLY - IDCW Option;INF204K01IG8;INF204K01IJ2;33.1108;;;11-Sep-2024</t>
  </si>
  <si>
    <t>148721;Nippon India Nifty 50 Value 20 Index Fund - Direct Plan - Growth Option;INF204KB12Z0;;20.5013;;;11-Sep-2024</t>
  </si>
  <si>
    <t>148722;NIPPON INDIA NIFTY 50 VALUE 20 INDEX FUND - DIRECT Plan - IDCW Option;INF204KB13Z8;INF204KB14Z6;20.5013;;;11-Sep-2024</t>
  </si>
  <si>
    <t>148720;NIPPON INDIA NIFTY 50 VALUE 20 INDEX FUND - IDCW Option;INF204KB10Z4;INF204KB11Z2;20.0860;;;11-Sep-2024</t>
  </si>
  <si>
    <t>148719;Nippon India Nifty 50 Value 20 Index Fund - Regular Plan - Growth Option;INF204KB19Y8;;20.0860;;;11-Sep-2024</t>
  </si>
  <si>
    <t>152842;Nippon India Nifty 500 Equal Weight Index Fund - Direct Plan - Growth Option;INF204KC1DA8;;9.9333;;;11-Sep-2024</t>
  </si>
  <si>
    <t>152839;Nippon India Nifty 500 Equal Weight Index Fund - Direct Plan - IDCW Option;INF204KC1DB6;INF204KC1DC4;9.9333;;;11-Sep-2024</t>
  </si>
  <si>
    <t>152840;Nippon India Nifty 500 Equal Weight Index Fund - Regular Plan - Growth Option;INF204KC1CX2;;9.9330;;;11-Sep-2024</t>
  </si>
  <si>
    <t>152841;Nippon India Nifty 500 Equal Weight Index Fund - Regular Plan - IDCW Option;INF204KC1CY0;INF204KC1CZ7;9.9330;;;11-Sep-2024</t>
  </si>
  <si>
    <t>150012;Nippon India Nifty AAA CPSE Bond Plus SDL - Apr 2027 Maturity 60:40 Index Fund - Direct Plan - Growth Option;INF204KC1527;;11.4552;;;11-Sep-2024</t>
  </si>
  <si>
    <t>150008;Nippon India Nifty AAA CPSE Bond Plus SDL - Apr 2027 Maturity 60:40 Index Fund - Direct Plan - IDCW Option;INF204KC1535;;11.1500;;;11-Sep-2024</t>
  </si>
  <si>
    <t>150011;Nippon India Nifty AAA CPSE Bond Plus SDL - Apr 2027 Maturity 60:40 Index Fund - Regular Plan - Growth Option;INF204KC1493;;11.4041;;;11-Sep-2024</t>
  </si>
  <si>
    <t>150009;Nippon India Nifty AAA CPSE Bond Plus SDL - Apr 2027 Maturity 60:40 Index Fund - Regular Plan - IDCW Option;;INF204KC1519;11.1223;;;11-Sep-2024</t>
  </si>
  <si>
    <t>150754;Nippon India Nifty AAA PSU Bond Plus SDL - Sep 2026 Maturity 50:50 Index Fund-Direct Plan-Growth Option;INF204KC1683;;11.4633;;;11-Sep-2024</t>
  </si>
  <si>
    <t>150753;Nippon India Nifty AAA PSU Bond Plus SDL - Sep 2026 Maturity 50:50 Index Fund-Direct Plan-IDCW Option;INF204KC1691;;11.4633;;;11-Sep-2024</t>
  </si>
  <si>
    <t>150752;Nippon India Nifty AAA PSU Bond Plus SDL - Sep 2026 Maturity 50:50 Index Fund-Regular Plan-Growth Option;INF204KC1659;;11.4224;;;11-Sep-2024</t>
  </si>
  <si>
    <t>150755;Nippon India Nifty AAA PSU Bond Plus SDL - Sep 2026 Maturity 50:50 Index Fund-Regular Plan-IDCW Option;INF204KC1667;;11.4224;;;11-Sep-2024</t>
  </si>
  <si>
    <t>150487;Nippon India Nifty Alpha Low Volatility 30 Index Fund - Direct Plan - Growth Option;INF204KC1584;;17.9713;;;11-Sep-2024</t>
  </si>
  <si>
    <t>150488;Nippon India Nifty Alpha Low Volatility 30 Index Fund - Direct Plan - IDCW Option;INF204KC1592;;17.9713;;;11-Sep-2024</t>
  </si>
  <si>
    <t>150490;Nippon India Nifty Alpha Low Volatility 30 Index Fund - Regular Plan - Growth Option;INF204KC1550;;17.7507;;;11-Sep-2024</t>
  </si>
  <si>
    <t>150491;Nippon India Nifty Alpha Low Volatility 30 Index Fund - Regular Plan - IDCW Option;INF204KC1568;;17.7507;;;11-Sep-2024</t>
  </si>
  <si>
    <t>152389;Nippon India Nifty Bank Index Fund - Direct Plan - Growth Option;INF204KC1BY2;;10.9382;;;11-Sep-2024</t>
  </si>
  <si>
    <t>152386;Nippon India Nifty Bank Index Fund - Direct Plan - IDCW Option;INF204KC1BZ9;INF204KC1CA0;10.9382;;;11-Sep-2024</t>
  </si>
  <si>
    <t>152387;Nippon India Nifty Bank Index Fund - Regular Plan - Growth Option;INF204KC1BV8;;10.9045;;;11-Sep-2024</t>
  </si>
  <si>
    <t>152388;Nippon India Nifty Bank Index Fund - Regular Plan - IDCW Option;INF204KC1BW6;INF204KC1BX4;10.9045;;;11-Sep-2024</t>
  </si>
  <si>
    <t>150920;Nippon India Nifty G-Sec Jun 2036 Maturity Index Fund-Direct Plan-Growth Option;INF204KC1AC0;;11.7105;;;11-Sep-2024</t>
  </si>
  <si>
    <t>150921;Nippon India Nifty G-Sec Jun 2036 Maturity Index fund-Direct Plan-IDCW Option;INF204KC1AD8;INF204KC1AE6;11.7105;;;11-Sep-2024</t>
  </si>
  <si>
    <t>150923;Nippon India Nifty G-Sec Jun 2036 Maturity Index Fund-Regular Plan-Growth Option;INF204KC1998;;11.6656;;;11-Sep-2024</t>
  </si>
  <si>
    <t>150922;Nippon India Nifty G-Sec Jun 2036 Maturity Index Fund-Regular Plan-IDCW Option;INF204KC1AA4;INF204KC1AB2;11.6656;;;11-Sep-2024</t>
  </si>
  <si>
    <t>151440;Nippon India Nifty G-Sec Oct 2028 Maturity Index Fund-Direct Plan-Growth Option;INF204KC1AO5;;11.3561;;;11-Sep-2024</t>
  </si>
  <si>
    <t>151442;Nippon India Nifty G-Sec Oct 2028 Maturity Index Fund-Direct Plan-IDCW Option;INF204KC1AP2;;11.3561;;;11-Sep-2024</t>
  </si>
  <si>
    <t>151439;Nippon India Nifty G-Sec Oct 2028 Maturity Index Fund-Regular Plan-Growth Option;INF204KC1AL1;;11.3270;;;11-Sep-2024</t>
  </si>
  <si>
    <t>151441;Nippon India Nifty G-Sec Oct 2028 Maturity Index Fund-Regular Plan-IDCW Option;INF204KC1AM9;;11.3270;;;11-Sep-2024</t>
  </si>
  <si>
    <t>150906;Nippon India Nifty G-Sec Sep 2027 Maturity Index Fund-Direct Plan-Growth Option;INF204KC1881;;11.3774;;;11-Sep-2024</t>
  </si>
  <si>
    <t>150907;Nippon India Nifty G-Sec Sep 2027 Maturity Index Fund-Direct Plan-IDCW Option;INF204KC1899;INF204KC1907;11.3774;;;11-Sep-2024</t>
  </si>
  <si>
    <t>150904;Nippon India Nifty G-Sec Sep 2027 Maturity Index Fund-Regular Plan-Growth Option;INF204KC1857;;11.3352;;;11-Sep-2024</t>
  </si>
  <si>
    <t>150905;Nippon India Nifty G-Sec Sep 2027 Maturity Index Fund-Regular Plan-IDCW Option;INF204KC1865;INF204KC1873;11.3352;;;11-Sep-2024</t>
  </si>
  <si>
    <t>152392;Nippon India Nifty IT Index Fund - Direct Plan - Growth Option;INF204KC1CE2;;11.2278;;;11-Sep-2024</t>
  </si>
  <si>
    <t>152390;Nippon India Nifty IT Index Fund - Direct Plan - IDCW Option;INF204KC1CF9;INF204KC1CG7;11.2278;;;11-Sep-2024</t>
  </si>
  <si>
    <t>152391;Nippon India Nifty IT Index Fund - Regular Plan - Growth Option;INF204KC1CB8;;11.1878;;;11-Sep-2024</t>
  </si>
  <si>
    <t>152393;Nippon India Nifty IT Index Fund - Regular Plan - IDCW Option;INF204KC1CC6;INF204KC1CD4;11.1878;;;11-Sep-2024</t>
  </si>
  <si>
    <t>148726;Nippon India Nifty Midcap 150 Index Fund - Direct Plan - Growth Option;INF204KB18Z7;;25.1553;;;11-Sep-2024</t>
  </si>
  <si>
    <t>148725;NIPPON INDIA NIFTY MIDCAP 150 INDEX FUND - DIRECT Plan - IDCW Option;INF204KB19Z5;INF204KC1014;25.1553;;;11-Sep-2024</t>
  </si>
  <si>
    <t>148724;NIPPON INDIA NIFTY MIDCAP 150 INDEX FUND - IDCW Option;INF204KB16Z1;INF204KB17Z9;24.6597;;;11-Sep-2024</t>
  </si>
  <si>
    <t>148723;Nippon India Nifty Midcap 150 Index Fund - Regular Plan - Growth Option;INF204KB15Z3;;24.6597;;;11-Sep-2024</t>
  </si>
  <si>
    <t>150824;Nippon India Nifty SDL Plus G-Sec - Jun 2028 Maturity 70:30 Index Fund-Direct Plan-Growth Option;INF204KC1741;;11.4917;;;11-Sep-2024</t>
  </si>
  <si>
    <t>150826;Nippon India Nifty SDL Plus G-Sec - Jun 2028 Maturity 70:30 Index Fund-Direct Plan-IDCW Option;INF204KC1758;INF204KC1766;11.4917;;;11-Sep-2024</t>
  </si>
  <si>
    <t>150827;Nippon India Nifty SDL Plus G-Sec - Jun 2028 Maturity 70:30 Index Fund-Regular Plan IDCW Option;INF204KC1725;INF204KC1733;11.4504;;;11-Sep-2024</t>
  </si>
  <si>
    <t>150825;Nippon India Nifty SDL Plus G-Sec - Jun 2028 Maturity 70:30 Index Fund-Regular Plan-Growth Option;INF204KC1717;;11.4504;;;11-Sep-2024</t>
  </si>
  <si>
    <t>151389;Nippon India Nifty SDL Plus G-Sec - Jun 2029 Maturity 70:30 Index Fund-Regular Plan-IDCW Option;;INF204KC1AH9;11.3311;;;11-Sep-2024</t>
  </si>
  <si>
    <t>151390;Nippon India Nifty SDL Plus G-Sec-Jun 2029 Maturity 70:30 Index Fund-Direct Plan-Growth Option;INF204KC1AI7;;11.3648;;;11-Sep-2024</t>
  </si>
  <si>
    <t>151391;Nippon India Nifty SDL Plus G-Sec-Jun 2029 Maturity 70:30 Index Fund-Direct Plan-IDCW Option;INF204KC1AJ5;;11.3648;;;11-Sep-2024</t>
  </si>
  <si>
    <t>151392;Nippon India Nifty SDL Plus G-Sec-Jun 2029 Maturity 70:30 Index Fund-Regular Plan-Growth Option;;INF204KC1AK3;11.3311;;;11-Sep-2024</t>
  </si>
  <si>
    <t>148519;Nippon India Nifty Smallcap 250 Index Fund - Direct Plan - Growth Option;INF204KB15W0;;36.3037;;;11-Sep-2024</t>
  </si>
  <si>
    <t>148521;NIPPON INDIA NIFTY SMALLCAP 250 INDEX FUND - DIRECT Plan - IDCW Option;INF204KB16W8;INF204KB17W6;36.3037;;;11-Sep-2024</t>
  </si>
  <si>
    <t>148520;NIPPON INDIA NIFTY SMALLCAP 250 INDEX FUND - IDCW Option;INF204KB13W5;INF204KB14W3;35.3238;;;11-Sep-2024</t>
  </si>
  <si>
    <t>148518;Nippon India Nifty Smallcap 250 Index Fund - Regular Plan - Growth Option;INF204KB12W7;;35.3238;;;11-Sep-2024</t>
  </si>
  <si>
    <t>151407;PGIM India CRISIL IBX Gilt Index - Apr 2028 Fund - Direct Plan, Growth Option;INF663L01X21;;11.3274;;;11-Sep-2024</t>
  </si>
  <si>
    <t>151406;PGIM India CRISIL IBX Gilt Index - Apr 2028 Fund - Direct Plan, IDCW Option;INF663L01X39;INF663L01X47;10.6502;;;11-Sep-2024</t>
  </si>
  <si>
    <t>151404;PGIM India CRISIL IBX Gilt Index - Apr 2028 Fund - Regular Plan, Growth Option;INF663L01X54;;11.2943;;;11-Sep-2024</t>
  </si>
  <si>
    <t>151405;PGIM India CRISIL IBX Gilt Index - Apr 2028 Fund - Regular Plan, IDCW Option;INF663L01X62;INF663L01X70;10.6173;;;11-Sep-2024</t>
  </si>
  <si>
    <t>151769;SBI BSE Sensex Index Fund - Direct Plan - Growth;INF200KA16Y4;;13.2481;;;11-Sep-2024</t>
  </si>
  <si>
    <t>151770;SBI BSE Sensex Index Fund - Direct Plan - IDCW;INF200KA17Y2;INF200KA18Y0;13.2481;;;11-Sep-2024</t>
  </si>
  <si>
    <t>151765;SBI BSE Sensex Index Fund - Regular Plan - Growth;INF200KA13Y1;;13.2051;;;11-Sep-2024</t>
  </si>
  <si>
    <t>151766;SBI BSE Sensex Index Fund - Regular Plan - IDCW;INF200KA14Y9;INF200KA15Y6;13.2052;;;11-Sep-2024</t>
  </si>
  <si>
    <t>149474;SBI CPSE Bond Plus SDL Sep 2026 50:50 Index Fund - Direct Plan - Growth;INF200KA13D5;;11.5648;;;11-Sep-2024</t>
  </si>
  <si>
    <t>149475;SBI CPSE Bond Plus SDL Sep 2026 50:50 Index Fund - Direct Plan - Income Distribution cum Capital Withdrawal Option (IDCW);INF200KA14D3;INF200KA15D0;11.6147;;;11-Sep-2024</t>
  </si>
  <si>
    <t>149472;SBI CPSE Bond Plus SDL Sep 2026 50:50 Index Fund - Regular Plan - Growth;INF200KA10D1;;11.5080;;;11-Sep-2024</t>
  </si>
  <si>
    <t>149473;SBI CPSE Bond Plus SDL Sep 2026 50:50 Index Fund - Regular Plan - Income Distribution cum Capital Withdrawal Option (IDCW);INF200KA11D9;INF200KA12D7;11.5082;;;11-Sep-2024</t>
  </si>
  <si>
    <t>150706;SBI CRISIL IBX Gilt Index - April 2029 Fund - Direct Plan - Growth;INF200KA18Q6;;11.7256;;;11-Sep-2024</t>
  </si>
  <si>
    <t>150708;SBI CRISIL IBX Gilt Index - April 2029 Fund - Direct Plan - Income Distribution cum Capital Withdrawal Option (IDCW);INF200KA19Q4;INF200KA10R1;11.7257;;;11-Sep-2024</t>
  </si>
  <si>
    <t>150707;SBI CRISIL IBX Gilt Index - April 2029 Fund - Regular Plan - Growth;INF200KA15Q2;;11.6710;;;11-Sep-2024</t>
  </si>
  <si>
    <t>150709;SBI CRISIL IBX Gilt Index - April 2029 Fund - Regular Plan - Income Distribution cum Capital Withdrawal Option (IDCW);INF200KA16Q0;INF200KA17Q8;11.6718;;;11-Sep-2024</t>
  </si>
  <si>
    <t>150681;SBI |CRISIL IBX Gilt Index - June 2036 Fund - Direct Plan - Growth;INF200KA12Q9;;11.9846;;;11-Sep-2024</t>
  </si>
  <si>
    <t>150682;SBI CRISIL IBX Gilt Index - June 2036 Fund - Direct Plan - Income Distribution cum Capital Withdrawal Option (IDCW);INF200KA13Q7;INF200KA14Q5;11.9846;;;11-Sep-2024</t>
  </si>
  <si>
    <t>150683;SBI CRISIL IBX Gilt Index - June 2036 Fund - Regular Plan - Growth;INF200KA19P6;;11.9240;;;11-Sep-2024</t>
  </si>
  <si>
    <t>150680;SBI CRISIL IBX Gilt Index - June 2036 Fund - Regular Plan - Income Distribution cum Capital Withdrawal Option (IDCW);INF200KA10Q3;INF200KA11Q1;11.9244;;;11-Sep-2024</t>
  </si>
  <si>
    <t>150711;SBI CRISIL IBX SDL Index - September 2027 Fund - Direct Plan - Growth;INF200KA14R3;;11.5789;;;11-Sep-2024</t>
  </si>
  <si>
    <t>150713;SBI CRISIL IBX SDL Index - September 2027 Fund - Direct Plan - Income Distribution cum Capital Withdrawal Option (IDCW);INF200KA15R0;INF200KA16R8;11.5841;;;11-Sep-2024</t>
  </si>
  <si>
    <t>150712;SBI CRISIL IBX SDL Index - September 2027 Fund - Regular Plan - Growth;INF200KA11R9;;11.5356;;;11-Sep-2024</t>
  </si>
  <si>
    <t>150710;SBI CRISIL IBX SDL Index - September 2027 Fund - Regular Plan - Income Distribution cum Capital Withdrawal Option (IDCW);INF200KA12R7;INF200KA13R5;11.5358;;;11-Sep-2024</t>
  </si>
  <si>
    <t>119827;SBI NIFTY INDEX FUND - DIRECT PLAN - GROWTH;INF200K01TE8;;229.0220;;;11-Sep-2024</t>
  </si>
  <si>
    <t>119826;SBI Nifty Index Fund - Direct Plan - Income Distribution cum Capital Withdrawal Option (IDCW);INF200K01TC2;INF200K01TD0;117.6342;;;11-Sep-2024</t>
  </si>
  <si>
    <t>102272;SBI NIFTY INDEX FUND - REGULAR PLAN - GROWTH;INF200K01537;;218.7784;;;11-Sep-2024</t>
  </si>
  <si>
    <t>102273;SBI Nifty Index Fund - Regular Plan - Income Distribution cum Capital Withdrawal Option (IDCW);INF200K01545;INF200K01552;112.2451;;;11-Sep-2024</t>
  </si>
  <si>
    <t>150673;SBI Nifty Midcap 150 Index Fund - Direct Plan - Growth;INF200KA10P5;;18.9364;;;11-Sep-2024</t>
  </si>
  <si>
    <t>150675;SBI Nifty Midcap 150 Index Fund - Direct Plan - Income Distribution cum Capital Withdrawal Option (IDCW);INF200KA11P3;INF200KA12P1;18.9359;;;11-Sep-2024</t>
  </si>
  <si>
    <t>150672;SBI Nifty Midcap 150 Index Fund - Regular Plan - Growth;INF200KA17O3;;18.7227;;;11-Sep-2024</t>
  </si>
  <si>
    <t>150674;SBI Nifty Midcap 150 Index Fund - Regular Plan - Income Distribution cum Capital Withdrawal Option (IDCW);INF200KA18O1;INF200KA19O9;18.7231;;;11-Sep-2024</t>
  </si>
  <si>
    <t>148945;SBI Nifty Next 50 Index Fund - Direct Plan - Growth;INF200KA1W00;;20.4237;;;11-Sep-2024</t>
  </si>
  <si>
    <t>148946;SBI Nifty Next 50 Index Fund - Direct Plan - Income Distribution cum Capital Withdrawal Option (IDCW);INF200KA1W18;INF200KA1W26;20.4227;;;11-Sep-2024</t>
  </si>
  <si>
    <t>148943;SBI Nifty Next 50 Index Fund - Regular Plan - Growth;INF200KA1V76;;20.0905;;;11-Sep-2024</t>
  </si>
  <si>
    <t>148944;SBI Nifty Next 50 Index Fund - Regular Plan - Income Distribution cum Capital Withdrawal Option (IDCW);INF200KA1V84;INF200KA1V92;20.0907;;;11-Sep-2024</t>
  </si>
  <si>
    <t>150677;SBI Nifty Smallcap 250 Index Fund - Direct Plan - Growth;INF200KA16P2;;19.8924;;;11-Sep-2024</t>
  </si>
  <si>
    <t>150678;SBI Nifty Smallcap 250 Index Fund - Direct Plan - Income Distribution cum Capital Withdrawal Option (IDCW);INF200KA17P0;INF200KA18P8;19.8919;;;11-Sep-2024</t>
  </si>
  <si>
    <t>150676;SBI Nifty Smallcap 250 Index Fund - Regular Plan - Growth;INF200KA13P9;;19.6625;;;11-Sep-2024</t>
  </si>
  <si>
    <t>150679;SBI Nifty Smallcap 250 Index Fund - Regular Plan - Income Distribution cum Capital Withdrawal Option (IDCW);INF200KA14P7;INF200KA15P4;19.6628;;;11-Sep-2024</t>
  </si>
  <si>
    <t>152370;SBI Nifty50 Equal Weight Index Fund - Direct Plan - Growth;INF200KB1027;;11.8734;;;11-Sep-2024</t>
  </si>
  <si>
    <t>152371;SBI Nifty50 Equal Weight Index Fund - Direct Plan - Income Distribution Cum Capital Withdrawal Option;INF200KB1035;INF200KB1043;11.8727;;;11-Sep-2024</t>
  </si>
  <si>
    <t>152372;SBI Nifty50 Equal Weight Index Fund - Regular Plan - Growth;INF200KA18Z7;;11.8369;;;11-Sep-2024</t>
  </si>
  <si>
    <t>152373;SBI Nifty50 Equal Weight Index Fund - Regular Plan - Income Distribution Cum Capital Withdrawal Option;INF200KA19Z5;INF200KB1019;11.8368;;;11-Sep-2024</t>
  </si>
  <si>
    <t>149483;Sundaram Nifty 100 Equal Weight Fund (Formerly Known as Principal Nifty 100 Equal Weight Fund) - Direct Plan - Growth Option;INF173K01EZ4;;190.4650;;;11-Sep-2024</t>
  </si>
  <si>
    <t>149482;Sundaram Nifty 100 Equal Weight Fund (Formerly Known as Principal Nifty 100 Equal Weight Fund)- Direct Plan - Income Distribution CUM Capital Withdrawal Option;INF173K01EW1;INF173K01EX9;96.7672;;;11-Sep-2024</t>
  </si>
  <si>
    <t>149481;Sundaram Nifty 100 Equal Weight Fund (Formerly Known as Principal Nifty 100 Equal Weight Fund)-Growth;INF173K01AG2;;181.5585;;;11-Sep-2024</t>
  </si>
  <si>
    <t>149480;Sundaram Nifty 100 Equal Weight Fund (Formerly Known as Principal Nifty 100 Equal Weight Fund-Income Distribution CUM Capital Withdrawal;INF173K01AH0;INF173K01AI8;92.2456;;;11-Sep-2024</t>
  </si>
  <si>
    <t>119287;Tata S&amp;P BSE Sensex Index Fund - Direct Plan;INF277K01PK1;;215.0899;;;11-Sep-2024</t>
  </si>
  <si>
    <t>101746;Tata S&amp;P BSE Sensex Index Fund -Regular Plan;INF277K01758;;203.7523;;;11-Sep-2024</t>
  </si>
  <si>
    <t>150692;TATA CRISIL-IBX GILT INDEX - APRIL 2026 INDEX FUND - DIRECT PLAN - GROWTH;INF277KA1554;;11.5381;;;11-Sep-2024</t>
  </si>
  <si>
    <t>150693;TATA CRISIL-IBX GILT INDEX - APRIL 2026 INDEX FUND - DIRECT PLAN - IDCW PAYOUT;INF277KA1570;;11.5381;;;11-Sep-2024</t>
  </si>
  <si>
    <t>150697;TATA CRISIL-IBX GILT INDEX - APRIL 2026 INDEX FUND - DIRECT PLAN - IDCW REINVESTMENT;;INF277KA1562;11.5381;;;11-Sep-2024</t>
  </si>
  <si>
    <t>150694;TATA CRISIL-IBX GILT INDEX - APRIL 2026 INDEX FUND - REGULAR PLAN - GROWTH;INF277KA1588;;11.4776;;;11-Sep-2024</t>
  </si>
  <si>
    <t>150695;TATA CRISIL-IBX GILT INDEX - APRIL 2026 INDEX FUND - REGULAR PLAN - IDCW PAYOUT;INF277KA1604;;11.4776;;;11-Sep-2024</t>
  </si>
  <si>
    <t>150696;TATA CRISIL-IBX GILT INDEX - APRIL 2026 INDEX FUND - REGULAR PLAN - IDCW REINVESTMENT;;INF277KA1596;11.4776;;;11-Sep-2024</t>
  </si>
  <si>
    <t>119288;Tata Nifty 50 Index Fund -Direct Plan;INF277K01PJ3;;166.7277;;;11-Sep-2024</t>
  </si>
  <si>
    <t>101659;Tata Nifty 50 Index Fund -Regular Plan;INF277K01741;;154.1498;;;11-Sep-2024</t>
  </si>
  <si>
    <t>152557;Tata Nifty Auto Index Fund - Direct Plan - Growth;INF277KA1AU6;;11.4239;;;11-Sep-2024</t>
  </si>
  <si>
    <t>152559;Tata Nifty Auto Index Fund - Direct Plan - IDCW payout;INF277KA1AV4;;11.4239;;;11-Sep-2024</t>
  </si>
  <si>
    <t>152558;Tata Nifty Auto Index Fund - Direct Plan - IDCW Reinvestment;;INF277KA1AW2;11.4239;;;11-Sep-2024</t>
  </si>
  <si>
    <t>152560;Tata Nifty Auto Index Fund - Regular Plan - Growth;INF277KA1AR2;;11.3890;;;11-Sep-2024</t>
  </si>
  <si>
    <t>152561;Tata Nifty Auto Index Fund - Regular Plan - IDCW Payout;INF277KA1AS0;;11.3890;;;11-Sep-2024</t>
  </si>
  <si>
    <t>152556;Tata Nifty Auto Index Fund - Regular Plan - IDCW Reinvestment;;INF277KA1AT8;11.3890;;;11-Sep-2024</t>
  </si>
  <si>
    <t>152577;Tata Nifty Financial Services Index Fund - Direct Plan - Growth;INF277KA1BA6;;11.0680;;;11-Sep-2024</t>
  </si>
  <si>
    <t>152579;Tata Nifty Financial Services Index Fund - Direct Plan - IDCW Payout;INF277KA1BB4;;11.0680;;;11-Sep-2024</t>
  </si>
  <si>
    <t>152578;Tata Nifty Financial Services Index Fund - Direct Plan - IDCW Reinvestment;;INF277KA1BC2;11.0680;;;11-Sep-2024</t>
  </si>
  <si>
    <t>152574;Tata Nifty Financial Services Index Fund - Regular Plan - Growth;INF277KA1AX0;;11.0355;;;11-Sep-2024</t>
  </si>
  <si>
    <t>152575;Tata Nifty Financial Services Index Fund - Regular Plan - IDCW Payout;INF277KA1AY8;;11.0355;;;11-Sep-2024</t>
  </si>
  <si>
    <t>152576;Tata Nifty Financial Services Index Fund - Regular Plan - IDCW Reinvestment;;INF277KA1AZ5;11.0355;;;11-Sep-2024</t>
  </si>
  <si>
    <t>151301;Tata Nifty G Sec Dec 2026 Index Fund-Direct Plan-Growth;INF277KA1794;;11.2903;;;11-Sep-2024</t>
  </si>
  <si>
    <t>151302;Tata Nifty G Sec Dec 2026 Index Fund-Direct Plan-IDCW Payout;INF277KA1810;;11.2903;;;11-Sep-2024</t>
  </si>
  <si>
    <t>151305;Tata Nifty G Sec Dec 2026 Index Fund-Direct Plan-IDCW Reinvestment;;INF277KA1802;11.2903;;;11-Sep-2024</t>
  </si>
  <si>
    <t>151306;Tata Nifty G Sec Dec 2026 Index Fund-Regular Plan-Growth;INF277KA1828;;11.2247;;;11-Sep-2024</t>
  </si>
  <si>
    <t>151304;Tata Nifty G Sec Dec 2026 Index Fund-Regular Plan-IDCW Payout;INF277KA1844;;11.2247;;;11-Sep-2024</t>
  </si>
  <si>
    <t>151303;Tata Nifty G SEc Dec 2026 Index Fund-Regular Plan-IDCW Reinvestment;;INF277KA1836;11.2247;;;11-Sep-2024</t>
  </si>
  <si>
    <t>151273;Tata Nifty G-Sec Dec 2029 Index Fund - Direct Plan - Growth;INF277KA1737;;11.4520;;;11-Sep-2024</t>
  </si>
  <si>
    <t>151274;Tata Nifty G-Sec Dec 2029 Index Fund - Direct Plan - IDCW Payout;INF277KA1752;;11.4520;;;11-Sep-2024</t>
  </si>
  <si>
    <t>151278;Tata Nifty G-Sec Dec 2029 Index Fund - Direct Plan - IDCW Reinvestment;;INF277KA1745;11.4520;;;11-Sep-2024</t>
  </si>
  <si>
    <t>151275;Tata Nifty G-Sec Dec 2029 Index Fund - Regular Plan - Growth;INF277KA1760;;11.3835;;;11-Sep-2024</t>
  </si>
  <si>
    <t>151277;Tata Nifty G-Sec Dec 2029 Index Fund - Regular Plan - IDCW Payout;INF277KA1786;;11.3835;;;11-Sep-2024</t>
  </si>
  <si>
    <t>151276;Tata Nifty G-Sec Dec 2029 Index Fund - Regular Plan - IDCW Reinvestment;;INF277KA1778;11.3835;;;11-Sep-2024</t>
  </si>
  <si>
    <t>152742;Tata Nifty India Tourism Index Fund - Direct - Growth;INF277KA1CC0;;10.3855;;;11-Sep-2024</t>
  </si>
  <si>
    <t>152744;Tata Nifty India Tourism Index Fund - Direct - IDCW Payout;INF277KA1CD8;;10.3855;;;11-Sep-2024</t>
  </si>
  <si>
    <t>152743;Tata Nifty India Tourism Index Fund - Direct - IDCW Reinvestment;;INF277KA1CE6;10.3855;;;11-Sep-2024</t>
  </si>
  <si>
    <t>152746;Tata Nifty India Tourism Index Fund - Regular - Growth;INF277KA1BZ3;;10.3748;;;11-Sep-2024</t>
  </si>
  <si>
    <t>152745;Tata Nifty India Tourism Index Fund - Regular - IDCW Payout;INF277KA1CA4;;10.3748;;;11-Sep-2024</t>
  </si>
  <si>
    <t>152747;Tata Nifty India Tourism Index Fund - Regular - IDCW Reinvestment;;INF277KA1CB2;10.3748;;;11-Sep-2024</t>
  </si>
  <si>
    <t>150738;Tata Nifty Midcap 150 Momentum 50 Index Fund - Growth - Direct Plan;INF277KA1612;;19.1075;;;11-Sep-2024</t>
  </si>
  <si>
    <t>150741;Tata Nifty Midcap 150 Momentum 50 Index Fund - Growth - Regular Plan;INF277KA1646;;18.8174;;;11-Sep-2024</t>
  </si>
  <si>
    <t>150740;Tata Nifty Midcap 150 Momentum 50 Index Fund - IDCW Payout - Direct Plan;INF277KA1638;;19.1075;;;11-Sep-2024</t>
  </si>
  <si>
    <t>150742;Tata Nifty Midcap 150 Momentum 50 Index Fund - IDCW Payout - Regular Plan;INF277KA1661;;18.8174;;;11-Sep-2024</t>
  </si>
  <si>
    <t>150739;Tata Nifty Midcap 150 Momentum 50 Index Fund - IDCW Reinvestment - Direct Plan;;INF277KA1620;19.1075;;;11-Sep-2024</t>
  </si>
  <si>
    <t>150743;Tata Nifty Midcap 150 Momentum 50 Index Fund - IDCW Reinvestment - Regular Plan;;INF277KA1653;18.8174;;;11-Sep-2024</t>
  </si>
  <si>
    <t>152564;Tata Nifty MidSmall Healthcare Index Fund - Direct Plan - Growth;INF277KA1BG3;;12.4897;;;11-Sep-2024</t>
  </si>
  <si>
    <t>152565;Tata Nifty MidSmall Healthcare Index Fund - Direct Plan - IDCW Payout;INF277KA1BH1;;12.4897;;;11-Sep-2024</t>
  </si>
  <si>
    <t>152566;Tata Nifty MidSmall Healthcare Index Fund - Direct Plan - IDCW Reinvestment;;INF277KA1BI9;12.4897;;;11-Sep-2024</t>
  </si>
  <si>
    <t>152567;Tata Nifty MidSmall Healthcare Index Fund - Regular Plan - Growth;INF277KA1BD0;;12.4521;;;11-Sep-2024</t>
  </si>
  <si>
    <t>152562;Tata Nifty MidSmall Healthcare Index Fund - Regular Plan - IDCW Payout;INF277KA1BE8;;12.4521;;;11-Sep-2024</t>
  </si>
  <si>
    <t>152563;Tata Nifty MidSmall Healthcare Index Fund - Regular Plan - IDCW Reinvestment;;INF277KA1BF5;12.4521;;;11-Sep-2024</t>
  </si>
  <si>
    <t>152570;Tata Nifty Realty Index Fund - Direct Plan - Growth;INF277KA1AO9;;10.6256;;;11-Sep-2024</t>
  </si>
  <si>
    <t>152571;Tata Nifty Realty Index Fund - Direct Plan - IDCW Payout;INF277KA1AP6;;10.6256;;;11-Sep-2024</t>
  </si>
  <si>
    <t>152572;Tata Nifty Realty Index Fund - Direct Plan - IDCW Reinvestment;;INF277KA1AQ4;10.6256;;;11-Sep-2024</t>
  </si>
  <si>
    <t>152573;Tata Nifty Realty Index Fund - Regular Plan - Growth;INF277KA1AL5;;10.5910;;;11-Sep-2024</t>
  </si>
  <si>
    <t>152568;Tata Nifty Realty Index Fund - Regular Plan - IDCW Payout;INF277KA1AM3;;10.5910;;;11-Sep-2024</t>
  </si>
  <si>
    <t>152569;Tata Nifty Realty Index Fund - Regular Plan - IDCW Reinvestment;;INF277KA1AN1;10.5910;;;11-Sep-2024</t>
  </si>
  <si>
    <t>150331;Tata Nifty SDL Plus AAA PSU Bond Dec 6040 Index Fund -Regular Plan-IDCW Payout;INF277KA1414;;11.5896;;;11-Sep-2024</t>
  </si>
  <si>
    <t>150326;Tata Nifty SDL Plus AAA PSU Bond Dec 6040 Index Fund- Direct Plan-Growth;INF277KA1372;;11.6715;;;11-Sep-2024</t>
  </si>
  <si>
    <t>150328;Tata Nifty SDL Plus AAA PSU Bond Dec 6040 Index Fund-Direct Plan- IDCW Reinvestment;;INF277KA1398;11.6715;;;11-Sep-2024</t>
  </si>
  <si>
    <t>150327;Tata Nifty SDL Plus AAA PSU Bond Dec 6040 Index Fund-Direct Plan-IDCW Payout;INF277KA1380;;11.6715;;;11-Sep-2024</t>
  </si>
  <si>
    <t>150330;Tata Nifty SDL Plus AAA PSU Bond Dec 6040 Index Fund-Regular Plan -Growth;INF277KA1406;;11.5896;;;11-Sep-2024</t>
  </si>
  <si>
    <t>150329;Tata Nifty SDL Plus AAA PSU Bond Dec 6040 Index Fund-Regular Plan- IDCW Reinvestment;;INF277KA1422;11.5896;;;11-Sep-2024</t>
  </si>
  <si>
    <t>152837;Tata Nifty200 Alpha 30 Index Fund - Direct - IDCW Payout;INF277KA1CJ5;;9.6655;;;11-Sep-2024</t>
  </si>
  <si>
    <t>152833;Tata Nifty200 Alpha 30 Index Fund - Direct - IDCW Reinvestment;;INF277KA1CK3;9.6655;;;11-Sep-2024</t>
  </si>
  <si>
    <t>152836;Tata Nifty200 Alpha 30 Index Fund - Direct -Growth;INF277KA1CI7;;9.6655;;;11-Sep-2024</t>
  </si>
  <si>
    <t>152835;Tata Nifty200 Alpha 30 Index Fund - Regular - IDCW Payout;INF277KA1CG1;;9.6639;;;11-Sep-2024</t>
  </si>
  <si>
    <t>152838;Tata Nifty200 Alpha 30 Index Fund - Regular - IDCW Reinvestment;;INF277KA1CH9;9.6639;;;11-Sep-2024</t>
  </si>
  <si>
    <t>152834;Tata Nifty200 Alpha 30 Index Fund - Regular -Growth;INF277KA1CF3;;9.6639;;;11-Sep-2024</t>
  </si>
  <si>
    <t>152588;Tata Nifty500 Multicap India Manufacturing 50:30:20 Index Fund -Direct Plan-Growth;INF277KA1BM1;;11.4918;;;11-Sep-2024</t>
  </si>
  <si>
    <t>152589;Tata Nifty500 Multicap India Manufacturing 50:30:20 Index Fund -Direct Plan-IDCW-Payout;INF277KA1BN9;;11.4918;;;11-Sep-2024</t>
  </si>
  <si>
    <t>152593;Tata Nifty500 Multicap India Manufacturing 50:30:20 Index Fund -Direct Plan-IDCW-Reinvestment;;INF277KA1BO7;11.4918;;;11-Sep-2024</t>
  </si>
  <si>
    <t>152592;Tata Nifty500 Multicap India Manufacturing 50:30:20 Index Fund -Regular Plan -IDCW-Reinvestment;;INF277KA1BL3;11.4574;;;11-Sep-2024</t>
  </si>
  <si>
    <t>152590;Tata Nifty500 Multicap India Manufacturing 50:30:20 Index Fund -Regular Plan-Growth;INF277KA1BJ7;;11.4574;;;11-Sep-2024</t>
  </si>
  <si>
    <t>152591;Tata Nifty500 Multicap India Manufacturing 50:30:20 Index Fund -Regular Plan-IDCW Payout;INF277KA1BK5;;11.4574;;;11-Sep-2024</t>
  </si>
  <si>
    <t>152595;Tata Nifty500 Multicap Infrastructure 50:30:20 Index Fund - Direct Plan - Growth;INF277KA1BS8;;11.0853;;;11-Sep-2024</t>
  </si>
  <si>
    <t>152598;Tata Nifty500 Multicap Infrastructure 50:30:20 Index Fund - Direct Plan - IDCW Payout;INF277KA1BT6;;11.0853;;;11-Sep-2024</t>
  </si>
  <si>
    <t>152594;Tata Nifty500 Multicap Infrastructure 50:30:20 Index Fund - Direct Plan - IDCW Reinvestment;;INF277KA1BU4;11.0853;;;11-Sep-2024</t>
  </si>
  <si>
    <t>152596;Tata Nifty500 Multicap Infrastructure 50:30:20 Index Fund - Regular Plan - Growth;INF277KA1BP4;;11.0506;;;11-Sep-2024</t>
  </si>
  <si>
    <t>152597;Tata Nifty500 Multicap Infrastructure 50:30:20 Index Fund - Regular Plan - IDCW Payout;INF277KA1BQ2;;11.0506;;;11-Sep-2024</t>
  </si>
  <si>
    <t>152599;Tata Nifty500 Multicap Infrastructure 50:30:20 Index Fund - Regular Plan - IDCW Reinvestment;;INF277KA1BR0;11.0506;;;11-Sep-2024</t>
  </si>
  <si>
    <t>118881;Taurus Nifty 50 Index Fund - Direct Plan - Growth;INF044D01CQ5;;50.2645;;;11-Sep-2024</t>
  </si>
  <si>
    <t>118882;Taurus Nifty 50 Index Fund - Direct Plan - Payout of Income Distribution cum Capital Withdrawal option;INF044D01CR3;INF044D01CS1;47.0419;;;11-Sep-2024</t>
  </si>
  <si>
    <t>112948;Taurus Nifty 50 Index Fund - Regular Plan - Growth;INF044D01948;;47.3050;;;11-Sep-2024</t>
  </si>
  <si>
    <t>112949;Taurus Nifty 50 Index Fund - Regular Plan - Payout of Income Distribution cum Capital Withdrawal option;INF044D01914;INF044D01922;30.1520;;;11-Sep-2024</t>
  </si>
  <si>
    <t>143341;UTI Nifty Next 50 Index Fund - Direct Plan - Growth Option;INF789FC12T1;;27.2973;;;11-Sep-2024</t>
  </si>
  <si>
    <t>143340;UTI Nifty Next 50 Index Fund - Regular Plan - Growth Option;INF789FC11T3;;26.437;;;11-Sep-2024</t>
  </si>
  <si>
    <t>151764;UTI BSE Housing Index Fund - Direct Plan - Growth Option;INF789F1AYR1;;15.5907;;;11-Sep-2024</t>
  </si>
  <si>
    <t>151763;UTI BSE Housing Index Fund - Regular Plan - Growth Option;INF789F1AYS9;;15.5007;;;11-Sep-2024</t>
  </si>
  <si>
    <t>149881;UTI BSE Low Volatility Index Fund - Direct Plan  - Growth Option;INF789F1AVF2;;17.6743;;;11-Sep-2024</t>
  </si>
  <si>
    <t>149880;UTI BSE Low Volatility Index Fund - Regular Plan - Growth Option;INF789F1AVE5;;17.4678;;;11-Sep-2024</t>
  </si>
  <si>
    <t>149803;UTI BSE Sensex Index Fund - Direct Plan - Growth Option;INF789F1AVD7;;14.485;;;11-Sep-2024</t>
  </si>
  <si>
    <t>149802;UTI BSE Sensex Index Fund - Regular Plan  -Growth Option;INF789F1AVC9;;14.4478;;;11-Sep-2024</t>
  </si>
  <si>
    <t>151185;UTI CRISIL SDL Maturity April 2033 Index Fund - Direct Plan - Growth Option;INF789F1AWX3;;11.5774;;;11-Sep-2024</t>
  </si>
  <si>
    <t>151184;UTI CRISIL SDL Maturity April 2033 Index Fund - Regular Plan - Growth Option;INF789F1AWW5;;11.5252;;;11-Sep-2024</t>
  </si>
  <si>
    <t>151239;UTI CRISIL SDL Maturity June 2027 Index Fund - Direct Plan - Growth Option;INF789F1AWZ8;;11.3343;;;11-Sep-2024</t>
  </si>
  <si>
    <t>151238;UTI CRISIL SDL Maturity June 2027 Index Fund - Regular Plan - Growth Option;INF789F1AWY1;;11.2855;;;11-Sep-2024</t>
  </si>
  <si>
    <t>148703;UTI Nifty 200 Momentum 30 Index Fund - Direct Plan - Growth Option;INF789F1AUT5;;24.6125;;;11-Sep-2024</t>
  </si>
  <si>
    <t>148704;UTI Nifty 200 Momentum 30 Index Fund - Regular Plan - Growth Option;INF789F1AUS7;;24.188;;;11-Sep-2024</t>
  </si>
  <si>
    <t>120717;UTI Nifty 50 Index Fund - Direct Plan - IDCW;INF789F01WY2;INF789F01WZ9;86.7106;;;11-Sep-2024</t>
  </si>
  <si>
    <t>120716;UTI Nifty 50 Index Fund - Growth Option- Direct;INF789F01XA0;;172.1083;;;11-Sep-2024</t>
  </si>
  <si>
    <t>100822;UTI Nifty 50 Index Fund - Regular Plan - Growth Option;INF789F01JN2;;169.8256;;;11-Sep-2024</t>
  </si>
  <si>
    <t>100823;UTI Nifty 50 Index Fund - Regular Plan - IDCW;INF789F01JL6;INF789F01JM4;85.5579;;;11-Sep-2024</t>
  </si>
  <si>
    <t>151739;UTI Nifty 500 Value 50 Index Fund - Direct Plan - Growth Option;INF789F1AYN0;;19.9529;;;11-Sep-2024</t>
  </si>
  <si>
    <t>151738;UTI Nifty 500 Value 50 Index Fund - Regular Plan - Growth Option;INF789F1AYO8;;19.821;;;11-Sep-2024</t>
  </si>
  <si>
    <t>150313;UTI Nifty Midcap 150 Quality 50 Index Fund - Direct Plan - Growth Option;INF789F1AVH8;;15.1004;;;11-Sep-2024</t>
  </si>
  <si>
    <t>150312;UTI Nifty Midcap 150 Quality 50 Index Fund - Regular Plan - Growth Option;INF789F1AVG0;;14.9324;;;11-Sep-2024</t>
  </si>
  <si>
    <t>151364;UTI NIFTY SDL Plus AAA PSU Bond Apr 2026 75:25 Index Fund - Direct Plan - Growth Option;INF789F1AXL6;;11.2396;;;11-Sep-2024</t>
  </si>
  <si>
    <t>151363;UTI NIFTY SDL Plus AAA PSU Bond Apr 2026 75:25 Index Fund - Regular Plan - Growth Option;INF789F1AXK8;;11.1944;;;11-Sep-2024</t>
  </si>
  <si>
    <t>151487;UTI NIFTY SDL Plus AAA PSU Bond Apr 2028- 75:25 Index Fund - Direct Plan - Growth Option;INF789F1AXR3;;11.3187;;;11-Sep-2024</t>
  </si>
  <si>
    <t>151488;UTI NIFTY SDL Plus AAA PSU Bond Apr 2028- 75:25 Index Fund - Regular Plan - Growth Option;INF789F1AXQ5;;11.2771;;;11-Sep-2024</t>
  </si>
  <si>
    <t>151762;UTI Nifty50 Equal Weight Index Fund - Direct Plan - Growth Option;INF789F1AYP5;;14.7161;;;11-Sep-2024</t>
  </si>
  <si>
    <t>151761;UTI Nifty50 Equal Weight Index Fund - Regular Plan - Growth Option;INF789F1AYQ3;;14.6312;;;11-Sep-2024</t>
  </si>
  <si>
    <t>152156;Zerodha Nifty LargeMidcap 250 Index Fund - Direct Plan - Growth option;INF0R8F01018;;13.9301;;;11-Sep-2024</t>
  </si>
  <si>
    <t>115127;Aditya Birla Sun Life Gold ETF;INF209KB18D3;;64.052;;;11-Sep-2024</t>
  </si>
  <si>
    <t>113434;Axis Gold ETF;INF846K01W80;;60.8694;;;11-Sep-2024</t>
  </si>
  <si>
    <t>152231;Baroda BNP Paribas Gold ETF;INF251K01SU9;;70.9862;;;11-Sep-2024</t>
  </si>
  <si>
    <t>151737;DSP Gold ETF;INF740KA1SW3;;70.9633;;;11-Sep-2024</t>
  </si>
  <si>
    <t>152193;Edelweiss Gold ETF;INF754K01SE6;;73.3162;;;11-Sep-2024</t>
  </si>
  <si>
    <t>113049;HDFC Gold Exchange Traded Fund. - Growth Option;INF179KC1981;;62.4222;;;11-Sep-2024</t>
  </si>
  <si>
    <t>113076;ICICI Prudential Gold ETF;INF109KC1NT3;;62.3737;;;11-Sep-2024</t>
  </si>
  <si>
    <t>112368;Invesco India Gold Exchange Traded Fund;INF205K01361;;6356.8187;;;11-Sep-2024</t>
  </si>
  <si>
    <t>106193;KOTAK GOLD ETF;INF174KA1HJ8;;60.9163;;;11-Sep-2024</t>
  </si>
  <si>
    <t>151961;LIC MF Gold Exchange Traded Fund;INF397L01554;;6570.7219;;;11-Sep-2024</t>
  </si>
  <si>
    <t>151416;Mirae Asset Gold ETF;INF769K01JP9;;71.0256;;;11-Sep-2024</t>
  </si>
  <si>
    <t>140088;Nippon India ETF Gold BeES;INF204KB17I5;;60.5556;;;11-Sep-2024</t>
  </si>
  <si>
    <t>107693;Quantum Gold Fund;INF082J01408;;60.3661;;;11-Sep-2024</t>
  </si>
  <si>
    <t>111954;SBI Gold ETF;INF200KA16D8;;62.3419;;;11-Sep-2024</t>
  </si>
  <si>
    <t>152284;Tata Gold Exchange Traded Fund;INF277KA1976;;7.1199;;;11-Sep-2024</t>
  </si>
  <si>
    <t>105463;UTI GOLD Exchange Traded Fund;INF789F1AUX7;;61.1805;;;11-Sep-2024</t>
  </si>
  <si>
    <t>152476;Zerodha Gold ETF;INF0R8F01042;;11.4909;;;11-Sep-2024</t>
  </si>
  <si>
    <t>139581;Aditya Birla Sun Life BSE Sensex ETF;INF209KB10E8;;80.5141;;;11-Sep-2024</t>
  </si>
  <si>
    <t>152802;Aditya Birla Sun Life Crisil 10 Year Gilt ETF;INF209KC1142;;100.909;;;11-Sep-2024</t>
  </si>
  <si>
    <t>152732;ADITYA BIRLA SUN LIFE CRISIL BROAD BASED GILT ETF;INF209KC1134;;102.4509;;;11-Sep-2024</t>
  </si>
  <si>
    <t>151533;Aditya Birla Sun Life CRISIL Liquid Overnight ETF - IDCW Daily Reinvestment with Weekly Payout;INF209KB18T9;;1000.;;;11-Sep-2024</t>
  </si>
  <si>
    <t>150498;Aditya Birla Sun Life Nifty 200 Momentum 30 ETF;INF209KB14K7;;36.1191;;;11-Sep-2024</t>
  </si>
  <si>
    <t>150497;Aditya Birla Sun Life Nifty 200 Quality 30 ETF;INF209KB15K4;;23.5753;;;11-Sep-2024</t>
  </si>
  <si>
    <t>115512;Aditya Birla Sun Life Nifty ETF;INF209KB19D1;;28.5831;;;11-Sep-2024</t>
  </si>
  <si>
    <t>147735;Aditya Birla Sun Life Nifty Bank ETF;INF209KB17D5;;51.8139;;;11-Sep-2024</t>
  </si>
  <si>
    <t>149262;Aditya Birla Sun Life Nifty Healthcare ETF;INF209KB10C2;;14.8576;;;11-Sep-2024</t>
  </si>
  <si>
    <t>149293;Aditya Birla Sun Life Nifty IT ETF;INF209KB11D8;;44.3188;;;11-Sep-2024</t>
  </si>
  <si>
    <t>145881;Aditya Birla Sunlife Nifty Next 50 ETF;INF209KB16D7;;77.0662;;;11-Sep-2024</t>
  </si>
  <si>
    <t>152620;Aditya Birla Sun Life Nifty PSE ETF;INF209KB19Z4;;10.8001;;;11-Sep-2024</t>
  </si>
  <si>
    <t>149779;Aditya Birla Sun Life Silver ETF;INF209KB19F6;;84.3342;;;11-Sep-2024</t>
  </si>
  <si>
    <t>151585;Axis BSE Sensex ETF;INF846K010Q0;;82.8619;;;11-Sep-2024</t>
  </si>
  <si>
    <t>141545;Axis Nifty 50 ETF;INF846K01W98;;270.0375;;;11-Sep-2024</t>
  </si>
  <si>
    <t>148926;Axis Nifty AAA Bond Plus SDL Apr 2026 50:50 ETF;INF846K01Z04;;12.0271;;;11-Sep-2024</t>
  </si>
  <si>
    <t>148559;Axis NIFTY Bank ETF;INF846K01X63;;521.4052;;;11-Sep-2024</t>
  </si>
  <si>
    <t>148934;Axis NIFTY Healthcare ETF;INF846K01Z12;;147.3536;;;11-Sep-2024</t>
  </si>
  <si>
    <t>149156;Axis NIFTY India Consumption ETF;INF846K016C7;;125.3419;;;11-Sep-2024</t>
  </si>
  <si>
    <t>148799;Axis IT ETF;INF846K01Y96;;450.4838;;;11-Sep-2024</t>
  </si>
  <si>
    <t>150610;Axis Silver ETF;INF846K011K1;;84.1782;;;11-Sep-2024</t>
  </si>
  <si>
    <t>152638;Bajaj Finserv Nifty 1D Rate Liquid ETF;INF0QA701854;;1000.0000;;;11-Sep-2024</t>
  </si>
  <si>
    <t>152356;Bajaj Finserv Nifty 50 ETF;INF0QA701722;;251.1545;;;11-Sep-2024</t>
  </si>
  <si>
    <t>152357;Bajaj Finserv Nifty Bank ETF;INF0QA701714;;51.3388;;;11-Sep-2024</t>
  </si>
  <si>
    <t>139840;BANDHAN BSE Sensex ETF;INF194KA1T91;;874.2994;;;11-Sep-2024</t>
  </si>
  <si>
    <t>139839;BANDHAN Nifty 50 ETF;INF194KA1U07;;269.7929;;;11-Sep-2024</t>
  </si>
  <si>
    <t>152683;Baroda BNP Paribas Nifty Bank ETF;INF251K01TL6;;50.9836;;;11-Sep-2024</t>
  </si>
  <si>
    <t>152555;DSP BSE Liquid Rate ETF;INF740KA1UM0;;1029.8957;;;11-Sep-2024</t>
  </si>
  <si>
    <t>151886;DSP BSE Sensex ETF;INF740KA1SZ6;;82.4493;;;11-Sep-2024</t>
  </si>
  <si>
    <t>142589;DSP NIFTY 1D Rate Liquid ETF - IDCW - Daily Reinvest;;INF740KA1EU7;1000;;;11-Sep-2024</t>
  </si>
  <si>
    <t>149286;DSP Nifty 50 Equal Weight ETF;INF740KA1QK2;;329.6311;;;11-Sep-2024</t>
  </si>
  <si>
    <t>149392;DSP Nifty 50 ETF;INF740KA1CL0;;256.9714;;;11-Sep-2024</t>
  </si>
  <si>
    <t>151262;DSP Nifty Bank ETF;INF740KA1RX3;;51.7424;;;11-Sep-2024</t>
  </si>
  <si>
    <t>152306;DSP Nifty Healthcare ETF;INF740KA1UF4;;145.7988;;;11-Sep-2024</t>
  </si>
  <si>
    <t>151820;DSP Nifty IT ETF;INF740KA1SX1;;43.2141;;;11-Sep-2024</t>
  </si>
  <si>
    <t>149403;DSP Nifty Midcap 150 Quality 50 ETF;INF740KA1QL0;;261.2602;;;11-Sep-2024</t>
  </si>
  <si>
    <t>151887;DSP Nifty Private Bank ETF;INF740KA1TA7;;25.8168;;;11-Sep-2024</t>
  </si>
  <si>
    <t>151888;DSP Nifty PSU Bank ETF;INF740KA1SY9;;65.3506;;;11-Sep-2024</t>
  </si>
  <si>
    <t>152812;DSP Nifty Top 10 Equal Weight ETF;INF740KA1UR9;;96.6988;;;11-Sep-2024</t>
  </si>
  <si>
    <t>150523;DSP Silver ETF;INF740KA1RE3;;81.5533;;;11-Sep-2024</t>
  </si>
  <si>
    <t>147849;Bharat Bond ETF - April 2030;INF754K01KO2;;1407.1749;;;11-Sep-2024</t>
  </si>
  <si>
    <t>149398;BHARAT Bond ETF - April 2032;INF754K01OB1;;1182.4035;;;11-Sep-2024</t>
  </si>
  <si>
    <t>150987;BHARAT Bond ETF - April 2033;INF754K01QX0;;1150.7501;;;11-Sep-2024</t>
  </si>
  <si>
    <t>148444;BHARAT Bond ETF April 2025;INF754K01LD3;;1237.3491;;;11-Sep-2024</t>
  </si>
  <si>
    <t>148445;BHARAT Bond ETF- April 2031;INF754K01LE1;;1257.8302;;;11-Sep-2024</t>
  </si>
  <si>
    <t>152857;Edelweiss Nifty Bank ETF - Growth;INF754K01TE4;;50.9857;;;11-Sep-2024</t>
  </si>
  <si>
    <t>152212;Edelweiss Silver ETF;INF754K01SF3;;84.8623;;;11-Sep-2024</t>
  </si>
  <si>
    <t>152764;GROWW NIFTY EV &amp; NEW AGE AUTOMOTIVE ETF;INF666M01IH2;;33.1486;;;11-Sep-2024</t>
  </si>
  <si>
    <t>151376;HDFC BSE 500 ETF - Growth Option;INF179KC1EZ4;;37.6471;;;11-Sep-2024</t>
  </si>
  <si>
    <t>135854;HDFC BSE Sensex ETF - Growth Plan;INF179KC1HX2;;90.616;;;11-Sep-2024</t>
  </si>
  <si>
    <t>150476;HDFC NIFTY 100 ETF - Growth Option;INF179KC1HR4;;26.4718;;;11-Sep-2024</t>
  </si>
  <si>
    <t>152049;HDFC NIFTY 1D RATE LIQUID ETF;;;1000;;;11-Sep-2024</t>
  </si>
  <si>
    <t>135853;HDFC NIFTY 50 ETF - Growth Plan;INF179KC1965;;274.9311;;;11-Sep-2024</t>
  </si>
  <si>
    <t>148461;HDFC NIFTY Bank ETF - GROWTH;INF179KC1HY0;;52.0302;;;11-Sep-2024</t>
  </si>
  <si>
    <t>150621;HDFC NIFTY GROWTH SECTORS 15 ETF - Growth Option;INF179KC1DJ0;;130.4902;;;11-Sep-2024</t>
  </si>
  <si>
    <t>150801;HDFC NIFTY IT ETF - Growth option;INF179KC1IA8;;43.6278;;;11-Sep-2024</t>
  </si>
  <si>
    <t>151374;HDFC NIFTY Midcap 150 ETF - Growth Option;INF179KC1HT0;;21.9221;;;11-Sep-2024</t>
  </si>
  <si>
    <t>150477;HDFC NIFTY NEXT 50 ETF - Growth Option;INF179KC1HS2;;75.0651;;;11-Sep-2024</t>
  </si>
  <si>
    <t>150802;HDFC NIFTY Private Bank ETF - Growth Option;INF179KC1HZ7;;25.9114;;;11-Sep-2024</t>
  </si>
  <si>
    <t>152350;HDFC NIFTY PSU BANK ETF;INF179KC1HW4;;65.597;;;11-Sep-2024</t>
  </si>
  <si>
    <t>151375;HDFC NIFTY Smallcap 250 ETF - Growth Option;INF179KC1FB2;;183.1921;;;11-Sep-2024</t>
  </si>
  <si>
    <t>150658;HDFC NIFTY100 Low Volatility 30 ETF - Growth Option;INF179KC1HU8;;21.1359;;;11-Sep-2024</t>
  </si>
  <si>
    <t>150620;HDFC NIFTY100 QUALITY 30 ETF - Growth Option;INF179KC1DL6;;62.5463;;;11-Sep-2024</t>
  </si>
  <si>
    <t>150657;HDFC NIFTY200 MOMENTUM 30 ETF - Growth Option;INF179KC1HV6;;35.916;;;11-Sep-2024</t>
  </si>
  <si>
    <t>150619;HDFC NIFTY 50 VALUE 20 ETF - Growth Option;INF179KC1DK8;;145.2534;;;11-Sep-2024</t>
  </si>
  <si>
    <t>150556;HDFC Silver ETF - Growth Option;INF179KC1DI2;;81.7714;;;11-Sep-2024</t>
  </si>
  <si>
    <t>141957;BHARAT 22 ETF;INF109KB15Y7;;113.9791;;;11-Sep-2024</t>
  </si>
  <si>
    <t>143247;ICICI Prudential BSE 500 ETF;INF109KC1V59;;39.6175;;;11-Sep-2024</t>
  </si>
  <si>
    <t>144947;ICICI Prudential BSE Liquid Rate ETF;INF109KC1KT9;;1000.0000;;;11-Sep-2024</t>
  </si>
  <si>
    <t>139519;ICICI Prudential BSE Midcap Select ETF;INF109KC10W0;;18.5149;;;11-Sep-2024</t>
  </si>
  <si>
    <t>101705;ICICI Prudential BSE Sensex ETF;INF346A01034;;918.0249;;;11-Sep-2024</t>
  </si>
  <si>
    <t>151196;ICICI Prudential Nifty 10 yr Benchmark G-sec ETF;INF109KC18O0;;237.6380;;;11-Sep-2024</t>
  </si>
  <si>
    <t>123004;ICICI Prudential Nifty 100 ETF;INF109KC16V9;;28.6697;;;11-Sep-2024</t>
  </si>
  <si>
    <t>141596;ICICI Prudential Nifty 100 Low Volatility 30 ETF;INF109KC19U5;;22.7530;;;11-Sep-2024</t>
  </si>
  <si>
    <t>150455;ICICI Prudential Nifty 200 Momentum 30 ETF;INF109KC17C7;;36.3493;;;11-Sep-2024</t>
  </si>
  <si>
    <t>151907;ICICI Prudential Nifty 200 Quality 30 ETF;INF109KC18V5;;23.3658;;;11-Sep-2024</t>
  </si>
  <si>
    <t>149928;ICICI Prudential Nifty 5 yr Benchmark G-SEC ETF;INF109KC14A8;;57.7692;;;11-Sep-2024</t>
  </si>
  <si>
    <t>121366;ICICI Prudential Nifty 50 ETF;INF109K012R6;;276.3776;;;11-Sep-2024</t>
  </si>
  <si>
    <t>148456;ICICI Prudential Nifty Alpha Low- Volatility 30 ETF;INF109KC17V7;;30.8112;;;11-Sep-2024</t>
  </si>
  <si>
    <t>149463;ICICI Prudential Nifty Auto ETF;INF109KC10V2;;25.7787;;;11-Sep-2024</t>
  </si>
  <si>
    <t>147483;ICICI Prudential Nifty Bank ETF;INF109KC15I8;;51.8806;;;11-Sep-2024</t>
  </si>
  <si>
    <t>151207;ICICI Prudential Nifty Commodities ETF;INF109KC19O8;;92.2604;;;11-Sep-2024</t>
  </si>
  <si>
    <t>150879;ICICI Prudential Nifty Financial Services Ex-BaNk ETF;INF109KC17L8;;27.2399;;;11-Sep-2024</t>
  </si>
  <si>
    <t>149072;ICICI Prudential Nifty FMCG ETF;INF109KC19V3;;67.8547;;;11-Sep-2024</t>
  </si>
  <si>
    <t>148957;ICICI Prudential Nifty Healthcare ETF;INF109KC1Q72;;147.9799;;;11-Sep-2024</t>
  </si>
  <si>
    <t>149285;ICICI Prudential Nifty India Consumption ETF;INF109KC1V42;;125.8422;;;11-Sep-2024</t>
  </si>
  <si>
    <t>150526;ICICI Prudential Nifty Infrastructure ETF;INF109KC16E5;;93.6329;;;11-Sep-2024</t>
  </si>
  <si>
    <t>148466;ICICI Prudential Nifty IT ETF;INF109KC16I6;;45.3540;;;11-Sep-2024</t>
  </si>
  <si>
    <t>152769;ICICI Prudential Nifty Metal ETF;INF109KC19W1;;9.0210;;;11-Sep-2024</t>
  </si>
  <si>
    <t>147921;ICICI Prudential Nifty Midcap 150 ETF;INF109KC11W8;;22.3565;;;11-Sep-2024</t>
  </si>
  <si>
    <t>144587;ICICI Prudential Nifty Next 50 ETF;INF109KC1NS5;;77.3139;;;11-Sep-2024</t>
  </si>
  <si>
    <t>152748;ICICI Prudential Nifty Oil &amp; Gas ETF;INF109KC18W3;;12.6247;;;11-Sep-2024</t>
  </si>
  <si>
    <t>147530;ICICI Prudential Nifty Private Bank ETF;INF109KC18U7;;25.6900;;;11-Sep-2024</t>
  </si>
  <si>
    <t>151572;ICICI Prudential Nifty PSU Bank ETF;INF109KC10S8;;65.8563;;;11-Sep-2024</t>
  </si>
  <si>
    <t>139455;ICICI Prudential Nifty50 Value 20 ETF;INF109KC11V0;;15.7550;;;11-Sep-2024</t>
  </si>
  <si>
    <t>149464;ICICI PRUDENTIAL SILVER ETF;INF109KC1Y56;;84.2901;;;11-Sep-2024</t>
  </si>
  <si>
    <t>115284;Invesco India Nifty 50 Exchange Traded Fund;INF205K01DA9;;2800.3701;;;11-Sep-2024</t>
  </si>
  <si>
    <t>109010;Kotak BSE Sensex ETF;INF174KA1JD7;;87.8364;;;11-Sep-2024</t>
  </si>
  <si>
    <t>150000;Kotak Nifty 100 Low Volatility 30 ETF;INF174KA1IY5;;21.5367;;;11-Sep-2024</t>
  </si>
  <si>
    <t>151358;Kotak Nifty 1D Rate Liquid ETF;INF174KA1LV5;;1007.6131;;;11-Sep-2024</t>
  </si>
  <si>
    <t>112351;Kotak Nifty 50 ETF;INF174K014P6;;270.5956;;;11-Sep-2024</t>
  </si>
  <si>
    <t>135744;Kotak Nifty 50 Value 20 ETF - Payout of Income Distribution cum capital withdrawal option;INF174K01Z71;;160.9783;;;11-Sep-2024</t>
  </si>
  <si>
    <t>149397;Kotak Nifty Alpha 50 ETF;INF174KA1IA5;;56.5592;;;11-Sep-2024</t>
  </si>
  <si>
    <t>133122;Kotak Nifty Bank ETF;INF174K01F59;;524.6344;;;11-Sep-2024</t>
  </si>
  <si>
    <t>150492;Kotak Nifty India Consumption ETF;INF174KA1JE5;;124.6367;;;11-Sep-2024</t>
  </si>
  <si>
    <t>148763;Kotak Nifty IT ETF;INF174KA1GC5;;45.1515;;;11-Sep-2024</t>
  </si>
  <si>
    <t>149757;Kotak Nifty Midcap 50 ETF;INF174KA1IB3;;167.9161;;;11-Sep-2024</t>
  </si>
  <si>
    <t>150531;Kotak Nifty MNC ETF;INF174KA1JF2;;31.3733;;;11-Sep-2024</t>
  </si>
  <si>
    <t>106929;Kotak Nifty PSU Bank ETF;INF373I01023;;651.273;;;11-Sep-2024</t>
  </si>
  <si>
    <t>150948;Kotak Silver ETF;INF174KA1KU9;;82.1119;;;11-Sep-2024</t>
  </si>
  <si>
    <t>135672;LIC MF BSE Sensex ETF;INF767K01OT5;;903.3641;;;11-Sep-2024</t>
  </si>
  <si>
    <t>136473;LIC MF Nifty 100 ETF;INF767K01PC8;;280.3023;;;11-Sep-2024</t>
  </si>
  <si>
    <t>135607;LIC MF Nifty 50 ETF;INF767K01OS7;;273.8308;;;11-Sep-2024</t>
  </si>
  <si>
    <t>133307;LIC MF Nifty 8-13 yr G-Sec ETF;INF767K01MV5;;26.1942;;;11-Sep-2024</t>
  </si>
  <si>
    <t>152404;LIC MF Nifty Midcap 100 ETF;INF767K01RN1;;58.9919;;;11-Sep-2024</t>
  </si>
  <si>
    <t>152097;Mirae Asset BSE Sensex ETF;INF769K01KT9;;82.4410;;;11-Sep-2024</t>
  </si>
  <si>
    <t>149379;Mirae Asset Hang Seng TECH ETF;INF769K01HS7;;12.4216;;;11-Sep-2024</t>
  </si>
  <si>
    <t>148572;Mirae Asset ESG Sector Leaders ETF;INF769K01GS9;;42.2968;;;11-Sep-2024</t>
  </si>
  <si>
    <t>151604;Mirae Asset Nifty 100 Low Volatility 30 ETF;INF769K01JU9;;211.6022;;;11-Sep-2024</t>
  </si>
  <si>
    <t>151908;Mirae Asset Nifty 1D Rate Liquid ETF;;INF769K01KS1;1000.0000;;;11-Sep-2024</t>
  </si>
  <si>
    <t>152134;Mirae Asset Nifty 200 Alpha 30 ETF;INF769K01KU7;;28.2564;;;11-Sep-2024</t>
  </si>
  <si>
    <t>145633;Mirae Asset Nifty 50 ETF (MAN50ETF);INF769K01EG9;;265.3381;;;11-Sep-2024</t>
  </si>
  <si>
    <t>151695;Mirae Asset Nifty 8-13 yr Gsec ETF;INF769K01KF8;;26.9628;;;11-Sep-2024</t>
  </si>
  <si>
    <t>151857;Mirae Asset Nifty Bank ETF;;;514.4055;;;11-Sep-2024</t>
  </si>
  <si>
    <t>152715;Mirae Asset Nifty EV and New Age Automotive ETF;INF769K01LQ3;;33.1848;;;11-Sep-2024</t>
  </si>
  <si>
    <t>149105;Mirae Asset Nifty Financial Services ETF;INF769K01HI8;;24.1586;;;11-Sep-2024</t>
  </si>
  <si>
    <t>149786;Mirae Asset Nifty India Manufacturing ETF;INF769K01IB1;;150.8652;;;11-Sep-2024</t>
  </si>
  <si>
    <t>152155;Mirae Asset Nifty IT ETF;INF769K01KV5;;43.2057;;;11-Sep-2024</t>
  </si>
  <si>
    <t>149918;Mirae Asset Nifty Midcap 150 ETF Regular Growth Option;INF769K01IC9;;22.0667;;;11-Sep-2024</t>
  </si>
  <si>
    <t>152634;Mirae Asset Nifty MidSmallcap400 Momentum Quality 100 ETF;INF769K01LJ8;;53.6020;;;11-Sep-2024</t>
  </si>
  <si>
    <t>147906;Mirae Asset Nifty Next 50 ETF (MANxt50ETF);INF769K01FN2;;755.6984;;;11-Sep-2024</t>
  </si>
  <si>
    <t>152455;Mirae Asset Nifty Smallcap 250 Momentum Quality 100 ETF - Regular Plan - Growth;INF769K01LC3;;52.8564;;;11-Sep-2024</t>
  </si>
  <si>
    <t>152811;Mirae Asset Nifty500 Multicap 50:25:25 ETF;INF769K01LX9;;16.4838;;;11-Sep-2024</t>
  </si>
  <si>
    <t>148927;Mirae Asset NYSE FANG + ETF;INF769K01HF4;;91.2963;;;11-Sep-2024</t>
  </si>
  <si>
    <t>149169;Mirae Asset S&amp;P 500 Top 50 ETF;INF769K01HP3;;43.1196;;;11-Sep-2024</t>
  </si>
  <si>
    <t>151779;Mirae Asset Silver ETF;INF769K01KG6;;82.4852;;;11-Sep-2024</t>
  </si>
  <si>
    <t>150517;Motilal Oswal BSE Enhanced Value ETF;INF247L01BE5;;104.7292;;;11-Sep-2024</t>
  </si>
  <si>
    <t>150445;Motilal Oswal BSE Healthcare ETF;INF247L01BB1;;44.1946;;;11-Sep-2024</t>
  </si>
  <si>
    <t>149921;Motilal Oswal BSE Low Volatility ETF;INF247L01BA3;;39.6205;;;11-Sep-2024</t>
  </si>
  <si>
    <t>150520;Motilal Oswal BSE Quality ETF;INF247L01BH8;;213.7208;;;11-Sep-2024</t>
  </si>
  <si>
    <t>114984;Motilal Oswal Nasdaq 100 ETF (MOFN100);INF247L01AP3;;157.7574;;;11-Sep-2024</t>
  </si>
  <si>
    <t>149438;Motilal Oswal Nasdaq Q50 ETF;INF247L01AU3;;62.9052;;;11-Sep-2024</t>
  </si>
  <si>
    <t>149801;Motilal Oswal Nifty 200 Momentum 30 ETF;INF247L01AX7;;72.3491;;;11-Sep-2024</t>
  </si>
  <si>
    <t>148620;Motilal Oswal Nifty 5 year Benchmark G-sec ETF;INF247L01AK4;;57.3162;;;11-Sep-2024</t>
  </si>
  <si>
    <t>113069;Motilal Oswal Nifty 50 ETF;INF247L01536;;255.4012;;;11-Sep-2024</t>
  </si>
  <si>
    <t>152106;Motilal Oswal Nifty 500 ETF;INF247L01BU1;;23.7101;;;11-Sep-2024</t>
  </si>
  <si>
    <t>152846;Motilal Oswal Nifty India Defence ETF;INF247L01DJ0;;74.3475;;;11-Sep-2024</t>
  </si>
  <si>
    <t>114456;Motilal Oswal Nifty Midcap 100 ETF;INF247L01023;;63.0356;;;11-Sep-2024</t>
  </si>
  <si>
    <t>152541;Motilal Oswal Nifty Realty ETF;INF247L01CI4;;102.7303;;;11-Sep-2024</t>
  </si>
  <si>
    <t>152546;Motilal Oswal Nifty Smallcap 250 ETF;INF247L01CH6;;18.2703;;;11-Sep-2024</t>
  </si>
  <si>
    <t>152085;NAVI NIFTY 50 ETF;INF959L01HI3;;251.639;;;11-Sep-2024</t>
  </si>
  <si>
    <t>140107;CPSE ETF;INF457M01133;;96.3194;;;11-Sep-2024</t>
  </si>
  <si>
    <t>131331;Nippon India ETF BSE Sensex;INF204KA1UN7;;918.2545;;;11-Sep-2024</t>
  </si>
  <si>
    <t>147579;Nippon India ETF BSE Sensex Next 50;INF204KB15D0;;89.9626;;;11-Sep-2024</t>
  </si>
  <si>
    <t>140095;Nippon India ETF Hang Seng BeES;INF204KB19I1;;263.2569;;;11-Sep-2024</t>
  </si>
  <si>
    <t>121146;Nippon India ETF Nifty 100;INF204K014N5;;272.6257;;;11-Sep-2024</t>
  </si>
  <si>
    <t>140086;Nippon India ETF Nifty 1D Rate Liquid BeES - DAILY IDCW Option;INF732E01037;;1000.0000;;;11-Sep-2024</t>
  </si>
  <si>
    <t>148800;Nippon India ETF Nifty 5 yr Benchmark G-Sec;INF204KC1030;;57.7229;;;11-Sep-2024</t>
  </si>
  <si>
    <t>140084;Nippon India ETF Nifty 50 BeES;INF204KB14I2;;277.8576;;;11-Sep-2024</t>
  </si>
  <si>
    <t>140094;Nippon India ETF Nifty 50 Shariah BeES;INF732E01128;;592.0031;;;11-Sep-2024</t>
  </si>
  <si>
    <t>134782;Nippon India ETF Nifty 50 Value 20;INF204KA17D8;;161.6804;;;11-Sep-2024</t>
  </si>
  <si>
    <t>139496;Nippon India ETF Nifty 8-13 yr G-Sec Long Term Gilt;INF204KB1882;;26.6015;;;11-Sep-2024</t>
  </si>
  <si>
    <t>140087;Nippon India ETF Nifty Bank BeES;INF204KB15I9;;523.7572;;;11-Sep-2024</t>
  </si>
  <si>
    <t>148585;Nippon India ETF Nifty CPSE Bond Plus SDL Sep2024 50:50;INF204KB18W4;;124.0451;;;11-Sep-2024</t>
  </si>
  <si>
    <t>128639;Nippon India ETF Nifty Dividend Opportunities 50;INF204KA1MS3;;86.1657;;;11-Sep-2024</t>
  </si>
  <si>
    <t>128331;Nippon India ETF Nifty India Consumption;INF204KA1LD7;;135.5154;;;11-Sep-2024</t>
  </si>
  <si>
    <t>140102;Nippon India ETF Nifty Infrastructure BeES;INF732E01268;;946.7031;;;11-Sep-2024</t>
  </si>
  <si>
    <t>148408;Nippon India ETF Nifty IT;INF204KB15V2;;45.4145;;;11-Sep-2024</t>
  </si>
  <si>
    <t>146271;Nippon India ETF Nifty Midcap 150;INF204KB1V68;;223.8813;;;11-Sep-2024</t>
  </si>
  <si>
    <t>140085;Nippon India ETF Nifty Next 50 Junior BeES;INF732E01045;;792.4241;;;11-Sep-2024</t>
  </si>
  <si>
    <t>140089;Nippon India ETF Nifty PSU Bank BeES;INF204KB16I7;;72.6527;;;11-Sep-2024</t>
  </si>
  <si>
    <t>148798;Nippon India ETF Nifty SDL Apr 2026 Top 20 Equal Weight;INF204KC1022;;124.1412;;;11-Sep-2024</t>
  </si>
  <si>
    <t>149465;Nippon India Nifty Auto ETF;INF204KC1337;;257.6009;;;11-Sep-2024</t>
  </si>
  <si>
    <t>149008;Nippon India Nifty Pharma ETF;INF204KC1089;;23.6810;;;11-Sep-2024</t>
  </si>
  <si>
    <t>149758;Nippon India Silver ETF;INF204KC1402;;81.2691;;;11-Sep-2024</t>
  </si>
  <si>
    <t>108479;Quantum Nifty 50 ETF;INF082J01028;;2688.0343;;;11-Sep-2024</t>
  </si>
  <si>
    <t>134014;SBI BSE 100 ETF;INF200KA1572;;287.9444;;;11-Sep-2024</t>
  </si>
  <si>
    <t>121109;SBI BSE SENSEX ETF;INF200K01VT2;;890.3499;;;11-Sep-2024</t>
  </si>
  <si>
    <t>144916;SBI BSE Sensex Next 50 ETF;INF200KA1VQ2;;920.1932;;;11-Sep-2024</t>
  </si>
  <si>
    <t>139430;SBI Nifty 10 yr Benchmark G-Sec ETF;INF200KA1JT1;;237.8076;;;11-Sep-2024</t>
  </si>
  <si>
    <t>152168;SBI NIFTY 1D Rate ETF;;INF200KA13Z8;1000.0000;;;11-Sep-2024</t>
  </si>
  <si>
    <t>145648;SBI Nifty 200 Quality 30 ETF;INF200KA1WX6;;246.1688;;;11-Sep-2024</t>
  </si>
  <si>
    <t>135106;SBI Nifty 50 ETF;INF200KA1FS1;;262.6511;;;11-Sep-2024</t>
  </si>
  <si>
    <t>134008;SBI Nifty Bank ETF;INF200KA1580;;519.3312;;;11-Sep-2024</t>
  </si>
  <si>
    <t>149041;SBI Nifty Consumption ETF;INF200KA1X17;;125.5046;;;11-Sep-2024</t>
  </si>
  <si>
    <t>148542;SBI Nifty IT ETF;INF200KA1S14;;453.3497;;;11-Sep-2024</t>
  </si>
  <si>
    <t>134013;SBI Nifty Next 50 ETF;INF200KA1598;;784.8182;;;11-Sep-2024</t>
  </si>
  <si>
    <t>148541;SBI Nifty Private Bank ETF;INF200KA1S22;;259.7342;;;11-Sep-2024</t>
  </si>
  <si>
    <t>152749;SBI Nifty50 Equal Weight ETF;INF200KB1282;;32.1269;;;11-Sep-2024</t>
  </si>
  <si>
    <t>152725;SBI Silver ETF;INF200KB1217;;83.1059;;;11-Sep-2024</t>
  </si>
  <si>
    <t>152741;Shriram Nifty 1D Rate Liquid ETF - Growth;INF680P01422;;1011.8899;;;11-Sep-2024</t>
  </si>
  <si>
    <t>145801;Tata Nifty 50 Exchange Traded Fund;INF277K015R5;;265.7399;;;11-Sep-2024</t>
  </si>
  <si>
    <t>149959;Tata Nifty India Digital Exchange Traded Fund;INF277KA1364;;98.5080;;;11-Sep-2024</t>
  </si>
  <si>
    <t>147614;Tata Nifty Private Bank Exchange Traded Fund;INF277K010X4;;263.3420;;;11-Sep-2024</t>
  </si>
  <si>
    <t>152285;Tata Silver Exchange Traded Fund;INF277KA1984;;8.2691;;;11-Sep-2024</t>
  </si>
  <si>
    <t>146388;UTI - BSE Sensex Next 50 Exchange Traded Fund;INF789F1AUU3;;91.6806;;;11-Sep-2024</t>
  </si>
  <si>
    <t>141665;UTI Nifty Next 50 Exchange Traded Fund;INF789F1AUW9;;78.9673;;;11-Sep-2024</t>
  </si>
  <si>
    <t>135321;UTI BSE Sensex ETF;INF789FB1X58;;884.8266;;;11-Sep-2024</t>
  </si>
  <si>
    <t>152369;UTI Nifty 10 yr Benchmark G-Sec ETF;INF789F1AZF3;;23.9965;;;11-Sep-2024</t>
  </si>
  <si>
    <t>152368;UTI Nifty 5 yr Benchmark G-Sec ETF;INF789F1AZE6;;58.1245;;;11-Sep-2024</t>
  </si>
  <si>
    <t>135320;UTI Nifty 50 ETF;INF789F1AZC0;;270.3794;;;11-Sep-2024</t>
  </si>
  <si>
    <t>148173;UTI Nifty Bank ETF;INF789F1AUV1;;52.252;;;11-Sep-2024</t>
  </si>
  <si>
    <t>152355;UTI Nifty IT ETF;INF789F1AZD8;;428.8386;;;11-Sep-2024</t>
  </si>
  <si>
    <t>152050;UTI Nifty Midcap 150 Exchange Traded Fund;INF789F1AYX9;;218.6387;;;11-Sep-2024</t>
  </si>
  <si>
    <t>151730;UTI Silver Exchange Traded Fund;INF789F1AYK6;;82.5407;;;11-Sep-2024</t>
  </si>
  <si>
    <t>152667;Zerodha Nifty 100 ETF;INF0R8F01067;;10.702;;;11-Sep-2024</t>
  </si>
  <si>
    <t>152327;Zerodha Nifty 1D Rate Liquid ETF - Growth Option;INF0R8F01034;;104.2425;;;11-Sep-2024</t>
  </si>
  <si>
    <t>152668;Zerodha Nifty Midcap 150 ETF;INF0R8F01059;;10.7549;;;11-Sep-2024</t>
  </si>
  <si>
    <t>149289;Aditya Birla Sun Life Nasdaq 100 FOF-Direct IDCW;INF209KB19C3;INF209KB10D0;12.9148;;;11-Sep-2024</t>
  </si>
  <si>
    <t>149291;Aditya Birla Sun Life Nasdaq 100 FOF-Direct-Growth;INF209KB18C5;;12.913;;;11-Sep-2024</t>
  </si>
  <si>
    <t>149290;Aditya Birla Sun Life Nasdaq 100 FOF-Regular Growth;INF209KB15C1;;12.7644;;;11-Sep-2024</t>
  </si>
  <si>
    <t>149292;Aditya Birla Sun Life Nasdaq 100 FOF-Regular IDCW;INF209KB16C9;INF209KB17C7;12.7634;;;11-Sep-2024</t>
  </si>
  <si>
    <t>152140;Aditya Birla Sun Life US Treasury 1-3 Year Bond ETFs Fund Of Funds-Direct Growth;INF209KB16W7;;10.6968;;;11-Sep-2024</t>
  </si>
  <si>
    <t>152139;Aditya Birla Sun Life US Treasury 1-3 Year Bond ETFs Fund Of Funds-Direct IDCW Payout;INF209KB17W5;INF209KB18W3;10.6968;;;11-Sep-2024</t>
  </si>
  <si>
    <t>152142;Aditya Birla Sun Life US Treasury 1-3 Year Bond ETFs Fund Of Funds-Regular Growth;INF209KB13W4;;10.6901;;;11-Sep-2024</t>
  </si>
  <si>
    <t>152144;Aditya Birla Sun Life US Treasury 1-3 Year Bond ETFs Fund Of Funds-Regular IDCW;INF209KB14W2;INF209KB15W9;10.689;;;11-Sep-2024</t>
  </si>
  <si>
    <t>152150;Aditya Birla Sun Life US Treasury 3-10 Year Bond ETFs Fund Of Funds-Direct Growth;INF209KB12X4;;11.1384;;;11-Sep-2024</t>
  </si>
  <si>
    <t>152145;Aditya Birla Sun Life US Treasury 3-10 Year Bond ETFs Fund Of Funds-Direct IDCW;INF209KB13X2;INF209KB14X0;11.1383;;;11-Sep-2024</t>
  </si>
  <si>
    <t>152147;Aditya Birla Sun Life US Treasury 3-10 Year Bond ETFs Fund Of Funds-Regular Growth;INF209KB19W1;;11.1316;;;11-Sep-2024</t>
  </si>
  <si>
    <t>152149;Aditya Birla Sun Life US Treasury 3-10 Year Bond ETFs Fund Of Funds-Regular IDCW;INF209KB10X8;INF209KB11X6;11.1316;;;11-Sep-2024</t>
  </si>
  <si>
    <t>148485;Axis Global Equity Alpha Fund of Fund - Direct Plan - Growth Option;INF846K01X06;;16.9833;;;11-Sep-2024</t>
  </si>
  <si>
    <t>148487;Axis Global Equity Alpha Fund of Fund - Direct Plan - IDCW;INF846K01X14;INF846K01X22;16.9812;;;11-Sep-2024</t>
  </si>
  <si>
    <t>148486;Axis Global Equity Alpha Fund of Fund - Regular Plan - Growth Option;INF846K01X30;;16.2656;;;11-Sep-2024</t>
  </si>
  <si>
    <t>148488;Axis Global Equity Alpha Fund of Fund - Regular Plan - IDCW;INF846K01X48;INF846K01X55;16.2657;;;11-Sep-2024</t>
  </si>
  <si>
    <t>148954;Axis Global Innovation Fund of Fund - Direct Plan - Growth;INF846K01Z20;;12.82;;;11-Sep-2024</t>
  </si>
  <si>
    <t>148955;Axis Global Innovation Fund of Fund - Direct Plan - IDCW;INF846K01Z38;INF846K01Z46;12.82;;;11-Sep-2024</t>
  </si>
  <si>
    <t>148953;Axis Global Innovation Fund of Fund - Regular Plan - Growth;INF846K01Z53;;12.35;;;11-Sep-2024</t>
  </si>
  <si>
    <t>148956;Axis Global Innovation Fund of Fund - Regular Plan - IDCW;INF846K01Z61;INF846K01Z79;12.35;;;11-Sep-2024</t>
  </si>
  <si>
    <t>148699;Axis Greater China Equity Fund of Fund - Direct Plan - Growth Option;INF846K01Y39;;6.73;;;11-Sep-2024</t>
  </si>
  <si>
    <t>148700;Axis Greater China Equity Fund of Fund - Direct Plan - IDCW;INF846K01Y47;INF846K01Y54;6.72;;;11-Sep-2024</t>
  </si>
  <si>
    <t>148701;Axis Greater China Equity Fund of Fund - Regular Plan - Growth Option;INF846K01Y62;;6.46;;;11-Sep-2024</t>
  </si>
  <si>
    <t>148702;Axis Greater China Equity Fund of Fund - Regular Plan - IDCW;INF846K01Y70;INF846K01Y88;6.46;;;11-Sep-2024</t>
  </si>
  <si>
    <t>150751;Axis NASDAQ 100 Fund of Fund - Direct Plan - Growth;INF846K012K9;;16.7801;;;11-Sep-2024</t>
  </si>
  <si>
    <t>150749;Axis NASDAQ 100 Fund of Fund - Direct Plan - IDCW;INF846K013K7;INF846K014K5;16.7801;;;11-Sep-2024</t>
  </si>
  <si>
    <t>150750;Axis NASDAQ 100 Fund of Fund - Regular Plan - Growth;INF846K015K2;;16.6540;;;11-Sep-2024</t>
  </si>
  <si>
    <t>150748;Axis NASDAQ 100 Fund of Fund - Regular Plan - IDCW;INF846K016K0;INF846K017K8;16.6540;;;11-Sep-2024</t>
  </si>
  <si>
    <t>152240;Axis US Treasury Dynamic Bond ETF Fund of Fund - Direct Plan - Growth Option;INF846K017T9;;10.6497;;;11-Sep-2024</t>
  </si>
  <si>
    <t>152241;Axis US Treasury Dynamic Bond ETF Fund of Fund - Direct Plan - IDCW Option;INF846K018T7;INF846K019T5;10.6486;;;11-Sep-2024</t>
  </si>
  <si>
    <t>152239;Axis US Treasury Dynamic Bond ETF Fund of Fund - Regular Plan - Growth Option;INF846K013T8;;10.6459;;;11-Sep-2024</t>
  </si>
  <si>
    <t>152238;Axis US Treasury Dynamic Bond ETF Fund of Fund - Regular Plan - IDCW Option;INF846K014T6;INF846K016T1;10.6459;;;11-Sep-2024</t>
  </si>
  <si>
    <t>149098;BANDHAN US EQUITY FUND OF FUND - GROWTH - DIRECT PLAN;INF194KB1CF2;;14.028;;;11-Sep-2024</t>
  </si>
  <si>
    <t>149100;BANDHAN US EQUITY FUND OF FUND - GROWTH - REGULAR PLAN;INF194KB1CC9;;13.567;;;11-Sep-2024</t>
  </si>
  <si>
    <t>149099;BANDHAN US EQUITY FUND OF FUND - IDCW - DIRECT PLAN;INF194KB1CG0;;14.028;;;11-Sep-2024</t>
  </si>
  <si>
    <t>149097;BANDHAN US EQUITY FUND OF FUND - IDCW - REGULAR PLAN;INF194KB1CD7;;13.567;;;11-Sep-2024</t>
  </si>
  <si>
    <t>151548;Bandhan US TREASURY BOND 0-1 YEAR Fund of Fund - DIRECT PLAN - GROWTH;;;10.9442;;;11-Sep-2024</t>
  </si>
  <si>
    <t>151549;Bandhan US TREASURY BOND 0-1 YEAR Fund of Fund - DIRECT PLAN - IDCW;;;10.9442;;;11-Sep-2024</t>
  </si>
  <si>
    <t>151546;Bandhan US TREASURY BOND 0-1 YEAR Fund of Fund - REGULAR PLAN - GROWTH;;;10.9344;;;11-Sep-2024</t>
  </si>
  <si>
    <t>151547;Bandhan US TREASURY BOND 0-1 YEAR Fund of Fund - REGULAR PLAN- IDCW;;;10.9344;;;11-Sep-2024</t>
  </si>
  <si>
    <t>150285;Baroda BNP Paribas Aqua Fund of Fund - Direct Plan - Growth Option;INF251K01QT5;;12.8575;;;11-Sep-2024</t>
  </si>
  <si>
    <t>150287;Baroda BNP Paribas Aqua Fund of Fund - Direct Plan - IDCW Option;INF251K01QU3;INF251K01QV1;12.8575;;;11-Sep-2024</t>
  </si>
  <si>
    <t>150286;Baroda BNP Paribas Aqua Fund of Fund - Regular Plan - IDCW Option;INF251K01QR9;INF251K01QS7;12.4007;;;11-Sep-2024</t>
  </si>
  <si>
    <t>150284;Baroda BNP Paribas Aqua Fund of Fund - Regular Plan Growth;INF251K01QQ1;;12.4007;;;11-Sep-2024</t>
  </si>
  <si>
    <t>130493;DSP Global Allocation Fund of Fund - Direct Plan - Growth;INF740K01Z50;;20.8322;;;11-Sep-2024</t>
  </si>
  <si>
    <t>130491;DSP Global Allocation Fund of Fund - Direct Plan - IDCW;INF740K01Z68;INF740K01Z76;17.8833;;;11-Sep-2024</t>
  </si>
  <si>
    <t>130492;DSP Global Allocation Fund of Fund - Regular Plan - Growth;INF740K01Z27;;19.7873;;;11-Sep-2024</t>
  </si>
  <si>
    <t>130490;DSP Global Allocation Fund of Fund - Regular Plan - IDCW;INF740K01Z35;INF740K01Z43;16.2617;;;11-Sep-2024</t>
  </si>
  <si>
    <t>119252;DSP US Flexible Equity Fund - Direct Plan - Growth;INF740K01OH7;;57.6978;;;11-Sep-2024</t>
  </si>
  <si>
    <t>119253;DSP US Flexible Equity Fund - Direct Plan - IDCW;INF740K01OI5;INF740K01OJ3;50.8745;;;11-Sep-2024</t>
  </si>
  <si>
    <t>117691;DSP US Flexible Equity Fund - Regular Plan - Growth Option;INF740K01LP6;;53.0064;;;11-Sep-2024</t>
  </si>
  <si>
    <t>117692;DSP US Flexible Equity Fund - Regular Plan - IDCW;INF740K01LQ4;;26.5540;;;11-Sep-2024</t>
  </si>
  <si>
    <t>152528;DSP US Treasury Fund of Fund - Direct - Growth;INF740KA1UJ6;;10.8087;;;11-Sep-2024</t>
  </si>
  <si>
    <t>152529;DSP US Treasury Fund of Fund - Direct - IDCW;INF740KA1UK4;INF740KA1UL2;10.8087;;;11-Sep-2024</t>
  </si>
  <si>
    <t>152527;DSP US Treasury Fund of Fund - Regular - Growth;INF740KA1UG2;;10.8061;;;11-Sep-2024</t>
  </si>
  <si>
    <t>152530;DSP US Treasury Fund of Fund - Regular - IDCW;INF740KA1UH0;INF740KA1UI8;10.8061;;;11-Sep-2024</t>
  </si>
  <si>
    <t>119271;DSP World Agriculture Fund - Direct Plan - Growth;INF740K01OE4;;19.3165;;;11-Sep-2024</t>
  </si>
  <si>
    <t>119272;DSP World Agriculture Fund - Direct Plan - IDCW;INF740K01OF1;INF740K01OG9;17.6732;;;11-Sep-2024</t>
  </si>
  <si>
    <t>115882;DSP World Agriculture Fund - Regular Plan - Growth;INF740K01EK2;;18.5974;;;11-Sep-2024</t>
  </si>
  <si>
    <t>115881;DSP World Agriculture Fund - Regular Plan - IDCW;INF740K01EL0;;12.0044;;;11-Sep-2024</t>
  </si>
  <si>
    <t>119275;DSP World Energy Fund - Direct Plan - Growth;INF740K01PC5;;18.6419;;;11-Sep-2024</t>
  </si>
  <si>
    <t>119276;DSP World Energy Fund - Direct Plan - IDCW;INF740K01PD3;INF740K01PE1;14.3851;;;11-Sep-2024</t>
  </si>
  <si>
    <t>112126;DSP World Energy Fund - Regular Plan - Growth;INF740K01284;;17.7945;;;11-Sep-2024</t>
  </si>
  <si>
    <t>112127;DSP World Energy Fund - Regular Plan - IDCW;INF740K01292;INF740K01300;12.9776;;;11-Sep-2024</t>
  </si>
  <si>
    <t>119277;DSP World Gold Fund of Fund - Direct Plan - Growth;INF740K01OZ9;;22.1408;;;11-Sep-2024</t>
  </si>
  <si>
    <t>119278;DSP World Gold Fund of Fund - Direct Plan - IDCW;INF740K01PA9;INF740K01PB7;13.8945;;;11-Sep-2024</t>
  </si>
  <si>
    <t>106597;DSP World Gold Fund of Fund - Regular Plan - Growth;INF740K01250;;20.8249;;;11-Sep-2024</t>
  </si>
  <si>
    <t>106596;DSP World Gold Fund of Fund - Regular Plan - IDCW;INF740K01268;INF740K01276;13.2583;;;11-Sep-2024</t>
  </si>
  <si>
    <t>119279;DSP World Mining Fund - Direct Plan - Growth;INF740K01PF8;;16.3427;;;11-Sep-2024</t>
  </si>
  <si>
    <t>119280;DSP World Mining Fund - Direct Plan - IDCW;INF740K01PG6;INF740K01PH4;16.3427;;;11-Sep-2024</t>
  </si>
  <si>
    <t>112293;DSP World Mining Fund - Regular Plan - Growth;INF740K01730;;15.2708;;;11-Sep-2024</t>
  </si>
  <si>
    <t>112347;DSP World Mining Fund - Regular Plan - IDCW;INF740K01748;INF740K01AL8;14.5434;;;11-Sep-2024</t>
  </si>
  <si>
    <t>140256;Edelweiss ASEAN Equity Off-shore Fund - Direct Plan - Growth Option;INF843K01AW7;;30.807;;;11-Sep-2024</t>
  </si>
  <si>
    <t>140255;Edelweiss ASEAN Equity Off-shore Fund - Regular Plan - Growth Option;INF843K01609;;27.766;;;11-Sep-2024</t>
  </si>
  <si>
    <t>140327;Edelweiss Emerging Markets Opportunities Equity Offshore Fund - Direct Plan - Growth Option;INF843K01IZ3;;15.8052;;;11-Sep-2024</t>
  </si>
  <si>
    <t>140328;Edelweiss Emerging Markets Opportunities Equity Offshore Fund - Regular Plan - Growth Option;INF843K01IY6;;14.6543;;;11-Sep-2024</t>
  </si>
  <si>
    <t>140296;Edelweiss Europe Dynamic Equity Offshore Fund - Growth Option - Direct Plan;INF843K01GI3;;21.2623;;;11-Sep-2024</t>
  </si>
  <si>
    <t>140295;Edelweiss Europe Dynamic Equity Offshore Fund - Growth Option - Regular Plan;INF843K01GJ1;;19.4093;;;11-Sep-2024</t>
  </si>
  <si>
    <t>140243;Edelweiss Greater China Equity Off-shore Fund - Direct Plan - Growth Option;INF843K01AU1;;36.029;;;11-Sep-2024</t>
  </si>
  <si>
    <t>140242;Edelweiss Greater China Equity Off-shore Fund - Regular Plan - Growth Option;INF843K01138;;32.306;;;11-Sep-2024</t>
  </si>
  <si>
    <t>148063;Edelweiss US Technology Equity Fund of Fund- Direct Plan- Growth;INF754K01LB7;;22.8667;;;11-Sep-2024</t>
  </si>
  <si>
    <t>148064;Edelweiss US Technology Equity Fund of Fund- Regular Plan- Growth;INF754K01LC5;;21.8793;;;11-Sep-2024</t>
  </si>
  <si>
    <t>140274;Edelweiss US Value Equity Offshore Fund - Direct Plan - Growth Option;INF843K01EC1;;32.8028;;;11-Sep-2024</t>
  </si>
  <si>
    <t>140273;Edelweiss US Value Equity Offshore Fund - Regular Plan - Growth Option;INF843K01ED9;;29.9036;;;11-Sep-2024</t>
  </si>
  <si>
    <t>118550;Franklin India Feeder - Franklin U S Opportunities Fund - Direct - IDCW ;INF090I01JP4;INF090I01JQ2;75.6995;;;11-Sep-2024</t>
  </si>
  <si>
    <t>116632;Franklin India Feeder - Franklin U S Opportunities Fund - IDCW ;INF090I01EV3;INF090I01EU5;67.5196;;;11-Sep-2024</t>
  </si>
  <si>
    <t>116633;Franklin India Feeder - Franklin U.S. Opportunities Fund - Growth;INF090I01EW1;;67.5196;;;11-Sep-2024</t>
  </si>
  <si>
    <t>118551;Franklin India Feeder - Franklin US Opportunities Fund - Direct - Growth;INF090I01JR0;;75.6995;;;11-Sep-2024</t>
  </si>
  <si>
    <t>129440;Franklin India Feeder - Templeton European Opportunities Fund - Direct - Growth;INF090I01KX6;;11.9584;;;11-Sep-2024</t>
  </si>
  <si>
    <t>129441;Franklin India Feeder - Templeton European Opportunities Fund - Direct - IDCW ;INF090I01KY4;INF090I01KZ1;11.9584;;;11-Sep-2024</t>
  </si>
  <si>
    <t>129438;Franklin India Feeder - Templeton European Opportunities Fund - Growth;INF090I01KU2;;10.6891;;;11-Sep-2024</t>
  </si>
  <si>
    <t>129439;Franklin India Feeder - Templeton European Opportunities Fund - IDCW ;INF090I01KV0;INF090I01KW8;10.6891;;;11-Sep-2024</t>
  </si>
  <si>
    <t>127073;HSBC Asia Pacific (Ex Japan) Dividend Yield Fund - Growth;INF336L01HC7;;20.5720;;;11-Sep-2024</t>
  </si>
  <si>
    <t>127071;HSBC Asia Pacific (Ex Japan) Dividend Yield Fund - Growth Direct;INF336L01HF0;;22.1329;;;11-Sep-2024</t>
  </si>
  <si>
    <t>127072;HSBC Asia Pacific IDCW Yield Fund Direct Plan IDCW;INF336L01HG8;INF336L01HH6;17.0534;;;11-Sep-2024</t>
  </si>
  <si>
    <t>127070;HSBC Asia Pacific IDCW Yield Fund IDCW;INF336L01HD5;INF336L01HE3;17.1869;;;11-Sep-2024</t>
  </si>
  <si>
    <t>120035;HSBC Brazil Fund - Growth Direct;INF336L01BY4;;7.5882;;;11-Sep-2024</t>
  </si>
  <si>
    <t>115117;HSBC Brazil Fund - IDCW;INF336L01172;INF336L01180;6.9703;;;11-Sep-2024</t>
  </si>
  <si>
    <t>120036;HSBC Brazil Fund - IDCW Direct Plan;INF336L01BW8;INF336L01BX6;7.5817;;;11-Sep-2024</t>
  </si>
  <si>
    <t>115116;HSBC Brazil Fund-Growth;INF336L01164;;6.9703;;;11-Sep-2024</t>
  </si>
  <si>
    <t>120043;HSBC Global Emerging Market Fund - Growth Direct;INF336L01CJ3;;19.7052;;;11-Sep-2024</t>
  </si>
  <si>
    <t>107988;HSBC Global Emerging Markets Fund - Growth;INF336L01446;;18.1235;;;11-Sep-2024</t>
  </si>
  <si>
    <t>107989;HSBC Global Emerging Markets Fund - IDCW;INF336L01438;INF336L01420;14.8714;;;11-Sep-2024</t>
  </si>
  <si>
    <t>120044;HSBC Global Emerging Markets Fund - IDCW Direct Plan;INF336L01CH7;INF336L01CI5;17.4938;;;11-Sep-2024</t>
  </si>
  <si>
    <t>148738;HSBC Global Equity  Climate Change Fund of Fund Direct Plan IDCW;INF336L01PW8;INF336L01PX6;10.3396;;;11-Sep-2024</t>
  </si>
  <si>
    <t>148737;HSBC Global Equity Climate Change Fund of Fund - Direct - Growth;INF336L01PV0;;10.3396;;;11-Sep-2024</t>
  </si>
  <si>
    <t>148735;HSBC Global Equity Climate Change Fund of Fund - Regular - Growth;INF336L01PY4;;10.0754;;;11-Sep-2024</t>
  </si>
  <si>
    <t>148736;HSBC Global Equity Climate Change Fund of Fund IDCW;INF336L01PZ1;INF336L01QA2;10.0754;;;11-Sep-2024</t>
  </si>
  <si>
    <t>123654;ICICI Prudential Global Stable Equity Fund (FOF) - Direct - Growth;INF109KA1CE0;;27.85;;;11-Sep-2024</t>
  </si>
  <si>
    <t>123652;ICICI Prudential Global Stable Equity Fund (FOF) - Direct - IDCW;INF109KA1CG5;INF109KA1CF7;27.85;;;11-Sep-2024</t>
  </si>
  <si>
    <t>123651;ICICI Prudential Global Stable Equity Fund (FOF) - Growth;INF109KA1CB6;;25.97;;;11-Sep-2024</t>
  </si>
  <si>
    <t>123653;ICICI Prudential Global Stable Equity Fund (FOF) - IDCW;INF109KA1CD2;INF109KA1CC4;25.97;;;11-Sep-2024</t>
  </si>
  <si>
    <t>149455;ICICI Prudential Strategic Metal and Energy Equity Fund of Fund - Direct Plan Growth;INF109KC1Z55;;14.6418;;;11-Sep-2024</t>
  </si>
  <si>
    <t>149458;ICICI Prudential Strategic Metal and Energy Equity Fund of Fund - Direct Plan IDCW;INF109KC1Z63;INF109KC1Z71;14.6422;;;11-Sep-2024</t>
  </si>
  <si>
    <t>149456;ICICI Prudential Strategic Metal and Energy Equity Fund of Fund - Growth;INF109KC1Z22;;14.2716;;;11-Sep-2024</t>
  </si>
  <si>
    <t>149457;ICICI Prudential Strategic Metal and Energy Equity Fund of Fund - IDCW;INF109KC1Z30;INF109KC1Z48;14.2712;;;11-Sep-2024</t>
  </si>
  <si>
    <t>149961;Invesco India - Invesco EQQQ Nasdaq-100 ETF Fund of Fund - Direct Plan - Growth;INF205KA1585;;14.6733;;;11-Sep-2024</t>
  </si>
  <si>
    <t>149960;Invesco India - Invesco EQQQ Nasdaq-100 ETF Fund of Fund - Regular Plan - Growth;INF205KA1577;;14.588;;;11-Sep-2024</t>
  </si>
  <si>
    <t>148614;Invesco India - Invesco Global Consumer Trends Fund of Fund - Direct Plan - Growth;INF205KA1270;;7.8302;;;11-Sep-2024</t>
  </si>
  <si>
    <t>148615;Invesco India - Invesco Global Consumer Trends Fund of Fund - Direct Plan - IDCW (Payout / Reinvestment);INF205KA1262;INF205KA1288;7.8311;;;11-Sep-2024</t>
  </si>
  <si>
    <t>148613;Invesco India - Invesco Global Consumer Trends Fund of Fund - Growth;INF205KA1247;;7.5387;;;11-Sep-2024</t>
  </si>
  <si>
    <t>148612;Invesco India - Invesco Global Consumer Trends Fund of Fund - IDCW (Payout / Reinvestment);INF205KA1239;INF205KA1254;7.5383;;;11-Sep-2024</t>
  </si>
  <si>
    <t>129188;Invesco India - Invesco Global Equity Income Fund of Fund - Direct Plan - Growth;INF205K01B49;;28.086;;;11-Sep-2024</t>
  </si>
  <si>
    <t>129190;Invesco India - Invesco Global Equity Income Fund of Fund - Direct Plan - IDCW (Payout / Reinvestment);INF205K01B56;INF205K01B64;27.7677;;;11-Sep-2024</t>
  </si>
  <si>
    <t>129187;Invesco India - Invesco Global Equity Income Fund of Fund - Regular Plan - Growth;INF205K01B15;;25.5325;;;11-Sep-2024</t>
  </si>
  <si>
    <t>129189;Invesco India - Invesco Global Equity Income Fund of Fund - Regular Plan - IDCW (Payout / Reinvestment);INF205K01B23;INF205K01B31;25.4953;;;11-Sep-2024</t>
  </si>
  <si>
    <t>126353;Invesco India - Invesco Pan European Equity Fund of Fund - Direct Plan - Growth Option;INF205K01A24;;18.0574;;;11-Sep-2024</t>
  </si>
  <si>
    <t>126352;Invesco India - Invesco Pan European Equity Fund of Fund - Direct Plan - IDCW (Payout / Reinvestment);INF205K01A32;INF205K01A40;18.0075;;;11-Sep-2024</t>
  </si>
  <si>
    <t>126351;Invesco India - Invesco Pan European Equity Fund of Fund - Regular Plan - Growth Option;INF205K01ZZ9;;16.6385;;;11-Sep-2024</t>
  </si>
  <si>
    <t>126350;Invesco India - Invesco Pan European Equity Fund of Fund - Regular Plan - IDCW (Payout / Reinvestment);INF205K01A08;INF205K01A16;16.6382;;;11-Sep-2024</t>
  </si>
  <si>
    <t>106441;Kotak Global Emerging Market Fund - Growth;INF174K01DV3;;22.063;;;11-Sep-2024</t>
  </si>
  <si>
    <t>119779;Kotak Global Emerging Market Fund - Growth - Direct;INF174K01LW4;;23.835;;;11-Sep-2024</t>
  </si>
  <si>
    <t>106442;Kotak Global Emerging Market Fund - Payout of Income Distribution cum capital withdrawal option;INF174K01DX9;INF174K01DW1;22.065;;;11-Sep-2024</t>
  </si>
  <si>
    <t>119778;Kotak Global Emerging Market Fund - Payout of Income Distribution cum capital withdrawal option - Direct;INF174K01LX2;;23.935;;;11-Sep-2024</t>
  </si>
  <si>
    <t>149056;Kotak Global Innovation Fund of Fund - Regular Plan-Growth;INF174KA1HD1;;9.8735;;;11-Sep-2024</t>
  </si>
  <si>
    <t>149060;Kotak Global Innovation Fund of Fund- Direct Plan - IDCW Option;INF174KA1HH2;INF174KA1HI0;10.2596;;;11-Sep-2024</t>
  </si>
  <si>
    <t>149059;Kotak Global Innovation Fund of Fund- Direct Plan -Growth;INF174KA1HG4;;10.2601;;;11-Sep-2024</t>
  </si>
  <si>
    <t>149058;Kotak Global Innovation Fund of Fund- Regular Plan -IDCW Option;INF174KA1HE9;INF174KA1HF6;9.8738;;;11-Sep-2024</t>
  </si>
  <si>
    <t>148646;Kotak International REIT FOF - Direct Plan - Growth;INF174KA1FO2;;10.5994;;;11-Sep-2024</t>
  </si>
  <si>
    <t>148649;Kotak International REIT FOF - Direct Plan - Payout of Income Distribution cum capital withdrawal option;INF174KA1FN4;INF174KA1FP9;10.5993;;;11-Sep-2024</t>
  </si>
  <si>
    <t>148645;Kotak International REIT FOF - Regular Plan - Growth;INF174KA1FL8;;10.2464;;;11-Sep-2024</t>
  </si>
  <si>
    <t>148647;Kotak International REIT FOF - Regular Plan - Payout of Income Distribution cum capital withdrawal option;INF174KA1FK0;INF174KA1FM6;10.2463;;;11-Sep-2024</t>
  </si>
  <si>
    <t>148662;Kotak NASDAQ 100 Fund of Fund - Direct Plan - Growth;INF174KA1FQ7;;15.9334;;;11-Sep-2024</t>
  </si>
  <si>
    <t>148661;Kotak NASDAQ 100 Fund of Fund - Regular Plan - Growth;INF174KA1FR5;;15.7089;;;11-Sep-2024</t>
  </si>
  <si>
    <t>149230;Mahindra Manulife Asia Pacific REITs FOF - Direct Plan - Growth;INF174V01AY0;;9.2642;;;11-Sep-2024</t>
  </si>
  <si>
    <t>149231;Mahindra Manulife Asia Pacific REITs FOF - Direct Plan - IDCW;INF174V01BA8;INF174V01AZ7;9.2642;;;11-Sep-2024</t>
  </si>
  <si>
    <t>149228;Mahindra Manulife Asia Pacific REITs FOF - Regular Plan - Growth;INF174V01AV6;;9.0022;;;11-Sep-2024</t>
  </si>
  <si>
    <t>149229;Mahindra Manulife Asia Pacific REITs FOF - Regular Plan - IDCW;INF174V01AX2;INF174V01AW4;9.0022;;;11-Sep-2024</t>
  </si>
  <si>
    <t>150594;Mirae Asset Global Electric &amp; Autonomous Vehicles ETFs Fund of Fund - Regular Plan - Growth;INF769K01IP1;;8.557;;;11-Sep-2024</t>
  </si>
  <si>
    <t>150595;Mirae Asset Global Electric &amp; Autonomous Vehicles ETFs Fund of Fund- Direct Plan - Growth;INF769K01IQ9;;8.645;;;11-Sep-2024</t>
  </si>
  <si>
    <t>150597;Mirae Asset Global X Artificial Intelligence &amp; Technology ETF Fund of Fund - Direct Plan- Growth;INF769K01IS5;;17.152;;;11-Sep-2024</t>
  </si>
  <si>
    <t>150596;Mirae Asset Global X Artificial Intelligence &amp; Technology ETF Fund of Fund - Regular Plan - Growth;INF769K01IR7;;17.090;;;11-Sep-2024</t>
  </si>
  <si>
    <t>152090;Motilal Oswal Developed Market Ex US ETFs Fund of Funds Direct Plan Growth;INF247L01BT3;;11.7951;;;11-Sep-2024</t>
  </si>
  <si>
    <t>152091;Motilal Oswal Developed Market Ex US ETFs Fund of Funds Regular Plan Growth;INF247L01BS5;;11.7490;;;11-Sep-2024</t>
  </si>
  <si>
    <t>149910;Navi NASDAQ 100 Fund of Fund- Direct- Growth;INF959L01FZ1;;14.39;;;11-Sep-2024</t>
  </si>
  <si>
    <t>149911;Navi NASDAQ 100 Fund of Fund- Regular- Growth;INF959L01GA2;;14.3181;;;11-Sep-2024</t>
  </si>
  <si>
    <t>149830;Navi US Total Stock Market Fund of Fund- Direct Plan- Growth;INF959L01FV0;;14.4141;;;11-Sep-2024</t>
  </si>
  <si>
    <t>149831;Navi US Total Stock Market Fund of Fund- Regular Plan- Growth;INF959L01FW8;;14.4001;;;11-Sep-2024</t>
  </si>
  <si>
    <t>138456;PGIM India Emerging Markets Equity Fund - Direct Plan - Growth;INF223J01NL0;;16.11;;;11-Sep-2024</t>
  </si>
  <si>
    <t>138453;PGIM India Emerging Markets Equity Fund - Growth;INF223J01AY0;;14.26;;;11-Sep-2024</t>
  </si>
  <si>
    <t>138528;PGIM India Global Equity Opportunities Fund - Direct Plan - Growth;INF223J01NF2;;46.36;;;11-Sep-2024</t>
  </si>
  <si>
    <t>138523;PGIM India Global Equity Opportunities Fund - Growth;INF223J01AU8;;41.3;;;11-Sep-2024</t>
  </si>
  <si>
    <t>149298;PGIM India Global Select Real Estate Securities Fund of Fund - Direct Plan - Growth Option;INF663L01W63;;11.14;;;11-Sep-2024</t>
  </si>
  <si>
    <t>149299;PGIM India Global Select Real Estate Securities Fund of Fund - Regular Plan - Growth Option;INF663L01W97;;10.89;;;11-Sep-2024</t>
  </si>
  <si>
    <t>148760;SBI International Access - US Equity FoF - Direct Plan - Growth;INF200KA1U28;;16.2894;;;11-Sep-2024</t>
  </si>
  <si>
    <t>148762;SBI International Access - US Equity FoF - Regular Plan - Growth;INF200KA1T96;;15.8628;;;11-Sep-2024</t>
  </si>
  <si>
    <t>148761;SBI International Access- US Equity FoF Direct Plan - Income Distribution cum Capital Withdrawal Option (IDCW);INF200KA1U36;INF200KA1U44;16.2895;;;11-Sep-2024</t>
  </si>
  <si>
    <t>148759;SBI International Access- US Equity FoF Regular Plan - Income Distribution cum Capital Withdrawal Option (IDCW);INF200KA1U02;INF200KA1U10;15.8623;;;11-Sep-2024</t>
  </si>
  <si>
    <t>131897;Aditya Birla Sun Life Active Debt Multi Manager FoF Scheme - DIRECT - IDCW;INF084M01DQ0;INF084M01DR8;23.1782;;;11-Sep-2024</t>
  </si>
  <si>
    <t>131898;Aditya Birla Sun Life Active Debt Multi Manager FoF Scheme - Direct Plan - Growth Option;INF084M01DP2;;37.0153;;;11-Sep-2024</t>
  </si>
  <si>
    <t>131895;Aditya Birla Sun Life Active Debt Multi Manager FoF Scheme - REGULAR - IDCW;INF084M01AI3;INF084M01AJ1;22.0212;;;11-Sep-2024</t>
  </si>
  <si>
    <t>131896;Aditya Birla Sun Life Active Debt Multi Manager FoF Scheme - Regular Plan - Growth Option;INF084M01AH5;;35.1142;;;11-Sep-2024</t>
  </si>
  <si>
    <t>131865;Aditya Birla Sun Life Asset Allocator FoF- Direct Plan - Growth Option;INF084M01DM9;;33.4606;;;11-Sep-2024</t>
  </si>
  <si>
    <t>131864;Aditya Birla Sun Life Asset Allocator FoF- Regular Plan - Growth Option;INF084M01AE2;;63.9466;;;11-Sep-2024</t>
  </si>
  <si>
    <t>131866;Aditya Birla Sun Life Asset Allocator FoF-DIRECT - IDCW;INF084M01DN7;INF084M01DO5;31.8843;;;11-Sep-2024</t>
  </si>
  <si>
    <t>131863;Aditya Birla Sun Life Asset Allocator FoF-REGULAR - IDCW;INF084M01AF9;INF084M01AG7;58.8857;;;11-Sep-2024</t>
  </si>
  <si>
    <t>132187;Aditya Birla Sun Life Financial Planning Fund - Aggressive Plan - Direct - IDCW;INF084M01EX4;INF084M01EY2;52.6439;;;11-Sep-2024</t>
  </si>
  <si>
    <t>132186;Aditya Birla Sun Life Financial Planning Fund - Aggressive Plan - Direct Plan - Growth Option;INF084M01EW6;;57.483;;;11-Sep-2024</t>
  </si>
  <si>
    <t>132180;Aditya Birla Sun Life Financial Planning Fund - Aggressive Plan - Regular Plan - Growth Option;INF084M01101;;52.6684;;;11-Sep-2024</t>
  </si>
  <si>
    <t>132181;Aditya Birla Sun Life Financial Planning Fund - Aggressive Plan -Regular - IDCW;INF084M01119;INF084M01127;48.2102;;;11-Sep-2024</t>
  </si>
  <si>
    <t>132183;Aditya Birla Sun Life Financial Planning Fund - Conservative Plan - Direct Plan - Growth Option;INF084M01EQ8;;34.5613;;;11-Sep-2024</t>
  </si>
  <si>
    <t>132178;Aditya Birla Sun life Financial Planning Fund - Conservative Plan - Regular Plan - Growth Option;INF084M01044;;32.6205;;;11-Sep-2024</t>
  </si>
  <si>
    <t>132184;Aditya Birla Sun Life Financial Planning Fund - Conservative Plan -Direct - IDCW;INF084M01ER6;INF084M01ES4;23.4664;;;11-Sep-2024</t>
  </si>
  <si>
    <t>132179;Aditya Birla Sun Life Financial Planning Fund - Conservative Plan -Regular - IDCW;INF084M01051;INF084M01069;29.6778;;;11-Sep-2024</t>
  </si>
  <si>
    <t>132185;Aditya Birla Sun Life Financial Planning Fund - Moderate Plan - Direct Plan - Growth Option;INF084M01ET2;;43.4608;;;11-Sep-2024</t>
  </si>
  <si>
    <t>132174;Aditya Birla Sun Life Financial Planning Fund - Moderate Plan - Regular Plan - Growth Option;INF084M01077;;40.8245;;;11-Sep-2024</t>
  </si>
  <si>
    <t>132175;Aditya Birla Sun Life Financial Planning Fund -Moderate  Plan -  Regular -  IDCW;INF084M01085;INF084M01093;36.6167;;;11-Sep-2024</t>
  </si>
  <si>
    <t>132189;Aditya Birla Sun Life Financial Planning Fund -Moderate  Plan - Direct - IDCW;INF084M01EU0;INF084M01EV8;39.4069;;;11-Sep-2024</t>
  </si>
  <si>
    <t>120546;Aditya Birla Sun Life Gold Fund - Growth - Direct Plan;INF209K01YU5;;22.0986;;;11-Sep-2024</t>
  </si>
  <si>
    <t>120545;Aditya Birla Sun Life Gold Fund-DIRECT - IDCW;INF209K01YT7;;22.1017;;;11-Sep-2024</t>
  </si>
  <si>
    <t>116796;Aditya Birla Sun Life Gold Fund-Growth;INF209K01PF4;;21.319;;;11-Sep-2024</t>
  </si>
  <si>
    <t>116795;Aditya Birla Sun Life Gold Fund-REGULAR - IDCW;INF209K01PG2;INF209K01PH0;21.3182;;;11-Sep-2024</t>
  </si>
  <si>
    <t>150688;Aditya Birla Sun Life Multi - Index Fund of Funds-Direct Growth;INF209KB15M0;;15.4333;;;11-Sep-2024</t>
  </si>
  <si>
    <t>150689;Aditya Birla Sun Life Multi- Index Fund Of Fund-Direct IDCW;INF209KB16M8;INF209KB17M6;15.434;;;11-Sep-2024</t>
  </si>
  <si>
    <t>150691;Aditya Birla Sun Life Multi- Index Fund Of Fund-Regular IDCW;INF209KB13M5;INF209KB14M3;15.3195;;;11-Sep-2024</t>
  </si>
  <si>
    <t>150690;Aditya Birla Sun Life Multi-Index Fund Of Fund-Regular Growth;INF209KB12M7;;15.3193;;;11-Sep-2024</t>
  </si>
  <si>
    <t>149780;Aditya Birla Sun Life Silver ETF FOF-Direct Growth;INF209KB16F2;;13.3676;;;11-Sep-2024</t>
  </si>
  <si>
    <t>149781;Aditya Birla Sun Life Silver ETF FOF-Direct IDCW;INF209KB17F0;INF209KB18F8;13.3645;;;11-Sep-2024</t>
  </si>
  <si>
    <t>149783;Aditya Birla Sun Life Silver ETF FOF-Regular Growth;INF209KB13F9;;13.1905;;;11-Sep-2024</t>
  </si>
  <si>
    <t>149784;Aditya Birla Sun Life Silver ETF FOF-Regular IDCW;INF209KB14F7;INF209KB15F4;13.1885;;;11-Sep-2024</t>
  </si>
  <si>
    <t>147905;Axis All Seasons Debt Fund of Fund - Regular Plan - Quarterly IDCW;INF846K01V73;INF846K01V65;11.1854;;;11-Sep-2024</t>
  </si>
  <si>
    <t>147895;Axis All Seasons Debt Fund of Funds - Direct Plan - Annual IDCW;INF846K01U25;INF846K01U17;12.9032;;;11-Sep-2024</t>
  </si>
  <si>
    <t>147889;Axis All Seasons Debt Fund of Funds - Direct Plan - Growth Option;INF846K01U09;;13.7333;;;11-Sep-2024</t>
  </si>
  <si>
    <t>147894;Axis All Seasons Debt Fund of Funds - Direct Plan - Half Yearly Dividend Option;INF846K01U74;INF846K01U82;11.7469;;;11-Sep-2024</t>
  </si>
  <si>
    <t>147891;Axis All Seasons Debt Fund of Funds - Direct Plan - IDCW;INF846K01U90;INF846K01V08;13.7443;;;11-Sep-2024</t>
  </si>
  <si>
    <t>147892;Axis All Seasons Debt Fund of Funds - Direct Plan - Monthly IDCW;INF846K01U41;INF846K01U33;13.7447;;;11-Sep-2024</t>
  </si>
  <si>
    <t>147893;Axis All Seasons Debt Fund of Funds - Direct Plan - Quarterly IDCW;INF846K01U66;INF846K01U58;11.5252;;;11-Sep-2024</t>
  </si>
  <si>
    <t>147898;Axis All Seasons Debt Fund of Funds - Regular Plan - Annual IDCW;INF846K01V32;INF846K01V24;12.7333;;;11-Sep-2024</t>
  </si>
  <si>
    <t>147890;Axis All Seasons Debt Fund of Funds - Regular Plan - Growth Option;INF846K01V16;;13.5359;;;11-Sep-2024</t>
  </si>
  <si>
    <t>147897;Axis All Seasons Debt Fund of Funds - Regular Plan - Half Yearly IDCW;INF846K01V81;INF846K01V99;12.2967;;;11-Sep-2024</t>
  </si>
  <si>
    <t>147888;Axis All Seasons Debt Fund of Funds - Regular Plan - IDCW;INF846K01W07;INF846K01W15;13.5358;;;11-Sep-2024</t>
  </si>
  <si>
    <t>147896;Axis All Seasons Debt Fund of Funds - Regular Plan - Monthly IDCW;INF846K01V57;INF846K01V40;13.5351;;;11-Sep-2024</t>
  </si>
  <si>
    <t>149847;Axis Equity ETFs FOF - Direct Plan - Growth Option;INF846K011G9;;16.3477;;;11-Sep-2024</t>
  </si>
  <si>
    <t>149846;Axis Equity ETFs FOF - Direct Plan - IDCW;INF846K012G7;INF846K013G5;16.3473;;;11-Sep-2024</t>
  </si>
  <si>
    <t>149844;Axis Equity ETFs FOF - Regular Plan - Growth Option;INF846K014G3;;16.2862;;;11-Sep-2024</t>
  </si>
  <si>
    <t>149845;Axis Equity ETFs FOF - Regular Plan - IDCW;INF846K015G0;INF846K016G8;16.2862;;;11-Sep-2024</t>
  </si>
  <si>
    <t>120473;Axis Gold Fund - Direct Plan - Growth option;INF846K01DS2;;23.2779;;;11-Sep-2024</t>
  </si>
  <si>
    <t>120472;Axis Gold Fund - Direct Plan - IDCW;INF846K01DQ6;INF846K01DR4;23.2997;;;11-Sep-2024</t>
  </si>
  <si>
    <t>115897;Axis Gold Fund - Regular Plan - Growth Option;INF846K01AL3;;21.4701;;;11-Sep-2024</t>
  </si>
  <si>
    <t>115898;Axis Gold Fund - Regular Plan - IDCW;INF846K01AM1;INF846K01AN9;21.4972;;;11-Sep-2024</t>
  </si>
  <si>
    <t>149243;Axis Nifty AAA Bond Plus SDL Apr 2026 50:50 ETF FOF - Direct Plan - Growth Option;INF846K017C5;;11.5539;;;11-Sep-2024</t>
  </si>
  <si>
    <t>149242;Axis Nifty AAA Bond Plus SDL Apr 2026 50:50 ETF FOF - Regular Plan - Growth Option;INF846K010D8;;11.5085;;;11-Sep-2024</t>
  </si>
  <si>
    <t>149245;Axis Nifty AAA Bond Plus SDL Apr 2026 50:50 ETF FOF - Regular Plan - IDCW Option;INF846K011D6;INF846K012D4;11.5085;;;11-Sep-2024</t>
  </si>
  <si>
    <t>149244;Axis Nifty AAA Bond Plus SDL April 2026 50:50 ETF FOF - Direct Plan - IDCW Option;INF846K018C3;INF846K019C1;11.5539;;;11-Sep-2024</t>
  </si>
  <si>
    <t>150618;Axis Silver Fund of Fund - Regular Plan - IDCW Option;INF846K019J6;INF846K010K3;14.5682;;;11-Sep-2024</t>
  </si>
  <si>
    <t>150617;Axis Silver Fund of Fund -Regular Plan- Growth Option;INF846K018J8;;14.5682;;;11-Sep-2024</t>
  </si>
  <si>
    <t>150616;Axis Silver Fund of Fund- Direct Plan - IDCW Option;INF846K016J2;INF846K017J0;14.7087;;;11-Sep-2024</t>
  </si>
  <si>
    <t>150615;Axis Silver Fund of Fund- Direct Plan-Growth Option;INF846K015J4;;14.7087;;;11-Sep-2024</t>
  </si>
  <si>
    <t>118412;BANDHAN ALL SEASONS BOND FUND - DIRECT PLAN-WEEKLY IDCW;;INF194K01V71;12.4633;;;11-Sep-2024</t>
  </si>
  <si>
    <t>108547;BANDHAN All Seasons Bond Fund - Regular Plan - Annual IDCW;INF194K01SG0;INF194K01SF2;14.8659;;;11-Sep-2024</t>
  </si>
  <si>
    <t>117868;BANDHAN All Seasons Bond Fund - Regular Plan - Daily IDCW;;INF194K01F55;12.3727;;;11-Sep-2024</t>
  </si>
  <si>
    <t>115874;BANDHAN All Seasons Bond Fund - Regular Plan - Fortnightly IDCW;INF194K01SM8;INF194K01SL0;12.1454;;;11-Sep-2024</t>
  </si>
  <si>
    <t>108545;BANDHAN All Seasons Bond Fund - Regular Plan - Growth;INF194K01SE5;;41.0666;;;11-Sep-2024</t>
  </si>
  <si>
    <t>108546;BANDHAN All Seasons Bond Fund - Regular Plan - Half Yearly IDCW;INF194K01SI6;INF194K01SH8;13.2029;;;11-Sep-2024</t>
  </si>
  <si>
    <t>131399;BANDHAN All Seasons Bond Fund - Regular Plan - Periodic IDCW;INF194KA1TS0;INF194KA1TT8;14.3609;;;11-Sep-2024</t>
  </si>
  <si>
    <t>108544;BANDHAN All Seasons Bond Fund - Regular Plan - Quarterly IDCW;INF194K01SK2;INF194K01SJ4;12.8090;;;11-Sep-2024</t>
  </si>
  <si>
    <t>117867;BANDHAN All Seasons Bond Fund - Regular Plan - Weekly IDCW;;INF194K01F63;12.3967;;;11-Sep-2024</t>
  </si>
  <si>
    <t>118408;BANDHAN All Seasons Bond Fund-Direct Plan-Annual IDCW;INF194K01U98;INF194K01U80;15.1764;;;11-Sep-2024</t>
  </si>
  <si>
    <t>118409;BANDHAN All Seasons Bond Fund-Direct Plan-Daily IDCW;;INF194K01V63;12.4404;;;11-Sep-2024</t>
  </si>
  <si>
    <t>118414;BANDHAN All Seasons Bond Fund-Direct Plan-Fortnightly IDCW;INF194K01V55;INF194K01V48;12.3833;;;11-Sep-2024</t>
  </si>
  <si>
    <t>118410;BANDHAN All Seasons Bond Fund-Direct Plan-Growth;INF194K01U72;;43.0615;;;11-Sep-2024</t>
  </si>
  <si>
    <t>118411;BANDHAN All Seasons Bond Fund-Direct Plan-Half Yearly IDCW;INF194K01V14;INF194K01V06;16.1884;;;11-Sep-2024</t>
  </si>
  <si>
    <t>131398;BANDHAN All Seasons Bond Fund-Direct Plan-Periodic IDCW;INF194KA1TV4;INF194KA1TW2;14.8009;;;11-Sep-2024</t>
  </si>
  <si>
    <t>118413;BANDHAN All Seasons Bond Fund-Direct Plan-Quarterly IDCW;INF194K01V30;INF194K01V22;12.9103;;;11-Sep-2024</t>
  </si>
  <si>
    <t>112332;BANDHAN Asset Allocation Fund - Regular Plan - Aggressive Plan - Growth;INF194K01953;;45.0539;;;11-Sep-2024</t>
  </si>
  <si>
    <t>112331;BANDHAN Asset Allocation Fund - Regular Plan - Aggressive Plan - IDCW;INF194K01961;INF194K01979;26.5165;;;11-Sep-2024</t>
  </si>
  <si>
    <t>118485;BANDHAN Asset Allocation Fund Of Fund-Aggressive Plan-Direct Plan-Growth;INF194K012B6;;48.3959;;;11-Sep-2024</t>
  </si>
  <si>
    <t>118484;BANDHAN Asset Allocation Fund Of Fund-Aggressive Plan-Direct Plan-IDCW;INF194K013B4;INF194K014B2;33.4249;;;11-Sep-2024</t>
  </si>
  <si>
    <t>112327;BANDHAN Asset Allocation Fund - Regular Plan - Conservative Plan - Growth;INF194K01987;;32.0270;;;11-Sep-2024</t>
  </si>
  <si>
    <t>112328;BANDHAN Asset Allocation Fund - Regular Plan - Conservative Plan - IDCW;INF194K01995;INF194K01AA1;17.5258;;;11-Sep-2024</t>
  </si>
  <si>
    <t>118486;BANDHAN Asset Allocation Fund Of Fund-Conservative Plan-Direct Plan-Growth;INF194K016A9;;34.1636;;;11-Sep-2024</t>
  </si>
  <si>
    <t>118487;BANDHAN Asset Allocation Fund Of Fund-Conservative Plan-Direct Plan-IDCW;INF194K017A7;INF194K018A5;18.6927;;;11-Sep-2024</t>
  </si>
  <si>
    <t>112329;BANDHAN Asset Allocation Fund - Regular Plan - Moderate Plan - Growth;INF194K01AB9;;39.3013;;;11-Sep-2024</t>
  </si>
  <si>
    <t>112330;BANDHAN Asset Allocation Fund - Regular Plan - Moderate Plan - IDCW;INF194K01AC7;INF194K01AD5;22.4704;;;11-Sep-2024</t>
  </si>
  <si>
    <t>118489;BANDHAN Asset Allocation Fund Of Fund-Moderate Plan-Direct Plan-Growth;INF194K019A3;;41.8585;;;11-Sep-2024</t>
  </si>
  <si>
    <t>118488;BANDHAN Asset Allocation Fund Of Fund-Moderate Plan-Direct Plan-IDCW;INF194K010B0;INF194K011B8;23.5117;;;11-Sep-2024</t>
  </si>
  <si>
    <t>152183;DSP Gold ETF Fund of Fund - Direct - Growth;INF740KA1TK6;;11.611;;;11-Sep-2024</t>
  </si>
  <si>
    <t>152184;DSP Gold ETF Fund of Fund - Direct - IDCW;INF740KA1TL4;INF740KA1TM2;11.611;;;11-Sep-2024</t>
  </si>
  <si>
    <t>152182;DSP Gold ETF Fund of Fund - Regular - Growth;INF740KA1TH2;;11.5739;;;11-Sep-2024</t>
  </si>
  <si>
    <t>152181;DSP Gold ETF Fund of Fund - Regular - IDCW;INF740KA1TI0;INF740KA1TJ8;11.5739;;;11-Sep-2024</t>
  </si>
  <si>
    <t>149401;BHARAT Bond ETF FOF - April 2032 Direct Growth;INF754K01NY5;;11.7753;;;11-Sep-2024</t>
  </si>
  <si>
    <t>149402;BHARAT Bond ETF FOF - April 2032 Direct Plan Dividend;INF754K01NZ2;INF754K01OA3;11.7753;;;11-Sep-2024</t>
  </si>
  <si>
    <t>149400;BHARAT Bond ETF FOF - April 2032 Regular Plan Dividend;INF754K01NW9;INF754K01NX7;11.7753;;;11-Sep-2024</t>
  </si>
  <si>
    <t>149399;BHARAT Bond ETF FOF - April 2032 Regular Plan Growth;INF754K01NV1;;11.7753;;;11-Sep-2024</t>
  </si>
  <si>
    <t>150989;BHARAT Bond ETF FOF - April 2033 - Direct Plan - Growth;INF754K01RC2;;11.5066;;;11-Sep-2024</t>
  </si>
  <si>
    <t>150990;BHARAT Bond ETF FOF - April 2033 - Direct Plan - IDCW;INF754K01RD0;INF754K01RE8;11.5066;;;11-Sep-2024</t>
  </si>
  <si>
    <t>150991;BHARAT Bond ETF FOF - April 2033 - Regular Plan - Growth;INF754K01QY8;;11.5066;;;11-Sep-2024</t>
  </si>
  <si>
    <t>150988;BHARAT Bond ETF FOF - April 2033 - Regular Plan - IDCW;INF754K01QZ5;INF754K01RA6;11.5066;;;11-Sep-2024</t>
  </si>
  <si>
    <t>147857;Bharat Bond FOF - April 2030 - Direct Plan - Growth Option;INF754K01KY1;;14.058;;;11-Sep-2024</t>
  </si>
  <si>
    <t>147855;BHARAT Bond FOF - April 2030 - Direct Plan - IDCW Option;INF754K01KZ8;INF754K01LA9;14.058;;;11-Sep-2024</t>
  </si>
  <si>
    <t>147854;Bharat Bond FOF - April 2030 - Regular Plan - Growth Option;INF754K01KV7;;14.058;;;11-Sep-2024</t>
  </si>
  <si>
    <t>147856;BHARAT Bond FOF - April 2030 - Regular Plan - IDCW Option;INF754K01KW5;INF754K01KX3;14.058;;;11-Sep-2024</t>
  </si>
  <si>
    <t>148449;BHARAT Bond FOF - April 2025 - Direct Plan - IDCW Option;INF754K01LJ0;INF754K01LK8;12.3251;;;11-Sep-2024</t>
  </si>
  <si>
    <t>148447;BHARAT Bond FOF - April 2025 - Regular Plan - IDCW Option;INF754K01LG6;INF754K01LH4;12.3251;;;11-Sep-2024</t>
  </si>
  <si>
    <t>148446;BHARAT Bond FOF- April 2025- Direct Pan- Growth Option;INF754K01LI2;;12.3251;;;11-Sep-2024</t>
  </si>
  <si>
    <t>148448;BHARAT Bond FOF- April 2025- Regular Plan- Growth Option;INF754K01LF8;;12.3251;;;11-Sep-2024</t>
  </si>
  <si>
    <t>148453;BHARAT Bond FOF - April 2031 - Direct Plan - IDCW Option;INF754K01LP7;INF754K01LQ5;12.5421;;;11-Sep-2024</t>
  </si>
  <si>
    <t>148451;BHARAT Bond FOF - April 2031 - Regular Plan - IDCW Option;INF754K01LM4;INF754K01LN2;12.5421;;;11-Sep-2024</t>
  </si>
  <si>
    <t>148450;BHARAT Bond FOF- April 2031- Direct Plan- Growth Option;INF754K01LO0;;12.5421;;;11-Sep-2024</t>
  </si>
  <si>
    <t>148452;BHARAT Bond FOF- April 2031- Regular Plan- Growth Option;INF754K01LL6;;12.5421;;;11-Sep-2024</t>
  </si>
  <si>
    <t>150581;Edelweiss Gold and Silver ETF FOF - Direct Plan - Growth;INF754K01OX5;;14.226;;;11-Sep-2024</t>
  </si>
  <si>
    <t>150578;Edelweiss Gold and Silver ETF FOF - Direct Plan - IDCW;INF754K01OY3;INF754K01OZ0;14.227;;;11-Sep-2024</t>
  </si>
  <si>
    <t>150579;Edelweiss Gold and Silver ETF FOF - Regular Plan - Growth;INF754K01OT3;;14.113;;;11-Sep-2024</t>
  </si>
  <si>
    <t>150580;Edelweiss Gold and Silver ETF FOF - Regular Plan - IDCW;INF754K01OU1;INF754K01OV9;14.113;;;11-Sep-2024</t>
  </si>
  <si>
    <t>118543;Franklin India Dynamic Asset Allocation Fund Of Funds - Direct - Growth;INF090I01HV6;;178.6853;;;11-Sep-2024</t>
  </si>
  <si>
    <t>118542;Franklin India Dynamic Asset Allocation Fund of funds - Direct - IDCW ;INF090I01HT0;INF090I01HU8;52.7251;;;11-Sep-2024</t>
  </si>
  <si>
    <t>101657;Franklin India Dynamic Asset Allocation Fund of funds - IDCW ;INF090I01247;INF090I01254;44.9018;;;11-Sep-2024</t>
  </si>
  <si>
    <t>101656;Franklin India Dynamic Asset Allocation Fund of Funds-Growth;INF090I01262;;159.2980;;;11-Sep-2024</t>
  </si>
  <si>
    <t>132990;Franklin India Multi - Asset Solution Fund of Funds - Direct - IDCW;INF090I01LI5;INF090I01LJ3;21.1701;;;11-Sep-2024</t>
  </si>
  <si>
    <t>132987;Franklin India Multi - Asset Solution Fund of Funds- Growth Plan;INF090I01LE4;;18.9199;;;11-Sep-2024</t>
  </si>
  <si>
    <t>132989;Franklin India Multi - Asset Solution Fund of Funds- Growth Plan - Direct;INF090I01LH7;;21.1701;;;11-Sep-2024</t>
  </si>
  <si>
    <t>132988;Franklin India Multi - Asset Solution Fund of Funds- IDCW;INF090I01LF1;INF090I01LG9;18.9199;;;11-Sep-2024</t>
  </si>
  <si>
    <t>152771;Groww Nifty EV &amp; New Age Automotive ETF FOF - Direct Plan - IDCW;INF666M01IM2;INF666M01IN0;10.2288;;;11-Sep-2024</t>
  </si>
  <si>
    <t>152773;Groww Nifty EV &amp; New Age Automotive ETF FOF - Regular Plan - Growth;INF666M01II0;;10.225;;;11-Sep-2024</t>
  </si>
  <si>
    <t>152772;Groww Nifty EV &amp; New Age Automotive ETF FOF - Regular Plan - IDCW;INF666M01IJ8;INF666M01IK6;10.2251;;;11-Sep-2024</t>
  </si>
  <si>
    <t>152770;Groww Nifty EV &amp; New Age Automotive ETF FOF- Direct Plan - Growth;INF666M01IL4;;10.2288;;;11-Sep-2024</t>
  </si>
  <si>
    <t>148901;HDFC Asset Allocator Fund of Funds - Growth Option;INF179KC1BD7;;16.99;;;11-Sep-2024</t>
  </si>
  <si>
    <t>148903;HDFC Asset Allocator Fund of Funds - Growth Option -Direct Plan;INF179KC1BA3;;17.69;;;11-Sep-2024</t>
  </si>
  <si>
    <t>148900;HDFC Asset Allocator Fund of Funds - IDCW Option;INF179KC1BE5;;16.99;;;11-Sep-2024</t>
  </si>
  <si>
    <t>148902;HDFC Asset Allocator Fund of Funds - IDCW Option - Direct Plan;INF179KC1BB1;;17.69;;;11-Sep-2024</t>
  </si>
  <si>
    <t>130533;HDFC Dynamic PE Ratio Fund of Funds - Growth Option;INF179KA1SF8;;39.572;;;11-Sep-2024</t>
  </si>
  <si>
    <t>130543;HDFC Dynamic PE Ratio Fund of Funds - Growth Option - Direct Plan;INF179KA1SC5;;43.4064;;;11-Sep-2024</t>
  </si>
  <si>
    <t>130540;HDFC Dynamic PE Ratio Fund of Funds - IDCW Option;INF179KA1SG6;;34.6759;;;11-Sep-2024</t>
  </si>
  <si>
    <t>130547;HDFC Dynamic PE Ratio Fund of Funds - IDCW Option - Direct Plan;INF179KA1SD3;;38.125;;;11-Sep-2024</t>
  </si>
  <si>
    <t>119132;HDFC Gold Fund - Direct Plan;INF179K01VX0;;22.9222;;;11-Sep-2024</t>
  </si>
  <si>
    <t>115934;HDFC Gold Fund - Growth Option;INF179K01LC5;;21.9502;;;11-Sep-2024</t>
  </si>
  <si>
    <t>150736;HDFC Silver ETF Fund of Fund - Growth Option;INF179KC1DV5;;14.1076;;;11-Sep-2024</t>
  </si>
  <si>
    <t>150737;HDFC Silver ETF Fund of Fund - Growth Option - Direct Plan;INF179KC1DU7;;14.2098;;;11-Sep-2024</t>
  </si>
  <si>
    <t>129195;HSBC Managed Solutions - Conservative - Growth;INF336L01IM4;;20.5618;;;11-Sep-2024</t>
  </si>
  <si>
    <t>129197;HSBC Managed Solutions - Conservative - Growth Direct;INF336L01IP7;;21.6849;;;11-Sep-2024</t>
  </si>
  <si>
    <t>129198;HSBC Managed Solutions India Conservative Fund Direct Plan IDCW;INF336L01IN2;INF336L01IO0;17.5616;;;11-Sep-2024</t>
  </si>
  <si>
    <t>129196;HSBC Managed Solutions India Conservative Fund IDCW;INF336L01IK8;INF336L01IL6;17.5168;;;11-Sep-2024</t>
  </si>
  <si>
    <t>129199;HSBC Managed Solutions - Growth - Dividend;INF336L01HY1;INF336L01HZ8;33.4961;;;11-Sep-2024</t>
  </si>
  <si>
    <t>129201;HSBC Managed Solutions - Growth - Dividend Direct;INF336L01IB7;INF336L01IC5;35.1429;;;11-Sep-2024</t>
  </si>
  <si>
    <t>129065;HSBC Managed Solutions - Growth - Growth;INF336L01IA9;;40.1555;;;11-Sep-2024</t>
  </si>
  <si>
    <t>129200;HSBC Managed Solutions - Growth - Growth Direct;INF336L01ID3;;41.8568;;;11-Sep-2024</t>
  </si>
  <si>
    <t>129191;HSBC Managed Solutions - Moderate - Growth;INF336L01IG6;;34.7596;;;11-Sep-2024</t>
  </si>
  <si>
    <t>129193;HSBC Managed Solutions - Moderate - Growth Direct;INF336L01IJ0;;36.6131;;;11-Sep-2024</t>
  </si>
  <si>
    <t>129194;HSBC Managed Solutions India Moderate Fund Direct Plan IDCW;INF336L01IH4;INF336L01II2;20.5391;;;11-Sep-2024</t>
  </si>
  <si>
    <t>129192;HSBC Managed Solutions India Moderate Fund IDCW;INF336L01IE1;INF336L01IF8;29.9224;;;11-Sep-2024</t>
  </si>
  <si>
    <t>143904;ICICI Prudential BHARAT 22 FOF - Cumulative Option;INF109KC1FW3;;33.4426;;;11-Sep-2024</t>
  </si>
  <si>
    <t>143903;ICICI Prudential BHARAT 22 FOF - Direct Plan Cumulative Option;INF109KC1FX1;;33.4523;;;11-Sep-2024</t>
  </si>
  <si>
    <t>149331;ICICI Prudential BSE 500 ETF FOF - Direct Plan - Growth;INF109KC1V91;;16.1535;;;11-Sep-2024</t>
  </si>
  <si>
    <t>149333;ICICI Prudential BSE 500 ETF FOF - Direct Plan - IDCW;INF109KC1W09;INF109KC1W17;16.1533;;;11-Sep-2024</t>
  </si>
  <si>
    <t>149334;ICICI Prudential BSE 500 ETF FOF - Growth;INF109KC1V67;;15.9339;;;11-Sep-2024</t>
  </si>
  <si>
    <t>149332;ICICI Prudential BSE 500 ETF FOF - IDCW;INF109KC1V75;INF109KC1V83;15.9338;;;11-Sep-2024</t>
  </si>
  <si>
    <t>120703;ICICI Prudential Debt Management Fund (FOF) - Direct Plan -  IDCW;INF109K01X57;INF109K01X65;38.4616;;;11-Sep-2024</t>
  </si>
  <si>
    <t>120702;ICICI Prudential Debt Management Fund (FOF) - Direct Plan - Growth;INF109K01X73;;43.6868;;;11-Sep-2024</t>
  </si>
  <si>
    <t>102141;ICICI Prudential Debt Management Fund (FOF) - Growth;INF109K01878;;42.0420;;;11-Sep-2024</t>
  </si>
  <si>
    <t>102143;ICICI Prudential Debt Management Fund (FOF ) - IDCW;INF109K01FS0;INF109K01886;36.6714;;;11-Sep-2024</t>
  </si>
  <si>
    <t>148822;ICICI Prudential Nifty 100 Low Volatility 30 ETF FOF - Direct Plan - Growth;INF109KC1P81;;19.0571;;;11-Sep-2024</t>
  </si>
  <si>
    <t>148823;ICICI Prudential Nifty 100 Low Volatility 30 ETF FOF - Direct Plan - IDCW;INF109KC1Q07;INF109KC1P99;19.0572;;;11-Sep-2024</t>
  </si>
  <si>
    <t>148821;ICICI Prudential Nifty 100 Low Volatility 30 ETF FOF - Growth;INF109KC1P57;;18.7605;;;11-Sep-2024</t>
  </si>
  <si>
    <t>148824;ICICI Prudential Nifty 100 Low Volatility 30 ETF FOF - IDCW;INF109KC1P73;INF109KC1P65;18.7606;;;11-Sep-2024</t>
  </si>
  <si>
    <t>149158;ICICI Prudential Nifty Alpha Low - Volatility 30 ETF FOF - Direct Plan - Growth;INF109KC1R89;;16.8231;;;11-Sep-2024</t>
  </si>
  <si>
    <t>149160;ICICI Prudential Nifty Alpha Low - Volatility 30 ETF FOF - Direct Plan - IDCW;INF109KC1S05;INF109KC1R97;16.8229;;;11-Sep-2024</t>
  </si>
  <si>
    <t>149157;ICICI Prudential Nifty Alpha Low - Volatility 30 ETF FOF - Growth;INF109KC1R55;;16.5831;;;11-Sep-2024</t>
  </si>
  <si>
    <t>149159;ICICI Prudential Nifty Alpha Low - Volatility 30 ETF FOF - IDCW;INF109KC1R71;INF109KC1R63;16.5830;;;11-Sep-2024</t>
  </si>
  <si>
    <t>149441;ICICI Prudential Passive Multi-Asset Fund of Funds - Direct Plan - Growth;INF109KC1Y15;;13.8732;;;11-Sep-2024</t>
  </si>
  <si>
    <t>149442;ICICI Prudential Passive Multi-Asset Fund of Funds - Direct Plan - IDCW;INF109KC1Y23;INF109KC1Y31;13.8822;;;11-Sep-2024</t>
  </si>
  <si>
    <t>149439;ICICI Prudential Passive Multi-Asset Fund of Funds - Growth;INF109KC1X81;;13.7080;;;11-Sep-2024</t>
  </si>
  <si>
    <t>149440;ICICI Prudential Passive Multi-Asset Fund of Funds - IDCW;INF109KC1X99;INF109KC1Y07;13.7081;;;11-Sep-2024</t>
  </si>
  <si>
    <t>102134;ICICI Prudential Passive Strategy Fund (FOF) - IDCW;INF109K01DW7;INF109K01803;125.4317;;;11-Sep-2024</t>
  </si>
  <si>
    <t>120243;ICICI Prudential Passive Strategy Fund (FOF) - Direct Plan -  IDCW;INF109K01W33;INF109K01W41;132.3379;;;11-Sep-2024</t>
  </si>
  <si>
    <t>120242;ICICI Prudential Passive Strategy Fund (FOF) - Direct Plan - Growth;INF109K01W58;;168.0588;;;11-Sep-2024</t>
  </si>
  <si>
    <t>102133;ICICI Prudential Passive Strategy Fund (FOF) - Growth;INF109K01795;;160.9902;;;11-Sep-2024</t>
  </si>
  <si>
    <t>120685;ICICI Prudential Regular Gold Savings Fund (FOF) - Direct Plan -  Growth;INF109K01U92;;23.4483;;;11-Sep-2024</t>
  </si>
  <si>
    <t>120686;ICICI Prudential Regular Gold Savings Fund (FOF) - Direct Plan -  IDCW;INF109K01U76;INF109K01U84;23.4504;;;11-Sep-2024</t>
  </si>
  <si>
    <t>115833;ICICI Prudential Regular Gold Savings Fund (FOF) - Growth;INF109K01TK8;;22.7200;;;11-Sep-2024</t>
  </si>
  <si>
    <t>115834;ICICI Prudential Regular Gold Savings Fund (FOF) - IDCW;INF109K01TM4;INF109K01TL6;22.7204;;;11-Sep-2024</t>
  </si>
  <si>
    <t>149775;ICICI PRUDENTIAL SILVER ETF FUND OF FUND - Direct Plan - Growth;INF109KC1Y98;;13.1682;;;11-Sep-2024</t>
  </si>
  <si>
    <t>149776;ICICI PRUDENTIAL SILVER ETF FUND OF FUND - Direct Plan - IDCW;INF109KC1Z06;INF109KC1Z14;13.1684;;;11-Sep-2024</t>
  </si>
  <si>
    <t>149777;ICICI PRUDENTIAL SILVER ETF FUND OF FUND - Growth;INF109KC1Y64;;12.9953;;;11-Sep-2024</t>
  </si>
  <si>
    <t>149778;ICICI PRUDENTIAL SILVER ETF FUND OF FUND - IDCW;INF109KC1Y72;INF109KC1Y80;12.9952;;;11-Sep-2024</t>
  </si>
  <si>
    <t>120530;Invesco India Gold ETF Fund of Fund - Direct Plan - IDCW (Payout / Reinvestment);INF205K01NH3;INF205K01NI1;21.5561;;;11-Sep-2024</t>
  </si>
  <si>
    <t>120531;Invesco India Gold ETF Fund of Fund - Direct Plan- - Growth;INF205K01NJ9;;21.5892;;;11-Sep-2024</t>
  </si>
  <si>
    <t>116077;Invesco India Gold ETF Fund of Fund - Growth;INF205K01FA4;;20.8588;;;11-Sep-2024</t>
  </si>
  <si>
    <t>116075;Invesco India Gold ETF Fund of Fund - IDCW (Payout / Reinvestment);INF205K01FB2;INF205K01FC0;20.8613;;;11-Sep-2024</t>
  </si>
  <si>
    <t>150822;Kotak All Weather Debt FOF-Direct Plan-Growth;INF174KA1KJ2;;11.6192;;;11-Sep-2024</t>
  </si>
  <si>
    <t>150823;Kotak All Weather Debt FOF-Direct Plan-IDCW;INF174KA1KK0;INF174KA1KL8;11.6193;;;11-Sep-2024</t>
  </si>
  <si>
    <t>150820;Kotak All Weather Debt FOF-Regular Plan-Growth;INF174KA1KG8;;11.6036;;;11-Sep-2024</t>
  </si>
  <si>
    <t>150821;Kotak All Weather Debt FOF-Regular Plan-IDCW;INF174KA1KH6;INF174KA1KI4;11.6034;;;11-Sep-2024</t>
  </si>
  <si>
    <t>114758;Kotak Gold Fund Growth;INF174K01AT3;;28.2875;;;11-Sep-2024</t>
  </si>
  <si>
    <t>119781;Kotak Gold Fund Growth - Direct;INF174K01MP6;;29.7148;;;11-Sep-2024</t>
  </si>
  <si>
    <t>114757;Kotak Gold Fund Payout of Income Distribution cum capital withdrawal option;INF174K01AU1;INF174K01AV9;28.2875;;;11-Sep-2024</t>
  </si>
  <si>
    <t>119780;Kotak Gold Fund Payout of Income Distribution cum capital withdrawal option- Direct;INF174K01MQ4;INF174K01MR2;29.7145;;;11-Sep-2024</t>
  </si>
  <si>
    <t>119777;Kotak Multi Asset Allocator Fund of Fund - Dynamic - Direct Growth - Direct;INF174K01LN3;;236.369;;;11-Sep-2024</t>
  </si>
  <si>
    <t>119776;Kotak Multi Asset Allocator Fund of Fund - Dynamic - Direct Payout of Income Distribution cum capital withdrawal option;INF174K01LO1;INF174K01LP8;232.116;;;11-Sep-2024</t>
  </si>
  <si>
    <t>102574;Kotak Multi Asset Allocator Fund of Fund - Dynamic - Growth;INF174K01468;;220.902;;;11-Sep-2024</t>
  </si>
  <si>
    <t>102573;Kotak Multi Asset Allocator Fund of Fund - Dynamic - Payout of Income Distribution cum capital withdrawal option;INF174K01484;INF174K01476;215.027;;;11-Sep-2024</t>
  </si>
  <si>
    <t>151603;Kotak Silver ETF Fund of Fund - Direct Plan - Growth Option;INF174KA1MQ3;;11.3926;;;11-Sep-2024</t>
  </si>
  <si>
    <t>151602;Kotak Silver ETF Fund of Fund - Regular Plan - Growth Option;INF174KA1MR1;;11.3174;;;11-Sep-2024</t>
  </si>
  <si>
    <t>151974;LIC MF Gold ETF Fund of Fund-Direct Plan-Growth;INF397L01BU4;;20.1114;;;11-Sep-2024</t>
  </si>
  <si>
    <t>151973;LIC MF Gold ETF Fund of Fund-Regular Plan-Growth;INF397L01992;;19.1478;;;11-Sep-2024</t>
  </si>
  <si>
    <t>148501;Mirae Asset Equity Allocator Fund  of Fund Direct IDCW;INF769K01GD1;INF769K01GF6;25.249;;;11-Sep-2024</t>
  </si>
  <si>
    <t>148503;Mirae Asset Equity Allocator Fund  of Fund Regular IDCW;INF769K01GA7;INF769K01GC3;25.153;;;11-Sep-2024</t>
  </si>
  <si>
    <t>148500;Mirae Asset Equity Allocator Fund of Fund Direct Growth;INF769K01GE9;;25.230;;;11-Sep-2024</t>
  </si>
  <si>
    <t>148502;Mirae Asset Equity allocator Fund Of Fund Regular Growth;INF769K01GB5;;25.150;;;11-Sep-2024</t>
  </si>
  <si>
    <t>149380;Mirae Asset Hang Seng TECH ETF Fund of Fund Regular Plan - Growth Option;INF769K01HT5;;6.824;;;11-Sep-2024</t>
  </si>
  <si>
    <t>149381;Mirae AssetHang Seng TECH ETF Fund of Fund Direct Plan - Growth Option;INF769K01HU3;;6.912;;;11-Sep-2024</t>
  </si>
  <si>
    <t>148575;Mirae Asset ESG Sector Leaders Fund  of Fund Direct IDCW;INF769K01GP5;INF769K01GR1;18.737;;;11-Sep-2024</t>
  </si>
  <si>
    <t>148573;Mirae Asset ESG Sector Leaders Fund  of Fund Regular IDCW;INF769K01GM2;INF769K01GO8;18.459;;;11-Sep-2024</t>
  </si>
  <si>
    <t>148574;Mirae Asset ESG Sector Leaders Fund of Fund Direct Growth;INF769K01GQ3;;18.741;;;11-Sep-2024</t>
  </si>
  <si>
    <t>148576;Mirae Asset ESG Sector Leaders Fund of Fund Regular Growth;INF769K01GN0;;18.496;;;11-Sep-2024</t>
  </si>
  <si>
    <t>149790;Mirae Asset Nifty India Manufacturing ETF FOF - Direct Plan - Growth;INF769K01HZ2;;18.963;;;11-Sep-2024</t>
  </si>
  <si>
    <t>149787;Mirae Asset Nifty India Manufacturing ETF FOF - Direct Plan- IDCW;INF769K01HY5;INF769K01IA3;18.964;;;11-Sep-2024</t>
  </si>
  <si>
    <t>149788;Mirae Asset Nifty India Manufacturing ETF FOF - Regular Plan - Growth;INF769K01HW9;;18.765;;;11-Sep-2024</t>
  </si>
  <si>
    <t>149789;Mirae Asset Nifty India Manufacturing ETF FOF - Regular Plan - IDCW;INF769K01HV1;INF769K01HX7;18.835;;;11-Sep-2024</t>
  </si>
  <si>
    <t>152645;Mirae Asset Nifty MidSmallcap400 Momentum Quality 100 ETF Fund of Fund - Direct Plan - Growth;INF769K01LN0;;10.884;;;11-Sep-2024</t>
  </si>
  <si>
    <t>152646;Mirae Asset Nifty MidSmallcap400 Momentum Quality 100 ETF Fund of Fund - Direct Plan - IDCW;INF769K01LO8;INF769K01LP5;10.883;;;11-Sep-2024</t>
  </si>
  <si>
    <t>152647;Mirae Asset Nifty MidSmallcap400 Momentum Quality 100 ETF Fund of Fund - Regular Plan - Growth;INF769K01LK6;;10.860;;;11-Sep-2024</t>
  </si>
  <si>
    <t>152648;Mirae Asset Nifty MidSmallcap400 Momentum Quality 100 ETF Fund of Fund - Regular Plan - IDCW;INF769K01LL4;INF769K01LM2;10.863;;;11-Sep-2024</t>
  </si>
  <si>
    <t>152459;Mirae Asset Nifty Smallcap 250 Momentum Quality 100 ETF Fund of Fund - Direct Plan - Growth;INF769K01LG4;;11.816;;;11-Sep-2024</t>
  </si>
  <si>
    <t>152456;Mirae Asset Nifty Smallcap 250 Momentum Quality 100 ETF Fund of Fund - Direct Plan - IDCW;INF769K01LH2;INF769K01LI0;11.815;;;11-Sep-2024</t>
  </si>
  <si>
    <t>152457;Mirae Asset Nifty Smallcap 250 Momentum Quality 100 ETF Fund of Fund - Regular Plan - Growth;INF769K01LD1;;11.778;;;11-Sep-2024</t>
  </si>
  <si>
    <t>152458;Mirae Asset Nifty Smallcap 250 Momentum Quality 100 ETF Fund of Fund - Regular Plan - IDCW;INF769K01LE9;INF769K01LF6;11.780;;;11-Sep-2024</t>
  </si>
  <si>
    <t>152718;Mirae Asset Nifty200 Alpha 30 ETF Fund of Fund - Direct Plan - Growth;INF769K01LU5;;9.953;;;11-Sep-2024</t>
  </si>
  <si>
    <t>152719;Mirae Asset Nifty200 Alpha 30 ETF Fund of Fund - Direct Plan - IDCW;INF769K01LV3;INF769K01LW1;9.960;;;11-Sep-2024</t>
  </si>
  <si>
    <t>152720;Mirae Asset Nifty200 Alpha 30 ETF Fund of Fund - Regular Plan - Growth;INF769K01LR1;;9.958;;;11-Sep-2024</t>
  </si>
  <si>
    <t>152721;Mirae Asset Nifty200 Alpha 30 ETF Fund of Fund - Regular Plan - IDCW;INF769K01LS9;INF769K01LT7;9.951;;;11-Sep-2024</t>
  </si>
  <si>
    <t>148928;Mirae Asset NYSE FANG + ETF Fund of Fund Direct Growth;INF769K01HH0;;19.818;;;11-Sep-2024</t>
  </si>
  <si>
    <t>148929;Mirae Asset NYSE FANG + ETF Fund of Fund Regular Growth;INF769K01HG2;;19.559;;;11-Sep-2024</t>
  </si>
  <si>
    <t>149170;Mirae Asset S&amp;P 500 Top 50 ETF Fund of Fund Direct Growth;INF769K01HR9;;15.247;;;11-Sep-2024</t>
  </si>
  <si>
    <t>149171;Mirae Asset S&amp;P 500 Top 50 ETF Fund of Fund Regular Growth;INF769K01HQ1;;15.060;;;11-Sep-2024</t>
  </si>
  <si>
    <t>149240;Motilal Oswal 5 Year G-Sec Fund Of Fund Direct -Growth;INF247L01AQ1;;11.5936;;;11-Sep-2024</t>
  </si>
  <si>
    <t>149241;Motilal Oswal 5 Year G-Sec Fund Of Fund Regular -Growth;INF247L01AR9;;11.5690;;;11-Sep-2024</t>
  </si>
  <si>
    <t>148747;Motilal Oswal Asset Allocation FOF- A- Direct Growth;INF247L01AL2;;16.7373;;;11-Sep-2024</t>
  </si>
  <si>
    <t>148748;Motilal Oswal Asset Allocation FOF- A- Regular Growth;INF247L01AM0;;16.4198;;;11-Sep-2024</t>
  </si>
  <si>
    <t>148750;Motilal Oswal Asset Allocation FOF- C- Direct Growth;INF247L01AN8;;14.8517;;;11-Sep-2024</t>
  </si>
  <si>
    <t>148749;Motilal Oswal Asset Allocation FOF- C- Regular Growth;INF247L01AO6;;14.5714;;;11-Sep-2024</t>
  </si>
  <si>
    <t>150642;Motilal Oswal Gold and Silver ETFs Fund of Funds(Direct Plan);INF247L01BM8;;13.9258;;;11-Sep-2024</t>
  </si>
  <si>
    <t>150641;Motilal Oswal Gold and Silver ETFs Fund of Funds(Regular Plan);INF247L01BN6;;13.8296;;;11-Sep-2024</t>
  </si>
  <si>
    <t>145552;Motilal Oswal Nasdaq 100 Fund of Fund- Direct Plan Growth;INF247L01718;;32.9312;;;11-Sep-2024</t>
  </si>
  <si>
    <t>145551;Motilal Oswal Nasdaq 100 Fund of Fund- Regular Plan Growth;INF247L01700;;32.1901;;;11-Sep-2024</t>
  </si>
  <si>
    <t>148666;Nippon India Asset Allocator FoF - Direct Plan - Growth Option;INF204KB16Y4;;20.6034;;;11-Sep-2024</t>
  </si>
  <si>
    <t>148664;NIPPON INDIA ASSET ALLOCATOR FOF - DIRECT Plan - IDCW Option;INF204KB17Y2;INF204KB18Y0;20.6034;;;11-Sep-2024</t>
  </si>
  <si>
    <t>148665;NIPPON INDIA ASSET ALLOCATOR FOF - IDCW Option;INF204KB14Y9;INF204KB15Y6;19.8680;;;11-Sep-2024</t>
  </si>
  <si>
    <t>148663;Nippon India Asset Allocator FoF - Regular Plan - Growth Option;INF204KB13Y1;;19.8680;;;11-Sep-2024</t>
  </si>
  <si>
    <t>118662;NIPPON INDIA GOLD SAVINGS FUND - Direct Plan - IDCW Option;INF204K01YD2;INF204K01YE0;29.3438;;;11-Sep-2024</t>
  </si>
  <si>
    <t>118663;Nippon India Gold Savings Fund - Direct Plan Growth Plan - Growth Option;INF204K01YC4;;29.3438;;;11-Sep-2024</t>
  </si>
  <si>
    <t>114617;NIPPON INDIA GOLD SAVINGS FUND - IDCW Option;INF204K01KO8;INF204K01KP5;28.1180;;;11-Sep-2024</t>
  </si>
  <si>
    <t>114616;Nippon India Gold Savings Fund-Growth plan- Growth Option;INF204K01KN0;;28.1180;;;11-Sep-2024</t>
  </si>
  <si>
    <t>146513;Nippon India Nifty Next 50 Junior BeES FoF - Direct Plan - Growth Plan - Growth Option;INF204KB1X25;;27.7925;;;11-Sep-2024</t>
  </si>
  <si>
    <t>146515;NIPPON INDIA NIFTY NEXT 50 JUNIOR BEES FOF - DIRECT Plan - IDCW Option;INF204KB1X41;INF204KB1X33;27.7925;;;11-Sep-2024</t>
  </si>
  <si>
    <t>146514;Nippon India Nifty Next 50 Junior BeES FoF - Growth Plan - Growth Option;INF204KB1W91;;27.4148;;;11-Sep-2024</t>
  </si>
  <si>
    <t>146512;NIPPON INDIA NIFTY NEXT 50 JUNIOR BEES FOF - IDCW Option;INF204KB1X17;INF204KB1X09;27.4148;;;11-Sep-2024</t>
  </si>
  <si>
    <t>148642;Nippon India Passive Flexicap FoF - Direct Plan - Growth Option;INF204KB16X6;;21.6596;;;11-Sep-2024</t>
  </si>
  <si>
    <t>148644;NIPPON INDIA PASSIVE FLEXICAP FOF - DIRECT Plan - IDCW Option;INF204KB17X4;INF204KB18X2;21.6596;;;11-Sep-2024</t>
  </si>
  <si>
    <t>148643;NIPPON INDIA PASSIVE FLEXICAP FOF - IDCW Option;INF204KB14X1;INF204KB15X8;21.2614;;;11-Sep-2024</t>
  </si>
  <si>
    <t>148641;Nippon India Passive Flexicap FoF - Regular Plan - Growth Option;INF204KB13X3;;21.2614;;;11-Sep-2024</t>
  </si>
  <si>
    <t>149760;Nippon India Silver ETF FOF- Direct Plan-Growth Option;INF204KC1378;;13.1315;;;11-Sep-2024</t>
  </si>
  <si>
    <t>149762;Nippon India Silver ETF FOF- Direct Plan-IDCW Option;INF204KC1386;INF204KC1394;13.1315;;;11-Sep-2024</t>
  </si>
  <si>
    <t>149761;Nippon India Silver ETF FOF- Regular Plan-IDCW Option;INF204KC1352;INF204KC1360;12.9889;;;11-Sep-2024</t>
  </si>
  <si>
    <t>149759;Nippon India Silver ETF FOF-Regular Plan- Growth Option;INF204KC1345;;12.9889;;;11-Sep-2024</t>
  </si>
  <si>
    <t>112039;Quantum Equity Fund of Funds - Direct Plan Growth Option;INF082J01093;;84.750;;;11-Sep-2024</t>
  </si>
  <si>
    <t>112038;Quantum Equity Fund Of Funds - Direct Plan IDCW;INF082J01101;INF082J01119;84.750;;;11-Sep-2024</t>
  </si>
  <si>
    <t>141063;Quantum Equity Fund of Funds - Regular Plan Growth Option;INF082J01275;;83.455;;;11-Sep-2024</t>
  </si>
  <si>
    <t>141062;Quantum Equity Fund Of Funds - Regular Plan IDCW;INF082J01283;INF082J01291;83.455;;;11-Sep-2024</t>
  </si>
  <si>
    <t>115132;Quantum Gold Savings Fund - Direct Plan Growth Option;INF082J01150;;27.9720;;;11-Sep-2024</t>
  </si>
  <si>
    <t>141064;Quantum Gold Savings Fund - Regular Plan Growth Option;INF082J01358;;27.7029;;;11-Sep-2024</t>
  </si>
  <si>
    <t>117608;Quantum Multi Asset Fund of Funds - Direct Plan Growth Option;INF082J01168;;32.1337;;;11-Sep-2024</t>
  </si>
  <si>
    <t>141072;Quantum Multi Asset Fund of Funds - Regular Plan Growth Option;INF082J01341;;31.5003;;;11-Sep-2024</t>
  </si>
  <si>
    <t>150390;Quantum Nifty 50 ETF Fund of Fund - Direct Plan - Growth;INF082J01416;;14.5745;;;11-Sep-2024</t>
  </si>
  <si>
    <t>150389;Quantum Nifty 50 ETF Fund of Fund - Regular Plan - Growth;INF082J01424;;14.5376;;;11-Sep-2024</t>
  </si>
  <si>
    <t>119789;SBI Gold Fund - Direct Plan - Income Distribution cum Capital Withdrawal Option (IDCW);INF200K01RN3;INF200K01RO1;22.3863;;;11-Sep-2024</t>
  </si>
  <si>
    <t>115677;SBI Gold Fund - Regular Plan - Income Distribution cum Capital Withdrawal Option (IDCW);INF200K01HB9;INF200K01HC7;21.4637;;;11-Sep-2024</t>
  </si>
  <si>
    <t>115676;SBI GOLD FUND REGULAR PLAN - GROWTH;INF200K01HA1;;21.4582;;;11-Sep-2024</t>
  </si>
  <si>
    <t>119788;SBI GOLD FUND- DIRECT PLAN - GROWTH;INF200K01RP8;;22.4186;;;11-Sep-2024</t>
  </si>
  <si>
    <t>152734;SBI Silver ETF FOF- Regular Plan - Income Distribution Cum Capital Withdrawal Option (IDCW);INF200KB1225;INF200KB1274;9.0635;;;11-Sep-2024</t>
  </si>
  <si>
    <t>152735;SBI Silver ETF Fund of Fund- Direct Plan - Growth;INF200KB1233;;9.0695;;;11-Sep-2024</t>
  </si>
  <si>
    <t>152736;SBI Silver ETF Fund of Fund- Direct Plan - Income Distribution Cum Capital Withdrawal Option (IDCW);INF200KB1241;INF200KB1258;9.0694;;;11-Sep-2024</t>
  </si>
  <si>
    <t>152733;SBI Silver ETF Fund of Fund- Regular Plan - Growth;INF200KB1266;;9.0637;;;11-Sep-2024</t>
  </si>
  <si>
    <t>152287;Tata Gold ETF Fund of Fund Direct Plan Growth Option;INF277KA1869;;11.3970;;;11-Sep-2024</t>
  </si>
  <si>
    <t>152288;Tata Gold ETF Fund of Fund Direct Plan IDCW Payout Option;INF277KA1885;;11.3970;;;11-Sep-2024</t>
  </si>
  <si>
    <t>152289;Tata Gold ETF Fund of Fund Direct Plan IDCW Reinvestment Option;;INF277KA1877;11.3970;;;11-Sep-2024</t>
  </si>
  <si>
    <t>152290;Tata Gold ETF Fund of Fund Regular Plan Growth Option;INF277KA1901;;11.3439;;;11-Sep-2024</t>
  </si>
  <si>
    <t>152286;Tata Gold ETF Fund of Fund Regular Plan IDCW Payout Option;INF277KA1851;;11.3439;;;11-Sep-2024</t>
  </si>
  <si>
    <t>152291;Tata Gold ETF Fund of Fund Regular Plan IDCW Reinvestment Option;;INF277KA1919;11.3439;;;11-Sep-2024</t>
  </si>
  <si>
    <t>150345;Tata Nifty India Digital ETF Fund of Fund -Regular Plan-Growth;INF277KA1463;;15.2854;;;11-Sep-2024</t>
  </si>
  <si>
    <t>150341;Tata Nifty India Digital ETF Fund of Fund-Direct Plan- IDCW Reinvestment;;INF277KA1455;15.4636;;;11-Sep-2024</t>
  </si>
  <si>
    <t>150344;Tata Nifty India Digital ETF Fund of Fund-Direct Plan-Growth;INF277KA1430;;15.4636;;;11-Sep-2024</t>
  </si>
  <si>
    <t>150340;Tata Nifty India Digital ETF Fund of Fund-Direct Plan-IDCW Payout;INF277KA1448;;15.4636;;;11-Sep-2024</t>
  </si>
  <si>
    <t>150342;Tata Nifty India Digital ETF Fund of Fund-Regular Plan-IDCW Payout;INF277KA1471;;15.2854;;;11-Sep-2024</t>
  </si>
  <si>
    <t>150343;Tata Nifty India Digital ETF Fund of Fund-Regular Plan-IDCW Reinvestment;;INF277KA1489;15.2854;;;11-Sep-2024</t>
  </si>
  <si>
    <t>152293;Tata Silver ETF Fund of Fund Direct Plan Growth Option;INF277KA1943;;11.4621;;;11-Sep-2024</t>
  </si>
  <si>
    <t>152294;Tata Silver ETF Fund of Fund Direct Plan IDCW Payout Option;INF277KA1968;;11.4621;;;11-Sep-2024</t>
  </si>
  <si>
    <t>152295;Tata Silver ETF Fund of Fund Direct Plan IDCW Reinvestment Option;;INF277KA1950;11.4621;;;11-Sep-2024</t>
  </si>
  <si>
    <t>152297;Tata Silver ETF Fund of Fund Regular Plan Growth Option;INF277KA1893;;11.4251;;;11-Sep-2024</t>
  </si>
  <si>
    <t>152296;Tata Silver ETF Fund of Fund Regular Plan IDCW Payout Option;INF277KA1935;;11.4251;;;11-Sep-2024</t>
  </si>
  <si>
    <t>152292;Tata Silver ETF Fund of Fund Regular Plan IDCW Reinvestment Option;;INF277KA1927;11.4251;;;11-Sep-2024</t>
  </si>
  <si>
    <t>150714;UTI Gold ETF Fund of Fund - Direct Plan - Growth Option;INF789F1AWB9;;14.0452;;;11-Sep-2024</t>
  </si>
  <si>
    <t>150715;UTI Gold ETF Fund of Fund - Regular Plan - Growth Opton;INF789F1AWA1;;13.9219;;;11-Sep-2024</t>
  </si>
  <si>
    <t>151731;UTI Silver ETF Fund of Fund - Direct Plan - Growth Option;INF789F1AYL4;;10.9633;;;11-Sep-2024</t>
  </si>
  <si>
    <t>151732;UTI Silver ETF Fund of Fund - Regular Plan - Growth Option;INF789F1AYM2;;10.9048;;;11-Sep-2024</t>
  </si>
  <si>
    <t>151796;360 ONE FLEXICAP FUND-DIRECT PLAN- GROWTH;INF579M01AS1;;15.7889;;;11-Sep-2024</t>
  </si>
  <si>
    <t>151798;360 ONE FLEXICAP FUND-DIRECT PLAN- IDCW;INF579M01AT9;INF579M01AU7;15.7889;;;11-Sep-2024</t>
  </si>
  <si>
    <t>151799;360 ONE FLEXICAP FUND-REGULAR PLAN- GROWTH;INF579M01AP7;;15.4870;;;11-Sep-2024</t>
  </si>
  <si>
    <t>151797;360 ONE FLEXICAP FUND-REGULAR PLAN- IDCW;INF579M01AQ5;INF579M01AR3;15.4870;;;11-Sep-2024</t>
  </si>
  <si>
    <t>120564;Aditya Birla Sun Life Flexi Cap Fund - Growth - Direct Plan;INF209K01XX1;;1971.89;;;11-Sep-2024</t>
  </si>
  <si>
    <t>103166;Aditya Birla Sun Life Flexi Cap Fund - Growth - Regular Plan;INF209K01AJ8;;1776.27;;;11-Sep-2024</t>
  </si>
  <si>
    <t>120565;Aditya Birla Sun Life Flexi Cap Fund -DIRECT - IDCW;INF209KA1LE0;INF209K01XY9;245.28;;;11-Sep-2024</t>
  </si>
  <si>
    <t>103165;Aditya Birla Sun Life Flexi Cap Fund -Regular - IDCW;INF209K01AQ3;INF209K01DT1;174.82;;;11-Sep-2024</t>
  </si>
  <si>
    <t>141925;Axis Flexi Cap Fund - Direct Plan - Growth;INF846K01B28;;29.15;;;11-Sep-2024</t>
  </si>
  <si>
    <t>141926;Axis Flexi Cap fund - Direct Plan - IDCW;INF846K01B02;INF846K01B10;20.15;;;11-Sep-2024</t>
  </si>
  <si>
    <t>141927;Axis Flexi Cap Fund - Regular Plan - Growth;INF846K01B51;;26.63;;;11-Sep-2024</t>
  </si>
  <si>
    <t>141928;Axis Flexi Cap Fund - Regular Plan - IDCW;INF846K01B36;INF846K01B44;18.60;;;11-Sep-2024</t>
  </si>
  <si>
    <t>151898;Bajaj Finserv Flexi Cap Fund -Regular Plan-Growth;INF0QA701383;;14.364;;;11-Sep-2024</t>
  </si>
  <si>
    <t>151895;Bajaj Finserv Flexi Cap Fund-Direct Plan-Growth;INF0QA701342;;14.598;;;11-Sep-2024</t>
  </si>
  <si>
    <t>151896;Bajaj Finserv Flexi Cap Fund-Direct Plan-IDCW;INF0QA701359;INF0QA701367;14.598;;;11-Sep-2024</t>
  </si>
  <si>
    <t>151897;Bajaj Finserv Flexi Cap Fund-Regular Plan-IDCW;INF0QA701409;INF0QA701417;14.364;;;11-Sep-2024</t>
  </si>
  <si>
    <t>108594;BANDHAN Flexi Cap Fund - Regular Plan - Growth;INF194K01391;;209.570;;;11-Sep-2024</t>
  </si>
  <si>
    <t>108595;BANDHAN Flexi Cap Fund - Regular Plan - IDCW;INF194K01409;INF194K01417;53.817;;;11-Sep-2024</t>
  </si>
  <si>
    <t>118424;BANDHAN Flexi Cap Fund-Direct Plan-Growth;INF194K01W62;;227.747;;;11-Sep-2024</t>
  </si>
  <si>
    <t>118423;BANDHAN Flexi Cap Fund-Direct Plan-IDCW;INF194K01W70;INF194K01W88;58.284;;;11-Sep-2024</t>
  </si>
  <si>
    <t>148404;BANK OF INDIA Flexi Cap Fund Direct Plan -Growth;INF761K01FF5;;38.56;;;11-Sep-2024</t>
  </si>
  <si>
    <t>148406;BANK OF INDIA Flexi Cap Fund Direct Plan -IDCW;INF761K01FE8;INF761K01FG3;32.95;;;11-Sep-2024</t>
  </si>
  <si>
    <t>148405;BANK OF INDIA Flexi Cap Fund Regular Plan -Growth;INF761K01FI9;;36.06;;;11-Sep-2024</t>
  </si>
  <si>
    <t>148407;BANK OF INDIA Flexi Cap Fund Regular Plan -IDCW;INF761K01FH1;INF761K01FJ7;32.76;;;11-Sep-2024</t>
  </si>
  <si>
    <t>150387;Baroda BNP Paribas Flexi Cap Fund - Direct Plan - Growth Option;INF251K01QZ2;;16.5524;;;11-Sep-2024</t>
  </si>
  <si>
    <t>150388;Baroda BNP Paribas Flexi Cap Fund - Direct Plan - IDCW Option;INF251K01RA3;INF251K01RB1;16.5524;;;11-Sep-2024</t>
  </si>
  <si>
    <t>150385;Baroda BNP Paribas Flexi Cap Fund - Regular Plan - Growth Option;INF251K01QW9;;16.0388;;;11-Sep-2024</t>
  </si>
  <si>
    <t>150386;Baroda BNP Paribas Flexi Cap Fund - Regular Plan - IDCW Option;INF251K01QX7;INF251K01QY5;16.0388;;;11-Sep-2024</t>
  </si>
  <si>
    <t>118275;CANARA ROBECO FLEXICAP FUND - DIRECT PLAN - GROWTH OPTION;INF760K01EF0;;374.2100;;;11-Sep-2024</t>
  </si>
  <si>
    <t>118276;CANARA ROBECO FLEXICAP FUND - DIRECT PLAN - IDCW (Payout/Reinvestment);INF760K01ED5;INF760K01EE3;98.0800;;;11-Sep-2024</t>
  </si>
  <si>
    <t>101922;CANARA ROBECO FLEXICAP FUND - REGULAR PLAN - GROWTH OPTION;INF760K01019;;336.9200;;;11-Sep-2024</t>
  </si>
  <si>
    <t>101923;CANARA ROBECO FLEXICAP FUND - REGULAR PLAN - IDCW (Payout/Reinvestment);INF760K01027;INF760K01035;65.1500;;;11-Sep-2024</t>
  </si>
  <si>
    <t>119076;DSP Flexi Cap Fund - Direct Plan - Growth;INF740K01PI2;;115.814;;;11-Sep-2024</t>
  </si>
  <si>
    <t>119077;DSP Flexi Cap Fund - Direct Plan - IDCW;INF740K01PJ0;INF740K01PK8;100.837;;;11-Sep-2024</t>
  </si>
  <si>
    <t>105875;DSP Flexi Cap Fund - Regular Plan - Growth;INF740K01037;;105.087;;;11-Sep-2024</t>
  </si>
  <si>
    <t>100080;DSP Flexi Cap Fund - Regular Plan - IDCW;INF740K01011;INF740K01029;70.533;;;11-Sep-2024</t>
  </si>
  <si>
    <t>140353;Edelweiss Flexi Cap Fund - Direct Plan - Growth Option;INF843K01KK1;;44.274;;;11-Sep-2024</t>
  </si>
  <si>
    <t>140354;Edelweiss Flexi Cap Fund - Direct Plan - IDCW Option;INF843K01KL9;INF843K01KM7;36.35;;;11-Sep-2024</t>
  </si>
  <si>
    <t>140356;Edelweiss Flexi Cap Fund - Regular - IDCW Option;INF843K01KO3;INF843K01KP0;31.836;;;11-Sep-2024</t>
  </si>
  <si>
    <t>140355;Edelweiss Flexi Cap Fund - Regular Plan - Growth Option;INF843K01KN5;;38.774;;;11-Sep-2024</t>
  </si>
  <si>
    <t>118535;Franklin India Flexi Cap Fund - Direct - Growth;INF090I01FK3;;1820.7313;;;11-Sep-2024</t>
  </si>
  <si>
    <t>118534;Franklin India Flexi Cap Fund - Direct - IDCW ;INF090I01FL1;INF090I01FM9;81.4308;;;11-Sep-2024</t>
  </si>
  <si>
    <t>100520;Franklin India Flexi Cap Fund - Growth;INF090I01239;;1646.4535;;;11-Sep-2024</t>
  </si>
  <si>
    <t>100519;Franklin India Flexi Cap Fund - IDCW ;INF090I01213;INF090I01221;72.3909;;;11-Sep-2024</t>
  </si>
  <si>
    <t>118955;HDFC Flexi Cap Fund - Growth Option - Direct Plan;INF179K01UT0;;2061.885;;;11-Sep-2024</t>
  </si>
  <si>
    <t>101762;HDFC Flexi Cap Fund - Growth Plan;INF179K01608;;1896.346;;;11-Sep-2024</t>
  </si>
  <si>
    <t>118954;HDFC Flexi Cap Fund - IDCW Option - Direct Plan;INF179K01VL5;INF179K01VM3;97.523;;;11-Sep-2024</t>
  </si>
  <si>
    <t>101763;HDFC Flexi Cap Fund - IDCW Plan;INF179K01582;INF179K01590;82.756;;;11-Sep-2024</t>
  </si>
  <si>
    <t>152135;Helios Flexi Cap Fund - Direct Plan - Growth Option;INF0R8701046;;14.32;;;11-Sep-2024</t>
  </si>
  <si>
    <t>152138;Helios Flexi Cap Fund - Direct Plan - IDCW Option;INF0R8701053;INF0R8701061;14.32;;;11-Sep-2024</t>
  </si>
  <si>
    <t>152136;Helios Flexi Cap Fund - Regular Plan - Growth Option;INF0R8701012;;14.13;;;11-Sep-2024</t>
  </si>
  <si>
    <t>152137;Helios Flexi Cap Fund - Regular Plan - IDCW Option;INF0R8701020;INF0R8701038;14.14;;;11-Sep-2024</t>
  </si>
  <si>
    <t>120046;HSBC Flexi Cap Fund - Direct Growth;INF336L01DH5;;244.8672;;;11-Sep-2024</t>
  </si>
  <si>
    <t>120045;HSBC Flexi Cap Fund - Direct IDCW;INF336L01DF9;INF336L01DG7;53.3689;;;11-Sep-2024</t>
  </si>
  <si>
    <t>102252;HSBC Flexi Cap Fund - Regular Growth;INF336L01AF5;;220.9724;;;11-Sep-2024</t>
  </si>
  <si>
    <t>102251;HSBC Flexi Cap Fund - Regular IDCW;INF336L01AE8;INF336L01AD0;49.7962;;;11-Sep-2024</t>
  </si>
  <si>
    <t>148990;ICICI Prudential Flexicap Fund - Direct Plan - Growth;INF109KC1R14;;19.99;;;11-Sep-2024</t>
  </si>
  <si>
    <t>148991;ICICI Prudential Flexicap Fund - Direct Plan - IDCW;INF109KC1R22;INF109KC1R30;19.98;;;11-Sep-2024</t>
  </si>
  <si>
    <t>148989;ICICI Prudential Flexicap Fund - Growth;INF109KC1Q80;;19.20;;;11-Sep-2024</t>
  </si>
  <si>
    <t>148988;ICICI Prudential Flexicap Fund - IDCW;INF109KC1Q98;INF109KC1R06;19.19;;;11-Sep-2024</t>
  </si>
  <si>
    <t>149763;Invesco India Flexi Cap Fund - Direct Plan - Growth;INF205KA1494;;19.34;;;11-Sep-2024</t>
  </si>
  <si>
    <t>149765;Invesco India Flexi Cap Fund - Direct Plan - IDCW;INF205KA1486;INF205KA1502;19.34;;;11-Sep-2024</t>
  </si>
  <si>
    <t>149766;Invesco India Flexi Cap Fund - Growth;INF205KA1460;;18.54;;;11-Sep-2024</t>
  </si>
  <si>
    <t>149764;Invesco India Flexi Cap Fund - IDCW;INF205KA1452;INF205KA1478;18.54;;;11-Sep-2024</t>
  </si>
  <si>
    <t>151379;ITI Flexi Cap Fund- Direct Plan- Growth;INF00XX01CO7;;18.7769;;;11-Sep-2024</t>
  </si>
  <si>
    <t>151380;ITI Flexi Cap Fund- Direct Plan- IDCW;INF00XX01CP4;INF00XX01CQ2;18.7769;;;11-Sep-2024</t>
  </si>
  <si>
    <t>151377;ITI Flexi Cap Fund- Regular Plan- Growth;INF00XX01CL3;;18.2423;;;11-Sep-2024</t>
  </si>
  <si>
    <t>151378;ITI Flexi Cap Fund- Regular Plan- IDCW;INF00XX01CM1;INF00XX01CN9;18.2423;;;11-Sep-2024</t>
  </si>
  <si>
    <t>120492;JM Flexicap Fund (Direct) - Growth Option;INF192K01CC7;;120.0494;;;11-Sep-2024</t>
  </si>
  <si>
    <t>120491;JM Flexicap Fund (Direct) - IDCW;INF192K01CA1;INF192K01CB9;109.1191;;;11-Sep-2024</t>
  </si>
  <si>
    <t>109522;JM Flexicap Fund (Regular) - Growth option;INF192K01635;;106.6777;;;11-Sep-2024</t>
  </si>
  <si>
    <t>109523;JM Flexicap Fund (Regular) - IDCW;INF192K01619;INF192K01627;82.2034;;;11-Sep-2024</t>
  </si>
  <si>
    <t>112090;Kotak Flexicap Fund - Growth;INF174K01336;;82.568;;;11-Sep-2024</t>
  </si>
  <si>
    <t>120166;Kotak Flexicap Fund - Growth - Direct;INF174K01LS2;;92.346;;;11-Sep-2024</t>
  </si>
  <si>
    <t>112089;Kotak Flexicap Fund - Payout of Income Distribution cum capital withdrawal option;INF174K01351;INF174K01344;49.858;;;11-Sep-2024</t>
  </si>
  <si>
    <t>120165;Kotak Flexicap Fund - Payout of Income Distribution cum capital withdrawal option- Direct;INF174K01LQ6;INF174K01LR4;56.397;;;11-Sep-2024</t>
  </si>
  <si>
    <t>120264;LIC MF Flexi Cap Fund-Direct Plan-Growth;INF767K01EG3;;114.9274;;;11-Sep-2024</t>
  </si>
  <si>
    <t>120263;LIC MF Flexi Cap Fund-Direct Plan-IDCW;INF767K01EF5;INF767K01EH1;38.6859;;;11-Sep-2024</t>
  </si>
  <si>
    <t>100313;LIC MF Flexi Cap Fund-Regular Plan-Growth;INF767K01071;;105.2004;;;11-Sep-2024</t>
  </si>
  <si>
    <t>100312;LIC MF Flexi Cap Fund-Regular Plan-IDCW;INF767K01063;INF767K01055;33.1972;;;11-Sep-2024</t>
  </si>
  <si>
    <t>149104;Mahindra Manulife Flexi Cap Fund - Direct Plan -Growth;INF174V01AS2;;17.5147;;;11-Sep-2024</t>
  </si>
  <si>
    <t>149103;Mahindra Manulife Flexi Cap Fund - Direct Plan -IDCW;INF174V01AU8;INF174V01AT0;16.3058;;;11-Sep-2024</t>
  </si>
  <si>
    <t>149101;Mahindra Manulife Flexi Cap Fund - Regular Plan -Growth;INF174V01AP8;;16.5282;;;11-Sep-2024</t>
  </si>
  <si>
    <t>149102;Mahindra Manulife Flexi Cap Fund - Regular Plan -IDCW;INF174V01AR4;INF174V01AQ6;15.3296;;;11-Sep-2024</t>
  </si>
  <si>
    <t>151413;Mirae Asset Flexi Cap Fund - Direct Plan -  IDCW;INF769K01JI4;INF769K01JK0;15.714;;;11-Sep-2024</t>
  </si>
  <si>
    <t>151412;Mirae Asset Flexi Cap Fund - Direct Plan - Growth;INF769K01JJ2;;15.760;;;11-Sep-2024</t>
  </si>
  <si>
    <t>151414;Mirae Asset Flexi Cap Fund - Regular Plan - Growth;INF769K01JG8;;15.393;;;11-Sep-2024</t>
  </si>
  <si>
    <t>151415;Mirae Asset Flexi Cap Fund - Regular Plan - IDCW;INF769K01JF0;INF769K01JH6;15.399;;;11-Sep-2024</t>
  </si>
  <si>
    <t>129047;Motilal Oswal Flexi Cap Fund Direct - IDCW Payout/Reinvestment;INF247L01528;INF247L01510;37.8551;;;11-Sep-2024</t>
  </si>
  <si>
    <t>129046;Motilal Oswal Flexi cap Fund Direct Plan-Growth Option;INF247L01502;;66.6507;;;11-Sep-2024</t>
  </si>
  <si>
    <t>129049;Motilal Oswal Flexi cap Fund Regular - IDCW Payout/Reinvestment;INF247L01494;INF247L01486;36.6385;;;11-Sep-2024</t>
  </si>
  <si>
    <t>129048;Motilal Oswal Flexi Cap Fund Regular Plan-Growth Option;INF247L01478;;60.5914;;;11-Sep-2024</t>
  </si>
  <si>
    <t>143793;Navi Flexi Cap Fund - Direct Plan - Growth;INF959L01DT9;;26.8336;;;11-Sep-2024</t>
  </si>
  <si>
    <t>143798;NAVI FLEXI CAP FUND - DIRECT PLAN ANNUAL IDCW PAYOUT;INF959L01EC3;INF959L01ED1;26.6339;;;11-Sep-2024</t>
  </si>
  <si>
    <t>143797;NAVI FLEXI CAP FUND - DIRECT PLAN HALF YEARLY IDCW PAYOUT;INF959L01EA7;INF959L01EB5;26.6347;;;11-Sep-2024</t>
  </si>
  <si>
    <t>143796;NAVI FLEXI CAP FUND - DIRECT PLAN MONTHLY IDCW PAYOUT;INF959L01DW3;INF959L01DX1;26.6288;;;11-Sep-2024</t>
  </si>
  <si>
    <t>143792;NAVI FLEXI CAP FUND - DIRECT PLAN NORMAL IDCW PAYOUT;INF959L01DU7;INF959L01DV5;26.6007;;;11-Sep-2024</t>
  </si>
  <si>
    <t>143791;NAVI FLEXI CAP FUND - DIRECT PLAN QUARTERLY IDCW PAYOUT;INF959L01DY9;INF959L01DZ6;26.6549;;;11-Sep-2024</t>
  </si>
  <si>
    <t>143787;Navi Flexi Cap Fund - Regular Plan - Growth;INF959L01EE9;;23.7259;;;11-Sep-2024</t>
  </si>
  <si>
    <t>143795;NAVI FLEXI CAP FUND - REGULAR PLAN ANNUAL IDCW PAYOUT;INF959L01EN0;INF959L01EO8;23.7265;;;11-Sep-2024</t>
  </si>
  <si>
    <t>143794;NAVI FLEXI CAP FUND - REGULAR PLAN HALF YEARLY IDCW PAYOUT;INF959L01EL4;INF959L01EM2;23.7295;;;11-Sep-2024</t>
  </si>
  <si>
    <t>143790;NAVI FLEXI CAP FUND - REGULAR PLAN MONTHLY IDCW PAYOUT;INF959L01EH2;INF959L01EI0;23.7351;;;11-Sep-2024</t>
  </si>
  <si>
    <t>143789;NAVI FLEXI CAP FUND - REGULAR PLAN NORMAL IDCW PAYOUT;INF959L01EF6;INF959L01EG4;23.7293;;;11-Sep-2024</t>
  </si>
  <si>
    <t>143788;NAVI FLEXI CAP FUND - REGULAR PLAN QUARTERLY IDCW PAYOUT;INF959L01EJ8;INF959L01EK6;23.7232;;;11-Sep-2024</t>
  </si>
  <si>
    <t>149094;Nippon India Flexi Cap Fund - Direct Plan - Growth Plan - Growth Option;INF204KC1121;;18.0028;;;11-Sep-2024</t>
  </si>
  <si>
    <t>149095;Nippon India Flexi Cap Fund - Direct Plan - IDCW Option;INF204KC1139;INF204KC1147;18.0028;;;11-Sep-2024</t>
  </si>
  <si>
    <t>149089;Nippon India Flexi Cap Fund - Regular Plan - Growth Plan - Growth Option;INF204KC1097;;17.2114;;;11-Sep-2024</t>
  </si>
  <si>
    <t>149096;Nippon India Flexi Cap Fund - Regular Plan - IDCW Option;INF204KC1105;INF204KC1113;17.2114;;;11-Sep-2024</t>
  </si>
  <si>
    <t>151917;NJ Flexi Cap Fund - Direct Plan - Growth Option;INF0J8L01156;;16.00;;;11-Sep-2024</t>
  </si>
  <si>
    <t>151918;NJ Flexi Cap Fund - Direct Plan - IDCW Option;INF0J8L01164;;16.00;;;11-Sep-2024</t>
  </si>
  <si>
    <t>151920;NJ Flexi Cap Fund - Regular Plan - Growth Option;INF0J8L01131;;15.71;;;11-Sep-2024</t>
  </si>
  <si>
    <t>151919;NJ Flexi Cap Fund - Regular Plan - IDCW Option;INF0J8L01149;;15.71;;;11-Sep-2024</t>
  </si>
  <si>
    <t>133837;PGIM India Flexi Cap Fund - Direct Plan - Dividend Option;INF663L01FG9;INF663L01FH7;23.73;;;11-Sep-2024</t>
  </si>
  <si>
    <t>133839;PGIM India Flexi Cap Fund - Direct Plan - Growth Option;INF663L01FF1;;41.94;;;11-Sep-2024</t>
  </si>
  <si>
    <t>133838;PGIM India Flexi Cap Fund - Regular Plan - Dividend Option;INF663L01FK1;INF663L01FL9;21.24;;;11-Sep-2024</t>
  </si>
  <si>
    <t>133836;PGIM India Flexi Cap Fund - Regular Plan - Growth Option;INF663L01FJ3;;36.3;;;11-Sep-2024</t>
  </si>
  <si>
    <t>122639;Parag Parikh Flexi Cap Fund - Direct Plan - Growth;INF879O01027;;85.7029;;;11-Sep-2024</t>
  </si>
  <si>
    <t>122640;Parag Parikh Flexi Cap Fund - Regular Plan - Growth;INF879O01019;;79.0961;;;11-Sep-2024</t>
  </si>
  <si>
    <t>109830;quant Flexi Cap Fund - Growth Option - Regular Plan;INF966L01457;;108.2041;;;11-Sep-2024</t>
  </si>
  <si>
    <t>120843;quant Flexi Cap Fund - Growth Option-Direct Plan;INF966L01911;;119.0677;;;11-Sep-2024</t>
  </si>
  <si>
    <t>120842;quant Flexi Cap Fund - IDCW Option - Direct Plan;INF966L01895;INF966L01903;81.013;;;11-Sep-2024</t>
  </si>
  <si>
    <t>109831;quant Flexi Cap Fund - IDCW Option - Regular Plan;INF966L01432;INF966L01440;77.3373;;;11-Sep-2024</t>
  </si>
  <si>
    <t>149450;Samco Flexi Cap Fund - Direct Plan - Growth Option;INF0K1H01024;;13.04;;;11-Sep-2024</t>
  </si>
  <si>
    <t>149449;Samco Flexi Cap Fund - Regular Plan - Growth Option;INF0K1H01016;;12.55;;;11-Sep-2024</t>
  </si>
  <si>
    <t>119718;SBI Flexicap Fund - DIRECT PLAN - Growth Option;INF200K01UG1;;122.7720;;;11-Sep-2024</t>
  </si>
  <si>
    <t>119717;SBI Flexicap Fund - Direct Plan - Income Distribution cum Capital Withdrawal Option (IDCW);INF200K01UE6;INF200K01UF3;61.3651;;;11-Sep-2024</t>
  </si>
  <si>
    <t>103216;SBI Flexicap Fund - Regular Plan - Income Distribution cum Capital Withdrawal Option (IDCW);INF200K01230;INF200K01248;49.5646;;;11-Sep-2024</t>
  </si>
  <si>
    <t>103215;SBI Flexicap Fund - REGULAR PLAN -Growth Option;INF200K01222;;110.6906;;;11-Sep-2024</t>
  </si>
  <si>
    <t>144905;Shriram Flexi Cap Fund - Direct Growth;INF680P01109;;25.3753;;;11-Sep-2024</t>
  </si>
  <si>
    <t>144906;Shriram Flexi Cap Fund - Direct-IDCW;INF680P01117;INF680P01125;25.1505;;;11-Sep-2024</t>
  </si>
  <si>
    <t>144902;Shriram Flexi Cap Fund - Regular Growth;INF680P01075;;22.8011;;;11-Sep-2024</t>
  </si>
  <si>
    <t>144903;Shriram Flexi Cap Fund - Regular-IDCW;INF680P01083;INF680P01091;22.7957;;;11-Sep-2024</t>
  </si>
  <si>
    <t>150571;Sundaram Flexicap Fund Direct Growth;INF903JA1LE2;;15.1954;;;11-Sep-2024</t>
  </si>
  <si>
    <t>150573;Sundaram Flexicap Fund Direct Plan IDCW Payout;INF903JA1LF9;;15.1950;;;11-Sep-2024</t>
  </si>
  <si>
    <t>150572;Sundaram Flexicap Fund Direct Plan IDCW Reinvestment;;INF903JA1LG7;15.1950;;;11-Sep-2024</t>
  </si>
  <si>
    <t>150568;Sundaram Flexicap Fund Regular Growth;INF903JA1LB8;;14.6973;;;11-Sep-2024</t>
  </si>
  <si>
    <t>150569;Sundaram Flexicap Fund Regular Plan IDCW Payout;INF903JA1LC6;;14.6971;;;11-Sep-2024</t>
  </si>
  <si>
    <t>150570;Sundaram Flexicap Fund Regular Plan IDCW Reinvestment;;INF903JA1LD4;14.6971;;;11-Sep-2024</t>
  </si>
  <si>
    <t>144547;TATA Flexi Cap Fund - Direct Plan - Payout of Income Distribution cum capital withdrawal option ;INF277K017K6;;26.4971;;;11-Sep-2024</t>
  </si>
  <si>
    <t>144548;Tata Flexi Cap Fund -Regular Plan-Growth;INF277K019K2;;24.1270;;;11-Sep-2024</t>
  </si>
  <si>
    <t>144543;TATA Flexi Cap Fund Direct Plan - Reinvestment of Income Distribution cum capital withdrawal option;;INF277K016K8;26.4971;;;11-Sep-2024</t>
  </si>
  <si>
    <t>144544;TATA Flexi Cap Fund Regular Plan - Payout of Income Distribution cum capital withdrawal option ;INF277K011L7;;24.1270;;;11-Sep-2024</t>
  </si>
  <si>
    <t>144545;TATA Flexi Cap Fund Regular Plan - Reinvestment of Income Distribution cum capital withdrawal option ;;INF277K010L9;24.1270;;;11-Sep-2024</t>
  </si>
  <si>
    <t>144546;Tata Flexi Cap Fund-Direct Plan-Growth;INF277K015K0;;26.4971;;;11-Sep-2024</t>
  </si>
  <si>
    <t>118884;Taurus Flexi Cap Fund - Direct Plan -  Payout of Income Distribution cum Capital Withdrawal option;INF044D01BV7;INF044D01BW5;123.90;;;11-Sep-2024</t>
  </si>
  <si>
    <t>118883;Taurus Flexi Cap Fund - Direct Plan - Growth;INF044D01BU9;;245.58;;;11-Sep-2024</t>
  </si>
  <si>
    <t>100476;Taurus Flexi Cap Fund - Regular Plan - Growth ;INF044D01989;;236.18;;;11-Sep-2024</t>
  </si>
  <si>
    <t>111640;Taurus Flexi Cap Fund - Regular Plan - Payout of Income Distribution cum Capital Withdrawal option;INF044D01955;INF044D01963;114.61;;;11-Sep-2024</t>
  </si>
  <si>
    <t>152584;TRUSTMF Flexi Cap Fund-Direct Plan- Growth;INF0GCD01743;;11.7;;;11-Sep-2024</t>
  </si>
  <si>
    <t>152585;TRUSTMF Flexi Cap Fund-Direct Plan- IDCW;INF0GCD01750;INF0GCD01768;11.7;;;11-Sep-2024</t>
  </si>
  <si>
    <t>152582;TRUSTMF Flexi Cap Fund-Regular Plan- Growth;INF0GCD01719;;11.62;;;11-Sep-2024</t>
  </si>
  <si>
    <t>152583;TRUSTMF Flexi Cap Fund-Regular Plan- IDCW;INF0GCD01727;INF0GCD01735;11.62;;;11-Sep-2024</t>
  </si>
  <si>
    <t>119292;Union Flexi Cap Fund - Direct Plan - Growth Option;INF582M01633;;56.34;;;11-Sep-2024</t>
  </si>
  <si>
    <t>119293;Union Flexi Cap Fund - Direct Plan - IDCW Option;INF582M01658;INF582M01641;49.22;;;11-Sep-2024</t>
  </si>
  <si>
    <t>115270;Union Flexi Cap Fund - Growth Option;INF582M01104;;51.08;;;11-Sep-2024</t>
  </si>
  <si>
    <t>115290;Union Flexi Cap Fund - IDCW Option;INF582M01120;INF582M01112;32.26;;;11-Sep-2024</t>
  </si>
  <si>
    <t>100669;UTI - Flexi Cap Fund-Growth Option;INF789F01513;;330.1441;;;11-Sep-2024</t>
  </si>
  <si>
    <t>120662;UTI - Flexi Cap Fund-Growth Option - Direct;INF789F01TC4;;352.1936;;;11-Sep-2024</t>
  </si>
  <si>
    <t>120663;UTI Flexi Cap Fund - Direct Plan - IDCW;INF789F01TA8;INF789F01TB6;234.3792;;;11-Sep-2024</t>
  </si>
  <si>
    <t>100668;UTI Flexi Cap Fund - Regular Plan - IDCW;INF189A01053;INF789F01505;218.2703;;;11-Sep-2024</t>
  </si>
  <si>
    <t>150349;WhiteOak Capital Flexi Cap Fund Direct Plan IDCW;INF03VN01555;INF03VN01548;17.442;;;11-Sep-2024</t>
  </si>
  <si>
    <t>150346;WhiteOak Capital Flexi Cap Fund Direct Plan-Growth;INF03VN01530;;17.442;;;11-Sep-2024</t>
  </si>
  <si>
    <t>150348;WhiteOak Capital Flexi Cap Fund Regular Plan IDCW;INF03VN01522;INF03VN01514;16.880;;;11-Sep-2024</t>
  </si>
  <si>
    <t>150347;WhiteOak Capital Flexi Cap Fund Regular Plan-Growth;INF03VN01506;;16.880;;;11-Sep-2024</t>
  </si>
  <si>
    <t>149017;Aditya Birla Sun Life Fixed Term Plan - Series TI (1837 days) - Direct Plan - Growth Option;INF209KB12A2;;12.0292;;;11-Sep-2024</t>
  </si>
  <si>
    <t>149018;Aditya Birla Sun Life Fixed Term Plan - Series TI (1837 days) - Direct Plan - Payout of IDCW option;INF209KB13A0;;12.0307;;;11-Sep-2024</t>
  </si>
  <si>
    <t>149015;Aditya Birla Sun Life Fixed Term Plan - Series TI (1837 days) - Regular Plan - Growth Option;INF209KB10A6;;11.9907;;;11-Sep-2024</t>
  </si>
  <si>
    <t>149016;Aditya Birla Sun Life Fixed Term Plan - Series TI (1837 days) - Regular Plan - Payout of IDCW option;INF209KB11A4;;11.9907;;;11-Sep-2024</t>
  </si>
  <si>
    <t>149062;Aditya Birla Sun Life Fixed Term Plan - Series TJ (1838 days) - Direct Plan - Growth Option;INF209KB16A3;;12.0235;;;11-Sep-2024</t>
  </si>
  <si>
    <t>149063;Aditya Birla Sun Life Fixed Term Plan - Series TJ (1838 days) - Direct Plan - Payout of IDCW Option;INF209KB17A1;;12.0248;;;11-Sep-2024</t>
  </si>
  <si>
    <t>149064;Aditya Birla Sun Life Fixed Term Plan - Series TJ (1838 days) - Regular Plan - Growth Option;INF209KB14A8;;11.9878;;;11-Sep-2024</t>
  </si>
  <si>
    <t>149065;Aditya Birla Sun Life Fixed Term Plan - Series TJ (1838 days) - Regular Plan - Payout of IDCW Option;INF209KB15A5;;11.9878;;;11-Sep-2024</t>
  </si>
  <si>
    <t>150316;Aditya Birla Sun Life Fixed Term Plan - Series TQ (1879 days) - Direct Plan - Growth Option;INF209KB14H3;;11.6057;;;11-Sep-2024</t>
  </si>
  <si>
    <t>150314;Aditya Birla Sun Life Fixed Term Plan - Series TQ (1879 days) - Regular Plan - Growth Option;INF209KB12H7;;11.588;;;11-Sep-2024</t>
  </si>
  <si>
    <t>150315;Aditya Birla Sun Life Fixed Term Plan - Series TQ (1879 days) - Regular Plan - Payout of IDCW option;INF209KB13H5;;11.5875;;;11-Sep-2024</t>
  </si>
  <si>
    <t>151186;Aditya Birla Sun Life Fixed Term Plan - Series UB (1224 days) - Direct Plan Growth Option;INF209KB18P7;;11.3255;;;11-Sep-2024</t>
  </si>
  <si>
    <t>151189;Aditya Birla Sun Life Fixed Term Plan - Series UB (1224 days) - Regular Plan - Payout of IDCW Option;INF209KB17P9;;11.3058;;;11-Sep-2024</t>
  </si>
  <si>
    <t>151188;Aditya Birla Sun Life Fixed Term Plan - Series UB (1224 days)- Regular Plan - Growth Option;INF209KB16P1;;11.3058;;;11-Sep-2024</t>
  </si>
  <si>
    <t>151700;Aditya Birla Sun Life Fixed Term Plan - Series UJ (1110 days) - Direct Plan - Growth Option;INF209KB13V6;;11.1427;;;11-Sep-2024</t>
  </si>
  <si>
    <t>151702;Aditya Birla Sun Life Fixed Term Plan - Series UJ (1110 days) - Direct Plan - Payout of IDCW Option;INF209KB14V4;;11.1479;;;11-Sep-2024</t>
  </si>
  <si>
    <t>151703;Aditya Birla Sun Life Fixed Term Plan - Series UJ (1110 days) - Regular Plan - Growth Option;INF209KB11V0;;11.1264;;;11-Sep-2024</t>
  </si>
  <si>
    <t>151701;Aditya Birla Sun Life Fixed Term Plan - Series UJ (1110 days) - Regular Plan - Payout of IDCW Option;INF209KB12V8;;11.1272;;;11-Sep-2024</t>
  </si>
  <si>
    <t>106412;Aditya Birla Sun Life Interval Income Fund - Quarterly Series 1 - Growth - Regular Plan;INF209K01HN5;;32.1953;;;11-Sep-2024</t>
  </si>
  <si>
    <t>106413;Aditya Birla Sun Life Interval Income Fund - Quarterly Series 1 - institutional - IDCW;INF209K01HR6;INF209K01HS4;10.0263;;;11-Sep-2024</t>
  </si>
  <si>
    <t>106411;Aditya Birla Sun Life Interval Income Fund - Quarterly Series 1 - Regular - IDCW;INF209K01HO3;INF209K01HP0;10.0263;;;11-Sep-2024</t>
  </si>
  <si>
    <t>119535;Aditya Birla Sun Life Interval Income Fund - Quarterly Series I - Growth - Direct Plan;INF209K01YQ3;;32.38;;;11-Sep-2024</t>
  </si>
  <si>
    <t>151501;Axis Fixed Term Plan - Series 112 (1143 Days) - Direct Plan - Growth;INF846K018O8;;11.2880;;;11-Sep-2024</t>
  </si>
  <si>
    <t>151506;Axis Fixed Term Plan - Series 112 (1143 Days) - Regular  Plan - Growth;INF846K011P0;;11.2526;;;11-Sep-2024</t>
  </si>
  <si>
    <t>151504;Axis Fixed Term Plan - Series 112 (1143 Days) - Regular Plan -  Half Yearly IDCW Payout;INF846K013P6;;11.2526;;;11-Sep-2024</t>
  </si>
  <si>
    <t>151503;Axis Fixed Term Plan - Series 112 (1143 Days) - Regular Plan - Quarterly IDCW Payout;INF846K012P8;;11.2528;;;11-Sep-2024</t>
  </si>
  <si>
    <t>151586;Axis Fixed Term Plan - Series 113 (1228 Days) - Direct Plan - Growth;INF846K011Q8;;11.1336;;;11-Sep-2024</t>
  </si>
  <si>
    <t>151587;Axis Fixed Term Plan - Series 113 (1228 Days) - Direct Plan - Quarterly IDCW;INF846K012Q6;;11.1336;;;11-Sep-2024</t>
  </si>
  <si>
    <t>151588;Axis Fixed Term Plan - Series 113 (1228 Days) - Regular Plan - Growth;INF846K014Q2;;11.0955;;;11-Sep-2024</t>
  </si>
  <si>
    <t>151629;Axis Fixed Term Plan - Series 113 (1228 Days) - Regular Plan - Half Yearly IDCW;INF846K016Q7;;11.0955;;;11-Sep-2024</t>
  </si>
  <si>
    <t>151589;Axis Fixed Term Plan - Series 113 (1228 Days) - Regular Plan - Quarterly IDCW;INF846K015Q9;;11.0968;;;11-Sep-2024</t>
  </si>
  <si>
    <t>146699;BANDHAN Fixed Term Plan Series 179 DIRECT PLAN HALF YEARLY-IDCW (3652 days);INF194KB1793;;11.6635;;;11-Sep-2024</t>
  </si>
  <si>
    <t>146701;BANDHAN Fixed Term Plan Series 179 DIRECT PLAN-GROWTH (3652 days);INF194KB1777;;15.8269;;;11-Sep-2024</t>
  </si>
  <si>
    <t>146702;BANDHAN Fixed Term Plan Series 179 REGULAR PLAN PERIODIC-IDCW (3652 days);INF194KB1769;;13.4397;;;11-Sep-2024</t>
  </si>
  <si>
    <t>146695;BANDHAN Fixed Term Plan Series 179 REGULAR PLAN-GROWTH (3652 days);INF194KB1736;;15.6107;;;11-Sep-2024</t>
  </si>
  <si>
    <t>149190;DSP FMP Series - 264 - 60M - 17D - Direct - Growth;INF740KA1QH8;;11.7649;;;11-Sep-2024</t>
  </si>
  <si>
    <t>149191;DSP FMP Series - 264 - 60M - 17D - Direct - IDCW;INF740KA1QI6;INF740KA1QJ4;11.7649;;;11-Sep-2024</t>
  </si>
  <si>
    <t>149189;DSP FMP Series - 264 - 60M - 17D - Regular - IDCW;INF740KA1QF2;INF740KA1QG0;11.7119;;;11-Sep-2024</t>
  </si>
  <si>
    <t>149188;DSP FMP Series - 264 - 60M - 17D - Regular Plan - Growth;INF740KA1QE5;;11.7122;;;11-Sep-2024</t>
  </si>
  <si>
    <t>150842;DSP FMP Series - 267 - 1246 Days - Direct - Growth;INF740KA1RI4;;11.4444;;;11-Sep-2024</t>
  </si>
  <si>
    <t>150840;DSP FMP Series - 267 - 1246 Days - Direct - IDCW;INF740KA1RK0;INF740KA1RJ2;11.4443;;;11-Sep-2024</t>
  </si>
  <si>
    <t>150843;DSP FMP Series - 267 - 1246 Days - Regular - Growth;INF740KA1RF0;;11.4215;;;11-Sep-2024</t>
  </si>
  <si>
    <t>150841;DSP FMP Series - 267 - 1246 Days - Regular - IDCW;INF740KA1RH6;INF740KA1RG8;11.4214;;;11-Sep-2024</t>
  </si>
  <si>
    <t>150885;DSP FMP Series - 268 - 1281 Days - Direct - Growth;INF740KA1RO2;;11.4248;;;11-Sep-2024</t>
  </si>
  <si>
    <t>150886;DSP FMP Series - 268 - 1281 Days - Direct - IDCW;INF740KA1RQ7;INF740KA1RP9;11.4239;;;11-Sep-2024</t>
  </si>
  <si>
    <t>150884;DSP FMP Series - 268 - 1281 Days - Regular - Growth;INF740KA1RL8;;11.394;;;11-Sep-2024</t>
  </si>
  <si>
    <t>150887;DSP FMP Series - 268 - 1281 Days - Regular - IDCW;INF740KA1RN4;INF740KA1RM6;11.394;;;11-Sep-2024</t>
  </si>
  <si>
    <t>151449;DSP FMP Series - 270 - 1144 Days - Direct - Growth;INF740KA1SN2;;11.2335;;;11-Sep-2024</t>
  </si>
  <si>
    <t>151450;DSP FMP Series - 270 - 1144 Days - Direct - IDCW;INF740KA1SO0;INF740KA1SP7;11.2338;;;11-Sep-2024</t>
  </si>
  <si>
    <t>151447;DSP FMP Series - 270 - 1144 Days - Regular - Growth;INF740KA1SK8;;11.2162;;;11-Sep-2024</t>
  </si>
  <si>
    <t>151448;DSP FMP Series - 270 - 1144 Days - Regular - IDCW;INF740KA1SL6;INF740KA1SM4;11.2162;;;11-Sep-2024</t>
  </si>
  <si>
    <t>151865;HDFC Charity Fund for Cancer Cure - IDCW Option - 50% IDCW Donation Option;INF179KC1HC6;;10.3089;;;11-Sep-2024</t>
  </si>
  <si>
    <t>151863;HDFC Charity Fund for Cancer Cure - IDCW Option - 75% IDCW Donation Option;INF179KC1HD4;;10.3089;;;11-Sep-2024</t>
  </si>
  <si>
    <t>151862;HDFC Charity Fund for Cancer Cure - IDCW Option - Direct Plan - 50% IDCW Donation Option;INF179KC1HA0;;10.3088;;;11-Sep-2024</t>
  </si>
  <si>
    <t>151864;HDFC Charity Fund for Cancer Cure - IDCW Option - Direct Plan - 75% IDCW Donation Option;INF179KC1HB8;;10.3088;;;11-Sep-2024</t>
  </si>
  <si>
    <t>150396;HDFC FMP 1158D July 2022 - Growth Option;INF179KC1CX3;;11.5498;;;11-Sep-2024</t>
  </si>
  <si>
    <t>150395;HDFC FMP 1158D July 2022 - Growth Option - Direct Plan;INF179KC1CU9;;11.6169;;;11-Sep-2024</t>
  </si>
  <si>
    <t>150398;HDFC FMP 1158D July 2022 - IDCW Option;INF179KC1CY1;;11.5498;;;11-Sep-2024</t>
  </si>
  <si>
    <t>150400;HDFC FMP 1158D July 2022 - IDCW Option - Direct Plan;INF179KC1CV7;;11.6169;;;11-Sep-2024</t>
  </si>
  <si>
    <t>150399;HDFC FMP 1158D July 2022 - Quarterly IDCW Option;INF179KC1CZ8;;10.1777;;;11-Sep-2024</t>
  </si>
  <si>
    <t>150397;HDFC FMP 1158D July 2022 - Quarterly IDCW Option - Direct Plan;INF179KC1CW5;;10.1842;;;11-Sep-2024</t>
  </si>
  <si>
    <t>149929;HDFC FMP 1162D March 2022 - Growth Option;INF179KC1CL8;;11.473;;;11-Sep-2024</t>
  </si>
  <si>
    <t>149934;HDFC FMP 1162D March 2022 - Growth Option - Direct Plan;INF179KC1CI4;;11.5162;;;11-Sep-2024</t>
  </si>
  <si>
    <t>149930;HDFC FMP 1162D March 2022 - IDCW Option;INF179KC1CM6;;11.473;;;11-Sep-2024</t>
  </si>
  <si>
    <t>149931;HDFC FMP 1162D March 2022 - IDCW Option - Direct Plan;INF179KC1CJ2;;11.5162;;;11-Sep-2024</t>
  </si>
  <si>
    <t>149932;HDFC FMP 1162D March 2022 - Quarterly Dividend Option;INF179KC1CN4;;10.1727;;;11-Sep-2024</t>
  </si>
  <si>
    <t>149933;HDFC FMP 1162D March 2022 - Quarterly Dividend Option - Direct Plan;INF179KC1CK0;;10.1762;;;11-Sep-2024</t>
  </si>
  <si>
    <t>151224;HDFC FMP 1204D December - Growth Option;INF179KC1EQ3;;11.2666;;;11-Sep-2024</t>
  </si>
  <si>
    <t>151225;HDFC FMP 1204D December - Growth Option - Direct Plan;INF179KC1EN0;;11.3148;;;11-Sep-2024</t>
  </si>
  <si>
    <t>151220;HDFC FMP 1204D December - IDCW Option;INF179KC1ER1;;11.2666;;;11-Sep-2024</t>
  </si>
  <si>
    <t>151221;HDFC FMP 1204D December - IDCW Option - Direct Plan;INF179KC1EO8;;11.3149;;;11-Sep-2024</t>
  </si>
  <si>
    <t>151222;HDFC FMP 1204D December - Quarterly IDCW Option;INF179KC1ES9;;10.3922;;;11-Sep-2024</t>
  </si>
  <si>
    <t>151223;HDFC FMP 1204D December - Quarterly IDCW Option - Direct Plan;INF179KC1EP5;;10.3985;;;11-Sep-2024</t>
  </si>
  <si>
    <t>151564;HDFC FMP 1269D March 2023 - Growth Option;;;11.1081;;;11-Sep-2024</t>
  </si>
  <si>
    <t>151565;HDFC FMP 1269D March 2023 - Growth Option - Direct Plan;;;11.1493;;;11-Sep-2024</t>
  </si>
  <si>
    <t>151566;HDFC FMP 1269D March 2023 - IDCW Option;;;11.1081;;;11-Sep-2024</t>
  </si>
  <si>
    <t>151567;HDFC FMP 1269D March 2023 - IDCW Option - Direct Plan;;;11.1493;;;11-Sep-2024</t>
  </si>
  <si>
    <t>151568;HDFC FMP 1269D March 2023 - Quarterly IDCW Option;;;10.2025;;;11-Sep-2024</t>
  </si>
  <si>
    <t>151569;HDFC FMP 1269D March 2023 - Quarterly IDCW Option - Direct Plan;;;10.2085;;;11-Sep-2024</t>
  </si>
  <si>
    <t>150651;HDFC FMP 1359D September - Growth Option;;;11.5147;;;11-Sep-2024</t>
  </si>
  <si>
    <t>150655;HDFC FMP 1359D September - Growth Option - Direct Plan;;;11.5709;;;11-Sep-2024</t>
  </si>
  <si>
    <t>150652;HDFC FMP 1359D September - IDCW Option;;;11.5147;;;11-Sep-2024</t>
  </si>
  <si>
    <t>150653;HDFC FMP 1359D September - IDCW Option - Direct Plan;;;11.5709;;;11-Sep-2024</t>
  </si>
  <si>
    <t>150656;HDFC FMP 1359D September - Quarterly IDCW Option;;;10.1948;;;11-Sep-2024</t>
  </si>
  <si>
    <t>150654;HDFC FMP 1359D September - Quarterly IDCW Option - Direct Plan;;;10.201;;;11-Sep-2024</t>
  </si>
  <si>
    <t>150546;HDFC FMP 1406D August 2022 - Growth Option;INF179KC1DF8;;11.476;;;11-Sep-2024</t>
  </si>
  <si>
    <t>150547;HDFC FMP 1406D August 2022 - Growth Option - Direct Plan;INF179KC1DC5;;11.5363;;;11-Sep-2024</t>
  </si>
  <si>
    <t>150550;HDFC FMP 1406D August 2022 - IDCW Option;INF179KC1DG6;;11.476;;;11-Sep-2024</t>
  </si>
  <si>
    <t>150548;HDFC FMP 1406D August 2022 - IDCW Option - Direct Plan;INF179KC1DD3;;11.5363;;;11-Sep-2024</t>
  </si>
  <si>
    <t>150551;HDFC FMP 1406D August 2022 - Quarterly IDCW Option;INF179KC1DH4;;10.1966;;;11-Sep-2024</t>
  </si>
  <si>
    <t>150549;HDFC FMP 1406D August 2022 - Quarterly IDCW Option - Direct Plan;INF179KC1DE1;;10.2024;;;11-Sep-2024</t>
  </si>
  <si>
    <t>149922;HDFC FMP 1861D March 2022 - Growth Option;INF179KC1CF0;;11.599;;;11-Sep-2024</t>
  </si>
  <si>
    <t>149924;HDFC FMP 1861D March 2022 - Growth Option - Direct Plan;INF179KC1CC7;;11.648;;;11-Sep-2024</t>
  </si>
  <si>
    <t>149925;HDFC FMP 1861D March 2022 - IDCW Option;INF179KC1CG8;;11.599;;;11-Sep-2024</t>
  </si>
  <si>
    <t>149926;HDFC FMP 1861D March 2022 - IDCW Option - Direct Plan;INF179KC1CD5;;11.648;;;11-Sep-2024</t>
  </si>
  <si>
    <t>149927;HDFC FMP 1861D March 2022 - Quarterly Dividend Option;INF179KC1CH6;;10.2145;;;11-Sep-2024</t>
  </si>
  <si>
    <t>149923;HDFC FMP 1861D March 2022 - Quarterly Dividend Option - Direct Plan;INF179KC1CE3;;10.2185;;;11-Sep-2024</t>
  </si>
  <si>
    <t>150001;HDFC FMP 1876D March 2022 - Growth Option;INF179KC1CR5;;11.5699;;;11-Sep-2024</t>
  </si>
  <si>
    <t>150002;HDFC FMP 1876D March 2022 - Growth Option - Direct Plan;INF179KC1CO2;;11.6129;;;11-Sep-2024</t>
  </si>
  <si>
    <t>150004;HDFC FMP 1876D March 2022 - IDCW Option;INF179KC1CS3;;11.5699;;;11-Sep-2024</t>
  </si>
  <si>
    <t>150003;HDFC FMP 1876D March 2022 - IDCW Option - Direct Plan;INF179KC1CP9;;11.6129;;;11-Sep-2024</t>
  </si>
  <si>
    <t>150005;HDFC FMP 1876D March 2022 - Quarterly Dividend Option;INF179KC1CT1;;10.2163;;;11-Sep-2024</t>
  </si>
  <si>
    <t>150006;HDFC FMP 1876D March 2022 - Quarterly Dividend Option - Direct Plan;INF179KC1CQ7;;10.2199;;;11-Sep-2024</t>
  </si>
  <si>
    <t>151465;HDFC FMP 2638D February 2023 - Growth Option;;;11.5257;;;11-Sep-2024</t>
  </si>
  <si>
    <t>151470;HDFC FMP 2638D February 2023 - Growth Option - Direct Plan;;;11.5715;;;11-Sep-2024</t>
  </si>
  <si>
    <t>151468;HDFC FMP 2638D February 2023 - IDCW Option;;;11.5257;;;11-Sep-2024</t>
  </si>
  <si>
    <t>151467;HDFC FMP 2638D February 2023 - Quarterly IDCW Option;;;10.3188;;;11-Sep-2024</t>
  </si>
  <si>
    <t>151469;HDFC FMP 2638D February 2023 - Quarterly IDCW Option - Direct Plan;;;10.325;;;11-Sep-2024</t>
  </si>
  <si>
    <t>146797;ICICI Prudential Fixed Maturity Plan - Series 85 - 10 Years Plan I - Cumulative Option;INF109KC1VQ2;;15.6195;;;11-Sep-2024</t>
  </si>
  <si>
    <t>146795;ICICI Prudential Fixed Maturity Plan - Series 85 - 10 Years Plan I - Direct Plan Cumulative Option;INF109KC1VT6;;15.7949;;;11-Sep-2024</t>
  </si>
  <si>
    <t>146800;ICICI Prudential Fixed Maturity Plan - Series 85 - 10 Years Plan I - Quarterly IDCW Option;INF109KC1VR0;;15.6192;;;11-Sep-2024</t>
  </si>
  <si>
    <t>150950;ICICI Prudential Fixed Maturity Plan - Series 88 - 1226 Days Plan F - Direct Plan - Growth;INF109KC17M6;;11.3353;;;11-Sep-2024</t>
  </si>
  <si>
    <t>150953;ICICI Prudential Fixed Maturity Plan - Series 88 - 1226 Days Plan F - Direct Plan - Half Yearly IDCW;INF109KC19M2;;11.3353;;;11-Sep-2024</t>
  </si>
  <si>
    <t>150952;ICICI Prudential Fixed Maturity Plan - Series 88 - 1226 Days Plan F - Direct Plan - Quarterly IDCW;INF109KC18M4;;11.3334;;;11-Sep-2024</t>
  </si>
  <si>
    <t>150949;ICICI Prudential Fixed Maturity Plan - Series 88 - 1226 Days Plan F - Growth;INF109KC14M3;;11.2903;;;11-Sep-2024</t>
  </si>
  <si>
    <t>150954;ICICI Prudential Fixed Maturity Plan - Series 88 - 1226 Days Plan F - Half Yearly IDCW;INF109KC16M8;;11.2903;;;11-Sep-2024</t>
  </si>
  <si>
    <t>150951;ICICI Prudential Fixed Maturity Plan - Series 88 - 1226 Days Plan F - Quarterly IDCW;INF109KC15M0;;11.2904;;;11-Sep-2024</t>
  </si>
  <si>
    <t>151493;ICICI Prudential Fixed Maturity Plan - Series 88 - 1303 Days Plan S - Direct Plan - Growth;INF109KC14R2;;11.2422;;;11-Sep-2024</t>
  </si>
  <si>
    <t>151492;ICICI Prudential Fixed Maturity Plan - Series 88 - 1303 Days Plan S - Direct Plan - IDCW;INF109KC15R9;;11.2425;;;11-Sep-2024</t>
  </si>
  <si>
    <t>151491;ICICI Prudential Fixed Maturity Plan - Series 88 - 1303 Days Plan S - Growth;INF109KC12R6;;11.2003;;;11-Sep-2024</t>
  </si>
  <si>
    <t>151494;ICICI Prudential Fixed Maturity Plan - Series 88 - 1303 Days Plan S - IDCW;INF109KC13R4;;11.2003;;;11-Sep-2024</t>
  </si>
  <si>
    <t>149139;Kotak FMP Series 292 - Direct Plan - Growth;INF174KA1HM2;;11.913;;;11-Sep-2024</t>
  </si>
  <si>
    <t>149138;Kotak FMP Series 292 - Direct Plan - IDCW Payout;INF174KA1HN0;;11.9134;;;11-Sep-2024</t>
  </si>
  <si>
    <t>149136;Kotak FMP Series 292 - Regular Plan - Growth;INF174KA1HK6;;11.8033;;;11-Sep-2024</t>
  </si>
  <si>
    <t>149137;Kotak FMP Series 292 - Regular Plan - IDCW Payout;INF174KA1HL4;;11.8033;;;11-Sep-2024</t>
  </si>
  <si>
    <t>151174;Kotak FMP Series 300 - Direct Plan - Growth;INF174KA1KX3;;11.3269;;;11-Sep-2024</t>
  </si>
  <si>
    <t>151175;Kotak FMP Series 300 - Direct Plan - IDCW Payout;INF174KA1KY1;;11.327;;;11-Sep-2024</t>
  </si>
  <si>
    <t>151172;Kotak FMP Series 300 - Regular Plan - Growth;INF174KA1KV7;;11.307;;;11-Sep-2024</t>
  </si>
  <si>
    <t>151173;Kotak FMP Series 300 - Regular Plan - IDCW Payout;INF174KA1KW5;;11.3074;;;11-Sep-2024</t>
  </si>
  <si>
    <t>151286;Kotak FMP Series 304-Direct Plan-Growth Option;INF174KA1LP7;;11.6423;;;11-Sep-2024</t>
  </si>
  <si>
    <t>151287;Kotak FMP Series 304-Direct Plan-Payout of IDCW;INF174KA1LQ5;;11.6417;;;11-Sep-2024</t>
  </si>
  <si>
    <t>151285;Kotak FMP Series 304-Regular Plan-Growth Option;INF174KA1LN2;;11.6359;;;11-Sep-2024</t>
  </si>
  <si>
    <t>151288;Kotak FMP Series 304-Regular Plan-Payout of IDCW;INF174KA1LO0;;11.6358;;;11-Sep-2024</t>
  </si>
  <si>
    <t>151316;Kotak FMP Series 305 - Direct Plan - Growth;INF174KA1LT9;;11.2764;;;11-Sep-2024</t>
  </si>
  <si>
    <t>151317;Kotak FMP Series 305 - Direct Plan - IDCW;INF174KA1LU7;;11.2764;;;11-Sep-2024</t>
  </si>
  <si>
    <t>151315;Kotak FMP Series 305 - Regular Plan - Growth;INF174KA1LR3;;11.2486;;;11-Sep-2024</t>
  </si>
  <si>
    <t>151318;Kotak FMP Series 305 - Regular Plan - IDCW;INF174KA1LS1;;11.2486;;;11-Sep-2024</t>
  </si>
  <si>
    <t>151681;Kotak FMP Series 308 - Direct Plan - Growth;INF174KA1NG2;;11.1982;;;11-Sep-2024</t>
  </si>
  <si>
    <t>151682;Kotak FMP Series 308 - Direct Plan - IDCW Payout;INF174KA1NH0;;11.1973;;;11-Sep-2024</t>
  </si>
  <si>
    <t>151679;Kotak FMP Series 308 - Regular Plan - Growth;INF174KA1NE7;;11.1466;;;11-Sep-2024</t>
  </si>
  <si>
    <t>151680;Kotak FMP Series 308 - Regular Plan - IDCW Payout;INF174KA1NF4;;11.1466;;;11-Sep-2024</t>
  </si>
  <si>
    <t>151686;Kotak FMP Series 310 - Direct Plan - Growth Option;INF174KA1NO6;;11.1268;;;11-Sep-2024</t>
  </si>
  <si>
    <t>151683;Kotak FMP Series 310 - Regular Plan - Growth Option;INF174KA1NM0;;11.0856;;;11-Sep-2024</t>
  </si>
  <si>
    <t>151685;Kotak FMP Series 310 - Regular Plan - IDCW Payout option;INF174KA1NN8;;11.0855;;;11-Sep-2024</t>
  </si>
  <si>
    <t>147095;NIPPON INDIA FIXED HORIZON FUND - XLI - SERIES 8 - DIRECT Plan - IDCW Option;INF204KB18B8;;15.5237;;;11-Sep-2024</t>
  </si>
  <si>
    <t>147096;NIPPON INDIA FIXED HORIZON FUND - XLI - SERIES 8 - IDCW Option;INF204KB16B2;;15.2756;;;11-Sep-2024</t>
  </si>
  <si>
    <t>147098;Nippon India Fixed Horizon Fund XLI - Series 8 - Direct Plan - Growth Option;INF204KB17B0;;15.5237;;;11-Sep-2024</t>
  </si>
  <si>
    <t>147097;Nippon India Fixed Horizon Fund XLI - Series 8 - Growth Option;INF204KB15B4;;15.2756;;;11-Sep-2024</t>
  </si>
  <si>
    <t>149130;Nippon India Fixed Horizon Fund - XLIII - Series 1 - Direct Plan - Income Distribution Cum Capital Withdrawal Plan;INF204KC1188;;11.8992;;;11-Sep-2024</t>
  </si>
  <si>
    <t>149131;Nippon India Fixed Horizon Fund - XLIII - Series 1 - Regular Plan - Growth Option;INF204KC1154;;11.8092;;;11-Sep-2024</t>
  </si>
  <si>
    <t>149128;Nippon India Fixed Horizon Fund - XLIII - Series 1 - Regular Plan - Income Distribution cum Capital Withdrawal Plan;INF204KC1162;;11.8092;;;11-Sep-2024</t>
  </si>
  <si>
    <t>149129;Nippon India Fixed Horizon Fund - XLIII - Series 1- Direct Plan - Growth Option;INF204KC1170;;11.8992;;;11-Sep-2024</t>
  </si>
  <si>
    <t>149917;Nippon India Fixed Horizon Fund-XLIII-Series 5- Direct Plan-Growth Option;INF204KC1477;;11.8224;;;11-Sep-2024</t>
  </si>
  <si>
    <t>149914;Nippon India Fixed Horizon Fund-XLIII-Series 5- Direct Plan-Payout of IDCW;INF204KC1485;;11.8224;;;11-Sep-2024</t>
  </si>
  <si>
    <t>149915;Nippon India Fixed Horizon Fund-XLIII-Series 5- Regular Plan-Growth Option;INF204KC1451;;11.7628;;;11-Sep-2024</t>
  </si>
  <si>
    <t>149916;Nippon India Fixed Horizon Fund-XLIII-Series 5- Regular Plan-Payout of IDCW;INF204KC1469;;11.7627;;;11-Sep-2024</t>
  </si>
  <si>
    <t>150627;Nippon India Fixed Horizon Fund-XLIV-Series 1-Direct Plan-Growth Option;INF204KC1634;;11.6823;;;11-Sep-2024</t>
  </si>
  <si>
    <t>150628;Nippon India Fixed Horizon Fund-XLIV-Series 1-Direct Plan-Payout of IDCW;INF204KC1642;;11.6823;;;11-Sep-2024</t>
  </si>
  <si>
    <t>150629;Nippon India Fixed Horizon Fund-XLIV-Series 1-Regular Plan-Growth Option;INF204KC1618;;11.6363;;;11-Sep-2024</t>
  </si>
  <si>
    <t>150630;Nippon India Fixed Horizon Fund-XLIV-Series 1-Regular Plan-Payout of IDCW;INF204KC1626;;11.6363;;;11-Sep-2024</t>
  </si>
  <si>
    <t>150932;Nippon India Fixed Horizon Fund - XLIV - Series 4-Direct Plan-Growth Option;INF204KC1931;;11.3211;;;11-Sep-2024</t>
  </si>
  <si>
    <t>150935;Nippon India Fixed Horizon Fund - XLIV - Series 4-Regular Plan-Growth Option;INF204KC1915;;11.2795;;;11-Sep-2024</t>
  </si>
  <si>
    <t>150934;Nippon India Fixed Horizon Fund - XLIV - Series 4-Regular Plan-Payout of IDCW;INF204KC1923;;11.2795;;;11-Sep-2024</t>
  </si>
  <si>
    <t>151674;Nippon India Fixed Horizon Fund-XLV-Series 4-Direct Plan-Growth Option;;;11.1276;;;11-Sep-2024</t>
  </si>
  <si>
    <t>151671;Nippon India Fixed Horizon Fund-XLV-Series 4-Direct Plan-Payout of IDCW;;;11.1276;;;11-Sep-2024</t>
  </si>
  <si>
    <t>151672;Nippon India Fixed Horizon Fund-XLV-Series 4-Regular Plan-Growth Option;;;11.0953;;;11-Sep-2024</t>
  </si>
  <si>
    <t>151673;Nippon India Fixed Horizon Fund-XLV-Series 4-Regular Plan-Payout of IDCW;;;11.0953;;;11-Sep-2024</t>
  </si>
  <si>
    <t>151708;Nippon India Fixed Horizon Fund-XLV-Series 5-Direct Plan-Growth Option;;;11.3360;;;11-Sep-2024</t>
  </si>
  <si>
    <t>151710;Nippon India Fixed Horizon Fund-XLV-Series 5-Regular Plan-Growth Option;;;11.2880;;;11-Sep-2024</t>
  </si>
  <si>
    <t>151711;Nippon India Fixed Horizon Fund-XLV-Series 5-Regular Plan-Payout of IDCW;;;11.2880;;;11-Sep-2024</t>
  </si>
  <si>
    <t>146974;SBI Fixed Maturity Plan (FMP) - Series 1 (3668 Days) - Direct Plan - Growth;INF200KA1D03;;15.5017;;;11-Sep-2024</t>
  </si>
  <si>
    <t>146975;SBI Fixed Maturity Plan (FMP) - Series 1 (3668 Days) - Direct Plan - Income Distribution cum Capital Withdrawal Option (IDCW);INF200KA1D11;;15.5100;;;11-Sep-2024</t>
  </si>
  <si>
    <t>146976;SBI Fixed Maturity Plan (FMP) - Series 1 (3668 Days) - Regular Plan - Growth;INF200KA1C87;;15.3229;;;11-Sep-2024</t>
  </si>
  <si>
    <t>146973;SBI Fixed Maturity Plan (FMP) - Series 1 (3668 Days) - Regular Plan - Income Distribution cum Capital Withdrawal Option (IDCW);INF200KA1C95;;15.3227;;;11-Sep-2024</t>
  </si>
  <si>
    <t>148387;SBI Fixed Maturity Plan (FMP) - Series 34 (3682 Days) - Direct Plan - Growth;INF200KA1Q73;;13.0635;;;11-Sep-2024</t>
  </si>
  <si>
    <t>148388;SBI Fixed Maturity Plan (FMP) - Series 34 (3682 Days) - Direct Plan - Income Distribution cum Capital Withdrawal Option (IDCW);INF200KA1Q81;;13.0635;;;11-Sep-2024</t>
  </si>
  <si>
    <t>148389;SBI Fixed Maturity Plan (FMP) - Series 34 (3682 Days) - Regular Plan - Growth;INF200KA1Q57;;12.9289;;;11-Sep-2024</t>
  </si>
  <si>
    <t>148390;SBI Fixed Maturity Plan (FMP) - Series 34 (3682 Days) - Regular Plan - Income Distribution cum Capital Withdrawal Option (IDCW);INF200KA1Q65;;12.9290;;;11-Sep-2024</t>
  </si>
  <si>
    <t>148827;SBI Fixed Maturity Plan (FMP) - Series 41 (1498 Days) - Direct Plan - Growth;INF200KA1U77;;12.1284;;;11-Sep-2024</t>
  </si>
  <si>
    <t>148825;SBI Fixed Maturity Plan (FMP) - Series 41 (1498 Days) - Regular Plan - Growth;INF200KA1U51;;12.0576;;;11-Sep-2024</t>
  </si>
  <si>
    <t>148828;SBI Fixed Maturity Plan (FMP) - Series 41 (1498 Days) Direct Plan - Income Distribution cum Capital Withdrawal Option (IDCW);INF200KA1U85;;12.1284;;;11-Sep-2024</t>
  </si>
  <si>
    <t>148826;SBI Fixed Maturity Plan (FMP) - Series 41 (1498 Days) Regular Plan - Income Distribution cum Capital Withdrawal Option (IDCW);INF200KA1U69;;12.0576;;;11-Sep-2024</t>
  </si>
  <si>
    <t>149043;SBI Fixed Maturity Plan (FMP) - Series 46 (1850 Days) - Direct Plan - Growth;INF200KA1X41;;12.0272;;;11-Sep-2024</t>
  </si>
  <si>
    <t>149044;SBI Fixed Maturity Plan (FMP) - Series 46 (1850 Days) - Direct Plan - Income Distribution cum Capital Withdrawal Option (IDCW);INF200KA1X58;;12.0272;;;11-Sep-2024</t>
  </si>
  <si>
    <t>149045;SBI Fixed Maturity Plan (FMP) - Series 46 (1850 Days) - Regular Plan - Growth;INF200KA1X25;;11.9688;;;11-Sep-2024</t>
  </si>
  <si>
    <t>149042;SBI Fixed Maturity Plan (FMP) - Series 46 (1850 Days) - Regular Plan - Income Distribution cum Capital Withdrawal Option (IDCW);INF200KA1X33;;11.9689;;;11-Sep-2024</t>
  </si>
  <si>
    <t>149082;SBI Fixed Maturity Plan (FMP) Series 47 (1434 Days) - Direct Plan - Growth;INF200KA1X82;;11.8752;;;11-Sep-2024</t>
  </si>
  <si>
    <t>149081;SBI Fixed Maturity Plan (FMP) Series 47 (1434 Days) - Direct Plan - Income Distribution cum Capital Withdrawal Option (IDCW);INF200KA1X90;;11.8751;;;11-Sep-2024</t>
  </si>
  <si>
    <t>149083;SBI Fixed Maturity Plan (FMP) Series 47 (1434 Days) - Regular Plan - Growth;INF200KA1X66;;11.8191;;;11-Sep-2024</t>
  </si>
  <si>
    <t>149084;SBI Fixed Maturity Plan (FMP) Series 47 (1434 Days) - Regular Plan - Income Distribution cum Capital Withdrawal Option (IDCW);INF200KA1X74;;11.8191;;;11-Sep-2024</t>
  </si>
  <si>
    <t>149111;SBI Fixed Maturity Plan (FMP) - Series 48 (1458 Days) - Direct Plan - Growth;INF200KA1Y24;;11.8496;;;11-Sep-2024</t>
  </si>
  <si>
    <t>149108;SBI Fixed Maturity Plan (FMP) - Series 48 (1458 Days) - Direct Plan - Income Distribution cum Capital Withdrawal Option (IDCW);INF200KA1Y32;;11.8496;;;11-Sep-2024</t>
  </si>
  <si>
    <t>149109;SBI Fixed Maturity Plan (FMP) - Series 48 (1458 Days) - Regular Plan - Growth;INF200KA1Y08;;11.7904;;;11-Sep-2024</t>
  </si>
  <si>
    <t>149110;SBI Fixed Maturity Plan (FMP) - Series 48 (1458 Days) - Regular Plan - Income Distribution cum Capital Withdrawal Option (IDCW);INF200KA1Y16;;11.7904;;;11-Sep-2024</t>
  </si>
  <si>
    <t>149147;SBI Fixed Maturity Plan (FMP) - Series 49 (1823 Days) - Direct Plan - Growth;INF200KA1Z23;;11.8844;;;11-Sep-2024</t>
  </si>
  <si>
    <t>149144;SBI Fixed Maturity Plan (FMP) - Series 49 (1823 Days) - Direct Plan - Income Distribution cum Capital Withdrawal Option (IDCW);INF200KA1Z31;;11.8844;;;11-Sep-2024</t>
  </si>
  <si>
    <t>149145;SBI Fixed Maturity Plan (FMP) - Series 49 (1823 Days) - Regular Plan - Growth;INF200KA1Z07;;11.8270;;;11-Sep-2024</t>
  </si>
  <si>
    <t>149146;SBI Fixed Maturity Plan (FMP) - Series 49 (1823 Days) - Regular Plan - Income Distribution cum Capital Withdrawal Option (IDCW);INF200KA1Z15;;11.8270;;;11-Sep-2024</t>
  </si>
  <si>
    <t>149174;SBI Fixed Maturity Plan (FMP) - Series 50 (1843 Days) - Direct Plan - Growth;INF200KA1Z64;;11.7616;;;11-Sep-2024</t>
  </si>
  <si>
    <t>149175;SBI Fixed Maturity Plan (FMP) - Series 50 (1843 Days) - Direct Plan - Income Distribution Capital Withdrawal Option (IDCW);INF200KA1Z72;;11.7616;;;11-Sep-2024</t>
  </si>
  <si>
    <t>149172;SBI Fixed Maturity Plan (FMP) - Series 50 (1843 Days) - Regular Plan - Growth;INF200KA1Z49;;11.6990;;;11-Sep-2024</t>
  </si>
  <si>
    <t>149173;SBI Fixed Maturity Plan (FMP) - Series 50 (1843 Days) - Regular Plan -Income Distribution Capital Withdrawal Option (IDCW);INF200KA1Z56;;11.6990;;;11-Sep-2024</t>
  </si>
  <si>
    <t>149195;SBI Fixed Maturity Plan (FMP) - Series 51 (1846 Days) - Direct Plan - Growth;INF200KA10A7;;11.7459;;;11-Sep-2024</t>
  </si>
  <si>
    <t>149194;SBI Fixed Maturity Plan (FMP) - Series 51 (1846 Days) - Direct Plan - Income Distribution Capital Withdrawal Option (IDCW);INF200KA11A5;;11.7465;;;11-Sep-2024</t>
  </si>
  <si>
    <t>149197;SBI Fixed Maturity Plan (FMP) - Series 51 (1846 Days) - Regular Plan - Growth;INF200KA1Z80;;11.6929;;;11-Sep-2024</t>
  </si>
  <si>
    <t>149196;SBI Fixed Maturity Plan (FMP) - Series 51 (1846 Days) - Regular Plan - Income Distribution Capital Withdrawal Option (IDCW);INF200KA1Z98;;11.6930;;;11-Sep-2024</t>
  </si>
  <si>
    <t>149232;SBI Fixed Maturity Plan (FMP) - Series 52 (1848 Days) - Direct Plan - Growth;INF200KA14A9;;11.7312;;;11-Sep-2024</t>
  </si>
  <si>
    <t>149234;SBI Fixed Maturity Plan (FMP) - Series 52 (1848 Days) - Direct Plan - Income Distribution Cum Withdrawal (IDCW);INF200KA15A6;;11.7312;;;11-Sep-2024</t>
  </si>
  <si>
    <t>149235;SBI Fixed Maturity Plan (FMP) - Series 52 (1848 Days) - Regular Plan - Growth;INF200KA12A3;;11.6813;;;11-Sep-2024</t>
  </si>
  <si>
    <t>149233;SBI Fixed Maturity Plan (FMP) - Series 52 (1848 Days) - Regular Plan - Income Distribution Cum Withdrawal (IDCW);INF200KA13A1;;11.6813;;;11-Sep-2024</t>
  </si>
  <si>
    <t>149279;SBI Fixed Maturity Plan (FMP) - Series 53 (1839 Days) - Direct Plan - Growth;INF200KA18A0;;11.7343;;;11-Sep-2024</t>
  </si>
  <si>
    <t>149277;SBI Fixed Maturity Plan (FMP) - Series 53 (1839 Days) - Direct Plan - Income Distribution Cum Withdrawal Option (IDCW);INF200KA19A8;;11.7343;;;11-Sep-2024</t>
  </si>
  <si>
    <t>149278;SBI Fixed Maturity Plan (FMP) - Series 53 (1839 Days) - Regular Plan - Growth;INF200KA16A4;;11.6903;;;11-Sep-2024</t>
  </si>
  <si>
    <t>149280;SBI Fixed Maturity Plan (FMP) - Series 53 (1839 Days) - Regular Plan - Income  Distribution Cum Withdrawal Option (IDCW);INF200KA17A2;;11.6903;;;11-Sep-2024</t>
  </si>
  <si>
    <t>149307;SBI Fixed Maturity Plan (FMP) - Series 54 (1842 Days) - Direct Plan - Growth;INF200KA12B1;;11.7135;;;11-Sep-2024</t>
  </si>
  <si>
    <t>149309;SBI Fixed Maturity Plan (FMP) - Series 54 (1842 Days) - Direct Plan - Income Distribution Cum Withdrawal Option (IDCW);INF200KA13B9;;11.7140;;;11-Sep-2024</t>
  </si>
  <si>
    <t>149308;SBI Fixed Maturity Plan (FMP) - Series 54 (1842 Days) - Regular Plan - Growth;INF200KA10B5;;11.6691;;;11-Sep-2024</t>
  </si>
  <si>
    <t>149306;SBI Fixed Maturity Plan (FMP) - Series 54 (1842 Days) - Regular Plan - Income Distribution Cum Capital Withdrawal Option (IDCW);INF200KA11B3;;11.6691;;;11-Sep-2024</t>
  </si>
  <si>
    <t>149345;SBI Fixed Maturity Plan (FMP) - Series 55 (1849 Days) - Direct Plan - Growth;INF200KA16B2;;11.6882;;;11-Sep-2024</t>
  </si>
  <si>
    <t>149348;SBI Fixed Maturity Plan (FMP) - Series 55 (1849 Days) - Direct Plan - Income Distribution cum Capital Withdrawal Option (IDCW);INF200KA17B0;;11.6883;;;11-Sep-2024</t>
  </si>
  <si>
    <t>149347;SBI Fixed Maturity Plan (FMP) - Series 55 (1849 Days) - Regular Plan - Growth;INF200KA14B7;;11.6446;;;11-Sep-2024</t>
  </si>
  <si>
    <t>149346;SBI Fixed Maturity Plan (FMP) - Series 55 (1849 Days) - Regular Plan - Income Distribution Cum Capital Withdrawal Option (IDCW);INF200KA15B4;;11.6446;;;11-Sep-2024</t>
  </si>
  <si>
    <t>149420;SBI Fixed Maturity Plan (FMP) - Series 56 (1232 Days) - Direct Plan - Growth;INF200KA10C3;;11.5592;;;11-Sep-2024</t>
  </si>
  <si>
    <t>149423;SBI Fixed Maturity Plan (FMP) - Series 56 (1232 Days) - Direct Plan - Income Distribution cum Capital Withdrawal Option (IDCW);INF200KA11C1;;11.5592;;;11-Sep-2024</t>
  </si>
  <si>
    <t>149422;SBI Fixed Maturity Plan (FMP) - Series 56 (1232 Days) - Regular Plan - Growth;INF200KA18B8;;11.5178;;;11-Sep-2024</t>
  </si>
  <si>
    <t>149421;SBI Fixed Maturity Plan (FMP) - Series 56 (1232 Days) - Regular Plan - Income Distribution cum Capital Withdrawal Option (IDCW);INF200KA19B6;;11.5178;;;11-Sep-2024</t>
  </si>
  <si>
    <t>149431;SBI Fixed Maturity Plan (FMP) - Series 57 (1835 Days) - Direct Plan - Growth;INF200KA14C5;;11.6091;;;11-Sep-2024</t>
  </si>
  <si>
    <t>149430;SBI Fixed Maturity Plan (FMP) - Series 57 (1835 Days) - Direct Plan - Income Distribution cum Capital Withdrawal Option (IDCW);INF200KA15C2;;11.6090;;;11-Sep-2024</t>
  </si>
  <si>
    <t>149432;SBI Fixed Maturity Plan (FMP) - Series 57 (1835 Days) - Regular Plan - Growth;INF200KA12C9;;11.5669;;;11-Sep-2024</t>
  </si>
  <si>
    <t>149433;SBI Fixed Maturity Plan (FMP) - Series 57 (1835 Days) - Regular Plan - Income Distribution cum Capital Withdrawal Option (IDCW);INF200KA13C7;;11.5671;;;11-Sep-2024</t>
  </si>
  <si>
    <t>149460;SBI Fixed Maturity Plan (FMP) - Series 58 (1842 Days) - Direct Plan - Growth;INF200KA18C6;;11.7049;;;11-Sep-2024</t>
  </si>
  <si>
    <t>149461;SBI Fixed Maturity Plan (FMP) - Series 58 (1842 Days) - Direct Plan - Income Distribution cum Capital withdrawal option (IDCW);INF200KA19C4;;11.7050;;;11-Sep-2024</t>
  </si>
  <si>
    <t>149459;SBI Fixed Maturity Plan (FMP) - Series 58 (1842 Days) - Regular Plan - Growth;INF200KA16C0;;11.6641;;;11-Sep-2024</t>
  </si>
  <si>
    <t>149462;SBI Fixed Maturity Plan (FMP) - Series 58 (1842 Days) - Regular Plan - Income Distribution cum Capital withdrawal option (IDCW);INF200KA17C8;;11.6641;;;11-Sep-2024</t>
  </si>
  <si>
    <t>149822;SBI Fixed Maturity Plan (FMP) - Series 59 (1618 Days) - Direct Plan - Growth;INF200KA19D2;;11.5963;;;11-Sep-2024</t>
  </si>
  <si>
    <t>149823;SBI Fixed Maturity Plan (FMP) - Series 59 (1618 Days) - Direct Plan - Income Distribution cum Capital Withdrawal Option (IDCW);INF200KA10E9;;11.5950;;;11-Sep-2024</t>
  </si>
  <si>
    <t>149825;SBI Fixed Maturity Plan (FMP) - Series 59 (1618 Days) - Regular Plan - Growth;INF200KA17D6;;11.5574;;;11-Sep-2024</t>
  </si>
  <si>
    <t>149824;SBI Fixed Maturity Plan (FMP) - Series 59 (1618 Days) - Regular Plan - Income Distribution cum Capital Withdrawal Option (IDCW);INF200KA18D4;;11.5573;;;11-Sep-2024</t>
  </si>
  <si>
    <t>147248;SBI Fixed Maturity Plan (FMP) - Series 6 (3668 Days) - Direct Plan - Growth;INF200KA1F27;;15.1028;;;11-Sep-2024</t>
  </si>
  <si>
    <t>147249;SBI Fixed Maturity Plan (FMP) - Series 6 (3668 Days) - Direct Plan - Income Distribution cum Capital Withdrawal Option (IDCW);INF200KA1F35;;15.1029;;;11-Sep-2024</t>
  </si>
  <si>
    <t>147247;SBI Fixed Maturity Plan (FMP) - Series 6 (3668 Days) - Regular Plan - Growth;INF200KA1F01;;14.9072;;;11-Sep-2024</t>
  </si>
  <si>
    <t>147250;SBI Fixed Maturity Plan (FMP) - Series 6 (3668 Days) - Regular Plan - Income Distribution cum Capital Withdrawal Option (IDCW);INF200KA1F19;;14.9105;;;11-Sep-2024</t>
  </si>
  <si>
    <t>149878;SBI Fixed Maturity Plan (FMP) - Series 60 (1878 Days) - Direct Plan - Growth;INF200KA13E3;;11.6046;;;11-Sep-2024</t>
  </si>
  <si>
    <t>149879;SBI Fixed Maturity Plan (FMP) - Series 60 (1878 Days) - Direct Plan - Income Distribution cum Capital Withdrwal Option (IDCW);INF200KA14E1;;11.6050;;;11-Sep-2024</t>
  </si>
  <si>
    <t>149876;SBI Fixed Maturity Plan (FMP) - Series 60 (1878 Days) - Regular Plan - Growth;INF200KA11E7;;11.5653;;;11-Sep-2024</t>
  </si>
  <si>
    <t>149877;SBI Fixed Maturity Plan (FMP) - Series 60 (1878 Days) - Regular Plan - Income Distribution cum Capital Withdrawal Option (IDCW);INF200KA12E5;;11.5653;;;11-Sep-2024</t>
  </si>
  <si>
    <t>149993;SBI Fixed Maturity Plan (FMP)- Series 61 (1927 Days)- Direct Plan- Growth option;INF200KA13F0;;11.6403;;;11-Sep-2024</t>
  </si>
  <si>
    <t>149995;SBI Fixed Maturity Plan (FMP)- Series 61 (1927 Days)- Direct Plan- Income Distribution Cum Capital withdrawal option;INF200KA14F8;;11.6404;;;11-Sep-2024</t>
  </si>
  <si>
    <t>149994;SBI Fixed Maturity Plan (FMP)- Series 61 (1927 Days)- Regular Plan- Growth option;INF200KA11F4;;11.6026;;;11-Sep-2024</t>
  </si>
  <si>
    <t>149992;SBI Fixed Maturity Plan (FMP)- Series 61 (1927 Days)- Regular Plan- Income Distribution Cum Capital withdrawal option;INF200KA12F2;;11.6025;;;11-Sep-2024</t>
  </si>
  <si>
    <t>150602;SBI Fixed Maturity Plan (FMP) - Series 64 (1169 Days) - Direct Plan - Growth;INF200KA17N5;;11.4576;;;11-Sep-2024</t>
  </si>
  <si>
    <t>150603;SBI Fixed Maturity Plan (FMP) - Series 64 (1169 Days) - Direct Plan - IDCW Payout;INF200KA18N3;;11.4577;;;11-Sep-2024</t>
  </si>
  <si>
    <t>150604;SBI Fixed Maturity Plan (FMP) - Series 64 (1169 Days) - Regular Plan - Growth;INF200KA15N9;;11.4283;;;11-Sep-2024</t>
  </si>
  <si>
    <t>150605;SBI Fixed Maturity Plan (FMP) - Series 64 (1169 Days) - Regular Plan - IDCW Payout;INF200KA16N7;;11.4283;;;11-Sep-2024</t>
  </si>
  <si>
    <t>150379;SBI Fixed Maturity Plan (FMP) - Series 66 (1361 Days) - Direct Plan - Growth;INF200KA11M0;;11.6725;;;11-Sep-2024</t>
  </si>
  <si>
    <t>150378;SBI Fixed Maturity Plan (FMP) - Series 66 (1361 Days) - Direct Plan - Income Distribution cum Capital Withdrawal Option (IDCW);INF200KA12M8;;11.6725;;;11-Sep-2024</t>
  </si>
  <si>
    <t>150377;SBI Fixed Maturity Plan (FMP) - Series 66 (1361 Days) - Regular Plan - Growth;INF200KA19L5;;11.6410;;;11-Sep-2024</t>
  </si>
  <si>
    <t>150380;SBI Fixed Maturity Plan (FMP) - Series 66 (1361 Days) - Regular Plan - Income Distribution cum Capital Withdrawal Option (IDCW);INF200KA10M2;;11.6410;;;11-Sep-2024</t>
  </si>
  <si>
    <t>150460;SBI Fixed Maturity Plan (FMP) - Series 67 (1467 Days) - Direct Plan - Growth;INF200KA15M1;;11.6346;;;11-Sep-2024</t>
  </si>
  <si>
    <t>150458;SBI Fixed Maturity Plan (FMP) - Series 67 (1467 Days) - Direct Plan - IDCW Payout;INF200KA16M9;;11.6346;;;11-Sep-2024</t>
  </si>
  <si>
    <t>150461;SBI Fixed Maturity Plan (FMP) - Series 67 (1467 Days) - Regular Plan - Growth;INF200KA13M6;;11.6037;;;11-Sep-2024</t>
  </si>
  <si>
    <t>150459;SBI Fixed Maturity Plan (FMP) - Series 67 (1467 Days) - Regular Plan - IDCW Payout;INF200KA14M4;;11.6041;;;11-Sep-2024</t>
  </si>
  <si>
    <t>150649;SBI Fixed Maturity Plan (FMP) - Series 68 (1302 Days) - Direct Plan - Growth;INF200KA15O7;;11.5261;;;11-Sep-2024</t>
  </si>
  <si>
    <t>150650;SBI Fixed Maturity Plan (FMP) - Series 68 (1302 Days) - Direct Plan - IDCW Payout;INF200KA16O5;;11.5295;;;11-Sep-2024</t>
  </si>
  <si>
    <t>150647;SBI Fixed Maturity Plan (FMP) - Series 68 (1302 Days) - Regular Plan - Growth;INF200KA13O2;;11.4970;;;11-Sep-2024</t>
  </si>
  <si>
    <t>150648;SBI Fixed Maturity Plan (FMP) - Series 68 (1302 Days) - Regular Plan - IDCW Payout;INF200KA14O0;;11.4970;;;11-Sep-2024</t>
  </si>
  <si>
    <t>151559;SBI Fixed Maturity Plan (FMP) - Series 79 (1170 Days) - Direct Plan - Growth;INF200KA19W2;;11.1980;;;11-Sep-2024</t>
  </si>
  <si>
    <t>151558;SBI Fixed Maturity Plan (FMP) - Series 79 (1170 Days) - Direct Plan - Income Distribution cum Capital Withdrawal Payout;INF200KA10X9;;11.1985;;;11-Sep-2024</t>
  </si>
  <si>
    <t>151556;SBI Fixed Maturity Plan (FMP) - Series 79 (1170 Days) - Regular Plan - Growth;INF200KA17W6;;11.1740;;;11-Sep-2024</t>
  </si>
  <si>
    <t>151557;SBI Fixed Maturity Plan (FMP) - Series 79 (1170 Days) - Regular Plan - Income Distribution cum Capital Withdrawal Payout;INF200KA18W4;;11.1741;;;11-Sep-2024</t>
  </si>
  <si>
    <t>148848;SBI Fixed Maturity Plan (FMP) - Series 42 (1857 Days) Direct Plan - Income Distribution cum Capital Withdrawal Option (IDCW);INF200KA1V27;;12.2200;;;11-Sep-2024</t>
  </si>
  <si>
    <t>148845;SBI Fixed Maturity Plan (FMP) - Series 42 (1857 Days) Regular Plan - Income Distribution cum Capital Withdrawal Option (IDCW);INF200KA1V01;;12.1506;;;11-Sep-2024</t>
  </si>
  <si>
    <t>148846;SBI Fixed Maturity Plan (FMP) Series 42 (1857 Days) - Direct Plan - Growth;INF200KA1V19;;12.2198;;;11-Sep-2024</t>
  </si>
  <si>
    <t>148847;SBI Fixed Maturity Plan (FMP) Series 42 (1857 Days) - Regular Plan - Growth;INF200KA1U93;;12.1506;;;11-Sep-2024</t>
  </si>
  <si>
    <t>148941;SBI Fixed Maturity Plan (FMP) Series 43 (1616 Days) - Direct Plan - Growth;INF200KA1V50;;12.1243;;;11-Sep-2024</t>
  </si>
  <si>
    <t>148942;SBI Fixed Maturity Plan (FMP) Series 43 (1616 Days) - Direct Plan - Income Distribution cum Capital Withdrawal Option (IDCW);INF200KA1V68;;12.1243;;;11-Sep-2024</t>
  </si>
  <si>
    <t>148939;SBI Fixed Maturity Plan (FMP) Series 43 (1616 Days) - Regular Plan - Growth;INF200KA1V35;;12.0644;;;11-Sep-2024</t>
  </si>
  <si>
    <t>148940;SBI Fixed Maturity Plan (FMP) Series 43 (1616 Days) - Regular Plan - Income Distribution cum Capital Withdrawal Option (IDCW);INF200KA1V43;;12.0644;;;11-Sep-2024</t>
  </si>
  <si>
    <t>148967;SBI Fixed Maturity Plan (FMP) - Series 44 (1855 Days) - Direct Plan - Growth;INF200KA1W59;;12.0458;;;11-Sep-2024</t>
  </si>
  <si>
    <t>148968;SBI Fixed Maturity Plan (FMP) - Series 44 (1855 Days) - Direct Plan - Income Distribution cum Capital Withdrawal Option (IDCW);INF200KA1W67;;12.0458;;;11-Sep-2024</t>
  </si>
  <si>
    <t>148966;SBI Fixed Maturity Plan (FMP) - Series 44 (1855 Days) - Regular Plan - Growth;INF200KA1W34;;11.9885;;;11-Sep-2024</t>
  </si>
  <si>
    <t>148969;SBI Fixed Maturity Plan (FMP) Series 44 (1855 Days) - Regular Plan - Income Distribution cum Capital Withdrawal Option (IDCW);INF200KA1W42;;11.9885;;;11-Sep-2024</t>
  </si>
  <si>
    <t>148999;SBI Fixed Maturity Plan (FMP) Series 45 (1840 Days) - Direct Plan - Growth;INF200KA1W91;;12.0440;;;11-Sep-2024</t>
  </si>
  <si>
    <t>148998;SBI Fixed Maturity Plan (FMP) Series 45 (1840 Days) - Direct Plan - Income Distribution cum Capital Withdrawal Option (IDCW);INF200KA1X09;;12.0440;;;11-Sep-2024</t>
  </si>
  <si>
    <t>148996;SBI Fixed Maturity Plan (FMP) Series 45 (1840 Days) - Regular Plan - Growth;INF200KA1W75;;11.9889;;;11-Sep-2024</t>
  </si>
  <si>
    <t>148997;SBI Fixed Maturity Plan (FMP) Series 45 (1840Days) - Regular Plan - Income Distribution cum Capital Withdrawal Option (IDCW);INF200KA1W83;;11.9889;;;11-Sep-2024</t>
  </si>
  <si>
    <t>150919;SBI Fixed Maturity Plan (FMP)-Series 72 (1239 Days) Direct Plan- Growth;INF200KA17S4;;11.3760;;;11-Sep-2024</t>
  </si>
  <si>
    <t>150916;SBI Fixed Maturity Plan (FMP)-Series 72 (1239 Days) Direct Plan- Income Distribution Cum Capital Withdrawal Payout;INF200KA18S2;;11.3760;;;11-Sep-2024</t>
  </si>
  <si>
    <t>150917;SBI Fixed Maturity Plan (FMP)-Series 72 (1239 Days) Regular Plan- Growth;INF200KA15S8;;11.3487;;;11-Sep-2024</t>
  </si>
  <si>
    <t>150918;SBI Fixed Maturity Plan (FMP)-Series 72 (1239 Days) Regular Plan- Income Distribution Cum Capital Withdrawal Payout;INF200KA16S6;;11.3486;;;11-Sep-2024</t>
  </si>
  <si>
    <t>150984;SBI Fixed Maturity Plan (FMP) - Series 73 (1226 Days) - Direct Plan - Growth;INF200KA11T5;;11.3480;;;11-Sep-2024</t>
  </si>
  <si>
    <t>150985;SBI Fixed Maturity Plan (FMP) - Series 73 (1226 Days) - Direct Plan - IDCW Payout;INF200KA12T3;;11.3479;;;11-Sep-2024</t>
  </si>
  <si>
    <t>150986;SBI Fixed Maturity Plan (FMP) - Series 73 (1226 Days) - Regular Plan - Growth;INF200KA19S0;;11.3216;;;11-Sep-2024</t>
  </si>
  <si>
    <t>150983;SBI Fixed Maturity Plan (FMP) - Series 73 (1226 Days) - Regular Plan - IDCW Payout;INF200KA10T7;;11.3215;;;11-Sep-2024</t>
  </si>
  <si>
    <t>151252;SBI Fixed Maturity Plan (FMP)-Series 74 (1243 Days)- Direct Plan- Growth;INF200KA11U3;;11.3261;;;11-Sep-2024</t>
  </si>
  <si>
    <t>151253;SBI Fixed Maturity Plan (FMP)-Series 74 (1243 Days)- Direct Plan- Income Distribution Cum Capital Withdrawal Payout;INF200KA12U1;;11.3261;;;11-Sep-2024</t>
  </si>
  <si>
    <t>151254;SBI Fixed Maturity Plan (FMP)-Series 74 (1243 Days)- Regular Plan- Growth;INF200KA19T8;;11.3004;;;11-Sep-2024</t>
  </si>
  <si>
    <t>151255;SBI Fixed Maturity Plan (FMP)-Series 74 (1243 Days)- Regular Plan- Income Distribution Cum Capital Withdrawal Payout;INF200KA10U5;;11.3005;;;11-Sep-2024</t>
  </si>
  <si>
    <t>151351;SBI Fixed Maturity Plan (FMP) - Series 76 (1221 Days) - Direct Plan - Growth;INF200KA19U6;;11.2617;;;11-Sep-2024</t>
  </si>
  <si>
    <t>151350;SBI Fixed Maturity Plan (FMP) - Series 76 (1221 Days) - Direct Plan - Income Distribution Cum Capital Withdrawal Payout;INF200KA10V3;;11.2617;;;11-Sep-2024</t>
  </si>
  <si>
    <t>151349;SBI Fixed Maturity Plan (FMP) - Series 76 (1221 Days) - Regular Plan - Growth;INF200KA17U0;;11.2372;;;11-Sep-2024</t>
  </si>
  <si>
    <t>151348;SBI Fixed Maturity Plan (FMP) - Series 76 (1221 Days) - Regular Plan - Income Distribution Cum Capital Withdrawal Payout;INF200KA18U8;;11.2372;;;11-Sep-2024</t>
  </si>
  <si>
    <t>151451;SBI Fixed Maturity Plan (FMP)-Series 78 (1170 Days) Direct Plan- Growth;INF200KA19V4;;11.2385;;;11-Sep-2024</t>
  </si>
  <si>
    <t>151452;SBI Fixed Maturity Plan (FMP)-Series 78 (1170 Days) Direct Plan- Income Distribution Cum Capital Withdrawal Payout;INF200KA10W1;;11.2375;;;11-Sep-2024</t>
  </si>
  <si>
    <t>151454;SBI Fixed Maturity Plan (FMP)-Series 78 (1170 Days) Regular Plan- Growth;INF200KA17V8;;11.2134;;;11-Sep-2024</t>
  </si>
  <si>
    <t>151453;SBI Fixed Maturity Plan (FMP)-Series 78 (1170 Days) Regular Plan- Income Distribution Cum Capital Withdrawal Payout;INF200KA18V6;;11.2132;;;11-Sep-2024</t>
  </si>
  <si>
    <t>151639;SBI Fixed Maturity Plan (FMP)-Series 81 (1157 Days) Direct Plan- Growth;INF200KA17X4;;11.1371;;;11-Sep-2024</t>
  </si>
  <si>
    <t>151640;SBI Fixed Maturity Plan (FMP)-Series 81 (1157 Days) Direct Plan- Income Distribution Cum Capital Withdrawal Payout;INF200KA18X2;;11.1367;;;11-Sep-2024</t>
  </si>
  <si>
    <t>151641;SBI Fixed Maturity Plan (FMP)-Series 81 (1157 Days) Regular Plan- Growth;INF200KA15X8;;11.1140;;;11-Sep-2024</t>
  </si>
  <si>
    <t>151642;SBI Fixed Maturity Plan (FMP)-Series 81 (1157 Days) Regular Plan- Income Distribution Cum Capital Withdrawal Payout;INF200KA16X6;;11.1140;;;11-Sep-2024</t>
  </si>
  <si>
    <t>151620;TRUSTMF FIXED MATURITY PLAN -SERIES II (1196 DAYS)-DIRECT PLAN -GROWTH;INF0GCD01651;;1129.541;;;11-Sep-2024</t>
  </si>
  <si>
    <t>151617;TRUSTMF FIXED MATURITY PLAN -SERIES II (1196 DAYS)-REGULAR PLAN -GROWTH;INF0GCD01636;;1127.5874;;;11-Sep-2024</t>
  </si>
  <si>
    <t>151618;TRUSTMF FIXED MATURITY PLAN -SERIES II (1196 DAYS)-REGULAR PLAN -IDCW PAYOUT;INF0GCD01644;;1127.5875;;;11-Sep-2024</t>
  </si>
  <si>
    <t>151622;Union Fixed Maturity Plan - Series 13 - Direct Plan - Growth Option;INF582M01IW0;;11.1146;;;11-Sep-2024</t>
  </si>
  <si>
    <t>151624;Union Fixed Maturity Plan - Series 13 - Regular Plan - Growth Option;INF582M01IY6;;11.0661;;;11-Sep-2024</t>
  </si>
  <si>
    <t>151623;Union Fixed Maturity Plan - Series 13 - Regular Plan - IDCW Payout Option;INF582M01IZ3;;11.0661;;;11-Sep-2024</t>
  </si>
  <si>
    <t>106185;UTI Annual Interval Fund - I - ( Instn Growth Option );INF789F01FJ8;;34.0262;;;11-Sep-2024</t>
  </si>
  <si>
    <t>123663;UTI Annual Interval Fund - I - Direct Plan - Dividend Option;INF789F01VU2;INF789F01VV0;11.0609;;;11-Sep-2024</t>
  </si>
  <si>
    <t>123646;UTI Annual Interval Fund - I - Direct Plan - Growth Option;INF789F01VW8;;33.0835;;;11-Sep-2024</t>
  </si>
  <si>
    <t>106183;UTI Annual Interval Fund - I - Regular Plan - Growth Option;INF789F01FG4;;32.7183;;;11-Sep-2024</t>
  </si>
  <si>
    <t>106186;UTI Annual Interval Fund - I - Regular Plan - IDCW;INF789F01FE9;INF789F01FF6;10.7365;;;11-Sep-2024</t>
  </si>
  <si>
    <t>125077;UTI Annual Interval Fund - II - Direct Plan - Growth Option;INF789F01WC8;;32.6245;;;11-Sep-2024</t>
  </si>
  <si>
    <t>125078;UTI Annual Interval Fund - II - Direct Plan - IDCW;INF789F01WA2;INF789F01WB0;10.8126;;;11-Sep-2024</t>
  </si>
  <si>
    <t>106707;UTI Annual Interval Fund - II - Regular Plan - Growth Option;INF789F01FS9;;32.2154;;;11-Sep-2024</t>
  </si>
  <si>
    <t>106706;UTI Annual Interval Fund - II - Regular Plan - IDCW;INF789F01FQ3;INF789F01FR1;10.7537;;;11-Sep-2024</t>
  </si>
  <si>
    <t>150835;UTI Fixed Term Income Fund - Series XXXV-I (1260 Days) - Direct Plan - Annual IDCW Option;INF789F1AWI4;;10.9579;;;11-Sep-2024</t>
  </si>
  <si>
    <t>150833;UTI Fixed Term Income Fund - Series XXXV-I (1260 Days) - Direct Plan - Growth Option;INF789F1AWK0;;11.447;;;11-Sep-2024</t>
  </si>
  <si>
    <t>150837;UTI Fixed Term Income Fund - Series XXXV-I (1260 Days) - Direct Plan - Maturity IDCW Option;INF789F1AWJ2;;11.4469;;;11-Sep-2024</t>
  </si>
  <si>
    <t>150834;UTI Fixed Term Income Fund - Series XXXV-I (1260 Days) - Direct Plan - Quarterly IDCW Option;INF789F1AWH6;;11.447;;;11-Sep-2024</t>
  </si>
  <si>
    <t>150831;UTI Fixed Term Income Fund - Series XXXV-I (1260 days) - Regular Plan - Annual IDCW Option;INF789F1AWD5;;10.7636;;;11-Sep-2024</t>
  </si>
  <si>
    <t>150832;UTI Fixed Term Income Fund - Series XXXV-I (1260 Days) - Regular Plan - Flexi IDCW Option;INF789F1AWG8;;11.3673;;;11-Sep-2024</t>
  </si>
  <si>
    <t>150828;UTI Fixed Term Income Fund - Series XXXV-I (1260 Days) - Regular Plan - Growth Option;INF789F1AWF0;;11.3678;;;11-Sep-2024</t>
  </si>
  <si>
    <t>150829;UTI Fixed Term Income Fund - Series XXXV-I (1260 Days) - Regular Plan - Maturity IDCW Option;INF789F1AWE3;;11.3678;;;11-Sep-2024</t>
  </si>
  <si>
    <t>150830;UTI Fixed Term Income Fund - Series XXXV-I (1260 Days) - Regular Plan - Quarterly IDCW Option;INF789F1AWC7;;11.3678;;;11-Sep-2024</t>
  </si>
  <si>
    <t>150965;UTI Fixed Term Income Fund - Series XXXV-II (1223 Days) - Direct Plan - Annual IDCW Option;INF789F1AWS3;;10.8074;;;11-Sep-2024</t>
  </si>
  <si>
    <t>150970;UTI Fixed Term Income Fund - Series XXXV-II (1223 Days) - Direct Plan - Flexi IDCW Option;INF789F1AWV7;;11.3383;;;11-Sep-2024</t>
  </si>
  <si>
    <t>150963;UTI Fixed Term Income Fund - Series XXXV-II (1223 Days) - Direct Plan - Growth Option;INF789F1AWU9;;11.3293;;;11-Sep-2024</t>
  </si>
  <si>
    <t>150966;UTI Fixed Term Income Fund - Series XXXV-II (1223 Days) - Direct Plan - Maturity IDCW Option;INF789F1AWT1;;11.3293;;;11-Sep-2024</t>
  </si>
  <si>
    <t>150964;UTI Fixed Term Income Fund - Series XXXV-II (1223 Days) - Direct Plan - Quarterly IDCW Option;INF789F1AWR5;;11.3302;;;11-Sep-2024</t>
  </si>
  <si>
    <t>150967;UTI Fixed Term Income Fund - Series XXXV-II (1223 Days) - Regular Plan - Annual IDCW Option;INF789F1AWN4;;10.7352;;;11-Sep-2024</t>
  </si>
  <si>
    <t>150968;UTI Fixed Term Income Fund - Series XXXV-II (1223 Days) - Regular Plan - Flexi IDCW Option;INF789F1AWQ7;;11.2563;;;11-Sep-2024</t>
  </si>
  <si>
    <t>150971;UTI Fixed Term Income Fund - Series XXXV-II (1223 Days) - Regular Plan - Growth Option;INF789F1AWP9;;11.2558;;;11-Sep-2024</t>
  </si>
  <si>
    <t>150969;UTI Fixed Term Income Fund - Series XXXV-II (1223 Days) - Regular Plan - Maturity IDCW Option;INF789F1AWO2;;11.2551;;;11-Sep-2024</t>
  </si>
  <si>
    <t>150972;UTI Fixed Term Income Fund - Series XXXV-II (1223 Days) - Regular Plan - Quarterly IDCW Option;INF789F1AWM6;;11.256;;;11-Sep-2024</t>
  </si>
  <si>
    <t>151334;UTI Fixed Term Income Fund - Series XXXV-III (1176 Days) - Direct Plan - Annual IDCW Option;INF789F1AXF8;;10.7688;;;11-Sep-2024</t>
  </si>
  <si>
    <t>151341;UTI Fixed Term Income Fund - Series XXXV-III (1176 Days) - Direct Plan - Growth Option;INF789F1AXH4;;11.2625;;;11-Sep-2024</t>
  </si>
  <si>
    <t>151335;UTI Fixed Term Income Fund - Series XXXV-III (1176 Days) - Direct Plan - Maturity IDCW Option;INF789F1AXG6;;11.2625;;;11-Sep-2024</t>
  </si>
  <si>
    <t>151333;UTI Fixed Term Income Fund - Series XXXV-III (1176 Days) - Direct Plan - Quarterly IDCW Option;INF789F1AXE1;;11.2638;;;11-Sep-2024</t>
  </si>
  <si>
    <t>151339;UTI Fixed Term Income Fund - Series XXXV-III (1176 Days) - Regular Plan - Annual IDCW Option;INF789F1AXJ0;;10.7029;;;11-Sep-2024</t>
  </si>
  <si>
    <t>151332;UTI Fixed Term Income Fund - Series XXXV-III (1176 Days) - Regular Plan - Flexi IDCW Option;INF789F1AXD3;;11.195;;;11-Sep-2024</t>
  </si>
  <si>
    <t>151338;UTI Fixed Term Income Fund - Series XXXV-III (1176 Days) - Regular Plan - Growth Option;INF789F1AXC5;;11.195;;;11-Sep-2024</t>
  </si>
  <si>
    <t>151331;UTI Fixed Term Income Fund - Series XXXV-III (1176 Days) - Regular Plan - Quarterly IDCW Option;INF789F1AXA9;;11.1957;;;11-Sep-2024</t>
  </si>
  <si>
    <t>151485;UTI Fixed Term Income Fund Series XXXVI - I (1574 Days) - Direct Plan - Growth Option;INF789F1AXP7;;11.3695;;;11-Sep-2024</t>
  </si>
  <si>
    <t>151484;UTI Fixed Term Income Fund Series XXXVI - I (1574 Days) - Direct Plan - Payout of IDCW Option;INF789F1AXO0;;10.8734;;;11-Sep-2024</t>
  </si>
  <si>
    <t>151483;UTI Fixed Term Income Fund Series XXXVI - I (1574 Days) - Regular Plan - Growth Option;INF789F1AXN2;;11.2994;;;11-Sep-2024</t>
  </si>
  <si>
    <t>151486;UTI Fixed Term Income Fund Series XXXVI - I (1574 Days) - Regular Plan - Payout of IDCW Option;INF789F1AXM4;;10.8042;;;11-Sep-2024</t>
  </si>
  <si>
    <t>122152;UTI Quarterly Interval Fund - I - Direct Plan - IDCW;INF789F01WG9;INF789F01WH7;10.9372;;;11-Sep-2024</t>
  </si>
  <si>
    <t>106060;UTI Quarterly Interval Fund - I - Regular Plan - Growth Option;INF789F01GE7;;32.2883;;;11-Sep-2024</t>
  </si>
  <si>
    <t>106057;UTI Quarterly Interval Fund - I - Regular Plan - IDCW;INF789F01GC1;INF789F01GD9;10.863;;;11-Sep-2024</t>
  </si>
  <si>
    <t>122165;UTI Quarterly Interval Fund - I -Direct Plan - Growth Option;INF789F01WI5;;33.0187;;;11-Sep-2024</t>
  </si>
  <si>
    <t>121182;UTI Quarterly Interval Fund - II - Direct Plan - Growth Option;INF789F01WR6;;29.6944;;;11-Sep-2024</t>
  </si>
  <si>
    <t>121181;UTI Quarterly Interval Fund - II - Direct Plan - IDCW;INF789F01WP0;INF789F01WQ8;10.8816;;;11-Sep-2024</t>
  </si>
  <si>
    <t>109617;UTI Quarterly Interval Fund - II - Regular Plan - Growth Option;INF789F01GW9;;29.0157;;;11-Sep-2024</t>
  </si>
  <si>
    <t>109618;UTI Quarterly Interval Fund - II - Regular Plan - IDCW;INF789F01GU3;INF789F01GV1;10.8281;;;11-Sep-2024</t>
  </si>
  <si>
    <t>121722;UTI Quarterly Interval Fund - III -Direct Plan - Growth Option;INF789F01WU0;;30.1627;;;11-Sep-2024</t>
  </si>
  <si>
    <t>121721;UTI Quarterly Interval Fund - III -Direct Plan - IDCW;INF789F01WS4;INF789F01WT2;10.9325;;;11-Sep-2024</t>
  </si>
  <si>
    <t>110024;UTI Quarterly Interval Fund - III -Regular Plan - Growth Option;INF789F01HC9;;29.4867;;;11-Sep-2024</t>
  </si>
  <si>
    <t>110021;UTI Quarterly Interval Fund - III -Regular Plan - IDCW;INF789F01HA3;INF789F01HB1;10.8812;;;11-Sep-2024</t>
  </si>
  <si>
    <t>141950;BANK OF INDIA Mid Cap Tax Fund Series 1 Direct Plan Growth;INF761K01DS3;;29.11;;;11-Sep-2024</t>
  </si>
  <si>
    <t>141949;BANK OF INDIA Mid Cap Tax Fund Series 1 Direct Plan IDCW;INF761K01DT1;;29.11;;;11-Sep-2024</t>
  </si>
  <si>
    <t>141952;BANK OF INDIA Mid Cap Tax Fund Series 1 Regular Plan Growth;INF761K01DU9;;28.21;;;11-Sep-2024</t>
  </si>
  <si>
    <t>141951;BANK OF INDIA Mid Cap Tax Fund Series 1 Regular Plan IDCW;INF761K01DV7;;28.21;;;11-Sep-2024</t>
  </si>
  <si>
    <t>144315;BANK OF INDIA Midcap Tax Fund Series 2 Direct Plan Growth;INF761K01EL6;;34.76;;;11-Sep-2024</t>
  </si>
  <si>
    <t>144309;BANK OF INDIA Midcap Tax Fund Series 2 Direct Plan IDCW;INF761K01EK8;;34.76;;;11-Sep-2024</t>
  </si>
  <si>
    <t>144314;BANK OF INDIA Midcap Tax Fund Series 2 Regular Plan Growth;INF761K01EN2;;33.53;;;11-Sep-2024</t>
  </si>
  <si>
    <t>144316;BANK OF INDIA Midcap Tax Fund Series 2 Regular Plan IDCW;INF761K01EM4;;33.55;;;11-Sep-2024</t>
  </si>
  <si>
    <t>142136;ICICI Prudential Long Term Wealth Enhancement Fund - Cumulative Option;INF109KC1077;;29.44;;;11-Sep-2024</t>
  </si>
  <si>
    <t>142134;ICICI Prudential Long Term Wealth Enhancement Fund - Direct Plan Cumulative Option;INF109KC1093;;30.63;;;11-Sep-2024</t>
  </si>
  <si>
    <t>142133;ICICI Prudential Long Term Wealth Enhancement Fund - Direct Plan IDCW Option;INF109KC1101;;30.62;;;11-Sep-2024</t>
  </si>
  <si>
    <t>142135;ICICI Prudential Long Term Wealth Enhancement Fund - IDCW Option;INF109KC1085;;29.44;;;11-Sep-2024</t>
  </si>
  <si>
    <t>132933;SBI LONG TERM ADVANTAGE FUND - SERIES I - DIRECT PLAN - GROWTH;INF200K018X9;;45.8131;;;11-Sep-2024</t>
  </si>
  <si>
    <t>132934;SBI Long Term Advantage Fund - Series I - Direct Plan - Income Distribution cum Capital Withdrawal Option (IDCW);INF200K019X7;;38.6141;;;11-Sep-2024</t>
  </si>
  <si>
    <t>132924;SBI LONG TERM ADVANTAGE FUND - SERIES I - REGULAR PLAN - GROWTH;INF200K016X3;;44.2145;;;11-Sep-2024</t>
  </si>
  <si>
    <t>132923;SBI Long Term Advantage Fund - Series I - Regular Plan - Income Distribution cum Capital Withdrawal Option (IDCW);INF200K017X1;;37.2291;;;11-Sep-2024</t>
  </si>
  <si>
    <t>133364;SBI LONG TERM ADVANTAGE FUND - SERIES II - DIRECT PLAN - GROWTH;INF200KA1333;;47.8274;;;11-Sep-2024</t>
  </si>
  <si>
    <t>133363;SBI Long Term Advantage Fund - Series II - Direct Plan - Income Distribution cum Capital Withdrawal Option (IDCW);INF200KA1341;;40.4751;;;11-Sep-2024</t>
  </si>
  <si>
    <t>133361;SBI LONG TERM ADVANTAGE FUND - SERIES II - REGULAR PLAN - GROWTH;INF200KA1317;;46.1739;;;11-Sep-2024</t>
  </si>
  <si>
    <t>133362;SBI Long Term Advantage Fund - Series II - Regular Plan - Income Distribution cum Capital Withdrawal Option (IDCW);INF200KA1325;;39.0461;;;11-Sep-2024</t>
  </si>
  <si>
    <t>136007;SBI Long Term Advantage Fund - Series III - Direct Plan - Growth;INF200KA1HN8;;49.9584;;;11-Sep-2024</t>
  </si>
  <si>
    <t>136006;SBI Long Term Advantage Fund - Series III - Direct Plan - Income Distribution cum Capital Withdrawal Option (IDCW);INF200KA1HO6;;42.1041;;;11-Sep-2024</t>
  </si>
  <si>
    <t>136004;SBI Long Term Advantage Fund - Series III - Regular Plan - Growth;INF200KA1HL2;;47.0019;;;11-Sep-2024</t>
  </si>
  <si>
    <t>136005;SBI Long Term Advantage Fund - Series III - Regular Plan - Income Distribution cum Capital Withdrawal Option (IDCW);INF200KA1HM0;;39.7994;;;11-Sep-2024</t>
  </si>
  <si>
    <t>140487;SBI Long Term Advantage Fund - Series IV - Direct Plan - Growth;INF200KA1LS9;;53.2207;;;11-Sep-2024</t>
  </si>
  <si>
    <t>140486;SBI Long Term Advantage Fund - Series IV - Direct Plan - Income Distribution cum Capital Withdrawal Option (IDCW);INF200KA1LT7;;45.1591;;;11-Sep-2024</t>
  </si>
  <si>
    <t>140488;SBI Long Term Advantage Fund - Series IV - Regular Plan - Growth;INF200KA1LQ3;;50.8836;;;11-Sep-2024</t>
  </si>
  <si>
    <t>140489;SBI Long Term Advantage Fund - Series IV - Regular Plan - Income Distribution cum Capital Withdrawal Option (IDCW);INF200KA1LR1;;43.1085;;;11-Sep-2024</t>
  </si>
  <si>
    <t>142138;SBI Long Term Advantage Fund - Series V - Direct Plan - Growth;INF200KA1RW8;;29.1792;;;11-Sep-2024</t>
  </si>
  <si>
    <t>142140;SBI Long Term Advantage Fund - Series V - Direct Plan - Income Distribution cum Capital Withdrawal Option (IDCW);INF200KA1RX6;;29.1802;;;11-Sep-2024</t>
  </si>
  <si>
    <t>142137;SBI Long Term Advantage Fund - Series V - Regular Plan - Income Distribution cum Capital Withdrawal Option (IDCW);INF200KA1RV0;;28.1515;;;11-Sep-2024</t>
  </si>
  <si>
    <t>142139;SBI Long Term Advantage Fund Series V - Regular Plan - Growth;INF200KA1RU2;;28.1632;;;11-Sep-2024</t>
  </si>
  <si>
    <t>143178;SBI Long Term Advantage Fund - Series VI - Direct Plan - Growth;INF200KA1TO1;;33.9756;;;11-Sep-2024</t>
  </si>
  <si>
    <t>143179;SBI Long Term Advantage Fund - Series VI - Direct Plan - Income Distribution cum Capital Withdrawal Option (IDCW);INF200KA1TP8;;33.9468;;;11-Sep-2024</t>
  </si>
  <si>
    <t>143176;SBI Long Term Advantage Fund - Series VI - Regular Plan - Growth;INF200KA1TM5;;32.8067;;;11-Sep-2024</t>
  </si>
  <si>
    <t>143177;SBI Long Term Advantage Fund - Series VI - Regular Plan - Income Distribution cum Capital Withdrawal Option (IDCW);INF200KA1TN3;;32.8137;;;11-Sep-2024</t>
  </si>
  <si>
    <t>139711;Sundaram Long Term Micro Cap Tax Advantage Fund Series III Direct Plan - Growth;INF903JA1443;;34.9770;;;11-Sep-2024</t>
  </si>
  <si>
    <t>139710;Sundaram Long Term Micro Cap Tax Advantage Fund Series III Direct Plan - Payout of Income Distribution cum Capital Withdrawal (IDCW);INF903JA1450;;30.6735;;;11-Sep-2024</t>
  </si>
  <si>
    <t>139709;Sundaram Long Term Micro Cap Tax Advantage Fund Series III Regular Plan - Growth;INF903JA1427;;34.0179;;;11-Sep-2024</t>
  </si>
  <si>
    <t>139712;Sundaram Long Term Micro Cap Tax Advantage Fund Series III Regular Plan - Payout of Income Distribution cum Capital Withdrawal (IDCW);INF903JA1435;;29.7631;;;11-Sep-2024</t>
  </si>
  <si>
    <t>139990;Sundaram Long Term Micro Cap Tax Advantage Fund Series IV Direct Plan - Growth;INF903JA1526;;30.1474;;;11-Sep-2024</t>
  </si>
  <si>
    <t>139989;Sundaram Long Term Micro Cap Tax Advantage Fund Series IV Direct Plan - Payout of Income Distribution cum Capital Withdrawal (IDCW);INF903JA1534;;28.6942;;;11-Sep-2024</t>
  </si>
  <si>
    <t>139992;Sundaram Long Term Micro Cap Tax Advantage Fund Series IV Regular Plan - Growth;INF903JA1500;;29.5118;;;11-Sep-2024</t>
  </si>
  <si>
    <t>139991;Sundaram Long Term Micro Cap Tax Advantage Fund Series IV Regular Plan - Payout of Income Distribution cum Capital Withdrawal (IDCW);INF903JA1518;;28.0594;;;11-Sep-2024</t>
  </si>
  <si>
    <t>141564;Sundaram Long Term Micro Cap Tax Advantage Fund Series VI Direct Plan - Growth;INF903JA1AZ0;;28.4941;;;11-Sep-2024</t>
  </si>
  <si>
    <t>141567;Sundaram Long Term Micro Cap Tax Advantage Fund Series VI Direct Plan - Payout of Income Distribution cum Capital Withdrawal (IDCW);INF903JA1BA1;;27.5782;;;11-Sep-2024</t>
  </si>
  <si>
    <t>141565;Sundaram Long Term Micro Cap Tax Advantage Fund Series VI Regular Plan - Growth;INF903JA1AX5;;27.2380;;;11-Sep-2024</t>
  </si>
  <si>
    <t>141566;Sundaram Long Term Micro Cap Tax Advantage Fund Series VI Regular Plan - Payout of Income Distribution cum Capital Withdrawal (IDCW);INF903JA1AY3;;26.3238;;;11-Sep-2024</t>
  </si>
  <si>
    <t>141141;Sundaram Long Term Micro Cap Tax Advantage Fund Series V Direct Plan - Growth;INF903JA1955;;29.2373;;;11-Sep-2024</t>
  </si>
  <si>
    <t>141142;Sundaram Long Term Micro Cap Tax Advantage Fund Series V Direct Plan - Payout of Income Distribution cum Capital Withdrawal (IDCW);INF903JA1963;;27.8354;;;11-Sep-2024</t>
  </si>
  <si>
    <t>141139;Sundaram Long Term Micro Cap Tax Advantage Fund Series V Regular Plan - Growth;INF903JA1930;;28.4805;;;11-Sep-2024</t>
  </si>
  <si>
    <t>141140;Sundaram Long Term Micro Cap Tax Advantage Fund Series V Regular Plan - Payout of Income Distribution cum Capital Withdrawal (IDCW);INF903JA1948;;27.0811;;;11-Sep-2024</t>
  </si>
  <si>
    <t>133324;Sundaram Long Term Tax Advantage Fund Series I Direct Plan - Growth;INF903J014A9;;33.2972;;;11-Sep-2024</t>
  </si>
  <si>
    <t>133325;Sundaram Long Term Tax Advantage Fund Series I Direct Plan - Payout of Income Distribution cum Capital Withdrawal (IDCW);INF903J015A6;;26.4423;;;11-Sep-2024</t>
  </si>
  <si>
    <t>133322;Sundaram Long Term Tax Advantage Fund Series I Regular Plan - Growth;INF903J012A3;;32.5226;;;11-Sep-2024</t>
  </si>
  <si>
    <t>133323;Sundaram Long Term Tax Advantage Fund Series I Regular Plan - Payout of Income Distribution cum Capital Withdrawal (IDCW);INF903J013A1;;25.7050;;;11-Sep-2024</t>
  </si>
  <si>
    <t>142153;Sundaram Long Term Tax Advantage Fund Series III Direct Plan - Growth;INF903JA1BT1;;29.6788;;;11-Sep-2024</t>
  </si>
  <si>
    <t>142154;Sundaram Long Term Tax Advantage Fund Series III Direct Plan - Payout of Income Distribution cum Capital Withdrawal (IDCW);INF903JA1BU9;;28.2542;;;11-Sep-2024</t>
  </si>
  <si>
    <t>142151;Sundaram Long Term Tax Advantage Fund Series III Regular Plan - Growth;INF903JA1BR5;;28.8075;;;11-Sep-2024</t>
  </si>
  <si>
    <t>142152;Sundaram Long Term Tax Advantage Fund Series III Regular Plan - Payout of Income Distribution cum Capital Withdrawal (IDCW);INF903JA1BS3;;27.3854;;;11-Sep-2024</t>
  </si>
  <si>
    <t>143079;Sundaram Long Term Tax Advantage Fund Series IV Direct Plan - Growth;INF903JA1CZ6;;33.9658;;;11-Sep-2024</t>
  </si>
  <si>
    <t>143080;Sundaram Long Term Tax Advantage Fund Series IV Direct Plan - Payout of Income Distribution cum Capital Withdrawal (IDCW);INF903JA1DA7;;31.2071;;;11-Sep-2024</t>
  </si>
  <si>
    <t>143077;Sundaram Long Term Tax Advantage Fund Series IV Regular Plan - Growth;INF903JA1CX1;;33.3649;;;11-Sep-2024</t>
  </si>
  <si>
    <t>143078;Sundaram Long Term Tax Advantage Fund Series IV Regular Plan - Payout of Income Distribution cum Capital Withdrawal (IDCW);INF903JA1CY9;;30.6176;;;11-Sep-2024</t>
  </si>
  <si>
    <t>135682;Sundaram Long Term Tax Advantage Fund Series II Direct Plan - Growth;INF903J011W9;;36.4588;;;11-Sep-2024</t>
  </si>
  <si>
    <t>135681;Sundaram Long Term Tax Advantage Fund Series II Direct Plan - Payout of Income Distribution cum Capital Withdrawal (IDCW);INF903J012W7;;28.1676;;;11-Sep-2024</t>
  </si>
  <si>
    <t>135684;Sundaram Long Term Tax Advantage Fund Series II Regular Plan - Growth;INF903J019V4;;35.4271;;;11-Sep-2024</t>
  </si>
  <si>
    <t>135683;Sundaram Long Term Tax Advantage Fund Series II Regular Plan - Payout of Income Distribution cum Capital Withdrawal (IDCW);INF903J010W1;;27.2238;;;11-Sep-2024</t>
  </si>
  <si>
    <t>101834;UTI - Master Equity Plan Unit Scheme;;;234.3464;;;11-Sep-2024</t>
  </si>
  <si>
    <t>118804;Nippon India Annual Interval Fund - Series I - Direct Plan Growth Plan - Growth;INF204K01B81;-;25.7540;;;11-Sep-2024</t>
  </si>
  <si>
    <t>105660;NIPPON INDIA ANNUAL INTERVAL FUND - SERIES I - IDCW Option;INF204K01ED4;INF204K01EE2;11.9608;;;11-Sep-2024</t>
  </si>
  <si>
    <t>105662;NIPPON INDIA ANNUAL INTERVAL FUND - SERIES I - RETAIL Plan - IDCW Option;INF204K01EA0;INF204K01EB8;11.9220;;;11-Sep-2024</t>
  </si>
  <si>
    <t>105663;Nippon India Interval Fund Annual Interval Fund Series-I- Growth Option;INF204K01EC6;;25.4717;;;11-Sep-2024</t>
  </si>
  <si>
    <t>105661;Nippon India Interval Fund Annual Interval Fund Series-I-Retail Plan Growth Option;INF204K01DZ9;;34.2378;;;11-Sep-2024</t>
  </si>
  <si>
    <t>105229;Nippon India Interval Fund-Monthly Interval Fund-Series-I- Growth Option;INF204K01CV0;;31.8916;;;11-Sep-2024</t>
  </si>
  <si>
    <t>118598;Nippon India Monthly Interval Fund - Series I - Direct Plan Growth Plan - Growth;INF204K01ZA5;-;32.2708;;;11-Sep-2024</t>
  </si>
  <si>
    <t>105230;NIPPON INDIA MONTHLY INTERVAL FUND - SERIES I - IDCW Option;INF204K01CW8;INF204K01CX6;10.0373;;;11-Sep-2024</t>
  </si>
  <si>
    <t>105400;Nippon India Interval Fund-Monthly Interval Fund-Series-II -Growth Option;INF204K01DB0;;31.6811;;;11-Sep-2024</t>
  </si>
  <si>
    <t>118594;NIPPON INDIA MONTHLY INTERVAL FUND - SERIES II - Direct Plan - IDCW Option;INF204K01ZE7;INF204K01ZF4;10.0196;;;11-Sep-2024</t>
  </si>
  <si>
    <t>118595;Nippon India Monthly Interval Fund - Series II - Direct Plan Growth Plan - Growth;INF204K01ZD9;-;32.2359;;;11-Sep-2024</t>
  </si>
  <si>
    <t>105401;NIPPON INDIA MONTHLY INTERVAL FUND - SERIES II - IDCW Option;INF204K01DC8;INF204K01DD6;10.0194;;;11-Sep-2024</t>
  </si>
  <si>
    <t>105689;Nippon India Interval Fund-Quarterly Interval Fund Series-II-Growth Option;INF204K01DN5;;34.2004;;;11-Sep-2024</t>
  </si>
  <si>
    <t>118689;NIPPON INDIA QUARTERLY INTERVAL FUND - SERIES II - Direct Plan - IDCW Option;INF204K01F46;INF204K01F53;12.0279;;;11-Sep-2024</t>
  </si>
  <si>
    <t>118691;Nippon India Quarterly Interval Fund - Series II - Direct Plan Growth Plan - Growth;INF204K01F61;-;34.7099;;;11-Sep-2024</t>
  </si>
  <si>
    <t>105692;NIPPON INDIA QUARTERLY INTERVAL FUND - SERIES II - IDCW Option;INF204K01DO3;INF204K01DP0;11.9921;;;11-Sep-2024</t>
  </si>
  <si>
    <t>118623;Nippon India Interval Fund - Quarterly Plan - Series I - Direct Plan Growth Plan - Growth;INF204K01XT0;-;33.0214;;;11-Sep-2024</t>
  </si>
  <si>
    <t>105434;NIPPON INDIA INTERVAL FUND - QUARTERLY PLAN - SERIES I - IDCW Option;INF204K01DI5;INF204K01DJ3;11.8572;;;11-Sep-2024</t>
  </si>
  <si>
    <t>105436;NIPPON INDIA INTERVAL FUND - QUARTERLY PLAN - SERIES I - INSTITUTIONAL IDCW Option;INF204K01DL9;INF204K01DM7;11.8413;;;11-Sep-2024</t>
  </si>
  <si>
    <t>105433;Nippon India Interval Fund-Quarterly Interval Fund-Series-I - Growth Option;INF204K01DH7;;32.4431;;;11-Sep-2024</t>
  </si>
  <si>
    <t>105884;Nippon India Interval Fund-Quarterly Interval Fund-Series-III- Growth Option;INF204K01DT2;;32.8225;;;11-Sep-2024</t>
  </si>
  <si>
    <t>105882;Nippon India Interval Fund-Quarterly Interval Fund-Series-III-Institutional Plan-Growth Option;INF204K01DW6;;17.9330;;;11-Sep-2024</t>
  </si>
  <si>
    <t>118584;NIPPON INDIA QUARTERLY INTERVAL FUND - SERIES III - Direct Plan - IDCW Option;INF204K01XX2;INF204K01XY0;11.9843;;;11-Sep-2024</t>
  </si>
  <si>
    <t>118583;Nippon India Quarterly Interval Fund - Series III - Direct Plan Growth Plan - Growth;INF204K01XW4;-;20.2227;;;11-Sep-2024</t>
  </si>
  <si>
    <t>105885;NIPPON INDIA QUARTERLY INTERVAL FUND - SERIES III - IDCW Option;INF204K01DU0;INF204K01DV8;11.9144;;;11-Sep-2024</t>
  </si>
  <si>
    <t>Franklin India Multi Cap Fund - Direct - Growth</t>
  </si>
  <si>
    <t>INF090I01XA7</t>
  </si>
  <si>
    <t>Franklin India Multi Cap Fund - Direct - IDCW</t>
  </si>
  <si>
    <t>INF090I01XB5</t>
  </si>
  <si>
    <t>INF090I01XC3</t>
  </si>
  <si>
    <t>Franklin India Multi Cap Fund - Growth</t>
  </si>
  <si>
    <t>INF090I01WX1</t>
  </si>
  <si>
    <t>Franklin India Multi Cap Fund - IDCW</t>
  </si>
  <si>
    <t>INF090I01WY9</t>
  </si>
  <si>
    <t>INF090I01WZ6</t>
  </si>
  <si>
    <t>Motilal Oswal Multi Cap Fund Regular Plan Growth</t>
  </si>
  <si>
    <t>INF247L01CO2</t>
  </si>
  <si>
    <t>Motilal Oswal Multi Cap Fund Regular Plan IDCW</t>
  </si>
  <si>
    <t>INF247L01CJ2</t>
  </si>
  <si>
    <t>INF247L01CK0</t>
  </si>
  <si>
    <t>Motilal Oswal Multi Cap Fund-Direct Plan Growth</t>
  </si>
  <si>
    <t>INF247L01CL8</t>
  </si>
  <si>
    <t>Motilal Oswal Multi Cap Fund-Direct Plan IDCW</t>
  </si>
  <si>
    <t>INF247L01CM6</t>
  </si>
  <si>
    <t>INF247L01CN4</t>
  </si>
  <si>
    <t>BAJAJ FINSERV LARGE CAP FUND - DIRECT PLAN - GROWTH</t>
  </si>
  <si>
    <t>INF0QA701896</t>
  </si>
  <si>
    <t>BAJAJ FINSERV LARGE CAP FUND - DIRECT PLAN - IDCW</t>
  </si>
  <si>
    <t>INF0QA701904</t>
  </si>
  <si>
    <t>INF0QA701912</t>
  </si>
  <si>
    <t>BAJAJ FINSERV LARGE CAP FUND - REGULAR PLAN - GROWTH</t>
  </si>
  <si>
    <t>INF0QA701862</t>
  </si>
  <si>
    <t>BAJAJ FINSERV LARGE CAP FUND - REGULAR PLAN - IDCW</t>
  </si>
  <si>
    <t>INF0QA701870</t>
  </si>
  <si>
    <t>INF0QA701888</t>
  </si>
  <si>
    <t>JM Small Cap Fund (Direct) - Growth Option</t>
  </si>
  <si>
    <t>INF192K01NH3</t>
  </si>
  <si>
    <t>JM Small Cap Fund (Direct) - IDCW Option</t>
  </si>
  <si>
    <t>INF192K01NI1</t>
  </si>
  <si>
    <t>INF192K01NJ9</t>
  </si>
  <si>
    <t>JM Small Cap Fund (Regular) - Growth Option</t>
  </si>
  <si>
    <t>INF192K01NE0</t>
  </si>
  <si>
    <t>JM Small Cap Fund (Regular) - IDCW Option</t>
  </si>
  <si>
    <t>INF192K01NF7</t>
  </si>
  <si>
    <t>INF192K01NG5</t>
  </si>
  <si>
    <t>INF174K01KV8</t>
  </si>
  <si>
    <t>INF209K01VE5</t>
  </si>
  <si>
    <t>Aditya Birla Sun Life Quant Fund - Direct Growth</t>
  </si>
  <si>
    <t>INF209KC1118</t>
  </si>
  <si>
    <t>Aditya Birla Sun Life Quant Fund - Direct IDCW Payout</t>
  </si>
  <si>
    <t>INF209KC1126</t>
  </si>
  <si>
    <t>Aditya Birla Sun Life Quant Fund - Regular Growth</t>
  </si>
  <si>
    <t>INF209KC1092</t>
  </si>
  <si>
    <t>Aditya Birla Sun Life Quant Fund - Regular IDCW Payout</t>
  </si>
  <si>
    <t>INF209KC1100</t>
  </si>
  <si>
    <t>Axis Innovation Fund - Direct Plan - Growth Option</t>
  </si>
  <si>
    <t>Axis Innovation Fund - Direct Plan - IDCW</t>
  </si>
  <si>
    <t>Axis Innovation Fund - Regular Plan - Growth Option</t>
  </si>
  <si>
    <t>Axis Innovation Fund - Regular Plan - IDCW</t>
  </si>
  <si>
    <t>Bank of India Business Cycle Fund - Direct Plan - Dividend</t>
  </si>
  <si>
    <t>INF761K01GG1</t>
  </si>
  <si>
    <t>INF761K01GH9</t>
  </si>
  <si>
    <t>Bank of India Business Cycle Fund - Direct Plan - Growth</t>
  </si>
  <si>
    <t>INF761K01GF3</t>
  </si>
  <si>
    <t>Bank of India Business Cycle Fund - Regular Plan - Dividend</t>
  </si>
  <si>
    <t>INF761K01GD8</t>
  </si>
  <si>
    <t>INF761K01GE6</t>
  </si>
  <si>
    <t>Bank of India Business Cycle Fund - Regular Plan - Growth</t>
  </si>
  <si>
    <t>INF761K01GC0</t>
  </si>
  <si>
    <t>Baroda BNP Paribas Manufacturing Fund - Direct Plan - Growth Option</t>
  </si>
  <si>
    <t>INF251K01TP7</t>
  </si>
  <si>
    <t>Baroda BNP Paribas Manufacturing Fund - Direct Plan - IDCW Option</t>
  </si>
  <si>
    <t>INF251K01TQ5</t>
  </si>
  <si>
    <t>INF251K01TR3</t>
  </si>
  <si>
    <t>Baroda BNP Paribas Manufacturing Fund - Regular Plan - Growth Option</t>
  </si>
  <si>
    <t>INF251K01TM4</t>
  </si>
  <si>
    <t>Baroda BNP Paribas Manufacturing Fund - Regular Plan - IDCW Option</t>
  </si>
  <si>
    <t>INF251K01TN2</t>
  </si>
  <si>
    <t>INF251K01TO0</t>
  </si>
  <si>
    <t>Edelweiss Business Cycle Fund - Direct Plan - Growth</t>
  </si>
  <si>
    <t>INF754K01TA2</t>
  </si>
  <si>
    <t>Edelweiss Business Cycle Fund - Direct Plan - IDCW Option</t>
  </si>
  <si>
    <t>INF754K01TB0</t>
  </si>
  <si>
    <t>INF754K01TC8</t>
  </si>
  <si>
    <t>Edelweiss Business Cycle Fund - Regular Plan - Growth</t>
  </si>
  <si>
    <t>INF754K01SW8</t>
  </si>
  <si>
    <t>Edelweiss Business Cycle Fund - Regular Plan - IDCW Option</t>
  </si>
  <si>
    <t>INF754K01SX6</t>
  </si>
  <si>
    <t>INF754K01SY4</t>
  </si>
  <si>
    <t>Helios Financial Services Fund - Direct Plan - Growth Option</t>
  </si>
  <si>
    <t>INF0R8701202</t>
  </si>
  <si>
    <t>Helios Financial Services Fund - Direct Plan - IDCW Option</t>
  </si>
  <si>
    <t>INF0R8701210</t>
  </si>
  <si>
    <t>INF0R8701228</t>
  </si>
  <si>
    <t>Helios Financial Services Fund - Regular Plan - Growth Option</t>
  </si>
  <si>
    <t>INF0R8701178</t>
  </si>
  <si>
    <t>Helios Financial Services Fund - Regular Plan - IDCW Option</t>
  </si>
  <si>
    <t>INF0R8701186</t>
  </si>
  <si>
    <t>INF0R8701194</t>
  </si>
  <si>
    <t>ICICI PRUDENTIAL ENERGY OPPORTUNITIES FUND - Direct Plan - Growth</t>
  </si>
  <si>
    <t>INF109KC12W6</t>
  </si>
  <si>
    <t>ICICI PRUDENTIAL ENERGY OPPORTUNITIES FUND - Direct Plan - IDCW</t>
  </si>
  <si>
    <t>INF109KC13W4</t>
  </si>
  <si>
    <t>INF109KC14W2</t>
  </si>
  <si>
    <t>ICICI PRUDENTIAL ENERGY OPPORTUNITIES FUND - Growth</t>
  </si>
  <si>
    <t>INF109KC15W9</t>
  </si>
  <si>
    <t>ICICI PRUDENTIAL ENERGY OPPORTUNITIES FUND - IDCW</t>
  </si>
  <si>
    <t>INF109KC16W7</t>
  </si>
  <si>
    <t>INF109KC17W5</t>
  </si>
  <si>
    <t>Invesco India Manufacturing Fund - Direct - Growth</t>
  </si>
  <si>
    <t>INF205KA1908</t>
  </si>
  <si>
    <t>Invesco India Manufacturing Fund - Direct - IDCW</t>
  </si>
  <si>
    <t>INF205KA1916</t>
  </si>
  <si>
    <t>INF205KA1924</t>
  </si>
  <si>
    <t>Invesco India Manufacturing Fund - Regular - Growth</t>
  </si>
  <si>
    <t>INF205KA1874</t>
  </si>
  <si>
    <t>Invesco India Manufacturing Fund - Regular - IDCW</t>
  </si>
  <si>
    <t>INF205KA1882</t>
  </si>
  <si>
    <t>INF205KA1890</t>
  </si>
  <si>
    <t>Kotak Special Opportunities Fund - Direct Plan - Growth Option</t>
  </si>
  <si>
    <t>INF174KA1SF3</t>
  </si>
  <si>
    <t>Kotak Special Opportunities Fund - Direct Plan - IDCW Payout Option</t>
  </si>
  <si>
    <t>INF174KA1SG1</t>
  </si>
  <si>
    <t>Kotak Special Opportunities Fund - Regular Plan - Growth Option</t>
  </si>
  <si>
    <t>INF174KA1SC0</t>
  </si>
  <si>
    <t>Kotak Special Opportunities Fund - Regular Plan - IDCW Option</t>
  </si>
  <si>
    <t>INF174KA1SD8</t>
  </si>
  <si>
    <t>INF174KA1SE6</t>
  </si>
  <si>
    <t>Mahindra Manulife Manufacturing Fund - Direct Plan - Growth</t>
  </si>
  <si>
    <t>INF174V01CC2</t>
  </si>
  <si>
    <t>Mahindra Manulife Manufacturing Fund - Direct Plan - IDCW</t>
  </si>
  <si>
    <t>INF174V01CD0</t>
  </si>
  <si>
    <t>INF174V01CE8</t>
  </si>
  <si>
    <t>Mahindra Manulife Manufacturing Fund - Regular Plan - Growth</t>
  </si>
  <si>
    <t>INF174V01BZ5</t>
  </si>
  <si>
    <t>Mahindra Manulife Manufacturing Fund - Regular Plan - IDCW</t>
  </si>
  <si>
    <t>INF174V01CA6</t>
  </si>
  <si>
    <t>INF174V01CB4</t>
  </si>
  <si>
    <t>Motilal Oswal Business Cycle Fund - Direct Plan- Growth</t>
  </si>
  <si>
    <t>INF247L01DG6</t>
  </si>
  <si>
    <t>Motilal Oswal Business Cycle Fund - Direct Plan- IDCW</t>
  </si>
  <si>
    <t>INF247L01DH4</t>
  </si>
  <si>
    <t>INF247L01DI2</t>
  </si>
  <si>
    <t>Motilal Oswal Business Cycle Fund-Regular Plan-Growth</t>
  </si>
  <si>
    <t>INF247L01DD3</t>
  </si>
  <si>
    <t>Motilal Oswal Business Cycle Fund-Regular Plan-IDCW</t>
  </si>
  <si>
    <t>INF247L01DE1</t>
  </si>
  <si>
    <t>INF247L01DF8</t>
  </si>
  <si>
    <t>Motilal Oswal Manufacturing Fund - Direct Plan - IDCW</t>
  </si>
  <si>
    <t>INF247L01DB7</t>
  </si>
  <si>
    <t>INF247L01DC5</t>
  </si>
  <si>
    <t>Motilal Oswal Manufacturing Fund - Direct Plan- Growth</t>
  </si>
  <si>
    <t>INF247L01DA9</t>
  </si>
  <si>
    <t>Motilal Oswal Manufacturing Fund - Regular Plan - IDCW</t>
  </si>
  <si>
    <t>INF247L01CY1</t>
  </si>
  <si>
    <t>INF247L01CZ8</t>
  </si>
  <si>
    <t>Motilal Owsal Manufacturing Fund - Regular Plan - Growth</t>
  </si>
  <si>
    <t>INF247L01CX3</t>
  </si>
  <si>
    <t>Motilal Oswal Quant Fund - Direct - Growth</t>
  </si>
  <si>
    <t>INF247L01CS3</t>
  </si>
  <si>
    <t>Motilal Oswal Quant Fund - Direct - IDCW</t>
  </si>
  <si>
    <t>INF247L01CT1</t>
  </si>
  <si>
    <t>INF247L01CU9</t>
  </si>
  <si>
    <t>Motilal Oswal Quant Fund - Regular - Growth</t>
  </si>
  <si>
    <t>INF247L01CP9</t>
  </si>
  <si>
    <t>Samco Special Opportunities Fund - Direct Plan - Growth</t>
  </si>
  <si>
    <t>INF0K1H01180</t>
  </si>
  <si>
    <t>Samco Special Opportunities Fund - Regular Plan - Growth</t>
  </si>
  <si>
    <t>INF0K1H01172</t>
  </si>
  <si>
    <t>SBI Automotive Opportunities Fund - Direct Plan - Growth</t>
  </si>
  <si>
    <t>INF200KB1183</t>
  </si>
  <si>
    <t>SBI Automotive Opportunities Fund - Direct Plan - Income Distribution Cum Capital Withdrawal Option</t>
  </si>
  <si>
    <t>INF200KB1191</t>
  </si>
  <si>
    <t>INF200KB1209</t>
  </si>
  <si>
    <t>SBI Automotive Opportunities Fund - Regular Plan - Growth</t>
  </si>
  <si>
    <t>INF200KB1159</t>
  </si>
  <si>
    <t>SBI Automotive Opportunities Fund - Regular Plan - Income Distribution Cum Capital Withdrawal Option</t>
  </si>
  <si>
    <t>INF200KB1167</t>
  </si>
  <si>
    <t>INF200KB1175</t>
  </si>
  <si>
    <t>SBI Innovative Opportunities Fund - Direct Plan - Growth</t>
  </si>
  <si>
    <t>INF200KB1324</t>
  </si>
  <si>
    <t>SBI Innovative Opportunities Fund - Direct Plan - Income Distribution Cum Capital Withdrawal Option</t>
  </si>
  <si>
    <t>INF200KB1332</t>
  </si>
  <si>
    <t>INF200KB1340</t>
  </si>
  <si>
    <t>SBI Innovative Opportunities Fund - Regular Plan - Growth</t>
  </si>
  <si>
    <t>INF200KB1290</t>
  </si>
  <si>
    <t>SBI Innovative Opportunities Fund - Regular Plan - Income Distribution Cum Capital Withdrawal Option</t>
  </si>
  <si>
    <t>INF200KB1308</t>
  </si>
  <si>
    <t>INF200KB1316</t>
  </si>
  <si>
    <t>Sundaram Business Cycle Fund Direct Plan Growth</t>
  </si>
  <si>
    <t>INF903JA1LQ6</t>
  </si>
  <si>
    <t>Sundaram Business Cycle Fund Direct Plan IDCW Payout</t>
  </si>
  <si>
    <t>INF903JA1LR4</t>
  </si>
  <si>
    <t>Sundaram Business Cycle Fund Direct Plan IDCW Reinvestment</t>
  </si>
  <si>
    <t>INF903JA1LS2</t>
  </si>
  <si>
    <t>Sundaram Business Cycle Fund Regular Plan Growth</t>
  </si>
  <si>
    <t>INF903JA1LN3</t>
  </si>
  <si>
    <t>Sundaram Business Cycle Fund Regular Plan IDCW Payout</t>
  </si>
  <si>
    <t>INF903JA1LO1</t>
  </si>
  <si>
    <t>Sundaram Business Cycle Fund Regular Plan IDCW Reinvestment</t>
  </si>
  <si>
    <t>INF903JA1LP8</t>
  </si>
  <si>
    <t>Kotak ELSS Tax Saver Fund-Growth</t>
  </si>
  <si>
    <t>Kotak ELSS Tax Saver Fund-Growth - Direct</t>
  </si>
  <si>
    <t>Kotak ELSS Tax Saver Fund-Payout of Income Distribution cum capital withdrawal option</t>
  </si>
  <si>
    <t>Kotak ELSS Tax Saver Fund-Payout of Income Distribution cum capital withdrawal option - Direct</t>
  </si>
  <si>
    <t>Franklin India Ultra Short Duration Fund - Direct - Growth</t>
  </si>
  <si>
    <t>INF090I01XL4</t>
  </si>
  <si>
    <t>Franklin India Ultra Short Duration Fund - Direct - IDCW</t>
  </si>
  <si>
    <t>INF090I01XM2</t>
  </si>
  <si>
    <t>INF090I01XN0</t>
  </si>
  <si>
    <t>Franklin India Ultra Short Duration Fund - Growth</t>
  </si>
  <si>
    <t>INF090I01XJ8</t>
  </si>
  <si>
    <t>Franklin India Ultra Short Duration Fund - IDCW</t>
  </si>
  <si>
    <t>INF090I01XK6</t>
  </si>
  <si>
    <t>INF090I01XO8</t>
  </si>
  <si>
    <t>ITI Dynamic Bond Fund - Direct Plan - Half Yearly IDCW Option</t>
  </si>
  <si>
    <t>INF00XX01BJ9</t>
  </si>
  <si>
    <t>INF00XX01BF7</t>
  </si>
  <si>
    <t>Baroda BNP Paribas Credit Risk fund - Regular-Quarterly- IDCW option -Seg. Portfolio 2 (erstwhile BBNPP Medium Duration Fund Regular-Quarterly IDCW option Seg. Portfolio 1)</t>
  </si>
  <si>
    <t>Baroda BNP Paribas Credit Risk fund - Regular-Weekly-IDCW option -Seg. Portfolio 2 (erstwhile BBNPP Medium Duration Fund Regular-Weekly IDCW option Seg. Portfolio 1)</t>
  </si>
  <si>
    <t>INF955L01JE6</t>
  </si>
  <si>
    <t>Baroda BNP Paribas Credit risk fund -Defunct -Growth option -Seg-Portfolio 2 (erstwhile BBNPP Medium Duration Fund-Defunct Growth Option Seg.Portfolio1)</t>
  </si>
  <si>
    <t>Baroda BNP Paribas Credit Risk fund -Defunct -Monthly IDCW option -Seg. Portfolio 2 (erstwhile BBNPP Medium Duration Fund Defunct-Monthly IDCW option Seg. Portfolio 1)</t>
  </si>
  <si>
    <t>INF955L01JQ0</t>
  </si>
  <si>
    <t>Baroda BNP Paribas Credit Risk fund -Defunct -Weekly IDCW option -Seg. Portfolio 2 (erstwhile BBNPP Medium Duration Fund Defunct-Weekly IDCW option Seg. Portfolio 1)</t>
  </si>
  <si>
    <t>INF955L01JO5</t>
  </si>
  <si>
    <t>Baroda BNP Paribas Credit Risk fund -Direct - Growth option -Seg. Portfolio 2 (erstwhile BBNPP Medium Duration Fund Direct-Growth option Seg. Portfolio 1)</t>
  </si>
  <si>
    <t>Baroda BNP Paribas Credit Risk fund -Direct -Monthly IDCW option -Seg. Portfolio 2 (erstwhile BBNPP Medium Duration Fund Direct-Monthly IDCW option Seg. Portfolio 1)</t>
  </si>
  <si>
    <t>Baroda BNP Paribas Credit Risk fund -Direct -Quarterly IDCW option -Seg. Portfolio 2 (erstwhile BBNPP Medium Duration Fund Direct-Quarterly IDCW option Seg. Portfolio 1)</t>
  </si>
  <si>
    <t>INF955L01JG1</t>
  </si>
  <si>
    <t>Baroda BNP Paribas Credit Risk fund -Direct -Weekly IDCW option -Seg. Portfolio 2 (erstwhile BBNPP Medium Duration Fund Direct-weekly IDCW option Seg. Portfolio 1)</t>
  </si>
  <si>
    <t>Baroda BNP Paribas Credit Risk fund -Direct-Daily IDCW option -Seg. Portfolio 2 (erstwhile BBNPP Medium Duration Fund Direct-daily-IDCW option Seg. Portfolio 1)</t>
  </si>
  <si>
    <t>INF955L01JI7</t>
  </si>
  <si>
    <t>INF955L01JK3</t>
  </si>
  <si>
    <t>Baroda BNP Paribas Credit Risk fund -Regular -Daily-IDCW option -Seg. Portfolio 2 (erstwhile BBNPP Medium Duration Fund Regular-Daily-IDCW option Seg. Portfolio 1)</t>
  </si>
  <si>
    <t>Baroda BNP Paribas Credit Risk fund -Regular -Monthly IDCW option -Seg. Portfolio 2 (erstwhile BBNPP Medium Duration Fund Regular-Monthly IDCW option Seg. Portfolio 1)</t>
  </si>
  <si>
    <t>Baroda BNP Paribas Credit Risk fund -Regular-Growth -Seg. Portfolio 2 (erstwhile BBNPP Medium Duration Fund Regular Growth Seg. Portfolio 1)</t>
  </si>
  <si>
    <t>Baroda BNP Paribas Credit Risk Fund-Defunct -Daily IDCW option - seg Portfolio 2 (erstwhile BBNPP Medium Duration fund Defunct Daily IDCW daily option Seg Portfolio 1)</t>
  </si>
  <si>
    <t>Edelweiss Government Securities Fund - Direct Plan - Annual Dividend Option</t>
  </si>
  <si>
    <t>INF843K01HB6</t>
  </si>
  <si>
    <t>INF843K01HA8</t>
  </si>
  <si>
    <t>Edelweiss Government Securities Fund - Direct Plan Fortnightly - IDCW Option</t>
  </si>
  <si>
    <t>INF843K01GX2</t>
  </si>
  <si>
    <t>BANDHAN Conservative Hybrid Fund - Regular Plan - Growth</t>
  </si>
  <si>
    <t>BANDHAN Conservative Hybrid Fund - Regular Plan - IDCW</t>
  </si>
  <si>
    <t>BANDHAN Conservative Hybrid Fund - Regular Plan - Quarterly IDCW</t>
  </si>
  <si>
    <t>BANDHAN Conservative Hybrid Fund-Direct Plan-Growth</t>
  </si>
  <si>
    <t>BANDHAN Conservative Hybrid Fund-Direct Plan-IDCW</t>
  </si>
  <si>
    <t>BANDHAN Conservative Hybrid Fund-Direct Plan-Quarterly IDCW</t>
  </si>
  <si>
    <t>Canara Robeco Balanced Advantage Fund - Direct Plan - Growth Option</t>
  </si>
  <si>
    <t>INF760K01LD0</t>
  </si>
  <si>
    <t>Canara Robeco Balanced Advantage Fund - Direct Plan - IDCW Option</t>
  </si>
  <si>
    <t>INF760K01LE8</t>
  </si>
  <si>
    <t>INF760K01LF5</t>
  </si>
  <si>
    <t>Canara Robeco Balanced Advantage Fund - Regular Plan - Growth Option</t>
  </si>
  <si>
    <t>INF760K01LA6</t>
  </si>
  <si>
    <t>Canara Robeco Balanced Advantage Fund - Regular Plan - IDCW Option</t>
  </si>
  <si>
    <t>INF760K01LB4</t>
  </si>
  <si>
    <t>INF760K01LC2</t>
  </si>
  <si>
    <t>Nippon India Multi Asset Allocation Fund - Direct Plan - Growth Option</t>
  </si>
  <si>
    <t>NIPPON INDIA MULTI ASSET ALLOCATION FUND - DIRECT Plan - IDCW Option</t>
  </si>
  <si>
    <t>NIPPON INDIA MULTI ASSET ALLOCATION FUND - IDCW Option</t>
  </si>
  <si>
    <t>Nippon India Multi Asset Allocation Fund - Regular Plan - Growth Option</t>
  </si>
  <si>
    <t>WhiteOak Capital Arbitrage Fund Direct Plan Growth</t>
  </si>
  <si>
    <t>INF03VN01910</t>
  </si>
  <si>
    <t>WhiteOak Capital Arbitrage Fund Regular Plan Growth</t>
  </si>
  <si>
    <t>INF03VN01928</t>
  </si>
  <si>
    <t>Aditya Birla Sun Life Nifty India Defence Index Fund-Direct Growth</t>
  </si>
  <si>
    <t>INF209KC1183</t>
  </si>
  <si>
    <t>Aditya Birla Sun Life Nifty India Defence Index Fund-Direct IDCW Payout</t>
  </si>
  <si>
    <t>INF209KC1191</t>
  </si>
  <si>
    <t>Aditya Birla Sun Life Nifty India Defence Index Fund-Regular IDCW Payout</t>
  </si>
  <si>
    <t>INF209KC1167</t>
  </si>
  <si>
    <t>Aditya Birla Sun Life Nifty India Defence Index Fund-Regular-Growth</t>
  </si>
  <si>
    <t>INF209KC1159</t>
  </si>
  <si>
    <t>Axis Nifty 500 Index Fund - Direct Plan - Growth Option</t>
  </si>
  <si>
    <t>INF846K019W9</t>
  </si>
  <si>
    <t>Axis Nifty 500 Index Fund - Regular Plan - Growth Option</t>
  </si>
  <si>
    <t>INF846K018W1</t>
  </si>
  <si>
    <t>Bandhan BSE Healthcare Index Fund Direct Plan - Growth</t>
  </si>
  <si>
    <t>INF194KB1IS2</t>
  </si>
  <si>
    <t>Bandhan BSE Healthcare Index Fund Regular Plan - Growth</t>
  </si>
  <si>
    <t>INF194KB1IR4</t>
  </si>
  <si>
    <t>Bandhan Nifty Bank Index Fund - Direct Plan - Growth</t>
  </si>
  <si>
    <t>INF194KB1IO1</t>
  </si>
  <si>
    <t>Bandhan Nifty Bank Index Fund - Regular Plan - Growth</t>
  </si>
  <si>
    <t>INF194KB1IN3</t>
  </si>
  <si>
    <t>Bandhan Nifty Total Market Index Fund - Direct Plan - Growth</t>
  </si>
  <si>
    <t>INF194KB1IK9</t>
  </si>
  <si>
    <t>Bandhan Nifty Total Market Index Fund - Regular Plan - Growth</t>
  </si>
  <si>
    <t>INF194KB1IH5</t>
  </si>
  <si>
    <t>DSP Nifty Top 10 Equal Weight Index Fund - Direct - Growth</t>
  </si>
  <si>
    <t>INF740KA1UQ1</t>
  </si>
  <si>
    <t>DSP Nifty Top 10 Equal Weight Index Fund - Regular - Growth</t>
  </si>
  <si>
    <t>INF740KA1UP3</t>
  </si>
  <si>
    <t>HDFC NIFTY100 Low Volatility 30 Index Fund - Direct Plan</t>
  </si>
  <si>
    <t>INF179KC1IM3</t>
  </si>
  <si>
    <t>HDFCNIVODG</t>
  </si>
  <si>
    <t>HDFC NIFTY100 Low Volatility 30 Index Fund - Regular Plan</t>
  </si>
  <si>
    <t>INF179KC1IL5</t>
  </si>
  <si>
    <t>HDFC NIFTY500 Multicap 50:25:25 Index Fund - Direct Plan</t>
  </si>
  <si>
    <t>INF179KC1IO9</t>
  </si>
  <si>
    <t>HDFC NIFTY500 Multicap 50:25:25 index Fund - Regular Plan</t>
  </si>
  <si>
    <t>INF179KC1IN1</t>
  </si>
  <si>
    <t>Kotak  BSE Housing Index Fund - Regular Plan - Growth Option</t>
  </si>
  <si>
    <t>Kotak  BSE Housing Index Fund - Regular Plan - IDCW Option</t>
  </si>
  <si>
    <t>Kotak BSE Housing Index Fund - Direct Plan - Growth Option</t>
  </si>
  <si>
    <t>Kotak BSE Housing Index Fund - Direct Plan - IDCW Option</t>
  </si>
  <si>
    <t>Kotak BSE PSU Index Fund - Direct Plan - Growth</t>
  </si>
  <si>
    <t>INF174KA1SL1</t>
  </si>
  <si>
    <t>Kotak BSE PSU Index Fund - Direct Plan - IDCW Payout and Reinvestment</t>
  </si>
  <si>
    <t>INF174KA1SM9</t>
  </si>
  <si>
    <t>INF174KA1SN7</t>
  </si>
  <si>
    <t>Kotak BSE PSU Index Fund - Regular Plan - Growth</t>
  </si>
  <si>
    <t>INF174KA1SI7</t>
  </si>
  <si>
    <t>Kotak BSE PSU Index Fund - Regular Plan - IDCW Payout and Reinvestment</t>
  </si>
  <si>
    <t>INF174KA1SJ5</t>
  </si>
  <si>
    <t>INF174KA1SK3</t>
  </si>
  <si>
    <t>Kotak NIFTY 100 Low Volatility 30 Index Fund - Direct plan - Growth option</t>
  </si>
  <si>
    <t>INF174KA1RZ3</t>
  </si>
  <si>
    <t>Kotak NIFTY 100 Low Volatility 30 Index Fund - Direct plan - IDCW option</t>
  </si>
  <si>
    <t>INF174KA1SA4</t>
  </si>
  <si>
    <t>INF174KA1SB2</t>
  </si>
  <si>
    <t>Kotak NIFTY 100 Low Volatility 30 Index Fund - Regular plan - Growth option</t>
  </si>
  <si>
    <t>INF174KA1RW0</t>
  </si>
  <si>
    <t>Kotak NIFTY 100 Low Volatility 30 Index Fund - Regular plan - IDCW option</t>
  </si>
  <si>
    <t>INF174KA1RX8</t>
  </si>
  <si>
    <t>INF174KA1RY6</t>
  </si>
  <si>
    <t>KOTAK NIFTY MIDCAP 50 INDEX FUND-DIRECT PLAN- GROWTH</t>
  </si>
  <si>
    <t>INF174KA1SR8</t>
  </si>
  <si>
    <t>KOTAK NIFTY MIDCAP 50 INDEX FUND-DIRECT PLAN-IDCW PAYOUT AND REINVESTMENT</t>
  </si>
  <si>
    <t>INF174KA1SS6</t>
  </si>
  <si>
    <t>INF174KA1ST4</t>
  </si>
  <si>
    <t>KOTAK NIFTY MIDCAP 50 INDEX FUND-REGULAR PLAN-GROWTH</t>
  </si>
  <si>
    <t>INF174KA1SO5</t>
  </si>
  <si>
    <t>KOTAK NIFTY MIDCAP 50 INDEX FUND-REGULAR PLAN-IDCW PAYOUT AND REINVESTMENT</t>
  </si>
  <si>
    <t>INF174KA1SP2</t>
  </si>
  <si>
    <t>INF174KA1SQ0</t>
  </si>
  <si>
    <t>Motilal Oswal BSE Enhanced Value Index Fund-Direct plan</t>
  </si>
  <si>
    <t>Motilal Oswal BSE Enhanced Value Index Fund-Regular plan</t>
  </si>
  <si>
    <t>Motilal Oswal BSE Financials ex Bank 30 Index Fund Direct Growth</t>
  </si>
  <si>
    <t>Motilal Oswal BSE Financials ex Bank 30 Index Fund Regular Growth</t>
  </si>
  <si>
    <t>Motilal Oswal BSE Low Volatility Index Fund-Direct plan</t>
  </si>
  <si>
    <t>Motilal Oswal BSE Low Volatility Index Fund-Regular plan</t>
  </si>
  <si>
    <t>Motilal Oswal BSE Quality Index Fund-Direct plan</t>
  </si>
  <si>
    <t>Motilal Oswal BSE Quality Index Fund-Regular plan</t>
  </si>
  <si>
    <t>Motilal Oswal Nifty India Defence Index Fund Direct Plan Growth</t>
  </si>
  <si>
    <t>INF247L01CW5</t>
  </si>
  <si>
    <t>Motilal Oswal Nifty India Defence Index Fund Regular Plan Growth</t>
  </si>
  <si>
    <t>INF247L01CV7</t>
  </si>
  <si>
    <t>NAVI BSE SENSEX INDEX FUND - DIRECT PLAN - GROWTH</t>
  </si>
  <si>
    <t>NAVI BSE SENSEX INDEX FUND - REGULAR PLAN - GROWTH</t>
  </si>
  <si>
    <t>NAVI NIFTY 500 MULTICAP 50-25-25 DIRECT PLAN</t>
  </si>
  <si>
    <t>INF959L01HO1</t>
  </si>
  <si>
    <t>NAVI NIFTY 500 MULTICAP 50-25-25 REGULAR PLAN</t>
  </si>
  <si>
    <t>INF959L01HN3</t>
  </si>
  <si>
    <t>Nippon India Nifty 500 Equal Weight Index Fund - Direct Plan - Growth Option</t>
  </si>
  <si>
    <t>INF204KC1DA8</t>
  </si>
  <si>
    <t>Nippon India Nifty 500 Equal Weight Index Fund - Direct Plan - IDCW Option</t>
  </si>
  <si>
    <t>INF204KC1DB6</t>
  </si>
  <si>
    <t>INF204KC1DC4</t>
  </si>
  <si>
    <t>Nippon India Nifty 500 Equal Weight Index Fund - Regular Plan - Growth Option</t>
  </si>
  <si>
    <t>INF204KC1CX2</t>
  </si>
  <si>
    <t>Nippon India Nifty 500 Equal Weight Index Fund - Regular Plan - IDCW Option</t>
  </si>
  <si>
    <t>INF204KC1CY0</t>
  </si>
  <si>
    <t>INF204KC1CZ7</t>
  </si>
  <si>
    <t>SBI BSE Sensex Index Fund - Direct Plan - Growth</t>
  </si>
  <si>
    <t>SBI BSE Sensex Index Fund - Direct Plan - IDCW</t>
  </si>
  <si>
    <t>SBI BSE Sensex Index Fund - Regular Plan - Growth</t>
  </si>
  <si>
    <t>SBI BSE Sensex Index Fund - Regular Plan - IDCW</t>
  </si>
  <si>
    <t>Tata Nifty India Tourism Index Fund - Direct - Growth</t>
  </si>
  <si>
    <t>INF277KA1CC0</t>
  </si>
  <si>
    <t>Tata Nifty India Tourism Index Fund - Direct - IDCW Payout</t>
  </si>
  <si>
    <t>INF277KA1CD8</t>
  </si>
  <si>
    <t>Tata Nifty India Tourism Index Fund - Direct - IDCW Reinvestment</t>
  </si>
  <si>
    <t>INF277KA1CE6</t>
  </si>
  <si>
    <t>Tata Nifty India Tourism Index Fund - Regular - Growth</t>
  </si>
  <si>
    <t>INF277KA1BZ3</t>
  </si>
  <si>
    <t>Tata Nifty India Tourism Index Fund - Regular - IDCW Payout</t>
  </si>
  <si>
    <t>INF277KA1CA4</t>
  </si>
  <si>
    <t>Tata Nifty India Tourism Index Fund - Regular - IDCW Reinvestment</t>
  </si>
  <si>
    <t>INF277KA1CB2</t>
  </si>
  <si>
    <t>Tata Nifty200 Alpha 30 Index Fund - Direct - IDCW Payout</t>
  </si>
  <si>
    <t>INF277KA1CJ5</t>
  </si>
  <si>
    <t>Tata Nifty200 Alpha 30 Index Fund - Direct - IDCW Reinvestment</t>
  </si>
  <si>
    <t>INF277KA1CK3</t>
  </si>
  <si>
    <t>Tata Nifty200 Alpha 30 Index Fund - Direct -Growth</t>
  </si>
  <si>
    <t>INF277KA1CI7</t>
  </si>
  <si>
    <t>Tata Nifty200 Alpha 30 Index Fund - Regular - IDCW Payout</t>
  </si>
  <si>
    <t>INF277KA1CG1</t>
  </si>
  <si>
    <t>Tata Nifty200 Alpha 30 Index Fund - Regular - IDCW Reinvestment</t>
  </si>
  <si>
    <t>INF277KA1CH9</t>
  </si>
  <si>
    <t>Tata Nifty200 Alpha 30 Index Fund - Regular -Growth</t>
  </si>
  <si>
    <t>INF277KA1CF3</t>
  </si>
  <si>
    <t>INF0R8F01042</t>
  </si>
  <si>
    <t>Aditya Birla Sun Life Crisil 10 Year Gilt ETF</t>
  </si>
  <si>
    <t>INF209KC1142</t>
  </si>
  <si>
    <t>ADITYA BIRLA SUN LIFE CRISIL BROAD BASED GILT ETF</t>
  </si>
  <si>
    <t>INF209KC1134</t>
  </si>
  <si>
    <t>BANDHAN BSE Sensex ETF</t>
  </si>
  <si>
    <t>Baroda BNP Paribas Nifty Bank ETF</t>
  </si>
  <si>
    <t>INF251K01TL6</t>
  </si>
  <si>
    <t>DSP Nifty Top 10 Equal Weight ETF</t>
  </si>
  <si>
    <t>INF740KA1UR9</t>
  </si>
  <si>
    <t>Edelweiss Nifty Bank ETF - Growth</t>
  </si>
  <si>
    <t>INF754K01TE4</t>
  </si>
  <si>
    <t>GROWW NIFTY EV &amp; NEW AGE AUTOMOTIVE ETF</t>
  </si>
  <si>
    <t>INF666M01IH2</t>
  </si>
  <si>
    <t>ICICI Prudential Nifty Metal ETF</t>
  </si>
  <si>
    <t>INF109KC19W1</t>
  </si>
  <si>
    <t>ICICI Prudential Nifty Oil &amp; Gas ETF</t>
  </si>
  <si>
    <t>INF109KC18W3</t>
  </si>
  <si>
    <t>Kotak BSE Sensex ETF</t>
  </si>
  <si>
    <t>Mirae Asset Nifty EV and New Age Automotive ETF</t>
  </si>
  <si>
    <t>INF769K01LQ3</t>
  </si>
  <si>
    <t>Mirae Asset Nifty500 Multicap 50:25:25 ETF</t>
  </si>
  <si>
    <t>INF769K01LX9</t>
  </si>
  <si>
    <t>Motilal Oswal BSE Enhanced Value ETF</t>
  </si>
  <si>
    <t>Motilal Oswal BSE Healthcare ETF</t>
  </si>
  <si>
    <t>Motilal Oswal BSE Low Volatility ETF</t>
  </si>
  <si>
    <t>Motilal Oswal BSE Quality ETF</t>
  </si>
  <si>
    <t>Motilal Oswal Nifty India Defence ETF</t>
  </si>
  <si>
    <t>INF247L01DJ0</t>
  </si>
  <si>
    <t>SBI BSE 100 ETF</t>
  </si>
  <si>
    <t>SBI BSE SENSEX ETF</t>
  </si>
  <si>
    <t>SBI BSE Sensex Next 50 ETF</t>
  </si>
  <si>
    <t>SBI Nifty50 Equal Weight ETF</t>
  </si>
  <si>
    <t>INF200KB1282</t>
  </si>
  <si>
    <t>SBI Silver ETF</t>
  </si>
  <si>
    <t>INF200KB1217</t>
  </si>
  <si>
    <t>Shriram Nifty 1D Rate Liquid ETF - Growth</t>
  </si>
  <si>
    <t>INF680P01422</t>
  </si>
  <si>
    <t>Zerodha Nifty 100 ETF</t>
  </si>
  <si>
    <t>INF0R8F01067</t>
  </si>
  <si>
    <t>INF0R8F01034</t>
  </si>
  <si>
    <t>Zerodha Nifty Midcap 150 ETF</t>
  </si>
  <si>
    <t>INF0R8F01059</t>
  </si>
  <si>
    <t>Groww Nifty EV &amp; New Age Automotive ETF FOF - Direct Plan - IDCW</t>
  </si>
  <si>
    <t>INF666M01IM2</t>
  </si>
  <si>
    <t>INF666M01IN0</t>
  </si>
  <si>
    <t>Groww Nifty EV &amp; New Age Automotive ETF FOF - Regular Plan - Growth</t>
  </si>
  <si>
    <t>INF666M01II0</t>
  </si>
  <si>
    <t>Groww Nifty EV &amp; New Age Automotive ETF FOF - Regular Plan - IDCW</t>
  </si>
  <si>
    <t>INF666M01IJ8</t>
  </si>
  <si>
    <t>INF666M01IK6</t>
  </si>
  <si>
    <t>Groww Nifty EV &amp; New Age Automotive ETF FOF- Direct Plan - Growth</t>
  </si>
  <si>
    <t>INF666M01IL4</t>
  </si>
  <si>
    <t>INF174K01LP8</t>
  </si>
  <si>
    <t>Mirae Asset Nifty200 Alpha 30 ETF Fund of Fund - Direct Plan - Growth</t>
  </si>
  <si>
    <t>INF769K01LU5</t>
  </si>
  <si>
    <t>Mirae Asset Nifty200 Alpha 30 ETF Fund of Fund - Direct Plan - IDCW</t>
  </si>
  <si>
    <t>INF769K01LV3</t>
  </si>
  <si>
    <t>INF769K01LW1</t>
  </si>
  <si>
    <t>Mirae Asset Nifty200 Alpha 30 ETF Fund of Fund - Regular Plan - Growth</t>
  </si>
  <si>
    <t>INF769K01LR1</t>
  </si>
  <si>
    <t>Mirae Asset Nifty200 Alpha 30 ETF Fund of Fund - Regular Plan - IDCW</t>
  </si>
  <si>
    <t>INF769K01LS9</t>
  </si>
  <si>
    <t>INF769K01LT7</t>
  </si>
  <si>
    <t>SBI Silver ETF FOF- Regular Plan - Income Distribution Cum Capital Withdrawal Option (IDCW)</t>
  </si>
  <si>
    <t>INF200KB1225</t>
  </si>
  <si>
    <t>INF200KB1274</t>
  </si>
  <si>
    <t>SBI Silver ETF Fund of Fund- Direct Plan - Growth</t>
  </si>
  <si>
    <t>INF200KB1233</t>
  </si>
  <si>
    <t>SBI Silver ETF Fund of Fund- Direct Plan - Income Distribution Cum Capital Withdrawal Option (IDCW)</t>
  </si>
  <si>
    <t>INF200KB1241</t>
  </si>
  <si>
    <t>INF200KB1258</t>
  </si>
  <si>
    <t>SBI Silver ETF Fund of Fund- Regular Plan - Growth</t>
  </si>
  <si>
    <t>INF200KB1266</t>
  </si>
  <si>
    <t>3 Years Trailing %</t>
  </si>
  <si>
    <t>5 Years Trailing %</t>
  </si>
  <si>
    <t>(^((?!(tax|nifty|sensex|bse|nse|multi|asset alloca|open ended|equity|regular|idcw|distribution|dividend|retirement)).)*$)</t>
  </si>
  <si>
    <t>(?i)((?=.*money market)|(?=.*debt)|(?=.*conservative hybrid)|(?=.*other scheme))(^((?!(overseas|index)).)*$)</t>
  </si>
  <si>
    <t>100176;quant Small Cap Fund - IDCW Option - Regular Plan;INF206A01022;INF966L01044;98.549;;;21-Sep-2021</t>
  </si>
  <si>
    <t>125497;SBI Small Cap Fund - Direct Plan - Growth;INF200K01T51;;107.9811;;;21-Sep-2021</t>
  </si>
  <si>
    <t>125496;SBI Small Cap Fund - Direct Plan - Income Distribution cum Capital Withdrawal Option (IDCW);INF200K01T69;INF200K01T77;73.7007;;;21-Sep-2021</t>
  </si>
  <si>
    <t>125494;SBI Small Cap Fund - Regular Plan - Growth;INF200K01T28;;97.9741;;;21-Sep-2021</t>
  </si>
  <si>
    <t>125495;SBI Small Cap Fund - Regular Plan - Income Distribution cum Capital Withdrawal Option (IDCW);INF200K01T36;INF200K01T44;57.8802;;;21-Sep-2021</t>
  </si>
  <si>
    <t>119589;Sundaram Small Cap Fund Direct Plan - Growth;INF903J01NK9;;151.5909;;;21-Sep-2021</t>
  </si>
  <si>
    <t>119588;Sundaram Small Cap Fund Direct Plan - Income Distribution cum Capital Withdrawal (IDCW);INF903J01NI3;INF903J01NJ1;26.5664;;;21-Sep-2021</t>
  </si>
  <si>
    <t>112064;Sundaram Small Cap Fund Institutional Plan - Growth;INF903J01504;;154.7418;;;21-Sep-2021</t>
  </si>
  <si>
    <t>112207;Sundaram Small Cap Fund Institutional Plan - Income Distribution cum Capital Withdrawal (IDCW);INF903J01488;INF903J01496;27.6130;;;21-Sep-2021</t>
  </si>
  <si>
    <t>100795;Sundaram Small Cap Fund Regular Plan - Growth;INF903J01470;;142.9484;;;21-Sep-2021</t>
  </si>
  <si>
    <t>100794;Sundaram Small Cap Fund Regular Plan - Income Distribution cum Capital Withdrawal (IDCW);INF903J01454;INF903J01462;24.3822;;;21-Sep-2021</t>
  </si>
  <si>
    <t>145209;TATA Small Cap Fund Direct Plan - Reinvestment of Income Distribution cum capital withdrawal option ;;INF277K012O9;21.6448;;;21-Sep-2021</t>
  </si>
  <si>
    <t>145210;TATA Small Cap Fund Regular Plan - Reinvestment of Income Distribution cum capital withdrawal option ;;INF277K016O0;20.5002;;;21-Sep-2021</t>
  </si>
  <si>
    <t>145206;Tata Small Cap Fund-Direct Plan-Growth;INF277K011O1;;21.6448;;;21-Sep-2021</t>
  </si>
  <si>
    <t>145208;Tata Small Cap Fund-Regular Plan-Growth;INF277K015O2;;20.5002;;;21-Sep-2021</t>
  </si>
  <si>
    <t>145207;TATA SmallCap Fund - Direct Plan - Payout of Income Distribution cum capital withdrawal option ;INF277K013O7;;21.6448;;;21-Sep-2021</t>
  </si>
  <si>
    <t>145205;TATA SmallCap Fund Regular Plan - Payout of Income Distribution cum capital withdrawal option ;INF277K017O8;;20.5002;;;21-Sep-2021</t>
  </si>
  <si>
    <t>129649;Union Small Cap Fund - Direct Plan - Growth Option;INF582M01BU9;;29.64;;;21-Sep-2021</t>
  </si>
  <si>
    <t>129646;Union Small Cap Fund - Direct Plan - IDCW Option;INF582M01BW5;INF582M01BV7;22.18;;;21-Sep-2021</t>
  </si>
  <si>
    <t>129647;Union Small Cap Fund - Regular Plan - Growth Option;INF582M01BY1;;27.98;;;21-Sep-2021</t>
  </si>
  <si>
    <t>129648;Union Small Cap Fund - Regular Plan - IDCW Option;INF582M01CA9;INF582M01BZ8;24.30;;;21-Sep-2021</t>
  </si>
  <si>
    <t>148618;UTI Small Cap Fund - Direct Plan - Growth Option;INF789F1AUQ1;;14.4678;;;21-Sep-2021</t>
  </si>
  <si>
    <t>148619;UTI Small Cap Fund - Direct Plan - IDCW (Payout);INF789F1AUR9;;14.4675;;;21-Sep-2021</t>
  </si>
  <si>
    <t>148617;UTI Small Cap Fund - Regular Plan - Growth Option;INF789F1AUO6;;14.253;;;21-Sep-2021</t>
  </si>
  <si>
    <t>148616;UTI Small Cap Fund - Regular Plan - IDCW (Payout);INF789F1AUP3;;14.2529;;;21-Sep-2021</t>
  </si>
  <si>
    <t>119507;Aditya Birla Sun Life Dividend Yield Fund - Growth - Direct Plan;INF209K01WA1;;265.05;;;21-Sep-2021</t>
  </si>
  <si>
    <t>101738;Aditya Birla Sun Life Dividend Yield Fund - Growth - Regular Plan;INF209K01405;;248.54;;;21-Sep-2021</t>
  </si>
  <si>
    <t>119506;Aditya Birla Sun Life Dividend Yield Fund -DIRECT - IDCW;INF209K01Q55;INF209K01WB9;33.75;;;21-Sep-2021</t>
  </si>
  <si>
    <t>101737;Aditya Birla Sun Life Dividend Yield Fund -REGULAR - IDCW;INF209K01397;INF209K01CP1;19.16;;;21-Sep-2021</t>
  </si>
  <si>
    <t>118527;Templeton India Equity Income Fund - Direct - Growth;INF090I01IT8;;81.8851;;;21-Sep-2021</t>
  </si>
  <si>
    <t>118526;Templeton India EQUITY INCOME FUND - Direct - IDCW ;INF090I01IR2;INF090I01IS0;22.0285;;;21-Sep-2021</t>
  </si>
  <si>
    <t>103679;Templeton India EQUITY INCOME FUND - IDCW ;INF090I01932;INF090I01940;20.2705;;;21-Sep-2021</t>
  </si>
  <si>
    <t>103678;Templeton India Equity Income Fund-Growth Plan;INF090I01957;;77.1263;;;21-Sep-2021</t>
  </si>
  <si>
    <t>148609;HDFC Dividend Yield Fund - Growth Option Direct Plan;INF179KC1AO6;;14.005;;;21-Sep-2021</t>
  </si>
  <si>
    <t>148610;HDFC Dividend Yield Fund - Growth Plan;INF179KC1AR9;;13.828;;;21-Sep-2021</t>
  </si>
  <si>
    <t>148608;HDFC Dividend Yield Fund - IDCW Option Direct Plan;INF179KC1AP3;INF179KC1AQ1;14.005;;;21-Sep-2021</t>
  </si>
  <si>
    <t>148611;HDFC Dividend Yield Fund - IDCW Plan;INF179KC1AS7;INF179KC1AT5;13.828;;;21-Sep-2021</t>
  </si>
  <si>
    <t>129312;ICICI Prudential Dividend Yield Equity Fund Direct Plan Growth Option;INF109KA1UA0;;26.72;;;21-Sep-2021</t>
  </si>
  <si>
    <t>129309;ICICI Prudential Dividend Yield Equity Fund Direct Plan IDCW Option;INF109KA1UB8;INF109KA1UC6;17.35;;;21-Sep-2021</t>
  </si>
  <si>
    <t>129310;ICICI Prudential Dividend Yield Equity Fund Growth Option;INF109KA1TX4;;25.26;;;21-Sep-2021</t>
  </si>
  <si>
    <t>129311;ICICI Prudential Dividend Yield Equity Fund IDCW Option;INF109KA1TY2;INF109KA1TZ9;15.28;;;21-Sep-2021</t>
  </si>
  <si>
    <t>145750;IDBI Dividend Yield Fund - Direct Plan - Growth;INF397L01LC1;;17.49;;;21-Sep-2021</t>
  </si>
  <si>
    <t>145749;IDBI Dividend Yield Fund - Direct Plan - IDCW;INF397L01KZ4;INF397L01LA5;17.49;;;21-Sep-2021</t>
  </si>
  <si>
    <t>145747;IDBI Dividend Yield Fund - Regular Plan - Growth;INF397L01KY7;;16.84;;;21-Sep-2021</t>
  </si>
  <si>
    <t>145748;IDBI Dividend Yield Fund - Regular Plan - IDCW;INF397L01KV3;INF397L01KW1;16.84;;;21-Sep-2021</t>
  </si>
  <si>
    <t>119438;Principal Dividend Yield Fund - Direct Plan - Growth Option;INF173K01EV3;;90.18;;;21-Sep-2021</t>
  </si>
  <si>
    <t>119437;Principal Dividend Yield Fund- Direct Plan - Half Yearly Income Distribution CUM Capital Withdrawal Option;INF173K01ES9;INF173K01ET7;50.01;;;21-Sep-2021</t>
  </si>
  <si>
    <t>102808;Principal Dividend Yield Fund- Half Yearly Income Distribution CUM Capital Withdrawal Plan;INF173K01AD9;INF173K01AE7;33.45;;;21-Sep-2021</t>
  </si>
  <si>
    <t>102807;Principal Dividend Yield Fund-Growth Plan;INF173K01AC1;;86.20;;;21-Sep-2021</t>
  </si>
  <si>
    <t>148947;Tata Dividend Yield Fund-Direct Plan-Growth;INF277K015Z8;;11.2099;;;21-Sep-2021</t>
  </si>
  <si>
    <t>148952;Tata Dividend Yield Fund-Direct Plan-IDCW Payout;INF277K017Z4;;11.2099;;;21-Sep-2021</t>
  </si>
  <si>
    <t>148951;Tata Dividend Yield Fund-Direct Plan-IDCW Reinvestment;;INF277K016Z6;11.2099;;;21-Sep-2021</t>
  </si>
  <si>
    <t>148948;Tata Dividend Yield Fund-Regular Plan-Growth;INF277K018Z2;;11.1406;;;21-Sep-2021</t>
  </si>
  <si>
    <t>148950;Tata Dividend Yield Fund-Regular Plan-IDCW Payout;INF277KA1018;;11.1406;;;21-Sep-2021</t>
  </si>
  <si>
    <t>148949;Tata Dividend Yield Fund-Regular Plan-IDCW Reinvestment;;INF277K019Z0;11.1406;;;21-Sep-2021</t>
  </si>
  <si>
    <t>120750;UTI Dividend Yield Fund - Direct Plan - IDCW;INF789F01SU8;INF789F01SV6;26.8768;;;21-Sep-2021</t>
  </si>
  <si>
    <t>103025;UTI Dividend Yield Fund - Regular Plan - IDCW;INF789F01448;INF789F01455;23.3162;;;21-Sep-2021</t>
  </si>
  <si>
    <t>103026;UTI-Dividend Yield Fund.-Growth;INF789F01463;;108.4946;;;21-Sep-2021</t>
  </si>
  <si>
    <t>120749;UTI-Dividend Yield Fund.-Growth-Direct;INF789F01SW4;;114.4133;;;21-Sep-2021</t>
  </si>
  <si>
    <t>119658;Aditya Birla Sun Life Pure Value Fund - Direct - IDCW;INF209K01WP9;;55.1511;;;21-Sep-2021</t>
  </si>
  <si>
    <t>119659;Aditya Birla Sun Life Pure Value Fund - Growth - Direct Plan;INF209K01WQ7;;78.9515;;;21-Sep-2021</t>
  </si>
  <si>
    <t>108167;Aditya Birla Sun Life Pure Value Fund - Growth Option;INF209K01LF3;;72.5215;;;21-Sep-2021</t>
  </si>
  <si>
    <t>108166;Aditya Birla Sun Life Pure Value Fund - Regular - IDCW;INF209K01LE6;INF209K01LG1;31.2508;;;21-Sep-2021</t>
  </si>
  <si>
    <t>108909;BANDHAN Sterling Value Fund - Regular Plan - Growth;INF194K01342;;82.90;;;21-Sep-2021</t>
  </si>
  <si>
    <t>108908;BANDHAN Sterling Value Fund - Regular Plan - IDCW;INF194K01359;INF194K01367;28.51;;;21-Sep-2021</t>
  </si>
  <si>
    <t>118481;BANDHAN Sterling Value Fund-Direct Plan-Growth;INF194K01Z85;;90.19;;;21-Sep-2021</t>
  </si>
  <si>
    <t>118480;BANDHAN Sterling Value Fund-Direct Plan-IDCW;INF194K01Z93;INF194K010A2;35.86;;;21-Sep-2021</t>
  </si>
  <si>
    <t>149085;Canara Robeco Value Fund - Direct Plan - Growth Option;INF760K01JW4;;9.9600;;;21-Sep-2021</t>
  </si>
  <si>
    <t>149086;Canara Robeco Value Fund - Direct Plan - IDCW (Payout/Reinvestment);INF760K01JY0;INF760K01JX2;9.9600;;;21-Sep-2021</t>
  </si>
  <si>
    <t>149088;Canara Robeco Value Fund - Regular Plan - Growth Option;INF760K01JZ7;;9.9500;;;21-Sep-2021</t>
  </si>
  <si>
    <t>149087;Canara Robeco Value Fund - Regular Plan - IDCW (Payout/Reinvestment);INF760K01KB6;INF760K01KA8;9.9500;;;21-Sep-2021</t>
  </si>
  <si>
    <t>148595;DSP Value Fund - Direct Plan - Growth;INF740KA1PP3;;13.419;;;21-Sep-2021</t>
  </si>
  <si>
    <t>148596;DSP Value Fund - Direct Plan - IDCW;INF740KA1PQ1;INF740KA1PR9;13.419;;;21-Sep-2021</t>
  </si>
  <si>
    <t>148594;DSP Value Fund - Regular Plan - Growth;INF740KA1PM0;;13.340;;;21-Sep-2021</t>
  </si>
  <si>
    <t>148597;DSP Value Fund - Regular Plan - IDCW;INF740KA1PN8;INF740KA1PO6;13.340;;;21-Sep-2021</t>
  </si>
  <si>
    <t>118494;Templeton India Value Fund - Direct - Growth;INF090I01GY2;;408.9241;;;21-Sep-2021</t>
  </si>
  <si>
    <t>118493;Templeton India Value Fund - Direct - IDCW ;INF090I01GW6;INF090I01GX4;84.0749;;;21-Sep-2021</t>
  </si>
  <si>
    <t>100496;Templeton India Value Fund - Growth Plan;INF090I01296;;382.8710;;;21-Sep-2021</t>
  </si>
  <si>
    <t>100497;Templeton India Value Fund - IDCW ;INF090I01270;INF090I01288;76.7987;;;21-Sep-2021</t>
  </si>
  <si>
    <t>135341;Groww Value Fund (formerly known as Indiabulls Value Fund) - Direct Plan - Growth Option;INF666M01BE4;;19.0746;;;21-Sep-2021</t>
  </si>
  <si>
    <t>135343;Groww Value Fund (formerly known as Indiabulls Value Fund) - Regular Plan - Growth Option;INF666M01BH7;;16.9613;;;21-Sep-2021</t>
  </si>
  <si>
    <t>135342;Groww Value Fund (formerly known as Indiabulls Value Fund)- Direct Plan- - Income Distribution cum capital withdrawal Option (Payout &amp; Reinvestment);INF666M01BF1;INF666M01BG9;19.0003;;;21-Sep-2021</t>
  </si>
  <si>
    <t>140819;Groww Value Fund (formerly known as Indiabulls Value Fund)- Direct Plan- Half Yearly - Income Distribution cum capital withdrawal Option (Payout &amp; Reinvestment);INF666M01DC4;INF666M01DD2;15.2739;;;21-Sep-2021</t>
  </si>
  <si>
    <t>140815;Groww Value Fund (formerly known as Indiabulls Value Fund)- Direct Plan- Monthly - Income Distribution cum capital withdrawal Option (Payout &amp; Reinvestment);INF666M01CY0;INF666M01CZ7;13.9859;;;21-Sep-2021</t>
  </si>
  <si>
    <t>140817;Groww Value Fund (formerly known as Indiabulls Value Fund)- Direct Plan- Quarterly - Income Distribution cum capital withdrawal Option (Payout &amp; Reinvestment);INF666M01DA8;INF666M01DB6;15.2535;;;21-Sep-2021</t>
  </si>
  <si>
    <t>135344;Groww Value Fund (formerly known as Indiabulls Value Fund)- Regular Plan - Income Distribution cum capital withdrawal Option (Payout &amp; Reinvestment);INF666M01BI5;INF666M01BJ3;16.9553;;;21-Sep-2021</t>
  </si>
  <si>
    <t>140820;Groww Value Fund (formerly known as Indiabulls Value Fund)- Regular Plan- Half Yearly -Income Distribution cum capital withdrawal Option (Payout &amp; Reinvestment);INF666M01DI1;INF666M01DJ9;13.8926;;;21-Sep-2021</t>
  </si>
  <si>
    <t>140816;Groww Value Fund (formerly known as Indiabulls Value Fund)- Regular Plan- Monthly - Income Distribution cum capital withdrawal Option (Payout &amp; Reinvestment.;INF666M01DE0;INF666M01DF7;13.1621;;;21-Sep-2021</t>
  </si>
  <si>
    <t>140818;Groww Value Fund (formerly known as Indiabulls Value Fund)- Regular Plan- Quarterly - Income Distribution cum capital withdrawal Option (Payout &amp; Reinvestment);INF666M01DG5;INF666M01DH3;12.824;;;21-Sep-2021</t>
  </si>
  <si>
    <t>118935;HDFC Capital Builder Value Fund - Growth Option - Direct Plan;INF179K01VC4;;457.715;;;21-Sep-2021</t>
  </si>
  <si>
    <t>101764;HDFC Capital Builder Value Fund - Growth Plan;INF179K01426;;423.836;;;21-Sep-2021</t>
  </si>
  <si>
    <t>118934;HDFC Capital Builder Value Fund - IDCW Option - Direct Plan;INF179K01VA8;INF179K01VB6;32.332;;;21-Sep-2021</t>
  </si>
  <si>
    <t>101765;HDFC Capital Builder Value Fund - IDCW Plan;INF179K01400;INF179K01418;28.52;;;21-Sep-2021</t>
  </si>
  <si>
    <t>120323;ICICI Prudential Value Discovery Fund - Direct Plan - Growth;INF109K012K1;;253.99;;;21-Sep-2021</t>
  </si>
  <si>
    <t>120322;ICICI Prudential Value Discovery Fund - Direct Plan - IDCW;INF109K011K3;INF109K010K5;70.62;;;21-Sep-2021</t>
  </si>
  <si>
    <t>102594;ICICI Prudential Value Discovery Fund - Growth;INF109K01AF8;;235.98;;;21-Sep-2021</t>
  </si>
  <si>
    <t>102595;ICICI Prudential Value Discovery Fund - IDCW;INF109K01EC7;INF109K01AD3;31.29;;;21-Sep-2021</t>
  </si>
  <si>
    <t>144455;IDBI Long Term Value Fund-Direct Plan- Growth;INF397L01KU5;;16.16;;;21-Sep-2021</t>
  </si>
  <si>
    <t>144452;IDBI Long Term Value Fund-Direct Plan-IDCW;INF397L01KR1;;16.16;;;21-Sep-2021</t>
  </si>
  <si>
    <t>144453;IDBI Long Term Value Fund-Regular Plan-Growth;INF397L01KQ3;;15.58;;;21-Sep-2021</t>
  </si>
  <si>
    <t>144454;IDBI Long Term Value Fund-Regular Plan-IDCW;INF397L01KN0;;15.58;;;21-Sep-2021</t>
  </si>
  <si>
    <t>148972;ITI Value Fund - Direct Plan - Growth Option;INF00XX01AQ6;;10.2635;;;21-Sep-2021</t>
  </si>
  <si>
    <t>148970;ITI Value Fund - Direct Plan - IDCW Option;INF00XX01AR4;INF00XX01AS2;10.2635;;;21-Sep-2021</t>
  </si>
  <si>
    <t>148973;ITI Value Fund - Regular Plan - Growth Option;INF00XX01AN3;;10.1990;;;21-Sep-2021</t>
  </si>
  <si>
    <t>148971;ITI Value Fund - Regular Plan - IDCW Option;INF00XX01AO1;INF00XX01AP8;10.1990;;;21-Sep-2021</t>
  </si>
  <si>
    <t>120486;JM Value Fund (Direct) - Growth Option;INF192K01BT3;;54.4862;;;21-Sep-2021</t>
  </si>
  <si>
    <t>120485;JM Value Fund (Direct) - IDCW;INF192K01BR7;INF192K01BS5;37.1244;;;21-Sep-2021</t>
  </si>
  <si>
    <t>100254;JM Value Fund (Regular) - Growth Option;INF137A01037;;50.2817;;;21-Sep-2021</t>
  </si>
  <si>
    <t>106168;JM Value Fund (Regular) - IDCW;INF137A01011;INF137A01029;35.1108;;;21-Sep-2021</t>
  </si>
  <si>
    <t>119404;L&amp;T India Value Fund-Direct Plan-Growth;INF917K01HD4;;60.293;;;21-Sep-2021</t>
  </si>
  <si>
    <t>119403;L&amp;T India Value Fund-Direct Plan-IDCW;INF917K01HC6;INF917K01HB8;43.314;;;21-Sep-2021</t>
  </si>
  <si>
    <t>118102;L&amp;T India Value Fund-Regular Plan-Growth;INF677K01023;;56.033;;;21-Sep-2021</t>
  </si>
  <si>
    <t>118103;L&amp;T India Value Fund-Regular Plan-IDCW;INF677K01213;INF677K01015;37.429;;;21-Sep-2021</t>
  </si>
  <si>
    <t>118782;NIPPON INDIA VALUE FUND - DIRECT Plan - IDCW Option;INF204K01K23;INF204K01K31;44.5317;;;21-Sep-2021</t>
  </si>
  <si>
    <t>118784;Nippon India Value Fund - Direct Plan Growth Plan;INF204K01K49;;127.4542;;;21-Sep-2021</t>
  </si>
  <si>
    <t>103086;NIPPON INDIA VALUE FUND - IDCW Option;INF204K01GC1;INF204K01GD9;31.4796;;;21-Sep-2021</t>
  </si>
  <si>
    <t>103085;Nippon India Value Fund- Growth Plan;INF204K01GB3;;119.6319;;;21-Sep-2021</t>
  </si>
  <si>
    <t>103490;Quantum Long Term Equity Value Fund - Direct Plan Growth Option;INF082J01036;;77.21;;;21-Sep-2021</t>
  </si>
  <si>
    <t>103491;Quantum Long Term Equity Value Fund - Direct Plan IDCW;INF082J01044;INF082J01051;77.87;;;21-Sep-2021</t>
  </si>
  <si>
    <t>141068;Quantum Long Term Equity Value Fund - Regular Plan Growth Option;INF082J01242;;75.98;;;21-Sep-2021</t>
  </si>
  <si>
    <t>141069;Quantum Long Term Equity Value Fund - Regular Plan IDCW;INF082J01259;INF082J01267;76.42;;;21-Sep-2021</t>
  </si>
  <si>
    <t>112218;Tata Equity P/E Fund - Regular Plan - Payout of IDCW-Option A(5%);INF277K01DI1;INF277K01436;81.3871;;;21-Sep-2021</t>
  </si>
  <si>
    <t>101672;Tata Equity P/E Fund - Regular Plan -Growth Option;INF277K01451;;195.4484;;;21-Sep-2021</t>
  </si>
  <si>
    <t>119231;Tata Equity P/E Fund -Direct Plan Growth Option;INF277K01ND1;;211.8694;;;21-Sep-2021</t>
  </si>
  <si>
    <t>102428;Tata Equity P/E Fund Regular Plan - Payout of IDCW-Option B(10%);INF277K01DJ9;INF277K01444;76.2014;;;21-Sep-2021</t>
  </si>
  <si>
    <t>119233;Tata Equity P/E Fund- Direct Plan - Payout of IDCW -Option B(10%);INF277K01NB5;INF277K01NC3;83.7079;;;21-Sep-2021</t>
  </si>
  <si>
    <t>119232;Tata Equity P/E Fund- Direct Plan -Payout of IDCW-Option A(5%);INF277K01MZ6;INF277K01NA7;86.9578;;;21-Sep-2021</t>
  </si>
  <si>
    <t>145473;Union Value Fund - Direct Plan - Growth Option;INF582M01EK4;;16.80;;;21-Sep-2021</t>
  </si>
  <si>
    <t>145474;Union Value Fund - Direct Plan - IDCW Option;INF582M01EM0;INF582M01EL2;16.80;;;21-Sep-2021</t>
  </si>
  <si>
    <t>145471;Union Value Fund - Regular Plan - Growth Option;INF582M01EO6;;16.44;;;21-Sep-2021</t>
  </si>
  <si>
    <t>145472;Union Value Fund - Regular Plan - IDCW Option;INF582M01EQ1;INF582M01EP3;16.44;;;21-Sep-2021</t>
  </si>
  <si>
    <t>120751;UTI Value Fund - Direct Plan - Growth Option;INF789F01VB2;;106.1931;;;21-Sep-2021</t>
  </si>
  <si>
    <t>120752;UTI Value Fund - Direct Plan - IDCW;INF789F01UZ3;INF789F01VA4;34.6334;;;21-Sep-2021</t>
  </si>
  <si>
    <t>103098;UTI Value Fund - Regular Plan - Growth Option;INF789F01AG5;;99.7106;;;21-Sep-2021</t>
  </si>
  <si>
    <t>103097;UTI Value Fund - Regular Plan - IDCW;INF789F01AE0;INF789F01AF7;29.0583;;;21-Sep-2021</t>
  </si>
  <si>
    <t>120348;Invesco India Contra Fund - Direct Plan - Growth;INF205K01LE4;;84.8;;;21-Sep-2021</t>
  </si>
  <si>
    <t>120349;Invesco India Contra Fund - Direct Plan - IDCW (Payout / Reinvestment);INF205K01LC8;INF205K01LD6;42.58;;;21-Sep-2021</t>
  </si>
  <si>
    <t>105460;Invesco India Contra Fund - Growth;INF205K01189;;75.66;;;21-Sep-2021</t>
  </si>
  <si>
    <t>105459;Invesco India Contra Fund - IDCW (Payout / Reinvestment);INF205K01205;INF205K01197;33.95;;;21-Sep-2021</t>
  </si>
  <si>
    <t>103040;Kotak India EQ Contra Fund - Growth;INF174K01245;;82.43;;;21-Sep-2021</t>
  </si>
  <si>
    <t>119769;Kotak India EQ Contra Fund - Growth - Direct;INF174K01KZ9;;92.324;;;21-Sep-2021</t>
  </si>
  <si>
    <t>103039;Kotak India EQ Contra Fund - Payout of Income Distribution cum capital withdrawal option;INF174K01260;INF174K01252;28.413;;;21-Sep-2021</t>
  </si>
  <si>
    <t>119768;Kotak India EQ Contra Fund - Payout of Income Distribution cum capital withdrawal option- Direct;INF174K01LA0;;32.853;;;21-Sep-2021</t>
  </si>
  <si>
    <t>119835;SBI CONTRA FUND - DIRECT PLAN - GROWTH;INF200K01RA0;;203.9484;;;21-Sep-2021</t>
  </si>
  <si>
    <t>119724;SBI Contra Fund - Direct Plan - Income Distribution cum Capital Withdrawal Option (IDCW);INF200K01QY2;INF200K01QZ9;43.0433;;;21-Sep-2021</t>
  </si>
  <si>
    <t>100915;SBI Contra Fund - Regular Plan - Income Distribution cum Capital Withdrawal Option (IDCW);INF200K01347;INF200K01354;33.4828;;;21-Sep-2021</t>
  </si>
  <si>
    <t>102414;SBI CONTRA FUND - REGULAR PLAN -GROWTH;INF200K01362;;193.0925;;;21-Sep-2021</t>
  </si>
  <si>
    <t>131581;360 ONE Focused Equity Fund - Direct Plan - Dividend;INF579M01910;INF579M01928;32.1464;;;21-Sep-2021</t>
  </si>
  <si>
    <t>131579;360 ONE Focused Equity Fund - Regular Plan - Dividend;INF579M01886;INF579M01894;26.3433;;;21-Sep-2021</t>
  </si>
  <si>
    <t>131578;360 ONE Focused Equity Fund -Regular Plan - Growth;INF579M01878;;29.7759;;;21-Sep-2021</t>
  </si>
  <si>
    <t>131580;360 ONE Focused Equity Fund-Direct Plan-Growth;INF579M01902;;32.4779;;;21-Sep-2021</t>
  </si>
  <si>
    <t>119564;Aditya Birla Sun Life Focused Fund - Growth - Direct Plan;INF209K01WE3;;99.8938;;;21-Sep-2021</t>
  </si>
  <si>
    <t>119563;Aditya Birla Sun Life Focused Fund -Direct - IDCW;INF209K01Q71;INF209K01WF0;46.6555;;;21-Sep-2021</t>
  </si>
  <si>
    <t>103309;Aditya Birla Sun Life Focused Fund -Growth Option;INF209K01462;;91.9653;;;21-Sep-2021</t>
  </si>
  <si>
    <t>103308;Aditya Birla Sun Life Focused Fund -Regular - IDCW;INF209K01454;INF209K01CS5;20.5416;;;21-Sep-2021</t>
  </si>
  <si>
    <t>120468;Axis Focused Fund - Direct Plan - Growth Option;INF846K01CQ8;;53.32;;;21-Sep-2021</t>
  </si>
  <si>
    <t>120467;Axis Focused Fund - Direct Plan - IDCW;INF846K01CO3;INF846K01CP0;42.51;;;21-Sep-2021</t>
  </si>
  <si>
    <t>117560;Axis Focused Fund - Regular Plan - Growth Option;INF846K01CH7;;47.99;;;21-Sep-2021</t>
  </si>
  <si>
    <t>117559;Axis Focused Fund - Regular Plan - IDCW;INF846K01CI5;INF846K01CJ3;24.88;;;21-Sep-2021</t>
  </si>
  <si>
    <t>108592;BANDHAN Focused Equity Fund - Regular Plan - Growth;INF194K01466;;53.11;;;21-Sep-2021</t>
  </si>
  <si>
    <t>108593;BANDHAN Focused Equity Fund - Regular Plan - IDCW;INF194K01474;INF194K01482;15.60;;;21-Sep-2021</t>
  </si>
  <si>
    <t>118421;BANDHAN Focused Equity Fund-Direct Plan-Growth;INF194K01W21;;59.48;;;21-Sep-2021</t>
  </si>
  <si>
    <t>118422;BANDHAN Focused Equity Fund-Direct Plan-IDCW;INF194K01W39;INF194K01W47;26.20;;;21-Sep-2021</t>
  </si>
  <si>
    <t>141813;BNP Paribas Focused 25 Equity Fund - Direct Plan - Growth Option;INF251K01PN0;;15.596;;;21-Sep-2021</t>
  </si>
  <si>
    <t>141814;BNP Paribas Focused 25 Equity Fund - Direct Plan - Income Distribution cum Capital Withdrawal Option;INF251K01PO8;INF251K01PP5;15.557;;;21-Sep-2021</t>
  </si>
  <si>
    <t>141811;BNP Paribas Focused 25 Equity Fund - Regular Plan - Income Distribution cum Capital Withdrawal Option;INF251K01PL4;INF251K01PM2;14.741;;;21-Sep-2021</t>
  </si>
  <si>
    <t>141812;BNP Paribas Focused 25 Equity Fund - Regular Plan-Growth Option;INF251K01PK6;;14.740;;;21-Sep-2021</t>
  </si>
  <si>
    <t>148883;Canara Robeco Focused Equity Fund - Direct Plan - Growth Option;INF760K01JQ6;;12.1200;;;21-Sep-2021</t>
  </si>
  <si>
    <t>148882;Canara Robeco Focused Equity Fund - Direct Plan - IDCW (Payout/Reinvestment);INF760K01JS2;INF760K01JR4;12.1300;;;21-Sep-2021</t>
  </si>
  <si>
    <t>148884;Canara Robeco Focused Equity Fund - Regular Plan - Growth Option;INF760K01JT0;;12.0500;;;21-Sep-2021</t>
  </si>
  <si>
    <t>148885;Canara Robeco Focused Equity Fund - Regular Plan - IDCW (Payout/Reinvestment);INF760K01JV6;INF760K01JU8;12.0000;;;21-Sep-2021</t>
  </si>
  <si>
    <t>119096;DSP Focus Fund - Direct Plan - Growth;INF740K01OB0;;37.356;;;21-Sep-2021</t>
  </si>
  <si>
    <t>119095;DSP Focus Fund - Direct Plan - IDCW;INF740K01OC8;INF740K01OD6;37.356;;;21-Sep-2021</t>
  </si>
  <si>
    <t>112901;DSP Focus Fund - Regular Plan - Growth;INF740K01532;;34.835;;;21-Sep-2021</t>
  </si>
  <si>
    <t>113032;DSP Focus Fund - Regular Plan - IDCW;INF740K01540;INF740K01AC7;20.099;;;21-Sep-2021</t>
  </si>
  <si>
    <t>118564;Franklin India Focused Equity Fund - Direct - Growth;INF090I01IW2;;69.8538;;;21-Sep-2021</t>
  </si>
  <si>
    <t>118563;Franklin India Focused Equity Fund - Direct - IDCW ;INF090I01IU6;INF090I01IV4;34.0168;;;21-Sep-2021</t>
  </si>
  <si>
    <t>105817;Franklin India Focused Equity Fund - Growth Plan;INF090I01981;;63.9624;;;21-Sep-2021</t>
  </si>
  <si>
    <t>105816;Franklin India Focused Equity Fund - IDCW ;INF090I01965;INF090I01973;29.8929;;;21-Sep-2021</t>
  </si>
  <si>
    <t>118950;HDFC Focused 30 Fund - Growth Option - Direct Plan;INF179K01VK7;;114.465;;;21-Sep-2021</t>
  </si>
  <si>
    <t>102760;HDFC Focused 30 Fund - GROWTH PLAN;INF179K01574;;105.907;;;21-Sep-2021</t>
  </si>
  <si>
    <t>118949;HDFC Focused 30 Fund - IDCW Option - Direct Plan;INF179K01VI1;INF179K01VJ9;20.332;;;21-Sep-2021</t>
  </si>
  <si>
    <t>102761;HDFC Focused 30 Fund - IDCW PLAN;INF179K01558;INF179K01566;17.663;;;21-Sep-2021</t>
  </si>
  <si>
    <t>148411;HSBC Focused Fund - Direct Growth;INF336L01PB2;;16.2635;;;21-Sep-2021</t>
  </si>
  <si>
    <t>148412;HSBC Focused Fund - Direct IDCW;INF336L01PC0;INF336L01PD8;15.5351;;;21-Sep-2021</t>
  </si>
  <si>
    <t>148409;HSBC Focused Fund - Regular Growth;INF336L01PE6;;15.9556;;;21-Sep-2021</t>
  </si>
  <si>
    <t>148410;HSBC Focused Fund - Regular IDCW;INF336L01PF3;INF336L01PG1;15.2409;;;21-Sep-2021</t>
  </si>
  <si>
    <t>120722;ICICI Prudential Focused Equity Fund - Direct Plan - Growth;INF109K018N2;;53.13;;;21-Sep-2021</t>
  </si>
  <si>
    <t>120723;ICICI Prudential Focused Equity Fund - Direct Plan - IDCW;INF109K016N6;INF109K017N4;36.92;;;21-Sep-2021</t>
  </si>
  <si>
    <t>111957;ICICI Prudential Focused Equity Fund - Growth;INF109K01BZ4;;48.59;;;21-Sep-2021</t>
  </si>
  <si>
    <t>111958;ICICI Prudential Focused Equity Fund - IDCW;INF109K01FM3;INF109K01CA5;20.48;;;21-Sep-2021</t>
  </si>
  <si>
    <t>141920;IDBI FOCUSED 30 EQUITY FUND - Growth Direct;INF397L01KA7;;16.14;;;21-Sep-2021</t>
  </si>
  <si>
    <t>141919;IDBI FOCUSED 30 EQUITY FUND - Growth Regular;INF397L01KE9;;15.21;;;21-Sep-2021</t>
  </si>
  <si>
    <t>141917;IDBI FOCUSED 30 EQUITY FUND - IDCW Regular;INF397L01KB5;INF397L01KC3;15.21;;;21-Sep-2021</t>
  </si>
  <si>
    <t>141918;IDBI FOCUSED 30 EQUITY FUND -IDCW Direct;INF397L01JX1;INF397L01JY9;16.14;;;21-Sep-2021</t>
  </si>
  <si>
    <t>148481;Invesco India Focused Fund - Direct Plan - Growth;INF205KA1213;;15.73;;;21-Sep-2021</t>
  </si>
  <si>
    <t>148482;Invesco India Focused Fund - Direct Plan - IDCW (Payout / Reinvestment);INF205KA1205;INF205KA1221;15.72;;;21-Sep-2021</t>
  </si>
  <si>
    <t>148483;Invesco India Focused Fund - Growth;INF205KA1189;;15.45;;;21-Sep-2021</t>
  </si>
  <si>
    <t>148484;Invesco India Focused Fund - IDCW (Payout / Reinvestment);INF205KA1171;INF205KA1197;15.45;;;21-Sep-2021</t>
  </si>
  <si>
    <t>120488;JM Focused Fund (Direct)  - Growth Option;INF192K01BW7;;12.9377;;;21-Sep-2021</t>
  </si>
  <si>
    <t>120487;JM Focused Fund (Direct) -  IDCW;INF192K01BU1;INF192K01BV9;12.6793;;;21-Sep-2021</t>
  </si>
  <si>
    <t>107410;JM Focused Fund (Regular) - Growth Option;INF192K01577;;11.5801;;;21-Sep-2021</t>
  </si>
  <si>
    <t>107409;JM Focused Fund (Regular) - IDCW;INF192K01551;INF192K01569;11.5797;;;21-Sep-2021</t>
  </si>
  <si>
    <t>147473;Kotak Focused equity Fund- Direct Plan- Growth option;INF174KA1EN7;;16.826;;;21-Sep-2021</t>
  </si>
  <si>
    <t>147477;Kotak Focused Equity Fund- Regular plan _ Growth Option;INF174KA1EK3;;16.198;;;21-Sep-2021</t>
  </si>
  <si>
    <t>147472;Kotak Focused Equity Fund- Regular Plan-Income Distribution cum capital withdrawal option;INF174KA1EM9;INF174KA1EL1;16.198;;;21-Sep-2021</t>
  </si>
  <si>
    <t>147475;Kotak Focused Equity Fund-Direct Plan- Income Distribution cum capital withdrawal option;INF174KA1EP2;INF174KA1EO5;16.827;;;21-Sep-2021</t>
  </si>
  <si>
    <t>145376;L&amp;T Focused Equity Fund - Direct Plan - Growth Option;INF917K01A98;;16.811;;;21-Sep-2021</t>
  </si>
  <si>
    <t>145375;L&amp;T Focused Equity Fund - Direct Plan - IDCW ;INF917K01A72;INF917K01A80;16.811;;;21-Sep-2021</t>
  </si>
  <si>
    <t>145378;L&amp;T Focused Equity Fund - Regular Plan - Growth Option;INF917K01B14;;16.271;;;21-Sep-2021</t>
  </si>
  <si>
    <t>145377;L&amp;T Focused Equity Fund - Regular Plan - IDCW ;INF917K01B06;INF917K01B22;16.271;;;21-Sep-2021</t>
  </si>
  <si>
    <t>148569;Mahindra Manulife Focused Fund - Direct Plan - IDCW;INF174V01AI3;INF174V01AH5;14.1508;;;21-Sep-2021</t>
  </si>
  <si>
    <t>148567;Mahindra Manulife Focused Fund - Direct Plan -Growth;INF174V01AG7;;15.2965;;;21-Sep-2021</t>
  </si>
  <si>
    <t>148571;Mahindra Manulife Focused Fund - Regular Plan - Growth;INF174V01AD4;;15.0242;;;21-Sep-2021</t>
  </si>
  <si>
    <t>148566;Mahindra Manulife Focused Fund - Regular Plan - IDCW;INF174V01AF9;INF174V01AE2;13.8910;;;21-Sep-2021</t>
  </si>
  <si>
    <t>147205;Mirae Asset Focused Fund Direct IDCW;INF769K01ET2;INF769K01EW6;20.129;;;21-Sep-2021</t>
  </si>
  <si>
    <t>147206;Mirae Asset Focused Fund Direct Plan Growth;INF769K01EU0;;20.133;;;21-Sep-2021</t>
  </si>
  <si>
    <t>147204;Mirae Asset Focused Fund Regular IDCW;INF769K01ER6;INF769K01EV8;19.390;;;21-Sep-2021</t>
  </si>
  <si>
    <t>147203;Mirae Asset Focused Fund Regular Plan Growth;INF769K01ES4;;19.387;;;21-Sep-2021</t>
  </si>
  <si>
    <t>122389;Motilal Oswal Focused 25 Fund (MOF25)- Direct Plan Growth Option;INF247L01189;;38.1483;;;21-Sep-2021</t>
  </si>
  <si>
    <t>122387;Motilal Oswal Focused 25 Fund (MOF25)- Regular Plan Growth Option;INF247L01155;;34.1106;;;21-Sep-2021</t>
  </si>
  <si>
    <t>122390;Motilal Oswal Focused 25 Fund Direct - IDCW Payout/Reinvestment;INF247L01205;INF247L01197;22.3323;;;21-Sep-2021</t>
  </si>
  <si>
    <t>122388;Motilal Oswal Focused 25 Fund Regular - IDCW Payout/Reinvestment;INF247L01171;INF247L01163;20.0199;;;21-Sep-2021</t>
  </si>
  <si>
    <t>118693;NIPPON INDIA FOCUSED EQUITY FUND - DIRECT Plan - IDCW Option;INF204K01F79;INF204K01F87;37.6496;;;21-Sep-2021</t>
  </si>
  <si>
    <t>118692;Nippon India Focused Equity Fund - Direct Plan Growth Plan - Growth Option;INF204K01F95;;81.5874;;;21-Sep-2021</t>
  </si>
  <si>
    <t>104638;NIPPON INDIA FOCUSED EQUITY FUND - IDCW OPTION;INF204K01GF4;INF204K01GG2;29.6907;;;21-Sep-2021</t>
  </si>
  <si>
    <t>104637;Nippon India Focused Equity Fund -Growth Plan -Growth Option;INF204K01GE7;;76.1482;;;21-Sep-2021</t>
  </si>
  <si>
    <t>119464;Principal Focused Multicap Fund- Direct Plan - Growth Option;INF173K01EK6;;115.33;;;21-Sep-2021</t>
  </si>
  <si>
    <t>119465;Principal Focused Multicap Fund- Direct Plan - Half Yearly Income Distribution CUM Capital Withdrawal Option;INF173K01EM2;INF173K01EL4;39.29;;;21-Sep-2021</t>
  </si>
  <si>
    <t>103335;Principal Focused Multicap Fund-Growth Option;INF173K01189;;108.34;;;21-Sep-2021</t>
  </si>
  <si>
    <t>103334;Principal Focused Multicap Fund-Half Yearly Income Distribution CUM Capital Withdrawal Option;INF173K01197;INF173K01205;37.58;;;21-Sep-2021</t>
  </si>
  <si>
    <t>109275;quant Focused Fund - Growth Option - Regular Plan;INF966L01374;;53.0705;;;21-Sep-2021</t>
  </si>
  <si>
    <t>120834;quant Focused Fund - Growth Option-Direct Plan;INF966L01853;;55.1452;;;21-Sep-2021</t>
  </si>
  <si>
    <t>120835;quant Focused Fund - IDCW Option - Direct Plan;INF966L01838;INF966L01846;32.3168;;;21-Sep-2021</t>
  </si>
  <si>
    <t>109274;quant Focused Fund - IDCW Option - Regular Plan;INF966L01358;INF966L01366;39.265;;;21-Sep-2021</t>
  </si>
  <si>
    <t>119834;SBI Focused Equity Fund - Direct Plan - Income Distribution cum Capital Withdrawal Option (IDCW);INF200K01RH5;INF200K01RI3;63.1341;;;21-Sep-2021</t>
  </si>
  <si>
    <t>119727;SBI FOCUSED EQUITY FUND - DIRECT PLAN -GROWTH;INF200K01RJ1;;259.0783;;;21-Sep-2021</t>
  </si>
  <si>
    <t>102765;SBI Focused Equity Fund - Regular Plan - Income Distribution cum Capital Withdrawal Option (IDCW);INF200K01388;INF200K01396;43.7065;;;21-Sep-2021</t>
  </si>
  <si>
    <t>102756;SBI FOCUSED EQUITY FUND - REGULAR PLAN -GROWTH;INF200K01370;;238.9533;;;21-Sep-2021</t>
  </si>
  <si>
    <t>119578;Sundaram Select Focus Direct Plan - Growth;INF903J01MV8;;293.2567;;;21-Sep-2021</t>
  </si>
  <si>
    <t>119577;Sundaram Select Focus Direct Plan - Income Distribution cum Capital Withdrawal (IDCW);INF903J01MT2;INF903J01MU0;19.3762;;;21-Sep-2021</t>
  </si>
  <si>
    <t>108305;Sundaram Select Focus Institutional Plan - Growth;INF903J01140;;299.7335;;;21-Sep-2021</t>
  </si>
  <si>
    <t>101537;Sundaram Select Focus Regular Plan - Growth;INF903J01116;;274.7659;;;21-Sep-2021</t>
  </si>
  <si>
    <t>101536;Sundaram Select Focus Regular Plan - Income Distribution cum Capital Withdrawal (IDCW);INF903J01124;INF903J01132;17.9418;;;21-Sep-2021</t>
  </si>
  <si>
    <t>147759;TATA Focused Equity Fund Direct Plan - Payout of Income Distribution cum capital withdrawal option ;INF277K019X5;;15.5209;;;21-Sep-2021</t>
  </si>
  <si>
    <t>147758;TATA Focused Equity Fund Direct Plan - Reinvestment of Income Distribution cum capital withdrawal option ;;INF277K018X7;15.5209;;;21-Sep-2021</t>
  </si>
  <si>
    <t>147761;TATA Focused Equity Fund Regular Plan - Payout of Income Distribution cum capital withdrawal option ;INF277K012Y8;;15.0000;;;21-Sep-2021</t>
  </si>
  <si>
    <t>147756;TATA Focused Equity Fund Regular Plan - Reinvestment of Income Distribution cum capital withdrawal option ;;INF277K011Y0;15.0000;;;21-Sep-2021</t>
  </si>
  <si>
    <t>147757;Tata Focused Equity Fund-Direct Plan-Growth;INF277K017X9;;15.5209;;;21-Sep-2021</t>
  </si>
  <si>
    <t>147760;Tata Focused Equity Fund-Regular Plan-Growth;INF277K010Y2;;15.0000;;;21-Sep-2021</t>
  </si>
  <si>
    <t>147492;Union Focused Fund - Direct Plan - Growth Option;INF582M01FS4;;18.43;;;21-Sep-2021</t>
  </si>
  <si>
    <t>147491;Union Focused Fund - Direct Plan - IDCW Option;INF582M01FU0;INF582M01FT2;18.43;;;21-Sep-2021</t>
  </si>
  <si>
    <t>147490;Union Focused Fund - Regular Plan - Growth Option;INF582M01FW6;;18.08;;;21-Sep-2021</t>
  </si>
  <si>
    <t>147493;Union Focused Fund - Regular Plan - IDCW Option;INF582M01FY2;INF582M01FX4;18.08;;;21-Sep-2021</t>
  </si>
  <si>
    <t>149091;UTI Focused Fund - Direct Plan - Growth Option;INF789F1AVA3;;10.2995;;;21-Sep-2021</t>
  </si>
  <si>
    <t>149093;UTI Focused Fund - Direct Plan - IDCW Payout Option;INF789F1AVB1;;10.2996;;;21-Sep-2021</t>
  </si>
  <si>
    <t>149090;UTI Focused Fund - Regular Plan - Growth Option;INF789F1AUY5;;10.2856;;;21-Sep-2021</t>
  </si>
  <si>
    <t>149092;UTI Focused Fund - Regular Plan - IDCW Payout Option;INF789F1AUZ2;;10.2859;;;21-Sep-2021</t>
  </si>
  <si>
    <t>125598;Aditya Birla Sun Life Banking and Financial Services Fund - DIRECT - IDCW;INF209K013W3;INF209K015W8;26.13;;;21-Sep-2021</t>
  </si>
  <si>
    <t>125597;Aditya Birla Sun Life Banking and Financial Services Fund - Direct Plan - Growth;INF209K014W1;;42.55;;;21-Sep-2021</t>
  </si>
  <si>
    <t>125596;Aditya Birla Sun Life Banking and Financial Services Fund - REGULAR - IDCW;INF209K010W9;INF209K012W5;20.04;;;21-Sep-2021</t>
  </si>
  <si>
    <t>125595;Aditya Birla Sun Life Banking and Financial Services Fund - Regular Plan - Growth;INF209K011W7;;39.35;;;21-Sep-2021</t>
  </si>
  <si>
    <t>119576;Aditya Birla Sun Life Commodity Equities Fund - Global Agri Plan - Growth - Direct Plan;INF209K01VL0;;31.2827;;;21-Sep-2021</t>
  </si>
  <si>
    <t>111349;Aditya Birla Sun Life Commodity Equities Fund - Global Agri Plan - Growth - Regular Plan;INF209K01207;;30.2454;;;21-Sep-2021</t>
  </si>
  <si>
    <t>119575;Aditya Birla Sun Life Commodity Equities Fund - Global Agri Plan -Direct - IDCW;INF209K01P64;INF209K01VM8;18.0589;;;21-Sep-2021</t>
  </si>
  <si>
    <t>111348;Aditya Birla Sun Life Commodity Equities Fund - Global Agri Plan -Regular - IDCW;INF209K01199;INF209K01CG0;17.4276;;;21-Sep-2021</t>
  </si>
  <si>
    <t>120539;Aditya Birla Sun Life Digital India Fund - Growth - Direct Plan;INF209K01VF2;;146.53;;;21-Sep-2021</t>
  </si>
  <si>
    <t>103168;Aditya Birla Sun Life Digital India Fund - Growth - Regular Plan;INF209K01140;;136.15;;;21-Sep-2021</t>
  </si>
  <si>
    <t>120538;Aditya Birla Sun Life Digital India Fund -DIRECT - IDCW;INF209K01P49;INF209K01VE5;57.61;;;21-Sep-2021</t>
  </si>
  <si>
    <t>103167;Aditya Birla Sun Life Digital India Fund -Regular - IDCW;INF209K01132;INF209K01CD7;44.29;;;21-Sep-2021</t>
  </si>
  <si>
    <t>148640;Aditya Birla Sun Life ESG Integration Strategy Fund-Direct - Payout of IDCW;INF209KB1U84;INF209KB1U92;13.51;;;21-Sep-2021</t>
  </si>
  <si>
    <t>148637;Aditya Birla Sun Life ESG Integration Strategy Fund-Direct Plan-Growth;INF209KB1U76;;13.51;;;21-Sep-2021</t>
  </si>
  <si>
    <t>148636;Aditya Birla Sun Life ESG Integration Strategy Fund-Regular - Payout of IDCW;INF209KB1U50;INF209KB1U68;13.31;;;21-Sep-2021</t>
  </si>
  <si>
    <t>148635;Aditya Birla Sun Life ESG Integration Strategy Fund-Regular Plan-Growth;INF209KB1U43;;13.31;;;21-Sep-2021</t>
  </si>
  <si>
    <t>119591;Aditya Birla Sun Life India Gennext Fund - Growth - Direct Plan;INF209K01WC7;;149.64;;;21-Sep-2021</t>
  </si>
  <si>
    <t>119590;Aditya Birla Sun Life India Gennext Fund -DIRECT - IDCW;INF209K01Q63;;40.23;;;21-Sep-2021</t>
  </si>
  <si>
    <t>103110;Aditya Birla Sun Life India Gennext Fund -Regular - IDCW;INF209K01439;INF209K01CR7;33.11;;;21-Sep-2021</t>
  </si>
  <si>
    <t>103111;Aditya Birla Sun Life India Gennext Fund-Growth Option;INF209K01447;;136.59;;;21-Sep-2021</t>
  </si>
  <si>
    <t>119515;Aditya Birla Sun Life Infrastructure Fund -  Direct - IDCW;INF209K01WG8;;28.35;;;21-Sep-2021</t>
  </si>
  <si>
    <t>103475;Aditya Birla Sun Life Infrastructure Fund -  Regular - IDCW;INF209K01470;INF209K01CT3;18.71;;;21-Sep-2021</t>
  </si>
  <si>
    <t>119514;Aditya Birla Sun Life Infrastructure Fund - Growth - Direct Plan;INF209K01WH6;;52.16;;;21-Sep-2021</t>
  </si>
  <si>
    <t>103476;Aditya Birla Sun Life Infrastructure Fund-Growth;INF209K01504;;48.87;;;21-Sep-2021</t>
  </si>
  <si>
    <t>119516;Aditya Birla Sun Life International Equity Fund - Direct - IDCW;INF209K01Q89;INF209K01WT1;31.1103;;;21-Sep-2021</t>
  </si>
  <si>
    <t>119517;Aditya Birla Sun Life International Equity Fund - Growth - Direct Plan;INF209K01WS3;;31.0918;;;21-Sep-2021</t>
  </si>
  <si>
    <t>106873;Aditya Birla Sun Life International Equity Fund - Growth - Regular Plan;INF209K01520;;29.5886;;;21-Sep-2021</t>
  </si>
  <si>
    <t>106872;Aditya Birla Sun Life International Equity Fund - Regular - IDCW;INF209K01512;INF209K01CV9;17.8125;;;21-Sep-2021</t>
  </si>
  <si>
    <t>119519;Aditya Birla Sun Life International Equity Fund - Plan B - Direct - IDCW;INF209K01Q97;INF209K01WV7;21.2752;;;21-Sep-2021</t>
  </si>
  <si>
    <t>119518;Aditya Birla Sun Life International Equity Fund - Plan B - Growth - Direct Plan;INF209K01WU9;;27.8478;;;21-Sep-2021</t>
  </si>
  <si>
    <t>106876;Aditya Birla Sun Life International Equity Fund - Plan B - Growth - Regular Plan;INF209K01546;;26.6866;;;21-Sep-2021</t>
  </si>
  <si>
    <t>106875;Aditya Birla Sun Life International Equity Fund - Plan B - Regular - IDCW;INF209K01538;INF209K01CW7;18.3799;;;21-Sep-2021</t>
  </si>
  <si>
    <t>133514;Aditya Birla Sun Life Manufacturing Equity Fund - Direct - IDCW;INF209KA1YL8;INF209KA1YM6;15.59;;;21-Sep-2021</t>
  </si>
  <si>
    <t>133516;Aditya Birla Sun Life Manufacturing Equity Fund - Direct Plan - Growth;INF209KA1YK0;;21.44;;;21-Sep-2021</t>
  </si>
  <si>
    <t>133515;Aditya Birla Sun Life Manufacturing Equity Fund - Regular - IDCW;INF209KA1YI4;INF209KA1YJ2;14.79;;;21-Sep-2021</t>
  </si>
  <si>
    <t>133513;Aditya Birla Sun Life Manufacturing Equity Fund - Regular Plan - Growth;INF209KA1YH6;;20.21;;;21-Sep-2021</t>
  </si>
  <si>
    <t>119647;Aditya Birla Sun Life MNC Fund - DIRECT - IDCW;INF209K01Q06;INF209K01VU1;367.54;;;21-Sep-2021</t>
  </si>
  <si>
    <t>119646;Aditya Birla Sun Life MNC Fund - Growth - Direct Plan;INF209K01VT3;;1083.75;;;21-Sep-2021</t>
  </si>
  <si>
    <t>100064;Aditya Birla Sun Life MNC Fund - Growth - Regular Plan;INF209K01322;;1001.26;;;21-Sep-2021</t>
  </si>
  <si>
    <t>100063;Aditya Birla Sun Life MNC Fund - Regular - IDCW;INF209K01314;INF209K01CL0;183.31;;;21-Sep-2021</t>
  </si>
  <si>
    <t>147410;Aditya Birla Sun Life Pharma and Healthcare Fund-Direct - Payout of IDCW;INF209KB1O33;INF209KB1O41;18.86;;;21-Sep-2021</t>
  </si>
  <si>
    <t>147409;Aditya Birla Sun Life Pharma and Healthcare Fund-Direct-Growth;INF209KB1O25;;20.58;;;21-Sep-2021</t>
  </si>
  <si>
    <t>147408;Aditya Birla Sun Life Pharma and Healthcare Fund-Regular - Payout of IDCW;INF209KB1O09;INF209KB1O17;18.12;;;21-Sep-2021</t>
  </si>
  <si>
    <t>147407;Aditya Birla Sun Life Pharma and Healthcare Fund-Regular-Growth;INF209KB1N91;;19.78;;;21-Sep-2021</t>
  </si>
  <si>
    <t>147845;Aditya Birla Sun Life PSU Equity Fund-Direct - Payout of IDCW;INF209KB1O90;;13.75;;;21-Sep-2021</t>
  </si>
  <si>
    <t>147844;Aditya Birla Sun Life PSU Equity Fund-Direct Plan-Growth;INF209KB1O82;;13.74;;;21-Sep-2021</t>
  </si>
  <si>
    <t>147847;Aditya Birla Sun Life PSU Equity Fund-Regular - Payout of IDCW;INF209KB1O74;;13.28;;;21-Sep-2021</t>
  </si>
  <si>
    <t>147846;Aditya Birla Sun Life PSU Equity Fund-Regular Plan-Growth;INF209KB1O66;;13.28;;;21-Sep-2021</t>
  </si>
  <si>
    <t>148540;Aditya Birla Sun Life Special Opportunities Fund-Direct - IDCW;INF209KB1T87;INF209KB1T95;15.82;;;21-Sep-2021</t>
  </si>
  <si>
    <t>148539;Aditya Birla Sun Life Special Opportunities Fund-Direct-Growth;INF209KB1T79;;15.82;;;21-Sep-2021</t>
  </si>
  <si>
    <t>148538;Aditya Birla Sun Life Special Opportunities Fund-Regular - IDCW;INF209KB1T53;INF209KB1T61;15.54;;;21-Sep-2021</t>
  </si>
  <si>
    <t>148537;Aditya Birla Sun Life Special Opportunities Fund-Regular Plan-Growth;INF209KB1T46;;15.54;;;21-Sep-2021</t>
  </si>
  <si>
    <t>147928;Axis ESG Integration Strategy Fund - Direct Plan - Growth Option;INF846K01W23;;17.22;;;21-Sep-2021</t>
  </si>
  <si>
    <t>147931;Axis ESG Integration Strategy Fund - Direct Plan - IDCW;INF846K01W31;INF846K01W49;17.23;;;21-Sep-2021</t>
  </si>
  <si>
    <t>147929;Axis ESG Integration Strategy Fund - Regular Plan - Growth Option;INF846K01W56;;16.78;;;21-Sep-2021</t>
  </si>
  <si>
    <t>147930;Axis ESG Integration Strategy Fund - Regular Plan - IDCW;INF846K01W64;INF846K01W72;16.78;;;21-Sep-2021</t>
  </si>
  <si>
    <t>148634;Axis Innovation Fund - Direct Plan - Growth Option;INF846K01X71;;13.28;;;21-Sep-2021</t>
  </si>
  <si>
    <t>148632;Axis Innovation Fund - Direct Plan - IDCW;INF846K01X89;INF846K01X97;13.28;;;21-Sep-2021</t>
  </si>
  <si>
    <t>148631;Axis Innovation Fund - Regular Plan - Growth Option;INF846K01Y05;;13.12;;;21-Sep-2021</t>
  </si>
  <si>
    <t>148633;Axis Innovation Fund - Regular Plan - IDCW;INF846K01Y13;INF846K01Y21;13.12;;;21-Sep-2021</t>
  </si>
  <si>
    <t>148993;Axis Quant Fund - Direct Plan - Growth;INF846K01Z87;;10.89;;;21-Sep-2021</t>
  </si>
  <si>
    <t>148994;Axis Quant Fund - Direct Plan - IDCW;INF846K01Z95;INF846K010A4;10.88;;;21-Sep-2021</t>
  </si>
  <si>
    <t>148992;Axis Quant Fund - Regular Plan - Growth;INF846K011A2;;10.84;;;21-Sep-2021</t>
  </si>
  <si>
    <t>148995;Axis Quant Fund - Regular Plan - IDCW;INF846K012A0;INF846K013A8;10.84;;;21-Sep-2021</t>
  </si>
  <si>
    <t>114476;BANDHAN Infrastructure Fund - Regular Plan - Growth;INF194K01BY9;;23.48;;;21-Sep-2021</t>
  </si>
  <si>
    <t>114477;BANDHAN Infrastructure Fund - Regular Plan - IDCW;INF194K01BZ6;INF194K01CA7;22.07;;;21-Sep-2021</t>
  </si>
  <si>
    <t>118469;BANDHAN Infrastructure Fund-Direct Plan-Growth;INF194K01X46;;26.17;;;21-Sep-2021</t>
  </si>
  <si>
    <t>118468;BANDHAN Infrastructure Fund-Direct Plan-IDCW;INF194K01X53;INF194K01X61;25.66;;;21-Sep-2021</t>
  </si>
  <si>
    <t>119364;BANK OF INDIA Manufacturing &amp; Infrastructure Fund-Direct Plan-Growth;INF761K01702;;30.26;;;21-Sep-2021</t>
  </si>
  <si>
    <t>119365;BANK OF INDIA Manufacturing &amp; Infrastructure Fund-Direct Plan-Quarterly IDCW;INF761K01728;INF761K01710;29.76;;;21-Sep-2021</t>
  </si>
  <si>
    <t>119363;BANK OF INDIA Manufacturing &amp; Infrastructure Fund-Direct Plan-Regular IDCW;INF761K01694;INF761K01686;28.57;;;21-Sep-2021</t>
  </si>
  <si>
    <t>112359;BANK OF INDIA Manufacturing &amp; Infrastructure Fund-Growth;INF761K01199;;27.26;;;21-Sep-2021</t>
  </si>
  <si>
    <t>112360;BANK OF INDIA Manufacturing &amp; Infrastructure Fund-Quarterly IDCW;INF761K01231;INF761K01223;17.70;;;21-Sep-2021</t>
  </si>
  <si>
    <t>112361;BANK OF INDIA Manufacturing &amp; Infrastructure Fund-Regular IDCW;INF761K01215;INF761K01207;17.37;;;21-Sep-2021</t>
  </si>
  <si>
    <t>119333;Baroda BNP Paribas Banking and Financial Services Fund - Direct - Growth Option;INF955L01971;;31.80;;;21-Sep-2021</t>
  </si>
  <si>
    <t>119334;Baroda BNP Paribas Banking and Financial Services Fund - Direct - IDCW Option;INF955L01955;;20.30;;;21-Sep-2021</t>
  </si>
  <si>
    <t>117549;Baroda BNP Paribas Banking and Financial Services Fund - Regular - Growth Option;INF955L01856;;29.72;;;21-Sep-2021</t>
  </si>
  <si>
    <t>117547;Baroda BNP Paribas Banking and Financial Services Fund - Regular - IDCW Option;INF955L01831;;18.56;;;21-Sep-2021</t>
  </si>
  <si>
    <t>149141;Baroda BNP Paribas Business Cycle Fund - Direct Plan - Growth;INF955L01KK1;;10.02;;;21-Sep-2021</t>
  </si>
  <si>
    <t>149143;Baroda BNP Paribas Business Cycle Fund - Direct Plan - IDCW Option;INF955L01KL9;INF955L01KM7;10.02;;;21-Sep-2021</t>
  </si>
  <si>
    <t>149140;Baroda BNP Paribas Business Cycle Fund - Regular Plan - Growth;INF955L01KH7;;10.01;;;21-Sep-2021</t>
  </si>
  <si>
    <t>149142;Baroda BNP Paribas Business Cycle Fund - Regular Plan - IDCW Option;INF955L01KI5;INF955L01KJ3;10.01;;;21-Sep-2021</t>
  </si>
  <si>
    <t>144634;BNP Paribas India Consumption Fund - Direct Plan - Growth Option;INF251K01PT7;;20.557;;;21-Sep-2021</t>
  </si>
  <si>
    <t>144637;BNP Paribas India Consumption Fund - Direct Plan - Income Distribution cum Capital Withdrawal Option;INF251K01PV3;INF251K01PU5;19.903;;;21-Sep-2021</t>
  </si>
  <si>
    <t>144636;BNP Paribas India Consumption Fund - Regular Plan - Growth Option;INF251K01PQ3;;19.624;;;21-Sep-2021</t>
  </si>
  <si>
    <t>144635;BNP Paribas India Consumption Fund - Regular Plan - Income Distribution cum Capital Withdrawal Option;INF251K01PS9;INF251K01PR1;18.418;;;21-Sep-2021</t>
  </si>
  <si>
    <t>118273;CANARA ROBECO CONSUMER TRENDS FUND - DIRECT PLAN - GROWTH OPTION;INF760K01DU1;;72.5600;;;21-Sep-2021</t>
  </si>
  <si>
    <t>118274;CANARA ROBECO CONSUMER TRENDS FUND - DIRECT PLAN - IDCW (Payout/Reinvestment);INF760K01DS5;INF760K01DT3;55.8100;;;21-Sep-2021</t>
  </si>
  <si>
    <t>112152;CANARA ROBECO CONSUMER TRENDS FUND - REGULAR PLAN - GROWTH OPTION;INF760K01241;;66.3200;;;21-Sep-2021</t>
  </si>
  <si>
    <t>112153;CANARA ROBECO CONSUMER TRENDS FUND - REGULAR PLAN - IDCW (Payout/Reinvestment);INF760K01225;INF760K01233;32.1600;;;21-Sep-2021</t>
  </si>
  <si>
    <t>118267;CANARA ROBECO INFRASTRUCTURE FUND - DIRECT PLAN - GROWTH OPTION;INF760K01FO9;;76.5700;;;21-Sep-2021</t>
  </si>
  <si>
    <t>118268;CANARA ROBECO INFRASTRUCTURE FUND - DIRECT PLAN - IDCW (Payout/Reinvestment);INF760K01FM3;INF760K01FN1;43.0700;;;21-Sep-2021</t>
  </si>
  <si>
    <t>103390;CANARA ROBECO INFRASTRUCTURE FUND - REGULAR PLAN - GROWTH OPTION;INF760K01274;;71.4200;;;21-Sep-2021</t>
  </si>
  <si>
    <t>103389;CANARA ROBECO INFRASTRUCTURE FUND - REGULAR PLAN - IDCW (Payout/Reinvestment);INF760K01258;INF760K01266;32.2500;;;21-Sep-2021</t>
  </si>
  <si>
    <t>145454;DSP Healthcare Fund - Direct Plan - Growth;INF740KA1LG1;;24.563;;;21-Sep-2021</t>
  </si>
  <si>
    <t>145455;DSP Healthcare Fund - Direct Plan - IDCW;INF740KA1LH9;INF740KA1LI7;22.135;;;21-Sep-2021</t>
  </si>
  <si>
    <t>145456;DSP Healthcare Fund - Regular Plan - Growth;INF740KA1LD8;;23.439;;;21-Sep-2021</t>
  </si>
  <si>
    <t>145453;DSP Healthcare Fund - Regular Plan - IDCW;INF740KA1LE6;INF740KA1LF3;21.129;;;21-Sep-2021</t>
  </si>
  <si>
    <t>119247;DSP India T.I.G.E.R. Fund - Direct Plan - Growth;INF740K01PU7;;147.790;;;21-Sep-2021</t>
  </si>
  <si>
    <t>119248;DSP India T.I.G.E.R. Fund - Direct Plan - IDCW;INF740K01PV5;INF740K01PW3;33.788;;;21-Sep-2021</t>
  </si>
  <si>
    <t>102434;DSP India T.I.G.E.R. Fund - Regular Plan - Growth;INF740K01151;;140.732;;;21-Sep-2021</t>
  </si>
  <si>
    <t>102435;DSP India T.I.G.E.R. Fund - Regular Plan - IDCW;INF740K01136;INF740K01144;19.029;;;21-Sep-2021</t>
  </si>
  <si>
    <t>119028;DSP Natural Resources and New Energy Fund - Direct Plan - Growth;INF740K01QA7;;54.789;;;21-Sep-2021</t>
  </si>
  <si>
    <t>119029;DSP Natural Resources and New Energy Fund - Direct Plan - IDCW;INF740K01QB5;INF740K01QC3;26.801;;;21-Sep-2021</t>
  </si>
  <si>
    <t>108202;DSP Natural Resources And New Energy Fund - Regular - Growth;INF740K01060;;51.409;;;21-Sep-2021</t>
  </si>
  <si>
    <t>108203;DSP Natural Resources And New Energy Fund - Regular Plan - IDCW;INF740K01045;INF740K01052;23.303;;;21-Sep-2021</t>
  </si>
  <si>
    <t>147306;DSP Quant Fund - Direct Plan - Growth;INF740KA1NQ6;;17.748;;;21-Sep-2021</t>
  </si>
  <si>
    <t>147304;DSP Quant Fund - Direct Plan - IDCW;INF740KA1NR4;INF740KA1NS2;17.748;;;21-Sep-2021</t>
  </si>
  <si>
    <t>147303;DSP Quant Fund - Regular Plan - Growth;INF740KA1NN3;;17.445;;;21-Sep-2021</t>
  </si>
  <si>
    <t>147305;DSP Quant Fund - Regular Plan - IDCW;INF740KA1NO1;INF740KA1NP8;17.445;;;21-Sep-2021</t>
  </si>
  <si>
    <t>142386;Edelweiss Recently Listed IPO Fund - DIRECT PLAN - IDCW Option;INF754K01MM2;INF754K01MN0;20.167;;;21-Sep-2021</t>
  </si>
  <si>
    <t>142388;Edelweiss Recently Listed IPO Fund Direct Plan Growth;INF754K01ML4;;20.167;;;21-Sep-2021</t>
  </si>
  <si>
    <t>142384;Edelweiss Recently Listed IPO Fund REGULAR PLAN - IDCW Option;INF754K01MI0;INF754K01MJ8;19.8196;;;21-Sep-2021</t>
  </si>
  <si>
    <t>142383;Edelweiss Recently Listed IPO Fund Regular Plan Growth;INF754K01MH2;;19.8203;;;21-Sep-2021</t>
  </si>
  <si>
    <t>118559;Franklin Asian Equity Fund - Direct - Growth;INF090I01IZ5;;30.9690;;;21-Sep-2021</t>
  </si>
  <si>
    <t>118558;Franklin Asian Equity Fund - Direct - IDCW ;INF090I01IX0;INF090I01IY8;16.4525;;;21-Sep-2021</t>
  </si>
  <si>
    <t>106979;Franklin Asian Equity Fund - Growth Plan;INF090I01AB3;;29.2997;;;21-Sep-2021</t>
  </si>
  <si>
    <t>106978;Franklin Asian Equity Fund - IDCW ;INF090I01999;INF090I01AA5;15.4146;;;21-Sep-2021</t>
  </si>
  <si>
    <t>118557;Franklin Build India Fund - Direct - Growth;INF090I01JF5;;69.3338;;;21-Sep-2021</t>
  </si>
  <si>
    <t>118556;Franklin Build India Fund - Direct - IDCW ;INF090I01JD0;INF090I01JE8;31.7437;;;21-Sep-2021</t>
  </si>
  <si>
    <t>112093;Franklin Build India Fund - IDCW ;INF090I01AC1;INF090I01AD9;27.5249;;;21-Sep-2021</t>
  </si>
  <si>
    <t>112092;Franklin Build India Fund Growth Plan;INF090I01AE7;;62.7325;;;21-Sep-2021</t>
  </si>
  <si>
    <t>118539;Franklin India Opportunities Fund - Direct - Growth;INF090I01GC8;;127.1944;;;21-Sep-2021</t>
  </si>
  <si>
    <t>118538;Franklin INDIA OPPORTUNITIES FUND - Direct - IDCW ;INF090I01GD6;INF090I01GE4;28.5730;;;21-Sep-2021</t>
  </si>
  <si>
    <t>103151;Franklin India Opportunities Fund - Growth;INF090I01841;;119.7022;;;21-Sep-2021</t>
  </si>
  <si>
    <t>100524;Franklin INDIA OPPORTUNITIES FUND - IDCW ;INF090I01858;INF090I01866;26.3981;;;21-Sep-2021</t>
  </si>
  <si>
    <t>118537;Franklin India Technology Fund - Direct - Growth;INF090I01FE6;;370.8189;;;21-Sep-2021</t>
  </si>
  <si>
    <t>118536;Franklin India Technology Fund - Direct - IDCW ;INF090I01FF3;INF090I01FG1;50.5842;;;21-Sep-2021</t>
  </si>
  <si>
    <t>100521;Franklin India Technology Fund - IDCW ;INF090I01759;INF090I01767;47.2104;;;21-Sep-2021</t>
  </si>
  <si>
    <t>100522;Franklin India Technology Fund-Growth;INF090I01742;;350.3762;;;21-Sep-2021</t>
  </si>
  <si>
    <t>148987;HDFC Banking &amp; Financial Services Fund - Growth Option;INF179KC1BJ4;;10.626;;;21-Sep-2021</t>
  </si>
  <si>
    <t>148986;HDFC Banking &amp; Financial Services Fund - Growth Option - Direct Plan;INF179KC1BG0;;10.676;;;21-Sep-2021</t>
  </si>
  <si>
    <t>148984;HDFC Banking &amp; Financial Services Fund - IDCW Option;INF179KC1BK2;INF179KC1BL0;10.626;;;21-Sep-2021</t>
  </si>
  <si>
    <t>148985;HDFC Banking &amp; Financial Services Fund - IDCW Option - Direct Plan;INF179KC1BH8;INF179KC1BI6;10.676;;;21-Sep-2021</t>
  </si>
  <si>
    <t>141923;HDFC Housing Opportunities Fund  - Growth Option;INF179KC1AX7;;12.685;;;21-Sep-2021</t>
  </si>
  <si>
    <t>141924;HDFC Housing Opportunities Fund  - Growth Option - Direct Plan;INF179KC1AU3;;13.196;;;21-Sep-2021</t>
  </si>
  <si>
    <t>141922;HDFC Housing Opportunities Fund  - IDCW Option;INF179KC1AY5;INF179KC1AZ2;12.685;;;21-Sep-2021</t>
  </si>
  <si>
    <t>141921;HDFC Housing Opportunities Fund  - IDCW Option - Direct Plan;INF179KC1AV1;INF179KC1AW9;13.196;;;21-Sep-2021</t>
  </si>
  <si>
    <t>118979;HDFC Infrastructure Fund - Growth Option - Direct Plan;INF179K01WQ2;;21.052;;;21-Sep-2021</t>
  </si>
  <si>
    <t>107524;HDFC Infrastructure Fund - Growth Plan;INF179K01GF8;;19.653;;;21-Sep-2021</t>
  </si>
  <si>
    <t>118978;HDFC Infrastructure Fund - IDCW Option - Direct Plan;INF179K01WP4;INF179K01WR0;16.148;;;21-Sep-2021</t>
  </si>
  <si>
    <t>107525;HDFC Infrastructure Fund - IDCW Plan;INF179K01GE1;INF179K01GG6;11.732;;;21-Sep-2021</t>
  </si>
  <si>
    <t>109445;ICICI Prudential Banking and Financial Services Fund -  Growth;INF109K01BU5;;84.61;;;21-Sep-2021</t>
  </si>
  <si>
    <t>109446;ICICI Prudential Banking and Financial Services Fund -  IDCW;INF109K01DY3;INF109K01BV3;36.64;;;21-Sep-2021</t>
  </si>
  <si>
    <t>120244;ICICI Prudential Banking and Financial Services Fund - Direct Plan -  Growth;INF109K013J1;;92.29;;;21-Sep-2021</t>
  </si>
  <si>
    <t>120245;ICICI Prudential Banking and Financial Services Fund - Direct Plan -  IDCW;INF109K011J5;INF109K012J3;62.50;;;21-Sep-2021</t>
  </si>
  <si>
    <t>146951;ICICI Prudential Bharat Consumption Fund - Direct Plan - Growth Option;INF109KC1YD4;;14.61;;;21-Sep-2021</t>
  </si>
  <si>
    <t>146949;ICICI Prudential Bharat Consumption Fund - Direct Plan - IDCW Option;INF109KC1YF9;;14.61;;;21-Sep-2021</t>
  </si>
  <si>
    <t>146950;ICICI Prudential Bharat Consumption Fund - Growth Option;INF109KC1YA0;;14.07;;;21-Sep-2021</t>
  </si>
  <si>
    <t>146952;ICICI Prudential Bharat Consumption Fund - IDCW Option;INF109KC1YC6;;14.07;;;21-Sep-2021</t>
  </si>
  <si>
    <t>148651;ICICI Prudential Business Cycle Fund Direct Plan Growth;INF109KC1P24;;12.36;;;21-Sep-2021</t>
  </si>
  <si>
    <t>148652;ICICI Prudential Business Cycle Fund Direct Plan IDCW;INF109KC1P40;INF109KC1P32;12.36;;;21-Sep-2021</t>
  </si>
  <si>
    <t>148653;ICICI Prudential Business Cycle Fund Growth;INF109KC1O90;;12.23;;;21-Sep-2021</t>
  </si>
  <si>
    <t>148654;ICICI Prudential Business Cycle Fund IDCW;INF109KC1P16;INF109KC1P08;12.23;;;21-Sep-2021</t>
  </si>
  <si>
    <t>147662;ICICI Prudential Commodities Fund - Direct Plan - Growth Option;INF109KC1F91;;24.75;;;21-Sep-2021</t>
  </si>
  <si>
    <t>147664;ICICI Prudential Commodities Fund - Direct Plan - IDCW Option;INF109KC1G09;;24.75;;;21-Sep-2021</t>
  </si>
  <si>
    <t>147661;ICICI Prudential Commodities Fund - Growth Option;INF109KC1F67;;24.02;;;21-Sep-2021</t>
  </si>
  <si>
    <t>147663;ICICI Prudential Commodities Fund - IDCW Option;INF109KC1F75;;24.02;;;21-Sep-2021</t>
  </si>
  <si>
    <t>148516;ICICI Prudential ESG Exclusionary Strategy Fund - Direct Plan - Growth;INF109KC1O09;;14.14;;;21-Sep-2021</t>
  </si>
  <si>
    <t>148515;ICICI Prudential ESG Exclusionary Strategy Fund - Direct Plan - IDCW;INF109KC1O25;INF109KC1O17;14.14;;;21-Sep-2021</t>
  </si>
  <si>
    <t>148517;ICICI Prudential ESG Exclusionary Strategy Fund - Growth;INF109KC1N75;;13.92;;;21-Sep-2021</t>
  </si>
  <si>
    <t>148514;ICICI Prudential ESG Exclusionary Strategy Fund - IDCW;INF109KC1N91;INF109KC1N83;13.92;;;21-Sep-2021</t>
  </si>
  <si>
    <t>120688;ICICI Prudential Exports &amp; Services Fund - Direct Plan - Growth;INF109K01W25;;96.81;;;21-Sep-2021</t>
  </si>
  <si>
    <t>120687;ICICI Prudential Exports &amp; Services Fund - Direct Plan - IDCW;INF109K01W09;INF109K01W17;49.80;;;21-Sep-2021</t>
  </si>
  <si>
    <t>103312;ICICI Prudential Exports &amp; Services Fund - Growth;INF109K01BB5;;90.88;;;21-Sep-2021</t>
  </si>
  <si>
    <t>103313;ICICI Prudential Exports &amp; Services Fund - IDCW;INF109K01FL5;INF109K01BA7;29.21;;;21-Sep-2021</t>
  </si>
  <si>
    <t>120587;ICICI Prudential FMCG Fund - Direct Plan -  Growth;INF109K01Z14;;353.42;;;21-Sep-2021</t>
  </si>
  <si>
    <t>120588;ICICI Prudential FMCG Fund - Direct Plan -  IDCW;INF109K01Y98;INF109K01Z06;133.60;;;21-Sep-2021</t>
  </si>
  <si>
    <t>100352;ICICI Prudential FMCG Fund - Growth;INF109K01415;;331.32;;;21-Sep-2021</t>
  </si>
  <si>
    <t>100351;ICICI Prudential FMCG Fund - IDCW;INF109K01EO2;INF109K01423;79.10;;;21-Sep-2021</t>
  </si>
  <si>
    <t>145896;ICICI Prudential India Opportunities Fund - Cumulative Option;INF109KC1RE6;;16.71;;;21-Sep-2021</t>
  </si>
  <si>
    <t>145897;ICICI Prudential India Opportunities Fund - Direct Plan - Cumulative Option;INF109KC1RH9;;17.43;;;21-Sep-2021</t>
  </si>
  <si>
    <t>145898;ICICI Prudential India Opportunities Fund - Direct Plan - IDCW Option;INF109KC1RI7;;16.59;;;21-Sep-2021</t>
  </si>
  <si>
    <t>145899;ICICI Prudential India Opportunities Fund - IDCW Option;INF109KC1RF3;;15.88;;;21-Sep-2021</t>
  </si>
  <si>
    <t>120621;ICICI Prudential Infrastructure Fund - Direct Plan -  Growth;INF109K018M4;;82.29;;;21-Sep-2021</t>
  </si>
  <si>
    <t>120622;ICICI Prudential Infrastructure Fund - Direct Plan -  IDCW;INF109K016M8;INF109K017M6;23.97;;;21-Sep-2021</t>
  </si>
  <si>
    <t>103149;ICICI Prudential Infrastructure Fund - Growth;INF109K01AV5;;77.75;;;21-Sep-2021</t>
  </si>
  <si>
    <t>103150;ICICI Prudential Infrastructure Fund - IDCW;INF109K01FB6;INF109K01AT9;17.01;;;21-Sep-2021</t>
  </si>
  <si>
    <t>145077;ICICI Prudential Manufacturing Fund - Cumulative Option;INF109KC1LG4;;16.61;;;21-Sep-2021</t>
  </si>
  <si>
    <t>145075;ICICI Prudential Manufacturing Fund - Direct Plan - Cumulative Option;INF109KC1LJ8;;17.26;;;21-Sep-2021</t>
  </si>
  <si>
    <t>145076;ICICI Prudential Manufacturing Fund - Direct Plan - IDCW Option;INF109KC1LK6;;16.09;;;21-Sep-2021</t>
  </si>
  <si>
    <t>145078;ICICI Prudential Manufacturing Fund - IDCW Option;INF109KC1LH2;;15.44;;;21-Sep-2021</t>
  </si>
  <si>
    <t>147346;ICICI Prudential MNC Fund - Direct Plan - Growth Option;INF109KC1D93;;18.57;;;21-Sep-2021</t>
  </si>
  <si>
    <t>147347;ICICI Prudential MNC Fund - Direct Plan - IDCW Option;INF109KC1E01;;17.32;;;21-Sep-2021</t>
  </si>
  <si>
    <t>147345;ICICI Prudential MNC Fund - Growth Option;INF109KC1D69;;17.98;;;21-Sep-2021</t>
  </si>
  <si>
    <t>147348;ICICI Prudential MNC Fund - IDCW Option;INF109KC1D77;;16.73;;;21-Sep-2021</t>
  </si>
  <si>
    <t>143873;ICICI Prudential Pharma Healthcare and Diagnostics (P.H.D) Fund - Cumulative Option;INF109KC1GE9;;21.13;;;21-Sep-2021</t>
  </si>
  <si>
    <t>143874;ICICI Prudential Pharma Healthcare and Diagnostics (P.H.D) Fund - Direct Plan - Cumulative Option;INF109KC1GH2;;22.01;;;21-Sep-2021</t>
  </si>
  <si>
    <t>143876;ICICI Prudential Pharma Healthcare and Diagnostics (P.H.D) Fund - Direct Plan - IDCW Option;INF109KC1GJ8;;18.39;;;21-Sep-2021</t>
  </si>
  <si>
    <t>143875;ICICI Prudential Pharma Healthcare and Diagnostics (P.H.D) Fund - IDCW Option;INF109KC1GG4;;17.53;;;21-Sep-2021</t>
  </si>
  <si>
    <t>148600;ICICI Prudential Quant Fund Direct Plan Growth;INF109KC1O66;;14.13;;;21-Sep-2021</t>
  </si>
  <si>
    <t>148601;ICICI Prudential Quant Fund Direct Plan IDCW;INF109KC1O82;INF109KC1O74;14.13;;;21-Sep-2021</t>
  </si>
  <si>
    <t>148598;ICICI Prudential Quant Fund Growth;INF109KC1O33;;14.05;;;21-Sep-2021</t>
  </si>
  <si>
    <t>148599;ICICI Prudential Quant Fund IDCW;INF109KC1O58;INF109KC1O41;14.05;;;21-Sep-2021</t>
  </si>
  <si>
    <t>120594;ICICI Prudential Technology Fund - Direct Plan -  Growth;INF109K01Z48;;171.35;;;21-Sep-2021</t>
  </si>
  <si>
    <t>120595;ICICI Prudential Technology Fund - Direct Plan -  IDCW;INF109K01Z22;INF109K01Z30;126.07;;;21-Sep-2021</t>
  </si>
  <si>
    <t>100363;ICICI Prudential Technology Fund - Growth;INF109K01506;;159.77;;;21-Sep-2021</t>
  </si>
  <si>
    <t>115294;ICICI Prudential Technology Fund - IDCW;INF109K01FO9;INF109K01514;71.86;;;21-Sep-2021</t>
  </si>
  <si>
    <t>120186;ICICI Prudential US Bluechip Equity Fund - Direct Plan -  Growth;INF109K01Z71;;47.39;;;21-Sep-2021</t>
  </si>
  <si>
    <t>120185;ICICI Prudential US Bluechip Equity Fund - Direct Plan -  IDCW;INF109K01Z55;INF109K01Z63;47.39;;;21-Sep-2021</t>
  </si>
  <si>
    <t>117620;ICICI Prudential US Bluechip Equity Fund - Growth;INF109K01E35;;43.98;;;21-Sep-2021</t>
  </si>
  <si>
    <t>117619;ICICI Prudential US Bluechip Equity Fund - IDCW;INF109K01E43;INF109K01E50;43.98;;;21-Sep-2021</t>
  </si>
  <si>
    <t>143353;IDBI Banking &amp; Financial Services Fund - Direct Plan (Growth);INF397L01KM2;;14.27;;;21-Sep-2021</t>
  </si>
  <si>
    <t>143352;IDBI Banking &amp; Financial Services Fund - Direct Plan (IDCW);INF397L01KJ8;INF397L01KK6;14.27;;;21-Sep-2021</t>
  </si>
  <si>
    <t>143351;IDBI Banking &amp; Financial Services Fund - Regular Plan (Growth);INF397L01KI0;;13.61;;;21-Sep-2021</t>
  </si>
  <si>
    <t>143350;IDBI Banking &amp; Financial Services Fund - Regular Plan (IDCW);INF397L01KF6;INF397L01KG4;13.61;;;21-Sep-2021</t>
  </si>
  <si>
    <t>146517;IDBI Healthcare Fund - Direct Plan - Growth;INF397L01LK4;;20.61;;;21-Sep-2021</t>
  </si>
  <si>
    <t>146516;IDBI Healthcare Fund - Direct Plan - IDCW;INF397L01LH0;INF397L01LI8;20.61;;;21-Sep-2021</t>
  </si>
  <si>
    <t>146518;IDBI Healthcare Fund - Regular Plan - Growth;INF397L01LG2;;19.78;;;21-Sep-2021</t>
  </si>
  <si>
    <t>146519;IDBI Healthcare Fund - Regular Plan - IDCW;INF397L01LD9;INF397L01LE7;19.78;;;21-Sep-2021</t>
  </si>
  <si>
    <t>148751;Invesco India ESG Integration Strategy Fund - Direct Plan - Growth;INF205KA1338;;13.13;;;21-Sep-2021</t>
  </si>
  <si>
    <t>148752;Invesco India ESG Integration Strategy Fund - Direct Plan - IDCW (Payout / Reinvestment);INF205KA1320;INF205KA1346;13.13;;;21-Sep-2021</t>
  </si>
  <si>
    <t>148753;Invesco India ESG Integration Strategy Fund - Growth;INF205KA1304;;13.01;;;21-Sep-2021</t>
  </si>
  <si>
    <t>148754;Invesco India ESG Integration Strategy Fund - IDCW (Payout / Reinvestment);INF205KA1296;INF205KA1312;13.01;;;21-Sep-2021</t>
  </si>
  <si>
    <t>120385;Invesco India Financial Services Fund - Direct Plan - Growth;INF205K01KY4;;90.11;;;21-Sep-2021</t>
  </si>
  <si>
    <t>120384;Invesco India Financial Services Fund - Direct Plan - IDCW (Payout / Reinvestment);INF205K01KW8;INF205K01KX6;46.45;;;21-Sep-2021</t>
  </si>
  <si>
    <t>108377;Invesco India Financial Services Fund - Regular Plan -  IDCW (Payout / Reinvestment);INF205K01171;INF205K01163;40.48;;;21-Sep-2021</t>
  </si>
  <si>
    <t>108378;Invesco India Financial Services Fund - Retail Growth;INF205K01155;;79.37;;;21-Sep-2021</t>
  </si>
  <si>
    <t>120405;Invesco India Infrastructure Fund - Direct Plan - Growth Option;INF205K01MD4;;33.86;;;21-Sep-2021</t>
  </si>
  <si>
    <t>120404;Invesco India Infrastructure Fund - Direct Plan - IDCW (Payout / Reinvestment);INF205K01MB8;INF205K01MC6;27.3;;;21-Sep-2021</t>
  </si>
  <si>
    <t>106654;Invesco India Infrastructure Fund - Growth Option;INF205K01CD5;;29.73;;;21-Sep-2021</t>
  </si>
  <si>
    <t>106653;Invesco India Infrastructure Fund - IDCW (Payout / Reinvestment);INF205K01CE3;INF205K01CF0;23.91;;;21-Sep-2021</t>
  </si>
  <si>
    <t>120395;Invesco India PSU Equity Fund - Direct Plan - Growth;INF205K01NG5;;29.38;;;21-Sep-2021</t>
  </si>
  <si>
    <t>120394;Invesco India PSU Equity Fund - Direct Plan - IDCW (Payout / Reinvestment);INF205K01NE0;INF205K01NF7;21.51;;;21-Sep-2021</t>
  </si>
  <si>
    <t>112171;Invesco India PSU Equity Fund - Growth;INF205K01338;;26.08;;;21-Sep-2021</t>
  </si>
  <si>
    <t>112173;Invesco India PSU Equity Fund - IDCW (Payout / Reinvestment);INF205K01353;INF205K01346;19;;;21-Sep-2021</t>
  </si>
  <si>
    <t>148606;Kotak ESG Exclusionary Strategy Fund - Direct Plan - Growth Option;INF174KA1FI4;;12.572;;;21-Sep-2021</t>
  </si>
  <si>
    <t>148605;Kotak ESG Exclusionary Strategy Fund - Direct Plan - Payout of Income Distribution cum capital withdrawal option;INF174KA1FH6;INF174KA1FJ2;12.572;;;21-Sep-2021</t>
  </si>
  <si>
    <t>148602;Kotak ESG Exclusionary Strategy Fund - Regular Plan - Growth Option;INF174KA1FF0;;12.399;;;21-Sep-2021</t>
  </si>
  <si>
    <t>148603;Kotak ESG Exclusionary Strategy Fund - Regular Plan - Payout of Income Distribution cum capital withdrawal option;INF174KA1FE3;INF174KA1FG8;12.399;;;21-Sep-2021</t>
  </si>
  <si>
    <t>133796;Kotak Infrastructure &amp; Economic Reform Fund - Standard Plan-Growth;INF178L01095;;31.727;;;21-Sep-2021</t>
  </si>
  <si>
    <t>133799;Kotak Infrastructure &amp; Economic Reform Fund - Standard Plan-Payout of Income Distribution cum capital withdrawal option;INF178L01079;INF178L01087;25.374;;;21-Sep-2021</t>
  </si>
  <si>
    <t>133801;Kotak Infrastructure &amp; Economic Reform Fund- Direct Plan- Growth Option;INF178L01AL9;;35.485;;;21-Sep-2021</t>
  </si>
  <si>
    <t>133800;Kotak Infrastructure &amp; Economic Reform Fund- Direct Plan- Payout of Income Distribution cum capital withdrawal option;INF178L01AK1;INF178L01AJ3;35.082;;;21-Sep-2021</t>
  </si>
  <si>
    <t>147727;Kotak Pioneer Fund- Direct Plan- Growth Option;INF174KA1EZ1;;18.766;;;21-Sep-2021</t>
  </si>
  <si>
    <t>147724;Kotak Pioneer Fund- Regular Plan- Growth Option;INF174KA1EW8;;18.15;;;21-Sep-2021</t>
  </si>
  <si>
    <t>147728;Kotak Pioneer Fund- Regular Plan- Reinvestment of Income Distribution cum capital withdrawal option;INF174KA1EU2;INF174KA1EV0;18.15;;;21-Sep-2021</t>
  </si>
  <si>
    <t>147725;Kotak Pioneer Fund-Direct Plan-Reinvestment of Income Distribution cum capital withdrawal option;INF174KA1EX6;INF174KA1EY4;18.765;;;21-Sep-2021</t>
  </si>
  <si>
    <t>130825;L&amp;T Business Cycles Fund - Direct Plan - Growth;INF917K01RI2;;23.493;;;21-Sep-2021</t>
  </si>
  <si>
    <t>130828;L&amp;T Business Cycles Fund - Direct Plan - IDCW;INF917K01RK8;INF917K01RJ0;18.095;;;21-Sep-2021</t>
  </si>
  <si>
    <t>130827;L&amp;T Business Cycles Fund - Regular Plan - Growth;INF917K01RF8;;22.247;;;21-Sep-2021</t>
  </si>
  <si>
    <t>130826;L&amp;T Business Cycles Fund - Regular Plan - IDCW;INF917K01RH4;INF917K01RG6;17.378;;;21-Sep-2021</t>
  </si>
  <si>
    <t>112600;L&amp;T Infrastructure Fund - Regular Plan - Growth;INF917K01536;;22.73;;;21-Sep-2021</t>
  </si>
  <si>
    <t>112601;L&amp;T Infrastructure Fund - Regular Plan - IDCW;INF917K01544;INF917K01551;22.73;;;21-Sep-2021</t>
  </si>
  <si>
    <t>119413;L&amp;T Infrastructure Fund -Direct Plan-Growth;INF917K01FW8;;24.53;;;21-Sep-2021</t>
  </si>
  <si>
    <t>119412;L&amp;T Infrastructure Fund-Direct Plan-IDCW;INF917K01E52;INF917K01FU2;24.53;;;21-Sep-2021</t>
  </si>
  <si>
    <t>134017;LIC MF Banking and Financial Services Fund-Direct Plan-Growth;INF767K01NK6;;14.8431;;;21-Sep-2021</t>
  </si>
  <si>
    <t>133908;LIC MF Banking and Financial Services Fund-Direct Plan-IDCW;INF767K01NJ8;INF767K01NL4;14.7779;;;21-Sep-2021</t>
  </si>
  <si>
    <t>134016;LIC MF Banking and Financial Services Fund-Regular Plan-Growth;INF767K01NH2;;13.8539;;;21-Sep-2021</t>
  </si>
  <si>
    <t>134015;LIC MF Banking and Financial Services Fund-Regular Plan-IDCW;INF767K01NG4;INF767K01NI0;13.8516;;;21-Sep-2021</t>
  </si>
  <si>
    <t>120351;LIC MF Infrastructure Fund-Direct Plan-Growth;INF767K01GW5;;23.1814;;;21-Sep-2021</t>
  </si>
  <si>
    <t>120350;LIC MF Infrastructure Fund-Direct Plan-IDCW;INF767K01GV7;INF767K01GX3;22.8582;;;21-Sep-2021</t>
  </si>
  <si>
    <t>107763;LIC MF Infrastructure Fund-Regular Plan-Growth;INF767K01501;;21.2385;;;21-Sep-2021</t>
  </si>
  <si>
    <t>107764;LIC MF Infrastructure Fund-Regular Plan-IDCW;INF767K01485;INF767K01493;21.2398;;;21-Sep-2021</t>
  </si>
  <si>
    <t>145357;Mahindra Manulife Consumption Fund - Direct Plan - IDCW;INF174V01689;INF174V01671;14.4786;;;21-Sep-2021</t>
  </si>
  <si>
    <t>145356;Mahindra Manulife Consumption Fund - Direct Plan -Growth;INF174V01663;;14.4791;;;21-Sep-2021</t>
  </si>
  <si>
    <t>145358;Mahindra Manulife Consumption Fund - Regular Plan - IDCW;INF174V01655;INF174V01648;13.7638;;;21-Sep-2021</t>
  </si>
  <si>
    <t>145355;Mahindra Manulife Consumption Fund- Regular Plan - Growth;INF174V01630;;13.7639;;;21-Sep-2021</t>
  </si>
  <si>
    <t>148624;Mirae Asset Banking and Financial Services Fund Direct  IDCW;INF769K01GW1;INF769K01GY7;12.711;;;21-Sep-2021</t>
  </si>
  <si>
    <t>148623;Mirae Asset Banking and Financial Services Fund Direct Growth;INF769K01GX9;;12.739;;;21-Sep-2021</t>
  </si>
  <si>
    <t>148621;Mirae Asset Banking and Financial Services Fund Regular Growth;INF769K01GU5;;12.560;;;21-Sep-2021</t>
  </si>
  <si>
    <t>148622;Mirae Asset Banking and Financial Services Fund Regular IDCW;INF769K01GT7;INF769K01GV3;12.557;;;21-Sep-2021</t>
  </si>
  <si>
    <t>118837;Mirae Asset Great Consumer Fund - Direct Plan - Growth;INF769K01BL5;;61.726;;;21-Sep-2021</t>
  </si>
  <si>
    <t>114931;Mirae Asset Great Consumer Fund - Regular Plan - Growth option;INF769K01135;;54.822;;;21-Sep-2021</t>
  </si>
  <si>
    <t>118838;Mirae Asset Great Consumer Fund Direct IDCW;INF769K01BM3;INF769K01BN1;51.412;;;21-Sep-2021</t>
  </si>
  <si>
    <t>114930;Mirae Asset Great Consumer Fund Regular IDCW;INF769K01150;INF769K01143;21.360;;;21-Sep-2021</t>
  </si>
  <si>
    <t>143785;Mirae Asset Healthcare Fund -Regular Growth;INF769K01EA2;;23.708;;;21-Sep-2021</t>
  </si>
  <si>
    <t>143783;Mirae Asset Healthcare Fund Direct Growth;INF769K01ED6;;24.968;;;21-Sep-2021</t>
  </si>
  <si>
    <t>143784;Mirae Asset Healthcare Fund Direct IDCW;INF769K01EE4;INF769K01EF1;24.960;;;21-Sep-2021</t>
  </si>
  <si>
    <t>143786;Mirae Asset Healthcare Fund Regular IDCW;INF769K01EB0;INF769K01EC8;23.702;;;21-Sep-2021</t>
  </si>
  <si>
    <t>118588;Nippon India Banking &amp; Financial Services Fund - Direct Plan Growth Plan - Bonus Option;INF204K01D22;;373.9034;;;21-Sep-2021</t>
  </si>
  <si>
    <t>118589;Nippon India Banking &amp; Financial Services Fund - Direct Plan Growth Plan - Growth Option;INF204K01XO1;;373.9034;;;21-Sep-2021</t>
  </si>
  <si>
    <t>101864;Nippon India Banking &amp; Financial Services Fund - IDCW Option;INF204K01893;INF204K01901;54.2292;;;21-Sep-2021</t>
  </si>
  <si>
    <t>118591;Nippon India Banking &amp; Financial Services Fund- DIRECT Plan - IDCW Option;INF204K01XM5;INF204K01XN3;73.0250;;;21-Sep-2021</t>
  </si>
  <si>
    <t>101863;Nippon India Banking &amp; Financial Services Fund-Growth Plan-Bonus Option;INF204K01919;;352.9396;;;21-Sep-2021</t>
  </si>
  <si>
    <t>101862;Nippon India Banking &amp; Financial Services Fund-Growth Plan-Growth Option;INF204K01927;;352.9396;;;21-Sep-2021</t>
  </si>
  <si>
    <t>118725;NIPPON INDIA CONSUMPTION FUND - DIRECT Plan - IDCW Option;INF204K01G37;INF204K01G45;39.6967;;;21-Sep-2021</t>
  </si>
  <si>
    <t>118722;Nippon India Consumption Fund - Direct Plan Growth Plan - Bonus;INF204K01G29;;120.6974;;;21-Sep-2021</t>
  </si>
  <si>
    <t>118724;Nippon India Consumption Fund - Direct Plan Growth Plan - Growth Option;INF204K01G52;;120.6974;;;21-Sep-2021</t>
  </si>
  <si>
    <t>102753;NIPPON INDIA CONSUMPTION FUND - IDCW Option;INF204K01AN1;INF204K01AO9;29.3964;;;21-Sep-2021</t>
  </si>
  <si>
    <t>102752;Nippon India Consumption Fund-Growth Plan-Bonus Option;INF204K01AP6;;112.8844;;;21-Sep-2021</t>
  </si>
  <si>
    <t>102751;Nippon India Consumption Fund-Growth Plan-Growth Option;INF204K01AQ4;;112.8844;;;21-Sep-2021</t>
  </si>
  <si>
    <t>130864;NIPPON INDIA - JAPAN EQUITY FUND - DIRECT Plan - IDCW Option;INF204KA1SM3;;19.4352;;;21-Sep-2021</t>
  </si>
  <si>
    <t>130859;NIPPON INDIA - JAPAN EQUITY FUND - IDCW Option;INF204KA1SL5;;18.2697;;;21-Sep-2021</t>
  </si>
  <si>
    <t>130861;Nippon India Japan Equity Fund- Direct Plan- Growth Plan- Bonus Option;INF204KA1SK7;;19.4352;;;21-Sep-2021</t>
  </si>
  <si>
    <t>130860;Nippon India Japan Equity Fund- Direct Plan- Growth Plan- Growth Option;INF204KA1SI1;;19.4352;;;21-Sep-2021</t>
  </si>
  <si>
    <t>130858;Nippon India Japan Equity Fund- Growth Plan- Bonus Option;INF204KA1SJ9;;18.2696;;;21-Sep-2021</t>
  </si>
  <si>
    <t>130863;Nippon India Japan Equity Fund- Growth Plan- Growth Option;INF204KA1SH3;;18.2697;;;21-Sep-2021</t>
  </si>
  <si>
    <t>118756;NIPPON INDIA PHARMA FUND - DIRECT Plan - IDCW Option;INF204K01I35;INF204K01I43;118.2847;;;21-Sep-2021</t>
  </si>
  <si>
    <t>118758;Nippon India Pharma Fund - Direct Plan Growth Plan - Bonus Option;INF204K01I27;;335.0027;;;21-Sep-2021</t>
  </si>
  <si>
    <t>118759;Nippon India Pharma Fund - Direct Plan Growth Plan - Growth Option;INF204K01I50;;335.0027;;;21-Sep-2021</t>
  </si>
  <si>
    <t>102433;NIPPON INDIA PHARMA FUND - IDCW Option;INF204K01935;INF204K01943;90.3576;;;21-Sep-2021</t>
  </si>
  <si>
    <t>102432;Nippon India Pharma Fund-Growth Plan-Bonus Option;INF204K01950;;311.3524;;;21-Sep-2021</t>
  </si>
  <si>
    <t>102431;Nippon India Pharma Fund-Growth Plan-Growth Option;INF204K01968;;311.3524;;;21-Sep-2021</t>
  </si>
  <si>
    <t>118760;NIPPON INDIA POWER &amp; INFRA FUND - DIRECT Plan - IDCW Option;INF204K01I76;INF204K01I84;41.7556;;;21-Sep-2021</t>
  </si>
  <si>
    <t>118762;Nippon India Power &amp; Infra Fund - Direct Plan Growth Plan - Bonus Option;INF204K01I68;;159.4176;;;21-Sep-2021</t>
  </si>
  <si>
    <t>118763;Nippon India Power &amp; Infra Fund - Direct Plan Growth Plan - Growth Option;INF204K01I92;;159.4176;;;21-Sep-2021</t>
  </si>
  <si>
    <t>101264;NIPPON INDIA POWER &amp; INFRA FUND - IDCW Option;INF204K01AB6;INF204K01AC4;38.5867;;;21-Sep-2021</t>
  </si>
  <si>
    <t>101262;Nippon India Power &amp; Infra Fund-Growth Plan -Growth Option;INF204K01AE0;;151.3739;;;21-Sep-2021</t>
  </si>
  <si>
    <t>101263;Nippon India Power &amp; Infra Fund-Growth Plan-Bonus Option;INF204K01AD2;;151.3739;;;21-Sep-2021</t>
  </si>
  <si>
    <t>118767;NIPPON INDIA QUANT FUND - DIRECT Plan - IDCW Option;INF204K01J18;INF204K01J26;23.9095;;;21-Sep-2021</t>
  </si>
  <si>
    <t>118770;Nippon India Quant Fund - Direct Plan Growth Plan - Bonus Option;INF204K01J00;;41.6794;;;21-Sep-2021</t>
  </si>
  <si>
    <t>118769;Nippon India Quant Fund - Direct Plan Growth Plan - Growth Option;INF204K01J34;;41.6794;;;21-Sep-2021</t>
  </si>
  <si>
    <t>108252;NIPPON INDIA QUANT FUND - IDCW Option;INF204K01745;INF204K01752;20.9753;;;21-Sep-2021</t>
  </si>
  <si>
    <t>108249;Nippon India Quant Fund -Growth Plan - Growth Option;INF204K01760;;39.3470;;;21-Sep-2021</t>
  </si>
  <si>
    <t>108258;Nippon India Quant Fund -Growth Plan -Bonus Option;INF204K01737;;39.3470;;;21-Sep-2021</t>
  </si>
  <si>
    <t>134925;NIPPON INDIA - US EQUITY OPPORTUNITES FUND - Direct Plan - IDCW Option;INF204KA16G3;INF204KA17G1;26.5205;;;21-Sep-2021</t>
  </si>
  <si>
    <t>134924;NIPPON INDIA - US EQUITY OPPORTUNITES FUND - IDCW Option;INF204KA13G0;INF204KA14G8;24.8535;;;21-Sep-2021</t>
  </si>
  <si>
    <t>134923;Nippon India US Equity Opportunites Fund- Direct Plan- Growth Plan- Growth Option;INF204KA15G5;;26.5205;;;21-Sep-2021</t>
  </si>
  <si>
    <t>134922;Nippon India US Equity Opportunites Fund- Growth Plan- Growth Option;INF204KA12G2;;24.8535;;;21-Sep-2021</t>
  </si>
  <si>
    <t>148564;quant ESG Equity Fund - Growth Option - Direct Plan;INF966L01AD4;;18.1953;;;21-Sep-2021</t>
  </si>
  <si>
    <t>148560;quant ESG Equity Fund - Growth Option - Regular Plan;INF966L01AB8;;17.9962;;;21-Sep-2021</t>
  </si>
  <si>
    <t>148563;quant ESG Equity Fund - IDCW Option - Direct Plan;INF966L01AE2;INF966L01AG7;18.188;;;21-Sep-2021</t>
  </si>
  <si>
    <t>148561;quant ESG Equity Fund - IDCW Option - Regular Plan;INF966L01AC6;INF966L01AF9;17.9739;;;21-Sep-2021</t>
  </si>
  <si>
    <t>106170;quant Infrastructure Fund - Growth Option;INF966L01523;;18.6185;;;21-Sep-2021</t>
  </si>
  <si>
    <t>120833;quant Infrastructure Fund - Growth Option-Direct Plan;INF966L01721;;19.3012;;;21-Sep-2021</t>
  </si>
  <si>
    <t>120832;quant Infrastructure Fund - IDCW Option - Direct Plan;INF966L01705;INF966L01713;19.2926;;;21-Sep-2021</t>
  </si>
  <si>
    <t>106169;quant Infrastructure Fund - IDCW Option - Regular Plan;INF966L01507;INF966L01515;18.5774;;;21-Sep-2021</t>
  </si>
  <si>
    <t>148925;quant Quantamental Fund - Growth Option - Direct Plan;INF966L01AK9;;10.9774;;;21-Sep-2021</t>
  </si>
  <si>
    <t>148923;quant Quantamental Fund - Growth Option - Regular Plan;INF966L01AH5;;10.8952;;;21-Sep-2021</t>
  </si>
  <si>
    <t>148924;quant Quantamental Fund - IDCW Option - Direct Plan;INF966L01AL7;INF966L01AM5;10.9849;;;21-Sep-2021</t>
  </si>
  <si>
    <t>148922;quant Quantamental Fund - IDCW Option - Regular Plan;INF966L01AI3;INF966L01AJ1;10.9025;;;21-Sep-2021</t>
  </si>
  <si>
    <t>147372;QUANTUM ESG BEST IN CLASS STRATEGY FUND - DIRECT PLAN - GROWTH OPTION;INF082J01382;;17.40;;;21-Sep-2021</t>
  </si>
  <si>
    <t>147371;QUANTUM ESG BEST IN CLASS STRATEGY FUND - REGULAR PLAN - GROWTH OPTION;INF082J01390;;17.16;;;21-Sep-2021</t>
  </si>
  <si>
    <t>133859;SBI BANKING &amp; FINANCIAL SERVICES FUND - DIRECT PLAN - GROWTH;INF200KA1507;;26.8291;;;21-Sep-2021</t>
  </si>
  <si>
    <t>133857;SBI Banking &amp; Financial Services Fund - Direct Plan - Income Distribution cum Capital Withdrawal Option (IDCW);INF200KA1515;INF200KA1523;23.9819;;;21-Sep-2021</t>
  </si>
  <si>
    <t>133858;SBI BANKING &amp; FINANCIAL SERVICES FUND - REGULAR PLAN - GROWTH;INF200KA1473;;25.0904;;;21-Sep-2021</t>
  </si>
  <si>
    <t>133860;SBI Banking &amp; Financial Services Fund - Regular Plan - Income Distribution cum Capital Withdrawal Option (IDCW);INF200KA1481;INF200KA1499;22.5318;;;21-Sep-2021</t>
  </si>
  <si>
    <t>120575;SBI CONSUMPTION OPPORTUNITIES FUND - DIRECT PLAN - GROWTH;INF200K01RM5;;182.2261;;;21-Sep-2021</t>
  </si>
  <si>
    <t>119730;SBI Consumption Opportunities Fund - Direct Plan - Income Distribution cum Capital Withdrawal Option (IDCW);INF200K01RK9;INF200K01RL7;128.2840;;;21-Sep-2021</t>
  </si>
  <si>
    <t>120576;SBI CONSUMPTION OPPORTUNITIES FUND - REGULAR - GROWTH;INF200K01VR6;;166.3986;;;21-Sep-2021</t>
  </si>
  <si>
    <t>100645;SBI Consumption Opportunities Fund - Regular Plan - Income Distribution cum Capital Withdrawal Option (IDCW);INF200K01404;INF200K01412;100.2144;;;21-Sep-2021</t>
  </si>
  <si>
    <t>146643;SBI Equity Minimum Variance Fund - Direct Plan - Growth;INF200KA1A71;;16.2602;;;21-Sep-2021</t>
  </si>
  <si>
    <t>146642;SBI Equity Minimum Variance Fund - Direct Plan - Income Distribution cum Capital Withdrawal Option (IDCW);INF200KA1A89;INF200KA1A97;16.2592;;;21-Sep-2021</t>
  </si>
  <si>
    <t>146644;SBI Equity Minimum Variance Fund - Regular Plan - Growth;INF200KA1A48;;16.0929;;;21-Sep-2021</t>
  </si>
  <si>
    <t>146641;SBI Equity Minimum Variance Fund - Regular Plan - Income Distribution cum Capital Withdrawal Option (IDCW);INF200KA1A55;INF200KA1A63;16.0968;;;21-Sep-2021</t>
  </si>
  <si>
    <t>119708;SBI ESG Exclusionary Strategy Fund - Direct Plan - Income Distribution cum Capital Withdrawal Option (IDCW);INF200K01SC4;INF200K01SD2;63.0412;;;21-Sep-2021</t>
  </si>
  <si>
    <t>119709;SBI ESG Exclusionary Strategy Fund - Direct Plan -Growth;INF200K01SE0;;175.6021;;;21-Sep-2021</t>
  </si>
  <si>
    <t>104523;SBI ESG Exclusionary Strategy Fund - Regular Plan - Growth;INF200K01214;;164.2582;;;21-Sep-2021</t>
  </si>
  <si>
    <t>101295;SBI ESG Exclusionary Strategy Fund - Regular Plan - Income Distribution cum Capital Withdrawal Option (IDCW);INF200K01198;INF200K01206;51.3703;;;21-Sep-2021</t>
  </si>
  <si>
    <t>119782;SBI Healthcare Opportunities Fund - Direct Plan - Income Distribution cum Capital Withdrawal Option (IDCW);INF200K01UN7;INF200K01UO5;178.2169;;;21-Sep-2021</t>
  </si>
  <si>
    <t>119783;SBI HEALTHCARE OPPORTUNITIES FUND - DIRECT PLAN -GROWTH;INF200K01UP2;;256.5098;;;21-Sep-2021</t>
  </si>
  <si>
    <t>100644;SBI Healthcare Opportunities Fund - Regular Plan - Income Distribution cum Capital Withdrawal Option (IDCW);INF200K01453;INF200K01461;146.9511;;;21-Sep-2021</t>
  </si>
  <si>
    <t>102823;SBI HEALTHCARE OPPORTUNITIES FUND - REGULAR PLAN -GROWTH;INF200K01446;;233.2746;;;21-Sep-2021</t>
  </si>
  <si>
    <t>119700;SBI INFRASTRUCTURE FUND -  DIRECT PLAN - GROWTH;INF200K01RS2;;25.7478;;;21-Sep-2021</t>
  </si>
  <si>
    <t>106096;SBI INFRASTRUCTURE FUND -  REGULAR PLAN - GROWTH;INF200K01CT2;;24.4198;;;21-Sep-2021</t>
  </si>
  <si>
    <t>119695;SBI Infrastructure Fund - Direct Plan - Income Distribution cum Capital Withdrawal Option (IDCW);INF200K01RQ6;INF200K01RR4;22.7863;;;21-Sep-2021</t>
  </si>
  <si>
    <t>106095;SBI Infrastructure Fund - Regular Plan - Income Distribution cum Capital Withdrawal Option (IDCW);INF200K01CU0;INF200K01CV8;21.7229;;;21-Sep-2021</t>
  </si>
  <si>
    <t>119705;SBI Magnum COMMA Fund - DIRECT PLAN - Growth;INF200K01SB6;;74.8659;;;21-Sep-2021</t>
  </si>
  <si>
    <t>119613;SBI Magnum Comma Fund - Direct Plan - Income Distribution cum Capital Withdrawal Option (IDCW);INF200K01RZ7;INF200K01SA8;42.6036;;;21-Sep-2021</t>
  </si>
  <si>
    <t>103145;SBI Magnum COMMA Fund - REGULAR PLAN - Growth;INF200K01339;;70.7485;;;21-Sep-2021</t>
  </si>
  <si>
    <t>103146;SBI Magnum Comma Fund - Regular Plan - Income Distribution cum Capital Withdrawal Option (IDCW);INF200K01313;INF200K01321;40.1556;;;21-Sep-2021</t>
  </si>
  <si>
    <t>119710;SBI Magnum Global Fund - Direct Plan - Income Distribution cum Capital Withdrawal Option (IDCW);INF200K01SL5;INF200K01SM3;108.1988;;;21-Sep-2021</t>
  </si>
  <si>
    <t>119711;SBI MAGNUM GLOBAL FUND - DIRECT PLAN -GROWTH;INF200K01SN1;;303.1099;;;21-Sep-2021</t>
  </si>
  <si>
    <t>103114;SBI Magnum Global Fund - Regular Plan - Income Distribution cum Capital Withdrawal Option (IDCW);INF200K01255;INF200K01263;86.3167;;;21-Sep-2021</t>
  </si>
  <si>
    <t>103034;SBI MAGNUM GLOBAL FUND - REGULAR PLAN -GROWTH;INF200K01271;;282.5506;;;21-Sep-2021</t>
  </si>
  <si>
    <t>119732;SBI PSU Fund - DIRECT PLAN - GROWTH;INF200K01UY4;;12.9502;;;21-Sep-2021</t>
  </si>
  <si>
    <t>119733;SBI PSU Fund - Direct Plan - Income Distribution cum Capital Withdrawal Option (IDCW);INF200K01UW8;INF200K01UX6;12.9328;;;21-Sep-2021</t>
  </si>
  <si>
    <t>112923;SBI PSU Fund - Regular Plan - Income Distribution cum Capital Withdrawal Option (IDCW);INF200K01BD8;INF200K01BE6;12.2661;;;21-Sep-2021</t>
  </si>
  <si>
    <t>113099;SBI PSU Fund - REGULAR PLAN -Growth;INF200K01BC0;;12.2678;;;21-Sep-2021</t>
  </si>
  <si>
    <t>120578;SBI TECHNOLOGY OPPORTUNITIES FUND - DIRECT PLAN - GROWTH;INF200K01RV6;;165.5974;;;21-Sep-2021</t>
  </si>
  <si>
    <t>119731;SBI Technology Opportunities Fund - Direct Plan - Income Distribution cum Capital Withdrawal Option (IDCW);INF200K01RT0;INF200K01RU8;117.6191;;;21-Sep-2021</t>
  </si>
  <si>
    <t>120577;SBI TECHNOLOGY OPPORTUNITIES FUND - REGULAR PLAN - GROWTH;INF200K01VS4;;151.7975;;;21-Sep-2021</t>
  </si>
  <si>
    <t>100643;SBI Technology Opportunities Fund - Regular Plan - Income Distribution cum Capital Withdrawal Option (IDCW);INF200K01420;INF200K01438;91.4080;;;21-Sep-2021</t>
  </si>
  <si>
    <t>119595;Sundaram Consumption Fund (Formerly Known as Sundaram Rural and Consumption Fund Direct Plan - Growth);INF903J01NH5;;61.1134;;;21-Sep-2021</t>
  </si>
  <si>
    <t>103743;Sundaram Consumption Fund (Formerly Known as Sundaram Rural and Consumption Fund Regular Plan - Income Distribution cum Capital Withdrawal (IDCW);INF903J01546;INF903J01553;21.8529;;;21-Sep-2021</t>
  </si>
  <si>
    <t>119594;Sundaram Consumption Fund (Formerly Known asSundaram Rural and Consumption Fund Direct Plan - Income Distribution cum Capital Withdrawal (IDCW);INF903J01NF9;INF903J01NG7;23.5385;;;21-Sep-2021</t>
  </si>
  <si>
    <t>102142;Sundaram Consumption Fund(Formerly Known as Sundaram Rural and Consumption Fund Regular Plan - Growth);INF903J01561;;57.6874;;;21-Sep-2021</t>
  </si>
  <si>
    <t>119597;Sundaram Financial Services Opportunities Fund Direct Plan - Growth;INF903J01NB8;;64.1285;;;21-Sep-2021</t>
  </si>
  <si>
    <t>119596;Sundaram Financial Services Opportunities Fund Direct Plan - Income Distribution cum Capital Withdrawal (IDCW);INF903J01MZ9;INF903J01NA0;25.1856;;;21-Sep-2021</t>
  </si>
  <si>
    <t>109061;Sundaram Financial Services Opportunities Fund Institutional Plan - Growth;INF903J01652;;65.9359;;;21-Sep-2021</t>
  </si>
  <si>
    <t>109060;Sundaram Financial Services Opportunities Fund Institutional Plan - Income Distribution cum Capital Withdrawal (IDCW);INF903J01637;INF903J01645;25.6309;;;21-Sep-2021</t>
  </si>
  <si>
    <t>109059;Sundaram Financial Services Opportunities Fund Regular Plan - Growth;INF903J01629;;60.0165;;;21-Sep-2021</t>
  </si>
  <si>
    <t>109058;Sundaram Financial Services Opportunities Fund Regular Plan - Income Distribution cum Capital Withdrawal (IDCW);INF903J01603;INF903J01611;23.1875;;;21-Sep-2021</t>
  </si>
  <si>
    <t>129212;Sundaram Infrastructure Advantage Fund Direct Plan - Growth;INF903J01F92;;51.4181;;;21-Sep-2021</t>
  </si>
  <si>
    <t>129211;Sundaram Infrastructure Advantage Fund Direct Plan - Income Distribution cum Capital Withdrawal (IDCW);INF903J01G00;INF903J01G18;39.6707;;;21-Sep-2021</t>
  </si>
  <si>
    <t>129213;Sundaram Infrastructure Advantage Fund Regular Plan - Growth;INF903J01F68;;49.1461;;;21-Sep-2021</t>
  </si>
  <si>
    <t>129210;Sundaram Infrastructure Advantage Fund Regular Plan - Income Distribution cum Capital Withdrawal (IDCW);INF903J01F76;INF903J01F84;37.7261;;;21-Sep-2021</t>
  </si>
  <si>
    <t>144835;Sundaram Services Fund Direct Plan - Growth;INF903JA1FA2;;21.3264;;;21-Sep-2021</t>
  </si>
  <si>
    <t>144836;Sundaram Services Fund Direct Plan - Payout of Income Distribution cum Capital Withdrawal (IDCW) ;INF903JA1FB0;;18.1751;;;21-Sep-2021</t>
  </si>
  <si>
    <t>144837;Sundaram Services Fund Direct Plan - Reinvestment of Income Distribution cum Capital Withdrawal (IDCW) ;INF903JA1FC8;;18.1751;;;21-Sep-2021</t>
  </si>
  <si>
    <t>144838;Sundaram Services Fund Regular Plan - Growth;INF903JA1EX7;;20.6696;;;21-Sep-2021</t>
  </si>
  <si>
    <t>144839;Sundaram Services Fund Regular Plan - Payout of Income Distribution cum Capital Withdrawal (IDCW) ;INF903JA1EY5;;17.5993;;;21-Sep-2021</t>
  </si>
  <si>
    <t>144834;Sundaram Services Fund Regular Plan - Reinvestment of Income Distribution cum Capital Withdrawal (IDCW) ;INF903JA1EZ2;;17.5993;;;21-Sep-2021</t>
  </si>
  <si>
    <t>135789;TATA Banking &amp; Financial Services Fund Direct Plan - Payout of Income Distribution cum capital withdrawal option ;INF277K01Z28;;29.0435;;;21-Sep-2021</t>
  </si>
  <si>
    <t>135792;TATA Banking &amp; Financial Services Fund Direct Plan - Reinvestment of Income Distribution cum capital withdrawal option ;;INF277K01Z36;29.0435;;;21-Sep-2021</t>
  </si>
  <si>
    <t>135790;TATA Banking &amp; Financial Services Fund Regular Plan - Payout of Income Distribution cum capital withdrawal option ;INF277K01Y94;;24.3448;;;21-Sep-2021</t>
  </si>
  <si>
    <t>135791;TATA Banking &amp; Financial Services Fund Regular Plan - Reinvestment of Income Distribution cum capital withdrawal option ;;INF277K01Z02;24.3448;;;21-Sep-2021</t>
  </si>
  <si>
    <t>135793;Tata Banking And Financial Services Fund-Direct Plan-Growth;INF277K01Z10;;29.0435;;;21-Sep-2021</t>
  </si>
  <si>
    <t>135794;Tata Banking And Financial Services Fund-Regular Plan-Growth;INF277K01Y86;;26.4524;;;21-Sep-2021</t>
  </si>
  <si>
    <t>149071;Tata Business Cycle Fund-Direct Plan-Growth;INF277KA1166;;10.2790;;;21-Sep-2021</t>
  </si>
  <si>
    <t>149066;Tata Business Cycle Fund-Direct Plan-IDCW Payout;INF277KA1174;;10.2790;;;21-Sep-2021</t>
  </si>
  <si>
    <t>149067;Tata Business Cycle Fund-Direct Plan-IDCW Reinvestment;;INF277KA1182;10.2790;;;21-Sep-2021</t>
  </si>
  <si>
    <t>149068;Tata Business Cycle Fund-Regular Plan-Growth;INF277KA1190;;10.2581;;;21-Sep-2021</t>
  </si>
  <si>
    <t>149070;Tata Business Cycle Fund-Regular Plan-IDCW Payout;INF277KA1208;;10.2581;;;21-Sep-2021</t>
  </si>
  <si>
    <t>149069;Tata Business Cycle Fund-Regular Plan-IDCW Reinvestment;;INF277KA1216;10.2581;;;21-Sep-2021</t>
  </si>
  <si>
    <t>135795;TATA Digital India Fund Direct Plan - Payout of Income Distribution cum capital withdrawal option ;INF277K01Z85;;41.4124;;;21-Sep-2021</t>
  </si>
  <si>
    <t>135798;TATA Digital India Fund Direct Plan - Reinvestment of Income Distribution cum capital withdrawal option ;;INF277K01Z93;41.4124;;;21-Sep-2021</t>
  </si>
  <si>
    <t>135796;TATA Digital India Fund Regular Plan - Payout of Income Distribution cum capital withdrawal option ;INF277K01Z51;;37.5825;;;21-Sep-2021</t>
  </si>
  <si>
    <t>135799;TATA Digital India Fund Regular Plan - Reinvestment of Income Distribution cum capital withdrawal option ;;INF277K01Z69;37.5825;;;21-Sep-2021</t>
  </si>
  <si>
    <t>135800;Tata Digital India Fund-Direct Plan-Growth;INF277K01Z77;;41.4124;;;21-Sep-2021</t>
  </si>
  <si>
    <t>135797;Tata Digital India Fund-Regular Plan-Growth;INF277K01Z44;;37.5825;;;21-Sep-2021</t>
  </si>
  <si>
    <t>119172;Tata Ethical Fund -Direct Plan- Growth Option;INF277K01NG4;;306.1239;;;21-Sep-2021</t>
  </si>
  <si>
    <t>119171;Tata Ethical Fund- Direct Plan - Payout of IDCW Option;INF277K01NE9;INF277K01NF6;168.0912;;;21-Sep-2021</t>
  </si>
  <si>
    <t>101833;Tata Ethical Fund- Regular Plan - Payout of IDCW Option;INF277K01EH1;INF277K01949;114.6488;;;21-Sep-2021</t>
  </si>
  <si>
    <t>100415;Tata Ethical Fund-Regular Plan - Growth Option;INF277K01956;;281.0248;;;21-Sep-2021</t>
  </si>
  <si>
    <t>135806;TATA India Consumer Fund Direct Plan - Payout of Income Distribution cum capital withdrawal option ;INF277K014A4;;29.2906;;;21-Sep-2021</t>
  </si>
  <si>
    <t>135801;TATA India Consumer Fund Direct Plan - Reinvestment of Income Distribution cum capital withdrawal option ;;INF277K015A1;29.2906;;;21-Sep-2021</t>
  </si>
  <si>
    <t>135802;TATA India Consumer Fund Regular Plan - Payout of Income Distribution cum capital withdrawal option;INF277K011A0;;24.6561;;;21-Sep-2021</t>
  </si>
  <si>
    <t>135803;TATA India Consumer Fund Regular Plan - Reinvestment of Income Distribution cum capital withdrawal option ;;INF277K012A8;24.6561;;;21-Sep-2021</t>
  </si>
  <si>
    <t>135805;Tata India Consumer Fund-Direct Plan-Growth;INF277K013A6;;29.2906;;;21-Sep-2021</t>
  </si>
  <si>
    <t>135804;Tata India Consumer Fund-Regular Plan-Growth;INF277K010A2;;26.7363;;;21-Sep-2021</t>
  </si>
  <si>
    <t>135807;TATA India Pharma &amp; Health Care Fund Direct Plan - Payout of Income Distribution cum capital withdrawal option ;INF277K010B0;;19.7601;;;21-Sep-2021</t>
  </si>
  <si>
    <t>135809;TATA India Pharma &amp; Health Care Fund Regular Plan - Payout of Income Distribution cum capital withdrawal option ;INF277K017A7;;17.9863;;;21-Sep-2021</t>
  </si>
  <si>
    <t>135808;TATA India Pharma &amp; Healthcare Fund Direct Plan - Reinvestment of Income Distribution cum capital withdrawal option;;INF277K011B8;19.7601;;;21-Sep-2021</t>
  </si>
  <si>
    <t>135811;TATA India Pharma &amp; Healthcare Fund Regular Plan - Reinvestment of Income Distribution cum capital withdrawal option ;;INF277K018A5;17.9863;;;21-Sep-2021</t>
  </si>
  <si>
    <t>135810;Tata India Pharma &amp; Healthcare Fund-Direct Plan-Growth;INF277K019A3;;19.7601;;;21-Sep-2021</t>
  </si>
  <si>
    <t>135812;Tata India Pharma &amp; Healthcare Fund-Regular Plan-Growth;INF277K016A9;;17.9863;;;21-Sep-2021</t>
  </si>
  <si>
    <t>119243;Tata Infrastructure Fund -Direct Plan -Growth Option;INF277K01PQ8;;90.6848;;;21-Sep-2021</t>
  </si>
  <si>
    <t>101852;TATA Infrastructure Fund Regular Plan - Payout of IDCW Option;INF277K01DY8;INF277K01774;40.9819;;;21-Sep-2021</t>
  </si>
  <si>
    <t>119244;Tata Infrastructure Fund- Direct Plan - Payout of IDCW Option;INF277K01PO3;INF277K01PP0;47.5188;;;21-Sep-2021</t>
  </si>
  <si>
    <t>101766;Tata Infrastructure Fund-Regular Plan- Growth Option;INF277K01782;;86.3830;;;21-Sep-2021</t>
  </si>
  <si>
    <t>147869;TATA Quant Equity Fund Direct Plan - Payout of Income Distribution cum capital withdrawal option ;INF277K015Y1;;11.0522;;;21-Sep-2021</t>
  </si>
  <si>
    <t>147868;TATA Quant Equity Fund Regular Plan - Payout of Income Distribution cum capital withdrawal option ;INF277K018Y5;;10.7484;;;21-Sep-2021</t>
  </si>
  <si>
    <t>147865;TATA Quant Fund Direct Plan - Reinvestment of Income Distribution cum capital withdrawal option ;;INF277K014Y4;11.0522;;;21-Sep-2021</t>
  </si>
  <si>
    <t>147866;TATA Quant Fund Regular Plan - Reinvestment of Income Distribution cum capital withdrawal option ;;INF277K017Y7;10.7484;;;21-Sep-2021</t>
  </si>
  <si>
    <t>147864;Tata Quant Fund-Direct Plan-Growth;INF277K013Y6;;11.0522;;;21-Sep-2021</t>
  </si>
  <si>
    <t>147867;Tata Quant Fund-Regular Plan-Growth;INF277K016Y9;;10.7484;;;21-Sep-2021</t>
  </si>
  <si>
    <t>135817;TATA Resources &amp; Energy Fund Direct Plan - Payout of Income Distribution cum capital withdrawal option ;INF277K016B7;;30.8598;;;21-Sep-2021</t>
  </si>
  <si>
    <t>135816;TATA Resources &amp; Energy Fund Direct Plan - Reinvestment of Income Distribution cum capital withdrawal option ;;INF277K017B5;30.8598;;;21-Sep-2021</t>
  </si>
  <si>
    <t>135814;TATA Resources &amp; Energy Fund Regular Plan - Payout of Income Distribution cum capital withdrawal option ;INF277K013B4;;25.6217;;;21-Sep-2021</t>
  </si>
  <si>
    <t>135818;TATA Resources &amp; Energy Fund Regular Plan - Reinvestment of Income Distribution cum capital withdrawal option ;;INF277K014B2;25.6217;;;21-Sep-2021</t>
  </si>
  <si>
    <t>135813;Tata Resources &amp; Energy Fund-Direct Plan-Growth;INF277K015B9;;30.8598;;;21-Sep-2021</t>
  </si>
  <si>
    <t>135815;Tata Resources &amp; Energy Fund-Regular Plan-Growth;INF277K012B6;;27.9887;;;21-Sep-2021</t>
  </si>
  <si>
    <t>118868;Taurus Banking &amp; Financial Services Fund - Direct Plan - Growth;INF044D01CN2;;38.08;;;21-Sep-2021</t>
  </si>
  <si>
    <t>118869;Taurus Banking &amp; Financial Services Fund - Direct Plan - Payout of Income Distribution cum Capital Withdrawal option;INF044D01CO0;INF044D01CP7;37.65;;;21-Sep-2021</t>
  </si>
  <si>
    <t>117312;Taurus Banking &amp; Financial Services Fund - Regular Plan - Growth;INF044D01BI4;;35.09;;;21-Sep-2021</t>
  </si>
  <si>
    <t>117313;Taurus Banking &amp; Financial Services Fund - Regular Plan - Payout of Income Distribution cum Capital Withdrawal option;INF044D01BJ2;INF044D01BK0;31.41;;;21-Sep-2021</t>
  </si>
  <si>
    <t>111903;Taurus Ethical Fund -  Regular Plan - Bonus Option;INF044D01823;;85.69;;;21-Sep-2021</t>
  </si>
  <si>
    <t>118876;Taurus Ethical Fund - Direct Plan - Growth;INF044D01CJ0;;92.24;;;21-Sep-2021</t>
  </si>
  <si>
    <t>118877;Taurus Ethical Fund - Direct Plan - Payout of Income Distribution cum Capital Withdrawal option;INF044D01CK8;INF044D01CL6;61.92;;;21-Sep-2021</t>
  </si>
  <si>
    <t>111787;Taurus Ethical Fund - Regular Plan - Growth;INF044D01864;;85.71;;;21-Sep-2021</t>
  </si>
  <si>
    <t>111788;Taurus Ethical Fund - Regular Plan - Payout of Income Distribution cum Capital Withdrawal option;INF044D01831;INF044D01849;57.94;;;21-Sep-2021</t>
  </si>
  <si>
    <t>118878;Taurus Ethical Fund-Direct Plan-Bonus Option #;INF044D01CM4;;30.23;;;21-Sep-2021</t>
  </si>
  <si>
    <t>118879;Taurus Infrastructure Fund - Direct Plan - Growth ;INF044D01CD3;;40.10;;;21-Sep-2021</t>
  </si>
  <si>
    <t>118880;Taurus Infrastructure Fund - Direct Plan - Payout of Income Distribution cum Capital Withdrawal option;INF044D01CE1;INF044D01CF8;37.35;;;21-Sep-2021</t>
  </si>
  <si>
    <t>105417;Taurus Infrastructure Fund - Regular Plan - Growth;INF044D01906;;38.01;;;21-Sep-2021</t>
  </si>
  <si>
    <t>105418;Taurus Infrastructure Fund - Regular Plan - Payout of Income Distribution cum Capital Withdrawal option;INF044D01872;INF044D01880;35.70;;;21-Sep-2021</t>
  </si>
  <si>
    <t>120733;UTI Banking and Financial Services Fund - Direct Plan - Growth Option;INF789F01SN3;;129.8362;;;21-Sep-2021</t>
  </si>
  <si>
    <t>120732;UTI Banking and Financial Services Fund - Direct Plan - IDCW;INF789F01SL7;INF789F01SM5;50.8155;;;21-Sep-2021</t>
  </si>
  <si>
    <t>102401;UTI Banking and Financial Services Fund - Regular Plan - Growth Option;INF789F01372;;118.7994;;;21-Sep-2021</t>
  </si>
  <si>
    <t>102402;UTI Banking and Financial Services Fund - Regular Plan - IDCW;INF789F01356;INF789F01364;46.236;;;21-Sep-2021</t>
  </si>
  <si>
    <t>120782;UTI Healthcare Fund - Direct Plan - Growth Option;INF789F01TO9;;184.5215;;;21-Sep-2021</t>
  </si>
  <si>
    <t>120783;UTI Healthcare Fund - Direct Plan - IDCW;INF789F01TM3;INF789F01TN1;142.6228;;;21-Sep-2021</t>
  </si>
  <si>
    <t>100807;UTI Healthcare Fund - Regular Plan - Growth Option;INF789F01695;;170.312;;;21-Sep-2021</t>
  </si>
  <si>
    <t>100806;UTI Healthcare Fund - Regular Plan - IDCW;INF789F01679;INF789F01687;131.6275;;;21-Sep-2021</t>
  </si>
  <si>
    <t>120780;UTI India Consumer Fund - Direct Plan - Growth Option;INF789F01VF3;;41.0786;;;21-Sep-2021</t>
  </si>
  <si>
    <t>120781;UTI India Consumer Fund - Direct Plan - IDCW;INF789F01VG1;INF789F01VH9;36.0623;;;21-Sep-2021</t>
  </si>
  <si>
    <t>106425;UTI India Consumer Fund - Regular Plan - Growth Option;INF789F01CE6;;39.1618;;;21-Sep-2021</t>
  </si>
  <si>
    <t>106426;UTI India Consumer Fund - Regular Plan - IDCW;INF789F01CF3;INF789F01CG1;34.2328;;;21-Sep-2021</t>
  </si>
  <si>
    <t>120729;UTI Infrastructure Fund - Direct Plan - IDCW;INF789F01TS0;INF789F01TT8;42.0635;;;21-Sep-2021</t>
  </si>
  <si>
    <t>102396;UTI Infrastructure Fund - Regular Plan - IDCW;INF789F01737;INF789F01745;40.5315;;;21-Sep-2021</t>
  </si>
  <si>
    <t>102395;UTI Infrastructure Fund-Growth Option;INF789F01752;;77.551;;;21-Sep-2021</t>
  </si>
  <si>
    <t>120728;UTI Infrastructure Fund-Growth Option- Direct;INF789F01TU6;;80.381;;;21-Sep-2021</t>
  </si>
  <si>
    <t>120682;UTI - MNC Fund - Growth Option - Direct;INF789F01UD0;;299.5574;;;21-Sep-2021</t>
  </si>
  <si>
    <t>100740;UTI - MNC Fund - Regular Plan - Growth Option;INF789F01844;;278.025;;;21-Sep-2021</t>
  </si>
  <si>
    <t>120681;UTI MNC Fund - Direct Plan - IDCW;INF789F01UB4;INF789F01UC2;155.3903;;;21-Sep-2021</t>
  </si>
  <si>
    <t>100739;UTI MNC Fund - Regular Plan - IDCW;INF789F01828;INF789F01836;143.3454;;;21-Sep-2021</t>
  </si>
  <si>
    <t>120730;UTI Transportation and Logistics Fund - Direct Plan - IDCW;INF789F01SF9;INF789F01SG7;61.6164;;;21-Sep-2021</t>
  </si>
  <si>
    <t>102397;UTI Transportation and Logistics Fund - Regular Plan - IDCW;INF789F01273;INF789F01281;56.0382;;;21-Sep-2021</t>
  </si>
  <si>
    <t>102398;UTI-Transpotation and Logistics  Fund-Growth Option;INF789F01299;;121.5289;;;21-Sep-2021</t>
  </si>
  <si>
    <t>120731;UTI-Transpotation and Logistics  Fund-Growth Option- Direct;INF789F01SH5;;133.2257;;;21-Sep-2021</t>
  </si>
  <si>
    <t>119544;Aditya Birla Sun Life ELSS Tax Saver Fund - Growth - Direct Plan;INF209K01UN8;;46.17;;;21-Sep-2021</t>
  </si>
  <si>
    <t>107745;Aditya Birla Sun Life ELSS Tax Saver Fund - Growth Option;INF209K01108;;42.61;;;21-Sep-2021</t>
  </si>
  <si>
    <t>119543;Aditya Birla Sun Life ELSS Tax Saver Fund-DIRECT - IDCW;INF209K01P23;INF209K01UM0;318.39;;;21-Sep-2021</t>
  </si>
  <si>
    <t>103164;Aditya Birla Sun Life ELSS Tax Saver Fund-Regular - IDCW;INF209K01090;INF209K01CB1;177.87;;;21-Sep-2021</t>
  </si>
  <si>
    <t>119661;Aditya Birla Sun Life Tax Plan - Direct Plan - Growth Option;INF209K01VV9;;56.21;;;21-Sep-2021</t>
  </si>
  <si>
    <t>104331;Aditya Birla Sun Life Tax Plan - Regular Plan - Growth Option;INF209K01348;;51.94;;;21-Sep-2021</t>
  </si>
  <si>
    <t>119660;Aditya Birla Sun Life Tax Plan -DIRECT - IDCW;INF209K01Q14;INF209K01VW7;185.;;;21-Sep-2021</t>
  </si>
  <si>
    <t>100067;Aditya Birla Sun Life Tax Plan -Regular - IDCW;INF209K01330;INF209K01CM8;103.63;;;21-Sep-2021</t>
  </si>
  <si>
    <t>120503;Axis ELSS Tax Saver Fund - Direct Plan - Growth Option;INF846K01EW2;;84.2897;;;21-Sep-2021</t>
  </si>
  <si>
    <t>120502;Axis ELSS Tax Saver Fund - Direct Plan - IDCW;INF846K01EX0;INF846K01EY8;56.8219;;;21-Sep-2021</t>
  </si>
  <si>
    <t>112323;Axis ELSS Tax Saver Fund - Regular Plan - Growth;INF846K01131;;76.8828;;;21-Sep-2021</t>
  </si>
  <si>
    <t>112322;Axis ELSS Tax Saver Fund - Regular Plan - IDCW;INF846K01149;INF846K01156;29.6883;;;21-Sep-2021</t>
  </si>
  <si>
    <t>118473;BANDHAN ELSS Tax Saver Fund - Direct Plan - Growth;INF194K01Y29;;101.72;;;21-Sep-2021</t>
  </si>
  <si>
    <t>118472;BANDHAN ELSS Tax Saver Fund - Direct Plan - IDCW;INF194K01Y37;INF194K01Y45;32.34;;;21-Sep-2021</t>
  </si>
  <si>
    <t>111569;BANDHAN ELSS Tax Saver Fund - Regular Plan - Growth;INF194K01292;;92.54;;;21-Sep-2021</t>
  </si>
  <si>
    <t>111570;BANDHAN ELSS Tax Saver Fund - Regular Plan - IDCW;INF194K01300;INF194K01318;25.67;;;21-Sep-2021</t>
  </si>
  <si>
    <t>119351;BANK OF INDIA ELSS Tax Saver -Direct Plan- Growth;INF761K01884;;113.39;;;21-Sep-2021</t>
  </si>
  <si>
    <t>119352;BANK OF INDIA ELSS Tax Saver -Direct Plan-IDCW;INF761K01876;INF761K01868;45.29;;;21-Sep-2021</t>
  </si>
  <si>
    <t>111709;BANK OF INDIA ELSS Tax Saver -ECO Plan-Growth;INF761K01157;;108.78;;;21-Sep-2021</t>
  </si>
  <si>
    <t>111711;BANK OF INDIA ELSS Tax Saver -ECO Plan-IDCW;INF761K01132;INF761K01140;18.06;;;21-Sep-2021</t>
  </si>
  <si>
    <t>111710;BANK OF INDIA ELSS Tax Saver -Regular Plan- Growth;INF761K01181;;101.58;;;21-Sep-2021</t>
  </si>
  <si>
    <t>111708;BANK OF INDIA ELSS Tax Saver -Regular Plan-IDCW;INF761K01165;INF761K01173;19.57;;;21-Sep-2021</t>
  </si>
  <si>
    <t>100068;BARODA ELSS 96 - Plan A - IDCW;INF955L01641;;40.27;;;21-Sep-2021</t>
  </si>
  <si>
    <t>119339;BARODA ELSS 96 - Plan B (Direct) - IDCW;INF955L01914;;50.64;;;21-Sep-2021</t>
  </si>
  <si>
    <t>125111;Baroda ELSS 96 - Plan B (Direct)- Bonus Option;INF955L01DA7;;77.58;;;21-Sep-2021</t>
  </si>
  <si>
    <t>125110;Baroda ELSS 96 Fund - Plan A- Bonus Option;INF955L01CZ6;;71.00;;;21-Sep-2021</t>
  </si>
  <si>
    <t>134044;Baroda ELSS 96 Plan A -Growth Option;INF955L01GD4;;71.00;;;21-Sep-2021</t>
  </si>
  <si>
    <t>134045;Baroda ELSS 96 Plan B(Direct) -Growth Option;INF955L01GE2;;77.58;;;21-Sep-2021</t>
  </si>
  <si>
    <t>120147;BNP Paribas Long Term Equity Fund - Direct Plan - Growth Option;INF251K01HF3;;64.367;;;21-Sep-2021</t>
  </si>
  <si>
    <t>120146;BNP Paribas Long Term Equity Fund - Direct Plan - Income Distribution cum Capital Withdrawal Option;INF251K01HH9;INF251K01HG1;24.187;;;21-Sep-2021</t>
  </si>
  <si>
    <t>113463;BNP Paribas Long Term Equity Fund - Growth Option;INF251K01985;;59.823;;;21-Sep-2021</t>
  </si>
  <si>
    <t>113464;BNP Paribas Long Term Equity Fund-Income Distribution cum Capital Withdrawal Option;INF251K01AA9;INF251K01993;19.963;;;21-Sep-2021</t>
  </si>
  <si>
    <t>118285;CANARA ROBECO ELSS TAX SAVER - DIRECT PLAN - GROWTH OPTION;INF760K01EL8;;123.4200;;;21-Sep-2021</t>
  </si>
  <si>
    <t>118286;CANARA ROBECO ELSS TAX SAVER - DIRECT PLAN - IDCW (Payout);INF760K01EJ2;INF760K01EK0;59.3800;;;21-Sep-2021</t>
  </si>
  <si>
    <t>111722;CANARA ROBECO ELSS TAX SAVER - REGULAR PLAN - GROWTH OPTION;INF760K01100;;115.7800;;;21-Sep-2021</t>
  </si>
  <si>
    <t>100593;CANARA ROBECO ELSS TAX SAVER - REGULAR PLAN -IDCW (Payout);INF760K01084;INF760K01092;38.4300;;;21-Sep-2021</t>
  </si>
  <si>
    <t>119242;DSP ELSS Tax Saver Fund - Direct Plan - Growth;INF740K01OK1;;86.847;;;21-Sep-2021</t>
  </si>
  <si>
    <t>119241;DSP ELSS Tax Saver Fund - Direct Plan - IDCW;INF740K01OL9;INF740K01OM7;58.953;;;21-Sep-2021</t>
  </si>
  <si>
    <t>104772;DSP ELSS Tax Saver Fund - Regular Plan - Growth;INF740K01185;;81.059;;;21-Sep-2021</t>
  </si>
  <si>
    <t>104773;DSP ELSS Tax Saver Fund - Regular Plan - IDCW;INF740K01169;INF740K01177;20.513;;;21-Sep-2021</t>
  </si>
  <si>
    <t>118619;Edelweiss ELSS Tax Saver Fund - Direct Plan - IDCW Option;INF754K01BX2;INF754K01BY0;28.72;;;21-Sep-2021</t>
  </si>
  <si>
    <t>118620;Edelweiss ELSS Tax Saver Fund - Direct Plan-Growth Option;INF754K01CA8;;77.7;;;21-Sep-2021</t>
  </si>
  <si>
    <t>111638;Edelweiss ELSS Tax Saver Fund - Regular Plan - Growth Option;INF754K01517;;70.04;;;21-Sep-2021</t>
  </si>
  <si>
    <t>111639;Edelweiss ELSS Tax Saver Fund - Regular Plan - IDCW Option;INF754K01525;INF754K01541;21.24;;;21-Sep-2021</t>
  </si>
  <si>
    <t>118540;Franklin India ELSS Tax Saver Fund - Direct - Growth;INF090I01JS8;;905.2999;;;21-Sep-2021</t>
  </si>
  <si>
    <t>118541;Franklin India ELSS Tax Saver Fund - Direct - IDCW;INF090I01JT6;INF090I01JU4;57.2619;;;21-Sep-2021</t>
  </si>
  <si>
    <t>100525;Franklin India ELSS Tax Saver Fund - IDCW;INF090I01783;INF090I01791;51.2998;;;21-Sep-2021</t>
  </si>
  <si>
    <t>100526;Franklin India ELSS Tax Saver Fund-Growth;INF090I01775;;837.7524;;;21-Sep-2021</t>
  </si>
  <si>
    <t>141807;Groww ELSS Tax Saver Fund (formerly known as Indiabulls Tax Savings Fund)- Direct Plan- Dividend Option;INF666M01DL5;;14.28;;;21-Sep-2021</t>
  </si>
  <si>
    <t>141808;Groww ELSS Tax Saver Fund (formerly known as Indiabulls Tax Savings Fund)- Direct Plan- Growth Option;INF666M01DK7;;14.31;;;21-Sep-2021</t>
  </si>
  <si>
    <t>141810;Groww ELSS Tax Saver Fund (formerly known as Indiabulls Tax Savings Fund)- Regular Plan- - Income Distribution cum capital withdrawal Option (Payout);INF666M01DO9;;13.44;;;21-Sep-2021</t>
  </si>
  <si>
    <t>141862;Groww ELSS Tax Saver Fund (formerly known as Indiabulls Tax Savings Fund)-Regular Plan-Growth Option;INF666M01DN1;;13.44;;;21-Sep-2021</t>
  </si>
  <si>
    <t>119060;HDFC ELSS Tax saver - Growth Option - Direct Plan;INF179K01YS4;;761.532;;;21-Sep-2021</t>
  </si>
  <si>
    <t>101979;HDFC ELSS Tax saver - Growth Plan;INF179K01BB8;;721.96;;;21-Sep-2021</t>
  </si>
  <si>
    <t>119059;HDFC ELSS Tax saver - IDCW Option - Direct Plan;INF179K01YQ8;INF179K01YR6;70.293;;;21-Sep-2021</t>
  </si>
  <si>
    <t>101980;HDFC ELSS Tax saver - IDCW Plan;INF179K01AZ9;INF179K01BA0;58.031;;;21-Sep-2021</t>
  </si>
  <si>
    <t>118929;HDFC Long Term Advantage Plan - Growth Option - Direct Plan;INF179K01WX8;;579.237;;;21-Sep-2021</t>
  </si>
  <si>
    <t>100998;HDFC Long Term Advantage Plan - Growth Plan;INF179K01996;;551.933;;;21-Sep-2021</t>
  </si>
  <si>
    <t>118928;HDFC Long Term Advantage Plan - IDCW Option - Direct Plan;INF179K01WV2;INF179K01WW0;53.271;;;21-Sep-2021</t>
  </si>
  <si>
    <t>100997;HDFC Long Term Advantage Plan - IDCW Plan;INF179K01970;INF179K01988;47.964;;;21-Sep-2021</t>
  </si>
  <si>
    <t>104707;HSBC Tax Saver Equity Fund - Growth;INF336L01BA4;;55.4391;;;21-Sep-2021</t>
  </si>
  <si>
    <t>120079;HSBC Tax Saver Equity Fund - Growth Direct;INF336L01EE0;;59.8179;;;21-Sep-2021</t>
  </si>
  <si>
    <t>104706;HSBC Tax Saver Equity Fund - IDCW;INF336L01AZ3;;27.3628;;;21-Sep-2021</t>
  </si>
  <si>
    <t>120078;HSBC Tax Saver Equity Fund - IDCW Direct Plan;INF336L01ER2;;29.0341;;;21-Sep-2021</t>
  </si>
  <si>
    <t>120592;ICICI Prudential ELSS Tax Saver Fund - Direct Plan - Growth;INF109K01Y31;;639.91;;;21-Sep-2021</t>
  </si>
  <si>
    <t>120593;ICICI Prudential ELSS Tax Saver Fund - Direct Plan - IDCW;INF109K01Y15;INF109K01Y23;37.89;;;21-Sep-2021</t>
  </si>
  <si>
    <t>100354;ICICI Prudential ELSS Tax Saver Fund - Growth;INF109K01464;;591.09;;;21-Sep-2021</t>
  </si>
  <si>
    <t>100353;ICICI Prudential ELSS Tax Saver Fund - IDCW;INF109K01FN1;INF109K01472;24.03;;;21-Sep-2021</t>
  </si>
  <si>
    <t>123637;IDBI Equity Advantage Fund - Growth Direct;INF397L01EC6;;41.97;;;21-Sep-2021</t>
  </si>
  <si>
    <t>123638;IDBI Equity Advantage Fund - Growth Regular;INF397L01DY2;;38.18;;;21-Sep-2021</t>
  </si>
  <si>
    <t>123635;IDBI Equity Advantage Fund - IDCW Direct;INF397L01ED4;INF397L01EE2;25.90;;;21-Sep-2021</t>
  </si>
  <si>
    <t>123636;IDBI Equity Advantage Fund - IDCW Regular;INF397L01DZ9;INF397L01EA0;22.94;;;21-Sep-2021</t>
  </si>
  <si>
    <t>120416;Invesco India ELSS Tax Saver Fund - Direct Plan - Growth;INF205K01NT8;;92.73;;;21-Sep-2021</t>
  </si>
  <si>
    <t>120417;Invesco India ELSS Tax Saver Fund - Direct Plan - IDCW (Payout / Reinvestment);INF205K01NR2;INF205K01NS0;28.4;;;21-Sep-2021</t>
  </si>
  <si>
    <t>104636;Invesco India ELSS Tax Saver Fund - Growth;INF205K01270;;82.08;;;21-Sep-2021</t>
  </si>
  <si>
    <t>104635;Invesco India ELSS Tax Saver Fund - IDCW (Payout / Reinvestment);INF205K01296;INF205K01288;24.51;;;21-Sep-2021</t>
  </si>
  <si>
    <t>147541;ITI ELSS Tax Saver Fund - Direct Plan - Growth Option;INF00XX01390;;15.3762;;;21-Sep-2021</t>
  </si>
  <si>
    <t>147542;ITI ELSS Tax Saver Fund - Direct Plan - IDCW Option;INF00XX01408;;14.7210;;;21-Sep-2021</t>
  </si>
  <si>
    <t>147544;ITI ELSS Tax Saver Fund - Regular Plan - Growth Option;INF00XX01374;;14.7396;;;21-Sep-2021</t>
  </si>
  <si>
    <t>147543;ITI ELSS Tax Saver Fund - Regular Plan - IDCW Option;INF00XX01382;;14.0950;;;21-Sep-2021</t>
  </si>
  <si>
    <t>120494;JM ELSS Tax Saver Fund (Direct) - Growth Option;INF192K01CE3;;31.0802;;;21-Sep-2021</t>
  </si>
  <si>
    <t>120493;JM ELSS Tax Saver Fund (Direct) - IDCW;INF192K01CD5;;30.3139;;;21-Sep-2021</t>
  </si>
  <si>
    <t>107288;JM ELSS Tax Saver Fund (Regular) - Growth option;INF192K01650;;28.3361;;;21-Sep-2021</t>
  </si>
  <si>
    <t>107287;JM ELSS Tax Saver Fund (Regular) - IDCW;INF192K01643;;28.3357;;;21-Sep-2021</t>
  </si>
  <si>
    <t>103339;Kotak ELSS Tax Saver Fund-Growth;INF174K01369;;69.902;;;21-Sep-2021</t>
  </si>
  <si>
    <t>119773;Kotak ELSS Tax Saver Fund-Growth - Direct;INF174K01LI3;;78.036;;;21-Sep-2021</t>
  </si>
  <si>
    <t>103338;Kotak ELSS Tax Saver Fund-Payout of Income Distribution cum capital withdrawal option;INF174K01385;INF174K01377;26.16;;;21-Sep-2021</t>
  </si>
  <si>
    <t>119772;Kotak ELSS Tax Saver Fund-Payout of Income Distribution cum capital withdrawal option - Direct;INF174K01LJ1;;32.688;;;21-Sep-2021</t>
  </si>
  <si>
    <t>119417;L&amp;T  Tax Advantage Fund-Direct Plan-Growth;INF917K01GP0;;84.362;;;21-Sep-2021</t>
  </si>
  <si>
    <t>118047;L&amp;T  Tax Advantage Fund-Regular Plan-Growth;INF677K01064;;79.758;;;21-Sep-2021</t>
  </si>
  <si>
    <t>119418;L&amp;T Tax Advantage Fund-Direct Plan-IDCW;INF917K01GO3;INF917K01GN5;35.165;;;21-Sep-2021</t>
  </si>
  <si>
    <t>118048;L&amp;T Tax Advantage Fund-Regular Plan-IDCW;INF677K01072;INF677K01080;26.623;;;21-Sep-2021</t>
  </si>
  <si>
    <t>120270;LIC MF ELSS Tax Saver-Direct Plan-Growth;INF767K01EM1;;109.7628;;;21-Sep-2021</t>
  </si>
  <si>
    <t>120269;LIC MF ELSS Tax Saver-Direct Plan-IDCW;INF767K01EL3;INF767K01EN9;26.6838;;;21-Sep-2021</t>
  </si>
  <si>
    <t>100865;LIC MF ELSS Tax Saver-Regular Plan-Growth;INF767K01956;;100.4636;;;21-Sep-2021</t>
  </si>
  <si>
    <t>100864;LIC MF ELSS Tax Saver-Regular Plan-IDCW;INF767K01931;INF767K01949;23.3403;;;21-Sep-2021</t>
  </si>
  <si>
    <t>134878;LIC MF ULIS (10 Yrs. Regular Premium Reducing Cover Half-Yearly)-Direct Plan-IDCW Reinvestment;;INF767K01DR2;28.941;;;21-Sep-2021</t>
  </si>
  <si>
    <t>134865;LIC MF ULIS (10 Yrs. Regular Premium Reducing Cover Half-Yearly)-Regular Plan-IDCW Reinvestment;;INF767K01998;27.0112;;;21-Sep-2021</t>
  </si>
  <si>
    <t>134876;LIC MF ULIS (10 Yrs. Regular Premium Reducing Cover Monthly)-Direct Plan-IDCW Reinvestment;;INF767K01DQ4;28.941;;;21-Sep-2021</t>
  </si>
  <si>
    <t>134847;LIC MF ULIS (10 Yrs. Regular Premium Reducing Cover Monthly)-Regular Plan-IDCW Reinvestment;;INF767K01980;27.0112;;;21-Sep-2021</t>
  </si>
  <si>
    <t>135976;LIC MF ULIS (10 Yrs. Regular Premium Reducing Cover Quarterly)-Direct Plan-IDCW Reinvestment;;INF767K01OY5;28.941;;;21-Sep-2021</t>
  </si>
  <si>
    <t>135979;LIC MF ULIS (10 Yrs. Regular Premium Reducing Cover Quarterly)-Regular Plan-IDCW Reinvestment;;INF767K01OV1;27.0112;;;21-Sep-2021</t>
  </si>
  <si>
    <t>134877;LIC MF ULIS (10 Yrs. Regular Premium Reducing Cover Yearly)-Direct Plan-IDCW Reinvestment;;INF767K01DS0;28.941;;;21-Sep-2021</t>
  </si>
  <si>
    <t>134864;LIC MF ULIS (10 Yrs. Regular Premium Reducing Cover Yearly)-Regular Plan-IDCW Reinvestment;;INF767K01AA4;27.0112;;;21-Sep-2021</t>
  </si>
  <si>
    <t>134879;LIC MF ULIS (10 Yrs. Regular Premium Uniform Cover Half-Yearly)-Direct Plan-IDCW Reinvestment;;INF767K01DU6;28.941;;;21-Sep-2021</t>
  </si>
  <si>
    <t>134867;LIC MF ULIS (10 Yrs. Regular Premium Uniform Cover Half-Yearly)-Regular Plan-IDCW Reinvestment;;INF767K01AC0;27.0112;;;21-Sep-2021</t>
  </si>
  <si>
    <t>134881;LIC MF ULIS (10 Yrs. Regular Premium Uniform Cover Monthly)-Direct Plan-IDCW Reinvestment;;INF767K01DT8;28.941;;;21-Sep-2021</t>
  </si>
  <si>
    <t>134863;LIC MF ULIS (10 Yrs. Regular Premium Uniform Cover Monthly)-Regular Plan-IDCW Reinvestment;;INF767K01AB2;27.0112;;;21-Sep-2021</t>
  </si>
  <si>
    <t>135977;LIC MF ULIS (10 Yrs. Regular Premium Uniform Cover Quarterly)-Direct Plan-IDCW Reinvestment;;INF767K01PB0;28.941;;;21-Sep-2021</t>
  </si>
  <si>
    <t>135983;LIC MF ULIS (10 Yrs. Regular Premium Uniform Cover Quarterly)-Regular Plan-IDCW Reinvestment;;INF767K01PA2;27.0112;;;21-Sep-2021</t>
  </si>
  <si>
    <t>134880;LIC MF ULIS (10 Yrs. Regular Premium Uniform Cover Yearly)-Direct Plan-IDCW Reinvestment;;INF767K01DV4;28.941;;;21-Sep-2021</t>
  </si>
  <si>
    <t>134868;LIC MF ULIS (10 Yrs. Regular Premium Uniform Cover Yearly)-Regular Plan-IDCW Reinvestment;;INF767K01AD8;27.0112;;;21-Sep-2021</t>
  </si>
  <si>
    <t>134875;LIC MF ULIS (10 Yrs. Single Premium)-Direct Plan-IDCW Reinvestment;;INF767K01DP6;28.941;;;21-Sep-2021</t>
  </si>
  <si>
    <t>134846;LIC MF ULIS (10 Yrs. Single Premium)-Regular Plan-IDCW Reinvestment;;INF767K01972;27.0112;;;21-Sep-2021</t>
  </si>
  <si>
    <t>134882;LIC MF ULIS (15 Yrs. Regular Premium Reducing Cover Half-Yearly)-Direct Plan-IDCW Reinvestment;;INF767K01DX0;28.941;;;21-Sep-2021</t>
  </si>
  <si>
    <t>134870;LIC MF ULIS (15 Yrs. Regular Premium Reducing Cover Half-Yearly)-Regular Plan-IDCW Reinvestment;;INF767K01AF3;27.0112;;;21-Sep-2021</t>
  </si>
  <si>
    <t>134884;LIC MF ULIS (15 Yrs. Regular Premium Reducing Cover Monthly)-Direct Plan-IDCW Reinvestment;;INF767K01DW2;28.941;;;21-Sep-2021</t>
  </si>
  <si>
    <t>134869;LIC MF ULIS (15 Yrs. Regular Premium Reducing Cover Monthly)-Regular Plan-IDCW Reinvestment;;INF767K01AE6;27.0112;;;21-Sep-2021</t>
  </si>
  <si>
    <t>135978;LIC MF ULIS (15 Yrs. Regular Premium Reducing Cover Quarterly)-Direct Plan-IDCW Reinvestment;;INF767K01OX7;28.941;;;21-Sep-2021</t>
  </si>
  <si>
    <t>135981;LIC MF ULIS (15 Yrs. Regular Premium Reducing Cover Quarterly)-Regular Plan-IDCW Reinvestment;;INF767K01OU3;27.0112;;;21-Sep-2021</t>
  </si>
  <si>
    <t>134883;LIC MF ULIS (15 Yrs. Regular Premium Reducing Cover Yearly)-Direct Plan-IDCW Reinvestment;;INF767K01DY8;28.941;;;21-Sep-2021</t>
  </si>
  <si>
    <t>134871;LIC MF ULIS (15 Yrs. Regular Premium Reducing Cover Yearly)-Regular Plan-IDCW Reinvestment;;INF767K01AG1;27.0112;;;21-Sep-2021</t>
  </si>
  <si>
    <t>134885;LIC MF ULIS (15 Yrs. Regular Premium Uniform Cover Half-Yearly)-Direct Plan-IDCW Reinvestment;;INF767K01EA6;28.941;;;21-Sep-2021</t>
  </si>
  <si>
    <t>134873;LIC MF ULIS (15 Yrs. Regular Premium Uniform Cover Half-Yearly)-Regular Plan-IDCW Reinvestment;;INF767K01AI7;27.0112;;;21-Sep-2021</t>
  </si>
  <si>
    <t>134887;LIC MF ULIS (15 Yrs. Regular Premium Uniform Cover Monthly)-Direct Plan-IDCW Reinvestment;;INF767K01DZ5;28.941;;;21-Sep-2021</t>
  </si>
  <si>
    <t>134872;LIC MF ULIS (15 Yrs. Regular Premium Uniform Cover Monthly)-Regular Plan-IDCW Reinvestment;;INF767K01AH9;27.0112;;;21-Sep-2021</t>
  </si>
  <si>
    <t>135980;LIC MF ULIS (15 Yrs. Regular Premium Uniform Cover Quarterly)-Direct Plan-IDCW Reinvestment;;INF767K01OZ2;28.941;;;21-Sep-2021</t>
  </si>
  <si>
    <t>135982;LIC MF ULIS (15 Yrs. Regular Premium Uniform Cover Quarterly)-Regular Plan-IDCW Reinvestment;;INF767K01OW9;27.0112;;;21-Sep-2021</t>
  </si>
  <si>
    <t>134886;LIC MF ULIS (15 Yrs. Regular Premium Uniform Cover Yearly)-Direct Plan-IDCW Reinvestment;;INF767K01EB4;28.941;;;21-Sep-2021</t>
  </si>
  <si>
    <t>134874;LIC MF ULIS (15Yrs. Regular Premium Uniform Cover Yearly)-Regular Plan-IDCW Reinvestment;;INF767K01AJ5;27.0112;;;21-Sep-2021</t>
  </si>
  <si>
    <t>120259;LIC MF ULIS (5 Yrs. Single Premium)-Direct Plan-IDCW Reinvestment;;INF767K01DO9;28.941;;;21-Sep-2021</t>
  </si>
  <si>
    <t>100325;LIC MF ULIS (5 Yrs. Single Premium)-Regular Plan-IDCW Reinvestment;;INF767K01964;27.0112;;;21-Sep-2021</t>
  </si>
  <si>
    <t>139781;Mahindra Manulife ELSS Tax Saver Fund - Direct Plan -Growth;INF174V01093;;20.5471;;;21-Sep-2021</t>
  </si>
  <si>
    <t>139780;Mahindra Manulife ELSS Tax Saver Fund - Regular Plan - IDCW;INF174V01085;;15.6011;;;21-Sep-2021</t>
  </si>
  <si>
    <t>139782;Mahindra Manulife ELSS Tax Saver Fund- Direct Plan - IDCW;INF174V01101;;17.3235;;;21-Sep-2021</t>
  </si>
  <si>
    <t>139783;Mahindra Manulife ELSS Tax Saver Fund- Regular Plan - Growth;INF174V01077;;18.6505;;;21-Sep-2021</t>
  </si>
  <si>
    <t>135781;Mirae Asset ELSS Tax Saver Fund - Direct Plan - Growth;INF769K01DM9;;33.608;;;21-Sep-2021</t>
  </si>
  <si>
    <t>135782;Mirae Asset ELSS Tax Saver Fund - Direct Plan - IDCW;INF769K01DN7;;25.880;;;21-Sep-2021</t>
  </si>
  <si>
    <t>135784;Mirae Asset ELSS Tax Saver Fund - Regular Plan - Growth;INF769K01DK3;;30.943;;;21-Sep-2021</t>
  </si>
  <si>
    <t>135783;Mirae Asset ELSS Tax Saver Fund - Regular Plan - IDCW;INF769K01DL1;;22.884;;;21-Sep-2021</t>
  </si>
  <si>
    <t>133386;Motilal Oswal ELSS Tax Saver Fund - Direct Plan - Growth Option;INF247L01569;;29.6719;;;21-Sep-2021</t>
  </si>
  <si>
    <t>133383;Motilal Oswal ELSS Tax Saver Fund - IDCW Payout;INF247L01551;;21.3069;;;21-Sep-2021</t>
  </si>
  <si>
    <t>133385;Motilal Oswal ELSS Tax Saver Fund - Regular Plan - Growth Option;INF247L01544;;27.1231;;;21-Sep-2021</t>
  </si>
  <si>
    <t>133384;Motilal Oswal ELSS Tax Saver Fund Direct - IDCW Payout;INF247L01577;;25.4312;;;21-Sep-2021</t>
  </si>
  <si>
    <t>135653;Navi ELSS Tax Saver Fund - Direct Plan IDCW Payout;INF959L01CE3;;21.9939;;;21-Sep-2021</t>
  </si>
  <si>
    <t>135652;Navi ELSS Tax Saver Fund - Regular Plan IDCW Payout;INF959L01CG8;;20.1843;;;21-Sep-2021</t>
  </si>
  <si>
    <t>135654;Navi ELSS Tax Saver Fund- Direct Plan- Growth Option;INF959L01CD5;;22.2395;;;21-Sep-2021</t>
  </si>
  <si>
    <t>135655;Navi ELSS Tax Saver Fund- Regular Plan- Growth Option;INF959L01CF0;;20.1825;;;21-Sep-2021</t>
  </si>
  <si>
    <t>133866;NIPPON INDIA TAX SAVER (ELSS) FUND - ANNUAL IDCW Option;INF204KA1E04;;14.8839;;;21-Sep-2021</t>
  </si>
  <si>
    <t>133865;NIPPON INDIA TAX SAVER (ELSS) FUND - DIRECT Plan - ANNUAL IDCW Option;INF204KA1E12;;15.5835;;;21-Sep-2021</t>
  </si>
  <si>
    <t>118801;NIPPON INDIA TAX SAVER (ELSS) FUND - DIRECT Plan - IDCW Option;INF204K01L30;INF204K01L48;31.8921;;;21-Sep-2021</t>
  </si>
  <si>
    <t>103197;NIPPON INDIA TAX SAVER (ELSS) FUND - IDCW Option;INF204K01GL2;INF204K01GM0;25.2722;;;21-Sep-2021</t>
  </si>
  <si>
    <t>103196;Nippon India Tax Saver (ELSS) Fund-Growth Plan-Growth Option;INF204K01GK4;;76.1685;;;21-Sep-2021</t>
  </si>
  <si>
    <t>118803;Nippon India Tax Saver Fund - Direct Plan Growth Plan - Growth Option;INF204K01L55;;81.4069;;;21-Sep-2021</t>
  </si>
  <si>
    <t>135600;PGIM India ELSS Tax Saver Fund - Direct Plan - Dividend Option;INF663L01FO3;;16.88;;;21-Sep-2021</t>
  </si>
  <si>
    <t>135601;PGIM India ELSS Tax Saver Fund - Direct Plan - Growth Option;INF663L01FN5;;24.69;;;21-Sep-2021</t>
  </si>
  <si>
    <t>135599;PGIM India ELSS Tax Saver Fund - Regular Plan - Dividend Option;INF663L01FR6;;16.81;;;21-Sep-2021</t>
  </si>
  <si>
    <t>135598;PGIM India ELSS Tax Saver Fund - Regular Plan - Growth Option;INF663L01FQ8;;22.82;;;21-Sep-2021</t>
  </si>
  <si>
    <t>147481;Parag Parikh ELSS Tax Saver Fund- Direct Growth;INF879O01100;;18.8238;;;21-Sep-2021</t>
  </si>
  <si>
    <t>147482;Parag Parikh ELSS Tax Saver Fund- Regular Growth;INF879O01092;;18.3313;;;21-Sep-2021</t>
  </si>
  <si>
    <t>101815;Principal Personal Tax Saver Fund;INF173K01353;;300.21;;;21-Sep-2021</t>
  </si>
  <si>
    <t>119486;Principal Personal Tax Saver Fund - Direct Plan;INF173K01FA4;;314.10;;;21-Sep-2021</t>
  </si>
  <si>
    <t>100156;Principal Tax Savings Fund;INF173K01361;;321.36;;;21-Sep-2021</t>
  </si>
  <si>
    <t>119489;Principal Tax Savings Fund - Direct Plan;INF173K01HZ7;;336.25;;;21-Sep-2021</t>
  </si>
  <si>
    <t>141829;Principal Tax Savings Fund Direct Plan - Half Yearly Income Distribution CUM Capital Withdrawal Option;INF173K01NN1;;336.25;;;21-Sep-2021</t>
  </si>
  <si>
    <t>141830;Principal Tax Savings Fund Regular Plan - Half Yearly Income Distribution CUM Capital Withdrawal Option;INF173K01NM3;;321.36;;;21-Sep-2021</t>
  </si>
  <si>
    <t>120847;quant ELSS Tax Saver Fund - Growth Option - Direct Plan;INF966L01986;;223.4488;;;21-Sep-2021</t>
  </si>
  <si>
    <t>100175;quant ELSS Tax Saver Fund - Growth Option - Regular Plan;INF966L01135;;210.235;;;21-Sep-2021</t>
  </si>
  <si>
    <t>120846;quant ELSS Tax Saver Fund - IDCW Option - Direct Plan;INF966L01960;INF966L01127;29.7835;;;21-Sep-2021</t>
  </si>
  <si>
    <t>100174;quant ELSS Tax Saver Fund - IDCW Option - Regular Plan;INF966L01119;;29.1509;;;21-Sep-2021</t>
  </si>
  <si>
    <t>111549;Quantum ELSS Tax Saver Fund - Direct Plan Growth Option;INF082J01069;;76.66;;;21-Sep-2021</t>
  </si>
  <si>
    <t>111550;Quantum ELSS Tax Saver Fund - Direct Plan IDCW;INF082J01077;INF082J01085;76.66;;;21-Sep-2021</t>
  </si>
  <si>
    <t>141070;Quantum ELSS Tax Saver Fund - Regular Plan Growth Option;INF082J01366;;75.42;;;21-Sep-2021</t>
  </si>
  <si>
    <t>141071;Quantum ELSS Tax Saver Fund - Regular Plan IDCW;INF082J01374;;75.42;;;21-Sep-2021</t>
  </si>
  <si>
    <t>119722;SBI Long Term Equity Fund - Direct Plan - Income Distribution cum Capital Withdrawal Option (IDCW);INF200K01UK3;;69.7421;;;21-Sep-2021</t>
  </si>
  <si>
    <t>119723;SBI LONG TERM EQUITY FUND - DIRECT PLAN -GROWTH;INF200K01UM9;;229.4287;;;21-Sep-2021</t>
  </si>
  <si>
    <t>103883;SBI Long Term Equity Fund - Regular Plan - Income Distribution cum Capital Withdrawal Option (IDCW);INF200K01479;;54.1512;;;21-Sep-2021</t>
  </si>
  <si>
    <t>105628;SBI LONG TERM EQUITY FUND - REGULAR PLAN- GROWTH;INF200K01495;;217.7019;;;21-Sep-2021</t>
  </si>
  <si>
    <t>145819;Shriram ELSS Tax Saver Fund - Direct Growth;INF680P01158;;16.5817;;;21-Sep-2021</t>
  </si>
  <si>
    <t>145822;Shriram ELSS Tax Saver Fund - Direct- IDCW;INF680P01166;;16.5303;;;21-Sep-2021</t>
  </si>
  <si>
    <t>145820;Shriram ELSS Tax Saver Fund - Regular Growth;INF680P01133;;15.7608;;;21-Sep-2021</t>
  </si>
  <si>
    <t>145821;Shriram ELSS Tax Saver Fund - Regular-IDCW;INF680P01141;;15.7515;;;21-Sep-2021</t>
  </si>
  <si>
    <t>119549;Sundaram Diversified Equity (ELSS) Direct Plan - Growth;INF903J01NN3;;152.5745;;;21-Sep-2021</t>
  </si>
  <si>
    <t>119548;Sundaram Diversified Equity (ELSS) Direct Plan - Income Distribution cum Capital Withdrawal (IDCW);INF903J01NL7;INF903J01NM5;17.4385;;;21-Sep-2021</t>
  </si>
  <si>
    <t>101853;Sundaram Diversified Equity (ELSS) Regular Plan - Growth;INF903J01538;;147.1718;;;21-Sep-2021</t>
  </si>
  <si>
    <t>100614;Sundaram Diversified Equity (ELSS) Regular Plan - Income Distribution cum Capital Withdrawal (IDCW);INF903J01512;INF903J01520;14.6666;;;21-Sep-2021</t>
  </si>
  <si>
    <t>119281;Tata ELSS Tax Saver Fund- Direct Plan - Payout of IDCW Option;INF277K01I94;;148.4972;;;21-Sep-2021</t>
  </si>
  <si>
    <t>100474;Tata ELSS Tax Saver Fund- Regular Plan - Payout of IDCW Option;INF277K01I60;;75.1566;;;21-Sep-2021</t>
  </si>
  <si>
    <t>132756;Tata ELSS Tax Saver Fund-Growth-Direct Plan;INF277K01I86;;30.0693;;;21-Sep-2021</t>
  </si>
  <si>
    <t>132757;Tata ELSS Tax Saver Fund-Growth-Regular Plan;INF277K01I52;;27.4633;;;21-Sep-2021</t>
  </si>
  <si>
    <t>118866;Taurus ELSS Tax Saver Fund - Direct Plan - Growth;INF044D01CG6;INF044D01AA3;120.29;;;21-Sep-2021</t>
  </si>
  <si>
    <t>118867;Taurus ELSS Tax Saver Fund - Direct Plan - Payout of Income Distribution cum Capital Withdrawal option;INF044D01CH4;INF044D01CI2;55.44;;;21-Sep-2021</t>
  </si>
  <si>
    <t>100480;Taurus ELSS Tax Saver Fund - Regular Plan - Growth;INF044D01AC9;;113.14;;;21-Sep-2021</t>
  </si>
  <si>
    <t>108402;Taurus ELSS Tax Saver Fund - Regular Plan - Payout of Income Distribution cum Capital Withdrawal option;INF044D01997;;53.00;;;21-Sep-2021</t>
  </si>
  <si>
    <t>119307;Union ELSS Tax Saver Fund - Direct Plan - Growth Option;INF582M01765;;43.48;;;21-Sep-2021</t>
  </si>
  <si>
    <t>119306;Union ELSS Tax Saver Fund - Direct Plan - IDCW Option;INF582M01781;INF582M01773;43.48;;;21-Sep-2021</t>
  </si>
  <si>
    <t>116051;Union ELSS Tax Saver Fund - Growth Option;INF582M01302;;41.39;;;21-Sep-2021</t>
  </si>
  <si>
    <t>116052;Union ELSS Tax Saver Fund - IDCW Option;INF582M01328;INF582M01310;23.14;;;21-Sep-2021</t>
  </si>
  <si>
    <t>120715;UTI ELSS Tax Saver Fund - Direct Plan - Growth Option;INF789F01TF7;;155.5671;;;21-Sep-2021</t>
  </si>
  <si>
    <t>120714;UTI ELSS Tax Saver Fund - Direct Plan - IDCW;INF789F01TD2;INF789F01TE0;39.2317;;;21-Sep-2021</t>
  </si>
  <si>
    <t>100821;UTI ELSS Tax Saver Fund - Regular Plan - Growth Option;INF789F01547;;144.462;;;21-Sep-2021</t>
  </si>
  <si>
    <t>100820;UTI ELSS Tax Saver Fund - Regular Plan - IDCW;INF789F01521;INF789F01539;30.18;;;21-Sep-2021</t>
  </si>
  <si>
    <t>145488;ADITYA BIRLA SUN LIFE OVERNIGHT FUND-  Direct - Monthly Payout of IDCW;INF209KB1ZL4;;1002.1243;;;21-Sep-2021</t>
  </si>
  <si>
    <t>145489;ADITYA BIRLA SUN LIFE OVERNIGHT FUND-  Direct - Weekly Reinvestment of IDCW;;INF209KB1ZJ8;1000.3763;;;21-Sep-2021</t>
  </si>
  <si>
    <t>145482;ADITYA BIRLA SUN LIFE OVERNIGHT FUND-  Regular - Weekly Reinvestment of IDCW option;;INF209KB1ZE9;1000.3588;;;21-Sep-2021</t>
  </si>
  <si>
    <t>145487;ADITYA BIRLA SUN LIFE OVERNIGHT FUND- Direct - Daily Reinvestment of IDCW;;INF209KB1ZI0;1000.02;;;21-Sep-2021</t>
  </si>
  <si>
    <t>145483;ADITYA BIRLA SUN LIFE OVERNIGHT FUND- Regular - Daily Reinvestment of IDCW;;INF209KB1ZD1;1000.02;;;21-Sep-2021</t>
  </si>
  <si>
    <t>145485;ADITYA BIRLA SUN LIFE OVERNIGHT FUND- Regular- Monthly Payout of IDCW option;INF209KB1ZG4;;1002.0424;;;21-Sep-2021</t>
  </si>
  <si>
    <t>145486;ADITYA BIRLA SUN LIFE OVERNIGHT FUND-DIRECT PLAN-GROWTH;INF209KB1ZH2;;1129.7897;;;21-Sep-2021</t>
  </si>
  <si>
    <t>145481;ADITYA BIRLA SUNLIFE OVERNIGHT FUND-REGULAR PLAN-GROWTH;INF209KB1ZC3;;1125.7728;;;21-Sep-2021</t>
  </si>
  <si>
    <t>146679;Axis Overnight Fund - Direct Plan - Daily IDCW;;INF846K01N99;1000.5073;;;21-Sep-2021</t>
  </si>
  <si>
    <t>146675;Axis Overnight Fund - Direct Plan - Growth Option;INF846K01N65;;1104.3103;;;21-Sep-2021</t>
  </si>
  <si>
    <t>146677;Axis Overnight Fund - Direct Plan - Monthly IDCW;INF846K01N73;INF846K01N81;1003.1208;;;21-Sep-2021</t>
  </si>
  <si>
    <t>146676;Axis Overnight Fund - Direct Plan - Weekly IDCW;INF846K01N40;INF846K01N57;1000.7917;;;21-Sep-2021</t>
  </si>
  <si>
    <t>146682;Axis Overnight Fund - Regular Plan - Daily IDCW;;INF846K01O56;1000.5032;;;21-Sep-2021</t>
  </si>
  <si>
    <t>146678;Axis Overnight Fund - Regular Plan - Growth Option;INF846K01O23;;1102.6640;;;21-Sep-2021</t>
  </si>
  <si>
    <t>146681;Axis Overnight Fund - Regular Plan - Monthly IDCW;INF846K01O31;INF846K01O49;1003.0664;;;21-Sep-2021</t>
  </si>
  <si>
    <t>146680;Axis Overnight Fund - Regular Plan - Weekly IDCW;INF846K01O07;INF846K01O15;1000.7584;;;21-Sep-2021</t>
  </si>
  <si>
    <t>146190;BANDHAN Overnight Fund - Direct Plan - Daily IDCW;INF194KB1462;INF194KB1470;1000.0001;;;21-Sep-2021</t>
  </si>
  <si>
    <t>146191;BANDHAN Overnight Fund - Direct Plan - Growth;INF194KB1447;;1114.2635;;;21-Sep-2021</t>
  </si>
  <si>
    <t>146183;BANDHAN Overnight Fund - Direct Plan - Monthly IDCW;INF194KB1496;INF194KB1504;1001.8416;;;21-Sep-2021</t>
  </si>
  <si>
    <t>146184;BANDHAN Overnight Fund - Direct Plan - Periodic IDCW;INF194KB1520;INF194KB1538;1016.2506;;;21-Sep-2021</t>
  </si>
  <si>
    <t>146192;BANDHAN Overnight Fund - Direct Plan - Weekly IDCW;INF194KB1553;INF194KB1561;1000.3529;;;21-Sep-2021</t>
  </si>
  <si>
    <t>146188;BANDHAN Overnight Fund - Regular Plan - Daily IDCW;INF194KB1330;INF194KB1348;1000.0001;;;21-Sep-2021</t>
  </si>
  <si>
    <t>146187;BANDHAN Overnight Fund - Regular Plan - Growth;INF194KB1314;;1110.7044;;;21-Sep-2021</t>
  </si>
  <si>
    <t>146185;BANDHAN Overnight Fund - Regular Plan - Monthly IDCW;INF194KB1363;INF194KB1371;1001.7777;;;21-Sep-2021</t>
  </si>
  <si>
    <t>146189;BANDHAN Overnight Fund - Regular Plan - Weekly IDCW;INF194KB1421;INF194KB1439;1001.2670;;;21-Sep-2021</t>
  </si>
  <si>
    <t>147951;BANK OF INDIA Overnight Fund Direct Plan Growth;INF761K01EU7;;1056.7587;;;21-Sep-2021</t>
  </si>
  <si>
    <t>147948;BANK OF INDIA Overnight Fund Direct Plan- Monthly IDCW;INF761K01EY9;INF761K01EX1;1002.2574;;;21-Sep-2021</t>
  </si>
  <si>
    <t>147950;BANK OF INDIA Overnight Fund Direct Plan- Weekly IDCW;;INF761K01EW3;1000.0898;;;21-Sep-2021</t>
  </si>
  <si>
    <t>147936;BANK OF INDIA Overnight Fund Regular Plan Growth;INF761K01EZ6;;1055.1761;;;21-Sep-2021</t>
  </si>
  <si>
    <t>147197;Baroda BNP Paribas Overnight Fund - Direct Plan - Daily IDCW;;INF955L01HW2;1000.0000;;;21-Sep-2021</t>
  </si>
  <si>
    <t>147196;Baroda BNP Paribas Overnight Fund - Direct Plan - Growth;INF955L01HV4;;1097.2347;;;21-Sep-2021</t>
  </si>
  <si>
    <t>147195;Baroda BNP Paribas Overnight Fund - Direct Plan - Weekly IDCW;;INF955L01HX0;1000.1255;;;21-Sep-2021</t>
  </si>
  <si>
    <t>147194;Baroda BNP Paribas Overnight Fund - Regular Plan - Daily IDCW;;INF955L01HT8;1000.0000;;;21-Sep-2021</t>
  </si>
  <si>
    <t>147193;Baroda BNP Paribas Overnight Fund - Regular Plan - Growth;INF955L01HS0;;1095.7909;;;21-Sep-2021</t>
  </si>
  <si>
    <t>147198;Baroda BNP Paribas Overnight Fund - Regular Plan - Weekly IDCW;;INF955L01HU6;1000.0863;;;21-Sep-2021</t>
  </si>
  <si>
    <t>147127;BNP Paribas Overnight Fund - Direct Plan-Daily Income Distribution cum Capital Withdrawal Option;;INF251K01QO6;1000.0000;;;21-Sep-2021</t>
  </si>
  <si>
    <t>147125;BNP Paribas Overnight Fund - Direct Plan-Growth Option;INF251K01QN8;;1099.4713;;;21-Sep-2021</t>
  </si>
  <si>
    <t>147126;BNP Paribas Overnight Fund - Direct Plan-Weekly Income Distribution cum Capital Withdrawal Option;;INF251K01QP3;1000.0000;;;21-Sep-2021</t>
  </si>
  <si>
    <t>147123;BNP Paribas Overnight Fund - Regular Plan-Daily Income Distribution cum Capital Withdrawal Option;;INF251K01QL2;1000.0000;;;21-Sep-2021</t>
  </si>
  <si>
    <t>147124;BNP Paribas Overnight Fund - Regular Plan-Growth Option;INF251K01QK4;;1096.5780;;;21-Sep-2021</t>
  </si>
  <si>
    <t>147122;BNP Paribas Overnight Fund - Regular Plan-Weekly Income Distribution cum Capital Withdrawal Option;;INF251K01QM0;1000.4248;;;21-Sep-2021</t>
  </si>
  <si>
    <t>147532;CANARA ROBECO OVERNIGHT FUND - DIRECT PLAN - DAILY IDCW (Reinvestment);;INF760K01JN3;1001.0006;;;21-Sep-2021</t>
  </si>
  <si>
    <t>147531;CANARA ROBECO OVERNIGHT FUND - DIRECT PLAN - GROWTH OPTION;INF760K01JM5;;1081.6086;;;21-Sep-2021</t>
  </si>
  <si>
    <t>147533;CANARA ROBECO OVERNIGHT FUND - REGULAR PLAN - DAILY IDCW (Reinvestment);;INF760K01JP8;1001.0000;;;21-Sep-2021</t>
  </si>
  <si>
    <t>147534;CANARA ROBECO OVERNIGHT FUND - REGULAR PLAN - GROWTH OPTION;INF760K01JO1;;1080.9868;;;21-Sep-2021</t>
  </si>
  <si>
    <t>146062;DSP Overnight Fund - Direct Plan - Growth;INF740KA1MC8;;1118.7184;;;21-Sep-2021</t>
  </si>
  <si>
    <t>146065;DSP Overnight Fund - Direct Plan - IDCW - Daily;;INF740KA1OR2;1000.0000;;;21-Sep-2021</t>
  </si>
  <si>
    <t>146064;DSP Overnight Fund - Direct Plan - IDCW - Weekly;INF740KA1OS0;INF740KA1OT8;1000.4426;;;21-Sep-2021</t>
  </si>
  <si>
    <t>146061;DSP Overnight Fund - Regular Plan - Growth;INF740KA1MB0;;1116.1378;;;21-Sep-2021</t>
  </si>
  <si>
    <t>146066;DSP Overnight Fund - Regular Plan - IDCW - Daily;;INF740KA1OU6;1000.0000;;;21-Sep-2021</t>
  </si>
  <si>
    <t>146063;DSP Overnight Fund - Regular Plan - IDCW - Weekly;INF740KA1OV4;INF740KA1OW2;1000.4328;;;21-Sep-2021</t>
  </si>
  <si>
    <t>147551;Edelweiss Overnight Fund - Direct Plan - Annual - IDCW Option;INF754K01KD5;INF754K01KC7;1083.6785;;;21-Sep-2021</t>
  </si>
  <si>
    <t>147557;Edelweiss Overnight Fund - Direct Plan - Daily - IDCW Option;;INF754K01JW7;1000;;;21-Sep-2021</t>
  </si>
  <si>
    <t>147550;Edelweiss Overnight Fund - Direct Plan - Fortnightly - IDCW Option;INF754K01JZ0;INF754K01JY3;1049.912;;;21-Sep-2021</t>
  </si>
  <si>
    <t>147570;Edelweiss Overnight Fund - Direct Plan - Growth;INF754K01JV9;;1083.447;;;21-Sep-2021</t>
  </si>
  <si>
    <t>147554;Edelweiss Overnight Fund - Direct Plan - Monthly - IDCW Option;INF754K01KB9;INF754K01KA1;1059.8673;;;21-Sep-2021</t>
  </si>
  <si>
    <t>147558;Edelweiss Overnight Fund - Direct Plan - Weekly - IDCW Option;;INF754K01JX5;1064.8734;;;21-Sep-2021</t>
  </si>
  <si>
    <t>147552;Edelweiss Overnight Fund - Regular Plan - Daily - IDCW Option;;INF754K01KF0;1008.1128;;;21-Sep-2021</t>
  </si>
  <si>
    <t>147569;Edelweiss Overnight Fund - Regular Plan - Growth;INF754K01KE3;;1081.9616;;;21-Sep-2021</t>
  </si>
  <si>
    <t>147555;Edelweiss Overnight Fund - Regular Plan - Monthly - IDCW Option;INF754K01KK0;INF754K01KJ2;1005.6472;;;21-Sep-2021</t>
  </si>
  <si>
    <t>147553;Edelweiss Overnight Fund - Regular Plan - Weekly - IDCW Option;;INF754K01KG8;1015.157;;;21-Sep-2021</t>
  </si>
  <si>
    <t>147215;Franklin India Overnight Fund - Daily Dividend Plan - Daily - IDCW;;INF090I01SM2;1000.0000;;;21-Sep-2021</t>
  </si>
  <si>
    <t>147212;Franklin India Overnight Fund - Direct Daily Dividend Plan - Daily - IDCW;;INF090I01ST7;1000.0000;;;21-Sep-2021</t>
  </si>
  <si>
    <t>147211;Franklin India Overnight Fund - Direct Weekly Dividend Plan - Weekly - IDCW;INF090I01SR1;INF090I01SQ3;1000.1732;;;21-Sep-2021</t>
  </si>
  <si>
    <t>147216;Franklin India Overnight Fund - Weekly Dividend Plan - Weekly - IDCW;INF090I01SN0;INF090I01SP5;1000.1699;;;21-Sep-2021</t>
  </si>
  <si>
    <t>147213;Franklin India Overnight fund- Growth;INF090I01SO8;;1089.9465;;;21-Sep-2021</t>
  </si>
  <si>
    <t>147214;Franklin India Overnight Fund- Growth - Direct;INF090I01SS9;;1091.4115;;;21-Sep-2021</t>
  </si>
  <si>
    <t>147458;Groww Overnight Fund (formerly known as Indiabulls Overnight Fund)- Direct Plan- - Income Distribution cum capital withdrawal Option ( Reinvestment);;INF666M01GM6;1000.9932;;;21-Sep-2021</t>
  </si>
  <si>
    <t>147452;Groww Overnight Fund (formerly known as Indiabulls Overnight Fund)- Direct Plan- Fortnightly - Income Distribution cum capital withdrawal Option (Payout &amp; Reinvestment);INF666M01GP9;INF666M01GQ7;1002.2096;;;21-Sep-2021</t>
  </si>
  <si>
    <t>147450;Groww Overnight Fund (formerly known as Indiabulls Overnight Fund)- Direct Plan- Growth Option;INF666M01GL8;;1082.8752;;;21-Sep-2021</t>
  </si>
  <si>
    <t>147453;Groww Overnight Fund (formerly known as Indiabulls Overnight Fund)- Direct Plan- Monthly - Income Distribution cum capital withdrawal Option (Payout &amp; Reinvestment);INF666M01GR5;INF666M01GS3;1002.3736;;;21-Sep-2021</t>
  </si>
  <si>
    <t>147451;Groww Overnight Fund (formerly known as Indiabulls Overnight Fund)- Direct Plan- Weekly - Income Distribution cum capital withdrawal Option (Payout &amp; Reinvestment);INF666M01GN4;INF666M01GO2;1001.1217;;;21-Sep-2021</t>
  </si>
  <si>
    <t>147455;Groww Overnight Fund (formerly known as Indiabulls Overnight Fund)- Regular Plan- - Income Distribution cum capital withdrawal Option ( Reinvestment);;INF666M01GU9;1000.9654;;;21-Sep-2021</t>
  </si>
  <si>
    <t>147457;Groww Overnight Fund (formerly known as Indiabulls Overnight Fund)- Regular Plan- Fortnightly - Income Distribution cum capital withdrawal Option (Payout &amp; Reinvestment);INF666M01GX3;INF666M01GY1;1001.542;;;21-Sep-2021</t>
  </si>
  <si>
    <t>147454;Groww Overnight Fund (formerly known as Indiabulls Overnight Fund)- Regular Plan- Growth Option;INF666M01GT1;;1080.4705;;;21-Sep-2021</t>
  </si>
  <si>
    <t>147459;Groww Overnight Fund (formerly known as Indiabulls Overnight Fund)- Regular Plan- Monthly - Income Distribution cum capital withdrawal Option (Payout &amp; Reinvestment);INF666M01GZ8;INF666M01HA9;1002.3816;;;21-Sep-2021</t>
  </si>
  <si>
    <t>147456;Groww Overnight Fund (formerly known as Indiabulls Overnight Fund)- Regular Plan- Weekly - Income Distribution cum capital withdrawal Option (Payout &amp; Reinvestment);INF666M01GV7;INF666M01GW5;1001.007;;;21-Sep-2021</t>
  </si>
  <si>
    <t>119109;HDFC Overnight Fund - Daily IDCW Option - Direct Plan;;INF179KB1HY1;1042.66;;;21-Sep-2021</t>
  </si>
  <si>
    <t>101996;HDFC Overnight Fund - Growth Option;INF179KB1HS3;;3084.1137;;;21-Sep-2021</t>
  </si>
  <si>
    <t>119110;HDFC Overnight Fund - Growth Option - Direct Plan;INF179KB1HT1;;3103.6007;;;21-Sep-2021</t>
  </si>
  <si>
    <t>101997;HDFC Overnight Fund - IDCW Option (Daily);;INF179KB1IF8;1042.66;;;21-Sep-2021</t>
  </si>
  <si>
    <t>147291;HSBC Overnight Fund - Direct Daily IDCW;;INF336L01OG4;1000;;;21-Sep-2021</t>
  </si>
  <si>
    <t>147287;HSBC Overnight Fund - Direct Growth;INF336L01OF6;;1092.576;;;21-Sep-2021</t>
  </si>
  <si>
    <t>147296;HSBC Overnight Fund - Direct Weekly IDCW;INF336L01OJ8;INF336L01OH2;1000.6279;;;21-Sep-2021</t>
  </si>
  <si>
    <t>147289;HSBC Overnight Fund - Regular Daily IDCW;;INF336L01OM2;1000;;;21-Sep-2021</t>
  </si>
  <si>
    <t>147290;HSBC Overnight Fund - Regular Growth;INF336L01OL4;;1088.7394;;;21-Sep-2021</t>
  </si>
  <si>
    <t>147301;HSBC Overnight Fund - Regular Monthly IDCW;INF336L01OQ3;INF336L01OO8;1002.2159;;;21-Sep-2021</t>
  </si>
  <si>
    <t>147288;HSBC Overnight Fund - Regular Weekly IDCW;INF336L01OP5;INF336L01ON0;1000.6034;;;21-Sep-2021</t>
  </si>
  <si>
    <t>145546;ICICI Prudential Overnight Fund - Annual IDCW;INF109KC19F6;INF109KC10G3;102.5645;;;21-Sep-2021</t>
  </si>
  <si>
    <t>145547;ICICI Prudential Overnight Fund - Daily IDCW;;INF109KC18E1;100.0005;;;21-Sep-2021</t>
  </si>
  <si>
    <t>145550;ICICI Prudential Overnight Fund - Direct Plan - Annual IDCW;INF109KC13H5;INF109KC14H3;102.6522;;;21-Sep-2021</t>
  </si>
  <si>
    <t>145537;ICICI Prudential Overnight Fund - Direct Plan - Daily IDCW;;INF109KC12G9;100.0005;;;21-Sep-2021</t>
  </si>
  <si>
    <t>145541;ICICI Prudential Overnight Fund - Direct Plan - Fortnightly IDCW;INF109KC18G6;INF109KC17G8;100.0524;;;21-Sep-2021</t>
  </si>
  <si>
    <t>145536;ICICI Prudential Overnight Fund - Direct Plan - Growth;INF109KC11G1;;112.6404;;;21-Sep-2021</t>
  </si>
  <si>
    <t>145545;ICICI Prudential Overnight Fund - Direct Plan - Half Yearly IDCW;INF109KC11H9;INF109KC12H7;101.0842;;;21-Sep-2021</t>
  </si>
  <si>
    <t>145542;ICICI Prudential Overnight Fund - Direct Plan - Monthly IDCW;INF109KC13G7;INF109KC14G5;100.1756;;;21-Sep-2021</t>
  </si>
  <si>
    <t>145544;ICICI Prudential Overnight Fund - Direct Plan - Quarterly IDCW;INF109KC19G4;INF109KC10H1;100.5284;;;21-Sep-2021</t>
  </si>
  <si>
    <t>145539;ICICI Prudential Overnight Fund - Direct Plan - Weekly IDCW;INF109KC16G0;INF109KC15G2;100.0089;;;21-Sep-2021</t>
  </si>
  <si>
    <t>145540;ICICI Prudential Overnight Fund - Fortnightly IDCW;INF109KC14F7;INF109KC13F9;100.0507;;;21-Sep-2021</t>
  </si>
  <si>
    <t>145535;ICICI Prudential Overnight Fund - Growth;INF109KC17E3;;112.3193;;;21-Sep-2021</t>
  </si>
  <si>
    <t>145549;ICICI Prudential Overnight Fund - Half Yearly IDCW;INF109KC17F0;INF109KC18F8;101.0490;;;21-Sep-2021</t>
  </si>
  <si>
    <t>145548;ICICI Prudential Overnight Fund - Monthly IDCW;INF109KC19E9;INF109KC10F5;100.1698;;;21-Sep-2021</t>
  </si>
  <si>
    <t>145543;ICICI Prudential Overnight Fund - Quarterly IDCW;INF109KC15F4;INF109KC16F2;100.3299;;;21-Sep-2021</t>
  </si>
  <si>
    <t>145538;ICICI Prudential Overnight Fund - Weekly IDCW;INF109KC12F1;INF109KC11F3;100.0086;;;21-Sep-2021</t>
  </si>
  <si>
    <t>147884;Invesco India Overnight Fund - Direct Plan - Daily IDCW (Reinvestment);;INF205KA1122;1000;;;21-Sep-2021</t>
  </si>
  <si>
    <t>147883;Invesco India Overnight Fund - Direct Plan - Growth;INF205KA1163;;1055.9351;;;21-Sep-2021</t>
  </si>
  <si>
    <t>147886;Invesco India Overnight Fund - Direct Plan - Monthly IDCW (Payout / Reinvestment);INF205KA1155;INF205KA1148;1001.8393;;;21-Sep-2021</t>
  </si>
  <si>
    <t>147880;Invesco India Overnight Fund - Regular Plan - Daily IDCW (Reinvestment);;INF205KA1072;1000.0002;;;21-Sep-2021</t>
  </si>
  <si>
    <t>147878;Invesco India Overnight Fund - Regular Plan - Growth;INF205KA1114;;1054.8518;;;21-Sep-2021</t>
  </si>
  <si>
    <t>147879;Invesco India Overnight Fund - Regular Plan - Monthly IDCW (Payout / Reinvestment);INF205KA1106;INF205KA1098;1001.7973;;;21-Sep-2021</t>
  </si>
  <si>
    <t>147881;Invesco India Overnight Fund - Regular Plan - Weekly IDCW (Reinvestment);;INF205KA1080;1000.0862;;;21-Sep-2021</t>
  </si>
  <si>
    <t>147707;ITI Overnight Fund - Direct Plan - Annual IDCW Option;INF00XX01648;INF00XX01614;1058.7394;;;21-Sep-2021</t>
  </si>
  <si>
    <t>147708;ITI Overnight Fund - Direct Plan - Daily IDCW Option;;INF00XX01572;1001.0038;;;21-Sep-2021</t>
  </si>
  <si>
    <t>147710;ITI Overnight Fund - Direct Plan - Fortnightly IDCW Option;INF00XX01622;INF00XX01598;1001.6009;;;21-Sep-2021</t>
  </si>
  <si>
    <t>147713;ITI Overnight Fund - Direct Plan - Growth Option;INF00XX01564;;1066.0198;;;21-Sep-2021</t>
  </si>
  <si>
    <t>147717;ITI Overnight Fund - Direct Plan - Monthly IDCW Option;INF00XX01630;INF00XX01606;1003.1361;;;21-Sep-2021</t>
  </si>
  <si>
    <t>147711;ITI Overnight Fund - Direct Plan - Weekly IDCW option;;INF00XX01580;1001.0000;;;21-Sep-2021</t>
  </si>
  <si>
    <t>147709;ITI Overnight Fund - Regular Plan - Daily IDCW Option;;INF00XX01481;1001.0000;;;21-Sep-2021</t>
  </si>
  <si>
    <t>147716;ITI Overnight Fund - Regular Plan - Fortnightly IDCW Option;INF00XX01531;INF00XX01507;1001.5797;;;21-Sep-2021</t>
  </si>
  <si>
    <t>147714;ITI Overnight Fund - Regular Plan - Growth Option;INF00XX01473;;1063.9847;;;21-Sep-2021</t>
  </si>
  <si>
    <t>147718;ITI Overnight Fund - Regular Plan - Monthly IDCW Option;INF00XX01549;INF00XX01515;1003.0782;;;21-Sep-2021</t>
  </si>
  <si>
    <t>147712;ITI Overnight Fund - Regular Plan - Weekly IDCW Option;;INF00XX01499;1001.0068;;;21-Sep-2021</t>
  </si>
  <si>
    <t>147838;JM Overnight Fund (Direct) - Daily IDCW;;INF192K01LY2;1000.0000;;;21-Sep-2021</t>
  </si>
  <si>
    <t>147835;JM Overnight Fund (Direct) - Weekly IDCW;INF192K01LZ9;INF192K01MA0;1000.0000;;;21-Sep-2021</t>
  </si>
  <si>
    <t>147839;JM Overnight Fund (Regular) - Daily IDCW;;INF192K01LU0;1000.0000;;;21-Sep-2021</t>
  </si>
  <si>
    <t>147836;JM Overnight Fund (Regular) - Growth;INF192K01LX4;;1060.4626;;;21-Sep-2021</t>
  </si>
  <si>
    <t>147834;JM Overnight Fund (Regular) - Weekly IDCW;INF192K01LV8;INF192K01LW6;1000.0000;;;21-Sep-2021</t>
  </si>
  <si>
    <t>147837;JM Overnight Fund - (Direct) - Growth;INF192K01MB8;;1061.7911;;;21-Sep-2021</t>
  </si>
  <si>
    <t>146141;Kotak Overnight Fund -Direct Plan-Growth Option;INF174KA1BF9;;1114.2797;;;21-Sep-2021</t>
  </si>
  <si>
    <t>146142;Kotak Overnight Fund -Regular plan-Growth Option;INF174KA1BC6;;1111.9695;;;21-Sep-2021</t>
  </si>
  <si>
    <t>146140;Kotak Overnight Fund-Direct Plan- Daily Reinvestment of Income Distribution cum capital withdrawal option;;INF174KA1BE2;1003.6055;;;21-Sep-2021</t>
  </si>
  <si>
    <t>146138;Kotak Overnight Fund-Regular Plan- Daily Reinvestment of Income Distribution cum capital withdrawal option;;INF174KA1BB8;1004.7568;;;21-Sep-2021</t>
  </si>
  <si>
    <t>118066;L&amp;T Overnight Fund  - Regular Plan - Monthly IDCW;INF917K01EL4;INF917K01EM2;1009.1579;;;21-Sep-2021</t>
  </si>
  <si>
    <t>119283;L&amp;T Overnight Fund - Direct Plan - Growth;INF917K01EN0;;1629.8537;;;21-Sep-2021</t>
  </si>
  <si>
    <t>119284;L&amp;T Overnight Fund - Direct Plan- Daily IDCW;;INF917K01EO8;1023.3;;;21-Sep-2021</t>
  </si>
  <si>
    <t>119282;L&amp;T Overnight Fund - Direct Plan- Monthly IDCW;INF917K01ER1;;1064.6656;;;21-Sep-2021</t>
  </si>
  <si>
    <t>119285;L&amp;T Overnight Fund - Direct Plan- Weekly IDCW;;INF917K01EP5;1001.5126;;;21-Sep-2021</t>
  </si>
  <si>
    <t>118056;L&amp;T Overnight Fund - Regular Plan - Daily IDCW;;INF917K01EJ8;1023.3;;;21-Sep-2021</t>
  </si>
  <si>
    <t>118058;L&amp;T Overnight Fund - Regular Plan - Growth;INF917K01EI0;;1551.4551;;;21-Sep-2021</t>
  </si>
  <si>
    <t>118065;L&amp;T Overnight Fund - Regular Plan - Weekly IDCW;;INF917K01EK6;1000.1173;;;21-Sep-2021</t>
  </si>
  <si>
    <t>147516;LIC MF Overnight Fund-Direct Plan-Daily IDCW;;INF767K01QG7;1002.3958;;;21-Sep-2021</t>
  </si>
  <si>
    <t>147515;LIC MF Overnight Fund-Direct Plan-Growth;INF767K01QI3;;1082.7028;;;21-Sep-2021</t>
  </si>
  <si>
    <t>147513;LIC MF Overnight Fund-Direct Plan-IDCW;INF767K01QE2;INF767K01QF9;1082.4519;;;21-Sep-2021</t>
  </si>
  <si>
    <t>147514;LIC MF Overnight Fund-Direct Plan-Weekly IDCW;;INF767K01QH5;1000.5814;;;21-Sep-2021</t>
  </si>
  <si>
    <t>147517;LIC MF Overnight Fund-Regular Plan-Daily IDCW;;INF767K01QB8;1002.0481;;;21-Sep-2021</t>
  </si>
  <si>
    <t>147519;LIC MF Overnight Fund-Regular Plan-Growth;INF767K01QD4;;1079.6326;;;21-Sep-2021</t>
  </si>
  <si>
    <t>147512;LIC MF Overnight Fund-Regular Plan-IDCW;INF767K01PZ9;INF767K01QA0;1080.0342;;;21-Sep-2021</t>
  </si>
  <si>
    <t>147563;Mahindra Manulife Overnight Fund - Direct Plan - Daily IDCW;;INF174V01846;1009.5878;;;21-Sep-2021</t>
  </si>
  <si>
    <t>147564;Mahindra Manulife Overnight Fund - Direct Plan -Growth;INF174V01838;;1081.1099;;;21-Sep-2021</t>
  </si>
  <si>
    <t>147566;Mahindra Manulife Overnight Fund - Regular Plan - Daily IDCW;;INF174V01820;1009.6414;;;21-Sep-2021</t>
  </si>
  <si>
    <t>147565;Mahindra Manulife Overnight Fund - Regular Plan - Growth;INF174V01812;;1078.7331;;;21-Sep-2021</t>
  </si>
  <si>
    <t>147737;Mirae Asset Overnight Fund Direct Daily IDCW;;INF769K01FJ0;1000.0005;;;21-Sep-2021</t>
  </si>
  <si>
    <t>147738;Mirae Asset Overnight Fund Direct Monthly IDCW;INF769K01FF8;INF769K01FI2;1002.3802;;;21-Sep-2021</t>
  </si>
  <si>
    <t>147736;Mirae Asset Overnight Fund Direct Plan Growth;INF769K01FG6;;1070.3872;;;21-Sep-2021</t>
  </si>
  <si>
    <t>147740;Mirae Asset Overnight Fund Direct Weekly IDCW;;INF769K01FK8;1000.5294;;;21-Sep-2021</t>
  </si>
  <si>
    <t>147743;Mirae Asset Overnight Fund Regular Daily  IDCW ;;INF769K01FL6;1000.0000;;;21-Sep-2021</t>
  </si>
  <si>
    <t>147742;Mirae Asset Overnight Fund Regular Monthly IDCW;INF769K01FD3;INF769K01FH4;1002.3113;;;21-Sep-2021</t>
  </si>
  <si>
    <t>147739;Mirae Asset Overnight Fund Regular Plan Growth;INF769K01FE1;;1068.3398;;;21-Sep-2021</t>
  </si>
  <si>
    <t>147741;Mirae Asset Overnight Fund Regular Weekly IDCW;;INF769K01FM4;1000.5135;;;21-Sep-2021</t>
  </si>
  <si>
    <t>145830;NIPPON INDIA OVERNIGHT FUND - DAILY IDCW Option;;INF204KB1Q73;100.0050;;;21-Sep-2021</t>
  </si>
  <si>
    <t>145812;NIPPON INDIA OVERNIGHT FUND - DIRECT Plan - DAILY IDCW Option;;INF204KB1R49;100.0050;;;21-Sep-2021</t>
  </si>
  <si>
    <t>145810;Nippon India Overnight Fund - Direct Plan - Growth Option;INF204KB1R31;;112.1247;;;21-Sep-2021</t>
  </si>
  <si>
    <t>145824;NIPPON INDIA OVERNIGHT FUND - DIRECT Plan - MONTHLY IDCW Option;INF204KB1R64;INF204KB1R72;100.3473;;;21-Sep-2021</t>
  </si>
  <si>
    <t>145825;NIPPON INDIA OVERNIGHT FUND - DIRECT Plan - QUARTERLY IDCW Option;INF204KB1R80;INF204KB1R98;100.2264;;;21-Sep-2021</t>
  </si>
  <si>
    <t>145823;NIPPON INDIA OVERNIGHT FUND - DIRECT Plan - WEEKLY IDCW Option;;INF204KB1R56;100.0398;;;21-Sep-2021</t>
  </si>
  <si>
    <t>145827;NIPPON INDIA OVERNIGHT FUND - MONTHLY IDCW Option;INF204KB1Q99;INF204KB1R07;100.3317;;;21-Sep-2021</t>
  </si>
  <si>
    <t>145833;NIPPON INDIA OVERNIGHT FUND - QUARTERLY IDCW Option;INF204KB1R15;INF204KB1R23;100.2226;;;21-Sep-2021</t>
  </si>
  <si>
    <t>145811;Nippon India Overnight Fund - Regular Plan - Growth Option;INF204KB1Q65;;111.8280;;;21-Sep-2021</t>
  </si>
  <si>
    <t>145826;NIPPON INDIA OVERNIGHT FUND - WEEKLY IDCW Option;;INF204KB1Q81;100.0389;;;21-Sep-2021</t>
  </si>
  <si>
    <t>147605;PGIM India Overnight Fund - Direct Plan - Daily Dividend Option;;INF663L01T35;1000;;;21-Sep-2021</t>
  </si>
  <si>
    <t>147606;PGIM India Overnight Fund - Direct Plan - Growth Option;INF663L01T01;;1078.2743;;;21-Sep-2021</t>
  </si>
  <si>
    <t>147608;PGIM India Overnight Fund - Direct Plan - Weekly Dividend Option;INF663L01T19;INF663L01T27;1000.2608;;;21-Sep-2021</t>
  </si>
  <si>
    <t>147609;PGIM India Overnight Fund - Regular Plan - Daily Dividend Option;;INF663L01T76;1000;;;21-Sep-2021</t>
  </si>
  <si>
    <t>147607;PGIM India Overnight Fund - Regular Plan - Weekly Dividend Option;INF663L01T50;INF663L01T68;1000.5981;;;21-Sep-2021</t>
  </si>
  <si>
    <t>147600;PGIM India Overnight Fund - Regular Plan- Growth Option;INF663L01T43;;1076.1856;;;21-Sep-2021</t>
  </si>
  <si>
    <t>119831;SBI Overnight Fund - Direct Plan - Daily Income Distribution cum Capital Withdrawal Option (IDCW);;INF200K01TJ7;1055.9345;;;21-Sep-2021</t>
  </si>
  <si>
    <t>119833;SBI OVERNIGHT FUND - DIRECT PLAN - GROWTH;INF200K01TK5;;3401.9968;;;21-Sep-2021</t>
  </si>
  <si>
    <t>119832;SBI Overnight Fund - Direct Plan - Weekly Income Distribution cum Capital Withdrawal Option (IDCW);INF200K01TL3;INF200K01TM1;1078.2656;;;21-Sep-2021</t>
  </si>
  <si>
    <t>114297;SBI Overnight Fund - Regular Plan - Daily Income Distribution cum Capital Withdrawal Option (IDCW);;INF200K01LN6;1054.8375;;;21-Sep-2021</t>
  </si>
  <si>
    <t>101206;SBI OVERNIGHT FUND - REGULAR PLAN - GROWTH;INF200K01LQ9;;3367.9588;;;21-Sep-2021</t>
  </si>
  <si>
    <t>103140;SBI Overnight Fund - Regular Plan - Weekly Income Distribution cum Capital Withdrawal Option (IDCW);INF200K01LO4;INF200K01LP1;1077.1336;;;21-Sep-2021</t>
  </si>
  <si>
    <t>146964;Sundaram Overnight Fund Direct Plan - Daily Reinvestment of Income Distribution cum Capital Withdrawal (IDCW);INF903JA1HJ9;;1000.0300;;;21-Sep-2021</t>
  </si>
  <si>
    <t>146956;Sundaram Overnight Fund Direct Plan - Fortnightly Reinvestment of Income Distribution cum Capital Withdrawal (IDCW);INF903JA1HL5;;1064.6366;;;21-Sep-2021</t>
  </si>
  <si>
    <t>146963;Sundaram Overnight Fund Direct Plan - Growth;INF903JA1HG5;;1110.6233;;;21-Sep-2021</t>
  </si>
  <si>
    <t>146962;Sundaram Overnight Fund Direct Plan - Monthly Payout of Income Distribution cum Capital Withdrawal (IDCW);INF903JA1HH3;;1042.6754;;;21-Sep-2021</t>
  </si>
  <si>
    <t>146957;Sundaram Overnight Fund Direct Plan - Monthly Reinvestment of Income Distribution cum Capital Withdrawal (IDCW);INF903JA1HM3;;1042.6754;;;21-Sep-2021</t>
  </si>
  <si>
    <t>146955;Sundaram Overnight Fund Direct Plan - Weekly Reinvestment of Income Distribution cum Capital Withdrawal (IDCW);INF903JA1HK7;;1048.6706;;;21-Sep-2021</t>
  </si>
  <si>
    <t>146953;Sundaram Overnight Fund Regular Plan - Daily Reinvestment of Income Distribution cum Capital Withdrawal (IDCW);INF903JA1HC4;;1000.0300;;;21-Sep-2021</t>
  </si>
  <si>
    <t>146958;Sundaram Overnight Fund Regular Plan - Fortnightly Reinvestment of Income Distribution cum Capital Withdrawal (IDCW);INF903JA1HE0;;1066.0526;;;21-Sep-2021</t>
  </si>
  <si>
    <t>146959;Sundaram Overnight Fund Regular Plan - Growth;INF903JA1GZ7;;1107.6798;;;21-Sep-2021</t>
  </si>
  <si>
    <t>146960;Sundaram Overnight Fund Regular Plan - Monthly Payout of Income Distribution cum Capital Withdrawal (IDCW);INF903JA1HA8;;1038.9762;;;21-Sep-2021</t>
  </si>
  <si>
    <t>146961;Sundaram Overnight Fund Regular Plan - Monthly Reinvestment of Income Distribution cum Capital Withdrawal (IDCW);INF903JA1HF7;;1038.9762;;;21-Sep-2021</t>
  </si>
  <si>
    <t>146954;Sundaram Overnight Fund Regular Plan - Weekly Payout of Income Distribution cum Capital Withdrawal (IDCW);INF903JA1HD2;;1047.5578;;;21-Sep-2021</t>
  </si>
  <si>
    <t>146978;TATA Overnight Fund Direct Plan - Daily Reinvestment of Income Distribution cum capital withdrawal option   ;;INF277K019T3;1000.0000;;;21-Sep-2021</t>
  </si>
  <si>
    <t>146979;TATA Overnight Fund Regular Plan - Daily Reinvestment of Income Distribution cum capital withdrawal option   ;;INF277K017T7;1000.0000;;;21-Sep-2021</t>
  </si>
  <si>
    <t>146980;Tata Overnight Fund-Direct Plan-Growth;INF277K018T5;;1102.1921;;;21-Sep-2021</t>
  </si>
  <si>
    <t>146977;Tata Overnight Fund-Regular Plan-Growth;INF277K016T9;;1099.2966;;;21-Sep-2021</t>
  </si>
  <si>
    <t>147002;Union Overnight Fund - Direct Plan - Daily IDCW Option;;INF582M01FB0;1000.7630;;;21-Sep-2021</t>
  </si>
  <si>
    <t>147003;Union Overnight Fund - Direct Plan - Growth Option;INF582M01FA2;;1099.9624;;;21-Sep-2021</t>
  </si>
  <si>
    <t>147006;Union Overnight Fund - Direct Plan - Monthly IDCW Option;INF582M01FG9;INF582M01FE4;1002.9406;;;21-Sep-2021</t>
  </si>
  <si>
    <t>146998;Union Overnight Fund - Regular Plan - Daily IDCW Option;;INF582M01FK1;1000.7574;;;21-Sep-2021</t>
  </si>
  <si>
    <t>146997;Union Overnight Fund - Regular Plan - Growth Option;INF582M01FJ3;;1097.2742;;;21-Sep-2021</t>
  </si>
  <si>
    <t>147000;Union Overnight Fund - Regular Plan - Monthly IDCW Option;INF582M01FP0;INF582M01FN5;1002.8730;;;21-Sep-2021</t>
  </si>
  <si>
    <t>100814;UTI - Overnight  Fund - Regular Plan - Growth Option;INF789F01604;;2834.6957;;;21-Sep-2021</t>
  </si>
  <si>
    <t>120785;UTI - Overnight Fund - Direct Plan - Growth Option;INF789FB1S71;;2859.8325;;;21-Sep-2021</t>
  </si>
  <si>
    <t>124266;UTI Overnight Fund - Direct Plan - Daily IDCW;;INF789FB1S89;1371.6621;;;21-Sep-2021</t>
  </si>
  <si>
    <t>120786;UTI Overnight Fund - Direct Plan - Periodic IDCW;INF789FB1T05;INF789FB1S97;1530.3855;;;21-Sep-2021</t>
  </si>
  <si>
    <t>124265;UTI Overnight Fund - Regular Plan - Daily IDCW;;INF789FB1T13;1370.8617;;;21-Sep-2021</t>
  </si>
  <si>
    <t>100813;UTI Overnight Fund - Regular Plan - Periodic IDCW;INF789F01588;INF789F01596;1489.849;;;21-Sep-2021</t>
  </si>
  <si>
    <t>147591;WhiteOak Capital Overnight Fund- Direct plan-Daily Reinvestment of Income Distribution cum capital withdrawal option (IDCW);;INF03VN01332;1000.3831;;;21-Sep-2021</t>
  </si>
  <si>
    <t>147595;WhiteOak Capital Overnight Fund- Direct plan-Fortnightly  Payout/ Reinvestment of Income Distribution cum capital withdrawal option (IDCW);INF03VN01340;INF03VN01357;1003.2167;;;21-Sep-2021</t>
  </si>
  <si>
    <t>147593;WhiteOak Capital Overnight Fund- Direct plan-Growth Option;INF03VN01365;;1074.7088;;;21-Sep-2021</t>
  </si>
  <si>
    <t>147597;WhiteOak Capital Overnight Fund- Direct plan-Monthly  Payout/ Reinvestment of Income Distribution cum capital withdrawal option (IDCW);INF03VN01373;INF03VN01381;1002.0351;;;21-Sep-2021</t>
  </si>
  <si>
    <t>147599;WhiteOak Capital Overnight Fund- Direct plan-Weekly Payout/ Reinvestment of Income Distribution cum capital withdrawal option (IDCW);INF03VN01407;INF03VN01415;1000.3760;;;21-Sep-2021</t>
  </si>
  <si>
    <t>147590;WhiteOak Capital Overnight Fund- Regular plan-Growth Option;INF03VN01456;;1073.2823;;;21-Sep-2021</t>
  </si>
  <si>
    <t>125349;360 ONE LIQUID FUND DIRECT PLAN  DAILY DIVIDEND REINVESTMENT;;INF579M01688;1000.0427;;;21-Sep-2021</t>
  </si>
  <si>
    <t>125345;360 ONE LIQUID FUND DIRECT PLAN  GROWTH;INF579M01621;;1612.6514;;;21-Sep-2021</t>
  </si>
  <si>
    <t>125343;360 ONE LIQUID FUND DIRECT PLAN  WEEKLY DIVIDEND;INF579M01639;INF579M01696;1005.0000;;;21-Sep-2021</t>
  </si>
  <si>
    <t>125342;360 ONE LIQUID FUND REGULAR PLAN  DAILY DIVIDEND REINVESTMENT;;INF579M01563;1000.0701;;;21-Sep-2021</t>
  </si>
  <si>
    <t>125259;360 ONE LIQUID FUND REGULAR PLAN  GROWTH;INF579M01506;;1606.3204;;;21-Sep-2021</t>
  </si>
  <si>
    <t>125337;360 ONE LIQUID FUND REGULAR PLAN  WEEKLY DIVIDEND;INF579M01514;INF579M01571;1005.0000;;;21-Sep-2021</t>
  </si>
  <si>
    <t>100047;Aditya Birla Sun Life Liquid Fund - Growth;INF209K01RU9;;334.3773;;;21-Sep-2021</t>
  </si>
  <si>
    <t>119568;Aditya Birla Sun Life Liquid Fund - Growth - Direct Plan;INF209K01VA3;;336.8193;;;21-Sep-2021</t>
  </si>
  <si>
    <t>100046;Aditya Birla Sun Life Liquid Fund -Daily IDCW;INF209K01KQ2;INF209K01SQ5;100.195;;;21-Sep-2021</t>
  </si>
  <si>
    <t>119569;Aditya Birla Sun Life Liquid Fund -Direct - daily IDCW;INF209K01UZ2;;100.195;;;21-Sep-2021</t>
  </si>
  <si>
    <t>119571;Aditya Birla Sun Life Liquid Fund -DIRECT - IDCW;INF209K01VD7;;182.8659;;;21-Sep-2021</t>
  </si>
  <si>
    <t>119570;Aditya Birla Sun Life Liquid Fund -Direct - weekly IDCW;INF209K01VC9;;100.2565;;;21-Sep-2021</t>
  </si>
  <si>
    <t>100041;Aditya Birla Sun Life Liquid Fund -Institutional - IDCW;;INF209K01KN9;108.023;;;21-Sep-2021</t>
  </si>
  <si>
    <t>100048;Aditya Birla Sun Life Liquid Fund -Institutional - weekly  IDCW;INF209KA1LK7;INF209K01KY6;108.1007;;;21-Sep-2021</t>
  </si>
  <si>
    <t>103885;Aditya Birla Sun Life Liquid Fund -Regular - IDCW;INF209KA1LI1;;139.9122;;;21-Sep-2021</t>
  </si>
  <si>
    <t>100044;Aditya Birla Sun Life Liquid Fund -Retail - IDCW;;INF209K01KP4;163.694;;;21-Sep-2021</t>
  </si>
  <si>
    <t>100051;Aditya Birla Sun Life Liquid Fund -weekly IDCW;INF209K01KU4;INF209KA1LJ9;100.2553;;;21-Sep-2021</t>
  </si>
  <si>
    <t>112014;Aditya Birla Sun Life Liquid Fund- Discipline Advantage Plan;INF209K01KZ3;;225.041;;;21-Sep-2021</t>
  </si>
  <si>
    <t>100043;Aditya Birla Sun Life Liquid Fund-Institutional (Growth);INF209K01RT1;;556.8431;;;21-Sep-2021</t>
  </si>
  <si>
    <t>100042;Aditya Birla Sun Life Liquid Fund-Retail (Growth);INF209K01ME4;;542.6226;;;21-Sep-2021</t>
  </si>
  <si>
    <t>120388;Axis Liquid Fund - Direct Plan - Daily IDCW;;INF846K01DA0;1000.9560;;;21-Sep-2021</t>
  </si>
  <si>
    <t>120389;Axis Liquid Fund - Direct Plan - Growth Option;INF846K01CX4;;2320.9544;;;21-Sep-2021</t>
  </si>
  <si>
    <t>120391;Axis Liquid Fund - Direct Plan - Monthly IDCW;INF846K01CY2;INF846K01CZ9;1002.9913;;;21-Sep-2021</t>
  </si>
  <si>
    <t>120390;Axis Liquid Fund - Direct Plan - Weekly IDCW;INF846K01DB8;INF846K01DC6;1002.1627;;;21-Sep-2021</t>
  </si>
  <si>
    <t>112211;Axis Liquid Fund - Regular Plan - Daily IDCW;;INF846K01420;1001.3998;;;21-Sep-2021</t>
  </si>
  <si>
    <t>112210;Axis Liquid Fund - Regular Plan - Growth Option;INF846K01412;;2307.9200;;;21-Sep-2021</t>
  </si>
  <si>
    <t>112213;Axis Liquid Fund - Regular Plan - Monthly IDCW;INF846K01453;INF846K01461;1003.5308;;;21-Sep-2021</t>
  </si>
  <si>
    <t>112212;Axis Liquid Fund - Regular Plan - Weekly IDCW;INF846K01438;INF846K01446;1002.1606;;;21-Sep-2021</t>
  </si>
  <si>
    <t>112712;Axis Liquid Fund - Retail Plan - Daily IDCW;;INF846K01362;1000.9559;;;21-Sep-2021</t>
  </si>
  <si>
    <t>112713;Axis Liquid Fund - Retail Plan - Growth Option;INF846K01354;;2153.5697;;;21-Sep-2021</t>
  </si>
  <si>
    <t>112714;Axis Liquid Fund - Retail Plan - Monthly IDCW;INF846K01396;INF846K01404;1002.6149;;;21-Sep-2021</t>
  </si>
  <si>
    <t>112715;Axis Liquid Fund - Retail Plan - Weekly IDCW;INF846K01370;INF846K01388;1000.7381;;;21-Sep-2021</t>
  </si>
  <si>
    <t>108692;BANDHAN LIQUID Fund - Regular Plan - Daily IDCW;INF194K01VZ4;INF194K01VY7;1001.0846;;;21-Sep-2021</t>
  </si>
  <si>
    <t>108690;BANDHAN LIQUID Fund - Regular Plan - Growth;INF194K01VX9;;2511.4867;;;21-Sep-2021</t>
  </si>
  <si>
    <t>108693;BANDHAN LIQUID Fund - Regular Plan - Monthly IDCW;INF194K01WF4;INF194K01WE7;1002.1525;;;21-Sep-2021</t>
  </si>
  <si>
    <t>115489;BANDHAN LIQUID Fund - Regular Plan - Periodic IDCW;INF194K01WC1;INF194K01WB3;1084.3065;;;21-Sep-2021</t>
  </si>
  <si>
    <t>108691;BANDHAN LIQUID Fund - Regular Plan - Weekly IDCW;INF194K01WI8;INF194K01WH0;1001.4053;;;21-Sep-2021</t>
  </si>
  <si>
    <t>139582;BANDHAN LIQUID Fund - Unclaimed IDCW Less than 3 years;INF194KA14C0;;1.3448;;;21-Sep-2021</t>
  </si>
  <si>
    <t>139583;BANDHAN LIQUID Fund - Unclaimed IDCW More than 3 years;INF194KA15C7;;1.0000;;;21-Sep-2021</t>
  </si>
  <si>
    <t>139584;BANDHAN LIQUID Fund - Unclaimed Redemption Less than 3 years;INF194KA12C4;;1.3448;;;21-Sep-2021</t>
  </si>
  <si>
    <t>139585;BANDHAN LIQUID Fund - Unclaimed Redemption More than 3 years;INF194KA13C2;;1.0000;;;21-Sep-2021</t>
  </si>
  <si>
    <t>118365;BANDHAN LIQUID Fund -Direct Plan -Monthly IDCW;INF194K01J36;INF194K01J28;1008.9101;;;21-Sep-2021</t>
  </si>
  <si>
    <t>118367;BANDHAN LIQUID Fund -Direct Plan -Weekly IDCW;;INF194K01J51;1007.2849;;;21-Sep-2021</t>
  </si>
  <si>
    <t>118366;BANDHAN LIQUID Fund -Direct Plan-Daily IDCW;;INF194K01I78;1001.6663;;;21-Sep-2021</t>
  </si>
  <si>
    <t>118364;BANDHAN LIQUID Fund -Direct Plan-Growth;INF194K01I60;;2524.7910;;;21-Sep-2021</t>
  </si>
  <si>
    <t>118363;BANDHAN LIQUID Fund -Direct Plan-Periodic IDCW;INF194K01J02;INF194K01I94;1017.1912;;;21-Sep-2021</t>
  </si>
  <si>
    <t>141887;BANK OF INDIA Liquid Fund  Unclaimed Dividend greater than  3 years;;;1000.0000;;;21-Sep-2021</t>
  </si>
  <si>
    <t>141889;BANK OF INDIA Liquid Fund  Unclaimed Dividend Upto 3 years;;;1219.7830;;;21-Sep-2021</t>
  </si>
  <si>
    <t>141888;BANK OF INDIA Liquid Fund  Unclaimed Redemption greater than  3 years;;;1000.0000;;;21-Sep-2021</t>
  </si>
  <si>
    <t>141890;BANK OF INDIA Liquid Fund  Unclaimed Redemption Upto 3 years;;;1219.6553;;;21-Sep-2021</t>
  </si>
  <si>
    <t>119368;BANK OF INDIA Liquid Fund- Direct Plan- Daily IDCW;;INF761K01CL0;1002.6483;;;21-Sep-2021</t>
  </si>
  <si>
    <t>119369;BANK OF INDIA Liquid Fund- Direct Plan- Growth;INF761K01785;;2403.6997;;;21-Sep-2021</t>
  </si>
  <si>
    <t>119370;BANK OF INDIA Liquid Fund- Direct Plan- Weekly IDCW;;INF761K01CM8;1061.6229;;;21-Sep-2021</t>
  </si>
  <si>
    <t>111971;BANK OF INDIA Liquid Fund- Regular Plan- Daily IDCW;;INF761K01CO4;1002.1069;;;21-Sep-2021</t>
  </si>
  <si>
    <t>109254;BANK OF INDIA Liquid Fund- Regular Plan- Growth;INF761K01306;;2384.3652;;;21-Sep-2021</t>
  </si>
  <si>
    <t>109255;BANK OF INDIA Liquid Fund- Regular Plan- Weekly IDCW;;INF761K01CP1;1001.3777;;;21-Sep-2021</t>
  </si>
  <si>
    <t>119414;Baroda BNP Paribas LIQUID FUND - DIRECT PLAN - DAILY IDCW OPTION;INF955L01AK2;;1002.0849;;;21-Sep-2021</t>
  </si>
  <si>
    <t>119415;Baroda BNP Paribas LIQUID FUND - DIRECT PLAN - GROWTH OPTION;INF955L01AL0;;2407.6287;;;21-Sep-2021</t>
  </si>
  <si>
    <t>119416;Baroda BNP Paribas LIQUID FUND - DIRECT PLAN - WEEKLY IDCW OPTION;INF251K01SL8;;1218.4795;;;21-Sep-2021</t>
  </si>
  <si>
    <t>111707;Baroda BNP Paribas LIQUID FUND - Regular Plan - DAILY IDCW OPTION;INF955L01468;INF955L01476;1001.1996;;;21-Sep-2021</t>
  </si>
  <si>
    <t>111704;Baroda BNP Paribas LIQUID FUND - Regular Plan - GROWTH OPTION;INF955L01484;;2387.5453;;;21-Sep-2021</t>
  </si>
  <si>
    <t>111705;Baroda BNP Paribas LIQUID FUND - Regular Plan - WEEKLY IDCW OPTION;INF251K01SK0;INF955L01500;1000.0864;;;21-Sep-2021</t>
  </si>
  <si>
    <t>101408;Baroda BNP Paribas LIQUID FUND- Defunct Plan -Growth Option;INF955L01575;;3513.2634;;;21-Sep-2021</t>
  </si>
  <si>
    <t>101407;Baroda BNP Paribas LIQUID FUND-Defunct Plan- IDCW Option;INF955L01559;INF955L01567;3010.0642;;;21-Sep-2021</t>
  </si>
  <si>
    <t>101409;Baroda BNP Paribas LIQUID FUND-Defunct Plan-Daily IDCW Option;INF955L01518;INF955L01526;1006.0602;;;21-Sep-2021</t>
  </si>
  <si>
    <t>130473;BNP PARIBAS LIQUID FUND - DAILY Income Distribution cum Capital Withdrawal OPTION;;INF251K01NK1;1000.4900;;;21-Sep-2021</t>
  </si>
  <si>
    <t>130489;BNP PARIBAS LIQUID Fund - DIRECT PLAN - MONTHLY Income Distribution cum Capital Withdrawal OPTION;INF251K01NR6;INF251K01NS4;1002.3080;;;21-Sep-2021</t>
  </si>
  <si>
    <t>130486;BNP PARIBAS LIQUID FUND - DIRECT PLAN -- DAILY Income Distribution cum Capital Withdrawal OPTION;;INF251K01NP0;1001.3201;;;21-Sep-2021</t>
  </si>
  <si>
    <t>130472;BNP PARIBAS LIQUID FUND - GROWTH OPTION;INF251K01NJ3;;3190.4002;;;21-Sep-2021</t>
  </si>
  <si>
    <t>130476;BNP PARIBAS LIQUID FUND - MONTHLY Income Distribution cum Capital Withdrawal OPTION;INF251K01NM7;INF251K01NN5;1002.2364;;;21-Sep-2021</t>
  </si>
  <si>
    <t>130459;BNP PARIBAS LIQUID FUND - REGULAR PLAN - GROWTH OPTION;INF251K01NF1;;3015.0707;;;21-Sep-2021</t>
  </si>
  <si>
    <t>130465;BNP PARIBAS LIQUID FUND - REGULAR PLAN - WEEKLY Income Distribution cum Capital Withdrawal OPTION;;INF251K01NG9;1000.6356;;;21-Sep-2021</t>
  </si>
  <si>
    <t>130474;BNP PARIBAS LIQUID FUND - WEEKLY Income Distribution cum Capital Withdrawal OPTION;;INF251K01NL9;1000.6405;;;21-Sep-2021</t>
  </si>
  <si>
    <t>130479;BNP PARIBAS LIQUID FUND -- DIRECT PLAN - GROWTH OPTION;INF251K01NO3;;3217.9004;;;21-Sep-2021</t>
  </si>
  <si>
    <t>130487;BNP PARIBAS LIQUID FUND -- DIRECT PLAN - WEEKLY Income Distribution cum Capital Withdrawal OPTION;;INF251K01NQ8;1000.6545;;;21-Sep-2021</t>
  </si>
  <si>
    <t>139562;BNP PARIBAS LIQUID FUND SPECIAL UNCLAIMED DIV 36A -- GROWTH OPTION;INF251K01OL7;;1267.4947;;;21-Sep-2021</t>
  </si>
  <si>
    <t>139561;BNP PARIBAS LIQUID FUND SPECIAL UNCLAIMED DIV 36B -- GROWTH OPTION;INF251K01OM5;;1359.9429;;;21-Sep-2021</t>
  </si>
  <si>
    <t>139560;BNP PARIBAS LIQUID FUND SPECIAL UNCLAIMED RED 36A-- GROWTH OPTION;INF251K01OJ1;;1266.0297;;;21-Sep-2021</t>
  </si>
  <si>
    <t>139563;BNP PARIBAS LIQUID FUND SPECIAL UNCLAIMED RED 36B -- GROWTH OPTION;INF251K01OK9;;1358.4052;;;21-Sep-2021</t>
  </si>
  <si>
    <t>118307;CANARA ROBECO LIQUID FUND - DIRECT PLAN - DAILY IDCW (Reinvestment);;INF760K01FS0;1005.5000;;;21-Sep-2021</t>
  </si>
  <si>
    <t>118305;CANARA ROBECO LIQUID FUND - DIRECT PLAN - GROWTH OPTION;INF760K01FU6;;2504.7597;;;21-Sep-2021</t>
  </si>
  <si>
    <t>118304;CANARA ROBECO LIQUID FUND - DIRECT PLAN - IDCW (Payout/Reinvestment);INF760K01FT8;;1793.0771;;;21-Sep-2021</t>
  </si>
  <si>
    <t>118306;CANARA ROBECO LIQUID FUND - DIRECT PLAN - MONTHLY IDCW (Payout/Reinvestment);INF760K01FV4;INF760K01FW2;1002.3017;;;21-Sep-2021</t>
  </si>
  <si>
    <t>118308;CANARA ROBECO LIQUID FUND - DIRECT PLAN - WEEKLY IDCW (Payout/Reinvestment);INF760K01FY8;INF760K01FX0;1000.5017;;;21-Sep-2021</t>
  </si>
  <si>
    <t>109349;CANARA ROBECO LIQUID FUND - REGULAR PLAN - DAILY IDCW (Reinvestment);;INF760K01CU3;1005.5000;;;21-Sep-2021</t>
  </si>
  <si>
    <t>109353;CANARA ROBECO LIQUID FUND - REGULAR PLAN - GROWTH OPTION;INF760K01CW9;;2496.6765;;;21-Sep-2021</t>
  </si>
  <si>
    <t>109351;CANARA ROBECO LIQUID FUND - REGULAR PLAN - MONTHLY IDCW (Payout/Reinvestment);INF760K01CX7;INF760K01CY5;1002.2869;;;21-Sep-2021</t>
  </si>
  <si>
    <t>109350;CANARA ROBECO LIQUID FUND - REGULAR PLAN - WEEKLY IDCW (Payout/Reinvestment);INF760K01BZ4;INF760K01CZ2;1000.4984;;;21-Sep-2021</t>
  </si>
  <si>
    <t>139235;Canara Robeco Liquid Fund -Unclaimed Redemption and Dividend Plan -Direct Growth Option;INF760K01IC8;;1363.3936;;;21-Sep-2021</t>
  </si>
  <si>
    <t>119125;DSP Liquidity Fund - Direct Plan - Growth;INF740K01QL4;;2987.5528;;;21-Sep-2021</t>
  </si>
  <si>
    <t>119124;DSP Liquidity Fund - Direct Plan - IDCW - Daily;;INF740KA1OB6;1000.9329;;;21-Sep-2021</t>
  </si>
  <si>
    <t>119123;DSP Liquidity Fund - Direct Plan - IDCW - Weekly;INF740KA1OC4;INF740KA1OD2;1001.3088;;;21-Sep-2021</t>
  </si>
  <si>
    <t>103347;DSP Liquidity Fund - Regular Plan - Growth;INF740K01FK9;;2964.2859;;;21-Sep-2021</t>
  </si>
  <si>
    <t>103348;DSP Liquidity Fund - Regular Plan - IDCW - Weekly;INF740K01FM5;INF740K01FL7;1001.2940;;;21-Sep-2021</t>
  </si>
  <si>
    <t>103349;DSP Liquidity Fund- Regular Plan - IDCW - Daily;;INF740KA1OE0;1000.9329;;;21-Sep-2021</t>
  </si>
  <si>
    <t>140194;Edelweiss Liquid Fund - Direct Plan - Bonus Option;INF754K01GY9;;1569.4553;;;21-Sep-2021</t>
  </si>
  <si>
    <t>140196;Edelweiss Liquid Fund - Direct Plan - Growth Option;INF754K01GM4;;2697.6607;;;21-Sep-2021</t>
  </si>
  <si>
    <t>140198;Edelweiss Liquid Fund - Direct Plan - IDCW Option;INF754K01GO0;INF754K01GN2;2697.6744;;;21-Sep-2021</t>
  </si>
  <si>
    <t>140192;Edelweiss Liquid Fund - Direct Plan Annual - IDCW Option;INF754K01GX1;INF754K01GT9;2697.6525;;;21-Sep-2021</t>
  </si>
  <si>
    <t>140193;Edelweiss Liquid Fund - Direct Plan daily - IDCW Option;;INF754K01GP7;1002.9603;;;21-Sep-2021</t>
  </si>
  <si>
    <t>140199;Edelweiss Liquid Fund - Direct Plan Fortnightly - IDCW Option;INF754K01GV5;INF754K01GR3;2171.9806;;;21-Sep-2021</t>
  </si>
  <si>
    <t>140197;Edelweiss Liquid Fund - Direct Plan Monthly - IDCW Option;INF754K01GW3;INF754K01GS1;1006.632;;;21-Sep-2021</t>
  </si>
  <si>
    <t>140195;Edelweiss Liquid Fund - Direct Plan weekly - IDCW Option;INF754K01GU7;INF754K01GQ5;2171.519;;;21-Sep-2021</t>
  </si>
  <si>
    <t>140189;Edelweiss Liquid Fund - Regular Plan - Bonus Option;INF754K01HR1;;1551.6864;;;21-Sep-2021</t>
  </si>
  <si>
    <t>140182;Edelweiss Liquid Fund - Regular Plan - Growth Option;INF754K01GZ6;;2663.8012;;;21-Sep-2021</t>
  </si>
  <si>
    <t>140190;Edelweiss Liquid Fund - Regular Plan - IDCW Option;INF754K01GK8;INF754K01GL6;2663.8046;;;21-Sep-2021</t>
  </si>
  <si>
    <t>140188;Edelweiss Liquid Fund - Regular Plan Annual - IDCW Option;INF754K01HQ3;INF754K01HP5;1843.1287;;;21-Sep-2021</t>
  </si>
  <si>
    <t>140181;Edelweiss Liquid Fund - Regular Plan Daily - IDCW Option;;INF754K01HA7;1003.3974;;;21-Sep-2021</t>
  </si>
  <si>
    <t>140184;Edelweiss Liquid Fund - Regular Plan Fortnightly - IDCW Option;INF754K01HK6;INF754K01HC3;2153.833;;;21-Sep-2021</t>
  </si>
  <si>
    <t>140183;Edelweiss Liquid Fund - Regular Plan Monthly - IDCW Option;INF754K01HL4;INF754K01HD1;1006.2212;;;21-Sep-2021</t>
  </si>
  <si>
    <t>140185;Edelweiss Liquid Fund - Regular Plan Weekly - IDCW Option;INF754K01HJ8;INF754K01HB5;1018;;;21-Sep-2021</t>
  </si>
  <si>
    <t>140176;Edelweiss Liquid Fund - Retail Plan - Growth Option;INF754K01HE9;;2422.5401;;;21-Sep-2021</t>
  </si>
  <si>
    <t>140178;Edelweiss Liquid Fund - Retail Plan - Weekly Dividend Option;;INF754K01HG4;1230.3267;;;21-Sep-2021</t>
  </si>
  <si>
    <t>140177;Edelweiss Liquid Fund - Retail Plan Daily - IDCW Option;;INF754K01HF6;1003.1709;;;21-Sep-2021</t>
  </si>
  <si>
    <t>140180;Edelweiss Liquid Fund - Retail Plan Monthly - IDCW Option;;INF754K01HI0;1246.0923;;;21-Sep-2021</t>
  </si>
  <si>
    <t>141159;Edelweiss Liquid Fund - Unclaimed Dividend Plan- Above 3 years;;;1000;;;21-Sep-2021</t>
  </si>
  <si>
    <t>141161;Edelweiss Liquid Fund - Unclaimed Dividend Plan- Upto 3 years;;;1290.0075;;;21-Sep-2021</t>
  </si>
  <si>
    <t>141162;Edelweiss Liquid Fund - Unclaimed Redemption Plan- Above 3 years;;;1000;;;21-Sep-2021</t>
  </si>
  <si>
    <t>141160;Edelweiss Liquid Fund - Unclaimed Redemption Plan- Upto 3 years;;;1290.0175;;;21-Sep-2021</t>
  </si>
  <si>
    <t>100541;Franklin India Liquid Fund - Regular Plan - Daily - IDCW;;INF090I01BA3;1510.4899;;;21-Sep-2021</t>
  </si>
  <si>
    <t>100538;Franklin India Liquid Fund - Regular Plan - Growth;INF090I01BB1;;4816.6012;;;21-Sep-2021</t>
  </si>
  <si>
    <t>100537;Franklin India Liquid Fund - Regular Plan - Weekly - IDCW;INF090I01BL0;INF090I01BI6;1244.4376;;;21-Sep-2021</t>
  </si>
  <si>
    <t>118577;Franklin India Liquid Fund - Super Institutional - Direct - Growth;INF090I01JV2;;3140.5964;;;21-Sep-2021</t>
  </si>
  <si>
    <t>100547;Franklin India Liquid Fund - Super Institutional Plan - Daily - IDCW;;INF090I01BF2;1000.0000;;;21-Sep-2021</t>
  </si>
  <si>
    <t>118578;Franklin India Liquid Fund - Super Institutional Plan - Direct - Daily - IDCW;INF090I01JW0;;1002.2204;;;21-Sep-2021</t>
  </si>
  <si>
    <t>118579;Franklin India Liquid Fund - Super Institutional Plan - Direct - Weekly - IDCW;INF090I01JX8;INF090I01JY6;1021.5455;;;21-Sep-2021</t>
  </si>
  <si>
    <t>100546;Franklin India Liquid Fund - Super Institutional Plan - Growth;INF090I01BG0;;3123.3129;;;21-Sep-2021</t>
  </si>
  <si>
    <t>100548;Franklin India Liquid Fund - Super Institutional Plan - Weekly - IDCW;INF090I01BM8;INF090I01BH8;1022.0767;;;21-Sep-2021</t>
  </si>
  <si>
    <t>139892;Franklin India Liquid Fund - Unclaimed IDCW Investor Education Plan - Growth;INF090I01LR6;;10.0000;;;21-Sep-2021</t>
  </si>
  <si>
    <t>139890;Franklin India Liquid Fund - Unclaimed IDCW Plan - Growth;INF090I01LP0;;13.2574;;;21-Sep-2021</t>
  </si>
  <si>
    <t>139891;Franklin India Liquid Fund - Unclaimed Redemption Investor Education Plan - Growth;INF090I01LQ8;;10.0000;;;21-Sep-2021</t>
  </si>
  <si>
    <t>139889;Franklin India Liquid Fund - Unclaimed Redemption Plan - Growth;INF090I01LO3;;13.2574;;;21-Sep-2021</t>
  </si>
  <si>
    <t>102443;Franklin India Liquid Fund - Institutional Plan - Daily - IDCW;;INF090I01BC9;1000.0000;;;21-Sep-2021</t>
  </si>
  <si>
    <t>102442;Franklin India Liquid Fund - Institutional Plan - Weekly - IDCW;INF090I01BJ4;INF090I01BE5;1054.8517;;;21-Sep-2021</t>
  </si>
  <si>
    <t>119135;Groww Liquid Fund ( formerly known as Indiabulls Liquid )Fund - Direct Plan - Growth Option;INF666M01451;;2034.9678;;;21-Sep-2021</t>
  </si>
  <si>
    <t>119136;Groww Liquid Fund (formerly known as Indiabulls Liquid Fund) - Direct Plan- - Income Distribution cum capital withdrawal Option ( Reinvestment);;INF666M01469;1001.06;;;21-Sep-2021</t>
  </si>
  <si>
    <t>115991;Groww Liquid Fund (formerly known as Indiabulls Liquid Fund) - Regular Plan - Growth Option;INF666M01014;;2017.6381;;;21-Sep-2021</t>
  </si>
  <si>
    <t>119138;Groww Liquid Fund (formerly known as Indiabulls Liquid Fund)- Direct Plan- Fortnightly - Income Distribution cum capital withdrawal Option (Payout &amp; Reinvestment);INF666M01501;INF666M01485;1001.2063;;;21-Sep-2021</t>
  </si>
  <si>
    <t>119139;Groww Liquid Fund (formerly known as Indiabulls Liquid Fund)- Direct Plan- Monthly - Income Distribution cum capital withdrawal Option (Payout &amp; Reinvestment);INF666M01519;INF666M01493;1030.9984;;;21-Sep-2021</t>
  </si>
  <si>
    <t>119137;Groww Liquid Fund (formerly known as Indiabulls Liquid Fund)- Direct Plan- Weekly - Income Distribution cum capital withdrawal Option (Payout &amp; Reinvestment);INF666M01527;INF666M01477;1000.618;;;21-Sep-2021</t>
  </si>
  <si>
    <t>115992;Groww Liquid Fund (formerly known as Indiabulls Liquid Fund)- Regular Plan- - Income Distribution cum capital withdrawal Option (Reinvestment);;INF666M01022;1001.1451;;;21-Sep-2021</t>
  </si>
  <si>
    <t>115995;Groww Liquid Fund (formerly known as Indiabulls Liquid Fund)- Regular Plan- Monthly - Income Distribution cum capital withdrawal Option (Payout &amp; Reinvestment);INF666M01071;INF666M01055;1002.4041;;;21-Sep-2021</t>
  </si>
  <si>
    <t>115993;Groww Liquid Fund (formerly known as Indiabulls Liquid Fund)- Regular Plan- Weekly - Income Distribution cum capital withdrawal Option (Payout &amp; Reinvestment);INF666M01089;INF666M01030;1001.6863;;;21-Sep-2021</t>
  </si>
  <si>
    <t>115994;Groww Liquid Fund (formerly known as Indiabulls Liquid) Fund- Regular Plan- Fortnightly - Income Distribution cum capital withdrawal Option (Payout &amp; Reinvestment);INF666M01063;INF666M01048;1001.1156;;;21-Sep-2021</t>
  </si>
  <si>
    <t>147937;Indiabulls Liquid Fund - Direct Plan- Growth -Unclaimed Redemption &lt; 3 Yrs;;;2035.3861;;;21-Sep-2021</t>
  </si>
  <si>
    <t>147939;Indiabulls Liquid Fund - Direct Plan- Growth- Unclaimed Redemption&gt; 3Yrs;;;2035.3494;;;21-Sep-2021</t>
  </si>
  <si>
    <t>147938;Indiabulls Liquid Fund- Direct Plan-Growth- Unclaimed Dividend &lt; 3 Yrs;;;2023.8346;;;21-Sep-2021</t>
  </si>
  <si>
    <t>147940;Indiabulls Liquid Fund-Direct Plan- Growth- Unclaimed Dividend &gt; 3 Yrs;;;2035.2894;;;21-Sep-2021</t>
  </si>
  <si>
    <t>119091;HDFC Liquid Fund - Growth Option - Direct Plan;INF179KB1HP9;;4108.9718;;;21-Sep-2021</t>
  </si>
  <si>
    <t>100868;HDFC Liquid Fund - Growth Plan;INF179KB1HK0;;4078.7583;;;21-Sep-2021</t>
  </si>
  <si>
    <t>100875;HDFC Liquid Fund - IDCW Daily;;INF179KB1IC5;1019.82;;;21-Sep-2021</t>
  </si>
  <si>
    <t>119089;HDFC Liquid Fund - IDCW Daily - Direct Plan;;INF179KB1HV7;1019.82;;;21-Sep-2021</t>
  </si>
  <si>
    <t>100876;HDFC Liquid Fund - IDCW Monthly;INF179KB1HM6;INF179KB1HL8;1028.1383;;;21-Sep-2021</t>
  </si>
  <si>
    <t>119090;HDFC Liquid Fund - IDCW Monthly - Direct Plan;INF179KB1HO2;INF179KB1HQ7;1028.2003;;;21-Sep-2021</t>
  </si>
  <si>
    <t>100874;HDFC Liquid Fund - IDCW Plan Weekly;INF179KB1ID3;;1031.0987;;;21-Sep-2021</t>
  </si>
  <si>
    <t>119088;HDFC Liquid Fund - IDCW Weekly - Direct Plan;;;1031.1015;;;21-Sep-2021</t>
  </si>
  <si>
    <t>139238;HSBC Cash Fund - Unclaimed Dividend Above 3 years;;;1000;;;21-Sep-2021</t>
  </si>
  <si>
    <t>139237;HSBC Cash Fund - Unclaimed Dividend Below 3 years;;;1346.3723;;;21-Sep-2021</t>
  </si>
  <si>
    <t>139239;HSBC Cash Fund - Unclaimed Redemption Above 3 years;;;1000;;;21-Sep-2021</t>
  </si>
  <si>
    <t>139240;HSBC Cash Fund - Unclaimed Redemption Below 3 years;;;1346.3723;;;21-Sep-2021</t>
  </si>
  <si>
    <t>120038;HSBC Liquid Fund -  Growth Direct;INF336L01CC8;;2081.2105;;;21-Sep-2021</t>
  </si>
  <si>
    <t>120037;HSBC Liquid Fund - Direct Daily IDCW;;INF336L01CB0;1000.9401;;;21-Sep-2021</t>
  </si>
  <si>
    <t>120039;HSBC Liquid Fund - Direct Monthly IDCW;INF336L01BZ1;INF336L01CA2;1040.308;;;21-Sep-2021</t>
  </si>
  <si>
    <t>120040;HSBC Liquid Fund - Direct Weekly IDCW;INF336L01LK2;INF336L01CD6;1157.7966;;;21-Sep-2021</t>
  </si>
  <si>
    <t>118907;HSBC Liquid Fund - Growth;INF336L01BL1;;3013.5211;;;21-Sep-2021</t>
  </si>
  <si>
    <t>118906;HSBC Liquid Fund - IDCW;;INF336L01BK3;1019.3;;;21-Sep-2021</t>
  </si>
  <si>
    <t>118909;HSBC Liquid Fund - Institutional Daily IDCW;;INF336L01BS6;1527.418;;;21-Sep-2021</t>
  </si>
  <si>
    <t>118901;HSBC Liquid Fund - Regular Daily IDCW;;INF336L01BM9;1001.0916;;;21-Sep-2021</t>
  </si>
  <si>
    <t>118902;HSBC Liquid Fund - Regular Growth;INF336L01BN7;;2069.7086;;;21-Sep-2021</t>
  </si>
  <si>
    <t>118903;HSBC Liquid Fund - Regular Monthly IDCW;INF336L01BP2;INF336L01BO5;1003.8344;;;21-Sep-2021</t>
  </si>
  <si>
    <t>118904;HSBC Liquid Fund - Regular Weekly IDCW;INF336L01LJ4;INF336L01BQ0;1108.0704;;;21-Sep-2021</t>
  </si>
  <si>
    <t>118908;HSBC Liquid Fund - Weekly IDCW;;INF336L01BR8;1000.6319;;;21-Sep-2021</t>
  </si>
  <si>
    <t>100357;ICICI Prudential Liquid Fund -Quarterly IDCW;INF109K01UU5;INF109K01UT7;101.1002;;;21-Sep-2021</t>
  </si>
  <si>
    <t>103343;ICICI Prudential Liquid Fund - Daily IDCW;INF109K01VP3;;100.1482;;;21-Sep-2021</t>
  </si>
  <si>
    <t>120198;ICICI Prudential Liquid Fund - Direct Plan -  Annual IDCW;INF109K01P99;INF109K01Q07;103.3447;;;21-Sep-2021</t>
  </si>
  <si>
    <t>120187;ICICI Prudential Liquid Fund - Direct Plan -  Half Yearly IDCW;INF109K01Q56;INF109K01Q64;106.1898;;;21-Sep-2021</t>
  </si>
  <si>
    <t>120191;ICICI Prudential Liquid Fund - Direct Plan -  IDCW Others;INF109K01Q31;INF109K01Q23;149.4683;;;21-Sep-2021</t>
  </si>
  <si>
    <t>120188;ICICI Prudential Liquid Fund - Direct Plan - Daily IDCW;;INF109K01Q15;100.1082;;;21-Sep-2021</t>
  </si>
  <si>
    <t>120197;ICICI Prudential Liquid Fund - Direct Plan - Growth;INF109K01Q49;;309.5479;;;21-Sep-2021</t>
  </si>
  <si>
    <t>120189;ICICI Prudential Liquid Fund - Direct Plan - Monthly IDCW;INF109K01R06;;100.3664;;;21-Sep-2021</t>
  </si>
  <si>
    <t>120196;ICICI Prudential Liquid Fund - Direct Plan - Quarterly IDCW;INF109K01Q72;INF109K01Q80;101.8814;;;21-Sep-2021</t>
  </si>
  <si>
    <t>120190;ICICI Prudential Liquid Fund - Direct Plan - Weekly IDCW;INF109K01Q98;;100.1897;;;21-Sep-2021</t>
  </si>
  <si>
    <t>103340;ICICI Prudential Liquid Fund - Growth;INF109K01VQ1;;307.6518;;;21-Sep-2021</t>
  </si>
  <si>
    <t>104308;ICICI Prudential Liquid Fund - Half Yearly IDCW;INF109K01UX9;INF109K01UW1;105.0939;;;21-Sep-2021</t>
  </si>
  <si>
    <t>115505;ICICI Prudential Liquid Fund - IDCW Others;INF109K01VU3;INF109K01VT5;148.8838;;;21-Sep-2021</t>
  </si>
  <si>
    <t>139434;ICICI Prudential Liquid Fund - Unclaimed IDCW;INF109KB1WR9;;136.3982;;;21-Sep-2021</t>
  </si>
  <si>
    <t>139432;ICICI Prudential Liquid Fund - Unclaimed IDCW Investor Education;INF109KB1WS7;;100.0000;;;21-Sep-2021</t>
  </si>
  <si>
    <t>139433;ICICI Prudential Liquid Fund - Unclaimed Redemption;INF109KB1WQ1;;136.3982;;;21-Sep-2021</t>
  </si>
  <si>
    <t>139431;ICICI Prudential Liquid Fund - Unclaimed Redemption Investor Education;INF109KB1WT5;;100.0000;;;21-Sep-2021</t>
  </si>
  <si>
    <t>103342;ICICI Prudential Liquid Fund - Weekly IDCW;INF109K01VS7;;100.1643;;;21-Sep-2021</t>
  </si>
  <si>
    <t>103341;ICICI Prudential Liquid Fund -Monthly IDCW;INF109K01VR9;;100.2551;;;21-Sep-2021</t>
  </si>
  <si>
    <t>112119;ICICI Prudential Liquid Fund-Annual IDCW;INF109K01VD9;INF109K01VC1;103.1895;;;21-Sep-2021</t>
  </si>
  <si>
    <t>126163;IDBI Liquid Fund Bonus Direct;INF397L01FP5;;1685.0171;;;21-Sep-2021</t>
  </si>
  <si>
    <t>118345;IDBI Liquid Fund Growth Direct;INF397L01AH3;;2249.1085;;;21-Sep-2021</t>
  </si>
  <si>
    <t>113104;IDBI Liquid Fund- Monthly IDCW;INF397L01976;INF397L01968;1005.9283;;;21-Sep-2021</t>
  </si>
  <si>
    <t>118449;IDBI Liquid Fund- Monthly IDCW Direct;INF397L01AK7;INF397L01AJ9;1004.3954;;;21-Sep-2021</t>
  </si>
  <si>
    <t>113102;IDBI Liquid Fund-Daily IDCW;;INF397L01935;1005.2683;;;21-Sep-2021</t>
  </si>
  <si>
    <t>118450;IDBI Liquid Fund-Daily IDCW Direct;;INF397L01AI1;1002.3548;;;21-Sep-2021</t>
  </si>
  <si>
    <t>113096;IDBI Liquid Fund-Growth;INF397L01984;;2231.3937;;;21-Sep-2021</t>
  </si>
  <si>
    <t>113103;IDBI Liquid Fund-Weekly IDCW;INF397L01950;INF397L01943;1023.1730;;;21-Sep-2021</t>
  </si>
  <si>
    <t>118451;IDBI Liquid Fund-Weekly IDCW Direct;INF397L01AM3;INF397L01AL5;1003.9020;;;21-Sep-2021</t>
  </si>
  <si>
    <t>122786;Invesco India Liquid Fund - Bonus Option;INF205K01UX5;;2855.4247;;;21-Sep-2021</t>
  </si>
  <si>
    <t>104484;Invesco India Liquid Fund - Daily IDCW (Reinvestment);;INF205K01HN3;1002.7594;;;21-Sep-2021</t>
  </si>
  <si>
    <t>120537;Invesco India Liquid Fund - Direct Plan - Growth;INF205K01MF9;;2870.4848;;;21-Sep-2021</t>
  </si>
  <si>
    <t>120536;Invesco India Liquid Fund - Direct Plan - Monthly IDCW (Payout / Reinvestment);INF205K01MG7;INF205K01MH5;1049.1486;;;21-Sep-2021</t>
  </si>
  <si>
    <t>120535;Invesco India Liquid Fund - Direct Plan - Weekly IDCW (Reinvestment);;INF205K01MI3;1000.5775;;;21-Sep-2021</t>
  </si>
  <si>
    <t>120534;Invesco India Liquid Fund - Direct Plan- Daily IDCW (Reinvestment);;INF205K01ME2;1000.9596;;;21-Sep-2021</t>
  </si>
  <si>
    <t>104486;Invesco India Liquid Fund - Growth;INF205K01HM5;;2853.4546;;;21-Sep-2021</t>
  </si>
  <si>
    <t>104492;Invesco India Liquid Fund - Monthly IDCW (Payout / Reinvestment);INF205K01HQ6;INF205K01HP8;1004.7698;;;21-Sep-2021</t>
  </si>
  <si>
    <t>104488;Invesco India Liquid Fund - Regular - Growth;INF205K01HG7;;2577.8226;;;21-Sep-2021</t>
  </si>
  <si>
    <t>104489;Invesco India Liquid Fund - Regular - Weekly IDCW (Reinvestment);;INF205K01HH5;1001.9589;;;21-Sep-2021</t>
  </si>
  <si>
    <t>139390;Invesco India Liquid Fund - Unclaimed Dividend Plan - Above 3 Years;;;1000;;;21-Sep-2021</t>
  </si>
  <si>
    <t>139389;Invesco India Liquid Fund - Unclaimed Dividend Plan - Below 3 Years;;;1360.4039;;;21-Sep-2021</t>
  </si>
  <si>
    <t>139388;Invesco India Liquid Fund - Unclaimed Redemption Plan - Above 3 Years;;;1000;;;21-Sep-2021</t>
  </si>
  <si>
    <t>139387;Invesco India Liquid Fund - Unclaimed Redemption Plan - Below 3 years;;;1360.2988;;;21-Sep-2021</t>
  </si>
  <si>
    <t>104485;Invesco India Liquid Fund - Weekly IDCW (Reinvestment);;INF205K01HO1;1003.24;;;21-Sep-2021</t>
  </si>
  <si>
    <t>147161;ITI Liquid Fund - Direct Plan - Annually IDCW Option;INF00XX01366;INF00XX01333;1096.3444;;;21-Sep-2021</t>
  </si>
  <si>
    <t>147158;ITI Liquid Fund - Direct Plan - Daily IDCW Option;;INF00XX01291;1001.3233;;;21-Sep-2021</t>
  </si>
  <si>
    <t>147157;ITI Liquid Fund - Direct Plan - Growth Option;INF00XX01283;;1095.9762;;;21-Sep-2021</t>
  </si>
  <si>
    <t>147163;ITI Liquid Fund - Direct Plan - Monthly IDCW Option;INF00XX01358;INF00XX01325;1003.1638;;;21-Sep-2021</t>
  </si>
  <si>
    <t>147159;ITI Liquid Fund - Direct Plan - Weekly IDCW Option;;INF00XX01309;1001.0000;;;21-Sep-2021</t>
  </si>
  <si>
    <t>147162;ITI Liquid Fund - Regular Plan - Annually IDCW Option;INF00XX01275;INF00XX01242;1095.1408;;;21-Sep-2021</t>
  </si>
  <si>
    <t>147154;ITI Liquid Fund - Regular Plan - Daily IDCW Option;;INF00XX01200;1001.0000;;;21-Sep-2021</t>
  </si>
  <si>
    <t>147155;ITI Liquid Fund - Regular Plan - Fortnightly Income Distribution cum capital withdrawal option Option;INF00XX01259;INF00XX01226;1023.1993;;;21-Sep-2021</t>
  </si>
  <si>
    <t>147153;ITI Liquid Fund - Regular Plan - Growth Option;INF00XX01192;;1093.0682;;;21-Sep-2021</t>
  </si>
  <si>
    <t>147156;ITI Liquid Fund - Regular Plan - Monthly IDCW Option;INF00XX01267;INF00XX01234;1003.1167;;;21-Sep-2021</t>
  </si>
  <si>
    <t>147164;ITI Liquid Fund - Regular Plan - Weekly IDCW Option;;INF00XX01218;1001.0000;;;21-Sep-2021</t>
  </si>
  <si>
    <t>120410;JM Liquid Fund (Direct) - Bonus Option - Bonus Option - Principal units;INF192K01CN4;;18.3874;;;21-Sep-2021</t>
  </si>
  <si>
    <t>120411;JM Liquid Fund (Direct) - Daily IDCW;;INF192K01CH6;10.4302;;;21-Sep-2021</t>
  </si>
  <si>
    <t>120406;JM Liquid Fund (Direct) - Growth Option;INF192K01CM6;;57.1424;;;21-Sep-2021</t>
  </si>
  <si>
    <t>120408;JM Liquid Fund (Direct) - Quarterly IDCW;INF192K01CK0;INF192K01CL8;32.4420;;;21-Sep-2021</t>
  </si>
  <si>
    <t>120407;JM Liquid Fund (Direct) - Weekly IDCW;INF192K01CI4;INF192K01CJ2;11.0060;;;21-Sep-2021</t>
  </si>
  <si>
    <t>100244;JM Liquid Fund (Regular) - Quarterly IDCW;INF192K01866;INF192K01874;32.1199;;;21-Sep-2021</t>
  </si>
  <si>
    <t>100247;JM Liquid Fund (Regular) - Super Institutional Plan - Growth Option;INF192K01981;;32.6317;;;21-Sep-2021</t>
  </si>
  <si>
    <t>100233;JM Liquid Fund (Regular) - Weekly IDCW;INF192K01841;INF192K01858;11.0035;;;21-Sep-2021</t>
  </si>
  <si>
    <t>100234;JM Liquid Fund - Growth Option;INF192K01882;;56.7482;;;21-Sep-2021</t>
  </si>
  <si>
    <t>148414;JM Liquid Fund - Unclaimed Application Refund Amount I.E.F. (Direct) - Growth Plan;;;41.4437;;;21-Sep-2021</t>
  </si>
  <si>
    <t>148413;JM Liquid Fund - Unclaimed Brokerage I.E.F. (Direct) - Growth Plan;;;41.4437;;;21-Sep-2021</t>
  </si>
  <si>
    <t>148415;JM Liquid Fund - Withheld Brokerage I.E.F. (Direct) - Growth Plan;;;41.4437;;;21-Sep-2021</t>
  </si>
  <si>
    <t>139258;JM Liquid Fund Unclaimed Dividend (Direct) Growth Plan;INF192K01LB0;;57.1446;;;21-Sep-2021</t>
  </si>
  <si>
    <t>139260;JM Liquid Fund Unclaimed Dividend IEF (Direct) Growth Plan;INF192K01LD6;;41.4437;;;21-Sep-2021</t>
  </si>
  <si>
    <t>139257;JM Liquid Fund Unclaimed Redemption (Direct) Growth Plan;INF192K01LA2;;57.1446;;;21-Sep-2021</t>
  </si>
  <si>
    <t>139259;JM Liquid Fund Unclaimed Redemption IEF (Direct) Growth Plan;INF192K01LC8;;41.4437;;;21-Sep-2021</t>
  </si>
  <si>
    <t>101549;JM Liquid Fund (Regular) - Bonus Option - Principal Units;INF192K01890;;18.1709;;;21-Sep-2021</t>
  </si>
  <si>
    <t>101078;JM Liquid Fund (Regular) - Daily IDCW;;INF192K01833;10.4302;;;21-Sep-2021</t>
  </si>
  <si>
    <t>119764;Kotak Liquid Fund - Daily Reinvestment of Income Distribution cum capital withdrawal option - Direct;INF174K01NH1;;1222.81;;;21-Sep-2021</t>
  </si>
  <si>
    <t>119766;Kotak Liquid Fund - Growth - Direct;INF174K01NE8;;4224.9259;;;21-Sep-2021</t>
  </si>
  <si>
    <t>100833;Kotak Liquid Fund Regular Plan Daily Reinvestment of Income Distribution cum capital withdrawal option;INF174K01NL3;;1222.81;;;21-Sep-2021</t>
  </si>
  <si>
    <t>100835;Kotak Liquid Fund Regular Plan Growth;INF174K01NI9;;4203.9487;;;21-Sep-2021</t>
  </si>
  <si>
    <t>122235;L&amp;T Liquid Fund - Direct Plan - Weekly IDCW;;INF917K01HE2;1001.0082;;;21-Sep-2021</t>
  </si>
  <si>
    <t>119791;L&amp;T Liquid Fund - Direct Plan -Daily IDCW;INF917K01HG7;;1014.3496;;;21-Sep-2021</t>
  </si>
  <si>
    <t>119790;L&amp;T Liquid Fund - Direct Plan -Growth;INF917K01HF9;;2862.5846;;;21-Sep-2021</t>
  </si>
  <si>
    <t>112458;L&amp;T Liquid Fund - Regular Plan - Weekly IDCW;INF917K01BK2;INF917K01JG3;1002.7762;;;21-Sep-2021</t>
  </si>
  <si>
    <t>112445;L&amp;T Liquid Fund -Regular Plan - Daily IDCW;INF917K01JB4;;1011.7794;;;21-Sep-2021</t>
  </si>
  <si>
    <t>112457;L&amp;T Liquid Fund -Regular Plan - Growth;INF917K01JH1;;2848.9589;;;21-Sep-2021</t>
  </si>
  <si>
    <t>120248;LIC MF Liquid Fund-Direct Plan-Daily IDCW;INF767K01DL5;INF767K01DM3;1013.6;;;21-Sep-2021</t>
  </si>
  <si>
    <t>120249;LIC MF Liquid Fund-Direct Plan-Growth;INF767K01DN1;;3796.8892;;;21-Sep-2021</t>
  </si>
  <si>
    <t>101184;LIC MF Liquid Fund-Regular Plan-Daily IDCW;INF767K01IQ3;INF767K01IR1;1000.1;;;21-Sep-2021</t>
  </si>
  <si>
    <t>101185;LIC MF Liquid Fund-Regular Plan-Growth;INF767K01IS9;;3759.8221;;;21-Sep-2021</t>
  </si>
  <si>
    <t>139535;Mahindra Manulife Liquid Fund - Direct Plan - Daily IDCW;;INF174V01051;1000.8430;;;21-Sep-2021</t>
  </si>
  <si>
    <t>139536;Mahindra Manulife Liquid Fund - Direct Plan - Weekly IDCW;;INF174V01069;1003.4950;;;21-Sep-2021</t>
  </si>
  <si>
    <t>139538;Mahindra Manulife Liquid Fund - Direct Plan -Growth;INF174V01044;;1358.8618;;;21-Sep-2021</t>
  </si>
  <si>
    <t>139534;Mahindra Manulife Liquid Fund - Regular Plan - Daily IDCW;;INF174V01028;1000.8404;;;21-Sep-2021</t>
  </si>
  <si>
    <t>139537;Mahindra Manulife Liquid Fund - Regular Plan - Growth;INF174V01010;;1350.0771;;;21-Sep-2021</t>
  </si>
  <si>
    <t>139541;Mahindra Manulife Liquid Fund - Regular Plan - Weekly IDCW;;INF174V01036;1009.8975;;;21-Sep-2021</t>
  </si>
  <si>
    <t>139540;Mahindra Manulife Liquid Fund - Unclaimed Redemption / IDCW Beyond 3 years;;;1000.0000;;;21-Sep-2021</t>
  </si>
  <si>
    <t>139539;Mahindra Manulife Liquid Fund - Unclaimed Redemption / IDCW Upto three years;;;1210.8535;;;21-Sep-2021</t>
  </si>
  <si>
    <t>118859;Mirae Asset Liquid Fund - Direct Plan - Growth;INF769K01CM1;;2206.2990;;;21-Sep-2021</t>
  </si>
  <si>
    <t>118862;Mirae Asset Liquid Fund - Direct Plan - Weekly IDCW;;INF769K01CP4;1216.8051;;;21-Sep-2021</t>
  </si>
  <si>
    <t>118861;Mirae Asset Liquid Fund - Direct Plan -Daily IDCW;;INF769K01CO7;1075.8332;;;21-Sep-2021</t>
  </si>
  <si>
    <t>118860;Mirae Asset Liquid Fund - Direct Plan -Monthly IDCW;INF769K01CN9;INF769K01CQ2;1137.3883;;;21-Sep-2021</t>
  </si>
  <si>
    <t>111647;Mirae Asset Liquid Fund - Regular - Daily IDCW;;INF769K01804;1066.4347;;;21-Sep-2021</t>
  </si>
  <si>
    <t>111646;Mirae Asset Liquid Fund - Regular Plan - Growth;INF769K01788;;2177.2659;;;21-Sep-2021</t>
  </si>
  <si>
    <t>111645;Mirae Asset Liquid Fund - Regular Plan - Monthly IDCW;INF769K01838;INF769K01820;1154.9989;;;21-Sep-2021</t>
  </si>
  <si>
    <t>111644;Mirae Asset Liquid Fund - Regular Plan - Weekly IDCW;;INF769K01812;1153.0979;;;21-Sep-2021</t>
  </si>
  <si>
    <t>145834;Motilal Oswal Liquid Fund - Direct Growth;INF247L01734;;11.1978;;;21-Sep-2021</t>
  </si>
  <si>
    <t>145946;Motilal Oswal Liquid Fund - Regular Growth;INF247L01726;;11.1515;;;21-Sep-2021</t>
  </si>
  <si>
    <t>147441;Motilal Oswal Liquid Fund - Unclaimed Dividend- Upto 3 years;;;10.8782;;;21-Sep-2021</t>
  </si>
  <si>
    <t>147444;Motilal Oswal Liquid Fund - Unclaimed Redemption - Upto 3 years;;;10.6781;;;21-Sep-2021</t>
  </si>
  <si>
    <t>146218;Motilal Oswal Liquid Fund Direct - IDCW  Quarterly Payout/Reinvestment;INF247L01791;INF247L01783;10.0783;;;21-Sep-2021</t>
  </si>
  <si>
    <t>146226;Motilal Oswal Liquid Fund Direct - IDCW Fortnightly Reinvestment;;INF247L01759;10.0104;;;21-Sep-2021</t>
  </si>
  <si>
    <t>146223;Motilal Oswal Liquid Fund Direct - IDCW Monthly Payout/Reinvestment;INF247L01775;INF247L01767;10.0495;;;21-Sep-2021</t>
  </si>
  <si>
    <t>146228;Motilal Oswal Liquid Fund Direct - IDCW Reinvestment;;INF247L01742;10.0077;;;21-Sep-2021</t>
  </si>
  <si>
    <t>146229;Motilal Oswal Liquid Fund Direct - IDCW Weekly Reinvestment;;INF247L01809;10.0087;;;21-Sep-2021</t>
  </si>
  <si>
    <t>146227;Motilal Oswal Liquid Fund Regular - IDCW Daily Reinvestment;;INF247L01817;10.0055;;;21-Sep-2021</t>
  </si>
  <si>
    <t>146230;Motilal Oswal Liquid Fund Regular - IDCW Fortnightly Reinvestment;;INF247L01825;10.0099;;;21-Sep-2021</t>
  </si>
  <si>
    <t>146220;Motilal Oswal Liquid Fund Regular - IDCW Monthly Payout/Reinvestment;INF247L01841;INF247L01833;10.0484;;;21-Sep-2021</t>
  </si>
  <si>
    <t>146222;Motilal Oswal Liquid Fund Regular - IDCW Quarterly Payout/Reinvestment;INF247L01866;INF247L01858;10.0752;;;21-Sep-2021</t>
  </si>
  <si>
    <t>146224;Motilal Oswal Liquid Fund Regular - IDCW Weekly Reinvestment;;INF247L01874;10.0157;;;21-Sep-2021</t>
  </si>
  <si>
    <t>119163;Navi Liquid Fund - Direct Plan Daily IDCW - ReInvestment;;INF959L01GK1;1001.29;;;21-Sep-2021</t>
  </si>
  <si>
    <t>119161;Navi Liquid Fund - Direct Plan Monthly IDCW - Payout;INF959L01GG9;INF959L01GH7;1003.557;;;21-Sep-2021</t>
  </si>
  <si>
    <t>119162;Navi Liquid Fund - Direct Plan Weekly IDCW - Payout;INF959L01GI5;INF959L01GJ3;1000.5151;;;21-Sep-2021</t>
  </si>
  <si>
    <t>112645;Navi Liquid Fund - Regular Plan Daily IDCW;;INF959L01GM7;1001.2902;;;21-Sep-2021</t>
  </si>
  <si>
    <t>112647;Navi Liquid Fund - Regular Plan Monthly IDCW;INF959L01GN5;INF959L01GO3;1003.5202;;;21-Sep-2021</t>
  </si>
  <si>
    <t>112646;Navi Liquid Fund - Regular Plan Weekly IDCW;INF959L01GP0;INF959L01GQ8;1000.5547;;;21-Sep-2021</t>
  </si>
  <si>
    <t>119164;Navi Liquid Fund-Direct Plan-Growth Option;INF959L01GF1;;2283.6374;;;21-Sep-2021</t>
  </si>
  <si>
    <t>112636;Navi Liquid Fund-Regular Plan-Growth Option;INF959L01GL9;;2267.3571;;;21-Sep-2021</t>
  </si>
  <si>
    <t>140437;Navi Liquid Fund-Unclaimed Redemption and Dividend Plan greater than 3 years;INF959L01CO2;;1000;;;21-Sep-2021</t>
  </si>
  <si>
    <t>139386;Navi Liquid Fund-Unclaimed Redemption and Dividend Plan less than 3 years;INF959L01CN4;;2271.7902;;;21-Sep-2021</t>
  </si>
  <si>
    <t>100852;NIPPON INDIA LIQUID FUND - DAILY IDCW OPTION;;INF204K01UM1;1528.7400;;;21-Sep-2021</t>
  </si>
  <si>
    <t>118695;NIPPON INDIA LIQUID FUND - DIRECT Plan - DAILY IDCW OPTION;;INF204K01ZG2;1528.7400;;;21-Sep-2021</t>
  </si>
  <si>
    <t>118696;NIPPON INDIA LIQUID FUND - DIRECT Plan - MONTHLY IDCW OPTION;INF204K01ZI8;INF204K01ZJ6;1590.7784;;;21-Sep-2021</t>
  </si>
  <si>
    <t>118698;NIPPON INDIA LIQUID FUND - DIRECT Plan - QUARTERLY IDCW OPTION;INF204K01ZK4;INF204K01ZL2;1003.7873;;;21-Sep-2021</t>
  </si>
  <si>
    <t>118700;NIPPON INDIA LIQUID FUND - DIRECT Plan - WEEKLY IDCW OPTION;;INF204K01ZM0;1530.7837;;;21-Sep-2021</t>
  </si>
  <si>
    <t>118701;Nippon India Liquid Fund - Direct Plan Growth Plan - Growth Option;INF204K01ZH0;;5112.2798;;;21-Sep-2021</t>
  </si>
  <si>
    <t>100855;NIPPON INDIA LIQUID FUND - MONTHLY IDCW OPTION;INF204K01UO7;INF204K01UP4;1587.3038;;;21-Sep-2021</t>
  </si>
  <si>
    <t>112340;NIPPON INDIA LIQUID FUND - QUARTERLY IDCW OPTION;INF204K01UQ2;INF204K01UR0;1002.0601;;;21-Sep-2021</t>
  </si>
  <si>
    <t>100837;Nippon India Liquid Fund - Retail Option - Growth Plan;INF204K01UL3;;4594.1184;;;21-Sep-2021</t>
  </si>
  <si>
    <t>100842;NIPPON INDIA LIQUID FUND - RETAIL Plan - DAILY IDCW OPTION;;INF204K01UJ7;1524.2800;;;21-Sep-2021</t>
  </si>
  <si>
    <t>100843;NIPPON INDIA LIQUID FUND - RETAIL plan - MONTHLY IDCW OPTION;INF204K01UT6;INF204K01UU4;1328.7610;;;21-Sep-2021</t>
  </si>
  <si>
    <t>100844;NIPPON INDIA LIQUID FUND - RETAIL Plan - QUARTERLY IDCW OPTION;INF204K01UV2;INF204K01UW0;1213.4453;;;21-Sep-2021</t>
  </si>
  <si>
    <t>100838;NIPPON INDIA LIQUID FUND - RETAIL Plan - WEEKLY IDCW OPTION;;INF204K01UK5;1034.4097;;;21-Sep-2021</t>
  </si>
  <si>
    <t>100853;NIPPON INDIA LIQUID FUND - WEEKLY IDCW OPTION;;INF204K01US8;1530.7616;;;21-Sep-2021</t>
  </si>
  <si>
    <t>100851;Nippon India Liquid Fund -Growth Plan;INF204K01UN9;;5073.1883;;;21-Sep-2021</t>
  </si>
  <si>
    <t>139603;PGIM India Insta Cash Fund - Unclaimed Dividend Plan - Below 3 years;;;132.5579;;;21-Sep-2021</t>
  </si>
  <si>
    <t>139604;PGIM India Insta Cash Fund - Unclaimed Redemption Plan - Above 3 years;;;100;;;21-Sep-2021</t>
  </si>
  <si>
    <t>139605;PGIM India Insta Cash Fund - Unclamied Dividend Plan - Above 3 years;;;100;;;21-Sep-2021</t>
  </si>
  <si>
    <t>139602;PGIM India Insta Cash Fund - Unlcaimed Redemption Plan - Below 3 years;;;132.4637;;;21-Sep-2021</t>
  </si>
  <si>
    <t>138286;PGIM India Liquid Fund - Bonus Option;INF223J01BQ4;;184.8539;;;21-Sep-2021</t>
  </si>
  <si>
    <t>138285;PGIM India Liquid Fund - Daily Dividend;;INF223J01BO9;100.304;;;21-Sep-2021</t>
  </si>
  <si>
    <t>138297;PGIM India Liquid Fund - Direct Plan - Daily Dividend;INF223J01NR7;;105.7665;;;21-Sep-2021</t>
  </si>
  <si>
    <t>138299;PGIM India Liquid Fund - Direct Plan - Growth;INF223J01NS5;;272.3636;;;21-Sep-2021</t>
  </si>
  <si>
    <t>138298;PGIM India Liquid Fund - Direct Plan - Monthly Dividend;INF223J01NT3;INF223J01NU1;107.9059;;;21-Sep-2021</t>
  </si>
  <si>
    <t>138301;PGIM India Liquid Fund - Direct Plan - Weekly Dividend;INF223J01NV9;INF223J01NW7;100.5373;;;21-Sep-2021</t>
  </si>
  <si>
    <t>138288;PGIM India Liquid Fund - Growth;INF223J01BP6;;270.3956;;;21-Sep-2021</t>
  </si>
  <si>
    <t>138287;PGIM India Liquid Fund - Monthly Dividend;INF223J01BL5;;108.6677;;;21-Sep-2021</t>
  </si>
  <si>
    <t>138289;PGIM India Liquid Fund - Weekly Dividend;INF223J01BU6;;100.5362;;;21-Sep-2021</t>
  </si>
  <si>
    <t>143263;Parag Parikh Liquid Fund- Direct Plan- Daily Reinvestment of IDCW;;INF879O01118;1000.5404;;;21-Sep-2021</t>
  </si>
  <si>
    <t>143269;Parag Parikh Liquid Fund- Direct Plan- Growth;INF879O01068;;1170.6562;;;21-Sep-2021</t>
  </si>
  <si>
    <t>143262;Parag Parikh Liquid Fund- Direct Plan- Monthly IDCW;INF879O01076;INF879O01084;1004.8009;;;21-Sep-2021</t>
  </si>
  <si>
    <t>143265;Parag Parikh Liquid Fund- Direct Plan- Weekly Reinvestment of IDCW;;INF879O01134;1001.0582;;;21-Sep-2021</t>
  </si>
  <si>
    <t>143264;Parag Parikh Liquid Fund- Regular Plan- Daily Reinvestment of IDCW;;INF879O01126;1000.5404;;;21-Sep-2021</t>
  </si>
  <si>
    <t>143260;Parag Parikh Liquid Fund- Regular Plan- Growth;INF879O01035;;1166.5923;;;21-Sep-2021</t>
  </si>
  <si>
    <t>143261;Parag Parikh Liquid Fund- Regular Plan- Monthly IDCW;INF879O01043;INF879O01050;1004.7405;;;21-Sep-2021</t>
  </si>
  <si>
    <t>143266;Parag Parikh Liquid Fund- Regular Plan- Weekly Reinvestment of IDCW;;INF879O01142;1001.0554;;;21-Sep-2021</t>
  </si>
  <si>
    <t>100895;Principal Cash Management Fund - Daily Income Distribution CUM Capital Withdrawal;;INF173K01DB7;1000.8893;;;21-Sep-2021</t>
  </si>
  <si>
    <t>119468;Principal Cash Management Fund - Direct Plan - Growth Option;INF173K01GU0;;1845.4120;;;21-Sep-2021</t>
  </si>
  <si>
    <t>119467;Principal Cash Management Fund - Direct Plan - Income Distribution CUM Capital Withdrawal Option - Daily;;INF173K01GT2;1000.6367;;;21-Sep-2021</t>
  </si>
  <si>
    <t>119469;Principal Cash Management Fund - Direct Plan - Income Distribution CUM Capital Withdrawal Option - Weekly;;INF173K01GY2;1007.2537;;;21-Sep-2021</t>
  </si>
  <si>
    <t>100897;Principal Cash Management Fund - Monthly Income Distribution CUM Capital Withdrawal Option;INF173K01BV9;INF173K01BW7;1023.0701;;;21-Sep-2021</t>
  </si>
  <si>
    <t>100896;Principal Cash Management Fund - Weekly Income Distribution CUM Capital Withdrawal Option;;INF173K01DC5;1006.7895;;;21-Sep-2021</t>
  </si>
  <si>
    <t>119466;Principal Cash Management Fund -Direct Plan - Income Distribution CUM Capital Withdrawal Option - Monthly;INF173K01GV8;INF173K01GW6;1023.0958;;;21-Sep-2021</t>
  </si>
  <si>
    <t>100898;Principal Cash Management Fund -Growth Option;INF173K01DA9;;1833.6745;;;21-Sep-2021</t>
  </si>
  <si>
    <t>120837;quant Liquid Fund - Growth Option - Direct Plan;INF966L01820;;33.5612;;;21-Sep-2021</t>
  </si>
  <si>
    <t>103225;quant Liquid Fund - Growth Option - Regular Plan;INF966L01317;;33.0219;;;21-Sep-2021</t>
  </si>
  <si>
    <t>120838;quant Liquid Fund - Monthly IDCW Option - Direct Plan;INF966L01796;INF966L01812;15.5452;;;21-Sep-2021</t>
  </si>
  <si>
    <t>103228;quant Liquid Fund - Monthly IDCW Option - Regular Plan;INF966L01291;INF966L01309;15.2139;;;21-Sep-2021</t>
  </si>
  <si>
    <t>120839;quant Liquid Fund - Weekly IDCW Option - Direct Plan;INF966L01788;INF966L01804;14.1917;;;21-Sep-2021</t>
  </si>
  <si>
    <t>103227;quant Liquid Fund - Weekly IDCW Option - Regular Plan;INF966L01499;INF966L01283;13.5851;;;21-Sep-2021</t>
  </si>
  <si>
    <t>120836;quant Liquid Fund-Daily IDCW Option - Direct Plan;;INF966L01770;13.5695;;;21-Sep-2021</t>
  </si>
  <si>
    <t>103226;quant Liquid Fund-Daily IDCW Option - Regular Plan;;INF966L01275;13.2767;;;21-Sep-2021</t>
  </si>
  <si>
    <t>148513;quant Liquid Fund-Unclaimed Dividend Investor Education Plan-Growth Option;;;10.4645;;;21-Sep-2021</t>
  </si>
  <si>
    <t>148510;quant Liquid Fund-Unclaimed Dividend-Growth Option;;;10.465;;;21-Sep-2021</t>
  </si>
  <si>
    <t>148511;quant Liquid Fund-Unclaimed Redemption Investor Education Plan-Growth Option;;;10.4645;;;21-Sep-2021</t>
  </si>
  <si>
    <t>148512;quant Liquid Fund-Unclaimed Redemption Plan-Growth Option;;;10.4671;;;21-Sep-2021</t>
  </si>
  <si>
    <t>103736;Quantum Liquid Fund - Direct Plan Daily IDCW;;INF082J01135;10.0061;;;21-Sep-2021</t>
  </si>
  <si>
    <t>103734;Quantum Liquid Fund - Direct Plan Growth Option;INF082J01127;;28.2080;;;21-Sep-2021</t>
  </si>
  <si>
    <t>103735;Quantum Liquid Fund - Direct Plan Monthly IDCW;INF082J01143;INF082J01200;10.0318;;;21-Sep-2021</t>
  </si>
  <si>
    <t>141065;Quantum Liquid Fund - Regular Plan Daily IDCW;;INF082J01317;10.0010;;;21-Sep-2021</t>
  </si>
  <si>
    <t>141066;Quantum Liquid Fund - Regular Plan Growth Option;INF082J01309;;28.1170;;;21-Sep-2021</t>
  </si>
  <si>
    <t>141067;Quantum Liquid Fund - Regular Plan Monthly IDCW;INF082J01325;INF082J01333;10.0280;;;21-Sep-2021</t>
  </si>
  <si>
    <t>119804;SBI Liquid Fund - Direct Paln - Fortnightly Income Distribution cum Capital Withdrawal Option (IDCW);INF200K01UR8;INF200K01US6;1068.6157;;;21-Sep-2021</t>
  </si>
  <si>
    <t>119805;SBI Liquid Fund - Direct Plan - Daily Income Distribution cum Capital Withdrawal Option (IDCW);;INF200K01UQ0;1055.9823;;;21-Sep-2021</t>
  </si>
  <si>
    <t>119799;SBI Liquid Fund - Direct Plan - Weekly Income Distribution cum Capital Withdrawal Option (IDCW);INF200K01UU2;INF200K01UV0;1117.6649;;;21-Sep-2021</t>
  </si>
  <si>
    <t>119800;SBI Liquid Fund - DIRECT PLAN -Growth;INF200K01UT4;;3272.4367;;;21-Sep-2021</t>
  </si>
  <si>
    <t>105274;SBI Liquid Fund - Institutional - Growth;INF200K01LU1;;3282.9270;;;21-Sep-2021</t>
  </si>
  <si>
    <t>105275;SBI Liquid Fund - Institutional Daily Income Distribution cum Capital Withdrawal Option (IDCW);;INF200K01LR7;1054.6799;;;21-Sep-2021</t>
  </si>
  <si>
    <t>105279;SBI Liquid Fund - Institutional Fortnightly Income Distribution cum Capital Withdrawal Option (IDCW);INF200K01LS5;INF200K01LT3;1079.2054;;;21-Sep-2021</t>
  </si>
  <si>
    <t>105281;SBI Liquid Fund - Regular Plan - Daily Income Distribution cum Capital Withdrawal Option (IDCW);;INF200K01LX5;1054.6737;;;21-Sep-2021</t>
  </si>
  <si>
    <t>105283;SBI Liquid Fund - Regular Plan - Fortnightly Income Distribution cum Capital Withdrawal Option (IDCW);INF200K01LY3;INF200K01LZ0;1067.3076;;;21-Sep-2021</t>
  </si>
  <si>
    <t>105282;SBI Liquid Fund - Regular Plan - Weekly Income Distribution cum Capital Withdrawal Option (IDCW);INF200K01MB9;INF200K01MC7;1116.2794;;;21-Sep-2021</t>
  </si>
  <si>
    <t>105280;SBI Liquid Fund - REGULAR PLAN -Growth;INF200K01MA1;;3252.1936;;;21-Sep-2021</t>
  </si>
  <si>
    <t>119690;Sundaram Money Fund Direct Plan - Bonus;INF903J01RL8;;15.7794;;;21-Sep-2021</t>
  </si>
  <si>
    <t>119688;Sundaram Money Fund Direct Plan - Daily Reinvestment of Income Distribution cum Capital Withdrawal (IDCW);;INF903J01QA3;10.1025;;;21-Sep-2021</t>
  </si>
  <si>
    <t>119692;Sundaram Money Fund Direct Plan - Fortnightly Reinvestment of Income Distribution cum Capital Withdrawal (IDCW);;INF903J01QB1;26.3840;;;21-Sep-2021</t>
  </si>
  <si>
    <t>119686;Sundaram Money Fund Direct Plan - Growth;INF903J01QF2;;44.0926;;;21-Sep-2021</t>
  </si>
  <si>
    <t>119687;Sundaram Money Fund Direct Plan - Monthly Income Distribution cum Capital Withdrawal (IDCW);INF903J01QC9;INF903J01QD7;10.7788;;;21-Sep-2021</t>
  </si>
  <si>
    <t>119689;Sundaram Money Fund Direct Plan - Quarterly Reinvestment of Income Distribution cum Capital Withdrawal (IDCW);;INF903J01QE5;40.1924;;;21-Sep-2021</t>
  </si>
  <si>
    <t>119691;Sundaram Money Fund Direct Plan - Weekly Reinvestment of Income Distribution cum Capital Withdrawal (IDCW);;INF903J01QG0;12.0689;;;21-Sep-2021</t>
  </si>
  <si>
    <t>102701;Sundaram Money Fund Institutional Plan - Daily Reinvestment of Income Distribution cum Capital Withdrawal (IDCW);;INF903J01GP2;10.0953;;;21-Sep-2021</t>
  </si>
  <si>
    <t>118328;Sundaram Money Fund Regular Plan - Bonus;INF903J01MB0;;15.6537;;;21-Sep-2021</t>
  </si>
  <si>
    <t>103392;Sundaram Money Fund Regular Plan - Daily Reinvestment of Income Distribution cum Capital Withdrawal (IDCW);;INF903J01GW8;10.0953;;;21-Sep-2021</t>
  </si>
  <si>
    <t>103395;Sundaram Money Fund Regular Plan - Fortnightly Reinvestment of Income Distribution cum Capital Withdrawal (IDCW);;INF903J01GY4;11.1604;;;21-Sep-2021</t>
  </si>
  <si>
    <t>103397;Sundaram Money Fund Regular Plan - Growth;INF903J01GU2;;43.7916;;;21-Sep-2021</t>
  </si>
  <si>
    <t>103396;Sundaram Money Fund Regular Plan - Monthly Income Distribution cum Capital Withdrawal (IDCW);INF903J01GV0;INF903J01GZ1;10.6356;;;21-Sep-2021</t>
  </si>
  <si>
    <t>103393;Sundaram Money Fund Regular Plan - Quarterly Reinvestment of Income Distribution cum Capital Withdrawal (IDCW);;INF903J01HA2;39.9633;;;21-Sep-2021</t>
  </si>
  <si>
    <t>100620;Sundaram Money Fund Retail Plan - Daily Reinvestment of Income Distribution cum Capital Withdrawal (IDCW);;INF903J01GI7;10.0953;;;21-Sep-2021</t>
  </si>
  <si>
    <t>100622;Sundaram Money Fund Retail Plan - Fortnightly Reinvestment of Income Distribution cum Capital Withdrawal (IDCW);;INF903J01GK3;11.1458;;;21-Sep-2021</t>
  </si>
  <si>
    <t>100618;Sundaram Money Fund Retail Plan - Growth;INF903J01GG1;;40.9256;;;21-Sep-2021</t>
  </si>
  <si>
    <t>100623;Sundaram Money Fund Retail Plan - Monthly Income Distribution cum Capital Withdrawal (IDCW);INF903J01GH9;INF903J01GL1;10.2799;;;21-Sep-2021</t>
  </si>
  <si>
    <t>100619;Sundaram Money Fund Retail Plan - Quarterly Reinvestment of Income Distribution cum Capital Withdrawal (IDCW);;INF903J01GM9;12.5077;;;21-Sep-2021</t>
  </si>
  <si>
    <t>100621;Sundaram Money Fund Retail Plan - Weekly Reinvestment of Income Distribution cum Capital Withdrawal (IDCW);;INF903J01GJ5;11.9994;;;21-Sep-2021</t>
  </si>
  <si>
    <t>140006;Sundaram Money Fund Unclaimed Amount Plan - Unclaimed Dividend Less Than Three Years;INF903JA1567;;13.0838;;;21-Sep-2021</t>
  </si>
  <si>
    <t>140005;Sundaram Money Fund Unclaimed Amount Plan - Unclaimed Dividend More Than Three Years;INF903JA1575;;10.0000;;;21-Sep-2021</t>
  </si>
  <si>
    <t>140003;Sundaram Money Fund Unclaimed Amount Plan - Unclaimed Redemption Less Than Three Years;INF903JA1542;;13.0940;;;21-Sep-2021</t>
  </si>
  <si>
    <t>140004;Sundaram Money Fund Unclaimed Amount Plan - Unclaimed Redemption More Than Three Years;INF903JA1559;;10.0000;;;21-Sep-2021</t>
  </si>
  <si>
    <t>103394;Sundaram Money Fund Regular Plan - Weekly Reinvestment of Income Distribution cum Capital Withdrawal (IDCW);;INF903J01GX6;12.0444;;;21-Sep-2021</t>
  </si>
  <si>
    <t>102672;Tata Liquid Fund -Regular Plan - Growth Option;INF277K01YD8;;3273.9594;;;21-Sep-2021</t>
  </si>
  <si>
    <t>119862;Tata Liquid Fund- Direct Plan - Daily Reinvestment of IDCW Option;;INF277K012D2;1001.5187;;;21-Sep-2021</t>
  </si>
  <si>
    <t>119861;Tata Liquid Fund- Direct Plan-Growth Option;INF277K01YE6;;3298.9057;;;21-Sep-2021</t>
  </si>
  <si>
    <t>101714;Tata Liquid Fund- Regular Plan - Daily Reinvestment of IDCW Option;;INF277K011D4;1001.5157;;;21-Sep-2021</t>
  </si>
  <si>
    <t>148842;TRUSTMF Liquid Fund-Direct Plan-Daily Income Distribution cum Capital Withdrawal;;INF0GCD01263;1011.8596;;;21-Sep-2021</t>
  </si>
  <si>
    <t>148841;TRUSTMF Liquid Fund-Direct Plan-Growth;INF0GCD01255;;1013.6385;;;21-Sep-2021</t>
  </si>
  <si>
    <t>148839;TRUSTMF Liquid Fund-Direct Plan-Monthly Income Distribution cum Capital Withdrawal;INF0GCD01305;INF0GCD01297;1007.6021;;;21-Sep-2021</t>
  </si>
  <si>
    <t>148837;TRUSTMF Liquid Fund-Direct Plan-Weekly Income Distribution cum Capital Withdrawal;INF0GCD01271;INF0GCD01289;1008.398;;;21-Sep-2021</t>
  </si>
  <si>
    <t>148834;TRUSTMF Liquid Fund-Regular Plan-Daily Income Distribution cum Capital Withdrawal;;INF0GCD01206;1011.1203;;;21-Sep-2021</t>
  </si>
  <si>
    <t>148833;TRUSTMF Liquid Fund-Regular Plan-Growth;INF0GCD01198;;1013.0015;;;21-Sep-2021</t>
  </si>
  <si>
    <t>148843;TRUSTMF Liquid Fund-Regular Plan-Monthly Income Distribution cum Capital Withdrawal;INF0GCD01248;INF0GCD01230;1006.9717;;;21-Sep-2021</t>
  </si>
  <si>
    <t>148836;TRUSTMF Liquid Fund-Regular Plan-Weekly Income Distribution cum Capital Withdrawal;INF0GCD01214;INF0GCD01222;1005.9715;;;21-Sep-2021</t>
  </si>
  <si>
    <t>115401;Union Liquid Fund - Daily IDCW Option;;INF582M01021;1000.7927;;;21-Sep-2021</t>
  </si>
  <si>
    <t>119301;Union Liquid Fund - Direct Plan - Daily IDCW Option;;INF582M01682;1000.7927;;;21-Sep-2021</t>
  </si>
  <si>
    <t>119305;Union Liquid Fund - Direct Plan - Fortnightly IDCW Option;INF582M01724;INF582M01708;1001.2833;;;21-Sep-2021</t>
  </si>
  <si>
    <t>119303;Union Liquid Fund - Direct Plan - Growth Option;INF582M01674;;2013.5862;;;21-Sep-2021</t>
  </si>
  <si>
    <t>119302;Union Liquid Fund - Direct Plan - Monthly IDCW Option;INF582M01732;INF582M01716;1002.9104;;;21-Sep-2021</t>
  </si>
  <si>
    <t>119304;Union Liquid Fund - Direct Plan - Weekly IDCW Option;;INF582M01690;1000.7565;;;21-Sep-2021</t>
  </si>
  <si>
    <t>115399;Union Liquid Fund - Fortnightly IDCW Option;INF582M01062;INF582M01047;1001.2679;;;21-Sep-2021</t>
  </si>
  <si>
    <t>115398;Union Liquid Fund - Growth Option;INF582M01013;;1996.5938;;;21-Sep-2021</t>
  </si>
  <si>
    <t>115400;Union Liquid Fund - Monthly IDCW Option;INF582M01070;INF582M01054;1002.8476;;;21-Sep-2021</t>
  </si>
  <si>
    <t>142345;Union Liquid Fund - Unclaimed Amounts Plan - IDCW Beyond 3 years;;;1000.0000;;;21-Sep-2021</t>
  </si>
  <si>
    <t>142344;Union Liquid Fund - Unclaimed Amounts Plan - IDCW Upto 3 years;;;1160.9141;;;21-Sep-2021</t>
  </si>
  <si>
    <t>142343;Union Liquid Fund - Unclaimed Amounts Plan - Redemption Beyond 3 years;;;1000.0000;;;21-Sep-2021</t>
  </si>
  <si>
    <t>142342;Union Liquid Fund - Unclaimed Amounts Plan - Redemption Upto 3 years;;;1160.6287;;;21-Sep-2021</t>
  </si>
  <si>
    <t>115402;Union Liquid Fund - Weekly IDCW Option;;INF582M01039;1000.9656;;;21-Sep-2021</t>
  </si>
  <si>
    <t>134427;UTI Liquid Fund - Direct Plan - Annual IDCW;INF789FA1K63;INF789FA1K71;1505.8979;;;21-Sep-2021</t>
  </si>
  <si>
    <t>120558;UTI Liquid Fund - Direct Plan - Daily IDCW (Reinvestment);;INF789F01XP8;1023.7926;;;21-Sep-2021</t>
  </si>
  <si>
    <t>141768;UTI Liquid Fund - Direct Plan - Flexi IDCW;INF789FA1K89;INF789FA1K97;1240.3257;;;21-Sep-2021</t>
  </si>
  <si>
    <t>140913;UTI Liquid Fund - Direct Plan - Fortnightly IDCW;INF789FA1K06;INF789FA1K14;1155.6112;;;21-Sep-2021</t>
  </si>
  <si>
    <t>140504;UTI Liquid Fund - Direct Plan - Half-Yearly IDCW;INF789FA1K48;INF789FA1K55;1176.3046;;;21-Sep-2021</t>
  </si>
  <si>
    <t>120794;UTI Liquid Fund - Direct Plan - Monthly IDCW;INF789F01XR4;INF789F01XS2;1031.2381;;;21-Sep-2021</t>
  </si>
  <si>
    <t>140024;UTI Liquid Fund - Direct Plan - Quarterly IDCW;INF789FA1K22;INF789FA1K30;1422.2174;;;21-Sep-2021</t>
  </si>
  <si>
    <t>120777;UTI Liquid Fund - Direct Plan - Weekly IDCW;;INF789F01XT0;1063.3073;;;21-Sep-2021</t>
  </si>
  <si>
    <t>133973;UTI Liquid Fund - Regular Plan - Annual IDCW;INF789FA1J66;INF789FA1J74;1501.4144;;;21-Sep-2021</t>
  </si>
  <si>
    <t>102010;UTI Liquid Fund - Regular Plan - Daily IDCW (Reinvestment);;INF789F01PG3;1061.9617;;;21-Sep-2021</t>
  </si>
  <si>
    <t>140517;UTI Liquid Fund - Regular Plan - Flexi IDCW;INF789FA1J82;INF789FA1J90;1237.4337;;;21-Sep-2021</t>
  </si>
  <si>
    <t>139838;UTI Liquid Fund - Regular Plan - Fortnightly IDCW;INF789FA1J09;INF789FA1J17;1154.7689;;;21-Sep-2021</t>
  </si>
  <si>
    <t>144475;UTI Liquid Fund - Regular Plan - Half-Yearly IDCW;INF789FA1J41;INF789FA1J58;1045.2824;;;21-Sep-2021</t>
  </si>
  <si>
    <t>102011;UTI Liquid Fund - Regular Plan - Monthly IDCW;INF789F01PI9;INF789F01PJ7;1031.8204;;;21-Sep-2021</t>
  </si>
  <si>
    <t>135721;UTI Liquid Fund - Regular Plan - Quarterly IDCW;INF789FA1J25;INF789FA1J33;1417.6748;;;21-Sep-2021</t>
  </si>
  <si>
    <t>102013;UTI Liquid Fund - Regular Plan - Weekly IDCW;;INF789F01PK5;1053.3549;;;21-Sep-2021</t>
  </si>
  <si>
    <t>120304;UTI-  Liquid Cash Plan - Direct Plan - Growth Option;INF789F01XQ6;;3424.1509;;;21-Sep-2021</t>
  </si>
  <si>
    <t>102012;UTI-  Liquid Cash Plan - Regular Plan - Growth Option;INF789F01PH1;;3405.0248;;;21-Sep-2021</t>
  </si>
  <si>
    <t>102008;UTI-  Liquid Cash Plan- Discontinued - Regular Plan - Monthly Dividend Option;INF789F01BC2;INF789F01BA6;1116.4604;;;21-Sep-2021</t>
  </si>
  <si>
    <t>102009;UTI-  Liquid Cash Plan- Discontinued - Regular Plan -Growth;INF789F01BB4;;3140.6682;;;21-Sep-2021</t>
  </si>
  <si>
    <t>102007;UTI-  Liquid Cash Plan- Discontinued -Regular Plan Periodic Dividend Option;;INF789F01AZ5;1133.1593;;;21-Sep-2021</t>
  </si>
  <si>
    <t>145969;WhiteOak Capital Liquid Fund- Direct plan-Daily Reinvestment of Income Distribution cum capital withdrawal option (IDCW);;INF03VN01019;1000.9501;;;21-Sep-2021</t>
  </si>
  <si>
    <t>145966;WhiteOak Capital Liquid Fund- Direct plan-Fortnightly Payout/ Reinvestment of Income Distribution cum capital withdrawal option (IDCW);INF03VN01027;INF03VN01035;1001.2527;;;21-Sep-2021</t>
  </si>
  <si>
    <t>145971;WhiteOak Capital Liquid Fund- Direct plan-Growth Option;INF03VN01043;;1127.5975;;;21-Sep-2021</t>
  </si>
  <si>
    <t>145967;WhiteOak Capital Liquid Fund- Direct plan-Monthly  Payout/ Reinvestment of Income Distribution cum capital withdrawal option (IDCW);INF03VN01050;INF03VN01068;1001.2227;;;21-Sep-2021</t>
  </si>
  <si>
    <t>145970;WhiteOak Capital Liquid Fund- Direct plan-Weekly Payout/ Reinvestment of Income Distribution cum capital withdrawal option (IDCW);INF03VN01076;INF03VN01084;1001.3092;;;21-Sep-2021</t>
  </si>
  <si>
    <t>145963;WhiteOak Capital Liquid Fund- Regular plan-Daily Reinvestment of Income Distribution cum capital withdrawal option (IDCW);;INF03VN01092;1000.9406;;;21-Sep-2021</t>
  </si>
  <si>
    <t>145965;WhiteOak Capital Liquid Fund- Regular plan-Fortnightly Payout/ Reinvestment of Income Distribution cum capital withdrawal option (IDCW);INF03VN01100;INF03VN01118;1003.2510;;;21-Sep-2021</t>
  </si>
  <si>
    <t>145968;WhiteOak Capital Liquid Fund- Regular plan-Growth Option;INF03VN01126;;1125.2015;;;21-Sep-2021</t>
  </si>
  <si>
    <t>145972;WhiteOak Capital Liquid Fund- Regular plan-Monthly Payout/ Reinvestment of Income Distribution cum capital withdrawal option (IDCW);INF03VN01134;INF03VN01142;1001.7271;;;21-Sep-2021</t>
  </si>
  <si>
    <t>145964;WhiteOak Capital Liquid Fund- Regular plan-Weekly Payout/ Reinvestment of Income Distribution cum capital withdrawal option (IDCW);INF03VN01159;INF03VN01167;1001.3240;;;21-Sep-2021</t>
  </si>
  <si>
    <t>112016;Aditya Birla Sun Life Savings Fund - Discipline Advantage Plan;INF209K01JT8;;249.3164;;;21-Sep-2021</t>
  </si>
  <si>
    <t>119501;Aditya Birla Sun Life Savings Fund - Growth - Direct Plan;INF209K01UR9;;436.0971;;;21-Sep-2021</t>
  </si>
  <si>
    <t>101317;Aditya Birla Sun Life Savings Fund - Growth - Regular Plan;INF209K01LZ1;;431.5448;;;21-Sep-2021</t>
  </si>
  <si>
    <t>119500;Aditya Birla Sun Life Savings Fund-DIRECT - DAILY IDCW;INF209K01UQ1;;100.5341;;;21-Sep-2021</t>
  </si>
  <si>
    <t>119499;Aditya Birla Sun Life Savings Fund-DIRECT - WEEKLY IDCW;INF209K01US7;;100.7115;;;21-Sep-2021</t>
  </si>
  <si>
    <t>105888;Aditya Birla Sun Life Savings Fund-Regular - DAILY IDCW;INF209K01LY4;;100.6648;;;21-Sep-2021</t>
  </si>
  <si>
    <t>105887;Aditya Birla Sun Life Savings Fund-Regular - weekly IDCW;INF209K01MA2;;100.704;;;21-Sep-2021</t>
  </si>
  <si>
    <t>109108;Aditya Birla Sun Life Savings Fund-Retail - Daily IDCW;INF209K01MB0;;100.5211;;;21-Sep-2021</t>
  </si>
  <si>
    <t>101316;Aditya Birla Sun Life Savings Fund-Retail Growth;INF209K01MC8;;417.5903;;;21-Sep-2021</t>
  </si>
  <si>
    <t>105881;Aditya Birla Sun Life Savings Fund-Weekly - retail IDCW;INF209K01MD6;;100.7041;;;21-Sep-2021</t>
  </si>
  <si>
    <t>144753;Axis Ultra Short Term Fund - Direct Plan - Daily IDCW;;INF846K01F57;10.0338;;;21-Sep-2021</t>
  </si>
  <si>
    <t>144755;Axis Ultra Short Term Fund - Direct Plan - Monthly IDCW;INF846K01F99;INF846K01F81;10.0494;;;21-Sep-2021</t>
  </si>
  <si>
    <t>144756;Axis Ultra Short Term Fund - Direct Plan - Regular IDCW;INF846K01G15;INF846K01G07;12.2113;;;21-Sep-2021</t>
  </si>
  <si>
    <t>144757;Axis Ultra Short Term Fund - Direct Plan - Weekly IDCW;INF846K01F73;INF846K01F65;10.0509;;;21-Sep-2021</t>
  </si>
  <si>
    <t>144754;Axis Ultra Short Term Fund - Direct Plan Growth;INF846K01F40;;12.2079;;;21-Sep-2021</t>
  </si>
  <si>
    <t>144758;Axis Ultra Short Term Fund - Regular Plan - Daily IDCW;;INF846K01G31;10.0689;;;21-Sep-2021</t>
  </si>
  <si>
    <t>144760;Axis Ultra Short Term Fund - Regular Plan - Monthly IDCW;INF846K01G72;INF846K01G64;10.0450;;;21-Sep-2021</t>
  </si>
  <si>
    <t>144761;Axis Ultra Short Term Fund - Regular Plan - Regular IDCW;INF846K01G98;INF846K01G80;11.8830;;;21-Sep-2021</t>
  </si>
  <si>
    <t>144762;Axis Ultra Short Term Fund - Regular Plan - Weekly IDCW;INF846K01G56;INF846K01G49;10.0678;;;21-Sep-2021</t>
  </si>
  <si>
    <t>144759;Axis Ultra Short Term Fund - Regular Plan Growth;INF846K01G23;;11.8831;;;21-Sep-2021</t>
  </si>
  <si>
    <t>144195;BANDHAN ULTRA SHORT TERM FUND - DIRECT PLAN -MONTHLY IDCW;INF194KA11S2;INF194KA12S0;10.0540;;;21-Sep-2021</t>
  </si>
  <si>
    <t>144173;BANDHAN ULTRA SHORT TERM FUND - DIRECT PLAN GROWTH;INF194KA16R3;;12.1779;;;21-Sep-2021</t>
  </si>
  <si>
    <t>144196;BANDHAN ULTRA SHORT TERM FUND - DIRECT PLAN PERIODIC IDCW;INF194KA17S9;INF194KA18S7;10.3063;;;21-Sep-2021</t>
  </si>
  <si>
    <t>144192;BANDHAN ULTRA SHORT TERM FUND - DIRECT PLAN QUARTERLY IDCW;INF194KA14S6;INF194KA15S3;10.1967;;;21-Sep-2021</t>
  </si>
  <si>
    <t>144191;BANDHAN ULTRA SHORT TERM FUND - DIRECT PLAN- WEEKLY IDCW;INF194KA10T2;INF194KA11T0;10.0720;;;21-Sep-2021</t>
  </si>
  <si>
    <t>144174;BANDHAN ULTRA SHORT TERM FUND - DIRECT PLAN-DAILY IDCW;INF194KA18R9;INF194KA19R7;10.0367;;;21-Sep-2021</t>
  </si>
  <si>
    <t>144172;BANDHAN ULTRA SHORT TERM FUND - REGULAR PLAN DAILY IDCW;INF194KA12Q4;INF194KA13Q2;10.0519;;;21-Sep-2021</t>
  </si>
  <si>
    <t>144171;BANDHAN ULTRA SHORT TERM FUND - REGULAR PLAN GROWTH;INF194KA10Q8;;12.1156;;;21-Sep-2021</t>
  </si>
  <si>
    <t>144194;BANDHAN ULTRA SHORT TERM FUND - REGULAR PLAN MONTHLY IDCW;INF194KA15Q7;INF194KA16Q5;10.0587;;;21-Sep-2021</t>
  </si>
  <si>
    <t>144193;BANDHAN ULTRA SHORT TERM FUND - REGULAR PLAN PERIODIC IDCW;INF194KA11R4;INF194KA12R2;10.1886;;;21-Sep-2021</t>
  </si>
  <si>
    <t>144190;BANDHAN ULTRA SHORT TERM FUND - REGULAR PLAN QUARTERLY IDCW;INF194KA18Q1;INF194KA19Q9;10.1886;;;21-Sep-2021</t>
  </si>
  <si>
    <t>144189;BANDHAN ULTRA SHORT TERM FUND - REGULAR PLAN WEEKLY IDCW;INF194KA14R8;INF194KA15R5;10.0739;;;21-Sep-2021</t>
  </si>
  <si>
    <t>119380;BANK OF INDIA Ultra Short Duration Fund- Direct Plan- Daily IDCW;;INF761K01CT3;1011.9280;;;21-Sep-2021</t>
  </si>
  <si>
    <t>119379;BANK OF INDIA Ultra Short Duration Fund- Direct Plan- Growth;INF761K01892;;2612.2045;;;21-Sep-2021</t>
  </si>
  <si>
    <t>119381;BANK OF INDIA Ultra Short Duration Fund- Direct Plan- Weekly IDCW;;INF761K01CU1;1006.9617;;;21-Sep-2021</t>
  </si>
  <si>
    <t>126389;BANK OF INDIA Ultra Short Duration Fund- Direct Plan-Bonus;INF761K01CS5;;2599.0725;;;21-Sep-2021</t>
  </si>
  <si>
    <t>111970;BANK OF INDIA Ultra Short Duration Fund- Regular Plan- Daily IDCW;;INF761K01CW7;1007.4498;;;21-Sep-2021</t>
  </si>
  <si>
    <t>109269;BANK OF INDIA Ultra Short Duration Fund- Regular Plan- Growth;INF761K01298;;2560.5237;;;21-Sep-2021</t>
  </si>
  <si>
    <t>109264;BANK OF INDIA Ultra Short Duration Fund- Regular Plan- Weekly IDCW;;INF761K01CX5;1007.5086;;;21-Sep-2021</t>
  </si>
  <si>
    <t>143507;Baroda BNP Paribas Ultra Short Duration Fund - Regular Plan - Daily IDCW;;INF955L01GW4;1006.2583;;;21-Sep-2021</t>
  </si>
  <si>
    <t>143464;Baroda BNP Paribas Ultra Short Duration Fund - Regular Plan - Growth;INF955L01GX2;;1217.1009;;;21-Sep-2021</t>
  </si>
  <si>
    <t>143511;Baroda BNP Paribas Ultra Short Duration Fund- Direct Plan- Daily IDCW;;INF955L01GZ7;1007.0623;;;21-Sep-2021</t>
  </si>
  <si>
    <t>143508;Baroda BNP Paribas Ultra Short Duration Fund- Direct Plan- Growth;INF955L01HA8;;1224.8490;;;21-Sep-2021</t>
  </si>
  <si>
    <t>118315;CANARA ROBECO ULTRA SHORT TERM FUND - DIRECT PLAN - DAILY IDCW (Reinvestment);;INF760K01GL3;1240.7100;;;21-Sep-2021</t>
  </si>
  <si>
    <t>118317;CANARA ROBECO ULTRA SHORT TERM FUND - DIRECT PLAN - GROWTH OPTION;INF760K01GM1;;3215.6949;;;21-Sep-2021</t>
  </si>
  <si>
    <t>118319;CANARA ROBECO ULTRA SHORT TERM FUND - DIRECT PLAN - IDCW (Payout/Reinvestment);INF760K01GN9;;1840.7647;;;21-Sep-2021</t>
  </si>
  <si>
    <t>118318;CANARA ROBECO ULTRA SHORT TERM FUND - DIRECT PLAN - MONTHLY IDCW (Payout/Reinvestment);INF760K01GP4;INF760K01GO7;1002.2605;;;21-Sep-2021</t>
  </si>
  <si>
    <t>118316;CANARA ROBECO ULTRA SHORT TERM FUND - DIRECT PLAN - WEEKLY IDCW (Payout/Reinvestment);INF760K01GQ2;INF760K01GR0;1241.2593;;;21-Sep-2021</t>
  </si>
  <si>
    <t>109372;CANARA ROBECO ULTRA SHORT TERM FUND - REGULAR PLAN - DAILY IDCW (Reinvestment);;INF760K01DA3;1240.7100;;;21-Sep-2021</t>
  </si>
  <si>
    <t>109371;CANARA ROBECO ULTRA SHORT TERM FUND - REGULAR PLAN - GROWTH OPTION;INF760K01DC9;;3086.5164;;;21-Sep-2021</t>
  </si>
  <si>
    <t>109370;CANARA ROBECO ULTRA SHORT TERM FUND - REGULAR PLAN - MONTHLY IDCW (Payout/Reinvestment);INF760K01CA5;INF760K01DD7;1001.8325;;;21-Sep-2021</t>
  </si>
  <si>
    <t>109366;CANARA ROBECO ULTRA SHORT TERM FUND - REGULAR PLAN - WEEKLY IDCW (Payout/Reinvestment);INF760K01DE5;INF760K01DF2;1241.1401;;;21-Sep-2021</t>
  </si>
  <si>
    <t>140530;CANARA ROBECO ULTRA SHORT TERM FUND- REGULAR PLAN - IDCW (Payout);INF760K01IL9;;1267.9489;;;21-Sep-2021</t>
  </si>
  <si>
    <t>119205;DSP Ultra Short Fund - Direct Plan - Growth;INF740K01ON5;;2905.3308;;;21-Sep-2021</t>
  </si>
  <si>
    <t>119206;DSP Ultra Short Fund - Direct Plan - IDCW;INF740K01OQ8;INF740K01OR6;1108.2665;;;21-Sep-2021</t>
  </si>
  <si>
    <t>119203;DSP Ultra Short Fund - Direct Plan - IDCW - Daily;;INF740KA1NT0;1005.3951;;;21-Sep-2021</t>
  </si>
  <si>
    <t>119204;DSP Ultra Short Fund - Direct Plan - IDCW - Monthly;INF740K01OO3;INF740K01OP0;1063.9062;;;21-Sep-2021</t>
  </si>
  <si>
    <t>119207;DSP Ultra Short Fund - Direct Plan - IDCW - Weekly;INF740KA1NU8;INF740KA1NV6;1005.4690;;;21-Sep-2021</t>
  </si>
  <si>
    <t>104138;DSP Ultra Short Fund - Regular Plan - Growth;INF740K01QQ3;;2745.5034;;;21-Sep-2021</t>
  </si>
  <si>
    <t>104140;DSP Ultra Short Fund - Regular Plan - IDCW - Daily Reinvest;;INF740KA1NW4;1005.4914;;;21-Sep-2021</t>
  </si>
  <si>
    <t>117063;DSP Ultra Short Fund - Regular Plan - IDCW - Monthly;INF740K01QS9;INF740K01QR1;1058.3721;;;21-Sep-2021</t>
  </si>
  <si>
    <t>117995;DSP Ultra Short Fund - Regular Plan - IDCW - Payout;INF740K01MK5;;1098.3823;;;21-Sep-2021</t>
  </si>
  <si>
    <t>104139;DSP Ultra Short Fund - Regular Plan - IDCW - Weekly Reinvest;;;1005.3747;;;21-Sep-2021</t>
  </si>
  <si>
    <t>107248;Franklin India Ultra Short Bond Fund - Institutional - Growth;INF090I01CG8;;30.2139;;;21-Sep-2021</t>
  </si>
  <si>
    <t>107251;Franklin India Ultra Short Bond Fund - Institutional Plan - Daily - IDCW;;INF090I01CD5;11.0656;;;21-Sep-2021</t>
  </si>
  <si>
    <t>107247;Franklin India Ultra Short Bond Fund - Retail - Growth;INF090I01CK0;;29.4541;;;21-Sep-2021</t>
  </si>
  <si>
    <t>107252;Franklin India Ultra Short Bond Fund - Retail Plan - Daily - IDCW;;INF090I01CH6;11.1046;;;21-Sep-2021</t>
  </si>
  <si>
    <t>109575;Franklin India Ultra Short Bond Fund - Retail Plan - Weekly - IDCW;INF090I01CI4;INF090I01CJ2;11.1964;;;21-Sep-2021</t>
  </si>
  <si>
    <t>107249;Franklin India Ultra Short Bond Fund - Super Institutional - Growth;INF090I01CN4;;31.2314;;;21-Sep-2021</t>
  </si>
  <si>
    <t>107250;Franklin India Ultra Short Bond Fund - Super Institutional Plan - Daily - IDCW;;INF090I01CL8;11.1628;;;21-Sep-2021</t>
  </si>
  <si>
    <t>118560;Franklin India Ultra Short Bond Fund - Super Institutional Plan - Direct - Growth;INF090I01JA6;;31.4253;;;21-Sep-2021</t>
  </si>
  <si>
    <t>109576;Franklin India Ultra Short Bond Fund - Super Institutional Plan - Weekly - IDCW;INF090I01CM6;;11.1918;;;21-Sep-2021</t>
  </si>
  <si>
    <t>118561;Franklin India Ultra Short Bond Fund Super Institutional Plan - Direct - Daily - IDCW;INF090I01JB4;;11.1537;;;21-Sep-2021</t>
  </si>
  <si>
    <t>118562;Franklin India Ultra Short Bond Fund Super Institutional Plan - Direct - Weekly - IDCW;INF090I01JC2;;11.1949;;;21-Sep-2021</t>
  </si>
  <si>
    <t>145041;HDFC Ultra Short Term Fund - Daily IDCW Option;;INF179KB12R1;10.103;;;21-Sep-2021</t>
  </si>
  <si>
    <t>145039;HDFC Ultra Short Term Fund - Direct Plan-Daily IDCW Option;;INF179KB16Q4;10.092;;;21-Sep-2021</t>
  </si>
  <si>
    <t>145034;HDFC Ultra Short Term Fund - Direct Plan-Growth Option;INF179KB15Q6;;12.1746;;;21-Sep-2021</t>
  </si>
  <si>
    <t>145036;HDFC Ultra Short Term Fund - Direct Plan-Monthly IDCW Option;INF179KB10R5;INF179KB19Q8;10.0707;;;21-Sep-2021</t>
  </si>
  <si>
    <t>145035;HDFC Ultra Short Term Fund - Direct Plan-Weekly IDCW Option;INF179KB18Q0;INF179KB17Q2;10.0507;;;21-Sep-2021</t>
  </si>
  <si>
    <t>145040;HDFC Ultra Short Term Fund - Growth Option;INF179KB11R3;;12.0609;;;21-Sep-2021</t>
  </si>
  <si>
    <t>145037;HDFC Ultra Short Term Fund - Monthly IDCW Option;INF179KB16R2;INF179KB15R4;10.1692;;;21-Sep-2021</t>
  </si>
  <si>
    <t>145038;HDFC Ultra Short Term Fund - Weekly IDCW Option;INF179KB14R7;INF179KB13R9;10.0506;;;21-Sep-2021</t>
  </si>
  <si>
    <t>147910;HSBC Ultra Short Duration Fund - Direct Daily IDCW;;INF336L01OS9;1055.5478;;;21-Sep-2021</t>
  </si>
  <si>
    <t>147908;HSBC Ultra Short Duration Fund - Direct Growth;INF336L01OR1;;1080.8236;;;21-Sep-2021</t>
  </si>
  <si>
    <t>147915;HSBC Ultra Short Duration Fund - Direct Monthly IDCW;INF336L01OV3;INF336L01OU5;1010.8948;;;21-Sep-2021</t>
  </si>
  <si>
    <t>147912;HSBC Ultra Short Duration Fund - Direct Weekly IDCW;;INF336L01OT7;1009.0864;;;21-Sep-2021</t>
  </si>
  <si>
    <t>147909;HSBC Ultra Short Duration Fund - Regular Daily IDCW;;INF336L01OX9;1027.6899;;;21-Sep-2021</t>
  </si>
  <si>
    <t>147907;HSBC Ultra Short Duration Fund - Regular Growth;INF336L01OW1;;1076.207;;;21-Sep-2021</t>
  </si>
  <si>
    <t>147916;HSBC Ultra Short Duration Fund - Regular Monthly IDCW;INF336L01PA4;INF336L01OZ4;1021.6043;;;21-Sep-2021</t>
  </si>
  <si>
    <t>147911;HSBC Ultra Short Duration Fund - Regular Weekly IDCW;;INF336L01OY7;1025.422;;;21-Sep-2021</t>
  </si>
  <si>
    <t>145399;ICICI Prudential Ultra Short Term Fund - Daily IDCW;-;INF109KC1ND7;10.0492;;;21-Sep-2021</t>
  </si>
  <si>
    <t>120676;ICICI Prudential Ultra Short Term Fund - Direct Plan -  Growth;INF109K01T04;;23.4006;;;21-Sep-2021</t>
  </si>
  <si>
    <t>120678;ICICI Prudential Ultra Short Term Fund - Direct Plan -  Half Yearly IDCW;INF109K01T12;INF109K01T20;10.7184;;;21-Sep-2021</t>
  </si>
  <si>
    <t>120677;ICICI Prudential Ultra Short Term Fund - Direct Plan -  Monthly IDCW;INF109K01T38;INF109K01T46;10.8045;;;21-Sep-2021</t>
  </si>
  <si>
    <t>120675;ICICI Prudential Ultra Short Term Fund - Direct Plan -  Quarterly IDCW;INF109K01T53;INF109K01T61;11.0209;;;21-Sep-2021</t>
  </si>
  <si>
    <t>145404;ICICI Prudential Ultra Short Term Fund - Direct Plan - Daily IDCW;-;INF109KC1MY5;10.0060;;;21-Sep-2021</t>
  </si>
  <si>
    <t>145401;ICICI Prudential Ultra Short Term Fund - Direct Plan - Fortnightly IDCW;INF109KC1NB1;INF109KC1NC9;10.0934;;;21-Sep-2021</t>
  </si>
  <si>
    <t>145400;ICICI Prudential Ultra Short Term Fund - Direct Plan - Weekly IDCW;INF109KC1NA3;INF109KC1MZ2;10.0850;;;21-Sep-2021</t>
  </si>
  <si>
    <t>145403;ICICI Prudential Ultra Short Term Fund - Fortnightly IDCW;INF109KC1NH8;INF109KC1NG0;10.0697;;;21-Sep-2021</t>
  </si>
  <si>
    <t>115092;ICICI Prudential Ultra Short Term Fund - Growth;INF109K01TP7;;22.0012;;;21-Sep-2021</t>
  </si>
  <si>
    <t>115093;ICICI Prudential Ultra Short Term Fund - Half Yearly IDCW;INF109K01TV5;INF109K01TU7;10.5762;;;21-Sep-2021</t>
  </si>
  <si>
    <t>115094;ICICI Prudential Ultra Short Term Fund - Monthly IDCW;INF109K01TR3;INF109K01TQ5;10.6718;;;21-Sep-2021</t>
  </si>
  <si>
    <t>115091;ICICI Prudential Ultra Short Term Fund - Quarterly IDCW;INF109K01TT9;INF109K01TS1;10.8182;;;21-Sep-2021</t>
  </si>
  <si>
    <t>145402;ICICI Prudential Ultra Short Term Fund - Weekly IDCW;INF109KC1NF2;INF109KC1NE5;10.0690;;;21-Sep-2021</t>
  </si>
  <si>
    <t>126166;IDBI UST Bonus Direct;INF397L01FN0;;2305.9694;;;21-Sep-2021</t>
  </si>
  <si>
    <t>126165;IDBI UST Bonus Regular;INF397L01FM2;;2201.8648;;;21-Sep-2021</t>
  </si>
  <si>
    <t>113252;IDBI UST Daily IDCW;;INF397L01695;1016.9826;;;21-Sep-2021</t>
  </si>
  <si>
    <t>118459;IDBI UST Daily IDCW Direct;;INF397L01AQ4;1031.1763;;;21-Sep-2021</t>
  </si>
  <si>
    <t>113251;IDBI UST Growth;INF397L01745;;2201.7344;;;21-Sep-2021</t>
  </si>
  <si>
    <t>118350;IDBI UST Growth Direct;INF397L01AV4;;2307.1043;;;21-Sep-2021</t>
  </si>
  <si>
    <t>113254;IDBI UST Monthly IDCW;INF397L01711;INF397L01703;1115.5715;;;21-Sep-2021</t>
  </si>
  <si>
    <t>118460;IDBI UST Monthly IDCW Direct;INF397L01AS0;INF397L01AR2;1449.1842;;;21-Sep-2021</t>
  </si>
  <si>
    <t>113253;IDBI UST Weekly IDCW;INF397L01737;INF397L01729;1086.2197;;;21-Sep-2021</t>
  </si>
  <si>
    <t>118461;IDBI UST Weekly IDCW Direct;INF397L01AU6;INF397L01AT8;1089.6087;;;21-Sep-2021</t>
  </si>
  <si>
    <t>114361;Invesco India Ultra Short Duration Fund - Annual IDCW (Payout / Reinvestment);INF205K01TD9;INF205K01TE7;1079.0496;;;21-Sep-2021</t>
  </si>
  <si>
    <t>136111;Invesco India Ultra Short Duration Fund - Daily IDCW (Reinvestment);;INF205K018H7;1142.006;;;21-Sep-2021</t>
  </si>
  <si>
    <t>120543;Invesco India Ultra Short Duration Fund - Direct Plan - Annual IDCW (Payout / Reinvestment);INF205K01TF4;INF205K01TG2;1611.9834;;;21-Sep-2021</t>
  </si>
  <si>
    <t>136112;Invesco India Ultra Short Duration Fund - Direct Plan - Daily IDCW (Reinvestment);;INF205K019H5;1147.4862;;;21-Sep-2021</t>
  </si>
  <si>
    <t>120541;Invesco India Ultra Short Duration Fund - Direct Plan - Growth;INF205K01TH0;;2263.9073;;;21-Sep-2021</t>
  </si>
  <si>
    <t>120542;Invesco India Ultra Short Duration Fund - Direct Plan - Monthly IDCW (Payout / Reinvestment);INF205K01TI8;INF205K01TJ6;1533.9838;;;21-Sep-2021</t>
  </si>
  <si>
    <t>120544;Invesco India Ultra Short Duration Fund - Direct Plan - Quarterly IDCW (Payout / Reinvestment);INF205K01TK4;INF205K01TL2;1024.951;;;21-Sep-2021</t>
  </si>
  <si>
    <t>114359;Invesco India Ultra Short Duration Fund - Growth;INF205K01TM0;;2163.0222;;;21-Sep-2021</t>
  </si>
  <si>
    <t>114362;Invesco India Ultra Short Duration Fund - Monthly IDCW (Payout / Reinvestment);INF205K01TN8;INF205K01TO6;1012.6432;;;21-Sep-2021</t>
  </si>
  <si>
    <t>114360;Invesco India Ultra Short Duration Fund - Quarterly IDCW (Payout / Reinvestment);INF205K01TP3;INF205K01TQ1;1106.5887;;;21-Sep-2021</t>
  </si>
  <si>
    <t>148909;ITI Ultra Short Duration Fund - Direct Plan - Annually IDCW Option;INF00XX01AM5;INF00XX01AJ1;1014.4133;;;21-Sep-2021</t>
  </si>
  <si>
    <t>148910;ITI Ultra Short Duration Fund - Direct Plan - Daily IDCW;;INF00XX01AF9;1001.0000;;;21-Sep-2021</t>
  </si>
  <si>
    <t>148908;ITI Ultra Short Duration Fund - Direct Plan - Fortnightly IDCW Option;INF00XX01AK9;INF00XX01AH5;1001.7104;;;21-Sep-2021</t>
  </si>
  <si>
    <t>148913;ITI Ultra Short Duration Fund - Direct Plan - Growth Option;INF00XX01AE2;;1014.2937;;;21-Sep-2021</t>
  </si>
  <si>
    <t>148916;ITI Ultra Short Duration Fund - Direct Plan - Monthly IDCW Option;INF00XX01AL7;INF00XX01AI3;1003.5891;;;21-Sep-2021</t>
  </si>
  <si>
    <t>148915;ITI Ultra Short Duration Fund - Direct Plan - Weekly IDCW Option;;INF00XX01AG7;1001.0000;;;21-Sep-2021</t>
  </si>
  <si>
    <t>148917;ITI Ultra Short Duration Fund - Regular Plan - Annually IDCW Option;INF00XX01AD4;INF00XX01AA0;1010.9921;;;21-Sep-2021</t>
  </si>
  <si>
    <t>148912;ITI Ultra Short Duration Fund - Regular Plan - Daily IDCW Option;;INF00XX01960;1001.0000;;;21-Sep-2021</t>
  </si>
  <si>
    <t>148911;ITI Ultra Short Duration Fund - Regular Plan - Fortnightly IDCW Option;INF00XX01AB8;INF00XX01986;1001.5391;;;21-Sep-2021</t>
  </si>
  <si>
    <t>148906;ITI Ultra Short Duration Fund - Regular Plan - Growth Option;INF00XX01952;;1010.9904;;;21-Sep-2021</t>
  </si>
  <si>
    <t>148914;ITI Ultra Short Duration Fund - Regular Plan - Monthly IDCW Option;INF00XX01AC6;INF00XX01994;1002.9878;;;21-Sep-2021</t>
  </si>
  <si>
    <t>148907;ITI Ultra Short Duration Fund - Regular Plan - Weekly IDCW Option;;INF00XX01978;1001.0000;;;21-Sep-2021</t>
  </si>
  <si>
    <t>102591;Kotak Savings Fund -Growth;INF174K01FD6;;34.2732;;;21-Sep-2021</t>
  </si>
  <si>
    <t>102592;Kotak Savings Fund -Monthly Payout of Income Distribution cum capital withdrawal option;INF174K01FH7;;10.7181;;;21-Sep-2021</t>
  </si>
  <si>
    <t>119750;Kotak Savings Fund-Growth - Direct;INF174K01JP2;;35.3147;;;21-Sep-2021</t>
  </si>
  <si>
    <t>119751;Kotak Savings Fund-Monthly Payout of Income Distribution cum capital withdrawal option - Direct;INF174K01JQ0;;15.9458;;;21-Sep-2021</t>
  </si>
  <si>
    <t>129925;L&amp;T Ultra Short Term Fund - Direct Plan - Bonus;INF917K01QK0;;19.4986;;;21-Sep-2021</t>
  </si>
  <si>
    <t>129926;L&amp;T Ultra Short Term Fund - Regular Plan - Bonus;INF917K01QJ2;;18.9773;;;21-Sep-2021</t>
  </si>
  <si>
    <t>112423;L&amp;T Ultra Short Term Fund - Regular Plan - Growth;INF917K01AS7;;34.7909;;;21-Sep-2021</t>
  </si>
  <si>
    <t>112422;L&amp;T Ultra Short Term Fund -Regular - Cumulative;INF917K01AN8;;33.479;;;21-Sep-2021</t>
  </si>
  <si>
    <t>119848;L&amp;T Ultra Short Term Fund- Direct Plan - Daily IDCW;;INF917K01HX2;10.5092;;;21-Sep-2021</t>
  </si>
  <si>
    <t>119850;L&amp;T Ultra Short Term Fund- Direct Plan- Weekly IDCW;INF917K01HZ7;INF917K01HY0;11.3119;;;21-Sep-2021</t>
  </si>
  <si>
    <t>112425;L&amp;T Ultra Short Term Fund- Regular Plan - Daily IDCW;;INF917K01AX7;10.3221;;;21-Sep-2021</t>
  </si>
  <si>
    <t>119849;L&amp;T Ultra Short Term Fund-Direct Plan - Growth;INF917K01HS2;;35.6962;;;21-Sep-2021</t>
  </si>
  <si>
    <t>112424;L&amp;T Ultra Short Term Fund-Regular Plan - Weekly IDCW;INF917K01AV1;INF917K01AW9;11.1295;;;21-Sep-2021</t>
  </si>
  <si>
    <t>112461;L&amp;T Ultra Short Term Fund - Regular Plan -Semi Annual IDCW;INF917K01AO6;INF917K01AP3;26.3054;;;21-Sep-2021</t>
  </si>
  <si>
    <t>112475;L&amp;T Ultra Short Term Fund - Regular Plan - Monthly IDCW;INF917K01AQ1;INF917K01AR9;12.7545;;;21-Sep-2021</t>
  </si>
  <si>
    <t>119851;L&amp;T Ultra Short Term Fund-Direct Plan -Monthly IDCW;INF917K01HU8;INF917K01HT0;13.0677;;;21-Sep-2021</t>
  </si>
  <si>
    <t>147772;LIC MF Ultra Short Duration Fund-Direct Plan-Growth;INF767K01QU8;;1077.0889;;;21-Sep-2021</t>
  </si>
  <si>
    <t>147773;LIC MF Ultra Short Duration Fund-Direct Plan-Monthly IDCW;INF767K01QT0;INF767K01QS2;1077.1578;;;21-Sep-2021</t>
  </si>
  <si>
    <t>147769;LIC MF Ultra Short Duration Fund-Direct Plan-Weekly IDCW;INF767K01QR4;INF767K01QQ6;1008.3037;;;21-Sep-2021</t>
  </si>
  <si>
    <t>147766;LIC MF Ultra Short Duration Fund-Regular Plan-Daily IDCW;;INF767K01QJ1;1006.7784;;;21-Sep-2021</t>
  </si>
  <si>
    <t>147770;LIC MF Ultra Short Duration Fund-Regular Plan-Growth;INF767K01QO1;;1072.5907;;;21-Sep-2021</t>
  </si>
  <si>
    <t>147768;LIC MF Ultra Short Duration Fund-Regular Plan-Monthly IDCW;INF767K01QN3;INF767K01QM5;1072.5953;;;21-Sep-2021</t>
  </si>
  <si>
    <t>147767;LIC MF Ultra Short Duration Fund-Regular Plan-Weekly IDCW;INF767K01QL7;INF767K01QK9;1008.6462;;;21-Sep-2021</t>
  </si>
  <si>
    <t>147733;Mahindra Manulife Ultra Short Duration Fund - Direct Plan - Daily IDCW;;INF174V01895;1010.1740;;;21-Sep-2021</t>
  </si>
  <si>
    <t>147732;Mahindra Manulife Ultra Short Duration Fund - Direct Plan - Weekly IDCW;;INF174V01903;1000.5026;;;21-Sep-2021</t>
  </si>
  <si>
    <t>147731;Mahindra Manulife Ultra Short Duration Fund - Direct Plan -Growth;INF174V01887;;1107.9764;;;21-Sep-2021</t>
  </si>
  <si>
    <t>147729;Mahindra Manulife Ultra Short Duration Fund - Regular Plan - Daily IDCW;;INF174V01861;1005.7592;;;21-Sep-2021</t>
  </si>
  <si>
    <t>147734;Mahindra Manulife Ultra Short Duration Fund - Regular Plan - Growth;INF174V01853;;1098.9938;;;21-Sep-2021</t>
  </si>
  <si>
    <t>147730;Mahindra Manulife Ultra Short Duration Fund - Regular Plan - Weekly IDCW;;INF174V01879;1000.4040;;;21-Sep-2021</t>
  </si>
  <si>
    <t>148529;Mirae Asset Ultra Short Duration Fund Direct Growth;INF769K01GK6;;1036.3339;;;21-Sep-2021</t>
  </si>
  <si>
    <t>148532;Mirae Asset Ultra Short Duration Fund Direct IDCW;INF769K01GJ8;INF769K01GL4;1036.4143;;;21-Sep-2021</t>
  </si>
  <si>
    <t>148530;Mirae Asset Ultra Short Duration Fund Regular Growth;INF769K01GH2;;1033.8590;;;21-Sep-2021</t>
  </si>
  <si>
    <t>148531;Mirae Asset Ultra Short Duration Fund Regular IDCW;INF769K01GG4;INF769K01GI0;1033.5300;;;21-Sep-2021</t>
  </si>
  <si>
    <t>124234;Motilal Oswal Ultra Short Term Fund (MOFUSTF) -Direct Plan- Growth;INF247L01247;;14.1712;;;21-Sep-2021</t>
  </si>
  <si>
    <t>124233;Motilal Oswal Ultra Short Term Fund (MOFUSTF)-Regular Plan- Growth;INF247L01213;;13.6998;;;21-Sep-2021</t>
  </si>
  <si>
    <t>124316;Motilal Oswal Ultra Short Term Fund Direct - IDCW Daily Reinvestment;;INF247L01346;10.0016;;;21-Sep-2021</t>
  </si>
  <si>
    <t>124311;Motilal Oswal Ultra Short Term Fund Direct - IDCW Fortnightly Reinvestment;;INF247L01361;10.0249;;;21-Sep-2021</t>
  </si>
  <si>
    <t>124312;Motilal Oswal Ultra Short Term Fund Direct - IDCW Quarterly Payout/Reinvestment;INF247L01403;INF247L01387;10.1527;;;21-Sep-2021</t>
  </si>
  <si>
    <t>124306;Motilal Oswal Ultra Short Term Fund Direct - IDCW Weekly Reinvestment;;INF247L01353;10.0127;;;21-Sep-2021</t>
  </si>
  <si>
    <t>124308;Motilal Oswal Ultra Short Term Fund Direct Plan - IDCW Monthly Payout/Reinvestment;INF247L01395;INF247L01379;10.0086;;;21-Sep-2021</t>
  </si>
  <si>
    <t>124303;Motilal Oswal Ultra Short Term Fund Regular - IDCW Daily Reinvestment;;INF247L01270;9.9468;;;21-Sep-2021</t>
  </si>
  <si>
    <t>124313;Motilal Oswal Ultra Short Term Fund Regular - IDCW Fortnightly Reinvestment;;INF247L01296;9.9576;;;21-Sep-2021</t>
  </si>
  <si>
    <t>124315;Motilal Oswal Ultra Short Term Fund Regular - IDCW Monthly Payout/Reinvestment;INF247L01320;INF247L01304;9.9474;;;21-Sep-2021</t>
  </si>
  <si>
    <t>124305;Motilal Oswal Ultra Short Term Fund Regular - IDCW Quarterly Payout/Reinvestment;INF247L01338;INF247L01312;10.0919;;;21-Sep-2021</t>
  </si>
  <si>
    <t>124310;Motilal Oswal Ultra Short Term Fund Regular - IDCW Weekly Reinvestment;;INF247L01288;9.9504;;;21-Sep-2021</t>
  </si>
  <si>
    <t>119185;Navi Ultra Short Term Fund - Direct Plan Daily IDCW - ReInvestment;;INF959L01BL0;1006.7232;;;21-Sep-2021</t>
  </si>
  <si>
    <t>119187;Navi Ultra Short Term Fund - Direct Plan Monthly IDCW Payout;INF959L01BF2;INF959L01BG0;1030.6109;;;21-Sep-2021</t>
  </si>
  <si>
    <t>119188;Navi Ultra Short Term Fund - Direct Plan Weekly IDCW - Payout;INF959L01BI6;INF959L01BJ4;1004.0601;;;21-Sep-2021</t>
  </si>
  <si>
    <t>119186;Navi Ultra Short Term Fund - Direct Plan-Growth Option;INF959L01BC9;;2346.0111;;;21-Sep-2021</t>
  </si>
  <si>
    <t>112648;Navi Ultra Short Term Fund - Regular Plan Daily IDCW;;INF959L01BM8;1015.5702;;;21-Sep-2021</t>
  </si>
  <si>
    <t>112649;Navi Ultra Short Term Fund - Regular Plan Monthly IDCW;INF959L01BN6;INF959L01BP1;1010.1964;;;21-Sep-2021</t>
  </si>
  <si>
    <t>112658;Navi Ultra Short Term Fund - Regular Plan Weekly IDCW;INF959L01BQ9;INF959L01AY5;1005;;;21-Sep-2021</t>
  </si>
  <si>
    <t>112408;Navi Ultra Short Term Fund - Regular Plan-Growth Option;INF959L01BH8;;2216.6736;;;21-Sep-2021</t>
  </si>
  <si>
    <t>143498;NIPPON INDIA ULTRA SHORT DURATION FUND - DAILY IDCW OPTION;;INF204K01UC2;1114.1500;;;21-Sep-2021</t>
  </si>
  <si>
    <t>143500;NIPPON INDIA ULTRA SHORT DURATION FUND - DIRECT Plan - DAILY IDCW OPTION;;INF204K01YF7;1114.1500;;;21-Sep-2021</t>
  </si>
  <si>
    <t>143497;NIPPON INDIA ULTRA SHORT DURATION FUND - DIRECT Plan - MONTHLY IDCW Option;INF204K01YI1;INF204K01YJ9;1020.3831;;;21-Sep-2021</t>
  </si>
  <si>
    <t>143502;NIPPON INDIA ULTRA SHORT DURATION FUND - DIRECT Plan - QUARTERLY IDCW Option;INF204K01YK7;INF204K01YL5;1016.8517;;;21-Sep-2021</t>
  </si>
  <si>
    <t>143501;NIPPON INDIA ULTRA SHORT DURATION FUND - DIRECT Plan - WEEKLY IDCW OPTION;;INF204K01YG5;1092.2074;;;21-Sep-2021</t>
  </si>
  <si>
    <t>143499;NIPPON INDIA ULTRA SHORT DURATION FUND - MONTHLY IDCW Option;INF204K01UF5;INF204K01UG3;1011.4627;;;21-Sep-2021</t>
  </si>
  <si>
    <t>143496;NIPPON INDIA ULTRA SHORT DURATION FUND - QUARTERLY IDCW Option;INF204K01UH1;INF204K01UI9;1010.5298;;;21-Sep-2021</t>
  </si>
  <si>
    <t>147673;NIPPON INDIA ULTRA SHORT DURATION FUND - SEGREGATED PORTFOLIO 1 - DAILY IDCW Option;;INF204KB18H5;0.0000;;;21-Sep-2021</t>
  </si>
  <si>
    <t>147681;NIPPON INDIA ULTRA SHORT DURATION FUND - SEGREGATED PORTFOLIO 1 - DIRECT Plan - DAILY IDCW Option;;INF204KB11H0;0.0000;;;21-Sep-2021</t>
  </si>
  <si>
    <t>147675;Nippon India Ultra Short Duration Fund - Segregated Portfolio 1 - Direct Plan - Growth Option;INF204KB10H2;;0.0000;;;21-Sep-2021</t>
  </si>
  <si>
    <t>147676;NIPPON INDIA ULTRA SHORT DURATION FUND - SEGREGATED PORTFOLIO 1 - DIRECT Plan - MONTHLY IDCW Option;INF204KB12H8;INF204KB13H6;0.0000;;;21-Sep-2021</t>
  </si>
  <si>
    <t>147677;NIPPON INDIA ULTRA SHORT DURATION FUND - SEGREGATED PORTFOLIO 1 - DIRECT Plan - QUARTERLY IDCW Option;INF204KB14H4;INF204KB15H1;0.0000;;;21-Sep-2021</t>
  </si>
  <si>
    <t>147682;NIPPON INDIA ULTRA SHORT DURATION FUND - SEGREGATED PORTFOLIO 1 - DIRECT Plan - WEEKLY IDCW Option;;INF204KB16H9;0.0000;;;21-Sep-2021</t>
  </si>
  <si>
    <t>147674;Nippon India Ultra Short Duration Fund - Segregated Portfolio 1 - Growth Option;INF204KB17H7;;0.0000;;;21-Sep-2021</t>
  </si>
  <si>
    <t>147678;NIPPON INDIA ULTRA SHORT DURATION FUND - SEGREGATED PORTFOLIO 1 - MONTHLY IDCW Option;INF204KB19H3;INF204KB10I0;0.0000;;;21-Sep-2021</t>
  </si>
  <si>
    <t>147679;NIPPON INDIA ULTRA SHORT DURATION FUND - SEGREGATED PORTFOLIO 1 - QUARTERLY IDCW Option;INF204KB11I8;INF204KB12I6;0.0000;;;21-Sep-2021</t>
  </si>
  <si>
    <t>147680;NIPPON INDIA ULTRA SHORT DURATION FUND - SEGREGATED PORTFOLIO 1 - WEEKLY IDCW Option;;INF204KB13I4;0.0000;;;21-Sep-2021</t>
  </si>
  <si>
    <t>143495;NIPPON INDIA ULTRA SHORT DURATION FUND - WEEKLY IDCW OPTION;;INF204K01UD0;1092.1041;;;21-Sep-2021</t>
  </si>
  <si>
    <t>143494;Nippon India Ultra Short Duration Fund- Direct Plan- Growth Option;INF204K01YH3;;3443.2563;;;21-Sep-2021</t>
  </si>
  <si>
    <t>143493;Nippon India Ultra Short Duration Fund- Growth Option;INF204K01UE8;;3215.0277;;;21-Sep-2021</t>
  </si>
  <si>
    <t>138342;PGIM India Ultra Short Duration Fund - Daily Dividend;INF223J01FH4;;10.0203;;;21-Sep-2021</t>
  </si>
  <si>
    <t>138361;PGIM India Ultra Short Duration Fund - Direct Plan - Daily Dividend;;INF223J01QL3;10.0179;;;21-Sep-2021</t>
  </si>
  <si>
    <t>138358;PGIM India Ultra Short Duration Fund - Direct Plan - Growth;INF223J01QO7;;28.0936;;;21-Sep-2021</t>
  </si>
  <si>
    <t>138359;PGIM India Ultra Short Duration Fund - Direct Plan - Monthly Dividend;INF223J01QP4;;11.9192;;;21-Sep-2021</t>
  </si>
  <si>
    <t>138362;PGIM India Ultra Short Duration Fund - Direct Plan - Weekly Dividend;INF223J01QR0;INF223J01QS8;10.2674;;;21-Sep-2021</t>
  </si>
  <si>
    <t>138343;PGIM India Ultra Short Duration Fund - Growth;INF223J01FK8;;27.5043;;;21-Sep-2021</t>
  </si>
  <si>
    <t>138344;PGIM India Ultra Short Duration Fund - Monthly Dividend;INF223J01FL6;INF223J01FM4;12.5698;;;21-Sep-2021</t>
  </si>
  <si>
    <t>138337;PGIM India Ultra Short Duration Fund - Regular Plan - Growth;INF223J01FX1;;33.8836;;;21-Sep-2021</t>
  </si>
  <si>
    <t>138339;PGIM India Ultra Short Duration Fund - Regular Plan - Weekly Dividend;INF223J01GC3;;10.5034;;;21-Sep-2021</t>
  </si>
  <si>
    <t>138341;PGIM India Ultra Short Duration Fund - Weekly Dividend;INF223J01FO0;INF223J01FP7;10.0793;;;21-Sep-2021</t>
  </si>
  <si>
    <t>119475;Principal Ultra Short Term Fund- Direct Plan - Income Distribution CUM Capital Withdrawal Option - Monthly;INF173K01HK9;INF173K01HJ1;1059.2273;;;21-Sep-2021</t>
  </si>
  <si>
    <t>119474;Principal Ultra Short Term Fund- Direct Plan -Growth Option;INF173K01HI3;;2299.9250;;;21-Sep-2021</t>
  </si>
  <si>
    <t>107329;Principal Ultra Short Term Fund-Daily Income Distribution CUM Capital Withdrawal Option;;INF173K01CV7;1005.4300;;;21-Sep-2021</t>
  </si>
  <si>
    <t>107328;Principal Ultra Short Term Fund-Growth Option;INF173K01CU9;;2205.9742;;;21-Sep-2021</t>
  </si>
  <si>
    <t>107330;Principal Ultra Short Term Fund-Monthly Income Distribution CUM Capital Withdrawal Option;INF173K01CB9;INF173K01CC7;1059.0981;;;21-Sep-2021</t>
  </si>
  <si>
    <t>107332;Principal Ultra Short Term Fund-Weekly Income Distribution CUM Capital Withdrawal Option;;INF173K01CW5;1019.1945;;;21-Sep-2021</t>
  </si>
  <si>
    <t>119784;SBI Magnum Ultra Short Duration Fund - Direct Plan - Daily Income Distribution cum Capital Withdrawal Option (IDCW);;INF200K01TG3;1795.5413;;;21-Sep-2021</t>
  </si>
  <si>
    <t>119828;SBI MAGNUM ULTRA SHORT DURATION FUND - DIRECT PLAN - GROWTH;INF200K01TF5;;4801.8628;;;21-Sep-2021</t>
  </si>
  <si>
    <t>119829;SBI Magnum Ultra Short Duration Fund - Direct Plan - Weekly Income Distribution cum Capital Withdrawal Option (IDCW);INF200K01TH1;INF200K01TI9;1155.7577;;;21-Sep-2021</t>
  </si>
  <si>
    <t>105080;SBI Magnum Ultra Short Duration Fund - Regular Plan - Daily Income Distribution cum Capital Withdrawal Option (IDCW);;INF200K01LK2;1790.9328;;;21-Sep-2021</t>
  </si>
  <si>
    <t>100641;SBI MAGNUM ULTRA SHORT DURATION FUND - REGULAR PLAN - GROWTH;INF200K01LJ4;;4755.8925;;;21-Sep-2021</t>
  </si>
  <si>
    <t>103884;SBI Magnum Ultra Short Duration Fund - Regular Plan - Weekly Income Distribution cum Capital Withdrawal Option (IDCW);INF200K01LM8;INF200K01LL0;1152.6641;;;21-Sep-2021</t>
  </si>
  <si>
    <t>147440;Sundaram Ultra Short Term Fund Direct Plan - Growth;INF903JA1HZ5;;11.2736;;;21-Sep-2021</t>
  </si>
  <si>
    <t>147425;Sundaram Ultra Short Term Fund Regular Plan - Growth;INF903JA1HR2;;10.9759;;;21-Sep-2021</t>
  </si>
  <si>
    <t>147431;Sundaram Ultra Short Term Plan Direct Plan - Daily Reinvestment of Income Distribution cum Capital Withdrawal (IDCW);INF903JA1IC2;;10.1700;;;21-Sep-2021</t>
  </si>
  <si>
    <t>147433;Sundaram Ultra Short Term Plan Direct Plan - Monthly Payout of Income Distribution cum Capital Withdrawal (IDCW);INF903JA1IA6;;10.2773;;;21-Sep-2021</t>
  </si>
  <si>
    <t>147438;Sundaram Ultra Short Term Plan Direct Plan - Monthly Reinvestment of Income Distribution cum Capital Withdrawal (IDCW);INF903JA1IF5;;10.2773;;;21-Sep-2021</t>
  </si>
  <si>
    <t>147434;Sundaram Ultra Short Term Plan Direct Plan - Quarterly Payout of Income Distribution cum Capital Withdrawal (IDCW);INF903JA1IB4;;10.8488;;;21-Sep-2021</t>
  </si>
  <si>
    <t>147439;Sundaram Ultra Short Term Plan Direct Plan - Quarterly Reinvestment of Income Distribution cum Capital Withdrawal (IDCW);INF903JA1IG3;;10.8488;;;21-Sep-2021</t>
  </si>
  <si>
    <t>147437;Sundaram Ultra Short Term Plan Direct Plan - Weekly Reinvestment of Income Distribution cum Capital Withdrawal (IDCW);INF903JA1ID0;;10.3461;;;21-Sep-2021</t>
  </si>
  <si>
    <t>147435;Sundaram Ultra Short Term Plan Regular Plan - Daily Reinvestment of Income Distribution cum Capital Withdrawal (IDCW);INF903JA1HU6;;10.1500;;;21-Sep-2021</t>
  </si>
  <si>
    <t>147428;Sundaram Ultra Short Term Plan Regular Plan - Fortnightly Reinvestment of Income Distribution cum Capital Withdrawal (IDCW);INF903JA1HW2;;10.2647;;;21-Sep-2021</t>
  </si>
  <si>
    <t>147426;Sundaram Ultra Short Term Plan Regular Plan - Monthly Payout of Income Distribution cum Capital Withdrawal (IDCW);INF903JA1HS0;;10.2437;;;21-Sep-2021</t>
  </si>
  <si>
    <t>147436;Sundaram Ultra Short Term Plan Regular Plan - Monthly Reinvestment of Income Distribution cum Capital Withdrawal (IDCW);INF903JA1HX0;;10.2437;;;21-Sep-2021</t>
  </si>
  <si>
    <t>147432;Sundaram Ultra Short Term Plan Regular Plan - Quarterly Payout of Income Distribution cum Capital Withdrawal (IDCW);INF903JA1HT8;;10.5616;;;21-Sep-2021</t>
  </si>
  <si>
    <t>147429;Sundaram Ultra Short Term Plan Regular Plan - Quarterly Reinvestment of Income Distribution cum Capital Withdrawal (IDCW);INF903JA1HY8;;10.5616;;;21-Sep-2021</t>
  </si>
  <si>
    <t>147427;Sundaram Ultra Short Term Plan Regular Plan - Weekly Reinvestment of Income Distribution cum Capital Withdrawal (IDCW);INF903JA1HV4;;10.2865;;;21-Sep-2021</t>
  </si>
  <si>
    <t>146076;TATA Ultra Short Term Fund Direct Plan - Monthly Reinvestment of Income Distribution cum capital withdrawal option  ;;INF277K013T6;11.6889;;;21-Sep-2021</t>
  </si>
  <si>
    <t>146068;TATA Ultra Short Term Fund Direct Plan - Weekly Reinvestment of Income Distribution cum capital withdrawal option   ;;INF277K015T1;10.4023;;;21-Sep-2021</t>
  </si>
  <si>
    <t>146073;TATA Ultra Short Term Fund Regular Plan - Monthly Reinvestment of Income Distribution cum capital withdrawal option  ;;INF277K018S7;11.4497;;;21-Sep-2021</t>
  </si>
  <si>
    <t>146074;TATA Ultra Short Term Fund Regular Plan -Weekly Reinvestment of Income Distribution cum capital withdrawal option  ;;INF277K010T2;10.3758;;;21-Sep-2021</t>
  </si>
  <si>
    <t>146069;TATA Ultra Short Term Fund-Direct Plan - Monthly Payout of Income Distribution cum capital withdrawal option ;INF277K012T8;;11.6889;;;21-Sep-2021</t>
  </si>
  <si>
    <t>146067;TATA Ultra Short Term Fund-Direct Plan - Weekly Payout of Income Distribution cum capital withdrawal option ;INF277K014T4;;10.4023;;;21-Sep-2021</t>
  </si>
  <si>
    <t>146075;Tata Ultra Short Term Fund-Direct Plan-Growth;INF277K011T0;;11.6607;;;21-Sep-2021</t>
  </si>
  <si>
    <t>146072;TATA Ultra Short Term Fund-Regular Plan - Monthly Payout of Income Distribution cum capital withdrawal option ;INF277K017S9;;11.4497;;;21-Sep-2021</t>
  </si>
  <si>
    <t>146071;TATA Ultra Short Term Fund-Regular Plan - Weekly Payout of Income Distribution cum capital withdrawal option ;INF277K019S5;;10.3758;;;21-Sep-2021</t>
  </si>
  <si>
    <t>146070;Tata Ultra Short Term Fund-Regular Plan-Growth;INF277K016S1;;11.4449;;;21-Sep-2021</t>
  </si>
  <si>
    <t>139568;UTI Ultra Short Duration Fund - Direct Plan - Annual IDCW;INF789FA1Q42;INF789FA1Q59;1132.194;;;21-Sep-2021</t>
  </si>
  <si>
    <t>120744;UTI Ultra Short Duration Fund - Direct Plan - Daily IDCW (Reinvestment);INF789F01TG5;INF789F01TH3;1157.0706;;;21-Sep-2021</t>
  </si>
  <si>
    <t>121892;UTI Ultra Short Duration Fund - Direct Plan - Flexi IDCW;INF789FB1KQ0;INF789FB1KR8;1687.4364;;;21-Sep-2021</t>
  </si>
  <si>
    <t>131512;UTI Ultra Short Duration Fund - Direct Plan - Fortnightly IDCW;INF789FA1P68;INF789FA1P76;1324.1381;;;21-Sep-2021</t>
  </si>
  <si>
    <t>120746;UTI Ultra Short Duration Fund - Direct Plan - Growth Option;INF789F01TI1;;3477.9885;;;21-Sep-2021</t>
  </si>
  <si>
    <t>147128;UTI Ultra Short Duration Fund - Direct Plan - Half-Yearly IDCW;INF789FA1Q26;INF789FA1Q34;1150.8579;;;21-Sep-2021</t>
  </si>
  <si>
    <t>131444;UTI Ultra Short Duration Fund - Direct Plan - Monthly IDCW;INF789FA1P84;INF789FA1P92;1084.0323;;;21-Sep-2021</t>
  </si>
  <si>
    <t>133059;UTI Ultra Short Duration Fund - Direct Plan - Quarterly IDCW;INF789FA1Q00;INF789FA1Q18;1444.102;;;21-Sep-2021</t>
  </si>
  <si>
    <t>120745;UTI Ultra Short Duration Fund - Direct Plan - Weekly IDCW (Reinvestment);INF789FB1S63;;1083.603;;;21-Sep-2021</t>
  </si>
  <si>
    <t>112083;UTI Ultra Short Duration Fund - Discontinued - INSTN GROWTH OPTION;INF789F01PM1;;2359.4743;;;21-Sep-2021</t>
  </si>
  <si>
    <t>134484;UTI Ultra Short Duration Fund - Regular Plan - Annual IDCW;INF789FA1P43;INF789FA1P50;1121.8257;;;21-Sep-2021</t>
  </si>
  <si>
    <t>109501;UTI Ultra Short Duration Fund - Regular Plan - Daily IDCW (Reinvestment);;INF789F01554;1046.1477;;;21-Sep-2021</t>
  </si>
  <si>
    <t>121891;UTI Ultra Short Duration Fund - Regular Plan - Flexi IDCW;INF789FB1KS6;INF789FB1KT4;1316.5101;;;21-Sep-2021</t>
  </si>
  <si>
    <t>131511;UTI Ultra Short Duration Fund - Regular Plan - Fortnightly IDCW;INF789FA1O69;INF789FA1O77;1319.8532;;;21-Sep-2021</t>
  </si>
  <si>
    <t>102532;UTI Ultra Short Duration Fund - Regular Plan - Growth Option;INF789F01570;;3311.0894;;;21-Sep-2021</t>
  </si>
  <si>
    <t>134799;UTI Ultra Short Duration Fund - Regular Plan - Half-Yearly IDCW;INF789FA1P27;INF789FA1P35;1117.1742;;;21-Sep-2021</t>
  </si>
  <si>
    <t>131445;UTI Ultra Short Duration Fund - Regular Plan - Monthly IDCW;INF789FA1O85;INF789FA1O93;1021.9484;;;21-Sep-2021</t>
  </si>
  <si>
    <t>133873;UTI Ultra Short Duration Fund - Regular Plan - Quarterly IDCW;INF789FA1P01;INF789FA1P19;1104.5826;;;21-Sep-2021</t>
  </si>
  <si>
    <t>102531;UTI Ultra Short Duration Fund - Regular Plan - Weekly IDCW (Reinvestment);;INF789F01562;1087.0781;;;21-Sep-2021</t>
  </si>
  <si>
    <t>147316;WhiteOak Capital Ultra Short Duration Fund- Direct plan-Daily Reinvestment of Income Distribution cum capital withdrawal option (IDCW);;INF03VN01175;1001.4542;;;21-Sep-2021</t>
  </si>
  <si>
    <t>147315;WhiteOak Capital Ultra Short Duration Fund- Direct plan-Fortnightly Payout/ Reinvestment of Income Distribution cum capital withdrawal option (IDCW);INF03VN01183;INF03VN01191;1001.8575;;;21-Sep-2021</t>
  </si>
  <si>
    <t>147311;WhiteOak Capital Ultra Short Duration Fund- Direct plan-Growth Option;INF03VN01209;;1119.6640;;;21-Sep-2021</t>
  </si>
  <si>
    <t>147312;WhiteOak Capital Ultra Short Duration Fund- Direct plan-Monthly Payout/ Reinvestment of Income Distribution cum capital withdrawal option (IDCW);INF03VN01217;INF03VN01225;1001.8377;;;21-Sep-2021</t>
  </si>
  <si>
    <t>147313;WhiteOak Capital Ultra Short Duration Fund- Direct plan-Weekly Payout/ Reinvestment of Income Distribution cum capital withdrawal option (IDCW);INF03VN01233;INF03VN01241;1001.4398;;;21-Sep-2021</t>
  </si>
  <si>
    <t>147308;WhiteOak Capital Ultra Short Duration Fund- Regular plan-Daily Reinvestment of Income Distribution cum capital withdrawal option (IDCW);;INF03VN01258;1001.4285;;;21-Sep-2021</t>
  </si>
  <si>
    <t>147307;WhiteOak Capital Ultra Short Duration Fund- Regular plan-Growth Option;INF03VN01282;;1106.2954;;;21-Sep-2021</t>
  </si>
  <si>
    <t>147314;WhiteOak Capital Ultra Short Duration Fund- Regular plan-Monthly Payout/ Reinvestment of Income Distribution cum capital withdrawal option (IDCW);INF03VN01290;INF03VN01308;1001.7162;;;21-Sep-2021</t>
  </si>
  <si>
    <t>119523;Aditya Birla Sun Life Low duration Fund - Growth - Direct Plan;INF209K01XU7;;565.8982;;;21-Sep-2021</t>
  </si>
  <si>
    <t>103192;Aditya Birla Sun Life Low Duration Fund - Growth Plan;INF209K01LQ0;;526.6773;;;21-Sep-2021</t>
  </si>
  <si>
    <t>103195;Aditya Birla Sun Life Low Duration Fund - Institutional Plan - Growth;INF209K01KE8;;369.283;;;21-Sep-2021</t>
  </si>
  <si>
    <t>119524;Aditya Birla Sun Life Low Duration Fund -Direct - daily IDCW;INF209K01XW3;;100.5044;;;21-Sep-2021</t>
  </si>
  <si>
    <t>119522;Aditya Birla Sun Life Low Duration Fund -Direct - weekly IDCW;;INF209K01XV5;101.1046;;;21-Sep-2021</t>
  </si>
  <si>
    <t>103191;Aditya Birla Sun Life Low Duration Fund -INSTITUTIONAL - DAILY IDCW;;INF209K01KD0;100.4202;;;21-Sep-2021</t>
  </si>
  <si>
    <t>113307;Aditya Birla Sun Life Low Duration Fund -Regular - DAILY IDCW;;INF209KA1LP6;100.4207;;;21-Sep-2021</t>
  </si>
  <si>
    <t>103193;Aditya Birla Sun Life Low Duration Fund -REGULAR - WEEKLY IDCW;;INF209KA1LQ4;101.0431;;;21-Sep-2021</t>
  </si>
  <si>
    <t>120515;Axis Treasury Advantage Fund - Direct Plan - Daily IDCW;;INF846K01EQ4;1012.4737;;;21-Sep-2021</t>
  </si>
  <si>
    <t>120513;Axis Treasury Advantage Fund - Direct Plan - Growth Option;INF846K01EN1;;2537.8735;;;21-Sep-2021</t>
  </si>
  <si>
    <t>120516;Axis Treasury Advantage Fund - Direct Plan - Monthly IDCW;INF846K01EO9;INF846K01EP6;1012.5824;;;21-Sep-2021</t>
  </si>
  <si>
    <t>120514;Axis Treasury Advantage Fund - Direct Plan - Weekly IDCW;INF846K01ER2;INF846K01ES0;1011.7012;;;21-Sep-2021</t>
  </si>
  <si>
    <t>112215;Axis Treasury Advantage Fund - Regular Plan - Daily IDCW;;INF846K01545;1013.2484;;;21-Sep-2021</t>
  </si>
  <si>
    <t>112214;Axis Treasury Advantage Fund - Regular Plan - Growth Option;INF846K01537;;2450.8430;;;21-Sep-2021</t>
  </si>
  <si>
    <t>112217;Axis Treasury Advantage Fund - Regular Plan - Monthly IDCW;INF846K01578;INF846K01586;1012.3625;;;21-Sep-2021</t>
  </si>
  <si>
    <t>112216;Axis Treasury Advantage Fund - Regular Plan - Weekly IDCW;INF846K01552;INF846K01560;1011.6924;;;21-Sep-2021</t>
  </si>
  <si>
    <t>112720;Axis Treasury Advantage Fund - Retail Plan - Daily IDCW;;INF846K01487;1012.4736;;;21-Sep-2021</t>
  </si>
  <si>
    <t>112717;Axis Treasury Advantage Fund - Retail Plan - Growth Option;INF846K01479;;2297.7831;;;21-Sep-2021</t>
  </si>
  <si>
    <t>112718;Axis Treasury Advantage Fund - Retail Plan - Monthly IDCW;INF846K01511;INF846K01529;1012.3709;;;21-Sep-2021</t>
  </si>
  <si>
    <t>112719;Axis Treasury Advantage Fund - Retail Plan - Weekly IDCW;INF846K01495;INF846K01503;1011.6925;;;21-Sep-2021</t>
  </si>
  <si>
    <t>108633;BANDHAN Low Duration Fund - Regular Plan - Daily IDCW;INF194K01FW4;INF194K01FV6;10.1015;;;21-Sep-2021</t>
  </si>
  <si>
    <t>108632;BANDHAN Low Duration Fund - Regular Plan - Growth;INF194K01FU8;;30.8235;;;21-Sep-2021</t>
  </si>
  <si>
    <t>108635;BANDHAN Low Duration Fund - Regular Plan - Monthly IDCW;INF194K01FZ7;INF194K01FY0;10.1225;;;21-Sep-2021</t>
  </si>
  <si>
    <t>116020;BANDHAN Low Duration Fund - Regular Plan - Periodic IDCW;INF194K01I29;INF194K01I37;10.2348;;;21-Sep-2021</t>
  </si>
  <si>
    <t>116413;BANDHAN Low Duration Fund - Regular Plan - Quarterly IDCW;INF194K01UR3;INF194K01US1;10.8862;;;21-Sep-2021</t>
  </si>
  <si>
    <t>108634;BANDHAN Low Duration Fund - Regular Plan - Weekly IDCW;INF194K01GC4;INF194K01GB6;10.1116;;;21-Sep-2021</t>
  </si>
  <si>
    <t>118368;BANDHAN Low Duration Fund-Direct Plan-Daily IDCW;;INF194K01J85;10.1111;;;21-Sep-2021</t>
  </si>
  <si>
    <t>118371;BANDHAN Low Duration Fund-Direct Plan-Growth;INF194K01J77;;31.2769;;;21-Sep-2021</t>
  </si>
  <si>
    <t>118372;BANDHAN Low Duration Fund-Direct Plan-Monthly IDCW;INF194K01K17;INF194K01K09;10.1371;;;21-Sep-2021</t>
  </si>
  <si>
    <t>118370;BANDHAN Low Duration Fund-Direct Plan-Periodic IDCW;INF194K01K82;INF194K01K90;10.2462;;;21-Sep-2021</t>
  </si>
  <si>
    <t>118369;BANDHAN Low Duration Fund-Direct Plan-Quarterly IDCW;INF194K01K58;INF194K01K66;10.8160;;;21-Sep-2021</t>
  </si>
  <si>
    <t>118373;BANDHAN Low Duration Fund-Direct Plan-Weekly IDCW;;INF194K01K33;10.1001;;;21-Sep-2021</t>
  </si>
  <si>
    <t>119309;Baroda Treasury Advantage Fund - Plan B (Direct) - Daily IDCW Option;INF955L01BE3;;738.5809;;;21-Sep-2021</t>
  </si>
  <si>
    <t>119410;Baroda Treasury Advantage Fund - Plan B (Direct) - Growth Option;INF955L01BF0;;1624.5570;;;21-Sep-2021</t>
  </si>
  <si>
    <t>119411;Baroda Treasury Advantage Fund - Plan B (Direct) - Monthly IDCW Option;INF955L01BG8;;732.9215;;;21-Sep-2021</t>
  </si>
  <si>
    <t>119439;Baroda Treasury Advantage Fund - Plan B (Direct) - Quarterly IDCW Option;INF955L01BK0;;764.7779;;;21-Sep-2021</t>
  </si>
  <si>
    <t>119409;Baroda Treasury Advantage Fund - Plan B (Direct) - Weekly IDCW Option;INF955L01BI4;;732.1280;;;21-Sep-2021</t>
  </si>
  <si>
    <t>148326;Baroda Treasury Advantage Fund- Plan A - Weekly IDCW- Segregated Portfolio- 1;;;0.0000;;;21-Sep-2021</t>
  </si>
  <si>
    <t>112032;Baroda Treasury Advantage Fund- Plan A- Daily IDCW Option;INF955L01294;INF955L01302;749.9542;;;21-Sep-2021</t>
  </si>
  <si>
    <t>148327;Baroda Treasury Advantage Fund- Plan A- Daily IDCW- Segregated Portfolio -1;;;0.0000;;;21-Sep-2021</t>
  </si>
  <si>
    <t>112029;Baroda Treasury Advantage Fund- Plan A- Growth Option;INF955L01310;;1582.5902;;;21-Sep-2021</t>
  </si>
  <si>
    <t>112035;Baroda Treasury Advantage Fund- Plan A- Monthly IDCW Option;INF955L01344;INF955L01351;728.4002;;;21-Sep-2021</t>
  </si>
  <si>
    <t>148328;Baroda Treasury Advantage Fund- Plan A- Monthly IDCW- Segregated Portfolio- 1;INF955L01JB2;INF955L01JC0;0.0000;;;21-Sep-2021</t>
  </si>
  <si>
    <t>112034;Baroda Treasury Advantage Fund- Plan A- Quarterly IDCW Option;INF955L01BM6;;751.7203;;;21-Sep-2021</t>
  </si>
  <si>
    <t>148329;Baroda Treasury Advantage Fund- Plan A- Quarterly IDCW- Segregated Portfolio- 1;INF955L01IZ3;INF955L01JA4;0.0000;;;21-Sep-2021</t>
  </si>
  <si>
    <t>112033;Baroda Treasury Advantage Fund- Plan A- Weekly IDCW Option;INF955L01328;INF955L01336;727.6681;;;21-Sep-2021</t>
  </si>
  <si>
    <t>148321;Baroda Treasury Advantage Fund- Plan B (Direct)- Daily IDCW- Segregated Portfolio-1;;INF955L01JD8;0.0000;;;21-Sep-2021</t>
  </si>
  <si>
    <t>148323;Baroda Treasury Advantage Fund- Plan B (Direct)- Monthly IDCW- Segregated Portfolio- 1;;INF955L01JJ5;0.0000;;;21-Sep-2021</t>
  </si>
  <si>
    <t>148324;Baroda Treasury Advantage Fund- Plan B (Direct)- Quarterly IDCW- Segregated Portfolio- 1;;INF955L01JH9;0.0000;;;21-Sep-2021</t>
  </si>
  <si>
    <t>148322;Baroda Treasury Advantage Fund- Plan B (Direct)- Weekly IDCW- Segregated Portfolio -1;;INF955L01JL1;0.0000;;;21-Sep-2021</t>
  </si>
  <si>
    <t>112025;Baroda Treasury Advantage Fund- Regular Plan - Daily IDCW Option;INF955L01369;INF955L01377;732.3589;;;21-Sep-2021</t>
  </si>
  <si>
    <t>112031;Baroda Treasury Advantage Fund- Regular Plan - Growth Option;INF955L01385;;1543.2806;;;21-Sep-2021</t>
  </si>
  <si>
    <t>112027;Baroda Treasury Advantage Fund- Regular Plan - Monthly IDCW Option;INF955L01393;INF955L01401;728.2840;;;21-Sep-2021</t>
  </si>
  <si>
    <t>112026;Baroda Treasury Advantage Fund- Regular Plan - Weekly IDCW Option;INF955L01419;INF955L01427;726.3754;;;21-Sep-2021</t>
  </si>
  <si>
    <t>148343;Baroda Treasury Advantage Fund- Regular Plan- Daily IDCW Option- Segregated Portfolio-1;;INF955L01JN7;0.0000;;;21-Sep-2021</t>
  </si>
  <si>
    <t>148342;Baroda Treasury Advantage Fund- Regular Plan- Growth Option- Segregated Portfolio-1;INF955L01JM9;;0.0000;;;21-Sep-2021</t>
  </si>
  <si>
    <t>148344;Baroda Treasury Advantage Fund- Regular Plan- Monthly IDCW Option- Segregated Portfolio-1;INF955L01JP2;;0.0000;;;21-Sep-2021</t>
  </si>
  <si>
    <t>148345;Baroda Treasury Advantage Fund- Regular Plan- Weekly IDCW Option- Segregated Portfolio-1;;;0.0000;;;21-Sep-2021</t>
  </si>
  <si>
    <t>148320;Baroda Treasury Advantage Fund-PLan A- Growth Option- Segregated Portfolio-1;INF955L01IY6;;0.0000;;;21-Sep-2021</t>
  </si>
  <si>
    <t>148325;Baroda Treasury Advantage Fund-Plan B (Direct)- Growth Option- Segregated Portfolio-1;INF955L01JF3;;0.0000;;;21-Sep-2021</t>
  </si>
  <si>
    <t>120007;BNP Paribas LOW DURATION Fund - Direct Plan - Daily Income Distribution cum Capital Withdrawal Option;;INF251K01GK5;10.0835;;;21-Sep-2021</t>
  </si>
  <si>
    <t>120008;BNP Paribas LOW DURATION Fund - Direct Plan - Growth Option;INF251K01GJ7;;34.4581;;;21-Sep-2021</t>
  </si>
  <si>
    <t>120009;BNP Paribas LOW DURATION Fund - Direct Plan - Monthly Income Distribution cum Capital Withdrawal Option;INF251K01GN9;INF251K01GO7;10.0000;;;21-Sep-2021</t>
  </si>
  <si>
    <t>120010;BNP Paribas LOW DURATION Fund - Direct Plan - Weekly Income Distribution cum Capital Withdrawal Option;INF251K01GL3;INF251K01GM1;10.0133;;;21-Sep-2021</t>
  </si>
  <si>
    <t>117944;BNP PARIBAS LOW DURATION FUND DAILY Income Distribution cum Capital Withdrawal OPTION;;INF251K01DR7;10.0604;;;21-Sep-2021</t>
  </si>
  <si>
    <t>117945;BNP PARIBAS LOW DURATION FUND GROWTH OPTION;INF251K01DQ9;;32.3795;;;21-Sep-2021</t>
  </si>
  <si>
    <t>117947;BNP PARIBAS LOW DURATION FUND MONTHLY Income Distribution cum Capital Withdrawal OPTION;INF251K01DU1;INF251K01DV9;10.3692;;;21-Sep-2021</t>
  </si>
  <si>
    <t>117946;BNP PARIBAS LOW DURATION FUND WEEKLY Income Distribution cum Capital Withdrawal OPTION;INF251K01DS5;INF251K01DT3;10.0123;;;21-Sep-2021</t>
  </si>
  <si>
    <t>113483;BNP PARIBAS LOW DURATION Fund-Regular Plan- Daily Income Distribution cum Capital Withdrawal Option (Compulsory Reinvestment);;INF251K01DM8;10.0499;;;21-Sep-2021</t>
  </si>
  <si>
    <t>113476;BNP PARIBAS LOW DURATION Fund-Regular Plan-Growth Option;INF251K01DL0;;32.2884;;;21-Sep-2021</t>
  </si>
  <si>
    <t>113478;BNP PARIBAS LOW DURATION Fund-Regular Plan-Monthly Income Distribution cum Capital Withdrawal Option;INF251K01DO4;INF251K01DP1;10.4411;;;21-Sep-2021</t>
  </si>
  <si>
    <t>113477;BNP PARIBAS LOW DURATION Fund-Regular Plan-Weekly Income Distribution cum Capital Withdrawal Option;;INF251K01DN6;10.0128;;;21-Sep-2021</t>
  </si>
  <si>
    <t>118293;CANARA ROBECO SAVINGS FUND - DIRECT PLAN - DAILY IDCW (Reinvestment);;INF760K01EM6;10.2600;;;21-Sep-2021</t>
  </si>
  <si>
    <t>118291;CANARA ROBECO SAVINGS FUND - DIRECT PLAN - GROWTH OPTION;INF760K01ET1;;34.2381;;;21-Sep-2021</t>
  </si>
  <si>
    <t>118292;CANARA ROBECO SAVINGS FUND - DIRECT PLAN - IDCW (Payout/Reinvestment);INF760K01EP9;INF760K01EQ7;30.6426;;;21-Sep-2021</t>
  </si>
  <si>
    <t>118295;CANARA ROBECO SAVINGS FUND - DIRECT PLAN - MONTHLY IDCW (Payout/Reinvestment);INF760K01EN4;INF760K01EO2;10.2867;;;21-Sep-2021</t>
  </si>
  <si>
    <t>118294;CANARA ROBECO SAVINGS FUND - DIRECT PLAN - WEEKLY IDCW (Payout/Reinvestment);INF760K01ER5;INF760K01ES3;10.2652;;;21-Sep-2021</t>
  </si>
  <si>
    <t>104559;CANARA ROBECO SAVINGS FUND - REGULAR PLAN - DAILY IDCW (Reinvestment);;INF760K01803;10.2600;;;21-Sep-2021</t>
  </si>
  <si>
    <t>102913;CANARA ROBECO SAVINGS FUND - REGULAR PLAN - GROWTH OPTION;INF760K01795;;33.6655;;;21-Sep-2021</t>
  </si>
  <si>
    <t>102914;CANARA ROBECO SAVINGS FUND - REGULAR PLAN - IDCW (Payout/Reinvestment);INF760K01779;INF760K01787;30.1555;;;21-Sep-2021</t>
  </si>
  <si>
    <t>113144;CANARA ROBECO SAVINGS FUND - REGULAR PLAN - MONTHLY IDCW (Payout/Reinvestment);INF760K01AM4;INF760K01AN2;10.2850;;;21-Sep-2021</t>
  </si>
  <si>
    <t>102915;CANARA ROBECO SAVINGS FUND - REGULAR PLAN - WEEKLY IDCW (Payout/Reinvestment);INF760K01CB3;INF760K01811;10.2646;;;21-Sep-2021</t>
  </si>
  <si>
    <t>133925;DSP Low Duration Fund - Direct Plan - Growth;INF740K013Q1;;16.1516;;;21-Sep-2021</t>
  </si>
  <si>
    <t>133922;DSP Low Duration Fund - Direct Plan - IDCW - Daily;;INF740KA1OL5;10.1268;;;21-Sep-2021</t>
  </si>
  <si>
    <t>133928;DSP Low Duration Fund - Direct Plan - IDCW - Monthly;INF740K014Q9;INF740K015Q6;11.5810;;;21-Sep-2021</t>
  </si>
  <si>
    <t>133924;DSP Low Duration Fund - Direct Plan - IDCW - Quarterly;INF740K016Q4;INF740K017Q2;10.6741;;;21-Sep-2021</t>
  </si>
  <si>
    <t>133923;DSP Low Duration Fund - Direct Plan - IDCW - Weekly;INF740KA1OM3;INF740KA1ON1;10.1306;;;21-Sep-2021</t>
  </si>
  <si>
    <t>133926;DSP Low Duration Fund - Regular Plan - Growth;INF740K018P2;;15.8246;;;21-Sep-2021</t>
  </si>
  <si>
    <t>133919;DSP Low Duration Fund - Regular Plan - IDCW - Daily;;INF740KA1OO9;10.1814;;;21-Sep-2021</t>
  </si>
  <si>
    <t>133920;DSP Low Duration Fund - Regular Plan - IDCW - Monthly;INF740K019P0;INF740K010Q7;10.4618;;;21-Sep-2021</t>
  </si>
  <si>
    <t>133921;DSP Low Duration Fund - Regular Plan - IDCW - Quarterly;INF740K011Q5;INF740K012Q3;10.6477;;;21-Sep-2021</t>
  </si>
  <si>
    <t>133927;DSP Low Duration Fund - Regular Plan - IDCW - Weekly;INF740KA1OP6;INF740KA1OQ4;10.1302;;;21-Sep-2021</t>
  </si>
  <si>
    <t>118530;Franklin India Low Duration Fund - Direct - Growth;INF090I01HG7;;24.8106;;;21-Sep-2021</t>
  </si>
  <si>
    <t>118528;Franklin India Low Duration Fund - Direct - Monthly - IDCW;INF090I01HC6;INF090I01HD4;11.5307;;;21-Sep-2021</t>
  </si>
  <si>
    <t>118529;Franklin India Low Duration Fund - Direct - Quarterly - IDCW;INF090I01HE2;INF090I01HF9;11.3311;;;21-Sep-2021</t>
  </si>
  <si>
    <t>113135;Franklin India Low Duration Fund - Growth Plan;INF090I01BU1;;24.1574;;;21-Sep-2021</t>
  </si>
  <si>
    <t>100503;Franklin India Low Duration Fund - Monthly - IDCW;INF090I01BQ9;INF090I01BR7;11.1389;;;21-Sep-2021</t>
  </si>
  <si>
    <t>100504;Franklin India Low Duration Fund - Quarterly - IDCW;INF090I01BS5;INF090I01BT3;10.9401;;;21-Sep-2021</t>
  </si>
  <si>
    <t>147995;Franklin India Low Duration Fund- Segregated Portfolio 2 - 10.90% Vodafone Idea Ltd (02-Sep-2023) - Monthly - IDCW;INF090I01UE5;;0.0000;;;21-Sep-2021</t>
  </si>
  <si>
    <t>147997;Franklin India Low Duration Fund- Segregated Portfolio 2 - 10.90% Vodafone Idea Ltd (02-Sep-2023) - Quarterly - IDCW;INF090I01UF2;;0.0000;;;21-Sep-2021</t>
  </si>
  <si>
    <t>147999;Franklin India Low Duration Fund- Segregated Portfolio 2- 10.90% Vodafone Idea Ltd 02Sep2023-Direct- Growth Plan;INF090I01UJ4;;0.0000;;;21-Sep-2021</t>
  </si>
  <si>
    <t>148000;Franklin India Low Duration Fund- Segregated Portfolio 2- 10.90% Vodafone Idea Ltd 02Sep2023-Growth Plan;INF090I01UG0;;0.0000;;;21-Sep-2021</t>
  </si>
  <si>
    <t>147996;Franklin India Low Duration Fund-Direct- Segregated Portfolio 2 - 10.90% Vodafone Idea Ltd (02-Sep-2023) - Direct Monthly - IDCW;INF090I01UH8;;0.0000;;;21-Sep-2021</t>
  </si>
  <si>
    <t>147998;Franklin India Low Duration Fund-Direct- Segregated Portfolio 2 - 10.90% Vodafone Idea Ltd (02-Sep-2023) - Direct Quarterly - IDCW;INF090I01UI6;;0.0000;;;21-Sep-2021</t>
  </si>
  <si>
    <t>105548;HDFC Low Duration  Fund - Daily IDCW;;INF179K01434;10.141;;;21-Sep-2021</t>
  </si>
  <si>
    <t>118945;HDFC Low Duration  Fund - Direct Plan - Daily IDCW;;;10.0638;;;21-Sep-2021</t>
  </si>
  <si>
    <t>118942;HDFC Low Duration  Fund - Direct Plan - Growth;INF179K01VF7;;48.8078;;;21-Sep-2021</t>
  </si>
  <si>
    <t>118943;HDFC Low Duration  Fund - Direct Plan - Monthly IDCW;INF179K01VG5;INF179K01VH3;10.1656;;;21-Sep-2021</t>
  </si>
  <si>
    <t>118944;HDFC Low Duration  Fund - Direct Plan - Weekly IDCW;;;10.0583;;;21-Sep-2021</t>
  </si>
  <si>
    <t>102452;HDFC Low Duration  Fund - Growth;INF179K01442;;46.045;;;21-Sep-2021</t>
  </si>
  <si>
    <t>105543;HDFC Low Duration  Fund - Monthly IDCW;INF179K01459;INF179K01467;10.1594;;;21-Sep-2021</t>
  </si>
  <si>
    <t>102453;HDFC Low Duration  Fund - Weekly IDCW;INF179K01475;INF179K01483;10.0582;;;21-Sep-2021</t>
  </si>
  <si>
    <t>104344;HSBC Low Duration Fund  - Growth;INF336L01AH1;;16.4902;;;21-Sep-2021</t>
  </si>
  <si>
    <t>104350;HSBC Low Duration Fund  - Regular - Growth;INF336L01AP4;;23.6438;;;21-Sep-2021</t>
  </si>
  <si>
    <t>104342;HSBC Low Duration Fund - Daily IDCW;;INF336L01AO7;9.907;;;21-Sep-2021</t>
  </si>
  <si>
    <t>120066;HSBC Low Duration Fund - Direct Growth;INF336L01EG5;;17.5998;;;21-Sep-2021</t>
  </si>
  <si>
    <t>120063;HSBC Low Duration Fund - Direct Monthly IDCW;;INF336L01EJ9;10.2533;;;21-Sep-2021</t>
  </si>
  <si>
    <t>104351;HSBC Low Duration Fund - Regular Monthly IDCW;;INF336L01AG3;10.0242;;;21-Sep-2021</t>
  </si>
  <si>
    <t>104343;HSBC Low Duration Fund - Weekly IDCW;;INF336L01AQ2;9.924;;;21-Sep-2021</t>
  </si>
  <si>
    <t>101618;ICICI Prudential Savings Fund - Daily IDCW;INF109K01738;;105.7215;;;21-Sep-2021</t>
  </si>
  <si>
    <t>120397;ICICI Prudential Savings Fund - Direct Plan - Daily IDCW;;INF109K01O66;105.7219;;;21-Sep-2021</t>
  </si>
  <si>
    <t>122904;ICICI Prudential Savings Fund - Direct Plan - Fortnightly IDCW;INF109K016Y3;INF109K015Y5;101.6995;;;21-Sep-2021</t>
  </si>
  <si>
    <t>120398;ICICI Prudential Savings Fund - Direct Plan - Growth;INF109K01O82;;431.5129;;;21-Sep-2021</t>
  </si>
  <si>
    <t>120399;ICICI Prudential Savings Fund - Direct Plan - IDCW Others;INF109K01O90;INF109K01O74;158.2371;;;21-Sep-2021</t>
  </si>
  <si>
    <t>122651;ICICI Prudential Savings Fund - Direct Plan - Monthly IDCW;INF109K018Y9;INF109K017Y1;101.8523;;;21-Sep-2021</t>
  </si>
  <si>
    <t>122982;ICICI Prudential Savings Fund - Direct Plan - Quarterly IDCW;INF109K010Z3;INF109K019Y7;106.9152;;;21-Sep-2021</t>
  </si>
  <si>
    <t>120396;ICICI Prudential Savings Fund - Direct Plan - Weekly IDCW;INF109K01P08;INF109K01P16;105.4654;;;21-Sep-2021</t>
  </si>
  <si>
    <t>122748;ICICI Prudential Savings Fund - Fortnightly IDCW;INF109K012Z9;INF109K011Z1;101.6974;;;21-Sep-2021</t>
  </si>
  <si>
    <t>101619;ICICI Prudential Savings Fund - Growth;INF109K01746;;427.4936;;;21-Sep-2021</t>
  </si>
  <si>
    <t>115511;ICICI Prudential Savings Fund - IDCW Others;INF109K01WO4;INF109K01WN6;156.7702;;;21-Sep-2021</t>
  </si>
  <si>
    <t>122531;ICICI Prudential Savings Fund - Monthly IDCW;INF109K014Z5;INF109K013Z7;101.8451;;;21-Sep-2021</t>
  </si>
  <si>
    <t>122995;ICICI Prudential Savings Fund - Quarterly IDCW;INF109K016Z0;INF109K015Z2;106.7295;;;21-Sep-2021</t>
  </si>
  <si>
    <t>101617;ICICI Prudential Savings Fund - Weekly IDCW;INF109K01JO1;INF109K01753;105.4185;;;21-Sep-2021</t>
  </si>
  <si>
    <t>105025;Invesco India Low Duration Fund - Daily IDCW (Reinvestment);;INF205K01HZ7;1010.0938;;;21-Sep-2021</t>
  </si>
  <si>
    <t>120567;Invesco India Low Duration Fund - Direct Plan - Discretionary IDCW (Payout / Reinvestment);INF205K01NW2;INF205K01NX0;3117.4179;;;21-Sep-2021</t>
  </si>
  <si>
    <t>120570;Invesco India Low Duration Fund - Direct Plan - Growth;INF205K01NY8;;3116.0762;;;21-Sep-2021</t>
  </si>
  <si>
    <t>120571;Invesco India Low Duration Fund - Direct Plan - Monthly IDCW (Payout / Reinvestment);INF205K01NZ5;INF205K01OA6;1070.3574;;;21-Sep-2021</t>
  </si>
  <si>
    <t>120568;Invesco India Low Duration Fund - Direct Plan - Weekly IDCW (Payout / Reinvestment);INF205K01OB4;INF205K01OC2;1205.9011;;;21-Sep-2021</t>
  </si>
  <si>
    <t>120566;Invesco India Low Duration Fund - Direct Plan -Daily IDCW (Reinvestment);;INF205K01NV4;1018.9655;;;21-Sep-2021</t>
  </si>
  <si>
    <t>115458;Invesco India Low Duration Fund - Discretionary IDCW (Payout / Reinvestment);INF205K01IG5;INF205K01IF7;3093.9688;;;21-Sep-2021</t>
  </si>
  <si>
    <t>104726;Invesco India Low Duration Fund - Growth;INF205K01HY0;;3023.1026;;;21-Sep-2021</t>
  </si>
  <si>
    <t>104729;Invesco India Low Duration Fund - Monthly IDCW (Payout / Reinvestment);INF205K01ID2;INF205K01IC4;1101.7414;;;21-Sep-2021</t>
  </si>
  <si>
    <t>104728;Invesco India Low Duration Fund - Regular - Growth;INF205K01HT0;;2755.5365;;;21-Sep-2021</t>
  </si>
  <si>
    <t>104723;Invesco India Low Duration Fund - Regular - Monthly IDCW (Reinvestment);;INF205K01HW4;1113.3462;;;21-Sep-2021</t>
  </si>
  <si>
    <t>104722;Invesco India Low Duration Fund - Regular - Weekly IDCW (Reinvestment);;INF205K01HV6;1315.0833;;;21-Sep-2021</t>
  </si>
  <si>
    <t>105024;Invesco India Low Duration Fund - Regular Daily IDCW (Reinvestment);;INF205K01HU8;1475.1657;;;21-Sep-2021</t>
  </si>
  <si>
    <t>104725;Invesco India Low Duration Fund - Weekly IDCW (Payout / Reinvestment);INF205K01IB6;INF205K01IA8;1125.714;;;21-Sep-2021</t>
  </si>
  <si>
    <t>120569;Invesco India Treasury Advantage Fund - Direct Plan - Bonus;INF205K01NU6;;1731.1705;;;21-Sep-2021</t>
  </si>
  <si>
    <t>143610;JM Low Duration Fund (Direct) - Bonus Option - Principal Units;INF192K01FL1;;18.0831;;;21-Sep-2021</t>
  </si>
  <si>
    <t>143604;JM Low Duration Fund (Direct) - Daily IDCW;;INF192K01DT9;10.8500;;;21-Sep-2021</t>
  </si>
  <si>
    <t>143606;JM Low Duration Fund (Direct) - Fortnightly IDCW;;INF192K01DV5;11.1277;;;21-Sep-2021</t>
  </si>
  <si>
    <t>143612;JM Low Duration Fund (Direct) - Growth;INF192K01DW3;;30.0330;;;21-Sep-2021</t>
  </si>
  <si>
    <t>143611;JM Low Duration Fund (Direct) - Weekly IDCW;;INF192K01DU7;11.4500;;;21-Sep-2021</t>
  </si>
  <si>
    <t>143603;JM Low Duration Fund (Regular) - Daily IDCW;;INF192K01AV1;10.8200;;;21-Sep-2021</t>
  </si>
  <si>
    <t>143605;JM Low Duration Fund (Regular) - Fortnightly IDCW ;;INF192K01AX7;11.0870;;;21-Sep-2021</t>
  </si>
  <si>
    <t>143607;JM Low Duration Fund (Regular) - Growth Option;INF192K01AY5;;29.7137;;;21-Sep-2021</t>
  </si>
  <si>
    <t>143608;JM Low Duration Fund (Regular) - Weekly IDCW;;INF192K01AW9;11.4100;;;21-Sep-2021</t>
  </si>
  <si>
    <t>143609;JM Low Duration Fund - Bonus Option - Principal Units;INF192K01FJ5;;17.9016;;;21-Sep-2021</t>
  </si>
  <si>
    <t>133812;Kotak Low Duration Fund - Direct Plan- Standard Income Distribution cum capital withdrawal option;INF178L01AZ9;INF178L01AY2;1209.462;;;21-Sep-2021</t>
  </si>
  <si>
    <t>133810;Kotak Low Duration Fund- Direct Plan- Growth Option;INF178L01AX4;;2846.1057;;;21-Sep-2021</t>
  </si>
  <si>
    <t>133805;Kotak Low Duration Fund- Regular Plan-Growth Option;INF178L01202;;2686.6569;;;21-Sep-2021</t>
  </si>
  <si>
    <t>133809;Kotak Low Duration Fund- Regular Plan-Standard Income Distribution cum capital withdrawal option;INF178L01210;INF178L01228;1024.062;;;21-Sep-2021</t>
  </si>
  <si>
    <t>134421;L&amp;T Low Duration Fund - Direct Plan - Annual IDCW;INF917K01VV7;INF917K01VU9;11.0114;;;21-Sep-2021</t>
  </si>
  <si>
    <t>134422;L&amp;T Low Duration Fund - Regular Plan - Annual IDCW;INF917K01VX3;INF917K01VW5;10.7275;;;21-Sep-2021</t>
  </si>
  <si>
    <t>119809;L&amp;T Low Duration Fund-Direct Plan-Growth;INF917K01GM7;;23.3938;;;21-Sep-2021</t>
  </si>
  <si>
    <t>119808;L&amp;T Low Duration Fund-Direct Plan-IDCW;INF917K01GK1;;11.1362;;;21-Sep-2021</t>
  </si>
  <si>
    <t>118133;L&amp;T Low Duration Fund-Regular Plan - Growth;INF677K01452;;22.5992;;;21-Sep-2021</t>
  </si>
  <si>
    <t>118134;L&amp;T Low Duration Fund-Regular Plan - IDCW;INF677K01460;INF677K01478;10.5339;;;21-Sep-2021</t>
  </si>
  <si>
    <t>120316;LIC MF Low Duration Fund-Direct Plan-Daily IDCW;INF767K01FL0;INF767K01FN6;10.0378;;;21-Sep-2021</t>
  </si>
  <si>
    <t>120315;LIC MF Low Duration Fund-Direct Plan-Growth;INF767K01FM8;;33.7917;;;21-Sep-2021</t>
  </si>
  <si>
    <t>120317;LIC MF Low Duration Fund-Direct Plan-Monthly IDCW;INF767K01FP1;INF767K01FO4;17.6559;;;21-Sep-2021</t>
  </si>
  <si>
    <t>120318;LIC MF Low Duration Fund-Direct Plan-Weekly IDCW;INF767K01JJ6;INF767K01JK4;11.7767;;;21-Sep-2021</t>
  </si>
  <si>
    <t>111676;LIC MF Low Duration Fund-Regular Plan-Daily IDCW;INF767K01AK3;INF767K01AL1;10.4439;;;21-Sep-2021</t>
  </si>
  <si>
    <t>101830;LIC MF Low Duration Fund-Regular Plan-Growth;INF767K01AO5;;31.9075;;;21-Sep-2021</t>
  </si>
  <si>
    <t>101829;LIC MF Low Duration Fund-Regular Plan-Monthly IDCW;INF767K01AM9;INF767K01AN7;11.0611;;;21-Sep-2021</t>
  </si>
  <si>
    <t>111675;LIC MF Low Duration Fund-Regular Plan-Weekly IDCW;INF767K01AP2;INF767K01AQ0;10.9552;;;21-Sep-2021</t>
  </si>
  <si>
    <t>140617;Mahindra Manulife Low Duration Fund - Direct Plan - Daily IDCW;;INF174V01275;1043.1073;;;21-Sep-2021</t>
  </si>
  <si>
    <t>140619;Mahindra Manulife Low Duration Fund - Direct Plan - Monthly IDCW;INF174V01309;INF174V01291;1135.4969;;;21-Sep-2021</t>
  </si>
  <si>
    <t>140618;Mahindra Manulife Low Duration Fund - Direct Plan - Weekly IDCW;;INF174V01283;1030.2253;;;21-Sep-2021</t>
  </si>
  <si>
    <t>140613;Mahindra Manulife Low Duration Fund - Direct Plan -Growth;INF174V01267;;1373.6008;;;21-Sep-2021</t>
  </si>
  <si>
    <t>140614;Mahindra Manulife Low Duration Fund - Regular Plan - Daily IDCW;;INF174V01226;1005.8288;;;21-Sep-2021</t>
  </si>
  <si>
    <t>140620;Mahindra Manulife Low Duration Fund - Regular Plan - Growth;INF174V01218;;1319.2933;;;21-Sep-2021</t>
  </si>
  <si>
    <t>140616;Mahindra Manulife Low Duration Fund - Regular Plan - Monthly IDCW;INF174V01259;INF174V01242;1115.3855;;;21-Sep-2021</t>
  </si>
  <si>
    <t>140615;Mahindra Manulife Low Duration Fund - Regular Plan - Weekly IDCW;;INF174V01234;1052.5652;;;21-Sep-2021</t>
  </si>
  <si>
    <t>118843;Mirae Asset Low Duration Fund - Direct Plan - Daily IDCW;;INF769K01BR2;1208.9337;;;21-Sep-2021</t>
  </si>
  <si>
    <t>118840;Mirae Asset Low Duration Fund - Direct Plan - Growth;INF769K01BO9;;1930.1827;;;21-Sep-2021</t>
  </si>
  <si>
    <t>118841;Mirae Asset Low Duration Fund - Direct Plan - Monthly IDCW;INF769K01BP6;INF769K01BT8;1162.6913;;;21-Sep-2021</t>
  </si>
  <si>
    <t>118842;Mirae Asset Low Duration Fund - Direct Plan - Quarterly IDCW;INF769K01BQ4;INF769K01BU6;1022.5257;;;21-Sep-2021</t>
  </si>
  <si>
    <t>118844;Mirae Asset Low Duration Fund - Direct Plan - Weekly IDCW;;INF769K01BS0;1455.0471;;;21-Sep-2021</t>
  </si>
  <si>
    <t>107700;Mirae Asset Low Duration Fund - Regular Plan - Daily IDCW;;INF769K01986;1005.1646;;;21-Sep-2021</t>
  </si>
  <si>
    <t>107705;Mirae Asset Low Duration Fund - Regular Plan - Growth;INF769K01937;;1814.6462;;;21-Sep-2021</t>
  </si>
  <si>
    <t>107704;Mirae Asset Low Duration Fund - Regular Plan - Monthly IDCW;INF769K01960;INF769K01AA0;1089.5236;;;21-Sep-2021</t>
  </si>
  <si>
    <t>107702;Mirae Asset Low Duration Fund - Regular Plan - Quarterly IDCW;INF769K01978;INF769K01AB8;1018.3647;;;21-Sep-2021</t>
  </si>
  <si>
    <t>107701;Mirae Asset Low Duration Fund - Regular Plan - Weekly IDCW;;INF769K01994;1107.0223;;;21-Sep-2021</t>
  </si>
  <si>
    <t>111747;NIPPON INDIA LOW DURATION FUND - DAILY IDCW Option;;INF204K01EX2;1009.6762;;;21-Sep-2021</t>
  </si>
  <si>
    <t>118703;NIPPON INDIA LOW DURATION FUND - DIRECT Plan - DAILY IDCW Option;;INF204K01ZV1;1009.7668;;;21-Sep-2021</t>
  </si>
  <si>
    <t>125264;NIPPON INDIA LOW DURATION FUND - DIRECT Plan - IDCW Option;INF204KA1EK7;INF204KA1EL5;1689.2049;;;21-Sep-2021</t>
  </si>
  <si>
    <t>118704;NIPPON INDIA LOW DURATION FUND - DIRECT Plan - MONTHLY IDCW Option;INF204K01ZX7;INF204K01ZY5;1026.7651;;;21-Sep-2021</t>
  </si>
  <si>
    <t>118705;NIPPON INDIA LOW DURATION FUND - DIRECT Plan - QUARTERLY IDCW Option;INF204K01ZZ2;INF204K01A09;1011.6621;;;21-Sep-2021</t>
  </si>
  <si>
    <t>118706;NIPPON INDIA LOW DURATION FUND - DIRECT Plan - WEEKLY IDCW Option;INF204K01A17;;1009.6702;;;21-Sep-2021</t>
  </si>
  <si>
    <t>118702;Nippon India Low Duration Fund - Direct Plan Growth Plan - Bonus Option;INF204K01G03;;1800.1759;;;21-Sep-2021</t>
  </si>
  <si>
    <t>118709;Nippon India Low Duration Fund - Direct Plan Growth Plan - Growth Option;INF204K01ZU3;;3098.9621;;;21-Sep-2021</t>
  </si>
  <si>
    <t>125265;NIPPON INDIA LOW DURATION FUND - IDCW Option;INF204KA1EI1;INF204KA1EJ9;1640.0980;;;21-Sep-2021</t>
  </si>
  <si>
    <t>111749;NIPPON INDIA LOW DURATION FUND - MONTHLY IDCW Option;INF204K01EZ7;INF204K01FA7;1020.1657;;;21-Sep-2021</t>
  </si>
  <si>
    <t>111750;NIPPON INDIA LOW DURATION FUND - QUARTERLY IDCW Option;INF204K01FB5;INF204K01FC3;1011.4348;;;21-Sep-2021</t>
  </si>
  <si>
    <t>111744;NIPPON INDIA LOW DURATION FUND - RETAIL Plan - DAILY IDCW Option;;INF204K01EP8;1009.6771;;;21-Sep-2021</t>
  </si>
  <si>
    <t>111748;Nippon India Low Duration Fund - Retail Plan - Growth Plan - Growth Option;INF204K01EN3;;2853.3183;;;21-Sep-2021</t>
  </si>
  <si>
    <t>111743;Nippon India Low Duration Fund - Retail Plan - Growth Plan -Bonus Option;INF204K01EO1;;2126.2556;;;21-Sep-2021</t>
  </si>
  <si>
    <t>111751;NIPPON INDIA LOW DURATION FUND - RETAIL Plan - MONTHLY IDCW Option;INF204K01ER4;INF204K01ES2;1022.2408;;;21-Sep-2021</t>
  </si>
  <si>
    <t>111752;NIPPON INDIA LOW DURATION FUND - RETAIL Plan - QUARTERLY IDCW Option;INF204K01ET0;INF204K01EU8;1011.5294;;;21-Sep-2021</t>
  </si>
  <si>
    <t>111745;NIPPON INDIA LOW DURATION FUND - RETAIL Plan - WEEKLY IDCW Option;INF204K01OP7;INF204K01EQ6;1009.7236;;;21-Sep-2021</t>
  </si>
  <si>
    <t>111754;NIPPON INDIA LOW DURATION FUND - WEEKLY IDCW Option;INF204K01OO0;INF204K01EY0;1009.5448;;;21-Sep-2021</t>
  </si>
  <si>
    <t>111746;Nippon India Low Duration Fund -Growth Plan -Bonus Option;INF204K01EW4;;1736.0611;;;21-Sep-2021</t>
  </si>
  <si>
    <t>111753;Nippon India Low Duration Fund- Growth Plan - Growth Option;INF204K01EV6;;2990.0825;;;21-Sep-2021</t>
  </si>
  <si>
    <t>138430;PGIM India Low Duration Fund - DAILY DIV;INF663L01HQ4;;9.2443;;;21-Sep-2021</t>
  </si>
  <si>
    <t>138441;PGIM India Low Duration Fund - Direct Plan - Daily Dividend;INF663L01HF7;;9.3919;;;21-Sep-2021</t>
  </si>
  <si>
    <t>138443;PGIM India Low Duration Fund - Direct Plan - Growth;INF663L01HE0;;25.0469;;;21-Sep-2021</t>
  </si>
  <si>
    <t>138439;PGIM India Low Duration Fund - Direct Plan - Monthly Dividend;INF663L01HK7;;10.047;;;21-Sep-2021</t>
  </si>
  <si>
    <t>138446;PGIM India Low Duration Fund - Direct Plan - Weekly Dividend;INF663L01HG5;INF663L01HH3;9.6121;;;21-Sep-2021</t>
  </si>
  <si>
    <t>138423;PGIM India Low Duration Fund - GR;INF663L01HV4;;23.7357;;;21-Sep-2021</t>
  </si>
  <si>
    <t>138429;PGIM India Low Duration Fund INSTITUTIONAL - MONTHLY DIV;INF223J01986;;9.8893;;;21-Sep-2021</t>
  </si>
  <si>
    <t>138427;PGIM India Low Duration Fund INSTITUTIONAL -GR;INF663L01JN7;;21.4301;;;21-Sep-2021</t>
  </si>
  <si>
    <t>138431;PGIM India Low Duration Fund INSTITUTIONAL -Weekly;INF663L01JP2;;9.2898;;;21-Sep-2021</t>
  </si>
  <si>
    <t>138432;PGIM India Low Duration Fund INSTITUTIONAL-Daily;INF663L01JO5;;9.2515;;;21-Sep-2021</t>
  </si>
  <si>
    <t>138424;PGIM India Low Duration Fund- MONTHLY DIV;INF663L01HR2;INF663L01HS0;10.0537;;;21-Sep-2021</t>
  </si>
  <si>
    <t>138425;PGIM India Low Duration Fund- WEEKLY DIV;INF663L01IE8;INF663L01IF5;9.3226;;;21-Sep-2021</t>
  </si>
  <si>
    <t>119445;Principal Low Duration Fund - Direct Plan - Daily Income Distribution CUM Capital Withdrawal Option;;INF173K01FR8;957.2882;;;21-Sep-2021</t>
  </si>
  <si>
    <t>119448;Principal Low Duration Fund - Direct Plan - Growth Option;INF173K01FS6;;2904.2034;;;21-Sep-2021</t>
  </si>
  <si>
    <t>119447;Principal Low Duration Fund - Direct Plan - Monthly Income Distribution CUM Capital Withdrawal Option;INF173K01FT4;INF173K01FU2;1086.0430;;;21-Sep-2021</t>
  </si>
  <si>
    <t>119446;Principal Low Duration Fund - Direct Plan - Weekly Income Distribution CUM Capital Withdrawal Option;;INF173K01FW8;955.8525;;;21-Sep-2021</t>
  </si>
  <si>
    <t>102723;Principal Low Duration Fund - Weekly Income Distribution CUM Capital Withdrawal Option;;INF173K01DI2;949.9766;;;21-Sep-2021</t>
  </si>
  <si>
    <t>105461;Principal Low Duration Fund -Daily Income Distribution CUM Capital Withdrawal Option;;INF173K01DH4;949.8192;;;21-Sep-2021</t>
  </si>
  <si>
    <t>102722;Principal Low Duration Fund- Growth Option;INF173K01DG6;;2781.9729;;;21-Sep-2021</t>
  </si>
  <si>
    <t>102724;Principal Low Duration Fund- Monthly Income Distribution CUM Capital Withdrawal Option;INF173K01DJ0;INF173K01DK8;1077.3835;;;21-Sep-2021</t>
  </si>
  <si>
    <t>119810;SBI Magnum Low Duration Fund - Direct Plan - Daily Income Distribution cum Capital Withdrawal Option (IDCW);;INF200K01VJ3;1100.3713;;;21-Sep-2021</t>
  </si>
  <si>
    <t>119811;SBI Magnum Low Duration Fund - Direct Plan - Fortnightly Income Distribution cum Capital Withdrawal Option (IDCW);INF200K01VK1;INF200K01VL9;1119.5216;;;21-Sep-2021</t>
  </si>
  <si>
    <t>119812;SBI MAGNUM LOW DURATION FUND - DIRECT PLAN - GROWTH;INF200K01VM7;;2854.2871;;;21-Sep-2021</t>
  </si>
  <si>
    <t>119818;SBI Magnum Low Duration Fund - Direct Plan - Monthly Income Distribution cum Capital Withdrawal Option (IDCW);INF200K01VN5;INF200K01VO3;1268.3226;;;21-Sep-2021</t>
  </si>
  <si>
    <t>119819;SBI Magnum Low Duration Fund - Direct Plan - Weekly Income Distribution cum Capital Withdrawal Option (IDCW);INF200K01VP0;INF200K01VQ8;1101.9105;;;21-Sep-2021</t>
  </si>
  <si>
    <t>106213;SBI Magnum Low Duration Fund - Regular Plan - Daily Income Distribution cum Capital Withdrawal Option (IDCW);;INF200K01ML8;1090.8936;;;21-Sep-2021</t>
  </si>
  <si>
    <t>106215;SBI Magnum Low Duration Fund - Regular Plan - Fornightly Income Distribution cum Capital Withdrawal Option (IDCW);INF200K01MM6;INF200K01MN4;1109.9823;;;21-Sep-2021</t>
  </si>
  <si>
    <t>106212;SBI MAGNUM LOW DURATION FUND - REGULAR PLAN - GROWTH;INF200K01MO2;;2800.7044;;;21-Sep-2021</t>
  </si>
  <si>
    <t>106216;SBI Magnum Low Duration Fund - Regular Plan - Monthly Income Distribution cum Capital Withdrawal Option (IDCW);INF200K01MP9;INF200K01MQ7;1228.4056;;;21-Sep-2021</t>
  </si>
  <si>
    <t>106214;SBI Magnum Low Duration Fund - Regular Plan - Weekly Income Distribution cum Capital Withdrawal Option (IDCW);INF200K01MR5;INF200K01MS3;1090.8788;;;21-Sep-2021</t>
  </si>
  <si>
    <t>106221;SBI Short Horizon Debt Fund - Ultra Short Term Fund - Institutional Plan - Daily Income Distribution cum Capital Withdrawal Option (IDCW);;INF200K01MD5;1090.5228;;;21-Sep-2021</t>
  </si>
  <si>
    <t>106217;SBI Short Horizon Debt Fund - Ultra Short Term Fund - Institutional Plan - Growth;INF200K01MG8;;2850.0296;;;21-Sep-2021</t>
  </si>
  <si>
    <t>106222;SBI Short Horizon Debt Fund - Ultra Short Term Fund- Institutional Plan - Weekly Income Distribution cum Capital Withdrawal Option (IDCW);INF200K01MJ2;INF200K01MK0;1088.4365;;;21-Sep-2021</t>
  </si>
  <si>
    <t>119679;Sundaram Low Duration Fund Direct Plan - Daily Reinvestment of Income Distribution cum Capital Withdrawal (IDCW);;INF903J01QY3;10.2141;;;21-Sep-2021</t>
  </si>
  <si>
    <t>119681;Sundaram Low Duration Fund Direct Plan - Fortnightly Income Distribution cum Capital Withdrawal (IDCW);INF903J01QZ0;INF903J01RA1;11.0440;;;21-Sep-2021</t>
  </si>
  <si>
    <t>119680;Sundaram Low Duration Fund Direct Plan - Growth;INF903J01RB9;;27.6421;;;21-Sep-2021</t>
  </si>
  <si>
    <t>119682;Sundaram Low Duration Fund Direct Plan - Monthly Income Distribution cum Capital Withdrawal (IDCW);INF903J01RR5;INF903J01RG8;10.7839;;;21-Sep-2021</t>
  </si>
  <si>
    <t>119678;Sundaram Low Duration Fund Direct Plan - Quarterly Income Distribution cum Capital Withdrawal (IDCW);INF903J01RC7;INF903J01RD5;11.6233;;;21-Sep-2021</t>
  </si>
  <si>
    <t>119677;Sundaram Low Duration Fund Direct Plan - Weekly Income Distribution cum Capital Withdrawal (IDCW);INF903J01RF0;;11.5756;;;21-Sep-2021</t>
  </si>
  <si>
    <t>105554;Sundaram Low Duration Fund Institutional Plan - Daily Reinvestment of Income Distribution cum Capital Withdrawal (IDCW);;INF903J01RE3;10.2742;;;21-Sep-2021</t>
  </si>
  <si>
    <t>105562;Sundaram Low Duration Fund Institutional Plan - Growth;INF903J01EG6;;25.5090;;;21-Sep-2021</t>
  </si>
  <si>
    <t>105561;Sundaram Low Duration Fund Institutional Plan - Monthly Income Distribution cum Capital Withdrawal (IDCW);INF903J01EH4;INF903J01EL6;10.5577;;;21-Sep-2021</t>
  </si>
  <si>
    <t>118329;Sundaram Low Duration Fund Regular Plan - Bonus;INF903J01MG9;;15.1068;;;21-Sep-2021</t>
  </si>
  <si>
    <t>105565;Sundaram Low Duration Fund Regular Plan - Daily Reinvestment of Income Distribution cum Capital Withdrawal (IDCW);;INF903J01EP7;10.1111;;;21-Sep-2021</t>
  </si>
  <si>
    <t>105557;Sundaram Low Duration Fund Regular Plan - Fortnightly Income Distribution cum Capital Withdrawal (IDCW);INF903J01JP6;INF903J01ER3;10.8255;;;21-Sep-2021</t>
  </si>
  <si>
    <t>105563;Sundaram Low Duration Fund Regular Plan - Growth;INF903J01EN2;;26.3896;;;21-Sep-2021</t>
  </si>
  <si>
    <t>105566;Sundaram Low Duration Fund Regular Plan - Monthly Income Distribution cum Capital Withdrawal (IDCW);INF903J01EO0;INF903J01ES1;10.5991;;;21-Sep-2021</t>
  </si>
  <si>
    <t>105558;Sundaram Low Duration Fund Regular Plan - Quarterly Income Distribution cum Capital Withdrawal (IDCW);INF903J01JQ4;INF903J01ET9;11.1315;;;21-Sep-2021</t>
  </si>
  <si>
    <t>105556;Sundaram Low Duration Fund Regular Plan - Weekly Income Distribution cum Capital Withdrawal (IDCW);INF903J01JO9;INF903J01EQ5;11.4422;;;21-Sep-2021</t>
  </si>
  <si>
    <t>105553;Sundaram Low Duration Fund Retail Plan - Daily Reinvestment of Income Distribution cum Capital Withdrawal (IDCW);;INF903J01EB7;10.2743;;;21-Sep-2021</t>
  </si>
  <si>
    <t>105550;Sundaram Low Duration Fund Retail Plan - Fortnightly Income Distribution cum Capital Withdrawal (IDCW);INF903J01JJ9;INF903J01ED3;10.5317;;;21-Sep-2021</t>
  </si>
  <si>
    <t>105564;Sundaram Low Duration Fund Retail Plan - Growth;INF903J01DZ8;;23.9209;;;21-Sep-2021</t>
  </si>
  <si>
    <t>105551;Sundaram Low Duration Fund Retail Plan - Monthly Income Distribution cum Capital Withdrawal (IDCW);INF903J01EA9;INF903J01EE1;10.5473;;;21-Sep-2021</t>
  </si>
  <si>
    <t>105552;Sundaram Low Duration Fund Retail Plan - Quarterly Income Distribution cum Capital Withdrawal (IDCW);INF903J01JK7;INF903J01EF8;10.7373;;;21-Sep-2021</t>
  </si>
  <si>
    <t>105549;Sundaram Low Duration Fund Retail Plan - Weekly Income Distribution cum Capital Withdrawal (IDCW);INF903J01JI1;INF903J01EC5;11.3247;;;21-Sep-2021</t>
  </si>
  <si>
    <t>119863;Tata Treasury Advantage Fund - Direct Plan - Growth Option;INF277K01OK4;;3187.0308;;;21-Sep-2021</t>
  </si>
  <si>
    <t>103159;Tata Treasury Advantage Fund - Regular Plan - Growth Option;INF277K01MA9;;3138.3327;;;21-Sep-2021</t>
  </si>
  <si>
    <t>119864;Tata Treasury Advantage Fund Direct Plan - Daily Reinvestment of IDCW Option;;INF277K018B3;1003.5316;;;21-Sep-2021</t>
  </si>
  <si>
    <t>119957;Tata Treasury Advantage Fund Direct Plan - Periodic Payout of IDCW Option;INF277K01OL2;INF277K01OM0;2021.9623;;;21-Sep-2021</t>
  </si>
  <si>
    <t>119865;Tata Treasury Advantage Fund Direct Plan - Weekly Payout of IDCW Option;INF277K019B1;INF277K010C8;1008.0658;;;21-Sep-2021</t>
  </si>
  <si>
    <t>103160;Tata Treasury Advantage Fund Regular Plan - Daily Reinvestment of IDCW Option;;INF277K01LZ8;1003.5288;;;21-Sep-2021</t>
  </si>
  <si>
    <t>115464;Tata Treasury Advantage Fund Regular Plan - Periodic Payout of IDCW Option;INF277K01MC5;INF277K01ME1;1990.1277;;;21-Sep-2021</t>
  </si>
  <si>
    <t>103158;Tata Treasury Advantage Fund Regular Plan - Weekly Payout of IDCW Option;INF277K01MD3;INF277K01MB7;1008.0658;;;21-Sep-2021</t>
  </si>
  <si>
    <t>147397;Tata Treasury Advantage Fund Segregated Portfolio 1 Direct Plan - Daily Payout of IDCWOption;INF277K016U7;;10.8639;;;21-Sep-2021</t>
  </si>
  <si>
    <t>147398;Tata Treasury Advantage Fund Segregated Portfolio 1 Direct Plan - Periodic Payout of IDCW Option;INF277K018U3;INF277K013W0;19.9533;;;21-Sep-2021</t>
  </si>
  <si>
    <t>147395;Tata Treasury Advantage Fund Segregated Portfolio 1 Direct Plan - Weekly Payout of IDCW Option;INF277K017U5;INF277K012W2;10.9305;;;21-Sep-2021</t>
  </si>
  <si>
    <t>147401;Tata Treasury Advantage Fund Segregated Portfolio 1 Regular Plan - Daily Payout of IDCW Option;INF277K011U8;;10.8631;;;21-Sep-2021</t>
  </si>
  <si>
    <t>147402;Tata Treasury Advantage Fund Segregated Portfolio 1 Regular Plan - Periodic Payout of IDCW Option;INF277K014U2;INF277K011W4;19.7444;;;21-Sep-2021</t>
  </si>
  <si>
    <t>147400;Tata Treasury Advantage Fund Segregated Portfolio 1 Regular Plan - Weekly Payout of IDCW Option;INF277K012U6;INF277K013U4;10.9293;;;21-Sep-2021</t>
  </si>
  <si>
    <t>147396;Tata Treasury Advantage Fund- Direct Plan -Growth Option (Segregated Portfolio 1);INF277K015U9;;31.4658;;;21-Sep-2021</t>
  </si>
  <si>
    <t>147399;Tata Treasury Advantage Fund-Regular Plan - Growth Option (Segregated Portfolio 1);INF277K010U0;;31.1213;;;21-Sep-2021</t>
  </si>
  <si>
    <t>141958;UTI Low Duration Fund - Direct Plan - Annual IDCW;INF789F01XF9;INF789F01XG7;1030.2237;;;21-Sep-2021</t>
  </si>
  <si>
    <t>120737;UTI Low Duration Fund - Direct Plan - Daily IDCW (Reinvestment);;INF789F01XE2;1033.5779;;;21-Sep-2021</t>
  </si>
  <si>
    <t>133127;UTI Low Duration Fund - Direct Plan - Flexi IDCW;INF789FA1O44;INF789FA1O51;1177.0053;;;21-Sep-2021</t>
  </si>
  <si>
    <t>135191;UTI Low Duration Fund - Direct Plan - Fortnightly IDCW;INF789FA1O02;INF789FA1O10;1339.3049;;;21-Sep-2021</t>
  </si>
  <si>
    <t>120735;UTI Low Duration Fund - Direct Plan - Growth Option;INF789F01XI3;;2707.1539;;;21-Sep-2021</t>
  </si>
  <si>
    <t>133469;UTI Low Duration Fund - Direct Plan - Half-Yearly IDCW;INF789FA1O28;INF789FA1O36;1090.116;;;21-Sep-2021</t>
  </si>
  <si>
    <t>120736;UTI Low Duration Fund - Direct Plan - Monthly IDCW;INF789F01XJ1;INF789F01XK9;1056.949;;;21-Sep-2021</t>
  </si>
  <si>
    <t>120734;UTI Low Duration Fund - Direct Plan - Quarterly IDCW;INF789F01XL7;INF789F01XM5;1451.4985;;;21-Sep-2021</t>
  </si>
  <si>
    <t>120739;UTI Low Duration Fund - Direct Plan - Weekly IDCW;INF789F01XN3;INF789F01XO1;1022.2616;;;21-Sep-2021</t>
  </si>
  <si>
    <t>102538;UTI Low Duration Fund - Discontinued - Annaul Dividend Option;INF789F01OK8;INF789F01OL6;2578.4603;;;21-Sep-2021</t>
  </si>
  <si>
    <t>105578;UTI Low Duration Fund - Discontinued - Periodic Dividend Plan;;INF789F01349;1047.4088;;;21-Sep-2021</t>
  </si>
  <si>
    <t>102541;UTI Low Duration Fund - Discontinued - Quarterly Dividend Option;INF789F01OO0;INF789F01OP7;1723.0624;;;21-Sep-2021</t>
  </si>
  <si>
    <t>102539;UTI Low Duration Fund - Discontinued Bonus Option;INF789F01OM4;;3198.7987;;;21-Sep-2021</t>
  </si>
  <si>
    <t>105659;UTI Low Duration Fund - Discontinued Flexi Dividend Plan;INF789F01PA6;;1086.0795;;;21-Sep-2021</t>
  </si>
  <si>
    <t>102540;UTI Low Duration Fund - Discontinued Growth Option;INF789F01331;;4798.7367;;;21-Sep-2021</t>
  </si>
  <si>
    <t>105670;UTI Low Duration Fund - Discontinued Monthly Dividend Option;INF789F01OY9;INF789F01OZ6;1032.954;;;21-Sep-2021</t>
  </si>
  <si>
    <t>102545;UTI Low Duration Fund - Regular Plan - Bonus Option;INF789F01OS1;;2236.1898;;;21-Sep-2021</t>
  </si>
  <si>
    <t>105605;UTI Low Duration Fund - Regular Plan - Daily IDCW (Reinvestment);;INF789F01ON2;1031.2135;;;21-Sep-2021</t>
  </si>
  <si>
    <t>133130;UTI Low Duration Fund - Regular Plan - Flexi IDCW;INF789FA1N86;INF789FA1N94;1045.7569;;;21-Sep-2021</t>
  </si>
  <si>
    <t>133733;UTI Low Duration Fund - Regular Plan - Fortnightly IDCW;INF789FA1N45;INF789FA1N52;1330.6015;;;21-Sep-2021</t>
  </si>
  <si>
    <t>102544;UTI Low Duration Fund - Regular Plan - Growth Option;INF789F01OT9;;2675.5448;;;21-Sep-2021</t>
  </si>
  <si>
    <t>136345;UTI Low Duration Fund - Regular Plan - Half-Yearly IDCW;INF789FA1N60;INF789FA1N78;1056.082;;;21-Sep-2021</t>
  </si>
  <si>
    <t>105658;UTI Low Duration Fund - Regular Plan - Monthly IDCW;INF789F01OU7;INF789F01OV5;1051.8609;;;21-Sep-2021</t>
  </si>
  <si>
    <t>115483;UTI Low Duration Fund - Regular Plan - Quarterly IDCW;INF789F01OW3;INF789F01OX1;1151.8772;;;21-Sep-2021</t>
  </si>
  <si>
    <t>105627;UTI Low Duration Fund - Regular Plan - Weekly IDCW;INF789F01PB4;INF789F01PC2;1033.8111;;;21-Sep-2021</t>
  </si>
  <si>
    <t>101973;Aditya Birla Sun Life Money Manager Fund - Daily IDCW;;INF209K01SZ6;100.02;;;21-Sep-2021</t>
  </si>
  <si>
    <t>119513;Aditya Birla Sun Life Money Manager Fund - Direct - daily IDCW;;INF209K01UT5;100.02;;;21-Sep-2021</t>
  </si>
  <si>
    <t>119512;Aditya Birla Sun Life Money Manager Fund - Direct - weekly IDCW;INF209K01UV1;INF209KA1LM3;100.1142;;;21-Sep-2021</t>
  </si>
  <si>
    <t>101976;Aditya Birla Sun Life Money Manager Fund - Growth;INF209K01RV7;;290.3795;;;21-Sep-2021</t>
  </si>
  <si>
    <t>119511;Aditya Birla Sun Life Money Manager Fund - Growth - Direct Plan;INF209K01UU3;;292.776;;;21-Sep-2021</t>
  </si>
  <si>
    <t>101972;Aditya Birla Sun Life Money Manager Fund - Retail - Daily IDCW;;INF209K01JZ5;100.015;;;21-Sep-2021</t>
  </si>
  <si>
    <t>101970;Aditya Birla Sun Life Money Manager Fund - RETAIL - WEEKLY IDCW;;INF209K01JY8;103.7832;;;21-Sep-2021</t>
  </si>
  <si>
    <t>101971;Aditya Birla Sun Life Money Manager Fund - Retail Growth;INF209K01MJ3;;357.8837;;;21-Sep-2021</t>
  </si>
  <si>
    <t>101974;Aditya Birla Sun Life Money Manager Fund - WEEKLY IDCW;;INF209K01SY9;100.1129;;;21-Sep-2021</t>
  </si>
  <si>
    <t>147576;Axis Money Market Fund - Direct Plan - Annual IDCW;INF846K01Q96;INF846K01Q88;1128.3264;;;21-Sep-2021</t>
  </si>
  <si>
    <t>147571;Axis Money Market Fund - Direct Plan - Daily IDCW;;INF846K01Q70;1005.6131;;;21-Sep-2021</t>
  </si>
  <si>
    <t>147567;Axis Money Market Fund - Direct Plan - Growth Option;INF846K01Q62;;1128.1442;;;21-Sep-2021</t>
  </si>
  <si>
    <t>147572;Axis Money Market Fund - Direct Plan - Monthly IDCW;INF846K01R12;INF846K01R04;1010.2587;;;21-Sep-2021</t>
  </si>
  <si>
    <t>147573;Axis Money Market Fund - Direct Plan - Quarterly IDCW;INF846K01R38;INF846K01R20;1048.0093;;;21-Sep-2021</t>
  </si>
  <si>
    <t>147575;Axis Money Market Fund - Regular Plan - Annual IDCW;INF846K01R79;INF846K01R61;1124.5756;;;21-Sep-2021</t>
  </si>
  <si>
    <t>147577;Axis Money Market Fund - Regular Plan - Daily IDCW;;INF846K01R53;1005.6127;;;21-Sep-2021</t>
  </si>
  <si>
    <t>147568;Axis Money Market Fund - Regular Plan - Growth Option;INF846K01R46;;1124.5828;;;21-Sep-2021</t>
  </si>
  <si>
    <t>147578;Axis Money Market Fund - Regular Plan - Monthly IDCW;INF846K01R95;INF846K01R87;1008.2495;;;21-Sep-2021</t>
  </si>
  <si>
    <t>147574;Axis Money Market Fund - Regular Plan - Quarterly IDCW;INF846K01S11;INF846K01S03;1044.1900;;;21-Sep-2021</t>
  </si>
  <si>
    <t>108757;BANDHAN Money Manager Fund - Regular Plan - Monthly IDCW;INF194K01LO9;INF194K01LN1;10.2665;;;21-Sep-2021</t>
  </si>
  <si>
    <t>108756;BANDHAN Money Manager Fund - Regular Plan - Growth;INF194K01LJ9;;32.3570;;;21-Sep-2021</t>
  </si>
  <si>
    <t>108650;BANDHAN Money Manager Fund - Regular Plan - Daily IDCW;INF194K01LL5;INF194K01LK7;10.0994;;;21-Sep-2021</t>
  </si>
  <si>
    <t>131389;BANDHAN Money Manager Fund - Regular Plan - Periodic IDCW;INF194KA1TG5;INF194KA1TH3;10.6113;;;21-Sep-2021</t>
  </si>
  <si>
    <t>108701;BANDHAN Money Manager Fund - Regular Plan - Weekly IDCW;INF194K01LR2;INF194K01LQ4;10.1226;;;21-Sep-2021</t>
  </si>
  <si>
    <t>118383;BANDHAN Money Manager Fund -Direct Plan-Daily IDCW;;INF194K01M98;10.0994;;;21-Sep-2021</t>
  </si>
  <si>
    <t>118384;BANDHAN Money Manager Fund -Direct Plan-Growth;INF194K01M80;;34.2377;;;21-Sep-2021</t>
  </si>
  <si>
    <t>118385;BANDHAN Money Manager Fund -Direct Plan-Monthly IDCW;INF194K01N22;INF194K01N14;10.2063;;;21-Sep-2021</t>
  </si>
  <si>
    <t>131388;BANDHAN Money Manager Fund -Direct Plan-Periodic IDCW;INF194KA1TJ9;INF194KA1TK7;12.5381;;;21-Sep-2021</t>
  </si>
  <si>
    <t>118386;BANDHAN Money Manager Fund -Direct Plan-Weekly IDCW;;INF194K01N48;10.1007;;;21-Sep-2021</t>
  </si>
  <si>
    <t>147376;Baroda BNP Paribas Money Market Fund - Regular Plan - Monthly IDCW;INF955L01IB4;;1002.4684;;;21-Sep-2021</t>
  </si>
  <si>
    <t>147377;Baroda BNP Paribas Money Market Fund- Direct Plan - Growth;INF955L01ID0;;1107.3494;;;21-Sep-2021</t>
  </si>
  <si>
    <t>147382;Baroda BNP Paribas Money Market Fund-Regular Plan - Growth;INF955L01HY8;;1099.7788;;;21-Sep-2021</t>
  </si>
  <si>
    <t>147380;Baroda BNP Paribas Money Market Fund-Regular Plan- Daily IDCW;;INF955L01HZ5;1005.9188;;;21-Sep-2021</t>
  </si>
  <si>
    <t>147381;Baroda BNP Paribas Money Market Fund-Regular Plan-Weekly IDCW;;INF955L01IA6;1000.0794;;;21-Sep-2021</t>
  </si>
  <si>
    <t>123288;DSP Savings Fund - Direct Plan -  IDCW - Daily;;INF740KA1PB3;10.1527;;;21-Sep-2021</t>
  </si>
  <si>
    <t>119106;DSP Savings Fund - Direct Plan - Growth;INF740K01NU2;;42.9419;;;21-Sep-2021</t>
  </si>
  <si>
    <t>119108;DSP Savings Fund - Direct Plan - IDCW;INF740K01NV0;INF740K01NX6;12.3042;;;21-Sep-2021</t>
  </si>
  <si>
    <t>119107;DSP Savings Fund - Direct Plan - IDCW - Monthly;INF740K01NT4;INF740K01NW8;10.8139;;;21-Sep-2021</t>
  </si>
  <si>
    <t>100087;DSP Savings Fund - Regular Plan - Growth;INF740K01714;;42.0482;;;21-Sep-2021</t>
  </si>
  <si>
    <t>100088;DSP Savings Fund - Regular Plan - IDCW;INF740K01706;INF740K01AJ2;12.2654;;;21-Sep-2021</t>
  </si>
  <si>
    <t>123287;DSP Savings Fund - Regular Plan - IDCW - Daily;;INF740KA1PC1;10.1021;;;21-Sep-2021</t>
  </si>
  <si>
    <t>100089;DSP Savings Fund - Regular Plan - IDCW - Monthly;INF740K01722;INF740K01AK0;10.7882;;;21-Sep-2021</t>
  </si>
  <si>
    <t>139306;DSP Savings Fund - Unclaimed IDCW - Beyond 3 years;;;10.0000;;;21-Sep-2021</t>
  </si>
  <si>
    <t>139305;DSP Savings Fund - Unclaimed IDCW - Upto 3 years;;;14.0556;;;21-Sep-2021</t>
  </si>
  <si>
    <t>139304;DSP Savings Fund - Unclaimed Redemption - Beyond 3 years;;;10.0000;;;21-Sep-2021</t>
  </si>
  <si>
    <t>139303;DSP Savings Fund - Unclaimed Redemption - Upto 3 years;;;14.0555;;;21-Sep-2021</t>
  </si>
  <si>
    <t>140236;Edelweiss Money Market Fund - Direct Plan - Annual - IDCW Option;INF843K01CI2;INF843K01CH4;24.8031;;;21-Sep-2021</t>
  </si>
  <si>
    <t>140237;Edelweiss Money Market Fund - Direct Plan - Growth Option;INF843K01CE1;;24.8034;;;21-Sep-2021</t>
  </si>
  <si>
    <t>140235;Edelweiss Money Market Fund - Direct Plan - IDCW Option;INF843K01CF8;INF843K01CG6;23.1324;;;21-Sep-2021</t>
  </si>
  <si>
    <t>140230;Edelweiss Money Market Fund - Institutional Plan - Growth Option;INF843K01377;;19.7777;;;21-Sep-2021</t>
  </si>
  <si>
    <t>140233;Edelweiss Money Market Fund - Regular Plan - Annual - IDCW Option;INF843K01922;INF843K01914;22.9158;;;21-Sep-2021</t>
  </si>
  <si>
    <t>140229;Edelweiss Money Market Fund - Regular Plan - Growth Option;INF843K01344;;23.1087;;;21-Sep-2021</t>
  </si>
  <si>
    <t>140232;Edelweiss Money Market Fund - Regular Plan - IDCW Option;INF843K01351;INF843K01369;21.7362;;;21-Sep-2021</t>
  </si>
  <si>
    <t>118506;Franklin India Money Market Fund - Direct - Growth;INF090I01GV8;;40.7047;;;21-Sep-2021</t>
  </si>
  <si>
    <t>101357;Franklin India Money Market Fund - Growth Option;INF090I01CA1;;39.6340;;;21-Sep-2021</t>
  </si>
  <si>
    <t>122443;Franklin India Money Market Fund Retail Option - Daily - IDCW;;INF090I01KM9;10.1074;;;21-Sep-2021</t>
  </si>
  <si>
    <t>122444;Franklin India Money Market Fund Retail Option - Direct - Daily - IDCW;;INF090I01KN7;10.1175;;;21-Sep-2021</t>
  </si>
  <si>
    <t>129437;Franklin India Money Market Fund Retail Option - Direct - Monthly - IDCW;INF090I01LC8;INF090I01LD6;10.4905;;;21-Sep-2021</t>
  </si>
  <si>
    <t>118505;Franklin India Money Market Fund Retail Option - Direct - Quarterly - IDCW;INF090I01GT2;INF090I01GU0;10.7448;;;21-Sep-2021</t>
  </si>
  <si>
    <t>129436;Franklin India Money Market Fund Retail Option - Monthly - IDCW;INF090I01LA2;INF090I01LB0;10.1303;;;21-Sep-2021</t>
  </si>
  <si>
    <t>101356;Franklin India Money Market Fund Retail Option - Quarterly - IDCW;INF090I01BZ0;INF090I01BY3;10.3337;;;21-Sep-2021</t>
  </si>
  <si>
    <t>101994;HDFC Money Market Fund - Daily IDCW Option;;INF179KB1IG6;1063.64;;;21-Sep-2021</t>
  </si>
  <si>
    <t>119093;HDFC Money Market Fund - Daily IDCW Option - Direct Plan;;INF179KB1HZ8;1063.64;;;21-Sep-2021</t>
  </si>
  <si>
    <t>101993;HDFC Money Market Fund - Growth Option;INF179KB1HR5;;4501.2719;;;21-Sep-2021</t>
  </si>
  <si>
    <t>119092;HDFC Money Market Fund - Growth Option - Direct Plan;INF179KB1HU9;;4560.6421;;;21-Sep-2021</t>
  </si>
  <si>
    <t>101995;HDFC Money Market Fund - Weekly IDCW Option;INF179KB1IH4;INF179KB1II2;1062.8249;;;21-Sep-2021</t>
  </si>
  <si>
    <t>119094;HDFC Money Market Fund - Weekly IDCW Option -Direct Plan;INF179KB1IA9;INF179KB1IB7;1062.8412;;;21-Sep-2021</t>
  </si>
  <si>
    <t>120209;ICICI Prudential Money Market Fund Option - Direct Plan -  Daily IDCW;;INF109K01R22;100.1435;;;21-Sep-2021</t>
  </si>
  <si>
    <t>120210;ICICI Prudential Money Market Fund Option - Direct Plan -  Fortnightly IDCW;INF109K01R55;;101.3861;;;21-Sep-2021</t>
  </si>
  <si>
    <t>120211;ICICI Prudential Money Market Fund Option - Direct Plan -  Growth;INF109K01R14;;300.8158;;;21-Sep-2021</t>
  </si>
  <si>
    <t>120216;ICICI Prudential Money Market Fund Option - Direct Plan -  IDCW Others;INF109K01R30;;143.4318;;;21-Sep-2021</t>
  </si>
  <si>
    <t>120213;ICICI Prudential Money Market Fund Option - Direct Plan -  Monthly IDCW;INF109K01R63;INF109K01R71;101.0182;;;21-Sep-2021</t>
  </si>
  <si>
    <t>120212;ICICI Prudential Money Market Fund Option - Direct Plan -  Weekly IDCW;INF109K01R89;;100.7707;;;21-Sep-2021</t>
  </si>
  <si>
    <t>103634;ICICI Prudential Money Market Fund Option - Daily IDCW;INF109K01TY9;;100.1295;;;21-Sep-2021</t>
  </si>
  <si>
    <t>103633;ICICI Prudential Money Market Fund Option - Growth;INF109K01TX1;;298.3970;;;21-Sep-2021</t>
  </si>
  <si>
    <t>130013;ICICI Prudential Money Market Fund Option - IDCW Others;INF109K01I64;;142.6520;;;21-Sep-2021</t>
  </si>
  <si>
    <t>103637;ICICI Prudential Money Market Fund Option - Monthly IDCW;INF109K01UC3;INF109K01UB5;100.8534;;;21-Sep-2021</t>
  </si>
  <si>
    <t>103635;ICICI Prudential Money Market Fund Option - Weekly IDCW;INF109K01TZ6;;100.7078;;;21-Sep-2021</t>
  </si>
  <si>
    <t>103636;ICICI Prudential Money Market Fund Option -Fortnightly IDCW;INF109K01UA7;;100.7094;;;21-Sep-2021</t>
  </si>
  <si>
    <t>115515;Invesco India Money Market Fund - Daily IDCW (Reinvestment);;INF205K01RU7;1000.29;;;21-Sep-2021</t>
  </si>
  <si>
    <t>120506;Invesco India Money Market Fund - Direct Plan - Daily IDCW (Reinvestment);;INF205K01RV5;1004.312;;;21-Sep-2021</t>
  </si>
  <si>
    <t>120508;Invesco India Money Market Fund - Direct Plan - Discretionary IDCW (Payout / Reinvestment);INF205K01RW3;INF205K01RX1;2232.7646;;;21-Sep-2021</t>
  </si>
  <si>
    <t>120507;Invesco India Money Market Fund - Direct Plan - Growth;INF205K01RY9;;2492.4973;;;21-Sep-2021</t>
  </si>
  <si>
    <t>120509;Invesco India Money Market Fund - Direct Plan - Monthly IDCW (Payout / Reinvestment);INF205K01RZ6;INF205K01SA7;1036.6284;;;21-Sep-2021</t>
  </si>
  <si>
    <t>116653;Invesco India Money Market Fund - Discretionary IDCW (Payout / Reinvestment);INF205K01SB5;INF205K01SC3;2437.6996;;;21-Sep-2021</t>
  </si>
  <si>
    <t>112123;Invesco India Money Market Fund - Growth;INF205K01SD1;;2434.5681;;;21-Sep-2021</t>
  </si>
  <si>
    <t>112125;Invesco India Money Market Fund - Monthly IDCW (Payout / Reinvestment);INF205K01SE9;INF205K01SF6;1019.83;;;21-Sep-2021</t>
  </si>
  <si>
    <t>112120;Invesco India Money Market Fund - Regular - Growth;INF205K01SG4;;2212.7347;;;21-Sep-2021</t>
  </si>
  <si>
    <t>112122;Invesco India Money Market Fund - Regular - Monthly IDCW (Payout / Reinvestment);INF205K01SH2;INF205K01SI0;1175.2475;;;21-Sep-2021</t>
  </si>
  <si>
    <t>116488;Invesco India Money Market Fund - Regular Plan - Daily IDCW (Reinvestment);;INF205K01UW7;1002;;;21-Sep-2021</t>
  </si>
  <si>
    <t>101893;Kotak Money Market Fund - (Growth);INF174K01NA6;;3529.2869;;;21-Sep-2021</t>
  </si>
  <si>
    <t>119746;Kotak Money Market Fund - (Growth) - Direct;INF174K01MW2;;3547.7362;;;21-Sep-2021</t>
  </si>
  <si>
    <t>101892;Kotak Money market Fund - (Monthly Payout of Income Distribution cum capital withdrawal option);INF174K018O0;INF174K01NB4;1051.2412;;;21-Sep-2021</t>
  </si>
  <si>
    <t>119747;Kotak Money Market Fund - (Monthly Payout of Income Distribution cum capital withdrawal option) - Direct;INF174K019O8;INF174K01MX0;1038.6423;;;21-Sep-2021</t>
  </si>
  <si>
    <t>119432;L&amp;T Money Market Fund - Direct Plan - Daily IDCW;;INF917K01FD8;10.8591;;;21-Sep-2021</t>
  </si>
  <si>
    <t>119430;L&amp;T Money Market Fund - Direct Plan - Weekly IDCW;;INF917K01FH9;13.1352;;;21-Sep-2021</t>
  </si>
  <si>
    <t>114217;L&amp;T Money Market Fund - Regular Plan - Daily IDCW;;INF917K01AY5;10.8591;;;21-Sep-2021</t>
  </si>
  <si>
    <t>114216;L&amp;T Money Market Fund - Regular Plan - Growth;INF917K01BC9;;21.0706;;;21-Sep-2021</t>
  </si>
  <si>
    <t>114219;L&amp;T Money Market Fund - Regular Plan - Monthly IDCW;INF917K01BB1;INF917K01BA3;11.528;;;21-Sep-2021</t>
  </si>
  <si>
    <t>114218;L&amp;T Money Market Fund - Regular Plan - Weekly IDCW;;INF917K01AZ2;13.0608;;;21-Sep-2021</t>
  </si>
  <si>
    <t>119431;L&amp;T Money Market Fund -Direct Plan- Growth;INF917K01FE6;;21.8173;;;21-Sep-2021</t>
  </si>
  <si>
    <t>119429;L&amp;T Money Market Fund -Direct Plan- Monthly IDCW;INF917K01FF3;;12.0867;;;21-Sep-2021</t>
  </si>
  <si>
    <t>149112;Mirae Asset Money Market Fund Direct Growth;INF769K01HN8;;1004.2567;;;21-Sep-2021</t>
  </si>
  <si>
    <t>149113;Mirae Asset Money Market Fund Direct IDCW;INF769K01HM0;INF769K01HO6;1004.2759;;;21-Sep-2021</t>
  </si>
  <si>
    <t>149115;Mirae Asset Money Market Fund Regular Growth;INF769K01HK4;;1003.8116;;;21-Sep-2021</t>
  </si>
  <si>
    <t>149114;Mirae Asset Money Market Fund Regular IDCW;INF769K01HJ6;INF769K01HL2;1003.8106;;;21-Sep-2021</t>
  </si>
  <si>
    <t>103050;NIPPON INDIA MONEY MARKET FUND - DAILY IDCW Option;;INF204K01UY6;1003.6793;;;21-Sep-2021</t>
  </si>
  <si>
    <t>118718;NIPPON INDIA MONEY MARKET FUND - DIRECT Plan - DAILY IDCW Option;;INF204K01ZN8;1003.6042;;;21-Sep-2021</t>
  </si>
  <si>
    <t>118720;NIPPON INDIA MONEY MARKET FUND - DIRECT Plan - MONTHLY IDCW Option;INF204K01ZQ1;INF204K01ZR9;1012.7119;;;21-Sep-2021</t>
  </si>
  <si>
    <t>118716;NIPPON INDIA MONEY MARKET FUND - DIRECT Plan - QUARTERLY IDCW Option;INF204K01ZS7;INF204K01ZT5;1008.9241;;;21-Sep-2021</t>
  </si>
  <si>
    <t>118717;NIPPON INDIA MONEY MARKET FUND - DIRECT Plan - WEEKLY IDCW Option;;INF204K01ZO6;1004.4303;;;21-Sep-2021</t>
  </si>
  <si>
    <t>118715;Nippon India Money Market Fund - Direct Plan Growth Plan - Bonus Option;INF204K01G11;;1929.2347;;;21-Sep-2021</t>
  </si>
  <si>
    <t>118719;Nippon India Money Market Fund - Direct Plan Growth Plan - Growth Option;INF204K01ZP3;;3280.8877;;;21-Sep-2021</t>
  </si>
  <si>
    <t>103052;NIPPON INDIA MONEY MARKET FUND - MONTHLY IDCW Option;INF204K01VB2;INF204K01VC0;1012.6705;;;21-Sep-2021</t>
  </si>
  <si>
    <t>112341;NIPPON INDIA MONEY MARKET FUND - QUARTERLY IDCW Option;INF204K01VD8;INF204K01VE6;1008.9708;;;21-Sep-2021</t>
  </si>
  <si>
    <t>103051;NIPPON INDIA MONEY MARKET FUND - WEEKLY IDCW Option;;INF204K01UZ3;1004.4388;;;21-Sep-2021</t>
  </si>
  <si>
    <t>103048;Nippon India Money Market Fund-Growth Plan-Growth Option;INF204K01VA4;;3254.2282;;;21-Sep-2021</t>
  </si>
  <si>
    <t>148162;PGIM India Money Market Fund - Direct Plan - Daily Dividend Option;;INF663L01U16;1006.0787;;;21-Sep-2021</t>
  </si>
  <si>
    <t>148161;PGIM India Money Market Fund - Direct Plan - Growth Option;INF663L01T84;;1072.7956;;;21-Sep-2021</t>
  </si>
  <si>
    <t>148163;PGIM India Money Market Fund - Direct Plan - Monthly Dividend Option;INF663L01T92;;1008.0312;;;21-Sep-2021</t>
  </si>
  <si>
    <t>148164;PGIM India Money Market Fund - Direct Plan - Weekly Dividend Option;;INF663L01U08;1000.6298;;;21-Sep-2021</t>
  </si>
  <si>
    <t>148160;PGIM India Money Market Fund - Regular Plan - Daily Dividend Option;;INF663L01U57;1006.0783;;;21-Sep-2021</t>
  </si>
  <si>
    <t>148159;PGIM India Money Market Fund - Regular Plan - Growth Option;INF663L01U24;;1058.4789;;;21-Sep-2021</t>
  </si>
  <si>
    <t>148157;PGIM India Money Market Fund - Regular Plan - Monthly Dividend Option;INF663L01U32;;1002.8742;;;21-Sep-2021</t>
  </si>
  <si>
    <t>148158;PGIM India Money Market Fund - Regular Plan - Weekly Dividend Option;;INF663L01U40;1000.3163;;;21-Sep-2021</t>
  </si>
  <si>
    <t>119821;SBI  SAVINGS FUND - DIRECT PLAN - GROWTH;INF200K01SZ5;;34.8413;;;21-Sep-2021</t>
  </si>
  <si>
    <t>102503;SBI  SAVINGS FUND - REGULAR PLAN - GROWTH;INF200K01636;;33.1022;;;21-Sep-2021</t>
  </si>
  <si>
    <t>119820;SBI Savings Fund - Direct Plan - Income Distribution cum Capital Withdrawal Option (IDCW);INF200K01SX0;INF200K01SY8;13.8100;;;21-Sep-2021</t>
  </si>
  <si>
    <t>119822;SBI Savings Fund - Direct Plan Daily Income Distribution cum Capital Withdrawal Option (IDCW);;INF200K01SW2;10.8793;;;21-Sep-2021</t>
  </si>
  <si>
    <t>119823;SBI Savings Fund - Direct Plan Weekly Income Distribution cum Capital Withdrawal Option (IDCW);INF200K01TA6;INF200K01TB4;12.5136;;;21-Sep-2021</t>
  </si>
  <si>
    <t>102504;SBI Savings Fund - Regular Plan - Income Distribution cum Capital Withdrawal Option (IDCW);INF200K01644;INF200K01651;13.0527;;;21-Sep-2021</t>
  </si>
  <si>
    <t>114348;SBI Savings Fund - Regular Plan Daily Income Distribution cum Capital Withdrawal Option (IDCW);;INF200KA1K20;10.7900;;;21-Sep-2021</t>
  </si>
  <si>
    <t>102860;SBI Savings Fund - Regular Plan Weekly Income Distribution cum Capital Withdrawal Option (IDCW);INF200K01669;INF200K01677;12.3177;;;21-Sep-2021</t>
  </si>
  <si>
    <t>145054;Sundaram Money Market Fund Direct Plan - Daily Reinvestment of Income Distribution cum Capital Withdrawal (IDCW);;INF903JA1FU0;10.0620;;;21-Sep-2021</t>
  </si>
  <si>
    <t>145050;Sundaram Money Market Fund Direct Plan - Growth;INF903JA1FR6;;11.9075;;;21-Sep-2021</t>
  </si>
  <si>
    <t>145051;Sundaram Money Market Fund Direct Plan - Monthly Payout of Income Distribution cum Capital Withdrawal (IDCW);INF903JA1FS4;;11.1546;;;21-Sep-2021</t>
  </si>
  <si>
    <t>145056;Sundaram Money Market Fund Direct Plan - Monthly Reinvestment of Income Distribution cum Capital Withdrawal (IDCW);;INF903JA1FX4;11.1546;;;21-Sep-2021</t>
  </si>
  <si>
    <t>145052;Sundaram Money Market Fund Direct Plan - Quarterly Payout of Income Distribution cum Capital Withdrawal (IDCW);INF903JA1FT2;;11.2161;;;21-Sep-2021</t>
  </si>
  <si>
    <t>145057;Sundaram Money Market Fund Direct Plan - Quarterly Reinvestment of Income Distribution cum Capital Withdrawal (IDCW);;INF903JA1FY2;11.2161;;;21-Sep-2021</t>
  </si>
  <si>
    <t>145055;Sundaram Money Market Fund Direct Plan - Weekly Reinvestment of Income Distribution cum Capital Withdrawal (IDCW);;INF903JA1FV8;10.4848;;;21-Sep-2021</t>
  </si>
  <si>
    <t>145043;Sundaram Money Market Fund Regular Plan - Daily Reinvestment of Income Distribution cum Capital Withdrawal (IDCW);;INF903JA1FM7;10.0620;;;21-Sep-2021</t>
  </si>
  <si>
    <t>145042;Sundaram Money Market Fund Regular Plan - Growth;INF903JA1FJ3;;11.8733;;;21-Sep-2021</t>
  </si>
  <si>
    <t>145044;Sundaram Money Market Fund Regular Plan - Monthly Payout of Income Distribution cum Capital Withdrawal (IDCW);INF903JA1FK1;;11.1341;;;21-Sep-2021</t>
  </si>
  <si>
    <t>145049;Sundaram Money Market Fund Regular Plan - Monthly Reinvestment of Income Distribution cum Capital Withdrawal (IDCW);;INF903JA1FP0;11.1341;;;21-Sep-2021</t>
  </si>
  <si>
    <t>145045;Sundaram Money Market Fund Regular Plan - Quarterly Payout of Income Distribution cum Capital Withdrawal (IDCW);INF903JA1FL9;;11.1829;;;21-Sep-2021</t>
  </si>
  <si>
    <t>145046;Sundaram Money Market Fund Regular Plan - Quarterly Reinvestment of Income Distribution cum Capital Withdrawal (IDCW);;INF903JA1FQ8;11.1829;;;21-Sep-2021</t>
  </si>
  <si>
    <t>145047;Sundaram Money Market Fund Regular Plan - Weekly Reinvestment of Income Distribution cum Capital Withdrawal (IDCW);;INF903JA1FN5;10.4824;;;21-Sep-2021</t>
  </si>
  <si>
    <t>119421;Tata Money Market Fund- Direct Plan - Daily Reinvestment of IDCW Option;;INF277K011C6;1114.5200;;;21-Sep-2021</t>
  </si>
  <si>
    <t>119424;Tata Money Market Fund- Direct Plan- Growth Option;INF277K01PR6;;3744.6893;;;21-Sep-2021</t>
  </si>
  <si>
    <t>101986;Tata Money Market Fund- Regular Plan - Daily Reinvestment of IDCW Option;;INF277K014C0;1114.5200;;;21-Sep-2021</t>
  </si>
  <si>
    <t>101847;Tata Money Market Fund-Regular Plan - Growth Option;INF277K01LQ7;;3711.0310;;;21-Sep-2021</t>
  </si>
  <si>
    <t>149117;Union Money Market Fund - Direct Plan -  Growth Option;INF582M01HG5;;1002.3018;;;21-Sep-2021</t>
  </si>
  <si>
    <t>149123;Union Money Market Fund - Direct Plan -  Monthly IDCW Option;INF582M01HK7;INF582M01HJ9;1002.3025;;;21-Sep-2021</t>
  </si>
  <si>
    <t>149121;Union Money Market Fund - Direct Plan -  Weekly IDCW Option;;INF582M01HI1;1000.0000;;;21-Sep-2021</t>
  </si>
  <si>
    <t>149116;Union Money Market Fund - Regular Plan -  Growth Option;INF582M01HO9;;1001.7576;;;21-Sep-2021</t>
  </si>
  <si>
    <t>149118;Union Money Market Fund - Regular Plan - Daily IDCW Option;;INF582M01HP6;1000.0010;;;21-Sep-2021</t>
  </si>
  <si>
    <t>120299;UTI MMF - Direct Plan - Growth Option;INF789F01XV6;;2439.6262;;;21-Sep-2021</t>
  </si>
  <si>
    <t>112077;UTI MMF - Regular Plan - Growth Option;INF789F01PX8;;2417.8428;;;21-Sep-2021</t>
  </si>
  <si>
    <t>100724;UTI MMF- Discontinued - Regular Plan - Flexi Dividend Option;;INF789F01BD0;3061.2663;;;21-Sep-2021</t>
  </si>
  <si>
    <t>100725;UTI MMF- Discontinued - Regular Plan - Periodic Dividend Option;INF789F01BE8;;2051.7102;;;21-Sep-2021</t>
  </si>
  <si>
    <t>100723;UTI MMF-Discontinued - Regular Plan -Growth;INF789F01BF5;;5673.2697;;;21-Sep-2021</t>
  </si>
  <si>
    <t>134973;UTI Money Market Fund - Direct Plan - Annual IDCW;INF789FA1N03;INF789FA1N11;1448.029;;;21-Sep-2021</t>
  </si>
  <si>
    <t>120772;UTI Money Market Fund - Direct Plan - Daily IDCW (Reinvestment);;INF789F01XU8;1030.7062;;;21-Sep-2021</t>
  </si>
  <si>
    <t>143125;UTI Money Market Fund - Direct Plan - Flexi IDCW;INF789FA1N29;INF789FA1N37;1250.7284;;;21-Sep-2021</t>
  </si>
  <si>
    <t>135606;UTI Money Market Fund - Direct Plan - Fortnightly IDCW;INF789FA1M20;INF789FA1M38;1251.0562;;;21-Sep-2021</t>
  </si>
  <si>
    <t>140023;UTI Money Market Fund - Direct Plan - Half-Yearly IDCW;INF789FA1M87;INF789FA1M95;1363.1713;;;21-Sep-2021</t>
  </si>
  <si>
    <t>133387;UTI Money Market Fund - Direct Plan - Monthly IDCW;INF789FA1M46;INF789FA1M53;1194.1992;;;21-Sep-2021</t>
  </si>
  <si>
    <t>142249;UTI Money Market Fund - Direct Plan - Quarterly IDCW;INF789FA1M61;INF789FA1M79;1294.2948;;;21-Sep-2021</t>
  </si>
  <si>
    <t>120793;UTI Money Market Fund - Direct Plan - Weekly IDCW;INF789F01XW4;INF789F01XX2;1048.0234;;;21-Sep-2021</t>
  </si>
  <si>
    <t>134972;UTI Money Market Fund - Regular Plan - Annual IDCW;INF789FA1L88;INF789FA1L96;1440.123;;;21-Sep-2021</t>
  </si>
  <si>
    <t>112076;UTI Money Market Fund - Regular Plan - Daily IDCW (Reinvestment);;INF789F01PW0;1037.9148;;;21-Sep-2021</t>
  </si>
  <si>
    <t>135371;UTI Money Market Fund - Regular Plan - Fortnightly IDCW;INF789FA1L05;INF789FA1L13;1159.1652;;;21-Sep-2021</t>
  </si>
  <si>
    <t>134763;UTI Money Market Fund - Regular Plan - Half-Yearly IDCW;INF789FA1L62;INF789FA1L70;1358.6069;;;21-Sep-2021</t>
  </si>
  <si>
    <t>133484;UTI Money Market Fund - Regular Plan - Monthly IDCW;INF789FA1L21;INF789FA1L39;1038.8083;;;21-Sep-2021</t>
  </si>
  <si>
    <t>139646;UTI Money Market Fund - Regular Plan - Quarterly IDCW;INF789FA1L47;INF789FA1L54;1160.0883;;;21-Sep-2021</t>
  </si>
  <si>
    <t>112635;UTI Money Market Fund - Regular Plan - Weekly IDCW;INF789F01PY6;INF789F01PZ3;1061.6852;;;21-Sep-2021</t>
  </si>
  <si>
    <t>119496;Aditya Birla Sun Life Short Term Fund - DIRECT - IDCW;INF209KA1KQ6;INF209K01XL6;15.3856;;;21-Sep-2021</t>
  </si>
  <si>
    <t>119498;Aditya Birla Sun Life Short Term Fund - Growth - Direct Plan;INF209K01XK8;;39.7245;;;21-Sep-2021</t>
  </si>
  <si>
    <t>101844;Aditya Birla Sun Life Short Term Fund - Growth - Regular Plan;INF209K01942;;37.6545;;;21-Sep-2021</t>
  </si>
  <si>
    <t>101843;Aditya Birla Sun Life Short Term Fund - REGULAR - IDCW;INF209K01975;INF209K01DK0;17.4378;;;21-Sep-2021</t>
  </si>
  <si>
    <t>112356;Aditya Birla Sun Life Short Term Fund - REGULAR - Quarterly IDCW;INF209K01BU3;;10.6503;;;21-Sep-2021</t>
  </si>
  <si>
    <t>119497;Aditya Birla Sun Life Short Term Fund-Quarterly-IDCW-Direct;INF209K01R96;INF209KA1KR4;11.0128;;;21-Sep-2021</t>
  </si>
  <si>
    <t>120510;Axis Short Term Fund - Direct Plan - Growth Option;INF846K01EI1;;26.1733;;;21-Sep-2021</t>
  </si>
  <si>
    <t>120511;Axis Short Term Fund - Direct Plan - Monthly IDCW;INF846K01EJ9;INF846K01EK7;10.0763;;;21-Sep-2021</t>
  </si>
  <si>
    <t>133894;Axis Short Term Fund - Direct Plan - Regular IDCW;INF846K01RH5;INF846K01RI3;16.0148;;;21-Sep-2021</t>
  </si>
  <si>
    <t>120512;Axis Short Term Fund - Direct Plan - Weekly IDCW;INF846K01EL5;INF846K01EM3;10.2451;;;21-Sep-2021</t>
  </si>
  <si>
    <t>112354;Axis Short Term Fund - Regular Plan - Growth Option;INF846K01644;;24.5379;;;21-Sep-2021</t>
  </si>
  <si>
    <t>112355;Axis Short Term Fund - Regular Plan - Monthly IDCW;INF846K01651;INF846K01669;10.2554;;;21-Sep-2021</t>
  </si>
  <si>
    <t>133895;Axis Short Term Fund - Regular Plan - Regular IDCW;INF846K01RJ1;INF846K01RK9;16.4154;;;21-Sep-2021</t>
  </si>
  <si>
    <t>112369;Axis Short Term Fund - Regular Plan - Weekly IDCW;INF846K01677;INF846K01685;10.3967;;;21-Sep-2021</t>
  </si>
  <si>
    <t>112721;Axis Short Term Fund - Retail Plan - Growth Option;INF846K01594;;24.2649;;;21-Sep-2021</t>
  </si>
  <si>
    <t>112723;Axis Short Term Fund - Retail Plan - Monthly IDCW;INF846K01602;INF846K01610;10.0699;;;21-Sep-2021</t>
  </si>
  <si>
    <t>112722;Axis Short Term Fund - Retail Plan - Weekly IDCW;INF846K01628;INF846K01636;10.2270;;;21-Sep-2021</t>
  </si>
  <si>
    <t>143369;BANDHAN Bond Fund - Short Term - Direct Plan - Annual IDCW;INF194KA11L7;INF194KA12L5;10.9621;;;21-Sep-2021</t>
  </si>
  <si>
    <t>143367;BANDHAN Bond Fund - Short Term - Direct Plan - Quarterly IDCW;INF194KA18K4;INF194KA19K2;10.5615;;;21-Sep-2021</t>
  </si>
  <si>
    <t>143368;BANDHAN Bond Fund - Short Term - Regular Plan - Annual IDCW;INF194KA15K0;INF194KA16K8;10.7376;;;21-Sep-2021</t>
  </si>
  <si>
    <t>108713;BANDHAN Bond Fund - Short Term - Regular Plan - Fortnightly IDCW;INF194K01HK5;INF194K01HJ7;10.4269;;;21-Sep-2021</t>
  </si>
  <si>
    <t>131383;BANDHAN Bond Fund - Short Term - Regular Plan - Periodic IDCW;INF194KA1SO1;INF194KA1SP8;16.9920;;;21-Sep-2021</t>
  </si>
  <si>
    <t>143366;BANDHAN Bond Fund - Short Term - Regular Plan - Quarterly IDCW;INF194KA12K7;INF194KA13K5;10.6504;;;21-Sep-2021</t>
  </si>
  <si>
    <t>118405;BANDHAN Bond Fund - Short Term-Direct Plan-Fortnightly IDCW;INF194K01U56;INF194K01U49;10.3843;;;21-Sep-2021</t>
  </si>
  <si>
    <t>118407;BANDHAN Bond Fund - Short Term-Direct Plan-Growth;INF194K01U07;;48.1590;;;21-Sep-2021</t>
  </si>
  <si>
    <t>118406;BANDHAN Bond Fund - Short Term-Direct Plan-Monthly IDCW;INF194K01U23;INF194K01U15;10.4001;;;21-Sep-2021</t>
  </si>
  <si>
    <t>131382;BANDHAN Bond Fund - Short Term-Direct Plan-Periodic IDCW;INF194KA1SR4;INF194KA1SS2;17.3868;;;21-Sep-2021</t>
  </si>
  <si>
    <t>119382;BANK OF INDIA Short Term Income Fund-Direct Plan- Growth;INF761K01736;;18.6137;;;21-Sep-2021</t>
  </si>
  <si>
    <t>119383;BANK OF INDIA Short Term Income Fund-Direct Plan- Monthly IDCW;INF761K01751;INF761K01744;9.0537;;;21-Sep-2021</t>
  </si>
  <si>
    <t>119384;BANK OF INDIA Short Term Income Fund-Direct Plan- Quarterly IDCW;INF761K01777;INF761K01769;8.5805;;;21-Sep-2021</t>
  </si>
  <si>
    <t>111585;BANK OF INDIA Short Term Income Fund-Regular Plan- Growth;INF761K01579;;17.4194;;;21-Sep-2021</t>
  </si>
  <si>
    <t>111589;BANK OF INDIA Short Term Income Fund-Regular Plan- Monthly IDCW;INF761K01595;INF761K01587;8.9384;;;21-Sep-2021</t>
  </si>
  <si>
    <t>111590;BANK OF INDIA Short Term Income Fund-Regular Plan- Quarterly IDCW;INF761K01611;INF761K01603;8.8084;;;21-Sep-2021</t>
  </si>
  <si>
    <t>119400;Baroda BNP Paribas Short Duration Fund - Direct Plan - Growth Option;INF955L01BD5;;24.8015;;;21-Sep-2021</t>
  </si>
  <si>
    <t>119399;Baroda BNP Paribas Short Duration Fund - Direct Plan - Monthly IDCW Option;INF955L01BB9;;10.2160;;;21-Sep-2021</t>
  </si>
  <si>
    <t>140463;Baroda BNP Paribas Short Duration Fund - Direct Plan - Quarterly IDCW;INF955L01GU8;;11.1822;;;21-Sep-2021</t>
  </si>
  <si>
    <t>113036;Baroda BNP Paribas Short Duration Fund - Regular Plan - Growth Option;INF955L01153;;23.4408;;;21-Sep-2021</t>
  </si>
  <si>
    <t>113037;Baroda BNP Paribas Short Duration Fund - Regular Plan - Monthly IDCW Option;INF955L01138;INF955L01146;10.2106;;;21-Sep-2021</t>
  </si>
  <si>
    <t>140465;Baroda BNP Paribas Short Duration Fund - Regular Plan - Quarterly IDCW;INF955L01GS2;;10.8687;;;21-Sep-2021</t>
  </si>
  <si>
    <t>120135;BNP Paribas Short Term Fund - Direct Plan - Daily Income Distribution cum Capital Withdrawal Option;;INF251K01GD0;10.0315;;;21-Sep-2021</t>
  </si>
  <si>
    <t>120131;BNP Paribas Short Term Fund - Direct Plan - Growth Option;INF251K01GC2;;26.5547;;;21-Sep-2021</t>
  </si>
  <si>
    <t>120132;BNP Paribas Short Term Fund - Direct Plan - Monthly Income Distribution cum Capital Withdrawal Option;INF251K01GF5;INF251K01GG3;10.5274;;;21-Sep-2021</t>
  </si>
  <si>
    <t>120133;BNP Paribas Short Term Fund - Direct Plan - Quarterly Income Distribution cum Capital Withdrawal Option;INF251K01GH1;INF251K01GI9;10.8576;;;21-Sep-2021</t>
  </si>
  <si>
    <t>120134;BNP Paribas Short Term Fund - Direct Plan - Weekly Income Distribution cum Capital Withdrawal Option;;INF251K01GE8;10.0000;;;21-Sep-2021</t>
  </si>
  <si>
    <t>117956;BNP PARIBAS SHORT TERM FUND DAILY Income Distribution cum Capital Withdrawal OPTION;;INF251K01CY5;10.0315;;;21-Sep-2021</t>
  </si>
  <si>
    <t>117953;BNP PARIBAS SHORT TERM FUND GROWTH OPTION;INF251K01CX7;;25.1622;;;21-Sep-2021</t>
  </si>
  <si>
    <t>117955;BNP PARIBAS SHORT TERM FUND MONTHLY Income Distribution cum Capital Withdrawal OPTION;INF251K01DA3;INF251K01DB1;10.4106;;;21-Sep-2021</t>
  </si>
  <si>
    <t>117952;BNP PARIBAS SHORT TERM FUND QUARTERLY Income Distribution cum Capital Withdrawal OPTION;INF251K01DC9;INF251K01DD7;10.7208;;;21-Sep-2021</t>
  </si>
  <si>
    <t>117954;BNP PARIBAS SHORT TERM FUND WEEKLY Income Distribution cum Capital Withdrawal OPTION;;INF251K01CZ2;10.0483;;;21-Sep-2021</t>
  </si>
  <si>
    <t>113547;BNP PARIBAS Short Term Fund-Regular Plan-Growth Option;INF251K01CR9;;33.9206;;;21-Sep-2021</t>
  </si>
  <si>
    <t>113548;BNP PARIBAS Short Term Fund-Regular Plan-Monthly Income Distribution cum Capital Withdrawal Option;INF251K01CT5;INF251K01CU3;10.4104;;;21-Sep-2021</t>
  </si>
  <si>
    <t>113557;BNP PARIBAS Short Term Fund-Regular Plan-Quarterly Income Distribution cum Capital Withdrawal Option;INF251K01CV1;INF251K01CW9;10.7197;;;21-Sep-2021</t>
  </si>
  <si>
    <t>113549;BNP PARIBAS Short Term Fund-Regular Plan-Weekly Income Distribution cum Capital Withdrawal Option;;INF251K01CS7;10.0304;;;21-Sep-2021</t>
  </si>
  <si>
    <t>118320;CANARA ROBECO SHORT DURATION FUND - DIRECT PLAN - GROWTH OPTION;INF760K01DX5;;22.1026;;;21-Sep-2021</t>
  </si>
  <si>
    <t>118321;CANARA ROBECO SHORT DURATION FUND - DIRECT PLAN - MONTHLY IDCW (Payout/Reinvestment);INF760K01DV9;INF760K01DW7;16.9833;;;21-Sep-2021</t>
  </si>
  <si>
    <t>118322;CANARA ROBECO SHORT DURATION FUND - DIRECT PLAN - QUARTERLY IDCW (Payout/Reinvestment);INF760K01DY3;INF760K01DZ0;16.4947;;;21-Sep-2021</t>
  </si>
  <si>
    <t>115077;CANARA ROBECO SHORT DURATION FUND - REGULAR PLAN - GROWTH OPTION;INF760K01BM2;;20.7256;;;21-Sep-2021</t>
  </si>
  <si>
    <t>115078;CANARA ROBECO SHORT DURATION FUND - REGULAR PLAN - MONTHLY IDCW (Payout/Reinvestment);INF760K01BO8;INF760K01BN0;15.3704;;;21-Sep-2021</t>
  </si>
  <si>
    <t>115079;CANARA ROBECO SHORT DURATION FUND - REGULAR PLAN - QUARTERLY IDCW (Payout/Reinvestment);INF760K01BQ3;INF760K01BP5;15.2269;;;21-Sep-2021</t>
  </si>
  <si>
    <t>119226;DSP Short Term Fund - Direct Plan - Growth;INF740K01NJ5;;39.9388;;;21-Sep-2021</t>
  </si>
  <si>
    <t>119222;DSP Short Term Fund - Direct Plan - IDCW;INF740K01NK3;INF740K01NN7;12.1685;;;21-Sep-2021</t>
  </si>
  <si>
    <t>119224;DSP Short Term Fund - Direct Plan - IDCW - Monthly;INF740K01NL1;INF740K01NM9;11.5201;;;21-Sep-2021</t>
  </si>
  <si>
    <t>119223;DSP Short Term Fund - Direct Plan - IDCW - Weekly;INF740KA1PD9;INF740KA1PE7;10.1978;;;21-Sep-2021</t>
  </si>
  <si>
    <t>101306;DSP Short Term Fund - IDCW - Monthly;INF740K01664;INF740K01AG8;11.4389;;;21-Sep-2021</t>
  </si>
  <si>
    <t>101304;DSP Short Term Fund - Regular Plan - Growth;INF740K01656;;37.6196;;;21-Sep-2021</t>
  </si>
  <si>
    <t>101305;DSP Short Term Fund - Regular Plan - IDCW;INF740K01649;INF740K01AF0;12.1865;;;21-Sep-2021</t>
  </si>
  <si>
    <t>101303;DSP Short Term Fund - Regular Plan - Regular Plan - IDCW - Weekly;INF740KA1PF4;;10.1969;;;21-Sep-2021</t>
  </si>
  <si>
    <t>148313;Franklin India Short Tem Income Plan - Segregated Portfolio 3 (9.50% Yes Bank Ltd CO 23Dec21) - Direct Retail Plan Growth Option;INF090I01VS3;;0.0000;;;21-Sep-2021</t>
  </si>
  <si>
    <t>118567;Franklin India Short Term Income Plan -  Retail Plan - Direct - Monthly - IDCW;INF090I01GN5;INF090I01GO3;1235.0097;;;21-Sep-2021</t>
  </si>
  <si>
    <t>118566;Franklin India Short Term Income Plan -  Retail Plan - Direct - Quarterly - IDCW;INF090I01GL9;INF090I01GM7;1286.5366;;;21-Sep-2021</t>
  </si>
  <si>
    <t>118568;Franklin India Short Term Income Plan -  Retail Plan - Direct - Weekly - IDCW;INF090I01GP0;;1045.0791;;;21-Sep-2021</t>
  </si>
  <si>
    <t>101236;Franklin India Short Term Income Plan -  Retail Plan - Monthly - IDCW;INF090I01338;INF090I01346;1141.4321;;;21-Sep-2021</t>
  </si>
  <si>
    <t>101238;Franklin India Short Term Income Plan -  Retail Plan - Quarterly - IDCW;INF090I01312;INF090I01320;1187.4422;;;21-Sep-2021</t>
  </si>
  <si>
    <t>101242;Franklin India Short Term Income Plan -  Retail Plan - Weekly - IDCW;INF090I01353;;1033.8595;;;21-Sep-2021</t>
  </si>
  <si>
    <t>118565;Franklin India SHORT TERM INCOME PLAN - Direct - GROWTH;INF090I01GK1;;4355.0110;;;21-Sep-2021</t>
  </si>
  <si>
    <t>148314;Franklin India Short Term Income Plan - Segregated Portfolio 3 (9.50% Yes Bank Ltd CO 23Dec21) - Institutional Plan Growth Option;INF090I01VR5;;0.0000;;;21-Sep-2021</t>
  </si>
  <si>
    <t>148318;Franklin India Short Term Income Plan - Segregated Portfolio 3 (9.50% Yes Bank Ltd CO 23Dec21) - Retail Plan Growth Option;INF090I01VN4;;0.0000;;;21-Sep-2021</t>
  </si>
  <si>
    <t>148013;Franklin India Short term Income Plan- Institutional Plan- Segregated Portfolio 2- 10.90% Vodafone Idea Ltd 02Sep2023-Growth Option;INF090I01UX5;;0.0000;;;21-Sep-2021</t>
  </si>
  <si>
    <t>148015;Franklin India Short term Income Plan- Retail Plan- Segregated Portfolio 2- 10.90% Vodafone Idea Ltd 02Sep2023-Direct-Growth Option;INF090I01UY3;;0.0000;;;21-Sep-2021</t>
  </si>
  <si>
    <t>148010;Franklin India Short term Income Plan- Retail Plan- Segregated Portfolio 2- 10.90% Vodafone Idea Ltd 02Sep2023-Growth Option;INF090I01UT3;;0.0000;;;21-Sep-2021</t>
  </si>
  <si>
    <t>148017;Franklin India Short term Income Plan- Retail Plan-Segregated Portfolio 2 - 10.90% Vodafone Idea Ltd (02-Sep-2023) - Direct Monthly - IDCW;INF090I01VA1;;0.0000;;;21-Sep-2021</t>
  </si>
  <si>
    <t>148018;Franklin India Short term Income Plan- Retail Plan-Segregated Portfolio 2 - 10.90% Vodafone Idea Ltd (02-Sep-2023) - Direct Quarterly - IDCW;INF090I01UZ0;;0.0000;;;21-Sep-2021</t>
  </si>
  <si>
    <t>148016;Franklin India Short term Income Plan- Retail Plan-Segregated Portfolio 2 - 10.90% Vodafone Idea Ltd (02-Sep-2023) - Direct Weekly - IDCW;INF090I01VB9;;0.0000;;;21-Sep-2021</t>
  </si>
  <si>
    <t>148011;Franklin India Short term Income Plan- Retail Plan-Segregated Portfolio 2 - 10.90% Vodafone Idea Ltd (02-Sep-2023) - Monthly - IDCW;INF090I01UV9;;0.0000;;;21-Sep-2021</t>
  </si>
  <si>
    <t>148012;Franklin India Short term Income Plan- Retail Plan-Segregated Portfolio 2 - 10.90% Vodafone Idea Ltd (02-Sep-2023) - Quarterly - IDCW;INF090I01UU1;;0.0000;;;21-Sep-2021</t>
  </si>
  <si>
    <t>148014;Franklin India Short term Income Plan- Retail Plan-Segregated Portfolio 2 - 10.90% Vodafone Idea Ltd (02-Sep-2023) - Weekly - IDCW;INF090I01UW7;;0.0000;;;21-Sep-2021</t>
  </si>
  <si>
    <t>148312;Franklin India Short term Income Plan- Retail Plan-Segregated Portfolio 3 (9.50% Yes Bank Ltd CO 23Dec21) - Direct Monthly - IDCW;INF090I01VU9;;0.0000;;;21-Sep-2021</t>
  </si>
  <si>
    <t>148311;Franklin India Short term Income Plan- Retail Plan-Segregated Portfolio 3 (9.50% Yes Bank Ltd CO 23Dec21) - Direct Quarterly - IDCW;INF090I01VT1;;0.0000;;;21-Sep-2021</t>
  </si>
  <si>
    <t>148319;Franklin India Short Term Income Plan- Retail Plan-Segregated Portfolio 3 (9.50% Yes Bank Ltd CO 23Dec21) - Monthly - IDCW;INF090I01VP9;;0.0000;;;21-Sep-2021</t>
  </si>
  <si>
    <t>148317;Franklin India Short term Income Plan- Retail Plan-Segregated Portfolio 3 (9.50% Yes Bank Ltd CO 23Dec21) - Quarterly - IDCW;INF090I01VO2;;0.0000;;;21-Sep-2021</t>
  </si>
  <si>
    <t>148315;Franklin India Short-term Income Plan- Retail Plan-Segregated Portfolio 3 (9.50% Yes Bank Ltd CO 23Dec21) - Weekly - IDCW;INF090I01VQ7;;0.0000;;;21-Sep-2021</t>
  </si>
  <si>
    <t>101232;Franklin India Short-Term Income Plan-Growth;INF090I01304;;4090.5354;;;21-Sep-2021</t>
  </si>
  <si>
    <t>101244;Franklin India Short-Term Income Plan-Institutional Plan - Growth;INF090I01361;;3385.6436;;;21-Sep-2021</t>
  </si>
  <si>
    <t>148316;Franklin India Short-term Income Plan-Retail Plan-Segregated Portfolio 3 (9.50% Yes Bank Ltd CO 23Dec21) - Direct Weekly - IDCW;INF090I01VV7;;0.0000;;;21-Sep-2021</t>
  </si>
  <si>
    <t>123708;Groww Short Duration Fund (formerly known as Indiabulls Short Term Fund )- Regular Plan - Growth Option;INF666M01AJ5;;1729.0921;;;21-Sep-2021</t>
  </si>
  <si>
    <t>123704;Groww Short Duration Fund (formerly known as Indiabulls Short Term Fund) - Direct Plan - Growth Option;INF666M01AC0;;1901.4785;;;21-Sep-2021</t>
  </si>
  <si>
    <t>123706;Groww Short Duration Fund (formerly known as Indiabulls Short Term Fund)- Direct Plan- Fortnightly - Income Distribution cum capital withdrawal Option (Payout &amp; Reinvestment);INF666M01AH9;INF666M01AE6;1015.3437;;;21-Sep-2021</t>
  </si>
  <si>
    <t>123707;Groww Short Duration Fund (formerly known as Indiabulls Short Term Fund)- Direct Plan- Monthly - Income Distribution cum capital withdrawal Option (Payout &amp; Reinvestment);INF666M01AI7;INF666M01AF3;1019.5063;;;21-Sep-2021</t>
  </si>
  <si>
    <t>123705;Groww Short Duration Fund (formerly known as Indiabulls Short Term Fund)- Direct Plan- Weekly - Income Distribution cum capital withdrawal Option (Payout &amp; Reinvestment);INF666M01AG1;INF666M01AD8;1013.1001;;;21-Sep-2021</t>
  </si>
  <si>
    <t>123710;Groww Short Duration Fund (formerly known as Indiabulls Short Term Fund)- Regular Plan- Fortnightly - Income Distribution cum capital withdrawal Option (Payout &amp; Reinvestment);INF666M01AO5;INF666M01AL1;1014.9843;;;21-Sep-2021</t>
  </si>
  <si>
    <t>123711;Groww Short Duration Fund (formerly known as Indiabulls Short Term Fund)- Regular Plan- Monthly - Income Distribution cum capital withdrawal Option (Payout &amp; Reinvestment);INF666M01AP2;INF666M01AM9;1024.4631;;;21-Sep-2021</t>
  </si>
  <si>
    <t>123709;Groww Short Duration Fund (formerly known as Indiabulls Short Term Fund)- Regular Plan- Weekly - Income Distribution cum capital withdrawal Option (Payout &amp; Reinvestment);INF666M01AN7;INF666M01AK3;1013.0548;;;21-Sep-2021</t>
  </si>
  <si>
    <t>119015;HDFC Short Term  Debt Fund - Fortnightly IDCW - Direct Plan;;;10.3229;;;21-Sep-2021</t>
  </si>
  <si>
    <t>113048;HDFC Short Term  Debt Fund - Fortnightly IDCW Option;INF179K01CV4;INF179K01CW2;10.2153;;;21-Sep-2021</t>
  </si>
  <si>
    <t>113047;HDFC Short Term  Debt Fund - Growth Option;INF179K01CU6;;25.3295;;;21-Sep-2021</t>
  </si>
  <si>
    <t>119016;HDFC Short Term  Debt Fund - Growth Option - Direct Plan;INF179K01YM7;;25.7848;;;21-Sep-2021</t>
  </si>
  <si>
    <t>133367;HDFC Short Term  Debt Fund - Normal IDCW - Direct Plan;INF179KA1Q53;;17.2443;;;21-Sep-2021</t>
  </si>
  <si>
    <t>133368;HDFC Short Term  Debt Fund - Normal IDCW Option;INF179KA1Q79;;17.0306;;;21-Sep-2021</t>
  </si>
  <si>
    <t>104429;HSBC Short Duration Fund - Closed (Direct - Monthly IDCW);;INF336L01982;10.1993;;;21-Sep-2021</t>
  </si>
  <si>
    <t>101600;HSBC Short Duration Fund - Closed (Monthly IDCW);INF336L01990;INF336L01AA6;11.6717;;;21-Sep-2021</t>
  </si>
  <si>
    <t>120062;HSBC Short Duration Fund - Direct Growth;INF336L01DL7;;34.5026;;;21-Sep-2021</t>
  </si>
  <si>
    <t>120061;HSBC Short Duration Fund - Direct Monthly IDCW;;INF336L01DN3;10.2235;;;21-Sep-2021</t>
  </si>
  <si>
    <t>120060;HSBC Short Duration Fund - Direct Monthly IDCW (Closed);INF336L01DM5;INF336L01EQ4;13.3543;;;21-Sep-2021</t>
  </si>
  <si>
    <t>101599;HSBC Short Duration Fund - Regular Growth;INF336L01917;;31.8336;;;21-Sep-2021</t>
  </si>
  <si>
    <t>139768;HSBC Short Duration Fund - Regular Quarterly IDCW;INF336L01LF2;INF336L01LG0;11.1159;;;21-Sep-2021</t>
  </si>
  <si>
    <t>120754;ICICI Prudential Short Term Fund - Direct Plan - Growth Option;INF109K013N3;;50.2089;;;21-Sep-2021</t>
  </si>
  <si>
    <t>131478;ICICI Prudential Short Term Fund - Direct Plan - Half Yearly IDCW;INF109KA1X36;INF109KA1X28;13.8567;;;21-Sep-2021</t>
  </si>
  <si>
    <t>120755;ICICI Prudential Short Term Fund - Direct Plan - Monthly IDCW;INF109K014N1;INF109K015N8;12.7362;;;21-Sep-2021</t>
  </si>
  <si>
    <t>120753;ICICI Prudential Short Term Fund - Direct Plan - Reinvestment of IDCW Fortnightly;INF109K012N5;;12.8454;;;21-Sep-2021</t>
  </si>
  <si>
    <t>101758;ICICI Prudential Short Term Fund - Growth Option;INF109K01654;;47.1918;;;21-Sep-2021</t>
  </si>
  <si>
    <t>131479;ICICI Prudential Short Term Fund - Half Yearly IDCW;INF109KA1X10;INF109KA1X02;13.5781;;;21-Sep-2021</t>
  </si>
  <si>
    <t>101759;ICICI Prudential Short Term Fund - Reinvestment of IDCW Fortnightly;INF109KB12M9;INF109K01662;12.2609;;;21-Sep-2021</t>
  </si>
  <si>
    <t>101165;ICICI Prudential Short Term Fund - Monthly IDCW;INF109K01WL0;INF109K01647;12.1160;;;21-Sep-2021</t>
  </si>
  <si>
    <t>115005;IDBI Short Term Bond Fund Growth;INF397L01463;;20.5181;;;21-Sep-2021</t>
  </si>
  <si>
    <t>118349;IDBI Short Term Bond Fund Growth Direct;INF397L01BG3;;22.0087;;;21-Sep-2021</t>
  </si>
  <si>
    <t>114999;IDBI Short Term Bond Fund Monthly IDCW;INF397L01406;INF397L01414;12.1701;;;21-Sep-2021</t>
  </si>
  <si>
    <t>118457;IDBI Short Term Bond Fund Monthly IDCW Direct;INF397L01BH1;INF397L01BI9;15.3997;;;21-Sep-2021</t>
  </si>
  <si>
    <t>115000;IDBI Short Term Bond Fund Weekly IDCW;INF397L01430;INF397L01448;11.9424;;;21-Sep-2021</t>
  </si>
  <si>
    <t>118458;IDBI Short Term Bond Fund Weekly IDCW Direct;INF397L01BK5;INF397L01BL3;13.0441;;;21-Sep-2021</t>
  </si>
  <si>
    <t>117973;Invesco India Short Duration Fund - Daily IDCW (Reinvestment);;INF205K01UD7;1036.7947;;;21-Sep-2021</t>
  </si>
  <si>
    <t>120559;Invesco India Short Duration Fund - Direct Plan - Daily IDCW (Reinvestment);;INF205K01UE5;1023.549;;;21-Sep-2021</t>
  </si>
  <si>
    <t>120560;Invesco India Short Duration Fund - Direct Plan - Growth;INF205K01UH8;;3116.8212;;;21-Sep-2021</t>
  </si>
  <si>
    <t>120561;Invesco India Short Duration Fund - Direct Plan - Monthly IDCW (Payout / Reinvestment);INF205K01UI6;INF205K01UJ4;2051.0353;;;21-Sep-2021</t>
  </si>
  <si>
    <t>120563;Invesco India Short Duration Fund - Direct Plan -Discretionary IDCW (Payout / Reinvestment);INF205K01UF2;INF205K01UG0;2198.9768;;;21-Sep-2021</t>
  </si>
  <si>
    <t>120562;Invesco India Short Duration Fund - Direct Plan -Weekly IDCW (Reinvestment);;INF205K01UK2;1018.9531;;;21-Sep-2021</t>
  </si>
  <si>
    <t>105185;Invesco India Short Duration Fund - Growth;INF205K01UN6;;2895.0362;;;21-Sep-2021</t>
  </si>
  <si>
    <t>105191;Invesco India Short Duration Fund - Monthly IDCW (Payout / Reinvestment);INF205K01UO4;INF205K01UP1;1050.3415;;;21-Sep-2021</t>
  </si>
  <si>
    <t>105189;Invesco India Short Duration Fund - Plan B - Growth;INF205K01UR7;;2884.9475;;;21-Sep-2021</t>
  </si>
  <si>
    <t>105187;Invesco India Short Duration Fund - Plan B - Monthly IDCW (Payout / Reinvestment);INF205K01US5;INF205K01UT3;1901.7986;;;21-Sep-2021</t>
  </si>
  <si>
    <t>105192;Invesco India Short Duration Fund - Plan B - Weekly IDCW (Reinvestment);;INF205K01UU1;1015.4397;;;21-Sep-2021</t>
  </si>
  <si>
    <t>105190;Invesco India Short Duration Fund - Weekly IDCW (Reinvestment);;INF205K01UV9;1018.93;;;21-Sep-2021</t>
  </si>
  <si>
    <t>116110;Invesco India Short Duration Fund- Discretionary IDCW (Payout / Reinvestment);INF205K01UL0;INF205K01UM8;2159.5269;;;21-Sep-2021</t>
  </si>
  <si>
    <t>135500;Kotak Bond Short Term Plan - Direct - Standard Income Distribution cum capital withdrawal option;INF174K01Z14;INF174K01Z22;13.3226;;;21-Sep-2021</t>
  </si>
  <si>
    <t>135501;Kotak Bond Short Term Plan - Regular Plan - Normal Dividend;INF174K01Y98;INF174K01Z06;10.0063;;;21-Sep-2021</t>
  </si>
  <si>
    <t>101373;Kotak Bond Short Term Plan-(Growth);INF174K01ES7;;42.0661;;;21-Sep-2021</t>
  </si>
  <si>
    <t>119739;Kotak Bond Short Term Plan-(Growth) - Direct;INF174K01JI7;;44.943;;;21-Sep-2021</t>
  </si>
  <si>
    <t>134419;L&amp;T Short Term Bond Fund - Direct Plan - Annual IDCW;INF917K01VR5;INF917K01VQ7;13.1157;;;21-Sep-2021</t>
  </si>
  <si>
    <t>119858;L&amp;T Short Term Bond Fund - Direct Plan - Quarterly IDCW;INF917K01IS0;INF917K01IR2;11.7582;;;21-Sep-2021</t>
  </si>
  <si>
    <t>134420;L&amp;T Short Term Bond Fund - Regular Plan - Annual IDCW;INF917K01VT1;INF917K01VS3;12.6932;;;21-Sep-2021</t>
  </si>
  <si>
    <t>116296;L&amp;T Short Term Bond Fund - Regular Plan - Bonus;INF917K01CM6;;21.3853;;;21-Sep-2021</t>
  </si>
  <si>
    <t>116299;L&amp;T Short Term Bond Fund - Regular Plan - Growth;INF917K01CL8;;21.3851;;;21-Sep-2021</t>
  </si>
  <si>
    <t>116297;L&amp;T Short Term Bond Fund - Regular Plan - Monthly IDCW;INF917K01CH6;INF917K01CI4;11.383;;;21-Sep-2021</t>
  </si>
  <si>
    <t>116298;L&amp;T Short Term Bond Fund - Regular Plan - Quarterly IDCW;INF917K01CJ2;INF917K01CK0;11.0681;;;21-Sep-2021</t>
  </si>
  <si>
    <t>119857;L&amp;T Short Term Bond Fund -Direct Plan -  Monthly IDCW;INF917K01IP6;INF917K01IO9;11.9705;;;21-Sep-2021</t>
  </si>
  <si>
    <t>119856;L&amp;T Short Term Bond Fund -Direct Plan- Growth;INF917K01IQ4;;22.2673;;;21-Sep-2021</t>
  </si>
  <si>
    <t>145954;LIC MF Short Duration Fund-Direct Plan-Growth;INF767K01PW6;;12.3091;;;21-Sep-2021</t>
  </si>
  <si>
    <t>145953;LIC MF Short Duration Fund-Direct Plan-IDCW;INF767K01PX4;INF767K01PY2;12.3091;;;21-Sep-2021</t>
  </si>
  <si>
    <t>145952;LIC MF Short Duration Fund-Regular Plan-Growth;INF767K01PT2;;11.972;;;21-Sep-2021</t>
  </si>
  <si>
    <t>145951;LIC MF Short Duration Fund-Regular Plan-IDCW;INF767K01PU0;INF767K01PV8;11.972;;;21-Sep-2021</t>
  </si>
  <si>
    <t>148730;Mahindra Manulife Short Duration Fund - Direct Plan - IDCW;INF174V01AO1;INF174V01AN3;10.3800;;;21-Sep-2021</t>
  </si>
  <si>
    <t>148729;Mahindra Manulife Short Duration Fund - Direct Plan -Growth;INF174V01AM5;;10.3800;;;21-Sep-2021</t>
  </si>
  <si>
    <t>148727;Mahindra Manulife Short Duration Fund - Regular Plan - Growth;INF174V01AJ1;;10.3240;;;21-Sep-2021</t>
  </si>
  <si>
    <t>148728;Mahindra Manulife Short Duration Fund - Regular Plan - IDCW;INF174V01AL7;INF174V01AK9;10.3240;;;21-Sep-2021</t>
  </si>
  <si>
    <t>142641;Mirae Asset Short Duration Fund - Direct Plan - Growth;INF769K01DX6;;13.0795;;;21-Sep-2021</t>
  </si>
  <si>
    <t>142640;Mirae Asset Short Duration Fund - Direct Plan - IDCW;INF769K01DY4;INF769K01DZ1;13.0694;;;21-Sep-2021</t>
  </si>
  <si>
    <t>142642;Mirae Asset Short Duration Fund - Regular Plan - Growth;INF769K01DU2;;12.7231;;;21-Sep-2021</t>
  </si>
  <si>
    <t>142643;Mirae Asset Short Duration Fund - Regular Plan - IDCW;INF769K01DV0;INF769K01DW8;12.7259;;;21-Sep-2021</t>
  </si>
  <si>
    <t>125269;NIPPON INDIA SHORT TERM FUND - Direct Plan - IDCW Option;INF204KA1ES0;INF204KA1ET8;18.1234;;;21-Sep-2021</t>
  </si>
  <si>
    <t>118797;NIPPON INDIA SHORT TERM FUND - Direct Plan - MONTHLY IDCW Option;INF204K01B40;;11.6521;;;21-Sep-2021</t>
  </si>
  <si>
    <t>118800;NIPPON INDIA SHORT TERM FUND - Direct Plan - QUARTERLY IDCW OPTION;INF204K01B65;INF204K01B73;14.8539;;;21-Sep-2021</t>
  </si>
  <si>
    <t>118796;Nippon India Short Term Fund - Direct Plan Growth Plan - Growth Option;INF204K01B32;;44.5945;;;21-Sep-2021</t>
  </si>
  <si>
    <t>125268;NIPPON INDIA SHORT TERM FUND - IDCW Option;INF204KA1EQ4;INF204KA1ER2;17.1215;;;21-Sep-2021</t>
  </si>
  <si>
    <t>101667;NIPPON INDIA SHORT TERM FUND - MONTHLY IDCW Option;INF204K01FM2;INF204K01FN0;11.4352;;;21-Sep-2021</t>
  </si>
  <si>
    <t>101669;NIPPON INDIA SHORT TERM FUND - QUARTERLY IDCW OPTION;INF204K01FO8;INF204K01FP5;14.5846;;;21-Sep-2021</t>
  </si>
  <si>
    <t>101665;Nippon India Short Term Fund-Growth Plan;INF204K01FL4;;42.0957;;;21-Sep-2021</t>
  </si>
  <si>
    <t>138277;PGIM India Short Duration Fund - Annual Bonus;INF223J01XB0;;24.2098;;;21-Sep-2021</t>
  </si>
  <si>
    <t>138270;PGIM India Short Duration Fund - Direct Plan - Growth;INF223J01OW5;;39.0399;;;21-Sep-2021</t>
  </si>
  <si>
    <t>138268;PGIM India Short Duration Fund - Direct Plan - Monthly Dividend;INF223J01OX3;INF223J01OY1;12.5122;;;21-Sep-2021</t>
  </si>
  <si>
    <t>138271;PGIM India Short Duration Fund - Direct Plan - Quarterly Dividend;INF223J01PB6;INF223J01PC4;10.9429;;;21-Sep-2021</t>
  </si>
  <si>
    <t>138256;PGIM India Short Duration Fund - Growth;INF223J01DT4;;36.3148;;;21-Sep-2021</t>
  </si>
  <si>
    <t>138274;PGIM India Short Duration Fund - Half Yearly Bonus;INF223J01WH9;;14.6729;;;21-Sep-2021</t>
  </si>
  <si>
    <t>138254;PGIM India Short Duration Fund - Monthly Dividend;INF223J01DU2;INF223J01DV0;11.9256;;;21-Sep-2021</t>
  </si>
  <si>
    <t>138265;PGIM India Short Duration Fund - Quarterly Dividend;INF223J01KB7;INF223J01KC5;10.283;;;21-Sep-2021</t>
  </si>
  <si>
    <t>119463;Principal Short Term Debt Fund - Direct Plan - Income Distribution CUM Capital Withdrawal Plan - Monthly;INF173K01GQ8;INF173K01GR6;12.8606;;;21-Sep-2021</t>
  </si>
  <si>
    <t>101466;Principal Short Term Debt Fund - Income Distribution CUM Capital Withdrawal Option - Monthly;INF173K01BB1;INF173K01BC9;12.8276;;;21-Sep-2021</t>
  </si>
  <si>
    <t>119462;Principal Short Term Debt Fund- Direct Plan - Growth Option;INF173K01GP0;;37.4062;;;21-Sep-2021</t>
  </si>
  <si>
    <t>101465;Principal Short Term Debt Fund- Growth Plan;INF173K01BA3;;35.3102;;;21-Sep-2021</t>
  </si>
  <si>
    <t>106230;SBI Short Horizon Debt Fund - Short Term Fund - Retail Dividend - Fortnightly Income Distribution cum Capital Withdrawal Option (IDCW);INF200K01IA9;INF200K01IB7;12.0682;;;21-Sep-2021</t>
  </si>
  <si>
    <t>106229;SBI Short Horizon Debt Fund - Short Term Fund - Retail Dividend - Monthly Income Distribution cum Capital Withdrawal Option (IDCW);INF200K01IC5;INF200K01ID3;13.3053;;;21-Sep-2021</t>
  </si>
  <si>
    <t>106228;SBI Short Horizon Debt Fund - Short Term Fund - Retail Dividend - Weekly Income Distribution cum Capital Withdrawal Option (IDCW);INF200K01IE1;INF200K01IF8;12.0502;;;21-Sep-2021</t>
  </si>
  <si>
    <t>106227;SBI SHORT HORIZON DEBT FUND-SHORT TERM FUND - RETAIL - GROWTH;INF200K01IG6;;29.0494;;;21-Sep-2021</t>
  </si>
  <si>
    <t>119813;SBI Short Term Debt Fund - Direct Plan - Monthly Income Distribution cum Capital Withdrawal Option (IDCW);INF200K01VF1;INF200K01VG9;14.9596;;;21-Sep-2021</t>
  </si>
  <si>
    <t>119816;SBI SHORT TERM DEBT FUND - DIRECT PLAN -GROWTH;INF200K01VE4;;26.7718;;;21-Sep-2021</t>
  </si>
  <si>
    <t>119815;SBI Short Term Debt Fund - Direct Plan Fortnightly Income Distribution cum Capital Withdrawal Option (IDCW);INF200K01VC8;INF200K01VD6;18.0323;;;21-Sep-2021</t>
  </si>
  <si>
    <t>119817;SBI Short Term Debt Fund - Direct Plan Weekly Income Distribution cum Capital Withdrawal Option (IDCW);INF200K01VH7;INF200K01VI5;11.7268;;;21-Sep-2021</t>
  </si>
  <si>
    <t>106233;SBI Short Term Debt Fund - Regular Plan - Monthly Income Distribution cum Capital Withdrawal Option (IDCW);INF200K01HV7;INF200K01HW5;14.1950;;;21-Sep-2021</t>
  </si>
  <si>
    <t>106231;SBI SHORT TERM DEBT FUND - REGULAR PLAN -GROWTH;INF200K01HZ8;;25.6752;;;21-Sep-2021</t>
  </si>
  <si>
    <t>106234;SBI Short Term Debt Fund - Regular Plan Fortnightly Income Distribution cum Capital Withdrawal Option (IDCW);INF200K01HT1;INF200K01HU9;11.6298;;;21-Sep-2021</t>
  </si>
  <si>
    <t>106232;SBI Short Term Debt Fund - Regular Plan Weekly Income Distribution cum Capital Withdrawal Option (IDCW);INF200K01HX3;INF200K01HY1;11.6413;;;21-Sep-2021</t>
  </si>
  <si>
    <t>119665;Sundaram Short Term Debt Fund Direct Plan - Fortnightly Income Distribution cum Capital Withdrawal (IDCW);INF903J01QP1;INF903J01QQ9;12.2614;;;21-Sep-2021</t>
  </si>
  <si>
    <t>119664;Sundaram Short Term Debt Fund Direct Plan - Growth;INF903J01QR7;;35.4240;;;21-Sep-2021</t>
  </si>
  <si>
    <t>119668;Sundaram Short Term Debt Fund Direct Plan - Half yearly Payout of Income Distribution cum Capital Withdrawal (IDCW);INF903J01QS5;;12.7270;;;21-Sep-2021</t>
  </si>
  <si>
    <t>119666;Sundaram Short Term Debt Fund Direct Plan - Monthly Income Distribution cum Capital Withdrawal (IDCW);INF903J01QT3;INF903J01QU1;12.8061;;;21-Sep-2021</t>
  </si>
  <si>
    <t>119662;Sundaram Short Term Debt Fund Direct Plan - Weekly Income Distribution cum Capital Withdrawal (IDCW);INF903J01QW7;INF903J01QX5;13.5382;;;21-Sep-2021</t>
  </si>
  <si>
    <t>101562;Sundaram Short Term Debt Fund Regular Plan - Annual Payout of Income Distribution cum Capital Withdrawal (IDCW);INF903J01FM1;;11.0810;;;21-Sep-2021</t>
  </si>
  <si>
    <t>118332;Sundaram Short Term Debt Fund Regular Plan - Bonus;INF903J01MF1;;16.4924;;;21-Sep-2021</t>
  </si>
  <si>
    <t>101565;Sundaram Short Term Debt Fund Regular Plan - Fortnightly Income Distribution cum Capital Withdrawal (IDCW);INF903J01FI9;INF903J01FO7;11.9287;;;21-Sep-2021</t>
  </si>
  <si>
    <t>101563;Sundaram Short Term Debt Fund Regular Plan - Growth;INF903J01FG3;;33.0271;;;21-Sep-2021</t>
  </si>
  <si>
    <t>101561;Sundaram Short Term Debt Fund Regular Plan - Half yearly Payout of Income Distribution cum Capital Withdrawal (IDCW);INF903J01FL3;;11.8044;;;21-Sep-2021</t>
  </si>
  <si>
    <t>101566;Sundaram Short Term Debt Fund Regular Plan - Monthly Income Distribution cum Capital Withdrawal (IDCW);INF903J01FJ7;INF903J01FP4;12.4884;;;21-Sep-2021</t>
  </si>
  <si>
    <t>101560;Sundaram Short Term Debt Fund Regular Plan - Quarterly Payout of Income Distribution cum Capital Withdrawal (IDCW);INF903J01FK5;;11.1215;;;21-Sep-2021</t>
  </si>
  <si>
    <t>101564;Sundaram Short Term Debt Fund Regular Plan - Weekly Income Distribution cum Capital Withdrawal (IDCW);INF903J01FH1;INF903J01FN9;13.1735;;;21-Sep-2021</t>
  </si>
  <si>
    <t>119949;Tata Short Term Bond Fund - Direct Plan - Growth Option;INF277K01QR4;;41.6455;;;21-Sep-2021</t>
  </si>
  <si>
    <t>101548;Tata Short Term Bond Fund -Regular Plan- Growth Option;INF277K01972;;38.8470;;;21-Sep-2021</t>
  </si>
  <si>
    <t>119950;Tata Short Term Bond Fund Direct Plan - Monthly Payout of IDCW Option;INF277K01QP8;INF277K01QQ6;18.9156;;;21-Sep-2021</t>
  </si>
  <si>
    <t>133974;Tata Short Term Bond Fund- Direct Plan - Periodic Payout of IDCW Option;INF277K01P38;INF277K01P46;22.0992;;;21-Sep-2021</t>
  </si>
  <si>
    <t>101547;Tata Short Term Bond Fund- Regular Plan - Monthly Payout of IDCW Option;INF277K01EI9;INF277K01964;17.5502;;;21-Sep-2021</t>
  </si>
  <si>
    <t>133975;Tata Short Term Bond Fund- Regular Plan - Periodic Payout of IDCW Option;INF277K01P12;INF277K01P20;20.5987;;;21-Sep-2021</t>
  </si>
  <si>
    <t>149076;TRUSTMF Short Duration Fund-Direct Plan-Growth;INF0GCD01370;;1010.6178;;;21-Sep-2021</t>
  </si>
  <si>
    <t>149078;TRUSTMF Short Duration Fund-Direct Plan-Monthly Income Distribution Cum Capital Withdrawal;INF0GCD01396;INF0GCD01404;1010.6077;;;21-Sep-2021</t>
  </si>
  <si>
    <t>149079;TRUSTMF Short Duration Fund-Direct Plan-Quarterly Income Distribution Cum Capital Withdrawal;INF0GCD01412;INF0GCD01420;1010.6205;;;21-Sep-2021</t>
  </si>
  <si>
    <t>149077;TRUSTMF Short Duration Fund-Direct Plan-Weekly Income Distribution Cum Capital Withdrawal;;INF0GCD01388;1009.9515;;;21-Sep-2021</t>
  </si>
  <si>
    <t>149073;TRUSTMF Short Duration Fund-Regular Plan-Growth;INF0GCD01313;;1009.9672;;;21-Sep-2021</t>
  </si>
  <si>
    <t>149080;TRUSTMF Short Duration Fund-Regular Plan-Monthly Income Distribution Cum Capital Withdrawal;INF0GCD01339;INF0GCD01347;1009.9491;;;21-Sep-2021</t>
  </si>
  <si>
    <t>149075;TRUSTMF Short Duration Fund-Regular Plan-Quarterly Income Distribution Cum Capital Withdrawal;INF0GCD01354;INF0GCD01362;1009.9404;;;21-Sep-2021</t>
  </si>
  <si>
    <t>149074;TRUSTMF Short Duration Fund-Regular Plan-Weekly Income Distribution Cum Capital Withdrawal;;INF0GCD01321;1009.3147;;;21-Sep-2021</t>
  </si>
  <si>
    <t>135497;UTI Short Duration Fund - Direct Plan - Annual IDCW;INF789FA1R33;INF789FA1R41;11.2455;;;21-Sep-2021</t>
  </si>
  <si>
    <t>124962;UTI Short Duration Fund - Direct Plan - Flexi IDCW;INF789FB1T70;INF789FB1T62;14.2482;;;21-Sep-2021</t>
  </si>
  <si>
    <t>120718;UTI Short Duration Fund - Direct Plan - Growth Option;INF789F01XY0;;25.1149;;;21-Sep-2021</t>
  </si>
  <si>
    <t>131425;UTI Short Duration Fund - Direct Plan - Half Yearly Dividend Option;INF789FA1R17;INF789FA1R25;10.8995;;;21-Sep-2021</t>
  </si>
  <si>
    <t>131548;UTI Short Duration Fund - Direct Plan - Monthly IDCW;INF789F01XZ7;INF789F01YA8;10.3576;;;21-Sep-2021</t>
  </si>
  <si>
    <t>120719;UTI Short Duration Fund - Direct Plan - Quarterly IDCW;INF789FA1R66;INF789FA1R74;14.2007;;;21-Sep-2021</t>
  </si>
  <si>
    <t>106383;UTI Short Duration Fund - Discontinued Regular Option - Dividend Sub Option;INF789F01AH3;INF789F01AI1;18.1247;;;21-Sep-2021</t>
  </si>
  <si>
    <t>106384;UTI Short Duration Fund - Discontinued Regular Option -Growth Sub Option;INF789F01AJ9;;34.2865;;;21-Sep-2021</t>
  </si>
  <si>
    <t>134517;UTI Short Duration Fund - Regular Plan - Annual IDCW;INF789FA1Q91;INF789FA1R09;11.0369;;;21-Sep-2021</t>
  </si>
  <si>
    <t>125045;UTI Short Duration Fund - Regular Plan - Flexi IDCW;INF789FB1T54;INF789FB1T47;14.1408;;;21-Sep-2021</t>
  </si>
  <si>
    <t>106624;UTI Short Duration Fund - Regular Plan - Growth Option;INF789F01QA4;;24.1038;;;21-Sep-2021</t>
  </si>
  <si>
    <t>131424;UTI Short Duration Fund - Regular Plan - Half-Yearly IDCW;INF789FA1Q75;INF789FA1Q83;10.8979;;;21-Sep-2021</t>
  </si>
  <si>
    <t>131547;UTI Short Duration Fund - Regular Plan - Monthly IDCW;INF789F01QB2;INF789F01QC0;10.8594;;;21-Sep-2021</t>
  </si>
  <si>
    <t>106980;UTI Short Duration Fund - Regular Plan - Quarterly IDCW;INF789FC1GD5;INF789FA1R58;12.7846;;;21-Sep-2021</t>
  </si>
  <si>
    <t>119540;Aditya Birla Sun Life Medium Term Plan - DIRECT - HALF YEARLY IDCW;INF209KA1KN3;;10.833;;;21-Sep-2021</t>
  </si>
  <si>
    <t>119538;Aditya Birla Sun Life Medium Term Plan - Direct - IDCW;INF209KA1KO1;;13.8277;;;21-Sep-2021</t>
  </si>
  <si>
    <t>119541;Aditya Birla Sun Life Medium Term Plan - DIRECT - Quarterly IDCW;INF209KA1KP8;;10.5989;;;21-Sep-2021</t>
  </si>
  <si>
    <t>119539;Aditya Birla Sun Life Medium Term Plan - Growth - Direct Plan;INF209K01XA9;;26.4955;;;21-Sep-2021</t>
  </si>
  <si>
    <t>111803;Aditya Birla Sun Life Medium Term Plan - Growth - Regular Plan;INF209K01603;;25.0329;;;21-Sep-2021</t>
  </si>
  <si>
    <t>111811;Aditya Birla Sun Life Medium Term Plan - REGULAR - HALFYEARLY IDCW;INF209K01595;INF209K01CZ0;10.4977;;;21-Sep-2021</t>
  </si>
  <si>
    <t>111812;Aditya Birla Sun Life Medium Term Plan - Regular - IDCW;INF209K01611;INF209K01DA1;13.0149;;;21-Sep-2021</t>
  </si>
  <si>
    <t>111809;Aditya Birla Sun Life Medium Term Plan - REGULAR - Quarterly IDCW;INF209K01637;INF209KB1OJ2;10.4046;;;21-Sep-2021</t>
  </si>
  <si>
    <t>147820;Aditya Birla Sun Life Medium term Plan- Segregated Portfolio 1- Growth- Regular Plan;INF209KB1Q23;;1.3322;;;21-Sep-2021</t>
  </si>
  <si>
    <t>147817;Aditya Birla Sun Life Medium Term Plan- Segregated Portfolio 1-DIRECT - HALF YEARLY IDCW;INF209KB1Q31;INF209KB1R14;.6152;;;21-Sep-2021</t>
  </si>
  <si>
    <t>147819;Aditya Birla Sun Life Medium Term Plan- Segregated Portfolio 1-DIRECT - IDCW;INF209KB1P81;INF209KB1Q80;.8145;;;21-Sep-2021</t>
  </si>
  <si>
    <t>147818;Aditya Birla Sun Life Medium Term Plan- Segregated Portfolio 1-Direct - Quarterly IDCW;INF209KB1Q72;INF209KB1R06;.5853;;;21-Sep-2021</t>
  </si>
  <si>
    <t>147816;Aditya Birla Sun Life Medium Term Plan- Segregated Portfolio 1-Growth - Direct Plan;INF209KB1Q15;;1.3931;;;21-Sep-2021</t>
  </si>
  <si>
    <t>147821;Aditya Birla Sun Life Medium Term Plan- Segregated Portfolio 1-REGULAR - HALFYEARLY IDCW;INF209KB1Q49;INF209KB1Q56;.5863;;;21-Sep-2021</t>
  </si>
  <si>
    <t>147814;Aditya Birla Sun Life Medium Term Plan- Segregated Portfolio 1-Regular - IDCW;INF209KB1P99;INF209KB1Q07;.7754;;;21-Sep-2021</t>
  </si>
  <si>
    <t>147815;Aditya Birla Sun Life Medium Term Plan- Segregated Portfolio 1-REGULAR - Quarterly IDCW;INF209KB1Q64;;.5789;;;21-Sep-2021</t>
  </si>
  <si>
    <t>120475;Axis Strategic Bond Fund - Direct Plan - Growth Option;INF846K01DT0;;23.4610;;;21-Sep-2021</t>
  </si>
  <si>
    <t>120474;Axis Strategic Bond Fund - Direct Plan - Half Yearly IDCW;INF846K01DU8;INF846K01DV6;11.9550;;;21-Sep-2021</t>
  </si>
  <si>
    <t>120476;Axis Strategic Bond Fund - Direct Plan - Quarterly IDCW;INF846K01DW4;INF846K01DX2;10.6817;;;21-Sep-2021</t>
  </si>
  <si>
    <t>116894;Axis Strategic Bond Fund - Regular Plan - Growth Option;INF846K01BP2;;21.8997;;;21-Sep-2021</t>
  </si>
  <si>
    <t>116896;Axis Strategic Bond Fund - Regular Plan - Half Yearly IDCW;INF846K01BR8;INF846K01BT4;11.2724;;;21-Sep-2021</t>
  </si>
  <si>
    <t>116895;Axis Strategic Bond Fund - Regular Plan - Quarterly IDCW;INF846K01BQ0;INF846K01BS6;10.5393;;;21-Sep-2021</t>
  </si>
  <si>
    <t>108730;BANDHAN Bond Fund - Medium Term - Regular Plan - Bi-Monthly IDCW;INF194K01KF9;INF194K01KE2;12.0006;;;21-Sep-2021</t>
  </si>
  <si>
    <t>108731;BANDHAN Bond Fund - Medium Term - Regular Plan - Daily IDCW;INF194K01JW6;INF194K01JV8;10.2823;;;21-Sep-2021</t>
  </si>
  <si>
    <t>108729;BANDHAN Bond Fund - Medium Term - Regular Plan - Fortnightly IDCW;INF194K01KI3;INF194K01KH5;10.2821;;;21-Sep-2021</t>
  </si>
  <si>
    <t>108728;BANDHAN Bond Fund - Medium Term - Regular Plan - Growth;INF194K01JU0;;37.6276;;;21-Sep-2021</t>
  </si>
  <si>
    <t>113169;BANDHAN Bond Fund - Medium Term - Regular Plan - IDCW Quarterly;INF194K01JZ9;INF194K01JY2;11.0787;;;21-Sep-2021</t>
  </si>
  <si>
    <t>108727;BANDHAN Bond Fund - Medium Term - Regular Plan - Monthly IDCW;INF194K01KC6;INF194K01KB8;10.2676;;;21-Sep-2021</t>
  </si>
  <si>
    <t>131385;BANDHAN Bond Fund - Medium Term - Regular Plan - Periodic IDCW;INF194KA1TA8;INF194KA1TB6;11.8532;;;21-Sep-2021</t>
  </si>
  <si>
    <t>118399;BANDHAN Bond Fund - Medium Term Plan-Direct Plan-Bi Monthly IDCW;INF194K01T59;INF194K01T42;12.3768;;;21-Sep-2021</t>
  </si>
  <si>
    <t>118400;BANDHAN Bond Fund - Medium Term Plan-Direct Plan-Daily IDCW;;INF194K01S68;10.4192;;;21-Sep-2021</t>
  </si>
  <si>
    <t>118404;BANDHAN Bond Fund - Medium Term Plan-Direct Plan-Fortnightly IDCW;INF194K01T83;INF194K01T75;10.2834;;;21-Sep-2021</t>
  </si>
  <si>
    <t>118401;BANDHAN Bond Fund - Medium Term Plan-Direct Plan-Growth;INF194K01S50;;39.9210;;;21-Sep-2021</t>
  </si>
  <si>
    <t>118402;BANDHAN Bond Fund - Medium Term Plan-Direct Plan-Monthly IDCW;INF194K01T26;INF194K01T18;10.5043;;;21-Sep-2021</t>
  </si>
  <si>
    <t>131384;BANDHAN Bond Fund - Medium Term Plan-Direct Plan-Periodic IDCW;INF194KA1TD2;INF194KA1TE0;10.4236;;;21-Sep-2021</t>
  </si>
  <si>
    <t>118403;BANDHAN Bond Fund - Medium Term Plan-Direct Plan-Quartely IDCW;INF194K01S92;INF194K01S84;11.2473;;;21-Sep-2021</t>
  </si>
  <si>
    <t>127320;BNP Paribas Medium Term Fund - Annual Income Distribution cum Capital Withdrawal Option;INF251K01LP4;INF251K01LZ3;10.6377;;;21-Sep-2021</t>
  </si>
  <si>
    <t>127307;BNP Paribas Medium Term Fund - Calendar Quarterly Income Distribution cum Capital Withdrawal Option;INF251K01LQ2;INF251K01MA4;10.3842;;;21-Sep-2021</t>
  </si>
  <si>
    <t>127315;BNP Paribas Medium Term Fund - Direct Plan - Annual Income Distribution cum Capital Withdrawal Option;INF251K01LY6;INF251K01MG1;10.7026;;;21-Sep-2021</t>
  </si>
  <si>
    <t>127311;BNP Paribas Medium Term Fund - Direct Plan - Calendar Quarterly Income Distribution cum Capital Withdrawal Option;INF251K01LW0;INF251K01ME6;10.0000;;;21-Sep-2021</t>
  </si>
  <si>
    <t>127305;BNP Paribas Medium Term Fund - Direct Plan - Growth Option;INF251K01LU4;;16.0925;;;21-Sep-2021</t>
  </si>
  <si>
    <t>127313;BNP Paribas Medium Term Fund - Direct Plan - Half yearly Income Distribution cum Capital Withdrawal Option;INF251K01LX8;INF251K01MF3;10.0000;;;21-Sep-2021</t>
  </si>
  <si>
    <t>127310;BNP Paribas Medium Term Fund - Direct Plan - Monthly Income Distribution cum Capital Withdrawal Option;INF251K01LV2;INF251K01MD8;10.6196;;;21-Sep-2021</t>
  </si>
  <si>
    <t>127304;BNP Paribas Medium Term Fund - Growth Option;INF251K01LT6;;15.2369;;;21-Sep-2021</t>
  </si>
  <si>
    <t>127319;BNP Paribas Medium Term Fund - Half Yearly Income Distribution cum Capital Withdrawal Option;INF251K01LR0;INF251K01MB2;10.5604;;;21-Sep-2021</t>
  </si>
  <si>
    <t>127308;BNP Paribas Medium Term Fund - Monthly Income Distribution cum Capital Withdrawal Option;INF251K01LS8;INF251K01MC0;10.1215;;;21-Sep-2021</t>
  </si>
  <si>
    <t>118924;DSP Bond Fund - Direct Plan - Growth;INF740K01MZ3;;68.4672;;;21-Sep-2021</t>
  </si>
  <si>
    <t>118922;DSP Bond Fund - Direct Plan - IDCW;INF740K01NB2;INF740K01ND8;11.6625;;;21-Sep-2021</t>
  </si>
  <si>
    <t>118921;DSP Bond Fund - Direct Plan - IDCW - Monthly;INF740K01NA4;INF740K01NC0;11.1916;;;21-Sep-2021</t>
  </si>
  <si>
    <t>100078;DSP Bond Fund - Growth;INF740K01557;;65.3406;;;21-Sep-2021</t>
  </si>
  <si>
    <t>100077;DSP Bond Fund - IDCW;INF740K01565;INF740K01995;11.5369;;;21-Sep-2021</t>
  </si>
  <si>
    <t>100079;DSP Bond Fund - IDCW - Monthly;INF740K01573;INF740K01AA1;11.0973;;;21-Sep-2021</t>
  </si>
  <si>
    <t>118554;Franklin India Income Opportunities Fund - Direct - Growth;INF090I01JI9;;26.1967;;;21-Sep-2021</t>
  </si>
  <si>
    <t>118555;Franklin India Income Opportunities Fund - Direct - IDCW ;INF090I01JG3;INF090I01JH1;12.3026;;;21-Sep-2021</t>
  </si>
  <si>
    <t>112304;Franklin India Income Opportunities Fund - Growth;INF090I01445;;24.5780;;;21-Sep-2021</t>
  </si>
  <si>
    <t>112305;Franklin India Income Opportunities Fund - IDCW ;INF090I01452;INF090I01460;11.3944;;;21-Sep-2021</t>
  </si>
  <si>
    <t>147967;Franklin India Income Opportunities Fund- Segregated Portfolio 2 - 10.90% Vodafone Idea Ltd (02-Sep-2023) - Direct IDCW;INF090I01TG2;;0.0000;;;21-Sep-2021</t>
  </si>
  <si>
    <t>147969;Franklin India Income Opportunities Fund- Segregated Portfolio 2 - 10.90% Vodafone Idea Ltd (02-Sep-2023) - IDCW;INF090I01TE7;;0.0000;;;21-Sep-2021</t>
  </si>
  <si>
    <t>147966;Franklin India Income Opportunities Fund- Segregated Portfolio 2- 10.90% Vodafone Idea Ltd 02Sep2023-Direct Growth Plan;INF090I01TH0;;0.0000;;;21-Sep-2021</t>
  </si>
  <si>
    <t>147968;Franklin India Income Opportunities Fund- Segregated Portfolio 2- 10.90% Vodafone Idea Ltd 02Sep2023-Growth Plan;INF090I01TF4;;0.0000;;;21-Sep-2021</t>
  </si>
  <si>
    <t>101990;HDFC Medium Term Debt Fund - Fornightly IDCW Option;INF179K01897;INF179K01905;10.1177;;;21-Sep-2021</t>
  </si>
  <si>
    <t>119080;HDFC Medium Term Debt Fund - Fortnightly IDCW Opt - Direct Plan;INF179KA1NP8;INF179KA1NO1;10.1193;;;21-Sep-2021</t>
  </si>
  <si>
    <t>101989;HDFC Medium Term Debt Fund - Growth Option;INF179K01913;;45.0721;;;21-Sep-2021</t>
  </si>
  <si>
    <t>119081;HDFC Medium Term Debt Fund - Growth Option - Direct Plan;INF179K01WI9;;47.6581;;;21-Sep-2021</t>
  </si>
  <si>
    <t>132852;HDFC Medium Term Debt Fund - IDCW Option;INF179KA1E16;INF179KA1E08;17.1009;;;21-Sep-2021</t>
  </si>
  <si>
    <t>132853;HDFC Medium Term Debt Fund - IDCW Option - Direct Plan;INF179KA1D90;INF179KA1D82;17.84;;;21-Sep-2021</t>
  </si>
  <si>
    <t>132981;ICICI Prudential Medium Term Bond Fund - Annual IDCW;INF109KA12G3;INF109KA13G1;13.2486;;;21-Sep-2021</t>
  </si>
  <si>
    <t>120670;ICICI Prudential Medium Term Bond Fund - Direct Plan - Growth;INF109K015A5;;37.7530;;;21-Sep-2021</t>
  </si>
  <si>
    <t>120672;ICICI Prudential Medium Term Bond Fund - Direct Plan - Half Yearly IDCW;INF109K016A3;INF109K017A1;10.8585;;;21-Sep-2021</t>
  </si>
  <si>
    <t>120671;ICICI Prudential Medium Term Bond Fund - Direct Plan - Quarterly IDCW;INF109K018A9;INF109K019A7;11.1863;;;21-Sep-2021</t>
  </si>
  <si>
    <t>102741;ICICI Prudential Medium Term Bond Fund - Growth;INF109K01AH4;;35.2450;;;21-Sep-2021</t>
  </si>
  <si>
    <t>117330;ICICI Prudential Medium Term Bond Fund - Half Yearly IDCW;INF109K01B53;INF109K01B61;10.4065;;;21-Sep-2021</t>
  </si>
  <si>
    <t>113137;ICICI Prudential Medium Term Bond Fund - Quarterly IDCW;INF109K01UF6;INF109K01IO3;10.6307;;;21-Sep-2021</t>
  </si>
  <si>
    <t>132982;ICICI Prudential Medium Term Bond Fund -Direct Plan - Annual IDCW;INF109KA10G7;INF109KA11G5;14.6935;;;21-Sep-2021</t>
  </si>
  <si>
    <t>149013;Invesco India Medium Duration Fund - Direct - Discretionary IDCW (Payout/Reinvestment);INF205KA1411;INF205KA1445;1017.6377;;;21-Sep-2021</t>
  </si>
  <si>
    <t>149011;Invesco India Medium Duration Fund - Direct - Growth;INF205KA1429;;1017.6403;;;21-Sep-2021</t>
  </si>
  <si>
    <t>149014;Invesco India Medium Duration Fund - Direct - Quarterly IDCW (Payout / Reinvestment));INF205KA1403;INF205KA1437;1009.4457;;;21-Sep-2021</t>
  </si>
  <si>
    <t>149010;Invesco India Medium Duration Fund - Regular - Discretionary IDCW(Payout / Reinvestment));INF205KA1361;INF205KA1395;1015.8401;;;21-Sep-2021</t>
  </si>
  <si>
    <t>149012;Invesco India Medium Duration Fund - Regular - Growth;INF205KA1379;;1015.84;;;21-Sep-2021</t>
  </si>
  <si>
    <t>149009;Invesco India Medium Duration Fund - Regular - Quarterly IDCW (Payout / Reinvestment);INF205KA1353;INF205KA1387;1009.0941;;;21-Sep-2021</t>
  </si>
  <si>
    <t>128079;Kotak Medium Term Fund - Direct - Standard Income Distribution cum capital withdrawal option;INF174K01VSI;INF174K01VU7;19.329;;;21-Sep-2021</t>
  </si>
  <si>
    <t>128006;Kotak Medium Term Fund - Direct Growth;INF174K01VQ5;;19.3294;;;21-Sep-2021</t>
  </si>
  <si>
    <t>128009;Kotak Medium Term Fund - Growth;INF174K01VL6;;18.0627;;;21-Sep-2021</t>
  </si>
  <si>
    <t>128078;Kotak Medium Term Fund - Standard Income Distribution cum capital withdrawal option;INF174K01VN2;INF174K01VP7;11.0866;;;21-Sep-2021</t>
  </si>
  <si>
    <t>134425;L&amp;T Resurgent India  Bond Fund - Direct Plan - Annual IDCW;INF917K01WF8;INF917K01WC5;12.4633;;;21-Sep-2021</t>
  </si>
  <si>
    <t>133604;L&amp;T Resurgent India  Bond Fund - Direct Plan - Growth;INF917K01TK4;;17.2933;;;21-Sep-2021</t>
  </si>
  <si>
    <t>133606;L&amp;T Resurgent India  Bond Fund - Direct Plan - IDCW;INF917K01TM0;INF917K01TL2;11.7481;;;21-Sep-2021</t>
  </si>
  <si>
    <t>134426;L&amp;T Resurgent India  Bond Fund - Regular Plan - Annual IDCW;INF917K01WE1;INF917K01WD3;11.7507;;;21-Sep-2021</t>
  </si>
  <si>
    <t>133607;L&amp;T Resurgent India  Bond Fund - Regular Plan - Growth;INF917K01TH0;;16.31;;;21-Sep-2021</t>
  </si>
  <si>
    <t>133605;L&amp;T Resurgent India  Bond Fund - Regular Plan - IDCW;INF917K01TJ6;INF917K01TI8;11.1003;;;21-Sep-2021</t>
  </si>
  <si>
    <t>148284;NIPPON INDIA STRATEGIC DEBT FUND -  SEGREGATED PORTFOLIO 2 - DIRECT Plan - IDCW Option;INF204KB16Q0;INF204KB17Q8;0.0000;;;21-Sep-2021</t>
  </si>
  <si>
    <t>148289;NIPPON INDIA STRATEGIC DEBT FUND -  SEGREGATED PORTFOLIO 2 - DIRECT Plan - QUARTERLY IDCW Option;INF204KB18Q6;INF204KB19Q4;0.0000;;;21-Sep-2021</t>
  </si>
  <si>
    <t>148290;NIPPON INDIA STRATEGIC DEBT FUND -  SEGREGATED PORTFOLIO 2 - IDCW Option;INF204KB12R7;INF204KB13R5;0.0000;;;21-Sep-2021</t>
  </si>
  <si>
    <t>148287;NIPPON INDIA STRATEGIC DEBT FUND -  SEGREGATED PORTFOLIO 2 - QUARTERLY IDCW Option;INF204KB14R3;INF204KB15R0;0.0000;;;21-Sep-2021</t>
  </si>
  <si>
    <t>130052;Nippon India Strategic Debt Fund - Direct Plan - Bonus Option;INF204KA1QG9;;13.2359;;;21-Sep-2021</t>
  </si>
  <si>
    <t>130050;Nippon India Strategic Debt Fund - Direct Plan - Growth Option;INF204KA1QF1;;13.2340;;;21-Sep-2021</t>
  </si>
  <si>
    <t>130054;NIPPON INDIA STRATEGIC DEBT FUND - DIRECT Plan - IDCW Option;INF204KA1QH7;INF204KA1QJ3;11.1622;;;21-Sep-2021</t>
  </si>
  <si>
    <t>130055;NIPPON INDIA STRATEGIC DEBT FUND - DIRECT Plan - QUARTERLY IDCW Option;INF204KA1QI5;INF204KA1QK1;9.4231;;;21-Sep-2021</t>
  </si>
  <si>
    <t>130037;Nippon India Strategic Debt Fund - Growth Option;INF204KA1PZ1;;12.4741;;;21-Sep-2021</t>
  </si>
  <si>
    <t>130053;NIPPON INDIA STRATEGIC DEBT FUND - IDCW Option;INF204KA1QB0;INF204KA1QD6;10.6741;;;21-Sep-2021</t>
  </si>
  <si>
    <t>130056;NIPPON INDIA STRATEGIC DEBT FUND - QUARTERLY IDCW Option;INF204KA1QC8;INF204KA1QE4;9.2007;;;21-Sep-2021</t>
  </si>
  <si>
    <t>148077;Nippon India Strategic Debt Fund - Segregated Portfolio 1 - Bonus Option;INF204KB19M3;;0.0438;;;21-Sep-2021</t>
  </si>
  <si>
    <t>148078;Nippon India Strategic Debt Fund - Segregated Portfolio 1 - Direct Plan - Bonus Option;INF204KB13M6;;0.0461;;;21-Sep-2021</t>
  </si>
  <si>
    <t>148080;Nippon India Strategic Debt Fund - Segregated Portfolio 1 - Direct Plan - Growth Option;INF204KB18M5;;0.0461;;;21-Sep-2021</t>
  </si>
  <si>
    <t>148079;NIPPON INDIA STRATEGIC DEBT FUND - SEGREGATED PORTFOLIO 1 - Direct Plan - IDCW Option;INF204KB14M4;INF204KB15M1;0.0389;;;21-Sep-2021</t>
  </si>
  <si>
    <t>148081;NIPPON INDIA STRATEGIC DEBT FUND - SEGREGATED PORTFOLIO 1 - Direct Plan - QUARTERLY IDCW Option;INF204KB16M9;INF204KB17M7;0.0328;;;21-Sep-2021</t>
  </si>
  <si>
    <t>148083;Nippon India Strategic Debt Fund - Segregated Portfolio 1 - Growth Option;INF204KB14N2;;0.0438;;;21-Sep-2021</t>
  </si>
  <si>
    <t>148082;NIPPON INDIA STRATEGIC DEBT FUND - SEGREGATED PORTFOLIO 1 - IDCW Option;INF204KB10N0;INF204KB11N8;0.0375;;;21-Sep-2021</t>
  </si>
  <si>
    <t>148084;NIPPON INDIA STRATEGIC DEBT FUND - SEGREGATED PORTFOLIO 1 - QUARTERLY IDCW Option;INF204KB12N6;INF204KB13N4;0.0323;;;21-Sep-2021</t>
  </si>
  <si>
    <t>148283;Nippon India Strategic Debt Fund - Segregated Portfolio 2 - Bonus Option;INF204KB11R9;;0.0000;;;21-Sep-2021</t>
  </si>
  <si>
    <t>148288;Nippon India Strategic Debt Fund - Segregated Portfolio 2 - Direct Plan - Bonus Option;INF204KB15Q2;;0.0000;;;21-Sep-2021</t>
  </si>
  <si>
    <t>148285;Nippon India Strategic Debt Fund - Segregated Portfolio 2 - Direct Plan - Growth Option;INF204KB10R1;;0.0000;;;21-Sep-2021</t>
  </si>
  <si>
    <t>148286;Nippon India Strategic Debt Fund - Segregated Portfolio 2 - Growth Option;INF204KB16R8;;0.0000;;;21-Sep-2021</t>
  </si>
  <si>
    <t>119824;SBI MAGNUM MEDIUM DURATION FUND - DIRECT PLAN - GROWTH;INF200K01VB0;;43.0098;;;21-Sep-2021</t>
  </si>
  <si>
    <t>119825;SBI Magnum Medium Duration Fund - Direct Plan - Income Distribution cum Capital Withdrawal Option (IDCW);INF200K01UZ1;INF200K01VA2;16.7186;;;21-Sep-2021</t>
  </si>
  <si>
    <t>102053;SBI MAGNUM MEDIUM DURATION FUND - REGULAR PLAN - GROWTH;INF200K01719;;40.5914;;;21-Sep-2021</t>
  </si>
  <si>
    <t>102054;SBI Magnum Medium Duration Fund - Regular Plan - Income Distribution cum Capital Withdrawal Option (IDCW);INF200K01727;INF200K01735;15.7339;;;21-Sep-2021</t>
  </si>
  <si>
    <t>119676;Sundaram Medium Duration Fund (Formerly Known as Sundaram Medium Term Bond Fund) Direct Plan - Annual Income Distribution cum Capital Withdrawal (IDCW);INF903J01PH0;INF903J01PM0;13.4310;;;21-Sep-2021</t>
  </si>
  <si>
    <t>119675;Sundaram Medium Duration Fund (Formerly Known as Sundaram Medium Term Bond Fund) Direct Plan - Growth;INF903J01PO6;;63.6862;;;21-Sep-2021</t>
  </si>
  <si>
    <t>119672;Sundaram Medium Duration Fund (Formerly Known as Sundaram Medium Term Bond Fund) Direct Plan - Quarterly Income Distribution cum Capital Withdrawal (IDCW);INF903J01PK4;INF903J01PL2;23.5781;;;21-Sep-2021</t>
  </si>
  <si>
    <t>100608;Sundaram Medium Duration Fund (Formerly Known as Sundaram Medium Term Bond Fund) Institutional Plan - Growth;INF903J01FY6;;66.7182;;;21-Sep-2021</t>
  </si>
  <si>
    <t>100610;Sundaram Medium Duration Fund (Formerly Known as Sundaram Medium Term Bond Fund) Regular Plan - Annual Income Distribution cum Capital Withdrawal (IDCW);INF903J01FT6;INF903J01FW0;12.2961;;;21-Sep-2021</t>
  </si>
  <si>
    <t>100604;Sundaram Medium Duration Fund (Formerly Known as Sundaram Medium Term Bond Fund) Regular Plan - Bonus;INF903J01FX8;;20.1603;;;21-Sep-2021</t>
  </si>
  <si>
    <t>100603;Sundaram Medium Duration Fund (Formerly Known as Sundaram Medium Term Bond Fund) Regular Plan - Growth;INF903J01FQ2;;59.0266;;;21-Sep-2021</t>
  </si>
  <si>
    <t>100609;Sundaram Medium Duration Fund (Formerly Known as Sundaram Medium Term Bond Fund) Regular Plan- Half Yearly Income Distribution cum Capital Withdrawal (IDCW);INF903J01FS8;INF903J01FV2;12.6755;;;21-Sep-2021</t>
  </si>
  <si>
    <t>100602;Sundaram Medium Duration Fund (Formerly Known as Sundaram Medium Term Bond Fund) Regular Plan- Quarterly Income Distribution cum Capital Withdrawal (IDCW);INF903J01FR0;INF903J01FU4;12.4201;;;21-Sep-2021</t>
  </si>
  <si>
    <t>147385;Tata Medium Term Fund -Direct Plan -Growth (Segregated Portfolio 1);INF277K019V9;;0.8373;;;21-Sep-2021</t>
  </si>
  <si>
    <t>147384;Tata Medium Term Fund -Regular Plan - Growth (Segregated Portfolio 1);INF277K017V3;;0.7853;;;21-Sep-2021</t>
  </si>
  <si>
    <t>101703;Tata Medium Term Fund -Regular Plan - Growth Option;INF277K01717;;29.3034;;;21-Sep-2021</t>
  </si>
  <si>
    <t>119126;Tata Medium Term Fund- Direct Plan - Payout of IDCW Option;INF277K01PG9;INF277K01PH7;14.8453;;;21-Sep-2021</t>
  </si>
  <si>
    <t>119127;Tata Medium Term Fund- Direct Plan- Growth Option;INF277K01PI5;;31.9318;;;21-Sep-2021</t>
  </si>
  <si>
    <t>101605;Tata Medium Term Fund- Regular Plan - Payout of IDCW option;INF277K01DW2;INF277K01709;13.3349;;;21-Sep-2021</t>
  </si>
  <si>
    <t>147386;Tata Medium Term Fund- Segregated Portfolio 1 Direct Plan - Payout of IDCW option;INF277K010W6;INF277K019W7;0.3831;;;21-Sep-2021</t>
  </si>
  <si>
    <t>147383;Tata Medium Term Fund- Segregated Portfolio 1 Regular Plan - Payout of IDCW Option;INF277K018V1;INF277K018W9;0.3582;;;21-Sep-2021</t>
  </si>
  <si>
    <t>148479;Union Medium Duration Fund - Direct Plan -  Growth Option;INF582M01GQ6;;10.6036;;;21-Sep-2021</t>
  </si>
  <si>
    <t>148480;Union Medium Duration Fund - Direct Plan - IDCW Option;INF582M01GS2;INF582M01GR4;10.6036;;;21-Sep-2021</t>
  </si>
  <si>
    <t>148477;Union Medium Duration Fund - Regular Plan -  Growth Option;INF582M01GU8;;10.5512;;;21-Sep-2021</t>
  </si>
  <si>
    <t>148478;Union Medium Duration Fund - Regular Plan - IDCW Option;INF582M01GW4;INF582M01GV6;10.5512;;;21-Sep-2021</t>
  </si>
  <si>
    <t>148248;UTI - Medium Term Fund (Segregated - 06032020) - Direct Plan - Annual Dividend Option;INF789F1ASC5;INF789F1ASD3;0;;;21-Sep-2021</t>
  </si>
  <si>
    <t>148249;UTI - Medium Term Fund (Segregated - 06032020) - Direct Plan - Flexi Dividend Option;INF789F1ASG6;INF789F1ASH4;0;;;21-Sep-2021</t>
  </si>
  <si>
    <t>148257;UTI - Medium Term Fund (Segregated - 06032020) - Direct Plan - Growth Option;INF789F1ASB7;;0;;;21-Sep-2021</t>
  </si>
  <si>
    <t>148256;UTI - Medium Term Fund (Segregated - 06032020) - Direct Plan - Half Yearly Dividend Option;INF789F1ASE1;INF789F1ASF8;0;;;21-Sep-2021</t>
  </si>
  <si>
    <t>148250;UTI - Medium Term Fund (Segregated - 06032020) - Direct Plan - Monthly Dividend Option;INF789F1ASI2;INF789F1ASJ0;0;;;21-Sep-2021</t>
  </si>
  <si>
    <t>148255;UTI - Medium Term Fund (Segregated - 06032020) - Direct Plan - Quarterly Dividend Option;INF789F1ARZ8;INF789F1ASA9;0;;;21-Sep-2021</t>
  </si>
  <si>
    <t>148247;UTI - Medium Term Fund (Segregated - 06032020) - Regular Plan - Annual Dividend Option;INF789F1ASN2;INF789F1ASO0;0;;;21-Sep-2021</t>
  </si>
  <si>
    <t>148254;UTI - Medium Term Fund (Segregated - 06032020) - Regular Plan - Flexi Dividend Option;INF789F1ASR3;INF789F1ASS1;0;;;21-Sep-2021</t>
  </si>
  <si>
    <t>148252;UTI - Medium Term Fund (Segregated - 06032020) - Regular Plan - Growth Option;INF789F1ASM4;;0;;;21-Sep-2021</t>
  </si>
  <si>
    <t>148251;UTI - Medium Term Fund (Segregated - 06032020) - Regular Plan - Half Yearly Dividend Option;INF789F1ASP7;INF789F1ASQ5;0;;;21-Sep-2021</t>
  </si>
  <si>
    <t>148246;UTI - Medium Term Fund (Segregated - 06032020) - Regular Plan - Monthly Dividend Option;INF789F1AST9;INF789F1ASU7;0;;;21-Sep-2021</t>
  </si>
  <si>
    <t>148253;UTI - Medium Term Fund (Segregated - 06032020) - Regular Plan - Quarterly Dividend Option;INF789F1ASK8;INF789F1ASL6;0;;;21-Sep-2021</t>
  </si>
  <si>
    <t>148136;UTI - Medium Term Fund (Segregated - 17022020) - Direct Plan - Growth Option;INF789F1AOC4;;0.0897;;;21-Sep-2021</t>
  </si>
  <si>
    <t>148138;UTI - Medium Term Fund (Segregated - 17022020) - Regular Plan - Growth Option;INF789F1AON1;;0.0864;;;21-Sep-2021</t>
  </si>
  <si>
    <t>148129;UTI Medium Term Fund ( Segregated - 17022020 ) - Direct Plan - Annual IDCW;INF789F1AOD2;INF789F1AOE0;0.0728;;;21-Sep-2021</t>
  </si>
  <si>
    <t>148135;UTI Medium Term Fund ( Segregated - 17022020 ) - Direct Plan - Flexi IDCW;INF789F1AOH3;INF789F1AOI1;0.0701;;;21-Sep-2021</t>
  </si>
  <si>
    <t>148134;UTI Medium Term Fund ( Segregated - 17022020 ) - Direct Plan - Half-Yearly IDCW;INF789F1AOF7;INF789F1AOG5;0.0709;;;21-Sep-2021</t>
  </si>
  <si>
    <t>148137;UTI Medium Term Fund ( Segregated - 17022020 ) - Direct Plan - Monthly IDCW;INF789F1AOJ9;INF789F1AOK7;0.0636;;;21-Sep-2021</t>
  </si>
  <si>
    <t>148131;UTI Medium Term Fund ( Segregated - 17022020 ) - Direct Plan - Quarterly IDCW;INF789F1AOA8;INF789F1AOB6;0.0702;;;21-Sep-2021</t>
  </si>
  <si>
    <t>148128;UTI Medium Term Fund ( Segregated - 17022020 ) - Regular Plan - Annual IDCW;INF789F1AOO9;INF789F1AOP6;0.0698;;;21-Sep-2021</t>
  </si>
  <si>
    <t>148127;UTI Medium Term Fund ( Segregated - 17022020 ) - Regular Plan - Flexi IDCW;INF789F1AOS0;INF789F1AOT8;0.0616;;;21-Sep-2021</t>
  </si>
  <si>
    <t>148133;UTI Medium Term Fund ( Segregated - 17022020 ) - Regular Plan - Half-Yearly IDCW;INF789F1AOQ4;INF789F1AOR2;0.0684;;;21-Sep-2021</t>
  </si>
  <si>
    <t>148132;UTI Medium Term Fund ( Segregated - 17022020 ) - Regular Plan - Monthly IDCW;INF789F1AOU6;INF789F1AOV4;0.0623;;;21-Sep-2021</t>
  </si>
  <si>
    <t>148130;UTI Medium Term Fund ( Segregated - 17022020 ) - Regular Plan - Quarterly IDCW;INF789F1AOL5;INF789F1AOM3;0.0674;;;21-Sep-2021</t>
  </si>
  <si>
    <t>134505;UTI Medium Duration Fund - Direct Plan - Annual IDCW;INF789FB1KL1;INF789FB1KM9;12.1213;;;21-Sep-2021</t>
  </si>
  <si>
    <t>134506;UTI Medium Duration Fund - Direct Plan - Flexi IDCW;INF789FB1KO5;INF789FB1KN7;12.1331;;;21-Sep-2021</t>
  </si>
  <si>
    <t>134503;UTI Medium Duration Fund - Direct Plan - Growth Option;INF789FB1KE6;;15.1068;;;21-Sep-2021</t>
  </si>
  <si>
    <t>134504;UTI Medium Duration Fund - Direct Plan - Half-Yearly IDCW;INF789FB1KJ5;INF789FB1KK3;11.8969;;;21-Sep-2021</t>
  </si>
  <si>
    <t>134501;UTI Medium Duration Fund - Direct Plan - Monthly IDCW;INF789FB1KF3;INF789FB1KG1;10.4201;;;21-Sep-2021</t>
  </si>
  <si>
    <t>134502;UTI Medium Duration Fund - Direct Plan - Quarterly IDCW;INF789FB1KH9;INF789FB1KI7;11.6211;;;21-Sep-2021</t>
  </si>
  <si>
    <t>134500;UTI Medium Duration Fund - Regular Plan - Annual IDCW;INF789FB1KA4;INF789FB1KB2;11.5217;;;21-Sep-2021</t>
  </si>
  <si>
    <t>134498;UTI Medium Duration Fund - Regular Plan - Flexi IDCW;INF789FB1KC0;INF789FB1KD8;11.0404;;;21-Sep-2021</t>
  </si>
  <si>
    <t>134499;UTI Medium Duration Fund - Regular Plan - Growth Option;INF789FB1JU4;;14.4279;;;21-Sep-2021</t>
  </si>
  <si>
    <t>134497;UTI Medium Duration Fund - Regular Plan - Half-Yearly IDCW;INF789FB1JY6;INF789FB1JZ3;11.2851;;;21-Sep-2021</t>
  </si>
  <si>
    <t>134495;UTI Medium Duration Fund - Regular Plan - Monthly IDCW;INF789FB1JV2;INF789FB1KP2;10.4048;;;21-Sep-2021</t>
  </si>
  <si>
    <t>134496;UTI Medium Duration Fund - Regular Plan - Quarterly IDCW;INF789FB1JW0;INF789FB1JX8;11.1067;;;21-Sep-2021</t>
  </si>
  <si>
    <t>111777;Aditya Birla Sun Life Income Fund (Discipline Advantage Plan);INF209K01LD8;;25.6112;;;21-Sep-2021</t>
  </si>
  <si>
    <t>133446;Aditya Birla Sun Life Income Fund - Direct - IDCW;INF209KA1WL2;INF209KA1WM0;13.2555;;;21-Sep-2021</t>
  </si>
  <si>
    <t>119655;Aditya Birla Sun Life Income Fund - Direct - Quarterly IDCW;INF209K01R13;INF209K01WZ8;14.3361;;;21-Sep-2021</t>
  </si>
  <si>
    <t>119657;Aditya Birla Sun Life Income Fund - Growth - Direct Plan;INF209K01WY1;;107.689;;;21-Sep-2021</t>
  </si>
  <si>
    <t>100038;Aditya Birla Sun Life Income Fund - Growth - Regular Plan;INF209K01579;;101.5121;;;21-Sep-2021</t>
  </si>
  <si>
    <t>133445;Aditya Birla Sun Life Income Fund - Regular - IDCW;INF209KA1WJ6;INF209KA1WK4;12.6426;;;21-Sep-2021</t>
  </si>
  <si>
    <t>100037;Aditya Birla Sun Life Income Fund - Regular - Quarterly IDCW;INF209K01587;INF209K01CY3;13.5762;;;21-Sep-2021</t>
  </si>
  <si>
    <t>108766;BANDHAN Bond Fund - Income Plan - Regular Plan - Annual IDCW;INF194K01IN7;INF194K01IM9;11.7454;;;21-Sep-2021</t>
  </si>
  <si>
    <t>108765;BANDHAN Bond Fund - Income Plan - Regular Plan - Growth;INF194K01IL1;;54.4445;;;21-Sep-2021</t>
  </si>
  <si>
    <t>108763;BANDHAN Bond Fund - Income Plan - Regular Plan - Half-yearly IDCW;INF194K01IQ0;INF194K01IP2;11.9558;;;21-Sep-2021</t>
  </si>
  <si>
    <t>131387;BANDHAN Bond Fund - Income Plan - Regular Plan - Periodic IDCW;INF194KA1SU8;INF194KA1SV6;11.6851;;;21-Sep-2021</t>
  </si>
  <si>
    <t>108764;BANDHAN Bond Fund - Income Plan - Regular Plan - Quarterly IDCW;INF194K01IT4;INF194K01IS6;12.0617;;;21-Sep-2021</t>
  </si>
  <si>
    <t>118393;BANDHAN Bond Fund - Income Plan-Direct Plan-Annual IDCW;INF194K01R77;INF194K01R69;16.0964;;;21-Sep-2021</t>
  </si>
  <si>
    <t>118394;BANDHAN Bond Fund - Income Plan-Direct Plan-Growth;INF194K01R51;;58.0975;;;21-Sep-2021</t>
  </si>
  <si>
    <t>118395;BANDHAN Bond Fund - Income Plan-Direct Plan-Half Yearly IDCW;INF194K01S01;INF194K01R93;12.8702;;;21-Sep-2021</t>
  </si>
  <si>
    <t>131386;BANDHAN Bond Fund - Income Plan-Direct Plan-Periodic IDCW;INF194KA1SX2;INF194KA1SY0;14.1331;;;21-Sep-2021</t>
  </si>
  <si>
    <t>118396;BANDHAN Bond Fund - Income Plan-Direct Plan-Quarterly IDCW;INF194K01S35;INF194K01S27;12.6346;;;21-Sep-2021</t>
  </si>
  <si>
    <t>108768;BANDHAN Bond Fund - Short Term - Regular Plan - Growth;INF194K01HF5;;45.7950;;;21-Sep-2021</t>
  </si>
  <si>
    <t>108767;BANDHAN Bond Fund - Short Term - Regular Plan - Monthly IDCW;INF194K01HH1;INF194K01HG3;10.3848;;;21-Sep-2021</t>
  </si>
  <si>
    <t>119395;BANK OF INDIA Conservative Hybrid  Fund-Direct Plan-Quarterly IDCW;INF761K01850;INF761K01843;11.7796;;;21-Sep-2021</t>
  </si>
  <si>
    <t>119393;BANK OF INDIA Conservative Hybrid Fund Fund-Direct Plan-Growth;INF761K01819;;23.9145;;;21-Sep-2021</t>
  </si>
  <si>
    <t>119396;BANK OF INDIA Conservative Hybrid Fund-Direct Plan-Annual IDCW;INF761K01793;INF761K01801;10.9239;;;21-Sep-2021</t>
  </si>
  <si>
    <t>119394;BANK OF INDIA Conservative Hybrid Fund-Direct Plan-Monthly IDCW;INF761K01835;INF761K01827;10.6805;;;21-Sep-2021</t>
  </si>
  <si>
    <t>111715;BANK OF INDIA Conservative Hybrid Fund-ECO Plan-Growth;INF761K01397;;23.4918;;;21-Sep-2021</t>
  </si>
  <si>
    <t>111717;BANK OF INDIA Conservative Hybrid Fund-ECO Plan-Monthly IDCW;INF761K01413;INF761K01405;17.7914;;;21-Sep-2021</t>
  </si>
  <si>
    <t>111714;BANK OF INDIA Conservative Hybrid Fund-Regular Plan-Annual IDCW;INF761K01454;INF761K01447;11.1242;;;21-Sep-2021</t>
  </si>
  <si>
    <t>111712;BANK OF INDIA Conservative Hybrid Fund-Regular Plan-Growth;INF761K01462;;22.9170;;;21-Sep-2021</t>
  </si>
  <si>
    <t>111716;BANK OF INDIA Conservative Hybrid Fund-Regular Plan-Monthly IDCW;INF761K01488;INF761K01470;11.7983;;;21-Sep-2021</t>
  </si>
  <si>
    <t>111713;BANK OF INDIA Conservative Hybrid Fund-Regular Plan-Quarterly IDCW;INF761K01504;INF761K01496;12.2285;;;21-Sep-2021</t>
  </si>
  <si>
    <t>118282;CANARA ROBECO INCOME FUND - DIRECT PLAN - GROWTH OPTION;INF760K01FI1;;49.9396;;;21-Sep-2021</t>
  </si>
  <si>
    <t>118281;CANARA ROBECO INCOME FUND - DIRECT PLAN - QUARTERLY IDCW (Payout/Reinvestment);INF760K01FG5;INF760K01FH3;16.5983;;;21-Sep-2021</t>
  </si>
  <si>
    <t>101588;CANARA ROBECO INCOME FUND - REGULAR PLAN - GROWTH OPTION;INF760K01324;;46.4782;;;21-Sep-2021</t>
  </si>
  <si>
    <t>101587;CANARA ROBECO INCOME FUND - REGULAR PLAN - QUARTERLY IDCW (Payout/Reinvestment);INF760K01340;INF760K01357;15.2551;;;21-Sep-2021</t>
  </si>
  <si>
    <t>100124;HDFC Income Fund - Growth Option;INF179K01962;;47.7871;;;21-Sep-2021</t>
  </si>
  <si>
    <t>119069;HDFC Income Fund - Growth Option - Direct Plan;INF179K01WL3;;50.9222;;;21-Sep-2021</t>
  </si>
  <si>
    <t>133365;HDFC Income Fund - Normal IDCW - Direct Plan;INF179KA1Q12;;16.1035;;;21-Sep-2021</t>
  </si>
  <si>
    <t>133366;HDFC Income Fund - Normal IDCW Option;INF179KA1Q38;;15.0686;;;21-Sep-2021</t>
  </si>
  <si>
    <t>100123;HDFC Income Fund - Quarterly IDCW Option;INF179K01947;INF179K01954;11.3876;;;21-Sep-2021</t>
  </si>
  <si>
    <t>119068;HDFC Income Fund - Quarterly IDCW- Direct Plan;INF179K01WJ7;INF179K01WK5;12.3107;;;21-Sep-2021</t>
  </si>
  <si>
    <t>120059;HSBC Medium to Long Duration Fund - Direct Growth;INF336L01DE2;;37.9381;;;21-Sep-2021</t>
  </si>
  <si>
    <t>120101;HSBC Medium to Long Duration Fund - Direct Quarterly IDCW;INF336L01EO9;INF336L01EP6;11.3894;;;21-Sep-2021</t>
  </si>
  <si>
    <t>101685;HSBC Medium to Long Duration Fund - Regular Growth;INF336L01776;;35.4102;;;21-Sep-2021</t>
  </si>
  <si>
    <t>101686;HSBC Medium to Long Duration Fund - Regular Quarterly IDCW;INF336L01784;INF336L01792;11.2818;;;21-Sep-2021</t>
  </si>
  <si>
    <t>120619;ICICI Prudential Bond Fund - Direct Plan - Growth;INF109K01V83;;33.1502;;;21-Sep-2021</t>
  </si>
  <si>
    <t>131480;ICICI Prudential Bond Fund - Direct Plan - Half Yearly IDCW;INF109KA1X77;INF109KA1X69;11.0415;;;21-Sep-2021</t>
  </si>
  <si>
    <t>120617;ICICI Prudential Bond Fund - Direct Plan - IDCW Monthly;INF109K01V59;INF109K01V67;11.6268;;;21-Sep-2021</t>
  </si>
  <si>
    <t>120618;ICICI Prudential Bond Fund - Direct Plan - IDCW Quarterly;INF109K01V75;INF109K01V91;11.6230;;;21-Sep-2021</t>
  </si>
  <si>
    <t>109740;ICICI Prudential Bond Fund - Growth;INF109K01BO8;;31.8643;;;21-Sep-2021</t>
  </si>
  <si>
    <t>131481;ICICI Prudential Bond Fund - Half Yearly IDCW;INF109KA1X51;INF109KA1X44;11.3563;;;21-Sep-2021</t>
  </si>
  <si>
    <t>109741;ICICI Prudential Bond Fund - IDCW Monthly;INF109K01EU9;INF109K01BP5;11.4129;;;21-Sep-2021</t>
  </si>
  <si>
    <t>109743;ICICI Prudential Bond Fund - IDCW Quarterly;INF109K01EV7;INF109K01BS9;11.2644;;;21-Sep-2021</t>
  </si>
  <si>
    <t>120428;JM Medium to Long Duration Fund (Direct) - Bonus Option - Principal Units;INF192K01CX3;;23.8925;;;21-Sep-2021</t>
  </si>
  <si>
    <t>120430;JM Medium to Long Duration Fund (Direct) - Growth Option;INF192K01CW5;;55.7006;;;21-Sep-2021</t>
  </si>
  <si>
    <t>120431;JM Medium to Long Duration Fund (Direct) - Quarterly IDCW;INF192K01CU9;INF192K01CV7;19.6821;;;21-Sep-2021</t>
  </si>
  <si>
    <t>100223;JM Medium to Long Duration Fund (Regular) - Growth Option;INF192K01AB3;;51.0569;;;21-Sep-2021</t>
  </si>
  <si>
    <t>100222;JM Medium to Long Duration Fund (Regular) - Quarterly IDCW;INF192K01999;INF192K01AA5;17.3596;;;21-Sep-2021</t>
  </si>
  <si>
    <t>101181;JM Medium to Long Duration Fund (Regular) - Bonus Option- Principal Units;INF192K01AC1;;20.8888;;;21-Sep-2021</t>
  </si>
  <si>
    <t>119734;Kotak Bond Fund - Direct Plan - Standard IDCW option;INF174K01JD8;;22.4845;;;21-Sep-2021</t>
  </si>
  <si>
    <t>119735;Kotak Bond Fund - Growth - Direct;INF174K01JC0;;67.5553;;;21-Sep-2021</t>
  </si>
  <si>
    <t>100300;Kotak Bond Fund - Regular Plan - Standard IDCW Option;INF174K01EQ1;INF174K01EP3;38.3718;;;21-Sep-2021</t>
  </si>
  <si>
    <t>100299;Kotak Bond Fund - Regular Plan Growth;INF174K01EM0;;62.6309;;;21-Sep-2021</t>
  </si>
  <si>
    <t>120279;LIC MF Medium to Long Duration Fund-Direct Plan-Growth;INF767K01EW0;;60.7049;;;21-Sep-2021</t>
  </si>
  <si>
    <t>120278;LIC MF Medium to Long Duration Fund-Direct Plan-IDCW;INF767K01EV2;INF767K01EX8;14.6701;;;21-Sep-2021</t>
  </si>
  <si>
    <t>100315;LIC MF Medium to Long Duration Fund-Regular Plan-Growth;INF767K01923;;57.9297;;;21-Sep-2021</t>
  </si>
  <si>
    <t>100314;LIC MF Medium to Long Duration Fund-Regular Plan-IDCW;INF767K01907;INF767K01915;12.6978;;;21-Sep-2021</t>
  </si>
  <si>
    <t>100386;NIPPON INDIA INCOME FUND - ANNUAL IDCW Option;INF204K01CT4;INF204K01CU2;13.0547;;;21-Sep-2021</t>
  </si>
  <si>
    <t>118680;NIPPON INDIA INCOME FUND - Direct Plan - ANNUAL IDCW Option;INF204K01YT8;INF204K01YU6;14.3629;;;21-Sep-2021</t>
  </si>
  <si>
    <t>118681;NIPPON INDIA INCOME FUND - Direct Plan - HALF YEARLY IDCW Option;INF204K01YR2;INF204K01YS0;13.1243;;;21-Sep-2021</t>
  </si>
  <si>
    <t>118683;NIPPON INDIA INCOME FUND - Direct Plan - MONTHLY IDCW Option;INF204K01YN1;;11.3413;;;21-Sep-2021</t>
  </si>
  <si>
    <t>118684;NIPPON INDIA INCOME FUND - Direct Plan - QUARTERLY IDCW Option;INF204K01YP6;INF204K01YQ4;13.5645;;;21-Sep-2021</t>
  </si>
  <si>
    <t>118687;Nippon India Income Fund - Direct Plan Growth Plan - Growth Option;INF204K01XS2;;78.3218;;;21-Sep-2021</t>
  </si>
  <si>
    <t>118679;Nippon India Income Fund - Direct Plan Growth Plan-Bonus Option;INF204K01F38;;22.3811;;;21-Sep-2021</t>
  </si>
  <si>
    <t>100388;Nippon India Income Fund - Growth Plan Bonus Option;INF204K01CM9;;20.8798;;;21-Sep-2021</t>
  </si>
  <si>
    <t>100387;Nippon India Income Fund - Growth Plan Growth Option;INF204K01CL1;;72.6271;;;21-Sep-2021</t>
  </si>
  <si>
    <t>100385;NIPPON INDIA INCOME FUND - HALF YEARLY IDCW Option;INF204K01CR8;INF204K01CS6;12.2998;;;21-Sep-2021</t>
  </si>
  <si>
    <t>100383;NIPPON INDIA INCOME FUND - MONTHLY IDCW Option;INF204K01CN7;INF204K01CO5;10.7181;;;21-Sep-2021</t>
  </si>
  <si>
    <t>100384;NIPPON INDIA INCOME FUND - QUARTERLY IDCW Option;INF204K01CP2;INF204K01CQ0;13.0197;;;21-Sep-2021</t>
  </si>
  <si>
    <t>119713;SBI Magnum Income Fund - Direct Plan - Half Yearly - Income Distribution cum Capital Withdrawal Option (IDCW);INF200K01SP6;INF200K01SQ4;16.9089;;;21-Sep-2021</t>
  </si>
  <si>
    <t>121940;SBI Magnum Income Fund - Direct Plan - Quarterly Income Distribution cum Capital Withdrawal Option (IDCW);INF200K01YS8;INF200K01YT6;17.3106;;;21-Sep-2021</t>
  </si>
  <si>
    <t>100638;SBI Magnum Income Fund - Regular Plan - Half Yearly - Income Distribution cum Capital Withdrawal Option (IDCW);INF200K01610;INF200K01628;14.8162;;;21-Sep-2021</t>
  </si>
  <si>
    <t>121944;SBI Magnum Income Fund - Regular Plan - Quarterly Income Distribution cum Capital Withdrawal Option (IDCW);INF200K01YQ2;INF200K01YR0;15.9531;;;21-Sep-2021</t>
  </si>
  <si>
    <t>119712;SBI Magnum Income Fund-DIRECT PLAN - Bonus;INF200K01SO9;;36.1745;;;21-Sep-2021</t>
  </si>
  <si>
    <t>119714;SBI Magnum Income Fund-DIRECT PLAN -Growth;INF200K01SR2;;59.5960;;;21-Sep-2021</t>
  </si>
  <si>
    <t>100640;SBI Magnum Income Fund-REGULAR PLAN-Bonus;INF200K01602;;34.3234;;;21-Sep-2021</t>
  </si>
  <si>
    <t>100639;SBI Magnum Income Fund-REGULAR PLAN-Growth;INF200K01594;;56.6478;;;21-Sep-2021</t>
  </si>
  <si>
    <t>119876;Tata Income Fund - Direct Plan - Growth Option;INF277K01OY5;;71.7327;;;21-Sep-2021</t>
  </si>
  <si>
    <t>100418;Tata Income Fund -Regular Plan - Growth Option;INF277K01659;;66.6779;;;21-Sep-2021</t>
  </si>
  <si>
    <t>119875;TATA Income Fund Direct Plan - Periodic Payout of Income Distribution cum capital withdrawal option ;INF277K01PC8;INF277K01PD6;40.8283;;;21-Sep-2021</t>
  </si>
  <si>
    <t>101186;Tata Income Fund- Regular Plan - Periodic Payout of IDCW Option;INF277K01DT8;INF277K01667;38.7081;;;21-Sep-2021</t>
  </si>
  <si>
    <t>119877;TATA Income Fund-Direct Plan - Half Yearly Payout of IDCW Option;INF277K01PA2;INF277K01PB0;16.7380;;;21-Sep-2021</t>
  </si>
  <si>
    <t>100417;Tata Income Fund-Regular Plan - Half Yearly Payout of IDCW Option;INF277K01DU6;INF277K01675;15.3649;;;21-Sep-2021</t>
  </si>
  <si>
    <t>139339;UTI Medium to Long Duration Fund - Direct Plan - Annual IDCW;INF789FA1T80;;10.8516;;;21-Sep-2021</t>
  </si>
  <si>
    <t>133280;UTI Medium to Long Duration Fund - Direct Plan - Flexi IDCW;INF789FA1U04;INF789FA1U12;11.1611;;;21-Sep-2021</t>
  </si>
  <si>
    <t>134998;UTI Medium to Long Duration Fund - Direct Plan - Half-Yearly IDCW;INF789FA1T64;INF789FA1T72;10.3826;;;21-Sep-2021</t>
  </si>
  <si>
    <t>120690;UTI Medium to Long Duration Fund - Direct Plan - Quarterly IDCW;INF789F01SO1;INF789F01SP8;17.4992;;;21-Sep-2021</t>
  </si>
  <si>
    <t>133869;UTI Medium to Long Duration Fund - Regular Plan - Annual IDCW;INF789FA1T23;INF789FA1T31;10.4016;;;21-Sep-2021</t>
  </si>
  <si>
    <t>133872;UTI Medium to Long Duration Fund - Regular Plan - Flexi IDCW;INF789FA1T49;INF789FA1T56;10.4042;;;21-Sep-2021</t>
  </si>
  <si>
    <t>135581;UTI Medium to Long Duration Fund - Regular Plan - Half-Yearly IDCW;INF789FA1T07;INF789FA1T15;10.7097;;;21-Sep-2021</t>
  </si>
  <si>
    <t>100742;UTI Medium to Long Duration Fund - Regular Plan - Quarterly IDCW;INF789F01380;INF789F01398;13.5984;;;21-Sep-2021</t>
  </si>
  <si>
    <t>100741;UTI Medium to Long Duration Fund- Regular Plan - Growth;INF789F01406;;51.5858;;;21-Sep-2021</t>
  </si>
  <si>
    <t>120689;UTI Medium to Long Duration Fund-Growth - Direct;INF789F01SQ6;;55.4501;;;21-Sep-2021</t>
  </si>
  <si>
    <t>131623;ICICI Prudential Long Term Bond Fund - Annual IDCW;INF109KA11C4;INF109KA10C6;11.8850;;;21-Sep-2021</t>
  </si>
  <si>
    <t>120743;ICICI Prudential Long Term Bond Fund - Direct Plan - Growth;INF109K017L8;;78.1415;;;21-Sep-2021</t>
  </si>
  <si>
    <t>120748;ICICI Prudential Long Term Bond Fund - Direct Plan - Half Yearly IDCW;INF109K018L6;INF109K019L4;12.5170;;;21-Sep-2021</t>
  </si>
  <si>
    <t>120747;ICICI Prudential Long Term Bond Fund - Direct Plan - Quarterly IDCW;INF109K010M1;INF109K011M9;12.7761;;;21-Sep-2021</t>
  </si>
  <si>
    <t>100365;ICICI Prudential Long Term Bond Fund - Growth;INF109K01365;;72.8882;;;21-Sep-2021</t>
  </si>
  <si>
    <t>100364;ICICI Prudential Long Term Bond Fund - Half Yearly IDCW;INF109K01EX3;INF109K01357;11.6710;;;21-Sep-2021</t>
  </si>
  <si>
    <t>100367;ICICI Prudential Long Term Bond Fund - Quarterly IDCW;INF109K01EZ8;INF109K01399;12.3834;;;21-Sep-2021</t>
  </si>
  <si>
    <t>131622;ICICI Prudential Long Term Bond Fund Direct Plan - Annual IDCW;INF109KA13C0;INF109KA12C2;13.2184;;;21-Sep-2021</t>
  </si>
  <si>
    <t>143703;NIPPON INDIA NIVESH LAKSHYA FUND - ANNUAL IDCW Option;INF204KB1ZK1;INF204KB1ZL9;11.8759;;;21-Sep-2021</t>
  </si>
  <si>
    <t>143711;NIPPON INDIA NIVESH LAKSHYA FUND - DIRECT Plan - ANNUAL IDCW Option;INF204KB1YZ2;INF204KB1ZA2;11.8947;;;21-Sep-2021</t>
  </si>
  <si>
    <t>143701;NIPPON INDIA NIVESH LAKSHYA FUND - DIRECT Plan - HALF YEARLY IDCW Option;INF204KB1YX7;INF204KB1YY5;11.8547;;;21-Sep-2021</t>
  </si>
  <si>
    <t>143707;NIPPON INDIA NIVESH LAKSHYA FUND - DIRECT Plan - IDCW Option;INF204KB1YR9;INF204KB1YS7;14.2427;;;21-Sep-2021</t>
  </si>
  <si>
    <t>143705;NIPPON INDIA NIVESH LAKSHYA FUND - DIRECT Plan - MONTHLY IDCW Option;INF204KB1YT5;INF204KB1YU3;11.7816;;;21-Sep-2021</t>
  </si>
  <si>
    <t>143709;NIPPON INDIA NIVESH LAKSHYA FUND - DIRECT Plan - QUARTERLY IDCW Option;INF204KB1YV1;INF204KB1YW9;11.7463;;;21-Sep-2021</t>
  </si>
  <si>
    <t>143710;NIPPON INDIA NIVESH LAKSHYA FUND - HALF YEARLY IDCW Option;INF204KB1ZI5;INF204KB1ZJ3;11.8483;;;21-Sep-2021</t>
  </si>
  <si>
    <t>143706;NIPPON INDIA NIVESH LAKSHYA FUND - IDCW Option;INF204KB1ZC8;INF204KB1ZD6;14.0958;;;21-Sep-2021</t>
  </si>
  <si>
    <t>143712;NIPPON INDIA NIVESH LAKSHYA FUND - MONTHLY IDCW Option;INF204KB1ZE4;INF204KB1ZF1;11.7717;;;21-Sep-2021</t>
  </si>
  <si>
    <t>143708;NIPPON INDIA NIVESH LAKSHYA FUND - QUARTERLY IDCW Option;INF204KB1ZG9;INF204KB1ZH7;11.7271;;;21-Sep-2021</t>
  </si>
  <si>
    <t>143704;Nippon India Nivesh Lakshya Fund- Direct Plan- Growth Option;INF204KB1YQ1;;14.2426;;;21-Sep-2021</t>
  </si>
  <si>
    <t>143702;Nippon India Nivesh Lakshya Fund- Growth Option;INF204KB1ZB0;;14.0966;;;21-Sep-2021</t>
  </si>
  <si>
    <t>122612;360 ONE Dynamic Bond Fund - Regular Plan - Growth Option;INF579M01183;;17.5872;;;21-Sep-2021</t>
  </si>
  <si>
    <t>122715;360 ONE Dynamic Bond Fund Direct Plan Growth;INF579M01266;;18.3801;;;21-Sep-2021</t>
  </si>
  <si>
    <t>122721;360 ONE Dynamic Bond Fund Direct Plan Monthly Dividend;INF579M01282;INF579M01316;12.7973;;;21-Sep-2021</t>
  </si>
  <si>
    <t>122711;360 ONE Dynamic Bond Fund Regular Plan Bonus;INF579M01191;;17.5872;;;21-Sep-2021</t>
  </si>
  <si>
    <t>122720;360 ONE Dynamic Bond Fund Regular Plan Half Yearly Dividend;INF579M01225;INF579M01258;16.9716;;;21-Sep-2021</t>
  </si>
  <si>
    <t>122719;360 ONE Dynamic Bond Fund Regular Plan Monthly Dividend;INF579M01209;INF579M01233;12.1218;;;21-Sep-2021</t>
  </si>
  <si>
    <t>122712;360 ONE Dynamic Bond Fund Regular Plan Quarterly Dividend;INF579M01217;INF579M01241;16.9716;;;21-Sep-2021</t>
  </si>
  <si>
    <t>119505;Aditya Birla Sun Life Dynamic Bond Fund - Growth - Direct Plan;INF209K01N82;;37.4412;;;21-Sep-2021</t>
  </si>
  <si>
    <t>102767;Aditya Birla Sun Life Dynamic Bond Fund - Growth - Regular Plan;INF209K01793;;35.689;;;21-Sep-2021</t>
  </si>
  <si>
    <t>147811;Aditya Birla Sun Life Dynamic Bond Fund - Segregated Portfolio 1-Direct - IDCW;INF209KB1R22;INF209KB1S54;.5247;;;21-Sep-2021</t>
  </si>
  <si>
    <t>147810;Aditya Birla Sun Life Dynamic Bond Fund - Segregated Portfolio 1-DIRECT - MONTHLY IDCW;INF209KB1R55;INF209KB1S47;.4492;;;21-Sep-2021</t>
  </si>
  <si>
    <t>147812;Aditya Birla Sun Life Dynamic Bond Fund - Segregated Portfolio 1-DIRECT - Quarterly IDCW;INF209KB1R89;INF209KB1S39;.4327;;;21-Sep-2021</t>
  </si>
  <si>
    <t>147809;Aditya Birla Sun Life Dynamic Bond Fund - Segregated Portfolio 1-Regular - IDCW;INF209KB1S13;;.5009;;;21-Sep-2021</t>
  </si>
  <si>
    <t>147805;Aditya Birla Sun Life Dynamic Bond Fund - Segregated Portfolio 1-REGULAR - MONTHLY IDCW;INF209KB1R63;INF209KB1R71;.4367;;;21-Sep-2021</t>
  </si>
  <si>
    <t>147806;Aditya Birla Sun Life Dynamic Bond Fund - Segregated Portfolio 1-Regular - Quarterly IDCW;INF209KB1R97;INF209KB1S05;.4332;;;21-Sep-2021</t>
  </si>
  <si>
    <t>132918;Aditya Birla Sun Life Dynamic Bond Fund -Direct - IDCW;INF209KA1TX3;;12.8626;;;21-Sep-2021</t>
  </si>
  <si>
    <t>119503;Aditya Birla Sun Life Dynamic Bond Fund -DIRECT - MONTHLY IDCW;INF209K01R62;;10.6259;;;21-Sep-2021</t>
  </si>
  <si>
    <t>119502;Aditya Birla Sun Life Dynamic Bond Fund -Direct - Quarterly IDCW;INF209K01R88;;10.5513;;;21-Sep-2021</t>
  </si>
  <si>
    <t>132917;Aditya Birla Sun Life Dynamic Bond Fund -Regular - IDCW;INF209KA1TV7;;12.1502;;;21-Sep-2021</t>
  </si>
  <si>
    <t>111521;Aditya Birla Sun Life Dynamic Bond Fund -REGULAR - MONTHLY IDCW;INF209K01801;INF209K01DG8;10.4397;;;21-Sep-2021</t>
  </si>
  <si>
    <t>102766;Aditya Birla Sun Life Dynamic Bond Fund -Regular - Quarterly IDCW;INF209K01819;INF209K01DH6;10.4961;;;21-Sep-2021</t>
  </si>
  <si>
    <t>147808;Aditya Birla Sun Life Dynamic Bond Fund- Segregated Portfolio 1- Growth - Direct Plan;INF209KB1R30;;1.4523;;;21-Sep-2021</t>
  </si>
  <si>
    <t>147804;Aditya Birla Sun Life Dynamic Bond Fund- Segregated Portfolio 1- Growth - Regular Plan;INF209KB1R48;;1.3985;;;21-Sep-2021</t>
  </si>
  <si>
    <t>111848;Aditya Birla Sun Life Dynamic Bond Fund-Discipline Advantage Plan-Growth;INF209K01JW2;;24.6833;;;21-Sep-2021</t>
  </si>
  <si>
    <t>147807;Aditya Birla Sun Life Dynamic Bond Fund-Segregated Portfolio 1- Discipline Advantage Plan- Growth;INF209KB1S21;;.9674;;;21-Sep-2021</t>
  </si>
  <si>
    <t>120451;Axis Dynamic Bond Fund - Direct Plan - Growth Option;INF846K01DI3;;25.8322;;;21-Sep-2021</t>
  </si>
  <si>
    <t>120450;Axis Dynamic Bond Fund - Direct Plan - Half Yearly IDCW;INF846K01DJ1;INF846K01DK9;12.2280;;;21-Sep-2021</t>
  </si>
  <si>
    <t>120452;Axis Dynamic Bond Fund - Direct Plan - Quarterly IDCW;INF846K01DL7;INF846K01DM5;11.0016;;;21-Sep-2021</t>
  </si>
  <si>
    <t>115068;Axis Dynamic Bond Fund - Regular Plan - Growth Option;INF846K01917;;23.8316;;;21-Sep-2021</t>
  </si>
  <si>
    <t>115131;Axis Dynamic Bond Fund - Regular Plan - Half Yearly IDCW;INF846K01941;INF846K01958;11.0705;;;21-Sep-2021</t>
  </si>
  <si>
    <t>115069;Axis Dynamic Bond Fund - Regular Plan - Quarterly IDCW;INF846K01925;INF846K01933;11.0226;;;21-Sep-2021</t>
  </si>
  <si>
    <t>108561;BANDHAN Dynamic Bond Fund - Regular Plan B - Quarterly IDCW;INF194K01QI0;INF194K01QH2;11.4322;;;21-Sep-2021</t>
  </si>
  <si>
    <t>108675;BANDHAN Dynamic Bond Fund - Regular Plan B - Annual IDCW;INF194K01QL4;INF194K01QK6;11.2452;;;21-Sep-2021</t>
  </si>
  <si>
    <t>111524;BANDHAN Dynamic Bond Fund - Regular Plan B - Growth;INF194K01QG4;;27.7769;;;21-Sep-2021</t>
  </si>
  <si>
    <t>122868;BANDHAN Dynamic Bond Fund - Regular Plan B - Half Yearly IDCW;INF194K018R9;INF194K019R7;10.8238;;;21-Sep-2021</t>
  </si>
  <si>
    <t>111523;BANDHAN Dynamic Bond Fund - Regular Plan B - IDCW;INF194K01QO8;INF194K01QN0;10.6206;;;21-Sep-2021</t>
  </si>
  <si>
    <t>131397;BANDHAN Dynamic Bond Fund - Regular Plan B - Periodic IDCW;INF194KA1TM3;INF194KA1TN1;11.0375;;;21-Sep-2021</t>
  </si>
  <si>
    <t>118415;BANDHAN Dynamic Bond Fund-Direct Plan-Annual IDCW;INF194K01O13;INF194K01O05;11.7668;;;21-Sep-2021</t>
  </si>
  <si>
    <t>118416;BANDHAN Dynamic Bond Fund-Direct Plan-Growth;INF194K01N63;;29.8833;;;21-Sep-2021</t>
  </si>
  <si>
    <t>122618;BANDHAN Dynamic Bond Fund-Direct Plan-Half Yearly IDCW;INF194K011P8;INF194K012P6;11.0446;;;21-Sep-2021</t>
  </si>
  <si>
    <t>118417;BANDHAN Dynamic Bond Fund-Direct Plan-IDCW;INF194K01O47;INF194K01O39;12.8313;;;21-Sep-2021</t>
  </si>
  <si>
    <t>131396;BANDHAN Dynamic Bond Fund-Direct Plan-Periodic IDCW;INF194KA1TP6;INF194KA1TQ4;10.4791;;;21-Sep-2021</t>
  </si>
  <si>
    <t>118418;BANDHAN Dynamic Bond Fund-Direct Plan-Quarterly IDCW;INF194K01N89;INF194K01N71;13.3577;;;21-Sep-2021</t>
  </si>
  <si>
    <t>117631;Baroda Dynamic Bond Fund - Plan A - Growth Option;INF955L01906;;18.8496;;;21-Sep-2021</t>
  </si>
  <si>
    <t>117629;Baroda Dynamic Bond Fund - Plan A - IDCW;INF955L01880;;13.6377;;;21-Sep-2021</t>
  </si>
  <si>
    <t>119337;Baroda Dynamic Bond Fund - Plan B (Direct) - Growth Option;INF955L01AA3;;19.9476;;;21-Sep-2021</t>
  </si>
  <si>
    <t>119336;Baroda Dynamic Bond Fund - Plan B (Direct) - IDCW;INF955L01989;;14.6305;;;21-Sep-2021</t>
  </si>
  <si>
    <t>119991;BNP Paribas Flexi Debt Fund - Direct Plan - Daily Income Distribution cum Capital Withdrawal Option;;INF251K01GX8;10.1136;;;21-Sep-2021</t>
  </si>
  <si>
    <t>119992;BNP Paribas Flexi Debt Fund - Direct Plan - Growth Option;INF251K01GW0;;39.3068;;;21-Sep-2021</t>
  </si>
  <si>
    <t>119993;BNP Paribas Flexi Debt Fund - Direct Plan - Half Yearly Income Distribution cum Capital Withdrawal Option;INF251K01HD8;INF251K01HE6;10.0000;;;21-Sep-2021</t>
  </si>
  <si>
    <t>119994;BNP Paribas Flexi Debt Fund - Direct Plan - Monthly Income Distribution cum Capital Withdrawal Option;INF251K01GZ3;INF251K01HA4;10.2814;;;21-Sep-2021</t>
  </si>
  <si>
    <t>119995;BNP Paribas Flexi Debt Fund - Direct Plan - Quarterly Income Distribution cum Capital Withdrawal Option;INF251K01HB2;INF251K01HC0;10.6199;;;21-Sep-2021</t>
  </si>
  <si>
    <t>119996;BNP Paribas Flexi Debt Fund - Direct Plan - Weekly Income Distribution cum Capital Withdrawal Option;;INF251K01GY6;10.0979;;;21-Sep-2021</t>
  </si>
  <si>
    <t>117958;BNP Paribas Flexi Debt Fund Daily Income Distribution cum Capital Withdrawal Option;;INF251K01DX5;10.1133;;;21-Sep-2021</t>
  </si>
  <si>
    <t>117957;BNP Paribas Flexi Debt Fund Growth Option;INF251K01DW7;;36.6628;;;21-Sep-2021</t>
  </si>
  <si>
    <t>117962;BNP Paribas Flexi Debt Fund Half Yearly Income Distribution cum Capital Withdrawal Option;INF251K01ED5;INF251K01EE3;10.5274;;;21-Sep-2021</t>
  </si>
  <si>
    <t>117960;BNP Paribas Flexi Debt Fund Monthly Income Distribution cum Capital Withdrawal Option;INF251K01DZ0;INF251K01EA1;10.1218;;;21-Sep-2021</t>
  </si>
  <si>
    <t>117961;BNP Paribas Flexi Debt Fund Quarterly Income Distribution cum Capital Withdrawal Option;INF251K01EB9;INF251K01EC7;10.4593;;;21-Sep-2021</t>
  </si>
  <si>
    <t>117959;BNP Paribas Flexi Debt Fund Weekly Income Distribution cum Capital Withdrawal Option;;INF251K01DY3;10.0965;;;21-Sep-2021</t>
  </si>
  <si>
    <t>113526;BNP PARIBAS Flexi Debt Fund-Regular Plan A - Growth Option;INF251K01EF0;;25.7002;;;21-Sep-2021</t>
  </si>
  <si>
    <t>118284;CANARA ROBECO DYNAMIC BOND FUND - DIRECT PLAN - GROWTH OPTION;INF760K01EC7;;25.7137;;;21-Sep-2021</t>
  </si>
  <si>
    <t>118283;CANARA ROBECO DYNAMIC BOND FUND - DIRECT PLAN - IDCW (Payout/Reinvestment);INF760K01EA1;INF760K01EB9;14.7923;;;21-Sep-2021</t>
  </si>
  <si>
    <t>111962;CANARA ROBECO DYNAMIC BOND FUND - REGULAR PLAN - GROWTH OPTION;INF760K01449;;24.2910;;;21-Sep-2021</t>
  </si>
  <si>
    <t>111963;CANARA ROBECO DYNAMIC BOND FUND - REGULAR PLAN - IDCW (Payout/Reinvestment);INF760K01423;INF760K01431;13.8247;;;21-Sep-2021</t>
  </si>
  <si>
    <t>119239;DSP Strategic Bond Fund - Direct Plan - Growth;INF740K01QG4;;2799.5015;;;21-Sep-2021</t>
  </si>
  <si>
    <t>119238;DSP Strategic Bond Fund - Direct Plan - IDCW;INF740K01QI0;INF740K01QK6;1907.3669;;;21-Sep-2021</t>
  </si>
  <si>
    <t>119240;DSP Strategic Bond Fund - Direct Plan - IDCW - Daily;;INF740KA1OX0;1049.0500;;;21-Sep-2021</t>
  </si>
  <si>
    <t>119236;DSP Strategic Bond Fund - Direct Plan - IDCW - Monthly;INF740K01QH2;INF740K01QJ8;1075.6397;;;21-Sep-2021</t>
  </si>
  <si>
    <t>119237;DSP Strategic Bond Fund - Direct Plan - IDCW - Weekly;INF740KA1OY8;INF740KA1OZ5;1058.6960;;;21-Sep-2021</t>
  </si>
  <si>
    <t>105669;DSP Strategic Bond Fund - Regular Plan - Growth;INF740K01GK7;;2692.3020;;;21-Sep-2021</t>
  </si>
  <si>
    <t>105668;DSP Strategic Bond Fund - Regular Plan - IDCW;INF740K01GO9;INF740K01GN1;1264.4165;;;21-Sep-2021</t>
  </si>
  <si>
    <t>111786;DSP Strategic Bond Fund - Regular Plan - IDCW - Daily;;INF740KA1PA5;1068.7996;;;21-Sep-2021</t>
  </si>
  <si>
    <t>105667;DSP Strategic Bond Fund - Regular Plan - IDCW - Monthly;INF740K01GM3;INF740K01GL5;1068.3900;;;21-Sep-2021</t>
  </si>
  <si>
    <t>105878;DSP Strategic Bond Fund - Regular Plan - IDCW - Weekly;INF740K01GQ4;INF740K01GP6;1058.5999;;;21-Sep-2021</t>
  </si>
  <si>
    <t>118495;Franklin India Dynamic Accrual Fund - Direct - Growth;INF090I01HB8;;78.7903;;;21-Sep-2021</t>
  </si>
  <si>
    <t>118496;Franklin India Dynamic Accrual Fund - Direct - IDCW ;INF090I01GZ9;INF090I01HA0;13.2799;;;21-Sep-2021</t>
  </si>
  <si>
    <t>100498;Franklin India Dynamic Accrual Fund - IDCW ;INF090I01BN6;INF090I01BO4;12.1828;;;21-Sep-2021</t>
  </si>
  <si>
    <t>148308;Franklin India Dynamic Accrual Fund - Segregated Portfolio 3 (9.50% Yes Bank Ltd CO 23Dec21) - Direct Growth Plan;INF090I01WD3;;0.0000;;;21-Sep-2021</t>
  </si>
  <si>
    <t>148307;Franklin India Dynamic Accrual Fund - Segregated Portfolio 3 (9.50% Yes Bank Ltd CO 23Dec21) - Growth Plan;INF090I01WB7;;0.0000;;;21-Sep-2021</t>
  </si>
  <si>
    <t>147985;Franklin India Dynamic Accrual Fund- Segregated Portfolio 2 - 10.90% Vodafone Idea Ltd (02-Sep-2023) - IDCW;INF090I01TU3;;0.0000;;;21-Sep-2021</t>
  </si>
  <si>
    <t>147988;Franklin India Dynamic Accrual Fund- Segregated Portfolio 2- 10.90% Vodafone Idea Ltd 02Sep2023-Direct-Growth Plan;INF090I01TX7;;0.0000;;;21-Sep-2021</t>
  </si>
  <si>
    <t>147987;Franklin India Dynamic Accrual Fund- Segregated Portfolio 2- 10.90% Vodafone Idea Ltd 02Sep2023-Growth Plan;INF090I01TV1;;0.0000;;;21-Sep-2021</t>
  </si>
  <si>
    <t>148309;Franklin India Dynamic Accrual Fund- Segregated Portfolio 3 (9.50% Yes Bank Ltd CO 23Dec21) - IDCW;INF090I01WA9;;0.0000;;;21-Sep-2021</t>
  </si>
  <si>
    <t>100499;Franklin India Dynamic Accrual Fund-Growth;INF090I01BP1;;73.7063;;;21-Sep-2021</t>
  </si>
  <si>
    <t>147986;Franklin India Dynamic Accrual Fund-Segregated Portfolio 2 - 10.90% Vodafone Idea Ltd (02-Sep-2023) - Direct IDCW;INF090I01TW9;;0.0000;;;21-Sep-2021</t>
  </si>
  <si>
    <t>148310;Franklin India Dynamic Accrual Fund-Segregated Portfolio 3 (9.50% Yes Bank Ltd CO 23Dec21) - Direct IDCW;INF090I01WC5;;0.0000;;;21-Sep-2021</t>
  </si>
  <si>
    <t>145589;Groww Dynamic Bond Fund (formerly known as Indiabulls Dynamic Bond Fund) - Direct Plan - Growth option;INF666M01EK5;;1234.4571;;;21-Sep-2021</t>
  </si>
  <si>
    <t>145590;Groww Dynamic Bond Fund (formerly known as Indiabulls Dynamic Bond Fund) - Regular Plan - Growth option;INF666M01ES8;;1216.7234;;;21-Sep-2021</t>
  </si>
  <si>
    <t>145596;Groww Dynamic Bond Fund (formerly known as Indiabulls Dynamic Bond Fund)- Direct Plan- - Income Distribution cum capital withdrawal Option ( Reinvestment);;INF666M01EL3;1007.3137;;;21-Sep-2021</t>
  </si>
  <si>
    <t>145595;Groww Dynamic Bond Fund (formerly known as Indiabulls Dynamic Bond Fund)- Direct Plan- Fortnightly - Income Distribution cum capital withdrawal Option (Payout &amp; Reinvestment);INF666M01EO7;INF666M01EP4;1010.6787;;;21-Sep-2021</t>
  </si>
  <si>
    <t>145591;Groww Dynamic Bond Fund (formerly known as Indiabulls Dynamic Bond Fund)- Direct Plan- Monthly - Income Distribution cum capital withdrawal Option (Payout &amp; Reinvestment);INF666M01EQ2;INF666M01ER0;1012.2839;;;21-Sep-2021</t>
  </si>
  <si>
    <t>145597;Groww Dynamic Bond Fund (formerly known as Indiabulls Dynamic Bond Fund)- Direct Plan- Weekly - Income Distribution cum capital withdrawal Option (Payout &amp; Reinvestment);INF666M01EM1;INF666M01EN9;1007.2117;;;21-Sep-2021</t>
  </si>
  <si>
    <t>145593;Groww Dynamic Bond Fund (formerly known as Indiabulls Dynamic Bond Fund)- Regular Plan- - Income Distribution cum capital withdrawal Option ( Reinvestment);;INF666M01ET6;1008.495;;;21-Sep-2021</t>
  </si>
  <si>
    <t>145598;Groww Dynamic Bond Fund (formerly known as Indiabulls Dynamic Bond Fund)- Regular Plan- Fortnightly - Income Distribution cum capital withdrawal Option (Payout &amp; Reinvestment);INF666M01EW0;INF666M01EX8;1010.2516;;;21-Sep-2021</t>
  </si>
  <si>
    <t>145592;Groww Dynamic Bond Fund (formerly known as Indiabulls Dynamic Bond Fund)- Regular Plan- Monthly - Income Distribution cum capital withdrawal Option (Payout &amp; Reinvestment);INF666M01EY6;INF666M01EZ3;1012.0121;;;21-Sep-2021</t>
  </si>
  <si>
    <t>145594;Groww Dynamic Bond Fund (formerly known as Indiabulls Dynamic Bond Fund)- Regular Plan- Weekly - Income Distribution cum capital withdrawal Option (Payout &amp; Reinvestment);INF666M01EU4;INF666M01EV2;1007.2148;;;21-Sep-2021</t>
  </si>
  <si>
    <t>101872;HDFC Dynamic Debt Fund - Growth Option;INF179K01848;;73.3206;;;21-Sep-2021</t>
  </si>
  <si>
    <t>119075;HDFC Dynamic Debt Fund - Growth Option - Direct Plan;INF179K01WB4;;78.0428;;;21-Sep-2021</t>
  </si>
  <si>
    <t>119072;HDFC Dynamic Debt Fund - Half Yearly IDCW - Direct Plan;INF179K01WC2;INF179K01WD0;13.3964;;;21-Sep-2021</t>
  </si>
  <si>
    <t>101874;HDFC Dynamic Debt Fund - Half Yearly IDCW Option;INF179K01855;INF179K01863;11.8712;;;21-Sep-2021</t>
  </si>
  <si>
    <t>133369;HDFC Dynamic Debt Fund - Normal IDCW - Direct Plan;INF179KA1Q95;;16.4324;;;21-Sep-2021</t>
  </si>
  <si>
    <t>133370;HDFC Dynamic Debt Fund - Normal IDCW Option;INF179KA1R11;;15.7073;;;21-Sep-2021</t>
  </si>
  <si>
    <t>119073;HDFC Dynamic Debt Fund - Quarterly IDCW - Direct Plan;INF179K01WE8;INF179K01WF5;13.4026;;;21-Sep-2021</t>
  </si>
  <si>
    <t>101873;HDFC Dynamic Debt Fund - Quarterly IDCW Option;INF179K01871;INF179K01889;12.4443;;;21-Sep-2021</t>
  </si>
  <si>
    <t>119074;HDFC Dynamic Debt Fund - Yearly IDCW - Direct Plan;INF179K01WG3;INF179K01WH1;14.5544;;;21-Sep-2021</t>
  </si>
  <si>
    <t>101875;HDFC Dynamic Debt Fund - Yearly IDCW Option;INF179K01921;INF179K01939;13.4989;;;21-Sep-2021</t>
  </si>
  <si>
    <t>120048;HSBC Dynamic Bond Fund - Direct Growth;INF336L01CO3;;30.8759;;;21-Sep-2021</t>
  </si>
  <si>
    <t>120050;HSBC Dynamic Bond Fund - Direct Monthly IDCW;INF336L01CR6;INF336L01CS4;10.5624;;;21-Sep-2021</t>
  </si>
  <si>
    <t>106736;HSBC Dynamic Bond Fund - Growth;INF336L01545;;27.7514;;;21-Sep-2021</t>
  </si>
  <si>
    <t>106737;HSBC Dynamic Bond Fund - Regular Growth;INF336L01461;;28.8786;;;21-Sep-2021</t>
  </si>
  <si>
    <t>106738;HSBC Dynamic Bond Fund - Regular Monthly IDCW;;INF336L01453;10.6399;;;21-Sep-2021</t>
  </si>
  <si>
    <t>113218;ICICI Prudential All Seasons Bond Fund - Annual IDCW;INF109K01GO7;INF109K01GP4;11.6392;;;21-Sep-2021</t>
  </si>
  <si>
    <t>120601;ICICI Prudential All Seasons Bond Fund - Direct Plan - Annual IDCW;INF109K012E4;INF109K013E2;11.6868;;;21-Sep-2021</t>
  </si>
  <si>
    <t>120603;ICICI Prudential All Seasons Bond Fund - Direct Plan - Growth;INF109K016E5;;30.3881;;;21-Sep-2021</t>
  </si>
  <si>
    <t>120600;ICICI Prudential All Seasons Bond Fund - Direct Plan - IDCW;INF109K014E0;INF109K015E7;21.2055;;;21-Sep-2021</t>
  </si>
  <si>
    <t>120602;ICICI Prudential All Seasons Bond Fund - Direct Plan - Quarterly IDCW;INF109K017E3;INF109K018E1;11.8506;;;21-Sep-2021</t>
  </si>
  <si>
    <t>120604;ICICI Prudential All Seasons Bond Fund - Direct Plan - Weekly IDCW;INF109K019E9;INF109K010F5;10.5583;;;21-Sep-2021</t>
  </si>
  <si>
    <t>112096;ICICI Prudential All Seasons Bond Fund - Growth;INF109K01GN9;;28.9164;;;21-Sep-2021</t>
  </si>
  <si>
    <t>112097;ICICI Prudential All Seasons Bond Fund - IDCW;INF109K01GK5;INF109K01GL3;19.4731;;;21-Sep-2021</t>
  </si>
  <si>
    <t>113403;ICICI Prudential All Seasons Bond Fund - Quarterly IDCW;INF109K01GE8;INF109K01GF5;11.5774;;;21-Sep-2021</t>
  </si>
  <si>
    <t>101351;ICICI Prudential All Seasons Bond Fund - Weekly IDCW;INF109K01FD2;INF109K01704;10.8683;;;21-Sep-2021</t>
  </si>
  <si>
    <t>118428;IDBI Dynamic Bond Fund Annual IDCW Direct;INF397L01BR0;;15.5177;;;21-Sep-2021</t>
  </si>
  <si>
    <t>116582;IDBI Dynamic Bond Fund Annual IDCW Regular;INF397L01638;;13.0032;;;21-Sep-2021</t>
  </si>
  <si>
    <t>116583;IDBI Dynamic Bond Fund Growth;INF397L01661;;17.7524;;;21-Sep-2021</t>
  </si>
  <si>
    <t>116811;IDBI Dynamic Bond Fund Growth Direct;INF397L01BN9;;19.0472;;;21-Sep-2021</t>
  </si>
  <si>
    <t>118429;IDBI Dynamic Bond Fund Quarterly IDCW Direct;INF397L01BO7;INF397L01BP4;10.5784;;;21-Sep-2021</t>
  </si>
  <si>
    <t>116810;IDBI Dynamic Bond Fund Quarterly IDCW Regular;INF397L01604;INF397L01612;12.4097;;;21-Sep-2021</t>
  </si>
  <si>
    <t>149030;ITI Dynamic Bond Fund - Direct Plan - Annually IDCW Option;INF00XX01BK7;INF00XX01BG5;10.1731;;;21-Sep-2021</t>
  </si>
  <si>
    <t>149029;ITI Dynamic Bond Fund - Direct Plan - Growth Option;INF00XX01BC4;;10.1731;;;21-Sep-2021</t>
  </si>
  <si>
    <t>149028;ITI Dynamic Bond Fund - Direct Plan - Half Yearly IDCW Option;INF00XX01BJ9;INF00XX01BF7;10.1731;;;21-Sep-2021</t>
  </si>
  <si>
    <t>149023;ITI Dynamic Bond Fund - Direct Plan - Monthly IDCWOption;INF00XX01BH3;INF00XX01BD2;10.1179;;;21-Sep-2021</t>
  </si>
  <si>
    <t>149025;ITI Dynamic Bond Fund - Direct Plan - Quarterly IDCW Option;INF00XX01BI1;INF00XX01BE0;10.1731;;;21-Sep-2021</t>
  </si>
  <si>
    <t>149027;ITI Dynamic Bond Fund - Regular Plan - Annually IDCWOption;INF00XX01BB6;INF00XX01AX2;10.1523;;;21-Sep-2021</t>
  </si>
  <si>
    <t>149021;ITI Dynamic Bond Fund - Regular Plan - Growth Option;INF00XX01AT0;;10.1523;;;21-Sep-2021</t>
  </si>
  <si>
    <t>149026;ITI Dynamic Bond Fund - Regular Plan - Half Yearly IDCW Option;INF00XX01BA8;INF00XX01AW4;10.1523;;;21-Sep-2021</t>
  </si>
  <si>
    <t>149022;ITI Dynamic Bond Fund - Regular Plan - Monthly IDCW Option;INF00XX01AY0;INF00XX01AU8;10.1122;;;21-Sep-2021</t>
  </si>
  <si>
    <t>149024;ITI Dynamic Bond Fund - Regular Plan - Quarterly IDCW Option;INF00XX01AZ7;INF00XX01AV6;10.1523;;;21-Sep-2021</t>
  </si>
  <si>
    <t>120432;JM Dynamic Bond Fund (Direct) - Daily IDCW;;INF192K01CZ8;10.1095;;;21-Sep-2021</t>
  </si>
  <si>
    <t>120434;JM Dynamic Bond Fund (Direct) - IDCW;INF192K01DB7;INF192K01DC5;34.9418;;;21-Sep-2021</t>
  </si>
  <si>
    <t>133414;JM Dynamic Bond Fund (Direct) - Monthly IDCW;INF192K01IL5;INF192K01IM3;35.2113;;;21-Sep-2021</t>
  </si>
  <si>
    <t>120433;JM Dynamic Bond Fund (Direct) - Weekly IDCW;;INF192K01DA9;10.5561;;;21-Sep-2021</t>
  </si>
  <si>
    <t>122323;JM Dynamic Bond Fund (Regular) - Bonus Option - Principal Units;INF192K01EX9;;33.1067;;;21-Sep-2021</t>
  </si>
  <si>
    <t>105639;JM Dynamic Bond Fund (Regular) - Daily IDCW;;INF192K01668;10.0550;;;21-Sep-2021</t>
  </si>
  <si>
    <t>101806;JM Dynamic Bond Fund (Regular) - Growth Option;INF192K01700;;33.0943;;;21-Sep-2021</t>
  </si>
  <si>
    <t>133389;JM Dynamic Bond Fund (Regular) - Half Yearly Bonus Option - Principal Units;INF192K01IN1;;33.3780;;;21-Sep-2021</t>
  </si>
  <si>
    <t>101805;JM Dynamic Bond Fund (Regular) - IDCW;INF192K01684;INF192K01692;33.1980;;;21-Sep-2021</t>
  </si>
  <si>
    <t>133390;JM Dynamic Bond Fund (Regular) - Monthly IDCW;INF192K01IJ9;INF192K01IK7;33.3556;;;21-Sep-2021</t>
  </si>
  <si>
    <t>105637;JM Dynamic Bond Fund (Regular) - Weekly IDCW;;INF192K01676;10.5475;;;21-Sep-2021</t>
  </si>
  <si>
    <t>122315;JM Dynamic Bond Fund - (Direct) - Bonus Option-Principal Units;INF192K01EZ4;;34.6190;;;21-Sep-2021</t>
  </si>
  <si>
    <t>120435;JM Dynamic Bond Fund - (Direct) - Growth Option;INF192K01DD3;;34.7547;;;21-Sep-2021</t>
  </si>
  <si>
    <t>133388;JM Dynamic Bond Fund - (Direct) - Half Yearly Bonus Option - Principal Units;INF192K01IP6;;34.9694;;;21-Sep-2021</t>
  </si>
  <si>
    <t>119753;Kotak Dynamic Bond Fund - Direct Plan - Standard Income Distribution cum capital withdrawal option;INF174K01JX6;;11.1337;;;21-Sep-2021</t>
  </si>
  <si>
    <t>119755;Kotak Dynamic Bond Fund - Growth - Direct;INF174K01JU2;;31.7225;;;21-Sep-2021</t>
  </si>
  <si>
    <t>117998;Kotak Dynamic Bond Fund Regular Plan - Standard Income Distribution cum capital withdrawal option;INF174K01IY6;INF174K01IZ3;11.3136;;;21-Sep-2021</t>
  </si>
  <si>
    <t>108511;Kotak Dynamic Bond Fund Regular Plan Growth;INF174K01FA2;;30.0298;;;21-Sep-2021</t>
  </si>
  <si>
    <t>134417;L&amp;T Flexi Bond Fund - Direct Plan - Annual IDCW;INF917K01VN4;INF917K01VM6;11.636;;;21-Sep-2021</t>
  </si>
  <si>
    <t>119428;L&amp;T Flexi Bond Fund - Direct Plan- Growth;INF917K01HA0;;25.2958;;;21-Sep-2021</t>
  </si>
  <si>
    <t>119427;L&amp;T Flexi Bond Fund - Direct Plan- IDCW;INF917K01GY2;;13.1655;;;21-Sep-2021</t>
  </si>
  <si>
    <t>134418;L&amp;T Flexi Bond Fund - Regular Plan - Annual IDCW;INF917K01VP9;INF917K01VO2;11.2108;;;21-Sep-2021</t>
  </si>
  <si>
    <t>118053;L&amp;T Flexi Bond Fund - Regular Plan - Growth;INF677K01916;;23.8841;;;21-Sep-2021</t>
  </si>
  <si>
    <t>118054;L&amp;T Flexi Bond Fund - Regular Plan - IDCW;INF677K01924;INF677K01932;11.1278;;;21-Sep-2021</t>
  </si>
  <si>
    <t>144403;Mahindra Manulife Dynamic Bond Fund - Direct Plan - Growth;INF174V01580;;12.2825;;;21-Sep-2021</t>
  </si>
  <si>
    <t>144406;Mahindra Manulife Dynamic Bond Fund - Direct Plan - IDCW;INF174V01606;INF174V01598;11.6237;;;21-Sep-2021</t>
  </si>
  <si>
    <t>144404;Mahindra Manulife Dynamic Bond Fund - Direct Plan - Quarterly IDCW;INF174V01622;INF174V01614;10.6547;;;21-Sep-2021</t>
  </si>
  <si>
    <t>144401;Mahindra Manulife Dynamic Bond Fund - Regular Plan - Growth;INF174V01531;;11.8702;;;21-Sep-2021</t>
  </si>
  <si>
    <t>144405;Mahindra Manulife Dynamic Bond Fund - Regular Plan - IDCW;INF174V01556;INF174V01549;11.2216;;;21-Sep-2021</t>
  </si>
  <si>
    <t>144402;Mahindra Manulife Dynamic Bond Fund - Regular Plan - Quarterly IDCW;INF174V01572;INF174V01564;10.2627;;;21-Sep-2021</t>
  </si>
  <si>
    <t>140769;Mirae Asset Dynamic Bond Fund -Direct Plan -Growth;INF769K01DR8;;14.2262;;;21-Sep-2021</t>
  </si>
  <si>
    <t>140770;Mirae Asset Dynamic Bond Fund Direct IDCW;INF769K01DS6;INF769K01DT4;14.2262;;;21-Sep-2021</t>
  </si>
  <si>
    <t>140772;Mirae Asset Dynamic Bond Fund Regular IDCW;INF769K01DP2;INF769K01DQ0;13.4724;;;21-Sep-2021</t>
  </si>
  <si>
    <t>140771;Mirae Asset Dynamic Bond Fund-Regular Plan Growth;INF769K01DO5;;13.4724;;;21-Sep-2021</t>
  </si>
  <si>
    <t>118750;NIPPON INDIA DYNAMIC BOND FUND - Direct Plan - IDCW Option;INF204K01A33;INF204K01A41;22.7449;;;21-Sep-2021</t>
  </si>
  <si>
    <t>118749;NIPPON INDIA DYNAMIC BOND FUND - Direct Plan - QUARTERLY IDCW Option;INF204K01A58;INF204K01A66;10.4576;;;21-Sep-2021</t>
  </si>
  <si>
    <t>118747;Nippon India Dynamic Bond Fund - Direct Plan Growth Plan - Growth Option;INF204K01A25;;31.4820;;;21-Sep-2021</t>
  </si>
  <si>
    <t>102851;NIPPON INDIA DYNAMIC BOND FUND - IDCW Option;INF204K01FJ8;INF204K01FK6;20.0392;;;21-Sep-2021</t>
  </si>
  <si>
    <t>117974;NIPPON INDIA DYNAMIC BOND FUND - QUARTERLY IDCW Option;INF204K01XB8;INF204K01XC6;10.3929;;;21-Sep-2021</t>
  </si>
  <si>
    <t>102849;Nippon India Dynamic Bond Fund-Growth Plan-Growth Option;INF204K01FI0;;29.7927;;;21-Sep-2021</t>
  </si>
  <si>
    <t>120084;PGIM India Dynamic Bond Fund - Direct Plan-Growth Option;INF663L01AD7;;2318.9997;;;21-Sep-2021</t>
  </si>
  <si>
    <t>120086;PGIM India Dynamic Bond Fund - Direct Plan-Quarterly Dividend Option;INF663L01AI6;INF663L01AH8;1228.8616;;;21-Sep-2021</t>
  </si>
  <si>
    <t>116484;PGIM India Dynamic Bond Fund - Dividend Option - Quarterly;INF663L01526;INF663L01534;1146.2144;;;21-Sep-2021</t>
  </si>
  <si>
    <t>116485;PGIM India Dynamic Bond Fund - Growth Option;INF663L01484;;2140.8459;;;21-Sep-2021</t>
  </si>
  <si>
    <t>134494;Quantum Dynamic Bond Fund - Direct Plan Growth Option;INF082J01176;;16.8540;;;21-Sep-2021</t>
  </si>
  <si>
    <t>134493;Quantum Dynamic Bond Fund - Direct Plan Monthly IDCW;INF082J01184;INF082J01192;10.3632;;;21-Sep-2021</t>
  </si>
  <si>
    <t>141061;Quantum Dynamic Bond Fund - Regular Plan Growth Option;INF082J01218;;16.7696;;;21-Sep-2021</t>
  </si>
  <si>
    <t>141060;Quantum Dynamic Bond Fund - Regular Plan Monthly IDCW;INF082J01226;INF082J01234;10.4467;;;21-Sep-2021</t>
  </si>
  <si>
    <t>119671;SBI Dynamic Bond Fund - DIRECT PLAN - Growth;INF200K01RD4;;30.0320;;;21-Sep-2021</t>
  </si>
  <si>
    <t>119670;SBI Dynamic Bond Fund - Direct Plan - Income Distribution cum Capital Withdrawal Option (IDCW);INF200K01RB8;INF200K01RC6;16.7747;;;21-Sep-2021</t>
  </si>
  <si>
    <t>102205;SBI Dynamic Bond Fund - REGULAR PLAN - Growth;INF200K01958;;28.2850;;;21-Sep-2021</t>
  </si>
  <si>
    <t>102206;SBI Dynamic Bond Fund - Regular Plan - Income Distribution cum Capital Withdrawal Option (IDCW);INF200K01966;INF200K01974;14.8284;;;21-Sep-2021</t>
  </si>
  <si>
    <t>119097;Tata Dynamic Bond Fund- Direct Plan-Growth Option;INF277K01MV5;;36.1813;;;21-Sep-2021</t>
  </si>
  <si>
    <t>101909;Tata Dynamic Bond Fund- Regular Plan - Growth Option;INF277K01360;;33.1548;;;21-Sep-2021</t>
  </si>
  <si>
    <t>101224;Tata Dynamic Bond Fund- Regular Plan - Payout of IDCW Option;INF277K01DE0;INF277K01352;19.1046;;;21-Sep-2021</t>
  </si>
  <si>
    <t>119098;Tata Dynamic Bond- Direct Plan - Payout of IDCW Option;INF277K01MT9;INF277K01MU7;21.4754;;;21-Sep-2021</t>
  </si>
  <si>
    <t>119311;Union Dynamic Bond Fund - Direct Plan - Growth Option;INF582M01799;;20.2765;;;21-Sep-2021</t>
  </si>
  <si>
    <t>119310;Union Dynamic Bond Fund - Direct Plan - IDCW Option;INF582M01815;INF582M01807;13.5820;;;21-Sep-2021</t>
  </si>
  <si>
    <t>116555;Union Dynamic Bond Fund - Growth Option;INF582M01336;;19.3740;;;21-Sep-2021</t>
  </si>
  <si>
    <t>116556;Union Dynamic Bond Fund - IDCW Option;INF582M01351;INF582M01344;12.9164;;;21-Sep-2021</t>
  </si>
  <si>
    <t>148118;UTI - Dynamic Bond Fund (Segregated - 17022020) - Direct Plan - Growth Option;INF789F1APX7;;0.3299;;;21-Sep-2021</t>
  </si>
  <si>
    <t>148117;UTI - Dynamic Bond Fund (Segregated - 17022020) - Regular Plan - Growth Option;INF789F1APO6;;0.3145;;;21-Sep-2021</t>
  </si>
  <si>
    <t>148125;UTI Dynamic Bond Fund ( Segregated - 17022020 ) - Direct Plan - Annual IDCW;INF789F1AQC9;INF789F1AQD7;0.1772;;;21-Sep-2021</t>
  </si>
  <si>
    <t>148124;UTI Dynamic Bond Fund ( Segregated - 17022020 ) - Direct Plan - Flexi IDCW;INF789F1AQE5;INF789F1AQF2;0.1794;;;21-Sep-2021</t>
  </si>
  <si>
    <t>148120;UTI Dynamic Bond Fund ( Segregated - 17022020 ) - Direct Plan - Half-Yearly IDCW;INF789F1AQA3;INF789F1AQB1;0.1777;;;21-Sep-2021</t>
  </si>
  <si>
    <t>148121;UTI Dynamic Bond Fund ( Segregated - 17022020 ) - Direct Plan - Quarterly IDCW;INF789F1APY5;INF789F1APZ2;0.2538;;;21-Sep-2021</t>
  </si>
  <si>
    <t>148122;UTI Dynamic Bond Fund ( Segregated - 17022020 ) - Regular Plan - Annual IDCW;INF789F1APT5;INF789F1APU3;0.1729;;;21-Sep-2021</t>
  </si>
  <si>
    <t>148123;UTI Dynamic Bond Fund ( Segregated - 17022020 ) - Regular Plan - Flexi IDCW;INF789F1APV1;INF789F1APW9;0.1741;;;21-Sep-2021</t>
  </si>
  <si>
    <t>148119;UTI Dynamic Bond Fund ( Segregated - 17022020 ) - Regular Plan - Half-Yearly IDCW;INF789F1APR9;INF789F1APS7;0.1707;;;21-Sep-2021</t>
  </si>
  <si>
    <t>148126;UTI Dynamic Bond Fund ( Segregated - 17022020 ) - Regular Plan - Quarterly IDCW;INF789F1APP3;INF789F1APQ1;0.1863;;;21-Sep-2021</t>
  </si>
  <si>
    <t>135536;UTI Dynamic Bond Fund - Direct Plan - Annual IDCW;INF789FA1S65;INF789FA1S73;11.642;;;21-Sep-2021</t>
  </si>
  <si>
    <t>133180;UTI Dynamic Bond Fund - Direct Plan - Flexi IDCW;INF789FA1S81;INF789FA1S99;11.8078;;;21-Sep-2021</t>
  </si>
  <si>
    <t>120762;UTI Dynamic Bond Fund - Direct Plan - Growth Option;INF789F01XD4;;22.6162;;;21-Sep-2021</t>
  </si>
  <si>
    <t>134788;UTI Dynamic Bond Fund - Direct Plan - Half-Yearly IDCW;INF789FA1S40;INF789FA1S57;11.687;;;21-Sep-2021</t>
  </si>
  <si>
    <t>120763;UTI Dynamic Bond Fund - Direct Plan - Quarterly IDCW;INF789F01XB8;INF789F01XC6;17.4038;;;21-Sep-2021</t>
  </si>
  <si>
    <t>133852;UTI Dynamic Bond Fund - Regular Plan - Annual IDCW;INF789FA1S08;INF789FA1S16;11.2659;;;21-Sep-2021</t>
  </si>
  <si>
    <t>135336;UTI Dynamic Bond Fund - Regular Plan - Flexi IDCW;INF789FA1S24;INF789FA1S32;11.3506;;;21-Sep-2021</t>
  </si>
  <si>
    <t>113077;UTI Dynamic Bond Fund - Regular Plan - Growth Option;INF789F01JQ5;;21.4151;;;21-Sep-2021</t>
  </si>
  <si>
    <t>139181;UTI Dynamic Bond Fund - Regular Plan - Half-Yearly IDCW;INF789FA1R82;INF789FA1R90;11.1079;;;21-Sep-2021</t>
  </si>
  <si>
    <t>113078;UTI Dynamic Bond Fund - Regular Plan - Quarterly IDCW;INF789F01JO0;INF789F01JP7;12.1181;;;21-Sep-2021</t>
  </si>
  <si>
    <t>119533;Aditya Birla Sun Life Corporate Bond Fund - Growth - Direct Plan;INF209K01S38;;89.5591;;;21-Sep-2021</t>
  </si>
  <si>
    <t>103178;Aditya Birla Sun Life Corporate Bond Fund - Growth - Regular Plan;INF209K01785;;88.6359;;;21-Sep-2021</t>
  </si>
  <si>
    <t>124832;Aditya Birla Sun Life Corporate Bond Fund -DIRECT - IDCW;INF209KA1KT0;;11.7866;;;21-Sep-2021</t>
  </si>
  <si>
    <t>119532;Aditya Birla Sun Life Corporate Bond Fund -DIRECT - MONTHLY IDCW;INF209K01N90;INF209KA1KU8;12.5302;;;21-Sep-2021</t>
  </si>
  <si>
    <t>124833;Aditya Birla Sun Life Corporate Bond Fund -REGULAR - IDCW;INF209KA1KS2;;12.8447;;;21-Sep-2021</t>
  </si>
  <si>
    <t>103183;Aditya Birla Sun Life Corporate Bond Fund -REGULAR - MONTHLY IDCW;INF209K01983;INF209K01DL8;12.4222;;;21-Sep-2021</t>
  </si>
  <si>
    <t>141586;Axis Corporate Debt Fund - Direct Plan - Daily IDCW;INF846K01ZN6;;10.2348;;;21-Sep-2021</t>
  </si>
  <si>
    <t>141590;Axis Corporate Debt Fund - Direct Plan - Monthly IDCW;INF846K01ZQ9;INF846K01ZR7;10.2421;;;21-Sep-2021</t>
  </si>
  <si>
    <t>141591;Axis Corporate Debt Fund - Direct Plan - Regular IDCW;INF846K01ZS5;INF846K01ZT3;13.9790;;;21-Sep-2021</t>
  </si>
  <si>
    <t>141587;Axis Corporate Debt Fund - Direct Plan - Weekly IDCW;INF846K01ZO4;INF846K01ZP1;10.3652;;;21-Sep-2021</t>
  </si>
  <si>
    <t>141588;Axis Corporate Debt Fund - Direct Plan Growth;INF846K01ZM8;;13.9834;;;21-Sep-2021</t>
  </si>
  <si>
    <t>141589;Axis Corporate Debt Fund - Regular Plan - Daily IDCW;INF846K01ZV9;;10.2347;;;21-Sep-2021</t>
  </si>
  <si>
    <t>141594;Axis Corporate Debt Fund - Regular Plan - Monthly IDCW;INF846K01ZY3;INF846K01ZZ0;10.2343;;;21-Sep-2021</t>
  </si>
  <si>
    <t>141595;Axis Corporate Debt Fund - Regular Plan - Regular IDCW;INF846K01A03;INF846K01A11;13.5380;;;21-Sep-2021</t>
  </si>
  <si>
    <t>141592;Axis Corporate Debt Fund - Regular Plan - Weekly IDCW;INF846K01ZW7;INF846K01ZX5;10.2470;;;21-Sep-2021</t>
  </si>
  <si>
    <t>141593;Axis Corporate Debt Fund - Regular Plan Growth;INF846K01ZU1;;13.5370;;;21-Sep-2021</t>
  </si>
  <si>
    <t>139201;BANDHAN Corporate Bond Fund - Direct Annual IDCW;INF194KA1T34;INF194KA1T42;10.4795;;;21-Sep-2021</t>
  </si>
  <si>
    <t>135916;BANDHAN Corporate Bond Fund - Direct Growth;INF194KA1M23;;15.7935;;;21-Sep-2021</t>
  </si>
  <si>
    <t>139200;BANDHAN Corporate Bond Fund - Direct Half Yearly IDCW;INF194KA1T00;INF194KA1T18;11.7434;;;21-Sep-2021</t>
  </si>
  <si>
    <t>139198;BANDHAN Corporate Bond Fund - Direct Monthly IDCW;INF194KA1S43;INF194KA1S50;10.3726;;;21-Sep-2021</t>
  </si>
  <si>
    <t>135917;BANDHAN Corporate Bond Fund - Direct Periodic IDCW;INF194KA1M31;INF194KA1M49;10.4781;;;21-Sep-2021</t>
  </si>
  <si>
    <t>139199;BANDHAN Corporate Bond Fund - Direct Quarterly IDCW;INF194KA1S76;INF194KA1S84;10.5468;;;21-Sep-2021</t>
  </si>
  <si>
    <t>139204;BANDHAN Corporate Bond Fund - Regular Annual IDCW;INF194KA1S19;INF194KA1S27;10.4626;;;21-Sep-2021</t>
  </si>
  <si>
    <t>135914;BANDHAN Corporate Bond Fund - Regular Growth;INF194KA1L81;;15.5182;;;21-Sep-2021</t>
  </si>
  <si>
    <t>139203;BANDHAN Corporate Bond Fund - Regular Half Yearly IDCW;INF194KA1R85;INF194KA1R93;11.1235;;;21-Sep-2021</t>
  </si>
  <si>
    <t>139202;BANDHAN Corporate Bond Fund - Regular Monthly IDCW;INF194KA1R28;INF194KA1R36;10.6251;;;21-Sep-2021</t>
  </si>
  <si>
    <t>135915;BANDHAN Corporate Bond Fund - Regular Periodic IDCW;INF194KA1L99;INF194KA1M07;10.4613;;;21-Sep-2021</t>
  </si>
  <si>
    <t>139205;BANDHAN Corporate Bond Fund - Regular Quarterly IDCW;INF194KA1R51;INF194KA1R69;10.5915;;;21-Sep-2021</t>
  </si>
  <si>
    <t>119983;BNP Paribas Corporate Bond Fund - Direct Plan - Annual Income Distribution cum Capital Withdrawal Option;INF251K01GU4;INF251K01GV2;11.2166;;;21-Sep-2021</t>
  </si>
  <si>
    <t>119984;BNP Paribas Corporate Bond Fund - Direct Plan - Growth Option;INF251K01GP4;;23.2126;;;21-Sep-2021</t>
  </si>
  <si>
    <t>119985;BNP Paribas Corporate Bond Fund - Direct Plan - Monthly Income Distribution cum Capital Withdrawal Option;INF251K01GQ2;INF251K01GR0;10.4864;;;21-Sep-2021</t>
  </si>
  <si>
    <t>119986;BNP Paribas Corporate Bond Fund - Direct Plan - Quarterly Income Distribution cum Capital Withdrawal Option;INF251K01GS8;INF251K01GT6;10.8248;;;21-Sep-2021</t>
  </si>
  <si>
    <t>114100;BNP PARIBAS Corporate Bond Fund - Regular Plan - Annual-Income Distribution cum Capital Withdrawal Option;INF251K01EN4;INF251K01EO2;11.0938;;;21-Sep-2021</t>
  </si>
  <si>
    <t>114099;BNP PARIBAS Corporate Bond Fund - Regular Plan - Growth Option;INF251K01EI4;;25.5936;;;21-Sep-2021</t>
  </si>
  <si>
    <t>114105;BNP PARIBAS Corporate Bond Fund - Regular Plan - Monthly-Income Distribution cum Capital Withdrawal Option;INF251K01EJ2;INF251K01EK0;10.3841;;;21-Sep-2021</t>
  </si>
  <si>
    <t>114097;BNP PARIBAS Corporate Bond Fund - Regular Plan - Quarterly-Income Distribution cum Capital Withdrawal Option;INF251K01EL8;INF251K01EM6;10.5451;;;21-Sep-2021</t>
  </si>
  <si>
    <t>117949;BNP PARIBAS CORPORATE BOND FUND ANNUAL Income Distribution cum Capital Withdrawal OPTION;INF251K01EU9;INF251K01EV7;11.0464;;;21-Sep-2021</t>
  </si>
  <si>
    <t>117951;BNP PARIBAS CORPORATE BOND FUND GROWTH OPTION;INF251K01EP9;;22.1395;;;21-Sep-2021</t>
  </si>
  <si>
    <t>117950;BNP PARIBAS CORPORATE BOND FUND MONTHLY Income Distribution cum Capital Withdrawal OPTION;INF251K01EQ7;INF251K01ER5;10.3430;;;21-Sep-2021</t>
  </si>
  <si>
    <t>117948;BNP PARIBAS CORPORATE BOND FUND QUARTERLY Income Distribution cum Capital Withdrawal OPTION;INF251K01ES3;INF251K01ET1;10.4982;;;21-Sep-2021</t>
  </si>
  <si>
    <t>126685;CANARA ROBECO CORPORATE BOND FUND - DIRECT PLAN - GROWTH OPTION;INF760K01HB2;;18.5880;;;21-Sep-2021</t>
  </si>
  <si>
    <t>126686;CANARA ROBECO CORPORATE BOND FUND - DIRECT PLAN - IDCW (Payout/Reinvestment);INF760K01HC0;INF760K01HD8;12.3111;;;21-Sep-2021</t>
  </si>
  <si>
    <t>126687;CANARA ROBECO CORPORATE BOND FUND - REGULAR PLAN - GROWTH OPTION;INF760K01GY6;;17.7735;;;21-Sep-2021</t>
  </si>
  <si>
    <t>126688;CANARA ROBECO CORPORATE BOND FUND - REGULAR PLAN - IDCW (Payout/Reinvestment);INF760K01GZ3;INF760K01HA4;11.7864;;;21-Sep-2021</t>
  </si>
  <si>
    <t>144646;DSP Corporate Bond Fund - Direct - Growth;INF740KA1KE8;;13.0554;;;21-Sep-2021</t>
  </si>
  <si>
    <t>144647;DSP Corporate Bond Fund - Direct - IDCW;INF740KA1KF5;INF740KA1KG3;11.3150;;;21-Sep-2021</t>
  </si>
  <si>
    <t>144651;DSP Corporate Bond Fund - Direct - IDCW - Monthly;INF740KA1KH1;INF740KA1KI9;10.4460;;;21-Sep-2021</t>
  </si>
  <si>
    <t>144648;DSP Corporate Bond Fund - Direct - IDCW - Quarterly ;INF740KA1KJ7;INF740KA1KK5;11.1919;;;21-Sep-2021</t>
  </si>
  <si>
    <t>144644;DSP Corporate Bond Fund - Regular - Growth;INF740KA1JX0;;12.9555;;;21-Sep-2021</t>
  </si>
  <si>
    <t>144650;DSP Corporate Bond Fund - Regular - IDCW;INF740KA1JY8;INF740KA1JZ5;11.2829;;;21-Sep-2021</t>
  </si>
  <si>
    <t>144645;DSP Corporate Bond Fund - Regular - IDCW - Monthly;INF740KA1KA6;INF740KA1KB4;10.4279;;;21-Sep-2021</t>
  </si>
  <si>
    <t>144649;DSP Corporate Bond Fund - Regular - IDCW - Quarterly ;INF740KA1KC2;INF740KA1KD0;10.5574;;;21-Sep-2021</t>
  </si>
  <si>
    <t>118569;Franklin India Corporate Debt Fund - Direct - GROWTH;INF090I01FW8;;84.0553;;;21-Sep-2021</t>
  </si>
  <si>
    <t>100528;Franklin India Corporate Debt Fund - Growth;INF090I01DG6;;79.2336;;;21-Sep-2021</t>
  </si>
  <si>
    <t>100527;Franklin India Corporate Debt Fund - Plan A - Annual - IDCW;INF090I01DH4;INF090I01DI2;17.7557;;;21-Sep-2021</t>
  </si>
  <si>
    <t>118570;Franklin India Corporate Debt Fund - Plan A - Direct - Annual - IDCW;INF090I01FX6;INF090I01FY4;19.3997;;;21-Sep-2021</t>
  </si>
  <si>
    <t>118573;Franklin India Corporate Debt Fund - Plan A - Direct - Half yearly - IDCW;INF090I01FU2;INF090I01FV0;15.1635;;;21-Sep-2021</t>
  </si>
  <si>
    <t>118571;Franklin India Corporate Debt Fund - Plan A - Direct - Monthly - IDCW;INF090I01FQ0;INF090I01FR8;17.2493;;;21-Sep-2021</t>
  </si>
  <si>
    <t>118572;Franklin India Corporate Debt Fund - Plan A - Direct - Quarterly - IDCW;INF090I01FS6;INF090I01FT4;14.2495;;;21-Sep-2021</t>
  </si>
  <si>
    <t>100531;Franklin India Corporate Debt Fund - Plan B - Half yearly - IDCW;INF090I01DN2;INF090I01DO0;13.5544;;;21-Sep-2021</t>
  </si>
  <si>
    <t>100529;Franklin India Corporate Debt Fund - Plan B - Monthly - IDCW;INF090I01DJ0;INF090I01DK8;15.8090;;;21-Sep-2021</t>
  </si>
  <si>
    <t>100530;Franklin India Corporate Debt Fund - Plan B - Quarterly - IDCW;INF090I01DL6;INF090I01DM4;13.0098;;;21-Sep-2021</t>
  </si>
  <si>
    <t>113070;HDFC Corporate Bond Fund - Growth Option;INF179K01DC2;;25.7642;;;21-Sep-2021</t>
  </si>
  <si>
    <t>118987;HDFC Corporate Bond Fund - Growth Option - Direct Plan;INF179K01XD8;;26.0664;;;21-Sep-2021</t>
  </si>
  <si>
    <t>132848;HDFC Corporate Bond Fund - IDCW Option;INF179KA1D33;INF179KA1D25;17.5235;;;21-Sep-2021</t>
  </si>
  <si>
    <t>132849;HDFC Corporate Bond Fund - IDCW Option - Direct Plan;INF179KA1D17;;17.8903;;;21-Sep-2021</t>
  </si>
  <si>
    <t>113071;HDFC Corporate Bond Fund - Quarterly IDCW Option;INF179K01DD0;INF179K01DE8;10.6203;;;21-Sep-2021</t>
  </si>
  <si>
    <t>118986;HDFC Corporate Bond Fund - Quarterly IDCW Option - Direct Plan;INF179K01XB2;INF179K01XC0;10.5484;;;21-Sep-2021</t>
  </si>
  <si>
    <t>148492;HSBC Dynamic Bond Fund - Direct Growth;INF336L01PH9;;10.5245;;;21-Sep-2021</t>
  </si>
  <si>
    <t>148493;HSBC Dynamic Bond Fund - Direct Monthly IDCW;INF336L01PL1;INF336L01PK3;10.2147;;;21-Sep-2021</t>
  </si>
  <si>
    <t>148496;HSBC Dynamic Bond Fund - Regular Growth;INF336L01PO5;;10.4817;;;21-Sep-2021</t>
  </si>
  <si>
    <t>148497;HSBC Dynamic Bond Fund - Regular Monthly IDCW;INF336L01PS6;INF336L01PR8;10.0638;;;21-Sep-2021</t>
  </si>
  <si>
    <t>111988;ICICI Prudential Corporate Bond Fund - Daily IDCW;INF109K01CR9;;10.1124;;;21-Sep-2021</t>
  </si>
  <si>
    <t>120695;ICICI Prudential Corporate Bond Fund - Direct Plan - Daily IDCW;INF109K013B8;;10.1064;;;21-Sep-2021</t>
  </si>
  <si>
    <t>120696;ICICI Prudential Corporate Bond Fund - Direct Plan - Fortnightly IDCW;INF109K014B6;INF109K015B3;12.1931;;;21-Sep-2021</t>
  </si>
  <si>
    <t>120692;ICICI Prudential Corporate Bond Fund - Direct Plan - Growth;INF109K016B1;;24.2356;;;21-Sep-2021</t>
  </si>
  <si>
    <t>131152;ICICI Prudential Corporate Bond Fund - Direct Plan - Half Yearly IDCW Option;INF109KA1N38;INF109KA1N20;12.8627;;;21-Sep-2021</t>
  </si>
  <si>
    <t>120697;ICICI Prudential Corporate Bond Fund - Direct Plan - Monthly IDCW;INF109K017B9;INF109K018B7;10.2834;;;21-Sep-2021</t>
  </si>
  <si>
    <t>120694;ICICI Prudential Corporate Bond Fund - Direct Plan - Quarterly IDCW;INF109K019B5;INF109K012C8;15.0778;;;21-Sep-2021</t>
  </si>
  <si>
    <t>120693;ICICI Prudential Corporate Bond Fund - Direct Plan - Weekly IDCW;INF109K010C2;INF109K011C0;10.2342;;;21-Sep-2021</t>
  </si>
  <si>
    <t>111990;ICICI Prudential Corporate Bond Fund - Fortnightly IDCW;INF109K01SJ2;INF109K01CS7;10.2459;;;21-Sep-2021</t>
  </si>
  <si>
    <t>111987;ICICI Prudential Corporate Bond Fund - Growth;INF109K01CQ1;;23.3566;;;21-Sep-2021</t>
  </si>
  <si>
    <t>131151;ICICI Prudential Corporate Bond Fund - Half Yearly IDCW Option;INF109KA1N12;INF109KA1N04;12.6374;;;21-Sep-2021</t>
  </si>
  <si>
    <t>111991;ICICI Prudential Corporate Bond Fund - Monthly IDCW;INF109K01SK0;INF109K01CT5;10.4371;;;21-Sep-2021</t>
  </si>
  <si>
    <t>111989;ICICI Prudential Corporate Bond Fund - Weekly IDCW;INF109K01SL8;INF109K01SM6;10.3052;;;21-Sep-2021</t>
  </si>
  <si>
    <t>111992;ICICI Prudential Corporate Bond Fund -Quarterly IDCW;INF109K01SN4;INF109K01SO2;10.9073;;;21-Sep-2021</t>
  </si>
  <si>
    <t>106179;Invesco India Corporate Bond Fund - Annual IDCW (Payout / Reinvestment);INF205K01QX3;INF205K01QY1;1853.2591;;;21-Sep-2021</t>
  </si>
  <si>
    <t>120500;Invesco India Corporate Bond Fund - Direct Plan - Annual IDCW (Payout / Reinvestment);INF205K01RA9;INF205K01RB7;1258.2022;;;21-Sep-2021</t>
  </si>
  <si>
    <t>120499;Invesco India Corporate Bond Fund - Direct Plan - Discretionary IDCW (Payout / Reinvestment);INF205K01RD3;INF205K01RE1;2694.6798;;;21-Sep-2021</t>
  </si>
  <si>
    <t>120497;Invesco India Corporate Bond Fund - Direct Plan - Growth;INF205K01RF8;;2693.8367;;;21-Sep-2021</t>
  </si>
  <si>
    <t>120496;Invesco India Corporate Bond Fund - Direct Plan - Monthly IDCW (Payout / Reinvestment);INF205K01RG6;INF205K01RH4;1259.833;;;21-Sep-2021</t>
  </si>
  <si>
    <t>120501;Invesco India Corporate Bond Fund - Direct Plan - Quarterly IDCW (Payout / Reinvestment);INF205K01RI2;INF205K01RJ0;1136.2548;;;21-Sep-2021</t>
  </si>
  <si>
    <t>116109;Invesco India Corporate Bond Fund - Discretionary IDCW (Payout / Reinvestment);INF205K01RK8;INF205K01RL6;2675.6718;;;21-Sep-2021</t>
  </si>
  <si>
    <t>106177;Invesco India Corporate Bond Fund - Growth;INF205K01RM4;;2550.2286;;;21-Sep-2021</t>
  </si>
  <si>
    <t>106171;Invesco India Corporate Bond Fund - Monthly IDCW (Payout / Reinvestment);INF205K01RN2;INF205K01RO0;1470.4603;;;21-Sep-2021</t>
  </si>
  <si>
    <t>106172;Invesco India Corporate Bond Fund - Quarterly IDCW (Payout / Reinvestment);INF205K01RP7;INF205K01RQ5;1134.9769;;;21-Sep-2021</t>
  </si>
  <si>
    <t>133791;Kotak Corporate Bond Fund- Direct Plan- Growth Option;INF178L01BY0;;3078.3808;;;21-Sep-2021</t>
  </si>
  <si>
    <t>133792;Kotak Corporate Bond Fund- Direct Plan- Monthly Payout of Income Distribution cum capital withdrawal option;INF178L01BZ7;;1083.8136;;;21-Sep-2021</t>
  </si>
  <si>
    <t>133782;Kotak Corporate Bond Fund- Regular Plan-Growth Option;INF178L01BO1;;2986.6679;;;21-Sep-2021</t>
  </si>
  <si>
    <t>133787;Kotak Corporate Bond Fund- Regular Plan-Monthly Dividend Option;INF178L01BQ6;INF178L01BP8;1046.9704;;;21-Sep-2021</t>
  </si>
  <si>
    <t>134423;L&amp;T Triple Ace Bond Fund - Direct Plan - Annual IDCW;INF917K01VZ8;INF917K01VY1;12.3927;;;21-Sep-2021</t>
  </si>
  <si>
    <t>119844;L&amp;T Triple Ace Bond Fund - Direct Plan -Growth;INF917K01HN3;;62.0815;;;21-Sep-2021</t>
  </si>
  <si>
    <t>119846;L&amp;T Triple Ace Bond Fund - Direct Plan -Semi Annual IDCW;INF917K01HR4;INF917K01HQ6;20.7751;;;21-Sep-2021</t>
  </si>
  <si>
    <t>134424;L&amp;T Triple Ace Bond Fund - Regular Plan - Annual IDCW;INF917K01WB7;INF917K01WA9;12.294;;;21-Sep-2021</t>
  </si>
  <si>
    <t>112414;L&amp;T Triple Ace Bond Fund - Regular Plan - Quarterly IDCW;INF917K01AF4;INF917K01AG2;11.8117;;;21-Sep-2021</t>
  </si>
  <si>
    <t>119847;L&amp;T Triple Ace Bond Fund -Direct Plan- Quarterly IDCW;INF917K01HP8;INF917K01HO1;12.1474;;;21-Sep-2021</t>
  </si>
  <si>
    <t>112420;L&amp;T Triple Ace Bond Fund -Regular Plan - Bonus;INF917K01AK4;;22.4238;;;21-Sep-2021</t>
  </si>
  <si>
    <t>112416;L&amp;T Triple Ace Bond Fund -Regular Plan - Semi Annual IDCW;INF917K01AI8;INF917K01AJ6;17.7414;;;21-Sep-2021</t>
  </si>
  <si>
    <t>112410;L&amp;T Triple Ace Bond Fund-Regular Plan-Growth;INF917K01AH0;;59.0325;;;21-Sep-2021</t>
  </si>
  <si>
    <t>148755;Mirae Asset Corporate Bond Fund Direct Growth Plan;INF769K01HD9;;10.3365;;;21-Sep-2021</t>
  </si>
  <si>
    <t>148756;Mirae Asset Corporate Bond Fund Direct IDCW;INF769K01HC1;INF769K01HE7;10.3363;;;21-Sep-2021</t>
  </si>
  <si>
    <t>148757;Mirae Asset Corporate Bond Fund Regular Growth;INF769K01HA5;;10.3123;;;21-Sep-2021</t>
  </si>
  <si>
    <t>148758;Mirae Asset Corporate Bond Fund Regular IDCW;INF769K01GZ4;INF769K01HB3;10.3123;;;21-Sep-2021</t>
  </si>
  <si>
    <t>109472;NIPPON INDIA CORPORATE BOND FUND - DAILY IDCW Option;;INF204K01EG7;17.0959;;;21-Sep-2021</t>
  </si>
  <si>
    <t>118808;NIPPON INDIA CORPORATE BOND FUND - DIRECT Plan - DAILY IDCW Option;;INF204K01C23;17.0959;;;21-Sep-2021</t>
  </si>
  <si>
    <t>125266;NIPPON INDIA CORPORATE BOND FUND - DIRECT Plan - IDCW Option;INF204KA1EO9;INF204KA1EP6;15.3699;;;21-Sep-2021</t>
  </si>
  <si>
    <t>118809;NIPPON INDIA CORPORATE BOND FUND - DIRECT Plan - MONTHLY IDCW Option;INF204K01C56;INF204K01C64;11.6141;;;21-Sep-2021</t>
  </si>
  <si>
    <t>118811;NIPPON INDIA CORPORATE BOND FUND - DIRECT Plan - QUARTERLY IDCW Option;INF204K01C72;INF204K01C80;11.7599;;;21-Sep-2021</t>
  </si>
  <si>
    <t>118812;NIPPON INDIA CORPORATE BOND FUND - DIRECT Plan - WEEKLY IDCW Option;INF204K01C31;INF204K01C49;17.0959;;;21-Sep-2021</t>
  </si>
  <si>
    <t>118807;Nippon India Corporate Bond Fund - Direct Plan Growth Plan - Bonus;INF204K01D63;;34.6305;;;21-Sep-2021</t>
  </si>
  <si>
    <t>118814;Nippon India Corporate Bond Fund - Direct Plan Growth Plan - Growth Option;INF204K01C15;;48.5049;;;21-Sep-2021</t>
  </si>
  <si>
    <t>100859;Nippon India Corporate Bond Fund - Growth Plan - Bonus Option;INF204KA12N8;;33.4639;;;21-Sep-2021</t>
  </si>
  <si>
    <t>100856;Nippon India Corporate Bond Fund - Growth Plan - Growth Option;INF204K01EF9;;46.8555;;;21-Sep-2021</t>
  </si>
  <si>
    <t>125267;NIPPON INDIA CORPORATE BOND FUND - IDCW Option;INF204KA1EM3;INF204KA1EN1;15.0112;;;21-Sep-2021</t>
  </si>
  <si>
    <t>100857;NIPPON INDIA CORPORATE BOND FUND - MONTHLY IDCW Option;INF204K01EJ1;INF204K01EK9;11.4948;;;21-Sep-2021</t>
  </si>
  <si>
    <t>100858;NIPPON INDIA CORPORATE BOND FUND - QUARTERLY IDCW Option;INF204K01EL7;INF204K01EM5;11.6410;;;21-Sep-2021</t>
  </si>
  <si>
    <t>109473;NIPPON INDIA CORPORATE BOND FUND - WEEKLY IDCW Option;INF204K01EH5;INF204K01EI3;17.0959;;;21-Sep-2021</t>
  </si>
  <si>
    <t>138317;PGIM India Corporate Bond Fund - Annual Dividend;INF223J01CY6;INF223J01CZ3;10.9902;;;21-Sep-2021</t>
  </si>
  <si>
    <t>138329;PGIM India Corporate Bond Fund - Direct Plan - Annual Dividend;INF223J01OM6;;16.5047;;;21-Sep-2021</t>
  </si>
  <si>
    <t>138330;PGIM India Corporate Bond Fund - Direct Plan - Growth;INF223J01OO2;;37.7564;;;21-Sep-2021</t>
  </si>
  <si>
    <t>138331;PGIM India Corporate Bond Fund - Direct Plan - Monthly Dividend;INF223J01OP9;;15.402;;;21-Sep-2021</t>
  </si>
  <si>
    <t>138332;PGIM India Corporate Bond Fund - Direct Plan - Quarterly Dividend;INF223J01OR5;INF223J01OS3;13.4376;;;21-Sep-2021</t>
  </si>
  <si>
    <t>138318;PGIM India Corporate Bond Fund - Growth;INF223J01DB2;;34.8341;;;21-Sep-2021</t>
  </si>
  <si>
    <t>138316;PGIM India Corporate Bond Fund - Monthly Dividend;INF223J01DC0;INF223J01DD8;13.47;;;21-Sep-2021</t>
  </si>
  <si>
    <t>138323;PGIM India Corporate Bond Fund - Premium Plus Plan - Growth;INF223J01CQ2;;21.4447;;;21-Sep-2021</t>
  </si>
  <si>
    <t>138315;PGIM India Corporate Bond Fund - Quarterly Dividend;INF223J01DE6;INF223J01DF3;12.0053;;;21-Sep-2021</t>
  </si>
  <si>
    <t>146215;SBI Corporate Bond Fund - Direct Plan - Growth;INF200KA1YR4;;12.5678;;;21-Sep-2021</t>
  </si>
  <si>
    <t>146212;SBI Corporate Bond Fund - Direct Plan - Monthly Income Distribution cum Capital Withdrawal Option (IDCW);INF200KA1YS2;INF200KA1YT0;11.8628;;;21-Sep-2021</t>
  </si>
  <si>
    <t>146216;SBI Corporate Bond Fund - Direct Plan - Quarterly Income Distribution cum Capital Withdrawal Option (IDCW);INF200KA1YU8;INF200KA1YV6;12.2176;;;21-Sep-2021</t>
  </si>
  <si>
    <t>146207;SBI Corporate Bond Fund - Regular Plan - Growth;INF200KA1YM5;;12.4047;;;21-Sep-2021</t>
  </si>
  <si>
    <t>146208;SBI Corporate Bond Fund - Regular Plan - Monthly Income Distribution cum Capital Withdrawal Option (IDCW);INF200KA1YN3;INF200KA1YO1;11.7076;;;21-Sep-2021</t>
  </si>
  <si>
    <t>146210;SBI Corporate Bond Fund - Regular Plan - Quarterly Income Distribution cum Capital Withdrawal Option (IDCW);INF200KA1YP8;INF200KA1YQ6;12.0525;;;21-Sep-2021</t>
  </si>
  <si>
    <t>119631;Sundaram Corporate Bond Fund Direct Plan - Annual Income Distribution cum Capital Withdrawal (IDCW);INF903J01OX0;INF903J01OZ5;15.4871;;;21-Sep-2021</t>
  </si>
  <si>
    <t>119621;Sundaram Corporate Bond Fund Direct Plan - Growth;INF903J01NR4;;32.9402;;;21-Sep-2021</t>
  </si>
  <si>
    <t>119622;Sundaram Corporate Bond Fund Direct Plan - Monthly Income Distribution cum Capital Withdrawal (IDCW);INF903J01NS2;INF903J01NT0;15.2792;;;21-Sep-2021</t>
  </si>
  <si>
    <t>119630;Sundaram Corporate Bond Fund Direct Plan - Quarterly Income Distribution cum Capital Withdrawal (IDCW);INF903J01NU8;INF903J01NV6;17.0085;;;21-Sep-2021</t>
  </si>
  <si>
    <t>100788;Sundaram Corporate Bond Fund Regular Plan - Annual Income Distribution cum Capital Withdrawal (IDCW);INF903J01IA0;INF903J01IE2;15.1611;;;21-Sep-2021</t>
  </si>
  <si>
    <t>100787;Sundaram Corporate Bond Fund Regular Plan - Half yearly Income Distribution cum Capital Withdrawal (IDCW);INF903J01HZ9;INF903J01ID4;15.5579;;;21-Sep-2021</t>
  </si>
  <si>
    <t>100785;Sundaram Corporate Bond Fund Regular Plan - Monthly Income Distribution cum Capital Withdrawal (IDCW);INF903J01HX4;INF903J01IB8;14.5828;;;21-Sep-2021</t>
  </si>
  <si>
    <t>100786;Sundaram Corporate Bond Fund Regular Plan - Quarterly Income Distribution cum Capital Withdrawal (IDCW);INF903J01HY2;INF903J01IC6;16.6489;;;21-Sep-2021</t>
  </si>
  <si>
    <t>100789;Sundaram Corporate Bond Fund Regular Plan- Growth;INF903J01HW6;;32.1341;;;21-Sep-2021</t>
  </si>
  <si>
    <t>147387;Tata Corporate Bond Fund Segregated Portfolio 1  Regular Plan - Daily Payout of  Income Distribution cum capital withdrawal option;INF277K010V8;;82.3879;;;21-Sep-2021</t>
  </si>
  <si>
    <t>147389;Tata Corporate Bond Fund - Direct Plan -Growth (Segregated Portfolio 1);INF277K013V2;;200.1834;;;21-Sep-2021</t>
  </si>
  <si>
    <t>147388;Tata Corporate Bond Fund Segregated Portfolio 1  Direct Plan - Daily Payout of Income Distribution cum capital withdrawal option;INF277K014V0;;82.5747;;;21-Sep-2021</t>
  </si>
  <si>
    <t>147390;Tata Corporate Bond Fund Segregated Portfolio 1  Direct Plan - Monthly Payout of Income Distribution cum capital withdrawal option;INF277K016V5;INF277K017W1;82.0312;;;21-Sep-2021</t>
  </si>
  <si>
    <t>147391;Tata Corporate Bond Fund Segregated Portfolio 1  Direct Plan - Weekly Payout of Income Distribution cum capital withdrawal option;INF277K015V7;INF277K016W3;82.8462;;;21-Sep-2021</t>
  </si>
  <si>
    <t>147392;Tata Corporate Bond Fund -Regular Plan-Growth(Segregated Portfolio 1);INF277K019U1;;192.0252;;;21-Sep-2021</t>
  </si>
  <si>
    <t>147393;Tata Corporate Bond Fund Segregated Portfolio 1  Regular Plan - Monthly Payout of Income Distribution cum capital withdrawal option;INF277K012V4;INF277K015W5;81.8416;;;21-Sep-2021</t>
  </si>
  <si>
    <t>147394;Tata Corporate Bond Fund Segregated Portfolio 1  Regular Plan - Weekly Payout of  Income Distribution cum capital withdrawal option;INF277K011V6;INF277K014W8;82.5787;;;21-Sep-2021</t>
  </si>
  <si>
    <t>143241;Union Corporate Bond Fund - Direct Plan - Growth Option;INF582M01DU5;;12.4799;;;21-Sep-2021</t>
  </si>
  <si>
    <t>143242;Union Corporate Bond Fund - Direct Plan - IDCW Option;INF582M01DW1;INF582M01DV3;12.4799;;;21-Sep-2021</t>
  </si>
  <si>
    <t>143239;Union Corporate Bond Fund - Regular Plan - Growth Option;INF582M01DY7;;12.3467;;;21-Sep-2021</t>
  </si>
  <si>
    <t>143240;Union Corporate Bond Fund - Regular Plan - IDCW Option;INF582M01EA5;INF582M01DZ4;12.3467;;;21-Sep-2021</t>
  </si>
  <si>
    <t>148085;UTI - Bond Fund ( Segregated - 17022020) - Regular Plan - Growth Option;INF789F1AOW2;;1.6851;;;21-Sep-2021</t>
  </si>
  <si>
    <t>148086;UTI - Bond Fund (Segregated - 17022020) - Direct Plan - Growth Option;INF789F1APF4;;1.8006;;;21-Sep-2021</t>
  </si>
  <si>
    <t>148076;UTI Bond Fund ( Segregated - 17022020) - Direct Plan - Annual IDCW;INF789F1APK4;INF789F1APL2;0.3686;;;21-Sep-2021</t>
  </si>
  <si>
    <t>148090;UTI Bond Fund ( Segregated - 17022020) - Direct Plan - Flexi IDCW;INF789F1APM0;INF789F1APN8;0.3667;;;21-Sep-2021</t>
  </si>
  <si>
    <t>148091;UTI Bond Fund ( Segregated - 17022020) - Direct Plan - Half-Yearly IDCW;INF789F1API8;INF789F1APJ6;0.3536;;;21-Sep-2021</t>
  </si>
  <si>
    <t>148092;UTI Bond Fund ( Segregated - 17022020) - Direct Plan - Quarterly IDCW;INF789F1APG2;INF789F1APH0;0.575;;;21-Sep-2021</t>
  </si>
  <si>
    <t>148075;UTI Bond Fund ( Segregated - 17022020) - Regular Plan - Annual IDCW;INF789F1APB3;INF789F1APC1;0.3565;;;21-Sep-2021</t>
  </si>
  <si>
    <t>148088;UTI Bond Fund ( Segregated - 17022020) - Regular Plan - Flexi IDCW;INF789F1APD9;INF789F1APE7;0.3563;;;21-Sep-2021</t>
  </si>
  <si>
    <t>148087;UTI Bond Fund ( Segregated - 17022020) - Regular Plan - Half-Yearly IDCW;INF789F1AOZ5;INF789F1APA5;0.3494;;;21-Sep-2021</t>
  </si>
  <si>
    <t>148089;UTI Bond Fund ( Segregated - 17022020) - Regular Plan - Quarterly IDCW;INF789F1AOX0;INF789F1AOY8;0.4635;;;21-Sep-2021</t>
  </si>
  <si>
    <t>144344;UTI Corporate Bond Fund - Direct Plan - Annual IDCW;INF789F1A587;INF789F1A595;11.8693;;;21-Sep-2021</t>
  </si>
  <si>
    <t>144341;UTI Corporate Bond Fund - Direct Plan - Flexi IDCW;INF789F1A603;INF789F1A611;11.8694;;;21-Sep-2021</t>
  </si>
  <si>
    <t>144339;UTI Corporate Bond Fund - Direct Plan - Growth Option;INF789F1A538;;13.1872;;;21-Sep-2021</t>
  </si>
  <si>
    <t>144340;UTI Corporate Bond Fund - Direct Plan - Half-Yearly IDCW;INF789F1A561;INF789F1A579;11.7395;;;21-Sep-2021</t>
  </si>
  <si>
    <t>144346;UTI Corporate Bond Fund - Direct Plan - Quarterly IDCW;INF789F1A546;INF789F1A553;11.758;;;21-Sep-2021</t>
  </si>
  <si>
    <t>144337;UTI Corporate Bond Fund - Regular Plan - Annual IDCW;INF789F1A496;INF789F1A504;11.7465;;;21-Sep-2021</t>
  </si>
  <si>
    <t>144338;UTI Corporate Bond Fund - Regular Plan - Flexi IDCW;INF789F1A512;INF789F1A520;11.7466;;;21-Sep-2021</t>
  </si>
  <si>
    <t>144345;UTI Corporate Bond Fund - Regular Plan - Growth Option;INF789F1A447;;13.0595;;;21-Sep-2021</t>
  </si>
  <si>
    <t>144343;UTI Corporate Bond Fund - Regular Plan - Half-Yearly IDCW;INF789F1A470;INF789F1A488;11.5063;;;21-Sep-2021</t>
  </si>
  <si>
    <t>144342;UTI Corporate Bond Fund - Regular Plan - Quarterly IDCW;INF789F1A454;INF789F1A462;11.5808;;;21-Sep-2021</t>
  </si>
  <si>
    <t>134385;Aditya Birla Sun Life Credit Risk Fund - Direct - IDCW;INF209KA1K96;INF209KA1L04;11.7973;;;21-Sep-2021</t>
  </si>
  <si>
    <t>134388;Aditya Birla Sun Life Credit Risk Fund - Direct Plan - Bonus;INF209KA1L12;;16.8165;;;21-Sep-2021</t>
  </si>
  <si>
    <t>134387;Aditya Birla Sun Life Credit Risk Fund - Direct Plan - Growth;INF209KA1K88;;16.8175;;;21-Sep-2021</t>
  </si>
  <si>
    <t>134386;Aditya Birla Sun Life Credit Risk Fund - Regular - IDCW;INF209KA1K54;INF209KA1K62;11.1142;;;21-Sep-2021</t>
  </si>
  <si>
    <t>134384;Aditya Birla Sun Life Credit Risk Fund - Regular Plan - Bonus;INF209KA1K70;;15.8821;;;21-Sep-2021</t>
  </si>
  <si>
    <t>134383;Aditya Birla Sun Life Credit Risk Fund - Regular Plan - Growth;INF209KA1K47;;15.8628;;;21-Sep-2021</t>
  </si>
  <si>
    <t>147803;Aditya Birla Sun Life Credit Risk Fund- Segregated Portfolio 1- Direct Plan- Bonus;INF209KB1P08;;.4157;;;21-Sep-2021</t>
  </si>
  <si>
    <t>147802;Aditya Birla Sun Life Credit Risk Fund- Segregated Portfolio 1- Direct Plan- Growth;INF209KB1P24;;.4157;;;21-Sep-2021</t>
  </si>
  <si>
    <t>147799;Aditya Birla Sun Life Credit Risk Fund- Segregated Portfolio 1- Regular Plan - Bonus;INF209KB1P32;;.3985;;;21-Sep-2021</t>
  </si>
  <si>
    <t>147800;Aditya Birla Sun Life Credit Risk Fund- Segregated Portfolio 1-Direct - IDCW;INF209KB1P16;INF209KB1P73;.3178;;;21-Sep-2021</t>
  </si>
  <si>
    <t>147801;Aditya Birla Sun Life Credit Risk Fund- Segregated Portfolio 1-Regular - IDCW;INF209KB1P40;INF209KB1P57;.3038;;;21-Sep-2021</t>
  </si>
  <si>
    <t>147798;Aditya Birla Sun Life Credit Risk Fund- Segregated Portfolio 1-Regular Plan- Growth;INF209KB1P65;;.398;;;21-Sep-2021</t>
  </si>
  <si>
    <t>130314;Axis Credit Risk Fund - Direct Plan - Growth;INF846K01PJ5;;18.2882;;;21-Sep-2021</t>
  </si>
  <si>
    <t>130312;Axis Credit Risk Fund - Direct Plan - Monthly IDCW;INF846K01PM9;INF846K01PN7;10.2381;;;21-Sep-2021</t>
  </si>
  <si>
    <t>130311;Axis Credit Risk Fund - Direct Plan - Weekly IDCW;INF846K01PK3;INF846K01PL1;10.2874;;;21-Sep-2021</t>
  </si>
  <si>
    <t>130309;Axis Credit Risk Fund - Regular Plan - Growth;INF846K01PO5;;16.8566;;;21-Sep-2021</t>
  </si>
  <si>
    <t>130313;Axis Credit Risk Fund - Regular Plan - Monthly IDCW;INF846K01PR8;INF846K01PS6;10.2129;;;21-Sep-2021</t>
  </si>
  <si>
    <t>130310;Axis Credit Risk Fund - Regular Plan - Weekly IDCW;INF846K01PP2;INF846K01PQ0;10.1673;;;21-Sep-2021</t>
  </si>
  <si>
    <t>140608;BANDHAN Credit Risk Fund - Regular Plan Annual IDCW;INF194KA1W05;INF194KA1W13;10.4371;;;21-Sep-2021</t>
  </si>
  <si>
    <t>140609;BANDHAN Credit Risk Fund - Regular Plan Growth;INF194KA1W39;;13.4321;;;21-Sep-2021</t>
  </si>
  <si>
    <t>140611;BANDHAN Credit Risk Fund - Regular Plan Half Yearly IDCW;INF194KA1V71;INF194KA1V89;10.5313;;;21-Sep-2021</t>
  </si>
  <si>
    <t>140612;BANDHAN Credit Risk Fund - Regular Plan Periodic IDCW;INF194KA1V14;INF194KA1V22;10.4307;;;21-Sep-2021</t>
  </si>
  <si>
    <t>140607;BANDHAN Credit Risk Fund - Regular Plan Quarterly IDCW;INF194KA1V48;INF194KA1V55;10.4613;;;21-Sep-2021</t>
  </si>
  <si>
    <t>140610;BANDHAN Credit Risk Fund-Direct Plan-Annual IDCW;INF194KA1X38;INF194KA1X46;10.5356;;;21-Sep-2021</t>
  </si>
  <si>
    <t>140603;BANDHAN Credit Risk Fund-Direct Plan-Growth;INF194KA1X61;;14.0561;;;21-Sep-2021</t>
  </si>
  <si>
    <t>140606;BANDHAN Credit Risk Fund-Direct Plan-Periodic IDCW;INF194KA1W47;INF194KA1W54;10.4704;;;21-Sep-2021</t>
  </si>
  <si>
    <t>140604;BANDHAN Credit Risk Fund-Direct Plan-Quarterly IDCW;INF194KA1W70;INF194KA1W88;10.6185;;;21-Sep-2021</t>
  </si>
  <si>
    <t>133868;BANK OF INDIA Credit Risk  Fund - Direct Plan;INF761K01DG8;;4.3739;;;21-Sep-2021</t>
  </si>
  <si>
    <t>133867;BANK OF INDIA Credit Risk Fund - Regular Plan;INF761K01DH6;;4.3188;;;21-Sep-2021</t>
  </si>
  <si>
    <t>133520;Baroda BNP Paribas Credit Risk Fund -Direct- Monthly IDCW;INF955L01FZ9;;11.7974;;;21-Sep-2021</t>
  </si>
  <si>
    <t>133524;Baroda BNP Paribas Credit Risk Fund -Direct- Quarterly IDCW;INF955L01GA0;;11.7988;;;21-Sep-2021</t>
  </si>
  <si>
    <t>133488;Baroda BNP Paribas Credit Risk Fund -Direct-Growth Option;INF955L01FR6;;17.1615;;;21-Sep-2021</t>
  </si>
  <si>
    <t>133486;Baroda BNP Paribas Credit Risk Fund -Regular-Growth Option;INF955L01FP0;;16.0657;;;21-Sep-2021</t>
  </si>
  <si>
    <t>133517;Baroda BNP Paribas Credit Risk Fund -Regular-Monthly IDCW;INF955L01FU0;;10.7495;;;21-Sep-2021</t>
  </si>
  <si>
    <t>133518;Baroda BNP Paribas Credit Risk Fund -Regular-Quarterly IDCW;INF955L01FV8;;11.1892;;;21-Sep-2021</t>
  </si>
  <si>
    <t>148333;Baroda BNP Paribas Credit Risk Fund- Direct- Growth Option- Segregated Portfolio- 1;INF955L01IT6;;0.0000;;;21-Sep-2021</t>
  </si>
  <si>
    <t>148334;Baroda BNP Paribas Credit Risk Fund- Direct- Monthly IDCW Option- Segregated Portfolio- 1;INF955L01IW0;INF955L01IX8;0.0000;;;21-Sep-2021</t>
  </si>
  <si>
    <t>148330;Baroda BNP Paribas Credit Risk Fund- Regular- Growth Option- Segregated Portfolio- 1;INF955L01IO7;;0.0000;;;21-Sep-2021</t>
  </si>
  <si>
    <t>148331;Baroda BNP Paribas Credit Risk Fund- Regular- Monthly IDCW Option- Segregated Portfolio- 1;INF955L01IR0;INF955L01IS8;0.0000;;;21-Sep-2021</t>
  </si>
  <si>
    <t>148332;Baroda BNP Paribas Credit Risk Fund- Regular- Quarterly IDCW Option- Segregated Portfolio- 1;INF955L01IP4;INF955L01IQ2;0.0000;;;21-Sep-2021</t>
  </si>
  <si>
    <t>148335;Baroda BNP Paribas Credit Risk Fund-Direct- Quarterly IDCW Option- Segregated Portfolio- 1;INF955L01IU4;INF955L01IV2;0.0000;;;21-Sep-2021</t>
  </si>
  <si>
    <t>119084;DSP Credit Risk Fund - Direct Plan -  IDCW - Monthly;INF740K01OV8;INF740K01OW6;10.6345;;;21-Sep-2021</t>
  </si>
  <si>
    <t>119082;DSP Credit Risk Fund - Direct Plan - Growth;INF740K01OS4;;32.5395;;;21-Sep-2021</t>
  </si>
  <si>
    <t>119083;DSP Credit Risk Fund - Direct Plan - IDCW;INF740K01OT2;INF740K01OU0;11.6807;;;21-Sep-2021</t>
  </si>
  <si>
    <t>119087;DSP Credit Risk Fund - Direct Plan - IDCW - Daily;;INF740KA1NX2;10.2505;;;21-Sep-2021</t>
  </si>
  <si>
    <t>119085;DSP Credit Risk Fund - Direct Plan - IDCW - Quarterly ;INF740K01OX4;INF740K01OY2;10.9474;;;21-Sep-2021</t>
  </si>
  <si>
    <t>119086;DSP Credit Risk Fund - Direct Plan - IDCW - Weekly;INF740KA1NY0;INF740KA1NZ7;10.2542;;;21-Sep-2021</t>
  </si>
  <si>
    <t>101839;DSP Credit Risk Fund - Regular Plan - IDCW;INF740K01581;INF740K01AB9;11.5975;;;21-Sep-2021</t>
  </si>
  <si>
    <t>101840;DSP Credit Risk Fund - Regular Plan - IDCW - Daily;;INF740KA1OA8;10.2505;;;21-Sep-2021</t>
  </si>
  <si>
    <t>117061;DSP Credit Risk Fund - Regular Plan - IDCW - Monthly;INF740K01JW6;INF740K01JV8;10.5831;;;21-Sep-2021</t>
  </si>
  <si>
    <t>117062;DSP Credit Risk Fund - Regular Plan - IDCW - Quarterly ;INF740K01JY2;INF740K01JX4;10.8468;;;21-Sep-2021</t>
  </si>
  <si>
    <t>101838;DSP Credit Risk Fund - Regular Plan - IDCW - Weekly;INF740K01FR4;INF740K01FQ6;10.2530;;;21-Sep-2021</t>
  </si>
  <si>
    <t>101837;DSP Credit Risk Fund - Regular Plan -Growth;INF740K01599;;30.7293;;;21-Sep-2021</t>
  </si>
  <si>
    <t>118553;Franklin India Credit Risk Fund - Direct - Growth;INF090I01JL3;;23.0990;;;21-Sep-2021</t>
  </si>
  <si>
    <t>118552;Franklin India Credit Risk Fund - Direct - IDCW ;INF090I01JJ7;INF090I01JK5;12.6590;;;21-Sep-2021</t>
  </si>
  <si>
    <t>116153;Franklin India Credit Risk Fund - Growth;INF090I01ET7;;21.6849;;;21-Sep-2021</t>
  </si>
  <si>
    <t>116154;Franklin India Credit Risk Fund - IDCW ;INF090I01ES9;INF090I01ER1;11.6285;;;21-Sep-2021</t>
  </si>
  <si>
    <t>148304;Franklin India Credit Risk Fund - Segregated Portfolio 3 (9.50% Yes bank Ltd CO 23Dec21) - Direct Growth Plan;INF090I01VZ8;;0.0000;;;21-Sep-2021</t>
  </si>
  <si>
    <t>148303;Franklin India Credit Risk Fund - Segregated Portfolio 3 (9.50% Yes Bank Ltd CO 23Dec21) - Growth Plan;INF090I01VX3;;0.0000;;;21-Sep-2021</t>
  </si>
  <si>
    <t>147959;Franklin India Credit Risk Fund- Segregated Portfolio 2 - 10.90% Vodafone Idea Ltd (02-Sep-2023) - IDCW;INF090I01TM0;;0.0000;;;21-Sep-2021</t>
  </si>
  <si>
    <t>147958;Franklin India Credit Risk Fund- Segregated Portfolio 2- 10.90% Vodafone Idea Ltd 02Sep2023-Direct Growth Plan;INF090I01TP3;;0.0000;;;21-Sep-2021</t>
  </si>
  <si>
    <t>147961;Franklin India Credit Risk Fund- Segregated Portfolio 2- 10.90% Vodafone Idea Ltd 02Sep2023-Growth Plan;INF090I01TN8;;0.0000;;;21-Sep-2021</t>
  </si>
  <si>
    <t>148305;Franklin India Credit Risk Fund- Segregated Portfolio 3 (9.50% Yes Bank Ltd CO 23Dec21) - IDCW;INF090I01VW5;;0.0000;;;21-Sep-2021</t>
  </si>
  <si>
    <t>147960;Franklin India Credit Risk Fund-Segregated Portfolio 2 - 10.90% Vodafone Idea Ltd (02-Sep-2023) - Direct IDCW;INF090I01TO6;;0.0000;;;21-Sep-2021</t>
  </si>
  <si>
    <t>148306;Franklin India Credit Risk Fund-Segregated Portfolio 3 (9.50% Yes Bank Ltd CO 23Dec21) - Direct IDCW;INF090I01VY1;;0.0000;;;21-Sep-2021</t>
  </si>
  <si>
    <t>128053;HDFC Credit Risk Debt Fund - Growth Option;INF179KA1GC0;;19.0495;;;21-Sep-2021</t>
  </si>
  <si>
    <t>128051;HDFC Credit Risk Debt Fund - Growth Option - Direct Plan;INF179KA1FZ3;;20.1104;;;21-Sep-2021</t>
  </si>
  <si>
    <t>133148;HDFC Credit Risk Debt Fund - IDCW Option;INF179KA1I87;INF179KA1I79;17.5407;;;21-Sep-2021</t>
  </si>
  <si>
    <t>133147;HDFC Credit Risk Debt Fund - IDCW Option - Direct Plan;INF179KA1I61;INF179KA1I53;17.6283;;;21-Sep-2021</t>
  </si>
  <si>
    <t>128050;HDFC Credit Risk Debt Fund - Quarterly IDCW - Direct Plan;INF179KA1GA4;INF179KA1GB2;10.8712;;;21-Sep-2021</t>
  </si>
  <si>
    <t>128052;HDFC Credit Risk Debt Fund - Quarterly IDCW Option;INF179KA1GD8;INF179KA1GE6;10.605;;;21-Sep-2021</t>
  </si>
  <si>
    <t>134342;ICICI Prudential Credit Risk Fund - Annual IDCW;INF109KB1AF0;INF109KB1AG8;10.4853;;;21-Sep-2021</t>
  </si>
  <si>
    <t>134341;ICICI Prudential Credit Risk Fund - Direct Plan - Annual IDCW;INF109KB1AD5;INF109KB1AE3;10.7048;;;21-Sep-2021</t>
  </si>
  <si>
    <t>120711;ICICI Prudential Credit Risk Fund - Direct Plan - Growth;INF109K01V00;;26.3318;;;21-Sep-2021</t>
  </si>
  <si>
    <t>120710;ICICI Prudential Credit Risk Fund - Direct Plan - Half Yearly IDCW;INF109K01V18;INF109K01V26;11.1897;;;21-Sep-2021</t>
  </si>
  <si>
    <t>120709;ICICI Prudential Credit Risk Fund - Direct Plan - Quarterly IDCW;INF109K01V34;INF109K01V42;11.5765;;;21-Sep-2021</t>
  </si>
  <si>
    <t>114239;ICICI Prudential Credit Risk Fund - Growth;INF109K01GU4;;24.4969;;;21-Sep-2021</t>
  </si>
  <si>
    <t>114241;ICICI Prudential Credit Risk Fund - Half Yearly IDCW;INF109K01GX8;INF109K01GY6;10.7973;;;21-Sep-2021</t>
  </si>
  <si>
    <t>114240;ICICI Prudential Credit Risk Fund - Quarterly IDCW;INF109K01GV2;INF109K01GW0;10.9363;;;21-Sep-2021</t>
  </si>
  <si>
    <t>128337;IDBI Credit Risk Fund Annual IDCW - Direct Plan;INF397L01GD9;;11.1079;;;21-Sep-2021</t>
  </si>
  <si>
    <t>128332;IDBI Credit Risk Fund Annual IDCW - Regular Plan;INF397L01FX9;;10.1823;;;21-Sep-2021</t>
  </si>
  <si>
    <t>127181;IDBI Credit Risk Fund Growth Direct;INF397L01GG2;;14.5141;;;21-Sep-2021</t>
  </si>
  <si>
    <t>127183;IDBI Credit Risk Fund Growth Regular;INF397L01GH0;;13.6158;;;21-Sep-2021</t>
  </si>
  <si>
    <t>127184;IDBI Credit Risk Fund Quarterly IDCW - Direct Plan;INF397L01GA5;;9.8995;;;21-Sep-2021</t>
  </si>
  <si>
    <t>127182;IDBI Credit Risk Fund Quarterly IDCW - Regular Plan;INF397L01FU5;;9.6344;;;21-Sep-2021</t>
  </si>
  <si>
    <t>130725;Invesco India Credit Risk Fund - Direct Plan - Discretionary IDCW (Payout / Reinvestment);INF205K01J09;INF205K01J25;1584.4412;;;21-Sep-2021</t>
  </si>
  <si>
    <t>130722;Invesco India Credit Risk Fund - Direct Plan - Growth;INF205K01I83;;1572.5066;;;21-Sep-2021</t>
  </si>
  <si>
    <t>130724;Invesco India Credit Risk Fund - Direct Plan - Monthly IDCW (Payout / Reinvestment);INF205K01I91;INF205K01J17;1088.9965;;;21-Sep-2021</t>
  </si>
  <si>
    <t>130726;Invesco India Credit Risk Fund - Regular Plan - Discretionary IDCW (Payout / Reinvestment);INF205K01I59;INF205K01I75;1476.3203;;;21-Sep-2021</t>
  </si>
  <si>
    <t>130721;Invesco India Credit Risk Fund - Regular Plan - Growth;INF205K01I34;;1476.7838;;;21-Sep-2021</t>
  </si>
  <si>
    <t>130723;Invesco India Credit Risk Fund - Regular Plan - Monthly IDCW (Payout / Reinvestment);INF205K01I42;INF205K01I67;1084.5944;;;21-Sep-2021</t>
  </si>
  <si>
    <t>119740;Kotak Credit Risk Fund - Direct Plan - Standard Income Distribution cum capital withdrawal option;INF174K01MG5;;19.7128;;;21-Sep-2021</t>
  </si>
  <si>
    <t>117716;Kotak Credit Risk Fund - Growth;INF174K01DY7;;24.1887;;;21-Sep-2021</t>
  </si>
  <si>
    <t>119741;Kotak Credit Risk Fund - Growth - Direct;INF174K01LZ7;;26.2453;;;21-Sep-2021</t>
  </si>
  <si>
    <t>117715;Kotak Credit Risk Fund - Regular Plan - Standard Income Distribution cum capital withdrawal option;INF174K01EG2;INF174K01EF4;10.5193;;;21-Sep-2021</t>
  </si>
  <si>
    <t>119785;L&amp;T Credit Risk Fund - Direct Plan - IDCW;INF917K01UJ4;INF917K01UI6;10.8013;;;21-Sep-2021</t>
  </si>
  <si>
    <t>134332;L&amp;T Credit Risk Fund - Direct Plan -Annual IDCW;INF917K01UL0;INF917K01UK2;11.9471;;;21-Sep-2021</t>
  </si>
  <si>
    <t>134331;L&amp;T Credit Risk Fund - Regular Plan - Annual IDCW;INF917K01UN6;INF917K01UM8;11.4306;;;21-Sep-2021</t>
  </si>
  <si>
    <t>112632;L&amp;T Credit Risk Fund - Regular Plan - Growth;INF917K01130;;22.9097;;;21-Sep-2021</t>
  </si>
  <si>
    <t>119786;L&amp;T Credit Risk Fund- Direct Plan - Growth;INF917K01UH8;;24.0948;;;21-Sep-2021</t>
  </si>
  <si>
    <t>112630;L&amp;T Credit Risk Fund- Regular Plan - Bonus;INF917K01CU9;;22.5401;;;21-Sep-2021</t>
  </si>
  <si>
    <t>112631;L&amp;T Credit Risk Fund- Regular Plan - IDCW;INF917K01114;INF917K01122;10.2197;;;21-Sep-2021</t>
  </si>
  <si>
    <t>112938;Nippon India Credit Risk Fund  - Growth Plan;INF204K01FQ3;;27.0832;;;21-Sep-2021</t>
  </si>
  <si>
    <t>112939;Nippon India Credit Risk Fund  - Institutional Growth Plan;INF204K01FT7;;28.1855;;;21-Sep-2021</t>
  </si>
  <si>
    <t>148262;NIPPON INDIA CREDIT RISK FUND -  SEGREGATED PORTFOLIO 2 - DIRECT Plan - IDCW Option;INF204KB17P0;INF204KB18P8;0.0000;;;21-Sep-2021</t>
  </si>
  <si>
    <t>148264;NIPPON INDIA CREDIT RISK FUND -  SEGREGATED PORTFOLIO 2 - DIRECT Plan - QUARTERLY IDCW Option;INF204KB15P4;INF204KB16P2;0.0000;;;21-Sep-2021</t>
  </si>
  <si>
    <t>148263;NIPPON INDIA CREDIT RISK FUND -  SEGREGATED PORTFOLIO 2 - IDCW Option;INF204KB13Q7;INF204KB14Q5;0.0000;;;21-Sep-2021</t>
  </si>
  <si>
    <t>148260;NIPPON INDIA CREDIT RISK FUND -  SEGREGATED PORTFOLIO 2 - QUARTERLY IDCW Option;INF204KB11Q1;INF204KB12Q9;0.0000;;;21-Sep-2021</t>
  </si>
  <si>
    <t>118780;Nippon India Credit Risk Fund - Direct Plan - Growth Plan;INF204K01A74;;29.0130;;;21-Sep-2021</t>
  </si>
  <si>
    <t>132873;NIPPON INDIA CREDIT RISK FUND - DIRECT Plan - IDCW Option;INF204KA1WV6;;15.7084;;;21-Sep-2021</t>
  </si>
  <si>
    <t>118781;NIPPON INDIA CREDIT RISK FUND - DIRECT Plan - QUARTERLY IDCW Option;INF204K01A82;INF204K01A90;13.4533;;;21-Sep-2021</t>
  </si>
  <si>
    <t>132871;NIPPON INDIA CREDIT RISK FUND - IDCW Option;INF204KA1WT0;INF204KA1WS2;14.8571;;;21-Sep-2021</t>
  </si>
  <si>
    <t>112941;NIPPON INDIA CREDIT RISK FUND - QUARTERLY IDCW Option;INF204K01FR1;INF204K01FS9;12.9313;;;21-Sep-2021</t>
  </si>
  <si>
    <t>148101;Nippon India Credit Risk Fund - Segregated Portfolio 1 - Direct Plan - Growth Plan;INF204KB12L0;;0.1305;;;21-Sep-2021</t>
  </si>
  <si>
    <t>148096;NIPPON INDIA CREDIT RISK FUND - SEGREGATED PORTFOLIO 1 - Direct Plan - IDCW Option;INF204KB15L3;INF204KB16L1;0.0706;;;21-Sep-2021</t>
  </si>
  <si>
    <t>148098;NIPPON INDIA CREDIT RISK FUND - SEGREGATED PORTFOLIO 1 - Direct Plan - QUARTERLY IDCW Option;INF204KB13L8;INF204KB14L6;0.0605;;;21-Sep-2021</t>
  </si>
  <si>
    <t>148094;Nippon India Credit Risk Fund - Segregated Portfolio 1 - Growth Plan;INF204KB17L9;;0.1230;;;21-Sep-2021</t>
  </si>
  <si>
    <t>148097;NIPPON INDIA CREDIT RISK FUND - SEGREGATED PORTFOLIO 1 - IDCW Option;INF204KB11M0;INF204KB12M8;0.0675;;;21-Sep-2021</t>
  </si>
  <si>
    <t>148100;Nippon India Credit Risk Fund - Segregated Portfolio 1 - Institutional Growth Plan;INF204KB18L7;;0.1097;;;21-Sep-2021</t>
  </si>
  <si>
    <t>148095;NIPPON INDIA CREDIT RISK FUND - SEGREGATED PORTFOLIO 1 - QUARTERLY IDCW Option;INF204KB19L5;INF204KB10M2;0.0587;;;21-Sep-2021</t>
  </si>
  <si>
    <t>148261;Nippon India Credit Risk Fund - Segregated Portfolio 2 - Direct Plan - Growth Plan;INF204KB14P7;;0.0000;;;21-Sep-2021</t>
  </si>
  <si>
    <t>148258;Nippon India Credit Risk Fund - Segregated Portfolio 2 - Growth Plan;INF204KB19P6;;0.0000;;;21-Sep-2021</t>
  </si>
  <si>
    <t>148259;Nippon India Credit Risk Fund - Segregated Portfolio 2 - Institutional Growth Plan;INF204KB10Q3;;0.0000;;;21-Sep-2021</t>
  </si>
  <si>
    <t>138898;PGIM India Credit Risk Fund - Direct Plan - Growth;INF663L01GB8;;16.1587;;;21-Sep-2021</t>
  </si>
  <si>
    <t>138900;PGIM India Credit Risk Fund - Direct Plan - Quarterly Dividend;INF663L01GF9;;10.7372;;;21-Sep-2021</t>
  </si>
  <si>
    <t>138905;PGIM India Credit Risk Fund - Regular Plan - Growth;INF663L01GK9;;15.0212;;;21-Sep-2021</t>
  </si>
  <si>
    <t>138903;PGIM India Credit Risk Fund - Regular Plan - Quarterly Dividend;INF663L01GN3;INF663L01GO1;10.3748;;;21-Sep-2021</t>
  </si>
  <si>
    <t>148214;PGIM India Credit Risk Fund - Segregated Portfolio 1 - Direct Plan Annual Dividend Option;INF663L01U99;;0;;;21-Sep-2021</t>
  </si>
  <si>
    <t>148207;PGIM India Credit Risk Fund - Segregated Portfolio 1 - Direct Plan Growth Option;INF663L01U65;;0;;;21-Sep-2021</t>
  </si>
  <si>
    <t>148206;PGIM India Credit Risk Fund - Segregated Portfolio 1 - Direct Plan Monthly Dividend;INF663L01U73;;0;;;21-Sep-2021</t>
  </si>
  <si>
    <t>148208;PGIM India Credit Risk Fund - Segregated Portfolio 1 - Direct Plan Quarterly Dividend Option;INF663L01U81;;0;;;21-Sep-2021</t>
  </si>
  <si>
    <t>148220;PGIM India Credit Risk Fund - Segregated Portfolio 1 - Regular Plan - Monthly Dividend Option;INF663L01V15;;0;;;21-Sep-2021</t>
  </si>
  <si>
    <t>148219;PGIM India Credit Risk Fund - Segregated Portfolio 1 - Regular Plan Annual Dividend Option;INF663L01V31;;0;;;21-Sep-2021</t>
  </si>
  <si>
    <t>148217;PGIM India Credit Risk Fund - Segregated Portfolio 1 - Regular Plan Growth Option;INF663L01V07;;0;;;21-Sep-2021</t>
  </si>
  <si>
    <t>148221;PGIM India Credit Risk Fund - Segregated Portfolio 1- Regular Quarterly Dividend Option;INF663L01V23;;0;;;21-Sep-2021</t>
  </si>
  <si>
    <t>119792;SBI Credit Risk Fund - Direct Plan - Daily Income Distribution cum Capital Withdrawal Option (IDCW);;INF200K01SS0;11.8673;;;21-Sep-2021</t>
  </si>
  <si>
    <t>119793;SBI Credit Risk Fund - Direct Plan - Income Distribution cum Capital Withdrawal Option (IDCW);INF200K01ST8;INF200K01SU6;17.4067;;;21-Sep-2021</t>
  </si>
  <si>
    <t>119798;SBI CREDIT RISK FUND - DIRECT PLAN -GROWTH;INF200K01SV4;;37.4043;;;21-Sep-2021</t>
  </si>
  <si>
    <t>118211;SBI Credit Risk Fund - Regular Plan - Daily Income Distribution cum Capital Withdrawal Option (IDCW);;INF200K01QK1;11.7446;;;21-Sep-2021</t>
  </si>
  <si>
    <t>102505;SBI CREDIT RISK FUND - REGULAR PLAN - GROWTH;INF200K01685;;35.4842;;;21-Sep-2021</t>
  </si>
  <si>
    <t>102506;SBI Credit Risk Fund - Regular Plan - Income Distribution cum Capital Withdrawal Option (IDCW);INF200K01693;INF200K01701;16.0419;;;21-Sep-2021</t>
  </si>
  <si>
    <t>148239;UTI - Credit Risk Fund (Segregated - 06032020) - Direct Plan - Annual Dividend Option;INF789F1ARG8;INF789F1ARH6;0;;;21-Sep-2021</t>
  </si>
  <si>
    <t>148241;UTI - Credit Risk Fund (Segregated - 06032020) - Direct Plan - Flexi Dividend Option;INF789F1ARK0;INF789F1ARL8;0;;;21-Sep-2021</t>
  </si>
  <si>
    <t>148242;UTI - Credit Risk Fund (Segregated - 06032020) - Direct Plan - Growth Option;INF789F1ARF0;;0;;;21-Sep-2021</t>
  </si>
  <si>
    <t>148238;UTI - Credit Risk Fund (Segregated - 06032020) - Direct Plan - Half Yearly Dividend Option;INF789F1ARI4;INF789F1ARJ2;0;;;21-Sep-2021</t>
  </si>
  <si>
    <t>148240;UTI - Credit Risk Fund (Segregated - 06032020) - Direct Plan - Monthly Dividend Option;INF789F1ARM6;INF789F1ARN4;0;;;21-Sep-2021</t>
  </si>
  <si>
    <t>148245;UTI - Credit Risk Fund (Segregated - 06032020) - Direct Plan - Quarterly Dividend Option;INF789F1ARD5;INF789F1ARE3;0;;;21-Sep-2021</t>
  </si>
  <si>
    <t>148234;UTI - Credit Risk Fund (Segregated - 06032020) - Regular Plan - Annual Dividend Option;INF789F1ARR5;INF789F1ARS3;0;;;21-Sep-2021</t>
  </si>
  <si>
    <t>148236;UTI - Credit Risk Fund (Segregated - 06032020) - Regular Plan - Flexi Dividend Option;INF789F1ARV7;INF789F1ARW5;0;;;21-Sep-2021</t>
  </si>
  <si>
    <t>148237;UTI - Credit Risk Fund (Segregated - 06032020) - Regular Plan - Growth Option;INF789F1ARQ7;;0;;;21-Sep-2021</t>
  </si>
  <si>
    <t>148235;UTI - Credit Risk Fund (Segregated - 06032020) - Regular Plan - Half Yearly Dividend Option;INF789F1ART1;INF789F1ARU9;0;;;21-Sep-2021</t>
  </si>
  <si>
    <t>148244;UTI - Credit Risk Fund (Segregated - 06032020) - Regular Plan - Monthly Dividend Option;INF789F1ARX3;INF789F1ARY1;0;;;21-Sep-2021</t>
  </si>
  <si>
    <t>148243;UTI - Credit Risk Fund (Segregated - 06032020) - Regular Plan - Quarterly Dividend Option;INF789F1ARO2;INF789F1ARP9;0;;;21-Sep-2021</t>
  </si>
  <si>
    <t>147659;UTI - Credit Risk Fund (Segregated - 13092019) - Direct Plan - Annual Dividend Option;INF789F1AML9;INF789F1AMM7;0;;;21-Sep-2021</t>
  </si>
  <si>
    <t>147656;UTI - Credit Risk Fund (Segregated - 13092019) - Direct Plan - Flexi Dividend Option;INF789F1AMP0;INF789F1AMQ8;0;;;21-Sep-2021</t>
  </si>
  <si>
    <t>147651;UTI - Credit Risk Fund (Segregated - 13092019) - Direct Plan - Growth Option;INF789F1AMK1;;0;;;21-Sep-2021</t>
  </si>
  <si>
    <t>147660;UTI - Credit Risk Fund (Segregated - 13092019) - Direct Plan - Half Yearly Dividend Option;INF789F1AMN5;INF789F1AMO3;0;;;21-Sep-2021</t>
  </si>
  <si>
    <t>147653;UTI - Credit Risk Fund (Segregated - 13092019) - Direct Plan - Monthly Dividend Option;INF789F1AMR6;INF789F1AMS4;0;;;21-Sep-2021</t>
  </si>
  <si>
    <t>147655;UTI - Credit Risk Fund (Segregated - 13092019) - Direct Plan - Quarterly Dividend Option;INF789F1AMI5;INF789F1AMJ3;0;;;21-Sep-2021</t>
  </si>
  <si>
    <t>147657;UTI - Credit Risk Fund (Segregated - 13092019) - Regular Plan - Annual Dividend Option;INF789F1AMW6;INF789F1AMX4;0;;;21-Sep-2021</t>
  </si>
  <si>
    <t>147654;UTI - Credit Risk Fund (Segregated - 13092019) - Regular Plan - Flexi Dividend Option;INF789F1ANA0;INF789F1ANB8;0;;;21-Sep-2021</t>
  </si>
  <si>
    <t>147650;UTI - Credit Risk Fund (Segregated - 13092019) - Regular Plan - Growth Option;INF789F1AMV8;;0;;;21-Sep-2021</t>
  </si>
  <si>
    <t>147658;UTI - Credit Risk Fund (Segregated - 13092019) - Regular Plan - Half Yearly Dividend Option;INF789F1AMY2;INF789F1AMZ9;0;;;21-Sep-2021</t>
  </si>
  <si>
    <t>147652;UTI - Credit Risk Fund (Segregated - 13092019) - Regular Plan - Monthly Dividend Option;INF789F1ANC6;INF789F1AND4;0;;;21-Sep-2021</t>
  </si>
  <si>
    <t>147649;UTI - Credit Risk Fund (Segregated - 13092019) - Regular Plan - Quarterly Dividend Option;INF789F1AMT2;INF789F1AMU0;0;;;21-Sep-2021</t>
  </si>
  <si>
    <t>148147;UTI - Credit Risk Fund (Segregated - 17022020) - Direct Plan - Growth Option;INF789F1ANG7;;0.6568;;;21-Sep-2021</t>
  </si>
  <si>
    <t>148146;UTI - Credit Risk Fund (Segregated - 17022020) - Regular Plan - Growth Option;INF789F1ANR4;;0.5984;;;21-Sep-2021</t>
  </si>
  <si>
    <t>148156;UTI Credit Risk Fund ( Segregated - 17022020 ) - Direct Plan - Annual IDCW;INF789F1ANH5;INF789F1ANI3;0.4261;;;21-Sep-2021</t>
  </si>
  <si>
    <t>148151;UTI Credit Risk Fund ( Segregated - 17022020 ) - Direct Plan - Flexi IDCW;INF789F1ANL7;INF789F1ANM5;0.4163;;;21-Sep-2021</t>
  </si>
  <si>
    <t>148145;UTI Credit Risk Fund ( Segregated - 17022020 ) - Direct Plan - Half-Yearly IDCW;INF789F1ANJ1;INF789F1ANK9;0.4173;;;21-Sep-2021</t>
  </si>
  <si>
    <t>148154;UTI Credit Risk Fund ( Segregated - 17022020 ) - Direct Plan - Monthly IDCW;INF789F1ANN3;INF789F1ANO1;0.3919;;;21-Sep-2021</t>
  </si>
  <si>
    <t>148150;UTI Credit Risk Fund ( Segregated - 17022020 ) - Direct Plan - Quarterly IDCW;INF789F1ANE2;INF789F1ANF9;0.4634;;;21-Sep-2021</t>
  </si>
  <si>
    <t>148155;UTI Credit Risk Fund ( Segregated - 17022020 ) - Regular Plan - Annual IDCW;INF789F1ANS2;INF789F1ANT0;0.3993;;;21-Sep-2021</t>
  </si>
  <si>
    <t>148149;UTI Credit Risk Fund ( Segregated - 17022020 ) - Regular Plan - Flexi IDCW;INF789F1ANW4;INF789F1ANX2;0.3885;;;21-Sep-2021</t>
  </si>
  <si>
    <t>148152;UTI Credit Risk Fund ( Segregated - 17022020 ) - Regular Plan - Half-Yearly IDCW;INF789F1ANU8;INF789F1ANV6;0.4014;;;21-Sep-2021</t>
  </si>
  <si>
    <t>148153;UTI Credit Risk Fund ( Segregated - 17022020 ) - Regular Plan - Monthly IDCW;INF789F1ANY0;INF789F1ANZ7;0.3594;;;21-Sep-2021</t>
  </si>
  <si>
    <t>148148;UTI Credit Risk Fund ( Segregated - 17022020 ) - Regular Plan - Quarterly IDCW;INF789F1ANP8;INF789F1ANQ6;0.4251;;;21-Sep-2021</t>
  </si>
  <si>
    <t>117981;UTI Credit Risk Fund  - Regular Plan - Growth Option;INF789F01QZ1;;11.7105;;;21-Sep-2021</t>
  </si>
  <si>
    <t>135290;UTI Credit Risk Fund - Direct Plan - Annual IDCW;INF789FB1U28;INF789FB1U36;8.355;;;21-Sep-2021</t>
  </si>
  <si>
    <t>136302;UTI Credit Risk Fund - Direct Plan - Flexi IDCW;INF789FB1U44;INF789FB1U51;8.1718;;;21-Sep-2021</t>
  </si>
  <si>
    <t>120764;UTI Credit Risk Fund - Direct Plan - Growth Option;INF789F01YB6;;12.8755;;;21-Sep-2021</t>
  </si>
  <si>
    <t>135418;UTI Credit Risk Fund - Direct Plan - Half-Yearly IDCW;INF789FA1W02;INF789FA1W10;8.2017;;;21-Sep-2021</t>
  </si>
  <si>
    <t>131419;UTI Credit Risk Fund - Direct Plan - Monthly IDCW;INF789FB1U02;INF789FB1U10;7.685;;;21-Sep-2021</t>
  </si>
  <si>
    <t>120765;UTI Credit Risk Fund - Direct Plan - Quarterly IDCW;INF789F01YC4;INF789F01YD2;9.0857;;;21-Sep-2021</t>
  </si>
  <si>
    <t>133344;UTI Credit Risk Fund - Regular Plan - Annual IDCW;INF789FA1V60;INF789FA1V78;7.8142;;;21-Sep-2021</t>
  </si>
  <si>
    <t>135051;UTI Credit Risk Fund - Regular Plan - Flexi IDCW;INF789FA1V86;INF789FA1V94;7.6021;;;21-Sep-2021</t>
  </si>
  <si>
    <t>135419;UTI Credit Risk Fund - Regular Plan - Half-Yearly IDCW;INF789FA1V45;INF789FA1V52;7.8558;;;21-Sep-2021</t>
  </si>
  <si>
    <t>131418;UTI Credit Risk Fund - Regular Plan - Monthly IDCW;INF789FB1T88;INF789FB1T96;7.0323;;;21-Sep-2021</t>
  </si>
  <si>
    <t>117982;UTI Credit Risk Fund - Regular Plan - Quarterly IDCW;INF789F01RA2;INF789F01RB0;8.3181;;;21-Sep-2021</t>
  </si>
  <si>
    <t>119551;Aditya Birla Sun Life Banking &amp; PSU Debt Fund  - DIRECT - IDCW;INF209KA12Z1;INF209KA13Z9;131.3316;;;21-Sep-2021</t>
  </si>
  <si>
    <t>119552;Aditya Birla Sun Life Banking &amp; PSU Debt Fund  - DIRECT - MONTHLY IDCW;INF209K01YM2;;115.4085;;;21-Sep-2021</t>
  </si>
  <si>
    <t>119553;Aditya Birla Sun Life Banking &amp; PSU Debt Fund  - Direct - Quarterly IDCW;INF209K01YO8;;112.3165;;;21-Sep-2021</t>
  </si>
  <si>
    <t>108272;Aditya Birla Sun Life Banking &amp; PSU Debt Fund  - REGULAR - IDCW;INF209K01LX6;INF209KA11Z3;164.285;;;21-Sep-2021</t>
  </si>
  <si>
    <t>110282;Aditya Birla Sun Life Banking &amp; PSU Debt Fund  - REGULAR - MONTHLY IDCW;INF209K01LU2;;112.7389;;;21-Sep-2021</t>
  </si>
  <si>
    <t>108274;Aditya Birla Sun Life Banking &amp; PSU Debt Fund  - REGULAR - Quarterly IDCW;INF209K01LN7;;109.8286;;;21-Sep-2021</t>
  </si>
  <si>
    <t>110490;Aditya Birla Sun Life Banking &amp; PSU Debt Fund  - retail - monthly IDCW;INF209K01LR8;;112.5953;;;21-Sep-2021</t>
  </si>
  <si>
    <t>106157;Aditya Birla Sun Life Banking &amp; PSU Debt Fund  - retail - quarterly IDCW;INF209K01LS6;;112.6221;;;21-Sep-2021</t>
  </si>
  <si>
    <t>108273;Aditya Birla Sun Life Banking &amp; PSU Debt Fund - Regular Plan-Growth;INF209K01LV0;;291.9588;;;21-Sep-2021</t>
  </si>
  <si>
    <t>103176;Aditya Birla Sun Life Banking &amp; PSU Debt Fund - Retail Plan-Growth;INF209K01LT4;;438.2671;;;21-Sep-2021</t>
  </si>
  <si>
    <t>119550;Aditya Birla Sun Life Banking &amp; PSU Debt Fund- Direct Plan-Growth;INF209K01YN0;;299.1272;;;21-Sep-2021</t>
  </si>
  <si>
    <t>120437;Axis Banking &amp; PSU Debt Fund - Direct Plan - Daily IDCW;;INF846K01CU0;1039.1310;;;21-Sep-2021</t>
  </si>
  <si>
    <t>120438;Axis Banking &amp; PSU Debt Fund - Direct Plan - Growth Option;INF846K01CR6;;2149.5182;;;21-Sep-2021</t>
  </si>
  <si>
    <t>120439;Axis Banking &amp; PSU Debt Fund - Direct Plan - Monthly IDCW;INF846K01CT2;INF846K01CS4;1035.7442;;;21-Sep-2021</t>
  </si>
  <si>
    <t>120436;Axis Banking &amp; PSU Debt Fund - Direct Plan - Weekly IDCW;INF846K01CV8;INF846K01CW6;1038.2200;;;21-Sep-2021</t>
  </si>
  <si>
    <t>117447;Axis Banking &amp; PSU Debt Fund - Regular Plan - Daily IDCW;;INF846K01CC8;1039.1303;;;21-Sep-2021</t>
  </si>
  <si>
    <t>117446;Axis Banking &amp; PSU Debt Fund - Regular Plan - Growth option;INF846K01CB0;;2107.1717;;;21-Sep-2021</t>
  </si>
  <si>
    <t>117449;Axis Banking &amp; PSU Debt Fund - Regular Plan - Monthly IDCW;INF846K01CF1;INF846K01CG9;1035.5135;;;21-Sep-2021</t>
  </si>
  <si>
    <t>117448;Axis Banking &amp; PSU Debt Fund - Regular Plan - Weekly IDCW;INF846K01CD6;INF846K01CE4;1038.2098;;;21-Sep-2021</t>
  </si>
  <si>
    <t>121936;BANDHAN Banking &amp; PSU Debt Fund - Direct Annual IDCW;INF194K019M8;;12.1946;;;21-Sep-2021</t>
  </si>
  <si>
    <t>127471;BANDHAN Banking &amp; PSU Debt Fund - Direct Daily IDCW;;INF194KA1JD3;10.4767;;;21-Sep-2021</t>
  </si>
  <si>
    <t>121934;BANDHAN Banking &amp; PSU Debt Fund - Direct Fortnightly IDCW;;INF194K010N5;10.4582;;;21-Sep-2021</t>
  </si>
  <si>
    <t>121279;BANDHAN Banking &amp; PSU Debt Fund - Direct Growth;INF194K015G8;;20.0621;;;21-Sep-2021</t>
  </si>
  <si>
    <t>121281;BANDHAN Banking &amp; PSU Debt Fund - Direct IDCW;INF194K016G6;INF194K017G4;10.5538;;;21-Sep-2021</t>
  </si>
  <si>
    <t>121935;BANDHAN Banking &amp; PSU Debt Fund - Direct Monthly IDCW;;INF194K011N3;10.4433;;;21-Sep-2021</t>
  </si>
  <si>
    <t>121938;BANDHAN Banking &amp; PSU Debt Fund - Direct Quarterly IDCW;INF194K018M0;;10.7861;;;21-Sep-2021</t>
  </si>
  <si>
    <t>121933;BANDHAN Banking &amp; PSU Debt Fund - Regular Annual IDCW;INF194K015M6;;11.2218;;;21-Sep-2021</t>
  </si>
  <si>
    <t>127470;BANDHAN Banking &amp; PSU Debt Fund - Regular Daily IDCW;;INF194KA1JC5;10.8786;;;21-Sep-2021</t>
  </si>
  <si>
    <t>121931;BANDHAN Banking &amp; PSU Debt Fund - Regular Fortnightly IDCW;;INF194K016M4;10.6135;;;21-Sep-2021</t>
  </si>
  <si>
    <t>121280;BANDHAN Banking &amp; PSU Debt Fund - Regular Growth;INF194K01SN6;;19.7179;;;21-Sep-2021</t>
  </si>
  <si>
    <t>121282;BANDHAN Banking &amp; PSU Debt Fund - Regular IDCW;INF194K01SO4;INF194K012D2;10.6475;;;21-Sep-2021</t>
  </si>
  <si>
    <t>121932;BANDHAN Banking &amp; PSU Debt Fund - Regular Monthly IDCW;;INF194K017M2;10.6857;;;21-Sep-2021</t>
  </si>
  <si>
    <t>121937;BANDHAN Banking &amp; PSU Debt Fund - Regular Quarterly IDCW;INF194K014M9;;10.6961;;;21-Sep-2021</t>
  </si>
  <si>
    <t>148629;Baroda BNP Paribas Banking and PSU Bond Fund -Direct Plan-Monthly IDCW Option;INF955L01KF1;INF955L01KG9;10.3398;;;21-Sep-2021</t>
  </si>
  <si>
    <t>148628;Baroda BNP Paribas Banking and PSU Bond Fund- Direct Plan -Growth Option;INF955L01KC8;;10.3398;;;21-Sep-2021</t>
  </si>
  <si>
    <t>148630;Baroda BNP Paribas Banking and PSU Bond Fund-Direct plan-Quarterly IDCW Option;INF955L01KD6;INF955L01KE4;10.2381;;;21-Sep-2021</t>
  </si>
  <si>
    <t>148625;Baroda BNP Paribas Banking and PSU Bond Fund-Regular Plan -Growth Option;INF955L01JX6;;10.3063;;;21-Sep-2021</t>
  </si>
  <si>
    <t>148626;Baroda BNP Paribas Banking and PSU Bond Fund-Regular Plan -Monthly IDCW Option;INF955L01KA2;INF955L01KB0;10.3063;;;21-Sep-2021</t>
  </si>
  <si>
    <t>148627;Baroda BNP Paribas Banking and PSU Bond Fund-Regular Plan-Quarterly IDCW Option;INF955L01JY4;INF955L01JZ1;10.2047;;;21-Sep-2021</t>
  </si>
  <si>
    <t>124175;DSP Banking &amp; PSU Debt Fund - Direct Plan - Growth;INF740K01ZW2;;19.6887;;;21-Sep-2021</t>
  </si>
  <si>
    <t>124178;DSP Banking &amp; PSU Debt Fund - Direct Plan - IDCW;INF740K01A18;INF740K01A26;10.5032;;;21-Sep-2021</t>
  </si>
  <si>
    <t>124182;DSP Banking &amp; PSU Debt Fund - Direct Plan - IDCW - Daily Reinvest;;INF740KA1OF7;10.1593;;;21-Sep-2021</t>
  </si>
  <si>
    <t>124176;DSP Banking &amp; PSU Debt Fund - Direct Plan - IDCW - Monthly;INF740K01ZX0;INF740K01ZY8;10.2049;;;21-Sep-2021</t>
  </si>
  <si>
    <t>124177;DSP Banking &amp; PSU Debt Fund - Direct Plan - IDCW - Quarterly ;INF740K01ZZ5;INF740K01A00;10.3036;;;21-Sep-2021</t>
  </si>
  <si>
    <t>124183;DSP Banking &amp; PSU Debt Fund - Direct Plan - IDCW - Weekly;INF740KA1OG5;INF740KA1OH3;10.1639;;;21-Sep-2021</t>
  </si>
  <si>
    <t>124172;DSP Banking &amp; PSU Debt Fund - Regular Plan - Growth;INF740K01ZP6;;19.2032;;;21-Sep-2021</t>
  </si>
  <si>
    <t>124174;DSP Banking &amp; PSU Debt Fund - Regular Plan - IDCW;INF740K01ZU6;INF740K01ZV4;10.4900;;;21-Sep-2021</t>
  </si>
  <si>
    <t>124173;DSP Banking &amp; PSU Debt Fund - Regular Plan - IDCW - Daily Reinvest;;INF740KA1OI1;10.1592;;;21-Sep-2021</t>
  </si>
  <si>
    <t>124180;DSP Banking &amp; PSU Debt Fund - Regular Plan - IDCW - Monthly;INF740K01ZQ4;INF740K01ZR2;10.1995;;;21-Sep-2021</t>
  </si>
  <si>
    <t>124181;DSP Banking &amp; PSU Debt Fund - Regular Plan - IDCW - Quarterly ;INF740K01ZS0;INF740K01ZT8;10.2974;;;21-Sep-2021</t>
  </si>
  <si>
    <t>124179;DSP Banking &amp; PSU Debt Fund - Regular Plan - IDCW - Weekly;INF740KA1OJ9;INF740KA1OK7;10.1635;;;21-Sep-2021</t>
  </si>
  <si>
    <t>140286;Edelweiss Banking and PSU Debt Fund - Direct Plan - Growth Option;INF843K01FC8;;20.2707;;;21-Sep-2021</t>
  </si>
  <si>
    <t>140288;Edelweiss Banking and PSU Debt Fund - Direct Plan - IDCW Option;INF843K01FD6;INF843K01FE4;19.1119;;;21-Sep-2021</t>
  </si>
  <si>
    <t>140291;Edelweiss Banking and PSU Debt Fund - Direct Plan Fortnightly - IDCW Option;INF843K01FG9;;15.3264;;;21-Sep-2021</t>
  </si>
  <si>
    <t>140293;Edelweiss Banking and PSU Debt Fund - Direct Plan Monthly - IDCW Option;INF843K01FI5;INF843K01FH7;11.4483;;;21-Sep-2021</t>
  </si>
  <si>
    <t>140290;Edelweiss Banking and PSU Debt Fund - Direct Plan weekly - IDCW Option;INF843K01FF1;;10.6089;;;21-Sep-2021</t>
  </si>
  <si>
    <t>140283;Edelweiss Banking and PSU Debt Fund - Regular Plan - Growth Option;INF843K01FK1;;19.798;;;21-Sep-2021</t>
  </si>
  <si>
    <t>140284;Edelweiss Banking and PSU Debt Fund - Regular Plan - IDCW Option;INF843K01FL9;INF843K01FM7;18.6412;;;21-Sep-2021</t>
  </si>
  <si>
    <t>140294;Edelweiss Banking and PSU Debt Fund - Regular Plan Fortnightly - IDCW Option;INF843K01FO3;;14.9495;;;21-Sep-2021</t>
  </si>
  <si>
    <t>140292;Edelweiss Banking and PSU Debt Fund - Regular Plan Monthly - IDCW Option;INF843K01FQ8;INF843K01FP0;11.4521;;;21-Sep-2021</t>
  </si>
  <si>
    <t>140289;Edelweiss Banking and PSU Debt Fund - Regular Plan Weekly - IDCW Option;INF843K01FN5;;10.3993;;;21-Sep-2021</t>
  </si>
  <si>
    <t>129008;Franklin India Banking &amp; PSU Debt Fund - Direct - Growth;INF090I01KR8;;18.5520;;;21-Sep-2021</t>
  </si>
  <si>
    <t>129006;Franklin India Banking &amp; PSU Debt Fund - Growth;INF090I01KO5;;17.9846;;;21-Sep-2021</t>
  </si>
  <si>
    <t>129009;Franklin India Banking and PSU Debt Fund - Direct - IDCW ;INF090I01KS6;INF090I01KT4;10.9341;;;21-Sep-2021</t>
  </si>
  <si>
    <t>129007;Franklin India Banking and PSU Debt Fund - IDCW ;INF090I01KP2;INF090I01KQ0;10.4985;;;21-Sep-2021</t>
  </si>
  <si>
    <t>128628;HDFC Banking and PSU Debt Fund - Growth Option;INF179KA1JC4;;18.3723;;;21-Sep-2021</t>
  </si>
  <si>
    <t>128629;HDFC Banking and PSU Debt Fund - Growth Option - Direct Plan;INF179KA1IZ7;;18.8373;;;21-Sep-2021</t>
  </si>
  <si>
    <t>128627;HDFC Banking and PSU Debt Fund - IDCW Option;INF179KA1JD2;INF179KA1JE0;10.1314;;;21-Sep-2021</t>
  </si>
  <si>
    <t>128626;HDFC Banking and PSU Debt Fund - IDCW Option - Direct Plan;INF179KA1JA8;INF179KA1JB6;10.0217;;;21-Sep-2021</t>
  </si>
  <si>
    <t>112343;ICICI Prudential Banking and PSU Debt Fund -  Daily IDCW;INF109K01WS5;INF109K01RV9;10.1234;;;21-Sep-2021</t>
  </si>
  <si>
    <t>112344;ICICI Prudential Banking and PSU Debt Fund -  Weekly IDCW;INF109K01WR7;INF109K01RU1;10.2462;;;21-Sep-2021</t>
  </si>
  <si>
    <t>120257;ICICI Prudential Banking and PSU Debt Fund - Direct Plan -  Daily IDCW;INF109K01Z89;INF109K01Z97;10.4968;;;21-Sep-2021</t>
  </si>
  <si>
    <t>120256;ICICI Prudential Banking and PSU Debt Fund - Direct Plan -  Growth;INF109K010A6;;26.5153;;;21-Sep-2021</t>
  </si>
  <si>
    <t>120258;ICICI Prudential Banking and PSU Debt Fund - Direct Plan -  Quarterly IDCW;INF109K011A4;INF109K012A2;12.7005;;;21-Sep-2021</t>
  </si>
  <si>
    <t>120255;ICICI Prudential Banking and PSU Debt Fund - Direct Plan -  Weekly IDCW;INF109K013A0;INF109K014A8;10.3740;;;21-Sep-2021</t>
  </si>
  <si>
    <t>131148;ICICI Prudential Banking and PSU Debt Fund - Direct Plan Half Yearly IDCW Option;INF109KA1M96;INF109KA1M88;13.1037;;;21-Sep-2021</t>
  </si>
  <si>
    <t>112342;ICICI Prudential Banking and PSU Debt Fund - Growth;INF109K01RT3;;25.8025;;;21-Sep-2021</t>
  </si>
  <si>
    <t>116174;ICICI Prudential Banking and PSU Debt Fund - Quarterly IDCW;INF109K01YE1;INF109K01YD3;10.7660;;;21-Sep-2021</t>
  </si>
  <si>
    <t>131147;ICICI Prudential Banking and PSU Debt Fund Half Yearly IDCW Option;INF109KA1M70;INF109KA1M62;12.9222;;;21-Sep-2021</t>
  </si>
  <si>
    <t>118234;Invesco India Banking and PSU Fund - Daily IDCW (Reinvestment);;INF205K01JX8;1003.72;;;21-Sep-2021</t>
  </si>
  <si>
    <t>120444;Invesco India Banking and PSU Fund - Direct Plan -  Growth Option;INF205K01KT4;;1964.7212;;;21-Sep-2021</t>
  </si>
  <si>
    <t>120443;Invesco India Banking and PSU Fund - Direct Plan - Daily IDCW (Reinvestment);;INF205K01KS6;1021.7638;;;21-Sep-2021</t>
  </si>
  <si>
    <t>120445;Invesco India Banking and PSU Fund - Direct Plan - Monthly IDCW (Payout / Reinvestment);INF205K01KU2;INF205K01KV0;1021.24;;;21-Sep-2021</t>
  </si>
  <si>
    <t>118232;Invesco India Banking and PSU Fund - Growth Option;INF205K01JV2;;1860.8468;;;21-Sep-2021</t>
  </si>
  <si>
    <t>118233;Invesco India Banking and PSU Fund - Monthly IDCW (Payout / Reinvestment);INF205K01JW0;INF205K01JY6;1030.4915;;;21-Sep-2021</t>
  </si>
  <si>
    <t>148534;ITI Banking &amp; PSU Debt Fund - Direct Plan - Growth Option;INF00XX01861;;10.4820;;;21-Sep-2021</t>
  </si>
  <si>
    <t>148536;ITI Banking &amp; PSU Debt Fund - Direct Plan - IDCW Option;INF00XX01879;INF00XX01887;10.4820;;;21-Sep-2021</t>
  </si>
  <si>
    <t>148535;ITI Banking &amp; PSU Debt Fund - Regular Plan - Growth Option;INF00XX01838;;10.4293;;;21-Sep-2021</t>
  </si>
  <si>
    <t>148533;ITI Banking &amp; PSU Debt Fund - Regular Plan - IDCW Option;INF00XX01846;INF00XX01853;10.4293;;;21-Sep-2021</t>
  </si>
  <si>
    <t>123690;Kotak Banking and PSU Debt - Growth;INF174K01FO3;;51.9689;;;21-Sep-2021</t>
  </si>
  <si>
    <t>123691;Kotak Banking and PSU Debt - Monthly Payout of Income Distribution cum capital withdrawal option;INF174K01FQ8;INF174K01FP0;10.4315;;;21-Sep-2021</t>
  </si>
  <si>
    <t>123693;Kotak Banking and PSU Debt Direct - Growth;INF174K01KH7;;53.3194;;;21-Sep-2021</t>
  </si>
  <si>
    <t>123692;Kotak Banking and PSU Debt Direct - Monthly Payout of Income Distribution cum capital withdrawal option;INF174K01KK1;;10.3852;;;21-Sep-2021</t>
  </si>
  <si>
    <t>119794;L&amp;T Banking and PSU Debt Fund -  Direct Plan - Monthly IDCW;INF917K01HI3;;11.7799;;;21-Sep-2021</t>
  </si>
  <si>
    <t>118080;L&amp;T Banking and PSU Debt Fund -  Regular Plan - Monthly IDCW;INF677K01AI8;INF677K01AJ6;11.3354;;;21-Sep-2021</t>
  </si>
  <si>
    <t>119796;L&amp;T Banking and PSU Debt Fund - Direct Plan - Daily IDCW ;;INF917K01HL7;11.1897;;;21-Sep-2021</t>
  </si>
  <si>
    <t>119795;L&amp;T Banking and PSU Debt Fund - Direct Plan - Growth;INF917K01HH5;;20.6852;;;21-Sep-2021</t>
  </si>
  <si>
    <t>119797;L&amp;T Banking and PSU Debt Fund - Direct Plan - Weekly IDCW;;INF917K01HK9;10.848;;;21-Sep-2021</t>
  </si>
  <si>
    <t>118076;L&amp;T Banking and PSU Debt Fund - Regular Plan - Daily IDCW;;INF677K01AF4;11.1149;;;21-Sep-2021</t>
  </si>
  <si>
    <t>118078;L&amp;T Banking and PSU Debt Fund - Regular Plan - Growth;INF677K01AE7;;19.9213;;;21-Sep-2021</t>
  </si>
  <si>
    <t>118077;L&amp;T Banking and PSU Debt Fund - Regular Plan - Weekly IDCW;INF917K01HM5;INF677K01AH0;10.8388;;;21-Sep-2021</t>
  </si>
  <si>
    <t>120337;LIC MF Banking &amp; PSU Fund-Direct Plan-Daily IDCW;INF767K01GJ2;INF767K01GM6;11.9723;;;21-Sep-2021</t>
  </si>
  <si>
    <t>120338;LIC MF Banking &amp; PSU Fund-Direct Plan-Growth;INF767K01GI4;;29.589;;;21-Sep-2021</t>
  </si>
  <si>
    <t>120339;LIC MF Banking &amp; PSU Fund-Direct Plan-Monthly IDCW;INF767K01GK0;INF767K01GN4;11.1436;;;21-Sep-2021</t>
  </si>
  <si>
    <t>120336;LIC MF Banking &amp; PSU Fund-Direct Plan-Weekly IDCW;INF767K01GL8;INF767K01GO2;10.0242;;;21-Sep-2021</t>
  </si>
  <si>
    <t>105822;LIC MF Banking &amp; PSU Fund-Regular Plan-Daily IDCW;INF767K01519;INF767K01527;10.777;;;21-Sep-2021</t>
  </si>
  <si>
    <t>105823;LIC MF Banking &amp; PSU Fund-Regular Plan-Growth;INF767K01535;;27.9837;;;21-Sep-2021</t>
  </si>
  <si>
    <t>105856;LIC MF Banking &amp; PSU Fund-Regular Plan-Monthly IDCW;INF767K01543;INF767K01550;10.6332;;;21-Sep-2021</t>
  </si>
  <si>
    <t>105857;LIC MF Banking &amp; PSU Fund-Regular Plan-Weekly IDCW;INF767K01568;INF767K01576;10.05;;;21-Sep-2021</t>
  </si>
  <si>
    <t>148419;Mirae Asset Banking and PSU Fund - Direct Plan - Growth;INF769K01FY9;;10.5445;;;21-Sep-2021</t>
  </si>
  <si>
    <t>148417;Mirae Asset Banking and PSU Fund - Direct Plan - IDCW;INF769K01FX1;INF769K01FZ6;10.5444;;;21-Sep-2021</t>
  </si>
  <si>
    <t>148416;Mirae Asset Banking and PSU Fund - Regular Plan - Growth;INF769K01FV5;;10.4895;;;21-Sep-2021</t>
  </si>
  <si>
    <t>148418;Mirae Asset Banking and PSU Fund - Regular plan - IDCW;INF769K01FU7;INF769K01FW3;10.4898;;;21-Sep-2021</t>
  </si>
  <si>
    <t>134552;Nippon India Banking  &amp; PSU Debt Fund- Direct Plan-Growth Plan- Bonus Option;INF204KA1U61;;16.9545;;;21-Sep-2021</t>
  </si>
  <si>
    <t>134547;Nippon India Banking  &amp; PSU Debt Fund- Direct Plan-Growth Plan- Growth Option;INF204KA1U53;;16.9542;;;21-Sep-2021</t>
  </si>
  <si>
    <t>134545;Nippon India Banking  &amp; PSU Debt Fund- Growth Plan- Growth Option;INF204KA1T56;;16.6012;;;21-Sep-2021</t>
  </si>
  <si>
    <t>134555;NIPPON INDIA BANKING &amp; PSU DEBT FUND - Direct Plan - IDCW Option;INF204KA1U79;INF204KA1U87;16.9542;;;21-Sep-2021</t>
  </si>
  <si>
    <t>134550;NIPPON INDIA BANKING &amp; PSU DEBT FUND - Direct Plan - MONTHLY IDCW Option;INF204KA1V37;INF204KA1V45;10.6247;;;21-Sep-2021</t>
  </si>
  <si>
    <t>134556;NIPPON INDIA BANKING &amp; PSU DEBT FUND - Direct Plan - QUARTERLY IDCW Option;INF204KA1U95;INF204KA1V03;10.5883;;;21-Sep-2021</t>
  </si>
  <si>
    <t>134554;NIPPON INDIA BANKING &amp; PSU DEBT FUND - Direct Plan - WEEKLY IDCW Option;INF204KA1V11;INF204KA1V29;10.3603;;;21-Sep-2021</t>
  </si>
  <si>
    <t>134548;NIPPON INDIA BANKING &amp; PSU DEBT FUND - IDCW Option;INF204KA1T72;INF204KA1T80;16.6012;;;21-Sep-2021</t>
  </si>
  <si>
    <t>134549;NIPPON INDIA BANKING &amp; PSU DEBT FUND - MONTHLY IDCW Option;INF204KA1U38;INF204KA1U46;10.5693;;;21-Sep-2021</t>
  </si>
  <si>
    <t>134551;NIPPON INDIA BANKING &amp; PSU DEBT FUND - QUARTERLY IDCW Option;INF204KA1T98;INF204KA1U04;10.5633;;;21-Sep-2021</t>
  </si>
  <si>
    <t>134553;NIPPON INDIA BANKING &amp; PSU DEBT FUND - WEEKLY IDCW Option;INF204KA1U12;INF204KA1U20;10.3614;;;21-Sep-2021</t>
  </si>
  <si>
    <t>138580;PGIM India Banking and PSU Debt Fund - Direct Plan - Regular Dividend;INF223JA1LT3;INF223JA1LU1;10.4224;;;21-Sep-2021</t>
  </si>
  <si>
    <t>138571;PGIM India Banking and PSU Debt fund - Quarterly Dividend;INF223J01VV2;;10.9945;;;21-Sep-2021</t>
  </si>
  <si>
    <t>138579;PGIM India Banking and PSU Debt Fund - Regular Dividend;INF223JA1LR7;INF223JA1LS5;10.4373;;;21-Sep-2021</t>
  </si>
  <si>
    <t>138566;PGIM India Banking and PSU Debt fund -Growth;INF223J01SW6;;19.5933;;;21-Sep-2021</t>
  </si>
  <si>
    <t>138567;PGIM India Banking and PSU Debt fund- Direct Plan- Quarterly Dividend;INF223J01WB2;;11.01;;;21-Sep-2021</t>
  </si>
  <si>
    <t>138564;PGIM India Banking and PSU Debt fund- Direct Plan-Growth;INF223J01SZ9;;20.4111;;;21-Sep-2021</t>
  </si>
  <si>
    <t>125502;SBI Banking &amp; PSU Fund - Direct Plan - Daily Income Distribution cum Capital Withdrawal Option (IDCW);;INF200K01V16;1157.8882;;;21-Sep-2021</t>
  </si>
  <si>
    <t>125503;SBI BANKING &amp; PSU FUND - Direct Plan - Growth;INF200K01V08;;2628.7372;;;21-Sep-2021</t>
  </si>
  <si>
    <t>125505;SBI Banking &amp; PSU Fund - Direct Plan - Monthly Income Distribution cum Capital Withdrawal Option (IDCW);INF200K01V40;INF200K01V57;1172.9078;;;21-Sep-2021</t>
  </si>
  <si>
    <t>125504;SBI Banking &amp; PSU Fund - Direct Plan - Weekly Income Distribution cum Capital Withdrawal Option (IDCW);INF200K01V32;INF200K01V24;1155.3164;;;21-Sep-2021</t>
  </si>
  <si>
    <t>125498;SBI BANKING &amp; PSU FUND - Regular Paln - Growth;INF200K01U41;;2517.0123;;;21-Sep-2021</t>
  </si>
  <si>
    <t>125499;SBI Banking &amp; PSU Fund - Regular Plan - Daily Income Distribution cum Capital Withdrawal Option (IDCW);;INF200K01U58;1148.3038;;;21-Sep-2021</t>
  </si>
  <si>
    <t>125501;SBI Banking &amp; PSU Fund - Regular Plan - Monthly Income Distribution cum Capital Withdrawal Option (IDCW);INF200K01U82;INF200K01U90;1126.9570;;;21-Sep-2021</t>
  </si>
  <si>
    <t>125500;SBI Banking &amp; PSU Fund - Regular Plan - Weekly Income Distribution cum Capital Withdrawal Option (IDCW);INF200K01U74;INF200K01U66;1148.0895;;;21-Sep-2021</t>
  </si>
  <si>
    <t>119629;Sundaram Banking &amp; PSU Fund (Formerly Known as Sundaram Banking and PSU Debt Fund) Direct Plan - Bonus;INF903J01RI4;;17.3961;;;21-Sep-2021</t>
  </si>
  <si>
    <t>119627;Sundaram Banking &amp; PSU Fund (Formerly Known as Sundaram Banking and PSU Debt Fund) Direct Plan - Daily Reinvestment of Income Distribution cum Capital Withdrawal (IDCW);;INF903J01PC1;10.2300;;;21-Sep-2021</t>
  </si>
  <si>
    <t>119625;Sundaram Banking &amp; PSU Fund (Formerly Known as Sundaram Banking and PSU Debt Fund) Direct Plan - Growth;INF903J01PA5;;34.7647;;;21-Sep-2021</t>
  </si>
  <si>
    <t>119626;Sundaram Banking &amp; PSU Fund (Formerly Known as Sundaram Banking and PSU Debt Fund) Direct Plan - Monthly Income Distribution cum Capital Withdrawal (IDCW);INF903J01PB3;INF903J01PE7;11.5109;;;21-Sep-2021</t>
  </si>
  <si>
    <t>118326;Sundaram Banking &amp; PSU Fund (Formerly Known as Sundaram Banking and PSU Debt Fund) Regular Plan - Bonus;INF903J01LY4;;17.3780;;;21-Sep-2021</t>
  </si>
  <si>
    <t>100782;Sundaram Banking &amp; PSU Fund (Formerly Known as Sundaram Banking and PSU Debt Fund) Regular Plan - Daily Reinvestment of Income Distribution cum Capital Withdrawal (IDCW);;INF903J01IP8;10.3550;;;21-Sep-2021</t>
  </si>
  <si>
    <t>100784;Sundaram Banking &amp; PSU Fund (Formerly Known as Sundaram Banking and PSU Debt Fund) Regular Plan - Growth;INF903J01IN3;;34.4615;;;21-Sep-2021</t>
  </si>
  <si>
    <t>100793;Sundaram Banking &amp; PSU Fund (Formerly Known as Sundaram Banking and PSU Debt Fund) Regular Plan - Monthly Income Distribution cum Capital Withdrawal (IDCW);INF903J01IO1;INF903J01IR4;11.5636;;;21-Sep-2021</t>
  </si>
  <si>
    <t>100783;Sundaram Banking &amp; PSU Fund (Formerly Known as Sundaram Banking and PSU Debt Fund) Regular Plan - Weekly Reinvestment of Income Distribution cum Capital Withdrawal (IDCW);;INF903J01IQ6;12.0994;;;21-Sep-2021</t>
  </si>
  <si>
    <t>100781;Sundaram Banking &amp; PSU Fund (Formerly Known as Sundaram Banking and PSU Debt Fund) Retail Plan - Growth;INF903J01IK9;;31.0662;;;21-Sep-2021</t>
  </si>
  <si>
    <t>100780;Sundaram Banking &amp; PSU Fund (Formerly Known as Sundaram Banking and PSU Debt Fund) Retail Plan - Monthly Income Distribution cum Capital Withdrawal (IDCW);INF903J01IL7;INF903J01IM5;11.4686;;;21-Sep-2021</t>
  </si>
  <si>
    <t>147637;Tata Banking &amp; PSU Debt Fund  Direct Plan - Payout of Income Distribution cum capital withdrawal option;INF277K016X1;;11.6722;;;21-Sep-2021</t>
  </si>
  <si>
    <t>147638;Tata Banking &amp; PSU Debt Fund  Direct Plan - Reinvestment of Income Distribution cum capital withdrawal option;;INF277K014X6;11.6722;;;21-Sep-2021</t>
  </si>
  <si>
    <t>147634;Tata Banking &amp; PSU Debt Fund Regular Plan - Payout of Income Distribution cum capital withdrawal option;INF277K013X8;;11.5561;;;21-Sep-2021</t>
  </si>
  <si>
    <t>147633;Tata Banking &amp; PSU Debt Fund Regular Plan - Reinvestment of Income Distribution cum capital withdrawal option;;INF277K012X0;11.5561;;;21-Sep-2021</t>
  </si>
  <si>
    <t>147636;Tata Banking &amp; PSU Debt Fund-Direct Plan-Growth;INF277K015X3;;11.6722;;;21-Sep-2021</t>
  </si>
  <si>
    <t>147635;Tata Banking &amp; PSU Debt Fund-Regular Plan-Growth;INF277K011X2;;11.5561;;;21-Sep-2021</t>
  </si>
  <si>
    <t>148656;TRUSTMF BANKING &amp; PSU FUND - DIRECT GROWTH;INF0GCD01107;;1039.2577;;;21-Sep-2021</t>
  </si>
  <si>
    <t>148655;TRUSTMF BANKING &amp; PSU FUND - REGULAR GROWTH;INF0GCD01016;;1035.9341;;;21-Sep-2021</t>
  </si>
  <si>
    <t>148672;TRUSTMF BANKING &amp; PSU FUND DIRECT PLAN ANNUAL INCOME DISTRIBUTION CUM CAPITAL WITHDRAWAL OPTION;INF0GCD01180;INF0GCD01172;1039.2631;;;21-Sep-2021</t>
  </si>
  <si>
    <t>148678;TRUSTMF BANKING &amp; PSU FUND DIRECT PLAN DAILY INCOME DISTRIBUTION CUM CAPITAL WITHDRAWAL;;INF0GCD01115;1039.7776;;;21-Sep-2021</t>
  </si>
  <si>
    <t>148681;TRUSTMF BANKING &amp; PSU FUND DIRECT PLAN MONTHLY INCOME DISTRIBUTION CUM CAPITAL WITHDRAWAL OPTION;INF0GCD01149;INF0GCD01131;1025.0502;;;21-Sep-2021</t>
  </si>
  <si>
    <t>148670;TRUSTMF BANKING &amp; PSU FUND DIRECT PLAN QUARTERLY INCOME DISTRIBUTION CUM CAPITAL WITHDRAWAL;INF0GCD01164;INF0GCD01156;1039.2791;;;21-Sep-2021</t>
  </si>
  <si>
    <t>148675;TRUSTMF BANKING &amp; PSU FUND DIRECT PLAN WEEKLY INCOME DISTRIBUTION CUM CAPITAL WITHDRAWAL;;INF0GCD01123;1022.9894;;;21-Sep-2021</t>
  </si>
  <si>
    <t>148669;TRUSTMF BANKING &amp; PSU FUND REGULAR PLAN ANNUAL INCOME DISTRIBUTION CUM CAPITAL WITHDRAWAL;INF0GCD01099;INF0GCD01081;1035.9484;;;21-Sep-2021</t>
  </si>
  <si>
    <t>148667;TRUSTMF BANKING &amp; PSU FUND REGULAR PLAN DAILY INCOME DISTRIBUTION CUM CAPITAL WITHDRAWAL;;INF0GCD01024;1036.0366;;;21-Sep-2021</t>
  </si>
  <si>
    <t>148674;TRUSTMF BANKING &amp; PSU FUND REGULAR PLAN MONTHLY INCOME DISTRIBUTION CUM CAPITAL WITHDRAWAL;INF0GCD01057;INF0GCD01040;1021.9744;;;21-Sep-2021</t>
  </si>
  <si>
    <t>148668;TRUSTMF BANKING &amp; PSU FUND REGULAR PLAN QUARTERLY INCOME DISTRIBUTION CUM CAPITAL WITHDRAWAL;INF0GCD01073;INF0GCD01065;1035.732;;;21-Sep-2021</t>
  </si>
  <si>
    <t>148679;TRUSTMF BANKING &amp; PSU FUND REGULAR PLAN WEEKLY INCOME DISTRIBUTION CUM CAPITAL WITHDRAWAL;;INF0GCD01032;1021.7744;;;21-Sep-2021</t>
  </si>
  <si>
    <t>140135;UTI Banking &amp; PSU Fund - Direct Plan - Annual IDCW;INF789FA1V03;INF789FA1V11;11.211;;;21-Sep-2021</t>
  </si>
  <si>
    <t>133972;UTI Banking &amp; PSU Fund - Direct Plan - Flexi IDCW;INF789FA1V29;INF789FA1V37;14.282;;;21-Sep-2021</t>
  </si>
  <si>
    <t>126940;UTI Banking &amp; PSU Fund - Direct Plan - Growth Option;INF789F015Z6;;16.5736;;;21-Sep-2021</t>
  </si>
  <si>
    <t>141375;UTI Banking &amp; PSU Fund - Direct Plan - Half-Yearly IDCW;INF789FA1U87;INF789FA1U95;11.1228;;;21-Sep-2021</t>
  </si>
  <si>
    <t>134026;UTI Banking &amp; PSU Fund - Direct Plan - Monthly IDCW;INF789FC1HE1;INF789FC1HF8;11.9563;;;21-Sep-2021</t>
  </si>
  <si>
    <t>126942;UTI Banking &amp; PSU Fund - Direct Plan - Quarterly IDCW;INF789F016Z4;INF789F017Z2;12.5314;;;21-Sep-2021</t>
  </si>
  <si>
    <t>140116;UTI Banking &amp; PSU Fund - Regular Plan - Annual IDCW;INF789FA1U46;INF789FA1U53;11.1326;;;21-Sep-2021</t>
  </si>
  <si>
    <t>133971;UTI Banking &amp; PSU Fund - Regular Plan - Flexi IDCW;INF789FA1U61;INF789FA1U79;11.0331;;;21-Sep-2021</t>
  </si>
  <si>
    <t>139407;UTI Banking &amp; PSU Fund - Regular Plan - Half-Yearly IDCW;INF789FA1U20;INF789FA1U38;11.112;;;21-Sep-2021</t>
  </si>
  <si>
    <t>136110;UTI Banking &amp; PSU Fund - Regular Plan - Monthly IDCW;INF789FC1HC5;INF789FC1HD3;11.8947;;;21-Sep-2021</t>
  </si>
  <si>
    <t>126941;UTI Banking &amp; PSU Fund - Regular Plan - Quarterly IDCW;INF789F012Z3;INF789F013Z1;11.4867;;;21-Sep-2021</t>
  </si>
  <si>
    <t>126939;UTI Banking &amp; PSU Fund- Regular Plan - Growth Option;INF789F014Z9;;16.4526;;;21-Sep-2021</t>
  </si>
  <si>
    <t>119606;Aditya Birla Sun Life Govenment Securities Fund -DIRECT - Quarterly IDCW;INF209KA1LC4;;11.9648;;;21-Sep-2021</t>
  </si>
  <si>
    <t>100057;Aditya Birla Sun Life Govenment Securities Fund -Regular - Quarterly IDCW;INF209K01AF6;INF209K01DP9;11.5053;;;21-Sep-2021</t>
  </si>
  <si>
    <t>100058;Aditya Birla Sun Life Government Securities Fund  - Growth - Regular Plan;INF209K01AC3;INF209K01AD1;65.6157;;;21-Sep-2021</t>
  </si>
  <si>
    <t>119605;Aditya Birla Sun Life Government Securities Fund - Growth - Direct Plan;INF209K01XP7;;68.7958;;;21-Sep-2021</t>
  </si>
  <si>
    <t>120447;Axis Gilt Fund - Direct Plan - Growth Option;INF846K01DD4;;21.3352;;;21-Sep-2021</t>
  </si>
  <si>
    <t>120448;Axis Gilt Fund - Direct Plan - Half Yearly IDCW;INF846K01DF9;INF846K01DE2;11.3214;;;21-Sep-2021</t>
  </si>
  <si>
    <t>120449;Axis Gilt Fund - Direct Plan - Regular IDCW;INF846K01DG7;INF846K01DH5;10.1616;;;21-Sep-2021</t>
  </si>
  <si>
    <t>116471;Axis Gilt Fund - Regular Plan - Growth Option;INF846K01AX8;;20.3971;;;21-Sep-2021</t>
  </si>
  <si>
    <t>116472;Axis Gilt Fund - Regular Plan - Half Yearly IDCW;INF846K01AZ3;INF846K01BB2;11.1273;;;21-Sep-2021</t>
  </si>
  <si>
    <t>116470;Axis Gilt Fund - Regular Plan - Regular IDCW;INF846K01CK1;INF846K01CL9;10.1558;;;21-Sep-2021</t>
  </si>
  <si>
    <t>108558;BANDHAN Government Securities Fund - IP - Regular - Plan B - Half Yearly IDCW;INF194K01EB1;INF194K01EA3;11.2481;;;21-Sep-2021</t>
  </si>
  <si>
    <t>108559;BANDHAN Government Securities Fund - IP - Regular Plan - Annual IDCW;INF194K01EE5;INF194K01ED7;11.1882;;;21-Sep-2021</t>
  </si>
  <si>
    <t>108557;BANDHAN Government Securities Fund - IP - Regular Plan - Quarterly IDCW;INF194K01EH8;INF194K01EG0;11.7218;;;21-Sep-2021</t>
  </si>
  <si>
    <t>131395;BANDHAN Government Securities Fund - IP - Regular -Plan B - Periodic IDCW;INF194KA1RW6;INF194KA1RX4;13.3475;;;21-Sep-2021</t>
  </si>
  <si>
    <t>111525;BANDHAN Government Securities Fund - IP - Regular Plan - Growth;INF194K01DZ2;;28.4165;;;21-Sep-2021</t>
  </si>
  <si>
    <t>111527;BANDHAN Government Securities Fund - IP - Regular Plan - IDCW;INF194K01EK2;INF194K01EJ4;10.7084;;;21-Sep-2021</t>
  </si>
  <si>
    <t>118467;BANDHAN Government Securities Fund-  Investment Plan-Direct Plan-Annual IDCW;INF194K01Q78;INF194K01Q60;12.2750;;;21-Sep-2021</t>
  </si>
  <si>
    <t>118464;BANDHAN Government Securities Fund-  Investment Plan-Direct Plan-Growth;INF194K01Q29;;30.0042;;;21-Sep-2021</t>
  </si>
  <si>
    <t>118465;BANDHAN Government Securities Fund-  Investment Plan-Direct Plan-Half Yearly IDCW;INF194K01Q45;INF194K01Q37;12.2088;;;21-Sep-2021</t>
  </si>
  <si>
    <t>118463;BANDHAN Government Securities Fund-  Investment Plan-Direct Plan-IDCW;INF194K01R36;INF194K01R28;11.5688;;;21-Sep-2021</t>
  </si>
  <si>
    <t>131394;BANDHAN Government Securities Fund-  Investment Plan-Direct Plan-Periodic IDCW;INF194KA1RZ9;INF194KA1SA0;14.2018;;;21-Sep-2021</t>
  </si>
  <si>
    <t>118466;BANDHAN Government Securities Fund-  Investment Plan-Direct Plan-Quarterly IDCW;INF194K01R02;INF194K01Q94;11.4029;;;21-Sep-2021</t>
  </si>
  <si>
    <t>119341;Baroda BNP Paribas GILT FUND - Direct Plan - Growth Option;INF955L01AD7;;36.8182;;;21-Sep-2021</t>
  </si>
  <si>
    <t>119340;Baroda BNP Paribas GILT FUND - Direct Plan - IDCW Option;INF955L01AB1;INF955L01AC9;30.6124;;;21-Sep-2021</t>
  </si>
  <si>
    <t>101187;Baroda BNP Paribas GILT FUND - Regular Plan - Growth Option;INF955L01450;;34.1677;;;21-Sep-2021</t>
  </si>
  <si>
    <t>101188;Baroda BNP Paribas GILT FUND - Regular Plan - IDCW Option;INF955L01435;INF955L01443;22.9735;;;21-Sep-2021</t>
  </si>
  <si>
    <t>118299;CANARA ROBECO GILT FUND - DIRECT PLAN - GROWTH OPTION;INF760K01FC4;;64.3576;;;21-Sep-2021</t>
  </si>
  <si>
    <t>118298;CANARA ROBECO GILT FUND - DIRECT PLAN - IDCW (Payout/Reinvestment);INF760K01FA8;INF760K01FB6;15.9447;;;21-Sep-2021</t>
  </si>
  <si>
    <t>100597;CANARA ROBECO GILT FUND - REGULAR PLAN - GROWTH OPTION;INF760K01AE1;;61.3566;;;21-Sep-2021</t>
  </si>
  <si>
    <t>100596;CANARA ROBECO GILT FUND - REGULAR PLAN - IDCW (Payout/Reinvestment);INF760K01AB7;INF760K01AC5;15.0393;;;21-Sep-2021</t>
  </si>
  <si>
    <t>119099;DSP Gilt Fund - Direct Plan - Growth;INF740K01NF3;;79.4170;;;21-Sep-2021</t>
  </si>
  <si>
    <t>119101;DSP Gilt Fund - Direct Plan - IDCW;INF740K01NG1;INF740K01NI7;12.8639;;;21-Sep-2021</t>
  </si>
  <si>
    <t>119100;DSP Gilt Fund - Direct Plan - IDCW - Monthly;INF740K01NE6;INF740K01NH9;10.8679;;;21-Sep-2021</t>
  </si>
  <si>
    <t>100084;DSP Gilt Fund - Regular Plan - Growth;INF740K01615;;76.1488;;;21-Sep-2021</t>
  </si>
  <si>
    <t>100085;DSP Gilt Fund - Regular Plan - IDCW;INF740K01607;INF740K01AD5;12.7330;;;21-Sep-2021</t>
  </si>
  <si>
    <t>100086;DSP Gilt Fund - Regular Plan - IDCW - Monthly;INF740K01623;INF740K01AE3;10.8190;;;21-Sep-2021</t>
  </si>
  <si>
    <t>140298;Edelweiss Government Securities Fund - Direct Plan - Growth Option;INF843K01GS2;;20.626;;;21-Sep-2021</t>
  </si>
  <si>
    <t>140302;Edelweiss Government Securities Fund - Direct Plan - IDCW Option;INF843K01GU8;INF843K01GV6;20.5438;;;21-Sep-2021</t>
  </si>
  <si>
    <t>140306;Edelweiss Government Securities Fund - Direct Plan Fortnightly - IDCW Option;INF843K01GX2;;20.5581;;;21-Sep-2021</t>
  </si>
  <si>
    <t>140308;Edelweiss Government Securities Fund - Direct Plan Monthly - IDCW Option;INF843K01GZ7;INF843K01GY0;17.0321;;;21-Sep-2021</t>
  </si>
  <si>
    <t>140304;Edelweiss Government Securities Fund - Direct Plan weekly - IDCW Option;INF843K01GW4;;17.1248;;;21-Sep-2021</t>
  </si>
  <si>
    <t>140310;Edelweiss Government Securities Fund - Regular Plan - Annual - IDCW Option;INF843K01HL5;INF843K01HK7;19.8839;;;21-Sep-2021</t>
  </si>
  <si>
    <t>140297;Edelweiss Government Securities Fund - Regular Plan - Growth Option;INF843K01HC4;;19.8753;;;21-Sep-2021</t>
  </si>
  <si>
    <t>140301;Edelweiss Government Securities Fund - Regular Plan - IDCW Option;INF843K01HE0;INF843K01HF7;19.8881;;;21-Sep-2021</t>
  </si>
  <si>
    <t>140307;Edelweiss Government Securities Fund - Regular Plan Monthly - IDCW Option;INF843K01HJ9;INF843K01HI1;10.8267;;;21-Sep-2021</t>
  </si>
  <si>
    <t>140303;Edelweiss Government Securities Fund - Regular Plan Weekly - IDCW Option;INF843K01HG5;;10.3598;;;21-Sep-2021</t>
  </si>
  <si>
    <t>118498;Franklin India Government Securities Fund - Direct - Growth;INF090I01HS2;;52.2717;;;21-Sep-2021</t>
  </si>
  <si>
    <t>118497;Franklin India Government Securities Fund - Direct - IDCW ;INF090I01HQ6;INF090I01HR4;11.4835;;;21-Sep-2021</t>
  </si>
  <si>
    <t>100493;Franklin India Government Securities Fund - Growth;INF090I01CU9;;48.5926;;;21-Sep-2021</t>
  </si>
  <si>
    <t>100494;Franklin India Government Securities Fund - IDCW ;INF090I01CS3;INF090I01CT1;10.3212;;;21-Sep-2021</t>
  </si>
  <si>
    <t>119116;HDFC Gilt Fund - Growth Option - Direct Plan;INF179K01VS0;;46.392;;;21-Sep-2021</t>
  </si>
  <si>
    <t>101083;HDFC Gilt Fund - Growth Plan;INF179K01756;;44.7965;;;21-Sep-2021</t>
  </si>
  <si>
    <t>119115;HDFC Gilt Fund - IDCW Option - Direct Plan;INF179K01VR2;INF179K01VT8;12.569;;;21-Sep-2021</t>
  </si>
  <si>
    <t>101084;HDFC Gilt Fund - IDCW Plan;INF179K01772;INF179K01764;12.0072;;;21-Sep-2021</t>
  </si>
  <si>
    <t>120590;ICICI Prudential Gilt Fund - Direct Plan - Growth;INF109K018C5;;85.4841;;;21-Sep-2021</t>
  </si>
  <si>
    <t>120589;ICICI Prudential Gilt Fund - Direct Plan - IDCW;INF109K016C9;INF109K017C7;17.3810;;;21-Sep-2021</t>
  </si>
  <si>
    <t>100369;ICICI Prudential Gilt Fund - Growth;INF109K01JR4;;80.9875;;;21-Sep-2021</t>
  </si>
  <si>
    <t>100368;ICICI Prudential Gilt Fund - IDCW;INF109K01JQ6;INF109K01JP8;16.7825;;;21-Sep-2021</t>
  </si>
  <si>
    <t>118034;IDBI Gilt Fund Annual IDCW;INF397L01AA8;INF397L01AB6;12.9871;;;21-Sep-2021</t>
  </si>
  <si>
    <t>118447;IDBI Gilt Fund Annual IDCW Direct;INF397L01BZ3;INF397L01CA4;14.0330;;;21-Sep-2021</t>
  </si>
  <si>
    <t>118030;IDBI Gilt Fund Growth;INF397L01AD2;;17.5394;;;21-Sep-2021</t>
  </si>
  <si>
    <t>118341;IDBI Gilt Fund Growth Direct;INF397L01CC0;;18.6129;;;21-Sep-2021</t>
  </si>
  <si>
    <t>118031;IDBI Gilt Fund Quarterly IDCW;INF397L01AE0;INF397L01AF7;12.1400;;;21-Sep-2021</t>
  </si>
  <si>
    <t>118446;IDBI Gilt Fund Quarterly IDCW Direct;INF397L01CD8;INF397L01CE6;13.7412;;;21-Sep-2021</t>
  </si>
  <si>
    <t>107476;Invesco India Gilt Fund - Annual IDCW (Payout / Reinvestment);INF205K01SJ8;INF205K01SK6;1142.113;;;21-Sep-2021</t>
  </si>
  <si>
    <t>120520;Invesco India Gilt Fund - Direct  Plan - Growth;INF205K01SN0;;2461.6212;;;21-Sep-2021</t>
  </si>
  <si>
    <t>120519;Invesco India Gilt Fund - Direct Plan - Annual IDCW (Payout / Reinvestment);INF205K01SL4;INF205K01SM2;1290.6922;;;21-Sep-2021</t>
  </si>
  <si>
    <t>120521;Invesco India Gilt Fund - Direct Plan - Monthly IDCW (Reinvestment);;INF205K01SO8;1921.0355;;;21-Sep-2021</t>
  </si>
  <si>
    <t>120522;Invesco India Gilt Fund - Direct Plan - Quarterly IDCW (Payout / Reinvestment);INF205K01SP5;INF205K01SQ3;1026.1095;;;21-Sep-2021</t>
  </si>
  <si>
    <t>107477;Invesco India Gilt Fund - Growth;INF205K01SR1;;2290.6921;;;21-Sep-2021</t>
  </si>
  <si>
    <t>107471;Invesco India Gilt Fund - Monthly IDCW (Reinvestment);;INF205K01SS9;1290.2166;;;21-Sep-2021</t>
  </si>
  <si>
    <t>107472;Invesco India Gilt Fund - Quarterly IDCW (Payout / Reinvestment);INF205K01ST7;INF205K01SU5;1044.3305;;;21-Sep-2021</t>
  </si>
  <si>
    <t>100281;Kotak Gilt-Investment  Provident Fund and Trust-Growth;INF174K01FL9;;80.1861;;;21-Sep-2021</t>
  </si>
  <si>
    <t>119757;Kotak Gilt-Investment  Provident Fund and Trust-Growth - Direct;INF174K01KM7;;87.5731;;;21-Sep-2021</t>
  </si>
  <si>
    <t>100280;Kotak Gilt-Investment  Provident Fund and Trust-Payout of Income Distribution cum capital withdrawal option;INF174K01FM7;;11.9485;;;21-Sep-2021</t>
  </si>
  <si>
    <t>100265;Kotak Gilt-Investment Regular-Growth;INF174K01FI5;;78.3786;;;21-Sep-2021</t>
  </si>
  <si>
    <t>119759;Kotak Gilt-Investment Regular-Growth - Direct;INF174K01KE4;;85.5078;;;21-Sep-2021</t>
  </si>
  <si>
    <t>100264;Kotak Gilt-Investment Regular-Payout of Income Distribution cum capital withdrawal option;INF174K01FK1;INF174K01FJ3;15.3153;;;21-Sep-2021</t>
  </si>
  <si>
    <t>119758;Kotak Gilt-Investment Regular-Payout of Income Distribution cum capital withdrawal option - Direct;INF174K01KF1;;19.3114;;;21-Sep-2021</t>
  </si>
  <si>
    <t>119425;L&amp;T Gilt Fund - Direct Plan - Growth;INF917K01FI7;;60.1823;;;21-Sep-2021</t>
  </si>
  <si>
    <t>119426;L&amp;T Gilt Fund - Direct Plan - Quarterly IDCW;INF917K01FK3;INF917K01FJ5;13.1896;;;21-Sep-2021</t>
  </si>
  <si>
    <t>112429;L&amp;T Gilt Fund - Regular Plan - Growth;INF917K01BP1;;54.9357;;;21-Sep-2021</t>
  </si>
  <si>
    <t>112428;L&amp;T Gilt Fund - Regular Plan - Quarterly IDCW;INF917K01BN6;INF917K01BO4;11.919;;;21-Sep-2021</t>
  </si>
  <si>
    <t>120282;LIC MF Gilt Fund-Direct Plan-Growth;INF767K01EZ3;;52.6294;;;21-Sep-2021</t>
  </si>
  <si>
    <t>120283;LIC MF Gilt Fund-Direct Plan-IDCW;INF767K01EY6;INF767K01FA3;15.1744;;;21-Sep-2021</t>
  </si>
  <si>
    <t>100319;LIC MF Gilt Fund-PF Plan-Growth;INF767K01733;;28.3518;;;21-Sep-2021</t>
  </si>
  <si>
    <t>100318;LIC MF Gilt Fund-PF Plan-IDCW;INF767K01717;INF767K01725;18.3465;;;21-Sep-2021</t>
  </si>
  <si>
    <t>100317;LIC MF Gilt Fund-Regular Plan-Growth;INF767K01709;;49.0889;;;21-Sep-2021</t>
  </si>
  <si>
    <t>100316;LIC MF Gilt Fund-Regular Plan-IDCW;INF767K01683;INF767K01691;14.1498;;;21-Sep-2021</t>
  </si>
  <si>
    <t>118670;NIPPON INDIA GILT SECURITIES FUND - Direct Plan - MONTHLY IDCW Option;INF204K01XQ6;INF204K01XR4;11.6656;;;21-Sep-2021</t>
  </si>
  <si>
    <t>118674;Nippon India Gilt Securities Fund - Direct Plan - P F Option - Automatic Annual Reinvest Option;;INF204K01E62;18.3135;;;21-Sep-2021</t>
  </si>
  <si>
    <t>118669;Nippon India Gilt Securities Fund - Direct Plan - P F Option - Automatic Capital Appreciation Payout Option;INF204K01E70;;33.7465;;;21-Sep-2021</t>
  </si>
  <si>
    <t>118673;Nippon India Gilt Securities Fund - Direct Plan - P F Option - Defined Maturity Date Option;INF204K01E88;;33.9258;;;21-Sep-2021</t>
  </si>
  <si>
    <t>118672;Nippon India Gilt Securities Fund - Direct Plan Growth Plan - Growth Option;INF204K01XP8;;33.8344;;;21-Sep-2021</t>
  </si>
  <si>
    <t>109717;Nippon India Gilt Securities Fund - Institutional Plan-Growth Plan -Growth Option;INF204K01BX8;;31.4035;;;21-Sep-2021</t>
  </si>
  <si>
    <t>109723;NIPPON INDIA GILT SECURITIES FUND - MONTHLY IDCW Option;INF204K01BV2;INF204K01BW0;10.6254;;;21-Sep-2021</t>
  </si>
  <si>
    <t>109720;Nippon India Gilt Securities Fund -Growth Plan - Growth Option;INF204K01BU4;;30.9887;;;21-Sep-2021</t>
  </si>
  <si>
    <t>109716;Nippon India Gilt Securities Fund -P F Option-Automatic Annual Reinvest Option;INF204K01CA4;;25.9810;;;21-Sep-2021</t>
  </si>
  <si>
    <t>109721;Nippon India Gilt Securities Fund -P F Option-Defined Maturity Date Option;INF204K01CB2;;30.9887;;;21-Sep-2021</t>
  </si>
  <si>
    <t>133265;Nippon India Gilt Securities Fund- Direct Plan- Growth Plan- Bonus Option;INF204KA1YV2;;18.9100;;;21-Sep-2021</t>
  </si>
  <si>
    <t>109724;Nippon India Gilt Securities Fund-P F Option-Automatic Capital Appreciation Payout Option;INF204K01CC0;;30.9887;;;21-Sep-2021</t>
  </si>
  <si>
    <t>138472;PGIM India Gilt Fund - Direct Plan - Growth;INF223J01ND7;;25.6514;;;21-Sep-2021</t>
  </si>
  <si>
    <t>138474;PGIM India Gilt Fund - Direct Plan - Quarterly Dividend;INF223J01NB1;;15.0876;;;21-Sep-2021</t>
  </si>
  <si>
    <t>138470;PGIM India Gilt Fund - Growth;INF223J01AQ6;;24.6411;;;21-Sep-2021</t>
  </si>
  <si>
    <t>138467;PGIM India Gilt Fund - Quarterly Dividend;INF223J01AO1;INF223J01AP8;14.6937;;;21-Sep-2021</t>
  </si>
  <si>
    <t>101934;SBI MAGNUM GILT FUND -  GROWTH - PF (Fixed Period - 3 Yrs) Option;INF200K01AH1;;31.1600;;;21-Sep-2021</t>
  </si>
  <si>
    <t>101932;SBI MAGNUM GILT FUND -  GROWTH - PF (Regular) Option;INF200K01AK5;;33.3502;;;21-Sep-2021</t>
  </si>
  <si>
    <t>119707;SBI MAGNUM GILT FUND - DIRECT PLAN - GROWTH;INF200K01SH3;;54.0324;;;21-Sep-2021</t>
  </si>
  <si>
    <t>119706;SBI Magnum Gilt Fund - Direct Plan - Income Distribution cum Capital Withdrawal Option (IDCW);INF200K01SF7;INF200K01SG5;17.8255;;;21-Sep-2021</t>
  </si>
  <si>
    <t>101950;SBI Magnum Gilt Fund - Income Distribution cum Capital Withdrawal Option (IDCW) - PF (Fixed Period - 1 Yr);INF200K01AC2;INF200K01AD0;16.0485;;;21-Sep-2021</t>
  </si>
  <si>
    <t>101951;SBI Magnum Gilt Fund - Income Distribution cum Capital Withdrawal Option (IDCW) - PF (Fixed Period - 2 Yrs);INF200K01AF5;INF200K01AG3;16.2417;;;21-Sep-2021</t>
  </si>
  <si>
    <t>101952;SBI Magnum Gilt Fund - Income Distribution cum Capital Withdrawal Option (IDCW) - PF (Fixed Period - 3 Yrs);INF200K01AI9;INF200K01AJ7;15.7476;;;21-Sep-2021</t>
  </si>
  <si>
    <t>101935;SBI Magnum Gilt Fund - Income Distribution cum Capital Withdrawal Option (IDCW) - PF (Regular);INF200K01AL3;INF200K01AM1;16.7841;;;21-Sep-2021</t>
  </si>
  <si>
    <t>101001;SBI MAGNUM GILT FUND - REGULAR PLAN - GROWTH;INF200K01982;;51.9496;;;21-Sep-2021</t>
  </si>
  <si>
    <t>100999;SBI Magnum Gilt Fund - Regular Plan - Income Distribution cum Capital Withdrawal Option (IDCW);INF200K01990;INF200K01AA6;16.5564;;;21-Sep-2021</t>
  </si>
  <si>
    <t>102046;Tata Gilt Retirement Plan (28/2/25) - Payout of IDCW Option;;;28.7307;;;21-Sep-2021</t>
  </si>
  <si>
    <t>101945;Tata Gilt Retirement Plan- 28/2/25 Growth Option;;;28.7789;;;21-Sep-2021</t>
  </si>
  <si>
    <t>119954;Tata Gilt Securities Fund - Direct Plan - Payout of IDCW Option;INF277K01OV1;INF277K01OW9;19.2078;;;21-Sep-2021</t>
  </si>
  <si>
    <t>101049;Tata Gilt Securities Fund - Regular Plan - Payout of IDCW Option;INF277K01DN1;INF277K01535;17.5258;;;21-Sep-2021</t>
  </si>
  <si>
    <t>101042;Tata Gilt Securities Fund -Regular Plan- Growth Option;INF277K01519;;63.1944;;;21-Sep-2021</t>
  </si>
  <si>
    <t>119953;Tata Gilt Securities Fund- Direct Plan - Growth Option;INF277K01OX7;;68.2241;;;21-Sep-2021</t>
  </si>
  <si>
    <t>120792;UTI - GILT FUND - Direct Plan - Growth Option;INF789F01TL5;;51.755;;;21-Sep-2021</t>
  </si>
  <si>
    <t>102512;UTI - GILT FUND - Discontinued PF Plan - Growth Option;INF789F01PT6;;37.5461;;;21-Sep-2021</t>
  </si>
  <si>
    <t>102514;UTI - GILT FUND - Discontinued PF Plan Prescribed Date Auto Redemption Option;INF789F01PU4;;37.567;;;21-Sep-2021</t>
  </si>
  <si>
    <t>102510;UTI - GILT FUND - Regular Plan - Growth Option;INF789F01661;;50.4969;;;21-Sep-2021</t>
  </si>
  <si>
    <t>102511;UTI - GILT FUND -Discontinued PF Plan -Dividend Option;INF789F01PR0;INF789F01PS8;20.8908;;;21-Sep-2021</t>
  </si>
  <si>
    <t>120791;UTI Gilt Fund - Direct Plan - IDCW;INF789F01TJ9;INF789F01TK7;25.4803;;;21-Sep-2021</t>
  </si>
  <si>
    <t>102509;UTI Gilt Fund - Regular Plan - IDCW;INF789F01646;INF789F01653;31.3232;;;21-Sep-2021</t>
  </si>
  <si>
    <t>108646;BANDHAN Government Securities Fund - Constant Maturity Plan - Regular Plan - Quarterly IDCW;INF194K01FF9;INF194K01FE2;11.6036;;;21-Sep-2021</t>
  </si>
  <si>
    <t>108753;BANDHAN Government Securities Fund - Constant Maturity Plan - Regular Plan - Growth;INF194K01FA0;;36.8681;;;21-Sep-2021</t>
  </si>
  <si>
    <t>111343;BANDHAN Government Securities Fund - Constant Maturity Plan - Regular Plan - Weekly IDCW;INF194K01FI3;INF194K01FH5;10.2255;;;21-Sep-2021</t>
  </si>
  <si>
    <t>108644;BANDHAN Government Securities Fund - Constant Maturity Plan - Regular Plan - Monthly IDCW;INF194K01FC6;INF194K01FB8;10.5169;;;21-Sep-2021</t>
  </si>
  <si>
    <t>131391;BANDHAN Government Securities Fund - Constant Maturity Plan - Regular Plan - Periodic IDCW;INF194KA1SI3;INF194KA1SJ1;13.1977;;;21-Sep-2021</t>
  </si>
  <si>
    <t>118387;BANDHAN Government Securities Fund - Constant Maturity Plan -Direct Plan-Growth;INF194K01P38;;37.2247;;;21-Sep-2021</t>
  </si>
  <si>
    <t>118390;BANDHAN Government Securities Fund - Constant Maturity Plan -Direct Plan-Monthly IDCW;INF194K01P53;INF194K01P46;10.5573;;;21-Sep-2021</t>
  </si>
  <si>
    <t>131390;BANDHAN Government Securities Fund - Constant Maturity Plan -Direct Plan-Periodic IDCW;INF194KA1SL7;INF194KA1SM5;11.0892;;;21-Sep-2021</t>
  </si>
  <si>
    <t>118388;BANDHAN Government Securities Fund - Constant Maturity Plan -Direct Plan-Quarterly IDCW;INF194K01P87;INF194K01P79;11.8944;;;21-Sep-2021</t>
  </si>
  <si>
    <t>118389;BANDHAN Government Securities Fund - Constant Maturity Plan -Direct Plan-Weekly IDCW;;INF194K01Q03;17.9869;;;21-Sep-2021</t>
  </si>
  <si>
    <t>131301;DSP 10Y G-Sec Fund - Direct Plan - Growth;INF740K019I5;;18.1280;;;21-Sep-2021</t>
  </si>
  <si>
    <t>131304;DSP 10Y G-Sec Fund - Direct Plan - IDCW;INF740K010J2;INF740K011J0;10.7083;;;21-Sep-2021</t>
  </si>
  <si>
    <t>131303;DSP 10Y G-Sec Fund - Direct Plan - IDCW - Monthly;INF740K012J8;INF740K013J6;10.4341;;;21-Sep-2021</t>
  </si>
  <si>
    <t>131302;DSP 10Y G-Sec Fund - Direct Plan - IDCW - Quarterly;INF740K014J4;INF740K015J1;10.7912;;;21-Sep-2021</t>
  </si>
  <si>
    <t>131297;DSP 10Y G-Sec Fund - Regular Plan - Growth;INF740K012I0;;17.8332;;;21-Sep-2021</t>
  </si>
  <si>
    <t>131298;DSP 10Y G-Sec Fund - Regular Plan - IDCW;INF740K013I8;INF740K014I6;10.5780;;;21-Sep-2021</t>
  </si>
  <si>
    <t>131299;DSP 10Y G-Sec Fund - Regular Plan - IDCW - Monthly;INF740K015I3;INF740K016I1;10.5935;;;21-Sep-2021</t>
  </si>
  <si>
    <t>131300;DSP 10Y G-Sec Fund - Regular Plan - IDCW - Quarterly ;INF740K017I9;INF740K018I7;10.8432;;;21-Sep-2021</t>
  </si>
  <si>
    <t>131059;ICICI Prudential Constant Maturity Gilt Fund - Annual IDCW;INF109KA1N87;INF109KA1O29;10.5376;;;21-Sep-2021</t>
  </si>
  <si>
    <t>131056;ICICI Prudential Constant Maturity Gilt Fund - Direct Plan - Annual IDCW;INF109KA1O78;INF109KA1P10;10.7256;;;21-Sep-2021</t>
  </si>
  <si>
    <t>131061;ICICI Prudential Constant Maturity Gilt Fund - Direct Plan - Growth;INF109KA1O37;;20.0970;;;21-Sep-2021</t>
  </si>
  <si>
    <t>131055;ICICI Prudential Constant Maturity Gilt Fund - Direct Plan - Half Yearly IDCW;INF109KA1O60;INF109KA1P02;10.7650;;;21-Sep-2021</t>
  </si>
  <si>
    <t>131053;ICICI Prudential Constant Maturity Gilt Fund - Direct Plan - Monthly IDCW;INF109KA1O45;INF109KA1O86;11.5816;;;21-Sep-2021</t>
  </si>
  <si>
    <t>131054;ICICI Prudential Constant Maturity Gilt Fund - Direct Plan - Quarterly IDCW;INF109KA1O52;INF109KA1O94;11.0875;;;21-Sep-2021</t>
  </si>
  <si>
    <t>131051;ICICI Prudential Constant Maturity Gilt Fund - Growth;INF109KA1N46;;19.7759;;;21-Sep-2021</t>
  </si>
  <si>
    <t>131058;ICICI Prudential Constant Maturity Gilt Fund - Half Yearly IDCW;INF109KA1N79;INF109KA1O11;10.4696;;;21-Sep-2021</t>
  </si>
  <si>
    <t>131062;ICICI Prudential Constant Maturity Gilt Fund - Monthly IDCW;INF109KA1N53;INF109KA1N95;11.3912;;;21-Sep-2021</t>
  </si>
  <si>
    <t>131057;ICICI Prudential Constant Maturity Gilt Fund - quarterly IDCW;INF109KA1N61;INF109KA1O03;10.8487;;;21-Sep-2021</t>
  </si>
  <si>
    <t>120137;SBI MAGNUM CONSTANT MATURITY FUND - DIRECT PLAN - GROWTH;INF200K01SK7;;52.5492;;;21-Sep-2021</t>
  </si>
  <si>
    <t>120136;SBI Magnum Constant Maturity Fund - Direct Plan - Income Distribution cum Capital Withdrawal Option (IDCW);INF200K01SI1;INF200K01SJ9;17.0932;;;21-Sep-2021</t>
  </si>
  <si>
    <t>101002;SBI MAGNUM CONSTANT MATURITY FUND - REGULAR PLAN - GROWTH;INF200K01AN9;;51.1514;;;21-Sep-2021</t>
  </si>
  <si>
    <t>101003;SBI Magnum Constant Maturity Fund - Regular Plan - Income Distribution cum Capital Withdrawal Option (IDCW);INF200K01AO7;INF200K01AP4;16.6361;;;21-Sep-2021</t>
  </si>
  <si>
    <t>122645;Aditya Birla Sun Life Floating Rate Fund-Direct - daily IDCW;INF209K01UW9;;100.2397;;;21-Sep-2021</t>
  </si>
  <si>
    <t>122648;Aditya Birla Sun Life Floating Rate Fund-Direct - weekly IDCW;INF209K01UY5;;100.9009;;;21-Sep-2021</t>
  </si>
  <si>
    <t>122646;Aditya Birla Sun Life Floating Rate Fund-Direct Plan-Growth;INF209K01UX7;;278.1423;;;21-Sep-2021</t>
  </si>
  <si>
    <t>122643;Aditya Birla Sun Life Floating Rate Fund-Regular - DAILY IDCW;;INF209KA1LN1;100.4596;;;21-Sep-2021</t>
  </si>
  <si>
    <t>122647;Aditya Birla Sun Life Floating Rate Fund-REGULAR - WEEKLY IDCW;;INF209K01MH7;100.8637;;;21-Sep-2021</t>
  </si>
  <si>
    <t>122644;Aditya Birla Sun Life Floating Rate Fund-Regular Plan-Growth;INF209K01MG9;;272.9287;;;21-Sep-2021</t>
  </si>
  <si>
    <t>122649;Aditya Birla Sun Life Floating Rate Fund-RETAIL - WEEKLY IDCW;;INF209K01MI5;100.8637;;;21-Sep-2021</t>
  </si>
  <si>
    <t>122650;Aditya Birla Sun Life Floating Rate Fund-Retail Plan-Growth;INF209K01MF1;;394.7513;;;21-Sep-2021</t>
  </si>
  <si>
    <t>149055;Axis Floater Fund - Direct Plan - Annual IDCW;INF846K016A1;INF846K015A3;1008.0662;;;21-Sep-2021</t>
  </si>
  <si>
    <t>149050;Axis Floater Fund - Direct Plan - Daily IDCW;;INF846K011B0;1001.3094;;;21-Sep-2021</t>
  </si>
  <si>
    <t>149049;Axis Floater Fund - Direct Plan - Growth;INF846K014A6;;1008.0809;;;21-Sep-2021</t>
  </si>
  <si>
    <t>149051;Axis Floater Fund - Direct Plan - Monthly IDCW;INF846K018A7;INF846K017A9;1004.4748;;;21-Sep-2021</t>
  </si>
  <si>
    <t>149052;Axis Floater Fund - Direct Plan - Quarterly IDCW;INF846K019A5;INF846K010B2;1008.0779;;;21-Sep-2021</t>
  </si>
  <si>
    <t>149047;Axis Floater Fund - Regular Plan - Annual IDCW;INF846K014B4;INF846K013B6;1007.4207;;;21-Sep-2021</t>
  </si>
  <si>
    <t>149054;Axis Floater Fund - Regular Plan - Daily IDCW;;INF846K019B3;1001.3084;;;21-Sep-2021</t>
  </si>
  <si>
    <t>149048;Axis Floater Fund - Regular Plan - Growth;INF846K012B8;;1007.4277;;;21-Sep-2021</t>
  </si>
  <si>
    <t>149053;Axis Floater Fund - Regular Plan - Monthly IDCW;INF846K016B9;INF846K015B1;1004.1595;;;21-Sep-2021</t>
  </si>
  <si>
    <t>149046;Axis Floater Fund - Regular Plan - Quarterly IDCW;INF846K018B5;INF846K017B7;1007.4171;;;21-Sep-2021</t>
  </si>
  <si>
    <t>148717;BANDHAN FLOATING RATE FUND  - DIRECT PLAN ANNUAL IDCW;INF194KB1BJ6;INF194KB1BK4;10.2639;;;21-Sep-2021</t>
  </si>
  <si>
    <t>148714;BANDHAN FLOATING RATE FUND  - DIRECT PLAN DAILY IDCW;;INF194KB1BB3;10.0258;;;21-Sep-2021</t>
  </si>
  <si>
    <t>148711;BANDHAN FLOATING RATE FUND  - DIRECT PLAN GROWTH;INF194KB1BA5;;10.2697;;;21-Sep-2021</t>
  </si>
  <si>
    <t>148713;BANDHAN FLOATING RATE FUND  - DIRECT PLAN MONTHLY IDCW;INF194KB1BD9;INF194KB1BE7;10.0668;;;21-Sep-2021</t>
  </si>
  <si>
    <t>148712;BANDHAN FLOATING RATE FUND  - DIRECT PLAN QUARTERLY IDCW;INF194KB1BF4;INF194KB1BG2;10.1435;;;21-Sep-2021</t>
  </si>
  <si>
    <t>148716;BANDHAN FLOATING RATE FUND  - DIRECT PLAN WEEKLY IDCW;;INF194KB1BC1;10.0283;;;21-Sep-2021</t>
  </si>
  <si>
    <t>148718;BANDHAN FLOATING RATE FUND  - REGULAR PLAN ANNUAL IDCW;INF194KB1AY7;INF194KB1AZ4;10.2400;;;21-Sep-2021</t>
  </si>
  <si>
    <t>148710;BANDHAN FLOATING RATE FUND  - REGULAR PLAN DAILY IDCW;;INF194KB1AQ3;10.0257;;;21-Sep-2021</t>
  </si>
  <si>
    <t>148705;BANDHAN FLOATING RATE FUND  - REGULAR PLAN GROWTH;INF194KB1AP5;;10.2404;;;21-Sep-2021</t>
  </si>
  <si>
    <t>148707;BANDHAN FLOATING RATE FUND  - REGULAR PLAN MONTHLY IDCW;INF194KB1AS9;INF194KB1AT7;10.0455;;;21-Sep-2021</t>
  </si>
  <si>
    <t>148709;BANDHAN FLOATING RATE FUND  - REGULAR PLAN PERIODIC IDCW;INF194KB1AW1;INF194KB1AX9;10.2403;;;21-Sep-2021</t>
  </si>
  <si>
    <t>148706;BANDHAN FLOATING RATE FUND  - REGULAR PLAN QUARTERLY IDCW;INF194KB1AU5;INF194KB1AV3;10.1305;;;21-Sep-2021</t>
  </si>
  <si>
    <t>148708;BANDHAN FLOATING RATE FUND  - REGULAR PLAN WEEKLY IDCW;;INF194KB1AR1;10.0277;;;21-Sep-2021</t>
  </si>
  <si>
    <t>148771;DSP Floater Fund - Direct Plan - Growth;INF740KA1PV1;;10.3692;;;21-Sep-2021</t>
  </si>
  <si>
    <t>148769;DSP Floater Fund - Direct Plan - IDCW;INF740KA1PW9;INF740KA1PX7;10.3692;;;21-Sep-2021</t>
  </si>
  <si>
    <t>148768;DSP Floater Fund - Regular Plan - Growth;INF740KA1PS7;;10.3538;;;21-Sep-2021</t>
  </si>
  <si>
    <t>148770;DSP Floater Fund - Regular Plan - IDCW;INF740KA1PT5;INF740KA1PU3;10.3538;;;21-Sep-2021</t>
  </si>
  <si>
    <t>118508;Franklin India Floating Rate Fund - Direct - Growth;INF090I01LK1;;34.0650;;;21-Sep-2021</t>
  </si>
  <si>
    <t>118507;Franklin India Floating Rate Fund - Direct - IDCW ;INF090I01LL9;;10.0862;;;21-Sep-2021</t>
  </si>
  <si>
    <t>101048;Franklin India Floating Rate Fund - Growth Plan;INF090I01LM7;;32.0555;;;21-Sep-2021</t>
  </si>
  <si>
    <t>101044;Franklin India Floating Rate Fund - IDCW ;INF090I01LN5;;10.1856;;;21-Sep-2021</t>
  </si>
  <si>
    <t>106838;HDFC Floating Rate Debt Fund - Daily IDCW Option;;INF179K01699;10.0803;;;21-Sep-2021</t>
  </si>
  <si>
    <t>118959;HDFC Floating Rate Debt Fund - Direct Plan - Daily IDCW;;;10.0803;;;21-Sep-2021</t>
  </si>
  <si>
    <t>118961;HDFC Floating Rate Debt Fund - Direct Plan - Growth Option;INF179K01VQ4;;39.4349;;;21-Sep-2021</t>
  </si>
  <si>
    <t>118960;HDFC Floating Rate Debt Fund - Direct Plan - Monthly IDCW;INF179K01VO9;INF179K01VP6;10.1725;;;21-Sep-2021</t>
  </si>
  <si>
    <t>118962;HDFC Floating Rate Debt Fund - Direct Plan - Weekly IDCW;;;10.0394;;;21-Sep-2021</t>
  </si>
  <si>
    <t>106841;HDFC Floating Rate Debt Fund - Growth Option;INF179K01707;;38.998;;;21-Sep-2021</t>
  </si>
  <si>
    <t>106839;HDFC Floating Rate Debt Fund - Monthly IDCW Option;INF179K01715;INF179K01723;10.171;;;21-Sep-2021</t>
  </si>
  <si>
    <t>106840;HDFC Floating Rate Debt Fund - Weekly IDCW Option;INF179K01731;INF179K01749;10.0394;;;21-Sep-2021</t>
  </si>
  <si>
    <t>101804;ICICI Prudential Floating Interest Fund - Daily IDCW;INF109K01AW3;;101.8990;;;21-Sep-2021</t>
  </si>
  <si>
    <t>120423;ICICI Prudential Floating Interest Fund - Direct Plan - Daily IDCW;;INF109K01P24;101.9011;;;21-Sep-2021</t>
  </si>
  <si>
    <t>120427;ICICI Prudential Floating Interest Fund - Direct Plan - Fortnightly IDCW;INF109K01P40;;102.0923;;;21-Sep-2021</t>
  </si>
  <si>
    <t>120425;ICICI Prudential Floating Interest Fund - Direct Plan - Growth;INF109K01P57;;357.1803;;;21-Sep-2021</t>
  </si>
  <si>
    <t>120426;ICICI Prudential Floating Interest Fund - Direct Plan - IDCW Others;INF109K01P65;INF109K01P32;158.9728;;;21-Sep-2021</t>
  </si>
  <si>
    <t>122607;ICICI Prudential Floating Interest Fund - Direct Plan - Monthly IDCW;INF109K018Z6;INF109K017Z8;102.3004;;;21-Sep-2021</t>
  </si>
  <si>
    <t>125216;ICICI Prudential Floating Interest Fund - Direct Plan - Quarterly IDCW;INF109KA1012;INF109K019Z4;108.0547;;;21-Sep-2021</t>
  </si>
  <si>
    <t>120424;ICICI Prudential Floating Interest Fund - Direct Plan - Weekly IDCW;INF109K01P73;INF109K01P81;102.0105;;;21-Sep-2021</t>
  </si>
  <si>
    <t>101803;ICICI Prudential Floating Interest Fund - Fortnightly IDCW;INF109K01AZ6;;102.0795;;;21-Sep-2021</t>
  </si>
  <si>
    <t>101802;ICICI Prudential Floating Interest Fund - Growth;INF109K01AX1;;335.3401;;;21-Sep-2021</t>
  </si>
  <si>
    <t>115510;ICICI Prudential Floating Interest Fund - IDCW Others;INF109K01WQ9;INF109K01WP1;154.3176;;;21-Sep-2021</t>
  </si>
  <si>
    <t>122606;ICICI Prudential Floating Interest Fund - Monthly IDCW;INF109KA1038;INF109KA1020;102.7348;;;21-Sep-2021</t>
  </si>
  <si>
    <t>122891;ICICI Prudential Floating Interest Fund - Quarterly IDCW;INF109KA1053;INF109KA1046;106.6590;;;21-Sep-2021</t>
  </si>
  <si>
    <t>111545;ICICI Prudential Floating Interest Fund - Weekly IDCW;INF109K01EN4;INF109K01AY9;102.0082;;;21-Sep-2021</t>
  </si>
  <si>
    <t>147269;KOTAK FLOATING RATE FUND-DIRECT PLAN-GROWTH OPTION;INF174KA1EC0;;1207.2013;;;21-Sep-2021</t>
  </si>
  <si>
    <t>147267;KOTAK FLOATING RATE FUND-DIRECT PLAN-Standard Reinvestment of Income Distribution cum capital withdrawal option;;INF174KA1EF3;1051.6504;;;21-Sep-2021</t>
  </si>
  <si>
    <t>147266;KOTAK FLOATING RATE FUND-REGULAR PLAN-GROWTH OPTION;INF174KA1DY6;;1197.3953;;;21-Sep-2021</t>
  </si>
  <si>
    <t>147265;KOTAK FLOATING RATE FUND-REGULAR PLAN-STANDARD Reinvestment of Income Distribution cum capital withdrawal option;;INF174KA1EB2;1065.6683;;;21-Sep-2021</t>
  </si>
  <si>
    <t>118656;Nippon India Floating Rate Fund  - Direct Plan Growth Plan - Growth Option;INF204K01E05;;37.1279;;;21-Sep-2021</t>
  </si>
  <si>
    <t>102676;NIPPON INDIA FLOATING RATE FUND - DAILY IDCW REINVESTMENT Option;;INF204K01CI7;10.3006;;;21-Sep-2021</t>
  </si>
  <si>
    <t>118654;NIPPON INDIA FLOATING RATE FUND - DIRECT Plan - DAILY IDCW Option;;INF204K01D71;10.3222;;;21-Sep-2021</t>
  </si>
  <si>
    <t>124590;NIPPON INDIA FLOATING RATE FUND - DIRECT Plan - IDCW Option;INF204KA1DU8;INF204KA1DV6;16.5852;;;21-Sep-2021</t>
  </si>
  <si>
    <t>118655;NIPPON INDIA FLOATING RATE FUND - DIRECT Plan - MONTHLY IDCW Option;INF204K01D89;INF204K01D97;11.1851;;;21-Sep-2021</t>
  </si>
  <si>
    <t>118661;NIPPON INDIA FLOATING RATE FUND - DIRECT Plan - QUARTERLY IDCW Option;INF204K01C98;INF204K01D06;10.5591;;;21-Sep-2021</t>
  </si>
  <si>
    <t>118660;NIPPON INDIA FLOATING RATE FUND - DIRECT Plan - WEEKLY IDCW Option;INF204K01D14;INF204K01E13;10.3066;;;21-Sep-2021</t>
  </si>
  <si>
    <t>102673;Nippon India Floating Rate Fund - Growth Plan-Growth Option;INF204K01CG1;;35.6996;;;21-Sep-2021</t>
  </si>
  <si>
    <t>124589;NIPPON INDIA FLOATING RATE FUND - IDCW Option;INF204KA1DS2;INF204KA1DT0;16.1194;;;21-Sep-2021</t>
  </si>
  <si>
    <t>102675;NIPPON INDIA FLOATING RATE FUND - MONTHLY IDCW Option;INF204K01CH9;INF204K01CK3;10.9973;;;21-Sep-2021</t>
  </si>
  <si>
    <t>112942;NIPPON INDIA FLOATING RATE FUND - QUARTERLY IDCW Option;INF204K01HK2;INF204K01HL0;10.6808;;;21-Sep-2021</t>
  </si>
  <si>
    <t>102677;NIPPON INDIA FLOATING RATE FUND - WEEKLY IDCW Option;INF204K01OQ5;INF204K01CJ5;10.3034;;;21-Sep-2021</t>
  </si>
  <si>
    <t>148550;SBI Floating Rate Debt Fund - Direct Plan - Growth;INF200KA1R64;;10.4716;;;21-Sep-2021</t>
  </si>
  <si>
    <t>148551;SBI Floating Rate DEBT Fund - Direct Plan - Monthly Income Distribution cum Capital Withdrawal Option (IDCW);INF200KA1R72;INF200KA1R80;10.4710;;;21-Sep-2021</t>
  </si>
  <si>
    <t>148549;SBI Floating Rate DEBT Fund - Direct Plan - Quarterly Income Distribution cum Capital Withdrawal Option (IDCW);INF200KA1R98;INF200KA1S06;10.4717;;;21-Sep-2021</t>
  </si>
  <si>
    <t>148543;SBI Floating Rate Debt Fund - Regular Plan - Growth;INF200KA1R15;;10.4521;;;21-Sep-2021</t>
  </si>
  <si>
    <t>148544;SBI Floating Rate DEBT Fund - Regular Plan - Monthly Income Distribution cum Capital Withdrawal Option (IDCW);INF200KA1R23;INF200KA1R31;10.4528;;;21-Sep-2021</t>
  </si>
  <si>
    <t>148546;SBI Floating Rate DEBT Fund - Regular Plan - Quarterly Income Distribution cum Capital Withdrawal Option (IDCW);INF200KA1R49;INF200KA1R56;10.4528;;;21-Sep-2021</t>
  </si>
  <si>
    <t>149007;Tata Floating Rate Fund -Direct Plan-Growth;INF277KA1026;;10.0944;;;21-Sep-2021</t>
  </si>
  <si>
    <t>149037;Tata Floating Rate Fund-Direct Plan-IDCW Monthly Dividend Reinvestment;;INF277KA1075;10.0944;;;21-Sep-2021</t>
  </si>
  <si>
    <t>149000;Tata Floating Rate Fund-Direct Plan-IDCW Monthly Payout;INF277KA1042;;10.0944;;;21-Sep-2021</t>
  </si>
  <si>
    <t>149033;Tata Floating Rate Fund-Direct Plan-IDCW Periodic Dividend Reinvestment;;INF277KA1067;10.0944;;;21-Sep-2021</t>
  </si>
  <si>
    <t>149002;Tata Floating Rate Fund-Direct Plan-IDCW Periodic Payout;INF277KA1034;;10.0944;;;21-Sep-2021</t>
  </si>
  <si>
    <t>149034;Tata Floating Rate Fund-Direct Plan-IDCW Quarterly Dividend Reinvestment;;INF277KA1083;10.0944;;;21-Sep-2021</t>
  </si>
  <si>
    <t>149001;Tata Floating Rate Fund-Direct Plan-IDCW Quarterly Payout;INF277KA1059;;10.0944;;;21-Sep-2021</t>
  </si>
  <si>
    <t>149003;Tata Floating Rate Fund-Regular Plan-Growth;INF277KA1091;;10.0842;;;21-Sep-2021</t>
  </si>
  <si>
    <t>149035;Tata Floating Rate Fund-Regular Plan-IDCW Monthly Dividend Reinvestment;;INF277KA1141;10.0842;;;21-Sep-2021</t>
  </si>
  <si>
    <t>149004;Tata Floating Rate Fund-Regular Plan-IDCW Monthly Payout;INF277KA1117;;10.0842;;;21-Sep-2021</t>
  </si>
  <si>
    <t>149036;Tata Floating Rate Fund-Regular Plan-IDCW Periodic Dividend Reinvestment;;INF277KA1133;10.0842;;;21-Sep-2021</t>
  </si>
  <si>
    <t>149006;Tata Floating Rate Fund-Regular Plan-IDCW Periodic Payout;INF277KA1109;;10.0842;;;21-Sep-2021</t>
  </si>
  <si>
    <t>149038;Tata Floating Rate Fund-Regular Plan-IDCW Quarterly Dividend Reinvestment;;INF277KA1158;10.0842;;;21-Sep-2021</t>
  </si>
  <si>
    <t>149005;Tata Floating Rate Fund-Regular Plan-IDCW Quarterly Payout;INF277KA1125;;10.0842;;;21-Sep-2021</t>
  </si>
  <si>
    <t>145295;UTI - Floater Fund - Direct Plan - Growth Option;INF789F1ACX5;;1240.9076;;;21-Sep-2021</t>
  </si>
  <si>
    <t>145287;UTI - Floater Fund - Regular Plan  - Growth Option;INF789F1ACO4;;1207.4631;;;21-Sep-2021</t>
  </si>
  <si>
    <t>145293;UTI Floater Fund - Direct Plan - Annual IDCW;INF789F1ADA1;INF789F1ADB9;1155.7074;;;21-Sep-2021</t>
  </si>
  <si>
    <t>145291;UTI Floater Fund - Direct Plan - Flexi IDCW;INF789F1ADE3;INF789F1ADF0;1188.7874;;;21-Sep-2021</t>
  </si>
  <si>
    <t>145296;UTI Floater Fund - Direct Plan - Half-Yearly IDCW;INF789F1ADC7;INF789F1ADD5;1165.871;;;21-Sep-2021</t>
  </si>
  <si>
    <t>145290;UTI Floater Fund - Direct Plan - Quarterly IDCW;INF789F1ACY3;INF789F1ACZ0;1183.7863;;;21-Sep-2021</t>
  </si>
  <si>
    <t>145289;UTI Floater Fund - Regular Plan - Annual IDCW;INF789F1ACR7;INF789F1ACS5;1166.5225;;;21-Sep-2021</t>
  </si>
  <si>
    <t>145292;UTI Floater Fund - Regular Plan - Flexi IDCW;INF789F1ACV9;INF789F1ACW7;1123.6405;;;21-Sep-2021</t>
  </si>
  <si>
    <t>145288;UTI Floater Fund - Regular Plan - Half-Yearly IDCW;INF789F1ACT3;INF789F1ACU1;1101.1807;;;21-Sep-2021</t>
  </si>
  <si>
    <t>145294;UTI Floater Fund - Regular Plan - Quarterly IDCW;INF789F1ACP1;INF789F1ACQ9;1106.5092;;;21-Sep-2021</t>
  </si>
  <si>
    <t>120550;Aditya Birla Sun Life Regular Savings Fund - DIRECT - MONTHLY IDCW;INF209K01R47;;24.6514;;;21-Sep-2021</t>
  </si>
  <si>
    <t>120705;Aditya Birla Sun Life Regular Savings Fund - Growth / Payment - Direct Plan;INF209K01XH4;INF209K01XJ0;53.8079;;;21-Sep-2021</t>
  </si>
  <si>
    <t>101818;Aditya Birla Sun Life Regular Savings Fund - Growth / Payment - Regular Plan;INF209K01751;INF209K01777;49.8773;;;21-Sep-2021</t>
  </si>
  <si>
    <t>101816;Aditya Birla Sun Life Regular Savings Fund - REGULAR - MONTHLY IDCW;INF209K01769;INF209K01DF0;15.6404;;;21-Sep-2021</t>
  </si>
  <si>
    <t>120477;Axis Regular Saver Fund - Direct Plan - Annual IDCW;INF846K01DY0;INF846K01DZ7;14.5271;;;21-Sep-2021</t>
  </si>
  <si>
    <t>120478;Axis Regular Saver Fund - Direct Plan - Half Yearly;INF846K01EB6;INF846K01EC4;13.2719;;;21-Sep-2021</t>
  </si>
  <si>
    <t>120479;Axis Regular Saver Fund - Direct Plan - Quarterly;INF846K01ED2;INF846K01EE0;14.2893;;;21-Sep-2021</t>
  </si>
  <si>
    <t>112927;Axis Regular Saver Fund - Regular Plan - Annual IDCW;INF846K01743;INF846K01750;13.1907;;;21-Sep-2021</t>
  </si>
  <si>
    <t>112924;Axis Regular Saver Fund - Regular Plan - Growth Option;INF846K01693;;24.2826;;;21-Sep-2021</t>
  </si>
  <si>
    <t>112926;Axis Regular Saver Fund - Regular Plan - Half Yearly IDCW;INF846K01727;INF846K01735;12.9345;;;21-Sep-2021</t>
  </si>
  <si>
    <t>112925;Axis Regular Saver Fund - Regular Plan - Quarterly IDCW;INF846K01701;INF846K01719;12.5685;;;21-Sep-2021</t>
  </si>
  <si>
    <t>120480;Axis Regular Saver Fund- Direct Plan - Growth Option;INF846K01EA8;;27.0011;;;21-Sep-2021</t>
  </si>
  <si>
    <t>112353;BANDHAN Conservative Hybrid Fund - Regular Plan - Growth;INF194K01RW9;;26.0393;;;21-Sep-2021</t>
  </si>
  <si>
    <t>112352;BANDHAN Conservative Hybrid Fund - Regular Plan - IDCW;INF194K01RY5;INF194K01RX7;14.0359;;;21-Sep-2021</t>
  </si>
  <si>
    <t>113361;BANDHAN Conservative Hybrid Fund - Regular Plan - Quarterly IDCW;INF194K01SB1;INF194K01SA3;13.9376;;;21-Sep-2021</t>
  </si>
  <si>
    <t>118491;BANDHAN Conservative Hybrid Fund-Direct Plan-Growth;INF194K015B9;;28.1178;;;21-Sep-2021</t>
  </si>
  <si>
    <t>118490;BANDHAN Conservative Hybrid Fund-Direct Plan-IDCW;INF194K017B5;INF194K016B7;15.3979;;;21-Sep-2021</t>
  </si>
  <si>
    <t>118492;BANDHAN Conservative Hybrid Fund-Direct Plan-Quarterly IDCW;INF194K010C8;INF194K019B1;16.0258;;;21-Sep-2021</t>
  </si>
  <si>
    <t>102661;BARODA CONSERVATIVE HYBRID FUND - Plan A - Growth Option;INF955L01161;;30.6358;;;21-Sep-2021</t>
  </si>
  <si>
    <t>102662;BARODA CONSERVATIVE HYBRID FUND - Plan A - Monthly IDCW Option;INF955L01179;INF955L01187;15.2244;;;21-Sep-2021</t>
  </si>
  <si>
    <t>102663;BARODA CONSERVATIVE HYBRID FUND - Plan A - Quarterly IDCW Option;INF955L01195;INF955L01203;14.8154;;;21-Sep-2021</t>
  </si>
  <si>
    <t>119389;BARODA CONSERVATIVE HYBRID FUND - Plan B (Direct) - Growth Option;INF955L01AQ9;;32.9851;;;21-Sep-2021</t>
  </si>
  <si>
    <t>119391;BARODA CONSERVATIVE HYBRID FUND - Plan B (Direct) - Quarterly IDCW Option;INF955L01AR7;;15.0377;;;21-Sep-2021</t>
  </si>
  <si>
    <t>119390;BARODA CONSERVATIVE HYBRID FUND - Plan B (Direct)- Monthly IDCW Option;INF955L01AO4;;16.3048;;;21-Sep-2021</t>
  </si>
  <si>
    <t>120082;BNP Paribas Conservative Hybrid Fund - Direct Plan - Growth Option;INF251K01HR8;;40.0786;;;21-Sep-2021</t>
  </si>
  <si>
    <t>120083;BNP Paribas Conservative Hybrid Fund - Direct Plan - Monthly Income Distribution cum Capital Withdrawal Option;INF251K01HS6;INF251K01HT4;12.7490;;;21-Sep-2021</t>
  </si>
  <si>
    <t>120111;BNP Paribas Conservative Hybrid Fund - Direct Plan - Quarterly Income Distribution cum Capital Withdrawal Option;INF251K01HU2;INF251K01HV0;12.6018;;;21-Sep-2021</t>
  </si>
  <si>
    <t>113560;BNP PARIBAS Conservative Hybrid Fund-Regular Plan-Growth Option;INF251K01845;;34.8587;;;21-Sep-2021</t>
  </si>
  <si>
    <t>113561;BNP PARIBAS Conservative hybrid Fund-Regular Plan-Monthly Income Distribution cum Capital Withdrawal Option;INF251K01852;INF251K01860;11.2216;;;21-Sep-2021</t>
  </si>
  <si>
    <t>113562;BNP PARIBAS Conservative Hybrid Fund-Regular Plan-Quarterly Income Distribution cum Capital Withdrawal Option;INF251K01878;INF251K01886;11.5526;;;21-Sep-2021</t>
  </si>
  <si>
    <t>118309;CANARA ROBECO CONSERVATIVE HYBRID FUND - DIRECT PLAN - GROWTH OPTION;INF760K01GB4;;82.3859;;;21-Sep-2021</t>
  </si>
  <si>
    <t>118311;CANARA ROBECO CONSERVATIVE HYBRID FUND - DIRECT PLAN - MONTHLY IDCW (Payout/Reinvestment);INF760K01FZ5;INF760K01GA6;16.4831;;;21-Sep-2021</t>
  </si>
  <si>
    <t>118310;CANARA ROBECO CONSERVATIVE HYBRID FUND - DIRECT PLAN - QUARTERLY IDCW (Payout/Reinvestment);INF760K01GC2;INF760K01GD0;16.1633;;;21-Sep-2021</t>
  </si>
  <si>
    <t>100601;CANARA ROBECO CONSERVATIVE HYBRID FUND - REGULAR PLAN - GROWTH OPTION;INF760K01282;;75.1523;;;21-Sep-2021</t>
  </si>
  <si>
    <t>100600;CANARA ROBECO CONSERVATIVE HYBRID FUND - REGULAR PLAN - MONTHLY IDCW (Payout/Reinvestment);INF760K01308;INF760K01316;14.4981;;;21-Sep-2021</t>
  </si>
  <si>
    <t>112378;CANARA ROBECO CONSERVATIVE HYBRID FUND - REGULAR PLAN - QUARTERLY IDCW (Payout/Reinvestment);INF760K01AP7;INF760K01AQ5;14.2947;;;21-Sep-2021</t>
  </si>
  <si>
    <t>118994;DSP Regular Savings Fund - Direct Plan - Growth;INF740K01NO5;;48.3413;;;21-Sep-2021</t>
  </si>
  <si>
    <t>118992;DSP Regular Savings Fund - Direct Plan - IDCW - Monthly;INF740K01NP2;INF740K01NR8;13.6509;;;21-Sep-2021</t>
  </si>
  <si>
    <t>118993;DSP Regular Savings Fund - Direct Plan - IDCW - Quarterly ;INF740K01NQ0;INF740K01NS6;13.7566;;;21-Sep-2021</t>
  </si>
  <si>
    <t>102450;DSP Regular Savings Fund - Regular Plan - IDCW - Monthly;INF740K01458;INF740K01466;11.7525;;;21-Sep-2021</t>
  </si>
  <si>
    <t>102451;DSP Regular Savings Fund - Regular Plan - IDCW - Quarterly ;INF740K01474;INF740K01482;12.2163;;;21-Sep-2021</t>
  </si>
  <si>
    <t>102448;DSP Regular Savings Fund- Regular Plan - Growth;INF740K01441;;44.0906;;;21-Sep-2021</t>
  </si>
  <si>
    <t>118574;Franklin India Debt Hybrid Fund - Direct - GROWTH;INF090I01GF1;;72.2779;;;21-Sep-2021</t>
  </si>
  <si>
    <t>100948;Franklin India Debt Hybrid Fund - Growth;INF090I01EA7;;67.7002;;;21-Sep-2021</t>
  </si>
  <si>
    <t>118575;Franklin India Debt Hybrid Fund - Plan A - Direct - Monthly - IDCW;INF090I01GG9;INF090I01GH7;14.5962;;;21-Sep-2021</t>
  </si>
  <si>
    <t>118576;Franklin India Debt Hybrid Fund - Plan A - Direct - Quarterly - IDCW;INF090I01GI5;INF090I01GJ3;13.8023;;;21-Sep-2021</t>
  </si>
  <si>
    <t>100949;Franklin India Debt Hybrid Fund - Plan A - Monthly - IDCW;INF090I01EB5;INF090I01EC3;13.3706;;;21-Sep-2021</t>
  </si>
  <si>
    <t>100950;Franklin India Debt Hybrid Fund - Plan A - Quarterly - IDCW;INF090I01ED1;INF090I01EE9;12.6184;;;21-Sep-2021</t>
  </si>
  <si>
    <t>119118;HDFC Hybrid Debt Fund - Growth Option - Direct Plan;INF179K01XE6;;61.1966;;;21-Sep-2021</t>
  </si>
  <si>
    <t>102147;HDFC Hybrid Debt Fund - Growth Plan;INF179K01AE4;;58.65;;;21-Sep-2021</t>
  </si>
  <si>
    <t>102148;HDFC Hybrid Debt Fund - IDCW Monthly;INF179K01AA2;INF179K01AB0;13.6344;;;21-Sep-2021</t>
  </si>
  <si>
    <t>119119;HDFC Hybrid Debt Fund - IDCW Monthly - Direct Plan;INF179K01XF3;INF179K01XG1;14.5333;;;21-Sep-2021</t>
  </si>
  <si>
    <t>102149;HDFC Hybrid Debt Fund - IDCW Quarterly;INF179K01AC8;INF179K01AD6;14.5774;;;21-Sep-2021</t>
  </si>
  <si>
    <t>119120;HDFC Hybrid Debt Fund - IDCW Quarterly - Direct Plan;INF179K01XH9;INF179K01XI7;15.5222;;;21-Sep-2021</t>
  </si>
  <si>
    <t>120073;HSBC Conservative Hybrid Fund - Direct Growth;INF336L01DW4;;49.4863;;;21-Sep-2021</t>
  </si>
  <si>
    <t>120074;HSBC Conservative Hybrid Fund - Direct Monthly IDCW;INF336L01DX2;INF336L01DY0;16.9289;;;21-Sep-2021</t>
  </si>
  <si>
    <t>120075;HSBC Conservative Hybrid Fund - Direct Quarterly IDCW;INF336L01DZ7;INF336L01EA8;14.7531;;;21-Sep-2021</t>
  </si>
  <si>
    <t>102262;HSBC Conservative Hybrid Fund - Regular Growth;INF336L01099;;45.9592;;;21-Sep-2021</t>
  </si>
  <si>
    <t>102260;HSBC Conservative Hybrid Fund - Regular Monthly IDCW;INF336L01107;INF336L01115;13.1415;;;21-Sep-2021</t>
  </si>
  <si>
    <t>102261;HSBC Conservative Hybrid Fund - Regular Quarterly IDCW;INF336L01123;INF336L01131;16.6903;;;21-Sep-2021</t>
  </si>
  <si>
    <t>120616;ICICI Prudential Regular Savings Fund - Direct Plan - Growth;INF109K01S39;;58.3954;;;21-Sep-2021</t>
  </si>
  <si>
    <t>120613;ICICI Prudential Regular Savings Fund - Direct Plan - Half Yearly IDCW;INF109K01S47;INF109K01S54;17.0907;;;21-Sep-2021</t>
  </si>
  <si>
    <t>120615;ICICI Prudential Regular Savings Fund - Direct Plan - Monthly IDCW;INF109K01S62;INF109K01S70;16.3651;;;21-Sep-2021</t>
  </si>
  <si>
    <t>120614;ICICI Prudential Regular Savings Fund - Direct Plan - Quarterly IDCW;INF109K01S88;INF109K01S96;14.6829;;;21-Sep-2021</t>
  </si>
  <si>
    <t>102330;ICICI Prudential Regular Savings Fund - Plan - Growth;INF109K01902;;54.6515;;;21-Sep-2021</t>
  </si>
  <si>
    <t>113098;ICICI Prudential Regular Savings Fund - Plan - Half Yearly IDCW;INF109K01IW6;INF109K01WX5;13.3035;;;21-Sep-2021</t>
  </si>
  <si>
    <t>102331;ICICI Prudential Regular Savings Fund - Plan - Monthly IDCW;INF109K01ER5;INF109K01894;13.9324;;;21-Sep-2021</t>
  </si>
  <si>
    <t>113097;ICICI Prudential Regular Savings Fund - Plan - Quarterly IDCW;INF109K01IX4;INF109K01WY3;11.9549;;;21-Sep-2021</t>
  </si>
  <si>
    <t>114859;Kotak Debt Hybrid - Growth;INF174K01393;;42.2939;;;21-Sep-2021</t>
  </si>
  <si>
    <t>120154;Kotak Debt Hybrid - Growth - Direct;INF174K01JZ1;;46.4671;;;21-Sep-2021</t>
  </si>
  <si>
    <t>114858;Kotak Debt Hybrid - Monthly Payout of Income Distribution cum capital withdrawal option;INF174K01419;INF174K01401;13.1794;;;21-Sep-2021</t>
  </si>
  <si>
    <t>120155;Kotak Debt Hybrid - Monthly Payout of Income Distribution cum capital withdrawal option - Direct;INF174K01KA2;INF174K01KB0;13.9553;;;21-Sep-2021</t>
  </si>
  <si>
    <t>119852;L&amp;T Conservative Hybrid Fund -Direct Plan- Growth;INF917K01GF1;;45.3774;;;21-Sep-2021</t>
  </si>
  <si>
    <t>112487;L&amp;T Conservative Hybrid Fund- Regular Plan - Growth;INF917K01056;;42.8267;;;21-Sep-2021</t>
  </si>
  <si>
    <t>119853;L&amp;T Conservative Hybrid Fund -Direct Plan-Monthly IDCW;INF917K01GH7;INF917K01GG9;12.4145;;;21-Sep-2021</t>
  </si>
  <si>
    <t>112488;L&amp;T Conservative Hybrid Fund -Regular Plan - Monthly IDCW;INF917K01031;INF917K01049;11.5763;;;21-Sep-2021</t>
  </si>
  <si>
    <t>119854;L&amp;T Conservative Hybrid Fund -Direct Plan-Quarterly IDCW;INF917K01GJ3;INF917K01GI5;12.1306;;;21-Sep-2021</t>
  </si>
  <si>
    <t>112489;L&amp;T Conservative Hybrid Fund -Regular Plan -Quarterly IDCW;INF917K01064;INF917K01072;11.4822;;;21-Sep-2021</t>
  </si>
  <si>
    <t>120276;LIC MF Conservative Hybrid Fund-Direct Plan-Growth;INF767K01EO7;;71.8175;;;21-Sep-2021</t>
  </si>
  <si>
    <t>120277;LIC MF Conservative Hybrid Fund-Direct Plan-Monthly IDCW;INF767K01EP4;INF767K01ES8;11.8479;;;21-Sep-2021</t>
  </si>
  <si>
    <t>120274;LIC MF Conservative Hybrid Fund-Direct Plan-Quarterly IDCW;INF767K01EQ2;INF767K01ET6;14.5048;;;21-Sep-2021</t>
  </si>
  <si>
    <t>120275;LIC MF Conservative Hybrid Fund-Direct Plan-Yearly IDCW;INF767K01ER0;INF767K01EU4;13.6274;;;21-Sep-2021</t>
  </si>
  <si>
    <t>101869;LIC MF Conservative Hybrid Fund-Regular Plan-Growth;INF767K01808;;67.1519;;;21-Sep-2021</t>
  </si>
  <si>
    <t>101866;LIC MF Conservative Hybrid Fund-Regular Plan-Monthly IDCW;INF767K01816;INF767K01824;12.1694;;;21-Sep-2021</t>
  </si>
  <si>
    <t>101867;LIC MF Conservative Hybrid Fund-Regular Plan-Quarterly IDCW;INF767K01832;INF767K01840;12.5176;;;21-Sep-2021</t>
  </si>
  <si>
    <t>101868;LIC MF Conservative Hybrid Fund-Regular Plan-Yearly IDCW;INF767K01857;INF767K01865;12.7671;;;21-Sep-2021</t>
  </si>
  <si>
    <t>113143;Navi Conservative Hybrid  Fund - Quarterly IDCW;INF959L01114;INF959L01122;13.601;;;21-Sep-2021</t>
  </si>
  <si>
    <t>119157;Navi Conservative Hybrid Fund - Direct Plan Monthly IDCW;INF959L01684;INF959L01692;11.4546;;;21-Sep-2021</t>
  </si>
  <si>
    <t>119158;Navi Conservative Hybrid Fund - Direct Plan Quarterly IDCW;INF959L01700;INF959L01718;15.3806;;;21-Sep-2021</t>
  </si>
  <si>
    <t>113141;Navi Conservative Hybrid Fund - Monthly IDCW;INF959L01098;INF959L01106;10.977;;;21-Sep-2021</t>
  </si>
  <si>
    <t>119156;Navi Conservative Hybrid Fund-Direct Plan-Growth Option;INF959L01676;;25.2353;;;21-Sep-2021</t>
  </si>
  <si>
    <t>113142;Navi Conservative Hybrid Fund-Growth;INF959L01130;;22.1146;;;21-Sep-2021</t>
  </si>
  <si>
    <t>148291;NIPPON INDIA HYBRID BOND FUND -  SEGREGATED PORTFOLIO 2 - DIRECT Plan - MONTHLY IDCW Option;INF204KB15O7;INF204KB16O5;0.0000;;;21-Sep-2021</t>
  </si>
  <si>
    <t>148292;NIPPON INDIA HYBRID BOND FUND -  SEGREGATED PORTFOLIO 2 - DIRECT Plan - QUARTERLY IDCW Option;INF204KB17O3;INF204KB18O1;0.0000;;;21-Sep-2021</t>
  </si>
  <si>
    <t>148294;NIPPON INDIA HYBRID BOND FUND -  SEGREGATED PORTFOLIO 2 - MONTHLY IDCW Option;INF204KB10P5;INF204KB11P3;0.0000;;;21-Sep-2021</t>
  </si>
  <si>
    <t>148295;NIPPON INDIA HYBRID BOND FUND -  SEGREGATED PORTFOLIO 2 - QUARTERLY IDCW Option;INF204KB12P1;INF204KB13P9;0.0000;;;21-Sep-2021</t>
  </si>
  <si>
    <t>118727;NIPPON INDIA HYBRID BOND FUND - DIRECT Plan - MONTHLY IDCW Option;INF204K01YW2;INF204K01YX0;11.5302;;;21-Sep-2021</t>
  </si>
  <si>
    <t>118729;NIPPON INDIA HYBRID BOND FUND - DIRECT Plan - QUARTERLY IDCW Option;INF204K01YY8;INF204K01YZ5;12.4015;;;21-Sep-2021</t>
  </si>
  <si>
    <t>118726;Nippon India Hybrid Bond Fund - Direct Plan Growth Plan - Growth Option;INF204K01YV4;;46.6023;;;21-Sep-2021</t>
  </si>
  <si>
    <t>102173;NIPPON INDIA HYBRID BOND FUND - MONTHLY IDCW Option;INF204K01FE9;INF204K01FF6;10.6319;;;21-Sep-2021</t>
  </si>
  <si>
    <t>102174;NIPPON INDIA HYBRID BOND FUND - QUARTERLY IDCW Option;INF204K01FG4;INF204K01FH2;11.8658;;;21-Sep-2021</t>
  </si>
  <si>
    <t>148296;Nippon India Hybrid Bond Fund - Segregated Portfolio 2 - Direct Plan - Growth Plan - Growth Option;INF204KB14O0;;0.0000;;;21-Sep-2021</t>
  </si>
  <si>
    <t>148293;Nippon India Hybrid Bond Fund - Segregated Portfolio 2 - Growth Plan;INF204KB19O9;;0.0000;;;21-Sep-2021</t>
  </si>
  <si>
    <t>102172;Nippon India Hybrid Bond Fund-Growth Plan;INF204K01FD1;;43.4186;;;21-Sep-2021</t>
  </si>
  <si>
    <t>148958;Parag Parikh Conservative Hybrid Fund - Direct Plan - Growth;INF879O01175;;10.3047;;;21-Sep-2021</t>
  </si>
  <si>
    <t>148961;Parag Parikh Conservative Hybrid Fund - Direct Plan - Monthly IDCW;INF879O01167;INF879O01159;10.1634;;;21-Sep-2021</t>
  </si>
  <si>
    <t>148959;Parag Parikh Conservative Hybrid Fund - Regular Plan - Growth;INF879O01209;;10.2945;;;21-Sep-2021</t>
  </si>
  <si>
    <t>148960;Parag Parikh Conservative Hybrid Fund - Regular Plan - Monthly IDCW;INF879O01191;INF879O01183;10.1617;;;21-Sep-2021</t>
  </si>
  <si>
    <t>119836;SBI Conservative Hybrid Fund  - Direct Plan - Quarterly Income Distribution cum Capital Withdrawal Option (IDCW);INF200K01TV2;INF200K01TW0;16.9636;;;21-Sep-2021</t>
  </si>
  <si>
    <t>119837;SBI Conservative Hybrid Fund - Direct Plan - Annual Income Distribution cum Capital Withdrawal Option (IDCW);INF200K01TQ2;INF200K01TR0;22.1404;;;21-Sep-2021</t>
  </si>
  <si>
    <t>119839;SBI Conservative Hybrid Fund - Direct Plan - Growth;INF200K01TS8;;55.5193;;;21-Sep-2021</t>
  </si>
  <si>
    <t>119838;SBI Conservative Hybrid Fund - Direct Plan - Monthly Income Distribution cum Capital Withdrawal Option (IDCW);INF200K01TT6;INF200K01TU4;20.3235;;;21-Sep-2021</t>
  </si>
  <si>
    <t>100929;SBI Conservative Hybrid Fund - Regular Plan - Annual Income Distribution cum Capital Withdrawal Option (IDCW);INF200K01909;INF200K01917;18.2752;;;21-Sep-2021</t>
  </si>
  <si>
    <t>100968;SBI Conservative Hybrid Fund - Regular Plan - Growth;INF200K01859;;51.8101;;;21-Sep-2021</t>
  </si>
  <si>
    <t>100927;SBI Conservative Hybrid Fund - Regular Plan - Monthly Income Distribution cum Capital Withdrawal Option (IDCW);INF200K01867;INF200K01875;15.9145;;;21-Sep-2021</t>
  </si>
  <si>
    <t>100928;SBI Conservative Hybrid Fund - Regular Plan - Quarterly Income Distribution cum Capital Withdrawal Option (IDCW);INF200K01883;INF200K01891;14.9429;;;21-Sep-2021</t>
  </si>
  <si>
    <t>119635;Sundaram Conservative Hybrid Fund (Formerly Known as Sundaram Debt Oriented Hybrid Fund) Direct Plan - Growth;INF903J01OP6;;23.6937;;;21-Sep-2021</t>
  </si>
  <si>
    <t>119638;Sundaram Conservative Hybrid Fund (Formerly Known as Sundaram Debt Oriented Hybrid Fund) Direct Plan - Half yearly Income Distribution cum Capital Withdrawal (IDCW);INF903J01OS0;INF903J01OV4;16.1869;;;21-Sep-2021</t>
  </si>
  <si>
    <t>119636;Sundaram Conservative Hybrid Fund (Formerly Known as Sundaram Debt Oriented Hybrid Fund) Direct Plan - Monthly Income Distribution cum Capital Withdrawal (IDCW);INF903J01OQ4;INF903J01OT8;12.6886;;;21-Sep-2021</t>
  </si>
  <si>
    <t>119637;Sundaram Conservative Hybrid Fund (Formerly Known as Sundaram Debt Oriented Hybrid Fund) Direct Plan - Quarterly Income Distribution cum Capital Withdrawal (IDCW);INF903J01OR2;INF903J01OU6;16.0509;;;21-Sep-2021</t>
  </si>
  <si>
    <t>112868;Sundaram Conservative Hybrid Fund (Formerly Known as Sundaram Debt Oriented Hybrid Fund) Regular Plan - Growth;INF903J01HB0;;22.2740;;;21-Sep-2021</t>
  </si>
  <si>
    <t>112869;Sundaram Conservative Hybrid Fund (Formerly Known as Sundaram Debt Oriented Hybrid Fund) Regular Plan - Half yearly Income Distribution cum Capital Withdrawal (IDCW);INF903J01HE4;INF903J01HH7;15.1156;;;21-Sep-2021</t>
  </si>
  <si>
    <t>112867;Sundaram Conservative Hybrid Fund (Formerly Known as Sundaram Debt Oriented Hybrid Fund) Regular Plan - Monthly Income Distribution cum Capital Withdrawal (IDCW);INF903J01HC8;INF903J01HF1;12.5925;;;21-Sep-2021</t>
  </si>
  <si>
    <t>112870;Sundaram Conservative Hybrid Fund (Formerly Known as Sundaram Debt Oriented Hybrid Fund) Regular Plan - Quarterly Income Distribution cum Capital Withdrawal (IDCW);INF903J01HD6;INF903J01HG9;15.0348;;;21-Sep-2021</t>
  </si>
  <si>
    <t>148106;UTI - Regular Saving Fund (Segregated - 17022020) - Direct Plan - Growth Option;INF789F1AQP1;;0.9987;;;21-Sep-2021</t>
  </si>
  <si>
    <t>148112;UTI - Regular Saving Fund (Segregated - 17022020) - Direct Plan - Monthly Payment Option;INF789F1AQM8;;0.9823;;;21-Sep-2021</t>
  </si>
  <si>
    <t>148105;UTI - Regular Saving Fund (Segregated - 17022020) - Regular Plan - Growth Option;INF789F1AQJ4;;0.9513;;;21-Sep-2021</t>
  </si>
  <si>
    <t>148108;UTI - Regular Saving Fund (Segregated - 17022020) - Regular Plan - Monthly Payment Option;INF789F1AQG0;;0.9518;;;21-Sep-2021</t>
  </si>
  <si>
    <t>148115;UTI Regular Saving Fund ( Segregated - 17022020) - Direct Plan - Flexi IDCW;INF789F1AQQ9;INF789F1AQR7;0.8356;;;21-Sep-2021</t>
  </si>
  <si>
    <t>148109;UTI Regular Saving Fund ( Segregated - 17022020) - Direct Plan - Monthly IDCW;INF789F1AQN6;INF789F1AQO4;0.3556;;;21-Sep-2021</t>
  </si>
  <si>
    <t>148111;UTI Regular Saving Fund ( Segregated - 17022020) - Regular Plan - Flexi IDCW;INF789F1AQK2;INF789F1AQL0;0.791;;;21-Sep-2021</t>
  </si>
  <si>
    <t>148104;UTI Regular Saving Fund ( Segregated - 17022020) - Regular Plan - Monthly IDCW;INF789F1AQH8;INF789F1AQI6;0.3347;;;21-Sep-2021</t>
  </si>
  <si>
    <t>102533;UTI Conservative Hybrd Fund - Regular Plan - Monthly Payment Option;INF789F01927;;50.4816;;;21-Sep-2021</t>
  </si>
  <si>
    <t>120789;UTI Conservative Hybrid Fund - Direct Plan - Flexi IDCW;INF789F01UH1;INF789F01UI9;41.1598;;;21-Sep-2021</t>
  </si>
  <si>
    <t>120779;UTI Conservative Hybrid Fund - Direct Plan - Growth Option;INF789F01UJ7;;53.3778;;;21-Sep-2021</t>
  </si>
  <si>
    <t>120778;UTI Conservative Hybrid Fund - Direct Plan - Monthly IDCW;INF789F01UK5;INF789F01UL3;17.2312;;;21-Sep-2021</t>
  </si>
  <si>
    <t>120790;UTI Conservative Hybrid Fund - Direct Plan - Monthly Payment Option;INF789F01UM1;;52.5084;;;21-Sep-2021</t>
  </si>
  <si>
    <t>102534;UTI Conservative Hybrid Fund - Regular Plan - Flexi IDCW;INF789F01877;INF789F01885;38.4724;;;21-Sep-2021</t>
  </si>
  <si>
    <t>102535;UTI Conservative Hybrid Fund - Regular Plan - Growth Option;INF789F01893;;50.4557;;;21-Sep-2021</t>
  </si>
  <si>
    <t>102536;UTI Conservative Hybrid Fund - Regular Plan - Monthly IDCW;INF789F01901;INF789F01919;15.99;;;21-Sep-2021</t>
  </si>
  <si>
    <t>118738;NIPPON INDIA BALANCED ADVANTAGE FUND - DIRECT Plan - IDCW Option;INF204K01G78;INF204K01G86;37.1009;;;21-Sep-2021</t>
  </si>
  <si>
    <t>118736;Nippon India Balanced Advantage Fund - Direct Plan Growth Plan - Growth Option;INF204K01G94;;130.9138;;;21-Sep-2021</t>
  </si>
  <si>
    <t>102848;NIPPON INDIA BALANCED ADVANTAGE FUND - IDCW Option;INF204K01570;INF204K01588;29.6659;;;21-Sep-2021</t>
  </si>
  <si>
    <t>102847;Nippon India Balanced Advantage Fund-Growth Plan-Bonus Option;INF204K01596;;121.2967;;;21-Sep-2021</t>
  </si>
  <si>
    <t>102846;Nippon India Balanced Advantage Fund-Growth Plan-Growth Option;INF204K01604;;121.2967;;;21-Sep-2021</t>
  </si>
  <si>
    <t>119542;Sundaram Equity Hybrid Fund Direct Plan - Growth;INF903J01MP0;;144.2767;;;21-Sep-2021</t>
  </si>
  <si>
    <t>119545;Sundaram Equity Hybrid Fund Direct Plan - Income Distribution cum Capital Withdrawal (IDCW);INF903J01MN5;INF903J01MO3;18.8665;;;21-Sep-2021</t>
  </si>
  <si>
    <t>100617;Sundaram Equity Hybrid Fund Regular Plan - Growth;INF903J01744;;133.7166;;;21-Sep-2021</t>
  </si>
  <si>
    <t>101472;Sundaram Equity Hybrid Fund Regular Plan - Income Distribution cum Capital Withdrawal (IDCW);INF903J01728;INF903J01736;16.6402;;;21-Sep-2021</t>
  </si>
  <si>
    <t>120517;Aditya Birla Sun Life Equity Hybrid'95 Fund - Direct Plan-Growth;INF209K01ZC0;;1179.34;;;21-Sep-2021</t>
  </si>
  <si>
    <t>103155;Aditya Birla Sun Life Equity Hybrid'95 Fund - Regular Plan-Growth;INF209K01BT5;;1084.94;;;21-Sep-2021</t>
  </si>
  <si>
    <t>120518;Aditya Birla Sun Life Equity Hybrid'95 Fund -DIRECT - IDCW;INF209KA1LH3;INF209K01ZB2;274.66;;;21-Sep-2021</t>
  </si>
  <si>
    <t>103154;Aditya Birla Sun Life Equity Hybrid'95 Fund -Regular - IDCW;INF209K01BS7;INF209K01EE1;165.65;;;21-Sep-2021</t>
  </si>
  <si>
    <t>144394;Axis Equity Hybrid Fund - Direct Plan - Growth Option;INF846K01E25;;16.52;;;21-Sep-2021</t>
  </si>
  <si>
    <t>144397;Axis Equity Hybrid Fund - Direct Plan - Monthly IDCW;INF846K01E33;INF846K01E41;15.48;;;21-Sep-2021</t>
  </si>
  <si>
    <t>144398;Axis Equity Hybrid Fund - Direct Plan - Quarterly IDCW;INF846K01E58;INF846K01E66;15.96;;;21-Sep-2021</t>
  </si>
  <si>
    <t>144395;Axis Equity Hybrid Fund - Direct Plan - Regular IDCW;INF846K01E09;INF846K01E17;15.12;;;21-Sep-2021</t>
  </si>
  <si>
    <t>144393;Axis Equity Hybrid Fund - Regular Plan - Growth Option;INF846K01E90;;15.77;;;21-Sep-2021</t>
  </si>
  <si>
    <t>144399;Axis Equity Hybrid Fund - Regular Plan - Monthly IDCW;INF846K01F08;INF846K01F16;14.74;;;21-Sep-2021</t>
  </si>
  <si>
    <t>144400;Axis Equity Hybrid Fund - Regular Plan - Quarterly IDCW;INF846K01F24;INF846K01F32;15.21;;;21-Sep-2021</t>
  </si>
  <si>
    <t>144396;Axis Equity Hybrid Fund - Regular Plan - Regular IDCW;INF846K01E74;INF846K01E82;14.43;;;21-Sep-2021</t>
  </si>
  <si>
    <t>140382;BANDHAN Hybrid Equity Fund-Direct Plan Growth;INF194KA1U56;;18.34;;;21-Sep-2021</t>
  </si>
  <si>
    <t>140383;BANDHAN Hybrid Equity Fund-Direct Plan IDCW;INF194KA1U64;INF194KA1U72;16.62;;;21-Sep-2021</t>
  </si>
  <si>
    <t>140381;BANDHAN Hybrid Equity Fund-Regular Plan Growth;INF194KA1U15;;17.05;;;21-Sep-2021</t>
  </si>
  <si>
    <t>140384;BANDHAN Hybrid Equity Fund-Regular Plan IDCW;INF194KA1U23;INF194KA1U31;15.45;;;21-Sep-2021</t>
  </si>
  <si>
    <t>139527;BANK OF INDIA MID &amp; SMALL CAP EQUITY &amp; DEBT FUND - DIRECT PLAN GROWTH;INF761K01DM6;;23.72;;;21-Sep-2021</t>
  </si>
  <si>
    <t>139530;BANK OF INDIA MID &amp; SMALL CAP EQUITY &amp; DEBT FUND - DIRECT PLAN IDCW;INF761K01DN4;INF761K01DO2;19.39;;;21-Sep-2021</t>
  </si>
  <si>
    <t>139529;BANK OF INDIA MID &amp; SMALL CAP EQUITY &amp; DEBT FUND - REGULAR  PLAN  GROWTH;INF761K01DP9;;22.68;;;21-Sep-2021</t>
  </si>
  <si>
    <t>139528;BANK OF INDIA MID &amp; SMALL CAP EQUITY &amp; DEBT FUND - REGULAR  PLAN IDCW;INF761K01DQ7;INF761K01DR5;19.22;;;21-Sep-2021</t>
  </si>
  <si>
    <t>101912;BARODA  HYBRID EQUITY FUND - Plan A - Growth Option;INF955L01708;;81.89;;;21-Sep-2021</t>
  </si>
  <si>
    <t>101913;BARODA HYBRID EQUITY FUND - Plan A - IDCW Option;INF955L01682;INF955L01690;19.74;;;21-Sep-2021</t>
  </si>
  <si>
    <t>119326;BARODA HYBRID EQUITY FUND - Plan B (Direct) - Growth Option;INF955L01948;;89.64;;;21-Sep-2021</t>
  </si>
  <si>
    <t>119325;BARODA HYBRID EQUITY FUND - Plan B (Direct) - IDCW Option;INF955L01922;;23.19;;;21-Sep-2021</t>
  </si>
  <si>
    <t>141005;BNP PARIBAS SUBSTANTIAL EQUITY HYBRID FUND -DIRECT PLAN- Income Distribution cum Capital Withdrawal OPTION;INF251K01PB5;INF251K01PA7;16.9685;;;21-Sep-2021</t>
  </si>
  <si>
    <t>141006;BNP PARIBAS SUBSTANTIAL EQUITY HYBRID FUND- DIRECT PLAN - GROWTH OPTION;INF251K01OZ7;;19.8045;;;21-Sep-2021</t>
  </si>
  <si>
    <t>141007;BNP PARIBAS SUBSTANTIAL EQUITY HYBRID FUND- REGULAR PLAN- Income Distribution cum Capital Withdrawal OPTION;INF251K01OY0;INF251K01OX2;15.8770;;;21-Sep-2021</t>
  </si>
  <si>
    <t>141004;BNP PARIBAS SUBSTANTIAL EQUITY HYBRID FUND- REGULAT PLAN -GROWTH OPTION;INF251K01OW4;;18.4488;;;21-Sep-2021</t>
  </si>
  <si>
    <t>118272;CANARA ROBECO EQUITY HYBRID FUND - DIRECT PLAN - GROWTH OPTION;INF760K01EZ8;;267.0300;;;21-Sep-2021</t>
  </si>
  <si>
    <t>118271;CANARA ROBECO EQUITY HYBRID FUND - DIRECT PLAN - MONTHLY IDCW (Payout/Reinvestment);INF760K01EX3;INF760K01EY1;111.9600;;;21-Sep-2021</t>
  </si>
  <si>
    <t>106166;CANARA ROBECO EQUITY HYBRID FUND - REGULAR PLAN - GROWTH OPTION;INF760K01050;;246.8200;;;21-Sep-2021</t>
  </si>
  <si>
    <t>106167;CANARA ROBECO EQUITY HYBRID FUND - REGULAR PLAN - MONTHLY IDCW (Payout/Reinvestment);INF760K01068;INF760K01076;95.6600;;;21-Sep-2021</t>
  </si>
  <si>
    <t>119019;DSP Equity &amp; Bond Fund - Direct Plan - Growth;INF740K01NY4;;257.715;;;21-Sep-2021</t>
  </si>
  <si>
    <t>119020;DSP Equity &amp; Bond Fund - Direct Plan - IDCW;INF740K01NZ1;INF740K01OA2;55.478;;;21-Sep-2021</t>
  </si>
  <si>
    <t>100081;DSP Equity &amp; Bond Fund- Regular Plan - Growth;INF740K01318;;238.492;;;21-Sep-2021</t>
  </si>
  <si>
    <t>100082;DSP Equity &amp; Bond Fund- Regular Plan - IDCW;INF740K01326;INF740K01334;28.210;;;21-Sep-2021</t>
  </si>
  <si>
    <t>118625;Edelweiss Aggressive Hybrid Fund  - Direct Plan - IDCW Option;INF754K01CB6;INF754K01CC4;24.81;;;21-Sep-2021</t>
  </si>
  <si>
    <t>112013;Edelweiss Aggressive Hybrid Fund  - Plan B - IDCW Option;INF754K01137;INF754K01145;37.81;;;21-Sep-2021</t>
  </si>
  <si>
    <t>112108;Edelweiss Aggressive Hybrid Fund - Regular Plan - Growth Option;INF754K01202;;37.59;;;21-Sep-2021</t>
  </si>
  <si>
    <t>112109;Edelweiss Aggressive Hybrid Fund - Regular Plan - IDCW Option;INF754K01178;INF754K01186;22.62;;;21-Sep-2021</t>
  </si>
  <si>
    <t>112012;Edelweiss Aggressive Hybrid Fund- Plan B-Growth Option;INF754K01160;;37.09;;;21-Sep-2021</t>
  </si>
  <si>
    <t>118624;Edelweiss Aggressive Hybrid Fund-Direct Plan-Growth Option;INF754K01CE0;;40.43;;;21-Sep-2021</t>
  </si>
  <si>
    <t>118546;Franklin India Equity Hybrid Fund - Direct - Growth;INF090I01FZ1;;193.2661;;;21-Sep-2021</t>
  </si>
  <si>
    <t>118547;Franklin India Equity Hybrid Fund - Direct - IDCW ;INF090I01GA2;INF090I01GB0;29.7474;;;21-Sep-2021</t>
  </si>
  <si>
    <t>100550;Franklin India Equity Hybrid Fund - Growth Plan;INF090I01817;;176.0141;;;21-Sep-2021</t>
  </si>
  <si>
    <t>100549;Franklin India Equity Hybrid Fund - IDCW ;INF090I01825;INF090I01833;26.1155;;;21-Sep-2021</t>
  </si>
  <si>
    <t>145599;Groww Aggressive Hybrid Fund (formerly known as Indiabulls Equity Hybrid Fund) - Direct Plan - Growth option;INF666M01FA3;;15.3662;;;21-Sep-2021</t>
  </si>
  <si>
    <t>145605;Groww Aggressive Hybrid Fund (formerly known as Indiabulls Equity Hybrid Fund) - Regular Plan - Growth option;INF666M01FJ4;;14.5273;;;21-Sep-2021</t>
  </si>
  <si>
    <t>145600;Groww Aggressive Hybrid Fund (formerly known as Indiabulls Equity Hybrid Fund)- Direct Plan- - Income Distribution cum capital withdrawal Option (Payout &amp; Reinvestment);INF666M01FB1;INF666M01FC9;15.2776;;;21-Sep-2021</t>
  </si>
  <si>
    <t>145602;Groww Aggressive Hybrid Fund (formerly known as Indiabulls Equity Hybrid Fund)- Direct Plan- Half Yearly - Income Distribution cum capital withdrawal Option (Payout &amp; Reinvestment);INF666M01FH8;INF666M01FI6;14.8184;;;21-Sep-2021</t>
  </si>
  <si>
    <t>145606;Groww Aggressive Hybrid Fund (formerly known as Indiabulls Equity Hybrid Fund)- Direct Plan- Monthly - Income Distribution cum capital withdrawal Option (Payout &amp; Reinvestment);INF666M01FD7;INF666M01FE5;15.2685;;;21-Sep-2021</t>
  </si>
  <si>
    <t>145601;Groww Aggressive Hybrid Fund (formerly known as Indiabulls Equity Hybrid Fund)- Direct Plan- Quarterly - Income Distribution cum capital withdrawal Option (Payout &amp; Reinvestment);INF666M01FF2;INF666M01FG0;15.0987;;;21-Sep-2021</t>
  </si>
  <si>
    <t>145603;Groww Aggressive Hybrid Fund (formerly known as Indiabulls Equity Hybrid Fund)- Regular Plan- - Income Distribution cum capital withdrawal Option (Payout &amp; Reinvestment);INF666M01FK2;INF666M01FL0;14.5218;;;21-Sep-2021</t>
  </si>
  <si>
    <t>145608;Groww Aggressive Hybrid Fund (formerly known as Indiabulls Equity Hybrid Fund)- Regular Plan- Half Yearly - Income Distribution cum capital withdrawal Option (Payout &amp; Reinvestment);INF666M01FQ9;INF666M01FR7;14.4913;;;21-Sep-2021</t>
  </si>
  <si>
    <t>145604;Groww Aggressive Hybrid Fund (formerly known as Indiabulls Equity Hybrid Fund)- Regular Plan- Monthly - Income Distribution cum capital withdrawal Option (Payout &amp; Reinvestment.;INF666M01FM8;INF666M01FN6;14.5242;;;21-Sep-2021</t>
  </si>
  <si>
    <t>145607;Groww Aggressive Hybrid Fund (formerly known as Indiabulls Equity Hybrid Fund)- Regular Plan- Quarterly - Income Distribution cum capital withdrawal Option (Payout &amp; Reinvestment);INF666M01FO4;INF666M01FP1;15.3958;;;21-Sep-2021</t>
  </si>
  <si>
    <t>119062;HDFC Hybrid Equity Fund - Growth Option - Direct Plan;INF179K01XZ1;;82.687;;;21-Sep-2021</t>
  </si>
  <si>
    <t>102948;HDFC Hybrid Equity Fund - Growth Plan;INF179K01AS4;;78.178;;;21-Sep-2021</t>
  </si>
  <si>
    <t>119061;HDFC Hybrid Equity Fund - IDCW Option - Direct Plan;INF179K01XX6;INF179K01XY4;15.74;;;21-Sep-2021</t>
  </si>
  <si>
    <t>102947;HDFC Hybrid Equity Fund - IDCW Plan;INF179K01AQ8;INF179K01AR6;14.453;;;21-Sep-2021</t>
  </si>
  <si>
    <t>145226;HSBC Aggressive Hybrid Fund - Direct Annual IDCW;INF336L01NI2;INF336L01NJ0;16.3891;;;21-Sep-2021</t>
  </si>
  <si>
    <t>145228;HSBC Aggressive Hybrid Fund - Direct Growth;INF336L01NH4;;16.4193;;;21-Sep-2021</t>
  </si>
  <si>
    <t>145225;HSBC Aggressive Hybrid Fund - Regular Annual IDCW;INF336L01NL6;INF336L01NM4;15.7514;;;21-Sep-2021</t>
  </si>
  <si>
    <t>145227;HSBC Aggressive Hybrid Fund - Regular Growth;INF336L01NK8;;15.7514;;;21-Sep-2021</t>
  </si>
  <si>
    <t>136113;ICICI Prudential Equity &amp; Debt Fund - Annual IDCW;INF109KB1QK6;INF109KB1QJ8;19.57;;;21-Sep-2021</t>
  </si>
  <si>
    <t>136114;ICICI Prudential Equity &amp; Debt Fund - Direct Plan - Annual IDCW;INF109KB1QM2;INF109KB1QL4;20.69;;;21-Sep-2021</t>
  </si>
  <si>
    <t>120251;ICICI Prudential Equity &amp; Debt Fund - Direct Plan - Growth;INF109K01Y07;;225.63;;;21-Sep-2021</t>
  </si>
  <si>
    <t>131453;ICICI Prudential Equity &amp; Debt Fund - Direct Plan - Half Yearly IDCW;INF109KA1Y19;INF109KA1Y01;21.56;;;21-Sep-2021</t>
  </si>
  <si>
    <t>120252;ICICI Prudential Equity &amp; Debt Fund - Direct Plan - Monthly IDCW;INF109K01X81;INF109K01X99;41.69;;;21-Sep-2021</t>
  </si>
  <si>
    <t>100356;ICICI Prudential Equity &amp; Debt Fund - Growth;INF109K01480;;207.89;;;21-Sep-2021</t>
  </si>
  <si>
    <t>131452;ICICI Prudential Equity &amp; Debt Fund - Half Yearly IDCW;INF109KA1X93;INF109KA1X85;20.19;;;21-Sep-2021</t>
  </si>
  <si>
    <t>100355;ICICI Prudential Equity &amp; Debt Fund - Monthly IDCW;INF109K01DX5;INF109K01498;28.69;;;21-Sep-2021</t>
  </si>
  <si>
    <t>139971;IDBI Hybrid Equity Fund Growth Direct;INF397L01JC5;;16.8296;;;21-Sep-2021</t>
  </si>
  <si>
    <t>139969;IDBI Hybrid Equity Fund Growth Regular;INF397L01JG6;;15.6919;;;21-Sep-2021</t>
  </si>
  <si>
    <t>139972;IDBI Hybrid Equity Fund IDCW Direct;INF397L01IZ8;INF397L01JA9;15.4356;;;21-Sep-2021</t>
  </si>
  <si>
    <t>139970;IDBI Hybrid Equity Fund IDCW Regular;INF397L01JD3;INF397L01JE1;14.3182;;;21-Sep-2021</t>
  </si>
  <si>
    <t>143537;Invesco India Aggressive Hybrid Fund - Direct Plan - Growth;INF205K014Q7;;15.2048;;;21-Sep-2021</t>
  </si>
  <si>
    <t>143532;Invesco India Aggressive Hybrid Fund - Direct Plan - IDCW (Payout / Reinvestment);INF205K013Q9;INF205K015Q4;15.1747;;;21-Sep-2021</t>
  </si>
  <si>
    <t>143536;Invesco India Aggressive Hybrid Fund - Regular Plan - Growth;INF205K011Q3;;14.4731;;;21-Sep-2021</t>
  </si>
  <si>
    <t>143534;Invesco India Aggressive Hybrid Fund - Regular Plan - IDCW (Payout / Reinvestment);INF205K010Q5;INF205K012Q1;14.4739;;;21-Sep-2021</t>
  </si>
  <si>
    <t>130904;JM Aggressive Hybrid Fund (Direct) - Annual Bonus Option;INF192K01HB8;;75.5831;;;21-Sep-2021</t>
  </si>
  <si>
    <t>131477;JM Aggressive Hybrid Fund (Direct) - Annual IDCW;INF192K01HJ1;INF192K01HK9;25.4634;;;21-Sep-2021</t>
  </si>
  <si>
    <t>133401;JM Aggressive Hybrid Fund (Direct) - Bonus Option - Principal Units;INF192K01GP0;;77.2471;;;21-Sep-2021</t>
  </si>
  <si>
    <t>120484;JM Aggressive Hybrid Fund (Direct) - Growth Option;INF192K01BQ9;;75.4618;;;21-Sep-2021</t>
  </si>
  <si>
    <t>133409;JM Aggressive Hybrid Fund (Direct) - Half Yearly Bonus Option - Principal Units;INF192K01HV6;;77.2471;;;21-Sep-2021</t>
  </si>
  <si>
    <t>133402;JM Aggressive Hybrid Fund (Direct) - Half Yearly IDCW;INF192K01HH5;INF192K01HI3;54.2974;;;21-Sep-2021</t>
  </si>
  <si>
    <t>120483;JM Aggressive Hybrid Fund (Direct) - IDCW;INF192K01BO4;INF192K01BP1;41.6030;;;21-Sep-2021</t>
  </si>
  <si>
    <t>133412;JM Aggressive Hybrid Fund (Direct) - Monthly IDCW;INF192K01HN3;INF192K01HO1;54.2834;;;21-Sep-2021</t>
  </si>
  <si>
    <t>133411;JM Aggressive Hybrid Fund (Direct) - Quarterly Bonus Option - Principal Units;INF192K01HZ7;;77.2471;;;21-Sep-2021</t>
  </si>
  <si>
    <t>133406;JM Aggressive Hybrid Fund (Direct) - Quarterly IDCW;INF192K01HR4;INF192K01HS2;19.0951;;;21-Sep-2021</t>
  </si>
  <si>
    <t>133407;JM Aggressive Hybrid Fund (Regular) - Annual Bonus Option - Principal Units;INF192K01GZ9;;71.4167;;;21-Sep-2021</t>
  </si>
  <si>
    <t>131476;JM Aggressive Hybrid Fund (Regular) - Annual IDCW;INF192K01HF9;INF192K01HG7;19.2988;;;21-Sep-2021</t>
  </si>
  <si>
    <t>133400;JM Aggressive Hybrid Fund (Regular) - Bonus Option - Principal Units;INF192K01GN5;;71.4167;;;21-Sep-2021</t>
  </si>
  <si>
    <t>133403;JM Aggressive Hybrid Fund (Regular) - Half Yearly Bonus Option - Principal Units;INF192K01HT0;;71.4167;;;21-Sep-2021</t>
  </si>
  <si>
    <t>133408;JM Aggressive Hybrid Fund (Regular) - Half Yearly IDCW;INF192K01HD4;INF192K01HE2;50.7215;;;21-Sep-2021</t>
  </si>
  <si>
    <t>100220;JM Aggressive Hybrid Fund (Regular) - IDCW;INF192K01528;INF192K01536;19.4368;;;21-Sep-2021</t>
  </si>
  <si>
    <t>133404;JM Aggressive Hybrid Fund (Regular) - Monthly IDCW;INF192K01HL7;INF192K01HM5;50.3184;;;21-Sep-2021</t>
  </si>
  <si>
    <t>133410;JM Aggressive Hybrid Fund (Regular) - Quarterly Bonus Option - Principal Units;INF192K01HX2;;71.4167;;;21-Sep-2021</t>
  </si>
  <si>
    <t>133405;JM Aggressive Hybrid Fund (Regular) - Quarterly IDCW;INF192K01HP8;INF192K01HQ6;17.9599;;;21-Sep-2021</t>
  </si>
  <si>
    <t>100221;JM Aggressive Hybrid Fund (Regular) -Growth Option;INF192K01544;;69.4921;;;21-Sep-2021</t>
  </si>
  <si>
    <t>133036;Kotak Equity Hybrid - Growth;INF174K01E92;;38.577;;;21-Sep-2021</t>
  </si>
  <si>
    <t>133035;Kotak Equity Hybrid - Growth - Direct;INF174K01F00;;42.998;;;21-Sep-2021</t>
  </si>
  <si>
    <t>119767;Kotak Equity Hybrid - Payout of Income Distribution cum  capital withdrawal option - Direct;INF174K01LL7;INF174K01LM5;26.358;;;21-Sep-2021</t>
  </si>
  <si>
    <t>100286;Kotak Equity Hybrid - Payout of Income Distribution cum capital withdrawal option;INF174K01450;INF174K01443;22.671;;;21-Sep-2021</t>
  </si>
  <si>
    <t>133871;L&amp;T Hybrid Equity Fund - Direct Plan - Annual IDCW;INF917K01TY5;INF917K01TX7;17.455;;;21-Sep-2021</t>
  </si>
  <si>
    <t>119348;L&amp;T Hybrid Equity Fund - Direct Plan -IDCW;INF917K01LD6;;29.034;;;21-Sep-2021</t>
  </si>
  <si>
    <t>119347;L&amp;T Hybrid Equity Fund - Direct Plan-Growth;INF917K01LE4;;40.329;;;21-Sep-2021</t>
  </si>
  <si>
    <t>133870;L&amp;T Hybrid Equity Fund - Regular Plan- Annual IDCW;INF917K01TW9;INF917K01TV1;16.259;;;21-Sep-2021</t>
  </si>
  <si>
    <t>118191;L&amp;T Hybrid Equity Fund- Regular Plan - Growth;INF917K01LB0;;36.92;;;21-Sep-2021</t>
  </si>
  <si>
    <t>118192;L&amp;T Hybrid Equity Fund- Regular Plan - IDCW;INF917K01KZ1;INF917K01LA2;25.555;;;21-Sep-2021</t>
  </si>
  <si>
    <t>120261;LIC MF Aggressive Hybrid Fund-Direct Plan-Growth;INF767K01ED0;;151.0517;;;21-Sep-2021</t>
  </si>
  <si>
    <t>120260;LIC MF Aggressive Hybrid Fund-Direct Plan-IDCW;INF767K01EC2;INF767K01EE8;17.4115;;;21-Sep-2021</t>
  </si>
  <si>
    <t>100323;LIC MF Aggressive Hybrid Fund-Regular Plan-Growth;INF767K01030;;138.7363;;;21-Sep-2021</t>
  </si>
  <si>
    <t>100321;LIC MF Aggressive Hybrid Fund-Regular Plan-IDCW;INF767K01022;INF767K01014;15.4956;;;21-Sep-2021</t>
  </si>
  <si>
    <t>147448;Mahindra Manulife Aggressive Hybrid Fund - Direct Plan - IDCW;INF174V01804;INF174V01796;16.1616;;;21-Sep-2021</t>
  </si>
  <si>
    <t>147446;Mahindra Manulife Aggressive Hybrid Fund - Direct Plan -Growth;INF174V01788;;17.3255;;;21-Sep-2021</t>
  </si>
  <si>
    <t>147447;Mahindra Manulife Aggressive Hybrid Fund - Regular Plan - Growth;INF174V01754;;16.6377;;;21-Sep-2021</t>
  </si>
  <si>
    <t>147449;Mahindra Manulife Aggressive Hybrid Fund - Regular Plan - IDCW;INF174V01770;INF174V01762;15.4842;;;21-Sep-2021</t>
  </si>
  <si>
    <t>134813;Mirae Asset Aggressive Hybrid Fund - Direct Plan - Growth;INF769K01DH9;;24.296;;;21-Sep-2021</t>
  </si>
  <si>
    <t>134814;Mirae Asset Aggressive Hybrid Fund - Direct Plan - IDCW;INF769K01DI7;INF769K01DJ5;19.183;;;21-Sep-2021</t>
  </si>
  <si>
    <t>134815;Mirae Asset Aggressive Hybrid Fund - Regular Plan - Growth;INF769K01DE6;;21.935;;;21-Sep-2021</t>
  </si>
  <si>
    <t>134816;Mirae Asset Aggressive Hybrid Fund - Regular Plan - IDCW;INF769K01DF3;INF769K01DG1;16.521;;;21-Sep-2021</t>
  </si>
  <si>
    <t>144681;Motilal Oswal Equity Hybrid Fund (MOFEH) - Direct Plan Growth Option;INF247L01692;;16.2991;;;21-Sep-2021</t>
  </si>
  <si>
    <t>144730;Motilal Oswal Equity Hybrid Fund (MOFEH) - Regular Plan Growth Option;INF247L01684;;15.5270;;;21-Sep-2021</t>
  </si>
  <si>
    <t>143163;Navi Aggressive Hybrid Fund - Direct Plan - Growth;INF959L01CX3;;15.0033;;;21-Sep-2021</t>
  </si>
  <si>
    <t>143195;Navi Aggressive Hybrid Fund - Direct Plan Annual IDCW;INF959L01DG6;INF959L01DH4;14.9634;;;21-Sep-2021</t>
  </si>
  <si>
    <t>143186;Navi Aggressive Hybrid Fund - Direct Plan Half Yearly IDCW;INF959L01DE1;INF959L01DF8;14.9614;;;21-Sep-2021</t>
  </si>
  <si>
    <t>143192;Navi Aggressive Hybrid Fund - Direct Plan Monthly IDCW;INF959L01DA9;INF959L01DB7;14.9606;;;21-Sep-2021</t>
  </si>
  <si>
    <t>143167;Navi Aggressive Hybrid Fund - Direct Plan Normal IDCW;INF959L01CY1;INF959L01CZ8;14.9604;;;21-Sep-2021</t>
  </si>
  <si>
    <t>143185;Navi Aggressive Hybrid Fund - Direct Plan Quarterly IDCW;INF959L01DC5;INF959L01DD3;14.961;;;21-Sep-2021</t>
  </si>
  <si>
    <t>143162;Navi Aggressive Hybrid Fund - Regular Plan - Growth;INF959L01DI2;;14.141;;;21-Sep-2021</t>
  </si>
  <si>
    <t>143198;Navi Aggressive Hybrid Fund - Regular Plan Annual IDCW;INF959L01DR3;INF959L01DS1;14.1386;;;21-Sep-2021</t>
  </si>
  <si>
    <t>143189;Navi Aggressive Hybrid Fund - Regular Plan Half Yearly IDCW;INF959L01DP7;INF959L01DQ5;14.1412;;;21-Sep-2021</t>
  </si>
  <si>
    <t>143197;Navi Aggressive Hybrid Fund - Regular Plan Monthly IDCW;INF959L01DL6;INF959L01DM4;14.1406;;;21-Sep-2021</t>
  </si>
  <si>
    <t>143166;Navi Aggressive Hybrid Fund - Regular Plan Normal IDCW;INF959L01DJ0;INF959L01DK8;14.1415;;;21-Sep-2021</t>
  </si>
  <si>
    <t>143199;Navi Aggressive Hybrid Fund - Regular Plan Quarterly IDCW;INF959L01DN2;INF959L01DO0;14.141;;;21-Sep-2021</t>
  </si>
  <si>
    <t>118794;Nippon India Equity Hybrid Fund  - Direct Plan Growth Plan;INF204K01B08;;71.2401;;;21-Sep-2021</t>
  </si>
  <si>
    <t>147690;NIPPON INDIA EQUITY HYBRID FUND -  SEGREGATED PORTFOLIO 1 - Direct Plan - IDCW Option;INF204KB19F7;INF204KB10G4;0.0206;;;21-Sep-2021</t>
  </si>
  <si>
    <t>147684;NIPPON INDIA EQUITY HYBRID FUND -  SEGREGATED PORTFOLIO 1 - Direct Plan - MONTHLY IDCW Option;INF204KB11G2;INF204KB12G0;0.0104;;;21-Sep-2021</t>
  </si>
  <si>
    <t>147683;NIPPON INDIA EQUITY HYBRID FUND -  SEGREGATED PORTFOLIO 1 - Direct Plan - QUARTERLY IDCW Option;INF204KB17F1;INF204KB18F9;0.0142;;;21-Sep-2021</t>
  </si>
  <si>
    <t>147686;NIPPON INDIA EQUITY HYBRID FUND -  SEGREGATED PORTFOLIO 1 - IDCW Option;INF204KB16G1;INF204KB17G9;0.0159;;;21-Sep-2021</t>
  </si>
  <si>
    <t>147687;NIPPON INDIA EQUITY HYBRID FUND -  SEGREGATED PORTFOLIO 1 - MONTHLY IDCW Option;INF204KB18G7;INF204KB19G5;0.0099;;;21-Sep-2021</t>
  </si>
  <si>
    <t>147688;NIPPON INDIA EQUITY HYBRID FUND -  SEGREGATED PORTFOLIO 1 - QUARTERLY IDCW Option;INF204KB14G6;INF204KB15G3;0.0137;;;21-Sep-2021</t>
  </si>
  <si>
    <t>148266;NIPPON INDIA EQUITY HYBRID FUND -  SEGREGATED PORTFOLIO 2 - DIRECT Plan - IDCW Option;INF204KB16T4;INF204KB17T2;0.0000;;;21-Sep-2021</t>
  </si>
  <si>
    <t>148267;NIPPON INDIA EQUITY HYBRID FUND -  SEGREGATED PORTFOLIO 2 - DIRECT Plan - MONTHLY IDCW Option;INF204KB18T0;INF204KB19T8;0.0000;;;21-Sep-2021</t>
  </si>
  <si>
    <t>148270;NIPPON INDIA EQUITY HYBRID FUND -  SEGREGATED PORTFOLIO 2 - DIRECT Plan - QUARTERLY IDCW Option;INF204KB14T9;INF204KB15T6;0.0000;;;21-Sep-2021</t>
  </si>
  <si>
    <t>148272;NIPPON INDIA EQUITY HYBRID FUND -  SEGREGATED PORTFOLIO 2 - IDCW Option;INF204KB13U9;INF204KB14U7;0.0000;;;21-Sep-2021</t>
  </si>
  <si>
    <t>148268;NIPPON INDIA EQUITY HYBRID FUND -  SEGREGATED PORTFOLIO 2 - MONTHLY IDCW Option;INF204KB15U4;INF204KB16U2;0.0000;;;21-Sep-2021</t>
  </si>
  <si>
    <t>148269;NIPPON INDIA EQUITY HYBRID FUND -  SEGREGATED PORTFOLIO 2 - QUARTERLY IDCW Option;INF204KB11U3;INF204KB12U1;0.0000;;;21-Sep-2021</t>
  </si>
  <si>
    <t>118793;NIPPON INDIA EQUITY HYBRID FUND - DIRECT Plan - IDCW Option;INF204K01B16;INF204K01B24;26.3488;;;21-Sep-2021</t>
  </si>
  <si>
    <t>139679;NIPPON INDIA EQUITY HYBRID FUND - DIRECT Plan - MONTHLY IDCW Option;INF204KB1BD7;INF204KB1BE5;13.1548;;;21-Sep-2021</t>
  </si>
  <si>
    <t>122766;NIPPON INDIA EQUITY HYBRID FUND - DIRECT Plan - QUARTERLY IDCW Option;INF204K011R2;INF204K012R0;18.3693;;;21-Sep-2021</t>
  </si>
  <si>
    <t>112936;Nippon India Equity Hybrid Fund - Growth Plan;INF204K01FW1;;65.1516;;;21-Sep-2021</t>
  </si>
  <si>
    <t>112937;NIPPON INDIA EQUITY HYBRID FUND - IDCW Option;INF204K01FX9;INF204K01FY7;19.9894;;;21-Sep-2021</t>
  </si>
  <si>
    <t>139680;NIPPON INDIA EQUITY HYBRID FUND - MONTHLY IDCW Option;INF204KB1BF2;INF204KB1BG0;12.3829;;;21-Sep-2021</t>
  </si>
  <si>
    <t>122765;NIPPON INDIA EQUITY HYBRID FUND - QUARTERLY IDCW Option;INF204K013R8;INF204K014R6;17.1673;;;21-Sep-2021</t>
  </si>
  <si>
    <t>147689;Nippon India Equity Hybrid Fund - Segregated Portfolio 1 - Direct Plan - Growth Plan;INF204KB16F3;;0.0558;;;21-Sep-2021</t>
  </si>
  <si>
    <t>147685;Nippon India Equity Hybrid Fund - Segregated Portfolio 1 - Growth Plan;INF204KB13G8;;0.0518;;;21-Sep-2021</t>
  </si>
  <si>
    <t>148265;Nippon India Equity Hybrid Fund - Segregated Portfolio 2 - Direct Plan - Growth Plan;INF204KB13T1;;0.0000;;;21-Sep-2021</t>
  </si>
  <si>
    <t>148271;Nippon India Equity Hybrid Fund - Segregated Portfolio 2 - Growth Plan;INF204KB10U5;;0.0000;;;21-Sep-2021</t>
  </si>
  <si>
    <t>138387;PGIM India Hybrid Equity Fund - Direct Plan - Dividend;INF663L01GY0;INF663L01GZ7;26.72;;;21-Sep-2021</t>
  </si>
  <si>
    <t>138386;PGIM India Hybrid Equity Fund - Direct Plan - Growth;INF663L01GX2;;109.06;;;21-Sep-2021</t>
  </si>
  <si>
    <t>138381;PGIM India Hybrid Equity Fund - Dividend Option;INF663L01HA8;INF663L01HB6;16.02;;;21-Sep-2021</t>
  </si>
  <si>
    <t>138382;PGIM India Hybrid Equity Fund - Growth Option;INF663L01HC4;;97.13;;;21-Sep-2021</t>
  </si>
  <si>
    <t>139820;PGIM India Hybrid Equity Fund-Direct Plan-Monthly Dividend Option;INF663L01OA4;INF663L01OB2;25.93;;;21-Sep-2021</t>
  </si>
  <si>
    <t>139821;PGIM India Hybrid Equity Fund-Monthly Dividend Option;INF663L01NY6;INF663L01NZ3;24.63;;;21-Sep-2021</t>
  </si>
  <si>
    <t>119484;Principal Hybrid Equity Fund- Direct Plan - Growth Option;INF173K01FE6;;121.71;;;21-Sep-2021</t>
  </si>
  <si>
    <t>101266;Principal Hybrid Equity Fund- Monthly Income Distribution CUM Capital Withdrawal;INF173K01CI4;INF173K01CJ2;28.94;;;21-Sep-2021</t>
  </si>
  <si>
    <t>119485;Principal Hybrid Equity Fund-Direct Plan - Monthly Income Distribution CUM Capital Withdrawal Option;INF173K01FB2;INF173K01FC0;41.70;;;21-Sep-2021</t>
  </si>
  <si>
    <t>101265;Principal Hybrid Equity Fund-Growth;INF173K01CL8;;111.08;;;21-Sep-2021</t>
  </si>
  <si>
    <t>101070;quant Absolute Fund - Growth Option - Regular Plan;INF966L01267;;265.7751;;;21-Sep-2021</t>
  </si>
  <si>
    <t>120819;quant Absolute Fund-Growth Option-Direct Plan;INF966L01556;;274.8551;;;21-Sep-2021</t>
  </si>
  <si>
    <t>101069;quant Absolute Fund-IDCW Option - Regular Plan;INF966L01242;INF966L01259;36.6469;;;21-Sep-2021</t>
  </si>
  <si>
    <t>120818;quant Absolute Fund-IDCW Option-Direct Plan;INF966L01531;INF966L01549;38.0666;;;21-Sep-2021</t>
  </si>
  <si>
    <t>119609;SBI EQUITY HYBRID FUND - DIRECT PLAN - Growth;INF200K01RY0;;218.5473;;;21-Sep-2021</t>
  </si>
  <si>
    <t>119604;SBI Equity Hybrid Fund - Direct Plan - Income Distribution cum Capital Withdrawal Option (IDCW);INF200K01RW4;INF200K01RX2;63.9509;;;21-Sep-2021</t>
  </si>
  <si>
    <t>101551;SBI Equity Hybrid Fund - Regular Plan - Income Distribution cum Capital Withdrawal Option (IDCW);INF200K01115;INF200K01123;43.0318;;;21-Sep-2021</t>
  </si>
  <si>
    <t>102885;SBI EQUITY HYBRID FUND - REGULAR PLAN -Growth;INF200K01107;;203.0732;;;21-Sep-2021</t>
  </si>
  <si>
    <t>125711;Shriram Aggressive Hybrid Fund- Direct Growth;INF680P01042;;25.1202;;;21-Sep-2021</t>
  </si>
  <si>
    <t>125712;Shriram Aggressive Hybrid Fund- Direct- IDCW;INF680P01059;INF680P01067;19.9270;;;21-Sep-2021</t>
  </si>
  <si>
    <t>125713;Shriram Aggressive Hybrid Fund- Regular Growth;INF680P01018;;23.3280;;;21-Sep-2021</t>
  </si>
  <si>
    <t>125714;Shriram Aggressive Hybrid Fund- Regular-IDCW;INF680P01026;INF680P01034;18.6484;;;21-Sep-2021</t>
  </si>
  <si>
    <t>119053;Tata Hybrid Equity Fund -Direct Plan- Growth Option;INF277K01MN2;;328.1665;;;21-Sep-2021</t>
  </si>
  <si>
    <t>119057;Tata Hybrid Equity Fund- Direct Plan - Monthly Payout of IDCW Option;INF277K01MO0;INF277K01MP7;82.0518;;;21-Sep-2021</t>
  </si>
  <si>
    <t>119058;Tata Hybrid Equity Fund- Direct Plan - Periodic Payout of IDCW Option;INF277K01ML6;INF277K01MM4;93.3949;;;21-Sep-2021</t>
  </si>
  <si>
    <t>100414;Tata Hybrid Equity Fund- Regular Plan - Growth Option;INF277K01303;;303.1268;;;21-Sep-2021</t>
  </si>
  <si>
    <t>113134;Tata Hybrid Equity Fund- Regular Plan - Monthly Payout of IDCW Option;INF277K01CS2;INF277K01CW4;73.7370;;;21-Sep-2021</t>
  </si>
  <si>
    <t>101222;Tata Hybrid Equity Fund- Regular Plan - Periodic Payout of IDCW Option;INF277K01DB6;INF277K01295;83.6386;;;21-Sep-2021</t>
  </si>
  <si>
    <t>148592;Union Aggressive Hybrid Fund - Direct Plan - Growth Option;INF582M01GY0;;12.75;;;21-Sep-2021</t>
  </si>
  <si>
    <t>148593;Union Aggressive Hybrid Fund - Direct Plan - IDCW Option;INF582M01HA8;INF582M01GZ7;12.75;;;21-Sep-2021</t>
  </si>
  <si>
    <t>148591;Union Aggressive Hybrid Fund - Regular Plan - Growth Option;INF582M01HC4;;12.63;;;21-Sep-2021</t>
  </si>
  <si>
    <t>148590;Union Aggressive Hybrid Fund - Regular Plan - IDCW Option;INF582M01HE0;INF582M01HD2;12.63;;;21-Sep-2021</t>
  </si>
  <si>
    <t>120673;UTI Aggressive Hybrid Fund - Direct Plan - IDCW;INF789F01SI3;INF789F01SJ1;36.1398;;;21-Sep-2021</t>
  </si>
  <si>
    <t>100684;UTI Aggressive Hybrid Fund - Regular Plan - Growth;INF789F01323;;245.4274;;;21-Sep-2021</t>
  </si>
  <si>
    <t>100685;UTI Aggressive Hybrid Fund - Regular Plan - IDCW;INF789F01307;INF789F01315;33.8405;;;21-Sep-2021</t>
  </si>
  <si>
    <t>120674;UTI Aggressive Hybrid Fund -Direct Plan - Growth;INF789F01SK9;;257.7194;;;21-Sep-2021</t>
  </si>
  <si>
    <t>131670;Aditya Birla Sun Life Balanced Advantage Fund - Direct Plan - Growth Option;INF084M01DJ5;;79.39;;;21-Sep-2021</t>
  </si>
  <si>
    <t>131666;Aditya Birla Sun Life Balanced Advantage Fund - Regular Plan - Growth Option;INF084M01AB8;;73.17;;;21-Sep-2021</t>
  </si>
  <si>
    <t>131671;Aditya Birla Sun Life Balanced Advantage Fund -DIRECT - IDCW;INF084M01DK3;INF084M01DL1;25.93;;;21-Sep-2021</t>
  </si>
  <si>
    <t>131665;Aditya Birla Sun Life Balanced Advantage Fund -REGULAR - IDCW;INF084M01AC6;INF084M01AD4;23.86;;;21-Sep-2021</t>
  </si>
  <si>
    <t>141642;Axis Balanced Advantage Fund - Direct Plan - Growth;INF846K01A29;;15.29;;;21-Sep-2021</t>
  </si>
  <si>
    <t>141643;Axis Balanced Advantage Fund - Direct Plan - IDCW;INF846K01A37;INF846K01A45;13.43;;;21-Sep-2021</t>
  </si>
  <si>
    <t>141644;Axis Balanced Advantage Fund - Regular Plan - Growth;INF846K01A52;;14.40;;;21-Sep-2021</t>
  </si>
  <si>
    <t>141645;Axis Balanced Advantage Fund - Regular Plan - IDCW;INF846K01A60;INF846K01A78;12.72;;;21-Sep-2021</t>
  </si>
  <si>
    <t>131355;BANDHAN Balanced Advantage Fund Direct Plan Growth;INF194KA1UH1;;19.99;;;21-Sep-2021</t>
  </si>
  <si>
    <t>131356;BANDHAN Balanced Advantage Fund Direct Plan IDCW;INF194KA1UI9;INF194KA1UJ7;14.90;;;21-Sep-2021</t>
  </si>
  <si>
    <t>131357;BANDHAN Balanced Advantage Fund Regular Plan Growth;INF194KA1UE8;;18.21;;;21-Sep-2021</t>
  </si>
  <si>
    <t>131354;BANDHAN Balanced Advantage Fund Regular Plan IDCW;INF194KA1UF5;INF194KA1UG3;13.65;;;21-Sep-2021</t>
  </si>
  <si>
    <t>127852;BANK OF INDIA BALANCED ADVANTAGE FUND  DIRECT PLAN IDCW;INF761K01BM0;INF761K01BN8;10.4152;;;21-Sep-2021</t>
  </si>
  <si>
    <t>127851;BANK OF INDIA BALANCED ADVANTAGE FUND  REGULAR PLAN IDCW;INF761K01BP3;INF761K01BQ1;11.5272;;;21-Sep-2021</t>
  </si>
  <si>
    <t>127850;BANK OF INDIA BALANCED ADVANTAGE FUND DIRECT PLAN  GROWTH;INF761K01BO6;;17.1981;;;21-Sep-2021</t>
  </si>
  <si>
    <t>127849;BANK OF INDIA BALANCED ADVANTAGE FUND REGULAR PLAN  GROWTH;INF761K01BR9;;16.5213;;;21-Sep-2021</t>
  </si>
  <si>
    <t>145396;Baroda BNP Paribas Balanced Advantage Fund-Direct Plan-Growth Option;INF955L01HF7;;16.75;;;21-Sep-2021</t>
  </si>
  <si>
    <t>145397;Baroda BNP Paribas Balanced Advantage Fund-Direct Plan-IDCW Option;INF955L01HG5;INF955L01HH3;15.52;;;21-Sep-2021</t>
  </si>
  <si>
    <t>145387;Baroda BNP Paribas Balanced Advantage Fund-Regular Plan -Growth Option;INF955L01HC4;;16.09;;;21-Sep-2021</t>
  </si>
  <si>
    <t>145389;Baroda BNP Paribas Balanced Advantage Fund-Regular Plan-IDCW Option;INF955L01HD2;INF955L01HE0;14.86;;;21-Sep-2021</t>
  </si>
  <si>
    <t>146401;BNP Paribas Dynamic Equity Fund - Direct Plan-Annual Income Distribution cum Capital Withdrawal Option;INF251K01QJ6;INF251K01QI8;14.234;;;21-Sep-2021</t>
  </si>
  <si>
    <t>146402;BNP Paribas Dynamic Equity Fund - Direct Plan-Growth Option;INF251K01QD9;;14.240;;;21-Sep-2021</t>
  </si>
  <si>
    <t>146403;BNP Paribas Dynamic Equity Fund - Direct Plan-Monthly Income Distribution cum Capital Withdrawal Option;INF251K01QF4;INF251K01QE7;13.645;;;21-Sep-2021</t>
  </si>
  <si>
    <t>146404;BNP Paribas Dynamic Equity Fund - Direct Plan-Quarterly Income Distribution cum Capital Withdrawal Option;INF251K01QH0;INF251K01QG2;13.523;;;21-Sep-2021</t>
  </si>
  <si>
    <t>146400;BNP Paribas Dynamic Equity Fund - Regular Plan-Annual Income Distribution cum Capital Withdrawal Option;INF251K01QC1;INF251K01QB3;13.576;;;21-Sep-2021</t>
  </si>
  <si>
    <t>146398;BNP Paribas Dynamic Equity Fund - Regular Plan-Growth Option;INF251K01PW1;;13.576;;;21-Sep-2021</t>
  </si>
  <si>
    <t>146399;BNP Paribas Dynamic Equity Fund - Regular Plan-Monthly Income Distribution cum Capital Withdrawal Option;INF251K01PY7;INF251K01PX9;12.973;;;21-Sep-2021</t>
  </si>
  <si>
    <t>146397;BNP Paribas Dynamic Equity Fund - Regular Plan-Quarterly Income Distribution cum Capital Withdrawal Option;INF251K01QA5;INF251K01PZ4;12.892;;;21-Sep-2021</t>
  </si>
  <si>
    <t>126393;DSP Dynamic Asset Allocation Fund - Direct Plan - Growth;INF740K01K81;;21.821;;;21-Sep-2021</t>
  </si>
  <si>
    <t>126391;DSP Dynamic Asset Allocation Fund - Direct Plan - IDCW - Monthly;INF740K01K99;INF740K01L07;13.656;;;21-Sep-2021</t>
  </si>
  <si>
    <t>126394;DSP Dynamic Asset Allocation Fund - Regular Plan - Growth;INF740K01K57;;19.958;;;21-Sep-2021</t>
  </si>
  <si>
    <t>126392;DSP Dynamic Asset Allocation Fund - Regular Plan - IDCW - Monthly;INF740K01K65;INF740K01K73;12.429;;;21-Sep-2021</t>
  </si>
  <si>
    <t>141767;Edelweiss Balanced Advantage Fund - Direct Plan - Monthly - IDCW Option;INF754K01IH0;INF754K01II8;24.27;;;21-Sep-2021</t>
  </si>
  <si>
    <t>118614;Edelweiss Balanced Advantage Fund - Direct Plan - Quarterly - IDCW Option;INF754K01BP8;INF754K01BQ6;21.73;;;21-Sep-2021</t>
  </si>
  <si>
    <t>112117;Edelweiss Balanced Advantage Fund - Regular Plan - Growth Option;INF754K01285;;35.83;;;21-Sep-2021</t>
  </si>
  <si>
    <t>141766;Edelweiss Balanced Advantage Fund - Regular Plan - Monthly - IDCW Option;INF754K01IK4;INF754K01IL2;21.74;;;21-Sep-2021</t>
  </si>
  <si>
    <t>112118;Edelweiss Balanced Advantage Fund - Regular Plan - Quarterly - IDCW Option;INF754K01251;INF754K01269;17.54;;;21-Sep-2021</t>
  </si>
  <si>
    <t>118615;Edelweiss Balanced Advantage Fund -Direct Plan-Growth Option;INF754K01BS2;;38.84;;;21-Sep-2021</t>
  </si>
  <si>
    <t>100119;HDFC Balanced Advantage Fund - Growth Plan;INF179K01830;;271.028;;;21-Sep-2021</t>
  </si>
  <si>
    <t>118968;HDFC Balanced Advantage Fund - Growth Plan - Direct Plan;INF179K01WA6;;285.975;;;21-Sep-2021</t>
  </si>
  <si>
    <t>100120;HDFC Balanced Advantage Fund - IDCW Plan;INF179K01814;INF179K01822;29.033;;;21-Sep-2021</t>
  </si>
  <si>
    <t>118969;HDFC Balanced Advantage Fund - IDCW Plan - Direct Plan;INF179K01VY8;INF179K01VZ5;31.806;;;21-Sep-2021</t>
  </si>
  <si>
    <t>120377;ICICI Prudential Balanced Advantage Fund - Direct Plan -  Growth;INF109K012B0;;52.50;;;21-Sep-2021</t>
  </si>
  <si>
    <t>120376;ICICI Prudential Balanced Advantage Fund - Direct Plan -  IDCW;INF109K010B4;INF109K011B2;24.53;;;21-Sep-2021</t>
  </si>
  <si>
    <t>122236;ICICI Prudential Balanced Advantage Fund - Direct Plan - Monthly IDCW;INF109K016W7;INF109K015W9;19.52;;;21-Sep-2021</t>
  </si>
  <si>
    <t>131451;ICICI Prudential Balanced Advantage Fund - Direct Plan - Quarterly IDCW;INF109KA1Y50;INF109KA1Y43;18.36;;;21-Sep-2021</t>
  </si>
  <si>
    <t>104685;ICICI Prudential Balanced Advantage Fund - Growth;INF109K01BH2;;48.20;;;21-Sep-2021</t>
  </si>
  <si>
    <t>104686;ICICI Prudential Balanced Advantage Fund - IDCW;INF109K01EG8;INF109K01BG4;18.04;;;21-Sep-2021</t>
  </si>
  <si>
    <t>122168;ICICI Prudential Balanced Advantage Fund - Monthly IDCW;INF109K018W3;INF109K017W5;17.17;;;21-Sep-2021</t>
  </si>
  <si>
    <t>131450;ICICI Prudential Balanced Advantage Fund - Quarterly IDCW;INF109KA1Y35;INF109KA1Y27;16.89;;;21-Sep-2021</t>
  </si>
  <si>
    <t>120333;Invesco India Balanced Advantage Fund - Direct Plan - Growth;INF205K01LN5;;41.66;;;21-Sep-2021</t>
  </si>
  <si>
    <t>120332;Invesco India Balanced Advantage Fund - Direct Plan - IDCW (Payout / Reinvestment);INF205K01LL9;INF205K01LM7;20.8;;;21-Sep-2021</t>
  </si>
  <si>
    <t>106317;Invesco India Balanced Advantage Fund - Growth;INF205K01213;;37;;;21-Sep-2021</t>
  </si>
  <si>
    <t>106316;Invesco India Balanced Advantage Fund - IDCW (Payout / Reinvestment);INF205K01239;INF205K01221;18.77;;;21-Sep-2021</t>
  </si>
  <si>
    <t>147789;ITI Balanced Advantage Fund - Direct Plan - Growth Option;INF00XX01689;;10.9075;;;21-Sep-2021</t>
  </si>
  <si>
    <t>147788;ITI Balanced Advantage Fund - Direct Plan - IDCW Option;INF00XX01697;INF00XX01705;10.9075;;;21-Sep-2021</t>
  </si>
  <si>
    <t>147787;ITI Balanced Advantage Fund - Regular Plan - Growth Option;INF00XX01655;;10.5067;;;21-Sep-2021</t>
  </si>
  <si>
    <t>147786;ITI Balanced Advantage Fund - Regular Plan - IDCW Option;INF00XX01663;INF00XX01671;10.5067;;;21-Sep-2021</t>
  </si>
  <si>
    <t>144335;Kotak Balanced Advantage Fund  - Direct Plan -Growth Option;INF174KA1210;;14.912;;;21-Sep-2021</t>
  </si>
  <si>
    <t>144336;Kotak Balanced Advantage Fund - Regular Plan - Payout of Income Distribution cum capital withdrawal option Option;INF174KA1160;INF174KA1178;14.383;;;21-Sep-2021</t>
  </si>
  <si>
    <t>144334;Kotak Balanced Advantage Fund -Direct Plan  -Payout of Income Distribution cum capital withdrawal option;INF174KA1194;INF174KA1202;14.912;;;21-Sep-2021</t>
  </si>
  <si>
    <t>144333;Kotak Balanced Advantage Fund -Regular Plan - Growth Option;INF174KA1186;;14.383;;;21-Sep-2021</t>
  </si>
  <si>
    <t>119298;L&amp;T Balanced Advantage Fund-Direct Plan-Growth;INF917K01IN1;;34.314;;;21-Sep-2021</t>
  </si>
  <si>
    <t>119297;L&amp;T Balanced Advantage Fund-Direct Plan-IDCW;INF917K01IM3;INF917K01IL5;20.878;;;21-Sep-2021</t>
  </si>
  <si>
    <t>118194;L&amp;T Balanced Advantage Fund-Regular Plan-Growth;INF917K01KY4;;31.179;;;21-Sep-2021</t>
  </si>
  <si>
    <t>118193;L&amp;T Balanced Advantage Fund-Regular Plan-IDCW;INF917K01KW8;INF917K01KX6;18.653;;;21-Sep-2021</t>
  </si>
  <si>
    <t>139872;Motilal Oswal Balanced Advantage Fund  (MOFDYNAMIC) - Direct Plan - Growth Option;INF247L01635;;16.4556;;;21-Sep-2021</t>
  </si>
  <si>
    <t>139863;Motilal Oswal Balanced Advantage Fund (MOFDYNAMIC) - Regular Plan - Annual Dividend Payout Option;INF247L01601;INF247L01627;14.0804;;;21-Sep-2021</t>
  </si>
  <si>
    <t>139870;Motilal Oswal Balanced Advantage Fund (MOFDYNAMIC) - Regular Plan - Growth Option;INF247L01585;;15.5370;;;21-Sep-2021</t>
  </si>
  <si>
    <t>139866;Motilal Oswal Balanced Advantage Fund Direct - Annual IDCW Payout/Reinvestment;INF247L01650;INF247L01676;14.3013;;;21-Sep-2021</t>
  </si>
  <si>
    <t>139865;Motilal Oswal Balanced Advantage Fund Direct - Quarterly IDCW Payout/Reinvestment;INF247L01643;INF247L01668;12.8237;;;21-Sep-2021</t>
  </si>
  <si>
    <t>139871;Motilal Oswal Balanced Advantage Fund Regular - Quarterly IDCW Payout/Reinvestment;INF247L01593;INF247L01619;12.6107;;;21-Sep-2021</t>
  </si>
  <si>
    <t>148658;PGIM India Balanced Advantage Fund -  Direct Plan - Growth Option;INF663L01V49;;11.4;;;21-Sep-2021</t>
  </si>
  <si>
    <t>148659;PGIM India Balanced Advantage Fund - Direct Plan - Dividend Option;INF663L01V56;INF663L01V64;11.4;;;21-Sep-2021</t>
  </si>
  <si>
    <t>148660;PGIM India Balanced Advantage Fund - Regular Plan - Dividend Option;INF663L01V80;INF663L01V98;11.27;;;21-Sep-2021</t>
  </si>
  <si>
    <t>148657;PGIM India Balanced Advantage Fund - Regular Plan - Growth Option;INF663L01V72;;11.27;;;21-Sep-2021</t>
  </si>
  <si>
    <t>119482;Principal Balanced Advantage Fund - Direct Plan - Growth Option;INF173K01FI7;;27.62;;;21-Sep-2021</t>
  </si>
  <si>
    <t>119483;Principal Balanced Advantage Fund - Direct Plan - Monthly Income Distribution CUM Capital Withdrawal Option;INF173K01FF3;INF173K01FG1;16.72;;;21-Sep-2021</t>
  </si>
  <si>
    <t>114301;Principal Balanced Advantage Fund - Growth Option;INF173K01585;;24.94;;;21-Sep-2021</t>
  </si>
  <si>
    <t>114302;Principal Balanced Advantage Fund - Monthly Income Distribution CUM Capital Withdrawal Option;INF173K01551;INF173K01569;14.49;;;21-Sep-2021</t>
  </si>
  <si>
    <t>149134;SBI Balanced Advantage Fund - Direct Plan - Growth;INF200KA1Y73;;10.1337;;;21-Sep-2021</t>
  </si>
  <si>
    <t>149135;SBI Balanced Advantage Fund - Direct Plan - Income Distribution cum Capital Withdrawal Option (IDCW);INF200KA1Y81;INF200KA1Y99;10.1335;;;21-Sep-2021</t>
  </si>
  <si>
    <t>149132;SBI Balanced Advantage Fund - Regular Plan - Growth;INF200KA1Y40;;10.1253;;;21-Sep-2021</t>
  </si>
  <si>
    <t>149133;SBI Balanced Advantage Fund - Regular Plan - Income Distribution cum Capital Withdrawal Option (IDCW);INF200KA1Y57;INF200KA1Y65;10.1253;;;21-Sep-2021</t>
  </si>
  <si>
    <t>147406;Shriram Balanced Advantage Fund - Direct Growth;INF680P01208;;13.6527;;;21-Sep-2021</t>
  </si>
  <si>
    <t>147403;Shriram Balanced Advantage Fund - Direct- IDCW;INF680P01216;INF680P01224;13.6209;;;21-Sep-2021</t>
  </si>
  <si>
    <t>147405;Shriram Balanced Advantage Fund - Regular Growth;INF680P01174;;13.0721;;;21-Sep-2021</t>
  </si>
  <si>
    <t>147404;Shriram Balanced Advantage Fund - Regular-IDCW;INF680P01182;INF680P01190;13.0729;;;21-Sep-2021</t>
  </si>
  <si>
    <t>148026;Sundaram Balanced Advantage Fund Direct Plan - Growth;INF903JA1IW0;;14.9220;;;21-Sep-2021</t>
  </si>
  <si>
    <t>148027;Sundaram Balanced Advantage Fund Direct Plan - Payout of Income Distribution cum Capital Withdrawal (IDCW);INF903JA1IX8;;13.8877;;;21-Sep-2021</t>
  </si>
  <si>
    <t>148028;Sundaram Balanced Advantage Fund Direct Plan - Reinvestment of Income Distribution cum Capital Withdrawal (IDCW);INF903JA1IY6;;13.8877;;;21-Sep-2021</t>
  </si>
  <si>
    <t>148024;Sundaram Balanced Advantage Fund Regular Plan - Growth;INF903JA1IT6;;14.4885;;;21-Sep-2021</t>
  </si>
  <si>
    <t>148023;Sundaram Balanced Advantage Fund Regular Plan - Payout of Income Distribution cum Capital Withdrawal (IDCW);INF903JA1IU4;;13.4830;;;21-Sep-2021</t>
  </si>
  <si>
    <t>148025;Sundaram Balanced Advantage Fund Regular Plan - Reinvestment of Income Distribution cum Capital Withdrawal (IDCW);INF903JA1IV2;;13.4830;;;21-Sep-2021</t>
  </si>
  <si>
    <t>146006;TATA Balanced Advantage Fund Direct Plan - Payout of Income Distribution cum capital withdrawal option ;INF277K014S6;;15.1190;;;21-Sep-2021</t>
  </si>
  <si>
    <t>146008;TATA Balanced Advantage Fund Direct Plan - Reinvestment of Income Distribution cum capital withdrawal option ;;INF277K015S3;15.1190;;;21-Sep-2021</t>
  </si>
  <si>
    <t>146005;TATA Balanced Advantage Fund Regular Plan - Payout of Income Distribution cum capital withdrawal option ;INF277K011S2;;14.4243;;;21-Sep-2021</t>
  </si>
  <si>
    <t>146009;TATA Balanced Advantage Fund Regular Plan - Reinvestment of Income Distribution cum capital withdrawal option;;INF277K012S0;14.4243;;;21-Sep-2021</t>
  </si>
  <si>
    <t>146010;Tata Balanced Advantage Fund-Direct Plan-Growth;INF277K013S8;;15.1190;;;21-Sep-2021</t>
  </si>
  <si>
    <t>146007;Tata Balanced Advantage Fund-Regular Plan-Growth;INF277K010S4;;14.4243;;;21-Sep-2021</t>
  </si>
  <si>
    <t>142038;Union Balanced Advantage Fund - Direct Plan - Growth Option;INF582M01DE9;;15.38;;;21-Sep-2021</t>
  </si>
  <si>
    <t>142037;Union Balanced Advantage Fund - Direct Plan - IDCW Option;INF582M01DG4;INF582M01DF6;15.38;;;21-Sep-2021</t>
  </si>
  <si>
    <t>142035;Union Balanced Advantage Fund - Regular Plan - Growth Option;INF582M01DI0;;14.95;;;21-Sep-2021</t>
  </si>
  <si>
    <t>142036;Union Balanced Advantage Fund - Regular Plan - IDCW Option;INF582M01DK6;INF582M01DJ8;14.95;;;21-Sep-2021</t>
  </si>
  <si>
    <t>100646;UTI - Unit Linked Insurance Plan;;;32.6997;;;21-Sep-2021</t>
  </si>
  <si>
    <t>120784;UTI - Unit Linked Insurance Plan- Direct;;;34.4043;;;21-Sep-2021</t>
  </si>
  <si>
    <t>120524;Axis Multi Asset Allocation Fund - Direct Plan - Growth Option;INF846K01EV4;;34.0386;;;21-Sep-2021</t>
  </si>
  <si>
    <t>120523;Axis Multi Asset Allocation Fund - Direct Plan - Monthly IDCW;INF846K01ET8;INF846K01EU6;25.4931;;;21-Sep-2021</t>
  </si>
  <si>
    <t>113064;Axis Multi Asset Allocation Fund - Regular Plan - Growth Option;INF846K01768;;30.7625;;;21-Sep-2021</t>
  </si>
  <si>
    <t>113065;Axis Multi Asset Allocation Fund - Regular Plan - Monthly IDCW;INF846K01776;INF846K01784;21.3712;;;21-Sep-2021</t>
  </si>
  <si>
    <t>103131;HDFC Multi-Asset Fund - Growth Option;INF179K01AP0;;46.832;;;21-Sep-2021</t>
  </si>
  <si>
    <t>119131;HDFC Multi-Asset Fund - Growth Option - Direct Plan;INF179K01XW8;;49.835;;;21-Sep-2021</t>
  </si>
  <si>
    <t>103130;HDFC Multi-Asset Fund - IDCW Option;INF179K01AN5;INF179K01AO3;15.57;;;21-Sep-2021</t>
  </si>
  <si>
    <t>119130;HDFC Multi-Asset Fund - IDCW Option - Direct Plan;INF179K01XU2;INF179K01XV0;17.486;;;21-Sep-2021</t>
  </si>
  <si>
    <t>120334;ICICI Prudential Multi-Asset Fund - Direct Plan - Growth;INF109K015K4;;425.425;;;21-Sep-2021</t>
  </si>
  <si>
    <t>120335;ICICI Prudential Multi-Asset Fund - Direct Plan - IDCW;INF109K013K9;INF109K014K7;34.3926;;;21-Sep-2021</t>
  </si>
  <si>
    <t>101144;ICICI Prudential Multi-Asset Fund - Growth;INF109K01761;;397.1518;;;21-Sep-2021</t>
  </si>
  <si>
    <t>101143;ICICI Prudential Multi-Asset Fund - IDCW;INF109K01ED5;INF109K01779;23.3706;;;21-Sep-2021</t>
  </si>
  <si>
    <t>148454;Motilal Oswal Multi Asset Fund - Direct Plan - Growth Option;INF247L01AI8;;10.9098;;;21-Sep-2021</t>
  </si>
  <si>
    <t>148455;Motilal Oswal Multi Asset Fund - Regular Plan - Growth Option;INF247L01AJ6;;10.7243;;;21-Sep-2021</t>
  </si>
  <si>
    <t>146436;Navi 3 in 1 Fund - Direct Plan - Annual IDCW;INF959L01FH9;INF959L01FI7;24.4478;;;21-Sep-2021</t>
  </si>
  <si>
    <t>119174;Navi 3 IN 1 FUND - Direct Plan Monthly IDCW Payout;INF959L01551;INF959L01569;23.3136;;;21-Sep-2021</t>
  </si>
  <si>
    <t>119175;Navi 3 IN 1 FUND - Direct Plan Quarterly IDCW Payout;INF959L01577;INF959L01585;24.129;;;21-Sep-2021</t>
  </si>
  <si>
    <t>114854;Navi 3 IN 1 FUND - MONTHLY IDCW Payout;INF959L01023;INF959L01049;22.3875;;;21-Sep-2021</t>
  </si>
  <si>
    <t>115101;Navi 3 IN 1 FUND - QUARTERLY IDCW Payout;INF959L01031;INF959L01056;22.1869;;;21-Sep-2021</t>
  </si>
  <si>
    <t>146440;Navi 3 in 1 Fund - Regular Plan - Annual IDCW;INF959L01FN7;INF959L01FO5;23.99;;;21-Sep-2021</t>
  </si>
  <si>
    <t>146439;Navi 3 in 1 Fund - Regular Plan - Normal IDCW;INF959L01FJ5;INF959L01FK3;23.9913;;;21-Sep-2021</t>
  </si>
  <si>
    <t>119176;Navi 3 in 1 Fund-Direct Plan-Growth Option;INF959L01544;;27.7834;;;21-Sep-2021</t>
  </si>
  <si>
    <t>114855;Navi 3 in 1 Fund-Growth;INF959L01015;;24.8755;;;21-Sep-2021</t>
  </si>
  <si>
    <t>148457;Nippon India Multi Asset Allocation Fund - Direct Plan - Growth Option;INF204KB19V4;;13.0363;;;21-Sep-2021</t>
  </si>
  <si>
    <t>148458;NIPPON INDIA MULTI ASSET ALLOCATION FUND - DIRECT Plan - IDCW Option;INF204KB10W1;INF204KB11W9;13.0363;;;21-Sep-2021</t>
  </si>
  <si>
    <t>148460;NIPPON INDIA MULTI ASSET ALLOCATION FUND - IDCW Option;INF204KB17V8;INF204KB18V6;12.8133;;;21-Sep-2021</t>
  </si>
  <si>
    <t>148459;Nippon India Multi Asset Allocation Fund - Regular Plan - Growth Option;INF204KB16V0;;12.8133;;;21-Sep-2021</t>
  </si>
  <si>
    <t>120820;quant Multi Asset Fund - IDCW Option - Direct Plan;INF966L01564;INF966L01572;67.4649;;;21-Sep-2021</t>
  </si>
  <si>
    <t>101071;quant Multi Asset Fund - IDCW Option - Regular Plan;INF966L01184;INF966L01192;66.3421;;;21-Sep-2021</t>
  </si>
  <si>
    <t>101072;quant Multi Asset Fund-GROWTH OPTION - Regular Plan;INF966L01200;;72.2879;;;21-Sep-2021</t>
  </si>
  <si>
    <t>120821;quant Multi Asset Fund-GROWTH OPTION-Direct Plan;INF966L01580;;73.1666;;;21-Sep-2021</t>
  </si>
  <si>
    <t>119840;SBI Multi Asset Allocation Fund - Direct Plan - Annual Income Distribution cum Capital Withdrawal Option (IDCW);INF200K01TX8;INF200K01TY6;22.5885;;;21-Sep-2021</t>
  </si>
  <si>
    <t>119843;SBI MULTI ASSET ALLOCATION FUND - DIRECT PLAN - GROWTH;INF200K01TZ3;;39.6451;;;21-Sep-2021</t>
  </si>
  <si>
    <t>119841;SBI Multi Asset Allocation Fund - Direct Plan - Monthly Income Distribution cum Capital Withdrawal Option (IDCW);INF200K01UA4;INF200K01UB2;17.8023;;;21-Sep-2021</t>
  </si>
  <si>
    <t>119842;SBI Multi Asset Allocation Fund - Direct Plan - Quarterly Income Distribution cum Capital Withdrawal Option (IDCW);INF200K01UC0;INF200K01UD8;18.8314;;;21-Sep-2021</t>
  </si>
  <si>
    <t>103409;SBI Multi Asset Allocation Fund - Regular Plan - Annual Income Distribution cum Capital Withdrawal Option (IDCW);INF200K01784;INF200K01792;20.9266;;;21-Sep-2021</t>
  </si>
  <si>
    <t>103408;SBI MULTI ASSET ALLOCATION FUND - REGULAR PLAN - GROWTH;INF200K01800;;37.0128;;;21-Sep-2021</t>
  </si>
  <si>
    <t>103400;SBI Multi Asset Allocation Fund - Regular Plan - Monthly Income Distribution cum Capital Withdrawal Option (IDCW);INF200K01818;INF200K01826;16.5500;;;21-Sep-2021</t>
  </si>
  <si>
    <t>103401;SBI Multi Asset Allocation Fund - Regular Plan - Quarterly Income Distribution cum Capital Withdrawal Option (IDCW);INF200K01834;INF200K01842;16.5341;;;21-Sep-2021</t>
  </si>
  <si>
    <t>148052;Tata Multi Asset Opportnities Fund-Direct Plan-Dividend Reinvestment;;INF277K010Z9;15.5279;;;21-Sep-2021</t>
  </si>
  <si>
    <t>148049;Tata Multi Asset Opportunities Fund-Direct Plan-Dividend Payout;INF277K011Z7;;15.5279;;;21-Sep-2021</t>
  </si>
  <si>
    <t>148053;Tata Multi Asset Opportunities Fund-Direct Plan-Growth;INF277K019Y3;;15.5279;;;21-Sep-2021</t>
  </si>
  <si>
    <t>148054;Tata Multi Asset Opportunities Fund-Regular Plan-Dividend Payout;INF277K014Z1;;15.0840;;;21-Sep-2021</t>
  </si>
  <si>
    <t>148051;Tata Multi Asset Opportunities Fund-Regular Plan-Dividend Reinvestment;;INF277K013Z3;15.0840;;;21-Sep-2021</t>
  </si>
  <si>
    <t>148050;Tata Multi Asset Opportunities Fund-Regular Plan-Growth;INF277K012Z5;;15.0840;;;21-Sep-2021</t>
  </si>
  <si>
    <t>120760;UTI Multi Asset Allocation Fund - Direct Plan - Growth Option;INF789F01VE6;;47.1374;;;21-Sep-2021</t>
  </si>
  <si>
    <t>120761;UTI Multi Asset Allocation Fund - Direct Plan - IDCW;INF789F01VC0;INF789F01VD8;22.2633;;;21-Sep-2021</t>
  </si>
  <si>
    <t>111599;UTI Multi Asset Allocation Fund - Regular Plan - Growth Option;INF789F01AP6;;44.0712;;;21-Sep-2021</t>
  </si>
  <si>
    <t>111602;UTI Multi Asset Allocation Fund - Regular Plan - IDCW;INF789F01AN1;INF789F01AO9;20.3205;;;21-Sep-2021</t>
  </si>
  <si>
    <t>119526;Aditya Birla Sun Life Arbitrage Fund - Growth - Direct Plan;INF209K01VP1;;22.2881;;;21-Sep-2021</t>
  </si>
  <si>
    <t>112088;Aditya BIRLA SUN LIFE ARBITRAGE FUND - REGULAR PLAN - GROWTH;INF209K01264;;21.232;;;21-Sep-2021</t>
  </si>
  <si>
    <t>119525;Aditya Birla Sun Life Arbitrage Fund-DIRECT - IDCW;INF209K01P80;INF209K01VQ9;11.246;;;21-Sep-2021</t>
  </si>
  <si>
    <t>112087;Aditya Birla Sun Life Arbitrage Fund-Regular - IDCW;INF209K01256;INF209K01CI6;11.0674;;;21-Sep-2021</t>
  </si>
  <si>
    <t>130773;Axis Arbitrage Fund - Direct Plan - Growth;INF846K01PZ1;;15.7748;;;21-Sep-2021</t>
  </si>
  <si>
    <t>130774;Axis Arbitrage Fund - Direct Plan - Monthly IDCW;INF846K01QA2;INF846K01QB0;11.5075;;;21-Sep-2021</t>
  </si>
  <si>
    <t>130771;Axis Arbitrage Fund - Regular Plan - Growth;INF846K01QC8;;14.9121;;;21-Sep-2021</t>
  </si>
  <si>
    <t>130776;Axis Arbitrage Fund - Regular Plan - Monthly IDCW;INF846K01QD6;INF846K01QE4;10.7208;;;21-Sep-2021</t>
  </si>
  <si>
    <t>133680;BANDHAN Arbitrage Fund - Regular Plan - Annual IDCW;INF194KA1YD2;INF194KA1YE0;10.7010;;;21-Sep-2021</t>
  </si>
  <si>
    <t>108845;BANDHAN Arbitrage Fund - Regular Plan - Growth;INF194K01649;;25.9377;;;21-Sep-2021</t>
  </si>
  <si>
    <t>108847;BANDHAN Arbitrage Fund - Regular Plan - Monthly IDCW;INF194K01656;INF194K01664;12.9255;;;21-Sep-2021</t>
  </si>
  <si>
    <t>118474;BANDHAN Arbitrage Fund-Direct Plan- Growth;INF194K01Y60;;27.3333;;;21-Sep-2021</t>
  </si>
  <si>
    <t>133679;BANDHAN Arbitrage Fund-Direct Plan-Annual IDCW;INF194KA1YG5;INF194KA1YH3;11.9905;;;21-Sep-2021</t>
  </si>
  <si>
    <t>118475;BANDHAN Arbitrage Fund-Direct Plan-Monthly IDCW;INF194K01Y78;INF194K01Y86;13.5808;;;21-Sep-2021</t>
  </si>
  <si>
    <t>143613;BANK OF INDIA Arbitrage Fund Direct Plan Annual IDCW;INF761K01EI2;INF761K01EJ0;10.5192;;;21-Sep-2021</t>
  </si>
  <si>
    <t>143614;BANK OF INDIA Arbitrage Fund Direct Plan Growth;INF761K01ED3;;11.6202;;;21-Sep-2021</t>
  </si>
  <si>
    <t>143615;BANK OF INDIA Arbitrage Fund Direct Plan Monthly IDCW;INF761K01EE1;INF761K01EF8;10.4888;;;21-Sep-2021</t>
  </si>
  <si>
    <t>143616;BANK OF INDIA Arbitrage Fund Direct Plan Quarterly IDCW;INF761K01EG6;INF761K01EH4;11.0469;;;21-Sep-2021</t>
  </si>
  <si>
    <t>143620;BANK OF INDIA Arbitrage Fund Regular Growth;INF761K01DW5;;11.3670;;;21-Sep-2021</t>
  </si>
  <si>
    <t>143617;BANK OF INDIA Arbitrage Fund Regular Plan IDCW Annual IDCW;INF761K01EB7;INF761K01EC5;10.4965;;;21-Sep-2021</t>
  </si>
  <si>
    <t>143618;BANK OF INDIA Arbitrage Fund Regular Plan IDCW Monthly IDCW;INF761K01DX3;INF761K01DY1;10.3009;;;21-Sep-2021</t>
  </si>
  <si>
    <t>143619;BANK OF INDIA Arbitrage Fund Regular Plan IDCW Quarterly IDCW;INF761K01DZ8;INF761K01EA9;10.8721;;;21-Sep-2021</t>
  </si>
  <si>
    <t>140387;BNP PARIBAS ARBITRAGE FUND -DIRECT PLAN - ADHOC Income Distribution cum Capital Withdrawal OPTION;INF251K01OV6;INF251K01OU8;10.853;;;21-Sep-2021</t>
  </si>
  <si>
    <t>141208;BNP PARIBAS ARBITRAGE FUND DIRECT PLAN MONTHLY Income Distribution cum Capital Withdrawal Option;INF251K01PF6;INF251K01PE9;10.445;;;21-Sep-2021</t>
  </si>
  <si>
    <t>141209;BNP PARIBAS ARBITRAGE FUND DIRECT PLAN QUARTERLY Income Distribution cum Capital Withdrawal Option;INF251K01PJ8;INF251K01PI0;10.578;;;21-Sep-2021</t>
  </si>
  <si>
    <t>141207;BNP PARIBAS ARBITRAGE FUND REGULAR PLAN MONTHLY Income Distribution cum Capital Withdrawal Option;INF251K01PD1;INF251K01PC3;10.241;;;21-Sep-2021</t>
  </si>
  <si>
    <t>141210;BNP PARIBAS ARBITRAGE FUND REGULAR PLAN QUARTERLY Income Distribution cum Capital Withdrawal Option;INF251K01PH2;INF251K01PG4;10.367;;;21-Sep-2021</t>
  </si>
  <si>
    <t>140385;BNP PARIBAS ARBITRAGE FUND- REGULAR PLAN- GROWTH OPTION;INF251K01ON3;;12.907;;;21-Sep-2021</t>
  </si>
  <si>
    <t>140386;BNP PARIBAS ARBITRAGE FUND-DIRECT PLAN-GROWTH OPTION;INF251K01OT0;;13.276;;;21-Sep-2021</t>
  </si>
  <si>
    <t>140388;BNP PARIBAS ARBITRAGE FUND-REGULAR PLAN- ADHOC Income Distribution cum Capital Withdrawal OPTION;INF251K01OP8;INF251K01OO1;10.721;;;21-Sep-2021</t>
  </si>
  <si>
    <t>142283;DSP Arbitrage Fund - Direct - Growth;INF740KA1DN4;;12.242;;;21-Sep-2021</t>
  </si>
  <si>
    <t>142279;DSP Arbitrage Fund - Direct - IDCW;INF740KA1DO2;INF740KA1DP9;10.744;;;21-Sep-2021</t>
  </si>
  <si>
    <t>142281;DSP Arbitrage Fund - Direct - IDCW - Monthly;INF740KA1DQ7;INF740KA1DR5;11.065;;;21-Sep-2021</t>
  </si>
  <si>
    <t>142282;DSP Arbitrage Fund - Regular - Growth;INF740KA1DI4;;11.976;;;21-Sep-2021</t>
  </si>
  <si>
    <t>142280;DSP Arbitrage Fund - Regular - IDCW;INF740KA1DJ2;INF740KA1DK0;10.575;;;21-Sep-2021</t>
  </si>
  <si>
    <t>142278;DSP Arbitrage Fund - Regular - IDCW - Monthly;INF740KA1DL8;INF740KA1DM6;10.606;;;21-Sep-2021</t>
  </si>
  <si>
    <t>130209;Edelweiss Arbitrage Fund - Direct Plan - IDCW Option;INF754K01EB2;INF754K01EC0;11.5147;;;21-Sep-2021</t>
  </si>
  <si>
    <t>141606;Edelweiss Arbitrage Fund - Monthly  Direct Plan - IDCW Option;INF754K01HW1;INF754K01HX9;13.2321;;;21-Sep-2021</t>
  </si>
  <si>
    <t>141605;Edelweiss Arbitrage Fund - Monthly  Regular Plan - IDCW Option;INF754K01HT7;INF754K01HU5;12.5908;;;21-Sep-2021</t>
  </si>
  <si>
    <t>130207;Edelweiss Arbitrage Fund - Regular Plan - IDCW Option;INF754K01EG1;INF754K01EH9;11.309;;;21-Sep-2021</t>
  </si>
  <si>
    <t>130206;Edelweiss Arbitrage Fund- Direct Plan- Growth Option;INF754K01EA4;;16.1074;;;21-Sep-2021</t>
  </si>
  <si>
    <t>130208;Edelweiss Arbitrage Fund- Regular Plan -Bonus Option;INF754K01EJ5;;15.4142;;;21-Sep-2021</t>
  </si>
  <si>
    <t>130205;Edelweiss Arbitrage Fund- Regular Plan- Growth Option;INF754K01EF3;;15.4114;;;21-Sep-2021</t>
  </si>
  <si>
    <t>133181;Groww Arbitrage Fund (formerly known as Indiabulls Arbitrage Fund) - Direct Plan - Growth Option;INF666M01AW8;;15.0119;;;21-Sep-2021</t>
  </si>
  <si>
    <t>140805;Groww Arbitrage Fund (formerly known as Indiabulls Arbitrage Fund) - Direct Plan- Half Yearly - Income Distribution cum capital withdrawal Option (Payout &amp; Reinvestment);INF666M01CE2;INF666M01CF9;11.9582;;;21-Sep-2021</t>
  </si>
  <si>
    <t>140807;Groww Arbitrage Fund (formerly known as Indiabulls Arbitrage Fund) - Direct Plan- Yearly Income Distribution cum capital withdrawal Option (Payout &amp; Reinvestment);INF666M01CC6;INF666M01CD4;11.8584;;;21-Sep-2021</t>
  </si>
  <si>
    <t>133184;Groww Arbitrage Fund (formerly known as Indiabulls Arbitrage Fund) - Regular Plan - Growth Option;INF666M01BA2;;14.4109;;;21-Sep-2021</t>
  </si>
  <si>
    <t>140801;Groww Arbitrage Fund (formerly known as Indiabulls Arbitrage Fund)- Direct Plan- Monthly - Income Distribution cum capital withdrawal Option (Payout &amp; Reinvestment);INF666M01AX6;INF666M01AY4;11.0236;;;21-Sep-2021</t>
  </si>
  <si>
    <t>140803;Groww Arbitrage Fund (formerly known as Indiabulls Arbitrage Fund)- Direct Plan- Quarterly - Income Distribution cum capital withdrawal Option (Payout &amp; Reinvestment);INF666M01CA0;INF666M01CB8;11.8817;;;21-Sep-2021</t>
  </si>
  <si>
    <t>140806;Groww Arbitrage Fund (formerly known as Indiabulls Arbitrage Fund)- Regular Plan- Half Yearly - Income Distribution cum capital withdrawal Option (Payout &amp; Reinvestment);INF666M01CK9;INF666M01CL7;11.6032;;;21-Sep-2021</t>
  </si>
  <si>
    <t>140802;Groww Arbitrage Fund (formerly known as Indiabulls Arbitrage Fund)- Regular Plan- Monthly - Income Distribution cum capital withdrawal Option (Payout &amp; Reinvestment);INF666M01BB0;INF666M01BC8;10.7903;;;21-Sep-2021</t>
  </si>
  <si>
    <t>140804;Groww Arbitrage Fund (formerly known as Indiabulls Arbitrage Fund)- Regular Plan- Quarterly - Income Distribution cum capital withdrawal Option (Payout &amp; Reinvestment);INF666M01CG7;INF666M01CH5;11.6888;;;21-Sep-2021</t>
  </si>
  <si>
    <t>140808;Groww Arbitrage Fund (formerly known as Indiabulls Arbitrage Fund)- Regular Plan- Yearly - Income Distribution cum capital withdrawal Option (Payout &amp; Reinvestment);INF666M01CI3;INF666M01CJ1;11.6744;;;21-Sep-2021</t>
  </si>
  <si>
    <t>118931;HDFC ARBITRAGE FUND - Growth Option - Direct Plan;INF179K01UU8;;25.011;;;21-Sep-2021</t>
  </si>
  <si>
    <t>118930;HDFC ARBITRAGE FUND - Quarterly IDCW Option - Direct Plan;INF179K01UV6;INF179K01UW4;18.954;;;21-Sep-2021</t>
  </si>
  <si>
    <t>106796;HDFC ARBITRAGE FUND - Retail Growth Option;INF179K01319;;23.869;;;21-Sep-2021</t>
  </si>
  <si>
    <t>106799;HDFC ARBITRAGE FUND - Retail IDCW Option;;;17.728;;;21-Sep-2021</t>
  </si>
  <si>
    <t>106797;HDFC ARBITRAGE FUND - Retail Quarterly IDCW Option;INF179K01327;;16.957;;;21-Sep-2021</t>
  </si>
  <si>
    <t>106793;HDFC ARBITRAGE FUND - Wholesale Growth Option;INF179K01343;;24.453;;;21-Sep-2021</t>
  </si>
  <si>
    <t>129052;HDFC ARBITRAGE FUND - Wholesale Growth Option - Direct Plan;INF179KA1KT6;;15.779;;;21-Sep-2021</t>
  </si>
  <si>
    <t>106795;HDFC ARBITRAGE FUND - Wholesale IDCW Option;INF179KA1KM1;INF179KA1KL3;10.556;;;21-Sep-2021</t>
  </si>
  <si>
    <t>129053;HDFC ARBITRAGE FUND - Wholesale IDCW Option - Direct Plan;INF179KA1KQ2;INF179KA1KP4;10.887;;;21-Sep-2021</t>
  </si>
  <si>
    <t>129054;HDFC ARBITRAGE FUND - Wholesale Monthly IDCW - Direct Plan;INF179KA1KS8;INF179KA1KR0;10.591;;;21-Sep-2021</t>
  </si>
  <si>
    <t>129051;HDFC ARBITRAGE FUND - Wholesale Monthly IDCW Option  ;INF179KA1KO7;INF179KA1KN9;10.913;;;21-Sep-2021</t>
  </si>
  <si>
    <t>120364;ICICI Prudential Equity Arbitrage Fund - Direct Plan - Growth;INF109K016O4;;28.6879;;;21-Sep-2021</t>
  </si>
  <si>
    <t>120365;ICICI Prudential Equity Arbitrage Fund - Direct Plan - IDCW;INF109K017O2;INF109K015O6;15.3650;;;21-Sep-2021</t>
  </si>
  <si>
    <t>104683;ICICI Prudential Equity Arbitrage Fund - Growth;INF109K01BF6;;27.3383;;;21-Sep-2021</t>
  </si>
  <si>
    <t>104681;ICICI Prudential Equity Arbitrage Fund - IDCW;INF109K01EF0;INF109K01BE9;14.0969;;;21-Sep-2021</t>
  </si>
  <si>
    <t>130787;Invesco India Arbitrage Fund - Direct Plan - Annual Bonus;INF205K01P68;;26.5642;;;21-Sep-2021</t>
  </si>
  <si>
    <t>120401;Invesco India Arbitrage Fund - Direct Plan - Growth Option;INF205K01KR8;;26.5669;;;21-Sep-2021</t>
  </si>
  <si>
    <t>120400;Invesco India Arbitrage Fund - Direct Plan - IDCW (Payout / Reinvestment);INF205K01KP2;INF205K01KQ0;14.4262;;;21-Sep-2021</t>
  </si>
  <si>
    <t>105603;Invesco India Arbitrage Fund - Growth Option;INF205K01122;;25.1939;;;21-Sep-2021</t>
  </si>
  <si>
    <t>105604;Invesco India Arbitrage Fund - IDCW (Payout / Reinvestment);INF205K01148;INF205K01130;13.4456;;;21-Sep-2021</t>
  </si>
  <si>
    <t>147617;ITI Arbitrage Fund - Direct Plan - Growth Option;INF00XX01440;;10.8158;;;21-Sep-2021</t>
  </si>
  <si>
    <t>147615;ITI Arbitrage Fund - Direct Plan - IDCW Option;INF00XX01457;INF00XX01465;10.8158;;;21-Sep-2021</t>
  </si>
  <si>
    <t>147618;ITI Arbitrage Fund - Regular Plan - Growth Option;INF00XX01416;;10.6521;;;21-Sep-2021</t>
  </si>
  <si>
    <t>147616;ITI Arbitrage Fund - Regular Plan - IDCW Option;INF00XX01424;INF00XX01432;10.6521;;;21-Sep-2021</t>
  </si>
  <si>
    <t>133395;JM Arbitrage Fund (Direct) - Annual Bonus Option - Principal Units;INF192K01GX4;;14.1217;;;21-Sep-2021</t>
  </si>
  <si>
    <t>135173;JM Arbitrage Fund (Direct) - Annual IDCW;INF192K01KY4;INF192K01KZ1;12.5114;;;21-Sep-2021</t>
  </si>
  <si>
    <t>130604;JM Arbitrage Fund (Direct) - Bonus Option - Principal Units;INF192K01GL9;;14.7141;;;21-Sep-2021</t>
  </si>
  <si>
    <t>120482;JM Arbitrage Fund (Direct) - Growth Option;INF192K01BN6;;27.4935;;;21-Sep-2021</t>
  </si>
  <si>
    <t>133397;JM Arbitrage Fund (Direct) - Half Yearly Bonus Option - Principal Units;INF192K01ID2;;27.5338;;;21-Sep-2021</t>
  </si>
  <si>
    <t>135171;JM Arbitrage Fund (Direct) - Half Yearly IDCW;INF192K01KU2;INF192K01KV0;12.7232;;;21-Sep-2021</t>
  </si>
  <si>
    <t>135172;JM Arbitrage Fund (Direct) - Monthly IDCW;INF192K01KM9;INF192K01KN7;11.1023;;;21-Sep-2021</t>
  </si>
  <si>
    <t>133398;JM Arbitrage Fund (Direct) - Quarterly Bonus Option - Principal Units;INF192K01IH3;;27.5418;;;21-Sep-2021</t>
  </si>
  <si>
    <t>135174;JM Arbitrage Fund (Direct) - Quarterly IDCW;INF192K01KQ0;INF192K01KR8;13.0613;;;21-Sep-2021</t>
  </si>
  <si>
    <t>120481;JM Arbitrage Fund (Direct)- IDCW;INF192K01BL0;INF192K01BM8;12.9559;;;21-Sep-2021</t>
  </si>
  <si>
    <t>133394;JM Arbitrage Fund (Regular) - Annual Bonus Option - Principal Units;INF192K01GV8;;26.6848;;;21-Sep-2021</t>
  </si>
  <si>
    <t>135167;JM Arbitrage Fund (Regular) - Annual IDCW;INF192K01KW8;INF192K01KX6;11.6754;;;21-Sep-2021</t>
  </si>
  <si>
    <t>130603;JM Arbitrage Fund (Regular) - Bonus Option - Principal Units;INF192K01GJ3;;14.3670;;;21-Sep-2021</t>
  </si>
  <si>
    <t>103780;JM Arbitrage Fund (Regular) - Growth Option;INF192K01510;;26.4271;;;21-Sep-2021</t>
  </si>
  <si>
    <t>133399;JM Arbitrage Fund (Regular) - Half Yearly Bonus Option - Principal Units;INF192K01IB6;;26.7300;;;21-Sep-2021</t>
  </si>
  <si>
    <t>135170;JM Arbitrage Fund (Regular) - Half Yearly IDCW;INF192K01KS6;INF192K01KT4;11.7607;;;21-Sep-2021</t>
  </si>
  <si>
    <t>103781;JM Arbitrage Fund (Regular) - IDCW ;INF192K01494;INF192K01502;12.2658;;;21-Sep-2021</t>
  </si>
  <si>
    <t>135168;JM Arbitrage Fund (Regular) - Monthly IDCW;INF192K01KK3;INF192K01KL1;10.3901;;;21-Sep-2021</t>
  </si>
  <si>
    <t>133396;JM Arbitrage Fund (Regular) - Quarterly Bonus Option - Principal Units;INF192K01IF7;;26.7300;;;21-Sep-2021</t>
  </si>
  <si>
    <t>135169;JM Arbitrage Fund (Regular) - Quarterly IDCW;INF192K01KO5;INF192K01KP2;11.9352;;;21-Sep-2021</t>
  </si>
  <si>
    <t>105968;Kotak Equity Arbitrage Fund - Growth;INF174K01302;;29.6307;;;21-Sep-2021</t>
  </si>
  <si>
    <t>119771;Kotak Equity Arbitrage Fund - Growth - Direct;INF174K01LC6;;30.9679;;;21-Sep-2021</t>
  </si>
  <si>
    <t>105967;Kotak Equity Arbitrage Fund - Payout of Income Distribution cum capital withdrawal option;INF174K01328;INF174K01310;10.7236;;;21-Sep-2021</t>
  </si>
  <si>
    <t>119770;Kotak Equity Arbitrage Fund - Payout of Income Distribution cum capital withdrawal option - Direct;INF174K01LE2;INF174K01LD4;11.2105;;;21-Sep-2021</t>
  </si>
  <si>
    <t>130450;L&amp;T Arbitrage Opportunities Fund - Direct Plan - Growth;INF917K01QR5;;15.931;;;21-Sep-2021</t>
  </si>
  <si>
    <t>130447;L&amp;T Arbitrage Opportunities Fund - Direct Plan - Monthly IDCW;INF917K01QT1;INF917K01QS3;10.463;;;21-Sep-2021</t>
  </si>
  <si>
    <t>130448;L&amp;T Arbitrage Opportunities Fund - Direct Plan - Quarterly IDCW;INF917K01QV7;INF917K01QU9;11.254;;;21-Sep-2021</t>
  </si>
  <si>
    <t>130446;L&amp;T Arbitrage Opportunities Fund - Regular Plan - Growth;INF917K01QL8;;15.262;;;21-Sep-2021</t>
  </si>
  <si>
    <t>130452;L&amp;T Arbitrage Opportunities Fund - Regular Plan - Monthly IDCW;INF917K01QN4;INF917K01QM6;10.175;;;21-Sep-2021</t>
  </si>
  <si>
    <t>130449;L&amp;T Arbitrage Opportunities Fund - Regular Plan - Quarterly IDCW;INF917K01QP9;INF917K01QO2;10.956;;;21-Sep-2021</t>
  </si>
  <si>
    <t>145895;LIC MF Arbitrage Fund-Direct Plan-Growth;INF767K01PP0;;11.3449;;;21-Sep-2021</t>
  </si>
  <si>
    <t>145894;LIC MF Arbitrage Fund-Direct Plan-Monthly IDCW;INF767K01PR6;INF767K01PS4;10.3156;;;21-Sep-2021</t>
  </si>
  <si>
    <t>145891;LIC MF Arbitrage Fund-Direct Plan-Weekly IDCW;;INF767K01PQ8;10.6608;;;21-Sep-2021</t>
  </si>
  <si>
    <t>145890;LIC MF Arbitrage Fund-Regular Plan-Growth;INF767K01PL9;;11.1545;;;21-Sep-2021</t>
  </si>
  <si>
    <t>145892;LIC MF Arbitrage Fund-Regular Plan-Monthly IDCW;INF767K01PN5;INF767K01PO3;10.8979;;;21-Sep-2021</t>
  </si>
  <si>
    <t>145893;LIC MF Arbitrage Fund-Regular Plan-Weekly IDCW;;INF767K01PM7;10.8521;;;21-Sep-2021</t>
  </si>
  <si>
    <t>148470;Mahindra Manulife Arbitrage Fund - Direct Plan - IDCW;INF174V01AC6;INF174V01AB8;10.3982;;;21-Sep-2021</t>
  </si>
  <si>
    <t>148468;Mahindra Manulife Arbitrage Fund - Direct Plan -Growth;INF174V01AA0;;10.3980;;;21-Sep-2021</t>
  </si>
  <si>
    <t>148467;Mahindra Manulife Arbitrage Fund - Regular Plan - Growth;INF174V01978;;10.3034;;;21-Sep-2021</t>
  </si>
  <si>
    <t>148469;Mahindra Manulife Arbitrage Fund - Regular Plan - IDCW;INF174V01994;INF174V01986;10.3035;;;21-Sep-2021</t>
  </si>
  <si>
    <t>148401;Mirae Asset Arbitrage Fund Direct Growth;INF769K01FS1;;10.539;;;21-Sep-2021</t>
  </si>
  <si>
    <t>148402;Mirae Asset Arbitrage Fund Direct IDCW;INF769K01FR3;INF769K01FT9;10.539;;;21-Sep-2021</t>
  </si>
  <si>
    <t>148400;Mirae Asset Arbitrage Fund Regular Growth;INF769K01FP7;;10.450;;;21-Sep-2021</t>
  </si>
  <si>
    <t>148403;Mirae Asset Arbitrage Fund Regular IDCW;INF769K01FO0;INF769K01FQ5;10.449;;;21-Sep-2021</t>
  </si>
  <si>
    <t>118587;NIPPON INDIA ARBITRAGE FUND - DIRECT Plan - IDCW Option;INF204K01YA8;INF204K01YB6;13.7465;;;21-Sep-2021</t>
  </si>
  <si>
    <t>128821;NIPPON INDIA ARBITRAGE FUND - DIRECT Plan - MONTHLY IDCW Option;INF204KA1MV7;INF204KA1MW5;11.6856;;;21-Sep-2021</t>
  </si>
  <si>
    <t>118585;Nippon India Arbitrage Fund - Direct Plan Growth Plan - Growth Option;INF204K01XZ7;;22.3267;;;21-Sep-2021</t>
  </si>
  <si>
    <t>113345;Nippon India Arbitrage Fund - Growth Plan - Growth Option;INF204K01IY1;;21.2372;;;21-Sep-2021</t>
  </si>
  <si>
    <t>113346;NIPPON INDIA ARBITRAGE FUND - IDCW Option;INF204K01IZ8;INF204K01JA9;12.7273;;;21-Sep-2021</t>
  </si>
  <si>
    <t>128820;NIPPON INDIA ARBITRAGE FUND - MONTHLY IDCW Option;INF204KA1MT1;INF204KA1MU9;11.0696;;;21-Sep-2021</t>
  </si>
  <si>
    <t>138875;PGIM India Arbitrage Fund - Direct Plan - Growth;INF223J013N7;;15.4679;;;21-Sep-2021</t>
  </si>
  <si>
    <t>138878;PGIM India Arbitrage Fund - Direct Plan - Monthly Dividend;INF223J011N1;INF223J016N0;10.5641;;;21-Sep-2021</t>
  </si>
  <si>
    <t>138877;PGIM India Arbitrage Fund - Direct Plan - Regular Dividend;INF223J019M6;INF223J014N5;11.8955;;;21-Sep-2021</t>
  </si>
  <si>
    <t>138876;PGIM India Arbitrage Fund - Regular Plan - Growth;INF223J019N4;;14.8588;;;21-Sep-2021</t>
  </si>
  <si>
    <t>138883;PGIM India Arbitrage Fund - Regular Plan - Monthly Dividend;INF223J011M3;INF223J015M4;10.6039;;;21-Sep-2021</t>
  </si>
  <si>
    <t>138887;PGIM India Arbitrage Fund - Regular Plan - Regular Dividend;INF223J019L8;INF223J013M9;11.3819;;;21-Sep-2021</t>
  </si>
  <si>
    <t>139221;Principal Arbitrage Fund - Direct Plan - Growth;INF173K01NF7;;12.0931;;;21-Sep-2021</t>
  </si>
  <si>
    <t>139219;Principal Arbitrage Fund - Direct Plan- Monthly Income Distribution CUM Capital Withdrawal;INF173K01NC4;INF173K01NE0;10.4579;;;21-Sep-2021</t>
  </si>
  <si>
    <t>139224;Principal Arbitrage Fund - Regular Plan - Growth;INF173K01NB6;;11.7417;;;21-Sep-2021</t>
  </si>
  <si>
    <t>139222;Principal Arbitrage Fund - Regular Plan - Monthly Income Distribution CUM Capital Withdrawal;INF173K01MY0;INF173K01NA8;10.3236;;;21-Sep-2021</t>
  </si>
  <si>
    <t>119574;SBI Arbitrage Opportunities Fund - Direct Plan - Gr;INF200K01QU0;;27.8637;;;21-Sep-2021</t>
  </si>
  <si>
    <t>119567;SBI Arbitrage Opportunities Fund - Direct Plan - Income Distribution cum Capital Withdrawal Option (IDCW);INF200K01QS4;INF200K01QT2;15.0550;;;21-Sep-2021</t>
  </si>
  <si>
    <t>104457;SBI Arbitrage Opportunities Fund - Regular Plan - Gr;INF200K01156;;26.7056;;;21-Sep-2021</t>
  </si>
  <si>
    <t>104458;SBI Arbitrage Opportunities Fund - Regular Plan - Income Distribution cum Capital Withdrawal Option (IDCW);INF200K01131;INF200K01149;14.0440;;;21-Sep-2021</t>
  </si>
  <si>
    <t>147927;Sundaram Arbitrage Fund Direct Plan - Growth;INF903JA1IQ2;;10.7353;;;21-Sep-2021</t>
  </si>
  <si>
    <t>147924;Sundaram Arbitrage Fund Direct Plan - Payout of Income Distribution cum Capital Withdrawal (IDCW);INF903JA1IR0;;10.7313;;;21-Sep-2021</t>
  </si>
  <si>
    <t>147925;Sundaram Arbitrage Fund Direct Plan - Reinvestment of Income Distribution cum Capital Withdrawal (IDCW);;INF903JA1IS8;10.7313;;;21-Sep-2021</t>
  </si>
  <si>
    <t>147922;Sundaram Arbitrage Fund Regular Plan - Growth;INF903JA1IN9;;10.6133;;;21-Sep-2021</t>
  </si>
  <si>
    <t>147923;Sundaram Arbitrage Fund Regular Plan - Payout of Income Distribution cum Capital Withdrawal (IDCW);INF903JA1IO7;;10.6133;;;21-Sep-2021</t>
  </si>
  <si>
    <t>147926;Sundaram Arbitrage Fund Regular Plan - Reinvestment of Income Distribution cum Capital Withdrawal (IDCW);;INF903JA1IP4;10.6133;;;21-Sep-2021</t>
  </si>
  <si>
    <t>145727;TATA Arbitrage Fund Direct Plan - Monthly Payout of Income Distribution cum capital withdrawal option ;INF277K018Q1;;11.2659;;;21-Sep-2021</t>
  </si>
  <si>
    <t>145725;TATA Arbitrage Fund Direct Plan - Monthly Reinvestment of Income Distribution cum capital withdrawal option;;INF277K019Q9;11.2659;;;21-Sep-2021</t>
  </si>
  <si>
    <t>145728;TATA Arbitrage Fund Regular Plan - Monthly Payout of Income Distribution cum capital withdrawal option ;INF277K016Q5;;11.0032;;;21-Sep-2021</t>
  </si>
  <si>
    <t>145726;TATA Arbitrage Fund Regular Plan - Monthly Reinvestment of Income Distribution cum capital withdrawal option ;;INF277K010R6;11.0032;;;21-Sep-2021</t>
  </si>
  <si>
    <t>145724;Tata Arbitrage Fund-Direct Plan-Growth;INF277K017Q3;;11.7513;;;21-Sep-2021</t>
  </si>
  <si>
    <t>145723;Tata Arbitrage Fund-Regular Plan-Growth;INF277K015Q7;;11.5085;;;21-Sep-2021</t>
  </si>
  <si>
    <t>146297;Union Arbitrage Fund - Direct Plan - Growth Option;INF582M01ES7;;11.4250;;;21-Sep-2021</t>
  </si>
  <si>
    <t>146296;Union Arbitrage Fund - Direct Plan - IDCW Option;INF582M01EU3;INF582M01ET5;11.1539;;;21-Sep-2021</t>
  </si>
  <si>
    <t>146294;Union Arbitrage Fund - Regular Plan - Growth Option;INF582M01EW9;;11.2864;;;21-Sep-2021</t>
  </si>
  <si>
    <t>146295;Union Arbitrage Fund - Regular Plan - IDCW Option;INF582M01EY5;INF582M01EX7;11.0203;;;21-Sep-2021</t>
  </si>
  <si>
    <t>120795;UTI Arbitrage Fund - Direct Plan - Growth Option;INF789FB1RG6;;29.1267;;;21-Sep-2021</t>
  </si>
  <si>
    <t>120796;UTI Arbitrage Fund - Direct Plan - IDCW;INF789FB1RE1;INF789FB1RF8;17.0379;;;21-Sep-2021</t>
  </si>
  <si>
    <t>104075;UTI Arbitrage Fund - Regular Plan - Growth Option;INF789FB1RJ0;;27.9385;;;21-Sep-2021</t>
  </si>
  <si>
    <t>104074;UTI Arbitrage Fund - Regular Plan - IDCW;INF789FB1RH4;INF789FB1RI2;15.7831;;;21-Sep-2021</t>
  </si>
  <si>
    <t>132996;Aditya Birla Sun Life Equity Savings Fund - Direct - IDCW;INF209KA1TQ7;INF209KA1TR5;15.75;;;21-Sep-2021</t>
  </si>
  <si>
    <t>132995;Aditya Birla Sun Life Equity Savings Fund - Direct Plan - Growth;INF209KA1TP9;;18.93;;;21-Sep-2021</t>
  </si>
  <si>
    <t>132997;Aditya Birla Sun Life Equity Savings Fund - Regular - IDCW;INF209KA1TT1;INF209KA1TU9;13.79;;;21-Sep-2021</t>
  </si>
  <si>
    <t>132998;Aditya Birla Sun Life Equity Savings Fund - Regular Plan - Growth;INF209KA1TS3;;17.6;;;21-Sep-2021</t>
  </si>
  <si>
    <t>135120;Axis Equity Saver Fund - Direct Plan - Growth;INF846K01VJ3;;18.27;;;21-Sep-2021</t>
  </si>
  <si>
    <t>135121;Axis Equity Saver Fund - Direct Plan - Monthly IDCW;INF846K01VK1;INF846K01VL9;13.82;;;21-Sep-2021</t>
  </si>
  <si>
    <t>135124;Axis Equity Saver Fund - Direct Plan - Quarterly IDCW;INF846K01VM7;INF846K01VN5;14.19;;;21-Sep-2021</t>
  </si>
  <si>
    <t>139520;Axis Equity Saver Fund - Direct Plan - Regular IDCW;INF846K01XP6;INF846K01XQ4;14.28;;;21-Sep-2021</t>
  </si>
  <si>
    <t>135122;Axis Equity Saver Fund - Regular Plan - Growth;INF846K01VO3;;16.94;;;21-Sep-2021</t>
  </si>
  <si>
    <t>135123;Axis Equity Saver Fund - Regular Plan - Monthly IDCW;INF846K01VP0;INF846K01VQ8;12.77;;;21-Sep-2021</t>
  </si>
  <si>
    <t>135125;Axis Equity Saver Fund - Regular Plan - Quarterly IDCW;INF846K01VR6;INF846K01VS4;13.10;;;21-Sep-2021</t>
  </si>
  <si>
    <t>139521;Axis Equity Saver Fund - Regular Plan - Regular IDCW;INF846K01XR2;INF846K01XS0;14.01;;;21-Sep-2021</t>
  </si>
  <si>
    <t>108995;BANDHAN Equity Savings Fund - Regular Plan - Growth;INF194K01581;;24.59;;;21-Sep-2021</t>
  </si>
  <si>
    <t>108992;BANDHAN Equity Savings Fund - Regular Plan - Monthly IDCW;INF194K01599;INF194K01607;14.26;;;21-Sep-2021</t>
  </si>
  <si>
    <t>133682;BANDHAN Equity Savings Fund - Regular Plan -Annual IDCW;INF194KA1XX2;INF194KA1XY0;12.44;;;21-Sep-2021</t>
  </si>
  <si>
    <t>143259;BANDHAN Equity Savings Fund- Regular Plan -Quarterly IDCW;INF194KA16J0;INF194KA17J8;12.22;;;21-Sep-2021</t>
  </si>
  <si>
    <t>143258;BANDHAN Equity Savings Fund-Direct Plan -Quarterly IDCW;INF194KA19J4;INF194KA10K1;12.36;;;21-Sep-2021</t>
  </si>
  <si>
    <t>133681;BANDHAN Equity Savings Fund-Direct Plan-Annual IDCW;INF194KA1YA8;INF194KA1YB6;13.23;;;21-Sep-2021</t>
  </si>
  <si>
    <t>118477;BANDHAN Equity Savings Fund-Direct Plan-Growth;INF194K01Z02;;26.28;;;21-Sep-2021</t>
  </si>
  <si>
    <t>118476;BANDHAN Equity Savings Fund-Direct Plan-Monthly IDCW;INF194K01Z10;INF194K01Z28;15.18;;;21-Sep-2021</t>
  </si>
  <si>
    <t>147496;Baroda BNP Paribas Equity Savings Fund - Direct Plan - Growth;INF955L01IL3;;12.53;;;21-Sep-2021</t>
  </si>
  <si>
    <t>147498;Baroda BNP Paribas Equity Savings Fund - Direct Plan - IDCW;;INF955L01IN9;12.53;;;21-Sep-2021</t>
  </si>
  <si>
    <t>147494;Baroda BNP Paribas Equity Savings Fund - Regular Plan - Growth;INF955L01II9;;12.24;;;21-Sep-2021</t>
  </si>
  <si>
    <t>147495;Baroda BNP Paribas Equity Savings Fund - Regular Plan - IDCW;;INF955L01IK5;12.24;;;21-Sep-2021</t>
  </si>
  <si>
    <t>136567;DSP Equity Savings Fund - Direct Plan - Growth;INF740KA1504;;17.540;;;21-Sep-2021</t>
  </si>
  <si>
    <t>136568;DSP Equity Savings Fund - Direct Plan - IDCW;INF740KA1512;INF740KA1520;14.403;;;21-Sep-2021</t>
  </si>
  <si>
    <t>136569;DSP Equity Savings Fund - Direct Plan - IDCW - Monthly;INF740KA1538;INF740KA1546;15.294;;;21-Sep-2021</t>
  </si>
  <si>
    <t>136570;DSP Equity Savings Fund - Direct Plan - IDCW - Quarterly;INF740KA1553;INF740KA1561;15.309;;;21-Sep-2021</t>
  </si>
  <si>
    <t>136563;DSP Equity Savings Fund - Regular Plan - Growth;INF740KA1439;;16.186;;;21-Sep-2021</t>
  </si>
  <si>
    <t>136564;DSP Equity Savings Fund - Regular Plan - IDCW;INF740KA1447;INF740KA1454;13.654;;;21-Sep-2021</t>
  </si>
  <si>
    <t>136565;DSP Equity Savings Fund - Regular Plan - IDCW - Monthly;INF740KA1462;INF740KA1470;13.151;;;21-Sep-2021</t>
  </si>
  <si>
    <t>136566;DSP Equity Savings Fund - Regular Plan - IDCW - Quarterly;INF740KA1488;INF740KA1496;13.226;;;21-Sep-2021</t>
  </si>
  <si>
    <t>140350;Edelweiss Equity Savings Fund - Direct Plan - Bonus Option;INF843K01KD6;;19.3208;;;21-Sep-2021</t>
  </si>
  <si>
    <t>140347;Edelweiss Equity Savings Fund - Direct Plan - Growth Option;INF843K01KC8;;19.3132;;;21-Sep-2021</t>
  </si>
  <si>
    <t>140348;Edelweiss Equity Savings Fund - Direct Plan - IDCW Option;INF843K01KE4;INF843K01KF1;14.2405;;;21-Sep-2021</t>
  </si>
  <si>
    <t>141933;Edelweiss Equity Savings Fund - Direct Plan - Monthly - IDCW Option;INF754K01IN8;INF754K01IO6;14.6089;;;21-Sep-2021</t>
  </si>
  <si>
    <t>140352;Edelweiss Equity Savings Fund - Regular Plan - Bonus Option;INF843K01KH7;;18.3022;;;21-Sep-2021</t>
  </si>
  <si>
    <t>140351;Edelweiss Equity Savings Fund - Regular Plan - Growth Option;INF843K01KG9;;18.2929;;;21-Sep-2021</t>
  </si>
  <si>
    <t>140349;Edelweiss Equity Savings Fund - Regular Plan - IDCW Option;INF843K01KI5;INF843K01KJ3;12.8458;;;21-Sep-2021</t>
  </si>
  <si>
    <t>141934;Edelweiss Equity Savings Fund - Regular Plan - Monthly - IDCW Option;INF754K01IP3;INF754K01IQ1;13.8106;;;21-Sep-2021</t>
  </si>
  <si>
    <t>144462;Franklin India Equity Savings Fund - Direct - IDCW ;INF090I01PC9;INF090I01PB1;12.7017;;;21-Sep-2021</t>
  </si>
  <si>
    <t>144465;Franklin India Equity Savings Fund - Direct - Monthly - IDCW;INF090I01PH8;INF090I01PG0;12.5401;;;21-Sep-2021</t>
  </si>
  <si>
    <t>144467;Franklin India Equity Savings Fund - Direct - Quarterly - IDCW;INF090I01PL0;INF090I01PK2;12.5109;;;21-Sep-2021</t>
  </si>
  <si>
    <t>144468;Franklin India Equity Savings Fund - IDCW ;INF090I01OZ3;INF090I01OY6;12.0616;;;21-Sep-2021</t>
  </si>
  <si>
    <t>144464;Franklin India Equity Savings Fund - Monthly - IDCW;INF090I01PF2;INF090I01PE5;11.9073;;;21-Sep-2021</t>
  </si>
  <si>
    <t>144463;Franklin India Equity Savings Fund - Quarterly - IDCW;INF090I01PJ4;INF090I01PI6;11.8752;;;21-Sep-2021</t>
  </si>
  <si>
    <t>144461;Franklin India Equity Savings Fund- Growth;INF090I01PA3;;12.5706;;;21-Sep-2021</t>
  </si>
  <si>
    <t>144466;Franklin India Equity Savings Fund- Growth Direct;INF090I01PD7;;13.2117;;;21-Sep-2021</t>
  </si>
  <si>
    <t>119128;HDFC Equity Savings Fund - Growth Option - Direct Plan;INF179K01XT4;;51.048;;;21-Sep-2021</t>
  </si>
  <si>
    <t>101585;HDFC Equity Savings Fund - GROWTH PLAN;INF179K01AM7;;47.231;;;21-Sep-2021</t>
  </si>
  <si>
    <t>119129;HDFC Equity Savings Fund - IDCW Option - Direct Plan;INF179K01XR8;INF179K01XS6;13.657;;;21-Sep-2021</t>
  </si>
  <si>
    <t>101586;HDFC Equity Savings Fund - IDCW PLAN;INF179K01AK1;INF179K01AL9;12.301;;;21-Sep-2021</t>
  </si>
  <si>
    <t>133051;ICICI Prudential Equity Savings Fund - Cumulative option;INF109KA14I5;;16.70;;;21-Sep-2021</t>
  </si>
  <si>
    <t>133054;ICICI Prudential Equity Savings Fund - Direct Plan - Cumulative option;INF109KA11J9;;17.58;;;21-Sep-2021</t>
  </si>
  <si>
    <t>133056;ICICI Prudential Equity Savings Fund - Direct Plan - Half Yearly IDCW;INF109KA14J3;INF109KA17J6;15.18;;;21-Sep-2021</t>
  </si>
  <si>
    <t>133049;ICICI Prudential Equity Savings Fund - Direct Plan - Monthly IDCW;INF109KA12J7;INF109KA15J0;14.18;;;21-Sep-2021</t>
  </si>
  <si>
    <t>133052;ICICI Prudential Equity Savings Fund - Direct Plan - Quarterly IDCW;INF109KA13J5;INF109KA16J8;13.81;;;21-Sep-2021</t>
  </si>
  <si>
    <t>133057;ICICI Prudential Equity Savings Fund - Half Yearly IDCW;INF109KA17I8;INF109KA10J1;14.08;;;21-Sep-2021</t>
  </si>
  <si>
    <t>133050;ICICI Prudential Equity Savings Fund - Monthly IDCW;INF109KA15I2;INF109KA18I6;12.16;;;21-Sep-2021</t>
  </si>
  <si>
    <t>133053;ICICI Prudential Equity Savings Fund - Quarterly IDCW;INF109KA16I0;INF109KA19I4;12.23;;;21-Sep-2021</t>
  </si>
  <si>
    <t>114982;IDBI Equity Savings Fund Growth Option;INF397L01315;;20.7811;;;21-Sep-2021</t>
  </si>
  <si>
    <t>118452;IDBI Equity Savings Fund Growth Option Direct;INF397L01AZ5;;22.5807;;;21-Sep-2021</t>
  </si>
  <si>
    <t>114630;IDBI Equity Savings Fund IDCW Option;INF397L01257;INF397L01265;16.3719;;;21-Sep-2021</t>
  </si>
  <si>
    <t>118453;IDBI Equity Savings Fund IDCW Option Direct;INF397L01BA6;INF397L01BB4;15.2582;;;21-Sep-2021</t>
  </si>
  <si>
    <t>118454;IDBI Equity Savings Fund Option Direct;INF397L01BD0;INF397L01BE8;12.5869;;;21-Sep-2021</t>
  </si>
  <si>
    <t>114983;IDBI Equity Savings Fund Quarterly IDCW Option;INF397L01281;INF397L01299;15.4791;;;21-Sep-2021</t>
  </si>
  <si>
    <t>146457;Invesco India Equity Savings Fund - Direct Plan - Growth;INF205KA1049;;13.1147;;;21-Sep-2021</t>
  </si>
  <si>
    <t>146458;Invesco India Equity Savings Fund - Direct Plan - IDCW (Payout / Reinvestment);INF205KA1064;INF205KA1031;13.0772;;;21-Sep-2021</t>
  </si>
  <si>
    <t>146456;Invesco India Equity Savings Fund - Regular Plan - Growth;INF205KA1023;;12.5338;;;21-Sep-2021</t>
  </si>
  <si>
    <t>146455;Invesco India Equity Savings Fund - Regular Plan - IDCW (Payout / Reinvestment);INF205KA1015;INF205KA1056;12.5335;;;21-Sep-2021</t>
  </si>
  <si>
    <t>131373;Kotak Equity Savings Fund - Direct - Growth;INF174K01D28;;18.8726;;;21-Sep-2021</t>
  </si>
  <si>
    <t>131375;Kotak Equity Savings Fund - Direct - Monthly Payout of Income Distribution cum capital withdrawal option;INF174K01D36;INF174K01D51;13.6665;;;21-Sep-2021</t>
  </si>
  <si>
    <t>131372;Kotak Equity Savings Fund - Regular - Growth;INF174K01C78;;17.8963;;;21-Sep-2021</t>
  </si>
  <si>
    <t>131374;Kotak Equity Savings Fund - Regular - Monthly Payout of Income Distribution cum capital withdrawal option;INF174K01C86;INF174K01D02;13.1998;;;21-Sep-2021</t>
  </si>
  <si>
    <t>119802;L&amp;T Equity Savings Fund - Direct Plan-Growth;INF917K01GE4;;24.398;;;21-Sep-2021</t>
  </si>
  <si>
    <t>119803;L&amp;T Equity Savings Fund - Direct Plan-Monthly IDCW;INF917K01GA2;;14.774;;;21-Sep-2021</t>
  </si>
  <si>
    <t>115887;L&amp;T Equity Savings Fund - Regular Plan - Growth;INF917K01AA5;;22.754;;;21-Sep-2021</t>
  </si>
  <si>
    <t>115883;L&amp;T Equity Savings Fund - Regular Plan - Monthly IDCW;INF917K01965;INF917K01973;13.403;;;21-Sep-2021</t>
  </si>
  <si>
    <t>115886;L&amp;T Equity Savings Fund - Regular Plan - Quarterly IDCW;INF917K01981;INF917K01999;14.312;;;21-Sep-2021</t>
  </si>
  <si>
    <t>119801;L&amp;T Equity Savings Fund- Direct Plan-Quarterly IDCW;INF917K01GD6;INF917K01GC8;15.261;;;21-Sep-2021</t>
  </si>
  <si>
    <t>140444;Mahindra Manulife Equity Savings Fund - Direct Plan -Growth;INF174V01184;;16.8339;;;21-Sep-2021</t>
  </si>
  <si>
    <t>140447;Mahindra Manulife Equity Savings Fund - Regular Plan - Growth;INF174V01150;;15.4155;;;21-Sep-2021</t>
  </si>
  <si>
    <t>140442;Mahindra Manulife Equity Savings Fund -Direct Plan -Dividend;INF174V01192;INF174V01200;14.9454;;;21-Sep-2021</t>
  </si>
  <si>
    <t>140446;Mahindra Manulife Equity Savings Fund -Regular Plan -Dividend;INF174V01168;INF174V01176;13.6238;;;21-Sep-2021</t>
  </si>
  <si>
    <t>145694;Mirae Asset Equity Savings Fund Direct IDCW;INF769K01EJ3;INF769K01EM7;13.741;;;21-Sep-2021</t>
  </si>
  <si>
    <t>145696;Mirae Asset Equity Savings Fund Regular IDCW;INF769K01EH7;INF769K01EL9;13.302;;;21-Sep-2021</t>
  </si>
  <si>
    <t>145693;Mirae Asset Equity Savings Fund- Direct Plan- Growth;INF769K01EK1;;14.917;;;21-Sep-2021</t>
  </si>
  <si>
    <t>145695;Mirae Asset Equity Savings Fund- Regular Plan- Growth;INF769K01EI5;;14.471;;;21-Sep-2021</t>
  </si>
  <si>
    <t>148276;NIPPON INDIA EQUITY SAVINGS FUND -  SEGREGATED PORTFOLIO 2 - Direct Plan - IDCW Option;INF204KB11S7;INF204KB12S5;0.0000;;;21-Sep-2021</t>
  </si>
  <si>
    <t>148277;NIPPON INDIA EQUITY SAVINGS FUND -  SEGREGATED PORTFOLIO 2 - Direct Plan - MONTHLY IDCW Option;INF204KB13S3;INF204KB14S1;0.0000;;;21-Sep-2021</t>
  </si>
  <si>
    <t>148275;NIPPON INDIA EQUITY SAVINGS FUND -  SEGREGATED PORTFOLIO 2 - Direct Plan - QUARTERLY IDCW Option;INF204KB19R2;INF204KB10S9;0.0000;;;21-Sep-2021</t>
  </si>
  <si>
    <t>148278;NIPPON INDIA EQUITY SAVINGS FUND -  SEGREGATED PORTFOLIO 2 - IDCW Option;INF204KB19S0;INF204KB10T7;0.0000;;;21-Sep-2021</t>
  </si>
  <si>
    <t>148282;NIPPON INDIA EQUITY SAVINGS FUND -  SEGREGATED PORTFOLIO 2 - MONTHLY IDCW Option;INF204KB11T5;INF204KB12T3;0.0000;;;21-Sep-2021</t>
  </si>
  <si>
    <t>148281;NIPPON INDIA EQUITY SAVINGS FUND -  SEGREGATED PORTFOLIO 2 - QUARTERLY IDCW Option;INF204KB17S4;INF204KB18S2;0.0000;;;21-Sep-2021</t>
  </si>
  <si>
    <t>134597;NIPPON INDIA EQUITY SAVINGS FUND - Direct Plan - IDCW Option;INF204KA1W93;INF204KA1X01;11.3093;;;21-Sep-2021</t>
  </si>
  <si>
    <t>134599;NIPPON INDIA EQUITY SAVINGS FUND - Direct Plan - MONTHLY IDCW Option;INF204KA1X35;INF204KA1X43;11.1461;;;21-Sep-2021</t>
  </si>
  <si>
    <t>134601;NIPPON INDIA EQUITY SAVINGS FUND - Direct Plan - QUARTERLY IDCW Option;INF204KA1X19;INF204KA1X27;11.1356;;;21-Sep-2021</t>
  </si>
  <si>
    <t>134596;NIPPON INDIA EQUITY SAVINGS FUND - IDCW Option;INF204KA1W10;INF204KA1W28;10.5585;;;21-Sep-2021</t>
  </si>
  <si>
    <t>134598;NIPPON INDIA EQUITY SAVINGS FUND - MONTHLY IDCW Option;INF204KA1W51;INF204KA1W69;10.4154;;;21-Sep-2021</t>
  </si>
  <si>
    <t>134600;NIPPON INDIA EQUITY SAVINGS FUND - QUARTERLY IDCW Option;INF204KA1W36;INF204KA1W44;10.4083;;;21-Sep-2021</t>
  </si>
  <si>
    <t>147691;Nippon India Equity Savings Fund - Segregated Portfolio 1 - Direct Plan - Growth Plan - Bonus Option;INF204KB10E9;;0.3021;;;21-Sep-2021</t>
  </si>
  <si>
    <t>147697;Nippon India Equity Savings Fund - Segregated Portfolio 1 - Direct Plan - Growth Plan - Growth Option;INF204KB11E7;;0.3021;;;21-Sep-2021</t>
  </si>
  <si>
    <t>147692;NIPPON INDIA EQUITY SAVINGS FUND - SEGREGATED PORTFOLIO 1 - Direct Plan - IDCW Option;INF204KB14E1;INF204KB15E8;0.2604;;;21-Sep-2021</t>
  </si>
  <si>
    <t>147693;NIPPON INDIA EQUITY SAVINGS FUND - SEGREGATED PORTFOLIO 1 - Direct Plan - MONTHLY IDCW Option;INF204KB16E6;INF204KB17E4;0.2566;;;21-Sep-2021</t>
  </si>
  <si>
    <t>147698;NIPPON INDIA EQUITY SAVINGS FUND - SEGREGATED PORTFOLIO 1 - Direct Plan - QUARTERLY IDCW Option;INF204KB12E5;INF204KB13E3;0.2564;;;21-Sep-2021</t>
  </si>
  <si>
    <t>147695;Nippon India Equity Savings Fund - Segregated Portfolio 1 - Growth Plan - Bonus Option;INF204KB18E2;;0.2885;;;21-Sep-2021</t>
  </si>
  <si>
    <t>147700;Nippon India Equity Savings Fund - Segregated Portfolio 1 - Growth Plan - Growth Option;INF204KB19E0;;0.2885;;;21-Sep-2021</t>
  </si>
  <si>
    <t>147694;NIPPON INDIA EQUITY SAVINGS FUND - SEGREGATED PORTFOLIO 1 - IDCW Option;INF204KB12F2;INF204KB13F0;0.2471;;;21-Sep-2021</t>
  </si>
  <si>
    <t>147699;NIPPON INDIA EQUITY SAVINGS FUND - SEGREGATED PORTFOLIO 1 - MONTHLY IDCW Option;INF204KB14F8;INF204KB15F5;0.2437;;;21-Sep-2021</t>
  </si>
  <si>
    <t>147696;NIPPON INDIA EQUITY SAVINGS FUND - SEGREGATED PORTFOLIO 1 - QUARTERLY IDCW Option;INF204KB10F6;INF204KB11F4;0.2436;;;21-Sep-2021</t>
  </si>
  <si>
    <t>148273;Nippon India Equity Savings Fund - Segregated Portfolio 2 - Direct Plan - Growth Plan - Bonus Option;INF204KB17R6;;0.0000;;;21-Sep-2021</t>
  </si>
  <si>
    <t>148274;Nippon India Equity Savings Fund - Segregated Portfolio 2 - Direct Plan - Growth Plan - Growth Option;INF204KB18R4;;0.0000;;;21-Sep-2021</t>
  </si>
  <si>
    <t>148279;Nippon India Equity Savings Fund - Segregated Portfolio 2 - Growth Plan - Bonus Option;INF204KB15S8;;0.0000;;;21-Sep-2021</t>
  </si>
  <si>
    <t>148280;Nippon India Equity Savings Fund - Segregated Portfolio 2 - Growth Plan - Growth Option;INF204KB16S6;;0.0000;;;21-Sep-2021</t>
  </si>
  <si>
    <t>134595;Nippon India Equity Savings Fund- Direct Plan- Growth Plan- Bonus Option;INF204KA1W85;;13.1196;;;21-Sep-2021</t>
  </si>
  <si>
    <t>134594;Nippon India Equity Savings Fund- Direct Plan- Growth Plan-Growth Option;INF204KA1W77;;13.1196;;;21-Sep-2021</t>
  </si>
  <si>
    <t>134602;Nippon India Equity Savings Fund- Growth Plan- Bonus Option;INF204KA1W02;;12.3261;;;21-Sep-2021</t>
  </si>
  <si>
    <t>134593;Nippon India Equity Savings Fund- Growth Plan- Growth Option;INF204KA1V94;;12.3261;;;21-Sep-2021</t>
  </si>
  <si>
    <t>138371;PGIM India Equity Savings Fund - Annual Dividend option;INF223J01EZ9;INF223J01FA9;15.6187;;;21-Sep-2021</t>
  </si>
  <si>
    <t>138375;PGIM India Equity Savings Fund - Direct Plan - Annual Dividend;INF223J01QA6;INF223J01QB4;15.9875;;;21-Sep-2021</t>
  </si>
  <si>
    <t>138376;PGIM India Equity Savings Fund - Direct Plan - Growth;INF223J01QD0;;43.0162;;;21-Sep-2021</t>
  </si>
  <si>
    <t>138377;PGIM India Equity Savings Fund - Direct Plan - Monthly Dividend;INF223J01QE8;INF223J01QF5;13.7385;;;21-Sep-2021</t>
  </si>
  <si>
    <t>138372;PGIM India Equity Savings Fund - Growth Option;INF223J01FB7;;39.1781;;;21-Sep-2021</t>
  </si>
  <si>
    <t>138369;PGIM India Equity Savings Fund - Monthly Dividend option;INF223J01FC5;INF223J01FD3;12.8918;;;21-Sep-2021</t>
  </si>
  <si>
    <t>119472;Principal Equity Savings Fund - Direct Plan - Growth Option;INF173K01GZ9;;53.5417;;;21-Sep-2021</t>
  </si>
  <si>
    <t>119470;Principal Equity Savings Fund - Direct Plan - Income Distribution CUM Capital Withdrawal Option - Half Yearly;INF173K01HC6;INF173K01HD4;14.7132;;;21-Sep-2021</t>
  </si>
  <si>
    <t>101498;Principal Equity Savings Fund - Growth Option;INF173K01213;;49.1346;;;21-Sep-2021</t>
  </si>
  <si>
    <t>101499;Principal Equity Savings Fund - Half Yearly Income Distribution CUM Capital Withdrawal;INF173K01247;INF173K01254;14.6123;;;21-Sep-2021</t>
  </si>
  <si>
    <t>101500;Principal Equity Savings Fund -Quaterly Income Distribution CUM Capital Withdrawal;INF173K01262;INF173K01270;15.1522;;;21-Sep-2021</t>
  </si>
  <si>
    <t>119471;Principal Equity Savings Fund- Direct Plan - Income Distribution CUM Capital Withdrawal Option - Quaterly;INF173K01HF9;INF173K01HG7;20.6557;;;21-Sep-2021</t>
  </si>
  <si>
    <t>134643;SBI Equity Savings Fund - Direct Plan - Growth;INF200KA1DF3;;18.5182;;;21-Sep-2021</t>
  </si>
  <si>
    <t>134641;SBI Equity Savings Fund - Direct Plan - Monthly Income Distribution cum Capital Withdrawal Option (IDCW);INF200KA1DG1;INF200KA1DH9;16.9434;;;21-Sep-2021</t>
  </si>
  <si>
    <t>134640;SBI Equity Savings Fund - Direct Plan - Quarterly Income Distribution cum Capital Withdrawal Option (IDCW);INF200KA1DI7;INF200KA1DJ5;17.5365;;;21-Sep-2021</t>
  </si>
  <si>
    <t>134644;SBI Equity Savings Fund - Regular Plan - Growth;INF200KA1DA4;;17.1369;;;21-Sep-2021</t>
  </si>
  <si>
    <t>134639;SBI Equity Savings Fund - Regular Plan - Monthly Income Distribution cum Capital Withdrawal Option (IDCW);INF200KA1DB2;INF200KA1DC0;15.8875;;;21-Sep-2021</t>
  </si>
  <si>
    <t>134642;SBI Equity Savings Fund - Regular Plan - Quarterly Income Distribution cum Capital Withdrawal Option (IDCW);INF200KA1DD8;INF200KA1DE6;16.2048;;;21-Sep-2021</t>
  </si>
  <si>
    <t>145478;Sundaram Equity Savings Fund Direct Plan - Growth;INF903JA1GK9;;13.1704;;;21-Sep-2021</t>
  </si>
  <si>
    <t>145479;Sundaram Equity Savings Fund Direct Plan - Payout of Income Distribution cum Capital Withdrawal (IDCW);INF903JA1GL7;;13.1703;;;21-Sep-2021</t>
  </si>
  <si>
    <t>145480;Sundaram Equity Savings Fund Direct Plan - Reinvestment of Income Distribution cum Capital Withdrawal (IDCW);INF903JA1GM5;;13.1703;;;21-Sep-2021</t>
  </si>
  <si>
    <t>145475;Sundaram Equity Savings Fund Regular Plan - Growth;INF903JA1GH5;;12.5444;;;21-Sep-2021</t>
  </si>
  <si>
    <t>145476;Sundaram Equity Savings Fund Regular Plan - Payout of Income Distribution cum Capital Withdrawal (IDCW);INF903JA1GI3;;12.5442;;;21-Sep-2021</t>
  </si>
  <si>
    <t>145477;Sundaram Equity Savings Fund Regular Plan - Reinvestment of Income Distribution cum Capital Withdrawal (IDCW);INF903JA1GJ1;;12.5442;;;21-Sep-2021</t>
  </si>
  <si>
    <t>101906;Tata Equity Savings Fund -Regular Plan-Growth Option;INF277K01907;;40.8306;;;21-Sep-2021</t>
  </si>
  <si>
    <t>119960;Tata Equity Savings Fund- Direct Plan- Growth Option;INF277K01QH5;;44.5891;;;21-Sep-2021</t>
  </si>
  <si>
    <t>102118;Tata Equity Savings Fund- Regular Plan - Periodic Payout of IDCW Option;INF277K01EF5;INF277K01915;19.5752;;;21-Sep-2021</t>
  </si>
  <si>
    <t>101609;TATA Equity Savings Fund- Regular Plan -Monthly Payout of IDCW option;INF277K01EE8;INF277K01899;15.2031;;;21-Sep-2021</t>
  </si>
  <si>
    <t>119958;Tata Equity Savings Fund-Direct Plan - Monthly Payout of IDCW Option;INF277K01QI3;INF277K01QJ1;17.6173;;;21-Sep-2021</t>
  </si>
  <si>
    <t>119959;Tata Equity Savings Fund-Direct Plan - Periodic Payout of IDCWS Option;INF277K01QK9;INF277K01QL7;21.8175;;;21-Sep-2021</t>
  </si>
  <si>
    <t>144312;Union Equity Savings Fund - Direct Plan - Growth Option;INF582M01EC1;;13.49;;;21-Sep-2021</t>
  </si>
  <si>
    <t>144313;Union Equity Savings Fund - Direct Plan - IDCW Option;INF582M01EE7;INF582M01ED9;13.49;;;21-Sep-2021</t>
  </si>
  <si>
    <t>144310;Union Equity Savings Fund - Regular Plan - Growth Option;INF582M01EG2;;13.24;;;21-Sep-2021</t>
  </si>
  <si>
    <t>144311;Union Equity Savings Fund - Regular Plan - IDCW Option;INF582M01EI8;INF582M01EH0;13.24;;;21-Sep-2021</t>
  </si>
  <si>
    <t>144490;UTI Equity Savings Fund - Direct Plan - Growth Option;INF789F1A777;;13.3415;;;21-Sep-2021</t>
  </si>
  <si>
    <t>144491;UTI Equity Savings Fund - Direct Plan - IDCW;INF789F1A769;INF789F1A751;13.3415;;;21-Sep-2021</t>
  </si>
  <si>
    <t>144489;UTI Equity Savings Fund - Direct Plan - Monthly IDCW;INF789F1A819;INF789F1A801;13.3424;;;21-Sep-2021</t>
  </si>
  <si>
    <t>144488;UTI Equity Savings Fund - Direct Plan - Quarterly IDCW;INF789F1A850;INF789F1A843;13.3415;;;21-Sep-2021</t>
  </si>
  <si>
    <t>144484;UTI Equity Savings Fund - Regular Plan - Growth Option;INF789F1A744;;12.9657;;;21-Sep-2021</t>
  </si>
  <si>
    <t>144485;UTI Equity Savings Fund - Regular Plan - IDCW;INF789F1A736;INF789F1A728;12.9657;;;21-Sep-2021</t>
  </si>
  <si>
    <t>144486;UTI Equity Savings Fund - Regular Plan - Monthly IDCW;INF789F1A793;INF789F1A785;12.9658;;;21-Sep-2021</t>
  </si>
  <si>
    <t>144487;UTI Equity Savings Fund - Regular Plan - Quarterly IDCW;INF789F1A835;INF789F1A827;12.9657;;;21-Sep-2021</t>
  </si>
  <si>
    <t>146576;Aditya Birla Sun Life Retirement Fund-The 30s Plan-Direct - Payout of IDCW;INF209KB1I31;INF209KB1I49;14.13;;;21-Sep-2021</t>
  </si>
  <si>
    <t>146575;Aditya Birla Sun Life Retirement Fund-The 30s Plan-Direct Growth;INF209KB1I23;;14.141;;;21-Sep-2021</t>
  </si>
  <si>
    <t>146574;Aditya Birla Sun Life Retirement Fund-The 30s Plan-Regular - Payout of IDCW;INF209KB1I07;INF209KB1I15;13.514;;;21-Sep-2021</t>
  </si>
  <si>
    <t>146577;Aditya Birla Sun Life Retirement Fund-The 30s Plan-Regular Growth;INF209KB1H99;;13.52;;;21-Sep-2021</t>
  </si>
  <si>
    <t>146927;Aditya Birla Sun Life Retirement Fund-The 40s Plan- Direct - Payout of IDCW;INF209KB1I98;INF209KB1J06;13.817;;;21-Sep-2021</t>
  </si>
  <si>
    <t>146930;Aditya Birla Sun Life Retirement Fund-The 40s Plan-Direct Plan-Growth;INF209KB1I80;;13.817;;;21-Sep-2021</t>
  </si>
  <si>
    <t>146928;Aditya Birla Sun Life Retirement Fund-The 40s Plan-Regular - Payout of IDCW;INF209KB1I64;;13.258;;;21-Sep-2021</t>
  </si>
  <si>
    <t>146929;Aditya Birla Sun Life Retirement Fund-The 40s Plan-Regular Plan-Growth;INF209KB1I56;INF209KB1I72;13.258;;;21-Sep-2021</t>
  </si>
  <si>
    <t>146937;Aditya Birla Sun Life Retirement Fund-The 50s Plan- Direct - Payout of IDCW;INF209KB1J55;INF209KB1J63;11.9319;;;21-Sep-2021</t>
  </si>
  <si>
    <t>146939;Aditya Birla Sun Life Retirement Fund-The 50s Plan- Regular - Payout of IDCW;INF209KB1J22;INF209KB1J30;11.4996;;;21-Sep-2021</t>
  </si>
  <si>
    <t>146940;Aditya Birla Sun Life Retirement Fund-The 50s Plan-Direct Plan-Growth;INF209KB1J48;;11.9321;;;21-Sep-2021</t>
  </si>
  <si>
    <t>146938;Aditya Birla Sun Life Retirement Fund-The 50s Plan-Regular Plan-Growth;INF209KB1J14;;11.5005;;;21-Sep-2021</t>
  </si>
  <si>
    <t>146944;Aditya Birla Sun Life Retirement Fund-The 50s Plus-Debt Plan - Direct - Payout of IDCW;INF209KB1K11;INF209KB1K29;11.7107;;;21-Sep-2021</t>
  </si>
  <si>
    <t>146942;Aditya Birla Sun Life Retirement Fund-The 50s Plus-Debt Plan - Regular - Payout of IDCW;INF209KB1J89;INF209KB1J97;11.3002;;;21-Sep-2021</t>
  </si>
  <si>
    <t>146943;Aditya Birla Sun Life Retirement Fund-The 50s Plus-Debt Plan-Direct Plan-Growth;INF209KB1K03;;11.7107;;;21-Sep-2021</t>
  </si>
  <si>
    <t>146941;Aditya Birla Sun Life Retirement Fund-The 50s Plus-Debt Plan-Regular Plan-Growth;INF209KB1J71;;11.2993;;;21-Sep-2021</t>
  </si>
  <si>
    <t>147825;Axis Retirement Savings Fund - Aggressive Plan - Direct Growth;INF846K01S86;;14.43;;;21-Sep-2021</t>
  </si>
  <si>
    <t>147822;Axis Retirement Savings Fund - Aggressive Plan - Direct Plan - IDCW;INF846K01S94;;14.40;;;21-Sep-2021</t>
  </si>
  <si>
    <t>147823;Axis Retirement Savings Fund - Aggressive Plan - Regular Growth;INF846K01T02;;14.00;;;21-Sep-2021</t>
  </si>
  <si>
    <t>147824;Axis Retirement Savings Fund - Aggressive Plan - Regular Plan - IDCW;INF846K01T10;;14.01;;;21-Sep-2021</t>
  </si>
  <si>
    <t>147830;Axis Retirement Savings Fund - Conservative Plan - Direct Growth;INF846K01T69;;12.9629;;;21-Sep-2021</t>
  </si>
  <si>
    <t>147831;Axis Retirement Savings Fund - Conservative Plan - Direct Plan - IDCW;INF846K01T77;;12.8757;;;21-Sep-2021</t>
  </si>
  <si>
    <t>147832;Axis Retirement Savings Fund - Conservative Plan - Regular Growth;INF846K01T85;;12.5664;;;21-Sep-2021</t>
  </si>
  <si>
    <t>147833;Axis Retirement Savings Fund - Conservative Plan - Regular Plan - IDCW;INF846K01T93;;12.5656;;;21-Sep-2021</t>
  </si>
  <si>
    <t>147826;Axis Retirement Savings Fund - Dynamic Plan - Direct Growth;INF846K01T28;;14.72;;;21-Sep-2021</t>
  </si>
  <si>
    <t>147827;Axis Retirement Savings Fund - Dynamic Plan - Direct Plan - IDCW;INF846K01T36;;14.59;;;21-Sep-2021</t>
  </si>
  <si>
    <t>147828;Axis Retirement Savings Fund - Dynamic Plan - Regular Growth;INF846K01T44;;14.26;;;21-Sep-2021</t>
  </si>
  <si>
    <t>147829;Axis Retirement Savings Fund - Dynamic Plan - Regular Plan - IDCW;INF846K01T51;;14.26;;;21-Sep-2021</t>
  </si>
  <si>
    <t>118548;Franklin India  PENSION PLAN - Direct - Growth;INF090I01JZ3;;170.3659;;;21-Sep-2021</t>
  </si>
  <si>
    <t>118549;Franklin India Pension Plan - Direct - IDCW ;INF090I01KA4;INF090I01KB2;19.9012;;;21-Sep-2021</t>
  </si>
  <si>
    <t>100535;Franklin India Pension Plan - IDCW ;INF090I01528;INF090I01536;18.3715;;;21-Sep-2021</t>
  </si>
  <si>
    <t>100536;Franklin India Pension Plan-Growth;INF090I01510;;160.1042;;;21-Sep-2021</t>
  </si>
  <si>
    <t>136090;HDFC Retirement Savings Fund - Equity Plan - Growth Option;INF179KB1MG8;;28.523;;;21-Sep-2021</t>
  </si>
  <si>
    <t>136094;HDFC Retirement Savings Fund - Equity Plan - Growth Option - Direct Plan;INF179KB1MF0;;30.909;;;21-Sep-2021</t>
  </si>
  <si>
    <t>136466;HDFC Retirement Savings Fund - Hybrid-Debt Plan - Growth Option;INF179KB1MK0;;16.2966;;;21-Sep-2021</t>
  </si>
  <si>
    <t>136465;HDFC Retirement Savings Fund - Hybrid-Debt Plan - Growth Option - Direct Plan;INF179KB1MJ2;;17.5768;;;21-Sep-2021</t>
  </si>
  <si>
    <t>136463;HDFC Retirement Savings Fund - Hybrid-Equity Plan - Growth Option;INF179KB1MI4;;25.019;;;21-Sep-2021</t>
  </si>
  <si>
    <t>136464;HDFC Retirement Savings Fund - Hybrid-Equity Plan - Growth Option - Direct Plan;INF179KB1MH6;;27.116;;;21-Sep-2021</t>
  </si>
  <si>
    <t>146721;ICICI Prudential Retirement Fund - Hybrid Aggressive - Direct Plan - Growth Option;INF109KC1TW4;;15.53;;;21-Sep-2021</t>
  </si>
  <si>
    <t>146720;ICICI Prudential Retirement Fund - Hybrid Aggressive - Direct Plan - IDCW Option;INF109KC1TX2;;15.54;;;21-Sep-2021</t>
  </si>
  <si>
    <t>146722;ICICI Prudential Retirement Fund - Hybrid Aggressive - Growth Option;INF109KC1TU8;;14.85;;;21-Sep-2021</t>
  </si>
  <si>
    <t>146723;ICICI Prudential Retirement Fund - Hybrid Aggressive - IDCW Option;INF109KC1TV6;;14.85;;;21-Sep-2021</t>
  </si>
  <si>
    <t>146716;ICICI Prudential Retirement Fund - Hybrid Conservative - Direct Plan - Growth Option;INF109KC1UA8;;13.3014;;;21-Sep-2021</t>
  </si>
  <si>
    <t>146718;ICICI Prudential Retirement Fund - Hybrid Conservative - Direct Plan - IDCW Option;INF109KC1UB6;;13.3012;;;21-Sep-2021</t>
  </si>
  <si>
    <t>146717;ICICI Prudential Retirement Fund - Hybrid Conservative - Growth Option;INF109KC1TY0;;12.7256;;;21-Sep-2021</t>
  </si>
  <si>
    <t>146719;ICICI Prudential Retirement Fund - Hybrid Conservative - IDCW Option;INF109KC1TZ7;;12.7256;;;21-Sep-2021</t>
  </si>
  <si>
    <t>146727;ICICI Prudential Retirement Fund - Pure Debt - Direct Plan - Growth Option;INF109KC1UE0;;12.9275;;;21-Sep-2021</t>
  </si>
  <si>
    <t>146725;ICICI Prudential Retirement Fund - Pure Debt - Direct Plan - IDCW Option;INF109KC1UF7;;12.9274;;;21-Sep-2021</t>
  </si>
  <si>
    <t>146726;ICICI Prudential Retirement Fund - Pure Debt - Growth Option;INF109KC1UC4;;12.3598;;;21-Sep-2021</t>
  </si>
  <si>
    <t>146724;ICICI Prudential Retirement Fund - Pure Debt - IDCW Option;INF109KC1UD2;;12.3600;;;21-Sep-2021</t>
  </si>
  <si>
    <t>146349;ICICI Prudential Retirement Fund - Pure Equity - Direct Plan - Growth Option;INF109KC1TS2;;16.30;;;21-Sep-2021</t>
  </si>
  <si>
    <t>146348;ICICI Prudential Retirement Fund - Pure Equity - Direct Plan - IDCW Option;INF109KC1TT0;;16.30;;;21-Sep-2021</t>
  </si>
  <si>
    <t>146346;ICICI Prudential Retirement Fund - Pure Equity - Growth Option;INF109KC1TQ6;;15.59;;;21-Sep-2021</t>
  </si>
  <si>
    <t>146347;ICICI Prudential Retirement Fund - Pure Equity - IDCW Option;INF109KC1TR4;;15.59;;;21-Sep-2021</t>
  </si>
  <si>
    <t>133570;NIPPON INDIA RETIREMENT FUND - INCOME GENERATION SCHEME - Direct Plan - IDCW Option;INF204KA1C71;;17.2378;;;21-Sep-2021</t>
  </si>
  <si>
    <t>133571;NIPPON INDIA RETIREMENT FUND - INCOME GENERATION SCHEME - IDCW Option;INF204KA1C63;;15.7860;;;21-Sep-2021</t>
  </si>
  <si>
    <t>133569;Nippon India Retirement Fund- Income Generation Scheme- Direct Plan- Growth Plan - Growth Option;INF204KA1C30;;17.2378;;;21-Sep-2021</t>
  </si>
  <si>
    <t>133629;Nippon India Retirement Fund- Income Generation Scheme- Direct Plan-Growth Plan- Bonus Option;INF204KA1C55;;17.2378;;;21-Sep-2021</t>
  </si>
  <si>
    <t>133628;Nippon India Retirement Fund- Income Generation Scheme- Growth Plan- Bonus Option;INF204KA1C48;;15.7839;;;21-Sep-2021</t>
  </si>
  <si>
    <t>133572;Nippon India Retirement Fund- Income Generation Scheme-Growth Plan - Growth Option;INF204KA1C22;;15.7835;;;21-Sep-2021</t>
  </si>
  <si>
    <t>133566;NIPPON INDIA RETIREMENT FUND - WEALTH CREATION SCHEME - Direct Plan - IDCW Option;INF204KA1C14;;17.4247;;;21-Sep-2021</t>
  </si>
  <si>
    <t>133567;NIPPON INDIA RETIREMENT FUND - WEALTH CREATION SCHEME - IDCW Option;INF204KA1C06;;15.9590;;;21-Sep-2021</t>
  </si>
  <si>
    <t>133568;Nippon India Retirement Fund- Wealth Creation Scheme- Direct Plan- Growth Plan - Growth Option;INF204KA1B72;;19.1278;;;21-Sep-2021</t>
  </si>
  <si>
    <t>133630;Nippon India Retirement Fund- Wealth Creation Scheme- Direct Plan-Growth Plan- Bonus Option;INF204KA1B98;;19.1278;;;21-Sep-2021</t>
  </si>
  <si>
    <t>133565;Nippon India Retirement Fund- Wealth Creation Scheme- Growth Plan - Growth Option;INF204KA1B64;;17.6298;;;21-Sep-2021</t>
  </si>
  <si>
    <t>133631;Nippon India Retirement Fund- Wealth Creation Scheme- Growth Plan- Bonus Option;INF204KA1B80;;17.6298;;;21-Sep-2021</t>
  </si>
  <si>
    <t>148685;SBI Retirement Benefit Fund - Aggressive Hybrid Plan - Direct Plan - Growth;INF200KA1S97;;12.2817;;;21-Sep-2021</t>
  </si>
  <si>
    <t>148686;SBI Retirement Benefit Fund - Aggressive Hybrid Plan - Direct Plan - Income Distribution cum Capital Withdrawal Option (IDCW);INF200KA1T05;;12.2820;;;21-Sep-2021</t>
  </si>
  <si>
    <t>148695;SBI Retirement Benefit Fund - Aggressive Hybrid Plan - Regular Plan - Growth;INF200KA1S71;;12.1717;;;21-Sep-2021</t>
  </si>
  <si>
    <t>148684;SBI Retirement Benefit Fund - Aggressive Hybrid Plan - Regular Plan - Income Distribution cum Capital Withdrawal Option (IDCW);INF200KA1S89;;12.1714;;;21-Sep-2021</t>
  </si>
  <si>
    <t>148683;SBI Retirement Benefit Fund - Aggressive Plan - Direct Plan - Growth;INF200KA1S55;;12.6590;;;21-Sep-2021</t>
  </si>
  <si>
    <t>148694;SBI Retirement Benefit Fund - Aggressive Plan - Direct Plan - Income Distribution cum Capital Withdrawal Option (IDCW);INF200KA1S63;;12.6545;;;21-Sep-2021</t>
  </si>
  <si>
    <t>148698;SBI Retirement Benefit Fund - Aggressive Plan - Regular Plan - Growth;INF200KA1S30;;12.5343;;;21-Sep-2021</t>
  </si>
  <si>
    <t>148691;SBI Retirement Benefit Fund - Aggressive Plan - Regular Plan - Income Distribution cum Capital Withdrawal Option (IDCW);INF200KA1S48;;12.5338;;;21-Sep-2021</t>
  </si>
  <si>
    <t>148690;SBI Retirement Benefit Fund - Conservative Hybrid Plan - Direct Plan - Growth;INF200KA1T70;;11.2430;;;21-Sep-2021</t>
  </si>
  <si>
    <t>148693;SBI Retirement Benefit Fund - Conservative Hybrid Plan - Direct Plan - Income Distribution cum Capital Withdrawal Option (IDCW);INF200KA1T88;;11.2432;;;21-Sep-2021</t>
  </si>
  <si>
    <t>148692;SBI Retirement Benefit Fund - Conservative Hybrid Plan - Regular Plan - Growth;INF200KA1T54;;11.1849;;;21-Sep-2021</t>
  </si>
  <si>
    <t>148697;SBI Retirement Benefit Fund - Conservative Hybrid Plan - Regular Plan - Income Distribution cum Capital Withdrawal Option (IDCW);INF200KA1T62;;11.1848;;;21-Sep-2021</t>
  </si>
  <si>
    <t>148688;SBI Retirement Benefit Fund - Conservative Plan - Direct Plan - Growth;INF200KA1T39;;10.7532;;;21-Sep-2021</t>
  </si>
  <si>
    <t>148689;SBI Retirement Benefit Fund - Conservative Plan - Direct Plan - Income Distribution cum Capital Withdrawal Option (IDCW);INF200KA1T47;;10.7530;;;21-Sep-2021</t>
  </si>
  <si>
    <t>148696;SBI Retirement Benefit Fund - Conservative Plan - Regular Plan - Growth;INF200KA1T13;;10.7121;;;21-Sep-2021</t>
  </si>
  <si>
    <t>148687;SBI Retirement Benefit Fund - Conservative Plan - Regular Plan - Income Distribution cum Capital Withdrawal Option (IDCW);INF200KA1T21;;10.7121;;;21-Sep-2021</t>
  </si>
  <si>
    <t>119256;Tata Retirement Savings Fund- Conservative Plan-Direct Plan-Growth Option;INF277K01QM5;;28.0812;;;21-Sep-2021</t>
  </si>
  <si>
    <t>115944;Tata Retirement Savings Fund- Conservative Plan-Regular Plan-Growth Option;INF277K01FI6;;25.0942;;;21-Sep-2021</t>
  </si>
  <si>
    <t>119255;Tata Retirement Savings Fund- Moderate Plan -Direct Plan-Growth Option;INF277K01QN3;;49.3577;;;21-Sep-2021</t>
  </si>
  <si>
    <t>115943;Tata Retirement Savings Fund- Moderate Plan-Regular Plan-Growth Option;INF277K01FH8;;43.7653;;;21-Sep-2021</t>
  </si>
  <si>
    <t>115942;Tata Retirement Savings Fund - Progressive Plan -Regular Plan-Growth Option;INF277K01FG0;;44.2462;;;21-Sep-2021</t>
  </si>
  <si>
    <t>119251;Tata Retirement Savings Fund- Progressive Plan -Direct Plan-Growth Option;INF277K01QO1;;50.7373;;;21-Sep-2021</t>
  </si>
  <si>
    <t>100682;UTI Retirement Fund - Regular Plan;;;33.585;;;21-Sep-2021</t>
  </si>
  <si>
    <t>120766;UTI Retirement Fund- Direct Plan;;;35.3392;;;21-Sep-2021</t>
  </si>
  <si>
    <t>146407;ADITYA BIRLA SUN LIFE BAL BHAVISHYA YOJNA DIRECT GROWTH;INF209KB1E84;;14.66;;;21-Sep-2021</t>
  </si>
  <si>
    <t>146409;ADITYA BIRLA SUN LIFE BAL BHAVISHYA YOJNA REGULAR GROWTH;INF209KB1E76;;13.97;;;21-Sep-2021</t>
  </si>
  <si>
    <t>146408;ADITYA BIRLA SUN LIFE BAL BHAVISHYA YOJNA- Direct - IDCW;INF209KB1F18;INF209KB1F26;14.66;;;21-Sep-2021</t>
  </si>
  <si>
    <t>146405;ADITYA BIRLA SUN LIFE BAL BHAVISHYA YOJNA- Regular - IDCW;INF209KB1E92;INF209KB1F00;13.97;;;21-Sep-2021</t>
  </si>
  <si>
    <t>135762;Axis Children's Gift Fund - Lock in - Direct Growth;INF846K01WO1;;22.2851;;;21-Sep-2021</t>
  </si>
  <si>
    <t>135765;Axis Children's Gift Fund - Lock in - Direct Plan - IDCW;INF846K01WP8;;22.2661;;;21-Sep-2021</t>
  </si>
  <si>
    <t>135759;Axis Children's Gift Fund - Lock in - Regular Growth;INF846K01WJ1;;20.4975;;;21-Sep-2021</t>
  </si>
  <si>
    <t>135760;Axis Children's Gift Fund - Lock in - Regular Plan - IDCW;INF846K01WK9;;20.5087;;;21-Sep-2021</t>
  </si>
  <si>
    <t>135764;Axis Children's Gift Fund - No Lock in - Direct Growth;INF846K01WR4;;22.5387;;;21-Sep-2021</t>
  </si>
  <si>
    <t>135763;Axis Children's Gift Fund - No Lock in - Direct Plan - IDCW;INF846K01WS2;INF846K01WQ6;22.2759;;;21-Sep-2021</t>
  </si>
  <si>
    <t>135766;Axis Children's Gift Fund - No Lock in - Regular Plan - Growth;INF846K01WM5;;20.4950;;;21-Sep-2021</t>
  </si>
  <si>
    <t>135761;Axis Children's Gift Fund - No Lock in - Regular Plan - IDCW;INF846K01WN3;INF846K01WL7;20.4916;;;21-Sep-2021</t>
  </si>
  <si>
    <t>119066;HDFC Childrens Gift Fund - Direct Plan;;;197.292;;;21-Sep-2021</t>
  </si>
  <si>
    <t>100900;HDFC Childrens Gift Fund - Growth Plan;;;183.707;;;21-Sep-2021</t>
  </si>
  <si>
    <t>101127;ICICI Prudential Child Care Fund (Gift Plan) - Cumulative;INF109K01605;;193.31;;;21-Sep-2021</t>
  </si>
  <si>
    <t>120579;ICICI Prudential Child Care Fund (Gift Plan) - Direct Plan - Cumulative;INF109K01Y49;;206.60;;;21-Sep-2021</t>
  </si>
  <si>
    <t>120285;LIC MF Children's Fund-Direct Plan-Growth;INF767K01FB1;;26.1867;;;21-Sep-2021</t>
  </si>
  <si>
    <t>101271;LIC MF Children's Fund-Regular Plan-Growth;INF767K01048;;24.1463;;;21-Sep-2021</t>
  </si>
  <si>
    <t>148490;SBI Magnum Children's Benefit Fund - Investment Plan - Direct Plan - Growth;INF200KA1R07;;21.5265;;;21-Sep-2021</t>
  </si>
  <si>
    <t>148489;SBI Magnum Children's Benefit Fund - Investment Plan - Regular Plan - Growth;INF200KA1Q99;;21.1979;;;21-Sep-2021</t>
  </si>
  <si>
    <t>119719;SBI Magnum Children's Benefit Fund - Savings Plan - DIRECT PLAN - GROWTH;INF200K01QR6;;78.9396;;;21-Sep-2021</t>
  </si>
  <si>
    <t>101169;SBI Magnum Children's Benefit Fund - Savings Plan - REGULAR PLAN - GROWTH;INF200K01776;;73.4363;;;21-Sep-2021</t>
  </si>
  <si>
    <t>101491;Tata Young Citizens' Fund -Regular Plan-Growth Option;INF277K01AJ5;;41.5442;;;21-Sep-2021</t>
  </si>
  <si>
    <t>119312;Tata Young Citizens' Fund-Direct Plan-Growth Option;INF277K01QW4;;45.1799;;;21-Sep-2021</t>
  </si>
  <si>
    <t>120724;UTI Children's Equity Fund - Direct Plan - Growth Option;;;64.2605;;;21-Sep-2021</t>
  </si>
  <si>
    <t>120725;UTI Children's Equity Fund - Direct Plan - IDCW;;;64.3685;;;21-Sep-2021</t>
  </si>
  <si>
    <t>102267;UTI Children's Equity Fund - Regular Plan - Growth Option;;;60.3005;;;21-Sep-2021</t>
  </si>
  <si>
    <t>102266;UTI Children's Equity Fund - Regular Plan - IDCW;;;60.3038;;;21-Sep-2021</t>
  </si>
  <si>
    <t>120771;UTI Children's Hybrid Fund - Direct Plan;;;30.0444;;;21-Sep-2021</t>
  </si>
  <si>
    <t>100678;UTI Children's Hybrid Fund - Regular Plan;;;29.6178;;;21-Sep-2021</t>
  </si>
  <si>
    <t>148962;Aditya Birla Sun Life Nifty 50 Equal Weight Index Fund-Direct Growth;INF209KB1Z71;;10.9985;;;21-Sep-2021</t>
  </si>
  <si>
    <t>148963;Aditya Birla Sun Life Nifty 50 Equal Weight Index Fund-Direct-IDCW;INF209KB1Z89;INF209KB1Z97;10.9989;;;21-Sep-2021</t>
  </si>
  <si>
    <t>148965;Aditya Birla Sun Life Nifty 50 Equal Weight Index Fund-Regular Growth;INF209KB1Z48;;10.9795;;;21-Sep-2021</t>
  </si>
  <si>
    <t>148964;Aditya Birla Sun Life Nifty 50 Equal Weight Index Fund-Regular IDCW;INF209KB1Z55;INF209KB1Z63;10.9794;;;21-Sep-2021</t>
  </si>
  <si>
    <t>119648;Aditya Birla Sun Life Nifty 50 Index Fund - Growth - Direct Plan;INF209K01VY3;;175.3958;;;21-Sep-2021</t>
  </si>
  <si>
    <t>101314;Aditya Birla Sun Life Nifty 50 Index Fund - Growth - Regular Plan;INF209K01LB2;;173.5485;;;21-Sep-2021</t>
  </si>
  <si>
    <t>119649;Aditya Birla Sun Life Nifty 50 Index Fund -DIRECT - IDCW;INF209K01VX5;;18.134;;;21-Sep-2021</t>
  </si>
  <si>
    <t>101313;Aditya Birla Sun Life Nifty 50 Index Fund -REGULAR - IDCW;INF209K01LA4;INF209K01LC0;17.735;;;21-Sep-2021</t>
  </si>
  <si>
    <t>148809;Aditya Birla Sun Life Nifty Midcap 150 Index Fund - Direct - Payout of IDCW;INF209KB1W82;INF209KB1W90;12.3038;;;21-Sep-2021</t>
  </si>
  <si>
    <t>148806;Aditya Birla Sun Life Nifty Midcap 150 Index Fund - Regular - Payout of IDCW;INF209KB1W58;INF209KB1W66;12.2697;;;21-Sep-2021</t>
  </si>
  <si>
    <t>148807;Aditya Birla Sun Life Nifty Midcap 150 Index Fund-Direct Growth;INF209KB1W74;;12.3041;;;21-Sep-2021</t>
  </si>
  <si>
    <t>148805;Aditya Birla Sun Life Nifty Midcap 150 Index Fund-Regular Growth;INF209KB1W41;;12.2713;;;21-Sep-2021</t>
  </si>
  <si>
    <t>148814;Aditya Birla Sun Life Nifty Smallcap 50 Index Fund-Direct - Payout of IDCW;INF209KB1W25;INF209KB1W33;12.8802;;;21-Sep-2021</t>
  </si>
  <si>
    <t>148815;Aditya Birla Sun Life Nifty Smallcap 50 Index Fund-Direct Growth;INF209KB1W17;;12.8827;;;21-Sep-2021</t>
  </si>
  <si>
    <t>148812;Aditya Birla Sun Life Nifty Smallcap 50 Index Fund-Regular - Payout of IDCW;INF209KB1V91;INF209KB1W09;12.8439;;;21-Sep-2021</t>
  </si>
  <si>
    <t>148811;Aditya Birla Sun Life Nifty Smallcap 50 Index Fund-Regular Growth;INF209KB1V83;;12.844;;;21-Sep-2021</t>
  </si>
  <si>
    <t>147666;Axis Nifty 100 Index Fund - Direct Plan - Growth Option;INF846K01S29;;15.2868;;;21-Sep-2021</t>
  </si>
  <si>
    <t>147668;Axis Nifty 100 Index Fund - Direct Plan - IDCW;INF846K01S37;INF846K01S45;15.3086;;;21-Sep-2021</t>
  </si>
  <si>
    <t>147665;Axis Nifty 100 Index Fund - Regular Plan - Growth Option;INF846K01S52;;15.0483;;;21-Sep-2021</t>
  </si>
  <si>
    <t>147667;Axis Nifty 100 Index Fund - Regular Plan - IDCW;INF846K01S60;INF846K01S78;15.0492;;;21-Sep-2021</t>
  </si>
  <si>
    <t>148792;BANDHAN CRISIL IBX Gilt April 2028 Index Fund Direct Plan-Growth;INF194KB1BV1;;10.4527;;;21-Sep-2021</t>
  </si>
  <si>
    <t>148791;BANDHAN CRISIL IBX Gilt April 2028 Index Fund Direct Plan-IDCW;INF194KB1BW9;INF194KB1BX7;10.4533;;;21-Sep-2021</t>
  </si>
  <si>
    <t>148790;BANDHAN CRISIL IBX Gilt April 2028 Index Fund Regular Plan-Growth;INF194KB1BS7;;10.4394;;;21-Sep-2021</t>
  </si>
  <si>
    <t>148793;BANDHAN CRISIL IBX Gilt April 2028 Index Fund Regular Plan-IDCW;INF194KB1BT5;INF194KB1BU3;10.4398;;;21-Sep-2021</t>
  </si>
  <si>
    <t>148789;BANDHAN CRISIL IBX Gilt June 2027 Index Fund Direct Plan-Growth;INF194KB1BP3;;10.4347;;;21-Sep-2021</t>
  </si>
  <si>
    <t>148788;BANDHAN CRISIL IBX Gilt June 2027 Index Fund Direct Plan-IDCW;INF194KB1BQ1;INF194KB1BR9;10.4349;;;21-Sep-2021</t>
  </si>
  <si>
    <t>148786;BANDHAN CRISIL IBX Gilt June 2027 Index Fund Regular Plan-Growth;INF194KB1BL2;;10.4219;;;21-Sep-2021</t>
  </si>
  <si>
    <t>148787;BANDHAN CRISIL IBX Gilt June 2027 Index Fund Regular Plan-IDCW;INF194KB1BM0;INF194KB1BO6;10.4219;;;21-Sep-2021</t>
  </si>
  <si>
    <t>112877;BANDHAN Nifty 50 Index Fund - Regular Plan - Growth;INF194K01920;;36.9314;;;21-Sep-2021</t>
  </si>
  <si>
    <t>112878;BANDHAN Nifty 50 Index Fund - Regular Plan - IDCW;INF194K01938;INF194K01946;33.5081;;;21-Sep-2021</t>
  </si>
  <si>
    <t>118482;BANDHAN Nifty 50 Index Fund-Direct Plan-Growth;INF194K012A8;;37.4050;;;21-Sep-2021</t>
  </si>
  <si>
    <t>118483;BANDHAN Nifty 50 Index Fund-Direct Plan-IDCW;INF194K013A6;INF194K014A4;33.9969;;;21-Sep-2021</t>
  </si>
  <si>
    <t>141877;DSP Nifty 50 Equal Weight Index Fund - Direct Plan - Growth;INF740KA1CR7;;15.7805;;;21-Sep-2021</t>
  </si>
  <si>
    <t>141878;DSP Nifty 50 Equal Weight Index Fund - Direct Plan - IDCW;INF740KA1CS5;INF740KA1CT3;15.7805;;;21-Sep-2021</t>
  </si>
  <si>
    <t>141875;DSP Nifty 50 Equal Weight Index Fund - Regular Plan - Growth;INF740KA1CO4;;15.4953;;;21-Sep-2021</t>
  </si>
  <si>
    <t>141876;DSP Nifty 50 Equal Weight Index Fund - Regular Plan - IDCW;INF740KA1CP1;INF740KA1CQ9;15.4953;;;21-Sep-2021</t>
  </si>
  <si>
    <t>146376;DSP Nifty 50 Index Fund - Direct Plan - Growth;INF740KA1MM7;;16.5419;;;21-Sep-2021</t>
  </si>
  <si>
    <t>146377;DSP Nifty 50 Index Fund - Direct Plan - IDCW;INF740KA1MN5;INF740KA1MO3;16.5419;;;21-Sep-2021</t>
  </si>
  <si>
    <t>146379;DSP Nifty 50 Index Fund - Regular Plan - Growth;INF740KA1MJ3;;16.4592;;;21-Sep-2021</t>
  </si>
  <si>
    <t>146378;DSP Nifty 50 Index Fund - Regular Plan - IDCW;INF740KA1MK1;INF740KA1ML9;16.4592;;;21-Sep-2021</t>
  </si>
  <si>
    <t>146381;DSP Nifty Next 50 Index Fund - Direct Plan - Growth;INF740KA1MG9;;16.4908;;;21-Sep-2021</t>
  </si>
  <si>
    <t>146382;DSP Nifty Next 50 Index Fund - Direct Plan - IDCW;INF740KA1MH7;INF740KA1MI5;16.4908;;;21-Sep-2021</t>
  </si>
  <si>
    <t>146380;DSP Nifty Next 50 Index Fund - Regular Plan - Growth;INF740KA1MD6;;16.3643;;;21-Sep-2021</t>
  </si>
  <si>
    <t>146383;DSP Nifty Next 50 Index Fund - Regular Plan - IDCW;INF740KA1ME4;INF740KA1MF1;16.3643;;;21-Sep-2021</t>
  </si>
  <si>
    <t>148556;Edelweiss MSCI India Domestic &amp; World Healthcare 45 Index Fund - Direct Plan - IDCW Option;INF754K01LW3;INF754K01LX1;12.8631;;;21-Sep-2021</t>
  </si>
  <si>
    <t>148558;Edelweiss MSCI India Domestic &amp; World Healthcare 45 Index Fund - Regular Plan - IDCW Option;INF754K01LS1;INF754K01LT9;12.791;;;21-Sep-2021</t>
  </si>
  <si>
    <t>148555;Edelweiss MSCI India Domestic &amp; World Healthcare 45 Index Fund Direct Plan - Growth;INF754K01LV5;;12.8631;;;21-Sep-2021</t>
  </si>
  <si>
    <t>148557;Edelweiss MSCI India Domestic &amp; World Healthcare 45 index Fund Regular Plan - Growth;INF754K01LR3;;12.791;;;21-Sep-2021</t>
  </si>
  <si>
    <t>148794;Edelweiss NIFTY PSU Bond Plus SDL Apr 2026 50: 50 Index Fund - Regular Plan - IDCW Option;INF754K01MA7;INF754K01MB5;10.5397;;;21-Sep-2021</t>
  </si>
  <si>
    <t>148795;Edelweiss NIFTY PSU Bond Plus SDL Apr 2026 50:50 Index Fund - Direct Plan - Growth;INF754K01MD1;;10.5476;;;21-Sep-2021</t>
  </si>
  <si>
    <t>148796;Edelweiss NIFTY PSU Bond Plus SDL Apr 2026 50:50 Index Fund - Direct Plan - IDCW Option;INF754K01ME9;INF754K01MF6;10.5478;;;21-Sep-2021</t>
  </si>
  <si>
    <t>148797;Edelweiss NIFTY PSU Bond Plus SDL Apr 2026 50:50 Index Fund - Regular Plan - Growth;INF754K01LZ6;;10.5393;;;21-Sep-2021</t>
  </si>
  <si>
    <t>118580;Franklin India INDEX FUND- NSE Nifty 50 Index Fund - Direct - IDCW;INF090I01GQ8;INF090I01GR6;143.7137;;;21-Sep-2021</t>
  </si>
  <si>
    <t>100484;Franklin India Index Fund- NSE Nifty 50 Index Fund - Growth;INF090I01890;;138.8169;;;21-Sep-2021</t>
  </si>
  <si>
    <t>105067;Franklin India INDEX FUND- NSE NIFTY 50 INDEX FUND - IDCW;INF090I01874;INF090I01882;138.8169;;;21-Sep-2021</t>
  </si>
  <si>
    <t>118581;Franklin India INDEX FUND- NSE NIFTY 50 INDEX FUND- Direct - Growth;INF090I01GS4;;143.7137;;;21-Sep-2021</t>
  </si>
  <si>
    <t>119065;HDFC Index Fund - BSE Sensex Plan - Direct Plan;INF179K01WN9;;538.5046;;;21-Sep-2021</t>
  </si>
  <si>
    <t>101281;HDFC Index Fund - BSE Sensex Plan - Growth Plan;INF179K01LA9;;529.2902;;;21-Sep-2021</t>
  </si>
  <si>
    <t>119063;HDFC Index Fund-NIFTY 50 Plan - Direct Plan;INF179K01WM1;;164.2251;;;21-Sep-2021</t>
  </si>
  <si>
    <t>101525;HDFC Index Fund-NIFTY 50 Plan - Growth Plan;INF179K01KZ8;;161.7088;;;21-Sep-2021</t>
  </si>
  <si>
    <t>149107;HDFC NIFTY50 Equal weight Index Fund - Direct Plan - Growth Option;INF179KC1BM8;;10.7245;;;21-Sep-2021</t>
  </si>
  <si>
    <t>149106;HDFC NIFTY50 Equal weight Index Fund - Growth Option;INF179KC1BN6;;10.7176;;;21-Sep-2021</t>
  </si>
  <si>
    <t>141839;ICICI Prudential BSE Sensex Index Fund - Cumulative Option;INF109KB17W7;;18.6383;;;21-Sep-2021</t>
  </si>
  <si>
    <t>141841;ICICI Prudential BSE Sensex Index Fund - Direct Plan - Cumulative Option;INF109KB10X0;;18.8053;;;21-Sep-2021</t>
  </si>
  <si>
    <t>141842;ICICI Prudential BSE Sensex Index Fund - Direct Plan - IDCW Option;INF109KB12X6;;18.8053;;;21-Sep-2021</t>
  </si>
  <si>
    <t>141840;ICICI Prudential BSE Sensex Index Fund - IDCW Option;INF109KB19W3;;18.6383;;;21-Sep-2021</t>
  </si>
  <si>
    <t>101349;ICICI Prudential Nifty 50 Index Fund - Cumulative Option;INF109K01PI0;;171.5783;;;21-Sep-2021</t>
  </si>
  <si>
    <t>120620;ICICI Prudential Nifty 50 Index Fund - Direct Plan Cumulative Option;INF109K012M7;;177.5103;;;21-Sep-2021</t>
  </si>
  <si>
    <t>135391;ICICI Prudential Nifty 50 Index Fund - Direct Plan IDCW Option;INF109KB1NL1;INF109KB1NM9;23.8706;;;21-Sep-2021</t>
  </si>
  <si>
    <t>135390;ICICI Prudential Nifty 50 Index Fund - IDCW Option;INF109KB1NN7;INF109KB1NO5;22.8591;;;21-Sep-2021</t>
  </si>
  <si>
    <t>120684;ICICI Prudential Nifty Next 50 Index Fund - Direct Plan -  Growth;INF109K01Y80;;38.9769;;;21-Sep-2021</t>
  </si>
  <si>
    <t>120683;ICICI Prudential Nifty Next 50 Index Fund - Direct Plan -  IDCW;INF109K01Y64;INF109K01Y72;38.9635;;;21-Sep-2021</t>
  </si>
  <si>
    <t>112957;ICICI Prudential Nifty Next 50 Index Fund - Growth;INF109K01IF1;;37.5107;;;21-Sep-2021</t>
  </si>
  <si>
    <t>112958;ICICI Prudential Nifty Next 50 Index Fund -IDCW;INF109K01PR1;INF109K01IE4;37.5107;;;21-Sep-2021</t>
  </si>
  <si>
    <t>118347;IDBI NIFTY 50  Index Fund Growth Direct;INF397L01AP6;;34.6208;;;21-Sep-2021</t>
  </si>
  <si>
    <t>113062;IDBI Nifty 50  Index Fund IDCW;INF397L01083;INF397L01075;30.7151;;;21-Sep-2021</t>
  </si>
  <si>
    <t>113063;IDBI NIFTY 50 Index Fund Growth;INF397L01091;;32.1900;;;21-Sep-2021</t>
  </si>
  <si>
    <t>118455;IDBI Nifty 50 Index Fund IDCW Direct;INF397L01AN1;INF397L01AO9;33.0116;;;21-Sep-2021</t>
  </si>
  <si>
    <t>113250;IDBI Nifty Next 50  Index Fund IDCW;INF397L01166;INF397L01182;31.7716;;;21-Sep-2021</t>
  </si>
  <si>
    <t>113249;IDBI Nifty Next 50 Index Fund Growth;INF397L01174;;31.7716;;;21-Sep-2021</t>
  </si>
  <si>
    <t>118348;IDBI Nifty Next 50 Index Fund Growth Direct;INF397L01AW2;;34.0904;;;21-Sep-2021</t>
  </si>
  <si>
    <t>118456;IDBI Nifty Next 50 Index Fund IDCW Direct;INF397L01AY8;INF397L01AX0;34.0904;;;21-Sep-2021</t>
  </si>
  <si>
    <t>148978;Kotak Nifty 50 Index Fund - Direct Plan-Growth;INF174KA1HA7;;11.161;;;21-Sep-2021</t>
  </si>
  <si>
    <t>148976;Kotak Nifty 50 Index Fund - Direct Plan-IDCW Payout;INF174KA1HB5;INF174KA1HC3;11.161;;;21-Sep-2021</t>
  </si>
  <si>
    <t>148974;Kotak Nifty 50 Index Fund - Regular Plan-Growth;INF174KA1GX1;;11.152;;;21-Sep-2021</t>
  </si>
  <si>
    <t>148979;Kotak Nifty 50 Index Fund - Regular Plan-IDCW Payout;INF174KA1GY9;INF174KA1GZ6;11.152;;;21-Sep-2021</t>
  </si>
  <si>
    <t>148745;Kotak Nifty Next 50 Index Fund - Direct Plan - Growth Option;INF174KA1GA9;;12.1281;;;21-Sep-2021</t>
  </si>
  <si>
    <t>148746;Kotak Nifty Next 50 Index Fund - Direct Plan -Payout of Income Distribution cum capital withdrawal option;INF174KA1FZ8;INF174KA1GB7;12.1281;;;21-Sep-2021</t>
  </si>
  <si>
    <t>148743;Kotak Nifty Next 50 Index Fund - Regular Plan - Growth Option;INF174KA1FX3;;12.0927;;;21-Sep-2021</t>
  </si>
  <si>
    <t>148744;Kotak Nifty Next 50 Index Fund - Regular Plan - Payout of Income Distribution cum capital withdrawal option;INF174KA1FW5;INF174KA1FY1;12.0927;;;21-Sep-2021</t>
  </si>
  <si>
    <t>148360;L&amp;T Nifty 50 Index Fund - Direct Plan - Growth;INF917K01D12;;19.842;;;21-Sep-2021</t>
  </si>
  <si>
    <t>148359;L&amp;T Nifty 50 Index Fund - Direct Plan - IDCW ;INF917K01C96;INF917K01D04;19.842;;;21-Sep-2021</t>
  </si>
  <si>
    <t>148361;L&amp;T Nifty 50 Index Fund - Regular Plan - Growth;INF917K01D38;;19.718;;;21-Sep-2021</t>
  </si>
  <si>
    <t>148362;L&amp;T Nifty 50 Index Fund - Regular Plan - IDCW ;INF917K01D20;INF917K01D46;19.718;;;21-Sep-2021</t>
  </si>
  <si>
    <t>148363;L&amp;T Next Nifty 50 Index Fund - Direct Plan - Growth Option;INF917K01D79;;18.533;;;21-Sep-2021</t>
  </si>
  <si>
    <t>148366;L&amp;T Nifty Next 50 Index Fund - Direct Plan - IDCW ;INF917K01D53;INF917K01D61;18.533;;;21-Sep-2021</t>
  </si>
  <si>
    <t>148365;L&amp;T Nifty Next 50 Index Fund - Regular Plan - Growth Option;INF917K01D95;;18.414;;;21-Sep-2021</t>
  </si>
  <si>
    <t>148364;L&amp;T Nifty Next 50 Index Fund - Regular Plan - IDCW ;INF917K01D87;INF917K01E03;18.413;;;21-Sep-2021</t>
  </si>
  <si>
    <t>120308;LIC MF BSE Sensex Index Fund-Direct Plan-Growth;INF767K01FJ4;;114.5374;;;21-Sep-2021</t>
  </si>
  <si>
    <t>120312;LIC MF BSE Sensex Index Fund-Direct Plan-IDCW;INF767K01FI6;INF767K01FK2;38.4037;;;21-Sep-2021</t>
  </si>
  <si>
    <t>101199;LIC MF BSE Sensex Index Fund-Regular Plan-Growth;INF767K01139;;109.6298;;;21-Sep-2021</t>
  </si>
  <si>
    <t>101198;LIC MF BSE Sensex Index Fund-Regular Plan-IDCW;INF767K01121;INF767K01113;37.5764;;;21-Sep-2021</t>
  </si>
  <si>
    <t>120307;LIC MF Nifty 50 Index Fund-Direct Plan-Growth;INF767K01FF2;;101.0462;;;21-Sep-2021</t>
  </si>
  <si>
    <t>120309;LIC MF Nifty 50 Index Fund-Direct Plan-IDCW;INF767K01FG0;INF767K01FH8;37.2389;;;21-Sep-2021</t>
  </si>
  <si>
    <t>101201;LIC MF Nifty 50 Index Fund-Regular Plan-Growth;INF767K01162;;96.6593;;;21-Sep-2021</t>
  </si>
  <si>
    <t>101200;LIC MF Nifty 50 Index Fund-Regular Plan-IDCW;INF767K01154;INF767K01147;35.6571;;;21-Sep-2021</t>
  </si>
  <si>
    <t>147794;Motilal Oswal Nifty 50 Index Fund - Direct plan - Growth;INF247L01AE7;;14.5937;;;21-Sep-2021</t>
  </si>
  <si>
    <t>147795;Motilal Oswal Nifty 50 Index Fund - Regular plan - Growth;INF247L01AF4;;14.4869;;;21-Sep-2021</t>
  </si>
  <si>
    <t>147625;Motilal Oswal Nifty 500 Index Fund - Direct Plan;INF247L01957;;16.8779;;;21-Sep-2021</t>
  </si>
  <si>
    <t>147626;Motilal Oswal Nifty 500 Index Fund - Regular Plan;INF247L01940;;16.6549;;;21-Sep-2021</t>
  </si>
  <si>
    <t>147619;Motilal Oswal Nifty Bank Index - Regular Plan;INF247L01882;;13.3100;;;21-Sep-2021</t>
  </si>
  <si>
    <t>147620;Motilal Oswal Nifty Bank Index Fund - Direct Plan;INF247L01890;;13.4872;;;21-Sep-2021</t>
  </si>
  <si>
    <t>147622;Motilal Oswal Nifty Midcap 150 Index Fund - Direct Plan;INF247L01916;;19.6496;;;21-Sep-2021</t>
  </si>
  <si>
    <t>147621;Motilal Oswal Nifty Midcap 150 Index Fund - Regular Plan;INF247L01908;;19.3784;;;21-Sep-2021</t>
  </si>
  <si>
    <t>147796;Motilal Oswal Nifty Next 50 Index Fund - Direct plan - Growth;INF247L01AC1;;14.9631;;;21-Sep-2021</t>
  </si>
  <si>
    <t>147797;Motilal Oswal Nifty Next 50 Index Fund - Regular plan - Growth;INF247L01AD9;;14.7897;;;21-Sep-2021</t>
  </si>
  <si>
    <t>147624;Motilal Oswal Nifty Smallcap 250 Index - Regular Plan;INF247L01924;;20.0138;;;21-Sep-2021</t>
  </si>
  <si>
    <t>147623;Motilal Oswal Nifty Smallcap 250 Index Fund- Direct Plan;INF247L01932;;20.2879;;;21-Sep-2021</t>
  </si>
  <si>
    <t>148381;Motilal Oswal S&amp;P 500 Index Fund - Direct Plan Growth;INF247L01AG2;;14.5454;;;21-Sep-2021</t>
  </si>
  <si>
    <t>148382;Motilal Oswal S&amp;P 500 Index Fund - Regular Plan Growth;INF247L01AH0;;14.4085;;;21-Sep-2021</t>
  </si>
  <si>
    <t>149039;Navi Nifty 50 Index Fund-Direct Plan-Growth;INF959L01FP2;;11.045;;;21-Sep-2021</t>
  </si>
  <si>
    <t>149040;Navi Nifty 50 Index Fund-Regular Plan-Growth;INF959L01FQ0;;11.0407;;;21-Sep-2021</t>
  </si>
  <si>
    <t>113295;NIPPON INDIA INDEX FUND - BSE SENSEX PLAN - ANNUAL - IDCW Option;INF204K01IQ7;INF204K01IT1;24.1170;;;21-Sep-2021</t>
  </si>
  <si>
    <t>118786;NIPPON INDIA INDEX FUND - BSE SENSEX PLAN - DIRECT Plan - ANNUAL - IDCW Option;INF204K01K64;INF204K01K72;25.3335;;;21-Sep-2021</t>
  </si>
  <si>
    <t>118788;NIPPON INDIA INDEX FUND - BSE SENSEX PLAN - DIRECT Plan - HALF YEARLY - IDCW Option;INF204K01K98;INF204K01L06;25.3015;;;21-Sep-2021</t>
  </si>
  <si>
    <t>118790;NIPPON INDIA INDEX FUND - BSE SENSEX PLAN - DIRECT Plan - QUARTERLY - IDCW Option;INF204K01L14;INF204K01L22;25.3354;;;21-Sep-2021</t>
  </si>
  <si>
    <t>118785;Nippon India Index Fund - BSE Sensex Plan - Direct Plan Growth Plan - Bonus Option;INF204K01K56;;30.5657;;;21-Sep-2021</t>
  </si>
  <si>
    <t>118791;Nippon India Index Fund - BSE Sensex Plan - Direct Plan Growth Plan - Growth Option;INF204K01K80;;30.5657;;;21-Sep-2021</t>
  </si>
  <si>
    <t>113270;Nippon India Index Fund - BSE Sensex Plan - Growth Plan - Bonus Option;INF204K01IN4;;29.3018;;;21-Sep-2021</t>
  </si>
  <si>
    <t>113269;Nippon India Index Fund - BSE Sensex Plan - Growth Plan - Growth Option;INF204K01IM6;;29.3018;;;21-Sep-2021</t>
  </si>
  <si>
    <t>113294;NIPPON INDIA INDEX FUND - BSE SENSEX PLAN - HALF YEARLY - IDCW Option;INF204K01IP9;INF204K01IS3;24.1216;;;21-Sep-2021</t>
  </si>
  <si>
    <t>113271;NIPPON INDIA INDEX FUND - BSE SENSEX PLAN - QUARTERLY - IDCW Option;INF204K01IO2;INF204K01IR5;24.1195;;;21-Sep-2021</t>
  </si>
  <si>
    <t>113300;NIPPON INDIA INDEX FUND - NIFTY 50 PLAN - ANNUAL - IDCW Option;INF204K01II4;INF204K01IL8;24.0168;;;21-Sep-2021</t>
  </si>
  <si>
    <t>118743;NIPPON INDIA INDEX FUND - NIFTY 50 PLAN - DIRECT Plan - ANNUAL - IDCW Option;INF204K01H10;INF204K01H28;25.6829;;;21-Sep-2021</t>
  </si>
  <si>
    <t>118745;NIPPON INDIA INDEX FUND - NIFTY 50 PLAN - DIRECT Plan - HALF YEARLY - IDCW Option;INF204K01H44;INF204K01H51;25.6476;;;21-Sep-2021</t>
  </si>
  <si>
    <t>118740;NIPPON INDIA INDEX FUND - NIFTY 50 PLAN - DIRECT Plan - QUARTERLY - IDCW Option;INF204K01H69;INF204K01H77;25.6415;;;21-Sep-2021</t>
  </si>
  <si>
    <t>118742;Nippon India Index Fund - Nifty 50 Plan - Direct Plan Growth Plan - Bonus Option;INF204K01H02;;30.9145;;;21-Sep-2021</t>
  </si>
  <si>
    <t>118741;Nippon India Index Fund - Nifty 50 Plan - Direct Plan Growth Plan - Growth Option;INF204K01H36;;30.9145;;;21-Sep-2021</t>
  </si>
  <si>
    <t>113297;Nippon India Index Fund - Nifty 50 Plan - Growth Plan - Bonus Option;INF204K01IF0;;29.2606;;;21-Sep-2021</t>
  </si>
  <si>
    <t>113296;Nippon India Index Fund - Nifty 50 Plan - Growth Plan - Growth Option;INF204K01IE3;;29.2606;;;21-Sep-2021</t>
  </si>
  <si>
    <t>113299;NIPPON INDIA INDEX FUND - NIFTY 50 PLAN - HALF YEARLY - IDCW Option;INF204K01IH6;INF204K01IK0;24.0962;;;21-Sep-2021</t>
  </si>
  <si>
    <t>113298;NIPPON INDIA INDEX FUND - NIFTY 50 PLAN - QUARTERLY - IDCW Option;INF204K01IG8;INF204K01IJ2;24.0962;;;21-Sep-2021</t>
  </si>
  <si>
    <t>148721;Nippon India Nifty 50 Value 20 Index Fund - Direct Plan - Growth Option;INF204KB12Z0;;12.6233;;;21-Sep-2021</t>
  </si>
  <si>
    <t>148722;NIPPON INDIA NIFTY 50 VALUE 20 INDEX FUND - DIRECT Plan - IDCW Option;INF204KB13Z8;INF204KB14Z6;12.6233;;;21-Sep-2021</t>
  </si>
  <si>
    <t>148720;NIPPON INDIA NIFTY 50 VALUE 20 INDEX FUND - IDCW Option;INF204KB10Z4;INF204KB11Z2;12.5763;;;21-Sep-2021</t>
  </si>
  <si>
    <t>148719;Nippon India Nifty 50 Value 20 Index Fund - Regular Plan - Growth Option;INF204KB19Y8;;12.5763;;;21-Sep-2021</t>
  </si>
  <si>
    <t>148726;Nippon India Nifty Midcap 150 Index Fund - Direct Plan - Growth Option;INF204KB18Z7;;12.6640;;;21-Sep-2021</t>
  </si>
  <si>
    <t>148725;NIPPON INDIA NIFTY MIDCAP 150 INDEX FUND - DIRECT Plan - IDCW Option;INF204KB19Z5;INF204KC1014;12.6640;;;21-Sep-2021</t>
  </si>
  <si>
    <t>148724;NIPPON INDIA NIFTY MIDCAP 150 INDEX FUND - IDCW Option;INF204KB16Z1;INF204KB17Z9;12.6203;;;21-Sep-2021</t>
  </si>
  <si>
    <t>148723;Nippon India Nifty Midcap 150 Index Fund - Regular Plan - Growth Option;INF204KB15Z3;;12.6203;;;21-Sep-2021</t>
  </si>
  <si>
    <t>148519;Nippon India Nifty Smallcap 250 Index Fund - Direct Plan - Growth Option;INF204KB15W0;;18.1602;;;21-Sep-2021</t>
  </si>
  <si>
    <t>148521;NIPPON INDIA NIFTY SMALLCAP 250 INDEX FUND - DIRECT Plan - IDCW Option;INF204KB16W8;INF204KB17W6;18.1602;;;21-Sep-2021</t>
  </si>
  <si>
    <t>148520;NIPPON INDIA NIFTY SMALLCAP 250 INDEX FUND - IDCW Option;INF204KB13W5;INF204KB14W3;18.0293;;;21-Sep-2021</t>
  </si>
  <si>
    <t>148518;Nippon India Nifty Smallcap 250 Index Fund - Regular Plan - Growth Option;INF204KB12W7;;18.0293;;;21-Sep-2021</t>
  </si>
  <si>
    <t>119488;Principal Nifty 100 Equal Weight Fund - Direct Plan - Growth Option;INF173K01EZ4;;114.2040;;;21-Sep-2021</t>
  </si>
  <si>
    <t>119487;Principal Nifty 100 Equal Weight Fund- Direct Plan - Income Distribution CUM Capital Withdrawal Option;INF173K01EW1;INF173K01EX9;67.1160;;;21-Sep-2021</t>
  </si>
  <si>
    <t>100153;Principal Nifty 100 Equal Weight Fund-Growth;INF173K01AG2;;110.3136;;;21-Sep-2021</t>
  </si>
  <si>
    <t>100152;Principal Nifty 100 Equal Weight Fund-Income Distribution CUM Capital Withdrawal;INF173K01AH0;INF173K01AI8;64.8334;;;21-Sep-2021</t>
  </si>
  <si>
    <t>119827;SBI NIFTY INDEX FUND - DIRECT PLAN - GROWTH;INF200K01TE8;;156.8698;;;21-Sep-2021</t>
  </si>
  <si>
    <t>119826;SBI Nifty Index Fund - Direct Plan - Income Distribution cum Capital Withdrawal Option (IDCW);INF200K01TC2;INF200K01TD0;80.5751;;;21-Sep-2021</t>
  </si>
  <si>
    <t>102272;SBI NIFTY INDEX FUND - REGULAR PLAN - GROWTH;INF200K01537;;151.2605;;;21-Sep-2021</t>
  </si>
  <si>
    <t>102273;SBI Nifty Index Fund - Regular Plan - Income Distribution cum Capital Withdrawal Option (IDCW);INF200K01545;INF200K01552;77.6060;;;21-Sep-2021</t>
  </si>
  <si>
    <t>148945;SBI Nifty Next 50 Index Fund - Direct Plan - Growth;INF200KA1W00;;11.5637;;;21-Sep-2021</t>
  </si>
  <si>
    <t>148946;SBI Nifty Next 50 Index Fund - Direct Plan - Income Distribution cum Capital Withdrawal Option (IDCW);INF200KA1W18;INF200KA1W26;11.5636;;;21-Sep-2021</t>
  </si>
  <si>
    <t>148943;SBI Nifty Next 50 Index Fund - Regular Plan - Growth;INF200KA1V76;;11.5438;;;21-Sep-2021</t>
  </si>
  <si>
    <t>148944;SBI Nifty Next 50 Index Fund - Regular Plan - Income Distribution cum Capital Withdrawal Option (IDCW);INF200KA1V84;INF200KA1V92;11.5437;;;21-Sep-2021</t>
  </si>
  <si>
    <t>140453;Sundaram Smart Nifty 100 Equal Weight Fund Direct Plan - Growth;INF903JA1666;;18.7600;;;21-Sep-2021</t>
  </si>
  <si>
    <t>140448;Sundaram Smart Nifty 100 Equal Weight Fund Direct Plan - Payout of Income Distribution cum Capital Withdrawal (IDCW);INF903JA1674;;16.6937;;;21-Sep-2021</t>
  </si>
  <si>
    <t>140449;Sundaram Smart Nifty 100 Equal Weight Fund Direct Plan - Reinvestment of Income Distribution cum Capital Withdrawal (IDCW);;INF903JA1682;16.6937;;;21-Sep-2021</t>
  </si>
  <si>
    <t>140452;Sundaram Smart Nifty 100 Equal Weight Fund Regular Plan - Growth;INF903JA1633;;18.1867;;;21-Sep-2021</t>
  </si>
  <si>
    <t>140451;Sundaram Smart Nifty 100 Equal Weight Fund Regular Plan - Payout of Income Distribution cum Capital Withdrawal (IDCW);INF903JA1641;;16.1762;;;21-Sep-2021</t>
  </si>
  <si>
    <t>140450;Sundaram Smart Nifty 100 Equal Weight Fund Regular Plan - Reinvestment of Income Distribution cum Capital Withdrawal (IDCW);;INF903JA1658;16.1762;;;21-Sep-2021</t>
  </si>
  <si>
    <t>119287;Tata S&amp;P BSE Sensex Index Fund - Direct Plan;INF277K01PK1;;151.4526;;;21-Sep-2021</t>
  </si>
  <si>
    <t>101746;Tata S&amp;P BSE Sensex Index Fund -Regular Plan;INF277K01758;;144.8022;;;21-Sep-2021</t>
  </si>
  <si>
    <t>119288;Tata Nifty 50 Index Fund -Direct Plan;INF277K01PJ3;;114.2097;;;21-Sep-2021</t>
  </si>
  <si>
    <t>101659;Tata Nifty 50 Index Fund -Regular Plan;INF277K01741;;106.6848;;;21-Sep-2021</t>
  </si>
  <si>
    <t>118881;Taurus Nifty 50 Index Fund - Direct Plan - Growth;INF044D01CQ5;;35.0733;;;21-Sep-2021</t>
  </si>
  <si>
    <t>118882;Taurus Nifty 50 Index Fund - Direct Plan - Payout of Income Distribution cum Capital Withdrawal option;INF044D01CR3;INF044D01CS1;32.8244;;;21-Sep-2021</t>
  </si>
  <si>
    <t>112948;Taurus Nifty 50 Index Fund - Regular Plan - Growth;INF044D01948;;33.2922;;;21-Sep-2021</t>
  </si>
  <si>
    <t>112949;Taurus Nifty 50 Index Fund - Regular Plan - Payout of Income Distribution cum Capital Withdrawal option;INF044D01914;INF044D01922;21.2235;;;21-Sep-2021</t>
  </si>
  <si>
    <t>143341;UTI Nifty Next 50 Index Fund - Direct Plan - Growth Option;INF789FC12T1;;15.4753;;;21-Sep-2021</t>
  </si>
  <si>
    <t>143340;UTI Nifty Next 50 Index Fund - Regular Plan - Growth Option;INF789FC11T3;;15.1914;;;21-Sep-2021</t>
  </si>
  <si>
    <t>148703;UTI Nifty 200 Momentum 30 Index Fund - Direct Plan - Growth Option;INF789F1AUT5;;13.2011;;;21-Sep-2021</t>
  </si>
  <si>
    <t>148704;UTI Nifty 200 Momentum 30 Index Fund - Regular Plan - Growth Option;INF789F1AUS7;;13.1655;;;21-Sep-2021</t>
  </si>
  <si>
    <t>120717;UTI Nifty 50 Index Fund - Direct Plan - IDCW;INF789F01WY2;INF789F01WZ9;59.3945;;;21-Sep-2021</t>
  </si>
  <si>
    <t>120716;UTI Nifty 50 Index Fund - Growth Option- Direct;INF789F01XA0;;117.8897;;;21-Sep-2021</t>
  </si>
  <si>
    <t>100822;UTI Nifty 50 Index Fund - Regular Plan - Growth Option;INF789F01JN2;;116.7603;;;21-Sep-2021</t>
  </si>
  <si>
    <t>100823;UTI Nifty 50 Index Fund - Regular Plan - IDCW;INF789F01JL6;INF789F01JM4;58.8237;;;21-Sep-2021</t>
  </si>
  <si>
    <t>115127;Aditya Birla Sun Life Gold ETF;INF209KB18D3;;4241.7794;;;21-Sep-2021</t>
  </si>
  <si>
    <t>113434;Axis Gold ETF;INF846K01W80;;40.2160;;;21-Sep-2021</t>
  </si>
  <si>
    <t>113049;HDFC Gold Exchange Traded Fund. - Growth Option;INF179KC1981;;41.3215;;;21-Sep-2021</t>
  </si>
  <si>
    <t>113076;ICICI Prudential Gold ETF;INF109KC1NT3;;41.2312;;;21-Sep-2021</t>
  </si>
  <si>
    <t>115939;IDBI Gold Exchange Traded Fund;INF397L01554;;4281.4334;;;21-Sep-2021</t>
  </si>
  <si>
    <t>112368;Invesco India Gold Exchange Traded Fund;INF205K01361;;4184.9991;;;21-Sep-2021</t>
  </si>
  <si>
    <t>106193;KOTAK GOLD ETF;INF174KA1HJ8;;40.317;;;21-Sep-2021</t>
  </si>
  <si>
    <t>140088;Nippon India ETF Gold BeES;INF204KB17I5;;40.3245;;;21-Sep-2021</t>
  </si>
  <si>
    <t>107693;Quantum Gold Fund;INF082J01408;;2001.3659;;;21-Sep-2021</t>
  </si>
  <si>
    <t>111954;SBI Gold ETF;INF200KA16D8;;4137.6374;;;21-Sep-2021</t>
  </si>
  <si>
    <t>105463;UTI GOLD Exchange Traded Fund;INF789F1AUX7;;40.3326;;;21-Sep-2021</t>
  </si>
  <si>
    <t>139581;Aditya Birla Sun Life BSE Sensex ETF;INF209KB10E8;;562.2134;;;21-Sep-2021</t>
  </si>
  <si>
    <t>115512;Aditya Birla Sun Life Nifty ETF;INF209KB19D1;;194.6202;;;21-Sep-2021</t>
  </si>
  <si>
    <t>147735;Aditya Birla Sun Life Nifty Bank ETF;INF209KB17D5;;370.8121;;;21-Sep-2021</t>
  </si>
  <si>
    <t>145881;Aditya Birla Sunlife Nifty Next 50 ETF;INF209KB16D7;;433.2985;;;21-Sep-2021</t>
  </si>
  <si>
    <t>141545;Axis Nifty 50 ETF;INF846K01W98;;183.9282;;;21-Sep-2021</t>
  </si>
  <si>
    <t>148926;Axis Nifty AAA Bond Plus SDL Apr 2026 50:50 ETF;INF846K01Z04;;10.3726;;;21-Sep-2021</t>
  </si>
  <si>
    <t>148559;Axis NIFTY Bank ETF;INF846K01X63;;373.5431;;;21-Sep-2021</t>
  </si>
  <si>
    <t>148934;Axis NIFTY Healthcare ETF;INF846K01Z12;;90.4812;;;21-Sep-2021</t>
  </si>
  <si>
    <t>148799;Axis IT ETF;INF846K01Y96;;363.8185;;;21-Sep-2021</t>
  </si>
  <si>
    <t>139840;BANDHAN BSE Sensex ETF;INF194KA1T91;;616.6898;;;21-Sep-2021</t>
  </si>
  <si>
    <t>139839;BANDHAN Nifty 50 ETF;INF194KA1U07;;183.9643;;;21-Sep-2021</t>
  </si>
  <si>
    <t>142589;DSP NIFTY 1D Rate Liquid ETF - IDCW - Daily Reinvest;;INF740KA1EU7;1000.0000;;;21-Sep-2021</t>
  </si>
  <si>
    <t>147848;Bharat Bond ETF - April 2023;INF754K01KN4;;1149.3363;;;21-Sep-2021</t>
  </si>
  <si>
    <t>147849;Bharat Bond ETF - April 2030;INF754K01KO2;;1181.6192;;;21-Sep-2021</t>
  </si>
  <si>
    <t>148444;BHARAT Bond ETF April 2025;INF754K01LD3;;1067.2613;;;21-Sep-2021</t>
  </si>
  <si>
    <t>148445;BHARAT Bond ETF- April 2031;INF754K01LE1;;1059.4037;;;21-Sep-2021</t>
  </si>
  <si>
    <t>139367;Edelweiss ETF - Nifty 100 Quality 30;INF754K01EM9;;437.3735;;;21-Sep-2021</t>
  </si>
  <si>
    <t>134536;Edelweiss ETF - Nifty 50;INF754K01EK3;;19208.3945;;;21-Sep-2021</t>
  </si>
  <si>
    <t>135859;Edelweiss ETF - Nifty Bank;INF754K01EL1;;3771.4021;;;21-Sep-2021</t>
  </si>
  <si>
    <t>147113;Groww Nifty50 Exchange Traded Fund (formerly known as Indiabulls Nifty50 Exchange Traded) Fund;INF666M01FS5;;181.7284;;;21-Sep-2021</t>
  </si>
  <si>
    <t>135854;HDFC BSE Sensex ETF - Growth Plan;INF179KC1HX2;;632.15;;;21-Sep-2021</t>
  </si>
  <si>
    <t>135853;HDFC NIFTY 50 ETF - Growth Plan;INF179KC1965;;187.31;;;21-Sep-2021</t>
  </si>
  <si>
    <t>148461;HDFC NIFTY Bank ETF - GROWTH;INF179KC1HY0;;372.76;;;21-Sep-2021</t>
  </si>
  <si>
    <t>141957;BHARAT 22 ETF;INF109KB15Y7;;43.6893;;;21-Sep-2021</t>
  </si>
  <si>
    <t>143247;ICICI Prudential BSE 500 ETF;INF109KC1V59;;246.2853;;;21-Sep-2021</t>
  </si>
  <si>
    <t>144947;ICICI Prudential BSE Liquid Rate ETF;INF109KC1KT9;;1000.0000;;;21-Sep-2021</t>
  </si>
  <si>
    <t>139519;ICICI Prudential BSE Midcap Select ETF;INF109KC10W0;;104.4877;;;21-Sep-2021</t>
  </si>
  <si>
    <t>101705;ICICI Prudential BSE Sensex ETF;INF346A01034;;640.0159;;;21-Sep-2021</t>
  </si>
  <si>
    <t>123004;ICICI Prudential Nifty 100 ETF;INF109KC16V9;;192.8166;;;21-Sep-2021</t>
  </si>
  <si>
    <t>141596;ICICI Prudential Nifty 100 Low Volatility 30 ETF;INF109KC19U5;;143.9094;;;21-Sep-2021</t>
  </si>
  <si>
    <t>121366;ICICI Prudential Nifty 50 ETF;INF109K012R6;;188.1503;;;21-Sep-2021</t>
  </si>
  <si>
    <t>148456;ICICI Prudential Nifty Alpha Low- Volatility 30 ETF;INF109KC17V7;;181.4444;;;21-Sep-2021</t>
  </si>
  <si>
    <t>147483;ICICI Prudential Nifty Bank ETF;INF109KC15I8;;371.0659;;;21-Sep-2021</t>
  </si>
  <si>
    <t>149072;ICICI Prudential Nifty FMCG ETF;INF109KC19V3;;416.1921;;;21-Sep-2021</t>
  </si>
  <si>
    <t>148957;ICICI Prudential Nifty Healthcare ETF;INF109KC1Q72;;90.4064;;;21-Sep-2021</t>
  </si>
  <si>
    <t>148466;ICICI Prudential Nifty IT ETF;INF109KC16I6;;366.1875;;;21-Sep-2021</t>
  </si>
  <si>
    <t>147921;ICICI Prudential Nifty Midcap 150 ETF;INF109KC11W8;;111.8930;;;21-Sep-2021</t>
  </si>
  <si>
    <t>144587;ICICI Prudential Nifty Next 50 ETF;INF109KC1NS5;;43.4951;;;21-Sep-2021</t>
  </si>
  <si>
    <t>147530;ICICI Prudential Nifty Private Bank ETF;INF109KC18U7;;192.5630;;;21-Sep-2021</t>
  </si>
  <si>
    <t>139455;ICICI Prudential Nifty50 Value 20 ETF;INF109KC11V0;;96.6672;;;21-Sep-2021</t>
  </si>
  <si>
    <t>115284;Invesco India Nifty 50 Exchange Traded Fund;INF205K01DA9;;1910.8167;;;21-Sep-2021</t>
  </si>
  <si>
    <t>109010;Kotak BSE Sensex ETF;INF174KA1JD7;;617.1361;;;21-Sep-2021</t>
  </si>
  <si>
    <t>112351;Kotak Nifty 50 ETF;INF174K014P6;;184.735;;;21-Sep-2021</t>
  </si>
  <si>
    <t>135744;Kotak Nifty 50 Value 20 ETF - Payout of Income Distribution cum capital withdrawal option;INF174K01Z71;;98.4777;;;21-Sep-2021</t>
  </si>
  <si>
    <t>133122;Kotak Nifty Bank ETF;INF174K01F59;;376.1242;;;21-Sep-2021</t>
  </si>
  <si>
    <t>148763;Kotak Nifty IT ETF;INF174KA1GC5;;36.3702;;;21-Sep-2021</t>
  </si>
  <si>
    <t>106929;Kotak Nifty PSU Bank ETF;INF373I01023;;231.2353;;;21-Sep-2021</t>
  </si>
  <si>
    <t>135672;LIC MF BSE Sensex ETF;INF767K01OT5;;631.6961;;;21-Sep-2021</t>
  </si>
  <si>
    <t>136473;LIC MF Nifty 100 ETF;INF767K01PC8;;187.4434;;;21-Sep-2021</t>
  </si>
  <si>
    <t>135607;LIC MF Nifty 50 ETF;INF767K01OS7;;186.9011;;;21-Sep-2021</t>
  </si>
  <si>
    <t>133307;LIC MF Nifty 8-13 yr G-Sec ETF;INF767K01MV5;;22.4797;;;21-Sep-2021</t>
  </si>
  <si>
    <t>148572;Mirae Asset ESG Sector Leaders ETF;INF769K01GS9;;30.043;;;21-Sep-2021</t>
  </si>
  <si>
    <t>145633;Mirae Asset Nifty 50 ETF (MAN50ETF);INF769K01EG9;;180.778;;;21-Sep-2021</t>
  </si>
  <si>
    <t>149105;Mirae Asset Nifty Financial Services ETF;INF769K01HI8;;18.297;;;21-Sep-2021</t>
  </si>
  <si>
    <t>147906;Mirae Asset Nifty Next 50 ETF (MANxt50ETF);INF769K01FN2;;426.075;;;21-Sep-2021</t>
  </si>
  <si>
    <t>148927;Mirae Asset NYSE FANG + ETF;INF769K01HF4;;52.275;;;21-Sep-2021</t>
  </si>
  <si>
    <t>149169;Mirae Asset S&amp;P 500 Top 50 ETF;INF769K01HP3;;27.418;;;21-Sep-2021</t>
  </si>
  <si>
    <t>114984;Motilal Oswal Nasdaq 100 ETF (MOFN100);INF247L01AP3;;108.0361;;;21-Sep-2021</t>
  </si>
  <si>
    <t>148620;Motilal Oswal Nifty 5 year Benchmark G-sec ETF;INF247L01AK4;;48.9703;;;21-Sep-2021</t>
  </si>
  <si>
    <t>113069;Motilal Oswal Nifty 50 ETF;INF247L01536;;173.8513;;;21-Sep-2021</t>
  </si>
  <si>
    <t>114456;Motilal Oswal Nifty Midcap 100 ETF;INF247L01023;;30.9650;;;21-Sep-2021</t>
  </si>
  <si>
    <t>140107;CPSE ETF;INF457M01133;;27.8509;;;21-Sep-2021</t>
  </si>
  <si>
    <t>131331;Nippon India ETF BSE Sensex;INF204KA1UN7;;640.3576;;;21-Sep-2021</t>
  </si>
  <si>
    <t>147579;Nippon India ETF BSE Sensex Next 50;INF204KB15D0;;48.0946;;;21-Sep-2021</t>
  </si>
  <si>
    <t>140095;Nippon India ETF Hang Seng BeES;INF204KB19I1;;300.6294;;;21-Sep-2021</t>
  </si>
  <si>
    <t>121146;Nippon India ETF Nifty 100;INF204K014N5;;183.5867;;;21-Sep-2021</t>
  </si>
  <si>
    <t>140086;Nippon India ETF Nifty 1D Rate Liquid BeES - DAILY IDCW Option;INF732E01037;;1000.0000;;;21-Sep-2021</t>
  </si>
  <si>
    <t>148800;Nippon India ETF Nifty 5 yr Benchmark G-Sec;INF204KC1030;;48.9761;;;21-Sep-2021</t>
  </si>
  <si>
    <t>140084;Nippon India ETF Nifty 50 BeES;INF204KB14I2;;189.2117;;;21-Sep-2021</t>
  </si>
  <si>
    <t>140094;Nippon India ETF Nifty 50 Shariah BeES;INF732E01128;;457.4923;;;21-Sep-2021</t>
  </si>
  <si>
    <t>134782;Nippon India ETF Nifty 50 Value 20;INF204KA17D8;;99.5929;;;21-Sep-2021</t>
  </si>
  <si>
    <t>139496;Nippon India ETF Nifty 8-13 yr G-Sec Long Term Gilt;INF204KB1882;;22.8565;;;21-Sep-2021</t>
  </si>
  <si>
    <t>140087;Nippon India ETF Nifty Bank BeES;INF204KB15I9;;375.0014;;;21-Sep-2021</t>
  </si>
  <si>
    <t>148585;Nippon India ETF Nifty CPSE Bond Plus SDL Sep2024 50:50;INF204KB18W4;;106.8105;;;21-Sep-2021</t>
  </si>
  <si>
    <t>128639;Nippon India ETF Nifty Dividend Opportunities 50;INF204KA1MS3;;45.4547;;;21-Sep-2021</t>
  </si>
  <si>
    <t>128331;Nippon India ETF Nifty India Consumption;INF204KA1LD7;;78.5556;;;21-Sep-2021</t>
  </si>
  <si>
    <t>140102;Nippon India ETF Nifty Infrastructure BeES;INF732E01268;;509.0253;;;21-Sep-2021</t>
  </si>
  <si>
    <t>148408;Nippon India ETF Nifty IT;INF204KB15V2;;36.7238;;;21-Sep-2021</t>
  </si>
  <si>
    <t>146271;Nippon India ETF Nifty Midcap 150;INF204KB1V68;;111.9562;;;21-Sep-2021</t>
  </si>
  <si>
    <t>140085;Nippon India ETF Nifty Next 50 Junior BeES;INF732E01045;;446.8176;;;21-Sep-2021</t>
  </si>
  <si>
    <t>140089;Nippon India ETF Nifty PSU Bank BeES;INF204KB16I7;;25.7783;;;21-Sep-2021</t>
  </si>
  <si>
    <t>148798;Nippon India ETF Nifty SDL Apr 2026 Top 20 Equal Weight;INF204KC1022;;106.1312;;;21-Sep-2021</t>
  </si>
  <si>
    <t>149008;Nippon India Nifty Pharma ETF;INF204KC1089;;14.3301;;;21-Sep-2021</t>
  </si>
  <si>
    <t>108479;Quantum Nifty 50 ETF;INF082J01028;;1832.4215;;;21-Sep-2021</t>
  </si>
  <si>
    <t>134014;SBI BSE 100 ETF;INF200KA1572;;187.1399;;;21-Sep-2021</t>
  </si>
  <si>
    <t>121109;SBI BSE SENSEX ETF;INF200K01VT2;;621.6755;;;21-Sep-2021</t>
  </si>
  <si>
    <t>144916;SBI BSE Sensex Next 50 ETF;INF200KA1VQ2;;488.4584;;;21-Sep-2021</t>
  </si>
  <si>
    <t>139430;SBI Nifty 10 yr Benchmark G-Sec ETF;INF200KA1JT1;;206.7014;;;21-Sep-2021</t>
  </si>
  <si>
    <t>145648;SBI Nifty 200 Quality 30 ETF;INF200KA1WX6;;158.2683;;;21-Sep-2021</t>
  </si>
  <si>
    <t>135106;SBI Nifty 50 ETF;INF200KA1FS1;;178.9923;;;21-Sep-2021</t>
  </si>
  <si>
    <t>134008;SBI Nifty Bank ETF;INF200KA1580;;371.8951;;;21-Sep-2021</t>
  </si>
  <si>
    <t>149041;SBI Nifty Consumption ETF;INF200KA1X17;;72.7452;;;21-Sep-2021</t>
  </si>
  <si>
    <t>148542;SBI Nifty IT ETF;INF200KA1S14;;366.6882;;;21-Sep-2021</t>
  </si>
  <si>
    <t>134013;SBI Nifty Next 50 ETF;INF200KA1598;;441.9658;;;21-Sep-2021</t>
  </si>
  <si>
    <t>148541;SBI Nifty Private Bank ETF;INF200KA1S22;;195.2464;;;21-Sep-2021</t>
  </si>
  <si>
    <t>145801;Tata Nifty 50 Exchange Traded Fund;INF277K015R5;;181.1645;;;21-Sep-2021</t>
  </si>
  <si>
    <t>147614;Tata Nifty Private Bank Exchange Traded Fund;INF277K010X4;;197.7268;;;21-Sep-2021</t>
  </si>
  <si>
    <t>146388;UTI - BSE Sensex Next 50 Exchange Traded Fund;INF789F1AUU3;;48.6468;;;21-Sep-2021</t>
  </si>
  <si>
    <t>141665;UTI Nifty Next 50 Exchange Traded Fund;INF789F1AUW9;;44.4119;;;21-Sep-2021</t>
  </si>
  <si>
    <t>135321;UTI BSE Sensex ETF;INF789FB1X58;;617.7118;;;21-Sep-2021</t>
  </si>
  <si>
    <t>135320;UTI Nifty 50 ETF;INF789F1AZC0;;1842.2272;;;21-Sep-2021</t>
  </si>
  <si>
    <t>148173;UTI Nifty Bank ETF;INF789F1AUV1;;37.3099;;;21-Sep-2021</t>
  </si>
  <si>
    <t>132141;Aditya Birla Sun Life Global Emerging Opportunities Fund - Direct - IDCW;INF084M01EC8;INF084M01ED6;18.6611;;;21-Sep-2021</t>
  </si>
  <si>
    <t>132140;Aditya Birla Sun Life Global Emerging Opportunities Fund - Direct plan - Growth Option;INF084M01EB0;;21.0988;;;21-Sep-2021</t>
  </si>
  <si>
    <t>132139;Aditya Birla Sun Life Global Emerging Opportunities Fund - Regular - IDCW;INF084M01AU8;INF084M01AV6;20.5651;;;21-Sep-2021</t>
  </si>
  <si>
    <t>132138;Aditya Birla SUn Life Global Emerging Opportunities Fund - Regular Plan - Growth Option;INF084M01AT0;;20.5622;;;21-Sep-2021</t>
  </si>
  <si>
    <t>132009;Aditya Birla Sun Life Global Excellence Equity Fund Of Fund - Retail Plan - Direct Plan - Growth Option;INF084M01EH7;;24.4467;;;21-Sep-2021</t>
  </si>
  <si>
    <t>132005;Aditya Birla Sun Life Global Excellence Equity Fund Of Fund- Retail Plan - Regular Plan - Growth Option;INF084M01AZ7;;23.5046;;;21-Sep-2021</t>
  </si>
  <si>
    <t>132010;Aditya Birla Sun Life Global Excellence Equity Fund Of Fund-DIRECT - RETAIL - IDCW;INF084M01EI5;INF084M01EJ3;24.468;;;21-Sep-2021</t>
  </si>
  <si>
    <t>132003;Aditya Birla Sun Life Global Excellence Equity Fund Of Fund-REGULAR - RETAIL - IDCW;INF084M01BA8;INF084M01BB6;23.5195;;;21-Sep-2021</t>
  </si>
  <si>
    <t>148485;Axis Global Equity Alpha Fund of Fund - Direct Plan - Growth Option;INF846K01X06;;12.7831;;;21-Sep-2021</t>
  </si>
  <si>
    <t>148487;Axis Global Equity Alpha Fund of Fund - Direct Plan - IDCW;INF846K01X14;INF846K01X22;12.7829;;;21-Sep-2021</t>
  </si>
  <si>
    <t>148486;Axis Global Equity Alpha Fund of Fund - Regular Plan - Growth Option;INF846K01X30;;12.6234;;;21-Sep-2021</t>
  </si>
  <si>
    <t>148488;Axis Global Equity Alpha Fund of Fund - Regular Plan - IDCW;INF846K01X48;INF846K01X55;12.6234;;;21-Sep-2021</t>
  </si>
  <si>
    <t>148954;Axis Global Innovation Fund of Fund - Direct Plan - Growth;INF846K01Z20;;10.63;;;21-Sep-2021</t>
  </si>
  <si>
    <t>148955;Axis Global Innovation Fund of Fund - Direct Plan - IDCW;INF846K01Z38;INF846K01Z46;10.63;;;21-Sep-2021</t>
  </si>
  <si>
    <t>148953;Axis Global Innovation Fund of Fund - Regular Plan - Growth;INF846K01Z53;;10.59;;;21-Sep-2021</t>
  </si>
  <si>
    <t>148956;Axis Global Innovation Fund of Fund - Regular Plan - IDCW;INF846K01Z61;INF846K01Z79;10.59;;;21-Sep-2021</t>
  </si>
  <si>
    <t>148699;Axis Greater China Equity Fund of Fund - Direct Plan - Growth Option;INF846K01Y39;;8.42;;;21-Sep-2021</t>
  </si>
  <si>
    <t>148700;Axis Greater China Equity Fund of Fund - Direct Plan - IDCW;INF846K01Y47;INF846K01Y54;8.41;;;21-Sep-2021</t>
  </si>
  <si>
    <t>148701;Axis Greater China Equity Fund of Fund - Regular Plan - Growth Option;INF846K01Y62;;8.35;;;21-Sep-2021</t>
  </si>
  <si>
    <t>148702;Axis Greater China Equity Fund of Fund - Regular Plan - IDCW;INF846K01Y70;INF846K01Y88;8.35;;;21-Sep-2021</t>
  </si>
  <si>
    <t>149098;BANDHAN US EQUITY FUND OF FUND - GROWTH - DIRECT PLAN;INF194KB1CF2;;9.85;;;21-Sep-2021</t>
  </si>
  <si>
    <t>149100;BANDHAN US EQUITY FUND OF FUND - GROWTH - REGULAR PLAN;INF194KB1CC9;;9.84;;;21-Sep-2021</t>
  </si>
  <si>
    <t>149099;BANDHAN US EQUITY FUND OF FUND - IDCW - DIRECT PLAN;INF194KB1CG0;;9.85;;;21-Sep-2021</t>
  </si>
  <si>
    <t>149097;BANDHAN US EQUITY FUND OF FUND - IDCW - REGULAR PLAN;INF194KB1CD7;;9.84;;;21-Sep-2021</t>
  </si>
  <si>
    <t>148897;BNP Paribas Funds Aqua Fund of Fund - Direct Plan - Growth Option;INF251K01QT5;;10.6683;;;21-Sep-2021</t>
  </si>
  <si>
    <t>148899;BNP Paribas Funds Aqua Fund of Fund - Direct Plan - Income Distribution cum Withdrawal Option;INF251K01QU3;INF251K01QV1;10.6683;;;21-Sep-2021</t>
  </si>
  <si>
    <t>148898;BNP Paribas Funds Aqua Fund of Fund - Regular Plan - Income Distribution cum Capital Withdrawal Option;INF251K01QR9;INF251K01QS7;10.6210;;;21-Sep-2021</t>
  </si>
  <si>
    <t>148896;BNP Paribas Funds Aqua Fund of Fund - Regular Plan Growth;INF251K01QQ1;;10.6210;;;21-Sep-2021</t>
  </si>
  <si>
    <t>130493;DSP Global Allocation Fund of Fund - Direct Plan - Growth;INF740K01Z50;;17.6632;;;21-Sep-2021</t>
  </si>
  <si>
    <t>130491;DSP Global Allocation Fund of Fund - Direct Plan - IDCW;INF740K01Z68;INF740K01Z76;16.7632;;;21-Sep-2021</t>
  </si>
  <si>
    <t>130492;DSP Global Allocation Fund of Fund - Regular Plan - Growth;INF740K01Z27;;17.0989;;;21-Sep-2021</t>
  </si>
  <si>
    <t>130490;DSP Global Allocation Fund of Fund - Regular Plan - IDCW;INF740K01Z35;INF740K01Z43;16.2335;;;21-Sep-2021</t>
  </si>
  <si>
    <t>119252;DSP US Flexible Equity Fund - Direct Plan - Growth;INF740K01OH7;;41.8499;;;21-Sep-2021</t>
  </si>
  <si>
    <t>119253;DSP US Flexible Equity Fund - Direct Plan - IDCW;INF740K01OI5;INF740K01OJ3;40.7588;;;21-Sep-2021</t>
  </si>
  <si>
    <t>117691;DSP US Flexible Equity Fund - Regular Plan - Growth Option;INF740K01LP6;;39.4515;;;21-Sep-2021</t>
  </si>
  <si>
    <t>117692;DSP US Flexible Equity Fund - Regular Plan - IDCW;INF740K01LQ4;;23.0441;;;21-Sep-2021</t>
  </si>
  <si>
    <t>119271;DSP World Agriculture Fund - Direct Plan - Growth;INF740K01OE4;;23.5249;;;21-Sep-2021</t>
  </si>
  <si>
    <t>119272;DSP World Agriculture Fund - Direct Plan - IDCW;INF740K01OF1;INF740K01OG9;21.5236;;;21-Sep-2021</t>
  </si>
  <si>
    <t>115882;DSP World Agriculture Fund - Regular Plan - Growth;INF740K01EK2;;22.9266;;;21-Sep-2021</t>
  </si>
  <si>
    <t>115881;DSP World Agriculture Fund - Regular Plan - IDCW;INF740K01EL0;;16.3757;;;21-Sep-2021</t>
  </si>
  <si>
    <t>119275;DSP World Energy Fund - Direct Plan - Growth;INF740K01PC5;;16.5365;;;21-Sep-2021</t>
  </si>
  <si>
    <t>119276;DSP World Energy Fund - Direct Plan - IDCW;INF740K01PD3;INF740K01PE1;14.9111;;;21-Sep-2021</t>
  </si>
  <si>
    <t>112126;DSP World Energy Fund - Regular Plan - Growth;INF740K01284;;16.0743;;;21-Sep-2021</t>
  </si>
  <si>
    <t>112127;DSP World Energy Fund - Regular Plan - IDCW;INF740K01292;INF740K01300;13.7475;;;21-Sep-2021</t>
  </si>
  <si>
    <t>119277;DSP World Gold Fund of Fund - Direct Plan - Growth;INF740K01OZ9;;16.9844;;;21-Sep-2021</t>
  </si>
  <si>
    <t>119278;DSP World Gold Fund of Fund - Direct Plan - IDCW;INF740K01PA9;INF740K01PB7;12.4647;;;21-Sep-2021</t>
  </si>
  <si>
    <t>106597;DSP World Gold Fund of Fund - Regular Plan - Growth;INF740K01250;;16.2938;;;21-Sep-2021</t>
  </si>
  <si>
    <t>106596;DSP World Gold Fund of Fund - Regular Plan - IDCW;INF740K01268;INF740K01276;11.9581;;;21-Sep-2021</t>
  </si>
  <si>
    <t>119279;DSP World Mining Fund - Direct Plan - Growth;INF740K01PF8;;13.2253;;;21-Sep-2021</t>
  </si>
  <si>
    <t>119280;DSP World Mining Fund - Direct Plan - IDCW;INF740K01PG6;INF740K01PH4;13.2253;;;21-Sep-2021</t>
  </si>
  <si>
    <t>112293;DSP World Mining Fund - Regular Plan - Growth;INF740K01730;;12.6081;;;21-Sep-2021</t>
  </si>
  <si>
    <t>112347;DSP World Mining Fund - Regular Plan - IDCW;INF740K01748;INF740K01AL8;12.6081;;;21-Sep-2021</t>
  </si>
  <si>
    <t>140256;Edelweiss ASEAN Equity Off-shore Fund - Direct Plan - Growth Option;INF843K01AW7;;24.888;;;21-Sep-2021</t>
  </si>
  <si>
    <t>140255;Edelweiss ASEAN Equity Off-shore Fund - Regular Plan - Growth Option;INF843K01609;;22.921;;;21-Sep-2021</t>
  </si>
  <si>
    <t>140327;Edelweiss Emerging Markets Opportunities Equity Offshore Fund - Direct Plan - Growth Option;INF843K01IZ3;;17.2113;;;21-Sep-2021</t>
  </si>
  <si>
    <t>140328;Edelweiss Emerging Markets Opportunities Equity Offshore Fund - Regular Plan - Growth Option;INF843K01IY6;;16.3856;;;21-Sep-2021</t>
  </si>
  <si>
    <t>140296;Edelweiss Europe Dynamic Equity Offshore Fund - Growth Option - Direct Plan;INF843K01GI3;;16.3006;;;21-Sep-2021</t>
  </si>
  <si>
    <t>140295;Edelweiss Europe Dynamic Equity Offshore Fund - Growth Option - Regular Plan;INF843K01GJ1;;15.2567;;;21-Sep-2021</t>
  </si>
  <si>
    <t>148063;Edelweiss US Technology Equity Fund of Fund- Direct Plan- Growth;INF754K01LB7;;19.5028;;;21-Sep-2021</t>
  </si>
  <si>
    <t>148064;Edelweiss US Technology Equity Fund of Fund- Regular Plan- Growth;INF754K01LC5;;19.1889;;;21-Sep-2021</t>
  </si>
  <si>
    <t>140274;Edelweiss US Value Equity Offshore Fund - Direct Plan - Growth Option;INF843K01EC1;;23.7963;;;21-Sep-2021</t>
  </si>
  <si>
    <t>140273;Edelweiss US Value Equity Offshore Fund - Regular Plan - Growth Option;INF843K01ED9;;22.274;;;21-Sep-2021</t>
  </si>
  <si>
    <t>118550;Franklin India Feeder - Franklin U S Opportunities Fund - Direct - IDCW ;INF090I01JP4;INF090I01JQ2;63.6774;;;21-Sep-2021</t>
  </si>
  <si>
    <t>116632;Franklin India Feeder - Franklin U S Opportunities Fund - IDCW ;INF090I01EV3;INF090I01EU5;58.5025;;;21-Sep-2021</t>
  </si>
  <si>
    <t>116633;Franklin India Feeder - Franklin U.S. Opportunities Fund - Growth;INF090I01EW1;;58.5025;;;21-Sep-2021</t>
  </si>
  <si>
    <t>118551;Franklin India Feeder - Franklin US Opportunities Fund - Direct - Growth;INF090I01JR0;;63.6774;;;21-Sep-2021</t>
  </si>
  <si>
    <t>129440;Franklin India Feeder - Templeton European Opportunities Fund - Direct - Growth;INF090I01KX6;;10.7630;;;21-Sep-2021</t>
  </si>
  <si>
    <t>129441;Franklin India Feeder - Templeton European Opportunities Fund - Direct - IDCW ;INF090I01KY4;INF090I01KZ1;10.7630;;;21-Sep-2021</t>
  </si>
  <si>
    <t>129438;Franklin India Feeder - Templeton European Opportunities Fund - Growth;INF090I01KU2;;9.8761;;;21-Sep-2021</t>
  </si>
  <si>
    <t>129439;Franklin India Feeder - Templeton European Opportunities Fund - IDCW ;INF090I01KV0;INF090I01KW8;9.8761;;;21-Sep-2021</t>
  </si>
  <si>
    <t>127073;HSBC Asia Pacific (Ex Japan) Dividend Yield Fund - Growth;INF336L01HC7;;18.2698;;;21-Sep-2021</t>
  </si>
  <si>
    <t>127071;HSBC Asia Pacific (Ex Japan) Dividend Yield Fund - Growth Direct;INF336L01HF0;;19.294;;;21-Sep-2021</t>
  </si>
  <si>
    <t>127072;HSBC Asia Pacific IDCW Yield Fund Direct Plan IDCW;INF336L01HG8;INF336L01HH6;19.2863;;;21-Sep-2021</t>
  </si>
  <si>
    <t>127070;HSBC Asia Pacific IDCW Yield Fund IDCW;INF336L01HD5;INF336L01HE3;18.2698;;;21-Sep-2021</t>
  </si>
  <si>
    <t>120035;HSBC Brazil Fund - Growth Direct;INF336L01BY4;;7.0224;;;21-Sep-2021</t>
  </si>
  <si>
    <t>115117;HSBC Brazil Fund - IDCW;INF336L01172;INF336L01180;6.5831;;;21-Sep-2021</t>
  </si>
  <si>
    <t>120036;HSBC Brazil Fund - IDCW Direct Plan;INF336L01BW8;INF336L01BX6;7.0177;;;21-Sep-2021</t>
  </si>
  <si>
    <t>115116;HSBC Brazil Fund-Growth;INF336L01164;;6.5831;;;21-Sep-2021</t>
  </si>
  <si>
    <t>148738;HSBC Global Equity  Climate Change Fund of Fund Direct Plan IDCW;INF336L01PW8;INF336L01PX6;10.6579;;;21-Sep-2021</t>
  </si>
  <si>
    <t>148737;HSBC Global Equity Climate Change Fund of Fund - Direct - Growth;INF336L01PV0;;10.6579;;;21-Sep-2021</t>
  </si>
  <si>
    <t>148735;HSBC Global Equity Climate Change Fund of Fund - Regular - Growth;INF336L01PY4;;10.6157;;;21-Sep-2021</t>
  </si>
  <si>
    <t>148736;HSBC Global Equity Climate Change Fund of Fund IDCW;INF336L01PZ1;INF336L01QA2;10.6157;;;21-Sep-2021</t>
  </si>
  <si>
    <t>123654;ICICI Prudential Global Stable Equity Fund (FOF) - Direct - Growth;INF109KA1CE0;;21.54;;;21-Sep-2021</t>
  </si>
  <si>
    <t>123652;ICICI Prudential Global Stable Equity Fund (FOF) - Direct - IDCW;INF109KA1CG5;INF109KA1CF7;21.54;;;21-Sep-2021</t>
  </si>
  <si>
    <t>123651;ICICI Prudential Global Stable Equity Fund (FOF) - Growth;INF109KA1CB6;;20.21;;;21-Sep-2021</t>
  </si>
  <si>
    <t>123653;ICICI Prudential Global Stable Equity Fund (FOF) - IDCW;INF109KA1CD2;INF109KA1CC4;20.21;;;21-Sep-2021</t>
  </si>
  <si>
    <t>148614;Invesco India - Invesco Global Consumer Trends Fund of Fund - Direct Plan - Growth;INF205KA1270;;10.2929;;;21-Sep-2021</t>
  </si>
  <si>
    <t>148615;Invesco India - Invesco Global Consumer Trends Fund of Fund - Direct Plan - IDCW (Payout / Reinvestment);INF205KA1262;INF205KA1288;10.2952;;;21-Sep-2021</t>
  </si>
  <si>
    <t>148613;Invesco India - Invesco Global Consumer Trends Fund of Fund - Growth;INF205KA1247;;10.205;;;21-Sep-2021</t>
  </si>
  <si>
    <t>148612;Invesco India - Invesco Global Consumer Trends Fund of Fund - IDCW (Payout / Reinvestment);INF205KA1239;INF205KA1254;10.2048;;;21-Sep-2021</t>
  </si>
  <si>
    <t>129188;Invesco India - Invesco Global Equity Income Fund of Fund - Direct Plan - Growth;INF205K01B49;;18.4339;;;21-Sep-2021</t>
  </si>
  <si>
    <t>129190;Invesco India - Invesco Global Equity Income Fund of Fund - Direct Plan - IDCW (Payout / Reinvestment);INF205K01B56;INF205K01B64;18.2693;;;21-Sep-2021</t>
  </si>
  <si>
    <t>129187;Invesco India - Invesco Global Equity Income Fund of Fund - Regular Plan - Growth;INF205K01B15;;17.0415;;;21-Sep-2021</t>
  </si>
  <si>
    <t>129189;Invesco India - Invesco Global Equity Income Fund of Fund - Regular Plan - IDCW (Payout / Reinvestment);INF205K01B23;INF205K01B31;17.0167;;;21-Sep-2021</t>
  </si>
  <si>
    <t>126353;Invesco India - Invesco Pan European Equity Fund of Fund - Direct Plan - Growth Option;INF205K01A24;;13.8555;;;21-Sep-2021</t>
  </si>
  <si>
    <t>126352;Invesco India - Invesco Pan European Equity Fund of Fund - Direct Plan - IDCW (Payout / Reinvestment);INF205K01A32;INF205K01A40;13.8242;;;21-Sep-2021</t>
  </si>
  <si>
    <t>126351;Invesco India - Invesco Pan European Equity Fund of Fund - Regular Plan - Growth Option;INF205K01ZZ9;;12.9163;;;21-Sep-2021</t>
  </si>
  <si>
    <t>126350;Invesco India - Invesco Pan European Equity Fund of Fund - Regular Plan - IDCW (Payout / Reinvestment);INF205K01A08;INF205K01A16;12.9161;;;21-Sep-2021</t>
  </si>
  <si>
    <t>106441;Kotak Global Emerging Market Fund - Growth;INF174K01DV3;;22.123;;;21-Sep-2021</t>
  </si>
  <si>
    <t>119779;Kotak Global Emerging Market Fund - Growth - Direct;INF174K01LW4;;23.544;;;21-Sep-2021</t>
  </si>
  <si>
    <t>106442;Kotak Global Emerging Market Fund - Payout of Income Distribution cum capital withdrawal option;INF174K01DX9;INF174K01DW1;22.124;;;21-Sep-2021</t>
  </si>
  <si>
    <t>119778;Kotak Global Emerging Market Fund - Payout of Income Distribution cum capital withdrawal option - Direct;INF174K01LX2;;23.644;;;21-Sep-2021</t>
  </si>
  <si>
    <t>149056;Kotak Global Innovation Fund of Fund - Regular Plan-Growth;INF174KA1HD1;;9.7834;;;21-Sep-2021</t>
  </si>
  <si>
    <t>149060;Kotak Global Innovation Fund of Fund- Direct Plan - IDCW Option;INF174KA1HH2;INF174KA1HI0;9.8027;;;21-Sep-2021</t>
  </si>
  <si>
    <t>149059;Kotak Global Innovation Fund of Fund- Direct Plan -Growth;INF174KA1HG4;;9.8027;;;21-Sep-2021</t>
  </si>
  <si>
    <t>149058;Kotak Global Innovation Fund of Fund- Regular Plan -IDCW Option;INF174KA1HE9;INF174KA1HF6;9.7834;;;21-Sep-2021</t>
  </si>
  <si>
    <t>148646;Kotak International REIT FOF - Direct Plan - Growth;INF174KA1FO2;;9.9547;;;21-Sep-2021</t>
  </si>
  <si>
    <t>148649;Kotak International REIT FOF - Direct Plan - Payout of Income Distribution cum capital withdrawal option;INF174KA1FN4;INF174KA1FP9;9.9547;;;21-Sep-2021</t>
  </si>
  <si>
    <t>148645;Kotak International REIT FOF - Regular Plan - Growth;INF174KA1FL8;;9.8835;;;21-Sep-2021</t>
  </si>
  <si>
    <t>148647;Kotak International REIT FOF - Regular Plan - Payout of Income Distribution cum capital withdrawal option;INF174KA1FK0;INF174KA1FM6;9.8834;;;21-Sep-2021</t>
  </si>
  <si>
    <t>148662;Kotak NASDAQ 100 Fund of Fund - Direct Plan - Growth;INF174KA1FQ7;;11.2101;;;21-Sep-2021</t>
  </si>
  <si>
    <t>148661;Kotak NASDAQ 100 Fund of Fund - Regular Plan - Growth;INF174KA1FR5;;11.181;;;21-Sep-2021</t>
  </si>
  <si>
    <t>138457;PGIM India Emerging Markets Equity Fund - Direct Plan - Dividend;INF223J01NJ4;;15.47;;;21-Sep-2021</t>
  </si>
  <si>
    <t>138456;PGIM India Emerging Markets Equity Fund - Direct Plan - Growth;INF223J01NL0;;20.91;;;21-Sep-2021</t>
  </si>
  <si>
    <t>138454;PGIM India Emerging Markets Equity Fund - Dividend;INF223J01AW4;INF223J01AX2;17.56;;;21-Sep-2021</t>
  </si>
  <si>
    <t>138453;PGIM India Emerging Markets Equity Fund - Growth;INF223J01AY0;;19.11;;;21-Sep-2021</t>
  </si>
  <si>
    <t>138527;PGIM India Global Equity Opportunities Fund - Direct Plan - Dividend;INF223J01NG0;;41.51;;;21-Sep-2021</t>
  </si>
  <si>
    <t>138528;PGIM India Global Equity Opportunities Fund - Direct Plan - Growth;INF223J01NF2;;41.51;;;21-Sep-2021</t>
  </si>
  <si>
    <t>138524;PGIM India Global Equity Opportunities Fund - Dividend;INF223J01AS2;INF223J01AT0;34.22;;;21-Sep-2021</t>
  </si>
  <si>
    <t>138523;PGIM India Global Equity Opportunities Fund - Growth;INF223J01AU8;;38.08;;;21-Sep-2021</t>
  </si>
  <si>
    <t>119458;Principal Global Opportunities Fund- Direct Plan - Income Distribution CUM Capital Withdrawal Option;INF173K01FJ5;INF173K01FK3;47.4178;;;21-Sep-2021</t>
  </si>
  <si>
    <t>102336;Principal Global Opportunities Fund- Income Distribution CUM Capital Withdrawal Option;INF173K01CQ7;INF173K01CR5;45.7393;;;21-Sep-2021</t>
  </si>
  <si>
    <t>119457;Principal Global Opportunities Fund-Direct Plan - Growth Option;INF173K01FM9;;47.4178;;;21-Sep-2021</t>
  </si>
  <si>
    <t>102337;Principal Global Opportunities Fund-Growth Option;INF173K01CT1;;45.7393;;;21-Sep-2021</t>
  </si>
  <si>
    <t>148760;SBI International Access - US Equity FoF - Direct Plan - Growth;INF200KA1U28;;11.0043;;;21-Sep-2021</t>
  </si>
  <si>
    <t>148762;SBI International Access - US Equity FoF - Regular Plan - Growth;INF200KA1T96;;10.9509;;;21-Sep-2021</t>
  </si>
  <si>
    <t>148761;SBI International Access- US Equity FoF Direct Plan - Income Distribution cum Capital Withdrawal Option (IDCW);INF200KA1U36;INF200KA1U44;11.0045;;;21-Sep-2021</t>
  </si>
  <si>
    <t>148759;SBI International Access- US Equity FoF Regular Plan - Income Distribution cum Capital Withdrawal Option (IDCW);INF200KA1U02;INF200KA1U10;10.9516;;;21-Sep-2021</t>
  </si>
  <si>
    <t>119602;Sundaram Global Brand Fund Direct Plan - Growth;INF903J01OB6;;25.8710;;;21-Sep-2021</t>
  </si>
  <si>
    <t>119601;Sundaram Global Brand Fund Direct Plan - Income Distribution cum Capital Withdrawal (IDCW);INF903J01NZ7;INF903J01OA8;23.0136;;;21-Sep-2021</t>
  </si>
  <si>
    <t>106370;Sundaram Global Brand Fund Regular Plan - Growth;INF903J01EX1;;24.5903;;;21-Sep-2021</t>
  </si>
  <si>
    <t>106369;Sundaram Global Brand Fund Regular Plan - Income Distribution cum Capital Withdrawal (IDCW);INF903J01EY9;INF903J01EZ6;21.0719;;;21-Sep-2021</t>
  </si>
  <si>
    <t>131897;Aditya Birla Sun Life Active Debt Multi Manager FoF Scheme - DIRECT - IDCW;INF084M01DQ0;INF084M01DR8;19.597;;;21-Sep-2021</t>
  </si>
  <si>
    <t>131898;Aditya Birla Sun Life Active Debt Multi Manager FoF Scheme - Direct Plan - Growth Option;INF084M01DP2;;31.2961;;;21-Sep-2021</t>
  </si>
  <si>
    <t>131895;Aditya Birla Sun Life Active Debt Multi Manager FoF Scheme - REGULAR - IDCW;INF084M01AI3;INF084M01AJ1;18.8381;;;21-Sep-2021</t>
  </si>
  <si>
    <t>131896;Aditya Birla Sun Life Active Debt Multi Manager FoF Scheme - Regular Plan - Growth Option;INF084M01AH5;;30.0383;;;21-Sep-2021</t>
  </si>
  <si>
    <t>131865;Aditya Birla Sun Life Asset Allocator FoF- Direct Plan - Growth Option;INF084M01DM9;;21.669;;;21-Sep-2021</t>
  </si>
  <si>
    <t>131864;Aditya Birla Sun Life Asset Allocator FoF- Regular Plan - Growth Option;INF084M01AE2;;42.7366;;;21-Sep-2021</t>
  </si>
  <si>
    <t>131866;Aditya Birla Sun Life Asset Allocator FoF-DIRECT - IDCW;INF084M01DN7;INF084M01DO5;20.6479;;;21-Sep-2021</t>
  </si>
  <si>
    <t>131863;Aditya Birla Sun Life Asset Allocator FoF-REGULAR - IDCW;INF084M01AF9;INF084M01AG7;39.3551;;;21-Sep-2021</t>
  </si>
  <si>
    <t>132187;Aditya Birla Sun Life Financial Planning Fund - Aggressive Plan - Direct - IDCW;INF084M01EX4;INF084M01EY2;32.7389;;;21-Sep-2021</t>
  </si>
  <si>
    <t>132186;Aditya Birla Sun Life Financial Planning Fund - Aggressive Plan - Direct Plan - Growth Option;INF084M01EW6;;35.749;;;21-Sep-2021</t>
  </si>
  <si>
    <t>132180;Aditya Birla Sun Life Financial Planning Fund - Aggressive Plan - Regular Plan - Growth Option;INF084M01101;;33.5503;;;21-Sep-2021</t>
  </si>
  <si>
    <t>132181;Aditya Birla Sun Life Financial Planning Fund - Aggressive Plan -Regular - IDCW;INF084M01119;INF084M01127;30.7099;;;21-Sep-2021</t>
  </si>
  <si>
    <t>132183;Aditya Birla Sun Life Financial Planning Fund - Conservative Plan - Direct Plan - Growth Option;INF084M01EQ8;;24.95;;;21-Sep-2021</t>
  </si>
  <si>
    <t>132178;Aditya Birla Sun life Financial Planning Fund - Conservative Plan - Regular Plan - Growth Option;INF084M01044;;23.8404;;;21-Sep-2021</t>
  </si>
  <si>
    <t>132184;Aditya Birla Sun Life Financial Planning Fund - Conservative Plan -Direct - IDCW;INF084M01ER6;INF084M01ES4;16.9405;;;21-Sep-2021</t>
  </si>
  <si>
    <t>132179;Aditya Birla Sun Life Financial Planning Fund - Conservative Plan -Regular - IDCW;INF084M01051;INF084M01069;21.6904;;;21-Sep-2021</t>
  </si>
  <si>
    <t>132185;Aditya Birla Sun Life Financial Planning Fund - Moderate Plan - Direct Plan - Growth Option;INF084M01ET2;;29.1545;;;21-Sep-2021</t>
  </si>
  <si>
    <t>132174;Aditya Birla Sun Life Financial Planning Fund - Moderate Plan - Regular Plan - Growth Option;INF084M01077;;27.849;;;21-Sep-2021</t>
  </si>
  <si>
    <t>132175;Aditya Birla Sun Life Financial Planning Fund -Moderate  Plan -  Regular -  IDCW;INF084M01085;INF084M01093;24.9786;;;21-Sep-2021</t>
  </si>
  <si>
    <t>132189;Aditya Birla Sun Life Financial Planning Fund -Moderate  Plan - Direct - IDCW;INF084M01EU0;INF084M01EV8;26.4352;;;21-Sep-2021</t>
  </si>
  <si>
    <t>120546;Aditya Birla Sun Life Gold Fund - Growth - Direct Plan;INF209K01YU5;;14.6428;;;21-Sep-2021</t>
  </si>
  <si>
    <t>120545;Aditya Birla Sun Life Gold Fund-DIRECT - IDCW;INF209K01YT7;;14.6444;;;21-Sep-2021</t>
  </si>
  <si>
    <t>116796;Aditya Birla Sun Life Gold Fund-Growth;INF209K01PF4;;14.2769;;;21-Sep-2021</t>
  </si>
  <si>
    <t>116795;Aditya Birla Sun Life Gold Fund-REGULAR - IDCW;INF209K01PG2;INF209K01PH0;14.276;;;21-Sep-2021</t>
  </si>
  <si>
    <t>147905;Axis All Seasons Debt Fund of Fund - Regular Plan - Quarterly IDCW;INF846K01V73;INF846K01V65;11.3760;;;21-Sep-2021</t>
  </si>
  <si>
    <t>147895;Axis All Seasons Debt Fund of Funds - Direct Plan - Annual IDCW;INF846K01U25;INF846K01U17;11.4359;;;21-Sep-2021</t>
  </si>
  <si>
    <t>147889;Axis All Seasons Debt Fund of Funds - Direct Plan - Growth Option;INF846K01U09;;11.4308;;;21-Sep-2021</t>
  </si>
  <si>
    <t>147894;Axis All Seasons Debt Fund of Funds - Direct Plan - Half Yearly Dividend Option;INF846K01U74;INF846K01U82;10.1055;;;21-Sep-2021</t>
  </si>
  <si>
    <t>147891;Axis All Seasons Debt Fund of Funds - Direct Plan - IDCW;INF846K01U90;INF846K01V08;11.4362;;;21-Sep-2021</t>
  </si>
  <si>
    <t>147892;Axis All Seasons Debt Fund of Funds - Direct Plan - Monthly IDCW;INF846K01U41;INF846K01U33;11.4405;;;21-Sep-2021</t>
  </si>
  <si>
    <t>147893;Axis All Seasons Debt Fund of Funds - Direct Plan - Quarterly IDCW;INF846K01U66;INF846K01U58;11.4341;;;21-Sep-2021</t>
  </si>
  <si>
    <t>147898;Axis All Seasons Debt Fund of Funds - Regular Plan - Annual IDCW;INF846K01V32;INF846K01V24;11.4046;;;21-Sep-2021</t>
  </si>
  <si>
    <t>147890;Axis All Seasons Debt Fund of Funds - Regular Plan - Growth Option;INF846K01V16;;11.3758;;;21-Sep-2021</t>
  </si>
  <si>
    <t>147897;Axis All Seasons Debt Fund of Funds - Regular Plan - Half Yearly IDCW;INF846K01V81;INF846K01V99;12.2537;;;21-Sep-2021</t>
  </si>
  <si>
    <t>147888;Axis All Seasons Debt Fund of Funds - Regular Plan - IDCW;INF846K01W07;INF846K01W15;11.3757;;;21-Sep-2021</t>
  </si>
  <si>
    <t>147896;Axis All Seasons Debt Fund of Funds - Regular Plan - Monthly IDCW;INF846K01V57;INF846K01V40;11.3752;;;21-Sep-2021</t>
  </si>
  <si>
    <t>120473;Axis Gold Fund - Direct Plan - Growth option;INF846K01DS2;;15.4052;;;21-Sep-2021</t>
  </si>
  <si>
    <t>120472;Axis Gold Fund - Direct Plan - IDCW;INF846K01DQ6;INF846K01DR4;15.4195;;;21-Sep-2021</t>
  </si>
  <si>
    <t>115897;Axis Gold Fund - Regular Plan - Growth Option;INF846K01AL3;;14.2916;;;21-Sep-2021</t>
  </si>
  <si>
    <t>115898;Axis Gold Fund - Regular Plan - IDCW;INF846K01AM1;INF846K01AN9;14.3097;;;21-Sep-2021</t>
  </si>
  <si>
    <t>118412;BANDHAN ALL SEASONS BOND FUND - DIRECT PLAN-WEEKLY IDCW;;INF194K01V71;11.6615;;;21-Sep-2021</t>
  </si>
  <si>
    <t>108547;BANDHAN All Seasons Bond Fund - Regular Plan - Annual IDCW;INF194K01SG0;INF194K01SF2;13.6288;;;21-Sep-2021</t>
  </si>
  <si>
    <t>117868;BANDHAN All Seasons Bond Fund - Regular Plan - Daily IDCW;;INF194K01F55;11.6465;;;21-Sep-2021</t>
  </si>
  <si>
    <t>115874;BANDHAN All Seasons Bond Fund - Regular Plan - Fortnightly IDCW;INF194K01SM8;INF194K01SL0;11.6595;;;21-Sep-2021</t>
  </si>
  <si>
    <t>108545;BANDHAN All Seasons Bond Fund - Regular Plan - Growth;INF194K01SE5;;35.1399;;;21-Sep-2021</t>
  </si>
  <si>
    <t>108546;BANDHAN All Seasons Bond Fund - Regular Plan - Half Yearly IDCW;INF194K01SI6;INF194K01SH8;12.0312;;;21-Sep-2021</t>
  </si>
  <si>
    <t>131399;BANDHAN All Seasons Bond Fund - Regular Plan - Periodic IDCW;INF194KA1TS0;INF194KA1TT8;12.2851;;;21-Sep-2021</t>
  </si>
  <si>
    <t>108544;BANDHAN All Seasons Bond Fund - Regular Plan - Quarterly IDCW;INF194K01SK2;INF194K01SJ4;12.5472;;;21-Sep-2021</t>
  </si>
  <si>
    <t>117867;BANDHAN All Seasons Bond Fund - Regular Plan - Weekly IDCW;;INF194K01F63;11.6621;;;21-Sep-2021</t>
  </si>
  <si>
    <t>118408;BANDHAN All Seasons Bond Fund-Direct Plan-Annual IDCW;INF194K01U98;INF194K01U80;14.3060;;;21-Sep-2021</t>
  </si>
  <si>
    <t>118409;BANDHAN All Seasons Bond Fund-Direct Plan-Daily IDCW;;INF194K01V63;11.6589;;;21-Sep-2021</t>
  </si>
  <si>
    <t>118414;BANDHAN All Seasons Bond Fund-Direct Plan-Fortnightly IDCW;INF194K01V55;INF194K01V48;11.6716;;;21-Sep-2021</t>
  </si>
  <si>
    <t>118410;BANDHAN All Seasons Bond Fund-Direct Plan-Growth;INF194K01U72;;36.4439;;;21-Sep-2021</t>
  </si>
  <si>
    <t>118411;BANDHAN All Seasons Bond Fund-Direct Plan-Half Yearly IDCW;INF194K01V14;INF194K01V06;13.6836;;;21-Sep-2021</t>
  </si>
  <si>
    <t>131398;BANDHAN All Seasons Bond Fund-Direct Plan-Periodic IDCW;INF194KA1TV4;INF194KA1TW2;12.5261;;;21-Sep-2021</t>
  </si>
  <si>
    <t>118413;BANDHAN All Seasons Bond Fund-Direct Plan-Quarterly IDCW;INF194K01V30;INF194K01V22;12.7108;;;21-Sep-2021</t>
  </si>
  <si>
    <t>112332;BANDHAN Asset Allocation Fund - Regular Plan - Aggressive Plan - Growth;INF194K01953;;31.2384;;;21-Sep-2021</t>
  </si>
  <si>
    <t>112331;BANDHAN Asset Allocation Fund - Regular Plan - Aggressive Plan - IDCW;INF194K01961;INF194K01979;20.9950;;;21-Sep-2021</t>
  </si>
  <si>
    <t>118485;BANDHAN Asset Allocation Fund Of Fund-Aggressive Plan-Direct Plan-Growth;INF194K012B6;;32.8458;;;21-Sep-2021</t>
  </si>
  <si>
    <t>118484;BANDHAN Asset Allocation Fund Of Fund-Aggressive Plan-Direct Plan-IDCW;INF194K013B4;INF194K014B2;23.5444;;;21-Sep-2021</t>
  </si>
  <si>
    <t>112327;BANDHAN Asset Allocation Fund - Regular Plan - Conservative Plan - Growth;INF194K01987;;25.7850;;;21-Sep-2021</t>
  </si>
  <si>
    <t>112328;BANDHAN Asset Allocation Fund - Regular Plan - Conservative Plan - IDCW;INF194K01995;INF194K01AA1;16.2773;;;21-Sep-2021</t>
  </si>
  <si>
    <t>118486;BANDHAN Asset Allocation Fund Of Fund-Conservative Plan-Direct Plan-Growth;INF194K016A9;;27.0305;;;21-Sep-2021</t>
  </si>
  <si>
    <t>118487;BANDHAN Asset Allocation Fund Of Fund-Conservative Plan-Direct Plan-IDCW;INF194K017A7;INF194K018A5;17.0753;;;21-Sep-2021</t>
  </si>
  <si>
    <t>112329;BANDHAN Asset Allocation Fund - Regular Plan - Moderate Plan - Growth;INF194K01AB9;;29.1055;;;21-Sep-2021</t>
  </si>
  <si>
    <t>112330;BANDHAN Asset Allocation Fund - Regular Plan - Moderate Plan - IDCW;INF194K01AC7;INF194K01AD5;19.1942;;;21-Sep-2021</t>
  </si>
  <si>
    <t>118489;BANDHAN Asset Allocation Fund Of Fund-Moderate Plan-Direct Plan-Growth;INF194K019A3;;30.4363;;;21-Sep-2021</t>
  </si>
  <si>
    <t>118488;BANDHAN Asset Allocation Fund Of Fund-Moderate Plan-Direct Plan-IDCW;INF194K010B0;INF194K011B8;19.7924;;;21-Sep-2021</t>
  </si>
  <si>
    <t>147851;Bharat Bond FOF - April 2023 - Direct Plan - Growth Option;INF754K01KS3;;11.4697;;;21-Sep-2021</t>
  </si>
  <si>
    <t>147852;BHARAT Bond FOF - April 2023 - Direct Plan - IDCW Option;INF754K01KT1;INF754K01KU9;11.4697;;;21-Sep-2021</t>
  </si>
  <si>
    <t>147850;Bharat Bond FOF - April 2023 - Regular Plan - Growth Option;INF754K01KP9;;11.4697;;;21-Sep-2021</t>
  </si>
  <si>
    <t>147853;BHARAT Bond FOF - April 2023 - Regular Plan - IDCW Option;INF754K01KQ7;INF754K01KR5;11.4697;;;21-Sep-2021</t>
  </si>
  <si>
    <t>147857;Bharat Bond FOF - April 2030 - Direct Plan - Growth Option;INF754K01KY1;;11.7965;;;21-Sep-2021</t>
  </si>
  <si>
    <t>147855;BHARAT Bond FOF - April 2030 - Direct Plan - IDCW Option;INF754K01KZ8;INF754K01LA9;11.7965;;;21-Sep-2021</t>
  </si>
  <si>
    <t>147854;Bharat Bond FOF - April 2030 - Regular Plan - Growth Option;INF754K01KV7;;11.7965;;;21-Sep-2021</t>
  </si>
  <si>
    <t>147856;BHARAT Bond FOF - April 2030 - Regular Plan - IDCW Option;INF754K01KW5;INF754K01KX3;11.7965;;;21-Sep-2021</t>
  </si>
  <si>
    <t>148449;BHARAT Bond FOF - April 2025 - Direct Plan - IDCW Option;INF754K01LJ0;INF754K01LK8;10.6579;;;21-Sep-2021</t>
  </si>
  <si>
    <t>148447;BHARAT Bond FOF - April 2025 - Regular Plan - IDCW Option;INF754K01LG6;INF754K01LH4;10.6579;;;21-Sep-2021</t>
  </si>
  <si>
    <t>148446;BHARAT Bond FOF- April 2025- Direct Pan- Growth Option;INF754K01LI2;;10.6579;;;21-Sep-2021</t>
  </si>
  <si>
    <t>148448;BHARAT Bond FOF- April 2025- Regular Plan- Growth Option;INF754K01LF8;;10.6579;;;21-Sep-2021</t>
  </si>
  <si>
    <t>148453;BHARAT Bond FOF - April 2031 - Direct Plan - IDCW Option;INF754K01LP7;INF754K01LQ5;10.5891;;;21-Sep-2021</t>
  </si>
  <si>
    <t>148451;BHARAT Bond FOF - April 2031 - Regular Plan - IDCW Option;INF754K01LM4;INF754K01LN2;10.5891;;;21-Sep-2021</t>
  </si>
  <si>
    <t>148450;BHARAT Bond FOF- April 2031- Direct Plan- Growth Option;INF754K01LO0;;10.5891;;;21-Sep-2021</t>
  </si>
  <si>
    <t>148452;BHARAT Bond FOF- April 2031- Regular Plan- Growth Option;INF754K01LL6;;10.5891;;;21-Sep-2021</t>
  </si>
  <si>
    <t>118543;Franklin India Dynamic Asset Allocation Fund Of Funds - Direct - Growth;INF090I01HV6;;114.2832;;;21-Sep-2021</t>
  </si>
  <si>
    <t>118542;Franklin India Dynamic Asset Allocation Fund of funds - Direct - IDCW ;INF090I01HT0;INF090I01HU8;42.2948;;;21-Sep-2021</t>
  </si>
  <si>
    <t>101657;Franklin India Dynamic Asset Allocation Fund of funds - IDCW ;INF090I01247;INF090I01254;37.2828;;;21-Sep-2021</t>
  </si>
  <si>
    <t>101656;Franklin India Dynamic Asset Allocation Fund of Funds-Growth;INF090I01262;;104.7714;;;21-Sep-2021</t>
  </si>
  <si>
    <t>118511;Franklin India Life Stage Fund of Funds - 20's Plan - Direct - IDCW ;INF090I01HW4;INF090I01HX2;37.1094;;;21-Sep-2021</t>
  </si>
  <si>
    <t>102108;Franklin India Life Stage Fund of Funds - 20's Plan - IDCW ;INF090I01577;;35.1765;;;21-Sep-2021</t>
  </si>
  <si>
    <t>102107;Franklin INDIA LIFE STAGE FUND OF FUNDS - THE 20S PLAN (G);INF090I01593;;116.9403;;;21-Sep-2021</t>
  </si>
  <si>
    <t>118512;Franklin INDIA LIFE STAGE FUND OF FUNDS - THE 20S PLAN - Direct - Growth;INF090I01HY0;;121.8995;;;21-Sep-2021</t>
  </si>
  <si>
    <t>118513;Franklin India Life Stage Fund of Funds - 30's Plan - Direct - IDCW ;INF090I01HZ7;INF090I01IA8;26.9090;;;21-Sep-2021</t>
  </si>
  <si>
    <t>102110;Franklin India Life Stage Fund of Funds - 30's Plan - IDCW ;INF090I01601;;25.1890;;;21-Sep-2021</t>
  </si>
  <si>
    <t>102109;Franklin INDIA LIFE STAGE FUND OF FUNDS - THE 30S PLAN (G);INF090I01627;;77.5913;;;21-Sep-2021</t>
  </si>
  <si>
    <t>118514;Franklin India Life Stage Fund of Funds - The 30s Plan - Direct - Growth;INF090I01IB6;;81.6131;;;21-Sep-2021</t>
  </si>
  <si>
    <t>118515;Franklin India Life Stage Fund of Funds - 40's Plan - Direct - IDCW ;INF090I01IC4;INF090I01ID2;15.6081;;;21-Sep-2021</t>
  </si>
  <si>
    <t>102111;Franklin India Life Stage Fund of Funds - 40's Plan - IDCW ;INF090I01635;;14.7414;;;21-Sep-2021</t>
  </si>
  <si>
    <t>102112;Franklin INDIA LIFE STAGE FUND OF FUNDS - THE 40S PLAN (G);INF090I01650;;56.3302;;;21-Sep-2021</t>
  </si>
  <si>
    <t>118516;Franklin India Life Stage Fund of Funds - The 40s Plan - Direct - Growth;INF090I01IE0;;59.7133;;;21-Sep-2021</t>
  </si>
  <si>
    <t>118520;Franklin India Life Stage Fund of Funds - 50's Plus Floating Rate Plan - Direct - IDCW ;INF090I01JM1;INF090I01JN9;14.9843;;;21-Sep-2021</t>
  </si>
  <si>
    <t>102546;Franklin India Life Stage Fund Of Funds - 50's Plus Floating Rate Plan - IDCW ;INF090I01692;;14.3487;;;21-Sep-2021</t>
  </si>
  <si>
    <t>102547;Franklin India Life Stage Fund of Funds - The 50s Plus Flo (Gro);INF090I01718;;46.0030;;;21-Sep-2021</t>
  </si>
  <si>
    <t>118519;Franklin India Life Stage Fund Of Funds - The 50S Plus Floating Rate Plan - Direct - Growth;INF090I01JO7;;47.8491;;;21-Sep-2021</t>
  </si>
  <si>
    <t>118517;Franklin India Life Stage Fund of Funds - 50's Plus Plan - Direct - IDCW ;INF090I01IF7;INF090I01IG5;12.2107;;;21-Sep-2021</t>
  </si>
  <si>
    <t>102113;Franklin India Life Stage Fund of Funds - 50's Plus Plan - IDCW ;INF090I01668;;11.4468;;;21-Sep-2021</t>
  </si>
  <si>
    <t>102114;Franklin INDIA LIFE STAGE FUND OF FUNDS - THE 50+S PLAN (G);INF090I01684;;35.4659;;;21-Sep-2021</t>
  </si>
  <si>
    <t>118518;Franklin India Life Stage Fund of Funds - The 50s Plus - Direct - Growth;INF090I01IH3;;37.6431;;;21-Sep-2021</t>
  </si>
  <si>
    <t>132990;Franklin India Multi - Asset Solution Fund of Funds - Direct - IDCW;INF090I01LI5;INF090I01LJ3;15.0626;;;21-Sep-2021</t>
  </si>
  <si>
    <t>132987;Franklin India Multi - Asset Solution Fund of Funds- Growth Plan;INF090I01LE4;;13.8536;;;21-Sep-2021</t>
  </si>
  <si>
    <t>132989;Franklin India Multi - Asset Solution Fund of Funds- Growth Plan - Direct;INF090I01LH7;;15.0626;;;21-Sep-2021</t>
  </si>
  <si>
    <t>132988;Franklin India Multi - Asset Solution Fund of Funds- IDCW;INF090I01LF1;INF090I01LG9;13.8536;;;21-Sep-2021</t>
  </si>
  <si>
    <t>148901;HDFC Asset Allocator Fund of Funds - Growth Option;INF179KC1BD7;;11.12;;;21-Sep-2021</t>
  </si>
  <si>
    <t>148903;HDFC Asset Allocator Fund of Funds - Growth Option -Direct Plan;INF179KC1BA3;;11.18;;;21-Sep-2021</t>
  </si>
  <si>
    <t>148900;HDFC Asset Allocator Fund of Funds - IDCW Option;INF179KC1BE5;;11.12;;;21-Sep-2021</t>
  </si>
  <si>
    <t>148902;HDFC Asset Allocator Fund of Funds - IDCW Option - Direct Plan;INF179KC1BB1;;11.18;;;21-Sep-2021</t>
  </si>
  <si>
    <t>130533;HDFC Dynamic PE Ratio Fund of Funds - Growth Option;INF179KA1SF8;;26.0717;;;21-Sep-2021</t>
  </si>
  <si>
    <t>130543;HDFC Dynamic PE Ratio Fund of Funds - Growth Option - Direct Plan;INF179KA1SC5;;27.9393;;;21-Sep-2021</t>
  </si>
  <si>
    <t>130540;HDFC Dynamic PE Ratio Fund of Funds - IDCW Option;INF179KA1SG6;;22.8458;;;21-Sep-2021</t>
  </si>
  <si>
    <t>130547;HDFC Dynamic PE Ratio Fund of Funds - IDCW Option - Direct Plan;INF179KA1SD3;;24.5402;;;21-Sep-2021</t>
  </si>
  <si>
    <t>119132;HDFC Gold Fund - Direct Plan;INF179K01VX0;;15.1888;;;21-Sep-2021</t>
  </si>
  <si>
    <t>115934;HDFC Gold Fund - Growth Option;INF179K01LC5;;14.6888;;;21-Sep-2021</t>
  </si>
  <si>
    <t>129195;HSBC Managed Solutions - Conservative - Growth;INF336L01IM4;;17.4126;;;21-Sep-2021</t>
  </si>
  <si>
    <t>129197;HSBC Managed Solutions - Conservative - Growth Direct;INF336L01IP7;;17.9523;;;21-Sep-2021</t>
  </si>
  <si>
    <t>129196;HSBC Managed Solutions India Conservative Fund IDCW;INF336L01IK8;INF336L01IL6;17.4126;;;21-Sep-2021</t>
  </si>
  <si>
    <t>129199;HSBC Managed Solutions - Growth - Dividend;INF336L01HY1;INF336L01HZ8;26.6955;;;21-Sep-2021</t>
  </si>
  <si>
    <t>129201;HSBC Managed Solutions - Growth - Dividend Direct;INF336L01IB7;INF336L01IC5;27.2879;;;21-Sep-2021</t>
  </si>
  <si>
    <t>129065;HSBC Managed Solutions - Growth - Growth;INF336L01IA9;;26.6955;;;21-Sep-2021</t>
  </si>
  <si>
    <t>129200;HSBC Managed Solutions - Growth - Growth Direct;INF336L01ID3;;27.2879;;;21-Sep-2021</t>
  </si>
  <si>
    <t>129191;HSBC Managed Solutions - Moderate - Growth;INF336L01IG6;;24.3742;;;21-Sep-2021</t>
  </si>
  <si>
    <t>129193;HSBC Managed Solutions - Moderate - Growth Direct;INF336L01IJ0;;25.0426;;;21-Sep-2021</t>
  </si>
  <si>
    <t>129194;HSBC Managed Solutions India Moderate Fund Direct Plan IDCW;INF336L01IH4;INF336L01II2;15.6971;;;21-Sep-2021</t>
  </si>
  <si>
    <t>129192;HSBC Managed Solutions India Moderate Fund IDCW;INF336L01IE1;INF336L01IF8;24.3742;;;21-Sep-2021</t>
  </si>
  <si>
    <t>120679;ICICI Prudential Asset Allocator Fund (FOF) - Direct Plan - Growth;INF109K01X16;;81.7422;;;21-Sep-2021</t>
  </si>
  <si>
    <t>120680;ICICI Prudential Asset Allocator Fund (FOF) - Direct Plan - IDCW;INF109K01W90;INF109K01X08;81.7027;;;21-Sep-2021</t>
  </si>
  <si>
    <t>102137;ICICI Prudential Asset Allocator Fund (FOF) - Growth;INF109K01837;;77.1586;;;21-Sep-2021</t>
  </si>
  <si>
    <t>102138;ICICI Prudential Asset Allocator Fund (FOF) - IDCW;INF109K01FJ9;INF109K01845;77.1586;;;21-Sep-2021</t>
  </si>
  <si>
    <t>143904;ICICI Prudential BHARAT 22 FOF - Cumulative Option;INF109KC1FW3;;12.8655;;;21-Sep-2021</t>
  </si>
  <si>
    <t>143903;ICICI Prudential BHARAT 22 FOF - Direct Plan Cumulative Option;INF109KC1FX1;;12.8655;;;21-Sep-2021</t>
  </si>
  <si>
    <t>120703;ICICI Prudential Debt Management Fund (FOF) - Direct Plan -  IDCW;INF109K01X57;INF109K01X65;36.645;;;21-Sep-2021</t>
  </si>
  <si>
    <t>120702;ICICI Prudential Debt Management Fund (FOF) - Direct Plan - Growth;INF109K01X73;;36.5095;;;21-Sep-2021</t>
  </si>
  <si>
    <t>102141;ICICI Prudential Debt Management Fund (FOF) - Growth;INF109K01878;;35.3978;;;21-Sep-2021</t>
  </si>
  <si>
    <t>102143;ICICI Prudential Debt Management Fund (FOF ) - IDCW;INF109K01FS0;INF109K01886;35.3978;;;21-Sep-2021</t>
  </si>
  <si>
    <t>147648;ICICI Prudential Global Advantage Fund (FOF) - Direct Plan - Growth Option;INF109KC1F34;;13.8633;;;21-Sep-2021</t>
  </si>
  <si>
    <t>147645;ICICI Prudential Global Advantage Fund (FOF) - Direct Plan - IDCW;INF109KC1F42;;13.8633;;;21-Sep-2021</t>
  </si>
  <si>
    <t>147647;ICICI Prudential Global Advantage Fund (FOF) - Growth Option;INF109KC1F00;;13.7094;;;21-Sep-2021</t>
  </si>
  <si>
    <t>147646;ICICI Prudential Global Advantage Fund (FOF) - IDCW;INF109KC1F18;;13.7094;;;21-Sep-2021</t>
  </si>
  <si>
    <t>120313;ICICI Prudential Income Optimizer Fund (FOF) - Direct Plan - Growth;INF109K01W82;;45.6078;;;21-Sep-2021</t>
  </si>
  <si>
    <t>120314;ICICI Prudential Income Optimizer Fund (FOF) - Direct Plan - IDCW;INF109K01W66;INF109K01W74;45.2934;;;21-Sep-2021</t>
  </si>
  <si>
    <t>102139;ICICI Prudential Income Optimizer Fund (FOF) - Growth;INF109K01811;;43.5524;;;21-Sep-2021</t>
  </si>
  <si>
    <t>102140;ICICI Prudential Income Optimizer Fund (FOF) - IDCW;INF109K01EB9;INF109K01829;43.5524;;;21-Sep-2021</t>
  </si>
  <si>
    <t>148035;ICICI Prudential India Equity FOF - Direct Plan - Growth;INF109KC1I49;;16.4459;;;21-Sep-2021</t>
  </si>
  <si>
    <t>148036;ICICI Prudential India Equity FOF - Direct Plan - IDCW;INF109KC1I64;INF109KC1I56;16.4459;;;21-Sep-2021</t>
  </si>
  <si>
    <t>148033;ICICI Prudential India Equity FOF - Growth;INF109KC1I15;;16.2083;;;21-Sep-2021</t>
  </si>
  <si>
    <t>148034;ICICI Prudential India Equity FOF - IDCW;INF109KC1I31;INF109KC1I23;16.2083;;;21-Sep-2021</t>
  </si>
  <si>
    <t>148822;ICICI Prudential Nifty 100 Low Volatility 30 ETF FOF - Direct Plan - Growth;INF109KC1P81;;12.1419;;;21-Sep-2021</t>
  </si>
  <si>
    <t>148823;ICICI Prudential Nifty 100 Low Volatility 30 ETF FOF - Direct Plan - IDCW;INF109KC1Q07;INF109KC1P99;12.1419;;;21-Sep-2021</t>
  </si>
  <si>
    <t>148821;ICICI Prudential Nifty 100 Low Volatility 30 ETF FOF - Growth;INF109KC1P57;;12.1143;;;21-Sep-2021</t>
  </si>
  <si>
    <t>148824;ICICI Prudential Nifty 100 Low Volatility 30 ETF FOF - IDCW;INF109KC1P73;INF109KC1P65;12.1143;;;21-Sep-2021</t>
  </si>
  <si>
    <t>149158;ICICI Prudential Nifty Alpha Low - Volatility 30 ETF FOF - Direct Plan - Growth;INF109KC1R89;;10.0023;;;21-Sep-2021</t>
  </si>
  <si>
    <t>149160;ICICI Prudential Nifty Alpha Low - Volatility 30 ETF FOF - Direct Plan - IDCW;INF109KC1S05;INF109KC1R97;10.0023;;;21-Sep-2021</t>
  </si>
  <si>
    <t>149157;ICICI Prudential Nifty Alpha Low - Volatility 30 ETF FOF - Growth;INF109KC1R55;;10.0022;;;21-Sep-2021</t>
  </si>
  <si>
    <t>149159;ICICI Prudential Nifty Alpha Low - Volatility 30 ETF FOF - IDCW;INF109KC1R71;INF109KC1R63;10.0022;;;21-Sep-2021</t>
  </si>
  <si>
    <t>102134;ICICI Prudential Passive Strategy Fund (FOF) - IDCW;INF109K01DW7;INF109K01803;99.0775;;;21-Sep-2021</t>
  </si>
  <si>
    <t>120243;ICICI Prudential Passive Strategy Fund (FOF) - Direct Plan -  IDCW;INF109K01W33;INF109K01W41;102.6092;;;21-Sep-2021</t>
  </si>
  <si>
    <t>120242;ICICI Prudential Passive Strategy Fund (FOF) - Direct Plan - Growth;INF109K01W58;;102.6124;;;21-Sep-2021</t>
  </si>
  <si>
    <t>102133;ICICI Prudential Passive Strategy Fund (FOF) - Growth;INF109K01795;;99.0775;;;21-Sep-2021</t>
  </si>
  <si>
    <t>120685;ICICI Prudential Regular Gold Savings Fund (FOF) - Direct Plan -  Growth;INF109K01U92;;15.5665;;;21-Sep-2021</t>
  </si>
  <si>
    <t>120686;ICICI Prudential Regular Gold Savings Fund (FOF) - Direct Plan -  IDCW;INF109K01U76;INF109K01U84;15.5678;;;21-Sep-2021</t>
  </si>
  <si>
    <t>115833;ICICI Prudential Regular Gold Savings Fund (FOF) - Growth;INF109K01TK8;;15.1914;;;21-Sep-2021</t>
  </si>
  <si>
    <t>115834;ICICI Prudential Regular Gold Savings Fund (FOF) - IDCW;INF109K01TM4;INF109K01TL6;15.1914;;;21-Sep-2021</t>
  </si>
  <si>
    <t>120700;ICICI Prudential Thematic Advantage Fund (FOF) - Direct Plan - Growth;INF109K01X40;;128.592;;;21-Sep-2021</t>
  </si>
  <si>
    <t>102135;ICICI Prudential Thematic Advantage Fund (FOF) - Growth;INF109K01852;;126.1185;;;21-Sep-2021</t>
  </si>
  <si>
    <t>102136;ICICI Prudential Thematic Advantage Fund (FOF) - IDCW;INF109K01FR2;INF109K01860;126.1188;;;21-Sep-2021</t>
  </si>
  <si>
    <t>117714;IDBI GOLD FUND;INF397L01992;;12.6863;;;21-Sep-2021</t>
  </si>
  <si>
    <t>118343;IDBI GOLD FUND Direct;INF397L01BU4;;13.1635;;;21-Sep-2021</t>
  </si>
  <si>
    <t>120530;Invesco India Gold ETF Fund of Fund - Direct Plan - IDCW (Payout / Reinvestment);INF205K01NH3;INF205K01NI1;14.2435;;;21-Sep-2021</t>
  </si>
  <si>
    <t>120531;Invesco India Gold ETF Fund of Fund - Direct Plan- - Growth;INF205K01NJ9;;14.2639;;;21-Sep-2021</t>
  </si>
  <si>
    <t>116077;Invesco India Gold ETF Fund of Fund - Growth;INF205K01FA4;;13.8984;;;21-Sep-2021</t>
  </si>
  <si>
    <t>116075;Invesco India Gold ETF Fund of Fund - IDCW (Payout / Reinvestment);INF205K01FB2;INF205K01FC0;13.9002;;;21-Sep-2021</t>
  </si>
  <si>
    <t>114758;Kotak Gold Fund Growth;INF174K01AT3;;19.1264;;;21-Sep-2021</t>
  </si>
  <si>
    <t>119781;Kotak Gold Fund Growth - Direct;INF174K01MP6;;19.8803;;;21-Sep-2021</t>
  </si>
  <si>
    <t>114757;Kotak Gold Fund Payout of Income Distribution cum capital withdrawal option;INF174K01AU1;INF174K01AV9;19.1264;;;21-Sep-2021</t>
  </si>
  <si>
    <t>119780;Kotak Gold Fund Payout of Income Distribution cum capital withdrawal option- Direct;INF174K01MQ4;INF174K01MR2;19.8802;;;21-Sep-2021</t>
  </si>
  <si>
    <t>119777;Kotak Multi Asset Allocator Fund of Fund - Dynamic - Direct Growth - Direct;INF174K01LN3;;139.268;;;21-Sep-2021</t>
  </si>
  <si>
    <t>119776;Kotak Multi Asset Allocator Fund of Fund - Dynamic - Direct Payout of Income Distribution cum capital withdrawal option;INF174K01LO1;INF174K01LP8;136.761;;;21-Sep-2021</t>
  </si>
  <si>
    <t>102574;Kotak Multi Asset Allocator Fund of Fund - Dynamic - Growth;INF174K01468;;133.217;;;21-Sep-2021</t>
  </si>
  <si>
    <t>102573;Kotak Multi Asset Allocator Fund of Fund - Dynamic - Payout of Income Distribution cum capital withdrawal option;INF174K01484;INF174K01476;129.673;;;21-Sep-2021</t>
  </si>
  <si>
    <t>148501;Mirae Asset Equity Allocator Fund  of Fund Direct IDCW;INF769K01GD1;INF769K01GF6;15.903;;;21-Sep-2021</t>
  </si>
  <si>
    <t>148503;Mirae Asset Equity Allocator Fund  of Fund Regular IDCW;INF769K01GA7;INF769K01GC3;15.882;;;21-Sep-2021</t>
  </si>
  <si>
    <t>148500;Mirae Asset Equity Allocator Fund of Fund Direct Growth;INF769K01GE9;;15.901;;;21-Sep-2021</t>
  </si>
  <si>
    <t>148502;Mirae Asset Equity allocator Fund Of Fund Regular Growth;INF769K01GB5;;15.880;;;21-Sep-2021</t>
  </si>
  <si>
    <t>148575;Mirae Asset ESG Sector Leaders Fund  of Fund Direct IDCW;INF769K01GP5;INF769K01GR1;13.382;;;21-Sep-2021</t>
  </si>
  <si>
    <t>148573;Mirae Asset ESG Sector Leaders Fund  of Fund Regular IDCW;INF769K01GM2;INF769K01GO8;13.335;;;21-Sep-2021</t>
  </si>
  <si>
    <t>148574;Mirae Asset ESG Sector Leaders Fund of Fund Direct Growth;INF769K01GQ3;;13.384;;;21-Sep-2021</t>
  </si>
  <si>
    <t>148576;Mirae Asset ESG Sector Leaders Fund of Fund Regular Growth;INF769K01GN0;;13.331;;;21-Sep-2021</t>
  </si>
  <si>
    <t>148928;Mirae Asset NYSE FANG + ETF Fund of Fund Direct Growth;INF769K01HH0;;11.248;;;21-Sep-2021</t>
  </si>
  <si>
    <t>148929;Mirae Asset NYSE FANG + ETF Fund of Fund Regular Growth;INF769K01HG2;;11.227;;;21-Sep-2021</t>
  </si>
  <si>
    <t>148747;Motilal Oswal Asset Allocation FOF- A- Direct Growth;INF247L01AL2;;11.2852;;;21-Sep-2021</t>
  </si>
  <si>
    <t>148748;Motilal Oswal Asset Allocation FOF- A- Regular Growth;INF247L01AM0;;11.2526;;;21-Sep-2021</t>
  </si>
  <si>
    <t>148750;Motilal Oswal Asset Allocation FOF- C- Direct Growth;INF247L01AN8;;10.9395;;;21-Sep-2021</t>
  </si>
  <si>
    <t>148749;Motilal Oswal Asset Allocation FOF- C- Regular Growth;INF247L01AO6;;10.9042;;;21-Sep-2021</t>
  </si>
  <si>
    <t>145552;Motilal Oswal Nasdaq 100 Fund of Fund- Direct Plan Growth;INF247L01718;;23.3682;;;21-Sep-2021</t>
  </si>
  <si>
    <t>145551;Motilal Oswal Nasdaq 100 Fund of Fund- Regular Plan Growth;INF247L01700;;23.1064;;;21-Sep-2021</t>
  </si>
  <si>
    <t>148666;Nippon India Asset Allocator FoF - Direct Plan - Growth Option;INF204KB16Y4;;12.1368;;;21-Sep-2021</t>
  </si>
  <si>
    <t>148664;NIPPON INDIA ASSET ALLOCATOR FOF - DIRECT Plan - IDCW Option;INF204KB17Y2;INF204KB18Y0;12.1368;;;21-Sep-2021</t>
  </si>
  <si>
    <t>148665;NIPPON INDIA ASSET ALLOCATOR FOF - IDCW Option;INF204KB14Y9;INF204KB15Y6;12.0613;;;21-Sep-2021</t>
  </si>
  <si>
    <t>148663;Nippon India Asset Allocator FoF - Regular Plan - Growth Option;INF204KB13Y1;;12.0613;;;21-Sep-2021</t>
  </si>
  <si>
    <t>118662;NIPPON INDIA GOLD SAVINGS FUND - Direct Plan - IDCW Option;INF204K01YD2;INF204K01YE0;19.5229;;;21-Sep-2021</t>
  </si>
  <si>
    <t>118663;Nippon India Gold Savings Fund - Direct Plan Growth Plan - Growth Option;INF204K01YC4;;19.5229;;;21-Sep-2021</t>
  </si>
  <si>
    <t>114617;NIPPON INDIA GOLD SAVINGS FUND - IDCW Option;INF204K01KO8;INF204K01KP5;18.8397;;;21-Sep-2021</t>
  </si>
  <si>
    <t>114616;Nippon India Gold Savings Fund-Growth plan- Growth Option;INF204K01KN0;;18.8397;;;21-Sep-2021</t>
  </si>
  <si>
    <t>146513;Nippon India Nifty Next 50 Junior BeES FoF - Direct Plan - Growth Plan - Growth Option;INF204KB1X25;;15.7292;;;21-Sep-2021</t>
  </si>
  <si>
    <t>146515;NIPPON INDIA NIFTY NEXT 50 JUNIOR BEES FOF - DIRECT Plan - IDCW Option;INF204KB1X41;INF204KB1X33;15.7292;;;21-Sep-2021</t>
  </si>
  <si>
    <t>146514;Nippon India Nifty Next 50 Junior BeES FoF - Growth Plan - Growth Option;INF204KB1W91;;15.6226;;;21-Sep-2021</t>
  </si>
  <si>
    <t>146512;NIPPON INDIA NIFTY NEXT 50 JUNIOR BEES FOF - IDCW Option;INF204KB1X17;INF204KB1X09;15.6226;;;21-Sep-2021</t>
  </si>
  <si>
    <t>148642;Nippon India Passive Flexicap FoF - Direct Plan - Growth Option;INF204KB16X6;;13.3697;;;21-Sep-2021</t>
  </si>
  <si>
    <t>148644;NIPPON INDIA PASSIVE FLEXICAP FOF - DIRECT Plan - IDCW Option;INF204KB17X4;INF204KB18X2;13.3697;;;21-Sep-2021</t>
  </si>
  <si>
    <t>148643;NIPPON INDIA PASSIVE FLEXICAP FOF - IDCW Option;INF204KB14X1;INF204KB15X8;13.3116;;;21-Sep-2021</t>
  </si>
  <si>
    <t>148641;Nippon India Passive Flexicap FoF - Regular Plan - Growth Option;INF204KB13X3;;13.3116;;;21-Sep-2021</t>
  </si>
  <si>
    <t>112039;Quantum Equity Fund of Funds - Direct Plan Growth Option;INF082J01093;;54.325;;;21-Sep-2021</t>
  </si>
  <si>
    <t>112038;Quantum Equity Fund Of Funds - Direct Plan IDCW;INF082J01101;INF082J01119;54.325;;;21-Sep-2021</t>
  </si>
  <si>
    <t>141063;Quantum Equity Fund of Funds - Regular Plan Growth Option;INF082J01275;;53.878;;;21-Sep-2021</t>
  </si>
  <si>
    <t>141062;Quantum Equity Fund Of Funds - Regular Plan IDCW;INF082J01283;INF082J01291;53.878;;;21-Sep-2021</t>
  </si>
  <si>
    <t>115132;Quantum Gold Savings Fund - Direct Plan Growth Option;INF082J01150;;18.5667;;;21-Sep-2021</t>
  </si>
  <si>
    <t>141064;Quantum Gold Savings Fund - Regular Plan Growth Option;INF082J01358;;18.4703;;;21-Sep-2021</t>
  </si>
  <si>
    <t>117608;Quantum Multi Asset Fund of Funds - Direct Plan Growth Option;INF082J01168;;23.4088;;;21-Sep-2021</t>
  </si>
  <si>
    <t>141072;Quantum Multi Asset Fund of Funds - Regular Plan Growth Option;INF082J01341;;23.1927;;;21-Sep-2021</t>
  </si>
  <si>
    <t>119789;SBI Gold Fund - Direct Plan - Income Distribution cum Capital Withdrawal Option (IDCW);INF200K01RN3;INF200K01RO1;14.7845;;;21-Sep-2021</t>
  </si>
  <si>
    <t>115677;SBI Gold Fund - Regular Plan - Income Distribution cum Capital Withdrawal Option (IDCW);INF200K01HB9;INF200K01HC7;14.2927;;;21-Sep-2021</t>
  </si>
  <si>
    <t>115676;SBI GOLD FUND REGULAR PLAN - GROWTH;INF200K01HA1;;14.2889;;;21-Sep-2021</t>
  </si>
  <si>
    <t>119788;SBI GOLD FUND- DIRECT PLAN - GROWTH;INF200K01RP8;;14.8056;;;21-Sep-2021</t>
  </si>
  <si>
    <t>120564;Aditya Birla Sun Life Flexi Cap Fund - Growth - Direct Plan;INF209K01XX1;;1259.75;;;21-Sep-2021</t>
  </si>
  <si>
    <t>103166;Aditya Birla Sun Life Flexi Cap Fund - Growth - Regular Plan;INF209K01AJ8;;1163.33;;;21-Sep-2021</t>
  </si>
  <si>
    <t>120565;Aditya Birla Sun Life Flexi Cap Fund -DIRECT - IDCW;INF209KA1LE0;INF209K01XY9;189.94;;;21-Sep-2021</t>
  </si>
  <si>
    <t>103165;Aditya Birla Sun Life Flexi Cap Fund -Regular - IDCW;INF209K01AQ3;INF209K01DT1;138.8;;;21-Sep-2021</t>
  </si>
  <si>
    <t>141925;Axis Flexi Cap Fund - Direct Plan - Growth;INF846K01B28;;20.67;;;21-Sep-2021</t>
  </si>
  <si>
    <t>141926;Axis Flexi Cap fund - Direct Plan - IDCW;INF846K01B02;INF846K01B10;17.03;;;21-Sep-2021</t>
  </si>
  <si>
    <t>141927;Axis Flexi Cap Fund - Regular Plan - Growth;INF846K01B51;;19.52;;;21-Sep-2021</t>
  </si>
  <si>
    <t>141928;Axis Flexi Cap Fund - Regular Plan - IDCW;INF846K01B36;INF846K01B44;16.11;;;21-Sep-2021</t>
  </si>
  <si>
    <t>108594;BANDHAN Flexi Cap Fund - Regular Plan - Growth;INF194K01391;;134.76;;;21-Sep-2021</t>
  </si>
  <si>
    <t>108595;BANDHAN Flexi Cap Fund - Regular Plan - IDCW;INF194K01409;INF194K01417;41.36;;;21-Sep-2021</t>
  </si>
  <si>
    <t>118424;BANDHAN Flexi Cap Fund-Direct Plan-Growth;INF194K01W62;;143.36;;;21-Sep-2021</t>
  </si>
  <si>
    <t>118423;BANDHAN Flexi Cap Fund-Direct Plan-IDCW;INF194K01W70;INF194K01W88;43.87;;;21-Sep-2021</t>
  </si>
  <si>
    <t>148404;BANK OF INDIA Flexi Cap Fund Direct Plan -Growth;INF761K01FF5;;19.40;;;21-Sep-2021</t>
  </si>
  <si>
    <t>148406;BANK OF INDIA Flexi Cap Fund Direct Plan -IDCW;INF761K01FE8;INF761K01FG3;16.59;;;21-Sep-2021</t>
  </si>
  <si>
    <t>148405;BANK OF INDIA Flexi Cap Fund Regular Plan -Growth;INF761K01FI9;;18.98;;;21-Sep-2021</t>
  </si>
  <si>
    <t>148407;BANK OF INDIA Flexi Cap Fund Regular Plan -IDCW;INF761K01FH1;INF761K01FJ7;17.25;;;21-Sep-2021</t>
  </si>
  <si>
    <t>118275;CANARA ROBECO FLEXICAP FUND - DIRECT PLAN - GROWTH OPTION;INF760K01EF0;;243.4600;;;21-Sep-2021</t>
  </si>
  <si>
    <t>118276;CANARA ROBECO FLEXICAP FUND - DIRECT PLAN - IDCW (Payout/Reinvestment);INF760K01ED5;INF760K01EE3;74.1000;;;21-Sep-2021</t>
  </si>
  <si>
    <t>101922;CANARA ROBECO FLEXICAP FUND - REGULAR PLAN - GROWTH OPTION;INF760K01019;;227.5000;;;21-Sep-2021</t>
  </si>
  <si>
    <t>101923;CANARA ROBECO FLEXICAP FUND - REGULAR PLAN - IDCW (Payout/Reinvestment);INF760K01027;INF760K01035;51.1200;;;21-Sep-2021</t>
  </si>
  <si>
    <t>119076;DSP Flexi Cap Fund - Direct Plan - Growth;INF740K01PI2;;72.203;;;21-Sep-2021</t>
  </si>
  <si>
    <t>119077;DSP Flexi Cap Fund - Direct Plan - IDCW;INF740K01PJ0;INF740K01PK8;82.665;;;21-Sep-2021</t>
  </si>
  <si>
    <t>105875;DSP Flexi Cap Fund - Regular Plan - Growth;INF740K01037;;67.651;;;21-Sep-2021</t>
  </si>
  <si>
    <t>100080;DSP Flexi Cap Fund - Regular Plan - IDCW;INF740K01011;INF740K01029;59.641;;;21-Sep-2021</t>
  </si>
  <si>
    <t>140353;Edelweiss Flexi Cap Fund - Direct Plan - Growth Option;INF843K01KK1;;24.617;;;21-Sep-2021</t>
  </si>
  <si>
    <t>140354;Edelweiss Flexi Cap Fund - Direct Plan - IDCW Option;INF843K01KL9;INF843K01KM7;20.947;;;21-Sep-2021</t>
  </si>
  <si>
    <t>140356;Edelweiss Flexi Cap Fund - Regular - IDCW Option;INF843K01KO3;INF843K01KP0;19.331;;;21-Sep-2021</t>
  </si>
  <si>
    <t>140355;Edelweiss Flexi Cap Fund - Regular Plan - Growth Option;INF843K01KN5;;22.643;;;21-Sep-2021</t>
  </si>
  <si>
    <t>118535;Franklin India Flexi Cap Fund - Direct - Growth;INF090I01FK3;;1003.4936;;;21-Sep-2021</t>
  </si>
  <si>
    <t>118534;Franklin India Flexi Cap Fund - Direct - IDCW ;INF090I01FL1;INF090I01FM9;54.7473;;;21-Sep-2021</t>
  </si>
  <si>
    <t>100520;Franklin India Flexi Cap Fund - Growth;INF090I01239;;928.0130;;;21-Sep-2021</t>
  </si>
  <si>
    <t>100519;Franklin India Flexi Cap Fund - IDCW ;INF090I01213;INF090I01221;49.1470;;;21-Sep-2021</t>
  </si>
  <si>
    <t>118955;HDFC Flexi Cap Fund - Growth Option - Direct Plan;INF179K01UT0;;1015.414;;;21-Sep-2021</t>
  </si>
  <si>
    <t>101762;HDFC Flexi Cap Fund - Growth Plan;INF179K01608;;952.484;;;21-Sep-2021</t>
  </si>
  <si>
    <t>118954;HDFC Flexi Cap Fund - IDCW Option - Direct Plan;INF179K01VL5;INF179K01VM3;62.515;;;21-Sep-2021</t>
  </si>
  <si>
    <t>101763;HDFC Flexi Cap Fund - IDCW Plan;INF179K01582;INF179K01590;56.19;;;21-Sep-2021</t>
  </si>
  <si>
    <t>120046;HSBC Flexi Cap Fund - Direct Growth;INF336L01DH5;;140.1043;;;21-Sep-2021</t>
  </si>
  <si>
    <t>120045;HSBC Flexi Cap Fund - Direct IDCW;INF336L01DF9;INF336L01DG7;34.2275;;;21-Sep-2021</t>
  </si>
  <si>
    <t>102252;HSBC Flexi Cap Fund - Regular Growth;INF336L01AF5;;130.0422;;;21-Sep-2021</t>
  </si>
  <si>
    <t>102251;HSBC Flexi Cap Fund - Regular IDCW;INF336L01AE8;INF336L01AD0;35.0151;;;21-Sep-2021</t>
  </si>
  <si>
    <t>148990;ICICI Prudential Flexicap Fund - Direct Plan - Growth;INF109KC1R14;;10.65;;;21-Sep-2021</t>
  </si>
  <si>
    <t>148991;ICICI Prudential Flexicap Fund - Direct Plan - IDCW;INF109KC1R22;INF109KC1R30;10.65;;;21-Sep-2021</t>
  </si>
  <si>
    <t>148989;ICICI Prudential Flexicap Fund - Growth;INF109KC1Q80;;10.62;;;21-Sep-2021</t>
  </si>
  <si>
    <t>148988;ICICI Prudential Flexicap Fund - IDCW;INF109KC1Q98;INF109KC1R06;10.62;;;21-Sep-2021</t>
  </si>
  <si>
    <t>128236;IDBI FLEXI CAP FUND Growth Direct;INF397L01HF2;;37.62;;;21-Sep-2021</t>
  </si>
  <si>
    <t>128235;IDBI FLEXI CAP FUND Growth Regular;INF397L01HJ4;;34.13;;;21-Sep-2021</t>
  </si>
  <si>
    <t>128233;IDBI FLEXI CAP FUND IDCW - Direct Plan;INF397L01HC9;;23.74;;;21-Sep-2021</t>
  </si>
  <si>
    <t>128234;IDBI FLEXI CAP FUND IDCW - Regular Plan;INF397L01HG0;;20.95;;;21-Sep-2021</t>
  </si>
  <si>
    <t>120492;JM Flexicap Fund (Direct) - Growth Option;INF192K01CC7;;55.8705;;;21-Sep-2021</t>
  </si>
  <si>
    <t>120491;JM Flexicap Fund (Direct) - IDCW;INF192K01CA1;INF192K01CB9;50.7835;;;21-Sep-2021</t>
  </si>
  <si>
    <t>109522;JM Flexicap Fund (Regular) - Growth option;INF192K01635;;51.2588;;;21-Sep-2021</t>
  </si>
  <si>
    <t>109523;JM Flexicap Fund (Regular) - IDCW;INF192K01619;INF192K01627;39.4988;;;21-Sep-2021</t>
  </si>
  <si>
    <t>112090;Kotak Flexicap Fund - Growth;INF174K01336;;52.959;;;21-Sep-2021</t>
  </si>
  <si>
    <t>120166;Kotak Flexicap Fund - Growth - Direct;INF174K01LS2;;57.657;;;21-Sep-2021</t>
  </si>
  <si>
    <t>112089;Kotak Flexicap Fund - Payout of Income Distribution cum capital withdrawal option;INF174K01351;INF174K01344;31.979;;;21-Sep-2021</t>
  </si>
  <si>
    <t>120165;Kotak Flexicap Fund - Payout of Income Distribution cum capital withdrawal option- Direct;INF174K01LQ6;INF174K01LR4;35.212;;;21-Sep-2021</t>
  </si>
  <si>
    <t>120264;LIC MF Flexi Cap Fund-Direct Plan-Growth;INF767K01EG3;;71.496;;;21-Sep-2021</t>
  </si>
  <si>
    <t>120263;LIC MF Flexi Cap Fund-Direct Plan-IDCW;INF767K01EF5;INF767K01EH1;25.9216;;;21-Sep-2021</t>
  </si>
  <si>
    <t>100313;LIC MF Flexi Cap Fund-Regular Plan-Growth;INF767K01071;;67.1264;;;21-Sep-2021</t>
  </si>
  <si>
    <t>100312;LIC MF Flexi Cap Fund-Regular Plan-IDCW;INF767K01063;INF767K01055;21.969;;;21-Sep-2021</t>
  </si>
  <si>
    <t>149104;Mahindra Manulife Flexi Cap Fund - Direct Plan -Growth;INF174V01AS2;;10.1456;;;21-Sep-2021</t>
  </si>
  <si>
    <t>149103;Mahindra Manulife Flexi Cap Fund - Direct Plan -IDCW;INF174V01AU8;INF174V01AT0;10.1455;;;21-Sep-2021</t>
  </si>
  <si>
    <t>149101;Mahindra Manulife Flexi Cap Fund - Regular Plan -Growth;INF174V01AP8;;10.1276;;;21-Sep-2021</t>
  </si>
  <si>
    <t>149102;Mahindra Manulife Flexi Cap Fund - Regular Plan -IDCW;INF174V01AR4;INF174V01AQ6;10.1273;;;21-Sep-2021</t>
  </si>
  <si>
    <t>129047;Motilal Oswal Flexi Cap Fund Direct - IDCW Payout/Reinvestment;INF247L01528;INF247L01510;27.0624;;;21-Sep-2021</t>
  </si>
  <si>
    <t>129046;Motilal Oswal Flexi cap Fund Direct Plan-Growth Option;INF247L01502;;38.4913;;;21-Sep-2021</t>
  </si>
  <si>
    <t>129049;Motilal Oswal Flexi cap Fund Regular - IDCW Payout/Reinvestment;INF247L01494;INF247L01486;26.9776;;;21-Sep-2021</t>
  </si>
  <si>
    <t>129048;Motilal Oswal Flexi Cap Fund Regular Plan-Growth Option;INF247L01478;;35.8890;;;21-Sep-2021</t>
  </si>
  <si>
    <t>143793;Navi Flexi Cap Fund - Direct Plan - Growth;INF959L01DT9;;16.8502;;;21-Sep-2021</t>
  </si>
  <si>
    <t>143798;NAVI FLEXI CAP FUND - DIRECT PLAN ANNUAL IDCW PAYOUT;INF959L01EC3;INF959L01ED1;16.7374;;;21-Sep-2021</t>
  </si>
  <si>
    <t>143797;NAVI FLEXI CAP FUND - DIRECT PLAN HALF YEARLY IDCW PAYOUT;INF959L01EA7;INF959L01EB5;16.7379;;;21-Sep-2021</t>
  </si>
  <si>
    <t>143796;NAVI FLEXI CAP FUND - DIRECT PLAN MONTHLY IDCW PAYOUT;INF959L01DW3;INF959L01DX1;16.7351;;;21-Sep-2021</t>
  </si>
  <si>
    <t>143792;NAVI FLEXI CAP FUND - DIRECT PLAN NORMAL IDCW PAYOUT;INF959L01DU7;INF959L01DV5;16.7346;;;21-Sep-2021</t>
  </si>
  <si>
    <t>143791;NAVI FLEXI CAP FUND - DIRECT PLAN QUARTERLY IDCW PAYOUT;INF959L01DY9;INF959L01DZ6;16.7502;;;21-Sep-2021</t>
  </si>
  <si>
    <t>143787;Navi Flexi Cap Fund - Regular Plan - Growth;INF959L01EE9;;15.7653;;;21-Sep-2021</t>
  </si>
  <si>
    <t>143795;NAVI FLEXI CAP FUND - REGULAR PLAN ANNUAL IDCW PAYOUT;INF959L01EN0;INF959L01EO8;15.7671;;;21-Sep-2021</t>
  </si>
  <si>
    <t>143794;NAVI FLEXI CAP FUND - REGULAR PLAN HALF YEARLY IDCW PAYOUT;INF959L01EL4;INF959L01EM2;15.7678;;;21-Sep-2021</t>
  </si>
  <si>
    <t>143790;NAVI FLEXI CAP FUND - REGULAR PLAN MONTHLY IDCW PAYOUT;INF959L01EH2;INF959L01EI0;15.7646;;;21-Sep-2021</t>
  </si>
  <si>
    <t>143789;NAVI FLEXI CAP FUND - REGULAR PLAN NORMAL IDCW PAYOUT;INF959L01EF6;INF959L01EG4;15.768;;;21-Sep-2021</t>
  </si>
  <si>
    <t>143788;NAVI FLEXI CAP FUND - REGULAR PLAN QUARTERLY IDCW PAYOUT;INF959L01EJ8;INF959L01EK6;15.767;;;21-Sep-2021</t>
  </si>
  <si>
    <t>149094;Nippon India Flexi Cap Fund - Direct Plan - Growth Plan - Growth Option;INF204KC1121;;10.5402;;;21-Sep-2021</t>
  </si>
  <si>
    <t>149095;Nippon India Flexi Cap Fund - Direct Plan - IDCW Option;INF204KC1139;INF204KC1147;10.5402;;;21-Sep-2021</t>
  </si>
  <si>
    <t>149089;Nippon India Flexi Cap Fund - Regular Plan - Growth Plan - Growth Option;INF204KC1097;;10.5210;;;21-Sep-2021</t>
  </si>
  <si>
    <t>149096;Nippon India Flexi Cap Fund - Regular Plan - IDCW Option;INF204KC1105;INF204KC1113;10.5210;;;21-Sep-2021</t>
  </si>
  <si>
    <t>133837;PGIM India Flexi Cap Fund - Direct Plan - Dividend Option;INF663L01FG9;INF663L01FH7;21.08;;;21-Sep-2021</t>
  </si>
  <si>
    <t>133839;PGIM India Flexi Cap Fund - Direct Plan - Growth Option;INF663L01FF1;;28.95;;;21-Sep-2021</t>
  </si>
  <si>
    <t>133838;PGIM India Flexi Cap Fund - Regular Plan - Dividend Option;INF663L01FK1;INF663L01FL9;19.75;;;21-Sep-2021</t>
  </si>
  <si>
    <t>133836;PGIM India Flexi Cap Fund - Regular Plan - Growth Option;INF663L01FJ3;;26.22;;;21-Sep-2021</t>
  </si>
  <si>
    <t>122639;Parag Parikh Flexi Cap Fund - Direct Plan - Growth;INF879O01027;;52.3178;;;21-Sep-2021</t>
  </si>
  <si>
    <t>122640;Parag Parikh Flexi Cap Fund - Regular Plan - Growth;INF879O01019;;49.5400;;;21-Sep-2021</t>
  </si>
  <si>
    <t>109830;quant Flexi Cap Fund - Growth Option - Regular Plan;INF966L01457;;56.9604;;;21-Sep-2021</t>
  </si>
  <si>
    <t>120843;quant Flexi Cap Fund - Growth Option-Direct Plan;INF966L01911;;60.6233;;;21-Sep-2021</t>
  </si>
  <si>
    <t>120842;quant Flexi Cap Fund - IDCW Option - Direct Plan;INF966L01895;INF966L01903;41.1956;;;21-Sep-2021</t>
  </si>
  <si>
    <t>109831;quant Flexi Cap Fund - IDCW Option - Regular Plan;INF966L01432;INF966L01440;40.8352;;;21-Sep-2021</t>
  </si>
  <si>
    <t>119718;SBI Flexicap Fund - DIRECT PLAN - Growth Option;INF200K01UG1;;81.7039;;;21-Sep-2021</t>
  </si>
  <si>
    <t>119717;SBI Flexicap Fund - Direct Plan - Income Distribution cum Capital Withdrawal Option (IDCW);INF200K01UE6;INF200K01UF3;40.8379;;;21-Sep-2021</t>
  </si>
  <si>
    <t>103216;SBI Flexicap Fund - Regular Plan - Income Distribution cum Capital Withdrawal Option (IDCW);INF200K01230;INF200K01248;33.8623;;;21-Sep-2021</t>
  </si>
  <si>
    <t>103215;SBI Flexicap Fund - REGULAR PLAN -Growth Option;INF200K01222;;75.6229;;;21-Sep-2021</t>
  </si>
  <si>
    <t>144905;Shriram Flexi Cap Fund - Direct Growth;INF680P01109;;15.4121;;;21-Sep-2021</t>
  </si>
  <si>
    <t>144906;Shriram Flexi Cap Fund - Direct-IDCW;INF680P01117;INF680P01125;15.3491;;;21-Sep-2021</t>
  </si>
  <si>
    <t>144902;Shriram Flexi Cap Fund - Regular Growth;INF680P01075;;14.6008;;;21-Sep-2021</t>
  </si>
  <si>
    <t>144903;Shriram Flexi Cap Fund - Regular-IDCW;INF680P01083;INF680P01091;14.5965;;;21-Sep-2021</t>
  </si>
  <si>
    <t>144547;TATA Flexi Cap Fund - Direct Plan - Payout of Income Distribution cum capital withdrawal option ;INF277K017K6;;17.0961;;;21-Sep-2021</t>
  </si>
  <si>
    <t>144548;Tata Flexi Cap Fund -Regular Plan-Growth;INF277K019K2;;16.1927;;;21-Sep-2021</t>
  </si>
  <si>
    <t>144543;TATA Flexi Cap Fund Direct Plan - Reinvestment of Income Distribution cum capital withdrawal option;;INF277K016K8;17.0961;;;21-Sep-2021</t>
  </si>
  <si>
    <t>144544;TATA Flexi Cap Fund Regular Plan - Payout of Income Distribution cum capital withdrawal option ;INF277K011L7;;16.1927;;;21-Sep-2021</t>
  </si>
  <si>
    <t>144545;TATA Flexi Cap Fund Regular Plan - Reinvestment of Income Distribution cum capital withdrawal option ;;INF277K010L9;16.1927;;;21-Sep-2021</t>
  </si>
  <si>
    <t>144546;Tata Flexi Cap Fund-Direct Plan-Growth;INF277K015K0;;17.0961;;;21-Sep-2021</t>
  </si>
  <si>
    <t>118884;Taurus Flexi Cap Fund - Direct Plan -  Payout of Income Distribution cum Capital Withdrawal option;INF044D01BV7;INF044D01BW5;77.65;;;21-Sep-2021</t>
  </si>
  <si>
    <t>118883;Taurus Flexi Cap Fund - Direct Plan - Growth;INF044D01BU9;;153.91;;;21-Sep-2021</t>
  </si>
  <si>
    <t>100476;Taurus Flexi Cap Fund - Regular Plan - Growth ;INF044D01989;;148.22;;;21-Sep-2021</t>
  </si>
  <si>
    <t>111640;Taurus Flexi Cap Fund - Regular Plan - Payout of Income Distribution cum Capital Withdrawal option;INF044D01955;INF044D01963;71.93;;;21-Sep-2021</t>
  </si>
  <si>
    <t>119292;Union Flexi Cap Fund - Direct Plan - Growth Option;INF582M01633;;35.91;;;21-Sep-2021</t>
  </si>
  <si>
    <t>119293;Union Flexi Cap Fund - Direct Plan - IDCW Option;INF582M01658;INF582M01641;31.37;;;21-Sep-2021</t>
  </si>
  <si>
    <t>115270;Union Flexi Cap Fund - Growth Option;INF582M01104;;33.69;;;21-Sep-2021</t>
  </si>
  <si>
    <t>115290;Union Flexi Cap Fund - IDCW Option;INF582M01120;INF582M01112;21.28;;;21-Sep-2021</t>
  </si>
  <si>
    <t>100669;UTI - Flexi Cap Fund-Growth Option;INF789F01513;;265.8435;;;21-Sep-2021</t>
  </si>
  <si>
    <t>120662;UTI - Flexi Cap Fund-Growth Option - Direct;INF789F01TC4;;277.0132;;;21-Sep-2021</t>
  </si>
  <si>
    <t>120663;UTI Flexi Cap Fund - Direct Plan - IDCW;INF789F01TA8;INF789F01TB6;189.1184;;;21-Sep-2021</t>
  </si>
  <si>
    <t>100668;UTI Flexi Cap Fund - Regular Plan - IDCW;INF189A01053;INF789F01505;180.5684;;;21-Sep-2021</t>
  </si>
  <si>
    <t>146205;Aditya Birla Sun Life Dual Advantage Fund - Series 2 - Direct - IDCW;INF209KB1E27;;13.4023;;;21-Sep-2021</t>
  </si>
  <si>
    <t>146204;Aditya Birla Sun Life Dual Advantage Fund - Series 2 - Regular - IDCW;INF209KB1E01;;13.1447;;;21-Sep-2021</t>
  </si>
  <si>
    <t>146203;Aditya Birla Sun Life Dual Advantage Fund - Series 2 - Regular Plan - Growth;INF209KB1D93;;13.1447;;;21-Sep-2021</t>
  </si>
  <si>
    <t>146201;Aditya Birla Sun Life Dual Advantage Fund- Series 2 - Direct Plan - Growth;INF209KB1E19;;13.4023;;;21-Sep-2021</t>
  </si>
  <si>
    <t>143304;Aditya Birla Sun Life Fixed Term Plan - Series PU (1463 days) - Direct Plan-Growth;INF209KB1PF7;;13.382;;;21-Sep-2021</t>
  </si>
  <si>
    <t>143300;Aditya Birla Sun Life Fixed Term Plan - Series PU (1463 days) - Regular Plan-Growth;INF209KB1PC4;;13.2957;;;21-Sep-2021</t>
  </si>
  <si>
    <t>143305;Aditya Birla Sun Life Fixed Term Plan - Series PU (1463 days) -Direct - Normal IDCW;INF209KB1PG5;;13.3814;;;21-Sep-2021</t>
  </si>
  <si>
    <t>143301;Aditya Birla Sun Life Fixed Term Plan - Series PU (1463 days) -Direct - Quarterly IDCW;INF209KB1PH3;;11.3142;;;21-Sep-2021</t>
  </si>
  <si>
    <t>143302;Aditya Birla Sun Life Fixed Term Plan - Series PU (1463 days) -Regular -Normal IDCW;INF209KB1PD2;;13.2956;;;21-Sep-2021</t>
  </si>
  <si>
    <t>143303;Aditya Birla Sun Life Fixed Term Plan - Series PU (1463 days) -Regular -Quarterly IDCW;INF209KB1PE0;;11.2858;;;21-Sep-2021</t>
  </si>
  <si>
    <t>143318;Aditya Birla Sun Life Fixed Term Plan - Series PV (1462 days) - Direct Plan-Growth;INF209KB1PL5;;13.3917;;;21-Sep-2021</t>
  </si>
  <si>
    <t>143316;Aditya Birla Sun Life Fixed Term Plan - Series PV (1462 days) - Regular Plan-Growth;INF209KB1PI1;;13.307;;;21-Sep-2021</t>
  </si>
  <si>
    <t>143319;Aditya Birla Sun Life Fixed Term Plan - Series PV (1462 days) -Direct - Normal IDCW;INF209KB1PM3;;13.3929;;;21-Sep-2021</t>
  </si>
  <si>
    <t>143321;Aditya Birla Sun Life Fixed Term Plan - Series PV (1462 days) -Direct - Quarterly IDCW;INF209KB1PN1;;11.2935;;;21-Sep-2021</t>
  </si>
  <si>
    <t>143320;Aditya Birla Sun Life Fixed Term Plan - Series PV (1462 days) -Regular -Normal IDCW;INF209KB1PJ9;;13.3069;;;21-Sep-2021</t>
  </si>
  <si>
    <t>143317;Aditya Birla Sun Life Fixed Term Plan - Series PV (1462 days) -Regular -Quarterly IDCW;INF209KB1PK7;;11.2604;;;21-Sep-2021</t>
  </si>
  <si>
    <t>143547;Aditya Birla Sun Life Fixed Term Plan - Series PY (1409 days) - Direct Plan-Growth;INF209KB1QD0;;13.2536;;;21-Sep-2021</t>
  </si>
  <si>
    <t>143542;Aditya Birla Sun Life Fixed Term Plan - Series PY (1409 days) - Regular Plan-Growth;INF209KB1QA6;;13.1645;;;21-Sep-2021</t>
  </si>
  <si>
    <t>143545;Aditya Birla Sun Life Fixed Term Plan - Series PY (1409 days) -Direct - Normal IDCW;INF209KB1QE8;;13.2892;;;21-Sep-2021</t>
  </si>
  <si>
    <t>143546;Aditya Birla Sun Life Fixed Term Plan - Series PY (1409 days) -Direct - Quarterly IDCW;INF209KB1QF5;;11.1822;;;21-Sep-2021</t>
  </si>
  <si>
    <t>143928;Aditya Birla Sun Life Fixed Term Plan - Series QF (1385 days) - Direct Plan-Growth;INF209KB1RP2;;13.2537;;;21-Sep-2021</t>
  </si>
  <si>
    <t>143925;Aditya Birla Sun Life Fixed Term Plan - Series QF (1385 days) - Regular Plan-Growth;INF209KB1RM9;;13.1582;;;21-Sep-2021</t>
  </si>
  <si>
    <t>143927;Aditya Birla Sun Life Fixed Term Plan - Series QF (1385 days) -\Regular -Quarterly IDCW;INF209KB1RO5;;11.243;;;21-Sep-2021</t>
  </si>
  <si>
    <t>143930;Aditya Birla Sun Life Fixed Term Plan - Series QF (1385 days) -Direct - Quarterly IDCW;INF209KB1RR8;;11.2688;;;21-Sep-2021</t>
  </si>
  <si>
    <t>143926;Aditya Birla Sun Life Fixed Term Plan - Series QF (1385 days) -Regular -Normal IDCW;INF209KB1RN7;;13.1575;;;21-Sep-2021</t>
  </si>
  <si>
    <t>145100;Aditya Birla Sun Life Fixed Term Plan - Series QR (1126 days) - Direct Plan-Growth;INF209KB1XJ3;;12.5567;;;21-Sep-2021</t>
  </si>
  <si>
    <t>145098;Aditya Birla Sun Life Fixed Term Plan - Series QR (1126 days) - Regular Plan-Growth;INF209KB1XG9;;12.4436;;;21-Sep-2021</t>
  </si>
  <si>
    <t>145102;Aditya Birla Sun Life Fixed Term Plan - Series QR (1126 days) -Direct - Normal IDCW;INF209KB1XK1;;12.5565;;;21-Sep-2021</t>
  </si>
  <si>
    <t>145101;Aditya Birla Sun Life Fixed Term Plan - Series QR (1126 days) -Direct - Quarterly IDCW;INF209KB1XL9;;11.0073;;;21-Sep-2021</t>
  </si>
  <si>
    <t>145097;Aditya Birla Sun Life Fixed Term Plan - Series QR (1126 days) -Regular -Normal IDCW;INF209KB1XH7;;12.4436;;;21-Sep-2021</t>
  </si>
  <si>
    <t>145099;Aditya Birla Sun Life Fixed Term Plan - Series QR (1126 days) -Regular -Quarterly IDCW;INF209KB1XI5;;10.9717;;;21-Sep-2021</t>
  </si>
  <si>
    <t>145068;Aditya Birla Sun Life Fixed Term Plan - Series RC (1295 days) - Direct - Normal IDCW;INF209KB1WS6;;12.8223;;;21-Sep-2021</t>
  </si>
  <si>
    <t>145063;Aditya Birla Sun Life Fixed Term Plan - Series RC (1295 days) - Direct - Quarterly IDCW;INF209KB1WT4;;11.0891;;;21-Sep-2021</t>
  </si>
  <si>
    <t>145066;Aditya Birla Sun Life Fixed Term Plan - Series RC (1295 days) - Direct Plan - Growth;INF209KB1WR8;;12.8226;;;21-Sep-2021</t>
  </si>
  <si>
    <t>145064;Aditya Birla Sun Life Fixed Term Plan - Series RC (1295 days) - Regular -Normal IDCW;INF209KB1WP2;;12.7271;;;21-Sep-2021</t>
  </si>
  <si>
    <t>145067;Aditya Birla Sun Life Fixed Term Plan - Series RC (1295 days) - Regular -Quarterly IDCW;INF209KB1WQ0;;11.0487;;;21-Sep-2021</t>
  </si>
  <si>
    <t>145058;Aditya Birla Sun Life Fixed Term Plan - Series RC (1295 days) - Regular Plan-Growth;INF209KB1WO5;;12.727;;;21-Sep-2021</t>
  </si>
  <si>
    <t>145069;Aditya Birla Sun Life Fixed Term Plan- Series RD (1293 days)-Direct Plan-Growth;INF209KB1WX6;;12.8182;;;21-Sep-2021</t>
  </si>
  <si>
    <t>145071;Aditya Birla Sun Life Fixed Term Plan-Series RD (1293 days)-Direct - Normal IDCW;INF209KB1WY4;;12.8182;;;21-Sep-2021</t>
  </si>
  <si>
    <t>145072;Aditya Birla Sun Life Fixed Term Plan-Series RD (1293 days)-Regular -Normal IDCW;INF209KB1WV0;;12.7237;;;21-Sep-2021</t>
  </si>
  <si>
    <t>145073;Aditya Birla Sun Life Fixed Term Plan-Series RD (1293 days)-Regular -Quarterly IDCW;INF209KB1WW8;;11.1082;;;21-Sep-2021</t>
  </si>
  <si>
    <t>145074;Aditya Birla Sun Life Fixed Term Plan-Series RD (1293 days)-Regular Plan-Growth;INF209KB1WU2;;12.7232;;;21-Sep-2021</t>
  </si>
  <si>
    <t>145091;Aditya Birla Sun Life Fixed Term Plan - Series RE (1100 days) - Direct - Normal IDCW;INF209KB1XE4;;12.4502;;;21-Sep-2021</t>
  </si>
  <si>
    <t>145090;Aditya Birla Sun Life Fixed Term Plan - Series RE (1100 days) - Direct - Quarterly IDCW;INF209KB1XF1;;10.9155;;;21-Sep-2021</t>
  </si>
  <si>
    <t>145089;Aditya Birla Sun Life Fixed Term Plan - Series RE (1100 days) - Direct Plan-Growth;INF209KB1XD6;;12.4329;;;21-Sep-2021</t>
  </si>
  <si>
    <t>145092;Aditya Birla Sun Life Fixed Term Plan - Series RE (1100 days) - Regular -Normal IDCW;INF209KB1XB0;;12.3224;;;21-Sep-2021</t>
  </si>
  <si>
    <t>145088;Aditya Birla Sun Life Fixed Term Plan - Series RE (1100 days) - Regular -Quarterly IDCW;INF209KB1XC8;;10.876;;;21-Sep-2021</t>
  </si>
  <si>
    <t>145087;Aditya Birla Sun Life Fixed Term Plan - Series RE (1100 days) - Regular Plan-Growth;INF209KB1XA2;;12.3229;;;21-Sep-2021</t>
  </si>
  <si>
    <t>145237;Aditya Birla Sun Life Fixed Term Plan - Series RH (1281 days) - Direct - Normal IDCW;INF209KB1YC6;;12.7531;;;21-Sep-2021</t>
  </si>
  <si>
    <t>145238;Aditya Birla Sun Life Fixed Term Plan - Series RH (1281 days) - Direct - Quarterly IDCW;INF209KB1YD4;;11.1071;;;21-Sep-2021</t>
  </si>
  <si>
    <t>145236;Aditya Birla Sun Life Fixed Term Plan - Series RH (1281 days) - Direct Plan - Growth;INF209KB1YB8;;12.7431;;;21-Sep-2021</t>
  </si>
  <si>
    <t>145234;Aditya Birla Sun Life Fixed Term Plan - Series RH (1281 days) - Regular -Normal IDCW;INF209KB1XZ9;;12.6532;;;21-Sep-2021</t>
  </si>
  <si>
    <t>145235;Aditya Birla Sun Life Fixed Term Plan - Series RH (1281 days) - Regular -Quarterly IDCW;INF209KB1YA0;;11.0655;;;21-Sep-2021</t>
  </si>
  <si>
    <t>145233;Aditya Birla Sun Life Fixed Term Plan - Series RH (1281 days) - Regular Plan-Growth;INF209KB1XY2;;12.6532;;;21-Sep-2021</t>
  </si>
  <si>
    <t>145354;Aditya Birla Sun Life Fixed Term Plan - Series RI (1100 days) - Direct - Payout of IDCW;INF209KB1YL7;;12.3946;;;21-Sep-2021</t>
  </si>
  <si>
    <t>145353;Aditya Birla Sun Life Fixed Term Plan - Series RI (1100 days) - Direct Plan-Growth;INF209KB1YK9;;12.3945;;;21-Sep-2021</t>
  </si>
  <si>
    <t>145352;Aditya Birla Sun Life Fixed Term Plan - Series RI (1100 days) - Regular - Payout of IDCW;INF209KB1YJ1;;12.2909;;;21-Sep-2021</t>
  </si>
  <si>
    <t>145351;Aditya Birla Sun Life Fixed Term Plan - Series RI (1100 days) - Regular Plan-Growth;INF209KB1YI3;;12.2909;;;21-Sep-2021</t>
  </si>
  <si>
    <t>145412;Aditya Birla Sun Life Fixed Term Plan - Series RL (1254 days) - Direct Plan-Growth;INF209KB1YS2;;12.7079;;;21-Sep-2021</t>
  </si>
  <si>
    <t>145409;Aditya Birla Sun Life Fixed Term Plan - Series RL (1254 days) - Regular Plan-Growth;INF209KB1YQ6;;12.6154;;;21-Sep-2021</t>
  </si>
  <si>
    <t>145410;Aditya Birla Sun Life Fixed Term Plan - Series RL (1254 days) -Regular - Payout of IDCW;INF209KB1YR4;;12.6155;;;21-Sep-2021</t>
  </si>
  <si>
    <t>145470;Aditya Birla Sun Life Fixed Term Plan - Series RN (1240 days) - Direct - Payout of IDCW;INF209KB1ZB5;;12.7095;;;21-Sep-2021</t>
  </si>
  <si>
    <t>145469;Aditya Birla Sun Life Fixed Term Plan - Series RN (1240 days) - Direct Plan-Growth;INF209KB1ZA7;;12.7095;;;21-Sep-2021</t>
  </si>
  <si>
    <t>145468;Aditya Birla Sun Life Fixed Term Plan - Series RN (1240 days) - Regular - Payout of IDCW;INF209KB1YZ7;;12.6196;;;21-Sep-2021</t>
  </si>
  <si>
    <t>145467;Aditya Birla Sun Life Fixed Term Plan - Series RN (1240 days) - Regular Plan-Growth;INF209KB1YY0;;12.6197;;;21-Sep-2021</t>
  </si>
  <si>
    <t>145576;Aditya Birla Sun Life Fixed Term Plan - Series RO (1241 days) - Direct Plan-Growth;INF209KB1ZW1;;12.7159;;;21-Sep-2021</t>
  </si>
  <si>
    <t>145574;Aditya Birla Sun Life Fixed Term Plan - Series RO (1241 days) - Regular - Payout of IDCW;INF209KB1ZV3;;12.632;;;21-Sep-2021</t>
  </si>
  <si>
    <t>145573;Aditya Birla Sun Life Fixed Term Plan - Series RO (1241 days) - Regular Plan-Growth;INF209KB1ZU5;;12.632;;;21-Sep-2021</t>
  </si>
  <si>
    <t>145580;Aditya Birla Sun Life Fixed Term Plan - Series RP (1239 days) - Direct - Payout of IDCW;INF209KB1ZT7;;12.8384;;;21-Sep-2021</t>
  </si>
  <si>
    <t>145579;Aditya Birla Sun Life Fixed Term Plan - Series RP (1239 days) - Direct Plan-Growth;INF209KB1ZS9;;12.8364;;;21-Sep-2021</t>
  </si>
  <si>
    <t>145578;Aditya Birla Sun Life Fixed Term Plan - Series RP (1239 days) - Regular - Payout of IDCW;INF209KB1ZR1;;12.7993;;;21-Sep-2021</t>
  </si>
  <si>
    <t>145577;Aditya Birla Sun Life Fixed Term Plan - Series RP (1239 days) - Regular Plan-Growth;INF209KB1ZQ3;;12.8003;;;21-Sep-2021</t>
  </si>
  <si>
    <t>145571;Aditya Birla Sun Life Fixed Term Plan - Series RQ (1103 days) - Direct Plan-Growth;INF209KB1ZO8;;12.1913;;;21-Sep-2021</t>
  </si>
  <si>
    <t>145569;Aditya Birla Sun Life Fixed Term Plan - Series RQ (1103 days) - Regular Plan-Growth;INF209KB1ZM2;;12.1067;;;21-Sep-2021</t>
  </si>
  <si>
    <t>145572;Aditya Birla Sun Life Fixed Term Plan - Series RQ (1103 days) Direct - Payout of IDCW;INF209KB1ZP5;;12.1915;;;21-Sep-2021</t>
  </si>
  <si>
    <t>145570;Aditya Birla Sun Life Fixed Term Plan - Series RQ (1103 days) Regular - Payout of IDCW;INF209KB1ZN0;;12.106;;;21-Sep-2021</t>
  </si>
  <si>
    <t>145686;Aditya Birla Sun Life Fixed Term Plan - Series RR (1240 days) -  Direct - Payout of IDCW;INF209KB1A13;;12.7179;;;21-Sep-2021</t>
  </si>
  <si>
    <t>145687;Aditya Birla Sun Life Fixed Term Plan - Series RR (1240 days) -  Regular - Payout of IDCW;INF209KB1ZZ4;;12.6307;;;21-Sep-2021</t>
  </si>
  <si>
    <t>145688;Aditya Birla Sun Life Fixed Term Plan - Series RR (1240 days) - Direct Plan-Growth;INF209KB1A05;;12.7171;;;21-Sep-2021</t>
  </si>
  <si>
    <t>145685;Aditya Birla Sun Life Fixed Term Plan - Series RR (1240 days) - Regular Plan-Growth;INF209KB1ZY7;;12.6307;;;21-Sep-2021</t>
  </si>
  <si>
    <t>145774;Aditya Birla Sun Life Fixed Term Plan - Series RU (1225 days) - Direct Plan-Growth;INF209KB1B20;;12.6724;;;21-Sep-2021</t>
  </si>
  <si>
    <t>145773;Aditya Birla Sun Life Fixed Term Plan - Series RU (1225 days) - Regular Plan-Growth;INF209KB1B04;;12.5863;;;21-Sep-2021</t>
  </si>
  <si>
    <t>145775;Aditya Birla Sun Life Fixed Term Plan - Series RU (1225 days) -Direct - Payout of IDCW;INF209KB1B38;;12.6498;;;21-Sep-2021</t>
  </si>
  <si>
    <t>145776;Aditya Birla Sun Life Fixed Term Plan - Series RU (1225 days) -Regular - Payout of IDCW;INF209KB1B12;;12.5863;;;21-Sep-2021</t>
  </si>
  <si>
    <t>145807;Aditya Birla Sun Life Fixed Term Plan - Series RV (1224 days) - Direct Plan-Growth;INF209KB1B61;;12.6538;;;21-Sep-2021</t>
  </si>
  <si>
    <t>145806;Aditya Birla Sun Life Fixed Term Plan - Series RV (1224 days) - Regular Plan-Growth;INF209KB1B46;;12.571;;;21-Sep-2021</t>
  </si>
  <si>
    <t>145808;Aditya Birla Sun Life Fixed Term Plan - Series RV (1224 days) -Direct - Payout of IDCW;INF209KB1B79;;12.6538;;;21-Sep-2021</t>
  </si>
  <si>
    <t>145809;Aditya Birla Sun Life Fixed Term Plan - Series RV (1224 days) -Regular - Payout of IDCW;INF209KB1B53;;12.5702;;;21-Sep-2021</t>
  </si>
  <si>
    <t>145920;Aditya Birla Sun Life Fixed Term Plan - Series RW (1202 days) - Direct - Payout of IDCW;INF209KB1C29;;12.6436;;;21-Sep-2021</t>
  </si>
  <si>
    <t>145919;Aditya Birla Sun Life Fixed Term Plan - Series RW (1202 days) - Direct Plan-Growth;INF209KB1C11;;12.6436;;;21-Sep-2021</t>
  </si>
  <si>
    <t>145918;Aditya Birla Sun Life Fixed Term Plan - Series RW (1202 days) - Regular Plan-Growth;INF209KB1B95;;12.5736;;;21-Sep-2021</t>
  </si>
  <si>
    <t>145924;Aditya Birla Sun Life Fixed Term Plan - Series RX (1200 days) - Direct - IDCW;INF209KB1C60;;12.4209;;;21-Sep-2021</t>
  </si>
  <si>
    <t>145925;Aditya Birla Sun Life Fixed Term Plan - Series RX (1200 days) - Direct Plan-Growth;INF209KB1C52;;12.4024;;;21-Sep-2021</t>
  </si>
  <si>
    <t>145923;Aditya Birla Sun Life Fixed Term Plan - Series RX (1200 days) - Regular - Payout of IDCW;INF209KB1C45;;12.3036;;;21-Sep-2021</t>
  </si>
  <si>
    <t>145922;Aditya Birla Sun Life Fixed Term Plan - Series RX (1200 days) - Regular Plan-Growth;INF209KB1C37;;12.3036;;;21-Sep-2021</t>
  </si>
  <si>
    <t>145944;Aditya Birla Sun Life Fixed Term Plan - Series RY (1199 days) - Direct Plan-Growth;INF209KB1C94;;12.6111;;;21-Sep-2021</t>
  </si>
  <si>
    <t>145942;Aditya Birla Sun Life Fixed Term Plan - Series RY (1199 days) - Regular Plan-Growth;INF209KB1C78;;12.5419;;;21-Sep-2021</t>
  </si>
  <si>
    <t>145945;Aditya Birla Sun Life Fixed Term Plan - Series RY (1199 days) -Direct - Payout of IDCW;INF209KB1D02;;12.6425;;;21-Sep-2021</t>
  </si>
  <si>
    <t>145943;Aditya Birla Sun Life Fixed Term Plan - Series RY (1199 days) -Regular - Payout of IDCW;INF209KB1C86;;12.5419;;;21-Sep-2021</t>
  </si>
  <si>
    <t>146133;Aditya Birla Sun Life Fixed Term Plan - Series SA (1180 days) -  Regular - Payout of IDCW;INF209KB1D69;;12.4028;;;21-Sep-2021</t>
  </si>
  <si>
    <t>146135;Aditya Birla Sun Life Fixed Term Plan - Series SA (1180 days) - Direct - Payout of IDCW;INF209KB1D85;;12.468;;;21-Sep-2021</t>
  </si>
  <si>
    <t>146134;Aditya Birla Sun Life Fixed Term Plan - Series SA (1180 days) - Direct Plan-Growth;INF209KB1D77;;12.4688;;;21-Sep-2021</t>
  </si>
  <si>
    <t>146136;Aditya Birla Sun Life Fixed Term Plan - Series SA (1180 days) - Regular Plan-Growth;INF209KB1D51;;12.4026;;;21-Sep-2021</t>
  </si>
  <si>
    <t>146396;Aditya Birla Sun Life Fixed Term Plan - Series SF (1161 days) - Direct Plan-Growth;INF209KB1G90;;12.4309;;;21-Sep-2021</t>
  </si>
  <si>
    <t>146393;Aditya Birla Sun Life Fixed Term Plan - Series SF (1161 days) - Regular Plan-Growth;INF209KB1G74;;12.3738;;;21-Sep-2021</t>
  </si>
  <si>
    <t>146395;Aditya Birla Sun Life Fixed Term Plan - Series SF (1161 days) -Direct - Payout of IDCW;INF209KB1H08;;12.4369;;;21-Sep-2021</t>
  </si>
  <si>
    <t>146394;Aditya Birla Sun Life Fixed Term Plan - Series SF (1161 days) -Regular - Payout of IDCW;INF209KB1G82;;12.3726;;;21-Sep-2021</t>
  </si>
  <si>
    <t>146492;Aditya Birla Sun Life Fixed Term Plan - Series SG (1155 days) - Direct - Payout of IDCW;INF209KB1H81;;12.4276;;;21-Sep-2021</t>
  </si>
  <si>
    <t>146491;Aditya Birla Sun Life Fixed Term Plan - Series SG (1155 days) - Direct Plan - Growth;INF209KB1H73;;12.4274;;;21-Sep-2021</t>
  </si>
  <si>
    <t>146490;Aditya Birla Sun Life Fixed Term Plan - Series SG (1155 days) - Regular - Payout of IDCW;INF209KB1H65;;12.3675;;;21-Sep-2021</t>
  </si>
  <si>
    <t>146489;Aditya Birla Sun Life Fixed Term Plan - Series SG (1155 days) - Regular Plan - Growth;INF209KB1H57;;12.3675;;;21-Sep-2021</t>
  </si>
  <si>
    <t>146626;Aditya Birla Sun Life Fixed Term Plan - Series SI (1141 days) - Direct Plan- Growth;INF209KB1K94;;12.3873;;;21-Sep-2021</t>
  </si>
  <si>
    <t>146623;Aditya Birla Sun Life Fixed Term Plan - Series SI (1141 days) - Regular Plan-Growth;INF209KB1K78;;12.3317;;;21-Sep-2021</t>
  </si>
  <si>
    <t>146625;Aditya Birla Sun Life Fixed Term Plan - Series SI (1141 days) -Direct - Payout of IDCW;INF209KB1L02;;12.3918;;;21-Sep-2021</t>
  </si>
  <si>
    <t>146624;Aditya Birla Sun Life Fixed Term Plan - Series SI (1141 days) -Regular - Payout of IDCW;INF209KB1K86;;12.3317;;;21-Sep-2021</t>
  </si>
  <si>
    <t>146640;Aditya Birla Sun Life Fixed Term Plan - Series SJ (1135 days) - Direct Plan-Growth;INF209KB1L36;;12.3378;;;21-Sep-2021</t>
  </si>
  <si>
    <t>146637;Aditya Birla Sun Life Fixed Term Plan - Series SJ (1135 days) - Regular Plan-Growth;INF209KB1L10;;12.3068;;;21-Sep-2021</t>
  </si>
  <si>
    <t>146638;Aditya Birla Sun Life Fixed Term Plan - Series SJ (1135 days) -Direct - Payout of IDCW;INF209KB1L44;;12.3455;;;21-Sep-2021</t>
  </si>
  <si>
    <t>146639;Aditya Birla Sun Life Fixed Term Plan - Series SJ (1135 days) -Regular - Payout of IDCW;INF209KB1L28;;12.3068;;;21-Sep-2021</t>
  </si>
  <si>
    <t>146780;Aditya Birla Sun Life Fixed Term Plan - Series SK (1128 days) - Direct Plan-Growth;INF209KB1L77;;12.2356;;;21-Sep-2021</t>
  </si>
  <si>
    <t>146779;Aditya Birla Sun Life Fixed Term Plan - Series SK (1128 days) - Regular Plan-Growth;INF209KB1L51;;12.2043;;;21-Sep-2021</t>
  </si>
  <si>
    <t>146781;Aditya Birla Sun Life Fixed Term Plan - Series SK (1128 days) -Direct - Payout of IDCW;INF209KB1L85;;12.2443;;;21-Sep-2021</t>
  </si>
  <si>
    <t>146782;Aditya Birla Sun Life Fixed Term Plan - Series SK (1128 days) -Regular - Payout of IDCW;INF209KB1L69;;12.2043;;;21-Sep-2021</t>
  </si>
  <si>
    <t>146909;Aditya Birla Sun Life Fixed Term Plan - Series SL (1120 days) - Direct Plan-Growth;INF209KB1M19;;12.2371;;;21-Sep-2021</t>
  </si>
  <si>
    <t>146907;Aditya Birla Sun Life Fixed Term Plan - Series SL (1120 days) - Regular Plan-Growth;INF209KB1L93;;12.2078;;;21-Sep-2021</t>
  </si>
  <si>
    <t>146910;Aditya Birla Sun Life Fixed Term Plan - Series SL (1120 dys) - Direct - Payout of IDCW;INF209KB1M27;;12.2373;;;21-Sep-2021</t>
  </si>
  <si>
    <t>146908;Aditya Birla Sun Life Fixed Term Plan - Series SL (1120 dys) - Regular - Payout of IDCW;INF209KB1M01;;12.2079;;;21-Sep-2021</t>
  </si>
  <si>
    <t>147208;Aditya Birla Sun Life Fixed Term Plan - Series SN (1099 days)  -Regular - Payout of IDCW;INF209KB1M84;;12.1741;;;21-Sep-2021</t>
  </si>
  <si>
    <t>147210;Aditya Birla Sun Life Fixed Term Plan - Series SN (1099 days) - Direct Plan-Growth;INF209KB1M92;;12.2326;;;21-Sep-2021</t>
  </si>
  <si>
    <t>147207;Aditya Birla Sun Life Fixed Term Plan - Series SN (1099 days) - Regular Plan-Growth;INF209KB1M76;;12.1741;;;21-Sep-2021</t>
  </si>
  <si>
    <t>147209;Aditya Birla Sun Life Fixed Term Plan - Series SN (1099 days) -Direct - Payout of IDCW;INF209KB1N00;;12.2337;;;21-Sep-2021</t>
  </si>
  <si>
    <t>147253;Aditya Birla Sun Life Fixed Term Plan - Series SO (1099 days) - Direct Plan-Growth;INF209KB1N34;;11.9814;;;21-Sep-2021</t>
  </si>
  <si>
    <t>147251;Aditya Birla Sun Life Fixed Term Plan - Series SO (1099 days) - Regular Plan-Growth;INF209KB1N18;;11.9259;;;21-Sep-2021</t>
  </si>
  <si>
    <t>147252;Aditya Birla Sun Life Fixed Term Plan - Series SO (1099 days) -Direct - Payout of IDCW;INF209KB1N42;;11.982;;;21-Sep-2021</t>
  </si>
  <si>
    <t>147254;Aditya Birla Sun Life Fixed Term Plan - Series SO (1099 days) -Regular - Payout of IDCW;INF209KB1N26;;11.9256;;;21-Sep-2021</t>
  </si>
  <si>
    <t>149017;Aditya Birla Sun Life Fixed Term Plan - Series TI (1837 days) - Direct Plan - Growth Option;INF209KB12A2;;10.2398;;;21-Sep-2021</t>
  </si>
  <si>
    <t>149018;Aditya Birla Sun Life Fixed Term Plan - Series TI (1837 days) - Direct Plan - Payout of IDCW option;INF209KB13A0;;10.2398;;;21-Sep-2021</t>
  </si>
  <si>
    <t>149015;Aditya Birla Sun Life Fixed Term Plan - Series TI (1837 days) - Regular Plan - Growth Option;INF209KB10A6;;10.2374;;;21-Sep-2021</t>
  </si>
  <si>
    <t>149016;Aditya Birla Sun Life Fixed Term Plan - Series TI (1837 days) - Regular Plan - Payout of IDCW option;INF209KB11A4;;10.2374;;;21-Sep-2021</t>
  </si>
  <si>
    <t>149062;Aditya Birla Sun Life Fixed Term Plan - Series TJ (1838 days) - Direct Plan - Growth Option;INF209KB16A3;;10.2004;;;21-Sep-2021</t>
  </si>
  <si>
    <t>149063;Aditya Birla Sun Life Fixed Term Plan - Series TJ (1838 days) - Direct Plan - Payout of IDCW Option;INF209KB17A1;;10.2004;;;21-Sep-2021</t>
  </si>
  <si>
    <t>149064;Aditya Birla Sun Life Fixed Term Plan - Series TJ (1838 days) - Regular Plan - Growth Option;INF209KB14A8;;10.1985;;;21-Sep-2021</t>
  </si>
  <si>
    <t>149065;Aditya Birla Sun Life Fixed Term Plan - Series TJ (1838 days) - Regular Plan - Payout of IDCW Option;INF209KB15A5;;10.1985;;;21-Sep-2021</t>
  </si>
  <si>
    <t>106412;Aditya Birla Sun Life Interval Income Fund - Quarterly Series 1 - Growth - Regular Plan;INF209K01HN5;;26.8009;;;21-Sep-2021</t>
  </si>
  <si>
    <t>106413;Aditya Birla Sun Life Interval Income Fund - Quarterly Series 1 - institutional - IDCW;INF209K01HR6;INF209K01HS4;10.0193;;;21-Sep-2021</t>
  </si>
  <si>
    <t>106411;Aditya Birla Sun Life Interval Income Fund - Quarterly Series 1 - Regular - IDCW;INF209K01HO3;INF209K01HP0;10.0193;;;21-Sep-2021</t>
  </si>
  <si>
    <t>119535;Aditya Birla Sun Life Interval Income Fund - Quarterly Series I - Growth - Direct Plan;INF209K01YQ3;;26.8701;;;21-Sep-2021</t>
  </si>
  <si>
    <t>146157;Axis Fixed Term Plan - Series 100 (1172 Days) - Direct Plan - Growth Option;INF846K01L00;;12.5206;;;21-Sep-2021</t>
  </si>
  <si>
    <t>146160;Axis Fixed Term Plan - Series 100 (1172 Days) - Regular Plan - Growth Option;INF846K01L42;;12.4374;;;21-Sep-2021</t>
  </si>
  <si>
    <t>146163;Axis Fixed Term Plan Series 100 (1172 Days) - Regular Plan - Quarterly IDCW;INF846K01L75;;12.4374;;;21-Sep-2021</t>
  </si>
  <si>
    <t>146162;Axis Fixed Term Plan Series 100 (1172 Days) - Regular Plan - Regular IDCW;INF846K01L59;;12.4380;;;21-Sep-2021</t>
  </si>
  <si>
    <t>146320;Axis Fixed Term Plan - Series 101 (1154 Days) - Direct Plan - Growth Option;INF846K01L83;;12.4534;;;21-Sep-2021</t>
  </si>
  <si>
    <t>146322;Axis Fixed Term Plan - Series 101 (1154 Days) - Regular Plan - Growth Option;INF846K01M25;;12.3725;;;21-Sep-2021</t>
  </si>
  <si>
    <t>146318;Axis Fixed Term Plan Series 101 (1154 Days) - Regular Plan - Half Yearly IDCW;INF846K01M41;;12.3729;;;21-Sep-2021</t>
  </si>
  <si>
    <t>146319;Axis Fixed Term Plan Series 101 (1154 Days) - Regular Plan - Quarterly IDCW;INF846K01M58;;12.3724;;;21-Sep-2021</t>
  </si>
  <si>
    <t>146323;Axis Fixed Term Plan Series 101 (1154 Days) - Regular Plan - Regular IDCW;INF846K01M33;;12.3729;;;21-Sep-2021</t>
  </si>
  <si>
    <t>146566;Axis Fixed Term Plan - Series 102 (1133 Days) - Direct Plan - Growth Option;INF846K01M66;;12.3759;;;21-Sep-2021</t>
  </si>
  <si>
    <t>146563;Axis Fixed Term Plan - Series 102 (1133 Days) - Regular Plan - Growth Option;INF846K01M90;;12.2973;;;21-Sep-2021</t>
  </si>
  <si>
    <t>146560;Axis Fixed Term Plan Series 102 (1133 Days) - Direct Plan - Quarterly IDCW;INF846K01N24;;12.3764;;;21-Sep-2021</t>
  </si>
  <si>
    <t>146561;Axis Fixed Term Plan Series 102 (1133 Days) - Regular Plan - Quarterly IDCW;INF846K01N32;;12.3035;;;21-Sep-2021</t>
  </si>
  <si>
    <t>146565;Axis Fixed Term Plan Series 102 (1133 Days) - Regular Plan - Regular IDCW;INF846K01N08;;12.2973;;;21-Sep-2021</t>
  </si>
  <si>
    <t>146886;Axis Fixed Term Plan - Series 104 (1112 Days) - Direct Plan - Growth Option;INF846K01O64;;12.2039;;;21-Sep-2021</t>
  </si>
  <si>
    <t>146883;Axis Fixed Term Plan - Series 104 (1112 Days) - Regular Plan - Growth Option;INF846K01O98;;12.1131;;;21-Sep-2021</t>
  </si>
  <si>
    <t>146881;Axis Fixed Term Plan Series 104 (1112 Days) - Direct Plan - Half Yearly IDCW;INF846K01O80;;12.2040;;;21-Sep-2021</t>
  </si>
  <si>
    <t>146888;Axis Fixed Term Plan Series 104 (1112 Days) - Direct Plan - Quarterly IDCW;INF846K01P22;;12.2077;;;21-Sep-2021</t>
  </si>
  <si>
    <t>146882;Axis Fixed Term Plan Series 104 (1112 Days) - Direct Plan - Regular IDCW;INF846K01O72;;12.2059;;;21-Sep-2021</t>
  </si>
  <si>
    <t>146884;Axis Fixed Term Plan Series 104 (1112 Days) - Regular Plan - Half Yearly IDCW;INF846K01P14;;12.1131;;;21-Sep-2021</t>
  </si>
  <si>
    <t>146887;Axis Fixed Term Plan Series 104 (1112 Days) - Regular Plan - Quarterly IDCW;INF846K01P30;;12.1131;;;21-Sep-2021</t>
  </si>
  <si>
    <t>146885;Axis Fixed Term Plan Series 104 (1112 Days) - Regular Plan - Regular IDCW;INF846K01P06;;12.1131;;;21-Sep-2021</t>
  </si>
  <si>
    <t>144016;Axis Fixed Term Plan - Series 95 (1185 Days) - Direct Plan - Growth Option;INF846K01D26;;12.8353;;;21-Sep-2021</t>
  </si>
  <si>
    <t>144013;Axis Fixed Term Plan - Series 95 (1185 Days) - Regular Plan - Growth Option;INF846K01D59;;12.6808;;;21-Sep-2021</t>
  </si>
  <si>
    <t>144045;Axis Fixed Term Plan Series 95 (1185 Days) - Direct Plan - Quarterly IDCW;INF846K01D83;;12.8397;;;21-Sep-2021</t>
  </si>
  <si>
    <t>144043;Axis Fixed Term Plan Series 95 (1185 Days) - Regular Plan - Half Yearly IDCW;INF846K01D75;;12.7048;;;21-Sep-2021</t>
  </si>
  <si>
    <t>144046;Axis Fixed Term Plan Series 95 (1185 Days) - Regular Plan - Quarterly IDCW;INF846K01D91;;12.6806;;;21-Sep-2021</t>
  </si>
  <si>
    <t>144015;Axis Fixed Term Plan Series 95 (1185 Days) - Regular Plan - Regular IDCW;INF846K01D67;;12.7158;;;21-Sep-2021</t>
  </si>
  <si>
    <t>144826;Axis Fixed Term Plan - Series 96 (1124 Days) - Direct Plan - Growth Option;INF846K01H06;;11.7846;;;21-Sep-2021</t>
  </si>
  <si>
    <t>144830;Axis Fixed Term Plan - Series 96 (1124 Days) - Regular Plan - Growth Option;INF846K01H30;;11.6816;;;21-Sep-2021</t>
  </si>
  <si>
    <t>144831;Axis Fixed Term Plan Series 96 (1124 Days) - Regular Plan - Half Yearly IDCW;INF846K01H55;;11.6852;;;21-Sep-2021</t>
  </si>
  <si>
    <t>144832;Axis Fixed Term Plan Series 96 (1124 Days) - Regular Plan - Quarterly IDCW;INF846K01H71;;11.7064;;;21-Sep-2021</t>
  </si>
  <si>
    <t>144833;Axis Fixed Term Plan Series 96 (1124 Days) - Regular Plan - Regular IDCW;INF846K01H48;;11.6816;;;21-Sep-2021</t>
  </si>
  <si>
    <t>144868;Axis Fixed Term Plan - Series 97 (1116 Days) - Direct Plan - Growth Option;INF846K01H89;;12.0864;;;21-Sep-2021</t>
  </si>
  <si>
    <t>144874;Axis Fixed Term Plan - Series 97 (1116 Days) - Regular Plan - Growth Option;INF846K01I13;;12.0152;;;21-Sep-2021</t>
  </si>
  <si>
    <t>144869;Axis Fixed Term Plan Series 97 (1116 Days) - Direct Plan - Half Yearly IDCW;INF846K01I05;;12.0966;;;21-Sep-2021</t>
  </si>
  <si>
    <t>144872;Axis Fixed Term Plan Series 97 (1116 Days) - Regular Plan - Half Yearly IDCW;INF846K01I39;;12.0152;;;21-Sep-2021</t>
  </si>
  <si>
    <t>144875;Axis Fixed Term Plan Series 97 (1116 Days) - Regular Plan - Regular IDCW;INF846K01I21;;12.0463;;;21-Sep-2021</t>
  </si>
  <si>
    <t>146699;BANDHAN Fixed Term Plan Series 179 DIRECT PLAN HALF YEARLY-IDCW (3652 days);INF194KB1793;;11.6914;;;21-Sep-2021</t>
  </si>
  <si>
    <t>146701;BANDHAN Fixed Term Plan Series 179 DIRECT PLAN-GROWTH (3652 days);INF194KB1777;;13.2591;;;21-Sep-2021</t>
  </si>
  <si>
    <t>146702;BANDHAN Fixed Term Plan Series 179 REGULAR PLAN PERIODIC-IDCW (3652 days);INF194KB1769;;11.3305;;;21-Sep-2021</t>
  </si>
  <si>
    <t>146695;BANDHAN Fixed Term Plan Series 179 REGULAR PLAN-GROWTH (3652 days);INF194KB1736;;13.1757;;;21-Sep-2021</t>
  </si>
  <si>
    <t>143579;IDFC Fixed Term Plan Series 149 Direct Plan -Growth (1424 Days);INF194KA18L2;;12.7788;;;21-Sep-2021</t>
  </si>
  <si>
    <t>143575;IDFC Fixed Term Plan Series 149 Direct Plan -Quarterly-IDCW (1424 Days);INF194KA11M5;;10.7095;;;21-Sep-2021</t>
  </si>
  <si>
    <t>143577;IDFC Fixed Term Plan Series 149 Regular Plan-Growth (1424 Days);INF194KA12M3;;12.6801;;;21-Sep-2021</t>
  </si>
  <si>
    <t>143573;IDFC Fixed Term Plan Series 149 Regular Plan-Halfyearly-IDCW (1424 Days);INF194KA14M9;;10.7906;;;21-Sep-2021</t>
  </si>
  <si>
    <t>143574;IDFC Fixed Term Plan Series 149 Regular Plan-Periodic-IDCW (1424 Days);INF194KA13M1;;10.6771;;;21-Sep-2021</t>
  </si>
  <si>
    <t>143572;IDFC Fixed Term Plan Series 149 Regular Plan-Quarterly-IDCW (1424 Days);INF194KA15M6;;10.7001;;;21-Sep-2021</t>
  </si>
  <si>
    <t>143892;IDFC Fixed Term Plan Series 152 Direct Plan -Growth (1452 Days);INF194KA18N8;;12.9452;;;21-Sep-2021</t>
  </si>
  <si>
    <t>143885;IDFC Fixed Term Plan Series 152 Regular Plan-Growth (1452 Days);INF194KA12O9;;12.8431;;;21-Sep-2021</t>
  </si>
  <si>
    <t>143886;IDFC Fixed Term Plan Series 152 Regular Plan-Halfyearly-IDCW (1452);INF194KA14O5;;10.8860;;;21-Sep-2021</t>
  </si>
  <si>
    <t>145767;IDFC Fixed Term Plan Series 163 DIRECT PLAN-GROWTH (1223 days);INF194KB1074;;12.7627;;;21-Sep-2021</t>
  </si>
  <si>
    <t>145764;IDFC Fixed Term Plan Series 163 REGULAR PLAN-GROWTH (1223 days);INF194KB1116;;12.6923;;;21-Sep-2021</t>
  </si>
  <si>
    <t>145766;IDFC Fixed Term Plan Series 163 REGULAR PLAN-PERIODIC IDCW (1223 days);INF194KB1140;;10.5197;;;21-Sep-2021</t>
  </si>
  <si>
    <t>145980;IDFC Fixed Term Plan Series 166 DIRECT PLAN-GROWTH (1207 days);INF194KB1157;;12.7043;;;21-Sep-2021</t>
  </si>
  <si>
    <t>145973;IDFC Fixed Term Plan Series 166 REGULAR PLAN-GROWTH (1207 days);INF194KB1199;;12.6417;;;21-Sep-2021</t>
  </si>
  <si>
    <t>145978;IDFC Fixed Term Plan Series 166 REGULAR PLAN-PERIODIC IDCW (1207 days);INF194KB1223;;10.4683;;;21-Sep-2021</t>
  </si>
  <si>
    <t>146088;IDFC Fixed Term Plan Series 167 DIRECT PLAN-GROWTH (1202 days);INF194KB1231;;12.6602;;;21-Sep-2021</t>
  </si>
  <si>
    <t>146082;IDFC Fixed Term Plan Series 167 REGULAR PLAN HALF YEARLY-IDCW (1202 days);INF194KB1298;;10.6243;;;21-Sep-2021</t>
  </si>
  <si>
    <t>146081;IDFC Fixed Term Plan Series 167 REGULAR PLAN QUARTERLY-IDCW (1202 days);INF194KB1280;;10.5299;;;21-Sep-2021</t>
  </si>
  <si>
    <t>146087;IDFC Fixed Term Plan Series 167 REGULAR PLAN-GROWTH (1202 days);INF194KB1272;;12.5925;;;21-Sep-2021</t>
  </si>
  <si>
    <t>146505;IDFC Fixed Term Plan Series 176 DIRECT PLAN-GROWTH (1170 days);INF194KB1611;;12.5265;;;21-Sep-2021</t>
  </si>
  <si>
    <t>146509;IDFC Fixed Term Plan Series 176 REGULAR PLAN-GROWTH (1170 days);INF194KB1579;;12.4330;;;21-Sep-2021</t>
  </si>
  <si>
    <t>146689;IDFC Fixed Term Plan Series 177 DIRECT PLAN-GROWTH (1160 days);INF194KB1694;;12.4376;;;21-Sep-2021</t>
  </si>
  <si>
    <t>146694;IDFC Fixed Term Plan Series 177 REGULAR PLAN-GROWTH (1160 days);INF194KB1652;;12.3424;;;21-Sep-2021</t>
  </si>
  <si>
    <t>146851;IDFC Fixed Term Plan Series 178 DIRECT PLAN-GROWTH (1154 Days);INF194KB1850;;12.3812;;;21-Sep-2021</t>
  </si>
  <si>
    <t>146855;IDFC Fixed Term Plan Series 178 REGULAR PLAN QUARTERLY-IDCW (1154 Days);INF194KB1827;;10.5865;;;21-Sep-2021</t>
  </si>
  <si>
    <t>146849;IDFC Fixed Term Plan Series 178 REGULAR PLAN-GROWTH (1154 Days);INF194KB1819;;12.3112;;;21-Sep-2021</t>
  </si>
  <si>
    <t>146386;Baroda BNP Paribas Fixed Maturity Plan- Series P- Direct Plan- Growth Option;INF955L01HQ4;;12.3923;;;21-Sep-2021</t>
  </si>
  <si>
    <t>146387;Baroda BNP Paribas Fixed Maturity Plan- Series P- Direct Plan- IDCW Option;INF955L01HR2;;12.3923;;;21-Sep-2021</t>
  </si>
  <si>
    <t>146384;Baroda BNP Paribas Fixed Maturity Plan- Series P- Regular Plan- Growth Option;INF955L01HO9;;12.2943;;;21-Sep-2021</t>
  </si>
  <si>
    <t>146385;Baroda BNP Paribas Fixed Maturity Plan- Series P- Regular Plan- IDCW Option;INF955L01HP6;;12.2943;;;21-Sep-2021</t>
  </si>
  <si>
    <t>146302;CANARA ROBECO CAPITAL PROTECTION ORIENTED FUND SERIES 10 - DIRECT PLAN - GROWTH OPTION;INF760K01JI3;;12.9373;;;21-Sep-2021</t>
  </si>
  <si>
    <t>146304;CANARA ROBECO CAPITAL PROTECTION ORIENTED FUND SERIES 10 - DIRECT PLAN - IDCW (Payout/Reinvestment);INF760K01JJ1;;12.9335;;;21-Sep-2021</t>
  </si>
  <si>
    <t>146303;CANARA ROBECO CAPITAL PROTECTION ORIENTED FUND SERIES 10 - REGULAR PLAN - GROWTH OPTION;INF760K01JK9;;12.8296;;;21-Sep-2021</t>
  </si>
  <si>
    <t>146305;CANARA ROBECO CAPITAL PROTECTION ORIENTED FUND SERIES 10 - REGULAR PLAN - IDCW (Payout/Reinvestment);INF760K01JL7;;12.8297;;;21-Sep-2021</t>
  </si>
  <si>
    <t>145197;CANARA ROBECO FMP SERIES 8 - DIRECT PLAN - GROWTH OPTION;INF760K01IY2;;12.6350;;;21-Sep-2021</t>
  </si>
  <si>
    <t>145195;CANARA ROBECO FMP SERIES 8 - REGULAR PLAN - GROWTH OPTION;INF760K01JA0;;12.5260;;;21-Sep-2021</t>
  </si>
  <si>
    <t>145196;CANARA ROBECO FMP SERIES 8 - REGULAR PLAN - IDCW (Payout/Reinvestment);INF760K01JB8;;12.5260;;;21-Sep-2021</t>
  </si>
  <si>
    <t>146462;DSP FMP Series - 250 - 39M - Direct Plan - Growth;INF740KA1MY2;;12.3897;;;21-Sep-2021</t>
  </si>
  <si>
    <t>146463;DSP FMP Series - 250 - 39M - Direct Plan - IDCW - Payout;INF740KA1MZ9;;12.3880;;;21-Sep-2021</t>
  </si>
  <si>
    <t>146464;DSP FMP Series - 250 - 39M - Direct Plan - IDCW - Quarterly Payout;INF740KA1NA0;;12.3885;;;21-Sep-2021</t>
  </si>
  <si>
    <t>146459;DSP FMP Series - 250 - 39M - Regular Plan - Growth;INF740KA1MV8;;12.3098;;;21-Sep-2021</t>
  </si>
  <si>
    <t>146460;DSP FMP Series - 250 - 39M - Regular Plan - IDCW - Payout;INF740KA1MW6;;12.3098;;;21-Sep-2021</t>
  </si>
  <si>
    <t>146461;DSP FMP Series - 250 - 39M - Regular Plan - IDCW - Quarterly Payout;INF740KA1MX4;;12.3096;;;21-Sep-2021</t>
  </si>
  <si>
    <t>146741;DSP FMP Series - 251 - 38M - Direct Plan - Growth;INF740KA1NE2;;12.2352;;;21-Sep-2021</t>
  </si>
  <si>
    <t>146742;DSP FMP Series - 251 - 38M - Direct Plan - IDCW - Payout;INF740KA1NF9;;12.2340;;;21-Sep-2021</t>
  </si>
  <si>
    <t>146744;DSP FMP Series - 251 - 38M - Regular Plan - Growth;INF740KA1NB8;;12.1586;;;21-Sep-2021</t>
  </si>
  <si>
    <t>146739;DSP FMP Series - 251 - 38M - Regular Plan - IDCW - Payout;INF740KA1NC6;;12.1600;;;21-Sep-2021</t>
  </si>
  <si>
    <t>146740;DSP FMP Series - 251 - 38M - Regular Plan - IDCW - Quarterly Payout;INF740KA1ND4;;12.1588;;;21-Sep-2021</t>
  </si>
  <si>
    <t>149190;DSP FMP Series - 264 - 60M - 17D - Direct - Growth;INF740KA1QH8;;10.0081;;;21-Sep-2021</t>
  </si>
  <si>
    <t>149191;DSP FMP Series - 264 - 60M - 17D - Direct - IDCW;INF740KA1QI6;INF740KA1QJ4;10.0081;;;21-Sep-2021</t>
  </si>
  <si>
    <t>149189;DSP FMP Series - 264 - 60M - 17D - Regular - IDCW;INF740KA1QF2;INF740KA1QG0;10.0078;;;21-Sep-2021</t>
  </si>
  <si>
    <t>149188;DSP FMP Series - 264 - 60M - 17D - Regular Plan - Growth;INF740KA1QE5;;10.0078;;;21-Sep-2021</t>
  </si>
  <si>
    <t>146703;Edelweiss Fixed Maturity Plan - Series 55  - Regular Plan - Growth;INF754K01JT3;;12.5062;;;21-Sep-2021</t>
  </si>
  <si>
    <t>146733;Edelweiss Fixed Maturity Plan - Series 55 - Direct Plan - Growth;INF754K01JR7;;12.6331;;;21-Sep-2021</t>
  </si>
  <si>
    <t>146732;Edelweiss Fixed Maturity Plan - Series 55 - Regular Plan - Dividend;INF754K01JU1;;12.5063;;;21-Sep-2021</t>
  </si>
  <si>
    <t>146734;EDELWEISS FIXED MATURITY PLAN - SERIES 55-Direct Plan - IDCW Option;INF754K01JS5;;12.6331;;;21-Sep-2021</t>
  </si>
  <si>
    <t>145529;Franklin India Fixed Maturity Plans- Series 5- Plan B (1244 days)- Growth;INF090I01QQ7;;12.7180;;;21-Sep-2021</t>
  </si>
  <si>
    <t>145530;Franklin India Fixed Maturity Plans- Series 5- Plan B (1244 days)- Growth Direct;INF090I01QT1;;12.8253;;;21-Sep-2021</t>
  </si>
  <si>
    <t>145534;Franklin India Fixed Maturity Plans-Series 5 - Plan B 1244 days - IDCW ;INF090I01QR5;;10.9630;;;21-Sep-2021</t>
  </si>
  <si>
    <t>145533;Franklin India Fixed Maturity Plans-Series 5 - Plan B 1244 days -QTR - IDCW ;INF090I01QS3;;10.3561;;;21-Sep-2021</t>
  </si>
  <si>
    <t>146049;Franklin India Fixed Maturity Plans- Series 5- Plan E (1224 days)- Growth;INF090I01RI2;;12.5359;;;21-Sep-2021</t>
  </si>
  <si>
    <t>146053;Franklin India Fixed Maturity Plans- Series 5- Plan E (1224 days)- Growth- Direct;INF090I01RL6;;12.6196;;;21-Sep-2021</t>
  </si>
  <si>
    <t>146052;Franklin India Fixed Maturity Plans-Series 5 - Plan E 1224 days - Direct - IDCW ;INF090I01RM4;;10.8643;;;21-Sep-2021</t>
  </si>
  <si>
    <t>146050;Franklin India Fixed Maturity Plans-Series 5 - Plan E 1224 days - IDCW ;INF090I01RJ0;;10.7854;;;21-Sep-2021</t>
  </si>
  <si>
    <t>146051;Franklin India Fixed Maturity Plans-Series 5 - Plan E 1224 days - QTR Direct - IDCW ;INF090I01RN2;;10.4907;;;21-Sep-2021</t>
  </si>
  <si>
    <t>146054;Franklin India Fixed Maturity Plans-Series 5 - Plan E 1224 days -QTR - IDCW ;INF090I01RK8;;10.4141;;;21-Sep-2021</t>
  </si>
  <si>
    <t>146668;Franklin India Fixed Maturity Plans - Series 6 Plan C (1169 days)- Growth;INF090I01SG4;;12.3194;;;21-Sep-2021</t>
  </si>
  <si>
    <t>146670;Franklin India Fixed Maturity Plans- Series 6 Plan C (1169 days)- Growth- Direct;INF090I01SJ8;;12.3814;;;21-Sep-2021</t>
  </si>
  <si>
    <t>146665;Franklin India Fixed Maturity Plans-Series 6 - Plan C 1169 days - IDCW ;INF090I01SH2;;10.6536;;;21-Sep-2021</t>
  </si>
  <si>
    <t>146669;Franklin India Fixed Maturity Plans-Series 6 - Plan C 1169 days -QTR - IDCW ;INF090I01SI0;;10.2953;;;21-Sep-2021</t>
  </si>
  <si>
    <t>145318;Franklin India Fixed Maturity Plans - Series 5 Plan A (1273 days)- Growth -Direct;INF090I01QN4;;12.9992;;;21-Sep-2021</t>
  </si>
  <si>
    <t>145317;Franklin India Fixed Maturity Plans -Series 5 Plan A (1273 days)- Growth;INF090I01QK0;;12.8869;;;21-Sep-2021</t>
  </si>
  <si>
    <t>145319;Franklin India Fixed Maturity Plans-Series 5 - Plan A 1273 days - Direct - IDCW ;INF090I01QO2;;11.1171;;;21-Sep-2021</t>
  </si>
  <si>
    <t>145321;Franklin India Fixed Maturity Plans-Series 5 - Plan A 1273 days - IDCW ;INF090I01QL8;;11.0206;;;21-Sep-2021</t>
  </si>
  <si>
    <t>145320;Franklin India Fixed Maturity Plans-Series 5 - Plan A 1273 days - QTR Direct - IDCW ;INF090I01QP9;;10.5146;;;21-Sep-2021</t>
  </si>
  <si>
    <t>145322;Franklin India Fixed Maturity Plans-Series 5 - Plan A 1273 days -QTR - IDCW ;INF090I01QM6;;10.4130;;;21-Sep-2021</t>
  </si>
  <si>
    <t>145171;Franklin India Fixed Maturity Plans - Series 4 Plan F (1286 days)- Growth -Direct;INF090I01QH6;;13.0120;;;21-Sep-2021</t>
  </si>
  <si>
    <t>145167;Franklin India Fixed Maturity Plans- Series 4 Plan F (1286 days) -Growth;INF090I01QE3;;12.8759;;;21-Sep-2021</t>
  </si>
  <si>
    <t>145169;Franklin India Fixed Maturity Plans-Series 4 - Plan F 1286 days - Direct - IDCW ;INF090I01QI4;;11.0879;;;21-Sep-2021</t>
  </si>
  <si>
    <t>145168;Franklin India Fixed Maturity Plans-Series 4 - Plan F 1286 days - IDCW ;INF090I01QF0;;11.0761;;;21-Sep-2021</t>
  </si>
  <si>
    <t>145172;Franklin India Fixed Maturity Plans-Series 4 - Plan F 1286 days - QTR Direct - IDCW ;INF090I01QJ2;;10.4673;;;21-Sep-2021</t>
  </si>
  <si>
    <t>145170;Franklin India Fixed Maturity Plans-Series 4 - Plan F 1286 days -QTR - IDCW ;INF090I01QG8;;10.4410;;;21-Sep-2021</t>
  </si>
  <si>
    <t>144959;Franklin India Fixed Maturit Plans- Series 4- Plan E (1098 days)- Growth - Direct;INF090I01QB9;;12.7763;;;21-Sep-2021</t>
  </si>
  <si>
    <t>144958;Franklin India Fixed Maturity Plans- Series 4- Plan E (1098 days)- Growth;INF090I01PY3;;12.6495;;;21-Sep-2021</t>
  </si>
  <si>
    <t>144963;Franklin India Fixed Maturity Plans-Series 4 - Plan E 1098 days - IDCW ;INF090I01PZ0;;10.1002;;;21-Sep-2021</t>
  </si>
  <si>
    <t>144961;Franklin India Fixed Maturity Plans-Series 4 - Plan E 1098 days - QTR Direct - IDCW ;INF090I01QD5;;10.1037;;;21-Sep-2021</t>
  </si>
  <si>
    <t>144962;Franklin India Fixed Maturity Plans-Series 4 - Plan E 1098 days -QTR - IDCW ;INF090I01QA1;;10.1003;;;21-Sep-2021</t>
  </si>
  <si>
    <t>145929;Franklin India Fixed Maturity Plans -Series 5 Plan D (1238 days)- Growth - Direct;INF090I01RF8;;12.6461;;;21-Sep-2021</t>
  </si>
  <si>
    <t>145926;Franklin India Fixed Maturity Plans- Series 5 Plan D (1238 days)- Growth;INF090I01RC5;;12.5611;;;21-Sep-2021</t>
  </si>
  <si>
    <t>145931;Franklin India Fixed Maturity Plans-Series 5 - Plan D 1238 days - Direct - IDCW ;INF090I01RG6;;10.8683;;;21-Sep-2021</t>
  </si>
  <si>
    <t>145930;Franklin India Fixed Maturity Plans-Series 5 - Plan D 1238 days - IDCW ;INF090I01RD3;;10.7883;;;21-Sep-2021</t>
  </si>
  <si>
    <t>145927;Franklin India Fixed Maturity Plans-Series 5 - Plan D 1238 days -QTR - IDCW ;INF090I01RE1;;10.4210;;;21-Sep-2021</t>
  </si>
  <si>
    <t>146371;Franklin India Fixed Maturity Plans Series 5 Plan F (1203 days)- Growth;INF090I01RO0;;12.4516;;;21-Sep-2021</t>
  </si>
  <si>
    <t>146375;Franklin India Fixed Maturity Plans- Series 5 Plan F (1203 days)-Growth Direct;INF090I01RR3;;12.5166;;;21-Sep-2021</t>
  </si>
  <si>
    <t>146374;Franklin India Fixed Maturity Plans-Series 5 - Plan F 1203 days - Direct - IDCW ;INF090I01RS1;;10.7601;;;21-Sep-2021</t>
  </si>
  <si>
    <t>146373;Franklin India Fixed Maturity Plans-Series 5 - Plan F 1203 days - IDCW ;INF090I01RP7;;10.7017;;;21-Sep-2021</t>
  </si>
  <si>
    <t>146372;Franklin India Fixed Maturity Plans-Series 5 - Plan F 1203 days - QTR Direct - IDCW ;INF090I01RT9;;10.3876;;;21-Sep-2021</t>
  </si>
  <si>
    <t>146370;Franklin India Fixed Maturity Plans-Series 5 - Plan F 1203 days -QTR - IDCW ;INF090I01RQ5;;10.3274;;;21-Sep-2021</t>
  </si>
  <si>
    <t>145782;Franklin Idnia Fixed Maturity Palns- Series 5 Plan C (1259 days)- Growth;INF090I01QW5;;12.6437;;;21-Sep-2021</t>
  </si>
  <si>
    <t>145780;Franklin India Fixed Maturity Plans - Series5 Plan C (1259 days)- Growth Direct;INF090I01QZ8;;12.7311;;;21-Sep-2021</t>
  </si>
  <si>
    <t>145778;Franklin India Fixed Maturity Plans-Series 5 - Plan C 1259 days - Direct - IDCW ;INF090I01RA9;;10.9659;;;21-Sep-2021</t>
  </si>
  <si>
    <t>145781;Franklin India Fixed Maturity Plans-Series 5 - Plan C 1259 days - IDCW ;INF090I01QX3;;10.8837;;;21-Sep-2021</t>
  </si>
  <si>
    <t>145779;Franklin India Fixed Maturity Plans-Series 5 - Plan C 1259 days - QTR Direct - IDCW ;INF090I01RB7;;10.3810;;;21-Sep-2021</t>
  </si>
  <si>
    <t>145777;Franklin India Fixed Maturity Plans-Series 5 - Plan C 1259 days -QTR - IDCW ;INF090I01QY1;;10.2951;;;21-Sep-2021</t>
  </si>
  <si>
    <t>147236;HDFC FMP 1100D April 2019 (1) - Growth Option;INF179KC1932;;12.1205;;;21-Sep-2021</t>
  </si>
  <si>
    <t>147237;HDFC FMP 1100D April 2019 (1) - Growth Option - Direct Plan;INF179KC1908;;12.1904;;;21-Sep-2021</t>
  </si>
  <si>
    <t>147235;HDFC FMP 1100D April 2019 (1) - IDCW Option;INF179KC1940;;12.1205;;;21-Sep-2021</t>
  </si>
  <si>
    <t>147233;HDFC FMP 1100D April 2019 (1) - IDCW Option - Direct Plan;INF179KC1916;;12.1904;;;21-Sep-2021</t>
  </si>
  <si>
    <t>147234;HDFC FMP 1100D April 2019 (1) - Quarterly IDCW Option;INF179KC1957;;10.3878;;;21-Sep-2021</t>
  </si>
  <si>
    <t>147238;HDFC FMP 1100D April 2019 (1) - Quarterly IDCW Option - Direct Plan;INF179KC1924;;10.3887;;;21-Sep-2021</t>
  </si>
  <si>
    <t>144860;HDFC FMP 1115D September 2018 (1) - Growth Option;INF179KB18O5;;12.6299;;;21-Sep-2021</t>
  </si>
  <si>
    <t>144861;HDFC FMP 1115D September 2018 (1) - Growth Option - Direct Plan;INF179KB15O1;;12.7239;;;21-Sep-2021</t>
  </si>
  <si>
    <t>144857;HDFC FMP 1115D September 2018 (1) - IDCW Option;INF179KB19O3;;12.6299;;;21-Sep-2021</t>
  </si>
  <si>
    <t>144856;HDFC FMP 1115D September 2018 (1) - IDCW Option - Direct Plan;INF179KB16O9;;12.7239;;;21-Sep-2021</t>
  </si>
  <si>
    <t>144859;HDFC FMP 1115D September 2018 (1) - Quarterly IDCW Option;INF179KB10P9;;10.2233;;;21-Sep-2021</t>
  </si>
  <si>
    <t>144858;HDFC FMP 1115D September 2018 (1) - Quarterly IDCW Option - Direct Plan;INF179KB17O7;;10.2238;;;21-Sep-2021</t>
  </si>
  <si>
    <t>146896;HDFC FMP 1118D March 2019 (1) - Growth Option;INF179KC1692;;12.1464;;;21-Sep-2021</t>
  </si>
  <si>
    <t>146898;HDFC FMP 1118D March 2019 (1) - Growth Option - Direct Plan;INF179KC1668;;12.1987;;;21-Sep-2021</t>
  </si>
  <si>
    <t>146900;HDFC FMP 1118D March 2019 (1) - IDCW Option;INF179KC1700;;12.1464;;;21-Sep-2021</t>
  </si>
  <si>
    <t>146895;HDFC FMP 1118D March 2019 (1) - IDCW Option - Direct Plan;INF179KC1676;;12.1987;;;21-Sep-2021</t>
  </si>
  <si>
    <t>146897;HDFC FMP 1118D March 2019 (1) - Quarterly IDCW Option;INF179KC1718;;10.1876;;;21-Sep-2021</t>
  </si>
  <si>
    <t>146892;HDFC FMP 1120D March 2019 (1) - Growth Option;INF179KC1635;;12.1085;;;21-Sep-2021</t>
  </si>
  <si>
    <t>146893;HDFC FMP 1120D March 2019 (1) - Growth Option - Direct Plan;INF179KC1601;;12.2032;;;21-Sep-2021</t>
  </si>
  <si>
    <t>146891;HDFC FMP 1120D March 2019 (1) - IDCW Option;INF179KC1643;;12.1085;;;21-Sep-2021</t>
  </si>
  <si>
    <t>146889;HDFC FMP 1120D March 2019 (1) - IDCW Option - Direct Plan;INF179KC1619;;12.2032;;;21-Sep-2021</t>
  </si>
  <si>
    <t>146894;HDFC FMP 1120D March 2019 (1) - Quarterly IDCW Option;INF179KC1650;;10.2165;;;21-Sep-2021</t>
  </si>
  <si>
    <t>146890;HDFC FMP 1120D March 2019 (1) - Quarterly IDCW Option - Direct Plan;INF179KC1627;;10.2169;;;21-Sep-2021</t>
  </si>
  <si>
    <t>144744;HDFC FMP 1122D August 2018 (1) - Growth Option;INF179KB14M8;;12.5543;;;21-Sep-2021</t>
  </si>
  <si>
    <t>144746;HDFC FMP 1122D August 2018 (1) - Growth Option - Direct Plan;INF179KB11M4;;12.6475;;;21-Sep-2021</t>
  </si>
  <si>
    <t>144743;HDFC FMP 1122D August 2018 (1) - IDCW Option;INF179KB15M5;;12.5543;;;21-Sep-2021</t>
  </si>
  <si>
    <t>144741;HDFC FMP 1122D August 2018 (1) - IDCW Option - Direct Plan;INF179KB12M2;;12.6475;;;21-Sep-2021</t>
  </si>
  <si>
    <t>144745;HDFC FMP 1122D August 2018 (1) - Quarterly IDCW Option;INF179KB16M3;;10.1396;;;21-Sep-2021</t>
  </si>
  <si>
    <t>144742;HDFC FMP 1122D August 2018 (1) - Quarterly IDCW Option - Direct Plan;INF179KB13M0;;10.1401;;;21-Sep-2021</t>
  </si>
  <si>
    <t>146649;HDFC FMP 1126D March 2019 (1) - Growth Option;INF179KC1510;;12.2549;;;21-Sep-2021</t>
  </si>
  <si>
    <t>146650;HDFC FMP 1126D March 2019 (1) - Growth Option - Direct Plan;INF179KC1486;;12.3507;;;21-Sep-2021</t>
  </si>
  <si>
    <t>146647;HDFC FMP 1126D March 2019 (1) - IDCW Option;;INF179KC1528;12.2549;;;21-Sep-2021</t>
  </si>
  <si>
    <t>146645;HDFC FMP 1126D March 2019 (1) - IDCW Option - Direct Plan;INF179KC1494;;12.3507;;;21-Sep-2021</t>
  </si>
  <si>
    <t>146648;HDFC FMP 1126D March 2019 (1) - Quarterly IDCW Option;INF179KC1536;;10.2899;;;21-Sep-2021</t>
  </si>
  <si>
    <t>146646;HDFC FMP 1126D March 2019 (1) - Quarterly IDCW Option - Direct Plan;INF179KC1502;;10.2907;;;21-Sep-2021</t>
  </si>
  <si>
    <t>146778;HDFC FMP 1127D March 2019 (1) - Growth Option;INF179KC1577;;12.1627;;;21-Sep-2021</t>
  </si>
  <si>
    <t>146777;HDFC FMP 1127D March 2019 (1) - Growth Option - Direct Plan;INF179KC1544;;12.2579;;;21-Sep-2021</t>
  </si>
  <si>
    <t>146775;HDFC FMP 1127D March 2019 (1) - IDCW Option;INF179KC1585;;12.1627;;;21-Sep-2021</t>
  </si>
  <si>
    <t>146773;HDFC FMP 1127D March 2019 (1) - IDCW Option - Direct Plan;INF179KC1551;;12.2579;;;21-Sep-2021</t>
  </si>
  <si>
    <t>146776;HDFC FMP 1127D March 2019 (1) - Quarterly IDCW Option;INF179KC1593;;10.2681;;;21-Sep-2021</t>
  </si>
  <si>
    <t>146774;HDFC FMP 1127D March 2019 (1) - Quarterly IDCW Option - Direct Plan;INF179KC1569;;10.2689;;;21-Sep-2021</t>
  </si>
  <si>
    <t>146634;HDFC FMP 1133D February 2019 (1) - Growth Option;INF179KC1452;;12.2853;;;21-Sep-2021</t>
  </si>
  <si>
    <t>146631;HDFC FMP 1133D February 2019 (1) - Growth Option - Direct Plan;INF179KC1429;;12.3816;;;21-Sep-2021</t>
  </si>
  <si>
    <t>146633;HDFC FMP 1133D February 2019 (1) - IDCW Option;INF179KC1460;;12.2853;;;21-Sep-2021</t>
  </si>
  <si>
    <t>146636;HDFC FMP 1133D February 2019 (1) - IDCW Option - Direct Plan;INF179KC1437;;12.3816;;;21-Sep-2021</t>
  </si>
  <si>
    <t>146635;HDFC FMP 1133D February 2019 (1) - Quarterly IDCW Option;INF179KC1478;;10.3116;;;21-Sep-2021</t>
  </si>
  <si>
    <t>146632;HDFC FMP 1133D February 2019 (1) - Quarterly IDCW Option - Direct Plan;INF179KC1445;;10.3123;;;21-Sep-2021</t>
  </si>
  <si>
    <t>144506;HDFC FMP 1141D August 2018 (1) - Growth Option;INF179KB12L4;;12.9332;;;21-Sep-2021</t>
  </si>
  <si>
    <t>144503;HDFC FMP 1141D August 2018 (1) - Growth Option - Direct Plan;INF179KB18K3;;13.0487;;;21-Sep-2021</t>
  </si>
  <si>
    <t>144505;HDFC FMP 1141D August 2018 (1) - IDCW Option;INF179KB13L2;;12.9332;;;21-Sep-2021</t>
  </si>
  <si>
    <t>144502;HDFC FMP 1141D August 2018 (1) - IDCW Option - Direct Plan;INF179KB19K1;;13.0487;;;21-Sep-2021</t>
  </si>
  <si>
    <t>144507;HDFC FMP 1141D August 2018 (1) - Quarterly IDCW Option;INF179KB14L0;;10.3537;;;21-Sep-2021</t>
  </si>
  <si>
    <t>144504;HDFC FMP 1141D August 2018 (1) - Quarterly IDCW Option - Direct Plan;INF179KB11L6;;10.3542;;;21-Sep-2021</t>
  </si>
  <si>
    <t>146502;HDFC FMP 1146D February 2019 (1) - Growth Option;INF179KC1395;;12.3345;;;21-Sep-2021</t>
  </si>
  <si>
    <t>146498;HDFC FMP 1146D February 2019 (1) - Growth Option - Direct Plan;INF179KC1361;;12.4318;;;21-Sep-2021</t>
  </si>
  <si>
    <t>146501;HDFC FMP 1146D February 2019 (1) - IDCW Option;INF179KC1403;;12.3345;;;21-Sep-2021</t>
  </si>
  <si>
    <t>146497;HDFC FMP 1146D February 2019 (1) - IDCW Option - Direct Plan;INF179KC1379;;12.4318;;;21-Sep-2021</t>
  </si>
  <si>
    <t>146500;HDFC FMP 1146D February 2019 (1) - Quarterly IDCW Option;INF179KC1411;;10.322;;;21-Sep-2021</t>
  </si>
  <si>
    <t>146499;HDFC FMP 1146D February 2019 (1) - Quarterly IDCW Option - Direct Plan;INF179KC1387;;10.3227;;;21-Sep-2021</t>
  </si>
  <si>
    <t>146469;HDFC FMP 1154D February 2019 (1) - Growth Option;INF179KC1338;;12.3287;;;21-Sep-2021</t>
  </si>
  <si>
    <t>146468;HDFC FMP 1154D February 2019 (1) - Growth Option - Direct Plan;INF179KC1304;;12.4253;;;21-Sep-2021</t>
  </si>
  <si>
    <t>146467;HDFC FMP 1154D February 2019 (1) - IDCW Option;INF179KC1346;;12.3287;;;21-Sep-2021</t>
  </si>
  <si>
    <t>146465;HDFC FMP 1154D February 2019 (1) - IDCW Option - Direct Plan;INF179KC1312;;12.4253;;;21-Sep-2021</t>
  </si>
  <si>
    <t>146466;HDFC FMP 1154D February 2019 (1) - Quarterly IDCW Option;INF179KC1353;;10.311;;;21-Sep-2021</t>
  </si>
  <si>
    <t>146470;HDFC FMP 1154D February 2019 (1) - Quarterly IDCW Option - Direct Plan;INF179KC1320;;10.3116;;;21-Sep-2021</t>
  </si>
  <si>
    <t>146280;HDFC FMP 1168D January 2019 (1) - Growth Option;INF179KC1270;;12.4114;;;21-Sep-2021</t>
  </si>
  <si>
    <t>146277;HDFC FMP 1168D January 2019 (1) - Growth Option - Direct Plan;INF179KC1247;;12.515;;;21-Sep-2021</t>
  </si>
  <si>
    <t>146279;HDFC FMP 1168D January 2019 (1) - IDCW Option;INF179KC1288;;12.4114;;;21-Sep-2021</t>
  </si>
  <si>
    <t>146276;HDFC FMP 1168D January 2019 (1) - IDCW Option - Direct Plan;INF179KC1254;;12.515;;;21-Sep-2021</t>
  </si>
  <si>
    <t>146281;HDFC FMP 1168D January 2019 (1) - Quarterly IDCW Option;INF179KC1296;;10.3389;;;21-Sep-2021</t>
  </si>
  <si>
    <t>146278;HDFC FMP 1168D January 2019 (1) - Quarterly IDCW Option - Direct Plan;INF179KC1262;;10.3395;;;21-Sep-2021</t>
  </si>
  <si>
    <t>146153;HDFC FMP 1175D January 2019 (1) - Growth Option;INF179KC1213;;12.4295;;;21-Sep-2021</t>
  </si>
  <si>
    <t>146155;HDFC FMP 1175D January 2019 (1) - Growth Option - Direct Plan;INF179KC1189;;12.5332;;;21-Sep-2021</t>
  </si>
  <si>
    <t>146152;HDFC FMP 1175D January 2019 (1) - IDCW Option;INF179KC1221;;12.4295;;;21-Sep-2021</t>
  </si>
  <si>
    <t>146149;HDFC FMP 1175D January 2019 (1) - IDCW Option - Direct Plan;INF179KC1197;;12.5332;;;21-Sep-2021</t>
  </si>
  <si>
    <t>146156;HDFC FMP 1175D January 2019 (1) - Quarterly IDCW Option;INF179KC1239;;10.3676;;;21-Sep-2021</t>
  </si>
  <si>
    <t>146154;HDFC FMP 1175D January 2019 (1) - Quarterly IDCW Option - Direct Plan;INF179KC1205;;10.3681;;;21-Sep-2021</t>
  </si>
  <si>
    <t>146147;HDFC FMP 1182D January 2019 (1) - Growth Option;INF179KC1155;;12.467;;;21-Sep-2021</t>
  </si>
  <si>
    <t>146145;HDFC FMP 1182D January 2019 (1) - Growth Option - Direct Plan;INF179KC1122;;12.5595;;;21-Sep-2021</t>
  </si>
  <si>
    <t>146146;HDFC FMP 1182D January 2019 (1) - IDCW Option;INF179KC1163;;12.467;;;21-Sep-2021</t>
  </si>
  <si>
    <t>146144;HDFC FMP 1182D January 2019 (1) - Quarterly IDCW Option;INF179KC1171;;10.3264;;;21-Sep-2021</t>
  </si>
  <si>
    <t>146148;HDFC FMP 1182D January 2019 (1) - Quarterly IDCW Option - Direct Plan;INF179KC1148;;10.3268;;;21-Sep-2021</t>
  </si>
  <si>
    <t>146058;HDFC FMP 1190D January 2019 (1) - Growth Option;INF179KC1098;;12.4912;;;21-Sep-2021</t>
  </si>
  <si>
    <t>146056;HDFC FMP 1190D January 2019 (1) - Growth Option - Direct Plan;INF179KC1064;;12.583;;;21-Sep-2021</t>
  </si>
  <si>
    <t>146055;HDFC FMP 1190D January 2019 (1) - IDCW Option - Direct Plan;INF179KC1072;;12.583;;;21-Sep-2021</t>
  </si>
  <si>
    <t>146059;HDFC FMP 1190D January 2019 (1) - Quarterly IDCW Option;INF179KC1114;;10.3456;;;21-Sep-2021</t>
  </si>
  <si>
    <t>146057;HDFC FMP 1190D January 2019 (1) - Quarterly IDCW Option - Direct Plan;INF179KC1080;;10.3462;;;21-Sep-2021</t>
  </si>
  <si>
    <t>145985;HDFC FMP 1196D December 2018 (1) - Growth Option;INF179KC1031;;12.5023;;;21-Sep-2021</t>
  </si>
  <si>
    <t>145982;HDFC FMP 1196D December 2018 (1) - Growth Option - Direct Plan;INF179KB19Z9;;12.6007;;;21-Sep-2021</t>
  </si>
  <si>
    <t>145984;HDFC FMP 1196D December 2018 (1) - IDCW Option;INF179KC1049;;12.5023;;;21-Sep-2021</t>
  </si>
  <si>
    <t>145981;HDFC FMP 1196D December 2018 (1) - IDCW Option - Direct Plan;INF179KC1015;;12.6007;;;21-Sep-2021</t>
  </si>
  <si>
    <t>145986;HDFC FMP 1196D December 2018 (1) - Quarterly IDCW Option;INF179KC1056;;10.3394;;;21-Sep-2021</t>
  </si>
  <si>
    <t>145983;HDFC FMP 1196D December 2018 (1) - Quarterly IDCW Option - Direct Plan;INF179KC1023;;10.3399;;;21-Sep-2021</t>
  </si>
  <si>
    <t>145869;HDFC FMP 1203D December 2018 (1) - Growth Option;INF179KB16Z5;;12.524;;;21-Sep-2021</t>
  </si>
  <si>
    <t>145866;HDFC FMP 1203D December 2018 (1) - Growth Option - Direct Plan;INF179KB13Z2;;12.6162;;;21-Sep-2021</t>
  </si>
  <si>
    <t>145868;HDFC FMP 1203D December 2018 (1) - IDCW Option;INF179KB17Z3;;12.524;;;21-Sep-2021</t>
  </si>
  <si>
    <t>145870;HDFC FMP 1203D December 2018 (1) - Quarterly IDCW Option;INF179KB18Z1;;10.3148;;;21-Sep-2021</t>
  </si>
  <si>
    <t>145862;HDFC FMP 1211D December 2018 (1) - Growth Option;INF179KB10Z8;;12.5434;;;21-Sep-2021</t>
  </si>
  <si>
    <t>145860;HDFC FMP 1211D December 2018 (1) - Growth Option - Direct Plan;INF179KB17Y6;;12.6395;;;21-Sep-2021</t>
  </si>
  <si>
    <t>145799;HDFC FMP 1218D December 2018 (1) - Growth Option;INF179KB14Y3;;12.6116;;;21-Sep-2021</t>
  </si>
  <si>
    <t>145796;HDFC FMP 1218D December 2018 (1) - Growth Option - Direct Plan;INF179KB11Y9;;12.7036;;;21-Sep-2021</t>
  </si>
  <si>
    <t>145798;HDFC FMP 1218D December 2018 (1) - IDCW Option;INF179KB15Y0;;12.6116;;;21-Sep-2021</t>
  </si>
  <si>
    <t>145795;HDFC FMP 1218D December 2018 (1) - IDCW Option - Direct Plan;INF179KB12Y7;;12.7036;;;21-Sep-2021</t>
  </si>
  <si>
    <t>145800;HDFC FMP 1218D December 2018 (1) - Quarterly IDCW Option;INF179KB16Y8;;10.3911;;;21-Sep-2021</t>
  </si>
  <si>
    <t>145719;HDFC FMP 1224D DECEMBER 2018 (1) - Growth Option;INF179KB18X6;;12.5829;;;21-Sep-2021</t>
  </si>
  <si>
    <t>145720;HDFC FMP 1224D DECEMBER 2018 (1) - Growth Option - Direct Plan;INF179KB15X2;;12.6889;;;21-Sep-2021</t>
  </si>
  <si>
    <t>145721;HDFC FMP 1224D DECEMBER 2018 (1) - IDCW Option;INF179KB19X4;;12.5829;;;21-Sep-2021</t>
  </si>
  <si>
    <t>145717;HDFC FMP 1224D DECEMBER 2018 (1) - IDCW Option - Direct Plan;INF179KB16X0;;12.6889;;;21-Sep-2021</t>
  </si>
  <si>
    <t>145722;HDFC FMP 1224D DECEMBER 2018 (1) - Quarterly IDCW Option;INF179KB10Y1;;10.3608;;;21-Sep-2021</t>
  </si>
  <si>
    <t>145639;HDFC FMP 1232D NOVEMBER 2018 (1) - Growth Option;INF179KB18W8;;12.7032;;;21-Sep-2021</t>
  </si>
  <si>
    <t>145643;HDFC FMP 1232D NOVEMBER 2018 (1) - Growth Option - Direct Plan;INF179KB15W4;;12.797;;;21-Sep-2021</t>
  </si>
  <si>
    <t>145642;HDFC FMP 1232D NOVEMBER 2018 (1) - Quarterly IDCW Option;INF179KB10X3;;10.3985;;;21-Sep-2021</t>
  </si>
  <si>
    <t>145640;HDFC FMP 1232D NOVEMBER 2018 (1) - Quarterly IDCW Option - Direct Plan;INF179KB17W0;;10.3993;;;21-Sep-2021</t>
  </si>
  <si>
    <t>145495;HDFC FMP 1246D NOVEMBER 2018 (1) - Growth Option;INF179KB12W1;;12.7295;;;21-Sep-2021</t>
  </si>
  <si>
    <t>145492;HDFC FMP 1246D NOVEMBER 2018 (1) - Growth Option - Direct Plan;INF179KB19V8;;12.8232;;;21-Sep-2021</t>
  </si>
  <si>
    <t>145494;HDFC FMP 1246D NOVEMBER 2018 (1) - IDCW Option;INF179KB13W9;;12.7295;;;21-Sep-2021</t>
  </si>
  <si>
    <t>145491;HDFC FMP 1246D NOVEMBER 2018 (1) - IDCW Option - Direct Plan;INF179KB10W5;;12.8232;;;21-Sep-2021</t>
  </si>
  <si>
    <t>145496;HDFC FMP 1246D NOVEMBER 2018 (1) - Quarterly IDCW Option;INF179KB14W7;;10.4287;;;21-Sep-2021</t>
  </si>
  <si>
    <t>145493;HDFC FMP 1246D NOVEMBER 2018 (1) - Quarterly IDCW Option - Direct Plan;INF179KB11W3;;10.4292;;;21-Sep-2021</t>
  </si>
  <si>
    <t>145462;HDFC FMP 1260D October 2018 (1) - Growth Option;INF179KB16V4;;12.8181;;;21-Sep-2021</t>
  </si>
  <si>
    <t>145461;HDFC FMP 1260D October 2018 (1) - Growth Option - Direct Plan;INF179KB13V1;;12.9111;;;21-Sep-2021</t>
  </si>
  <si>
    <t>145458;HDFC FMP 1260D October 2018 (1) - Quarterly IDCW Option - Direct Plan;INF179KB15V6;;10.4376;;;21-Sep-2021</t>
  </si>
  <si>
    <t>145395;HDFC FMP 1261D October 2018 (1) - Growth Option;INF179KB10V7;;12.7403;;;21-Sep-2021</t>
  </si>
  <si>
    <t>145394;HDFC FMP 1261D October 2018 (1) - Growth Option - Direct Plan;INF179KB17U4;;12.8333;;;21-Sep-2021</t>
  </si>
  <si>
    <t>145388;HDFC FMP 1261D October 2018 (1) - IDCW Option - Direct Plan;INF179KB18U2;;12.8333;;;21-Sep-2021</t>
  </si>
  <si>
    <t>145391;HDFC FMP 1261D October 2018 (1) - Quarterly IDCW Option - Direct Plan;INF179KB19U0;;10.3889;;;21-Sep-2021</t>
  </si>
  <si>
    <t>145429;HDFC FMP 1265D October 2018 (1) - Growth Option;INF179KB14U1;;12.8036;;;21-Sep-2021</t>
  </si>
  <si>
    <t>145426;HDFC FMP 1265D October 2018 (1) - Growth Option - Direct Plan;INF179KB11U7;;12.9338;;;21-Sep-2021</t>
  </si>
  <si>
    <t>145428;HDFC FMP 1265D October 2018 (1) - IDCW Option;INF179KB15U8;;12.8036;;;21-Sep-2021</t>
  </si>
  <si>
    <t>145425;HDFC FMP 1265D October 2018 (1) - IDCW Option - Direct Plan;INF179KB12U5;;12.9338;;;21-Sep-2021</t>
  </si>
  <si>
    <t>145430;HDFC FMP 1265D October 2018 (1) - Quarterly IDCW Option;INF179KB16U6;;10.4162;;;21-Sep-2021</t>
  </si>
  <si>
    <t>145427;HDFC FMP 1265D October 2018 (1) - Quarterly IDCW Option - Direct Plan;INF179KB13U3;;10.4172;;;21-Sep-2021</t>
  </si>
  <si>
    <t>145301;HDFC FMP 1274D October 2018 (1) - Growth Option;INF179KB18T4;;12.8481;;;21-Sep-2021</t>
  </si>
  <si>
    <t>145298;HDFC FMP 1274D October 2018 (1) - Growth Option - Direct Plan;INF179KB15T0;;12.9626;;;21-Sep-2021</t>
  </si>
  <si>
    <t>145300;HDFC FMP 1274D October 2018 (1) - IDCW Option;INF179KB19T2;;12.8481;;;21-Sep-2021</t>
  </si>
  <si>
    <t>145297;HDFC FMP 1274D October 2018 (1) - IDCW Option - Direct Plan;INF179KB16T8;;12.9626;;;21-Sep-2021</t>
  </si>
  <si>
    <t>145302;HDFC FMP 1274D October 2018 (1) - Quarterly IDCW Option;INF179KB10U9;;10.4583;;;21-Sep-2021</t>
  </si>
  <si>
    <t>145299;HDFC FMP 1274D October 2018 (1) - Quarterly IDCW Option - Direct Plan;INF179KB17T6;;10.459;;;21-Sep-2021</t>
  </si>
  <si>
    <t>145274;HDFC FMP 1280D October 2018 (1) - Growth Option;INF179KB16S0;;12.8733;;;21-Sep-2021</t>
  </si>
  <si>
    <t>145272;HDFC FMP 1280D October 2018 (1) - Growth Option - Direct Plan;INF179KB13S7;;12.9945;;;21-Sep-2021</t>
  </si>
  <si>
    <t>145275;HDFC FMP 1280D October 2018 (1) - Quarterly IDCW Option;INF179KB18S6;;10.4652;;;21-Sep-2021</t>
  </si>
  <si>
    <t>145286;HDFC FMP 1344D October 2018 (1) - Growth Option;INF179KB12T7;;12.9831;;;21-Sep-2021</t>
  </si>
  <si>
    <t>145285;HDFC FMP 1344D October 2018 (1) - Growth Option - Direct Plan;INF179KB19S4;;13.097;;;21-Sep-2021</t>
  </si>
  <si>
    <t>145283;HDFC FMP 1344D October 2018 (1) - IDCW Option;INF179KB13T5;;12.9831;;;21-Sep-2021</t>
  </si>
  <si>
    <t>145281;HDFC FMP 1344D October 2018 (1) - IDCW Option - Direct Plan;INF179KB10T1;;13.097;;;21-Sep-2021</t>
  </si>
  <si>
    <t>145284;HDFC FMP 1344D October 2018 (1) - Quarterly IDCW Option;INF179KB14T3;;10.6576;;;21-Sep-2021</t>
  </si>
  <si>
    <t>145282;HDFC FMP 1344D October 2018 (1) - Quarterly IDCW Option - Direct Plan;INF179KB11T9;;10.6665;;;21-Sep-2021</t>
  </si>
  <si>
    <t>145107;HDFC FMP 1372D September 2018 (1) - Growth Option;INF179KB10S3;;12.973;;;21-Sep-2021</t>
  </si>
  <si>
    <t>145104;HDFC FMP 1372D September 2018 (1) - Growth Option - Direct Plan;INF179KB17R0;;13.0757;;;21-Sep-2021</t>
  </si>
  <si>
    <t>145106;HDFC FMP 1372D September 2018 (1) - IDCW Option;INF179KB11S1;;12.973;;;21-Sep-2021</t>
  </si>
  <si>
    <t>145103;HDFC FMP 1372D September 2018 (1) - IDCW Option - Direct Plan;INF179KB18R8;;13.0757;;;21-Sep-2021</t>
  </si>
  <si>
    <t>145105;HDFC FMP 1372D September 2018 (1) - Quarterly IDCW Option - Direct Plan;INF179KB19R6;;10.5616;;;21-Sep-2021</t>
  </si>
  <si>
    <t>144979;HDFC FMP 1381D September 2018 (1) - Growth Option;INF179KB12Q3;;13.1064;;;21-Sep-2021</t>
  </si>
  <si>
    <t>144981;HDFC FMP 1381D September 2018 (1) - Growth Option - Direct Plan;INF179KB19P0;;13.1382;;;21-Sep-2021</t>
  </si>
  <si>
    <t>144978;HDFC FMP 1381D September 2018 (1) - IDCW Option;INF179KB13Q1;;13.1064;;;21-Sep-2021</t>
  </si>
  <si>
    <t>144976;HDFC FMP 1381D September 2018 (1) - IDCW Option - Direct Plan;INF179KB10Q7;;13.1382;;;21-Sep-2021</t>
  </si>
  <si>
    <t>144980;HDFC FMP 1381D September 2018 (1) - Quarterly IDCW Option;INF179KB14Q9;;11.5223;;;21-Sep-2021</t>
  </si>
  <si>
    <t>144977;HDFC FMP 1381D September 2018 (1) - Quarterly IDCW Option - Direct Plan;INF179KB11Q5;;11.5228;;;21-Sep-2021</t>
  </si>
  <si>
    <t>143252;HDFC FMP 1434D May 2018 (1) - Growth Option;INF179KB11E1;;13.1395;;;21-Sep-2021</t>
  </si>
  <si>
    <t>143253;HDFC FMP 1434D May 2018 (1) - Growth Option - Direct Plan;INF179KB18D8;;13.2509;;;21-Sep-2021</t>
  </si>
  <si>
    <t>143251;HDFC FMP 1434D May 2018 (1) - IDCW Option;INF179KB12E9;;13.1395;;;21-Sep-2021</t>
  </si>
  <si>
    <t>143248;HDFC FMP 1434D May 2018 (1) - IDCW Option - Direct Plan;INF179KB19D6;;13.2509;;;21-Sep-2021</t>
  </si>
  <si>
    <t>143250;HDFC FMP 1434D May 2018 (1) - Quarterly IDCW Option;INF179KB13E7;;10.4317;;;21-Sep-2021</t>
  </si>
  <si>
    <t>143249;HDFC FMP 1434D May 2018 (1) - Quarterly IDCW Option - Direct Plan;INF179KB10E3;;10.4387;;;21-Sep-2021</t>
  </si>
  <si>
    <t>144798;HDFC FMP 1487D August 2018 (1) - Growth Option;INF179KB12O8;;13.1841;;;21-Sep-2021</t>
  </si>
  <si>
    <t>144800;HDFC FMP 1487D August 2018 (1) - Growth Option - Direct Plan;INF179KB19N5;;13.3671;;;21-Sep-2021</t>
  </si>
  <si>
    <t>144797;HDFC FMP 1487D August 2018 (1) - IDCW Option;INF179KB13O6;;13.1841;;;21-Sep-2021</t>
  </si>
  <si>
    <t>144796;HDFC FMP 1487D August 2018 (1) - IDCW Option - Direct Plan;INF179KB10O2;;13.3671;;;21-Sep-2021</t>
  </si>
  <si>
    <t>144801;HDFC FMP 1487D August 2018 (1) - Quarterly IDCW Option - Direct Plan;INF179KB11O0;;10.7316;;;21-Sep-2021</t>
  </si>
  <si>
    <t>123401;HDFC FMP 1846D August 2013 (1) - Growth Option;INF179KB15P8;;20.1759;;;21-Sep-2021</t>
  </si>
  <si>
    <t>123402;HDFC FMP 1846D August 2013 (1) - Growth Option - Direct Plan;INF179KB11P7;;20.6766;;;21-Sep-2021</t>
  </si>
  <si>
    <t>123406;HDFC FMP 1846D August 2013 (1) - IDCW Option;INF179KB16P6;;13.2347;;;21-Sep-2021</t>
  </si>
  <si>
    <t>123403;HDFC FMP 1846D August 2013 (1) - IDCW Option - Direct Plan;INF179KB12P5;;13.3623;;;21-Sep-2021</t>
  </si>
  <si>
    <t>128541;HDFC FMP 3360D March 2014 (1) - Flexi Option;INF179KA1II3;;17.2255;;;21-Sep-2021</t>
  </si>
  <si>
    <t>128539;HDFC FMP 3360D March 2014 (1) - Flexi Option - Direct Plan;INF179KA1IE2;;17.3552;;;21-Sep-2021</t>
  </si>
  <si>
    <t>128542;HDFC FMP 3360D March 2014 (1) - Growth Option;INF179KA1IF9;;17.2255;;;21-Sep-2021</t>
  </si>
  <si>
    <t>128544;HDFC FMP 3360D March 2014 (1) - Growth Option - Direct Plan;INF179KA1IB8;;17.3552;;;21-Sep-2021</t>
  </si>
  <si>
    <t>128540;HDFC FMP 3360D March 2014 (1) - IDCW Option;INF179KA1IG7;;17.2255;;;21-Sep-2021</t>
  </si>
  <si>
    <t>128538;HDFC FMP 3360D March 2014 (1) - IDCW Option - Direct Plan;INF179KA1IC6;;17.3552;;;21-Sep-2021</t>
  </si>
  <si>
    <t>128543;HDFC FMP 3360D March 2014 (1) - Quarterly IDCW Option;INF179KA1IH5;;10.3381;;;21-Sep-2021</t>
  </si>
  <si>
    <t>128545;HDFC FMP 3360D March 2014 (1) - Quarterly IDCW Option - Direct Plan;INF179KA1ID4;;10.3411;;;21-Sep-2021</t>
  </si>
  <si>
    <t>144556;HSBC Fixed Term Series 136 - Direct Plan Growth Option;INF336L01ND3;;11.3414;;;21-Sep-2021</t>
  </si>
  <si>
    <t>144555;HSBC Fixed Term Series 136 - Growth Option;INF336L01NF8;;11.2298;;;21-Sep-2021</t>
  </si>
  <si>
    <t>144557;HSBC FTS 136 - IDCW - Tenure 1145 Days - Maturity: 30-Sep-2021;INF336L01NG6;;11.2298;;;21-Sep-2021</t>
  </si>
  <si>
    <t>144558;HSBC FTS 136 - IDCW Direct Plan - Tenure 1145 Days - Maturity: 30-Sep-2021;INF336L01NE1;;11.3414;;;21-Sep-2021</t>
  </si>
  <si>
    <t>146104;HSBC Fixed Term Series 137 - Growth Option;INF336L01NP7;;12.4575;;;21-Sep-2021</t>
  </si>
  <si>
    <t>146102;HSBC Fixed Term Series 137 Direct Plan Growth Option;INF336L01NN2;;12.5467;;;21-Sep-2021</t>
  </si>
  <si>
    <t>146103;HSBC FTS 137 - IDCW - Tenure 1187 Days - Maturity: 18-Apr-2022;INF336L01NQ5;;12.4575;;;21-Sep-2021</t>
  </si>
  <si>
    <t>146101;HSBC FTS 137 - IDCW Direct Plan - Tenure 1187 Days - Maturity: 18-Apr-2022;INF336L01NO0;;12.5467;;;21-Sep-2021</t>
  </si>
  <si>
    <t>146487;HSBC Fixed Term Series 139 - Direct Plan - Direct Plan - Growth Option;INF336L01NR3;;12.4298;;;21-Sep-2021</t>
  </si>
  <si>
    <t>146488;HSBC Fixed Term Series 139 - Growth Option;INF336L01NT9;;12.3447;;;21-Sep-2021</t>
  </si>
  <si>
    <t>146485;HSBC FTS 139 - IDCW - Tenure 1163 Days - Maturity: 03-May-2022;INF336L01NU7;;12.3447;;;21-Sep-2021</t>
  </si>
  <si>
    <t>146486;HSBC FTS 139 - IDCW Direct Plan - Tenure 1163 Days - Maturity: 03-May-2022;INF336L01NS1;;12.4298;;;21-Sep-2021</t>
  </si>
  <si>
    <t>147149;HSBC Fixed Term Series 140 - Growth Option;INF336L01OD1;;12.1944;;;21-Sep-2021</t>
  </si>
  <si>
    <t>147152;HSBC Fixed Term Series 140 Direct plan - Growth Option;INF336L01OB5;;12.2732;;;21-Sep-2021</t>
  </si>
  <si>
    <t>147151;HSBC FTS 140 - IDCW - Tenure 1147 Days - Maturity: 15-Jun-2022;INF336L01OE9;;12.1944;;;21-Sep-2021</t>
  </si>
  <si>
    <t>147150;HSBC FTS 140 - IDCW Direct Plan - Tenure 1147 Days - Maturity: 15-Jun-2022;INF336L01OC3;;12.2732;;;21-Sep-2021</t>
  </si>
  <si>
    <t>140143;ICICI Prudential Capital Protection Oriented Fund - Series XI - Plan A 2056 Days - Cumulative Option;INF109KB1K88;;14.8791;;;21-Sep-2021</t>
  </si>
  <si>
    <t>140142;ICICI Prudential Capital Protection Oriented Fund - Series XI - Plan A 2056 Days - Direct Plan - Cumulative Option;INF109KB1L04;;15.5726;;;21-Sep-2021</t>
  </si>
  <si>
    <t>140141;ICICI Prudential Capital Protection Oriented Fund - Series XI - Plan A 2056 Days - Direct Plan - IDCW Option;INF109KB1L12;;15.5726;;;21-Sep-2021</t>
  </si>
  <si>
    <t>140140;ICICI Prudential Capital Protection Oriented Fund - Series XI - Plan A 2056 Days - IDCW Option;INF109KB1K96;;14.8791;;;21-Sep-2021</t>
  </si>
  <si>
    <t>145521;ICICI Prudential Capital Protection Oriented Fund - Series XIV - Plan A 1275 Days - Cumulative Option;INF109KC1PC4;;13.3457;;;21-Sep-2021</t>
  </si>
  <si>
    <t>145522;ICICI Prudential Capital Protection Oriented Fund - Series XIV - Plan A 1275 Days - Direct Plan - Cumulative Option;INF109KC1PE0;;13.4883;;;21-Sep-2021</t>
  </si>
  <si>
    <t>145523;ICICI Prudential Capital Protection Oriented Fund - Series XIV - Plan A 1275 Days - Direct Plan - IDCW Option;INF109KC1PF7;;13.4883;;;21-Sep-2021</t>
  </si>
  <si>
    <t>145524;ICICI Prudential Capital Protection Oriented Fund - Series XIV - Plan A 1275 Days - IDCW Option;INF109KC1PD2;;13.3457;;;21-Sep-2021</t>
  </si>
  <si>
    <t>130062;ICICI Prudential Fixed Maturity Plan - Series 74 - 9 Years Plan U Direct Plan IDCW Option;INF109KA1WP4;;17.8180;;;21-Sep-2021</t>
  </si>
  <si>
    <t>130064;ICICI Prudential Fixed Maturity Plan - Series 74 -9 Years Plan U Direct Plan Cumulative Option;INF109KA1WO7;;17.8179;;;21-Sep-2021</t>
  </si>
  <si>
    <t>130063;ICICI Prudential Fixed Maturity Plan -Series 74 -9 Years Plan U Cumulative Option;INF109KA1WM1;;17.4746;;;21-Sep-2021</t>
  </si>
  <si>
    <t>130061;ICICI Prudential Fixed Maturity Plan -Series 74 -9 Years Plan U IDCW Option;INF109KA1WN9;;17.4746;;;21-Sep-2021</t>
  </si>
  <si>
    <t>143734;ICICI Prudential Fixed Maturity Plan - Series 83 - 1392 Days Plan J - Cumulative Option;INF109KC1FG6;;13.1271;;;21-Sep-2021</t>
  </si>
  <si>
    <t>143735;ICICI Prudential Fixed Maturity Plan - Series 83 - 1392 Days Plan J - Direct Plan Cumulative Option;INF109KC1FJ0;;13.2316;;;21-Sep-2021</t>
  </si>
  <si>
    <t>143733;ICICI Prudential Fixed Maturity Plan - Series 83 - 1392 Days Plan J - Direct Plan Half Yearly IDCW Option;INF109KC1FL6;;13.2316;;;21-Sep-2021</t>
  </si>
  <si>
    <t>143731;ICICI Prudential Fixed Maturity Plan - Series 83 - 1392 Days Plan J - Direct Plan Quarterly IDCW Option;INF109KC1FK8;;13.2313;;;21-Sep-2021</t>
  </si>
  <si>
    <t>143732;ICICI Prudential Fixed Maturity Plan - Series 83 - 1392 Days Plan J - Half Yearly IDCW Option;INF109KC1FI2;;13.1271;;;21-Sep-2021</t>
  </si>
  <si>
    <t>143730;ICICI Prudential Fixed Maturity Plan - Series 83 - 1392 Days Plan J - Quarterly IDCW Option;INF109KC1FH4;;13.1271;;;21-Sep-2021</t>
  </si>
  <si>
    <t>143442;ICICI Prudential Fixed Maturity Plan - Series 83 - 1406 Days Plan D - Cumulative Option;INF109KC1DU2;;13.1695;;;21-Sep-2021</t>
  </si>
  <si>
    <t>143443;ICICI Prudential Fixed Maturity Plan - Series 83 - 1406 Days Plan D - Direct Plan Cumulative Option;INF109KC1DX6;;13.2898;;;21-Sep-2021</t>
  </si>
  <si>
    <t>143447;ICICI Prudential Fixed Maturity Plan - Series 83 - 1406 Days Plan D - Half Yearly IDCW Option;INF109KC1DV0;;13.1691;;;21-Sep-2021</t>
  </si>
  <si>
    <t>143445;ICICI Prudential Fixed Maturity Plan - Series 83 - 1406 Days Plan D - Quarterly IDCW Option;INF109KC1DW8;;13.1695;;;21-Sep-2021</t>
  </si>
  <si>
    <t>143393;ICICI Prudential Fixed Maturity Plan - Series 83 - 1412 Days Plan B - Cumulative Option;INF109KC1DG1;;13.1751;;;21-Sep-2021</t>
  </si>
  <si>
    <t>143392;ICICI Prudential Fixed Maturity Plan - Series 83 - 1412 Days Plan B - Direct Plan Cumulative Option;INF109KC1DJ5;;13.2863;;;21-Sep-2021</t>
  </si>
  <si>
    <t>143395;ICICI Prudential Fixed Maturity Plan - Series 83 - 1412 Days Plan B - Direct Plan Half Yearly IDCW Option;INF109KC1DL1;;13.2862;;;21-Sep-2021</t>
  </si>
  <si>
    <t>143394;ICICI Prudential Fixed Maturity Plan - Series 83 - 1412 Days Plan B - Direct Plan Quarterly IDCW Option;INF109KC1DK3;;13.2863;;;21-Sep-2021</t>
  </si>
  <si>
    <t>143389;ICICI Prudential Fixed Maturity Plan - Series 83 - 1412 Days Plan B - Quarterly IDCW Option;INF109KC1DH9;;13.1751;;;21-Sep-2021</t>
  </si>
  <si>
    <t>144077;ICICI Prudential Fixed Maturity Plan - Series 83 - 1735 Days Plan P - Cumulative Option;INF109KC1HA5;;13.4096;;;21-Sep-2021</t>
  </si>
  <si>
    <t>144078;ICICI Prudential Fixed Maturity Plan - Series 83 - 1735 Days Plan P - Direct Plan Cumulative Option;INF109KC1HD9;;13.4875;;;21-Sep-2021</t>
  </si>
  <si>
    <t>144080;ICICI Prudential Fixed Maturity Plan - Series 83 - 1735 Days Plan P - Direct Plan Quarterly IDCW Option;INF109KC1HE7;;13.4875;;;21-Sep-2021</t>
  </si>
  <si>
    <t>144075;ICICI Prudential Fixed Maturity Plan - Series 83 - 1735 Days Plan P - Half Yearly IDCW Option;INF109KC1HC1;;13.4096;;;21-Sep-2021</t>
  </si>
  <si>
    <t>144079;ICICI Prudential Fixed Maturity Plan - Series 83 - 1735 Days Plan P - Quarterly IDCW Option;INF109KC1HB3;;13.4096;;;21-Sep-2021</t>
  </si>
  <si>
    <t>144941;ICICI Prudential Fixed Maturity Plan - Series 84 - 1103 Days Plan C - Cumulative Option;INF109KC1KN2;;12.8111;;;21-Sep-2021</t>
  </si>
  <si>
    <t>144944;ICICI Prudential Fixed Maturity Plan - Series 84 - 1103 Days Plan C - Direct Plan Cumulative Option;INF109KC1KQ5;;12.9211;;;21-Sep-2021</t>
  </si>
  <si>
    <t>144945;ICICI Prudential Fixed Maturity Plan - Series 84 - 1103 Days Plan C - Direct Plan Quarterly IDCW Option;INF109KC1KS1;;12.9211;;;21-Sep-2021</t>
  </si>
  <si>
    <t>144946;ICICI Prudential Fixed Maturity Plan - Series 84 - 1103 Days Plan C - Half Yearly IDCW Option;INF109KC1KO0;;12.8111;;;21-Sep-2021</t>
  </si>
  <si>
    <t>144942;ICICI Prudential Fixed Maturity Plan - Series 84 - 1103 Days Plan C - Quarterly IDCW Option;INF109KC1KP7;;12.8111;;;21-Sep-2021</t>
  </si>
  <si>
    <t>146112;ICICI Prudential Fixed Maturity Plan - Series 84 - 1188 Days Plan Z - Cumulative Option;INF109KC1SC8;;12.5082;;;21-Sep-2021</t>
  </si>
  <si>
    <t>146113;ICICI Prudential Fixed Maturity Plan - Series 84 - 1188 Days Plan Z - Direct Plan Cumulative Option;INF109KC1SH7;;12.6270;;;21-Sep-2021</t>
  </si>
  <si>
    <t>146110;ICICI Prudential Fixed Maturity Plan - Series 84 - 1188 Days Plan Z - Half Yearly IDCW Option;INF109KC1SE4;;12.5083;;;21-Sep-2021</t>
  </si>
  <si>
    <t>146111;ICICI Prudential Fixed Maturity Plan - Series 84 - 1188 Days Plan Z - Quarterly IDCW Option;INF109KC1SD6;;12.5083;;;21-Sep-2021</t>
  </si>
  <si>
    <t>146017;ICICI Prudential Fixed Maturity Plan - Series 84 - 1204 Days Plan Y - Cumulative Option;INF109KC1RW8;;12.5053;;;21-Sep-2021</t>
  </si>
  <si>
    <t>146018;ICICI Prudential Fixed Maturity Plan - Series 84 - 1204 Days Plan Y - Direct Plan Cumulative Option;INF109KC1SB0;;12.5850;;;21-Sep-2021</t>
  </si>
  <si>
    <t>146022;ICICI Prudential Fixed Maturity Plan - Series 84 - 1204 Days Plan Y - Half Yearly IDCW Option;INF109KC1RY4;;12.5050;;;21-Sep-2021</t>
  </si>
  <si>
    <t>146019;ICICI Prudential Fixed Maturity Plan - Series 84 - 1204 Days Plan Y - Quarterly IDCW Option;INF109KC1RX6;;12.5054;;;21-Sep-2021</t>
  </si>
  <si>
    <t>145756;ICICI Prudential Fixed Maturity Plan - Series 84 - 1224 Days Plan S - Cumulative Option;INF109KC1PY8;;12.6013;;;21-Sep-2021</t>
  </si>
  <si>
    <t>145751;ICICI Prudential Fixed Maturity Plan - Series 84 - 1224 Days Plan S - Direct Plan Cumulative Option;INF109KC1QB4;;12.6868;;;21-Sep-2021</t>
  </si>
  <si>
    <t>145754;ICICI Prudential Fixed Maturity Plan - Series 84 - 1224 Days Plan S - Half Yearly IDCW Option;INF109KC1QA6;;12.6011;;;21-Sep-2021</t>
  </si>
  <si>
    <t>145752;ICICI Prudential Fixed Maturity Plan - Series 84 - 1224 Days Plan S - Quarterly IDCW Option;INF109KC1PZ5;;12.6012;;;21-Sep-2021</t>
  </si>
  <si>
    <t>145707;ICICI Prudential Fixed Maturity Plan - Series 84 - 1235 Days Plan R - Cumulative Option;INF109KC1QE8;;12.6657;;;21-Sep-2021</t>
  </si>
  <si>
    <t>145709;ICICI Prudential Fixed Maturity Plan - Series 84 - 1235 Days Plan R - Direct Plan Cumulative Option;INF109KC1QH1;;12.7754;;;21-Sep-2021</t>
  </si>
  <si>
    <t>145712;ICICI Prudential Fixed Maturity Plan - Series 84 - 1235 Days Plan R - Direct Plan Half Yearly IDCW Option;INF109KC1QJ7;;12.7710;;;21-Sep-2021</t>
  </si>
  <si>
    <t>145711;ICICI Prudential Fixed Maturity Plan - Series 84 - 1235 Days Plan R - Direct Plan Quarterly IDCW Option;INF109KC1QI9;;12.7748;;;21-Sep-2021</t>
  </si>
  <si>
    <t>145708;ICICI Prudential Fixed Maturity Plan - Series 84 - 1235 Days Plan R - Half Yearly IDCW Option;INF109KC1QG3;;12.6654;;;21-Sep-2021</t>
  </si>
  <si>
    <t>145710;ICICI Prudential Fixed Maturity Plan - Series 84 - 1235 Days Plan R - Quarterly IDCW Option;INF109KC1QF5;;12.6657;;;21-Sep-2021</t>
  </si>
  <si>
    <t>145520;ICICI Prudential Fixed Maturity Plan - Series 84 - 1245 Days Plan N - Cumulative Option;INF109KC1NU1;;12.7821;;;21-Sep-2021</t>
  </si>
  <si>
    <t>145515;ICICI Prudential Fixed Maturity Plan - Series 84 - 1245 Days Plan N - Direct Plan Cumulative Option;INF109KC1NX5;;12.8723;;;21-Sep-2021</t>
  </si>
  <si>
    <t>145517;ICICI Prudential Fixed Maturity Plan - Series 84 - 1245 Days Plan N - Direct Plan Quarterly IDCW Option;INF109KC1NY3;;12.8722;;;21-Sep-2021</t>
  </si>
  <si>
    <t>145516;ICICI Prudential Fixed Maturity Plan - Series 84 - 1245 Days Plan N - Quarterly IDCW Option;INF109KC1NV9;;12.7821;;;21-Sep-2021</t>
  </si>
  <si>
    <t>145436;ICICI Prudential Fixed Maturity Plan - Series 84 - 1247 Days Plan M - Cumulative Option;INF109KC1NI6;;12.6458;;;21-Sep-2021</t>
  </si>
  <si>
    <t>145431;ICICI Prudential Fixed Maturity Plan - Series 84 - 1247 Days Plan M - Direct Plan Cumulative Option;INF109KC1NL0;;12.7334;;;21-Sep-2021</t>
  </si>
  <si>
    <t>145434;ICICI Prudential Fixed Maturity Plan - Series 84 - 1247 Days Plan M - Half Yearly IDCW Option;INF109KC1NK2;;12.6457;;;21-Sep-2021</t>
  </si>
  <si>
    <t>145432;ICICI Prudential Fixed Maturity Plan - Series 84 - 1247 Days Plan M - Quarterly IDCW Option;INF109KC1NJ4;;12.6457;;;21-Sep-2021</t>
  </si>
  <si>
    <t>145996;ICICI Prudential Fixed Maturity Plan - Series 84 - 1247 Days Plan W - Cumulative Option;INF109KC1RK3;;12.5229;;;21-Sep-2021</t>
  </si>
  <si>
    <t>145997;ICICI Prudential Fixed Maturity Plan - Series 84 - 1247 Days Plan W - Direct Plan Cumulative Option;INF109KC1RP2;;12.6051;;;21-Sep-2021</t>
  </si>
  <si>
    <t>145999;ICICI Prudential Fixed Maturity Plan - Series 84 - 1247 Days Plan W - Direct Plan Half Yearly IDCW Option;INF109KC1RO5;;12.6051;;;21-Sep-2021</t>
  </si>
  <si>
    <t>145998;ICICI Prudential Fixed Maturity Plan - Series 84 - 1247 Days Plan W - Direct Plan Quarterly IDCW Option;INF109KC1RN7;;12.6051;;;21-Sep-2021</t>
  </si>
  <si>
    <t>146000;ICICI Prudential Fixed Maturity Plan - Series 84 - 1247 Days Plan W - Half Yearly IDCW Option;INF109KC1RM9;;12.5228;;;21-Sep-2021</t>
  </si>
  <si>
    <t>145995;ICICI Prudential Fixed Maturity Plan - Series 84 - 1247 Days Plan W - Quarterly IDCW Option;INF109KC1RL1;;12.5229;;;21-Sep-2021</t>
  </si>
  <si>
    <t>145904;ICICI Prudential Fixed Maturity Plan - Series 84 - 1254 Days Plan U - Cumulative Option;INF109KC1QU4;;12.5175;;;21-Sep-2021</t>
  </si>
  <si>
    <t>145905;ICICI Prudential Fixed Maturity Plan - Series 84 - 1254 Days Plan U - Direct Plan Cumulative Option;INF109KC1QZ3;;12.6036;;;21-Sep-2021</t>
  </si>
  <si>
    <t>145909;ICICI Prudential Fixed Maturity Plan - Series 84 - 1254 Days Plan U - Direct Plan Half Yearly IDCW Option;INF109KC1QY6;;12.6035;;;21-Sep-2021</t>
  </si>
  <si>
    <t>145907;ICICI Prudential Fixed Maturity Plan - Series 84 - 1254 Days Plan U - Half Yearly IDCW Option;INF109KC1QW0;;12.5122;;;21-Sep-2021</t>
  </si>
  <si>
    <t>145906;ICICI Prudential Fixed Maturity Plan - Series 84 - 1254 Days Plan U - Quarterly IDCW Option;INF109KC1QV2;;12.5173;;;21-Sep-2021</t>
  </si>
  <si>
    <t>145705;ICICI Prudential Fixed Maturity Plan - Series 84 - 1272 Days Plan Q - Cumulative Option;INF109KC1PS0;;12.6835;;;21-Sep-2021</t>
  </si>
  <si>
    <t>145701;ICICI Prudential Fixed Maturity Plan - Series 84 - 1272 Days Plan Q - Direct Plan Cumulative Option;INF109KC1PV4;;12.7677;;;21-Sep-2021</t>
  </si>
  <si>
    <t>145706;ICICI Prudential Fixed Maturity Plan - Series 84 - 1272 Days Plan Q - Half Yearly IDCW Option;INF109KC1PU6;;12.6835;;;21-Sep-2021</t>
  </si>
  <si>
    <t>145702;ICICI Prudential Fixed Maturity Plan - Series 84 - 1272 Days Plan Q - Quarterly IDCW Option;INF109KC1PT8;;12.6835;;;21-Sep-2021</t>
  </si>
  <si>
    <t>145312;ICICI Prudential Fixed Maturity Plan - Series 84 - 1275 Days Plan K - Cumulative Option;INF109KC1MO6;;12.8376;;;21-Sep-2021</t>
  </si>
  <si>
    <t>145307;ICICI Prudential Fixed Maturity Plan - Series 84 - 1275 Days Plan K - Direct Plan Cumulative Option;INF109KC1MR9;;12.9504;;;21-Sep-2021</t>
  </si>
  <si>
    <t>145310;ICICI Prudential Fixed Maturity Plan - Series 84 - 1275 Days Plan K - Direct Plan Half Yearly IDCW Option;INF109KC1MT5;;12.9504;;;21-Sep-2021</t>
  </si>
  <si>
    <t>145309;ICICI Prudential Fixed Maturity Plan - Series 84 - 1275 Days Plan K - Half Yearly IDCW Option;INF109KC1MQ1;;12.8375;;;21-Sep-2021</t>
  </si>
  <si>
    <t>145308;ICICI Prudential Fixed Maturity Plan - Series 84 - 1275 Days Plan K - Quarterly IDCW Option;INF109KC1MP3;;12.8376;;;21-Sep-2021</t>
  </si>
  <si>
    <t>145627;ICICI Prudential Fixed Maturity Plan - Series 84 - 1279 Days Plan P - Cumulative Option;INF109KC1PM3;;12.6933;;;21-Sep-2021</t>
  </si>
  <si>
    <t>145628;ICICI Prudential Fixed Maturity Plan - Series 84 - 1279 Days Plan P - Direct Plan Cumulative Option;INF109KC1PP6;;12.7828;;;21-Sep-2021</t>
  </si>
  <si>
    <t>145630;ICICI Prudential Fixed Maturity Plan - Series 84 - 1279 Days Plan P - Half Yearly IDCW Option;INF109KC1PO9;;12.6965;;;21-Sep-2021</t>
  </si>
  <si>
    <t>145632;ICICI Prudential Fixed Maturity Plan - Series 84 - 1279 Days Plan P - Quarterly IDCW Option;INF109KC1PN1;;12.6933;;;21-Sep-2021</t>
  </si>
  <si>
    <t>145119;ICICI Prudential Fixed Maturity Plan - Series 84 - 1286 Days Plan F - Cumulative Option;INF109KC1LM2;;12.8896;;;21-Sep-2021</t>
  </si>
  <si>
    <t>145122;ICICI Prudential Fixed Maturity Plan - Series 84 - 1286 Days Plan F - Direct Plan Cumulative Option;INF109KC1LP5;;12.9753;;;21-Sep-2021</t>
  </si>
  <si>
    <t>145124;ICICI Prudential Fixed Maturity Plan - Series 84 - 1286 Days Plan F - Direct Plan Quarterly IDCW Option;INF109KC1LQ3;;12.9753;;;21-Sep-2021</t>
  </si>
  <si>
    <t>145123;ICICI Prudential Fixed Maturity Plan - Series 84 - 1286 Days Plan F - Quarterly IDCW Option;INF109KC1LN0;;12.8896;;;21-Sep-2021</t>
  </si>
  <si>
    <t>145184;ICICI Prudential Fixed Maturity Plan - Series 84 - 1287 Days Plan I - Cumulative Option;INF109KC1MI8;;12.9139;;;21-Sep-2021</t>
  </si>
  <si>
    <t>145185;ICICI Prudential Fixed Maturity Plan - Series 84 - 1287 Days Plan I - Direct Plan Cumulative Option;INF109KC1ML2;;13.0290;;;21-Sep-2021</t>
  </si>
  <si>
    <t>145183;ICICI Prudential Fixed Maturity Plan - Series 84 - 1287 Days Plan I - Half Yearly IDCW Option;INF109KC1MK4;;12.9134;;;21-Sep-2021</t>
  </si>
  <si>
    <t>145186;ICICI Prudential Fixed Maturity Plan - Series 84 - 1287 Days Plan I - Quarterly IDCW Option;INF109KC1MJ6;;12.9137;;;21-Sep-2021</t>
  </si>
  <si>
    <t>145024;ICICI Prudential Fixed Maturity Plan - Series 84 - 1288 Days Plan E - Cumulative Option;INF109KC1LA7;;12.8990;;;21-Sep-2021</t>
  </si>
  <si>
    <t>145028;ICICI Prudential Fixed Maturity Plan - Series 84 - 1288 Days Plan E - Direct Plan Cumulative Option;INF109KC1LD1;;12.9921;;;21-Sep-2021</t>
  </si>
  <si>
    <t>145026;ICICI Prudential Fixed Maturity Plan - Series 84 - 1288 Days Plan E - Half Yearly IDCW Option;INF109KC1LC3;;12.8989;;;21-Sep-2021</t>
  </si>
  <si>
    <t>145025;ICICI Prudential Fixed Maturity Plan - Series 84 - 1288 Days Plan E - Quarterly IDCW Option;INF109KC1LB5;;12.8988;;;21-Sep-2021</t>
  </si>
  <si>
    <t>145623;ICICI Prudential Fixed Maturity Plan - Series 84 - 1288 Days Plan O - Cumulative Option;INF109KC1PG5;;12.8296;;;21-Sep-2021</t>
  </si>
  <si>
    <t>145625;ICICI Prudential Fixed Maturity Plan - Series 84 - 1288 Days Plan O - Direct Plan Cumulative Option;INF109KC1PJ9;;12.8663;;;21-Sep-2021</t>
  </si>
  <si>
    <t>145626;ICICI Prudential Fixed Maturity Plan - Series 84 - 1288 Days Plan O - Direct Plan Quarterly IDCW Option;INF109KC1PK7;;12.8663;;;21-Sep-2021</t>
  </si>
  <si>
    <t>145023;ICICI Prudential Fixed Maturity Plan - Series 84 - 1293 Days Plan D - Cumulative Option;INF109KC1KU7;;12.9872;;;21-Sep-2021</t>
  </si>
  <si>
    <t>145018;ICICI Prudential Fixed Maturity Plan - Series 84 - 1293 Days Plan D - Direct Plan Cumulative Option;INF109KC1KX1;;13.0891;;;21-Sep-2021</t>
  </si>
  <si>
    <t>145021;ICICI Prudential Fixed Maturity Plan - Series 84 - 1293 Days Plan D - Half Yearly IDCW Option;INF109KC1KW3;;12.9887;;;21-Sep-2021</t>
  </si>
  <si>
    <t>145019;ICICI Prudential Fixed Maturity Plan - Series 84 - 1293 Days Plan D - Quarterly IDCW Option;INF109KC1KV5;;12.9872;;;21-Sep-2021</t>
  </si>
  <si>
    <t>146797;ICICI Prudential Fixed Maturity Plan - Series 85 - 10 Years Plan I - Cumulative Option;INF109KC1VQ2;;13.1502;;;21-Sep-2021</t>
  </si>
  <si>
    <t>146795;ICICI Prudential Fixed Maturity Plan - Series 85 - 10 Years Plan I - Direct Plan Cumulative Option;INF109KC1VT6;;13.2330;;;21-Sep-2021</t>
  </si>
  <si>
    <t>146800;ICICI Prudential Fixed Maturity Plan - Series 85 - 10 Years Plan I - Quarterly IDCW Option;INF109KC1VR0;;13.1501;;;21-Sep-2021</t>
  </si>
  <si>
    <t>146911;ICICI Prudential Fixed Maturity Plan - Series 85 - 1127 Days Plan O - Cumulative Option;INF109KC1WY4;;12.1297;;;21-Sep-2021</t>
  </si>
  <si>
    <t>146912;ICICI Prudential Fixed Maturity Plan - Series 85 - 1127 Days Plan O - Direct Plan Cumulative Option;INF109KC1XB0;;12.2055;;;21-Sep-2021</t>
  </si>
  <si>
    <t>146915;ICICI Prudential Fixed Maturity Plan - Series 85 - 1127 Days Plan O - Half Yearly IDCW Option;INF109KC1XA2;;12.1297;;;21-Sep-2021</t>
  </si>
  <si>
    <t>146935;ICICI Prudential Fixed Maturity Plan - Series 85 - 1127 Days Plan Q - Cumulative Option;INF109KC1XO3;;12.1444;;;21-Sep-2021</t>
  </si>
  <si>
    <t>146931;ICICI Prudential Fixed Maturity Plan - Series 85 - 1127 Days Plan Q - Direct Plan Cumulative Option;INF109KC1XR6;;12.2049;;;21-Sep-2021</t>
  </si>
  <si>
    <t>146932;ICICI Prudential Fixed Maturity Plan - Series 85 - 1127 Days Plan Q - Half Yearly IDCW Option;INF109KC1XQ8;;12.1449;;;21-Sep-2021</t>
  </si>
  <si>
    <t>146933;ICICI Prudential Fixed Maturity Plan - Series 85 - 1127 Days Plan Q - Quarterly IDCW Option;INF109KC1XP0;;12.1444;;;21-Sep-2021</t>
  </si>
  <si>
    <t>146926;ICICI Prudential Fixed Maturity Plan - Series 85 - 1129 Days Plan P - Cumulative Option;INF109KC1XI5;;12.1933;;;21-Sep-2021</t>
  </si>
  <si>
    <t>146924;ICICI Prudential Fixed Maturity Plan - Series 85 - 1129 Days Plan P - Direct Plan Cumulative Option;INF109KC1XL9;;12.2237;;;21-Sep-2021</t>
  </si>
  <si>
    <t>146925;ICICI Prudential Fixed Maturity Plan - Series 85 - 1129 Days Plan P - Quarterly IDCW Option;INF109KC1XJ3;;12.1933;;;21-Sep-2021</t>
  </si>
  <si>
    <t>146981;ICICI Prudential Fixed Maturity Plan - Series 85 - 1140 Days Plan R - Cumulative Option;INF109KC1XU0;;12.3197;;;21-Sep-2021</t>
  </si>
  <si>
    <t>146982;ICICI Prudential Fixed Maturity Plan - Series 85 - 1140 Days Plan R - Direct Plan Cumulative Option;INF109KC1XX4;;12.3802;;;21-Sep-2021</t>
  </si>
  <si>
    <t>146983;ICICI Prudential Fixed Maturity Plan - Series 85 - 1140 Days Plan R - Quarterly IDCW Option;INF109KC1XV8;;12.3197;;;21-Sep-2021</t>
  </si>
  <si>
    <t>146810;ICICI Prudential Fixed Maturity Plan - Series 85 - 1143 Days Plan J - Cumulative Option;INF109KC1VK5;;12.2069;;;21-Sep-2021</t>
  </si>
  <si>
    <t>146811;ICICI Prudential Fixed Maturity Plan - Series 85 - 1143 Days Plan J - Direct Plan Cumulative Option;INF109KC1VN9;;12.2377;;;21-Sep-2021</t>
  </si>
  <si>
    <t>146809;ICICI Prudential Fixed Maturity Plan - Series 85 - 1143 Days Plan J - Direct Plan Quarterly IDCW Option;INF109KC1VO7;;12.2377;;;21-Sep-2021</t>
  </si>
  <si>
    <t>146807;ICICI Prudential Fixed Maturity Plan - Series 85 - 1143 Days Plan J - Half Yearly IDCW Option;INF109KC1VM1;;12.2069;;;21-Sep-2021</t>
  </si>
  <si>
    <t>146531;ICICI Prudential Fixed Maturity Plan - Series 85 - 1156 Days Plan F - Cumulative Option;INF109KC1UK7;;12.3094;;;21-Sep-2021</t>
  </si>
  <si>
    <t>146532;ICICI Prudential Fixed Maturity Plan - Series 85 - 1156 Days Plan F - Direct Plan Cumulative Option;INF109KC1UN1;;12.4056;;;21-Sep-2021</t>
  </si>
  <si>
    <t>146530;ICICI Prudential Fixed Maturity Plan - Series 85 - 1156 Days Plan F - Direct Plan Half Yearly IDCW Option;INF109KC1UP6;;12.4056;;;21-Sep-2021</t>
  </si>
  <si>
    <t>146535;ICICI Prudential Fixed Maturity Plan - Series 85 - 1156 Days Plan F - Half Yearly IDCW Option;INF109KC1UM3;;12.3094;;;21-Sep-2021</t>
  </si>
  <si>
    <t>146533;ICICI Prudential Fixed Maturity Plan - Series 85 - 1156 Days Plan F - Quarterly IDCW Option;INF109KC1UL5;;12.3094;;;21-Sep-2021</t>
  </si>
  <si>
    <t>146662;ICICI Prudential Fixed Maturity Plan - Series 85 - 1156 Days Plan G - Cumulative Option;INF109KC1UQ4;;12.3670;;;21-Sep-2021</t>
  </si>
  <si>
    <t>146663;ICICI Prudential Fixed Maturity Plan - Series 85 - 1156 Days Plan G - Direct Plan Cumulative Option;INF109KC1UT8;;12.3985;;;21-Sep-2021</t>
  </si>
  <si>
    <t>146664;ICICI Prudential Fixed Maturity Plan - Series 85 - 1156 Days Plan G - Half Yearly IDCW Option;INF109KC1US0;;12.3670;;;21-Sep-2021</t>
  </si>
  <si>
    <t>146659;ICICI Prudential Fixed Maturity Plan - Series 85 - 1156 Days Plan G - Quarterly IDCW Option;INF109KC1UR2;;12.3670;;;21-Sep-2021</t>
  </si>
  <si>
    <t>146448;ICICI Prudential Fixed Maturity Plan - Series 85 - 1168 Days Plan E - Cumulative Option;INF109KC1TK9;;12.4052;;;21-Sep-2021</t>
  </si>
  <si>
    <t>146450;ICICI Prudential Fixed Maturity Plan - Series 85 - 1168 Days Plan E - Direct Plan Cumulative Option;INF109KC1TN3;;12.4213;;;21-Sep-2021</t>
  </si>
  <si>
    <t>146446;ICICI Prudential Fixed Maturity Plan - Series 85 - 1168 Days Plan E - Direct Plan Quarterly IDCW Option;INF109KC1TO1;;12.4213;;;21-Sep-2021</t>
  </si>
  <si>
    <t>146445;ICICI Prudential Fixed Maturity Plan - Series 85 - 1168 Days Plan E - Quarterly IDCW Option;INF109KC1TL7;;12.4052;;;21-Sep-2021</t>
  </si>
  <si>
    <t>146306;ICICI Prudential Fixed Maturity Plan - Series 85 - 1175 Days Plan D - Cumulative Option;INF109KC1TA0;;12.3836;;;21-Sep-2021</t>
  </si>
  <si>
    <t>146309;ICICI Prudential Fixed Maturity Plan - Series 85 - 1175 Days Plan D - Direct Plan Cumulative Option;INF109KC1TD4;;12.4625;;;21-Sep-2021</t>
  </si>
  <si>
    <t>146308;ICICI Prudential Fixed Maturity Plan - Series 85 - 1175 Days Plan D - Direct Plan Quarterly IDCW Option;INF109KC1TE2;;12.4625;;;21-Sep-2021</t>
  </si>
  <si>
    <t>146310;ICICI Prudential Fixed Maturity Plan - Series 85 - 1175 Days Plan D - Half Yearly IDCW Option;INF109KC1TC6;;12.3835;;;21-Sep-2021</t>
  </si>
  <si>
    <t>146307;ICICI Prudential Fixed Maturity Plan - Series 85 - 1175 Days Plan D - Quarterly IDCW Option;INF109KC1TB8;;12.3836;;;21-Sep-2021</t>
  </si>
  <si>
    <t>146255;ICICI Prudential Fixed Maturity Plan - Series 85 - 1178 Days Plan B - Cumulative Option;INF109KC1SO3;;12.4412;;;21-Sep-2021</t>
  </si>
  <si>
    <t>146256;ICICI Prudential Fixed Maturity Plan - Series 85 - 1178 Days Plan B - Direct Plan Cumulative Option;INF109KC1SR6;;12.5494;;;21-Sep-2021</t>
  </si>
  <si>
    <t>146258;ICICI Prudential Fixed Maturity Plan - Series 85 - 1178 Days Plan B - Direct Plan Half Yearly IDCW Option;INF109KC1ST2;;12.5495;;;21-Sep-2021</t>
  </si>
  <si>
    <t>146259;ICICI Prudential Fixed Maturity Plan - Series 85 - 1178 Days Plan B - Direct Plan Quarterly IDCW Option;INF109KC1SS4;;12.5478;;;21-Sep-2021</t>
  </si>
  <si>
    <t>146260;ICICI Prudential Fixed Maturity Plan - Series 85 - 1178 Days Plan B - Half Yearly IDCW Option;INF109KC1SQ8;;12.4412;;;21-Sep-2021</t>
  </si>
  <si>
    <t>146257;ICICI Prudential Fixed Maturity Plan - Series 85 - 1178 Days Plan B - Quarterly IDCW Option;INF109KC1SP0;;12.4409;;;21-Sep-2021</t>
  </si>
  <si>
    <t>146340;ICICI Prudential Fixed Maturity Plan - Series 85 - 1185 Days Plan C - Cumulative Option;INF109KC1SU0;;12.5591;;;21-Sep-2021</t>
  </si>
  <si>
    <t>146344;ICICI Prudential Fixed Maturity Plan - Series 85 - 1185 Days Plan C - Direct Plan Cumulative Option;INF109KC1SX4;;12.6573;;;21-Sep-2021</t>
  </si>
  <si>
    <t>146343;ICICI Prudential Fixed Maturity Plan - Series 85 - 1185 Days Plan C - Direct Plan Half Yearly IDCW Option;INF109KC1SZ9;;12.6572;;;21-Sep-2021</t>
  </si>
  <si>
    <t>146342;ICICI Prudential Fixed Maturity Plan - Series 85 - 1185 Days Plan C - Half Yearly IDCW Option;INF109KC1SW6;;12.5590;;;21-Sep-2021</t>
  </si>
  <si>
    <t>146345;ICICI Prudential Fixed Maturity Plan - Series 85 - 1185 Days Plan C - Quarterly IDCW Option;INF109KC1SV8;;12.5591;;;21-Sep-2021</t>
  </si>
  <si>
    <t>146115;ICICI Prudential Fixed Maturity Plan - Series 85 - 1197 Days Plan A - Cumulative Option;INF109KC1SI5;;12.4789;;;21-Sep-2021</t>
  </si>
  <si>
    <t>146117;ICICI Prudential Fixed Maturity Plan - Series 85 - 1197 Days Plan A - Direct Plan Cumulative Option;INF109KC1SL9;;12.5657;;;21-Sep-2021</t>
  </si>
  <si>
    <t>146116;ICICI Prudential Fixed Maturity Plan - Series 85 - 1197 Days Plan A - Direct Plan Quarterly IDCW Option;INF109KC1SM7;;12.5657;;;21-Sep-2021</t>
  </si>
  <si>
    <t>146118;ICICI Prudential Fixed Maturity Plan - Series 85 - 1197 Days Plan A - Half Yearly IDCW Option;INF109KC1SK1;;12.4788;;;21-Sep-2021</t>
  </si>
  <si>
    <t>146119;ICICI Prudential Fixed Maturity Plan - Series 85 - 1197 Days Plan A - Quarterly IDCW Option;INF109KC1SJ3;;12.4789;;;21-Sep-2021</t>
  </si>
  <si>
    <t>147137;ICICI Prudential Fixed Maturity Plan - Series 86 - 1099 Days Plan A - Cumulative Option;INF109KC1A21;;12.1417;;;21-Sep-2021</t>
  </si>
  <si>
    <t>147138;ICICI Prudential Fixed Maturity Plan - Series 86 - 1099 Days Plan A - Direct Plan Cumulative Option;INF109KC1A54;;12.2164;;;21-Sep-2021</t>
  </si>
  <si>
    <t>147141;ICICI Prudential Fixed Maturity Plan - Series 86 - 1099 Days Plan A - Direct Plan Half Yearly IDCW Option;INF109KC1A70;;12.2164;;;21-Sep-2021</t>
  </si>
  <si>
    <t>147142;ICICI Prudential Fixed Maturity Plan - Series 86 - 1099 Days Plan A - Half Yearly IDCW Option;INF109KC1A47;;12.1328;;;21-Sep-2021</t>
  </si>
  <si>
    <t>147139;ICICI Prudential Fixed Maturity Plan - Series 86 - 1099 Days Plan A - Quarterly IDCW Option;INF109KC1A39;;12.1417;;;21-Sep-2021</t>
  </si>
  <si>
    <t>148185;ICICI Prudential Fixed Maturity Plan - Series 87 - 1141 Days Plan G - Cumulative Option;INF109KC1K52;;11.3770;;;21-Sep-2021</t>
  </si>
  <si>
    <t>148186;ICICI Prudential Fixed Maturity Plan - Series 87 - 1141 Days Plan G - Direct Plan Cumulative Option;INF109KC1K86;;11.3876;;;21-Sep-2021</t>
  </si>
  <si>
    <t>148187;ICICI Prudential Fixed Maturity Plan - Series 87 - 1141 Days Plan G - Half Yearly IDCW Option;INF109KC1K78;;11.3768;;;21-Sep-2021</t>
  </si>
  <si>
    <t>148182;ICICI Prudential Fixed Maturity Plan - Series 87 - 1141 Days Plan G - Quarterly IDCW Option;INF109KC1K60;;11.3768;;;21-Sep-2021</t>
  </si>
  <si>
    <t>147899;ICICI Prudential Fixed Maturity Plan - Series 87 - 1174 Days Plan B - Cumulative Option;INF109KC1G90;;11.3981;;;21-Sep-2021</t>
  </si>
  <si>
    <t>147900;ICICI Prudential Fixed Maturity Plan - Series 87 - 1174 Days Plan B - Direct Plan Cumulative Option;INF109KC1H24;;11.4236;;;21-Sep-2021</t>
  </si>
  <si>
    <t>147902;ICICI Prudential Fixed Maturity Plan - Series 87 - 1174 Days Plan B - Direct Plan Half Yearly IDCW Option;INF109KC1H40;;11.4235;;;21-Sep-2021</t>
  </si>
  <si>
    <t>147904;ICICI Prudential Fixed Maturity Plan - Series 87 - 1174 Days Plan B - Direct Plan Quarterly IDCW Option;INF109KC1H32;;11.4235;;;21-Sep-2021</t>
  </si>
  <si>
    <t>147901;ICICI Prudential Fixed Maturity Plan - Series 87 - 1174 Days Plan B - Half Yearly IDCW Option;INF109KC1H16;;11.3981;;;21-Sep-2021</t>
  </si>
  <si>
    <t>147903;ICICI Prudential Fixed Maturity Plan - Series 87 - 1174 Days Plan B - Quarterly IDCW Option;INF109KC1H08;;11.3981;;;21-Sep-2021</t>
  </si>
  <si>
    <t>147858;ICICI Prudential Fixed Maturity Plan - Series 87 - 1214 Days Plan A - Cumulative Option;INF109KC1G25;;11.5805;;;21-Sep-2021</t>
  </si>
  <si>
    <t>147859;ICICI Prudential Fixed Maturity Plan - Series 87 - 1214 Days Plan A - Direct Plan Cumulative Option;INF109KC1G58;;11.6037;;;21-Sep-2021</t>
  </si>
  <si>
    <t>147862;ICICI Prudential Fixed Maturity Plan - Series 87 - 1214 Days Plan A - Direct Plan Half Yearly IDCW Option;INF109KC1G74;;11.6036;;;21-Sep-2021</t>
  </si>
  <si>
    <t>147860;ICICI Prudential Fixed Maturity Plan - Series 87 - 1214 Days Plan A - Direct Plan Quarterly IDCW Option;INF109KC1G66;;11.6037;;;21-Sep-2021</t>
  </si>
  <si>
    <t>147861;ICICI Prudential Fixed Maturity Plan - Series 87 - 1214 Days Plan A - Half Yearly IDCW Option;INF109KC1G41;;11.5805;;;21-Sep-2021</t>
  </si>
  <si>
    <t>147863;ICICI Prudential Fixed Maturity Plan - Series 87 - 1214 Days Plan A - Quarterly IDCW Option;INF109KC1G33;;11.5805;;;21-Sep-2021</t>
  </si>
  <si>
    <t>143548;Invesco India Fixed Maturity Plan - Series 31 - Plan D - Direct - Growth;INF205K015P6;;13.3901;;;21-Sep-2021</t>
  </si>
  <si>
    <t>143549;Invesco India Fixed Maturity Plan - Series 31 - Plan D - Regular - Growth;INF205K013P1;;13.302;;;21-Sep-2021</t>
  </si>
  <si>
    <t>143550;Invesco India Fixed Maturity Plan - Series 31 - Plan D - Regular - IDCW (Payout);INF205K012P3;;13.2964;;;21-Sep-2021</t>
  </si>
  <si>
    <t>145079;Invesco India Fixed Maturity Plan - Series 33 - Plan B - Direct - Growth;INF205K013U1;;13.0764;;;21-Sep-2021</t>
  </si>
  <si>
    <t>145081;Invesco India Fixed Maturity Plan - Series 33 - Plan B - Regular - Growth;INF205K011U5;;12.9998;;;21-Sep-2021</t>
  </si>
  <si>
    <t>145699;Invesco India Fixed Maturity Plan - Series 33 - Plan D - Direct - Growth;INF205K011V3;;12.7818;;;21-Sep-2021</t>
  </si>
  <si>
    <t>145698;Invesco India Fixed Maturity Plan - Series 33 - Plan D - Regular - Growth;INF205K019U8;;12.6917;;;21-Sep-2021</t>
  </si>
  <si>
    <t>143343;Kotak FMP Series 226 - Direct Plan- Growth Option;INF174K017X3;;13.4002;;;21-Sep-2021</t>
  </si>
  <si>
    <t>143345;KOtak FMP Series 226 - Direct Plan- Payout of Income Distribution cum capital withdrawal Option;INF174K018X1;;13.4001;;;21-Sep-2021</t>
  </si>
  <si>
    <t>143344;Kotak FMP Series 226 - Regular Plan - Payout of Income Distribution cum capital withdrawal Option;INF174K016X5;;13.3149;;;21-Sep-2021</t>
  </si>
  <si>
    <t>143342;Kotak FMP Series 226 - Regular Plan- Growth Option;INF174K015X7;;13.3149;;;21-Sep-2021</t>
  </si>
  <si>
    <t>144459;Kotak FMP Series 237 - Direct Plan-Growth Option;INF174KA1285;;12.801;;;21-Sep-2021</t>
  </si>
  <si>
    <t>144457;Kotak FMP Series 237 - Regular Plan -Payout of Income Distribution cum capital withdrawal Option;INF174KA1277;;12.7068;;;21-Sep-2021</t>
  </si>
  <si>
    <t>144460;Kotak FMP Series 237- Regular Plan -Growth Option;INF174KA1269;;12.7058;;;21-Sep-2021</t>
  </si>
  <si>
    <t>144589;Kotak FMP Series 239 - Direct Plan - Growth option;INF174KA1368;;13.195;;;21-Sep-2021</t>
  </si>
  <si>
    <t>144590;Kotak FMP Series 239 - Direct Plan - Payout of Income Distribution cum capital withdrawal Option;INF174KA1376;;13.195;;;21-Sep-2021</t>
  </si>
  <si>
    <t>144588;Kotak FMP Series 239 - Regular plan -Growth option;INF174KA1343;;13.1603;;;21-Sep-2021</t>
  </si>
  <si>
    <t>144591;Kotak FMP Series 239 - Regular plan- Payout of Income Distribution cum capital withdrawal Option;INF174KA1350;;13.1603;;;21-Sep-2021</t>
  </si>
  <si>
    <t>144614;Kotak FMP Series 240 - Direct Plan - Growth Option;INF174KA1400;;12.7661;;;21-Sep-2021</t>
  </si>
  <si>
    <t>144615;Kotak FMP Series 240 - Regular Plan - Growth option;INF174KA1384;;12.6726;;;21-Sep-2021</t>
  </si>
  <si>
    <t>144612;Kotak FMP Series 240-Regular Plan - Payout of Income Distribution cum capital withdrawal Option;INF174KA1392;;12.6718;;;21-Sep-2021</t>
  </si>
  <si>
    <t>144671;Kotak FMP Series 242 - Direct Plan  -Growth Option;INF174KA1483;;12.7395;;;21-Sep-2021</t>
  </si>
  <si>
    <t>144672;Kotak FMP Series 242 - Direct Plan - Payout of Income Distribution cum capital withdrawal Option;INF174KA1491;;12.7394;;;21-Sep-2021</t>
  </si>
  <si>
    <t>144669;Kotak FMP Series 242 - Regular Growth;INF174KA1467;;12.6475;;;21-Sep-2021</t>
  </si>
  <si>
    <t>144670;Kotak FMP Series 242 -Regular Plan -Payout of Income Distribution cum capital withdrawal Option;INF174KA1475;;12.6475;;;21-Sep-2021</t>
  </si>
  <si>
    <t>144849;Kotak FMP Series 243 - Regular Plan -Payout of Income Distribution cum capital withdrawal Option;INF174KA1558;;13.0518;;;21-Sep-2021</t>
  </si>
  <si>
    <t>144851;Kotak FMP Series 243-Direct Plan - Payout of Income Distribution cum capital withdrawal Option;INF174KA1574;;13.1659;;;21-Sep-2021</t>
  </si>
  <si>
    <t>144850;Kotak FMP Series 243-Direct Plan -Growth Option;INF174KA1566;;13.1659;;;21-Sep-2021</t>
  </si>
  <si>
    <t>144848;Kotak FMP Series 243-Regular Plan-Growth Option;INF174KA1541;;13.0518;;;21-Sep-2021</t>
  </si>
  <si>
    <t>145005;Kotak FMP Series 245 -Regular Plan-Payout of Income Distribution cum capital withdrawal Option;INF174KA1632;;12.5411;;;21-Sep-2021</t>
  </si>
  <si>
    <t>145006;Kotak FMP Series 245-Direct Plan-Growth Option;INF174KA1640;;12.6482;;;21-Sep-2021</t>
  </si>
  <si>
    <t>145007;Kotak FMP Series 245-Direct Plan-Payout of Income Distribution cum capital withdrawal Option;INF174KA1657;;12.6482;;;21-Sep-2021</t>
  </si>
  <si>
    <t>145004;Kotak FMP Series 245-Regular Plan-Growth Option;INF174KA1624;;12.5411;;;21-Sep-2021</t>
  </si>
  <si>
    <t>145086;Kotak FMP Series 246 - Direct Plan - Growth Option;INF174KA1681;;12.8299;;;21-Sep-2021</t>
  </si>
  <si>
    <t>145085;Kotak FMP Series 246 - Regular Plan - Payout of Income Distribution cum capital withdrawal Option;INF174KA1673;;12.6658;;;21-Sep-2021</t>
  </si>
  <si>
    <t>145083;Kotak FMP Series 246 -Direct plan - Payout of Income Distribution cum capital withdrawal Option;INF174KA1699;;12.8299;;;21-Sep-2021</t>
  </si>
  <si>
    <t>145084;Kotak FMP Series 246 -Regular Plan - Growth oPtion;INF174KA1665;;12.6658;;;21-Sep-2021</t>
  </si>
  <si>
    <t>145189;Kotak FMP Series 247 - Regular Plan -Payout of Income Distribution cum capital withdrawal Option;INF174KA1715;;13.04;;;21-Sep-2021</t>
  </si>
  <si>
    <t>145187;Kotak FMP Series 247 -Direct Plan -Growth option;INF174KA1723;;13.1521;;;21-Sep-2021</t>
  </si>
  <si>
    <t>145188;Kotak FMP Series 247 -Regular Plan - Growth option;INF174KA1707;;13.04;;;21-Sep-2021</t>
  </si>
  <si>
    <t>145240;Kotak FMP Series 248 - Direct Plan -Growth Option;INF174KA1764;;13.0819;;;21-Sep-2021</t>
  </si>
  <si>
    <t>145239;Kotak FMP Series 248 - Direct Plan -Payout of Income Distribution cum capital withdrawal Option;INF174KA1772;;13.0816;;;21-Sep-2021</t>
  </si>
  <si>
    <t>145242;Kotak FMP Series 248 -Regular Plan - Growth Option;INF174KA1749;;12.9546;;;21-Sep-2021</t>
  </si>
  <si>
    <t>145241;Kotak FMP Series 248- Regular Plan - Payout of Income Distribution cum capital withdrawal Option;INF174KA1756;;12.9546;;;21-Sep-2021</t>
  </si>
  <si>
    <t>145381;Kotak FMP Series 250-Direct Plan-Growth Option;INF174KA1848;;12.9993;;;21-Sep-2021</t>
  </si>
  <si>
    <t>145379;Kotak FMP Series 250-Regular plan-growth option;INF174KA1822;;12.8865;;;21-Sep-2021</t>
  </si>
  <si>
    <t>145380;Kotak FMP Series 250-regular plan-Payout of Income Distribution cum capital withdrawal Option;INF174KA1830;;12.8865;;;21-Sep-2021</t>
  </si>
  <si>
    <t>145588;Kotak FMP Series 251-1265 days-Direct Paln-Gwoth option;INF174KA1AA2;;12.8221;;;21-Sep-2021</t>
  </si>
  <si>
    <t>145586;Kotak Fmp series 251-1265 days-Direct Plan-Payout of Income Distribution cum capital withdrawal option ;INF174KA1AB0;;12.8221;;;21-Sep-2021</t>
  </si>
  <si>
    <t>145587;Kotak FMP Series 251-1265 days-Regular Plan-Growth Option;INF174KA1988;;12.7072;;;21-Sep-2021</t>
  </si>
  <si>
    <t>145637;Kotak FMP Series 252-1261 days Direct plan-Growth option;INF174KA1AE4;;12.806;;;21-Sep-2021</t>
  </si>
  <si>
    <t>145635;Kotak FMP Series 252-1261 days-Regular Plan-Payout of Income Distribution cum capital withdrawal option ;INF174KA1AD6;;12.6985;;;21-Sep-2021</t>
  </si>
  <si>
    <t>145634;Kotak FMP Series 252-1261days-Regular Plan-Growth Option;INF174KA1AC8;;12.6985;;;21-Sep-2021</t>
  </si>
  <si>
    <t>145714;Kotak FMP Series 253-1260 days -Regular paln-Payout of Income Distribution cum capital withdrawal option;INF174KA1AH7;;12.689;;;21-Sep-2021</t>
  </si>
  <si>
    <t>145715;Kotak FMP Series 253-1260 days-direct paln-Payout of Income Distribution cum capital withdrawal option;INF174KA1AJ3;;12.7246;;;21-Sep-2021</t>
  </si>
  <si>
    <t>145716;Kotak FMP Series 253-1260 days-direct plan-growth option;INF174KA1AI5;;12.7245;;;21-Sep-2021</t>
  </si>
  <si>
    <t>145713;Kotak FMP Series 253-1260 days-Regular plan-Growth option;INF174KA1AG9;;12.689;;;21-Sep-2021</t>
  </si>
  <si>
    <t>145783;Kotak FMP Series 254-Direct Plan-Growth Option;INF174KA1AM7;;12.6957;;;21-Sep-2021</t>
  </si>
  <si>
    <t>145786;Kotak FMP Series 254-Regular Plan-Growth Option;INF174KA1AK1;;12.6255;;;21-Sep-2021</t>
  </si>
  <si>
    <t>145902;Kotak FMP Series 255-Direct Plan-Growth n;INF174KA1AQ8;;12.6282;;;21-Sep-2021</t>
  </si>
  <si>
    <t>145900;Kotak FMP Series 255-Regular Plan-Growth Option;INF174KA1AO3;;12.5455;;;21-Sep-2021</t>
  </si>
  <si>
    <t>145903;Kotak FMP Series 255-Regular Plan-Payout of Income Distribution cum capital withdrawal option;INF174KA1AP0;;12.5455;;;21-Sep-2021</t>
  </si>
  <si>
    <t>145961;Kotak FMP Series 256-Direct Plan-Growth Option;INF174KA1AU0;;12.7267;;;21-Sep-2021</t>
  </si>
  <si>
    <t>145962;Kotak FMP Series 256-Direct Plan-Payout of Income Distribution cum capital withdrawal option;INF174KA1AV8;;12.7267;;;21-Sep-2021</t>
  </si>
  <si>
    <t>145959;Kotak FMP Series 256-Regular Plan-Growth Option;INF174KA1AS4;;12.5544;;;21-Sep-2021</t>
  </si>
  <si>
    <t>145960;Kotak FMP Series 256-Regular Plan-Payout of Income Distribution cum capital withdrawal option;INF174KA1AT2;;12.5544;;;21-Sep-2021</t>
  </si>
  <si>
    <t>146045;Kotak FMP Series 257-Direct plan-Growth Option;INF174KA1AY2;;12.5873;;;21-Sep-2021</t>
  </si>
  <si>
    <t>146047;Kotak FMP Series 257-Direct Plan-Payout of Income Distribution cum capital withdrawal option;INF174KA1AZ9;;12.5899;;;21-Sep-2021</t>
  </si>
  <si>
    <t>146048;Kotak FMP Series 257-Regular Plan-Growth Option;INF174KA1AW6;;12.5195;;;21-Sep-2021</t>
  </si>
  <si>
    <t>146046;Kotak FMP Series 257-Regular Plan-Payout of Income Distribution cum capital withdrawal option ;INF174KA1AX4;;12.5195;;;21-Sep-2021</t>
  </si>
  <si>
    <t>146284;kotak FMP Series 259 -Direct Plan-Growth Option;INF174KA1BO1;;12.57;;;21-Sep-2021</t>
  </si>
  <si>
    <t>146283;kotak FMP Series 259-Regular Plan-Growth Option;INF174KA1BM5;;12.5036;;;21-Sep-2021</t>
  </si>
  <si>
    <t>146282;kotak FMP Series 259-Regular Plan-Payout of Income Distribution cum capital withdrawal option;INF174KA1BN3;;12.5036;;;21-Sep-2021</t>
  </si>
  <si>
    <t>146327;kotak FMP Series 261-Direct Plan-Growth Option;INF174KA1BW4;;12.538;;;21-Sep-2021</t>
  </si>
  <si>
    <t>146324;kotak FMP Series 261-direct plan-Payout of Income Distribution cum capital withdrawal option;INF174KA1BX2;;12.538;;;21-Sep-2021</t>
  </si>
  <si>
    <t>146326;kotak FMP Series 261-Regular Plan-Growth Option;INF174KA1BU8;;12.4725;;;21-Sep-2021</t>
  </si>
  <si>
    <t>146325;kotak FMP Series 261-Regular Plan-Payout of Income Distribution cum capital withdrawal option;INF174KA1BV6;;12.4725;;;21-Sep-2021</t>
  </si>
  <si>
    <t>146605;Kotak FMP Series 263-1203 days- Direct Plan- Growth;INF174KA1CO9;;12.3361;;;21-Sep-2021</t>
  </si>
  <si>
    <t>146607;Kotak FMP Series 263-1203 days- Regular plan- Growth;INF174KA1CM3;;12.2731;;;21-Sep-2021</t>
  </si>
  <si>
    <t>146604;Kotak FMP Series 263-1203 days- Regular plan- Payout of Income Distribution cum capital withdrawal option ;INF174KA1CN1;;12.2731;;;21-Sep-2021</t>
  </si>
  <si>
    <t>146834;Kotak FMP Series 265-Direct Plan-Growth Option;INF174KA1CW2;;12.3472;;;21-Sep-2021</t>
  </si>
  <si>
    <t>146833;Kotak FMP Series 265-Regular Plan-Growth Option;INF174KA1CU6;;12.3005;;;21-Sep-2021</t>
  </si>
  <si>
    <t>147021;Kotak FMP Series 267-Direct PLan-Growth Option;INF174KA1DK5;;12.2387;;;21-Sep-2021</t>
  </si>
  <si>
    <t>147022;Kotak FMP Series 267-Regular Plan-Growth Option;INF174KA1DI9;;12.1883;;;21-Sep-2021</t>
  </si>
  <si>
    <t>147019;Kotak FMP series 267-Regular Plan-Payout of Income Distribution cum capital withdrawal option ;INF174KA1DJ7;;12.1883;;;21-Sep-2021</t>
  </si>
  <si>
    <t>149139;Kotak FMP Series 292 - Direct Plan - Growth;INF174KA1HM2;;10.156;;;21-Sep-2021</t>
  </si>
  <si>
    <t>149138;Kotak FMP Series 292 - Direct Plan - IDCW Payout;INF174KA1HN0;;10.156;;;21-Sep-2021</t>
  </si>
  <si>
    <t>149136;Kotak FMP Series 292 - Regular Plan - Growth;INF174KA1HK6;;10.1527;;;21-Sep-2021</t>
  </si>
  <si>
    <t>149137;Kotak FMP Series 292 - Regular Plan - IDCW Payout;INF174KA1HL4;;10.1527;;;21-Sep-2021</t>
  </si>
  <si>
    <t>144040;L&amp;T FMP Series XVII - Plan B - Direct Plan - Growth Option;INF917K01ZW6;;13.1814;;;21-Sep-2021</t>
  </si>
  <si>
    <t>144039;L&amp;T FMP Series XVII - Plan B - Direct Plan - IDCW;INF917K01ZV8;;13.1816;;;21-Sep-2021</t>
  </si>
  <si>
    <t>144042;L&amp;T FMP Series XVII - Plan B - Regular Plan - Growth Option;INF917K01ZY2;;13.0637;;;21-Sep-2021</t>
  </si>
  <si>
    <t>144041;L&amp;T FMP Series XVII - Plan B - Regular Plan - IDCW;INF917K01ZX4;;13.0637;;;21-Sep-2021</t>
  </si>
  <si>
    <t>144912;L&amp;T FMP Series XVII - Plan C - Direct Plan - Growth Option;INF917K01A07;;12.7059;;;21-Sep-2021</t>
  </si>
  <si>
    <t>144913;L&amp;T FMP Series XVII - Plan C - Direct Plan - IDCW;INF917K01ZZ9;;12.7059;;;21-Sep-2021</t>
  </si>
  <si>
    <t>144915;L&amp;T FMP Series XVII - Plan C - Regular Plan - Growth Option;INF917K01A23;;12.589;;;21-Sep-2021</t>
  </si>
  <si>
    <t>144914;L&amp;T FMP Series XVII - Plan C - Regular Plan - IDCW;INF917K01A15;;12.5891;;;21-Sep-2021</t>
  </si>
  <si>
    <t>145164;L&amp;T FMP Series XVIII - Plan A - Direct Plan - Growth Option;INF917K01A49;;12.5886;;;21-Sep-2021</t>
  </si>
  <si>
    <t>145163;L&amp;T FMP Series XVIII - Plan A - Direct Plan - IDCW;INF917K01A31;;12.5892;;;21-Sep-2021</t>
  </si>
  <si>
    <t>145166;L&amp;T FMP Series XVIII - Plan A - Regular Plan - Growth Option;INF917K01A64;;12.4748;;;21-Sep-2021</t>
  </si>
  <si>
    <t>145165;L&amp;T FMP Series XVIII - Plan A - Regular Plan - IDCW;INF917K01A56;;12.4747;;;21-Sep-2021</t>
  </si>
  <si>
    <t>145682;L&amp;T FMP Series XVIII - Plan B - Direct Plan - Growth Option;INF917K01B48;;12.729;;;21-Sep-2021</t>
  </si>
  <si>
    <t>145684;L&amp;T FMP Series XVIII - Plan B - Regular Plan - Growth Option;INF917K01B63;;12.6398;;;21-Sep-2021</t>
  </si>
  <si>
    <t>145683;L&amp;T FMP Series XVIII - Plan B - Regular Plan - IDCW;INF917K01B55;;12.6399;;;21-Sep-2021</t>
  </si>
  <si>
    <t>146424;L&amp;T FMP Series XVIII - Plan C - Direct Plan - Growth Option;INF917K01C21;;12.5199;;;21-Sep-2021</t>
  </si>
  <si>
    <t>146423;L&amp;T FMP Series XVIII - Plan C - Direct Plan - IDCW;INF917K01C13;;12.5198;;;21-Sep-2021</t>
  </si>
  <si>
    <t>146426;L&amp;T FMP Series XVIII - Plan C - Regular Plan - Growth Option;INF917K01C47;;12.4456;;;21-Sep-2021</t>
  </si>
  <si>
    <t>146425;L&amp;T FMP Series XVIII - Plan C - Regular Plan - IDCW;INF917K01C39;;12.4464;;;21-Sep-2021</t>
  </si>
  <si>
    <t>146428;L&amp;T FMP Series XVIII - Plan D - Direct Plan - Growth Option;INF917K01C62;;12.4369;;;21-Sep-2021</t>
  </si>
  <si>
    <t>146427;L&amp;T FMP Series XVIII - Plan D - Direct Plan - IDCW;INF917K01C54;;12.4371;;;21-Sep-2021</t>
  </si>
  <si>
    <t>146430;L&amp;T FMP Series XVIII - Plan D - Regular Plan - Growth Option;INF917K01C88;;12.3882;;;21-Sep-2021</t>
  </si>
  <si>
    <t>146429;L&amp;T FMP Series XVIII - Plan D - Regular Plan - IDCW;INF917K01C70;;12.3883;;;21-Sep-2021</t>
  </si>
  <si>
    <t>146788;Mirae Asset Fixed Maturity Plan - Series III -1122 Direct IDCW;INF769K01EQ8;;12.3008;;;21-Sep-2021</t>
  </si>
  <si>
    <t>146790;Mirae Asset Fixed Maturity Plan - Series III -1122 Regular IDCW;INF769K01EO3;;12.2394;;;21-Sep-2021</t>
  </si>
  <si>
    <t>146789;Mirae Asset Fixed Maturity Plan Series III 1122 Days Regular Plan Growth;INF769K01EN5;;12.2394;;;21-Sep-2021</t>
  </si>
  <si>
    <t>146787;Mirae Asset Fixed Maturity Plan Series III Direct Plan Growth;INF769K01EP0;;12.3008;;;21-Sep-2021</t>
  </si>
  <si>
    <t>148180;Nippon India Capital Protection Oriented Fund  II - Plan A - Regular Plan - Growth Option;INF204KB10O8;;17.5665;;;21-Sep-2021</t>
  </si>
  <si>
    <t>148178;Nippon India Capital Protection Oriented Fund II - Plan A - Direct Plan - Growth Option;INF204KB12O4;;17.7512;;;21-Sep-2021</t>
  </si>
  <si>
    <t>148181;NIPPON INDIA CAPITAL PROTECTION ORIENTED FUND II - PLAN A - IDCW Option;INF204KB11O6;;17.5665;;;21-Sep-2021</t>
  </si>
  <si>
    <t>146671;NIPPON INDIA FIXED HORIZON FUND - XLI - SERIES 1 - DIRECT Plan - IDCW Option;INF204KB1Z07;;12.3060;;;21-Sep-2021</t>
  </si>
  <si>
    <t>146672;Nippon India Fixed Horizon Fund XLI - Series 1 - Direct Plan - Growth Option;INF204KB1Y99;;12.3060;;;21-Sep-2021</t>
  </si>
  <si>
    <t>146673;Nippon India Fixed Horizon Fund XLI - Series 1 - Growth Option;INF204KB1Y73;;12.2750;;;21-Sep-2021</t>
  </si>
  <si>
    <t>147352;NIPPON INDIA FIXED HORIZON FUND - XLI - SERIES 10 - DIRECT Plan - IDCW Option;INF204KB16C0;;12.5003;;;21-Sep-2021</t>
  </si>
  <si>
    <t>147354;NIPPON INDIA FIXED HORIZON FUND - XLI - SERIES 10 - IDCW Option;INF204KB14C5;;12.3451;;;21-Sep-2021</t>
  </si>
  <si>
    <t>147353;Nippon India Fixed Horizon Fund XLI - Series 10 - Direct Plan - Growth Option;INF204KB15C2;;12.5003;;;21-Sep-2021</t>
  </si>
  <si>
    <t>147351;Nippon India Fixed Horizon Fund XLI - Series 10 - Growth Option;INF204KB13C7;;12.3451;;;21-Sep-2021</t>
  </si>
  <si>
    <t>147358;NIPPON INDIA FIXED HORIZON FUND - XLI - SERIES 11 - DIRECT Plan - IDCW Option;INF204KB10D1;;12.0453;;;21-Sep-2021</t>
  </si>
  <si>
    <t>147356;NIPPON INDIA FIXED HORIZON FUND - XLI - SERIES 11 - IDCW Option;INF204KB18C6;;11.9758;;;21-Sep-2021</t>
  </si>
  <si>
    <t>147355;Nippon India Fixed Horizon Fund XLI - Series 11 - Direct Plan - Growth Option;INF204KB19C4;;12.0453;;;21-Sep-2021</t>
  </si>
  <si>
    <t>147357;Nippon India Fixed Horizon Fund XLI - Series 11 - Growth Option;INF204KB17C8;;11.9758;;;21-Sep-2021</t>
  </si>
  <si>
    <t>147461;NIPPON INDIA FIXED HORIZON FUND - XLI - SERIES 12 - DIRECT Plan - IDCW Option;INF204KB14D3;;12.3908;;;21-Sep-2021</t>
  </si>
  <si>
    <t>147460;NIPPON INDIA FIXED HORIZON FUND - XLI - SERIES 12 - IDCW Option;INF204KB12D7;;12.2419;;;21-Sep-2021</t>
  </si>
  <si>
    <t>147463;Nippon India Fixed Horizon Fund XLI - Series 12 - Direct Plan - Growth Option;INF204KB13D5;;12.3908;;;21-Sep-2021</t>
  </si>
  <si>
    <t>147462;Nippon India Fixed Horizon Fund XLI - Series 12 - Growth Option;INF204KB11D9;;12.2419;;;21-Sep-2021</t>
  </si>
  <si>
    <t>146845;NIPPON INDIA FIXED HORIZON FUND - XLI - SERIES 4 - DIRECT Plan - IDCW Option;INF204KB12A3;;11.8571;;;21-Sep-2021</t>
  </si>
  <si>
    <t>146848;NIPPON INDIA FIXED HORIZON FUND - XLI - SERIES 4 - IDCW Option;INF204KB10A7;;11.6814;;;21-Sep-2021</t>
  </si>
  <si>
    <t>146847;Nippon India Fixed Horizon Fund XLI - Series 4 - Direct Plan - Growth Option;INF204KB11A5;;11.8570;;;21-Sep-2021</t>
  </si>
  <si>
    <t>146846;Nippon India Fixed Horizon Fund XLI - Series 4 - Growth Option;INF204KB1Z98;;11.6814;;;21-Sep-2021</t>
  </si>
  <si>
    <t>147095;NIPPON INDIA FIXED HORIZON FUND - XLI - SERIES 8 - DIRECT Plan - IDCW Option;INF204KB18B8;;12.9853;;;21-Sep-2021</t>
  </si>
  <si>
    <t>147096;NIPPON INDIA FIXED HORIZON FUND - XLI - SERIES 8 - IDCW Option;INF204KB16B2;;12.8918;;;21-Sep-2021</t>
  </si>
  <si>
    <t>147098;Nippon India Fixed Horizon Fund XLI - Series 8 - Direct Plan - Growth Option;INF204KB17B0;;12.9853;;;21-Sep-2021</t>
  </si>
  <si>
    <t>147097;Nippon India Fixed Horizon Fund XLI - Series 8 - Growth Option;INF204KB15B4;;12.8918;;;21-Sep-2021</t>
  </si>
  <si>
    <t>148176;Nippon India Fixed Horizon fund - XLII - Series 4 - Direct Plan - Growth Option;INF204KB17N5;;11.3823;;;21-Sep-2021</t>
  </si>
  <si>
    <t>148174;NIPPON INDIA FIXED HORIZON FUND - XLII - SERIES 4 - IDCW Option;INF204KB16N7;;11.3565;;;21-Sep-2021</t>
  </si>
  <si>
    <t>148175;Nippon India Fixed Horizon Fund - XLII - Series 4 - Regular Plan - Growth Option;INF204KB15N9;;11.3565;;;21-Sep-2021</t>
  </si>
  <si>
    <t>149130;Nippon India Fixed Horizon Fund - XLIII - Series 1 - Direct Plan - Income Distribution Cum Capital Withdrawal Plan;INF204KC1188;;10.1101;;;21-Sep-2021</t>
  </si>
  <si>
    <t>149131;Nippon India Fixed Horizon Fund - XLIII - Series 1 - Regular Plan - Growth Option;INF204KC1154;;10.1078;;;21-Sep-2021</t>
  </si>
  <si>
    <t>149128;Nippon India Fixed Horizon Fund - XLIII - Series 1 - Regular Plan - Income Distribution cum Capital Withdrawal Plan;INF204KC1162;;10.1078;;;21-Sep-2021</t>
  </si>
  <si>
    <t>149129;Nippon India Fixed Horizon Fund - XLIII - Series 1- Direct Plan - Growth Option;INF204KC1170;;10.1102;;;21-Sep-2021</t>
  </si>
  <si>
    <t>145525;NIPPON INDIA FIXED HORIZON FUND - XXXIX - SERIES 15 - IDCW Option;INF204KB1N50;;12.8190;;;21-Sep-2021</t>
  </si>
  <si>
    <t>145527;Nippon India Fixed Horizon Fund XXXIX - Series 15 Growth option;INF204KB1N43;;12.8190;;;21-Sep-2021</t>
  </si>
  <si>
    <t>145528;Nippon India Fixed Horizon Fund XXXIX- Series15- Direct Plan - Growth option;INF204KB1N68;;12.9067;;;21-Sep-2021</t>
  </si>
  <si>
    <t>145609;NIPPON INDIA FIXED HORIZON FUND - XXXX - SERIES 1 - DIRECT Plan - IDCW Option;INF204KB1O18;;12.8794;;;21-Sep-2021</t>
  </si>
  <si>
    <t>145610;NIPPON INDIA FIXED HORIZON FUND - XXXX - SERIES 1 - IDCW Option;INF204KB1N92;;12.7890;;;21-Sep-2021</t>
  </si>
  <si>
    <t>145612;Nippon India Fixed Horizon Fund XXXX - Series 1 - Direct Plan - Growth Option;INF204KB1O00;;12.8795;;;21-Sep-2021</t>
  </si>
  <si>
    <t>145611;Nippon India Fixed Horizon Fund XXXX - Series 1 - Growth Option;INF204KB1N84;;12.7890;;;21-Sep-2021</t>
  </si>
  <si>
    <t>146027;NIPPON INDIA FIXED HORIZON FUND - XXXX - SERIES 11 - IDCW Option;INF204KB1U10;;12.4692;;;21-Sep-2021</t>
  </si>
  <si>
    <t>146030;Nippon India Fixed Horizon Fund XXXX - Series 11 - Direct Plan - Growth Plan;INF204KB1U28;;12.5527;;;21-Sep-2021</t>
  </si>
  <si>
    <t>146029;Nippon India Fixed Horizon Fund XXXX - Series 11 - Growth Option;INF204KB1U02;;12.4691;;;21-Sep-2021</t>
  </si>
  <si>
    <t>146041;NIPPON INDIA FIXED HORIZON FUND - XXXX - SERIES 12 - DIRECT Plan - IDCW Option;INF204KB1U77;;12.0078;;;21-Sep-2021</t>
  </si>
  <si>
    <t>146042;NIPPON INDIA FIXED HORIZON FUND - XXXX - SERIES 12 - IDCW Option;INF204KB1U51;;11.8190;;;21-Sep-2021</t>
  </si>
  <si>
    <t>146043;Nippon India Fixed Horizon Fund XXXX - Series 12 - Direct Plan - Growth Option;INF204KB1U69;;12.0078;;;21-Sep-2021</t>
  </si>
  <si>
    <t>146044;Nippon India Fixed Horizon Fund XXXX - Series 12 - Growth Option;INF204KB1U44;;11.8190;;;21-Sep-2021</t>
  </si>
  <si>
    <t>146171;NIPPON INDIA FIXED HORIZON FUND - XXXX - SERIES 14 - IDCW Option;INF204KB1V35;;12.4809;;;21-Sep-2021</t>
  </si>
  <si>
    <t>146172;Nippon India Fixed Horizon Fund XXXX - Series 14 - Direct Plan - Growth Option;INF204KB1V43;;12.5684;;;21-Sep-2021</t>
  </si>
  <si>
    <t>146169;Nippon India Fixed Horizon Fund XXXX - Series 14 - Growth Option;INF204KB1V27;;12.4809;;;21-Sep-2021</t>
  </si>
  <si>
    <t>146300;NIPPON INDIA FIXED HORIZON FUND - XXXX - SERIES 15 - IDCW Option;INF204KB1V84;;12.4117;;;21-Sep-2021</t>
  </si>
  <si>
    <t>146299;Nippon India Fixed Horizon Fund XXXX - Series 15 - Direct Plan - Growth Option;INF204KB1V92;;12.4949;;;21-Sep-2021</t>
  </si>
  <si>
    <t>146301;Nippon India Fixed Horizon Fund XXXX - Series 15 - Growth Option;INF204KB1V76;;12.4117;;;21-Sep-2021</t>
  </si>
  <si>
    <t>146328;NIPPON INDIA FIXED HORIZON FUND - XXXX - SERIES 16 - DIRECT Plan - IDCW Option;INF204KB1W42;;12.0592;;;21-Sep-2021</t>
  </si>
  <si>
    <t>146329;NIPPON INDIA FIXED HORIZON FUND - XXXX - SERIES 16 - IDCW Option;INF204KB1W26;;11.8737;;;21-Sep-2021</t>
  </si>
  <si>
    <t>146331;Nippon India Fixed Horizon Fund XXXX - Series 16 - Direct Plan - Growth Option;INF204KB1W34;;12.0592;;;21-Sep-2021</t>
  </si>
  <si>
    <t>146330;Nippon India Fixed Horizon Fund XXXX - Series 16 - Growth Option;INF204KB1W18;;11.8737;;;21-Sep-2021</t>
  </si>
  <si>
    <t>146473;Nippon India Fixed Horizon Fund XXXX - Series 17 - Direct Plan - Growth Option;INF204KB1W75;;12.4264;;;21-Sep-2021</t>
  </si>
  <si>
    <t>146472;Nippon India Fixed Horizon Fund XXXX - Series 17 - Growth Option;INF204KB1W59;;12.3463;;;21-Sep-2021</t>
  </si>
  <si>
    <t>146594;NIPPON INDIA FIXED HORIZON FUND - XXXX - SERIES 19 - DIRECT Plan - IDCW Option;INF204KB1Y24;;11.8556;;;21-Sep-2021</t>
  </si>
  <si>
    <t>146597;NIPPON INDIA FIXED HORIZON FUND - XXXX - SERIES 19 - IDCW Option;INF204KB1Y08;;11.6780;;;21-Sep-2021</t>
  </si>
  <si>
    <t>146596;Nippon India Fixed Horizon Fund XXXX - Series 19 - Direct Plan - Growth Option;INF204KB1Y16;;11.8556;;;21-Sep-2021</t>
  </si>
  <si>
    <t>146595;Nippon India Fixed Horizon Fund XXXX - Series 19 - Growth Option;INF204KB1X90;;11.6780;;;21-Sep-2021</t>
  </si>
  <si>
    <t>145613;NIPPON INDIA FIXED HORIZON FUND - XXXX - SERIES 2 - DIRECT Plan - IDCW Option;INF204KB1O59;;12.8251;;;21-Sep-2021</t>
  </si>
  <si>
    <t>145615;NIPPON INDIA FIXED HORIZON FUND - XXXX - SERIES 2 - IDCW Option;INF204KB1O34;;12.7354;;;21-Sep-2021</t>
  </si>
  <si>
    <t>145616;Nippon India Fixed Horizon Fund XXXX - Series 2 - Direct Plan - Growth Option;INF204KB1O42;;12.8251;;;21-Sep-2021</t>
  </si>
  <si>
    <t>145614;Nippon India Fixed Horizon Fund XXXX - Series 2 - Growth Option;INF204KB1O26;;12.7354;;;21-Sep-2021</t>
  </si>
  <si>
    <t>145617;NIPPON INDIA FIXED HORIZON FUND - XXXX - SERIES 3 - DIRECT Plan - IDCW Option;INF204KB1O91;;11.6580;;;21-Sep-2021</t>
  </si>
  <si>
    <t>145620;NIPPON INDIA FIXED HORIZON FUND - XXXX - SERIES 3 - IDCW Option;INF204KB1O75;;11.4655;;;21-Sep-2021</t>
  </si>
  <si>
    <t>145619;Nippon India Fixed Horizon Fund XXXX - Series 3 - Direct Plan - Growth Option;INF204KB1O83;;11.6580;;;21-Sep-2021</t>
  </si>
  <si>
    <t>145618;Nippon India Fixed Horizon Fund XXXX - Series 3 - Growth Option;INF204KB1O67;;11.4655;;;21-Sep-2021</t>
  </si>
  <si>
    <t>145663;NIPPON INDIA FIXED HORIZON FUND - XXXX - SERIES 4 - DIRECT Plan - IDCW Option;INF204KB1P33;;12.7798;;;21-Sep-2021</t>
  </si>
  <si>
    <t>145665;Nippon India Fixed Horizon Fund XXXX - Series 4 - Direct Plan - Growth Option;INF204KB1P25;;12.7798;;;21-Sep-2021</t>
  </si>
  <si>
    <t>145666;Nippon India Fixed Horizon Fund XXXX - Series 4 - Growth Option;INF204KB1P09;;12.6912;;;21-Sep-2021</t>
  </si>
  <si>
    <t>145759;NIPPON INDIA FIXED HORIZON FUND - XXXX - SERIES 5 - DIRECT Plan - IDCW Option;INF204KB1Q57;;12.7443;;;21-Sep-2021</t>
  </si>
  <si>
    <t>145757;NIPPON INDIA FIXED HORIZON FUND - XXXX - SERIES 5 - IDCW Option;INF204KB1Q32;;12.6568;;;21-Sep-2021</t>
  </si>
  <si>
    <t>145760;Nippon India Fixed Horizon Fund XXXX - Series 5 - Direct Plan - Growth Option;INF204KB1Q40;;12.7443;;;21-Sep-2021</t>
  </si>
  <si>
    <t>145758;Nippon India Fixed Horizon Fund XXXX - Series 5 - Growth Option;INF204KB1Q24;;12.6568;;;21-Sep-2021</t>
  </si>
  <si>
    <t>145787;NIPPON INDIA FIXED HORIZON FUND - XXXX - SERIES 6 - DIRECT Plan - IDCW Option;INF204KB1S30;;12.6584;;;21-Sep-2021</t>
  </si>
  <si>
    <t>145788;NIPPON INDIA FIXED HORIZON FUND - XXXX - SERIES 6 - IDCW Option;INF204KB1S14;;12.5716;;;21-Sep-2021</t>
  </si>
  <si>
    <t>145790;Nippon India Fixed Horizon Fund XXXX - Series 6 - Direct Plan - Growth Option;INF204KB1S22;;12.6584;;;21-Sep-2021</t>
  </si>
  <si>
    <t>145789;Nippon India Fixed Horizon Fund XXXX - Series 6 - Growth Option;INF204KB1S06;;12.5716;;;21-Sep-2021</t>
  </si>
  <si>
    <t>145880;Nippon India Fixed Horizon Fund XXXX - Series 7 - Direct Plan - Growth Option;INF204KB1S63;;12.6581;;;21-Sep-2021</t>
  </si>
  <si>
    <t>145879;Nippon India Fixed Horizon Fund XXXX - Series 7 - Growth Option;INF204KB1S48;;12.5719;;;21-Sep-2021</t>
  </si>
  <si>
    <t>145914;NIPPON INDIA FIXED HORIZON FUND - XXXX - SERIES 8 - DIRECT Plan - IDCW Option;INF204KB1T13;;11.7372;;;21-Sep-2021</t>
  </si>
  <si>
    <t>145915;NIPPON INDIA FIXED HORIZON FUND - XXXX - SERIES 8 - IDCW Option;INF204KB1S97;;11.5713;;;21-Sep-2021</t>
  </si>
  <si>
    <t>145917;Nippon India Fixed Horizon Fund XXXX - Series 8 - Direct Plan - Growth Option;INF204KB1T05;;11.7372;;;21-Sep-2021</t>
  </si>
  <si>
    <t>145916;Nippon India Fixed Horizon Fund XXXX - Series 8 - Growth Option;INF204KB1S89;;11.5713;;;21-Sep-2021</t>
  </si>
  <si>
    <t>145406;NIPPON INDIA FIXED HORIZON FUND - XXXIX - SERIES 14 - DIRECT Plan - IDCW Option;INF204KB1N35;;12.9055;;;21-Sep-2021</t>
  </si>
  <si>
    <t>145405;NIPPON INDIA FIXED HORIZON FUND - XXXIX - SERIES 14 - IDCW Option;INF204KB1N19;;12.8164;;;21-Sep-2021</t>
  </si>
  <si>
    <t>145408;Nippon India Fixed Horizon Fund XXXIX -  Series 14 -Growth Option;INF204KB1N01;;12.8164;;;21-Sep-2021</t>
  </si>
  <si>
    <t>145407;Nippon India Fixed Horizon Fund XXXIX - Series 14 - Direct Plan - Growth Option;INF204KB1N27;;12.9055;;;21-Sep-2021</t>
  </si>
  <si>
    <t>144693;NIPPON INDIA FIXED HORIZON FUND - XXXIX - SERIES 1 - DIRECT Plan - IDCW Option;INF204KB1G59;;12.8229;;;21-Sep-2021</t>
  </si>
  <si>
    <t>144695;NIPPON INDIA FIXED HORIZON FUND - XXXIX - SERIES 1 - IDCW Option;INF204KB1G34;;12.7250;;;21-Sep-2021</t>
  </si>
  <si>
    <t>144692;Nippon India Fixed Horizon Fund XXXIX- Series 1- Direct Plan- Growth Option;INF204KB1G42;;12.8229;;;21-Sep-2021</t>
  </si>
  <si>
    <t>144694;Nippon India Fixed Horizon Fund XXXIX- Series 1- Growth Plan;INF204KB1G26;;12.7250;;;21-Sep-2021</t>
  </si>
  <si>
    <t>145178;NIPPON INDIA FIXED HORIZON FUND - XXXIX - SERIES 11 - DIRECT Plan - IDCW Option;INF204KB1L78;;12.0179;;;21-Sep-2021</t>
  </si>
  <si>
    <t>145180;NIPPON INDIA FIXED HORIZON FUND - XXXIX - SERIES 11 - IDCW Option;INF204KB1L52;;11.8442;;;21-Sep-2021</t>
  </si>
  <si>
    <t>145177;Nippon India Fixed Horizon Fund XXXIX- Series 11- Direct Plan- Growth Option;INF204KB1L60;;12.0178;;;21-Sep-2021</t>
  </si>
  <si>
    <t>145179;Nippon India Fixed Horizon Fund XXXIX- Series 11- Growth Option;INF204KB1L45;;11.8442;;;21-Sep-2021</t>
  </si>
  <si>
    <t>144771;NIPPON INDIA FIXED HORIZON FUND - XXXIX - SERIES 2 - DIRECT Plan - IDCW Option;INF204KB1H74;;13.2002;;;21-Sep-2021</t>
  </si>
  <si>
    <t>144772;NIPPON INDIA FIXED HORIZON FUND - XXXIX - SERIES 2 - IDCW Option;INF204KB1H58;;13.1080;;;21-Sep-2021</t>
  </si>
  <si>
    <t>144770;Nippon India Fixed Horizon Fund XXXIX- Series 2- Direct Plan- Growth Option;INF204KB1H66;;13.2001;;;21-Sep-2021</t>
  </si>
  <si>
    <t>144769;Nippon India Fixed Horizon Fund XXXIX- Series 2- Growth Option;INF204KB1H41;;13.1079;;;21-Sep-2021</t>
  </si>
  <si>
    <t>144898;NIPPON INDIA FIXED HORIZON FUND - XXXIX - SERIES 4 - DIRECT Plan - IDCW Option;INF204KB1I99;;13.2247;;;21-Sep-2021</t>
  </si>
  <si>
    <t>144901;NIPPON INDIA FIXED HORIZON FUND - XXXIX - SERIES 4 - IDCW Option;INF204KB1I73;;13.1251;;;21-Sep-2021</t>
  </si>
  <si>
    <t>144899;Nippon India Fixed Horizon Fund XXXIX- Series 4- Direct Plan- Growth Option;INF204KB1I81;;13.2246;;;21-Sep-2021</t>
  </si>
  <si>
    <t>144900;Nippon India Fixed Horizon Fund XXXIX- Series 4- Growth Option;INF204KB1I65;;13.1251;;;21-Sep-2021</t>
  </si>
  <si>
    <t>144911;NIPPON INDIA FIXED HORIZON FUND - XXXIX - SERIES 5 - DIRECT Plan - IDCW Option;INF204KB1J31;;11.9604;;;21-Sep-2021</t>
  </si>
  <si>
    <t>144909;NIPPON INDIA FIXED HORIZON FUND - XXXIX - SERIES 5 - IDCW Option;INF204KB1J15;;11.8509;;;21-Sep-2021</t>
  </si>
  <si>
    <t>144910;Nippon India Fixed Horizon Fund XXXIX- Series 5- Direct Plan- Growth Option;INF204KB1J23;;11.9604;;;21-Sep-2021</t>
  </si>
  <si>
    <t>144908;Nippon India Fixed Horizon Fund XXXIX- Series 5- Growth Option;INF204KB1J07;;11.8509;;;21-Sep-2021</t>
  </si>
  <si>
    <t>144934;Nippon India Fixed Horizon Fund XXXIX- Series 6- Direct Plan- Growth Option;INF204KB1J64;;13.1668;;;21-Sep-2021</t>
  </si>
  <si>
    <t>144933;Nippon India Fixed Horizon Fund XXXIX- Series 6- Growth Plan;INF204KB1J49;;13.0763;;;21-Sep-2021</t>
  </si>
  <si>
    <t>145033;NIPPON INDIA FIXED HORIZON FUND - XXXIX - SERIES 8 - DIRECT Plan - IDCW Option;INF204KB1K53;;13.0941;;;21-Sep-2021</t>
  </si>
  <si>
    <t>145030;NIPPON INDIA FIXED HORIZON FUND - XXXIX - SERIES 8 - IDCW Option;INF204KB1K38;;12.9974;;;21-Sep-2021</t>
  </si>
  <si>
    <t>145031;Nippon India Fixed Horizon Fund XXXIX- Series 8- Direct Plan- Growth Option;INF204KB1K46;;13.0941;;;21-Sep-2021</t>
  </si>
  <si>
    <t>145032;Nippon India Fixed Horizon Fund XXXIX- Series 8- Growth Option;INF204KB1K20;;12.9974;;;21-Sep-2021</t>
  </si>
  <si>
    <t>145142;NIPPON INDIA FIXED HORIZON FUND - XXXIX - SERIES 9 - DIRECT Plan - IDCW Option;INF204KB1K95;;13.0396;;;21-Sep-2021</t>
  </si>
  <si>
    <t>145144;NIPPON INDIA FIXED HORIZON FUND - XXXIX - SERIES 9 - IDCW Option;INF204KB1K79;;12.9449;;;21-Sep-2021</t>
  </si>
  <si>
    <t>145141;Nippon India Fixed Horizon Fund XXXIX- Series 9- Direct Plan- Growth Option;INF204KB1K87;;13.0396;;;21-Sep-2021</t>
  </si>
  <si>
    <t>145143;Nippon India Fixed Horizon Fund XXXIX- Series 9- Growth Option;INF204KB1K61;;12.9449;;;21-Sep-2021</t>
  </si>
  <si>
    <t>142455;NIPPON INDIA FIXED HORIZON FUND - XXXVI - SERIES 2 - DIRECT Plan - IDCW Option;INF204KB1UL0;;12.2871;;;21-Sep-2021</t>
  </si>
  <si>
    <t>142456;NIPPON INDIA FIXED HORIZON FUND - XXXVI - SERIES 2 - IDCW Option;INF204KB1UJ4;;12.1860;;;21-Sep-2021</t>
  </si>
  <si>
    <t>142457;Nippon India Fixed Horizon Fund XXXVI- Series 2- Direct Plan-Growth Option;INF204KB1UK2;;12.2871;;;21-Sep-2021</t>
  </si>
  <si>
    <t>142458;Nippon India Fixed Horizon Fund XXXVI- Series 2- Growth Option;INF204KB1UI6;;12.1860;;;21-Sep-2021</t>
  </si>
  <si>
    <t>142564;NIPPON INDIA FIXED HORIZON FUND - XXXVI - SERIES 5 - DIRECT Plan - IDCW Option;INF204KB1UX5;;13.2648;;;21-Sep-2021</t>
  </si>
  <si>
    <t>142566;NIPPON INDIA FIXED HORIZON FUND - XXXVI - SERIES 5 - IDCW Option;INF204KB1UV9;;13.1498;;;21-Sep-2021</t>
  </si>
  <si>
    <t>142565;Nippon India Fixed Horizon Fund XXXVI- Series 5- Direct Plan-Growth Option;INF204KB1UW7;;13.2647;;;21-Sep-2021</t>
  </si>
  <si>
    <t>142563;Nippon India Fixed Horizon Fund XXXVI- Series 5- Growth Option;INF204KB1UU1;;13.1498;;;21-Sep-2021</t>
  </si>
  <si>
    <t>142818;NIPPON INDIA FIXED HORIZON FUND - XXXVI - SERIES 8 - DIRECT Plan - IDCW Option;INF204KB1VN4;;13.4122;;;21-Sep-2021</t>
  </si>
  <si>
    <t>142817;NIPPON INDIA FIXED HORIZON FUND - XXXVI - SERIES 8 - IDCW Option;INF204KB1VL8;;13.2682;;;21-Sep-2021</t>
  </si>
  <si>
    <t>142819;Nippon India Fixed Horizon Fund XXXVI- Series 8- Direct Plan-Growth Option;INF204KB1VM6;;13.4122;;;21-Sep-2021</t>
  </si>
  <si>
    <t>142816;Nippon India Fixed Horizon Fund XXXVI- Series 8- Growth Option;INF204KB1VK0;;13.2682;;;21-Sep-2021</t>
  </si>
  <si>
    <t>143170;NIPPON INDIA FIXED HORIZON FUND - XXXVII - SERIES 03 - DIRECT Plan - IDCW Option;INF204KB1WL6;;13.1253;;;21-Sep-2021</t>
  </si>
  <si>
    <t>143169;NIPPON INDIA FIXED HORIZON FUND - XXXVII - SERIES 03 - IDCW Option;INF204KB1WJ0;;12.9975;;;21-Sep-2021</t>
  </si>
  <si>
    <t>143171;Nippon India Fixed Horizon Fund XXXVII- Series 3- Direct Plan- Growth Option;INF204KB1WK8;;13.1253;;;21-Sep-2021</t>
  </si>
  <si>
    <t>143168;Nippon India Fixed Horizon Fund XXXVII- Series 3- Growth Option;INF204KB1WI2;;12.9975;;;21-Sep-2021</t>
  </si>
  <si>
    <t>143173;NIPPON INDIA FIXED HORIZON FUND - XXXVII - SERIES 04 - IDCW Option;INF204KB1WN2;;13.1619;;;21-Sep-2021</t>
  </si>
  <si>
    <t>143174;Nippon India Fixed Horizon Fund XXXVII- Series 4- Direct Plan- Growth Option;INF204KB1WO0;;13.2988;;;21-Sep-2021</t>
  </si>
  <si>
    <t>143172;Nippon India Fixed Horizon Fund XXXVII- Series 4- Growth Option;INF204KB1WM4;;13.1620;;;21-Sep-2021</t>
  </si>
  <si>
    <t>143273;NIPPON INDIA FIXED HORIZON FUND - XXXVII - SERIES 06 - DIRECT Plan - IDCW Option;INF204KB1XB5;;13.4318;;;21-Sep-2021</t>
  </si>
  <si>
    <t>143270;NIPPON INDIA FIXED HORIZON FUND - XXXVII - SERIES 06 - IDCW Option;INF204KB1WZ6;;13.2843;;;21-Sep-2021</t>
  </si>
  <si>
    <t>143272;Nippon India Fixed Horizon Fund XXXVII- Series 6- Direct Plan- Growth Option;INF204KB1XA7;;13.4318;;;21-Sep-2021</t>
  </si>
  <si>
    <t>143271;Nippon India Fixed Horizon Fund XXXVII- Series 6- Growth Option;INF204KB1WY9;;13.2843;;;21-Sep-2021</t>
  </si>
  <si>
    <t>143451;NIPPON INDIA FIXED HORIZON FUND - XXXVII - SERIES 09 - DIRECT Plan - IDCW Option;INF204KB1XN0;;11.9703;;;21-Sep-2021</t>
  </si>
  <si>
    <t>143450;NIPPON INDIA FIXED HORIZON FUND - XXXVII - SERIES 09 - IDCW Option;INF204KB1XL4;;11.8577;;;21-Sep-2021</t>
  </si>
  <si>
    <t>143453;Nippon India Fixed Horizon Fund XXXVII- Series 9- Direct Plan- Growth Option;INF204KB1XM2;;11.9702;;;21-Sep-2021</t>
  </si>
  <si>
    <t>143452;Nippon India Fixed Horizon Fund XXXVII- Series 9- Growth Option;INF204KB1XK6;;11.8577;;;21-Sep-2021</t>
  </si>
  <si>
    <t>144354;NIPPON INDIA FIXED HORIZON FUND - XXXVIII - SERIES 10 - DIRECT Plan - IDCW Option;INF204KB1E51;;12.4275;;;21-Sep-2021</t>
  </si>
  <si>
    <t>144351;NIPPON INDIA FIXED HORIZON FUND - XXXVIII - SERIES 10 - IDCW Option;INF204KB1E36;;12.3057;;;21-Sep-2021</t>
  </si>
  <si>
    <t>144352;Nippon India Fixed Horizon Fund XXXVIII- Series 10- Direct Plan- Growth Option;INF204KB1E44;;12.4275;;;21-Sep-2021</t>
  </si>
  <si>
    <t>144353;Nippon India Fixed Horizon Fund XXXVIII- Series 10- Growth Option;INF204KB1E28;;12.3057;;;21-Sep-2021</t>
  </si>
  <si>
    <t>144483;NIPPON INDIA FIXED HORIZON FUND - XXXVIII - SERIES 11 - DIRECT Plan - IDCW Option;INF204KB1E93;;12.9345;;;21-Sep-2021</t>
  </si>
  <si>
    <t>144481;NIPPON INDIA FIXED HORIZON FUND - XXXVIII - SERIES 11 - IDCW Option;INF204KB1E77;;12.8846;;;21-Sep-2021</t>
  </si>
  <si>
    <t>144482;Nippon India Fixed Horizon Fund XXXVIII- Series 11- Direct Plan- Growth Option;INF204KB1E85;;12.9345;;;21-Sep-2021</t>
  </si>
  <si>
    <t>144480;Nippon India Fixed Horizon Fund XXXVIII- Series 11- Growth Option;INF204KB1E69;;12.8846;;;21-Sep-2021</t>
  </si>
  <si>
    <t>144529;NIPPON INDIA FIXED HORIZON FUND - XXXVIII - SERIES 12 - DIRECT Plan - IDCW Option;INF204KB1F35;;12.7815;;;21-Sep-2021</t>
  </si>
  <si>
    <t>144530;NIPPON INDIA FIXED HORIZON FUND - XXXVIII - SERIES 12 - IDCW Option;INF204KB1F19;;12.6828;;;21-Sep-2021</t>
  </si>
  <si>
    <t>144528;Nippon India Fixed Horizon Fund XXXVIII- Series 12- Direct Plan- Growth Option;INF204KB1F27;;12.7815;;;21-Sep-2021</t>
  </si>
  <si>
    <t>144527;Nippon India Fixed Horizon Fund XXXVIII- Series 12- Growth Option;INF204KB1F01;;12.6828;;;21-Sep-2021</t>
  </si>
  <si>
    <t>144627;NIPPON INDIA FIXED HORIZON FUND - XXXVIII - SERIES 14 - DIRECT Plan - IDCW Option;INF204KB1G18;;12.8517;;;21-Sep-2021</t>
  </si>
  <si>
    <t>144625;NIPPON INDIA FIXED HORIZON FUND - XXXVIII - SERIES 14 - IDCW Option;INF204KB1F92;;12.7534;;;21-Sep-2021</t>
  </si>
  <si>
    <t>144626;Nippon India Fixed Horizon Fund XXXVIII- Series 14- Direct Plan- Growth Option;INF204KB1G00;;12.8517;;;21-Sep-2021</t>
  </si>
  <si>
    <t>144624;Nippon India Fixed Horizon Fund XXXVIII- Series 14- Growth Option;INF204KB1F84;;12.7534;;;21-Sep-2021</t>
  </si>
  <si>
    <t>143947;NIPPON INDIA FIXED HORIZON FUND - XXXVIII - SERIES 02 - DIRECT Plan - IDCW Option;INF204KB1B39;;12.4505;;;21-Sep-2021</t>
  </si>
  <si>
    <t>143945;NIPPON INDIA FIXED HORIZON FUND - XXXVIII - SERIES 02 - IDCW Option;INF204KB1B13;;12.3355;;;21-Sep-2021</t>
  </si>
  <si>
    <t>143946;Nippon India Fixed Horizon Fund XXXVIII- Series 2- Direct Plan- Growth Option;INF204KB1B21;;12.4505;;;21-Sep-2021</t>
  </si>
  <si>
    <t>143948;Nippon India Fixed Horizon Fund XXXVIII- Series 2- Growth Option;INF204KB1B05;;12.3355;;;21-Sep-2021</t>
  </si>
  <si>
    <t>143471;PGIM India Fixed Duration Fund - Series AY - Direct Plan - Growth Option;INF663L01H21;;1332.397;;;21-Sep-2021</t>
  </si>
  <si>
    <t>143476;PGIM India Fixed Duration Fund - Series AY - Regular Plan - Growth Option;INF663L01H70;;1322.8509;;;21-Sep-2021</t>
  </si>
  <si>
    <t>143683;PGIM India Fixed Duration Fund - Series BA - Direct Plan - Growth Option;INF663L01I20;;1313.9927;;;21-Sep-2021</t>
  </si>
  <si>
    <t>143686;PGIM India Fixed Duration Fund - Series BA - Regular Plan - Growth Option;INF663L01I79;;1302.4515;;;21-Sep-2021</t>
  </si>
  <si>
    <t>143687;PGIM India Fixed Duration Fund - Series BA - Regular Plan - Quarterly Dividend Option;INF663L01J11;INF663L01J03;1302.1456;;;21-Sep-2021</t>
  </si>
  <si>
    <t>143688;PGIM India Fixed Duration Fund - Series BA - Regular Plan - Standard Dividend Option;INF663L01I87;INF663L01I95;1302.4503;;;21-Sep-2021</t>
  </si>
  <si>
    <t>146547;SBI Capital Protection Oriented Fund - Series A (Plan 1) - Direct Plan - Growth;INF200KA1ZR1;;12.7231;;;21-Sep-2021</t>
  </si>
  <si>
    <t>146546;SBI Capital Protection Oriented Fund - Series A (Plan 1) - Regular Plan - Growth;INF200KA1ZQ3;;12.5648;;;21-Sep-2021</t>
  </si>
  <si>
    <t>146704;SBI Capital Protection Oriented Fund - Series A (Plan 2) - Direct Plan - Growth;INF200KA1B96;;12.6798;;;21-Sep-2021</t>
  </si>
  <si>
    <t>146705;SBI Capital Protection Oriented Fund - Series A (Plan 2) - Regular Plan - Growth;INF200KA1B88;;12.4923;;;21-Sep-2021</t>
  </si>
  <si>
    <t>147242;SBI Capital Protection Oriented Fund - Series A (Plan 3) - Direct Plan - Growth;INF200KA1E51;;12.7508;;;21-Sep-2021</t>
  </si>
  <si>
    <t>147240;SBI Capital Protection Oriented Fund - Series A (Plan 3) - Regular Plan - Growth;INF200KA1E44;;12.5843;;;21-Sep-2021</t>
  </si>
  <si>
    <t>147359;SBI Capital Protection Oriented Fund - Series A (Plan 4) - Direct Plan - Growth;INF200KA1G34;;12.7031;;;21-Sep-2021</t>
  </si>
  <si>
    <t>147360;SBI Capital Protection Oriented Fund - Series A (Plan 4) - Regular Plan - Growth;INF200KA1G26;;12.5459;;;21-Sep-2021</t>
  </si>
  <si>
    <t>147631;SBI Capital Protection Oriented Fund - Series A (Plan 5) - Direct Plan - Growth;INF200KA1K12;;12.5007;;;21-Sep-2021</t>
  </si>
  <si>
    <t>147632;SBI Capital Protection Oriented Fund - Series A (Plan 5) - Regular Plan - Growth;INF200KA1K04;;12.3442;;;21-Sep-2021</t>
  </si>
  <si>
    <t>147644;SBI Capital Protection Oriented Fund - Series A (Plan 6) - Direct Plan - Growth;INF200KA1K87;;12.3241;;;21-Sep-2021</t>
  </si>
  <si>
    <t>147643;SBI Capital Protection Oriented Fund - Series A (Plan 6) - Regular Plan - Growth;INF200KA1K79;;12.1671;;;21-Sep-2021</t>
  </si>
  <si>
    <t>147942;SBI Capital Protection Oriented Fund - Series A (Plan 7) - Direct Plan - Growth;INF200KA1O67;;11.8620;;;21-Sep-2021</t>
  </si>
  <si>
    <t>147941;SBI Capital Protection Oriented Fund - Series A (Plan 7) - Regular Plan - Growth;INF200KA1O59;;11.7231;;;21-Sep-2021</t>
  </si>
  <si>
    <t>148172;SBI Capital Protection Oriented Fund - Series A (Plan 8) - Direct Plan - Growth;INF200KA1P25;;12.1518;;;21-Sep-2021</t>
  </si>
  <si>
    <t>148171;SBI Capital Protection Oriented Fund - Series A (Plan 8) - Regular Plan - Growth;INF200KA1P17;;12.0199;;;21-Sep-2021</t>
  </si>
  <si>
    <t>144993;SBI Debt Fund Series - C - 25 (1100 Days) - Direct Plan - Income Distribution cum Capital Withdrawal Option (IDCW);INF200KA1VU4;;12.8144;;;21-Sep-2021</t>
  </si>
  <si>
    <t>144991;SBI Debt Fund Series - C - 25 (1100 Days) - Regular Plan - Income Distribution cum Capital Withdrawal Option (IDCW);INF200KA1VS8;;12.5953;;;21-Sep-2021</t>
  </si>
  <si>
    <t>144992;SBI Debt Fund Series C - 25 - (1100 Days) - Direct Plan - Growth;INF200KA1VT6;;12.8144;;;21-Sep-2021</t>
  </si>
  <si>
    <t>144990;SBI Debt Fund Series C - 25 - (1100 Days) - Regular Plan - Growth;INF200KA1VR0;;12.5943;;;21-Sep-2021</t>
  </si>
  <si>
    <t>145230;SBI Debt Fund Series - C - 26 (1125 Days) - Direct Plan - Income Distribution cum Capital Withdrawal Option (IDCW);INF200KA1WC0;;12.8076;;;21-Sep-2021</t>
  </si>
  <si>
    <t>145231;SBI Debt Fund Series - C - 26 (1125 Days) - Regular Plan - Income Distribution cum Capital Withdrawal Option (IDCW);INF200KA1WA4;;12.7288;;;21-Sep-2021</t>
  </si>
  <si>
    <t>145229;SBI Debt Fund Series C - 26 - (1125 Days) - Direct Plan - Growth;INF200KA1WB2;;12.8103;;;21-Sep-2021</t>
  </si>
  <si>
    <t>145232;SBI Debt Fund Series C - 26 - (1125 Days) - Regular Plan - Growth;INF200KA1VZ3;;12.6766;;;21-Sep-2021</t>
  </si>
  <si>
    <t>145373;SBI Debt Fund Series - C - 27 (391 Days) - Direct Plan - Income Distribution cum Capital Withdrawal Option (IDCW);INF200KA12G0;;12.9404;;;21-Sep-2021</t>
  </si>
  <si>
    <t>145374;SBI Debt Fund Series - C - 27 (391 Days) - Regular Plan - Income Distribution cum Capital Withdrawal Option (IDCW);INF200KA10G4;;12.8324;;;21-Sep-2021</t>
  </si>
  <si>
    <t>145372;SBI Debt Fund Series C - 27 - (391 Days) - Direct Plan - Growth;INF200KA11G2;;12.9404;;;21-Sep-2021</t>
  </si>
  <si>
    <t>145371;SBI Debt Fund Series C - 27 - (391 Days) - Regular Plan - Growth;INF200KA19F7;;12.8324;;;21-Sep-2021</t>
  </si>
  <si>
    <t>145497;SBI Debt Fund Series - C - 28 (386 Days) - Direct Plan - Income Distribution cum Capital Withdrawal Option (IDCW);INF200KA16G1;;12.7829;;;21-Sep-2021</t>
  </si>
  <si>
    <t>145498;SBI Debt Fund Series - C - 28 (386 Days) - Regular Plan - Income Distribution cum Capital Withdrawal Option (IDCW);INF200KA14G6;;12.6647;;;21-Sep-2021</t>
  </si>
  <si>
    <t>145499;SBI Debt Fund Series C - 28 - (386 Days) - Direct Plan - Growth;INF200KA15G3;;12.7790;;;21-Sep-2021</t>
  </si>
  <si>
    <t>145500;SBI Debt Fund Series C - 28 - (386 Days) - Regular Plan - Growth;INF200KA13G8;;12.6648;;;21-Sep-2021</t>
  </si>
  <si>
    <t>145645;SBI Debt Fund Series - C - 30 (385 Days) - Direct Plan - Income Distribution cum Capital Withdrawal Option (IDCW);INF200KA10H2;;12.7757;;;21-Sep-2021</t>
  </si>
  <si>
    <t>145644;SBI Debt Fund Series - C - 30 (385 Days) - Regular Plan - Income Distribution cum Capital Withdrawal Option (IDCW);INF200KA18G7;;12.6790;;;21-Sep-2021</t>
  </si>
  <si>
    <t>145647;SBI Debt Fund Series C - 30 - (385 Days) - Direct Plan - Growth;INF200KA19G5;;12.7757;;;21-Sep-2021</t>
  </si>
  <si>
    <t>145646;SBI Debt Fund Series C - 30 - (385 Days) - Regular Plan - Growth;INF200KA17G9;;12.6790;;;21-Sep-2021</t>
  </si>
  <si>
    <t>145744;SBI Debt Fund Series - C - 32 (380 Days) - Direct Plan - Income Distribution cum Capital Withdrawal Option (IDCW);INF200KA14H4;;12.6918;;;21-Sep-2021</t>
  </si>
  <si>
    <t>145743;SBI Debt Fund Series - C - 32 (380 Days) - Regular Plan - Income Distribution cum Capital Withdrawal Option (IDCW);INF200KA12H8;;12.5902;;;21-Sep-2021</t>
  </si>
  <si>
    <t>145746;SBI Debt Fund Series C - 32 - (380 Days) - Direct Plan - Growth;INF200KA13H6;;12.6918;;;21-Sep-2021</t>
  </si>
  <si>
    <t>145745;SBI Debt Fund Series C - 32 - (380 Days) - Regular Plan - Growth;INF200KA11H0;;12.5902;;;21-Sep-2021</t>
  </si>
  <si>
    <t>145858;SBI Debt Fund Series - C - 33 (1216 Days) - Direct Plan - Income Distribution cum Capital Withdrawal Option (IDCW);INF200KA1XN5;;12.6480;;;21-Sep-2021</t>
  </si>
  <si>
    <t>145857;SBI Debt Fund Series - C - 33 (1216 Days) - Regular Plan - Income Distribution cum Capital Withdrawal Option (IDCW);INF200KA1XL9;;12.5483;;;21-Sep-2021</t>
  </si>
  <si>
    <t>145855;SBI Debt Fund Series C - 33 (1216 Days) - Direct Plan - Growth;INF200KA1XM7;;12.6480;;;21-Sep-2021</t>
  </si>
  <si>
    <t>145856;SBI Debt Fund Series C - 33 (1216 Days) - Regular Plan - Growth;INF200KA1XK1;;12.5483;;;21-Sep-2021</t>
  </si>
  <si>
    <t>145948;SBI Debt Fund Series - C - 34 (1211 Days) - Direct Plan - Income Distribution cum Capital Withdrawal Option (IDCW);INF200KA1XR6;;12.5923;;;21-Sep-2021</t>
  </si>
  <si>
    <t>145950;SBI Debt Fund Series - C - 34 (1211 Days) - Regular Plan - Income Distribution cum Capital Withdrawal Option (IDCW);INF200KA1XP0;;12.4899;;;21-Sep-2021</t>
  </si>
  <si>
    <t>145947;SBI DEBT FUND SERIES C - 34 (1211 DAYS) - DIRECT PLAN - GROWTH;INF200KA1XQ8;;12.5923;;;21-Sep-2021</t>
  </si>
  <si>
    <t>145949;SBI DEBT FUND SERIES C - 34 (1211 DAYS) - REGULAR PLAN - GROWTH;INF200KA1XO3;;12.4899;;;21-Sep-2021</t>
  </si>
  <si>
    <t>145988;SBI Debt Fund Series - C - 35 (376 Days) - Direct Plan - Income Distribution cum Capital Withdrawal Option (IDCW);INF200KA18J1;;12.5580;;;21-Sep-2021</t>
  </si>
  <si>
    <t>145990;SBI Debt Fund Series - C - 35 (376 Days) - Regular Plan - Income Distribution cum Capital Withdrawal Option (IDCW);INF200KA16J5;;12.4736;;;21-Sep-2021</t>
  </si>
  <si>
    <t>145987;SBI Debt Fund Series C - 35 (376 Days) - Direct Plan - Growth;INF200KA17J3;;12.5580;;;21-Sep-2021</t>
  </si>
  <si>
    <t>145989;SBI Debt Fund Series C - 35 (376 Days) - Regular Plan - Growth;INF200KA15J7;;12.4737;;;21-Sep-2021</t>
  </si>
  <si>
    <t>146175;SBI Debt Fund Series - C - 38 (389 Days) - Direct Plan - Income Distribution cum Capital Withdrawal Option (IDCW);INF200KA16K3;;12.4450;;;21-Sep-2021</t>
  </si>
  <si>
    <t>146176;SBI Debt Fund Series - C - 38 (389 Days) - Regular Plan - Income Distribution cum Capital Withdrawal Option (IDCW);INF200KA14K8;;12.3603;;;21-Sep-2021</t>
  </si>
  <si>
    <t>146174;SBI Debt Fund Series C - 38 (389 Days) - Direct Plan - Growth;INF200KA15K5;;12.4427;;;21-Sep-2021</t>
  </si>
  <si>
    <t>146173;SBI Debt Fund Series C - 38 (389 Days) - Regular Plan - Growth;INF200KA13K0;;12.3603;;;21-Sep-2021</t>
  </si>
  <si>
    <t>146286;SBI Debt Fund Series - C - 40 (1177 Days) - Direct Plan - Income Distribution cum Capital Withdrawal Option (IDCW);INF200KA1YZ7;;12.4847;;;21-Sep-2021</t>
  </si>
  <si>
    <t>146287;SBI Debt Fund Series - C - 40 (1177 Days) - Regular Plan - Income Distribution cum Capital Withdrawal Option (IDCW);INF200KA1YX2;;12.4026;;;21-Sep-2021</t>
  </si>
  <si>
    <t>146288;SBI Debt Fund Series C - 40 - (1177 Days) - Regular Plan - Growth;INF200KA1YW4;;12.4026;;;21-Sep-2021</t>
  </si>
  <si>
    <t>146289;SBI Debt Fund Series C - 40- (1177 Days) - Direct Plan - Growth;INF200KA1YY0;;12.4846;;;21-Sep-2021</t>
  </si>
  <si>
    <t>146313;SBI Debt Fund Series - C - 41 (1178 Days) - Direct Plan - Income Distribution cum Capital Withdrawal Option (IDCW);INF200KA1ZD1;;12.4974;;;21-Sep-2021</t>
  </si>
  <si>
    <t>146315;SBI Debt Fund Series - C - 41 (1178 Days) - Regular Plan - Income Distribution cum Capital Withdrawal Option (IDCW);INF200KA1ZB5;;12.4158;;;21-Sep-2021</t>
  </si>
  <si>
    <t>146312;SBI Debt Fund Series C - 41 (1178 Days) - Direct Plan - Growth;INF200KA1ZC3;;12.4975;;;21-Sep-2021</t>
  </si>
  <si>
    <t>146314;SBI Debt Fund Series C - 41 (1178 Days) - Regular Plan - Growth;INF200KA1ZA7;;12.4158;;;21-Sep-2021</t>
  </si>
  <si>
    <t>146368;SBI Debt Fund Series - C - 43 (384 Days) - Direct Plan - Income Distribution cum Capital Withdrawal Option (IDCW);INF200KA10J8;;12.4691;;;21-Sep-2021</t>
  </si>
  <si>
    <t>146366;SBI Debt Fund Series - C - 43 (384 Days) - Regular Plan - Income Distribution cum Capital Withdrawal Option (IDCW);INF200KA18I3;;12.3883;;;21-Sep-2021</t>
  </si>
  <si>
    <t>146367;SBI Debt Fund Series C - 43 (384 Days) - Direct Plan - Growth;INF200KA19I1;;12.4691;;;21-Sep-2021</t>
  </si>
  <si>
    <t>146369;SBI Debt Fund Series C - 43 (384 Days) - Regular Plan - Growth;INF200KA17I5;;12.3883;;;21-Sep-2021</t>
  </si>
  <si>
    <t>146494;SBI Debt Fund Series - C - 44 (378 Days) - Direct Plan - Income Distribution cum Capital Withdrawal Option (IDCW);INF200KA14J0;;12.4658;;;21-Sep-2021</t>
  </si>
  <si>
    <t>146496;SBI Debt Fund Series - C - 44 (378 Days) - Regular Plan - Income Distribution cum Capital Withdrawal Option (IDCW);INF200KA12J4;;12.3856;;;21-Sep-2021</t>
  </si>
  <si>
    <t>146495;SBI Debt Fund Series C - 44 (378 Days) - Direct Plan - Growth;INF200KA13J2;;12.4658;;;21-Sep-2021</t>
  </si>
  <si>
    <t>146493;SBI Debt Fund Series C - 44 (378 Days) - Regular Plan - Growth;INF200KA11J6;;12.3856;;;21-Sep-2021</t>
  </si>
  <si>
    <t>146591;SBI Debt Fund Series - C - 46 (376 Days) - Direct Plan - Income Distribution cum Capital Withdrawal Option (IDCW);INF200KA12K2;;12.3345;;;21-Sep-2021</t>
  </si>
  <si>
    <t>146593;SBI Debt Fund Series - C - 46 (376 Days) - Regular Plan - Income Distribution cum Capital Withdrawal Option (IDCW);INF200KA10K6;;12.2564;;;21-Sep-2021</t>
  </si>
  <si>
    <t>146592;SBI Debt Fund Series C - 46 (376 Days) - Direct Plan- Growth;INF200KA11K4;;12.3346;;;21-Sep-2021</t>
  </si>
  <si>
    <t>146590;SBI Debt Fund Series C - 46 (376 Days) - Regular Plan - Growth;INF200KA19J9;;12.2564;;;21-Sep-2021</t>
  </si>
  <si>
    <t>146656;SBI Debt Fund Series C - 48 (385 Days) - Direct Plan - Growth;INF200KA19K7;;12.3561;;;21-Sep-2021</t>
  </si>
  <si>
    <t>146658;SBI Debt Fund Series C - 48 (385 Days) - Direct Plan - Income Distribution cum Capital Withdrawal Option (IDCW);INF200KA10L4;;12.3561;;;21-Sep-2021</t>
  </si>
  <si>
    <t>146655;SBI Debt Fund Series C - 48 (385 Days) - Regular Plan - Growth;INF200KA17K1;;12.2783;;;21-Sep-2021</t>
  </si>
  <si>
    <t>146657;SBI Debt Fund Series C - 48 (385 Days) - Regular Plan - Income Distribution cum Capital Withdrawal Option (IDCW);INF200KA18K9;;12.2783;;;21-Sep-2021</t>
  </si>
  <si>
    <t>146766;SBI Debt Fund Series - C - 49 (390 Days) - Direct Plan - Income Distribution cum Capital Withdrawal Option (IDCW);INF200KA14L6;;12.2842;;;21-Sep-2021</t>
  </si>
  <si>
    <t>146767;SBI Debt Fund Series - C - 49 (390 Days) - Regular Plan - Income Distribution cum Capital Withdrawal Option (IDCW);INF200KA12L0;;12.2031;;;21-Sep-2021</t>
  </si>
  <si>
    <t>146765;SBI Debt Fund Series C - 49 (390 Days) - Direct Plan - Growth;INF200KA13L8;;12.2842;;;21-Sep-2021</t>
  </si>
  <si>
    <t>146768;SBI Debt Fund Series C - 49 (390 Days) - Regular Plan - Growth;INF200KA11L2;;12.2074;;;21-Sep-2021</t>
  </si>
  <si>
    <t>146879;SBI Debt Fund Series - C - 50 (383 Days) - Direct Plan - Income Distribution cum Capital Withdrawal Option (IDCW);INF200KA18L7;;12.2364;;;21-Sep-2021</t>
  </si>
  <si>
    <t>146880;SBI Debt Fund Series - C - 50 (383 Days) - Regular Plan - Income Distribution cum Capital Withdrawal Option (IDCW);INF200KA16L1;;12.1606;;;21-Sep-2021</t>
  </si>
  <si>
    <t>146878;SBI Debt Fund Series C - 50 (383 Days) - Direct Plan - Growth;INF200KA17L9;;12.2365;;;21-Sep-2021</t>
  </si>
  <si>
    <t>146877;SBI Debt Fund Series C - 50 (383 Days) - Regular Plan - Growth;INF200KA15L3;;12.1604;;;21-Sep-2021</t>
  </si>
  <si>
    <t>145160;SBI Dual Advantage Fund - Series XXX - Direct Plan - Income Distribution cum Capital Withdrawal Option (IDCW);INF200KA1VY6;;13.3134;;;21-Sep-2021</t>
  </si>
  <si>
    <t>145159;SBI Dual Advantage Fund - Series XXX - Regular Plan - Income Distribution cum Capital Withdrawal Option (IDCW);INF200KA1VW0;;13.1143;;;21-Sep-2021</t>
  </si>
  <si>
    <t>145161;SBI Dual Advantage Fund Series XXX - Direct Plan - Growth;INF200KA1VX8;;13.3134;;;21-Sep-2021</t>
  </si>
  <si>
    <t>145162;SBI Dual Advantage Fund Series XXX - Regular Plan - Growth;INF200KA1VV2;;13.1143;;;21-Sep-2021</t>
  </si>
  <si>
    <t>146974;SBI Fixed Maturity Plan (FMP) - Series 1 (3668 Days) - Direct Plan - Growth;INF200KA1D03;;12.9632;;;21-Sep-2021</t>
  </si>
  <si>
    <t>146975;SBI Fixed Maturity Plan (FMP) - Series 1 (3668 Days) - Direct Plan - Income Distribution cum Capital Withdrawal Option (IDCW);INF200KA1D11;;12.9631;;;21-Sep-2021</t>
  </si>
  <si>
    <t>146976;SBI Fixed Maturity Plan (FMP) - Series 1 (3668 Days) - Regular Plan - Growth;INF200KA1C87;;12.8828;;;21-Sep-2021</t>
  </si>
  <si>
    <t>146973;SBI Fixed Maturity Plan (FMP) - Series 1 (3668 Days) - Regular Plan - Income Distribution cum Capital Withdrawal Option (IDCW);INF200KA1C95;;12.8827;;;21-Sep-2021</t>
  </si>
  <si>
    <t>147467;SBI Fixed Maturity Plan (FMP) - Series 10 (1178 Days) - Direct Plan - Growth;INF200KA1H09;;12.0255;;;21-Sep-2021</t>
  </si>
  <si>
    <t>147464;SBI Fixed Maturity Plan (FMP) - Series 10 (1178 Days) - Direct Plan - Income Distribution cum Capital Withdrawal Option (IDCW);INF200KA1H17;;12.0254;;;21-Sep-2021</t>
  </si>
  <si>
    <t>147465;SBI Fixed Maturity Plan (FMP) - Series 10 (1178 Days) - Regular Plan - Growth;INF200KA1G83;;11.9587;;;21-Sep-2021</t>
  </si>
  <si>
    <t>147466;SBI Fixed Maturity Plan (FMP) - Series 10 (1178 Days) - Regular Plan - Income Distribution cum Capital Withdrawal Option (IDCW);INF200KA1G91;;11.9587;;;21-Sep-2021</t>
  </si>
  <si>
    <t>147486;SBI Fixed Maturity Plan (FMP) - Series 11 (1178 Days) - Direct Plan - Growth;INF200KA1H41;;11.9830;;;21-Sep-2021</t>
  </si>
  <si>
    <t>147487;SBI Fixed Maturity Plan (FMP) - Series 11 (1178 Days) - Direct Plan - Income Distribution cum Capital Withdrawal Option (IDCW);INF200KA1H58;;11.9830;;;21-Sep-2021</t>
  </si>
  <si>
    <t>147484;SBI Fixed Maturity Plan (FMP) - Series 11 (1178 Days) - Regular Plan - Growth;INF200KA1H25;;11.9171;;;21-Sep-2021</t>
  </si>
  <si>
    <t>147485;SBI Fixed Maturity Plan (FMP) - Series 11 (1178 Days) - Regular Plan - Income Distribution cum Capital Withdrawal Option (IDCW);INF200KA1H33;;11.9171;;;21-Sep-2021</t>
  </si>
  <si>
    <t>147560;SBI Fixed Maturity Plan (FMP) - Series 14 (384 Days) - Direct Plan - Growth;INF200KA13N4;;11.8549;;;21-Sep-2021</t>
  </si>
  <si>
    <t>147561;SBI Fixed Maturity Plan (FMP) - Series 14 (384 Days) - Direct Plan - Income Distribution cum Capital Withdrawal Option (IDCW);INF200KA14N2;;11.8549;;;21-Sep-2021</t>
  </si>
  <si>
    <t>147559;SBI Fixed Maturity Plan (FMP) - Series 14 (384 Days) - Regular Plan - Growth;INF200KA11N8;;11.7914;;;21-Sep-2021</t>
  </si>
  <si>
    <t>147562;SBI Fixed Maturity Plan (FMP) - Series 14 (384 Days) - Regular Plan - Income Distribution cum Capital Withdrawal Option (IDCW);INF200KA12N6;;11.7914;;;21-Sep-2021</t>
  </si>
  <si>
    <t>147582;SBI Fixed Maturity Plan (FMP) - Series 15 (1123 Days) - Direct Plan - Growth;INF200KA1J07;;11.8455;;;21-Sep-2021</t>
  </si>
  <si>
    <t>147583;SBI Fixed Maturity Plan (FMP) - Series 15 (1123 Days) - Direct Plan - Income Distribution cum Capital Withdrawal Option (IDCW);INF200KA1J15;;11.8455;;;21-Sep-2021</t>
  </si>
  <si>
    <t>147580;SBI Fixed Maturity Plan (FMP) - Series 15 (1123 Days) - Regular Plan - Growth;INF200KA1I81;;11.7826;;;21-Sep-2021</t>
  </si>
  <si>
    <t>147581;SBI Fixed Maturity Plan (FMP) - Series 15 (1123 Days) - Regular Plan - Income Distribution cum Capital Withdrawal Option (IDCW);INF200KA1I99;;11.7826;;;21-Sep-2021</t>
  </si>
  <si>
    <t>147612;SBI Fixed Maturity Plan (FMP) - Series 16 (1116 Days) - Direct Plan - Growth;INF200KA1J49;;11.8058;;;21-Sep-2021</t>
  </si>
  <si>
    <t>147613;SBI Fixed Maturity Plan (FMP) - Series 16 (1116 Days) - Direct Plan - Income Distribution cum Capital Withdrawal Option (IDCW);INF200KA1J56;;11.8058;;;21-Sep-2021</t>
  </si>
  <si>
    <t>147611;SBI Fixed Maturity Plan (FMP) - Series 16 (1116 Days) - Regular Plan - Growth;INF200KA1J23;;11.7443;;;21-Sep-2021</t>
  </si>
  <si>
    <t>147610;SBI Fixed Maturity Plan (FMP) - Series 16 (1116 Days) - Regular Plan - Income Distribution cum Capital Withdrawal Option (IDCW);INF200KA1J31;;11.7443;;;21-Sep-2021</t>
  </si>
  <si>
    <t>147627;SBI Fixed Maturity Plan (FMP) - Series 17 (1116 Days) - Direct Plan - Growth;INF200KA1J80;;11.7572;;;21-Sep-2021</t>
  </si>
  <si>
    <t>147628;SBI Fixed Maturity Plan (FMP) - Series 17 (1116 Days) - Direct Plan - Income Distribution cum Capital Withdrawal Option (IDCW);INF200KA1J98;;11.7572;;;21-Sep-2021</t>
  </si>
  <si>
    <t>147629;SBI Fixed Maturity Plan (FMP) - Series 17 (1116 Days) - Regular Plan - Growth;INF200KA1J64;;11.6964;;;21-Sep-2021</t>
  </si>
  <si>
    <t>147630;SBI Fixed Maturity Plan (FMP) - Series 17 (1116 Days) - Regular Plan - Income Distribution cum Capital Withdrawal Option (IDCW);INF200KA1J72;;11.6964;;;21-Sep-2021</t>
  </si>
  <si>
    <t>147641;SBI Fixed Maturity Plan (FMP) - Series 18 (1108 Days) - Direct Plan - Growth;INF200KA1K53;;11.7259;;;21-Sep-2021</t>
  </si>
  <si>
    <t>147642;SBI Fixed Maturity Plan (FMP) - Series 18 (1108 Days) - Direct Plan - Income Distribution cum Capital Withdrawal Option (IDCW);INF200KA1K61;;11.7259;;;21-Sep-2021</t>
  </si>
  <si>
    <t>147639;SBI Fixed Maturity Plan (FMP) - Series 18 (1108 Days) - Regular Plan - Growth;INF200KA1K38;;11.6670;;;21-Sep-2021</t>
  </si>
  <si>
    <t>147640;SBI Fixed Maturity Plan (FMP) - Series 18 (1108 Days) - Regular Plan - Income Distribution cum Capital Withdrawal Option (IDCW);INF200KA1K46;;11.6670;;;21-Sep-2021</t>
  </si>
  <si>
    <t>147672;SBI Fixed Maturity Plan (FMP) - Series 19 (1115 Days) - Direct  Plan - Growth;INF200KA1L11;;11.6731;;;21-Sep-2021</t>
  </si>
  <si>
    <t>147669;SBI Fixed Maturity Plan (FMP) - Series 19 (1115 Days) - Direct Plan - Income Distribution cum Capital Withdrawal Option (IDCW);INF200KA1L29;;11.6731;;;21-Sep-2021</t>
  </si>
  <si>
    <t>147670;SBI Fixed Maturity Plan (FMP) - Series 19 (1115 Days) - Regular Plan - Growth;INF200KA1K95;;11.6162;;;21-Sep-2021</t>
  </si>
  <si>
    <t>147671;SBI Fixed Maturity Plan (FMP) - Series 19 (1115 Days) - Regular Plan - Income Distribution cum Capital Withdrawal Option (IDCW);INF200KA1L03;;11.6162;;;21-Sep-2021</t>
  </si>
  <si>
    <t>147104;SBI Fixed Maturity Plan (FMP) - Series 2 (1178 Days) - Direct Plan - Growth;INF200KA1D45;;12.2511;;;21-Sep-2021</t>
  </si>
  <si>
    <t>147105;SBI Fixed Maturity Plan (FMP) - Series 2 (1178 Days) - Direct Plan - Income Distribution cum Capital Withdrawal Option (IDCW);INF200KA1D52;;12.2511;;;21-Sep-2021</t>
  </si>
  <si>
    <t>147103;SBI Fixed Maturity Plan (FMP) - Series 2 (1178 Days) - Regular Plan - Growth;INF200KA1D29;;12.1768;;;21-Sep-2021</t>
  </si>
  <si>
    <t>147106;SBI Fixed Maturity Plan (FMP) - Series 2 (1178 Days) - Regular Plan - Income Distribution cum Capital Withdrawal Option (IDCW);INF200KA1D37;;12.1768;;;21-Sep-2021</t>
  </si>
  <si>
    <t>147720;SBI Fixed Maturity Plan (FMP) - Series 20 (1109 Days) - Direct Plan - Growth;INF200KA1L52;;11.6640;;;21-Sep-2021</t>
  </si>
  <si>
    <t>147721;SBI Fixed Maturity Plan (FMP) - Series 20 (1109 Days) - Regular Plan - Growth;INF200KA1L37;;11.6077;;;21-Sep-2021</t>
  </si>
  <si>
    <t>147722;SBI Fixed Maturity Plan (FMP) - Series 20(1109 Days) - Direct Plan - Income Distribution cum Capital Withdrawal Option (IDCW);INF200KA1L60;;11.6641;;;21-Sep-2021</t>
  </si>
  <si>
    <t>147719;SBI Fixed Maturity Plan (FMP) - Series 20(1109 Days) - Regular Plan - Income Distribution cum Capital Withdrawal Option (IDCW);INF200KA1L45;;11.6077;;;21-Sep-2021</t>
  </si>
  <si>
    <t>147744;SBI Fixed Maturity Plan (FMP) - Series 21 (1109 Days) - Direct Plan - Growth;INF200KA1L94;;11.6173;;;21-Sep-2021</t>
  </si>
  <si>
    <t>147746;SBI Fixed Maturity Plan (FMP) - Series 21 (1109 Days) - Direct Plan - Income Distribution cum Capital Withdrawal Option (IDCW);INF200KA1M02;;11.6142;;;21-Sep-2021</t>
  </si>
  <si>
    <t>147745;SBI Fixed Maturity Plan (FMP) - Series 21 (1109 Days) - Regular Plan - Growth;INF200KA1L78;;11.5619;;;21-Sep-2021</t>
  </si>
  <si>
    <t>147747;SBI Fixed Maturity Plan (FMP) - Series 21 (1109 Days) - Regular Plan - Income Distribution cum Capital Withdrawal Option (IDCW);INF200KA1L86;;11.5619;;;21-Sep-2021</t>
  </si>
  <si>
    <t>147754;SBI Fixed Maturity Plan (FMP) - Series 22 (1106 Days) - Direct Plan - Growth;INF200KA1M36;;11.5654;;;21-Sep-2021</t>
  </si>
  <si>
    <t>147755;SBI Fixed Maturity Plan (FMP) - Series 22 (1106 Days) - Direct Plan - Income Distribution cum Capital Withdrawal Option (IDCW);INF200KA1M44;;11.5654;;;21-Sep-2021</t>
  </si>
  <si>
    <t>147752;SBI Fixed Maturity Plan (FMP) - Series 22 (1106 Days) - Regular Plan - Growth;INF200KA1M10;;11.5112;;;21-Sep-2021</t>
  </si>
  <si>
    <t>147753;SBI Fixed Maturity Plan (FMP) - Series 22 (1106 Days) - Regular Plan - Income Distribution cum Capital Withdrawal Option (IDCW);INF200KA1M28;;11.5112;;;21-Sep-2021</t>
  </si>
  <si>
    <t>147776;SBI Fixed Maturity Plan (FMP) - Series 24 (1107 Days) - Direct Plan - Income Distribution cum Capital Withdrawal Option (IDCW);INF200KA1N27;;11.5392;;;21-Sep-2021</t>
  </si>
  <si>
    <t>147775;SBI Fixed Maturity Plan (FMP) - Series 24 (1107 Days) - Regular Plan - Income Distribution cum Capital Withdrawal Option (IDCW);INF200KA1N01;;11.4863;;;21-Sep-2021</t>
  </si>
  <si>
    <t>147777;SBI Fixed Maturity Plan (FMP) - Series 24 (1107) - Direct Plan - Growth;INF200KA1N19;;11.5392;;;21-Sep-2021</t>
  </si>
  <si>
    <t>147774;SBI Fixed Maturity Plan (FMP) - Series 24 (1107) - Regular Plan - Growth;INF200KA1M93;;11.4863;;;21-Sep-2021</t>
  </si>
  <si>
    <t>147783;SBI Fixed Maturity Plan (FMP) - Series 25 (1120 Days) - Direct Plan - Growth;INF200KA1N50;;11.4888;;;21-Sep-2021</t>
  </si>
  <si>
    <t>147784;SBI Fixed Maturity Plan (FMP) - Series 25 (1120 Days) - Direct Plan - Income Distribution cum Capital Withdrawal Option (IDCW);INF200KA1N68;;11.4888;;;21-Sep-2021</t>
  </si>
  <si>
    <t>147785;SBI Fixed Maturity Plan (FMP) - Series 25 (1120 Days) - Regular Plan - Growth;INF200KA1N35;;11.4366;;;21-Sep-2021</t>
  </si>
  <si>
    <t>147782;SBI Fixed Maturity Plan (FMP) - Series 25 (1120 Days) - Regular Plan - Income Distribution cum Capital Withdrawal Option (IDCW);INF200KA1N43;;11.4366;;;21-Sep-2021</t>
  </si>
  <si>
    <t>147792;SBI Fixed Maturity Plan (FMP) - Series 26 (1112 Days) - Direct Plan - Growth;INF200KA1N92;;11.5190;;;21-Sep-2021</t>
  </si>
  <si>
    <t>147793;SBI Fixed Maturity Plan (FMP) - Series 26 (1112 Days) - Direct Plan - Income Distribution cum Capital Withdrawal Option (IDCW);INF200KA1O00;;11.5190;;;21-Sep-2021</t>
  </si>
  <si>
    <t>147790;SBI Fixed Maturity Plan (FMP) - Series 26 (1112 Days) - Regular Plan - Growth;INF200KA1N76;;11.4673;;;21-Sep-2021</t>
  </si>
  <si>
    <t>147791;SBI Fixed Maturity Plan (FMP) - Series 26 (1112 Days) - Regular Plan - Income Distribution cum Capital Withdrawal Option (IDCW);INF200KA1N84;;11.4673;;;21-Sep-2021</t>
  </si>
  <si>
    <t>147873;SBI Fixed Maturity Plan (FMP) - Series 27 (1203 Days) - Direct Plan - Growth;INF200KA1O34;;11.5365;;;21-Sep-2021</t>
  </si>
  <si>
    <t>147871;SBI Fixed Maturity Plan (FMP) - Series 27 (1203 Days) - Direct Plan - Income Distribution cum Capital Withdrawal Option (IDCW);INF200KA1O42;;11.5365;;;21-Sep-2021</t>
  </si>
  <si>
    <t>147872;SBI Fixed Maturity Plan (FMP) - Series 27 (1203 Days) - Regular Plan - Growth;INF200KA1O18;;11.4875;;;21-Sep-2021</t>
  </si>
  <si>
    <t>147870;SBI Fixed Maturity Plan (FMP) - Series 27 (1203 Days) - Regular Plan - Income Distribution cum Capital Withdrawal Option (IDCW);INF200KA1O26;;11.4875;;;21-Sep-2021</t>
  </si>
  <si>
    <t>148056;SBI Fixed Maturity Plan (FMP) - Series 28 (1163 Days) - Direct Plan - Growth;INF200KA1O91;;11.3397;;;21-Sep-2021</t>
  </si>
  <si>
    <t>148058;SBI Fixed Maturity Plan (FMP) - Series 28 (1163 Days) - Direct Plan - Income Distribution cum Capital Withdrawal Option (IDCW);INF200KA1P09;;11.3397;;;21-Sep-2021</t>
  </si>
  <si>
    <t>148057;SBI Fixed Maturity Plan (FMP) - Series 28 (1163 Days) - Regular Plan - Growth;INF200KA1O75;;11.2946;;;21-Sep-2021</t>
  </si>
  <si>
    <t>148055;SBI Fixed Maturity Plan (FMP) - Series 28 (1163 Days) - Regular Plan - Income Distribution cum Capital Withdrawal Option (IDCW);INF200KA1O83;;11.2946;;;21-Sep-2021</t>
  </si>
  <si>
    <t>147135;SBI Fixed Maturity Plan (FMP) - Series 3 (1179 Days) - Direct Plan - Growth;INF200KA1D86;;12.2731;;;21-Sep-2021</t>
  </si>
  <si>
    <t>147136;SBI Fixed Maturity Plan (FMP) - Series 3 (1179 Days) - Direct Plan - Income Distribution cum Capital Withdrawal Option (IDCW);INF200KA1D94;;12.2731;;;21-Sep-2021</t>
  </si>
  <si>
    <t>147133;SBI Fixed Maturity Plan (FMP) - Series 3 (1179 Days) - Regular Plan - Growth;INF200KA1D60;;12.1992;;;21-Sep-2021</t>
  </si>
  <si>
    <t>147134;SBI Fixed Maturity Plan (FMP) - Series 3 (1179 Days) - Regular Plan - Income Distribution cum Capital Withdrawal Option (IDCW);INF200KA1D78;;12.1992;;;21-Sep-2021</t>
  </si>
  <si>
    <t>148193;SBI Fixed Maturity Plan (FMP) - Series 31 (1160 Days) - Direct Plan - Growth;INF200KA1P58;;11.4175;;;21-Sep-2021</t>
  </si>
  <si>
    <t>148194;SBI Fixed Maturity Plan (FMP) - Series 31 (1160 Days) - Direct Plan - Income Distribution cum Capital Withdrawal Option (IDCW);INF200KA1P66;;11.4175;;;21-Sep-2021</t>
  </si>
  <si>
    <t>148195;SBI Fixed Maturity Plan (FMP) - Series 31 (1160 Days) - Regular Plan - Growth;INF200KA1P33;;11.3742;;;21-Sep-2021</t>
  </si>
  <si>
    <t>148192;SBI Fixed Maturity Plan (FMP) - Series 31 (1160 Days) - Regular Plan - Income Distribution cum Capital Withdrawal Option (IDCW);INF200KA1P41;;11.3741;;;21-Sep-2021</t>
  </si>
  <si>
    <t>148369;SBI Fixed Maturity Plan (FMP) - Series 32 (1140 Days) - Direct Plan - Growth;INF200KA1P90;;11.0327;;;21-Sep-2021</t>
  </si>
  <si>
    <t>148368;SBI Fixed Maturity Plan (FMP) - Series 32 (1140 Days) - Direct Plan - Income Distribution cum Capital Withdrawal Option (IDCW);INF200KA1Q08;;11.0327;;;21-Sep-2021</t>
  </si>
  <si>
    <t>148367;SBI Fixed Maturity Plan (FMP) - Series 32 (1140 Days) - Regular Plan - Growth;INF200KA1P74;;10.9933;;;21-Sep-2021</t>
  </si>
  <si>
    <t>148370;SBI Fixed Maturity Plan (FMP) - Series 32 (1140 Days) - Regular Plan - Income Distribution cum Capital Withdrawal Option (IDCW);INF200KA1P82;;10.9933;;;21-Sep-2021</t>
  </si>
  <si>
    <t>148385;SBI Fixed Maturity Plan (FMP) - Series 33 (1128 Days) - Direct Plan - Growth;INF200KA1Q32;;10.9044;;;21-Sep-2021</t>
  </si>
  <si>
    <t>148386;SBI Fixed Maturity Plan (FMP) - Series 33 (1128 Days) - Direct Plan - Income Distribution cum Capital Withdrawal Option (IDCW);INF200KA1Q40;;10.9043;;;21-Sep-2021</t>
  </si>
  <si>
    <t>148383;SBI Fixed Maturity Plan (FMP) - Series 33 (1128 Days) - Regular Plan - Growth;INF200KA1Q16;;10.8663;;;21-Sep-2021</t>
  </si>
  <si>
    <t>148384;SBI Fixed Maturity Plan (FMP) - Series 33 (1128 Days) - Regular Plan - Income Distribution cum Capital Withdrawal Option (IDCW);INF200KA1Q24;;10.8663;;;21-Sep-2021</t>
  </si>
  <si>
    <t>148387;SBI Fixed Maturity Plan (FMP) - Series 34 (3682 Days) - Direct Plan - Growth;INF200KA1Q73;;10.8967;;;21-Sep-2021</t>
  </si>
  <si>
    <t>148388;SBI Fixed Maturity Plan (FMP) - Series 34 (3682 Days) - Direct Plan - Income Distribution cum Capital Withdrawal Option (IDCW);INF200KA1Q81;;10.8967;;;21-Sep-2021</t>
  </si>
  <si>
    <t>148389;SBI Fixed Maturity Plan (FMP) - Series 34 (3682 Days) - Regular Plan - Growth;INF200KA1Q57;;10.8590;;;21-Sep-2021</t>
  </si>
  <si>
    <t>148390;SBI Fixed Maturity Plan (FMP) - Series 34 (3682 Days) - Regular Plan - Income Distribution cum Capital Withdrawal Option (IDCW);INF200KA1Q65;;10.8590;;;21-Sep-2021</t>
  </si>
  <si>
    <t>148827;SBI Fixed Maturity Plan (FMP) - Series 41 (1498 Days) - Direct Plan - Growth;INF200KA1U77;;10.4321;;;21-Sep-2021</t>
  </si>
  <si>
    <t>148825;SBI Fixed Maturity Plan (FMP) - Series 41 (1498 Days) - Regular Plan - Growth;INF200KA1U51;;10.4217;;;21-Sep-2021</t>
  </si>
  <si>
    <t>148828;SBI Fixed Maturity Plan (FMP) - Series 41 (1498 Days) Direct Plan - Income Distribution cum Capital Withdrawal Option (IDCW);INF200KA1U85;;10.4321;;;21-Sep-2021</t>
  </si>
  <si>
    <t>148826;SBI Fixed Maturity Plan (FMP) - Series 41 (1498 Days) Regular Plan - Income Distribution cum Capital Withdrawal Option (IDCW);INF200KA1U69;;10.4217;;;21-Sep-2021</t>
  </si>
  <si>
    <t>149043;SBI Fixed Maturity Plan (FMP) - Series 46 (1850 Days) - Direct Plan - Growth;INF200KA1X41;;10.2699;;;21-Sep-2021</t>
  </si>
  <si>
    <t>149044;SBI Fixed Maturity Plan (FMP) - Series 46 (1850 Days) - Direct Plan - Income Distribution cum Capital Withdrawal Option (IDCW);INF200KA1X58;;10.2699;;;21-Sep-2021</t>
  </si>
  <si>
    <t>149045;SBI Fixed Maturity Plan (FMP) - Series 46 (1850 Days) - Regular Plan - Growth;INF200KA1X25;;10.2662;;;21-Sep-2021</t>
  </si>
  <si>
    <t>149042;SBI Fixed Maturity Plan (FMP) - Series 46 (1850 Days) - Regular Plan - Income Distribution cum Capital Withdrawal Option (IDCW);INF200KA1X33;;10.2662;;;21-Sep-2021</t>
  </si>
  <si>
    <t>149082;SBI Fixed Maturity Plan (FMP) Series 47 (1434 Days) - Direct Plan - Growth;INF200KA1X82;;10.2037;;;21-Sep-2021</t>
  </si>
  <si>
    <t>149081;SBI Fixed Maturity Plan (FMP) Series 47 (1434 Days) - Direct Plan - Income Distribution cum Capital Withdrawal Option (IDCW);INF200KA1X90;;10.2037;;;21-Sep-2021</t>
  </si>
  <si>
    <t>149083;SBI Fixed Maturity Plan (FMP) Series 47 (1434 Days) - Regular Plan - Growth;INF200KA1X66;;10.2006;;;21-Sep-2021</t>
  </si>
  <si>
    <t>149084;SBI Fixed Maturity Plan (FMP) Series 47 (1434 Days) - Regular Plan - Income Distribution cum Capital Withdrawal Option (IDCW);INF200KA1X74;;10.2006;;;21-Sep-2021</t>
  </si>
  <si>
    <t>149111;SBI Fixed Maturity Plan (FMP) - Series 48 (1458 Days) - Direct Plan - Growth;INF200KA1Y24;;10.1612;;;21-Sep-2021</t>
  </si>
  <si>
    <t>149108;SBI Fixed Maturity Plan (FMP) - Series 48 (1458 Days) - Direct Plan - Income Distribution cum Capital Withdrawal Option (IDCW);INF200KA1Y32;;10.1612;;;21-Sep-2021</t>
  </si>
  <si>
    <t>149109;SBI Fixed Maturity Plan (FMP) - Series 48 (1458 Days) - Regular Plan - Growth;INF200KA1Y08;;10.1587;;;21-Sep-2021</t>
  </si>
  <si>
    <t>149110;SBI Fixed Maturity Plan (FMP) - Series 48 (1458 Days) - Regular Plan - Income Distribution cum Capital Withdrawal Option (IDCW);INF200KA1Y16;;10.1587;;;21-Sep-2021</t>
  </si>
  <si>
    <t>149147;SBI Fixed Maturity Plan (FMP) - Series 49 (1823 Days) - Direct Plan - Growth;INF200KA1Z23;;10.0837;;;21-Sep-2021</t>
  </si>
  <si>
    <t>149144;SBI Fixed Maturity Plan (FMP) - Series 49 (1823 Days) - Direct Plan - Income Distribution cum Capital Withdrawal Option (IDCW);INF200KA1Z31;;10.0837;;;21-Sep-2021</t>
  </si>
  <si>
    <t>149145;SBI Fixed Maturity Plan (FMP) - Series 49 (1823 Days) - Regular Plan - Growth;INF200KA1Z07;;10.0822;;;21-Sep-2021</t>
  </si>
  <si>
    <t>149146;SBI Fixed Maturity Plan (FMP) - Series 49 (1823 Days) - Regular Plan - Income Distribution cum Capital Withdrawal Option (IDCW);INF200KA1Z15;;10.0822;;;21-Sep-2021</t>
  </si>
  <si>
    <t>149174;SBI Fixed Maturity Plan (FMP) - Series 50 (1843 Days) - Direct Plan - Growth;INF200KA1Z64;;10.0535;;;21-Sep-2021</t>
  </si>
  <si>
    <t>149175;SBI Fixed Maturity Plan (FMP) - Series 50 (1843 Days) - Direct Plan - Income Distribution Capital Withdrawal Option (IDCW);INF200KA1Z72;;10.0535;;;21-Sep-2021</t>
  </si>
  <si>
    <t>149172;SBI Fixed Maturity Plan (FMP) - Series 50 (1843 Days) - Regular Plan - Growth;INF200KA1Z49;;10.0527;;;21-Sep-2021</t>
  </si>
  <si>
    <t>149173;SBI Fixed Maturity Plan (FMP) - Series 50 (1843 Days) - Regular Plan -Income Distribution Capital Withdrawal Option (IDCW);INF200KA1Z56;;10.0527;;;21-Sep-2021</t>
  </si>
  <si>
    <t>147248;SBI Fixed Maturity Plan (FMP) - Series 6 (3668 Days) - Direct Plan - Growth;INF200KA1F27;;12.6964;;;21-Sep-2021</t>
  </si>
  <si>
    <t>147249;SBI Fixed Maturity Plan (FMP) - Series 6 (3668 Days) - Direct Plan - Income Distribution cum Capital Withdrawal Option (IDCW);INF200KA1F35;;12.6965;;;21-Sep-2021</t>
  </si>
  <si>
    <t>147247;SBI Fixed Maturity Plan (FMP) - Series 6 (3668 Days) - Regular Plan - Growth;INF200KA1F01;;12.6219;;;21-Sep-2021</t>
  </si>
  <si>
    <t>147250;SBI Fixed Maturity Plan (FMP) - Series 6 (3668 Days) - Regular Plan - Income Distribution cum Capital Withdrawal Option (IDCW);INF200KA1F19;;12.6230;;;21-Sep-2021</t>
  </si>
  <si>
    <t>147318;SBI Fixed Maturity Plan (FMP) - Series 7 (1175 Days) - Direct Plan - Growth;INF200KA1F68;;12.1678;;;21-Sep-2021</t>
  </si>
  <si>
    <t>147319;SBI Fixed Maturity Plan (FMP) - Series 7 (1175 Days) - Direct Plan - Income Distribution cum Capital Withdrawal Option (IDCW);INF200KA1F76;;12.1678;;;21-Sep-2021</t>
  </si>
  <si>
    <t>147320;SBI Fixed Maturity Plan (FMP) - Series 7 (1175 Days) - Regular Plan - Growth;INF200KA1F43;;12.0970;;;21-Sep-2021</t>
  </si>
  <si>
    <t>147317;SBI Fixed Maturity Plan (FMP) - Series 7 (1175 Days) - Regular Plan - Income Distribution cum Capital Withdrawal Option (IDCW);INF200KA1F50;;12.0970;;;21-Sep-2021</t>
  </si>
  <si>
    <t>147333;SBI Fixed Maturity Plan (FMP) - Series 8 (1178 Days) - Direct Plan - Growth;INF200KA1G00;;12.0528;;;21-Sep-2021</t>
  </si>
  <si>
    <t>147334;SBI Fixed Maturity Plan (FMP) - Series 8 (1178 Days) - Direct Plan - Income Distribution cum Capital Withdrawal Option (IDCW);INF200KA1G18;;12.0528;;;21-Sep-2021</t>
  </si>
  <si>
    <t>147331;SBI Fixed Maturity Plan (FMP) - Series 8 (1178 Days) - Regular Plan - Growth;INF200KA1F84;;11.9837;;;21-Sep-2021</t>
  </si>
  <si>
    <t>147332;SBI Fixed Maturity Plan (FMP) - Series 8 (1178 Days) - Regular Plan - Income Distribution cum Capital Withdrawal Option (IDCW);INF200KA1F92;;11.9837;;;21-Sep-2021</t>
  </si>
  <si>
    <t>147422;SBI Fixed Maturity Plan (FMP) - Series 9 (1178 Days) - Direct Plan - Growth;INF200KA1G67;;12.0207;;;21-Sep-2021</t>
  </si>
  <si>
    <t>147424;SBI Fixed Maturity Plan (FMP) - Series 9 (1178 Days) - Direct Plan - Income Distribution cum Capital Withdrawal Option (IDCW);INF200KA1G75;;12.0207;;;21-Sep-2021</t>
  </si>
  <si>
    <t>147423;SBI Fixed Maturity Plan (FMP) - Series 9 (1178 Days) - Regular Plan - Growth;INF200KA1G42;;11.9529;;;21-Sep-2021</t>
  </si>
  <si>
    <t>147421;SBI Fixed Maturity Plan (FMP) - Series 9 (1178 Days) - Regular Plan - Income Distribution cum Capital Withdrawal Option (IDCW);INF200KA1G59;;11.9534;;;21-Sep-2021</t>
  </si>
  <si>
    <t>147764;SBI Fixed Maturity Plan (FMP) - Series 23 (1106 Days) - Direct Plan - Growth;INF200KA1M77;;11.5480;;;21-Sep-2021</t>
  </si>
  <si>
    <t>147765;SBI Fixed Maturity Plan (FMP) - Series 23 (1106 Days) - Direct Plan - Income Distribution cum Capital Withdrawal Option (IDCW);INF200KA1M85;;11.5480;;;21-Sep-2021</t>
  </si>
  <si>
    <t>147762;SBI Fixed Maturity Plan (FMP) - Series 23 (1106 Days) - Regular Plan - Growth;INF200KA1M51;;11.4945;;;21-Sep-2021</t>
  </si>
  <si>
    <t>147763;SBI Fixed Maturity Plan (FMP) - Series 23 (1106 Days) - Regular Plan - Income Distribution cum Capital Withdrawal Option (IDCW);INF200KA1M69;;11.4945;;;21-Sep-2021</t>
  </si>
  <si>
    <t>147509;SBI Fixed Maturity Plan (FMP) - Series 12 (1179 Days) - Direct Plan - Growth;INF200KA1H82;;11.9180;;;21-Sep-2021</t>
  </si>
  <si>
    <t>147510;SBI Fixed Maturity Plan (FMP) - Series 12 (1179 Days) - Direct Plan - Income Distribution cum Capital Withdrawal Option (IDCW);INF200KA1H90;;11.9180;;;21-Sep-2021</t>
  </si>
  <si>
    <t>147508;SBI Fixed Maturity Plan (FMP) - Series 12 (1179 Days) - Regular Plan - Growth;INF200KA1H66;;11.8529;;;21-Sep-2021</t>
  </si>
  <si>
    <t>147511;SBI Fixed Maturity Plan (FMP) - Series 12 (1179 Days) - Regular Plan - Income Distribution cum Capital Withdrawal Option (IDCW);INF200KA1H74;;11.8530;;;21-Sep-2021</t>
  </si>
  <si>
    <t>147520;SBI Fixed Maturity Plan (FMP) - Series 13 (1108 Days) - Direct Plan - Growth;INF200KA1I24;;11.8983;;;21-Sep-2021</t>
  </si>
  <si>
    <t>147521;SBI Fixed Maturity Plan (FMP) - Series 13 (1108 Days) - Direct Plan - Income Distribution cum Capital Withdrawal Option (IDCW);INF200KA1I32;;11.8983;;;21-Sep-2021</t>
  </si>
  <si>
    <t>147523;SBI Fixed Maturity Plan (FMP) - Series 13 (1108 Days) - Regular Plan - Growth;INF200KA1I08;;11.8340;;;21-Sep-2021</t>
  </si>
  <si>
    <t>147522;SBI Fixed Maturity Plan (FMP) - Series 13 (1108 Days) - Regular Plan - Income Distribution cum Capital Withdrawal Option (IDCW);INF200KA1I16;;11.8340;;;21-Sep-2021</t>
  </si>
  <si>
    <t>148848;SBI Fixed Maturity Plan (FMP) - Series 42 (1857 Days) Direct Plan - Income Distribution cum Capital Withdrawal Option (IDCW);INF200KA1V27;;10.4366;;;21-Sep-2021</t>
  </si>
  <si>
    <t>148845;SBI Fixed Maturity Plan (FMP) - Series 42 (1857 Days) Regular Plan - Income Distribution cum Capital Withdrawal Option (IDCW);INF200KA1V01;;10.4276;;;21-Sep-2021</t>
  </si>
  <si>
    <t>148846;SBI Fixed Maturity Plan (FMP) Series 42 (1857 Days) - Direct Plan - Growth;INF200KA1V19;;10.4366;;;21-Sep-2021</t>
  </si>
  <si>
    <t>148847;SBI Fixed Maturity Plan (FMP) Series 42 (1857 Days) - Regular Plan - Growth;INF200KA1U93;;10.4276;;;21-Sep-2021</t>
  </si>
  <si>
    <t>148941;SBI Fixed Maturity Plan (FMP) Series 43 (1616 Days) - Direct Plan - Growth;INF200KA1V50;;10.3908;;;21-Sep-2021</t>
  </si>
  <si>
    <t>148942;SBI Fixed Maturity Plan (FMP) Series 43 (1616 Days) - Direct Plan - Income Distribution cum Capital Withdrawal Option (IDCW);INF200KA1V68;;10.3908;;;21-Sep-2021</t>
  </si>
  <si>
    <t>148939;SBI Fixed Maturity Plan (FMP) Series 43 (1616 Days) - Regular Plan - Growth;INF200KA1V35;;10.3841;;;21-Sep-2021</t>
  </si>
  <si>
    <t>148940;SBI Fixed Maturity Plan (FMP) Series 43 (1616 Days) - Regular Plan - Income Distribution cum Capital Withdrawal Option (IDCW);INF200KA1V43;;10.3842;;;21-Sep-2021</t>
  </si>
  <si>
    <t>148967;SBI Fixed Maturity Plan (FMP) - Series 44 (1855 Days) - Direct Plan - Growth;INF200KA1W59;;10.2854;;;21-Sep-2021</t>
  </si>
  <si>
    <t>148968;SBI Fixed Maturity Plan (FMP) - Series 44 (1855 Days) - Direct Plan - Income Distribution cum Capital Withdrawal Option (IDCW);INF200KA1W67;;10.2854;;;21-Sep-2021</t>
  </si>
  <si>
    <t>148966;SBI Fixed Maturity Plan (FMP) - Series 44 (1855 Days) - Regular Plan - Growth;INF200KA1W34;;10.2804;;;21-Sep-2021</t>
  </si>
  <si>
    <t>148969;SBI Fixed Maturity Plan (FMP) Series 44 (1855 Days) - Regular Plan - Income Distribution cum Capital Withdrawal Option (IDCW);INF200KA1W42;;10.2804;;;21-Sep-2021</t>
  </si>
  <si>
    <t>148999;SBI Fixed Maturity Plan (FMP) Series 45 (1840 Days) - Direct Plan - Growth;INF200KA1W91;;10.2626;;;21-Sep-2021</t>
  </si>
  <si>
    <t>148998;SBI Fixed Maturity Plan (FMP) Series 45 (1840 Days) - Direct Plan - Income Distribution cum Capital Withdrawal Option (IDCW);INF200KA1X09;;10.2626;;;21-Sep-2021</t>
  </si>
  <si>
    <t>148996;SBI Fixed Maturity Plan (FMP) Series 45 (1840 Days) - Regular Plan - Growth;INF200KA1W75;;10.2583;;;21-Sep-2021</t>
  </si>
  <si>
    <t>148997;SBI Fixed Maturity Plan (FMP) Series 45 (1840Days) - Regular Plan - Income Distribution cum Capital Withdrawal Option (IDCW);INF200KA1W83;;10.2583;;;21-Sep-2021</t>
  </si>
  <si>
    <t>146945;Sundaram Fixed Term Plan IS Direct Plan - Growth;INF903JA1HP6;;12.3239;;;21-Sep-2021</t>
  </si>
  <si>
    <t>146946;Sundaram Fixed Term Plan IS Regular Plan - Growth;INF903JA1HN1;;12.2868;;;21-Sep-2021</t>
  </si>
  <si>
    <t>146947;Sundaram Fixed Term Plan IS Regular Plan - Payout of Income Distribution cum Capital Withdrawal (IDCW);INF903JA1HO9;;12.2867;;;21-Sep-2021</t>
  </si>
  <si>
    <t>144882;TATA Fixed Maturity Plan Series 55 Sch I Direct Plan - Payout of Income Distribution cum capital withdrawal option;INF277K018M0;;12.7640;;;21-Sep-2021</t>
  </si>
  <si>
    <t>144881;TATA Fixed Maturity Plan Series 55 Sch I Regular Plan - Payout of Income Distribution cum capital withdrawal option;INF277K016M4;;12.6809;;;21-Sep-2021</t>
  </si>
  <si>
    <t>144883;Tata Fixed Maturity Plan Series 55 Scheme I-Direct Plan-Growth;INF277K017M2;;12.7640;;;21-Sep-2021</t>
  </si>
  <si>
    <t>144880;Tata Fixed Maturity Plan Series 55 Scheme I-Regular Plan-Growth;INF277K015M6;;12.6809;;;21-Sep-2021</t>
  </si>
  <si>
    <t>144984;Tata Fixed Matuirty Plan Series 56 Scheme A-Regular Plan-Growth;INF277K013N9;;12.6449;;;21-Sep-2021</t>
  </si>
  <si>
    <t>144983;TATA Fixed Maturity Plan Series 56 Sch A Direct Plan -Payout of Income Distribution cum capital withdrawal option;INF277K016N2;;12.7284;;;21-Sep-2021</t>
  </si>
  <si>
    <t>144982;TATA Fixed Maturity Plan Series 56 Sch A Regular Plan - Payout of Income Distribution cum capital withdrawal option;INF277K014N7;;12.6449;;;21-Sep-2021</t>
  </si>
  <si>
    <t>144985;Tata Fixed Maturity Plan Series 56 Scheme A-Direct Plan-Growth;INF277K015N4;;12.7306;;;21-Sep-2021</t>
  </si>
  <si>
    <t>145094;TATA Fixed Maturity Plan Series 56 Sch B Direct Plan - Payout of Income Distribution cum capital withdrawal option;INF277K010O3;;12.6100;;;21-Sep-2021</t>
  </si>
  <si>
    <t>145093;TATA Fixed Maturity Plan Series 56 Sch B Regular Plan -Payout of Income Distribution cum capital withdrawal option;INF277K019N6;;12.4399;;;21-Sep-2021</t>
  </si>
  <si>
    <t>145096;Tata Fixed Maturity Plan Series 56 Scheme B-Direct Plan-Growth;INF277K018N8;;12.5672;;;21-Sep-2021</t>
  </si>
  <si>
    <t>145095;Tata Fixed Maturity Plan Series 56 Scheme B-Regular Plan-Growth;INF277K017N0;;12.4333;;;21-Sep-2021</t>
  </si>
  <si>
    <t>145212;TATA Fixed Maturity Plan Series 56 Sch C Direct Plan - Payout of Income Distribution cum capital withdrawal option;INF277K012P6;;12.7869;;;21-Sep-2021</t>
  </si>
  <si>
    <t>145211;TATA Fixed Maturity Plan Series 56 Sch C Regular Plan - Payout of Income Distribution cum capital withdrawal option;INF277K010P0;;12.6672;;;21-Sep-2021</t>
  </si>
  <si>
    <t>145214;Tata Fixed Maturity Plan Series 56 Scheme C-Direct Plan-Growth;INF277K011P8;;12.7869;;;21-Sep-2021</t>
  </si>
  <si>
    <t>145213;Tata Fixed Maturity Plan Series 56 Scheme C-Regular Plan-Growth;INF277K019O4;;12.6672;;;21-Sep-2021</t>
  </si>
  <si>
    <t>145304;Tata Fixed Matuirty Plan Series 56 Scheme D-Direct Plan-Growth;INF277K015P9;;12.7451;;;21-Sep-2021</t>
  </si>
  <si>
    <t>145305;TATA Fixed Maturity Plan Series 56 Sch D Direct Plan - Payout of Income Distribution cum capital withdrawal option;INF277K016P7;;12.7441;;;21-Sep-2021</t>
  </si>
  <si>
    <t>145306;TATA Fixed Maturity Plan Series 56 Sch D Regular Plan - Payout of Income Distribution cum capital withdrawal option;INF277K014P2;;12.6225;;;21-Sep-2021</t>
  </si>
  <si>
    <t>145303;Tata Fixed Maturity Plan Series 56 Scheme D-Regular Plan-Growth;INF277K013P4;;12.6226;;;21-Sep-2021</t>
  </si>
  <si>
    <t>145584;TATA Fixed Maturity Plan Series 56 Sch F Direct Plan - Payout of Income Distribution cum capital withdrawal option;INF277K014Q0;;12.7666;;;21-Sep-2021</t>
  </si>
  <si>
    <t>145582;TATA Fixed Maturity Plan Series 56 Sch F Regular Plan - Payout of Income Distribution cum capital withdrawal option;INF277K012Q4;;12.6752;;;21-Sep-2021</t>
  </si>
  <si>
    <t>145583;Tata Fixed Maturity Plan Series 56 Scheme F - Direct Plan - Growth;INF277K013Q2;;12.7673;;;21-Sep-2021</t>
  </si>
  <si>
    <t>145581;Tata Fixed Maturity Plan Series 56 Scheme F - Regular Plan - Growth;INF277K011Q6;;12.6757;;;21-Sep-2021</t>
  </si>
  <si>
    <t>139860;UTI Capital Protection Oriented Scheme - Series VIII-II (1831 Days) - Direct Plan - IDCW;INF789FC1DN1;;15.6078;;;21-Sep-2021</t>
  </si>
  <si>
    <t>139862;UTI Capital Protection Oriented Scheme - Series VIII-II (1831 Days) - Regular Plan - IDCW;INF789FC1DL5;;14.7563;;;21-Sep-2021</t>
  </si>
  <si>
    <t>139861;UTI Capital Protection Oriented Scheme Series VIII - II (1831 Days) - Regular Plan - Growth Option;INF789FC1DM3;;14.7563;;;21-Sep-2021</t>
  </si>
  <si>
    <t>139859;UTI Capital Protection Oriented Scheme Series VIII -II  (1831 Days) - Direct Plan - Growth Option;INF789FC1DO9;;15.6077;;;21-Sep-2021</t>
  </si>
  <si>
    <t>140065;UTI Capital Protection Oriented Scheme - Series VIII-IV (1996 Days) - Direct Plan - IDCW;INF789FC1EZ3;;14.3924;;;21-Sep-2021</t>
  </si>
  <si>
    <t>140067;UTI Capital Protection Oriented Scheme - Series VIII-IV (1996 Days) - Regular Plan - IDCW;INF789FC1EX8;;13.6554;;;21-Sep-2021</t>
  </si>
  <si>
    <t>140068;UTI Capital Protection Oriented Scheme Series VIII-IV (1996 Days) - Direct Plan - Growth Option;INF789FC1FA3;;14.3925;;;21-Sep-2021</t>
  </si>
  <si>
    <t>140066;UTI Capital Protection Oriented Scheme Series VIII-IV (1996 Days) - Regular Plan - Growth Option;INF789FC1EY6;;13.6554;;;21-Sep-2021</t>
  </si>
  <si>
    <t>140655;UTI - Dual Advantage Fixed Term Series IV-IV (1997 Days) - Direct Plan - Growth Option;INF789FC1IL4;;15.425;;;21-Sep-2021</t>
  </si>
  <si>
    <t>140656;UTI - Dual Advantage Fixed Term Series IV-IV (1997 Days) - Regular Plan - Growth Option;INF789FC1IJ8;;14.6935;;;21-Sep-2021</t>
  </si>
  <si>
    <t>140654;UTI Dual Advantage Fixed Term Fund Series IV-IV (1997 Days) - Direct Plan - IDCW;INF789FC1IK6;;15.4251;;;21-Sep-2021</t>
  </si>
  <si>
    <t>140657;UTI Dual Advantage Fixed Term Fund Series IV-IV (1997 Days) - Regular Plan - IDCW;INF789FC1II0;;14.6935;;;21-Sep-2021</t>
  </si>
  <si>
    <t>124596;UTI F I I F-Annual Interval Plan Series - II - Direct Plan - Growth Option;INF789F01VZ1;;28.2583;;;21-Sep-2021</t>
  </si>
  <si>
    <t>106338;UTI F I I F-Annual Interval Plan Series - II - Regular Plan - Growth Option;INF789F01FM2;;27.9784;;;21-Sep-2021</t>
  </si>
  <si>
    <t>124595;UTI FIIF Annual Interval Plan II - Direct Plan - IDCW;INF789F01VX6;INF789F01VY4;10.0264;;;21-Sep-2021</t>
  </si>
  <si>
    <t>106337;UTI FIIF Annual Interval Plan II - Regular Plan - IDCW;INF789F01FK6;INF789F01FL4;10.0232;;;21-Sep-2021</t>
  </si>
  <si>
    <t>126030;UTI FIIF Annual Interval Plan IV - Direct Plan - IDCW;INF789F01WD6;INF789F01WE4;10.0239;;;21-Sep-2021</t>
  </si>
  <si>
    <t>107070;UTI FIIF Annual Interval Plan IV - Regular Plan - IDCW;INF789F01FW1;INF789F01FX9;10.0263;;;21-Sep-2021</t>
  </si>
  <si>
    <t>126031;UTI Fixed Interval Income Fund (Annual Interval Plan) Series IV - Direct Plan - Growth Option;INF789F01WF1;;27.0844;;;21-Sep-2021</t>
  </si>
  <si>
    <t>107071;UTI Fixed Interval Income Fund (Annual Interval Plan) Series IV - Regular Plan - Growth Option;INF789F01FY7;;26.8323;;;21-Sep-2021</t>
  </si>
  <si>
    <t>122641;UTI FIIF Half Yearly Plan I - Direct Plan - IDCW;INF789F01VR8;INF789F01VS6;10.0194;;;21-Sep-2021</t>
  </si>
  <si>
    <t>107089;UTI FIIF Half Yearly Plan I - Regular Plan - IDCW;INF789F01EY0;INF789F01EZ7;10.0167;;;21-Sep-2021</t>
  </si>
  <si>
    <t>122642;UTI Fixed  Income Interval Fund ( Half Yearly Plan - I) - Direct Plan - Growth Option;INF789F01VT4;;26.1858;;;21-Sep-2021</t>
  </si>
  <si>
    <t>107088;UTI Fixed  Income Interval Fund ( Half Yearly Plan - I) - Regular Plan - Growth Option;INF789F01FA7;;25.7231;;;21-Sep-2021</t>
  </si>
  <si>
    <t>125952;UTI FIIF Half Yearly Plan II - Direct Plan - IDCW;INF789F01WV8;INF789F01WW6;10.1611;;;21-Sep-2021</t>
  </si>
  <si>
    <t>107226;UTI FIIF Half Yearly Plan II - Regular Plan - IDCW;INF789F01HG0;INF789F01HH8;10.019;;;21-Sep-2021</t>
  </si>
  <si>
    <t>125953;UTI Fixed Income Interval Fund ( Half Yearly Plan-II)- Direct Plan - Growth Option;INF789F01WX4;;25.5972;;;21-Sep-2021</t>
  </si>
  <si>
    <t>107228;UTI Fixed Income Interval Fund ( Half Yearly Plan-II)- Regular Plan - Growth Option;INF789F01HI6;;25.5587;;;21-Sep-2021</t>
  </si>
  <si>
    <t>120970;UTI - Fixed Income Interval Fund - Monthly Interval Plan  - Direct Plan - Growth Option;INF789F01VQ0;;26.8942;;;21-Sep-2021</t>
  </si>
  <si>
    <t>106145;UTI - Fixed Income Interval Fund - Monthly Interval Plan  - Regular Plan - Growth Option;INF789F01EU8;;26.4325;;;21-Sep-2021</t>
  </si>
  <si>
    <t>120975;UTI FIIF Monthly Interval Plan I - Direct Plan - Monthly IDCW;INF789F01VO5;INF789F01VP2;10.0142;;;21-Sep-2021</t>
  </si>
  <si>
    <t>106146;UTI FIIF Monthly Interval Plan I - Regular Plan - Monthly IDCW;INF789F01ES2;INF789F01ET0;10.0154;;;21-Sep-2021</t>
  </si>
  <si>
    <t>120902;UTI FIIF Monthly Interval Plan II - Direct Plan - Monthly IDCW;INF789F01VL1;INF789F01VM9;10.0311;;;21-Sep-2021</t>
  </si>
  <si>
    <t>107195;UTI FIIF Monthly Interval Plan II - Regular Plan - Monthly IDCW;INF789F01EM5;INF789F01EN3;10.0212;;;21-Sep-2021</t>
  </si>
  <si>
    <t>120903;UTI Fixed Income Interval Fund - Monthly Interval Plan II-Direct Plan - Growth Option;INF789F01VN7;;25.8275;;;21-Sep-2021</t>
  </si>
  <si>
    <t>107193;UTI Fixed Income Interval Fund - Monthly Interval Plan II-Regular Plan - Growth Option;INF789F01EO1;;25.3822;;;21-Sep-2021</t>
  </si>
  <si>
    <t>121412;UTI FIIF Quarterly Interval Plan III - Direct Plan - IDCW;INF789F01WJ3;INF789F01WK1;10.0248;;;21-Sep-2021</t>
  </si>
  <si>
    <t>106365;UTI FIIF Quarterly Interval Plan III - Regular Plan - IDCW;INF789F01GI8;INF789F01GJ6;10.0231;;;21-Sep-2021</t>
  </si>
  <si>
    <t>121413;UTI Fixed  Income Interval Fund ( Quarterly Interval Plan - III) - Direct Plan - Growth Option;INF789F01WL9;;27.7953;;;21-Sep-2021</t>
  </si>
  <si>
    <t>106366;UTI Fixed  Income Interval Fund ( Quarterly Interval Plan - III) -Regular Plan - Growth Option;INF789F01GK4;;27.322;;;21-Sep-2021</t>
  </si>
  <si>
    <t>121034;UTI F I I F Series II -Quarterly Interval Plan - IV -Direct Plan - Growth Option;INF789F01WO3;;25.064;;;21-Sep-2021</t>
  </si>
  <si>
    <t>109465;UTI F I I F Series II -Quarterly Interval Plan - IV -Regular Plan - Growth Option;INF789F01GQ1;;24.6342;;;21-Sep-2021</t>
  </si>
  <si>
    <t>121033;UTI FIIF Sr-2 Quarterly Interval Plan IV - Direct Plan - IDCW;INF789F01WM7;INF789F01WN5;10.0221;;;21-Sep-2021</t>
  </si>
  <si>
    <t>109464;UTI FIIF Sr-2 Quarterly Interval Plan IV - Regular Plan - IDCW;INF789F01GO6;INF789F01GP3;10.0204;;;21-Sep-2021</t>
  </si>
  <si>
    <t>120877;UTI F I I F Series II -Quarterly Interval Plan - VII - Direct Plan - Growth Option;INF789F01VK3;;24.743;;;21-Sep-2021</t>
  </si>
  <si>
    <t>110468;UTI F I I F Series II -Quarterly Interval Plan - VII - Regular Plan - Growth Option;INF789F01EI3;;24.3161;;;21-Sep-2021</t>
  </si>
  <si>
    <t>120876;UTI FIIF Sr-2 Quarterly Interval Plan VII - Direct Plan - IDCW;INF789F01VI7;INF789F01VJ5;10.0184;;;21-Sep-2021</t>
  </si>
  <si>
    <t>110469;UTI FIIF Sr-2 Quarterly Interval Plan VII - Regular Plan - IDCW;INF789F01EG7;INF789F01EH5;10.017;;;21-Sep-2021</t>
  </si>
  <si>
    <t>143422;UTI Fixed Term Income fund - Series XXIX - IV (1422 DAYS) - Direct Plan - Flexi IDCW;INF789FC10T5;;13.2503;;;21-Sep-2021</t>
  </si>
  <si>
    <t>143425;UTI Fixed Term Income fund - Series XXIX - IV (1422 DAYS) - Regular Plan - Annual IDCW;INF789FC12S3;;10.5875;;;21-Sep-2021</t>
  </si>
  <si>
    <t>143360;UTI Fixed Term Income Fund Series XXIX-IV (1422 days) - Direct Plan - Growth Option;INF789FC19S8;;13.2424;;;21-Sep-2021</t>
  </si>
  <si>
    <t>143361;UTI Fixed Term Income Fund Series XXIX-IV (1422 days) - Regular Plan - Growth Option;INF789FC14S9;;13.1546;;;21-Sep-2021</t>
  </si>
  <si>
    <t>144731;UTI Fixed Term Income Fund Series XXX-III (1106 Days) - Direct Plan - Annual IDCW;INF789F1AAC3;;10;;;21-Sep-2021</t>
  </si>
  <si>
    <t>144732;UTI Fixed Term Income Fund Series XXX-III (1106 Days) - Direct Plan - Flexi IDCW;INF789F1AAF6;;10;;;21-Sep-2021</t>
  </si>
  <si>
    <t>144736;UTI Fixed Term Income Fund Series XXX-III (1106 days) - Direct Plan - Growth Option;INF789F1AAE9;;11.8575;;;21-Sep-2021</t>
  </si>
  <si>
    <t>144739;UTI Fixed Term Income Fund Series XXX-III (1106 Days) - Direct Plan - Maturity IDCW;INF789F1AAD1;;10;;;21-Sep-2021</t>
  </si>
  <si>
    <t>144738;UTI Fixed Term Income Fund Series XXX-III (1106 Days) - Direct Plan - Quarterly IDCW;INF789F1AAB5;;10;;;21-Sep-2021</t>
  </si>
  <si>
    <t>144734;UTI Fixed Term Income Fund Series XXX-III (1106 Days) - Regular Plan - Annual IDCW;INF789F1A975;;10;;;21-Sep-2021</t>
  </si>
  <si>
    <t>144740;UTI Fixed Term Income Fund Series XXX-III (1106 Days) - Regular Plan - Flexi IDCW;INF789F1AAA7;;10;;;21-Sep-2021</t>
  </si>
  <si>
    <t>144733;UTI Fixed Term Income Fund Series XXX-III (1106 days) - Regular Plan - Growth Option;INF789F1A991;;11.7394;;;21-Sep-2021</t>
  </si>
  <si>
    <t>144737;UTI Fixed Term Income Fund Series XXX-III (1106 Days) - Regular Plan - Maturity IDCW;INF789F1A983;;10;;;21-Sep-2021</t>
  </si>
  <si>
    <t>144735;UTI Fixed Term Income Fund Series XXX-III (1106 Days) - Regular Plan - Quarterly IDCW;INF789F1A967;;10;;;21-Sep-2021</t>
  </si>
  <si>
    <t>144954;UTI - Fixed Term Income Fund Series XXX-IV (1125 Days) - Direct Plan - Growth Option;INF789F1AAL4;;12.8215;;;21-Sep-2021</t>
  </si>
  <si>
    <t>144956;UTI - Fixed Term Income Fund Series XXX-IV (1125 Days) - Regular Plan - Growth Option;INF789F1AAG4;;12.698;;;21-Sep-2021</t>
  </si>
  <si>
    <t>144955;UTI Fixed Term Income Fund Series XXX-IV (1125 Days) - Direct Plan - Annual IDCW;INF789F1AAN0;;10.4003;;;21-Sep-2021</t>
  </si>
  <si>
    <t>144950;UTI Fixed Term Income Fund Series XXX-IV (1125 Days) - Direct Plan - Flexi IDCW;INF789F1AAP5;;12.8211;;;21-Sep-2021</t>
  </si>
  <si>
    <t>144949;UTI Fixed Term Income Fund Series XXX-IV (1125 Days) - Direct Plan - Maturity IDCW;INF789F1AAO8;;12.8215;;;21-Sep-2021</t>
  </si>
  <si>
    <t>144948;UTI Fixed Term Income Fund Series XXX-IV (1125 Days) - Direct Plan - Quarterly IDCW;INF789F1AAM2;;10.0842;;;21-Sep-2021</t>
  </si>
  <si>
    <t>144951;UTI Fixed Term Income Fund Series XXX-IV (1125 Days) - Regular Plan - Annual IDCW;INF789F1AAI0;;10.4043;;;21-Sep-2021</t>
  </si>
  <si>
    <t>144957;UTI Fixed Term Income Fund Series XXX-IV (1125 Days) - Regular Plan - Flexi IDCW;INF789F1AAK6;;12.6979;;;21-Sep-2021</t>
  </si>
  <si>
    <t>144953;UTI Fixed Term Income Fund Series XXX-IV (1125 Days) - Regular Plan - Maturity IDCW;INF789F1AAJ8;;12.6978;;;21-Sep-2021</t>
  </si>
  <si>
    <t>144952;UTI Fixed Term Income Fund Series XXX-IV (1125 Days) - Regular Plan - Quarterly IDCW;INF789F1AAH2;;10.0818;;;21-Sep-2021</t>
  </si>
  <si>
    <t>145339;UTI - Fixed Term Income Fund Series XXX-IX (1266 Days) - Direct Plan - Growth Option;INF789F1ABZ2;;12.1603;;;21-Sep-2021</t>
  </si>
  <si>
    <t>145334;UTI - Fixed Term Income Fund Series XXX-IX (1266 Days) - Regular Plan - Growth Option;INF789F1ABU3;;12.0377;;;21-Sep-2021</t>
  </si>
  <si>
    <t>145341;UTI Fixed Term Income Fund Series XXX-IX (1266 Days) - Direct Plan - Maturity IDCW;INF789F1ACC9;;12.159;;;21-Sep-2021</t>
  </si>
  <si>
    <t>145340;UTI Fixed Term Income Fund Series XXX-IX (1266 Days) - Direct Plan - Quarterly IDCW;INF789F1ACA3;;10.0514;;;21-Sep-2021</t>
  </si>
  <si>
    <t>145337;UTI Fixed Term Income Fund Series XXX-IX (1266 Days) - Regular Plan - Annual IDCW;INF789F1ABW9;;10.4239;;;21-Sep-2021</t>
  </si>
  <si>
    <t>145336;UTI Fixed Term Income Fund Series XXX-IX (1266 Days) - Regular Plan - Flexi IDCW;INF789F1ABY5;;12.0378;;;21-Sep-2021</t>
  </si>
  <si>
    <t>145335;UTI Fixed Term Income Fund Series XXX-IX (1266 Days) - Regular Plan - Maturity IDCW;INF789F1ABX7;;12.0377;;;21-Sep-2021</t>
  </si>
  <si>
    <t>145338;UTI Fixed Term Income Fund Series XXX-IX (1266 Days) - Regular Plan - Quarterly IDCW;INF789F1ABV1;;10.0486;;;21-Sep-2021</t>
  </si>
  <si>
    <t>145009;UTI - Fixed Term Income Fund Series XXX-V (1135 Days) - Direct Plan - Growth Option;INF789F1AAV3;;12.7547;;;21-Sep-2021</t>
  </si>
  <si>
    <t>145016;UTI - Fixed Term Income Fund Series XXX-V (1135 Days) - Regular Plan - Growth Option;INF789F1AAQ3;;12.6624;;;21-Sep-2021</t>
  </si>
  <si>
    <t>145010;UTI Fixed Term Income Fund Series XXX-V (1135 Days) - Direct Plan - Maturity IDCW;INF789F1AAY7;;12.755;;;21-Sep-2021</t>
  </si>
  <si>
    <t>145014;UTI Fixed Term Income Fund Series XXX-V (1135 Days) - Regular Plan - Quarterly IDCW;INF789F1AAR1;;10.1545;;;21-Sep-2021</t>
  </si>
  <si>
    <t>145145;UTI - Fixed Term Income Fund Series XXX-VI (1107 Days) - Direct Plan - Growth Option;INF789F1ABF4;;12.2763;;;21-Sep-2021</t>
  </si>
  <si>
    <t>145153;UTI - Fixed Term Income Fund Series XXX-VI (1107 Days) - Regular Plan - Growth Option;INF789F1ABA5;;12.1506;;;21-Sep-2021</t>
  </si>
  <si>
    <t>145146;UTI Fixed Term Income Fund Series XXX-VI (1107 Days) - Direct Plan - Annual IDCW;INF789F1ABH0;;10.2708;;;21-Sep-2021</t>
  </si>
  <si>
    <t>145154;UTI Fixed Term Income Fund Series XXX-VI (1107 Days) - Direct Plan - Maturity IDCW;INF789F1ABI8;;12.2764;;;21-Sep-2021</t>
  </si>
  <si>
    <t>145152;UTI Fixed Term Income Fund Series XXX-VI (1107 Days) - Direct Plan - Quarterly IDCW;INF789F1ABG2;;10.043;;;21-Sep-2021</t>
  </si>
  <si>
    <t>145148;UTI Fixed Term Income Fund Series XXX-VI (1107 Days) - Regular Plan - Annual IDCW;INF789F1ABC1;;10.2524;;;21-Sep-2021</t>
  </si>
  <si>
    <t>145150;UTI Fixed Term Income Fund Series XXX-VI (1107 Days) - Regular Plan - Maturity IDCW;INF789F1ABD9;;12.1506;;;21-Sep-2021</t>
  </si>
  <si>
    <t>145149;UTI Fixed Term Income Fund Series XXX-VI (1107 Days) - Regular Plan - Quarterly IDCW;INF789F1ABB3;;10.0274;;;21-Sep-2021</t>
  </si>
  <si>
    <t>145329;UTI - Fixed Term Income Fund Series XXX-VIII (1286 Days) - Direct Plan - Growth Option;INF789F1ACJ4;;13.0418;;;21-Sep-2021</t>
  </si>
  <si>
    <t>145325;UTI - Fixed Term Income Fund Series XXX-VIII (1286 Days) - Regular Plan - Growth Option;INF789F1ACE5;;12.9459;;;21-Sep-2021</t>
  </si>
  <si>
    <t>145415;UTI - Fixed Term Income Fund Series XXX-X (1267 Days) - Direct Plan - Growth Option;INF789F1ADL8;;12.9388;;;21-Sep-2021</t>
  </si>
  <si>
    <t>145419;UTI - Fixed Term Income Fund Series XXX-X (1267 Days) - Regular Plan - Growth Option;INF789F1ADG8;;12.8454;;;21-Sep-2021</t>
  </si>
  <si>
    <t>145422;UTI Fixed Term Income Fund Series XXX-X (1267 Days) - Direct Plan - Quarterly IDCW;INF789F1ADM6;;10.2778;;;21-Sep-2021</t>
  </si>
  <si>
    <t>145423;UTI Fixed Term Income Fund Series XXX-X (1267 Days) - Regular Plan - Annual IDCW;INF789F1ADI4;;10.6133;;;21-Sep-2021</t>
  </si>
  <si>
    <t>145424;UTI Fixed Term Income Fund Series XXX-X (1267 Days) - Regular Plan - Quarterly IDCW;INF789F1ADH6;;10.2757;;;21-Sep-2021</t>
  </si>
  <si>
    <t>145505;UTI - Fixed Term Income Fund Series XXX-XI (1246 Days) - Direct Plan - Growth Option;INF789F1ADV7;;12.8549;;;21-Sep-2021</t>
  </si>
  <si>
    <t>145512;UTI - Fixed Term Income Fund Series XXX-XI (1246 Days) - Regular Plan - Growth Option;INF789F1ADQ7;;12.7286;;;21-Sep-2021</t>
  </si>
  <si>
    <t>145506;UTI Fixed Term Income Fund Series XXX-XI (1246 Days) - Direct Plan - Annual IDCW;INF789F1ADX3;;10.5118;;;21-Sep-2021</t>
  </si>
  <si>
    <t>145511;UTI Fixed Term Income Fund Series XXX-XI (1246 Days) - Direct Plan - Flexi IDCW;INF789F1ADZ8;;12.8556;;;21-Sep-2021</t>
  </si>
  <si>
    <t>145507;UTI Fixed Term Income Fund Series XXX-XI (1246 Days) - Direct Plan - Maturity IDCW;INF789F1ADY1;;12.8539;;;21-Sep-2021</t>
  </si>
  <si>
    <t>145513;UTI Fixed Term Income Fund Series XXX-XI (1246 Days) - Direct Plan - Quarterly IDCW;INF789F1ADW5;;10.1501;;;21-Sep-2021</t>
  </si>
  <si>
    <t>145508;UTI Fixed Term Income Fund Series XXX-XI (1246 Days) - Regular Plan - Annual IDCW;INF789F1ADS3;;10.4935;;;21-Sep-2021</t>
  </si>
  <si>
    <t>145514;UTI Fixed Term Income Fund Series XXX-XI (1246 Days) - Regular Plan - Flexi IDCW;INF789F1ADU9;;12.7286;;;21-Sep-2021</t>
  </si>
  <si>
    <t>145510;UTI Fixed Term Income Fund Series XXX-XI (1246 Days) - Regular Plan - Quarterly IDCW;INF789F1ADR5;;10.1681;;;21-Sep-2021</t>
  </si>
  <si>
    <t>145553;UTI - Fixed Term Income Fund Series XXX-XII (1254 Days) - Direct Plan - Growth Option;INF789F1AEF8;;12.8501;;;21-Sep-2021</t>
  </si>
  <si>
    <t>145555;UTI - Fixed Term Income Fund Series XXX-XII (1254 Days) - Regular Plan - Growth Option;INF789F1AEA9;;12.7418;;;21-Sep-2021</t>
  </si>
  <si>
    <t>145556;UTI Fixed Term Income Fund Series XXX-XII (1254 Days) - Regular Plan - Annual IDCW;INF789F1AEC5;;10.5797;;;21-Sep-2021</t>
  </si>
  <si>
    <t>145558;UTI Fixed Term Income Fund Series XXX-XII (1254 Days) - Regular Plan - Flexi IDCW;INF789F1AEE1;;12.7448;;;21-Sep-2021</t>
  </si>
  <si>
    <t>145557;UTI Fixed Term Income Fund Series XXX-XII (1254 Days) - Regular Plan - Maturity IDCW;INF789F1AED3;;12.7418;;;21-Sep-2021</t>
  </si>
  <si>
    <t>145561;UTI Fixed Term Income Fund Series XXX-XII (1254 Days) - Regular Plan - Quarterly IDCW;INF789F1AEB7;;10.2472;;;21-Sep-2021</t>
  </si>
  <si>
    <t>145654;UTI - Fixed Term Income Fund Series XXX-XIII (1224 Days) - Direct Plan - Growth Option;INF789F1AEP7;;12.755;;;21-Sep-2021</t>
  </si>
  <si>
    <t>145650;UTI - Fixed Term Income Fund Series XXX-XIII (1224 Days) - Regular Plan - Growth Option;INF789F1AEK8;;12.6315;;;21-Sep-2021</t>
  </si>
  <si>
    <t>145655;UTI Fixed Term Income Fund Series XXX-XIII (1224 Days) - Direct Plan - Annual IDCW;INF789F1AER3;;10.5069;;;21-Sep-2021</t>
  </si>
  <si>
    <t>145653;UTI Fixed Term Income Fund Series XXX-XIII (1224 Days) - Direct Plan - Maturity IDCW;INF789F1AES1;;12.755;;;21-Sep-2021</t>
  </si>
  <si>
    <t>145651;UTI Fixed Term Income Fund Series XXX-XIII (1224 Days) - Regular Plan - Annual IDCW;INF789F1AEM4;;10.4884;;;21-Sep-2021</t>
  </si>
  <si>
    <t>145658;UTI Fixed Term Income Fund Series XXX-XIII (1224 Days) - Regular Plan - Flexi IDCW;INF789F1AEO0;;12.6323;;;21-Sep-2021</t>
  </si>
  <si>
    <t>145657;UTI Fixed Term Income Fund Series XXX-XIII (1224 Days) - Regular Plan - Maturity IDCW;INF789F1AEN2;;12.6315;;;21-Sep-2021</t>
  </si>
  <si>
    <t>145652;UTI Fixed Term Income Fund Series XXX-XIII (1224 Days) - Regular Plan - Quarterly IDCW;INF789F1AEL6;;10.1451;;;21-Sep-2021</t>
  </si>
  <si>
    <t>145838;UTI - Fixed Term Income Fund Series XXX-XIV (1209 Days) - Direct Plan - Growth Option;INF789F1AEZ6;;12.7269;;;21-Sep-2021</t>
  </si>
  <si>
    <t>145842;UTI - Fixed Term Income Fund Series XXX-XIV (1209 Days) - Regular Plan - Growth Option;INF789F1AEU7;;12.6055;;;21-Sep-2021</t>
  </si>
  <si>
    <t>145835;UTI Fixed Term Income Fund Series XXX-XIV (1209 Days) - Direct Plan - Annual IDCW;INF789F1AFB4;;10.5404;;;21-Sep-2021</t>
  </si>
  <si>
    <t>145840;UTI Fixed Term Income Fund Series XXX-XIV (1209 Days) - Direct Plan - Maturity IDCW;INF789F1AFC2;;12.7269;;;21-Sep-2021</t>
  </si>
  <si>
    <t>145839;UTI Fixed Term Income Fund Series XXX-XIV (1209 Days) - Direct Plan - Quarterly IDCW;INF789F1AFA6;;10.1794;;;21-Sep-2021</t>
  </si>
  <si>
    <t>145836;UTI Fixed Term Income Fund Series XXX-XIV (1209 Days) - Regular Plan - Annual IDCW;INF789F1AEW3;;10.522;;;21-Sep-2021</t>
  </si>
  <si>
    <t>145837;UTI Fixed Term Income Fund Series XXX-XIV (1209 Days) - Regular Plan - Flexi IDCW;INF789F1AEY9;;12.6045;;;21-Sep-2021</t>
  </si>
  <si>
    <t>145844;UTI Fixed Term Income Fund Series XXX-XIV (1209 Days) - Regular Plan - Maturity IDCW;INF789F1AEX1;;12.6055;;;21-Sep-2021</t>
  </si>
  <si>
    <t>145843;UTI Fixed Term Income Fund Series XXX-XIV (1209 Days) - Regular Plan - Quarterly IDCW;INF789F1AEV5;;10.246;;;21-Sep-2021</t>
  </si>
  <si>
    <t>145845;UTI - Fixed Term Income Fund Series XXX-XV (1223 Days) - Direct Plan - Growth Option;INF789F1AFJ7;;12.6756;;;21-Sep-2021</t>
  </si>
  <si>
    <t>145848;UTI - Fixed Term Income Fund Series XXX-XV (1223 Days) - Regular Plan - Growth Option;INF789F1AFE8;;12.5878;;;21-Sep-2021</t>
  </si>
  <si>
    <t>145851;UTI Fixed Term Income Fund Series XXX-XV (1223 Days) - Regular Plan - Quarterly IDCW;INF789F1AFF5;;10.204;;;21-Sep-2021</t>
  </si>
  <si>
    <t>145939;UTI - Fixed Term Income Fund Series XXXI-I (1209 Days) - Direct Plan - Growth Option;INF789F1AFT6;;12.6191;;;21-Sep-2021</t>
  </si>
  <si>
    <t>145940;UTI - Fixed Term Income Fund Series XXXI-I (1209 Days) - Regular Plan - Growth Option;INF789F1AFO7;;12.5249;;;21-Sep-2021</t>
  </si>
  <si>
    <t>145941;UTI Fixed Term Income Fund Series XXXI-I (1209 Days) - Direct Plan - Quarterly IDCW;INF789F1AFU4;;10.1698;;;21-Sep-2021</t>
  </si>
  <si>
    <t>145936;UTI Fixed Term Income Fund Series XXXI-I (1209 Days) - Regular Plan - Maturity IDCW;INF789F1AFR0;;12.5249;;;21-Sep-2021</t>
  </si>
  <si>
    <t>145935;UTI Fixed Term Income Fund Series XXXI-I (1209 Days) - Regular Plan - Quarterly IDCW;INF789F1AFP4;;10.1676;;;21-Sep-2021</t>
  </si>
  <si>
    <t>146037;UTI - Fixed Term Income Fund Series XXXI-II (1222 Days) - Direct Plan - Growth Option;INF789F1AGE6;;12.7345;;;21-Sep-2021</t>
  </si>
  <si>
    <t>146031;UTI - Fixed Term Income Fund Series XXXI-II (1222 Days) - Regular Plan - Growth Option;INF789F1AFY6;;12.613;;;21-Sep-2021</t>
  </si>
  <si>
    <t>146039;UTI Fixed Term Income Fund Series XXXI-II (1222 Days) - Direct Plan - Annual IDCW;INF789F1AGG1;;10.6076;;;21-Sep-2021</t>
  </si>
  <si>
    <t>146036;UTI Fixed Term Income Fund Series XXXI-II (1222 Days) - Direct Plan - Flexi IDCW;INF789F1AGI7;;12.7353;;;21-Sep-2021</t>
  </si>
  <si>
    <t>146040;UTI Fixed Term Income Fund Series XXXI-II (1222 Days) - Direct Plan - Maturity IDCW;INF789F1AGH9;;12.7345;;;21-Sep-2021</t>
  </si>
  <si>
    <t>146033;UTI Fixed Term Income Fund Series XXXI-II (1222 Days) - Direct Plan - Quarterly IDCW;INF789F1AGF3;;10.2423;;;21-Sep-2021</t>
  </si>
  <si>
    <t>146035;UTI Fixed Term Income Fund Series XXXI-II (1222 Days) - Regular Plan - Annual IDCW;INF789F1AGB2;;10.5871;;;21-Sep-2021</t>
  </si>
  <si>
    <t>146032;UTI Fixed Term Income Fund Series XXXI-II (1222 Days) - Regular Plan - Flexi IDCW;INF789F1AGD8;;12.6132;;;21-Sep-2021</t>
  </si>
  <si>
    <t>146034;UTI Fixed Term Income Fund Series XXXI-II (1222 Days) - Regular Plan - Maturity IDCW;INF789F1AGC0;;12.613;;;21-Sep-2021</t>
  </si>
  <si>
    <t>146038;UTI Fixed Term Income Fund Series XXXI-II (1222 Days) - Regular Plan - Quarterly IDCW;INF789F1AFZ3;;10.2391;;;21-Sep-2021</t>
  </si>
  <si>
    <t>146245;UTI - Fixed Term Income Fund Series XXXI-III (1174 Days) - Direct Plan - Growth Option;INF789F1AGS6;;12.5149;;;21-Sep-2021</t>
  </si>
  <si>
    <t>146247;UTI - Fixed Term Income Fund Series XXXI-III (1174 Days) - Regular Plan - Growth Option;INF789F1AGN7;;12.4324;;;21-Sep-2021</t>
  </si>
  <si>
    <t>146246;UTI Fixed Term Income Fund Series XXXI-III (1174 Days) - Direct Plan - Annual IDCW;INF789F1AGU2;;10.5148;;;21-Sep-2021</t>
  </si>
  <si>
    <t>146243;UTI Fixed Term Income Fund Series XXXI-III (1174 Days) - Direct Plan - Maturity IDCW;INF789F1AGV0;;12.5142;;;21-Sep-2021</t>
  </si>
  <si>
    <t>146239;UTI Fixed Term Income Fund Series XXXI-III (1174 Days) - Direct Plan - Quarterly IDCW;INF789F1AGT4;;10.1815;;;21-Sep-2021</t>
  </si>
  <si>
    <t>146248;UTI Fixed Term Income Fund Series XXXI-III (1174 Days) - Regular Plan - Annual IDCW;INF789F1AGP2;;10.5018;;;21-Sep-2021</t>
  </si>
  <si>
    <t>146244;UTI Fixed Term Income Fund Series XXXI-III (1174 Days) - Regular Plan - Flexi IDCW;INF789F1AGR8;;12.435;;;21-Sep-2021</t>
  </si>
  <si>
    <t>146242;UTI Fixed Term Income Fund Series XXXI-III (1174 Days) - Regular Plan - Maturity IDCW;INF789F1AGQ0;;12.4351;;;21-Sep-2021</t>
  </si>
  <si>
    <t>146241;UTI Fixed Term Income Fund Series XXXI-III (1174 Days) - Regular Plan - Quarterly IDCW;INF789F1AGO5;;10.233;;;21-Sep-2021</t>
  </si>
  <si>
    <t>146261;UTI - Fixed Term Income Fund Series XXXI-IV (1204 Days) - Direct Plan - Growth Option;INF789F1AHB0;;12.7009;;;21-Sep-2021</t>
  </si>
  <si>
    <t>146264;UTI - Fixed Term Income Fund Series XXXI-IV (1204 Days) - Regular Plan - Growth Option;INF789F1AGX6;;12.5845;;;21-Sep-2021</t>
  </si>
  <si>
    <t>146262;UTI Fixed Term Income Fund Series XXXI-IV (1204 Days) - Direct Plan - Annual IDCW;INF789F1AHD6;;10.637;;;21-Sep-2021</t>
  </si>
  <si>
    <t>146263;UTI Fixed Term Income Fund Series XXXI-IV (1204 Days) - Direct Plan - Flexi IDCW;INF789F1AHF1;;12.6999;;;21-Sep-2021</t>
  </si>
  <si>
    <t>146268;UTI Fixed Term Income Fund Series XXXI-IV (1204 Days) - Direct Plan - Maturity IDCW;INF789F1AHE4;;12.7009;;;21-Sep-2021</t>
  </si>
  <si>
    <t>146270;UTI Fixed Term Income Fund Series XXXI-IV (1204 Days) - Direct Plan - Quarterly IDCW;INF789F1AHC8;;10.3198;;;21-Sep-2021</t>
  </si>
  <si>
    <t>146269;UTI Fixed Term Income Fund Series XXXI-IV (1204 Days) - Regular Plan - Annual IDCW;INF789F1AGY4;;10.6185;;;21-Sep-2021</t>
  </si>
  <si>
    <t>146266;UTI Fixed Term Income Fund Series XXXI-IV (1204 Days) - Regular Plan - Maturity IDCW;INF789F1AGZ1;;12.5845;;;21-Sep-2021</t>
  </si>
  <si>
    <t>146265;UTI Fixed Term Income Fund Series XXXI-IV (1204 Days) - Regular Plan - Quarterly IDCW;INF789F1AHG9;;10.2797;;;21-Sep-2021</t>
  </si>
  <si>
    <t>146863;UTI - Fixed Term Income Fund Series XXXI-IX (1168 Days) - Direct Plan - Growth Option;INF789F1AJB6;;12.5167;;;21-Sep-2021</t>
  </si>
  <si>
    <t>146862;UTI - Fixed Term Income Fund Series XXXI-IX (1168 Days) - Regular Plan - Growth Option;INF789F1AIW4;;12.4063;;;21-Sep-2021</t>
  </si>
  <si>
    <t>146864;UTI Fixed Term Income Fund Series XXXI-IX (1168 Days) - Direct Plan - Annual IDCW;INF789F1AJD2;;10.7609;;;21-Sep-2021</t>
  </si>
  <si>
    <t>146859;UTI Fixed Term Income Fund Series XXXI-IX (1168 Days) - Direct Plan - Flexi IDCW;INF789F1AJF7;;12.5163;;;21-Sep-2021</t>
  </si>
  <si>
    <t>146858;UTI Fixed Term Income Fund Series XXXI-IX (1168 Days) - Direct Plan - Maturity IDCW;INF789F1AJE0;;12.5166;;;21-Sep-2021</t>
  </si>
  <si>
    <t>146857;UTI Fixed Term Income Fund Series XXXI-IX (1168 Days) - Direct Plan - Quarterly IDCW;INF789F1AJC4;;10.4372;;;21-Sep-2021</t>
  </si>
  <si>
    <t>146860;UTI Fixed Term Income Fund Series XXXI-IX (1168 Days) - Regular Plan - Annual IDCW;INF789F1AIY0;;10.7418;;;21-Sep-2021</t>
  </si>
  <si>
    <t>146865;UTI Fixed Term Income Fund Series XXXI-IX (1168 Days) - Regular Plan - Maturity IDCW;INF789F1AIZ7;;12.4062;;;21-Sep-2021</t>
  </si>
  <si>
    <t>146861;UTI Fixed Term Income Fund Series XXXI-IX (1168 Days) - Regular Plan - Quarterly IDCW;INF789F1AIX2;;10.4344;;;21-Sep-2021</t>
  </si>
  <si>
    <t>146475;UTI - Fixed Term Income Fund Series XXXI-V (1174 Days) - Direct Plan - Growth Option;INF789F1AHM7;;12.6508;;;21-Sep-2021</t>
  </si>
  <si>
    <t>146478;UTI - Fixed Term Income Fund Series XXXI-V (1174 Days) - Regular Plan - Growth Option;INF789F1AHH7;;12.5368;;;21-Sep-2021</t>
  </si>
  <si>
    <t>146482;UTI Fixed Term Income Fund Series XXXI-V (1174 Days) - Direct Plan - Annual IDCW;INF789F1AHO3;;10.7157;;;21-Sep-2021</t>
  </si>
  <si>
    <t>146476;UTI Fixed Term Income Fund Series XXXI-V (1174 Days) - Direct Plan - Flexi IDCW;INF789F1AHQ8;;12.6564;;;21-Sep-2021</t>
  </si>
  <si>
    <t>146484;UTI Fixed Term Income Fund Series XXXI-V (1174 Days) - Direct Plan - Maturity IDCW;INF789F1AHP0;;12.6507;;;21-Sep-2021</t>
  </si>
  <si>
    <t>146481;UTI Fixed Term Income Fund Series XXXI-V (1174 Days) - Direct Plan - Quarterly IDCW;INF789F1AHN5;;10.3596;;;21-Sep-2021</t>
  </si>
  <si>
    <t>146479;UTI Fixed Term Income Fund Series XXXI-V (1174 Days) - Regular Plan - Annual IDCW;INF789F1AHJ3;;10.6969;;;21-Sep-2021</t>
  </si>
  <si>
    <t>146480;UTI Fixed Term Income Fund Series XXXI-V (1174 Days) - Regular Plan - Maturity IDCW;INF789F1AHK1;;12.5369;;;21-Sep-2021</t>
  </si>
  <si>
    <t>146477;UTI Fixed Term Income Fund Series XXXI-V (1174 Days) - Regular Plan - Quarterly IDCW;INF789F1AHI5;;10.3568;;;21-Sep-2021</t>
  </si>
  <si>
    <t>146538;UTI - Fixed Term Income Fund Series XXXI-VI (1167 Days) - Direct Plan - Growth Option;INF789F1AHX4;;12.4062;;;21-Sep-2021</t>
  </si>
  <si>
    <t>146539;UTI - Fixed Term Income Fund Series XXXI-VI (1167 Days) - Regular Plan - Growth Option;INF789F1AHS4;;12.3269;;;21-Sep-2021</t>
  </si>
  <si>
    <t>146541;UTI Fixed Term Income Fund Series XXXI-VI (1167 Days) - Direct Plan - Annual IDCW;INF789F1AHZ9;;10.5029;;;21-Sep-2021</t>
  </si>
  <si>
    <t>146540;UTI Fixed Term Income Fund Series XXXI-VI (1167 Days) - Direct Plan - Flexi IDCW;INF789F1AIB8;;12.407;;;21-Sep-2021</t>
  </si>
  <si>
    <t>146537;UTI Fixed Term Income Fund Series XXXI-VI (1167 Days) - Direct Plan - Maturity IDCW;INF789F1AIA0;;12.4053;;;21-Sep-2021</t>
  </si>
  <si>
    <t>146536;UTI Fixed Term Income Fund Series XXXI-VI (1167 Days) - Direct Plan - Quarterly IDCW;INF789F1AHY2;;10.1665;;;21-Sep-2021</t>
  </si>
  <si>
    <t>146544;UTI Fixed Term Income Fund Series XXXI-VI (1167 Days) - Regular Plan - Quarterly IDCW;INF789F1AHT2;;10.1645;;;21-Sep-2021</t>
  </si>
  <si>
    <t>146608;UTI - Fixed Term Income Fund Series XXXI-VII (1155 Days) - Direct Plan - Growth Option;INF789F1AIH5;;12.4852;;;21-Sep-2021</t>
  </si>
  <si>
    <t>146613;UTI - Fixed Term Income Fund Series XXXI-VII (1155 Days) - Regular Plan - Growth Option;INF789F1AIC6;;12.3749;;;21-Sep-2021</t>
  </si>
  <si>
    <t>146609;UTI Fixed Term Income Fund Series XXXI-VII (1155 Days) - Direct Plan - Annual IDCW;INF789F1AIJ1;;10.6562;;;21-Sep-2021</t>
  </si>
  <si>
    <t>146611;UTI Fixed Term Income Fund Series XXXI-VII (1155 Days) - Direct Plan - Maturity IDCW;INF789F1AIK9;;12.4907;;;21-Sep-2021</t>
  </si>
  <si>
    <t>146610;UTI Fixed Term Income Fund Series XXXI-VII (1155 Days) - Direct Plan - Quarterly IDCW;INF789F1AII3;;10.3262;;;21-Sep-2021</t>
  </si>
  <si>
    <t>146614;UTI Fixed Term Income Fund Series XXXI-VII (1155 Days) - Regular Plan - Annual IDCW;INF789F1AIE2;;10.6374;;;21-Sep-2021</t>
  </si>
  <si>
    <t>146615;UTI Fixed Term Income Fund Series XXXI-VII (1155 Days) - Regular Plan - Flexi IDCW;INF789F1AIG7;;12.3785;;;21-Sep-2021</t>
  </si>
  <si>
    <t>146617;UTI Fixed Term Income Fund Series XXXI-VII (1155 Days) - Regular Plan - Maturity IDCW;INF789F1AIF9;;12.3747;;;21-Sep-2021</t>
  </si>
  <si>
    <t>146616;UTI Fixed Term Income Fund Series XXXI-VII (1155 Days) - Regular Plan - Quarterly IDCW;INF789F1AID4;;10.3235;;;21-Sep-2021</t>
  </si>
  <si>
    <t>146706;UTI - Fixed Term Income Fund Series XXXI-VIII (1153 Days) - Direct Plan - Growth Option;INF789F1AIU8;;12.325;;;21-Sep-2021</t>
  </si>
  <si>
    <t>146709;UTI - Fixed Term Income Fund Series XXXI-VIII (1153 Days) - Regular Plan - Growth Option;INF789F1AIP8;;12.2467;;;21-Sep-2021</t>
  </si>
  <si>
    <t>146715;UTI Fixed Term Income Fund Series XXXI-VIII (1153 Days) - Direct Plan - Annual IDCW;INF789F1AIS2;;10.5159;;;21-Sep-2021</t>
  </si>
  <si>
    <t>146708;UTI Fixed Term Income Fund Series XXXI-VIII (1153 Days) - Direct Plan - Flexi IDCW;INF789F1AIV6;;12.325;;;21-Sep-2021</t>
  </si>
  <si>
    <t>146713;UTI Fixed Term Income Fund Series XXXI-VIII (1153 Days) - Direct Plan - Maturity IDCW;INF789F1AIT0;;12.324;;;21-Sep-2021</t>
  </si>
  <si>
    <t>146707;UTI Fixed Term Income Fund Series XXXI-VIII (1153 Days) - Direct Plan - Quarterly IDCW;INF789F1AIR4;;10.1851;;;21-Sep-2021</t>
  </si>
  <si>
    <t>146714;UTI Fixed Term Income Fund Series XXXI-VIII (1153 Days) - Regular Plan - Flexi IDCW;INF789F1AIQ6;;12.2468;;;21-Sep-2021</t>
  </si>
  <si>
    <t>146711;UTI Fixed Term Income Fund Series XXXI-VIII (1153 Days) - Regular Plan - Quarterly IDCW;INF789F1AIM5;;10.1831;;;21-Sep-2021</t>
  </si>
  <si>
    <t>146872;UTI - Fixed Term Income Fund Series XXXI-X (1168 Days) - Direct Plan - Growth Option;INF789F1AJL5;;12.3534;;;21-Sep-2021</t>
  </si>
  <si>
    <t>146876;UTI - Fixed Term Income Fund Series XXXI-X (1168 Days) - Regular Plan - Growth Option;INF789F1AJG5;;12.276;;;21-Sep-2021</t>
  </si>
  <si>
    <t>146874;UTI Fixed Term Income Fund Series XXXI-X (1168 Days) - Direct Plan - Annual IDCW;INF789F1AJN1;;10.5656;;;21-Sep-2021</t>
  </si>
  <si>
    <t>146873;UTI Fixed Term Income Fund Series XXXI-X (1168 Days) - Direct Plan - Maturity IDCW;INF789F1AJO9;;12.3535;;;21-Sep-2021</t>
  </si>
  <si>
    <t>146867;UTI Fixed Term Income Fund Series XXXI-X (1168 Days) - Direct Plan - Quarterly IDCW;INF789F1AJM3;;10.2301;;;21-Sep-2021</t>
  </si>
  <si>
    <t>146871;UTI Fixed Term Income Fund Series XXXI-X (1168 Days) - Regular Plan - Quarterly IDCW;INF789F1AJH3;;10.2281;;;21-Sep-2021</t>
  </si>
  <si>
    <t>146987;UTI - Fixed Term Income Fund Series XXXI-XI (1169 Days) - Direct Plan - Growth Option;INF789F1AJV4;;12.1368;;;21-Sep-2021</t>
  </si>
  <si>
    <t>146990;UTI - Fixed Term Income Fund Series XXXI-XI (1169 Days) - Regular Plan - Growth Option;INF789F1AJQ4;;12.0614;;;21-Sep-2021</t>
  </si>
  <si>
    <t>146995;UTI Fixed Term Income Fund Series XXXI-XI (1169 Days) - Direct Plan - Annual IDCW;INF789F1AJX0;;10.3935;;;21-Sep-2021</t>
  </si>
  <si>
    <t>146989;UTI Fixed Term Income Fund Series XXXI-XI (1169 Days) - Direct Plan - Maturity IDCW;INF789F1AJY8;;12.1372;;;21-Sep-2021</t>
  </si>
  <si>
    <t>146988;UTI Fixed Term Income Fund Series XXXI-XI (1169 Days) - Direct Plan - Quarterly IDCW;INF789F1AJW2;;10.0565;;;21-Sep-2021</t>
  </si>
  <si>
    <t>146996;UTI Fixed Term Income Fund Series XXXI-XI (1169 Days) - Regular Plan - Annual IDCW;INF789F1AJS0;;10.3806;;;21-Sep-2021</t>
  </si>
  <si>
    <t>146994;UTI Fixed Term Income Fund Series XXXI-XI (1169 Days) - Regular Plan - Maturity IDCW;INF789F1AJT8;;12.062;;;21-Sep-2021</t>
  </si>
  <si>
    <t>146991;UTI Fixed Term Income Fund Series XXXI-XI (1169 Days) - Regular Plan - Quarterly IDCW;INF789F1AJR2;;10.0544;;;21-Sep-2021</t>
  </si>
  <si>
    <t>147071;UTI - Fixed Term Income Fund Series XXXI-XII (1148 Days) - Direct Plan - Growth Option;INF789F1AKF5;;12.3266;;;21-Sep-2021</t>
  </si>
  <si>
    <t>147076;UTI - Fixed Term Income Fund Series XXXI-XII (1148 Days) - Regular Plan - Growth Option;INF789F1AKA6;;12.2218;;;21-Sep-2021</t>
  </si>
  <si>
    <t>147072;UTI Fixed Term Income Fund Series XXXI-XII (1148 Days) - Direct Plan - Annual IDCW;INF789F1AKH1;;10.7408;;;21-Sep-2021</t>
  </si>
  <si>
    <t>147073;UTI Fixed Term Income Fund Series XXXI-XII (1148 Days) - Direct Plan - Quarterly IDCW;INF789F1AKG3;;10.5093;;;21-Sep-2021</t>
  </si>
  <si>
    <t>147077;UTI Fixed Term Income Fund Series XXXI-XII (1148 Days) - Regular Plan - Annual IDCW;INF789F1AKC2;;10.722;;;21-Sep-2021</t>
  </si>
  <si>
    <t>147079;UTI Fixed Term Income Fund Series XXXI-XII (1148 Days) - Regular Plan - Maturity IDCW;INF789F1AKD0;;12.2266;;;21-Sep-2021</t>
  </si>
  <si>
    <t>147078;UTI Fixed Term Income Fund Series XXXI-XII (1148 Days) - Regular Plan - Quarterly IDCW;INF789F1AKB4;;10.4154;;;21-Sep-2021</t>
  </si>
  <si>
    <t>147165;UTI - Fixed Term Income Fund Series XXXI-XIII (1127 Days) - Direct Plan - Growth Option;INF789F1AKP4;;12.2983;;;21-Sep-2021</t>
  </si>
  <si>
    <t>147168;UTI - Fixed Term Income Fund Series XXXI-XIII (1127 Days) - Regular Plan - Growth Option;INF789F1AKK5;;12.1963;;;21-Sep-2021</t>
  </si>
  <si>
    <t>147166;UTI Fixed Term Income Fund Series XXXI-XIII (1127 Days) - Direct Plan - Annual IDCW;INF789F1AKR0;;10.722;;;21-Sep-2021</t>
  </si>
  <si>
    <t>147172;UTI Fixed Term Income Fund Series XXXI-XIII (1127 Days) - Direct Plan - Quarterly IDCW;INF789F1AKQ2;;10.4091;;;21-Sep-2021</t>
  </si>
  <si>
    <t>147174;UTI Fixed Term Income Fund Series XXXI-XIII (1127 Days) - Regular Plan - Maturity IDCW;INF789F1AKN9;;12.1962;;;21-Sep-2021</t>
  </si>
  <si>
    <t>147169;UTI Fixed Term Income Fund Series XXXI-XIII (1127 Days) - Regular Plan - Quarterly IDCW;INF789F1AKL3;;10.4064;;;21-Sep-2021</t>
  </si>
  <si>
    <t>147255;UTI - Fixed Term Income Fund Series XXXI-XIV (1111 Days) - Direct Plan - Growth Option;INF789F1AKZ3;;12.2286;;;21-Sep-2021</t>
  </si>
  <si>
    <t>147257;UTI - Fixed Term Income Fund Series XXXI-XIV (1111 Days) - Regular Plan - Growth Option;INF789F1AKU4;;12.1289;;;21-Sep-2021</t>
  </si>
  <si>
    <t>147259;UTI Fixed Term Income Fund Series XXXI-XIV (1111 Days) - Direct Plan - Maturity IDCW;INF789F1ALC0;;12.2288;;;21-Sep-2021</t>
  </si>
  <si>
    <t>147256;UTI Fixed Term Income Fund Series XXXI-XIV (1111 Days) - Direct Plan - Quarterly IDCW;INF789F1ALA4;;10.398;;;21-Sep-2021</t>
  </si>
  <si>
    <t>147261;UTI Fixed Term Income Fund Series XXXI-XIV (1111 Days) - Regular Plan - Annual IDCW;INF789F1AKW0;;10.6879;;;21-Sep-2021</t>
  </si>
  <si>
    <t>147263;UTI Fixed Term Income Fund Series XXXI-XIV (1111 Days) - Regular Plan - Flexi IDCW;INF789F1AKY6;;12.1292;;;21-Sep-2021</t>
  </si>
  <si>
    <t>147264;UTI Fixed Term Income Fund Series XXXI-XIV (1111 Days) - Regular Plan - Maturity IDCW;INF789F1AKX8;;12.1265;;;21-Sep-2021</t>
  </si>
  <si>
    <t>147262;UTI Fixed Term Income Fund Series XXXI-XIV (1111 Days) - Regular Plan - Quarterly IDCW;INF789F1AKV2;;10.3952;;;21-Sep-2021</t>
  </si>
  <si>
    <t>147322;UTI - Fixed Term Income Fund Series XXXI-XV (1099 Days) - Direct Plan - Growth Option;INF789F1ALJ5;;12.1359;;;21-Sep-2021</t>
  </si>
  <si>
    <t>147328;UTI - Fixed Term Income Fund Series XXXI-XV (1099 Days) - Regular Plan - Growth Option;INF789F1ALE6;;12.0384;;;21-Sep-2021</t>
  </si>
  <si>
    <t>147321;UTI Fixed Term Income Fund Series XXXI-XV (1099 Days) - Direct Plan - Annual IDCW;INF789F1ALL1;;10.6281;;;21-Sep-2021</t>
  </si>
  <si>
    <t>147324;UTI Fixed Term Income Fund Series XXXI-XV (1099 Days) - Direct Plan - Maturity IDCW;INF789F1ALM9;;12.1359;;;21-Sep-2021</t>
  </si>
  <si>
    <t>147323;UTI Fixed Term Income Fund Series XXXI-XV (1099 Days) - Direct Plan - Quarterly IDCW;INF789F1ALK3;;10.318;;;21-Sep-2021</t>
  </si>
  <si>
    <t>147329;UTI Fixed Term Income Fund Series XXXI-XV (1099 Days) - Regular Plan - Annual IDCW;INF789F1ALG1;;10.6093;;;21-Sep-2021</t>
  </si>
  <si>
    <t>147327;UTI Fixed Term Income Fund Series XXXI-XV (1099 Days) - Regular Plan - Flexi IDCW;INF789F1ALI7;;12.0387;;;21-Sep-2021</t>
  </si>
  <si>
    <t>147326;UTI Fixed Term Income Fund Series XXXI-XV (1099 Days) - Regular Plan - Maturity IDCW;INF789F1ALH9;;12.0384;;;21-Sep-2021</t>
  </si>
  <si>
    <t>147330;UTI Fixed Term Income Fund Series XXXI-XV (1099 Days) - Regular Plan - Quarterly IDCW;INF789F1ALF3;;10.3151;;;21-Sep-2021</t>
  </si>
  <si>
    <t>147363;UTI - Fixed Term Income Fund Series XXXII-I (1126 days) Direct Plan Growth Option;INF789F1ALT4;;12.1102;;;21-Sep-2021</t>
  </si>
  <si>
    <t>147364;UTI - Fixed Term Income Fund Series XXXII-I (1126 days) Regular Plan Growth Option;INF789F1ALO5;;12.0146;;;21-Sep-2021</t>
  </si>
  <si>
    <t>147362;UTI Fixed Term Income Fund Series XXXII-I(1126 Days) - Direct Plan - Annual IDCW;INF789F1ALV0;;10.6633;;;21-Sep-2021</t>
  </si>
  <si>
    <t>147369;UTI Fixed Term Income Fund Series XXXII-I(1126 Days) - Direct Plan - Flexi IDCW;INF789F1ALX6;;12.1102;;;21-Sep-2021</t>
  </si>
  <si>
    <t>147365;UTI Fixed Term Income Fund Series XXXII-I(1126 Days) - Direct Plan - Maturity IDCW;INF789F1ALW8;;12.1092;;;21-Sep-2021</t>
  </si>
  <si>
    <t>147367;UTI Fixed Term Income Fund Series XXXII-I(1126 Days) - Direct Plan - Quarterly IDCW;INF789F1ALU2;;10.3533;;;21-Sep-2021</t>
  </si>
  <si>
    <t>147361;UTI Fixed Term Income Fund Series XXXII-I(1126 Days) - Regular Plan - Annual IDCW;INF789F1ALQ0;;10.6436;;;21-Sep-2021</t>
  </si>
  <si>
    <t>147366;UTI Fixed Term Income Fund Series XXXII-I(1126 Days) - Regular Plan - Maturity IDCW;INF789F1ALR8;;12.0135;;;21-Sep-2021</t>
  </si>
  <si>
    <t>147368;UTI Fixed Term Income Fund Series XXXII-I(1126 Days) - Regular Plan - Quarterly IDCW;INF789F1ALP2;;10.3504;;;21-Sep-2021</t>
  </si>
  <si>
    <t>147411;UTI - Fixed Term Income Fund Series XXXII-II (1111 Days) - Direct Plan - Growth Option;INF789F1AMD6;;12.1094;;;21-Sep-2021</t>
  </si>
  <si>
    <t>147420;UTI - Fixed Term Income Fund Series XXXII-II (1111 Days) - Regular Plan - Growth Option;INF789F1ALY4;;12.016;;;21-Sep-2021</t>
  </si>
  <si>
    <t>147414;UTI Fixed Term Income Fund Series XXXII-II(1111 Days) - Direct Plan - Annual IDCW;INF789F1AMF1;;10.7151;;;21-Sep-2021</t>
  </si>
  <si>
    <t>147415;UTI Fixed Term Income Fund Series XXXII-II(1111 Days) - Direct Plan - Flexi IDCW;INF789F1AMH7;;12.1098;;;21-Sep-2021</t>
  </si>
  <si>
    <t>147412;UTI Fixed Term Income Fund Series XXXII-II(1111 Days) - Direct Plan - Quarterly IDCW;INF789F1AME4;;10.4059;;;21-Sep-2021</t>
  </si>
  <si>
    <t>147416;UTI Fixed Term Income Fund Series XXXII-II(1111 Days) - Regular Plan - Annual IDCW;INF789F1AMA2;;10.696;;;21-Sep-2021</t>
  </si>
  <si>
    <t>147419;UTI Fixed Term Income Fund Series XXXII-II(1111 Days) - Regular Plan - Flexi IDCW;INF789F1AMC8;;12.0131;;;21-Sep-2021</t>
  </si>
  <si>
    <t>147418;UTI Fixed Term Income Fund Series XXXII-II(1111 Days) - Regular Plan - Maturity IDCW;INF789F1AMB0;;12.0179;;;21-Sep-2021</t>
  </si>
  <si>
    <t>147417;UTI Fixed Term Income Fund Series XXXII-II(1111 Days) - Regular Plan - Quarterly IDCW;INF789F1ALZ1;;10.4032;;;21-Sep-2021</t>
  </si>
  <si>
    <t>148197;UTI - Fixed Term Income Fund Series XXXIII-I (1135 Days) - Direct Plan - Growth Option;INF789F1ARA1;;11.341;;;21-Sep-2021</t>
  </si>
  <si>
    <t>148205;UTI - Fixed Term Income Fund Series XXXIII-I (1135 Days) - Regular Plan - Growth Option;INF789F1AQV9;;11.2947;;;21-Sep-2021</t>
  </si>
  <si>
    <t>148198;UTI Fixed Term Income Fund Series XXXIII-I (1135 Days) - Direct Plan - Annual IDCW;INF789F1AQY3;;10.5561;;;21-Sep-2021</t>
  </si>
  <si>
    <t>148200;UTI Fixed Term Income Fund Series XXXIII-I (1135 Days) - Direct Plan - Flexi IDCW;INF789F1ARB9;;11.3468;;;21-Sep-2021</t>
  </si>
  <si>
    <t>148199;UTI Fixed Term Income Fund Series XXXIII-I (1135 Days) - Direct Plan - Maturity IDCW;INF789F1AQZ0;;11.3396;;;21-Sep-2021</t>
  </si>
  <si>
    <t>148196;UTI Fixed Term Income Fund Series XXXIII-I (1135 Days) - Direct Plan - Quarterly IDCW;INF789F1AQX5;;10.2845;;;21-Sep-2021</t>
  </si>
  <si>
    <t>148204;UTI Fixed Term Income Fund Series XXXIII-I (1135 Days) - Regular Plan - Annual IDCW;INF789F1AQT3;;10.5754;;;21-Sep-2021</t>
  </si>
  <si>
    <t>148203;UTI Fixed Term Income Fund Series XXXIII-I (1135 Days) - Regular Plan - Maturity IDCW;INF789F1AQU1;;11.2965;;;21-Sep-2021</t>
  </si>
  <si>
    <t>148202;UTI Fixed Term Income Fund Series XXXIII-I (1135 Days) - Regular Plan - Quarterly IDCW;INF789F1AQS5;;10.2824;;;21-Sep-2021</t>
  </si>
  <si>
    <t>106185;UTI Annual Interval Fund - I - ( Instn Growth Option );INF789F01FJ8;;27.7744;;;21-Sep-2021</t>
  </si>
  <si>
    <t>123646;UTI Annual Interval Fund - I - Direct Plan - Growth Option;INF789F01VW8;;27.0675;;;21-Sep-2021</t>
  </si>
  <si>
    <t>106183;UTI Annual Interval Fund - I - Regular Plan - Growth Option;INF789F01FG4;;26.8357;;;21-Sep-2021</t>
  </si>
  <si>
    <t>106186;UTI Annual Interval Fund - I - Regular Plan - IDCW;INF789F01FE9;INF789F01FF6;10.0235;;;21-Sep-2021</t>
  </si>
  <si>
    <t>125077;UTI Annual Interval Fund - II - Direct Plan - Growth Option;INF789F01WC8;;27.5921;;;21-Sep-2021</t>
  </si>
  <si>
    <t>125078;UTI Annual Interval Fund - II - Direct Plan - IDCW;INF789F01WA2;INF789F01WB0;10.0313;;;21-Sep-2021</t>
  </si>
  <si>
    <t>106707;UTI Annual Interval Fund - II - Regular Plan - Growth Option;INF789F01FS9;;27.3367;;;21-Sep-2021</t>
  </si>
  <si>
    <t>106706;UTI Annual Interval Fund - II - Regular Plan - IDCW;INF789F01FQ3;INF789F01FR1;10.024;;;21-Sep-2021</t>
  </si>
  <si>
    <t>106709;UTI Fixed Interval Income Fund (Annual Interval Fund)  Series III - Instn Growth Option;INF789F01FV3;;28.2672;;;21-Sep-2021</t>
  </si>
  <si>
    <t>122152;UTI Quarterly Interval Fund - I - Direct Plan - IDCW;INF789F01WG9;INF789F01WH7;10.0253;;;21-Sep-2021</t>
  </si>
  <si>
    <t>106060;UTI Quarterly Interval Fund - I - Regular Plan - Growth Option;INF789F01GE7;;27.4138;;;21-Sep-2021</t>
  </si>
  <si>
    <t>106057;UTI Quarterly Interval Fund - I - Regular Plan - IDCW;INF789F01GC1;INF789F01GD9;10.0222;;;21-Sep-2021</t>
  </si>
  <si>
    <t>122165;UTI Quarterly Interval Fund - I -Direct Plan - Growth Option;INF789F01WI5;;27.8847;;;21-Sep-2021</t>
  </si>
  <si>
    <t>121182;UTI Quarterly Interval Fund - II - Direct Plan - Growth Option;INF789F01WR6;;25.1511;;;21-Sep-2021</t>
  </si>
  <si>
    <t>121181;UTI Quarterly Interval Fund - II - Direct Plan - IDCW;INF789F01WP0;INF789F01WQ8;10.0246;;;21-Sep-2021</t>
  </si>
  <si>
    <t>109617;UTI Quarterly Interval Fund - II - Regular Plan - Growth Option;INF789F01GW9;;24.721;;;21-Sep-2021</t>
  </si>
  <si>
    <t>109618;UTI Quarterly Interval Fund - II - Regular Plan - IDCW;INF789F01GU3;INF789F01GV1;10.0224;;;21-Sep-2021</t>
  </si>
  <si>
    <t>121722;UTI Quarterly Interval Fund - III -Direct Plan - Growth Option;INF789F01WU0;;25.4279;;;21-Sep-2021</t>
  </si>
  <si>
    <t>121721;UTI Quarterly Interval Fund - III -Direct Plan - IDCW;INF789F01WS4;INF789F01WT2;10.024;;;21-Sep-2021</t>
  </si>
  <si>
    <t>110024;UTI Quarterly Interval Fund - III -Regular Plan - Growth Option;INF789F01HC9;;24.9968;;;21-Sep-2021</t>
  </si>
  <si>
    <t>110021;UTI Quarterly Interval Fund - III -Regular Plan - IDCW;INF789F01HA3;INF789F01HB1;10.0224;;;21-Sep-2021</t>
  </si>
  <si>
    <t>142997;Aditya Birla Sun Life Resurgent India Fund - Series 7 - Direct - Payout of IDCW;INF209KB1NS5;;12.21;;;21-Sep-2021</t>
  </si>
  <si>
    <t>143000;Aditya Birla Sun Life Resurgent India Fund - Series 7 - Direct Plan-Growth;INF209KB1NR7;;12.21;;;21-Sep-2021</t>
  </si>
  <si>
    <t>142998;Aditya Birla Sun Life Resurgent India Fund - Series 7 - Regular - Payout of IDCW;INF209KB1NQ9;;11.87;;;21-Sep-2021</t>
  </si>
  <si>
    <t>142999;Aditya Birla Sun Life Resurgent Inida Fund - Series 7 - Regular Plan-Growth;INF209KB1NP1;;11.87;;;21-Sep-2021</t>
  </si>
  <si>
    <t>142490;Axis Capital Builder Fund - Series 1 (1540 Days) - Direct Plan - Growth option;INF846K01B69;;17.29;;;21-Sep-2021</t>
  </si>
  <si>
    <t>142489;Axis Capital Builder Fund - Series 1 (1540 Days) - Regular Plan - Growth option;INF846K01B85;;16.69;;;21-Sep-2021</t>
  </si>
  <si>
    <t>142492;Axis Capital Builder Fund Series 1 (1540 Days) - Direct Plan - IDCW;INF846K01B77;;17.29;;;21-Sep-2021</t>
  </si>
  <si>
    <t>142491;Axis Capital Builder Fund Series 1 (1540 Days) - Regular Plan - IDCW;INF846K01B93;;16.69;;;21-Sep-2021</t>
  </si>
  <si>
    <t>145672;Axis Capital Builder Fund - Series 4 (1582 Days) - Direct Plan - Growth Option;INF846K01K68;;18.01;;;21-Sep-2021</t>
  </si>
  <si>
    <t>145673;Axis Capital Builder Fund - Series 4 (1582 Days) - Regular Plan - Growth Option;INF846K01K84;;17.57;;;21-Sep-2021</t>
  </si>
  <si>
    <t>145671;Axis Capital Builder Fund Series 4 (1582 Days) - Direct Plan - IDCW;INF846K01K76;;18.11;;;21-Sep-2021</t>
  </si>
  <si>
    <t>145674;Axis Capital Builder Fund Series 4 (1582 Days) - Regular Plan - IDCW;INF846K01K92;;17.57;;;21-Sep-2021</t>
  </si>
  <si>
    <t>141369;Axis Equity Advantage Fund - Series 1 - Direct Plan - Growth Option;INF846K01ZJ4;;18.16;;;21-Sep-2021</t>
  </si>
  <si>
    <t>141370;Axis Equity Advantage Fund - Series 1 - Regular Plan - Growth Option;INF846K01ZK2;;17.25;;;21-Sep-2021</t>
  </si>
  <si>
    <t>144150;IDFC Equity Opportunity - Series 6 (1194 DAYS)-Direct Plan Growth;INF194KA17U5;;18.06;;;21-Sep-2021</t>
  </si>
  <si>
    <t>144151;IDFC Equity Opportunity - Series 6 (1194 DAYS)-Direct Plan IDCW;INF194KA18U3;;18.06;;;21-Sep-2021</t>
  </si>
  <si>
    <t>144152;IDFC Equity Opportunity - Series 6 (1194 DAYS)-Regular Plan Growth;INF194KA14U2;;17.49;;;21-Sep-2021</t>
  </si>
  <si>
    <t>144149;IDFC Equity Opportunity - Series 6 (1194 DAYS)-Regular Plan IDCW;INF194KA15U9;;17.49;;;21-Sep-2021</t>
  </si>
  <si>
    <t>141581;HDFC Equity Opp Fund - II - 1100D June 2017 (1) - Growth Option;INF179KC1AL2;;13.13;;;21-Sep-2021</t>
  </si>
  <si>
    <t>141580;HDFC Equity Opp Fund - II - 1100D June 2017 (1) - Growth Option - Direct Plan;INF179KC1AJ6;;13.685;;;21-Sep-2021</t>
  </si>
  <si>
    <t>141579;HDFC Equity Opp Fund - II - 1100D June 2017 (1) - IDCW Option;INF179KC1AM0;;13.13;;;21-Sep-2021</t>
  </si>
  <si>
    <t>141578;HDFC Equity Opp Fund - II - 1100D June 2017 (1) - IDCW Option - Direct Plan;INF179KC1AK4;;13.685;;;21-Sep-2021</t>
  </si>
  <si>
    <t>141429;HDFC Equity Opp Fund - II - 1126D May 2017 (1) - Growth Option;INF179KC1AH0;;13.783;;;21-Sep-2021</t>
  </si>
  <si>
    <t>141430;HDFC Equity Opp Fund - II - 1126D May 2017 (1) - Growth Option - Direct Plan;INF179KC1AF4;;14.267;;;21-Sep-2021</t>
  </si>
  <si>
    <t>141431;HDFC Equity Opp Fund - II - 1126D May 2017 (1) - IDCW Option;INF179KC1AI8;;13.783;;;21-Sep-2021</t>
  </si>
  <si>
    <t>141428;HDFC Equity Opp Fund - II - 1126D May 2017 (1) - IDCW Option - Direct Plan;INF179KC1AG2;;14.267;;;21-Sep-2021</t>
  </si>
  <si>
    <t>142952;ICICI Prudential Bharat Consumption Fund - Series 1 - Cumulative Option;INF109KC1BL5;;15.48;;;21-Sep-2021</t>
  </si>
  <si>
    <t>142951;ICICI Prudential Bharat Consumption Fund - Series 1 - Direct Plan - Cumulative Option;INF109KC1BN1;;15.89;;;21-Sep-2021</t>
  </si>
  <si>
    <t>142950;ICICI Prudential Bharat Consumption Fund - Series 1 - Direct Plan - IDCW Option;INF109KC1BO9;;15.89;;;21-Sep-2021</t>
  </si>
  <si>
    <t>142949;ICICI Prudential Bharat Consumption Fund - Series 1 - IDCW Option;INF109KC1BM3;;15.48;;;21-Sep-2021</t>
  </si>
  <si>
    <t>143152;ICICI Prudential Bharat Consumption Fund - Series 2 - Cumulative Option;INF109KC1CV2;;15.28;;;21-Sep-2021</t>
  </si>
  <si>
    <t>143153;ICICI Prudential Bharat Consumption Fund - Series 2 - Direct Plan - Cumulative Option;INF109KC1CX8;;15.63;;;21-Sep-2021</t>
  </si>
  <si>
    <t>143154;ICICI Prudential Bharat Consumption Fund - Series 2 - Direct Plan - IDCW Option;INF109KC1CY6;;15.63;;;21-Sep-2021</t>
  </si>
  <si>
    <t>143155;ICICI Prudential Bharat Consumption Fund - Series 2 - IDCW Option;INF109KC1CW0;;15.28;;;21-Sep-2021</t>
  </si>
  <si>
    <t>143964;ICICI Prudential Bharat Consumption Fund - Series 3 - Cumulative Option;INF109KC1GQ3;;16.30;;;21-Sep-2021</t>
  </si>
  <si>
    <t>143961;ICICI Prudential Bharat Consumption Fund - Series 3 - Direct Plan - Cumulative Option;INF109KC1GS9;;16.73;;;21-Sep-2021</t>
  </si>
  <si>
    <t>143962;ICICI Prudential Bharat Consumption Fund - Series 3 - Direct Plan - IDCW Option;INF109KC1GT7;;16.73;;;21-Sep-2021</t>
  </si>
  <si>
    <t>143963;ICICI Prudential Bharat Consumption Fund - Series 3 - IDCW Option;INF109KC1GR1;;16.30;;;21-Sep-2021</t>
  </si>
  <si>
    <t>144445;ICICI Prudential Bharat Consumption Fund - Series 4 - Cumulative Option;INF109KC1IU1;;14.79;;;21-Sep-2021</t>
  </si>
  <si>
    <t>144448;ICICI Prudential Bharat Consumption Fund - Series 4 - Direct Plan - Cumulative Option;INF109KC1IW7;;15.13;;;21-Sep-2021</t>
  </si>
  <si>
    <t>144447;ICICI Prudential Bharat Consumption Fund - Series 4 - Direct Plan - IDCW Option;INF109KC1IX5;;15.13;;;21-Sep-2021</t>
  </si>
  <si>
    <t>144446;ICICI Prudential Bharat Consumption Fund - Series 4 - IDCW Option;INF109KC1IV9;;14.79;;;21-Sep-2021</t>
  </si>
  <si>
    <t>145446;ICICI Prudential Bharat Consumption Fund - Series 5 - Cumulative Option;INF109KC1NO4;;17.85;;;21-Sep-2021</t>
  </si>
  <si>
    <t>145443;ICICI Prudential Bharat Consumption Fund - Series 5 - Direct Plan - Cumulative Option;INF109KC1NQ9;;18.16;;;21-Sep-2021</t>
  </si>
  <si>
    <t>145444;ICICI Prudential Bharat Consumption Fund - Series 5 - Direct Plan - IDCW Option;INF109KC1NR7;;18.16;;;21-Sep-2021</t>
  </si>
  <si>
    <t>145445;ICICI Prudential Bharat Consumption Fund - Series 5 - IDCW Option;INF109KC1NP1;;17.85;;;21-Sep-2021</t>
  </si>
  <si>
    <t>142417;Kotak India Growth Fund Series 4 - Regular Plan- Growth option;INF174KA1GD3;;18.013;;;21-Sep-2021</t>
  </si>
  <si>
    <t>142418;Kotak India Growth Fund Series 4-Direct Plan - Growth Option;INF174KA1GF8;;18.739;;;21-Sep-2021</t>
  </si>
  <si>
    <t>142415;Kotak India Growth Fund Series 4-Direct Plan-ayout of Income Distribution cum capital withdrawal option;INF174KA1GG6;;18.61;;;21-Sep-2021</t>
  </si>
  <si>
    <t>142416;Kotak India Growth Fund Series 4-Regular Plan-ayout of Income Distribution cum capital withdrawal option;INF174KA1GE1;;18.013;;;21-Sep-2021</t>
  </si>
  <si>
    <t>141897;Nippon India Capital Builder Fund IV - Series B - Direct Plan - Growth Option;INF204KB1RU7;;12.5055;;;21-Sep-2021</t>
  </si>
  <si>
    <t>141898;NIPPON INDIA CAPITAL BUILDER FUND IV - SERIES B - DIRECT Plan - IDCW Option;INF204KB1RV5;;12.5055;;;21-Sep-2021</t>
  </si>
  <si>
    <t>141895;Nippon India Capital Builder Fund IV - Series B - Growth Option;INF204KB1RS1;;12.0920;;;21-Sep-2021</t>
  </si>
  <si>
    <t>141896;NIPPON INDIA CAPITAL BUILDER FUND IV - SERIES B - IDCW Option;INF204KB1RT9;;12.0920;;;21-Sep-2021</t>
  </si>
  <si>
    <t>144891;NIPPON INDIA - INDIA OPPORTUNITIES FUND - SERIES A - DIRECT Plan - IDCW Option;INF204KB1I57;;16.3231;;;21-Sep-2021</t>
  </si>
  <si>
    <t>144890;NIPPON INDIA - INDIA OPPORTUNITIES FUND - SERIES A - IDCW Option;INF204KB1I32;;15.8407;;;21-Sep-2021</t>
  </si>
  <si>
    <t>144889;Nippon India India Opportunities Fund - Series A - Direct Plan - Growth Option;INF204KB1I40;;16.3231;;;21-Sep-2021</t>
  </si>
  <si>
    <t>144888;Nippon India India Opportunities Fund - Series A - Growth Option;INF204KB1I24;;15.8407;;;21-Sep-2021</t>
  </si>
  <si>
    <t>135507;SBI EQUITY OPPORTUNITIES FUND -  SERIES IV - REGULAR PLAN - GROWTH;INF200KA1GP5;;24.4206;;;21-Sep-2021</t>
  </si>
  <si>
    <t>135506;SBI EQUITY OPPORTUNITIES FUND - SERIES IV - DIRECT PLAN - GROWTH;INF200KA1GN0;;25.8762;;;21-Sep-2021</t>
  </si>
  <si>
    <t>135509;SBI Equity Opportunities Fund-Series IV - Direct Plan - Income Distribution cum Capital Withdrawal Option (IDCW);INF200KA1GO8;;21.9925;;;21-Sep-2021</t>
  </si>
  <si>
    <t>135508;SBI Equity Opportunities Fund-Series IV - Regular Plan - Income Distribution cum Capital Withdrawal Option (IDCW);INF200KA1GQ3;;20.7207;;;21-Sep-2021</t>
  </si>
  <si>
    <t>142533;Sundaram Emerging Small Cap Series I Direct Plan - Growth;INF903JA1CJ0;;14.6077;;;21-Sep-2021</t>
  </si>
  <si>
    <t>142532;Sundaram Emerging Small Cap Series I Direct Plan - Payout of Income Distribution cum Capital Withdrawal (IDCW);INF903JA1CK8;;14.6077;;;21-Sep-2021</t>
  </si>
  <si>
    <t>142531;Sundaram Emerging Small Cap Series I Regular Plan - Growth;INF903JA1CH4;;14.2433;;;21-Sep-2021</t>
  </si>
  <si>
    <t>142534;Sundaram Emerging Small Cap Series I Regular Plan - Payout of Income Distribution cum Capital Withdrawal (IDCW);INF903JA1CI2;;14.2433;;;21-Sep-2021</t>
  </si>
  <si>
    <t>143010;Sundaram Emerging Small Cap Series II Direct Plan - Growth;INF903JA1CR3;;15.0073;;;21-Sep-2021</t>
  </si>
  <si>
    <t>143007;Sundaram Emerging Small Cap Series II Direct Plan - Payout of Income Distribution cum Capital Withdrawal (IDCW);INF903JA1CS1;;15.0073;;;21-Sep-2021</t>
  </si>
  <si>
    <t>143009;Sundaram Emerging Small Cap Series II Regular Plan - Growth;INF903JA1CP7;;14.4916;;;21-Sep-2021</t>
  </si>
  <si>
    <t>143008;Sundaram Emerging Small Cap Series II Regular Plan - Payout of Income Distribution cum Capital Withdrawal (IDCW);INF903JA1CQ5;;14.4916;;;21-Sep-2021</t>
  </si>
  <si>
    <t>143226;Sundaram Emerging Small Cap Series III Direct Plan - Growth;INF903JA1DD1;;16.7211;;;21-Sep-2021</t>
  </si>
  <si>
    <t>143224;Sundaram Emerging Small Cap Series III Direct Plan - Payout of Income Distribution cum Capital Withdrawal (IDCW);INF903JA1DE9;;16.4141;;;21-Sep-2021</t>
  </si>
  <si>
    <t>143225;Sundaram Emerging Small Cap Series III Regular Plan - Growth;INF903JA1DB5;;16.2666;;;21-Sep-2021</t>
  </si>
  <si>
    <t>143223;Sundaram Emerging Small Cap Series III Regular Plan - Payout of Income Distribution cum Capital Withdrawal (IDCW);INF903JA1DC3;;15.9601;;;21-Sep-2021</t>
  </si>
  <si>
    <t>143506;Sundaram Emerging Small Cap Series IV Direct Plan - Growth;INF903JA1DP5;;17.1800;;;21-Sep-2021</t>
  </si>
  <si>
    <t>143505;Sundaram Emerging Small Cap Series IV Direct Plan - Payout of Income Distribution cum Capital Withdrawal (IDCW);INF903JA1DQ3;;16.5670;;;21-Sep-2021</t>
  </si>
  <si>
    <t>143503;Sundaram Emerging Small Cap Series IV Regular Plan - Growth;INF903JA1DN0;;16.7073;;;21-Sep-2021</t>
  </si>
  <si>
    <t>143504;Sundaram Emerging Small Cap Series IV Regular Plan - Payout of Income Distribution cum Capital Withdrawal (IDCW);INF903JA1DO8;;16.0956;;;21-Sep-2021</t>
  </si>
  <si>
    <t>144437;Sundaram Emerging Small Cap Series V Direct Plan - Growth;INF903JA1EN8;;17.3096;;;21-Sep-2021</t>
  </si>
  <si>
    <t>144438;Sundaram Emerging Small Cap Series V Direct Plan - Payout of Income Distribution cum Capital Withdrawal (IDCW);INF903JA1EO6;;16.6942;;;21-Sep-2021</t>
  </si>
  <si>
    <t>144435;Sundaram Emerging Small Cap Series V Regular Plan - Growth;INF903JA1EL2;;16.9874;;;21-Sep-2021</t>
  </si>
  <si>
    <t>144436;Sundaram Emerging Small Cap Series V Regular Plan - Payout of Income Distribution cum Capital Withdrawal (IDCW);INF903JA1EM0;;16.3731;;;21-Sep-2021</t>
  </si>
  <si>
    <t>144728;Sundaram Emerging Small Cap Series VI Direct Plan - Growth;INF903JA1EV1;;19.4743;;;21-Sep-2021</t>
  </si>
  <si>
    <t>144729;Sundaram Emerging Small Cap Series VI Direct Plan - Payout of Income Distribution cum Capital Withdrawal (IDCW);INF903JA1EW9;;18.2565;;;21-Sep-2021</t>
  </si>
  <si>
    <t>144726;Sundaram Emerging Small Cap Series VI Regular Plan - Growth;INF903JA1ET5;;19.1512;;;21-Sep-2021</t>
  </si>
  <si>
    <t>144727;Sundaram Emerging Small Cap Series VI Regular Plan - Payout of Income Distribution cum Capital Withdrawal (IDCW);INF903JA1EU3;;17.9357;;;21-Sep-2021</t>
  </si>
  <si>
    <t>144989;Sundaram Emerging Small Cap Series VII Direct Plan - Payout of Income Distribution cum Capital Withdrawal (IDCW);INF903JA1FI5;;18.1766;;;21-Sep-2021</t>
  </si>
  <si>
    <t>144987;Sundaram Emerging Small Cap Series VII Regular Plan - Growth;INF903JA1FF1;;19.0923;;;21-Sep-2021</t>
  </si>
  <si>
    <t>144986;Sundaram Emerging Small Cap Series VII Regular Plan - Payout of Income Distribution cum Capital Withdrawal (IDCW);INF903JA1FG9;;17.9050;;;21-Sep-2021</t>
  </si>
  <si>
    <t>144988;Sundaram Emerging Small Cap VII Direct Plan - Growth;INF903JA1FH7;;19.3657;;;21-Sep-2021</t>
  </si>
  <si>
    <t>143828;Sundaram Multi Cap Fund Series I Direct Plan - Growth;INF903JA1DT7;;17.3335;;;21-Sep-2021</t>
  </si>
  <si>
    <t>143827;Sundaram Multi Cap Fund Series I Direct Plan - Payout of Income Distribution cum Capital Withdrawal (IDCW);INF903JA1DU5;;16.4866;;;21-Sep-2021</t>
  </si>
  <si>
    <t>143830;Sundaram Multi Cap Fund Series I Regular Plan - Growth;INF903JA1DR1;;17.0113;;;21-Sep-2021</t>
  </si>
  <si>
    <t>143829;Sundaram Multi Cap Fund Series I Regular Plan - Payout of Income Distribution cum Capital Withdrawal (IDCW);INF903JA1DS9;;16.3659;;;21-Sep-2021</t>
  </si>
  <si>
    <t>144200;Sundaram Multi Cap Fund Series II Direct Plan - Growth;INF903JA1EF4;;17.3290;;;21-Sep-2021</t>
  </si>
  <si>
    <t>144199;Sundaram Multi Cap Fund Series II Direct Plan - Payout of Income Distribution cum Capital Withdrawal (IDCW);INF903JA1EG2;;16.4928;;;21-Sep-2021</t>
  </si>
  <si>
    <t>144197;Sundaram Multi Cap Fund Series II Regular Plan - Growth;INF903JA1ED9;;16.9952;;;21-Sep-2021</t>
  </si>
  <si>
    <t>144198;Sundaram Multi Cap Fund Series II Regular Plan - Payout of Income Distribution cum Capital Withdrawal (IDCW);INF903JA1EE7;;16.3605;;;21-Sep-2021</t>
  </si>
  <si>
    <t>141145;Sundaram Select Micro Cap Series XIV Direct Plan - Growth;INF903JA1997;;15.8352;;;21-Sep-2021</t>
  </si>
  <si>
    <t>141146;Sundaram Select Micro Cap Series XIV Direct Plan - Payout of Income Distribution cum Capital Withdrawal (IDCW);INF903JA1AA3;;15.8352;;;21-Sep-2021</t>
  </si>
  <si>
    <t>141143;Sundaram Select Micro Cap Series XIV Regular Plan - Growth;INF903JA1971;;15.4083;;;21-Sep-2021</t>
  </si>
  <si>
    <t>141144;Sundaram Select Micro Cap Series XIV Regular Plan - Payout of Income Distribution cum Capital Withdrawal (IDCW);INF903JA1989;;15.4083;;;21-Sep-2021</t>
  </si>
  <si>
    <t>141404;Sundaram Select Micro Cap Series XV Direct Plan - Growth;INF903JA1AN6;;15.2380;;;21-Sep-2021</t>
  </si>
  <si>
    <t>141407;Sundaram Select Micro Cap Series XV Direct Plan - Payout of Income Distribution cum Capital Withdrawal (IDCW);INF903JA1AO4;;15.2379;;;21-Sep-2021</t>
  </si>
  <si>
    <t>141406;Sundaram Select Micro Cap Series XV Regular Plan - Growth;INF903JA1AL0;;14.7123;;;21-Sep-2021</t>
  </si>
  <si>
    <t>141405;Sundaram Select Micro Cap Series XV Regular Plan - Payout of Income Distribution cum Capital Withdrawal (IDCW);INF903JA1AM8;;14.7124;;;21-Sep-2021</t>
  </si>
  <si>
    <t>141740;Sundaram Select Micro Cap Series XVI Direct Plan - Growth;INF903JA1BD5;;14.7906;;;21-Sep-2021</t>
  </si>
  <si>
    <t>141743;Sundaram Select Micro Cap Series XVI Direct Plan - Payout of Income Distribution cum Capital Withdrawal (IDCW);INF903JA1BE3;;14.7906;;;21-Sep-2021</t>
  </si>
  <si>
    <t>141742;Sundaram Select Micro Cap Series XVI Regular Plan - Growth;INF903JA1BB9;;14.4435;;;21-Sep-2021</t>
  </si>
  <si>
    <t>141741;Sundaram Select Micro Cap Series XVI Regular Plan - Payout of Income Distribution cum Capital Withdrawal (IDCW);INF903JA1BC7;;14.4435;;;21-Sep-2021</t>
  </si>
  <si>
    <t>141873;Sundaram Select Micro Cap Series XVII Direct Plan - Growth;INF903JA1BH6;;14.2218;;;21-Sep-2021</t>
  </si>
  <si>
    <t>141874;Sundaram Select Micro Cap Series XVII Direct Plan - Payout of Income Distribution cum Capital Withdrawal (IDCW);INF903JA1BI4;;14.2218;;;21-Sep-2021</t>
  </si>
  <si>
    <t>141871;Sundaram Select Micro Cap Series XVII Regular Plan - Growth;INF903JA1BF0;;13.7047;;;21-Sep-2021</t>
  </si>
  <si>
    <t>141872;Sundaram Select Micro Cap Series XVII Regular Plan - Payout of Income Distribution cum Capital Withdrawal (IDCW);INF903JA1BG8;;13.7047;;;21-Sep-2021</t>
  </si>
  <si>
    <t>141915;Sundaram Value Fund Series IX Direct Plan - Growth;INF903JA1BL8;;16.4141;;;21-Sep-2021</t>
  </si>
  <si>
    <t>141916;Sundaram Value Fund Series IX Direct Plan - Payout of Income Distribution cum Capital Withdrawal (IDCW);INF903JA1BM6;;14.2648;;;21-Sep-2021</t>
  </si>
  <si>
    <t>141913;Sundaram Value Fund Series IX Regular Plan - Growth;INF903JA1BJ2;;15.7623;;;21-Sep-2021</t>
  </si>
  <si>
    <t>141914;Sundaram Value Fund Series IX Regular Plan - Payout of Income Distribution cum Capital Withdrawal (IDCW);INF903JA1BK0;;14.0859;;;21-Sep-2021</t>
  </si>
  <si>
    <t>140660;Sundaram Value Fund Series VII Direct Plan - Growth;INF903JA1799;;14.7240;;;21-Sep-2021</t>
  </si>
  <si>
    <t>140653;Sundaram Value Fund Series VII Direct Plan - Payout of Income Distribution cum Capital Withdrawal (IDCW);INF903JA1807;;13.6427;;;21-Sep-2021</t>
  </si>
  <si>
    <t>140659;Sundaram Value Fund Series VII Regular Plan - Growth;INF903JA1773;;14.3030;;;21-Sep-2021</t>
  </si>
  <si>
    <t>140658;Sundaram Value Fund Series VII Regular Plan - Payout of Income Distribution cum Capital Withdrawal (IDCW);INF903JA1781;;13.5305;;;21-Sep-2021</t>
  </si>
  <si>
    <t>141932;Sundaram Value Fund Series X Direct Plan - Growth;INF903JA1BP9;;16.2428;;;21-Sep-2021</t>
  </si>
  <si>
    <t>141931;Sundaram Value Fund Series X Direct Plan - Payout of Income Distribution cum Capital Withdrawal (IDCW);INF903JA1BQ7;;14.2220;;;21-Sep-2021</t>
  </si>
  <si>
    <t>141929;Sundaram Value Fund Series X Regular Plan - Growth;INF903JA1BN4;;15.6386;;;21-Sep-2021</t>
  </si>
  <si>
    <t>141930;Sundaram Value Fund Series X Regular Plan - Payout of Income Distribution cum Capital Withdrawal (IDCW);INF903JA1BO2;;14.0585;;;21-Sep-2021</t>
  </si>
  <si>
    <t>142172;UTI Long Term Advantage Fund Series VII - Direct Plan - Growth Option;INF789FC18D2;;13.0084;;;21-Sep-2021</t>
  </si>
  <si>
    <t>142170;UTI Long Term Advantage Fund Series VII - Direct Plan - IDCW;INF789FC17D4;;13.0083;;;21-Sep-2021</t>
  </si>
  <si>
    <t>142169;UTI Long Term Advantage Fund Series VII - Regular Plan - Growth Option;INF789FC16D6;;12.568;;;21-Sep-2021</t>
  </si>
  <si>
    <t>142171;UTI Long Term Advantage Fund Series VII - Regular Plan - IDCW;INF789FC15D8;;12.568;;;21-Sep-2021</t>
  </si>
  <si>
    <t>141950;BANK OF INDIA Mid Cap Tax Fund Series 1 Direct Plan Growth;INF761K01DS3;;17.84;;;21-Sep-2021</t>
  </si>
  <si>
    <t>141949;BANK OF INDIA Mid Cap Tax Fund Series 1 Direct Plan IDCW;INF761K01DT1;;17.84;;;21-Sep-2021</t>
  </si>
  <si>
    <t>141952;BANK OF INDIA Mid Cap Tax Fund Series 1 Regular Plan Growth;INF761K01DU9;;17.36;;;21-Sep-2021</t>
  </si>
  <si>
    <t>141951;BANK OF INDIA Mid Cap Tax Fund Series 1 Regular Plan IDCW;INF761K01DV7;;17.36;;;21-Sep-2021</t>
  </si>
  <si>
    <t>144315;BANK OF INDIA Midcap Tax Fund Series 2 Direct Plan Growth;INF761K01EL6;;21.55;;;21-Sep-2021</t>
  </si>
  <si>
    <t>144309;BANK OF INDIA Midcap Tax Fund Series 2 Direct Plan IDCW;INF761K01EK8;;21.55;;;21-Sep-2021</t>
  </si>
  <si>
    <t>144314;BANK OF INDIA Midcap Tax Fund Series 2 Regular Plan Growth;INF761K01EN2;;20.89;;;21-Sep-2021</t>
  </si>
  <si>
    <t>144316;BANK OF INDIA Midcap Tax Fund Series 2 Regular Plan IDCW;INF761K01EM4;;20.89;;;21-Sep-2021</t>
  </si>
  <si>
    <t>142136;ICICI Prudential Long Term Wealth Enhancement Fund - Cumulative Option;INF109KC1077;;15.35;;;21-Sep-2021</t>
  </si>
  <si>
    <t>142134;ICICI Prudential Long Term Wealth Enhancement Fund - Direct Plan Cumulative Option;INF109KC1093;;15.79;;;21-Sep-2021</t>
  </si>
  <si>
    <t>142133;ICICI Prudential Long Term Wealth Enhancement Fund - Direct Plan IDCW Option;INF109KC1101;;15.79;;;21-Sep-2021</t>
  </si>
  <si>
    <t>142135;ICICI Prudential Long Term Wealth Enhancement Fund - IDCW Option;INF109KC1085;;15.35;;;21-Sep-2021</t>
  </si>
  <si>
    <t>132933;SBI LONG TERM ADVANTAGE FUND - SERIES I - DIRECT PLAN - GROWTH;INF200K018X9;;24.1010;;;21-Sep-2021</t>
  </si>
  <si>
    <t>132934;SBI Long Term Advantage Fund - Series I - Direct Plan - Income Distribution cum Capital Withdrawal Option (IDCW);INF200K019X7;;20.3138;;;21-Sep-2021</t>
  </si>
  <si>
    <t>132924;SBI LONG TERM ADVANTAGE FUND - SERIES I - REGULAR PLAN - GROWTH;INF200K016X3;;23.4906;;;21-Sep-2021</t>
  </si>
  <si>
    <t>132923;SBI Long Term Advantage Fund - Series I - Regular Plan - Income Distribution cum Capital Withdrawal Option (IDCW);INF200K017X1;;19.7785;;;21-Sep-2021</t>
  </si>
  <si>
    <t>133364;SBI LONG TERM ADVANTAGE FUND - SERIES II - DIRECT PLAN - GROWTH;INF200KA1333;;25.6321;;;21-Sep-2021</t>
  </si>
  <si>
    <t>133363;SBI Long Term Advantage Fund - Series II - Direct Plan - Income Distribution cum Capital Withdrawal Option (IDCW);INF200KA1341;;21.6918;;;21-Sep-2021</t>
  </si>
  <si>
    <t>133361;SBI LONG TERM ADVANTAGE FUND - SERIES II - REGULAR PLAN - GROWTH;INF200KA1317;;24.9900;;;21-Sep-2021</t>
  </si>
  <si>
    <t>133362;SBI Long Term Advantage Fund - Series II - Regular Plan - Income Distribution cum Capital Withdrawal Option (IDCW);INF200KA1325;;21.1335;;;21-Sep-2021</t>
  </si>
  <si>
    <t>136007;SBI Long Term Advantage Fund - Series III - Direct Plan - Growth;INF200KA1HN8;;25.2238;;;21-Sep-2021</t>
  </si>
  <si>
    <t>136006;SBI Long Term Advantage Fund - Series III - Direct Plan - Income Distribution cum Capital Withdrawal Option (IDCW);INF200KA1HO6;;21.2582;;;21-Sep-2021</t>
  </si>
  <si>
    <t>136004;SBI Long Term Advantage Fund - Series III - Regular Plan - Growth;INF200KA1HL2;;24.0371;;;21-Sep-2021</t>
  </si>
  <si>
    <t>136005;SBI Long Term Advantage Fund - Series III - Regular Plan - Income Distribution cum Capital Withdrawal Option (IDCW);INF200KA1HM0;;20.3537;;;21-Sep-2021</t>
  </si>
  <si>
    <t>140487;SBI Long Term Advantage Fund - Series IV - Direct Plan - Growth;INF200KA1LS9;;30.5192;;;21-Sep-2021</t>
  </si>
  <si>
    <t>140486;SBI Long Term Advantage Fund - Series IV - Direct Plan - Income Distribution cum Capital Withdrawal Option (IDCW);INF200KA1LT7;;25.8963;;;21-Sep-2021</t>
  </si>
  <si>
    <t>140488;SBI Long Term Advantage Fund - Series IV - Regular Plan - Growth;INF200KA1LQ3;;29.5710;;;21-Sep-2021</t>
  </si>
  <si>
    <t>140489;SBI Long Term Advantage Fund - Series IV - Regular Plan - Income Distribution cum Capital Withdrawal Option (IDCW);INF200KA1LR1;;25.0525;;;21-Sep-2021</t>
  </si>
  <si>
    <t>142138;SBI Long Term Advantage Fund - Series V - Direct Plan - Growth;INF200KA1RW8;;16.4289;;;21-Sep-2021</t>
  </si>
  <si>
    <t>142140;SBI Long Term Advantage Fund - Series V - Direct Plan - Income Distribution cum Capital Withdrawal Option (IDCW);INF200KA1RX6;;16.4295;;;21-Sep-2021</t>
  </si>
  <si>
    <t>142137;SBI Long Term Advantage Fund - Series V - Regular Plan - Income Distribution cum Capital Withdrawal Option (IDCW);INF200KA1RV0;;16.0322;;;21-Sep-2021</t>
  </si>
  <si>
    <t>142139;SBI Long Term Advantage Fund Series V - Regular Plan - Growth;INF200KA1RU2;;16.0395;;;21-Sep-2021</t>
  </si>
  <si>
    <t>143178;SBI Long Term Advantage Fund - Series VI - Direct Plan - Growth;INF200KA1TO1;;17.8081;;;21-Sep-2021</t>
  </si>
  <si>
    <t>143179;SBI Long Term Advantage Fund - Series VI - Direct Plan - Income Distribution cum Capital Withdrawal Option (IDCW);INF200KA1TP8;;17.7931;;;21-Sep-2021</t>
  </si>
  <si>
    <t>143176;SBI Long Term Advantage Fund - Series VI - Regular Plan - Growth;INF200KA1TM5;;17.3910;;;21-Sep-2021</t>
  </si>
  <si>
    <t>143177;SBI Long Term Advantage Fund - Series VI - Regular Plan - Income Distribution cum Capital Withdrawal Option (IDCW);INF200KA1TN3;;17.3947;;;21-Sep-2021</t>
  </si>
  <si>
    <t>116352;SBI TAX ADVANTAGE FUND - SERIES II - GROWTH;INF200K01JF6;;81.4140;;;21-Sep-2021</t>
  </si>
  <si>
    <t>116353;SBI Tax Advantage Fund-Series- II - Income Distribution cum Capital Withdrawal Option (IDCW);INF200K01JG4;;59.8811;;;21-Sep-2021</t>
  </si>
  <si>
    <t>126279;SBI Tax Advantage Fund - Series III - Direct Plan - Growth Option;INF200K01X06;;60.1407;;;21-Sep-2021</t>
  </si>
  <si>
    <t>126379;SBI Tax Advantage Fund - Series III - Regular Plan - Growth;INF200K01W80;;58.3301;;;21-Sep-2021</t>
  </si>
  <si>
    <t>126278;SBI Tax Advantage Fund-Series- III - Direct Plan - Income Distribution cum Capital Withdrawal Option (IDCW);INF200K01X14;;47.8967;;;21-Sep-2021</t>
  </si>
  <si>
    <t>126378;SBI Tax Advantage Fund-Series- III - Regular Plan - Income Distribution cum Capital Withdrawal Option (IDCW);INF200K01W98;;46.4132;;;21-Sep-2021</t>
  </si>
  <si>
    <t>139711;Sundaram Long Term Micro Cap Tax Advantage Fund Series III Direct Plan - Growth;INF903JA1443;;17.7448;;;21-Sep-2021</t>
  </si>
  <si>
    <t>139710;Sundaram Long Term Micro Cap Tax Advantage Fund Series III Direct Plan - Payout of Income Distribution cum Capital Withdrawal (IDCW);INF903JA1450;;16.3442;;;21-Sep-2021</t>
  </si>
  <si>
    <t>139709;Sundaram Long Term Micro Cap Tax Advantage Fund Series III Regular Plan - Growth;INF903JA1427;;17.3480;;;21-Sep-2021</t>
  </si>
  <si>
    <t>139712;Sundaram Long Term Micro Cap Tax Advantage Fund Series III Regular Plan - Payout of Income Distribution cum Capital Withdrawal (IDCW);INF903JA1435;;15.9638;;;21-Sep-2021</t>
  </si>
  <si>
    <t>139990;Sundaram Long Term Micro Cap Tax Advantage Fund Series IV Direct Plan - Growth;INF903JA1526;;15.2503;;;21-Sep-2021</t>
  </si>
  <si>
    <t>139989;Sundaram Long Term Micro Cap Tax Advantage Fund Series IV Direct Plan - Payout of Income Distribution cum Capital Withdrawal (IDCW);INF903JA1534;;15.2503;;;21-Sep-2021</t>
  </si>
  <si>
    <t>139992;Sundaram Long Term Micro Cap Tax Advantage Fund Series IV Regular Plan - Growth;INF903JA1500;;14.9774;;;21-Sep-2021</t>
  </si>
  <si>
    <t>139991;Sundaram Long Term Micro Cap Tax Advantage Fund Series IV Regular Plan - Payout of Income Distribution cum Capital Withdrawal (IDCW);INF903JA1518;;14.9773;;;21-Sep-2021</t>
  </si>
  <si>
    <t>141564;Sundaram Long Term Micro Cap Tax Advantage Fund Series VI Direct Plan - Growth;INF903JA1AZ0;;14.5487;;;21-Sep-2021</t>
  </si>
  <si>
    <t>141567;Sundaram Long Term Micro Cap Tax Advantage Fund Series VI Direct Plan - Payout of Income Distribution cum Capital Withdrawal (IDCW);INF903JA1BA1;;14.5487;;;21-Sep-2021</t>
  </si>
  <si>
    <t>141565;Sundaram Long Term Micro Cap Tax Advantage Fund Series VI Regular Plan - Growth;INF903JA1AX5;;14.0062;;;21-Sep-2021</t>
  </si>
  <si>
    <t>141566;Sundaram Long Term Micro Cap Tax Advantage Fund Series VI Regular Plan - Payout of Income Distribution cum Capital Withdrawal (IDCW);INF903JA1AY3;;14.0061;;;21-Sep-2021</t>
  </si>
  <si>
    <t>141141;Sundaram Long Term Micro Cap Tax Advantage Fund Series V Direct Plan - Growth;INF903JA1955;;15.2398;;;21-Sep-2021</t>
  </si>
  <si>
    <t>141142;Sundaram Long Term Micro Cap Tax Advantage Fund Series V Direct Plan - Payout of Income Distribution cum Capital Withdrawal (IDCW);INF903JA1963;;15.2398;;;21-Sep-2021</t>
  </si>
  <si>
    <t>141139;Sundaram Long Term Micro Cap Tax Advantage Fund Series V Regular Plan - Growth;INF903JA1930;;14.9437;;;21-Sep-2021</t>
  </si>
  <si>
    <t>141140;Sundaram Long Term Micro Cap Tax Advantage Fund Series V Regular Plan - Payout of Income Distribution cum Capital Withdrawal (IDCW);INF903JA1948;;14.9438;;;21-Sep-2021</t>
  </si>
  <si>
    <t>133324;Sundaram Long Term Tax Advantage Fund Series I Direct Plan - Growth;INF903J014A9;;21.6472;;;21-Sep-2021</t>
  </si>
  <si>
    <t>133325;Sundaram Long Term Tax Advantage Fund Series I Direct Plan - Payout of Income Distribution cum Capital Withdrawal (IDCW);INF903J015A6;;18.0329;;;21-Sep-2021</t>
  </si>
  <si>
    <t>133322;Sundaram Long Term Tax Advantage Fund Series I Regular Plan - Growth;INF903J012A3;;21.1757;;;21-Sep-2021</t>
  </si>
  <si>
    <t>133323;Sundaram Long Term Tax Advantage Fund Series I Regular Plan - Payout of Income Distribution cum Capital Withdrawal (IDCW);INF903J013A1;;17.5800;;;21-Sep-2021</t>
  </si>
  <si>
    <t>142153;Sundaram Long Term Tax Advantage Fund Series III Direct Plan - Growth;INF903JA1BT1;;14.5182;;;21-Sep-2021</t>
  </si>
  <si>
    <t>142154;Sundaram Long Term Tax Advantage Fund Series III Direct Plan - Payout of Income Distribution cum Capital Withdrawal (IDCW);INF903JA1BU9;;14.5181;;;21-Sep-2021</t>
  </si>
  <si>
    <t>142151;Sundaram Long Term Tax Advantage Fund Series III Regular Plan - Growth;INF903JA1BR5;;14.1870;;;21-Sep-2021</t>
  </si>
  <si>
    <t>142152;Sundaram Long Term Tax Advantage Fund Series III Regular Plan - Payout of Income Distribution cum Capital Withdrawal (IDCW);INF903JA1BS3;;14.1871;;;21-Sep-2021</t>
  </si>
  <si>
    <t>143079;Sundaram Long Term Tax Advantage Fund Series IV Direct Plan - Growth;INF903JA1CZ6;;16.5999;;;21-Sep-2021</t>
  </si>
  <si>
    <t>143080;Sundaram Long Term Tax Advantage Fund Series IV Direct Plan - Payout of Income Distribution cum Capital Withdrawal (IDCW);INF903JA1DA7;;16.0298;;;21-Sep-2021</t>
  </si>
  <si>
    <t>143077;Sundaram Long Term Tax Advantage Fund Series IV Regular Plan - Growth;INF903JA1CX1;;16.4058;;;21-Sep-2021</t>
  </si>
  <si>
    <t>143078;Sundaram Long Term Tax Advantage Fund Series IV Regular Plan - Payout of Income Distribution cum Capital Withdrawal (IDCW);INF903JA1CY9;;15.8365;;;21-Sep-2021</t>
  </si>
  <si>
    <t>135682;Sundaram Long Term Tax Advantage Fund Series II Direct Plan - Growth;INF903J011W9;;23.6065;;;21-Sep-2021</t>
  </si>
  <si>
    <t>135681;Sundaram Long Term Tax Advantage Fund Series II Direct Plan - Payout of Income Distribution cum Capital Withdrawal (IDCW);INF903J012W7;;19.1269;;;21-Sep-2021</t>
  </si>
  <si>
    <t>135684;Sundaram Long Term Tax Advantage Fund Series II Regular Plan - Growth;INF903J019V4;;23.0808;;;21-Sep-2021</t>
  </si>
  <si>
    <t>135683;Sundaram Long Term Tax Advantage Fund Series II Regular Plan - Payout of Income Distribution cum Capital Withdrawal (IDCW);INF903J010W1;;18.6291;;;21-Sep-2021</t>
  </si>
  <si>
    <t>135962;UTI Long Term Advantage Fund Series III - Direct Plan - Growth Option;INF789FB19N1;;22.9027;;;21-Sep-2021</t>
  </si>
  <si>
    <t>135965;UTI Long Term Advantage Fund Series III - Direct Plan - IDCW;INF789FB18N3;;20.8139;;;21-Sep-2021</t>
  </si>
  <si>
    <t>135964;UTI Long Term Advantage Fund Series III - Regular Plan - Growth Option;INF789FB17N5;;21.7078;;;21-Sep-2021</t>
  </si>
  <si>
    <t>135963;UTI Long Term Advantage Fund Series III - Regular Plan - IDCW;INF789FB16N7;;19.6538;;;21-Sep-2021</t>
  </si>
  <si>
    <t>140046;UTI Long Term Advantage Fund Series IV - Direct Plan - Growth Option;INF789FC1FE5;;16.2109;;;21-Sep-2021</t>
  </si>
  <si>
    <t>140044;UTI Long Term Advantage Fund Series IV - Direct Plan - IDCW;INF789FC1FD7;;16.2109;;;21-Sep-2021</t>
  </si>
  <si>
    <t>140045;UTI Long Term Advantage Fund Series IV - Regular Plan - Growth Option;INF789FC1FC9;;15.4474;;;21-Sep-2021</t>
  </si>
  <si>
    <t>140043;UTI Long Term Advantage Fund Series IV - Regular Plan - IDCW;INF789FC1FB1;;15.4475;;;21-Sep-2021</t>
  </si>
  <si>
    <t>140454;UTI Long Term Advantage Fund Series V - Direct Plan - Growth Option;INF789FC1HT9;;15.2154;;;21-Sep-2021</t>
  </si>
  <si>
    <t>140457;UTI Long Term Advantage Fund Series V - Direct Plan - IDCW;INF789FC1HS1;;15.2154;;;21-Sep-2021</t>
  </si>
  <si>
    <t>140455;UTI Long Term Advantage Fund Series V - Regular Plan - Growth Option;INF789FC1HR3;;14.4975;;;21-Sep-2021</t>
  </si>
  <si>
    <t>140456;UTI Long Term Advantage Fund Series V - Regular Plan - IDCW;INF789FC1HQ5;;14.4975;;;21-Sep-2021</t>
  </si>
  <si>
    <t>141892;UTI Long Term Advantage Fund Series VI - Direct Plan - Growth Option;INF789FC1V82;;12.549;;;21-Sep-2021</t>
  </si>
  <si>
    <t>141894;UTI Long Term Advantage Fund Series VI - Direct Plan - IDCW;INF789FC1V74;;12.5485;;;21-Sep-2021</t>
  </si>
  <si>
    <t>141893;UTI Long Term Advantage Fund Series VI - Regular Plan - Growth Option;INF789FC1V66;;12.0669;;;21-Sep-2021</t>
  </si>
  <si>
    <t>141891;UTI Long Term Advantage Fund Series VI - Regular Plan - IDCW;INF789FC1V58;;12.0669;;;21-Sep-2021</t>
  </si>
  <si>
    <t>101834;UTI - Master Equity Plan Unit Scheme;;;160.8527;;;21-Sep-2021</t>
  </si>
  <si>
    <t>118804;Nippon India Annual Interval Fund - Series I - Direct Plan Growth Plan - Growth;INF204K01B81;-;21.6335;;;21-Sep-2021</t>
  </si>
  <si>
    <t>105660;NIPPON INDIA ANNUAL INTERVAL FUND - SERIES I - IDCW Option;INF204K01ED4;INF204K01EE2;10.0764;;;21-Sep-2021</t>
  </si>
  <si>
    <t>105662;NIPPON INDIA ANNUAL INTERVAL FUND - SERIES I - RETAIL Plan - IDCW Option;INF204K01EA0;INF204K01EB8;10.0764;;;21-Sep-2021</t>
  </si>
  <si>
    <t>105663;Nippon India Interval Fund Annual Interval Fund Series-I- Growth Option;INF204K01EC6;;21.4584;;;21-Sep-2021</t>
  </si>
  <si>
    <t>105661;Nippon India Interval Fund Annual Interval Fund Series-I-Retail Plan Growth Option;INF204K01DZ9;;28.9378;;;21-Sep-2021</t>
  </si>
  <si>
    <t>105229;Nippon India Interval Fund-Monthly Interval Fund-Series-I- Growth Option;INF204K01CV0;;27.2172;;;21-Sep-2021</t>
  </si>
  <si>
    <t>118598;Nippon India Monthly Interval Fund - Series I - Direct Plan Growth Plan - Growth;INF204K01ZA5;-;27.4185;;;21-Sep-2021</t>
  </si>
  <si>
    <t>105230;NIPPON INDIA MONTHLY INTERVAL FUND - SERIES I - IDCW Option;INF204K01CW8;INF204K01CX6;10.0076;;;21-Sep-2021</t>
  </si>
  <si>
    <t>105400;Nippon India Interval Fund-Monthly Interval Fund-Series-II -Growth Option;INF204K01DB0;;27.2001;;;21-Sep-2021</t>
  </si>
  <si>
    <t>118594;NIPPON INDIA MONTHLY INTERVAL FUND - SERIES II - Direct Plan - IDCW Option;INF204K01ZE7;INF204K01ZF4;10.0198;;;21-Sep-2021</t>
  </si>
  <si>
    <t>118595;Nippon India Monthly Interval Fund - Series II - Direct Plan Growth Plan - Growth;INF204K01ZD9;-;27.5033;;;21-Sep-2021</t>
  </si>
  <si>
    <t>105401;NIPPON INDIA MONTHLY INTERVAL FUND - SERIES II - IDCW Option;INF204K01DC8;INF204K01DD6;10.0195;;;21-Sep-2021</t>
  </si>
  <si>
    <t>105689;Nippon India Interval Fund-Quarterly Interval Fund Series-II-Growth Option;INF204K01DN5;;28.6152;;;21-Sep-2021</t>
  </si>
  <si>
    <t>118689;NIPPON INDIA QUARTERLY INTERVAL FUND - SERIES II - Direct Plan - IDCW Option;INF204K01F46;INF204K01F53;10.0360;;;21-Sep-2021</t>
  </si>
  <si>
    <t>118691;Nippon India Quarterly Interval Fund - Series II - Direct Plan Growth Plan - Growth;INF204K01F61;-;28.9618;;;21-Sep-2021</t>
  </si>
  <si>
    <t>105692;NIPPON INDIA QUARTERLY INTERVAL FUND - SERIES II - IDCW Option;INF204K01DO3;INF204K01DP0;10.0337;;;21-Sep-2021</t>
  </si>
  <si>
    <t>118623;Nippon India Interval Fund - Quarterly Plan - Series I - Direct Plan Growth Plan - Growth;INF204K01XT0;-;27.8218;;;21-Sep-2021</t>
  </si>
  <si>
    <t>105434;NIPPON INDIA INTERVAL FUND - QUARTERLY PLAN - SERIES I - IDCW Option;INF204K01DI5;INF204K01DJ3;10.0514;;;21-Sep-2021</t>
  </si>
  <si>
    <t>105436;NIPPON INDIA INTERVAL FUND - QUARTERLY PLAN - SERIES I - INSTITUTIONAL IDCW Option;INF204K01DL9;INF204K01DM7;10.0476;;;21-Sep-2021</t>
  </si>
  <si>
    <t>105433;Nippon India Interval Fund-Quarterly Interval Fund-Series-I - Growth Option;INF204K01DH7;;27.5016;;;21-Sep-2021</t>
  </si>
  <si>
    <t>105884;Nippon India Interval Fund-Quarterly Interval Fund-Series-III- Growth Option;INF204K01DT2;;27.5871;;;21-Sep-2021</t>
  </si>
  <si>
    <t>105882;Nippon India Interval Fund-Quarterly Interval Fund-Series-III-Institutional Plan-Growth Option;INF204K01DW6;;17.9330;;;21-Sep-2021</t>
  </si>
  <si>
    <t>118584;NIPPON INDIA QUARTERLY INTERVAL FUND - SERIES III - Direct Plan - IDCW Option;INF204K01XX2;INF204K01XY0;10.0092;;;21-Sep-2021</t>
  </si>
  <si>
    <t>118583;Nippon India Quarterly Interval Fund - Series III - Direct Plan Growth Plan - Growth;INF204K01XW4;-;16.9530;;;21-Sep-2021</t>
  </si>
  <si>
    <t>105885;NIPPON INDIA QUARTERLY INTERVAL FUND - SERIES III - IDCW Option;INF204K01DU0;INF204K01DV8;10.0084;;;21-Sep-2021</t>
  </si>
  <si>
    <t>105883;NIPPON INDIA QUARTERLY INTERVAL FUND - SERIES III - INSTITUTIONAL IDCW Option;INF204K01DX4;INF204K01DY2;10.0116;;;21-Sep-2021</t>
  </si>
  <si>
    <t>145488;ADITYA BIRLA SUN LIFE OVERNIGHT FUND-  Direct - Monthly Payout of IDCW;INF209KB1ZL4;;1001.1742;;;10-Sep-2021</t>
  </si>
  <si>
    <t>145489;ADITYA BIRLA SUN LIFE OVERNIGHT FUND-  Direct - Weekly Reinvestment of IDCW;;INF209KB1ZJ8;1000.6043;;;10-Sep-2021</t>
  </si>
  <si>
    <t>145482;ADITYA BIRLA SUN LIFE OVERNIGHT FUND-  Regular - Weekly Reinvestment of IDCW option;;INF209KB1ZE9;1000.5714;;;10-Sep-2021</t>
  </si>
  <si>
    <t>145487;ADITYA BIRLA SUN LIFE OVERNIGHT FUND- Direct - Daily Reinvestment of IDCW;;INF209KB1ZI0;1000.1035;;;10-Sep-2021</t>
  </si>
  <si>
    <t>145483;ADITYA BIRLA SUN LIFE OVERNIGHT FUND- Regular - Daily Reinvestment of IDCW;;INF209KB1ZD1;1000.1003;;;10-Sep-2021</t>
  </si>
  <si>
    <t>145485;ADITYA BIRLA SUN LIFE OVERNIGHT FUND- Regular- Monthly Payout of IDCW option;INF209KB1ZG4;;1001.1284;;;10-Sep-2021</t>
  </si>
  <si>
    <t>145486;ADITYA BIRLA SUN LIFE OVERNIGHT FUND-DIRECT PLAN-GROWTH;INF209KB1ZH2;;1128.7184;;;10-Sep-2021</t>
  </si>
  <si>
    <t>145481;ADITYA BIRLA SUNLIFE OVERNIGHT FUND-REGULAR PLAN-GROWTH;INF209KB1ZC3;;1124.7461;;;10-Sep-2021</t>
  </si>
  <si>
    <t>146679;Axis Overnight Fund - Direct Plan - Daily IDCW;;INF846K01N99;1000.5073;;;10-Sep-2021</t>
  </si>
  <si>
    <t>146675;Axis Overnight Fund - Direct Plan - Growth Option;INF846K01N65;;1103.2578;;;10-Sep-2021</t>
  </si>
  <si>
    <t>146677;Axis Overnight Fund - Direct Plan - Monthly IDCW;INF846K01N73;INF846K01N81;1002.1656;;;10-Sep-2021</t>
  </si>
  <si>
    <t>146676;Axis Overnight Fund - Direct Plan - Weekly IDCW;INF846K01N40;INF846K01N57;1001.0335;;;10-Sep-2021</t>
  </si>
  <si>
    <t>146682;Axis Overnight Fund - Regular Plan - Daily IDCW;;INF846K01O56;1000.5032;;;10-Sep-2021</t>
  </si>
  <si>
    <t>146678;Axis Overnight Fund - Regular Plan - Growth Option;INF846K01O23;;1101.6331;;;10-Sep-2021</t>
  </si>
  <si>
    <t>146681;Axis Overnight Fund - Regular Plan - Monthly IDCW;INF846K01O31;INF846K01O49;1002.1290;;;10-Sep-2021</t>
  </si>
  <si>
    <t>146680;Axis Overnight Fund - Regular Plan - Weekly IDCW;INF846K01O07;INF846K01O15;1000.9993;;;10-Sep-2021</t>
  </si>
  <si>
    <t>146190;BANDHAN Overnight Fund - Direct Plan - Daily IDCW;INF194KB1462;INF194KB1470;1000.0835;;;10-Sep-2021</t>
  </si>
  <si>
    <t>146191;BANDHAN Overnight Fund - Direct Plan - Growth;INF194KB1447;;1113.2179;;;10-Sep-2021</t>
  </si>
  <si>
    <t>146183;BANDHAN Overnight Fund - Direct Plan - Monthly IDCW;INF194KB1496;INF194KB1504;1000.9016;;;10-Sep-2021</t>
  </si>
  <si>
    <t>146184;BANDHAN Overnight Fund - Direct Plan - Periodic IDCW;INF194KB1520;INF194KB1538;1015.2970;;;10-Sep-2021</t>
  </si>
  <si>
    <t>146192;BANDHAN Overnight Fund - Direct Plan - Weekly IDCW;INF194KB1553;INF194KB1561;1000.0457;;;10-Sep-2021</t>
  </si>
  <si>
    <t>146188;BANDHAN Overnight Fund - Regular Plan - Daily IDCW;INF194KB1330;INF194KB1348;1000.0807;;;10-Sep-2021</t>
  </si>
  <si>
    <t>146187;BANDHAN Overnight Fund - Regular Plan - Growth;INF194KB1314;;1109.6957;;;10-Sep-2021</t>
  </si>
  <si>
    <t>146185;BANDHAN Overnight Fund - Regular Plan - Monthly IDCW;INF194KB1363;INF194KB1371;1000.8631;;;10-Sep-2021</t>
  </si>
  <si>
    <t>146189;BANDHAN Overnight Fund - Regular Plan - Weekly IDCW;INF194KB1421;INF194KB1439;1001.0132;;;10-Sep-2021</t>
  </si>
  <si>
    <t>147951;BANK OF INDIA Overnight Fund Direct Plan Growth;INF761K01EU7;;1055.7332;;;10-Sep-2021</t>
  </si>
  <si>
    <t>147948;BANK OF INDIA Overnight Fund Direct Plan- Monthly IDCW;INF761K01EY9;INF761K01EX1;1001.2815;;;10-Sep-2021</t>
  </si>
  <si>
    <t>147950;BANK OF INDIA Overnight Fund Direct Plan- Weekly IDCW;;INF761K01EW3;1000.3418;;;10-Sep-2021</t>
  </si>
  <si>
    <t>147936;BANK OF INDIA Overnight Fund Regular Plan Growth;INF761K01EZ6;;1054.1777;;;10-Sep-2021</t>
  </si>
  <si>
    <t>147197;Baroda BNP Paribas Overnight Fund - Direct Plan - Daily IDCW;;INF955L01HW2;1000.0000;;;10-Sep-2021</t>
  </si>
  <si>
    <t>147196;Baroda BNP Paribas Overnight Fund - Direct Plan - Growth;INF955L01HV4;;1096.1945;;;10-Sep-2021</t>
  </si>
  <si>
    <t>147195;Baroda BNP Paribas Overnight Fund - Direct Plan - Weekly IDCW;;INF955L01HX0;1000.3751;;;10-Sep-2021</t>
  </si>
  <si>
    <t>147194;Baroda BNP Paribas Overnight Fund - Regular Plan - Daily IDCW;;INF955L01HT8;1000.0000;;;10-Sep-2021</t>
  </si>
  <si>
    <t>147193;Baroda BNP Paribas Overnight Fund - Regular Plan - Growth;INF955L01HS0;;1094.7719;;;10-Sep-2021</t>
  </si>
  <si>
    <t>147198;Baroda BNP Paribas Overnight Fund - Regular Plan - Weekly IDCW;;INF955L01HU6;1000.3509;;;10-Sep-2021</t>
  </si>
  <si>
    <t>147532;CANARA ROBECO OVERNIGHT FUND - DIRECT PLAN - DAILY IDCW (Reinvestment);;INF760K01JN3;1001.0006;;;10-Sep-2021</t>
  </si>
  <si>
    <t>147531;CANARA ROBECO OVERNIGHT FUND - DIRECT PLAN - GROWTH OPTION;INF760K01JM5;;1080.5928;;;10-Sep-2021</t>
  </si>
  <si>
    <t>147533;CANARA ROBECO OVERNIGHT FUND - REGULAR PLAN - DAILY IDCW (Reinvestment);;INF760K01JP8;1001.0000;;;10-Sep-2021</t>
  </si>
  <si>
    <t>147534;CANARA ROBECO OVERNIGHT FUND - REGULAR PLAN - GROWTH OPTION;INF760K01JO1;;1079.9781;;;10-Sep-2021</t>
  </si>
  <si>
    <t>147551;Edelweiss Overnight Fund - Direct Plan - Annual - IDCW Option;INF754K01KD5;INF754K01KC7;1082.6615;;;10-Sep-2021</t>
  </si>
  <si>
    <t>147557;Edelweiss Overnight Fund - Direct Plan - Daily - IDCW Option;;INF754K01JW7;1000;;;10-Sep-2021</t>
  </si>
  <si>
    <t>147550;Edelweiss Overnight Fund - Direct Plan - Fortnightly - IDCW Option;INF754K01JZ0;INF754K01JY3;1050.3912;;;10-Sep-2021</t>
  </si>
  <si>
    <t>147570;Edelweiss Overnight Fund - Direct Plan - Growth;INF754K01JV9;;1082.432;;;10-Sep-2021</t>
  </si>
  <si>
    <t>147554;Edelweiss Overnight Fund - Direct Plan - Monthly - IDCW Option;INF754K01KB9;INF754K01KA1;1058.8707;;;10-Sep-2021</t>
  </si>
  <si>
    <t>147558;Edelweiss Overnight Fund - Direct Plan - Weekly - IDCW Option;;INF754K01JX5;1065.1395;;;10-Sep-2021</t>
  </si>
  <si>
    <t>147552;Edelweiss Overnight Fund - Regular Plan - Daily - IDCW Option;;INF754K01KF0;1008.1128;;;10-Sep-2021</t>
  </si>
  <si>
    <t>147569;Edelweiss Overnight Fund - Regular Plan - Growth;INF754K01KE3;;1080.9643;;;10-Sep-2021</t>
  </si>
  <si>
    <t>147555;Edelweiss Overnight Fund - Regular Plan - Monthly - IDCW Option;INF754K01KK0;INF754K01KJ2;1004.7221;;;10-Sep-2021</t>
  </si>
  <si>
    <t>147553;Edelweiss Overnight Fund - Regular Plan - Weekly - IDCW Option;;INF754K01KG8;1015.4088;;;10-Sep-2021</t>
  </si>
  <si>
    <t>147458;Groww Overnight Fund (formerly known as Indiabulls Overnight Fund)- Direct Plan- - Income Distribution cum capital withdrawal Option ( Reinvestment);;INF666M01GM6;1000.9932;;;10-Sep-2021</t>
  </si>
  <si>
    <t>147452;Groww Overnight Fund (formerly known as Indiabulls Overnight Fund)- Direct Plan- Fortnightly - Income Distribution cum capital withdrawal Option (Payout &amp; Reinvestment);INF666M01GP9;INF666M01GQ7;1002.2117;;;10-Sep-2021</t>
  </si>
  <si>
    <t>147450;Groww Overnight Fund (formerly known as Indiabulls Overnight Fund)- Direct Plan- Growth Option;INF666M01GL8;;1081.8739;;;10-Sep-2021</t>
  </si>
  <si>
    <t>147453;Groww Overnight Fund (formerly known as Indiabulls Overnight Fund)- Direct Plan- Monthly - Income Distribution cum capital withdrawal Option (Payout &amp; Reinvestment);INF666M01GR5;INF666M01GS3;1001.4475;;;10-Sep-2021</t>
  </si>
  <si>
    <t>147451;Groww Overnight Fund (formerly known as Indiabulls Overnight Fund)- Direct Plan- Weekly - Income Distribution cum capital withdrawal Option (Payout &amp; Reinvestment);INF666M01GN4;INF666M01GO2;1001.2187;;;10-Sep-2021</t>
  </si>
  <si>
    <t>147455;Groww Overnight Fund (formerly known as Indiabulls Overnight Fund)- Regular Plan- - Income Distribution cum capital withdrawal Option ( Reinvestment);;INF666M01GU9;1000.9642;;;10-Sep-2021</t>
  </si>
  <si>
    <t>147457;Groww Overnight Fund (formerly known as Indiabulls Overnight Fund)- Regular Plan- Fortnightly - Income Distribution cum capital withdrawal Option (Payout &amp; Reinvestment);INF666M01GX3;INF666M01GY1;1002.1232;;;10-Sep-2021</t>
  </si>
  <si>
    <t>147454;Groww Overnight Fund (formerly known as Indiabulls Overnight Fund)- Regular Plan- Growth Option;INF666M01GT1;;1079.5041;;;10-Sep-2021</t>
  </si>
  <si>
    <t>147459;Groww Overnight Fund (formerly known as Indiabulls Overnight Fund)- Regular Plan- Monthly - Income Distribution cum capital withdrawal Option (Payout &amp; Reinvestment);INF666M01GZ8;INF666M01HA9;1001.4846;;;10-Sep-2021</t>
  </si>
  <si>
    <t>147456;Groww Overnight Fund (formerly known as Indiabulls Overnight Fund)- Regular Plan- Weekly - Income Distribution cum capital withdrawal Option (Payout &amp; Reinvestment);INF666M01GV7;INF666M01GW5;1001.1924;;;10-Sep-2021</t>
  </si>
  <si>
    <t>147884;Invesco India Overnight Fund - Direct Plan - Daily IDCW (Reinvestment);;INF205KA1122;1000;;;10-Sep-2021</t>
  </si>
  <si>
    <t>147883;Invesco India Overnight Fund - Direct Plan - Growth;INF205KA1163;;1054.9415;;;10-Sep-2021</t>
  </si>
  <si>
    <t>147886;Invesco India Overnight Fund - Direct Plan - Monthly IDCW (Payout / Reinvestment);INF205KA1155;INF205KA1148;1000.8949;;;10-Sep-2021</t>
  </si>
  <si>
    <t>147885;Invesco India Overnight Fund - Direct Plan - Weekly IDCW (Reinvestment);;INF205KA1130;1000.3296;;;10-Sep-2021</t>
  </si>
  <si>
    <t>147880;Invesco India Overnight Fund - Regular Plan - Daily IDCW (Reinvestment);;INF205KA1072;1000.0002;;;10-Sep-2021</t>
  </si>
  <si>
    <t>147878;Invesco India Overnight Fund - Regular Plan - Growth;INF205KA1114;;1053.8784;;;10-Sep-2021</t>
  </si>
  <si>
    <t>147879;Invesco India Overnight Fund - Regular Plan - Monthly IDCW (Payout / Reinvestment);INF205KA1106;INF205KA1098;1000.8732;;;10-Sep-2021</t>
  </si>
  <si>
    <t>147881;Invesco India Overnight Fund - Regular Plan - Weekly IDCW (Reinvestment);;INF205KA1080;1000.3277;;;10-Sep-2021</t>
  </si>
  <si>
    <t>147707;ITI Overnight Fund - Direct Plan - Annual IDCW Option;INF00XX01648;INF00XX01614;1057.7260;;;10-Sep-2021</t>
  </si>
  <si>
    <t>147708;ITI Overnight Fund - Direct Plan - Daily IDCW Option;;INF00XX01572;1001.0038;;;10-Sep-2021</t>
  </si>
  <si>
    <t>147710;ITI Overnight Fund - Direct Plan - Fortnightly IDCW Option;INF00XX01622;INF00XX01598;1002.2057;;;10-Sep-2021</t>
  </si>
  <si>
    <t>147713;ITI Overnight Fund - Direct Plan - Growth Option;INF00XX01564;;1065.0305;;;10-Sep-2021</t>
  </si>
  <si>
    <t>147717;ITI Overnight Fund - Direct Plan - Monthly IDCW Option;INF00XX01630;INF00XX01606;1002.2046;;;10-Sep-2021</t>
  </si>
  <si>
    <t>147711;ITI Overnight Fund - Direct Plan - Weekly IDCW option;;INF00XX01580;1001.2439;;;10-Sep-2021</t>
  </si>
  <si>
    <t>147709;ITI Overnight Fund - Regular Plan - Daily IDCW Option;;INF00XX01481;1001.0000;;;10-Sep-2021</t>
  </si>
  <si>
    <t>147716;ITI Overnight Fund - Regular Plan - Fortnightly IDCW Option;INF00XX01531;INF00XX01507;1002.1633;;;10-Sep-2021</t>
  </si>
  <si>
    <t>147714;ITI Overnight Fund - Regular Plan - Growth Option;INF00XX01473;;1063.0293;;;10-Sep-2021</t>
  </si>
  <si>
    <t>147718;ITI Overnight Fund - Regular Plan - Monthly IDCW Option;INF00XX01549;INF00XX01515;1002.1724;;;10-Sep-2021</t>
  </si>
  <si>
    <t>147712;ITI Overnight Fund - Regular Plan - Weekly IDCW Option;;INF00XX01499;1001.4815;;;10-Sep-2021</t>
  </si>
  <si>
    <t>118066;L&amp;T Overnight Fund  - Regular Plan - Monthly IDCW;INF917K01EL4;INF917K01EM2;1008.2275;;;10-Sep-2021</t>
  </si>
  <si>
    <t>119283;L&amp;T Overnight Fund - Direct Plan - Growth;INF917K01EN0;;1628.3018;;;10-Sep-2021</t>
  </si>
  <si>
    <t>119284;L&amp;T Overnight Fund - Direct Plan- Daily IDCW;;INF917K01EO8;1023.3886;;;10-Sep-2021</t>
  </si>
  <si>
    <t>119282;L&amp;T Overnight Fund - Direct Plan- Monthly IDCW;INF917K01ER1;;1063.6518;;;10-Sep-2021</t>
  </si>
  <si>
    <t>119285;L&amp;T Overnight Fund - Direct Plan- Weekly IDCW;;INF917K01EP5;1001.7582;;;10-Sep-2021</t>
  </si>
  <si>
    <t>118056;L&amp;T Overnight Fund - Regular Plan - Daily IDCW;;INF917K01EJ8;1023.3853;;;10-Sep-2021</t>
  </si>
  <si>
    <t>118058;L&amp;T Overnight Fund - Regular Plan - Growth;INF917K01EI0;;1550.0246;;;10-Sep-2021</t>
  </si>
  <si>
    <t>118065;L&amp;T Overnight Fund - Regular Plan - Weekly IDCW;;INF917K01EK6;1000.3556;;;10-Sep-2021</t>
  </si>
  <si>
    <t>147516;LIC MF Overnight Fund-Direct Plan-Daily IDCW;;INF767K01QG7;1001.4285;;;10-Sep-2021</t>
  </si>
  <si>
    <t>147515;LIC MF Overnight Fund-Direct Plan-Growth;INF767K01QI3;;1081.6684;;;10-Sep-2021</t>
  </si>
  <si>
    <t>147513;LIC MF Overnight Fund-Direct Plan-IDCW;INF767K01QE2;INF767K01QF9;1081.4168;;;10-Sep-2021</t>
  </si>
  <si>
    <t>147514;LIC MF Overnight Fund-Direct Plan-Weekly IDCW;;INF767K01QH5;1000.8292;;;10-Sep-2021</t>
  </si>
  <si>
    <t>147517;LIC MF Overnight Fund-Regular Plan-Daily IDCW;;INF767K01QB8;1001.1238;;;10-Sep-2021</t>
  </si>
  <si>
    <t>147519;LIC MF Overnight Fund-Regular Plan-Growth;INF767K01QD4;;1078.6433;;;10-Sep-2021</t>
  </si>
  <si>
    <t>147512;LIC MF Overnight Fund-Regular Plan-IDCW;INF767K01PZ9;INF767K01QA0;1079.038;;;10-Sep-2021</t>
  </si>
  <si>
    <t>147563;Mahindra Manulife Overnight Fund - Direct Plan - Daily IDCW;;INF174V01846;1008.6177;;;10-Sep-2021</t>
  </si>
  <si>
    <t>147564;Mahindra Manulife Overnight Fund - Direct Plan -Growth;INF174V01838;;1080.0734;;;10-Sep-2021</t>
  </si>
  <si>
    <t>147566;Mahindra Manulife Overnight Fund - Regular Plan - Daily IDCW;;INF174V01820;1008.6894;;;10-Sep-2021</t>
  </si>
  <si>
    <t>147565;Mahindra Manulife Overnight Fund - Regular Plan - Growth;INF174V01812;;1077.7315;;;10-Sep-2021</t>
  </si>
  <si>
    <t>147605;PGIM India Overnight Fund - Direct Plan - Daily Dividend Option;;INF663L01T35;1000;;;10-Sep-2021</t>
  </si>
  <si>
    <t>147606;PGIM India Overnight Fund - Direct Plan - Growth Option;INF663L01T01;;1077.2403;;;10-Sep-2021</t>
  </si>
  <si>
    <t>147608;PGIM India Overnight Fund - Direct Plan - Weekly Dividend Option;INF663L01T19;INF663L01T27;1000.0751;;;10-Sep-2021</t>
  </si>
  <si>
    <t>147609;PGIM India Overnight Fund - Regular Plan - Daily Dividend Option;;INF663L01T76;1000;;;10-Sep-2021</t>
  </si>
  <si>
    <t>147607;PGIM India Overnight Fund - Regular Plan - Weekly Dividend Option;INF663L01T50;INF663L01T68;1000.3225;;;10-Sep-2021</t>
  </si>
  <si>
    <t>147600;PGIM India Overnight Fund - Regular Plan- Growth Option;INF663L01T43;;1075.1698;;;10-Sep-2021</t>
  </si>
  <si>
    <t>119831;SBI Overnight Fund - Direct Plan - Daily Income Distribution cum Capital Withdrawal Option (IDCW);;INF200K01TJ7;1054.9348;;;10-Sep-2021</t>
  </si>
  <si>
    <t>119833;SBI OVERNIGHT FUND - DIRECT PLAN - GROWTH;INF200K01TK5;;3398.7758;;;10-Sep-2021</t>
  </si>
  <si>
    <t>119832;SBI Overnight Fund - Direct Plan - Weekly Income Distribution cum Capital Withdrawal Option (IDCW);INF200K01TL3;INF200K01TM1;1077.2447;;;10-Sep-2021</t>
  </si>
  <si>
    <t>114297;SBI Overnight Fund - Regular Plan - Daily Income Distribution cum Capital Withdrawal Option (IDCW);;INF200K01LN6;1053.8642;;;10-Sep-2021</t>
  </si>
  <si>
    <t>101206;SBI OVERNIGHT FUND - REGULAR PLAN - GROWTH;INF200K01LQ9;;3364.8512;;;10-Sep-2021</t>
  </si>
  <si>
    <t>103140;SBI Overnight Fund - Regular Plan - Weekly Income Distribution cum Capital Withdrawal Option (IDCW);INF200K01LO4;INF200K01LP1;1076.1397;;;10-Sep-2021</t>
  </si>
  <si>
    <t>146964;Sundaram Overnight Fund Direct Plan - Daily Reinvestment of Income Distribution cum Capital Withdrawal (IDCW);INF903JA1HJ9;;1000.1134;;;10-Sep-2021</t>
  </si>
  <si>
    <t>146956;Sundaram Overnight Fund Direct Plan - Fortnightly Reinvestment of Income Distribution cum Capital Withdrawal (IDCW);INF903JA1HL5;;1063.6391;;;10-Sep-2021</t>
  </si>
  <si>
    <t>146963;Sundaram Overnight Fund Direct Plan - Growth;INF903JA1HG5;;1109.5827;;;10-Sep-2021</t>
  </si>
  <si>
    <t>146962;Sundaram Overnight Fund Direct Plan - Monthly Payout of Income Distribution cum Capital Withdrawal (IDCW);INF903JA1HH3;;1044.3458;;;10-Sep-2021</t>
  </si>
  <si>
    <t>146957;Sundaram Overnight Fund Direct Plan - Monthly Reinvestment of Income Distribution cum Capital Withdrawal (IDCW);INF903JA1HM3;;1044.3458;;;10-Sep-2021</t>
  </si>
  <si>
    <t>146955;Sundaram Overnight Fund Direct Plan - Weekly Reinvestment of Income Distribution cum Capital Withdrawal (IDCW);INF903JA1HK7;;1048.3953;;;10-Sep-2021</t>
  </si>
  <si>
    <t>146953;Sundaram Overnight Fund Regular Plan - Daily Reinvestment of Income Distribution cum Capital Withdrawal (IDCW);INF903JA1HC4;;1000.1099;;;10-Sep-2021</t>
  </si>
  <si>
    <t>146958;Sundaram Overnight Fund Regular Plan - Fortnightly Reinvestment of Income Distribution cum Capital Withdrawal (IDCW);INF903JA1HE0;;1065.0915;;;10-Sep-2021</t>
  </si>
  <si>
    <t>146959;Sundaram Overnight Fund Regular Plan - Growth;INF903JA1GZ7;;1106.6799;;;10-Sep-2021</t>
  </si>
  <si>
    <t>146960;Sundaram Overnight Fund Regular Plan - Monthly Payout of Income Distribution cum Capital Withdrawal (IDCW);INF903JA1HA8;;1040.5897;;;10-Sep-2021</t>
  </si>
  <si>
    <t>146961;Sundaram Overnight Fund Regular Plan - Monthly Reinvestment of Income Distribution cum Capital Withdrawal (IDCW);INF903JA1HF7;;1040.5897;;;10-Sep-2021</t>
  </si>
  <si>
    <t>146954;Sundaram Overnight Fund Regular Plan - Weekly Payout of Income Distribution cum Capital Withdrawal (IDCW);INF903JA1HD2;;1047.2860;;;10-Sep-2021</t>
  </si>
  <si>
    <t>146978;TATA Overnight Fund Direct Plan - Daily Reinvestment of Income Distribution cum capital withdrawal option   ;;INF277K019T3;1000.0000;;;10-Sep-2021</t>
  </si>
  <si>
    <t>146979;TATA Overnight Fund Regular Plan - Daily Reinvestment of Income Distribution cum capital withdrawal option   ;;INF277K017T7;1000.0000;;;10-Sep-2021</t>
  </si>
  <si>
    <t>146980;Tata Overnight Fund-Direct Plan-Growth;INF277K018T5;;1101.1506;;;10-Sep-2021</t>
  </si>
  <si>
    <t>146977;Tata Overnight Fund-Regular Plan-Growth;INF277K016T9;;1098.2910;;;10-Sep-2021</t>
  </si>
  <si>
    <t>147002;Union Overnight Fund - Direct Plan - Daily IDCW Option;;INF582M01FB0;1000.7630;;;10-Sep-2021</t>
  </si>
  <si>
    <t>147003;Union Overnight Fund - Direct Plan - Growth Option;INF582M01FA2;;1098.9183;;;10-Sep-2021</t>
  </si>
  <si>
    <t>147006;Union Overnight Fund - Direct Plan - Monthly IDCW Option;INF582M01FG9;INF582M01FE4;1001.9938;;;10-Sep-2021</t>
  </si>
  <si>
    <t>146998;Union Overnight Fund - Regular Plan - Daily IDCW Option;;INF582M01FK1;1000.7574;;;10-Sep-2021</t>
  </si>
  <si>
    <t>146997;Union Overnight Fund - Regular Plan - Growth Option;INF582M01FJ3;;1096.2657;;;10-Sep-2021</t>
  </si>
  <si>
    <t>147000;Union Overnight Fund - Regular Plan - Monthly IDCW Option;INF582M01FP0;INF582M01FN5;1001.9498;;;10-Sep-2021</t>
  </si>
  <si>
    <t>100814;UTI - Overnight  Fund - Regular Plan - Growth Option;INF789F01604;;2832.0639;;;10-Sep-2021</t>
  </si>
  <si>
    <t>120785;UTI - Overnight Fund - Direct Plan - Growth Option;INF789FB1S71;;2857.1256;;;10-Sep-2021</t>
  </si>
  <si>
    <t>124266;UTI Overnight Fund - Direct Plan - Daily IDCW;;INF789FB1S89;1371.6621;;;10-Sep-2021</t>
  </si>
  <si>
    <t>120786;UTI Overnight Fund - Direct Plan - Periodic IDCW;INF789FB1T05;INF789FB1S97;1528.937;;;10-Sep-2021</t>
  </si>
  <si>
    <t>124265;UTI Overnight Fund - Regular Plan - Daily IDCW;;INF789FB1T13;1370.8617;;;10-Sep-2021</t>
  </si>
  <si>
    <t>100813;UTI Overnight Fund - Regular Plan - Periodic IDCW;INF789F01588;INF789F01596;1488.4657;;;10-Sep-2021</t>
  </si>
  <si>
    <t>100047;Aditya Birla Sun Life Liquid Fund - Growth;INF209K01RU9;;334.0808;;;10-Sep-2021</t>
  </si>
  <si>
    <t>119568;Aditya Birla Sun Life Liquid Fund - Growth - Direct Plan;INF209K01VA3;;336.5101;;;10-Sep-2021</t>
  </si>
  <si>
    <t>100046;Aditya Birla Sun Life Liquid Fund -Daily IDCW;INF209K01KQ2;INF209K01SQ5;100.2034;;;10-Sep-2021</t>
  </si>
  <si>
    <t>119569;Aditya Birla Sun Life Liquid Fund -Direct - daily IDCW;INF209K01UZ2;;100.2037;;;10-Sep-2021</t>
  </si>
  <si>
    <t>119571;Aditya Birla Sun Life Liquid Fund -DIRECT - IDCW;INF209K01VD7;;182.698;;;10-Sep-2021</t>
  </si>
  <si>
    <t>119570;Aditya Birla Sun Life Liquid Fund -Direct - weekly IDCW;INF209K01VC9;;100.2839;;;10-Sep-2021</t>
  </si>
  <si>
    <t>100041;Aditya Birla Sun Life Liquid Fund -Institutional - IDCW;;INF209K01KN9;108.0321;;;10-Sep-2021</t>
  </si>
  <si>
    <t>100048;Aditya Birla Sun Life Liquid Fund -Institutional - weekly  IDCW;INF209KA1LK7;INF209K01KY6;108.1294;;;10-Sep-2021</t>
  </si>
  <si>
    <t>103885;Aditya Birla Sun Life Liquid Fund -Regular - IDCW;INF209KA1LI1;;139.7881;;;10-Sep-2021</t>
  </si>
  <si>
    <t>100044;Aditya Birla Sun Life Liquid Fund -Retail - IDCW;;INF209K01KP4;163.7078;;;10-Sep-2021</t>
  </si>
  <si>
    <t>100051;Aditya Birla Sun Life Liquid Fund -weekly IDCW;INF209K01KU4;INF209KA1LJ9;100.2819;;;10-Sep-2021</t>
  </si>
  <si>
    <t>112014;Aditya Birla Sun Life Liquid Fund- Discipline Advantage Plan;INF209K01KZ3;;224.8953;;;10-Sep-2021</t>
  </si>
  <si>
    <t>100043;Aditya Birla Sun Life Liquid Fund-Institutional (Growth);INF209K01RT1;;556.3494;;;10-Sep-2021</t>
  </si>
  <si>
    <t>100042;Aditya Birla Sun Life Liquid Fund-Retail (Growth);INF209K01ME4;;542.1416;;;10-Sep-2021</t>
  </si>
  <si>
    <t>120388;Axis Liquid Fund - Direct Plan - Daily IDCW;;INF846K01DA0;1000.9560;;;10-Sep-2021</t>
  </si>
  <si>
    <t>120389;Axis Liquid Fund - Direct Plan - Growth Option;INF846K01CX4;;2318.8287;;;10-Sep-2021</t>
  </si>
  <si>
    <t>120391;Axis Liquid Fund - Direct Plan - Monthly IDCW;INF846K01CY2;INF846K01CZ9;1002.0728;;;10-Sep-2021</t>
  </si>
  <si>
    <t>120390;Axis Liquid Fund - Direct Plan - Weekly IDCW;INF846K01DB8;INF846K01DC6;1002.4121;;;10-Sep-2021</t>
  </si>
  <si>
    <t>112211;Axis Liquid Fund - Regular Plan - Daily IDCW;;INF846K01420;1001.3998;;;10-Sep-2021</t>
  </si>
  <si>
    <t>112210;Axis Liquid Fund - Regular Plan - Growth Option;INF846K01412;;2305.8551;;;10-Sep-2021</t>
  </si>
  <si>
    <t>112213;Axis Liquid Fund - Regular Plan - Monthly IDCW;INF846K01453;INF846K01461;1002.6329;;;10-Sep-2021</t>
  </si>
  <si>
    <t>112212;Axis Liquid Fund - Regular Plan - Weekly IDCW;INF846K01438;INF846K01446;1002.4040;;;10-Sep-2021</t>
  </si>
  <si>
    <t>112712;Axis Liquid Fund - Retail Plan - Daily IDCW;;INF846K01362;1000.9559;;;10-Sep-2021</t>
  </si>
  <si>
    <t>112713;Axis Liquid Fund - Retail Plan - Growth Option;INF846K01354;;2151.9676;;;10-Sep-2021</t>
  </si>
  <si>
    <t>112714;Axis Liquid Fund - Retail Plan - Monthly IDCW;INF846K01396;INF846K01404;1001.8486;;;10-Sep-2021</t>
  </si>
  <si>
    <t>112715;Axis Liquid Fund - Retail Plan - Weekly IDCW;INF846K01370;INF846K01388;1000.9397;;;10-Sep-2021</t>
  </si>
  <si>
    <t>108692;BANDHAN LIQUID Fund - Regular Plan - Daily IDCW;INF194K01VZ4;INF194K01VY7;1001.1675;;;10-Sep-2021</t>
  </si>
  <si>
    <t>108690;BANDHAN LIQUID Fund - Regular Plan - Growth;INF194K01VX9;;2509.2195;;;10-Sep-2021</t>
  </si>
  <si>
    <t>108693;BANDHAN LIQUID Fund - Regular Plan - Monthly IDCW;INF194K01WF4;INF194K01WE7;1001.2478;;;10-Sep-2021</t>
  </si>
  <si>
    <t>115489;BANDHAN LIQUID Fund - Regular Plan - Periodic IDCW;INF194K01WC1;INF194K01WB3;1083.3276;;;10-Sep-2021</t>
  </si>
  <si>
    <t>108691;BANDHAN LIQUID Fund - Regular Plan - Weekly IDCW;INF194K01WI8;INF194K01WH0;1001.1692;;;10-Sep-2021</t>
  </si>
  <si>
    <t>139582;BANDHAN LIQUID Fund - Unclaimed IDCW Less than 3 years;INF194KA14C0;;1.3436;;;10-Sep-2021</t>
  </si>
  <si>
    <t>139583;BANDHAN LIQUID Fund - Unclaimed IDCW More than 3 years;INF194KA15C7;;1.0000;;;10-Sep-2021</t>
  </si>
  <si>
    <t>139584;BANDHAN LIQUID Fund - Unclaimed Redemption Less than 3 years;INF194KA12C4;;1.3436;;;10-Sep-2021</t>
  </si>
  <si>
    <t>139585;BANDHAN LIQUID Fund - Unclaimed Redemption More than 3 years;INF194KA13C2;;1.0000;;;10-Sep-2021</t>
  </si>
  <si>
    <t>118365;BANDHAN LIQUID Fund -Direct Plan -Monthly IDCW;INF194K01J36;INF194K01J28;1007.9840;;;10-Sep-2021</t>
  </si>
  <si>
    <t>118367;BANDHAN LIQUID Fund -Direct Plan -Weekly IDCW;;INF194K01J51;1007.0434;;;10-Sep-2021</t>
  </si>
  <si>
    <t>118366;BANDHAN LIQUID Fund -Direct Plan-Daily IDCW;;INF194K01I78;1001.7506;;;10-Sep-2021</t>
  </si>
  <si>
    <t>118364;BANDHAN LIQUID Fund -Direct Plan-Growth;INF194K01I60;;2522.4738;;;10-Sep-2021</t>
  </si>
  <si>
    <t>118363;BANDHAN LIQUID Fund -Direct Plan-Periodic IDCW;INF194K01J02;INF194K01I94;1016.2574;;;10-Sep-2021</t>
  </si>
  <si>
    <t>141887;BANK OF INDIA Liquid Fund  Unclaimed Dividend greater than  3 years;;;1000.0000;;;10-Sep-2021</t>
  </si>
  <si>
    <t>141889;BANK OF INDIA Liquid Fund  Unclaimed Dividend Upto 3 years;;;1218.8068;;;10-Sep-2021</t>
  </si>
  <si>
    <t>141888;BANK OF INDIA Liquid Fund  Unclaimed Redemption greater than  3 years;;;1000.0000;;;10-Sep-2021</t>
  </si>
  <si>
    <t>141890;BANK OF INDIA Liquid Fund  Unclaimed Redemption Upto 3 years;;;1218.6792;;;10-Sep-2021</t>
  </si>
  <si>
    <t>119368;BANK OF INDIA Liquid Fund- Direct Plan- Daily IDCW;;INF761K01CL0;1002.6483;;;10-Sep-2021</t>
  </si>
  <si>
    <t>119369;BANK OF INDIA Liquid Fund- Direct Plan- Growth;INF761K01785;;2401.4993;;;10-Sep-2021</t>
  </si>
  <si>
    <t>119370;BANK OF INDIA Liquid Fund- Direct Plan- Weekly IDCW;;INF761K01CM8;1061.8908;;;10-Sep-2021</t>
  </si>
  <si>
    <t>111971;BANK OF INDIA Liquid Fund- Regular Plan- Daily IDCW;;INF761K01CO4;1002.1069;;;10-Sep-2021</t>
  </si>
  <si>
    <t>109254;BANK OF INDIA Liquid Fund- Regular Plan- Growth;INF761K01306;;2382.2325;;;10-Sep-2021</t>
  </si>
  <si>
    <t>109255;BANK OF INDIA Liquid Fund- Regular Plan- Weekly IDCW;;INF761K01CP1;1001.6254;;;10-Sep-2021</t>
  </si>
  <si>
    <t>119414;Baroda BNP Paribas LIQUID FUND - DIRECT PLAN - DAILY IDCW OPTION;INF955L01AK2;;1002.0849;;;10-Sep-2021</t>
  </si>
  <si>
    <t>119415;Baroda BNP Paribas LIQUID FUND - DIRECT PLAN - GROWTH OPTION;INF955L01AL0;;2405.3484;;;10-Sep-2021</t>
  </si>
  <si>
    <t>119416;Baroda BNP Paribas LIQUID FUND - DIRECT PLAN - WEEKLY IDCW OPTION;INF251K01SL8;;1218.8545;;;10-Sep-2021</t>
  </si>
  <si>
    <t>111707;Baroda BNP Paribas LIQUID FUND - Regular Plan - DAILY IDCW OPTION;INF955L01468;INF955L01476;1001.1996;;;10-Sep-2021</t>
  </si>
  <si>
    <t>111704;Baroda BNP Paribas LIQUID FUND - Regular Plan - GROWTH OPTION;INF955L01484;;2385.3559;;;10-Sep-2021</t>
  </si>
  <si>
    <t>111705;Baroda BNP Paribas LIQUID FUND - Regular Plan - WEEKLY IDCW OPTION;INF251K01SK0;INF955L01500;1000.3866;;;10-Sep-2021</t>
  </si>
  <si>
    <t>101408;Baroda BNP Paribas LIQUID FUND- Defunct Plan -Growth Option;INF955L01575;;3510.0418;;;10-Sep-2021</t>
  </si>
  <si>
    <t>101407;Baroda BNP Paribas LIQUID FUND-Defunct Plan- IDCW Option;INF955L01559;INF955L01567;3007.3049;;;10-Sep-2021</t>
  </si>
  <si>
    <t>101409;Baroda BNP Paribas LIQUID FUND-Defunct Plan-Daily IDCW Option;INF955L01518;INF955L01526;1006.0602;;;10-Sep-2021</t>
  </si>
  <si>
    <t>118307;CANARA ROBECO LIQUID FUND - DIRECT PLAN - DAILY IDCW (Reinvestment);;INF760K01FS0;1005.5000;;;10-Sep-2021</t>
  </si>
  <si>
    <t>118305;CANARA ROBECO LIQUID FUND - DIRECT PLAN - GROWTH OPTION;INF760K01FU6;;2502.4611;;;10-Sep-2021</t>
  </si>
  <si>
    <t>118304;CANARA ROBECO LIQUID FUND - DIRECT PLAN - IDCW (Payout/Reinvestment);INF760K01FT8;;1791.4317;;;10-Sep-2021</t>
  </si>
  <si>
    <t>118306;CANARA ROBECO LIQUID FUND - DIRECT PLAN - MONTHLY IDCW (Payout/Reinvestment);INF760K01FV4;INF760K01FW2;1001.3819;;;10-Sep-2021</t>
  </si>
  <si>
    <t>118308;CANARA ROBECO LIQUID FUND - DIRECT PLAN - WEEKLY IDCW (Payout/Reinvestment);INF760K01FY8;INF760K01FX0;1000.1649;;;10-Sep-2021</t>
  </si>
  <si>
    <t>109349;CANARA ROBECO LIQUID FUND - REGULAR PLAN - DAILY IDCW (Reinvestment);;INF760K01CU3;1005.5000;;;10-Sep-2021</t>
  </si>
  <si>
    <t>109353;CANARA ROBECO LIQUID FUND - REGULAR PLAN - GROWTH OPTION;INF760K01CW9;;2494.4004;;;10-Sep-2021</t>
  </si>
  <si>
    <t>109351;CANARA ROBECO LIQUID FUND - REGULAR PLAN - MONTHLY IDCW (Payout/Reinvestment);INF760K01CX7;INF760K01CY5;1001.3731;;;10-Sep-2021</t>
  </si>
  <si>
    <t>109350;CANARA ROBECO LIQUID FUND - REGULAR PLAN - WEEKLY IDCW (Payout/Reinvestment);INF760K01BZ4;INF760K01CZ2;1000.1638;;;10-Sep-2021</t>
  </si>
  <si>
    <t>139235;Canara Robeco Liquid Fund -Unclaimed Redemption and Dividend Plan -Direct Growth Option;INF760K01IC8;;1362.1137;;;10-Sep-2021</t>
  </si>
  <si>
    <t>119125;DSP Liquidity Fund - Direct Plan - Growth;INF740K01QL4;;2984.7846;;;10-Sep-2021</t>
  </si>
  <si>
    <t>119124;DSP Liquidity Fund - Direct Plan - IDCW - Daily;;INF740KA1OB6;1001.0191;;;10-Sep-2021</t>
  </si>
  <si>
    <t>119123;DSP Liquidity Fund - Direct Plan - IDCW - Weekly;INF740KA1OC4;INF740KA1OD2;1000.9819;;;10-Sep-2021</t>
  </si>
  <si>
    <t>103347;DSP Liquidity Fund - Regular Plan - Growth;INF740K01FK9;;2961.6371;;;10-Sep-2021</t>
  </si>
  <si>
    <t>103348;DSP Liquidity Fund - Regular Plan - IDCW - Weekly;INF740K01FM5;INF740K01FL7;1000.9789;;;10-Sep-2021</t>
  </si>
  <si>
    <t>103349;DSP Liquidity Fund- Regular Plan - IDCW - Daily;;INF740KA1OE0;1001.0160;;;10-Sep-2021</t>
  </si>
  <si>
    <t>140194;Edelweiss Liquid Fund - Direct Plan - Bonus Option;INF754K01GY9;;1567.9895;;;10-Sep-2021</t>
  </si>
  <si>
    <t>140196;Edelweiss Liquid Fund - Direct Plan - Growth Option;INF754K01GM4;;2695.1412;;;10-Sep-2021</t>
  </si>
  <si>
    <t>140198;Edelweiss Liquid Fund - Direct Plan - IDCW Option;INF754K01GO0;INF754K01GN2;2695.1549;;;10-Sep-2021</t>
  </si>
  <si>
    <t>140192;Edelweiss Liquid Fund - Direct Plan Annual - IDCW Option;INF754K01GX1;INF754K01GT9;2695.1329;;;10-Sep-2021</t>
  </si>
  <si>
    <t>140193;Edelweiss Liquid Fund - Direct Plan daily - IDCW Option;;INF754K01GP7;1002.9603;;;10-Sep-2021</t>
  </si>
  <si>
    <t>140199;Edelweiss Liquid Fund - Direct Plan Fortnightly - IDCW Option;INF754K01GV5;INF754K01GR3;2173.2063;;;10-Sep-2021</t>
  </si>
  <si>
    <t>140197;Edelweiss Liquid Fund - Direct Plan Monthly - IDCW Option;INF754K01GW3;INF754K01GS1;1005.6919;;;10-Sep-2021</t>
  </si>
  <si>
    <t>140195;Edelweiss Liquid Fund - Direct Plan weekly - IDCW Option;INF754K01GU7;INF754K01GQ5;2172.0699;;;10-Sep-2021</t>
  </si>
  <si>
    <t>140189;Edelweiss Liquid Fund - Regular Plan - Bonus Option;INF754K01HR1;;1550.3518;;;10-Sep-2021</t>
  </si>
  <si>
    <t>140182;Edelweiss Liquid Fund - Regular Plan - Growth Option;INF754K01GZ6;;2661.5059;;;10-Sep-2021</t>
  </si>
  <si>
    <t>140190;Edelweiss Liquid Fund - Regular Plan - IDCW Option;INF754K01GK8;INF754K01GL6;2661.5092;;;10-Sep-2021</t>
  </si>
  <si>
    <t>140188;Edelweiss Liquid Fund - Regular Plan Annual - IDCW Option;INF754K01HQ3;INF754K01HP5;1841.54;;;10-Sep-2021</t>
  </si>
  <si>
    <t>140181;Edelweiss Liquid Fund - Regular Plan Daily - IDCW Option;;INF754K01HA7;1003.3974;;;10-Sep-2021</t>
  </si>
  <si>
    <t>140184;Edelweiss Liquid Fund - Regular Plan Fortnightly - IDCW Option;INF754K01HK6;INF754K01HC3;2154.9703;;;10-Sep-2021</t>
  </si>
  <si>
    <t>140183;Edelweiss Liquid Fund - Regular Plan Monthly - IDCW Option;INF754K01HL4;INF754K01HD1;1005.3542;;;10-Sep-2021</t>
  </si>
  <si>
    <t>140185;Edelweiss Liquid Fund - Regular Plan Weekly - IDCW Option;INF754K01HJ8;INF754K01HB5;1018.2382;;;10-Sep-2021</t>
  </si>
  <si>
    <t>140176;Edelweiss Liquid Fund - Retail Plan - Growth Option;INF754K01HE9;;2420.4524;;;10-Sep-2021</t>
  </si>
  <si>
    <t>140178;Edelweiss Liquid Fund - Retail Plan - Weekly Dividend Option;;INF754K01HG4;1230.6146;;;10-Sep-2021</t>
  </si>
  <si>
    <t>140177;Edelweiss Liquid Fund - Retail Plan Daily - IDCW Option;;INF754K01HF6;1003.1709;;;10-Sep-2021</t>
  </si>
  <si>
    <t>140180;Edelweiss Liquid Fund - Retail Plan Monthly - IDCW Option;;INF754K01HI0;1245.0186;;;10-Sep-2021</t>
  </si>
  <si>
    <t>141159;Edelweiss Liquid Fund - Unclaimed Dividend Plan- Above 3 years;;;1000;;;10-Sep-2021</t>
  </si>
  <si>
    <t>141161;Edelweiss Liquid Fund - Unclaimed Dividend Plan- Upto 3 years;;;1288.8027;;;10-Sep-2021</t>
  </si>
  <si>
    <t>141162;Edelweiss Liquid Fund - Unclaimed Redemption Plan- Above 3 years;;;1000;;;10-Sep-2021</t>
  </si>
  <si>
    <t>141160;Edelweiss Liquid Fund - Unclaimed Redemption Plan- Upto 3 years;;;1288.8126;;;10-Sep-2021</t>
  </si>
  <si>
    <t>100538;Franklin India Liquid Fund - Regular Plan - Growth;INF090I01BB1;;4813.1789;;;10-Sep-2021</t>
  </si>
  <si>
    <t>118577;Franklin India Liquid Fund - Super Institutional - Direct - Growth;INF090I01JV2;;3137.6712;;;10-Sep-2021</t>
  </si>
  <si>
    <t>100546;Franklin India Liquid Fund - Super Institutional Plan - Growth;INF090I01BG0;;3120.4757;;;10-Sep-2021</t>
  </si>
  <si>
    <t>119135;Groww Liquid Fund ( formerly known as Indiabulls Liquid )Fund - Direct Plan - Growth Option;INF666M01451;;2033.1718;;;10-Sep-2021</t>
  </si>
  <si>
    <t>119136;Groww Liquid Fund (formerly known as Indiabulls Liquid Fund) - Direct Plan- - Income Distribution cum capital withdrawal Option ( Reinvestment);;INF666M01469;1001.06;;;10-Sep-2021</t>
  </si>
  <si>
    <t>115991;Groww Liquid Fund (formerly known as Indiabulls Liquid Fund) - Regular Plan - Growth Option;INF666M01014;;2015.9178;;;10-Sep-2021</t>
  </si>
  <si>
    <t>119138;Groww Liquid Fund (formerly known as Indiabulls Liquid Fund)- Direct Plan- Fortnightly - Income Distribution cum capital withdrawal Option (Payout &amp; Reinvestment);INF666M01501;INF666M01485;1001.852;;;10-Sep-2021</t>
  </si>
  <si>
    <t>119139;Groww Liquid Fund (formerly known as Indiabulls Liquid Fund)- Direct Plan- Monthly - Income Distribution cum capital withdrawal Option (Payout &amp; Reinvestment);INF666M01519;INF666M01493;1030.0885;;;10-Sep-2021</t>
  </si>
  <si>
    <t>119137;Groww Liquid Fund (formerly known as Indiabulls Liquid Fund)- Direct Plan- Weekly - Income Distribution cum capital withdrawal Option (Payout &amp; Reinvestment);INF666M01527;INF666M01477;1000.8508;;;10-Sep-2021</t>
  </si>
  <si>
    <t>115992;Groww Liquid Fund (formerly known as Indiabulls Liquid Fund)- Regular Plan- - Income Distribution cum capital withdrawal Option (Reinvestment);;INF666M01022;1001.1451;;;10-Sep-2021</t>
  </si>
  <si>
    <t>115995;Groww Liquid Fund (formerly known as Indiabulls Liquid Fund)- Regular Plan- Monthly - Income Distribution cum capital withdrawal Option (Payout &amp; Reinvestment);INF666M01071;INF666M01055;1001.5489;;;10-Sep-2021</t>
  </si>
  <si>
    <t>115993;Groww Liquid Fund (formerly known as Indiabulls Liquid Fund)- Regular Plan- Weekly - Income Distribution cum capital withdrawal Option (Payout &amp; Reinvestment);INF666M01089;INF666M01030;1001.9117;;;10-Sep-2021</t>
  </si>
  <si>
    <t>115994;Groww Liquid Fund (formerly known as Indiabulls Liquid) Fund- Regular Plan- Fortnightly - Income Distribution cum capital withdrawal Option (Payout &amp; Reinvestment);INF666M01063;INF666M01048;1001.7439;;;10-Sep-2021</t>
  </si>
  <si>
    <t>147937;Indiabulls Liquid Fund - Direct Plan- Growth -Unclaimed Redemption &lt; 3 Yrs;;;2033.5895;;;10-Sep-2021</t>
  </si>
  <si>
    <t>147939;Indiabulls Liquid Fund - Direct Plan- Growth- Unclaimed Redemption&gt; 3Yrs;;;2033.4859;;;10-Sep-2021</t>
  </si>
  <si>
    <t>147938;Indiabulls Liquid Fund- Direct Plan-Growth- Unclaimed Dividend &lt; 3 Yrs;;;2021.7293;;;10-Sep-2021</t>
  </si>
  <si>
    <t>147940;Indiabulls Liquid Fund-Direct Plan- Growth- Unclaimed Dividend &gt; 3 Yrs;;;2033.459;;;10-Sep-2021</t>
  </si>
  <si>
    <t>119091;HDFC Liquid Fund - Growth Option - Direct Plan;INF179KB1HP9;;4105.2092;;;10-Sep-2021</t>
  </si>
  <si>
    <t>100868;HDFC Liquid Fund - Growth Plan;INF179KB1HK0;;4075.1464;;;10-Sep-2021</t>
  </si>
  <si>
    <t>120197;ICICI Prudential Liquid Fund - Direct Plan - Growth;INF109K01Q49;;309.2658;;;10-Sep-2021</t>
  </si>
  <si>
    <t>103340;ICICI Prudential Liquid Fund - Growth;INF109K01VQ1;;307.3826;;;10-Sep-2021</t>
  </si>
  <si>
    <t>126163;IDBI Liquid Fund Bonus Direct;INF397L01FP5;;1683.4104;;;10-Sep-2021</t>
  </si>
  <si>
    <t>118345;IDBI Liquid Fund Growth Direct;INF397L01AH3;;2246.9725;;;10-Sep-2021</t>
  </si>
  <si>
    <t>113104;IDBI Liquid Fund- Monthly IDCW;INF397L01976;INF397L01968;1004.9853;;;10-Sep-2021</t>
  </si>
  <si>
    <t>118449;IDBI Liquid Fund- Monthly IDCW Direct;INF397L01AK7;INF397L01AJ9;1003.4420;;;10-Sep-2021</t>
  </si>
  <si>
    <t>113102;IDBI Liquid Fund-Daily IDCW;;INF397L01935;1005.2683;;;10-Sep-2021</t>
  </si>
  <si>
    <t>118450;IDBI Liquid Fund-Daily IDCW Direct;;INF397L01AI1;1002.3548;;;10-Sep-2021</t>
  </si>
  <si>
    <t>113096;IDBI Liquid Fund-Growth;INF397L01984;;2229.3014;;;10-Sep-2021</t>
  </si>
  <si>
    <t>113103;IDBI Liquid Fund-Weekly IDCW;INF397L01950;INF397L01943;1023.4223;;;10-Sep-2021</t>
  </si>
  <si>
    <t>118451;IDBI Liquid Fund-Weekly IDCW Direct;INF397L01AM3;INF397L01AL5;1004.1523;;;10-Sep-2021</t>
  </si>
  <si>
    <t>122786;Invesco India Liquid Fund - Bonus Option;INF205K01UX5;;2852.8271;;;10-Sep-2021</t>
  </si>
  <si>
    <t>104484;Invesco India Liquid Fund - Daily IDCW (Reinvestment);;INF205K01HN3;1002.7594;;;10-Sep-2021</t>
  </si>
  <si>
    <t>120537;Invesco India Liquid Fund - Direct Plan - Growth;INF205K01MF9;;2867.8412;;;10-Sep-2021</t>
  </si>
  <si>
    <t>120536;Invesco India Liquid Fund - Direct Plan - Monthly IDCW (Payout / Reinvestment);INF205K01MG7;INF205K01MH5;1048.1826;;;10-Sep-2021</t>
  </si>
  <si>
    <t>120535;Invesco India Liquid Fund - Direct Plan - Weekly IDCW (Reinvestment);;INF205K01MI3;1000.8265;;;10-Sep-2021</t>
  </si>
  <si>
    <t>120534;Invesco India Liquid Fund - Direct Plan- Daily IDCW (Reinvestment);;INF205K01ME2;1000.9596;;;10-Sep-2021</t>
  </si>
  <si>
    <t>104486;Invesco India Liquid Fund - Growth;INF205K01HM5;;2850.8874;;;10-Sep-2021</t>
  </si>
  <si>
    <t>104492;Invesco India Liquid Fund - Monthly IDCW (Payout / Reinvestment);INF205K01HQ6;INF205K01HP8;1003.8657;;;10-Sep-2021</t>
  </si>
  <si>
    <t>104488;Invesco India Liquid Fund - Regular - Growth;INF205K01HG7;;2575.9145;;;10-Sep-2021</t>
  </si>
  <si>
    <t>104489;Invesco India Liquid Fund - Regular - Weekly IDCW (Reinvestment);;INF205K01HH5;1002.1532;;;10-Sep-2021</t>
  </si>
  <si>
    <t>139390;Invesco India Liquid Fund - Unclaimed Dividend Plan - Above 3 Years;;;1000;;;10-Sep-2021</t>
  </si>
  <si>
    <t>139389;Invesco India Liquid Fund - Unclaimed Dividend Plan - Below 3 Years;;;1359.1509;;;10-Sep-2021</t>
  </si>
  <si>
    <t>139388;Invesco India Liquid Fund - Unclaimed Redemption Plan - Above 3 Years;;;1000;;;10-Sep-2021</t>
  </si>
  <si>
    <t>139387;Invesco India Liquid Fund - Unclaimed Redemption Plan - Below 3 years;;;1359.0453;;;10-Sep-2021</t>
  </si>
  <si>
    <t>104485;Invesco India Liquid Fund - Weekly IDCW (Reinvestment);;INF205K01HO1;1003.4781;;;10-Sep-2021</t>
  </si>
  <si>
    <t>147161;ITI Liquid Fund - Direct Plan - Annually IDCW Option;INF00XX01366;INF00XX01333;1095.3015;;;10-Sep-2021</t>
  </si>
  <si>
    <t>147158;ITI Liquid Fund - Direct Plan - Daily IDCW Option;;INF00XX01291;1001.3233;;;10-Sep-2021</t>
  </si>
  <si>
    <t>147157;ITI Liquid Fund - Direct Plan - Growth Option;INF00XX01283;;1094.9483;;;10-Sep-2021</t>
  </si>
  <si>
    <t>147163;ITI Liquid Fund - Direct Plan - Monthly IDCW Option;INF00XX01358;INF00XX01325;1002.2229;;;10-Sep-2021</t>
  </si>
  <si>
    <t>147159;ITI Liquid Fund - Direct Plan - Weekly IDCW Option;;INF00XX01309;1001.2312;;;10-Sep-2021</t>
  </si>
  <si>
    <t>147162;ITI Liquid Fund - Regular Plan - Annually IDCW Option;INF00XX01275;INF00XX01242;1094.1490;;;10-Sep-2021</t>
  </si>
  <si>
    <t>147154;ITI Liquid Fund - Regular Plan - Daily IDCW Option;;INF00XX01200;1001.0000;;;10-Sep-2021</t>
  </si>
  <si>
    <t>147155;ITI Liquid Fund - Regular Plan - Fortnightly Income Distribution cum capital withdrawal option Option;INF00XX01259;INF00XX01226;1023.3190;;;10-Sep-2021</t>
  </si>
  <si>
    <t>147153;ITI Liquid Fund - Regular Plan - Growth Option;INF00XX01192;;1092.0791;;;10-Sep-2021</t>
  </si>
  <si>
    <t>147156;ITI Liquid Fund - Regular Plan - Monthly IDCW Option;INF00XX01267;INF00XX01234;1002.1994;;;10-Sep-2021</t>
  </si>
  <si>
    <t>147164;ITI Liquid Fund - Regular Plan - Weekly IDCW Option;;INF00XX01218;1001.2207;;;10-Sep-2021</t>
  </si>
  <si>
    <t>122235;L&amp;T Liquid Fund - Direct Plan - Weekly IDCW;;INF917K01HE2;1001.2625;;;10-Sep-2021</t>
  </si>
  <si>
    <t>119791;L&amp;T Liquid Fund - Direct Plan -Daily IDCW;INF917K01HG7;;1014.4351;;;10-Sep-2021</t>
  </si>
  <si>
    <t>119790;L&amp;T Liquid Fund - Direct Plan -Growth;INF917K01HF9;;2859.9528;;;10-Sep-2021</t>
  </si>
  <si>
    <t>112458;L&amp;T Liquid Fund - Regular Plan - Weekly IDCW;INF917K01BK2;INF917K01JG3;1003.0261;;;10-Sep-2021</t>
  </si>
  <si>
    <t>112445;L&amp;T Liquid Fund -Regular Plan - Daily IDCW;INF917K01JB4;;1011.8631;;;10-Sep-2021</t>
  </si>
  <si>
    <t>112457;L&amp;T Liquid Fund -Regular Plan - Growth;INF917K01JH1;;2846.3912;;;10-Sep-2021</t>
  </si>
  <si>
    <t>120248;LIC MF Liquid Fund-Direct Plan-Daily IDCW;INF767K01DL5;INF767K01DM3;1013.6;;;10-Sep-2021</t>
  </si>
  <si>
    <t>120249;LIC MF Liquid Fund-Direct Plan-Growth;INF767K01DN1;;3793.2727;;;10-Sep-2021</t>
  </si>
  <si>
    <t>101184;LIC MF Liquid Fund-Regular Plan-Daily IDCW;INF767K01IQ3;INF767K01IR1;1000.1;;;10-Sep-2021</t>
  </si>
  <si>
    <t>101185;LIC MF Liquid Fund-Regular Plan-Growth;INF767K01IS9;;3756.3995;;;10-Sep-2021</t>
  </si>
  <si>
    <t>139535;Mahindra Manulife Liquid Fund - Direct Plan - Daily IDCW;;INF174V01051;1000.8430;;;10-Sep-2021</t>
  </si>
  <si>
    <t>139536;Mahindra Manulife Liquid Fund - Direct Plan - Weekly IDCW;;INF174V01069;1003.2467;;;10-Sep-2021</t>
  </si>
  <si>
    <t>139538;Mahindra Manulife Liquid Fund - Direct Plan -Growth;INF174V01044;;1357.5895;;;10-Sep-2021</t>
  </si>
  <si>
    <t>139534;Mahindra Manulife Liquid Fund - Regular Plan - Daily IDCW;;INF174V01028;1000.8404;;;10-Sep-2021</t>
  </si>
  <si>
    <t>139537;Mahindra Manulife Liquid Fund - Regular Plan - Growth;INF174V01010;;1348.8577;;;10-Sep-2021</t>
  </si>
  <si>
    <t>139541;Mahindra Manulife Liquid Fund - Regular Plan - Weekly IDCW;;INF174V01036;1009.6570;;;10-Sep-2021</t>
  </si>
  <si>
    <t>139540;Mahindra Manulife Liquid Fund - Unclaimed Redemption / IDCW Beyond 3 years;;;1000.0000;;;10-Sep-2021</t>
  </si>
  <si>
    <t>139539;Mahindra Manulife Liquid Fund - Unclaimed Redemption / IDCW Upto three years;;;1209.7154;;;10-Sep-2021</t>
  </si>
  <si>
    <t>100852;NIPPON INDIA LIQUID FUND - DAILY IDCW OPTION;;INF204K01UM1;1528.8623;;;10-Sep-2021</t>
  </si>
  <si>
    <t>118695;NIPPON INDIA LIQUID FUND - DIRECT Plan - DAILY IDCW OPTION;;INF204K01ZG2;1528.8678;;;10-Sep-2021</t>
  </si>
  <si>
    <t>118696;NIPPON INDIA LIQUID FUND - DIRECT Plan - MONTHLY IDCW OPTION;INF204K01ZI8;INF204K01ZJ6;1589.3312;;;10-Sep-2021</t>
  </si>
  <si>
    <t>118698;NIPPON INDIA LIQUID FUND - DIRECT Plan - QUARTERLY IDCW OPTION;INF204K01ZK4;INF204K01ZL2;1011.4810;;;10-Sep-2021</t>
  </si>
  <si>
    <t>118700;NIPPON INDIA LIQUID FUND - DIRECT Plan - WEEKLY IDCW OPTION;;INF204K01ZM0;1531.1903;;;10-Sep-2021</t>
  </si>
  <si>
    <t>118701;Nippon India Liquid Fund - Direct Plan Growth Plan - Growth Option;INF204K01ZH0;;5107.6267;;;10-Sep-2021</t>
  </si>
  <si>
    <t>100855;NIPPON INDIA LIQUID FUND - MONTHLY IDCW OPTION;INF204K01UO7;INF204K01UP4;1585.9259;;;10-Sep-2021</t>
  </si>
  <si>
    <t>112340;NIPPON INDIA LIQUID FUND - QUARTERLY IDCW OPTION;INF204K01UQ2;INF204K01UR0;1009.4296;;;10-Sep-2021</t>
  </si>
  <si>
    <t>100837;Nippon India Liquid Fund - Retail Option - Growth Plan;INF204K01UL3;;4590.9880;;;10-Sep-2021</t>
  </si>
  <si>
    <t>100842;NIPPON INDIA LIQUID FUND - RETAIL Plan - DAILY IDCW OPTION;;INF204K01UJ7;1524.3758;;;10-Sep-2021</t>
  </si>
  <si>
    <t>100843;NIPPON INDIA LIQUID FUND - RETAIL plan - MONTHLY IDCW OPTION;INF204K01UT6;INF204K01UU4;1327.8557;;;10-Sep-2021</t>
  </si>
  <si>
    <t>100844;NIPPON INDIA LIQUID FUND - RETAIL Plan - QUARTERLY IDCW OPTION;INF204K01UV2;INF204K01UW0;1220.7131;;;10-Sep-2021</t>
  </si>
  <si>
    <t>100838;NIPPON INDIA LIQUID FUND - RETAIL Plan - WEEKLY IDCW OPTION;;INF204K01UK5;1034.6191;;;10-Sep-2021</t>
  </si>
  <si>
    <t>100853;NIPPON INDIA LIQUID FUND - WEEKLY IDCW OPTION;;INF204K01US8;1531.1510;;;10-Sep-2021</t>
  </si>
  <si>
    <t>100851;Nippon India Liquid Fund -Growth Plan;INF204K01UN9;;5068.7844;;;10-Sep-2021</t>
  </si>
  <si>
    <t>139603;PGIM India Insta Cash Fund - Unclaimed Dividend Plan - Below 3 years;;;132.443;;;10-Sep-2021</t>
  </si>
  <si>
    <t>139604;PGIM India Insta Cash Fund - Unclaimed Redemption Plan - Above 3 years;;;100;;;10-Sep-2021</t>
  </si>
  <si>
    <t>139605;PGIM India Insta Cash Fund - Unclamied Dividend Plan - Above 3 years;;;100;;;10-Sep-2021</t>
  </si>
  <si>
    <t>139602;PGIM India Insta Cash Fund - Unlcaimed Redemption Plan - Below 3 years;;;132.3488;;;10-Sep-2021</t>
  </si>
  <si>
    <t>138286;PGIM India Liquid Fund - Bonus Option;INF223J01BQ4;;184.6848;;;10-Sep-2021</t>
  </si>
  <si>
    <t>138285;PGIM India Liquid Fund - Daily Dividend;;INF223J01BO9;100.304;;;10-Sep-2021</t>
  </si>
  <si>
    <t>138297;PGIM India Liquid Fund - Direct Plan - Daily Dividend;INF223J01NR7;;105.6666;;;10-Sep-2021</t>
  </si>
  <si>
    <t>138299;PGIM India Liquid Fund - Direct Plan - Growth;INF223J01NS5;;272.1064;;;10-Sep-2021</t>
  </si>
  <si>
    <t>138298;PGIM India Liquid Fund - Direct Plan - Monthly Dividend;INF223J01NT3;INF223J01NU1;107.8039;;;10-Sep-2021</t>
  </si>
  <si>
    <t>138301;PGIM India Liquid Fund - Direct Plan - Weekly Dividend;INF223J01NV9;INF223J01NW7;100.5132;;;10-Sep-2021</t>
  </si>
  <si>
    <t>138288;PGIM India Liquid Fund - Growth;INF223J01BP6;;270.1482;;;10-Sep-2021</t>
  </si>
  <si>
    <t>138287;PGIM India Liquid Fund - Monthly Dividend;INF223J01BL5;;108.5683;;;10-Sep-2021</t>
  </si>
  <si>
    <t>138289;PGIM India Liquid Fund - Weekly Dividend;INF223J01BU6;;100.513;;;10-Sep-2021</t>
  </si>
  <si>
    <t>100895;Principal Cash Management Fund - Daily Income Distribution CUM Capital Withdrawal;;INF173K01DB7;1000.9732;;;10-Sep-2021</t>
  </si>
  <si>
    <t>119468;Principal Cash Management Fund - Direct Plan - Growth Option;INF173K01GU0;;1843.6885;;;10-Sep-2021</t>
  </si>
  <si>
    <t>119467;Principal Cash Management Fund - Direct Plan - Income Distribution CUM Capital Withdrawal Option - Daily;;INF173K01GT2;1000.7227;;;10-Sep-2021</t>
  </si>
  <si>
    <t>119469;Principal Cash Management Fund - Direct Plan - Income Distribution CUM Capital Withdrawal Option - Weekly;;INF173K01GY2;1006.9220;;;10-Sep-2021</t>
  </si>
  <si>
    <t>100897;Principal Cash Management Fund - Monthly Income Distribution CUM Capital Withdrawal Option;INF173K01BV9;INF173K01BW7;1024.7968;;;10-Sep-2021</t>
  </si>
  <si>
    <t>100896;Principal Cash Management Fund - Weekly Income Distribution CUM Capital Withdrawal Option;;INF173K01DC5;1006.4660;;;10-Sep-2021</t>
  </si>
  <si>
    <t>119466;Principal Cash Management Fund -Direct Plan - Income Distribution CUM Capital Withdrawal Option - Monthly;INF173K01GV8;INF173K01GW6;1024.8670;;;10-Sep-2021</t>
  </si>
  <si>
    <t>100898;Principal Cash Management Fund -Growth Option;INF173K01DA9;;1832.0063;;;10-Sep-2021</t>
  </si>
  <si>
    <t>103736;Quantum Liquid Fund - Direct Plan Daily IDCW;;INF082J01135;10.0070;;;10-Sep-2021</t>
  </si>
  <si>
    <t>103734;Quantum Liquid Fund - Direct Plan Growth Option;INF082J01127;;28.1835;;;10-Sep-2021</t>
  </si>
  <si>
    <t>103735;Quantum Liquid Fund - Direct Plan Monthly IDCW;INF082J01143;INF082J01200;10.0230;;;10-Sep-2021</t>
  </si>
  <si>
    <t>141065;Quantum Liquid Fund - Regular Plan Daily IDCW;;INF082J01317;10.0010;;;10-Sep-2021</t>
  </si>
  <si>
    <t>141066;Quantum Liquid Fund - Regular Plan Growth Option;INF082J01309;;28.0933;;;10-Sep-2021</t>
  </si>
  <si>
    <t>141067;Quantum Liquid Fund - Regular Plan Monthly IDCW;INF082J01325;INF082J01333;10.0195;;;10-Sep-2021</t>
  </si>
  <si>
    <t>119804;SBI Liquid Fund - Direct Paln - Fortnightly Income Distribution cum Capital Withdrawal Option (IDCW);INF200K01UR8;INF200K01US6;1067.6475;;;10-Sep-2021</t>
  </si>
  <si>
    <t>119805;SBI Liquid Fund - Direct Plan - Daily Income Distribution cum Capital Withdrawal Option (IDCW);;INF200K01UQ0;1055.0255;;;10-Sep-2021</t>
  </si>
  <si>
    <t>119799;SBI Liquid Fund - Direct Plan - Weekly Income Distribution cum Capital Withdrawal Option (IDCW);INF200K01UU2;INF200K01UV0;1116.6522;;;10-Sep-2021</t>
  </si>
  <si>
    <t>119800;SBI Liquid Fund - DIRECT PLAN -Growth;INF200K01UT4;;3269.4716;;;10-Sep-2021</t>
  </si>
  <si>
    <t>105274;SBI Liquid Fund - Institutional - Growth;INF200K01LU1;;3280.0512;;;10-Sep-2021</t>
  </si>
  <si>
    <t>105275;SBI Liquid Fund - Institutional Daily Income Distribution cum Capital Withdrawal Option (IDCW);;INF200K01LR7;1053.7561;;;10-Sep-2021</t>
  </si>
  <si>
    <t>105279;SBI Liquid Fund - Institutional Fortnightly Income Distribution cum Capital Withdrawal Option (IDCW);INF200K01LS5;INF200K01LT3;1078.2601;;;10-Sep-2021</t>
  </si>
  <si>
    <t>105281;SBI Liquid Fund - Regular Plan - Daily Income Distribution cum Capital Withdrawal Option (IDCW);;INF200K01LX5;1053.7499;;;10-Sep-2021</t>
  </si>
  <si>
    <t>105283;SBI Liquid Fund - Regular Plan - Fortnightly Income Distribution cum Capital Withdrawal Option (IDCW);INF200K01LY3;INF200K01LZ0;1066.3727;;;10-Sep-2021</t>
  </si>
  <si>
    <t>105282;SBI Liquid Fund - Regular Plan - Weekly Income Distribution cum Capital Withdrawal Option (IDCW);INF200K01MB9;INF200K01MC7;1115.3017;;;10-Sep-2021</t>
  </si>
  <si>
    <t>105280;SBI Liquid Fund - REGULAR PLAN -Growth;INF200K01MA1;;3249.3447;;;10-Sep-2021</t>
  </si>
  <si>
    <t>119690;Sundaram Money Fund Direct Plan - Bonus;INF903J01RL8;;15.7645;;;10-Sep-2021</t>
  </si>
  <si>
    <t>119688;Sundaram Money Fund Direct Plan - Daily Reinvestment of Income Distribution cum Capital Withdrawal (IDCW);;INF903J01QA3;10.1034;;;10-Sep-2021</t>
  </si>
  <si>
    <t>119692;Sundaram Money Fund Direct Plan - Fortnightly Reinvestment of Income Distribution cum Capital Withdrawal (IDCW);;INF903J01QB1;26.3590;;;10-Sep-2021</t>
  </si>
  <si>
    <t>119686;Sundaram Money Fund Direct Plan - Growth;INF903J01QF2;;44.0509;;;10-Sep-2021</t>
  </si>
  <si>
    <t>119687;Sundaram Money Fund Direct Plan - Monthly Income Distribution cum Capital Withdrawal (IDCW);INF903J01QC9;INF903J01QD7;10.7986;;;10-Sep-2021</t>
  </si>
  <si>
    <t>119689;Sundaram Money Fund Direct Plan - Quarterly Reinvestment of Income Distribution cum Capital Withdrawal (IDCW);;INF903J01QE5;40.1544;;;10-Sep-2021</t>
  </si>
  <si>
    <t>119691;Sundaram Money Fund Direct Plan - Weekly Reinvestment of Income Distribution cum Capital Withdrawal (IDCW);;INF903J01QG0;12.0658;;;10-Sep-2021</t>
  </si>
  <si>
    <t>102701;Sundaram Money Fund Institutional Plan - Daily Reinvestment of Income Distribution cum Capital Withdrawal (IDCW);;INF903J01GP2;10.0962;;;10-Sep-2021</t>
  </si>
  <si>
    <t>118328;Sundaram Money Fund Regular Plan - Bonus;INF903J01MB0;;15.6394;;;10-Sep-2021</t>
  </si>
  <si>
    <t>103392;Sundaram Money Fund Regular Plan - Daily Reinvestment of Income Distribution cum Capital Withdrawal (IDCW);;INF903J01GW8;10.0962;;;10-Sep-2021</t>
  </si>
  <si>
    <t>103395;Sundaram Money Fund Regular Plan - Fortnightly Reinvestment of Income Distribution cum Capital Withdrawal (IDCW);;INF903J01GY4;11.1503;;;10-Sep-2021</t>
  </si>
  <si>
    <t>103397;Sundaram Money Fund Regular Plan - Growth;INF903J01GU2;;43.7516;;;10-Sep-2021</t>
  </si>
  <si>
    <t>103396;Sundaram Money Fund Regular Plan - Monthly Income Distribution cum Capital Withdrawal (IDCW);INF903J01GV0;INF903J01GZ1;10.6545;;;10-Sep-2021</t>
  </si>
  <si>
    <t>103393;Sundaram Money Fund Regular Plan - Quarterly Reinvestment of Income Distribution cum Capital Withdrawal (IDCW);;INF903J01HA2;39.9268;;;10-Sep-2021</t>
  </si>
  <si>
    <t>100620;Sundaram Money Fund Retail Plan - Daily Reinvestment of Income Distribution cum Capital Withdrawal (IDCW);;INF903J01GI7;10.0962;;;10-Sep-2021</t>
  </si>
  <si>
    <t>100622;Sundaram Money Fund Retail Plan - Fortnightly Reinvestment of Income Distribution cum Capital Withdrawal (IDCW);;INF903J01GK3;11.1347;;;10-Sep-2021</t>
  </si>
  <si>
    <t>100618;Sundaram Money Fund Retail Plan - Growth;INF903J01GG1;;40.8883;;;10-Sep-2021</t>
  </si>
  <si>
    <t>100623;Sundaram Money Fund Retail Plan - Monthly Income Distribution cum Capital Withdrawal (IDCW);INF903J01GH9;INF903J01GL1;10.2982;;;10-Sep-2021</t>
  </si>
  <si>
    <t>100619;Sundaram Money Fund Retail Plan - Quarterly Reinvestment of Income Distribution cum Capital Withdrawal (IDCW);;INF903J01GM9;12.4963;;;10-Sep-2021</t>
  </si>
  <si>
    <t>100621;Sundaram Money Fund Retail Plan - Weekly Reinvestment of Income Distribution cum Capital Withdrawal (IDCW);;INF903J01GJ5;11.9965;;;10-Sep-2021</t>
  </si>
  <si>
    <t>140006;Sundaram Money Fund Unclaimed Amount Plan - Unclaimed Dividend Less Than Three Years;INF903JA1567;;13.0728;;;10-Sep-2021</t>
  </si>
  <si>
    <t>140005;Sundaram Money Fund Unclaimed Amount Plan - Unclaimed Dividend More Than Three Years;INF903JA1575;;10.0000;;;10-Sep-2021</t>
  </si>
  <si>
    <t>140003;Sundaram Money Fund Unclaimed Amount Plan - Unclaimed Redemption Less Than Three Years;INF903JA1542;;13.0829;;;10-Sep-2021</t>
  </si>
  <si>
    <t>140004;Sundaram Money Fund Unclaimed Amount Plan - Unclaimed Redemption More Than Three Years;INF903JA1559;;10.0000;;;10-Sep-2021</t>
  </si>
  <si>
    <t>103394;Sundaram Money Fund Regular Plan - Weekly Reinvestment of Income Distribution cum Capital Withdrawal (IDCW);;INF903J01GX6;12.0415;;;10-Sep-2021</t>
  </si>
  <si>
    <t>102672;Tata Liquid Fund -Regular Plan - Growth Option;INF277K01YD8;;3271.0802;;;10-Sep-2021</t>
  </si>
  <si>
    <t>119862;Tata Liquid Fund- Direct Plan - Daily Reinvestment of IDCW Option;;INF277K012D2;1001.5187;;;10-Sep-2021</t>
  </si>
  <si>
    <t>119861;Tata Liquid Fund- Direct Plan-Growth Option;INF277K01YE6;;3295.8951;;;10-Sep-2021</t>
  </si>
  <si>
    <t>101714;Tata Liquid Fund- Regular Plan - Daily Reinvestment of IDCW Option;;INF277K011D4;1001.5157;;;10-Sep-2021</t>
  </si>
  <si>
    <t>115401;Union Liquid Fund - Daily IDCW Option;;INF582M01021;1000.7927;;;10-Sep-2021</t>
  </si>
  <si>
    <t>119301;Union Liquid Fund - Direct Plan - Daily IDCW Option;;INF582M01682;1000.7927;;;10-Sep-2021</t>
  </si>
  <si>
    <t>119305;Union Liquid Fund - Direct Plan - Fortnightly IDCW Option;INF582M01724;INF582M01708;1001.9587;;;10-Sep-2021</t>
  </si>
  <si>
    <t>119303;Union Liquid Fund - Direct Plan - Growth Option;INF582M01674;;2011.6738;;;10-Sep-2021</t>
  </si>
  <si>
    <t>119302;Union Liquid Fund - Direct Plan - Monthly IDCW Option;INF582M01732;INF582M01716;1001.9583;;;10-Sep-2021</t>
  </si>
  <si>
    <t>119304;Union Liquid Fund - Direct Plan - Weekly IDCW Option;;INF582M01690;1001.0022;;;10-Sep-2021</t>
  </si>
  <si>
    <t>115399;Union Liquid Fund - Fortnightly IDCW Option;INF582M01062;INF582M01047;1001.9330;;;10-Sep-2021</t>
  </si>
  <si>
    <t>115398;Union Liquid Fund - Growth Option;INF582M01013;;1994.7588;;;10-Sep-2021</t>
  </si>
  <si>
    <t>115400;Union Liquid Fund - Monthly IDCW Option;INF582M01070;INF582M01054;1001.9252;;;10-Sep-2021</t>
  </si>
  <si>
    <t>142345;Union Liquid Fund - Unclaimed Amounts Plan - IDCW Beyond 3 years;;;1000.0000;;;10-Sep-2021</t>
  </si>
  <si>
    <t>142344;Union Liquid Fund - Unclaimed Amounts Plan - IDCW Upto 3 years;;;1159.9589;;;10-Sep-2021</t>
  </si>
  <si>
    <t>142343;Union Liquid Fund - Unclaimed Amounts Plan - Redemption Beyond 3 years;;;1000.0000;;;10-Sep-2021</t>
  </si>
  <si>
    <t>142342;Union Liquid Fund - Unclaimed Amounts Plan - Redemption Upto 3 years;;;1159.6742;;;10-Sep-2021</t>
  </si>
  <si>
    <t>115402;Union Liquid Fund - Weekly IDCW Option;;INF582M01039;1001.2047;;;10-Sep-2021</t>
  </si>
  <si>
    <t>134427;UTI Liquid Fund - Direct Plan - Annual IDCW;INF789FA1K63;INF789FA1K71;1504.4891;;;10-Sep-2021</t>
  </si>
  <si>
    <t>120558;UTI Liquid Fund - Direct Plan - Daily IDCW (Reinvestment);;INF789F01XP8;1022.8346;;;10-Sep-2021</t>
  </si>
  <si>
    <t>141768;UTI Liquid Fund - Direct Plan - Flexi IDCW;INF789FA1K89;INF789FA1K97;1239.1649;;;10-Sep-2021</t>
  </si>
  <si>
    <t>140913;UTI Liquid Fund - Direct Plan - Fortnightly IDCW;INF789FA1K06;INF789FA1K14;1156.4524;;;10-Sep-2021</t>
  </si>
  <si>
    <t>140504;UTI Liquid Fund - Direct Plan - Half-Yearly IDCW;INF789FA1K48;INF789FA1K55;1175.2042;;;10-Sep-2021</t>
  </si>
  <si>
    <t>120794;UTI Liquid Fund - Direct Plan - Monthly IDCW;INF789F01XR4;INF789F01XS2;1030.2729;;;10-Sep-2021</t>
  </si>
  <si>
    <t>140024;UTI Liquid Fund - Direct Plan - Quarterly IDCW;INF789FA1K22;INF789FA1K30;1420.8863;;;10-Sep-2021</t>
  </si>
  <si>
    <t>120777;UTI Liquid Fund - Direct Plan - Weekly IDCW;;INF789F01XT0;1062.312;;;10-Sep-2021</t>
  </si>
  <si>
    <t>133973;UTI Liquid Fund - Regular Plan - Annual IDCW;INF789FA1J66;INF789FA1J74;1500.0545;;;10-Sep-2021</t>
  </si>
  <si>
    <t>102010;UTI Liquid Fund - Regular Plan - Daily IDCW (Reinvestment);;INF789F01PG3;1060.9998;;;10-Sep-2021</t>
  </si>
  <si>
    <t>140517;UTI Liquid Fund - Regular Plan - Flexi IDCW;INF789FA1J82;INF789FA1J90;1236.3128;;;10-Sep-2021</t>
  </si>
  <si>
    <t>139838;UTI Liquid Fund - Regular Plan - Fortnightly IDCW;INF789FA1J09;INF789FA1J17;1155.5838;;;10-Sep-2021</t>
  </si>
  <si>
    <t>144475;UTI Liquid Fund - Regular Plan - Half-Yearly IDCW;INF789FA1J41;INF789FA1J58;1044.3534;;;10-Sep-2021</t>
  </si>
  <si>
    <t>102011;UTI Liquid Fund - Regular Plan - Monthly IDCW;INF789F01PI9;INF789F01PJ7;1030.8857;;;10-Sep-2021</t>
  </si>
  <si>
    <t>135721;UTI Liquid Fund - Regular Plan - Quarterly IDCW;INF789FA1J25;INF789FA1J33;1416.3938;;;10-Sep-2021</t>
  </si>
  <si>
    <t>102013;UTI Liquid Fund - Regular Plan - Weekly IDCW;;INF789F01PK5;1053.0063;;;10-Sep-2021</t>
  </si>
  <si>
    <t>120304;UTI-  Liquid Cash Plan - Direct Plan - Growth Option;INF789F01XQ6;;3420.946;;;10-Sep-2021</t>
  </si>
  <si>
    <t>102012;UTI-  Liquid Cash Plan - Regular Plan - Growth Option;INF789F01PH1;;3401.9403;;;10-Sep-2021</t>
  </si>
  <si>
    <t>102008;UTI-  Liquid Cash Plan- Discontinued - Regular Plan - Monthly Dividend Option;INF789F01BC2;INF789F01BA6;1115.6333;;;10-Sep-2021</t>
  </si>
  <si>
    <t>102009;UTI-  Liquid Cash Plan- Discontinued - Regular Plan -Growth;INF789F01BB4;;3138.3418;;;10-Sep-2021</t>
  </si>
  <si>
    <t>102007;UTI-  Liquid Cash Plan- Discontinued -Regular Plan Periodic Dividend Option;;INF789F01AZ5;1132.3201;;;10-Sep-2021</t>
  </si>
  <si>
    <t>146547;SBI Capital Protection Oriented Fund - Series A (Plan 1) - Direct Plan - Growth;INF200KA1ZR1;;12.7143;;;10-Sep-2021</t>
  </si>
  <si>
    <t>146546;SBI Capital Protection Oriented Fund - Series A (Plan 1) - Regular Plan - Growth;INF200KA1ZQ3;;12.5578;;;10-Sep-2021</t>
  </si>
  <si>
    <t>146704;SBI Capital Protection Oriented Fund - Series A (Plan 2) - Direct Plan - Growth;INF200KA1B96;;12.6692;;;10-Sep-2021</t>
  </si>
  <si>
    <t>146705;SBI Capital Protection Oriented Fund - Series A (Plan 2) - Regular Plan - Growth;INF200KA1B88;;12.4840;;;10-Sep-2021</t>
  </si>
  <si>
    <t>147242;SBI Capital Protection Oriented Fund - Series A (Plan 3) - Direct Plan - Growth;INF200KA1E51;;12.7437;;;10-Sep-2021</t>
  </si>
  <si>
    <t>147240;SBI Capital Protection Oriented Fund - Series A (Plan 3) - Regular Plan - Growth;INF200KA1E44;;12.5789;;;10-Sep-2021</t>
  </si>
  <si>
    <t>147359;SBI Capital Protection Oriented Fund - Series A (Plan 4) - Direct Plan - Growth;INF200KA1G34;;12.6953;;;10-Sep-2021</t>
  </si>
  <si>
    <t>147360;SBI Capital Protection Oriented Fund - Series A (Plan 4) - Regular Plan - Growth;INF200KA1G26;;12.5399;;;10-Sep-2021</t>
  </si>
  <si>
    <t>147631;SBI Capital Protection Oriented Fund - Series A (Plan 5) - Direct Plan - Growth;INF200KA1K12;;12.4947;;;10-Sep-2021</t>
  </si>
  <si>
    <t>147632;SBI Capital Protection Oriented Fund - Series A (Plan 5) - Regular Plan - Growth;INF200KA1K04;;12.3400;;;10-Sep-2021</t>
  </si>
  <si>
    <t>147644;SBI Capital Protection Oriented Fund - Series A (Plan 6) - Direct Plan - Growth;INF200KA1K87;;12.3182;;;10-Sep-2021</t>
  </si>
  <si>
    <t>147643;SBI Capital Protection Oriented Fund - Series A (Plan 6) - Regular Plan - Growth;INF200KA1K79;;12.1630;;;10-Sep-2021</t>
  </si>
  <si>
    <t>147942;SBI Capital Protection Oriented Fund - Series A (Plan 7) - Direct Plan - Growth;INF200KA1O67;;11.8507;;;10-Sep-2021</t>
  </si>
  <si>
    <t>147941;SBI Capital Protection Oriented Fund - Series A (Plan 7) - Regular Plan - Growth;INF200KA1O59;;11.7145;;;10-Sep-2021</t>
  </si>
  <si>
    <t>148172;SBI Capital Protection Oriented Fund - Series A (Plan 8) - Direct Plan - Growth;INF200KA1P25;;12.1487;;;10-Sep-2021</t>
  </si>
  <si>
    <t>148171;SBI Capital Protection Oriented Fund - Series A (Plan 8) - Regular Plan - Growth;INF200KA1P17;;12.0194;;;10-Sep-2021</t>
  </si>
  <si>
    <t>144920;SBI Debt Fund Series - C - 24 (1100 Days) - Direct Plan - Income Distribution cum Capital Withdrawal Option (IDCW);INF200KA1VP4;;12.7081;;;10-Sep-2021</t>
  </si>
  <si>
    <t>144917;SBI Debt Fund Series - C - 24 (1100 Days) - Regular Plan - Income Distribution cum Capital Withdrawal Option (IDCW);INF200KA1VN9;;12.5895;;;10-Sep-2021</t>
  </si>
  <si>
    <t>144918;SBI Debt Fund Series C - 24 - (1100 Days) - Direct Plan - Growth;INF200KA1VO7;;12.7081;;;10-Sep-2021</t>
  </si>
  <si>
    <t>144919;SBI Debt Fund Series C - 24 - (1100 Days) - Regular Plan - Growth;INF200KA1VM1;;12.5887;;;10-Sep-2021</t>
  </si>
  <si>
    <t>144993;SBI Debt Fund Series - C - 25 (1100 Days) - Direct Plan - Income Distribution cum Capital Withdrawal Option (IDCW);INF200KA1VU4;;12.8023;;;10-Sep-2021</t>
  </si>
  <si>
    <t>144991;SBI Debt Fund Series - C - 25 (1100 Days) - Regular Plan - Income Distribution cum Capital Withdrawal Option (IDCW);INF200KA1VS8;;12.5856;;;10-Sep-2021</t>
  </si>
  <si>
    <t>144992;SBI Debt Fund Series C - 25 - (1100 Days) - Direct Plan - Growth;INF200KA1VT6;;12.8023;;;10-Sep-2021</t>
  </si>
  <si>
    <t>144990;SBI Debt Fund Series C - 25 - (1100 Days) - Regular Plan - Growth;INF200KA1VR0;;12.5846;;;10-Sep-2021</t>
  </si>
  <si>
    <t>145230;SBI Debt Fund Series - C - 26 (1125 Days) - Direct Plan - Income Distribution cum Capital Withdrawal Option (IDCW);INF200KA1WC0;;12.7953;;;10-Sep-2021</t>
  </si>
  <si>
    <t>145231;SBI Debt Fund Series - C - 26 (1125 Days) - Regular Plan - Income Distribution cum Capital Withdrawal Option (IDCW);INF200KA1WA4;;12.7173;;;10-Sep-2021</t>
  </si>
  <si>
    <t>145229;SBI Debt Fund Series C - 26 - (1125 Days) - Direct Plan - Growth;INF200KA1WB2;;12.7980;;;10-Sep-2021</t>
  </si>
  <si>
    <t>145232;SBI Debt Fund Series C - 26 - (1125 Days) - Regular Plan - Growth;INF200KA1VZ3;;12.6658;;;10-Sep-2021</t>
  </si>
  <si>
    <t>145373;SBI Debt Fund Series - C - 27 (391 Days) - Direct Plan - Income Distribution cum Capital Withdrawal Option (IDCW);INF200KA12G0;;12.9254;;;10-Sep-2021</t>
  </si>
  <si>
    <t>145374;SBI Debt Fund Series - C - 27 (391 Days) - Regular Plan - Income Distribution cum Capital Withdrawal Option (IDCW);INF200KA10G4;;12.8186;;;10-Sep-2021</t>
  </si>
  <si>
    <t>145372;SBI Debt Fund Series C - 27 - (391 Days) - Direct Plan - Growth;INF200KA11G2;;12.9254;;;10-Sep-2021</t>
  </si>
  <si>
    <t>145371;SBI Debt Fund Series C - 27 - (391 Days) - Regular Plan - Growth;INF200KA19F7;;12.8186;;;10-Sep-2021</t>
  </si>
  <si>
    <t>145497;SBI Debt Fund Series - C - 28 (386 Days) - Direct Plan - Income Distribution cum Capital Withdrawal Option (IDCW);INF200KA16G1;;12.7707;;;10-Sep-2021</t>
  </si>
  <si>
    <t>145498;SBI Debt Fund Series - C - 28 (386 Days) - Regular Plan - Income Distribution cum Capital Withdrawal Option (IDCW);INF200KA14G6;;12.6540;;;10-Sep-2021</t>
  </si>
  <si>
    <t>145499;SBI Debt Fund Series C - 28 - (386 Days) - Direct Plan - Growth;INF200KA15G3;;12.7669;;;10-Sep-2021</t>
  </si>
  <si>
    <t>145500;SBI Debt Fund Series C - 28 - (386 Days) - Regular Plan - Growth;INF200KA13G8;;12.6541;;;10-Sep-2021</t>
  </si>
  <si>
    <t>145645;SBI Debt Fund Series - C - 30 (385 Days) - Direct Plan - Income Distribution cum Capital Withdrawal Option (IDCW);INF200KA10H2;;12.7624;;;10-Sep-2021</t>
  </si>
  <si>
    <t>145644;SBI Debt Fund Series - C - 30 (385 Days) - Regular Plan - Income Distribution cum Capital Withdrawal Option (IDCW);INF200KA18G7;;12.6669;;;10-Sep-2021</t>
  </si>
  <si>
    <t>145647;SBI Debt Fund Series C - 30 - (385 Days) - Direct Plan - Growth;INF200KA19G5;;12.7624;;;10-Sep-2021</t>
  </si>
  <si>
    <t>145646;SBI Debt Fund Series C - 30 - (385 Days) - Regular Plan - Growth;INF200KA17G9;;12.6669;;;10-Sep-2021</t>
  </si>
  <si>
    <t>145744;SBI Debt Fund Series - C - 32 (380 Days) - Direct Plan - Income Distribution cum Capital Withdrawal Option (IDCW);INF200KA14H4;;12.6791;;;10-Sep-2021</t>
  </si>
  <si>
    <t>145743;SBI Debt Fund Series - C - 32 (380 Days) - Regular Plan - Income Distribution cum Capital Withdrawal Option (IDCW);INF200KA12H8;;12.5788;;;10-Sep-2021</t>
  </si>
  <si>
    <t>145746;SBI Debt Fund Series C - 32 - (380 Days) - Direct Plan - Growth;INF200KA13H6;;12.6792;;;10-Sep-2021</t>
  </si>
  <si>
    <t>145745;SBI Debt Fund Series C - 32 - (380 Days) - Regular Plan - Growth;INF200KA11H0;;12.5788;;;10-Sep-2021</t>
  </si>
  <si>
    <t>145858;SBI Debt Fund Series - C - 33 (1216 Days) - Direct Plan - Income Distribution cum Capital Withdrawal Option (IDCW);INF200KA1XN5;;12.6359;;;10-Sep-2021</t>
  </si>
  <si>
    <t>145857;SBI Debt Fund Series - C - 33 (1216 Days) - Regular Plan - Income Distribution cum Capital Withdrawal Option (IDCW);INF200KA1XL9;;12.5374;;;10-Sep-2021</t>
  </si>
  <si>
    <t>145855;SBI Debt Fund Series C - 33 (1216 Days) - Direct Plan - Growth;INF200KA1XM7;;12.6358;;;10-Sep-2021</t>
  </si>
  <si>
    <t>145856;SBI Debt Fund Series C - 33 (1216 Days) - Regular Plan - Growth;INF200KA1XK1;;12.5374;;;10-Sep-2021</t>
  </si>
  <si>
    <t>145948;SBI Debt Fund Series - C - 34 (1211 Days) - Direct Plan - Income Distribution cum Capital Withdrawal Option (IDCW);INF200KA1XR6;;12.5801;;;10-Sep-2021</t>
  </si>
  <si>
    <t>145950;SBI Debt Fund Series - C - 34 (1211 Days) - Regular Plan - Income Distribution cum Capital Withdrawal Option (IDCW);INF200KA1XP0;;12.4789;;;10-Sep-2021</t>
  </si>
  <si>
    <t>145947;SBI DEBT FUND SERIES C - 34 (1211 DAYS) - DIRECT PLAN - GROWTH;INF200KA1XQ8;;12.5801;;;10-Sep-2021</t>
  </si>
  <si>
    <t>145949;SBI DEBT FUND SERIES C - 34 (1211 DAYS) - REGULAR PLAN - GROWTH;INF200KA1XO3;;12.4789;;;10-Sep-2021</t>
  </si>
  <si>
    <t>145988;SBI Debt Fund Series - C - 35 (376 Days) - Direct Plan - Income Distribution cum Capital Withdrawal Option (IDCW);INF200KA18J1;;12.5457;;;10-Sep-2021</t>
  </si>
  <si>
    <t>145990;SBI Debt Fund Series - C - 35 (376 Days) - Regular Plan - Income Distribution cum Capital Withdrawal Option (IDCW);INF200KA16J5;;12.4623;;;10-Sep-2021</t>
  </si>
  <si>
    <t>145987;SBI Debt Fund Series C - 35 (376 Days) - Direct Plan - Growth;INF200KA17J3;;12.5457;;;10-Sep-2021</t>
  </si>
  <si>
    <t>145989;SBI Debt Fund Series C - 35 (376 Days) - Regular Plan - Growth;INF200KA15J7;;12.4624;;;10-Sep-2021</t>
  </si>
  <si>
    <t>146175;SBI Debt Fund Series - C - 38 (389 Days) - Direct Plan - Income Distribution cum Capital Withdrawal Option (IDCW);INF200KA16K3;;12.4317;;;10-Sep-2021</t>
  </si>
  <si>
    <t>146176;SBI Debt Fund Series - C - 38 (389 Days) - Regular Plan - Income Distribution cum Capital Withdrawal Option (IDCW);INF200KA14K8;;12.3480;;;10-Sep-2021</t>
  </si>
  <si>
    <t>146174;SBI Debt Fund Series C - 38 (389 Days) - Direct Plan - Growth;INF200KA15K5;;12.4293;;;10-Sep-2021</t>
  </si>
  <si>
    <t>146173;SBI Debt Fund Series C - 38 (389 Days) - Regular Plan - Growth;INF200KA13K0;;12.3480;;;10-Sep-2021</t>
  </si>
  <si>
    <t>146286;SBI Debt Fund Series - C - 40 (1177 Days) - Direct Plan - Income Distribution cum Capital Withdrawal Option (IDCW);INF200KA1YZ7;;12.4724;;;10-Sep-2021</t>
  </si>
  <si>
    <t>146287;SBI Debt Fund Series - C - 40 (1177 Days) - Regular Plan - Income Distribution cum Capital Withdrawal Option (IDCW);INF200KA1YX2;;12.3913;;;10-Sep-2021</t>
  </si>
  <si>
    <t>146288;SBI Debt Fund Series C - 40 - (1177 Days) - Regular Plan - Growth;INF200KA1YW4;;12.3913;;;10-Sep-2021</t>
  </si>
  <si>
    <t>146289;SBI Debt Fund Series C - 40- (1177 Days) - Direct Plan - Growth;INF200KA1YY0;;12.4724;;;10-Sep-2021</t>
  </si>
  <si>
    <t>146313;SBI Debt Fund Series - C - 41 (1178 Days) - Direct Plan - Income Distribution cum Capital Withdrawal Option (IDCW);INF200KA1ZD1;;12.4849;;;10-Sep-2021</t>
  </si>
  <si>
    <t>146315;SBI Debt Fund Series - C - 41 (1178 Days) - Regular Plan - Income Distribution cum Capital Withdrawal Option (IDCW);INF200KA1ZB5;;12.4043;;;10-Sep-2021</t>
  </si>
  <si>
    <t>146312;SBI Debt Fund Series C - 41 (1178 Days) - Direct Plan - Growth;INF200KA1ZC3;;12.4850;;;10-Sep-2021</t>
  </si>
  <si>
    <t>146314;SBI Debt Fund Series C - 41 (1178 Days) - Regular Plan - Growth;INF200KA1ZA7;;12.4043;;;10-Sep-2021</t>
  </si>
  <si>
    <t>146368;SBI Debt Fund Series - C - 43 (384 Days) - Direct Plan - Income Distribution cum Capital Withdrawal Option (IDCW);INF200KA10J8;;12.4564;;;10-Sep-2021</t>
  </si>
  <si>
    <t>146366;SBI Debt Fund Series - C - 43 (384 Days) - Regular Plan - Income Distribution cum Capital Withdrawal Option (IDCW);INF200KA18I3;;12.3766;;;10-Sep-2021</t>
  </si>
  <si>
    <t>146367;SBI Debt Fund Series C - 43 (384 Days) - Direct Plan - Growth;INF200KA19I1;;12.4564;;;10-Sep-2021</t>
  </si>
  <si>
    <t>146369;SBI Debt Fund Series C - 43 (384 Days) - Regular Plan - Growth;INF200KA17I5;;12.3766;;;10-Sep-2021</t>
  </si>
  <si>
    <t>146494;SBI Debt Fund Series - C - 44 (378 Days) - Direct Plan - Income Distribution cum Capital Withdrawal Option (IDCW);INF200KA14J0;;12.4539;;;10-Sep-2021</t>
  </si>
  <si>
    <t>146496;SBI Debt Fund Series - C - 44 (378 Days) - Regular Plan - Income Distribution cum Capital Withdrawal Option (IDCW);INF200KA12J4;;12.3747;;;10-Sep-2021</t>
  </si>
  <si>
    <t>146495;SBI Debt Fund Series C - 44 (378 Days) - Direct Plan - Growth;INF200KA13J2;;12.4539;;;10-Sep-2021</t>
  </si>
  <si>
    <t>146493;SBI Debt Fund Series C - 44 (378 Days) - Regular Plan - Growth;INF200KA11J6;;12.3748;;;10-Sep-2021</t>
  </si>
  <si>
    <t>146591;SBI Debt Fund Series - C - 46 (376 Days) - Direct Plan - Income Distribution cum Capital Withdrawal Option (IDCW);INF200KA12K2;;12.3217;;;10-Sep-2021</t>
  </si>
  <si>
    <t>146593;SBI Debt Fund Series - C - 46 (376 Days) - Regular Plan - Income Distribution cum Capital Withdrawal Option (IDCW);INF200KA10K6;;12.2445;;;10-Sep-2021</t>
  </si>
  <si>
    <t>146592;SBI Debt Fund Series C - 46 (376 Days) - Direct Plan- Growth;INF200KA11K4;;12.3218;;;10-Sep-2021</t>
  </si>
  <si>
    <t>146590;SBI Debt Fund Series C - 46 (376 Days) - Regular Plan - Growth;INF200KA19J9;;12.2445;;;10-Sep-2021</t>
  </si>
  <si>
    <t>146656;SBI Debt Fund Series C - 48 (385 Days) - Direct Plan - Growth;INF200KA19K7;;12.3450;;;10-Sep-2021</t>
  </si>
  <si>
    <t>146658;SBI Debt Fund Series C - 48 (385 Days) - Direct Plan - Income Distribution cum Capital Withdrawal Option (IDCW);INF200KA10L4;;12.3450;;;10-Sep-2021</t>
  </si>
  <si>
    <t>146655;SBI Debt Fund Series C - 48 (385 Days) - Regular Plan - Growth;INF200KA17K1;;12.2683;;;10-Sep-2021</t>
  </si>
  <si>
    <t>146657;SBI Debt Fund Series C - 48 (385 Days) - Regular Plan - Income Distribution cum Capital Withdrawal Option (IDCW);INF200KA18K9;;12.2683;;;10-Sep-2021</t>
  </si>
  <si>
    <t>146766;SBI Debt Fund Series - C - 49 (390 Days) - Direct Plan - Income Distribution cum Capital Withdrawal Option (IDCW);INF200KA14L6;;12.2714;;;10-Sep-2021</t>
  </si>
  <si>
    <t>146767;SBI Debt Fund Series - C - 49 (390 Days) - Regular Plan - Income Distribution cum Capital Withdrawal Option (IDCW);INF200KA12L0;;12.1912;;;10-Sep-2021</t>
  </si>
  <si>
    <t>146765;SBI Debt Fund Series C - 49 (390 Days) - Direct Plan - Growth;INF200KA13L8;;12.2714;;;10-Sep-2021</t>
  </si>
  <si>
    <t>146768;SBI Debt Fund Series C - 49 (390 Days) - Regular Plan - Growth;INF200KA11L2;;12.1956;;;10-Sep-2021</t>
  </si>
  <si>
    <t>146879;SBI Debt Fund Series - C - 50 (383 Days) - Direct Plan - Income Distribution cum Capital Withdrawal Option (IDCW);INF200KA18L7;;12.2226;;;10-Sep-2021</t>
  </si>
  <si>
    <t>146880;SBI Debt Fund Series - C - 50 (383 Days) - Regular Plan - Income Distribution cum Capital Withdrawal Option (IDCW);INF200KA16L1;;12.1479;;;10-Sep-2021</t>
  </si>
  <si>
    <t>146878;SBI Debt Fund Series C - 50 (383 Days) - Direct Plan - Growth;INF200KA17L9;;12.2227;;;10-Sep-2021</t>
  </si>
  <si>
    <t>146877;SBI Debt Fund Series C - 50 (383 Days) - Regular Plan - Growth;INF200KA15L3;;12.1476;;;10-Sep-2021</t>
  </si>
  <si>
    <t>145160;SBI Dual Advantage Fund - Series XXX - Direct Plan - Income Distribution cum Capital Withdrawal Option (IDCW);INF200KA1VY6;;13.2797;;;10-Sep-2021</t>
  </si>
  <si>
    <t>145159;SBI Dual Advantage Fund - Series XXX - Regular Plan - Income Distribution cum Capital Withdrawal Option (IDCW);INF200KA1VW0;;13.0828;;;10-Sep-2021</t>
  </si>
  <si>
    <t>145161;SBI Dual Advantage Fund Series XXX - Direct Plan - Growth;INF200KA1VX8;;13.2797;;;10-Sep-2021</t>
  </si>
  <si>
    <t>145162;SBI Dual Advantage Fund Series XXX - Regular Plan - Growth;INF200KA1VV2;;13.0829;;;10-Sep-2021</t>
  </si>
  <si>
    <t>146974;SBI Fixed Maturity Plan (FMP) - Series 1 (3668 Days) - Direct Plan - Growth;INF200KA1D03;;12.8943;;;10-Sep-2021</t>
  </si>
  <si>
    <t>146975;SBI Fixed Maturity Plan (FMP) - Series 1 (3668 Days) - Direct Plan - Income Distribution cum Capital Withdrawal Option (IDCW);INF200KA1D11;;12.8941;;;10-Sep-2021</t>
  </si>
  <si>
    <t>146976;SBI Fixed Maturity Plan (FMP) - Series 1 (3668 Days) - Regular Plan - Growth;INF200KA1C87;;12.8153;;;10-Sep-2021</t>
  </si>
  <si>
    <t>146973;SBI Fixed Maturity Plan (FMP) - Series 1 (3668 Days) - Regular Plan - Income Distribution cum Capital Withdrawal Option (IDCW);INF200KA1C95;;12.8152;;;10-Sep-2021</t>
  </si>
  <si>
    <t>147467;SBI Fixed Maturity Plan (FMP) - Series 10 (1178 Days) - Direct Plan - Growth;INF200KA1H09;;12.0170;;;10-Sep-2021</t>
  </si>
  <si>
    <t>147464;SBI Fixed Maturity Plan (FMP) - Series 10 (1178 Days) - Direct Plan - Income Distribution cum Capital Withdrawal Option (IDCW);INF200KA1H17;;12.0170;;;10-Sep-2021</t>
  </si>
  <si>
    <t>147465;SBI Fixed Maturity Plan (FMP) - Series 10 (1178 Days) - Regular Plan - Growth;INF200KA1G83;;11.9512;;;10-Sep-2021</t>
  </si>
  <si>
    <t>147466;SBI Fixed Maturity Plan (FMP) - Series 10 (1178 Days) - Regular Plan - Income Distribution cum Capital Withdrawal Option (IDCW);INF200KA1G91;;11.9512;;;10-Sep-2021</t>
  </si>
  <si>
    <t>147486;SBI Fixed Maturity Plan (FMP) - Series 11 (1178 Days) - Direct Plan - Growth;INF200KA1H41;;11.9752;;;10-Sep-2021</t>
  </si>
  <si>
    <t>147487;SBI Fixed Maturity Plan (FMP) - Series 11 (1178 Days) - Direct Plan - Income Distribution cum Capital Withdrawal Option (IDCW);INF200KA1H58;;11.9751;;;10-Sep-2021</t>
  </si>
  <si>
    <t>147484;SBI Fixed Maturity Plan (FMP) - Series 11 (1178 Days) - Regular Plan - Growth;INF200KA1H25;;11.9102;;;10-Sep-2021</t>
  </si>
  <si>
    <t>147485;SBI Fixed Maturity Plan (FMP) - Series 11 (1178 Days) - Regular Plan - Income Distribution cum Capital Withdrawal Option (IDCW);INF200KA1H33;;11.9102;;;10-Sep-2021</t>
  </si>
  <si>
    <t>147560;SBI Fixed Maturity Plan (FMP) - Series 14 (384 Days) - Direct Plan - Growth;INF200KA13N4;;11.8468;;;10-Sep-2021</t>
  </si>
  <si>
    <t>147561;SBI Fixed Maturity Plan (FMP) - Series 14 (384 Days) - Direct Plan - Income Distribution cum Capital Withdrawal Option (IDCW);INF200KA14N2;;11.8468;;;10-Sep-2021</t>
  </si>
  <si>
    <t>147559;SBI Fixed Maturity Plan (FMP) - Series 14 (384 Days) - Regular Plan - Growth;INF200KA11N8;;11.7843;;;10-Sep-2021</t>
  </si>
  <si>
    <t>147562;SBI Fixed Maturity Plan (FMP) - Series 14 (384 Days) - Regular Plan - Income Distribution cum Capital Withdrawal Option (IDCW);INF200KA12N6;;11.7843;;;10-Sep-2021</t>
  </si>
  <si>
    <t>147582;SBI Fixed Maturity Plan (FMP) - Series 15 (1123 Days) - Direct Plan - Growth;INF200KA1J07;;11.8379;;;10-Sep-2021</t>
  </si>
  <si>
    <t>147583;SBI Fixed Maturity Plan (FMP) - Series 15 (1123 Days) - Direct Plan - Income Distribution cum Capital Withdrawal Option (IDCW);INF200KA1J15;;11.8379;;;10-Sep-2021</t>
  </si>
  <si>
    <t>147580;SBI Fixed Maturity Plan (FMP) - Series 15 (1123 Days) - Regular Plan - Growth;INF200KA1I81;;11.7759;;;10-Sep-2021</t>
  </si>
  <si>
    <t>147581;SBI Fixed Maturity Plan (FMP) - Series 15 (1123 Days) - Regular Plan - Income Distribution cum Capital Withdrawal Option (IDCW);INF200KA1I99;;11.7759;;;10-Sep-2021</t>
  </si>
  <si>
    <t>147612;SBI Fixed Maturity Plan (FMP) - Series 16 (1116 Days) - Direct Plan - Growth;INF200KA1J49;;11.7968;;;10-Sep-2021</t>
  </si>
  <si>
    <t>147613;SBI Fixed Maturity Plan (FMP) - Series 16 (1116 Days) - Direct Plan - Income Distribution cum Capital Withdrawal Option (IDCW);INF200KA1J56;;11.7969;;;10-Sep-2021</t>
  </si>
  <si>
    <t>147611;SBI Fixed Maturity Plan (FMP) - Series 16 (1116 Days) - Regular Plan - Growth;INF200KA1J23;;11.7362;;;10-Sep-2021</t>
  </si>
  <si>
    <t>147610;SBI Fixed Maturity Plan (FMP) - Series 16 (1116 Days) - Regular Plan - Income Distribution cum Capital Withdrawal Option (IDCW);INF200KA1J31;;11.7362;;;10-Sep-2021</t>
  </si>
  <si>
    <t>147627;SBI Fixed Maturity Plan (FMP) - Series 17 (1116 Days) - Direct Plan - Growth;INF200KA1J80;;11.7484;;;10-Sep-2021</t>
  </si>
  <si>
    <t>147628;SBI Fixed Maturity Plan (FMP) - Series 17 (1116 Days) - Direct Plan - Income Distribution cum Capital Withdrawal Option (IDCW);INF200KA1J98;;11.7484;;;10-Sep-2021</t>
  </si>
  <si>
    <t>147629;SBI Fixed Maturity Plan (FMP) - Series 17 (1116 Days) - Regular Plan - Growth;INF200KA1J64;;11.6886;;;10-Sep-2021</t>
  </si>
  <si>
    <t>147630;SBI Fixed Maturity Plan (FMP) - Series 17 (1116 Days) - Regular Plan - Income Distribution cum Capital Withdrawal Option (IDCW);INF200KA1J72;;11.6886;;;10-Sep-2021</t>
  </si>
  <si>
    <t>147641;SBI Fixed Maturity Plan (FMP) - Series 18 (1108 Days) - Direct Plan - Growth;INF200KA1K53;;11.7182;;;10-Sep-2021</t>
  </si>
  <si>
    <t>147642;SBI Fixed Maturity Plan (FMP) - Series 18 (1108 Days) - Direct Plan - Income Distribution cum Capital Withdrawal Option (IDCW);INF200KA1K61;;11.7182;;;10-Sep-2021</t>
  </si>
  <si>
    <t>147639;SBI Fixed Maturity Plan (FMP) - Series 18 (1108 Days) - Regular Plan - Growth;INF200KA1K38;;11.6602;;;10-Sep-2021</t>
  </si>
  <si>
    <t>147640;SBI Fixed Maturity Plan (FMP) - Series 18 (1108 Days) - Regular Plan - Income Distribution cum Capital Withdrawal Option (IDCW);INF200KA1K46;;11.6602;;;10-Sep-2021</t>
  </si>
  <si>
    <t>147672;SBI Fixed Maturity Plan (FMP) - Series 19 (1115 Days) - Direct  Plan - Growth;INF200KA1L11;;11.6653;;;10-Sep-2021</t>
  </si>
  <si>
    <t>147669;SBI Fixed Maturity Plan (FMP) - Series 19 (1115 Days) - Direct Plan - Income Distribution cum Capital Withdrawal Option (IDCW);INF200KA1L29;;11.6654;;;10-Sep-2021</t>
  </si>
  <si>
    <t>147670;SBI Fixed Maturity Plan (FMP) - Series 19 (1115 Days) - Regular Plan - Growth;INF200KA1K95;;11.6094;;;10-Sep-2021</t>
  </si>
  <si>
    <t>147671;SBI Fixed Maturity Plan (FMP) - Series 19 (1115 Days) - Regular Plan - Income Distribution cum Capital Withdrawal Option (IDCW);INF200KA1L03;;11.6094;;;10-Sep-2021</t>
  </si>
  <si>
    <t>147104;SBI Fixed Maturity Plan (FMP) - Series 2 (1178 Days) - Direct Plan - Growth;INF200KA1D45;;12.2406;;;10-Sep-2021</t>
  </si>
  <si>
    <t>147105;SBI Fixed Maturity Plan (FMP) - Series 2 (1178 Days) - Direct Plan - Income Distribution cum Capital Withdrawal Option (IDCW);INF200KA1D52;;12.2406;;;10-Sep-2021</t>
  </si>
  <si>
    <t>147103;SBI Fixed Maturity Plan (FMP) - Series 2 (1178 Days) - Regular Plan - Growth;INF200KA1D29;;12.1673;;;10-Sep-2021</t>
  </si>
  <si>
    <t>147106;SBI Fixed Maturity Plan (FMP) - Series 2 (1178 Days) - Regular Plan - Income Distribution cum Capital Withdrawal Option (IDCW);INF200KA1D37;;12.1673;;;10-Sep-2021</t>
  </si>
  <si>
    <t>147720;SBI Fixed Maturity Plan (FMP) - Series 20 (1109 Days) - Direct Plan - Growth;INF200KA1L52;;11.6563;;;10-Sep-2021</t>
  </si>
  <si>
    <t>147721;SBI Fixed Maturity Plan (FMP) - Series 20 (1109 Days) - Regular Plan - Growth;INF200KA1L37;;11.6009;;;10-Sep-2021</t>
  </si>
  <si>
    <t>147722;SBI Fixed Maturity Plan (FMP) - Series 20(1109 Days) - Direct Plan - Income Distribution cum Capital Withdrawal Option (IDCW);INF200KA1L60;;11.6563;;;10-Sep-2021</t>
  </si>
  <si>
    <t>147719;SBI Fixed Maturity Plan (FMP) - Series 20(1109 Days) - Regular Plan - Income Distribution cum Capital Withdrawal Option (IDCW);INF200KA1L45;;11.6009;;;10-Sep-2021</t>
  </si>
  <si>
    <t>147744;SBI Fixed Maturity Plan (FMP) - Series 21 (1109 Days) - Direct Plan - Growth;INF200KA1L94;;11.6099;;;10-Sep-2021</t>
  </si>
  <si>
    <t>147746;SBI Fixed Maturity Plan (FMP) - Series 21 (1109 Days) - Direct Plan - Income Distribution cum Capital Withdrawal Option (IDCW);INF200KA1M02;;11.6068;;;10-Sep-2021</t>
  </si>
  <si>
    <t>147745;SBI Fixed Maturity Plan (FMP) - Series 21 (1109 Days) - Regular Plan - Growth;INF200KA1L78;;11.5554;;;10-Sep-2021</t>
  </si>
  <si>
    <t>147747;SBI Fixed Maturity Plan (FMP) - Series 21 (1109 Days) - Regular Plan - Income Distribution cum Capital Withdrawal Option (IDCW);INF200KA1L86;;11.5554;;;10-Sep-2021</t>
  </si>
  <si>
    <t>147754;SBI Fixed Maturity Plan (FMP) - Series 22 (1106 Days) - Direct Plan - Growth;INF200KA1M36;;11.5600;;;10-Sep-2021</t>
  </si>
  <si>
    <t>147755;SBI Fixed Maturity Plan (FMP) - Series 22 (1106 Days) - Direct Plan - Income Distribution cum Capital Withdrawal Option (IDCW);INF200KA1M44;;11.5600;;;10-Sep-2021</t>
  </si>
  <si>
    <t>147752;SBI Fixed Maturity Plan (FMP) - Series 22 (1106 Days) - Regular Plan - Growth;INF200KA1M10;;11.5067;;;10-Sep-2021</t>
  </si>
  <si>
    <t>147753;SBI Fixed Maturity Plan (FMP) - Series 22 (1106 Days) - Regular Plan - Income Distribution cum Capital Withdrawal Option (IDCW);INF200KA1M28;;11.5067;;;10-Sep-2021</t>
  </si>
  <si>
    <t>147776;SBI Fixed Maturity Plan (FMP) - Series 24 (1107 Days) - Direct Plan - Income Distribution cum Capital Withdrawal Option (IDCW);INF200KA1N27;;11.5326;;;10-Sep-2021</t>
  </si>
  <si>
    <t>147775;SBI Fixed Maturity Plan (FMP) - Series 24 (1107 Days) - Regular Plan - Income Distribution cum Capital Withdrawal Option (IDCW);INF200KA1N01;;11.4806;;;10-Sep-2021</t>
  </si>
  <si>
    <t>147777;SBI Fixed Maturity Plan (FMP) - Series 24 (1107) - Direct Plan - Growth;INF200KA1N19;;11.5326;;;10-Sep-2021</t>
  </si>
  <si>
    <t>147774;SBI Fixed Maturity Plan (FMP) - Series 24 (1107) - Regular Plan - Growth;INF200KA1M93;;11.4806;;;10-Sep-2021</t>
  </si>
  <si>
    <t>147783;SBI Fixed Maturity Plan (FMP) - Series 25 (1120 Days) - Direct Plan - Growth;INF200KA1N50;;11.4832;;;10-Sep-2021</t>
  </si>
  <si>
    <t>147784;SBI Fixed Maturity Plan (FMP) - Series 25 (1120 Days) - Direct Plan - Income Distribution cum Capital Withdrawal Option (IDCW);INF200KA1N68;;11.4832;;;10-Sep-2021</t>
  </si>
  <si>
    <t>147785;SBI Fixed Maturity Plan (FMP) - Series 25 (1120 Days) - Regular Plan - Growth;INF200KA1N35;;11.4319;;;10-Sep-2021</t>
  </si>
  <si>
    <t>147782;SBI Fixed Maturity Plan (FMP) - Series 25 (1120 Days) - Regular Plan - Income Distribution cum Capital Withdrawal Option (IDCW);INF200KA1N43;;11.4319;;;10-Sep-2021</t>
  </si>
  <si>
    <t>147792;SBI Fixed Maturity Plan (FMP) - Series 26 (1112 Days) - Direct Plan - Growth;INF200KA1N92;;11.5135;;;10-Sep-2021</t>
  </si>
  <si>
    <t>147793;SBI Fixed Maturity Plan (FMP) - Series 26 (1112 Days) - Direct Plan - Income Distribution cum Capital Withdrawal Option (IDCW);INF200KA1O00;;11.5135;;;10-Sep-2021</t>
  </si>
  <si>
    <t>147790;SBI Fixed Maturity Plan (FMP) - Series 26 (1112 Days) - Regular Plan - Growth;INF200KA1N76;;11.4626;;;10-Sep-2021</t>
  </si>
  <si>
    <t>147791;SBI Fixed Maturity Plan (FMP) - Series 26 (1112 Days) - Regular Plan - Income Distribution cum Capital Withdrawal Option (IDCW);INF200KA1N84;;11.4626;;;10-Sep-2021</t>
  </si>
  <si>
    <t>147873;SBI Fixed Maturity Plan (FMP) - Series 27 (1203 Days) - Direct Plan - Growth;INF200KA1O34;;11.5280;;;10-Sep-2021</t>
  </si>
  <si>
    <t>147871;SBI Fixed Maturity Plan (FMP) - Series 27 (1203 Days) - Direct Plan - Income Distribution cum Capital Withdrawal Option (IDCW);INF200KA1O42;;11.5280;;;10-Sep-2021</t>
  </si>
  <si>
    <t>147872;SBI Fixed Maturity Plan (FMP) - Series 27 (1203 Days) - Regular Plan - Growth;INF200KA1O18;;11.4798;;;10-Sep-2021</t>
  </si>
  <si>
    <t>147870;SBI Fixed Maturity Plan (FMP) - Series 27 (1203 Days) - Regular Plan - Income Distribution cum Capital Withdrawal Option (IDCW);INF200KA1O26;;11.4798;;;10-Sep-2021</t>
  </si>
  <si>
    <t>148056;SBI Fixed Maturity Plan (FMP) - Series 28 (1163 Days) - Direct Plan - Growth;INF200KA1O91;;11.3327;;;10-Sep-2021</t>
  </si>
  <si>
    <t>148058;SBI Fixed Maturity Plan (FMP) - Series 28 (1163 Days) - Direct Plan - Income Distribution cum Capital Withdrawal Option (IDCW);INF200KA1P09;;11.3327;;;10-Sep-2021</t>
  </si>
  <si>
    <t>148057;SBI Fixed Maturity Plan (FMP) - Series 28 (1163 Days) - Regular Plan - Growth;INF200KA1O75;;11.2885;;;10-Sep-2021</t>
  </si>
  <si>
    <t>148055;SBI Fixed Maturity Plan (FMP) - Series 28 (1163 Days) - Regular Plan - Income Distribution cum Capital Withdrawal Option (IDCW);INF200KA1O83;;11.2885;;;10-Sep-2021</t>
  </si>
  <si>
    <t>147135;SBI Fixed Maturity Plan (FMP) - Series 3 (1179 Days) - Direct Plan - Growth;INF200KA1D86;;12.2633;;;10-Sep-2021</t>
  </si>
  <si>
    <t>147136;SBI Fixed Maturity Plan (FMP) - Series 3 (1179 Days) - Direct Plan - Income Distribution cum Capital Withdrawal Option (IDCW);INF200KA1D94;;12.2633;;;10-Sep-2021</t>
  </si>
  <si>
    <t>147133;SBI Fixed Maturity Plan (FMP) - Series 3 (1179 Days) - Regular Plan - Growth;INF200KA1D60;;12.1904;;;10-Sep-2021</t>
  </si>
  <si>
    <t>147134;SBI Fixed Maturity Plan (FMP) - Series 3 (1179 Days) - Regular Plan - Income Distribution cum Capital Withdrawal Option (IDCW);INF200KA1D78;;12.1904;;;10-Sep-2021</t>
  </si>
  <si>
    <t>148193;SBI Fixed Maturity Plan (FMP) - Series 31 (1160 Days) - Direct Plan - Growth;INF200KA1P58;;11.4086;;;10-Sep-2021</t>
  </si>
  <si>
    <t>148194;SBI Fixed Maturity Plan (FMP) - Series 31 (1160 Days) - Direct Plan - Income Distribution cum Capital Withdrawal Option (IDCW);INF200KA1P66;;11.4087;;;10-Sep-2021</t>
  </si>
  <si>
    <t>148195;SBI Fixed Maturity Plan (FMP) - Series 31 (1160 Days) - Regular Plan - Growth;INF200KA1P33;;11.3662;;;10-Sep-2021</t>
  </si>
  <si>
    <t>148192;SBI Fixed Maturity Plan (FMP) - Series 31 (1160 Days) - Regular Plan - Income Distribution cum Capital Withdrawal Option (IDCW);INF200KA1P41;;11.3662;;;10-Sep-2021</t>
  </si>
  <si>
    <t>148369;SBI Fixed Maturity Plan (FMP) - Series 32 (1140 Days) - Direct Plan - Growth;INF200KA1P90;;11.0242;;;10-Sep-2021</t>
  </si>
  <si>
    <t>148368;SBI Fixed Maturity Plan (FMP) - Series 32 (1140 Days) - Direct Plan - Income Distribution cum Capital Withdrawal Option (IDCW);INF200KA1Q08;;11.0242;;;10-Sep-2021</t>
  </si>
  <si>
    <t>148367;SBI Fixed Maturity Plan (FMP) - Series 32 (1140 Days) - Regular Plan - Growth;INF200KA1P74;;10.9856;;;10-Sep-2021</t>
  </si>
  <si>
    <t>148370;SBI Fixed Maturity Plan (FMP) - Series 32 (1140 Days) - Regular Plan - Income Distribution cum Capital Withdrawal Option (IDCW);INF200KA1P82;;10.9856;;;10-Sep-2021</t>
  </si>
  <si>
    <t>148385;SBI Fixed Maturity Plan (FMP) - Series 33 (1128 Days) - Direct Plan - Growth;INF200KA1Q32;;10.8968;;;10-Sep-2021</t>
  </si>
  <si>
    <t>148386;SBI Fixed Maturity Plan (FMP) - Series 33 (1128 Days) - Direct Plan - Income Distribution cum Capital Withdrawal Option (IDCW);INF200KA1Q40;;10.8967;;;10-Sep-2021</t>
  </si>
  <si>
    <t>148383;SBI Fixed Maturity Plan (FMP) - Series 33 (1128 Days) - Regular Plan - Growth;INF200KA1Q16;;10.8595;;;10-Sep-2021</t>
  </si>
  <si>
    <t>148384;SBI Fixed Maturity Plan (FMP) - Series 33 (1128 Days) - Regular Plan - Income Distribution cum Capital Withdrawal Option (IDCW);INF200KA1Q24;;10.8595;;;10-Sep-2021</t>
  </si>
  <si>
    <t>148387;SBI Fixed Maturity Plan (FMP) - Series 34 (3682 Days) - Direct Plan - Growth;INF200KA1Q73;;10.8620;;;10-Sep-2021</t>
  </si>
  <si>
    <t>148388;SBI Fixed Maturity Plan (FMP) - Series 34 (3682 Days) - Direct Plan - Income Distribution cum Capital Withdrawal Option (IDCW);INF200KA1Q81;;10.8620;;;10-Sep-2021</t>
  </si>
  <si>
    <t>148389;SBI Fixed Maturity Plan (FMP) - Series 34 (3682 Days) - Regular Plan - Growth;INF200KA1Q57;;10.8253;;;10-Sep-2021</t>
  </si>
  <si>
    <t>148390;SBI Fixed Maturity Plan (FMP) - Series 34 (3682 Days) - Regular Plan - Income Distribution cum Capital Withdrawal Option (IDCW);INF200KA1Q65;;10.8253;;;10-Sep-2021</t>
  </si>
  <si>
    <t>148827;SBI Fixed Maturity Plan (FMP) - Series 41 (1498 Days) - Direct Plan - Growth;INF200KA1U77;;10.4286;;;10-Sep-2021</t>
  </si>
  <si>
    <t>148825;SBI Fixed Maturity Plan (FMP) - Series 41 (1498 Days) - Regular Plan - Growth;INF200KA1U51;;10.4189;;;10-Sep-2021</t>
  </si>
  <si>
    <t>148828;SBI Fixed Maturity Plan (FMP) - Series 41 (1498 Days) Direct Plan - Income Distribution cum Capital Withdrawal Option (IDCW);INF200KA1U85;;10.4286;;;10-Sep-2021</t>
  </si>
  <si>
    <t>148826;SBI Fixed Maturity Plan (FMP) - Series 41 (1498 Days) Regular Plan - Income Distribution cum Capital Withdrawal Option (IDCW);INF200KA1U69;;10.4189;;;10-Sep-2021</t>
  </si>
  <si>
    <t>149043;SBI Fixed Maturity Plan (FMP) - Series 46 (1850 Days) - Direct Plan - Growth;INF200KA1X41;;10.2360;;;10-Sep-2021</t>
  </si>
  <si>
    <t>149044;SBI Fixed Maturity Plan (FMP) - Series 46 (1850 Days) - Direct Plan - Income Distribution cum Capital Withdrawal Option (IDCW);INF200KA1X58;;10.2360;;;10-Sep-2021</t>
  </si>
  <si>
    <t>149045;SBI Fixed Maturity Plan (FMP) - Series 46 (1850 Days) - Regular Plan - Growth;INF200KA1X25;;10.2328;;;10-Sep-2021</t>
  </si>
  <si>
    <t>149042;SBI Fixed Maturity Plan (FMP) - Series 46 (1850 Days) - Regular Plan - Income Distribution cum Capital Withdrawal Option (IDCW);INF200KA1X33;;10.2328;;;10-Sep-2021</t>
  </si>
  <si>
    <t>149082;SBI Fixed Maturity Plan (FMP) Series 47 (1434 Days) - Direct Plan - Growth;INF200KA1X82;;10.1877;;;10-Sep-2021</t>
  </si>
  <si>
    <t>149081;SBI Fixed Maturity Plan (FMP) Series 47 (1434 Days) - Direct Plan - Income Distribution cum Capital Withdrawal Option (IDCW);INF200KA1X90;;10.1877;;;10-Sep-2021</t>
  </si>
  <si>
    <t>149083;SBI Fixed Maturity Plan (FMP) Series 47 (1434 Days) - Regular Plan - Growth;INF200KA1X66;;10.1852;;;10-Sep-2021</t>
  </si>
  <si>
    <t>149084;SBI Fixed Maturity Plan (FMP) Series 47 (1434 Days) - Regular Plan - Income Distribution cum Capital Withdrawal Option (IDCW);INF200KA1X74;;10.1852;;;10-Sep-2021</t>
  </si>
  <si>
    <t>149111;SBI Fixed Maturity Plan (FMP) - Series 48 (1458 Days) - Direct Plan - Growth;INF200KA1Y24;;10.1388;;;10-Sep-2021</t>
  </si>
  <si>
    <t>149108;SBI Fixed Maturity Plan (FMP) - Series 48 (1458 Days) - Direct Plan - Income Distribution cum Capital Withdrawal Option (IDCW);INF200KA1Y32;;10.1388;;;10-Sep-2021</t>
  </si>
  <si>
    <t>149109;SBI Fixed Maturity Plan (FMP) - Series 48 (1458 Days) - Regular Plan - Growth;INF200KA1Y08;;10.1369;;;10-Sep-2021</t>
  </si>
  <si>
    <t>149110;SBI Fixed Maturity Plan (FMP) - Series 48 (1458 Days) - Regular Plan - Income Distribution cum Capital Withdrawal Option (IDCW);INF200KA1Y16;;10.1369;;;10-Sep-2021</t>
  </si>
  <si>
    <t>149147;SBI Fixed Maturity Plan (FMP) - Series 49 (1823 Days) - Direct Plan - Growth;INF200KA1Z23;;10.0476;;;10-Sep-2021</t>
  </si>
  <si>
    <t>149144;SBI Fixed Maturity Plan (FMP) - Series 49 (1823 Days) - Direct Plan - Income Distribution cum Capital Withdrawal Option (IDCW);INF200KA1Z31;;10.0476;;;10-Sep-2021</t>
  </si>
  <si>
    <t>149145;SBI Fixed Maturity Plan (FMP) - Series 49 (1823 Days) - Regular Plan - Growth;INF200KA1Z07;;10.0467;;;10-Sep-2021</t>
  </si>
  <si>
    <t>149146;SBI Fixed Maturity Plan (FMP) - Series 49 (1823 Days) - Regular Plan - Income Distribution cum Capital Withdrawal Option (IDCW);INF200KA1Z15;;10.0467;;;10-Sep-2021</t>
  </si>
  <si>
    <t>147248;SBI Fixed Maturity Plan (FMP) - Series 6 (3668 Days) - Direct Plan - Growth;INF200KA1F27;;12.6282;;;10-Sep-2021</t>
  </si>
  <si>
    <t>147249;SBI Fixed Maturity Plan (FMP) - Series 6 (3668 Days) - Direct Plan - Income Distribution cum Capital Withdrawal Option (IDCW);INF200KA1F35;;12.6283;;;10-Sep-2021</t>
  </si>
  <si>
    <t>147247;SBI Fixed Maturity Plan (FMP) - Series 6 (3668 Days) - Regular Plan - Growth;INF200KA1F01;;12.5551;;;10-Sep-2021</t>
  </si>
  <si>
    <t>147250;SBI Fixed Maturity Plan (FMP) - Series 6 (3668 Days) - Regular Plan - Income Distribution cum Capital Withdrawal Option (IDCW);INF200KA1F19;;12.5561;;;10-Sep-2021</t>
  </si>
  <si>
    <t>147318;SBI Fixed Maturity Plan (FMP) - Series 7 (1175 Days) - Direct Plan - Growth;INF200KA1F68;;12.1594;;;10-Sep-2021</t>
  </si>
  <si>
    <t>147319;SBI Fixed Maturity Plan (FMP) - Series 7 (1175 Days) - Direct Plan - Income Distribution cum Capital Withdrawal Option (IDCW);INF200KA1F76;;12.1594;;;10-Sep-2021</t>
  </si>
  <si>
    <t>147320;SBI Fixed Maturity Plan (FMP) - Series 7 (1175 Days) - Regular Plan - Growth;INF200KA1F43;;12.0895;;;10-Sep-2021</t>
  </si>
  <si>
    <t>147317;SBI Fixed Maturity Plan (FMP) - Series 7 (1175 Days) - Regular Plan - Income Distribution cum Capital Withdrawal Option (IDCW);INF200KA1F50;;12.0895;;;10-Sep-2021</t>
  </si>
  <si>
    <t>147333;SBI Fixed Maturity Plan (FMP) - Series 8 (1178 Days) - Direct Plan - Growth;INF200KA1G00;;12.0450;;;10-Sep-2021</t>
  </si>
  <si>
    <t>147334;SBI Fixed Maturity Plan (FMP) - Series 8 (1178 Days) - Direct Plan - Income Distribution cum Capital Withdrawal Option (IDCW);INF200KA1G18;;12.0449;;;10-Sep-2021</t>
  </si>
  <si>
    <t>147331;SBI Fixed Maturity Plan (FMP) - Series 8 (1178 Days) - Regular Plan - Growth;INF200KA1F84;;11.9768;;;10-Sep-2021</t>
  </si>
  <si>
    <t>147332;SBI Fixed Maturity Plan (FMP) - Series 8 (1178 Days) - Regular Plan - Income Distribution cum Capital Withdrawal Option (IDCW);INF200KA1F92;;11.9768;;;10-Sep-2021</t>
  </si>
  <si>
    <t>147422;SBI Fixed Maturity Plan (FMP) - Series 9 (1178 Days) - Direct Plan - Growth;INF200KA1G67;;12.0124;;;10-Sep-2021</t>
  </si>
  <si>
    <t>147424;SBI Fixed Maturity Plan (FMP) - Series 9 (1178 Days) - Direct Plan - Income Distribution cum Capital Withdrawal Option (IDCW);INF200KA1G75;;12.0123;;;10-Sep-2021</t>
  </si>
  <si>
    <t>147423;SBI Fixed Maturity Plan (FMP) - Series 9 (1178 Days) - Regular Plan - Growth;INF200KA1G42;;11.9455;;;10-Sep-2021</t>
  </si>
  <si>
    <t>147421;SBI Fixed Maturity Plan (FMP) - Series 9 (1178 Days) - Regular Plan - Income Distribution cum Capital Withdrawal Option (IDCW);INF200KA1G59;;11.9460;;;10-Sep-2021</t>
  </si>
  <si>
    <t>147764;SBI Fixed Maturity Plan (FMP) - Series 23 (1106 Days) - Direct Plan - Growth;INF200KA1M77;;11.5414;;;10-Sep-2021</t>
  </si>
  <si>
    <t>147765;SBI Fixed Maturity Plan (FMP) - Series 23 (1106 Days) - Direct Plan - Income Distribution cum Capital Withdrawal Option (IDCW);INF200KA1M85;;11.5414;;;10-Sep-2021</t>
  </si>
  <si>
    <t>147762;SBI Fixed Maturity Plan (FMP) - Series 23 (1106 Days) - Regular Plan - Growth;INF200KA1M51;;11.4889;;;10-Sep-2021</t>
  </si>
  <si>
    <t>147763;SBI Fixed Maturity Plan (FMP) - Series 23 (1106 Days) - Regular Plan - Income Distribution cum Capital Withdrawal Option (IDCW);INF200KA1M69;;11.4889;;;10-Sep-2021</t>
  </si>
  <si>
    <t>147509;SBI Fixed Maturity Plan (FMP) - Series 12 (1179 Days) - Direct Plan - Growth;INF200KA1H82;;11.9106;;;10-Sep-2021</t>
  </si>
  <si>
    <t>147510;SBI Fixed Maturity Plan (FMP) - Series 12 (1179 Days) - Direct Plan - Income Distribution cum Capital Withdrawal Option (IDCW);INF200KA1H90;;11.9106;;;10-Sep-2021</t>
  </si>
  <si>
    <t>147508;SBI Fixed Maturity Plan (FMP) - Series 12 (1179 Days) - Regular Plan - Growth;INF200KA1H66;;11.8465;;;10-Sep-2021</t>
  </si>
  <si>
    <t>147511;SBI Fixed Maturity Plan (FMP) - Series 12 (1179 Days) - Regular Plan - Income Distribution cum Capital Withdrawal Option (IDCW);INF200KA1H74;;11.8466;;;10-Sep-2021</t>
  </si>
  <si>
    <t>147520;SBI Fixed Maturity Plan (FMP) - Series 13 (1108 Days) - Direct Plan - Growth;INF200KA1I24;;11.8912;;;10-Sep-2021</t>
  </si>
  <si>
    <t>147521;SBI Fixed Maturity Plan (FMP) - Series 13 (1108 Days) - Direct Plan - Income Distribution cum Capital Withdrawal Option (IDCW);INF200KA1I32;;11.8912;;;10-Sep-2021</t>
  </si>
  <si>
    <t>147523;SBI Fixed Maturity Plan (FMP) - Series 13 (1108 Days) - Regular Plan - Growth;INF200KA1I08;;11.8278;;;10-Sep-2021</t>
  </si>
  <si>
    <t>147522;SBI Fixed Maturity Plan (FMP) - Series 13 (1108 Days) - Regular Plan - Income Distribution cum Capital Withdrawal Option (IDCW);INF200KA1I16;;11.8278;;;10-Sep-2021</t>
  </si>
  <si>
    <t>148848;SBI Fixed Maturity Plan (FMP) - Series 42 (1857 Days) Direct Plan - Income Distribution cum Capital Withdrawal Option (IDCW);INF200KA1V27;;10.4031;;;10-Sep-2021</t>
  </si>
  <si>
    <t>148845;SBI Fixed Maturity Plan (FMP) - Series 42 (1857 Days) Regular Plan - Income Distribution cum Capital Withdrawal Option (IDCW);INF200KA1V01;;10.3946;;;10-Sep-2021</t>
  </si>
  <si>
    <t>148846;SBI Fixed Maturity Plan (FMP) Series 42 (1857 Days) - Direct Plan - Growth;INF200KA1V19;;10.4031;;;10-Sep-2021</t>
  </si>
  <si>
    <t>148847;SBI Fixed Maturity Plan (FMP) Series 42 (1857 Days) - Regular Plan - Growth;INF200KA1U93;;10.3946;;;10-Sep-2021</t>
  </si>
  <si>
    <t>148941;SBI Fixed Maturity Plan (FMP) Series 43 (1616 Days) - Direct Plan - Growth;INF200KA1V50;;10.3682;;;10-Sep-2021</t>
  </si>
  <si>
    <t>148942;SBI Fixed Maturity Plan (FMP) Series 43 (1616 Days) - Direct Plan - Income Distribution cum Capital Withdrawal Option (IDCW);INF200KA1V68;;10.3682;;;10-Sep-2021</t>
  </si>
  <si>
    <t>148939;SBI Fixed Maturity Plan (FMP) Series 43 (1616 Days) - Regular Plan - Growth;INF200KA1V35;;10.3620;;;10-Sep-2021</t>
  </si>
  <si>
    <t>148940;SBI Fixed Maturity Plan (FMP) Series 43 (1616 Days) - Regular Plan - Income Distribution cum Capital Withdrawal Option (IDCW);INF200KA1V43;;10.3620;;;10-Sep-2021</t>
  </si>
  <si>
    <t>148967;SBI Fixed Maturity Plan (FMP) - Series 44 (1855 Days) - Direct Plan - Growth;INF200KA1W59;;10.2441;;;10-Sep-2021</t>
  </si>
  <si>
    <t>148968;SBI Fixed Maturity Plan (FMP) - Series 44 (1855 Days) - Direct Plan - Income Distribution cum Capital Withdrawal Option (IDCW);INF200KA1W67;;10.2441;;;10-Sep-2021</t>
  </si>
  <si>
    <t>148966;SBI Fixed Maturity Plan (FMP) - Series 44 (1855 Days) - Regular Plan - Growth;INF200KA1W34;;10.2396;;;10-Sep-2021</t>
  </si>
  <si>
    <t>148969;SBI Fixed Maturity Plan (FMP) Series 44 (1855 Days) - Regular Plan - Income Distribution cum Capital Withdrawal Option (IDCW);INF200KA1W42;;10.2396;;;10-Sep-2021</t>
  </si>
  <si>
    <t>148999;SBI Fixed Maturity Plan (FMP) Series 45 (1840 Days) - Direct Plan - Growth;INF200KA1W91;;10.2231;;;10-Sep-2021</t>
  </si>
  <si>
    <t>148998;SBI Fixed Maturity Plan (FMP) Series 45 (1840 Days) - Direct Plan - Income Distribution cum Capital Withdrawal Option (IDCW);INF200KA1X09;;10.2231;;;10-Sep-2021</t>
  </si>
  <si>
    <t>148996;SBI Fixed Maturity Plan (FMP) Series 45 (1840 Days) - Regular Plan - Growth;INF200KA1W75;;10.2193;;;10-Sep-2021</t>
  </si>
  <si>
    <t>148997;SBI Fixed Maturity Plan (FMP) Series 45 (1840Days) - Regular Plan - Income Distribution cum Capital Withdrawal Option (IDCW);INF200KA1W83;;10.2193;;;10-Sep-2021</t>
  </si>
  <si>
    <t>135507;SBI EQUITY OPPORTUNITIES FUND -  SERIES IV - REGULAR PLAN - GROWTH;INF200KA1GP5;;24.1442;;;10-Sep-2021</t>
  </si>
  <si>
    <t>135506;SBI EQUITY OPPORTUNITIES FUND - SERIES IV - DIRECT PLAN - GROWTH;INF200KA1GN0;;25.5803;;;10-Sep-2021</t>
  </si>
  <si>
    <t>135509;SBI Equity Opportunities Fund-Series IV - Direct Plan - Income Distribution cum Capital Withdrawal Option (IDCW);INF200KA1GO8;;21.7409;;;10-Sep-2021</t>
  </si>
  <si>
    <t>135508;SBI Equity Opportunities Fund-Series IV - Regular Plan - Income Distribution cum Capital Withdrawal Option (IDCW);INF200KA1GQ3;;20.4861;;;10-Sep-2021</t>
  </si>
  <si>
    <t>120373;SAHARA BANKING &amp; FINANCIAL SERVICES FUND- GROWTH - Direct;INF515L01AJ6;;71.902;;;11-Sep-2019</t>
  </si>
  <si>
    <t>109493;SAHARA BANKING &amp; FINANCIAL SERVICES FUND- GROWTH OPTION;INF515L01494;;67.4538;;;11-Sep-2019</t>
  </si>
  <si>
    <t>120374;SAHARA BANKING &amp; FINANCIAL SERVICES FUND-DIVIDEND - Direct;INF515L01AH0;INF515L01AI8;24.3319;;;11-Sep-2019</t>
  </si>
  <si>
    <t>109494;SAHARA BANKING &amp; FINANCIAL SERVICES FUND-DIVIDEND OPTION;INF515L01478;INF515L01486;23.8322;;;11-Sep-2019</t>
  </si>
  <si>
    <t>101529;Sahara Growth Fund-Dividend;INF515L01155;INF515L01163;40.5826;;;11-Sep-2019</t>
  </si>
  <si>
    <t>120288;Sahara Growth Fund-Dividend- Direct;INF515L01759;INF515L01767;41.4003;;;11-Sep-2019</t>
  </si>
  <si>
    <t>101528;Sahara Growth Fund-Growth;INF515L01171;;139.7578;;;11-Sep-2019</t>
  </si>
  <si>
    <t>120289;Sahara Growth Fund-Growth- Direct;INF515L01775;;157.0446;;;11-Sep-2019</t>
  </si>
  <si>
    <t>120352;Sahara Infrastructure Fund ---FIXED PRICING -Direct-Dividend;INF515L01924;INF515L01932;20.328;;;11-Sep-2019</t>
  </si>
  <si>
    <t>120353;Sahara Infrastructure Fund ---FIXED PRICING OPTION-Direct-Growth;INF515L01940;;27.1479;;;11-Sep-2019</t>
  </si>
  <si>
    <t>103730;Sahara Infrastructure Fund ---FIXED PRICING OPTION-Dividend Option;INF515L01320;INF515L01338;17.9909;;;11-Sep-2019</t>
  </si>
  <si>
    <t>103731;Sahara Infrastructure Fund ---FIXED PRICING OPTION-Growth Option;INF515L01346;;24.6371;;;11-Sep-2019</t>
  </si>
  <si>
    <t>120354;Sahara Infrastructure Fund ---VARIABLE PRICING OPTION-Direct-Dividend;INF515L01957;INF515L01965;22.3093;;;11-Sep-2019</t>
  </si>
  <si>
    <t>120355;Sahara Infrastructure Fund ---VARIABLE PRICING OPTION-Direct-Growth;INF515L01973;;29.4103;;;11-Sep-2019</t>
  </si>
  <si>
    <t>103732;Sahara Infrastructure Fund ---VARIABLE PRICING OPTION-Dividend Option;INF515L01353;INF515L01361;21.0678;;;11-Sep-2019</t>
  </si>
  <si>
    <t>103733;Sahara Infrastructure Fund ---VARIABLE PRICING OPTION-Growth Option;INF515L01379;;28.6392;;;11-Sep-2019</t>
  </si>
  <si>
    <t>100798;Sahara Midcap Fund-Auto Payout;INF515L01247;;75.0089;;;11-Sep-2019</t>
  </si>
  <si>
    <t>120295;Sahara Midcap Fund-Auto Payout- Direct;INF515L01841;;80.5535;;;11-Sep-2019</t>
  </si>
  <si>
    <t>100799;Sahara Midcap Fund-Bonus;INF515L01254;;75.0089;;;11-Sep-2019</t>
  </si>
  <si>
    <t>120296;Sahara Midcap Fund-Bonus- Direct;INF515L01858;;80.5535;;;11-Sep-2019</t>
  </si>
  <si>
    <t>120298;Sahara Midcap Fund-Dividend -Direct;INF515L01817;INF515L01825;33.6289;;;11-Sep-2019</t>
  </si>
  <si>
    <t>100797;Sahara Midcap Fund-Dividend Plan;INF515L01213;INF515L01221;33.0814;;;11-Sep-2019</t>
  </si>
  <si>
    <t>120297;Sahara Midcap Fund-Growth Option - Direct;INF515L01833;;80.5535;;;11-Sep-2019</t>
  </si>
  <si>
    <t>100796;Sahara Midcap Fund-Growth Plan;INF515L01239;;75.0089;;;11-Sep-2019</t>
  </si>
  <si>
    <t>108320;Sahara Power &amp; Natural Resources Fund - Dividend Option;INF515L01445;INF515L01452;16.3529;;;11-Sep-2019</t>
  </si>
  <si>
    <t>120371;Sahara Power &amp; Natural resources Fund- Growth - Direct;INF515L01AG2;;20.7803;;;11-Sep-2019</t>
  </si>
  <si>
    <t>108321;Sahara Power &amp; Natural resources Fund- Growth Option;INF515L01460;;19.1729;;;11-Sep-2019</t>
  </si>
  <si>
    <t>120370;Sahara Power &amp; Natural Resources Fund-Dividend - Direct;INF515L01AE7;INF515L01AF4;16.0357;;;11-Sep-2019</t>
  </si>
  <si>
    <t>106744;Sahara R.E.A.L Fund - Dividend Option;INF515L01387;INF515L01395;19.3016;;;11-Sep-2019</t>
  </si>
  <si>
    <t>120360;Sahara R.E.A.L Fund - Dividend Option- Direct;INF515L01981;INF515L01999;19.7256;;;11-Sep-2019</t>
  </si>
  <si>
    <t>106745;Sahara R.E.A.L Fund - Growth  Fund;INF515L01403;;19.2984;;;11-Sep-2019</t>
  </si>
  <si>
    <t>120361;Sahara R.E.A.L Fund - Growth  Fund- Direct;INF515L01AA5;;21.3955;;;11-Sep-2019</t>
  </si>
  <si>
    <t>120387;Sahara Star Value Fund-Dividend - Direct;INF515L01AS7;INF515L01AT5;17.4111;;;11-Sep-2019</t>
  </si>
  <si>
    <t>112104;Sahara Star Value Fund-Dividend Option;INF515L01585;INF515L01593;17.0977;;;11-Sep-2019</t>
  </si>
  <si>
    <t>120386;Sahara Star Value Fund-Growth - Direct;INF515L01AU3;;23.7976;;;11-Sep-2019</t>
  </si>
  <si>
    <t>112105;Sahara Star Value Fund-Growth Option;INF515L01601;;22.1144;;;11-Sep-2019</t>
  </si>
  <si>
    <t>120383;Sahara Super 20 Fund - Dividend - Direct;INF515L01AP3;INF515L01AQ1;16.3573;;;11-Sep-2019</t>
  </si>
  <si>
    <t>112036;Sahara Super 20 Fund - Dividend Option;INF515L01551;INF515L01569;19.8792;;;11-Sep-2019</t>
  </si>
  <si>
    <t>120382;Sahara Super 20 Fund - Growth - Direct;INF515L01AR9;;21.7301;;;11-Sep-2019</t>
  </si>
  <si>
    <t>112037;Sahara Super 20 Fund - Growth Option;INF515L01577;;19.8981;;;11-Sep-2019</t>
  </si>
  <si>
    <t>120341;Sahara Wealth Plus Fund-Fixed Pricing Option-Direct-Dividend Option;INF515L01866;INF515L01874;28.5728;;;11-Sep-2019</t>
  </si>
  <si>
    <t>120340;Sahara Wealth Plus Fund-Fixed Pricing Option-Direct-Growth;INF515L01882;;40.4622;;;11-Sep-2019</t>
  </si>
  <si>
    <t>103119;Sahara Wealth Plus Fund-Fixed Pricing Option-Dividend Option;INF515L01262;INF515L01270;28.0645;;;11-Sep-2019</t>
  </si>
  <si>
    <t>103120;Sahara Wealth Plus Fund-Fixed Pricing Option-Growth Option;INF515L01288;;39.4054;;;11-Sep-2019</t>
  </si>
  <si>
    <t>120344;Sahara Wealth Plus Fund-Variable Pricing Option-Direct -Dividend;INF515L01890;INF515L01908;33.8798;;;11-Sep-2019</t>
  </si>
  <si>
    <t>120345;Sahara Wealth Plus Fund-Variable Pricing Option-Direct-Growth;INF515L01916;;47.3029;;;11-Sep-2019</t>
  </si>
  <si>
    <t>103121;Sahara Wealth Plus Fund-Variable Pricing Option-Dividend Option;INF515L01296;INF515L01304;33.3517;;;11-Sep-2019</t>
  </si>
  <si>
    <t>103122;Sahara Wealth Plus Fund-Variable Pricing Option-Growth Option;INF515L01312;;46.0023;;;11-Sep-2019</t>
  </si>
  <si>
    <t>101397;Sahara Liquid Fund-Fixed Pricing -  Weekly Dividend Option;;INF515L01064;1027.4373;;;11-Sep-2019</t>
  </si>
  <si>
    <t>101393;Sahara Liquid Fund-Fixed Pricing - Daily Dividend Option;;INF515L01049;1306.9838;;;11-Sep-2019</t>
  </si>
  <si>
    <t>120265;Sahara Liquid Fund-Fixed Pricing - Direct - Weekly Dividend Option;;INF515L01668;1027.4373;;;11-Sep-2019</t>
  </si>
  <si>
    <t>120262;Sahara Liquid Fund-Fixed Pricing - Direct -Growth option;INF515L01650;;3024.287;;;11-Sep-2019</t>
  </si>
  <si>
    <t>101394;Sahara Liquid Fund-Fixed Pricing - Growth option;INF515L01056;;3197.4343;;;11-Sep-2019</t>
  </si>
  <si>
    <t>101398;Sahara Liquid Fund-Fixed Pricing - Monthly Dividend Option;;INF515L01072;1043.3721;;;11-Sep-2019</t>
  </si>
  <si>
    <t>120253;Sahara Liquid Fund-Fixed Pricing -Direct - Daily Dividend Option- Direct;;INF515L01643;1306.9838;;;11-Sep-2019</t>
  </si>
  <si>
    <t>120266;Sahara Liquid Fund-Fixed Pricing -Direct - Monthly Dividend Option;;INF515L01676;1043.3721;;;11-Sep-2019</t>
  </si>
  <si>
    <t>101399;Sahara Liquid Fund-Variable Pricing - Daily Dividend option;;INF515L01080;1319.2115;;;11-Sep-2019</t>
  </si>
  <si>
    <t>101402;Sahara Liquid Fund-Variable Pricing - Growth option;INF515L01114;;3271.9455;;;11-Sep-2019</t>
  </si>
  <si>
    <t>101400;Sahara Liquid Fund-Variable Pricing - Weekly Dividend Option;;INF515L01098;1333.3529;;;11-Sep-2019</t>
  </si>
  <si>
    <t>120271;Sahara Liquid Fund-Variable Pricing -Direct - Daily Dividend option;;INF515L01684;1038.8267;;;11-Sep-2019</t>
  </si>
  <si>
    <t>120280;Sahara Liquid Fund-Variable Pricing -Direct - Growth option;INF515L01718;;3279.124;;;11-Sep-2019</t>
  </si>
  <si>
    <t>120272;Sahara Liquid Fund-Variable Pricing -Direct - Weekly Dividend Option;;INF515L01692;1333.3529;;;11-Sep-2019</t>
  </si>
  <si>
    <t>120273;Sahara Liquid Fund-Variable Pricing- Direct - Monthly Dividend Option;;INF515L01700;1055.8972;;;11-Sep-2019</t>
  </si>
  <si>
    <t>101401;Sahara Liquid Fund-Variable Pricing- Monthly Dividend Option;;INF515L01106;1344.1637;;;11-Sep-2019</t>
  </si>
  <si>
    <t>139619;Taurus Investor Education Pool - Unclaimed Dividend - Growth;;;10.0000;;;11-Sep-2019</t>
  </si>
  <si>
    <t>139618;Taurus Investor Education Pool - Unclaimed Redemption - Growth;;;10.0000;;;11-Sep-2019</t>
  </si>
  <si>
    <t>139616;Taurus Unclaimed Dividend - Growth;;;13.2146;;;11-Sep-2019</t>
  </si>
  <si>
    <t>139617;Taurus Unclaimed Redemption - Growth;;;13.2140;;;11-Sep-2019</t>
  </si>
  <si>
    <t>100337;SaharaTax Gain-Dividend;INF515L01189;INF515L01197;16.4948;;;11-Sep-2019</t>
  </si>
  <si>
    <t>120290;SaharaTax Gain-Dividend- Direct;INF515L01783;INF515L01791;16.8199;;;11-Sep-2019</t>
  </si>
  <si>
    <t>100338;SaharaTax Gain-Growth;INF515L01205;;70.4245;;;11-Sep-2019</t>
  </si>
  <si>
    <t>120291;SaharaTax Gain-Growth- direct;INF515L01809;;74.0856;;;11-Sep-2019</t>
  </si>
  <si>
    <t>119354;Baroda BNP Paribas MULTI CAP FUND - Direct Plan - Growth Option;INF955L01AG0;;98.67;;;11-Sep-2019</t>
  </si>
  <si>
    <t>119353;Baroda BNP Paribas MULTI CAP FUND - Direct Plan - IDCW Option;INF955L01AE5;;29.62;;;11-Sep-2019</t>
  </si>
  <si>
    <t>102020;Baroda BNP Paribas MULTI CAP FUND - Regular Plan - Growth Option;INF955L01674;;92.94;;;11-Sep-2019</t>
  </si>
  <si>
    <t>102021;Baroda BNP Paribas MULTI CAP FUND - Regular Plan - IDCW Option;INF955L01658;INF955L01666;29.40;;;11-Sep-2019</t>
  </si>
  <si>
    <t>119988;BNP Paribas MULTI CAP Fund - Direct Plan - Growth Option;INF251K01HK3;;49.8940;;;11-Sep-2019</t>
  </si>
  <si>
    <t>119987;BNP Paribas MULTI CAP Fund - Direct Plan - Income Distribution cum Capital Withdrawal Option;INF251K01HI7;INF251K01HJ5;15.5110;;;11-Sep-2019</t>
  </si>
  <si>
    <t>113460;BNP PARIBAS MULTI CAP Fund-Growth Option;INF251K01951;;45.2460;;;11-Sep-2019</t>
  </si>
  <si>
    <t>113461;BNP PARIBAS MULTI CAP Fund-Income Distribution cum Capital Withdrawal Option;INF251K01977;INF251K01969;13.5760;;;11-Sep-2019</t>
  </si>
  <si>
    <t>120599;ICICI Prudential Multicap Fund - Direct Plan -  Growth;INF109K014O9;;293.91;;;11-Sep-2019</t>
  </si>
  <si>
    <t>120598;ICICI Prudential Multicap Fund - Direct Plan -  IDCW;INF109K012O3;INF109K013O1;29.82;;;11-Sep-2019</t>
  </si>
  <si>
    <t>101228;ICICI Prudential Multicap Fund - Growth;INF109K01613;;277.34;;;11-Sep-2019</t>
  </si>
  <si>
    <t>101706;ICICI Prudential Multicap Fund - IDCW;INF109K01FK7;INF109K01621;21.59;;;11-Sep-2019</t>
  </si>
  <si>
    <t>120413;Invesco India Multicap Fund - Direct Plan - Growth Option;INF205K01MS2;;49.16;;;11-Sep-2019</t>
  </si>
  <si>
    <t>120412;Invesco India Multicap Fund - Direct Plan - IDCW (Payout / Reinvestment);INF205K01MQ6;INF205K01MR4;44.51;;;11-Sep-2019</t>
  </si>
  <si>
    <t>107353;Invesco India Multicap Fund - Growth Option;INF205K01DN2;;44.59;;;11-Sep-2019</t>
  </si>
  <si>
    <t>107352;Invesco India Multicap Fund - IDCW (Payout / Reinvestment);INF205K01DO0;INF205K01DP7;40.43;;;11-Sep-2019</t>
  </si>
  <si>
    <t>147183;ITI Multi Cap Fund - Direct Plan - Growth Option;INF00XX01168;;10.2835;;;11-Sep-2019</t>
  </si>
  <si>
    <t>147186;ITI Multi Cap Fund - Direct Plan - IDCW Option;INF00XX01176;INF00XX01184;10.2835;;;11-Sep-2019</t>
  </si>
  <si>
    <t>147184;ITI Multi Cap Fund - Regular Plan - Growth Option;INF00XX01135;;10.2153;;;11-Sep-2019</t>
  </si>
  <si>
    <t>147185;ITI Multi Cap Fund - Regular Plan - IDCW Option;INF00XX01143;INF00XX01150;10.2153;;;11-Sep-2019</t>
  </si>
  <si>
    <t>119291;L&amp;T Flexicap Fund-Direct Plan-Growth;INF917K01FC0;;81.162;;;11-Sep-2019</t>
  </si>
  <si>
    <t>119290;L&amp;T Flexicap Fund-Direct Plan-IDCW;INF917K01FB2;INF917K01FA4;32.379;;;11-Sep-2019</t>
  </si>
  <si>
    <t>118043;L&amp;T Flexicap Fund-Regular Plan-Growth;INF677K01031;;77.486;;;11-Sep-2019</t>
  </si>
  <si>
    <t>118044;L&amp;T Flexicap Fund-Regular Plan-IDCW;INF677K01049;INF677K01056;28.375;;;11-Sep-2019</t>
  </si>
  <si>
    <t>141223;Mahindra Manulife Multi Cap Fund - Direct Plan - IDCW;INF174V01366;INF174V01358;10.9996;;;11-Sep-2019</t>
  </si>
  <si>
    <t>141226;Mahindra Manulife Multi Cap Fund - Direct Plan -Growth;INF174V01341;;10.9996;;;11-Sep-2019</t>
  </si>
  <si>
    <t>141224;Mahindra Manulife Multi Cap Fund - Regular Plan - Growth;INF174V01317;;10.4407;;;11-Sep-2019</t>
  </si>
  <si>
    <t>141225;Mahindra Manulife Multi Cap Fund - Regular Plan - IDCW;INF174V01333;INF174V01325;10.4407;;;11-Sep-2019</t>
  </si>
  <si>
    <t>118652;NIPPON INDIA MULTI CAP FUND - DIRECT Plan - IDCW Option;INF204K01XD4;INF204K01XE2;33.1842;;;11-Sep-2019</t>
  </si>
  <si>
    <t>118651;Nippon India Multi Cap Fund - Direct Plan Growth Plan - Bonus Option;INF204K01D55;;93.6741;;;11-Sep-2019</t>
  </si>
  <si>
    <t>118650;Nippon India Multi Cap Fund - Direct Plan Growth Plan - Growth Option;INF204K01XF9;;93.6741;;;11-Sep-2019</t>
  </si>
  <si>
    <t>101163;NIPPON INDIA MULTI CAP FUND - IDCW Option;INF204K01455;INF204K01463;25.5484;;;11-Sep-2019</t>
  </si>
  <si>
    <t>101162;Nippon India Multi Cap Fund-Growth Plan-Bonus Option;INF204K01471;;89.1032;;;11-Sep-2019</t>
  </si>
  <si>
    <t>101161;Nippon India Multi Cap Fund-Growth Plan-Growth Option;INF204K01489;;89.1032;;;11-Sep-2019</t>
  </si>
  <si>
    <t>119451;Principal Multi Cap Growth Fund - Direct Plan -Half Yearly Income Distribution CUM Capital Withdrawal Option;INF173K01FN7;INF173K01FO5;41.25;;;11-Sep-2019</t>
  </si>
  <si>
    <t>100966;Principal Multi Cap Growth Fund- Half Yearly Income Distribution CUM Capital Withdrawal Option;INF173K01957;INF173K01965;32.41;;;11-Sep-2019</t>
  </si>
  <si>
    <t>119452;Principal Multi Cap Growth Fund-Direct Plan - Growth Option;INF173K01FQ0;;137.73;;;11-Sep-2019</t>
  </si>
  <si>
    <t>100967;Principal Multi Cap Growth Fund-Growth Option;INF173K01940;;131.08;;;11-Sep-2019</t>
  </si>
  <si>
    <t>100631;quant Active Fund-GROWTH OPTION - Regular Plan;INF966L01234;;171.3374;;;11-Sep-2019</t>
  </si>
  <si>
    <t>120823;quant Active Fund-GROWTH OPTION-Direct Plan;INF966L01614;;173.6987;;;11-Sep-2019</t>
  </si>
  <si>
    <t>120822;quant Active Fund-IDCW Option - Direct Plan;INF966L01598;INF966L01606;20.1439;;;11-Sep-2019</t>
  </si>
  <si>
    <t>100630;quant Active Fund-IDCW Option - Regular Plan;INF966L01218;INF966L01226;19.627;;;11-Sep-2019</t>
  </si>
  <si>
    <t>147587;Sundaram Equity Fund Direct Plan - Growth;INF903JA1IK5;;10.0163;;;11-Sep-2019</t>
  </si>
  <si>
    <t>147588;Sundaram Equity Fund Direct Plan - Payout of Income Distribution cum Capital Withdrawal (IDCW);INF903JA1IL3;;10.0163;;;11-Sep-2019</t>
  </si>
  <si>
    <t>147589;Sundaram Equity Fund Direct Plan - Reinvestment of Income Distribution cum Capital Withdrawal (IDCW);INF903JA1IM1;;10.0163;;;11-Sep-2019</t>
  </si>
  <si>
    <t>147584;Sundaram Equity Fund Regular Plan - Growth;INF903JA1IH1;;10.0133;;;11-Sep-2019</t>
  </si>
  <si>
    <t>147586;Sundaram Equity Fund Regular Plan - Payout of Income Distribution cum Capital Withdrawal (IDCW);INF903JA1II9;;10.0133;;;11-Sep-2019</t>
  </si>
  <si>
    <t>147585;Sundaram Equity Fund Regular Plan - Reinvestment of Income Distribution cum Capital Withdrawal (IDCW);INF903JA1IJ7;;10.0133;;;11-Sep-2019</t>
  </si>
  <si>
    <t>119528;Aditya Birla Sun Life Frontline Equity Fund - Growth - Direct Plan;INF209K01YY7;;226.64;;;11-Sep-2019</t>
  </si>
  <si>
    <t>119527;Aditya Birla Sun Life Frontline Equity Fund-DIRECT - IDCW;INF209K01YX9;INF209K01YW1;50.57;;;11-Sep-2019</t>
  </si>
  <si>
    <t>103174;Aditya Birla Sun Life Frontline Equity Fund-Growth;INF209K01BR9;;213.27;;;11-Sep-2019</t>
  </si>
  <si>
    <t>103173;Aditya Birla Sun Life Frontline Equity Fund-Regular - IDCW;INF209K01BO6;INF209K01EC5;24.99;;;11-Sep-2019</t>
  </si>
  <si>
    <t>120465;Axis Bluechip Fund - Direct Plan - Growth;INF846K01DP8;;31.34;;;11-Sep-2019</t>
  </si>
  <si>
    <t>120466;Axis Bluechip Fund - Direct Plan - IDCW;INF846K01DN3;INF846K01DO1;17.01;;;11-Sep-2019</t>
  </si>
  <si>
    <t>112277;Axis Bluechip Fund - Regular Plan - Growth;INF846K01164;;28.98;;;11-Sep-2019</t>
  </si>
  <si>
    <t>112278;Axis Bluechip Fund - Regular Plan - IDCW;INF846K01172;INF846K01180;15.42;;;11-Sep-2019</t>
  </si>
  <si>
    <t>108799;BANDHAN Large Cap Fund - Regular Plan - Growth;INF194K01516;;30.77;;;11-Sep-2019</t>
  </si>
  <si>
    <t>108800;BANDHAN Large Cap Fund - Regular Plan - IDCW;INF194K01490;INF194K01508;13.59;;;11-Sep-2019</t>
  </si>
  <si>
    <t>118479;BANDHAN Large Cap Fund-Direct Plan-Growth;INF194K01Z44;;33.01;;;11-Sep-2019</t>
  </si>
  <si>
    <t>118478;BANDHAN Large Cap Fund-Direct Plan-IDCW;INF194K01Z51;INF194K01Z69;16.64;;;11-Sep-2019</t>
  </si>
  <si>
    <t>112943;Baroda Large cap Fund - Plan A - Growth Option;INF955L01633;;13.85;;;11-Sep-2019</t>
  </si>
  <si>
    <t>112944;Baroda Large cap Fund - Plan A - IDCW Option;INF955L01617;INF955L01625;11.02;;;11-Sep-2019</t>
  </si>
  <si>
    <t>119367;Baroda Large cap Fund - Plan B (Direct) - Growth Option;INF955L01AJ4;;14.51;;;11-Sep-2019</t>
  </si>
  <si>
    <t>119366;Baroda Large cap Fund - Plan B (Direct) - IDCW Option;INF955L01AH8;;11.64;;;11-Sep-2019</t>
  </si>
  <si>
    <t>119893;BNP Paribas LARGE CAP Fund - Direct Plan - Growth Option;INF251K01HN7;;95.3200;;;11-Sep-2019</t>
  </si>
  <si>
    <t>119894;BNP Paribas LARGE CAP Fund - Direct Plan - Income Distribution cum Capital Withdrawal Option;INF251K01HL1;INF251K01HM9;17.3100;;;11-Sep-2019</t>
  </si>
  <si>
    <t>113544;BNP PARIBAS LARGE CAP Fund-Growth Option;INF251K01894;;88.5400;;;11-Sep-2019</t>
  </si>
  <si>
    <t>113545;BNP PARIBAS LARGE CAP Fund-Income Distribution cum Capital Withdrawal Option;INF251K01910;INF251K01902;15.7700;;;11-Sep-2019</t>
  </si>
  <si>
    <t>118269;CANARA ROBECO BLUE CHIP EQUITY FUND - DIRECT PLAN - GROWTH OPTION;INF760K01FR2;;25.7800;;;11-Sep-2019</t>
  </si>
  <si>
    <t>118270;CANARA ROBECO BLUE CHIP EQUITY FUND - DIRECT PLAN - IDCW (Payout/Reinvestment);INF760K01FP6;INF760K01FQ4;23.5700;;;11-Sep-2019</t>
  </si>
  <si>
    <t>113221;CANARA ROBECO BLUE CHIP EQUITY FUND - REGULAR PLAN - GROWTH OPTION;INF760K01AR3;;24.1700;;;11-Sep-2019</t>
  </si>
  <si>
    <t>113222;CANARA ROBECO BLUE CHIP EQUITY FUND - REGULAR PLAN - IDCW (Payout/Reinvestment);INF760K01AS1;INF760K01AT9;16.0900;;;11-Sep-2019</t>
  </si>
  <si>
    <t>119250;DSP Top 100 Equity Fund - Direct Plan - Growth;INF740K01PR3;;205.628;;;11-Sep-2019</t>
  </si>
  <si>
    <t>119249;DSP Top 100 Equity Fund - Direct Plan - IDCW;INF740K01PS1;INF740K01PT9;20.474;;;11-Sep-2019</t>
  </si>
  <si>
    <t>101635;DSP Top 100 Equity Fund - Regular Plan - Growth;INF740K01243;;197.096;;;11-Sep-2019</t>
  </si>
  <si>
    <t>101636;DSP Top 100 Equity Fund - Regular Plan - IDCW;INF740K01227;INF740K01235;18.589;;;11-Sep-2019</t>
  </si>
  <si>
    <t>118616;Edelweiss Large Cap Fund - Direct Plan - IDCW Option;INF754K01BT0;INF754K01BU8;21.99;;;11-Sep-2019</t>
  </si>
  <si>
    <t>118617;Edelweiss Large Cap Fund - Direct Plan-Growth option;INF754K01BW4;;36.15;;;11-Sep-2019</t>
  </si>
  <si>
    <t>111938;Edelweiss Large Cap Fund - Plan B - IDCW Option;INF754K01053;INF754K01061;35.06;;;11-Sep-2019</t>
  </si>
  <si>
    <t>111939;Edelweiss Large Cap Fund - Plan C - IDCW Option;INF754K01095;INF754K01103;27.94;;;11-Sep-2019</t>
  </si>
  <si>
    <t>111940;Edelweiss Large Cap Fund - Regular Plan - Growth Option;INF754K01046;;34.47;;;11-Sep-2019</t>
  </si>
  <si>
    <t>111936;Edelweiss Large Cap Fund - Regular Plan - IDCW Option;INF754K01012;INF754K01020;18.85;;;11-Sep-2019</t>
  </si>
  <si>
    <t>111935;Edelweiss Large Cap Fund -Plan B - Growth option;INF754K01087;;34.64;;;11-Sep-2019</t>
  </si>
  <si>
    <t>111937;Edelweiss Large Cap Fund -Plan C - Growth option;INF754K01129;;34.19;;;11-Sep-2019</t>
  </si>
  <si>
    <t>118462;Franklin India BLUECHIP FUND - Direct - IDCW ;INF090I01FO5;INF090I01FP2;37.6593;;;11-Sep-2019</t>
  </si>
  <si>
    <t>100470;Franklin India BLUECHIP FUND - IDCW ;INF090I01155;INF090I01163;34.8994;;;11-Sep-2019</t>
  </si>
  <si>
    <t>118531;Franklin India Bluechip Fund- Direct - Growth;INF090I01FN7;;455.8936;;;11-Sep-2019</t>
  </si>
  <si>
    <t>100471;Franklin India Bluechip Fund-Growth;INF090I01171;;431.0872;;;11-Sep-2019</t>
  </si>
  <si>
    <t>119133;Groww Largecap Fund (formerly known as Indiabulls Blue Chip Fund) - Direct Plan - Growth Option;INF666M01600;;22.35;;;11-Sep-2019</t>
  </si>
  <si>
    <t>116547;Groww Largecap Fund (formerly known as Indiabulls Blue Chip Fund) - Regular Plan- Growth Option;INF666M01162;;20.21;;;11-Sep-2019</t>
  </si>
  <si>
    <t>119134;Groww Largecap Fund (formerly known as Indiabulls Bluechip Fund)- Direct Plan- - Income Distribution cum capital withdrawal Option (Payout &amp; Reinvestment);INF666M01626;INF666M01618;12.97;;;11-Sep-2019</t>
  </si>
  <si>
    <t>140814;Groww Largecap Fund (formerly known as Indiabulls Bluechip Fund)- Direct Plan- Half Yearly -Income Distribution cum capital withdrawal Option (Payout &amp; Reinvestment);INF666M01CQ6;INF666M01CR4;12.59;;;11-Sep-2019</t>
  </si>
  <si>
    <t>140809;Groww Largecap Fund (formerly known as Indiabulls Bluechip Fund)- Direct Plan- Monthly - Income Distribution cum capital withdrawal Option (Payout &amp; Reinvestment);INF666M01CM5;INF666M01CN3;9.95;;;11-Sep-2019</t>
  </si>
  <si>
    <t>140811;Groww Largecap Fund (formerly known as Indiabulls Bluechip Fund)- Direct Plan- Quarterly - Income Distribution cum capital withdrawal Option (Payout &amp; Reinvestment);INF666M01CO1;INF666M01CP8;12.58;;;11-Sep-2019</t>
  </si>
  <si>
    <t>116548;Groww Largecap Fund (formerly known as Indiabulls Bluechip Fund)- Regular Plan- - Income Distribution cum capital withdrawal Option (Payout &amp; Reinvestment);INF666M01188;INF666M01170;11.38;;;11-Sep-2019</t>
  </si>
  <si>
    <t>140813;Groww Largecap Fund (formerly known as Indiabulls Bluechip Fund)- Regular Plan- Half Yearly - Income Distribution cum capital withdrawal Option (Payout &amp; Reinvestment);INF666M01CW4;INF666M01CX2;12.13;;;11-Sep-2019</t>
  </si>
  <si>
    <t>140810;Groww Largecap Fund (formerly known as Indiabulls Bluechip Fund)- Regular Plan- Monthly - Income Distribution cum capital withdrawal Option (Payout &amp; Reinvestment);INF666M01CS2;INF666M01CT0;11.63;;;11-Sep-2019</t>
  </si>
  <si>
    <t>140812;Groww Largecap Fund (formerly known as Indiabulls Bluechip Fund)- Regular Plan- Quarterly - Income Distribution cum capital withdrawal Option (Payout &amp; Reinvestment);INF666M01CU8;INF666M01CV6;12.06;;;11-Sep-2019</t>
  </si>
  <si>
    <t>119018;HDFC Top 100 Fund - Growth Option - Direct Plan;INF179K01YV8;;488.994;;;11-Sep-2019</t>
  </si>
  <si>
    <t>102000;HDFC Top 100 Fund - Growth Option - Regular Plan;INF179K01BE2;;467.927;;;11-Sep-2019</t>
  </si>
  <si>
    <t>119017;HDFC Top 100 Fund - IDCW Option - Direct Plan;INF179K01YT2;INF179K01YU0;48.511;;;11-Sep-2019</t>
  </si>
  <si>
    <t>102001;HDFC Top 100 Fund - IDCW Option - Regular Plan;INF179K01BC6;INF179K01BD4;45.563;;;11-Sep-2019</t>
  </si>
  <si>
    <t>120030;HSBC Large Cap Fund - Direct Growth;INF336L01CM7;;214.2828;;;11-Sep-2019</t>
  </si>
  <si>
    <t>120029;HSBC Large Cap Fund - Direct IDCW;INF336L01CK1;INF336L01CL9;29.6097;;;11-Sep-2019</t>
  </si>
  <si>
    <t>101594;HSBC Large Cap Fund - Regular Growth;INF336L01016;;203.8327;;;11-Sep-2019</t>
  </si>
  <si>
    <t>101593;HSBC Large Cap Fund - Regular IDCW;INF336L01024;INF336L01032;27.9277;;;11-Sep-2019</t>
  </si>
  <si>
    <t>120586;ICICI Prudential Bluechip Fund - Direct Plan - Growth;INF109K016L0;;43.06;;;11-Sep-2019</t>
  </si>
  <si>
    <t>120585;ICICI Prudential Bluechip Fund - Direct Plan - IDCW;INF109K014L5;INF109K015L2;31.13;;;11-Sep-2019</t>
  </si>
  <si>
    <t>108466;ICICI Prudential Bluechip Fund - Growth;INF109K01BL4;;40.61;;;11-Sep-2019</t>
  </si>
  <si>
    <t>108465;ICICI Prudential Bluechip Fund - IDCW;INF109K01EP9;INF109K01BM2;20.46;;;11-Sep-2019</t>
  </si>
  <si>
    <t>108467;ICICI Prudential Bluechip Fund - Institutional Option - I - Growth;INF109K01BN0;;44.89;;;11-Sep-2019</t>
  </si>
  <si>
    <t>117311;IDBI India Top 100 Equity Fund Growth;INF397L01869;;23.31;;;11-Sep-2019</t>
  </si>
  <si>
    <t>118344;IDBI India Top 100 Equity Fund Growth Direct;INF397L01BV2;;25.06;;;11-Sep-2019</t>
  </si>
  <si>
    <t>117310;IDBI India Top 100 Equity Fund IDCW;INF397L01836;INF397L01844;15.30;;;11-Sep-2019</t>
  </si>
  <si>
    <t>118448;IDBI India Top 100 Equity Fund IDCW Direct;INF397L01BW0;INF397L01BX8;16.73;;;11-Sep-2019</t>
  </si>
  <si>
    <t>120392;Invesco India Largecap Fund - Direct Plan - Growth;INF205K01LB0;;30.5;;;11-Sep-2019</t>
  </si>
  <si>
    <t>120393;Invesco India Largecap Fund - Direct Plan - IDCW (Payout / Reinvestment);INF205K01KZ1;INF205K01LA2;19.63;;;11-Sep-2019</t>
  </si>
  <si>
    <t>112098;Invesco India Largecap Fund - Growth;INF205K01304;;27.54;;;11-Sep-2019</t>
  </si>
  <si>
    <t>112099;Invesco India Largecap Fund - IDCW (Payout / Reinvestment);INF205K01320;INF205K01312;17.78;;;11-Sep-2019</t>
  </si>
  <si>
    <t>134958;JM Large Cap Fund (Direct) - Annual IDCW;INF192K01JU4;INF192K01JV2;28.9589;;;11-Sep-2019</t>
  </si>
  <si>
    <t>120490;JM Large Cap Fund (Direct) - Growth Option;INF192K01BZ0;;70.3074;;;11-Sep-2019</t>
  </si>
  <si>
    <t>134957;JM Large Cap Fund (Direct) - Half Yearly IDCW ;INF192K01JR0;INF192K01JZ3;28.7589;;;11-Sep-2019</t>
  </si>
  <si>
    <t>120489;JM Large Cap Fund (Direct) - IDCW;INF192K01BX5;INF192K01BY3;28.2279;;;11-Sep-2019</t>
  </si>
  <si>
    <t>134956;JM Large Cap Fund (Direct) - Monthly IDCW ;INF192K01JJ7;INF192K01JK5;28.6990;;;11-Sep-2019</t>
  </si>
  <si>
    <t>134960;JM Large Cap Fund (Direct) - Quarterly IDCW;INF192K01JN9;INF192K01JO7;28.9661;;;11-Sep-2019</t>
  </si>
  <si>
    <t>134961;JM Large Cap Fund (Regular) - Annual IDCW;INF192K01JS8;INF192K01JT6;15.2290;;;11-Sep-2019</t>
  </si>
  <si>
    <t>100219;JM Large Cap Fund (Regular) - Growth Option;INF192K01601;;65.4067;;;11-Sep-2019</t>
  </si>
  <si>
    <t>134955;JM Large Cap Fund (Regular) - Half Yearly IDCW;INF192K01JP4;INF192K01JQ2;10.7224;;;11-Sep-2019</t>
  </si>
  <si>
    <t>100218;JM Large Cap Fund (Regular) - IDCW ;INF192K01585;INF192K01593;26.5227;;;11-Sep-2019</t>
  </si>
  <si>
    <t>134959;JM Large Cap Fund (Regular) - Monthly IDCW;INF192K01JH1;INF192K01JI9;10.1631;;;11-Sep-2019</t>
  </si>
  <si>
    <t>134954;JM Large Cap Fund (Regular) - Quarterly IDCW;INF192K01JL3;INF192K01JM1;14.7611;;;11-Sep-2019</t>
  </si>
  <si>
    <t>114458;Kotak Bluechip Fund - Growth;INF174K01153;;225.391;;;11-Sep-2019</t>
  </si>
  <si>
    <t>120152;Kotak Bluechip Fund - Growth - Direct;INF174K01KW6;;241.827;;;11-Sep-2019</t>
  </si>
  <si>
    <t>120153;Kotak Bluechip Fund - Payout of Income Distribution cum capital withdrawal option - Direct;INF174K01KY2;INF174K01KX4;36.117;;;11-Sep-2019</t>
  </si>
  <si>
    <t>114457;Kotak Bluechip Fund - Payout of Income Distribution cumcapital withdrawal option;INF174K01179;INF174K01161;32.857;;;11-Sep-2019</t>
  </si>
  <si>
    <t>119308;L&amp;T India Large Cap Fund - Direct Plan - Growth;INF917K01FQ0;;27.624;;;11-Sep-2019</t>
  </si>
  <si>
    <t>119314;L&amp;T India Large Cap Fund - Direct Plan- IDCW;INF917K01FP2;INF917K01FO5;17.578;;;11-Sep-2019</t>
  </si>
  <si>
    <t>118069;L&amp;T India Large Cap Fund - Regular Plan - Growth;INF677K01155;;26.32;;;11-Sep-2019</t>
  </si>
  <si>
    <t>118070;L&amp;T India Large Cap Fund - Regular Plan - IDCW;INF677K01163;INF677K01171;16.273;;;11-Sep-2019</t>
  </si>
  <si>
    <t>120267;LIC MF Large Cap Fund-Direct Plan-Growth;INF767K01EJ7;;27.7246;;;11-Sep-2019</t>
  </si>
  <si>
    <t>120268;LIC MF Large Cap Fund-Direct Plan-IDCW;INF767K01EI9;INF767K01EK5;19.01;;;11-Sep-2019</t>
  </si>
  <si>
    <t>106871;LIC MF Large Cap Fund-Regular Plan-Growth;INF767K01105;;26.0927;;;11-Sep-2019</t>
  </si>
  <si>
    <t>100332;LIC MF Large Cap Fund-Regular Plan-IDCW;INF767K01097;INF767K01089;16.3724;;;11-Sep-2019</t>
  </si>
  <si>
    <t>146550;Mahindra Manulife Large Cap Fund - Direct Plan - IDCW;INF174V01747;INF174V01739;9.8455;;;11-Sep-2019</t>
  </si>
  <si>
    <t>146549;Mahindra Manulife Large Cap Fund - Direct Plan -Growth;INF174V01721;;9.8455;;;11-Sep-2019</t>
  </si>
  <si>
    <t>146551;Mahindra Manulife Large Cap Fund - Regular Plan - Growth;INF174V01697;;9.7442;;;11-Sep-2019</t>
  </si>
  <si>
    <t>146548;Mahindra Manulife Large Cap Fund - Regular Plan - IDCW;INF174V01713;INF174V01705;9.7442;;;11-Sep-2019</t>
  </si>
  <si>
    <t>118825;Mirae Asset Large Cap Fund - Direct Plan - Growth;INF769K01AX2;;52.348;;;11-Sep-2019</t>
  </si>
  <si>
    <t>107578;Mirae Asset Large Cap Fund - Growth Plan;INF769K01010;;49.343;;;11-Sep-2019</t>
  </si>
  <si>
    <t>118826;Mirae Asset Large Cap Fund Direct IDCW;INF769K01AY0;INF769K01AZ7;34.970;;;11-Sep-2019</t>
  </si>
  <si>
    <t>107579;Mirae Asset Large Cap Fund Regular IDCW;INF769K01036;INF769K01028;17.516;;;11-Sep-2019</t>
  </si>
  <si>
    <t>135660;Navi Large Cap Equity Fund - Annual IDCW Payout;INF959L01CB9;INF959L01CC7;15.1626;;;11-Sep-2019</t>
  </si>
  <si>
    <t>135659;Navi Large Cap Equity Fund - Direct Plan Annual IDCW;INF959L01BV9;INF959L01BW7;16.8348;;;11-Sep-2019</t>
  </si>
  <si>
    <t>135658;Navi Large Cap Equity Fund - Direct Plan Half Yearly IDCW;INF959L01BT3;INF959L01BU1;16.3670;;;11-Sep-2019</t>
  </si>
  <si>
    <t>119149;Navi Large Cap Equity Fund - Direct Plan Normal IDCW Payout;INF959L01601;INF959L01619;14.8224;;;11-Sep-2019</t>
  </si>
  <si>
    <t>135656;Navi Large Cap Equity Fund - Direct Plan Quarterly IDCW;INF959L01BK2;INF959L01BO4;15.4811;;;11-Sep-2019</t>
  </si>
  <si>
    <t>115790;Navi Large Cap Equity Fund - Growth Option;INF959L01080;;22.0186;;;11-Sep-2019</t>
  </si>
  <si>
    <t>135657;Navi Large Cap Equity Fund - Half Yearly IDCW Payout;INF959L01BZ0;INF959L01CA1;14.1700;;;11-Sep-2019</t>
  </si>
  <si>
    <t>115788;Navi Large Cap Equity Fund - Normal IDCW Payout;INF959L01064;INF959L01072;13.8708;;;11-Sep-2019</t>
  </si>
  <si>
    <t>135661;Navi Large Cap Equity Fund - Quarterly IDCW;INF959L01BX5;INF959L01BY3;15.3822;;;11-Sep-2019</t>
  </si>
  <si>
    <t>119148;Navi Large Cap Equity Fund-Direct Plan-Growth Option;INF959L01593;;24.0487;;;11-Sep-2019</t>
  </si>
  <si>
    <t>106235;Nippon India Large Cap  Fund- Growth Plan -Growth Option;INF204K01562;;32.2055;;;11-Sep-2019</t>
  </si>
  <si>
    <t>118634;NIPPON INDIA LARGE CAP FUND - DIRECT Plan - IDCW Option;INF204K01XG7;INF204K01XH5;18.6848;;;11-Sep-2019</t>
  </si>
  <si>
    <t>118633;Nippon India Large Cap Fund - Direct Plan Growth Plan - Bonus Option;INF204K01D30;;34.1812;;;11-Sep-2019</t>
  </si>
  <si>
    <t>118632;Nippon India Large Cap Fund - Direct Plan Growth Plan - Growth Option;INF204K01XI3;;34.1812;;;11-Sep-2019</t>
  </si>
  <si>
    <t>106236;NIPPON INDIA LARGE CAP FUND - IDCW Option;INF204K01539;INF204K01547;14.1199;;;11-Sep-2019</t>
  </si>
  <si>
    <t>106240;Nippon India Large Cap Fund- Growth Plan Bonus Option;INF204K01554;;32.2055;;;11-Sep-2019</t>
  </si>
  <si>
    <t>106238;Nippon India Large Cap Fund-Institutional Plan Growth Plan Bonus Option;INF204K01513;;33.3485;;;11-Sep-2019</t>
  </si>
  <si>
    <t>138313;PGIM India Large Cap Fund - Direct Plan - Dividend;INF663L01GS2;INF663L01GT0;19.14;;;11-Sep-2019</t>
  </si>
  <si>
    <t>138312;PGIM India Large Cap Fund - Direct Plan - Growth;INF663L01GR4;;176.79;;;11-Sep-2019</t>
  </si>
  <si>
    <t>138307;PGIM India Large Cap Fund - Dividend;INF663L01GU8;INF663L01GV6;15.34;;;11-Sep-2019</t>
  </si>
  <si>
    <t>138308;PGIM India Large Cap Fund - Growth;INF663L01GW4;;162.59;;;11-Sep-2019</t>
  </si>
  <si>
    <t>119585;SBI Blue Chip Fund - Direct Plan - Income Distribution cum Capital Withdrawal Option (IDCW);INF200K01QV8;INF200K01QW6;26.2537;;;11-Sep-2019</t>
  </si>
  <si>
    <t>103616;SBI Blue Chip Fund - Regular Plan - Income Distribution cum Capital Withdrawal Option (IDCW);INF200K01164;INF200K01172;21.6725;;;11-Sep-2019</t>
  </si>
  <si>
    <t>119598;SBI BLUE CHIP FUND-DIRECT PLAN -GROWTH;INF200K01QX4;;40.4395;;;11-Sep-2019</t>
  </si>
  <si>
    <t>103504;SBI BLUE CHIP FUND-REGULAR PLAN GROWTH;INF200K01180;;38.0963;;;11-Sep-2019</t>
  </si>
  <si>
    <t>119160;Tata Large Cap Fund -Direct Plan Growth Option;INF277K01QZ7;;229.6421;;;11-Sep-2019</t>
  </si>
  <si>
    <t>100475;Tata Large Cap Fund -Regular Plan - Growth Option;INF277K01931;;211.3521;;;11-Sep-2019</t>
  </si>
  <si>
    <t>119159;Tata Large Cap Fund- Direct Plan - Payout of IDCW Option;INF277K01QX2;INF277K01QY0;52.1568;;;11-Sep-2019</t>
  </si>
  <si>
    <t>102036;Tata Large Cap Fund- Regular Plan - Payout of IDCW Option;INF277K01EG3;INF277K01923;46.0957;;;11-Sep-2019</t>
  </si>
  <si>
    <t>118870;Taurus Large Cap Fund - Direct Plan - Growth;INF044D01BX3;;74.34;;;11-Sep-2019</t>
  </si>
  <si>
    <t>118871;Taurus Large Cap Fund - Direct Plan - Payout of Income Distribution cum Capital Withdrawal option;INF044D01BY1;INF044D01BZ8;32.74;;;11-Sep-2019</t>
  </si>
  <si>
    <t>101209;Taurus Large Cap Fund - Regular Plan - Growth;INF044D01773;;70.78;;;11-Sep-2019</t>
  </si>
  <si>
    <t>108403;Taurus Large Cap Fund - Regular Plan - Payout of Income Distribution cum Capital Withdrawal option;INF044D01740;INF044D01757;31.01;;;11-Sep-2019</t>
  </si>
  <si>
    <t>141248;Union Largecap Fund - Direct Plan - Growth Option;INF582M01CU7;;10.55;;;11-Sep-2019</t>
  </si>
  <si>
    <t>141249;Union Largecap Fund - Direct Plan - IDCW Option;INF582M01CV5;INF582M01CW3;10.55;;;11-Sep-2019</t>
  </si>
  <si>
    <t>141247;Union Largecap Fund - Regular Plan - Growth Option;INF582M01CQ5;;10.36;;;11-Sep-2019</t>
  </si>
  <si>
    <t>141250;Union Largecap Fund - Regular Plan - IDCW Option;INF582M01CR3;INF582M01CS1;10.36;;;11-Sep-2019</t>
  </si>
  <si>
    <t>120656;UTI Large Cap Fund - Direct Plan - Growth Option;INF789F01US8;;122.3886;;;11-Sep-2019</t>
  </si>
  <si>
    <t>120657;UTI Large Cap Fund - Direct Plan - IDCW;INF789F01UQ2;INF789F01UR0;32.8848;;;11-Sep-2019</t>
  </si>
  <si>
    <t>100651;UTI Large Cap Fund - Regular Plan - Growth Option;INF789F01976;;117.5872;;;11-Sep-2019</t>
  </si>
  <si>
    <t>100650;UTI Large Cap Fund - Regular Plan - IDCW;INF189A01038;INF789F01950;31.2554;;;11-Sep-2019</t>
  </si>
  <si>
    <t>119436;Aditya Birla Sun Life Equity Advantage Fund - Growth - Direct Plan;INF209K01VH8;;396.35;;;11-Sep-2019</t>
  </si>
  <si>
    <t>100033;Aditya Birla Sun Life Equity Advantage Fund - Regular Growth;INF209K01165;;374.61;;;11-Sep-2019</t>
  </si>
  <si>
    <t>119433;Aditya Birla Sun Life Equity Advantage Fund -Direct - IDCW;INF209K01VG0;INF209K01VI6;110.23;;;11-Sep-2019</t>
  </si>
  <si>
    <t>100034;Aditya Birla Sun Life Equity Advantage Fund -Regular - IDCW;INF209K01157;INF209K01CE5;79.97;;;11-Sep-2019</t>
  </si>
  <si>
    <t>145110;Axis Growth Opportunities Fund - Direct Plan - Growth;INF846K01J46;;11.00;;;11-Sep-2019</t>
  </si>
  <si>
    <t>145109;Axis Growth Opportunities Fund - Direct Plan - IDCW;INF846K01J53;INF846K01J61;11.00;;;11-Sep-2019</t>
  </si>
  <si>
    <t>145112;Axis Growth Opportunities Fund - Regular Plan - Growth;INF846K01J79;;10.81;;;11-Sep-2019</t>
  </si>
  <si>
    <t>145111;Axis Growth Opportunities Fund - Regular Plan - IDCW;INF846K01J87;INF846K01J95;10.81;;;11-Sep-2019</t>
  </si>
  <si>
    <t>108596;BANDHAN Core Equity Fund - Regular Plan - Growth;INF194K01524;;41.82;;;11-Sep-2019</t>
  </si>
  <si>
    <t>108597;BANDHAN Core Equity Fund - Regular Plan - IDCW;INF194K01532;INF194K01540;13.70;;;11-Sep-2019</t>
  </si>
  <si>
    <t>118419;BANDHAN Core Equity Fund-Direct Plan-Growth;INF194K01V89;;45.49;;;11-Sep-2019</t>
  </si>
  <si>
    <t>118420;BANDHAN Core Equity Fund-Direct Plan-IDCW;INF194K01V97;INF194K01W05;15.63;;;11-Sep-2019</t>
  </si>
  <si>
    <t>110598;BANK OF INDIA Large &amp; Mid Cap  Equity Fund Regular Plan- Quarterly IDCW;INF761K01116;INF761K01124;12.53;;;11-Sep-2019</t>
  </si>
  <si>
    <t>119349;BANK OF INDIA Large &amp; Mid Cap Equity Fund Direct  Plan- Quarterly IDCW;INF761K01678;INF761K01660;10.46;;;11-Sep-2019</t>
  </si>
  <si>
    <t>119300;BANK OF INDIA Large &amp; Mid Cap Equity Fund Direct Plan- Bonus;INF761K01629;;18.04;;;11-Sep-2019</t>
  </si>
  <si>
    <t>119350;BANK OF INDIA Large &amp; Mid Cap Equity Fund Direct Plan-Growth;INF761K01652;;34.89;;;11-Sep-2019</t>
  </si>
  <si>
    <t>119346;BANK OF INDIA Large &amp; Mid Cap Equity Fund Direct Plan-Regular IDCW;INF761K01645;INF761K01637;10.95;;;11-Sep-2019</t>
  </si>
  <si>
    <t>110599;BANK OF INDIA Large &amp; Mid Cap Equity Fund Eco Plan- Growth;INF761K01041;;34.35;;;11-Sep-2019</t>
  </si>
  <si>
    <t>110601;BANK OF INDIA Large &amp; Mid Cap Equity Fund Eco Plan-Bonus;INF761K01017;;34.34;;;11-Sep-2019</t>
  </si>
  <si>
    <t>110604;BANK OF INDIA Large &amp; Mid Cap Equity Fund Eco Plan-Quarterly IDCW;INF761K01058;INF761K01066;10.35;;;11-Sep-2019</t>
  </si>
  <si>
    <t>110608;BANK OF INDIA Large &amp; Mid Cap Equity Fund Eco Plan-Regular IDCW;INF761K01025;INF761K01033;10.67;;;11-Sep-2019</t>
  </si>
  <si>
    <t>110603;BANK OF INDIA Large &amp; Mid Cap Equity Fund Regular Plan- Growth;INF761K01108;;32.35;;;11-Sep-2019</t>
  </si>
  <si>
    <t>110607;BANK OF INDIA Large &amp; Mid Cap Equity Fund Regular Plan- Regular IDCW;INF761K01082;INF761K01090;10.49;;;11-Sep-2019</t>
  </si>
  <si>
    <t>110606;BANK OF INDIA Large &amp; Mid Cap Equity Fund Regular Plan-Bonus;INF761K01074;;32.35;;;11-Sep-2019</t>
  </si>
  <si>
    <t>118278;CANARA ROBECO EMERGING EQUITIES - DIRECT PLAN - GROWTH OPTION;INF760K01EI4;;92.9300;;;11-Sep-2019</t>
  </si>
  <si>
    <t>118277;CANARA ROBECO EMERGING EQUITIES - DIRECT PLAN - IDCW (Payout/Reinvestment);INF760K01EG8;INF760K01EH6;56.3200;;;11-Sep-2019</t>
  </si>
  <si>
    <t>102920;CANARA ROBECO EMERGING EQUITIES - REGULAR PLAN - GROWTH OPTION;INF760K01167;;86.7200;;;11-Sep-2019</t>
  </si>
  <si>
    <t>102921;CANARA ROBECO EMERGING EQUITIES - REGULAR PLAN - IDCW (Payout/Reinvestment);INF760K01175;INF760K01183;40.8000;;;11-Sep-2019</t>
  </si>
  <si>
    <t>119218;DSP Equity Opportunities Fund - Direct Plan - Growth;INF740K01PL6;;223.624;;;11-Sep-2019</t>
  </si>
  <si>
    <t>119219;DSP Equity Opportunities Fund - Direct Plan - IDCW;INF740K01PM4;INF740K01PN2;53.453;;;11-Sep-2019</t>
  </si>
  <si>
    <t>103819;DSP Equity Opportunities Fund-Regular Plan - Growth;INF740K01094;;211.820;;;11-Sep-2019</t>
  </si>
  <si>
    <t>103820;DSP Equity Opportunities Fund-Regular Plan - IDCW;INF740K01078;INF740K01086;24.130;;;11-Sep-2019</t>
  </si>
  <si>
    <t>140175;Edelweiss Large &amp; Mid Cap Fund - Direct Plan - Growth Option;INF843K01AL0;;32.071;;;11-Sep-2019</t>
  </si>
  <si>
    <t>140172;Edelweiss Large &amp; Mid Cap Fund - Regular Plan - Growth Option;INF843K01047;;29.84;;;11-Sep-2019</t>
  </si>
  <si>
    <t>140174;Edelweiss Large and Mid Cap Fund - Direct Plan - IDCW Option;INF843K01AM8;INF843K01AN6;16.926;;;11-Sep-2019</t>
  </si>
  <si>
    <t>140173;Edelweiss Large and Mid Cap Fund - Regular Plan - IDCW Option;INF843K01054;INF843K01062;15.66;;;11-Sep-2019</t>
  </si>
  <si>
    <t>118510;Franklin India Equity Advantage Fund - Direct - Growth;INF090I01IN1;;78.5136;;;11-Sep-2019</t>
  </si>
  <si>
    <t>118509;Franklin India Equity Advantage Fund - Direct - IDCW ;INF090I01IL5;INF090I01IM3;15.2627;;;11-Sep-2019</t>
  </si>
  <si>
    <t>102883;Franklin India Equity Advantage Fund - Growth Plan;INF090I01205;;74.8041;;;11-Sep-2019</t>
  </si>
  <si>
    <t>102884;Franklin India Equity Advantage Fund - IDCW ;INF090I01189;INF090I01197;14.2757;;;11-Sep-2019</t>
  </si>
  <si>
    <t>130496;HDFC Large and Mid Cap Fund - Growth Option;INF179KA1RT1;;106.431;;;11-Sep-2019</t>
  </si>
  <si>
    <t>130498;HDFC Large and Mid Cap Fund - Growth Option - Direct Plan;INF179KA1RQ7;;107.617;;;11-Sep-2019</t>
  </si>
  <si>
    <t>130497;HDFC Large and Mid Cap Fund - IDCW Option;INF179KA1RU9;;17.878;;;11-Sep-2019</t>
  </si>
  <si>
    <t>130499;HDFC Large and Mid Cap Fund - IDCW Option - Direct Plan;INF179KA1RR5;;20.803;;;11-Sep-2019</t>
  </si>
  <si>
    <t>146772;HSBC Large &amp; Mid Cap Fund - Direct Growth;INF336L01NV5;;9.5199;;;11-Sep-2019</t>
  </si>
  <si>
    <t>146770;HSBC Large &amp; Mid Cap Fund - Direct IDCW;INF336L01NW3;INF336L01NX1;9.5183;;;11-Sep-2019</t>
  </si>
  <si>
    <t>146771;HSBC Large &amp; Mid Cap Fund - Regular Growth;INF336L01NY9;;9.4513;;;11-Sep-2019</t>
  </si>
  <si>
    <t>146769;HSBC Large &amp; Mid Cap Fund - Regular IDCW;INF336L01NZ6;INF336L01OA7;9.4513;;;11-Sep-2019</t>
  </si>
  <si>
    <t>120596;ICICI Prudential Large &amp; Mid Cap Fund - Direct Plan - Growth;INF109K011O5;;327.99;;;11-Sep-2019</t>
  </si>
  <si>
    <t>120597;ICICI Prudential Large &amp; Mid Cap Fund - Direct Plan - IDCW;INF109K019N0;INF109K010O7;21.37;;;11-Sep-2019</t>
  </si>
  <si>
    <t>100349;ICICI Prudential Large &amp; Mid Cap Fund - Growth;INF109K01431;;308.15;;;11-Sep-2019</t>
  </si>
  <si>
    <t>100348;ICICI Prudential Large &amp; Mid Cap Fund - IDCW;INF109K01EQ7;INF109K01449;15.26;;;11-Sep-2019</t>
  </si>
  <si>
    <t>120357;Invesco India Large &amp; Mid Cap Fund - Direct Plan - Growth;INF205K01MA0;;36.4;;;11-Sep-2019</t>
  </si>
  <si>
    <t>120356;Invesco India Large &amp; Mid Cap Fund - Direct Plan - IDCW (Payout / Reinvestment);INF205K01LY2;INF205K01LZ9;18.31;;;11-Sep-2019</t>
  </si>
  <si>
    <t>106144;Invesco India Large &amp; Mid Cap Fund - Growth;INF205K01247;;33.03;;;11-Sep-2019</t>
  </si>
  <si>
    <t>106143;Invesco India Large &amp; Mid Cap Fund - IDCW (Payout / Reinvestment);INF205K01262;INF205K01254;16.36;;;11-Sep-2019</t>
  </si>
  <si>
    <t>103234;Kotak Equity Opportunities Fund - Growth;INF174K01187;;114.17;;;11-Sep-2019</t>
  </si>
  <si>
    <t>120158;Kotak Equity Opportunities Fund - Growth - Direct;INF174K01LF9;;122.522;;;11-Sep-2019</t>
  </si>
  <si>
    <t>103233;Kotak Equity Opportunities Fund - Payout of Income Distribution cum capital withdrawal option;INF174K01203;INF174K01195;22.469;;;11-Sep-2019</t>
  </si>
  <si>
    <t>120157;Kotak Equity Opportunities Fund - Payout of Income Distribution cum capital withdrawal option - Direct;INF174K01LG7;;24.392;;;11-Sep-2019</t>
  </si>
  <si>
    <t>119398;L&amp;T Large and Midcap Fund- Direct Plan -IDCW;INF917K01FS6;INF917K01FR8;25.69;;;11-Sep-2019</t>
  </si>
  <si>
    <t>119397;L&amp;T Large and Midcap Fund-Direct Plan-Growth;INF917K01FT4;;46.13;;;11-Sep-2019</t>
  </si>
  <si>
    <t>118049;L&amp;T Large and Midcap Fund-Regular Plan-Growth;INF677K01098;;43.892;;;11-Sep-2019</t>
  </si>
  <si>
    <t>118050;L&amp;T Large and Midcap Fund-Regular Plan-IDCW;INF677K01106;INF677K01114;23.066;;;11-Sep-2019</t>
  </si>
  <si>
    <t>133710;LIC MF Large &amp; Mid Cap Fund-Direct Plan-Growth;INF767K01NE9;;15.3615;;;11-Sep-2019</t>
  </si>
  <si>
    <t>133709;LIC MF Large &amp; Mid Cap Fund-Direct Plan-IDCW;INF767K01ND1;INF767K01NF6;13.5736;;;11-Sep-2019</t>
  </si>
  <si>
    <t>133711;LIC MF Large &amp; Mid Cap Fund-Regular Plan-Growth;INF767K01NB5;;14.5235;;;11-Sep-2019</t>
  </si>
  <si>
    <t>133712;LIC MF Large &amp; Mid Cap Fund-Regular Plan-IDCW;INF767K01NA7;INF767K01NC3;12.7808;;;11-Sep-2019</t>
  </si>
  <si>
    <t>118834;Mirae Asset Large &amp; Midcap Fund - Direct Plan - Growth;INF769K01BI1;;55.057;;;11-Sep-2019</t>
  </si>
  <si>
    <t>118835;Mirae Asset Large &amp; Midcap Fund - Direct Plan - IDCW;INF769K01BJ9;INF769K01BK7;45.925;;;11-Sep-2019</t>
  </si>
  <si>
    <t>112932;Mirae Asset Large &amp; Midcap Fund - Regular Plan - Growth;INF769K01101;;51.815;;;11-Sep-2019</t>
  </si>
  <si>
    <t>112931;Mirae Asset Large &amp; Midcap Fund - Regular Plan - IDCW;INF769K01127;INF769K01119;28.430;;;11-Sep-2019</t>
  </si>
  <si>
    <t>141414;Navi Large &amp; Midcap Fund - Direct Annual IDCW Payout;INF959L01CR5;INF959L01CS3;15.3578;;;11-Sep-2019</t>
  </si>
  <si>
    <t>141415;Navi Large &amp; Midcap Fund - Direct Half Yearly IDCW Payout;INF959L01CP9;INF959L01CQ7;15.2781;;;11-Sep-2019</t>
  </si>
  <si>
    <t>135679;Navi Large &amp; Midcap Fund - Direct Normal IDCW Payout;INF959L01CI4;INF959L01CJ2;15.4140;;;11-Sep-2019</t>
  </si>
  <si>
    <t>141411;Navi Large &amp; Midcap Fund - Regular Annual IDCW payout;INF959L01CV7;INF959L01CW5;14.9986;;;11-Sep-2019</t>
  </si>
  <si>
    <t>135680;Navi Large &amp; Midcap Fund - Regular Normal IDCW Payout;INF959L01CL8;INF959L01CM6;14.5806;;;11-Sep-2019</t>
  </si>
  <si>
    <t>135677;Navi Large &amp; Midcap Fund- Direct Plan- Growth Option;INF959L01CH6;;15.5773;;;11-Sep-2019</t>
  </si>
  <si>
    <t>135678;Navi Large &amp; Midcap Fund- Regular Plan- Growth Option;INF959L01CK0;;14.5838;;;11-Sep-2019</t>
  </si>
  <si>
    <t>118676;NIPPON INDIA VISION FUND - DIRECT Plan - IDCW Option;INF204K01F04;INF204K01F12;36.3538;;;11-Sep-2019</t>
  </si>
  <si>
    <t>118675;Nippon India Vision Fund - Direct Plan Growth Plan - Bonus Option;INF204K01E96;;86.7500;;;11-Sep-2019</t>
  </si>
  <si>
    <t>118678;Nippon India Vision Fund - Direct Plan Growth Plan - Growth Option;INF204K01F20;;511.6567;;;11-Sep-2019</t>
  </si>
  <si>
    <t>100378;NIPPON INDIA VISION FUND - IDCW Option;INF204K01372;INF204K01380;34.2005;;;11-Sep-2019</t>
  </si>
  <si>
    <t>100379;Nippon India Vision Fund-GROWTH PLAN-Bonus Option;INF204K01398;;82.5995;;;11-Sep-2019</t>
  </si>
  <si>
    <t>100380;Nippon India Vision Fund-GROWTH PLAN-Growth Option;INF204K01406;;490.4349;;;11-Sep-2019</t>
  </si>
  <si>
    <t>119441;Principal Emerging Bluechip Fund - Direct Plan - Growth Option;INF173K01EG4;;102.91;;;11-Sep-2019</t>
  </si>
  <si>
    <t>119440;Principal Emerging Bluechip Fund - Direct Plan - Half Yearly Income Distribution CUM Capital Withdrawal Option;INF173K01EI0;INF173K01EH2;78.35;;;11-Sep-2019</t>
  </si>
  <si>
    <t>111381;Principal Emerging Bluechip Fund - Growth Option;INF173K01155;;96.67;;;11-Sep-2019</t>
  </si>
  <si>
    <t>111382;Principal Emerging Bluechip Fund - Half Yearly Income Distribution CUM Capital Withdrawal Option;INF173K01163;INF173K01171;37.33;;;11-Sep-2019</t>
  </si>
  <si>
    <t>104515;quant Large &amp; Mid Cap Fund - Bonus Option - Regular Plan;INF966L01424;;35.5071;;;11-Sep-2019</t>
  </si>
  <si>
    <t>120824;quant Large &amp; Mid Cap Fund - Bonus Option-Direct Plan;INF966L01655;;35.5071;;;11-Sep-2019</t>
  </si>
  <si>
    <t>104513;quant Large &amp; Mid Cap Fund - Growth Option;INF966L01341;;35.5195;;;11-Sep-2019</t>
  </si>
  <si>
    <t>120826;quant Large &amp; Mid Cap Fund - Growth Option-Direct Plan;INF966L01648;;36.168;;;11-Sep-2019</t>
  </si>
  <si>
    <t>120825;quant Large &amp; Mid Cap Fund - IDCW Option - Direct Plan;INF966L01622;INF966L01630;16.9081;;;11-Sep-2019</t>
  </si>
  <si>
    <t>104514;quant Large &amp; Mid Cap Fund - IDCW Option - Regular Plan;INF966L01325;INF966L01333;21.5575;;;11-Sep-2019</t>
  </si>
  <si>
    <t>119720;SBI Large &amp; Midcap Fund - Direct Plan - Income Distribution cum Capital Withdrawal Option (IDCW);INF200K01UH9;INF200K01UI7;112.7440;;;11-Sep-2019</t>
  </si>
  <si>
    <t>101530;SBI Large &amp; Midcap Fund - Regular Plan - Income Distribution cum Capital Withdrawal Option (IDCW);INF200K01289;INF200K01297;94.4157;;;11-Sep-2019</t>
  </si>
  <si>
    <t>119721;SBI LARGE &amp; MIDCAP FUND -DIRECT PLAN -Growth;INF200K01UJ5;;216.3204;;;11-Sep-2019</t>
  </si>
  <si>
    <t>103024;SBI LARGE &amp; MIDCAP FUND- REGULAR PLAN -Growth;INF200K01305;;209.0087;;;11-Sep-2019</t>
  </si>
  <si>
    <t>119565;Sundaram Large and Midcap Direct Plan - Income Distribution cum Capital Withdrawal (IDCW);INF903J01PP3;INF903J01PQ1;17.6358;;;11-Sep-2019</t>
  </si>
  <si>
    <t>119566;Sundaram Large and Midcap Fund Direct Plan - Growth;INF903J01PR9;;34.3869;;;11-Sep-2019</t>
  </si>
  <si>
    <t>105001;Sundaram Large and Midcap Fund Regular Plan - Growth;INF903J01DT1;;32.7410;;;11-Sep-2019</t>
  </si>
  <si>
    <t>105000;Sundaram Large and Midcap Regular Plan - Income Distribution cum Capital Withdrawal (IDCW);INF903J01DU9;INF903J01DV7;16.4775;;;11-Sep-2019</t>
  </si>
  <si>
    <t>119202;Tata Large &amp; MId Cap Fund -Direct Plan- Growth Option;INF277K01MK8;;216.1444;;;11-Sep-2019</t>
  </si>
  <si>
    <t>119201;Tata Large &amp; Mid Cap Fund Direct Plan - Payout of IDCW Option;INF277K01MI2;INF277K01MJ0;42.1900;;;11-Sep-2019</t>
  </si>
  <si>
    <t>101823;Tata Large &amp; Mid Cap Fund Regular Plan - Payout of IDCW Option;INF277K01DH3;INF277K01410;32.0016;;;11-Sep-2019</t>
  </si>
  <si>
    <t>101824;Tata Large &amp; Mid Cap Fund- Regular Plan - Growth Option;INF277K01428;;199.2924;;;11-Sep-2019</t>
  </si>
  <si>
    <t>120665;UTI Large &amp; Mid Cap Fund - Direct Plan - Growth Option;INF789F01UG3;;59.9802;;;11-Sep-2019</t>
  </si>
  <si>
    <t>120664;UTI Large &amp; Mid Cap Fund - Direct Plan - IDCW;INF789F01UE8;INF789F01UF5;31.9765;;;11-Sep-2019</t>
  </si>
  <si>
    <t>100664;UTI Large &amp; Mid Cap Fund - Regular Plan - Growth Option;INF789F01869;;58.2006;;;11-Sep-2019</t>
  </si>
  <si>
    <t>100663;UTI Large &amp; Mid Cap Fund - Regular Plan - IDCW;INF189A01046;INF789F01851;30.8717;;;11-Sep-2019</t>
  </si>
  <si>
    <t>119620;Aditya Birla Sun Life Midcap Fund - Growth - Direct Plan;INF209K01Q30;;272.76;;;11-Sep-2019</t>
  </si>
  <si>
    <t>119619;Aditya Birla Sun Life Midcap Fund -DIRECT - IDCW;INF209K01Q22;;43.4;;;11-Sep-2019</t>
  </si>
  <si>
    <t>101591;Aditya Birla Sun Life Midcap Fund -REGULAR - IDCW;INF209K01355;INF209K01CN6;28.3;;;11-Sep-2019</t>
  </si>
  <si>
    <t>101592;Aditya Birla Sun Life MIDCAP Fund-Growth;INF209K01363;;257.82;;;11-Sep-2019</t>
  </si>
  <si>
    <t>120505;Axis Midcap Fund - Direct Plan - Growth;INF846K01EH3;;38.52;;;11-Sep-2019</t>
  </si>
  <si>
    <t>120504;Axis Midcap Fund - Direct Plan - IDCW;INF846K01EF7;INF846K01EG5;28.06;;;11-Sep-2019</t>
  </si>
  <si>
    <t>114564;Axis Midcap Fund - Regular Plan - Growth;INF846K01859;;35.57;;;11-Sep-2019</t>
  </si>
  <si>
    <t>114565;Axis Midcap Fund - Regular Plan - IDCW;INF846K01867;INF846K01875;22.69;;;11-Sep-2019</t>
  </si>
  <si>
    <t>113327;Baroda Mid-cap Fund- Plan A - Growth Option;INF955L01609;;8.30;;;11-Sep-2019</t>
  </si>
  <si>
    <t>113328;Baroda Mid-cap Fund- Plan A - IDCW Option;INF955L01583;INF955L01591;8.30;;;11-Sep-2019</t>
  </si>
  <si>
    <t>119392;Baroda Mid-cap Fund- Plan B (Direct) - Growth Option;INF955L01AV9;;8.77;;;11-Sep-2019</t>
  </si>
  <si>
    <t>119313;Baroda Mid-cap Fund-Plan B (Direct)-IDCW Option;INF955L01AT3;;8.77;;;11-Sep-2019</t>
  </si>
  <si>
    <t>120002;BNP Paribas Mid Cap Fund - Direct Plan - Growth Option;INF251K01HQ0;;32.6040;;;11-Sep-2019</t>
  </si>
  <si>
    <t>120001;BNP Paribas Mid Cap Fund - Direct Plan - Income Distribution cum Capital Withdrawal Option;INF251K01HO5;INF251K01HP2;31.8010;;;11-Sep-2019</t>
  </si>
  <si>
    <t>113566;BNP Paribas Mid Cap Fund-Growth Option;INF251K01AW3;;29.8800;;;11-Sep-2019</t>
  </si>
  <si>
    <t>113567;BNP Paribas Mid Cap Fund-Income Distribution cum Capital Withdrawal Option;INF251K01AX1;INF251K01AY9;28.1040;;;11-Sep-2019</t>
  </si>
  <si>
    <t>119071;DSP Midcap Fund - Direct Plan - Growth;INF740K01PX1;;54.295;;;11-Sep-2019</t>
  </si>
  <si>
    <t>119070;DSP Midcap Fund - Direct Plan - IDCW;INF740K01PY9;INF740K01PZ6;42.302;;;11-Sep-2019</t>
  </si>
  <si>
    <t>104481;DSP Midcap Fund - Regular Plan - Growth;INF740K01128;;51.622;;;11-Sep-2019</t>
  </si>
  <si>
    <t>104482;DSP Midcap Fund - Regular Plan - IDCW;INF740K01102;INF740K01110;19.225;;;11-Sep-2019</t>
  </si>
  <si>
    <t>140228;Edelweiss Mid Cap Fund - Direct Plan - Growth Option;INF843K01AO4;;26.615;;;11-Sep-2019</t>
  </si>
  <si>
    <t>140227;Edelweiss Mid Cap Fund - Direct Plan - IDCW Option;INF843K01AP1;INF843K01AQ9;21.957;;;11-Sep-2019</t>
  </si>
  <si>
    <t>140225;Edelweiss Mid Cap Fund - Regular Plan - Growth Option;INF843K01013;;24.851;;;11-Sep-2019</t>
  </si>
  <si>
    <t>140226;Edelweiss Mid Cap Fund - Regular Plan - IDCW Option;INF843K01021;INF843K01039;19.316;;;11-Sep-2019</t>
  </si>
  <si>
    <t>118533;Franklin India Prima Fund - Direct - Growth;INF090I01FH9;;961.8409;;;11-Sep-2019</t>
  </si>
  <si>
    <t>118532;Franklin India PRIMA FUND - Direct - IDCW ;INF090I01FI7;INF090I01FJ5;57.0226;;;11-Sep-2019</t>
  </si>
  <si>
    <t>100472;Franklin India PRIMA FUND - IDCW ;INF090I01726;INF090I01734;51.7286;;;11-Sep-2019</t>
  </si>
  <si>
    <t>100473;Franklin India Prima Fund-Growth;INF090I01809;;897.7425;;;11-Sep-2019</t>
  </si>
  <si>
    <t>118989;HDFC Mid-Cap Opportunities Fund - Growth Option - Direct Plan;INF179K01XQ0;;52.963;;;11-Sep-2019</t>
  </si>
  <si>
    <t>105758;HDFC Mid-Cap Opportunities Fund - Growth Plan;INF179K01CR2;;50.027;;;11-Sep-2019</t>
  </si>
  <si>
    <t>118988;HDFC Mid-Cap Opportunities Fund - IDCW Option - Direct Plan;INF179K01XO5;INF179K01XP2;31.308;;;11-Sep-2019</t>
  </si>
  <si>
    <t>105757;HDFC Mid-Cap Opportunities Fund - IDCW Plan;INF179K01CS0;INF179K01CT8;25.303;;;11-Sep-2019</t>
  </si>
  <si>
    <t>120381;ICICI Prudential MidCap Fund - Direct Plan -  Growth;INF109K011N7;;94.37;;;11-Sep-2019</t>
  </si>
  <si>
    <t>120380;ICICI Prudential MidCap Fund - Direct Plan -  IDCW;INF109K019M2;INF109K010N9;27.04;;;11-Sep-2019</t>
  </si>
  <si>
    <t>102528;ICICI Prudential MidCap Fund - Growth;INF109K01AN2;;88.73;;;11-Sep-2019</t>
  </si>
  <si>
    <t>102529;ICICI Prudential MidCap Fund - IDCW;INF109K01EH6;INF109K01AL6;21.31;;;11-Sep-2019</t>
  </si>
  <si>
    <t>140461;IDBI Midcap Fund Growth Direct;INF397L01JK8;;10.34;;;11-Sep-2019</t>
  </si>
  <si>
    <t>140460;IDBI Midcap Fund Growth Regular;INF397L01JO0;;9.75;;;11-Sep-2019</t>
  </si>
  <si>
    <t>140458;IDBI Midcap Fund IDCW Direct;INF397L01JH4;INF397L01JI2;9.72;;;11-Sep-2019</t>
  </si>
  <si>
    <t>140459;IDBI Midcap Fund IDCW Regular;INF397L01JL6;INF397L01JM4;9.15;;;11-Sep-2019</t>
  </si>
  <si>
    <t>120403;Invesco India Midcap Fund - Direct Plan - Growth Option;INF205K01MV6;;50.52;;;11-Sep-2019</t>
  </si>
  <si>
    <t>120402;Invesco India Midcap Fund - Direct Plan - IDCW (Payout / Reinvestment);INF205K01MT0;INF205K01MU8;24.44;;;11-Sep-2019</t>
  </si>
  <si>
    <t>105503;Invesco India Midcap Fund - Growth Option;INF205K01BC9;;45.5;;;11-Sep-2019</t>
  </si>
  <si>
    <t>105504;Invesco India Midcap Fund - IDCW (Payout / Reinvestment);INF205K01BD7;INF205K01BE5;21.24;;;11-Sep-2019</t>
  </si>
  <si>
    <t>104908;Kotak Emerging Equity Scheme - Growth;INF174K01DS9;;36.525;;;11-Sep-2019</t>
  </si>
  <si>
    <t>119775;Kotak Emerging Equity Scheme - Growth - Direct;INF174K01LT0;;39.444;;;11-Sep-2019</t>
  </si>
  <si>
    <t>104907;Kotak Emerging Equity Scheme - Payout of Income Distribution cum capital withdrawal option;INF174K01DU5;INF174K01DT7;20.686;;;11-Sep-2019</t>
  </si>
  <si>
    <t>119774;Kotak Emerging Equity Scheme - Payout of Income Distribution cum capital withdrawal option - Direct;INF174K01LU8;INF174K01LV6;24.234;;;11-Sep-2019</t>
  </si>
  <si>
    <t>119806;L&amp;T Mid Cap Fund-Direct Plan -IDCW;INF917K01FX6;;37.75;;;11-Sep-2019</t>
  </si>
  <si>
    <t>119807;L&amp;T Mid Cap Fund-Direct Plan-Growth;INF917K01FZ1;;128.46;;;11-Sep-2019</t>
  </si>
  <si>
    <t>112496;L&amp;T Mid Cap Fund-Regular Plan-Growth;INF917K01254;;121.33;;;11-Sep-2019</t>
  </si>
  <si>
    <t>112495;L&amp;T Mid Cap Fund-Regular Plan-IDCW;INF917K01239;INF917K01247;35.26;;;11-Sep-2019</t>
  </si>
  <si>
    <t>142108;Mahindra Manulife Mid Cap Fund - Direct Plan - IDCW;INF174V01523;INF174V01515;9.1529;;;11-Sep-2019</t>
  </si>
  <si>
    <t>142110;Mahindra Manulife Mid Cap Fund - Direct Plan -Growth;INF174V01507;;9.1529;;;11-Sep-2019</t>
  </si>
  <si>
    <t>142109;Mahindra Manulife Mid Cap Fund - Regular Plan - Growth;INF174V01473;;8.8719;;;11-Sep-2019</t>
  </si>
  <si>
    <t>142107;Mahindra Manulife Mid Cap Fund- Regular Plan - IDCW;INF174V01499;INF174V01481;8.8719;;;11-Sep-2019</t>
  </si>
  <si>
    <t>147479;Mirae Asset Midcap Fund - Regular Plan-Growth Option;INF769K01EY2;;10.037;;;11-Sep-2019</t>
  </si>
  <si>
    <t>147478;Mirae Asset Midcap Fund Direct IDCW;INF769K01EZ9;INF769K01FC5;10.059;;;11-Sep-2019</t>
  </si>
  <si>
    <t>147480;Mirae Asset Midcap Fund Regular IDCW;INF769K01EX4;INF769K01FB7;10.037;;;11-Sep-2019</t>
  </si>
  <si>
    <t>147445;Mirae Asset Midcap Fund- Direct Growth Option;INF769K01FA9;;10.058;;;11-Sep-2019</t>
  </si>
  <si>
    <t>127044;Motilal Oswal Midcap Fund-Direct - IDCW Payout/Reinvestment;INF247L01460;INF247L01452;18.6815;;;11-Sep-2019</t>
  </si>
  <si>
    <t>127042;Motilal Oswal Midcap Fund-Direct Plan-Growth Option;INF247L01445;;25.6831;;;11-Sep-2019</t>
  </si>
  <si>
    <t>127040;Motilal Oswal Midcap Fund-Regular - IDCW Payout/Reinvestment;INF247L01437;INF247L01429;17.1581;;;11-Sep-2019</t>
  </si>
  <si>
    <t>127039;Motilal Oswal Midcap Fund-Regular Plan-Growth Option;INF247L01411;;23.9669;;;11-Sep-2019</t>
  </si>
  <si>
    <t>118666;NIPPON INDIA GROWTH FUND - DIRECT Plan - IDCW Option;INF204K01E39;INF204K01E47;70.6932;;;11-Sep-2019</t>
  </si>
  <si>
    <t>118665;Nippon India Growth Fund - Direct Plan Growth Plan - Bonus Option;INF204K01E21;;181.5782;;;11-Sep-2019</t>
  </si>
  <si>
    <t>118668;Nippon India Growth Fund - Direct Plan Growth Plan - Growth Option;INF204K01E54;;1092.9179;;;11-Sep-2019</t>
  </si>
  <si>
    <t>100375;NIPPON INDIA GROWTH FUND - IDCW Option;INF204K01299;INF204K01307;54.5016;;;11-Sep-2019</t>
  </si>
  <si>
    <t>106260;NIPPON INDIA GROWTH FUND - INSTITUTIONAL Plan - IDCW Option;INF204K01257;INF204K01265;496.5571;;;11-Sep-2019</t>
  </si>
  <si>
    <t>100376;Nippon India Growth Fund-Growth Plan-Bonus Option;INF204K01315;;173.6712;;;11-Sep-2019</t>
  </si>
  <si>
    <t>100377;Nippon India Growth Fund-Growth Plan-Growth Option;INF204K01323;;1043.2441;;;11-Sep-2019</t>
  </si>
  <si>
    <t>125301;PGIM India Midcap Opportunities Fund - Direct Plan - Dividend Option - Payout;INF663L01DW1;INF663L01DX9;14.33;;;11-Sep-2019</t>
  </si>
  <si>
    <t>125307;PGIM India Midcap Opportunities Fund - Direct Plan - Growth Option;INF663L01DV3;;17.28;;;11-Sep-2019</t>
  </si>
  <si>
    <t>125306;PGIM India Midcap Opportunities Fund - Regular Plan - Dividend Option - Payout;INF663L01EA5;INF663L01EB3;9.9;;;11-Sep-2019</t>
  </si>
  <si>
    <t>125305;PGIM India Midcap Opportunities Fund - Regular Plan - Growth Option;INF663L01DZ4;;16.33;;;11-Sep-2019</t>
  </si>
  <si>
    <t>120841;quant Mid Cap Fund - Growth Option - Direct Plan;INF966L01887;;52.1334;;;11-Sep-2019</t>
  </si>
  <si>
    <t>101065;quant Mid Cap Fund - Growth Option - Regular Plan;INF966L01176;;51.2681;;;11-Sep-2019</t>
  </si>
  <si>
    <t>120840;quant Mid Cap Fund - IDCW Option - Direct Plan;INF966L01861;INF966L01879;18.3759;;;11-Sep-2019</t>
  </si>
  <si>
    <t>101066;quant Mid Cap Fund - IDCW Option - Regular Plan;INF966L01150;INF966L01168;18.1485;;;11-Sep-2019</t>
  </si>
  <si>
    <t>119716;SBI Magnum MIDCAP FUND - DIRECT PLAN - GROWTH;INF200K01TP4;;71.8503;;;11-Sep-2019</t>
  </si>
  <si>
    <t>119715;SBI Magnum MidCap Fund - Direct Plan - Income Distribution cum Capital Withdrawal Option (IDCW);INF200K01TN9;INF200K01TO7;40.7359;;;11-Sep-2019</t>
  </si>
  <si>
    <t>102941;SBI Magnum MIDCAP FUND - REGULAR PLAN - GROWTH;INF200K01560;;67.5172;;;11-Sep-2019</t>
  </si>
  <si>
    <t>102942;SBI Magnum MidCap Fund - Regular Plan - Income Distribution cum Capital Withdrawal Option (IDCW);INF200K01578;INF200K01586;27.5884;;;11-Sep-2019</t>
  </si>
  <si>
    <t>119581;Sundaram Mid Cap Fund Direct Plan - Growth;INF903J01MJ3;;440.8077;;;11-Sep-2019</t>
  </si>
  <si>
    <t>119582;Sundaram Mid Cap Fund Direct Plan - Income Distribution cum Capital Withdrawal (IDCW);INF903J01MH7;INF903J01MI5;30.8683;;;11-Sep-2019</t>
  </si>
  <si>
    <t>111941;Sundaram Mid Cap Fund Institutional Plan - Growth;INF903J01207;;449.9336;;;11-Sep-2019</t>
  </si>
  <si>
    <t>111942;Sundaram Mid Cap Fund Institutional Plan - Income Distribution cum Capital Withdrawal (IDCW);INF903J01215;INF903J01223;26.7744;;;11-Sep-2019</t>
  </si>
  <si>
    <t>101539;Sundaram Mid Cap Fund Regular Plan - Growth;INF903J01173;;423.9491;;;11-Sep-2019</t>
  </si>
  <si>
    <t>101538;Sundaram Mid Cap Fund Regular Plan - Income Distribution cum Capital Withdrawal (IDCW);INF903J01181;INF903J01199;29.3376;;;11-Sep-2019</t>
  </si>
  <si>
    <t>119178;Tata Mid Cap Growth Fund - Direct Plan- Growth Option;INF277K01PY2;;138.3073;;;11-Sep-2019</t>
  </si>
  <si>
    <t>119177;Tata Mid Cap Growth Fund - Direct Plan- IDCW Option;INF277K01PW6;INF277K01PX4;45.7353;;;11-Sep-2019</t>
  </si>
  <si>
    <t>102328;Tata Mid Cap Growth Fund Regular Plan- Growth Option;INF277K01626;;130.7815;;;11-Sep-2019</t>
  </si>
  <si>
    <t>102326;Tata Mid Cap Growth Fund-Regular Plan - IDCW Option;INF277K01DS0;INF277K01642;36.1945;;;11-Sep-2019</t>
  </si>
  <si>
    <t>118872;Taurus Mid Cap Fund - Direct Plan - Growth;INF044D01CA9;;40.58;;;11-Sep-2019</t>
  </si>
  <si>
    <t>118873;Taurus Mid Cap Fund - Direct Plan - Payout of Income Distribution cum Capital Withdrawal option;INF044D01CB7;INF044D01CC5;36.03;;;11-Sep-2019</t>
  </si>
  <si>
    <t>100477;Taurus Mid Cap Fund - Regular Plan - Growth;INF044D01815;;39.30;;;11-Sep-2019</t>
  </si>
  <si>
    <t>111642;Taurus Mid Cap Fund - Regular Plan - Payout of Income Distribution cum Capital Withdrawal option;INF044D01781;INF044D01799;35.03;;;11-Sep-2019</t>
  </si>
  <si>
    <t>120727;UTI Mid Cap Fund - Direct Plan - IDCW;INF789F01TY8;INF789F01TZ5;50.4028;;;11-Sep-2019</t>
  </si>
  <si>
    <t>102393;UTI Mid Cap Fund - Regular Plan - IDCW;INF789F01794;INF789F01802;46.1743;;;11-Sep-2019</t>
  </si>
  <si>
    <t>102394;UTI Mid Cap Fund-Growth Option;INF789F01810;;92.3009;;;11-Sep-2019</t>
  </si>
  <si>
    <t>120726;UTI Mid Cap Fund-Growth Option- Direct;INF789F01UA6;;97.4203;;;11-Sep-2019</t>
  </si>
  <si>
    <t>105804;Aditya Birla Sun Life Small Cap Fund - GROWTH;INF209K01EN2;;29.6053;;;11-Sep-2019</t>
  </si>
  <si>
    <t>119556;Aditya Birla Sun Life Small Cap Fund - Growth - Direct Plan;INF209K01WN4;;31.5992;;;11-Sep-2019</t>
  </si>
  <si>
    <t>119557;Aditya Birla Sun Life Small Cap Fund -Direct - IDCW;INF209K01WM6;;30.6141;;;11-Sep-2019</t>
  </si>
  <si>
    <t>105805;Aditya Birla Sun Life Small Cap Fund -Regular - IDCW;INF209K01EO0;INF209K01EP7;17.7323;;;11-Sep-2019</t>
  </si>
  <si>
    <t>125354;Axis Small Cap Fund - Direct Plan - Growth;INF846K01K35;;31.09;;;11-Sep-2019</t>
  </si>
  <si>
    <t>125351;Axis Small Cap Fund - Direct Plan - IDCW;INF846K01K43;INF846K01K50;25.74;;;11-Sep-2019</t>
  </si>
  <si>
    <t>125350;Axis Small Cap Fund - Regular Plan - Growth;INF846K01K01;;29.16;;;11-Sep-2019</t>
  </si>
  <si>
    <t>125352;Axis Small Cap Fund - Regular Plan - IDCW;INF846K01K19;INF846K01K27;23.99;;;11-Sep-2019</t>
  </si>
  <si>
    <t>145678;BANK OF INDIA Small Cap Fund Direct Plan Growth;INF761K01EP7;;9.82;;;11-Sep-2019</t>
  </si>
  <si>
    <t>145675;BANK OF INDIA Small Cap Fund Direct Plan IDCW;INF761K01EO0;INF761K01ES1;9.82;;;11-Sep-2019</t>
  </si>
  <si>
    <t>145677;BANK OF INDIA Small Cap Fund Regular Plan Growth;INF761K01ER3;;9.69;;;11-Sep-2019</t>
  </si>
  <si>
    <t>145676;BANK OF INDIA Small Cap Fund Regular Plan IDCW;INF761K01EQ5;INF761K01ET9;9.69;;;11-Sep-2019</t>
  </si>
  <si>
    <t>146130;CANARA ROBECO SMALL CAP FUND - DIRECT PLAN - GROWTH OPTION;INF760K01JC6;;9.0900;;;11-Sep-2019</t>
  </si>
  <si>
    <t>146131;CANARA ROBECO SMALL CAP FUND - DIRECT PLAN - IDCW (Payout/Reinvestment);INF760K01JD4;INF760K01JE2;9.0900;;;11-Sep-2019</t>
  </si>
  <si>
    <t>146127;CANARA ROBECO SMALL CAP FUND - REGULAR PLAN - GROWTH OPTION;INF760K01JF9;;9.0000;;;11-Sep-2019</t>
  </si>
  <si>
    <t>146128;CANARA ROBECO SMALL CAP FUND - REGULAR PLAN - IDCW (Payout/Reinvestment);INF760K01JG7;INF760K01JH5;9.0000;;;11-Sep-2019</t>
  </si>
  <si>
    <t>119212;DSP Small Cap Fund - Direct Plan - Growth;INF740K01QD1;;51.706;;;11-Sep-2019</t>
  </si>
  <si>
    <t>119213;DSP Small Cap Fund - Direct Plan - IDCW;INF740K01QE9;INF740K01QF6;27.771;;;11-Sep-2019</t>
  </si>
  <si>
    <t>105989;DSP Small Cap Fund - Regular - Growth;INF740K01797;;49.560;;;11-Sep-2019</t>
  </si>
  <si>
    <t>113153;DSP Small Cap Fund - Regular - IDCW;INF740K01805;INF740K01AM6;26.600;;;11-Sep-2019</t>
  </si>
  <si>
    <t>146196;Edelweiss Small Cap Fund - Direct Plan - Growth;INF754K01JN6;;10.424;;;11-Sep-2019</t>
  </si>
  <si>
    <t>146197;Edelweiss Small Cap Fund - Direct Plan - IDCW Option;INF754K01JO4;INF754K01JP1;10.424;;;11-Sep-2019</t>
  </si>
  <si>
    <t>146193;Edelweiss Small Cap Fund - Regular Plan - Growth;INF754K01JJ4;;10.334;;;11-Sep-2019</t>
  </si>
  <si>
    <t>146194;Edelweiss Small Cap Fund - Regular Plan - IDCW Option;INF754K01JK2;INF754K01JL0;10.333;;;11-Sep-2019</t>
  </si>
  <si>
    <t>118525;Franklin India Smaller Companies Fund - Direct - Growth;INF090I01IQ4;;51.4890;;;11-Sep-2019</t>
  </si>
  <si>
    <t>118524;Franklin India Smaller Companies Fund - Direct - IDCW ;INF090I01IO9;INF090I01IP6;23.8389;;;11-Sep-2019</t>
  </si>
  <si>
    <t>103361;Franklin India Smaller Companies Fund - IDCW ;INF090I01544;INF090I01551;21.6333;;;11-Sep-2019</t>
  </si>
  <si>
    <t>103360;Franklin India Smaller Companies Fund-Growth;INF090I01569;;47.8012;;;11-Sep-2019</t>
  </si>
  <si>
    <t>130502;HDFC Small Cap Fund - Growth Option;INF179KA1RZ8;;38.007;;;11-Sep-2019</t>
  </si>
  <si>
    <t>130503;HDFC Small Cap Fund - Growth Option - Direct Plan;INF179KA1RW5;;40.872;;;11-Sep-2019</t>
  </si>
  <si>
    <t>130501;HDFC Small Cap Fund - IDCW Option;INF179KA1SA9;INF179KA1SB7;20.009;;;11-Sep-2019</t>
  </si>
  <si>
    <t>130504;HDFC Small Cap Fund - IDCW Option - Direct Plan;INF179KA1RX3;INF179KA1RY1;25.206;;;11-Sep-2019</t>
  </si>
  <si>
    <t>120591;ICICI Prudential Smallcap Fund - Direct Plan - Growth;INF109K015M0;;24.91;;;11-Sep-2019</t>
  </si>
  <si>
    <t>120870;ICICI Prudential Smallcap Fund - Direct Plan - IDCW;INF109K013M5;INF109K014M3;23.11;;;11-Sep-2019</t>
  </si>
  <si>
    <t>106823;ICICI Prudential Smallcap Fund - Growth;INF109K01BI0;;23.92;;;11-Sep-2019</t>
  </si>
  <si>
    <t>106822;ICICI Prudential Smallcap Fund - IDCW;INF109K01FA8;INF109K01BJ8;15.03;;;11-Sep-2019</t>
  </si>
  <si>
    <t>106821;ICICI Prudential Smallcap Fund - Institutional Growth;INF109K01BK6;;23.91;;;11-Sep-2019</t>
  </si>
  <si>
    <t>141475;IDBI Small Cap Fund - Growth Direct;INF397L01JS1;;9.01;;;11-Sep-2019</t>
  </si>
  <si>
    <t>141477;IDBI Small Cap Fund - IDCW Regular;INF397L01JT9;INF397L01JU7;8.54;;;11-Sep-2019</t>
  </si>
  <si>
    <t>141462;IDBI Small Cap Fund Growth Regular;INF397L01JW3;;8.54;;;11-Sep-2019</t>
  </si>
  <si>
    <t>141476;IDBI Small Cap Fund IDCW Direct;INF397L01JP7;INF397L01JQ5;9.01;;;11-Sep-2019</t>
  </si>
  <si>
    <t>145137;Invesco India Smallcap Fund - Direct Plan - Growth;INF205K013T3;;9.96;;;11-Sep-2019</t>
  </si>
  <si>
    <t>145138;Invesco India Smallcap Fund - Direct Plan - IDCW (Payout / Reinvestment);INF205K012T5;INF205K015T8;9.95;;;11-Sep-2019</t>
  </si>
  <si>
    <t>145139;Invesco India Smallcap Fund - Regular Plan - Growth;INF205K011T7;;9.81;;;11-Sep-2019</t>
  </si>
  <si>
    <t>145140;Invesco India Smallcap Fund - Regular Plan - IDCW (Payout / Reinvestment);INF205K010T9;INF205K014T1;9.82;;;11-Sep-2019</t>
  </si>
  <si>
    <t>102875;Kotak-Small Cap Fund - Growth;INF174K01211;;66.697;;;11-Sep-2019</t>
  </si>
  <si>
    <t>120164;Kotak-Small Cap Fund - Growth - Direct;INF174K01KT2;;72.446;;;11-Sep-2019</t>
  </si>
  <si>
    <t>102874;Kotak-Small Cap Fund - Payout of Income Distribution cum capital withdrawal option;INF174K01237;INF174K01229;33.394;;;11-Sep-2019</t>
  </si>
  <si>
    <t>120163;Kotak-Small Cap Fund - Payout of Income Distribution cum capital withdrawal option - Direct;INF174K01KU0;INF174K01KV8;36.517;;;11-Sep-2019</t>
  </si>
  <si>
    <t>129220;L&amp;T Emerging Businesses Fund - Direct Plan - Growth;INF917K01QA1;;22.812;;;11-Sep-2019</t>
  </si>
  <si>
    <t>129222;L&amp;T Emerging Businesses Fund - Direct Plan - IDCW;INF917K01PZ0;INF917K01XP5;17.815;;;11-Sep-2019</t>
  </si>
  <si>
    <t>129223;L&amp;T Emerging Businesses Fund - Regular Plan - Growth;INF917K01QC7;;21.846;;;11-Sep-2019</t>
  </si>
  <si>
    <t>129221;L&amp;T Emerging Businesses Fund - Regular Plan - IDCW;INF917K01QB9;INF917K01XQ3;17.035;;;11-Sep-2019</t>
  </si>
  <si>
    <t>118775;NIPPON INDIA SMALL CAP FUND - Direct Plan - IDCW Option;INF204K01J91;INF204K01K07;27.9121;;;11-Sep-2019</t>
  </si>
  <si>
    <t>118777;Nippon India Small Cap Fund - Direct Plan Growth Plan - Bonus Option;INF204K01J83;;38.7244;;;11-Sep-2019</t>
  </si>
  <si>
    <t>118778;Nippon India Small Cap Fund - Direct Plan Growth Plan - Growth Option;INF204K01K15;;38.7244;;;11-Sep-2019</t>
  </si>
  <si>
    <t>113178;Nippon India Small Cap Fund - Growth Plan - Bonus Option;INF204K01HZ0;;36.3067;;;11-Sep-2019</t>
  </si>
  <si>
    <t>113177;Nippon India Small Cap Fund - Growth Plan - Growth Option;INF204K01HY3;;36.3067;;;11-Sep-2019</t>
  </si>
  <si>
    <t>113179;NIPPON INDIA SMALL CAP FUND - IDCW Option;INF204K01IA1;INF204K01IB9;25.9064;;;11-Sep-2019</t>
  </si>
  <si>
    <t>147131;Principal Small Cap Fund - Direct Plan - Growth Option;INF173K01OK5;;9.48;;;11-Sep-2019</t>
  </si>
  <si>
    <t>147132;Principal Small Cap Fund - Direct Plan- Income Distribution CUM Capital Withdrawal Option;INF173K01OL3;INF173K01ON9;9.48;;;11-Sep-2019</t>
  </si>
  <si>
    <t>147129;Principal Small Cap Fund - Regular Plan - Growth Option;INF173K01OG3;;9.42;;;11-Sep-2019</t>
  </si>
  <si>
    <t>147130;Principal Small Cap Fund - Regular Plan - Income Distribution CUM Capital Withdrawal Option;INF173K01OH1;INF173K01OI9;9.42;;;11-Sep-2019</t>
  </si>
  <si>
    <t>100177;quant Small Cap Fund - Growth - Regular Plan;INF966L01AA0;;39.0991;;;11-Sep-2019</t>
  </si>
  <si>
    <t>120828;quant Small Cap Fund - Growth Option - Direct Plan;INF966L01689;;39.7342;;;11-Sep-2019</t>
  </si>
  <si>
    <t>120827;quant Small Cap Fund - IDCW Option - Direct Plan;INF966L01663;INF966L01671;31.1642;;;11-Sep-2019</t>
  </si>
  <si>
    <t>100176;quant Small Cap Fund - IDCW Option - Regular Plan;INF206A01022;INF966L01044;31.0136;;;11-Sep-2019</t>
  </si>
  <si>
    <t>125497;SBI Small Cap Fund - Direct Plan - Growth;INF200K01T51;;53.7478;;;11-Sep-2019</t>
  </si>
  <si>
    <t>125496;SBI Small Cap Fund - Direct Plan - Income Distribution cum Capital Withdrawal Option (IDCW);INF200K01T69;INF200K01T77;36.6899;;;11-Sep-2019</t>
  </si>
  <si>
    <t>125494;SBI Small Cap Fund - Regular Plan - Growth;INF200K01T28;;49.9119;;;11-Sep-2019</t>
  </si>
  <si>
    <t>125495;SBI Small Cap Fund - Regular Plan - Income Distribution cum Capital Withdrawal Option (IDCW);INF200K01T36;INF200K01T44;29.4883;;;11-Sep-2019</t>
  </si>
  <si>
    <t>119589;Sundaram Small Cap Fund Direct Plan - Growth;INF903J01NK9;;74.4330;;;11-Sep-2019</t>
  </si>
  <si>
    <t>119588;Sundaram Small Cap Fund Direct Plan - Income Distribution cum Capital Withdrawal (IDCW);INF903J01NI3;INF903J01NJ1;15.0213;;;11-Sep-2019</t>
  </si>
  <si>
    <t>112064;Sundaram Small Cap Fund Institutional Plan - Growth;INF903J01504;;75.9893;;;11-Sep-2019</t>
  </si>
  <si>
    <t>112207;Sundaram Small Cap Fund Institutional Plan - Income Distribution cum Capital Withdrawal (IDCW);INF903J01488;INF903J01496;15.5355;;;11-Sep-2019</t>
  </si>
  <si>
    <t>100795;Sundaram Small Cap Fund Regular Plan - Growth;INF903J01470;;71.5878;;;11-Sep-2019</t>
  </si>
  <si>
    <t>100794;Sundaram Small Cap Fund Regular Plan - Income Distribution cum Capital Withdrawal (IDCW);INF903J01454;INF903J01462;14.2215;;;11-Sep-2019</t>
  </si>
  <si>
    <t>145209;TATA Small Cap Fund Direct Plan - Reinvestment of Income Distribution cum capital withdrawal option ;;INF277K012O9;10.0766;;;11-Sep-2019</t>
  </si>
  <si>
    <t>145210;TATA Small Cap Fund Regular Plan - Reinvestment of Income Distribution cum capital withdrawal option ;;INF277K016O0;9.8986;;;11-Sep-2019</t>
  </si>
  <si>
    <t>145206;Tata Small Cap Fund-Direct Plan-Growth;INF277K011O1;;10.0766;;;11-Sep-2019</t>
  </si>
  <si>
    <t>145208;Tata Small Cap Fund-Regular Plan-Growth;INF277K015O2;;9.8986;;;11-Sep-2019</t>
  </si>
  <si>
    <t>145207;TATA SmallCap Fund - Direct Plan - Payout of Income Distribution cum capital withdrawal option ;INF277K013O7;;10.0766;;;11-Sep-2019</t>
  </si>
  <si>
    <t>145205;TATA SmallCap Fund Regular Plan - Payout of Income Distribution cum capital withdrawal option ;INF277K017O8;;9.8986;;;11-Sep-2019</t>
  </si>
  <si>
    <t>129649;Union Small Cap Fund - Direct Plan - Growth Option;INF582M01BU9;;13.28;;;11-Sep-2019</t>
  </si>
  <si>
    <t>129646;Union Small Cap Fund - Direct Plan - IDCW Option;INF582M01BW5;INF582M01BV7;9.94;;;11-Sep-2019</t>
  </si>
  <si>
    <t>129647;Union Small Cap Fund - Regular Plan - Growth Option;INF582M01BY1;;12.72;;;11-Sep-2019</t>
  </si>
  <si>
    <t>129648;Union Small Cap Fund - Regular Plan - IDCW Option;INF582M01CA9;INF582M01BZ8;11.05;;;11-Sep-2019</t>
  </si>
  <si>
    <t>119507;Aditya Birla Sun Life Dividend Yield Fund - Growth - Direct Plan;INF209K01WA1;;158.14;;;11-Sep-2019</t>
  </si>
  <si>
    <t>101738;Aditya Birla Sun Life Dividend Yield Fund - Growth - Regular Plan;INF209K01405;;150.29;;;11-Sep-2019</t>
  </si>
  <si>
    <t>119506;Aditya Birla Sun Life Dividend Yield Fund -DIRECT - IDCW;INF209K01Q55;INF209K01WB9;21.95;;;11-Sep-2019</t>
  </si>
  <si>
    <t>101737;Aditya Birla Sun Life Dividend Yield Fund -REGULAR - IDCW;INF209K01397;INF209K01CP1;12.85;;;11-Sep-2019</t>
  </si>
  <si>
    <t>118527;Templeton India Equity Income Fund - Direct - Growth;INF090I01IT8;;46.6137;;;11-Sep-2019</t>
  </si>
  <si>
    <t>118526;Templeton India EQUITY INCOME FUND - Direct - IDCW ;INF090I01IR2;INF090I01IS0;15.1197;;;11-Sep-2019</t>
  </si>
  <si>
    <t>103679;Templeton India EQUITY INCOME FUND - IDCW ;INF090I01932;INF090I01940;14.3516;;;11-Sep-2019</t>
  </si>
  <si>
    <t>103678;Templeton India Equity Income Fund-Growth Plan;INF090I01957;;44.7399;;;11-Sep-2019</t>
  </si>
  <si>
    <t>129312;ICICI Prudential Dividend Yield Equity Fund Direct Plan Growth Option;INF109KA1UA0;;16.17;;;11-Sep-2019</t>
  </si>
  <si>
    <t>129309;ICICI Prudential Dividend Yield Equity Fund Direct Plan IDCW Option;INF109KA1UB8;INF109KA1UC6;11.04;;;11-Sep-2019</t>
  </si>
  <si>
    <t>129310;ICICI Prudential Dividend Yield Equity Fund Growth Option;INF109KA1TX4;;15.55;;;11-Sep-2019</t>
  </si>
  <si>
    <t>129311;ICICI Prudential Dividend Yield Equity Fund IDCW Option;INF109KA1TY2;INF109KA1TZ9;10.34;;;11-Sep-2019</t>
  </si>
  <si>
    <t>145750;IDBI Dividend Yield Fund - Direct Plan - Growth;INF397L01LC1;;10.28;;;11-Sep-2019</t>
  </si>
  <si>
    <t>145749;IDBI Dividend Yield Fund - Direct Plan - IDCW;INF397L01KZ4;INF397L01LA5;10.28;;;11-Sep-2019</t>
  </si>
  <si>
    <t>145747;IDBI Dividend Yield Fund - Regular Plan - Growth;INF397L01KY7;;10.15;;;11-Sep-2019</t>
  </si>
  <si>
    <t>145748;IDBI Dividend Yield Fund - Regular Plan - IDCW;INF397L01KV3;INF397L01KW1;10.15;;;11-Sep-2019</t>
  </si>
  <si>
    <t>119438;Principal Dividend Yield Fund - Direct Plan - Growth Option;INF173K01EV3;;51.58;;;11-Sep-2019</t>
  </si>
  <si>
    <t>119437;Principal Dividend Yield Fund- Direct Plan - Half Yearly Income Distribution CUM Capital Withdrawal Option;INF173K01ES9;INF173K01ET7;28.61;;;11-Sep-2019</t>
  </si>
  <si>
    <t>102808;Principal Dividend Yield Fund- Half Yearly Income Distribution CUM Capital Withdrawal Plan;INF173K01AD9;INF173K01AE7;20.97;;;11-Sep-2019</t>
  </si>
  <si>
    <t>102807;Principal Dividend Yield Fund-Growth Plan;INF173K01AC1;;49.81;;;11-Sep-2019</t>
  </si>
  <si>
    <t>120750;UTI Dividend Yield Fund - Direct Plan - IDCW;INF789F01SU8;INF789F01SV6;16.8354;;;11-Sep-2019</t>
  </si>
  <si>
    <t>103025;UTI Dividend Yield Fund - Regular Plan - IDCW;INF789F01448;INF789F01455;14.9585;;;11-Sep-2019</t>
  </si>
  <si>
    <t>103026;UTI-Dividend Yield Fund.-Growth;INF789F01463;;62.7411;;;11-Sep-2019</t>
  </si>
  <si>
    <t>120749;UTI-Dividend Yield Fund.-Growth-Direct;INF789F01SW4;;65.4164;;;11-Sep-2019</t>
  </si>
  <si>
    <t>119658;Aditya Birla Sun Life Pure Value Fund - Direct - IDCW;INF209K01WP9;;33.6249;;;11-Sep-2019</t>
  </si>
  <si>
    <t>119659;Aditya Birla Sun Life Pure Value Fund - Growth - Direct Plan;INF209K01WQ7;;48.1357;;;11-Sep-2019</t>
  </si>
  <si>
    <t>108167;Aditya Birla Sun Life Pure Value Fund - Growth Option;INF209K01LF3;;45.1435;;;11-Sep-2019</t>
  </si>
  <si>
    <t>108166;Aditya Birla Sun Life Pure Value Fund - Regular - IDCW;INF209K01LE6;INF209K01LG1;20.5849;;;11-Sep-2019</t>
  </si>
  <si>
    <t>108909;BANDHAN Sterling Value Fund - Regular Plan - Growth;INF194K01342;;44.90;;;11-Sep-2019</t>
  </si>
  <si>
    <t>108908;BANDHAN Sterling Value Fund - Regular Plan - IDCW;INF194K01359;INF194K01367;17.57;;;11-Sep-2019</t>
  </si>
  <si>
    <t>118481;BANDHAN Sterling Value Fund-Direct Plan-Growth;INF194K01Z85;;47.80;;;11-Sep-2019</t>
  </si>
  <si>
    <t>118480;BANDHAN Sterling Value Fund-Direct Plan-IDCW;INF194K01Z93;INF194K010A2;20.02;;;11-Sep-2019</t>
  </si>
  <si>
    <t>118494;Templeton India Value Fund - Direct - Growth;INF090I01GY2;;238.5457;;;11-Sep-2019</t>
  </si>
  <si>
    <t>118493;Templeton India Value Fund - Direct - IDCW ;INF090I01GW6;INF090I01GX4;57.8996;;;11-Sep-2019</t>
  </si>
  <si>
    <t>100496;Templeton India Value Fund - Growth Plan;INF090I01296;;227.6243;;;11-Sep-2019</t>
  </si>
  <si>
    <t>100497;Templeton India Value Fund - IDCW ;INF090I01270;INF090I01288;54.5503;;;11-Sep-2019</t>
  </si>
  <si>
    <t>135341;Groww Value Fund (formerly known as Indiabulls Value Fund) - Direct Plan - Growth Option;INF666M01BE4;;11.6612;;;11-Sep-2019</t>
  </si>
  <si>
    <t>135343;Groww Value Fund (formerly known as Indiabulls Value Fund) - Regular Plan - Growth Option;INF666M01BH7;;10.7971;;;11-Sep-2019</t>
  </si>
  <si>
    <t>135342;Groww Value Fund (formerly known as Indiabulls Value Fund)- Direct Plan- - Income Distribution cum capital withdrawal Option (Payout &amp; Reinvestment);INF666M01BF1;INF666M01BG9;11.569;;;11-Sep-2019</t>
  </si>
  <si>
    <t>140819;Groww Value Fund (formerly known as Indiabulls Value Fund)- Direct Plan- Half Yearly - Income Distribution cum capital withdrawal Option (Payout &amp; Reinvestment);INF666M01DC4;INF666M01DD2;9.3531;;;11-Sep-2019</t>
  </si>
  <si>
    <t>140815;Groww Value Fund (formerly known as Indiabulls Value Fund)- Direct Plan- Monthly - Income Distribution cum capital withdrawal Option (Payout &amp; Reinvestment);INF666M01CY0;INF666M01CZ7;8.5675;;;11-Sep-2019</t>
  </si>
  <si>
    <t>140817;Groww Value Fund (formerly known as Indiabulls Value Fund)- Direct Plan- Quarterly - Income Distribution cum capital withdrawal Option (Payout &amp; Reinvestment);INF666M01DA8;INF666M01DB6;9.3481;;;11-Sep-2019</t>
  </si>
  <si>
    <t>135344;Groww Value Fund (formerly known as Indiabulls Value Fund)- Regular Plan - Income Distribution cum capital withdrawal Option (Payout &amp; Reinvestment);INF666M01BI5;INF666M01BJ3;10.7951;;;11-Sep-2019</t>
  </si>
  <si>
    <t>140820;Groww Value Fund (formerly known as Indiabulls Value Fund)- Regular Plan- Half Yearly -Income Distribution cum capital withdrawal Option (Payout &amp; Reinvestment);INF666M01DI1;INF666M01DJ9;8.8435;;;11-Sep-2019</t>
  </si>
  <si>
    <t>140816;Groww Value Fund (formerly known as Indiabulls Value Fund)- Regular Plan- Monthly - Income Distribution cum capital withdrawal Option (Payout &amp; Reinvestment.;INF666M01DE0;INF666M01DF7;8.3782;;;11-Sep-2019</t>
  </si>
  <si>
    <t>140818;Groww Value Fund (formerly known as Indiabulls Value Fund)- Regular Plan- Quarterly - Income Distribution cum capital withdrawal Option (Payout &amp; Reinvestment);INF666M01DG5;INF666M01DH3;8.1641;;;11-Sep-2019</t>
  </si>
  <si>
    <t>118935;HDFC Capital Builder Value Fund - Growth Option - Direct Plan;INF179K01VC4;;284.792;;;11-Sep-2019</t>
  </si>
  <si>
    <t>101764;HDFC Capital Builder Value Fund - Growth Plan;INF179K01426;;268.593;;;11-Sep-2019</t>
  </si>
  <si>
    <t>118934;HDFC Capital Builder Value Fund - IDCW Option - Direct Plan;INF179K01VA8;INF179K01VB6;25.074;;;11-Sep-2019</t>
  </si>
  <si>
    <t>101765;HDFC Capital Builder Value Fund - IDCW Plan;INF179K01400;INF179K01418;23.06;;;11-Sep-2019</t>
  </si>
  <si>
    <t>120323;ICICI Prudential Value Discovery Fund - Direct Plan - Growth;INF109K012K1;;146.76;;;11-Sep-2019</t>
  </si>
  <si>
    <t>120322;ICICI Prudential Value Discovery Fund - Direct Plan - IDCW;INF109K011K3;INF109K010K5;45.69;;;11-Sep-2019</t>
  </si>
  <si>
    <t>102594;ICICI Prudential Value Discovery Fund - Growth;INF109K01AF8;;137.83;;;11-Sep-2019</t>
  </si>
  <si>
    <t>102595;ICICI Prudential Value Discovery Fund - IDCW;INF109K01EC7;INF109K01AD3;24.96;;;11-Sep-2019</t>
  </si>
  <si>
    <t>144455;IDBI Long Term Value Fund-Direct Plan- Growth;INF397L01KU5;;10.11;;;11-Sep-2019</t>
  </si>
  <si>
    <t>144452;IDBI Long Term Value Fund-Direct Plan-IDCW;INF397L01KR1;;10.11;;;11-Sep-2019</t>
  </si>
  <si>
    <t>144453;IDBI Long Term Value Fund-Regular Plan-Growth;INF397L01KQ3;;9.89;;;11-Sep-2019</t>
  </si>
  <si>
    <t>144454;IDBI Long Term Value Fund-Regular Plan-IDCW;INF397L01KN0;;9.89;;;11-Sep-2019</t>
  </si>
  <si>
    <t>120486;JM Value Fund (Direct) - Growth Option;INF192K01BT3;;32.1395;;;11-Sep-2019</t>
  </si>
  <si>
    <t>120485;JM Value Fund (Direct) - IDCW;INF192K01BR7;INF192K01BS5;21.8984;;;11-Sep-2019</t>
  </si>
  <si>
    <t>100254;JM Value Fund (Regular) - Growth Option;INF137A01037;;30.0531;;;11-Sep-2019</t>
  </si>
  <si>
    <t>106168;JM Value Fund (Regular) - IDCW;INF137A01011;INF137A01029;20.9856;;;11-Sep-2019</t>
  </si>
  <si>
    <t>119404;L&amp;T India Value Fund-Direct Plan-Growth;INF917K01HD4;;35.193;;;11-Sep-2019</t>
  </si>
  <si>
    <t>119403;L&amp;T India Value Fund-Direct Plan-IDCW;INF917K01HC6;INF917K01HB8;26.575;;;11-Sep-2019</t>
  </si>
  <si>
    <t>118102;L&amp;T India Value Fund-Regular Plan-Growth;INF677K01023;;33.356;;;11-Sep-2019</t>
  </si>
  <si>
    <t>118103;L&amp;T India Value Fund-Regular Plan-IDCW;INF677K01213;INF677K01015;23.432;;;11-Sep-2019</t>
  </si>
  <si>
    <t>118782;NIPPON INDIA VALUE FUND - DIRECT Plan - IDCW Option;INF204K01K23;INF204K01K31;28.2392;;;11-Sep-2019</t>
  </si>
  <si>
    <t>118784;Nippon India Value Fund - Direct Plan Growth Plan;INF204K01K49;;72.6894;;;11-Sep-2019</t>
  </si>
  <si>
    <t>103086;NIPPON INDIA VALUE FUND - IDCW Option;INF204K01GC1;INF204K01GD9;21.0483;;;11-Sep-2019</t>
  </si>
  <si>
    <t>103085;Nippon India Value Fund- Growth Plan;INF204K01GB3;;69.1245;;;11-Sep-2019</t>
  </si>
  <si>
    <t>103490;Quantum Long Term Equity Value Fund - Direct Plan Growth Option;INF082J01036;;52.02;;;11-Sep-2019</t>
  </si>
  <si>
    <t>103491;Quantum Long Term Equity Value Fund - Direct Plan IDCW;INF082J01044;INF082J01051;52.47;;;11-Sep-2019</t>
  </si>
  <si>
    <t>141068;Quantum Long Term Equity Value Fund - Regular Plan Growth Option;INF082J01242;;51.71;;;11-Sep-2019</t>
  </si>
  <si>
    <t>141069;Quantum Long Term Equity Value Fund - Regular Plan IDCW;INF082J01259;INF082J01267;52.01;;;11-Sep-2019</t>
  </si>
  <si>
    <t>112218;Tata Equity P/E Fund - Regular Plan - Payout of IDCW-Option A(5%);INF277K01DI1;INF277K01436;55.8653;;;11-Sep-2019</t>
  </si>
  <si>
    <t>101672;Tata Equity P/E Fund - Regular Plan -Growth Option;INF277K01451;;127.4090;;;11-Sep-2019</t>
  </si>
  <si>
    <t>119231;Tata Equity P/E Fund -Direct Plan Growth Option;INF277K01ND1;;134.5790;;;11-Sep-2019</t>
  </si>
  <si>
    <t>102428;Tata Equity P/E Fund Regular Plan - Payout of IDCW-Option B(10%);INF277K01DJ9;INF277K01444;53.6555;;;11-Sep-2019</t>
  </si>
  <si>
    <t>119233;Tata Equity P/E Fund- Direct Plan - Payout of IDCW -Option B(10%);INF277K01NB5;INF277K01NC3;57.3827;;;11-Sep-2019</t>
  </si>
  <si>
    <t>119232;Tata Equity P/E Fund- Direct Plan -Payout of IDCW-Option A(5%);INF277K01MZ6;INF277K01NA7;58.0175;;;11-Sep-2019</t>
  </si>
  <si>
    <t>145473;Union Value Fund - Direct Plan - Growth Option;INF582M01EK4;;9.97;;;11-Sep-2019</t>
  </si>
  <si>
    <t>145474;Union Value Fund - Direct Plan - IDCW Option;INF582M01EM0;INF582M01EL2;9.97;;;11-Sep-2019</t>
  </si>
  <si>
    <t>145471;Union Value Fund - Regular Plan - Growth Option;INF582M01EO6;;9.89;;;11-Sep-2019</t>
  </si>
  <si>
    <t>145472;Union Value Fund - Regular Plan - IDCW Option;INF582M01EQ1;INF582M01EP3;9.89;;;11-Sep-2019</t>
  </si>
  <si>
    <t>120751;UTI Value Fund - Direct Plan - Growth Option;INF789F01VB2;;61.2329;;;11-Sep-2019</t>
  </si>
  <si>
    <t>120752;UTI Value Fund - Direct Plan - IDCW;INF789F01UZ3;INF789F01VA4;19.97;;;11-Sep-2019</t>
  </si>
  <si>
    <t>103098;UTI Value Fund - Regular Plan - Growth Option;INF789F01AG5;;58.2701;;;11-Sep-2019</t>
  </si>
  <si>
    <t>103097;UTI Value Fund - Regular Plan - IDCW;INF789F01AE0;INF789F01AF7;16.9815;;;11-Sep-2019</t>
  </si>
  <si>
    <t>120348;Invesco India Contra Fund - Direct Plan - Growth;INF205K01LE4;;49.46;;;11-Sep-2019</t>
  </si>
  <si>
    <t>120349;Invesco India Contra Fund - Direct Plan - IDCW (Payout / Reinvestment);INF205K01LC8;INF205K01LD6;26.8;;;11-Sep-2019</t>
  </si>
  <si>
    <t>105460;Invesco India Contra Fund - Growth;INF205K01189;;45.24;;;11-Sep-2019</t>
  </si>
  <si>
    <t>105459;Invesco India Contra Fund - IDCW (Payout / Reinvestment);INF205K01205;INF205K01197;22.29;;;11-Sep-2019</t>
  </si>
  <si>
    <t>103040;Kotak India EQ Contra Fund - Growth;INF174K01245;;50.36;;;11-Sep-2019</t>
  </si>
  <si>
    <t>119769;Kotak India EQ Contra Fund - Growth - Direct;INF174K01KZ9;;54.884;;;11-Sep-2019</t>
  </si>
  <si>
    <t>103039;Kotak India EQ Contra Fund - Payout of Income Distribution cum capital withdrawal option;INF174K01260;INF174K01252;18.428;;;11-Sep-2019</t>
  </si>
  <si>
    <t>119768;Kotak India EQ Contra Fund - Payout of Income Distribution cum capital withdrawal option- Direct;INF174K01LA0;;20.733;;;11-Sep-2019</t>
  </si>
  <si>
    <t>119835;SBI CONTRA FUND - DIRECT PLAN - GROWTH;INF200K01RA0;;102.9491;;;11-Sep-2019</t>
  </si>
  <si>
    <t>119724;SBI Contra Fund - Direct Plan - Income Distribution cum Capital Withdrawal Option (IDCW);INF200K01QY2;INF200K01QZ9;21.7280;;;11-Sep-2019</t>
  </si>
  <si>
    <t>100915;SBI Contra Fund - Regular Plan - Income Distribution cum Capital Withdrawal Option (IDCW);INF200K01347;INF200K01354;17.1174;;;11-Sep-2019</t>
  </si>
  <si>
    <t>102414;SBI CONTRA FUND - REGULAR PLAN -GROWTH;INF200K01362;;98.7173;;;11-Sep-2019</t>
  </si>
  <si>
    <t>131581;360 ONE Focused Equity Fund - Direct Plan - Dividend;INF579M01910;INF579M01928;16.8748;;;11-Sep-2019</t>
  </si>
  <si>
    <t>131579;360 ONE Focused Equity Fund - Regular Plan - Dividend;INF579M01886;INF579M01894;14.1900;;;11-Sep-2019</t>
  </si>
  <si>
    <t>131578;360 ONE Focused Equity Fund -Regular Plan - Growth;INF579M01878;;16.0392;;;11-Sep-2019</t>
  </si>
  <si>
    <t>131580;360 ONE Focused Equity Fund-Direct Plan-Growth;INF579M01902;;17.0490;;;11-Sep-2019</t>
  </si>
  <si>
    <t>119564;Aditya Birla Sun Life Focused Fund - Growth - Direct Plan;INF209K01WE3;;60.7013;;;11-Sep-2019</t>
  </si>
  <si>
    <t>119563;Aditya Birla Sun Life Focused Fund -Direct - IDCW;INF209K01Q71;INF209K01WF0;31.9071;;;11-Sep-2019</t>
  </si>
  <si>
    <t>103309;Aditya Birla Sun Life Focused Fund -Growth Option;INF209K01462;;56.8995;;;11-Sep-2019</t>
  </si>
  <si>
    <t>103308;Aditya Birla Sun Life Focused Fund -Regular - IDCW;INF209K01454;INF209K01CS5;14.3079;;;11-Sep-2019</t>
  </si>
  <si>
    <t>120468;Axis Focused Fund - Direct Plan - Growth Option;INF846K01CQ8;;29.83;;;11-Sep-2019</t>
  </si>
  <si>
    <t>120467;Axis Focused Fund - Direct Plan - IDCW;INF846K01CO3;INF846K01CP0;27.54;;;11-Sep-2019</t>
  </si>
  <si>
    <t>117560;Axis Focused Fund - Regular Plan - Growth Option;INF846K01CH7;;27.49;;;11-Sep-2019</t>
  </si>
  <si>
    <t>117559;Axis Focused Fund - Regular Plan - IDCW;INF846K01CI5;INF846K01CJ3;17.26;;;11-Sep-2019</t>
  </si>
  <si>
    <t>108592;BANDHAN Focused Equity Fund - Regular Plan - Growth;INF194K01466;;33.83;;;11-Sep-2019</t>
  </si>
  <si>
    <t>108593;BANDHAN Focused Equity Fund - Regular Plan - IDCW;INF194K01474;INF194K01482;11.28;;;11-Sep-2019</t>
  </si>
  <si>
    <t>118421;BANDHAN Focused Equity Fund-Direct Plan-Growth;INF194K01W21;;36.87;;;11-Sep-2019</t>
  </si>
  <si>
    <t>118422;BANDHAN Focused Equity Fund-Direct Plan-IDCW;INF194K01W39;INF194K01W47;17.09;;;11-Sep-2019</t>
  </si>
  <si>
    <t>141813;BNP Paribas Focused 25 Equity Fund - Direct Plan - Growth Option;INF251K01PN0;;9.5170;;;11-Sep-2019</t>
  </si>
  <si>
    <t>141814;BNP Paribas Focused 25 Equity Fund - Direct Plan - Income Distribution cum Capital Withdrawal Option;INF251K01PO8;INF251K01PP5;9.5070;;;11-Sep-2019</t>
  </si>
  <si>
    <t>141811;BNP Paribas Focused 25 Equity Fund - Regular Plan - Income Distribution cum Capital Withdrawal Option;INF251K01PL4;INF251K01PM2;9.2680;;;11-Sep-2019</t>
  </si>
  <si>
    <t>141812;BNP Paribas Focused 25 Equity Fund - Regular Plan-Growth Option;INF251K01PK6;;9.2680;;;11-Sep-2019</t>
  </si>
  <si>
    <t>119096;DSP Focus Fund - Direct Plan - Growth;INF740K01OB0;;23.351;;;11-Sep-2019</t>
  </si>
  <si>
    <t>119095;DSP Focus Fund - Direct Plan - IDCW;INF740K01OC8;INF740K01OD6;23.351;;;11-Sep-2019</t>
  </si>
  <si>
    <t>112901;DSP Focus Fund - Regular Plan - Growth;INF740K01532;;22.253;;;11-Sep-2019</t>
  </si>
  <si>
    <t>113032;DSP Focus Fund - Regular Plan - IDCW;INF740K01540;INF740K01AC7;12.839;;;11-Sep-2019</t>
  </si>
  <si>
    <t>118564;Franklin India Focused Equity Fund - Direct - Growth;INF090I01IW2;;41.6137;;;11-Sep-2019</t>
  </si>
  <si>
    <t>118563;Franklin India Focused Equity Fund - Direct - IDCW ;INF090I01IU6;INF090I01IV4;23.1290;;;11-Sep-2019</t>
  </si>
  <si>
    <t>105817;Franklin India Focused Equity Fund - Growth Plan;INF090I01981;;38.7525;;;11-Sep-2019</t>
  </si>
  <si>
    <t>105816;Franklin India Focused Equity Fund - IDCW ;INF090I01965;INF090I01973;21.0096;;;11-Sep-2019</t>
  </si>
  <si>
    <t>118950;HDFC Focused 30 Fund - Growth Option - Direct Plan;INF179K01VK7;;76.922;;;11-Sep-2019</t>
  </si>
  <si>
    <t>102760;HDFC Focused 30 Fund - GROWTH PLAN;INF179K01574;;72.651;;;11-Sep-2019</t>
  </si>
  <si>
    <t>118949;HDFC Focused 30 Fund - IDCW Option - Direct Plan;INF179K01VI1;INF179K01VJ9;16.936;;;11-Sep-2019</t>
  </si>
  <si>
    <t>102761;HDFC Focused 30 Fund - IDCW PLAN;INF179K01558;INF179K01566;15.407;;;11-Sep-2019</t>
  </si>
  <si>
    <t>120722;ICICI Prudential Focused Equity Fund - Direct Plan - Growth;INF109K018N2;;30.54;;;11-Sep-2019</t>
  </si>
  <si>
    <t>120723;ICICI Prudential Focused Equity Fund - Direct Plan - IDCW;INF109K016N6;INF109K017N4;23.22;;;11-Sep-2019</t>
  </si>
  <si>
    <t>111957;ICICI Prudential Focused Equity Fund - Growth;INF109K01BZ4;;28.57;;;11-Sep-2019</t>
  </si>
  <si>
    <t>111958;ICICI Prudential Focused Equity Fund - IDCW;INF109K01FM3;INF109K01CA5;14.07;;;11-Sep-2019</t>
  </si>
  <si>
    <t>141920;IDBI FOCUSED 30 EQUITY FUND - Growth Direct;INF397L01KA7;;9.72;;;11-Sep-2019</t>
  </si>
  <si>
    <t>141919;IDBI FOCUSED 30 EQUITY FUND - Growth Regular;INF397L01KE9;;9.33;;;11-Sep-2019</t>
  </si>
  <si>
    <t>141917;IDBI FOCUSED 30 EQUITY FUND - IDCW Regular;INF397L01KB5;INF397L01KC3;9.33;;;11-Sep-2019</t>
  </si>
  <si>
    <t>141918;IDBI FOCUSED 30 EQUITY FUND -IDCW Direct;INF397L01JX1;INF397L01JY9;9.72;;;11-Sep-2019</t>
  </si>
  <si>
    <t>120488;JM Focused Fund (Direct)  - Growth Option;INF192K01BW7;;9.3799;;;11-Sep-2019</t>
  </si>
  <si>
    <t>120487;JM Focused Fund (Direct) -  IDCW;INF192K01BU1;INF192K01BV9;9.1927;;;11-Sep-2019</t>
  </si>
  <si>
    <t>107410;JM Focused Fund (Regular) - Growth Option;INF192K01577;;8.6348;;;11-Sep-2019</t>
  </si>
  <si>
    <t>107409;JM Focused Fund (Regular) - IDCW;INF192K01551;INF192K01569;8.6345;;;11-Sep-2019</t>
  </si>
  <si>
    <t>147473;Kotak Focused equity Fund- Direct Plan- Growth option;INF174KA1EN7;;10.053;;;11-Sep-2019</t>
  </si>
  <si>
    <t>147477;Kotak Focused Equity Fund- Regular plan _ Growth Option;INF174KA1EK3;;10.025;;;11-Sep-2019</t>
  </si>
  <si>
    <t>147472;Kotak Focused Equity Fund- Regular Plan-Income Distribution cum capital withdrawal option;INF174KA1EM9;INF174KA1EL1;10.025;;;11-Sep-2019</t>
  </si>
  <si>
    <t>147475;Kotak Focused Equity Fund-Direct Plan- Income Distribution cum capital withdrawal option;INF174KA1EP2;INF174KA1EO5;10.053;;;11-Sep-2019</t>
  </si>
  <si>
    <t>145376;L&amp;T Focused Equity Fund - Direct Plan - Growth Option;INF917K01A98;;10.484;;;11-Sep-2019</t>
  </si>
  <si>
    <t>145375;L&amp;T Focused Equity Fund - Direct Plan - IDCW ;INF917K01A72;INF917K01A80;10.484;;;11-Sep-2019</t>
  </si>
  <si>
    <t>145378;L&amp;T Focused Equity Fund - Regular Plan - Growth Option;INF917K01B14;;10.389;;;11-Sep-2019</t>
  </si>
  <si>
    <t>145377;L&amp;T Focused Equity Fund - Regular Plan - IDCW ;INF917K01B06;INF917K01B22;10.389;;;11-Sep-2019</t>
  </si>
  <si>
    <t>147205;Mirae Asset Focused Fund Direct IDCW;INF769K01ET2;INF769K01EW6;10.591;;;11-Sep-2019</t>
  </si>
  <si>
    <t>147206;Mirae Asset Focused Fund Direct Plan Growth;INF769K01EU0;;10.591;;;11-Sep-2019</t>
  </si>
  <si>
    <t>147204;Mirae Asset Focused Fund Regular IDCW;INF769K01ER6;INF769K01EV8;10.528;;;11-Sep-2019</t>
  </si>
  <si>
    <t>147203;Mirae Asset Focused Fund Regular Plan Growth;INF769K01ES4;;10.529;;;11-Sep-2019</t>
  </si>
  <si>
    <t>122389;Motilal Oswal Focused 25 Fund (MOF25)- Direct Plan Growth Option;INF247L01189;;23.1581;;;11-Sep-2019</t>
  </si>
  <si>
    <t>122387;Motilal Oswal Focused 25 Fund (MOF25)- Regular Plan Growth Option;INF247L01155;;21.2360;;;11-Sep-2019</t>
  </si>
  <si>
    <t>122390;Motilal Oswal Focused 25 Fund Direct - IDCW Payout/Reinvestment;INF247L01205;INF247L01197;17.0585;;;11-Sep-2019</t>
  </si>
  <si>
    <t>122388;Motilal Oswal Focused 25 Fund Regular - IDCW Payout/Reinvestment;INF247L01171;INF247L01163;15.3910;;;11-Sep-2019</t>
  </si>
  <si>
    <t>118693;NIPPON INDIA FOCUSED EQUITY FUND - DIRECT Plan - IDCW Option;INF204K01F79;INF204K01F87;22.3415;;;11-Sep-2019</t>
  </si>
  <si>
    <t>118692;Nippon India Focused Equity Fund - Direct Plan Growth Plan - Growth Option;INF204K01F95;;45.0860;;;11-Sep-2019</t>
  </si>
  <si>
    <t>104638;NIPPON INDIA FOCUSED EQUITY FUND - IDCW OPTION;INF204K01GF4;INF204K01GG2;18.1768;;;11-Sep-2019</t>
  </si>
  <si>
    <t>104637;Nippon India Focused Equity Fund -Growth Plan -Growth Option;INF204K01GE7;;42.6559;;;11-Sep-2019</t>
  </si>
  <si>
    <t>119464;Principal Focused Multicap Fund- Direct Plan - Growth Option;INF173K01EK6;;64.15;;;11-Sep-2019</t>
  </si>
  <si>
    <t>119465;Principal Focused Multicap Fund- Direct Plan - Half Yearly Income Distribution CUM Capital Withdrawal Option;INF173K01EM2;INF173K01EL4;25.03;;;11-Sep-2019</t>
  </si>
  <si>
    <t>103335;Principal Focused Multicap Fund-Growth Option;INF173K01189;;61.28;;;11-Sep-2019</t>
  </si>
  <si>
    <t>103334;Principal Focused Multicap Fund-Half Yearly Income Distribution CUM Capital Withdrawal Option;INF173K01197;INF173K01205;24.28;;;11-Sep-2019</t>
  </si>
  <si>
    <t>109275;quant Focused Fund - Growth Option - Regular Plan;INF966L01374;;30.052;;;11-Sep-2019</t>
  </si>
  <si>
    <t>120834;quant Focused Fund - Growth Option-Direct Plan;INF966L01853;;30.1171;;;11-Sep-2019</t>
  </si>
  <si>
    <t>120835;quant Focused Fund - IDCW Option - Direct Plan;INF966L01838;INF966L01846;17.619;;;11-Sep-2019</t>
  </si>
  <si>
    <t>109274;quant Focused Fund - IDCW Option - Regular Plan;INF966L01358;INF966L01366;22.2673;;;11-Sep-2019</t>
  </si>
  <si>
    <t>119834;SBI Focused Equity Fund - Direct Plan - Income Distribution cum Capital Withdrawal Option (IDCW);INF200K01RH5;INF200K01RI3;35.4414;;;11-Sep-2019</t>
  </si>
  <si>
    <t>119727;SBI FOCUSED EQUITY FUND - DIRECT PLAN -GROWTH;INF200K01RJ1;;145.4562;;;11-Sep-2019</t>
  </si>
  <si>
    <t>102765;SBI Focused Equity Fund - Regular Plan - Income Distribution cum Capital Withdrawal Option (IDCW);INF200K01388;INF200K01396;25.0709;;;11-Sep-2019</t>
  </si>
  <si>
    <t>102756;SBI FOCUSED EQUITY FUND - REGULAR PLAN -GROWTH;INF200K01370;;137.0669;;;11-Sep-2019</t>
  </si>
  <si>
    <t>119578;Sundaram Select Focus Direct Plan - Growth;INF903J01MV8;;183.4203;;;11-Sep-2019</t>
  </si>
  <si>
    <t>119577;Sundaram Select Focus Direct Plan - Income Distribution cum Capital Withdrawal (IDCW);INF903J01MT2;INF903J01MU0;13.2075;;;11-Sep-2019</t>
  </si>
  <si>
    <t>108305;Sundaram Select Focus Institutional Plan - Growth;INF903J01140;;187.4742;;;11-Sep-2019</t>
  </si>
  <si>
    <t>103953;Sundaram Select Focus Institutional Plan - Income Distribution cum Capital Withdrawal (IDCW);INF903J01157;INF903J01165;13.4665;;;11-Sep-2019</t>
  </si>
  <si>
    <t>101537;Sundaram Select Focus Regular Plan - Growth;INF903J01116;;175.0788;;;11-Sep-2019</t>
  </si>
  <si>
    <t>101536;Sundaram Select Focus Regular Plan - Income Distribution cum Capital Withdrawal (IDCW);INF903J01124;INF903J01132;12.4722;;;11-Sep-2019</t>
  </si>
  <si>
    <t>147492;Union Focused Fund - Direct Plan - Growth Option;INF582M01FS4;;10.21;;;11-Sep-2019</t>
  </si>
  <si>
    <t>147491;Union Focused Fund - Direct Plan - IDCW Option;INF582M01FU0;INF582M01FT2;10.21;;;11-Sep-2019</t>
  </si>
  <si>
    <t>147490;Union Focused Fund - Regular Plan - Growth Option;INF582M01FW6;;10.20;;;11-Sep-2019</t>
  </si>
  <si>
    <t>147493;Union Focused Fund - Regular Plan - IDCW Option;INF582M01FY2;INF582M01FX4;10.20;;;11-Sep-2019</t>
  </si>
  <si>
    <t>125598;Aditya Birla Sun Life Banking and Financial Services Fund - DIRECT - IDCW;INF209K013W3;INF209K015W8;20.1;;;11-Sep-2019</t>
  </si>
  <si>
    <t>125597;Aditya Birla Sun Life Banking and Financial Services Fund - Direct Plan - Growth;INF209K014W1;;28.62;;;11-Sep-2019</t>
  </si>
  <si>
    <t>125596;Aditya Birla Sun Life Banking and Financial Services Fund - REGULAR - IDCW;INF209K010W9;INF209K012W5;15.76;;;11-Sep-2019</t>
  </si>
  <si>
    <t>125595;Aditya Birla Sun Life Banking and Financial Services Fund - Regular Plan - Growth;INF209K011W7;;27.05;;;11-Sep-2019</t>
  </si>
  <si>
    <t>119576;Aditya Birla Sun Life Commodity Equities Fund - Global Agri Plan - Growth - Direct Plan;INF209K01VL0;;24.8064;;;11-Sep-2019</t>
  </si>
  <si>
    <t>111349;Aditya Birla Sun Life Commodity Equities Fund - Global Agri Plan - Growth - Regular Plan;INF209K01207;;24.1419;;;11-Sep-2019</t>
  </si>
  <si>
    <t>119575;Aditya Birla Sun Life Commodity Equities Fund - Global Agri Plan -Direct - IDCW;INF209K01P64;INF209K01VM8;15.1494;;;11-Sep-2019</t>
  </si>
  <si>
    <t>111348;Aditya Birla Sun Life Commodity Equities Fund - Global Agri Plan -Regular - IDCW;INF209K01199;INF209K01CG0;14.7118;;;11-Sep-2019</t>
  </si>
  <si>
    <t>120539;Aditya Birla Sun Life Digital India Fund - Growth - Direct Plan;INF209K01VF2;;57.15;;;11-Sep-2019</t>
  </si>
  <si>
    <t>103168;Aditya Birla Sun Life Digital India Fund - Growth - Regular Plan;INF209K01140;;54.25;;;11-Sep-2019</t>
  </si>
  <si>
    <t>120538;Aditya Birla Sun Life Digital India Fund -DIRECT - IDCW;INF209K01P49;INF209K01VE5;24.9;;;11-Sep-2019</t>
  </si>
  <si>
    <t>103167;Aditya Birla Sun Life Digital India Fund -Regular - IDCW;INF209K01132;INF209K01CD7;19.78;;;11-Sep-2019</t>
  </si>
  <si>
    <t>119591;Aditya Birla Sun Life India Gennext Fund - Growth - Direct Plan;INF209K01WC7;;87.06;;;11-Sep-2019</t>
  </si>
  <si>
    <t>119590;Aditya Birla Sun Life India Gennext Fund -DIRECT - IDCW;INF209K01Q63;;26.2;;;11-Sep-2019</t>
  </si>
  <si>
    <t>103110;Aditya Birla Sun Life India Gennext Fund -Regular - IDCW;INF209K01439;INF209K01CR7;22.09;;;11-Sep-2019</t>
  </si>
  <si>
    <t>103111;Aditya Birla Sun Life India Gennext Fund-Growth Option;INF209K01447;;81.41;;;11-Sep-2019</t>
  </si>
  <si>
    <t>119515;Aditya Birla Sun Life Infrastructure Fund -  Direct - IDCW;INF209K01WG8;;18.47;;;11-Sep-2019</t>
  </si>
  <si>
    <t>103475;Aditya Birla Sun Life Infrastructure Fund -  Regular - IDCW;INF209K01470;INF209K01CT3;12.38;;;11-Sep-2019</t>
  </si>
  <si>
    <t>119514;Aditya Birla Sun Life Infrastructure Fund - Growth - Direct Plan;INF209K01WH6;;29.92;;;11-Sep-2019</t>
  </si>
  <si>
    <t>103476;Aditya Birla Sun Life Infrastructure Fund-Growth;INF209K01504;;28.47;;;11-Sep-2019</t>
  </si>
  <si>
    <t>119516;Aditya Birla Sun Life International Equity Fund - Direct - IDCW;INF209K01Q89;INF209K01WT1;23.0037;;;11-Sep-2019</t>
  </si>
  <si>
    <t>119517;Aditya Birla Sun Life International Equity Fund - Growth - Direct Plan;INF209K01WS3;;22.987;;;11-Sep-2019</t>
  </si>
  <si>
    <t>106873;Aditya Birla Sun Life International Equity Fund - Growth - Regular Plan;INF209K01520;;22.2209;;;11-Sep-2019</t>
  </si>
  <si>
    <t>106872;Aditya Birla Sun Life International Equity Fund - Regular - IDCW;INF209K01512;INF209K01CV9;15.0728;;;11-Sep-2019</t>
  </si>
  <si>
    <t>119519;Aditya Birla Sun Life International Equity Fund - Plan B - Direct - IDCW;INF209K01Q97;INF209K01WV7;15.7036;;;11-Sep-2019</t>
  </si>
  <si>
    <t>119518;Aditya Birla Sun Life International Equity Fund - Plan B - Growth - Direct Plan;INF209K01WU9;;18.2586;;;11-Sep-2019</t>
  </si>
  <si>
    <t>106876;Aditya Birla Sun Life International Equity Fund - Plan B - Growth - Regular Plan;INF209K01546;;17.6374;;;11-Sep-2019</t>
  </si>
  <si>
    <t>106875;Aditya Birla Sun Life International Equity Fund - Plan B - Regular - IDCW;INF209K01538;INF209K01CW7;13.6717;;;11-Sep-2019</t>
  </si>
  <si>
    <t>133514;Aditya Birla Sun Life Manufacturing Equity Fund - Direct - IDCW;INF209KA1YL8;INF209KA1YM6;10.63;;;11-Sep-2019</t>
  </si>
  <si>
    <t>133516;Aditya Birla Sun Life Manufacturing Equity Fund - Direct Plan - Growth;INF209KA1YK0;;12.8;;;11-Sep-2019</t>
  </si>
  <si>
    <t>133515;Aditya Birla Sun Life Manufacturing Equity Fund - Regular - IDCW;INF209KA1YI4;INF209KA1YJ2;10.16;;;11-Sep-2019</t>
  </si>
  <si>
    <t>133513;Aditya Birla Sun Life Manufacturing Equity Fund - Regular Plan - Growth;INF209KA1YH6;;12.27;;;11-Sep-2019</t>
  </si>
  <si>
    <t>119647;Aditya Birla Sun Life MNC Fund - DIRECT - IDCW;INF209K01Q06;INF209K01VU1;259.46;;;11-Sep-2019</t>
  </si>
  <si>
    <t>119646;Aditya Birla Sun Life MNC Fund - Growth - Direct Plan;INF209K01VT3;;765.05;;;11-Sep-2019</t>
  </si>
  <si>
    <t>100064;Aditya Birla Sun Life MNC Fund - Growth - Regular Plan;INF209K01322;;718.99;;;11-Sep-2019</t>
  </si>
  <si>
    <t>100063;Aditya Birla Sun Life MNC Fund - Regular - IDCW;INF209K01314;INF209K01CL0;149.3;;;11-Sep-2019</t>
  </si>
  <si>
    <t>147410;Aditya Birla Sun Life Pharma and Healthcare Fund-Direct - Payout of IDCW;INF209KB1O33;INF209KB1O41;10.4;;;11-Sep-2019</t>
  </si>
  <si>
    <t>147409;Aditya Birla Sun Life Pharma and Healthcare Fund-Direct-Growth;INF209KB1O25;;10.4;;;11-Sep-2019</t>
  </si>
  <si>
    <t>147408;Aditya Birla Sun Life Pharma and Healthcare Fund-Regular - Payout of IDCW;INF209KB1O09;INF209KB1O17;10.37;;;11-Sep-2019</t>
  </si>
  <si>
    <t>147407;Aditya Birla Sun Life Pharma and Healthcare Fund-Regular-Growth;INF209KB1N91;;10.37;;;11-Sep-2019</t>
  </si>
  <si>
    <t>114476;BANDHAN Infrastructure Fund - Regular Plan - Growth;INF194K01BY9;;13.68;;;11-Sep-2019</t>
  </si>
  <si>
    <t>114477;BANDHAN Infrastructure Fund - Regular Plan - IDCW;INF194K01BZ6;INF194K01CA7;12.86;;;11-Sep-2019</t>
  </si>
  <si>
    <t>118469;BANDHAN Infrastructure Fund-Direct Plan-Growth;INF194K01X46;;14.91;;;11-Sep-2019</t>
  </si>
  <si>
    <t>118468;BANDHAN Infrastructure Fund-Direct Plan-IDCW;INF194K01X53;INF194K01X61;14.61;;;11-Sep-2019</t>
  </si>
  <si>
    <t>119364;BANK OF INDIA Manufacturing &amp; Infrastructure Fund-Direct Plan-Growth;INF761K01702;;15.60;;;11-Sep-2019</t>
  </si>
  <si>
    <t>119365;BANK OF INDIA Manufacturing &amp; Infrastructure Fund-Direct Plan-Quarterly IDCW;INF761K01728;INF761K01710;15.35;;;11-Sep-2019</t>
  </si>
  <si>
    <t>119363;BANK OF INDIA Manufacturing &amp; Infrastructure Fund-Direct Plan-Regular IDCW;INF761K01694;INF761K01686;14.74;;;11-Sep-2019</t>
  </si>
  <si>
    <t>112359;BANK OF INDIA Manufacturing &amp; Infrastructure Fund-Growth;INF761K01199;;14.41;;;11-Sep-2019</t>
  </si>
  <si>
    <t>112360;BANK OF INDIA Manufacturing &amp; Infrastructure Fund-Quarterly IDCW;INF761K01231;INF761K01223;9.36;;;11-Sep-2019</t>
  </si>
  <si>
    <t>112361;BANK OF INDIA Manufacturing &amp; Infrastructure Fund-Regular IDCW;INF761K01215;INF761K01207;9.40;;;11-Sep-2019</t>
  </si>
  <si>
    <t>119333;Baroda BNP Paribas Banking and Financial Services Fund - Direct - Growth Option;INF955L01971;;23.62;;;11-Sep-2019</t>
  </si>
  <si>
    <t>119334;Baroda BNP Paribas Banking and Financial Services Fund - Direct - IDCW Option;INF955L01955;;16.29;;;11-Sep-2019</t>
  </si>
  <si>
    <t>117549;Baroda BNP Paribas Banking and Financial Services Fund - Regular - Growth Option;INF955L01856;;22.43;;;11-Sep-2019</t>
  </si>
  <si>
    <t>117547;Baroda BNP Paribas Banking and Financial Services Fund - Regular - IDCW Option;INF955L01831;;15.24;;;11-Sep-2019</t>
  </si>
  <si>
    <t>144634;BNP Paribas India Consumption Fund - Direct Plan - Growth Option;INF251K01PT7;;11.4990;;;11-Sep-2019</t>
  </si>
  <si>
    <t>144637;BNP Paribas India Consumption Fund - Direct Plan - Income Distribution cum Capital Withdrawal Option;INF251K01PV3;INF251K01PU5;11.4940;;;11-Sep-2019</t>
  </si>
  <si>
    <t>144636;BNP Paribas India Consumption Fund - Regular Plan - Growth Option;INF251K01PQ3;;11.3330;;;11-Sep-2019</t>
  </si>
  <si>
    <t>144635;BNP Paribas India Consumption Fund - Regular Plan - Income Distribution cum Capital Withdrawal Option;INF251K01PS9;INF251K01PR1;11.3330;;;11-Sep-2019</t>
  </si>
  <si>
    <t>118273;CANARA ROBECO CONSUMER TRENDS FUND - DIRECT PLAN - GROWTH OPTION;INF760K01DU1;;40.1600;;;11-Sep-2019</t>
  </si>
  <si>
    <t>118274;CANARA ROBECO CONSUMER TRENDS FUND - DIRECT PLAN - IDCW (Payout/Reinvestment);INF760K01DS5;INF760K01DT3;34.8700;;;11-Sep-2019</t>
  </si>
  <si>
    <t>112152;CANARA ROBECO CONSUMER TRENDS FUND - REGULAR PLAN - GROWTH OPTION;INF760K01241;;37.6800;;;11-Sep-2019</t>
  </si>
  <si>
    <t>112153;CANARA ROBECO CONSUMER TRENDS FUND - REGULAR PLAN - IDCW (Payout/Reinvestment);INF760K01225;INF760K01233;20.6400;;;11-Sep-2019</t>
  </si>
  <si>
    <t>118267;CANARA ROBECO INFRASTRUCTURE FUND - DIRECT PLAN - GROWTH OPTION;INF760K01FO9;;43.9100;;;11-Sep-2019</t>
  </si>
  <si>
    <t>118268;CANARA ROBECO INFRASTRUCTURE FUND - DIRECT PLAN - IDCW (Payout/Reinvestment);INF760K01FM3;INF760K01FN1;27.9400;;;11-Sep-2019</t>
  </si>
  <si>
    <t>103390;CANARA ROBECO INFRASTRUCTURE FUND - REGULAR PLAN - GROWTH OPTION;INF760K01274;;41.7000;;;11-Sep-2019</t>
  </si>
  <si>
    <t>103389;CANARA ROBECO INFRASTRUCTURE FUND - REGULAR PLAN - IDCW (Payout/Reinvestment);INF760K01258;INF760K01266;21.3000;;;11-Sep-2019</t>
  </si>
  <si>
    <t>145454;DSP Healthcare Fund - Direct Plan - Growth;INF740KA1LG1;;10.230;;;11-Sep-2019</t>
  </si>
  <si>
    <t>145455;DSP Healthcare Fund - Direct Plan - IDCW;INF740KA1LH9;INF740KA1LI7;10.230;;;11-Sep-2019</t>
  </si>
  <si>
    <t>145456;DSP Healthcare Fund - Regular Plan - Growth;INF740KA1LD8;;10.091;;;11-Sep-2019</t>
  </si>
  <si>
    <t>145453;DSP Healthcare Fund - Regular Plan - IDCW;INF740KA1LE6;INF740KA1LF3;10.091;;;11-Sep-2019</t>
  </si>
  <si>
    <t>119247;DSP India T.I.G.E.R. Fund - Direct Plan - Growth;INF740K01PU7;;89.156;;;11-Sep-2019</t>
  </si>
  <si>
    <t>119248;DSP India T.I.G.E.R. Fund - Direct Plan - IDCW;INF740K01PV5;INF740K01PW3;25.443;;;11-Sep-2019</t>
  </si>
  <si>
    <t>102434;DSP India T.I.G.E.R. Fund - Regular Plan - Growth;INF740K01151;;85.999;;;11-Sep-2019</t>
  </si>
  <si>
    <t>102435;DSP India T.I.G.E.R. Fund - Regular Plan - IDCW;INF740K01136;INF740K01144;14.519;;;11-Sep-2019</t>
  </si>
  <si>
    <t>119028;DSP Natural Resources and New Energy Fund - Direct Plan - Growth;INF740K01QA7;;30.387;;;11-Sep-2019</t>
  </si>
  <si>
    <t>119029;DSP Natural Resources and New Energy Fund - Direct Plan - IDCW;INF740K01QB5;INF740K01QC3;15.492;;;11-Sep-2019</t>
  </si>
  <si>
    <t>108202;DSP Natural Resources And New Energy Fund - Regular - Growth;INF740K01060;;29.114;;;11-Sep-2019</t>
  </si>
  <si>
    <t>108203;DSP Natural Resources And New Energy Fund - Regular Plan - IDCW;INF740K01045;INF740K01052;14.910;;;11-Sep-2019</t>
  </si>
  <si>
    <t>147306;DSP Quant Fund - Direct Plan - Growth;INF740KA1NQ6;;9.661;;;11-Sep-2019</t>
  </si>
  <si>
    <t>147304;DSP Quant Fund - Direct Plan - IDCW;INF740KA1NR4;INF740KA1NS2;9.661;;;11-Sep-2019</t>
  </si>
  <si>
    <t>147303;DSP Quant Fund - Regular Plan - Growth;INF740KA1NN3;;9.640;;;11-Sep-2019</t>
  </si>
  <si>
    <t>147305;DSP Quant Fund - Regular Plan - IDCW;INF740KA1NO1;INF740KA1NP8;9.640;;;11-Sep-2019</t>
  </si>
  <si>
    <t>142386;Edelweiss Recently Listed IPO Fund - DIRECT PLAN - IDCW Option;INF754K01MM2;INF754K01MN0;9.0132;;;11-Sep-2019</t>
  </si>
  <si>
    <t>142388;Edelweiss Recently Listed IPO Fund Direct Plan Growth;INF754K01ML4;;9.0132;;;11-Sep-2019</t>
  </si>
  <si>
    <t>142384;Edelweiss Recently Listed IPO Fund REGULAR PLAN - IDCW Option;INF754K01MI0;INF754K01MJ8;8.9101;;;11-Sep-2019</t>
  </si>
  <si>
    <t>142383;Edelweiss Recently Listed IPO Fund Regular Plan Growth;INF754K01MH2;;8.9102;;;11-Sep-2019</t>
  </si>
  <si>
    <t>118559;Franklin Asian Equity Fund - Direct - Growth;INF090I01IZ5;;23.3252;;;11-Sep-2019</t>
  </si>
  <si>
    <t>118558;Franklin Asian Equity Fund - Direct - IDCW ;INF090I01IX0;INF090I01IY8;13.7923;;;11-Sep-2019</t>
  </si>
  <si>
    <t>106979;Franklin Asian Equity Fund - Growth Plan;INF090I01AB3;;22.3526;;;11-Sep-2019</t>
  </si>
  <si>
    <t>106978;Franklin Asian Equity Fund - IDCW ;INF090I01999;INF090I01AA5;13.1696;;;11-Sep-2019</t>
  </si>
  <si>
    <t>118557;Franklin Build India Fund - Direct - Growth;INF090I01JF5;;42.1614;;;11-Sep-2019</t>
  </si>
  <si>
    <t>118556;Franklin Build India Fund - Direct - IDCW ;INF090I01JD0;INF090I01JE8;22.4327;;;11-Sep-2019</t>
  </si>
  <si>
    <t>112093;Franklin Build India Fund - IDCW ;INF090I01AC1;INF090I01AD9;20.2536;;;11-Sep-2019</t>
  </si>
  <si>
    <t>112092;Franklin Build India Fund Growth Plan;INF090I01AE7;;38.9685;;;11-Sep-2019</t>
  </si>
  <si>
    <t>118539;Franklin India Opportunities Fund - Direct - Growth;INF090I01GC8;;71.8018;;;11-Sep-2019</t>
  </si>
  <si>
    <t>118538;Franklin INDIA OPPORTUNITIES FUND - Direct - IDCW ;INF090I01GD6;INF090I01GE4;18.4298;;;11-Sep-2019</t>
  </si>
  <si>
    <t>103151;Franklin India Opportunities Fund - Growth;INF090I01841;;68.7774;;;11-Sep-2019</t>
  </si>
  <si>
    <t>100524;Franklin INDIA OPPORTUNITIES FUND - IDCW ;INF090I01858;INF090I01866;17.4726;;;11-Sep-2019</t>
  </si>
  <si>
    <t>118537;Franklin India Technology Fund - Direct - Growth;INF090I01FE6;;166.9160;;;11-Sep-2019</t>
  </si>
  <si>
    <t>118536;Franklin India Technology Fund - Direct - IDCW ;INF090I01FF3;INF090I01FG1;26.5666;;;11-Sep-2019</t>
  </si>
  <si>
    <t>100521;Franklin India Technology Fund - IDCW ;INF090I01759;INF090I01767;25.4439;;;11-Sep-2019</t>
  </si>
  <si>
    <t>100522;Franklin India Technology Fund-Growth;INF090I01742;;160.6291;;;11-Sep-2019</t>
  </si>
  <si>
    <t>141923;HDFC Housing Opportunities Fund  - Growth Option;INF179KC1AX7;;8.861;;;11-Sep-2019</t>
  </si>
  <si>
    <t>141924;HDFC Housing Opportunities Fund  - Growth Option - Direct Plan;INF179KC1AU3;;9.092;;;11-Sep-2019</t>
  </si>
  <si>
    <t>141922;HDFC Housing Opportunities Fund  - IDCW Option;INF179KC1AY5;INF179KC1AZ2;8.861;;;11-Sep-2019</t>
  </si>
  <si>
    <t>141921;HDFC Housing Opportunities Fund  - IDCW Option - Direct Plan;INF179KC1AV1;INF179KC1AW9;9.092;;;11-Sep-2019</t>
  </si>
  <si>
    <t>118979;HDFC Infrastructure Fund - Growth Option - Direct Plan;INF179K01WQ2;;15.666;;;11-Sep-2019</t>
  </si>
  <si>
    <t>107524;HDFC Infrastructure Fund - Growth Plan;INF179K01GF8;;14.84;;;11-Sep-2019</t>
  </si>
  <si>
    <t>118978;HDFC Infrastructure Fund - IDCW Option - Direct Plan;INF179K01WP4;INF179K01WR0;12.019;;;11-Sep-2019</t>
  </si>
  <si>
    <t>107525;HDFC Infrastructure Fund - IDCW Plan;INF179K01GE1;INF179K01GG6;8.858;;;11-Sep-2019</t>
  </si>
  <si>
    <t>109445;ICICI Prudential Banking and Financial Services Fund -  Growth;INF109K01BU5;;61.21;;;11-Sep-2019</t>
  </si>
  <si>
    <t>109446;ICICI Prudential Banking and Financial Services Fund -  IDCW;INF109K01DY3;INF109K01BV3;32.44;;;11-Sep-2019</t>
  </si>
  <si>
    <t>120244;ICICI Prudential Banking and Financial Services Fund - Direct Plan -  Growth;INF109K013J1;;65.61;;;11-Sep-2019</t>
  </si>
  <si>
    <t>120245;ICICI Prudential Banking and Financial Services Fund - Direct Plan -  IDCW;INF109K011J5;INF109K012J3;50.31;;;11-Sep-2019</t>
  </si>
  <si>
    <t>146951;ICICI Prudential Bharat Consumption Fund - Direct Plan - Growth Option;INF109KC1YD4;;9.59;;;11-Sep-2019</t>
  </si>
  <si>
    <t>146949;ICICI Prudential Bharat Consumption Fund - Direct Plan - IDCW Option;INF109KC1YF9;;9.59;;;11-Sep-2019</t>
  </si>
  <si>
    <t>146950;ICICI Prudential Bharat Consumption Fund - Growth Option;INF109KC1YA0;;9.52;;;11-Sep-2019</t>
  </si>
  <si>
    <t>146952;ICICI Prudential Bharat Consumption Fund - IDCW Option;INF109KC1YC6;;9.52;;;11-Sep-2019</t>
  </si>
  <si>
    <t>120688;ICICI Prudential Exports &amp; Services Fund - Direct Plan - Growth;INF109K01W25;;57.47;;;11-Sep-2019</t>
  </si>
  <si>
    <t>120687;ICICI Prudential Exports &amp; Services Fund - Direct Plan - IDCW;INF109K01W09;INF109K01W17;32.96;;;11-Sep-2019</t>
  </si>
  <si>
    <t>103312;ICICI Prudential Exports &amp; Services Fund - Growth;INF109K01BB5;;54.48;;;11-Sep-2019</t>
  </si>
  <si>
    <t>103313;ICICI Prudential Exports &amp; Services Fund - IDCW;INF109K01FL5;INF109K01BA7;20.93;;;11-Sep-2019</t>
  </si>
  <si>
    <t>120587;ICICI Prudential FMCG Fund - Direct Plan -  Growth;INF109K01Z14;;247.18;;;11-Sep-2019</t>
  </si>
  <si>
    <t>120588;ICICI Prudential FMCG Fund - Direct Plan -  IDCW;INF109K01Y98;INF109K01Z06;104.86;;;11-Sep-2019</t>
  </si>
  <si>
    <t>100352;ICICI Prudential FMCG Fund - Growth;INF109K01415;;235.15;;;11-Sep-2019</t>
  </si>
  <si>
    <t>100351;ICICI Prudential FMCG Fund - IDCW;INF109K01EO2;INF109K01423;67.66;;;11-Sep-2019</t>
  </si>
  <si>
    <t>145896;ICICI Prudential India Opportunities Fund - Cumulative Option;INF109KC1RE6;;9.64;;;11-Sep-2019</t>
  </si>
  <si>
    <t>145897;ICICI Prudential India Opportunities Fund - Direct Plan - Cumulative Option;INF109KC1RH9;;9.75;;;11-Sep-2019</t>
  </si>
  <si>
    <t>145898;ICICI Prudential India Opportunities Fund - Direct Plan - IDCW Option;INF109KC1RI7;;9.75;;;11-Sep-2019</t>
  </si>
  <si>
    <t>145899;ICICI Prudential India Opportunities Fund - IDCW Option;INF109KC1RF3;;9.64;;;11-Sep-2019</t>
  </si>
  <si>
    <t>120621;ICICI Prudential Infrastructure Fund - Direct Plan -  Growth;INF109K018M4;;50.50;;;11-Sep-2019</t>
  </si>
  <si>
    <t>120622;ICICI Prudential Infrastructure Fund - Direct Plan -  IDCW;INF109K016M8;INF109K017M6;15.33;;;11-Sep-2019</t>
  </si>
  <si>
    <t>103149;ICICI Prudential Infrastructure Fund - Growth;INF109K01AV5;;48.19;;;11-Sep-2019</t>
  </si>
  <si>
    <t>103150;ICICI Prudential Infrastructure Fund - IDCW;INF109K01FB6;INF109K01AT9;11.16;;;11-Sep-2019</t>
  </si>
  <si>
    <t>145077;ICICI Prudential Manufacturing Fund - Cumulative Option;INF109KC1LG4;;9.88;;;11-Sep-2019</t>
  </si>
  <si>
    <t>145075;ICICI Prudential Manufacturing Fund - Direct Plan - Cumulative Option;INF109KC1LJ8;;10.03;;;11-Sep-2019</t>
  </si>
  <si>
    <t>145076;ICICI Prudential Manufacturing Fund - Direct Plan - IDCW Option;INF109KC1LK6;;10.03;;;11-Sep-2019</t>
  </si>
  <si>
    <t>145078;ICICI Prudential Manufacturing Fund - IDCW Option;INF109KC1LH2;;9.88;;;11-Sep-2019</t>
  </si>
  <si>
    <t>147346;ICICI Prudential MNC Fund - Direct Plan - Growth Option;INF109KC1D93;;10.15;;;11-Sep-2019</t>
  </si>
  <si>
    <t>147347;ICICI Prudential MNC Fund - Direct Plan - IDCW Option;INF109KC1E01;;10.15;;;11-Sep-2019</t>
  </si>
  <si>
    <t>147345;ICICI Prudential MNC Fund - Growth Option;INF109KC1D69;;10.12;;;11-Sep-2019</t>
  </si>
  <si>
    <t>147348;ICICI Prudential MNC Fund - IDCW Option;INF109KC1D77;;10.12;;;11-Sep-2019</t>
  </si>
  <si>
    <t>143873;ICICI Prudential Pharma Healthcare and Diagnostics (P.H.D) Fund - Cumulative Option;INF109KC1GE9;;9.68;;;11-Sep-2019</t>
  </si>
  <si>
    <t>143874;ICICI Prudential Pharma Healthcare and Diagnostics (P.H.D) Fund - Direct Plan - Cumulative Option;INF109KC1GH2;;9.86;;;11-Sep-2019</t>
  </si>
  <si>
    <t>143876;ICICI Prudential Pharma Healthcare and Diagnostics (P.H.D) Fund - Direct Plan - IDCW Option;INF109KC1GJ8;;9.86;;;11-Sep-2019</t>
  </si>
  <si>
    <t>143875;ICICI Prudential Pharma Healthcare and Diagnostics (P.H.D) Fund - IDCW Option;INF109KC1GG4;;9.68;;;11-Sep-2019</t>
  </si>
  <si>
    <t>120594;ICICI Prudential Technology Fund - Direct Plan -  Growth;INF109K01Z48;;63.49;;;11-Sep-2019</t>
  </si>
  <si>
    <t>120595;ICICI Prudential Technology Fund - Direct Plan -  IDCW;INF109K01Z22;INF109K01Z30;51.79;;;11-Sep-2019</t>
  </si>
  <si>
    <t>100363;ICICI Prudential Technology Fund - Growth;INF109K01506;;60.18;;;11-Sep-2019</t>
  </si>
  <si>
    <t>115294;ICICI Prudential Technology Fund - IDCW;INF109K01FO9;INF109K01514;32.20;;;11-Sep-2019</t>
  </si>
  <si>
    <t>120186;ICICI Prudential US Bluechip Equity Fund - Direct Plan -  Growth;INF109K01Z71;;31.11;;;11-Sep-2019</t>
  </si>
  <si>
    <t>120185;ICICI Prudential US Bluechip Equity Fund - Direct Plan -  IDCW;INF109K01Z55;INF109K01Z63;31.11;;;11-Sep-2019</t>
  </si>
  <si>
    <t>117620;ICICI Prudential US Bluechip Equity Fund - Growth;INF109K01E35;;29.43;;;11-Sep-2019</t>
  </si>
  <si>
    <t>117619;ICICI Prudential US Bluechip Equity Fund - IDCW;INF109K01E43;INF109K01E50;29.43;;;11-Sep-2019</t>
  </si>
  <si>
    <t>143353;IDBI Banking &amp; Financial Services Fund - Direct Plan (Growth);INF397L01KM2;;10.18;;;11-Sep-2019</t>
  </si>
  <si>
    <t>143352;IDBI Banking &amp; Financial Services Fund - Direct Plan (IDCW);INF397L01KJ8;INF397L01KK6;10.18;;;11-Sep-2019</t>
  </si>
  <si>
    <t>143351;IDBI Banking &amp; Financial Services Fund - Regular Plan (Growth);INF397L01KI0;;9.89;;;11-Sep-2019</t>
  </si>
  <si>
    <t>143350;IDBI Banking &amp; Financial Services Fund - Regular Plan (IDCW);INF397L01KF6;INF397L01KG4;9.89;;;11-Sep-2019</t>
  </si>
  <si>
    <t>146517;IDBI Healthcare Fund - Direct Plan - Growth;INF397L01LK4;;10.08;;;11-Sep-2019</t>
  </si>
  <si>
    <t>146516;IDBI Healthcare Fund - Direct Plan - IDCW;INF397L01LH0;INF397L01LI8;10.08;;;11-Sep-2019</t>
  </si>
  <si>
    <t>146518;IDBI Healthcare Fund - Regular Plan - Growth;INF397L01LG2;;9.98;;;11-Sep-2019</t>
  </si>
  <si>
    <t>146519;IDBI Healthcare Fund - Regular Plan - IDCW;INF397L01LD9;INF397L01LE7;9.98;;;11-Sep-2019</t>
  </si>
  <si>
    <t>120385;Invesco India Financial Services Fund - Direct Plan - Growth;INF205K01KY4;;60.66;;;11-Sep-2019</t>
  </si>
  <si>
    <t>120384;Invesco India Financial Services Fund - Direct Plan - IDCW (Payout / Reinvestment);INF205K01KW8;INF205K01KX6;31.3;;;11-Sep-2019</t>
  </si>
  <si>
    <t>108377;Invesco India Financial Services Fund - Regular Plan -  IDCW (Payout / Reinvestment);INF205K01171;INF205K01163;27.9;;;11-Sep-2019</t>
  </si>
  <si>
    <t>108378;Invesco India Financial Services Fund - Retail Growth;INF205K01155;;54.72;;;11-Sep-2019</t>
  </si>
  <si>
    <t>120405;Invesco India Infrastructure Fund - Direct Plan - Growth Option;INF205K01MD4;;17.76;;;11-Sep-2019</t>
  </si>
  <si>
    <t>120404;Invesco India Infrastructure Fund - Direct Plan - IDCW (Payout / Reinvestment);INF205K01MB8;INF205K01MC6;15.98;;;11-Sep-2019</t>
  </si>
  <si>
    <t>106654;Invesco India Infrastructure Fund - Growth Option;INF205K01CD5;;16.02;;;11-Sep-2019</t>
  </si>
  <si>
    <t>106653;Invesco India Infrastructure Fund - IDCW (Payout / Reinvestment);INF205K01CE3;INF205K01CF0;14.4;;;11-Sep-2019</t>
  </si>
  <si>
    <t>120395;Invesco India PSU Equity Fund - Direct Plan - Growth;INF205K01NG5;;18.57;;;11-Sep-2019</t>
  </si>
  <si>
    <t>120394;Invesco India PSU Equity Fund - Direct Plan - IDCW (Payout / Reinvestment);INF205K01NE0;INF205K01NF7;14.99;;;11-Sep-2019</t>
  </si>
  <si>
    <t>112171;Invesco India PSU Equity Fund - Growth;INF205K01338;;16.88;;;11-Sep-2019</t>
  </si>
  <si>
    <t>112173;Invesco India PSU Equity Fund - IDCW (Payout / Reinvestment);INF205K01353;INF205K01346;13.67;;;11-Sep-2019</t>
  </si>
  <si>
    <t>133796;Kotak Infrastructure &amp; Economic Reform Fund - Standard Plan-Growth;INF178L01095;;18.858;;;11-Sep-2019</t>
  </si>
  <si>
    <t>133799;Kotak Infrastructure &amp; Economic Reform Fund - Standard Plan-Payout of Income Distribution cum capital withdrawal option;INF178L01079;INF178L01087;16.662;;;11-Sep-2019</t>
  </si>
  <si>
    <t>133801;Kotak Infrastructure &amp; Economic Reform Fund- Direct Plan- Growth Option;INF178L01AL9;;20.573;;;11-Sep-2019</t>
  </si>
  <si>
    <t>133800;Kotak Infrastructure &amp; Economic Reform Fund- Direct Plan- Payout of Income Distribution cum capital withdrawal option;INF178L01AK1;INF178L01AJ3;20.339;;;11-Sep-2019</t>
  </si>
  <si>
    <t>130825;L&amp;T Business Cycles Fund - Direct Plan - Growth;INF917K01RI2;;14.807;;;11-Sep-2019</t>
  </si>
  <si>
    <t>130828;L&amp;T Business Cycles Fund - Direct Plan - IDCW;INF917K01RK8;INF917K01RJ0;13.017;;;11-Sep-2019</t>
  </si>
  <si>
    <t>130827;L&amp;T Business Cycles Fund - Regular Plan - Growth;INF917K01RF8;;14.303;;;11-Sep-2019</t>
  </si>
  <si>
    <t>130826;L&amp;T Business Cycles Fund - Regular Plan - IDCW;INF917K01RH4;INF917K01RG6;12.535;;;11-Sep-2019</t>
  </si>
  <si>
    <t>112600;L&amp;T Infrastructure Fund - Regular Plan - Growth;INF917K01536;;14.48;;;11-Sep-2019</t>
  </si>
  <si>
    <t>112601;L&amp;T Infrastructure Fund - Regular Plan - IDCW;INF917K01544;INF917K01551;14.48;;;11-Sep-2019</t>
  </si>
  <si>
    <t>119413;L&amp;T Infrastructure Fund -Direct Plan-Growth;INF917K01FW8;;15.27;;;11-Sep-2019</t>
  </si>
  <si>
    <t>119412;L&amp;T Infrastructure Fund-Direct Plan-IDCW;INF917K01E52;INF917K01FU2;15.27;;;11-Sep-2019</t>
  </si>
  <si>
    <t>134017;LIC MF Banking and Financial Services Fund-Direct Plan-Growth;INF767K01NK6;;11.2535;;;11-Sep-2019</t>
  </si>
  <si>
    <t>133908;LIC MF Banking and Financial Services Fund-Direct Plan-IDCW;INF767K01NJ8;INF767K01NL4;11.2257;;;11-Sep-2019</t>
  </si>
  <si>
    <t>134016;LIC MF Banking and Financial Services Fund-Regular Plan-Growth;INF767K01NH2;;10.75;;;11-Sep-2019</t>
  </si>
  <si>
    <t>134015;LIC MF Banking and Financial Services Fund-Regular Plan-IDCW;INF767K01NG4;INF767K01NI0;10.7487;;;11-Sep-2019</t>
  </si>
  <si>
    <t>120351;LIC MF Infrastructure Fund-Direct Plan-Growth;INF767K01GW5;;14.4733;;;11-Sep-2019</t>
  </si>
  <si>
    <t>120350;LIC MF Infrastructure Fund-Direct Plan-IDCW;INF767K01GV7;INF767K01GX3;14.3317;;;11-Sep-2019</t>
  </si>
  <si>
    <t>107763;LIC MF Infrastructure Fund-Regular Plan-Growth;INF767K01501;;13.5168;;;11-Sep-2019</t>
  </si>
  <si>
    <t>107764;LIC MF Infrastructure Fund-Regular Plan-IDCW;INF767K01485;INF767K01493;13.5176;;;11-Sep-2019</t>
  </si>
  <si>
    <t>145357;Mahindra Manulife Consumption Fund - Direct Plan - IDCW;INF174V01689;INF174V01671;9.6345;;;11-Sep-2019</t>
  </si>
  <si>
    <t>145356;Mahindra Manulife Consumption Fund - Direct Plan -Growth;INF174V01663;;9.6345;;;11-Sep-2019</t>
  </si>
  <si>
    <t>145358;Mahindra Manulife Consumption Fund - Regular Plan - IDCW;INF174V01655;INF174V01648;9.4728;;;11-Sep-2019</t>
  </si>
  <si>
    <t>145355;Mahindra Manulife Consumption Fund- Regular Plan - Growth;INF174V01630;;9.4728;;;11-Sep-2019</t>
  </si>
  <si>
    <t>118837;Mirae Asset Great Consumer Fund - Direct Plan - Growth;INF769K01BL5;;36.102;;;11-Sep-2019</t>
  </si>
  <si>
    <t>114931;Mirae Asset Great Consumer Fund - Regular Plan - Growth option;INF769K01135;;33.133;;;11-Sep-2019</t>
  </si>
  <si>
    <t>118838;Mirae Asset Great Consumer Fund Direct IDCW;INF769K01BM3;INF769K01BN1;34.001;;;11-Sep-2019</t>
  </si>
  <si>
    <t>114930;Mirae Asset Great Consumer Fund Regular IDCW;INF769K01150;INF769K01143;15.391;;;11-Sep-2019</t>
  </si>
  <si>
    <t>143785;Mirae Asset Healthcare Fund -Regular Growth;INF769K01EA2;;10.324;;;11-Sep-2019</t>
  </si>
  <si>
    <t>143783;Mirae Asset Healthcare Fund Direct Growth;INF769K01ED6;;10.522;;;11-Sep-2019</t>
  </si>
  <si>
    <t>143784;Mirae Asset Healthcare Fund Direct IDCW;INF769K01EE4;INF769K01EF1;10.519;;;11-Sep-2019</t>
  </si>
  <si>
    <t>143786;Mirae Asset Healthcare Fund Regular IDCW;INF769K01EB0;INF769K01EC8;10.323;;;11-Sep-2019</t>
  </si>
  <si>
    <t>118588;Nippon India Banking &amp; Financial Services Fund - Direct Plan Growth Plan - Bonus Option;INF204K01D22;;268.1109;;;11-Sep-2019</t>
  </si>
  <si>
    <t>118589;Nippon India Banking &amp; Financial Services Fund - Direct Plan Growth Plan - Growth Option;INF204K01XO1;;268.1109;;;11-Sep-2019</t>
  </si>
  <si>
    <t>101864;Nippon India Banking &amp; Financial Services Fund - IDCW Option;INF204K01893;INF204K01901;46.2431;;;11-Sep-2019</t>
  </si>
  <si>
    <t>118591;Nippon India Banking &amp; Financial Services Fund- DIRECT Plan - IDCW Option;INF204K01XM5;INF204K01XN3;59.1077;;;11-Sep-2019</t>
  </si>
  <si>
    <t>101863;Nippon India Banking &amp; Financial Services Fund-Growth Plan-Bonus Option;INF204K01919;;256.7743;;;11-Sep-2019</t>
  </si>
  <si>
    <t>101862;Nippon India Banking &amp; Financial Services Fund-Growth Plan-Growth Option;INF204K01927;;256.7743;;;11-Sep-2019</t>
  </si>
  <si>
    <t>118725;NIPPON INDIA CONSUMPTION FUND - DIRECT Plan - IDCW Option;INF204K01G37;INF204K01G45;22.9387;;;11-Sep-2019</t>
  </si>
  <si>
    <t>118722;Nippon India Consumption Fund - Direct Plan Growth Plan - Bonus;INF204K01G29;;65.7264;;;11-Sep-2019</t>
  </si>
  <si>
    <t>118724;Nippon India Consumption Fund - Direct Plan Growth Plan - Growth Option;INF204K01G52;;65.7264;;;11-Sep-2019</t>
  </si>
  <si>
    <t>102753;NIPPON INDIA CONSUMPTION FUND - IDCW Option;INF204K01AN1;INF204K01AO9;17.5799;;;11-Sep-2019</t>
  </si>
  <si>
    <t>102752;Nippon India Consumption Fund-Growth Plan-Bonus Option;INF204K01AP6;;62.4420;;;11-Sep-2019</t>
  </si>
  <si>
    <t>102751;Nippon India Consumption Fund-Growth Plan-Growth Option;INF204K01AQ4;;62.4420;;;11-Sep-2019</t>
  </si>
  <si>
    <t>130864;NIPPON INDIA - JAPAN EQUITY FUND - DIRECT Plan - IDCW Option;INF204KA1SM3;;13.7729;;;11-Sep-2019</t>
  </si>
  <si>
    <t>130859;NIPPON INDIA - JAPAN EQUITY FUND - IDCW Option;INF204KA1SL5;;13.2507;;;11-Sep-2019</t>
  </si>
  <si>
    <t>130861;Nippon India Japan Equity Fund- Direct Plan- Growth Plan- Bonus Option;INF204KA1SK7;;13.7729;;;11-Sep-2019</t>
  </si>
  <si>
    <t>130860;Nippon India Japan Equity Fund- Direct Plan- Growth Plan- Growth Option;INF204KA1SI1;;13.7729;;;11-Sep-2019</t>
  </si>
  <si>
    <t>130858;Nippon India Japan Equity Fund- Growth Plan- Bonus Option;INF204KA1SJ9;;13.2507;;;11-Sep-2019</t>
  </si>
  <si>
    <t>130863;Nippon India Japan Equity Fund- Growth Plan- Growth Option;INF204KA1SH3;;13.2507;;;11-Sep-2019</t>
  </si>
  <si>
    <t>118756;NIPPON INDIA PHARMA FUND - DIRECT Plan - IDCW Option;INF204K01I35;INF204K01I43;61.0720;;;11-Sep-2019</t>
  </si>
  <si>
    <t>118758;Nippon India Pharma Fund - Direct Plan Growth Plan - Bonus Option;INF204K01I27;;151.3660;;;11-Sep-2019</t>
  </si>
  <si>
    <t>118759;Nippon India Pharma Fund - Direct Plan Growth Plan - Growth Option;INF204K01I50;;151.3660;;;11-Sep-2019</t>
  </si>
  <si>
    <t>102433;NIPPON INDIA PHARMA FUND - IDCW Option;INF204K01935;INF204K01943;49.2558;;;11-Sep-2019</t>
  </si>
  <si>
    <t>102432;Nippon India Pharma Fund-Growth Plan-Bonus Option;INF204K01950;;143.2417;;;11-Sep-2019</t>
  </si>
  <si>
    <t>102431;Nippon India Pharma Fund-Growth Plan-Growth Option;INF204K01968;;143.2417;;;11-Sep-2019</t>
  </si>
  <si>
    <t>118760;NIPPON INDIA POWER &amp; INFRA FUND - DIRECT Plan - IDCW Option;INF204K01I76;INF204K01I84;27.2293;;;11-Sep-2019</t>
  </si>
  <si>
    <t>118762;Nippon India Power &amp; Infra Fund - Direct Plan Growth Plan - Bonus Option;INF204K01I68;;95.0402;;;11-Sep-2019</t>
  </si>
  <si>
    <t>118763;Nippon India Power &amp; Infra Fund - Direct Plan Growth Plan - Growth Option;INF204K01I92;;95.0402;;;11-Sep-2019</t>
  </si>
  <si>
    <t>101264;NIPPON INDIA POWER &amp; INFRA FUND - IDCW Option;INF204K01AB6;INF204K01AC4;25.6034;;;11-Sep-2019</t>
  </si>
  <si>
    <t>101262;Nippon India Power &amp; Infra Fund-Growth Plan -Growth Option;INF204K01AE0;;91.2618;;;11-Sep-2019</t>
  </si>
  <si>
    <t>101263;Nippon India Power &amp; Infra Fund-Growth Plan-Bonus Option;INF204K01AD2;;91.2618;;;11-Sep-2019</t>
  </si>
  <si>
    <t>118767;NIPPON INDIA QUANT FUND - DIRECT Plan - IDCW Option;INF204K01J18;INF204K01J26;14.5099;;;11-Sep-2019</t>
  </si>
  <si>
    <t>118770;Nippon India Quant Fund - Direct Plan Growth Plan - Bonus Option;INF204K01J00;;25.2230;;;11-Sep-2019</t>
  </si>
  <si>
    <t>118769;Nippon India Quant Fund - Direct Plan Growth Plan - Growth Option;INF204K01J34;;25.2230;;;11-Sep-2019</t>
  </si>
  <si>
    <t>108252;NIPPON INDIA QUANT FUND - IDCW Option;INF204K01745;INF204K01752;12.8979;;;11-Sep-2019</t>
  </si>
  <si>
    <t>108249;Nippon India Quant Fund -Growth Plan - Growth Option;INF204K01760;;24.1931;;;11-Sep-2019</t>
  </si>
  <si>
    <t>108258;Nippon India Quant Fund -Growth Plan -Bonus Option;INF204K01737;;24.1931;;;11-Sep-2019</t>
  </si>
  <si>
    <t>134925;NIPPON INDIA - US EQUITY OPPORTUNITES FUND - Direct Plan - IDCW Option;INF204KA16G3;INF204KA17G1;16.9437;;;11-Sep-2019</t>
  </si>
  <si>
    <t>134924;NIPPON INDIA - US EQUITY OPPORTUNITES FUND - IDCW Option;INF204KA13G0;INF204KA14G8;16.2793;;;11-Sep-2019</t>
  </si>
  <si>
    <t>134923;Nippon India US Equity Opportunites Fund- Direct Plan- Growth Plan- Growth Option;INF204KA15G5;;16.9437;;;11-Sep-2019</t>
  </si>
  <si>
    <t>134922;Nippon India US Equity Opportunites Fund- Growth Plan- Growth Option;INF204KA12G2;;16.2793;;;11-Sep-2019</t>
  </si>
  <si>
    <t>106170;quant Infrastructure Fund - Growth Option;INF966L01523;;8.1849;;;11-Sep-2019</t>
  </si>
  <si>
    <t>120833;quant Infrastructure Fund - Growth Option-Direct Plan;INF966L01721;;8.3275;;;11-Sep-2019</t>
  </si>
  <si>
    <t>120832;quant Infrastructure Fund - IDCW Option - Direct Plan;INF966L01705;INF966L01713;8.3304;;;11-Sep-2019</t>
  </si>
  <si>
    <t>106169;quant Infrastructure Fund - IDCW Option - Regular Plan;INF966L01507;INF966L01515;8.1571;;;11-Sep-2019</t>
  </si>
  <si>
    <t>147372;QUANTUM ESG BEST IN CLASS STRATEGY FUND - DIRECT PLAN - GROWTH OPTION;INF082J01382;;9.91;;;11-Sep-2019</t>
  </si>
  <si>
    <t>147371;QUANTUM ESG BEST IN CLASS STRATEGY FUND - REGULAR PLAN - GROWTH OPTION;INF082J01390;;9.90;;;11-Sep-2019</t>
  </si>
  <si>
    <t>133859;SBI BANKING &amp; FINANCIAL SERVICES FUND - DIRECT PLAN - GROWTH;INF200KA1507;;18.0641;;;11-Sep-2019</t>
  </si>
  <si>
    <t>133857;SBI Banking &amp; Financial Services Fund - Direct Plan - Income Distribution cum Capital Withdrawal Option (IDCW);INF200KA1515;INF200KA1523;16.1402;;;11-Sep-2019</t>
  </si>
  <si>
    <t>133858;SBI BANKING &amp; FINANCIAL SERVICES FUND - REGULAR PLAN - GROWTH;INF200KA1473;;17.3027;;;11-Sep-2019</t>
  </si>
  <si>
    <t>133860;SBI Banking &amp; Financial Services Fund - Regular Plan - Income Distribution cum Capital Withdrawal Option (IDCW);INF200KA1481;INF200KA1499;15.5358;;;11-Sep-2019</t>
  </si>
  <si>
    <t>120575;SBI CONSUMPTION OPPORTUNITIES FUND - DIRECT PLAN - GROWTH;INF200K01RM5;;115.2150;;;11-Sep-2019</t>
  </si>
  <si>
    <t>119730;SBI Consumption Opportunities Fund - Direct Plan - Income Distribution cum Capital Withdrawal Option (IDCW);INF200K01RK9;INF200K01RL7;81.1146;;;11-Sep-2019</t>
  </si>
  <si>
    <t>120576;SBI CONSUMPTION OPPORTUNITIES FUND - REGULAR - GROWTH;INF200K01VR6;;107.5045;;;11-Sep-2019</t>
  </si>
  <si>
    <t>100645;SBI Consumption Opportunities Fund - Regular Plan - Income Distribution cum Capital Withdrawal Option (IDCW);INF200K01404;INF200K01412;64.7230;;;11-Sep-2019</t>
  </si>
  <si>
    <t>146643;SBI Equity Minimum Variance Fund - Direct Plan - Growth;INF200KA1A71;;9.6984;;;11-Sep-2019</t>
  </si>
  <si>
    <t>146642;SBI Equity Minimum Variance Fund - Direct Plan - Income Distribution cum Capital Withdrawal Option (IDCW);INF200KA1A89;INF200KA1A97;9.6984;;;11-Sep-2019</t>
  </si>
  <si>
    <t>146644;SBI Equity Minimum Variance Fund - Regular Plan - Growth;INF200KA1A48;;9.6796;;;11-Sep-2019</t>
  </si>
  <si>
    <t>146641;SBI Equity Minimum Variance Fund - Regular Plan - Income Distribution cum Capital Withdrawal Option (IDCW);INF200KA1A55;INF200KA1A63;9.6797;;;11-Sep-2019</t>
  </si>
  <si>
    <t>119708;SBI ESG Exclusionary Strategy Fund - Direct Plan - Income Distribution cum Capital Withdrawal Option (IDCW);INF200K01SC4;INF200K01SD2;38.6675;;;11-Sep-2019</t>
  </si>
  <si>
    <t>119709;SBI ESG Exclusionary Strategy Fund - Direct Plan -Growth;INF200K01SE0;;107.7197;;;11-Sep-2019</t>
  </si>
  <si>
    <t>104523;SBI ESG Exclusionary Strategy Fund - Regular Plan - Growth;INF200K01214;;102.3921;;;11-Sep-2019</t>
  </si>
  <si>
    <t>101295;SBI ESG Exclusionary Strategy Fund - Regular Plan - Income Distribution cum Capital Withdrawal Option (IDCW);INF200K01198;INF200K01206;32.0215;;;11-Sep-2019</t>
  </si>
  <si>
    <t>119782;SBI Healthcare Opportunities Fund - Direct Plan - Income Distribution cum Capital Withdrawal Option (IDCW);INF200K01UN7;INF200K01UO5;83.5807;;;11-Sep-2019</t>
  </si>
  <si>
    <t>119783;SBI HEALTHCARE OPPORTUNITIES FUND - DIRECT PLAN -GROWTH;INF200K01UP2;;120.2963;;;11-Sep-2019</t>
  </si>
  <si>
    <t>100644;SBI Healthcare Opportunities Fund - Regular Plan - Income Distribution cum Capital Withdrawal Option (IDCW);INF200K01453;INF200K01461;70.4792;;;11-Sep-2019</t>
  </si>
  <si>
    <t>102823;SBI HEALTHCARE OPPORTUNITIES FUND - REGULAR PLAN -GROWTH;INF200K01446;;111.8904;;;11-Sep-2019</t>
  </si>
  <si>
    <t>119700;SBI INFRASTRUCTURE FUND -  DIRECT PLAN - GROWTH;INF200K01RS2;;15.2794;;;11-Sep-2019</t>
  </si>
  <si>
    <t>106096;SBI INFRASTRUCTURE FUND -  REGULAR PLAN - GROWTH;INF200K01CT2;;14.6616;;;11-Sep-2019</t>
  </si>
  <si>
    <t>119695;SBI Infrastructure Fund - Direct Plan - Income Distribution cum Capital Withdrawal Option (IDCW);INF200K01RQ6;INF200K01RR4;13.5227;;;11-Sep-2019</t>
  </si>
  <si>
    <t>106095;SBI Infrastructure Fund - Regular Plan - Income Distribution cum Capital Withdrawal Option (IDCW);INF200K01CU0;INF200K01CV8;13.0421;;;11-Sep-2019</t>
  </si>
  <si>
    <t>119705;SBI Magnum COMMA Fund - DIRECT PLAN - Growth;INF200K01SB6;;35.4030;;;11-Sep-2019</t>
  </si>
  <si>
    <t>119613;SBI Magnum Comma Fund - Direct Plan - Income Distribution cum Capital Withdrawal Option (IDCW);INF200K01RZ7;INF200K01SA8;20.1471;;;11-Sep-2019</t>
  </si>
  <si>
    <t>103145;SBI Magnum COMMA Fund - REGULAR PLAN - Growth;INF200K01339;;33.8514;;;11-Sep-2019</t>
  </si>
  <si>
    <t>103146;SBI Magnum Comma Fund - Regular Plan - Income Distribution cum Capital Withdrawal Option (IDCW);INF200K01313;INF200K01321;19.2132;;;11-Sep-2019</t>
  </si>
  <si>
    <t>119710;SBI Magnum Global Fund - Direct Plan - Income Distribution cum Capital Withdrawal Option (IDCW);INF200K01SL5;INF200K01SM3;61.3250;;;11-Sep-2019</t>
  </si>
  <si>
    <t>119711;SBI MAGNUM GLOBAL FUND - DIRECT PLAN -GROWTH;INF200K01SN1;;171.7950;;;11-Sep-2019</t>
  </si>
  <si>
    <t>103114;SBI Magnum Global Fund - Regular Plan - Income Distribution cum Capital Withdrawal Option (IDCW);INF200K01255;INF200K01263;49.6988;;;11-Sep-2019</t>
  </si>
  <si>
    <t>103034;SBI MAGNUM GLOBAL FUND - REGULAR PLAN -GROWTH;INF200K01271;;162.6843;;;11-Sep-2019</t>
  </si>
  <si>
    <t>119732;SBI PSU Fund - DIRECT PLAN - GROWTH;INF200K01UY4;;9.9567;;;11-Sep-2019</t>
  </si>
  <si>
    <t>119733;SBI PSU Fund - Direct Plan - Income Distribution cum Capital Withdrawal Option (IDCW);INF200K01UW8;INF200K01UX6;9.9391;;;11-Sep-2019</t>
  </si>
  <si>
    <t>112923;SBI PSU Fund - Regular Plan - Income Distribution cum Capital Withdrawal Option (IDCW);INF200K01BD8;INF200K01BE6;9.5716;;;11-Sep-2019</t>
  </si>
  <si>
    <t>113099;SBI PSU Fund - REGULAR PLAN -Growth;INF200K01BC0;;9.5729;;;11-Sep-2019</t>
  </si>
  <si>
    <t>120578;SBI TECHNOLOGY OPPORTUNITIES FUND - DIRECT PLAN - GROWTH;INF200K01RV6;;72.0230;;;11-Sep-2019</t>
  </si>
  <si>
    <t>119731;SBI Technology Opportunities Fund - Direct Plan - Income Distribution cum Capital Withdrawal Option (IDCW);INF200K01RT0;INF200K01RU8;51.1595;;;11-Sep-2019</t>
  </si>
  <si>
    <t>120577;SBI TECHNOLOGY OPPORTUNITIES FUND - REGULAR PLAN - GROWTH;INF200K01VS4;;67.4067;;;11-Sep-2019</t>
  </si>
  <si>
    <t>100643;SBI Technology Opportunities Fund - Regular Plan - Income Distribution cum Capital Withdrawal Option (IDCW);INF200K01420;INF200K01438;40.5536;;;11-Sep-2019</t>
  </si>
  <si>
    <t>119595;Sundaram Consumption Fund (Formerly Known as Sundaram Rural and Consumption Fund Direct Plan - Growth);INF903J01NH5;;40.4950;;;11-Sep-2019</t>
  </si>
  <si>
    <t>103743;Sundaram Consumption Fund (Formerly Known as Sundaram Rural and Consumption Fund Regular Plan - Income Distribution cum Capital Withdrawal (IDCW);INF903J01546;INF903J01553;16.4302;;;11-Sep-2019</t>
  </si>
  <si>
    <t>119594;Sundaram Consumption Fund (Formerly Known asSundaram Rural and Consumption Fund Direct Plan - Income Distribution cum Capital Withdrawal (IDCW);INF903J01NF9;INF903J01NG7;17.3710;;;11-Sep-2019</t>
  </si>
  <si>
    <t>102142;Sundaram Consumption Fund(Formerly Known as Sundaram Rural and Consumption Fund Regular Plan - Growth);INF903J01561;;38.8542;;;11-Sep-2019</t>
  </si>
  <si>
    <t>119597;Sundaram Financial Services Opportunities Fund Direct Plan - Growth;INF903J01NB8;;42.9410;;;11-Sep-2019</t>
  </si>
  <si>
    <t>119596;Sundaram Financial Services Opportunities Fund Direct Plan - Income Distribution cum Capital Withdrawal (IDCW);INF903J01MZ9;INF903J01NA0;19.4513;;;11-Sep-2019</t>
  </si>
  <si>
    <t>109061;Sundaram Financial Services Opportunities Fund Institutional Plan - Growth;INF903J01652;;44.1524;;;11-Sep-2019</t>
  </si>
  <si>
    <t>109060;Sundaram Financial Services Opportunities Fund Institutional Plan - Income Distribution cum Capital Withdrawal (IDCW);INF903J01637;INF903J01645;19.7736;;;11-Sep-2019</t>
  </si>
  <si>
    <t>109059;Sundaram Financial Services Opportunities Fund Regular Plan - Growth;INF903J01629;;41.1293;;;11-Sep-2019</t>
  </si>
  <si>
    <t>109058;Sundaram Financial Services Opportunities Fund Regular Plan - Income Distribution cum Capital Withdrawal (IDCW);INF903J01603;INF903J01611;18.4067;;;11-Sep-2019</t>
  </si>
  <si>
    <t>129212;Sundaram Infrastructure Advantage Fund Direct Plan - Growth;INF903J01F92;;30.8293;;;11-Sep-2019</t>
  </si>
  <si>
    <t>129211;Sundaram Infrastructure Advantage Fund Direct Plan - Income Distribution cum Capital Withdrawal (IDCW);INF903J01G00;INF903J01G18;27.4871;;;11-Sep-2019</t>
  </si>
  <si>
    <t>129213;Sundaram Infrastructure Advantage Fund Regular Plan - Growth;INF903J01F68;;29.7425;;;11-Sep-2019</t>
  </si>
  <si>
    <t>129210;Sundaram Infrastructure Advantage Fund Regular Plan - Income Distribution cum Capital Withdrawal (IDCW);INF903J01F76;INF903J01F84;26.4646;;;11-Sep-2019</t>
  </si>
  <si>
    <t>144835;Sundaram Services Fund Direct Plan - Growth;INF903JA1FA2;;10.8894;;;11-Sep-2019</t>
  </si>
  <si>
    <t>144836;Sundaram Services Fund Direct Plan - Payout of Income Distribution cum Capital Withdrawal (IDCW) ;INF903JA1FB0;;10.8891;;;11-Sep-2019</t>
  </si>
  <si>
    <t>144837;Sundaram Services Fund Direct Plan - Reinvestment of Income Distribution cum Capital Withdrawal (IDCW) ;INF903JA1FC8;;10.8891;;;11-Sep-2019</t>
  </si>
  <si>
    <t>144838;Sundaram Services Fund Regular Plan - Growth;INF903JA1EX7;;10.7944;;;11-Sep-2019</t>
  </si>
  <si>
    <t>144839;Sundaram Services Fund Regular Plan - Payout of Income Distribution cum Capital Withdrawal (IDCW) ;INF903JA1EY5;;10.7944;;;11-Sep-2019</t>
  </si>
  <si>
    <t>144834;Sundaram Services Fund Regular Plan - Reinvestment of Income Distribution cum Capital Withdrawal (IDCW) ;INF903JA1EZ2;;10.7944;;;11-Sep-2019</t>
  </si>
  <si>
    <t>135789;TATA Banking &amp; Financial Services Fund Direct Plan - Payout of Income Distribution cum capital withdrawal option ;INF277K01Z28;;19.6906;;;11-Sep-2019</t>
  </si>
  <si>
    <t>135792;TATA Banking &amp; Financial Services Fund Direct Plan - Reinvestment of Income Distribution cum capital withdrawal option ;;INF277K01Z36;19.6906;;;11-Sep-2019</t>
  </si>
  <si>
    <t>135790;TATA Banking &amp; Financial Services Fund Regular Plan - Payout of Income Distribution cum capital withdrawal option ;INF277K01Y94;;17.0275;;;11-Sep-2019</t>
  </si>
  <si>
    <t>135791;TATA Banking &amp; Financial Services Fund Regular Plan - Reinvestment of Income Distribution cum capital withdrawal option ;;INF277K01Z02;17.0275;;;11-Sep-2019</t>
  </si>
  <si>
    <t>135793;Tata Banking And Financial Services Fund-Direct Plan-Growth;INF277K01Z10;;19.6906;;;11-Sep-2019</t>
  </si>
  <si>
    <t>135794;Tata Banking And Financial Services Fund-Regular Plan-Growth;INF277K01Y86;;18.5108;;;11-Sep-2019</t>
  </si>
  <si>
    <t>135795;TATA Digital India Fund Direct Plan - Payout of Income Distribution cum capital withdrawal option ;INF277K01Z85;;16.2156;;;11-Sep-2019</t>
  </si>
  <si>
    <t>135798;TATA Digital India Fund Direct Plan - Reinvestment of Income Distribution cum capital withdrawal option ;;INF277K01Z93;16.2156;;;11-Sep-2019</t>
  </si>
  <si>
    <t>135796;TATA Digital India Fund Regular Plan - Payout of Income Distribution cum capital withdrawal option ;INF277K01Z51;;15.2091;;;11-Sep-2019</t>
  </si>
  <si>
    <t>135799;TATA Digital India Fund Regular Plan - Reinvestment of Income Distribution cum capital withdrawal option ;;INF277K01Z69;15.2091;;;11-Sep-2019</t>
  </si>
  <si>
    <t>135800;Tata Digital India Fund-Direct Plan-Growth;INF277K01Z77;;16.2156;;;11-Sep-2019</t>
  </si>
  <si>
    <t>135797;Tata Digital India Fund-Regular Plan-Growth;INF277K01Z44;;15.2091;;;11-Sep-2019</t>
  </si>
  <si>
    <t>119172;Tata Ethical Fund -Direct Plan- Growth Option;INF277K01NG4;;160.8220;;;11-Sep-2019</t>
  </si>
  <si>
    <t>119171;Tata Ethical Fund- Direct Plan - Payout of IDCW Option;INF277K01NE9;INF277K01NF6;88.3116;;;11-Sep-2019</t>
  </si>
  <si>
    <t>101833;Tata Ethical Fund- Regular Plan - Payout of IDCW Option;INF277K01EH1;INF277K01949;61.6724;;;11-Sep-2019</t>
  </si>
  <si>
    <t>100415;Tata Ethical Fund-Regular Plan - Growth Option;INF277K01956;;151.0850;;;11-Sep-2019</t>
  </si>
  <si>
    <t>135806;TATA India Consumer Fund Direct Plan - Payout of Income Distribution cum capital withdrawal option ;INF277K014A4;;17.3220;;;11-Sep-2019</t>
  </si>
  <si>
    <t>135801;TATA India Consumer Fund Direct Plan - Reinvestment of Income Distribution cum capital withdrawal option ;;INF277K015A1;17.3220;;;11-Sep-2019</t>
  </si>
  <si>
    <t>135802;TATA India Consumer Fund Regular Plan - Payout of Income Distribution cum capital withdrawal option;INF277K011A0;;14.9657;;;11-Sep-2019</t>
  </si>
  <si>
    <t>135803;TATA India Consumer Fund Regular Plan - Reinvestment of Income Distribution cum capital withdrawal option ;;INF277K012A8;14.9657;;;11-Sep-2019</t>
  </si>
  <si>
    <t>135805;Tata India Consumer Fund-Direct Plan-Growth;INF277K013A6;;17.3220;;;11-Sep-2019</t>
  </si>
  <si>
    <t>135804;Tata India Consumer Fund-Regular Plan-Growth;INF277K010A2;;16.2706;;;11-Sep-2019</t>
  </si>
  <si>
    <t>135807;TATA India Pharma &amp; Health Care Fund Direct Plan - Payout of Income Distribution cum capital withdrawal option ;INF277K010B0;;9.5208;;;11-Sep-2019</t>
  </si>
  <si>
    <t>135809;TATA India Pharma &amp; Health Care Fund Regular Plan - Payout of Income Distribution cum capital withdrawal option ;INF277K017A7;;8.9363;;;11-Sep-2019</t>
  </si>
  <si>
    <t>135808;TATA India Pharma &amp; Healthcare Fund Direct Plan - Reinvestment of Income Distribution cum capital withdrawal option;;INF277K011B8;9.5208;;;11-Sep-2019</t>
  </si>
  <si>
    <t>135811;TATA India Pharma &amp; Healthcare Fund Regular Plan - Reinvestment of Income Distribution cum capital withdrawal option ;;INF277K018A5;8.9363;;;11-Sep-2019</t>
  </si>
  <si>
    <t>135810;Tata India Pharma &amp; Healthcare Fund-Direct Plan-Growth;INF277K019A3;;9.5208;;;11-Sep-2019</t>
  </si>
  <si>
    <t>135812;Tata India Pharma &amp; Healthcare Fund-Regular Plan-Growth;INF277K016A9;;8.9363;;;11-Sep-2019</t>
  </si>
  <si>
    <t>119243;Tata Infrastructure Fund -Direct Plan -Growth Option;INF277K01PQ8;;53.5114;;;11-Sep-2019</t>
  </si>
  <si>
    <t>101852;TATA Infrastructure Fund Regular Plan - Payout of IDCW Option;INF277K01DY8;INF277K01774;24.5571;;;11-Sep-2019</t>
  </si>
  <si>
    <t>119244;Tata Infrastructure Fund- Direct Plan - Payout of IDCW Option;INF277K01PO3;INF277K01PP0;28.0210;;;11-Sep-2019</t>
  </si>
  <si>
    <t>101766;Tata Infrastructure Fund-Regular Plan- Growth Option;INF277K01782;;51.7754;;;11-Sep-2019</t>
  </si>
  <si>
    <t>135817;TATA Resources &amp; Energy Fund Direct Plan - Payout of Income Distribution cum capital withdrawal option ;INF277K016B7;;14.3863;;;11-Sep-2019</t>
  </si>
  <si>
    <t>135816;TATA Resources &amp; Energy Fund Direct Plan - Reinvestment of Income Distribution cum capital withdrawal option ;;INF277K017B5;14.3863;;;11-Sep-2019</t>
  </si>
  <si>
    <t>135814;TATA Resources &amp; Energy Fund Regular Plan - Payout of Income Distribution cum capital withdrawal option ;INF277K013B4;;12.3036;;;11-Sep-2019</t>
  </si>
  <si>
    <t>135818;TATA Resources &amp; Energy Fund Regular Plan - Reinvestment of Income Distribution cum capital withdrawal option ;;INF277K014B2;12.3036;;;11-Sep-2019</t>
  </si>
  <si>
    <t>135813;Tata Resources &amp; Energy Fund-Direct Plan-Growth;INF277K015B9;;14.3863;;;11-Sep-2019</t>
  </si>
  <si>
    <t>135815;Tata Resources &amp; Energy Fund-Regular Plan-Growth;INF277K012B6;;13.4891;;;11-Sep-2019</t>
  </si>
  <si>
    <t>118868;Taurus Banking &amp; Financial Services Fund - Direct Plan - Growth;INF044D01CN2;;26.52;;;11-Sep-2019</t>
  </si>
  <si>
    <t>118869;Taurus Banking &amp; Financial Services Fund - Direct Plan - Payout of Income Distribution cum Capital Withdrawal option;INF044D01CO0;INF044D01CP7;26.19;;;11-Sep-2019</t>
  </si>
  <si>
    <t>117312;Taurus Banking &amp; Financial Services Fund - Regular Plan - Growth;INF044D01BI4;;24.81;;;11-Sep-2019</t>
  </si>
  <si>
    <t>117313;Taurus Banking &amp; Financial Services Fund - Regular Plan - Payout of Income Distribution cum Capital Withdrawal option;INF044D01BJ2;INF044D01BK0;22.19;;;11-Sep-2019</t>
  </si>
  <si>
    <t>111903;Taurus Ethical Fund -  Regular Plan - Bonus Option;INF044D01823;;49.21;;;11-Sep-2019</t>
  </si>
  <si>
    <t>118876;Taurus Ethical Fund - Direct Plan - Growth;INF044D01CJ0;;51.94;;;11-Sep-2019</t>
  </si>
  <si>
    <t>118877;Taurus Ethical Fund - Direct Plan - Payout of Income Distribution cum Capital Withdrawal option;INF044D01CK8;INF044D01CL6;34.86;;;11-Sep-2019</t>
  </si>
  <si>
    <t>111787;Taurus Ethical Fund - Regular Plan - Growth;INF044D01864;;49.22;;;11-Sep-2019</t>
  </si>
  <si>
    <t>111788;Taurus Ethical Fund - Regular Plan - Payout of Income Distribution cum Capital Withdrawal option;INF044D01831;INF044D01849;33.25;;;11-Sep-2019</t>
  </si>
  <si>
    <t>118878;Taurus Ethical Fund-Direct Plan-Bonus Option #;INF044D01CM4;;17.02;;;11-Sep-2019</t>
  </si>
  <si>
    <t>118879;Taurus Infrastructure Fund - Direct Plan - Growth ;INF044D01CD3;;23.61;;;11-Sep-2019</t>
  </si>
  <si>
    <t>118880;Taurus Infrastructure Fund - Direct Plan - Payout of Income Distribution cum Capital Withdrawal option;INF044D01CE1;INF044D01CF8;21.99;;;11-Sep-2019</t>
  </si>
  <si>
    <t>105417;Taurus Infrastructure Fund - Regular Plan - Growth;INF044D01906;;22.58;;;11-Sep-2019</t>
  </si>
  <si>
    <t>105418;Taurus Infrastructure Fund - Regular Plan - Payout of Income Distribution cum Capital Withdrawal option;INF044D01872;INF044D01880;21.21;;;11-Sep-2019</t>
  </si>
  <si>
    <t>120733;UTI Banking and Financial Services Fund - Direct Plan - Growth Option;INF789F01SN3;;97.8517;;;11-Sep-2019</t>
  </si>
  <si>
    <t>120732;UTI Banking and Financial Services Fund - Direct Plan - IDCW;INF789F01SL7;INF789F01SM5;38.2943;;;11-Sep-2019</t>
  </si>
  <si>
    <t>102401;UTI Banking and Financial Services Fund - Regular Plan - Growth Option;INF789F01372;;91.2981;;;11-Sep-2019</t>
  </si>
  <si>
    <t>102402;UTI Banking and Financial Services Fund - Regular Plan - IDCW;INF789F01356;INF789F01364;35.5329;;;11-Sep-2019</t>
  </si>
  <si>
    <t>120782;UTI Healthcare Fund - Direct Plan - Growth Option;INF789F01TO9;;84.7703;;;11-Sep-2019</t>
  </si>
  <si>
    <t>120783;UTI Healthcare Fund - Direct Plan - IDCW;INF789F01TM3;INF789F01TN1;65.5208;;;11-Sep-2019</t>
  </si>
  <si>
    <t>100807;UTI Healthcare Fund - Regular Plan - Growth Option;INF789F01695;;79.7588;;;11-Sep-2019</t>
  </si>
  <si>
    <t>100806;UTI Healthcare Fund - Regular Plan - IDCW;INF789F01679;INF789F01687;61.6423;;;11-Sep-2019</t>
  </si>
  <si>
    <t>120780;UTI India Consumer Fund - Direct Plan - Growth Option;INF789F01VF3;;25.3224;;;11-Sep-2019</t>
  </si>
  <si>
    <t>120781;UTI India Consumer Fund - Direct Plan - IDCW;INF789F01VG1;INF789F01VH9;23.742;;;11-Sep-2019</t>
  </si>
  <si>
    <t>106425;UTI India Consumer Fund - Regular Plan - Growth Option;INF789F01CE6;;24.3737;;;11-Sep-2019</t>
  </si>
  <si>
    <t>106426;UTI India Consumer Fund - Regular Plan - IDCW;INF789F01CF3;INF789F01CG1;22.8288;;;11-Sep-2019</t>
  </si>
  <si>
    <t>120729;UTI Infrastructure Fund - Direct Plan - IDCW;INF789F01TS0;INF789F01TT8;26.5931;;;11-Sep-2019</t>
  </si>
  <si>
    <t>102396;UTI Infrastructure Fund - Regular Plan - IDCW;INF789F01737;INF789F01745;25.7875;;;11-Sep-2019</t>
  </si>
  <si>
    <t>102395;UTI Infrastructure Fund-Growth Option;INF789F01752;;49.3405;;;11-Sep-2019</t>
  </si>
  <si>
    <t>120728;UTI Infrastructure Fund-Growth Option- Direct;INF789F01TU6;;50.8182;;;11-Sep-2019</t>
  </si>
  <si>
    <t>120682;UTI - MNC Fund - Growth Option - Direct;INF789F01UD0;;194.8188;;;11-Sep-2019</t>
  </si>
  <si>
    <t>100740;UTI - MNC Fund - Regular Plan - Growth Option;INF789F01844;;184.1045;;;11-Sep-2019</t>
  </si>
  <si>
    <t>120681;UTI MNC Fund - Direct Plan - IDCW;INF789F01UB4;INF789F01UC2;104.1605;;;11-Sep-2019</t>
  </si>
  <si>
    <t>100739;UTI MNC Fund - Regular Plan - IDCW;INF789F01828;INF789F01836;98.0389;;;11-Sep-2019</t>
  </si>
  <si>
    <t>120730;UTI Transportation and Logistics Fund - Direct Plan - IDCW;INF789F01SF9;INF789F01SG7;42.4815;;;11-Sep-2019</t>
  </si>
  <si>
    <t>102397;UTI Transportation and Logistics Fund - Regular Plan - IDCW;INF789F01273;INF789F01281;39.5049;;;11-Sep-2019</t>
  </si>
  <si>
    <t>102398;UTI-Transpotation and Logistics  Fund-Growth Option;INF789F01299;;85.6736;;;11-Sep-2019</t>
  </si>
  <si>
    <t>120731;UTI-Transpotation and Logistics  Fund-Growth Option- Direct;INF789F01SH5;;91.8647;;;11-Sep-2019</t>
  </si>
  <si>
    <t>119544;Aditya Birla Sun Life ELSS Tax Saver Fund - Growth - Direct Plan;INF209K01UN8;;31.29;;;11-Sep-2019</t>
  </si>
  <si>
    <t>107745;Aditya Birla Sun Life ELSS Tax Saver Fund - Growth Option;INF209K01108;;29.43;;;11-Sep-2019</t>
  </si>
  <si>
    <t>119543;Aditya Birla Sun Life ELSS Tax Saver Fund-DIRECT - IDCW;INF209K01P23;INF209K01UM0;215.79;;;11-Sep-2019</t>
  </si>
  <si>
    <t>103164;Aditya Birla Sun Life ELSS Tax Saver Fund-Regular - IDCW;INF209K01090;INF209K01CB1;139.51;;;11-Sep-2019</t>
  </si>
  <si>
    <t>119661;Aditya Birla Sun Life Tax Plan - Direct Plan - Growth Option;INF209K01VV9;;38.83;;;11-Sep-2019</t>
  </si>
  <si>
    <t>104331;Aditya Birla Sun Life Tax Plan - Regular Plan - Growth Option;INF209K01348;;36.36;;;11-Sep-2019</t>
  </si>
  <si>
    <t>119660;Aditya Birla Sun Life Tax Plan -DIRECT - IDCW;INF209K01Q14;INF209K01VW7;127.81;;;11-Sep-2019</t>
  </si>
  <si>
    <t>100067;Aditya Birla Sun Life Tax Plan -Regular - IDCW;INF209K01330;INF209K01CM8;81.52;;;11-Sep-2019</t>
  </si>
  <si>
    <t>120503;Axis ELSS Tax Saver Fund - Direct Plan - Growth Option;INF846K01EW2;;47.7491;;;11-Sep-2019</t>
  </si>
  <si>
    <t>120502;Axis ELSS Tax Saver Fund - Direct Plan - IDCW;INF846K01EX0;INF846K01EY8;37.3347;;;11-Sep-2019</t>
  </si>
  <si>
    <t>112323;Axis ELSS Tax Saver Fund - Regular Plan - Growth;INF846K01131;;44.2880;;;11-Sep-2019</t>
  </si>
  <si>
    <t>112322;Axis ELSS Tax Saver Fund - Regular Plan - IDCW;INF846K01149;INF846K01156;20.6147;;;11-Sep-2019</t>
  </si>
  <si>
    <t>118473;BANDHAN ELSS Tax Saver Fund - Direct Plan - Growth;INF194K01Y29;;55.38;;;11-Sep-2019</t>
  </si>
  <si>
    <t>118472;BANDHAN ELSS Tax Saver Fund - Direct Plan - IDCW;INF194K01Y37;INF194K01Y45;18.53;;;11-Sep-2019</t>
  </si>
  <si>
    <t>111569;BANDHAN ELSS Tax Saver Fund - Regular Plan - Growth;INF194K01292;;51.48;;;11-Sep-2019</t>
  </si>
  <si>
    <t>111570;BANDHAN ELSS Tax Saver Fund - Regular Plan - IDCW;INF194K01300;INF194K01318;15.02;;;11-Sep-2019</t>
  </si>
  <si>
    <t>119351;BANK OF INDIA ELSS Tax Saver -Direct Plan- Growth;INF761K01884;;53.68;;;11-Sep-2019</t>
  </si>
  <si>
    <t>119352;BANK OF INDIA ELSS Tax Saver -Direct Plan-IDCW;INF761K01876;INF761K01868;24.55;;;11-Sep-2019</t>
  </si>
  <si>
    <t>111709;BANK OF INDIA ELSS Tax Saver -ECO Plan-Growth;INF761K01157;;52.04;;;11-Sep-2019</t>
  </si>
  <si>
    <t>111711;BANK OF INDIA ELSS Tax Saver -ECO Plan-IDCW;INF761K01132;INF761K01140;11.00;;;11-Sep-2019</t>
  </si>
  <si>
    <t>111710;BANK OF INDIA ELSS Tax Saver -Regular Plan- Growth;INF761K01181;;49.14;;;11-Sep-2019</t>
  </si>
  <si>
    <t>111708;BANK OF INDIA ELSS Tax Saver -Regular Plan-IDCW;INF761K01165;INF761K01173;12.19;;;11-Sep-2019</t>
  </si>
  <si>
    <t>100068;BARODA ELSS 96 - Plan A - IDCW;INF955L01641;;25.39;;;11-Sep-2019</t>
  </si>
  <si>
    <t>119339;BARODA ELSS 96 - Plan B (Direct) - IDCW;INF955L01914;;31.00;;;11-Sep-2019</t>
  </si>
  <si>
    <t>125111;Baroda ELSS 96 - Plan B (Direct)- Bonus Option;INF955L01DA7;;44.57;;;11-Sep-2019</t>
  </si>
  <si>
    <t>125110;Baroda ELSS 96 Fund - Plan A- Bonus Option;INF955L01CZ6;;41.39;;;11-Sep-2019</t>
  </si>
  <si>
    <t>134044;Baroda ELSS 96 Plan A -Growth Option;INF955L01GD4;;41.39;;;11-Sep-2019</t>
  </si>
  <si>
    <t>134045;Baroda ELSS 96 Plan B(Direct) -Growth Option;INF955L01GE2;;44.57;;;11-Sep-2019</t>
  </si>
  <si>
    <t>120147;BNP Paribas Long Term Equity Fund - Direct Plan - Growth Option;INF251K01HF3;;39.1810;;;11-Sep-2019</t>
  </si>
  <si>
    <t>120146;BNP Paribas Long Term Equity Fund - Direct Plan - Income Distribution cum Capital Withdrawal Option;INF251K01HH9;INF251K01HG1;16.1100;;;11-Sep-2019</t>
  </si>
  <si>
    <t>113463;BNP Paribas Long Term Equity Fund - Growth Option;INF251K01985;;37.3570;;;11-Sep-2019</t>
  </si>
  <si>
    <t>113464;BNP Paribas Long Term Equity Fund-Income Distribution cum Capital Withdrawal Option;INF251K01AA9;INF251K01993;13.8240;;;11-Sep-2019</t>
  </si>
  <si>
    <t>118285;CANARA ROBECO ELSS TAX SAVER - DIRECT PLAN - GROWTH OPTION;INF760K01EL8;;64.1600;;;11-Sep-2019</t>
  </si>
  <si>
    <t>118286;CANARA ROBECO ELSS TAX SAVER - DIRECT PLAN - IDCW (Payout);INF760K01EJ2;INF760K01EK0;36.5500;;;11-Sep-2019</t>
  </si>
  <si>
    <t>111722;CANARA ROBECO ELSS TAX SAVER - REGULAR PLAN - GROWTH OPTION;INF760K01100;;61.5400;;;11-Sep-2019</t>
  </si>
  <si>
    <t>100593;CANARA ROBECO ELSS TAX SAVER - REGULAR PLAN -IDCW (Payout);INF760K01084;INF760K01092;24.2500;;;11-Sep-2019</t>
  </si>
  <si>
    <t>119242;DSP ELSS Tax Saver Fund - Direct Plan - Growth;INF740K01OK1;;49.294;;;11-Sep-2019</t>
  </si>
  <si>
    <t>119241;DSP ELSS Tax Saver Fund - Direct Plan - IDCW;INF740K01OL9;INF740K01OM7;35.190;;;11-Sep-2019</t>
  </si>
  <si>
    <t>104772;DSP ELSS Tax Saver Fund - Regular Plan - Growth;INF740K01185;;46.907;;;11-Sep-2019</t>
  </si>
  <si>
    <t>104773;DSP ELSS Tax Saver Fund - Regular Plan - IDCW;INF740K01169;INF740K01177;14.034;;;11-Sep-2019</t>
  </si>
  <si>
    <t>118619;Edelweiss ELSS Tax Saver Fund - Direct Plan - IDCW Option;INF754K01BX2;INF754K01BY0;19.28;;;11-Sep-2019</t>
  </si>
  <si>
    <t>118620;Edelweiss ELSS Tax Saver Fund - Direct Plan-Growth Option;INF754K01CA8;;47.43;;;11-Sep-2019</t>
  </si>
  <si>
    <t>111638;Edelweiss ELSS Tax Saver Fund - Regular Plan - Growth Option;INF754K01517;;44.25;;;11-Sep-2019</t>
  </si>
  <si>
    <t>111639;Edelweiss ELSS Tax Saver Fund - Regular Plan - IDCW Option;INF754K01525;INF754K01541;14.96;;;11-Sep-2019</t>
  </si>
  <si>
    <t>140240;Edelweiss Tax Advantage Fund - Direct Plan - Dividend Option;INF843K01AS5;INF843K01AT3;30.305;;;11-Sep-2019</t>
  </si>
  <si>
    <t>140241;Edelweiss Tax Advantage Fund - Direct Plan - Growth Option;INF843K01AR7;;40.529;;;11-Sep-2019</t>
  </si>
  <si>
    <t>140239;Edelweiss Tax Advantage Fund - Regular Plan - Dividend Option;INF843K01112;INF843K01120;28.685;;;11-Sep-2019</t>
  </si>
  <si>
    <t>140238;Edelweiss Tax Advantage Fund - Regular Plan - Growth Option;INF843K01104;;38.052;;;11-Sep-2019</t>
  </si>
  <si>
    <t>118540;Franklin India ELSS Tax Saver Fund - Direct - Growth;INF090I01JS8;;570.6966;;;11-Sep-2019</t>
  </si>
  <si>
    <t>118541;Franklin India ELSS Tax Saver Fund - Direct - IDCW;INF090I01JT6;INF090I01JU4;41.8702;;;11-Sep-2019</t>
  </si>
  <si>
    <t>100525;Franklin India ELSS Tax Saver Fund - IDCW;INF090I01783;INF090I01791;38.7661;;;11-Sep-2019</t>
  </si>
  <si>
    <t>100526;Franklin India ELSS Tax Saver Fund-Growth;INF090I01775;;538.0421;;;11-Sep-2019</t>
  </si>
  <si>
    <t>141807;Groww ELSS Tax Saver Fund (formerly known as Indiabulls Tax Savings Fund)- Direct Plan- Dividend Option;INF666M01DL5;;9.36;;;11-Sep-2019</t>
  </si>
  <si>
    <t>141808;Groww ELSS Tax Saver Fund (formerly known as Indiabulls Tax Savings Fund)- Direct Plan- Growth Option;INF666M01DK7;;9.37;;;11-Sep-2019</t>
  </si>
  <si>
    <t>141810;Groww ELSS Tax Saver Fund (formerly known as Indiabulls Tax Savings Fund)- Regular Plan- - Income Distribution cum capital withdrawal Option (Payout);INF666M01DO9;;9.22;;;11-Sep-2019</t>
  </si>
  <si>
    <t>141862;Groww ELSS Tax Saver Fund (formerly known as Indiabulls Tax Savings Fund)-Regular Plan-Growth Option;INF666M01DN1;;9.22;;;11-Sep-2019</t>
  </si>
  <si>
    <t>119060;HDFC ELSS Tax saver - Growth Option - Direct Plan;INF179K01YS4;;503.658;;;11-Sep-2019</t>
  </si>
  <si>
    <t>101979;HDFC ELSS Tax saver - Growth Plan;INF179K01BB8;;483.05;;;11-Sep-2019</t>
  </si>
  <si>
    <t>119059;HDFC ELSS Tax saver - IDCW Option - Direct Plan;INF179K01YQ8;INF179K01YR6;52.635;;;11-Sep-2019</t>
  </si>
  <si>
    <t>101980;HDFC ELSS Tax saver - IDCW Plan;INF179K01AZ9;INF179K01BA0;49.522;;;11-Sep-2019</t>
  </si>
  <si>
    <t>118929;HDFC Long Term Advantage Plan - Growth Option - Direct Plan;INF179K01WX8;;355.217;;;11-Sep-2019</t>
  </si>
  <si>
    <t>100998;HDFC Long Term Advantage Plan - Growth Plan;INF179K01996;;341.684;;;11-Sep-2019</t>
  </si>
  <si>
    <t>118928;HDFC Long Term Advantage Plan - IDCW Option - Direct Plan;INF179K01WV2;INF179K01WW0;39.94;;;11-Sep-2019</t>
  </si>
  <si>
    <t>100997;HDFC Long Term Advantage Plan - IDCW Plan;INF179K01970;INF179K01988;36.999;;;11-Sep-2019</t>
  </si>
  <si>
    <t>104707;HSBC Tax Saver Equity Fund - Growth;INF336L01BA4;;34.7026;;;11-Sep-2019</t>
  </si>
  <si>
    <t>120079;HSBC Tax Saver Equity Fund - Growth Direct;INF336L01EE0;;36.492;;;11-Sep-2019</t>
  </si>
  <si>
    <t>104706;HSBC Tax Saver Equity Fund - IDCW;INF336L01AZ3;;19.086;;;11-Sep-2019</t>
  </si>
  <si>
    <t>120078;HSBC Tax Saver Equity Fund - IDCW Direct Plan;INF336L01ER2;;20.1513;;;11-Sep-2019</t>
  </si>
  <si>
    <t>120592;ICICI Prudential ELSS Tax Saver Fund - Direct Plan - Growth;INF109K01Y31;;381.65;;;11-Sep-2019</t>
  </si>
  <si>
    <t>120593;ICICI Prudential ELSS Tax Saver Fund - Direct Plan - IDCW;INF109K01Y15;INF109K01Y23;27.75;;;11-Sep-2019</t>
  </si>
  <si>
    <t>100354;ICICI Prudential ELSS Tax Saver Fund - Growth;INF109K01464;;357.47;;;11-Sep-2019</t>
  </si>
  <si>
    <t>100353;ICICI Prudential ELSS Tax Saver Fund - IDCW;INF109K01FN1;INF109K01472;19.72;;;11-Sep-2019</t>
  </si>
  <si>
    <t>123637;IDBI Equity Advantage Fund - Growth Direct;INF397L01EC6;;27.23;;;11-Sep-2019</t>
  </si>
  <si>
    <t>123638;IDBI Equity Advantage Fund - Growth Regular;INF397L01DY2;;25.38;;;11-Sep-2019</t>
  </si>
  <si>
    <t>123635;IDBI Equity Advantage Fund - IDCW Direct;INF397L01ED4;INF397L01EE2;18.38;;;11-Sep-2019</t>
  </si>
  <si>
    <t>123636;IDBI Equity Advantage Fund - IDCW Regular;INF397L01DZ9;INF397L01EA0;16.86;;;11-Sep-2019</t>
  </si>
  <si>
    <t>120416;Invesco India ELSS Tax Saver Fund - Direct Plan - Growth;INF205K01NT8;;53.26;;;11-Sep-2019</t>
  </si>
  <si>
    <t>120417;Invesco India ELSS Tax Saver Fund - Direct Plan - IDCW (Payout / Reinvestment);INF205K01NR2;INF205K01NS0;19.62;;;11-Sep-2019</t>
  </si>
  <si>
    <t>104636;Invesco India ELSS Tax Saver Fund - Growth;INF205K01270;;48.28;;;11-Sep-2019</t>
  </si>
  <si>
    <t>104635;Invesco India ELSS Tax Saver Fund - IDCW (Payout / Reinvestment);INF205K01296;INF205K01288;17.74;;;11-Sep-2019</t>
  </si>
  <si>
    <t>120494;JM ELSS Tax Saver Fund (Direct) - Growth Option;INF192K01CE3;;18.0281;;;11-Sep-2019</t>
  </si>
  <si>
    <t>120493;JM ELSS Tax Saver Fund (Direct) - IDCW;INF192K01CD5;;17.5837;;;11-Sep-2019</t>
  </si>
  <si>
    <t>107288;JM ELSS Tax Saver Fund (Regular) - Growth option;INF192K01650;;16.6878;;;11-Sep-2019</t>
  </si>
  <si>
    <t>107287;JM ELSS Tax Saver Fund (Regular) - IDCW;INF192K01643;;16.6876;;;11-Sep-2019</t>
  </si>
  <si>
    <t>103339;Kotak ELSS Tax Saver Fund-Growth;INF174K01369;;42.11;;;11-Sep-2019</t>
  </si>
  <si>
    <t>119773;Kotak ELSS Tax Saver Fund-Growth - Direct;INF174K01LI3;;45.804;;;11-Sep-2019</t>
  </si>
  <si>
    <t>103338;Kotak ELSS Tax Saver Fund-Payout of Income Distribution cum capital withdrawal option;INF174K01385;INF174K01377;17.643;;;11-Sep-2019</t>
  </si>
  <si>
    <t>119772;Kotak ELSS Tax Saver Fund-Payout of Income Distribution cum capital withdrawal option - Direct;INF174K01LJ1;;20.973;;;11-Sep-2019</t>
  </si>
  <si>
    <t>119417;L&amp;T  Tax Advantage Fund-Direct Plan-Growth;INF917K01GP0;;52.657;;;11-Sep-2019</t>
  </si>
  <si>
    <t>118047;L&amp;T  Tax Advantage Fund-Regular Plan-Growth;INF677K01064;;50.427;;;11-Sep-2019</t>
  </si>
  <si>
    <t>119418;L&amp;T Tax Advantage Fund-Direct Plan-IDCW;INF917K01GO3;INF917K01GN5;24.184;;;11-Sep-2019</t>
  </si>
  <si>
    <t>118048;L&amp;T Tax Advantage Fund-Regular Plan-IDCW;INF677K01072;INF677K01080;19.923;;;11-Sep-2019</t>
  </si>
  <si>
    <t>120270;LIC MF ELSS Tax Saver-Direct Plan-Growth;INF767K01EM1;;69.9474;;;11-Sep-2019</t>
  </si>
  <si>
    <t>120269;LIC MF ELSS Tax Saver-Direct Plan-IDCW;INF767K01EL3;INF767K01EN9;18.0716;;;11-Sep-2019</t>
  </si>
  <si>
    <t>100865;LIC MF ELSS Tax Saver-Regular Plan-Growth;INF767K01956;;65.6027;;;11-Sep-2019</t>
  </si>
  <si>
    <t>100864;LIC MF ELSS Tax Saver-Regular Plan-IDCW;INF767K01931;INF767K01949;16.8219;;;11-Sep-2019</t>
  </si>
  <si>
    <t>134878;LIC MF ULIS (10 Yrs. Regular Premium Reducing Cover Half-Yearly)-Direct Plan-IDCW Reinvestment;;INF767K01DR2;19.3938;;;11-Sep-2019</t>
  </si>
  <si>
    <t>134865;LIC MF ULIS (10 Yrs. Regular Premium Reducing Cover Half-Yearly)-Regular Plan-IDCW Reinvestment;;INF767K01998;18.3952;;;11-Sep-2019</t>
  </si>
  <si>
    <t>134876;LIC MF ULIS (10 Yrs. Regular Premium Reducing Cover Monthly)-Direct Plan-IDCW Reinvestment;;INF767K01DQ4;19.3938;;;11-Sep-2019</t>
  </si>
  <si>
    <t>134847;LIC MF ULIS (10 Yrs. Regular Premium Reducing Cover Monthly)-Regular Plan-IDCW Reinvestment;;INF767K01980;18.3952;;;11-Sep-2019</t>
  </si>
  <si>
    <t>135976;LIC MF ULIS (10 Yrs. Regular Premium Reducing Cover Quarterly)-Direct Plan-IDCW Reinvestment;;INF767K01OY5;19.3938;;;11-Sep-2019</t>
  </si>
  <si>
    <t>135979;LIC MF ULIS (10 Yrs. Regular Premium Reducing Cover Quarterly)-Regular Plan-IDCW Reinvestment;;INF767K01OV1;18.3952;;;11-Sep-2019</t>
  </si>
  <si>
    <t>134877;LIC MF ULIS (10 Yrs. Regular Premium Reducing Cover Yearly)-Direct Plan-IDCW Reinvestment;;INF767K01DS0;19.3938;;;11-Sep-2019</t>
  </si>
  <si>
    <t>134864;LIC MF ULIS (10 Yrs. Regular Premium Reducing Cover Yearly)-Regular Plan-IDCW Reinvestment;;INF767K01AA4;18.3952;;;11-Sep-2019</t>
  </si>
  <si>
    <t>134879;LIC MF ULIS (10 Yrs. Regular Premium Uniform Cover Half-Yearly)-Direct Plan-IDCW Reinvestment;;INF767K01DU6;19.3938;;;11-Sep-2019</t>
  </si>
  <si>
    <t>134867;LIC MF ULIS (10 Yrs. Regular Premium Uniform Cover Half-Yearly)-Regular Plan-IDCW Reinvestment;;INF767K01AC0;18.3952;;;11-Sep-2019</t>
  </si>
  <si>
    <t>134881;LIC MF ULIS (10 Yrs. Regular Premium Uniform Cover Monthly)-Direct Plan-IDCW Reinvestment;;INF767K01DT8;19.3938;;;11-Sep-2019</t>
  </si>
  <si>
    <t>134863;LIC MF ULIS (10 Yrs. Regular Premium Uniform Cover Monthly)-Regular Plan-IDCW Reinvestment;;INF767K01AB2;18.3952;;;11-Sep-2019</t>
  </si>
  <si>
    <t>135977;LIC MF ULIS (10 Yrs. Regular Premium Uniform Cover Quarterly)-Direct Plan-IDCW Reinvestment;;INF767K01PB0;19.3938;;;11-Sep-2019</t>
  </si>
  <si>
    <t>135983;LIC MF ULIS (10 Yrs. Regular Premium Uniform Cover Quarterly)-Regular Plan-IDCW Reinvestment;;INF767K01PA2;18.3952;;;11-Sep-2019</t>
  </si>
  <si>
    <t>134880;LIC MF ULIS (10 Yrs. Regular Premium Uniform Cover Yearly)-Direct Plan-IDCW Reinvestment;;INF767K01DV4;19.3938;;;11-Sep-2019</t>
  </si>
  <si>
    <t>134868;LIC MF ULIS (10 Yrs. Regular Premium Uniform Cover Yearly)-Regular Plan-IDCW Reinvestment;;INF767K01AD8;18.3952;;;11-Sep-2019</t>
  </si>
  <si>
    <t>134875;LIC MF ULIS (10 Yrs. Single Premium)-Direct Plan-IDCW Reinvestment;;INF767K01DP6;19.3938;;;11-Sep-2019</t>
  </si>
  <si>
    <t>134846;LIC MF ULIS (10 Yrs. Single Premium)-Regular Plan-IDCW Reinvestment;;INF767K01972;18.3952;;;11-Sep-2019</t>
  </si>
  <si>
    <t>134882;LIC MF ULIS (15 Yrs. Regular Premium Reducing Cover Half-Yearly)-Direct Plan-IDCW Reinvestment;;INF767K01DX0;19.3938;;;11-Sep-2019</t>
  </si>
  <si>
    <t>134870;LIC MF ULIS (15 Yrs. Regular Premium Reducing Cover Half-Yearly)-Regular Plan-IDCW Reinvestment;;INF767K01AF3;18.3952;;;11-Sep-2019</t>
  </si>
  <si>
    <t>134884;LIC MF ULIS (15 Yrs. Regular Premium Reducing Cover Monthly)-Direct Plan-IDCW Reinvestment;;INF767K01DW2;19.3938;;;11-Sep-2019</t>
  </si>
  <si>
    <t>134869;LIC MF ULIS (15 Yrs. Regular Premium Reducing Cover Monthly)-Regular Plan-IDCW Reinvestment;;INF767K01AE6;18.3952;;;11-Sep-2019</t>
  </si>
  <si>
    <t>135978;LIC MF ULIS (15 Yrs. Regular Premium Reducing Cover Quarterly)-Direct Plan-IDCW Reinvestment;;INF767K01OX7;19.3938;;;11-Sep-2019</t>
  </si>
  <si>
    <t>135981;LIC MF ULIS (15 Yrs. Regular Premium Reducing Cover Quarterly)-Regular Plan-IDCW Reinvestment;;INF767K01OU3;18.3952;;;11-Sep-2019</t>
  </si>
  <si>
    <t>134883;LIC MF ULIS (15 Yrs. Regular Premium Reducing Cover Yearly)-Direct Plan-IDCW Reinvestment;;INF767K01DY8;19.3938;;;11-Sep-2019</t>
  </si>
  <si>
    <t>134871;LIC MF ULIS (15 Yrs. Regular Premium Reducing Cover Yearly)-Regular Plan-IDCW Reinvestment;;INF767K01AG1;18.3952;;;11-Sep-2019</t>
  </si>
  <si>
    <t>134885;LIC MF ULIS (15 Yrs. Regular Premium Uniform Cover Half-Yearly)-Direct Plan-IDCW Reinvestment;;INF767K01EA6;19.3938;;;11-Sep-2019</t>
  </si>
  <si>
    <t>134873;LIC MF ULIS (15 Yrs. Regular Premium Uniform Cover Half-Yearly)-Regular Plan-IDCW Reinvestment;;INF767K01AI7;18.3952;;;11-Sep-2019</t>
  </si>
  <si>
    <t>134887;LIC MF ULIS (15 Yrs. Regular Premium Uniform Cover Monthly)-Direct Plan-IDCW Reinvestment;;INF767K01DZ5;19.3938;;;11-Sep-2019</t>
  </si>
  <si>
    <t>134872;LIC MF ULIS (15 Yrs. Regular Premium Uniform Cover Monthly)-Regular Plan-IDCW Reinvestment;;INF767K01AH9;18.3952;;;11-Sep-2019</t>
  </si>
  <si>
    <t>135980;LIC MF ULIS (15 Yrs. Regular Premium Uniform Cover Quarterly)-Direct Plan-IDCW Reinvestment;;INF767K01OZ2;19.3938;;;11-Sep-2019</t>
  </si>
  <si>
    <t>135982;LIC MF ULIS (15 Yrs. Regular Premium Uniform Cover Quarterly)-Regular Plan-IDCW Reinvestment;;INF767K01OW9;18.3952;;;11-Sep-2019</t>
  </si>
  <si>
    <t>134886;LIC MF ULIS (15 Yrs. Regular Premium Uniform Cover Yearly)-Direct Plan-IDCW Reinvestment;;INF767K01EB4;19.3938;;;11-Sep-2019</t>
  </si>
  <si>
    <t>134874;LIC MF ULIS (15Yrs. Regular Premium Uniform Cover Yearly)-Regular Plan-IDCW Reinvestment;;INF767K01AJ5;18.3952;;;11-Sep-2019</t>
  </si>
  <si>
    <t>120259;LIC MF ULIS (5 Yrs. Single Premium)-Direct Plan-IDCW Reinvestment;;INF767K01DO9;19.3938;;;11-Sep-2019</t>
  </si>
  <si>
    <t>100325;LIC MF ULIS (5 Yrs. Single Premium)-Regular Plan-IDCW Reinvestment;;INF767K01964;18.3952;;;11-Sep-2019</t>
  </si>
  <si>
    <t>139781;Mahindra Manulife ELSS Tax Saver Fund - Direct Plan -Growth;INF174V01093;;11.5448;;;11-Sep-2019</t>
  </si>
  <si>
    <t>139780;Mahindra Manulife ELSS Tax Saver Fund - Regular Plan - IDCW;INF174V01085;;9.9490;;;11-Sep-2019</t>
  </si>
  <si>
    <t>139782;Mahindra Manulife ELSS Tax Saver Fund- Direct Plan - IDCW;INF174V01101;;10.5942;;;11-Sep-2019</t>
  </si>
  <si>
    <t>139783;Mahindra Manulife ELSS Tax Saver Fund- Regular Plan - Growth;INF174V01077;;10.8388;;;11-Sep-2019</t>
  </si>
  <si>
    <t>135781;Mirae Asset ELSS Tax Saver Fund - Direct Plan - Growth;INF769K01DM9;;18.061;;;11-Sep-2019</t>
  </si>
  <si>
    <t>135782;Mirae Asset ELSS Tax Saver Fund - Direct Plan - IDCW;INF769K01DN7;;15.467;;;11-Sep-2019</t>
  </si>
  <si>
    <t>135784;Mirae Asset ELSS Tax Saver Fund - Regular Plan - Growth;INF769K01DK3;;17.139;;;11-Sep-2019</t>
  </si>
  <si>
    <t>135783;Mirae Asset ELSS Tax Saver Fund - Regular Plan - IDCW;INF769K01DL1;;14.567;;;11-Sep-2019</t>
  </si>
  <si>
    <t>133386;Motilal Oswal ELSS Tax Saver Fund - Direct Plan - Growth Option;INF247L01569;;17.6323;;;11-Sep-2019</t>
  </si>
  <si>
    <t>133383;Motilal Oswal ELSS Tax Saver Fund - IDCW Payout;INF247L01551;;14.6724;;;11-Sep-2019</t>
  </si>
  <si>
    <t>133385;Motilal Oswal ELSS Tax Saver Fund - Regular Plan - Growth Option;INF247L01544;;16.5588;;;11-Sep-2019</t>
  </si>
  <si>
    <t>133384;Motilal Oswal ELSS Tax Saver Fund Direct - IDCW Payout;INF247L01577;;15.7052;;;11-Sep-2019</t>
  </si>
  <si>
    <t>135653;Navi ELSS Tax Saver Fund - Direct Plan IDCW Payout;INF959L01CE3;;14.2711;;;11-Sep-2019</t>
  </si>
  <si>
    <t>135652;Navi ELSS Tax Saver Fund - Regular Plan IDCW Payout;INF959L01CG8;;13.5579;;;11-Sep-2019</t>
  </si>
  <si>
    <t>135654;Navi ELSS Tax Saver Fund- Direct Plan- Growth Option;INF959L01CD5;;14.4146;;;11-Sep-2019</t>
  </si>
  <si>
    <t>135655;Navi ELSS Tax Saver Fund- Regular Plan- Growth Option;INF959L01CF0;;13.5568;;;11-Sep-2019</t>
  </si>
  <si>
    <t>133866;NIPPON INDIA TAX SAVER (ELSS) FUND - ANNUAL IDCW Option;INF204KA1E04;;9.5604;;;11-Sep-2019</t>
  </si>
  <si>
    <t>133865;NIPPON INDIA TAX SAVER (ELSS) FUND - DIRECT Plan - ANNUAL IDCW Option;INF204KA1E12;;9.8687;;;11-Sep-2019</t>
  </si>
  <si>
    <t>118801;NIPPON INDIA TAX SAVER (ELSS) FUND - DIRECT Plan - IDCW Option;INF204K01L30;INF204K01L48;20.5530;;;11-Sep-2019</t>
  </si>
  <si>
    <t>103197;NIPPON INDIA TAX SAVER (ELSS) FUND - IDCW Option;INF204K01GL2;INF204K01GM0;16.5878;;;11-Sep-2019</t>
  </si>
  <si>
    <t>103196;Nippon India Tax Saver (ELSS) Fund-Growth Plan-Growth Option;INF204K01GK4;;48.9261;;;11-Sep-2019</t>
  </si>
  <si>
    <t>118803;Nippon India Tax Saver Fund - Direct Plan Growth Plan - Growth Option;INF204K01L55;;51.5555;;;11-Sep-2019</t>
  </si>
  <si>
    <t>135600;PGIM India ELSS Tax Saver Fund - Direct Plan - Dividend Option;INF663L01FO3;;10.52;;;11-Sep-2019</t>
  </si>
  <si>
    <t>135601;PGIM India ELSS Tax Saver Fund - Direct Plan - Growth Option;INF663L01FN5;;14.43;;;11-Sep-2019</t>
  </si>
  <si>
    <t>135599;PGIM India ELSS Tax Saver Fund - Regular Plan - Dividend Option;INF663L01FR6;;10.92;;;11-Sep-2019</t>
  </si>
  <si>
    <t>135598;PGIM India ELSS Tax Saver Fund - Regular Plan - Growth Option;INF663L01FQ8;;13.69;;;11-Sep-2019</t>
  </si>
  <si>
    <t>147481;Parag Parikh ELSS Tax Saver Fund- Direct Growth;INF879O01100;;10.2869;;;11-Sep-2019</t>
  </si>
  <si>
    <t>147482;Parag Parikh ELSS Tax Saver Fund- Regular Growth;INF879O01092;;10.2711;;;11-Sep-2019</t>
  </si>
  <si>
    <t>101815;Principal Personal Tax Saver Fund;INF173K01353;;180.09;;;11-Sep-2019</t>
  </si>
  <si>
    <t>119486;Principal Personal Tax Saver Fund - Direct Plan;INF173K01FA4;;187.02;;;11-Sep-2019</t>
  </si>
  <si>
    <t>100156;Principal Tax Savings Fund;INF173K01361;;192.48;;;11-Sep-2019</t>
  </si>
  <si>
    <t>119489;Principal Tax Savings Fund - Direct Plan;INF173K01HZ7;;199.36;;;11-Sep-2019</t>
  </si>
  <si>
    <t>141829;Principal Tax Savings Fund Direct Plan - Half Yearly Income Distribution CUM Capital Withdrawal Option;INF173K01NN1;;199.36;;;11-Sep-2019</t>
  </si>
  <si>
    <t>141830;Principal Tax Savings Fund Regular Plan - Half Yearly Income Distribution CUM Capital Withdrawal Option;INF173K01NM3;;192.48;;;11-Sep-2019</t>
  </si>
  <si>
    <t>120847;quant ELSS Tax Saver Fund - Growth Option - Direct Plan;INF966L01986;;89.3099;;;11-Sep-2019</t>
  </si>
  <si>
    <t>100175;quant ELSS Tax Saver Fund - Growth Option - Regular Plan;INF966L01135;;87.4033;;;11-Sep-2019</t>
  </si>
  <si>
    <t>120846;quant ELSS Tax Saver Fund - IDCW Option - Direct Plan;INF966L01960;INF966L01127;11.9254;;;11-Sep-2019</t>
  </si>
  <si>
    <t>100174;quant ELSS Tax Saver Fund - IDCW Option - Regular Plan;INF966L01119;;12.1024;;;11-Sep-2019</t>
  </si>
  <si>
    <t>111549;Quantum ELSS Tax Saver Fund - Direct Plan Growth Option;INF082J01069;;51.58;;;11-Sep-2019</t>
  </si>
  <si>
    <t>111550;Quantum ELSS Tax Saver Fund - Direct Plan IDCW;INF082J01077;INF082J01085;51.58;;;11-Sep-2019</t>
  </si>
  <si>
    <t>141070;Quantum ELSS Tax Saver Fund - Regular Plan Growth Option;INF082J01366;;51.26;;;11-Sep-2019</t>
  </si>
  <si>
    <t>141071;Quantum ELSS Tax Saver Fund - Regular Plan IDCW;INF082J01374;;51.26;;;11-Sep-2019</t>
  </si>
  <si>
    <t>119722;SBI Long Term Equity Fund - Direct Plan - Income Distribution cum Capital Withdrawal Option (IDCW);INF200K01UK3;;46.3431;;;11-Sep-2019</t>
  </si>
  <si>
    <t>119723;SBI LONG TERM EQUITY FUND - DIRECT PLAN -GROWTH;INF200K01UM9;;138.4043;;;11-Sep-2019</t>
  </si>
  <si>
    <t>103883;SBI Long Term Equity Fund - Regular Plan - Income Distribution cum Capital Withdrawal Option (IDCW);INF200K01479;;36.4720;;;11-Sep-2019</t>
  </si>
  <si>
    <t>105628;SBI LONG TERM EQUITY FUND - REGULAR PLAN- GROWTH;INF200K01495;;133.0074;;;11-Sep-2019</t>
  </si>
  <si>
    <t>145819;Shriram ELSS Tax Saver Fund - Direct Growth;INF680P01158;;10.361;;;11-Sep-2019</t>
  </si>
  <si>
    <t>145822;Shriram ELSS Tax Saver Fund - Direct- IDCW;INF680P01166;;10.3514;;;11-Sep-2019</t>
  </si>
  <si>
    <t>145820;Shriram ELSS Tax Saver Fund - Regular Growth;INF680P01133;;10.2282;;;11-Sep-2019</t>
  </si>
  <si>
    <t>145821;Shriram ELSS Tax Saver Fund - Regular-IDCW;INF680P01141;;10.2281;;;11-Sep-2019</t>
  </si>
  <si>
    <t>119549;Sundaram Diversified Equity (ELSS) Direct Plan - Growth;INF903J01NN3;;96.2394;;;11-Sep-2019</t>
  </si>
  <si>
    <t>119548;Sundaram Diversified Equity (ELSS) Direct Plan - Income Distribution cum Capital Withdrawal (IDCW);INF903J01NL7;INF903J01NM5;11.8836;;;11-Sep-2019</t>
  </si>
  <si>
    <t>101853;Sundaram Diversified Equity (ELSS) Regular Plan - Growth;INF903J01538;;93.6635;;;11-Sep-2019</t>
  </si>
  <si>
    <t>100614;Sundaram Diversified Equity (ELSS) Regular Plan - Income Distribution cum Capital Withdrawal (IDCW);INF903J01512;INF903J01520;10.3655;;;11-Sep-2019</t>
  </si>
  <si>
    <t>119281;Tata ELSS Tax Saver Fund- Direct Plan - Payout of IDCW Option;INF277K01I94;;95.6226;;;11-Sep-2019</t>
  </si>
  <si>
    <t>100474;Tata ELSS Tax Saver Fund- Regular Plan - Payout of IDCW Option;INF277K01I60;;56.3673;;;11-Sep-2019</t>
  </si>
  <si>
    <t>132756;Tata ELSS Tax Saver Fund-Growth-Direct Plan;INF277K01I86;;18.5810;;;11-Sep-2019</t>
  </si>
  <si>
    <t>132757;Tata ELSS Tax Saver Fund-Growth-Regular Plan;INF277K01I52;;17.4623;;;11-Sep-2019</t>
  </si>
  <si>
    <t>118866;Taurus ELSS Tax Saver Fund - Direct Plan - Growth;INF044D01CG6;INF044D01AA3;77.36;;;11-Sep-2019</t>
  </si>
  <si>
    <t>118867;Taurus ELSS Tax Saver Fund - Direct Plan - Payout of Income Distribution cum Capital Withdrawal option;INF044D01CH4;INF044D01CI2;35.65;;;11-Sep-2019</t>
  </si>
  <si>
    <t>100480;Taurus ELSS Tax Saver Fund - Regular Plan - Growth;INF044D01AC9;;73.85;;;11-Sep-2019</t>
  </si>
  <si>
    <t>108402;Taurus ELSS Tax Saver Fund - Regular Plan - Payout of Income Distribution cum Capital Withdrawal option;INF044D01997;;34.59;;;11-Sep-2019</t>
  </si>
  <si>
    <t>119307;Union ELSS Tax Saver Fund - Direct Plan - Growth Option;INF582M01765;;24.37;;;11-Sep-2019</t>
  </si>
  <si>
    <t>119306;Union ELSS Tax Saver Fund - Direct Plan - IDCW Option;INF582M01781;INF582M01773;24.37;;;11-Sep-2019</t>
  </si>
  <si>
    <t>116051;Union ELSS Tax Saver Fund - Growth Option;INF582M01302;;23.44;;;11-Sep-2019</t>
  </si>
  <si>
    <t>116052;Union ELSS Tax Saver Fund - IDCW Option;INF582M01328;INF582M01310;13.11;;;11-Sep-2019</t>
  </si>
  <si>
    <t>120715;UTI ELSS Tax Saver Fund - Direct Plan - Growth Option;INF789F01TF7;;87.2579;;;11-Sep-2019</t>
  </si>
  <si>
    <t>120714;UTI ELSS Tax Saver Fund - Direct Plan - IDCW;INF789F01TD2;INF789F01TE0;22.0051;;;11-Sep-2019</t>
  </si>
  <si>
    <t>100821;UTI ELSS Tax Saver Fund - Regular Plan - Growth Option;INF789F01547;;82.5582;;;11-Sep-2019</t>
  </si>
  <si>
    <t>100820;UTI ELSS Tax Saver Fund - Regular Plan - IDCW;INF789F01521;INF789F01539;17.2476;;;11-Sep-2019</t>
  </si>
  <si>
    <t>145488;ADITYA BIRLA SUN LIFE OVERNIGHT FUND-  Direct - Monthly Payout of IDCW;INF209KB1ZL4;;1001.7391;;;11-Sep-2019</t>
  </si>
  <si>
    <t>145489;ADITYA BIRLA SUN LIFE OVERNIGHT FUND-  Direct - Weekly Reinvestment of IDCW;;INF209KB1ZJ8;1000.7367;;;11-Sep-2019</t>
  </si>
  <si>
    <t>145482;ADITYA BIRLA SUN LIFE OVERNIGHT FUND-  Regular - Weekly Reinvestment of IDCW option;;INF209KB1ZE9;1000.7182;;;11-Sep-2019</t>
  </si>
  <si>
    <t>145487;ADITYA BIRLA SUN LIFE OVERNIGHT FUND- Direct - Daily Reinvestment of IDCW;;INF209KB1ZI0;1000.02;;;11-Sep-2019</t>
  </si>
  <si>
    <t>145483;ADITYA BIRLA SUN LIFE OVERNIGHT FUND- Regular - Daily Reinvestment of IDCW;;INF209KB1ZD1;1000.02;;;11-Sep-2019</t>
  </si>
  <si>
    <t>145485;ADITYA BIRLA SUN LIFE OVERNIGHT FUND- Regular- Monthly Payout of IDCW option;INF209KB1ZG4;;1001.6919;;;11-Sep-2019</t>
  </si>
  <si>
    <t>145486;ADITYA BIRLA SUN LIFE OVERNIGHT FUND-DIRECT PLAN-GROWTH;INF209KB1ZH2;;1052.5856;;;11-Sep-2019</t>
  </si>
  <si>
    <t>145481;ADITYA BIRLA SUNLIFE OVERNIGHT FUND-REGULAR PLAN-GROWTH;INF209KB1ZC3;;1051.3613;;;11-Sep-2019</t>
  </si>
  <si>
    <t>146679;Axis Overnight Fund - Direct Plan - Daily IDCW;;INF846K01N99;1000.5073;;;11-Sep-2019</t>
  </si>
  <si>
    <t>146675;Axis Overnight Fund - Direct Plan - Growth Option;INF846K01N65;;1028.6381;;;11-Sep-2019</t>
  </si>
  <si>
    <t>146677;Axis Overnight Fund - Direct Plan - Monthly IDCW;INF846K01N73;INF846K01N81;1003.1147;;;11-Sep-2019</t>
  </si>
  <si>
    <t>146676;Axis Overnight Fund - Direct Plan - Weekly IDCW;INF846K01N40;INF846K01N57;1000.9923;;;11-Sep-2019</t>
  </si>
  <si>
    <t>146682;Axis Overnight Fund - Regular Plan - Daily IDCW;;INF846K01O56;1000.5032;;;11-Sep-2019</t>
  </si>
  <si>
    <t>146678;Axis Overnight Fund - Regular Plan - Growth Option;INF846K01O23;;1028.2037;;;11-Sep-2019</t>
  </si>
  <si>
    <t>146681;Axis Overnight Fund - Regular Plan - Monthly IDCW;INF846K01O31;INF846K01O49;1003.0776;;;11-Sep-2019</t>
  </si>
  <si>
    <t>146680;Axis Overnight Fund - Regular Plan - Weekly IDCW;INF846K01O07;INF846K01O15;1000.9484;;;11-Sep-2019</t>
  </si>
  <si>
    <t>146190;BANDHAN Overnight Fund - Direct Plan - Daily IDCW;INF194KB1462;INF194KB1470;1000.0001;;;11-Sep-2019</t>
  </si>
  <si>
    <t>146191;BANDHAN Overnight Fund - Direct Plan - Growth;INF194KB1447;;1038.6783;;;11-Sep-2019</t>
  </si>
  <si>
    <t>146192;BANDHAN Overnight Fund - Direct Plan - Weekly IDCW;INF194KB1553;INF194KB1561;1000.7133;;;11-Sep-2019</t>
  </si>
  <si>
    <t>146188;BANDHAN Overnight Fund - Regular Plan - Daily IDCW;INF194KB1330;INF194KB1348;1000.0001;;;11-Sep-2019</t>
  </si>
  <si>
    <t>146187;BANDHAN Overnight Fund - Regular Plan - Growth;INF194KB1314;;1037.9151;;;11-Sep-2019</t>
  </si>
  <si>
    <t>146185;BANDHAN Overnight Fund - Regular Plan - Monthly IDCW;INF194KB1363;INF194KB1371;1001.8140;;;11-Sep-2019</t>
  </si>
  <si>
    <t>146189;BANDHAN Overnight Fund - Regular Plan - Weekly IDCW;INF194KB1421;INF194KB1439;1001.6280;;;11-Sep-2019</t>
  </si>
  <si>
    <t>147197;Baroda BNP Paribas Overnight Fund - Direct Plan - Daily IDCW;;INF955L01HW2;1000.0000;;;11-Sep-2019</t>
  </si>
  <si>
    <t>147196;Baroda BNP Paribas Overnight Fund - Direct Plan - Growth;INF955L01HV4;;1021.5633;;;11-Sep-2019</t>
  </si>
  <si>
    <t>147195;Baroda BNP Paribas Overnight Fund - Direct Plan - Weekly IDCW;;INF955L01HX0;1000.3510;;;11-Sep-2019</t>
  </si>
  <si>
    <t>147194;Baroda BNP Paribas Overnight Fund - Regular Plan - Daily IDCW;;INF955L01HT8;1000.0000;;;11-Sep-2019</t>
  </si>
  <si>
    <t>147193;Baroda BNP Paribas Overnight Fund - Regular Plan - Growth;INF955L01HS0;;1021.3677;;;11-Sep-2019</t>
  </si>
  <si>
    <t>147198;Baroda BNP Paribas Overnight Fund - Regular Plan - Weekly IDCW;;INF955L01HU6;1000.3300;;;11-Sep-2019</t>
  </si>
  <si>
    <t>147127;BNP Paribas Overnight Fund - Direct Plan-Daily Income Distribution cum Capital Withdrawal Option;;INF251K01QO6;1000.0000;;;11-Sep-2019</t>
  </si>
  <si>
    <t>147125;BNP Paribas Overnight Fund - Direct Plan-Growth Option;INF251K01QN8;;1024.0057;;;11-Sep-2019</t>
  </si>
  <si>
    <t>147126;BNP Paribas Overnight Fund - Direct Plan-Weekly Income Distribution cum Capital Withdrawal Option;;INF251K01QP3;1000.0000;;;11-Sep-2019</t>
  </si>
  <si>
    <t>147123;BNP Paribas Overnight Fund - Regular Plan-Daily Income Distribution cum Capital Withdrawal Option;;INF251K01QL2;1000.0000;;;11-Sep-2019</t>
  </si>
  <si>
    <t>147124;BNP Paribas Overnight Fund - Regular Plan-Growth Option;INF251K01QK4;;1023.4765;;;11-Sep-2019</t>
  </si>
  <si>
    <t>147122;BNP Paribas Overnight Fund - Regular Plan-Weekly Income Distribution cum Capital Withdrawal Option;;INF251K01QM0;1000.8191;;;11-Sep-2019</t>
  </si>
  <si>
    <t>147532;CANARA ROBECO OVERNIGHT FUND - DIRECT PLAN - DAILY IDCW (Reinvestment);;INF760K01JN3;1001.0000;;;11-Sep-2019</t>
  </si>
  <si>
    <t>147531;CANARA ROBECO OVERNIGHT FUND - DIRECT PLAN - GROWTH OPTION;INF760K01JM5;;1007.3346;;;11-Sep-2019</t>
  </si>
  <si>
    <t>147533;CANARA ROBECO OVERNIGHT FUND - REGULAR PLAN - DAILY IDCW (Reinvestment);;INF760K01JP8;1001.0000;;;11-Sep-2019</t>
  </si>
  <si>
    <t>147534;CANARA ROBECO OVERNIGHT FUND - REGULAR PLAN - GROWTH OPTION;INF760K01JO1;;1007.2419;;;11-Sep-2019</t>
  </si>
  <si>
    <t>146062;DSP Overnight Fund - Direct Plan - Growth;INF740KA1MC8;;1040.7916;;;11-Sep-2019</t>
  </si>
  <si>
    <t>146065;DSP Overnight Fund - Direct Plan - IDCW - Daily;;INF740KA1OR2;1000.0000;;;11-Sep-2019</t>
  </si>
  <si>
    <t>146064;DSP Overnight Fund - Direct Plan - IDCW - Weekly;INF740KA1OS0;INF740KA1OT8;1000.8552;;;11-Sep-2019</t>
  </si>
  <si>
    <t>146061;DSP Overnight Fund - Regular Plan - Growth;INF740KA1MB0;;1040.0904;;;11-Sep-2019</t>
  </si>
  <si>
    <t>146066;DSP Overnight Fund - Regular Plan - IDCW - Daily;;INF740KA1OU6;1000.0000;;;11-Sep-2019</t>
  </si>
  <si>
    <t>146063;DSP Overnight Fund - Regular Plan - IDCW - Weekly;INF740KA1OV4;INF740KA1OW2;1000.8386;;;11-Sep-2019</t>
  </si>
  <si>
    <t>147551;Edelweiss Overnight Fund - Direct Plan - Annual - IDCW Option;INF754K01KD5;INF754K01KC7;1007.2895;;;11-Sep-2019</t>
  </si>
  <si>
    <t>147557;Edelweiss Overnight Fund - Direct Plan - Daily - IDCW Option;;INF754K01JW7;1000;;;11-Sep-2019</t>
  </si>
  <si>
    <t>147570;Edelweiss Overnight Fund - Direct Plan - Growth;INF754K01JV9;;1007.2839;;;11-Sep-2019</t>
  </si>
  <si>
    <t>147569;Edelweiss Overnight Fund - Regular Plan - Growth;INF754K01KE3;;1007.1602;;;11-Sep-2019</t>
  </si>
  <si>
    <t>147555;Edelweiss Overnight Fund - Regular Plan - Monthly - IDCW Option;INF754K01KK0;INF754K01KJ2;1005.7228;;;11-Sep-2019</t>
  </si>
  <si>
    <t>147215;Franklin India Overnight Fund - Daily Dividend Plan - Daily - IDCW;;INF090I01SM2;1000.0000;;;11-Sep-2019</t>
  </si>
  <si>
    <t>147212;Franklin India Overnight Fund - Direct Daily Dividend Plan - Daily - IDCW;;INF090I01ST7;1000.0000;;;11-Sep-2019</t>
  </si>
  <si>
    <t>147211;Franklin India Overnight Fund - Direct Weekly Dividend Plan - Weekly - IDCW;INF090I01SR1;INF090I01SQ3;1000.4152;;;11-Sep-2019</t>
  </si>
  <si>
    <t>147216;Franklin India Overnight Fund - Weekly Dividend Plan - Weekly - IDCW;INF090I01SN0;INF090I01SP5;1000.4107;;;11-Sep-2019</t>
  </si>
  <si>
    <t>147213;Franklin India Overnight fund- Growth;INF090I01SO8;;1018.7787;;;11-Sep-2019</t>
  </si>
  <si>
    <t>147214;Franklin India Overnight Fund- Growth - Direct;INF090I01SS9;;1018.9742;;;11-Sep-2019</t>
  </si>
  <si>
    <t>147458;Groww Overnight Fund (formerly known as Indiabulls Overnight Fund)- Direct Plan- - Income Distribution cum capital withdrawal Option ( Reinvestment);;INF666M01GM6;1000.9484;;;11-Sep-2019</t>
  </si>
  <si>
    <t>147452;Groww Overnight Fund (formerly known as Indiabulls Overnight Fund)- Direct Plan- Fortnightly - Income Distribution cum capital withdrawal Option (Payout &amp; Reinvestment);INF666M01GP9;INF666M01GQ7;1000.93;;;11-Sep-2019</t>
  </si>
  <si>
    <t>147450;Groww Overnight Fund (formerly known as Indiabulls Overnight Fund)- Direct Plan- Growth Option;INF666M01GL8;;1010.2883;;;11-Sep-2019</t>
  </si>
  <si>
    <t>147453;Groww Overnight Fund (formerly known as Indiabulls Overnight Fund)- Direct Plan- Monthly - Income Distribution cum capital withdrawal Option (Payout &amp; Reinvestment);INF666M01GR5;INF666M01GS3;1002.5367;;;11-Sep-2019</t>
  </si>
  <si>
    <t>147451;Groww Overnight Fund (formerly known as Indiabulls Overnight Fund)- Direct Plan- Weekly - Income Distribution cum capital withdrawal Option (Payout &amp; Reinvestment);INF666M01GN4;INF666M01GO2;1001.1901;;;11-Sep-2019</t>
  </si>
  <si>
    <t>147455;Groww Overnight Fund (formerly known as Indiabulls Overnight Fund)- Regular Plan- - Income Distribution cum capital withdrawal Option ( Reinvestment);;INF666M01GU9;1000.9032;;;11-Sep-2019</t>
  </si>
  <si>
    <t>147457;Groww Overnight Fund (formerly known as Indiabulls Overnight Fund)- Regular Plan- Fortnightly - Income Distribution cum capital withdrawal Option (Payout &amp; Reinvestment);INF666M01GX3;INF666M01GY1;1000.9032;;;11-Sep-2019</t>
  </si>
  <si>
    <t>147454;Groww Overnight Fund (formerly known as Indiabulls Overnight Fund)- Regular Plan- Growth Option;INF666M01GT1;;1010.1038;;;11-Sep-2019</t>
  </si>
  <si>
    <t>147459;Groww Overnight Fund (formerly known as Indiabulls Overnight Fund)- Regular Plan- Monthly - Income Distribution cum capital withdrawal Option (Payout &amp; Reinvestment);INF666M01GZ8;INF666M01HA9;1002.5404;;;11-Sep-2019</t>
  </si>
  <si>
    <t>147456;Groww Overnight Fund (formerly known as Indiabulls Overnight Fund)- Regular Plan- Weekly - Income Distribution cum capital withdrawal Option (Payout &amp; Reinvestment);INF666M01GV7;INF666M01GW5;1001.1172;;;11-Sep-2019</t>
  </si>
  <si>
    <t>119109;HDFC Overnight Fund - Daily IDCW Option - Direct Plan;;INF179KB1HY1;1042.66;;;11-Sep-2019</t>
  </si>
  <si>
    <t>101996;HDFC Overnight Fund - Growth Option;INF179KB1HS3;;2881.8023;;;11-Sep-2019</t>
  </si>
  <si>
    <t>119110;HDFC Overnight Fund - Growth Option - Direct Plan;INF179KB1HT1;;2894.0959;;;11-Sep-2019</t>
  </si>
  <si>
    <t>101997;HDFC Overnight Fund - IDCW Option (Daily);;INF179KB1IF8;1042.66;;;11-Sep-2019</t>
  </si>
  <si>
    <t>147291;HSBC Overnight Fund - Direct Daily IDCW;;INF336L01OG4;1000;;;11-Sep-2019</t>
  </si>
  <si>
    <t>147287;HSBC Overnight Fund - Direct Growth;INF336L01OF6;;1017.0692;;;11-Sep-2019</t>
  </si>
  <si>
    <t>147289;HSBC Overnight Fund - Regular Daily IDCW;;INF336L01OM2;1000;;;11-Sep-2019</t>
  </si>
  <si>
    <t>147290;HSBC Overnight Fund - Regular Growth;INF336L01OL4;;1016.5973;;;11-Sep-2019</t>
  </si>
  <si>
    <t>147301;HSBC Overnight Fund - Regular Monthly IDCW;INF336L01OQ3;INF336L01OO8;1002.2095;;;11-Sep-2019</t>
  </si>
  <si>
    <t>145546;ICICI Prudential Overnight Fund - Annual IDCW;INF109KC19F6;INF109KC10G3;100.6807;;;11-Sep-2019</t>
  </si>
  <si>
    <t>145547;ICICI Prudential Overnight Fund - Daily IDCW;;INF109KC18E1;100.0005;;;11-Sep-2019</t>
  </si>
  <si>
    <t>145537;ICICI Prudential Overnight Fund - Direct Plan - Daily IDCW;;INF109KC12G9;100.0005;;;11-Sep-2019</t>
  </si>
  <si>
    <t>145541;ICICI Prudential Overnight Fund - Direct Plan - Fortnightly IDCW;INF109KC18G6;INF109KC17G8;100.1832;;;11-Sep-2019</t>
  </si>
  <si>
    <t>145536;ICICI Prudential Overnight Fund - Direct Plan - Growth;INF109KC11G1;;105.0091;;;11-Sep-2019</t>
  </si>
  <si>
    <t>145545;ICICI Prudential Overnight Fund - Direct Plan - Half Yearly IDCW;INF109KC11H9;INF109KC12H7;101.8185;;;11-Sep-2019</t>
  </si>
  <si>
    <t>145542;ICICI Prudential Overnight Fund - Direct Plan - Monthly IDCW;INF109KC13G7;INF109KC14G5;100.1833;;;11-Sep-2019</t>
  </si>
  <si>
    <t>145535;ICICI Prudential Overnight Fund - Growth;INF109KC17E3;;104.9227;;;11-Sep-2019</t>
  </si>
  <si>
    <t>145548;ICICI Prudential Overnight Fund - Monthly IDCW;INF109KC19E9;INF109KC10F5;100.1797;;;11-Sep-2019</t>
  </si>
  <si>
    <t>145543;ICICI Prudential Overnight Fund - Quarterly IDCW;INF109KC15F4;INF109KC16F2;100.4023;;;11-Sep-2019</t>
  </si>
  <si>
    <t>145538;ICICI Prudential Overnight Fund - Weekly IDCW;INF109KC12F1;INF109KC11F3;100.0277;;;11-Sep-2019</t>
  </si>
  <si>
    <t>146141;Kotak Overnight Fund -Direct Plan-Growth Option;INF174KA1BF9;;1038.726;;;11-Sep-2019</t>
  </si>
  <si>
    <t>146142;Kotak Overnight Fund -Regular plan-Growth Option;INF174KA1BC6;;1038.3781;;;11-Sep-2019</t>
  </si>
  <si>
    <t>146140;Kotak Overnight Fund-Direct Plan- Daily Reinvestment of Income Distribution cum capital withdrawal option;;INF174KA1BE2;1003.6055;;;11-Sep-2019</t>
  </si>
  <si>
    <t>146138;Kotak Overnight Fund-Regular Plan- Daily Reinvestment of Income Distribution cum capital withdrawal option;;INF174KA1BB8;1004.7568;;;11-Sep-2019</t>
  </si>
  <si>
    <t>118066;L&amp;T Overnight Fund  - Regular Plan - Monthly IDCW;INF917K01EL4;INF917K01EM2;1016.2255;;;11-Sep-2019</t>
  </si>
  <si>
    <t>119283;L&amp;T Overnight Fund - Direct Plan - Growth;INF917K01EN0;;1518.301;;;11-Sep-2019</t>
  </si>
  <si>
    <t>119284;L&amp;T Overnight Fund - Direct Plan- Daily IDCW;;INF917K01EO8;1023.3;;;11-Sep-2019</t>
  </si>
  <si>
    <t>119282;L&amp;T Overnight Fund - Direct Plan- Monthly IDCW;INF917K01ER1;;1063.8804;;;11-Sep-2019</t>
  </si>
  <si>
    <t>119285;L&amp;T Overnight Fund - Direct Plan- Weekly IDCW;;INF917K01EP5;1001.703;;;11-Sep-2019</t>
  </si>
  <si>
    <t>118056;L&amp;T Overnight Fund - Regular Plan - Daily IDCW;;INF917K01EJ8;1023.3;;;11-Sep-2019</t>
  </si>
  <si>
    <t>118058;L&amp;T Overnight Fund - Regular Plan - Growth;INF917K01EI0;;1453.4431;;;11-Sep-2019</t>
  </si>
  <si>
    <t>118065;L&amp;T Overnight Fund - Regular Plan - Weekly IDCW;;INF917K01EK6;1000.2691;;;11-Sep-2019</t>
  </si>
  <si>
    <t>147516;LIC MF Overnight Fund-Direct Plan-Daily IDCW;;INF767K01QG7;1000;;;11-Sep-2019</t>
  </si>
  <si>
    <t>147515;LIC MF Overnight Fund-Direct Plan-Growth;INF767K01QI3;;1008.5961;;;11-Sep-2019</t>
  </si>
  <si>
    <t>147513;LIC MF Overnight Fund-Direct Plan-IDCW;INF767K01QE2;INF767K01QF9;1008.1106;;;11-Sep-2019</t>
  </si>
  <si>
    <t>147514;LIC MF Overnight Fund-Direct Plan-Weekly IDCW;;INF767K01QH5;1000.2844;;;11-Sep-2019</t>
  </si>
  <si>
    <t>147517;LIC MF Overnight Fund-Regular Plan-Daily IDCW;;INF767K01QB8;1000;;;11-Sep-2019</t>
  </si>
  <si>
    <t>147519;LIC MF Overnight Fund-Regular Plan-Growth;INF767K01QD4;;1008.395;;;11-Sep-2019</t>
  </si>
  <si>
    <t>147512;LIC MF Overnight Fund-Regular Plan-IDCW;INF767K01PZ9;INF767K01QA0;1008.442;;;11-Sep-2019</t>
  </si>
  <si>
    <t>147563;Mahindra Manulife Overnight Fund - Direct Plan - Daily IDCW;;INF174V01846;1000.1588;;;11-Sep-2019</t>
  </si>
  <si>
    <t>147564;Mahindra Manulife Overnight Fund - Direct Plan -Growth;INF174V01838;;1007.2314;;;11-Sep-2019</t>
  </si>
  <si>
    <t>147566;Mahindra Manulife Overnight Fund - Regular Plan - Daily IDCW;;INF174V01820;1000.2047;;;11-Sep-2019</t>
  </si>
  <si>
    <t>147565;Mahindra Manulife Overnight Fund - Regular Plan - Growth;INF174V01812;;1007.0916;;;11-Sep-2019</t>
  </si>
  <si>
    <t>145830;NIPPON INDIA OVERNIGHT FUND - DAILY IDCW Option;;INF204KB1Q73;100.0050;;;11-Sep-2019</t>
  </si>
  <si>
    <t>145812;NIPPON INDIA OVERNIGHT FUND - DIRECT Plan - DAILY IDCW Option;;INF204KB1R49;100.0050;;;11-Sep-2019</t>
  </si>
  <si>
    <t>145810;Nippon India Overnight Fund - Direct Plan - Growth Option;INF204KB1R31;;104.4329;;;11-Sep-2019</t>
  </si>
  <si>
    <t>145824;NIPPON INDIA OVERNIGHT FUND - DIRECT Plan - MONTHLY IDCW Option;INF204KB1R64;INF204KB1R72;100.3850;;;11-Sep-2019</t>
  </si>
  <si>
    <t>145825;NIPPON INDIA OVERNIGHT FUND - DIRECT Plan - QUARTERLY IDCW Option;INF204KB1R80;INF204KB1R98;101.4794;;;11-Sep-2019</t>
  </si>
  <si>
    <t>145823;NIPPON INDIA OVERNIGHT FUND - DIRECT Plan - WEEKLY IDCW Option;;INF204KB1R56;100.0755;;;11-Sep-2019</t>
  </si>
  <si>
    <t>145827;NIPPON INDIA OVERNIGHT FUND - MONTHLY IDCW Option;INF204KB1Q99;INF204KB1R07;100.3759;;;11-Sep-2019</t>
  </si>
  <si>
    <t>145833;NIPPON INDIA OVERNIGHT FUND - QUARTERLY IDCW Option;INF204KB1R15;INF204KB1R23;101.4526;;;11-Sep-2019</t>
  </si>
  <si>
    <t>145811;Nippon India Overnight Fund - Regular Plan - Growth Option;INF204KB1Q65;;104.3560;;;11-Sep-2019</t>
  </si>
  <si>
    <t>145826;NIPPON INDIA OVERNIGHT FUND - WEEKLY IDCW Option;;INF204KB1Q81;100.0742;;;11-Sep-2019</t>
  </si>
  <si>
    <t>147605;PGIM India Overnight Fund - Direct Plan - Daily Dividend Option;;INF663L01T35;1000;;;11-Sep-2019</t>
  </si>
  <si>
    <t>147606;PGIM India Overnight Fund - Direct Plan - Growth Option;INF663L01T01;;1002.3259;;;11-Sep-2019</t>
  </si>
  <si>
    <t>147608;PGIM India Overnight Fund - Direct Plan - Weekly Dividend Option;INF663L01T19;INF663L01T27;1000.7689;;;11-Sep-2019</t>
  </si>
  <si>
    <t>147609;PGIM India Overnight Fund - Regular Plan - Daily Dividend Option;;INF663L01T76;1000;;;11-Sep-2019</t>
  </si>
  <si>
    <t>147607;PGIM India Overnight Fund - Regular Plan - Weekly Dividend Option;INF663L01T50;INF663L01T68;1000.7116;;;11-Sep-2019</t>
  </si>
  <si>
    <t>147600;PGIM India Overnight Fund - Regular Plan- Growth Option;INF663L01T43;;1002.2707;;;11-Sep-2019</t>
  </si>
  <si>
    <t>119831;SBI Overnight Fund - Direct Plan - Daily Income Distribution cum Capital Withdrawal Option (IDCW);;INF200K01TJ7;1009.9100;;;11-Sep-2019</t>
  </si>
  <si>
    <t>119833;SBI OVERNIGHT FUND - DIRECT PLAN - GROWTH;INF200K01TK5;;3171.0189;;;11-Sep-2019</t>
  </si>
  <si>
    <t>119832;SBI Overnight Fund - Direct Plan - Weekly Income Distribution cum Capital Withdrawal Option (IDCW);INF200K01TL3;INF200K01TM1;1031.7723;;;11-Sep-2019</t>
  </si>
  <si>
    <t>114297;SBI Overnight Fund - Regular Plan - Daily Income Distribution cum Capital Withdrawal Option (IDCW);;INF200K01LN6;1009.9100;;;11-Sep-2019</t>
  </si>
  <si>
    <t>101206;SBI OVERNIGHT FUND - REGULAR PLAN - GROWTH;INF200K01LQ9;;3143.7845;;;11-Sep-2019</t>
  </si>
  <si>
    <t>103140;SBI Overnight Fund - Regular Plan - Weekly Income Distribution cum Capital Withdrawal Option (IDCW);INF200K01LO4;INF200K01LP1;1031.7643;;;11-Sep-2019</t>
  </si>
  <si>
    <t>146963;Sundaram Overnight Fund Direct Plan - Growth;INF903JA1HG5;;1034.5675;;;11-Sep-2019</t>
  </si>
  <si>
    <t>146953;Sundaram Overnight Fund Regular Plan - Daily Reinvestment of Income Distribution cum Capital Withdrawal (IDCW);INF903JA1HC4;;1000.0000;;;11-Sep-2019</t>
  </si>
  <si>
    <t>146959;Sundaram Overnight Fund Regular Plan - Growth;INF903JA1GZ7;;1034.0675;;;11-Sep-2019</t>
  </si>
  <si>
    <t>146960;Sundaram Overnight Fund Regular Plan - Monthly Payout of Income Distribution cum Capital Withdrawal (IDCW);INF903JA1HA8;;1034.0676;;;11-Sep-2019</t>
  </si>
  <si>
    <t>146961;Sundaram Overnight Fund Regular Plan - Monthly Reinvestment of Income Distribution cum Capital Withdrawal (IDCW);INF903JA1HF7;;1034.0676;;;11-Sep-2019</t>
  </si>
  <si>
    <t>146978;TATA Overnight Fund Direct Plan - Daily Reinvestment of Income Distribution cum capital withdrawal option   ;;INF277K019T3;1000.0000;;;11-Sep-2019</t>
  </si>
  <si>
    <t>146979;TATA Overnight Fund Regular Plan - Daily Reinvestment of Income Distribution cum capital withdrawal option   ;;INF277K017T7;1000.0000;;;11-Sep-2019</t>
  </si>
  <si>
    <t>146980;Tata Overnight Fund-Direct Plan-Growth;INF277K018T5;;1026.7674;;;11-Sep-2019</t>
  </si>
  <si>
    <t>146977;Tata Overnight Fund-Regular Plan-Growth;INF277K016T9;;1026.2776;;;11-Sep-2019</t>
  </si>
  <si>
    <t>147002;Union Overnight Fund - Direct Plan - Daily IDCW Option;;INF582M01FB0;1000.7500;;;11-Sep-2019</t>
  </si>
  <si>
    <t>147003;Union Overnight Fund - Direct Plan - Growth Option;INF582M01FA2;;1025.9252;;;11-Sep-2019</t>
  </si>
  <si>
    <t>147006;Union Overnight Fund - Direct Plan - Monthly IDCW Option;INF582M01FG9;INF582M01FE4;1002.7967;;;11-Sep-2019</t>
  </si>
  <si>
    <t>146998;Union Overnight Fund - Regular Plan - Daily IDCW Option;;INF582M01FK1;1000.7500;;;11-Sep-2019</t>
  </si>
  <si>
    <t>146997;Union Overnight Fund - Regular Plan - Growth Option;INF582M01FJ3;;1025.4551;;;11-Sep-2019</t>
  </si>
  <si>
    <t>100814;UTI - Overnight  Fund - Regular Plan - Growth Option;INF789F01604;;2644.0837;;;11-Sep-2019</t>
  </si>
  <si>
    <t>120785;UTI - Overnight Fund - Direct Plan - Growth Option;INF789FB1S71;;2664.0702;;;11-Sep-2019</t>
  </si>
  <si>
    <t>124266;UTI Overnight Fund - Direct Plan - Daily IDCW;;INF789FB1S89;1371.6621;;;11-Sep-2019</t>
  </si>
  <si>
    <t>120786;UTI Overnight Fund - Direct Plan - Periodic IDCW;INF789FB1T05;INF789FB1S97;1483.534;;;11-Sep-2019</t>
  </si>
  <si>
    <t>124265;UTI Overnight Fund - Regular Plan - Daily IDCW;;INF789FB1T13;1370.8617;;;11-Sep-2019</t>
  </si>
  <si>
    <t>100813;UTI Overnight Fund - Regular Plan - Periodic IDCW;INF789F01588;INF789F01596;1447.6052;;;11-Sep-2019</t>
  </si>
  <si>
    <t>147591;WhiteOak Capital Overnight Fund- Direct plan-Daily Reinvestment of Income Distribution cum capital withdrawal option (IDCW);;INF03VN01332;1000.3524;;;11-Sep-2019</t>
  </si>
  <si>
    <t>147595;WhiteOak Capital Overnight Fund- Direct plan-Fortnightly  Payout/ Reinvestment of Income Distribution cum capital withdrawal option (IDCW);INF03VN01340;INF03VN01357;1002.7080;;;11-Sep-2019</t>
  </si>
  <si>
    <t>147593;WhiteOak Capital Overnight Fund- Direct plan-Growth Option;INF03VN01365;;1002.7077;;;11-Sep-2019</t>
  </si>
  <si>
    <t>147597;WhiteOak Capital Overnight Fund- Direct plan-Monthly  Payout/ Reinvestment of Income Distribution cum capital withdrawal option (IDCW);INF03VN01373;INF03VN01381;1002.7129;;;11-Sep-2019</t>
  </si>
  <si>
    <t>147599;WhiteOak Capital Overnight Fund- Direct plan-Weekly Payout/ Reinvestment of Income Distribution cum capital withdrawal option (IDCW);INF03VN01407;INF03VN01415;1000.5077;;;11-Sep-2019</t>
  </si>
  <si>
    <t>147592;WhiteOak Capital Overnight Fund- Regular plan-Fortnightly Payout/ Reinvestment of Income Distribution cum capital withdrawal option (IDCW);INF03VN01431;INF03VN01449;1002.7861;;;11-Sep-2019</t>
  </si>
  <si>
    <t>147590;WhiteOak Capital Overnight Fund- Regular plan-Growth Option;INF03VN01456;;1002.6640;;;11-Sep-2019</t>
  </si>
  <si>
    <t>147598;WhiteOak Capital Overnight Fund- Regular plan-Weekly  Payout/ Reinvestment of Income Distribution cum capital withdrawal option (IDCW);INF03VN01480;INF03VN01498;1000.4732;;;11-Sep-2019</t>
  </si>
  <si>
    <t>125349;360 ONE LIQUID FUND DIRECT PLAN  DAILY DIVIDEND REINVESTMENT;;INF579M01688;1000.1531;;;11-Sep-2019</t>
  </si>
  <si>
    <t>125345;360 ONE LIQUID FUND DIRECT PLAN  GROWTH;INF579M01621;;1503.5613;;;11-Sep-2019</t>
  </si>
  <si>
    <t>125343;360 ONE LIQUID FUND DIRECT PLAN  WEEKLY DIVIDEND;INF579M01639;INF579M01696;1005.1438;;;11-Sep-2019</t>
  </si>
  <si>
    <t>125342;360 ONE LIQUID FUND REGULAR PLAN  DAILY DIVIDEND REINVESTMENT;;INF579M01563;1000.1353;;;11-Sep-2019</t>
  </si>
  <si>
    <t>125259;360 ONE LIQUID FUND REGULAR PLAN  GROWTH;INF579M01506;;1499.1768;;;11-Sep-2019</t>
  </si>
  <si>
    <t>125337;360 ONE LIQUID FUND REGULAR PLAN  WEEKLY DIVIDEND;INF579M01514;INF579M01571;1005.1392;;;11-Sep-2019</t>
  </si>
  <si>
    <t>100047;Aditya Birla Sun Life Liquid Fund - Growth;INF209K01RU9;;308.3155;;;11-Sep-2019</t>
  </si>
  <si>
    <t>119568;Aditya Birla Sun Life Liquid Fund - Growth - Direct Plan;INF209K01VA3;;309.9166;;;11-Sep-2019</t>
  </si>
  <si>
    <t>100046;Aditya Birla Sun Life Liquid Fund -Daily IDCW;INF209K01KQ2;INF209K01SQ5;100.195;;;11-Sep-2019</t>
  </si>
  <si>
    <t>119569;Aditya Birla Sun Life Liquid Fund -Direct - daily IDCW;INF209K01UZ2;;100.195;;;11-Sep-2019</t>
  </si>
  <si>
    <t>119571;Aditya Birla Sun Life Liquid Fund -DIRECT - IDCW;INF209K01VD7;;168.2615;;;11-Sep-2019</t>
  </si>
  <si>
    <t>119570;Aditya Birla Sun Life Liquid Fund -Direct - weekly IDCW;INF209K01VC9;;100.3049;;;11-Sep-2019</t>
  </si>
  <si>
    <t>100041;Aditya Birla Sun Life Liquid Fund -Institutional - IDCW;;INF209K01KN9;108.023;;;11-Sep-2019</t>
  </si>
  <si>
    <t>100048;Aditya Birla Sun Life Liquid Fund -Institutional - weekly  IDCW;INF209KA1LK7;INF209K01KY6;108.1528;;;11-Sep-2019</t>
  </si>
  <si>
    <t>103885;Aditya Birla Sun Life Liquid Fund -Regular - IDCW;INF209KA1LI1;;129.0099;;;11-Sep-2019</t>
  </si>
  <si>
    <t>100044;Aditya Birla Sun Life Liquid Fund -Retail - IDCW;;INF209K01KP4;163.694;;;11-Sep-2019</t>
  </si>
  <si>
    <t>100051;Aditya Birla Sun Life Liquid Fund -weekly IDCW;INF209K01KU4;INF209KA1LJ9;100.3037;;;11-Sep-2019</t>
  </si>
  <si>
    <t>112014;Aditya Birla Sun Life Liquid Fund- Discipline Advantage Plan;INF209K01KZ3;;207.5911;;;11-Sep-2019</t>
  </si>
  <si>
    <t>100043;Aditya Birla Sun Life Liquid Fund-Institutional (Growth);INF209K01RT1;;513.4417;;;11-Sep-2019</t>
  </si>
  <si>
    <t>100042;Aditya Birla Sun Life Liquid Fund-Retail (Growth);INF209K01ME4;;500.3297;;;11-Sep-2019</t>
  </si>
  <si>
    <t>128954;Axis Liquid Fund - Direct plan - Bonus Option;INF846K01NH4;;2136.8591;;;11-Sep-2019</t>
  </si>
  <si>
    <t>120388;Axis Liquid Fund - Direct Plan - Daily IDCW;;INF846K01DA0;1000.9560;;;11-Sep-2019</t>
  </si>
  <si>
    <t>120389;Axis Liquid Fund - Direct Plan - Growth Option;INF846K01CX4;;2136.9807;;;11-Sep-2019</t>
  </si>
  <si>
    <t>120391;Axis Liquid Fund - Direct Plan - Monthly IDCW;INF846K01CY2;INF846K01CZ9;1002.8056;;;11-Sep-2019</t>
  </si>
  <si>
    <t>120390;Axis Liquid Fund - Direct Plan - Weekly IDCW;INF846K01DB8;INF846K01DC6;1002.4076;;;11-Sep-2019</t>
  </si>
  <si>
    <t>112211;Axis Liquid Fund - Regular Plan - Daily IDCW;;INF846K01420;1001.3998;;;11-Sep-2019</t>
  </si>
  <si>
    <t>112210;Axis Liquid Fund - Regular Plan - Growth Option;INF846K01412;;2127.7859;;;11-Sep-2019</t>
  </si>
  <si>
    <t>112213;Axis Liquid Fund - Regular Plan - Monthly IDCW;INF846K01453;INF846K01461;1003.3770;;;11-Sep-2019</t>
  </si>
  <si>
    <t>112212;Axis Liquid Fund - Regular Plan - Weekly IDCW;INF846K01438;INF846K01446;1002.4048;;;11-Sep-2019</t>
  </si>
  <si>
    <t>112712;Axis Liquid Fund - Retail Plan - Daily IDCW;;INF846K01362;1000.9559;;;11-Sep-2019</t>
  </si>
  <si>
    <t>112713;Axis Liquid Fund - Retail Plan - Growth Option;INF846K01354;;2004.7086;;;11-Sep-2019</t>
  </si>
  <si>
    <t>112714;Axis Liquid Fund - Retail Plan - Monthly IDCW;INF846K01396;INF846K01404;1002.5732;;;11-Sep-2019</t>
  </si>
  <si>
    <t>112715;Axis Liquid Fund - Retail Plan - Weekly IDCW;INF846K01370;INF846K01388;1000.9107;;;11-Sep-2019</t>
  </si>
  <si>
    <t>108692;BANDHAN LIQUID Fund - Regular Plan - Daily IDCW;INF194K01VZ4;INF194K01VY7;1001.0846;;;11-Sep-2019</t>
  </si>
  <si>
    <t>108690;BANDHAN LIQUID Fund - Regular Plan - Growth;INF194K01VX9;;2323.2659;;;11-Sep-2019</t>
  </si>
  <si>
    <t>108693;BANDHAN LIQUID Fund - Regular Plan - Monthly IDCW;INF194K01WF4;INF194K01WE7;1002.2821;;;11-Sep-2019</t>
  </si>
  <si>
    <t>115489;BANDHAN LIQUID Fund - Regular Plan - Periodic IDCW;INF194K01WC1;INF194K01WB3;1532.0421;;;11-Sep-2019</t>
  </si>
  <si>
    <t>108691;BANDHAN LIQUID Fund - Regular Plan - Weekly IDCW;INF194K01WI8;INF194K01WH0;1001.8301;;;11-Sep-2019</t>
  </si>
  <si>
    <t>139582;BANDHAN LIQUID Fund - Unclaimed IDCW Less than 3 years;INF194KA14C0;;1.2427;;;11-Sep-2019</t>
  </si>
  <si>
    <t>139583;BANDHAN LIQUID Fund - Unclaimed IDCW More than 3 years;INF194KA15C7;;1.0000;;;11-Sep-2019</t>
  </si>
  <si>
    <t>139584;BANDHAN LIQUID Fund - Unclaimed Redemption Less than 3 years;INF194KA12C4;;1.2427;;;11-Sep-2019</t>
  </si>
  <si>
    <t>139585;BANDHAN LIQUID Fund - Unclaimed Redemption More than 3 years;INF194KA13C2;;1.0000;;;11-Sep-2019</t>
  </si>
  <si>
    <t>118365;BANDHAN LIQUID Fund -Direct Plan -Monthly IDCW;INF194K01J36;INF194K01J28;1009.0287;;;11-Sep-2019</t>
  </si>
  <si>
    <t>118367;BANDHAN LIQUID Fund -Direct Plan -Weekly IDCW;;INF194K01J51;1007.7139;;;11-Sep-2019</t>
  </si>
  <si>
    <t>118366;BANDHAN LIQUID Fund -Direct Plan-Daily IDCW;;INF194K01I78;1001.6663;;;11-Sep-2019</t>
  </si>
  <si>
    <t>118364;BANDHAN LIQUID Fund -Direct Plan-Growth;INF194K01I60;;2333.1569;;;11-Sep-2019</t>
  </si>
  <si>
    <t>118363;BANDHAN LIQUID Fund -Direct Plan-Periodic IDCW;INF194K01J02;INF194K01I94;1441.9736;;;11-Sep-2019</t>
  </si>
  <si>
    <t>141887;BANK OF INDIA Liquid Fund  Unclaimed Dividend greater than  3 years;;;1000.0000;;;11-Sep-2019</t>
  </si>
  <si>
    <t>141889;BANK OF INDIA Liquid Fund  Unclaimed Dividend Upto 3 years;;;1134.9839;;;11-Sep-2019</t>
  </si>
  <si>
    <t>141888;BANK OF INDIA Liquid Fund  Unclaimed Redemption greater than  3 years;;;1000.0000;;;11-Sep-2019</t>
  </si>
  <si>
    <t>141890;BANK OF INDIA Liquid Fund  Unclaimed Redemption Upto 3 years;;;1134.8666;;;11-Sep-2019</t>
  </si>
  <si>
    <t>119368;BANK OF INDIA Liquid Fund- Direct Plan- Daily IDCW;;INF761K01CL0;1002.6483;;;11-Sep-2019</t>
  </si>
  <si>
    <t>119369;BANK OF INDIA Liquid Fund- Direct Plan- Growth;INF761K01785;;2218.4982;;;11-Sep-2019</t>
  </si>
  <si>
    <t>119370;BANK OF INDIA Liquid Fund- Direct Plan- Weekly IDCW;;INF761K01CM8;1061.8769;;;11-Sep-2019</t>
  </si>
  <si>
    <t>111971;BANK OF INDIA Liquid Fund- Regular Plan- Daily IDCW;;INF761K01CO4;1002.1069;;;11-Sep-2019</t>
  </si>
  <si>
    <t>109254;BANK OF INDIA Liquid Fund- Regular Plan- Growth;INF761K01306;;2204.2273;;;11-Sep-2019</t>
  </si>
  <si>
    <t>109255;BANK OF INDIA Liquid Fund- Regular Plan- Weekly IDCW;;INF761K01CP1;1001.6145;;;11-Sep-2019</t>
  </si>
  <si>
    <t>119414;Baroda BNP Paribas LIQUID FUND - DIRECT PLAN - DAILY IDCW OPTION;INF955L01AK2;;1002.0849;;;11-Sep-2019</t>
  </si>
  <si>
    <t>119415;Baroda BNP Paribas LIQUID FUND - DIRECT PLAN - GROWTH OPTION;INF955L01AL0;;2217.0021;;;11-Sep-2019</t>
  </si>
  <si>
    <t>119416;Baroda BNP Paribas LIQUID FUND - DIRECT PLAN - WEEKLY IDCW OPTION;INF251K01SL8;;1219.0025;;;11-Sep-2019</t>
  </si>
  <si>
    <t>111707;Baroda BNP Paribas LIQUID FUND - Regular Plan - DAILY IDCW OPTION;INF955L01468;INF955L01476;1001.1996;;;11-Sep-2019</t>
  </si>
  <si>
    <t>111704;Baroda BNP Paribas LIQUID FUND - Regular Plan - GROWTH OPTION;INF955L01484;;2202.9732;;;11-Sep-2019</t>
  </si>
  <si>
    <t>111705;Baroda BNP Paribas LIQUID FUND - Regular Plan - WEEKLY IDCW OPTION;INF251K01SK0;INF955L01500;1000.3575;;;11-Sep-2019</t>
  </si>
  <si>
    <t>101408;Baroda BNP Paribas LIQUID FUND- Defunct Plan -Growth Option;INF955L01575;;3241.6658;;;11-Sep-2019</t>
  </si>
  <si>
    <t>101407;Baroda BNP Paribas LIQUID FUND-Defunct Plan- IDCW Option;INF955L01559;INF955L01567;2777.3261;;;11-Sep-2019</t>
  </si>
  <si>
    <t>101409;Baroda BNP Paribas LIQUID FUND-Defunct Plan-Daily IDCW Option;INF955L01518;INF955L01526;1006.0602;;;11-Sep-2019</t>
  </si>
  <si>
    <t>130473;BNP PARIBAS LIQUID FUND - DAILY Income Distribution cum Capital Withdrawal OPTION;;INF251K01NK1;1000.4900;;;11-Sep-2019</t>
  </si>
  <si>
    <t>130489;BNP PARIBAS LIQUID Fund - DIRECT PLAN - MONTHLY Income Distribution cum Capital Withdrawal OPTION;INF251K01NR6;INF251K01NS4;1002.2556;;;11-Sep-2019</t>
  </si>
  <si>
    <t>130486;BNP PARIBAS LIQUID FUND - DIRECT PLAN -- DAILY Income Distribution cum Capital Withdrawal OPTION;;INF251K01NP0;1001.3201;;;11-Sep-2019</t>
  </si>
  <si>
    <t>130472;BNP PARIBAS LIQUID FUND - GROWTH OPTION;INF251K01NJ3;;2942.9385;;;11-Sep-2019</t>
  </si>
  <si>
    <t>130476;BNP PARIBAS LIQUID FUND - MONTHLY Income Distribution cum Capital Withdrawal OPTION;INF251K01NM7;INF251K01NN5;1002.2106;;;11-Sep-2019</t>
  </si>
  <si>
    <t>130459;BNP PARIBAS LIQUID FUND - REGULAR PLAN - GROWTH OPTION;INF251K01NF1;;2782.9333;;;11-Sep-2019</t>
  </si>
  <si>
    <t>130465;BNP PARIBAS LIQUID FUND - REGULAR PLAN - WEEKLY Income Distribution cum Capital Withdrawal OPTION;;INF251K01NG9;1001.1658;;;11-Sep-2019</t>
  </si>
  <si>
    <t>130474;BNP PARIBAS LIQUID FUND - WEEKLY Income Distribution cum Capital Withdrawal OPTION;;INF251K01NL9;1001.1670;;;11-Sep-2019</t>
  </si>
  <si>
    <t>130479;BNP PARIBAS LIQUID FUND -- DIRECT PLAN - GROWTH OPTION;INF251K01NO3;;2961.9932;;;11-Sep-2019</t>
  </si>
  <si>
    <t>130487;BNP PARIBAS LIQUID FUND -- DIRECT PLAN - WEEKLY Income Distribution cum Capital Withdrawal OPTION;;INF251K01NQ8;1001.1878;;;11-Sep-2019</t>
  </si>
  <si>
    <t>139562;BNP PARIBAS LIQUID FUND SPECIAL UNCLAIMED DIV 36A -- GROWTH OPTION;INF251K01OL7;;1243.1527;;;11-Sep-2019</t>
  </si>
  <si>
    <t>139561;BNP PARIBAS LIQUID FUND SPECIAL UNCLAIMED DIV 36B -- GROWTH OPTION;INF251K01OM5;;1249.8129;;;11-Sep-2019</t>
  </si>
  <si>
    <t>139560;BNP PARIBAS LIQUID FUND SPECIAL UNCLAIMED RED 36A-- GROWTH OPTION;INF251K01OJ1;;1241.7551;;;11-Sep-2019</t>
  </si>
  <si>
    <t>139563;BNP PARIBAS LIQUID FUND SPECIAL UNCLAIMED RED 36B -- GROWTH OPTION;INF251K01OK9;;1248.3495;;;11-Sep-2019</t>
  </si>
  <si>
    <t>118307;CANARA ROBECO LIQUID FUND - DIRECT PLAN - DAILY IDCW (Reinvestment);;INF760K01FS0;1005.5000;;;11-Sep-2019</t>
  </si>
  <si>
    <t>118305;CANARA ROBECO LIQUID FUND - DIRECT PLAN - GROWTH OPTION;INF760K01FU6;;2323.8793;;;11-Sep-2019</t>
  </si>
  <si>
    <t>118304;CANARA ROBECO LIQUID FUND - DIRECT PLAN - IDCW (Payout/Reinvestment);INF760K01FT8;;1663.6665;;;11-Sep-2019</t>
  </si>
  <si>
    <t>118306;CANARA ROBECO LIQUID FUND - DIRECT PLAN - MONTHLY IDCW (Payout/Reinvestment);INF760K01FV4;INF760K01FW2;1002.1267;;;11-Sep-2019</t>
  </si>
  <si>
    <t>118308;CANARA ROBECO LIQUID FUND - DIRECT PLAN - WEEKLY IDCW (Payout/Reinvestment);INF760K01FY8;INF760K01FX0;1000.0454;;;11-Sep-2019</t>
  </si>
  <si>
    <t>109349;CANARA ROBECO LIQUID FUND - REGULAR PLAN - DAILY IDCW (Reinvestment);;INF760K01CU3;1005.5000;;;11-Sep-2019</t>
  </si>
  <si>
    <t>109353;CANARA ROBECO LIQUID FUND - REGULAR PLAN - GROWTH OPTION;INF760K01CW9;;2317.4895;;;11-Sep-2019</t>
  </si>
  <si>
    <t>109351;CANARA ROBECO LIQUID FUND - REGULAR PLAN - MONTHLY IDCW (Payout/Reinvestment);INF760K01CX7;INF760K01CY5;1002.1190;;;11-Sep-2019</t>
  </si>
  <si>
    <t>109350;CANARA ROBECO LIQUID FUND - REGULAR PLAN - WEEKLY IDCW (Payout/Reinvestment);INF760K01BZ4;INF760K01CZ2;1000.0454;;;11-Sep-2019</t>
  </si>
  <si>
    <t>139235;Canara Robeco Liquid Fund -Unclaimed Redemption and Dividend Plan -Direct Growth Option;INF760K01IC8;;1263.3182;;;11-Sep-2019</t>
  </si>
  <si>
    <t>119125;DSP Liquidity Fund - Direct Plan - Growth;INF740K01QL4;;2754.4516;;;11-Sep-2019</t>
  </si>
  <si>
    <t>119124;DSP Liquidity Fund - Direct Plan - IDCW - Daily;;INF740KA1OB6;1000.9329;;;11-Sep-2019</t>
  </si>
  <si>
    <t>119123;DSP Liquidity Fund - Direct Plan - IDCW - Weekly;INF740KA1OC4;INF740KA1OD2;1001.8205;;;11-Sep-2019</t>
  </si>
  <si>
    <t>103347;DSP Liquidity Fund - Regular Plan - Growth;INF740K01FK9;;2737.9615;;;11-Sep-2019</t>
  </si>
  <si>
    <t>103348;DSP Liquidity Fund - Regular Plan - IDCW - Weekly;INF740K01FM5;INF740K01FL7;1001.8041;;;11-Sep-2019</t>
  </si>
  <si>
    <t>103349;DSP Liquidity Fund- Regular Plan - IDCW - Daily;;INF740KA1OE0;1000.9329;;;11-Sep-2019</t>
  </si>
  <si>
    <t>140194;Edelweiss Liquid Fund - Direct Plan - Bonus Option;INF754K01GY9;;1441.938;;;11-Sep-2019</t>
  </si>
  <si>
    <t>140196;Edelweiss Liquid Fund - Direct Plan - Growth Option;INF754K01GM4;;2478.4775;;;11-Sep-2019</t>
  </si>
  <si>
    <t>140198;Edelweiss Liquid Fund - Direct Plan - IDCW Option;INF754K01GO0;INF754K01GN2;2478.4937;;;11-Sep-2019</t>
  </si>
  <si>
    <t>140192;Edelweiss Liquid Fund - Direct Plan Annual - IDCW Option;INF754K01GX1;INF754K01GT9;2478.4708;;;11-Sep-2019</t>
  </si>
  <si>
    <t>140193;Edelweiss Liquid Fund - Direct Plan daily - IDCW Option;;INF754K01GP7;1002.9603;;;11-Sep-2019</t>
  </si>
  <si>
    <t>140199;Edelweiss Liquid Fund - Direct Plan Fortnightly - IDCW Option;INF754K01GV5;INF754K01GR3;2175.3506;;;11-Sep-2019</t>
  </si>
  <si>
    <t>140197;Edelweiss Liquid Fund - Direct Plan Monthly - IDCW Option;INF754K01GW3;INF754K01GS1;1060.9833;;;11-Sep-2019</t>
  </si>
  <si>
    <t>140195;Edelweiss Liquid Fund - Direct Plan weekly - IDCW Option;INF754K01GU7;INF754K01GQ5;2171.519;;;11-Sep-2019</t>
  </si>
  <si>
    <t>140189;Edelweiss Liquid Fund - Regular Plan - Bonus Option;INF754K01HR1;;1433.0086;;;11-Sep-2019</t>
  </si>
  <si>
    <t>140182;Edelweiss Liquid Fund - Regular Plan - Growth Option;INF754K01GZ6;;2460.0022;;;11-Sep-2019</t>
  </si>
  <si>
    <t>140190;Edelweiss Liquid Fund - Regular Plan - IDCW Option;INF754K01GK8;INF754K01GL6;2460.0055;;;11-Sep-2019</t>
  </si>
  <si>
    <t>140188;Edelweiss Liquid Fund - Regular Plan Annual - IDCW Option;INF754K01HQ3;INF754K01HP5;1702.2494;;;11-Sep-2019</t>
  </si>
  <si>
    <t>140181;Edelweiss Liquid Fund - Regular Plan Daily - IDCW Option;;INF754K01HA7;1002.79;;;11-Sep-2019</t>
  </si>
  <si>
    <t>140184;Edelweiss Liquid Fund - Regular Plan Fortnightly - IDCW Option;INF754K01HK6;INF754K01HC3;2157.073;;;11-Sep-2019</t>
  </si>
  <si>
    <t>140183;Edelweiss Liquid Fund - Regular Plan Monthly - IDCW Option;INF754K01HL4;INF754K01HD1;1005.7766;;;11-Sep-2019</t>
  </si>
  <si>
    <t>140185;Edelweiss Liquid Fund - Regular Plan Weekly - IDCW Option;INF754K01HJ8;INF754K01HB5;1018;;;11-Sep-2019</t>
  </si>
  <si>
    <t>140176;Edelweiss Liquid Fund - Retail Plan - Growth Option;INF754K01HE9;;2237.2067;;;11-Sep-2019</t>
  </si>
  <si>
    <t>140178;Edelweiss Liquid Fund - Retail Plan - Weekly Dividend Option;;INF754K01HG4;1153.0226;;;11-Sep-2019</t>
  </si>
  <si>
    <t>140177;Edelweiss Liquid Fund - Retail Plan Daily - IDCW Option;;INF754K01HF6;1002.1564;;;11-Sep-2019</t>
  </si>
  <si>
    <t>140180;Edelweiss Liquid Fund - Retail Plan Monthly - IDCW Option;;INF754K01HI0;1166.6194;;;11-Sep-2019</t>
  </si>
  <si>
    <t>141159;Edelweiss Liquid Fund - Unclaimed Dividend Plan- Above 3 years;;;1000;;;11-Sep-2019</t>
  </si>
  <si>
    <t>141161;Edelweiss Liquid Fund - Unclaimed Dividend Plan- Upto 3 years;;;1185.2305;;;11-Sep-2019</t>
  </si>
  <si>
    <t>141162;Edelweiss Liquid Fund - Unclaimed Redemption Plan- Above 3 years;;;1000;;;11-Sep-2019</t>
  </si>
  <si>
    <t>141160;Edelweiss Liquid Fund - Unclaimed Redemption Plan- Upto 3 years;;;1185.24;;;11-Sep-2019</t>
  </si>
  <si>
    <t>100541;Franklin India Liquid Fund - Regular Plan - Daily - IDCW;;INF090I01BA3;1512.2956;;;11-Sep-2019</t>
  </si>
  <si>
    <t>100538;Franklin India Liquid Fund - Regular Plan - Growth;INF090I01BB1;;4494.4899;;;11-Sep-2019</t>
  </si>
  <si>
    <t>100537;Franklin India Liquid Fund - Regular Plan - Weekly - IDCW;INF090I01BL0;INF090I01BI6;1244.8653;;;11-Sep-2019</t>
  </si>
  <si>
    <t>118577;Franklin India Liquid Fund - Super Institutional - Direct - Growth;INF090I01JV2;;2886.4881;;;11-Sep-2019</t>
  </si>
  <si>
    <t>100547;Franklin India Liquid Fund - Super Institutional Plan - Daily - IDCW;;INF090I01BF2;1000.7051;;;11-Sep-2019</t>
  </si>
  <si>
    <t>118578;Franklin India Liquid Fund - Super Institutional Plan - Direct - Daily - IDCW;INF090I01JW0;;1001.8422;;;11-Sep-2019</t>
  </si>
  <si>
    <t>118579;Franklin India Liquid Fund - Super Institutional Plan - Direct - Weekly - IDCW;INF090I01JX8;INF090I01JY6;1021.8956;;;11-Sep-2019</t>
  </si>
  <si>
    <t>100546;Franklin India Liquid Fund - Super Institutional Plan - Growth;INF090I01BG0;;2875.0494;;;11-Sep-2019</t>
  </si>
  <si>
    <t>100548;Franklin India Liquid Fund - Super Institutional Plan - Weekly - IDCW;INF090I01BM8;INF090I01BH8;1021.6256;;;11-Sep-2019</t>
  </si>
  <si>
    <t>139892;Franklin India Liquid Fund - Unclaimed IDCW Investor Education Plan - Growth;INF090I01LR6;;10.0000;;;11-Sep-2019</t>
  </si>
  <si>
    <t>139890;Franklin India Liquid Fund - Unclaimed IDCW Plan - Growth;INF090I01LP0;;12.1862;;;11-Sep-2019</t>
  </si>
  <si>
    <t>139891;Franklin India Liquid Fund - Unclaimed Redemption Investor Education Plan - Growth;INF090I01LQ8;;10.0000;;;11-Sep-2019</t>
  </si>
  <si>
    <t>139889;Franklin India Liquid Fund - Unclaimed Redemption Plan - Growth;INF090I01LO3;;12.1862;;;11-Sep-2019</t>
  </si>
  <si>
    <t>102441;Franklin India Liquid Fund - Institution-Growth;INF090I01BD7;;2917.4063;;;11-Sep-2019</t>
  </si>
  <si>
    <t>102443;Franklin India Liquid Fund - Institutional Plan - Daily - IDCW;;INF090I01BC9;1000.6505;;;11-Sep-2019</t>
  </si>
  <si>
    <t>102442;Franklin India Liquid Fund - Institutional Plan - Weekly - IDCW;INF090I01BJ4;INF090I01BE5;1055.1882;;;11-Sep-2019</t>
  </si>
  <si>
    <t>119135;Groww Liquid Fund ( formerly known as Indiabulls Liquid )Fund - Direct Plan - Growth Option;INF666M01451;;1881.0696;;;11-Sep-2019</t>
  </si>
  <si>
    <t>119136;Groww Liquid Fund (formerly known as Indiabulls Liquid Fund) - Direct Plan- - Income Distribution cum capital withdrawal Option ( Reinvestment);;INF666M01469;1001.06;;;11-Sep-2019</t>
  </si>
  <si>
    <t>115991;Groww Liquid Fund (formerly known as Indiabulls Liquid Fund) - Regular Plan - Growth Option;INF666M01014;;1868.8422;;;11-Sep-2019</t>
  </si>
  <si>
    <t>119138;Groww Liquid Fund (formerly known as Indiabulls Liquid Fund)- Direct Plan- Fortnightly - Income Distribution cum capital withdrawal Option (Payout &amp; Reinvestment);INF666M01501;INF666M01485;1000.5652;;;11-Sep-2019</t>
  </si>
  <si>
    <t>119139;Groww Liquid Fund (formerly known as Indiabulls Liquid Fund)- Direct Plan- Monthly - Income Distribution cum capital withdrawal Option (Payout &amp; Reinvestment);INF666M01519;INF666M01493;1030.6613;;;11-Sep-2019</t>
  </si>
  <si>
    <t>119137;Groww Liquid Fund (formerly known as Indiabulls Liquid Fund)- Direct Plan- Weekly - Income Distribution cum capital withdrawal Option (Payout &amp; Reinvestment);INF666M01527;INF666M01477;1000.8461;;;11-Sep-2019</t>
  </si>
  <si>
    <t>115992;Groww Liquid Fund (formerly known as Indiabulls Liquid Fund)- Regular Plan- - Income Distribution cum capital withdrawal Option (Reinvestment);;INF666M01022;1001.1451;;;11-Sep-2019</t>
  </si>
  <si>
    <t>115995;Groww Liquid Fund (formerly known as Indiabulls Liquid Fund)- Regular Plan- Monthly - Income Distribution cum capital withdrawal Option (Payout &amp; Reinvestment);INF666M01071;INF666M01055;1002.1109;;;11-Sep-2019</t>
  </si>
  <si>
    <t>115993;Groww Liquid Fund (formerly known as Indiabulls Liquid Fund)- Regular Plan- Weekly - Income Distribution cum capital withdrawal Option (Payout &amp; Reinvestment);INF666M01089;INF666M01030;1001.9121;;;11-Sep-2019</t>
  </si>
  <si>
    <t>115994;Groww Liquid Fund (formerly known as Indiabulls Liquid) Fund- Regular Plan- Fortnightly - Income Distribution cum capital withdrawal Option (Payout &amp; Reinvestment);INF666M01063;INF666M01048;1000.4953;;;11-Sep-2019</t>
  </si>
  <si>
    <t>119091;HDFC Liquid Fund - Growth Option - Direct Plan;INF179KB1HP9;;3790.8806;;;11-Sep-2019</t>
  </si>
  <si>
    <t>100868;HDFC Liquid Fund - Growth Plan;INF179KB1HK0;;3770.6539;;;11-Sep-2019</t>
  </si>
  <si>
    <t>100875;HDFC Liquid Fund - IDCW Daily;;INF179KB1IC5;1019.82;;;11-Sep-2019</t>
  </si>
  <si>
    <t>119089;HDFC Liquid Fund - IDCW Daily - Direct Plan;;INF179KB1HV7;1019.82;;;11-Sep-2019</t>
  </si>
  <si>
    <t>100876;HDFC Liquid Fund - IDCW Monthly;INF179KB1HM6;INF179KB1HL8;1028.889;;;11-Sep-2019</t>
  </si>
  <si>
    <t>119090;HDFC Liquid Fund - IDCW Monthly - Direct Plan;INF179KB1HO2;INF179KB1HQ7;1028.934;;;11-Sep-2019</t>
  </si>
  <si>
    <t>100874;HDFC Liquid Fund - IDCW Plan Weekly;INF179KB1ID3;;1031.3574;;;11-Sep-2019</t>
  </si>
  <si>
    <t>119088;HDFC Liquid Fund - IDCW Weekly - Direct Plan;;;1031.3629;;;11-Sep-2019</t>
  </si>
  <si>
    <t>139238;HSBC Cash Fund - Unclaimed Dividend Above 3 years;;;1000;;;11-Sep-2019</t>
  </si>
  <si>
    <t>139237;HSBC Cash Fund - Unclaimed Dividend Below 3 years;;;1251.9324;;;11-Sep-2019</t>
  </si>
  <si>
    <t>139239;HSBC Cash Fund - Unclaimed Redemption Above 3 years;;;1000;;;11-Sep-2019</t>
  </si>
  <si>
    <t>139240;HSBC Cash Fund - Unclaimed Redemption Below 3 years;;;1251.9324;;;11-Sep-2019</t>
  </si>
  <si>
    <t>120038;HSBC Liquid Fund -  Growth Direct;INF336L01CC8;;1919.8939;;;11-Sep-2019</t>
  </si>
  <si>
    <t>120037;HSBC Liquid Fund - Direct Daily IDCW;;INF336L01CB0;1000.9401;;;11-Sep-2019</t>
  </si>
  <si>
    <t>120039;HSBC Liquid Fund - Direct Monthly IDCW;INF336L01BZ1;INF336L01CA2;1040.5831;;;11-Sep-2019</t>
  </si>
  <si>
    <t>120040;HSBC Liquid Fund - Direct Weekly IDCW;INF336L01LK2;INF336L01CD6;1121.0114;;;11-Sep-2019</t>
  </si>
  <si>
    <t>118907;HSBC Liquid Fund - Growth;INF336L01BL1;;2830.7093;;;11-Sep-2019</t>
  </si>
  <si>
    <t>118906;HSBC Liquid Fund - IDCW;;INF336L01BK3;1019.3;;;11-Sep-2019</t>
  </si>
  <si>
    <t>118909;HSBC Liquid Fund - Institutional Daily IDCW;;INF336L01BS6;1416.0173;;;11-Sep-2019</t>
  </si>
  <si>
    <t>118901;HSBC Liquid Fund - Regular Daily IDCW;;INF336L01BM9;1000.9969;;;11-Sep-2019</t>
  </si>
  <si>
    <t>118902;HSBC Liquid Fund - Regular Growth;INF336L01BN7;;1913.1296;;;11-Sep-2019</t>
  </si>
  <si>
    <t>118903;HSBC Liquid Fund - Regular Monthly IDCW;INF336L01BP2;INF336L01BO5;1003.3689;;;11-Sep-2019</t>
  </si>
  <si>
    <t>118904;HSBC Liquid Fund - Regular Weekly IDCW;INF336L01LJ4;INF336L01BQ0;1111.9178;;;11-Sep-2019</t>
  </si>
  <si>
    <t>118908;HSBC Liquid Fund - Weekly IDCW;;INF336L01BR8;1002.6782;;;11-Sep-2019</t>
  </si>
  <si>
    <t>100357;ICICI Prudential Liquid Fund -Quarterly IDCW;INF109K01UU5;INF109K01UT7;101.6780;;;11-Sep-2019</t>
  </si>
  <si>
    <t>100359;ICICI Prudential Liquid Institutional Plus Fund - Div - Daily;INF109K01VJ6;;118.5152;;;11-Sep-2019</t>
  </si>
  <si>
    <t>103343;ICICI Prudential Liquid Fund - Daily IDCW;INF109K01VP3;;100.1482;;;11-Sep-2019</t>
  </si>
  <si>
    <t>120198;ICICI Prudential Liquid Fund - Direct Plan -  Annual IDCW;INF109K01P99;INF109K01Q07;107.1325;;;11-Sep-2019</t>
  </si>
  <si>
    <t>120187;ICICI Prudential Liquid Fund - Direct Plan -  Half Yearly IDCW;INF109K01Q56;INF109K01Q64;107.8537;;;11-Sep-2019</t>
  </si>
  <si>
    <t>120191;ICICI Prudential Liquid Fund - Direct Plan -  IDCW Others;INF109K01Q31;INF109K01Q23;143.7618;;;11-Sep-2019</t>
  </si>
  <si>
    <t>120188;ICICI Prudential Liquid Fund - Direct Plan - Daily IDCW;;INF109K01Q15;100.1082;;;11-Sep-2019</t>
  </si>
  <si>
    <t>120197;ICICI Prudential Liquid Fund - Direct Plan - Growth;INF109K01Q49;;284.9091;;;11-Sep-2019</t>
  </si>
  <si>
    <t>120189;ICICI Prudential Liquid Fund - Direct Plan - Monthly IDCW;INF109K01R06;;100.3972;;;11-Sep-2019</t>
  </si>
  <si>
    <t>120196;ICICI Prudential Liquid Fund - Direct Plan - Quarterly IDCW;INF109K01Q72;INF109K01Q80;102.4506;;;11-Sep-2019</t>
  </si>
  <si>
    <t>120190;ICICI Prudential Liquid Fund - Direct Plan - Weekly IDCW;INF109K01Q98;;100.2151;;;11-Sep-2019</t>
  </si>
  <si>
    <t>130934;ICICI Prudential Liquid Fund - Direct Plan Bonus;INF109KA1G86;;144.1098;;;11-Sep-2019</t>
  </si>
  <si>
    <t>103340;ICICI Prudential Liquid Fund - Growth;INF109K01VQ1;;283.7916;;;11-Sep-2019</t>
  </si>
  <si>
    <t>104308;ICICI Prudential Liquid Fund - Half Yearly IDCW;INF109K01UX9;INF109K01UW1;106.7679;;;11-Sep-2019</t>
  </si>
  <si>
    <t>115505;ICICI Prudential Liquid Fund - IDCW Others;INF109K01VU3;INF109K01VT5;143.3525;;;11-Sep-2019</t>
  </si>
  <si>
    <t>103344;ICICI Prudential Liquid Fund - Institutional Option - I;INF109K01VH0;;266.7332;;;11-Sep-2019</t>
  </si>
  <si>
    <t>139434;ICICI Prudential Liquid Fund - Unclaimed IDCW;INF109KB1WR9;;125.4140;;;11-Sep-2019</t>
  </si>
  <si>
    <t>139432;ICICI Prudential Liquid Fund - Unclaimed IDCW Investor Education;INF109KB1WS7;;100.0000;;;11-Sep-2019</t>
  </si>
  <si>
    <t>139433;ICICI Prudential Liquid Fund - Unclaimed Redemption;INF109KB1WQ1;;125.4140;;;11-Sep-2019</t>
  </si>
  <si>
    <t>139431;ICICI Prudential Liquid Fund - Unclaimed Redemption Investor Education;INF109KB1WT5;;100.0000;;;11-Sep-2019</t>
  </si>
  <si>
    <t>103342;ICICI Prudential Liquid Fund - Weekly IDCW;INF109K01VS7;;100.1896;;;11-Sep-2019</t>
  </si>
  <si>
    <t>103341;ICICI Prudential Liquid Fund -Monthly IDCW;INF109K01VR9;;100.2702;;;11-Sep-2019</t>
  </si>
  <si>
    <t>112119;ICICI Prudential Liquid Fund-Annual IDCW;INF109K01VD9;INF109K01VC1;107.0600;;;11-Sep-2019</t>
  </si>
  <si>
    <t>101748;ICICI Prudential Liquid Fund - Institutional - Daily - Div;INF109K01VE7;;118.5022;;;11-Sep-2019</t>
  </si>
  <si>
    <t>101754;ICICI Prudential Liquid Fund Retail Daily Dividend;INF109K01UR1;;118.5142;;;11-Sep-2019</t>
  </si>
  <si>
    <t>101750;ICICI Prudential Liquid Fund Retail Growth;INF109K01UQ3;;436.5324;;;11-Sep-2019</t>
  </si>
  <si>
    <t>101755;ICICI Prudential Liquid Fund Retail Monthly Dividend;INF109K01US9;;100.3006;;;11-Sep-2019</t>
  </si>
  <si>
    <t>101752;ICICI Prudential Liquid Fund Retail Weekly Dividend;INF109K01UV3;;118.8588;;;11-Sep-2019</t>
  </si>
  <si>
    <t>101751;ICICI Prudential Liquid Institutional Fund - Growth;INF109K01VF4;;447.7177;;;11-Sep-2019</t>
  </si>
  <si>
    <t>126163;IDBI Liquid Fund Bonus Direct;INF397L01FP5;;1545.7923;;;11-Sep-2019</t>
  </si>
  <si>
    <t>118345;IDBI Liquid Fund Growth Direct;INF397L01AH3;;2064.1021;;;11-Sep-2019</t>
  </si>
  <si>
    <t>113104;IDBI Liquid Fund- Monthly IDCW;INF397L01976;INF397L01968;1006.0777;;;11-Sep-2019</t>
  </si>
  <si>
    <t>118449;IDBI Liquid Fund- Monthly IDCW Direct;INF397L01AK7;INF397L01AJ9;1004.5634;;;11-Sep-2019</t>
  </si>
  <si>
    <t>113102;IDBI Liquid Fund-Daily IDCW;;INF397L01935;1005.2683;;;11-Sep-2019</t>
  </si>
  <si>
    <t>118450;IDBI Liquid Fund-Daily IDCW Direct;;INF397L01AI1;1002.3548;;;11-Sep-2019</t>
  </si>
  <si>
    <t>113096;IDBI Liquid Fund-Growth;INF397L01984;;2049.6640;;;11-Sep-2019</t>
  </si>
  <si>
    <t>113103;IDBI Liquid Fund-Weekly IDCW;INF397L01950;INF397L01943;1023.4759;;;11-Sep-2019</t>
  </si>
  <si>
    <t>118451;IDBI Liquid Fund-Weekly IDCW Direct;INF397L01AM3;INF397L01AL5;1003.4948;;;11-Sep-2019</t>
  </si>
  <si>
    <t>122786;Invesco India Liquid Fund - Bonus Option;INF205K01UX5;;2637.7378;;;11-Sep-2019</t>
  </si>
  <si>
    <t>104484;Invesco India Liquid Fund - Daily IDCW (Reinvestment);;INF205K01HN3;1001.7798;;;11-Sep-2019</t>
  </si>
  <si>
    <t>120537;Invesco India Liquid Fund - Direct Plan - Growth;INF205K01MF9;;2649.4156;;;11-Sep-2019</t>
  </si>
  <si>
    <t>120536;Invesco India Liquid Fund - Direct Plan - Monthly IDCW (Payout / Reinvestment);INF205K01MG7;INF205K01MH5;1029.5399;;;11-Sep-2019</t>
  </si>
  <si>
    <t>120535;Invesco India Liquid Fund - Direct Plan - Weekly IDCW (Reinvestment);;INF205K01MI3;1000.8007;;;11-Sep-2019</t>
  </si>
  <si>
    <t>120534;Invesco India Liquid Fund - Direct Plan- Daily IDCW (Reinvestment);;INF205K01ME2;1000.9596;;;11-Sep-2019</t>
  </si>
  <si>
    <t>104486;Invesco India Liquid Fund - Growth;INF205K01HM5;;2637.45;;;11-Sep-2019</t>
  </si>
  <si>
    <t>104492;Invesco India Liquid Fund - Monthly IDCW (Payout / Reinvestment);INF205K01HQ6;INF205K01HP8;1004.9075;;;11-Sep-2019</t>
  </si>
  <si>
    <t>104488;Invesco India Liquid Fund - Regular - Growth;INF205K01HG7;;2408.3361;;;11-Sep-2019</t>
  </si>
  <si>
    <t>104489;Invesco India Liquid Fund - Regular - Weekly IDCW (Reinvestment);;INF205K01HH5;1001.4543;;;11-Sep-2019</t>
  </si>
  <si>
    <t>139390;Invesco India Liquid Fund - Unclaimed Dividend Plan - Above 3 Years;;;1000;;;11-Sep-2019</t>
  </si>
  <si>
    <t>139389;Invesco India Liquid Fund - Unclaimed Dividend Plan - Below 3 Years;;;1255.5087;;;11-Sep-2019</t>
  </si>
  <si>
    <t>139388;Invesco India Liquid Fund - Unclaimed Redemption Plan - Above 3 Years;;;1000;;;11-Sep-2019</t>
  </si>
  <si>
    <t>139387;Invesco India Liquid Fund - Unclaimed Redemption Plan - Below 3 years;;;1255.4746;;;11-Sep-2019</t>
  </si>
  <si>
    <t>104485;Invesco India Liquid Fund - Weekly IDCW (Reinvestment);;INF205K01HO1;1003.2421;;;11-Sep-2019</t>
  </si>
  <si>
    <t>147161;ITI Liquid Fund - Direct Plan - Annually IDCW Option;INF00XX01366;INF00XX01333;1022.4514;;;11-Sep-2019</t>
  </si>
  <si>
    <t>147158;ITI Liquid Fund - Direct Plan - Daily IDCW Option;;INF00XX01291;1001.2565;;;11-Sep-2019</t>
  </si>
  <si>
    <t>147160;ITI Liquid Fund - Direct Plan - Fortnightly IDCW Option;INF00XX01341;INF00XX01317;1003.0821;;;11-Sep-2019</t>
  </si>
  <si>
    <t>147157;ITI Liquid Fund - Direct Plan - Growth Option;INF00XX01283;;1022.4424;;;11-Sep-2019</t>
  </si>
  <si>
    <t>147163;ITI Liquid Fund - Direct Plan - Monthly IDCW Option;INF00XX01358;INF00XX01325;1003.1015;;;11-Sep-2019</t>
  </si>
  <si>
    <t>147162;ITI Liquid Fund - Regular Plan - Annually IDCW Option;INF00XX01275;INF00XX01242;1022.0313;;;11-Sep-2019</t>
  </si>
  <si>
    <t>147154;ITI Liquid Fund - Regular Plan - Daily IDCW Option;;INF00XX01200;1001.0000;;;11-Sep-2019</t>
  </si>
  <si>
    <t>147153;ITI Liquid Fund - Regular Plan - Growth Option;INF00XX01192;;1022.0083;;;11-Sep-2019</t>
  </si>
  <si>
    <t>147156;ITI Liquid Fund - Regular Plan - Monthly IDCW Option;INF00XX01267;INF00XX01234;1003.0577;;;11-Sep-2019</t>
  </si>
  <si>
    <t>120410;JM Liquid Fund (Direct) - Bonus Option - Bonus Option - Principal units;INF192K01CN4;;16.9653;;;11-Sep-2019</t>
  </si>
  <si>
    <t>120411;JM Liquid Fund (Direct) - Daily IDCW;;INF192K01CH6;10.4302;;;11-Sep-2019</t>
  </si>
  <si>
    <t>120406;JM Liquid Fund (Direct) - Growth Option;INF192K01CM6;;52.7625;;;11-Sep-2019</t>
  </si>
  <si>
    <t>120408;JM Liquid Fund (Direct) - Quarterly IDCW;INF192K01CK0;INF192K01CL8;29.9553;;;11-Sep-2019</t>
  </si>
  <si>
    <t>120407;JM Liquid Fund (Direct) - Weekly IDCW;INF192K01CI4;INF192K01CJ2;11.0076;;;11-Sep-2019</t>
  </si>
  <si>
    <t>100244;JM Liquid Fund (Regular) - Quarterly IDCW;INF192K01866;INF192K01874;29.7061;;;11-Sep-2019</t>
  </si>
  <si>
    <t>100247;JM Liquid Fund (Regular) - Super Institutional Plan - Growth Option;INF192K01981;;30.1791;;;11-Sep-2019</t>
  </si>
  <si>
    <t>100233;JM Liquid Fund (Regular) - Weekly IDCW;INF192K01841;INF192K01858;11.0051;;;11-Sep-2019</t>
  </si>
  <si>
    <t>100234;JM Liquid Fund - Growth Option;INF192K01882;;52.4836;;;11-Sep-2019</t>
  </si>
  <si>
    <t>139258;JM Liquid Fund Unclaimed Dividend (Direct) Growth Plan;INF192K01LB0;;52.7646;;;11-Sep-2019</t>
  </si>
  <si>
    <t>139260;JM Liquid Fund Unclaimed Dividend IEF (Direct) Growth Plan;INF192K01LD6;;41.4437;;;11-Sep-2019</t>
  </si>
  <si>
    <t>139257;JM Liquid Fund Unclaimed Redemption (Direct) Growth Plan;INF192K01LA2;;52.7646;;;11-Sep-2019</t>
  </si>
  <si>
    <t>139259;JM Liquid Fund Unclaimed Redemption IEF (Direct) Growth Plan;INF192K01LC8;;41.4437;;;11-Sep-2019</t>
  </si>
  <si>
    <t>101549;JM Liquid Fund (Regular) - Bonus Option - Principal Units;INF192K01890;;16.8053;;;11-Sep-2019</t>
  </si>
  <si>
    <t>101078;JM Liquid Fund (Regular) - Daily IDCW;;INF192K01833;10.4302;;;11-Sep-2019</t>
  </si>
  <si>
    <t>119764;Kotak Liquid Fund - Daily Reinvestment of Income Distribution cum capital withdrawal option - Direct;INF174K01NH1;;1222.81;;;11-Sep-2019</t>
  </si>
  <si>
    <t>119766;Kotak Liquid Fund - Growth - Direct;INF174K01NE8;;3897.4363;;;11-Sep-2019</t>
  </si>
  <si>
    <t>119765;Kotak Liquid Fund - Weekly  Payout of Income Distribution cum capital withdrawal option - Direct;INF174K01NF5;INF174K01NG3;1005.4438;;;11-Sep-2019</t>
  </si>
  <si>
    <t>100833;Kotak Liquid Fund Regular Plan Daily Reinvestment of Income Distribution cum capital withdrawal option;INF174K01NL3;;1222.81;;;11-Sep-2019</t>
  </si>
  <si>
    <t>100835;Kotak Liquid Fund Regular Plan Growth;INF174K01NI9;;3884.573;;;11-Sep-2019</t>
  </si>
  <si>
    <t>100834;Kotak Liquid Fund Regular Plan Weekly Reinvestment of Income Distribution cum capital withdrawal option Dividend;INF174K01NK5;;1000.4788;;;11-Sep-2019</t>
  </si>
  <si>
    <t>122235;L&amp;T Liquid Fund - Direct Plan - Weekly IDCW;;INF917K01HE2;1000.748;;;11-Sep-2019</t>
  </si>
  <si>
    <t>119791;L&amp;T Liquid Fund - Direct Plan -Daily IDCW;INF917K01HG7;;1012.9495;;;11-Sep-2019</t>
  </si>
  <si>
    <t>119790;L&amp;T Liquid Fund - Direct Plan -Growth;INF917K01HF9;;2639.2553;;;11-Sep-2019</t>
  </si>
  <si>
    <t>112458;L&amp;T Liquid Fund - Regular Plan - Weekly IDCW;INF917K01BK2;INF917K01JG3;1002.0036;;;11-Sep-2019</t>
  </si>
  <si>
    <t>112445;L&amp;T Liquid Fund -Regular Plan - Daily IDCW;INF917K01JB4;;1011.7794;;;11-Sep-2019</t>
  </si>
  <si>
    <t>112457;L&amp;T Liquid Fund -Regular Plan - Growth;INF917K01JH1;;2629.4027;;;11-Sep-2019</t>
  </si>
  <si>
    <t>120248;LIC MF Liquid Fund-Direct Plan-Daily IDCW;INF767K01DL5;INF767K01DM3;1098;;;11-Sep-2019</t>
  </si>
  <si>
    <t>120249;LIC MF Liquid Fund-Direct Plan-Growth;INF767K01DN1;;3491.3978;;;11-Sep-2019</t>
  </si>
  <si>
    <t>101184;LIC MF Liquid Fund-Regular Plan-Daily IDCW;INF767K01IQ3;INF767K01IR1;1098;;;11-Sep-2019</t>
  </si>
  <si>
    <t>101185;LIC MF Liquid Fund-Regular Plan-Growth;INF767K01IS9;;3466.929;;;11-Sep-2019</t>
  </si>
  <si>
    <t>139535;Mahindra Manulife Liquid Fund - Direct Plan - Daily IDCW;;INF174V01051;1000.6042;;;11-Sep-2019</t>
  </si>
  <si>
    <t>139536;Mahindra Manulife Liquid Fund - Direct Plan - Weekly IDCW;;INF174V01069;1003.9525;;;11-Sep-2019</t>
  </si>
  <si>
    <t>139538;Mahindra Manulife Liquid Fund - Direct Plan -Growth;INF174V01044;;1248.9804;;;11-Sep-2019</t>
  </si>
  <si>
    <t>139534;Mahindra Manulife Liquid Fund - Regular Plan - Daily IDCW;;INF174V01028;1000.8646;;;11-Sep-2019</t>
  </si>
  <si>
    <t>139537;Mahindra Manulife Liquid Fund - Regular Plan - Growth;INF174V01010;;1243.6777;;;11-Sep-2019</t>
  </si>
  <si>
    <t>139541;Mahindra Manulife Liquid Fund - Regular Plan - Weekly IDCW;;INF174V01036;1010.3579;;;11-Sep-2019</t>
  </si>
  <si>
    <t>139539;Mahindra Manulife Liquid Fund - Unclaimed Redemption / IDCW Upto three years;;;1109.3608;;;11-Sep-2019</t>
  </si>
  <si>
    <t>118859;Mirae Asset Liquid Fund - Direct Plan - Growth;INF769K01CM1;;2031.5306;;;11-Sep-2019</t>
  </si>
  <si>
    <t>118862;Mirae Asset Liquid Fund - Direct Plan - Weekly IDCW;;INF769K01CP4;1216.2089;;;11-Sep-2019</t>
  </si>
  <si>
    <t>118861;Mirae Asset Liquid Fund - Direct Plan -Daily IDCW;;INF769K01CO7;1075.8332;;;11-Sep-2019</t>
  </si>
  <si>
    <t>118860;Mirae Asset Liquid Fund - Direct Plan -Monthly IDCW;INF769K01CN9;INF769K01CQ2;1137.4735;;;11-Sep-2019</t>
  </si>
  <si>
    <t>111647;Mirae Asset Liquid Fund - Regular - Daily IDCW;;INF769K01804;1066.4347;;;11-Sep-2019</t>
  </si>
  <si>
    <t>111646;Mirae Asset Liquid Fund - Regular Plan - Growth;INF769K01788;;2008.7594;;;11-Sep-2019</t>
  </si>
  <si>
    <t>111645;Mirae Asset Liquid Fund - Regular Plan - Monthly IDCW;INF769K01838;INF769K01820;1155.1141;;;11-Sep-2019</t>
  </si>
  <si>
    <t>111644;Mirae Asset Liquid Fund - Regular Plan - Weekly IDCW;;INF769K01812;1152.5501;;;11-Sep-2019</t>
  </si>
  <si>
    <t>145834;Motilal Oswal Liquid Fund - Direct Growth;INF247L01734;;10.4311;;;11-Sep-2019</t>
  </si>
  <si>
    <t>145946;Motilal Oswal Liquid Fund - Regular Growth;INF247L01726;;10.4198;;;11-Sep-2019</t>
  </si>
  <si>
    <t>147441;Motilal Oswal Liquid Fund - Unclaimed Dividend- Upto 3 years;;;10.1292;;;11-Sep-2019</t>
  </si>
  <si>
    <t>146218;Motilal Oswal Liquid Fund Direct - IDCW  Quarterly Payout/Reinvestment;INF247L01791;INF247L01783;10.1159;;;11-Sep-2019</t>
  </si>
  <si>
    <t>146226;Motilal Oswal Liquid Fund Direct - IDCW Fortnightly Reinvestment;;INF247L01759;10.0310;;;11-Sep-2019</t>
  </si>
  <si>
    <t>146223;Motilal Oswal Liquid Fund Direct - IDCW Monthly Payout/Reinvestment;INF247L01775;INF247L01767;10.0471;;;11-Sep-2019</t>
  </si>
  <si>
    <t>146228;Motilal Oswal Liquid Fund Direct - IDCW Reinvestment;;INF247L01742;10.0077;;;11-Sep-2019</t>
  </si>
  <si>
    <t>146229;Motilal Oswal Liquid Fund Direct - IDCW Weekly Reinvestment;;INF247L01809;10.0128;;;11-Sep-2019</t>
  </si>
  <si>
    <t>146227;Motilal Oswal Liquid Fund Regular - IDCW Daily Reinvestment;;INF247L01817;10.0055;;;11-Sep-2019</t>
  </si>
  <si>
    <t>146230;Motilal Oswal Liquid Fund Regular - IDCW Fortnightly Reinvestment;;INF247L01825;10.0301;;;11-Sep-2019</t>
  </si>
  <si>
    <t>146220;Motilal Oswal Liquid Fund Regular - IDCW Monthly Payout/Reinvestment;INF247L01841;INF247L01833;10.0465;;;11-Sep-2019</t>
  </si>
  <si>
    <t>146222;Motilal Oswal Liquid Fund Regular - IDCW Quarterly Payout/Reinvestment;INF247L01866;INF247L01858;10.1013;;;11-Sep-2019</t>
  </si>
  <si>
    <t>146224;Motilal Oswal Liquid Fund Regular - IDCW Weekly Reinvestment;;INF247L01874;10.0198;;;11-Sep-2019</t>
  </si>
  <si>
    <t>119163;Navi Liquid Fund - Direct Plan Daily IDCW - ReInvestment;;INF959L01GK1;1001.2900;;;11-Sep-2019</t>
  </si>
  <si>
    <t>119161;Navi Liquid Fund - Direct Plan Monthly IDCW - Payout;INF959L01GG9;INF959L01GH7;1002.9985;;;11-Sep-2019</t>
  </si>
  <si>
    <t>119162;Navi Liquid Fund - Direct Plan Weekly IDCW - Payout;INF959L01GI5;INF959L01GJ3;1000.7026;;;11-Sep-2019</t>
  </si>
  <si>
    <t>112645;Navi Liquid Fund - Regular Plan Daily IDCW;;INF959L01GM7;1001.2902;;;11-Sep-2019</t>
  </si>
  <si>
    <t>112647;Navi Liquid Fund - Regular Plan Monthly IDCW;INF959L01GN5;INF959L01GO3;1002.9611;;;11-Sep-2019</t>
  </si>
  <si>
    <t>112646;Navi Liquid Fund - Regular Plan Weekly IDCW;INF959L01GP0;INF959L01GQ8;1000.7359;;;11-Sep-2019</t>
  </si>
  <si>
    <t>119164;Navi Liquid Fund-Direct Plan-Growth Option;INF959L01GF1;;2120.1308;;;11-Sep-2019</t>
  </si>
  <si>
    <t>112636;Navi Liquid Fund-Regular Plan-Growth Option;INF959L01GL9;;2107.2930;;;11-Sep-2019</t>
  </si>
  <si>
    <t>140437;Navi Liquid Fund-Unclaimed Redemption and Dividend Plan greater than 3 years;INF959L01CO2;;1000.0000;;;11-Sep-2019</t>
  </si>
  <si>
    <t>139386;Navi Liquid Fund-Unclaimed Redemption and Dividend Plan less than 3 years;INF959L01CN4;;2111.3623;;;11-Sep-2019</t>
  </si>
  <si>
    <t>100852;NIPPON INDIA LIQUID FUND - DAILY IDCW OPTION;;INF204K01UM1;1528.7400;;;11-Sep-2019</t>
  </si>
  <si>
    <t>118695;NIPPON INDIA LIQUID FUND - DIRECT Plan - DAILY IDCW OPTION;;INF204K01ZG2;1528.7400;;;11-Sep-2019</t>
  </si>
  <si>
    <t>118696;NIPPON INDIA LIQUID FUND - DIRECT Plan - MONTHLY IDCW OPTION;INF204K01ZI8;INF204K01ZJ6;1592.1818;;;11-Sep-2019</t>
  </si>
  <si>
    <t>118698;NIPPON INDIA LIQUID FUND - DIRECT Plan - QUARTERLY IDCW OPTION;INF204K01ZK4;INF204K01ZL2;1021.1480;;;11-Sep-2019</t>
  </si>
  <si>
    <t>118700;NIPPON INDIA LIQUID FUND - DIRECT Plan - WEEKLY IDCW OPTION;;INF204K01ZM0;1531.5056;;;11-Sep-2019</t>
  </si>
  <si>
    <t>118701;Nippon India Liquid Fund - Direct Plan Growth Plan - Growth Option;INF204K01ZH0;;4705.0081;;;11-Sep-2019</t>
  </si>
  <si>
    <t>100855;NIPPON INDIA LIQUID FUND - MONTHLY IDCW OPTION;INF204K01UO7;INF204K01UP4;1588.8101;;;11-Sep-2019</t>
  </si>
  <si>
    <t>112340;NIPPON INDIA LIQUID FUND - QUARTERLY IDCW OPTION;INF204K01UQ2;INF204K01UR0;1018.8279;;;11-Sep-2019</t>
  </si>
  <si>
    <t>100837;Nippon India Liquid Fund - Retail Option - Growth Plan;INF204K01UL3;;4294.5998;;;11-Sep-2019</t>
  </si>
  <si>
    <t>100842;NIPPON INDIA LIQUID FUND - RETAIL Plan - DAILY IDCW OPTION;;INF204K01UJ7;1524.2800;;;11-Sep-2019</t>
  </si>
  <si>
    <t>100843;NIPPON INDIA LIQUID FUND - RETAIL plan - MONTHLY IDCW OPTION;INF204K01UT6;INF204K01UU4;1330.2093;;;11-Sep-2019</t>
  </si>
  <si>
    <t>100844;NIPPON INDIA LIQUID FUND - RETAIL Plan - QUARTERLY IDCW OPTION;INF204K01UV2;INF204K01UW0;1232.3539;;;11-Sep-2019</t>
  </si>
  <si>
    <t>100838;NIPPON INDIA LIQUID FUND - RETAIL Plan - WEEKLY IDCW OPTION;;INF204K01UK5;1034.8741;;;11-Sep-2019</t>
  </si>
  <si>
    <t>100853;NIPPON INDIA LIQUID FUND - WEEKLY IDCW OPTION;;INF204K01US8;1531.4896;;;11-Sep-2019</t>
  </si>
  <si>
    <t>100851;Nippon India Liquid Fund -Growth Plan;INF204K01UN9;;4679.9477;;;11-Sep-2019</t>
  </si>
  <si>
    <t>139603;PGIM India Insta Cash Fund - Unclaimed Dividend Plan - Below 3 years;;;122.6837;;;11-Sep-2019</t>
  </si>
  <si>
    <t>139604;PGIM India Insta Cash Fund - Unclaimed Redemption Plan - Above 3 years;;;100.1698;;;11-Sep-2019</t>
  </si>
  <si>
    <t>139605;PGIM India Insta Cash Fund - Unclamied Dividend Plan - Above 3 years;;;100.1703;;;11-Sep-2019</t>
  </si>
  <si>
    <t>139602;PGIM India Insta Cash Fund - Unlcaimed Redemption Plan - Below 3 years;;;122.5258;;;11-Sep-2019</t>
  </si>
  <si>
    <t>138286;PGIM India Liquid Fund - Bonus Option;INF223J01BQ4;;170.5531;;;11-Sep-2019</t>
  </si>
  <si>
    <t>138285;PGIM India Liquid Fund - Daily Dividend;;INF223J01BO9;100.304;;;11-Sep-2019</t>
  </si>
  <si>
    <t>138297;PGIM India Liquid Fund - Direct Plan - Daily Dividend;INF223J01NR7;;103.9541;;;11-Sep-2019</t>
  </si>
  <si>
    <t>138299;PGIM India Liquid Fund - Direct Plan - Growth;INF223J01NS5;;250.534;;;11-Sep-2019</t>
  </si>
  <si>
    <t>138298;PGIM India Liquid Fund - Direct Plan - Monthly Dividend;INF223J01NT3;INF223J01NU1;108.1229;;;11-Sep-2019</t>
  </si>
  <si>
    <t>138301;PGIM India Liquid Fund - Direct Plan - Weekly Dividend;INF223J01NV9;INF223J01NW7;100.5868;;;11-Sep-2019</t>
  </si>
  <si>
    <t>138288;PGIM India Liquid Fund - Growth;INF223J01BP6;;249.4771;;;11-Sep-2019</t>
  </si>
  <si>
    <t>138287;PGIM India Liquid Fund - Monthly Dividend;INF223J01BL5;;108.85;;;11-Sep-2019</t>
  </si>
  <si>
    <t>138289;PGIM India Liquid Fund - Weekly Dividend;INF223J01BU6;;100.5876;;;11-Sep-2019</t>
  </si>
  <si>
    <t>143263;Parag Parikh Liquid Fund- Direct Plan- Daily Reinvestment of IDCW;;INF879O01118;1000.2078;;;11-Sep-2019</t>
  </si>
  <si>
    <t>143269;Parag Parikh Liquid Fund- Direct Plan- Growth;INF879O01068;;1086.6531;;;11-Sep-2019</t>
  </si>
  <si>
    <t>143262;Parag Parikh Liquid Fund- Direct Plan- Monthly IDCW;INF879O01076;INF879O01084;1005.3507;;;11-Sep-2019</t>
  </si>
  <si>
    <t>143265;Parag Parikh Liquid Fund- Direct Plan- Weekly Reinvestment of IDCW;;INF879O01134;1001.2944;;;11-Sep-2019</t>
  </si>
  <si>
    <t>143264;Parag Parikh Liquid Fund- Regular Plan- Daily Reinvestment of IDCW;;INF879O01126;1000.2078;;;11-Sep-2019</t>
  </si>
  <si>
    <t>143260;Parag Parikh Liquid Fund- Regular Plan- Growth;INF879O01035;;1085.0744;;;11-Sep-2019</t>
  </si>
  <si>
    <t>143261;Parag Parikh Liquid Fund- Regular Plan- Monthly IDCW;INF879O01043;INF879O01050;1005.3068;;;11-Sep-2019</t>
  </si>
  <si>
    <t>143266;Parag Parikh Liquid Fund- Regular Plan- Weekly Reinvestment of IDCW;;INF879O01142;1001.2888;;;11-Sep-2019</t>
  </si>
  <si>
    <t>100895;Principal Cash Management Fund - Daily Income Distribution CUM Capital Withdrawal;;INF173K01DB7;977.9117;;;11-Sep-2019</t>
  </si>
  <si>
    <t>119468;Principal Cash Management Fund - Direct Plan - Growth Option;INF173K01GU0;;1709.0804;;;11-Sep-2019</t>
  </si>
  <si>
    <t>119467;Principal Cash Management Fund - Direct Plan - Income Distribution CUM Capital Withdrawal Option - Daily;;INF173K01GT2;978.4479;;;11-Sep-2019</t>
  </si>
  <si>
    <t>119469;Principal Cash Management Fund - Direct Plan - Income Distribution CUM Capital Withdrawal Option - Weekly;;INF173K01GY2;984.8214;;;11-Sep-2019</t>
  </si>
  <si>
    <t>100897;Principal Cash Management Fund - Monthly Income Distribution CUM Capital Withdrawal Option;INF173K01BV9;INF173K01BW7;1003.6044;;;11-Sep-2019</t>
  </si>
  <si>
    <t>100896;Principal Cash Management Fund - Weekly Income Distribution CUM Capital Withdrawal Option;;INF173K01DC5;983.5895;;;11-Sep-2019</t>
  </si>
  <si>
    <t>119466;Principal Cash Management Fund -Direct Plan - Income Distribution CUM Capital Withdrawal Option - Monthly;INF173K01GV8;INF173K01GW6;1004.4607;;;11-Sep-2019</t>
  </si>
  <si>
    <t>100898;Principal Cash Management Fund -Growth Option;INF173K01DA9;;1700.2427;;;11-Sep-2019</t>
  </si>
  <si>
    <t>120837;quant Liquid Fund - Growth Option - Direct Plan;INF966L01820;;30.3078;;;11-Sep-2019</t>
  </si>
  <si>
    <t>103225;quant Liquid Fund - Growth Option - Regular Plan;INF966L01317;;30.0327;;;11-Sep-2019</t>
  </si>
  <si>
    <t>120838;quant Liquid Fund - Monthly IDCW Option - Direct Plan;INF966L01796;INF966L01812;15.39;;;11-Sep-2019</t>
  </si>
  <si>
    <t>103228;quant Liquid Fund - Monthly IDCW Option - Regular Plan;INF966L01291;INF966L01309;15.1916;;;11-Sep-2019</t>
  </si>
  <si>
    <t>120839;quant Liquid Fund - Weekly IDCW Option - Direct Plan;INF966L01788;INF966L01804;14.3202;;;11-Sep-2019</t>
  </si>
  <si>
    <t>103227;quant Liquid Fund - Weekly IDCW Option - Regular Plan;INF966L01499;INF966L01283;13.8643;;;11-Sep-2019</t>
  </si>
  <si>
    <t>120836;quant Liquid Fund-Daily IDCW Option - Direct Plan;;INF966L01770;13.9637;;;11-Sep-2019</t>
  </si>
  <si>
    <t>103226;quant Liquid Fund-Daily IDCW Option - Regular Plan;;INF966L01275;13.7935;;;11-Sep-2019</t>
  </si>
  <si>
    <t>103736;Quantum Liquid Fund - Direct Plan Daily IDCW;;INF082J01135;10.0094;;;11-Sep-2019</t>
  </si>
  <si>
    <t>103734;Quantum Liquid Fund - Direct Plan Growth Option;INF082J01127;;26.2012;;;11-Sep-2019</t>
  </si>
  <si>
    <t>103735;Quantum Liquid Fund - Direct Plan Monthly IDCW;INF082J01143;INF082J01200;10.0331;;;11-Sep-2019</t>
  </si>
  <si>
    <t>141065;Quantum Liquid Fund - Regular Plan Daily IDCW;;INF082J01317;10.0042;;;11-Sep-2019</t>
  </si>
  <si>
    <t>141066;Quantum Liquid Fund - Regular Plan Growth Option;INF082J01309;;26.1655;;;11-Sep-2019</t>
  </si>
  <si>
    <t>141067;Quantum Liquid Fund - Regular Plan Monthly IDCW;INF082J01325;INF082J01333;10.0324;;;11-Sep-2019</t>
  </si>
  <si>
    <t>119804;SBI Liquid Fund - Direct Paln - Fortnightly Income Distribution cum Capital Withdrawal Option (IDCW);INF200K01UR8;INF200K01US6;1012.4851;;;11-Sep-2019</t>
  </si>
  <si>
    <t>119805;SBI Liquid Fund - Direct Plan - Daily Income Distribution cum Capital Withdrawal Option (IDCW);;INF200K01UQ0;1003.2500;;;11-Sep-2019</t>
  </si>
  <si>
    <t>119799;SBI Liquid Fund - Direct Plan - Weekly Income Distribution cum Capital Withdrawal Option (IDCW);INF200K01UU2;INF200K01UV0;1061.7166;;;11-Sep-2019</t>
  </si>
  <si>
    <t>119800;SBI Liquid Fund - DIRECT PLAN -Growth;INF200K01UT4;;3016.1292;;;11-Sep-2019</t>
  </si>
  <si>
    <t>105274;SBI Liquid Fund - Institutional - Growth;INF200K01LU1;;3030.7125;;;11-Sep-2019</t>
  </si>
  <si>
    <t>105275;SBI Liquid Fund - Institutional Daily Income Distribution cum Capital Withdrawal Option (IDCW);;INF200K01LR7;1003.2500;;;11-Sep-2019</t>
  </si>
  <si>
    <t>105279;SBI Liquid Fund - Institutional Fortnightly Income Distribution cum Capital Withdrawal Option (IDCW);INF200K01LS5;INF200K01LT3;1023.7888;;;11-Sep-2019</t>
  </si>
  <si>
    <t>105281;SBI Liquid Fund - Regular Plan - Daily Income Distribution cum Capital Withdrawal Option (IDCW);;INF200K01LX5;1003.2500;;;11-Sep-2019</t>
  </si>
  <si>
    <t>105283;SBI Liquid Fund - Regular Plan - Fortnightly Income Distribution cum Capital Withdrawal Option (IDCW);INF200K01LY3;INF200K01LZ0;1012.4773;;;11-Sep-2019</t>
  </si>
  <si>
    <t>105282;SBI Liquid Fund - Regular Plan - Weekly Income Distribution cum Capital Withdrawal Option (IDCW);INF200K01MB9;INF200K01MC7;1061.7087;;;11-Sep-2019</t>
  </si>
  <si>
    <t>105280;SBI Liquid Fund - REGULAR PLAN -Growth;INF200K01MA1;;3002.3854;;;11-Sep-2019</t>
  </si>
  <si>
    <t>119690;Sundaram Money Fund Direct Plan - Bonus;INF903J01RL8;;14.5359;;;11-Sep-2019</t>
  </si>
  <si>
    <t>119688;Sundaram Money Fund Direct Plan - Daily Reinvestment of Income Distribution cum Capital Withdrawal (IDCW);;INF903J01QA3;10.1025;;;11-Sep-2019</t>
  </si>
  <si>
    <t>119692;Sundaram Money Fund Direct Plan - Fortnightly Reinvestment of Income Distribution cum Capital Withdrawal (IDCW);;INF903J01QB1;26.2226;;;11-Sep-2019</t>
  </si>
  <si>
    <t>119686;Sundaram Money Fund Direct Plan - Growth;INF903J01QF2;;40.6165;;;11-Sep-2019</t>
  </si>
  <si>
    <t>119687;Sundaram Money Fund Direct Plan - Monthly Income Distribution cum Capital Withdrawal (IDCW);INF903J01QC9;INF903J01QD7;10.7475;;;11-Sep-2019</t>
  </si>
  <si>
    <t>119689;Sundaram Money Fund Direct Plan - Quarterly Reinvestment of Income Distribution cum Capital Withdrawal (IDCW);;INF903J01QE5;38.1749;;;11-Sep-2019</t>
  </si>
  <si>
    <t>119691;Sundaram Money Fund Direct Plan - Weekly Reinvestment of Income Distribution cum Capital Withdrawal (IDCW);;INF903J01QG0;11.9181;;;11-Sep-2019</t>
  </si>
  <si>
    <t>102701;Sundaram Money Fund Institutional Plan - Daily Reinvestment of Income Distribution cum Capital Withdrawal (IDCW);;INF903J01GP2;10.0953;;;11-Sep-2019</t>
  </si>
  <si>
    <t>102703;Sundaram Money Fund Institutional Plan - Growth;INF903J01GN7;;39.4093;;;11-Sep-2019</t>
  </si>
  <si>
    <t>118328;Sundaram Money Fund Regular Plan - Bonus;INF903J01MB0;;14.4454;;;11-Sep-2019</t>
  </si>
  <si>
    <t>103392;Sundaram Money Fund Regular Plan - Daily Reinvestment of Income Distribution cum Capital Withdrawal (IDCW);;INF903J01GW8;10.0953;;;11-Sep-2019</t>
  </si>
  <si>
    <t>103395;Sundaram Money Fund Regular Plan - Fortnightly Reinvestment of Income Distribution cum Capital Withdrawal (IDCW);;INF903J01GY4;11.0934;;;11-Sep-2019</t>
  </si>
  <si>
    <t>103397;Sundaram Money Fund Regular Plan - Growth;INF903J01GU2;;40.4116;;;11-Sep-2019</t>
  </si>
  <si>
    <t>103396;Sundaram Money Fund Regular Plan - Monthly Income Distribution cum Capital Withdrawal (IDCW);INF903J01GV0;INF903J01GZ1;10.6035;;;11-Sep-2019</t>
  </si>
  <si>
    <t>103393;Sundaram Money Fund Regular Plan - Quarterly Reinvestment of Income Distribution cum Capital Withdrawal (IDCW);;INF903J01HA2;38.0242;;;11-Sep-2019</t>
  </si>
  <si>
    <t>100620;Sundaram Money Fund Retail Plan - Daily Reinvestment of Income Distribution cum Capital Withdrawal (IDCW);;INF903J01GI7;10.0953;;;11-Sep-2019</t>
  </si>
  <si>
    <t>100622;Sundaram Money Fund Retail Plan - Fortnightly Reinvestment of Income Distribution cum Capital Withdrawal (IDCW);;INF903J01GK3;11.0766;;;11-Sep-2019</t>
  </si>
  <si>
    <t>100618;Sundaram Money Fund Retail Plan - Growth;INF903J01GG1;;37.7666;;;11-Sep-2019</t>
  </si>
  <si>
    <t>100623;Sundaram Money Fund Retail Plan - Monthly Income Distribution cum Capital Withdrawal (IDCW);INF903J01GH9;INF903J01GL1;10.6166;;;11-Sep-2019</t>
  </si>
  <si>
    <t>100619;Sundaram Money Fund Retail Plan - Quarterly Reinvestment of Income Distribution cum Capital Withdrawal (IDCW);;INF903J01GM9;12.6937;;;11-Sep-2019</t>
  </si>
  <si>
    <t>100621;Sundaram Money Fund Retail Plan - Weekly Reinvestment of Income Distribution cum Capital Withdrawal (IDCW);;INF903J01GJ5;11.8519;;;11-Sep-2019</t>
  </si>
  <si>
    <t>140006;Sundaram Money Fund Unclaimed Amount Plan - Unclaimed Dividend Less Than Three Years;INF903JA1567;;12.1337;;;11-Sep-2019</t>
  </si>
  <si>
    <t>140005;Sundaram Money Fund Unclaimed Amount Plan - Unclaimed Dividend More Than Three Years;INF903JA1575;;10.0000;;;11-Sep-2019</t>
  </si>
  <si>
    <t>140003;Sundaram Money Fund Unclaimed Amount Plan - Unclaimed Redemption Less Than Three Years;INF903JA1542;;12.1431;;;11-Sep-2019</t>
  </si>
  <si>
    <t>140004;Sundaram Money Fund Unclaimed Amount Plan - Unclaimed Redemption More Than Three Years;INF903JA1559;;10.0000;;;11-Sep-2019</t>
  </si>
  <si>
    <t>103394;Sundaram Money Fund Regular Plan - Weekly Reinvestment of Income Distribution cum Capital Withdrawal (IDCW);;INF903J01GX6;11.8959;;;11-Sep-2019</t>
  </si>
  <si>
    <t>102672;Tata Liquid Fund -Regular Plan - Growth Option;INF277K01YD8;;3019.7306;;;11-Sep-2019</t>
  </si>
  <si>
    <t>119862;Tata Liquid Fund- Direct Plan - Daily Reinvestment of IDCW Option;;INF277K012D2;1001.5187;;;11-Sep-2019</t>
  </si>
  <si>
    <t>119861;Tata Liquid Fund- Direct Plan-Growth Option;INF277K01YE6;;3035.4639;;;11-Sep-2019</t>
  </si>
  <si>
    <t>101714;Tata Liquid Fund- Regular Plan - Daily Reinvestment of IDCW Option;;INF277K011D4;1001.5157;;;11-Sep-2019</t>
  </si>
  <si>
    <t>111915;Taurus Liquid Fund - Regular Plan - SI Growth Option;INF044D01534;;1906.3863;;;11-Sep-2019</t>
  </si>
  <si>
    <t>113248;Taurus Liquid Fund - Regular Plan - SI Weekly Dividend Option;;INF044D01526;1001.0937;;;11-Sep-2019</t>
  </si>
  <si>
    <t>111703;Taurus Liquid Fund - Regular Plan -SI Daily Dividend Option;;INF044D01518;1000.7587;;;11-Sep-2019</t>
  </si>
  <si>
    <t>118891;Taurus Liquid Fund-Direct Plan-SI Daily Dividend Option;;INF044D01DI0;1000.7587;;;11-Sep-2019</t>
  </si>
  <si>
    <t>118893;Taurus Liquid Fund-Direct Plan-SI Growth Option;INF044D01DK6;;1914.9063;;;11-Sep-2019</t>
  </si>
  <si>
    <t>118892;Taurus Liquid Fund-Direct Plan-SI Weekly Dividend Option;;INF044D01DJ8;1001.5707;;;11-Sep-2019</t>
  </si>
  <si>
    <t>104240;Taurus Liquid Fund-Dividend;INF044D01542;INF044D01559;1001.2483;;;11-Sep-2019</t>
  </si>
  <si>
    <t>104241;Taurus Liquid Fund-Growth;INF044D01575;;2230.7672;;;11-Sep-2019</t>
  </si>
  <si>
    <t>115401;Union Liquid Fund - Daily IDCW Option;;INF582M01021;1000.6489;;;11-Sep-2019</t>
  </si>
  <si>
    <t>119301;Union Liquid Fund - Direct Plan - Daily IDCW Option;;INF582M01682;1000.7830;;;11-Sep-2019</t>
  </si>
  <si>
    <t>119305;Union Liquid Fund - Direct Plan - Fortnightly IDCW Option;INF582M01724;INF582M01708;1002.8441;;;11-Sep-2019</t>
  </si>
  <si>
    <t>119303;Union Liquid Fund - Direct Plan - Growth Option;INF582M01674;;1853.1414;;;11-Sep-2019</t>
  </si>
  <si>
    <t>119302;Union Liquid Fund - Direct Plan - Monthly IDCW Option;INF582M01732;INF582M01716;1002.8444;;;11-Sep-2019</t>
  </si>
  <si>
    <t>119304;Union Liquid Fund - Direct Plan - Weekly IDCW Option;;INF582M01690;1000.7546;;;11-Sep-2019</t>
  </si>
  <si>
    <t>115399;Union Liquid Fund - Fortnightly IDCW Option;INF582M01062;INF582M01047;1002.8025;;;11-Sep-2019</t>
  </si>
  <si>
    <t>115398;Union Liquid Fund - Growth Option;INF582M01013;;1841.0391;;;11-Sep-2019</t>
  </si>
  <si>
    <t>115400;Union Liquid Fund - Monthly IDCW Option;INF582M01070;INF582M01054;1002.8034;;;11-Sep-2019</t>
  </si>
  <si>
    <t>142345;Union Liquid Fund - Unclaimed Amounts Plan - IDCW Beyond 3 years;;;1000.0000;;;11-Sep-2019</t>
  </si>
  <si>
    <t>142344;Union Liquid Fund - Unclaimed Amounts Plan - IDCW Upto 3 years;;;1076.6345;;;11-Sep-2019</t>
  </si>
  <si>
    <t>142343;Union Liquid Fund - Unclaimed Amounts Plan - Redemption Beyond 3 years;;;1000.0000;;;11-Sep-2019</t>
  </si>
  <si>
    <t>142342;Union Liquid Fund - Unclaimed Amounts Plan - Redemption Upto 3 years;;;1076.4557;;;11-Sep-2019</t>
  </si>
  <si>
    <t>115402;Union Liquid Fund - Weekly IDCW Option;;INF582M01039;1000.9931;;;11-Sep-2019</t>
  </si>
  <si>
    <t>134427;UTI Liquid Fund - Direct Plan - Annual IDCW;INF789FA1K63;INF789FA1K71;1387.3059;;;11-Sep-2019</t>
  </si>
  <si>
    <t>120558;UTI Liquid Fund - Direct Plan - Daily IDCW (Reinvestment);;INF789F01XP8;1019.4457;;;11-Sep-2019</t>
  </si>
  <si>
    <t>141768;UTI Liquid Fund - Direct Plan - Flexi IDCW;INF789FA1K89;INF789FA1K97;1142.6519;;;11-Sep-2019</t>
  </si>
  <si>
    <t>140913;UTI Liquid Fund - Direct Plan - Fortnightly IDCW;INF789FA1K06;INF789FA1K14;1157.7269;;;11-Sep-2019</t>
  </si>
  <si>
    <t>140504;UTI Liquid Fund - Direct Plan - Half-Yearly IDCW;INF789FA1K48;INF789FA1K55;1083.663;;;11-Sep-2019</t>
  </si>
  <si>
    <t>120794;UTI Liquid Fund - Direct Plan - Monthly IDCW;INF789F01XR4;INF789F01XS2;1026.5118;;;11-Sep-2019</t>
  </si>
  <si>
    <t>140024;UTI Liquid Fund - Direct Plan - Quarterly IDCW;INF789FA1K22;INF789FA1K30;1310.214;;;11-Sep-2019</t>
  </si>
  <si>
    <t>120777;UTI Liquid Fund - Direct Plan - Weekly IDCW;;INF789F01XT0;1054.1055;;;11-Sep-2019</t>
  </si>
  <si>
    <t>133973;UTI Liquid Fund - Regular Plan - Annual IDCW;INF789FA1J66;INF789FA1J74;1385.6642;;;11-Sep-2019</t>
  </si>
  <si>
    <t>102010;UTI Liquid Fund - Regular Plan - Daily IDCW (Reinvestment);;INF789F01PG3;1019.4457;;;11-Sep-2019</t>
  </si>
  <si>
    <t>140517;UTI Liquid Fund - Regular Plan - Flexi IDCW;INF789FA1J82;INF789FA1J90;1142.0389;;;11-Sep-2019</t>
  </si>
  <si>
    <t>139838;UTI Liquid Fund - Regular Plan - Fortnightly IDCW;INF789FA1J09;INF789FA1J17;1156.878;;;11-Sep-2019</t>
  </si>
  <si>
    <t>102011;UTI Liquid Fund - Regular Plan - Monthly IDCW;INF789F01PI9;INF789F01PJ7;1026.4983;;;11-Sep-2019</t>
  </si>
  <si>
    <t>135721;UTI Liquid Fund - Regular Plan - Quarterly IDCW;INF789FA1J25;INF789FA1J33;1308.3356;;;11-Sep-2019</t>
  </si>
  <si>
    <t>102013;UTI Liquid Fund - Regular Plan - Weekly IDCW;;INF789F01PK5;1054.0916;;;11-Sep-2019</t>
  </si>
  <si>
    <t>120304;UTI-  Liquid Cash Plan - Direct Plan - Growth Option;INF789F01XQ6;;3154.5014;;;11-Sep-2019</t>
  </si>
  <si>
    <t>102012;UTI-  Liquid Cash Plan - Regular Plan - Growth Option;INF789F01PH1;;3142.5102;;;11-Sep-2019</t>
  </si>
  <si>
    <t>102008;UTI-  Liquid Cash Plan- Discontinued - Regular Plan - Monthly Dividend Option;INF789F01BC2;INF789F01BA6;1179.9057;;;11-Sep-2019</t>
  </si>
  <si>
    <t>102009;UTI-  Liquid Cash Plan- Discontinued - Regular Plan -Growth;INF789F01BB4;;2929.8855;;;11-Sep-2019</t>
  </si>
  <si>
    <t>102007;UTI-  Liquid Cash Plan- Discontinued -Regular Plan Periodic Dividend Option;;INF789F01AZ5;1132.9213;;;11-Sep-2019</t>
  </si>
  <si>
    <t>145969;WhiteOak Capital Liquid Fund- Direct plan-Daily Reinvestment of Income Distribution cum capital withdrawal option (IDCW);;INF03VN01019;1000.7532;;;11-Sep-2019</t>
  </si>
  <si>
    <t>145966;WhiteOak Capital Liquid Fund- Direct plan-Fortnightly Payout/ Reinvestment of Income Distribution cum capital withdrawal option (IDCW);INF03VN01027;INF03VN01035;1001.7682;;;11-Sep-2019</t>
  </si>
  <si>
    <t>145971;WhiteOak Capital Liquid Fund- Direct plan-Growth Option;INF03VN01043;;1046.7988;;;11-Sep-2019</t>
  </si>
  <si>
    <t>145967;WhiteOak Capital Liquid Fund- Direct plan-Monthly  Payout/ Reinvestment of Income Distribution cum capital withdrawal option (IDCW);INF03VN01050;INF03VN01068;1004.4996;;;11-Sep-2019</t>
  </si>
  <si>
    <t>145970;WhiteOak Capital Liquid Fund- Direct plan-Weekly Payout/ Reinvestment of Income Distribution cum capital withdrawal option (IDCW);INF03VN01076;INF03VN01084;1001.4570;;;11-Sep-2019</t>
  </si>
  <si>
    <t>145963;WhiteOak Capital Liquid Fund- Regular plan-Daily Reinvestment of Income Distribution cum capital withdrawal option (IDCW);;INF03VN01092;1000.8384;;;11-Sep-2019</t>
  </si>
  <si>
    <t>145965;WhiteOak Capital Liquid Fund- Regular plan-Fortnightly Payout/ Reinvestment of Income Distribution cum capital withdrawal option (IDCW);INF03VN01100;INF03VN01118;1001.7622;;;11-Sep-2019</t>
  </si>
  <si>
    <t>145968;WhiteOak Capital Liquid Fund- Regular plan-Growth Option;INF03VN01126;;1046.2513;;;11-Sep-2019</t>
  </si>
  <si>
    <t>145972;WhiteOak Capital Liquid Fund- Regular plan-Monthly Payout/ Reinvestment of Income Distribution cum capital withdrawal option (IDCW);INF03VN01134;INF03VN01142;1004.9711;;;11-Sep-2019</t>
  </si>
  <si>
    <t>145964;WhiteOak Capital Liquid Fund- Regular plan-Weekly Payout/ Reinvestment of Income Distribution cum capital withdrawal option (IDCW);INF03VN01159;INF03VN01167;1001.4511;;;11-Sep-2019</t>
  </si>
  <si>
    <t>112016;Aditya Birla Sun Life Savings Fund - Discipline Advantage Plan;INF209K01JT8;;220.7981;;;11-Sep-2019</t>
  </si>
  <si>
    <t>119501;Aditya Birla Sun Life Savings Fund - Growth - Direct Plan;INF209K01UR9;;386.6974;;;11-Sep-2019</t>
  </si>
  <si>
    <t>101317;Aditya Birla Sun Life Savings Fund - Growth - Regular Plan;INF209K01LZ1;;383.7615;;;11-Sep-2019</t>
  </si>
  <si>
    <t>119500;Aditya Birla Sun Life Savings Fund-DIRECT - DAILY IDCW;INF209K01UQ1;;100.4057;;;11-Sep-2019</t>
  </si>
  <si>
    <t>119499;Aditya Birla Sun Life Savings Fund-DIRECT - WEEKLY IDCW;INF209K01US7;;100.5149;;;11-Sep-2019</t>
  </si>
  <si>
    <t>105888;Aditya Birla Sun Life Savings Fund-Regular - DAILY IDCW;INF209K01LY4;;100.6178;;;11-Sep-2019</t>
  </si>
  <si>
    <t>105887;Aditya Birla Sun Life Savings Fund-Regular - weekly IDCW;INF209K01MA2;;100.5133;;;11-Sep-2019</t>
  </si>
  <si>
    <t>109108;Aditya Birla Sun Life Savings Fund-Retail - Daily IDCW;INF209K01MB0;;100.4057;;;11-Sep-2019</t>
  </si>
  <si>
    <t>101316;Aditya Birla Sun Life Savings Fund-Retail Growth;INF209K01MC8;;371.3399;;;11-Sep-2019</t>
  </si>
  <si>
    <t>105881;Aditya Birla Sun Life Savings Fund-Weekly - retail IDCW;INF209K01MD6;;100.5133;;;11-Sep-2019</t>
  </si>
  <si>
    <t>144753;Axis Ultra Short Term Fund - Direct Plan - Daily IDCW;;INF846K01F57;10.0338;;;11-Sep-2019</t>
  </si>
  <si>
    <t>144755;Axis Ultra Short Term Fund - Direct Plan - Monthly IDCW;INF846K01F99;INF846K01F81;10.0834;;;11-Sep-2019</t>
  </si>
  <si>
    <t>144756;Axis Ultra Short Term Fund - Direct Plan - Regular IDCW;INF846K01G15;INF846K01G07;10.9116;;;11-Sep-2019</t>
  </si>
  <si>
    <t>144757;Axis Ultra Short Term Fund - Direct Plan - Weekly IDCW;INF846K01F73;INF846K01F65;10.0532;;;11-Sep-2019</t>
  </si>
  <si>
    <t>144754;Axis Ultra Short Term Fund - Direct Plan Growth;INF846K01F40;;10.9110;;;11-Sep-2019</t>
  </si>
  <si>
    <t>144758;Axis Ultra Short Term Fund - Regular Plan - Daily IDCW;;INF846K01G31;10.0459;;;11-Sep-2019</t>
  </si>
  <si>
    <t>144760;Axis Ultra Short Term Fund - Regular Plan - Monthly IDCW;INF846K01G72;INF846K01G64;10.0727;;;11-Sep-2019</t>
  </si>
  <si>
    <t>144761;Axis Ultra Short Term Fund - Regular Plan - Regular IDCW;INF846K01G98;INF846K01G80;10.8159;;;11-Sep-2019</t>
  </si>
  <si>
    <t>144762;Axis Ultra Short Term Fund - Regular Plan - Weekly IDCW;INF846K01G56;INF846K01G49;10.0698;;;11-Sep-2019</t>
  </si>
  <si>
    <t>144759;Axis Ultra Short Term Fund - Regular Plan Growth;INF846K01G23;;10.8160;;;11-Sep-2019</t>
  </si>
  <si>
    <t>144195;BANDHAN ULTRA SHORT TERM FUND - DIRECT PLAN -MONTHLY IDCW;INF194KA11S2;INF194KA12S0;10.0577;;;11-Sep-2019</t>
  </si>
  <si>
    <t>144173;BANDHAN ULTRA SHORT TERM FUND - DIRECT PLAN GROWTH;INF194KA16R3;;11.0070;;;11-Sep-2019</t>
  </si>
  <si>
    <t>144196;BANDHAN ULTRA SHORT TERM FUND - DIRECT PLAN PERIODIC IDCW;INF194KA17S9;INF194KA18S7;11.0734;;;11-Sep-2019</t>
  </si>
  <si>
    <t>144192;BANDHAN ULTRA SHORT TERM FUND - DIRECT PLAN QUARTERLY IDCW;INF194KA14S6;INF194KA15S3;10.2650;;;11-Sep-2019</t>
  </si>
  <si>
    <t>144191;BANDHAN ULTRA SHORT TERM FUND - DIRECT PLAN- WEEKLY IDCW;INF194KA10T2;INF194KA11T0;10.0655;;;11-Sep-2019</t>
  </si>
  <si>
    <t>144174;BANDHAN ULTRA SHORT TERM FUND - DIRECT PLAN-DAILY IDCW;INF194KA18R9;INF194KA19R7;10.0367;;;11-Sep-2019</t>
  </si>
  <si>
    <t>144172;BANDHAN ULTRA SHORT TERM FUND - REGULAR PLAN DAILY IDCW;INF194KA12Q4;INF194KA13Q2;10.0496;;;11-Sep-2019</t>
  </si>
  <si>
    <t>144171;BANDHAN ULTRA SHORT TERM FUND - REGULAR PLAN GROWTH;INF194KA10Q8;;10.9849;;;11-Sep-2019</t>
  </si>
  <si>
    <t>144194;BANDHAN ULTRA SHORT TERM FUND - REGULAR PLAN MONTHLY IDCW;INF194KA15Q7;INF194KA16Q5;10.0596;;;11-Sep-2019</t>
  </si>
  <si>
    <t>144193;BANDHAN ULTRA SHORT TERM FUND - REGULAR PLAN PERIODIC IDCW;INF194KA11R4;INF194KA12R2;10.9918;;;11-Sep-2019</t>
  </si>
  <si>
    <t>144190;BANDHAN ULTRA SHORT TERM FUND - REGULAR PLAN QUARTERLY IDCW;INF194KA18Q1;INF194KA19Q9;10.2592;;;11-Sep-2019</t>
  </si>
  <si>
    <t>144189;BANDHAN ULTRA SHORT TERM FUND - REGULAR PLAN WEEKLY IDCW;INF194KA14R8;INF194KA15R5;10.0703;;;11-Sep-2019</t>
  </si>
  <si>
    <t>119380;BANK OF INDIA Ultra Short Duration Fund- Direct Plan- Daily IDCW;;INF761K01CT3;1011.8070;;;11-Sep-2019</t>
  </si>
  <si>
    <t>119379;BANK OF INDIA Ultra Short Duration Fund- Direct Plan- Growth;INF761K01892;;2377.8461;;;11-Sep-2019</t>
  </si>
  <si>
    <t>119381;BANK OF INDIA Ultra Short Duration Fund- Direct Plan- Weekly IDCW;;INF761K01CU1;1007.7437;;;11-Sep-2019</t>
  </si>
  <si>
    <t>126389;BANK OF INDIA Ultra Short Duration Fund- Direct Plan-Bonus;INF761K01CS5;;2365.8943;;;11-Sep-2019</t>
  </si>
  <si>
    <t>111970;BANK OF INDIA Ultra Short Duration Fund- Regular Plan- Daily IDCW;;INF761K01CW7;1007.4498;;;11-Sep-2019</t>
  </si>
  <si>
    <t>109269;BANK OF INDIA Ultra Short Duration Fund- Regular Plan- Growth;INF761K01298;;2341.8697;;;11-Sep-2019</t>
  </si>
  <si>
    <t>109264;BANK OF INDIA Ultra Short Duration Fund- Regular Plan- Weekly IDCW;;INF761K01CX5;1008.2372;;;11-Sep-2019</t>
  </si>
  <si>
    <t>143510;Baroda BNP Paribas Ultra Short Duratio Fund- Regular Plan- Weekly IDCW;INF251K01SN4;INF955L01GY0;1005.2495;;;11-Sep-2019</t>
  </si>
  <si>
    <t>143507;Baroda BNP Paribas Ultra Short Duration Fund - Regular Plan - Daily IDCW;;INF955L01GW4;1006.2583;;;11-Sep-2019</t>
  </si>
  <si>
    <t>143464;Baroda BNP Paribas Ultra Short Duration Fund - Regular Plan - Growth;INF955L01GX2;;1107.1100;;;11-Sep-2019</t>
  </si>
  <si>
    <t>143511;Baroda BNP Paribas Ultra Short Duration Fund- Direct Plan- Daily IDCW;;INF955L01GZ7;1004.9241;;;11-Sep-2019</t>
  </si>
  <si>
    <t>143508;Baroda BNP Paribas Ultra Short Duration Fund- Direct Plan- Growth;INF955L01HA8;;1109.8270;;;11-Sep-2019</t>
  </si>
  <si>
    <t>118315;CANARA ROBECO ULTRA SHORT TERM FUND - DIRECT PLAN - DAILY IDCW (Reinvestment);;INF760K01GL3;1240.7100;;;11-Sep-2019</t>
  </si>
  <si>
    <t>118317;CANARA ROBECO ULTRA SHORT TERM FUND - DIRECT PLAN - GROWTH OPTION;INF760K01GM1;;2934.4791;;;11-Sep-2019</t>
  </si>
  <si>
    <t>118319;CANARA ROBECO ULTRA SHORT TERM FUND - DIRECT PLAN - IDCW (Payout/Reinvestment);INF760K01GN9;;1680.1480;;;11-Sep-2019</t>
  </si>
  <si>
    <t>118318;CANARA ROBECO ULTRA SHORT TERM FUND - DIRECT PLAN - MONTHLY IDCW (Payout/Reinvestment);INF760K01GP4;INF760K01GO7;1006.2968;;;11-Sep-2019</t>
  </si>
  <si>
    <t>118316;CANARA ROBECO ULTRA SHORT TERM FUND - DIRECT PLAN - WEEKLY IDCW (Payout/Reinvestment);INF760K01GQ2;INF760K01GR0;1240.7100;;;11-Sep-2019</t>
  </si>
  <si>
    <t>109372;CANARA ROBECO ULTRA SHORT TERM FUND - REGULAR PLAN - DAILY IDCW (Reinvestment);;INF760K01DA3;1240.7100;;;11-Sep-2019</t>
  </si>
  <si>
    <t>109371;CANARA ROBECO ULTRA SHORT TERM FUND - REGULAR PLAN - GROWTH OPTION;INF760K01DC9;;2849.4693;;;11-Sep-2019</t>
  </si>
  <si>
    <t>109370;CANARA ROBECO ULTRA SHORT TERM FUND - REGULAR PLAN - MONTHLY IDCW (Payout/Reinvestment);INF760K01CA5;INF760K01DD7;1006.3327;;;11-Sep-2019</t>
  </si>
  <si>
    <t>109366;CANARA ROBECO ULTRA SHORT TERM FUND - REGULAR PLAN - WEEKLY IDCW (Payout/Reinvestment);INF760K01DE5;INF760K01DF2;1240.7100;;;11-Sep-2019</t>
  </si>
  <si>
    <t>140530;CANARA ROBECO ULTRA SHORT TERM FUND- REGULAR PLAN - IDCW (Payout);INF760K01IL9;;1170.5832;;;11-Sep-2019</t>
  </si>
  <si>
    <t>119205;DSP Ultra Short Fund - Direct Plan - Growth;INF740K01ON5;;2630.8317;;;11-Sep-2019</t>
  </si>
  <si>
    <t>119206;DSP Ultra Short Fund - Direct Plan - IDCW;INF740K01OQ8;INF740K01OR6;1100.2111;;;11-Sep-2019</t>
  </si>
  <si>
    <t>119203;DSP Ultra Short Fund - Direct Plan - IDCW - Daily;;INF740KA1NT0;1004.2306;;;11-Sep-2019</t>
  </si>
  <si>
    <t>119204;DSP Ultra Short Fund - Direct Plan - IDCW - Monthly;INF740K01OO3;INF740K01OP0;1057.1844;;;11-Sep-2019</t>
  </si>
  <si>
    <t>119207;DSP Ultra Short Fund - Direct Plan - IDCW - Weekly;INF740KA1NU8;INF740KA1NV6;1005.1948;;;11-Sep-2019</t>
  </si>
  <si>
    <t>104138;DSP Ultra Short Fund - Regular Plan - Growth;INF740K01QQ3;;2521.8043;;;11-Sep-2019</t>
  </si>
  <si>
    <t>104140;DSP Ultra Short Fund - Regular Plan - IDCW - Daily Reinvest;;INF740KA1NW4;1004.2306;;;11-Sep-2019</t>
  </si>
  <si>
    <t>117063;DSP Ultra Short Fund - Regular Plan - IDCW - Monthly;INF740K01QS9;INF740K01QR1;1052.9496;;;11-Sep-2019</t>
  </si>
  <si>
    <t>117995;DSP Ultra Short Fund - Regular Plan - IDCW - Payout;INF740K01MK5;;1092.2031;;;11-Sep-2019</t>
  </si>
  <si>
    <t>104139;DSP Ultra Short Fund - Regular Plan - IDCW - Weekly Reinvest;;;1005.0694;;;11-Sep-2019</t>
  </si>
  <si>
    <t>107248;Franklin India Ultra Short Bond Fund - Institutional - Growth;INF090I01CG8;;26.4930;;;11-Sep-2019</t>
  </si>
  <si>
    <t>107251;Franklin India Ultra Short Bond Fund - Institutional Plan - Daily - IDCW;;INF090I01CD5;10.0000;;;11-Sep-2019</t>
  </si>
  <si>
    <t>107247;Franklin India Ultra Short Bond Fund - Retail - Growth;INF090I01CK0;;25.8793;;;11-Sep-2019</t>
  </si>
  <si>
    <t>107252;Franklin India Ultra Short Bond Fund - Retail Plan - Daily - IDCW;;INF090I01CH6;10.0621;;;11-Sep-2019</t>
  </si>
  <si>
    <t>109575;Franklin India Ultra Short Bond Fund - Retail Plan - Weekly - IDCW;INF090I01CI4;INF090I01CJ2;10.1339;;;11-Sep-2019</t>
  </si>
  <si>
    <t>107249;Franklin India Ultra Short Bond Fund - Super Institutional - Growth;INF090I01CN4;;27.3468;;;11-Sep-2019</t>
  </si>
  <si>
    <t>107250;Franklin India Ultra Short Bond Fund - Super Institutional Plan - Daily - IDCW;;INF090I01CL8;10.0910;;;11-Sep-2019</t>
  </si>
  <si>
    <t>118560;Franklin India Ultra Short Bond Fund - Super Institutional Plan - Direct - Growth;INF090I01JA6;;27.4774;;;11-Sep-2019</t>
  </si>
  <si>
    <t>109576;Franklin India Ultra Short Bond Fund - Super Institutional Plan - Weekly - IDCW;INF090I01CM6;;10.1066;;;11-Sep-2019</t>
  </si>
  <si>
    <t>118561;Franklin India Ultra Short Bond Fund Super Institutional Plan - Direct - Daily - IDCW;INF090I01JB4;;10.0722;;;11-Sep-2019</t>
  </si>
  <si>
    <t>118562;Franklin India Ultra Short Bond Fund Super Institutional Plan - Direct - Weekly - IDCW;INF090I01JC2;;10.0992;;;11-Sep-2019</t>
  </si>
  <si>
    <t>116610;Indiabulls Ultra Short Term Fund - Daily Dividend Option;;INF666M01196;1004.9999;;;11-Sep-2019</t>
  </si>
  <si>
    <t>119144;Indiabulls Ultra Short Term Fund - Direct Plan - Daily Dividend Option;;INF666M01634;1004.9999;;;11-Sep-2019</t>
  </si>
  <si>
    <t>119146;Indiabulls Ultra Short Term Fund - Direct Plan - Fortnightly Dividend Option;INF666M01584;INF666M01550;1007.5828;;;11-Sep-2019</t>
  </si>
  <si>
    <t>119143;Indiabulls Ultra Short Term Fund - Direct Plan - Growth Option;INF666M01535;;1934.8269;;;11-Sep-2019</t>
  </si>
  <si>
    <t>119147;Indiabulls Ultra Short Term Fund - Direct Plan - Monthly Dividend Option;INF666M01592;INF666M01568;1007.3141;;;11-Sep-2019</t>
  </si>
  <si>
    <t>119145;Indiabulls Ultra Short Term Fund - Direct Plan - Weekly Dividend Option;INF666M01576;INF666M01543;1005.1668;;;11-Sep-2019</t>
  </si>
  <si>
    <t>116426;Indiabulls Ultra Short Term Fund - Fortnightly Dividend Option;INF666M01147;INF666M01113;1008.4677;;;11-Sep-2019</t>
  </si>
  <si>
    <t>116424;Indiabulls Ultra Short Term Fund - Growth Option;INF666M01097;;1875.7983;;;11-Sep-2019</t>
  </si>
  <si>
    <t>116427;Indiabulls Ultra Short Term Fund - Monthly Dividend Option;INF666M01154;INF666M01121;1007.1547;;;11-Sep-2019</t>
  </si>
  <si>
    <t>116425;Indiabulls Ultra Short Term Fund - Weekly Dividend Option;INF666M01139;INF666M01105;1005.1494;;;11-Sep-2019</t>
  </si>
  <si>
    <t>145041;HDFC Ultra Short Term Fund - Daily IDCW Option;;INF179KB12R1;10.07;;;11-Sep-2019</t>
  </si>
  <si>
    <t>145039;HDFC Ultra Short Term Fund - Direct Plan-Daily IDCW Option;;INF179KB16Q4;10.06;;;11-Sep-2019</t>
  </si>
  <si>
    <t>145034;HDFC Ultra Short Term Fund - Direct Plan-Growth Option;INF179KB15Q6;;10.873;;;11-Sep-2019</t>
  </si>
  <si>
    <t>145036;HDFC Ultra Short Term Fund - Direct Plan-Monthly IDCW Option;INF179KB10R5;INF179KB19Q8;10.0839;;;11-Sep-2019</t>
  </si>
  <si>
    <t>145035;HDFC Ultra Short Term Fund - Direct Plan-Weekly IDCW Option;INF179KB18Q0;INF179KB17Q2;10.0885;;;11-Sep-2019</t>
  </si>
  <si>
    <t>145040;HDFC Ultra Short Term Fund - Growth Option;INF179KB11R3;;10.8403;;;11-Sep-2019</t>
  </si>
  <si>
    <t>145037;HDFC Ultra Short Term Fund - Monthly IDCW Option;INF179KB16R2;INF179KB15R4;10.1127;;;11-Sep-2019</t>
  </si>
  <si>
    <t>145038;HDFC Ultra Short Term Fund - Weekly IDCW Option;INF179KB14R7;INF179KB13R9;10.0782;;;11-Sep-2019</t>
  </si>
  <si>
    <t>145399;ICICI Prudential Ultra Short Term Fund - Daily IDCW;-;INF109KC1ND7;10.0413;;;11-Sep-2019</t>
  </si>
  <si>
    <t>120676;ICICI Prudential Ultra Short Term Fund - Direct Plan -  Growth;INF109K01T04;;20.5831;;;11-Sep-2019</t>
  </si>
  <si>
    <t>120678;ICICI Prudential Ultra Short Term Fund - Direct Plan -  Half Yearly IDCW;INF109K01T12;INF109K01T20;10.7518;;;11-Sep-2019</t>
  </si>
  <si>
    <t>120677;ICICI Prudential Ultra Short Term Fund - Direct Plan -  Monthly IDCW;INF109K01T38;INF109K01T46;10.8168;;;11-Sep-2019</t>
  </si>
  <si>
    <t>120675;ICICI Prudential Ultra Short Term Fund - Direct Plan -  Quarterly IDCW;INF109K01T53;INF109K01T61;11.0317;;;11-Sep-2019</t>
  </si>
  <si>
    <t>145404;ICICI Prudential Ultra Short Term Fund - Direct Plan - Daily IDCW;-;INF109KC1MY5;10.0361;;;11-Sep-2019</t>
  </si>
  <si>
    <t>145401;ICICI Prudential Ultra Short Term Fund - Direct Plan - Fortnightly IDCW;INF109KC1NB1;INF109KC1NC9;10.0634;;;11-Sep-2019</t>
  </si>
  <si>
    <t>145400;ICICI Prudential Ultra Short Term Fund - Direct Plan - Weekly IDCW;INF109KC1NA3;INF109KC1MZ2;10.0418;;;11-Sep-2019</t>
  </si>
  <si>
    <t>130942;ICICI Prudential Ultra Short Term Fund - Direct Plan Bonus;INF109KA1H69;;15.3790;;;11-Sep-2019</t>
  </si>
  <si>
    <t>145403;ICICI Prudential Ultra Short Term Fund - Fortnightly IDCW;INF109KC1NH8;INF109KC1NG0;10.0568;;;11-Sep-2019</t>
  </si>
  <si>
    <t>115092;ICICI Prudential Ultra Short Term Fund - Growth;INF109K01TP7;;19.5836;;;11-Sep-2019</t>
  </si>
  <si>
    <t>115093;ICICI Prudential Ultra Short Term Fund - Half Yearly IDCW;INF109K01TV5;INF109K01TU7;10.6156;;;11-Sep-2019</t>
  </si>
  <si>
    <t>115094;ICICI Prudential Ultra Short Term Fund - Monthly IDCW;INF109K01TR3;INF109K01TQ5;10.6846;;;11-Sep-2019</t>
  </si>
  <si>
    <t>115091;ICICI Prudential Ultra Short Term Fund - Quarterly IDCW;INF109K01TT9;INF109K01TS1;10.8411;;;11-Sep-2019</t>
  </si>
  <si>
    <t>145402;ICICI Prudential Ultra Short Term Fund - Weekly IDCW;INF109KC1NF2;INF109KC1NE5;10.0364;;;11-Sep-2019</t>
  </si>
  <si>
    <t>126166;IDBI UST Bonus Direct;INF397L01FN0;;2083.0595;;;11-Sep-2019</t>
  </si>
  <si>
    <t>126165;IDBI UST Bonus Regular;INF397L01FM2;;2004.1464;;;11-Sep-2019</t>
  </si>
  <si>
    <t>113252;IDBI UST Daily IDCW;;INF397L01695;1017.0054;;;11-Sep-2019</t>
  </si>
  <si>
    <t>118459;IDBI UST Daily IDCW Direct;;INF397L01AQ4;1031.1905;;;11-Sep-2019</t>
  </si>
  <si>
    <t>113251;IDBI UST Growth;INF397L01745;;2004.0021;;;11-Sep-2019</t>
  </si>
  <si>
    <t>118350;IDBI UST Growth Direct;INF397L01AV4;;2084.0831;;;11-Sep-2019</t>
  </si>
  <si>
    <t>113254;IDBI UST Monthly IDCW;INF397L01711;INF397L01703;1132.9328;;;11-Sep-2019</t>
  </si>
  <si>
    <t>118460;IDBI UST Monthly IDCW Direct;INF397L01AS0;INF397L01AR2;1473.6716;;;11-Sep-2019</t>
  </si>
  <si>
    <t>113253;IDBI UST Weekly IDCW;INF397L01737;INF397L01729;1068.8305;;;11-Sep-2019</t>
  </si>
  <si>
    <t>118461;IDBI UST Weekly IDCW Direct;INF397L01AU6;INF397L01AT8;1070.7928;;;11-Sep-2019</t>
  </si>
  <si>
    <t>114361;Invesco India Ultra Short Duration Fund - Annual IDCW (Payout / Reinvestment);INF205K01TD9;INF205K01TE7;1104.4352;;;11-Sep-2019</t>
  </si>
  <si>
    <t>136111;Invesco India Ultra Short Duration Fund - Daily IDCW (Reinvestment);;INF205K018H7;1073.7836;;;11-Sep-2019</t>
  </si>
  <si>
    <t>120543;Invesco India Ultra Short Duration Fund - Direct Plan - Annual IDCW (Payout / Reinvestment);INF205K01TF4;INF205K01TG2;1454.8308;;;11-Sep-2019</t>
  </si>
  <si>
    <t>136112;Invesco India Ultra Short Duration Fund - Direct Plan - Daily IDCW (Reinvestment);;INF205K019H5;1053.868;;;11-Sep-2019</t>
  </si>
  <si>
    <t>120541;Invesco India Ultra Short Duration Fund - Direct Plan - Growth;INF205K01TH0;;2043.1812;;;11-Sep-2019</t>
  </si>
  <si>
    <t>120542;Invesco India Ultra Short Duration Fund - Direct Plan - Monthly IDCW (Payout / Reinvestment);INF205K01TI8;INF205K01TJ6;1384.4395;;;11-Sep-2019</t>
  </si>
  <si>
    <t>120544;Invesco India Ultra Short Duration Fund - Direct Plan - Quarterly IDCW (Payout / Reinvestment);INF205K01TK4;INF205K01TL2;1047.3878;;;11-Sep-2019</t>
  </si>
  <si>
    <t>114359;Invesco India Ultra Short Duration Fund - Growth;INF205K01TM0;;1976.9039;;;11-Sep-2019</t>
  </si>
  <si>
    <t>114362;Invesco India Ultra Short Duration Fund - Monthly IDCW (Payout / Reinvestment);INF205K01TN8;INF205K01TO6;1021.7686;;;11-Sep-2019</t>
  </si>
  <si>
    <t>114360;Invesco India Ultra Short Duration Fund - Quarterly IDCW (Payout / Reinvestment);INF205K01TP3;INF205K01TQ1;1158.5247;;;11-Sep-2019</t>
  </si>
  <si>
    <t>122316;JM Ultra Short Duration Fund (Direct) - Bonus Option - Principal Units;INF192K01FD8;;26.2644;;;11-Sep-2019</t>
  </si>
  <si>
    <t>120457;JM Ultra Short Duration Fund (Direct) - Fortnightly Dividend Option;;INF192K01DN2;9.9193;;;11-Sep-2019</t>
  </si>
  <si>
    <t>120458;JM Ultra Short Duration Fund - (Direct) - Growth Option;INF192K01DO0;;26.0253;;;11-Sep-2019</t>
  </si>
  <si>
    <t>120454;JM Ultra Short Duration Fund - (Direct) -Daily Dividend Option;;INF192K01DL6;9.7560;;;11-Sep-2019</t>
  </si>
  <si>
    <t>120455;JM Ultra Short Duration Fund - (Direct) -Weekly Dividend Option;;INF192K01DM4;10.2649;;;11-Sep-2019</t>
  </si>
  <si>
    <t>122317;JM Ultra Short Duration Fund - Bonus Option - Principal Units;INF192K01FB2;;25.5552;;;11-Sep-2019</t>
  </si>
  <si>
    <t>104272;JM Ultra Short Duration Fund - Daily Dividend;;INF192K01AN8;9.7157;;;11-Sep-2019</t>
  </si>
  <si>
    <t>106101;JM Ultra Short Duration Fund - Fortnightly Dividend;;INF192K01AP3;9.8807;;;11-Sep-2019</t>
  </si>
  <si>
    <t>104271;JM Ultra Short Duration Fund - Growth option;INF192K01AQ1;;25.3326;;;11-Sep-2019</t>
  </si>
  <si>
    <t>106104;JM Ultra Short Duration Fund - Weekly Dividend;;INF192K01AO6;10.2419;;;11-Sep-2019</t>
  </si>
  <si>
    <t>102591;Kotak Savings Fund -Growth;INF174K01FD6;;31.0348;;;11-Sep-2019</t>
  </si>
  <si>
    <t>102592;Kotak Savings Fund -Monthly Payout of Income Distribution cum capital withdrawal option;INF174K01FH7;;10.454;;;11-Sep-2019</t>
  </si>
  <si>
    <t>102590;Kotak Savings Fund -Weekly Weekly Reinvestment of Income Distribution cum capital withdrawal option;INF174K01FF1;;10.1972;;;11-Sep-2019</t>
  </si>
  <si>
    <t>119750;Kotak Savings Fund-Growth - Direct;INF174K01JP2;;31.6933;;;11-Sep-2019</t>
  </si>
  <si>
    <t>119751;Kotak Savings Fund-Monthly Payout of Income Distribution cum capital withdrawal option - Direct;INF174K01JQ0;;14.3342;;;11-Sep-2019</t>
  </si>
  <si>
    <t>119752;Kotak Savings Fund-Weekly Weekly Reinvestment of Income Distribution cum capital withdrawal option- Direct;INF174K01JR8;;10.1609;;;11-Sep-2019</t>
  </si>
  <si>
    <t>110575;Kotak Treasury Advantage Fund -Daily Reinvestment of Income Distribution cum capital withdrawal option;INF174K01FE4;;10.0798;;;11-Sep-2019</t>
  </si>
  <si>
    <t>119749;Kotak Treasury Advantage Fund -Daily Reinvestment of Income Distribution cum capital withdrawal option - Direct;INF174K01JT4;;10.1128;;;11-Sep-2019</t>
  </si>
  <si>
    <t>129925;L&amp;T Ultra Short Term Fund - Direct Plan - Bonus;INF917K01QK0;;17.6304;;;11-Sep-2019</t>
  </si>
  <si>
    <t>129926;L&amp;T Ultra Short Term Fund - Regular Plan - Bonus;INF917K01QJ2;;17.2403;;;11-Sep-2019</t>
  </si>
  <si>
    <t>112423;L&amp;T Ultra Short Term Fund - Regular Plan - Growth;INF917K01AS7;;31.6072;;;11-Sep-2019</t>
  </si>
  <si>
    <t>112422;L&amp;T Ultra Short Term Fund -Regular - Cumulative;INF917K01AN8;;30.4154;;;11-Sep-2019</t>
  </si>
  <si>
    <t>119848;L&amp;T Ultra Short Term Fund- Direct Plan - Daily IDCW;;INF917K01HX2;10.4647;;;11-Sep-2019</t>
  </si>
  <si>
    <t>119850;L&amp;T Ultra Short Term Fund- Direct Plan- Weekly IDCW;INF917K01HZ7;INF917K01HY0;11.2693;;;11-Sep-2019</t>
  </si>
  <si>
    <t>112425;L&amp;T Ultra Short Term Fund- Regular Plan - Daily IDCW;;INF917K01AX7;10.2784;;;11-Sep-2019</t>
  </si>
  <si>
    <t>119849;L&amp;T Ultra Short Term Fund-Direct Plan - Growth;INF917K01HS2;;32.2763;;;11-Sep-2019</t>
  </si>
  <si>
    <t>112424;L&amp;T Ultra Short Term Fund-Regular Plan - Weekly IDCW;INF917K01AV1;INF917K01AW9;11.0975;;;11-Sep-2019</t>
  </si>
  <si>
    <t>112461;L&amp;T Ultra Short Term Fund - Regular Plan -Semi Annual IDCW;INF917K01AO6;INF917K01AP3;23.8983;;;11-Sep-2019</t>
  </si>
  <si>
    <t>112475;L&amp;T Ultra Short Term Fund - Regular Plan - Monthly IDCW;INF917K01AQ1;INF917K01AR9;12.9418;;;11-Sep-2019</t>
  </si>
  <si>
    <t>119851;L&amp;T Ultra Short Term Fund-Direct Plan -Monthly IDCW;INF917K01HU8;INF917K01HT0;13.1671;;;11-Sep-2019</t>
  </si>
  <si>
    <t>124234;Motilal Oswal Ultra Short Term Fund (MOFUSTF) -Direct Plan- Growth;INF247L01247;;13.0506;;;11-Sep-2019</t>
  </si>
  <si>
    <t>124233;Motilal Oswal Ultra Short Term Fund (MOFUSTF)-Regular Plan- Growth;INF247L01213;;12.6906;;;11-Sep-2019</t>
  </si>
  <si>
    <t>124316;Motilal Oswal Ultra Short Term Fund Direct - IDCW Daily Reinvestment;;INF247L01346;9.2105;;;11-Sep-2019</t>
  </si>
  <si>
    <t>124311;Motilal Oswal Ultra Short Term Fund Direct - IDCW Fortnightly Reinvestment;;INF247L01361;9.2278;;;11-Sep-2019</t>
  </si>
  <si>
    <t>124312;Motilal Oswal Ultra Short Term Fund Direct - IDCW Quarterly Payout/Reinvestment;INF247L01403;INF247L01387;9.3496;;;11-Sep-2019</t>
  </si>
  <si>
    <t>124306;Motilal Oswal Ultra Short Term Fund Direct - IDCW Weekly Reinvestment;;INF247L01353;9.2208;;;11-Sep-2019</t>
  </si>
  <si>
    <t>124308;Motilal Oswal Ultra Short Term Fund Direct Plan - IDCW Monthly Payout/Reinvestment;INF247L01395;INF247L01379;9.2171;;;11-Sep-2019</t>
  </si>
  <si>
    <t>124303;Motilal Oswal Ultra Short Term Fund Regular - IDCW Daily Reinvestment;;INF247L01270;9.2139;;;11-Sep-2019</t>
  </si>
  <si>
    <t>124313;Motilal Oswal Ultra Short Term Fund Regular - IDCW Fortnightly Reinvestment;;INF247L01296;9.2235;;;11-Sep-2019</t>
  </si>
  <si>
    <t>124315;Motilal Oswal Ultra Short Term Fund Regular - IDCW Monthly Payout/Reinvestment;INF247L01320;INF247L01304;9.2144;;;11-Sep-2019</t>
  </si>
  <si>
    <t>124305;Motilal Oswal Ultra Short Term Fund Regular - IDCW Quarterly Payout/Reinvestment;INF247L01338;INF247L01312;9.3483;;;11-Sep-2019</t>
  </si>
  <si>
    <t>124310;Motilal Oswal Ultra Short Term Fund Regular - IDCW Weekly Reinvestment;;INF247L01288;9.2172;;;11-Sep-2019</t>
  </si>
  <si>
    <t>119185;Navi Ultra Short Term Fund - Direct Plan Daily IDCW - ReInvestment;;INF959L01BL0;1006.6517;;;11-Sep-2019</t>
  </si>
  <si>
    <t>119187;Navi Ultra Short Term Fund - Direct Plan Monthly IDCW Payout;INF959L01BF2;INF959L01BG0;1044.9365;;;11-Sep-2019</t>
  </si>
  <si>
    <t>119188;Navi Ultra Short Term Fund - Direct Plan Weekly IDCW - Payout;INF959L01BI6;INF959L01BJ4;1004.3967;;;11-Sep-2019</t>
  </si>
  <si>
    <t>119186;Navi Ultra Short Term Fund - Direct Plan-Growth Option;INF959L01BC9;;2161.9199;;;11-Sep-2019</t>
  </si>
  <si>
    <t>112648;Navi Ultra Short Term Fund - Regular Plan Daily IDCW;;INF959L01BM8;1013.0321;;;11-Sep-2019</t>
  </si>
  <si>
    <t>112649;Navi Ultra Short Term Fund - Regular Plan Monthly IDCW;INF959L01BN6;INF959L01BP1;1022.6244;;;11-Sep-2019</t>
  </si>
  <si>
    <t>112658;Navi Ultra Short Term Fund - Regular Plan Weekly IDCW;INF959L01BQ9;INF959L01AY5;1003.6419;;;11-Sep-2019</t>
  </si>
  <si>
    <t>112408;Navi Ultra Short Term Fund - Regular Plan-Growth Option;INF959L01BH8;;2076.5648;;;11-Sep-2019</t>
  </si>
  <si>
    <t>143498;NIPPON INDIA ULTRA SHORT DURATION FUND - DAILY IDCW OPTION;;INF204K01UC2;1114.1500;;;11-Sep-2019</t>
  </si>
  <si>
    <t>143500;NIPPON INDIA ULTRA SHORT DURATION FUND - DIRECT Plan - DAILY IDCW OPTION;;INF204K01YF7;1114.1500;;;11-Sep-2019</t>
  </si>
  <si>
    <t>143497;NIPPON INDIA ULTRA SHORT DURATION FUND - DIRECT Plan - MONTHLY IDCW Option;INF204K01YI1;INF204K01YJ9;1005.6329;;;11-Sep-2019</t>
  </si>
  <si>
    <t>143502;NIPPON INDIA ULTRA SHORT DURATION FUND - DIRECT Plan - QUARTERLY IDCW Option;INF204K01YK7;INF204K01YL5;1031.4445;;;11-Sep-2019</t>
  </si>
  <si>
    <t>143501;NIPPON INDIA ULTRA SHORT DURATION FUND - DIRECT Plan - WEEKLY IDCW OPTION;;INF204K01YG5;1093.1124;;;11-Sep-2019</t>
  </si>
  <si>
    <t>143499;NIPPON INDIA ULTRA SHORT DURATION FUND - MONTHLY IDCW Option;INF204K01UF5;INF204K01UG3;1005.1761;;;11-Sep-2019</t>
  </si>
  <si>
    <t>143496;NIPPON INDIA ULTRA SHORT DURATION FUND - QUARTERLY IDCW Option;INF204K01UH1;INF204K01UI9;1021.5901;;;11-Sep-2019</t>
  </si>
  <si>
    <t>143495;NIPPON INDIA ULTRA SHORT DURATION FUND - WEEKLY IDCW OPTION;;INF204K01UD0;1092.9958;;;11-Sep-2019</t>
  </si>
  <si>
    <t>143494;Nippon India Ultra Short Duration Fund- Direct Plan- Growth Option;INF204K01YH3;;3105.6753;;;11-Sep-2019</t>
  </si>
  <si>
    <t>143493;Nippon India Ultra Short Duration Fund- Growth Option;INF204K01UE8;;2946.7093;;;11-Sep-2019</t>
  </si>
  <si>
    <t>138342;PGIM India Ultra Short Duration Fund - Daily Dividend;INF223J01FH4;;10.0203;;;11-Sep-2019</t>
  </si>
  <si>
    <t>138361;PGIM India Ultra Short Duration Fund - Direct Plan - Daily Dividend;;INF223J01QL3;10.0179;;;11-Sep-2019</t>
  </si>
  <si>
    <t>138358;PGIM India Ultra Short Duration Fund - Direct Plan - Growth;INF223J01QO7;;25.0759;;;11-Sep-2019</t>
  </si>
  <si>
    <t>138359;PGIM India Ultra Short Duration Fund - Direct Plan - Monthly Dividend;INF223J01QP4;;11.7844;;;11-Sep-2019</t>
  </si>
  <si>
    <t>138362;PGIM India Ultra Short Duration Fund - Direct Plan - Weekly Dividend;INF223J01QR0;INF223J01QS8;10.3139;;;11-Sep-2019</t>
  </si>
  <si>
    <t>138343;PGIM India Ultra Short Duration Fund - Growth;INF223J01FK8;;24.7811;;;11-Sep-2019</t>
  </si>
  <si>
    <t>138344;PGIM India Ultra Short Duration Fund - Monthly Dividend;INF223J01FL6;INF223J01FM4;12.441;;;11-Sep-2019</t>
  </si>
  <si>
    <t>138337;PGIM India Ultra Short Duration Fund - Regular Plan - Growth;INF223J01FX1;;30.4305;;;11-Sep-2019</t>
  </si>
  <si>
    <t>138339;PGIM India Ultra Short Duration Fund - Regular Plan - Weekly Dividend;INF223J01GC3;;10.5511;;;11-Sep-2019</t>
  </si>
  <si>
    <t>138341;PGIM India Ultra Short Duration Fund - Weekly Dividend;INF223J01FO0;INF223J01FP7;10.1251;;;11-Sep-2019</t>
  </si>
  <si>
    <t>119475;Principal Ultra Short Term Fund- Direct Plan - Income Distribution CUM Capital Withdrawal Option - Monthly;INF173K01HK9;INF173K01HJ1;1064.3334;;;11-Sep-2019</t>
  </si>
  <si>
    <t>119474;Principal Ultra Short Term Fund- Direct Plan -Growth Option;INF173K01HI3;;2099.3442;;;11-Sep-2019</t>
  </si>
  <si>
    <t>107329;Principal Ultra Short Term Fund-Daily Income Distribution CUM Capital Withdrawal Option;;INF173K01CV7;1005.4300;;;11-Sep-2019</t>
  </si>
  <si>
    <t>107328;Principal Ultra Short Term Fund-Growth Option;INF173K01CU9;;2047.1900;;;11-Sep-2019</t>
  </si>
  <si>
    <t>107330;Principal Ultra Short Term Fund-Monthly Income Distribution CUM Capital Withdrawal Option;INF173K01CB9;INF173K01CC7;1063.7113;;;11-Sep-2019</t>
  </si>
  <si>
    <t>107332;Principal Ultra Short Term Fund-Weekly Income Distribution CUM Capital Withdrawal Option;;INF173K01CW5;1019.8394;;;11-Sep-2019</t>
  </si>
  <si>
    <t>119784;SBI Magnum Ultra Short Duration Fund - Direct Plan - Daily Income Distribution cum Capital Withdrawal Option (IDCW);;INF200K01TG3;1675.0300;;;11-Sep-2019</t>
  </si>
  <si>
    <t>119828;SBI MAGNUM ULTRA SHORT DURATION FUND - DIRECT PLAN - GROWTH;INF200K01TF5;;4323.8518;;;11-Sep-2019</t>
  </si>
  <si>
    <t>119829;SBI Magnum Ultra Short Duration Fund - Direct Plan - Weekly Income Distribution cum Capital Withdrawal Option (IDCW);INF200K01TH1;INF200K01TI9;1077.9319;;;11-Sep-2019</t>
  </si>
  <si>
    <t>105080;SBI Magnum Ultra Short Duration Fund - Regular Plan - Daily Income Distribution cum Capital Withdrawal Option (IDCW);;INF200K01LK2;1675.0300;;;11-Sep-2019</t>
  </si>
  <si>
    <t>100641;SBI MAGNUM ULTRA SHORT DURATION FUND - REGULAR PLAN - GROWTH;INF200K01LJ4;;4297.4148;;;11-Sep-2019</t>
  </si>
  <si>
    <t>103884;SBI Magnum Ultra Short Duration Fund - Regular Plan - Weekly Income Distribution cum Capital Withdrawal Option (IDCW);INF200K01LM8;INF200K01LL0;1077.9230;;;11-Sep-2019</t>
  </si>
  <si>
    <t>147440;Sundaram Ultra Short Term Fund Direct Plan - Growth;INF903JA1HZ5;;10.1908;;;11-Sep-2019</t>
  </si>
  <si>
    <t>147425;Sundaram Ultra Short Term Fund Regular Plan - Growth;INF903JA1HR2;;10.1655;;;11-Sep-2019</t>
  </si>
  <si>
    <t>147431;Sundaram Ultra Short Term Plan Direct Plan - Daily Reinvestment of Income Distribution cum Capital Withdrawal (IDCW);INF903JA1IC2;;10.1700;;;11-Sep-2019</t>
  </si>
  <si>
    <t>147433;Sundaram Ultra Short Term Plan Direct Plan - Monthly Payout of Income Distribution cum Capital Withdrawal (IDCW);INF903JA1IA6;;10.1909;;;11-Sep-2019</t>
  </si>
  <si>
    <t>147438;Sundaram Ultra Short Term Plan Direct Plan - Monthly Reinvestment of Income Distribution cum Capital Withdrawal (IDCW);INF903JA1IF5;;10.1909;;;11-Sep-2019</t>
  </si>
  <si>
    <t>147434;Sundaram Ultra Short Term Plan Direct Plan - Quarterly Payout of Income Distribution cum Capital Withdrawal (IDCW);INF903JA1IB4;;10.1907;;;11-Sep-2019</t>
  </si>
  <si>
    <t>147439;Sundaram Ultra Short Term Plan Direct Plan - Quarterly Reinvestment of Income Distribution cum Capital Withdrawal (IDCW);INF903JA1IG3;;10.1907;;;11-Sep-2019</t>
  </si>
  <si>
    <t>147437;Sundaram Ultra Short Term Plan Direct Plan - Weekly Reinvestment of Income Distribution cum Capital Withdrawal (IDCW);INF903JA1ID0;;10.1764;;;11-Sep-2019</t>
  </si>
  <si>
    <t>147435;Sundaram Ultra Short Term Plan Regular Plan - Daily Reinvestment of Income Distribution cum Capital Withdrawal (IDCW);INF903JA1HU6;;10.1500;;;11-Sep-2019</t>
  </si>
  <si>
    <t>147428;Sundaram Ultra Short Term Plan Regular Plan - Fortnightly Reinvestment of Income Distribution cum Capital Withdrawal (IDCW);INF903JA1HW2;;10.1663;;;11-Sep-2019</t>
  </si>
  <si>
    <t>147426;Sundaram Ultra Short Term Plan Regular Plan - Monthly Payout of Income Distribution cum Capital Withdrawal (IDCW);INF903JA1HS0;;10.1658;;;11-Sep-2019</t>
  </si>
  <si>
    <t>147436;Sundaram Ultra Short Term Plan Regular Plan - Monthly Reinvestment of Income Distribution cum Capital Withdrawal (IDCW);INF903JA1HX0;;10.1658;;;11-Sep-2019</t>
  </si>
  <si>
    <t>147432;Sundaram Ultra Short Term Plan Regular Plan - Quarterly Payout of Income Distribution cum Capital Withdrawal (IDCW);INF903JA1HT8;;10.1654;;;11-Sep-2019</t>
  </si>
  <si>
    <t>147429;Sundaram Ultra Short Term Plan Regular Plan - Quarterly Reinvestment of Income Distribution cum Capital Withdrawal (IDCW);INF903JA1HY8;;10.1654;;;11-Sep-2019</t>
  </si>
  <si>
    <t>147427;Sundaram Ultra Short Term Plan Regular Plan - Weekly Reinvestment of Income Distribution cum Capital Withdrawal (IDCW);INF903JA1HV4;;10.1536;;;11-Sep-2019</t>
  </si>
  <si>
    <t>146076;TATA Ultra Short Term Fund Direct Plan - Monthly Reinvestment of Income Distribution cum capital withdrawal option  ;;INF277K013T6;10.5194;;;11-Sep-2019</t>
  </si>
  <si>
    <t>146068;TATA Ultra Short Term Fund Direct Plan - Weekly Reinvestment of Income Distribution cum capital withdrawal option   ;;INF277K015T1;10.4023;;;11-Sep-2019</t>
  </si>
  <si>
    <t>146073;TATA Ultra Short Term Fund Regular Plan - Monthly Reinvestment of Income Distribution cum capital withdrawal option  ;;INF277K018S7;10.4831;;;11-Sep-2019</t>
  </si>
  <si>
    <t>146074;TATA Ultra Short Term Fund Regular Plan -Weekly Reinvestment of Income Distribution cum capital withdrawal option  ;;INF277K010T2;10.3758;;;11-Sep-2019</t>
  </si>
  <si>
    <t>146069;TATA Ultra Short Term Fund-Direct Plan - Monthly Payout of Income Distribution cum capital withdrawal option ;INF277K012T8;;10.5194;;;11-Sep-2019</t>
  </si>
  <si>
    <t>146067;TATA Ultra Short Term Fund-Direct Plan - Weekly Payout of Income Distribution cum capital withdrawal option ;INF277K014T4;;10.4023;;;11-Sep-2019</t>
  </si>
  <si>
    <t>146075;Tata Ultra Short Term Fund-Direct Plan-Growth;INF277K011T0;;10.5208;;;11-Sep-2019</t>
  </si>
  <si>
    <t>146072;TATA Ultra Short Term Fund-Regular Plan - Monthly Payout of Income Distribution cum capital withdrawal option ;INF277K017S9;;10.4831;;;11-Sep-2019</t>
  </si>
  <si>
    <t>146071;TATA Ultra Short Term Fund-Regular Plan - Weekly Payout of Income Distribution cum capital withdrawal option ;INF277K019S5;;10.3758;;;11-Sep-2019</t>
  </si>
  <si>
    <t>146070;Tata Ultra Short Term Fund-Regular Plan-Growth;INF277K016S1;;10.4837;;;11-Sep-2019</t>
  </si>
  <si>
    <t>139568;UTI Ultra Short Duration Fund - Direct Plan - Annual IDCW;INF789FA1Q42;INF789FA1Q59;1080.0338;;;11-Sep-2019</t>
  </si>
  <si>
    <t>120744;UTI Ultra Short Duration Fund - Direct Plan - Daily IDCW (Reinvestment);INF789F01TG5;INF789F01TH3;1047.9323;;;11-Sep-2019</t>
  </si>
  <si>
    <t>121892;UTI Ultra Short Duration Fund - Direct Plan - Flexi IDCW;INF789FB1KQ0;INF789FB1KR8;1552.4694;;;11-Sep-2019</t>
  </si>
  <si>
    <t>131512;UTI Ultra Short Duration Fund - Direct Plan - Fortnightly IDCW;INF789FA1P68;INF789FA1P76;1327.2334;;;11-Sep-2019</t>
  </si>
  <si>
    <t>120746;UTI Ultra Short Duration Fund - Direct Plan - Growth Option;INF789F01TI1;;3114.5817;;;11-Sep-2019</t>
  </si>
  <si>
    <t>147128;UTI Ultra Short Duration Fund - Direct Plan - Half-Yearly IDCW;INF789FA1Q26;INF789FA1Q34;1055.883;;;11-Sep-2019</t>
  </si>
  <si>
    <t>131444;UTI Ultra Short Duration Fund - Direct Plan - Monthly IDCW;INF789FA1P84;INF789FA1P92;1083.3073;;;11-Sep-2019</t>
  </si>
  <si>
    <t>133059;UTI Ultra Short Duration Fund - Direct Plan - Quarterly IDCW;INF789FA1Q00;INF789FA1Q18;1293.2109;;;11-Sep-2019</t>
  </si>
  <si>
    <t>120745;UTI Ultra Short Duration Fund - Direct Plan - Weekly IDCW (Reinvestment);INF789FB1S63;;1084.7451;;;11-Sep-2019</t>
  </si>
  <si>
    <t>112083;UTI Ultra Short Duration Fund - Discontinued - INSTN GROWTH OPTION;INF789F01PM1;;2128.9229;;;11-Sep-2019</t>
  </si>
  <si>
    <t>112082;UTI Ultra Short Duration Fund - Discontinued - INSTN PLAN - PERIODIC DIVIDEND OPTION;;INF789F01PL3;978.0635;;;11-Sep-2019</t>
  </si>
  <si>
    <t>134484;UTI Ultra Short Duration Fund - Regular Plan - Annual IDCW;INF789FA1P43;INF789FA1P50;1057.4736;;;11-Sep-2019</t>
  </si>
  <si>
    <t>109501;UTI Ultra Short Duration Fund - Regular Plan - Daily IDCW (Reinvestment);;INF789F01554;1046.1477;;;11-Sep-2019</t>
  </si>
  <si>
    <t>121891;UTI Ultra Short Duration Fund - Regular Plan - Flexi IDCW;INF789FB1KS6;INF789FB1KT4;1233.7579;;;11-Sep-2019</t>
  </si>
  <si>
    <t>131511;UTI Ultra Short Duration Fund - Regular Plan - Fortnightly IDCW;INF789FA1O69;INF789FA1O77;1322.7931;;;11-Sep-2019</t>
  </si>
  <si>
    <t>102532;UTI Ultra Short Duration Fund - Regular Plan - Growth Option;INF789F01570;;2998.1442;;;11-Sep-2019</t>
  </si>
  <si>
    <t>134799;UTI Ultra Short Duration Fund - Regular Plan - Half-Yearly IDCW;INF789FA1P27;INF789FA1P35;1053.3981;;;11-Sep-2019</t>
  </si>
  <si>
    <t>131445;UTI Ultra Short Duration Fund - Regular Plan - Monthly IDCW;INF789FA1O85;INF789FA1O93;1038.5506;;;11-Sep-2019</t>
  </si>
  <si>
    <t>133873;UTI Ultra Short Duration Fund - Regular Plan - Quarterly IDCW;INF789FA1P01;INF789FA1P19;1054.3617;;;11-Sep-2019</t>
  </si>
  <si>
    <t>102531;UTI Ultra Short Duration Fund - Regular Plan - Weekly IDCW (Reinvestment);;INF789F01562;1083.7007;;;11-Sep-2019</t>
  </si>
  <si>
    <t>147316;WhiteOak Capital Ultra Short Duration Fund- Direct plan-Daily Reinvestment of Income Distribution cum capital withdrawal option (IDCW);;INF03VN01175;1001.4388;;;11-Sep-2019</t>
  </si>
  <si>
    <t>147315;WhiteOak Capital Ultra Short Duration Fund- Direct plan-Fortnightly Payout/ Reinvestment of Income Distribution cum capital withdrawal option (IDCW);INF03VN01183;INF03VN01191;1002.5174;;;11-Sep-2019</t>
  </si>
  <si>
    <t>147311;WhiteOak Capital Ultra Short Duration Fund- Direct plan-Growth Option;INF03VN01209;;1020.0328;;;11-Sep-2019</t>
  </si>
  <si>
    <t>147312;WhiteOak Capital Ultra Short Duration Fund- Direct plan-Monthly Payout/ Reinvestment of Income Distribution cum capital withdrawal option (IDCW);INF03VN01217;INF03VN01225;1005.3935;;;11-Sep-2019</t>
  </si>
  <si>
    <t>147313;WhiteOak Capital Ultra Short Duration Fund- Direct plan-Weekly Payout/ Reinvestment of Income Distribution cum capital withdrawal option (IDCW);INF03VN01233;INF03VN01241;1001.3818;;;11-Sep-2019</t>
  </si>
  <si>
    <t>147308;WhiteOak Capital Ultra Short Duration Fund- Regular plan-Daily Reinvestment of Income Distribution cum capital withdrawal option (IDCW);;INF03VN01258;1001.4423;;;11-Sep-2019</t>
  </si>
  <si>
    <t>147309;WhiteOak Capital Ultra Short Duration Fund- Regular plan-Fortnightly Payout/ Reinvestment of Income Distribution cum capital withdrawal option (IDCW);INF03VN01266;INF03VN01274;1002.3279;;;11-Sep-2019</t>
  </si>
  <si>
    <t>147307;WhiteOak Capital Ultra Short Duration Fund- Regular plan-Growth Option;INF03VN01282;;1018.3953;;;11-Sep-2019</t>
  </si>
  <si>
    <t>147314;WhiteOak Capital Ultra Short Duration Fund- Regular plan-Monthly Payout/ Reinvestment of Income Distribution cum capital withdrawal option (IDCW);INF03VN01290;INF03VN01308;1004.9813;;;11-Sep-2019</t>
  </si>
  <si>
    <t>147310;WhiteOak Capital Ultra Short Duration Fund- Regular plan-Weekly Payout/ Reinvestment of Income Distribution cum capital withdrawal option (IDCW);INF03VN01316;INF03VN01324;1001.4017;;;11-Sep-2019</t>
  </si>
  <si>
    <t>119523;Aditya Birla Sun Life Low duration Fund - Growth - Direct Plan;INF209K01XU7;;492.949;;;11-Sep-2019</t>
  </si>
  <si>
    <t>103192;Aditya Birla Sun Life Low Duration Fund - Growth Plan;INF209K01LQ0;;466.4403;;;11-Sep-2019</t>
  </si>
  <si>
    <t>103195;Aditya Birla Sun Life Low Duration Fund - Institutional Plan - Growth;INF209K01KE8;;327.0428;;;11-Sep-2019</t>
  </si>
  <si>
    <t>119524;Aditya Birla Sun Life Low Duration Fund -Direct - daily IDCW;INF209K01XW3;;101.0151;;;11-Sep-2019</t>
  </si>
  <si>
    <t>119522;Aditya Birla Sun Life Low Duration Fund -Direct - weekly IDCW;;INF209K01XV5;101.1768;;;11-Sep-2019</t>
  </si>
  <si>
    <t>103191;Aditya Birla Sun Life Low Duration Fund -INSTITUTIONAL - DAILY IDCW;;INF209K01KD0;101.0127;;;11-Sep-2019</t>
  </si>
  <si>
    <t>103194;Aditya Birla Sun Life Low Duration Fund -Institutional - weekly  IDCW;;INF209K01KG3;101.1579;;;11-Sep-2019</t>
  </si>
  <si>
    <t>113307;Aditya Birla Sun Life Low Duration Fund -Regular - DAILY IDCW;;INF209KA1LP6;101.2915;;;11-Sep-2019</t>
  </si>
  <si>
    <t>103193;Aditya Birla Sun Life Low Duration Fund -REGULAR - WEEKLY IDCW;;INF209KA1LQ4;101.1579;;;11-Sep-2019</t>
  </si>
  <si>
    <t>120515;Axis Treasury Advantage Fund - Direct Plan - Daily IDCW;;INF846K01EQ4;1007.2893;;;11-Sep-2019</t>
  </si>
  <si>
    <t>120513;Axis Treasury Advantage Fund - Direct Plan - Growth Option;INF846K01EN1;;2237.6081;;;11-Sep-2019</t>
  </si>
  <si>
    <t>120516;Axis Treasury Advantage Fund - Direct Plan - Monthly IDCW;INF846K01EO9;INF846K01EP6;1009.7041;;;11-Sep-2019</t>
  </si>
  <si>
    <t>120514;Axis Treasury Advantage Fund - Direct Plan - Weekly IDCW;INF846K01ER2;INF846K01ES0;1005.4836;;;11-Sep-2019</t>
  </si>
  <si>
    <t>112215;Axis Treasury Advantage Fund - Regular Plan - Daily IDCW;;INF846K01545;1006.2334;;;11-Sep-2019</t>
  </si>
  <si>
    <t>112214;Axis Treasury Advantage Fund - Regular Plan - Growth Option;INF846K01537;;2174.3828;;;11-Sep-2019</t>
  </si>
  <si>
    <t>112217;Axis Treasury Advantage Fund - Regular Plan - Monthly IDCW;INF846K01578;INF846K01586;1009.5708;;;11-Sep-2019</t>
  </si>
  <si>
    <t>112216;Axis Treasury Advantage Fund - Regular Plan - Weekly IDCW;INF846K01552;INF846K01560;1006.2006;;;11-Sep-2019</t>
  </si>
  <si>
    <t>112720;Axis Treasury Advantage Fund - Retail Plan - Daily IDCW;;INF846K01487;1005.5654;;;11-Sep-2019</t>
  </si>
  <si>
    <t>112717;Axis Treasury Advantage Fund - Retail Plan - Growth Option;INF846K01479;;2034.7598;;;11-Sep-2019</t>
  </si>
  <si>
    <t>112718;Axis Treasury Advantage Fund - Retail Plan - Monthly IDCW;INF846K01511;INF846K01529;1009.5728;;;11-Sep-2019</t>
  </si>
  <si>
    <t>112719;Axis Treasury Advantage Fund - Retail Plan - Weekly IDCW;INF846K01495;INF846K01503;1005.4697;;;11-Sep-2019</t>
  </si>
  <si>
    <t>108633;BANDHAN Low Duration Fund - Regular Plan - Daily IDCW;INF194K01FW4;INF194K01FV6;10.0712;;;11-Sep-2019</t>
  </si>
  <si>
    <t>108632;BANDHAN Low Duration Fund - Regular Plan - Growth;INF194K01FU8;;27.5314;;;11-Sep-2019</t>
  </si>
  <si>
    <t>108635;BANDHAN Low Duration Fund - Regular Plan - Monthly IDCW;INF194K01FZ7;INF194K01FY0;10.1312;;;11-Sep-2019</t>
  </si>
  <si>
    <t>116020;BANDHAN Low Duration Fund - Regular Plan - Periodic IDCW;INF194K01I29;INF194K01I37;14.8660;;;11-Sep-2019</t>
  </si>
  <si>
    <t>116413;BANDHAN Low Duration Fund - Regular Plan - Quarterly IDCW;INF194K01UR3;INF194K01US1;10.9784;;;11-Sep-2019</t>
  </si>
  <si>
    <t>108634;BANDHAN Low Duration Fund - Regular Plan - Weekly IDCW;INF194K01GC4;INF194K01GB6;10.1033;;;11-Sep-2019</t>
  </si>
  <si>
    <t>118368;BANDHAN Low Duration Fund-Direct Plan-Daily IDCW;;INF194K01J85;10.1111;;;11-Sep-2019</t>
  </si>
  <si>
    <t>118371;BANDHAN Low Duration Fund-Direct Plan-Growth;INF194K01J77;;27.8128;;;11-Sep-2019</t>
  </si>
  <si>
    <t>118372;BANDHAN Low Duration Fund-Direct Plan-Monthly IDCW;INF194K01K17;INF194K01K09;10.1454;;;11-Sep-2019</t>
  </si>
  <si>
    <t>118370;BANDHAN Low Duration Fund-Direct Plan-Periodic IDCW;INF194K01K82;INF194K01K90;14.9781;;;11-Sep-2019</t>
  </si>
  <si>
    <t>118369;BANDHAN Low Duration Fund-Direct Plan-Quarterly IDCW;INF194K01K58;INF194K01K66;10.9019;;;11-Sep-2019</t>
  </si>
  <si>
    <t>118373;BANDHAN Low Duration Fund-Direct Plan-Weekly IDCW;;INF194K01K33;10.0819;;;11-Sep-2019</t>
  </si>
  <si>
    <t>125136;Baroda Treasury Advantage Fund - Plan A - Bonus Option;INF955L01DZ4;;1712.9726;;;11-Sep-2019</t>
  </si>
  <si>
    <t>119309;Baroda Treasury Advantage Fund - Plan B (Direct) - Daily IDCW Option;INF955L01BE3;;801.2625;;;11-Sep-2019</t>
  </si>
  <si>
    <t>119410;Baroda Treasury Advantage Fund - Plan B (Direct) - Growth Option;INF955L01BF0;;1762.4283;;;11-Sep-2019</t>
  </si>
  <si>
    <t>119411;Baroda Treasury Advantage Fund - Plan B (Direct) - Monthly IDCW Option;INF955L01BG8;;795.1108;;;11-Sep-2019</t>
  </si>
  <si>
    <t>119439;Baroda Treasury Advantage Fund - Plan B (Direct) - Quarterly IDCW Option;INF955L01BK0;;829.6856;;;11-Sep-2019</t>
  </si>
  <si>
    <t>119409;Baroda Treasury Advantage Fund - Plan B (Direct) - Weekly IDCW Option;INF955L01BI4;;794.2739;;;11-Sep-2019</t>
  </si>
  <si>
    <t>112032;Baroda Treasury Advantage Fund- Plan A- Daily IDCW Option;INF955L01294;INF955L01302;817.6709;;;11-Sep-2019</t>
  </si>
  <si>
    <t>112029;Baroda Treasury Advantage Fund- Plan A- Growth Option;INF955L01310;;1725.4897;;;11-Sep-2019</t>
  </si>
  <si>
    <t>112035;Baroda Treasury Advantage Fund- Plan A- Monthly IDCW Option;INF955L01344;INF955L01351;794.1713;;;11-Sep-2019</t>
  </si>
  <si>
    <t>112034;Baroda Treasury Advantage Fund- Plan A- Quarterly IDCW Option;INF955L01BM6;;819.5946;;;11-Sep-2019</t>
  </si>
  <si>
    <t>112033;Baroda Treasury Advantage Fund- Plan A- Weekly IDCW Option;INF955L01328;INF955L01336;793.3732;;;11-Sep-2019</t>
  </si>
  <si>
    <t>112025;Baroda Treasury Advantage Fund- Regular Plan - Daily IDCW Option;INF955L01369;INF955L01377;798.5374;;;11-Sep-2019</t>
  </si>
  <si>
    <t>112031;Baroda Treasury Advantage Fund- Regular Plan - Growth Option;INF955L01385;;1682.7331;;;11-Sep-2019</t>
  </si>
  <si>
    <t>112027;Baroda Treasury Advantage Fund- Regular Plan - Monthly IDCW Option;INF955L01393;INF955L01401;794.1778;;;11-Sep-2019</t>
  </si>
  <si>
    <t>112026;Baroda Treasury Advantage Fund- Regular Plan - Weekly IDCW Option;INF955L01419;INF955L01427;793.3168;;;11-Sep-2019</t>
  </si>
  <si>
    <t>120007;BNP Paribas LOW DURATION Fund - Direct Plan - Daily Income Distribution cum Capital Withdrawal Option;;INF251K01GK5;10.0835;;;11-Sep-2019</t>
  </si>
  <si>
    <t>120008;BNP Paribas LOW DURATION Fund - Direct Plan - Growth Option;INF251K01GJ7;;30.1602;;;11-Sep-2019</t>
  </si>
  <si>
    <t>120009;BNP Paribas LOW DURATION Fund - Direct Plan - Monthly Income Distribution cum Capital Withdrawal Option;INF251K01GN9;INF251K01GO7;10.0775;;;11-Sep-2019</t>
  </si>
  <si>
    <t>120010;BNP Paribas LOW DURATION Fund - Direct Plan - Weekly Income Distribution cum Capital Withdrawal Option;INF251K01GL3;INF251K01GM1;10.0641;;;11-Sep-2019</t>
  </si>
  <si>
    <t>117944;BNP PARIBAS LOW DURATION FUND DAILY Income Distribution cum Capital Withdrawal OPTION;;INF251K01DR7;10.0604;;;11-Sep-2019</t>
  </si>
  <si>
    <t>117945;BNP PARIBAS LOW DURATION FUND GROWTH OPTION;INF251K01DQ9;;28.8118;;;11-Sep-2019</t>
  </si>
  <si>
    <t>117947;BNP PARIBAS LOW DURATION FUND MONTHLY Income Distribution cum Capital Withdrawal OPTION;INF251K01DU1;INF251K01DV9;10.0750;;;11-Sep-2019</t>
  </si>
  <si>
    <t>117946;BNP PARIBAS LOW DURATION FUND WEEKLY Income Distribution cum Capital Withdrawal OPTION;INF251K01DS5;INF251K01DT3;10.0628;;;11-Sep-2019</t>
  </si>
  <si>
    <t>113483;BNP PARIBAS LOW DURATION Fund-Regular Plan- Daily Income Distribution cum Capital Withdrawal Option (Compulsory Reinvestment);;INF251K01DM8;10.0568;;;11-Sep-2019</t>
  </si>
  <si>
    <t>113476;BNP PARIBAS LOW DURATION Fund-Regular Plan-Growth Option;INF251K01DL0;;28.3344;;;11-Sep-2019</t>
  </si>
  <si>
    <t>113478;BNP PARIBAS LOW DURATION Fund-Regular Plan-Monthly Income Distribution cum Capital Withdrawal Option;INF251K01DO4;INF251K01DP1;10.0766;;;11-Sep-2019</t>
  </si>
  <si>
    <t>113477;BNP PARIBAS LOW DURATION Fund-Regular Plan-Weekly Income Distribution cum Capital Withdrawal Option;;INF251K01DN6;10.0636;;;11-Sep-2019</t>
  </si>
  <si>
    <t>118293;CANARA ROBECO SAVINGS FUND - DIRECT PLAN - DAILY IDCW (Reinvestment);;INF760K01EM6;10.2600;;;11-Sep-2019</t>
  </si>
  <si>
    <t>118291;CANARA ROBECO SAVINGS FUND - DIRECT PLAN - GROWTH OPTION;INF760K01ET1;;30.7078;;;11-Sep-2019</t>
  </si>
  <si>
    <t>118292;CANARA ROBECO SAVINGS FUND - DIRECT PLAN - IDCW (Payout/Reinvestment);INF760K01EP9;INF760K01EQ7;27.5059;;;11-Sep-2019</t>
  </si>
  <si>
    <t>118295;CANARA ROBECO SAVINGS FUND - DIRECT PLAN - MONTHLY IDCW (Payout/Reinvestment);INF760K01EN4;INF760K01EO2;10.2870;;;11-Sep-2019</t>
  </si>
  <si>
    <t>118294;CANARA ROBECO SAVINGS FUND - DIRECT PLAN - WEEKLY IDCW (Payout/Reinvestment);INF760K01ER5;INF760K01ES3;10.2600;;;11-Sep-2019</t>
  </si>
  <si>
    <t>104559;CANARA ROBECO SAVINGS FUND - REGULAR PLAN - DAILY IDCW (Reinvestment);;INF760K01803;10.2600;;;11-Sep-2019</t>
  </si>
  <si>
    <t>102913;CANARA ROBECO SAVINGS FUND - REGULAR PLAN - GROWTH OPTION;INF760K01795;;30.3459;;;11-Sep-2019</t>
  </si>
  <si>
    <t>102914;CANARA ROBECO SAVINGS FUND - REGULAR PLAN - IDCW (Payout/Reinvestment);INF760K01779;INF760K01787;27.1816;;;11-Sep-2019</t>
  </si>
  <si>
    <t>113144;CANARA ROBECO SAVINGS FUND - REGULAR PLAN - MONTHLY IDCW (Payout/Reinvestment);INF760K01AM4;INF760K01AN2;10.2862;;;11-Sep-2019</t>
  </si>
  <si>
    <t>102915;CANARA ROBECO SAVINGS FUND - REGULAR PLAN - WEEKLY IDCW (Payout/Reinvestment);INF760K01CB3;INF760K01811;10.2600;;;11-Sep-2019</t>
  </si>
  <si>
    <t>133925;DSP Low Duration Fund - Direct Plan - Growth;INF740K013Q1;;14.3711;;;11-Sep-2019</t>
  </si>
  <si>
    <t>133922;DSP Low Duration Fund - Direct Plan - IDCW - Daily;;INF740KA1OL5;10.0709;;;11-Sep-2019</t>
  </si>
  <si>
    <t>133928;DSP Low Duration Fund - Direct Plan - IDCW - Monthly;INF740K014Q9;INF740K015Q6;11.6499;;;11-Sep-2019</t>
  </si>
  <si>
    <t>133924;DSP Low Duration Fund - Direct Plan - IDCW - Quarterly;INF740K016Q4;INF740K017Q2;10.7474;;;11-Sep-2019</t>
  </si>
  <si>
    <t>133923;DSP Low Duration Fund - Direct Plan - IDCW - Weekly;INF740KA1OM3;INF740KA1ON1;10.1891;;;11-Sep-2019</t>
  </si>
  <si>
    <t>133926;DSP Low Duration Fund - Regular Plan - Growth;INF740K018P2;;14.1606;;;11-Sep-2019</t>
  </si>
  <si>
    <t>133919;DSP Low Duration Fund - Regular Plan - IDCW - Daily;;INF740KA1OO9;10.0923;;;11-Sep-2019</t>
  </si>
  <si>
    <t>133920;DSP Low Duration Fund - Regular Plan - IDCW - Monthly;INF740K019P0;INF740K010Q7;10.5290;;;11-Sep-2019</t>
  </si>
  <si>
    <t>133921;DSP Low Duration Fund - Regular Plan - IDCW - Quarterly;INF740K011Q5;INF740K012Q3;10.7196;;;11-Sep-2019</t>
  </si>
  <si>
    <t>133927;DSP Low Duration Fund - Regular Plan - IDCW - Weekly;INF740KA1OP6;INF740KA1OQ4;10.1982;;;11-Sep-2019</t>
  </si>
  <si>
    <t>140217;Edelweiss Low Duration Fund - Direct Plan - Annual Dividend Option;INF754K01FO2;INF754K01FK0;2077.1338;;;11-Sep-2019</t>
  </si>
  <si>
    <t>140222;Edelweiss Low Duration Fund - Direct Plan - Daily Dividend Option;;INF754K01FG8;909.4481;;;11-Sep-2019</t>
  </si>
  <si>
    <t>140216;Edelweiss Low Duration Fund - Direct Plan - Dividend Option;INF754K01FF0;INF754K01FE3;2119.1287;;;11-Sep-2019</t>
  </si>
  <si>
    <t>140223;Edelweiss Low Duration Fund - Direct Plan - Fortnightly Dividend Option;INF754K01FM6;INF754K01FI4;1846.3783;;;11-Sep-2019</t>
  </si>
  <si>
    <t>140220;Edelweiss Low Duration Fund - Direct Plan - Growth Option;INF754K01FD5;;2077.0647;;;11-Sep-2019</t>
  </si>
  <si>
    <t>140218;Edelweiss Low Duration Fund - Direct Plan - Monthly Dividend Option;INF754K01FN4;INF754K01FJ2;1847.801;;;11-Sep-2019</t>
  </si>
  <si>
    <t>140219;Edelweiss Low Duration Fund - Direct Plan - Weekly Dividend Option;INF754K01FL8;INF754K01FH6;907.8574;;;11-Sep-2019</t>
  </si>
  <si>
    <t>140208;Edelweiss Low Duration Fund - Regular Plan - Daily Dividend Option;;INF754K01FR5;905.371;;;11-Sep-2019</t>
  </si>
  <si>
    <t>140214;Edelweiss Low Duration Fund - Regular Plan - Dividend Option;INF754K01FB9;INF754K01FC7;1373.0084;;;11-Sep-2019</t>
  </si>
  <si>
    <t>140205;Edelweiss Low Duration Fund - Regular Plan - Fortnightly Dividend Option;INF754K01GB7;INF754K01FT1;1821.7246;;;11-Sep-2019</t>
  </si>
  <si>
    <t>140207;Edelweiss Low Duration Fund - Regular Plan - Growth Option;INF754K01FQ7;;2028.4084;;;11-Sep-2019</t>
  </si>
  <si>
    <t>140206;Edelweiss Low Duration Fund - Regular Plan - Monthly Dividend Option;INF754K01GC5;INF754K01FU9;966.7611;;;11-Sep-2019</t>
  </si>
  <si>
    <t>140209;Edelweiss Low Duration Fund - Regular Plan - Weekly Dividend Option;INF754K01GA9;INF754K01FS3;905.7752;;;11-Sep-2019</t>
  </si>
  <si>
    <t>140200;Edelweiss Low Duration Fund - Retail Plan - Daily Dividend Option;;INF754K01FW5;904.2012;;;11-Sep-2019</t>
  </si>
  <si>
    <t>140201;Edelweiss Low Duration Fund - Retail Plan - Growth Option;INF754K01FV7;;1822.5558;;;11-Sep-2019</t>
  </si>
  <si>
    <t>140204;Edelweiss Low Duration Fund - Retail Plan - Monthly Dividend Option;;INF754K01FZ8;1028.4848;;;11-Sep-2019</t>
  </si>
  <si>
    <t>140202;Edelweiss Low Duration Fund - Retail Plan - Weekly Dividend Option;;INF754K01FX3;906.4415;;;11-Sep-2019</t>
  </si>
  <si>
    <t>118530;Franklin India Low Duration Fund - Direct - Growth;INF090I01HG7;;22.8855;;;11-Sep-2019</t>
  </si>
  <si>
    <t>118528;Franklin India Low Duration Fund - Direct - Monthly - IDCW;INF090I01HC6;INF090I01HD4;10.9156;;;11-Sep-2019</t>
  </si>
  <si>
    <t>118529;Franklin India Low Duration Fund - Direct - Quarterly - IDCW;INF090I01HE2;INF090I01HF9;10.8027;;;11-Sep-2019</t>
  </si>
  <si>
    <t>113135;Franklin India Low Duration Fund - Growth Plan;INF090I01BU1;;22.4045;;;11-Sep-2019</t>
  </si>
  <si>
    <t>100503;Franklin India Low Duration Fund - Monthly - IDCW;INF090I01BQ9;INF090I01BR7;10.6106;;;11-Sep-2019</t>
  </si>
  <si>
    <t>100504;Franklin India Low Duration Fund - Quarterly - IDCW;INF090I01BS5;INF090I01BT3;10.4971;;;11-Sep-2019</t>
  </si>
  <si>
    <t>105548;HDFC Low Duration  Fund - Daily IDCW;;INF179K01434;10.1428;;;11-Sep-2019</t>
  </si>
  <si>
    <t>118945;HDFC Low Duration  Fund - Direct Plan - Daily IDCW;;;10.0655;;;11-Sep-2019</t>
  </si>
  <si>
    <t>118942;HDFC Low Duration  Fund - Direct Plan - Growth;INF179K01VF7;;42.5016;;;11-Sep-2019</t>
  </si>
  <si>
    <t>118943;HDFC Low Duration  Fund - Direct Plan - Monthly IDCW;INF179K01VG5;INF179K01VH3;10.179;;;11-Sep-2019</t>
  </si>
  <si>
    <t>118944;HDFC Low Duration  Fund - Direct Plan - Weekly IDCW;;;10.1887;;;11-Sep-2019</t>
  </si>
  <si>
    <t>102452;HDFC Low Duration  Fund - Growth;INF179K01442;;40.5863;;;11-Sep-2019</t>
  </si>
  <si>
    <t>105543;HDFC Low Duration  Fund - Monthly IDCW;INF179K01459;INF179K01467;10.1738;;;11-Sep-2019</t>
  </si>
  <si>
    <t>102453;HDFC Low Duration  Fund - Weekly IDCW;INF179K01475;INF179K01483;10.1589;;;11-Sep-2019</t>
  </si>
  <si>
    <t>104344;HSBC Low Duration Fund  - Growth;INF336L01AH1;;15.317;;;11-Sep-2019</t>
  </si>
  <si>
    <t>104350;HSBC Low Duration Fund  - Regular - Growth;INF336L01AP4;;22.0956;;;11-Sep-2019</t>
  </si>
  <si>
    <t>104342;HSBC Low Duration Fund - Daily IDCW;;INF336L01AO7;9.2583;;;11-Sep-2019</t>
  </si>
  <si>
    <t>120066;HSBC Low Duration Fund - Direct Growth;INF336L01EG5;;16.0795;;;11-Sep-2019</t>
  </si>
  <si>
    <t>120063;HSBC Low Duration Fund - Direct Monthly IDCW;;INF336L01EJ9;9.3718;;;11-Sep-2019</t>
  </si>
  <si>
    <t>104351;HSBC Low Duration Fund - Regular Monthly IDCW;;INF336L01AG3;9.3109;;;11-Sep-2019</t>
  </si>
  <si>
    <t>104343;HSBC Low Duration Fund - Weekly IDCW;;INF336L01AQ2;9.2743;;;11-Sep-2019</t>
  </si>
  <si>
    <t>130900;ICICI Prudential Savings Fund - Bonus;INF109KA1I92;;148.8217;;;11-Sep-2019</t>
  </si>
  <si>
    <t>101618;ICICI Prudential Savings Fund - Daily IDCW;INF109K01738;;105.7358;;;11-Sep-2019</t>
  </si>
  <si>
    <t>120397;ICICI Prudential Savings Fund - Direct Plan - Daily IDCW;;INF109K01O66;105.7358;;;11-Sep-2019</t>
  </si>
  <si>
    <t>122904;ICICI Prudential Savings Fund - Direct Plan - Fortnightly IDCW;INF109K016Y3;INF109K015Y5;101.7946;;;11-Sep-2019</t>
  </si>
  <si>
    <t>120398;ICICI Prudential Savings Fund - Direct Plan - Growth;INF109K01O82;;375.7536;;;11-Sep-2019</t>
  </si>
  <si>
    <t>120399;ICICI Prudential Savings Fund - Direct Plan - IDCW Others;INF109K01O90;INF109K01O74;150.3783;;;11-Sep-2019</t>
  </si>
  <si>
    <t>122651;ICICI Prudential Savings Fund - Direct Plan - Monthly IDCW;INF109K018Y9;INF109K017Y1;101.4216;;;11-Sep-2019</t>
  </si>
  <si>
    <t>122982;ICICI Prudential Savings Fund - Direct Plan - Quarterly IDCW;INF109K010Z3;INF109K019Y7;106.4673;;;11-Sep-2019</t>
  </si>
  <si>
    <t>120396;ICICI Prudential Savings Fund - Direct Plan - Weekly IDCW;INF109K01P08;INF109K01P16;105.5322;;;11-Sep-2019</t>
  </si>
  <si>
    <t>122748;ICICI Prudential Savings Fund - Fortnightly IDCW;INF109K012Z9;INF109K011Z1;101.3262;;;11-Sep-2019</t>
  </si>
  <si>
    <t>101619;ICICI Prudential Savings Fund - Growth;INF109K01746;;373.0299;;;11-Sep-2019</t>
  </si>
  <si>
    <t>115511;ICICI Prudential Savings Fund - IDCW Others;INF109K01WO4;INF109K01WN6;149.0524;;;11-Sep-2019</t>
  </si>
  <si>
    <t>122531;ICICI Prudential Savings Fund - Monthly IDCW;INF109K014Z5;INF109K013Z7;101.6360;;;11-Sep-2019</t>
  </si>
  <si>
    <t>122995;ICICI Prudential Savings Fund - Quarterly IDCW;INF109K016Z0;INF109K015Z2;106.3097;;;11-Sep-2019</t>
  </si>
  <si>
    <t>101617;ICICI Prudential Savings Fund - Weekly IDCW;INF109K01JO1;INF109K01753;105.4852;;;11-Sep-2019</t>
  </si>
  <si>
    <t>111795;ICICI Prudential Savings Fund Retail Daily Dividend;INF109K01EI4;INF109K01BW1;100.4687;;;11-Sep-2019</t>
  </si>
  <si>
    <t>111794;ICICI Prudential Savings Fund Retail Growth;INF109K01BX9;;212.2680;;;11-Sep-2019</t>
  </si>
  <si>
    <t>111793;ICICI Prudential Savings Fund Retail Weekly Dividend;INF109K01EJ2;INF109K01BY7;101.0014;;;11-Sep-2019</t>
  </si>
  <si>
    <t>105025;Invesco India Low Duration Fund - Daily IDCW (Reinvestment);;INF205K01HZ7;1009.7904;;;11-Sep-2019</t>
  </si>
  <si>
    <t>120567;Invesco India Low Duration Fund - Direct Plan - Discretionary IDCW (Payout / Reinvestment);INF205K01NW2;INF205K01NX0;2756.7931;;;11-Sep-2019</t>
  </si>
  <si>
    <t>120570;Invesco India Low Duration Fund - Direct Plan - Growth;INF205K01NY8;;2755.6452;;;11-Sep-2019</t>
  </si>
  <si>
    <t>120571;Invesco India Low Duration Fund - Direct Plan - Monthly IDCW (Payout / Reinvestment);INF205K01NZ5;INF205K01OA6;1068.369;;;11-Sep-2019</t>
  </si>
  <si>
    <t>120568;Invesco India Low Duration Fund - Direct Plan - Weekly IDCW (Payout / Reinvestment);INF205K01OB4;INF205K01OC2;1205.9864;;;11-Sep-2019</t>
  </si>
  <si>
    <t>120566;Invesco India Low Duration Fund - Direct Plan -Daily IDCW (Reinvestment);;INF205K01NV4;1018.9655;;;11-Sep-2019</t>
  </si>
  <si>
    <t>115458;Invesco India Low Duration Fund - Discretionary IDCW (Payout / Reinvestment);INF205K01IG5;INF205K01IF7;2743.9273;;;11-Sep-2019</t>
  </si>
  <si>
    <t>104726;Invesco India Low Duration Fund - Growth;INF205K01HY0;;2690.6782;;;11-Sep-2019</t>
  </si>
  <si>
    <t>104729;Invesco India Low Duration Fund - Monthly IDCW (Payout / Reinvestment);INF205K01ID2;INF205K01IC4;1046.4879;;;11-Sep-2019</t>
  </si>
  <si>
    <t>104728;Invesco India Low Duration Fund - Regular - Growth;INF205K01HT0;;2482.4243;;;11-Sep-2019</t>
  </si>
  <si>
    <t>104723;Invesco India Low Duration Fund - Regular - Monthly IDCW (Reinvestment);;INF205K01HW4;1111.7823;;;11-Sep-2019</t>
  </si>
  <si>
    <t>104722;Invesco India Low Duration Fund - Regular - Weekly IDCW (Reinvestment);;INF205K01HV6;1265.7097;;;11-Sep-2019</t>
  </si>
  <si>
    <t>105024;Invesco India Low Duration Fund - Regular Daily IDCW (Reinvestment);;INF205K01HU8;1371.2627;;;11-Sep-2019</t>
  </si>
  <si>
    <t>104725;Invesco India Low Duration Fund - Weekly IDCW (Payout / Reinvestment);INF205K01IB6;INF205K01IA8;1043.1482;;;11-Sep-2019</t>
  </si>
  <si>
    <t>130794;Invesco India Treasury Advantage Fund - Annual Bonus;INF205K01P35;;2690.6698;;;11-Sep-2019</t>
  </si>
  <si>
    <t>104727;Invesco India Treasury Advantage Fund - Bonus;INF205K01IE0;;1495.2858;;;11-Sep-2019</t>
  </si>
  <si>
    <t>120569;Invesco India Treasury Advantage Fund - Direct Plan - Bonus;INF205K01NU6;;1530.9232;;;11-Sep-2019</t>
  </si>
  <si>
    <t>143610;JM Low Duration Fund (Direct) - Bonus Option - Principal Units;INF192K01FL1;;14.7402;;;11-Sep-2019</t>
  </si>
  <si>
    <t>143604;JM Low Duration Fund (Direct) - Daily IDCW;;INF192K01DT9;9.1983;;;11-Sep-2019</t>
  </si>
  <si>
    <t>143606;JM Low Duration Fund (Direct) - Fortnightly IDCW;;INF192K01DV5;9.4245;;;11-Sep-2019</t>
  </si>
  <si>
    <t>143612;JM Low Duration Fund (Direct) - Growth;INF192K01DW3;;24.4809;;;11-Sep-2019</t>
  </si>
  <si>
    <t>143611;JM Low Duration Fund (Direct) - Weekly IDCW;;INF192K01DU7;9.7008;;;11-Sep-2019</t>
  </si>
  <si>
    <t>143603;JM Low Duration Fund (Regular) - Daily IDCW;;INF192K01AV1;9.1902;;;11-Sep-2019</t>
  </si>
  <si>
    <t>143605;JM Low Duration Fund (Regular) - Fortnightly IDCW ;;INF192K01AX7;9.4087;;;11-Sep-2019</t>
  </si>
  <si>
    <t>143607;JM Low Duration Fund (Regular) - Growth Option;INF192K01AY5;;24.3051;;;11-Sep-2019</t>
  </si>
  <si>
    <t>143608;JM Low Duration Fund (Regular) - Weekly IDCW;;INF192K01AW9;9.6832;;;11-Sep-2019</t>
  </si>
  <si>
    <t>143609;JM Low Duration Fund - Bonus Option - Principal Units;INF192K01FJ5;;14.6431;;;11-Sep-2019</t>
  </si>
  <si>
    <t>133807;Kotak Low Duration - Regular Plan-Weekly Reinvestment of Income Distribution cum capital withdrawal option;INF178L01236;;1014.4731;;;11-Sep-2019</t>
  </si>
  <si>
    <t>133812;Kotak Low Duration Fund - Direct Plan- Standard Income Distribution cum capital withdrawal option;INF178L01AZ9;INF178L01AY2;1108.7495;;;11-Sep-2019</t>
  </si>
  <si>
    <t>133810;Kotak Low Duration Fund- Direct Plan- Growth Option;INF178L01AX4;;2468.366;;;11-Sep-2019</t>
  </si>
  <si>
    <t>133811;Kotak Low Duration Fund- Direct Plan- Weekly Reinvestment of Income Distribution cum capital withdrawal option;INF178L01BA0;;1198.9404;;;11-Sep-2019</t>
  </si>
  <si>
    <t>133805;Kotak Low Duration Fund- Regular Plan-Growth Option;INF178L01202;;2366.4475;;;11-Sep-2019</t>
  </si>
  <si>
    <t>133809;Kotak Low Duration Fund- Regular Plan-Standard Income Distribution cum capital withdrawal option;INF178L01210;INF178L01228;1031.3477;;;11-Sep-2019</t>
  </si>
  <si>
    <t>134421;L&amp;T Low Duration Fund - Direct Plan - Annual IDCW;INF917K01VV7;INF917K01VU9;11.0602;;;11-Sep-2019</t>
  </si>
  <si>
    <t>134422;L&amp;T Low Duration Fund - Regular Plan - Annual IDCW;INF917K01VX3;INF917K01VW5;10.9307;;;11-Sep-2019</t>
  </si>
  <si>
    <t>119809;L&amp;T Low Duration Fund-Direct Plan-Growth;INF917K01GM7;;20.7001;;;11-Sep-2019</t>
  </si>
  <si>
    <t>119808;L&amp;T Low Duration Fund-Direct Plan-IDCW;INF917K01GK1;;11.0029;;;11-Sep-2019</t>
  </si>
  <si>
    <t>118133;L&amp;T Low Duration Fund-Regular Plan - Growth;INF677K01452;;20.238;;;11-Sep-2019</t>
  </si>
  <si>
    <t>118134;L&amp;T Low Duration Fund-Regular Plan - IDCW;INF677K01460;INF677K01478;10.5881;;;11-Sep-2019</t>
  </si>
  <si>
    <t>120316;LIC MF Low Duration Fund-Direct Plan-Daily IDCW;INF767K01FL0;INF767K01FN6;9.9934;;;11-Sep-2019</t>
  </si>
  <si>
    <t>120315;LIC MF Low Duration Fund-Direct Plan-Growth;INF767K01FM8;;29.7463;;;11-Sep-2019</t>
  </si>
  <si>
    <t>120317;LIC MF Low Duration Fund-Direct Plan-Monthly IDCW;INF767K01FP1;INF767K01FO4;15.5464;;;11-Sep-2019</t>
  </si>
  <si>
    <t>120318;LIC MF Low Duration Fund-Direct Plan-Weekly IDCW;INF767K01JJ6;INF767K01JK4;10.4026;;;11-Sep-2019</t>
  </si>
  <si>
    <t>111676;LIC MF Low Duration Fund-Regular Plan-Daily IDCW;INF767K01AK3;INF767K01AL1;10.0464;;;11-Sep-2019</t>
  </si>
  <si>
    <t>101830;LIC MF Low Duration Fund-Regular Plan-Growth;INF767K01AO5;;28.39;;;11-Sep-2019</t>
  </si>
  <si>
    <t>101829;LIC MF Low Duration Fund-Regular Plan-Monthly IDCW;INF767K01AM9;INF767K01AN7;10.1243;;;11-Sep-2019</t>
  </si>
  <si>
    <t>111675;LIC MF Low Duration Fund-Regular Plan-Weekly IDCW;INF767K01AP2;INF767K01AQ0;10.1583;;;11-Sep-2019</t>
  </si>
  <si>
    <t>140617;Mahindra Manulife Low Duration Fund - Direct Plan - Daily IDCW;;INF174V01275;1052.3545;;;11-Sep-2019</t>
  </si>
  <si>
    <t>140619;Mahindra Manulife Low Duration Fund - Direct Plan - Monthly IDCW;INF174V01309;INF174V01291;1135.3661;;;11-Sep-2019</t>
  </si>
  <si>
    <t>140618;Mahindra Manulife Low Duration Fund - Direct Plan - Weekly IDCW;;INF174V01283;1030.7401;;;11-Sep-2019</t>
  </si>
  <si>
    <t>140613;Mahindra Manulife Low Duration Fund - Direct Plan -Growth;INF174V01267;;1215.8473;;;11-Sep-2019</t>
  </si>
  <si>
    <t>140614;Mahindra Manulife Low Duration Fund - Regular Plan - Daily IDCW;;INF174V01226;1005.7042;;;11-Sep-2019</t>
  </si>
  <si>
    <t>140620;Mahindra Manulife Low Duration Fund - Regular Plan - Growth;INF174V01218;;1187.2546;;;11-Sep-2019</t>
  </si>
  <si>
    <t>140616;Mahindra Manulife Low Duration Fund - Regular Plan - Monthly IDCW;INF174V01259;INF174V01242;1115.5535;;;11-Sep-2019</t>
  </si>
  <si>
    <t>140615;Mahindra Manulife Low Duration Fund - Regular Plan - Weekly IDCW;;INF174V01234;1053.0393;;;11-Sep-2019</t>
  </si>
  <si>
    <t>118843;Mirae Asset Low Duration Fund - Direct Plan - Daily IDCW;;INF769K01BR2;1208.9337;;;11-Sep-2019</t>
  </si>
  <si>
    <t>118840;Mirae Asset Low Duration Fund - Direct Plan - Growth;INF769K01BO9;;1723.8154;;;11-Sep-2019</t>
  </si>
  <si>
    <t>118841;Mirae Asset Low Duration Fund - Direct Plan - Monthly IDCW;INF769K01BP6;INF769K01BT8;1163.6039;;;11-Sep-2019</t>
  </si>
  <si>
    <t>118842;Mirae Asset Low Duration Fund - Direct Plan - Quarterly IDCW;INF769K01BQ4;INF769K01BU6;1025.4112;;;11-Sep-2019</t>
  </si>
  <si>
    <t>118844;Mirae Asset Low Duration Fund - Direct Plan - Weekly IDCW;;INF769K01BS0;1454.3849;;;11-Sep-2019</t>
  </si>
  <si>
    <t>107700;Mirae Asset Low Duration Fund - Regular Plan - Daily IDCW;;INF769K01986;1005.9447;;;11-Sep-2019</t>
  </si>
  <si>
    <t>107705;Mirae Asset Low Duration Fund - Regular Plan - Growth;INF769K01937;;1641.1248;;;11-Sep-2019</t>
  </si>
  <si>
    <t>107704;Mirae Asset Low Duration Fund - Regular Plan - Monthly IDCW;INF769K01960;INF769K01AA0;1090.6303;;;11-Sep-2019</t>
  </si>
  <si>
    <t>107702;Mirae Asset Low Duration Fund - Regular Plan - Quarterly IDCW;INF769K01978;INF769K01AB8;1019.7676;;;11-Sep-2019</t>
  </si>
  <si>
    <t>107701;Mirae Asset Low Duration Fund - Regular Plan - Weekly IDCW;;INF769K01994;1106.6348;;;11-Sep-2019</t>
  </si>
  <si>
    <t>107698;Mirae Asset Savings Fund-Regular Plan- Daily Dividend;;INF769K01895;1855.9825;;;11-Sep-2019</t>
  </si>
  <si>
    <t>107695;Mirae Asset Savings Fund-Regular Plan- Growth;INF769K01846;;1945.9898;;;11-Sep-2019</t>
  </si>
  <si>
    <t>111747;NIPPON INDIA LOW DURATION FUND - DAILY IDCW Option;;INF204K01EX2;1007.5000;;;11-Sep-2019</t>
  </si>
  <si>
    <t>118703;NIPPON INDIA LOW DURATION FUND - DIRECT Plan - DAILY IDCW Option;;INF204K01ZV1;1007.5000;;;11-Sep-2019</t>
  </si>
  <si>
    <t>125264;NIPPON INDIA LOW DURATION FUND - DIRECT Plan - IDCW Option;INF204KA1EK7;INF204KA1EL5;1471.3972;;;11-Sep-2019</t>
  </si>
  <si>
    <t>118704;NIPPON INDIA LOW DURATION FUND - DIRECT Plan - MONTHLY IDCW Option;INF204K01ZX7;INF204K01ZY5;1015.1405;;;11-Sep-2019</t>
  </si>
  <si>
    <t>118705;NIPPON INDIA LOW DURATION FUND - DIRECT Plan - QUARTERLY IDCW Option;INF204K01ZZ2;INF204K01A09;1032.7359;;;11-Sep-2019</t>
  </si>
  <si>
    <t>118706;NIPPON INDIA LOW DURATION FUND - DIRECT Plan - WEEKLY IDCW Option;INF204K01A17;;1007.5000;;;11-Sep-2019</t>
  </si>
  <si>
    <t>118702;Nippon India Low Duration Fund - Direct Plan Growth Plan - Bonus Option;INF204K01G03;;1568.0688;;;11-Sep-2019</t>
  </si>
  <si>
    <t>118709;Nippon India Low Duration Fund - Direct Plan Growth Plan - Growth Option;INF204K01ZU3;;2699.3914;;;11-Sep-2019</t>
  </si>
  <si>
    <t>125265;NIPPON INDIA LOW DURATION FUND - IDCW Option;INF204KA1EI1;INF204KA1EJ9;1447.3512;;;11-Sep-2019</t>
  </si>
  <si>
    <t>111749;NIPPON INDIA LOW DURATION FUND - MONTHLY IDCW Option;INF204K01EZ7;INF204K01FA7;1011.2006;;;11-Sep-2019</t>
  </si>
  <si>
    <t>111750;NIPPON INDIA LOW DURATION FUND - QUARTERLY IDCW Option;INF204K01FB5;INF204K01FC3;1031.1096;;;11-Sep-2019</t>
  </si>
  <si>
    <t>111744;NIPPON INDIA LOW DURATION FUND - RETAIL Plan - DAILY IDCW Option;;INF204K01EP8;1007.5000;;;11-Sep-2019</t>
  </si>
  <si>
    <t>111748;Nippon India Low Duration Fund - Retail Plan - Growth Plan - Growth Option;INF204K01EN3;;2524.9991;;;11-Sep-2019</t>
  </si>
  <si>
    <t>111743;Nippon India Low Duration Fund - Retail Plan - Growth Plan -Bonus Option;INF204K01EO1;;1881.5610;;;11-Sep-2019</t>
  </si>
  <si>
    <t>111751;NIPPON INDIA LOW DURATION FUND - RETAIL Plan - MONTHLY IDCW Option;INF204K01ER4;INF204K01ES2;1012.0113;;;11-Sep-2019</t>
  </si>
  <si>
    <t>111752;NIPPON INDIA LOW DURATION FUND - RETAIL Plan - QUARTERLY IDCW Option;INF204K01ET0;INF204K01EU8;1045.6462;;;11-Sep-2019</t>
  </si>
  <si>
    <t>111745;NIPPON INDIA LOW DURATION FUND - RETAIL Plan - WEEKLY IDCW Option;INF204K01OP7;INF204K01EQ6;1007.5000;;;11-Sep-2019</t>
  </si>
  <si>
    <t>111754;NIPPON INDIA LOW DURATION FUND - WEEKLY IDCW Option;INF204K01OO0;INF204K01EY0;1007.5000;;;11-Sep-2019</t>
  </si>
  <si>
    <t>111746;Nippon India Low Duration Fund -Growth Plan -Bonus Option;INF204K01EW4;;1532.0186;;;11-Sep-2019</t>
  </si>
  <si>
    <t>111753;Nippon India Low Duration Fund- Growth Plan - Growth Option;INF204K01EV6;;2638.6481;;;11-Sep-2019</t>
  </si>
  <si>
    <t>138450;PGIM India Low Duration Fund  -  Annual  Bonus;INF663L01HD2;;13.1345;;;11-Sep-2019</t>
  </si>
  <si>
    <t>138430;PGIM India Low Duration Fund - DAILY DIV;INF663L01HQ4;;8.6115;;;11-Sep-2019</t>
  </si>
  <si>
    <t>138441;PGIM India Low Duration Fund - Direct Plan - Daily Dividend;INF663L01HF7;;8.6283;;;11-Sep-2019</t>
  </si>
  <si>
    <t>138443;PGIM India Low Duration Fund - Direct Plan - Growth;INF663L01HE0;;22.9947;;;11-Sep-2019</t>
  </si>
  <si>
    <t>138439;PGIM India Low Duration Fund - Direct Plan - Monthly Dividend;INF663L01HK7;;9.5865;;;11-Sep-2019</t>
  </si>
  <si>
    <t>138446;PGIM India Low Duration Fund - Direct Plan - Weekly Dividend;INF663L01HG5;INF663L01HH3;8.7997;;;11-Sep-2019</t>
  </si>
  <si>
    <t>138423;PGIM India Low Duration Fund - GR;INF663L01HV4;;22.1113;;;11-Sep-2019</t>
  </si>
  <si>
    <t>138429;PGIM India Low Duration Fund INSTITUTIONAL - MONTHLY DIV;INF223J01986;;9.2188;;;11-Sep-2019</t>
  </si>
  <si>
    <t>138427;PGIM India Low Duration Fund INSTITUTIONAL -GR;INF663L01JN7;;19.9773;;;11-Sep-2019</t>
  </si>
  <si>
    <t>138431;PGIM India Low Duration Fund INSTITUTIONAL -Weekly;INF663L01JP2;;8.66;;;11-Sep-2019</t>
  </si>
  <si>
    <t>138432;PGIM India Low Duration Fund INSTITUTIONAL-Daily;INF663L01JO5;;8.6243;;;11-Sep-2019</t>
  </si>
  <si>
    <t>138424;PGIM India Low Duration Fund- MONTHLY DIV;INF663L01HR2;INF663L01HS0;9.6772;;;11-Sep-2019</t>
  </si>
  <si>
    <t>138425;PGIM India Low Duration Fund- WEEKLY DIV;INF663L01IE8;INF663L01IF5;8.6845;;;11-Sep-2019</t>
  </si>
  <si>
    <t>119445;Principal Low Duration Fund - Direct Plan - Daily Income Distribution CUM Capital Withdrawal Option;;INF173K01FR8;867.7273;;;11-Sep-2019</t>
  </si>
  <si>
    <t>119448;Principal Low Duration Fund - Direct Plan - Growth Option;INF173K01FS6;;2632.4950;;;11-Sep-2019</t>
  </si>
  <si>
    <t>119447;Principal Low Duration Fund - Direct Plan - Monthly Income Distribution CUM Capital Withdrawal Option;INF173K01FT4;INF173K01FU2;984.4383;;;11-Sep-2019</t>
  </si>
  <si>
    <t>119446;Principal Low Duration Fund - Direct Plan - Weekly Income Distribution CUM Capital Withdrawal Option;;INF173K01FW8;866.4258;;;11-Sep-2019</t>
  </si>
  <si>
    <t>102723;Principal Low Duration Fund - Weekly Income Distribution CUM Capital Withdrawal Option;;INF173K01DI2;865.4134;;;11-Sep-2019</t>
  </si>
  <si>
    <t>105461;Principal Low Duration Fund -Daily Income Distribution CUM Capital Withdrawal Option;;INF173K01DH4;865.2707;;;11-Sep-2019</t>
  </si>
  <si>
    <t>102722;Principal Low Duration Fund- Growth Option;INF173K01DG6;;2534.3350;;;11-Sep-2019</t>
  </si>
  <si>
    <t>102724;Principal Low Duration Fund- Monthly Income Distribution CUM Capital Withdrawal Option;INF173K01DJ0;INF173K01DK8;981.4784;;;11-Sep-2019</t>
  </si>
  <si>
    <t>119810;SBI Magnum Low Duration Fund - Direct Plan - Daily Income Distribution cum Capital Withdrawal Option (IDCW);;INF200K01VJ3;1015.6976;;;11-Sep-2019</t>
  </si>
  <si>
    <t>119811;SBI Magnum Low Duration Fund - Direct Plan - Fortnightly Income Distribution cum Capital Withdrawal Option (IDCW);INF200K01VK1;INF200K01VL9;1028.5773;;;11-Sep-2019</t>
  </si>
  <si>
    <t>119812;SBI MAGNUM LOW DURATION FUND - DIRECT PLAN - GROWTH;INF200K01VM7;;2529.9377;;;11-Sep-2019</t>
  </si>
  <si>
    <t>119818;SBI Magnum Low Duration Fund - Direct Plan - Monthly Income Distribution cum Capital Withdrawal Option (IDCW);INF200K01VN5;INF200K01VO3;1139.8132;;;11-Sep-2019</t>
  </si>
  <si>
    <t>119819;SBI Magnum Low Duration Fund - Direct Plan - Weekly Income Distribution cum Capital Withdrawal Option (IDCW);INF200K01VP0;INF200K01VQ8;1017.4711;;;11-Sep-2019</t>
  </si>
  <si>
    <t>106213;SBI Magnum Low Duration Fund - Regular Plan - Daily Income Distribution cum Capital Withdrawal Option (IDCW);;INF200K01ML8;1015.6203;;;11-Sep-2019</t>
  </si>
  <si>
    <t>106215;SBI Magnum Low Duration Fund - Regular Plan - Fornightly Income Distribution cum Capital Withdrawal Option (IDCW);INF200K01MM6;INF200K01MN4;1028.5497;;;11-Sep-2019</t>
  </si>
  <si>
    <t>106212;SBI MAGNUM LOW DURATION FUND - REGULAR PLAN - GROWTH;INF200K01MO2;;2511.3096;;;11-Sep-2019</t>
  </si>
  <si>
    <t>106216;SBI Magnum Low Duration Fund - Regular Plan - Monthly Income Distribution cum Capital Withdrawal Option (IDCW);INF200K01MP9;INF200K01MQ7;1130.9733;;;11-Sep-2019</t>
  </si>
  <si>
    <t>106214;SBI Magnum Low Duration Fund - Regular Plan - Weekly Income Distribution cum Capital Withdrawal Option (IDCW);INF200K01MR5;INF200K01MS3;1015.8449;;;11-Sep-2019</t>
  </si>
  <si>
    <t>106221;SBI Short Horizon Debt Fund - Ultra Short Term Fund - Institutional Plan - Daily Income Distribution cum Capital Withdrawal Option (IDCW);;INF200K01MD5;1015.2745;;;11-Sep-2019</t>
  </si>
  <si>
    <t>106217;SBI Short Horizon Debt Fund - Ultra Short Term Fund - Institutional Plan - Growth;INF200K01MG8;;2555.5101;;;11-Sep-2019</t>
  </si>
  <si>
    <t>106222;SBI Short Horizon Debt Fund - Ultra Short Term Fund- Institutional Plan - Weekly Income Distribution cum Capital Withdrawal Option (IDCW);INF200K01MJ2;INF200K01MK0;1013.5451;;;11-Sep-2019</t>
  </si>
  <si>
    <t>119683;Sundaram Low Duration Fund Direct Plan - Bonus;INF903J01RQ7;;14.1142;;;11-Sep-2019</t>
  </si>
  <si>
    <t>119679;Sundaram Low Duration Fund Direct Plan - Daily Reinvestment of Income Distribution cum Capital Withdrawal (IDCW);;INF903J01QY3;9.3062;;;11-Sep-2019</t>
  </si>
  <si>
    <t>119681;Sundaram Low Duration Fund Direct Plan - Fortnightly Income Distribution cum Capital Withdrawal (IDCW);INF903J01QZ0;INF903J01RA1;10.7968;;;11-Sep-2019</t>
  </si>
  <si>
    <t>119680;Sundaram Low Duration Fund Direct Plan - Growth;INF903J01RB9;;24.7058;;;11-Sep-2019</t>
  </si>
  <si>
    <t>119682;Sundaram Low Duration Fund Direct Plan - Monthly Income Distribution cum Capital Withdrawal (IDCW);INF903J01RR5;INF903J01RG8;10.4317;;;11-Sep-2019</t>
  </si>
  <si>
    <t>119678;Sundaram Low Duration Fund Direct Plan - Quarterly Income Distribution cum Capital Withdrawal (IDCW);INF903J01RC7;INF903J01RD5;11.3704;;;11-Sep-2019</t>
  </si>
  <si>
    <t>119677;Sundaram Low Duration Fund Direct Plan - Weekly Income Distribution cum Capital Withdrawal (IDCW);INF903J01RF0;;11.2798;;;11-Sep-2019</t>
  </si>
  <si>
    <t>105554;Sundaram Low Duration Fund Institutional Plan - Daily Reinvestment of Income Distribution cum Capital Withdrawal (IDCW);;INF903J01RE3;9.2893;;;11-Sep-2019</t>
  </si>
  <si>
    <t>105562;Sundaram Low Duration Fund Institutional Plan - Growth;INF903J01EG6;;22.8730;;;11-Sep-2019</t>
  </si>
  <si>
    <t>105561;Sundaram Low Duration Fund Institutional Plan - Monthly Income Distribution cum Capital Withdrawal (IDCW);INF903J01EH4;INF903J01EL6;10.1639;;;11-Sep-2019</t>
  </si>
  <si>
    <t>118329;Sundaram Low Duration Fund Regular Plan - Bonus;INF903J01MG9;;13.6557;;;11-Sep-2019</t>
  </si>
  <si>
    <t>105565;Sundaram Low Duration Fund Regular Plan - Daily Reinvestment of Income Distribution cum Capital Withdrawal (IDCW);;INF903J01EP7;9.2873;;;11-Sep-2019</t>
  </si>
  <si>
    <t>105557;Sundaram Low Duration Fund Regular Plan - Fortnightly Income Distribution cum Capital Withdrawal (IDCW);INF903J01JP6;INF903J01ER3;10.4031;;;11-Sep-2019</t>
  </si>
  <si>
    <t>105563;Sundaram Low Duration Fund Regular Plan - Growth;INF903J01EN2;;23.8543;;;11-Sep-2019</t>
  </si>
  <si>
    <t>105566;Sundaram Low Duration Fund Regular Plan - Monthly Income Distribution cum Capital Withdrawal (IDCW);INF903J01EO0;INF903J01ES1;10.2661;;;11-Sep-2019</t>
  </si>
  <si>
    <t>105558;Sundaram Low Duration Fund Regular Plan - Quarterly Income Distribution cum Capital Withdrawal (IDCW);INF903J01JQ4;INF903J01ET9;11.0456;;;11-Sep-2019</t>
  </si>
  <si>
    <t>105556;Sundaram Low Duration Fund Regular Plan - Weekly Income Distribution cum Capital Withdrawal (IDCW);INF903J01JO9;INF903J01EQ5;11.1774;;;11-Sep-2019</t>
  </si>
  <si>
    <t>105553;Sundaram Low Duration Fund Retail Plan - Daily Reinvestment of Income Distribution cum Capital Withdrawal (IDCW);;INF903J01EB7;9.2873;;;11-Sep-2019</t>
  </si>
  <si>
    <t>105550;Sundaram Low Duration Fund Retail Plan - Fortnightly Income Distribution cum Capital Withdrawal (IDCW);INF903J01JJ9;INF903J01ED3;10.3159;;;11-Sep-2019</t>
  </si>
  <si>
    <t>105564;Sundaram Low Duration Fund Retail Plan - Growth;INF903J01DZ8;;21.6229;;;11-Sep-2019</t>
  </si>
  <si>
    <t>105551;Sundaram Low Duration Fund Retail Plan - Monthly Income Distribution cum Capital Withdrawal (IDCW);INF903J01EA9;INF903J01EE1;10.0975;;;11-Sep-2019</t>
  </si>
  <si>
    <t>105552;Sundaram Low Duration Fund Retail Plan - Quarterly Income Distribution cum Capital Withdrawal (IDCW);INF903J01JK7;INF903J01EF8;10.6927;;;11-Sep-2019</t>
  </si>
  <si>
    <t>105549;Sundaram Low Duration Fund Retail Plan - Weekly Income Distribution cum Capital Withdrawal (IDCW);INF903J01JI1;INF903J01EC5;11.0668;;;11-Sep-2019</t>
  </si>
  <si>
    <t>119863;Tata Treasury Advantage Fund - Direct Plan - Growth Option;INF277K01OK4;;2816.6501;;;11-Sep-2019</t>
  </si>
  <si>
    <t>103159;Tata Treasury Advantage Fund - Regular Plan - Growth Option;INF277K01MA9;;2784.2753;;;11-Sep-2019</t>
  </si>
  <si>
    <t>119864;Tata Treasury Advantage Fund Direct Plan - Daily Reinvestment of IDCW Option;;INF277K018B3;972.4587;;;11-Sep-2019</t>
  </si>
  <si>
    <t>119957;Tata Treasury Advantage Fund Direct Plan - Periodic Payout of IDCW Option;INF277K01OL2;INF277K01OM0;1786.0897;;;11-Sep-2019</t>
  </si>
  <si>
    <t>119865;Tata Treasury Advantage Fund Direct Plan - Weekly Payout of IDCW Option;INF277K019B1;INF277K010C8;978.4889;;;11-Sep-2019</t>
  </si>
  <si>
    <t>103160;Tata Treasury Advantage Fund Regular Plan - Daily Reinvestment of IDCW Option;;INF277K01LZ8;971.9000;;;11-Sep-2019</t>
  </si>
  <si>
    <t>115464;Tata Treasury Advantage Fund Regular Plan - Periodic Payout of IDCW Option;INF277K01MC5;INF277K01ME1;1766.4768;;;11-Sep-2019</t>
  </si>
  <si>
    <t>103158;Tata Treasury Advantage Fund Regular Plan - Weekly Payout of IDCW Option;INF277K01MD3;INF277K01MB7;977.8175;;;11-Sep-2019</t>
  </si>
  <si>
    <t>147397;Tata Treasury Advantage Fund Segregated Portfolio 1 Direct Plan - Daily Payout of IDCWOption;INF277K016U7;;16.4309;;;11-Sep-2019</t>
  </si>
  <si>
    <t>147398;Tata Treasury Advantage Fund Segregated Portfolio 1 Direct Plan - Periodic Payout of IDCW Option;INF277K018U3;INF277K013W0;30.1780;;;11-Sep-2019</t>
  </si>
  <si>
    <t>147395;Tata Treasury Advantage Fund Segregated Portfolio 1 Direct Plan - Weekly Payout of IDCW Option;INF277K017U5;INF277K012W2;16.5317;;;11-Sep-2019</t>
  </si>
  <si>
    <t>147401;Tata Treasury Advantage Fund Segregated Portfolio 1 Regular Plan - Daily Payout of IDCW Option;INF277K011U8;;16.4297;;;11-Sep-2019</t>
  </si>
  <si>
    <t>147402;Tata Treasury Advantage Fund Segregated Portfolio 1 Regular Plan - Periodic Payout of IDCW Option;INF277K014U2;INF277K011W4;29.8620;;;11-Sep-2019</t>
  </si>
  <si>
    <t>147400;Tata Treasury Advantage Fund Segregated Portfolio 1 Regular Plan - Weekly Payout of IDCW Option;INF277K012U6;INF277K013U4;16.5299;;;11-Sep-2019</t>
  </si>
  <si>
    <t>147396;Tata Treasury Advantage Fund- Direct Plan -Growth Option (Segregated Portfolio 1);INF277K015U9;;47.5917;;;11-Sep-2019</t>
  </si>
  <si>
    <t>147399;Tata Treasury Advantage Fund-Regular Plan - Growth Option (Segregated Portfolio 1);INF277K010U0;;47.0675;;;11-Sep-2019</t>
  </si>
  <si>
    <t>141958;UTI Low Duration Fund - Direct Plan - Annual IDCW;INF789F01XF9;INF789F01XG7;955.9336;;;11-Sep-2019</t>
  </si>
  <si>
    <t>120738;UTI Low Duration Fund - Direct Plan - Bonus Option;INF789F01XH5;;1999.2304;;;11-Sep-2019</t>
  </si>
  <si>
    <t>120737;UTI Low Duration Fund - Direct Plan - Daily IDCW (Reinvestment);;INF789F01XE2;913.5814;;;11-Sep-2019</t>
  </si>
  <si>
    <t>133127;UTI Low Duration Fund - Direct Plan - Flexi IDCW;INF789FA1O44;INF789FA1O51;1085.6745;;;11-Sep-2019</t>
  </si>
  <si>
    <t>135191;UTI Low Duration Fund - Direct Plan - Fortnightly IDCW;INF789FA1O02;INF789FA1O10;1214.8118;;;11-Sep-2019</t>
  </si>
  <si>
    <t>120735;UTI Low Duration Fund - Direct Plan - Growth Option;INF789F01XI3;;2392.8564;;;11-Sep-2019</t>
  </si>
  <si>
    <t>133469;UTI Low Duration Fund - Direct Plan - Half-Yearly IDCW;INF789FA1O28;INF789FA1O36;1009.2392;;;11-Sep-2019</t>
  </si>
  <si>
    <t>120736;UTI Low Duration Fund - Direct Plan - Monthly IDCW;INF789F01XJ1;INF789F01XK9;934.238;;;11-Sep-2019</t>
  </si>
  <si>
    <t>120734;UTI Low Duration Fund - Direct Plan - Quarterly IDCW;INF789F01XL7;INF789F01XM5;1282.9815;;;11-Sep-2019</t>
  </si>
  <si>
    <t>120739;UTI Low Duration Fund - Direct Plan - Weekly IDCW;INF789F01XN3;INF789F01XO1;927.3115;;;11-Sep-2019</t>
  </si>
  <si>
    <t>102538;UTI Low Duration Fund - Discontinued - Annaul Dividend Option;INF789F01OK8;INF789F01OL6;2305.5874;;;11-Sep-2019</t>
  </si>
  <si>
    <t>105578;UTI Low Duration Fund - Discontinued - Periodic Dividend Plan;;INF789F01349;951.2757;;;11-Sep-2019</t>
  </si>
  <si>
    <t>102541;UTI Low Duration Fund - Discontinued - Quarterly Dividend Option;INF789F01OO0;INF789F01OP7;1591.4499;;;11-Sep-2019</t>
  </si>
  <si>
    <t>102539;UTI Low Duration Fund - Discontinued Bonus Option;INF789F01OM4;;2860.2824;;;11-Sep-2019</t>
  </si>
  <si>
    <t>105659;UTI Low Duration Fund - Discontinued Flexi Dividend Plan;INF789F01PA6;;986.3969;;;11-Sep-2019</t>
  </si>
  <si>
    <t>102540;UTI Low Duration Fund - Discontinued Growth Option;INF789F01331;;4290.8997;;;11-Sep-2019</t>
  </si>
  <si>
    <t>105670;UTI Low Duration Fund - Discontinued Monthly Dividend Option;INF789F01OY9;INF789F01OZ6;975.3055;;;11-Sep-2019</t>
  </si>
  <si>
    <t>102545;UTI Low Duration Fund - Regular Plan - Bonus Option;INF789F01OS1;;1980.353;;;11-Sep-2019</t>
  </si>
  <si>
    <t>105605;UTI Low Duration Fund - Regular Plan - Daily IDCW (Reinvestment);;INF789F01ON2;913.2351;;;11-Sep-2019</t>
  </si>
  <si>
    <t>133130;UTI Low Duration Fund - Regular Plan - Flexi IDCW;INF789FA1N86;INF789FA1N94;971.492;;;11-Sep-2019</t>
  </si>
  <si>
    <t>133733;UTI Low Duration Fund - Regular Plan - Fortnightly IDCW;INF789FA1N45;INF789FA1N52;1208.5454;;;11-Sep-2019</t>
  </si>
  <si>
    <t>102544;UTI Low Duration Fund - Regular Plan - Growth Option;INF789F01OT9;;2369.443;;;11-Sep-2019</t>
  </si>
  <si>
    <t>136345;UTI Low Duration Fund - Regular Plan - Half-Yearly IDCW;INF789FA1N60;INF789FA1N78;980.9997;;;11-Sep-2019</t>
  </si>
  <si>
    <t>105658;UTI Low Duration Fund - Regular Plan - Monthly IDCW;INF789F01OU7;INF789F01OV5;931.5209;;;11-Sep-2019</t>
  </si>
  <si>
    <t>115483;UTI Low Duration Fund - Regular Plan - Quarterly IDCW;INF789F01OW3;INF789F01OX1;1070.5122;;;11-Sep-2019</t>
  </si>
  <si>
    <t>105627;UTI Low Duration Fund - Regular Plan - Weekly IDCW;INF789F01PB4;INF789F01PC2;915.5314;;;11-Sep-2019</t>
  </si>
  <si>
    <t>101973;Aditya Birla Sun Life Money Manager Fund - Daily IDCW;;INF209K01SZ6;100.3909;;;11-Sep-2019</t>
  </si>
  <si>
    <t>119513;Aditya Birla Sun Life Money Manager Fund - Direct - daily IDCW;;INF209K01UT5;100.3909;;;11-Sep-2019</t>
  </si>
  <si>
    <t>119512;Aditya Birla Sun Life Money Manager Fund - Direct - weekly IDCW;INF209K01UV1;INF209KA1LM3;100.5192;;;11-Sep-2019</t>
  </si>
  <si>
    <t>101976;Aditya Birla Sun Life Money Manager Fund - Growth;INF209K01RV7;;259.8544;;;11-Sep-2019</t>
  </si>
  <si>
    <t>119511;Aditya Birla Sun Life Money Manager Fund - Growth - Direct Plan;INF209K01UU3;;261.3825;;;11-Sep-2019</t>
  </si>
  <si>
    <t>101972;Aditya Birla Sun Life Money Manager Fund - Retail - Daily IDCW;;INF209K01JZ5;100.3909;;;11-Sep-2019</t>
  </si>
  <si>
    <t>101970;Aditya Birla Sun Life Money Manager Fund - RETAIL - WEEKLY IDCW;;INF209K01JY8;103.8151;;;11-Sep-2019</t>
  </si>
  <si>
    <t>101971;Aditya Birla Sun Life Money Manager Fund - Retail Growth;INF209K01MJ3;;320.2554;;;11-Sep-2019</t>
  </si>
  <si>
    <t>101974;Aditya Birla Sun Life Money Manager Fund - WEEKLY IDCW;;INF209K01SY9;100.5174;;;11-Sep-2019</t>
  </si>
  <si>
    <t>147576;Axis Money Market Fund - Direct Plan - Annual IDCW;INF846K01Q96;INF846K01Q88;1009.8110;;;11-Sep-2019</t>
  </si>
  <si>
    <t>147571;Axis Money Market Fund - Direct Plan - Daily IDCW;;INF846K01Q70;1002.5075;;;11-Sep-2019</t>
  </si>
  <si>
    <t>147567;Axis Money Market Fund - Direct Plan - Growth Option;INF846K01Q62;;1009.7982;;;11-Sep-2019</t>
  </si>
  <si>
    <t>147572;Axis Money Market Fund - Direct Plan - Monthly IDCW;INF846K01R12;INF846K01R04;1005.0882;;;11-Sep-2019</t>
  </si>
  <si>
    <t>147573;Axis Money Market Fund - Direct Plan - Quarterly IDCW;INF846K01R38;INF846K01R20;1009.8072;;;11-Sep-2019</t>
  </si>
  <si>
    <t>147575;Axis Money Market Fund - Regular Plan - Annual IDCW;INF846K01R79;INF846K01R61;1009.6554;;;11-Sep-2019</t>
  </si>
  <si>
    <t>147577;Axis Money Market Fund - Regular Plan - Daily IDCW;;INF846K01R53;1001.4788;;;11-Sep-2019</t>
  </si>
  <si>
    <t>147568;Axis Money Market Fund - Regular Plan - Growth Option;INF846K01R46;;1009.6553;;;11-Sep-2019</t>
  </si>
  <si>
    <t>147578;Axis Money Market Fund - Regular Plan - Monthly IDCW;INF846K01R95;INF846K01R87;1005.3830;;;11-Sep-2019</t>
  </si>
  <si>
    <t>147574;Axis Money Market Fund - Regular Plan - Quarterly IDCW;INF846K01S11;INF846K01S03;1009.6553;;;11-Sep-2019</t>
  </si>
  <si>
    <t>108757;BANDHAN Money Manager Fund - Regular Plan - Monthly IDCW;INF194K01LO9;INF194K01LN1;10.2721;;;11-Sep-2019</t>
  </si>
  <si>
    <t>108756;BANDHAN Money Manager Fund - Regular Plan - Growth;INF194K01LJ9;;29.6468;;;11-Sep-2019</t>
  </si>
  <si>
    <t>108650;BANDHAN Money Manager Fund - Regular Plan - Daily IDCW;INF194K01LL5;INF194K01LK7;10.0994;;;11-Sep-2019</t>
  </si>
  <si>
    <t>131389;BANDHAN Money Manager Fund - Regular Plan - Periodic IDCW;INF194KA1TG5;INF194KA1TH3;14.2466;;;11-Sep-2019</t>
  </si>
  <si>
    <t>108701;BANDHAN Money Manager Fund - Regular Plan - Weekly IDCW;INF194K01LR2;INF194K01LQ4;10.1280;;;11-Sep-2019</t>
  </si>
  <si>
    <t>118383;BANDHAN Money Manager Fund -Direct Plan-Daily IDCW;;INF194K01M98;10.0994;;;11-Sep-2019</t>
  </si>
  <si>
    <t>118384;BANDHAN Money Manager Fund -Direct Plan-Growth;INF194K01M80;;30.9038;;;11-Sep-2019</t>
  </si>
  <si>
    <t>118385;BANDHAN Money Manager Fund -Direct Plan-Monthly IDCW;INF194K01N22;INF194K01N14;10.2105;;;11-Sep-2019</t>
  </si>
  <si>
    <t>131388;BANDHAN Money Manager Fund -Direct Plan-Periodic IDCW;INF194KA1TJ9;INF194KA1TK7;14.4697;;;11-Sep-2019</t>
  </si>
  <si>
    <t>118386;BANDHAN Money Manager Fund -Direct Plan-Weekly IDCW;;INF194K01N48;10.1064;;;11-Sep-2019</t>
  </si>
  <si>
    <t>147378;Baroda BNP Paribas Money Market Fund - Direct Plan-Daily IDCW;;INF955L01IE8;1003.7458;;;11-Sep-2019</t>
  </si>
  <si>
    <t>147377;Baroda BNP Paribas Money Market Fund- Direct Plan - Growth;INF955L01ID0;;1019.7222;;;11-Sep-2019</t>
  </si>
  <si>
    <t>147382;Baroda BNP Paribas Money Market Fund-Regular Plan - Growth;INF955L01HY8;;1019.0329;;;11-Sep-2019</t>
  </si>
  <si>
    <t>147380;Baroda BNP Paribas Money Market Fund-Regular Plan- Daily IDCW;;INF955L01HZ5;1003.7399;;;11-Sep-2019</t>
  </si>
  <si>
    <t>147381;Baroda BNP Paribas Money Market Fund-Regular Plan-Weekly IDCW;;INF955L01IA6;1003.8915;;;11-Sep-2019</t>
  </si>
  <si>
    <t>123288;DSP Savings Fund - Direct Plan -  IDCW - Daily;;INF740KA1PB3;10.1157;;;11-Sep-2019</t>
  </si>
  <si>
    <t>119106;DSP Savings Fund - Direct Plan - Growth;INF740K01NU2;;38.6624;;;11-Sep-2019</t>
  </si>
  <si>
    <t>119108;DSP Savings Fund - Direct Plan - IDCW;INF740K01NV0;INF740K01NX6;12.3008;;;11-Sep-2019</t>
  </si>
  <si>
    <t>119107;DSP Savings Fund - Direct Plan - IDCW - Monthly;INF740K01NT4;INF740K01NW8;10.7522;;;11-Sep-2019</t>
  </si>
  <si>
    <t>100087;DSP Savings Fund - Regular Plan - Growth;INF740K01714;;38.0271;;;11-Sep-2019</t>
  </si>
  <si>
    <t>100088;DSP Savings Fund - Regular Plan - IDCW;INF740K01706;INF740K01AJ2;12.2629;;;11-Sep-2019</t>
  </si>
  <si>
    <t>123287;DSP Savings Fund - Regular Plan - IDCW - Daily;;INF740KA1PC1;10.0628;;;11-Sep-2019</t>
  </si>
  <si>
    <t>100089;DSP Savings Fund - Regular Plan - IDCW - Monthly;INF740K01722;INF740K01AK0;10.7263;;;11-Sep-2019</t>
  </si>
  <si>
    <t>139306;DSP Savings Fund - Unclaimed IDCW - Beyond 3 years;;;10.0000;;;11-Sep-2019</t>
  </si>
  <si>
    <t>139305;DSP Savings Fund - Unclaimed IDCW - Upto 3 years;;;12.6549;;;11-Sep-2019</t>
  </si>
  <si>
    <t>139304;DSP Savings Fund - Unclaimed Redemption - Beyond 3 years;;;10.0000;;;11-Sep-2019</t>
  </si>
  <si>
    <t>139303;DSP Savings Fund - Unclaimed Redemption - Upto 3 years;;;12.6549;;;11-Sep-2019</t>
  </si>
  <si>
    <t>140236;Edelweiss Money Market Fund - Direct Plan - Annual - IDCW Option;INF843K01CI2;INF843K01CH4;22.1882;;;11-Sep-2019</t>
  </si>
  <si>
    <t>140237;Edelweiss Money Market Fund - Direct Plan - Growth Option;INF843K01CE1;;22.1884;;;11-Sep-2019</t>
  </si>
  <si>
    <t>140235;Edelweiss Money Market Fund - Direct Plan - IDCW Option;INF843K01CF8;INF843K01CG6;20.6933;;;11-Sep-2019</t>
  </si>
  <si>
    <t>140230;Edelweiss Money Market Fund - Institutional Plan - Growth Option;INF843K01377;;17.9708;;;11-Sep-2019</t>
  </si>
  <si>
    <t>140233;Edelweiss Money Market Fund - Regular Plan - Annual - IDCW Option;INF843K01922;INF843K01914;20.8216;;;11-Sep-2019</t>
  </si>
  <si>
    <t>140229;Edelweiss Money Market Fund - Regular Plan - Growth Option;INF843K01344;;20.9975;;;11-Sep-2019</t>
  </si>
  <si>
    <t>140232;Edelweiss Money Market Fund - Regular Plan - IDCW Option;INF843K01351;INF843K01369;19.7496;;;11-Sep-2019</t>
  </si>
  <si>
    <t>118506;Franklin India Money Market Fund - Direct - Growth;INF090I01GV8;;36.5592;;;11-Sep-2019</t>
  </si>
  <si>
    <t>101357;Franklin India Money Market Fund - Growth Option;INF090I01CA1;;35.7109;;;11-Sep-2019</t>
  </si>
  <si>
    <t>101359;Franklin India Money Market Fund - Institutional Option - Dividend;INF090I01BW7;INF090I01BV9;10.3767;;;11-Sep-2019</t>
  </si>
  <si>
    <t>122443;Franklin India Money Market Fund Retail Option - Daily - IDCW;;INF090I01KM9;10.0709;;;11-Sep-2019</t>
  </si>
  <si>
    <t>122444;Franklin India Money Market Fund Retail Option - Direct - Daily - IDCW;;INF090I01KN7;10.0765;;;11-Sep-2019</t>
  </si>
  <si>
    <t>129437;Franklin India Money Market Fund Retail Option - Direct - Monthly - IDCW;INF090I01LC8;INF090I01LD6;10.5716;;;11-Sep-2019</t>
  </si>
  <si>
    <t>118505;Franklin India Money Market Fund Retail Option - Direct - Quarterly - IDCW;INF090I01GT2;INF090I01GU0;11.4184;;;11-Sep-2019</t>
  </si>
  <si>
    <t>129436;Franklin India Money Market Fund Retail Option - Monthly - IDCW;INF090I01LA2;INF090I01LB0;10.2776;;;11-Sep-2019</t>
  </si>
  <si>
    <t>101356;Franklin India Money Market Fund Retail Option - Quarterly - IDCW;INF090I01BZ0;INF090I01BY3;11.0805;;;11-Sep-2019</t>
  </si>
  <si>
    <t>144995;Indiabulls Savings Fund - Direct Plan - Daily Dividend Option;;INF666M01DV4;1005.0763;;;11-Sep-2019</t>
  </si>
  <si>
    <t>144994;Indiabulls Savings Fund - Direct Plan - Growth Option;INF666M01DU6;;1079.8989;;;11-Sep-2019</t>
  </si>
  <si>
    <t>144996;Indiabulls Savings Fund - Direct Plan - Monthly Dividend Option;INF666M01EA6;INF666M01EB4;1006.9128;;;11-Sep-2019</t>
  </si>
  <si>
    <t>145001;Indiabulls Savings Fund - Direct Plan - Weekly Dividend Option;INF666M01DW2;INF666M01DX0;1005.0815;;;11-Sep-2019</t>
  </si>
  <si>
    <t>144999;Indiabulls Savings Fund - Regular Plan - Daily Dividend Option;;INF666M01ED0;1005.0704;;;11-Sep-2019</t>
  </si>
  <si>
    <t>144997;Indiabulls Savings Fund - Regular Plan - Growth Option;INF666M01EC2;;1079.0583;;;11-Sep-2019</t>
  </si>
  <si>
    <t>101994;HDFC Money Market Fund - Daily IDCW Option;;INF179KB1IG6;1063.64;;;11-Sep-2019</t>
  </si>
  <si>
    <t>119093;HDFC Money Market Fund - Daily IDCW Option - Direct Plan;;INF179KB1HZ8;1063.64;;;11-Sep-2019</t>
  </si>
  <si>
    <t>101993;HDFC Money Market Fund - Growth Option;INF179KB1HR5;;4033.6093;;;11-Sep-2019</t>
  </si>
  <si>
    <t>119092;HDFC Money Market Fund - Growth Option - Direct Plan;INF179KB1HU9;;4073.3738;;;11-Sep-2019</t>
  </si>
  <si>
    <t>101995;HDFC Money Market Fund - Weekly IDCW Option;INF179KB1IH4;INF179KB1II2;1063.3846;;;11-Sep-2019</t>
  </si>
  <si>
    <t>119094;HDFC Money Market Fund - Weekly IDCW Option -Direct Plan;INF179KB1IA9;INF179KB1IB7;1063.4134;;;11-Sep-2019</t>
  </si>
  <si>
    <t>130946;ICICI Prudential Money Market Fund - Direct Plan Bonus;INF109KA1H85;;145.1360;;;11-Sep-2019</t>
  </si>
  <si>
    <t>115328;ICICI Prudential Money Market Fund Dividend;INF109K01I72;;100.3289;;;11-Sep-2019</t>
  </si>
  <si>
    <t>120209;ICICI Prudential Money Market Fund Option - Direct Plan -  Daily IDCW;;INF109K01R22;100.3289;;;11-Sep-2019</t>
  </si>
  <si>
    <t>120210;ICICI Prudential Money Market Fund Option - Direct Plan -  Fortnightly IDCW;INF109K01R55;;100.8617;;;11-Sep-2019</t>
  </si>
  <si>
    <t>120211;ICICI Prudential Money Market Fund Option - Direct Plan -  Growth;INF109K01R14;;269.8550;;;11-Sep-2019</t>
  </si>
  <si>
    <t>120216;ICICI Prudential Money Market Fund Option - Direct Plan -  IDCW Others;INF109K01R30;;137.3803;;;11-Sep-2019</t>
  </si>
  <si>
    <t>120213;ICICI Prudential Money Market Fund Option - Direct Plan -  Monthly IDCW;INF109K01R63;INF109K01R71;100.6847;;;11-Sep-2019</t>
  </si>
  <si>
    <t>120212;ICICI Prudential Money Market Fund Option - Direct Plan -  Weekly IDCW;INF109K01R89;;100.7985;;;11-Sep-2019</t>
  </si>
  <si>
    <t>101221;ICICI Prudential Money Market Fund Retail Growth (erstwhile Cash Option);INF109K01TW3;;295.2052;;;11-Sep-2019</t>
  </si>
  <si>
    <t>103634;ICICI Prudential Money Market Fund Option - Daily IDCW;INF109K01TY9;;100.3407;;;11-Sep-2019</t>
  </si>
  <si>
    <t>103633;ICICI Prudential Money Market Fund Option - Growth;INF109K01TX1;;268.3323;;;11-Sep-2019</t>
  </si>
  <si>
    <t>130013;ICICI Prudential Money Market Fund Option - IDCW Others;INF109K01I64;;136.8186;;;11-Sep-2019</t>
  </si>
  <si>
    <t>103637;ICICI Prudential Money Market Fund Option - Monthly IDCW;INF109K01UC3;INF109K01UB5;100.6117;;;11-Sep-2019</t>
  </si>
  <si>
    <t>103635;ICICI Prudential Money Market Fund Option - Weekly IDCW;INF109K01TZ6;;100.7033;;;11-Sep-2019</t>
  </si>
  <si>
    <t>103636;ICICI Prudential Money Market Fund Option -Fortnightly IDCW;INF109K01UA7;;100.6208;;;11-Sep-2019</t>
  </si>
  <si>
    <t>115515;Invesco India Money Market Fund - Daily IDCW (Reinvestment);;INF205K01RU7;1000.29;;;11-Sep-2019</t>
  </si>
  <si>
    <t>120506;Invesco India Money Market Fund - Direct Plan - Daily IDCW (Reinvestment);;INF205K01RV5;1000.29;;;11-Sep-2019</t>
  </si>
  <si>
    <t>120508;Invesco India Money Market Fund - Direct Plan - Discretionary IDCW (Payout / Reinvestment);INF205K01RW3;INF205K01RX1;2006.2638;;;11-Sep-2019</t>
  </si>
  <si>
    <t>120507;Invesco India Money Market Fund - Direct Plan - Growth;INF205K01RY9;;2239.7761;;;11-Sep-2019</t>
  </si>
  <si>
    <t>120509;Invesco India Money Market Fund - Direct Plan - Monthly IDCW (Payout / Reinvestment);INF205K01RZ6;INF205K01SA7;1020.0728;;;11-Sep-2019</t>
  </si>
  <si>
    <t>116653;Invesco India Money Market Fund - Discretionary IDCW (Payout / Reinvestment);INF205K01SB5;INF205K01SC3;2205.0857;;;11-Sep-2019</t>
  </si>
  <si>
    <t>112123;Invesco India Money Market Fund - Growth;INF205K01SD1;;2202.2573;;;11-Sep-2019</t>
  </si>
  <si>
    <t>112125;Invesco India Money Market Fund - Monthly IDCW (Payout / Reinvestment);INF205K01SE9;INF205K01SF6;1019.9823;;;11-Sep-2019</t>
  </si>
  <si>
    <t>112120;Invesco India Money Market Fund - Regular - Growth;INF205K01SG4;;2030.5668;;;11-Sep-2019</t>
  </si>
  <si>
    <t>112122;Invesco India Money Market Fund - Regular - Monthly IDCW (Payout / Reinvestment);INF205K01SH2;INF205K01SI0;1084.0094;;;11-Sep-2019</t>
  </si>
  <si>
    <t>116488;Invesco India Money Market Fund - Regular Plan - Daily IDCW (Reinvestment);;INF205K01UW7;1002;;;11-Sep-2019</t>
  </si>
  <si>
    <t>143602;JM Money Market Fund (Direct) - Fortnightly Dividend Option;;INF192K01DR3;10.3276;;;11-Sep-2019</t>
  </si>
  <si>
    <t>143597;JM Money Market Fund (Direct) - Growth;INF192K01DS1;;27.5354;;;11-Sep-2019</t>
  </si>
  <si>
    <t>143599;JM Money Market Fund (Direct) - Weekly Dividend;;INF192K01DQ5;10.6699;;;11-Sep-2019</t>
  </si>
  <si>
    <t>143592;JM Money Market Fund (Direct) Bonus Option - Principal Units;INF192K01FH9;;15.2862;;;11-Sep-2019</t>
  </si>
  <si>
    <t>143595;JM Money Market Fund (Direct)- Daily Dividend Option;;INF192K01DP7;10.0508;;;11-Sep-2019</t>
  </si>
  <si>
    <t>143601;JM Money Market Fund - Bonus Option - Principal Units;INF192K01FF3;;15.1212;;;11-Sep-2019</t>
  </si>
  <si>
    <t>143594;JM Money Market Fund - Daily Dividend;;INF192K01AR9;10.0418;;;11-Sep-2019</t>
  </si>
  <si>
    <t>143596;JM Money Market Fund - Fortnighly Dividend;;INF192K01AT5;10.3124;;;11-Sep-2019</t>
  </si>
  <si>
    <t>143598;JM Money Market Fund - Growth;INF192K01AU3;;27.1426;;;11-Sep-2019</t>
  </si>
  <si>
    <t>143600;JM Money Market Fund - Weekly Dividend;;INF192K01AS7;10.6431;;;11-Sep-2019</t>
  </si>
  <si>
    <t>106842;Kotak Money Market Fund - (Daily Reinvestment of Income Distribution cum capital withdrawal option);INF174K01ND0;;1011.62;;;11-Sep-2019</t>
  </si>
  <si>
    <t>119745;Kotak Money Market Fund - (Daily Reinvestment of Income Distribution cum capital withdrawal option) - Direct;INF174K01MZ5;;1011.62;;;11-Sep-2019</t>
  </si>
  <si>
    <t>101893;Kotak Money Market Fund - (Growth);INF174K01NA6;;3190.4546;;;11-Sep-2019</t>
  </si>
  <si>
    <t>119746;Kotak Money Market Fund - (Growth) - Direct;INF174K01MW2;;3201.2471;;;11-Sep-2019</t>
  </si>
  <si>
    <t>101892;Kotak Money market Fund - (Monthly Payout of Income Distribution cum capital withdrawal option);INF174K018O0;INF174K01NB4;1015.2601;;;11-Sep-2019</t>
  </si>
  <si>
    <t>119747;Kotak Money Market Fund - (Monthly Payout of Income Distribution cum capital withdrawal option) - Direct;INF174K019O8;INF174K01MX0;1014.9092;;;11-Sep-2019</t>
  </si>
  <si>
    <t>101894;Kotak Money Market Fund - (Weekly Reinvestment of Income Distribution cum capital withdrawal option);INF174K01NC2;;1012.3486;;;11-Sep-2019</t>
  </si>
  <si>
    <t>119748;Kotak Money Market Fund - (Weekly Reinvestment of Income Distribution cum capital withdrawal option) - Direct;INF174K01MY8;;1022.0131;;;11-Sep-2019</t>
  </si>
  <si>
    <t>119432;L&amp;T Money Market Fund - Direct Plan - Daily IDCW;;INF917K01FD8;10.8591;;;11-Sep-2019</t>
  </si>
  <si>
    <t>119430;L&amp;T Money Market Fund - Direct Plan - Weekly IDCW;;INF917K01FH9;13.1306;;;11-Sep-2019</t>
  </si>
  <si>
    <t>114217;L&amp;T Money Market Fund - Regular Plan - Daily IDCW;;INF917K01AY5;10.8591;;;11-Sep-2019</t>
  </si>
  <si>
    <t>114216;L&amp;T Money Market Fund - Regular Plan - Growth;INF917K01BC9;;19.2362;;;11-Sep-2019</t>
  </si>
  <si>
    <t>114219;L&amp;T Money Market Fund - Regular Plan - Monthly IDCW;INF917K01BB1;INF917K01BA3;11.6801;;;11-Sep-2019</t>
  </si>
  <si>
    <t>114218;L&amp;T Money Market Fund - Regular Plan - Weekly IDCW;;INF917K01AZ2;13.0789;;;11-Sep-2019</t>
  </si>
  <si>
    <t>119431;L&amp;T Money Market Fund -Direct Plan- Growth;INF917K01FE6;;19.7242;;;11-Sep-2019</t>
  </si>
  <si>
    <t>119429;L&amp;T Money Market Fund -Direct Plan- Monthly IDCW;INF917K01FF3;;12.078;;;11-Sep-2019</t>
  </si>
  <si>
    <t>103050;NIPPON INDIA MONEY MARKET FUND - DAILY IDCW Option;;INF204K01UY6;1004.2550;;;11-Sep-2019</t>
  </si>
  <si>
    <t>118718;NIPPON INDIA MONEY MARKET FUND - DIRECT Plan - DAILY IDCW Option;;INF204K01ZN8;1004.2399;;;11-Sep-2019</t>
  </si>
  <si>
    <t>118720;NIPPON INDIA MONEY MARKET FUND - DIRECT Plan - MONTHLY IDCW Option;INF204K01ZQ1;INF204K01ZR9;1009.7094;;;11-Sep-2019</t>
  </si>
  <si>
    <t>118716;NIPPON INDIA MONEY MARKET FUND - DIRECT Plan - QUARTERLY IDCW Option;INF204K01ZS7;INF204K01ZT5;1026.1676;;;11-Sep-2019</t>
  </si>
  <si>
    <t>118717;NIPPON INDIA MONEY MARKET FUND - DIRECT Plan - WEEKLY IDCW Option;;INF204K01ZO6;1005.6838;;;11-Sep-2019</t>
  </si>
  <si>
    <t>118715;Nippon India Money Market Fund - Direct Plan Growth Plan - Bonus Option;INF204K01G11;;1733.1578;;;11-Sep-2019</t>
  </si>
  <si>
    <t>118719;Nippon India Money Market Fund - Direct Plan Growth Plan - Growth Option;INF204K01ZP3;;2947.4407;;;11-Sep-2019</t>
  </si>
  <si>
    <t>103052;NIPPON INDIA MONEY MARKET FUND - MONTHLY IDCW Option;INF204K01VB2;INF204K01VC0;1009.6604;;;11-Sep-2019</t>
  </si>
  <si>
    <t>112341;NIPPON INDIA MONEY MARKET FUND - QUARTERLY IDCW Option;INF204K01VD8;INF204K01VE6;1025.9893;;;11-Sep-2019</t>
  </si>
  <si>
    <t>103051;NIPPON INDIA MONEY MARKET FUND - WEEKLY IDCW Option;;INF204K01UZ3;1005.6883;;;11-Sep-2019</t>
  </si>
  <si>
    <t>103048;Nippon India Money Market Fund-Growth Plan-Growth Option;INF204K01VA4;;2929.4265;;;11-Sep-2019</t>
  </si>
  <si>
    <t>103465;Quant Money Market Fund-Dividend Option;INF966L01382;INF966L01390;16.202;;;11-Sep-2019</t>
  </si>
  <si>
    <t>120844;Quant Money Market Fund-Dividend Option-Direct Plan;INF966L01929;INF966L01937;16.209;;;11-Sep-2019</t>
  </si>
  <si>
    <t>103464;Quant Money Market Fund-Growth Option;INF966L01408;;30.0639;;;11-Sep-2019</t>
  </si>
  <si>
    <t>120845;Quant Money Market Fund-Growth Option-Direct Plan;INF966L01945;;30.3123;;;11-Sep-2019</t>
  </si>
  <si>
    <t>119821;SBI  SAVINGS FUND - DIRECT PLAN - GROWTH;INF200K01SZ5;;31.2272;;;11-Sep-2019</t>
  </si>
  <si>
    <t>102503;SBI  SAVINGS FUND - REGULAR PLAN - GROWTH;INF200K01636;;29.9987;;;11-Sep-2019</t>
  </si>
  <si>
    <t>119820;SBI Savings Fund - Direct Plan - Income Distribution cum Capital Withdrawal Option (IDCW);INF200K01SX0;INF200K01SY8;12.6715;;;11-Sep-2019</t>
  </si>
  <si>
    <t>119822;SBI Savings Fund - Direct Plan Daily Income Distribution cum Capital Withdrawal Option (IDCW);;INF200K01SW2;10.1292;;;11-Sep-2019</t>
  </si>
  <si>
    <t>119823;SBI Savings Fund - Direct Plan Weekly Income Distribution cum Capital Withdrawal Option (IDCW);INF200K01TA6;INF200K01TB4;11.6240;;;11-Sep-2019</t>
  </si>
  <si>
    <t>102504;SBI Savings Fund - Regular Plan - Income Distribution cum Capital Withdrawal Option (IDCW);INF200K01644;INF200K01651;12.1238;;;11-Sep-2019</t>
  </si>
  <si>
    <t>114348;SBI Savings Fund - Regular Plan Daily Income Distribution cum Capital Withdrawal Option (IDCW);;INF200KA1K20;10.1263;;;11-Sep-2019</t>
  </si>
  <si>
    <t>102860;SBI Savings Fund - Regular Plan Weekly Income Distribution cum Capital Withdrawal Option (IDCW);INF200K01669;INF200K01677;11.5338;;;11-Sep-2019</t>
  </si>
  <si>
    <t>145054;Sundaram Money Market Fund Direct Plan - Daily Reinvestment of Income Distribution cum Capital Withdrawal (IDCW);;INF903JA1FU0;10.0620;;;11-Sep-2019</t>
  </si>
  <si>
    <t>145053;Sundaram Money Market Fund Direct Plan - Fortnightly Reinvestment of Income Distribution cum Capital Withdrawal (IDCW);;INF903JA1FW6;10.2217;;;11-Sep-2019</t>
  </si>
  <si>
    <t>145050;Sundaram Money Market Fund Direct Plan - Growth;INF903JA1FR6;;10.8226;;;11-Sep-2019</t>
  </si>
  <si>
    <t>145051;Sundaram Money Market Fund Direct Plan - Monthly Payout of Income Distribution cum Capital Withdrawal (IDCW);INF903JA1FS4;;10.4379;;;11-Sep-2019</t>
  </si>
  <si>
    <t>145056;Sundaram Money Market Fund Direct Plan - Monthly Reinvestment of Income Distribution cum Capital Withdrawal (IDCW);;INF903JA1FX4;10.4379;;;11-Sep-2019</t>
  </si>
  <si>
    <t>145052;Sundaram Money Market Fund Direct Plan - Quarterly Payout of Income Distribution cum Capital Withdrawal (IDCW);INF903JA1FT2;;10.6664;;;11-Sep-2019</t>
  </si>
  <si>
    <t>145057;Sundaram Money Market Fund Direct Plan - Quarterly Reinvestment of Income Distribution cum Capital Withdrawal (IDCW);;INF903JA1FY2;10.6664;;;11-Sep-2019</t>
  </si>
  <si>
    <t>145043;Sundaram Money Market Fund Regular Plan - Daily Reinvestment of Income Distribution cum Capital Withdrawal (IDCW);;INF903JA1FM7;10.0620;;;11-Sep-2019</t>
  </si>
  <si>
    <t>145048;Sundaram Money Market Fund Regular Plan - Fortnightly Reinvestment of Income Distribution cum Capital Withdrawal (IDCW);;INF903JA1FO3;10.2397;;;11-Sep-2019</t>
  </si>
  <si>
    <t>145042;Sundaram Money Market Fund Regular Plan - Growth;INF903JA1FJ3;;10.8079;;;11-Sep-2019</t>
  </si>
  <si>
    <t>145044;Sundaram Money Market Fund Regular Plan - Monthly Payout of Income Distribution cum Capital Withdrawal (IDCW);INF903JA1FK1;;10.4315;;;11-Sep-2019</t>
  </si>
  <si>
    <t>145049;Sundaram Money Market Fund Regular Plan - Monthly Reinvestment of Income Distribution cum Capital Withdrawal (IDCW);;INF903JA1FP0;10.4315;;;11-Sep-2019</t>
  </si>
  <si>
    <t>145045;Sundaram Money Market Fund Regular Plan - Quarterly Payout of Income Distribution cum Capital Withdrawal (IDCW);INF903JA1FL9;;10.6516;;;11-Sep-2019</t>
  </si>
  <si>
    <t>145046;Sundaram Money Market Fund Regular Plan - Quarterly Reinvestment of Income Distribution cum Capital Withdrawal (IDCW);;INF903JA1FQ8;10.6516;;;11-Sep-2019</t>
  </si>
  <si>
    <t>145047;Sundaram Money Market Fund Regular Plan - Weekly Reinvestment of Income Distribution cum Capital Withdrawal (IDCW);;INF903JA1FN5;10.2799;;;11-Sep-2019</t>
  </si>
  <si>
    <t>119421;Tata Money Market Fund- Direct Plan - Daily Reinvestment of IDCW Option;;INF277K011C6;1114.5200;;;11-Sep-2019</t>
  </si>
  <si>
    <t>119424;Tata Money Market Fund- Direct Plan- Growth Option;INF277K01PR6;;3345.3046;;;11-Sep-2019</t>
  </si>
  <si>
    <t>101986;Tata Money Market Fund- Regular Plan - Daily Reinvestment of IDCW Option;;INF277K014C0;1114.5200;;;11-Sep-2019</t>
  </si>
  <si>
    <t>101847;Tata Money Market Fund-Regular Plan - Growth Option;INF277K01LQ7;;3326.5829;;;11-Sep-2019</t>
  </si>
  <si>
    <t>120299;UTI MMF - Direct Plan - Growth Option;INF789F01XV6;;2193.3149;;;11-Sep-2019</t>
  </si>
  <si>
    <t>139236;UTI MMF - Regular Plan - Flexi Dividend Option;INF789FA1M04;INF789FA1M12;1024.8363;;;11-Sep-2019</t>
  </si>
  <si>
    <t>112077;UTI MMF - Regular Plan - Growth Option;INF789F01PX8;;2177.9124;;;11-Sep-2019</t>
  </si>
  <si>
    <t>100724;UTI MMF- Discontinued - Regular Plan - Flexi Dividend Option;;INF789F01BD0;2785.8165;;;11-Sep-2019</t>
  </si>
  <si>
    <t>100725;UTI MMF- Discontinued - Regular Plan - Periodic Dividend Option;INF789F01BE8;;1989.5194;;;11-Sep-2019</t>
  </si>
  <si>
    <t>100723;UTI MMF-Discontinued - Regular Plan -Growth;INF789F01BF5;;5162.8017;;;11-Sep-2019</t>
  </si>
  <si>
    <t>134973;UTI Money Market Fund - Direct Plan - Annual IDCW;INF789FA1N03;INF789FA1N11;1301.8318;;;11-Sep-2019</t>
  </si>
  <si>
    <t>120772;UTI Money Market Fund - Direct Plan - Daily IDCW (Reinvestment);;INF789F01XU8;1004.5445;;;11-Sep-2019</t>
  </si>
  <si>
    <t>143125;UTI Money Market Fund - Direct Plan - Flexi IDCW;INF789FA1N29;INF789FA1N37;1124.491;;;11-Sep-2019</t>
  </si>
  <si>
    <t>135606;UTI Money Market Fund - Direct Plan - Fortnightly IDCW;INF789FA1M20;INF789FA1M38;1254.407;;;11-Sep-2019</t>
  </si>
  <si>
    <t>140023;UTI Money Market Fund - Direct Plan - Half-Yearly IDCW;INF789FA1M87;INF789FA1M95;1225.541;;;11-Sep-2019</t>
  </si>
  <si>
    <t>133387;UTI Money Market Fund - Direct Plan - Monthly IDCW;INF789FA1M46;INF789FA1M53;1138.7507;;;11-Sep-2019</t>
  </si>
  <si>
    <t>142249;UTI Money Market Fund - Direct Plan - Quarterly IDCW;INF789FA1M61;INF789FA1M79;1163.3855;;;11-Sep-2019</t>
  </si>
  <si>
    <t>120793;UTI Money Market Fund - Direct Plan - Weekly IDCW;INF789F01XW4;INF789F01XX2;1015.8422;;;11-Sep-2019</t>
  </si>
  <si>
    <t>134972;UTI Money Market Fund - Regular Plan - Annual IDCW;INF789FA1L88;INF789FA1L96;1297.216;;;11-Sep-2019</t>
  </si>
  <si>
    <t>112076;UTI Money Market Fund - Regular Plan - Daily IDCW (Reinvestment);;INF789F01PW0;1005.0015;;;11-Sep-2019</t>
  </si>
  <si>
    <t>135371;UTI Money Market Fund - Regular Plan - Fortnightly IDCW;INF789FA1L05;INF789FA1L13;1162.2487;;;11-Sep-2019</t>
  </si>
  <si>
    <t>134763;UTI Money Market Fund - Regular Plan - Half-Yearly IDCW;INF789FA1L62;INF789FA1L70;1223.9355;;;11-Sep-2019</t>
  </si>
  <si>
    <t>133484;UTI Money Market Fund - Regular Plan - Monthly IDCW;INF789FA1L21;INF789FA1L39;1038.5174;;;11-Sep-2019</t>
  </si>
  <si>
    <t>139646;UTI Money Market Fund - Regular Plan - Quarterly IDCW;INF789FA1L47;INF789FA1L54;1044.9683;;;11-Sep-2019</t>
  </si>
  <si>
    <t>112635;UTI Money Market Fund - Regular Plan - Weekly IDCW;INF789F01PY6;INF789F01PZ3;1015.8222;;;11-Sep-2019</t>
  </si>
  <si>
    <t>119496;Aditya Birla Sun Life Short Term Fund - DIRECT - IDCW;INF209KA1KQ6;INF209K01XL6;17.4084;;;11-Sep-2019</t>
  </si>
  <si>
    <t>119498;Aditya Birla Sun Life Short Term Fund - Growth - Direct Plan;INF209K01XK8;;33.5905;;;11-Sep-2019</t>
  </si>
  <si>
    <t>101844;Aditya Birla Sun Life Short Term Fund - Growth - Regular Plan;INF209K01942;;32.2884;;;11-Sep-2019</t>
  </si>
  <si>
    <t>101843;Aditya Birla Sun Life Short Term Fund - REGULAR - IDCW;INF209K01975;INF209K01DK0;16.7491;;;11-Sep-2019</t>
  </si>
  <si>
    <t>112356;Aditya Birla Sun Life Short Term Fund - REGULAR - Quarterly IDCW;INF209K01BU3;;10.434;;;11-Sep-2019</t>
  </si>
  <si>
    <t>119497;Aditya Birla Sun Life Short Term Fund-Quarterly-IDCW-Direct;INF209K01R96;INF209KA1KR4;10.6307;;;11-Sep-2019</t>
  </si>
  <si>
    <t>120510;Axis Short Term Fund - Direct Plan - Growth Option;INF846K01EI1;;22.2628;;;11-Sep-2019</t>
  </si>
  <si>
    <t>120511;Axis Short Term Fund - Direct Plan - Monthly IDCW;INF846K01EJ9;INF846K01EK7;10.1384;;;11-Sep-2019</t>
  </si>
  <si>
    <t>133894;Axis Short Term Fund - Direct Plan - Regular IDCW;INF846K01RH5;INF846K01RI3;13.5658;;;11-Sep-2019</t>
  </si>
  <si>
    <t>120512;Axis Short Term Fund - Direct Plan - Weekly IDCW;INF846K01EL5;INF846K01EM3;10.2396;;;11-Sep-2019</t>
  </si>
  <si>
    <t>128950;Axis Short Term Fund - Regular Plan - Bonus Option;INF846K01NS1;;21.2827;;;11-Sep-2019</t>
  </si>
  <si>
    <t>112354;Axis Short Term Fund - Regular Plan - Growth Option;INF846K01644;;21.1616;;;11-Sep-2019</t>
  </si>
  <si>
    <t>112355;Axis Short Term Fund - Regular Plan - Monthly IDCW;INF846K01651;INF846K01669;10.2703;;;11-Sep-2019</t>
  </si>
  <si>
    <t>133895;Axis Short Term Fund - Regular Plan - Regular IDCW;INF846K01RJ1;INF846K01RK9;14.1570;;;11-Sep-2019</t>
  </si>
  <si>
    <t>112369;Axis Short Term Fund - Regular Plan - Weekly IDCW;INF846K01677;INF846K01685;10.2394;;;11-Sep-2019</t>
  </si>
  <si>
    <t>112721;Axis Short Term Fund - Retail Plan - Growth Option;INF846K01594;;20.9229;;;11-Sep-2019</t>
  </si>
  <si>
    <t>112723;Axis Short Term Fund - Retail Plan - Monthly IDCW;INF846K01602;INF846K01610;10.1343;;;11-Sep-2019</t>
  </si>
  <si>
    <t>112722;Axis Short Term Fund - Retail Plan - Weekly IDCW;INF846K01628;INF846K01636;10.1479;;;11-Sep-2019</t>
  </si>
  <si>
    <t>143367;BANDHAN Bond Fund - Short Term - Direct Plan - Quarterly IDCW;INF194KA18K4;INF194KA19K2;10.4116;;;11-Sep-2019</t>
  </si>
  <si>
    <t>143368;BANDHAN Bond Fund - Short Term - Regular Plan - Annual IDCW;INF194KA15K0;INF194KA16K8;10.5365;;;11-Sep-2019</t>
  </si>
  <si>
    <t>108713;BANDHAN Bond Fund - Short Term - Regular Plan - Fortnightly IDCW;INF194K01HK5;INF194K01HJ7;10.3422;;;11-Sep-2019</t>
  </si>
  <si>
    <t>131383;BANDHAN Bond Fund - Short Term - Regular Plan - Periodic IDCW;INF194KA1SO1;INF194KA1SP8;14.7607;;;11-Sep-2019</t>
  </si>
  <si>
    <t>143366;BANDHAN Bond Fund - Short Term - Regular Plan - Quarterly IDCW;INF194KA12K7;INF194KA13K5;10.3928;;;11-Sep-2019</t>
  </si>
  <si>
    <t>118405;BANDHAN Bond Fund - Short Term-Direct Plan-Fortnightly IDCW;INF194K01U56;INF194K01U49;10.2686;;;11-Sep-2019</t>
  </si>
  <si>
    <t>118407;BANDHAN Bond Fund - Short Term-Direct Plan-Growth;INF194K01U07;;41.4073;;;11-Sep-2019</t>
  </si>
  <si>
    <t>118406;BANDHAN Bond Fund - Short Term-Direct Plan-Monthly IDCW;INF194K01U23;INF194K01U15;10.4010;;;11-Sep-2019</t>
  </si>
  <si>
    <t>131382;BANDHAN Bond Fund - Short Term-Direct Plan-Periodic IDCW;INF194KA1SR4;INF194KA1SS2;14.9499;;;11-Sep-2019</t>
  </si>
  <si>
    <t>119382;BANK OF INDIA Short Term Income Fund-Direct Plan- Growth;INF761K01736;;17.7138;;;11-Sep-2019</t>
  </si>
  <si>
    <t>119383;BANK OF INDIA Short Term Income Fund-Direct Plan- Monthly IDCW;INF761K01751;INF761K01744;8.6176;;;11-Sep-2019</t>
  </si>
  <si>
    <t>119384;BANK OF INDIA Short Term Income Fund-Direct Plan- Quarterly IDCW;INF761K01777;INF761K01769;8.3937;;;11-Sep-2019</t>
  </si>
  <si>
    <t>111585;BANK OF INDIA Short Term Income Fund-Regular Plan- Growth;INF761K01579;;16.7483;;;11-Sep-2019</t>
  </si>
  <si>
    <t>111589;BANK OF INDIA Short Term Income Fund-Regular Plan- Monthly IDCW;INF761K01595;INF761K01587;8.5936;;;11-Sep-2019</t>
  </si>
  <si>
    <t>111590;BANK OF INDIA Short Term Income Fund-Regular Plan- Quarterly IDCW;INF761K01611;INF761K01603;8.4687;;;11-Sep-2019</t>
  </si>
  <si>
    <t>119400;Baroda BNP Paribas Short Duration Fund - Direct Plan - Growth Option;INF955L01BD5;;21.5721;;;11-Sep-2019</t>
  </si>
  <si>
    <t>119399;Baroda BNP Paribas Short Duration Fund - Direct Plan - Monthly IDCW Option;INF955L01BB9;;10.1584;;;11-Sep-2019</t>
  </si>
  <si>
    <t>140463;Baroda BNP Paribas Short Duration Fund - Direct Plan - Quarterly IDCW;INF955L01GU8;;10.6142;;;11-Sep-2019</t>
  </si>
  <si>
    <t>113036;Baroda BNP Paribas Short Duration Fund - Regular Plan - Growth Option;INF955L01153;;20.6913;;;11-Sep-2019</t>
  </si>
  <si>
    <t>113037;Baroda BNP Paribas Short Duration Fund - Regular Plan - Monthly IDCW Option;INF955L01138;INF955L01146;10.1553;;;11-Sep-2019</t>
  </si>
  <si>
    <t>140465;Baroda BNP Paribas Short Duration Fund - Regular Plan - Quarterly IDCW;INF955L01GS2;;10.4885;;;11-Sep-2019</t>
  </si>
  <si>
    <t>120135;BNP Paribas Short Term Fund - Direct Plan - Daily Income Distribution cum Capital Withdrawal Option;;INF251K01GD0;10.0935;;;11-Sep-2019</t>
  </si>
  <si>
    <t>120131;BNP Paribas Short Term Fund - Direct Plan - Growth Option;INF251K01GC2;;22.6281;;;11-Sep-2019</t>
  </si>
  <si>
    <t>120132;BNP Paribas Short Term Fund - Direct Plan - Monthly Income Distribution cum Capital Withdrawal Option;INF251K01GF5;INF251K01GG3;10.1219;;;11-Sep-2019</t>
  </si>
  <si>
    <t>120133;BNP Paribas Short Term Fund - Direct Plan - Quarterly Income Distribution cum Capital Withdrawal Option;INF251K01GH1;INF251K01GI9;10.3614;;;11-Sep-2019</t>
  </si>
  <si>
    <t>120134;BNP Paribas Short Term Fund - Direct Plan - Weekly Income Distribution cum Capital Withdrawal Option;;INF251K01GE8;10.0000;;;11-Sep-2019</t>
  </si>
  <si>
    <t>117956;BNP PARIBAS SHORT TERM FUND DAILY Income Distribution cum Capital Withdrawal OPTION;;INF251K01CY5;10.0932;;;11-Sep-2019</t>
  </si>
  <si>
    <t>117953;BNP PARIBAS SHORT TERM FUND GROWTH OPTION;INF251K01CX7;;21.7608;;;11-Sep-2019</t>
  </si>
  <si>
    <t>117955;BNP PARIBAS SHORT TERM FUND MONTHLY Income Distribution cum Capital Withdrawal OPTION;INF251K01DA3;INF251K01DB1;10.1106;;;11-Sep-2019</t>
  </si>
  <si>
    <t>117952;BNP PARIBAS SHORT TERM FUND QUARTERLY Income Distribution cum Capital Withdrawal OPTION;INF251K01DC9;INF251K01DD7;10.2880;;;11-Sep-2019</t>
  </si>
  <si>
    <t>117954;BNP PARIBAS SHORT TERM FUND WEEKLY Income Distribution cum Capital Withdrawal OPTION;;INF251K01CZ2;10.1057;;;11-Sep-2019</t>
  </si>
  <si>
    <t>113547;BNP PARIBAS Short Term Fund-Regular Plan-Growth Option;INF251K01CR9;;29.3159;;;11-Sep-2019</t>
  </si>
  <si>
    <t>113548;BNP PARIBAS Short Term Fund-Regular Plan-Monthly Income Distribution cum Capital Withdrawal Option;INF251K01CT5;INF251K01CU3;10.1147;;;11-Sep-2019</t>
  </si>
  <si>
    <t>113557;BNP PARIBAS Short Term Fund-Regular Plan-Quarterly Income Distribution cum Capital Withdrawal Option;INF251K01CV1;INF251K01CW9;10.2955;;;11-Sep-2019</t>
  </si>
  <si>
    <t>113549;BNP PARIBAS Short Term Fund-Regular Plan-Weekly Income Distribution cum Capital Withdrawal Option;;INF251K01CS7;10.1060;;;11-Sep-2019</t>
  </si>
  <si>
    <t>118320;CANARA ROBECO SHORT DURATION FUND - DIRECT PLAN - GROWTH OPTION;INF760K01DX5;;19.1983;;;11-Sep-2019</t>
  </si>
  <si>
    <t>118321;CANARA ROBECO SHORT DURATION FUND - DIRECT PLAN - MONTHLY IDCW (Payout/Reinvestment);INF760K01DV9;INF760K01DW7;16.2013;;;11-Sep-2019</t>
  </si>
  <si>
    <t>118322;CANARA ROBECO SHORT DURATION FUND - DIRECT PLAN - QUARTERLY IDCW (Payout/Reinvestment);INF760K01DY3;INF760K01DZ0;15.7033;;;11-Sep-2019</t>
  </si>
  <si>
    <t>115077;CANARA ROBECO SHORT DURATION FUND - REGULAR PLAN - GROWTH OPTION;INF760K01BM2;;18.2406;;;11-Sep-2019</t>
  </si>
  <si>
    <t>115078;CANARA ROBECO SHORT DURATION FUND - REGULAR PLAN - MONTHLY IDCW (Payout/Reinvestment);INF760K01BO8;INF760K01BN0;14.9785;;;11-Sep-2019</t>
  </si>
  <si>
    <t>115079;CANARA ROBECO SHORT DURATION FUND - REGULAR PLAN - QUARTERLY IDCW (Payout/Reinvestment);INF760K01BQ3;INF760K01BP5;14.7860;;;11-Sep-2019</t>
  </si>
  <si>
    <t>119226;DSP Short Term Fund - Direct Plan - Growth;INF740K01NJ5;;34.4191;;;11-Sep-2019</t>
  </si>
  <si>
    <t>119222;DSP Short Term Fund - Direct Plan - IDCW;INF740K01NK3;INF740K01NN7;12.0445;;;11-Sep-2019</t>
  </si>
  <si>
    <t>119224;DSP Short Term Fund - Direct Plan - IDCW - Monthly;INF740K01NL1;INF740K01NM9;11.4578;;;11-Sep-2019</t>
  </si>
  <si>
    <t>119223;DSP Short Term Fund - Direct Plan - IDCW - Weekly;INF740KA1PD9;INF740KA1PE7;10.1860;;;11-Sep-2019</t>
  </si>
  <si>
    <t>101306;DSP Short Term Fund - IDCW - Monthly;INF740K01664;INF740K01AG8;11.3933;;;11-Sep-2019</t>
  </si>
  <si>
    <t>101304;DSP Short Term Fund - Regular Plan - Growth;INF740K01656;;32.8526;;;11-Sep-2019</t>
  </si>
  <si>
    <t>101305;DSP Short Term Fund - Regular Plan - IDCW;INF740K01649;INF740K01AF0;12.0638;;;11-Sep-2019</t>
  </si>
  <si>
    <t>101303;DSP Short Term Fund - Regular Plan - Regular Plan - IDCW - Weekly;INF740KA1PF4;;10.1853;;;11-Sep-2019</t>
  </si>
  <si>
    <t>140251;Edelweiss Short Term Fund - Direct Plan -  Growth Option;INF843K01BX3;;16.1146;;;11-Sep-2019</t>
  </si>
  <si>
    <t>140249;Edelweiss Short Term Fund - Direct Plan - Dividend Option;INF843K01BZ8;INF843K01BY1;16.107;;;11-Sep-2019</t>
  </si>
  <si>
    <t>140252;Edelweiss Short Term Fund - Direct Plan - Monthly Dividend Option;INF843K01CD3;INF843K01CC5;9.4811;;;11-Sep-2019</t>
  </si>
  <si>
    <t>140248;Edelweiss Short Term Fund - Regular Plan - Dividend Option;INF843K01971;INF843K01989;12.6604;;;11-Sep-2019</t>
  </si>
  <si>
    <t>140246;Edelweiss Short Term Fund - Regular Plan - Fortnightly Dividend Option;INF843K01401;;9.4499;;;11-Sep-2019</t>
  </si>
  <si>
    <t>140244;Edelweiss Short Term Fund - Regular Plan - Growth Option;INF843K01419;;15.7168;;;11-Sep-2019</t>
  </si>
  <si>
    <t>140247;Edelweiss Short Term Fund - Regular Plan - Monthly Dividend Option;INF843K01435;INF843K01427;9.3915;;;11-Sep-2019</t>
  </si>
  <si>
    <t>140245;Edelweiss Short Term Fund - Regular Plan - Weekly Dividend Option;INF843K01443;;9.4165;;;11-Sep-2019</t>
  </si>
  <si>
    <t>118567;Franklin India Short Term Income Plan -  Retail Plan - Direct - Monthly - IDCW;INF090I01GN5;INF090I01GO3;1279.9307;;;11-Sep-2019</t>
  </si>
  <si>
    <t>118566;Franklin India Short Term Income Plan -  Retail Plan - Direct - Quarterly - IDCW;INF090I01GL9;INF090I01GM7;1342.1619;;;11-Sep-2019</t>
  </si>
  <si>
    <t>118568;Franklin India Short Term Income Plan -  Retail Plan - Direct - Weekly - IDCW;INF090I01GP0;;1073.7229;;;11-Sep-2019</t>
  </si>
  <si>
    <t>101236;Franklin India Short Term Income Plan -  Retail Plan - Monthly - IDCW;INF090I01338;INF090I01346;1200.0896;;;11-Sep-2019</t>
  </si>
  <si>
    <t>101238;Franklin India Short Term Income Plan -  Retail Plan - Quarterly - IDCW;INF090I01312;INF090I01320;1257.3741;;;11-Sep-2019</t>
  </si>
  <si>
    <t>101242;Franklin India Short Term Income Plan -  Retail Plan - Weekly - IDCW;INF090I01353;;1071.0249;;;11-Sep-2019</t>
  </si>
  <si>
    <t>118565;Franklin India SHORT TERM INCOME PLAN - Direct - GROWTH;INF090I01GK1;;4293.0163;;;11-Sep-2019</t>
  </si>
  <si>
    <t>101232;Franklin India Short-Term Income Plan-Growth;INF090I01304;;4075.5966;;;11-Sep-2019</t>
  </si>
  <si>
    <t>101244;Franklin India Short-Term Income Plan-Institutional Plan - Growth;INF090I01361;;3369.6703;;;11-Sep-2019</t>
  </si>
  <si>
    <t>123708;Groww Short Duration Fund (formerly known as Indiabulls Short Term Fund )- Regular Plan - Growth Option;INF666M01AJ5;;1594.461;;;11-Sep-2019</t>
  </si>
  <si>
    <t>123704;Groww Short Duration Fund (formerly known as Indiabulls Short Term Fund) - Direct Plan - Growth Option;INF666M01AC0;;1709.4627;;;11-Sep-2019</t>
  </si>
  <si>
    <t>123706;Groww Short Duration Fund (formerly known as Indiabulls Short Term Fund)- Direct Plan- Fortnightly - Income Distribution cum capital withdrawal Option (Payout &amp; Reinvestment);INF666M01AH9;INF666M01AE6;1004.3188;;;11-Sep-2019</t>
  </si>
  <si>
    <t>123707;Groww Short Duration Fund (formerly known as Indiabulls Short Term Fund)- Direct Plan- Monthly - Income Distribution cum capital withdrawal Option (Payout &amp; Reinvestment);INF666M01AI7;INF666M01AF3;1009.5332;;;11-Sep-2019</t>
  </si>
  <si>
    <t>123705;Groww Short Duration Fund (formerly known as Indiabulls Short Term Fund)- Direct Plan- Weekly - Income Distribution cum capital withdrawal Option (Payout &amp; Reinvestment);INF666M01AG1;INF666M01AD8;1003.968;;;11-Sep-2019</t>
  </si>
  <si>
    <t>123710;Groww Short Duration Fund (formerly known as Indiabulls Short Term Fund)- Regular Plan- Fortnightly - Income Distribution cum capital withdrawal Option (Payout &amp; Reinvestment);INF666M01AO5;INF666M01AL1;999.1414;;;11-Sep-2019</t>
  </si>
  <si>
    <t>123711;Groww Short Duration Fund (formerly known as Indiabulls Short Term Fund)- Regular Plan- Monthly - Income Distribution cum capital withdrawal Option (Payout &amp; Reinvestment);INF666M01AP2;INF666M01AM9;1010.4225;;;11-Sep-2019</t>
  </si>
  <si>
    <t>123709;Groww Short Duration Fund (formerly known as Indiabulls Short Term Fund)- Regular Plan- Weekly - Income Distribution cum capital withdrawal Option (Payout &amp; Reinvestment);INF666M01AN7;INF666M01AK3;1006.8795;;;11-Sep-2019</t>
  </si>
  <si>
    <t>119015;HDFC Short Term  Debt Fund - Fortnightly IDCW - Direct Plan;;;10.3144;;;11-Sep-2019</t>
  </si>
  <si>
    <t>113048;HDFC Short Term  Debt Fund - Fortnightly IDCW Option;INF179K01CV4;INF179K01CW2;10.2535;;;11-Sep-2019</t>
  </si>
  <si>
    <t>113047;HDFC Short Term  Debt Fund - Growth Option;INF179K01CU6;;21.5789;;;11-Sep-2019</t>
  </si>
  <si>
    <t>119016;HDFC Short Term  Debt Fund - Growth Option - Direct Plan;INF179K01YM7;;21.7939;;;11-Sep-2019</t>
  </si>
  <si>
    <t>133367;HDFC Short Term  Debt Fund - Normal IDCW - Direct Plan;INF179KA1Q53;;14.5682;;;11-Sep-2019</t>
  </si>
  <si>
    <t>133368;HDFC Short Term  Debt Fund - Normal IDCW Option;INF179KA1Q79;;14.509;;;11-Sep-2019</t>
  </si>
  <si>
    <t>104429;HSBC Short Duration Fund - Closed (Direct - Monthly IDCW);;INF336L01982;9.6028;;;11-Sep-2019</t>
  </si>
  <si>
    <t>101600;HSBC Short Duration Fund - Closed (Monthly IDCW);INF336L01990;INF336L01AA6;10.5703;;;11-Sep-2019</t>
  </si>
  <si>
    <t>120062;HSBC Short Duration Fund - Direct Growth;INF336L01DL7;;30.6089;;;11-Sep-2019</t>
  </si>
  <si>
    <t>120061;HSBC Short Duration Fund - Direct Monthly IDCW;;INF336L01DN3;9.6517;;;11-Sep-2019</t>
  </si>
  <si>
    <t>120060;HSBC Short Duration Fund - Direct Monthly IDCW (Closed);INF336L01DM5;INF336L01EQ4;11.8499;;;11-Sep-2019</t>
  </si>
  <si>
    <t>101599;HSBC Short Duration Fund - Regular Growth;INF336L01917;;28.8236;;;11-Sep-2019</t>
  </si>
  <si>
    <t>139768;HSBC Short Duration Fund - Regular Quarterly IDCW;INF336L01LF2;INF336L01LG0;10.0625;;;11-Sep-2019</t>
  </si>
  <si>
    <t>122674;ICICI Prudential Short Term Fund - Bonus;INF109KA1376;;40.3389;;;11-Sep-2019</t>
  </si>
  <si>
    <t>120754;ICICI Prudential Short Term Fund - Direct Plan - Growth Option;INF109K013N3;;42.2650;;;11-Sep-2019</t>
  </si>
  <si>
    <t>131478;ICICI Prudential Short Term Fund - Direct Plan - Half Yearly IDCW;INF109KA1X36;INF109KA1X28;14.0362;;;11-Sep-2019</t>
  </si>
  <si>
    <t>120755;ICICI Prudential Short Term Fund - Direct Plan - Monthly IDCW;INF109K014N1;INF109K015N8;12.6849;;;11-Sep-2019</t>
  </si>
  <si>
    <t>120753;ICICI Prudential Short Term Fund - Direct Plan - Reinvestment of IDCW Fortnightly;INF109K012N5;;12.8415;;;11-Sep-2019</t>
  </si>
  <si>
    <t>101758;ICICI Prudential Short Term Fund - Growth Option;INF109K01654;;40.3389;;;11-Sep-2019</t>
  </si>
  <si>
    <t>131479;ICICI Prudential Short Term Fund - Half Yearly IDCW;INF109KA1X10;INF109KA1X02;13.7682;;;11-Sep-2019</t>
  </si>
  <si>
    <t>101759;ICICI Prudential Short Term Fund - Reinvestment of IDCW Fortnightly;INF109KB12M9;INF109K01662;12.3408;;;11-Sep-2019</t>
  </si>
  <si>
    <t>101165;ICICI Prudential Short Term Fund - Monthly IDCW;INF109K01WL0;INF109K01647;12.1539;;;11-Sep-2019</t>
  </si>
  <si>
    <t>101231;ICICI Prudential Short Term Fund-Institutional Growth;INF109K01696;;41.7412;;;11-Sep-2019</t>
  </si>
  <si>
    <t>101230;ICICI Prudential Short Term Fund-Institutional Plan-Dividend Fortnightly;INF109K01688;;12.8441;;;11-Sep-2019</t>
  </si>
  <si>
    <t>115005;IDBI Short Term Bond Fund Growth;INF397L01463;;18.2757;;;11-Sep-2019</t>
  </si>
  <si>
    <t>118349;IDBI Short Term Bond Fund Growth Direct;INF397L01BG3;;19.3864;;;11-Sep-2019</t>
  </si>
  <si>
    <t>114999;IDBI Short Term Bond Fund Monthly IDCW;INF397L01406;INF397L01414;11.7953;;;11-Sep-2019</t>
  </si>
  <si>
    <t>118457;IDBI Short Term Bond Fund Monthly IDCW Direct;INF397L01BH1;INF397L01BI9;14.9374;;;11-Sep-2019</t>
  </si>
  <si>
    <t>115000;IDBI Short Term Bond Fund Weekly IDCW;INF397L01430;INF397L01448;11.2500;;;11-Sep-2019</t>
  </si>
  <si>
    <t>118458;IDBI Short Term Bond Fund Weekly IDCW Direct;INF397L01BK5;INF397L01BL3;12.2329;;;11-Sep-2019</t>
  </si>
  <si>
    <t>117973;Invesco India Short Duration Fund - Daily IDCW (Reinvestment);;INF205K01UD7;1032.3141;;;11-Sep-2019</t>
  </si>
  <si>
    <t>120559;Invesco India Short Duration Fund - Direct Plan - Daily IDCW (Reinvestment);;INF205K01UE5;1022.6057;;;11-Sep-2019</t>
  </si>
  <si>
    <t>120560;Invesco India Short Duration Fund - Direct Plan - Growth;INF205K01UH8;;2681.4877;;;11-Sep-2019</t>
  </si>
  <si>
    <t>120561;Invesco India Short Duration Fund - Direct Plan - Monthly IDCW (Payout / Reinvestment);INF205K01UI6;INF205K01UJ4;1847.3572;;;11-Sep-2019</t>
  </si>
  <si>
    <t>120563;Invesco India Short Duration Fund - Direct Plan -Discretionary IDCW (Payout / Reinvestment);INF205K01UF2;INF205K01UG0;1891.7364;;;11-Sep-2019</t>
  </si>
  <si>
    <t>120562;Invesco India Short Duration Fund - Direct Plan -Weekly IDCW (Reinvestment);;INF205K01UK2;1018.0573;;;11-Sep-2019</t>
  </si>
  <si>
    <t>105185;Invesco India Short Duration Fund - Growth;INF205K01UN6;;2533.9565;;;11-Sep-2019</t>
  </si>
  <si>
    <t>105191;Invesco India Short Duration Fund - Monthly IDCW (Payout / Reinvestment);INF205K01UO4;INF205K01UP1;1050.1492;;;11-Sep-2019</t>
  </si>
  <si>
    <t>105189;Invesco India Short Duration Fund - Plan B - Growth;INF205K01UR7;;2524.9251;;;11-Sep-2019</t>
  </si>
  <si>
    <t>105187;Invesco India Short Duration Fund - Plan B - Monthly IDCW (Payout / Reinvestment);INF205K01US5;INF205K01UT3;1679.4245;;;11-Sep-2019</t>
  </si>
  <si>
    <t>105192;Invesco India Short Duration Fund - Plan B - Weekly IDCW (Reinvestment);;INF205K01UU1;1014.5235;;;11-Sep-2019</t>
  </si>
  <si>
    <t>105190;Invesco India Short Duration Fund - Weekly IDCW (Reinvestment);;INF205K01UV9;1018.0103;;;11-Sep-2019</t>
  </si>
  <si>
    <t>120469;JM Short Term Fund (Direct) - Daily Dividend Option;;INF192K01DZ6;13.9727;;;11-Sep-2019</t>
  </si>
  <si>
    <t>120470;JM Short Term Fund (Direct) - Dividend Option;INF192K01DX1;INF192K01DY9;10.2157;;;11-Sep-2019</t>
  </si>
  <si>
    <t>120471;JM Short Term Fund (Direct) - Growth Option;INF192K01EA7;;25.8038;;;11-Sep-2019</t>
  </si>
  <si>
    <t>115103;JM Short Term Fund - Daily Dividend Option;;INF192K01BD7;13.5041;;;11-Sep-2019</t>
  </si>
  <si>
    <t>101524;JM Short Term Fund - Dividend Option;INF192K01BE5;INF192K01BF2;10.1751;;;11-Sep-2019</t>
  </si>
  <si>
    <t>101521;JM Short Term Fund - Growth Option;INF192K01BG0;;25.3736;;;11-Sep-2019</t>
  </si>
  <si>
    <t>115090;JM Short Term Fund - Regular Plan - Daily Dividend Option;;INF192K01AZ2;13.3709;;;11-Sep-2019</t>
  </si>
  <si>
    <t>101519;JM Short Term Fund - Regular Plan - Dividend Option;INF192K01BA3;INF192K01BB1;11.1997;;;11-Sep-2019</t>
  </si>
  <si>
    <t>101520;JM Short Term Fund - Regular Plan - Growth Option;INF192K01BC9;;34.6179;;;11-Sep-2019</t>
  </si>
  <si>
    <t>135500;Kotak Bond Short Term Plan - Direct - Standard Income Distribution cum capital withdrawal option;INF174K01Z14;INF174K01Z22;11.3651;;;11-Sep-2019</t>
  </si>
  <si>
    <t>101373;Kotak Bond Short Term Plan-(Growth);INF174K01ES7;;36.4138;;;11-Sep-2019</t>
  </si>
  <si>
    <t>119739;Kotak Bond Short Term Plan-(Growth) - Direct;INF174K01JI7;;38.2653;;;11-Sep-2019</t>
  </si>
  <si>
    <t>125253;Kotak Bond Short Term Plan-(Half Yearly Payout of Income Distribution cum capital withdrawal option);INF174K01YP1;INF174K01YQ9;13.2684;;;11-Sep-2019</t>
  </si>
  <si>
    <t>125254;Kotak Bond Short Term Plan-(Half Yearly Payout of Income Distribution cum capital withdrawal option) - Direct;INF174K01YR7;INF174K01YS5;13.5652;;;11-Sep-2019</t>
  </si>
  <si>
    <t>101372;Kotak Bond Short Term Plan-(Payout of Income Distribution cum capital withdrawal option);INF174K01EU3;INF174K01ET5;10.1479;;;11-Sep-2019</t>
  </si>
  <si>
    <t>119738;Kotak Bond Short Term Plan-(Payout of Income Distribution cum capital withdrawal option) - Direct;INF174K01JJ5;;11.9986;;;11-Sep-2019</t>
  </si>
  <si>
    <t>134419;L&amp;T Short Term Bond Fund - Direct Plan - Annual IDCW;INF917K01VR5;INF917K01VQ7;12.8938;;;11-Sep-2019</t>
  </si>
  <si>
    <t>119858;L&amp;T Short Term Bond Fund - Direct Plan - Quarterly IDCW;INF917K01IS0;INF917K01IR2;11.5032;;;11-Sep-2019</t>
  </si>
  <si>
    <t>134420;L&amp;T Short Term Bond Fund - Regular Plan - Annual IDCW;INF917K01VT1;INF917K01VS3;12.5528;;;11-Sep-2019</t>
  </si>
  <si>
    <t>116296;L&amp;T Short Term Bond Fund - Regular Plan - Bonus;INF917K01CM6;;18.6223;;;11-Sep-2019</t>
  </si>
  <si>
    <t>116299;L&amp;T Short Term Bond Fund - Regular Plan - Growth;INF917K01CL8;;18.6223;;;11-Sep-2019</t>
  </si>
  <si>
    <t>116297;L&amp;T Short Term Bond Fund - Regular Plan - Monthly IDCW;INF917K01CH6;INF917K01CI4;11.1234;;;11-Sep-2019</t>
  </si>
  <si>
    <t>116298;L&amp;T Short Term Bond Fund - Regular Plan - Quarterly IDCW;INF917K01CJ2;INF917K01CK0;10.9699;;;11-Sep-2019</t>
  </si>
  <si>
    <t>119857;L&amp;T Short Term Bond Fund -Direct Plan -  Monthly IDCW;INF917K01IP6;INF917K01IO9;11.5263;;;11-Sep-2019</t>
  </si>
  <si>
    <t>119856;L&amp;T Short Term Bond Fund -Direct Plan- Growth;INF917K01IQ4;;19.1996;;;11-Sep-2019</t>
  </si>
  <si>
    <t>145954;LIC MF Short Duration Fund-Direct Plan-Growth;INF767K01PW6;;10.7163;;;11-Sep-2019</t>
  </si>
  <si>
    <t>145953;LIC MF Short Duration Fund-Direct Plan-IDCW;INF767K01PX4;INF767K01PY2;10.7163;;;11-Sep-2019</t>
  </si>
  <si>
    <t>145952;LIC MF Short Duration Fund-Regular Plan-Growth;INF767K01PT2;;10.6478;;;11-Sep-2019</t>
  </si>
  <si>
    <t>145951;LIC MF Short Duration Fund-Regular Plan-IDCW;INF767K01PU0;INF767K01PV8;10.6478;;;11-Sep-2019</t>
  </si>
  <si>
    <t>142641;Mirae Asset Short Duration Fund - Direct Plan - Growth;INF769K01DX6;;11.3097;;;11-Sep-2019</t>
  </si>
  <si>
    <t>142640;Mirae Asset Short Duration Fund - Direct Plan - IDCW;INF769K01DY4;INF769K01DZ1;11.3062;;;11-Sep-2019</t>
  </si>
  <si>
    <t>142642;Mirae Asset Short Duration Fund - Regular Plan - Growth;INF769K01DU2;;11.1855;;;11-Sep-2019</t>
  </si>
  <si>
    <t>142643;Mirae Asset Short Duration Fund - Regular Plan - IDCW;INF769K01DV0;INF769K01DW8;11.1879;;;11-Sep-2019</t>
  </si>
  <si>
    <t>125269;NIPPON INDIA SHORT TERM FUND - Direct Plan - IDCW Option;INF204KA1ES0;INF204KA1ET8;15.3551;;;11-Sep-2019</t>
  </si>
  <si>
    <t>118797;NIPPON INDIA SHORT TERM FUND - Direct Plan - MONTHLY IDCW Option;INF204K01B40;;11.4535;;;11-Sep-2019</t>
  </si>
  <si>
    <t>118800;NIPPON INDIA SHORT TERM FUND - Direct Plan - QUARTERLY IDCW OPTION;INF204K01B65;INF204K01B73;15.2108;;;11-Sep-2019</t>
  </si>
  <si>
    <t>118796;Nippon India Short Term Fund - Direct Plan Growth Plan - Growth Option;INF204K01B32;;37.7827;;;11-Sep-2019</t>
  </si>
  <si>
    <t>125268;NIPPON INDIA SHORT TERM FUND - IDCW Option;INF204KA1EQ4;INF204KA1ER2;14.7468;;;11-Sep-2019</t>
  </si>
  <si>
    <t>101667;NIPPON INDIA SHORT TERM FUND - MONTHLY IDCW Option;INF204K01FM2;INF204K01FN0;11.2726;;;11-Sep-2019</t>
  </si>
  <si>
    <t>101669;NIPPON INDIA SHORT TERM FUND - QUARTERLY IDCW OPTION;INF204K01FO8;INF204K01FP5;14.9486;;;11-Sep-2019</t>
  </si>
  <si>
    <t>101665;Nippon India Short Term Fund-Growth Plan;INF204K01FL4;;36.2573;;;11-Sep-2019</t>
  </si>
  <si>
    <t>138277;PGIM India Short Duration Fund - Annual Bonus;INF223J01XB0;;21.6282;;;11-Sep-2019</t>
  </si>
  <si>
    <t>138270;PGIM India Short Duration Fund - Direct Plan - Growth;INF223J01OW5;;34.3368;;;11-Sep-2019</t>
  </si>
  <si>
    <t>138268;PGIM India Short Duration Fund - Direct Plan - Monthly Dividend;INF223J01OX3;INF223J01OY1;12.459;;;11-Sep-2019</t>
  </si>
  <si>
    <t>138271;PGIM India Short Duration Fund - Direct Plan - Quarterly Dividend;INF223J01PB6;INF223J01PC4;10.4133;;;11-Sep-2019</t>
  </si>
  <si>
    <t>138256;PGIM India Short Duration Fund - Growth;INF223J01DT4;;32.443;;;11-Sep-2019</t>
  </si>
  <si>
    <t>138274;PGIM India Short Duration Fund - Half Yearly Bonus;INF223J01WH9;;13.1083;;;11-Sep-2019</t>
  </si>
  <si>
    <t>138254;PGIM India Short Duration Fund - Monthly Dividend;INF223J01DU2;INF223J01DV0;11.9001;;;11-Sep-2019</t>
  </si>
  <si>
    <t>138265;PGIM India Short Duration Fund - Quarterly Dividend;INF223J01KB7;INF223J01KC5;9.8564;;;11-Sep-2019</t>
  </si>
  <si>
    <t>119463;Principal Short Term Debt Fund - Direct Plan - Income Distribution CUM Capital Withdrawal Plan - Monthly;INF173K01GQ8;INF173K01GR6;12.1064;;;11-Sep-2019</t>
  </si>
  <si>
    <t>101466;Principal Short Term Debt Fund - Income Distribution CUM Capital Withdrawal Option - Monthly;INF173K01BB1;INF173K01BC9;12.0549;;;11-Sep-2019</t>
  </si>
  <si>
    <t>119462;Principal Short Term Debt Fund- Direct Plan - Growth Option;INF173K01GP0;;32.2776;;;11-Sep-2019</t>
  </si>
  <si>
    <t>101465;Principal Short Term Debt Fund- Growth Plan;INF173K01BA3;;30.7215;;;11-Sep-2019</t>
  </si>
  <si>
    <t>106230;SBI Short Horizon Debt Fund - Short Term Fund - Retail Dividend - Fortnightly Income Distribution cum Capital Withdrawal Option (IDCW);INF200K01IA9;INF200K01IB7;10.9645;;;11-Sep-2019</t>
  </si>
  <si>
    <t>106229;SBI Short Horizon Debt Fund - Short Term Fund - Retail Dividend - Monthly Income Distribution cum Capital Withdrawal Option (IDCW);INF200K01IC5;INF200K01ID3;11.8885;;;11-Sep-2019</t>
  </si>
  <si>
    <t>106228;SBI Short Horizon Debt Fund - Short Term Fund - Retail Dividend - Weekly Income Distribution cum Capital Withdrawal Option (IDCW);INF200K01IE1;INF200K01IF8;10.9481;;;11-Sep-2019</t>
  </si>
  <si>
    <t>106227;SBI SHORT HORIZON DEBT FUND-SHORT TERM FUND - RETAIL - GROWTH;INF200K01IG6;;25.3147;;;11-Sep-2019</t>
  </si>
  <si>
    <t>119813;SBI Short Term Debt Fund - Direct Plan - Monthly Income Distribution cum Capital Withdrawal Option (IDCW);INF200K01VF1;INF200K01VG9;13.1915;;;11-Sep-2019</t>
  </si>
  <si>
    <t>119816;SBI SHORT TERM DEBT FUND - DIRECT PLAN -GROWTH;INF200K01VE4;;23.0947;;;11-Sep-2019</t>
  </si>
  <si>
    <t>119815;SBI Short Term Debt Fund - Direct Plan Fortnightly Income Distribution cum Capital Withdrawal Option (IDCW);INF200K01VC8;INF200K01VD6;15.5563;;;11-Sep-2019</t>
  </si>
  <si>
    <t>119817;SBI Short Term Debt Fund - Direct Plan Weekly Income Distribution cum Capital Withdrawal Option (IDCW);INF200K01VH7;INF200K01VI5;10.5473;;;11-Sep-2019</t>
  </si>
  <si>
    <t>106233;SBI Short Term Debt Fund - Regular Plan - Monthly Income Distribution cum Capital Withdrawal Option (IDCW);INF200K01HV7;INF200K01HW5;12.6640;;;11-Sep-2019</t>
  </si>
  <si>
    <t>106231;SBI SHORT TERM DEBT FUND - REGULAR PLAN -GROWTH;INF200K01HZ8;;22.3750;;;11-Sep-2019</t>
  </si>
  <si>
    <t>106234;SBI Short Term Debt Fund - Regular Plan Fortnightly Income Distribution cum Capital Withdrawal Option (IDCW);INF200K01HT1;INF200K01HU9;10.5068;;;11-Sep-2019</t>
  </si>
  <si>
    <t>106232;SBI Short Term Debt Fund - Regular Plan Weekly Income Distribution cum Capital Withdrawal Option (IDCW);INF200K01HX3;INF200K01HY1;10.5484;;;11-Sep-2019</t>
  </si>
  <si>
    <t>119665;Sundaram Short Term Debt Fund Direct Plan - Fortnightly Income Distribution cum Capital Withdrawal (IDCW);INF903J01QP1;INF903J01QQ9;11.7600;;;11-Sep-2019</t>
  </si>
  <si>
    <t>119664;Sundaram Short Term Debt Fund Direct Plan - Growth;INF903J01QR7;;30.6196;;;11-Sep-2019</t>
  </si>
  <si>
    <t>119668;Sundaram Short Term Debt Fund Direct Plan - Half yearly Payout of Income Distribution cum Capital Withdrawal (IDCW);INF903J01QS5;;11.8268;;;11-Sep-2019</t>
  </si>
  <si>
    <t>119666;Sundaram Short Term Debt Fund Direct Plan - Monthly Income Distribution cum Capital Withdrawal (IDCW);INF903J01QT3;INF903J01QU1;11.9757;;;11-Sep-2019</t>
  </si>
  <si>
    <t>119662;Sundaram Short Term Debt Fund Direct Plan - Weekly Income Distribution cum Capital Withdrawal (IDCW);INF903J01QW7;INF903J01QX5;12.8595;;;11-Sep-2019</t>
  </si>
  <si>
    <t>101562;Sundaram Short Term Debt Fund Regular Plan - Annual Payout of Income Distribution cum Capital Withdrawal (IDCW);INF903J01FM1;;10.8260;;;11-Sep-2019</t>
  </si>
  <si>
    <t>118332;Sundaram Short Term Debt Fund Regular Plan - Bonus;INF903J01MF1;;14.4551;;;11-Sep-2019</t>
  </si>
  <si>
    <t>101565;Sundaram Short Term Debt Fund Regular Plan - Fortnightly Income Distribution cum Capital Withdrawal (IDCW);INF903J01FI9;INF903J01FO7;11.4822;;;11-Sep-2019</t>
  </si>
  <si>
    <t>101563;Sundaram Short Term Debt Fund Regular Plan - Growth;INF903J01FG3;;28.9471;;;11-Sep-2019</t>
  </si>
  <si>
    <t>101561;Sundaram Short Term Debt Fund Regular Plan - Half yearly Payout of Income Distribution cum Capital Withdrawal (IDCW);INF903J01FL3;;11.1769;;;11-Sep-2019</t>
  </si>
  <si>
    <t>101566;Sundaram Short Term Debt Fund Regular Plan - Monthly Income Distribution cum Capital Withdrawal (IDCW);INF903J01FJ7;INF903J01FP4;11.7384;;;11-Sep-2019</t>
  </si>
  <si>
    <t>101560;Sundaram Short Term Debt Fund Regular Plan - Quarterly Payout of Income Distribution cum Capital Withdrawal (IDCW);INF903J01FK5;;10.7146;;;11-Sep-2019</t>
  </si>
  <si>
    <t>101564;Sundaram Short Term Debt Fund Regular Plan - Weekly Income Distribution cum Capital Withdrawal (IDCW);INF903J01FH1;INF903J01FN9;12.6009;;;11-Sep-2019</t>
  </si>
  <si>
    <t>119949;Tata Short Term Bond Fund - Direct Plan - Growth Option;INF277K01QR4;;35.6803;;;11-Sep-2019</t>
  </si>
  <si>
    <t>101548;Tata Short Term Bond Fund -Regular Plan- Growth Option;INF277K01972;;33.9233;;;11-Sep-2019</t>
  </si>
  <si>
    <t>119950;Tata Short Term Bond Fund Direct Plan - Monthly Payout of IDCW Option;INF277K01QP8;INF277K01QQ6;16.4478;;;11-Sep-2019</t>
  </si>
  <si>
    <t>133974;Tata Short Term Bond Fund- Direct Plan - Periodic Payout of IDCW Option;INF277K01P38;INF277K01P46;18.9025;;;11-Sep-2019</t>
  </si>
  <si>
    <t>101547;Tata Short Term Bond Fund- Regular Plan - Monthly Payout of IDCW Option;INF277K01EI9;INF277K01964;15.5861;;;11-Sep-2019</t>
  </si>
  <si>
    <t>133975;Tata Short Term Bond Fund- Regular Plan - Periodic Payout of IDCW Option;INF277K01P12;INF277K01P20;17.9839;;;11-Sep-2019</t>
  </si>
  <si>
    <t>135497;UTI Short Duration Fund - Direct Plan - Annual IDCW;INF789FA1R33;INF789FA1R41;10.0981;;;11-Sep-2019</t>
  </si>
  <si>
    <t>124962;UTI Short Duration Fund - Direct Plan - Flexi IDCW;INF789FB1T70;INF789FB1T62;12.6533;;;11-Sep-2019</t>
  </si>
  <si>
    <t>120718;UTI Short Duration Fund - Direct Plan - Growth Option;INF789F01XY0;;21.3739;;;11-Sep-2019</t>
  </si>
  <si>
    <t>131548;UTI Short Duration Fund - Direct Plan - Monthly IDCW;INF789F01XZ7;INF789F01YA8;10.1293;;;11-Sep-2019</t>
  </si>
  <si>
    <t>120719;UTI Short Duration Fund - Direct Plan - Quarterly IDCW;INF789FA1R66;INF789FA1R74;12.3579;;;11-Sep-2019</t>
  </si>
  <si>
    <t>106383;UTI Short Duration Fund - Discontinued Regular Option - Dividend Sub Option;INF789F01AH3;INF789F01AI1;15.7025;;;11-Sep-2019</t>
  </si>
  <si>
    <t>106384;UTI Short Duration Fund - Discontinued Regular Option -Growth Sub Option;INF789F01AJ9;;29.7044;;;11-Sep-2019</t>
  </si>
  <si>
    <t>134517;UTI Short Duration Fund - Regular Plan - Annual IDCW;INF789FA1Q91;INF789FA1R09;10.0188;;;11-Sep-2019</t>
  </si>
  <si>
    <t>125045;UTI Short Duration Fund - Regular Plan - Flexi IDCW;INF789FB1T54;INF789FB1T47;12.6871;;;11-Sep-2019</t>
  </si>
  <si>
    <t>106624;UTI Short Duration Fund - Regular Plan - Growth Option;INF789F01QA4;;20.7202;;;11-Sep-2019</t>
  </si>
  <si>
    <t>131424;UTI Short Duration Fund - Regular Plan - Half-Yearly IDCW;INF789FA1Q75;INF789FA1Q83;9.9042;;;11-Sep-2019</t>
  </si>
  <si>
    <t>131547;UTI Short Duration Fund - Regular Plan - Monthly IDCW;INF789F01QB2;INF789F01QC0;9.3351;;;11-Sep-2019</t>
  </si>
  <si>
    <t>106980;UTI Short Duration Fund - Regular Plan - Quarterly IDCW;INF789FC1GD5;INF789FA1R58;11.5947;;;11-Sep-2019</t>
  </si>
  <si>
    <t>119540;Aditya Birla Sun Life Medium Term Plan - DIRECT - HALF YEARLY IDCW;INF209KA1KN3;;11.2955;;;11-Sep-2019</t>
  </si>
  <si>
    <t>119538;Aditya Birla Sun Life Medium Term Plan - Direct - IDCW;INF209KA1KO1;;14.368;;;11-Sep-2019</t>
  </si>
  <si>
    <t>119541;Aditya Birla Sun Life Medium Term Plan - DIRECT - Quarterly IDCW;INF209KA1KP8;;10.5338;;;11-Sep-2019</t>
  </si>
  <si>
    <t>119539;Aditya Birla Sun Life Medium Term Plan - Growth - Direct Plan;INF209K01XA9;;24.5859;;;11-Sep-2019</t>
  </si>
  <si>
    <t>111803;Aditya Birla Sun Life Medium Term Plan - Growth - Regular Plan;INF209K01603;;23.5436;;;11-Sep-2019</t>
  </si>
  <si>
    <t>111811;Aditya Birla Sun Life Medium Term Plan - REGULAR - HALFYEARLY IDCW;INF209K01595;INF209K01CZ0;10.781;;;11-Sep-2019</t>
  </si>
  <si>
    <t>111812;Aditya Birla Sun Life Medium Term Plan - Regular - IDCW;INF209K01611;INF209K01DA1;13.7037;;;11-Sep-2019</t>
  </si>
  <si>
    <t>111809;Aditya Birla Sun Life Medium Term Plan - REGULAR - Quarterly IDCW;INF209K01637;INF209KB1OJ2;10.433;;;11-Sep-2019</t>
  </si>
  <si>
    <t>120475;Axis Strategic Bond Fund - Direct Plan - Growth Option;INF846K01DT0;;19.5844;;;11-Sep-2019</t>
  </si>
  <si>
    <t>120474;Axis Strategic Bond Fund - Direct Plan - Half Yearly IDCW;INF846K01DU8;INF846K01DV6;11.0960;;;11-Sep-2019</t>
  </si>
  <si>
    <t>120476;Axis Strategic Bond Fund - Direct Plan - Quarterly IDCW;INF846K01DW4;INF846K01DX2;10.7545;;;11-Sep-2019</t>
  </si>
  <si>
    <t>116894;Axis Strategic Bond Fund - Regular Plan - Growth Option;INF846K01BP2;;18.5419;;;11-Sep-2019</t>
  </si>
  <si>
    <t>116896;Axis Strategic Bond Fund - Regular Plan - Half Yearly IDCW;INF846K01BR8;INF846K01BT4;10.6659;;;11-Sep-2019</t>
  </si>
  <si>
    <t>116895;Axis Strategic Bond Fund - Regular Plan - Quarterly IDCW;INF846K01BQ0;INF846K01BS6;10.3766;;;11-Sep-2019</t>
  </si>
  <si>
    <t>108730;BANDHAN Bond Fund - Medium Term - Regular Plan - Bi-Monthly IDCW;INF194K01KF9;INF194K01KE2;11.9936;;;11-Sep-2019</t>
  </si>
  <si>
    <t>108731;BANDHAN Bond Fund - Medium Term - Regular Plan - Daily IDCW;INF194K01JW6;INF194K01JV8;10.1939;;;11-Sep-2019</t>
  </si>
  <si>
    <t>108729;BANDHAN Bond Fund - Medium Term - Regular Plan - Fortnightly IDCW;INF194K01KI3;INF194K01KH5;10.2033;;;11-Sep-2019</t>
  </si>
  <si>
    <t>108728;BANDHAN Bond Fund - Medium Term - Regular Plan - Growth;INF194K01JU0;;32.8010;;;11-Sep-2019</t>
  </si>
  <si>
    <t>113169;BANDHAN Bond Fund - Medium Term - Regular Plan - IDCW Quarterly;INF194K01JZ9;INF194K01JY2;11.1773;;;11-Sep-2019</t>
  </si>
  <si>
    <t>108727;BANDHAN Bond Fund - Medium Term - Regular Plan - Monthly IDCW;INF194K01KC6;INF194K01KB8;10.1769;;;11-Sep-2019</t>
  </si>
  <si>
    <t>131385;BANDHAN Bond Fund - Medium Term - Regular Plan - Periodic IDCW;INF194KA1TA8;INF194KA1TB6;14.9784;;;11-Sep-2019</t>
  </si>
  <si>
    <t>118399;BANDHAN Bond Fund - Medium Term Plan-Direct Plan-Bi Monthly IDCW;INF194K01T59;INF194K01T42;12.3434;;;11-Sep-2019</t>
  </si>
  <si>
    <t>118400;BANDHAN Bond Fund - Medium Term Plan-Direct Plan-Daily IDCW;;INF194K01S68;10.4088;;;11-Sep-2019</t>
  </si>
  <si>
    <t>118401;BANDHAN Bond Fund - Medium Term Plan-Direct Plan-Growth;INF194K01S50;;34.3256;;;11-Sep-2019</t>
  </si>
  <si>
    <t>118402;BANDHAN Bond Fund - Medium Term Plan-Direct Plan-Monthly IDCW;INF194K01T26;INF194K01T18;10.4417;;;11-Sep-2019</t>
  </si>
  <si>
    <t>131384;BANDHAN Bond Fund - Medium Term Plan-Direct Plan-Periodic IDCW;INF194KA1TD2;INF194KA1TE0;15.3130;;;11-Sep-2019</t>
  </si>
  <si>
    <t>118403;BANDHAN Bond Fund - Medium Term Plan-Direct Plan-Quartely IDCW;INF194K01S92;INF194K01S84;11.3302;;;11-Sep-2019</t>
  </si>
  <si>
    <t>127320;BNP Paribas Medium Term Fund - Annual Income Distribution cum Capital Withdrawal Option;INF251K01LP4;INF251K01LZ3;9.5678;;;11-Sep-2019</t>
  </si>
  <si>
    <t>127307;BNP Paribas Medium Term Fund - Calendar Quarterly Income Distribution cum Capital Withdrawal Option;INF251K01LQ2;INF251K01MA4;9.4973;;;11-Sep-2019</t>
  </si>
  <si>
    <t>127315;BNP Paribas Medium Term Fund - Direct Plan - Annual Income Distribution cum Capital Withdrawal Option;INF251K01LY6;INF251K01MG1;9.5346;;;11-Sep-2019</t>
  </si>
  <si>
    <t>127311;BNP Paribas Medium Term Fund - Direct Plan - Calendar Quarterly Income Distribution cum Capital Withdrawal Option;INF251K01LW0;INF251K01ME6;9.5536;;;11-Sep-2019</t>
  </si>
  <si>
    <t>127305;BNP Paribas Medium Term Fund - Direct Plan - Growth Option;INF251K01LU4;;14.3168;;;11-Sep-2019</t>
  </si>
  <si>
    <t>127313;BNP Paribas Medium Term Fund - Direct Plan - Half yearly Income Distribution cum Capital Withdrawal Option;INF251K01LX8;INF251K01MF3;10.0000;;;11-Sep-2019</t>
  </si>
  <si>
    <t>127310;BNP Paribas Medium Term Fund - Direct Plan - Monthly Income Distribution cum Capital Withdrawal Option;INF251K01LV2;INF251K01MD8;10.0000;;;11-Sep-2019</t>
  </si>
  <si>
    <t>127304;BNP Paribas Medium Term Fund - Growth Option;INF251K01LT6;;13.7059;;;11-Sep-2019</t>
  </si>
  <si>
    <t>127319;BNP Paribas Medium Term Fund - Half Yearly Income Distribution cum Capital Withdrawal Option;INF251K01LR0;INF251K01MB2;9.4992;;;11-Sep-2019</t>
  </si>
  <si>
    <t>127308;BNP Paribas Medium Term Fund - Monthly Income Distribution cum Capital Withdrawal Option;INF251K01LS8;INF251K01MC0;9.4337;;;11-Sep-2019</t>
  </si>
  <si>
    <t>118924;DSP Bond Fund - Direct Plan - Growth;INF740K01MZ3;;59.1725;;;11-Sep-2019</t>
  </si>
  <si>
    <t>118922;DSP Bond Fund - Direct Plan - IDCW;INF740K01NB2;INF740K01ND8;10.8082;;;11-Sep-2019</t>
  </si>
  <si>
    <t>118921;DSP Bond Fund - Direct Plan - IDCW - Monthly;INF740K01NA4;INF740K01NC0;10.8864;;;11-Sep-2019</t>
  </si>
  <si>
    <t>100078;DSP Bond Fund - Growth;INF740K01557;;56.9124;;;11-Sep-2019</t>
  </si>
  <si>
    <t>100077;DSP Bond Fund - IDCW;INF740K01565;INF740K01995;10.6932;;;11-Sep-2019</t>
  </si>
  <si>
    <t>100079;DSP Bond Fund - IDCW - Monthly;INF740K01573;INF740K01AA1;10.7791;;;11-Sep-2019</t>
  </si>
  <si>
    <t>118554;Franklin India Income Opportunities Fund - Direct - Growth;INF090I01JI9;;23.9968;;;11-Sep-2019</t>
  </si>
  <si>
    <t>118555;Franklin India Income Opportunities Fund - Direct - IDCW ;INF090I01JG3;INF090I01JH1;11.7072;;;11-Sep-2019</t>
  </si>
  <si>
    <t>112304;Franklin India Income Opportunities Fund - Growth;INF090I01445;;22.7659;;;11-Sep-2019</t>
  </si>
  <si>
    <t>112305;Franklin India Income Opportunities Fund - IDCW ;INF090I01452;INF090I01460;10.9935;;;11-Sep-2019</t>
  </si>
  <si>
    <t>121153;Indiabulls Income Fund - Direct Plan - Growth Option;INF666M01642;;17.0656;;;11-Sep-2019</t>
  </si>
  <si>
    <t>121156;Indiabulls Income Fund - Direct Plan - Half Yearly Dividend Option;INF666M01709;INF666M01675;14.6077;;;11-Sep-2019</t>
  </si>
  <si>
    <t>121154;Indiabulls Income Fund - Direct Plan - Monthly Dividend Option;INF666M01683;INF666M01659;10.5584;;;11-Sep-2019</t>
  </si>
  <si>
    <t>121155;Indiabulls Income Fund - Direct Plan - Quarterly Dividend Option;INF666M01691;INF666M01667;14.6439;;;11-Sep-2019</t>
  </si>
  <si>
    <t>121158;Indiabulls Income Fund - Regular Plan - Growth Option;INF666M01717;;16.1419;;;11-Sep-2019</t>
  </si>
  <si>
    <t>121157;Indiabulls Income Fund - Regular Plan - Half Yearly Dividend Option;INF666M01774;INF666M01741;14.13;;;11-Sep-2019</t>
  </si>
  <si>
    <t>121159;Indiabulls Income Fund - Regular Plan - Monthly Dividend Option;INF666M01758;INF666M01725;10.3066;;;11-Sep-2019</t>
  </si>
  <si>
    <t>121160;Indiabulls Income Fund - Regular Plan - Quarterly Dividend Option;INF666M01766;INF666M01733;14.5467;;;11-Sep-2019</t>
  </si>
  <si>
    <t>101990;HDFC Medium Term Debt Fund - Fornightly IDCW Option;INF179K01897;INF179K01905;10.5895;;;11-Sep-2019</t>
  </si>
  <si>
    <t>119080;HDFC Medium Term Debt Fund - Fortnightly IDCW Opt - Direct Plan;INF179KA1NP8;INF179KA1NO1;10.6255;;;11-Sep-2019</t>
  </si>
  <si>
    <t>101989;HDFC Medium Term Debt Fund - Growth Option;INF179K01913;;38.4103;;;11-Sep-2019</t>
  </si>
  <si>
    <t>119081;HDFC Medium Term Debt Fund - Growth Option - Direct Plan;INF179K01WI9;;39.9552;;;11-Sep-2019</t>
  </si>
  <si>
    <t>132852;HDFC Medium Term Debt Fund - IDCW Option;INF179KA1E16;INF179KA1E08;14.5736;;;11-Sep-2019</t>
  </si>
  <si>
    <t>132853;HDFC Medium Term Debt Fund - IDCW Option - Direct Plan;INF179KA1D90;INF179KA1D82;14.9586;;;11-Sep-2019</t>
  </si>
  <si>
    <t>132981;ICICI Prudential Medium Term Bond Fund - Annual IDCW;INF109KA12G3;INF109KA13G1;12.2210;;;11-Sep-2019</t>
  </si>
  <si>
    <t>130935;ICICI Prudential Medium Term Bond Fund - Bonus;INF109KA1B99;;14.2574;;;11-Sep-2019</t>
  </si>
  <si>
    <t>120670;ICICI Prudential Medium Term Bond Fund - Direct Plan - Growth;INF109K015A5;;31.2844;;;11-Sep-2019</t>
  </si>
  <si>
    <t>120672;ICICI Prudential Medium Term Bond Fund - Direct Plan - Half Yearly IDCW;INF109K016A3;INF109K017A1;11.5545;;;11-Sep-2019</t>
  </si>
  <si>
    <t>120671;ICICI Prudential Medium Term Bond Fund - Direct Plan - Quarterly IDCW;INF109K018A9;INF109K019A7;11.2215;;;11-Sep-2019</t>
  </si>
  <si>
    <t>130936;ICICI Prudential Medium Term Bond Fund - Direct Plan Bonus;INF109KA1B81;;15.3165;;;11-Sep-2019</t>
  </si>
  <si>
    <t>102741;ICICI Prudential Medium Term Bond Fund - Growth;INF109K01AH4;;29.5870;;;11-Sep-2019</t>
  </si>
  <si>
    <t>117330;ICICI Prudential Medium Term Bond Fund - Half Yearly IDCW;INF109K01B53;INF109K01B61;11.0743;;;11-Sep-2019</t>
  </si>
  <si>
    <t>113137;ICICI Prudential Medium Term Bond Fund - Quarterly IDCW;INF109K01UF6;INF109K01IO3;10.6780;;;11-Sep-2019</t>
  </si>
  <si>
    <t>132982;ICICI Prudential Medium Term Bond Fund -Direct Plan - Annual IDCW;INF109KA10G7;INF109KA11G5;13.2648;;;11-Sep-2019</t>
  </si>
  <si>
    <t>117706;ICICI Prudential Medium Term Bond Fund Plan B - Half Yearly Dividend;INF109K01B87;;11.0024;;;11-Sep-2019</t>
  </si>
  <si>
    <t>113138;ICICI Prudential Medium Term Bond Fund Plan B - Quarterly Dividend;INF109K01UI0;INF109K01IQ8;10.5678;;;11-Sep-2019</t>
  </si>
  <si>
    <t>102743;ICICI Prudential Medium Term Bond Fund-Plan B-Growth;INF109K01AJ0;;30.5220;;;11-Sep-2019</t>
  </si>
  <si>
    <t>128008;Kotak Medium Term Fund - Direct - Quarterly Payout of Income Distribution cum capital withdrawal option;INF174K01VR3;INF174K01VT9;10.9535;;;11-Sep-2019</t>
  </si>
  <si>
    <t>128079;Kotak Medium Term Fund - Direct - Standard Income Distribution cum capital withdrawal option;INF174K01VSI;INF174K01VU7;16.3906;;;11-Sep-2019</t>
  </si>
  <si>
    <t>128006;Kotak Medium Term Fund - Direct Growth;INF174K01VQ5;;16.3511;;;11-Sep-2019</t>
  </si>
  <si>
    <t>128009;Kotak Medium Term Fund - Growth;INF174K01VL6;;15.5678;;;11-Sep-2019</t>
  </si>
  <si>
    <t>128007;Kotak Medium Term Fund - Quarterly Payout of Income Distribution cum capital withdrawal option;INF174K01VM4;INF174K01VO0;10.8841;;;11-Sep-2019</t>
  </si>
  <si>
    <t>128078;Kotak Medium Term Fund - Standard Income Distribution cum capital withdrawal option;INF174K01VN2;INF174K01VP7;10.7733;;;11-Sep-2019</t>
  </si>
  <si>
    <t>134425;L&amp;T Resurgent India  Bond Fund - Direct Plan - Annual IDCW;INF917K01WF8;INF917K01WC5;11.857;;;11-Sep-2019</t>
  </si>
  <si>
    <t>133604;L&amp;T Resurgent India  Bond Fund - Direct Plan - Growth;INF917K01TK4;;14.536;;;11-Sep-2019</t>
  </si>
  <si>
    <t>133606;L&amp;T Resurgent India  Bond Fund - Direct Plan - IDCW;INF917K01TM0;INF917K01TL2;11.1639;;;11-Sep-2019</t>
  </si>
  <si>
    <t>134426;L&amp;T Resurgent India  Bond Fund - Regular Plan - Annual IDCW;INF917K01WE1;INF917K01WD3;11.4312;;;11-Sep-2019</t>
  </si>
  <si>
    <t>133607;L&amp;T Resurgent India  Bond Fund - Regular Plan - Growth;INF917K01TH0;;13.968;;;11-Sep-2019</t>
  </si>
  <si>
    <t>133605;L&amp;T Resurgent India  Bond Fund - Regular Plan - IDCW;INF917K01TJ6;INF917K01TI8;10.7873;;;11-Sep-2019</t>
  </si>
  <si>
    <t>130051;Nippon India Strategic Debt Fund - Bonus Option;INF204KA1QA2;;14.0095;;;11-Sep-2019</t>
  </si>
  <si>
    <t>130052;Nippon India Strategic Debt Fund - Direct Plan - Bonus Option;INF204KA1QG9;;14.6777;;;11-Sep-2019</t>
  </si>
  <si>
    <t>130050;Nippon India Strategic Debt Fund - Direct Plan - Growth Option;INF204KA1QF1;;14.6777;;;11-Sep-2019</t>
  </si>
  <si>
    <t>130054;NIPPON INDIA STRATEGIC DEBT FUND - DIRECT Plan - IDCW Option;INF204KA1QH7;INF204KA1QJ3;12.3786;;;11-Sep-2019</t>
  </si>
  <si>
    <t>130055;NIPPON INDIA STRATEGIC DEBT FUND - DIRECT Plan - QUARTERLY IDCW Option;INF204KA1QI5;INF204KA1QK1;10.4499;;;11-Sep-2019</t>
  </si>
  <si>
    <t>130037;Nippon India Strategic Debt Fund - Growth Option;INF204KA1PZ1;;14.0095;;;11-Sep-2019</t>
  </si>
  <si>
    <t>130053;NIPPON INDIA STRATEGIC DEBT FUND - IDCW Option;INF204KA1QB0;INF204KA1QD6;11.9880;;;11-Sep-2019</t>
  </si>
  <si>
    <t>130056;NIPPON INDIA STRATEGIC DEBT FUND - QUARTERLY IDCW Option;INF204KA1QC8;INF204KA1QE4;10.3335;;;11-Sep-2019</t>
  </si>
  <si>
    <t>119824;SBI MAGNUM MEDIUM DURATION FUND - DIRECT PLAN - GROWTH;INF200K01VB0;;35.7327;;;11-Sep-2019</t>
  </si>
  <si>
    <t>119825;SBI Magnum Medium Duration Fund - Direct Plan - Income Distribution cum Capital Withdrawal Option (IDCW);INF200K01UZ1;INF200K01VA2;14.2983;;;11-Sep-2019</t>
  </si>
  <si>
    <t>102053;SBI MAGNUM MEDIUM DURATION FUND - REGULAR PLAN - GROWTH;INF200K01719;;34.0514;;;11-Sep-2019</t>
  </si>
  <si>
    <t>102054;SBI Magnum Medium Duration Fund - Regular Plan - Income Distribution cum Capital Withdrawal Option (IDCW);INF200K01727;INF200K01735;13.5983;;;11-Sep-2019</t>
  </si>
  <si>
    <t>119676;Sundaram Medium Duration Fund (Formerly Known as Sundaram Medium Term Bond Fund) Direct Plan - Annual Income Distribution cum Capital Withdrawal (IDCW);INF903J01PH0;INF903J01PM0;13.1273;;;11-Sep-2019</t>
  </si>
  <si>
    <t>119675;Sundaram Medium Duration Fund (Formerly Known as Sundaram Medium Term Bond Fund) Direct Plan - Growth;INF903J01PO6;;56.8545;;;11-Sep-2019</t>
  </si>
  <si>
    <t>119672;Sundaram Medium Duration Fund (Formerly Known as Sundaram Medium Term Bond Fund) Direct Plan - Quarterly Income Distribution cum Capital Withdrawal (IDCW);INF903J01PK4;INF903J01PL2;22.1845;;;11-Sep-2019</t>
  </si>
  <si>
    <t>100608;Sundaram Medium Duration Fund (Formerly Known as Sundaram Medium Term Bond Fund) Institutional Plan - Growth;INF903J01FY6;;60.7006;;;11-Sep-2019</t>
  </si>
  <si>
    <t>100610;Sundaram Medium Duration Fund (Formerly Known as Sundaram Medium Term Bond Fund) Regular Plan - Annual Income Distribution cum Capital Withdrawal (IDCW);INF903J01FT6;INF903J01FW0;12.3346;;;11-Sep-2019</t>
  </si>
  <si>
    <t>100604;Sundaram Medium Duration Fund (Formerly Known as Sundaram Medium Term Bond Fund) Regular Plan - Bonus;INF903J01FX8;;18.3420;;;11-Sep-2019</t>
  </si>
  <si>
    <t>100603;Sundaram Medium Duration Fund (Formerly Known as Sundaram Medium Term Bond Fund) Regular Plan - Growth;INF903J01FQ2;;53.7035;;;11-Sep-2019</t>
  </si>
  <si>
    <t>100609;Sundaram Medium Duration Fund (Formerly Known as Sundaram Medium Term Bond Fund) Regular Plan- Half Yearly Income Distribution cum Capital Withdrawal (IDCW);INF903J01FS8;INF903J01FV2;12.6895;;;11-Sep-2019</t>
  </si>
  <si>
    <t>100602;Sundaram Medium Duration Fund (Formerly Known as Sundaram Medium Term Bond Fund) Regular Plan- Quarterly Income Distribution cum Capital Withdrawal (IDCW);INF903J01FR0;INF903J01FU4;12.4447;;;11-Sep-2019</t>
  </si>
  <si>
    <t>147385;Tata Medium Term Fund -Direct Plan -Growth (Segregated Portfolio 1);INF277K019V9;;1.4291;;;11-Sep-2019</t>
  </si>
  <si>
    <t>147384;Tata Medium Term Fund -Regular Plan - Growth (Segregated Portfolio 1);INF277K017V3;;1.3405;;;11-Sep-2019</t>
  </si>
  <si>
    <t>101703;Tata Medium Term Fund -Regular Plan - Growth Option;INF277K01717;;24.7440;;;11-Sep-2019</t>
  </si>
  <si>
    <t>119126;Tata Medium Term Fund- Direct Plan - Payout of IDCW Option;INF277K01PG9;INF277K01PH7;12.1021;;;11-Sep-2019</t>
  </si>
  <si>
    <t>119127;Tata Medium Term Fund- Direct Plan- Growth Option;INF277K01PI5;;26.4468;;;11-Sep-2019</t>
  </si>
  <si>
    <t>101605;Tata Medium Term Fund- Regular Plan - Payout of IDCW option;INF277K01DW2;INF277K01709;11.2850;;;11-Sep-2019</t>
  </si>
  <si>
    <t>147386;Tata Medium Term Fund- Segregated Portfolio 1 Direct Plan - Payout of IDCW option;INF277K010W6;INF277K019W7;0.6540;;;11-Sep-2019</t>
  </si>
  <si>
    <t>147383;Tata Medium Term Fund- Segregated Portfolio 1 Regular Plan - Payout of IDCW Option;INF277K018V1;INF277K018W9;0.6114;;;11-Sep-2019</t>
  </si>
  <si>
    <t>134505;UTI Medium Duration Fund - Direct Plan - Annual IDCW;INF789FB1KL1;INF789FB1KM9;11.6406;;;11-Sep-2019</t>
  </si>
  <si>
    <t>134506;UTI Medium Duration Fund - Direct Plan - Flexi IDCW;INF789FB1KO5;INF789FB1KN7;11.65;;;11-Sep-2019</t>
  </si>
  <si>
    <t>134503;UTI Medium Duration Fund - Direct Plan - Growth Option;INF789FB1KE6;;14.3253;;;11-Sep-2019</t>
  </si>
  <si>
    <t>134504;UTI Medium Duration Fund - Direct Plan - Half-Yearly IDCW;INF789FB1KJ5;INF789FB1KK3;11.6267;;;11-Sep-2019</t>
  </si>
  <si>
    <t>134501;UTI Medium Duration Fund - Direct Plan - Monthly IDCW;INF789FB1KF3;INF789FB1KG1;10.4762;;;11-Sep-2019</t>
  </si>
  <si>
    <t>134502;UTI Medium Duration Fund - Direct Plan - Quarterly IDCW;INF789FB1KH9;INF789FB1KI7;11.5857;;;11-Sep-2019</t>
  </si>
  <si>
    <t>134500;UTI Medium Duration Fund - Regular Plan - Annual IDCW;INF789FB1KA4;INF789FB1KB2;11.2071;;;11-Sep-2019</t>
  </si>
  <si>
    <t>134498;UTI Medium Duration Fund - Regular Plan - Flexi IDCW;INF789FB1KC0;INF789FB1KD8;10.747;;;11-Sep-2019</t>
  </si>
  <si>
    <t>134499;UTI Medium Duration Fund - Regular Plan - Growth Option;INF789FB1JU4;;13.8491;;;11-Sep-2019</t>
  </si>
  <si>
    <t>134497;UTI Medium Duration Fund - Regular Plan - Half-Yearly IDCW;INF789FB1JY6;INF789FB1JZ3;11.1791;;;11-Sep-2019</t>
  </si>
  <si>
    <t>134495;UTI Medium Duration Fund - Regular Plan - Monthly IDCW;INF789FB1JV2;INF789FB1KP2;10.2628;;;11-Sep-2019</t>
  </si>
  <si>
    <t>134496;UTI Medium Duration Fund - Regular Plan - Quarterly IDCW;INF789FB1JW0;INF789FB1JX8;11.1568;;;11-Sep-2019</t>
  </si>
  <si>
    <t>111777;Aditya Birla Sun Life Income Fund (Discipline Advantage Plan);INF209K01LD8;;21.7186;;;11-Sep-2019</t>
  </si>
  <si>
    <t>133446;Aditya Birla Sun Life Income Fund - Direct - IDCW;INF209KA1WL2;INF209KA1WM0;12.405;;;11-Sep-2019</t>
  </si>
  <si>
    <t>119655;Aditya Birla Sun Life Income Fund - Direct - Quarterly IDCW;INF209K01R13;INF209K01WZ8;13.6395;;;11-Sep-2019</t>
  </si>
  <si>
    <t>119657;Aditya Birla Sun Life Income Fund - Growth - Direct Plan;INF209K01WY1;;90.3949;;;11-Sep-2019</t>
  </si>
  <si>
    <t>100038;Aditya Birla Sun Life Income Fund - Growth - Regular Plan;INF209K01579;;86.0873;;;11-Sep-2019</t>
  </si>
  <si>
    <t>133445;Aditya Birla Sun Life Income Fund - Regular - IDCW;INF209KA1WJ6;INF209KA1WK4;11.9585;;;11-Sep-2019</t>
  </si>
  <si>
    <t>100037;Aditya Birla Sun Life Income Fund - Regular - Quarterly IDCW;INF209K01587;INF209K01CY3;13.0528;;;11-Sep-2019</t>
  </si>
  <si>
    <t>108766;BANDHAN Bond Fund - Income Plan - Regular Plan - Annual IDCW;INF194K01IN7;INF194K01IM9;12.1546;;;11-Sep-2019</t>
  </si>
  <si>
    <t>108765;BANDHAN Bond Fund - Income Plan - Regular Plan - Growth;INF194K01IL1;;47.5405;;;11-Sep-2019</t>
  </si>
  <si>
    <t>108763;BANDHAN Bond Fund - Income Plan - Regular Plan - Half-yearly IDCW;INF194K01IQ0;INF194K01IP2;12.3869;;;11-Sep-2019</t>
  </si>
  <si>
    <t>131387;BANDHAN Bond Fund - Income Plan - Regular Plan - Periodic IDCW;INF194KA1SU8;INF194KA1SV6;15.6116;;;11-Sep-2019</t>
  </si>
  <si>
    <t>108764;BANDHAN Bond Fund - Income Plan - Regular Plan - Quarterly IDCW;INF194K01IT4;INF194K01IS6;12.0699;;;11-Sep-2019</t>
  </si>
  <si>
    <t>118393;BANDHAN Bond Fund - Income Plan-Direct Plan-Annual IDCW;INF194K01R77;INF194K01R69;16.6414;;;11-Sep-2019</t>
  </si>
  <si>
    <t>118394;BANDHAN Bond Fund - Income Plan-Direct Plan-Growth;INF194K01R51;;50.0829;;;11-Sep-2019</t>
  </si>
  <si>
    <t>118395;BANDHAN Bond Fund - Income Plan-Direct Plan-Half Yearly IDCW;INF194K01S01;INF194K01R93;12.3928;;;11-Sep-2019</t>
  </si>
  <si>
    <t>131386;BANDHAN Bond Fund - Income Plan-Direct Plan-Periodic IDCW;INF194KA1SX2;INF194KA1SY0;15.8524;;;11-Sep-2019</t>
  </si>
  <si>
    <t>118396;BANDHAN Bond Fund - Income Plan-Direct Plan-Quarterly IDCW;INF194K01S35;INF194K01S27;12.6123;;;11-Sep-2019</t>
  </si>
  <si>
    <t>108768;BANDHAN Bond Fund - Short Term - Regular Plan - Growth;INF194K01HF5;;39.7815;;;11-Sep-2019</t>
  </si>
  <si>
    <t>108767;BANDHAN Bond Fund - Short Term - Regular Plan - Monthly IDCW;INF194K01HH1;INF194K01HG3;10.1931;;;11-Sep-2019</t>
  </si>
  <si>
    <t>119395;BANK OF INDIA Conservative Hybrid  Fund-Direct Plan-Quarterly IDCW;INF761K01850;INF761K01843;9.3595;;;11-Sep-2019</t>
  </si>
  <si>
    <t>111718;BANK OF INDIA Conservative Hybrid  Fund-ECO Plan-Quarterly IDCW;INF761K01439;INF761K01421;8.9255;;;11-Sep-2019</t>
  </si>
  <si>
    <t>119393;BANK OF INDIA Conservative Hybrid Fund Fund-Direct Plan-Growth;INF761K01819;;18.9683;;;11-Sep-2019</t>
  </si>
  <si>
    <t>119396;BANK OF INDIA Conservative Hybrid Fund-Direct Plan-Annual IDCW;INF761K01793;INF761K01801;9.0394;;;11-Sep-2019</t>
  </si>
  <si>
    <t>119394;BANK OF INDIA Conservative Hybrid Fund-Direct Plan-Monthly IDCW;INF761K01835;INF761K01827;8.9293;;;11-Sep-2019</t>
  </si>
  <si>
    <t>111715;BANK OF INDIA Conservative Hybrid Fund-ECO Plan-Growth;INF761K01397;;18.7495;;;11-Sep-2019</t>
  </si>
  <si>
    <t>111717;BANK OF INDIA Conservative Hybrid Fund-ECO Plan-Monthly IDCW;INF761K01413;INF761K01405;15.0584;;;11-Sep-2019</t>
  </si>
  <si>
    <t>111714;BANK OF INDIA Conservative Hybrid Fund-Regular Plan-Annual IDCW;INF761K01454;INF761K01447;9.1592;;;11-Sep-2019</t>
  </si>
  <si>
    <t>111712;BANK OF INDIA Conservative Hybrid Fund-Regular Plan-Growth;INF761K01462;;18.3906;;;11-Sep-2019</t>
  </si>
  <si>
    <t>111716;BANK OF INDIA Conservative Hybrid Fund-Regular Plan-Monthly IDCW;INF761K01488;INF761K01470;9.9174;;;11-Sep-2019</t>
  </si>
  <si>
    <t>111713;BANK OF INDIA Conservative Hybrid Fund-Regular Plan-Quarterly IDCW;INF761K01504;INF761K01496;9.8130;;;11-Sep-2019</t>
  </si>
  <si>
    <t>118282;CANARA ROBECO INCOME FUND - DIRECT PLAN - GROWTH OPTION;INF760K01FI1;;42.8869;;;11-Sep-2019</t>
  </si>
  <si>
    <t>118281;CANARA ROBECO INCOME FUND - DIRECT PLAN - QUARTERLY IDCW (Payout/Reinvestment);INF760K01FG5;INF760K01FH3;16.0304;;;11-Sep-2019</t>
  </si>
  <si>
    <t>101588;CANARA ROBECO INCOME FUND - REGULAR PLAN - GROWTH OPTION;INF760K01324;;40.8164;;;11-Sep-2019</t>
  </si>
  <si>
    <t>101587;CANARA ROBECO INCOME FUND - REGULAR PLAN - QUARTERLY IDCW (Payout/Reinvestment);INF760K01340;INF760K01357;15.1544;;;11-Sep-2019</t>
  </si>
  <si>
    <t>100124;HDFC Income Fund - Growth Option;INF179K01962;;42.1156;;;11-Sep-2019</t>
  </si>
  <si>
    <t>119069;HDFC Income Fund - Growth Option - Direct Plan;INF179K01WL3;;44.2685;;;11-Sep-2019</t>
  </si>
  <si>
    <t>133365;HDFC Income Fund - Normal IDCW - Direct Plan;INF179KA1Q12;;13.9994;;;11-Sep-2019</t>
  </si>
  <si>
    <t>133366;HDFC Income Fund - Normal IDCW Option;INF179KA1Q38;;13.2803;;;11-Sep-2019</t>
  </si>
  <si>
    <t>100123;HDFC Income Fund - Quarterly IDCW Option;INF179K01947;INF179K01954;11.2704;;;11-Sep-2019</t>
  </si>
  <si>
    <t>119068;HDFC Income Fund - Quarterly IDCW- Direct Plan;INF179K01WJ7;INF179K01WK5;11.9312;;;11-Sep-2019</t>
  </si>
  <si>
    <t>120059;HSBC Medium to Long Duration Fund - Direct Growth;INF336L01DE2;;33.2896;;;11-Sep-2019</t>
  </si>
  <si>
    <t>101685;HSBC Medium to Long Duration Fund - Regular Growth;INF336L01776;;31.603;;;11-Sep-2019</t>
  </si>
  <si>
    <t>101686;HSBC Medium to Long Duration Fund - Regular Quarterly IDCW;INF336L01784;INF336L01792;11.4389;;;11-Sep-2019</t>
  </si>
  <si>
    <t>120619;ICICI Prudential Bond Fund - Direct Plan - Growth;INF109K01V83;;27.8987;;;11-Sep-2019</t>
  </si>
  <si>
    <t>131480;ICICI Prudential Bond Fund - Direct Plan - Half Yearly IDCW;INF109KA1X77;INF109KA1X69;11.1753;;;11-Sep-2019</t>
  </si>
  <si>
    <t>120617;ICICI Prudential Bond Fund - Direct Plan - IDCW Monthly;INF109K01V59;INF109K01V67;11.5882;;;11-Sep-2019</t>
  </si>
  <si>
    <t>120618;ICICI Prudential Bond Fund - Direct Plan - IDCW Quarterly;INF109K01V75;INF109K01V91;11.3381;;;11-Sep-2019</t>
  </si>
  <si>
    <t>109740;ICICI Prudential Bond Fund - Growth;INF109K01BO8;;27.1285;;;11-Sep-2019</t>
  </si>
  <si>
    <t>131481;ICICI Prudential Bond Fund - Half Yearly IDCW;INF109KA1X51;INF109KA1X44;11.5066;;;11-Sep-2019</t>
  </si>
  <si>
    <t>109741;ICICI Prudential Bond Fund - IDCW Monthly;INF109K01EU9;INF109K01BP5;11.4312;;;11-Sep-2019</t>
  </si>
  <si>
    <t>109743;ICICI Prudential Bond Fund - IDCW Quarterly;INF109K01EV7;INF109K01BS9;10.9993;;;11-Sep-2019</t>
  </si>
  <si>
    <t>109742;ICICI Prudential Bond Fund- Institutional Growth;INF109K01BQ3;;23.7311;;;11-Sep-2019</t>
  </si>
  <si>
    <t>109744;ICICI Prudential Bond Fund- Institutional Monthly Dividend;INF109K01ES3;INF109K01BR1;10.6686;;;11-Sep-2019</t>
  </si>
  <si>
    <t>109745;ICICI Prudential Bond Fund- Institutional Quarterly Dividend;INF109K01ET1;INF109K01BT7;11.4063;;;11-Sep-2019</t>
  </si>
  <si>
    <t>120428;JM Medium to Long Duration Fund (Direct) - Bonus Option - Principal Units;INF192K01CX3;;21.5310;;;11-Sep-2019</t>
  </si>
  <si>
    <t>120430;JM Medium to Long Duration Fund (Direct) - Growth Option;INF192K01CW5;;50.2284;;;11-Sep-2019</t>
  </si>
  <si>
    <t>120431;JM Medium to Long Duration Fund (Direct) - Quarterly IDCW;INF192K01CU9;INF192K01CV7;17.7484;;;11-Sep-2019</t>
  </si>
  <si>
    <t>100223;JM Medium to Long Duration Fund (Regular) - Growth Option;INF192K01AB3;;46.9844;;;11-Sep-2019</t>
  </si>
  <si>
    <t>100222;JM Medium to Long Duration Fund (Regular) - Quarterly IDCW;INF192K01999;INF192K01AA5;15.9749;;;11-Sep-2019</t>
  </si>
  <si>
    <t>101181;JM Medium to Long Duration Fund (Regular) - Bonus Option- Principal Units;INF192K01AC1;;19.2226;;;11-Sep-2019</t>
  </si>
  <si>
    <t>119736;Kotak Bond - Quaterly Payout of Income Distribution cum capital withdrawal option - Direct;INF174K01JF3;;15.3736;;;11-Sep-2019</t>
  </si>
  <si>
    <t>119734;Kotak Bond Fund - Direct Plan - Standard IDCW option;INF174K01JD8;;23.3536;;;11-Sep-2019</t>
  </si>
  <si>
    <t>119735;Kotak Bond Fund - Growth - Direct;INF174K01JC0;;56.8035;;;11-Sep-2019</t>
  </si>
  <si>
    <t>100300;Kotak Bond Fund - Regular Plan - Standard IDCW Option;INF174K01EQ1;INF174K01EP3;32.9694;;;11-Sep-2019</t>
  </si>
  <si>
    <t>100299;Kotak Bond Fund - Regular Plan Growth;INF174K01EM0;;53.813;;;11-Sep-2019</t>
  </si>
  <si>
    <t>100298;Kotak Bond Regular Plan Quaterly Payout of Income Distribution cum capital withdrawal option;INF174K01EO6;INF174K01EN8;12.0339;;;11-Sep-2019</t>
  </si>
  <si>
    <t>120279;LIC MF Medium to Long Duration Fund-Direct Plan-Growth;INF767K01EW0;;53.6063;;;11-Sep-2019</t>
  </si>
  <si>
    <t>120278;LIC MF Medium to Long Duration Fund-Direct Plan-IDCW;INF767K01EV2;INF767K01EX8;12.9563;;;11-Sep-2019</t>
  </si>
  <si>
    <t>100315;LIC MF Medium to Long Duration Fund-Regular Plan-Growth;INF767K01923;;51.7067;;;11-Sep-2019</t>
  </si>
  <si>
    <t>100314;LIC MF Medium to Long Duration Fund-Regular Plan-IDCW;INF767K01907;INF767K01915;11.3338;;;11-Sep-2019</t>
  </si>
  <si>
    <t>100386;NIPPON INDIA INCOME FUND - ANNUAL IDCW Option;INF204K01CT4;INF204K01CU2;13.7620;;;11-Sep-2019</t>
  </si>
  <si>
    <t>118680;NIPPON INDIA INCOME FUND - Direct Plan - ANNUAL IDCW Option;INF204K01YT8;INF204K01YU6;15.0996;;;11-Sep-2019</t>
  </si>
  <si>
    <t>118681;NIPPON INDIA INCOME FUND - Direct Plan - HALF YEARLY IDCW Option;INF204K01YR2;INF204K01YS0;14.3677;;;11-Sep-2019</t>
  </si>
  <si>
    <t>118683;NIPPON INDIA INCOME FUND - Direct Plan - MONTHLY IDCW Option;INF204K01YN1;;11.1492;;;11-Sep-2019</t>
  </si>
  <si>
    <t>118684;NIPPON INDIA INCOME FUND - Direct Plan - QUARTERLY IDCW Option;INF204K01YP6;INF204K01YQ4;14.1595;;;11-Sep-2019</t>
  </si>
  <si>
    <t>118687;Nippon India Income Fund - Direct Plan Growth Plan - Growth Option;INF204K01XS2;;67.1322;;;11-Sep-2019</t>
  </si>
  <si>
    <t>118679;Nippon India Income Fund - Direct Plan Growth Plan-Bonus Option;INF204K01F38;;19.1838;;;11-Sep-2019</t>
  </si>
  <si>
    <t>100388;Nippon India Income Fund - Growth Plan Bonus Option;INF204K01CM9;;18.2441;;;11-Sep-2019</t>
  </si>
  <si>
    <t>100387;Nippon India Income Fund - Growth Plan Growth Option;INF204K01CL1;;63.4592;;;11-Sep-2019</t>
  </si>
  <si>
    <t>100385;NIPPON INDIA INCOME FUND - HALF YEARLY IDCW Option;INF204K01CR8;INF204K01CS6;13.4422;;;11-Sep-2019</t>
  </si>
  <si>
    <t>100383;NIPPON INDIA INCOME FUND - MONTHLY IDCW Option;INF204K01CN7;INF204K01CO5;10.5849;;;11-Sep-2019</t>
  </si>
  <si>
    <t>100384;NIPPON INDIA INCOME FUND - QUARTERLY IDCW Option;INF204K01CP2;INF204K01CQ0;13.6464;;;11-Sep-2019</t>
  </si>
  <si>
    <t>119713;SBI Magnum Income Fund - Direct Plan - Half Yearly - Income Distribution cum Capital Withdrawal Option (IDCW);INF200K01SP6;INF200K01SQ4;14.4292;;;11-Sep-2019</t>
  </si>
  <si>
    <t>121940;SBI Magnum Income Fund - Direct Plan - Quarterly Income Distribution cum Capital Withdrawal Option (IDCW);INF200K01YS8;INF200K01YT6;14.7384;;;11-Sep-2019</t>
  </si>
  <si>
    <t>100638;SBI Magnum Income Fund - Regular Plan - Half Yearly - Income Distribution cum Capital Withdrawal Option (IDCW);INF200K01610;INF200K01628;12.8053;;;11-Sep-2019</t>
  </si>
  <si>
    <t>121944;SBI Magnum Income Fund - Regular Plan - Quarterly Income Distribution cum Capital Withdrawal Option (IDCW);INF200K01YQ2;INF200K01YR0;13.7596;;;11-Sep-2019</t>
  </si>
  <si>
    <t>119712;SBI Magnum Income Fund-DIRECT PLAN - Bonus;INF200K01SO9;;29.9180;;;11-Sep-2019</t>
  </si>
  <si>
    <t>119714;SBI Magnum Income Fund-DIRECT PLAN -Growth;INF200K01SR2;;49.2656;;;11-Sep-2019</t>
  </si>
  <si>
    <t>100640;SBI Magnum Income Fund-REGULAR PLAN-Bonus;INF200K01602;;28.7353;;;11-Sep-2019</t>
  </si>
  <si>
    <t>100639;SBI Magnum Income Fund-REGULAR PLAN-Growth;INF200K01594;;47.4253;;;11-Sep-2019</t>
  </si>
  <si>
    <t>119876;Tata Income Fund - Direct Plan - Growth Option;INF277K01OY5;;60.8400;;;11-Sep-2019</t>
  </si>
  <si>
    <t>100418;Tata Income Fund -Regular Plan - Growth Option;INF277K01659;;57.5074;;;11-Sep-2019</t>
  </si>
  <si>
    <t>119875;TATA Income Fund Direct Plan - Periodic Payout of Income Distribution cum capital withdrawal option ;INF277K01PC8;INF277K01PD6;34.6457;;;11-Sep-2019</t>
  </si>
  <si>
    <t>101186;Tata Income Fund- Regular Plan - Periodic Payout of IDCW Option;INF277K01DT8;INF277K01667;33.3450;;;11-Sep-2019</t>
  </si>
  <si>
    <t>119877;TATA Income Fund-Direct Plan - Half Yearly Payout of IDCW Option;INF277K01PA2;INF277K01PB0;14.5399;;;11-Sep-2019</t>
  </si>
  <si>
    <t>100417;Tata Income Fund-Regular Plan - Half Yearly Payout of IDCW Option;INF277K01DU6;INF277K01675;13.6061;;;11-Sep-2019</t>
  </si>
  <si>
    <t>139339;UTI Medium to Long Duration Fund - Direct Plan - Annual IDCW;INF789FA1T80;;11.0267;;;11-Sep-2019</t>
  </si>
  <si>
    <t>133280;UTI Medium to Long Duration Fund - Direct Plan - Flexi IDCW;INF789FA1U04;INF789FA1U12;11.3305;;;11-Sep-2019</t>
  </si>
  <si>
    <t>134998;UTI Medium to Long Duration Fund - Direct Plan - Half-Yearly IDCW;INF789FA1T64;INF789FA1T72;10.5745;;;11-Sep-2019</t>
  </si>
  <si>
    <t>120690;UTI Medium to Long Duration Fund - Direct Plan - Quarterly IDCW;INF789F01SO1;INF789F01SP8;17.1815;;;11-Sep-2019</t>
  </si>
  <si>
    <t>133869;UTI Medium to Long Duration Fund - Regular Plan - Annual IDCW;INF789FA1T23;INF789FA1T31;10.7032;;;11-Sep-2019</t>
  </si>
  <si>
    <t>133872;UTI Medium to Long Duration Fund - Regular Plan - Flexi IDCW;INF789FA1T49;INF789FA1T56;10.7059;;;11-Sep-2019</t>
  </si>
  <si>
    <t>135581;UTI Medium to Long Duration Fund - Regular Plan - Half-Yearly IDCW;INF789FA1T07;INF789FA1T15;10.5031;;;11-Sep-2019</t>
  </si>
  <si>
    <t>100742;UTI Medium to Long Duration Fund - Regular Plan - Quarterly IDCW;INF789F01380;INF789F01398;13.9155;;;11-Sep-2019</t>
  </si>
  <si>
    <t>100741;UTI Medium to Long Duration Fund- Regular Plan - Growth;INF789F01406;;50.5904;;;11-Sep-2019</t>
  </si>
  <si>
    <t>120689;UTI Medium to Long Duration Fund-Growth - Direct;INF789F01SQ6;;53.8007;;;11-Sep-2019</t>
  </si>
  <si>
    <t>131623;ICICI Prudential Long Term Bond Fund - Annual IDCW;INF109KA11C4;INF109KA10C6;12.2094;;;11-Sep-2019</t>
  </si>
  <si>
    <t>122673;ICICI Prudential Long Term Bond Fund - Bonus;INF109KA1335;;63.8664;;;11-Sep-2019</t>
  </si>
  <si>
    <t>120743;ICICI Prudential Long Term Bond Fund - Direct Plan - Growth;INF109K017L8;;67.7201;;;11-Sep-2019</t>
  </si>
  <si>
    <t>120748;ICICI Prudential Long Term Bond Fund - Direct Plan - Half Yearly IDCW;INF109K018L6;INF109K019L4;12.7616;;;11-Sep-2019</t>
  </si>
  <si>
    <t>120747;ICICI Prudential Long Term Bond Fund - Direct Plan - Quarterly IDCW;INF109K010M1;INF109K011M9;12.5049;;;11-Sep-2019</t>
  </si>
  <si>
    <t>100365;ICICI Prudential Long Term Bond Fund - Growth;INF109K01365;;63.8661;;;11-Sep-2019</t>
  </si>
  <si>
    <t>100364;ICICI Prudential Long Term Bond Fund - Half Yearly IDCW;INF109K01EX3;INF109K01357;11.9434;;;11-Sep-2019</t>
  </si>
  <si>
    <t>100367;ICICI Prudential Long Term Bond Fund - Quarterly IDCW;INF109K01EZ8;INF109K01399;12.1667;;;11-Sep-2019</t>
  </si>
  <si>
    <t>131622;ICICI Prudential Long Term Bond Fund Direct Plan - Annual IDCW;INF109KA13C0;INF109KA12C2;13.4601;;;11-Sep-2019</t>
  </si>
  <si>
    <t>100366;ICICI Prudential Long Term Bond Fund-Institutional Quarterly Dividend;INF109K01EY1;INF109K01381;11.5394;;;11-Sep-2019</t>
  </si>
  <si>
    <t>101642;ICICI Prudential Long Term Bond Fund - Institutional Dividend Halfyearly;INF109K01EW5;INF109K01373;13.3516;;;11-Sep-2019</t>
  </si>
  <si>
    <t>101643;ICICI Prudential Long Term Bond Fund-Institutional Option-Growth;INF109K01407;;68.7819;;;11-Sep-2019</t>
  </si>
  <si>
    <t>143703;NIPPON INDIA NIVESH LAKSHYA FUND - ANNUAL IDCW Option;INF204KB1ZK1;INF204KB1ZL9;11.5954;;;11-Sep-2019</t>
  </si>
  <si>
    <t>143711;NIPPON INDIA NIVESH LAKSHYA FUND - DIRECT Plan - ANNUAL IDCW Option;INF204KB1YZ2;INF204KB1ZA2;11.6139;;;11-Sep-2019</t>
  </si>
  <si>
    <t>143701;NIPPON INDIA NIVESH LAKSHYA FUND - DIRECT Plan - HALF YEARLY IDCW Option;INF204KB1YX7;INF204KB1YY5;11.6135;;;11-Sep-2019</t>
  </si>
  <si>
    <t>143707;NIPPON INDIA NIVESH LAKSHYA FUND - DIRECT Plan - IDCW Option;INF204KB1YR9;INF204KB1YS7;12.1292;;;11-Sep-2019</t>
  </si>
  <si>
    <t>143705;NIPPON INDIA NIVESH LAKSHYA FUND - DIRECT Plan - MONTHLY IDCW Option;INF204KB1YT5;INF204KB1YU3;11.2445;;;11-Sep-2019</t>
  </si>
  <si>
    <t>143709;NIPPON INDIA NIVESH LAKSHYA FUND - DIRECT Plan - QUARTERLY IDCW Option;INF204KB1YV1;INF204KB1YW9;11.3796;;;11-Sep-2019</t>
  </si>
  <si>
    <t>143710;NIPPON INDIA NIVESH LAKSHYA FUND - HALF YEARLY IDCW Option;INF204KB1ZI5;INF204KB1ZJ3;11.5954;;;11-Sep-2019</t>
  </si>
  <si>
    <t>143706;NIPPON INDIA NIVESH LAKSHYA FUND - IDCW Option;INF204KB1ZC8;INF204KB1ZD6;12.0811;;;11-Sep-2019</t>
  </si>
  <si>
    <t>143712;NIPPON INDIA NIVESH LAKSHYA FUND - MONTHLY IDCW Option;INF204KB1ZE4;INF204KB1ZF1;11.2386;;;11-Sep-2019</t>
  </si>
  <si>
    <t>143708;NIPPON INDIA NIVESH LAKSHYA FUND - QUARTERLY IDCW Option;INF204KB1ZG9;INF204KB1ZH7;11.3677;;;11-Sep-2019</t>
  </si>
  <si>
    <t>143704;Nippon India Nivesh Lakshya Fund- Direct Plan- Growth Option;INF204KB1YQ1;;12.1292;;;11-Sep-2019</t>
  </si>
  <si>
    <t>143702;Nippon India Nivesh Lakshya Fund- Growth Option;INF204KB1ZB0;;12.0810;;;11-Sep-2019</t>
  </si>
  <si>
    <t>122612;360 ONE Dynamic Bond Fund - Regular Plan - Growth Option;INF579M01183;;15.2060;;;11-Sep-2019</t>
  </si>
  <si>
    <t>122715;360 ONE Dynamic Bond Fund Direct Plan Growth;INF579M01266;;15.7307;;;11-Sep-2019</t>
  </si>
  <si>
    <t>122721;360 ONE Dynamic Bond Fund Direct Plan Monthly Dividend;INF579M01282;INF579M01316;12.0658;;;11-Sep-2019</t>
  </si>
  <si>
    <t>122717;360 ONE Dynamic Bond Fund Direct Plan Quarterly Dividend;INF579M01290;INF579M01324;14.8686;;;11-Sep-2019</t>
  </si>
  <si>
    <t>122711;360 ONE Dynamic Bond Fund Regular Plan Bonus;INF579M01191;;15.2060;;;11-Sep-2019</t>
  </si>
  <si>
    <t>122720;360 ONE Dynamic Bond Fund Regular Plan Half Yearly Dividend;INF579M01225;INF579M01258;14.6736;;;11-Sep-2019</t>
  </si>
  <si>
    <t>122719;360 ONE Dynamic Bond Fund Regular Plan Monthly Dividend;INF579M01209;INF579M01233;11.5996;;;11-Sep-2019</t>
  </si>
  <si>
    <t>122712;360 ONE Dynamic Bond Fund Regular Plan Quarterly Dividend;INF579M01217;INF579M01241;14.6736;;;11-Sep-2019</t>
  </si>
  <si>
    <t>119505;Aditya Birla Sun Life Dynamic Bond Fund - Growth - Direct Plan;INF209K01N82;;34.5313;;;11-Sep-2019</t>
  </si>
  <si>
    <t>102767;Aditya Birla Sun Life Dynamic Bond Fund - Growth - Regular Plan;INF209K01793;;33.2909;;;11-Sep-2019</t>
  </si>
  <si>
    <t>132918;Aditya Birla Sun Life Dynamic Bond Fund -Direct - IDCW;INF209KA1TX3;;12.4762;;;11-Sep-2019</t>
  </si>
  <si>
    <t>119503;Aditya Birla Sun Life Dynamic Bond Fund -DIRECT - MONTHLY IDCW;INF209K01R62;;10.8057;;;11-Sep-2019</t>
  </si>
  <si>
    <t>119502;Aditya Birla Sun Life Dynamic Bond Fund -Direct - Quarterly IDCW;INF209K01R88;;10.4971;;;11-Sep-2019</t>
  </si>
  <si>
    <t>132917;Aditya Birla Sun Life Dynamic Bond Fund -Regular - IDCW;INF209KA1TV7;;11.9238;;;11-Sep-2019</t>
  </si>
  <si>
    <t>111521;Aditya Birla Sun Life Dynamic Bond Fund -REGULAR - MONTHLY IDCW;INF209K01801;INF209K01DG8;10.5163;;;11-Sep-2019</t>
  </si>
  <si>
    <t>102766;Aditya Birla Sun Life Dynamic Bond Fund -Regular - Quarterly IDCW;INF209K01819;INF209K01DH6;10.5224;;;11-Sep-2019</t>
  </si>
  <si>
    <t>111848;Aditya Birla Sun Life Dynamic Bond Fund-Discipline Advantage Plan-Growth;INF209K01JW2;;23.0287;;;11-Sep-2019</t>
  </si>
  <si>
    <t>120451;Axis Dynamic Bond Fund - Direct Plan - Growth Option;INF846K01DI3;;21.5393;;;11-Sep-2019</t>
  </si>
  <si>
    <t>120450;Axis Dynamic Bond Fund - Direct Plan - Half Yearly IDCW;INF846K01DJ1;INF846K01DK9;12.0458;;;11-Sep-2019</t>
  </si>
  <si>
    <t>120452;Axis Dynamic Bond Fund - Direct Plan - Quarterly IDCW;INF846K01DL7;INF846K01DM5;10.9980;;;11-Sep-2019</t>
  </si>
  <si>
    <t>115068;Axis Dynamic Bond Fund - Regular Plan - Growth Option;INF846K01917;;20.0547;;;11-Sep-2019</t>
  </si>
  <si>
    <t>115131;Axis Dynamic Bond Fund - Regular Plan - Half Yearly IDCW;INF846K01941;INF846K01958;11.0864;;;11-Sep-2019</t>
  </si>
  <si>
    <t>115069;Axis Dynamic Bond Fund - Regular Plan - Quarterly IDCW;INF846K01925;INF846K01933;10.7408;;;11-Sep-2019</t>
  </si>
  <si>
    <t>108561;BANDHAN Dynamic Bond Fund - Regular Plan B - Quarterly IDCW;INF194K01QI0;INF194K01QH2;11.3814;;;11-Sep-2019</t>
  </si>
  <si>
    <t>108675;BANDHAN Dynamic Bond Fund - Regular Plan B - Annual IDCW;INF194K01QL4;INF194K01QK6;11.6065;;;11-Sep-2019</t>
  </si>
  <si>
    <t>111524;BANDHAN Dynamic Bond Fund - Regular Plan B - Growth;INF194K01QG4;;23.8435;;;11-Sep-2019</t>
  </si>
  <si>
    <t>122868;BANDHAN Dynamic Bond Fund - Regular Plan B - Half Yearly IDCW;INF194K018R9;INF194K019R7;11.1725;;;11-Sep-2019</t>
  </si>
  <si>
    <t>111523;BANDHAN Dynamic Bond Fund - Regular Plan B - IDCW;INF194K01QO8;INF194K01QN0;12.2302;;;11-Sep-2019</t>
  </si>
  <si>
    <t>131397;BANDHAN Dynamic Bond Fund - Regular Plan B - Periodic IDCW;INF194KA1TM3;INF194KA1TN1;15.5397;;;11-Sep-2019</t>
  </si>
  <si>
    <t>118415;BANDHAN Dynamic Bond Fund-Direct Plan-Annual IDCW;INF194K01O13;INF194K01O05;12.1222;;;11-Sep-2019</t>
  </si>
  <si>
    <t>118416;BANDHAN Dynamic Bond Fund-Direct Plan-Growth;INF194K01N63;;25.2222;;;11-Sep-2019</t>
  </si>
  <si>
    <t>122618;BANDHAN Dynamic Bond Fund-Direct Plan-Half Yearly IDCW;INF194K011P8;INF194K012P6;11.3744;;;11-Sep-2019</t>
  </si>
  <si>
    <t>118417;BANDHAN Dynamic Bond Fund-Direct Plan-IDCW;INF194K01O47;INF194K01O39;14.9561;;;11-Sep-2019</t>
  </si>
  <si>
    <t>131396;BANDHAN Dynamic Bond Fund-Direct Plan-Periodic IDCW;INF194KA1TP6;INF194KA1TQ4;16.2856;;;11-Sep-2019</t>
  </si>
  <si>
    <t>118418;BANDHAN Dynamic Bond Fund-Direct Plan-Quarterly IDCW;INF194K01N89;INF194K01N71;13.2713;;;11-Sep-2019</t>
  </si>
  <si>
    <t>117631;Baroda Dynamic Bond Fund - Plan A - Growth Option;INF955L01906;;16.4517;;;11-Sep-2019</t>
  </si>
  <si>
    <t>117629;Baroda Dynamic Bond Fund - Plan A - IDCW;INF955L01880;;12.5488;;;11-Sep-2019</t>
  </si>
  <si>
    <t>119337;Baroda Dynamic Bond Fund - Plan B (Direct) - Growth Option;INF955L01AA3;;17.2846;;;11-Sep-2019</t>
  </si>
  <si>
    <t>119336;Baroda Dynamic Bond Fund - Plan B (Direct) - IDCW;INF955L01989;;13.3203;;;11-Sep-2019</t>
  </si>
  <si>
    <t>119991;BNP Paribas Flexi Debt Fund - Direct Plan - Daily Income Distribution cum Capital Withdrawal Option;;INF251K01GX8;10.0855;;;11-Sep-2019</t>
  </si>
  <si>
    <t>119992;BNP Paribas Flexi Debt Fund - Direct Plan - Growth Option;INF251K01GW0;;34.3882;;;11-Sep-2019</t>
  </si>
  <si>
    <t>119993;BNP Paribas Flexi Debt Fund - Direct Plan - Half Yearly Income Distribution cum Capital Withdrawal Option;INF251K01HD8;INF251K01HE6;10.0000;;;11-Sep-2019</t>
  </si>
  <si>
    <t>119994;BNP Paribas Flexi Debt Fund - Direct Plan - Monthly Income Distribution cum Capital Withdrawal Option;INF251K01GZ3;INF251K01HA4;10.0152;;;11-Sep-2019</t>
  </si>
  <si>
    <t>119995;BNP Paribas Flexi Debt Fund - Direct Plan - Quarterly Income Distribution cum Capital Withdrawal Option;INF251K01HB2;INF251K01HC0;10.2202;;;11-Sep-2019</t>
  </si>
  <si>
    <t>119996;BNP Paribas Flexi Debt Fund - Direct Plan - Weekly Income Distribution cum Capital Withdrawal Option;;INF251K01GY6;10.0579;;;11-Sep-2019</t>
  </si>
  <si>
    <t>117958;BNP Paribas Flexi Debt Fund Daily Income Distribution cum Capital Withdrawal Option;;INF251K01DX5;10.0790;;;11-Sep-2019</t>
  </si>
  <si>
    <t>117957;BNP Paribas Flexi Debt Fund Growth Option;INF251K01DW7;;32.7599;;;11-Sep-2019</t>
  </si>
  <si>
    <t>117962;BNP Paribas Flexi Debt Fund Half Yearly Income Distribution cum Capital Withdrawal Option;INF251K01ED5;INF251K01EE3;10.5381;;;11-Sep-2019</t>
  </si>
  <si>
    <t>117960;BNP Paribas Flexi Debt Fund Monthly Income Distribution cum Capital Withdrawal Option;INF251K01DZ0;INF251K01EA1;10.0114;;;11-Sep-2019</t>
  </si>
  <si>
    <t>117961;BNP Paribas Flexi Debt Fund Quarterly Income Distribution cum Capital Withdrawal Option;INF251K01EB9;INF251K01EC7;10.1953;;;11-Sep-2019</t>
  </si>
  <si>
    <t>117959;BNP Paribas Flexi Debt Fund Weekly Income Distribution cum Capital Withdrawal Option;;INF251K01DY3;10.0562;;;11-Sep-2019</t>
  </si>
  <si>
    <t>113526;BNP PARIBAS Flexi Debt Fund-Regular Plan A - Growth Option;INF251K01EF0;;22.7162;;;11-Sep-2019</t>
  </si>
  <si>
    <t>113528;BNP PARIBAS Flexi Debt Fund-Regular Plan A - Quarterly Dividend Option;;INF251K01EH6;10.2137;;;11-Sep-2019</t>
  </si>
  <si>
    <t>118284;CANARA ROBECO DYNAMIC BOND FUND - DIRECT PLAN - GROWTH OPTION;INF760K01EC7;;22.5940;;;11-Sep-2019</t>
  </si>
  <si>
    <t>118283;CANARA ROBECO DYNAMIC BOND FUND - DIRECT PLAN - IDCW (Payout/Reinvestment);INF760K01EA1;INF760K01EB9;14.5886;;;11-Sep-2019</t>
  </si>
  <si>
    <t>111962;CANARA ROBECO DYNAMIC BOND FUND - REGULAR PLAN - GROWTH OPTION;INF760K01449;;21.7422;;;11-Sep-2019</t>
  </si>
  <si>
    <t>111963;CANARA ROBECO DYNAMIC BOND FUND - REGULAR PLAN - IDCW (Payout/Reinvestment);INF760K01423;INF760K01431;13.9373;;;11-Sep-2019</t>
  </si>
  <si>
    <t>119239;DSP Strategic Bond Fund - Direct Plan - Growth;INF740K01QG4;;2365.2966;;;11-Sep-2019</t>
  </si>
  <si>
    <t>119238;DSP Strategic Bond Fund - Direct Plan - IDCW;INF740K01QI0;INF740K01QK6;1611.5287;;;11-Sep-2019</t>
  </si>
  <si>
    <t>119240;DSP Strategic Bond Fund - Direct Plan - IDCW - Daily;;INF740KA1OX0;1043.5947;;;11-Sep-2019</t>
  </si>
  <si>
    <t>119236;DSP Strategic Bond Fund - Direct Plan - IDCW - Monthly;INF740K01QH2;INF740K01QJ8;1091.6110;;;11-Sep-2019</t>
  </si>
  <si>
    <t>119237;DSP Strategic Bond Fund - Direct Plan - IDCW - Weekly;INF740KA1OY8;INF740KA1OZ5;1078.6708;;;11-Sep-2019</t>
  </si>
  <si>
    <t>105669;DSP Strategic Bond Fund - Regular Plan - Growth;INF740K01GK7;;2304.4135;;;11-Sep-2019</t>
  </si>
  <si>
    <t>105668;DSP Strategic Bond Fund - Regular Plan - IDCW;INF740K01GO9;INF740K01GN1;1250.5902;;;11-Sep-2019</t>
  </si>
  <si>
    <t>111786;DSP Strategic Bond Fund - Regular Plan - IDCW - Daily;;INF740KA1PA5;1063.2276;;;11-Sep-2019</t>
  </si>
  <si>
    <t>105667;DSP Strategic Bond Fund - Regular Plan - IDCW - Monthly;INF740K01GM3;INF740K01GL5;1084.9722;;;11-Sep-2019</t>
  </si>
  <si>
    <t>105878;DSP Strategic Bond Fund - Regular Plan - IDCW - Weekly;INF740K01GQ4;INF740K01GP6;1078.0550;;;11-Sep-2019</t>
  </si>
  <si>
    <t>118495;Franklin India Dynamic Accrual Fund - Direct - Growth;INF090I01HB8;;72.1723;;;11-Sep-2019</t>
  </si>
  <si>
    <t>118496;Franklin India Dynamic Accrual Fund - Direct - IDCW ;INF090I01GZ9;INF090I01HA0;12.8404;;;11-Sep-2019</t>
  </si>
  <si>
    <t>100498;Franklin India Dynamic Accrual Fund - IDCW ;INF090I01BN6;INF090I01BO4;11.9768;;;11-Sep-2019</t>
  </si>
  <si>
    <t>100499;Franklin India Dynamic Accrual Fund-Growth;INF090I01BP1;;68.3604;;;11-Sep-2019</t>
  </si>
  <si>
    <t>145589;Groww Dynamic Bond Fund (formerly known as Indiabulls Dynamic Bond Fund) - Direct Plan - Growth option;INF666M01EK5;;1083.8108;;;11-Sep-2019</t>
  </si>
  <si>
    <t>145590;Groww Dynamic Bond Fund (formerly known as Indiabulls Dynamic Bond Fund) - Regular Plan - Growth option;INF666M01ES8;;1079.5765;;;11-Sep-2019</t>
  </si>
  <si>
    <t>145596;Groww Dynamic Bond Fund (formerly known as Indiabulls Dynamic Bond Fund)- Direct Plan- - Income Distribution cum capital withdrawal Option ( Reinvestment);;INF666M01EL3;1004.8112;;;11-Sep-2019</t>
  </si>
  <si>
    <t>145595;Groww Dynamic Bond Fund (formerly known as Indiabulls Dynamic Bond Fund)- Direct Plan- Fortnightly - Income Distribution cum capital withdrawal Option (Payout &amp; Reinvestment);INF666M01EO7;INF666M01EP4;1007.1975;;;11-Sep-2019</t>
  </si>
  <si>
    <t>145591;Groww Dynamic Bond Fund (formerly known as Indiabulls Dynamic Bond Fund)- Direct Plan- Monthly - Income Distribution cum capital withdrawal Option (Payout &amp; Reinvestment);INF666M01EQ2;INF666M01ER0;1003.9913;;;11-Sep-2019</t>
  </si>
  <si>
    <t>145597;Groww Dynamic Bond Fund (formerly known as Indiabulls Dynamic Bond Fund)- Direct Plan- Weekly - Income Distribution cum capital withdrawal Option (Payout &amp; Reinvestment);INF666M01EM1;INF666M01EN9;1003.8481;;;11-Sep-2019</t>
  </si>
  <si>
    <t>145593;Groww Dynamic Bond Fund (formerly known as Indiabulls Dynamic Bond Fund)- Regular Plan- - Income Distribution cum capital withdrawal Option ( Reinvestment);;INF666M01ET6;1004.9072;;;11-Sep-2019</t>
  </si>
  <si>
    <t>145598;Groww Dynamic Bond Fund (formerly known as Indiabulls Dynamic Bond Fund)- Regular Plan- Fortnightly - Income Distribution cum capital withdrawal Option (Payout &amp; Reinvestment);INF666M01EW0;INF666M01EX8;1007.4851;;;11-Sep-2019</t>
  </si>
  <si>
    <t>145592;Groww Dynamic Bond Fund (formerly known as Indiabulls Dynamic Bond Fund)- Regular Plan- Monthly - Income Distribution cum capital withdrawal Option (Payout &amp; Reinvestment);INF666M01EY6;INF666M01EZ3;1001.8891;;;11-Sep-2019</t>
  </si>
  <si>
    <t>145594;Groww Dynamic Bond Fund (formerly known as Indiabulls Dynamic Bond Fund)- Regular Plan- Weekly - Income Distribution cum capital withdrawal Option (Payout &amp; Reinvestment);INF666M01EU4;INF666M01EV2;1004.4704;;;11-Sep-2019</t>
  </si>
  <si>
    <t>101872;HDFC Dynamic Debt Fund - Growth Option;INF179K01848;;61.1724;;;11-Sep-2019</t>
  </si>
  <si>
    <t>119075;HDFC Dynamic Debt Fund - Growth Option - Direct Plan;INF179K01WB4;;64.2504;;;11-Sep-2019</t>
  </si>
  <si>
    <t>119072;HDFC Dynamic Debt Fund - Half Yearly IDCW - Direct Plan;INF179K01WC2;INF179K01WD0;12.411;;;11-Sep-2019</t>
  </si>
  <si>
    <t>101874;HDFC Dynamic Debt Fund - Half Yearly IDCW Option;INF179K01855;INF179K01863;11.295;;;11-Sep-2019</t>
  </si>
  <si>
    <t>133369;HDFC Dynamic Debt Fund - Normal IDCW - Direct Plan;INF179KA1Q95;;13.5283;;;11-Sep-2019</t>
  </si>
  <si>
    <t>133370;HDFC Dynamic Debt Fund - Normal IDCW Option;INF179KA1R11;;13.105;;;11-Sep-2019</t>
  </si>
  <si>
    <t>119073;HDFC Dynamic Debt Fund - Quarterly IDCW - Direct Plan;INF179K01WE8;INF179K01WF5;12.3718;;;11-Sep-2019</t>
  </si>
  <si>
    <t>101873;HDFC Dynamic Debt Fund - Quarterly IDCW Option;INF179K01871;INF179K01889;11.7281;;;11-Sep-2019</t>
  </si>
  <si>
    <t>119074;HDFC Dynamic Debt Fund - Yearly IDCW - Direct Plan;INF179K01WG3;INF179K01WH1;13.3517;;;11-Sep-2019</t>
  </si>
  <si>
    <t>101875;HDFC Dynamic Debt Fund - Yearly IDCW Option;INF179K01921;INF179K01939;12.6417;;;11-Sep-2019</t>
  </si>
  <si>
    <t>120048;HSBC Dynamic Bond Fund - Direct Growth;INF336L01CO3;;27.1648;;;11-Sep-2019</t>
  </si>
  <si>
    <t>120050;HSBC Dynamic Bond Fund - Direct Monthly IDCW;INF336L01CR6;INF336L01CS4;10.3927;;;11-Sep-2019</t>
  </si>
  <si>
    <t>106736;HSBC Dynamic Bond Fund - Growth;INF336L01545;;24.9296;;;11-Sep-2019</t>
  </si>
  <si>
    <t>106737;HSBC Dynamic Bond Fund - Regular Growth;INF336L01461;;25.8146;;;11-Sep-2019</t>
  </si>
  <si>
    <t>106738;HSBC Dynamic Bond Fund - Regular Monthly IDCW;;INF336L01453;10.597;;;11-Sep-2019</t>
  </si>
  <si>
    <t>113218;ICICI Prudential All Seasons Bond Fund - Annual IDCW;INF109K01GO7;INF109K01GP4;12.0680;;;11-Sep-2019</t>
  </si>
  <si>
    <t>130937;ICICI Prudential All Seasons Bond Fund - Bonus;INF109KA1H36;;15.9392;;;11-Sep-2019</t>
  </si>
  <si>
    <t>120601;ICICI Prudential All Seasons Bond Fund - Direct Plan - Annual IDCW;INF109K012E4;INF109K013E2;12.1013;;;11-Sep-2019</t>
  </si>
  <si>
    <t>120603;ICICI Prudential All Seasons Bond Fund - Direct Plan - Growth;INF109K016E5;;25.1193;;;11-Sep-2019</t>
  </si>
  <si>
    <t>120600;ICICI Prudential All Seasons Bond Fund - Direct Plan - IDCW;INF109K014E0;INF109K015E7;17.5289;;;11-Sep-2019</t>
  </si>
  <si>
    <t>120602;ICICI Prudential All Seasons Bond Fund - Direct Plan - Quarterly IDCW;INF109K017E3;INF109K018E1;11.3735;;;11-Sep-2019</t>
  </si>
  <si>
    <t>120604;ICICI Prudential All Seasons Bond Fund - Direct Plan - Weekly IDCW;INF109K019E9;INF109K010F5;10.5522;;;11-Sep-2019</t>
  </si>
  <si>
    <t>130938;ICICI Prudential All Seasons Bond Fund - Direct Plan Bonus;INF109KA1H28;;16.6451;;;11-Sep-2019</t>
  </si>
  <si>
    <t>112096;ICICI Prudential All Seasons Bond Fund - Growth;INF109K01GN9;;24.2518;;;11-Sep-2019</t>
  </si>
  <si>
    <t>112097;ICICI Prudential All Seasons Bond Fund - IDCW;INF109K01GK5;INF109K01GL3;16.3319;;;11-Sep-2019</t>
  </si>
  <si>
    <t>112094;ICICI Prudential All Seasons Bond Fund - Premium Growth Option;INF109K01GM1;;24.1117;;;11-Sep-2019</t>
  </si>
  <si>
    <t>113403;ICICI Prudential All Seasons Bond Fund - Quarterly IDCW;INF109K01GE8;INF109K01GF5;11.1304;;;11-Sep-2019</t>
  </si>
  <si>
    <t>101351;ICICI Prudential All Seasons Bond Fund - Weekly IDCW;INF109K01FD2;INF109K01704;10.8023;;;11-Sep-2019</t>
  </si>
  <si>
    <t>101350;ICICI Prudential All Seasons Bond Fund Retail - Cumulative;INF109K01712;;46.1767;;;11-Sep-2019</t>
  </si>
  <si>
    <t>113417;ICICI Prudential All Seasons Bond Fund Retail - Quarterly Dividend;INF109K01GG3;INF109K01GH1;11.2819;;;11-Sep-2019</t>
  </si>
  <si>
    <t>118428;IDBI Dynamic Bond Fund Annual IDCW Direct;INF397L01BR0;;13.1569;;;11-Sep-2019</t>
  </si>
  <si>
    <t>116582;IDBI Dynamic Bond Fund Annual IDCW Regular;INF397L01638;;11.1981;;;11-Sep-2019</t>
  </si>
  <si>
    <t>116583;IDBI Dynamic Bond Fund Growth;INF397L01661;;15.2880;;;11-Sep-2019</t>
  </si>
  <si>
    <t>116811;IDBI Dynamic Bond Fund Growth Direct;INF397L01BN9;;16.1517;;;11-Sep-2019</t>
  </si>
  <si>
    <t>116810;IDBI Dynamic Bond Fund Quarterly IDCW Regular;INF397L01604;INF397L01612;10.6870;;;11-Sep-2019</t>
  </si>
  <si>
    <t>120432;JM Dynamic Bond Fund (Direct) - Daily IDCW;;INF192K01CZ8;10.0144;;;11-Sep-2019</t>
  </si>
  <si>
    <t>120434;JM Dynamic Bond Fund (Direct) - IDCW;INF192K01DB7;INF192K01DC5;30.8533;;;11-Sep-2019</t>
  </si>
  <si>
    <t>133414;JM Dynamic Bond Fund (Direct) - Monthly IDCW;INF192K01IL5;INF192K01IM3;31.0920;;;11-Sep-2019</t>
  </si>
  <si>
    <t>120433;JM Dynamic Bond Fund (Direct) - Weekly IDCW;;INF192K01DA9;10.5541;;;11-Sep-2019</t>
  </si>
  <si>
    <t>122323;JM Dynamic Bond Fund (Regular) - Bonus Option - Principal Units;INF192K01EX9;;29.6453;;;11-Sep-2019</t>
  </si>
  <si>
    <t>105639;JM Dynamic Bond Fund (Regular) - Daily IDCW;;INF192K01668;10.0154;;;11-Sep-2019</t>
  </si>
  <si>
    <t>101806;JM Dynamic Bond Fund (Regular) - Growth Option;INF192K01700;;29.6292;;;11-Sep-2019</t>
  </si>
  <si>
    <t>133389;JM Dynamic Bond Fund (Regular) - Half Yearly Bonus Option - Principal Units;INF192K01IN1;;29.8813;;;11-Sep-2019</t>
  </si>
  <si>
    <t>101805;JM Dynamic Bond Fund (Regular) - IDCW;INF192K01684;INF192K01692;29.7221;;;11-Sep-2019</t>
  </si>
  <si>
    <t>133390;JM Dynamic Bond Fund (Regular) - Monthly IDCW;INF192K01IJ9;INF192K01IK7;29.8639;;;11-Sep-2019</t>
  </si>
  <si>
    <t>105637;JM Dynamic Bond Fund (Regular) - Weekly IDCW;;INF192K01676;10.5475;;;11-Sep-2019</t>
  </si>
  <si>
    <t>101807;JM Dynamic Bond Fund (Regular)- Premium Plan IDCW;INF192K01734;INF192K01742;10.3705;;;11-Sep-2019</t>
  </si>
  <si>
    <t>122315;JM Dynamic Bond Fund - (Direct) - Bonus Option-Principal Units;INF192K01EZ4;;30.5657;;;11-Sep-2019</t>
  </si>
  <si>
    <t>120435;JM Dynamic Bond Fund - (Direct) - Growth Option;INF192K01DD3;;30.6880;;;11-Sep-2019</t>
  </si>
  <si>
    <t>133388;JM Dynamic Bond Fund - (Direct) - Half Yearly Bonus Option - Principal Units;INF192K01IP6;;30.8740;;;11-Sep-2019</t>
  </si>
  <si>
    <t>105638;JM Dynamic Bond Fund - Premium Plan - Daily Dividend Option;;INF192K01718;10.0143;;;11-Sep-2019</t>
  </si>
  <si>
    <t>101808;JM Dynamic Bond Fund - Premium Plan - Growth Option;INF192K01759;;28.7009;;;11-Sep-2019</t>
  </si>
  <si>
    <t>119753;Kotak Dynamic Bond Fund - Direct Plan - Standard Income Distribution cum capital withdrawal option;INF174K01JX6;;11.1759;;;11-Sep-2019</t>
  </si>
  <si>
    <t>119755;Kotak Dynamic Bond Fund - Growth - Direct;INF174K01JU2;;26.703;;;11-Sep-2019</t>
  </si>
  <si>
    <t>141702;Kotak Dynamic Bond Fund -Regular Plan- Monthly Payout of Income Distribution cum capital withdrawal option;INF174K010P4;INF174K012P0;21.87;;;11-Sep-2019</t>
  </si>
  <si>
    <t>117998;Kotak Dynamic Bond Fund Regular Plan - Standard Income Distribution cum capital withdrawal option;INF174K01IY6;INF174K01IZ3;11.372;;;11-Sep-2019</t>
  </si>
  <si>
    <t>108511;Kotak Dynamic Bond Fund Regular Plan Growth;INF174K01FA2;;25.6341;;;11-Sep-2019</t>
  </si>
  <si>
    <t>141703;Kotak Dynamic Bond Fund-Direct Plan-Monthly Payout of Income Distribution cum capital withdrawal option;INF174K011P2;INF174K013P8;22.5367;;;11-Sep-2019</t>
  </si>
  <si>
    <t>134417;L&amp;T Flexi Bond Fund - Direct Plan - Annual IDCW;INF917K01VN4;INF917K01VM6;11.4162;;;11-Sep-2019</t>
  </si>
  <si>
    <t>119428;L&amp;T Flexi Bond Fund - Direct Plan- Growth;INF917K01HA0;;21.9455;;;11-Sep-2019</t>
  </si>
  <si>
    <t>119427;L&amp;T Flexi Bond Fund - Direct Plan- IDCW;INF917K01GY2;;13.0268;;;11-Sep-2019</t>
  </si>
  <si>
    <t>134418;L&amp;T Flexi Bond Fund - Regular Plan - Annual IDCW;INF917K01VP9;INF917K01VO2;11.1762;;;11-Sep-2019</t>
  </si>
  <si>
    <t>118053;L&amp;T Flexi Bond Fund - Regular Plan - Growth;INF677K01916;;21.0092;;;11-Sep-2019</t>
  </si>
  <si>
    <t>118054;L&amp;T Flexi Bond Fund - Regular Plan - IDCW;INF677K01924;INF677K01932;11.201;;;11-Sep-2019</t>
  </si>
  <si>
    <t>144403;Mahindra Manulife Dynamic Bond Fund - Direct Plan - Growth;INF174V01580;;10.8329;;;11-Sep-2019</t>
  </si>
  <si>
    <t>144406;Mahindra Manulife Dynamic Bond Fund - Direct Plan - IDCW;INF174V01606;INF174V01598;10.8329;;;11-Sep-2019</t>
  </si>
  <si>
    <t>144404;Mahindra Manulife Dynamic Bond Fund - Direct Plan - Quarterly IDCW;INF174V01622;INF174V01614;10.8329;;;11-Sep-2019</t>
  </si>
  <si>
    <t>144401;Mahindra Manulife Dynamic Bond Fund - Regular Plan - Growth;INF174V01531;;10.7078;;;11-Sep-2019</t>
  </si>
  <si>
    <t>144405;Mahindra Manulife Dynamic Bond Fund - Regular Plan - IDCW;INF174V01556;INF174V01549;10.7078;;;11-Sep-2019</t>
  </si>
  <si>
    <t>144402;Mahindra Manulife Dynamic Bond Fund - Regular Plan - Quarterly IDCW;INF174V01572;INF174V01564;10.7078;;;11-Sep-2019</t>
  </si>
  <si>
    <t>140769;Mirae Asset Dynamic Bond Fund -Direct Plan -Growth;INF769K01DR8;;12.1645;;;11-Sep-2019</t>
  </si>
  <si>
    <t>140770;Mirae Asset Dynamic Bond Fund Direct IDCW;INF769K01DS6;INF769K01DT4;12.1645;;;11-Sep-2019</t>
  </si>
  <si>
    <t>140772;Mirae Asset Dynamic Bond Fund Regular IDCW;INF769K01DP2;INF769K01DQ0;11.7458;;;11-Sep-2019</t>
  </si>
  <si>
    <t>140771;Mirae Asset Dynamic Bond Fund-Regular Plan Growth;INF769K01DO5;;11.7458;;;11-Sep-2019</t>
  </si>
  <si>
    <t>118750;NIPPON INDIA DYNAMIC BOND FUND - Direct Plan - IDCW Option;INF204K01A33;INF204K01A41;19.6080;;;11-Sep-2019</t>
  </si>
  <si>
    <t>118749;NIPPON INDIA DYNAMIC BOND FUND - Direct Plan - QUARTERLY IDCW Option;INF204K01A58;INF204K01A66;10.9034;;;11-Sep-2019</t>
  </si>
  <si>
    <t>118747;Nippon India Dynamic Bond Fund - Direct Plan Growth Plan - Growth Option;INF204K01A25;;27.1406;;;11-Sep-2019</t>
  </si>
  <si>
    <t>102851;NIPPON INDIA DYNAMIC BOND FUND - IDCW Option;INF204K01FJ8;INF204K01FK6;17.4545;;;11-Sep-2019</t>
  </si>
  <si>
    <t>117974;NIPPON INDIA DYNAMIC BOND FUND - QUARTERLY IDCW Option;INF204K01XB8;INF204K01XC6;10.8495;;;11-Sep-2019</t>
  </si>
  <si>
    <t>102849;Nippon India Dynamic Bond Fund-Growth Plan-Growth Option;INF204K01FI0;;25.9499;;;11-Sep-2019</t>
  </si>
  <si>
    <t>120084;PGIM India Dynamic Bond Fund - Direct Plan-Growth Option;INF663L01AD7;;2004.8444;;;11-Sep-2019</t>
  </si>
  <si>
    <t>120085;PGIM India Dynamic Bond Fund - Direct Plan-Monthly Dividend Option;INF663L01AF2;INF663L01AE5;1414.7013;;;11-Sep-2019</t>
  </si>
  <si>
    <t>120086;PGIM India Dynamic Bond Fund - Direct Plan-Quarterly Dividend Option;INF663L01AI6;INF663L01AH8;1208.4876;;;11-Sep-2019</t>
  </si>
  <si>
    <t>116483;PGIM India Dynamic Bond Fund - Dividend Option - Monthly;INF663L01492;INF663L01500;1083.8309;;;11-Sep-2019</t>
  </si>
  <si>
    <t>116484;PGIM India Dynamic Bond Fund - Dividend Option - Quarterly;INF663L01526;INF663L01534;1144.4198;;;11-Sep-2019</t>
  </si>
  <si>
    <t>116485;PGIM India Dynamic Bond Fund - Growth Option;INF663L01484;;1890.3709;;;11-Sep-2019</t>
  </si>
  <si>
    <t>119460;Principal Dynamic Bond Fund - Direct Plan - Dividend Option -Annually;INF173K01GI5;INF173K01GJ3;11.7522;;;11-Sep-2019</t>
  </si>
  <si>
    <t>119461;Principal Dynamic Bond Fund - Direct Plan - Growth Option;INF173K01GL9;;31.1218;;;11-Sep-2019</t>
  </si>
  <si>
    <t>100960;Principal Dynamic Bond Fund - Dividend Option -Annual;INF173K01AX7;INF173K01AY5;11.3530;;;11-Sep-2019</t>
  </si>
  <si>
    <t>100963;Principal Dynamic Bond Fund - Growth Option;INF173K01AT5;;29.6104;;;11-Sep-2019</t>
  </si>
  <si>
    <t>100961;Principal Dynamic Bond Fund -Dividend Option - Quarterly;INF173K01AU3;INF173K01AV1;12.7561;;;11-Sep-2019</t>
  </si>
  <si>
    <t>119459;Principal Dynamic Bond Fund- Direct Plan - Dividend Option - Quarterly;INF173K01GM7;INF173K01GN5;12.8528;;;11-Sep-2019</t>
  </si>
  <si>
    <t>100173;Quant Dynamic Bond-Bonus;INF966L01101;;31.7248;;;11-Sep-2019</t>
  </si>
  <si>
    <t>120831;Quant Dynamic Bond-Bonus Option-Direct Plan;INF966L01762;;31.7248;;;11-Sep-2019</t>
  </si>
  <si>
    <t>100171;Quant Dynamic Bond-Dividend;INF966L01077;INF966L01085;11.4816;;;11-Sep-2019</t>
  </si>
  <si>
    <t>120829;Quant Dynamic Bond-Dividend Option-Direct Plan;INF966L01739;INF966L01747;11.6683;;;11-Sep-2019</t>
  </si>
  <si>
    <t>100172;Quant Dynamic Bond-Growth;INF966L01093;;60.32;;;11-Sep-2019</t>
  </si>
  <si>
    <t>120830;Quant Dynamic Bond-Growth Option-Direct Plan;INF966L01754;;61.1221;;;11-Sep-2019</t>
  </si>
  <si>
    <t>134494;Quantum Dynamic Bond Fund - Direct Plan Growth Option;INF082J01176;;14.6031;;;11-Sep-2019</t>
  </si>
  <si>
    <t>134493;Quantum Dynamic Bond Fund - Direct Plan Monthly IDCW;INF082J01184;INF082J01192;10.4162;;;11-Sep-2019</t>
  </si>
  <si>
    <t>141061;Quantum Dynamic Bond Fund - Regular Plan Growth Option;INF082J01218;;14.5666;;;11-Sep-2019</t>
  </si>
  <si>
    <t>141060;Quantum Dynamic Bond Fund - Regular Plan Monthly IDCW;INF082J01226;INF082J01234;10.4894;;;11-Sep-2019</t>
  </si>
  <si>
    <t>119671;SBI Dynamic Bond Fund - DIRECT PLAN - Growth;INF200K01RD4;;25.7706;;;11-Sep-2019</t>
  </si>
  <si>
    <t>119670;SBI Dynamic Bond Fund - Direct Plan - Income Distribution cum Capital Withdrawal Option (IDCW);INF200K01RB8;INF200K01RC6;14.8350;;;11-Sep-2019</t>
  </si>
  <si>
    <t>102205;SBI Dynamic Bond Fund - REGULAR PLAN - Growth;INF200K01958;;24.6197;;;11-Sep-2019</t>
  </si>
  <si>
    <t>102206;SBI Dynamic Bond Fund - Regular Plan - Income Distribution cum Capital Withdrawal Option (IDCW);INF200K01966;INF200K01974;13.3032;;;11-Sep-2019</t>
  </si>
  <si>
    <t>119097;Tata Dynamic Bond Fund- Direct Plan-Growth Option;INF277K01MV5;;31.0328;;;11-Sep-2019</t>
  </si>
  <si>
    <t>101909;Tata Dynamic Bond Fund- Regular Plan - Growth Option;INF277K01360;;29.0018;;;11-Sep-2019</t>
  </si>
  <si>
    <t>101224;Tata Dynamic Bond Fund- Regular Plan - Payout of IDCW Option;INF277K01DE0;INF277K01352;16.7197;;;11-Sep-2019</t>
  </si>
  <si>
    <t>119098;Tata Dynamic Bond- Direct Plan - Payout of IDCW Option;INF277K01MT9;INF277K01MU7;18.4204;;;11-Sep-2019</t>
  </si>
  <si>
    <t>119311;Union Dynamic Bond Fund - Direct Plan - Growth Option;INF582M01799;;17.5519;;;11-Sep-2019</t>
  </si>
  <si>
    <t>119310;Union Dynamic Bond Fund - Direct Plan - IDCW Option;INF582M01815;INF582M01807;11.7569;;;11-Sep-2019</t>
  </si>
  <si>
    <t>116555;Union Dynamic Bond Fund - Growth Option;INF582M01336;;16.8676;;;11-Sep-2019</t>
  </si>
  <si>
    <t>116556;Union Dynamic Bond Fund - IDCW Option;INF582M01351;INF582M01344;11.2453;;;11-Sep-2019</t>
  </si>
  <si>
    <t>135536;UTI Dynamic Bond Fund - Direct Plan - Annual IDCW;INF789FA1S65;INF789FA1S73;11.1611;;;11-Sep-2019</t>
  </si>
  <si>
    <t>133180;UTI Dynamic Bond Fund - Direct Plan - Flexi IDCW;INF789FA1S81;INF789FA1S99;11.3137;;;11-Sep-2019</t>
  </si>
  <si>
    <t>120762;UTI Dynamic Bond Fund - Direct Plan - Growth Option;INF789F01XD4;;20.7698;;;11-Sep-2019</t>
  </si>
  <si>
    <t>134788;UTI Dynamic Bond Fund - Direct Plan - Half-Yearly IDCW;INF789FA1S40;INF789FA1S57;11.2066;;;11-Sep-2019</t>
  </si>
  <si>
    <t>120763;UTI Dynamic Bond Fund - Direct Plan - Quarterly IDCW;INF789F01XB8;INF789F01XC6;15.9829;;;11-Sep-2019</t>
  </si>
  <si>
    <t>133852;UTI Dynamic Bond Fund - Regular Plan - Annual IDCW;INF789FA1S08;INF789FA1S16;10.9414;;;11-Sep-2019</t>
  </si>
  <si>
    <t>135336;UTI Dynamic Bond Fund - Regular Plan - Flexi IDCW;INF789FA1S24;INF789FA1S32;11.0201;;;11-Sep-2019</t>
  </si>
  <si>
    <t>113077;UTI Dynamic Bond Fund - Regular Plan - Growth Option;INF789F01JQ5;;19.8976;;;11-Sep-2019</t>
  </si>
  <si>
    <t>139181;UTI Dynamic Bond Fund - Regular Plan - Half-Yearly IDCW;INF789FA1R82;INF789FA1R90;10.7979;;;11-Sep-2019</t>
  </si>
  <si>
    <t>113078;UTI Dynamic Bond Fund - Regular Plan - Quarterly IDCW;INF789F01JO0;INF789F01JP7;11.7839;;;11-Sep-2019</t>
  </si>
  <si>
    <t>119533;Aditya Birla Sun Life Corporate Bond Fund - Growth - Direct Plan;INF209K01S38;;75.5305;;;11-Sep-2019</t>
  </si>
  <si>
    <t>103178;Aditya Birla Sun Life Corporate Bond Fund - Growth - Regular Plan;INF209K01785;;74.9804;;;11-Sep-2019</t>
  </si>
  <si>
    <t>124832;Aditya Birla Sun Life Corporate Bond Fund -DIRECT - IDCW;INF209KA1KT0;;13.0264;;;11-Sep-2019</t>
  </si>
  <si>
    <t>119532;Aditya Birla Sun Life Corporate Bond Fund -DIRECT - MONTHLY IDCW;INF209K01N90;INF209KA1KU8;11.8715;;;11-Sep-2019</t>
  </si>
  <si>
    <t>124833;Aditya Birla Sun Life Corporate Bond Fund -REGULAR - IDCW;INF209KA1KS2;;12.1685;;;11-Sep-2019</t>
  </si>
  <si>
    <t>103183;Aditya Birla Sun Life Corporate Bond Fund -REGULAR - MONTHLY IDCW;INF209K01983;INF209K01DL8;11.8057;;;11-Sep-2019</t>
  </si>
  <si>
    <t>141586;Axis Corporate Debt Fund - Direct Plan - Daily IDCW;INF846K01ZN6;;10.0470;;;11-Sep-2019</t>
  </si>
  <si>
    <t>141590;Axis Corporate Debt Fund - Direct Plan - Monthly IDCW;INF846K01ZQ9;INF846K01ZR7;10.0406;;;11-Sep-2019</t>
  </si>
  <si>
    <t>141591;Axis Corporate Debt Fund - Direct Plan - Regular IDCW;INF846K01ZS5;INF846K01ZT3;11.7254;;;11-Sep-2019</t>
  </si>
  <si>
    <t>141587;Axis Corporate Debt Fund - Direct Plan - Weekly IDCW;INF846K01ZO4;INF846K01ZP1;10.0282;;;11-Sep-2019</t>
  </si>
  <si>
    <t>141588;Axis Corporate Debt Fund - Direct Plan Growth;INF846K01ZM8;;11.7283;;;11-Sep-2019</t>
  </si>
  <si>
    <t>141589;Axis Corporate Debt Fund - Regular Plan - Daily IDCW;INF846K01ZV9;;10.0188;;;11-Sep-2019</t>
  </si>
  <si>
    <t>141594;Axis Corporate Debt Fund - Regular Plan - Monthly IDCW;INF846K01ZY3;INF846K01ZZ0;10.0181;;;11-Sep-2019</t>
  </si>
  <si>
    <t>141595;Axis Corporate Debt Fund - Regular Plan - Regular IDCW;INF846K01A03;INF846K01A11;11.5187;;;11-Sep-2019</t>
  </si>
  <si>
    <t>141592;Axis Corporate Debt Fund - Regular Plan - Weekly IDCW;INF846K01ZW7;INF846K01ZX5;10.0119;;;11-Sep-2019</t>
  </si>
  <si>
    <t>141593;Axis Corporate Debt Fund - Regular Plan Growth;INF846K01ZU1;;11.5181;;;11-Sep-2019</t>
  </si>
  <si>
    <t>139201;BANDHAN Corporate Bond Fund - Direct Annual IDCW;INF194KA1T34;INF194KA1T42;10.5801;;;11-Sep-2019</t>
  </si>
  <si>
    <t>135916;BANDHAN Corporate Bond Fund - Direct Growth;INF194KA1M23;;13.3748;;;11-Sep-2019</t>
  </si>
  <si>
    <t>139198;BANDHAN Corporate Bond Fund - Direct Monthly IDCW;INF194KA1S43;INF194KA1S50;10.2707;;;11-Sep-2019</t>
  </si>
  <si>
    <t>135917;BANDHAN Corporate Bond Fund - Direct Periodic IDCW;INF194KA1M31;INF194KA1M49;12.7153;;;11-Sep-2019</t>
  </si>
  <si>
    <t>139199;BANDHAN Corporate Bond Fund - Direct Quarterly IDCW;INF194KA1S76;INF194KA1S84;10.5881;;;11-Sep-2019</t>
  </si>
  <si>
    <t>139204;BANDHAN Corporate Bond Fund - Regular Annual IDCW;INF194KA1S19;INF194KA1S27;10.6234;;;11-Sep-2019</t>
  </si>
  <si>
    <t>135914;BANDHAN Corporate Bond Fund - Regular Growth;INF194KA1L81;;13.2232;;;11-Sep-2019</t>
  </si>
  <si>
    <t>139203;BANDHAN Corporate Bond Fund - Regular Half Yearly IDCW;INF194KA1R85;INF194KA1R93;11.1085;;;11-Sep-2019</t>
  </si>
  <si>
    <t>139202;BANDHAN Corporate Bond Fund - Regular Monthly IDCW;INF194KA1R28;INF194KA1R36;10.5447;;;11-Sep-2019</t>
  </si>
  <si>
    <t>135915;BANDHAN Corporate Bond Fund - Regular Periodic IDCW;INF194KA1L99;INF194KA1M07;12.6390;;;11-Sep-2019</t>
  </si>
  <si>
    <t>139205;BANDHAN Corporate Bond Fund - Regular Quarterly IDCW;INF194KA1R51;INF194KA1R69;10.7336;;;11-Sep-2019</t>
  </si>
  <si>
    <t>119983;BNP Paribas Corporate Bond Fund - Direct Plan - Annual Income Distribution cum Capital Withdrawal Option;INF251K01GU4;INF251K01GV2;9.6976;;;11-Sep-2019</t>
  </si>
  <si>
    <t>119984;BNP Paribas Corporate Bond Fund - Direct Plan - Growth Option;INF251K01GP4;;20.0249;;;11-Sep-2019</t>
  </si>
  <si>
    <t>119985;BNP Paribas Corporate Bond Fund - Direct Plan - Monthly Income Distribution cum Capital Withdrawal Option;INF251K01GQ2;INF251K01GR0;9.6077;;;11-Sep-2019</t>
  </si>
  <si>
    <t>119986;BNP Paribas Corporate Bond Fund - Direct Plan - Quarterly Income Distribution cum Capital Withdrawal Option;INF251K01GS8;INF251K01GT6;9.8323;;;11-Sep-2019</t>
  </si>
  <si>
    <t>114100;BNP PARIBAS Corporate Bond Fund - Regular Plan - Annual-Income Distribution cum Capital Withdrawal Option;INF251K01EN4;INF251K01EO2;9.6408;;;11-Sep-2019</t>
  </si>
  <si>
    <t>114099;BNP PARIBAS Corporate Bond Fund - Regular Plan - Growth Option;INF251K01EI4;;22.2415;;;11-Sep-2019</t>
  </si>
  <si>
    <t>114105;BNP PARIBAS Corporate Bond Fund - Regular Plan - Monthly-Income Distribution cum Capital Withdrawal Option;INF251K01EJ2;INF251K01EK0;9.5940;;;11-Sep-2019</t>
  </si>
  <si>
    <t>114097;BNP PARIBAS Corporate Bond Fund - Regular Plan - Quarterly-Income Distribution cum Capital Withdrawal Option;INF251K01EL8;INF251K01EM6;9.6389;;;11-Sep-2019</t>
  </si>
  <si>
    <t>117949;BNP PARIBAS CORPORATE BOND FUND ANNUAL Income Distribution cum Capital Withdrawal OPTION;INF251K01EU9;INF251K01EV7;9.6407;;;11-Sep-2019</t>
  </si>
  <si>
    <t>117951;BNP PARIBAS CORPORATE BOND FUND GROWTH OPTION;INF251K01EP9;;19.3088;;;11-Sep-2019</t>
  </si>
  <si>
    <t>117950;BNP PARIBAS CORPORATE BOND FUND MONTHLY Income Distribution cum Capital Withdrawal OPTION;INF251K01EQ7;INF251K01ER5;9.5940;;;11-Sep-2019</t>
  </si>
  <si>
    <t>117948;BNP PARIBAS CORPORATE BOND FUND QUARTERLY Income Distribution cum Capital Withdrawal OPTION;INF251K01ES3;INF251K01ET1;9.6389;;;11-Sep-2019</t>
  </si>
  <si>
    <t>126685;CANARA ROBECO CORPORATE BOND FUND - DIRECT PLAN - GROWTH OPTION;INF760K01HB2;;16.0339;;;11-Sep-2019</t>
  </si>
  <si>
    <t>126686;CANARA ROBECO CORPORATE BOND FUND - DIRECT PLAN - IDCW (Payout/Reinvestment);INF760K01HC0;INF760K01HD8;11.9251;;;11-Sep-2019</t>
  </si>
  <si>
    <t>126687;CANARA ROBECO CORPORATE BOND FUND - REGULAR PLAN - GROWTH OPTION;INF760K01GY6;;15.5387;;;11-Sep-2019</t>
  </si>
  <si>
    <t>126688;CANARA ROBECO CORPORATE BOND FUND - REGULAR PLAN - IDCW (Payout/Reinvestment);INF760K01GZ3;INF760K01HA4;11.5079;;;11-Sep-2019</t>
  </si>
  <si>
    <t>144646;DSP Corporate Bond Fund - Direct - Growth;INF740KA1KE8;;11.3077;;;11-Sep-2019</t>
  </si>
  <si>
    <t>144647;DSP Corporate Bond Fund - Direct - IDCW;INF740KA1KF5;INF740KA1KG3;11.3075;;;11-Sep-2019</t>
  </si>
  <si>
    <t>144651;DSP Corporate Bond Fund - Direct - IDCW - Monthly;INF740KA1KH1;INF740KA1KI9;10.3789;;;11-Sep-2019</t>
  </si>
  <si>
    <t>144648;DSP Corporate Bond Fund - Direct - IDCW - Quarterly ;INF740KA1KJ7;INF740KA1KK5;10.6640;;;11-Sep-2019</t>
  </si>
  <si>
    <t>144644;DSP Corporate Bond Fund - Regular - Growth;INF740KA1JX0;;11.2794;;;11-Sep-2019</t>
  </si>
  <si>
    <t>144650;DSP Corporate Bond Fund - Regular - IDCW;INF740KA1JY8;INF740KA1JZ5;11.2794;;;11-Sep-2019</t>
  </si>
  <si>
    <t>144645;DSP Corporate Bond Fund - Regular - IDCW - Monthly;INF740KA1KA6;INF740KA1KB4;10.3690;;;11-Sep-2019</t>
  </si>
  <si>
    <t>144649;DSP Corporate Bond Fund - Regular - IDCW - Quarterly ;INF740KA1KC2;INF740KA1KD0;10.6488;;;11-Sep-2019</t>
  </si>
  <si>
    <t>140341;Edelweiss Corporate Bond Fund - Direct  Annual - IDCW Option;INF843K01JR8;INF843K01JP2;13.0686;;;11-Sep-2019</t>
  </si>
  <si>
    <t>140333;Edelweiss Corporate Bond Fund - Direct Plan - Growth Option;INF843K01JI7;;13.074;;;11-Sep-2019</t>
  </si>
  <si>
    <t>140334;Edelweiss Corporate Bond Fund - Direct Plan - IDCW Option;INF843K01JK3;INF843K01JL1;13.0732;;;11-Sep-2019</t>
  </si>
  <si>
    <t>140346;Edelweiss Corporate Bond Fund - Regular  Annual - IDCW Option;INF843K01KB0;INF843K01JZ1;12.7534;;;11-Sep-2019</t>
  </si>
  <si>
    <t>140345;Edelweiss Corporate Bond Fund - Regular  Monthly - IDCW Option;INF843K01KA2;INF843K01JY4;9.3239;;;11-Sep-2019</t>
  </si>
  <si>
    <t>140343;Edelweiss Corporate Bond Fund - Regular  Weekly - IDCW Option;INF843K01JW8;;10.046;;;11-Sep-2019</t>
  </si>
  <si>
    <t>140337;Edelweiss Corporate Bond Fund - Regular - IDCW Option;INF843K01JU2;INF843K01JV0;12.7555;;;11-Sep-2019</t>
  </si>
  <si>
    <t>140336;Edelweiss Corporate Bond Fund - Regular Plan - Growth Option;INF843K01JS6;;12.7534;;;11-Sep-2019</t>
  </si>
  <si>
    <t>140344;Edelweiss Corporate Bond Fund - Regular Plan Fortnightly - IDCW Option;INF843K01JX6;;12.7315;;;11-Sep-2019</t>
  </si>
  <si>
    <t>118569;Franklin India Corporate Debt Fund - Direct - GROWTH;INF090I01FW8;;72.3360;;;11-Sep-2019</t>
  </si>
  <si>
    <t>100528;Franklin India Corporate Debt Fund - Growth;INF090I01DG6;;68.9657;;;11-Sep-2019</t>
  </si>
  <si>
    <t>100527;Franklin India Corporate Debt Fund - Plan A - Annual - IDCW;INF090I01DH4;INF090I01DI2;17.9563;;;11-Sep-2019</t>
  </si>
  <si>
    <t>118570;Franklin India Corporate Debt Fund - Plan A - Direct - Annual - IDCW;INF090I01FX6;INF090I01FY4;19.1814;;;11-Sep-2019</t>
  </si>
  <si>
    <t>118573;Franklin India Corporate Debt Fund - Plan A - Direct - Half yearly - IDCW;INF090I01FU2;INF090I01FV0;15.6060;;;11-Sep-2019</t>
  </si>
  <si>
    <t>118571;Franklin India Corporate Debt Fund - Plan A - Direct - Monthly - IDCW;INF090I01FQ0;INF090I01FR8;17.1922;;;11-Sep-2019</t>
  </si>
  <si>
    <t>118572;Franklin India Corporate Debt Fund - Plan A - Direct - Quarterly - IDCW;INF090I01FS6;INF090I01FT4;14.5570;;;11-Sep-2019</t>
  </si>
  <si>
    <t>100531;Franklin India Corporate Debt Fund - Plan B - Half yearly - IDCW;INF090I01DN2;INF090I01DO0;14.3735;;;11-Sep-2019</t>
  </si>
  <si>
    <t>100529;Franklin India Corporate Debt Fund - Plan B - Monthly - IDCW;INF090I01DJ0;INF090I01DK8;16.1218;;;11-Sep-2019</t>
  </si>
  <si>
    <t>100530;Franklin India Corporate Debt Fund - Plan B - Quarterly - IDCW;INF090I01DL6;INF090I01DM4;13.6323;;;11-Sep-2019</t>
  </si>
  <si>
    <t>113070;HDFC Corporate Bond Fund - Growth Option;INF179K01DC2;;21.8908;;;11-Sep-2019</t>
  </si>
  <si>
    <t>118987;HDFC Corporate Bond Fund - Growth Option - Direct Plan;INF179K01XD8;;22.0343;;;11-Sep-2019</t>
  </si>
  <si>
    <t>132848;HDFC Corporate Bond Fund - IDCW Option;INF179KA1D33;INF179KA1D25;14.8889;;;11-Sep-2019</t>
  </si>
  <si>
    <t>132849;HDFC Corporate Bond Fund - IDCW Option - Direct Plan;INF179KA1D17;;15.1216;;;11-Sep-2019</t>
  </si>
  <si>
    <t>113071;HDFC Corporate Bond Fund - Quarterly IDCW Option;INF179K01DD0;INF179K01DE8;10.5424;;;11-Sep-2019</t>
  </si>
  <si>
    <t>118986;HDFC Corporate Bond Fund - Quarterly IDCW Option - Direct Plan;INF179K01XB2;INF179K01XC0;10.4352;;;11-Sep-2019</t>
  </si>
  <si>
    <t>130947;ICICI Prudential Corporate Bond Fund - Bonus;INF109KA1I84;;14.2725;;;11-Sep-2019</t>
  </si>
  <si>
    <t>111988;ICICI Prudential Corporate Bond Fund - Daily IDCW;INF109K01CR9;;10.1663;;;11-Sep-2019</t>
  </si>
  <si>
    <t>120695;ICICI Prudential Corporate Bond Fund - Direct Plan - Daily IDCW;INF109K013B8;;10.1064;;;11-Sep-2019</t>
  </si>
  <si>
    <t>120696;ICICI Prudential Corporate Bond Fund - Direct Plan - Fortnightly IDCW;INF109K014B6;INF109K015B3;12.1042;;;11-Sep-2019</t>
  </si>
  <si>
    <t>120692;ICICI Prudential Corporate Bond Fund - Direct Plan - Growth;INF109K016B1;;20.5816;;;11-Sep-2019</t>
  </si>
  <si>
    <t>131152;ICICI Prudential Corporate Bond Fund - Direct Plan - Half Yearly IDCW Option;INF109KA1N38;INF109KA1N20;12.7940;;;11-Sep-2019</t>
  </si>
  <si>
    <t>120697;ICICI Prudential Corporate Bond Fund - Direct Plan - Monthly IDCW;INF109K017B9;INF109K018B7;10.2576;;;11-Sep-2019</t>
  </si>
  <si>
    <t>120694;ICICI Prudential Corporate Bond Fund - Direct Plan - Quarterly IDCW;INF109K019B5;INF109K012C8;14.3545;;;11-Sep-2019</t>
  </si>
  <si>
    <t>120693;ICICI Prudential Corporate Bond Fund - Direct Plan - Weekly IDCW;INF109K010C2;INF109K011C0;10.2201;;;11-Sep-2019</t>
  </si>
  <si>
    <t>111990;ICICI Prudential Corporate Bond Fund - Fortnightly IDCW;INF109K01SJ2;INF109K01CS7;10.2597;;;11-Sep-2019</t>
  </si>
  <si>
    <t>111987;ICICI Prudential Corporate Bond Fund - Growth;INF109K01CQ1;;19.9611;;;11-Sep-2019</t>
  </si>
  <si>
    <t>131151;ICICI Prudential Corporate Bond Fund - Half Yearly IDCW Option;INF109KA1N12;INF109KA1N04;12.5744;;;11-Sep-2019</t>
  </si>
  <si>
    <t>111991;ICICI Prudential Corporate Bond Fund - Monthly IDCW;INF109K01SK0;INF109K01CT5;10.3166;;;11-Sep-2019</t>
  </si>
  <si>
    <t>111982;ICICI Prudential Corporate Bond Fund - Premium Daily Dividend;INF109K01CL2;;10.0640;;;11-Sep-2019</t>
  </si>
  <si>
    <t>111989;ICICI Prudential Corporate Bond Fund - Weekly IDCW;INF109K01SL8;INF109K01SM6;10.3048;;;11-Sep-2019</t>
  </si>
  <si>
    <t>111992;ICICI Prudential Corporate Bond Fund -Quarterly IDCW;INF109K01SN4;INF109K01SO2;10.9899;;;11-Sep-2019</t>
  </si>
  <si>
    <t>111976;ICICI Prudential Corporate Bond Fund Retail Daily Dividend;INF109K01CF4;;10.0640;;;11-Sep-2019</t>
  </si>
  <si>
    <t>111978;ICICI Prudential Corporate Bond Fund Retail Fort Nightly Dividend;INF109K01SF0;INF109K01CH0;10.2598;;;11-Sep-2019</t>
  </si>
  <si>
    <t>111972;ICICI Prudential Corporate Bond Fund Retail Growth;INF109K01CE7;;21.7041;;;11-Sep-2019</t>
  </si>
  <si>
    <t>111979;ICICI Prudential Corporate Bond Fund Retail Monthly Dividend;INF109K01QM0;INF109K01CI8;10.2566;;;11-Sep-2019</t>
  </si>
  <si>
    <t>111980;ICICI Prudential Corporate Bond Fund Retail Quarterly Dividend;INF109K01FQ4;INF109K01CJ6;10.9983;;;11-Sep-2019</t>
  </si>
  <si>
    <t>111977;ICICI Prudential Corporate Bond Fund Retail Weekly Dividend;INF109K01SE3;INF109K01CG2;10.2199;;;11-Sep-2019</t>
  </si>
  <si>
    <t>106179;Invesco India Corporate Bond Fund - Annual IDCW (Payout / Reinvestment);INF205K01QX3;INF205K01QY1;1934.5109;;;11-Sep-2019</t>
  </si>
  <si>
    <t>120500;Invesco India Corporate Bond Fund - Direct Plan - Annual IDCW (Payout / Reinvestment);INF205K01RA9;INF205K01RB7;1303.3877;;;11-Sep-2019</t>
  </si>
  <si>
    <t>120499;Invesco India Corporate Bond Fund - Direct Plan - Discretionary IDCW (Payout / Reinvestment);INF205K01RD3;INF205K01RE1;2304.9778;;;11-Sep-2019</t>
  </si>
  <si>
    <t>120497;Invesco India Corporate Bond Fund - Direct Plan - Growth;INF205K01RF8;;2304.8192;;;11-Sep-2019</t>
  </si>
  <si>
    <t>120496;Invesco India Corporate Bond Fund - Direct Plan - Monthly IDCW (Payout / Reinvestment);INF205K01RG6;INF205K01RH4;1260.9207;;;11-Sep-2019</t>
  </si>
  <si>
    <t>120501;Invesco India Corporate Bond Fund - Direct Plan - Quarterly IDCW (Payout / Reinvestment);INF205K01RI2;INF205K01RJ0;1146.7348;;;11-Sep-2019</t>
  </si>
  <si>
    <t>116109;Invesco India Corporate Bond Fund - Discretionary IDCW (Payout / Reinvestment);INF205K01RK8;INF205K01RL6;2305.8134;;;11-Sep-2019</t>
  </si>
  <si>
    <t>106177;Invesco India Corporate Bond Fund - Growth;INF205K01RM4;;2199.6198;;;11-Sep-2019</t>
  </si>
  <si>
    <t>106171;Invesco India Corporate Bond Fund - Monthly IDCW (Payout / Reinvestment);INF205K01RN2;INF205K01RO0;1514.5622;;;11-Sep-2019</t>
  </si>
  <si>
    <t>106172;Invesco India Corporate Bond Fund - Quarterly IDCW (Payout / Reinvestment);INF205K01RP7;INF205K01RQ5;1144.2625;;;11-Sep-2019</t>
  </si>
  <si>
    <t>133791;Kotak Corporate Bond Fund- Direct Plan- Growth Option;INF178L01BY0;;2646.0221;;;11-Sep-2019</t>
  </si>
  <si>
    <t>133792;Kotak Corporate Bond Fund- Direct Plan- Monthly Payout of Income Distribution cum capital withdrawal option;INF178L01BZ7;;1108.6648;;;11-Sep-2019</t>
  </si>
  <si>
    <t>133782;Kotak Corporate Bond Fund- Regular Plan-Growth Option;INF178L01BO1;;2583.649;;;11-Sep-2019</t>
  </si>
  <si>
    <t>133787;Kotak Corporate Bond Fund- Regular Plan-Monthly Dividend Option;INF178L01BQ6;INF178L01BP8;1054.6026;;;11-Sep-2019</t>
  </si>
  <si>
    <t>134423;L&amp;T Triple Ace Bond Fund - Direct Plan - Annual IDCW;INF917K01VZ8;INF917K01VY1;11.5515;;;11-Sep-2019</t>
  </si>
  <si>
    <t>119844;L&amp;T Triple Ace Bond Fund - Direct Plan -Growth;INF917K01HN3;;52.0957;;;11-Sep-2019</t>
  </si>
  <si>
    <t>119846;L&amp;T Triple Ace Bond Fund - Direct Plan -Semi Annual IDCW;INF917K01HR4;INF917K01HQ6;19.1271;;;11-Sep-2019</t>
  </si>
  <si>
    <t>134424;L&amp;T Triple Ace Bond Fund - Regular Plan - Annual IDCW;INF917K01WB7;INF917K01WA9;11.546;;;11-Sep-2019</t>
  </si>
  <si>
    <t>112414;L&amp;T Triple Ace Bond Fund - Regular Plan - Quarterly IDCW;INF917K01AF4;INF917K01AG2;11.4585;;;11-Sep-2019</t>
  </si>
  <si>
    <t>119847;L&amp;T Triple Ace Bond Fund -Direct Plan- Quarterly IDCW;INF917K01HP8;INF917K01HO1;11.7424;;;11-Sep-2019</t>
  </si>
  <si>
    <t>112420;L&amp;T Triple Ace Bond Fund -Regular Plan - Bonus;INF917K01AK4;;18.9447;;;11-Sep-2019</t>
  </si>
  <si>
    <t>112416;L&amp;T Triple Ace Bond Fund -Regular Plan - Semi Annual IDCW;INF917K01AI8;INF917K01AJ6;16.4979;;;11-Sep-2019</t>
  </si>
  <si>
    <t>112410;L&amp;T Triple Ace Bond Fund-Regular Plan-Growth;INF917K01AH0;;49.8735;;;11-Sep-2019</t>
  </si>
  <si>
    <t>109472;NIPPON INDIA CORPORATE BOND FUND - DAILY IDCW Option;;INF204K01EG7;17.0959;;;11-Sep-2019</t>
  </si>
  <si>
    <t>118808;NIPPON INDIA CORPORATE BOND FUND - DIRECT Plan - DAILY IDCW Option;;INF204K01C23;17.0959;;;11-Sep-2019</t>
  </si>
  <si>
    <t>125266;NIPPON INDIA CORPORATE BOND FUND - DIRECT Plan - IDCW Option;INF204KA1EO9;INF204KA1EP6;13.1736;;;11-Sep-2019</t>
  </si>
  <si>
    <t>118809;NIPPON INDIA CORPORATE BOND FUND - DIRECT Plan - MONTHLY IDCW Option;INF204K01C56;INF204K01C64;11.5798;;;11-Sep-2019</t>
  </si>
  <si>
    <t>118811;NIPPON INDIA CORPORATE BOND FUND - DIRECT Plan - QUARTERLY IDCW Option;INF204K01C72;INF204K01C80;12.0580;;;11-Sep-2019</t>
  </si>
  <si>
    <t>118812;NIPPON INDIA CORPORATE BOND FUND - DIRECT Plan - WEEKLY IDCW Option;INF204K01C31;INF204K01C49;17.0959;;;11-Sep-2019</t>
  </si>
  <si>
    <t>118807;Nippon India Corporate Bond Fund - Direct Plan Growth Plan - Bonus;INF204K01D63;;29.6816;;;11-Sep-2019</t>
  </si>
  <si>
    <t>118814;Nippon India Corporate Bond Fund - Direct Plan Growth Plan - Growth Option;INF204K01C15;;41.5739;;;11-Sep-2019</t>
  </si>
  <si>
    <t>100859;Nippon India Corporate Bond Fund - Growth Plan - Bonus Option;INF204KA12N8;;28.9156;;;11-Sep-2019</t>
  </si>
  <si>
    <t>100856;Nippon India Corporate Bond Fund - Growth Plan - Growth Option;INF204K01EF9;;40.4870;;;11-Sep-2019</t>
  </si>
  <si>
    <t>125267;NIPPON INDIA CORPORATE BOND FUND - IDCW Option;INF204KA1EM3;INF204KA1EN1;12.9710;;;11-Sep-2019</t>
  </si>
  <si>
    <t>100857;NIPPON INDIA CORPORATE BOND FUND - MONTHLY IDCW Option;INF204K01EJ1;INF204K01EK9;11.4757;;;11-Sep-2019</t>
  </si>
  <si>
    <t>100858;NIPPON INDIA CORPORATE BOND FUND - QUARTERLY IDCW Option;INF204K01EL7;INF204K01EM5;11.9436;;;11-Sep-2019</t>
  </si>
  <si>
    <t>109473;NIPPON INDIA CORPORATE BOND FUND - WEEKLY IDCW Option;INF204K01EH5;INF204K01EI3;17.0959;;;11-Sep-2019</t>
  </si>
  <si>
    <t>138317;PGIM India Corporate Bond Fund - Annual Dividend;INF223J01CY6;INF223J01CZ3;10.6945;;;11-Sep-2019</t>
  </si>
  <si>
    <t>138329;PGIM India Corporate Bond Fund - Direct Plan - Annual Dividend;INF223J01OM6;;11.9949;;;11-Sep-2019</t>
  </si>
  <si>
    <t>138330;PGIM India Corporate Bond Fund - Direct Plan - Growth;INF223J01OO2;;32.1302;;;11-Sep-2019</t>
  </si>
  <si>
    <t>138331;PGIM India Corporate Bond Fund - Direct Plan - Monthly Dividend;INF223J01OP9;;14.9037;;;11-Sep-2019</t>
  </si>
  <si>
    <t>138332;PGIM India Corporate Bond Fund - Direct Plan - Quarterly Dividend;INF223J01OR5;INF223J01OS3;13.066;;;11-Sep-2019</t>
  </si>
  <si>
    <t>138318;PGIM India Corporate Bond Fund - Growth;INF223J01DB2;;30.0916;;;11-Sep-2019</t>
  </si>
  <si>
    <t>138316;PGIM India Corporate Bond Fund - Monthly Dividend;INF223J01DC0;INF223J01DD8;13.0709;;;11-Sep-2019</t>
  </si>
  <si>
    <t>138323;PGIM India Corporate Bond Fund - Premium Plus Plan - Growth;INF223J01CQ2;;18.3942;;;11-Sep-2019</t>
  </si>
  <si>
    <t>138315;PGIM India Corporate Bond Fund - Quarterly Dividend;INF223J01DE6;INF223J01DF3;11.7457;;;11-Sep-2019</t>
  </si>
  <si>
    <t>146215;SBI Corporate Bond Fund - Direct Plan - Growth;INF200KA1YR4;;10.7622;;;11-Sep-2019</t>
  </si>
  <si>
    <t>146212;SBI Corporate Bond Fund - Direct Plan - Monthly Income Distribution cum Capital Withdrawal Option (IDCW);INF200KA1YS2;INF200KA1YT0;10.4530;;;11-Sep-2019</t>
  </si>
  <si>
    <t>146216;SBI Corporate Bond Fund - Direct Plan - Quarterly Income Distribution cum Capital Withdrawal Option (IDCW);INF200KA1YU8;INF200KA1YV6;10.7623;;;11-Sep-2019</t>
  </si>
  <si>
    <t>146207;SBI Corporate Bond Fund - Regular Plan - Growth;INF200KA1YM5;;10.7281;;;11-Sep-2019</t>
  </si>
  <si>
    <t>146208;SBI Corporate Bond Fund - Regular Plan - Monthly Income Distribution cum Capital Withdrawal Option (IDCW);INF200KA1YN3;INF200KA1YO1;10.4192;;;11-Sep-2019</t>
  </si>
  <si>
    <t>146210;SBI Corporate Bond Fund - Regular Plan - Quarterly Income Distribution cum Capital Withdrawal Option (IDCW);INF200KA1YP8;INF200KA1YQ6;10.7300;;;11-Sep-2019</t>
  </si>
  <si>
    <t>119631;Sundaram Corporate Bond Fund Direct Plan - Annual Income Distribution cum Capital Withdrawal (IDCW);INF903J01OX0;INF903J01OZ5;14.2597;;;11-Sep-2019</t>
  </si>
  <si>
    <t>119621;Sundaram Corporate Bond Fund Direct Plan - Growth;INF903J01NR4;;27.9934;;;11-Sep-2019</t>
  </si>
  <si>
    <t>119622;Sundaram Corporate Bond Fund Direct Plan - Monthly Income Distribution cum Capital Withdrawal (IDCW);INF903J01NS2;INF903J01NT0;13.4203;;;11-Sep-2019</t>
  </si>
  <si>
    <t>119630;Sundaram Corporate Bond Fund Direct Plan - Quarterly Income Distribution cum Capital Withdrawal (IDCW);INF903J01NU8;INF903J01NV6;15.5564;;;11-Sep-2019</t>
  </si>
  <si>
    <t>100788;Sundaram Corporate Bond Fund Regular Plan - Annual Income Distribution cum Capital Withdrawal (IDCW);INF903J01IA0;INF903J01IE2;14.0453;;;11-Sep-2019</t>
  </si>
  <si>
    <t>100787;Sundaram Corporate Bond Fund Regular Plan - Half yearly Income Distribution cum Capital Withdrawal (IDCW);INF903J01HZ9;INF903J01ID4;14.4048;;;11-Sep-2019</t>
  </si>
  <si>
    <t>100785;Sundaram Corporate Bond Fund Regular Plan - Monthly Income Distribution cum Capital Withdrawal (IDCW);INF903J01HX4;INF903J01IB8;12.8876;;;11-Sep-2019</t>
  </si>
  <si>
    <t>100786;Sundaram Corporate Bond Fund Regular Plan - Quarterly Income Distribution cum Capital Withdrawal (IDCW);INF903J01HY2;INF903J01IC6;15.3198;;;11-Sep-2019</t>
  </si>
  <si>
    <t>100789;Sundaram Corporate Bond Fund Regular Plan- Growth;INF903J01HW6;;27.4368;;;11-Sep-2019</t>
  </si>
  <si>
    <t>106130;Tata Corporate Bond Fund -Regular Plan  -  Daily Dividend;;INF277K01AA4;596.5773;;;11-Sep-2019</t>
  </si>
  <si>
    <t>147387;Tata Corporate Bond Fund Segregated Portfolio 1  Regular Plan - Daily Payout of  Income Distribution cum capital withdrawal option;INF277K010V8;;105.8921;;;11-Sep-2019</t>
  </si>
  <si>
    <t>147389;Tata Corporate Bond Fund - Direct Plan -Growth (Segregated Portfolio 1);INF277K013V2;;257.2889;;;11-Sep-2019</t>
  </si>
  <si>
    <t>147388;Tata Corporate Bond Fund Segregated Portfolio 1  Direct Plan - Daily Payout of Income Distribution cum capital withdrawal option;INF277K014V0;;106.1304;;;11-Sep-2019</t>
  </si>
  <si>
    <t>147390;Tata Corporate Bond Fund Segregated Portfolio 1  Direct Plan - Monthly Payout of Income Distribution cum capital withdrawal option;INF277K016V5;INF277K017W1;105.4318;;;11-Sep-2019</t>
  </si>
  <si>
    <t>147391;Tata Corporate Bond Fund Segregated Portfolio 1  Direct Plan - Weekly Payout of Income Distribution cum capital withdrawal option;INF277K015V7;INF277K016W3;106.4794;;;11-Sep-2019</t>
  </si>
  <si>
    <t>119102;Tata Corporate Bond Fund- Direct Plan-Daily Dividend;;INF277K013D0;599.0671;;;11-Sep-2019</t>
  </si>
  <si>
    <t>119104;Tata Corporate Bond Fund- Direct Plan-Growth;INF277K01QT0;;1452.3171;;;11-Sep-2019</t>
  </si>
  <si>
    <t>119105;Tata Corporate Bond Fund- Direct Plan-Monthly Dividend;INF277K01QU8;INF277K01QV6;595.1146;;;11-Sep-2019</t>
  </si>
  <si>
    <t>119103;Tata Corporate Bond Fund- Direct Plan-Weekly Dividend;INF277K014D8;INF277K015D5;601.0362;;;11-Sep-2019</t>
  </si>
  <si>
    <t>106129;Tata Corporate Bond Fund -Regular Plan -  Growth;INF277K01998;;1390.3623;;;11-Sep-2019</t>
  </si>
  <si>
    <t>147392;Tata Corporate Bond Fund -Regular Plan-Growth(Segregated Portfolio 1);INF277K019U1;;246.8034;;;11-Sep-2019</t>
  </si>
  <si>
    <t>106132;Tata Corporate Bond Fund -Regular Plan -  Monthly Dividend;INF277K01CT0;INF277K01AB2;592.5660;;;11-Sep-2019</t>
  </si>
  <si>
    <t>147393;Tata Corporate Bond Fund Segregated Portfolio 1  Regular Plan - Monthly Payout of Income Distribution cum capital withdrawal option;INF277K012V4;INF277K015W5;105.1882;;;11-Sep-2019</t>
  </si>
  <si>
    <t>147394;Tata Corporate Bond Fund Segregated Portfolio 1  Regular Plan - Weekly Payout of  Income Distribution cum capital withdrawal option;INF277K011V6;INF277K014W8;106.1356;;;11-Sep-2019</t>
  </si>
  <si>
    <t>106131;Tata Corporate Bond Fund-Regular Plan - Weekly Dividend;INF277K01CU8;INF277K01AC0;597.9112;;;11-Sep-2019</t>
  </si>
  <si>
    <t>143241;Union Corporate Bond Fund - Direct Plan - Growth Option;INF582M01DU5;;10.7037;;;11-Sep-2019</t>
  </si>
  <si>
    <t>143242;Union Corporate Bond Fund - Direct Plan - IDCW Option;INF582M01DW1;INF582M01DV3;10.7037;;;11-Sep-2019</t>
  </si>
  <si>
    <t>143239;Union Corporate Bond Fund - Regular Plan - Growth Option;INF582M01DY7;;10.6554;;;11-Sep-2019</t>
  </si>
  <si>
    <t>143240;Union Corporate Bond Fund - Regular Plan - IDCW Option;INF582M01EA5;INF582M01DZ4;10.6554;;;11-Sep-2019</t>
  </si>
  <si>
    <t>144344;UTI Corporate Bond Fund - Direct Plan - Annual IDCW;INF789F1A587;INF789F1A595;10.9266;;;11-Sep-2019</t>
  </si>
  <si>
    <t>144341;UTI Corporate Bond Fund - Direct Plan - Flexi IDCW;INF789F1A603;INF789F1A611;10.9267;;;11-Sep-2019</t>
  </si>
  <si>
    <t>144339;UTI Corporate Bond Fund - Direct Plan - Growth Option;INF789F1A538;;11.1382;;;11-Sep-2019</t>
  </si>
  <si>
    <t>144340;UTI Corporate Bond Fund - Direct Plan - Half-Yearly IDCW;INF789F1A561;INF789F1A579;10.9267;;;11-Sep-2019</t>
  </si>
  <si>
    <t>144346;UTI Corporate Bond Fund - Direct Plan - Quarterly IDCW;INF789F1A546;INF789F1A553;10.8214;;;11-Sep-2019</t>
  </si>
  <si>
    <t>144337;UTI Corporate Bond Fund - Regular Plan - Annual IDCW;INF789F1A496;INF789F1A504;10.8826;;;11-Sep-2019</t>
  </si>
  <si>
    <t>144338;UTI Corporate Bond Fund - Regular Plan - Flexi IDCW;INF789F1A512;INF789F1A520;10.8826;;;11-Sep-2019</t>
  </si>
  <si>
    <t>144345;UTI Corporate Bond Fund - Regular Plan - Growth Option;INF789F1A447;;11.0937;;;11-Sep-2019</t>
  </si>
  <si>
    <t>144343;UTI Corporate Bond Fund - Regular Plan - Half-Yearly IDCW;INF789F1A470;INF789F1A488;10.8826;;;11-Sep-2019</t>
  </si>
  <si>
    <t>144342;UTI Corporate Bond Fund - Regular Plan - Quarterly IDCW;INF789F1A454;INF789F1A462;10.7774;;;11-Sep-2019</t>
  </si>
  <si>
    <t>134385;Aditya Birla Sun Life Credit Risk Fund - Direct - IDCW;INF209KA1K96;INF209KA1L04;11.499;;;11-Sep-2019</t>
  </si>
  <si>
    <t>134388;Aditya Birla Sun Life Credit Risk Fund - Direct Plan - Bonus;INF209KA1L12;;14.7411;;;11-Sep-2019</t>
  </si>
  <si>
    <t>134387;Aditya Birla Sun Life Credit Risk Fund - Direct Plan - Growth;INF209KA1K88;;14.7413;;;11-Sep-2019</t>
  </si>
  <si>
    <t>134386;Aditya Birla Sun Life Credit Risk Fund - Regular - IDCW;INF209KA1K54;INF209KA1K62;11.0125;;;11-Sep-2019</t>
  </si>
  <si>
    <t>134384;Aditya Birla Sun Life Credit Risk Fund - Regular Plan - Bonus;INF209KA1K70;;14.1543;;;11-Sep-2019</t>
  </si>
  <si>
    <t>134383;Aditya Birla Sun Life Credit Risk Fund - Regular Plan - Growth;INF209KA1K47;;14.1371;;;11-Sep-2019</t>
  </si>
  <si>
    <t>130314;Axis Credit Risk Fund - Direct Plan - Growth;INF846K01PJ5;;15.3888;;;11-Sep-2019</t>
  </si>
  <si>
    <t>130312;Axis Credit Risk Fund - Direct Plan - Monthly IDCW;INF846K01PM9;INF846K01PN7;9.9515;;;11-Sep-2019</t>
  </si>
  <si>
    <t>130311;Axis Credit Risk Fund - Direct Plan - Weekly IDCW;INF846K01PK3;INF846K01PL1;10.1448;;;11-Sep-2019</t>
  </si>
  <si>
    <t>130309;Axis Credit Risk Fund - Regular Plan - Growth;INF846K01PO5;;14.4926;;;11-Sep-2019</t>
  </si>
  <si>
    <t>130313;Axis Credit Risk Fund - Regular Plan - Monthly IDCW;INF846K01PR8;INF846K01PS6;9.9679;;;11-Sep-2019</t>
  </si>
  <si>
    <t>130310;Axis Credit Risk Fund - Regular Plan - Weekly IDCW;INF846K01PP2;INF846K01PQ0;10.0299;;;11-Sep-2019</t>
  </si>
  <si>
    <t>140605;BANDHAN CREDIT RISK FUND - DIRECT PLAN HALF YEARLY IDCW;INF194KA1X04;INF194KA1X12;10.6294;;;11-Sep-2019</t>
  </si>
  <si>
    <t>140608;BANDHAN Credit Risk Fund - Regular Plan Annual IDCW;INF194KA1W05;INF194KA1W13;10.5408;;;11-Sep-2019</t>
  </si>
  <si>
    <t>140609;BANDHAN Credit Risk Fund - Regular Plan Growth;INF194KA1W39;;11.8078;;;11-Sep-2019</t>
  </si>
  <si>
    <t>140611;BANDHAN Credit Risk Fund - Regular Plan Half Yearly IDCW;INF194KA1V71;INF194KA1V89;10.5778;;;11-Sep-2019</t>
  </si>
  <si>
    <t>140612;BANDHAN Credit Risk Fund - Regular Plan Periodic IDCW;INF194KA1V14;INF194KA1V22;11.8078;;;11-Sep-2019</t>
  </si>
  <si>
    <t>140607;BANDHAN Credit Risk Fund - Regular Plan Quarterly IDCW;INF194KA1V48;INF194KA1V55;10.4144;;;11-Sep-2019</t>
  </si>
  <si>
    <t>140610;BANDHAN Credit Risk Fund-Direct Plan-Annual IDCW;INF194KA1X38;INF194KA1X46;10.5848;;;11-Sep-2019</t>
  </si>
  <si>
    <t>140603;BANDHAN Credit Risk Fund-Direct Plan-Growth;INF194KA1X61;;12.1241;;;11-Sep-2019</t>
  </si>
  <si>
    <t>140606;BANDHAN Credit Risk Fund-Direct Plan-Periodic IDCW;INF194KA1W47;INF194KA1W54;12.1262;;;11-Sep-2019</t>
  </si>
  <si>
    <t>140604;BANDHAN Credit Risk Fund-Direct Plan-Quarterly IDCW;INF194KA1W70;INF194KA1W88;10.4502;;;11-Sep-2019</t>
  </si>
  <si>
    <t>133868;BANK OF INDIA Credit Risk  Fund - Direct Plan;INF761K01DG8;;7.2015;;;11-Sep-2019</t>
  </si>
  <si>
    <t>133867;BANK OF INDIA Credit Risk Fund - Regular Plan;INF761K01DH6;;7.1516;;;11-Sep-2019</t>
  </si>
  <si>
    <t>133520;Baroda BNP Paribas Credit Risk Fund -Direct- Monthly IDCW;INF955L01FZ9;;10.8184;;;11-Sep-2019</t>
  </si>
  <si>
    <t>133524;Baroda BNP Paribas Credit Risk Fund -Direct- Quarterly IDCW;INF955L01GA0;;10.7939;;;11-Sep-2019</t>
  </si>
  <si>
    <t>133488;Baroda BNP Paribas Credit Risk Fund -Direct-Growth Option;INF955L01FR6;;14.9305;;;11-Sep-2019</t>
  </si>
  <si>
    <t>133486;Baroda BNP Paribas Credit Risk Fund -Regular-Growth Option;INF955L01FP0;;14.1894;;;11-Sep-2019</t>
  </si>
  <si>
    <t>133517;Baroda BNP Paribas Credit Risk Fund -Regular-Monthly IDCW;INF955L01FU0;;10.1492;;;11-Sep-2019</t>
  </si>
  <si>
    <t>133518;Baroda BNP Paribas Credit Risk Fund -Regular-Quarterly IDCW;INF955L01FV8;;10.2170;;;11-Sep-2019</t>
  </si>
  <si>
    <t>119084;DSP Credit Risk Fund - Direct Plan -  IDCW - Monthly;INF740K01OV8;INF740K01OW6;10.2756;;;11-Sep-2019</t>
  </si>
  <si>
    <t>119082;DSP Credit Risk Fund - Direct Plan - Growth;INF740K01OS4;;29.2314;;;11-Sep-2019</t>
  </si>
  <si>
    <t>119083;DSP Credit Risk Fund - Direct Plan - IDCW;INF740K01OT2;INF740K01OU0;11.1629;;;11-Sep-2019</t>
  </si>
  <si>
    <t>119087;DSP Credit Risk Fund - Direct Plan - IDCW - Daily;;INF740KA1NX2;9.9673;;;11-Sep-2019</t>
  </si>
  <si>
    <t>119085;DSP Credit Risk Fund - Direct Plan - IDCW - Quarterly ;INF740K01OX4;INF740K01OY2;10.5100;;;11-Sep-2019</t>
  </si>
  <si>
    <t>119086;DSP Credit Risk Fund - Direct Plan - IDCW - Weekly;INF740KA1NY0;INF740KA1NZ7;9.9717;;;11-Sep-2019</t>
  </si>
  <si>
    <t>101839;DSP Credit Risk Fund - Regular Plan - IDCW;INF740K01581;INF740K01AB9;11.0078;;;11-Sep-2019</t>
  </si>
  <si>
    <t>101840;DSP Credit Risk Fund - Regular Plan - IDCW - Daily;;INF740KA1OA8;9.8802;;;11-Sep-2019</t>
  </si>
  <si>
    <t>117061;DSP Credit Risk Fund - Regular Plan - IDCW - Monthly;INF740K01JW6;INF740K01JV8;10.1615;;;11-Sep-2019</t>
  </si>
  <si>
    <t>117062;DSP Credit Risk Fund - Regular Plan - IDCW - Quarterly ;INF740K01JY2;INF740K01JX4;10.3650;;;11-Sep-2019</t>
  </si>
  <si>
    <t>101838;DSP Credit Risk Fund - Regular Plan - IDCW - Weekly;INF740K01FR4;INF740K01FQ6;9.8837;;;11-Sep-2019</t>
  </si>
  <si>
    <t>101837;DSP Credit Risk Fund - Regular Plan -Growth;INF740K01599;;28.0479;;;11-Sep-2019</t>
  </si>
  <si>
    <t>118553;Franklin India Credit Risk Fund - Direct - Growth;INF090I01JL3;;20.9145;;;11-Sep-2019</t>
  </si>
  <si>
    <t>118552;Franklin India Credit Risk Fund - Direct - IDCW ;INF090I01JJ7;INF090I01JK5;11.9000;;;11-Sep-2019</t>
  </si>
  <si>
    <t>116153;Franklin India Credit Risk Fund - Growth;INF090I01ET7;;19.8179;;;11-Sep-2019</t>
  </si>
  <si>
    <t>116154;Franklin India Credit Risk Fund - IDCW ;INF090I01ES9;INF090I01ER1;11.0669;;;11-Sep-2019</t>
  </si>
  <si>
    <t>128053;HDFC Credit Risk Debt Fund - Growth Option;INF179KA1GC0;;15.8419;;;11-Sep-2019</t>
  </si>
  <si>
    <t>128051;HDFC Credit Risk Debt Fund - Growth Option - Direct Plan;INF179KA1FZ3;;16.5626;;;11-Sep-2019</t>
  </si>
  <si>
    <t>133148;HDFC Credit Risk Debt Fund - IDCW Option;INF179KA1I87;INF179KA1I79;14.5869;;;11-Sep-2019</t>
  </si>
  <si>
    <t>133147;HDFC Credit Risk Debt Fund - IDCW Option - Direct Plan;INF179KA1I61;INF179KA1I53;14.5184;;;11-Sep-2019</t>
  </si>
  <si>
    <t>128050;HDFC Credit Risk Debt Fund - Quarterly IDCW - Direct Plan;INF179KA1GA4;INF179KA1GB2;10.6052;;;11-Sep-2019</t>
  </si>
  <si>
    <t>128052;HDFC Credit Risk Debt Fund - Quarterly IDCW Option;INF179KA1GD8;INF179KA1GE6;10.4751;;;11-Sep-2019</t>
  </si>
  <si>
    <t>134342;ICICI Prudential Credit Risk Fund - Annual IDCW;INF109KB1AF0;INF109KB1AG8;10.5834;;;11-Sep-2019</t>
  </si>
  <si>
    <t>130943;ICICI Prudential Credit Risk Fund - Bonus;INF109KA1I27;;14.9589;;;11-Sep-2019</t>
  </si>
  <si>
    <t>134341;ICICI Prudential Credit Risk Fund - Direct Plan - Annual IDCW;INF109KB1AD5;INF109KB1AE3;10.8473;;;11-Sep-2019</t>
  </si>
  <si>
    <t>120711;ICICI Prudential Credit Risk Fund - Direct Plan - Growth;INF109K01V00;;21.8989;;;11-Sep-2019</t>
  </si>
  <si>
    <t>120710;ICICI Prudential Credit Risk Fund - Direct Plan - Half Yearly IDCW;INF109K01V18;INF109K01V26;11.1538;;;11-Sep-2019</t>
  </si>
  <si>
    <t>120709;ICICI Prudential Credit Risk Fund - Direct Plan - Quarterly IDCW;INF109K01V34;INF109K01V42;11.3437;;;11-Sep-2019</t>
  </si>
  <si>
    <t>114239;ICICI Prudential Credit Risk Fund - Growth;INF109K01GU4;;20.6350;;;11-Sep-2019</t>
  </si>
  <si>
    <t>114241;ICICI Prudential Credit Risk Fund - Half Yearly IDCW;INF109K01GX8;INF109K01GY6;10.7742;;;11-Sep-2019</t>
  </si>
  <si>
    <t>114240;ICICI Prudential Credit Risk Fund - Quarterly IDCW;INF109K01GV2;INF109K01GW0;10.7308;;;11-Sep-2019</t>
  </si>
  <si>
    <t>128337;IDBI Credit Risk Fund Annual IDCW - Direct Plan;INF397L01GD9;;11.1854;;;11-Sep-2019</t>
  </si>
  <si>
    <t>128332;IDBI Credit Risk Fund Annual IDCW - Regular Plan;INF397L01FX9;;10.3897;;;11-Sep-2019</t>
  </si>
  <si>
    <t>127181;IDBI Credit Risk Fund Growth Direct;INF397L01GG2;;14.6152;;;11-Sep-2019</t>
  </si>
  <si>
    <t>127183;IDBI Credit Risk Fund Growth Regular;INF397L01GH0;;13.8961;;;11-Sep-2019</t>
  </si>
  <si>
    <t>127184;IDBI Credit Risk Fund Quarterly IDCW - Direct Plan;INF397L01GA5;;9.9685;;;11-Sep-2019</t>
  </si>
  <si>
    <t>127182;IDBI Credit Risk Fund Quarterly IDCW - Regular Plan;INF397L01FU5;;9.8327;;;11-Sep-2019</t>
  </si>
  <si>
    <t>130725;Invesco India Credit Risk Fund - Direct Plan - Discretionary IDCW (Payout / Reinvestment);INF205K01J09;INF205K01J25;1373.3533;;;11-Sep-2019</t>
  </si>
  <si>
    <t>130722;Invesco India Credit Risk Fund - Direct Plan - Growth;INF205K01I83;;1364.707;;;11-Sep-2019</t>
  </si>
  <si>
    <t>130724;Invesco India Credit Risk Fund - Direct Plan - Monthly IDCW (Payout / Reinvestment);INF205K01I91;INF205K01J17;971.1526;;;11-Sep-2019</t>
  </si>
  <si>
    <t>130726;Invesco India Credit Risk Fund - Regular Plan - Discretionary IDCW (Payout / Reinvestment);INF205K01I59;INF205K01I75;1312.1819;;;11-Sep-2019</t>
  </si>
  <si>
    <t>130721;Invesco India Credit Risk Fund - Regular Plan - Growth;INF205K01I34;;1312.5834;;;11-Sep-2019</t>
  </si>
  <si>
    <t>130723;Invesco India Credit Risk Fund - Regular Plan - Monthly IDCW (Payout / Reinvestment);INF205K01I42;INF205K01I67;964.0005;;;11-Sep-2019</t>
  </si>
  <si>
    <t>119740;Kotak Credit Risk Fund - Direct Plan - Standard Income Distribution cum capital withdrawal option;INF174K01MG5;;16.8987;;;11-Sep-2019</t>
  </si>
  <si>
    <t>117716;Kotak Credit Risk Fund - Growth;INF174K01DY7;;21.1615;;;11-Sep-2019</t>
  </si>
  <si>
    <t>119741;Kotak Credit Risk Fund - Growth - Direct;INF174K01LZ7;;22.4988;;;11-Sep-2019</t>
  </si>
  <si>
    <t>117717;Kotak Credit Risk Fund - Monthly Payout of Income Distribution cum capital withdrawal option;INF174K01EC1;INF174K01EB3;10.3817;;;11-Sep-2019</t>
  </si>
  <si>
    <t>119742;Kotak Credit Risk Fund - Monthly Payout of Income Distribution cum capital withdrawal option - Direct;INF174K01MC4;;10.6143;;;11-Sep-2019</t>
  </si>
  <si>
    <t>117718;Kotak Credit Risk Fund - Quarterly Payout of Income Distribution cum capital withdrawal option;INF174K01EE7;INF174K01ED9;11.0747;;;11-Sep-2019</t>
  </si>
  <si>
    <t>119744;Kotak Credit Risk Fund - Quaterly Direct Payout of Income Distribution cum capital withdrawal option - Direct;INF174K01ME0;;10.4649;;;11-Sep-2019</t>
  </si>
  <si>
    <t>117715;Kotak Credit Risk Fund - Regular Plan - Standard Income Distribution cum capital withdrawal option;INF174K01EG2;INF174K01EF4;10.7417;;;11-Sep-2019</t>
  </si>
  <si>
    <t>117719;Kotak Credit Risk Fund - Weekly Payout of Income Distribution cum capital withdrawal option;INF174K01DZ4;;10.0037;;;11-Sep-2019</t>
  </si>
  <si>
    <t>119743;Kotak Credit Risk Fund - Weekly Reinvestment of Income Distribution cum capital withdrawal option- Direct;INF174K01MA8;;10.4279;;;11-Sep-2019</t>
  </si>
  <si>
    <t>119785;L&amp;T Credit Risk Fund - Direct Plan - IDCW;INF917K01UJ4;INF917K01UI6;10.9224;;;11-Sep-2019</t>
  </si>
  <si>
    <t>134332;L&amp;T Credit Risk Fund - Direct Plan -Annual IDCW;INF917K01UL0;INF917K01UK2;11.5799;;;11-Sep-2019</t>
  </si>
  <si>
    <t>134331;L&amp;T Credit Risk Fund - Regular Plan - Annual IDCW;INF917K01UN6;INF917K01UM8;11.2782;;;11-Sep-2019</t>
  </si>
  <si>
    <t>112632;L&amp;T Credit Risk Fund - Regular Plan - Growth;INF917K01130;;21.2066;;;11-Sep-2019</t>
  </si>
  <si>
    <t>119786;L&amp;T Credit Risk Fund- Direct Plan - Growth;INF917K01UH8;;21.9077;;;11-Sep-2019</t>
  </si>
  <si>
    <t>112630;L&amp;T Credit Risk Fund- Regular Plan - Bonus;INF917K01CU9;;20.8665;;;11-Sep-2019</t>
  </si>
  <si>
    <t>112631;L&amp;T Credit Risk Fund- Regular Plan - IDCW;INF917K01114;INF917K01122;10.5607;;;11-Sep-2019</t>
  </si>
  <si>
    <t>112938;Nippon India Credit Risk Fund  - Growth Plan;INF204K01FQ3;;25.5848;;;11-Sep-2019</t>
  </si>
  <si>
    <t>112939;Nippon India Credit Risk Fund  - Institutional Growth Plan;INF204K01FT7;;26.4870;;;11-Sep-2019</t>
  </si>
  <si>
    <t>118780;Nippon India Credit Risk Fund - Direct Plan - Growth Plan;INF204K01A74;;27.0606;;;11-Sep-2019</t>
  </si>
  <si>
    <t>132873;NIPPON INDIA CREDIT RISK FUND - DIRECT Plan - IDCW Option;INF204KA1WV6;;14.6513;;;11-Sep-2019</t>
  </si>
  <si>
    <t>118781;NIPPON INDIA CREDIT RISK FUND - DIRECT Plan - QUARTERLY IDCW Option;INF204K01A82;INF204K01A90;13.0237;;;11-Sep-2019</t>
  </si>
  <si>
    <t>132871;NIPPON INDIA CREDIT RISK FUND - IDCW Option;INF204KA1WT0;INF204KA1WS2;14.0352;;;11-Sep-2019</t>
  </si>
  <si>
    <t>112941;NIPPON INDIA CREDIT RISK FUND - QUARTERLY IDCW Option;INF204K01FR1;INF204K01FS9;12.6559;;;11-Sep-2019</t>
  </si>
  <si>
    <t>138897;PGIM India Credit Risk Fund - Direct Plan - Annual Dividend;INF663L01GG7;INF663L01GH5;12.8994;;;11-Sep-2019</t>
  </si>
  <si>
    <t>138898;PGIM India Credit Risk Fund - Direct Plan - Growth;INF663L01GB8;;15.1448;;;11-Sep-2019</t>
  </si>
  <si>
    <t>138899;PGIM India Credit Risk Fund - Direct Plan - Monthly Dividend;INF663L01GC6;INF663L01GD4;10.1221;;;11-Sep-2019</t>
  </si>
  <si>
    <t>138900;PGIM India Credit Risk Fund - Direct Plan - Quarterly Dividend;INF663L01GF9;;10.4944;;;11-Sep-2019</t>
  </si>
  <si>
    <t>138907;PGIM India Credit Risk Fund - Regular Plan - Annual Dividend;INF663L01FZ9;INF663L01GA0;12.4593;;;11-Sep-2019</t>
  </si>
  <si>
    <t>138905;PGIM India Credit Risk Fund - Regular Plan - Growth;INF663L01GK9;;14.4011;;;11-Sep-2019</t>
  </si>
  <si>
    <t>138906;PGIM India Credit Risk Fund - Regular Plan - Monthly Dividend;INF663L01GL7;INF663L01GM5;10.0655;;;11-Sep-2019</t>
  </si>
  <si>
    <t>138903;PGIM India Credit Risk Fund - Regular Plan - Quarterly Dividend;INF663L01GN3;INF663L01GO1;10.3389;;;11-Sep-2019</t>
  </si>
  <si>
    <t>119450;Principal Credit Risk Fund - Direct Plan - Growth Option;INF173K01FX6;;2879.9468;;;11-Sep-2019</t>
  </si>
  <si>
    <t>119449;Principal Credit Risk Fund - Direct Plan - Monthly Dividend Option;INF173K01FY4;INF173K01FZ1;1186.9476;;;11-Sep-2019</t>
  </si>
  <si>
    <t>102729;Principal Credit Risk Fund - Regular Plan - Growth Option;INF173K01DM4;;2787.0976;;;11-Sep-2019</t>
  </si>
  <si>
    <t>102732;Principal Credit Risk Fund - Regular Plan - Monthly Dividend Option;INF173K01BJ4;INF173K01BK2;1180.2762;;;11-Sep-2019</t>
  </si>
  <si>
    <t>119792;SBI Credit Risk Fund - Direct Plan - Daily Income Distribution cum Capital Withdrawal Option (IDCW);;INF200K01SS0;10.4984;;;11-Sep-2019</t>
  </si>
  <si>
    <t>119793;SBI Credit Risk Fund - Direct Plan - Income Distribution cum Capital Withdrawal Option (IDCW);INF200K01ST8;INF200K01SU6;15.2017;;;11-Sep-2019</t>
  </si>
  <si>
    <t>119798;SBI CREDIT RISK FUND - DIRECT PLAN -GROWTH;INF200K01SV4;;31.7280;;;11-Sep-2019</t>
  </si>
  <si>
    <t>118211;SBI Credit Risk Fund - Regular Plan - Daily Income Distribution cum Capital Withdrawal Option (IDCW);;INF200K01QK1;10.4980;;;11-Sep-2019</t>
  </si>
  <si>
    <t>102505;SBI CREDIT RISK FUND - REGULAR PLAN - GROWTH;INF200K01685;;30.4828;;;11-Sep-2019</t>
  </si>
  <si>
    <t>102506;SBI Credit Risk Fund - Regular Plan - Income Distribution cum Capital Withdrawal Option (IDCW);INF200K01693;INF200K01701;14.1920;;;11-Sep-2019</t>
  </si>
  <si>
    <t>134964;Sundaram  Short Term Credit Risk Fund- Direct Plan - Monthly Dividend;INF903J012Q9;INF903J017Q8;10.7637;;;11-Sep-2019</t>
  </si>
  <si>
    <t>134967;Sundaram Short Term Credit Risk Fund  - Direct Plan - Weekly Dividend;INF903J010Q3;INF903J015Q2;9.9040;;;11-Sep-2019</t>
  </si>
  <si>
    <t>134968;Sundaram Short Term Credit Risk Fund  - Regular Plan - Quarterly Dividend;INF903J015P4;;10.9093;;;11-Sep-2019</t>
  </si>
  <si>
    <t>119633;Sundaram Short Term Credit Risk Fund - Direct Plan - Dividend Option;INF903J01OC4;INF903J01OD2;11.0859;;;11-Sep-2019</t>
  </si>
  <si>
    <t>119632;Sundaram Short Term Credit Risk Fund - Direct Plan - Growth Option;INF903J01OE0;;25.7029;;;11-Sep-2019</t>
  </si>
  <si>
    <t>101544;Sundaram Short Term Credit Risk Fund -Dividend;INF903J01EV5;INF903J01EW3;10.5484;;;11-Sep-2019</t>
  </si>
  <si>
    <t>134969;Sundaram Short Term Credit Risk Fund- Regular Plan - Monthly Dividend;INF903J014P7;INF903J019P6;10.5853;;;11-Sep-2019</t>
  </si>
  <si>
    <t>134971;Sundaram Short Term Credit Risk Fund- Regular Plan - Weekly Dividend;INF903J012P1;INF903J017P0;10.0897;;;11-Sep-2019</t>
  </si>
  <si>
    <t>101545;Sundaram Short Term Credit Risk Fund-Appreciation;INF903J01EU7;;24.5983;;;11-Sep-2019</t>
  </si>
  <si>
    <t>117981;UTI Credit Risk Fund  - Regular Plan - Growth Option;INF789F01QZ1;;16.4205;;;11-Sep-2019</t>
  </si>
  <si>
    <t>135290;UTI Credit Risk Fund - Direct Plan - Annual IDCW;INF789FB1U28;INF789FB1U36;11.5225;;;11-Sep-2019</t>
  </si>
  <si>
    <t>136302;UTI Credit Risk Fund - Direct Plan - Flexi IDCW;INF789FB1U44;INF789FB1U51;11.2691;;;11-Sep-2019</t>
  </si>
  <si>
    <t>120764;UTI Credit Risk Fund - Direct Plan - Growth Option;INF789F01YB6;;17.758;;;11-Sep-2019</t>
  </si>
  <si>
    <t>135418;UTI Credit Risk Fund - Direct Plan - Half-Yearly IDCW;INF789FA1W02;INF789FA1W10;11.3051;;;11-Sep-2019</t>
  </si>
  <si>
    <t>131419;UTI Credit Risk Fund - Direct Plan - Monthly IDCW;INF789FB1U02;INF789FB1U10;10.598;;;11-Sep-2019</t>
  </si>
  <si>
    <t>120765;UTI Credit Risk Fund - Direct Plan - Quarterly IDCW;INF789F01YC4;INF789F01YD2;12.5311;;;11-Sep-2019</t>
  </si>
  <si>
    <t>133344;UTI Credit Risk Fund - Regular Plan - Annual IDCW;INF789FA1V60;INF789FA1V78;10.957;;;11-Sep-2019</t>
  </si>
  <si>
    <t>135051;UTI Credit Risk Fund - Regular Plan - Flexi IDCW;INF789FA1V86;INF789FA1V94;10.6602;;;11-Sep-2019</t>
  </si>
  <si>
    <t>135419;UTI Credit Risk Fund - Regular Plan - Half-Yearly IDCW;INF789FA1V45;INF789FA1V52;11.0142;;;11-Sep-2019</t>
  </si>
  <si>
    <t>131418;UTI Credit Risk Fund - Regular Plan - Monthly IDCW;INF789FB1T88;INF789FB1T96;9.8608;;;11-Sep-2019</t>
  </si>
  <si>
    <t>117982;UTI Credit Risk Fund - Regular Plan - Quarterly IDCW;INF789F01RA2;INF789F01RB0;11.6638;;;11-Sep-2019</t>
  </si>
  <si>
    <t>119551;Aditya Birla Sun Life Banking &amp; PSU Debt Fund  - DIRECT - IDCW;INF209KA12Z1;INF209KA13Z9;150.4797;;;11-Sep-2019</t>
  </si>
  <si>
    <t>119552;Aditya Birla Sun Life Banking &amp; PSU Debt Fund  - DIRECT - MONTHLY IDCW;INF209K01YM2;;109.8296;;;11-Sep-2019</t>
  </si>
  <si>
    <t>119553;Aditya Birla Sun Life Banking &amp; PSU Debt Fund  - Direct - Quarterly IDCW;INF209K01YO8;;108.5053;;;11-Sep-2019</t>
  </si>
  <si>
    <t>108272;Aditya Birla Sun Life Banking &amp; PSU Debt Fund  - REGULAR - IDCW;INF209K01LX6;INF209KA11Z3;157.799;;;11-Sep-2019</t>
  </si>
  <si>
    <t>110282;Aditya Birla Sun Life Banking &amp; PSU Debt Fund  - REGULAR - MONTHLY IDCW;INF209K01LU2;;108.0227;;;11-Sep-2019</t>
  </si>
  <si>
    <t>108274;Aditya Birla Sun Life Banking &amp; PSU Debt Fund  - REGULAR - Quarterly IDCW;INF209K01LN7;;106.8289;;;11-Sep-2019</t>
  </si>
  <si>
    <t>110490;Aditya Birla Sun Life Banking &amp; PSU Debt Fund  - retail - monthly IDCW;INF209K01LR8;;107.8839;;;11-Sep-2019</t>
  </si>
  <si>
    <t>106157;Aditya Birla Sun Life Banking &amp; PSU Debt Fund  - retail - quarterly IDCW;INF209K01LS6;;109.5471;;;11-Sep-2019</t>
  </si>
  <si>
    <t>108273;Aditya Birla Sun Life Banking &amp; PSU Debt Fund - Regular Plan-Growth;INF209K01LV0;;250.4527;;;11-Sep-2019</t>
  </si>
  <si>
    <t>103176;Aditya Birla Sun Life Banking &amp; PSU Debt Fund - Retail Plan-Growth;INF209K01LT4;;375.96;;;11-Sep-2019</t>
  </si>
  <si>
    <t>119550;Aditya Birla Sun Life Banking &amp; PSU Debt Fund- Direct Plan-Growth;INF209K01YN0;;254.8899;;;11-Sep-2019</t>
  </si>
  <si>
    <t>120437;Axis Banking &amp; PSU Debt Fund - Direct Plan - Daily IDCW;;INF846K01CU0;1020.8765;;;11-Sep-2019</t>
  </si>
  <si>
    <t>120438;Axis Banking &amp; PSU Debt Fund - Direct Plan - Growth Option;INF846K01CR6;;1855.7029;;;11-Sep-2019</t>
  </si>
  <si>
    <t>120439;Axis Banking &amp; PSU Debt Fund - Direct Plan - Monthly IDCW;INF846K01CT2;INF846K01CS4;1024.4002;;;11-Sep-2019</t>
  </si>
  <si>
    <t>120436;Axis Banking &amp; PSU Debt Fund - Direct Plan - Weekly IDCW;INF846K01CV8;INF846K01CW6;1020.6352;;;11-Sep-2019</t>
  </si>
  <si>
    <t>117447;Axis Banking &amp; PSU Debt Fund - Regular Plan - Daily IDCW;;INF846K01CC8;1020.8596;;;11-Sep-2019</t>
  </si>
  <si>
    <t>117446;Axis Banking &amp; PSU Debt Fund - Regular Plan - Growth option;INF846K01CB0;;1830.3995;;;11-Sep-2019</t>
  </si>
  <si>
    <t>117449;Axis Banking &amp; PSU Debt Fund - Regular Plan - Monthly IDCW;INF846K01CF1;INF846K01CG9;1024.2601;;;11-Sep-2019</t>
  </si>
  <si>
    <t>117448;Axis Banking &amp; PSU Debt Fund - Regular Plan - Weekly IDCW;INF846K01CD6;INF846K01CE4;1020.6173;;;11-Sep-2019</t>
  </si>
  <si>
    <t>127471;BANDHAN Banking &amp; PSU Debt Fund - Direct Daily IDCW;;INF194KA1JD3;10.2275;;;11-Sep-2019</t>
  </si>
  <si>
    <t>121934;BANDHAN Banking &amp; PSU Debt Fund - Direct Fortnightly IDCW;;INF194K010N5;10.2402;;;11-Sep-2019</t>
  </si>
  <si>
    <t>121279;BANDHAN Banking &amp; PSU Debt Fund - Direct Growth;INF194K015G8;;17.0848;;;11-Sep-2019</t>
  </si>
  <si>
    <t>121281;BANDHAN Banking &amp; PSU Debt Fund - Direct IDCW;INF194K016G6;INF194K017G4;12.3749;;;11-Sep-2019</t>
  </si>
  <si>
    <t>121935;BANDHAN Banking &amp; PSU Debt Fund - Direct Monthly IDCW;;INF194K011N3;10.2533;;;11-Sep-2019</t>
  </si>
  <si>
    <t>121938;BANDHAN Banking &amp; PSU Debt Fund - Direct Quarterly IDCW;INF194K018M0;;11.1028;;;11-Sep-2019</t>
  </si>
  <si>
    <t>121933;BANDHAN Banking &amp; PSU Debt Fund - Regular Annual IDCW;INF194K015M6;;10.7974;;;11-Sep-2019</t>
  </si>
  <si>
    <t>127470;BANDHAN Banking &amp; PSU Debt Fund - Regular Daily IDCW;;INF194KA1JC5;10.3427;;;11-Sep-2019</t>
  </si>
  <si>
    <t>121931;BANDHAN Banking &amp; PSU Debt Fund - Regular Fortnightly IDCW;;INF194K016M4;10.3962;;;11-Sep-2019</t>
  </si>
  <si>
    <t>121280;BANDHAN Banking &amp; PSU Debt Fund - Regular Growth;INF194K01SN6;;16.9068;;;11-Sep-2019</t>
  </si>
  <si>
    <t>121282;BANDHAN Banking &amp; PSU Debt Fund - Regular IDCW;INF194K01SO4;INF194K012D2;12.2994;;;11-Sep-2019</t>
  </si>
  <si>
    <t>121932;BANDHAN Banking &amp; PSU Debt Fund - Regular Monthly IDCW;;INF194K017M2;10.4356;;;11-Sep-2019</t>
  </si>
  <si>
    <t>121937;BANDHAN Banking &amp; PSU Debt Fund - Regular Quarterly IDCW;INF194K014M9;;11.0182;;;11-Sep-2019</t>
  </si>
  <si>
    <t>124175;DSP Banking &amp; PSU Debt Fund - Direct Plan - Growth;INF740K01ZW2;;16.8414;;;11-Sep-2019</t>
  </si>
  <si>
    <t>124178;DSP Banking &amp; PSU Debt Fund - Direct Plan - IDCW;INF740K01A18;INF740K01A26;10.7050;;;11-Sep-2019</t>
  </si>
  <si>
    <t>124182;DSP Banking &amp; PSU Debt Fund - Direct Plan - IDCW - Daily Reinvest;;INF740KA1OF7;10.1547;;;11-Sep-2019</t>
  </si>
  <si>
    <t>124176;DSP Banking &amp; PSU Debt Fund - Direct Plan - IDCW - Monthly;INF740K01ZX0;INF740K01ZY8;10.1791;;;11-Sep-2019</t>
  </si>
  <si>
    <t>124177;DSP Banking &amp; PSU Debt Fund - Direct Plan - IDCW - Quarterly ;INF740K01ZZ5;INF740K01A00;10.4483;;;11-Sep-2019</t>
  </si>
  <si>
    <t>124183;DSP Banking &amp; PSU Debt Fund - Direct Plan - IDCW - Weekly;INF740KA1OG5;INF740KA1OH3;10.1664;;;11-Sep-2019</t>
  </si>
  <si>
    <t>124172;DSP Banking &amp; PSU Debt Fund - Regular Plan - Growth;INF740K01ZP6;;16.5143;;;11-Sep-2019</t>
  </si>
  <si>
    <t>124174;DSP Banking &amp; PSU Debt Fund - Regular Plan - IDCW;INF740K01ZU6;INF740K01ZV4;10.6870;;;11-Sep-2019</t>
  </si>
  <si>
    <t>124173;DSP Banking &amp; PSU Debt Fund - Regular Plan - IDCW - Daily Reinvest;;INF740KA1OI1;10.1545;;;11-Sep-2019</t>
  </si>
  <si>
    <t>124180;DSP Banking &amp; PSU Debt Fund - Regular Plan - IDCW - Monthly;INF740K01ZQ4;INF740K01ZR2;10.1779;;;11-Sep-2019</t>
  </si>
  <si>
    <t>124181;DSP Banking &amp; PSU Debt Fund - Regular Plan - IDCW - Quarterly ;INF740K01ZS0;INF740K01ZT8;10.4389;;;11-Sep-2019</t>
  </si>
  <si>
    <t>124179;DSP Banking &amp; PSU Debt Fund - Regular Plan - IDCW - Weekly;INF740KA1OJ9;INF740KA1OK7;10.1659;;;11-Sep-2019</t>
  </si>
  <si>
    <t>140286;Edelweiss Banking and PSU Debt Fund - Direct Plan - Growth Option;INF843K01FC8;;16.7912;;;11-Sep-2019</t>
  </si>
  <si>
    <t>140288;Edelweiss Banking and PSU Debt Fund - Direct Plan - IDCW Option;INF843K01FD6;INF843K01FE4;16.7901;;;11-Sep-2019</t>
  </si>
  <si>
    <t>140291;Edelweiss Banking and PSU Debt Fund - Direct Plan Fortnightly - IDCW Option;INF843K01FG9;;15.4707;;;11-Sep-2019</t>
  </si>
  <si>
    <t>140293;Edelweiss Banking and PSU Debt Fund - Direct Plan Monthly - IDCW Option;INF843K01FI5;INF843K01FH7;11.1028;;;11-Sep-2019</t>
  </si>
  <si>
    <t>140290;Edelweiss Banking and PSU Debt Fund - Direct Plan weekly - IDCW Option;INF843K01FF1;;10.751;;;11-Sep-2019</t>
  </si>
  <si>
    <t>140283;Edelweiss Banking and PSU Debt Fund - Regular Plan - Growth Option;INF843K01FK1;;16.5129;;;11-Sep-2019</t>
  </si>
  <si>
    <t>140284;Edelweiss Banking and PSU Debt Fund - Regular Plan - IDCW Option;INF843K01FL9;INF843K01FM7;16.5114;;;11-Sep-2019</t>
  </si>
  <si>
    <t>140294;Edelweiss Banking and PSU Debt Fund - Regular Plan Fortnightly - IDCW Option;INF843K01FO3;;15.1097;;;11-Sep-2019</t>
  </si>
  <si>
    <t>140292;Edelweiss Banking and PSU Debt Fund - Regular Plan Monthly - IDCW Option;INF843K01FQ8;INF843K01FP0;11.5474;;;11-Sep-2019</t>
  </si>
  <si>
    <t>140289;Edelweiss Banking and PSU Debt Fund - Regular Plan Weekly - IDCW Option;INF843K01FN5;;10.4551;;;11-Sep-2019</t>
  </si>
  <si>
    <t>129008;Franklin India Banking &amp; PSU Debt Fund - Direct - Growth;INF090I01KR8;;15.9725;;;11-Sep-2019</t>
  </si>
  <si>
    <t>129006;Franklin India Banking &amp; PSU Debt Fund - Growth;INF090I01KO5;;15.5848;;;11-Sep-2019</t>
  </si>
  <si>
    <t>129009;Franklin India Banking and PSU Debt Fund - Direct - IDCW ;INF090I01KS6;INF090I01KT4;11.0754;;;11-Sep-2019</t>
  </si>
  <si>
    <t>129007;Franklin India Banking and PSU Debt Fund - IDCW ;INF090I01KP2;INF090I01KQ0;10.7647;;;11-Sep-2019</t>
  </si>
  <si>
    <t>147223;Indiabulls Banking &amp; PSU Debt Fund- Regular Plan- Growth Option;INF666M01GB9;;1039.9181;;;11-Sep-2019</t>
  </si>
  <si>
    <t>147218;Indiabulls Banking &amp; PSU Debt Fund-Direct Plan- Daily Dividend Option;;INF666M01FU1;1007.7833;;;11-Sep-2019</t>
  </si>
  <si>
    <t>147219;Indiabulls Banking &amp; PSU Debt Fund-Direct Plan- Fortnightly Dividend Option;INF666M01FX5;INF666M01FY3;1009.5038;;;11-Sep-2019</t>
  </si>
  <si>
    <t>147217;Indiabulls Banking &amp; PSU Debt Fund-Direct Plan- Growth;INF666M01FT3;;1041.7988;;;11-Sep-2019</t>
  </si>
  <si>
    <t>147221;Indiabulls Banking &amp; PSU Debt Fund-Direct Plan- Monthly Dividend Option;INF666M01FZ0;INF666M01GA1;1013.1054;;;11-Sep-2019</t>
  </si>
  <si>
    <t>147220;Indiabulls Banking &amp; PSU Debt Fund-Direct Plan- Weekly Dividend Option;INF666M01FV9;INF666M01FW7;1007.0055;;;11-Sep-2019</t>
  </si>
  <si>
    <t>147224;Indiabulls Banking &amp; PSU Debt Fund-Regular Plan- Daily Dividend Option;;INF666M01GC7;1007.2933;;;11-Sep-2019</t>
  </si>
  <si>
    <t>147222;Indiabulls Banking &amp; PSU Debt Fund-Regular Plan- Weekly Dividend Option;INF666M01GD5;INF666M01GE3;1006.8656;;;11-Sep-2019</t>
  </si>
  <si>
    <t>147226;Indiabulls Banking &amp; PSU Debt Fund-Regular Plan-Fortnightly Dividend Option;INF666M01GF0;INF666M01GG8;1009.2443;;;11-Sep-2019</t>
  </si>
  <si>
    <t>147225;Indiabulls Banking &amp; PSU Debt Fund-Regular Plan-Monthly Dividend Option;INF666M01GH6;INF666M01GI4;1012.732;;;11-Sep-2019</t>
  </si>
  <si>
    <t>128628;HDFC Banking and PSU Debt Fund - Growth Option;INF179KA1JC4;;15.7455;;;11-Sep-2019</t>
  </si>
  <si>
    <t>128629;HDFC Banking and PSU Debt Fund - Growth Option - Direct Plan;INF179KA1IZ7;;15.9958;;;11-Sep-2019</t>
  </si>
  <si>
    <t>128627;HDFC Banking and PSU Debt Fund - IDCW Option;INF179KA1JD2;INF179KA1JE0;10.2567;;;11-Sep-2019</t>
  </si>
  <si>
    <t>128626;HDFC Banking and PSU Debt Fund - IDCW Option - Direct Plan;INF179KA1JA8;INF179KA1JB6;10.3184;;;11-Sep-2019</t>
  </si>
  <si>
    <t>112343;ICICI Prudential Banking and PSU Debt Fund -  Daily IDCW;INF109K01WS5;INF109K01RV9;10.2246;;;11-Sep-2019</t>
  </si>
  <si>
    <t>112344;ICICI Prudential Banking and PSU Debt Fund -  Weekly IDCW;INF109K01WR7;INF109K01RU1;10.2487;;;11-Sep-2019</t>
  </si>
  <si>
    <t>130897;ICICI Prudential Banking and PSU Debt Fund - Bonus;INF109KA1B57;;15.2640;;;11-Sep-2019</t>
  </si>
  <si>
    <t>120257;ICICI Prudential Banking and PSU Debt Fund - Direct Plan -  Daily IDCW;INF109K01Z89;INF109K01Z97;10.7392;;;11-Sep-2019</t>
  </si>
  <si>
    <t>120256;ICICI Prudential Banking and PSU Debt Fund - Direct Plan -  Growth;INF109K010A6;;22.6584;;;11-Sep-2019</t>
  </si>
  <si>
    <t>120258;ICICI Prudential Banking and PSU Debt Fund - Direct Plan -  Quarterly IDCW;INF109K011A4;INF109K012A2;12.7371;;;11-Sep-2019</t>
  </si>
  <si>
    <t>120255;ICICI Prudential Banking and PSU Debt Fund - Direct Plan -  Weekly IDCW;INF109K013A0;INF109K014A8;10.3766;;;11-Sep-2019</t>
  </si>
  <si>
    <t>131148;ICICI Prudential Banking and PSU Debt Fund - Direct Plan Half Yearly IDCW Option;INF109KA1M96;INF109KA1M88;12.9964;;;11-Sep-2019</t>
  </si>
  <si>
    <t>112342;ICICI Prudential Banking and PSU Debt Fund - Growth;INF109K01RT3;;22.2524;;;11-Sep-2019</t>
  </si>
  <si>
    <t>116174;ICICI Prudential Banking and PSU Debt Fund - Quarterly IDCW;INF109K01YE1;INF109K01YD3;10.8023;;;11-Sep-2019</t>
  </si>
  <si>
    <t>131147;ICICI Prudential Banking and PSU Debt Fund Half Yearly IDCW Option;INF109KA1M70;INF109KA1M62;12.8226;;;11-Sep-2019</t>
  </si>
  <si>
    <t>113247;ICICI Prudential Banking and PSU Debt Fund Retail Daily Dividend;INF109K01WW7;INF109K01JM5;10.1480;;;11-Sep-2019</t>
  </si>
  <si>
    <t>113242;ICICI Prudential Banking and PSU Debt Fund Retail Growth;INF109K01II5;;20.8420;;;11-Sep-2019</t>
  </si>
  <si>
    <t>118234;Invesco India Banking and PSU Fund - Daily IDCW (Reinvestment);;INF205K01JX8;1003.3835;;;11-Sep-2019</t>
  </si>
  <si>
    <t>120444;Invesco India Banking and PSU Fund - Direct Plan -  Growth Option;INF205K01KT4;;1694.5672;;;11-Sep-2019</t>
  </si>
  <si>
    <t>120443;Invesco India Banking and PSU Fund - Direct Plan - Daily IDCW (Reinvestment);;INF205K01KS6;1067.5955;;;11-Sep-2019</t>
  </si>
  <si>
    <t>120445;Invesco India Banking and PSU Fund - Direct Plan - Monthly IDCW (Payout / Reinvestment);INF205K01KU2;INF205K01KV0;1012.9877;;;11-Sep-2019</t>
  </si>
  <si>
    <t>118232;Invesco India Banking and PSU Fund - Growth Option;INF205K01JV2;;1619.4829;;;11-Sep-2019</t>
  </si>
  <si>
    <t>118233;Invesco India Banking and PSU Fund - Monthly IDCW (Payout / Reinvestment);INF205K01JW0;INF205K01JY6;1012.8442;;;11-Sep-2019</t>
  </si>
  <si>
    <t>123690;Kotak Banking and PSU Debt - Growth;INF174K01FO3;;44.5241;;;11-Sep-2019</t>
  </si>
  <si>
    <t>123691;Kotak Banking and PSU Debt - Monthly Payout of Income Distribution cum capital withdrawal option;INF174K01FQ8;INF174K01FP0;10.5306;;;11-Sep-2019</t>
  </si>
  <si>
    <t>123693;Kotak Banking and PSU Debt Direct - Growth;INF174K01KH7;;45.3339;;;11-Sep-2019</t>
  </si>
  <si>
    <t>123692;Kotak Banking and PSU Debt Direct - Monthly Payout of Income Distribution cum capital withdrawal option;INF174K01KK1;;10.6343;;;11-Sep-2019</t>
  </si>
  <si>
    <t>119794;L&amp;T Banking and PSU Debt Fund -  Direct Plan - Monthly IDCW;INF917K01HI3;;11.1762;;;11-Sep-2019</t>
  </si>
  <si>
    <t>118080;L&amp;T Banking and PSU Debt Fund -  Regular Plan - Monthly IDCW;INF677K01AI8;INF677K01AJ6;10.8787;;;11-Sep-2019</t>
  </si>
  <si>
    <t>119796;L&amp;T Banking and PSU Debt Fund - Direct Plan - Daily IDCW ;;INF917K01HL7;10.8463;;;11-Sep-2019</t>
  </si>
  <si>
    <t>119795;L&amp;T Banking and PSU Debt Fund - Direct Plan - Growth;INF917K01HH5;;17.6967;;;11-Sep-2019</t>
  </si>
  <si>
    <t>119797;L&amp;T Banking and PSU Debt Fund - Direct Plan - Weekly IDCW;;INF917K01HK9;10.6023;;;11-Sep-2019</t>
  </si>
  <si>
    <t>118076;L&amp;T Banking and PSU Debt Fund - Regular Plan - Daily IDCW;;INF677K01AF4;10.7675;;;11-Sep-2019</t>
  </si>
  <si>
    <t>118078;L&amp;T Banking and PSU Debt Fund - Regular Plan - Growth;INF677K01AE7;;17.1802;;;11-Sep-2019</t>
  </si>
  <si>
    <t>118077;L&amp;T Banking and PSU Debt Fund - Regular Plan - Weekly IDCW;INF917K01HM5;INF677K01AH0;10.6045;;;11-Sep-2019</t>
  </si>
  <si>
    <t>120337;LIC MF Banking &amp; PSU Fund-Direct Plan-Daily IDCW;INF767K01GJ2;INF767K01GM6;10.6554;;;11-Sep-2019</t>
  </si>
  <si>
    <t>120338;LIC MF Banking &amp; PSU Fund-Direct Plan-Growth;INF767K01GI4;;25.911;;;11-Sep-2019</t>
  </si>
  <si>
    <t>120339;LIC MF Banking &amp; PSU Fund-Direct Plan-Monthly IDCW;INF767K01GK0;INF767K01GN4;10.4948;;;11-Sep-2019</t>
  </si>
  <si>
    <t>120336;LIC MF Banking &amp; PSU Fund-Direct Plan-Weekly IDCW;INF767K01GL8;INF767K01GO2;10.0926;;;11-Sep-2019</t>
  </si>
  <si>
    <t>105822;LIC MF Banking &amp; PSU Fund-Regular Plan-Daily IDCW;INF767K01519;INF767K01527;10.3508;;;11-Sep-2019</t>
  </si>
  <si>
    <t>105823;LIC MF Banking &amp; PSU Fund-Regular Plan-Growth;INF767K01535;;24.7759;;;11-Sep-2019</t>
  </si>
  <si>
    <t>105856;LIC MF Banking &amp; PSU Fund-Regular Plan-Monthly IDCW;INF767K01543;INF767K01550;10.3714;;;11-Sep-2019</t>
  </si>
  <si>
    <t>105857;LIC MF Banking &amp; PSU Fund-Regular Plan-Weekly IDCW;INF767K01568;INF767K01576;10.2189;;;11-Sep-2019</t>
  </si>
  <si>
    <t>134552;Nippon India Banking  &amp; PSU Debt Fund- Direct Plan-Growth Plan- Bonus Option;INF204KA1U61;;14.3658;;;11-Sep-2019</t>
  </si>
  <si>
    <t>134547;Nippon India Banking  &amp; PSU Debt Fund- Direct Plan-Growth Plan- Growth Option;INF204KA1U53;;14.3659;;;11-Sep-2019</t>
  </si>
  <si>
    <t>134545;Nippon India Banking  &amp; PSU Debt Fund- Growth Plan- Growth Option;INF204KA1T56;;14.2022;;;11-Sep-2019</t>
  </si>
  <si>
    <t>134555;NIPPON INDIA BANKING &amp; PSU DEBT FUND - Direct Plan - IDCW Option;INF204KA1U79;INF204KA1U87;14.3665;;;11-Sep-2019</t>
  </si>
  <si>
    <t>134550;NIPPON INDIA BANKING &amp; PSU DEBT FUND - Direct Plan - MONTHLY IDCW Option;INF204KA1V37;INF204KA1V45;10.5876;;;11-Sep-2019</t>
  </si>
  <si>
    <t>134556;NIPPON INDIA BANKING &amp; PSU DEBT FUND - Direct Plan - QUARTERLY IDCW Option;INF204KA1U95;INF204KA1V03;11.0108;;;11-Sep-2019</t>
  </si>
  <si>
    <t>134554;NIPPON INDIA BANKING &amp; PSU DEBT FUND - Direct Plan - WEEKLY IDCW Option;INF204KA1V11;INF204KA1V29;10.2724;;;11-Sep-2019</t>
  </si>
  <si>
    <t>134548;NIPPON INDIA BANKING &amp; PSU DEBT FUND - IDCW Option;INF204KA1T72;INF204KA1T80;14.2023;;;11-Sep-2019</t>
  </si>
  <si>
    <t>134549;NIPPON INDIA BANKING &amp; PSU DEBT FUND - MONTHLY IDCW Option;INF204KA1U38;INF204KA1U46;10.5534;;;11-Sep-2019</t>
  </si>
  <si>
    <t>134551;NIPPON INDIA BANKING &amp; PSU DEBT FUND - QUARTERLY IDCW Option;INF204KA1T98;INF204KA1U04;10.9709;;;11-Sep-2019</t>
  </si>
  <si>
    <t>134553;NIPPON INDIA BANKING &amp; PSU DEBT FUND - WEEKLY IDCW Option;INF204KA1U12;INF204KA1U20;10.2734;;;11-Sep-2019</t>
  </si>
  <si>
    <t>138565;PGIM India Banking and PSU Debt fund - Monthly Dividend;INF223J01SU0;;10.5461;;;11-Sep-2019</t>
  </si>
  <si>
    <t>138571;PGIM India Banking and PSU Debt fund - Quarterly Dividend;INF223J01VV2;;10.682;;;11-Sep-2019</t>
  </si>
  <si>
    <t>138566;PGIM India Banking and PSU Debt fund -Growth;INF223J01SW6;;16.9026;;;11-Sep-2019</t>
  </si>
  <si>
    <t>138568;PGIM India Banking and PSU Debt fund- Direct Plan- Annual Dividend;INF223J01WD8;;10.5935;;;11-Sep-2019</t>
  </si>
  <si>
    <t>138563;PGIM India Banking and PSU Debt fund- Direct Plan- Monthly Dividend;INF223J01SX4;INF223J01SY2;10.6778;;;11-Sep-2019</t>
  </si>
  <si>
    <t>138564;PGIM India Banking and PSU Debt fund- Direct Plan-Growth;INF223J01SZ9;;17.4396;;;11-Sep-2019</t>
  </si>
  <si>
    <t>125502;SBI Banking &amp; PSU Fund - Direct Plan - Daily Income Distribution cum Capital Withdrawal Option (IDCW);;INF200K01V16;1038.7949;;;11-Sep-2019</t>
  </si>
  <si>
    <t>125503;SBI BANKING &amp; PSU FUND - Direct Plan - Growth;INF200K01V08;;2257.9098;;;11-Sep-2019</t>
  </si>
  <si>
    <t>125505;SBI Banking &amp; PSU Fund - Direct Plan - Monthly Income Distribution cum Capital Withdrawal Option (IDCW);INF200K01V40;INF200K01V57;1121.1687;;;11-Sep-2019</t>
  </si>
  <si>
    <t>125504;SBI Banking &amp; PSU Fund - Direct Plan - Weekly Income Distribution cum Capital Withdrawal Option (IDCW);INF200K01V32;INF200K01V24;1036.3630;;;11-Sep-2019</t>
  </si>
  <si>
    <t>125498;SBI BANKING &amp; PSU FUND - Regular Paln - Growth;INF200K01U41;;2182.6620;;;11-Sep-2019</t>
  </si>
  <si>
    <t>125499;SBI Banking &amp; PSU Fund - Regular Plan - Daily Income Distribution cum Capital Withdrawal Option (IDCW);;INF200K01U58;1037.3809;;;11-Sep-2019</t>
  </si>
  <si>
    <t>125501;SBI Banking &amp; PSU Fund - Regular Plan - Monthly Income Distribution cum Capital Withdrawal Option (IDCW);INF200K01U82;INF200K01U90;1091.5351;;;11-Sep-2019</t>
  </si>
  <si>
    <t>125500;SBI Banking &amp; PSU Fund - Regular Plan - Weekly Income Distribution cum Capital Withdrawal Option (IDCW);INF200K01U74;INF200K01U66;1036.3528;;;11-Sep-2019</t>
  </si>
  <si>
    <t>119629;Sundaram Banking &amp; PSU Fund (Formerly Known as Sundaram Banking and PSU Debt Fund) Direct Plan - Bonus;INF903J01RI4;;15.3892;;;11-Sep-2019</t>
  </si>
  <si>
    <t>119627;Sundaram Banking &amp; PSU Fund (Formerly Known as Sundaram Banking and PSU Debt Fund) Direct Plan - Daily Reinvestment of Income Distribution cum Capital Withdrawal (IDCW);;INF903J01PC1;10.2438;;;11-Sep-2019</t>
  </si>
  <si>
    <t>119625;Sundaram Banking &amp; PSU Fund (Formerly Known as Sundaram Banking and PSU Debt Fund) Direct Plan - Growth;INF903J01PA5;;30.7524;;;11-Sep-2019</t>
  </si>
  <si>
    <t>119626;Sundaram Banking &amp; PSU Fund (Formerly Known as Sundaram Banking and PSU Debt Fund) Direct Plan - Monthly Income Distribution cum Capital Withdrawal (IDCW);INF903J01PB3;INF903J01PE7;11.2998;;;11-Sep-2019</t>
  </si>
  <si>
    <t>118326;Sundaram Banking &amp; PSU Fund (Formerly Known as Sundaram Banking and PSU Debt Fund) Regular Plan - Bonus;INF903J01LY4;;15.4200;;;11-Sep-2019</t>
  </si>
  <si>
    <t>100782;Sundaram Banking &amp; PSU Fund (Formerly Known as Sundaram Banking and PSU Debt Fund) Regular Plan - Daily Reinvestment of Income Distribution cum Capital Withdrawal (IDCW);;INF903J01IP8;10.2866;;;11-Sep-2019</t>
  </si>
  <si>
    <t>100784;Sundaram Banking &amp; PSU Fund (Formerly Known as Sundaram Banking and PSU Debt Fund) Regular Plan - Growth;INF903J01IN3;;30.5785;;;11-Sep-2019</t>
  </si>
  <si>
    <t>100793;Sundaram Banking &amp; PSU Fund (Formerly Known as Sundaram Banking and PSU Debt Fund) Regular Plan - Monthly Income Distribution cum Capital Withdrawal (IDCW);INF903J01IO1;INF903J01IR4;11.2874;;;11-Sep-2019</t>
  </si>
  <si>
    <t>100783;Sundaram Banking &amp; PSU Fund (Formerly Known as Sundaram Banking and PSU Debt Fund) Regular Plan - Weekly Reinvestment of Income Distribution cum Capital Withdrawal (IDCW);;INF903J01IQ6;11.4663;;;11-Sep-2019</t>
  </si>
  <si>
    <t>100781;Sundaram Banking &amp; PSU Fund (Formerly Known as Sundaram Banking and PSU Debt Fund) Retail Plan - Growth;INF903J01IK9;;27.5658;;;11-Sep-2019</t>
  </si>
  <si>
    <t>100780;Sundaram Banking &amp; PSU Fund (Formerly Known as Sundaram Banking and PSU Debt Fund) Retail Plan - Monthly Income Distribution cum Capital Withdrawal (IDCW);INF903J01IL7;INF903J01IM5;11.1910;;;11-Sep-2019</t>
  </si>
  <si>
    <t>140135;UTI Banking &amp; PSU Fund - Direct Plan - Annual IDCW;INF789FA1V03;INF789FA1V11;10.4741;;;11-Sep-2019</t>
  </si>
  <si>
    <t>133972;UTI Banking &amp; PSU Fund - Direct Plan - Flexi IDCW;INF789FA1V29;INF789FA1V37;12.7621;;;11-Sep-2019</t>
  </si>
  <si>
    <t>126940;UTI Banking &amp; PSU Fund - Direct Plan - Growth Option;INF789F015Z6;;14.8095;;;11-Sep-2019</t>
  </si>
  <si>
    <t>141375;UTI Banking &amp; PSU Fund - Direct Plan - Half-Yearly IDCW;INF789FA1U87;INF789FA1U95;10.3982;;;11-Sep-2019</t>
  </si>
  <si>
    <t>134026;UTI Banking &amp; PSU Fund - Direct Plan - Monthly IDCW;INF789FC1HE1;INF789FC1HF8;11.7272;;;11-Sep-2019</t>
  </si>
  <si>
    <t>126942;UTI Banking &amp; PSU Fund - Direct Plan - Quarterly IDCW;INF789F016Z4;INF789F017Z2;11.7038;;;11-Sep-2019</t>
  </si>
  <si>
    <t>140116;UTI Banking &amp; PSU Fund - Regular Plan - Annual IDCW;INF789FA1U46;INF789FA1U53;10.4202;;;11-Sep-2019</t>
  </si>
  <si>
    <t>133971;UTI Banking &amp; PSU Fund - Regular Plan - Flexi IDCW;INF789FA1U61;INF789FA1U79;10.3312;;;11-Sep-2019</t>
  </si>
  <si>
    <t>139407;UTI Banking &amp; PSU Fund - Regular Plan - Half-Yearly IDCW;INF789FA1U20;INF789FA1U38;10.4052;;;11-Sep-2019</t>
  </si>
  <si>
    <t>136110;UTI Banking &amp; PSU Fund - Regular Plan - Monthly IDCW;INF789FC1HC5;INF789FC1HD3;11.6897;;;11-Sep-2019</t>
  </si>
  <si>
    <t>126941;UTI Banking &amp; PSU Fund - Regular Plan - Quarterly IDCW;INF789F012Z3;INF789F013Z1;10.787;;;11-Sep-2019</t>
  </si>
  <si>
    <t>126939;UTI Banking &amp; PSU Fund- Regular Plan - Growth Option;INF789F014Z9;;14.7247;;;11-Sep-2019</t>
  </si>
  <si>
    <t>119606;Aditya Birla Sun Life Govenment Securities Fund -DIRECT - Quarterly IDCW;INF209KA1LC4;;11.3951;;;11-Sep-2019</t>
  </si>
  <si>
    <t>100057;Aditya Birla Sun Life Govenment Securities Fund -Regular - Quarterly IDCW;INF209K01AF6;INF209K01DP9;11.0987;;;11-Sep-2019</t>
  </si>
  <si>
    <t>100058;Aditya Birla Sun Life Government Securities Fund  - Growth - Regular Plan;INF209K01AC3;INF209K01AD1;56.041;;;11-Sep-2019</t>
  </si>
  <si>
    <t>119605;Aditya Birla Sun Life Government Securities Fund - Growth - Direct Plan;INF209K01XP7;;58.0221;;;11-Sep-2019</t>
  </si>
  <si>
    <t>120447;Axis Gilt Fund - Direct Plan - Growth Option;INF846K01DD4;;17.9462;;;11-Sep-2019</t>
  </si>
  <si>
    <t>120448;Axis Gilt Fund - Direct Plan - Half Yearly IDCW;INF846K01DF9;INF846K01DE2;11.3809;;;11-Sep-2019</t>
  </si>
  <si>
    <t>120449;Axis Gilt Fund - Direct Plan - Regular IDCW;INF846K01DG7;INF846K01DH5;10.1062;;;11-Sep-2019</t>
  </si>
  <si>
    <t>116471;Axis Gilt Fund - Regular Plan - Growth Option;INF846K01AX8;;17.3432;;;11-Sep-2019</t>
  </si>
  <si>
    <t>116472;Axis Gilt Fund - Regular Plan - Half Yearly IDCW;INF846K01AZ3;INF846K01BB2;11.3253;;;11-Sep-2019</t>
  </si>
  <si>
    <t>116470;Axis Gilt Fund - Regular Plan - Regular IDCW;INF846K01CK1;INF846K01CL9;10.1025;;;11-Sep-2019</t>
  </si>
  <si>
    <t>108558;BANDHAN Government Securities Fund - IP - Regular - Plan B - Half Yearly IDCW;INF194K01EB1;INF194K01EA3;11.7072;;;11-Sep-2019</t>
  </si>
  <si>
    <t>108559;BANDHAN Government Securities Fund - IP - Regular Plan - Annual IDCW;INF194K01EE5;INF194K01ED7;11.6342;;;11-Sep-2019</t>
  </si>
  <si>
    <t>108557;BANDHAN Government Securities Fund - IP - Regular Plan - Quarterly IDCW;INF194K01EH8;INF194K01EG0;11.6119;;;11-Sep-2019</t>
  </si>
  <si>
    <t>131395;BANDHAN Government Securities Fund - IP - Regular -Plan B - Periodic IDCW;INF194KA1RW6;INF194KA1RX4;16.2286;;;11-Sep-2019</t>
  </si>
  <si>
    <t>111525;BANDHAN Government Securities Fund - IP - Regular Plan - Growth;INF194K01DZ2;;24.0541;;;11-Sep-2019</t>
  </si>
  <si>
    <t>111527;BANDHAN Government Securities Fund - IP - Regular Plan - IDCW;INF194K01EK2;INF194K01EJ4;12.5434;;;11-Sep-2019</t>
  </si>
  <si>
    <t>118467;BANDHAN Government Securities Fund-  Investment Plan-Direct Plan-Annual IDCW;INF194K01Q78;INF194K01Q60;12.7514;;;11-Sep-2019</t>
  </si>
  <si>
    <t>118464;BANDHAN Government Securities Fund-  Investment Plan-Direct Plan-Growth;INF194K01Q29;;25.0850;;;11-Sep-2019</t>
  </si>
  <si>
    <t>118463;BANDHAN Government Securities Fund-  Investment Plan-Direct Plan-IDCW;INF194K01R36;INF194K01R28;13.7024;;;11-Sep-2019</t>
  </si>
  <si>
    <t>131394;BANDHAN Government Securities Fund-  Investment Plan-Direct Plan-Periodic IDCW;INF194KA1RZ9;INF194KA1SA0;16.3564;;;11-Sep-2019</t>
  </si>
  <si>
    <t>118466;BANDHAN Government Securities Fund-  Investment Plan-Direct Plan-Quarterly IDCW;INF194K01R02;INF194K01Q94;11.2794;;;11-Sep-2019</t>
  </si>
  <si>
    <t>119341;Baroda BNP Paribas GILT FUND - Direct Plan - Growth Option;INF955L01AD7;;32.0198;;;11-Sep-2019</t>
  </si>
  <si>
    <t>119340;Baroda BNP Paribas GILT FUND - Direct Plan - IDCW Option;INF955L01AB1;INF955L01AC9;27.7204;;;11-Sep-2019</t>
  </si>
  <si>
    <t>101187;Baroda BNP Paribas GILT FUND - Regular Plan - Growth Option;INF955L01450;;30.1906;;;11-Sep-2019</t>
  </si>
  <si>
    <t>101188;Baroda BNP Paribas GILT FUND - Regular Plan - IDCW Option;INF955L01435;INF955L01443;21.4089;;;11-Sep-2019</t>
  </si>
  <si>
    <t>118299;CANARA ROBECO GILT FUND - DIRECT PLAN - GROWTH OPTION;INF760K01FC4;;56.2190;;;11-Sep-2019</t>
  </si>
  <si>
    <t>118298;CANARA ROBECO GILT FUND - DIRECT PLAN - IDCW (Payout/Reinvestment);INF760K01FA8;INF760K01FB6;15.6137;;;11-Sep-2019</t>
  </si>
  <si>
    <t>100597;CANARA ROBECO GILT FUND - REGULAR PLAN - GROWTH OPTION;INF760K01AE1;;54.3723;;;11-Sep-2019</t>
  </si>
  <si>
    <t>100596;CANARA ROBECO GILT FUND - REGULAR PLAN - IDCW (Payout/Reinvestment);INF760K01AB7;INF760K01AC5;15.0038;;;11-Sep-2019</t>
  </si>
  <si>
    <t>119099;DSP Gilt Fund - Direct Plan - Growth;INF740K01NF3;;66.2795;;;11-Sep-2019</t>
  </si>
  <si>
    <t>119101;DSP Gilt Fund - Direct Plan - IDCW;INF740K01NG1;INF740K01NI7;13.1090;;;11-Sep-2019</t>
  </si>
  <si>
    <t>119100;DSP Gilt Fund - Direct Plan - IDCW - Monthly;INF740K01NE6;INF740K01NH9;10.7880;;;11-Sep-2019</t>
  </si>
  <si>
    <t>100084;DSP Gilt Fund - Regular Plan - Growth;INF740K01615;;64.2578;;;11-Sep-2019</t>
  </si>
  <si>
    <t>100085;DSP Gilt Fund - Regular Plan - IDCW;INF740K01607;INF740K01AD5;12.9867;;;11-Sep-2019</t>
  </si>
  <si>
    <t>100086;DSP Gilt Fund - Regular Plan - IDCW - Monthly;INF740K01623;INF740K01AE3;10.7474;;;11-Sep-2019</t>
  </si>
  <si>
    <t>140298;Edelweiss Government Securities Fund - Direct Plan - Growth Option;INF843K01GS2;;17.0957;;;11-Sep-2019</t>
  </si>
  <si>
    <t>140302;Edelweiss Government Securities Fund - Direct Plan - IDCW Option;INF843K01GU8;INF843K01GV6;17.0274;;;11-Sep-2019</t>
  </si>
  <si>
    <t>140308;Edelweiss Government Securities Fund - Direct Plan Monthly - IDCW Option;INF843K01GZ7;INF843K01GY0;17.0522;;;11-Sep-2019</t>
  </si>
  <si>
    <t>140304;Edelweiss Government Securities Fund - Direct Plan weekly - IDCW Option;INF843K01GW4;;17.0957;;;11-Sep-2019</t>
  </si>
  <si>
    <t>140310;Edelweiss Government Securities Fund - Regular Plan - Annual - IDCW Option;INF843K01HL5;INF843K01HK7;16.6633;;;11-Sep-2019</t>
  </si>
  <si>
    <t>140297;Edelweiss Government Securities Fund - Regular Plan - Growth Option;INF843K01HC4;;16.6562;;;11-Sep-2019</t>
  </si>
  <si>
    <t>140301;Edelweiss Government Securities Fund - Regular Plan - IDCW Option;INF843K01HE0;INF843K01HF7;16.6667;;;11-Sep-2019</t>
  </si>
  <si>
    <t>140307;Edelweiss Government Securities Fund - Regular Plan Monthly - IDCW Option;INF843K01HJ9;INF843K01HI1;10.6299;;;11-Sep-2019</t>
  </si>
  <si>
    <t>140303;Edelweiss Government Securities Fund - Regular Plan Weekly - IDCW Option;INF843K01HG5;;10.3736;;;11-Sep-2019</t>
  </si>
  <si>
    <t>118498;Franklin India Government Securities Fund - Direct - Growth;INF090I01HS2;;46.3897;;;11-Sep-2019</t>
  </si>
  <si>
    <t>118497;Franklin India Government Securities Fund - Direct - IDCW ;INF090I01HQ6;INF090I01HR4;12.0103;;;11-Sep-2019</t>
  </si>
  <si>
    <t>100493;Franklin India Government Securities Fund - Growth;INF090I01CU9;;43.5440;;;11-Sep-2019</t>
  </si>
  <si>
    <t>100494;Franklin India Government Securities Fund - IDCW ;INF090I01CS3;INF090I01CT1;11.0758;;;11-Sep-2019</t>
  </si>
  <si>
    <t>119116;HDFC Gilt Fund - Growth Option - Direct Plan;INF179K01VS0;;40.1163;;;11-Sep-2019</t>
  </si>
  <si>
    <t>101083;HDFC Gilt Fund - Growth Plan;INF179K01756;;39.0824;;;11-Sep-2019</t>
  </si>
  <si>
    <t>119115;HDFC Gilt Fund - IDCW Option - Direct Plan;INF179K01VR2;INF179K01VT8;11.9779;;;11-Sep-2019</t>
  </si>
  <si>
    <t>101084;HDFC Gilt Fund - IDCW Plan;INF179K01772;INF179K01764;11.5889;;;11-Sep-2019</t>
  </si>
  <si>
    <t>120590;ICICI Prudential Gilt Fund - Direct Plan - Growth;INF109K018C5;;70.7587;;;11-Sep-2019</t>
  </si>
  <si>
    <t>120589;ICICI Prudential Gilt Fund - Direct Plan - IDCW;INF109K016C9;INF109K017C7;14.3870;;;11-Sep-2019</t>
  </si>
  <si>
    <t>130955;ICICI Prudential Gilt Fund - Direct Plan Bonus;INF109KA1H02;;16.6965;;;11-Sep-2019</t>
  </si>
  <si>
    <t>100369;ICICI Prudential Gilt Fund - Growth;INF109K01JR4;;67.7688;;;11-Sep-2019</t>
  </si>
  <si>
    <t>100368;ICICI Prudential Gilt Fund - IDCW;INF109K01JQ6;INF109K01JP8;14.0432;;;11-Sep-2019</t>
  </si>
  <si>
    <t>118034;IDBI Gilt Fund Annual IDCW;INF397L01AA8;INF397L01AB6;11.6107;;;11-Sep-2019</t>
  </si>
  <si>
    <t>118447;IDBI Gilt Fund Annual IDCW Direct;INF397L01BZ3;INF397L01CA4;12.3504;;;11-Sep-2019</t>
  </si>
  <si>
    <t>118030;IDBI Gilt Fund Growth;INF397L01AD2;;15.6796;;;11-Sep-2019</t>
  </si>
  <si>
    <t>118341;IDBI Gilt Fund Growth Direct;INF397L01CC0;;16.3584;;;11-Sep-2019</t>
  </si>
  <si>
    <t>118031;IDBI Gilt Fund Quarterly IDCW;INF397L01AE0;INF397L01AF7;10.8528;;;11-Sep-2019</t>
  </si>
  <si>
    <t>118446;IDBI Gilt Fund Quarterly IDCW Direct;INF397L01CD8;INF397L01CE6;12.0791;;;11-Sep-2019</t>
  </si>
  <si>
    <t>107476;Invesco India Gilt Fund - Annual IDCW (Payout / Reinvestment);INF205K01SJ8;INF205K01SK6;1151.9824;;;11-Sep-2019</t>
  </si>
  <si>
    <t>120520;Invesco India Gilt Fund - Direct  Plan - Growth;INF205K01SN0;;2201.982;;;11-Sep-2019</t>
  </si>
  <si>
    <t>120519;Invesco India Gilt Fund - Direct Plan - Annual IDCW (Payout / Reinvestment);INF205K01SL4;INF205K01SM2;1150.6286;;;11-Sep-2019</t>
  </si>
  <si>
    <t>120521;Invesco India Gilt Fund - Direct Plan - Monthly IDCW (Reinvestment);;INF205K01SO8;1718.4343;;;11-Sep-2019</t>
  </si>
  <si>
    <t>120522;Invesco India Gilt Fund - Direct Plan - Quarterly IDCW (Payout / Reinvestment);INF205K01SP5;INF205K01SQ3;1121.7283;;;11-Sep-2019</t>
  </si>
  <si>
    <t>107477;Invesco India Gilt Fund - Growth;INF205K01SR1;;2082.6998;;;11-Sep-2019</t>
  </si>
  <si>
    <t>107471;Invesco India Gilt Fund - Monthly IDCW (Reinvestment);;INF205K01SS9;1173.0389;;;11-Sep-2019</t>
  </si>
  <si>
    <t>107472;Invesco India Gilt Fund - Quarterly IDCW (Payout / Reinvestment);INF205K01ST7;INF205K01SU5;1119.7807;;;11-Sep-2019</t>
  </si>
  <si>
    <t>100281;Kotak Gilt-Investment  Provident Fund and Trust-Growth;INF174K01FL9;;68.5343;;;11-Sep-2019</t>
  </si>
  <si>
    <t>119757;Kotak Gilt-Investment  Provident Fund and Trust-Growth - Direct;INF174K01KM7;;73.3266;;;11-Sep-2019</t>
  </si>
  <si>
    <t>100280;Kotak Gilt-Investment  Provident Fund and Trust-Payout of Income Distribution cum capital withdrawal option;INF174K01FM7;;12.208;;;11-Sep-2019</t>
  </si>
  <si>
    <t>100265;Kotak Gilt-Investment Regular-Growth;INF174K01FI5;;66.9894;;;11-Sep-2019</t>
  </si>
  <si>
    <t>119759;Kotak Gilt-Investment Regular-Growth - Direct;INF174K01KE4;;71.5979;;;11-Sep-2019</t>
  </si>
  <si>
    <t>100264;Kotak Gilt-Investment Regular-Payout of Income Distribution cum capital withdrawal option;INF174K01FK1;INF174K01FJ3;14.9267;;;11-Sep-2019</t>
  </si>
  <si>
    <t>119758;Kotak Gilt-Investment Regular-Payout of Income Distribution cum capital withdrawal option - Direct;INF174K01KF1;;16.1698;;;11-Sep-2019</t>
  </si>
  <si>
    <t>119425;L&amp;T Gilt Fund - Direct Plan - Growth;INF917K01FI7;;51.6613;;;11-Sep-2019</t>
  </si>
  <si>
    <t>119426;L&amp;T Gilt Fund - Direct Plan - Quarterly IDCW;INF917K01FK3;INF917K01FJ5;13.3236;;;11-Sep-2019</t>
  </si>
  <si>
    <t>112429;L&amp;T Gilt Fund - Regular Plan - Growth;INF917K01BP1;;48.3228;;;11-Sep-2019</t>
  </si>
  <si>
    <t>112428;L&amp;T Gilt Fund - Regular Plan - Quarterly IDCW;INF917K01BN6;INF917K01BO4;12.3574;;;11-Sep-2019</t>
  </si>
  <si>
    <t>120282;LIC MF Gilt Fund-Direct Plan-Growth;INF767K01EZ3;;45.2762;;;11-Sep-2019</t>
  </si>
  <si>
    <t>120283;LIC MF Gilt Fund-Direct Plan-IDCW;INF767K01EY6;INF767K01FA3;13.0587;;;11-Sep-2019</t>
  </si>
  <si>
    <t>100319;LIC MF Gilt Fund-PF Plan-Growth;INF767K01733;;24.733;;;11-Sep-2019</t>
  </si>
  <si>
    <t>100318;LIC MF Gilt Fund-PF Plan-IDCW;INF767K01717;INF767K01725;16.0048;;;11-Sep-2019</t>
  </si>
  <si>
    <t>100317;LIC MF Gilt Fund-Regular Plan-Growth;INF767K01709;;42.8231;;;11-Sep-2019</t>
  </si>
  <si>
    <t>100316;LIC MF Gilt Fund-Regular Plan-IDCW;INF767K01683;INF767K01691;12.3437;;;11-Sep-2019</t>
  </si>
  <si>
    <t>118670;NIPPON INDIA GILT SECURITIES FUND - Direct Plan - MONTHLY IDCW Option;INF204K01XQ6;INF204K01XR4;11.4001;;;11-Sep-2019</t>
  </si>
  <si>
    <t>118674;Nippon India Gilt Securities Fund - Direct Plan - P F Option - Automatic Annual Reinvest Option;;INF204K01E62;15.5806;;;11-Sep-2019</t>
  </si>
  <si>
    <t>118669;Nippon India Gilt Securities Fund - Direct Plan - P F Option - Automatic Capital Appreciation Payout Option;INF204K01E70;;28.7118;;;11-Sep-2019</t>
  </si>
  <si>
    <t>118673;Nippon India Gilt Securities Fund - Direct Plan - P F Option - Defined Maturity Date Option;INF204K01E88;;28.8633;;;11-Sep-2019</t>
  </si>
  <si>
    <t>118672;Nippon India Gilt Securities Fund - Direct Plan Growth Plan - Growth Option;INF204K01XP8;;28.7857;;;11-Sep-2019</t>
  </si>
  <si>
    <t>109717;Nippon India Gilt Securities Fund - Institutional Plan-Growth Plan -Growth Option;INF204K01BX8;;27.1549;;;11-Sep-2019</t>
  </si>
  <si>
    <t>109723;NIPPON INDIA GILT SECURITIES FUND - MONTHLY IDCW Option;INF204K01BV2;INF204K01BW0;10.4373;;;11-Sep-2019</t>
  </si>
  <si>
    <t>109720;Nippon India Gilt Securities Fund -Growth Plan - Growth Option;INF204K01BU4;;26.8774;;;11-Sep-2019</t>
  </si>
  <si>
    <t>109716;Nippon India Gilt Securities Fund -P F Option-Automatic Annual Reinvest Option;INF204K01CA4;;22.5295;;;11-Sep-2019</t>
  </si>
  <si>
    <t>109721;Nippon India Gilt Securities Fund -P F Option-Defined Maturity Date Option;INF204K01CB2;;26.8774;;;11-Sep-2019</t>
  </si>
  <si>
    <t>133265;Nippon India Gilt Securities Fund- Direct Plan- Growth Plan- Bonus Option;INF204KA1YV2;;16.0884;;;11-Sep-2019</t>
  </si>
  <si>
    <t>109724;Nippon India Gilt Securities Fund-P F Option-Automatic Capital Appreciation Payout Option;INF204K01CC0;;26.8774;;;11-Sep-2019</t>
  </si>
  <si>
    <t>138472;PGIM India Gilt Fund - Direct Plan - Growth;INF223J01ND7;;22.1409;;;11-Sep-2019</t>
  </si>
  <si>
    <t>138474;PGIM India Gilt Fund - Direct Plan - Quarterly Dividend;INF223J01NB1;;14.9006;;;11-Sep-2019</t>
  </si>
  <si>
    <t>138470;PGIM India Gilt Fund - Growth;INF223J01AQ6;;21.6672;;;11-Sep-2019</t>
  </si>
  <si>
    <t>138467;PGIM India Gilt Fund - Quarterly Dividend;INF223J01AO1;INF223J01AP8;14.6805;;;11-Sep-2019</t>
  </si>
  <si>
    <t>101934;SBI MAGNUM GILT FUND -  GROWTH - PF (Fixed Period - 3 Yrs) Option;INF200K01AH1;;26.5890;;;11-Sep-2019</t>
  </si>
  <si>
    <t>101932;SBI MAGNUM GILT FUND -  GROWTH - PF (Regular) Option;INF200K01AK5;;28.4579;;;11-Sep-2019</t>
  </si>
  <si>
    <t>119707;SBI MAGNUM GILT FUND - DIRECT PLAN - GROWTH;INF200K01SH3;;45.6735;;;11-Sep-2019</t>
  </si>
  <si>
    <t>119706;SBI Magnum Gilt Fund - Direct Plan - Income Distribution cum Capital Withdrawal Option (IDCW);INF200K01SF7;INF200K01SG5;15.5186;;;11-Sep-2019</t>
  </si>
  <si>
    <t>101950;SBI Magnum Gilt Fund - Income Distribution cum Capital Withdrawal Option (IDCW) - PF (Fixed Period - 1 Yr);INF200K01AC2;INF200K01AD0;14.1001;;;11-Sep-2019</t>
  </si>
  <si>
    <t>101951;SBI Magnum Gilt Fund - Income Distribution cum Capital Withdrawal Option (IDCW) - PF (Fixed Period - 2 Yrs);INF200K01AF5;INF200K01AG3;14.2705;;;11-Sep-2019</t>
  </si>
  <si>
    <t>101952;SBI Magnum Gilt Fund - Income Distribution cum Capital Withdrawal Option (IDCW) - PF (Fixed Period - 3 Yrs);INF200K01AI9;INF200K01AJ7;13.8391;;;11-Sep-2019</t>
  </si>
  <si>
    <t>101935;SBI Magnum Gilt Fund - Income Distribution cum Capital Withdrawal Option (IDCW) - PF (Regular);INF200K01AL3;INF200K01AM1;14.7481;;;11-Sep-2019</t>
  </si>
  <si>
    <t>101001;SBI MAGNUM GILT FUND - REGULAR PLAN - GROWTH;INF200K01982;;44.3320;;;11-Sep-2019</t>
  </si>
  <si>
    <t>100999;SBI Magnum Gilt Fund - Regular Plan - Income Distribution cum Capital Withdrawal Option (IDCW);INF200K01990;INF200K01AA6;14.5541;;;11-Sep-2019</t>
  </si>
  <si>
    <t>102046;Tata Gilt Retirement Plan (28/2/25) - Payout of IDCW Option;;;25.5502;;;11-Sep-2019</t>
  </si>
  <si>
    <t>101945;Tata Gilt Retirement Plan- 28/2/25 Growth Option;;;25.5840;;;11-Sep-2019</t>
  </si>
  <si>
    <t>119954;Tata Gilt Securities Fund - Direct Plan - Payout of IDCW Option;INF277K01OV1;INF277K01OW9;16.6099;;;11-Sep-2019</t>
  </si>
  <si>
    <t>101049;Tata Gilt Securities Fund - Regular Plan - Payout of IDCW Option;INF277K01DN1;INF277K01535;15.4867;;;11-Sep-2019</t>
  </si>
  <si>
    <t>101042;Tata Gilt Securities Fund -Regular Plan- Growth Option;INF277K01519;;56.2749;;;11-Sep-2019</t>
  </si>
  <si>
    <t>119953;Tata Gilt Securities Fund- Direct Plan - Growth Option;INF277K01OX7;;59.8086;;;11-Sep-2019</t>
  </si>
  <si>
    <t>120792;UTI - GILT FUND - Direct Plan - Growth Option;INF789F01TL5;;45.0425;;;11-Sep-2019</t>
  </si>
  <si>
    <t>102512;UTI - GILT FUND - Discontinued PF Plan - Growth Option;INF789F01PT6;;32.8689;;;11-Sep-2019</t>
  </si>
  <si>
    <t>102514;UTI - GILT FUND - Discontinued PF Plan Prescribed Date Auto Redemption Option;INF789F01PU4;;32.8872;;;11-Sep-2019</t>
  </si>
  <si>
    <t>102510;UTI - GILT FUND - Regular Plan - Growth Option;INF789F01661;;44.2063;;;11-Sep-2019</t>
  </si>
  <si>
    <t>102511;UTI - GILT FUND -Discontinued PF Plan -Dividend Option;INF789F01PR0;INF789F01PS8;19.3984;;;11-Sep-2019</t>
  </si>
  <si>
    <t>120791;UTI Gilt Fund - Direct Plan - IDCW;INF789F01TJ9;INF789F01TK7;23.2835;;;11-Sep-2019</t>
  </si>
  <si>
    <t>102509;UTI Gilt Fund - Regular Plan - IDCW;INF789F01646;INF789F01653;27.4211;;;11-Sep-2019</t>
  </si>
  <si>
    <t>108646;BANDHAN Government Securities Fund - Constant Maturity Plan - Regular Plan - Quarterly IDCW;INF194K01FF9;INF194K01FE2;11.5403;;;11-Sep-2019</t>
  </si>
  <si>
    <t>108753;BANDHAN Government Securities Fund - Constant Maturity Plan - Regular Plan - Growth;INF194K01FA0;;31.2015;;;11-Sep-2019</t>
  </si>
  <si>
    <t>111343;BANDHAN Government Securities Fund - Constant Maturity Plan - Regular Plan - Weekly IDCW;INF194K01FI3;INF194K01FH5;10.1631;;;11-Sep-2019</t>
  </si>
  <si>
    <t>108644;BANDHAN Government Securities Fund - Constant Maturity Plan - Regular Plan - Monthly IDCW;INF194K01FC6;INF194K01FB8;10.3976;;;11-Sep-2019</t>
  </si>
  <si>
    <t>131391;BANDHAN Government Securities Fund - Constant Maturity Plan - Regular Plan - Periodic IDCW;INF194KA1SI3;INF194KA1SJ1;16.7221;;;11-Sep-2019</t>
  </si>
  <si>
    <t>118387;BANDHAN Government Securities Fund - Constant Maturity Plan -Direct Plan-Growth;INF194K01P38;;31.4183;;;11-Sep-2019</t>
  </si>
  <si>
    <t>118390;BANDHAN Government Securities Fund - Constant Maturity Plan -Direct Plan-Monthly IDCW;INF194K01P53;INF194K01P46;10.4371;;;11-Sep-2019</t>
  </si>
  <si>
    <t>131390;BANDHAN Government Securities Fund - Constant Maturity Plan -Direct Plan-Periodic IDCW;INF194KA1SL7;INF194KA1SM5;16.7673;;;11-Sep-2019</t>
  </si>
  <si>
    <t>118388;BANDHAN Government Securities Fund - Constant Maturity Plan -Direct Plan-Quarterly IDCW;INF194K01P87;INF194K01P79;11.8258;;;11-Sep-2019</t>
  </si>
  <si>
    <t>118389;BANDHAN Government Securities Fund - Constant Maturity Plan -Direct Plan-Weekly IDCW;;INF194K01Q03;17.7126;;;11-Sep-2019</t>
  </si>
  <si>
    <t>131301;DSP 10Y G-Sec Fund - Direct Plan - Growth;INF740K019I5;;15.6370;;;11-Sep-2019</t>
  </si>
  <si>
    <t>131304;DSP 10Y G-Sec Fund - Direct Plan - IDCW;INF740K010J2;INF740K011J0;11.1639;;;11-Sep-2019</t>
  </si>
  <si>
    <t>131303;DSP 10Y G-Sec Fund - Direct Plan - IDCW - Monthly;INF740K012J8;INF740K013J6;10.3778;;;11-Sep-2019</t>
  </si>
  <si>
    <t>131302;DSP 10Y G-Sec Fund - Direct Plan - IDCW - Quarterly;INF740K014J4;INF740K015J1;10.7553;;;11-Sep-2019</t>
  </si>
  <si>
    <t>131297;DSP 10Y G-Sec Fund - Regular Plan - Growth;INF740K012I0;;15.4479;;;11-Sep-2019</t>
  </si>
  <si>
    <t>131298;DSP 10Y G-Sec Fund - Regular Plan - IDCW;INF740K013I8;INF740K014I6;11.1514;;;11-Sep-2019</t>
  </si>
  <si>
    <t>131299;DSP 10Y G-Sec Fund - Regular Plan - IDCW - Monthly;INF740K015I3;INF740K016I1;10.4653;;;11-Sep-2019</t>
  </si>
  <si>
    <t>131300;DSP 10Y G-Sec Fund - Regular Plan - IDCW - Quarterly ;INF740K017I9;INF740K018I7;10.8113;;;11-Sep-2019</t>
  </si>
  <si>
    <t>131059;ICICI Prudential Constant Maturity Gilt Fund - Annual IDCW;INF109KA1N87;INF109KA1O29;12.5731;;;11-Sep-2019</t>
  </si>
  <si>
    <t>131056;ICICI Prudential Constant Maturity Gilt Fund - Direct Plan - Annual IDCW;INF109KA1O78;INF109KA1P10;12.8247;;;11-Sep-2019</t>
  </si>
  <si>
    <t>131061;ICICI Prudential Constant Maturity Gilt Fund - Direct Plan - Growth;INF109KA1O37;;16.7616;;;11-Sep-2019</t>
  </si>
  <si>
    <t>131055;ICICI Prudential Constant Maturity Gilt Fund - Direct Plan - Half Yearly IDCW;INF109KA1O60;INF109KA1P02;11.8932;;;11-Sep-2019</t>
  </si>
  <si>
    <t>131053;ICICI Prudential Constant Maturity Gilt Fund - Direct Plan - Monthly IDCW;INF109KA1O45;INF109KA1O86;11.4845;;;11-Sep-2019</t>
  </si>
  <si>
    <t>131054;ICICI Prudential Constant Maturity Gilt Fund - Direct Plan - Quarterly IDCW;INF109KA1O52;INF109KA1O94;11.7378;;;11-Sep-2019</t>
  </si>
  <si>
    <t>131051;ICICI Prudential Constant Maturity Gilt Fund - Growth;INF109KA1N46;;16.5485;;;11-Sep-2019</t>
  </si>
  <si>
    <t>131058;ICICI Prudential Constant Maturity Gilt Fund - Half Yearly IDCW;INF109KA1N79;INF109KA1O11;11.5819;;;11-Sep-2019</t>
  </si>
  <si>
    <t>131062;ICICI Prudential Constant Maturity Gilt Fund - Monthly IDCW;INF109KA1N53;INF109KA1N95;11.2948;;;11-Sep-2019</t>
  </si>
  <si>
    <t>131057;ICICI Prudential Constant Maturity Gilt Fund - quarterly IDCW;INF109KA1N61;INF109KA1O03;11.4818;;;11-Sep-2019</t>
  </si>
  <si>
    <t>120137;SBI MAGNUM CONSTANT MATURITY FUND - DIRECT PLAN - GROWTH;INF200K01SK7;;44.9123;;;11-Sep-2019</t>
  </si>
  <si>
    <t>120136;SBI Magnum Constant Maturity Fund - Direct Plan - Income Distribution cum Capital Withdrawal Option (IDCW);INF200K01SI1;INF200K01SJ9;14.9040;;;11-Sep-2019</t>
  </si>
  <si>
    <t>101002;SBI MAGNUM CONSTANT MATURITY FUND - REGULAR PLAN - GROWTH;INF200K01AN9;;43.9889;;;11-Sep-2019</t>
  </si>
  <si>
    <t>101003;SBI Magnum Constant Maturity Fund - Regular Plan - Income Distribution cum Capital Withdrawal Option (IDCW);INF200K01AO7;INF200K01AP4;14.6017;;;11-Sep-2019</t>
  </si>
  <si>
    <t>122645;Aditya Birla Sun Life Floating Rate Fund-Direct - daily IDCW;INF209K01UW9;;100.7515;;;11-Sep-2019</t>
  </si>
  <si>
    <t>122648;Aditya Birla Sun Life Floating Rate Fund-Direct - weekly IDCW;INF209K01UY5;;100.9043;;;11-Sep-2019</t>
  </si>
  <si>
    <t>122646;Aditya Birla Sun Life Floating Rate Fund-Direct Plan-Growth;INF209K01UX7;;242.5708;;;11-Sep-2019</t>
  </si>
  <si>
    <t>122643;Aditya Birla Sun Life Floating Rate Fund-Regular - DAILY IDCW;;INF209KA1LN1;101.2218;;;11-Sep-2019</t>
  </si>
  <si>
    <t>122647;Aditya Birla Sun Life Floating Rate Fund-REGULAR - WEEKLY IDCW;;INF209K01MH7;100.8993;;;11-Sep-2019</t>
  </si>
  <si>
    <t>122644;Aditya Birla Sun Life Floating Rate Fund-Regular Plan-Growth;INF209K01MG9;;238.9055;;;11-Sep-2019</t>
  </si>
  <si>
    <t>122649;Aditya Birla Sun Life Floating Rate Fund-RETAIL - WEEKLY IDCW;;INF209K01MI5;100.8993;;;11-Sep-2019</t>
  </si>
  <si>
    <t>122650;Aditya Birla Sun Life Floating Rate Fund-Retail Plan-Growth;INF209K01MF1;;345.5391;;;11-Sep-2019</t>
  </si>
  <si>
    <t>118508;Franklin India Floating Rate Fund - Direct - Growth;INF090I01LK1;;30.1929;;;11-Sep-2019</t>
  </si>
  <si>
    <t>118507;Franklin India Floating Rate Fund - Direct - IDCW ;INF090I01LL9;;10.0382;;;11-Sep-2019</t>
  </si>
  <si>
    <t>101048;Franklin India Floating Rate Fund - Growth Plan;INF090I01LM7;;28.7956;;;11-Sep-2019</t>
  </si>
  <si>
    <t>101044;Franklin India Floating Rate Fund - IDCW ;INF090I01LN5;;10.0229;;;11-Sep-2019</t>
  </si>
  <si>
    <t>106838;HDFC Floating Rate Debt Fund - Daily IDCW Option;;INF179K01699;10.0809;;;11-Sep-2019</t>
  </si>
  <si>
    <t>118959;HDFC Floating Rate Debt Fund - Direct Plan - Daily IDCW;;;10.0809;;;11-Sep-2019</t>
  </si>
  <si>
    <t>118961;HDFC Floating Rate Debt Fund - Direct Plan - Growth Option;INF179K01VQ4;;34.0045;;;11-Sep-2019</t>
  </si>
  <si>
    <t>118960;HDFC Floating Rate Debt Fund - Direct Plan - Monthly IDCW;INF179K01VO9;INF179K01VP6;10.1828;;;11-Sep-2019</t>
  </si>
  <si>
    <t>118962;HDFC Floating Rate Debt Fund - Direct Plan - Weekly IDCW;;;10.1377;;;11-Sep-2019</t>
  </si>
  <si>
    <t>106841;HDFC Floating Rate Debt Fund - Growth Option;INF179K01707;;33.7732;;;11-Sep-2019</t>
  </si>
  <si>
    <t>106839;HDFC Floating Rate Debt Fund - Monthly IDCW Option;INF179K01715;INF179K01723;10.1821;;;11-Sep-2019</t>
  </si>
  <si>
    <t>106840;HDFC Floating Rate Debt Fund - Weekly IDCW Option;INF179K01731;INF179K01749;10.1376;;;11-Sep-2019</t>
  </si>
  <si>
    <t>130899;ICICI Prudential Floating Interest Fund - Bonus;INF109KA1I43;;145.6999;;;11-Sep-2019</t>
  </si>
  <si>
    <t>101804;ICICI Prudential Floating Interest Fund - Daily IDCW;INF109K01AW3;;100.8760;;;11-Sep-2019</t>
  </si>
  <si>
    <t>120423;ICICI Prudential Floating Interest Fund - Direct Plan - Daily IDCW;;INF109K01P24;100.1840;;;11-Sep-2019</t>
  </si>
  <si>
    <t>120427;ICICI Prudential Floating Interest Fund - Direct Plan - Fortnightly IDCW;INF109K01P40;;101.6332;;;11-Sep-2019</t>
  </si>
  <si>
    <t>120425;ICICI Prudential Floating Interest Fund - Direct Plan - Growth;INF109K01P57;;302.7370;;;11-Sep-2019</t>
  </si>
  <si>
    <t>120426;ICICI Prudential Floating Interest Fund - Direct Plan - IDCW Others;INF109K01P65;INF109K01P32;149.0635;;;11-Sep-2019</t>
  </si>
  <si>
    <t>122607;ICICI Prudential Floating Interest Fund - Direct Plan - Monthly IDCW;INF109K018Z6;INF109K017Z8;101.7094;;;11-Sep-2019</t>
  </si>
  <si>
    <t>125216;ICICI Prudential Floating Interest Fund - Direct Plan - Quarterly IDCW;INF109KA1012;INF109K019Z4;106.7141;;;11-Sep-2019</t>
  </si>
  <si>
    <t>120424;ICICI Prudential Floating Interest Fund - Direct Plan - Weekly IDCW;INF109K01P73;INF109K01P81;101.2770;;;11-Sep-2019</t>
  </si>
  <si>
    <t>101803;ICICI Prudential Floating Interest Fund - Fortnightly IDCW;INF109K01AZ6;;101.6061;;;11-Sep-2019</t>
  </si>
  <si>
    <t>101802;ICICI Prudential Floating Interest Fund - Growth;INF109K01AX1;;288.4422;;;11-Sep-2019</t>
  </si>
  <si>
    <t>115510;ICICI Prudential Floating Interest Fund - IDCW Others;INF109K01WQ9;INF109K01WP1;145.6483;;;11-Sep-2019</t>
  </si>
  <si>
    <t>122606;ICICI Prudential Floating Interest Fund - Monthly IDCW;INF109KA1038;INF109KA1020;102.7911;;;11-Sep-2019</t>
  </si>
  <si>
    <t>122891;ICICI Prudential Floating Interest Fund - Quarterly IDCW;INF109KA1053;INF109KA1046;105.4813;;;11-Sep-2019</t>
  </si>
  <si>
    <t>111545;ICICI Prudential Floating Interest Fund - Weekly IDCW;INF109K01EN4;INF109K01AY9;101.3650;;;11-Sep-2019</t>
  </si>
  <si>
    <t>101800;ICICI Prudential Floating Interest Fund Plan A - Dividend Daily;INF109K01928;;100.1840;;;11-Sep-2019</t>
  </si>
  <si>
    <t>101796;ICICI Prudential Floating Interest Fund Plan A - Fortnightly Dividend;INF109K01910;;101.6064;;;11-Sep-2019</t>
  </si>
  <si>
    <t>101795;ICICI Prudential Floating Interest Fund Plan A - Growth;INF109K01936;;288.7746;;;11-Sep-2019</t>
  </si>
  <si>
    <t>111544;ICICI Prudential Floating Interest Fund Plan A - Weekly Dividend Option;INF109K01EK0;INF109K01944;101.2727;;;11-Sep-2019</t>
  </si>
  <si>
    <t>101799;ICICI Prudential Floating Interest Fund Plan B - Dividend Daily;INF109K01951;;100.1840;;;11-Sep-2019</t>
  </si>
  <si>
    <t>101794;ICICI Prudential Floating Interest Fund Plan B - Fortnightly Dividend;INF109K01969;;101.6069;;;11-Sep-2019</t>
  </si>
  <si>
    <t>101793;ICICI Prudential Floating Interest Fund Plan B - Growth;INF109K01977;;311.8049;;;11-Sep-2019</t>
  </si>
  <si>
    <t>111543;ICICI Prudential Floating Interest Fund Plan B - Weekly Dividend Option;INF109K01EL8;INF109K01985;101.2728;;;11-Sep-2019</t>
  </si>
  <si>
    <t>101801;ICICI Prudential Floating Interest Fund Plan C - Dividend Daily;INF109K01AA9;;100.1840;;;11-Sep-2019</t>
  </si>
  <si>
    <t>101798;ICICI Prudential Floating Interest Fund Plan C - Fortnightly Dividend;INF109K01993;;101.6064;;;11-Sep-2019</t>
  </si>
  <si>
    <t>147269;KOTAK FLOATING RATE FUND-DIRECT PLAN-GROWTH OPTION;INF174KA1EC0;;1023.9834;;;11-Sep-2019</t>
  </si>
  <si>
    <t>147267;KOTAK FLOATING RATE FUND-DIRECT PLAN-Standard Reinvestment of Income Distribution cum capital withdrawal option;;INF174KA1EF3;1010.987;;;11-Sep-2019</t>
  </si>
  <si>
    <t>147266;KOTAK FLOATING RATE FUND-REGULAR PLAN-GROWTH OPTION;INF174KA1DY6;;1023.2989;;;11-Sep-2019</t>
  </si>
  <si>
    <t>147265;KOTAK FLOATING RATE FUND-REGULAR PLAN-STANDARD Reinvestment of Income Distribution cum capital withdrawal option;;INF174KA1EB2;1023.2818;;;11-Sep-2019</t>
  </si>
  <si>
    <t>147271;KOTAK FLOATING RATE FUND-REGULAR PLAN-weekly Reinvestment of Income Distribution cum capital withdrawal option;;INF174KA1DZ3;1001.851;;;11-Sep-2019</t>
  </si>
  <si>
    <t>118656;Nippon India Floating Rate Fund  - Direct Plan Growth Plan - Growth Option;INF204K01E05;;31.4082;;;11-Sep-2019</t>
  </si>
  <si>
    <t>102676;NIPPON INDIA FLOATING RATE FUND - DAILY IDCW REINVESTMENT Option;;INF204K01CI7;10.1200;;;11-Sep-2019</t>
  </si>
  <si>
    <t>118654;NIPPON INDIA FLOATING RATE FUND - DIRECT Plan - DAILY IDCW Option;;INF204K01D71;10.1200;;;11-Sep-2019</t>
  </si>
  <si>
    <t>124590;NIPPON INDIA FLOATING RATE FUND - DIRECT Plan - IDCW Option;INF204KA1DU8;INF204KA1DV6;14.0041;;;11-Sep-2019</t>
  </si>
  <si>
    <t>118655;NIPPON INDIA FLOATING RATE FUND - DIRECT Plan - MONTHLY IDCW Option;INF204K01D89;INF204K01D97;11.1147;;;11-Sep-2019</t>
  </si>
  <si>
    <t>118661;NIPPON INDIA FLOATING RATE FUND - DIRECT Plan - QUARTERLY IDCW Option;INF204K01C98;INF204K01D06;10.8379;;;11-Sep-2019</t>
  </si>
  <si>
    <t>118660;NIPPON INDIA FLOATING RATE FUND - DIRECT Plan - WEEKLY IDCW Option;INF204K01D14;INF204K01E13;10.1200;;;11-Sep-2019</t>
  </si>
  <si>
    <t>102673;Nippon India Floating Rate Fund - Growth Plan-Growth Option;INF204K01CG1;;30.4250;;;11-Sep-2019</t>
  </si>
  <si>
    <t>124589;NIPPON INDIA FLOATING RATE FUND - IDCW Option;INF204KA1DS2;INF204KA1DT0;13.7371;;;11-Sep-2019</t>
  </si>
  <si>
    <t>102675;NIPPON INDIA FLOATING RATE FUND - MONTHLY IDCW Option;INF204K01CH9;INF204K01CK3;10.9366;;;11-Sep-2019</t>
  </si>
  <si>
    <t>112942;NIPPON INDIA FLOATING RATE FUND - QUARTERLY IDCW Option;INF204K01HK2;INF204K01HL0;10.9694;;;11-Sep-2019</t>
  </si>
  <si>
    <t>102677;NIPPON INDIA FLOATING RATE FUND - WEEKLY IDCW Option;INF204K01OQ5;INF204K01CJ5;10.1200;;;11-Sep-2019</t>
  </si>
  <si>
    <t>145295;UTI - Floater Fund - Direct Plan - Growth Option;INF789F1ACX5;;1085.5424;;;11-Sep-2019</t>
  </si>
  <si>
    <t>145287;UTI - Floater Fund - Regular Plan  - Growth Option;INF789F1ACO4;;1075.8277;;;11-Sep-2019</t>
  </si>
  <si>
    <t>145293;UTI Floater Fund - Direct Plan - Annual IDCW;INF789F1ADA1;INF789F1ADB9;1085.5418;;;11-Sep-2019</t>
  </si>
  <si>
    <t>145291;UTI Floater Fund - Direct Plan - Flexi IDCW;INF789F1ADE3;INF789F1ADF0;1085.5453;;;11-Sep-2019</t>
  </si>
  <si>
    <t>145296;UTI Floater Fund - Direct Plan - Half-Yearly IDCW;INF789F1ADC7;INF789F1ADD5;1085.5338;;;11-Sep-2019</t>
  </si>
  <si>
    <t>145290;UTI Floater Fund - Direct Plan - Quarterly IDCW;INF789F1ACY3;INF789F1ACZ0;1085.5432;;;11-Sep-2019</t>
  </si>
  <si>
    <t>145289;UTI Floater Fund - Regular Plan - Annual IDCW;INF789F1ACR7;INF789F1ACS5;1075.8337;;;11-Sep-2019</t>
  </si>
  <si>
    <t>145292;UTI Floater Fund - Regular Plan - Flexi IDCW;INF789F1ACV9;INF789F1ACW7;1075.8294;;;11-Sep-2019</t>
  </si>
  <si>
    <t>145288;UTI Floater Fund - Regular Plan - Half-Yearly IDCW;INF789F1ACT3;INF789F1ACU1;1075.8288;;;11-Sep-2019</t>
  </si>
  <si>
    <t>145294;UTI Floater Fund - Regular Plan - Quarterly IDCW;INF789F1ACP1;INF789F1ACQ9;1075.8293;;;11-Sep-2019</t>
  </si>
  <si>
    <t>120550;Aditya Birla Sun Life Regular Savings Fund - DIRECT - MONTHLY IDCW;INF209K01R47;;20.9191;;;11-Sep-2019</t>
  </si>
  <si>
    <t>120705;Aditya Birla Sun Life Regular Savings Fund - Growth / Payment - Direct Plan;INF209K01XH4;INF209K01XJ0;41.6774;;;11-Sep-2019</t>
  </si>
  <si>
    <t>101818;Aditya Birla Sun Life Regular Savings Fund - Growth / Payment - Regular Plan;INF209K01751;INF209K01777;39.2787;;;11-Sep-2019</t>
  </si>
  <si>
    <t>101816;Aditya Birla Sun Life Regular Savings Fund - REGULAR - MONTHLY IDCW;INF209K01769;INF209K01DF0;13.7652;;;11-Sep-2019</t>
  </si>
  <si>
    <t>120477;Axis Regular Saver Fund - Direct Plan - Annual IDCW;INF846K01DY0;INF846K01DZ7;11.5102;;;11-Sep-2019</t>
  </si>
  <si>
    <t>120478;Axis Regular Saver Fund - Direct Plan - Half Yearly;INF846K01EB6;INF846K01EC4;10.9881;;;11-Sep-2019</t>
  </si>
  <si>
    <t>120479;Axis Regular Saver Fund - Direct Plan - Quarterly;INF846K01ED2;INF846K01EE0;12.6451;;;11-Sep-2019</t>
  </si>
  <si>
    <t>112927;Axis Regular Saver Fund - Regular Plan - Annual IDCW;INF846K01743;INF846K01750;10.6887;;;11-Sep-2019</t>
  </si>
  <si>
    <t>112924;Axis Regular Saver Fund - Regular Plan - Growth Option;INF846K01693;;18.7579;;;11-Sep-2019</t>
  </si>
  <si>
    <t>112926;Axis Regular Saver Fund - Regular Plan - Half Yearly IDCW;INF846K01727;INF846K01735;10.1674;;;11-Sep-2019</t>
  </si>
  <si>
    <t>112925;Axis Regular Saver Fund - Regular Plan - Quarterly IDCW;INF846K01701;INF846K01719;10.0889;;;11-Sep-2019</t>
  </si>
  <si>
    <t>120480;Axis Regular Saver Fund- Direct Plan - Growth Option;INF846K01EA8;;20.4256;;;11-Sep-2019</t>
  </si>
  <si>
    <t>112353;BANDHAN Conservative Hybrid Fund - Regular Plan - Growth;INF194K01RW9;;21.8834;;;11-Sep-2019</t>
  </si>
  <si>
    <t>112352;BANDHAN Conservative Hybrid Fund - Regular Plan - IDCW;INF194K01RY5;INF194K01RX7;12.6727;;;11-Sep-2019</t>
  </si>
  <si>
    <t>113361;BANDHAN Conservative Hybrid Fund - Regular Plan - Quarterly IDCW;INF194K01SB1;INF194K01SA3;12.8661;;;11-Sep-2019</t>
  </si>
  <si>
    <t>118491;BANDHAN Conservative Hybrid Fund-Direct Plan-Growth;INF194K015B9;;23.1906;;;11-Sep-2019</t>
  </si>
  <si>
    <t>118490;BANDHAN Conservative Hybrid Fund-Direct Plan-IDCW;INF194K017B5;INF194K016B7;13.5926;;;11-Sep-2019</t>
  </si>
  <si>
    <t>118492;BANDHAN Conservative Hybrid Fund-Direct Plan-Quarterly IDCW;INF194K010C8;INF194K019B1;14.2304;;;11-Sep-2019</t>
  </si>
  <si>
    <t>102661;BARODA CONSERVATIVE HYBRID FUND - Plan A - Growth Option;INF955L01161;;25.1534;;;11-Sep-2019</t>
  </si>
  <si>
    <t>102662;BARODA CONSERVATIVE HYBRID FUND - Plan A - Monthly IDCW Option;INF955L01179;INF955L01187;13.9475;;;11-Sep-2019</t>
  </si>
  <si>
    <t>102663;BARODA CONSERVATIVE HYBRID FUND - Plan A - Quarterly IDCW Option;INF955L01195;INF955L01203;13.6427;;;11-Sep-2019</t>
  </si>
  <si>
    <t>119389;BARODA CONSERVATIVE HYBRID FUND - Plan B (Direct) - Growth Option;INF955L01AQ9;;26.6223;;;11-Sep-2019</t>
  </si>
  <si>
    <t>119391;BARODA CONSERVATIVE HYBRID FUND - Plan B (Direct) - Quarterly IDCW Option;INF955L01AR7;;13.7090;;;11-Sep-2019</t>
  </si>
  <si>
    <t>119390;BARODA CONSERVATIVE HYBRID FUND - Plan B (Direct)- Monthly IDCW Option;INF955L01AO4;;14.5949;;;11-Sep-2019</t>
  </si>
  <si>
    <t>120082;BNP Paribas Conservative Hybrid Fund - Direct Plan - Growth Option;INF251K01HR8;;32.3157;;;11-Sep-2019</t>
  </si>
  <si>
    <t>120083;BNP Paribas Conservative Hybrid Fund - Direct Plan - Monthly Income Distribution cum Capital Withdrawal Option;INF251K01HS6;INF251K01HT4;11.3020;;;11-Sep-2019</t>
  </si>
  <si>
    <t>120111;BNP Paribas Conservative Hybrid Fund - Direct Plan - Quarterly Income Distribution cum Capital Withdrawal Option;INF251K01HU2;INF251K01HV0;11.0864;;;11-Sep-2019</t>
  </si>
  <si>
    <t>113560;BNP PARIBAS Conservative Hybrid Fund-Regular Plan-Growth Option;INF251K01845;;29.0230;;;11-Sep-2019</t>
  </si>
  <si>
    <t>113561;BNP PARIBAS Conservative hybrid Fund-Regular Plan-Monthly Income Distribution cum Capital Withdrawal Option;INF251K01852;INF251K01860;10.3100;;;11-Sep-2019</t>
  </si>
  <si>
    <t>113562;BNP PARIBAS Conservative Hybrid Fund-Regular Plan-Quarterly Income Distribution cum Capital Withdrawal Option;INF251K01878;INF251K01886;10.5070;;;11-Sep-2019</t>
  </si>
  <si>
    <t>118309;CANARA ROBECO CONSERVATIVE HYBRID FUND - DIRECT PLAN - GROWTH OPTION;INF760K01GB4;;61.9109;;;11-Sep-2019</t>
  </si>
  <si>
    <t>118311;CANARA ROBECO CONSERVATIVE HYBRID FUND - DIRECT PLAN - MONTHLY IDCW (Payout/Reinvestment);INF760K01FZ5;INF760K01GA6;14.6426;;;11-Sep-2019</t>
  </si>
  <si>
    <t>118310;CANARA ROBECO CONSERVATIVE HYBRID FUND - DIRECT PLAN - QUARTERLY IDCW (Payout/Reinvestment);INF760K01GC2;INF760K01GD0;14.2757;;;11-Sep-2019</t>
  </si>
  <si>
    <t>100601;CANARA ROBECO CONSERVATIVE HYBRID FUND - REGULAR PLAN - GROWTH OPTION;INF760K01282;;57.8138;;;11-Sep-2019</t>
  </si>
  <si>
    <t>100600;CANARA ROBECO CONSERVATIVE HYBRID FUND - REGULAR PLAN - MONTHLY IDCW (Payout/Reinvestment);INF760K01308;INF760K01316;13.4873;;;11-Sep-2019</t>
  </si>
  <si>
    <t>112378;CANARA ROBECO CONSERVATIVE HYBRID FUND - REGULAR PLAN - QUARTERLY IDCW (Payout/Reinvestment);INF760K01AP7;INF760K01AQ5;13.0847;;;11-Sep-2019</t>
  </si>
  <si>
    <t>118994;DSP Regular Savings Fund - Direct Plan - Growth;INF740K01NO5;;37.8406;;;11-Sep-2019</t>
  </si>
  <si>
    <t>118992;DSP Regular Savings Fund - Direct Plan - IDCW - Monthly;INF740K01NP2;INF740K01NR8;11.7406;;;11-Sep-2019</t>
  </si>
  <si>
    <t>118993;DSP Regular Savings Fund - Direct Plan - IDCW - Quarterly ;INF740K01NQ0;INF740K01NS6;12.4618;;;11-Sep-2019</t>
  </si>
  <si>
    <t>102450;DSP Regular Savings Fund - Regular Plan - IDCW - Monthly;INF740K01458;INF740K01466;10.5862;;;11-Sep-2019</t>
  </si>
  <si>
    <t>102451;DSP Regular Savings Fund - Regular Plan - IDCW - Quarterly ;INF740K01474;INF740K01482;11.6058;;;11-Sep-2019</t>
  </si>
  <si>
    <t>102448;DSP Regular Savings Fund- Regular Plan - Growth;INF740K01441;;35.6851;;;11-Sep-2019</t>
  </si>
  <si>
    <t>118574;Franklin India Debt Hybrid Fund - Direct - GROWTH;INF090I01GF1;;59.5828;;;11-Sep-2019</t>
  </si>
  <si>
    <t>100948;Franklin India Debt Hybrid Fund - Growth;INF090I01EA7;;56.7172;;;11-Sep-2019</t>
  </si>
  <si>
    <t>118575;Franklin India Debt Hybrid Fund - Plan A - Direct - Monthly - IDCW;INF090I01GG9;INF090I01GH7;14.0012;;;11-Sep-2019</t>
  </si>
  <si>
    <t>118576;Franklin India Debt Hybrid Fund - Plan A - Direct - Quarterly - IDCW;INF090I01GI5;INF090I01GJ3;13.5814;;;11-Sep-2019</t>
  </si>
  <si>
    <t>100949;Franklin India Debt Hybrid Fund - Plan A - Monthly - IDCW;INF090I01EB5;INF090I01EC3;13.1652;;;11-Sep-2019</t>
  </si>
  <si>
    <t>100950;Franklin India Debt Hybrid Fund - Plan A - Quarterly - IDCW;INF090I01ED1;INF090I01EE9;12.7750;;;11-Sep-2019</t>
  </si>
  <si>
    <t>135690;Indiabulls Savings Income Fund- Direct Plan- - Monthly- Income Distribution cum capital withdrawal Option (Payout &amp; Reinvestment);INF666M01BL9;INF666M01BM7;11.9656;;;11-Sep-2019</t>
  </si>
  <si>
    <t>142016;Indiabulls Savings Income Fund- Direct Plan- Quarterly- Income Distribution cum capital withdrawal Option (Payout &amp; Reinvestment);INF666M01DQ4;INF666M01DR2;10.1395;;;11-Sep-2019</t>
  </si>
  <si>
    <t>135691;Indiabulls Savings Income Fund- Regular Plan-Monthly - Income Distribution cum capital withdrawal Option (Payout &amp; Reinvestment);INF666M01BO3;INF666M01BP0;11.4272;;;11-Sep-2019</t>
  </si>
  <si>
    <t>142015;Indiabulls Savings Income Fund- Regular Plan-Quarterly - Income Distribution cum capital withdrawal Option (Payout &amp; Reinvestment);INF666M01DS0;INF666M01DT8;9.8352;;;11-Sep-2019</t>
  </si>
  <si>
    <t>135689;Indiabulls Savings Income Fund-Direct Plan-Growth Option;INF666M01BK1;;14.3457;;;11-Sep-2019</t>
  </si>
  <si>
    <t>135692;Indiabulls Savings Income Fund-Regular Plan-Growth Option;INF666M01BN5;;13.6058;;;11-Sep-2019</t>
  </si>
  <si>
    <t>119118;HDFC Hybrid Debt Fund - Growth Option - Direct Plan;INF179K01XE6;;47.6862;;;11-Sep-2019</t>
  </si>
  <si>
    <t>102147;HDFC Hybrid Debt Fund - Growth Plan;INF179K01AE4;;46.086;;;11-Sep-2019</t>
  </si>
  <si>
    <t>102148;HDFC Hybrid Debt Fund - IDCW Monthly;INF179K01AA2;INF179K01AB0;12.711;;;11-Sep-2019</t>
  </si>
  <si>
    <t>119119;HDFC Hybrid Debt Fund - IDCW Monthly - Direct Plan;INF179K01XF3;INF179K01XG1;13.3146;;;11-Sep-2019</t>
  </si>
  <si>
    <t>102149;HDFC Hybrid Debt Fund - IDCW Quarterly;INF179K01AC8;INF179K01AD6;13.5476;;;11-Sep-2019</t>
  </si>
  <si>
    <t>119120;HDFC Hybrid Debt Fund - IDCW Quarterly - Direct Plan;INF179K01XH9;INF179K01XI7;14.181;;;11-Sep-2019</t>
  </si>
  <si>
    <t>120073;HSBC Conservative Hybrid Fund - Direct Growth;INF336L01DW4;;38.865;;;11-Sep-2019</t>
  </si>
  <si>
    <t>120074;HSBC Conservative Hybrid Fund - Direct Monthly IDCW;INF336L01DX2;INF336L01DY0;15.2698;;;11-Sep-2019</t>
  </si>
  <si>
    <t>120075;HSBC Conservative Hybrid Fund - Direct Quarterly IDCW;INF336L01DZ7;INF336L01EA8;13.3256;;;11-Sep-2019</t>
  </si>
  <si>
    <t>102262;HSBC Conservative Hybrid Fund - Regular Growth;INF336L01099;;37.3748;;;11-Sep-2019</t>
  </si>
  <si>
    <t>102260;HSBC Conservative Hybrid Fund - Regular Monthly IDCW;INF336L01107;INF336L01115;12.0753;;;11-Sep-2019</t>
  </si>
  <si>
    <t>102261;HSBC Conservative Hybrid Fund - Regular Quarterly IDCW;INF336L01123;INF336L01131;13.5728;;;11-Sep-2019</t>
  </si>
  <si>
    <t>123183;ICICI Prudential Regular Savings Fund - Direct Plan - Bonus;INF109KA1301;;45.6362;;;11-Sep-2019</t>
  </si>
  <si>
    <t>120616;ICICI Prudential Regular Savings Fund - Direct Plan - Growth;INF109K01S39;;45.6446;;;11-Sep-2019</t>
  </si>
  <si>
    <t>120613;ICICI Prudential Regular Savings Fund - Direct Plan - Half Yearly IDCW;INF109K01S47;INF109K01S54;15.7137;;;11-Sep-2019</t>
  </si>
  <si>
    <t>120615;ICICI Prudential Regular Savings Fund - Direct Plan - Monthly IDCW;INF109K01S62;INF109K01S70;15.6232;;;11-Sep-2019</t>
  </si>
  <si>
    <t>120614;ICICI Prudential Regular Savings Fund - Direct Plan - Quarterly IDCW;INF109K01S88;INF109K01S96;13.8556;;;11-Sep-2019</t>
  </si>
  <si>
    <t>128110;ICICI Prudential Regular Savings Fund - Plan - Bonus;INF109KA1319;;18.1260;;;11-Sep-2019</t>
  </si>
  <si>
    <t>102330;ICICI Prudential Regular Savings Fund - Plan - Growth;INF109K01902;;43.4012;;;11-Sep-2019</t>
  </si>
  <si>
    <t>113098;ICICI Prudential Regular Savings Fund - Plan - Half Yearly IDCW;INF109K01IW6;INF109K01WX5;12.3948;;;11-Sep-2019</t>
  </si>
  <si>
    <t>102331;ICICI Prudential Regular Savings Fund - Plan - Monthly IDCW;INF109K01ER5;INF109K01894;13.6971;;;11-Sep-2019</t>
  </si>
  <si>
    <t>113097;ICICI Prudential Regular Savings Fund - Plan - Quarterly IDCW;INF109K01IX4;INF109K01WY3;11.3036;;;11-Sep-2019</t>
  </si>
  <si>
    <t>114859;Kotak Debt Hybrid - Growth;INF174K01393;;31.7198;;;11-Sep-2019</t>
  </si>
  <si>
    <t>120154;Kotak Debt Hybrid - Growth - Direct;INF174K01JZ1;;34.0157;;;11-Sep-2019</t>
  </si>
  <si>
    <t>114858;Kotak Debt Hybrid - Monthly Payout of Income Distribution cum capital withdrawal option;INF174K01419;INF174K01401;11.6809;;;11-Sep-2019</t>
  </si>
  <si>
    <t>120155;Kotak Debt Hybrid - Monthly Payout of Income Distribution cum capital withdrawal option - Direct;INF174K01KA2;INF174K01KB0;12.1964;;;11-Sep-2019</t>
  </si>
  <si>
    <t>114860;Kotak Debt Hybrid - Quarterly Payout of Income Distribution cum capital withdrawal option;INF174K01435;INF174K01427;13.3097;;;11-Sep-2019</t>
  </si>
  <si>
    <t>120156;Kotak Debt Hybrid - Quarterly Payout of Income Distribution cum capital withdrawal option - Direct;INF174K01KC8;;14.0257;;;11-Sep-2019</t>
  </si>
  <si>
    <t>119852;L&amp;T Conservative Hybrid Fund -Direct Plan- Growth;INF917K01GF1;;37.5424;;;11-Sep-2019</t>
  </si>
  <si>
    <t>112487;L&amp;T Conservative Hybrid Fund- Regular Plan - Growth;INF917K01056;;35.8276;;;11-Sep-2019</t>
  </si>
  <si>
    <t>119853;L&amp;T Conservative Hybrid Fund -Direct Plan-Monthly IDCW;INF917K01GH7;INF917K01GG9;11.5738;;;11-Sep-2019</t>
  </si>
  <si>
    <t>112488;L&amp;T Conservative Hybrid Fund -Regular Plan - Monthly IDCW;INF917K01031;INF917K01049;10.8482;;;11-Sep-2019</t>
  </si>
  <si>
    <t>119854;L&amp;T Conservative Hybrid Fund -Direct Plan-Quarterly IDCW;INF917K01GJ3;INF917K01GI5;11.7529;;;11-Sep-2019</t>
  </si>
  <si>
    <t>112489;L&amp;T Conservative Hybrid Fund -Regular Plan -Quarterly IDCW;INF917K01064;INF917K01072;11.2546;;;11-Sep-2019</t>
  </si>
  <si>
    <t>120276;LIC MF Conservative Hybrid Fund-Direct Plan-Growth;INF767K01EO7;;58.8715;;;11-Sep-2019</t>
  </si>
  <si>
    <t>120277;LIC MF Conservative Hybrid Fund-Direct Plan-Monthly IDCW;INF767K01EP4;INF767K01ES8;10.6942;;;11-Sep-2019</t>
  </si>
  <si>
    <t>120274;LIC MF Conservative Hybrid Fund-Direct Plan-Quarterly IDCW;INF767K01EQ2;INF767K01ET6;11.9327;;;11-Sep-2019</t>
  </si>
  <si>
    <t>120275;LIC MF Conservative Hybrid Fund-Direct Plan-Yearly IDCW;INF767K01ER0;INF767K01EU4;11.8435;;;11-Sep-2019</t>
  </si>
  <si>
    <t>101869;LIC MF Conservative Hybrid Fund-Regular Plan-Growth;INF767K01808;;55.9822;;;11-Sep-2019</t>
  </si>
  <si>
    <t>101866;LIC MF Conservative Hybrid Fund-Regular Plan-Monthly IDCW;INF767K01816;INF767K01824;10.8332;;;11-Sep-2019</t>
  </si>
  <si>
    <t>101867;LIC MF Conservative Hybrid Fund-Regular Plan-Quarterly IDCW;INF767K01832;INF767K01840;11.1304;;;11-Sep-2019</t>
  </si>
  <si>
    <t>101868;LIC MF Conservative Hybrid Fund-Regular Plan-Yearly IDCW;INF767K01857;INF767K01865;11.2821;;;11-Sep-2019</t>
  </si>
  <si>
    <t>113143;Navi Conservative Hybrid  Fund - Quarterly IDCW;INF959L01114;INF959L01122;11.8143;;;11-Sep-2019</t>
  </si>
  <si>
    <t>119157;Navi Conservative Hybrid Fund - Direct Plan Monthly IDCW;INF959L01684;INF959L01692;10.9300;;;11-Sep-2019</t>
  </si>
  <si>
    <t>119158;Navi Conservative Hybrid Fund - Direct Plan Quarterly IDCW;INF959L01700;INF959L01718;13.0154;;;11-Sep-2019</t>
  </si>
  <si>
    <t>113141;Navi Conservative Hybrid Fund - Monthly IDCW;INF959L01098;INF959L01106;10.1271;;;11-Sep-2019</t>
  </si>
  <si>
    <t>119156;Navi Conservative Hybrid Fund-Direct Plan-Growth Option;INF959L01676;;21.2214;;;11-Sep-2019</t>
  </si>
  <si>
    <t>113142;Navi Conservative Hybrid Fund-Growth;INF959L01130;;19.2091;;;11-Sep-2019</t>
  </si>
  <si>
    <t>118727;NIPPON INDIA HYBRID BOND FUND - DIRECT Plan - MONTHLY IDCW Option;INF204K01YW2;INF204K01YX0;12.4934;;;11-Sep-2019</t>
  </si>
  <si>
    <t>118729;NIPPON INDIA HYBRID BOND FUND - DIRECT Plan - QUARTERLY IDCW Option;INF204K01YY8;INF204K01YZ5;12.6589;;;11-Sep-2019</t>
  </si>
  <si>
    <t>118726;Nippon India Hybrid Bond Fund - Direct Plan Growth Plan - Growth Option;INF204K01YV4;;45.7229;;;11-Sep-2019</t>
  </si>
  <si>
    <t>102173;NIPPON INDIA HYBRID BOND FUND - MONTHLY IDCW Option;INF204K01FE9;INF204K01FF6;11.5777;;;11-Sep-2019</t>
  </si>
  <si>
    <t>102174;NIPPON INDIA HYBRID BOND FUND - QUARTERLY IDCW Option;INF204K01FG4;INF204K01FH2;12.2499;;;11-Sep-2019</t>
  </si>
  <si>
    <t>102172;Nippon India Hybrid Bond Fund-Growth Plan;INF204K01FD1;;43.1565;;;11-Sep-2019</t>
  </si>
  <si>
    <t>119836;SBI Conservative Hybrid Fund  - Direct Plan - Quarterly Income Distribution cum Capital Withdrawal Option (IDCW);INF200K01TV2;INF200K01TW0;13.3376;;;11-Sep-2019</t>
  </si>
  <si>
    <t>119837;SBI Conservative Hybrid Fund - Direct Plan - Annual Income Distribution cum Capital Withdrawal Option (IDCW);INF200K01TQ2;INF200K01TR0;16.8663;;;11-Sep-2019</t>
  </si>
  <si>
    <t>119839;SBI Conservative Hybrid Fund - Direct Plan - Growth;INF200K01TS8;;42.2952;;;11-Sep-2019</t>
  </si>
  <si>
    <t>119838;SBI Conservative Hybrid Fund - Direct Plan - Monthly Income Distribution cum Capital Withdrawal Option (IDCW);INF200K01TT6;INF200K01TU4;15.7733;;;11-Sep-2019</t>
  </si>
  <si>
    <t>100929;SBI Conservative Hybrid Fund - Regular Plan - Annual Income Distribution cum Capital Withdrawal Option (IDCW);INF200K01909;INF200K01917;14.0956;;;11-Sep-2019</t>
  </si>
  <si>
    <t>100968;SBI Conservative Hybrid Fund - Regular Plan - Growth;INF200K01859;;39.9618;;;11-Sep-2019</t>
  </si>
  <si>
    <t>100927;SBI Conservative Hybrid Fund - Regular Plan - Monthly Income Distribution cum Capital Withdrawal Option (IDCW);INF200K01867;INF200K01875;12.5656;;;11-Sep-2019</t>
  </si>
  <si>
    <t>100928;SBI Conservative Hybrid Fund - Regular Plan - Quarterly Income Distribution cum Capital Withdrawal Option (IDCW);INF200K01883;INF200K01891;11.8963;;;11-Sep-2019</t>
  </si>
  <si>
    <t>119635;Sundaram Conservative Hybrid Fund (Formerly Known as Sundaram Debt Oriented Hybrid Fund) Direct Plan - Growth;INF903J01OP6;;19.2414;;;11-Sep-2019</t>
  </si>
  <si>
    <t>119638;Sundaram Conservative Hybrid Fund (Formerly Known as Sundaram Debt Oriented Hybrid Fund) Direct Plan - Half yearly Income Distribution cum Capital Withdrawal (IDCW);INF903J01OS0;INF903J01OV4;13.9858;;;11-Sep-2019</t>
  </si>
  <si>
    <t>119636;Sundaram Conservative Hybrid Fund (Formerly Known as Sundaram Debt Oriented Hybrid Fund) Direct Plan - Monthly Income Distribution cum Capital Withdrawal (IDCW);INF903J01OQ4;INF903J01OT8;12.8465;;;11-Sep-2019</t>
  </si>
  <si>
    <t>119637;Sundaram Conservative Hybrid Fund (Formerly Known as Sundaram Debt Oriented Hybrid Fund) Direct Plan - Quarterly Income Distribution cum Capital Withdrawal (IDCW);INF903J01OR2;INF903J01OU6;13.9935;;;11-Sep-2019</t>
  </si>
  <si>
    <t>112868;Sundaram Conservative Hybrid Fund (Formerly Known as Sundaram Debt Oriented Hybrid Fund) Regular Plan - Growth;INF903J01HB0;;18.3959;;;11-Sep-2019</t>
  </si>
  <si>
    <t>112869;Sundaram Conservative Hybrid Fund (Formerly Known as Sundaram Debt Oriented Hybrid Fund) Regular Plan - Half yearly Income Distribution cum Capital Withdrawal (IDCW);INF903J01HE4;INF903J01HH7;13.3324;;;11-Sep-2019</t>
  </si>
  <si>
    <t>112867;Sundaram Conservative Hybrid Fund (Formerly Known as Sundaram Debt Oriented Hybrid Fund) Regular Plan - Monthly Income Distribution cum Capital Withdrawal (IDCW);INF903J01HC8;INF903J01HF1;12.6084;;;11-Sep-2019</t>
  </si>
  <si>
    <t>112870;Sundaram Conservative Hybrid Fund (Formerly Known as Sundaram Debt Oriented Hybrid Fund) Regular Plan - Quarterly Income Distribution cum Capital Withdrawal (IDCW);INF903J01HD6;INF903J01HG9;13.3854;;;11-Sep-2019</t>
  </si>
  <si>
    <t>102533;UTI Conservative Hybrd Fund - Regular Plan - Monthly Payment Option;INF789F01927;;40.5708;;;11-Sep-2019</t>
  </si>
  <si>
    <t>120789;UTI Conservative Hybrid Fund - Direct Plan - Flexi IDCW;INF789F01UH1;INF789F01UI9;36.306;;;11-Sep-2019</t>
  </si>
  <si>
    <t>120779;UTI Conservative Hybrid Fund - Direct Plan - Growth Option;INF789F01UJ7;;42.3468;;;11-Sep-2019</t>
  </si>
  <si>
    <t>120778;UTI Conservative Hybrid Fund - Direct Plan - Monthly IDCW;INF789F01UK5;INF789F01UL3;15.4695;;;11-Sep-2019</t>
  </si>
  <si>
    <t>120790;UTI Conservative Hybrid Fund - Direct Plan - Monthly Payment Option;INF789F01UM1;;41.6575;;;11-Sep-2019</t>
  </si>
  <si>
    <t>102534;UTI Conservative Hybrid Fund - Regular Plan - Flexi IDCW;INF789F01877;INF789F01885;34.5979;;;11-Sep-2019</t>
  </si>
  <si>
    <t>102535;UTI Conservative Hybrid Fund - Regular Plan - Growth Option;INF789F01893;;40.5501;;;11-Sep-2019</t>
  </si>
  <si>
    <t>102536;UTI Conservative Hybrid Fund - Regular Plan - Monthly IDCW;INF789F01901;INF789F01919;14.6616;;;11-Sep-2019</t>
  </si>
  <si>
    <t>118738;NIPPON INDIA BALANCED ADVANTAGE FUND - DIRECT Plan - IDCW Option;INF204K01G78;INF204K01G86;30.0112;;;11-Sep-2019</t>
  </si>
  <si>
    <t>118736;Nippon India Balanced Advantage Fund - Direct Plan Growth Plan - Growth Option;INF204K01G94;;93.7944;;;11-Sep-2019</t>
  </si>
  <si>
    <t>102848;NIPPON INDIA BALANCED ADVANTAGE FUND - IDCW Option;INF204K01570;INF204K01588;25.3412;;;11-Sep-2019</t>
  </si>
  <si>
    <t>102847;Nippon India Balanced Advantage Fund-Growth Plan-Bonus Option;INF204K01596;;89.3881;;;11-Sep-2019</t>
  </si>
  <si>
    <t>102846;Nippon India Balanced Advantage Fund-Growth Plan-Growth Option;INF204K01604;;89.3881;;;11-Sep-2019</t>
  </si>
  <si>
    <t>119542;Sundaram Equity Hybrid Fund Direct Plan - Growth;INF903J01MP0;;93.3113;;;11-Sep-2019</t>
  </si>
  <si>
    <t>119545;Sundaram Equity Hybrid Fund Direct Plan - Income Distribution cum Capital Withdrawal (IDCW);INF903J01MN5;INF903J01MO3;14.3143;;;11-Sep-2019</t>
  </si>
  <si>
    <t>100617;Sundaram Equity Hybrid Fund Regular Plan - Growth;INF903J01744;;88.4442;;;11-Sep-2019</t>
  </si>
  <si>
    <t>101472;Sundaram Equity Hybrid Fund Regular Plan - Income Distribution cum Capital Withdrawal (IDCW);INF903J01728;INF903J01736;13.3182;;;11-Sep-2019</t>
  </si>
  <si>
    <t>120517;Aditya Birla Sun Life Equity Hybrid'95 Fund - Direct Plan-Growth;INF209K01ZC0;;773.18;;;11-Sep-2019</t>
  </si>
  <si>
    <t>103155;Aditya Birla Sun Life Equity Hybrid'95 Fund - Regular Plan-Growth;INF209K01BT5;;722.7;;;11-Sep-2019</t>
  </si>
  <si>
    <t>120518;Aditya Birla Sun Life Equity Hybrid'95 Fund -DIRECT - IDCW;INF209KA1LH3;INF209K01ZB2;185.79;;;11-Sep-2019</t>
  </si>
  <si>
    <t>103154;Aditya Birla Sun Life Equity Hybrid'95 Fund -Regular - IDCW;INF209K01BS7;INF209K01EE1;124.75;;;11-Sep-2019</t>
  </si>
  <si>
    <t>144394;Axis Equity Hybrid Fund - Direct Plan - Growth Option;INF846K01E25;;10.45;;;11-Sep-2019</t>
  </si>
  <si>
    <t>144397;Axis Equity Hybrid Fund - Direct Plan - Monthly IDCW;INF846K01E33;INF846K01E41;10.45;;;11-Sep-2019</t>
  </si>
  <si>
    <t>144398;Axis Equity Hybrid Fund - Direct Plan - Quarterly IDCW;INF846K01E58;INF846K01E66;10.45;;;11-Sep-2019</t>
  </si>
  <si>
    <t>144395;Axis Equity Hybrid Fund - Direct Plan - Regular IDCW;INF846K01E09;INF846K01E17;10.46;;;11-Sep-2019</t>
  </si>
  <si>
    <t>144393;Axis Equity Hybrid Fund - Regular Plan - Growth Option;INF846K01E90;;10.25;;;11-Sep-2019</t>
  </si>
  <si>
    <t>144399;Axis Equity Hybrid Fund - Regular Plan - Monthly IDCW;INF846K01F08;INF846K01F16;10.25;;;11-Sep-2019</t>
  </si>
  <si>
    <t>144400;Axis Equity Hybrid Fund - Regular Plan - Quarterly IDCW;INF846K01F24;INF846K01F32;10.25;;;11-Sep-2019</t>
  </si>
  <si>
    <t>144396;Axis Equity Hybrid Fund - Regular Plan - Regular IDCW;INF846K01E74;INF846K01E82;10.25;;;11-Sep-2019</t>
  </si>
  <si>
    <t>140382;BANDHAN Hybrid Equity Fund-Direct Plan Growth;INF194KA1U56;;11.47;;;11-Sep-2019</t>
  </si>
  <si>
    <t>140383;BANDHAN Hybrid Equity Fund-Direct Plan IDCW;INF194KA1U64;INF194KA1U72;10.40;;;11-Sep-2019</t>
  </si>
  <si>
    <t>140381;BANDHAN Hybrid Equity Fund-Regular Plan Growth;INF194KA1U15;;10.95;;;11-Sep-2019</t>
  </si>
  <si>
    <t>140384;BANDHAN Hybrid Equity Fund-Regular Plan IDCW;INF194KA1U23;INF194KA1U31;9.92;;;11-Sep-2019</t>
  </si>
  <si>
    <t>139527;BANK OF INDIA MID &amp; SMALL CAP EQUITY &amp; DEBT FUND - DIRECT PLAN GROWTH;INF761K01DM6;;11.62;;;11-Sep-2019</t>
  </si>
  <si>
    <t>139530;BANK OF INDIA MID &amp; SMALL CAP EQUITY &amp; DEBT FUND - DIRECT PLAN IDCW;INF761K01DN4;INF761K01DO2;10.18;;;11-Sep-2019</t>
  </si>
  <si>
    <t>139529;BANK OF INDIA MID &amp; SMALL CAP EQUITY &amp; DEBT FUND - REGULAR  PLAN  GROWTH;INF761K01DP9;;11.30;;;11-Sep-2019</t>
  </si>
  <si>
    <t>139528;BANK OF INDIA MID &amp; SMALL CAP EQUITY &amp; DEBT FUND - REGULAR  PLAN IDCW;INF761K01DQ7;INF761K01DR5;9.99;;;11-Sep-2019</t>
  </si>
  <si>
    <t>101912;BARODA  HYBRID EQUITY FUND - Plan A - Growth Option;INF955L01708;;52.19;;;11-Sep-2019</t>
  </si>
  <si>
    <t>101913;BARODA HYBRID EQUITY FUND - Plan A - IDCW Option;INF955L01682;INF955L01690;14.83;;;11-Sep-2019</t>
  </si>
  <si>
    <t>119326;BARODA HYBRID EQUITY FUND - Plan B (Direct) - Growth Option;INF955L01948;;56.36;;;11-Sep-2019</t>
  </si>
  <si>
    <t>119325;BARODA HYBRID EQUITY FUND - Plan B (Direct) - IDCW Option;INF955L01922;;16.82;;;11-Sep-2019</t>
  </si>
  <si>
    <t>141005;BNP PARIBAS SUBSTANTIAL EQUITY HYBRID FUND -DIRECT PLAN- Income Distribution cum Capital Withdrawal OPTION;INF251K01PB5;INF251K01PA7;11.2567;;;11-Sep-2019</t>
  </si>
  <si>
    <t>141006;BNP PARIBAS SUBSTANTIAL EQUITY HYBRID FUND- DIRECT PLAN - GROWTH OPTION;INF251K01OZ7;;12.2873;;;11-Sep-2019</t>
  </si>
  <si>
    <t>141007;BNP PARIBAS SUBSTANTIAL EQUITY HYBRID FUND- REGULAR PLAN- Income Distribution cum Capital Withdrawal OPTION;INF251K01OY0;INF251K01OX2;10.9263;;;11-Sep-2019</t>
  </si>
  <si>
    <t>141004;BNP PARIBAS SUBSTANTIAL EQUITY HYBRID FUND- REGULAT PLAN -GROWTH OPTION;INF251K01OW4;;11.8384;;;11-Sep-2019</t>
  </si>
  <si>
    <t>118272;CANARA ROBECO EQUITY HYBRID FUND - DIRECT PLAN - GROWTH OPTION;INF760K01EZ8;;163.1000;;;11-Sep-2019</t>
  </si>
  <si>
    <t>118271;CANARA ROBECO EQUITY HYBRID FUND - DIRECT PLAN - MONTHLY IDCW (Payout/Reinvestment);INF760K01EX3;INF760K01EY1;80.5400;;;11-Sep-2019</t>
  </si>
  <si>
    <t>106166;CANARA ROBECO EQUITY HYBRID FUND - REGULAR PLAN - GROWTH OPTION;INF760K01050;;154.3700;;;11-Sep-2019</t>
  </si>
  <si>
    <t>106167;CANARA ROBECO EQUITY HYBRID FUND - REGULAR PLAN - MONTHLY IDCW (Payout/Reinvestment);INF760K01068;INF760K01076;73.7000;;;11-Sep-2019</t>
  </si>
  <si>
    <t>119019;DSP Equity &amp; Bond Fund - Direct Plan - Growth;INF740K01NY4;;159.264;;;11-Sep-2019</t>
  </si>
  <si>
    <t>119020;DSP Equity &amp; Bond Fund - Direct Plan - IDCW;INF740K01NZ1;INF740K01OA2;37.683;;;11-Sep-2019</t>
  </si>
  <si>
    <t>100081;DSP Equity &amp; Bond Fund- Regular Plan - Growth;INF740K01318;;150.373;;;11-Sep-2019</t>
  </si>
  <si>
    <t>100082;DSP Equity &amp; Bond Fund- Regular Plan - IDCW;INF740K01326;INF740K01334;21.488;;;11-Sep-2019</t>
  </si>
  <si>
    <t>118625;Edelweiss Aggressive Hybrid Fund  - Direct Plan - IDCW Option;INF754K01CB6;INF754K01CC4;19.81;;;11-Sep-2019</t>
  </si>
  <si>
    <t>112013;Edelweiss Aggressive Hybrid Fund  - Plan B - IDCW Option;INF754K01137;INF754K01145;25.11;;;11-Sep-2019</t>
  </si>
  <si>
    <t>112108;Edelweiss Aggressive Hybrid Fund - Regular Plan - Growth Option;INF754K01202;;24.97;;;11-Sep-2019</t>
  </si>
  <si>
    <t>112109;Edelweiss Aggressive Hybrid Fund - Regular Plan - IDCW Option;INF754K01178;INF754K01186;18.96;;;11-Sep-2019</t>
  </si>
  <si>
    <t>112012;Edelweiss Aggressive Hybrid Fund- Plan B-Growth Option;INF754K01160;;24.64;;;11-Sep-2019</t>
  </si>
  <si>
    <t>118624;Edelweiss Aggressive Hybrid Fund-Direct Plan-Growth Option;INF754K01CE0;;25.95;;;11-Sep-2019</t>
  </si>
  <si>
    <t>118546;Franklin India Equity Hybrid Fund - Direct - Growth;INF090I01FZ1;;125.8703;;;11-Sep-2019</t>
  </si>
  <si>
    <t>118547;Franklin India Equity Hybrid Fund - Direct - IDCW ;INF090I01GA2;INF090I01GB0;21.9828;;;11-Sep-2019</t>
  </si>
  <si>
    <t>100550;Franklin India Equity Hybrid Fund - Growth Plan;INF090I01817;;117.0058;;;11-Sep-2019</t>
  </si>
  <si>
    <t>100549;Franklin India Equity Hybrid Fund - IDCW ;INF090I01825;INF090I01833;19.9978;;;11-Sep-2019</t>
  </si>
  <si>
    <t>145599;Groww Aggressive Hybrid Fund (formerly known as Indiabulls Equity Hybrid Fund) - Direct Plan - Growth option;INF666M01FA3;;10.4625;;;11-Sep-2019</t>
  </si>
  <si>
    <t>145605;Groww Aggressive Hybrid Fund (formerly known as Indiabulls Equity Hybrid Fund) - Regular Plan - Growth option;INF666M01FJ4;;10.3025;;;11-Sep-2019</t>
  </si>
  <si>
    <t>145600;Groww Aggressive Hybrid Fund (formerly known as Indiabulls Equity Hybrid Fund)- Direct Plan- - Income Distribution cum capital withdrawal Option (Payout &amp; Reinvestment);INF666M01FB1;INF666M01FC9;10.4501;;;11-Sep-2019</t>
  </si>
  <si>
    <t>145606;Groww Aggressive Hybrid Fund (formerly known as Indiabulls Equity Hybrid Fund)- Direct Plan- Monthly - Income Distribution cum capital withdrawal Option (Payout &amp; Reinvestment);INF666M01FD7;INF666M01FE5;10.4533;;;11-Sep-2019</t>
  </si>
  <si>
    <t>145601;Groww Aggressive Hybrid Fund (formerly known as Indiabulls Equity Hybrid Fund)- Direct Plan- Quarterly - Income Distribution cum capital withdrawal Option (Payout &amp; Reinvestment);INF666M01FF2;INF666M01FG0;10.4599;;;11-Sep-2019</t>
  </si>
  <si>
    <t>145603;Groww Aggressive Hybrid Fund (formerly known as Indiabulls Equity Hybrid Fund)- Regular Plan- - Income Distribution cum capital withdrawal Option (Payout &amp; Reinvestment);INF666M01FK2;INF666M01FL0;10.3004;;;11-Sep-2019</t>
  </si>
  <si>
    <t>145608;Groww Aggressive Hybrid Fund (formerly known as Indiabulls Equity Hybrid Fund)- Regular Plan- Half Yearly - Income Distribution cum capital withdrawal Option (Payout &amp; Reinvestment);INF666M01FQ9;INF666M01FR7;10.2775;;;11-Sep-2019</t>
  </si>
  <si>
    <t>145604;Groww Aggressive Hybrid Fund (formerly known as Indiabulls Equity Hybrid Fund)- Regular Plan- Monthly - Income Distribution cum capital withdrawal Option (Payout &amp; Reinvestment.;INF666M01FM8;INF666M01FN6;10.3007;;;11-Sep-2019</t>
  </si>
  <si>
    <t>145607;Groww Aggressive Hybrid Fund (formerly known as Indiabulls Equity Hybrid Fund)- Regular Plan- Quarterly - Income Distribution cum capital withdrawal Option (Payout &amp; Reinvestment);INF666M01FO4;INF666M01FP1;10.3007;;;11-Sep-2019</t>
  </si>
  <si>
    <t>119062;HDFC Hybrid Equity Fund - Growth Option - Direct Plan;INF179K01XZ1;;54.533;;;11-Sep-2019</t>
  </si>
  <si>
    <t>102948;HDFC Hybrid Equity Fund - Growth Plan;INF179K01AS4;;52.222;;;11-Sep-2019</t>
  </si>
  <si>
    <t>119061;HDFC Hybrid Equity Fund - IDCW Option - Direct Plan;INF179K01XX6;INF179K01XY4;11.901;;;11-Sep-2019</t>
  </si>
  <si>
    <t>102947;HDFC Hybrid Equity Fund - IDCW Plan;INF179K01AQ8;INF179K01AR6;11.182;;;11-Sep-2019</t>
  </si>
  <si>
    <t>145226;HSBC Aggressive Hybrid Fund - Direct Annual IDCW;INF336L01NI2;INF336L01NJ0;10.6265;;;11-Sep-2019</t>
  </si>
  <si>
    <t>145228;HSBC Aggressive Hybrid Fund - Direct Growth;INF336L01NH4;;10.6295;;;11-Sep-2019</t>
  </si>
  <si>
    <t>145225;HSBC Aggressive Hybrid Fund - Regular Annual IDCW;INF336L01NL6;INF336L01NM4;10.5051;;;11-Sep-2019</t>
  </si>
  <si>
    <t>145227;HSBC Aggressive Hybrid Fund - Regular Growth;INF336L01NK8;;10.5051;;;11-Sep-2019</t>
  </si>
  <si>
    <t>136113;ICICI Prudential Equity &amp; Debt Fund - Annual IDCW;INF109KB1QK6;INF109KB1QJ8;12.86;;;11-Sep-2019</t>
  </si>
  <si>
    <t>136114;ICICI Prudential Equity &amp; Debt Fund - Direct Plan - Annual IDCW;INF109KB1QM2;INF109KB1QL4;13.45;;;11-Sep-2019</t>
  </si>
  <si>
    <t>120251;ICICI Prudential Equity &amp; Debt Fund - Direct Plan - Growth;INF109K01Y07;;139.02;;;11-Sep-2019</t>
  </si>
  <si>
    <t>131453;ICICI Prudential Equity &amp; Debt Fund - Direct Plan - Half Yearly IDCW;INF109KA1Y19;INF109KA1Y01;13.88;;;11-Sep-2019</t>
  </si>
  <si>
    <t>120252;ICICI Prudential Equity &amp; Debt Fund - Direct Plan - Monthly IDCW;INF109K01X81;INF109K01X99;28.37;;;11-Sep-2019</t>
  </si>
  <si>
    <t>100356;ICICI Prudential Equity &amp; Debt Fund - Growth;INF109K01480;;129.38;;;11-Sep-2019</t>
  </si>
  <si>
    <t>131452;ICICI Prudential Equity &amp; Debt Fund - Half Yearly IDCW;INF109KA1X93;INF109KA1X85;13.17;;;11-Sep-2019</t>
  </si>
  <si>
    <t>100355;ICICI Prudential Equity &amp; Debt Fund - Monthly IDCW;INF109K01DX5;INF109K01498;20.73;;;11-Sep-2019</t>
  </si>
  <si>
    <t>139971;IDBI Hybrid Equity Fund Growth Direct;INF397L01JC5;;11.5371;;;11-Sep-2019</t>
  </si>
  <si>
    <t>139969;IDBI Hybrid Equity Fund Growth Regular;INF397L01JG6;;10.9428;;;11-Sep-2019</t>
  </si>
  <si>
    <t>139972;IDBI Hybrid Equity Fund IDCW Direct;INF397L01IZ8;INF397L01JA9;10.9712;;;11-Sep-2019</t>
  </si>
  <si>
    <t>139970;IDBI Hybrid Equity Fund IDCW Regular;INF397L01JD3;INF397L01JE1;10.3798;;;11-Sep-2019</t>
  </si>
  <si>
    <t>143537;Invesco India Aggressive Hybrid Fund - Direct Plan - Growth;INF205K014Q7;;10.4788;;;11-Sep-2019</t>
  </si>
  <si>
    <t>143532;Invesco India Aggressive Hybrid Fund - Direct Plan - IDCW (Payout / Reinvestment);INF205K013Q9;INF205K015Q4;10.471;;;11-Sep-2019</t>
  </si>
  <si>
    <t>143536;Invesco India Aggressive Hybrid Fund - Regular Plan - Growth;INF205K011Q3;;10.2906;;;11-Sep-2019</t>
  </si>
  <si>
    <t>143534;Invesco India Aggressive Hybrid Fund - Regular Plan - IDCW (Payout / Reinvestment);INF205K010Q5;INF205K012Q1;10.2904;;;11-Sep-2019</t>
  </si>
  <si>
    <t>130904;JM Aggressive Hybrid Fund (Direct) - Annual Bonus Option;INF192K01HB8;;42.0118;;;11-Sep-2019</t>
  </si>
  <si>
    <t>131477;JM Aggressive Hybrid Fund (Direct) - Annual IDCW;INF192K01HJ1;INF192K01HK9;14.1541;;;11-Sep-2019</t>
  </si>
  <si>
    <t>133401;JM Aggressive Hybrid Fund (Direct) - Bonus Option - Principal Units;INF192K01GP0;;42.9270;;;11-Sep-2019</t>
  </si>
  <si>
    <t>120484;JM Aggressive Hybrid Fund (Direct) - Growth Option;INF192K01BQ9;;41.9468;;;11-Sep-2019</t>
  </si>
  <si>
    <t>133409;JM Aggressive Hybrid Fund (Direct) - Half Yearly Bonus Option - Principal Units;INF192K01HV6;;42.9270;;;11-Sep-2019</t>
  </si>
  <si>
    <t>133402;JM Aggressive Hybrid Fund (Direct) - Half Yearly IDCW;INF192K01HH5;INF192K01HI3;30.1829;;;11-Sep-2019</t>
  </si>
  <si>
    <t>120483;JM Aggressive Hybrid Fund (Direct) - IDCW;INF192K01BO4;INF192K01BP1;23.1257;;;11-Sep-2019</t>
  </si>
  <si>
    <t>133412;JM Aggressive Hybrid Fund (Direct) - Monthly IDCW;INF192K01HN3;INF192K01HO1;30.1744;;;11-Sep-2019</t>
  </si>
  <si>
    <t>133411;JM Aggressive Hybrid Fund (Direct) - Quarterly Bonus Option - Principal Units;INF192K01HZ7;;42.9270;;;11-Sep-2019</t>
  </si>
  <si>
    <t>133406;JM Aggressive Hybrid Fund (Direct) - Quarterly IDCW;INF192K01HR4;INF192K01HS2;10.6142;;;11-Sep-2019</t>
  </si>
  <si>
    <t>133407;JM Aggressive Hybrid Fund (Regular) - Annual Bonus Option - Principal Units;INF192K01GZ9;;40.3299;;;11-Sep-2019</t>
  </si>
  <si>
    <t>131476;JM Aggressive Hybrid Fund (Regular) - Annual IDCW;INF192K01HF9;INF192K01HG7;13.4215;;;11-Sep-2019</t>
  </si>
  <si>
    <t>133400;JM Aggressive Hybrid Fund (Regular) - Bonus Option - Principal Units;INF192K01GN5;;40.3299;;;11-Sep-2019</t>
  </si>
  <si>
    <t>133403;JM Aggressive Hybrid Fund (Regular) - Half Yearly Bonus Option - Principal Units;INF192K01HT0;;40.3299;;;11-Sep-2019</t>
  </si>
  <si>
    <t>133408;JM Aggressive Hybrid Fund (Regular) - Half Yearly IDCW;INF192K01HD4;INF192K01HE2;28.6533;;;11-Sep-2019</t>
  </si>
  <si>
    <t>100220;JM Aggressive Hybrid Fund (Regular) - IDCW;INF192K01528;INF192K01536;10.9798;;;11-Sep-2019</t>
  </si>
  <si>
    <t>133404;JM Aggressive Hybrid Fund (Regular) - Monthly IDCW;INF192K01HL7;INF192K01HM5;28.4249;;;11-Sep-2019</t>
  </si>
  <si>
    <t>133410;JM Aggressive Hybrid Fund (Regular) - Quarterly Bonus Option - Principal Units;INF192K01HX2;;40.3299;;;11-Sep-2019</t>
  </si>
  <si>
    <t>133405;JM Aggressive Hybrid Fund (Regular) - Quarterly IDCW;INF192K01HP8;INF192K01HQ6;10.1455;;;11-Sep-2019</t>
  </si>
  <si>
    <t>100221;JM Aggressive Hybrid Fund (Regular) -Growth Option;INF192K01544;;39.2559;;;11-Sep-2019</t>
  </si>
  <si>
    <t>133036;Kotak Equity Hybrid - Growth;INF174K01E92;;24.28;;;11-Sep-2019</t>
  </si>
  <si>
    <t>133035;Kotak Equity Hybrid - Growth - Direct;INF174K01F00;;26.355;;;11-Sep-2019</t>
  </si>
  <si>
    <t>119767;Kotak Equity Hybrid - Payout of Income Distribution cum  capital withdrawal option - Direct;INF174K01LL7;INF174K01LM5;16.637;;;11-Sep-2019</t>
  </si>
  <si>
    <t>100286;Kotak Equity Hybrid - Payout of Income Distribution cum capital withdrawal option;INF174K01450;INF174K01443;14.768;;;11-Sep-2019</t>
  </si>
  <si>
    <t>133871;L&amp;T Hybrid Equity Fund - Direct Plan - Annual IDCW;INF917K01TY5;INF917K01TX7;12.272;;;11-Sep-2019</t>
  </si>
  <si>
    <t>119348;L&amp;T Hybrid Equity Fund - Direct Plan -IDCW;INF917K01LD6;;20.47;;;11-Sep-2019</t>
  </si>
  <si>
    <t>119347;L&amp;T Hybrid Equity Fund - Direct Plan-Growth;INF917K01LE4;;27;;;11-Sep-2019</t>
  </si>
  <si>
    <t>133870;L&amp;T Hybrid Equity Fund - Regular Plan- Annual IDCW;INF917K01TW9;INF917K01TV1;11.677;;;11-Sep-2019</t>
  </si>
  <si>
    <t>118191;L&amp;T Hybrid Equity Fund- Regular Plan - Growth;INF917K01LB0;;25.253;;;11-Sep-2019</t>
  </si>
  <si>
    <t>118192;L&amp;T Hybrid Equity Fund- Regular Plan - IDCW;INF917K01KZ1;INF917K01LA2;18.399;;;11-Sep-2019</t>
  </si>
  <si>
    <t>120261;LIC MF Aggressive Hybrid Fund-Direct Plan-Growth;INF767K01ED0;;108.2635;;;11-Sep-2019</t>
  </si>
  <si>
    <t>120260;LIC MF Aggressive Hybrid Fund-Direct Plan-IDCW;INF767K01EC2;INF767K01EE8;14.2913;;;11-Sep-2019</t>
  </si>
  <si>
    <t>100323;LIC MF Aggressive Hybrid Fund-Regular Plan-Growth;INF767K01030;;101.7881;;;11-Sep-2019</t>
  </si>
  <si>
    <t>100321;LIC MF Aggressive Hybrid Fund-Regular Plan-IDCW;INF767K01022;INF767K01014;13.3024;;;11-Sep-2019</t>
  </si>
  <si>
    <t>147448;Mahindra Manulife Aggressive Hybrid Fund - Direct Plan - IDCW;INF174V01804;INF174V01796;10.1660;;;11-Sep-2019</t>
  </si>
  <si>
    <t>147446;Mahindra Manulife Aggressive Hybrid Fund - Direct Plan -Growth;INF174V01788;;10.1660;;;11-Sep-2019</t>
  </si>
  <si>
    <t>147447;Mahindra Manulife Aggressive Hybrid Fund - Regular Plan - Growth;INF174V01754;;10.1375;;;11-Sep-2019</t>
  </si>
  <si>
    <t>147449;Mahindra Manulife Aggressive Hybrid Fund - Regular Plan - IDCW;INF174V01770;INF174V01762;10.1375;;;11-Sep-2019</t>
  </si>
  <si>
    <t>134813;Mirae Asset Aggressive Hybrid Fund - Direct Plan - Growth;INF769K01DH9;;15.570;;;11-Sep-2019</t>
  </si>
  <si>
    <t>134814;Mirae Asset Aggressive Hybrid Fund - Direct Plan - IDCW;INF769K01DI7;INF769K01DJ5;13.320;;;11-Sep-2019</t>
  </si>
  <si>
    <t>134815;Mirae Asset Aggressive Hybrid Fund - Regular Plan - Growth;INF769K01DE6;;14.488;;;11-Sep-2019</t>
  </si>
  <si>
    <t>134816;Mirae Asset Aggressive Hybrid Fund - Regular Plan - IDCW;INF769K01DF3;INF769K01DG1;12.590;;;11-Sep-2019</t>
  </si>
  <si>
    <t>144681;Motilal Oswal Equity Hybrid Fund (MOFEH) - Direct Plan Growth Option;INF247L01692;;10.6059;;;11-Sep-2019</t>
  </si>
  <si>
    <t>144730;Motilal Oswal Equity Hybrid Fund (MOFEH) - Regular Plan Growth Option;INF247L01684;;10.4493;;;11-Sep-2019</t>
  </si>
  <si>
    <t>143163;Navi Aggressive Hybrid Fund - Direct Plan - Growth;INF959L01CX3;;10.4682;;;11-Sep-2019</t>
  </si>
  <si>
    <t>143195;Navi Aggressive Hybrid Fund - Direct Plan Annual IDCW;INF959L01DG6;INF959L01DH4;10.4600;;;11-Sep-2019</t>
  </si>
  <si>
    <t>143186;Navi Aggressive Hybrid Fund - Direct Plan Half Yearly IDCW;INF959L01DE1;INF959L01DF8;10.4590;;;11-Sep-2019</t>
  </si>
  <si>
    <t>143192;Navi Aggressive Hybrid Fund - Direct Plan Monthly IDCW;INF959L01DA9;INF959L01DB7;10.4587;;;11-Sep-2019</t>
  </si>
  <si>
    <t>143167;Navi Aggressive Hybrid Fund - Direct Plan Normal IDCW;INF959L01CY1;INF959L01CZ8;10.4583;;;11-Sep-2019</t>
  </si>
  <si>
    <t>143185;Navi Aggressive Hybrid Fund - Direct Plan Quarterly IDCW;INF959L01DC5;INF959L01DD3;10.4589;;;11-Sep-2019</t>
  </si>
  <si>
    <t>143162;Navi Aggressive Hybrid Fund - Regular Plan - Growth;INF959L01DI2;;10.2270;;;11-Sep-2019</t>
  </si>
  <si>
    <t>143198;Navi Aggressive Hybrid Fund - Regular Plan Annual IDCW;INF959L01DR3;INF959L01DS1;10.2269;;;11-Sep-2019</t>
  </si>
  <si>
    <t>143189;Navi Aggressive Hybrid Fund - Regular Plan Half Yearly IDCW;INF959L01DP7;INF959L01DQ5;10.2270;;;11-Sep-2019</t>
  </si>
  <si>
    <t>143197;Navi Aggressive Hybrid Fund - Regular Plan Monthly IDCW;INF959L01DL6;INF959L01DM4;10.2268;;;11-Sep-2019</t>
  </si>
  <si>
    <t>143166;Navi Aggressive Hybrid Fund - Regular Plan Normal IDCW;INF959L01DJ0;INF959L01DK8;10.2268;;;11-Sep-2019</t>
  </si>
  <si>
    <t>143199;Navi Aggressive Hybrid Fund - Regular Plan Quarterly IDCW;INF959L01DN2;INF959L01DO0;10.2271;;;11-Sep-2019</t>
  </si>
  <si>
    <t>118794;Nippon India Equity Hybrid Fund  - Direct Plan Growth Plan;INF204K01B08;;54.3984;;;11-Sep-2019</t>
  </si>
  <si>
    <t>118793;NIPPON INDIA EQUITY HYBRID FUND - DIRECT Plan - IDCW Option;INF204K01B16;INF204K01B24;20.1000;;;11-Sep-2019</t>
  </si>
  <si>
    <t>139679;NIPPON INDIA EQUITY HYBRID FUND - DIRECT Plan - MONTHLY IDCW Option;INF204KB1BD7;INF204KB1BE5;10.1117;;;11-Sep-2019</t>
  </si>
  <si>
    <t>122766;NIPPON INDIA EQUITY HYBRID FUND - DIRECT Plan - QUARTERLY IDCW Option;INF204K011R2;INF204K012R0;13.8784;;;11-Sep-2019</t>
  </si>
  <si>
    <t>112936;Nippon India Equity Hybrid Fund - Growth Plan;INF204K01FW1;;50.5422;;;11-Sep-2019</t>
  </si>
  <si>
    <t>112937;NIPPON INDIA EQUITY HYBRID FUND - IDCW Option;INF204K01FX9;INF204K01FY7;15.5075;;;11-Sep-2019</t>
  </si>
  <si>
    <t>139680;NIPPON INDIA EQUITY HYBRID FUND - MONTHLY IDCW Option;INF204KB1BF2;INF204KB1BG0;9.6718;;;11-Sep-2019</t>
  </si>
  <si>
    <t>122765;NIPPON INDIA EQUITY HYBRID FUND - QUARTERLY IDCW Option;INF204K013R8;INF204K014R6;13.3187;;;11-Sep-2019</t>
  </si>
  <si>
    <t>138387;PGIM India Hybrid Equity Fund - Direct Plan - Dividend;INF663L01GY0;INF663L01GZ7;19.92;;;11-Sep-2019</t>
  </si>
  <si>
    <t>138386;PGIM India Hybrid Equity Fund - Direct Plan - Growth;INF663L01GX2;;71.36;;;11-Sep-2019</t>
  </si>
  <si>
    <t>138381;PGIM India Hybrid Equity Fund - Dividend Option;INF663L01HA8;INF663L01HB6;12.24;;;11-Sep-2019</t>
  </si>
  <si>
    <t>138382;PGIM India Hybrid Equity Fund - Growth Option;INF663L01HC4;;65.7;;;11-Sep-2019</t>
  </si>
  <si>
    <t>142421;PGIM India Hybrid Equity Fund - Regular Plan - Annual Dividend Option;INF663L01ZA0;INF663L01ZB8;10.15;;;11-Sep-2019</t>
  </si>
  <si>
    <t>139820;PGIM India Hybrid Equity Fund-Direct Plan-Monthly Dividend Option;INF663L01OA4;INF663L01OB2;20.22;;;11-Sep-2019</t>
  </si>
  <si>
    <t>139823;PGIM India Hybrid Equity Fund-Direct Plan-Quarterly Divdend Option;INF663L01OE6;INF663L01OF3;16.8;;;11-Sep-2019</t>
  </si>
  <si>
    <t>139821;PGIM India Hybrid Equity Fund-Monthly Dividend Option;INF663L01NY6;INF663L01NZ3;19.49;;;11-Sep-2019</t>
  </si>
  <si>
    <t>139822;PGIM India Hybrid Equity Fund-Quarterly Dividend Option;INF663L01OC0;INF663L01OD8;16.7;;;11-Sep-2019</t>
  </si>
  <si>
    <t>119484;Principal Hybrid Equity Fund- Direct Plan - Growth Option;INF173K01FE6;;77.50;;;11-Sep-2019</t>
  </si>
  <si>
    <t>101266;Principal Hybrid Equity Fund- Monthly Income Distribution CUM Capital Withdrawal;INF173K01CI4;INF173K01CJ2;22.87;;;11-Sep-2019</t>
  </si>
  <si>
    <t>119485;Principal Hybrid Equity Fund-Direct Plan - Monthly Income Distribution CUM Capital Withdrawal Option;INF173K01FB2;INF173K01FC0;28.17;;;11-Sep-2019</t>
  </si>
  <si>
    <t>101265;Principal Hybrid Equity Fund-Growth;INF173K01CL8;;72.53;;;11-Sep-2019</t>
  </si>
  <si>
    <t>101070;quant Absolute Fund - Growth Option - Regular Plan;INF966L01267;;133.136;;;11-Sep-2019</t>
  </si>
  <si>
    <t>120819;quant Absolute Fund-Growth Option-Direct Plan;INF966L01556;;135.4999;;;11-Sep-2019</t>
  </si>
  <si>
    <t>101069;quant Absolute Fund-IDCW Option - Regular Plan;INF966L01242;INF966L01259;18.3595;;;11-Sep-2019</t>
  </si>
  <si>
    <t>120818;quant Absolute Fund-IDCW Option-Direct Plan;INF966L01531;INF966L01549;18.787;;;11-Sep-2019</t>
  </si>
  <si>
    <t>119609;SBI EQUITY HYBRID FUND - DIRECT PLAN - Growth;INF200K01RY0;;142.6910;;;11-Sep-2019</t>
  </si>
  <si>
    <t>119604;SBI Equity Hybrid Fund - Direct Plan - Income Distribution cum Capital Withdrawal Option (IDCW);INF200K01RW4;INF200K01RX2;43.0305;;;11-Sep-2019</t>
  </si>
  <si>
    <t>101551;SBI Equity Hybrid Fund - Regular Plan - Income Distribution cum Capital Withdrawal Option (IDCW);INF200K01115;INF200K01123;29.3486;;;11-Sep-2019</t>
  </si>
  <si>
    <t>102885;SBI EQUITY HYBRID FUND - REGULAR PLAN -Growth;INF200K01107;;134.4118;;;11-Sep-2019</t>
  </si>
  <si>
    <t>125711;Shriram Aggressive Hybrid Fund- Direct Growth;INF680P01042;;17.092;;;11-Sep-2019</t>
  </si>
  <si>
    <t>125712;Shriram Aggressive Hybrid Fund- Direct- IDCW;INF680P01059;INF680P01067;13.5676;;;11-Sep-2019</t>
  </si>
  <si>
    <t>125713;Shriram Aggressive Hybrid Fund- Regular Growth;INF680P01018;;16.3675;;;11-Sep-2019</t>
  </si>
  <si>
    <t>125714;Shriram Aggressive Hybrid Fund- Regular-IDCW;INF680P01026;INF680P01034;13.0848;;;11-Sep-2019</t>
  </si>
  <si>
    <t>119053;Tata Hybrid Equity Fund -Direct Plan- Growth Option;INF277K01MN2;;218.5529;;;11-Sep-2019</t>
  </si>
  <si>
    <t>119057;Tata Hybrid Equity Fund- Direct Plan - Monthly Payout of IDCW Option;INF277K01MO0;INF277K01MP7;60.8580;;;11-Sep-2019</t>
  </si>
  <si>
    <t>119058;Tata Hybrid Equity Fund- Direct Plan - Periodic Payout of IDCW Option;INF277K01ML6;INF277K01MM4;73.2428;;;11-Sep-2019</t>
  </si>
  <si>
    <t>100414;Tata Hybrid Equity Fund- Regular Plan - Growth Option;INF277K01303;;206.0926;;;11-Sep-2019</t>
  </si>
  <si>
    <t>113134;Tata Hybrid Equity Fund- Regular Plan - Monthly Payout of IDCW Option;INF277K01CS2;INF277K01CW4;56.3684;;;11-Sep-2019</t>
  </si>
  <si>
    <t>101222;Tata Hybrid Equity Fund- Regular Plan - Periodic Payout of IDCW Option;INF277K01DB6;INF277K01295;68.0002;;;11-Sep-2019</t>
  </si>
  <si>
    <t>120673;UTI Aggressive Hybrid Fund - Direct Plan - IDCW;INF789F01SI3;INF789F01SJ1;26.1451;;;11-Sep-2019</t>
  </si>
  <si>
    <t>100684;UTI Aggressive Hybrid Fund - Regular Plan - Growth;INF789F01323;;160.573;;;11-Sep-2019</t>
  </si>
  <si>
    <t>100685;UTI Aggressive Hybrid Fund - Regular Plan - IDCW;INF789F01307;INF789F01315;25.0132;;;11-Sep-2019</t>
  </si>
  <si>
    <t>120674;UTI Aggressive Hybrid Fund -Direct Plan - Growth;INF789F01SK9;;166.1152;;;11-Sep-2019</t>
  </si>
  <si>
    <t>131670;Aditya Birla Sun Life Balanced Advantage Fund - Direct Plan - Growth Option;INF084M01DJ5;;55.56;;;11-Sep-2019</t>
  </si>
  <si>
    <t>131666;Aditya Birla Sun Life Balanced Advantage Fund - Regular Plan - Growth Option;INF084M01AB8;;52.4;;;11-Sep-2019</t>
  </si>
  <si>
    <t>131671;Aditya Birla Sun Life Balanced Advantage Fund -DIRECT - IDCW;INF084M01DK3;INF084M01DL1;20.71;;;11-Sep-2019</t>
  </si>
  <si>
    <t>131665;Aditya Birla Sun Life Balanced Advantage Fund -REGULAR - IDCW;INF084M01AC6;INF084M01AD4;19.5;;;11-Sep-2019</t>
  </si>
  <si>
    <t>141642;Axis Balanced Advantage Fund - Direct Plan - Growth;INF846K01A29;;11.32;;;11-Sep-2019</t>
  </si>
  <si>
    <t>141643;Axis Balanced Advantage Fund - Direct Plan - IDCW;INF846K01A37;INF846K01A45;11.32;;;11-Sep-2019</t>
  </si>
  <si>
    <t>141644;Axis Balanced Advantage Fund - Regular Plan - Growth;INF846K01A52;;10.93;;;11-Sep-2019</t>
  </si>
  <si>
    <t>141645;Axis Balanced Advantage Fund - Regular Plan - IDCW;INF846K01A60;INF846K01A78;10.93;;;11-Sep-2019</t>
  </si>
  <si>
    <t>131355;BANDHAN Balanced Advantage Fund Direct Plan Growth;INF194KA1UH1;;14.09;;;11-Sep-2019</t>
  </si>
  <si>
    <t>131356;BANDHAN Balanced Advantage Fund Direct Plan IDCW;INF194KA1UI9;INF194KA1UJ7;11.27;;;11-Sep-2019</t>
  </si>
  <si>
    <t>131357;BANDHAN Balanced Advantage Fund Regular Plan Growth;INF194KA1UE8;;13.19;;;11-Sep-2019</t>
  </si>
  <si>
    <t>131354;BANDHAN Balanced Advantage Fund Regular Plan IDCW;INF194KA1UF5;INF194KA1UG3;10.61;;;11-Sep-2019</t>
  </si>
  <si>
    <t>127852;BANK OF INDIA BALANCED ADVANTAGE FUND  DIRECT PLAN IDCW;INF761K01BM0;INF761K01BN8;9.3889;;;11-Sep-2019</t>
  </si>
  <si>
    <t>127851;BANK OF INDIA BALANCED ADVANTAGE FUND  REGULAR PLAN IDCW;INF761K01BP3;INF761K01BQ1;9.8876;;;11-Sep-2019</t>
  </si>
  <si>
    <t>127850;BANK OF INDIA BALANCED ADVANTAGE FUND DIRECT PLAN  GROWTH;INF761K01BO6;;14.0847;;;11-Sep-2019</t>
  </si>
  <si>
    <t>127849;BANK OF INDIA BALANCED ADVANTAGE FUND REGULAR PLAN  GROWTH;INF761K01BR9;;13.6827;;;11-Sep-2019</t>
  </si>
  <si>
    <t>145396;Baroda BNP Paribas Balanced Advantage Fund-Direct Plan-Growth Option;INF955L01HF7;;10.64;;;11-Sep-2019</t>
  </si>
  <si>
    <t>145397;Baroda BNP Paribas Balanced Advantage Fund-Direct Plan-IDCW Option;INF955L01HG5;INF955L01HH3;10.64;;;11-Sep-2019</t>
  </si>
  <si>
    <t>145387;Baroda BNP Paribas Balanced Advantage Fund-Regular Plan -Growth Option;INF955L01HC4;;10.49;;;11-Sep-2019</t>
  </si>
  <si>
    <t>145389;Baroda BNP Paribas Balanced Advantage Fund-Regular Plan-IDCW Option;INF955L01HD2;INF955L01HE0;10.49;;;11-Sep-2019</t>
  </si>
  <si>
    <t>146401;BNP Paribas Dynamic Equity Fund - Direct Plan-Annual Income Distribution cum Capital Withdrawal Option;INF251K01QJ6;INF251K01QI8;10.4990;;;11-Sep-2019</t>
  </si>
  <si>
    <t>146402;BNP Paribas Dynamic Equity Fund - Direct Plan-Growth Option;INF251K01QD9;;10.5000;;;11-Sep-2019</t>
  </si>
  <si>
    <t>146403;BNP Paribas Dynamic Equity Fund - Direct Plan-Monthly Income Distribution cum Capital Withdrawal Option;INF251K01QF4;INF251K01QE7;10.3780;;;11-Sep-2019</t>
  </si>
  <si>
    <t>146404;BNP Paribas Dynamic Equity Fund - Direct Plan-Quarterly Income Distribution cum Capital Withdrawal Option;INF251K01QH0;INF251K01QG2;10.3180;;;11-Sep-2019</t>
  </si>
  <si>
    <t>146400;BNP Paribas Dynamic Equity Fund - Regular Plan-Annual Income Distribution cum Capital Withdrawal Option;INF251K01QC1;INF251K01QB3;10.4030;;;11-Sep-2019</t>
  </si>
  <si>
    <t>146398;BNP Paribas Dynamic Equity Fund - Regular Plan-Growth Option;INF251K01PW1;;10.4030;;;11-Sep-2019</t>
  </si>
  <si>
    <t>146399;BNP Paribas Dynamic Equity Fund - Regular Plan-Monthly Income Distribution cum Capital Withdrawal Option;INF251K01PY7;INF251K01PX9;10.2830;;;11-Sep-2019</t>
  </si>
  <si>
    <t>146397;BNP Paribas Dynamic Equity Fund - Regular Plan-Quarterly Income Distribution cum Capital Withdrawal Option;INF251K01QA5;INF251K01PZ4;10.2230;;;11-Sep-2019</t>
  </si>
  <si>
    <t>126393;DSP Dynamic Asset Allocation Fund - Direct Plan - Growth;INF740K01K81;;16.191;;;11-Sep-2019</t>
  </si>
  <si>
    <t>126391;DSP Dynamic Asset Allocation Fund - Direct Plan - IDCW - Monthly;INF740K01K99;INF740K01L07;10.846;;;11-Sep-2019</t>
  </si>
  <si>
    <t>126394;DSP Dynamic Asset Allocation Fund - Regular Plan - Growth;INF740K01K57;;15.277;;;11-Sep-2019</t>
  </si>
  <si>
    <t>126392;DSP Dynamic Asset Allocation Fund - Regular Plan - IDCW - Monthly;INF740K01K65;INF740K01K73;10.241;;;11-Sep-2019</t>
  </si>
  <si>
    <t>141767;Edelweiss Balanced Advantage Fund - Direct Plan - Monthly - IDCW Option;INF754K01IH0;INF754K01II8;18.93;;;11-Sep-2019</t>
  </si>
  <si>
    <t>118614;Edelweiss Balanced Advantage Fund - Direct Plan - Quarterly - IDCW Option;INF754K01BP8;INF754K01BQ6;14.88;;;11-Sep-2019</t>
  </si>
  <si>
    <t>112117;Edelweiss Balanced Advantage Fund - Regular Plan - Growth Option;INF754K01285;;23.23;;;11-Sep-2019</t>
  </si>
  <si>
    <t>141766;Edelweiss Balanced Advantage Fund - Regular Plan - Monthly - IDCW Option;INF754K01IK4;INF754K01IL2;17.8;;;11-Sep-2019</t>
  </si>
  <si>
    <t>112118;Edelweiss Balanced Advantage Fund - Regular Plan - Quarterly - IDCW Option;INF754K01251;INF754K01269;12.59;;;11-Sep-2019</t>
  </si>
  <si>
    <t>118615;Edelweiss Balanced Advantage Fund -Direct Plan-Growth Option;INF754K01BS2;;24.44;;;11-Sep-2019</t>
  </si>
  <si>
    <t>100119;HDFC Balanced Advantage Fund - Growth Plan;INF179K01830;;190.595;;;11-Sep-2019</t>
  </si>
  <si>
    <t>118968;HDFC Balanced Advantage Fund - Growth Plan - Direct Plan;INF179K01WA6;;198.698;;;11-Sep-2019</t>
  </si>
  <si>
    <t>100120;HDFC Balanced Advantage Fund - IDCW Plan;INF179K01814;INF179K01822;26.518;;;11-Sep-2019</t>
  </si>
  <si>
    <t>118969;HDFC Balanced Advantage Fund - IDCW Plan - Direct Plan;INF179K01VY8;INF179K01VZ5;28.17;;;11-Sep-2019</t>
  </si>
  <si>
    <t>120377;ICICI Prudential Balanced Advantage Fund - Direct Plan -  Growth;INF109K012B0;;38.15;;;11-Sep-2019</t>
  </si>
  <si>
    <t>120376;ICICI Prudential Balanced Advantage Fund - Direct Plan -  IDCW;INF109K010B4;INF109K011B2;20.05;;;11-Sep-2019</t>
  </si>
  <si>
    <t>122236;ICICI Prudential Balanced Advantage Fund - Direct Plan - Monthly IDCW;INF109K016W7;INF109K015W9;15.44;;;11-Sep-2019</t>
  </si>
  <si>
    <t>131451;ICICI Prudential Balanced Advantage Fund - Direct Plan - Quarterly IDCW;INF109KA1Y50;INF109KA1Y43;13.63;;;11-Sep-2019</t>
  </si>
  <si>
    <t>104685;ICICI Prudential Balanced Advantage Fund - Growth;INF109K01BH2;;35.44;;;11-Sep-2019</t>
  </si>
  <si>
    <t>104686;ICICI Prudential Balanced Advantage Fund - IDCW;INF109K01EG8;INF109K01BG4;15.49;;;11-Sep-2019</t>
  </si>
  <si>
    <t>122168;ICICI Prudential Balanced Advantage Fund - Monthly IDCW;INF109K018W3;INF109K017W5;13.95;;;11-Sep-2019</t>
  </si>
  <si>
    <t>131450;ICICI Prudential Balanced Advantage Fund - Quarterly IDCW;INF109KA1Y35;INF109KA1Y27;12.71;;;11-Sep-2019</t>
  </si>
  <si>
    <t>120333;Invesco India Balanced Advantage Fund - Direct Plan - Growth;INF205K01LN5;;31.16;;;11-Sep-2019</t>
  </si>
  <si>
    <t>120332;Invesco India Balanced Advantage Fund - Direct Plan - IDCW (Payout / Reinvestment);INF205K01LL9;INF205K01LM7;17.97;;;11-Sep-2019</t>
  </si>
  <si>
    <t>106317;Invesco India Balanced Advantage Fund - Growth;INF205K01213;;28.4;;;11-Sep-2019</t>
  </si>
  <si>
    <t>106316;Invesco India Balanced Advantage Fund - IDCW (Payout / Reinvestment);INF205K01239;INF205K01221;16.81;;;11-Sep-2019</t>
  </si>
  <si>
    <t>144335;Kotak Balanced Advantage Fund  - Direct Plan -Growth Option;INF174KA1210;;10.675;;;11-Sep-2019</t>
  </si>
  <si>
    <t>144336;Kotak Balanced Advantage Fund - Regular Plan - Payout of Income Distribution cum capital withdrawal option Option;INF174KA1160;INF174KA1178;10.547;;;11-Sep-2019</t>
  </si>
  <si>
    <t>144334;Kotak Balanced Advantage Fund -Direct Plan  -Payout of Income Distribution cum capital withdrawal option;INF174KA1194;INF174KA1202;10.674;;;11-Sep-2019</t>
  </si>
  <si>
    <t>144333;Kotak Balanced Advantage Fund -Regular Plan - Growth Option;INF174KA1186;;10.547;;;11-Sep-2019</t>
  </si>
  <si>
    <t>119298;L&amp;T Balanced Advantage Fund-Direct Plan-Growth;INF917K01IN1;;25.86;;;11-Sep-2019</t>
  </si>
  <si>
    <t>119297;L&amp;T Balanced Advantage Fund-Direct Plan-IDCW;INF917K01IM3;INF917K01IL5;18.083;;;11-Sep-2019</t>
  </si>
  <si>
    <t>118194;L&amp;T Balanced Advantage Fund-Regular Plan-Growth;INF917K01KY4;;24.13;;;11-Sep-2019</t>
  </si>
  <si>
    <t>118193;L&amp;T Balanced Advantage Fund-Regular Plan-IDCW;INF917K01KW8;INF917K01KX6;16.604;;;11-Sep-2019</t>
  </si>
  <si>
    <t>139872;Motilal Oswal Balanced Advantage Fund  (MOFDYNAMIC) - Direct Plan - Growth Option;INF247L01635;;12.6378;;;11-Sep-2019</t>
  </si>
  <si>
    <t>139863;Motilal Oswal Balanced Advantage Fund (MOFDYNAMIC) - Regular Plan - Annual Dividend Payout Option;INF247L01601;INF247L01627;11.5151;;;11-Sep-2019</t>
  </si>
  <si>
    <t>139870;Motilal Oswal Balanced Advantage Fund (MOFDYNAMIC) - Regular Plan - Growth Option;INF247L01585;;12.2416;;;11-Sep-2019</t>
  </si>
  <si>
    <t>139866;Motilal Oswal Balanced Advantage Fund Direct - Annual IDCW Payout/Reinvestment;INF247L01650;INF247L01676;11.9659;;;11-Sep-2019</t>
  </si>
  <si>
    <t>139865;Motilal Oswal Balanced Advantage Fund Direct - Quarterly IDCW Payout/Reinvestment;INF247L01643;INF247L01668;11.5294;;;11-Sep-2019</t>
  </si>
  <si>
    <t>139871;Motilal Oswal Balanced Advantage Fund Regular - Quarterly IDCW Payout/Reinvestment;INF247L01593;INF247L01619;11.3577;;;11-Sep-2019</t>
  </si>
  <si>
    <t>119482;Principal Balanced Advantage Fund - Direct Plan - Growth Option;INF173K01FI7;;21.77;;;11-Sep-2019</t>
  </si>
  <si>
    <t>119483;Principal Balanced Advantage Fund - Direct Plan - Monthly Income Distribution CUM Capital Withdrawal Option;INF173K01FF3;INF173K01FG1;15.02;;;11-Sep-2019</t>
  </si>
  <si>
    <t>114301;Principal Balanced Advantage Fund - Growth Option;INF173K01585;;20.25;;;11-Sep-2019</t>
  </si>
  <si>
    <t>114302;Principal Balanced Advantage Fund - Monthly Income Distribution CUM Capital Withdrawal Option;INF173K01551;INF173K01569;13.40;;;11-Sep-2019</t>
  </si>
  <si>
    <t>134110;SBI Dynamic Asset Allocation Fund - Direct Plan - Growth;INF200KA1671;;13.6557;;;11-Sep-2019</t>
  </si>
  <si>
    <t>134109;SBI Dynamic Asset Allocation Fund - Regular Plan - Growth;INF200KA1648;;13.1808;;;11-Sep-2019</t>
  </si>
  <si>
    <t>134111;SBI Dynamic Asset Allocation Fund- Direct Plan - Income Distribution cum Capital Withdrawal Option (IDCW);INF200KA1689;INF200KA1697;13.6405;;;11-Sep-2019</t>
  </si>
  <si>
    <t>134108;SBI Dynamic Asset Allocation Fund- Regular Plan - Income Distribution cum Capital Withdrawal Option (IDCW);INF200KA1655;INF200KA1663;13.1836;;;11-Sep-2019</t>
  </si>
  <si>
    <t>147406;Shriram Balanced Advantage Fund - Direct Growth;INF680P01208;;9.9235;;;11-Sep-2019</t>
  </si>
  <si>
    <t>147403;Shriram Balanced Advantage Fund - Direct- IDCW;INF680P01216;INF680P01224;9.9216;;;11-Sep-2019</t>
  </si>
  <si>
    <t>147405;Shriram Balanced Advantage Fund - Regular Growth;INF680P01174;;9.8845;;;11-Sep-2019</t>
  </si>
  <si>
    <t>147404;Shriram Balanced Advantage Fund - Regular-IDCW;INF680P01182;INF680P01190;9.8845;;;11-Sep-2019</t>
  </si>
  <si>
    <t>146006;TATA Balanced Advantage Fund Direct Plan - Payout of Income Distribution cum capital withdrawal option ;INF277K014S6;;10.4146;;;11-Sep-2019</t>
  </si>
  <si>
    <t>146008;TATA Balanced Advantage Fund Direct Plan - Reinvestment of Income Distribution cum capital withdrawal option ;;INF277K015S3;10.4146;;;11-Sep-2019</t>
  </si>
  <si>
    <t>146005;TATA Balanced Advantage Fund Regular Plan - Payout of Income Distribution cum capital withdrawal option ;INF277K011S2;;10.2888;;;11-Sep-2019</t>
  </si>
  <si>
    <t>146009;TATA Balanced Advantage Fund Regular Plan - Reinvestment of Income Distribution cum capital withdrawal option;;INF277K012S0;10.2888;;;11-Sep-2019</t>
  </si>
  <si>
    <t>146010;Tata Balanced Advantage Fund-Direct Plan-Growth;INF277K013S8;;10.4146;;;11-Sep-2019</t>
  </si>
  <si>
    <t>146007;Tata Balanced Advantage Fund-Regular Plan-Growth;INF277K010S4;;10.2888;;;11-Sep-2019</t>
  </si>
  <si>
    <t>142038;Union Balanced Advantage Fund - Direct Plan - Growth Option;INF582M01DE9;;10.80;;;11-Sep-2019</t>
  </si>
  <si>
    <t>142037;Union Balanced Advantage Fund - Direct Plan - IDCW Option;INF582M01DG4;INF582M01DF6;10.80;;;11-Sep-2019</t>
  </si>
  <si>
    <t>142035;Union Balanced Advantage Fund - Regular Plan - Growth Option;INF582M01DI0;;10.68;;;11-Sep-2019</t>
  </si>
  <si>
    <t>142036;Union Balanced Advantage Fund - Regular Plan - IDCW Option;INF582M01DK6;INF582M01DJ8;10.68;;;11-Sep-2019</t>
  </si>
  <si>
    <t>100646;UTI - Unit Linked Insurance Plan;;;24.006;;;11-Sep-2019</t>
  </si>
  <si>
    <t>120784;UTI - Unit Linked Insurance Plan- Direct;;;24.8888;;;11-Sep-2019</t>
  </si>
  <si>
    <t>120524;Axis Multi Asset Allocation Fund - Direct Plan - Growth Option;INF846K01EV4;;21.1010;;;11-Sep-2019</t>
  </si>
  <si>
    <t>120523;Axis Multi Asset Allocation Fund - Direct Plan - Monthly IDCW;INF846K01ET8;INF846K01EU6;18.1577;;;11-Sep-2019</t>
  </si>
  <si>
    <t>113064;Axis Multi Asset Allocation Fund - Regular Plan - Growth Option;INF846K01768;;19.6517;;;11-Sep-2019</t>
  </si>
  <si>
    <t>113065;Axis Multi Asset Allocation Fund - Regular Plan - Monthly IDCW;INF846K01776;INF846K01784;16.0281;;;11-Sep-2019</t>
  </si>
  <si>
    <t>103131;HDFC Multi-Asset Fund - Growth Option;INF179K01AP0;;31.465;;;11-Sep-2019</t>
  </si>
  <si>
    <t>119131;HDFC Multi-Asset Fund - Growth Option - Direct Plan;INF179K01XW8;;32.715;;;11-Sep-2019</t>
  </si>
  <si>
    <t>103130;HDFC Multi-Asset Fund - IDCW Option;INF179K01AN5;INF179K01AO3;11.218;;;11-Sep-2019</t>
  </si>
  <si>
    <t>119130;HDFC Multi-Asset Fund - IDCW Option - Direct Plan;INF179K01XU2;INF179K01XV0;12.245;;;11-Sep-2019</t>
  </si>
  <si>
    <t>120334;ICICI Prudential Multi-Asset Fund - Direct Plan - Growth;INF109K015K4;;276.5498;;;11-Sep-2019</t>
  </si>
  <si>
    <t>120335;ICICI Prudential Multi-Asset Fund - Direct Plan - IDCW;INF109K013K9;INF109K014K7;24.5306;;;11-Sep-2019</t>
  </si>
  <si>
    <t>101144;ICICI Prudential Multi-Asset Fund - Growth;INF109K01761;;261.4739;;;11-Sep-2019</t>
  </si>
  <si>
    <t>101143;ICICI Prudential Multi-Asset Fund - IDCW;INF109K01ED5;INF109K01779;19.2212;;;11-Sep-2019</t>
  </si>
  <si>
    <t>115269;ICICI Prudential Multi-Asset Fund- Institutional Growth Option;INF109K01TN2;;26.0846;;;11-Sep-2019</t>
  </si>
  <si>
    <t>119174;Navi 3 IN 1 FUND - Direct Plan Monthly IDCW Payout;INF959L01551;INF959L01569;16.9547;;;11-Sep-2019</t>
  </si>
  <si>
    <t>119175;Navi 3 IN 1 FUND - Direct Plan Quarterly IDCW Payout;INF959L01577;INF959L01585;16.7287;;;11-Sep-2019</t>
  </si>
  <si>
    <t>114854;Navi 3 IN 1 FUND - MONTHLY IDCW Payout;INF959L01023;INF959L01049;16.6857;;;11-Sep-2019</t>
  </si>
  <si>
    <t>115101;Navi 3 IN 1 FUND - QUARTERLY IDCW Payout;INF959L01031;INF959L01056;15.8051;;;11-Sep-2019</t>
  </si>
  <si>
    <t>146439;Navi 3 in 1 Fund - Regular Plan - Normal IDCW;INF959L01FJ5;INF959L01FK3;17.8166;;;11-Sep-2019</t>
  </si>
  <si>
    <t>119176;Navi 3 in 1 Fund-Direct Plan-Growth Option;INF959L01544;;19.1760;;;11-Sep-2019</t>
  </si>
  <si>
    <t>114855;Navi 3 in 1 Fund-Growth;INF959L01015;;17.7142;;;11-Sep-2019</t>
  </si>
  <si>
    <t>120820;quant Multi Asset Fund - IDCW Option - Direct Plan;INF966L01564;INF966L01572;34.8772;;;11-Sep-2019</t>
  </si>
  <si>
    <t>101071;quant Multi Asset Fund - IDCW Option - Regular Plan;INF966L01184;INF966L01192;34.751;;;11-Sep-2019</t>
  </si>
  <si>
    <t>101072;quant Multi Asset Fund-GROWTH OPTION - Regular Plan;INF966L01200;;37.9616;;;11-Sep-2019</t>
  </si>
  <si>
    <t>120821;quant Multi Asset Fund-GROWTH OPTION-Direct Plan;INF966L01580;;37.838;;;11-Sep-2019</t>
  </si>
  <si>
    <t>119840;SBI Multi Asset Allocation Fund - Direct Plan - Annual Income Distribution cum Capital Withdrawal Option (IDCW);INF200K01TX8;INF200K01TY6;16.6243;;;11-Sep-2019</t>
  </si>
  <si>
    <t>119843;SBI MULTI ASSET ALLOCATION FUND - DIRECT PLAN - GROWTH;INF200K01TZ3;;29.1779;;;11-Sep-2019</t>
  </si>
  <si>
    <t>119841;SBI Multi Asset Allocation Fund - Direct Plan - Monthly Income Distribution cum Capital Withdrawal Option (IDCW);INF200K01UA4;INF200K01UB2;13.3904;;;11-Sep-2019</t>
  </si>
  <si>
    <t>119842;SBI Multi Asset Allocation Fund - Direct Plan - Quarterly Income Distribution cum Capital Withdrawal Option (IDCW);INF200K01UC0;INF200K01UD8;14.2587;;;11-Sep-2019</t>
  </si>
  <si>
    <t>103409;SBI Multi Asset Allocation Fund - Regular Plan - Annual Income Distribution cum Capital Withdrawal Option (IDCW);INF200K01784;INF200K01792;15.6189;;;11-Sep-2019</t>
  </si>
  <si>
    <t>103408;SBI MULTI ASSET ALLOCATION FUND - REGULAR PLAN - GROWTH;INF200K01800;;27.6262;;;11-Sep-2019</t>
  </si>
  <si>
    <t>103400;SBI Multi Asset Allocation Fund - Regular Plan - Monthly Income Distribution cum Capital Withdrawal Option (IDCW);INF200K01818;INF200K01826;12.6417;;;11-Sep-2019</t>
  </si>
  <si>
    <t>103401;SBI Multi Asset Allocation Fund - Regular Plan - Quarterly Income Distribution cum Capital Withdrawal Option (IDCW);INF200K01834;INF200K01842;12.7225;;;11-Sep-2019</t>
  </si>
  <si>
    <t>120760;UTI Multi Asset Allocation Fund - Direct Plan - Growth Option;INF789F01VE6;;35.0784;;;11-Sep-2019</t>
  </si>
  <si>
    <t>120761;UTI Multi Asset Allocation Fund - Direct Plan - IDCW;INF789F01VC0;INF789F01VD8;18.1464;;;11-Sep-2019</t>
  </si>
  <si>
    <t>111599;UTI Multi Asset Allocation Fund - Regular Plan - Growth Option;INF789F01AP6;;33.3153;;;11-Sep-2019</t>
  </si>
  <si>
    <t>111602;UTI Multi Asset Allocation Fund - Regular Plan - IDCW;INF789F01AN1;INF789F01AO9;17.056;;;11-Sep-2019</t>
  </si>
  <si>
    <t>119526;Aditya Birla Sun Life Arbitrage Fund - Growth - Direct Plan;INF209K01VP1;;20.2256;;;11-Sep-2019</t>
  </si>
  <si>
    <t>112088;Aditya BIRLA SUN LIFE ARBITRAGE FUND - REGULAR PLAN - GROWTH;INF209K01264;;19.5071;;;11-Sep-2019</t>
  </si>
  <si>
    <t>119525;Aditya Birla Sun Life Arbitrage Fund-DIRECT - IDCW;INF209K01P80;INF209K01VQ9;11.1044;;;11-Sep-2019</t>
  </si>
  <si>
    <t>112087;Aditya Birla Sun Life Arbitrage Fund-Regular - IDCW;INF209K01256;INF209K01CI6;10.7815;;;11-Sep-2019</t>
  </si>
  <si>
    <t>130773;Axis Arbitrage Fund - Direct Plan - Growth;INF846K01PZ1;;14.3396;;;11-Sep-2019</t>
  </si>
  <si>
    <t>130774;Axis Arbitrage Fund - Direct Plan - Monthly IDCW;INF846K01QA2;INF846K01QB0;11.1423;;;11-Sep-2019</t>
  </si>
  <si>
    <t>130771;Axis Arbitrage Fund - Regular Plan - Growth;INF846K01QC8;;13.7598;;;11-Sep-2019</t>
  </si>
  <si>
    <t>130776;Axis Arbitrage Fund - Regular Plan - Monthly IDCW;INF846K01QD6;INF846K01QE4;10.5314;;;11-Sep-2019</t>
  </si>
  <si>
    <t>133680;BANDHAN Arbitrage Fund - Regular Plan - Annual IDCW;INF194KA1YD2;INF194KA1YE0;10.7634;;;11-Sep-2019</t>
  </si>
  <si>
    <t>108845;BANDHAN Arbitrage Fund - Regular Plan - Growth;INF194K01649;;24.0035;;;11-Sep-2019</t>
  </si>
  <si>
    <t>108847;BANDHAN Arbitrage Fund - Regular Plan - Monthly IDCW;INF194K01656;INF194K01664;12.7782;;;11-Sep-2019</t>
  </si>
  <si>
    <t>118474;BANDHAN Arbitrage Fund-Direct Plan- Growth;INF194K01Y60;;24.9283;;;11-Sep-2019</t>
  </si>
  <si>
    <t>133679;BANDHAN Arbitrage Fund-Direct Plan-Annual IDCW;INF194KA1YG5;INF194KA1YH3;11.8860;;;11-Sep-2019</t>
  </si>
  <si>
    <t>118475;BANDHAN Arbitrage Fund-Direct Plan-Monthly IDCW;INF194K01Y78;INF194K01Y86;13.2323;;;11-Sep-2019</t>
  </si>
  <si>
    <t>143613;BANK OF INDIA Arbitrage Fund Direct Plan Annual IDCW;INF761K01EI2;INF761K01EJ0;10.3830;;;11-Sep-2019</t>
  </si>
  <si>
    <t>143614;BANK OF INDIA Arbitrage Fund Direct Plan Growth;INF761K01ED3;;10.7950;;;11-Sep-2019</t>
  </si>
  <si>
    <t>143615;BANK OF INDIA Arbitrage Fund Direct Plan Monthly IDCW;INF761K01EE1;INF761K01EF8;10.1316;;;11-Sep-2019</t>
  </si>
  <si>
    <t>143616;BANK OF INDIA Arbitrage Fund Direct Plan Quarterly IDCW;INF761K01EG6;INF761K01EH4;10.6385;;;11-Sep-2019</t>
  </si>
  <si>
    <t>143620;BANK OF INDIA Arbitrage Fund Regular Growth;INF761K01DW5;;10.7132;;;11-Sep-2019</t>
  </si>
  <si>
    <t>143617;BANK OF INDIA Arbitrage Fund Regular Plan IDCW Annual IDCW;INF761K01EB7;INF761K01EC5;10.3883;;;11-Sep-2019</t>
  </si>
  <si>
    <t>143618;BANK OF INDIA Arbitrage Fund Regular Plan IDCW Monthly IDCW;INF761K01DX3;INF761K01DY1;10.0612;;;11-Sep-2019</t>
  </si>
  <si>
    <t>143619;BANK OF INDIA Arbitrage Fund Regular Plan IDCW Quarterly IDCW;INF761K01DZ8;INF761K01EA9;10.6050;;;11-Sep-2019</t>
  </si>
  <si>
    <t>140387;BNP PARIBAS ARBITRAGE FUND -DIRECT PLAN - ADHOC Income Distribution cum Capital Withdrawal OPTION;INF251K01OV6;INF251K01OU8;10.5290;;;11-Sep-2019</t>
  </si>
  <si>
    <t>141208;BNP PARIBAS ARBITRAGE FUND DIRECT PLAN MONTHLY Income Distribution cum Capital Withdrawal Option;INF251K01PF6;INF251K01PE9;10.1590;;;11-Sep-2019</t>
  </si>
  <si>
    <t>141209;BNP PARIBAS ARBITRAGE FUND DIRECT PLAN QUARTERLY Income Distribution cum Capital Withdrawal Option;INF251K01PJ8;INF251K01PI0;10.2850;;;11-Sep-2019</t>
  </si>
  <si>
    <t>141207;BNP PARIBAS ARBITRAGE FUND REGULAR PLAN MONTHLY Income Distribution cum Capital Withdrawal Option;INF251K01PD1;INF251K01PC3;10.0940;;;11-Sep-2019</t>
  </si>
  <si>
    <t>141210;BNP PARIBAS ARBITRAGE FUND REGULAR PLAN QUARTERLY Income Distribution cum Capital Withdrawal Option;INF251K01PH2;INF251K01PG4;10.2120;;;11-Sep-2019</t>
  </si>
  <si>
    <t>140385;BNP PARIBAS ARBITRAGE FUND- REGULAR PLAN- GROWTH OPTION;INF251K01ON3;;11.8170;;;11-Sep-2019</t>
  </si>
  <si>
    <t>140386;BNP PARIBAS ARBITRAGE FUND-DIRECT PLAN-GROWTH OPTION;INF251K01OT0;;12.0040;;;11-Sep-2019</t>
  </si>
  <si>
    <t>140388;BNP PARIBAS ARBITRAGE FUND-REGULAR PLAN- ADHOC Income Distribution cum Capital Withdrawal OPTION;INF251K01OP8;INF251K01OO1;10.5340;;;11-Sep-2019</t>
  </si>
  <si>
    <t>142283;DSP Arbitrage Fund - Direct - Growth;INF740KA1DN4;;11.162;;;11-Sep-2019</t>
  </si>
  <si>
    <t>142279;DSP Arbitrage Fund - Direct - IDCW;INF740KA1DO2;INF740KA1DP9;10.940;;;11-Sep-2019</t>
  </si>
  <si>
    <t>142281;DSP Arbitrage Fund - Direct - IDCW - Monthly;INF740KA1DQ7;INF740KA1DR5;10.538;;;11-Sep-2019</t>
  </si>
  <si>
    <t>142282;DSP Arbitrage Fund - Regular - Growth;INF740KA1DI4;;11.051;;;11-Sep-2019</t>
  </si>
  <si>
    <t>142280;DSP Arbitrage Fund - Regular - IDCW;INF740KA1DJ2;INF740KA1DK0;10.905;;;11-Sep-2019</t>
  </si>
  <si>
    <t>142278;DSP Arbitrage Fund - Regular - IDCW - Monthly;INF740KA1DL8;INF740KA1DM6;10.446;;;11-Sep-2019</t>
  </si>
  <si>
    <t>130209;Edelweiss Arbitrage Fund - Direct Plan - IDCW Option;INF754K01EB2;INF754K01EC0;10.9186;;;11-Sep-2019</t>
  </si>
  <si>
    <t>141606;Edelweiss Arbitrage Fund - Monthly  Direct Plan - IDCW Option;INF754K01HW1;INF754K01HX9;12.7153;;;11-Sep-2019</t>
  </si>
  <si>
    <t>141605;Edelweiss Arbitrage Fund - Monthly  Regular Plan - IDCW Option;INF754K01HT7;INF754K01HU5;12.3069;;;11-Sep-2019</t>
  </si>
  <si>
    <t>130207;Edelweiss Arbitrage Fund - Regular Plan - IDCW Option;INF754K01EG1;INF754K01EH9;10.6724;;;11-Sep-2019</t>
  </si>
  <si>
    <t>130206;Edelweiss Arbitrage Fund- Direct Plan- Growth Option;INF754K01EA4;;14.5531;;;11-Sep-2019</t>
  </si>
  <si>
    <t>130208;Edelweiss Arbitrage Fund- Regular Plan -Bonus Option;INF754K01EJ5;;14.1329;;;11-Sep-2019</t>
  </si>
  <si>
    <t>130205;Edelweiss Arbitrage Fund- Regular Plan- Growth Option;INF754K01EF3;;14.131;;;11-Sep-2019</t>
  </si>
  <si>
    <t>133181;Groww Arbitrage Fund (formerly known as Indiabulls Arbitrage Fund) - Direct Plan - Growth Option;INF666M01AW8;;13.9289;;;11-Sep-2019</t>
  </si>
  <si>
    <t>140805;Groww Arbitrage Fund (formerly known as Indiabulls Arbitrage Fund) - Direct Plan- Half Yearly - Income Distribution cum capital withdrawal Option (Payout &amp; Reinvestment);INF666M01CE2;INF666M01CF9;11.0935;;;11-Sep-2019</t>
  </si>
  <si>
    <t>140807;Groww Arbitrage Fund (formerly known as Indiabulls Arbitrage Fund) - Direct Plan- Yearly Income Distribution cum capital withdrawal Option (Payout &amp; Reinvestment);INF666M01CC6;INF666M01CD4;10.9988;;;11-Sep-2019</t>
  </si>
  <si>
    <t>133184;Groww Arbitrage Fund (formerly known as Indiabulls Arbitrage Fund) - Regular Plan - Growth Option;INF666M01BA2;;13.5511;;;11-Sep-2019</t>
  </si>
  <si>
    <t>140801;Groww Arbitrage Fund (formerly known as Indiabulls Arbitrage Fund)- Direct Plan- Monthly - Income Distribution cum capital withdrawal Option (Payout &amp; Reinvestment);INF666M01AX6;INF666M01AY4;10.6069;;;11-Sep-2019</t>
  </si>
  <si>
    <t>140803;Groww Arbitrage Fund (formerly known as Indiabulls Arbitrage Fund)- Direct Plan- Quarterly - Income Distribution cum capital withdrawal Option (Payout &amp; Reinvestment);INF666M01CA0;INF666M01CB8;11.0231;;;11-Sep-2019</t>
  </si>
  <si>
    <t>140806;Groww Arbitrage Fund (formerly known as Indiabulls Arbitrage Fund)- Regular Plan- Half Yearly - Income Distribution cum capital withdrawal Option (Payout &amp; Reinvestment);INF666M01CK9;INF666M01CL7;10.9907;;;11-Sep-2019</t>
  </si>
  <si>
    <t>140802;Groww Arbitrage Fund (formerly known as Indiabulls Arbitrage Fund)- Regular Plan- Monthly - Income Distribution cum capital withdrawal Option (Payout &amp; Reinvestment);INF666M01BB0;INF666M01BC8;10.5254;;;11-Sep-2019</t>
  </si>
  <si>
    <t>140804;Groww Arbitrage Fund (formerly known as Indiabulls Arbitrage Fund)- Regular Plan- Quarterly - Income Distribution cum capital withdrawal Option (Payout &amp; Reinvestment);INF666M01CG7;INF666M01CH5;11.0234;;;11-Sep-2019</t>
  </si>
  <si>
    <t>140808;Groww Arbitrage Fund (formerly known as Indiabulls Arbitrage Fund)- Regular Plan- Yearly - Income Distribution cum capital withdrawal Option (Payout &amp; Reinvestment);INF666M01CI3;INF666M01CJ1;10.9932;;;11-Sep-2019</t>
  </si>
  <si>
    <t>118931;HDFC ARBITRAGE FUND - Growth Option - Direct Plan;INF179K01UU8;;22.849;;;11-Sep-2019</t>
  </si>
  <si>
    <t>118930;HDFC ARBITRAGE FUND - Quarterly IDCW Option - Direct Plan;INF179K01UV6;INF179K01UW4;17.316;;;11-Sep-2019</t>
  </si>
  <si>
    <t>106796;HDFC ARBITRAGE FUND - Retail Growth Option;INF179K01319;;22.095;;;11-Sep-2019</t>
  </si>
  <si>
    <t>106799;HDFC ARBITRAGE FUND - Retail IDCW Option;;;16.411;;;11-Sep-2019</t>
  </si>
  <si>
    <t>106797;HDFC ARBITRAGE FUND - Retail Quarterly IDCW Option;INF179K01327;;15.698;;;11-Sep-2019</t>
  </si>
  <si>
    <t>106793;HDFC ARBITRAGE FUND - Wholesale Growth Option;INF179K01343;;22.587;;;11-Sep-2019</t>
  </si>
  <si>
    <t>129052;HDFC ARBITRAGE FUND - Wholesale Growth Option - Direct Plan;INF179KA1KT6;;14.415;;;11-Sep-2019</t>
  </si>
  <si>
    <t>106795;HDFC ARBITRAGE FUND - Wholesale IDCW Option;INF179KA1KM1;INF179KA1KL3;10.393;;;11-Sep-2019</t>
  </si>
  <si>
    <t>129053;HDFC ARBITRAGE FUND - Wholesale IDCW Option - Direct Plan;INF179KA1KQ2;INF179KA1KP4;10.801;;;11-Sep-2019</t>
  </si>
  <si>
    <t>129054;HDFC ARBITRAGE FUND - Wholesale Monthly IDCW - Direct Plan;INF179KA1KS8;INF179KA1KR0;10.513;;;11-Sep-2019</t>
  </si>
  <si>
    <t>129051;HDFC ARBITRAGE FUND - Wholesale Monthly IDCW Option  ;INF179KA1KO7;INF179KA1KN9;10.823;;;11-Sep-2019</t>
  </si>
  <si>
    <t>104684;ICICI Prudential Equity - Arbitrage Fund-Institutional Growth Option;INF109K01BD1;;25.3887;;;11-Sep-2019</t>
  </si>
  <si>
    <t>120364;ICICI Prudential Equity Arbitrage Fund - Direct Plan - Growth;INF109K016O4;;26.0897;;;11-Sep-2019</t>
  </si>
  <si>
    <t>120365;ICICI Prudential Equity Arbitrage Fund - Direct Plan - IDCW;INF109K017O2;INF109K015O6;14.5918;;;11-Sep-2019</t>
  </si>
  <si>
    <t>130951;ICICI Prudential Equity Arbitrage Fund - Direct Plan Bonus;INF109KA1C07;;14.1947;;;11-Sep-2019</t>
  </si>
  <si>
    <t>104683;ICICI Prudential Equity Arbitrage Fund - Growth;INF109K01BF6;;25.1315;;;11-Sep-2019</t>
  </si>
  <si>
    <t>104681;ICICI Prudential Equity Arbitrage Fund - IDCW;INF109K01EF0;INF109K01BE9;13.6073;;;11-Sep-2019</t>
  </si>
  <si>
    <t>122785;Invesco India Arbitrage Fund - Bonus Option;INF205K01VF0;;15.4603;;;11-Sep-2019</t>
  </si>
  <si>
    <t>130787;Invesco India Arbitrage Fund - Direct Plan - Annual Bonus;INF205K01P68;;24.1228;;;11-Sep-2019</t>
  </si>
  <si>
    <t>120401;Invesco India Arbitrage Fund - Direct Plan - Growth Option;INF205K01KR8;;24.1234;;;11-Sep-2019</t>
  </si>
  <si>
    <t>120400;Invesco India Arbitrage Fund - Direct Plan - IDCW (Payout / Reinvestment);INF205K01KP2;INF205K01KQ0;13.7501;;;11-Sep-2019</t>
  </si>
  <si>
    <t>105603;Invesco India Arbitrage Fund - Growth Option;INF205K01122;;23.19;;;11-Sep-2019</t>
  </si>
  <si>
    <t>105604;Invesco India Arbitrage Fund - IDCW (Payout / Reinvestment);INF205K01148;INF205K01130;13.0279;;;11-Sep-2019</t>
  </si>
  <si>
    <t>133395;JM Arbitrage Fund (Direct) - Annual Bonus Option - Principal Units;INF192K01GX4;;13.2235;;;11-Sep-2019</t>
  </si>
  <si>
    <t>135173;JM Arbitrage Fund (Direct) - Annual IDCW;INF192K01KY4;INF192K01KZ1;11.7152;;;11-Sep-2019</t>
  </si>
  <si>
    <t>130604;JM Arbitrage Fund (Direct) - Bonus Option - Principal Units;INF192K01GL9;;13.7774;;;11-Sep-2019</t>
  </si>
  <si>
    <t>120482;JM Arbitrage Fund (Direct) - Growth Option;INF192K01BN6;;25.7448;;;11-Sep-2019</t>
  </si>
  <si>
    <t>133397;JM Arbitrage Fund (Direct) - Half Yearly Bonus Option - Principal Units;INF192K01ID2;;25.7879;;;11-Sep-2019</t>
  </si>
  <si>
    <t>135171;JM Arbitrage Fund (Direct) - Half Yearly IDCW;INF192K01KU2;INF192K01KV0;11.9113;;;11-Sep-2019</t>
  </si>
  <si>
    <t>135172;JM Arbitrage Fund (Direct) - Monthly IDCW;INF192K01KM9;INF192K01KN7;10.3945;;;11-Sep-2019</t>
  </si>
  <si>
    <t>133398;JM Arbitrage Fund (Direct) - Quarterly Bonus Option - Principal Units;INF192K01IH3;;25.7955;;;11-Sep-2019</t>
  </si>
  <si>
    <t>135174;JM Arbitrage Fund (Direct) - Quarterly IDCW;INF192K01KQ0;INF192K01KR8;12.2337;;;11-Sep-2019</t>
  </si>
  <si>
    <t>120481;JM Arbitrage Fund (Direct)- IDCW;INF192K01BL0;INF192K01BM8;12.1318;;;11-Sep-2019</t>
  </si>
  <si>
    <t>133394;JM Arbitrage Fund (Regular) - Annual Bonus Option - Principal Units;INF192K01GV8;;25.1927;;;11-Sep-2019</t>
  </si>
  <si>
    <t>135167;JM Arbitrage Fund (Regular) - Annual IDCW;INF192K01KW8;INF192K01KX6;11.0222;;;11-Sep-2019</t>
  </si>
  <si>
    <t>130603;JM Arbitrage Fund (Regular) - Bonus Option - Principal Units;INF192K01GJ3;;13.5629;;;11-Sep-2019</t>
  </si>
  <si>
    <t>103780;JM Arbitrage Fund (Regular) - Growth Option;INF192K01510;;24.9477;;;11-Sep-2019</t>
  </si>
  <si>
    <t>133399;JM Arbitrage Fund (Regular) - Half Yearly Bonus Option - Principal Units;INF192K01IB6;;25.2356;;;11-Sep-2019</t>
  </si>
  <si>
    <t>135170;JM Arbitrage Fund (Regular) - Half Yearly IDCW;INF192K01KS6;INF192K01KT4;11.1026;;;11-Sep-2019</t>
  </si>
  <si>
    <t>103781;JM Arbitrage Fund (Regular) - IDCW ;INF192K01494;INF192K01502;11.5792;;;11-Sep-2019</t>
  </si>
  <si>
    <t>135168;JM Arbitrage Fund (Regular) - Monthly IDCW;INF192K01KK3;INF192K01KL1;13.2276;;;11-Sep-2019</t>
  </si>
  <si>
    <t>133396;JM Arbitrage Fund (Regular) - Quarterly Bonus Option - Principal Units;INF192K01IF7;;25.2356;;;11-Sep-2019</t>
  </si>
  <si>
    <t>135169;JM Arbitrage Fund (Regular) - Quarterly IDCW;INF192K01KO5;INF192K01KP2;11.2672;;;11-Sep-2019</t>
  </si>
  <si>
    <t>133033;Kotak Equity Arbitrage Fund -  Payout of Income Distribution cum capital withdrawal option-Bimonthly Direct;INF174K01F26;INF174K01F42;20.2969;;;11-Sep-2019</t>
  </si>
  <si>
    <t>140414;Kotak Equity Arbitrage Fund - Fortnightly -Payout of Income Distribution cum capital withdrawal option Regular;INF174K012K1;INF174K014K7;23.0369;;;11-Sep-2019</t>
  </si>
  <si>
    <t>105968;Kotak Equity Arbitrage Fund - Growth;INF174K01302;;27.1814;;;11-Sep-2019</t>
  </si>
  <si>
    <t>119771;Kotak Equity Arbitrage Fund - Growth - Direct;INF174K01LC6;;28.0877;;;11-Sep-2019</t>
  </si>
  <si>
    <t>105967;Kotak Equity Arbitrage Fund - Payout of Income Distribution cum capital withdrawal option;INF174K01328;INF174K01310;10.6954;;;11-Sep-2019</t>
  </si>
  <si>
    <t>119770;Kotak Equity Arbitrage Fund - Payout of Income Distribution cum capital withdrawal option - Direct;INF174K01LE2;INF174K01LD4;11.0467;;;11-Sep-2019</t>
  </si>
  <si>
    <t>140413;Kotak Equity Arbitrage Fund -Fortnightly - Payout of Income Distribution cum capital withdrawal option- Direct;INF174K013K9;INF174K015K4;23.5078;;;11-Sep-2019</t>
  </si>
  <si>
    <t>133034;Kotak Equity Arbitrage Fund -Payout of Income Distribution cum capital withdrawal option Bimonthly;INF174K01F18;INF174K01F34;20.0926;;;11-Sep-2019</t>
  </si>
  <si>
    <t>130450;L&amp;T Arbitrage Opportunities Fund - Direct Plan - Growth;INF917K01QR5;;14.388;;;11-Sep-2019</t>
  </si>
  <si>
    <t>130447;L&amp;T Arbitrage Opportunities Fund - Direct Plan - Monthly IDCW;INF917K01QT1;INF917K01QS3;10.36;;;11-Sep-2019</t>
  </si>
  <si>
    <t>130448;L&amp;T Arbitrage Opportunities Fund - Direct Plan - Quarterly IDCW;INF917K01QV7;INF917K01QU9;10.917;;;11-Sep-2019</t>
  </si>
  <si>
    <t>130446;L&amp;T Arbitrage Opportunities Fund - Regular Plan - Growth;INF917K01QL8;;13.947;;;11-Sep-2019</t>
  </si>
  <si>
    <t>130452;L&amp;T Arbitrage Opportunities Fund - Regular Plan - Monthly IDCW;INF917K01QN4;INF917K01QM6;10.178;;;11-Sep-2019</t>
  </si>
  <si>
    <t>130449;L&amp;T Arbitrage Opportunities Fund - Regular Plan - Quarterly IDCW;INF917K01QP9;INF917K01QO2;10.732;;;11-Sep-2019</t>
  </si>
  <si>
    <t>145895;LIC MF Arbitrage Fund-Direct Plan-Growth;INF767K01PP0;;10.4146;;;11-Sep-2019</t>
  </si>
  <si>
    <t>145894;LIC MF Arbitrage Fund-Direct Plan-Monthly IDCW;INF767K01PR6;INF767K01PS4;10.2632;;;11-Sep-2019</t>
  </si>
  <si>
    <t>145891;LIC MF Arbitrage Fund-Direct Plan-Weekly IDCW;;INF767K01PQ8;10.041;;;11-Sep-2019</t>
  </si>
  <si>
    <t>145890;LIC MF Arbitrage Fund-Regular Plan-Growth;INF767K01PL9;;10.3722;;;11-Sep-2019</t>
  </si>
  <si>
    <t>145892;LIC MF Arbitrage Fund-Regular Plan-Monthly IDCW;INF767K01PN5;INF767K01PO3;10.2812;;;11-Sep-2019</t>
  </si>
  <si>
    <t>145893;LIC MF Arbitrage Fund-Regular Plan-Weekly IDCW;;INF767K01PM7;10.1798;;;11-Sep-2019</t>
  </si>
  <si>
    <t>144658;Navi Arbitrage Fund - Direct Plan - Growth;INF959L01EP5;;10.6268;;;11-Sep-2019</t>
  </si>
  <si>
    <t>144779;Navi Arbitrage Fund - Direct Plan Monthly IDCW;INF959L01ES9;INF959L01ET7;10.6408;;;11-Sep-2019</t>
  </si>
  <si>
    <t>144778;Navi Arbitrage Fund - Direct Plan Normal IDCW;INF959L01EQ3;INF959L01ER1;10.6267;;;11-Sep-2019</t>
  </si>
  <si>
    <t>144781;Navi Arbitrage Fund - Direct Plan Quarterly IDCW;INF959L01EU5;INF959L01EV3;10.6306;;;11-Sep-2019</t>
  </si>
  <si>
    <t>144784;Navi Arbitrage Fund - Regular Plan - Growth;INF959L01EW1;;10.5585;;;11-Sep-2019</t>
  </si>
  <si>
    <t>144787;Navi Arbitrage Fund - Regular Plan Monthly IDCW;INF959L01EZ4;INF959L01FA4;12.0355;;;11-Sep-2019</t>
  </si>
  <si>
    <t>144783;Navi Arbitrage Fund - Regular Plan Normal IDCW;INF959L01EX9;INF959L01EY7;10.5746;;;11-Sep-2019</t>
  </si>
  <si>
    <t>118587;NIPPON INDIA ARBITRAGE FUND - DIRECT Plan - IDCW Option;INF204K01YA8;INF204K01YB6;13.1743;;;11-Sep-2019</t>
  </si>
  <si>
    <t>128821;NIPPON INDIA ARBITRAGE FUND - DIRECT Plan - MONTHLY IDCW Option;INF204KA1MV7;INF204KA1MW5;11.1131;;;11-Sep-2019</t>
  </si>
  <si>
    <t>118585;Nippon India Arbitrage Fund - Direct Plan Growth Plan - Growth Option;INF204K01XZ7;;20.2311;;;11-Sep-2019</t>
  </si>
  <si>
    <t>113345;Nippon India Arbitrage Fund - Growth Plan - Growth Option;INF204K01IY1;;19.5129;;;11-Sep-2019</t>
  </si>
  <si>
    <t>113346;NIPPON INDIA ARBITRAGE FUND - IDCW Option;INF204K01IZ8;INF204K01JA9;12.4152;;;11-Sep-2019</t>
  </si>
  <si>
    <t>128820;NIPPON INDIA ARBITRAGE FUND - MONTHLY IDCW Option;INF204KA1MT1;INF204KA1MU9;10.6970;;;11-Sep-2019</t>
  </si>
  <si>
    <t>138880;PGIM India Arbitrage Fund - Direct Plan - Annual Dividend;INF223J012N9;;11.5944;;;11-Sep-2019</t>
  </si>
  <si>
    <t>138875;PGIM India Arbitrage Fund - Direct Plan - Growth;INF223J013N7;;14.1091;;;11-Sep-2019</t>
  </si>
  <si>
    <t>138878;PGIM India Arbitrage Fund - Direct Plan - Monthly Dividend;INF223J011N1;INF223J016N0;10.7029;;;11-Sep-2019</t>
  </si>
  <si>
    <t>138879;PGIM India Arbitrage Fund - Direct Plan - Quarterly Dividend;INF223J010N3;INF223J015N2;11.0524;;;11-Sep-2019</t>
  </si>
  <si>
    <t>138877;PGIM India Arbitrage Fund - Direct Plan - Regular Dividend;INF223J019M6;INF223J014N5;12.1414;;;11-Sep-2019</t>
  </si>
  <si>
    <t>138885;PGIM India Arbitrage Fund - Regular Plan - Annual Dividend;INF223J012M1;INF223J016M2;11.3379;;;11-Sep-2019</t>
  </si>
  <si>
    <t>138876;PGIM India Arbitrage Fund - Regular Plan - Growth;INF223J019N4;;13.7231;;;11-Sep-2019</t>
  </si>
  <si>
    <t>138883;PGIM India Arbitrage Fund - Regular Plan - Monthly Dividend;INF223J011M3;INF223J015M4;10.5437;;;11-Sep-2019</t>
  </si>
  <si>
    <t>138884;PGIM India Arbitrage Fund - Regular Plan - Quarterly Dividend;INF223J010M5;INF223J014M7;10.8542;;;11-Sep-2019</t>
  </si>
  <si>
    <t>138887;PGIM India Arbitrage Fund - Regular Plan - Regular Dividend;INF223J019L8;INF223J013M9;11.7288;;;11-Sep-2019</t>
  </si>
  <si>
    <t>139221;Principal Arbitrage Fund - Direct Plan - Growth;INF173K01NF7;;11.3990;;;11-Sep-2019</t>
  </si>
  <si>
    <t>139219;Principal Arbitrage Fund - Direct Plan- Monthly Income Distribution CUM Capital Withdrawal;INF173K01NC4;INF173K01NE0;10.1837;;;11-Sep-2019</t>
  </si>
  <si>
    <t>139224;Principal Arbitrage Fund - Regular Plan - Growth;INF173K01NB6;;11.1662;;;11-Sep-2019</t>
  </si>
  <si>
    <t>139222;Principal Arbitrage Fund - Regular Plan - Monthly Income Distribution CUM Capital Withdrawal;INF173K01MY0;INF173K01NA8;10.0949;;;11-Sep-2019</t>
  </si>
  <si>
    <t>119574;SBI Arbitrage Opportunities Fund - Direct Plan - Gr;INF200K01QU0;;25.6223;;;11-Sep-2019</t>
  </si>
  <si>
    <t>119567;SBI Arbitrage Opportunities Fund - Direct Plan - Income Distribution cum Capital Withdrawal Option (IDCW);INF200K01QS4;INF200K01QT2;14.3260;;;11-Sep-2019</t>
  </si>
  <si>
    <t>104457;SBI Arbitrage Opportunities Fund - Regular Plan - Gr;INF200K01156;;24.7823;;;11-Sep-2019</t>
  </si>
  <si>
    <t>104458;SBI Arbitrage Opportunities Fund - Regular Plan - Income Distribution cum Capital Withdrawal Option (IDCW);INF200K01131;INF200K01149;13.4844;;;11-Sep-2019</t>
  </si>
  <si>
    <t>145727;TATA Arbitrage Fund Direct Plan - Monthly Payout of Income Distribution cum capital withdrawal option ;INF277K018Q1;;10.4367;;;11-Sep-2019</t>
  </si>
  <si>
    <t>145725;TATA Arbitrage Fund Direct Plan - Monthly Reinvestment of Income Distribution cum capital withdrawal option;;INF277K019Q9;10.4367;;;11-Sep-2019</t>
  </si>
  <si>
    <t>145728;TATA Arbitrage Fund Regular Plan - Monthly Payout of Income Distribution cum capital withdrawal option ;INF277K016Q5;;10.3827;;;11-Sep-2019</t>
  </si>
  <si>
    <t>145726;TATA Arbitrage Fund Regular Plan - Monthly Reinvestment of Income Distribution cum capital withdrawal option ;;INF277K010R6;10.3827;;;11-Sep-2019</t>
  </si>
  <si>
    <t>145724;Tata Arbitrage Fund-Direct Plan-Growth;INF277K017Q3;;10.5376;;;11-Sep-2019</t>
  </si>
  <si>
    <t>145723;Tata Arbitrage Fund-Regular Plan-Growth;INF277K015Q7;;10.4834;;;11-Sep-2019</t>
  </si>
  <si>
    <t>146297;Union Arbitrage Fund - Direct Plan - Growth Option;INF582M01ES7;;10.3906;;;11-Sep-2019</t>
  </si>
  <si>
    <t>146296;Union Arbitrage Fund - Direct Plan - IDCW Option;INF582M01EU3;INF582M01ET5;10.3906;;;11-Sep-2019</t>
  </si>
  <si>
    <t>146294;Union Arbitrage Fund - Regular Plan - Growth Option;INF582M01EW9;;10.3615;;;11-Sep-2019</t>
  </si>
  <si>
    <t>146295;Union Arbitrage Fund - Regular Plan - IDCW Option;INF582M01EY5;INF582M01EX7;10.3615;;;11-Sep-2019</t>
  </si>
  <si>
    <t>120795;UTI Arbitrage Fund - Direct Plan - Growth Option;INF789FB1RG6;;26.4154;;;11-Sep-2019</t>
  </si>
  <si>
    <t>120796;UTI Arbitrage Fund - Direct Plan - IDCW;INF789FB1RE1;INF789FB1RF8;17.0741;;;11-Sep-2019</t>
  </si>
  <si>
    <t>104075;UTI Arbitrage Fund - Regular Plan - Growth Option;INF789FB1RJ0;;25.6227;;;11-Sep-2019</t>
  </si>
  <si>
    <t>104074;UTI Arbitrage Fund - Regular Plan - IDCW;INF789FB1RH4;INF789FB1RI2;16.059;;;11-Sep-2019</t>
  </si>
  <si>
    <t>132996;Aditya Birla Sun Life Equity Savings Fund - Direct - IDCW;INF209KA1TQ7;INF209KA1TR5;12.41;;;11-Sep-2019</t>
  </si>
  <si>
    <t>132995;Aditya Birla Sun Life Equity Savings Fund - Direct Plan - Growth;INF209KA1TP9;;13.92;;;11-Sep-2019</t>
  </si>
  <si>
    <t>132997;Aditya Birla Sun Life Equity Savings Fund - Regular - IDCW;INF209KA1TT1;INF209KA1TU9;11.09;;;11-Sep-2019</t>
  </si>
  <si>
    <t>132998;Aditya Birla Sun Life Equity Savings Fund - Regular Plan - Growth;INF209KA1TS3;;13.2;;;11-Sep-2019</t>
  </si>
  <si>
    <t>135120;Axis Equity Saver Fund - Direct Plan - Growth;INF846K01VJ3;;13.50;;;11-Sep-2019</t>
  </si>
  <si>
    <t>135121;Axis Equity Saver Fund - Direct Plan - Monthly IDCW;INF846K01VK1;INF846K01VL9;10.98;;;11-Sep-2019</t>
  </si>
  <si>
    <t>135124;Axis Equity Saver Fund - Direct Plan - Quarterly IDCW;INF846K01VM7;INF846K01VN5;11.15;;;11-Sep-2019</t>
  </si>
  <si>
    <t>139520;Axis Equity Saver Fund - Direct Plan - Regular IDCW;INF846K01XP6;INF846K01XQ4;12.50;;;11-Sep-2019</t>
  </si>
  <si>
    <t>135122;Axis Equity Saver Fund - Regular Plan - Growth;INF846K01VO3;;12.86;;;11-Sep-2019</t>
  </si>
  <si>
    <t>135123;Axis Equity Saver Fund - Regular Plan - Monthly IDCW;INF846K01VP0;INF846K01VQ8;10.46;;;11-Sep-2019</t>
  </si>
  <si>
    <t>135125;Axis Equity Saver Fund - Regular Plan - Quarterly IDCW;INF846K01VR6;INF846K01VS4;10.62;;;11-Sep-2019</t>
  </si>
  <si>
    <t>139521;Axis Equity Saver Fund - Regular Plan - Regular IDCW;INF846K01XR2;INF846K01XS0;12.49;;;11-Sep-2019</t>
  </si>
  <si>
    <t>108995;BANDHAN Equity Savings Fund - Regular Plan - Growth;INF194K01581;;19.90;;;11-Sep-2019</t>
  </si>
  <si>
    <t>108992;BANDHAN Equity Savings Fund - Regular Plan - Monthly IDCW;INF194K01599;INF194K01607;12.29;;;11-Sep-2019</t>
  </si>
  <si>
    <t>133682;BANDHAN Equity Savings Fund - Regular Plan -Annual IDCW;INF194KA1XX2;INF194KA1XY0;10.33;;;11-Sep-2019</t>
  </si>
  <si>
    <t>143259;BANDHAN Equity Savings Fund- Regular Plan -Quarterly IDCW;INF194KA16J0;INF194KA17J8;10.13;;;11-Sep-2019</t>
  </si>
  <si>
    <t>133681;BANDHAN Equity Savings Fund-Direct Plan-Annual IDCW;INF194KA1YA8;INF194KA1YB6;10.78;;;11-Sep-2019</t>
  </si>
  <si>
    <t>118477;BANDHAN Equity Savings Fund-Direct Plan-Growth;INF194K01Z02;;20.82;;;11-Sep-2019</t>
  </si>
  <si>
    <t>118476;BANDHAN Equity Savings Fund-Direct Plan-Monthly IDCW;INF194K01Z10;INF194K01Z28;12.77;;;11-Sep-2019</t>
  </si>
  <si>
    <t>147496;Baroda BNP Paribas Equity Savings Fund - Direct Plan - Growth;INF955L01IL3;;10.05;;;11-Sep-2019</t>
  </si>
  <si>
    <t>147498;Baroda BNP Paribas Equity Savings Fund - Direct Plan - IDCW;;INF955L01IN9;10.05;;;11-Sep-2019</t>
  </si>
  <si>
    <t>147494;Baroda BNP Paribas Equity Savings Fund - Regular Plan - Growth;INF955L01II9;;10.03;;;11-Sep-2019</t>
  </si>
  <si>
    <t>147495;Baroda BNP Paribas Equity Savings Fund - Regular Plan - IDCW;;INF955L01IK5;10.03;;;11-Sep-2019</t>
  </si>
  <si>
    <t>136567;DSP Equity Savings Fund - Direct Plan - Growth;INF740KA1504;;13.043;;;11-Sep-2019</t>
  </si>
  <si>
    <t>136568;DSP Equity Savings Fund - Direct Plan - IDCW;INF740KA1512;INF740KA1520;11.121;;;11-Sep-2019</t>
  </si>
  <si>
    <t>136569;DSP Equity Savings Fund - Direct Plan - IDCW - Monthly;INF740KA1538;INF740KA1546;11.814;;;11-Sep-2019</t>
  </si>
  <si>
    <t>136570;DSP Equity Savings Fund - Direct Plan - IDCW - Quarterly;INF740KA1553;INF740KA1561;11.862;;;11-Sep-2019</t>
  </si>
  <si>
    <t>136563;DSP Equity Savings Fund - Regular Plan - Growth;INF740KA1439;;12.419;;;11-Sep-2019</t>
  </si>
  <si>
    <t>136564;DSP Equity Savings Fund - Regular Plan - IDCW;INF740KA1447;INF740KA1454;10.477;;;11-Sep-2019</t>
  </si>
  <si>
    <t>136565;DSP Equity Savings Fund - Regular Plan - IDCW - Monthly;INF740KA1462;INF740KA1470;10.536;;;11-Sep-2019</t>
  </si>
  <si>
    <t>136566;DSP Equity Savings Fund - Regular Plan - IDCW - Quarterly;INF740KA1488;INF740KA1496;10.479;;;11-Sep-2019</t>
  </si>
  <si>
    <t>140350;Edelweiss Equity Savings Fund - Direct Plan - Bonus Option;INF843K01KD6;;14.4403;;;11-Sep-2019</t>
  </si>
  <si>
    <t>140347;Edelweiss Equity Savings Fund - Direct Plan - Growth Option;INF843K01KC8;;14.4391;;;11-Sep-2019</t>
  </si>
  <si>
    <t>140348;Edelweiss Equity Savings Fund - Direct Plan - IDCW Option;INF843K01KE4;INF843K01KF1;11.5458;;;11-Sep-2019</t>
  </si>
  <si>
    <t>141933;Edelweiss Equity Savings Fund - Direct Plan - Monthly - IDCW Option;INF754K01IN8;INF754K01IO6;12.4261;;;11-Sep-2019</t>
  </si>
  <si>
    <t>140352;Edelweiss Equity Savings Fund - Regular Plan - Bonus Option;INF843K01KH7;;13.9757;;;11-Sep-2019</t>
  </si>
  <si>
    <t>140351;Edelweiss Equity Savings Fund - Regular Plan - Growth Option;INF843K01KG9;;13.973;;;11-Sep-2019</t>
  </si>
  <si>
    <t>140349;Edelweiss Equity Savings Fund - Regular Plan - IDCW Option;INF843K01KI5;INF843K01KJ3;10.5449;;;11-Sep-2019</t>
  </si>
  <si>
    <t>141934;Edelweiss Equity Savings Fund - Regular Plan - Monthly - IDCW Option;INF754K01IP3;INF754K01IQ1;11.9801;;;11-Sep-2019</t>
  </si>
  <si>
    <t>144462;Franklin India Equity Savings Fund - Direct - IDCW ;INF090I01PC9;INF090I01PB1;10.2961;;;11-Sep-2019</t>
  </si>
  <si>
    <t>144465;Franklin India Equity Savings Fund - Direct - Monthly - IDCW;INF090I01PH8;INF090I01PG0;10.2361;;;11-Sep-2019</t>
  </si>
  <si>
    <t>144467;Franklin India Equity Savings Fund - Direct - Quarterly - IDCW;INF090I01PL0;INF090I01PK2;10.2961;;;11-Sep-2019</t>
  </si>
  <si>
    <t>144468;Franklin India Equity Savings Fund - IDCW ;INF090I01OZ3;INF090I01OY6;10.1072;;;11-Sep-2019</t>
  </si>
  <si>
    <t>144464;Franklin India Equity Savings Fund - Monthly - IDCW;INF090I01PF2;INF090I01PE5;10.0478;;;11-Sep-2019</t>
  </si>
  <si>
    <t>144463;Franklin India Equity Savings Fund - Quarterly - IDCW;INF090I01PJ4;INF090I01PI6;10.1072;;;11-Sep-2019</t>
  </si>
  <si>
    <t>144461;Franklin India Equity Savings Fund- Growth;INF090I01PA3;;10.1072;;;11-Sep-2019</t>
  </si>
  <si>
    <t>144466;Franklin India Equity Savings Fund- Growth Direct;INF090I01PD7;;10.2961;;;11-Sep-2019</t>
  </si>
  <si>
    <t>119128;HDFC Equity Savings Fund - Growth Option - Direct Plan;INF179K01XT4;;38.721;;;11-Sep-2019</t>
  </si>
  <si>
    <t>101585;HDFC Equity Savings Fund - GROWTH PLAN;INF179K01AM7;;36.379;;;11-Sep-2019</t>
  </si>
  <si>
    <t>119129;HDFC Equity Savings Fund - IDCW Option - Direct Plan;INF179K01XR8;INF179K01XS6;11.618;;;11-Sep-2019</t>
  </si>
  <si>
    <t>101586;HDFC Equity Savings Fund - IDCW PLAN;INF179K01AK1;INF179K01AL9;10.742;;;11-Sep-2019</t>
  </si>
  <si>
    <t>133051;ICICI Prudential Equity Savings Fund - Cumulative option;INF109KA14I5;;13.99;;;11-Sep-2019</t>
  </si>
  <si>
    <t>133054;ICICI Prudential Equity Savings Fund - Direct Plan - Cumulative option;INF109KA11J9;;14.55;;;11-Sep-2019</t>
  </si>
  <si>
    <t>133056;ICICI Prudential Equity Savings Fund - Direct Plan - Half Yearly IDCW;INF109KA14J3;INF109KA17J6;13.40;;;11-Sep-2019</t>
  </si>
  <si>
    <t>133049;ICICI Prudential Equity Savings Fund - Direct Plan - Monthly IDCW;INF109KA12J7;INF109KA15J0;12.42;;;11-Sep-2019</t>
  </si>
  <si>
    <t>133052;ICICI Prudential Equity Savings Fund - Direct Plan - Quarterly IDCW;INF109KA13J5;INF109KA16J8;12.24;;;11-Sep-2019</t>
  </si>
  <si>
    <t>133057;ICICI Prudential Equity Savings Fund - Half Yearly IDCW;INF109KA17I8;INF109KA10J1;12.64;;;11-Sep-2019</t>
  </si>
  <si>
    <t>133050;ICICI Prudential Equity Savings Fund - Monthly IDCW;INF109KA15I2;INF109KA18I6;10.97;;;11-Sep-2019</t>
  </si>
  <si>
    <t>133053;ICICI Prudential Equity Savings Fund - Quarterly IDCW;INF109KA16I0;INF109KA19I4;11.23;;;11-Sep-2019</t>
  </si>
  <si>
    <t>114982;IDBI Equity Savings Fund Growth Option;INF397L01315;;16.4709;;;11-Sep-2019</t>
  </si>
  <si>
    <t>118452;IDBI Equity Savings Fund Growth Option Direct;INF397L01AZ5;;17.5600;;;11-Sep-2019</t>
  </si>
  <si>
    <t>114630;IDBI Equity Savings Fund IDCW Option;INF397L01257;INF397L01265;13.8240;;;11-Sep-2019</t>
  </si>
  <si>
    <t>118453;IDBI Equity Savings Fund IDCW Option Direct;INF397L01BA6;INF397L01BB4;12.6971;;;11-Sep-2019</t>
  </si>
  <si>
    <t>118454;IDBI Equity Savings Fund Option Direct;INF397L01BD0;INF397L01BE8;10.6245;;;11-Sep-2019</t>
  </si>
  <si>
    <t>114983;IDBI Equity Savings Fund Quarterly IDCW Option;INF397L01281;INF397L01299;13.1162;;;11-Sep-2019</t>
  </si>
  <si>
    <t>146457;Invesco India Equity Savings Fund - Direct Plan - Growth;INF205KA1049;;10.2331;;;11-Sep-2019</t>
  </si>
  <si>
    <t>146458;Invesco India Equity Savings Fund - Direct Plan - IDCW (Payout / Reinvestment);INF205KA1064;INF205KA1031;10.2224;;;11-Sep-2019</t>
  </si>
  <si>
    <t>146456;Invesco India Equity Savings Fund - Regular Plan - Growth;INF205KA1023;;10.1322;;;11-Sep-2019</t>
  </si>
  <si>
    <t>146455;Invesco India Equity Savings Fund - Regular Plan - IDCW (Payout / Reinvestment);INF205KA1015;INF205KA1056;10.1322;;;11-Sep-2019</t>
  </si>
  <si>
    <t>131373;Kotak Equity Savings Fund - Direct - Growth;INF174K01D28;;14.7299;;;11-Sep-2019</t>
  </si>
  <si>
    <t>131375;Kotak Equity Savings Fund - Direct - Monthly Payout of Income Distribution cum capital withdrawal option;INF174K01D36;INF174K01D51;11.4619;;;11-Sep-2019</t>
  </si>
  <si>
    <t>131377;Kotak Equity Savings Fund - Direct - Quarterly Payout of Income Distribution cum capital withdrawal option;INF174K01D44;INF174K01D69;11.1066;;;11-Sep-2019</t>
  </si>
  <si>
    <t>131372;Kotak Equity Savings Fund - Regular - Growth;INF174K01C78;;14.2373;;;11-Sep-2019</t>
  </si>
  <si>
    <t>131374;Kotak Equity Savings Fund - Regular - Monthly Payout of Income Distribution cum capital withdrawal option;INF174K01C86;INF174K01D02;11.1641;;;11-Sep-2019</t>
  </si>
  <si>
    <t>131376;Kotak Equity Savings Fund - Regular - QuarterlyPayout of Income Distribution cum capital withdrawal option;INF174K01C94;INF174K01D10;10.975;;;11-Sep-2019</t>
  </si>
  <si>
    <t>119802;L&amp;T Equity Savings Fund - Direct Plan-Growth;INF917K01GE4;;18.056;;;11-Sep-2019</t>
  </si>
  <si>
    <t>119803;L&amp;T Equity Savings Fund - Direct Plan-Monthly IDCW;INF917K01GA2;;11.944;;;11-Sep-2019</t>
  </si>
  <si>
    <t>115887;L&amp;T Equity Savings Fund - Regular Plan - Growth;INF917K01AA5;;17.148;;;11-Sep-2019</t>
  </si>
  <si>
    <t>115883;L&amp;T Equity Savings Fund - Regular Plan - Monthly IDCW;INF917K01965;INF917K01973;11.154;;;11-Sep-2019</t>
  </si>
  <si>
    <t>115886;L&amp;T Equity Savings Fund - Regular Plan - Quarterly IDCW;INF917K01981;INF917K01999;11.21;;;11-Sep-2019</t>
  </si>
  <si>
    <t>119801;L&amp;T Equity Savings Fund- Direct Plan-Quarterly IDCW;INF917K01GD6;INF917K01GC8;12.023;;;11-Sep-2019</t>
  </si>
  <si>
    <t>140444;Mahindra Manulife Equity Savings Fund - Direct Plan -Growth;INF174V01184;;11.7871;;;11-Sep-2019</t>
  </si>
  <si>
    <t>140447;Mahindra Manulife Equity Savings Fund - Regular Plan - Growth;INF174V01150;;11.1593;;;11-Sep-2019</t>
  </si>
  <si>
    <t>140442;Mahindra Manulife Equity Savings Fund -Direct Plan -Dividend;INF174V01192;INF174V01200;11.0633;;;11-Sep-2019</t>
  </si>
  <si>
    <t>140446;Mahindra Manulife Equity Savings Fund -Regular Plan -Dividend;INF174V01168;INF174V01176;10.4781;;;11-Sep-2019</t>
  </si>
  <si>
    <t>145694;Mirae Asset Equity Savings Fund Direct IDCW;INF769K01EJ3;INF769K01EM7;10.536;;;11-Sep-2019</t>
  </si>
  <si>
    <t>145696;Mirae Asset Equity Savings Fund Regular IDCW;INF769K01EH7;INF769K01EL9;10.443;;;11-Sep-2019</t>
  </si>
  <si>
    <t>145693;Mirae Asset Equity Savings Fund- Direct Plan- Growth;INF769K01EK1;;10.539;;;11-Sep-2019</t>
  </si>
  <si>
    <t>145695;Mirae Asset Equity Savings Fund- Regular Plan- Growth;INF769K01EI5;;10.440;;;11-Sep-2019</t>
  </si>
  <si>
    <t>134597;NIPPON INDIA EQUITY SAVINGS FUND - Direct Plan - IDCW Option;INF204KA1W93;INF204KA1X01;10.9678;;;11-Sep-2019</t>
  </si>
  <si>
    <t>134599;NIPPON INDIA EQUITY SAVINGS FUND - Direct Plan - MONTHLY IDCW Option;INF204KA1X35;INF204KA1X43;10.8088;;;11-Sep-2019</t>
  </si>
  <si>
    <t>134601;NIPPON INDIA EQUITY SAVINGS FUND - Direct Plan - QUARTERLY IDCW Option;INF204KA1X19;INF204KA1X27;10.7987;;;11-Sep-2019</t>
  </si>
  <si>
    <t>134596;NIPPON INDIA EQUITY SAVINGS FUND - IDCW Option;INF204KA1W10;INF204KA1W28;10.4102;;;11-Sep-2019</t>
  </si>
  <si>
    <t>134598;NIPPON INDIA EQUITY SAVINGS FUND - MONTHLY IDCW Option;INF204KA1W51;INF204KA1W69;10.2686;;;11-Sep-2019</t>
  </si>
  <si>
    <t>134600;NIPPON INDIA EQUITY SAVINGS FUND - QUARTERLY IDCW Option;INF204KA1W36;INF204KA1W44;10.2610;;;11-Sep-2019</t>
  </si>
  <si>
    <t>134595;Nippon India Equity Savings Fund- Direct Plan- Growth Plan- Bonus Option;INF204KA1W85;;12.7237;;;11-Sep-2019</t>
  </si>
  <si>
    <t>134594;Nippon India Equity Savings Fund- Direct Plan- Growth Plan-Growth Option;INF204KA1W77;;12.7237;;;11-Sep-2019</t>
  </si>
  <si>
    <t>134602;Nippon India Equity Savings Fund- Growth Plan- Bonus Option;INF204KA1W02;;12.1525;;;11-Sep-2019</t>
  </si>
  <si>
    <t>134593;Nippon India Equity Savings Fund- Growth Plan- Growth Option;INF204KA1V94;;12.1525;;;11-Sep-2019</t>
  </si>
  <si>
    <t>138371;PGIM India Equity Savings Fund - Annual Dividend option;INF223J01EZ9;INF223J01FA9;14.4196;;;11-Sep-2019</t>
  </si>
  <si>
    <t>138375;PGIM India Equity Savings Fund - Direct Plan - Annual Dividend;INF223J01QA6;INF223J01QB4;14.7016;;;11-Sep-2019</t>
  </si>
  <si>
    <t>138376;PGIM India Equity Savings Fund - Direct Plan - Growth;INF223J01QD0;;34.0662;;;11-Sep-2019</t>
  </si>
  <si>
    <t>142427;PGIM India Equity Savings Fund - Direct Plan - Half yearly Dividend option;INF663L01YM8;INF663L01YN6;10.678;;;11-Sep-2019</t>
  </si>
  <si>
    <t>138377;PGIM India Equity Savings Fund - Direct Plan - Monthly Dividend;INF223J01QE8;INF223J01QF5;11.4954;;;11-Sep-2019</t>
  </si>
  <si>
    <t>138378;PGIM India Equity Savings Fund - Direct Plan - Quarterly Dividend;INF223J01QG3;INF223J01QH1;11.5857;;;11-Sep-2019</t>
  </si>
  <si>
    <t>142428;PGIM India Equity Savings Fund - Direct Plan - Regular Dividend Option;INF663L01YQ9;INF663L01YR7;10.6827;;;11-Sep-2019</t>
  </si>
  <si>
    <t>138372;PGIM India Equity Savings Fund - Growth Option;INF223J01FB7;;31.8147;;;11-Sep-2019</t>
  </si>
  <si>
    <t>138369;PGIM India Equity Savings Fund - Monthly Dividend option;INF223J01FC5;INF223J01FD3;11.0576;;;11-Sep-2019</t>
  </si>
  <si>
    <t>138370;PGIM India Equity Savings Fund - Quarterly  Dividend;INF223J01FE1;INF223J01FF8;11.0846;;;11-Sep-2019</t>
  </si>
  <si>
    <t>142426;PGIM India Equity Savings Fund - Regular Plan - Regular Dividend Option;INF663L01YO4;INF663L01YP1;10.5987;;;11-Sep-2019</t>
  </si>
  <si>
    <t>119472;Principal Equity Savings Fund - Direct Plan - Growth Option;INF173K01GZ9;;38.0167;;;11-Sep-2019</t>
  </si>
  <si>
    <t>119470;Principal Equity Savings Fund - Direct Plan - Income Distribution CUM Capital Withdrawal Option - Half Yearly;INF173K01HC6;INF173K01HD4;11.5602;;;11-Sep-2019</t>
  </si>
  <si>
    <t>101498;Principal Equity Savings Fund - Growth Option;INF173K01213;;35.8008;;;11-Sep-2019</t>
  </si>
  <si>
    <t>101499;Principal Equity Savings Fund - Half Yearly Income Distribution CUM Capital Withdrawal;INF173K01247;INF173K01254;11.7103;;;11-Sep-2019</t>
  </si>
  <si>
    <t>101500;Principal Equity Savings Fund -Quaterly Income Distribution CUM Capital Withdrawal;INF173K01262;INF173K01270;12.3418;;;11-Sep-2019</t>
  </si>
  <si>
    <t>119471;Principal Equity Savings Fund- Direct Plan - Income Distribution CUM Capital Withdrawal Option - Quaterly;INF173K01HF9;INF173K01HG7;15.4591;;;11-Sep-2019</t>
  </si>
  <si>
    <t>134643;SBI Equity Savings Fund - Direct Plan - Growth;INF200KA1DF3;;13.7953;;;11-Sep-2019</t>
  </si>
  <si>
    <t>134641;SBI Equity Savings Fund - Direct Plan - Monthly Income Distribution cum Capital Withdrawal Option (IDCW);INF200KA1DG1;INF200KA1DH9;12.6229;;;11-Sep-2019</t>
  </si>
  <si>
    <t>134640;SBI Equity Savings Fund - Direct Plan - Quarterly Income Distribution cum Capital Withdrawal Option (IDCW);INF200KA1DI7;INF200KA1DJ5;13.0673;;;11-Sep-2019</t>
  </si>
  <si>
    <t>134644;SBI Equity Savings Fund - Regular Plan - Growth;INF200KA1DA4;;12.9361;;;11-Sep-2019</t>
  </si>
  <si>
    <t>134639;SBI Equity Savings Fund - Regular Plan - Monthly Income Distribution cum Capital Withdrawal Option (IDCW);INF200KA1DB2;INF200KA1DC0;11.9924;;;11-Sep-2019</t>
  </si>
  <si>
    <t>134642;SBI Equity Savings Fund - Regular Plan - Quarterly Income Distribution cum Capital Withdrawal Option (IDCW);INF200KA1DD8;INF200KA1DE6;12.2326;;;11-Sep-2019</t>
  </si>
  <si>
    <t>145478;Sundaram Equity Savings Fund Direct Plan - Growth;INF903JA1GK9;;10.4919;;;11-Sep-2019</t>
  </si>
  <si>
    <t>145479;Sundaram Equity Savings Fund Direct Plan - Payout of Income Distribution cum Capital Withdrawal (IDCW);INF903JA1GL7;;10.4919;;;11-Sep-2019</t>
  </si>
  <si>
    <t>145480;Sundaram Equity Savings Fund Direct Plan - Reinvestment of Income Distribution cum Capital Withdrawal (IDCW);INF903JA1GM5;;10.4919;;;11-Sep-2019</t>
  </si>
  <si>
    <t>145475;Sundaram Equity Savings Fund Regular Plan - Growth;INF903JA1GH5;;10.3476;;;11-Sep-2019</t>
  </si>
  <si>
    <t>145476;Sundaram Equity Savings Fund Regular Plan - Payout of Income Distribution cum Capital Withdrawal (IDCW);INF903JA1GI3;;10.3475;;;11-Sep-2019</t>
  </si>
  <si>
    <t>145477;Sundaram Equity Savings Fund Regular Plan - Reinvestment of Income Distribution cum Capital Withdrawal (IDCW);INF903JA1GJ1;;10.3475;;;11-Sep-2019</t>
  </si>
  <si>
    <t>101906;Tata Equity Savings Fund -Regular Plan-Growth Option;INF277K01907;;32.7725;;;11-Sep-2019</t>
  </si>
  <si>
    <t>119960;Tata Equity Savings Fund- Direct Plan- Growth Option;INF277K01QH5;;34.9948;;;11-Sep-2019</t>
  </si>
  <si>
    <t>102118;Tata Equity Savings Fund- Regular Plan - Periodic Payout of IDCW Option;INF277K01EF5;INF277K01915;15.7091;;;11-Sep-2019</t>
  </si>
  <si>
    <t>101609;TATA Equity Savings Fund- Regular Plan -Monthly Payout of IDCW option;INF277K01EE8;INF277K01899;13.3772;;;11-Sep-2019</t>
  </si>
  <si>
    <t>119958;Tata Equity Savings Fund-Direct Plan - Monthly Payout of IDCW Option;INF277K01QI3;INF277K01QJ1;14.8194;;;11-Sep-2019</t>
  </si>
  <si>
    <t>119959;Tata Equity Savings Fund-Direct Plan - Periodic Payout of IDCWS Option;INF277K01QK9;INF277K01QL7;17.0243;;;11-Sep-2019</t>
  </si>
  <si>
    <t>144312;Union Equity Savings Fund - Direct Plan - Growth Option;INF582M01EC1;;10.63;;;11-Sep-2019</t>
  </si>
  <si>
    <t>144313;Union Equity Savings Fund - Direct Plan - IDCW Option;INF582M01EE7;INF582M01ED9;10.63;;;11-Sep-2019</t>
  </si>
  <si>
    <t>144310;Union Equity Savings Fund - Regular Plan - Growth Option;INF582M01EG2;;10.54;;;11-Sep-2019</t>
  </si>
  <si>
    <t>144311;Union Equity Savings Fund - Regular Plan - IDCW Option;INF582M01EI8;INF582M01EH0;10.54;;;11-Sep-2019</t>
  </si>
  <si>
    <t>144490;UTI Equity Savings Fund - Direct Plan - Growth Option;INF789F1A777;;10.2611;;;11-Sep-2019</t>
  </si>
  <si>
    <t>144491;UTI Equity Savings Fund - Direct Plan - IDCW;INF789F1A769;INF789F1A751;10.2612;;;11-Sep-2019</t>
  </si>
  <si>
    <t>144489;UTI Equity Savings Fund - Direct Plan - Monthly IDCW;INF789F1A819;INF789F1A801;10.2616;;;11-Sep-2019</t>
  </si>
  <si>
    <t>144488;UTI Equity Savings Fund - Direct Plan - Quarterly IDCW;INF789F1A850;INF789F1A843;10.2611;;;11-Sep-2019</t>
  </si>
  <si>
    <t>144484;UTI Equity Savings Fund - Regular Plan - Growth Option;INF789F1A744;;10.1345;;;11-Sep-2019</t>
  </si>
  <si>
    <t>144485;UTI Equity Savings Fund - Regular Plan - IDCW;INF789F1A736;INF789F1A728;10.1345;;;11-Sep-2019</t>
  </si>
  <si>
    <t>144486;UTI Equity Savings Fund - Regular Plan - Monthly IDCW;INF789F1A793;INF789F1A785;10.1345;;;11-Sep-2019</t>
  </si>
  <si>
    <t>144487;UTI Equity Savings Fund - Regular Plan - Quarterly IDCW;INF789F1A835;INF789F1A827;10.1345;;;11-Sep-2019</t>
  </si>
  <si>
    <t>146576;Aditya Birla Sun Life Retirement Fund-The 30s Plan-Direct - Payout of IDCW;INF209KB1I31;INF209KB1I49;9.577;;;11-Sep-2019</t>
  </si>
  <si>
    <t>146575;Aditya Birla Sun Life Retirement Fund-The 30s Plan-Direct Growth;INF209KB1I23;;9.578;;;11-Sep-2019</t>
  </si>
  <si>
    <t>146574;Aditya Birla Sun Life Retirement Fund-The 30s Plan-Regular - Payout of IDCW;INF209KB1I07;INF209KB1I15;9.497;;;11-Sep-2019</t>
  </si>
  <si>
    <t>146577;Aditya Birla Sun Life Retirement Fund-The 30s Plan-Regular Growth;INF209KB1H99;;9.497;;;11-Sep-2019</t>
  </si>
  <si>
    <t>146927;Aditya Birla Sun Life Retirement Fund-The 40s Plan- Direct - Payout of IDCW;INF209KB1I98;INF209KB1J06;9.774;;;11-Sep-2019</t>
  </si>
  <si>
    <t>146930;Aditya Birla Sun Life Retirement Fund-The 40s Plan-Direct Plan-Growth;INF209KB1I80;;9.774;;;11-Sep-2019</t>
  </si>
  <si>
    <t>146928;Aditya Birla Sun Life Retirement Fund-The 40s Plan-Regular - Payout of IDCW;INF209KB1I64;;9.693;;;11-Sep-2019</t>
  </si>
  <si>
    <t>146929;Aditya Birla Sun Life Retirement Fund-The 40s Plan-Regular Plan-Growth;INF209KB1I56;INF209KB1I72;9.693;;;11-Sep-2019</t>
  </si>
  <si>
    <t>146937;Aditya Birla Sun Life Retirement Fund-The 50s Plan- Direct - Payout of IDCW;INF209KB1J55;INF209KB1J63;10.4295;;;11-Sep-2019</t>
  </si>
  <si>
    <t>146939;Aditya Birla Sun Life Retirement Fund-The 50s Plan- Regular - Payout of IDCW;INF209KB1J22;INF209KB1J30;10.3562;;;11-Sep-2019</t>
  </si>
  <si>
    <t>146940;Aditya Birla Sun Life Retirement Fund-The 50s Plan-Direct Plan-Growth;INF209KB1J48;;10.4296;;;11-Sep-2019</t>
  </si>
  <si>
    <t>146938;Aditya Birla Sun Life Retirement Fund-The 50s Plan-Regular Plan-Growth;INF209KB1J14;;10.3571;;;11-Sep-2019</t>
  </si>
  <si>
    <t>146944;Aditya Birla Sun Life Retirement Fund-The 50s Plus-Debt Plan - Direct - Payout of IDCW;INF209KB1K11;INF209KB1K29;10.4082;;;11-Sep-2019</t>
  </si>
  <si>
    <t>146942;Aditya Birla Sun Life Retirement Fund-The 50s Plus-Debt Plan - Regular - Payout of IDCW;INF209KB1J89;INF209KB1J97;10.3345;;;11-Sep-2019</t>
  </si>
  <si>
    <t>146943;Aditya Birla Sun Life Retirement Fund-The 50s Plus-Debt Plan-Direct Plan-Growth;INF209KB1K03;;10.4079;;;11-Sep-2019</t>
  </si>
  <si>
    <t>146941;Aditya Birla Sun Life Retirement Fund-The 50s Plus-Debt Plan-Regular Plan-Growth;INF209KB1J71;;10.3342;;;11-Sep-2019</t>
  </si>
  <si>
    <t>118548;Franklin India  PENSION PLAN - Direct - Growth;INF090I01JZ3;;134.0537;;;11-Sep-2019</t>
  </si>
  <si>
    <t>118549;Franklin India Pension Plan - Direct - IDCW ;INF090I01KA4;INF090I01KB2;18.1900;;;11-Sep-2019</t>
  </si>
  <si>
    <t>100535;Franklin India Pension Plan - IDCW ;INF090I01528;INF090I01536;17.2141;;;11-Sep-2019</t>
  </si>
  <si>
    <t>100536;Franklin India Pension Plan-Growth;INF090I01510;;127.9476;;;11-Sep-2019</t>
  </si>
  <si>
    <t>136090;HDFC Retirement Savings Fund - Equity Plan - Growth Option;INF179KB1MG8;;16.166;;;11-Sep-2019</t>
  </si>
  <si>
    <t>136094;HDFC Retirement Savings Fund - Equity Plan - Growth Option - Direct Plan;INF179KB1MF0;;17.082;;;11-Sep-2019</t>
  </si>
  <si>
    <t>136466;HDFC Retirement Savings Fund - Hybrid-Debt Plan - Growth Option;INF179KB1MK0;;13.3414;;;11-Sep-2019</t>
  </si>
  <si>
    <t>136465;HDFC Retirement Savings Fund - Hybrid-Debt Plan - Growth Option - Direct Plan;INF179KB1MJ2;;14.0677;;;11-Sep-2019</t>
  </si>
  <si>
    <t>136463;HDFC Retirement Savings Fund - Hybrid-Equity Plan - Growth Option;INF179KB1MI4;;16.204;;;11-Sep-2019</t>
  </si>
  <si>
    <t>136464;HDFC Retirement Savings Fund - Hybrid-Equity Plan - Growth Option - Direct Plan;INF179KB1MH6;;17.129;;;11-Sep-2019</t>
  </si>
  <si>
    <t>146721;ICICI Prudential Retirement Fund - Hybrid Aggressive - Direct Plan - Growth Option;INF109KC1TW4;;10.22;;;11-Sep-2019</t>
  </si>
  <si>
    <t>146720;ICICI Prudential Retirement Fund - Hybrid Aggressive - Direct Plan - IDCW Option;INF109KC1TX2;;10.22;;;11-Sep-2019</t>
  </si>
  <si>
    <t>146722;ICICI Prudential Retirement Fund - Hybrid Aggressive - Growth Option;INF109KC1TU8;;10.12;;;11-Sep-2019</t>
  </si>
  <si>
    <t>146723;ICICI Prudential Retirement Fund - Hybrid Aggressive - IDCW Option;INF109KC1TV6;;10.12;;;11-Sep-2019</t>
  </si>
  <si>
    <t>146716;ICICI Prudential Retirement Fund - Hybrid Conservative - Direct Plan - Growth Option;INF109KC1UA8;;10.5649;;;11-Sep-2019</t>
  </si>
  <si>
    <t>146718;ICICI Prudential Retirement Fund - Hybrid Conservative - Direct Plan - IDCW Option;INF109KC1UB6;;10.5648;;;11-Sep-2019</t>
  </si>
  <si>
    <t>146717;ICICI Prudential Retirement Fund - Hybrid Conservative - Growth Option;INF109KC1TY0;;10.4552;;;11-Sep-2019</t>
  </si>
  <si>
    <t>146719;ICICI Prudential Retirement Fund - Hybrid Conservative - IDCW Option;INF109KC1TZ7;;10.4552;;;11-Sep-2019</t>
  </si>
  <si>
    <t>146727;ICICI Prudential Retirement Fund - Pure Debt - Direct Plan - Growth Option;INF109KC1UE0;;10.7850;;;11-Sep-2019</t>
  </si>
  <si>
    <t>146725;ICICI Prudential Retirement Fund - Pure Debt - Direct Plan - IDCW Option;INF109KC1UF7;;10.7850;;;11-Sep-2019</t>
  </si>
  <si>
    <t>146726;ICICI Prudential Retirement Fund - Pure Debt - Growth Option;INF109KC1UC4;;10.6746;;;11-Sep-2019</t>
  </si>
  <si>
    <t>146724;ICICI Prudential Retirement Fund - Pure Debt - IDCW Option;INF109KC1UD2;;10.6747;;;11-Sep-2019</t>
  </si>
  <si>
    <t>146349;ICICI Prudential Retirement Fund - Pure Equity - Direct Plan - Growth Option;INF109KC1TS2;;10.11;;;11-Sep-2019</t>
  </si>
  <si>
    <t>146348;ICICI Prudential Retirement Fund - Pure Equity - Direct Plan - IDCW Option;INF109KC1TT0;;10.11;;;11-Sep-2019</t>
  </si>
  <si>
    <t>146346;ICICI Prudential Retirement Fund - Pure Equity - Growth Option;INF109KC1TQ6;;10.01;;;11-Sep-2019</t>
  </si>
  <si>
    <t>146347;ICICI Prudential Retirement Fund - Pure Equity - IDCW Option;INF109KC1TR4;;10.01;;;11-Sep-2019</t>
  </si>
  <si>
    <t>133570;NIPPON INDIA RETIREMENT FUND - INCOME GENERATION SCHEME - Direct Plan - IDCW Option;INF204KA1C71;;14.1764;;;11-Sep-2019</t>
  </si>
  <si>
    <t>133571;NIPPON INDIA RETIREMENT FUND - INCOME GENERATION SCHEME - IDCW Option;INF204KA1C63;;13.3090;;;11-Sep-2019</t>
  </si>
  <si>
    <t>133569;Nippon India Retirement Fund- Income Generation Scheme- Direct Plan- Growth Plan - Growth Option;INF204KA1C30;;14.1764;;;11-Sep-2019</t>
  </si>
  <si>
    <t>133629;Nippon India Retirement Fund- Income Generation Scheme- Direct Plan-Growth Plan- Bonus Option;INF204KA1C55;;14.1764;;;11-Sep-2019</t>
  </si>
  <si>
    <t>133628;Nippon India Retirement Fund- Income Generation Scheme- Growth Plan- Bonus Option;INF204KA1C48;;13.3090;;;11-Sep-2019</t>
  </si>
  <si>
    <t>133572;Nippon India Retirement Fund- Income Generation Scheme-Growth Plan - Growth Option;INF204KA1C22;;13.3090;;;11-Sep-2019</t>
  </si>
  <si>
    <t>133566;NIPPON INDIA RETIREMENT FUND - WEALTH CREATION SCHEME - Direct Plan - IDCW Option;INF204KA1C14;;13.1323;;;11-Sep-2019</t>
  </si>
  <si>
    <t>133567;NIPPON INDIA RETIREMENT FUND - WEALTH CREATION SCHEME - IDCW Option;INF204KA1C06;;12.3617;;;11-Sep-2019</t>
  </si>
  <si>
    <t>133568;Nippon India Retirement Fund- Wealth Creation Scheme- Direct Plan- Growth Plan - Growth Option;INF204KA1B72;;13.1323;;;11-Sep-2019</t>
  </si>
  <si>
    <t>133630;Nippon India Retirement Fund- Wealth Creation Scheme- Direct Plan-Growth Plan- Bonus Option;INF204KA1B98;;13.1323;;;11-Sep-2019</t>
  </si>
  <si>
    <t>133565;Nippon India Retirement Fund- Wealth Creation Scheme- Growth Plan - Growth Option;INF204KA1B64;;12.3617;;;11-Sep-2019</t>
  </si>
  <si>
    <t>133631;Nippon India Retirement Fund- Wealth Creation Scheme- Growth Plan- Bonus Option;INF204KA1B80;;12.3617;;;11-Sep-2019</t>
  </si>
  <si>
    <t>135751;Principal Retirement Savings Fund - Conservative Plan - Direct Sub-Plan - Growth;INF173K01MT0;;12.4455;;;11-Sep-2019</t>
  </si>
  <si>
    <t>135752;Principal Retirement Savings Fund- Conservative Plan - Regular Sub-Plan - Growth;INF173K01MS2;;12.2344;;;11-Sep-2019</t>
  </si>
  <si>
    <t>135753;Principal Retirement Savings Fund - Moderate Plan - Direct Sub-Plan - Growth;INF173K01MV6;;12.6949;;;11-Sep-2019</t>
  </si>
  <si>
    <t>144420;Principal Retirement Savings Fund - Moderate Plan - Regular Sub - Plan - Dividend Payout;INF173K01OD0;INF173K01OF5;12.4029;;;11-Sep-2019</t>
  </si>
  <si>
    <t>135754;Principal Retirement Savings Fund - Moderate Plan - Regular Sub-Plan - Growth;INF173K01MU8;;12.4029;;;11-Sep-2019</t>
  </si>
  <si>
    <t>135749;Principal Retirement Savings Fund - Progressive Plan - Direct Sub-Plan - Growth;INF173K01MX2;;13.3976;;;11-Sep-2019</t>
  </si>
  <si>
    <t>135750;Principal Retirement Savings Fund - Progressive Plan - Regular Sub - Plan - Growth;INF173K01MW4;;13.1103;;;11-Sep-2019</t>
  </si>
  <si>
    <t>119256;Tata Retirement Savings Fund- Conservative Plan-Direct Plan-Growth Option;INF277K01QM5;;21.8483;;;11-Sep-2019</t>
  </si>
  <si>
    <t>115944;Tata Retirement Savings Fund- Conservative Plan-Regular Plan-Growth Option;INF277K01FI6;;19.9993;;;11-Sep-2019</t>
  </si>
  <si>
    <t>119255;Tata Retirement Savings Fund- Moderate Plan -Direct Plan-Growth Option;INF277K01QN3;;31.3350;;;11-Sep-2019</t>
  </si>
  <si>
    <t>115943;Tata Retirement Savings Fund- Moderate Plan-Regular Plan-Growth Option;INF277K01FH8;;28.6365;;;11-Sep-2019</t>
  </si>
  <si>
    <t>115942;Tata Retirement Savings Fund - Progressive Plan -Regular Plan-Growth Option;INF277K01FG0;;27.9457;;;11-Sep-2019</t>
  </si>
  <si>
    <t>119251;Tata Retirement Savings Fund- Progressive Plan -Direct Plan-Growth Option;INF277K01QO1;;31.0317;;;11-Sep-2019</t>
  </si>
  <si>
    <t>100682;UTI Retirement Fund - Regular Plan;;;24.9103;;;11-Sep-2019</t>
  </si>
  <si>
    <t>120766;UTI Retirement Fund- Direct Plan;;;25.8537;;;11-Sep-2019</t>
  </si>
  <si>
    <t>146407;ADITYA BIRLA SUN LIFE BAL BHAVISHYA YOJNA DIRECT GROWTH;INF209KB1E84;;9.99;;;11-Sep-2019</t>
  </si>
  <si>
    <t>146409;ADITYA BIRLA SUN LIFE BAL BHAVISHYA YOJNA REGULAR GROWTH;INF209KB1E76;;9.88;;;11-Sep-2019</t>
  </si>
  <si>
    <t>146408;ADITYA BIRLA SUN LIFE BAL BHAVISHYA YOJNA- Direct - IDCW;INF209KB1F18;INF209KB1F26;9.99;;;11-Sep-2019</t>
  </si>
  <si>
    <t>146405;ADITYA BIRLA SUN LIFE BAL BHAVISHYA YOJNA- Regular - IDCW;INF209KB1E92;INF209KB1F00;9.89;;;11-Sep-2019</t>
  </si>
  <si>
    <t>135762;Axis Children's Gift Fund - Lock in - Direct Growth;INF846K01WO1;;13.9907;;;11-Sep-2019</t>
  </si>
  <si>
    <t>135765;Axis Children's Gift Fund - Lock in - Direct Plan - IDCW;INF846K01WP8;;13.9805;;;11-Sep-2019</t>
  </si>
  <si>
    <t>135759;Axis Children's Gift Fund - Lock in - Regular Growth;INF846K01WJ1;;13.1944;;;11-Sep-2019</t>
  </si>
  <si>
    <t>135760;Axis Children's Gift Fund - Lock in - Regular Plan - IDCW;INF846K01WK9;;13.2015;;;11-Sep-2019</t>
  </si>
  <si>
    <t>135764;Axis Children's Gift Fund - No Lock in - Direct Growth;INF846K01WR4;;14.1133;;;11-Sep-2019</t>
  </si>
  <si>
    <t>135763;Axis Children's Gift Fund - No Lock in - Direct Plan - IDCW;INF846K01WS2;INF846K01WQ6;13.9805;;;11-Sep-2019</t>
  </si>
  <si>
    <t>135766;Axis Children's Gift Fund - No Lock in - Regular Plan - Growth;INF846K01WM5;;13.1929;;;11-Sep-2019</t>
  </si>
  <si>
    <t>135761;Axis Children's Gift Fund - No Lock in - Regular Plan - IDCW;INF846K01WN3;INF846K01WL7;13.1981;;;11-Sep-2019</t>
  </si>
  <si>
    <t>119066;HDFC Childrens Gift Fund - Direct Plan;;;124.112;;;11-Sep-2019</t>
  </si>
  <si>
    <t>100900;HDFC Childrens Gift Fund - Growth Plan;;;117.556;;;11-Sep-2019</t>
  </si>
  <si>
    <t>101127;ICICI Prudential Child Care Fund (Gift Plan) - Cumulative;INF109K01605;;136.50;;;11-Sep-2019</t>
  </si>
  <si>
    <t>120579;ICICI Prudential Child Care Fund (Gift Plan) - Direct Plan - Cumulative;INF109K01Y49;;143.89;;;11-Sep-2019</t>
  </si>
  <si>
    <t>120285;LIC MF Children's Fund-Direct Plan-Growth;INF767K01FB1;;18.0789;;;11-Sep-2019</t>
  </si>
  <si>
    <t>101271;LIC MF Children's Fund-Regular Plan-Growth;INF767K01048;;16.9602;;;11-Sep-2019</t>
  </si>
  <si>
    <t>119719;SBI Magnum Children's Benefit Fund - Savings Plan - DIRECT PLAN - GROWTH;INF200K01QR6;;58.6161;;;11-Sep-2019</t>
  </si>
  <si>
    <t>101169;SBI Magnum Children's Benefit Fund - Savings Plan - REGULAR PLAN - GROWTH;INF200K01776;;55.3026;;;11-Sep-2019</t>
  </si>
  <si>
    <t>101491;Tata Young Citizens' Fund -Regular Plan-Growth Option;INF277K01AJ5;;23.9229;;;11-Sep-2019</t>
  </si>
  <si>
    <t>119312;Tata Young Citizens' Fund-Direct Plan-Growth Option;INF277K01QW4;;25.6380;;;11-Sep-2019</t>
  </si>
  <si>
    <t>120724;UTI Children's Equity Fund - Direct Plan - Growth Option;;;36.129;;;11-Sep-2019</t>
  </si>
  <si>
    <t>120725;UTI Children's Equity Fund - Direct Plan - IDCW;;;36.1862;;;11-Sep-2019</t>
  </si>
  <si>
    <t>102267;UTI Children's Equity Fund - Regular Plan - Growth Option;;;34.533;;;11-Sep-2019</t>
  </si>
  <si>
    <t>102266;UTI Children's Equity Fund - Regular Plan - IDCW;;;34.5352;;;11-Sep-2019</t>
  </si>
  <si>
    <t>120771;UTI Children's Hybrid Fund - Direct Plan;;;22.4497;;;11-Sep-2019</t>
  </si>
  <si>
    <t>100678;UTI Children's Hybrid Fund - Regular Plan;;;22.23;;;11-Sep-2019</t>
  </si>
  <si>
    <t>119648;Aditya Birla Sun Life Nifty 50 Index Fund - Growth - Direct Plan;INF209K01VY3;;109.1769;;;11-Sep-2019</t>
  </si>
  <si>
    <t>101314;Aditya Birla Sun Life Nifty 50 Index Fund - Growth - Regular Plan;INF209K01LB2;;108.5122;;;11-Sep-2019</t>
  </si>
  <si>
    <t>119649;Aditya Birla Sun Life Nifty 50 Index Fund -DIRECT - IDCW;INF209K01VX5;;11.9419;;;11-Sep-2019</t>
  </si>
  <si>
    <t>101313;Aditya Birla Sun Life Nifty 50 Index Fund -REGULAR - IDCW;INF209K01LA4;INF209K01LC0;11.7387;;;11-Sep-2019</t>
  </si>
  <si>
    <t>112877;BANDHAN Nifty 50 Index Fund - Regular Plan - Growth;INF194K01920;;22.9030;;;11-Sep-2019</t>
  </si>
  <si>
    <t>112878;BANDHAN Nifty 50 Index Fund - Regular Plan - IDCW;INF194K01938;INF194K01946;23.0829;;;11-Sep-2019</t>
  </si>
  <si>
    <t>118482;BANDHAN Nifty 50 Index Fund-Direct Plan-Growth;INF194K012A8;;23.0343;;;11-Sep-2019</t>
  </si>
  <si>
    <t>118483;BANDHAN Nifty 50 Index Fund-Direct Plan-IDCW;INF194K013A6;INF194K014A4;23.2303;;;11-Sep-2019</t>
  </si>
  <si>
    <t>141877;DSP Nifty 50 Equal Weight Index Fund - Direct Plan - Growth;INF740KA1CR7;;9.3217;;;11-Sep-2019</t>
  </si>
  <si>
    <t>141878;DSP Nifty 50 Equal Weight Index Fund - Direct Plan - IDCW;INF740KA1CS5;INF740KA1CT3;9.3217;;;11-Sep-2019</t>
  </si>
  <si>
    <t>141875;DSP Nifty 50 Equal Weight Index Fund - Regular Plan - Growth;INF740KA1CO4;;9.2329;;;11-Sep-2019</t>
  </si>
  <si>
    <t>141876;DSP Nifty 50 Equal Weight Index Fund - Regular Plan - IDCW;INF740KA1CP1;INF740KA1CQ9;9.2329;;;11-Sep-2019</t>
  </si>
  <si>
    <t>146376;DSP Nifty 50 Index Fund - Direct Plan - Growth;INF740KA1MM7;;10.2959;;;11-Sep-2019</t>
  </si>
  <si>
    <t>146377;DSP Nifty 50 Index Fund - Direct Plan - IDCW;INF740KA1MN5;INF740KA1MO3;10.2959;;;11-Sep-2019</t>
  </si>
  <si>
    <t>146379;DSP Nifty 50 Index Fund - Regular Plan - Growth;INF740KA1MJ3;;10.2845;;;11-Sep-2019</t>
  </si>
  <si>
    <t>146378;DSP Nifty 50 Index Fund - Regular Plan - IDCW;INF740KA1MK1;INF740KA1ML9;10.2845;;;11-Sep-2019</t>
  </si>
  <si>
    <t>146381;DSP Nifty Next 50 Index Fund - Direct Plan - Growth;INF740KA1MG9;;10.1607;;;11-Sep-2019</t>
  </si>
  <si>
    <t>146382;DSP Nifty Next 50 Index Fund - Direct Plan - IDCW;INF740KA1MH7;INF740KA1MI5;10.1607;;;11-Sep-2019</t>
  </si>
  <si>
    <t>146380;DSP Nifty Next 50 Index Fund - Regular Plan - Growth;INF740KA1MD6;;10.1438;;;11-Sep-2019</t>
  </si>
  <si>
    <t>146383;DSP Nifty Next 50 Index Fund - Regular Plan - IDCW;INF740KA1ME4;INF740KA1MF1;10.1438;;;11-Sep-2019</t>
  </si>
  <si>
    <t>118580;Franklin India INDEX FUND- NSE Nifty 50 Index Fund - Direct - IDCW;INF090I01GQ8;INF090I01GR6;89.8049;;;11-Sep-2019</t>
  </si>
  <si>
    <t>100484;Franklin India Index Fund- NSE Nifty 50 Index Fund - Growth;INF090I01890;;87.5646;;;11-Sep-2019</t>
  </si>
  <si>
    <t>105067;Franklin India INDEX FUND- NSE NIFTY 50 INDEX FUND - IDCW;INF090I01874;INF090I01882;87.5646;;;11-Sep-2019</t>
  </si>
  <si>
    <t>118581;Franklin India INDEX FUND- NSE NIFTY 50 INDEX FUND- Direct - Growth;INF090I01GS4;;89.8049;;;11-Sep-2019</t>
  </si>
  <si>
    <t>119065;HDFC Index Fund - BSE Sensex Plan - Direct Plan;INF179K01WN9;;335.8307;;;11-Sep-2019</t>
  </si>
  <si>
    <t>101281;HDFC Index Fund - BSE Sensex Plan - Growth Plan;INF179K01LA9;;331.5987;;;11-Sep-2019</t>
  </si>
  <si>
    <t>119063;HDFC Index Fund-NIFTY 50 Plan - Direct Plan;INF179K01WM1;;101.9451;;;11-Sep-2019</t>
  </si>
  <si>
    <t>101525;HDFC Index Fund-NIFTY 50 Plan - Growth Plan;INF179K01KZ8;;100.7785;;;11-Sep-2019</t>
  </si>
  <si>
    <t>141839;ICICI Prudential BSE Sensex Index Fund - Cumulative Option;INF109KB17W7;;11.6080;;;11-Sep-2019</t>
  </si>
  <si>
    <t>141841;ICICI Prudential BSE Sensex Index Fund - Direct Plan - Cumulative Option;INF109KB10X0;;11.6644;;;11-Sep-2019</t>
  </si>
  <si>
    <t>141842;ICICI Prudential BSE Sensex Index Fund - Direct Plan - IDCW Option;INF109KB12X6;;11.6644;;;11-Sep-2019</t>
  </si>
  <si>
    <t>141840;ICICI Prudential BSE Sensex Index Fund - IDCW Option;INF109KB19W3;;11.6080;;;11-Sep-2019</t>
  </si>
  <si>
    <t>101349;ICICI Prudential Nifty 50 Index Fund - Cumulative Option;INF109K01PI0;;106.9122;;;11-Sep-2019</t>
  </si>
  <si>
    <t>120620;ICICI Prudential Nifty 50 Index Fund - Direct Plan Cumulative Option;INF109K012M7;;109.8196;;;11-Sep-2019</t>
  </si>
  <si>
    <t>135391;ICICI Prudential Nifty 50 Index Fund - Direct Plan IDCW Option;INF109KB1NL1;INF109KB1NM9;14.7676;;;11-Sep-2019</t>
  </si>
  <si>
    <t>135390;ICICI Prudential Nifty 50 Index Fund - IDCW Option;INF109KB1NN7;INF109KB1NO5;14.2406;;;11-Sep-2019</t>
  </si>
  <si>
    <t>120684;ICICI Prudential Nifty Next 50 Index Fund - Direct Plan -  Growth;INF109K01Y80;;24.0218;;;11-Sep-2019</t>
  </si>
  <si>
    <t>120683;ICICI Prudential Nifty Next 50 Index Fund - Direct Plan -  IDCW;INF109K01Y64;INF109K01Y72;24.0169;;;11-Sep-2019</t>
  </si>
  <si>
    <t>112957;ICICI Prudential Nifty Next 50 Index Fund - Growth;INF109K01IF1;;23.3230;;;11-Sep-2019</t>
  </si>
  <si>
    <t>112958;ICICI Prudential Nifty Next 50 Index Fund -IDCW;INF109K01PR1;INF109K01IE4;23.3230;;;11-Sep-2019</t>
  </si>
  <si>
    <t>118347;IDBI NIFTY 50  Index Fund Growth Direct;INF397L01AP6;;21.5944;;;11-Sep-2019</t>
  </si>
  <si>
    <t>113062;IDBI Nifty 50  Index Fund IDCW;INF397L01083;INF397L01075;19.4531;;;11-Sep-2019</t>
  </si>
  <si>
    <t>113063;IDBI NIFTY 50 Index Fund Growth;INF397L01091;;20.3994;;;11-Sep-2019</t>
  </si>
  <si>
    <t>118455;IDBI Nifty 50 Index Fund IDCW Direct;INF397L01AN1;INF397L01AO9;20.5970;;;11-Sep-2019</t>
  </si>
  <si>
    <t>113250;IDBI Nifty Next 50  Index Fund IDCW;INF397L01166;INF397L01182;19.8783;;;11-Sep-2019</t>
  </si>
  <si>
    <t>113249;IDBI Nifty Next 50 Index Fund Growth;INF397L01174;;19.8783;;;11-Sep-2019</t>
  </si>
  <si>
    <t>118348;IDBI Nifty Next 50 Index Fund Growth Direct;INF397L01AW2;;21.0754;;;11-Sep-2019</t>
  </si>
  <si>
    <t>118456;IDBI Nifty Next 50 Index Fund IDCW Direct;INF397L01AY8;INF397L01AX0;21.0754;;;11-Sep-2019</t>
  </si>
  <si>
    <t>120308;LIC MF BSE Sensex Index Fund-Direct Plan-Growth;INF767K01FJ4;;71.6232;;;11-Sep-2019</t>
  </si>
  <si>
    <t>120312;LIC MF BSE Sensex Index Fund-Direct Plan-IDCW;INF767K01FI6;INF767K01FK2;24.0307;;;11-Sep-2019</t>
  </si>
  <si>
    <t>101199;LIC MF BSE Sensex Index Fund-Regular Plan-Growth;INF767K01139;;69.1557;;;11-Sep-2019</t>
  </si>
  <si>
    <t>101198;LIC MF BSE Sensex Index Fund-Regular Plan-IDCW;INF767K01121;INF767K01113;23.7042;;;11-Sep-2019</t>
  </si>
  <si>
    <t>120307;LIC MF Nifty 50 Index Fund-Direct Plan-Growth;INF767K01FF2;;63.0151;;;11-Sep-2019</t>
  </si>
  <si>
    <t>120309;LIC MF Nifty 50 Index Fund-Direct Plan-IDCW;INF767K01FG0;INF767K01FH8;23.2201;;;11-Sep-2019</t>
  </si>
  <si>
    <t>101201;LIC MF Nifty 50 Index Fund-Regular Plan-Growth;INF767K01162;;60.8747;;;11-Sep-2019</t>
  </si>
  <si>
    <t>101200;LIC MF Nifty 50 Index Fund-Regular Plan-IDCW;INF767K01154;INF767K01147;22.4564;;;11-Sep-2019</t>
  </si>
  <si>
    <t>147625;Motilal Oswal Nifty 500 Index Fund - Direct Plan;INF247L01957;;10.0936;;;11-Sep-2019</t>
  </si>
  <si>
    <t>147626;Motilal Oswal Nifty 500 Index Fund - Regular Plan;INF247L01940;;10.0926;;;11-Sep-2019</t>
  </si>
  <si>
    <t>147619;Motilal Oswal Nifty Bank Index - Regular Plan;INF247L01882;;10.1440;;;11-Sep-2019</t>
  </si>
  <si>
    <t>147620;Motilal Oswal Nifty Bank Index Fund - Direct Plan;INF247L01890;;10.1451;;;11-Sep-2019</t>
  </si>
  <si>
    <t>147622;Motilal Oswal Nifty Midcap 150 Index Fund - Direct Plan;INF247L01916;;10.1683;;;11-Sep-2019</t>
  </si>
  <si>
    <t>147621;Motilal Oswal Nifty Midcap 150 Index Fund - Regular Plan;INF247L01908;;10.1672;;;11-Sep-2019</t>
  </si>
  <si>
    <t>147624;Motilal Oswal Nifty Smallcap 250 Index - Regular Plan;INF247L01924;;10.2088;;;11-Sep-2019</t>
  </si>
  <si>
    <t>147623;Motilal Oswal Nifty Smallcap 250 Index Fund- Direct Plan;INF247L01932;;10.2098;;;11-Sep-2019</t>
  </si>
  <si>
    <t>113295;NIPPON INDIA INDEX FUND - BSE SENSEX PLAN - ANNUAL - IDCW Option;INF204K01IQ7;INF204K01IT1;16.5770;;;11-Sep-2019</t>
  </si>
  <si>
    <t>118786;NIPPON INDIA INDEX FUND - BSE SENSEX PLAN - DIRECT Plan - ANNUAL - IDCW Option;INF204K01K64;INF204K01K72;17.1977;;;11-Sep-2019</t>
  </si>
  <si>
    <t>118788;NIPPON INDIA INDEX FUND - BSE SENSEX PLAN - DIRECT Plan - HALF YEARLY - IDCW Option;INF204K01K98;INF204K01L06;17.1964;;;11-Sep-2019</t>
  </si>
  <si>
    <t>118790;NIPPON INDIA INDEX FUND - BSE SENSEX PLAN - DIRECT Plan - QUARTERLY - IDCW Option;INF204K01L14;INF204K01L22;17.1976;;;11-Sep-2019</t>
  </si>
  <si>
    <t>118785;Nippon India Index Fund - BSE Sensex Plan - Direct Plan Growth Plan - Bonus Option;INF204K01K56;;19.0101;;;11-Sep-2019</t>
  </si>
  <si>
    <t>118791;Nippon India Index Fund - BSE Sensex Plan - Direct Plan Growth Plan - Growth Option;INF204K01K80;;19.0100;;;11-Sep-2019</t>
  </si>
  <si>
    <t>113270;Nippon India Index Fund - BSE Sensex Plan - Growth Plan - Bonus Option;INF204K01IN4;;18.3716;;;11-Sep-2019</t>
  </si>
  <si>
    <t>113269;Nippon India Index Fund - BSE Sensex Plan - Growth Plan - Growth Option;INF204K01IM6;;18.3716;;;11-Sep-2019</t>
  </si>
  <si>
    <t>113294;NIPPON INDIA INDEX FUND - BSE SENSEX PLAN - HALF YEARLY - IDCW Option;INF204K01IP9;INF204K01IS3;16.5772;;;11-Sep-2019</t>
  </si>
  <si>
    <t>113271;NIPPON INDIA INDEX FUND - BSE SENSEX PLAN - QUARTERLY - IDCW Option;INF204K01IO2;INF204K01IR5;16.5778;;;11-Sep-2019</t>
  </si>
  <si>
    <t>113300;NIPPON INDIA INDEX FUND - NIFTY 50 PLAN - ANNUAL - IDCW Option;INF204K01II4;INF204K01IL8;16.6566;;;11-Sep-2019</t>
  </si>
  <si>
    <t>118743;NIPPON INDIA INDEX FUND - NIFTY 50 PLAN - DIRECT Plan - ANNUAL - IDCW Option;INF204K01H10;INF204K01H28;17.3798;;;11-Sep-2019</t>
  </si>
  <si>
    <t>118745;NIPPON INDIA INDEX FUND - NIFTY 50 PLAN - DIRECT Plan - HALF YEARLY - IDCW Option;INF204K01H44;INF204K01H51;17.3800;;;11-Sep-2019</t>
  </si>
  <si>
    <t>118740;NIPPON INDIA INDEX FUND - NIFTY 50 PLAN - DIRECT Plan - QUARTERLY - IDCW Option;INF204K01H69;INF204K01H77;17.3798;;;11-Sep-2019</t>
  </si>
  <si>
    <t>118742;Nippon India Index Fund - Nifty 50 Plan - Direct Plan Growth Plan - Bonus Option;INF204K01H02;;19.1684;;;11-Sep-2019</t>
  </si>
  <si>
    <t>118741;Nippon India Index Fund - Nifty 50 Plan - Direct Plan Growth Plan - Growth Option;INF204K01H36;;19.1683;;;11-Sep-2019</t>
  </si>
  <si>
    <t>113297;Nippon India Index Fund - Nifty 50 Plan - Growth Plan - Bonus Option;INF204K01IF0;;18.4985;;;11-Sep-2019</t>
  </si>
  <si>
    <t>113296;Nippon India Index Fund - Nifty 50 Plan - Growth Plan - Growth Option;INF204K01IE3;;18.4985;;;11-Sep-2019</t>
  </si>
  <si>
    <t>113299;NIPPON INDIA INDEX FUND - NIFTY 50 PLAN - HALF YEARLY - IDCW Option;INF204K01IH6;INF204K01IK0;16.7172;;;11-Sep-2019</t>
  </si>
  <si>
    <t>113298;NIPPON INDIA INDEX FUND - NIFTY 50 PLAN - QUARTERLY - IDCW Option;INF204K01IG8;INF204K01IJ2;16.7173;;;11-Sep-2019</t>
  </si>
  <si>
    <t>119488;Principal Nifty 100 Equal Weight Fund - Direct Plan - Growth Option;INF173K01EZ4;;68.2754;;;11-Sep-2019</t>
  </si>
  <si>
    <t>119487;Principal Nifty 100 Equal Weight Fund- Direct Plan - Income Distribution CUM Capital Withdrawal Option;INF173K01EW1;INF173K01EX9;40.1249;;;11-Sep-2019</t>
  </si>
  <si>
    <t>100153;Principal Nifty 100 Equal Weight Fund-Growth;INF173K01AG2;;66.2424;;;11-Sep-2019</t>
  </si>
  <si>
    <t>100152;Principal Nifty 100 Equal Weight Fund-Income Distribution CUM Capital Withdrawal;INF173K01AH0;INF173K01AI8;38.9320;;;11-Sep-2019</t>
  </si>
  <si>
    <t>119827;SBI NIFTY INDEX FUND - DIRECT PLAN - GROWTH;INF200K01TE8;;97.7536;;;11-Sep-2019</t>
  </si>
  <si>
    <t>119826;SBI Nifty Index Fund - Direct Plan - Income Distribution cum Capital Withdrawal Option (IDCW);INF200K01TC2;INF200K01TD0;50.1695;;;11-Sep-2019</t>
  </si>
  <si>
    <t>102272;SBI NIFTY INDEX FUND - REGULAR PLAN - GROWTH;INF200K01537;;95.0185;;;11-Sep-2019</t>
  </si>
  <si>
    <t>102273;SBI Nifty Index Fund - Regular Plan - Income Distribution cum Capital Withdrawal Option (IDCW);INF200K01545;INF200K01552;48.6871;;;11-Sep-2019</t>
  </si>
  <si>
    <t>140453;Sundaram Smart Nifty 100 Equal Weight Fund Direct Plan - Growth;INF903JA1666;;11.1738;;;11-Sep-2019</t>
  </si>
  <si>
    <t>140448;Sundaram Smart Nifty 100 Equal Weight Fund Direct Plan - Payout of Income Distribution cum Capital Withdrawal (IDCW);INF903JA1674;;10.6956;;;11-Sep-2019</t>
  </si>
  <si>
    <t>140449;Sundaram Smart Nifty 100 Equal Weight Fund Direct Plan - Reinvestment of Income Distribution cum Capital Withdrawal (IDCW);;INF903JA1682;10.6956;;;11-Sep-2019</t>
  </si>
  <si>
    <t>140452;Sundaram Smart Nifty 100 Equal Weight Fund Regular Plan - Growth;INF903JA1633;;10.9377;;;11-Sep-2019</t>
  </si>
  <si>
    <t>140451;Sundaram Smart Nifty 100 Equal Weight Fund Regular Plan - Payout of Income Distribution cum Capital Withdrawal (IDCW);INF903JA1641;;10.4655;;;11-Sep-2019</t>
  </si>
  <si>
    <t>140450;Sundaram Smart Nifty 100 Equal Weight Fund Regular Plan - Reinvestment of Income Distribution cum Capital Withdrawal (IDCW);;INF903JA1658;10.4655;;;11-Sep-2019</t>
  </si>
  <si>
    <t>119287;Tata S&amp;P BSE Sensex Index Fund - Direct Plan;INF277K01PK1;;94.8500;;;11-Sep-2019</t>
  </si>
  <si>
    <t>101746;Tata S&amp;P BSE Sensex Index Fund -Regular Plan;INF277K01758;;92.1411;;;11-Sep-2019</t>
  </si>
  <si>
    <t>119288;Tata Nifty 50 Index Fund -Direct Plan;INF277K01PJ3;;70.9109;;;11-Sep-2019</t>
  </si>
  <si>
    <t>101659;Tata Nifty 50 Index Fund -Regular Plan;INF277K01741;;66.9223;;;11-Sep-2019</t>
  </si>
  <si>
    <t>118881;Taurus Nifty 50 Index Fund - Direct Plan - Growth;INF044D01CQ5;;21.6745;;;11-Sep-2019</t>
  </si>
  <si>
    <t>118882;Taurus Nifty 50 Index Fund - Direct Plan - Payout of Income Distribution cum Capital Withdrawal option;INF044D01CR3;INF044D01CS1;20.2929;;;11-Sep-2019</t>
  </si>
  <si>
    <t>112948;Taurus Nifty 50 Index Fund - Regular Plan - Growth;INF044D01948;;20.6573;;;11-Sep-2019</t>
  </si>
  <si>
    <t>112949;Taurus Nifty 50 Index Fund - Regular Plan - Payout of Income Distribution cum Capital Withdrawal option;INF044D01914;INF044D01922;13.1682;;;11-Sep-2019</t>
  </si>
  <si>
    <t>143341;UTI Nifty Next 50 Index Fund - Direct Plan - Growth Option;INF789FC12T1;;9.455;;;11-Sep-2019</t>
  </si>
  <si>
    <t>143340;UTI Nifty Next 50 Index Fund - Regular Plan - Growth Option;INF789FC11T3;;9.3723;;;11-Sep-2019</t>
  </si>
  <si>
    <t>120717;UTI Nifty 50 Index Fund - Direct Plan - IDCW;INF789F01WY2;INF789F01WZ9;36.7561;;;11-Sep-2019</t>
  </si>
  <si>
    <t>120716;UTI Nifty 50 Index Fund - Growth Option- Direct;INF789F01XA0;;72.9558;;;11-Sep-2019</t>
  </si>
  <si>
    <t>100822;UTI Nifty 50 Index Fund - Regular Plan - Growth Option;INF789F01JN2;;72.3522;;;11-Sep-2019</t>
  </si>
  <si>
    <t>100823;UTI Nifty 50 Index Fund - Regular Plan - IDCW;INF789F01JL6;INF789F01JM4;36.451;;;11-Sep-2019</t>
  </si>
  <si>
    <t>115127;Aditya Birla Sun Life Gold ETF;INF209KB18D3;;3601.2918;;;11-Sep-2019</t>
  </si>
  <si>
    <t>113434;Axis Gold ETF;INF846K01W80;;3430.0998;;;11-Sep-2019</t>
  </si>
  <si>
    <t>117076;Canara Robeco Gold Exchange Traded Fund;INF760K01BR1;;3518.2054;;;11-Sep-2019</t>
  </si>
  <si>
    <t>113049;HDFC Gold Exchange Traded Fund. - Growth Option;INF179KC1981;;3536.0229;;;11-Sep-2019</t>
  </si>
  <si>
    <t>113076;ICICI Prudential Gold ETF;INF109KC1NT3;;35.3341;;;11-Sep-2019</t>
  </si>
  <si>
    <t>115939;IDBI Gold Exchange Traded Fund;INF397L01554;;3653.3320;;;11-Sep-2019</t>
  </si>
  <si>
    <t>112368;Invesco India Gold Exchange Traded Fund;INF205K01361;;3556.2395;;;11-Sep-2019</t>
  </si>
  <si>
    <t>106193;KOTAK GOLD ETF;INF174KA1HJ8;;343.5419;;;11-Sep-2019</t>
  </si>
  <si>
    <t>140088;Nippon India ETF Gold BeES;INF204KB17I5;;3445.3674;;;11-Sep-2019</t>
  </si>
  <si>
    <t>107693;Quantum Gold Fund;INF082J01408;;1713.8130;;;11-Sep-2019</t>
  </si>
  <si>
    <t>111954;SBI Gold ETF;INF200KA16D8;;3522.2745;;;11-Sep-2019</t>
  </si>
  <si>
    <t>105463;UTI GOLD Exchange Traded Fund;INF789F1AUX7;;3472.5199;;;11-Sep-2019</t>
  </si>
  <si>
    <t>139581;Aditya Birla Sun Life BSE Sensex ETF;INF209KB10E8;;348.3853;;;11-Sep-2019</t>
  </si>
  <si>
    <t>115512;Aditya Birla Sun Life Nifty ETF;INF209KB19D1;;120.0106;;;11-Sep-2019</t>
  </si>
  <si>
    <t>145881;Aditya Birla Sunlife Nifty Next 50 ETF;INF209KB16D7;;263.6543;;;11-Sep-2019</t>
  </si>
  <si>
    <t>141545;Axis Nifty 50 ETF;INF846K01W98;;1135.7712;;;11-Sep-2019</t>
  </si>
  <si>
    <t>139840;BANDHAN BSE Sensex ETF;INF194KA1T91;;384.7434;;;11-Sep-2019</t>
  </si>
  <si>
    <t>139839;BANDHAN Nifty 50 ETF;INF194KA1U07;;114.0795;;;11-Sep-2019</t>
  </si>
  <si>
    <t>142589;DSP NIFTY 1D Rate Liquid ETF - IDCW - Daily Reinvest;;INF740KA1EU7;1000.0000;;;11-Sep-2019</t>
  </si>
  <si>
    <t>139367;Edelweiss ETF - Nifty 100 Quality 30;INF754K01EM9;;271.769;;;11-Sep-2019</t>
  </si>
  <si>
    <t>134536;Edelweiss ETF - Nifty 50;INF754K01EK3;;11899.6371;;;11-Sep-2019</t>
  </si>
  <si>
    <t>135859;Edelweiss ETF - Nifty Bank;INF754K01EL1;;2829.7861;;;11-Sep-2019</t>
  </si>
  <si>
    <t>147113;Groww Nifty50 Exchange Traded Fund (formerly known as Indiabulls Nifty50 Exchange Traded) Fund;INF666M01FS5;;111.2866;;;11-Sep-2019</t>
  </si>
  <si>
    <t>135854;HDFC BSE Sensex ETF - Growth Plan;INF179KC1HX2;;3919.51;;;11-Sep-2019</t>
  </si>
  <si>
    <t>135853;HDFC NIFTY 50 ETF - Growth Plan;INF179KC1965;;1156.42;;;11-Sep-2019</t>
  </si>
  <si>
    <t>141957;BHARAT 22 ETF;INF109KB15Y7;;33.9870;;;11-Sep-2019</t>
  </si>
  <si>
    <t>143247;ICICI Prudential BSE 500 ETF;INF109KC1V59;;145.55;;;11-Sep-2019</t>
  </si>
  <si>
    <t>144947;ICICI Prudential BSE Liquid Rate ETF;INF109KC1KT9;;1000.0000;;;11-Sep-2019</t>
  </si>
  <si>
    <t>139519;ICICI Prudential BSE Midcap Select ETF;INF109KC10W0;;59.94;;;11-Sep-2019</t>
  </si>
  <si>
    <t>101705;ICICI Prudential BSE Sensex ETF;INF346A01034;;396.4690;;;11-Sep-2019</t>
  </si>
  <si>
    <t>123004;ICICI Prudential Nifty 100 ETF;INF109KC16V9;;119.4491;;;11-Sep-2019</t>
  </si>
  <si>
    <t>141596;ICICI Prudential Nifty 100 Low Volatility 30 ETF;INF109KC19U5;;87.55;;;11-Sep-2019</t>
  </si>
  <si>
    <t>121366;ICICI Prudential Nifty 50 ETF;INF109K012R6;;116.0809;;;11-Sep-2019</t>
  </si>
  <si>
    <t>147483;ICICI Prudential Nifty Bank ETF;INF109KC15I8;;278.37;;;11-Sep-2019</t>
  </si>
  <si>
    <t>144587;ICICI Prudential Nifty Next 50 ETF;INF109KC1NS5;;26.54;;;11-Sep-2019</t>
  </si>
  <si>
    <t>147530;ICICI Prudential Nifty Private Bank ETF;INF109KC18U7;;155.02;;;11-Sep-2019</t>
  </si>
  <si>
    <t>139455;ICICI Prudential Nifty50 Value 20 ETF;INF109KC11V0;;54.65;;;11-Sep-2019</t>
  </si>
  <si>
    <t>115284;Invesco India Nifty 50 Exchange Traded Fund;INF205K01DA9;;1180.3359;;;11-Sep-2019</t>
  </si>
  <si>
    <t>109010;Kotak BSE Sensex ETF;INF174KA1JD7;;384.1172;;;11-Sep-2019</t>
  </si>
  <si>
    <t>112351;Kotak Nifty 50 ETF;INF174K014P6;;114.2448;;;11-Sep-2019</t>
  </si>
  <si>
    <t>135744;Kotak Nifty 50 Value 20 ETF - Payout of Income Distribution cum capital withdrawal option;INF174K01Z71;;55.7634;;;11-Sep-2019</t>
  </si>
  <si>
    <t>133122;Kotak Nifty Bank ETF;INF174K01F59;;284.7696;;;11-Sep-2019</t>
  </si>
  <si>
    <t>106929;Kotak Nifty PSU Bank ETF;INF373I01023;;247.1224;;;11-Sep-2019</t>
  </si>
  <si>
    <t>135672;LIC MF BSE Sensex ETF;INF767K01OT5;;391.4316;;;11-Sep-2019</t>
  </si>
  <si>
    <t>136473;LIC MF Nifty 100 ETF;INF767K01PC8;;115.8291;;;11-Sep-2019</t>
  </si>
  <si>
    <t>135607;LIC MF Nifty 50 ETF;INF767K01OS7;;115.2146;;;11-Sep-2019</t>
  </si>
  <si>
    <t>133307;LIC MF Nifty 8-13 yr G-Sec ETF;INF767K01MV5;;19.6574;;;11-Sep-2019</t>
  </si>
  <si>
    <t>145633;Mirae Asset Nifty 50 ETF (MAN50ETF);INF769K01EG9;;111.519;;;11-Sep-2019</t>
  </si>
  <si>
    <t>114984;Motilal Oswal Nasdaq 100 ETF (MOFN100);INF247L01AP3;;548.2405;;;11-Sep-2019</t>
  </si>
  <si>
    <t>113069;Motilal Oswal Nifty 50 ETF;INF247L01536;;107.8395;;;11-Sep-2019</t>
  </si>
  <si>
    <t>114456;Motilal Oswal Nifty Midcap 100 ETF;INF247L01023;;16.6094;;;11-Sep-2019</t>
  </si>
  <si>
    <t>140107;CPSE ETF;INF457M01133;;23.3178;;;11-Sep-2019</t>
  </si>
  <si>
    <t>131331;Nippon India ETF BSE Sensex;INF204KA1UN7;;397.3003;;;11-Sep-2019</t>
  </si>
  <si>
    <t>147579;Nippon India ETF BSE Sensex Next 50;INF204KB15D0;;30.2453;;;11-Sep-2019</t>
  </si>
  <si>
    <t>140095;Nippon India ETF Hang Seng BeES;INF204KB19I1;;3121.5394;;;11-Sep-2019</t>
  </si>
  <si>
    <t>121146;Nippon India ETF Nifty 100;INF204K014N5;;114.9189;;;11-Sep-2019</t>
  </si>
  <si>
    <t>140086;Nippon India ETF Nifty 1D Rate Liquid BeES - DAILY IDCW Option;INF732E01037;;1000.0000;;;11-Sep-2019</t>
  </si>
  <si>
    <t>140084;Nippon India ETF Nifty 50 BeES;INF204KB14I2;;1167.2906;;;11-Sep-2019</t>
  </si>
  <si>
    <t>140094;Nippon India ETF Nifty 50 Shariah BeES;INF732E01128;;250.9898;;;11-Sep-2019</t>
  </si>
  <si>
    <t>134782;Nippon India ETF Nifty 50 Value 20;INF204KA17D8;;558.2865;;;11-Sep-2019</t>
  </si>
  <si>
    <t>139496;Nippon India ETF Nifty 8-13 yr G-Sec Long Term Gilt;INF204KB1882;;19.9377;;;11-Sep-2019</t>
  </si>
  <si>
    <t>140087;Nippon India ETF Nifty Bank BeES;INF204KB15I9;;2836.1851;;;11-Sep-2019</t>
  </si>
  <si>
    <t>128639;Nippon India ETF Nifty Dividend Opportunities 50;INF204KA1MS3;;28.8504;;;11-Sep-2019</t>
  </si>
  <si>
    <t>128331;Nippon India ETF Nifty India Consumption;INF204KA1LD7;;50.0056;;;11-Sep-2019</t>
  </si>
  <si>
    <t>140102;Nippon India ETF Nifty Infrastructure BeES;INF732E01268;;318.3683;;;11-Sep-2019</t>
  </si>
  <si>
    <t>146271;Nippon India ETF Nifty Midcap 150;INF204KB1V68;;58.1285;;;11-Sep-2019</t>
  </si>
  <si>
    <t>140085;Nippon India ETF Nifty Next 50 Junior BeES;INF732E01045;;272.4984;;;11-Sep-2019</t>
  </si>
  <si>
    <t>140089;Nippon India ETF Nifty PSU Bank BeES;INF204KB16I7;;274.8509;;;11-Sep-2019</t>
  </si>
  <si>
    <t>108479;Quantum Nifty 50 ETF;INF082J01028;;1132.8243;;;11-Sep-2019</t>
  </si>
  <si>
    <t>134014;SBI BSE 100 ETF;INF200KA1572;;115.0322;;;11-Sep-2019</t>
  </si>
  <si>
    <t>121109;SBI BSE SENSEX ETF;INF200K01VT2;;394.9888;;;11-Sep-2019</t>
  </si>
  <si>
    <t>144916;SBI BSE Sensex Next 50 ETF;INF200KA1VQ2;;305.4222;;;11-Sep-2019</t>
  </si>
  <si>
    <t>139430;SBI Nifty 10 yr Benchmark G-Sec ETF;INF200KA1JT1;;184.2277;;;11-Sep-2019</t>
  </si>
  <si>
    <t>145648;SBI Nifty 200 Quality 30 ETF;INF200KA1WX6;;94.0811;;;11-Sep-2019</t>
  </si>
  <si>
    <t>135106;SBI Nifty 50 ETF;INF200KA1FS1;;113.4269;;;11-Sep-2019</t>
  </si>
  <si>
    <t>134008;SBI Nifty Bank ETF;INF200KA1580;;281.0096;;;11-Sep-2019</t>
  </si>
  <si>
    <t>134013;SBI Nifty Next 50 ETF;INF200KA1598;;269.8112;;;11-Sep-2019</t>
  </si>
  <si>
    <t>145801;Tata Nifty 50 Exchange Traded Fund;INF277K015R5;;111.5686;;;11-Sep-2019</t>
  </si>
  <si>
    <t>147614;Tata Nifty Private Bank Exchange Traded Fund;INF277K010X4;;157.0525;;;11-Sep-2019</t>
  </si>
  <si>
    <t>146388;UTI - BSE Sensex Next 50 Exchange Traded Fund;INF789F1AUU3;;304.8848;;;11-Sep-2019</t>
  </si>
  <si>
    <t>141665;UTI Nifty Next 50 Exchange Traded Fund;INF789F1AUW9;;269.8423;;;11-Sep-2019</t>
  </si>
  <si>
    <t>135321;UTI BSE Sensex ETF;INF789FB1X58;;392.4794;;;11-Sep-2019</t>
  </si>
  <si>
    <t>135320;UTI Nifty 50 ETF;INF789F1AZC0;;1166.9;;;11-Sep-2019</t>
  </si>
  <si>
    <t>132141;Aditya Birla Sun Life Global Emerging Opportunities Fund - Direct - IDCW;INF084M01EC8;INF084M01ED6;11.754;;;11-Sep-2019</t>
  </si>
  <si>
    <t>132140;Aditya Birla Sun Life Global Emerging Opportunities Fund - Direct plan - Growth Option;INF084M01EB0;;13.2891;;;11-Sep-2019</t>
  </si>
  <si>
    <t>132139;Aditya Birla Sun Life Global Emerging Opportunities Fund - Regular - IDCW;INF084M01AU8;INF084M01AV6;13.0809;;;11-Sep-2019</t>
  </si>
  <si>
    <t>132138;Aditya Birla SUn Life Global Emerging Opportunities Fund - Regular Plan - Growth Option;INF084M01AT0;;13.0787;;;11-Sep-2019</t>
  </si>
  <si>
    <t>132009;Aditya Birla Sun Life Global Excellence Equity Fund Of Fund - Retail Plan - Direct Plan - Growth Option;INF084M01EH7;;21.137;;;11-Sep-2019</t>
  </si>
  <si>
    <t>132005;Aditya Birla Sun Life Global Excellence Equity Fund Of Fund- Retail Plan - Regular Plan - Growth Option;INF084M01AZ7;;20.5111;;;11-Sep-2019</t>
  </si>
  <si>
    <t>132010;Aditya Birla Sun Life Global Excellence Equity Fund Of Fund-DIRECT - RETAIL - IDCW;INF084M01EI5;INF084M01EJ3;21.1563;;;11-Sep-2019</t>
  </si>
  <si>
    <t>132003;Aditya Birla Sun Life Global Excellence Equity Fund Of Fund-REGULAR - RETAIL - IDCW;INF084M01BA8;INF084M01BB6;20.5238;;;11-Sep-2019</t>
  </si>
  <si>
    <t>130493;DSP Global Allocation Fund of Fund - Direct Plan - Growth;INF740K01Z50;;13.0716;;;11-Sep-2019</t>
  </si>
  <si>
    <t>130491;DSP Global Allocation Fund of Fund - Direct Plan - IDCW;INF740K01Z68;INF740K01Z76;13.0716;;;11-Sep-2019</t>
  </si>
  <si>
    <t>130492;DSP Global Allocation Fund of Fund - Regular Plan - Growth;INF740K01Z27;;12.8011;;;11-Sep-2019</t>
  </si>
  <si>
    <t>130490;DSP Global Allocation Fund of Fund - Regular Plan - IDCW;INF740K01Z35;INF740K01Z43;12.8011;;;11-Sep-2019</t>
  </si>
  <si>
    <t>119252;DSP US Flexible Equity Fund - Direct Plan - Growth;INF740K01OH7;;27.2125;;;11-Sep-2019</t>
  </si>
  <si>
    <t>119253;DSP US Flexible Equity Fund - Direct Plan - IDCW;INF740K01OI5;INF740K01OJ3;26.5031;;;11-Sep-2019</t>
  </si>
  <si>
    <t>117691;DSP US Flexible Equity Fund - Regular Plan - Growth Option;INF740K01LP6;;26.0250;;;11-Sep-2019</t>
  </si>
  <si>
    <t>117692;DSP US Flexible Equity Fund - Regular Plan - IDCW;INF740K01LQ4;;18.2942;;;11-Sep-2019</t>
  </si>
  <si>
    <t>119271;DSP World Agriculture Fund - Direct Plan - Growth;INF740K01OE4;;17.1324;;;11-Sep-2019</t>
  </si>
  <si>
    <t>119272;DSP World Agriculture Fund - Direct Plan - IDCW;INF740K01OF1;INF740K01OG9;16.1539;;;11-Sep-2019</t>
  </si>
  <si>
    <t>115882;DSP World Agriculture Fund - Regular Plan - Growth;INF740K01EK2;;16.7542;;;11-Sep-2019</t>
  </si>
  <si>
    <t>115881;DSP World Agriculture Fund - Regular Plan - IDCW;INF740K01EL0;;12.5728;;;11-Sep-2019</t>
  </si>
  <si>
    <t>119275;DSP World Energy Fund - Direct Plan - Growth;INF740K01PC5;;13.2563;;;11-Sep-2019</t>
  </si>
  <si>
    <t>119276;DSP World Energy Fund - Direct Plan - IDCW;INF740K01PD3;INF740K01PE1;11.9534;;;11-Sep-2019</t>
  </si>
  <si>
    <t>112126;DSP World Energy Fund - Regular Plan - Growth;INF740K01284;;13.0176;;;11-Sep-2019</t>
  </si>
  <si>
    <t>112127;DSP World Energy Fund - Regular Plan - IDCW;INF740K01292;INF740K01300;11.1332;;;11-Sep-2019</t>
  </si>
  <si>
    <t>119277;DSP World Gold Fund of Fund - Direct Plan - Growth;INF740K01OZ9;;14.6168;;;11-Sep-2019</t>
  </si>
  <si>
    <t>119278;DSP World Gold Fund of Fund - Direct Plan - IDCW;INF740K01PA9;INF740K01PB7;11.9726;;;11-Sep-2019</t>
  </si>
  <si>
    <t>106597;DSP World Gold Fund of Fund - Regular Plan - Growth;INF740K01250;;14.1760;;;11-Sep-2019</t>
  </si>
  <si>
    <t>106596;DSP World Gold Fund of Fund - Regular Plan - IDCW;INF740K01268;INF740K01276;11.6077;;;11-Sep-2019</t>
  </si>
  <si>
    <t>119279;DSP World Mining Fund - Direct Plan - Growth;INF740K01PF8;;8.6707;;;11-Sep-2019</t>
  </si>
  <si>
    <t>119280;DSP World Mining Fund - Direct Plan - IDCW;INF740K01PG6;INF740K01PH4;8.6707;;;11-Sep-2019</t>
  </si>
  <si>
    <t>112293;DSP World Mining Fund - Regular Plan - Growth;INF740K01730;;8.3532;;;11-Sep-2019</t>
  </si>
  <si>
    <t>112347;DSP World Mining Fund - Regular Plan - IDCW;INF740K01748;INF740K01AL8;8.3532;;;11-Sep-2019</t>
  </si>
  <si>
    <t>140256;Edelweiss ASEAN Equity Off-shore Fund - Direct Plan - Growth Option;INF843K01AW7;;22.913;;;11-Sep-2019</t>
  </si>
  <si>
    <t>140255;Edelweiss ASEAN Equity Off-shore Fund - Regular Plan - Growth Option;INF843K01609;;21.4;;;11-Sep-2019</t>
  </si>
  <si>
    <t>140327;Edelweiss Emerging Markets Opportunities Equity Offshore Fund - Direct Plan - Growth Option;INF843K01IZ3;;13.1732;;;11-Sep-2019</t>
  </si>
  <si>
    <t>140328;Edelweiss Emerging Markets Opportunities Equity Offshore Fund - Regular Plan - Growth Option;INF843K01IY6;;12.7883;;;11-Sep-2019</t>
  </si>
  <si>
    <t>140296;Edelweiss Europe Dynamic Equity Offshore Fund - Growth Option - Direct Plan;INF843K01GI3;;11.5681;;;11-Sep-2019</t>
  </si>
  <si>
    <t>140295;Edelweiss Europe Dynamic Equity Offshore Fund - Growth Option - Regular Plan;INF843K01GJ1;;10.9927;;;11-Sep-2019</t>
  </si>
  <si>
    <t>140243;Edelweiss Greater China Equity Off-shore Fund - Direct Plan - Growth Option;INF843K01AU1;;30.763;;;11-Sep-2019</t>
  </si>
  <si>
    <t>140242;Edelweiss Greater China Equity Off-shore Fund - Regular Plan - Growth Option;INF843K01138;;28.861;;;11-Sep-2019</t>
  </si>
  <si>
    <t>140274;Edelweiss US Value Equity Offshore Fund - Direct Plan - Growth Option;INF843K01EC1;;17.3822;;;11-Sep-2019</t>
  </si>
  <si>
    <t>140273;Edelweiss US Value Equity Offshore Fund - Regular Plan - Growth Option;INF843K01ED9;;16.5559;;;11-Sep-2019</t>
  </si>
  <si>
    <t>118550;Franklin India Feeder - Franklin U S Opportunities Fund - Direct - IDCW ;INF090I01JP4;INF090I01JQ2;34.8229;;;11-Sep-2019</t>
  </si>
  <si>
    <t>116632;Franklin India Feeder - Franklin U S Opportunities Fund - IDCW ;INF090I01EV3;INF090I01EU5;32.6421;;;11-Sep-2019</t>
  </si>
  <si>
    <t>116633;Franklin India Feeder - Franklin U.S. Opportunities Fund - Growth;INF090I01EW1;;32.6421;;;11-Sep-2019</t>
  </si>
  <si>
    <t>118551;Franklin India Feeder - Franklin US Opportunities Fund - Direct - Growth;INF090I01JR0;;34.8229;;;11-Sep-2019</t>
  </si>
  <si>
    <t>129440;Franklin India Feeder - Templeton European Opportunities Fund - Direct - Growth;INF090I01KX6;;9.9424;;;11-Sep-2019</t>
  </si>
  <si>
    <t>129441;Franklin India Feeder - Templeton European Opportunities Fund - Direct - IDCW ;INF090I01KY4;INF090I01KZ1;9.9424;;;11-Sep-2019</t>
  </si>
  <si>
    <t>129438;Franklin India Feeder - Templeton European Opportunities Fund - Growth;INF090I01KU2;;9.2883;;;11-Sep-2019</t>
  </si>
  <si>
    <t>129439;Franklin India Feeder - Templeton European Opportunities Fund - IDCW ;INF090I01KV0;INF090I01KW8;9.2883;;;11-Sep-2019</t>
  </si>
  <si>
    <t>127073;HSBC Asia Pacific (Ex Japan) Dividend Yield Fund - Growth;INF336L01HC7;;14.6993;;;11-Sep-2019</t>
  </si>
  <si>
    <t>127071;HSBC Asia Pacific (Ex Japan) Dividend Yield Fund - Growth Direct;INF336L01HF0;;15.2811;;;11-Sep-2019</t>
  </si>
  <si>
    <t>127072;HSBC Asia Pacific IDCW Yield Fund Direct Plan IDCW;INF336L01HG8;INF336L01HH6;15.2767;;;11-Sep-2019</t>
  </si>
  <si>
    <t>127070;HSBC Asia Pacific IDCW Yield Fund IDCW;INF336L01HD5;INF336L01HE3;14.6993;;;11-Sep-2019</t>
  </si>
  <si>
    <t>120035;HSBC Brazil Fund - Growth Direct;INF336L01BY4;;9.3157;;;11-Sep-2019</t>
  </si>
  <si>
    <t>115117;HSBC Brazil Fund - IDCW;INF336L01172;INF336L01180;8.8765;;;11-Sep-2019</t>
  </si>
  <si>
    <t>120036;HSBC Brazil Fund - IDCW Direct Plan;INF336L01BW8;INF336L01BX6;9.3139;;;11-Sep-2019</t>
  </si>
  <si>
    <t>115116;HSBC Brazil Fund-Growth;INF336L01164;;8.8765;;;11-Sep-2019</t>
  </si>
  <si>
    <t>133713;HSBC Global Consumer Opportunities Fund - Growth;INF336L01JU5;;13.6015;;;11-Sep-2019</t>
  </si>
  <si>
    <t>133714;HSBC Global Consumer Opportunities Fund - Growth Direct;INF336L01JT7;;14.046;;;11-Sep-2019</t>
  </si>
  <si>
    <t>120043;HSBC Global Emerging Market Fund - Growth Direct;INF336L01CJ3;;14.6702;;;11-Sep-2019</t>
  </si>
  <si>
    <t>107988;HSBC Global Emerging Markets Fund - Growth;INF336L01446;;13.9808;;;11-Sep-2019</t>
  </si>
  <si>
    <t>107989;HSBC Global Emerging Markets Fund - IDCW;INF336L01438;INF336L01420;13.3761;;;11-Sep-2019</t>
  </si>
  <si>
    <t>120044;HSBC Global Emerging Markets Fund - IDCW Direct Plan;INF336L01CH7;INF336L01CI5;14.0454;;;11-Sep-2019</t>
  </si>
  <si>
    <t>123654;ICICI Prudential Global Stable Equity Fund (FOF) - Direct - Growth;INF109KA1CE0;;16.83;;;11-Sep-2019</t>
  </si>
  <si>
    <t>123652;ICICI Prudential Global Stable Equity Fund (FOF) - Direct - IDCW;INF109KA1CG5;INF109KA1CF7;16.83;;;11-Sep-2019</t>
  </si>
  <si>
    <t>123651;ICICI Prudential Global Stable Equity Fund (FOF) - Growth;INF109KA1CB6;;16.09;;;11-Sep-2019</t>
  </si>
  <si>
    <t>123653;ICICI Prudential Global Stable Equity Fund (FOF) - IDCW;INF109KA1CD2;INF109KA1CC4;16.09;;;11-Sep-2019</t>
  </si>
  <si>
    <t>129188;Invesco India - Invesco Global Equity Income Fund of Fund - Direct Plan - Growth;INF205K01B49;;13.8018;;;11-Sep-2019</t>
  </si>
  <si>
    <t>129190;Invesco India - Invesco Global Equity Income Fund of Fund - Direct Plan - IDCW (Payout / Reinvestment);INF205K01B56;INF205K01B64;13.7028;;;11-Sep-2019</t>
  </si>
  <si>
    <t>129187;Invesco India - Invesco Global Equity Income Fund of Fund - Regular Plan - Growth;INF205K01B15;;12.9411;;;11-Sep-2019</t>
  </si>
  <si>
    <t>129189;Invesco India - Invesco Global Equity Income Fund of Fund - Regular Plan - IDCW (Payout / Reinvestment);INF205K01B23;INF205K01B31;12.9217;;;11-Sep-2019</t>
  </si>
  <si>
    <t>126353;Invesco India - Invesco Pan European Equity Fund of Fund - Direct Plan - Growth Option;INF205K01A24;;11.0481;;;11-Sep-2019</t>
  </si>
  <si>
    <t>126352;Invesco India - Invesco Pan European Equity Fund of Fund - Direct Plan - IDCW (Payout / Reinvestment);INF205K01A32;INF205K01A40;11.0335;;;11-Sep-2019</t>
  </si>
  <si>
    <t>126351;Invesco India - Invesco Pan European Equity Fund of Fund - Regular Plan - Growth Option;INF205K01ZZ9;;10.3999;;;11-Sep-2019</t>
  </si>
  <si>
    <t>126350;Invesco India - Invesco Pan European Equity Fund of Fund - Regular Plan - IDCW (Payout / Reinvestment);INF205K01A08;INF205K01A16;10.3988;;;11-Sep-2019</t>
  </si>
  <si>
    <t>106441;Kotak Global Emerging Market Fund - Growth;INF174K01DV3;;15.925;;;11-Sep-2019</t>
  </si>
  <si>
    <t>119779;Kotak Global Emerging Market Fund - Growth - Direct;INF174K01LW4;;16.759;;;11-Sep-2019</t>
  </si>
  <si>
    <t>106442;Kotak Global Emerging Market Fund - Payout of Income Distribution cum capital withdrawal option;INF174K01DX9;INF174K01DW1;15.926;;;11-Sep-2019</t>
  </si>
  <si>
    <t>119778;Kotak Global Emerging Market Fund - Payout of Income Distribution cum capital withdrawal option - Direct;INF174K01LX2;;16.829;;;11-Sep-2019</t>
  </si>
  <si>
    <t>133832;Kotak US Equity Fund - Direct Plan - Dividend option;INF178L01CM3;INF178L01CN1;18.155;;;11-Sep-2019</t>
  </si>
  <si>
    <t>133831;Kotak US Equity Fund - Direct Plan - Growth option;INF178L01CL5;;18.157;;;11-Sep-2019</t>
  </si>
  <si>
    <t>133830;Kotak US Equity Fund - Standard Plan - Dividend option;INF178L01CJ9;INF178L01CK7;17.38;;;11-Sep-2019</t>
  </si>
  <si>
    <t>133833;Kotak US Equity Fund - Standard Plan - Growth option;INF178L01CI1;;17.382;;;11-Sep-2019</t>
  </si>
  <si>
    <t>133814;Kotak World Gold Fund - Standard Plan - Dividend Option;INF178L01145;INF178L01137;8.457;;;11-Sep-2019</t>
  </si>
  <si>
    <t>133815;Kotak World Gold Fund - Standard Plan - Growth Option;INF178L01152;;10.206;;;11-Sep-2019</t>
  </si>
  <si>
    <t>133817;Kotak World Gold Fund- Direct Plan- Dividend Option;INF178L01AM7;INF178L01AN5;8.887;;;11-Sep-2019</t>
  </si>
  <si>
    <t>133816;Kotak World Gold Fund- Direct Plan- Growth Option;INF178L01AO3;;10.685;;;11-Sep-2019</t>
  </si>
  <si>
    <t>138457;PGIM India Emerging Markets Equity Fund - Direct Plan - Dividend;INF223J01NJ4;;11.07;;;11-Sep-2019</t>
  </si>
  <si>
    <t>138456;PGIM India Emerging Markets Equity Fund - Direct Plan - Growth;INF223J01NL0;;14.58;;;11-Sep-2019</t>
  </si>
  <si>
    <t>138454;PGIM India Emerging Markets Equity Fund - Dividend;INF223J01AW4;INF223J01AX2;12.49;;;11-Sep-2019</t>
  </si>
  <si>
    <t>138453;PGIM India Emerging Markets Equity Fund - Growth;INF223J01AY0;;13.6;;;11-Sep-2019</t>
  </si>
  <si>
    <t>138527;PGIM India Global Equity Opportunities Fund - Direct Plan - Dividend;INF223J01NG0;;20.04;;;11-Sep-2019</t>
  </si>
  <si>
    <t>138528;PGIM India Global Equity Opportunities Fund - Direct Plan - Growth;INF223J01NF2;;20.04;;;11-Sep-2019</t>
  </si>
  <si>
    <t>138524;PGIM India Global Equity Opportunities Fund - Dividend;INF223J01AS2;INF223J01AT0;17.62;;;11-Sep-2019</t>
  </si>
  <si>
    <t>138523;PGIM India Global Equity Opportunities Fund - Growth;INF223J01AU8;;18.79;;;11-Sep-2019</t>
  </si>
  <si>
    <t>119458;Principal Global Opportunities Fund- Direct Plan - Income Distribution CUM Capital Withdrawal Option;INF173K01FJ5;INF173K01FK3;29.6929;;;11-Sep-2019</t>
  </si>
  <si>
    <t>102336;Principal Global Opportunities Fund- Income Distribution CUM Capital Withdrawal Option;INF173K01CQ7;INF173K01CR5;28.8728;;;11-Sep-2019</t>
  </si>
  <si>
    <t>119457;Principal Global Opportunities Fund-Direct Plan - Growth Option;INF173K01FM9;;29.6929;;;11-Sep-2019</t>
  </si>
  <si>
    <t>102337;Principal Global Opportunities Fund-Growth Option;INF173K01CT1;;28.8728;;;11-Sep-2019</t>
  </si>
  <si>
    <t>119602;Sundaram Global Brand Fund Direct Plan - Growth;INF903J01OB6;;17.6125;;;11-Sep-2019</t>
  </si>
  <si>
    <t>119601;Sundaram Global Brand Fund Direct Plan - Income Distribution cum Capital Withdrawal (IDCW);INF903J01NZ7;INF903J01OA8;15.6853;;;11-Sep-2019</t>
  </si>
  <si>
    <t>106370;Sundaram Global Brand Fund Regular Plan - Growth;INF903J01EX1;;16.9626;;;11-Sep-2019</t>
  </si>
  <si>
    <t>106369;Sundaram Global Brand Fund Regular Plan - Income Distribution cum Capital Withdrawal (IDCW);INF903J01EY9;INF903J01EZ6;14.5443;;;11-Sep-2019</t>
  </si>
  <si>
    <t>131897;Aditya Birla Sun Life Active Debt Multi Manager FoF Scheme - DIRECT - IDCW;INF084M01DQ0;INF084M01DR8;16.8103;;;11-Sep-2019</t>
  </si>
  <si>
    <t>131898;Aditya Birla Sun Life Active Debt Multi Manager FoF Scheme - Direct Plan - Growth Option;INF084M01DP2;;26.8478;;;11-Sep-2019</t>
  </si>
  <si>
    <t>131895;Aditya Birla Sun Life Active Debt Multi Manager FoF Scheme - REGULAR - IDCW;INF084M01AI3;INF084M01AJ1;16.3226;;;11-Sep-2019</t>
  </si>
  <si>
    <t>131896;Aditya Birla Sun Life Active Debt Multi Manager FoF Scheme - Regular Plan - Growth Option;INF084M01AH5;;26.0298;;;11-Sep-2019</t>
  </si>
  <si>
    <t>131865;Aditya Birla Sun Life Asset Allocator FoF- Direct Plan - Growth Option;INF084M01DM9;;14.2932;;;11-Sep-2019</t>
  </si>
  <si>
    <t>131864;Aditya Birla Sun Life Asset Allocator FoF- Regular Plan - Growth Option;INF084M01AE2;;28.4216;;;11-Sep-2019</t>
  </si>
  <si>
    <t>131866;Aditya Birla Sun Life Asset Allocator FoF-DIRECT - IDCW;INF084M01DN7;INF084M01DO5;13.6231;;;11-Sep-2019</t>
  </si>
  <si>
    <t>131863;Aditya Birla Sun Life Asset Allocator FoF-REGULAR - IDCW;INF084M01AF9;INF084M01AG7;26.1694;;;11-Sep-2019</t>
  </si>
  <si>
    <t>132187;Aditya Birla Sun Life Financial Planning Fund - Aggressive Plan - Direct - IDCW;INF084M01EX4;INF084M01EY2;21.0478;;;11-Sep-2019</t>
  </si>
  <si>
    <t>132186;Aditya Birla Sun Life Financial Planning Fund - Aggressive Plan - Direct Plan - Growth Option;INF084M01EW6;;22.9815;;;11-Sep-2019</t>
  </si>
  <si>
    <t>132180;Aditya Birla Sun Life Financial Planning Fund - Aggressive Plan - Regular Plan - Growth Option;INF084M01101;;21.9954;;;11-Sep-2019</t>
  </si>
  <si>
    <t>132181;Aditya Birla Sun Life Financial Planning Fund - Aggressive Plan -Regular - IDCW;INF084M01119;INF084M01127;20.1335;;;11-Sep-2019</t>
  </si>
  <si>
    <t>132183;Aditya Birla Sun Life Financial Planning Fund - Conservative Plan - Direct Plan - Growth Option;INF084M01EQ8;;19.059;;;11-Sep-2019</t>
  </si>
  <si>
    <t>132178;Aditya Birla Sun life Financial Planning Fund - Conservative Plan - Regular Plan - Growth Option;INF084M01044;;18.413;;;11-Sep-2019</t>
  </si>
  <si>
    <t>132184;Aditya Birla Sun Life Financial Planning Fund - Conservative Plan -Direct - IDCW;INF084M01ER6;INF084M01ES4;12.9318;;;11-Sep-2019</t>
  </si>
  <si>
    <t>132179;Aditya Birla Sun Life Financial Planning Fund - Conservative Plan -Regular - IDCW;INF084M01051;INF084M01069;16.7528;;;11-Sep-2019</t>
  </si>
  <si>
    <t>132185;Aditya Birla Sun Life Financial Planning Fund - Moderate Plan - Direct Plan - Growth Option;INF084M01ET2;;20.4381;;;11-Sep-2019</t>
  </si>
  <si>
    <t>132174;Aditya Birla Sun Life Financial Planning Fund - Moderate Plan - Regular Plan - Growth Option;INF084M01077;;19.7725;;;11-Sep-2019</t>
  </si>
  <si>
    <t>132175;Aditya Birla Sun Life Financial Planning Fund -Moderate  Plan -  Regular -  IDCW;INF084M01085;INF084M01093;17.735;;;11-Sep-2019</t>
  </si>
  <si>
    <t>132189;Aditya Birla Sun Life Financial Planning Fund -Moderate  Plan - Direct - IDCW;INF084M01EU0;INF084M01EV8;18.5321;;;11-Sep-2019</t>
  </si>
  <si>
    <t>120546;Aditya Birla Sun Life Gold Fund - Growth - Direct Plan;INF209K01YU5;;12.2278;;;11-Sep-2019</t>
  </si>
  <si>
    <t>120545;Aditya Birla Sun Life Gold Fund-DIRECT - IDCW;INF209K01YT7;;12.2291;;;11-Sep-2019</t>
  </si>
  <si>
    <t>116796;Aditya Birla Sun Life Gold Fund-Growth;INF209K01PF4;;12.0163;;;11-Sep-2019</t>
  </si>
  <si>
    <t>116795;Aditya Birla Sun Life Gold Fund-REGULAR - IDCW;INF209K01PG2;INF209K01PH0;12.0148;;;11-Sep-2019</t>
  </si>
  <si>
    <t>120473;Axis Gold Fund - Direct Plan - Growth option;INF846K01DS2;;12.6279;;;11-Sep-2019</t>
  </si>
  <si>
    <t>120472;Axis Gold Fund - Direct Plan - IDCW;INF846K01DQ6;INF846K01DR4;12.6418;;;11-Sep-2019</t>
  </si>
  <si>
    <t>115897;Axis Gold Fund - Regular Plan - Growth Option;INF846K01AL3;;11.7814;;;11-Sep-2019</t>
  </si>
  <si>
    <t>115898;Axis Gold Fund - Regular Plan - IDCW;INF846K01AM1;INF846K01AN9;11.7957;;;11-Sep-2019</t>
  </si>
  <si>
    <t>108547;BANDHAN All Seasons Bond Fund - Regular Plan - Annual IDCW;INF194K01SG0;INF194K01SF2;12.2156;;;11-Sep-2019</t>
  </si>
  <si>
    <t>117868;BANDHAN All Seasons Bond Fund - Regular Plan - Daily IDCW;;INF194K01F55;11.0115;;;11-Sep-2019</t>
  </si>
  <si>
    <t>115874;BANDHAN All Seasons Bond Fund - Regular Plan - Fortnightly IDCW;INF194K01SM8;INF194K01SL0;11.0356;;;11-Sep-2019</t>
  </si>
  <si>
    <t>108545;BANDHAN All Seasons Bond Fund - Regular Plan - Growth;INF194K01SE5;;30.2813;;;11-Sep-2019</t>
  </si>
  <si>
    <t>108546;BANDHAN All Seasons Bond Fund - Regular Plan - Half Yearly IDCW;INF194K01SI6;INF194K01SH8;12.3180;;;11-Sep-2019</t>
  </si>
  <si>
    <t>131399;BANDHAN All Seasons Bond Fund - Regular Plan - Periodic IDCW;INF194KA1TS0;INF194KA1TT8;14.9722;;;11-Sep-2019</t>
  </si>
  <si>
    <t>108544;BANDHAN All Seasons Bond Fund - Regular Plan - Quarterly IDCW;INF194K01SK2;INF194K01SJ4;12.8765;;;11-Sep-2019</t>
  </si>
  <si>
    <t>117867;BANDHAN All Seasons Bond Fund - Regular Plan - Weekly IDCW;;INF194K01F63;11.0284;;;11-Sep-2019</t>
  </si>
  <si>
    <t>118408;BANDHAN All Seasons Bond Fund-Direct Plan-Annual IDCW;INF194K01U98;INF194K01U80;12.2306;;;11-Sep-2019</t>
  </si>
  <si>
    <t>118409;BANDHAN All Seasons Bond Fund-Direct Plan-Daily IDCW;;INF194K01V63;11.0173;;;11-Sep-2019</t>
  </si>
  <si>
    <t>118414;BANDHAN All Seasons Bond Fund-Direct Plan-Fortnightly IDCW;INF194K01V55;INF194K01V48;11.0368;;;11-Sep-2019</t>
  </si>
  <si>
    <t>118410;BANDHAN All Seasons Bond Fund-Direct Plan-Growth;INF194K01U72;;31.1653;;;11-Sep-2019</t>
  </si>
  <si>
    <t>131398;BANDHAN All Seasons Bond Fund-Direct Plan-Periodic IDCW;INF194KA1TV4;INF194KA1TW2;15.1326;;;11-Sep-2019</t>
  </si>
  <si>
    <t>118413;BANDHAN All Seasons Bond Fund-Direct Plan-Quarterly IDCW;INF194K01V30;INF194K01V22;13.0351;;;11-Sep-2019</t>
  </si>
  <si>
    <t>112332;BANDHAN Asset Allocation Fund - Regular Plan - Aggressive Plan - Growth;INF194K01953;;22.0126;;;11-Sep-2019</t>
  </si>
  <si>
    <t>112331;BANDHAN Asset Allocation Fund - Regular Plan - Aggressive Plan - IDCW;INF194K01961;INF194K01979;15.9650;;;11-Sep-2019</t>
  </si>
  <si>
    <t>118485;BANDHAN Asset Allocation Fund Of Fund-Aggressive Plan-Direct Plan-Growth;INF194K012B6;;22.7562;;;11-Sep-2019</t>
  </si>
  <si>
    <t>118484;BANDHAN Asset Allocation Fund Of Fund-Aggressive Plan-Direct Plan-IDCW;INF194K013B4;INF194K014B2;17.7214;;;11-Sep-2019</t>
  </si>
  <si>
    <t>112327;BANDHAN Asset Allocation Fund - Regular Plan - Conservative Plan - Growth;INF194K01987;;21.4995;;;11-Sep-2019</t>
  </si>
  <si>
    <t>112328;BANDHAN Asset Allocation Fund - Regular Plan - Conservative Plan - IDCW;INF194K01995;INF194K01AA1;14.8341;;;11-Sep-2019</t>
  </si>
  <si>
    <t>118486;BANDHAN Asset Allocation Fund Of Fund-Conservative Plan-Direct Plan-Growth;INF194K016A9;;22.2297;;;11-Sep-2019</t>
  </si>
  <si>
    <t>118487;BANDHAN Asset Allocation Fund Of Fund-Conservative Plan-Direct Plan-IDCW;INF194K017A7;INF194K018A5;15.3521;;;11-Sep-2019</t>
  </si>
  <si>
    <t>112329;BANDHAN Asset Allocation Fund - Regular Plan - Moderate Plan - Growth;INF194K01AB9;;22.2758;;;11-Sep-2019</t>
  </si>
  <si>
    <t>112330;BANDHAN Asset Allocation Fund - Regular Plan - Moderate Plan - IDCW;INF194K01AC7;INF194K01AD5;16.0705;;;11-Sep-2019</t>
  </si>
  <si>
    <t>118489;BANDHAN Asset Allocation Fund Of Fund-Moderate Plan-Direct Plan-Growth;INF194K019A3;;22.9666;;;11-Sep-2019</t>
  </si>
  <si>
    <t>118488;BANDHAN Asset Allocation Fund Of Fund-Moderate Plan-Direct Plan-IDCW;INF194K010B0;INF194K011B8;16.3588;;;11-Sep-2019</t>
  </si>
  <si>
    <t>118300;Canara Robeco Gold Savings Fund - Direct Plan - Dividend Option;INF760K01FD2;INF760K01FE0;11.2240;;;11-Sep-2019</t>
  </si>
  <si>
    <t>118301;Canara Robeco Gold Savings Fund - Direct Plan - Growth Option;INF760K01FF7;;11.2950;;;11-Sep-2019</t>
  </si>
  <si>
    <t>117540;Canara Robeco Gold Savings Fund - Regular Plan - Dividend;INF760K01BY7;INF760K01BX9;11.1894;;;11-Sep-2019</t>
  </si>
  <si>
    <t>117541;Canara Robeco Gold Savings Fund - Regular Plan - Growth;INF760K01BW1;;11.1832;;;11-Sep-2019</t>
  </si>
  <si>
    <t>118543;Franklin India Dynamic Asset Allocation Fund Of Funds - Direct - Growth;INF090I01HV6;;89.4810;;;11-Sep-2019</t>
  </si>
  <si>
    <t>118542;Franklin India Dynamic Asset Allocation Fund of funds - Direct - IDCW ;INF090I01HT0;INF090I01HU8;39.2777;;;11-Sep-2019</t>
  </si>
  <si>
    <t>101657;Franklin India Dynamic Asset Allocation Fund of funds - IDCW ;INF090I01247;INF090I01254;36.0288;;;11-Sep-2019</t>
  </si>
  <si>
    <t>101656;Franklin India Dynamic Asset Allocation Fund of Funds-Growth;INF090I01262;;83.7676;;;11-Sep-2019</t>
  </si>
  <si>
    <t>118511;Franklin India Life Stage Fund of Funds - 20's Plan - Direct - IDCW ;INF090I01HW4;INF090I01HX2;28.8547;;;11-Sep-2019</t>
  </si>
  <si>
    <t>102108;Franklin India Life Stage Fund of Funds - 20's Plan - IDCW ;INF090I01577;;27.8847;;;11-Sep-2019</t>
  </si>
  <si>
    <t>102107;Franklin INDIA LIFE STAGE FUND OF FUNDS - THE 20S PLAN (G);INF090I01593;;78.0511;;;11-Sep-2019</t>
  </si>
  <si>
    <t>118512;Franklin INDIA LIFE STAGE FUND OF FUNDS - THE 20S PLAN - Direct - Growth;INF090I01HY0;;80.2982;;;11-Sep-2019</t>
  </si>
  <si>
    <t>118513;Franklin India Life Stage Fund of Funds - 30's Plan - Direct - IDCW ;INF090I01HZ7;INF090I01IA8;23.4555;;;11-Sep-2019</t>
  </si>
  <si>
    <t>102110;Franklin India Life Stage Fund of Funds - 30's Plan - IDCW ;INF090I01601;;22.4125;;;11-Sep-2019</t>
  </si>
  <si>
    <t>102109;Franklin INDIA LIFE STAGE FUND OF FUNDS - THE 30S PLAN (G);INF090I01627;;58.0787;;;11-Sep-2019</t>
  </si>
  <si>
    <t>118514;Franklin India Life Stage Fund of Funds - The 30s Plan - Direct - Growth;INF090I01IB6;;60.3219;;;11-Sep-2019</t>
  </si>
  <si>
    <t>118515;Franklin India Life Stage Fund of Funds - 40's Plan - Direct - IDCW ;INF090I01IC4;INF090I01ID2;15.4227;;;11-Sep-2019</t>
  </si>
  <si>
    <t>102111;Franklin India Life Stage Fund of Funds - 40's Plan - IDCW ;INF090I01635;;14.8459;;;11-Sep-2019</t>
  </si>
  <si>
    <t>102112;Franklin INDIA LIFE STAGE FUND OF FUNDS - THE 40S PLAN (G);INF090I01650;;47.7243;;;11-Sep-2019</t>
  </si>
  <si>
    <t>118516;Franklin India Life Stage Fund of Funds - The 40s Plan - Direct - Growth;INF090I01IE0;;49.9087;;;11-Sep-2019</t>
  </si>
  <si>
    <t>118520;Franklin India Life Stage Fund of Funds - 50's Plus Floating Rate Plan - Direct - IDCW ;INF090I01JM1;INF090I01JN9;14.5363;;;11-Sep-2019</t>
  </si>
  <si>
    <t>102546;Franklin India Life Stage Fund Of Funds - 50's Plus Floating Rate Plan - IDCW ;INF090I01692;;14.1273;;;11-Sep-2019</t>
  </si>
  <si>
    <t>102547;Franklin India Life Stage Fund of Funds - The 50s Plus Flo (Gro);INF090I01718;;38.1132;;;11-Sep-2019</t>
  </si>
  <si>
    <t>118519;Franklin India Life Stage Fund Of Funds - The 50S Plus Floating Rate Plan - Direct - Growth;INF090I01JO7;;39.1580;;;11-Sep-2019</t>
  </si>
  <si>
    <t>118517;Franklin India Life Stage Fund of Funds - 50's Plus Plan - Direct - IDCW ;INF090I01IF7;INF090I01IG5;13.7903;;;11-Sep-2019</t>
  </si>
  <si>
    <t>102113;Franklin India Life Stage Fund of Funds - 50's Plus Plan - IDCW ;INF090I01668;;13.1796;;;11-Sep-2019</t>
  </si>
  <si>
    <t>102114;Franklin INDIA LIFE STAGE FUND OF FUNDS - THE 50+S PLAN (G);INF090I01684;;36.0685;;;11-Sep-2019</t>
  </si>
  <si>
    <t>118518;Franklin India Life Stage Fund of Funds - The 50s Plus - Direct - Growth;INF090I01IH3;;37.7543;;;11-Sep-2019</t>
  </si>
  <si>
    <t>132990;Franklin India Multi - Asset Solution Fund of Funds - Direct - IDCW;INF090I01LI5;INF090I01LJ3;13.5901;;;11-Sep-2019</t>
  </si>
  <si>
    <t>132987;Franklin India Multi - Asset Solution Fund of Funds- Growth Plan;INF090I01LE4;;12.6876;;;11-Sep-2019</t>
  </si>
  <si>
    <t>132989;Franklin India Multi - Asset Solution Fund of Funds- Growth Plan - Direct;INF090I01LH7;;13.5901;;;11-Sep-2019</t>
  </si>
  <si>
    <t>132988;Franklin India Multi - Asset Solution Fund of Funds- IDCW;INF090I01LF1;INF090I01LG9;12.6876;;;11-Sep-2019</t>
  </si>
  <si>
    <t>130533;HDFC Dynamic PE Ratio Fund of Funds - Growth Option;INF179KA1SF8;;18.301;;;11-Sep-2019</t>
  </si>
  <si>
    <t>130543;HDFC Dynamic PE Ratio Fund of Funds - Growth Option - Direct Plan;INF179KA1SC5;;19.3203;;;11-Sep-2019</t>
  </si>
  <si>
    <t>130540;HDFC Dynamic PE Ratio Fund of Funds - IDCW Option;INF179KA1SG6;;16.0368;;;11-Sep-2019</t>
  </si>
  <si>
    <t>130547;HDFC Dynamic PE Ratio Fund of Funds - IDCW Option - Direct Plan;INF179KA1SD3;;16.9692;;;11-Sep-2019</t>
  </si>
  <si>
    <t>119132;HDFC Gold Fund - Direct Plan;INF179K01VX0;;12.5599;;;11-Sep-2019</t>
  </si>
  <si>
    <t>115934;HDFC Gold Fund - Growth Option;INF179K01LC5;;12.2452;;;11-Sep-2019</t>
  </si>
  <si>
    <t>129195;HSBC Managed Solutions - Conservative - Growth;INF336L01IM4;;14.9483;;;11-Sep-2019</t>
  </si>
  <si>
    <t>129197;HSBC Managed Solutions - Conservative - Growth Direct;INF336L01IP7;;15.1787;;;11-Sep-2019</t>
  </si>
  <si>
    <t>129196;HSBC Managed Solutions India Conservative Fund IDCW;INF336L01IK8;INF336L01IL6;14.9483;;;11-Sep-2019</t>
  </si>
  <si>
    <t>129199;HSBC Managed Solutions - Growth - Dividend;INF336L01HY1;INF336L01HZ8;17.1899;;;11-Sep-2019</t>
  </si>
  <si>
    <t>129201;HSBC Managed Solutions - Growth - Dividend Direct;INF336L01IB7;INF336L01IC5;17.4452;;;11-Sep-2019</t>
  </si>
  <si>
    <t>129065;HSBC Managed Solutions - Growth - Growth;INF336L01IA9;;17.1899;;;11-Sep-2019</t>
  </si>
  <si>
    <t>129200;HSBC Managed Solutions - Growth - Growth Direct;INF336L01ID3;;17.4452;;;11-Sep-2019</t>
  </si>
  <si>
    <t>129191;HSBC Managed Solutions - Moderate - Growth;INF336L01IG6;;16.5575;;;11-Sep-2019</t>
  </si>
  <si>
    <t>129193;HSBC Managed Solutions - Moderate - Growth Direct;INF336L01IJ0;;16.803;;;11-Sep-2019</t>
  </si>
  <si>
    <t>129194;HSBC Managed Solutions India Moderate Fund Direct Plan IDCW;INF336L01IH4;INF336L01II2;10.0935;;;11-Sep-2019</t>
  </si>
  <si>
    <t>129192;HSBC Managed Solutions India Moderate Fund IDCW;INF336L01IE1;INF336L01IF8;16.5575;;;11-Sep-2019</t>
  </si>
  <si>
    <t>120679;ICICI Prudential Asset Allocator Fund (FOF) - Direct Plan - Growth;INF109K01X16;;57.7795;;;11-Sep-2019</t>
  </si>
  <si>
    <t>120680;ICICI Prudential Asset Allocator Fund (FOF) - Direct Plan - IDCW;INF109K01W90;INF109K01X08;57.7517;;;11-Sep-2019</t>
  </si>
  <si>
    <t>102137;ICICI Prudential Asset Allocator Fund (FOF) - Growth;INF109K01837;;55.9658;;;11-Sep-2019</t>
  </si>
  <si>
    <t>102138;ICICI Prudential Asset Allocator Fund (FOF) - IDCW;INF109K01FJ9;INF109K01845;55.9658;;;11-Sep-2019</t>
  </si>
  <si>
    <t>143904;ICICI Prudential BHARAT 22 FOF - Cumulative Option;INF109KC1FW3;;10.0403;;;11-Sep-2019</t>
  </si>
  <si>
    <t>143903;ICICI Prudential BHARAT 22 FOF - Direct Plan Cumulative Option;INF109KC1FX1;;10.0403;;;11-Sep-2019</t>
  </si>
  <si>
    <t>120703;ICICI Prudential Debt Management Fund (FOF) - Direct Plan -  IDCW;INF109K01X57;INF109K01X65;31.2636;;;11-Sep-2019</t>
  </si>
  <si>
    <t>120702;ICICI Prudential Debt Management Fund (FOF) - Direct Plan - Growth;INF109K01X73;;31.1479;;;11-Sep-2019</t>
  </si>
  <si>
    <t>102141;ICICI Prudential Debt Management Fund (FOF) - Growth;INF109K01878;;30.3585;;;11-Sep-2019</t>
  </si>
  <si>
    <t>102143;ICICI Prudential Debt Management Fund (FOF ) - IDCW;INF109K01FS0;INF109K01886;30.3585;;;11-Sep-2019</t>
  </si>
  <si>
    <t>120313;ICICI Prudential Income Optimizer Fund (FOF) - Direct Plan - Growth;INF109K01W82;;36.5045;;;11-Sep-2019</t>
  </si>
  <si>
    <t>120314;ICICI Prudential Income Optimizer Fund (FOF) - Direct Plan - IDCW;INF109K01W66;INF109K01W74;36.2529;;;11-Sep-2019</t>
  </si>
  <si>
    <t>102139;ICICI Prudential Income Optimizer Fund (FOF) - Growth;INF109K01811;;35.2752;;;11-Sep-2019</t>
  </si>
  <si>
    <t>102140;ICICI Prudential Income Optimizer Fund (FOF) - IDCW;INF109K01EB9;INF109K01829;35.2752;;;11-Sep-2019</t>
  </si>
  <si>
    <t>102134;ICICI Prudential Passive Strategy Fund (FOF) - IDCW;INF109K01DW7;INF109K01803;63.2192;;;11-Sep-2019</t>
  </si>
  <si>
    <t>120243;ICICI Prudential Passive Strategy Fund (FOF) - Direct Plan -  IDCW;INF109K01W33;INF109K01W41;65.0149;;;11-Sep-2019</t>
  </si>
  <si>
    <t>120242;ICICI Prudential Passive Strategy Fund (FOF) - Direct Plan - Growth;INF109K01W58;;65.0172;;;11-Sep-2019</t>
  </si>
  <si>
    <t>102133;ICICI Prudential Passive Strategy Fund (FOF) - Growth;INF109K01795;;63.2192;;;11-Sep-2019</t>
  </si>
  <si>
    <t>120685;ICICI Prudential Regular Gold Savings Fund (FOF) - Direct Plan -  Growth;INF109K01U92;;12.9568;;;11-Sep-2019</t>
  </si>
  <si>
    <t>120686;ICICI Prudential Regular Gold Savings Fund (FOF) - Direct Plan -  IDCW;INF109K01U76;INF109K01U84;12.9573;;;11-Sep-2019</t>
  </si>
  <si>
    <t>115833;ICICI Prudential Regular Gold Savings Fund (FOF) - Growth;INF109K01TK8;;12.7285;;;11-Sep-2019</t>
  </si>
  <si>
    <t>115834;ICICI Prudential Regular Gold Savings Fund (FOF) - IDCW;INF109K01TM4;INF109K01TL6;12.7285;;;11-Sep-2019</t>
  </si>
  <si>
    <t>120700;ICICI Prudential Thematic Advantage Fund (FOF) - Direct Plan - Growth;INF109K01X40;;68.5581;;;11-Sep-2019</t>
  </si>
  <si>
    <t>102135;ICICI Prudential Thematic Advantage Fund (FOF) - Growth;INF109K01852;;67.4308;;;11-Sep-2019</t>
  </si>
  <si>
    <t>102136;ICICI Prudential Thematic Advantage Fund (FOF) - IDCW;INF109K01FR2;INF109K01860;67.4308;;;11-Sep-2019</t>
  </si>
  <si>
    <t>117714;IDBI GOLD FUND;INF397L01992;;10.9768;;;11-Sep-2019</t>
  </si>
  <si>
    <t>118343;IDBI GOLD FUND Direct;INF397L01BU4;;11.2994;;;11-Sep-2019</t>
  </si>
  <si>
    <t>120530;Invesco India Gold ETF Fund of Fund - Direct Plan - IDCW (Payout / Reinvestment);INF205K01NH3;INF205K01NI1;11.9194;;;11-Sep-2019</t>
  </si>
  <si>
    <t>120531;Invesco India Gold ETF Fund of Fund - Direct Plan- - Growth;INF205K01NJ9;;11.9377;;;11-Sep-2019</t>
  </si>
  <si>
    <t>116077;Invesco India Gold ETF Fund of Fund - Growth;INF205K01FA4;;11.7232;;;11-Sep-2019</t>
  </si>
  <si>
    <t>116075;Invesco India Gold ETF Fund of Fund - IDCW (Payout / Reinvestment);INF205K01FB2;INF205K01FC0;11.7227;;;11-Sep-2019</t>
  </si>
  <si>
    <t>114758;Kotak Gold Fund Growth;INF174K01AT3;;15.8975;;;11-Sep-2019</t>
  </si>
  <si>
    <t>119781;Kotak Gold Fund Growth - Direct;INF174K01MP6;;16.392;;;11-Sep-2019</t>
  </si>
  <si>
    <t>114757;Kotak Gold Fund Payout of Income Distribution cum capital withdrawal option;INF174K01AU1;INF174K01AV9;15.8978;;;11-Sep-2019</t>
  </si>
  <si>
    <t>119780;Kotak Gold Fund Payout of Income Distribution cum capital withdrawal option- Direct;INF174K01MQ4;INF174K01MR2;16.3936;;;11-Sep-2019</t>
  </si>
  <si>
    <t>119777;Kotak Multi Asset Allocator Fund of Fund - Dynamic - Direct Growth - Direct;INF174K01LN3;;86.1;;;11-Sep-2019</t>
  </si>
  <si>
    <t>119776;Kotak Multi Asset Allocator Fund of Fund - Dynamic - Direct Payout of Income Distribution cum capital withdrawal option;INF174K01LO1;INF174K01LP8;84.551;;;11-Sep-2019</t>
  </si>
  <si>
    <t>102574;Kotak Multi Asset Allocator Fund of Fund - Dynamic - Growth;INF174K01468;;83.29;;;11-Sep-2019</t>
  </si>
  <si>
    <t>102573;Kotak Multi Asset Allocator Fund of Fund - Dynamic - Payout of Income Distribution cum capital withdrawal option;INF174K01484;INF174K01476;81.075;;;11-Sep-2019</t>
  </si>
  <si>
    <t>145552;Motilal Oswal Nasdaq 100 Fund of Fund- Direct Plan Growth;INF247L01718;;11.8721;;;11-Sep-2019</t>
  </si>
  <si>
    <t>145551;Motilal Oswal Nasdaq 100 Fund of Fund- Regular Plan Growth;INF247L01700;;11.8349;;;11-Sep-2019</t>
  </si>
  <si>
    <t>118662;NIPPON INDIA GOLD SAVINGS FUND - Direct Plan - IDCW Option;INF204K01YD2;INF204K01YE0;16.1758;;;11-Sep-2019</t>
  </si>
  <si>
    <t>118663;Nippon India Gold Savings Fund - Direct Plan Growth Plan - Growth Option;INF204K01YC4;;16.1758;;;11-Sep-2019</t>
  </si>
  <si>
    <t>114617;NIPPON INDIA GOLD SAVINGS FUND - IDCW Option;INF204K01KO8;INF204K01KP5;15.7085;;;11-Sep-2019</t>
  </si>
  <si>
    <t>114616;Nippon India Gold Savings Fund-Growth plan- Growth Option;INF204K01KN0;;15.7085;;;11-Sep-2019</t>
  </si>
  <si>
    <t>146513;Nippon India Nifty Next 50 Junior BeES FoF - Direct Plan - Growth Plan - Growth Option;INF204KB1X25;;9.6381;;;11-Sep-2019</t>
  </si>
  <si>
    <t>146515;NIPPON INDIA NIFTY NEXT 50 JUNIOR BEES FOF - DIRECT Plan - IDCW Option;INF204KB1X41;INF204KB1X33;9.6381;;;11-Sep-2019</t>
  </si>
  <si>
    <t>146514;Nippon India Nifty Next 50 Junior BeES FoF - Growth Plan - Growth Option;INF204KB1W91;;9.6205;;;11-Sep-2019</t>
  </si>
  <si>
    <t>146512;NIPPON INDIA NIFTY NEXT 50 JUNIOR BEES FOF - IDCW Option;INF204KB1X17;INF204KB1X09;9.6205;;;11-Sep-2019</t>
  </si>
  <si>
    <t>112039;Quantum Equity Fund of Funds - Direct Plan Growth Option;INF082J01093;;33.791;;;11-Sep-2019</t>
  </si>
  <si>
    <t>112038;Quantum Equity Fund Of Funds - Direct Plan IDCW;INF082J01101;INF082J01119;33.791;;;11-Sep-2019</t>
  </si>
  <si>
    <t>141063;Quantum Equity Fund of Funds - Regular Plan Growth Option;INF082J01275;;33.677;;;11-Sep-2019</t>
  </si>
  <si>
    <t>141062;Quantum Equity Fund Of Funds - Regular Plan IDCW;INF082J01283;INF082J01291;33.677;;;11-Sep-2019</t>
  </si>
  <si>
    <t>115132;Quantum Gold Savings Fund - Direct Plan Growth Option;INF082J01150;;15.4815;;;11-Sep-2019</t>
  </si>
  <si>
    <t>141064;Quantum Gold Savings Fund - Regular Plan Growth Option;INF082J01358;;15.4353;;;11-Sep-2019</t>
  </si>
  <si>
    <t>117608;Quantum Multi Asset Fund of Funds - Direct Plan Growth Option;INF082J01168;;18.7749;;;11-Sep-2019</t>
  </si>
  <si>
    <t>141072;Quantum Multi Asset Fund of Funds - Regular Plan Growth Option;INF082J01341;;18.7178;;;11-Sep-2019</t>
  </si>
  <si>
    <t>119789;SBI Gold Fund - Direct Plan - Income Distribution cum Capital Withdrawal Option (IDCW);INF200K01RN3;INF200K01RO1;12.2162;;;11-Sep-2019</t>
  </si>
  <si>
    <t>115677;SBI Gold Fund - Regular Plan - Income Distribution cum Capital Withdrawal Option (IDCW);INF200K01HB9;INF200K01HC7;11.8975;;;11-Sep-2019</t>
  </si>
  <si>
    <t>115676;SBI GOLD FUND REGULAR PLAN - GROWTH;INF200K01HA1;;11.8956;;;11-Sep-2019</t>
  </si>
  <si>
    <t>119788;SBI GOLD FUND- DIRECT PLAN - GROWTH;INF200K01RP8;;12.2285;;;11-Sep-2019</t>
  </si>
  <si>
    <t>120564;Aditya Birla Sun Life Flexi Cap Fund - Growth - Direct Plan;INF209K01XX1;;730.96;;;11-Sep-2019</t>
  </si>
  <si>
    <t>103166;Aditya Birla Sun Life Flexi Cap Fund - Growth - Regular Plan;INF209K01AJ8;;686.98;;;11-Sep-2019</t>
  </si>
  <si>
    <t>120565;Aditya Birla Sun Life Flexi Cap Fund -DIRECT - IDCW;INF209KA1LE0;INF209K01XY9;118.47;;;11-Sep-2019</t>
  </si>
  <si>
    <t>103165;Aditya Birla Sun Life Flexi Cap Fund -Regular - IDCW;INF209K01AQ3;INF209K01DT1;93.16;;;11-Sep-2019</t>
  </si>
  <si>
    <t>141925;Axis Flexi Cap Fund - Direct Plan - Growth;INF846K01B28;;11.90;;;11-Sep-2019</t>
  </si>
  <si>
    <t>141926;Axis Flexi Cap fund - Direct Plan - IDCW;INF846K01B02;INF846K01B10;11.89;;;11-Sep-2019</t>
  </si>
  <si>
    <t>141927;Axis Flexi Cap Fund - Regular Plan - Growth;INF846K01B51;;11.55;;;11-Sep-2019</t>
  </si>
  <si>
    <t>141928;Axis Flexi Cap Fund - Regular Plan - IDCW;INF846K01B36;INF846K01B44;11.55;;;11-Sep-2019</t>
  </si>
  <si>
    <t>108594;BANDHAN Flexi Cap Fund - Regular Plan - Growth;INF194K01391;;88.26;;;11-Sep-2019</t>
  </si>
  <si>
    <t>108595;BANDHAN Flexi Cap Fund - Regular Plan - IDCW;INF194K01409;INF194K01417;30.66;;;11-Sep-2019</t>
  </si>
  <si>
    <t>118424;BANDHAN Flexi Cap Fund-Direct Plan-Growth;INF194K01W62;;92.59;;;11-Sep-2019</t>
  </si>
  <si>
    <t>118423;BANDHAN Flexi Cap Fund-Direct Plan-IDCW;INF194K01W70;INF194K01W88;32.07;;;11-Sep-2019</t>
  </si>
  <si>
    <t>118275;CANARA ROBECO FLEXICAP FUND - DIRECT PLAN - GROWTH OPTION;INF760K01EF0;;132.5700;;;11-Sep-2019</t>
  </si>
  <si>
    <t>118276;CANARA ROBECO FLEXICAP FUND - DIRECT PLAN - IDCW (Payout/Reinvestment);INF760K01ED5;INF760K01EE3;47.5600;;;11-Sep-2019</t>
  </si>
  <si>
    <t>101922;CANARA ROBECO FLEXICAP FUND - REGULAR PLAN - GROWTH OPTION;INF760K01019;;127.2400;;;11-Sep-2019</t>
  </si>
  <si>
    <t>101923;CANARA ROBECO FLEXICAP FUND - REGULAR PLAN - IDCW (Payout/Reinvestment);INF760K01027;INF760K01035;33.7300;;;11-Sep-2019</t>
  </si>
  <si>
    <t>119076;DSP Flexi Cap Fund - Direct Plan - Growth;INF740K01PI2;;40.158;;;11-Sep-2019</t>
  </si>
  <si>
    <t>119077;DSP Flexi Cap Fund - Direct Plan - IDCW;INF740K01PJ0;INF740K01PK8;58.469;;;11-Sep-2019</t>
  </si>
  <si>
    <t>105875;DSP Flexi Cap Fund - Regular Plan - Growth;INF740K01037;;38.406;;;11-Sep-2019</t>
  </si>
  <si>
    <t>100080;DSP Flexi Cap Fund - Regular Plan - IDCW;INF740K01011;INF740K01029;43.057;;;11-Sep-2019</t>
  </si>
  <si>
    <t>140353;Edelweiss Flexi Cap Fund - Direct Plan - Growth Option;INF843K01KK1;;14.484;;;11-Sep-2019</t>
  </si>
  <si>
    <t>140354;Edelweiss Flexi Cap Fund - Direct Plan - IDCW Option;INF843K01KL9;INF843K01KM7;13.302;;;11-Sep-2019</t>
  </si>
  <si>
    <t>140356;Edelweiss Flexi Cap Fund - Regular - IDCW Option;INF843K01KO3;INF843K01KP0;12.799;;;11-Sep-2019</t>
  </si>
  <si>
    <t>140355;Edelweiss Flexi Cap Fund - Regular Plan - Growth Option;INF843K01KN5;;13.812;;;11-Sep-2019</t>
  </si>
  <si>
    <t>118535;Franklin India Flexi Cap Fund - Direct - Growth;INF090I01FK3;;585.0916;;;11-Sep-2019</t>
  </si>
  <si>
    <t>118534;Franklin India Flexi Cap Fund - Direct - IDCW ;INF090I01FL1;INF090I01FM9;36.3444;;;11-Sep-2019</t>
  </si>
  <si>
    <t>100520;Franklin India Flexi Cap Fund - Growth;INF090I01239;;549.4289;;;11-Sep-2019</t>
  </si>
  <si>
    <t>100519;Franklin India Flexi Cap Fund - IDCW ;INF090I01213;INF090I01221;33.5508;;;11-Sep-2019</t>
  </si>
  <si>
    <t>118955;HDFC Flexi Cap Fund - Growth Option - Direct Plan;INF179K01UT0;;665.232;;;11-Sep-2019</t>
  </si>
  <si>
    <t>101762;HDFC Flexi Cap Fund - Growth Plan;INF179K01608;;631.32;;;11-Sep-2019</t>
  </si>
  <si>
    <t>118954;HDFC Flexi Cap Fund - IDCW Option - Direct Plan;INF179K01VL5;INF179K01VM3;51.364;;;11-Sep-2019</t>
  </si>
  <si>
    <t>101763;HDFC Flexi Cap Fund - IDCW Plan;INF179K01582;INF179K01590;47.7;;;11-Sep-2019</t>
  </si>
  <si>
    <t>120046;HSBC Flexi Cap Fund - Direct Growth;INF336L01DH5;;82.5001;;;11-Sep-2019</t>
  </si>
  <si>
    <t>120045;HSBC Flexi Cap Fund - Direct IDCW;INF336L01DF9;INF336L01DG7;23.7566;;;11-Sep-2019</t>
  </si>
  <si>
    <t>102252;HSBC Flexi Cap Fund - Regular Growth;INF336L01AF5;;78.3982;;;11-Sep-2019</t>
  </si>
  <si>
    <t>102251;HSBC Flexi Cap Fund - Regular IDCW;INF336L01AE8;INF336L01AD0;21.1095;;;11-Sep-2019</t>
  </si>
  <si>
    <t>128236;IDBI FLEXI CAP FUND Growth Direct;INF397L01HF2;;21.48;;;11-Sep-2019</t>
  </si>
  <si>
    <t>128235;IDBI FLEXI CAP FUND Growth Regular;INF397L01HJ4;;20.01;;;11-Sep-2019</t>
  </si>
  <si>
    <t>128233;IDBI FLEXI CAP FUND IDCW - Direct Plan;INF397L01HC9;;15.00;;;11-Sep-2019</t>
  </si>
  <si>
    <t>128234;IDBI FLEXI CAP FUND IDCW - Regular Plan;INF397L01HG0;;13.76;;;11-Sep-2019</t>
  </si>
  <si>
    <t>120492;JM Flexicap Fund (Direct) - Growth Option;INF192K01CC7;;33.6710;;;11-Sep-2019</t>
  </si>
  <si>
    <t>120491;JM Flexicap Fund (Direct) - IDCW;INF192K01CA1;INF192K01CB9;30.6052;;;11-Sep-2019</t>
  </si>
  <si>
    <t>109522;JM Flexicap Fund (Regular) - Growth option;INF192K01635;;31.3842;;;11-Sep-2019</t>
  </si>
  <si>
    <t>109523;JM Flexicap Fund (Regular) - IDCW;INF192K01619;INF192K01627;24.1840;;;11-Sep-2019</t>
  </si>
  <si>
    <t>112090;Kotak Flexicap Fund - Growth;INF174K01336;;34.036;;;11-Sep-2019</t>
  </si>
  <si>
    <t>120166;Kotak Flexicap Fund - Growth - Direct;INF174K01LS2;;36.343;;;11-Sep-2019</t>
  </si>
  <si>
    <t>112089;Kotak Flexicap Fund - Payout of Income Distribution cum capital withdrawal option;INF174K01351;INF174K01344;22.734;;;11-Sep-2019</t>
  </si>
  <si>
    <t>120165;Kotak Flexicap Fund - Payout of Income Distribution cum capital withdrawal option- Direct;INF174K01LQ6;INF174K01LR4;24.55;;;11-Sep-2019</t>
  </si>
  <si>
    <t>120264;LIC MF Flexi Cap Fund-Direct Plan-Growth;INF767K01EG3;;48.3432;;;11-Sep-2019</t>
  </si>
  <si>
    <t>120263;LIC MF Flexi Cap Fund-Direct Plan-IDCW;INF767K01EF5;INF767K01EH1;18.6313;;;11-Sep-2019</t>
  </si>
  <si>
    <t>100313;LIC MF Flexi Cap Fund-Regular Plan-Growth;INF767K01071;;46.1275;;;11-Sep-2019</t>
  </si>
  <si>
    <t>100312;LIC MF Flexi Cap Fund-Regular Plan-IDCW;INF767K01063;INF767K01055;15.0967;;;11-Sep-2019</t>
  </si>
  <si>
    <t>129047;Motilal Oswal Flexi Cap Fund Direct - IDCW Payout/Reinvestment;INF247L01528;INF247L01510;23.4496;;;11-Sep-2019</t>
  </si>
  <si>
    <t>129046;Motilal Oswal Flexi cap Fund Direct Plan-Growth Option;INF247L01502;;26.4742;;;11-Sep-2019</t>
  </si>
  <si>
    <t>129049;Motilal Oswal Flexi cap Fund Regular - IDCW Payout/Reinvestment;INF247L01494;INF247L01486;22.1553;;;11-Sep-2019</t>
  </si>
  <si>
    <t>129048;Motilal Oswal Flexi Cap Fund Regular Plan-Growth Option;INF247L01478;;25.1475;;;11-Sep-2019</t>
  </si>
  <si>
    <t>143793;Navi Flexi Cap Fund - Direct Plan - Growth;INF959L01DT9;;10.4092;;;11-Sep-2019</t>
  </si>
  <si>
    <t>143798;NAVI FLEXI CAP FUND - DIRECT PLAN ANNUAL IDCW PAYOUT;INF959L01EC3;INF959L01ED1;10.3565;;;11-Sep-2019</t>
  </si>
  <si>
    <t>143797;NAVI FLEXI CAP FUND - DIRECT PLAN HALF YEARLY IDCW PAYOUT;INF959L01EA7;INF959L01EB5;10.3555;;;11-Sep-2019</t>
  </si>
  <si>
    <t>143796;NAVI FLEXI CAP FUND - DIRECT PLAN MONTHLY IDCW PAYOUT;INF959L01DW3;INF959L01DX1;10.3553;;;11-Sep-2019</t>
  </si>
  <si>
    <t>143792;NAVI FLEXI CAP FUND - DIRECT PLAN NORMAL IDCW PAYOUT;INF959L01DU7;INF959L01DV5;10.3553;;;11-Sep-2019</t>
  </si>
  <si>
    <t>143791;NAVI FLEXI CAP FUND - DIRECT PLAN QUARTERLY IDCW PAYOUT;INF959L01DY9;INF959L01DZ6;10.3594;;;11-Sep-2019</t>
  </si>
  <si>
    <t>143787;Navi Flexi Cap Fund - Regular Plan - Growth;INF959L01EE9;;10.1348;;;11-Sep-2019</t>
  </si>
  <si>
    <t>143795;NAVI FLEXI CAP FUND - REGULAR PLAN ANNUAL IDCW PAYOUT;INF959L01EN0;INF959L01EO8;10.1355;;;11-Sep-2019</t>
  </si>
  <si>
    <t>143794;NAVI FLEXI CAP FUND - REGULAR PLAN HALF YEARLY IDCW PAYOUT;INF959L01EL4;INF959L01EM2;10.1361;;;11-Sep-2019</t>
  </si>
  <si>
    <t>143790;NAVI FLEXI CAP FUND - REGULAR PLAN MONTHLY IDCW PAYOUT;INF959L01EH2;INF959L01EI0;10.1352;;;11-Sep-2019</t>
  </si>
  <si>
    <t>143789;NAVI FLEXI CAP FUND - REGULAR PLAN NORMAL IDCW PAYOUT;INF959L01EF6;INF959L01EG4;10.1361;;;11-Sep-2019</t>
  </si>
  <si>
    <t>143788;NAVI FLEXI CAP FUND - REGULAR PLAN QUARTERLY IDCW PAYOUT;INF959L01EJ8;INF959L01EK6;10.1355;;;11-Sep-2019</t>
  </si>
  <si>
    <t>133837;PGIM India Flexi Cap Fund - Direct Plan - Dividend Option;INF663L01FG9;INF663L01FH7;10.59;;;11-Sep-2019</t>
  </si>
  <si>
    <t>133839;PGIM India Flexi Cap Fund - Direct Plan - Growth Option;INF663L01FF1;;13.35;;;11-Sep-2019</t>
  </si>
  <si>
    <t>133838;PGIM India Flexi Cap Fund - Regular Plan - Dividend Option;INF663L01FK1;INF663L01FL9;10.22;;;11-Sep-2019</t>
  </si>
  <si>
    <t>133836;PGIM India Flexi Cap Fund - Regular Plan - Growth Option;INF663L01FJ3;;12.58;;;11-Sep-2019</t>
  </si>
  <si>
    <t>122639;Parag Parikh Flexi Cap Fund - Direct Plan - Growth;INF879O01027;;25.9175;;;11-Sep-2019</t>
  </si>
  <si>
    <t>122640;Parag Parikh Flexi Cap Fund - Regular Plan - Growth;INF879O01019;;25.0192;;;11-Sep-2019</t>
  </si>
  <si>
    <t>109830;quant Flexi Cap Fund - Growth Option - Regular Plan;INF966L01457;;23.281;;;11-Sep-2019</t>
  </si>
  <si>
    <t>120843;quant Flexi Cap Fund - Growth Option-Direct Plan;INF966L01911;;24.3158;;;11-Sep-2019</t>
  </si>
  <si>
    <t>120842;quant Flexi Cap Fund - IDCW Option - Direct Plan;INF966L01895;INF966L01903;16.5861;;;11-Sep-2019</t>
  </si>
  <si>
    <t>109831;quant Flexi Cap Fund - IDCW Option - Regular Plan;INF966L01432;INF966L01440;16.6754;;;11-Sep-2019</t>
  </si>
  <si>
    <t>119718;SBI Flexicap Fund - DIRECT PLAN - Growth Option;INF200K01UG1;;50.4507;;;11-Sep-2019</t>
  </si>
  <si>
    <t>119717;SBI Flexicap Fund - Direct Plan - Income Distribution cum Capital Withdrawal Option (IDCW);INF200K01UE6;INF200K01UF3;25.2161;;;11-Sep-2019</t>
  </si>
  <si>
    <t>103216;SBI Flexicap Fund - Regular Plan - Income Distribution cum Capital Withdrawal Option (IDCW);INF200K01230;INF200K01248;21.3162;;;11-Sep-2019</t>
  </si>
  <si>
    <t>103215;SBI Flexicap Fund - REGULAR PLAN -Growth Option;INF200K01222;;47.6141;;;11-Sep-2019</t>
  </si>
  <si>
    <t>144905;Shriram Flexi Cap Fund - Direct Growth;INF680P01109;;10.1766;;;11-Sep-2019</t>
  </si>
  <si>
    <t>144906;Shriram Flexi Cap Fund - Direct-IDCW;INF680P01117;INF680P01125;10.1568;;;11-Sep-2019</t>
  </si>
  <si>
    <t>144902;Shriram Flexi Cap Fund - Regular Growth;INF680P01075;;10.0030;;;11-Sep-2019</t>
  </si>
  <si>
    <t>144903;Shriram Flexi Cap Fund - Regular-IDCW;INF680P01083;INF680P01091;10.0028;;;11-Sep-2019</t>
  </si>
  <si>
    <t>144547;TATA Flexi Cap Fund - Direct Plan - Payout of Income Distribution cum capital withdrawal option ;INF277K017K6;;10.3006;;;11-Sep-2019</t>
  </si>
  <si>
    <t>144548;Tata Flexi Cap Fund -Regular Plan-Growth;INF277K019K2;;10.0947;;;11-Sep-2019</t>
  </si>
  <si>
    <t>144543;TATA Flexi Cap Fund Direct Plan - Reinvestment of Income Distribution cum capital withdrawal option;;INF277K016K8;10.3006;;;11-Sep-2019</t>
  </si>
  <si>
    <t>144544;TATA Flexi Cap Fund Regular Plan - Payout of Income Distribution cum capital withdrawal option ;INF277K011L7;;10.0947;;;11-Sep-2019</t>
  </si>
  <si>
    <t>144545;TATA Flexi Cap Fund Regular Plan - Reinvestment of Income Distribution cum capital withdrawal option ;;INF277K010L9;10.0947;;;11-Sep-2019</t>
  </si>
  <si>
    <t>144546;Tata Flexi Cap Fund-Direct Plan-Growth;INF277K015K0;;10.3006;;;11-Sep-2019</t>
  </si>
  <si>
    <t>118884;Taurus Flexi Cap Fund - Direct Plan -  Payout of Income Distribution cum Capital Withdrawal option;INF044D01BV7;INF044D01BW5;56.82;;;11-Sep-2019</t>
  </si>
  <si>
    <t>118883;Taurus Flexi Cap Fund - Direct Plan - Growth;INF044D01BU9;;106.30;;;11-Sep-2019</t>
  </si>
  <si>
    <t>100476;Taurus Flexi Cap Fund - Regular Plan - Growth ;INF044D01989;;102.58;;;11-Sep-2019</t>
  </si>
  <si>
    <t>111640;Taurus Flexi Cap Fund - Regular Plan - Payout of Income Distribution cum Capital Withdrawal option;INF044D01955;INF044D01963;52.97;;;11-Sep-2019</t>
  </si>
  <si>
    <t>119292;Union Flexi Cap Fund - Direct Plan - Growth Option;INF582M01633;;19.77;;;11-Sep-2019</t>
  </si>
  <si>
    <t>119293;Union Flexi Cap Fund - Direct Plan - IDCW Option;INF582M01658;INF582M01641;17.27;;;11-Sep-2019</t>
  </si>
  <si>
    <t>115270;Union Flexi Cap Fund - Growth Option;INF582M01104;;18.85;;;11-Sep-2019</t>
  </si>
  <si>
    <t>115290;Union Flexi Cap Fund - IDCW Option;INF582M01120;INF582M01112;11.90;;;11-Sep-2019</t>
  </si>
  <si>
    <t>100669;UTI - Flexi Cap Fund-Growth Option;INF789F01513;;136.1297;;;11-Sep-2019</t>
  </si>
  <si>
    <t>120662;UTI - Flexi Cap Fund-Growth Option - Direct;INF789F01TC4;;139.9259;;;11-Sep-2019</t>
  </si>
  <si>
    <t>120663;UTI Flexi Cap Fund - Direct Plan - IDCW;INF789F01TA8;INF789F01TB6;100.5694;;;11-Sep-2019</t>
  </si>
  <si>
    <t>100668;UTI Flexi Cap Fund - Regular Plan - IDCW;INF189A01053;INF789F01505;97.5548;;;11-Sep-2019</t>
  </si>
  <si>
    <t>146205;Aditya Birla Sun Life Dual Advantage Fund - Series 2 - Direct - IDCW;INF209KB1E27;;10.7733;;;11-Sep-2019</t>
  </si>
  <si>
    <t>146204;Aditya Birla Sun Life Dual Advantage Fund - Series 2 - Regular - IDCW;INF209KB1E01;;10.7199;;;11-Sep-2019</t>
  </si>
  <si>
    <t>146203;Aditya Birla Sun Life Dual Advantage Fund - Series 2 - Regular Plan - Growth;INF209KB1D93;;10.7199;;;11-Sep-2019</t>
  </si>
  <si>
    <t>146201;Aditya Birla Sun Life Dual Advantage Fund- Series 2 - Direct Plan - Growth;INF209KB1E19;;10.7733;;;11-Sep-2019</t>
  </si>
  <si>
    <t>140692;Aditya Birla Sun Life Fixed Term Plan-Series OD (1145 days)-Direct Plan-Growth;INF209KB1CW0;;12.0142;;;11-Sep-2019</t>
  </si>
  <si>
    <t>140690;Aditya Birla Sun Life Fixed Term Plan-Series OD (1145 days)-Direct Plan-Normal Dividend;INF209KB1CX8;;12.0142;;;11-Sep-2019</t>
  </si>
  <si>
    <t>140687;Aditya Birla Sun Life Fixed Term Plan-Series OD (1145 days)-Regular Plan-Growth;INF209KB1CT6;;11.9596;;;11-Sep-2019</t>
  </si>
  <si>
    <t>140688;Aditya Birla Sun Life Fixed Term Plan-Series OD (1145 days)-Regular Plan-Normal Dividend;INF209KB1CU4;;11.9595;;;11-Sep-2019</t>
  </si>
  <si>
    <t>140788;Aditya Birla Sun Life Fixed Term Plan - Series OE (1153 days) - Direct Plan-Growth;INF209KB1DC0;;12.0198;;;11-Sep-2019</t>
  </si>
  <si>
    <t>140785;Aditya Birla Sun Life Fixed Term Plan - Series OE (1153 days) - Regular Plan-Growth;INF209KB1CZ3;;11.975;;;11-Sep-2019</t>
  </si>
  <si>
    <t>140793;Aditya Birla SUn Life Fixed Term Plan - Series OF (1151 days) - Direct Plan-Growth;INF209KB1DI7;;11.996;;;11-Sep-2019</t>
  </si>
  <si>
    <t>140794;Aditya Birla Sun Life Fixed Term Plan - Series OF (1151 days) - Direct Plan-Normal Dividend;INF209KB1DJ5;;11.9961;;;11-Sep-2019</t>
  </si>
  <si>
    <t>140795;Aditya Birla Sun Life Fixed Term Plan - Series OF (1151 days) - Direct Plan-Quarterly Dividend;INF209KB1DK3;;10.9335;;;11-Sep-2019</t>
  </si>
  <si>
    <t>140791;Aditya Birla Sun Life Fixed Term Plan - Series OF (1151 days) - Regular Plan-Growrth;INF209KB1DF3;;11.8532;;;11-Sep-2019</t>
  </si>
  <si>
    <t>140792;Aditya Birla Sun Life Fixed Term Plan - Series OF (1151 days) - Regular Plan-Normal Dividend;INF209KB1DG1;;11.8539;;;11-Sep-2019</t>
  </si>
  <si>
    <t>140796;Aditya Birla Sun Life Fixed Term Plan - Series OF (1151 days) - Regular Plan-Quarterly Dividend;INF209KB1DH9;;10.924;;;11-Sep-2019</t>
  </si>
  <si>
    <t>140879;Aditya Birla Sun Life Fixed Term Plan - Series OG (1146 days) - Direct Plan-Growth;INF209KB1DS6;;12.0026;;;11-Sep-2019</t>
  </si>
  <si>
    <t>140877;Aditya Birla Sun Life Fixed Term Plan - Series OG (1146 days) - Direct Plan-Normal Dividend;INF209KB1DT4;;12.0034;;;11-Sep-2019</t>
  </si>
  <si>
    <t>140875;Aditya Birla Sun Life Fixed Term Plan - Series OG (1146 days) - Regular Plan-Growth;INF209KB1DP2;;11.9585;;;11-Sep-2019</t>
  </si>
  <si>
    <t>140876;Aditya Birla Sun Life Fixed Term Plan - Series OG (1146 days) - Regular Plan-Normal Dividend;INF209KB1DQ0;;11.9595;;;11-Sep-2019</t>
  </si>
  <si>
    <t>140878;Aditya Birla Sun Life Fixed Term Plan - Series OG (1146 days) - Regular Plan-Quarterly Dividend;INF209KB1DR8;;10.9665;;;11-Sep-2019</t>
  </si>
  <si>
    <t>140890;Aditya Birla Sun Life Fixed Term Plan -  Series OH (1120 days) - Direct Plan-Normal Dividend;INF209KB1EF1;;12.0576;;;11-Sep-2019</t>
  </si>
  <si>
    <t>140887;Aditya Birla Sun Life Fixed Term Plan - Series OH (1120 days) - Direct Plan-Growth;INF209KB1EE4;;12.057;;;11-Sep-2019</t>
  </si>
  <si>
    <t>140888;Aditya Birla Sun Life Fixed Term Plan - Series OH (1120 days) - Direct Plan-Quarterly Dividend;INF209KB1EG9;;10.9967;;;11-Sep-2019</t>
  </si>
  <si>
    <t>140885;Aditya Birla Sun Life Fixed Term Plan - Series OH (1120 days) - Regular Plan-Growth;INF209KB1EB0;;12.0134;;;11-Sep-2019</t>
  </si>
  <si>
    <t>140889;Aditya Birla Sun Life Fixed Term Plan - Series OH (1120 days) - Regular Plan-Normal Dividend;INF209KB1EC8;;12.0134;;;11-Sep-2019</t>
  </si>
  <si>
    <t>140886;Aditya Birla Sun Life Fixed Term Plan - Series OH (1120 days) - Regular Plan-Quarterly Dividend;INF209KB1ED6;;10.9887;;;11-Sep-2019</t>
  </si>
  <si>
    <t>140922;Aditya Birla Sun Life Fixed Term Plan - Series OI (1120 days) - Direct Plan-Growth;INF209KB1EK1;;12.0328;;;11-Sep-2019</t>
  </si>
  <si>
    <t>140923;Aditya Birla Sun Life Fixed Term Plan - Series OI (1120 days) - Direct Plan-Normal Dividend;INF209KB1EL9;;12.0322;;;11-Sep-2019</t>
  </si>
  <si>
    <t>140918;Aditya Birla Sun Life Fixed Term Plan - Series OI (1120 days) - Regular Plan-Growth;INF209KB1EH7;;11.99;;;11-Sep-2019</t>
  </si>
  <si>
    <t>140919;Aditya Birla Sun Life Fixed Term Plan - Series OI (1120 days) - Regular Plan-Normal Dividend;INF209KB1EI5;;11.99;;;11-Sep-2019</t>
  </si>
  <si>
    <t>140920;Aditya Birla Sun Life Fixed Term Plan - Series OI (1120 days) - Regular Plan-Quarterly Dividend;INF209KB1EJ3;;10.9828;;;11-Sep-2019</t>
  </si>
  <si>
    <t>140984;Aditya Birla Sun Life Fixed Term Plan - Series OJ (1136 days) - Direct Plan-Growth;INF209KB1FU7;;11.8753;;;11-Sep-2019</t>
  </si>
  <si>
    <t>140986;Aditya Birla Sun Life Fixed Term Plan - Series OJ (1136 days) - Direct Plan-Normal Dividend;INF209KB1FV5;;11.8754;;;11-Sep-2019</t>
  </si>
  <si>
    <t>140985;Aditya Birla Sun Life Fixed Term Plan - Series OJ (1136 days) - Direct Plan-Quarterly Dividend;INF209KB1FW3;;10.9124;;;11-Sep-2019</t>
  </si>
  <si>
    <t>140982;Aditya Birla Sun Life Fixed Term Plan - Series OJ (1136 days) - Regular Plan-Growth;INF209KB1FR3;;11.7546;;;11-Sep-2019</t>
  </si>
  <si>
    <t>140983;Aditya Birla Sun Life Fixed Term Plan - Series OJ (1136 days) - Regular Plan-Normal Dividend;INF209KB1FS1;;11.7546;;;11-Sep-2019</t>
  </si>
  <si>
    <t>140987;Aditya Birla Sun Life Fixed Term Plan - Series OJ (1136 days) - Regular Plan-Quarterly Dividend;INF209KB1FT9;;10.9012;;;11-Sep-2019</t>
  </si>
  <si>
    <t>140998;Aditya Birla Sun Life Fixed Term Plan - Series OK (1135 days) - Direct Plan-Growth;INF209KB1GA7;;11.9985;;;11-Sep-2019</t>
  </si>
  <si>
    <t>141002;Aditya Birla Sun Life Fixed Term Plan - Series OK (1135 days) - Direct Plan-Normal Dividend;INF209KB1GB5;;11.9986;;;11-Sep-2019</t>
  </si>
  <si>
    <t>140999;Aditya Birla Sun Life Fixed Term Plan - Series OK (1135 days) - Direct Plan-Quarterly Dividend;INF209KB1GC3;;10.9842;;;11-Sep-2019</t>
  </si>
  <si>
    <t>141000;Aditya Birla Sun Life Fixed Term Plan - Series OK (1135 days) - Regular Plan-Growth;INF209KB1FX1;;11.9247;;;11-Sep-2019</t>
  </si>
  <si>
    <t>141001;Aditya Birla Sun Life Fixed Term Plan - Series OK (1135 days) - Regular Plan-Normal Dividend;INF209KB1FY9;;11.9262;;;11-Sep-2019</t>
  </si>
  <si>
    <t>141003;Aditya Birla Sun Life Fixed Term Plan - Series OK (1135 days) - Regular Plan-Quarterly Dividend;INF209KB1FZ6;;10.9772;;;11-Sep-2019</t>
  </si>
  <si>
    <t>141123;Aditya Birla Sun Life Fixed Term Plan - Series OL (1148 days) - Direct Plan-Growth;INF209KB1GG4;;11.971;;;11-Sep-2019</t>
  </si>
  <si>
    <t>141121;Aditya Birla Sun Life Fixed Term Plan - Series OL (1148 days) - Regular Plan-Growth;INF209KB1GD1;;11.9211;;;11-Sep-2019</t>
  </si>
  <si>
    <t>141135;Aditya Birla Sun Life Fixed Term Plan - Series OM (1146 days) -  Direct Plan-Growth;INF209KB1GM2;;11.9438;;;11-Sep-2019</t>
  </si>
  <si>
    <t>141138;Aditya Birla Sun Life Fixed Term Plan - Series OM (1146 days) - Direct Plan-Normal Dividend;INF209KB1GN0;;11.9436;;;11-Sep-2019</t>
  </si>
  <si>
    <t>141136;Aditya Birla Sun Life Fixed Term Plan - Series OM (1146 days) - Direct Plan-Quarterly Dividend;INF209KB1GO8;;10.9637;;;11-Sep-2019</t>
  </si>
  <si>
    <t>141137;Aditya Birla Sun Life Fixed Term Plan - Series OM (1146 days) - Regular Plan - Quarterly Dividend;INF209KB1GL4;;10.9519;;;11-Sep-2019</t>
  </si>
  <si>
    <t>141133;Aditya Birla Sun Life Fixed Term Plan - Series OM (1146 days) - Regular Plan-Growth;INF209KB1GJ8;;11.9132;;;11-Sep-2019</t>
  </si>
  <si>
    <t>141134;Aditya Birla Sun Life Fixed Term Plan - Series OM (1146 days) - Regular Plan-Normal Dividend;INF209KB1GK6;;11.9132;;;11-Sep-2019</t>
  </si>
  <si>
    <t>141725;Aditya Birla Sun Life Fixed Term Plan - Series OT (1117 days)  - Direct Plan-Quarterly Dividend;INF209KB1IQ9;;10.9423;;;11-Sep-2019</t>
  </si>
  <si>
    <t>141724;Aditya Birla Sun Life Fixed Term Plan - Series OT (1117 days) - Direct Plan-Growth;INF209KB1IO4;;11.5984;;;11-Sep-2019</t>
  </si>
  <si>
    <t>141722;Aditya Birla Sun Life Fixed Term Plan - Series OT (1117 days) - Direct Plan-Normal Dividend;INF209KB1IP1;;11.5985;;;11-Sep-2019</t>
  </si>
  <si>
    <t>141720;Aditya Birla Sun Life Fixed Term Plan - Series OT (1117 days) - Regular Plan-Growth;INF209KB1IL0;;11.5492;;;11-Sep-2019</t>
  </si>
  <si>
    <t>141721;Aditya Birla Sun Life Fixed Term Plan - Series OT (1117 days) - Regular Plan-Normal Dividend;INF209KB1IM8;;11.5494;;;11-Sep-2019</t>
  </si>
  <si>
    <t>141723;Aditya Birla Sun Life Fixed Term Plan - Series OT (1117 days) - Regular Plan-Quarterly Dividend;INF209KB1IN6;;10.9181;;;11-Sep-2019</t>
  </si>
  <si>
    <t>142011;Aditya Birla Sun Life Fixed Term Plan - Series OW (1245 days) - DIRECT - Quarterly IDCW;INF209KB1JO2;;9.2062;;;11-Sep-2019</t>
  </si>
  <si>
    <t>142010;Aditya Birla Sun Life Fixed Term Plan - Series OW (1245 days) - Direct Plan-Growth;INF209KB1JM6;;9.2735;;;11-Sep-2019</t>
  </si>
  <si>
    <t>142009;Aditya Birla Sun Life Fixed Term Plan - Series OW (1245 days) - Regular Plan-Growth;INF209KB1JJ2;;9.2344;;;11-Sep-2019</t>
  </si>
  <si>
    <t>142014;Aditya Birla Sun Life Fixed Term Plan - Series OW (1245 days) -DIRECT - NORMAL IDCW;INF209KB1JN4;;9.2734;;;11-Sep-2019</t>
  </si>
  <si>
    <t>142012;Aditya Birla Sun Life Fixed Term Plan - Series OW (1245 days) -REGULAR - NORMAL IDCW;INF209KB1JK0;;9.2343;;;11-Sep-2019</t>
  </si>
  <si>
    <t>142013;Aditya Birla Sun Life Fixed Term Plan - Series OW (1245 days) -REGULAR - Quarterly IDCW;INF209KB1JL8;;9.1723;;;11-Sep-2019</t>
  </si>
  <si>
    <t>142080;Aditya Birla Sun Life Fixed Term Plan - Series OX (1234 days) - DIRECT - NORMAL IDCW;INF209KB1JT1;;11.4418;;;11-Sep-2019</t>
  </si>
  <si>
    <t>142081;Aditya Birla Sun Life Fixed Term Plan - Series OX (1234 days) - DIRECT - Quarterly IDCW;INF209KB1JU9;;10.9609;;;11-Sep-2019</t>
  </si>
  <si>
    <t>142079;Aditya Birla Sun Life Fixed Term Plan - Series OX (1234 days) - Direct Plan-Growth;INF209KB1JS3;;11.4407;;;11-Sep-2019</t>
  </si>
  <si>
    <t>142083;Aditya Birla Sun Life Fixed Term Plan - Series OX (1234 days) - REGULAR - NORMAL IDCW;INF209KB1JQ7;;11.4079;;;11-Sep-2019</t>
  </si>
  <si>
    <t>142084;Aditya Birla Sun Life Fixed Term Plan - Series OX (1234 days) - REGULAR - Quarterly IDCW;INF209KB1JR5;;10.9421;;;11-Sep-2019</t>
  </si>
  <si>
    <t>142082;Aditya Birla Sun Life Fixed Term Plan - Series OX (1234 days) - Regular Plan-Growth;INF209KB1JP9;;11.4079;;;11-Sep-2019</t>
  </si>
  <si>
    <t>142188;Aditya Birla Sun Life Fixed Term Plan - Series OY (1218 days) - Direct Plan-Growth;INF209KB1JY1;;11.4424;;;11-Sep-2019</t>
  </si>
  <si>
    <t>142186;Aditya Birla Sun Life Fixed Term Plan - Series OY (1218 days) -DIRECT - NORMAL IDCW;INF209KB1JZ8;;11.4465;;;11-Sep-2019</t>
  </si>
  <si>
    <t>142189;Aditya Birla Sun Life Fixed Term Plan - Series OY (1218 days) -Direct - Quarterly IDCW;INF209KB1KA9;;10.974;;;11-Sep-2019</t>
  </si>
  <si>
    <t>142187;Aditya Birla Sun Life Fixed Term Plan - Series OY (1218 days) -REGULAR - NORMAL IDCW;INF209KB1JW5;;11.4082;;;11-Sep-2019</t>
  </si>
  <si>
    <t>142185;Aditya Birla Sun Life Fixed Term Plan - Series OY (1218 days) -REGULAR - Quarterly IDCW;INF209KB1JX3;;10.9506;;;11-Sep-2019</t>
  </si>
  <si>
    <t>142190;Aditya Birla Sun Life Fixed Term Plan Series OY (1218 days) - Regular Plan-Growth;INF209KB1JV7;;11.4044;;;11-Sep-2019</t>
  </si>
  <si>
    <t>142216;Aditya Birla Sun Life Fixed Term Plan - Series OZ (1187 days) - DIRECT - NORMAL IDCW;INF209KB1KF8;;11.4144;;;11-Sep-2019</t>
  </si>
  <si>
    <t>142217;Aditya Birla Sun Life Fixed Term Plan - Series OZ (1187 days) - Direct - Quarterly IDCW;INF209KB1KG6;;10.9547;;;11-Sep-2019</t>
  </si>
  <si>
    <t>142218;Aditya Birla Sun Life Fixed Term Plan - Series OZ (1187 days) - Direct Plan-Growth;INF209KB1KE1;;11.4129;;;11-Sep-2019</t>
  </si>
  <si>
    <t>142213;Aditya Birla Sun Life Fixed Term Plan - Series OZ (1187 days) - REGULAR - NORMAL IDCW;INF209KB1KC5;;11.3767;;;11-Sep-2019</t>
  </si>
  <si>
    <t>142214;Aditya Birla Sun Life Fixed Term Plan - Series OZ (1187 days) - REGULAR - Quarterly IDCW;INF209KB1KD3;;10.931;;;11-Sep-2019</t>
  </si>
  <si>
    <t>142215;Aditya Birla Sun Life Fixed Term Plan - Series OZ (1187 days) - Regular Plan-Growth;INF209KB1KB7;;11.3754;;;11-Sep-2019</t>
  </si>
  <si>
    <t>142305;Aditya Birla Sun Life Fixed Term Plan - Series PA (1177 days) - Direct Plan-Growth;INF209KB1KK8;;11.4313;;;11-Sep-2019</t>
  </si>
  <si>
    <t>142300;Aditya Birla Sun Life Fixed Term Plan - Series PA (1177 days) - Regular Plan-Growth;INF209KB1KH4;;11.3952;;;11-Sep-2019</t>
  </si>
  <si>
    <t>142303;Aditya Birla Sun Life Fixed Term Plan - Series PA (1177 days) -DIRECT - NORMAL IDCW;INF209KB1KL6;;11.4313;;;11-Sep-2019</t>
  </si>
  <si>
    <t>142304;Aditya Birla Sun Life Fixed Term Plan - Series PA (1177 days) -DIRECT - Quarterly IDCW;INF209KB1KM4;;10.9541;;;11-Sep-2019</t>
  </si>
  <si>
    <t>142301;Aditya Birla Sun Life Fixed Term Plan - Series PA (1177 days) -REGULAR - NORMAL IDCW;INF209KB1KI2;;11.395;;;11-Sep-2019</t>
  </si>
  <si>
    <t>142302;Aditya Birla Sun Life Fixed Term Plan - Series PA (1177 days) -REGULAR - Quarterly IDCW;INF209KB1KJ0;;10.9316;;;11-Sep-2019</t>
  </si>
  <si>
    <t>142349;Aditya Birla Sun Life Fixed Term Plan - Series PB (1190 days) - Direct Plan-Growth;INF209KB1KQ5;;11.4;;;11-Sep-2019</t>
  </si>
  <si>
    <t>142347;Aditya Birla Sun Life Fixed Term Plan - Series PB (1190 days) - Regular Plan-Growth;INF209KB1KN2;;11.3667;;;11-Sep-2019</t>
  </si>
  <si>
    <t>142350;Aditya Birla Sun Life Fixed Term Plan - Series PB (1190 days) -DIRECT - NORMAL IDCW;INF209KB1KR3;;11.4032;;;11-Sep-2019</t>
  </si>
  <si>
    <t>142351;Aditya Birla Sun Life Fixed Term Plan - Series PB (1190 days) -DIRECT - Quarterly IDCW;INF209KB1KS1;;10.9415;;;11-Sep-2019</t>
  </si>
  <si>
    <t>142346;Aditya Birla Sun Life Fixed Term Plan - Series PB (1190 days) -REGULAR - NORMAL IDCW;INF209KB1KO0;;11.3667;;;11-Sep-2019</t>
  </si>
  <si>
    <t>142348;Aditya Birla Sun Life Fixed Term Plan - Series PB (1190 days) -REGULAR - Quarterly IDCW;INF209KB1KP7;;10.9209;;;11-Sep-2019</t>
  </si>
  <si>
    <t>142391;Aditya Birla Sun Life Fixed Term Plan - Series PC (1169 days) - Direct Plan-Growth;INF209KB1KW3;;11.4006;;;11-Sep-2019</t>
  </si>
  <si>
    <t>142394;Aditya Birla Sun Life Fixed Term Plan - Series PC (1169 days) - Regular Plan-Growth;INF209KB1KT9;;11.3678;;;11-Sep-2019</t>
  </si>
  <si>
    <t>142392;Aditya Birla Sun Life Fixed Term Plan - Series PC (1169 days) -DIRECT - NORMAL IDCW;INF209KB1KX1;;11.4;;;11-Sep-2019</t>
  </si>
  <si>
    <t>142390;Aditya Birla Sun Life Fixed Term Plan - Series PC (1169 days) -DIRECT - Quarterly IDCW;INF209KB1KY9;;10.9492;;;11-Sep-2019</t>
  </si>
  <si>
    <t>142393;Aditya Birla Sun Life Fixed Term Plan - Series PC (1169 days) -REGULAR - NORMAL IDCW;INF209KB1KU7;;11.3678;;;11-Sep-2019</t>
  </si>
  <si>
    <t>142389;Aditya Birla Sun Life Fixed Term Plan - Series PC (1169 days) -REGULAR - Quarterly IDCW;INF209KB1KV5;;10.929;;;11-Sep-2019</t>
  </si>
  <si>
    <t>142433;Aditya Birla Sun Life Fixed Term Plan - Series PD (1177 days) - Direct Plan-Growth;INF209KB1LC3;;11.3904;;;11-Sep-2019</t>
  </si>
  <si>
    <t>142429;Aditya Birla Sun Life Fixed Term Plan - Series PD (1177 days) - Regular Plan-Growth;INF209KB1KZ6;;11.3583;;;11-Sep-2019</t>
  </si>
  <si>
    <t>142434;Aditya Birla Sun Life Fixed Term Plan - Series PD (1177 days) -DIRECT - NORMAL IDCW;INF209KB1LD1;;11.3977;;;11-Sep-2019</t>
  </si>
  <si>
    <t>142432;Aditya Birla Sun Life Fixed Term Plan - Series PD (1177 days) -DIRECT - Quarterly IDCW;INF209KB1LE9;;10.9444;;;11-Sep-2019</t>
  </si>
  <si>
    <t>142430;Aditya Birla Sun Life Fixed Term Plan - Series PD (1177 days) -REGULAR - NORMAL IDCW;INF209KB1LA7;;11.3583;;;11-Sep-2019</t>
  </si>
  <si>
    <t>142431;Aditya Birla Sun Life Fixed Term Plan - Series PD (1177 days) -REGULAR - Quarterly IDCW;INF209KB1LB5;;10.9244;;;11-Sep-2019</t>
  </si>
  <si>
    <t>142509;Aditya Birla Sun Life Fixed Term Plan - Series PE (1159 days) - DIRECT - Quarterly IDCW;INF209KB1LK6;;10.9458;;;11-Sep-2019</t>
  </si>
  <si>
    <t>142511;Aditya Birla Sun Life Fixed Term Plan - Series PE (1159 days) - Direct Plan-Growth;INF209KB1LI0;;11.3601;;;11-Sep-2019</t>
  </si>
  <si>
    <t>142508;Aditya Birla Sun Life Fixed Term Plan - Series PE (1159 days) - Regular Plan-Growth;INF209KB1LF6;;11.3283;;;11-Sep-2019</t>
  </si>
  <si>
    <t>142510;Aditya Birla Sun Life Fixed Term Plan - Series PE (1159 days) -REGULAR - NORMAL IDCW;INF209KB1LG4;;11.329;;;11-Sep-2019</t>
  </si>
  <si>
    <t>142512;Aditya Birla Sun Life Fixed Term Plan - Series PE (1159 days) -REGULAR - Quarterly IDCW;INF209KB1LH2;;10.9142;;;11-Sep-2019</t>
  </si>
  <si>
    <t>142601;Aditya Birla Sun Life Fixed Term Plan - Series PF (1148 days) - Regular Plan - Growth;INF209KB1LP5;;11.3203;;;11-Sep-2019</t>
  </si>
  <si>
    <t>142605;Aditya Birla Sun Life Fixed Term Plan - Series PF (1148 days) -DIRECT - Quarterly IDCW;INF209KB1LU5;;10.9279;;;11-Sep-2019</t>
  </si>
  <si>
    <t>142602;Aditya Birla Sun Life Fixed Term Plan - Series PF (1148 days) -REGULAR - NORMAL IDCW;INF209KB1LQ3;;11.322;;;11-Sep-2019</t>
  </si>
  <si>
    <t>142604;Aditya Birla Sun Life Fixed Term Plan - Series PF (1148 days) -REGULAR - Quarterly IDCW;INF209KB1LR1;;10.9124;;;11-Sep-2019</t>
  </si>
  <si>
    <t>142600;Aditya Birla Sun Life Fixed Term Plan Series PF (1148 days) - Direct Plan - Growth;INF209KB1LS9;;11.3517;;;11-Sep-2019</t>
  </si>
  <si>
    <t>142652;Aditya Birla Sun Life Fixed Term Plan - Series PG (1148 days) - Direct Plan-Growth;INF209KB1LY7;;11.3549;;;11-Sep-2019</t>
  </si>
  <si>
    <t>142657;Aditya Birla Sun Life Fixed Term Plan - Series PG (1148 days) - Regular Plan-Growth;INF209KB1LV3;;11.3305;;;11-Sep-2019</t>
  </si>
  <si>
    <t>142653;Aditya Birla Sun Life Fixed Term Plan - Series PG (1148 days) -DIRECT - NORMAL IDCW;INF209KB1LZ4;;11.3707;;;11-Sep-2019</t>
  </si>
  <si>
    <t>142654;Aditya Birla Sun Life Fixed Term Plan - Series PG (1148 days) -DIRECT - Quarterly IDCW;INF209KB1MA5;;10.9327;;;11-Sep-2019</t>
  </si>
  <si>
    <t>142655;Aditya Birla Sun Life Fixed Term Plan - Series PG (1148 days) -REGULAR - NORMAL IDCW;INF209KB1LW1;;11.3306;;;11-Sep-2019</t>
  </si>
  <si>
    <t>142656;Aditya Birla Sun Life Fixed Term Plan - Series PG (1148 days) -REGULAR - Quarterly IDCW;INF209KB1LX9;;10.9188;;;11-Sep-2019</t>
  </si>
  <si>
    <t>142683;Aditya Birla Sun Life Fixed Term Plan - Series PH (1143 days) - Direct Plan - Growth;INF209KB1ME7;;11.341;;;11-Sep-2019</t>
  </si>
  <si>
    <t>142681;Aditya Birla Sun Life Fixed Term Plan - Series PH (1143 days) - Regular Plan - Growth;INF209KB1MB3;;11.3106;;;11-Sep-2019</t>
  </si>
  <si>
    <t>142685;Aditya Birla Sun Life Fixed Term Plan - Series PH (1143 days) -DIRECT - Quarterly IDCW;INF209KB1MG2;;10.9303;;;11-Sep-2019</t>
  </si>
  <si>
    <t>142680;Aditya Birla Sun Life Fixed Term Plan - Series PH (1143 days) -REGULAR - Quarterly IDCW;INF209KB1MD9;;10.9326;;;11-Sep-2019</t>
  </si>
  <si>
    <t>142719;Aditya Birla Sun Life Fixed Term Plan - Series PI (1140 days) - DIRECT - NORMAL IDCW;INF209KB1MX7;;11.3374;;;11-Sep-2019</t>
  </si>
  <si>
    <t>142718;Aditya Birla Sun Life Fixed Term Plan - Series PI (1140 days) - DIRECT - Quarterly IDCW;INF209KB1MY5;;10.9288;;;11-Sep-2019</t>
  </si>
  <si>
    <t>142716;Aditya Birla Sun Life Fixed Term Plan - Series PI (1140 days) - Direct Plan-Growth;INF209KB1MW9;;11.3374;;;11-Sep-2019</t>
  </si>
  <si>
    <t>142720;Aditya Birla Sun Life Fixed Term Plan - Series PI (1140 days) - REGULAR - NORMAL IDCW;INF209KB1MU3;;11.3067;;;11-Sep-2019</t>
  </si>
  <si>
    <t>142717;Aditya Birla Sun Life Fixed Term Plan - Series PI (1140 days) - REGULAR - Quarterly IDCW;INF209KB1MV1;;10.9315;;;11-Sep-2019</t>
  </si>
  <si>
    <t>142709;Aditya Birla Sun Life Fixed Term Plan - Series PI (1140 days) - Regular Plan-Growth;INF209KB1MT5;;11.3066;;;11-Sep-2019</t>
  </si>
  <si>
    <t>142748;Aditya Birla Sun Life Fixed Term Plan - Series PJ (1135 days) - Direct - Quarterly IDCW;INF209KB1MM0;;10.9425;;;11-Sep-2019</t>
  </si>
  <si>
    <t>142743;Aditya Birla Sun Life Fixed Term Plan - Series PJ (1135 days) - Direct Plan-Growth;INF209KB1MK4;;11.3186;;;11-Sep-2019</t>
  </si>
  <si>
    <t>142745;Aditya Birla Sun Life Fixed Term Plan - Series PJ (1135 days) - REGULAR - NORMAL IDCW;INF209KB1MI8;;11.2899;;;11-Sep-2019</t>
  </si>
  <si>
    <t>142746;Aditya Birla Sun Life Fixed Term Plan - Series PJ (1135 days) - REGULAR - Quarterly IDCW;INF209KB1MJ6;;10.9214;;;11-Sep-2019</t>
  </si>
  <si>
    <t>142744;Aditya Birla Sun Life Fixed Term Plan - Series PJ (1135 days) - Regular Plan-Growth;INF209KB1MH0;;11.29;;;11-Sep-2019</t>
  </si>
  <si>
    <t>142820;Aditya Birla Sun Life Fixed Term Plan - Series PK (1132 days) - DIRECT - NORMAL IDCW;INF209KB1MR9;;11.2947;;;11-Sep-2019</t>
  </si>
  <si>
    <t>142824;Aditya Birla Sun Life Fixed Term Plan - Series PK (1132 days) - Direct - Quarterly IDCW;INF209KB1MS7;;10.9261;;;11-Sep-2019</t>
  </si>
  <si>
    <t>142825;Aditya Birla Sun Life Fixed Term Plan - Series PK (1132 days) - REGULAR - NORMAL IDCW;INF209KB1MO6;;11.2697;;;11-Sep-2019</t>
  </si>
  <si>
    <t>142822;Aditya Birla Sun Life Fixed Term Plan - Series PK (1132 days) - REGULAR - Quarterly IDCW;INF209KB1MP3;;10.9101;;;11-Sep-2019</t>
  </si>
  <si>
    <t>142823;Aditya Birla Sun Life Fixed Term Plan - Series PK (1132 days) - Regular Plan-Growth;INF209KB1MN8;;11.2697;;;11-Sep-2019</t>
  </si>
  <si>
    <t>142821;Aditya Birla Sun Life Fixed Term Plan - Series PK (1132 days) -Direct Plan-Growth;INF209KB1MQ1;;11.2944;;;11-Sep-2019</t>
  </si>
  <si>
    <t>142923;Aditya Birla Sun Life Fixed Term Plan - Series PM (1141 days) - Direct Plan-Growth;INF209KB1NG0;;11.1565;;;11-Sep-2019</t>
  </si>
  <si>
    <t>142928;Aditya Birla Sun Life Fixed Term Plan - Series PM (1141 days) - Regular Plan-Growth;INF209KB1ND7;;11.1169;;;11-Sep-2019</t>
  </si>
  <si>
    <t>142924;Aditya Birla Sun Life Fixed Term Plan - Series PM (1141 days) -DIRECT - NORMAL IDCW;INF209KB1NH8;;11.1564;;;11-Sep-2019</t>
  </si>
  <si>
    <t>142925;Aditya Birla Sun Life Fixed Term Plan - Series PM (1141 days) -Direct - Quarterly IDCW;INF209KB1NI6;;10.7843;;;11-Sep-2019</t>
  </si>
  <si>
    <t>142926;Aditya Birla Sun Life Fixed Term Plan - Series PM (1141 days) -REGULAR - NORMAL IDCW;INF209KB1NE5;;11.1169;;;11-Sep-2019</t>
  </si>
  <si>
    <t>142927;Aditya Birla Sun Life Fixed Term Plan - Series PM (1141 days) -REGULAR - Quarterly IDCW;INF209KB1NF2;;10.7546;;;11-Sep-2019</t>
  </si>
  <si>
    <t>142969;Aditya Birla Sun Life Fixed Term Plan - Series PN (1135 days) - Direct Plan-Growth;INF209KB1NM8;;11.1509;;;11-Sep-2019</t>
  </si>
  <si>
    <t>142974;Aditya Birla Sun Life Fixed Term Plan - Series PN (1135 days) - Regular Plan-Growth;INF209KB1NJ4;;11.1119;;;11-Sep-2019</t>
  </si>
  <si>
    <t>142973;Aditya Birla Sun Life Fixed Term Plan - Series PN (1135 days) -DIRECT - NORMAL IDCW;INF209KB1NN6;;11.1532;;;11-Sep-2019</t>
  </si>
  <si>
    <t>142970;Aditya Birla Sun Life Fixed Term Plan - Series PN (1135 days) -DIRECT - Quarterly IDCW;INF209KB1NO4;;10.783;;;11-Sep-2019</t>
  </si>
  <si>
    <t>142971;Aditya Birla Sun Life Fixed Term Plan - Series PN (1135 days) -REGULAR - NORMAL IDCW;INF209KB1NK2;;11.1118;;;11-Sep-2019</t>
  </si>
  <si>
    <t>142972;Aditya Birla Sun Life Fixed Term Plan - Series PN (1135 days) -REGULAR - Quarterly IDCW;INF209KB1NL0;;10.7508;;;11-Sep-2019</t>
  </si>
  <si>
    <t>142983;Aditya Birla Sun Life Fixed Term Plan - Series PO (1140 days) - Direct Plan-Growth;INF209KB1NW7;;11.3096;;;11-Sep-2019</t>
  </si>
  <si>
    <t>142988;Aditya Birla Sun Life Fixed Term Plan - Series PO (1140 days) - Regular Plan-Growth;INF209KB1NT3;;11.2819;;;11-Sep-2019</t>
  </si>
  <si>
    <t>142984;Aditya Birla Sun Life Fixed Term Plan - Series PO (1140 days) -REGULAR - Quarterly IDCW;INF209KB1NV9;;10.9233;;;11-Sep-2019</t>
  </si>
  <si>
    <t>142987;Aditya Birla Sun Life Fixed Term Plan - Series PO (1140 days) -Regular -Normal IDCW;INF209KB1NU1;;11.2819;;;11-Sep-2019</t>
  </si>
  <si>
    <t>143073;Aditya Birla Sun Life Fixed Term Plan - Series PR (1134 days) - Direct - Normal IDCW;INF209KB1OO2;;11.3016;;;11-Sep-2019</t>
  </si>
  <si>
    <t>143075;Aditya Birla Sun Life Fixed Term Plan - Series PR (1134 days) - Direct Plan-Growth;INF209KB1ON4;;11.2959;;;11-Sep-2019</t>
  </si>
  <si>
    <t>143067;Aditya Birla Sun Life Fixed Term Plan - Series PR (1134 days) - Regular Plan-Growth;INF209KB1OK0;;11.2663;;;11-Sep-2019</t>
  </si>
  <si>
    <t>143286;Aditya Birla Sun Life Fixed Term Plan - Series PT (1100 days) - Direct Plan-Growth;INF209KB1OZ8;;11.3118;;;11-Sep-2019</t>
  </si>
  <si>
    <t>143284;Aditya Birla Sun Life Fixed Term Plan - Series PT (1100 days) - Regular Plan-Growth;INF209KB1OW5;;11.2785;;;11-Sep-2019</t>
  </si>
  <si>
    <t>143288;Aditya Birla Sun Life Fixed Term Plan - Series PT (1100 days) -Direct - Normal IDCW;INF209KB1PA8;;11.3118;;;11-Sep-2019</t>
  </si>
  <si>
    <t>143287;Aditya Birla Sun Life Fixed Term Plan - Series PT (1100 days) -Direct - Quarterly IDCW;INF209KB1PB6;;10.9691;;;11-Sep-2019</t>
  </si>
  <si>
    <t>143289;Aditya Birla Sun Life Fixed Term Plan - Series PT (1100 days) -Regular -Normal IDCW;INF209KB1OX3;;11.2783;;;11-Sep-2019</t>
  </si>
  <si>
    <t>143285;Aditya Birla Sun Life Fixed Term Plan - Series PT (1100 days) -Regular -Quarterly IDCW;INF209KB1OY1;;10.9457;;;11-Sep-2019</t>
  </si>
  <si>
    <t>143304;Aditya Birla Sun Life Fixed Term Plan - Series PU (1463 days) - Direct Plan-Growth;INF209KB1PF7;;11.4909;;;11-Sep-2019</t>
  </si>
  <si>
    <t>143300;Aditya Birla Sun Life Fixed Term Plan - Series PU (1463 days) - Regular Plan-Growth;INF209KB1PC4;;11.4605;;;11-Sep-2019</t>
  </si>
  <si>
    <t>143305;Aditya Birla Sun Life Fixed Term Plan - Series PU (1463 days) -Direct - Normal IDCW;INF209KB1PG5;;11.4909;;;11-Sep-2019</t>
  </si>
  <si>
    <t>143301;Aditya Birla Sun Life Fixed Term Plan - Series PU (1463 days) -Direct - Quarterly IDCW;INF209KB1PH3;;11.1284;;;11-Sep-2019</t>
  </si>
  <si>
    <t>143302;Aditya Birla Sun Life Fixed Term Plan - Series PU (1463 days) -Regular -Normal IDCW;INF209KB1PD2;;11.4605;;;11-Sep-2019</t>
  </si>
  <si>
    <t>143303;Aditya Birla Sun Life Fixed Term Plan - Series PU (1463 days) -Regular -Quarterly IDCW;INF209KB1PE0;;11.1071;;;11-Sep-2019</t>
  </si>
  <si>
    <t>143318;Aditya Birla Sun Life Fixed Term Plan - Series PV (1462 days) - Direct Plan-Growth;INF209KB1PL5;;11.502;;;11-Sep-2019</t>
  </si>
  <si>
    <t>143316;Aditya Birla Sun Life Fixed Term Plan - Series PV (1462 days) - Regular Plan-Growth;INF209KB1PI1;;11.4716;;;11-Sep-2019</t>
  </si>
  <si>
    <t>143319;Aditya Birla Sun Life Fixed Term Plan - Series PV (1462 days) -Direct - Normal IDCW;INF209KB1PM3;;11.502;;;11-Sep-2019</t>
  </si>
  <si>
    <t>143321;Aditya Birla Sun Life Fixed Term Plan - Series PV (1462 days) -Direct - Quarterly IDCW;INF209KB1PN1;;11.1093;;;11-Sep-2019</t>
  </si>
  <si>
    <t>143320;Aditya Birla Sun Life Fixed Term Plan - Series PV (1462 days) -Regular -Normal IDCW;INF209KB1PJ9;;11.4716;;;11-Sep-2019</t>
  </si>
  <si>
    <t>143317;Aditya Birla Sun Life Fixed Term Plan - Series PV (1462 days) -Regular -Quarterly IDCW;INF209KB1PK7;;11.086;;;11-Sep-2019</t>
  </si>
  <si>
    <t>143415;Aditya Birla Sun Life Fixed Term Plan - Series PW (1100 days) - Direct - Normal IDCW;INF209KB1PS0;;11.37;;;11-Sep-2019</t>
  </si>
  <si>
    <t>143416;Aditya Birla Sun Life Fixed Term Plan - Series PW (1100 days) - Direct - Quarterly IDCW;INF209KB1PT8;;11.0024;;;11-Sep-2019</t>
  </si>
  <si>
    <t>143414;Aditya Birla Sun Life Fixed Term Plan - Series PW (1100 days) - Direct Plan-Growth;INF209KB1PR2;;11.3684;;;11-Sep-2019</t>
  </si>
  <si>
    <t>143417;Aditya Birla Sun Life Fixed Term Plan - Series PW (1100 days) - Regular -Normal IDCW;INF209KB1PP6;;11.3412;;;11-Sep-2019</t>
  </si>
  <si>
    <t>143419;Aditya Birla Sun Life Fixed Term Plan - Series PW (1100 days) - Regular -Quarterly IDCW;INF209KB1PQ4;;10.992;;;11-Sep-2019</t>
  </si>
  <si>
    <t>143418;Aditya Birla Sun Life Fixed Term Plan - Series PW (1100 days) - Regular Plan-Growth;INF209KB1PO9;;11.3389;;;11-Sep-2019</t>
  </si>
  <si>
    <t>143547;Aditya Birla Sun Life Fixed Term Plan - Series PY (1409 days) - Direct Plan-Growth;INF209KB1QD0;;11.4441;;;11-Sep-2019</t>
  </si>
  <si>
    <t>143542;Aditya Birla Sun Life Fixed Term Plan - Series PY (1409 days) - Regular Plan-Growth;INF209KB1QA6;;11.4099;;;11-Sep-2019</t>
  </si>
  <si>
    <t>143545;Aditya Birla Sun Life Fixed Term Plan - Series PY (1409 days) -Direct - Normal IDCW;INF209KB1QE8;;11.4496;;;11-Sep-2019</t>
  </si>
  <si>
    <t>143546;Aditya Birla Sun Life Fixed Term Plan - Series PY (1409 days) -Direct - Quarterly IDCW;INF209KB1QF5;;11.0856;;;11-Sep-2019</t>
  </si>
  <si>
    <t>143556;Aditya Birla Sun Life Fixed Term Plan - Series PZ (1120 days) - Direct - Normal IDCW;INF209KB1QK5;;11.304;;;11-Sep-2019</t>
  </si>
  <si>
    <t>143554;Aditya Birla Sun Life Fixed Term Plan - Series PZ (1120 days) - Direct - Quarterly IDCW;INF209KB1QL3;;10.9498;;;11-Sep-2019</t>
  </si>
  <si>
    <t>143557;Aditya Birla Sun Life Fixed Term Plan - Series PZ (1120 days) - Direct Plan-Growth;INF209KB1QJ7;;11.3038;;;11-Sep-2019</t>
  </si>
  <si>
    <t>143553;Aditya Birla Sun Life Fixed Term Plan - Series PZ (1120 days) - Regular -Normal IDCW;INF209KB1QH1;;11.2749;;;11-Sep-2019</t>
  </si>
  <si>
    <t>143555;Aditya Birla Sun Life Fixed Term Plan - Series PZ (1120 days) - Regular -Quarterly IDCW;INF209KB1QI9;;10.9371;;;11-Sep-2019</t>
  </si>
  <si>
    <t>143552;Aditya Birla Sun Life Fixed Term Plan - Series PZ (1120 days) - Regular Plan-Growth;INF209KB1QG3;;11.2749;;;11-Sep-2019</t>
  </si>
  <si>
    <t>143638;Aditya Birla Sun Life Fixed Term Plan - Series QB (1113 days) - Direct Plan-Growth;INF209KB1QT6;;11.3612;;;11-Sep-2019</t>
  </si>
  <si>
    <t>143635;Aditya Birla Sun Life Fixed Term Plan - Series QB (1113 days) - Regular Plan-Growth;INF209KB1QQ2;;11.3329;;;11-Sep-2019</t>
  </si>
  <si>
    <t>143640;Aditya Birla Sun Life Fixed Term Plan - Series QB (1113 days) -Direct - Normal IDCW;INF209KB1QU4;;11.3615;;;11-Sep-2019</t>
  </si>
  <si>
    <t>143637;Aditya Birla Sun Life Fixed Term Plan - Series QB (1113 days) -Direct - Quarterly IDCW;INF209KB1QV2;;11.0079;;;11-Sep-2019</t>
  </si>
  <si>
    <t>143639;Aditya Birla Sun Life Fixed Term Plan - Series QB (1113 days) -Regular -Normal IDCW;INF209KB1QR0;;11.333;;;11-Sep-2019</t>
  </si>
  <si>
    <t>143636;Aditya Birla Sun Life Fixed Term Plan - Series QB (1113 days) -Regular -Quarterly IDCW;INF209KB1QS8;;11.0121;;;11-Sep-2019</t>
  </si>
  <si>
    <t>143693;Aditya Birla Sun Life Fixed Term Plan - Series QC (1116 days) - Direct - Normal IDCW;INF209KB1RA4;;10.6819;;;11-Sep-2019</t>
  </si>
  <si>
    <t>143694;Aditya Birla Sun Life Fixed Term Plan - Series QC (1116 days) - Direct - Quarterly IDCW;INF209KB1RB2;;10.4537;;;11-Sep-2019</t>
  </si>
  <si>
    <t>143692;Aditya Birla Sun Life Fixed Term Plan - Series QC (1116 days) - Direct Plan-Growth;INF209KB1QZ3;;10.6817;;;11-Sep-2019</t>
  </si>
  <si>
    <t>143690;Aditya Birla Sun Life Fixed Term Plan - Series QC (1116 days) - Regular -Normal IDCW;INF209KB1QX8;;10.6245;;;11-Sep-2019</t>
  </si>
  <si>
    <t>143691;Aditya Birla Sun Life Fixed Term Plan - Series QC (1116 days) - Regular -Quarterly IDCW;INF209KB1QY6;;10.4505;;;11-Sep-2019</t>
  </si>
  <si>
    <t>143689;Aditya Birla Sun Life Fixed Term Plan - Series QC (1116 days) - Regular Plan-Growth;INF209KB1QW0;;10.6245;;;11-Sep-2019</t>
  </si>
  <si>
    <t>143920;Aditya Birla Sun Life Fixed Term Plan - Series QE (1101 days) - Direct Plan-Growth;INF209KB1RJ5;;11.3031;;;11-Sep-2019</t>
  </si>
  <si>
    <t>143915;Aditya Birla Sun Life Fixed Term Plan - Series QE (1101 days) - Regular Plan-Growth;INF209KB1RG1;;11.262;;;11-Sep-2019</t>
  </si>
  <si>
    <t>143918;Aditya Birla Sun Life Fixed Term Plan - Series QE (1101 days) -Direct - Normal IDCW;INF209KB1RK3;;11.3031;;;11-Sep-2019</t>
  </si>
  <si>
    <t>143928;Aditya Birla Sun Life Fixed Term Plan - Series QF (1385 days) - Direct Plan-Growth;INF209KB1RP2;;11.4162;;;11-Sep-2019</t>
  </si>
  <si>
    <t>143925;Aditya Birla Sun Life Fixed Term Plan - Series QF (1385 days) - Regular Plan-Growth;INF209KB1RM9;;11.3794;;;11-Sep-2019</t>
  </si>
  <si>
    <t>143927;Aditya Birla Sun Life Fixed Term Plan - Series QF (1385 days) -\Regular -Quarterly IDCW;INF209KB1RO5;;11.0631;;;11-Sep-2019</t>
  </si>
  <si>
    <t>143930;Aditya Birla Sun Life Fixed Term Plan - Series QF (1385 days) -Direct - Quarterly IDCW;INF209KB1RR8;;11.0889;;;11-Sep-2019</t>
  </si>
  <si>
    <t>143926;Aditya Birla Sun Life Fixed Term Plan - Series QF (1385 days) -Regular -Normal IDCW;INF209KB1RN7;;11.3791;;;11-Sep-2019</t>
  </si>
  <si>
    <t>143983;Aditya Birla Sun Life Fixed Term Plan - series QG (1100 days) - Direct - Normal IDCW;INF209KB1RW8;;11.2725;;;11-Sep-2019</t>
  </si>
  <si>
    <t>143986;Aditya Birla Sun Life Fixed Term Plan - Series QG (1100 days) - Direct Plan-Growth;INF209KB1RV0;;11.273;;;11-Sep-2019</t>
  </si>
  <si>
    <t>143985;Aditya Birla Sun Life Fixed Term Plan - series QG (1100 days) - Regular -Normal IDCW;INF209KB1RT4;;11.2366;;;11-Sep-2019</t>
  </si>
  <si>
    <t>143982;Aditya Birla Sun Life Fixed Term Plan - series QG (1100 days) - Regular -Quarterly IDCW;INF209KB1RU2;;10.9428;;;11-Sep-2019</t>
  </si>
  <si>
    <t>143977;Aditya Birla Sun Life Fixed Term Plan - Series QG (1100 days) - Regular Plan-Growth;INF209KB1RS6;;11.2323;;;11-Sep-2019</t>
  </si>
  <si>
    <t>143987;Aditya Birla Sun Life Fixed Term Plan - Series QH (1101 days) - Direct Plan-Growth;INF209KB1SA2;;10.457;;;11-Sep-2019</t>
  </si>
  <si>
    <t>143991;Aditya Birla Sun Life Fixed Term Plan - Series QH (1101 days) - Regular Plan-Growth;INF209KB1SD6;;10.416;;;11-Sep-2019</t>
  </si>
  <si>
    <t>143988;Aditya Birla Sun Life Fixed Term Plan - Series QH (1101 days) -Direct - Normal IDCW;INF209KB1SB0;;10.4603;;;11-Sep-2019</t>
  </si>
  <si>
    <t>143989;Aditya Birla Sun Life Fixed Term Plan - Series QH (1101 days) -Direct - Quarterly IDCW;INF209KB1SC8;;10.3015;;;11-Sep-2019</t>
  </si>
  <si>
    <t>143992;Aditya Birla Sun Life Fixed Term Plan - Series QH (1101 days) -Regular -Normal IDCW;INF209KB1RY4;;10.416;;;11-Sep-2019</t>
  </si>
  <si>
    <t>143990;Aditya Birla Sun Life Fixed Term Plan - Series QH (1101 days) -Regular -Quarterly IDCW;INF209KB1RZ1;;10.2804;;;11-Sep-2019</t>
  </si>
  <si>
    <t>144049;Aditya Birla Sun Life Fixed Term Plan - Series QI (1100 days) - Direct Plan-Growth;INF209KB1SH7;;11.2881;;;11-Sep-2019</t>
  </si>
  <si>
    <t>144047;Aditya Birla Sun Life Fixed Term Plan - Series QI (1100 days) - Regular Plan-Growth;INF209KB1SE4;;11.2475;;;11-Sep-2019</t>
  </si>
  <si>
    <t>144052;Aditya Birla Sun Life Fixed Term Plan - Series QI (1100 days) -Direct - Normal IDCW;INF209KB1SI5;;11.2882;;;11-Sep-2019</t>
  </si>
  <si>
    <t>144048;Aditya Birla Sun Life Fixed Term Plan - Series QI (1100 days) -Regular -Normal IDCW;INF209KB1SF1;;11.2475;;;11-Sep-2019</t>
  </si>
  <si>
    <t>144050;Aditya Birla Sun Life Fixed Term Plan - Series QI (1100 days) -Regular -Quarterly IDCW;INF209KB1SG9;;10.9637;;;11-Sep-2019</t>
  </si>
  <si>
    <t>144135;Aditya Birla Sun Life Fixed Term Plan - Series QJ (1098 days) - Direct Plan-Growth;INF209KB1SN5;;11.264;;;11-Sep-2019</t>
  </si>
  <si>
    <t>144131;Aditya Birla Sun Life Fixed Term Plan - Series QJ (1098 days) - Regular Plan-Growth;INF209KB1SK1;;11.2241;;;11-Sep-2019</t>
  </si>
  <si>
    <t>144132;Aditya Birla Sun Life Fixed Term Plan - Series QJ (1098 days) -Regular -Normal IDCW;INF209KB1SL9;;11.2228;;;11-Sep-2019</t>
  </si>
  <si>
    <t>144133;Aditya Birla Sun Life Fixed Term Plan - Series QJ (1098 days) -Regular -Quarterly IDCW;INF209KB1SM7;;10.9419;;;11-Sep-2019</t>
  </si>
  <si>
    <t>144158;Aditya Birla Sun Life Fixed Term Plan - Series QK (1099 days) - Direct Plan-Growth;INF209KB1SZ9;;11.2465;;;11-Sep-2019</t>
  </si>
  <si>
    <t>144153;Aditya Birla Sun Life Fixed Term Plan - Series QK (1099 days) - Regular Plan-Growth;INF209KB1SW6;;11.2068;;;11-Sep-2019</t>
  </si>
  <si>
    <t>144157;Aditya Birla Sun Life Fixed Term Plan - Series QK (1099 days) -Direct - Quarterly IDCW;INF209KB1TB8;;10.9602;;;11-Sep-2019</t>
  </si>
  <si>
    <t>144154;Aditya Birla Sun Life Fixed Term Plan - Series QK (1099 days) -Regular -Normal IDCW;INF209KB1SX4;;11.2077;;;11-Sep-2019</t>
  </si>
  <si>
    <t>144186;Aditya Birla Sun Life Fixed Term Plan - Series QL (1099 days) - Direct Plan-Growth;INF209KB1ST2;;11.239;;;11-Sep-2019</t>
  </si>
  <si>
    <t>144183;Aditya Birla Sun Life Fixed Term Plan - Series QL (1099 days) - Regular Plan-Growth;INF209KB1SQ8;;11.1997;;;11-Sep-2019</t>
  </si>
  <si>
    <t>144188;Aditya Birla Sun Life Fixed Term Plan - Series QL (1099 days)Direct - Quarterly IDCW;INF209KB1SV8;;10.9447;;;11-Sep-2019</t>
  </si>
  <si>
    <t>144184;Aditya Birla Sun Life Fixed Term Plan - Series QL (1099 days)Regular -Normal IDCW;INF209KB1SR6;;11.1994;;;11-Sep-2019</t>
  </si>
  <si>
    <t>144185;Aditya Birla Sun Life Fixed Term Plan - Series QL (1099 days)Regular -Quarterly IDCW;INF209KB1SS4;;10.9161;;;11-Sep-2019</t>
  </si>
  <si>
    <t>144226;Aditya Birla Sun Life Fixed Term Plan - Series QM (1100 days) - Direct Plan-Growth;INF209KB1TF9;;11.2124;;;11-Sep-2019</t>
  </si>
  <si>
    <t>144221;Aditya Birla Sun Life Fixed Term Plan - Series QM (1100 days) - Regular Plan-Growth;INF209KB1TC6;;11.1734;;;11-Sep-2019</t>
  </si>
  <si>
    <t>144223;Aditya Birla Sun Life Fixed Term Plan - Series QM (1100 days) -Direct - Normal IDCW;INF209KB1TG7;;11.2124;;;11-Sep-2019</t>
  </si>
  <si>
    <t>144224;Aditya Birla Sun Life Fixed Term Plan - Series QM (1100 days) -Direct - Quarterly IDCW;INF209KB1TH5;;10.9119;;;11-Sep-2019</t>
  </si>
  <si>
    <t>144222;Aditya Birla Sun Life Fixed Term Plan - Series QM (1100 days) -Regular -Normal IDCW;INF209KB1TD4;;11.1695;;;11-Sep-2019</t>
  </si>
  <si>
    <t>144225;Aditya Birla Sun Life Fixed Term Plan - Series QM (1100 days) -Regular -Quarterly IDCW;INF209KB1TE2;;10.9109;;;11-Sep-2019</t>
  </si>
  <si>
    <t>144320;Aditya Birla Sun Life Fixed Term Plan - Series QN (1100 days) - Direct - Quarterly IDCW;INF209KB1TN3;;10.8619;;;11-Sep-2019</t>
  </si>
  <si>
    <t>144319;Aditya Birla Sun Life Fixed Term Plan - Series QN (1100 days) - Direct Plan-Growth;INF209KB1TL7;;11.1506;;;11-Sep-2019</t>
  </si>
  <si>
    <t>144322;Aditya Birla Sun Life Fixed Term Plan - Series QN (1100 days) - Regular -Normal IDCW;INF209KB1TJ1;;11.1119;;;11-Sep-2019</t>
  </si>
  <si>
    <t>144317;Aditya Birla Sun Life Fixed Term Plan - Series QN (1100 days) - Regular Plan-Growth;INF209KB1TI3;;11.1123;;;11-Sep-2019</t>
  </si>
  <si>
    <t>144328;Aditya Birla Sun Life Fixed Term Plan - Series QO (1100 days) - Direct - Quarterly IDCW;INF209KB1TT0;;10.8807;;;11-Sep-2019</t>
  </si>
  <si>
    <t>144326;Aditya Birla Sun Life Fixed Term Plan - Series QO (1100 days) - Direct Plan-Growth;INF209KB1TR4;;11.1484;;;11-Sep-2019</t>
  </si>
  <si>
    <t>144324;Aditya Birla Sun Life Fixed Term Plan - Series QO (1100 days) - Regular -Normal IDCW;INF209KB1TP8;;11.1102;;;11-Sep-2019</t>
  </si>
  <si>
    <t>144325;Aditya Birla Sun Life Fixed Term Plan - Series QO (1100 days) - Regular -Quarterly IDCW;INF209KB1TQ6;;10.8419;;;11-Sep-2019</t>
  </si>
  <si>
    <t>144323;Aditya Birla Sun Life Fixed Term Plan - Series QO (1100 days) - Regular Plan-Growth;INF209KB1TO1;;11.1102;;;11-Sep-2019</t>
  </si>
  <si>
    <t>144386;Aditya Birla Sun Life Fixed Term Plan - Series QP (1100 days) - Direct Plan-Growth;INF209KB1TX2;;10.187;;;11-Sep-2019</t>
  </si>
  <si>
    <t>144375;Aditya Birla Sun Life Fixed Term Plan - Series QP (1100 days) - Regular Plan-Growth;INF209KB1TU8;;10.1527;;;11-Sep-2019</t>
  </si>
  <si>
    <t>144383;Aditya Birla Sun Life Fixed Term Plan - Series QP (1100 days) -Direct - Normal IDCW;INF209KB1TY0;;10.187;;;11-Sep-2019</t>
  </si>
  <si>
    <t>144384;Aditya Birla Sun Life Fixed Term Plan - Series QP (1100 days) -Direct - Quarterly IDCW;INF209KB1TZ7;;10.1095;;;11-Sep-2019</t>
  </si>
  <si>
    <t>144385;Aditya Birla Sun Life Fixed Term Plan - Series QP (1100 days) -Regular -Normal IDCW;INF209KB1TV6;;10.1527;;;11-Sep-2019</t>
  </si>
  <si>
    <t>144382;Aditya Birla Sun Life Fixed Term Plan - Series QP (1100 days) -Regular -Quarterly IDCW;INF209KB1TW4;;10.0788;;;11-Sep-2019</t>
  </si>
  <si>
    <t>144686;Aditya Birla Sun Life Fixed Term Plan - Series QQ (1100 days) - Direct Plan-Growth;INF209KB1VH1;;10.167;;;11-Sep-2019</t>
  </si>
  <si>
    <t>144682;Aditya Birla Sun Life Fixed Term Plan - Series QQ (1100 days) - Regular Plan-Growth;INF209KB1VE8;;10.132;;;11-Sep-2019</t>
  </si>
  <si>
    <t>144687;Aditya Birla Sun Life Fixed Term Plan - Series QQ (1100 days) -Direct - Normal IDCW;INF209KB1VI9;;10.167;;;11-Sep-2019</t>
  </si>
  <si>
    <t>144685;Aditya Birla Sun Life Fixed Term Plan - Series QQ (1100 days) -Direct - Quarterly IDCW;INF209KB1VJ7;;10.1092;;;11-Sep-2019</t>
  </si>
  <si>
    <t>144683;Aditya Birla Sun Life Fixed Term Plan - Series QQ (1100 days) -Regular -Normal IDCW;INF209KB1VF5;;10.132;;;11-Sep-2019</t>
  </si>
  <si>
    <t>144684;Aditya Birla Sun Life Fixed Term Plan - Series QQ (1100 days) -Regular -Quarterly IDCW;INF209KB1VG3;;10.0749;;;11-Sep-2019</t>
  </si>
  <si>
    <t>145100;Aditya Birla Sun Life Fixed Term Plan - Series QR (1126 days) - Direct Plan-Growth;INF209KB1XJ3;;10.9464;;;11-Sep-2019</t>
  </si>
  <si>
    <t>145098;Aditya Birla Sun Life Fixed Term Plan - Series QR (1126 days) - Regular Plan-Growth;INF209KB1XG9;;10.9133;;;11-Sep-2019</t>
  </si>
  <si>
    <t>145102;Aditya Birla Sun Life Fixed Term Plan - Series QR (1126 days) -Direct - Normal IDCW;INF209KB1XK1;;10.9463;;;11-Sep-2019</t>
  </si>
  <si>
    <t>145101;Aditya Birla Sun Life Fixed Term Plan - Series QR (1126 days) -Direct - Quarterly IDCW;INF209KB1XL9;;10.7686;;;11-Sep-2019</t>
  </si>
  <si>
    <t>145097;Aditya Birla Sun Life Fixed Term Plan - Series QR (1126 days) -Regular -Normal IDCW;INF209KB1XH7;;10.9132;;;11-Sep-2019</t>
  </si>
  <si>
    <t>145099;Aditya Birla Sun Life Fixed Term Plan - Series QR (1126 days) -Regular -Quarterly IDCW;INF209KB1XI5;;10.7443;;;11-Sep-2019</t>
  </si>
  <si>
    <t>144410;Aditya Birla Sun Life Fixed Term Plan - Series QS (1100 days) - Direct - Normal IDCW;INF209KB1UE0;;11.1184;;;11-Sep-2019</t>
  </si>
  <si>
    <t>144412;Aditya Birla Sun Life Fixed Term Plan - Series QS (1100 days) - Direct Plan-Growth;INF209KB1UD2;;11.1184;;;11-Sep-2019</t>
  </si>
  <si>
    <t>144407;Aditya Birla Sun Life Fixed Term Plan - Series QS (1100 days) - Regular Plan-Growth;INF209KB1UA8;;11.0871;;;11-Sep-2019</t>
  </si>
  <si>
    <t>144500;Aditya Birla Sun Life Fixed Term Plan - Series QT (1100 days) - Direct Plan-Growth;INF209KB1UJ9;;11.0936;;;11-Sep-2019</t>
  </si>
  <si>
    <t>144496;Aditya Birla Sun Life Fixed Term Plan - Series QT (1100 days) - Regular Plan-Growth;INF209KB1UG5;;11.063;;;11-Sep-2019</t>
  </si>
  <si>
    <t>144501;Aditya Birla Sun Life Fixed Term Plan - Series QT (1100 days) -Direct - Normal IDCW;INF209KB1UK7;;11.0953;;;11-Sep-2019</t>
  </si>
  <si>
    <t>144497;Aditya Birla Sun Life Fixed Term Plan - Series QT (1100 days) -Regular -Normal IDCW;INF209KB1UH3;;11.0635;;;11-Sep-2019</t>
  </si>
  <si>
    <t>144510;Aditya Birla Sun Life Fixed Term Plan - Series QU (1100 days) - Direct Plan-Growth;INF209KB1UP6;;11.1284;;;11-Sep-2019</t>
  </si>
  <si>
    <t>144508;Aditya Birla Sun Life Fixed Term Plan - Series QU (1100 days) - Regular Plan-Growth;INF209KB1UM3;;11.0981;;;11-Sep-2019</t>
  </si>
  <si>
    <t>144511;Aditya Birla Sun Life Fixed Term Plan - Series QU (1100 days) -Direct - Normal IDCW;INF209KB1UQ4;;11.1316;;;11-Sep-2019</t>
  </si>
  <si>
    <t>144512;Aditya Birla Sun Life Fixed Term Plan - Series QU (1100 days) -Direct - Quarterly IDCW;INF209KB1UR2;;10.8734;;;11-Sep-2019</t>
  </si>
  <si>
    <t>144509;Aditya Birla Sun Life Fixed Term Plan - Series QU (1100 days) -Regular -Normal IDCW;INF209KB1UN1;;11.098;;;11-Sep-2019</t>
  </si>
  <si>
    <t>144513;Aditya Birla Sun Life Fixed Term Plan - Series QU (1100 days) -Regular -Quarterly IDCW;INF209KB1UO9;;10.8487;;;11-Sep-2019</t>
  </si>
  <si>
    <t>144552;Aditya Birla Sun Life Fixed Term Plan - Series QV (1100 days) - Direct Plan-Growth;INF209KB1UV4;;11.1223;;;11-Sep-2019</t>
  </si>
  <si>
    <t>144549;Aditya Birla Sun Life Fixed Term Plan - Series QV (1100 days) - Regular Plan-Growth;INF209KB1US0;;11.0925;;;11-Sep-2019</t>
  </si>
  <si>
    <t>144553;Aditya Birla Sun Life Fixed Term Plan - Series QV (1100 days) -Direct - Normal IDCW;INF209KB1UW2;;11.1174;;;11-Sep-2019</t>
  </si>
  <si>
    <t>144554;Aditya Birla Sun Life Fixed Term Plan - Series QV (1100 days) -Direct - Quarterly IDCW;INF209KB1UX0;;10.8631;;;11-Sep-2019</t>
  </si>
  <si>
    <t>144550;Aditya Birla Sun Life Fixed Term Plan - Series QV (1100 days) -Regular -Normal IDCW;INF209KB1UT8;;11.0925;;;11-Sep-2019</t>
  </si>
  <si>
    <t>144551;Aditya Birla Sun Life Fixed Term Plan - Series QV (1100 days) -Regular -Quarterly IDCW;INF209KB1UU6;;10.8414;;;11-Sep-2019</t>
  </si>
  <si>
    <t>144570;Aditya Birla Sun Life Fixed Term Plan - Series QW (1099 days) - Direct - Normal IDCW;INF209KB1VC2;;10.3258;;;11-Sep-2019</t>
  </si>
  <si>
    <t>144568;Aditya Birla Sun Life Fixed Term Plan - Series QW (1099 days) - Direct - Quarterly IDCW;INF209KB1VD0;;10.2599;;;11-Sep-2019</t>
  </si>
  <si>
    <t>144567;Aditya Birla Sun Life Fixed Term Plan - Series QW (1099 days) - Direct Plan-Growth;INF209KB1VB4;;10.326;;;11-Sep-2019</t>
  </si>
  <si>
    <t>144569;Aditya Birla Sun Life Fixed Term Plan - Series QW (1099 days) - Regular -Normal IDCW;INF209KB1UZ5;;10.2913;;;11-Sep-2019</t>
  </si>
  <si>
    <t>144566;Aditya Birla Sun Life Fixed Term Plan - Series QW (1099 days) - Regular -Quarterly IDCW;INF209KB1VA6;;10.2299;;;11-Sep-2019</t>
  </si>
  <si>
    <t>144565;Aditya Birla Sun Life Fixed Term Plan - Series QW (1099 days) - Regular Plan-Growth;INF209KB1UY8;;10.2912;;;11-Sep-2019</t>
  </si>
  <si>
    <t>144706;Aditya Birla Sun Life Fixed Term Plan - Series QX (1103 days) - Direct - Normal IDCW;INF209KB1VO7;;11.0763;;;11-Sep-2019</t>
  </si>
  <si>
    <t>144704;Aditya Birla Sun Life Fixed Term Plan - Series QX (1103 days) - Direct - Quarterly IDCW;INF209KB1VP4;;10.8337;;;11-Sep-2019</t>
  </si>
  <si>
    <t>144707;Aditya Birla Sun Life Fixed Term Plan - Series QX (1103 days) - Direct Plan-Growth;INF209KB1VN9;;11.076;;;11-Sep-2019</t>
  </si>
  <si>
    <t>144703;Aditya Birla Sun Life Fixed Term Plan - Series QX (1103 days) - Regular -Normal IDCW;INF209KB1VL3;;11.0475;;;11-Sep-2019</t>
  </si>
  <si>
    <t>144705;Aditya Birla Sun Life Fixed Term Plan - Series QX (1103 days) - Regular -Quarterly IDCW;INF209KB1VM1;;10.8126;;;11-Sep-2019</t>
  </si>
  <si>
    <t>144702;Aditya Birla Sun Life Fixed Term Plan - Series QX (1103 days) - Regular Plan-Growth;INF209KB1VK5;;11.0472;;;11-Sep-2019</t>
  </si>
  <si>
    <t>144751;Aditya Birla Sun Life Fixed Term Plan - Series QY (1100 days) - Direct Plan-Growth;INF209KB1VT6;;11.0643;;;11-Sep-2019</t>
  </si>
  <si>
    <t>144747;Aditya Birla Sun Life Fixed Term Plan - Series QY (1100 days) - Regular Plan-Growth;INF209KB1VR0;;11.0358;;;11-Sep-2019</t>
  </si>
  <si>
    <t>144749;Aditya Birla Sun Life Fixed Term Plan - Series QY (1100 days) -Direct - Normal IDCW;INF209KB1VU4;;11.064;;;11-Sep-2019</t>
  </si>
  <si>
    <t>144750;Aditya Birla Sun Life Fixed Term Plan - Series QY (1100 days) -Direct - Quarterly IDCW;INF209KB1VV2;;10.8323;;;11-Sep-2019</t>
  </si>
  <si>
    <t>144752;Aditya Birla Sun Life Fixed Term Plan - Series QY (1100 days) -Regular -Normal IDCW;INF209KB1VQ2;;11.0433;;;11-Sep-2019</t>
  </si>
  <si>
    <t>144748;Aditya Birla Sun Life Fixed Term Plan - Series QY (1100 days) -Regular -Quarterly IDCW;INF209KB1VS8;;10.8087;;;11-Sep-2019</t>
  </si>
  <si>
    <t>144895;Aditya Birla Sun Life Fixed Term Plan - Series RA (1100 days) - Direct - Normal IDCW;INF209KB1WG1;;11.0704;;;11-Sep-2019</t>
  </si>
  <si>
    <t>144897;Aditya Birla Sun Life Fixed Term Plan - Series RA (1100 days) - Direct - Quarterly IDCW;INF209KB1WH9;;10.8468;;;11-Sep-2019</t>
  </si>
  <si>
    <t>144894;Aditya Birla Sun Life Fixed Term Plan - Series RA (1100 days) - Direct Plan-Growth;INF209KB1WF3;;11.0704;;;11-Sep-2019</t>
  </si>
  <si>
    <t>144893;Aditya Birla Sun Life Fixed Term Plan - Series RA (1100 days) - Regular -Normal IDCW;INF209KB1WD8;;11.0336;;;11-Sep-2019</t>
  </si>
  <si>
    <t>144896;Aditya Birla Sun Life Fixed Term Plan - Series RA (1100 days) - Regular -Quarterly IDCW;INF209KB1WE6;;10.8457;;;11-Sep-2019</t>
  </si>
  <si>
    <t>144892;Aditya Birla Sun Life Fixed Term Plan - Series RA (1100 days) - Regular Plan-Growth;INF209KB1WC0;;11.0337;;;11-Sep-2019</t>
  </si>
  <si>
    <t>145068;Aditya Birla Sun Life Fixed Term Plan - Series RC (1295 days) - Direct - Normal IDCW;INF209KB1WS6;;11.174;;;11-Sep-2019</t>
  </si>
  <si>
    <t>145063;Aditya Birla Sun Life Fixed Term Plan - Series RC (1295 days) - Direct - Quarterly IDCW;INF209KB1WT4;;10.9737;;;11-Sep-2019</t>
  </si>
  <si>
    <t>145066;Aditya Birla Sun Life Fixed Term Plan - Series RC (1295 days) - Direct Plan - Growth;INF209KB1WR8;;11.1699;;;11-Sep-2019</t>
  </si>
  <si>
    <t>145064;Aditya Birla Sun Life Fixed Term Plan - Series RC (1295 days) - Regular -Normal IDCW;INF209KB1WP2;;11.1421;;;11-Sep-2019</t>
  </si>
  <si>
    <t>145067;Aditya Birla Sun Life Fixed Term Plan - Series RC (1295 days) - Regular -Quarterly IDCW;INF209KB1WQ0;;10.9579;;;11-Sep-2019</t>
  </si>
  <si>
    <t>145058;Aditya Birla Sun Life Fixed Term Plan - Series RC (1295 days) - Regular Plan-Growth;INF209KB1WO5;;11.1421;;;11-Sep-2019</t>
  </si>
  <si>
    <t>145069;Aditya Birla Sun Life Fixed Term Plan- Series RD (1293 days)-Direct Plan-Growth;INF209KB1WX6;;11.147;;;11-Sep-2019</t>
  </si>
  <si>
    <t>145071;Aditya Birla Sun Life Fixed Term Plan-Series RD (1293 days)-Direct - Normal IDCW;INF209KB1WY4;;11.147;;;11-Sep-2019</t>
  </si>
  <si>
    <t>145072;Aditya Birla Sun Life Fixed Term Plan-Series RD (1293 days)-Regular -Normal IDCW;INF209KB1WV0;;11.1201;;;11-Sep-2019</t>
  </si>
  <si>
    <t>145073;Aditya Birla Sun Life Fixed Term Plan-Series RD (1293 days)-Regular -Quarterly IDCW;INF209KB1WW8;;10.9476;;;11-Sep-2019</t>
  </si>
  <si>
    <t>145074;Aditya Birla Sun Life Fixed Term Plan-Series RD (1293 days)-Regular Plan-Growth;INF209KB1WU2;;11.1196;;;11-Sep-2019</t>
  </si>
  <si>
    <t>145091;Aditya Birla Sun Life Fixed Term Plan - Series RE (1100 days) - Direct - Normal IDCW;INF209KB1XE4;;10.9972;;;11-Sep-2019</t>
  </si>
  <si>
    <t>145090;Aditya Birla Sun Life Fixed Term Plan - Series RE (1100 days) - Direct - Quarterly IDCW;INF209KB1XF1;;10.8231;;;11-Sep-2019</t>
  </si>
  <si>
    <t>145089;Aditya Birla Sun Life Fixed Term Plan - Series RE (1100 days) - Direct Plan-Growth;INF209KB1XD6;;10.9948;;;11-Sep-2019</t>
  </si>
  <si>
    <t>145092;Aditya Birla Sun Life Fixed Term Plan - Series RE (1100 days) - Regular -Normal IDCW;INF209KB1XB0;;10.9627;;;11-Sep-2019</t>
  </si>
  <si>
    <t>145088;Aditya Birla Sun Life Fixed Term Plan - Series RE (1100 days) - Regular -Quarterly IDCW;INF209KB1XC8;;10.7932;;;11-Sep-2019</t>
  </si>
  <si>
    <t>145087;Aditya Birla Sun Life Fixed Term Plan - Series RE (1100 days) - Regular Plan-Growth;INF209KB1XA2;;10.963;;;11-Sep-2019</t>
  </si>
  <si>
    <t>145237;Aditya Birla Sun Life Fixed Term Plan - Series RH (1281 days) - Direct - Normal IDCW;INF209KB1YC6;;11.1043;;;11-Sep-2019</t>
  </si>
  <si>
    <t>145238;Aditya Birla Sun Life Fixed Term Plan - Series RH (1281 days) - Direct - Quarterly IDCW;INF209KB1YD4;;10.9329;;;11-Sep-2019</t>
  </si>
  <si>
    <t>145236;Aditya Birla Sun Life Fixed Term Plan - Series RH (1281 days) - Direct Plan - Growth;INF209KB1YB8;;11.1006;;;11-Sep-2019</t>
  </si>
  <si>
    <t>145234;Aditya Birla Sun Life Fixed Term Plan - Series RH (1281 days) - Regular -Normal IDCW;INF209KB1XZ9;;11.0749;;;11-Sep-2019</t>
  </si>
  <si>
    <t>145235;Aditya Birla Sun Life Fixed Term Plan - Series RH (1281 days) - Regular -Quarterly IDCW;INF209KB1YA0;;10.9124;;;11-Sep-2019</t>
  </si>
  <si>
    <t>145233;Aditya Birla Sun Life Fixed Term Plan - Series RH (1281 days) - Regular Plan-Growth;INF209KB1XY2;;11.0749;;;11-Sep-2019</t>
  </si>
  <si>
    <t>145354;Aditya Birla Sun Life Fixed Term Plan - Series RI (1100 days) - Direct - Payout of IDCW;INF209KB1YL7;;10.9888;;;11-Sep-2019</t>
  </si>
  <si>
    <t>145353;Aditya Birla Sun Life Fixed Term Plan - Series RI (1100 days) - Direct Plan-Growth;INF209KB1YK9;;10.9887;;;11-Sep-2019</t>
  </si>
  <si>
    <t>145352;Aditya Birla Sun Life Fixed Term Plan - Series RI (1100 days) - Regular - Payout of IDCW;INF209KB1YJ1;;10.96;;;11-Sep-2019</t>
  </si>
  <si>
    <t>145351;Aditya Birla Sun Life Fixed Term Plan - Series RI (1100 days) - Regular Plan-Growth;INF209KB1YI3;;10.96;;;11-Sep-2019</t>
  </si>
  <si>
    <t>145412;Aditya Birla Sun Life Fixed Term Plan - Series RL (1254 days) - Direct Plan-Growth;INF209KB1YS2;;11.0616;;;11-Sep-2019</t>
  </si>
  <si>
    <t>145409;Aditya Birla Sun Life Fixed Term Plan - Series RL (1254 days) - Regular Plan-Growth;INF209KB1YQ6;;11.0376;;;11-Sep-2019</t>
  </si>
  <si>
    <t>145410;Aditya Birla Sun Life Fixed Term Plan - Series RL (1254 days) -Regular - Payout of IDCW;INF209KB1YR4;;11.0376;;;11-Sep-2019</t>
  </si>
  <si>
    <t>145470;Aditya Birla Sun Life Fixed Term Plan - Series RN (1240 days) - Direct - Payout of IDCW;INF209KB1ZB5;;11.048;;;11-Sep-2019</t>
  </si>
  <si>
    <t>145469;Aditya Birla Sun Life Fixed Term Plan - Series RN (1240 days) - Direct Plan-Growth;INF209KB1ZA7;;11.048;;;11-Sep-2019</t>
  </si>
  <si>
    <t>145468;Aditya Birla Sun Life Fixed Term Plan - Series RN (1240 days) - Regular - Payout of IDCW;INF209KB1YZ7;;11.0252;;;11-Sep-2019</t>
  </si>
  <si>
    <t>145467;Aditya Birla Sun Life Fixed Term Plan - Series RN (1240 days) - Regular Plan-Growth;INF209KB1YY0;;11.0252;;;11-Sep-2019</t>
  </si>
  <si>
    <t>145576;Aditya Birla Sun Life Fixed Term Plan - Series RO (1241 days) - Direct Plan-Growth;INF209KB1ZW1;;11.0088;;;11-Sep-2019</t>
  </si>
  <si>
    <t>145574;Aditya Birla Sun Life Fixed Term Plan - Series RO (1241 days) - Regular - Payout of IDCW;INF209KB1ZV3;;10.9866;;;11-Sep-2019</t>
  </si>
  <si>
    <t>145573;Aditya Birla Sun Life Fixed Term Plan - Series RO (1241 days) - Regular Plan-Growth;INF209KB1ZU5;;10.9866;;;11-Sep-2019</t>
  </si>
  <si>
    <t>145580;Aditya Birla Sun Life Fixed Term Plan - Series RP (1239 days) - Direct - Payout of IDCW;INF209KB1ZT7;;11.0239;;;11-Sep-2019</t>
  </si>
  <si>
    <t>145579;Aditya Birla Sun Life Fixed Term Plan - Series RP (1239 days) - Direct Plan-Growth;INF209KB1ZS9;;11.0237;;;11-Sep-2019</t>
  </si>
  <si>
    <t>145578;Aditya Birla Sun Life Fixed Term Plan - Series RP (1239 days) - Regular - Payout of IDCW;INF209KB1ZR1;;11.0146;;;11-Sep-2019</t>
  </si>
  <si>
    <t>145577;Aditya Birla Sun Life Fixed Term Plan - Series RP (1239 days) - Regular Plan-Growth;INF209KB1ZQ3;;11.015;;;11-Sep-2019</t>
  </si>
  <si>
    <t>145571;Aditya Birla Sun Life Fixed Term Plan - Series RQ (1103 days) - Direct Plan-Growth;INF209KB1ZO8;;10.803;;;11-Sep-2019</t>
  </si>
  <si>
    <t>145569;Aditya Birla Sun Life Fixed Term Plan - Series RQ (1103 days) - Regular Plan-Growth;INF209KB1ZM2;;10.7819;;;11-Sep-2019</t>
  </si>
  <si>
    <t>145572;Aditya Birla Sun Life Fixed Term Plan - Series RQ (1103 days) Direct - Payout of IDCW;INF209KB1ZP5;;10.803;;;11-Sep-2019</t>
  </si>
  <si>
    <t>145570;Aditya Birla Sun Life Fixed Term Plan - Series RQ (1103 days) Regular - Payout of IDCW;INF209KB1ZN0;;10.782;;;11-Sep-2019</t>
  </si>
  <si>
    <t>145686;Aditya Birla Sun Life Fixed Term Plan - Series RR (1240 days) -  Direct - Payout of IDCW;INF209KB1A13;;10.9545;;;11-Sep-2019</t>
  </si>
  <si>
    <t>145687;Aditya Birla Sun Life Fixed Term Plan - Series RR (1240 days) -  Regular - Payout of IDCW;INF209KB1ZZ4;;10.9339;;;11-Sep-2019</t>
  </si>
  <si>
    <t>145688;Aditya Birla Sun Life Fixed Term Plan - Series RR (1240 days) - Direct Plan-Growth;INF209KB1A05;;10.9548;;;11-Sep-2019</t>
  </si>
  <si>
    <t>145685;Aditya Birla Sun Life Fixed Term Plan - Series RR (1240 days) - Regular Plan-Growth;INF209KB1ZY7;;10.9339;;;11-Sep-2019</t>
  </si>
  <si>
    <t>145774;Aditya Birla Sun Life Fixed Term Plan - Series RU (1225 days) - Direct Plan-Growth;INF209KB1B20;;10.9123;;;11-Sep-2019</t>
  </si>
  <si>
    <t>145773;Aditya Birla Sun Life Fixed Term Plan - Series RU (1225 days) - Regular Plan-Growth;INF209KB1B04;;10.8924;;;11-Sep-2019</t>
  </si>
  <si>
    <t>145775;Aditya Birla Sun Life Fixed Term Plan - Series RU (1225 days) -Direct - Payout of IDCW;INF209KB1B38;;10.9108;;;11-Sep-2019</t>
  </si>
  <si>
    <t>145776;Aditya Birla Sun Life Fixed Term Plan - Series RU (1225 days) -Regular - Payout of IDCW;INF209KB1B12;;10.8924;;;11-Sep-2019</t>
  </si>
  <si>
    <t>145807;Aditya Birla Sun Life Fixed Term Plan - Series RV (1224 days) - Direct Plan-Growth;INF209KB1B61;;10.9004;;;11-Sep-2019</t>
  </si>
  <si>
    <t>145806;Aditya Birla Sun Life Fixed Term Plan - Series RV (1224 days) - Regular Plan-Growth;INF209KB1B46;;10.8806;;;11-Sep-2019</t>
  </si>
  <si>
    <t>145808;Aditya Birla Sun Life Fixed Term Plan - Series RV (1224 days) -Direct - Payout of IDCW;INF209KB1B79;;10.9004;;;11-Sep-2019</t>
  </si>
  <si>
    <t>145809;Aditya Birla Sun Life Fixed Term Plan - Series RV (1224 days) -Regular - Payout of IDCW;INF209KB1B53;;10.8804;;;11-Sep-2019</t>
  </si>
  <si>
    <t>145920;Aditya Birla Sun Life Fixed Term Plan - Series RW (1202 days) - Direct - Payout of IDCW;INF209KB1C29;;10.8665;;;11-Sep-2019</t>
  </si>
  <si>
    <t>145919;Aditya Birla Sun Life Fixed Term Plan - Series RW (1202 days) - Direct Plan-Growth;INF209KB1C11;;10.8665;;;11-Sep-2019</t>
  </si>
  <si>
    <t>145918;Aditya Birla Sun Life Fixed Term Plan - Series RW (1202 days) - Regular Plan-Growth;INF209KB1B95;;10.8513;;;11-Sep-2019</t>
  </si>
  <si>
    <t>145924;Aditya Birla Sun Life Fixed Term Plan - Series RX (1200 days) - Direct - IDCW;INF209KB1C60;;10.7181;;;11-Sep-2019</t>
  </si>
  <si>
    <t>145925;Aditya Birla Sun Life Fixed Term Plan - Series RX (1200 days) - Direct Plan-Growth;INF209KB1C52;;10.7145;;;11-Sep-2019</t>
  </si>
  <si>
    <t>145923;Aditya Birla Sun Life Fixed Term Plan - Series RX (1200 days) - Regular - Payout of IDCW;INF209KB1C45;;10.6928;;;11-Sep-2019</t>
  </si>
  <si>
    <t>145922;Aditya Birla Sun Life Fixed Term Plan - Series RX (1200 days) - Regular Plan-Growth;INF209KB1C37;;10.6928;;;11-Sep-2019</t>
  </si>
  <si>
    <t>145944;Aditya Birla Sun Life Fixed Term Plan - Series RY (1199 days) - Direct Plan-Growth;INF209KB1C94;;10.8429;;;11-Sep-2019</t>
  </si>
  <si>
    <t>145942;Aditya Birla Sun Life Fixed Term Plan - Series RY (1199 days) - Regular Plan-Growth;INF209KB1C78;;10.8279;;;11-Sep-2019</t>
  </si>
  <si>
    <t>145945;Aditya Birla Sun Life Fixed Term Plan - Series RY (1199 days) -Direct - Payout of IDCW;INF209KB1D02;;10.848;;;11-Sep-2019</t>
  </si>
  <si>
    <t>145943;Aditya Birla Sun Life Fixed Term Plan - Series RY (1199 days) -Regular - Payout of IDCW;INF209KB1C86;;10.8279;;;11-Sep-2019</t>
  </si>
  <si>
    <t>146133;Aditya Birla Sun Life Fixed Term Plan - Series SA (1180 days) -  Regular - Payout of IDCW;INF209KB1D69;;10.7682;;;11-Sep-2019</t>
  </si>
  <si>
    <t>146135;Aditya Birla Sun Life Fixed Term Plan - Series SA (1180 days) - Direct - Payout of IDCW;INF209KB1D85;;10.7819;;;11-Sep-2019</t>
  </si>
  <si>
    <t>146134;Aditya Birla Sun Life Fixed Term Plan - Series SA (1180 days) - Direct Plan-Growth;INF209KB1D77;;10.7822;;;11-Sep-2019</t>
  </si>
  <si>
    <t>146136;Aditya Birla Sun Life Fixed Term Plan - Series SA (1180 days) - Regular Plan-Growth;INF209KB1D51;;10.7682;;;11-Sep-2019</t>
  </si>
  <si>
    <t>146396;Aditya Birla Sun Life Fixed Term Plan - Series SF (1161 days) - Direct Plan-Growth;INF209KB1G90;;10.7007;;;11-Sep-2019</t>
  </si>
  <si>
    <t>146393;Aditya Birla Sun Life Fixed Term Plan - Series SF (1161 days) - Regular Plan-Growth;INF209KB1G74;;10.6884;;;11-Sep-2019</t>
  </si>
  <si>
    <t>146395;Aditya Birla Sun Life Fixed Term Plan - Series SF (1161 days) -Direct - Payout of IDCW;INF209KB1H08;;10.7009;;;11-Sep-2019</t>
  </si>
  <si>
    <t>146394;Aditya Birla Sun Life Fixed Term Plan - Series SF (1161 days) -Regular - Payout of IDCW;INF209KB1G82;;10.6879;;;11-Sep-2019</t>
  </si>
  <si>
    <t>146492;Aditya Birla Sun Life Fixed Term Plan - Series SG (1155 days) - Direct - Payout of IDCW;INF209KB1H81;;10.6993;;;11-Sep-2019</t>
  </si>
  <si>
    <t>146491;Aditya Birla Sun Life Fixed Term Plan - Series SG (1155 days) - Direct Plan - Growth;INF209KB1H73;;10.6996;;;11-Sep-2019</t>
  </si>
  <si>
    <t>146490;Aditya Birla Sun Life Fixed Term Plan - Series SG (1155 days) - Regular - Payout of IDCW;INF209KB1H65;;10.6878;;;11-Sep-2019</t>
  </si>
  <si>
    <t>146489;Aditya Birla Sun Life Fixed Term Plan - Series SG (1155 days) - Regular Plan - Growth;INF209KB1H57;;10.6878;;;11-Sep-2019</t>
  </si>
  <si>
    <t>146626;Aditya Birla Sun Life Fixed Term Plan - Series SI (1141 days) - Direct Plan- Growth;INF209KB1K94;;10.6521;;;11-Sep-2019</t>
  </si>
  <si>
    <t>146623;Aditya Birla Sun Life Fixed Term Plan - Series SI (1141 days) - Regular Plan-Growth;INF209KB1K78;;10.6413;;;11-Sep-2019</t>
  </si>
  <si>
    <t>146625;Aditya Birla Sun Life Fixed Term Plan - Series SI (1141 days) -Direct - Payout of IDCW;INF209KB1L02;;10.6549;;;11-Sep-2019</t>
  </si>
  <si>
    <t>146624;Aditya Birla Sun Life Fixed Term Plan - Series SI (1141 days) -Regular - Payout of IDCW;INF209KB1K86;;10.6413;;;11-Sep-2019</t>
  </si>
  <si>
    <t>146640;Aditya Birla Sun Life Fixed Term Plan - Series SJ (1135 days) - Direct Plan-Growth;INF209KB1L36;;10.6008;;;11-Sep-2019</t>
  </si>
  <si>
    <t>146637;Aditya Birla Sun Life Fixed Term Plan - Series SJ (1135 days) - Regular Plan-Growth;INF209KB1L10;;10.5955;;;11-Sep-2019</t>
  </si>
  <si>
    <t>146638;Aditya Birla Sun Life Fixed Term Plan - Series SJ (1135 days) -Direct - Payout of IDCW;INF209KB1L44;;10.604;;;11-Sep-2019</t>
  </si>
  <si>
    <t>146639;Aditya Birla Sun Life Fixed Term Plan - Series SJ (1135 days) -Regular - Payout of IDCW;INF209KB1L28;;10.5955;;;11-Sep-2019</t>
  </si>
  <si>
    <t>146780;Aditya Birla Sun Life Fixed Term Plan - Series SK (1128 days) - Direct Plan-Growth;INF209KB1L77;;10.5466;;;11-Sep-2019</t>
  </si>
  <si>
    <t>146779;Aditya Birla Sun Life Fixed Term Plan - Series SK (1128 days) - Regular Plan-Growth;INF209KB1L51;;10.5415;;;11-Sep-2019</t>
  </si>
  <si>
    <t>146781;Aditya Birla Sun Life Fixed Term Plan - Series SK (1128 days) -Direct - Payout of IDCW;INF209KB1L85;;10.5477;;;11-Sep-2019</t>
  </si>
  <si>
    <t>146782;Aditya Birla Sun Life Fixed Term Plan - Series SK (1128 days) -Regular - Payout of IDCW;INF209KB1L69;;10.5415;;;11-Sep-2019</t>
  </si>
  <si>
    <t>146909;Aditya Birla Sun Life Fixed Term Plan - Series SL (1120 days) - Direct Plan-Growth;INF209KB1M19;;10.5316;;;11-Sep-2019</t>
  </si>
  <si>
    <t>146907;Aditya Birla Sun Life Fixed Term Plan - Series SL (1120 days) - Regular Plan-Growth;INF209KB1L93;;10.5267;;;11-Sep-2019</t>
  </si>
  <si>
    <t>146910;Aditya Birla Sun Life Fixed Term Plan - Series SL (1120 dys) - Direct - Payout of IDCW;INF209KB1M27;;10.5316;;;11-Sep-2019</t>
  </si>
  <si>
    <t>146908;Aditya Birla Sun Life Fixed Term Plan - Series SL (1120 dys) - Regular - Payout of IDCW;INF209KB1M01;;10.5267;;;11-Sep-2019</t>
  </si>
  <si>
    <t>147208;Aditya Birla Sun Life Fixed Term Plan - Series SN (1099 days)  -Regular - Payout of IDCW;INF209KB1M84;;10.5041;;;11-Sep-2019</t>
  </si>
  <si>
    <t>147210;Aditya Birla Sun Life Fixed Term Plan - Series SN (1099 days) - Direct Plan-Growth;INF209KB1M92;;10.5114;;;11-Sep-2019</t>
  </si>
  <si>
    <t>147207;Aditya Birla Sun Life Fixed Term Plan - Series SN (1099 days) - Regular Plan-Growth;INF209KB1M76;;10.5041;;;11-Sep-2019</t>
  </si>
  <si>
    <t>147209;Aditya Birla Sun Life Fixed Term Plan - Series SN (1099 days) -Direct - Payout of IDCW;INF209KB1N00;;10.5113;;;11-Sep-2019</t>
  </si>
  <si>
    <t>147253;Aditya Birla Sun Life Fixed Term Plan - Series SO (1099 days) - Direct Plan-Growth;INF209KB1N34;;10.348;;;11-Sep-2019</t>
  </si>
  <si>
    <t>147251;Aditya Birla Sun Life Fixed Term Plan - Series SO (1099 days) - Regular Plan-Growth;INF209KB1N18;;10.3416;;;11-Sep-2019</t>
  </si>
  <si>
    <t>147252;Aditya Birla Sun Life Fixed Term Plan - Series SO (1099 days) -Direct - Payout of IDCW;INF209KB1N42;;10.3481;;;11-Sep-2019</t>
  </si>
  <si>
    <t>147254;Aditya Birla Sun Life Fixed Term Plan - Series SO (1099 days) -Regular - Payout of IDCW;INF209KB1N26;;10.3415;;;11-Sep-2019</t>
  </si>
  <si>
    <t>106412;Aditya Birla Sun Life Interval Income Fund - Quarterly Series 1 - Growth - Regular Plan;INF209K01HN5;;24.856;;;11-Sep-2019</t>
  </si>
  <si>
    <t>106413;Aditya Birla Sun Life Interval Income Fund - Quarterly Series 1 - institutional - IDCW;INF209K01HR6;INF209K01HS4;10.0299;;;11-Sep-2019</t>
  </si>
  <si>
    <t>106411;Aditya Birla Sun Life Interval Income Fund - Quarterly Series 1 - Regular - IDCW;INF209K01HO3;INF209K01HP0;10.0299;;;11-Sep-2019</t>
  </si>
  <si>
    <t>119535;Aditya Birla Sun Life Interval Income Fund - Quarterly Series I - Growth - Direct Plan;INF209K01YQ3;;24.9855;;;11-Sep-2019</t>
  </si>
  <si>
    <t>117980;Axis Capital Protection Oriented Fund - Series 5 - Dividend option;INF846K01XO9;;16.8990;;;11-Sep-2019</t>
  </si>
  <si>
    <t>117979;Axis Capital Protection Oriented Fund - Series 5 - Growth Option;INF846K01XN1;;16.8991;;;11-Sep-2019</t>
  </si>
  <si>
    <t>146157;Axis Fixed Term Plan - Series 100 (1172 Days) - Direct Plan - Growth Option;INF846K01L00;;10.7605;;;11-Sep-2019</t>
  </si>
  <si>
    <t>146160;Axis Fixed Term Plan - Series 100 (1172 Days) - Regular Plan - Growth Option;INF846K01L42;;10.7434;;;11-Sep-2019</t>
  </si>
  <si>
    <t>146163;Axis Fixed Term Plan Series 100 (1172 Days) - Regular Plan - Quarterly IDCW;INF846K01L75;;10.7434;;;11-Sep-2019</t>
  </si>
  <si>
    <t>146162;Axis Fixed Term Plan Series 100 (1172 Days) - Regular Plan - Regular IDCW;INF846K01L59;;10.7439;;;11-Sep-2019</t>
  </si>
  <si>
    <t>146320;Axis Fixed Term Plan - Series 101 (1154 Days) - Direct Plan - Growth Option;INF846K01L83;;10.6995;;;11-Sep-2019</t>
  </si>
  <si>
    <t>146322;Axis Fixed Term Plan - Series 101 (1154 Days) - Regular Plan - Growth Option;INF846K01M25;;10.6840;;;11-Sep-2019</t>
  </si>
  <si>
    <t>146318;Axis Fixed Term Plan Series 101 (1154 Days) - Regular Plan - Half Yearly IDCW;INF846K01M41;;10.6844;;;11-Sep-2019</t>
  </si>
  <si>
    <t>146319;Axis Fixed Term Plan Series 101 (1154 Days) - Regular Plan - Quarterly IDCW;INF846K01M58;;10.6840;;;11-Sep-2019</t>
  </si>
  <si>
    <t>146323;Axis Fixed Term Plan Series 101 (1154 Days) - Regular Plan - Regular IDCW;INF846K01M33;;10.6844;;;11-Sep-2019</t>
  </si>
  <si>
    <t>146566;Axis Fixed Term Plan - Series 102 (1133 Days) - Direct Plan - Growth Option;INF846K01M66;;10.6481;;;11-Sep-2019</t>
  </si>
  <si>
    <t>146563;Axis Fixed Term Plan - Series 102 (1133 Days) - Regular Plan - Growth Option;INF846K01M90;;10.6343;;;11-Sep-2019</t>
  </si>
  <si>
    <t>146560;Axis Fixed Term Plan Series 102 (1133 Days) - Direct Plan - Quarterly IDCW;INF846K01N24;;10.6477;;;11-Sep-2019</t>
  </si>
  <si>
    <t>146561;Axis Fixed Term Plan Series 102 (1133 Days) - Regular Plan - Quarterly IDCW;INF846K01N32;;10.6363;;;11-Sep-2019</t>
  </si>
  <si>
    <t>146565;Axis Fixed Term Plan Series 102 (1133 Days) - Regular Plan - Regular IDCW;INF846K01N08;;10.6343;;;11-Sep-2019</t>
  </si>
  <si>
    <t>146886;Axis Fixed Term Plan - Series 104 (1112 Days) - Direct Plan - Growth Option;INF846K01O64;;10.5076;;;11-Sep-2019</t>
  </si>
  <si>
    <t>146883;Axis Fixed Term Plan - Series 104 (1112 Days) - Regular Plan - Growth Option;INF846K01O98;;10.4932;;;11-Sep-2019</t>
  </si>
  <si>
    <t>146881;Axis Fixed Term Plan Series 104 (1112 Days) - Direct Plan - Half Yearly IDCW;INF846K01O80;;10.5075;;;11-Sep-2019</t>
  </si>
  <si>
    <t>146888;Axis Fixed Term Plan Series 104 (1112 Days) - Direct Plan - Quarterly IDCW;INF846K01P22;;10.5082;;;11-Sep-2019</t>
  </si>
  <si>
    <t>146882;Axis Fixed Term Plan Series 104 (1112 Days) - Direct Plan - Regular IDCW;INF846K01O72;;10.5075;;;11-Sep-2019</t>
  </si>
  <si>
    <t>146884;Axis Fixed Term Plan Series 104 (1112 Days) - Regular Plan - Half Yearly IDCW;INF846K01P14;;10.4932;;;11-Sep-2019</t>
  </si>
  <si>
    <t>146887;Axis Fixed Term Plan Series 104 (1112 Days) - Regular Plan - Quarterly IDCW;INF846K01P30;;10.4932;;;11-Sep-2019</t>
  </si>
  <si>
    <t>146885;Axis Fixed Term Plan Series 104 (1112 Days) - Regular Plan - Regular IDCW;INF846K01P06;;10.4932;;;11-Sep-2019</t>
  </si>
  <si>
    <t>144016;Axis Fixed Term Plan - Series 95 (1185 Days) - Direct Plan - Growth Option;INF846K01D26;;11.2780;;;11-Sep-2019</t>
  </si>
  <si>
    <t>144013;Axis Fixed Term Plan - Series 95 (1185 Days) - Regular Plan - Growth Option;INF846K01D59;;11.2288;;;11-Sep-2019</t>
  </si>
  <si>
    <t>144045;Axis Fixed Term Plan Series 95 (1185 Days) - Direct Plan - Quarterly IDCW;INF846K01D83;;11.2781;;;11-Sep-2019</t>
  </si>
  <si>
    <t>144043;Axis Fixed Term Plan Series 95 (1185 Days) - Regular Plan - Half Yearly IDCW;INF846K01D75;;11.2321;;;11-Sep-2019</t>
  </si>
  <si>
    <t>144046;Axis Fixed Term Plan Series 95 (1185 Days) - Regular Plan - Quarterly IDCW;INF846K01D91;;11.2286;;;11-Sep-2019</t>
  </si>
  <si>
    <t>144015;Axis Fixed Term Plan Series 95 (1185 Days) - Regular Plan - Regular IDCW;INF846K01D67;;11.2343;;;11-Sep-2019</t>
  </si>
  <si>
    <t>144826;Axis Fixed Term Plan - Series 96 (1124 Days) - Direct Plan - Growth Option;INF846K01H06;;9.9933;;;11-Sep-2019</t>
  </si>
  <si>
    <t>144830;Axis Fixed Term Plan - Series 96 (1124 Days) - Regular Plan - Growth Option;INF846K01H30;;9.9653;;;11-Sep-2019</t>
  </si>
  <si>
    <t>144831;Axis Fixed Term Plan Series 96 (1124 Days) - Regular Plan - Half Yearly IDCW;INF846K01H55;;9.9661;;;11-Sep-2019</t>
  </si>
  <si>
    <t>144832;Axis Fixed Term Plan Series 96 (1124 Days) - Regular Plan - Quarterly IDCW;INF846K01H71;;9.9691;;;11-Sep-2019</t>
  </si>
  <si>
    <t>144833;Axis Fixed Term Plan Series 96 (1124 Days) - Regular Plan - Regular IDCW;INF846K01H48;;9.9653;;;11-Sep-2019</t>
  </si>
  <si>
    <t>144868;Axis Fixed Term Plan - Series 97 (1116 Days) - Direct Plan - Growth Option;INF846K01H89;;10.2718;;;11-Sep-2019</t>
  </si>
  <si>
    <t>144874;Axis Fixed Term Plan - Series 97 (1116 Days) - Regular Plan - Growth Option;INF846K01I13;;10.2528;;;11-Sep-2019</t>
  </si>
  <si>
    <t>144869;Axis Fixed Term Plan Series 97 (1116 Days) - Direct Plan - Half Yearly IDCW;INF846K01I05;;10.2728;;;11-Sep-2019</t>
  </si>
  <si>
    <t>144872;Axis Fixed Term Plan Series 97 (1116 Days) - Regular Plan - Half Yearly IDCW;INF846K01I39;;10.2528;;;11-Sep-2019</t>
  </si>
  <si>
    <t>144875;Axis Fixed Term Plan Series 97 (1116 Days) - Regular Plan - Regular IDCW;INF846K01I21;;10.2582;;;11-Sep-2019</t>
  </si>
  <si>
    <t>139522;Axis Hybrid Fund Series - 31 (1381) Direct Dividend;INF846K01XU6;;11.5153;;;11-Sep-2019</t>
  </si>
  <si>
    <t>139524;Axis Hybrid Fund Series - 31 (1381) Direct Growth;INF846K01XT8;;11.5145;;;11-Sep-2019</t>
  </si>
  <si>
    <t>139523;Axis Hybrid Fund Series - 31 (1381) Dividend;INF846K01XW2;;11.0142;;;11-Sep-2019</t>
  </si>
  <si>
    <t>139525;Axis Hybrid Fund Series - 31 (1381) Growth;INF846K01XV4;;11.0142;;;11-Sep-2019</t>
  </si>
  <si>
    <t>139612;Axis Hybrid Fund Series - 32 (1367 Days) Direct Dividend;INF846K01XY8;;11.4347;;;11-Sep-2019</t>
  </si>
  <si>
    <t>139613;Axis Hybrid Fund Series - 32 (1367 Days) Direct Growth;INF846K01XX0;;11.4347;;;11-Sep-2019</t>
  </si>
  <si>
    <t>139614;Axis Hybrid Fund Series - 32 (1367 Days) Dividend;INF846K01YA6;;11.0058;;;11-Sep-2019</t>
  </si>
  <si>
    <t>139615;Axis Hybrid Fund Series - 32 (1367 Days) Growth;INF846K01XZ5;;11.0058;;;11-Sep-2019</t>
  </si>
  <si>
    <t>139778;Axis Hybrid Fund Series - 33 (1358 Days) - Direct Divided;INF846K01YC2;;11.2507;;;11-Sep-2019</t>
  </si>
  <si>
    <t>139775;Axis Hybrid fund Series - 33 (1358 Days) - Direct Growth;INF846K01YB4;;11.2507;;;11-Sep-2019</t>
  </si>
  <si>
    <t>139776;Axis Hybrid Fund Series - 33 (1358 Days) - Dividend;INF846K01YE8;;10.7882;;;11-Sep-2019</t>
  </si>
  <si>
    <t>139777;Axis Hybrid Fund Series - 33 (1358 Days) - Growth;INF846K01YD0;;10.7882;;;11-Sep-2019</t>
  </si>
  <si>
    <t>140112;Axis Hybrid Fund - Series 35 (1359 Days) - Direct Plan - Growth Option;INF846K01YF5;;11.8340;;;11-Sep-2019</t>
  </si>
  <si>
    <t>140115;Axis Hybrid Fund - Series 35 (1359 Days) - Regular Plan - Dividend Option;INF846K01YI9;;11.3949;;;11-Sep-2019</t>
  </si>
  <si>
    <t>140114;Axis Hybrid Fund - Series 35 (1359 Days)- Regular Plan Growth Option;INF846K01YH1;;11.3954;;;11-Sep-2019</t>
  </si>
  <si>
    <t>122951;Axis Hybrid Fund - Series 5 (1346 Days) - Direct Plan - Growth;INF846K01YW0;;14.3585;;;11-Sep-2019</t>
  </si>
  <si>
    <t>122953;Axis Hybrid Fund - Series 5 (1346 Days) - Regular Plan - Dividend;INF846K01YT6;;13.5331;;;11-Sep-2019</t>
  </si>
  <si>
    <t>122950;Axis Hybrid Fund - Series 5 (1346 Days) - Regular Plan - Growth;INF846K01YU4;;13.5353;;;11-Sep-2019</t>
  </si>
  <si>
    <t>123065;Axis Hybrid Fund Series 6 (1324 Days) - Direct - Growth;INF846K01ZE5;;14.8155;;;11-Sep-2019</t>
  </si>
  <si>
    <t>123064;Axis Hybrid Fund Series 6 (1324 Days) - Regular - Dividend;INF846K01ZB1;;13.9767;;;11-Sep-2019</t>
  </si>
  <si>
    <t>123063;Axis Hybrid Fund Series 6 (1324 Days) - Regular - Growth;INF846K01ZC9;;13.9720;;;11-Sep-2019</t>
  </si>
  <si>
    <t>123978;Axis Hybrid Fund - Series 7 (1305 Days) - Regular Plan - Growth;INF846K01ZG0;;13.9757;;;11-Sep-2019</t>
  </si>
  <si>
    <t>146699;BANDHAN Fixed Term Plan Series 179 DIRECT PLAN HALF YEARLY-IDCW (3652 days);INF194KB1793;;11.1380;;;11-Sep-2019</t>
  </si>
  <si>
    <t>146701;BANDHAN Fixed Term Plan Series 179 DIRECT PLAN-GROWTH (3652 days);INF194KB1777;;11.1392;;;11-Sep-2019</t>
  </si>
  <si>
    <t>146702;BANDHAN Fixed Term Plan Series 179 REGULAR PLAN PERIODIC-IDCW (3652 days);INF194KB1769;;11.1257;;;11-Sep-2019</t>
  </si>
  <si>
    <t>146695;BANDHAN Fixed Term Plan Series 179 REGULAR PLAN-GROWTH (3652 days);INF194KB1736;;11.1253;;;11-Sep-2019</t>
  </si>
  <si>
    <t>142737;IDFC Fixed Term Plan Series 142 Direct Plan -Growth (1139 Days);INF194KA10F1;;11.2934;;;11-Sep-2019</t>
  </si>
  <si>
    <t>142733;IDFC Fixed Term Plan Series 142 Direct Plan -Halfyearly-IDCW (1139 Days);INF194KA12F7;;10.5250;;;11-Sep-2019</t>
  </si>
  <si>
    <t>142731;IDFC Fixed Term Plan Series 142 Regular Plan-Growth (1139 Days);INF194KA14F3;;11.2529;;;11-Sep-2019</t>
  </si>
  <si>
    <t>142736;IDFC Fixed Term Plan Series 142 Regular Plan-Halfyerarly-IDCW (1139 Days);INF194KA16F8;;10.5126;;;11-Sep-2019</t>
  </si>
  <si>
    <t>142732;IDFC Fixed Term Plan Series 142 Regular Plan-Periodic-IDCW (1139 Days);INF194KA17F6;;11.2528;;;11-Sep-2019</t>
  </si>
  <si>
    <t>142735;IDFC Fixed Term Plan Series 142 Regular Plan-Quarterly-IDCW (1139 Days);INF194KA15F0;;10.3615;;;11-Sep-2019</t>
  </si>
  <si>
    <t>142873;IDFC Fixed Term Plan Series 144 Direct Plan -Growth (1141 Days);INF194KA16G6;;11.2723;;;11-Sep-2019</t>
  </si>
  <si>
    <t>142876;IDFC Fixed Term Plan Series 144 Regular Plan-Growth (1141 Days);INF194KA10H7;;11.2324;;;11-Sep-2019</t>
  </si>
  <si>
    <t>142877;IDFC Fixed Term Plan Series 144 Regular Plan-Halfyerarly-IDCW (1141 Days);INF194KA12H3;;10.5227;;;11-Sep-2019</t>
  </si>
  <si>
    <t>142878;IDFC Fixed Term Plan Series 144 Regular Plan-Periodic-IDCW (1141 Days);INF194KA13H1;;11.2328;;;11-Sep-2019</t>
  </si>
  <si>
    <t>143579;IDFC Fixed Term Plan Series 149 Direct Plan -Growth (1424 Days);INF194KA18L2;;11.1917;;;11-Sep-2019</t>
  </si>
  <si>
    <t>143575;IDFC Fixed Term Plan Series 149 Direct Plan -Quarterly-IDCW (1424 Days);INF194KA11M5;;10.3374;;;11-Sep-2019</t>
  </si>
  <si>
    <t>143577;IDFC Fixed Term Plan Series 149 Regular Plan-Growth (1424 Days);INF194KA12M3;;11.1562;;;11-Sep-2019</t>
  </si>
  <si>
    <t>143573;IDFC Fixed Term Plan Series 149 Regular Plan-Halfyearly-IDCW (1424 Days);INF194KA14M9;;10.5332;;;11-Sep-2019</t>
  </si>
  <si>
    <t>143574;IDFC Fixed Term Plan Series 149 Regular Plan-Periodic-IDCW (1424 Days);INF194KA13M1;;11.1562;;;11-Sep-2019</t>
  </si>
  <si>
    <t>143572;IDFC Fixed Term Plan Series 149 Regular Plan-Quarterly-IDCW (1424 Days);INF194KA15M6;;10.3312;;;11-Sep-2019</t>
  </si>
  <si>
    <t>143892;IDFC Fixed Term Plan Series 152 Direct Plan -Growth (1452 Days);INF194KA18N8;;11.2830;;;11-Sep-2019</t>
  </si>
  <si>
    <t>143885;IDFC Fixed Term Plan Series 152 Regular Plan-Growth (1452 Days);INF194KA12O9;;11.2457;;;11-Sep-2019</t>
  </si>
  <si>
    <t>143886;IDFC Fixed Term Plan Series 152 Regular Plan-Halfyearly-IDCW (1452);INF194KA14O5;;10.6268;;;11-Sep-2019</t>
  </si>
  <si>
    <t>143935;IDFC Fixed Term Plan Series 154 Direct Plan -Growth (1098 Days);INF194KA12P6;;11.2716;;;11-Sep-2019</t>
  </si>
  <si>
    <t>143931;IDFC Fixed Term Plan Series 154 Regular Plan-Growth (1098 Days);INF194KA16P7;;11.2376;;;11-Sep-2019</t>
  </si>
  <si>
    <t>143938;IDFC Fixed Term Plan Series 154 Regular Plan-Halfyerarly-IDCW (1098 Days);INF194KA18P3;;10.6090;;;11-Sep-2019</t>
  </si>
  <si>
    <t>144144;IDFC Fixed Term Plan Series 156 Direct Plan -Growth (1103 days);INF194KA16T9;;11.2231;;;11-Sep-2019</t>
  </si>
  <si>
    <t>144141;IDFC Fixed Term Plan Series 156 Regular Plan-Growth (1103 days);INF194KA12T8;;11.1910;;;11-Sep-2019</t>
  </si>
  <si>
    <t>144148;IDFC Fixed Term Plan Series 156 Regular Plan-Periodic-IDCW (1103 days);INF194KA15T1;;11.1907;;;11-Sep-2019</t>
  </si>
  <si>
    <t>144142;IDFC Fixed Term Plan Series 156 Regular Plan-Quarterly-IDCW (1103 days);INF194KA13T6;;10.3832;;;11-Sep-2019</t>
  </si>
  <si>
    <t>144275;IDFC Fixed Term Plan Series 159 DIRECT PLAN-GROWTH (1098 days);INF194KA18V1;;11.1285;;;11-Sep-2019</t>
  </si>
  <si>
    <t>144271;IDFC Fixed Term Plan Series 159 REGULAR PLAN-GROWTH (1098 days);INF194KA11W4;;11.1094;;;11-Sep-2019</t>
  </si>
  <si>
    <t>144273;IDFC Fixed Term Plan Series 159 REGULAR PLAN-HALF YEARLY IDCW (1098 days);INF194KA14W8;;10.5455;;;11-Sep-2019</t>
  </si>
  <si>
    <t>144274;IDFC Fixed Term Plan Series 159 REGULAR PLAN-PERIODIC IDCW (1098 days);INF194KA13W0;;11.1095;;;11-Sep-2019</t>
  </si>
  <si>
    <t>144534;IDFC Fixed Term Plan Series 160 DIRECT PLAN-GROWTH (1105 days);INF194KA16W3;;11.1712;;;11-Sep-2019</t>
  </si>
  <si>
    <t>144535;IDFC Fixed Term Plan Series 160 DIRECT PLAN-PERIODIC IDCW (1105 days);INF194KA18W9;;11.1712;;;11-Sep-2019</t>
  </si>
  <si>
    <t>144537;IDFC Fixed Term Plan Series 160 REGULAR PLAN-GROWTH (1105 days);INF194KA19W7;;11.1412;;;11-Sep-2019</t>
  </si>
  <si>
    <t>144531;IDFC Fixed Term Plan Series 160 REGULAR PLAN-QUARTERLY IDCW (1105 days);INF194KA10X4;;10.4215;;;11-Sep-2019</t>
  </si>
  <si>
    <t>144725;IDFC Fixed Term Plan Series 161 DIRECT PLAN-GROWTH (1098 days);INF194KA14X6;;11.0924;;;11-Sep-2019</t>
  </si>
  <si>
    <t>144722;IDFC Fixed Term Plan Series 161 REGULAR PLAN-GROWTH (1098 days);INF194KA18X7;;11.0695;;;11-Sep-2019</t>
  </si>
  <si>
    <t>144720;IDFC Fixed Term Plan Series 161 REGULAR PLAN-HALF YEARLY IDCW (1098 days);INF194KA10Y2;;10.6119;;;11-Sep-2019</t>
  </si>
  <si>
    <t>145767;IDFC Fixed Term Plan Series 163 DIRECT PLAN-GROWTH (1223 days);INF194KB1074;;10.9473;;;11-Sep-2019</t>
  </si>
  <si>
    <t>145764;IDFC Fixed Term Plan Series 163 REGULAR PLAN-GROWTH (1223 days);INF194KB1116;;10.9311;;;11-Sep-2019</t>
  </si>
  <si>
    <t>145766;IDFC Fixed Term Plan Series 163 REGULAR PLAN-PERIODIC IDCW (1223 days);INF194KB1140;;10.9317;;;11-Sep-2019</t>
  </si>
  <si>
    <t>145980;IDFC Fixed Term Plan Series 166 DIRECT PLAN-GROWTH (1207 days);INF194KB1157;;10.8648;;;11-Sep-2019</t>
  </si>
  <si>
    <t>145973;IDFC Fixed Term Plan Series 166 REGULAR PLAN-GROWTH (1207 days);INF194KB1199;;10.8494;;;11-Sep-2019</t>
  </si>
  <si>
    <t>145978;IDFC Fixed Term Plan Series 166 REGULAR PLAN-PERIODIC IDCW (1207 days);INF194KB1223;;10.8495;;;11-Sep-2019</t>
  </si>
  <si>
    <t>146088;IDFC Fixed Term Plan Series 167 DIRECT PLAN-GROWTH (1202 days);INF194KB1231;;10.8324;;;11-Sep-2019</t>
  </si>
  <si>
    <t>146082;IDFC Fixed Term Plan Series 167 REGULAR PLAN HALF YEARLY-IDCW (1202 days);INF194KB1298;;10.6610;;;11-Sep-2019</t>
  </si>
  <si>
    <t>146081;IDFC Fixed Term Plan Series 167 REGULAR PLAN QUARTERLY-IDCW (1202 days);INF194KB1280;;10.4367;;;11-Sep-2019</t>
  </si>
  <si>
    <t>146087;IDFC Fixed Term Plan Series 167 REGULAR PLAN-GROWTH (1202 days);INF194KB1272;;10.8180;;;11-Sep-2019</t>
  </si>
  <si>
    <t>146505;IDFC Fixed Term Plan Series 176 DIRECT PLAN-GROWTH (1170 days);INF194KB1611;;10.7180;;;11-Sep-2019</t>
  </si>
  <si>
    <t>146509;IDFC Fixed Term Plan Series 176 REGULAR PLAN-GROWTH (1170 days);INF194KB1579;;10.7002;;;11-Sep-2019</t>
  </si>
  <si>
    <t>146689;IDFC Fixed Term Plan Series 177 DIRECT PLAN-GROWTH (1160 days);INF194KB1694;;10.6380;;;11-Sep-2019</t>
  </si>
  <si>
    <t>146694;IDFC Fixed Term Plan Series 177 REGULAR PLAN-GROWTH (1160 days);INF194KB1652;;10.6220;;;11-Sep-2019</t>
  </si>
  <si>
    <t>146851;IDFC Fixed Term Plan Series 178 DIRECT PLAN-GROWTH (1154 Days);INF194KB1850;;10.5766;;;11-Sep-2019</t>
  </si>
  <si>
    <t>146855;IDFC Fixed Term Plan Series 178 REGULAR PLAN QUARTERLY-IDCW (1154 Days);INF194KB1827;;10.3703;;;11-Sep-2019</t>
  </si>
  <si>
    <t>146849;IDFC Fixed Term Plan Series 178 REGULAR PLAN-GROWTH (1154 Days);INF194KB1819;;10.5643;;;11-Sep-2019</t>
  </si>
  <si>
    <t>140845;IDFC FIXED TERM PLAN SERIES-129 (1147Days) - Direct Plan- Quarterly Dividend;INF194KA1Y60;;10.4312;;;11-Sep-2019</t>
  </si>
  <si>
    <t>140846;IDFC FIXED TERM PLAN SERIES-129 (1147Days) - Direct Plan-Growth;INF194KA1Y52;;12.0117;;;11-Sep-2019</t>
  </si>
  <si>
    <t>140850;IDFC FIXED TERM PLAN SERIES-129 (1147Days) - Regular Plan- Quarterly Dividend;INF194KA1Z02;;10.4262;;;11-Sep-2019</t>
  </si>
  <si>
    <t>140848;IDFC FIXED TERM PLAN SERIES-129 (1147Days) - Regular Plan-Growth;INF194KA1Y94;;11.9706;;;11-Sep-2019</t>
  </si>
  <si>
    <t>141028;IDFC FIXED TERM PLAN SERIES-131 (1139Days) - Regular Plan- Quarterly Dividend;INF194KA10B0;;10.4133;;;11-Sep-2019</t>
  </si>
  <si>
    <t>141031;IDFC FIXED TERM PLAN SERIES-131 (1139Days)- Regular Plan- Periodic Dividend;INF194KA12B6;;11.9305;;;11-Sep-2019</t>
  </si>
  <si>
    <t>141030;IDFC FIXED TERM PLAN SERIES-131 (1139Days)-Direct Plan-Growth;INF194KA15A1;;11.9685;;;11-Sep-2019</t>
  </si>
  <si>
    <t>141029;IDFC FIXED TERM PLAN SERIES-131 (1139Days)-Regular Plan- Half Yearly Dividend;INF194KA11B8;;10.5747;;;11-Sep-2019</t>
  </si>
  <si>
    <t>141034;IDFC FIXED TERM PLAN SERIES-131 (1139Days)-Regular Plan-Growth;INF194KA19A3;;11.9287;;;11-Sep-2019</t>
  </si>
  <si>
    <t>142625;IDFC Fixed Term Plan Series 140 Direct Plan -Growth;INF194KA18D9;;11.3339;;;11-Sep-2019</t>
  </si>
  <si>
    <t>142621;IDFC Fixed Term Plan Series 140 Regular Plan-Growth;INF194KA12E0;;11.2928;;;11-Sep-2019</t>
  </si>
  <si>
    <t>142618;IDFC Fixed Term Plan Series 140 Regular Plan-Halfyerarly-IDCW;INF194KA14E6;;10.5492;;;11-Sep-2019</t>
  </si>
  <si>
    <t>142619;IDFC Fixed Term Plan Series 140 Regular Plan-Periodic-IDCW;INF194KA15E3;;11.2929;;;11-Sep-2019</t>
  </si>
  <si>
    <t>142620;IDFC Fixed Term Plan Series 140 Regular Plan-Quarterly-IDCW;INF194KA13E8;;10.3533;;;11-Sep-2019</t>
  </si>
  <si>
    <t>146386;Baroda BNP Paribas Fixed Maturity Plan- Series P- Direct Plan- Growth Option;INF955L01HQ4;;10.6721;;;11-Sep-2019</t>
  </si>
  <si>
    <t>146387;Baroda BNP Paribas Fixed Maturity Plan- Series P- Direct Plan- IDCW Option;INF955L01HR2;;10.6721;;;11-Sep-2019</t>
  </si>
  <si>
    <t>146384;Baroda BNP Paribas Fixed Maturity Plan- Series P- Regular Plan- Growth Option;INF955L01HO9;;10.6524;;;11-Sep-2019</t>
  </si>
  <si>
    <t>146385;Baroda BNP Paribas Fixed Maturity Plan- Series P- Regular Plan- IDCW Option;INF955L01HP6;;10.6524;;;11-Sep-2019</t>
  </si>
  <si>
    <t>146302;CANARA ROBECO CAPITAL PROTECTION ORIENTED FUND SERIES 10 - DIRECT PLAN - GROWTH OPTION;INF760K01JI3;;10.4395;;;11-Sep-2019</t>
  </si>
  <si>
    <t>146304;CANARA ROBECO CAPITAL PROTECTION ORIENTED FUND SERIES 10 - DIRECT PLAN - IDCW (Payout/Reinvestment);INF760K01JJ1;;10.4395;;;11-Sep-2019</t>
  </si>
  <si>
    <t>146303;CANARA ROBECO CAPITAL PROTECTION ORIENTED FUND SERIES 10 - REGULAR PLAN - GROWTH OPTION;INF760K01JK9;;10.4176;;;11-Sep-2019</t>
  </si>
  <si>
    <t>146305;CANARA ROBECO CAPITAL PROTECTION ORIENTED FUND SERIES 10 - REGULAR PLAN - IDCW (Payout/Reinvestment);INF760K01JL7;;10.4176;;;11-Sep-2019</t>
  </si>
  <si>
    <t>139715;canara Robeco Capital protection Oriented Fund - Series  7 - Direct Plan - Dividend payout Option;INF760K01IE4;;12.1650;;;11-Sep-2019</t>
  </si>
  <si>
    <t>139714;canara Robeco Capital protection Oriented Fund - Series  7 - Direct Plan - Growth option;INF760K01ID6;;12.1650;;;11-Sep-2019</t>
  </si>
  <si>
    <t>139713;canara Robeco Capital protection Oriented Fund - Series  7 - Regular Plan - Dividend payout Option;INF760K01IG9;;11.8517;;;11-Sep-2019</t>
  </si>
  <si>
    <t>139716;canara Robeco Capital protection Oriented Fund - Series  7 - Regular Plan - Growth Option;INF760K01IF1;;11.8517;;;11-Sep-2019</t>
  </si>
  <si>
    <t>141303;Canara Robeco Capital Protection Oriented Fund - Series 8 - Direct Plan - Dividend Payout Option;INF760K01IN5;;11.6547;;;11-Sep-2019</t>
  </si>
  <si>
    <t>141304;Canara Robeco Capital Protection Oriented Fund - Series 8 - Direct Plan - Growth Option;INF760K01IM7;;11.6548;;;11-Sep-2019</t>
  </si>
  <si>
    <t>141305;Canara Robeco Capital Protection Oriented Fund - Series 8 -Regular Plan - Dividend Payout Option;INF760K01IP0;;11.4281;;;11-Sep-2019</t>
  </si>
  <si>
    <t>141306;Canara Robeco Capital Protection Oriented Fund- Series 8 - Regular Plan - Growth option;INF760K01IO3;;11.4281;;;11-Sep-2019</t>
  </si>
  <si>
    <t>142374;CANARA ROBECO CAPITAL PROTECTION ORIENTED FUND SERIES 9 - DIRECT PLAN - GROWTH OPTION;INF760K01IQ8;;11.2014;;;11-Sep-2019</t>
  </si>
  <si>
    <t>142373;CANARA ROBECO CAPITAL PROTECTION ORIENTED FUND SERIES 9 - DIRECT PLAN - IDCW (Payout/Reinvestment);INF760K01IR6;;11.2014;;;11-Sep-2019</t>
  </si>
  <si>
    <t>142372;CANARA ROBECO CAPITAL PROTECTION ORIENTED FUND SERIES 9 - REGULAR PLAN - GROWTH OPTION;INF760K01IS4;;11.0678;;;11-Sep-2019</t>
  </si>
  <si>
    <t>142371;CANARA ROBECO CAPITAL PROTECTION ORIENTED FUND SERIES 9 - REGULAR PLAN - IDCW (Payout/Reinvestment);INF760K01IT2;;11.0678;;;11-Sep-2019</t>
  </si>
  <si>
    <t>143410;CANARA ROBECO DUAL ADVANTAGE FUND SERIES 1 - DIRECT PLAN - GROWTH OPTION;INF760K01IU0;;10.9682;;;11-Sep-2019</t>
  </si>
  <si>
    <t>143411;CANARA ROBECO DUAL ADVANTAGE FUND SERIES 1 - DIRECT PLAN - IDCW (Payout/Reinvestment);INF760K01IV8;;10.9679;;;11-Sep-2019</t>
  </si>
  <si>
    <t>143412;CANARA ROBECO DUAL ADVANTAGE FUND SERIES 1 - REGULAR PLAN - GROWTH OPTION;INF760K01IW6;;10.8618;;;11-Sep-2019</t>
  </si>
  <si>
    <t>143413;CANARA ROBECO DUAL ADVANTAGE FUND SERIES 1 - REGULAR PLAN - IDCW (Payout/Reinvestment);INF760K01IX4;;10.8618;;;11-Sep-2019</t>
  </si>
  <si>
    <t>145197;CANARA ROBECO FMP SERIES 8 - DIRECT PLAN - GROWTH OPTION;INF760K01IY2;;11.0806;;;11-Sep-2019</t>
  </si>
  <si>
    <t>145195;CANARA ROBECO FMP SERIES 8 - REGULAR PLAN - GROWTH OPTION;INF760K01JA0;;11.0505;;;11-Sep-2019</t>
  </si>
  <si>
    <t>145196;CANARA ROBECO FMP SERIES 8 - REGULAR PLAN - IDCW (Payout/Reinvestment);INF760K01JB8;;11.0504;;;11-Sep-2019</t>
  </si>
  <si>
    <t>141972;DSP A.C.E. Fund (Analyst's Conviction Equalized) - Series 1 - Direct Plan - Dividend Payout;INF740KA1CX5;;9.870;;;11-Sep-2019</t>
  </si>
  <si>
    <t>141971;DSP A.C.E. Fund (Analyst's Conviction Equalized) - Series 1 - Direct Plan - Growth;INF740KA1CW7;;9.870;;;11-Sep-2019</t>
  </si>
  <si>
    <t>141970;DSP A.C.E. Fund (Analyst's Conviction Equalized) - Series 1 - Regular Plan - Dividend Payout;INF740KA1CV9;;9.694;;;11-Sep-2019</t>
  </si>
  <si>
    <t>141969;DSP A.C.E. Fund (Analyst's Conviction Equalized) - Series 1 - Regular Plan - Growth;INF740KA1CU1;;9.694;;;11-Sep-2019</t>
  </si>
  <si>
    <t>142499;DSP A.C.E. Fund (Analyst's Conviction Equalized) - Series 2 - Direct Plan - Growth;INF740KA1EM4;;9.828;;;11-Sep-2019</t>
  </si>
  <si>
    <t>142497;DSP A.C.E. Fund (Analyst's Conviction Equalized) - Series 2 - Direct Plan - IDCW - Payout;INF740KA1EN2;;9.828;;;11-Sep-2019</t>
  </si>
  <si>
    <t>142498;DSP A.C.E. Fund (Analyst's Conviction Equalized) - Series 2 - Regular Plan - Growth;INF740KA1EK8;;9.668;;;11-Sep-2019</t>
  </si>
  <si>
    <t>142500;DSP A.C.E. Fund (Analyst's Conviction Equalized) - Series 2 - Regular Plan - IDCW - Payout;INF740KA1EL6;;9.668;;;11-Sep-2019</t>
  </si>
  <si>
    <t>140063;DSP Dual Advantage Fund - Series 49 - 42M - Direct - Growth;INF740KA1AB5;;12.0081;;;11-Sep-2019</t>
  </si>
  <si>
    <t>140061;DSP Dual Advantage Fund - Series 49 - 42M - Regular - Dividend Payout;INF740KA1AA7;;11.7618;;;11-Sep-2019</t>
  </si>
  <si>
    <t>140062;DSP Dual Advantage Fund - Series 49 - 42M - Regular - Growth;INF740KA1991;;11.7618;;;11-Sep-2019</t>
  </si>
  <si>
    <t>140834;DSP FMP - Series 204 - 37M - Direct Plan - Dividend - Regular Payout;INF740KA1AH2;;11.9953;;;11-Sep-2019</t>
  </si>
  <si>
    <t>140833;DSP FMP - Series 204 - 37M - Direct Plan - Growth;INF740KA1AG4;;11.9953;;;11-Sep-2019</t>
  </si>
  <si>
    <t>140832;DSP FMP - Series 204 - 37M - Regular Plan - Dividend - Quarterly Payout;INF740KA1AF6;;11.9651;;;11-Sep-2019</t>
  </si>
  <si>
    <t>140829;DSP FMP - Series 204 - 37M - Regular Plan - Dividend - Regular Payout;INF740KA1AE9;;11.9651;;;11-Sep-2019</t>
  </si>
  <si>
    <t>140831;DSP FMP - Series 204 - 37M - Regular Plan - Growth;INF740KA1AD1;;11.9652;;;11-Sep-2019</t>
  </si>
  <si>
    <t>141022;DSP FMP - Series 205 - 37M - Direct Plan - Dividend - Regular Payout;INF740KA1AZ4;;12.0006;;;11-Sep-2019</t>
  </si>
  <si>
    <t>141021;DSP FMP - Series 205 - 37M - Direct Plan - Growth;INF740KA1AY7;;12.0006;;;11-Sep-2019</t>
  </si>
  <si>
    <t>141020;DSP FMP - Series 205 - 37M - Regular Plan - Dividend - Quarterly Payout;INF740KA1AX9;;11.9263;;;11-Sep-2019</t>
  </si>
  <si>
    <t>141018;DSP FMP - Series 205 - 37M - Regular Plan - Growth;INF740KA1AV3;;11.9267;;;11-Sep-2019</t>
  </si>
  <si>
    <t>141106;DSP FMP - Series 209 - 37M - Direct Plan - Dividend - Quarterly Payout;INF740KA1BY5;;11.9507;;;11-Sep-2019</t>
  </si>
  <si>
    <t>141103;DSP FMP - Series 209 - 37M - Direct Plan - Dividend - Regular Payout;INF740KA1BX7;;11.9505;;;11-Sep-2019</t>
  </si>
  <si>
    <t>141104;DSP FMP - Series 209 - 37M - Direct Plan - Growth;INF740KA1BW9;;11.9505;;;11-Sep-2019</t>
  </si>
  <si>
    <t>141105;DSP FMP - Series 209 - 37M - Regular Plan - Dividend - Quarterly Payout;INF740KA1BV1;;11.8775;;;11-Sep-2019</t>
  </si>
  <si>
    <t>141102;DSP FMP - Series 209 - 37M - Regular Plan - Dividend - Regular Payout;INF740KA1BU3;;11.8775;;;11-Sep-2019</t>
  </si>
  <si>
    <t>141101;DSP FMP - Series 209 -37M - Regular Plan - Growth;INF740KA1BT5;;11.8775;;;11-Sep-2019</t>
  </si>
  <si>
    <t>141212;DSP FMP - Series 210 - 36M - Direct Plan - Dividend - Quarterly Payout;INF740KA1CE5;;11.9125;;;11-Sep-2019</t>
  </si>
  <si>
    <t>141213;DSP FMP - Series 210 - 36M - Direct Plan - Dividend - Regular Payout;INF740KA1CD7;;11.9125;;;11-Sep-2019</t>
  </si>
  <si>
    <t>141215;DSP FMP - Series 210 - 36M - Direct Plan - Growth;INF740KA1CC9;;11.9125;;;11-Sep-2019</t>
  </si>
  <si>
    <t>141216;DSP FMP - Series 210 - 36M - Regular Plan - Dividend - Quarterly Payout;INF740KA1CB1;;11.8429;;;11-Sep-2019</t>
  </si>
  <si>
    <t>141211;DSP FMP - Series 210 - 36M - Regular Plan - Dividend - Regular Payout;INF740KA1CA3;;11.8429;;;11-Sep-2019</t>
  </si>
  <si>
    <t>141214;DSP FMP - Series 210 - 36M - Regular Plan - Growth;INF740KA1BZ2;;11.8429;;;11-Sep-2019</t>
  </si>
  <si>
    <t>141321;DSP FMP - Series 211 - 38M - Direct Plan - Dividend - Quarterly Payout;INF740KA1CK2;;11.9033;;;11-Sep-2019</t>
  </si>
  <si>
    <t>141320;DSP FMP - Series 211 - 38M - Direct Plan - Dividend - Regular Payout;INF740KA1CJ4;;11.9033;;;11-Sep-2019</t>
  </si>
  <si>
    <t>141317;DSP FMP - Series 211 - 38M - Direct Plan - Growth;INF740KA1CI6;;11.9033;;;11-Sep-2019</t>
  </si>
  <si>
    <t>141322;DSP FMP - Series 211 - 38M - Regular Plan - Dividend - Quarterly Payout;INF740KA1CH8;;11.8333;;;11-Sep-2019</t>
  </si>
  <si>
    <t>141319;DSP FMP - Series 211 - 38M - Regular Plan - Dividend - Regular Payout;INF740KA1CG0;;11.8332;;;11-Sep-2019</t>
  </si>
  <si>
    <t>141318;DSP FMP - Series 211 - 38M - Regular Plan - Growth;INF740KA1CF2;;11.8333;;;11-Sep-2019</t>
  </si>
  <si>
    <t>142164;DSP FMP Series - 217 - 40M - Direct Plan - Growth;INF740KA1DF0;;11.4341;;;11-Sep-2019</t>
  </si>
  <si>
    <t>142165;DSP FMP Series - 217 - 40M - Direct Plan - IDCW - Payout;INF740KA1DG8;;11.4341;;;11-Sep-2019</t>
  </si>
  <si>
    <t>142166;DSP FMP Series - 217 - 40M - Direct Plan - IDCW - Quarterly Payout;INF740KA1DH6;;11.4341;;;11-Sep-2019</t>
  </si>
  <si>
    <t>142167;DSP FMP Series - 217 - 40M - Regular Plan - Growth;INF740KA1DC7;;11.3863;;;11-Sep-2019</t>
  </si>
  <si>
    <t>142163;DSP FMP Series - 217 - 40M - Regular Plan - IDCW - Payout;INF740KA1DD5;;11.3863;;;11-Sep-2019</t>
  </si>
  <si>
    <t>142168;DSP FMP Series - 217 - 40M - Regular Plan - IDCW - Quarterly Payout;INF740KA1DE3;;11.3863;;;11-Sep-2019</t>
  </si>
  <si>
    <t>142254;DSP FMP Series - 218 - 40M - Direct Plan - Growth;INF740KA1DV7;;11.4187;;;11-Sep-2019</t>
  </si>
  <si>
    <t>142255;DSP FMP Series - 218 - 40M - Direct Plan - IDCW - Payout;INF740KA1DW5;;11.4187;;;11-Sep-2019</t>
  </si>
  <si>
    <t>142253;DSP FMP Series - 218 - 40M - Direct Plan - IDCW - Quarterly Payout;INF740KA1DX3;;11.4187;;;11-Sep-2019</t>
  </si>
  <si>
    <t>142252;DSP FMP Series - 218 - 40M - Regular Plan - Growth;INF740KA1DS3;;11.3717;;;11-Sep-2019</t>
  </si>
  <si>
    <t>142251;DSP FMP Series - 218 - 40M - Regular Plan - IDCW - Payout;INF740KA1DT1;;11.3717;;;11-Sep-2019</t>
  </si>
  <si>
    <t>142250;DSP FMP Series - 218 - 40M - Regular Plan - IDCW - Quarterly Payout;INF740KA1DU9;;11.3717;;;11-Sep-2019</t>
  </si>
  <si>
    <t>142309;DSP FMP Series - 219 - 40M - Direct Plan - Growth;INF740KA1EB7;;11.3949;;;11-Sep-2019</t>
  </si>
  <si>
    <t>142310;DSP FMP Series - 219 - 40M - Direct Plan - IDCW - Payout;INF740KA1EC5;;11.3948;;;11-Sep-2019</t>
  </si>
  <si>
    <t>142311;DSP FMP Series - 219 - 40M - Direct Plan - IDCW - Quarterly Payout;INF740KA1ED3;;11.3949;;;11-Sep-2019</t>
  </si>
  <si>
    <t>142306;DSP FMP Series - 219 - 40M - Regular Plan - Growth;INF740KA1DY1;;11.3490;;;11-Sep-2019</t>
  </si>
  <si>
    <t>142307;DSP FMP Series - 219 - 40M - Regular Plan - IDCW - Payout;INF740KA1DZ8;;11.3489;;;11-Sep-2019</t>
  </si>
  <si>
    <t>142308;DSP FMP Series - 219 - 40M - Regular Plan - IDCW - Quarterly Payout;INF740KA1EA9;;11.3490;;;11-Sep-2019</t>
  </si>
  <si>
    <t>142475;DSP FMP Series - 220 - 40M - Direct Plan - Growth;INF740KA1EH4;;11.3842;;;11-Sep-2019</t>
  </si>
  <si>
    <t>142471;DSP FMP Series - 220 - 40M - Regular Plan - Growth;INF740KA1EE1;;11.3401;;;11-Sep-2019</t>
  </si>
  <si>
    <t>142472;DSP FMP Series - 220 - 40M - Regular Plan - IDCW - Payout;INF740KA1EF8;;11.3401;;;11-Sep-2019</t>
  </si>
  <si>
    <t>142474;DSP FMP Series - 220 - 40M - Regular Plan - IDCW - Quarterly Payout;INF740KA1EG6;;11.3401;;;11-Sep-2019</t>
  </si>
  <si>
    <t>142504;DSP FMP Series - 221 - 40M - Direct Plan - Growth;INF740KA1ER3;;11.3687;;;11-Sep-2019</t>
  </si>
  <si>
    <t>142506;DSP FMP Series - 221 - 40M - Direct Plan - IDCW - Payout;INF740KA1ES1;;11.3687;;;11-Sep-2019</t>
  </si>
  <si>
    <t>142505;DSP FMP Series - 221 - 40M - Direct Plan - IDCW - Quarterly Payout;INF740KA1ET9;;11.3687;;;11-Sep-2019</t>
  </si>
  <si>
    <t>142501;DSP FMP Series - 221 - 40M - Regular Plan - Growth;INF740KA1EO0;;11.3251;;;11-Sep-2019</t>
  </si>
  <si>
    <t>142502;DSP FMP Series - 221 - 40M - Regular Plan - IDCW - Payout;INF740KA1EP7;;11.3251;;;11-Sep-2019</t>
  </si>
  <si>
    <t>142503;DSP FMP Series - 221 - 40M - Regular Plan - IDCW - Quarterly Payout;INF740KA1EQ5;;11.3251;;;11-Sep-2019</t>
  </si>
  <si>
    <t>142788;DSP FMP Series - 223 - 39M - Direct Plan - Growth;INF740KA1FE8;;11.3594;;;11-Sep-2019</t>
  </si>
  <si>
    <t>142786;DSP FMP Series - 223 - 39M - Direct Plan - IDCW - Payout;INF740KA1FF5;;11.3594;;;11-Sep-2019</t>
  </si>
  <si>
    <t>142783;DSP FMP Series - 223 - 39M - Regular Plan - Growth;INF740KA1FB4;;11.3170;;;11-Sep-2019</t>
  </si>
  <si>
    <t>142785;DSP FMP Series - 223 - 39M - Regular Plan - IDCW - Payout;INF740KA1FC2;;11.3170;;;11-Sep-2019</t>
  </si>
  <si>
    <t>142784;DSP FMP Series - 223 - 39M - Regular Plan - IDCW - Quarterly Payout;INF740KA1FD0;;11.3169;;;11-Sep-2019</t>
  </si>
  <si>
    <t>142837;DSP FMP Series - 224 - 39M - Direct Plan - Growth;INF740KA1FK5;;11.2959;;;11-Sep-2019</t>
  </si>
  <si>
    <t>142839;DSP FMP Series - 224 - 39M - Direct Plan - IDCW - Quarterly Payout;INF740KA1FM1;;11.2955;;;11-Sep-2019</t>
  </si>
  <si>
    <t>142834;DSP FMP Series - 224 - 39M - Regular Plan - Growth;INF740KA1FH1;;11.2539;;;11-Sep-2019</t>
  </si>
  <si>
    <t>142835;DSP FMP Series - 224 - 39M - Regular Plan - IDCW - Payout;INF740KA1FI9;;11.2539;;;11-Sep-2019</t>
  </si>
  <si>
    <t>142836;DSP FMP Series - 224 - 39M - Regular Plan - IDCW - Quarterly Payout;INF740KA1FJ7;;11.2540;;;11-Sep-2019</t>
  </si>
  <si>
    <t>142939;DSP FMP Series - 226 - 39M - Direct Plan - Growth;INF740KA1FW0;;11.2837;;;11-Sep-2019</t>
  </si>
  <si>
    <t>142937;DSP FMP Series - 226 - 39M - Direct Plan - IDCW - Quarterly Payout;INF740KA1FY6;;11.2837;;;11-Sep-2019</t>
  </si>
  <si>
    <t>142938;DSP FMP Series - 226 - 39M - Regular Plan - Growth;INF740KA1FT6;;11.2425;;;11-Sep-2019</t>
  </si>
  <si>
    <t>142935;DSP FMP Series - 226 - 39M - Regular Plan - IDCW - Payout;INF740KA1FU4;;11.2425;;;11-Sep-2019</t>
  </si>
  <si>
    <t>142936;DSP FMP Series - 226 - 39M - Regular Plan - IDCW - Quarterly Payout;INF740KA1FV2;;11.2425;;;11-Sep-2019</t>
  </si>
  <si>
    <t>143037;DSP FMP Series - 227 - 39M - Direct Plan - Growth;INF740KA1GC0;;11.2331;;;11-Sep-2019</t>
  </si>
  <si>
    <t>143038;DSP FMP Series - 227 - 39M - Direct Plan - IDCW - Payout;INF740KA1GD8;;11.2331;;;11-Sep-2019</t>
  </si>
  <si>
    <t>143036;DSP FMP Series - 227 - 39M - Regular Plan - Growth;INF740KA1FZ3;;11.1923;;;11-Sep-2019</t>
  </si>
  <si>
    <t>143033;DSP FMP Series - 227 - 39M - Regular Plan - IDCW - Payout;INF740KA1GA4;;11.1926;;;11-Sep-2019</t>
  </si>
  <si>
    <t>143034;DSP FMP Series - 227 - 39M - Regular Plan - IDCW - Quarterly Payout;INF740KA1GB2;;11.1923;;;11-Sep-2019</t>
  </si>
  <si>
    <t>143696;DSP FMP Series - 232 - 36M - Direct Plan - Growth - Mat Date 14-Jun-2021;INF740KA1QB1;;11.3020;;;11-Sep-2019</t>
  </si>
  <si>
    <t>143697;DSP FMP Series - 232 - 36M - Direct Plan - IDCW - Payout - Mat Date 14-Jun-2021;INF740KA1QC9;;11.3012;;;11-Sep-2019</t>
  </si>
  <si>
    <t>143700;DSP FMP Series - 232 - 36M - Regular Plan - Growth - Mat Date 14-Jun-2021;INF740KA1PY5;;11.2667;;;11-Sep-2019</t>
  </si>
  <si>
    <t>143698;DSP FMP Series - 232 - 36M - Regular Plan - IDCW - Payout - Mat Date 14-Jun-2021;INF740KA1PZ2;;11.2667;;;11-Sep-2019</t>
  </si>
  <si>
    <t>143854;DSP FMP Series - 233 - 36M - Direct Plan - Growth;INF740KA1HS4;;11.2549;;;11-Sep-2019</t>
  </si>
  <si>
    <t>143851;DSP FMP Series - 233 - 36M - Regular Plan - Growth;INF740KA1HP0;;11.2204;;;11-Sep-2019</t>
  </si>
  <si>
    <t>143852;DSP FMP Series - 233 - 36M - Regular Plan - IDCW - Payout;INF740KA1HQ8;;11.2204;;;11-Sep-2019</t>
  </si>
  <si>
    <t>143853;DSP FMP Series - 233 - 36M - Regular Plan - IDCW - Quarterly Payout;INF740KA1HR6;;11.2204;;;11-Sep-2019</t>
  </si>
  <si>
    <t>143940;DSP FMP Series - 235 - 36M - Direct Plan - Growth;INF740KA1HY2;;11.2387;;;11-Sep-2019</t>
  </si>
  <si>
    <t>143943;DSP FMP Series - 235 - 36M - Regular Plan - Growth;INF740KA1HV8;;11.2047;;;11-Sep-2019</t>
  </si>
  <si>
    <t>143939;DSP FMP Series - 235 - 36M - Regular Plan - IDCW - Payout;INF740KA1HW6;;11.2047;;;11-Sep-2019</t>
  </si>
  <si>
    <t>143944;DSP FMP Series - 235 - 36M - Regular Plan - IDCW - Quarterly Payout;INF740KA1HX4;;11.2045;;;11-Sep-2019</t>
  </si>
  <si>
    <t>144119;DSP FMP Series - 236 - 36M - Direct Plan - Growth;INF740KA1IE2;;11.2233;;;11-Sep-2019</t>
  </si>
  <si>
    <t>144120;DSP FMP Series - 236 - 36M - Direct Plan - IDCW - Payout;INF740KA1IF9;;11.2233;;;11-Sep-2019</t>
  </si>
  <si>
    <t>144124;DSP FMP Series - 236 - 36M - Regular Plan - Growth;INF740KA1IB8;;11.1904;;;11-Sep-2019</t>
  </si>
  <si>
    <t>144122;DSP FMP Series - 236 - 36M - Regular Plan - IDCW - Payout;INF740KA1IC6;;11.1904;;;11-Sep-2019</t>
  </si>
  <si>
    <t>144123;DSP FMP Series - 236 - 36M - Regular Plan - IDCW - Quarterly Payout;INF740KA1ID4;;11.1904;;;11-Sep-2019</t>
  </si>
  <si>
    <t>144215;DSP FMP Series - 237 - 36M - Direct Plan - Growth;INF740KA1IK9;;11.1972;;;11-Sep-2019</t>
  </si>
  <si>
    <t>144218;DSP FMP Series - 237 - 36M - Direct Plan - IDCW - Quarterly Payout;INF740KA1IM5;;11.1972;;;11-Sep-2019</t>
  </si>
  <si>
    <t>144220;DSP FMP Series - 237 - 36M - Regular Plan - Growth;INF740KA1IH5;;11.1647;;;11-Sep-2019</t>
  </si>
  <si>
    <t>144219;DSP FMP Series - 237 - 36M - Regular Plan - IDCW - Payout;INF740KA1II3;;11.1650;;;11-Sep-2019</t>
  </si>
  <si>
    <t>144217;DSP FMP Series - 237 - 36M - Regular Plan - IDCW - Quarterly Payout;INF740KA1IJ1;;11.1647;;;11-Sep-2019</t>
  </si>
  <si>
    <t>144243;DSP FMP Series - 238 - 36M - Direct Plan - Growth;INF740KA1IQ6;;10.9845;;;11-Sep-2019</t>
  </si>
  <si>
    <t>144246;DSP FMP Series - 238 - 36M - Direct Plan - IDCW - Payout;INF740KA1IR4;;10.9843;;;11-Sep-2019</t>
  </si>
  <si>
    <t>144241;DSP FMP Series - 238 - 36M - Regular Plan - Growth;INF740KA1IN3;;10.9399;;;11-Sep-2019</t>
  </si>
  <si>
    <t>144245;DSP FMP Series - 238 - 36M - Regular Plan - IDCW - Payout;INF740KA1IO1;;10.9399;;;11-Sep-2019</t>
  </si>
  <si>
    <t>144242;DSP FMP Series - 238 - 36M - Regular Plan - IDCW - Quarterly Payout;INF740KA1IP8;;10.9397;;;11-Sep-2019</t>
  </si>
  <si>
    <t>144299;DSP FMP Series - 239 - 36M - Direct Plan - Growth;INF740KA1IW4;;10.9725;;;11-Sep-2019</t>
  </si>
  <si>
    <t>144295;DSP FMP Series - 239 - 36M - Regular Plan - Growth;INF740KA1IT0;;10.9088;;;11-Sep-2019</t>
  </si>
  <si>
    <t>144296;DSP FMP Series - 239 - 36M - Regular Plan - IDCW - Payout;INF740KA1IU8;;10.9088;;;11-Sep-2019</t>
  </si>
  <si>
    <t>144520;DSP FMP Series - 241 - 36M - Direct Plan - Growth;INF740KA1JI1;;10.8114;;;11-Sep-2019</t>
  </si>
  <si>
    <t>144517;DSP FMP Series - 241 - 36M - Direct Plan - IDCW - Quarterly Payout;INF740KA1JK7;;10.8113;;;11-Sep-2019</t>
  </si>
  <si>
    <t>144516;DSP FMP Series - 241 - 36M - Regular Plan - Growth;INF740KA1JF7;;10.7585;;;11-Sep-2019</t>
  </si>
  <si>
    <t>144518;DSP FMP Series - 241 - 36M - Regular Plan - IDCW - Payout;INF740KA1JG5;;10.7584;;;11-Sep-2019</t>
  </si>
  <si>
    <t>144519;DSP FMP Series - 241 - 36M - Regular Plan - IDCW - Quarterly Payout;INF740KA1JH3;;10.7584;;;11-Sep-2019</t>
  </si>
  <si>
    <t>144633;DSP FMP Series - 243 - 36M - Direct Plan - Growth;INF740KA1JU6;;10.8303;;;11-Sep-2019</t>
  </si>
  <si>
    <t>144631;DSP FMP Series - 243 - 36M - Direct Plan - IDCW - Payout;INF740KA1JV4;;10.8304;;;11-Sep-2019</t>
  </si>
  <si>
    <t>144632;DSP FMP Series - 243 - 36M - Direct Plan - IDCW - Quarterly Payout;INF740KA1JW2;;10.8304;;;11-Sep-2019</t>
  </si>
  <si>
    <t>144628;DSP FMP Series - 243 - 36M - Regular Plan - Growth;INF740KA1JR2;;10.7963;;;11-Sep-2019</t>
  </si>
  <si>
    <t>144629;DSP FMP Series - 243 - 36M - Regular Plan - IDCW - Payout;INF740KA1JS0;;10.7963;;;11-Sep-2019</t>
  </si>
  <si>
    <t>144630;DSP FMP Series - 243 - 36M - Regular Plan - IDCW - Quarterly Payout;INF740KA1JT8;;10.7963;;;11-Sep-2019</t>
  </si>
  <si>
    <t>144823;DSP FMP Series - 244 - 36M - Direct Plan - Growth;INF740KA1KO7;;11.1177;;;11-Sep-2019</t>
  </si>
  <si>
    <t>144824;DSP FMP Series - 244 - 36M - Direct Plan - IDCW - Payout;INF740KA1KP4;;11.1179;;;11-Sep-2019</t>
  </si>
  <si>
    <t>144825;DSP FMP Series - 244 - 36M - Direct Plan - IDCW - Quarterly Payout;INF740KA1KQ2;;11.1177;;;11-Sep-2019</t>
  </si>
  <si>
    <t>144820;DSP FMP Series - 244 - 36M - Regular Plan - Growth;INF740KA1KL3;;11.0892;;;11-Sep-2019</t>
  </si>
  <si>
    <t>144822;DSP FMP Series - 244 - 36M - Regular Plan - IDCW - Quarterly Payout;INF740KA1KN9;;11.0891;;;11-Sep-2019</t>
  </si>
  <si>
    <t>146462;DSP FMP Series - 250 - 39M - Direct Plan - Growth;INF740KA1MY2;;10.6915;;;11-Sep-2019</t>
  </si>
  <si>
    <t>146463;DSP FMP Series - 250 - 39M - Direct Plan - IDCW - Payout;INF740KA1MZ9;;10.6912;;;11-Sep-2019</t>
  </si>
  <si>
    <t>146464;DSP FMP Series - 250 - 39M - Direct Plan - IDCW - Quarterly Payout;INF740KA1NA0;;10.6911;;;11-Sep-2019</t>
  </si>
  <si>
    <t>146459;DSP FMP Series - 250 - 39M - Regular Plan - Growth;INF740KA1MV8;;10.6770;;;11-Sep-2019</t>
  </si>
  <si>
    <t>146460;DSP FMP Series - 250 - 39M - Regular Plan - IDCW - Payout;INF740KA1MW6;;10.6770;;;11-Sep-2019</t>
  </si>
  <si>
    <t>146461;DSP FMP Series - 250 - 39M - Regular Plan - IDCW - Quarterly Payout;INF740KA1MX4;;10.6770;;;11-Sep-2019</t>
  </si>
  <si>
    <t>146741;DSP FMP Series - 251 - 38M - Direct Plan - Growth;INF740KA1NE2;;10.5720;;;11-Sep-2019</t>
  </si>
  <si>
    <t>146742;DSP FMP Series - 251 - 38M - Direct Plan - IDCW - Payout;INF740KA1NF9;;10.5723;;;11-Sep-2019</t>
  </si>
  <si>
    <t>146744;DSP FMP Series - 251 - 38M - Regular Plan - Growth;INF740KA1NB8;;10.5593;;;11-Sep-2019</t>
  </si>
  <si>
    <t>146739;DSP FMP Series - 251 - 38M - Regular Plan - IDCW - Payout;INF740KA1NC6;;10.5589;;;11-Sep-2019</t>
  </si>
  <si>
    <t>146740;DSP FMP Series - 251 - 38M - Regular Plan - IDCW - Quarterly Payout;INF740KA1ND4;;10.5593;;;11-Sep-2019</t>
  </si>
  <si>
    <t>141057;Edelweiss Fixed Maturity Plan - Series 41 - Direct Plan - Dividend Payout;INF754K01EO5;;11.2812;;;11-Sep-2019</t>
  </si>
  <si>
    <t>141056;Edelweiss Fixed Maturity Plan - Series 41 - Direct Plan - Growth;INF754K01EN7;;11.2815;;;11-Sep-2019</t>
  </si>
  <si>
    <t>141058;Edelweiss Fixed Maturity Plan - Series 41 - Regular Plan - Dividend Payout;INF754K01EQ0;;11.171;;;11-Sep-2019</t>
  </si>
  <si>
    <t>141059;Edelweiss Fixed Maturity Plan - Series 41 - Regular Plan - Growth;INF754K01EP2;;11.1712;;;11-Sep-2019</t>
  </si>
  <si>
    <t>143978;Edelweiss Fixed Maturity Plan - Series 49 - Direct Growth;INF754K01JF2;;10.4613;;;11-Sep-2019</t>
  </si>
  <si>
    <t>143980;Edelweiss Fixed Maturity Plan - Series 49 - Regular Dividend;INF754K01JI6;;10.4236;;;11-Sep-2019</t>
  </si>
  <si>
    <t>143981;Edelweiss Fixed Maturity Plan - Series 49 - Regular Growth;INF754K01JH8;;10.4236;;;11-Sep-2019</t>
  </si>
  <si>
    <t>143979;EDELWEISS FIXED MATURITY PLAN - SERIES 49-Direct Plan - IDCW Option;INF754K01JG0;;10.4606;;;11-Sep-2019</t>
  </si>
  <si>
    <t>146703;Edelweiss Fixed Maturity Plan - Series 55  - Regular Plan - Growth;INF754K01JT3;;10.4496;;;11-Sep-2019</t>
  </si>
  <si>
    <t>146733;Edelweiss Fixed Maturity Plan - Series 55 - Direct Plan - Growth;INF754K01JR7;;10.4703;;;11-Sep-2019</t>
  </si>
  <si>
    <t>146732;Edelweiss Fixed Maturity Plan - Series 55 - Regular Plan - Dividend;INF754K01JU1;;10.4496;;;11-Sep-2019</t>
  </si>
  <si>
    <t>146734;EDELWEISS FIXED MATURITY PLAN - SERIES 55-Direct Plan - IDCW Option;INF754K01JS5;;10.4703;;;11-Sep-2019</t>
  </si>
  <si>
    <t>141041;Franklin India Fixed Maturity Plans - Series 1 - Plan A (1108 days) - Dividend;INF090I01LT2;;10.3286;;;11-Sep-2019</t>
  </si>
  <si>
    <t>141040;Franklin India Fixed Maturity Plans - Series 1 - Plan A (1108 days) - Growth;INF090I01LS4;;11.9116;;;11-Sep-2019</t>
  </si>
  <si>
    <t>141043;Franklin India Fixed Maturity Plans - Series 1 - Plan A (1108 days) - Growth - Direct;INF090I01LV8;;11.9653;;;11-Sep-2019</t>
  </si>
  <si>
    <t>141334;Franklin India Fixed Maturity Plans - Series 1 - Plan B (1104 days) - Direct - Dividend;INF090I01MC6;;10.6101;;;11-Sep-2019</t>
  </si>
  <si>
    <t>141335;Franklin India Fixed Maturity Plans - Series 1 - Plan B (1104 days) - Direct - Growth;INF090I01MB8;;11.8709;;;11-Sep-2019</t>
  </si>
  <si>
    <t>141336;Franklin India Fixed Maturity Plans - Series 1 - Plan B (1104 days) - Dividend;INF090I01LZ9;;10.5581;;;11-Sep-2019</t>
  </si>
  <si>
    <t>141333;Franklin India Fixed Maturity Plans - Series 1 - Plan B (1104 days) - Growth;INF090I01LY2;;11.8189;;;11-Sep-2019</t>
  </si>
  <si>
    <t>141338;Franklin India Fixed Maturity Plans - Series 1 - Plan B (1104 days) - Quarterly Dividend;INF090I01MA0;;10.1391;;;11-Sep-2019</t>
  </si>
  <si>
    <t>141337;Franklin India Fixed Maturity Plans - Series 1 - Plan B (1104 days) - Quarterly Dividend - Direct;INF090I01MD4;;10.1676;;;11-Sep-2019</t>
  </si>
  <si>
    <t>144764;Franklin India Fixed Maturity Plans Series4 - Plan D (1098 days) Growth- Direct;INF090I01PV9;;10.5805;;;11-Sep-2019</t>
  </si>
  <si>
    <t>144763;Franklin India Fixed Maturity Plans- Series 4- Plan D (1098 days) - Growth;INF090I01PS5;;10.4800;;;11-Sep-2019</t>
  </si>
  <si>
    <t>144766;Franklin India Fixed Maturity Plans-Series 4 - Plan D 1098 days - IDCW ;INF090I01PT3;;10.4800;;;11-Sep-2019</t>
  </si>
  <si>
    <t>144765;Franklin India Fixed Maturity Plans-Series 4 - Plan D 1098 days -QTR - IDCW ;INF090I01PU1;;10.1060;;;11-Sep-2019</t>
  </si>
  <si>
    <t>145529;Franklin India Fixed Maturity Plans- Series 5- Plan B (1244 days)- Growth;INF090I01QQ7;;10.9302;;;11-Sep-2019</t>
  </si>
  <si>
    <t>145530;Franklin India Fixed Maturity Plans- Series 5- Plan B (1244 days)- Growth Direct;INF090I01QT1;;10.9560;;;11-Sep-2019</t>
  </si>
  <si>
    <t>145534;Franklin India Fixed Maturity Plans-Series 5 - Plan B 1244 days - IDCW ;INF090I01QR5;;10.9302;;;11-Sep-2019</t>
  </si>
  <si>
    <t>145533;Franklin India Fixed Maturity Plans-Series 5 - Plan B 1244 days -QTR - IDCW ;INF090I01QS3;;10.3694;;;11-Sep-2019</t>
  </si>
  <si>
    <t>146049;Franklin India Fixed Maturity Plans- Series 5- Plan E (1224 days)- Growth;INF090I01RI2;;10.7119;;;11-Sep-2019</t>
  </si>
  <si>
    <t>146053;Franklin India Fixed Maturity Plans- Series 5- Plan E (1224 days)- Growth- Direct;INF090I01RL6;;10.7289;;;11-Sep-2019</t>
  </si>
  <si>
    <t>146052;Franklin India Fixed Maturity Plans-Series 5 - Plan E 1224 days - Direct - IDCW ;INF090I01RM4;;10.7289;;;11-Sep-2019</t>
  </si>
  <si>
    <t>146050;Franklin India Fixed Maturity Plans-Series 5 - Plan E 1224 days - IDCW ;INF090I01RJ0;;10.7119;;;11-Sep-2019</t>
  </si>
  <si>
    <t>146051;Franklin India Fixed Maturity Plans-Series 5 - Plan E 1224 days - QTR Direct - IDCW ;INF090I01RN2;;10.3791;;;11-Sep-2019</t>
  </si>
  <si>
    <t>146054;Franklin India Fixed Maturity Plans-Series 5 - Plan E 1224 days -QTR - IDCW ;INF090I01RK8;;10.3624;;;11-Sep-2019</t>
  </si>
  <si>
    <t>146668;Franklin India Fixed Maturity Plans - Series 6 Plan C (1169 days)- Growth;INF090I01SG4;;10.5421;;;11-Sep-2019</t>
  </si>
  <si>
    <t>146670;Franklin India Fixed Maturity Plans- Series 6 Plan C (1169 days)- Growth- Direct;INF090I01SJ8;;10.5522;;;11-Sep-2019</t>
  </si>
  <si>
    <t>146665;Franklin India Fixed Maturity Plans-Series 6 - Plan C 1169 days - IDCW ;INF090I01SH2;;10.5421;;;11-Sep-2019</t>
  </si>
  <si>
    <t>146669;Franklin India Fixed Maturity Plans-Series 6 - Plan C 1169 days -QTR - IDCW ;INF090I01SI0;;10.3929;;;11-Sep-2019</t>
  </si>
  <si>
    <t>143371;Franklin India Fixed Maturity Plans - Series 3 - Plan E 1104 days - Direct - IDCW ;INF090I01OE8;;10.5971;;;11-Sep-2019</t>
  </si>
  <si>
    <t>143374;Franklin India Fixed Maturity Plans - Series 3 - Plan E 1104 days - IDCW ;INF090I01OB4;;10.5295;;;11-Sep-2019</t>
  </si>
  <si>
    <t>143372;Franklin India Fixed Maturity Plans - Series 3 - Plan E 1104 days - QTR Direct - IDCW ;INF090I01OF5;;10.4800;;;11-Sep-2019</t>
  </si>
  <si>
    <t>143375;Franklin India Fixed Maturity Plans - Series 3 - Plan E 1104 days -QTR - IDCW ;INF090I01OC2;;10.4241;;;11-Sep-2019</t>
  </si>
  <si>
    <t>143370;Franklin India Fixed Maturity Plans -series 3- Plan E (1104) days- Growth -Direct;INF090I01OD0;;11.3151;;;11-Sep-2019</t>
  </si>
  <si>
    <t>143373;Franklin India Fixed Maturity Plans- series 3- Plan E (1104) days- Growth;INF090I01OA6;;11.2474;;;11-Sep-2019</t>
  </si>
  <si>
    <t>144653;Franklin India Fixed Maturity Plans Series 4 Plan C (1098 days) -Growth -Direct;INF090I01PP1;;11.1145;;;11-Sep-2019</t>
  </si>
  <si>
    <t>144652;Franklin India Fixed Maturity Plans- Series 4 Plan C (1098 days) -Growth;INF090I01PM8;;11.0150;;;11-Sep-2019</t>
  </si>
  <si>
    <t>144654;Franklin India Fixed Maturity Plans-Series 4 - Plan C 1098 days - IDCW ;INF090I01PN6;;10.3223;;;11-Sep-2019</t>
  </si>
  <si>
    <t>144657;Franklin India Fixed Maturity Plans-Series 4 - Plan C 1098 days - QTR Direct - IDCW ;INF090I01PR7;;10.3222;;;11-Sep-2019</t>
  </si>
  <si>
    <t>144656;Franklin India Fixed Maturity Plans-Series 4 - Plan C 1098 days -QTR - IDCW ;INF090I01PO4;;10.3142;;;11-Sep-2019</t>
  </si>
  <si>
    <t>145318;Franklin India Fixed Maturity Plans - Series 5 Plan A (1273 days)- Growth -Direct;INF090I01QN4;;11.0799;;;11-Sep-2019</t>
  </si>
  <si>
    <t>145317;Franklin India Fixed Maturity Plans -Series 5 Plan A (1273 days)- Growth;INF090I01QK0;;11.0512;;;11-Sep-2019</t>
  </si>
  <si>
    <t>145319;Franklin India Fixed Maturity Plans-Series 5 - Plan A 1273 days - Direct - IDCW ;INF090I01QO2;;11.0799;;;11-Sep-2019</t>
  </si>
  <si>
    <t>145321;Franklin India Fixed Maturity Plans-Series 5 - Plan A 1273 days - IDCW ;INF090I01QL8;;11.0512;;;11-Sep-2019</t>
  </si>
  <si>
    <t>145320;Franklin India Fixed Maturity Plans-Series 5 - Plan A 1273 days - QTR Direct - IDCW ;INF090I01QP9;;10.4864;;;11-Sep-2019</t>
  </si>
  <si>
    <t>145322;Franklin India Fixed Maturity Plans-Series 5 - Plan A 1273 days -QTR - IDCW ;INF090I01QM6;;10.4583;;;11-Sep-2019</t>
  </si>
  <si>
    <t>144268;Franklin India Fixed Maturity Plans - Series 4 - Plan B (1098 days)- Growth - Direct;INF090I01OV2;;11.1147;;;11-Sep-2019</t>
  </si>
  <si>
    <t>144267;Franklin India Fixed Maturity Plans - Series 4- Plan B (1098 days)- Growth;INF090I01OS8;;11.0040;;;11-Sep-2019</t>
  </si>
  <si>
    <t>144270;Franklin India Fixed Maturity Plans-Series 4 - Plan B 1098 days - Direct - IDCW ;INF090I01OW0;;10.4045;;;11-Sep-2019</t>
  </si>
  <si>
    <t>144269;Franklin India Fixed Maturity Plans-Series 4 - Plan B 1098 days - IDCW ;INF090I01OT6;;10.2941;;;11-Sep-2019</t>
  </si>
  <si>
    <t>144265;Franklin India Fixed Maturity Plans-Series 4 - Plan B 1098 days -QTR - IDCW ;INF090I01OU4;;10.2852;;;11-Sep-2019</t>
  </si>
  <si>
    <t>142000;Franklin India Fixed Maturity Plans - Series 2 - Plan A 1224 days - Direct - IDCW ;INF090I01MO1;;10.9671;;;11-Sep-2019</t>
  </si>
  <si>
    <t>141999;Franklin India Fixed Maturity Plans - Series 2 - Plan A 1224 days - IDCW ;INF090I01ML7;;10.9430;;;11-Sep-2019</t>
  </si>
  <si>
    <t>142004;Franklin India Fixed Maturity Plans - Series 2 - Plan A 1224 days - QTR Direct - IDCW ;INF090I01MP8;;10.1445;;;11-Sep-2019</t>
  </si>
  <si>
    <t>142003;Franklin India Fixed Maturity Plans - Series 2 - Plan A 1224 days -QTR - IDCW ;INF090I01MM5;;10.1220;;;11-Sep-2019</t>
  </si>
  <si>
    <t>142001;Franklin India Fixed Maturity Plans- Series 2- Plan A(1224 days)- Growth;INF090I01MK9;;11.3178;;;11-Sep-2019</t>
  </si>
  <si>
    <t>142002;Franklin India Fixed Maturity Plans- Series 2- Plan A(1224 days)- Growth- Direct;INF090I01MN3;;11.3745;;;11-Sep-2019</t>
  </si>
  <si>
    <t>142113;Franklin India Fixed Maturity Plans - Series 2 - Plan B 1224 days - IDCW ;INF090I01MQ6;;10.9231;;;11-Sep-2019</t>
  </si>
  <si>
    <t>142116;Franklin India Fixed Maturity Plans - Series 2 - Plan B 1224 days -QTR - IDCW ;INF090I01MS2;;10.3148;;;11-Sep-2019</t>
  </si>
  <si>
    <t>142115;Franklin India Fixed Maturity Plans- Series 2- Plan B(1224 days)- Growth;INF090I01MR4;;11.3558;;;11-Sep-2019</t>
  </si>
  <si>
    <t>142112;Franklin India Fixed Maturity Plans- Series 2- Plan B(1224 days)- Growth- Direct;INF090I01MT0;;11.4127;;;11-Sep-2019</t>
  </si>
  <si>
    <t>142141;Franklin India Fixed Maturity Plans - Series 2 - Plan C 1205 days - Direct - IDCW ;INF090I01NA8;;10.8306;;;11-Sep-2019</t>
  </si>
  <si>
    <t>142145;Franklin India Fixed Maturity Plans - Series 2 - Plan C 1205 days - IDCW ;INF090I01MX2;;10.7737;;;11-Sep-2019</t>
  </si>
  <si>
    <t>142142;Franklin India Fixed Maturity Plans - Series 2 - Plan C 1205 days -QTR - IDCW ;INF090I01MY0;;10.2440;;;11-Sep-2019</t>
  </si>
  <si>
    <t>142143;Franklin India Fixed Maturity Plans- Series 2- Plan C(1205 days)- Growth;INF090I01MW4;;11.3515;;;11-Sep-2019</t>
  </si>
  <si>
    <t>142144;Franklin India Fixed Maturity Plans- Series 2- Plan C(1205 days)- Growth- Direct;INF090I01MZ7;;11.4084;;;11-Sep-2019</t>
  </si>
  <si>
    <t>142538;Franklin India Fixed Maturity Plans - Series 3 - Plan A 1157 days - IDCW ;INF090I01ND2;;10.7562;;;11-Sep-2019</t>
  </si>
  <si>
    <t>142535;Franklin India Fixed Maturity Plans- Series 3- Plan A(1157 days)- Growth;INF090I01NC4;;11.3038;;;11-Sep-2019</t>
  </si>
  <si>
    <t>142537;Franklin India Fixed Maturity Plans- Series 3- Plan A(1157 days)- Growth-Direct;INF090I01NF7;;11.3638;;;11-Sep-2019</t>
  </si>
  <si>
    <t>142664;Franklin India Fixed Maturity Plans - Series 3 - Plan B 1139 days - IDCW ;INF090I01NJ9;;10.5957;;;11-Sep-2019</t>
  </si>
  <si>
    <t>142665;Franklin India Fixed Maturity Plans - Series 3 - Plan B 1139 days -QTR - IDCW ;INF090I01NK7;;10.3191;;;11-Sep-2019</t>
  </si>
  <si>
    <t>142667;Franklin India Fixed Maturity Plans- Series 3- Plan B (1139 days)- Growth;INF090I01NI1;;11.2776;;;11-Sep-2019</t>
  </si>
  <si>
    <t>142668;Franklin India Fixed Maturity Plans- Series 3- Plan B (1139 days)- Growth- Direct;INF090I01NL5;;11.3341;;;11-Sep-2019</t>
  </si>
  <si>
    <t>142713;Franklin India Fixed Maturity Plans - Series 3 - Plan C 1132 days - Direct - IDCW ;INF090I01NS0;;10.6724;;;11-Sep-2019</t>
  </si>
  <si>
    <t>142712;Franklin India Fixed Maturity Plans - Series 3 - Plan C 1132 days - IDCW ;INF090I01NP6;;10.6050;;;11-Sep-2019</t>
  </si>
  <si>
    <t>142710;Franklin India Fixed Maturity Plans - Series 3 - Plan C 1132 days - QTR Direct - IDCW ;INF090I01NT8;;10.3447;;;11-Sep-2019</t>
  </si>
  <si>
    <t>142715;Franklin India Fixed Maturity Plans - Series 3 - Plan C 1132 days -QTR - IDCW ;INF090I01NQ4;;10.3108;;;11-Sep-2019</t>
  </si>
  <si>
    <t>142714;Franklin India Fixed Maturity Plans- Series 3- Plan C (1132 days)- Growth;INF090I01NO9;;11.2082;;;11-Sep-2019</t>
  </si>
  <si>
    <t>142711;Franklin India Fixed Maturity Plans- Series 3- Plan C (1132 days)- Growth-Direct;INF090I01NR2;;11.2757;;;11-Sep-2019</t>
  </si>
  <si>
    <t>142918;Franklin India Fixed Maturity Plans - Series 3 - Plan D 1132 days - IDCW ;INF090I01NV4;;10.5886;;;11-Sep-2019</t>
  </si>
  <si>
    <t>142922;Franklin India Fixed Maturity Plans - Series 3 - Plan D 1132 days - QTR Direct - IDCW ;INF090I01NZ5;;10.3718;;;11-Sep-2019</t>
  </si>
  <si>
    <t>142920;Franklin India Fixed Maturity Plans - Series 3 - Plan D 1132 days -QTR - IDCW ;INF090I01NW2;;10.3160;;;11-Sep-2019</t>
  </si>
  <si>
    <t>142921;Franklin India Fixed Maturity Plans- Series 3- Plan D(1132 days)- Growth;INF090I01NU6;;11.1866;;;11-Sep-2019</t>
  </si>
  <si>
    <t>142917;Franklin India Fixed Maturity Plans- Series 3- Plan D(1132 days)- Growth-Direct;INF090I01NX0;;11.2539;;;11-Sep-2019</t>
  </si>
  <si>
    <t>143782;Franklin India Fixed Maturity Plans - Series 3 - Plan F 1098 days - IDCW ;INF090I01OH1;;10.5156;;;11-Sep-2019</t>
  </si>
  <si>
    <t>143780;Franklin India Fixed Maturity Plans - Series 3 Plan F (1098 days) - Growth Direct;INF090I01OJ7;;11.2660;;;11-Sep-2019</t>
  </si>
  <si>
    <t>143779;Franklin India Fixed Maturity Plans Series 3- Plan F (1098 days)- Growth;INF090I01OG3;;11.1818;;;11-Sep-2019</t>
  </si>
  <si>
    <t>145171;Franklin India Fixed Maturity Plans - Series 4 Plan F (1286 days)- Growth -Direct;INF090I01QH6;;11.1320;;;11-Sep-2019</t>
  </si>
  <si>
    <t>145167;Franklin India Fixed Maturity Plans- Series 4 Plan F (1286 days) -Growth;INF090I01QE3;;11.0324;;;11-Sep-2019</t>
  </si>
  <si>
    <t>145169;Franklin India Fixed Maturity Plans-Series 4 - Plan F 1286 days - Direct - IDCW ;INF090I01QI4;;11.1320;;;11-Sep-2019</t>
  </si>
  <si>
    <t>145168;Franklin India Fixed Maturity Plans-Series 4 - Plan F 1286 days - IDCW ;INF090I01QF0;;11.0324;;;11-Sep-2019</t>
  </si>
  <si>
    <t>145172;Franklin India Fixed Maturity Plans-Series 4 - Plan F 1286 days - QTR Direct - IDCW ;INF090I01QJ2;;10.5479;;;11-Sep-2019</t>
  </si>
  <si>
    <t>145170;Franklin India Fixed Maturity Plans-Series 4 - Plan F 1286 days -QTR - IDCW ;INF090I01QG8;;10.4496;;;11-Sep-2019</t>
  </si>
  <si>
    <t>144007;Franklin India Fixed maturity Plans- Series 4- Plan A (1098 days) - Growth - Direct;INF090I01OP4;;11.2079;;;11-Sep-2019</t>
  </si>
  <si>
    <t>144011;Franklin India Fixed Maturity Plans- Series 4- Plan A (1098 days) -Growth;INF090I01OM1;;11.0967;;;11-Sep-2019</t>
  </si>
  <si>
    <t>144008;Franklin India Fixed Maturity Plans-Series 4 - Plan A 1098 days - Direct - IDCW ;INF090I01OQ2;;10.5468;;;11-Sep-2019</t>
  </si>
  <si>
    <t>144009;Franklin India Fixed Maturity Plans-Series 4 - Plan A 1098 days - IDCW ;INF090I01ON9;;10.4357;;;11-Sep-2019</t>
  </si>
  <si>
    <t>144012;Franklin India Fixed Maturity Plans-Series 4 - Plan A 1098 days - QTR Direct - IDCW ;INF090I01OR0;;10.4664;;;11-Sep-2019</t>
  </si>
  <si>
    <t>144010;Franklin India Fixed Maturity Plans-Series 4 - Plan A 1098 days -QTR - IDCW ;INF090I01OO7;;10.4009;;;11-Sep-2019</t>
  </si>
  <si>
    <t>144959;Franklin India Fixed Maturit Plans- Series 4- Plan E (1098 days)- Growth - Direct;INF090I01QB9;;11.1448;;;11-Sep-2019</t>
  </si>
  <si>
    <t>144958;Franklin India Fixed Maturity Plans- Series 4- Plan E (1098 days)- Growth;INF090I01PY3;;11.0435;;;11-Sep-2019</t>
  </si>
  <si>
    <t>144963;Franklin India Fixed Maturity Plans-Series 4 - Plan E 1098 days - IDCW ;INF090I01PZ0;;11.0435;;;11-Sep-2019</t>
  </si>
  <si>
    <t>144961;Franklin India Fixed Maturity Plans-Series 4 - Plan E 1098 days - QTR Direct - IDCW ;INF090I01QD5;;10.6008;;;11-Sep-2019</t>
  </si>
  <si>
    <t>144962;Franklin India Fixed Maturity Plans-Series 4 - Plan E 1098 days -QTR - IDCW ;INF090I01QA1;;10.5015;;;11-Sep-2019</t>
  </si>
  <si>
    <t>145929;Franklin India Fixed Maturity Plans -Series 5 Plan D (1238 days)- Growth - Direct;INF090I01RF8;;10.7633;;;11-Sep-2019</t>
  </si>
  <si>
    <t>145926;Franklin India Fixed Maturity Plans- Series 5 Plan D (1238 days)- Growth;INF090I01RC5;;10.7452;;;11-Sep-2019</t>
  </si>
  <si>
    <t>145931;Franklin India Fixed Maturity Plans-Series 5 - Plan D 1238 days - Direct - IDCW ;INF090I01RG6;;10.7633;;;11-Sep-2019</t>
  </si>
  <si>
    <t>145930;Franklin India Fixed Maturity Plans-Series 5 - Plan D 1238 days - IDCW ;INF090I01RD3;;10.7452;;;11-Sep-2019</t>
  </si>
  <si>
    <t>145927;Franklin India Fixed Maturity Plans-Series 5 - Plan D 1238 days -QTR - IDCW ;INF090I01RE1;;10.3697;;;11-Sep-2019</t>
  </si>
  <si>
    <t>146371;Franklin India Fixed Maturity Plans Series 5 Plan F (1203 days)- Growth;INF090I01RO0;;10.6579;;;11-Sep-2019</t>
  </si>
  <si>
    <t>146375;Franklin India Fixed Maturity Plans- Series 5 Plan F (1203 days)-Growth Direct;INF090I01RR3;;10.6701;;;11-Sep-2019</t>
  </si>
  <si>
    <t>146374;Franklin India Fixed Maturity Plans-Series 5 - Plan F 1203 days - Direct - IDCW ;INF090I01RS1;;10.6701;;;11-Sep-2019</t>
  </si>
  <si>
    <t>146373;Franklin India Fixed Maturity Plans-Series 5 - Plan F 1203 days - IDCW ;INF090I01RP7;;10.6579;;;11-Sep-2019</t>
  </si>
  <si>
    <t>146372;Franklin India Fixed Maturity Plans-Series 5 - Plan F 1203 days - QTR Direct - IDCW ;INF090I01RT9;;10.3037;;;11-Sep-2019</t>
  </si>
  <si>
    <t>146370;Franklin India Fixed Maturity Plans-Series 5 - Plan F 1203 days -QTR - IDCW ;INF090I01RQ5;;10.2916;;;11-Sep-2019</t>
  </si>
  <si>
    <t>145782;Franklin Idnia Fixed Maturity Palns- Series 5 Plan C (1259 days)- Growth;INF090I01QW5;;10.8282;;;11-Sep-2019</t>
  </si>
  <si>
    <t>145780;Franklin India Fixed Maturity Plans - Series5 Plan C (1259 days)- Growth Direct;INF090I01QZ8;;10.8479;;;11-Sep-2019</t>
  </si>
  <si>
    <t>145778;Franklin India Fixed Maturity Plans-Series 5 - Plan C 1259 days - Direct - IDCW ;INF090I01RA9;;10.8479;;;11-Sep-2019</t>
  </si>
  <si>
    <t>145781;Franklin India Fixed Maturity Plans-Series 5 - Plan C 1259 days - IDCW ;INF090I01QX3;;10.8282;;;11-Sep-2019</t>
  </si>
  <si>
    <t>145779;Franklin India Fixed Maturity Plans-Series 5 - Plan C 1259 days - QTR Direct - IDCW ;INF090I01RB7;;10.4696;;;11-Sep-2019</t>
  </si>
  <si>
    <t>145777;Franklin India Fixed Maturity Plans-Series 5 - Plan C 1259 days -QTR - IDCW ;INF090I01QY1;;10.4503;;;11-Sep-2019</t>
  </si>
  <si>
    <t>140868;HDFC Charity Fund For Cancer Cure - Arbitrage Plan - Direct Option - 100% Dividend Payout Option;INF179KB1E55;;10.352;;;11-Sep-2019</t>
  </si>
  <si>
    <t>140867;HDFC Charity Fund For Cancer Cure - Arbitrage Plan - Direct Option - 50% Dividend Payout Option;INF179KB1E48;;10.352;;;11-Sep-2019</t>
  </si>
  <si>
    <t>140871;HDFC Charity Fund For Cancer Cure - Arbitrage Plan - Regular Option - 100% Dividend Payout Option;INF179KB1E71;;10.352;;;11-Sep-2019</t>
  </si>
  <si>
    <t>140870;HDFC Charity Fund For Cancer Cure - Arbitrage Plan - Regular Option - 50% Dividend Payout Option;INF179KB1E63;;10.352;;;11-Sep-2019</t>
  </si>
  <si>
    <t>140872;HDFC Charity Fund For Cancer Cure - Debt Plan - Direct Option - 100% Dividend Payout Option;INF179KB1E97;;10.4449;;;11-Sep-2019</t>
  </si>
  <si>
    <t>140869;HDFC Charity Fund For Cancer Cure - Debt Plan - Direct Option - 50% Dividend Payout Option;INF179KB1E89;;10.4449;;;11-Sep-2019</t>
  </si>
  <si>
    <t>140874;HDFC Charity Fund For Cancer Cure - Debt Plan - Regular Option - 100% Dividend Payout Option;INF179KB1F13;;10.4449;;;11-Sep-2019</t>
  </si>
  <si>
    <t>140873;HDFC Charity Fund For Cancer Cure - Debt Plan - Regular Option - 50% Dividend Payout Option;INF179KB1F05;;10.4449;;;11-Sep-2019</t>
  </si>
  <si>
    <t>140144;HDFC DAF - III - 1224D November 2016 - Direct Option -  Dividend Option;INF179KB1YR0;;12.0871;;;11-Sep-2019</t>
  </si>
  <si>
    <t>140145;HDFC DAF - III - 1224D November 2016 - Direct Option - Growth Option;INF179KB1YQ2;;12.0871;;;11-Sep-2019</t>
  </si>
  <si>
    <t>140146;HDFC DAF - III - 1224D November 2016 - Regular Option -  Dividend Option;INF179KB1YT6;;11.5872;;;11-Sep-2019</t>
  </si>
  <si>
    <t>140147;HDFC DAF - III - 1224D November 2016 - Regular Option -  Growth Option;INF179KB1YS8;;11.5872;;;11-Sep-2019</t>
  </si>
  <si>
    <t>140015;HDFC DAF - III - 1267D October 2016 - Direct Option -  Dividend Option;INF179KB1YA6;;12.1911;;;11-Sep-2019</t>
  </si>
  <si>
    <t>140017;HDFC DAF - III - 1267D October 2016 - Direct Option - Growth Option;INF179KB1XZ5;;12.1911;;;11-Sep-2019</t>
  </si>
  <si>
    <t>140016;HDFC DAF - III - 1267D October 2016 - Regular Option -  Dividend Option;INF179KB1YC2;;11.6651;;;11-Sep-2019</t>
  </si>
  <si>
    <t>140018;HDFC DAF - III - 1267D October 2016 - Regular Option - Growth Option;INF179KB1YB4;;11.6651;;;11-Sep-2019</t>
  </si>
  <si>
    <t>139756;HDFC DAF - lll - 1304D August 2016 - Direct Option - Dividend Option;INF179KB1UC0;;12.365;;;11-Sep-2019</t>
  </si>
  <si>
    <t>139757;HDFC DAF - lll - 1304D August 2016 - Direct Option - Growth Option;INF179KB1UB2;;12.365;;;11-Sep-2019</t>
  </si>
  <si>
    <t>139755;HDFC DAF - lll - 1304D August 2016 - Regular Option - Dividend Option;INF179KB1UE6;;11.8447;;;11-Sep-2019</t>
  </si>
  <si>
    <t>139758;HDFC DAF - lll - 1304D August 2016 - Regular Option - Growth Option;INF179KB1UD8;;11.8447;;;11-Sep-2019</t>
  </si>
  <si>
    <t>144033;HDFC FMP 1099D June 2018 (1) - Growth Option;INF179KB17I9;;11.2007;;;11-Sep-2019</t>
  </si>
  <si>
    <t>144030;HDFC FMP 1099D June 2018 (1) - Growth Option - Direct Plan;INF179KB14I6;;11.2798;;;11-Sep-2019</t>
  </si>
  <si>
    <t>144032;HDFC FMP 1099D June 2018 (1) - IDCW Option;INF179KB18I7;;11.2007;;;11-Sep-2019</t>
  </si>
  <si>
    <t>144029;HDFC FMP 1099D June 2018 (1) - IDCW Option - Direct Plan;INF179KB15I3;;11.2798;;;11-Sep-2019</t>
  </si>
  <si>
    <t>144034;HDFC FMP 1099D June 2018 (1) - Quarterly IDCW Option;INF179KB19I5;;10.4288;;;11-Sep-2019</t>
  </si>
  <si>
    <t>144031;HDFC FMP 1099D June 2018 (1) - Quarterly IDCW Option - Direct Plan;INF179KB16I1;;10.4299;;;11-Sep-2019</t>
  </si>
  <si>
    <t>147236;HDFC FMP 1100D April 2019 (1) - Growth Option;INF179KC1932;;10.4869;;;11-Sep-2019</t>
  </si>
  <si>
    <t>147237;HDFC FMP 1100D April 2019 (1) - Growth Option - Direct Plan;INF179KC1908;;10.5067;;;11-Sep-2019</t>
  </si>
  <si>
    <t>147235;HDFC FMP 1100D April 2019 (1) - IDCW Option;INF179KC1940;;10.4869;;;11-Sep-2019</t>
  </si>
  <si>
    <t>147233;HDFC FMP 1100D April 2019 (1) - IDCW Option - Direct Plan;INF179KC1916;;10.5067;;;11-Sep-2019</t>
  </si>
  <si>
    <t>147234;HDFC FMP 1100D April 2019 (1) - Quarterly IDCW Option;INF179KC1957;;10.3871;;;11-Sep-2019</t>
  </si>
  <si>
    <t>147238;HDFC FMP 1100D April 2019 (1) - Quarterly IDCW Option - Direct Plan;INF179KC1924;;10.3988;;;11-Sep-2019</t>
  </si>
  <si>
    <t>144524;HDFC FMP 1105D August 2018 (1) - Growth Option;INF179KB15K9;;11.0416;;;11-Sep-2019</t>
  </si>
  <si>
    <t>144525;HDFC FMP 1105D August 2018 (1) - Growth Option - Direct Plan;INF179KB12K6;;11.1193;;;11-Sep-2019</t>
  </si>
  <si>
    <t>144523;HDFC FMP 1105D August 2018 (1) - IDCW Option;INF179KB16K7;;11.0416;;;11-Sep-2019</t>
  </si>
  <si>
    <t>144521;HDFC FMP 1105D August 2018 (1) - IDCW Option - Direct Plan;INF179KB14K4;;11.1193;;;11-Sep-2019</t>
  </si>
  <si>
    <t>144526;HDFC FMP 1105D August 2018 (1) - Quarterly IDCW Option;INF179KB17K5;;10.3236;;;11-Sep-2019</t>
  </si>
  <si>
    <t>144522;HDFC FMP 1105D August 2018 (1) - Quarterly IDCW Option - Direct Plan;INF179KB14K2;;10.3324;;;11-Sep-2019</t>
  </si>
  <si>
    <t>144806;HDFC FMP 1105D August 2018 (2) - Growth Option;INF179KB10N4;;11.0736;;;11-Sep-2019</t>
  </si>
  <si>
    <t>144804;HDFC FMP 1105D August 2018 (2) - Growth Option - Direct Plan;INF179KB17M1;;11.1513;;;11-Sep-2019</t>
  </si>
  <si>
    <t>144805;HDFC FMP 1105D August 2018 (2) - IDCW Option;INF179KB11N2;;11.0736;;;11-Sep-2019</t>
  </si>
  <si>
    <t>144802;HDFC FMP 1105D August 2018 (2) - IDCW Option - Direct Plan;INF179KB18M9;;11.1513;;;11-Sep-2019</t>
  </si>
  <si>
    <t>144807;HDFC FMP 1105D August 2018 (2) - Quarterly IDCW Option;INF179KB12N0;;10.4126;;;11-Sep-2019</t>
  </si>
  <si>
    <t>144803;HDFC FMP 1105D August 2018 (2) - Quarterly IDCW Option - Direct Plan;INF179KB19M7;;10.4258;;;11-Sep-2019</t>
  </si>
  <si>
    <t>139896;HDFC FMP 1111D September 2016 (1)-Direct Option-Dividend Option;INF179KB1VQ8;;12.8386;;;11-Sep-2019</t>
  </si>
  <si>
    <t>139895;HDFC FMP 1111D September 2016 (1)-Direct Option-Growth Option;INF179KB1VP0;;12.8386;;;11-Sep-2019</t>
  </si>
  <si>
    <t>139898;HDFC FMP 1111D September 2016 (1)-Direct Option-Quarterly Dividend Option;INF179KB1VR6;;10.1681;;;11-Sep-2019</t>
  </si>
  <si>
    <t>139894;HDFC FMP 1111D September 2016 (1)-Regular Option-Dividend Option;INF179KB1VT2;;12.71;;;11-Sep-2019</t>
  </si>
  <si>
    <t>139893;HDFC FMP 1111D September 2016 (1)-Regular Option-Growth Option;INF179KB1VS4;;12.71;;;11-Sep-2019</t>
  </si>
  <si>
    <t>139897;HDFC FMP 1111D September 2016 (1)-Regular Option-Quarterly Dividend Option;INF179KB1VU0;;10.1671;;;11-Sep-2019</t>
  </si>
  <si>
    <t>144563;HDFC FMP 1113D August 2018 (1) - Growth Option;INF179KB18L1;;10.9998;;;11-Sep-2019</t>
  </si>
  <si>
    <t>144560;HDFC FMP 1113D August 2018 (1) - Growth Option - Direct Plan;INF179KB15L7;;11.0766;;;11-Sep-2019</t>
  </si>
  <si>
    <t>144562;HDFC FMP 1113D August 2018 (1) - IDCW Option;INF179KB19L9;;10.9998;;;11-Sep-2019</t>
  </si>
  <si>
    <t>144559;HDFC FMP 1113D August 2018 (1) - IDCW Option - Direct Plan;INF179KB16L5;;11.0766;;;11-Sep-2019</t>
  </si>
  <si>
    <t>144564;HDFC FMP 1113D August 2018 (1) - Quarterly IDCW Option;INF179KB10M6;;10.3089;;;11-Sep-2019</t>
  </si>
  <si>
    <t>144561;HDFC FMP 1113D August 2018 (1) - Quarterly IDCW Option - Direct Plan;INF179KB17L3;;10.3189;;;11-Sep-2019</t>
  </si>
  <si>
    <t>143764;HDFC FMP 1113D JUNE 2018 (1) - Growth Option;INF179KB10H6;;11.2363;;;11-Sep-2019</t>
  </si>
  <si>
    <t>143762;HDFC FMP 1113D JUNE 2018 (1) - Growth Option - Direct Plan;INF179KB17G3;;11.316;;;11-Sep-2019</t>
  </si>
  <si>
    <t>143763;HDFC FMP 1113D JUNE 2018 (1) - IDCW Option;INF179KB11H4;;11.2363;;;11-Sep-2019</t>
  </si>
  <si>
    <t>143761;HDFC FMP 1113D JUNE 2018 (1) - Quarterly IDCW Option;INF179KB12H2;;10.4277;;;11-Sep-2019</t>
  </si>
  <si>
    <t>143760;HDFC FMP 1113D JUNE 2018 (1) - Quarterly IDCW Option - Direct Plan;INF179KB19G9;;10.4285;;;11-Sep-2019</t>
  </si>
  <si>
    <t>144860;HDFC FMP 1115D September 2018 (1) - Growth Option;INF179KB18O5;;11.1178;;;11-Sep-2019</t>
  </si>
  <si>
    <t>144861;HDFC FMP 1115D September 2018 (1) - Growth Option - Direct Plan;INF179KB15O1;;11.196;;;11-Sep-2019</t>
  </si>
  <si>
    <t>144857;HDFC FMP 1115D September 2018 (1) - IDCW Option;INF179KB19O3;;11.1178;;;11-Sep-2019</t>
  </si>
  <si>
    <t>144856;HDFC FMP 1115D September 2018 (1) - IDCW Option - Direct Plan;INF179KB16O9;;11.196;;;11-Sep-2019</t>
  </si>
  <si>
    <t>144859;HDFC FMP 1115D September 2018 (1) - Quarterly IDCW Option;INF179KB10P9;;10.4953;;;11-Sep-2019</t>
  </si>
  <si>
    <t>144858;HDFC FMP 1115D September 2018 (1) - Quarterly IDCW Option - Direct Plan;INF179KB17O7;;10.5113;;;11-Sep-2019</t>
  </si>
  <si>
    <t>146896;HDFC FMP 1118D March 2019 (1) - Growth Option;INF179KC1692;;10.5086;;;11-Sep-2019</t>
  </si>
  <si>
    <t>146898;HDFC FMP 1118D March 2019 (1) - Growth Option - Direct Plan;INF179KC1668;;10.5289;;;11-Sep-2019</t>
  </si>
  <si>
    <t>146900;HDFC FMP 1118D March 2019 (1) - IDCW Option;INF179KC1700;;10.5086;;;11-Sep-2019</t>
  </si>
  <si>
    <t>146895;HDFC FMP 1118D March 2019 (1) - IDCW Option - Direct Plan;INF179KC1676;;10.5289;;;11-Sep-2019</t>
  </si>
  <si>
    <t>146897;HDFC FMP 1118D March 2019 (1) - Quarterly IDCW Option;INF179KC1718;;10.3148;;;11-Sep-2019</t>
  </si>
  <si>
    <t>143663;HDFC FMP 1119D June 2018 (1) - Growth Option;INF179KB17F5;;11.2758;;;11-Sep-2019</t>
  </si>
  <si>
    <t>143664;HDFC FMP 1119D June 2018 (1) - Growth Option - Direct Plan;INF179KB14F2;;11.3538;;;11-Sep-2019</t>
  </si>
  <si>
    <t>143662;HDFC FMP 1119D June 2018 (1) - IDCW Option;INF179KB18F3;;11.2758;;;11-Sep-2019</t>
  </si>
  <si>
    <t>143661;HDFC FMP 1119D June 2018 (1) - IDCW Option - Direct Plan;INF179KB15F9;;11.3538;;;11-Sep-2019</t>
  </si>
  <si>
    <t>143665;HDFC FMP 1119D June 2018 (1) - Quarterly IDCW Option;INF179KB19F1;;10.44;;;11-Sep-2019</t>
  </si>
  <si>
    <t>143666;HDFC FMP 1119D June 2018 (1) - Quarterly IDCW Option - Direct Plan;INF179KB16F7;;10.4407;;;11-Sep-2019</t>
  </si>
  <si>
    <t>146892;HDFC FMP 1120D March 2019 (1) - Growth Option;INF179KC1635;;10.5009;;;11-Sep-2019</t>
  </si>
  <si>
    <t>146893;HDFC FMP 1120D March 2019 (1) - Growth Option - Direct Plan;INF179KC1601;;10.5375;;;11-Sep-2019</t>
  </si>
  <si>
    <t>146891;HDFC FMP 1120D March 2019 (1) - IDCW Option;INF179KC1643;;10.5009;;;11-Sep-2019</t>
  </si>
  <si>
    <t>146889;HDFC FMP 1120D March 2019 (1) - IDCW Option - Direct Plan;INF179KC1619;;10.5375;;;11-Sep-2019</t>
  </si>
  <si>
    <t>146894;HDFC FMP 1120D March 2019 (1) - Quarterly IDCW Option;INF179KC1650;;10.3088;;;11-Sep-2019</t>
  </si>
  <si>
    <t>146890;HDFC FMP 1120D March 2019 (1) - Quarterly IDCW Option - Direct Plan;INF179KC1627;;10.3252;;;11-Sep-2019</t>
  </si>
  <si>
    <t>144744;HDFC FMP 1122D August 2018 (1) - Growth Option;INF179KB14M8;;11.0671;;;11-Sep-2019</t>
  </si>
  <si>
    <t>144746;HDFC FMP 1122D August 2018 (1) - Growth Option - Direct Plan;INF179KB11M4;;11.1447;;;11-Sep-2019</t>
  </si>
  <si>
    <t>144743;HDFC FMP 1122D August 2018 (1) - IDCW Option;INF179KB15M5;;11.0671;;;11-Sep-2019</t>
  </si>
  <si>
    <t>144741;HDFC FMP 1122D August 2018 (1) - IDCW Option - Direct Plan;INF179KB12M2;;11.1447;;;11-Sep-2019</t>
  </si>
  <si>
    <t>144745;HDFC FMP 1122D August 2018 (1) - Quarterly IDCW Option;INF179KB16M3;;10.4297;;;11-Sep-2019</t>
  </si>
  <si>
    <t>144742;HDFC FMP 1122D August 2018 (1) - Quarterly IDCW Option - Direct Plan;INF179KB13M0;;10.4443;;;11-Sep-2019</t>
  </si>
  <si>
    <t>144109;HDFC FMP 1122D July 2018 (1) - Growth Option;INF179KB13J6;;11.1964;;;11-Sep-2019</t>
  </si>
  <si>
    <t>144110;HDFC FMP 1122D July 2018 (1) - Growth Option - Direct Plan;INF179KB10J2;;11.2754;;;11-Sep-2019</t>
  </si>
  <si>
    <t>144108;HDFC FMP 1122D July 2018 (1) - IDCW Option;INF179KB14J4;;11.1964;;;11-Sep-2019</t>
  </si>
  <si>
    <t>144105;HDFC FMP 1122D July 2018 (1) - IDCW Option - Direct Plan;INF179KB11J0;;11.2754;;;11-Sep-2019</t>
  </si>
  <si>
    <t>144107;HDFC FMP 1122D July 2018 (1) - Quarterly IDCW Option;INF179KB15J1;;10.4104;;;11-Sep-2019</t>
  </si>
  <si>
    <t>144106;HDFC FMP 1122D July 2018 (1) - Quarterly IDCW Option - Direct Plan;INF179KB12J8;;10.4132;;;11-Sep-2019</t>
  </si>
  <si>
    <t>143824;HDFC FMP 1124D June 2018 (1) - Growth Option;INF179KB16H3;;10.7458;;;11-Sep-2019</t>
  </si>
  <si>
    <t>143822;HDFC FMP 1124D June 2018 (1) - Growth Option - Direct Plan;INF179KB13H0;;10.838;;;11-Sep-2019</t>
  </si>
  <si>
    <t>143823;HDFC FMP 1124D June 2018 (1) - IDCW Option;INF179KB17H1;;10.7458;;;11-Sep-2019</t>
  </si>
  <si>
    <t>143821;HDFC FMP 1124D June 2018 (1) - IDCW Option - Direct Plan;INF179KB14H8;;10.838;;;11-Sep-2019</t>
  </si>
  <si>
    <t>143825;HDFC FMP 1124D June 2018 (1) - Quarterly IDCW Option;INF179KB18H9;;10.3003;;;11-Sep-2019</t>
  </si>
  <si>
    <t>143826;HDFC FMP 1124D June 2018 (1) - Quarterly IDCW Option - Direct Plan;INF179KB15H5;;10.3021;;;11-Sep-2019</t>
  </si>
  <si>
    <t>146649;HDFC FMP 1126D March 2019 (1) - Growth Option;INF179KC1510;;10.5915;;;11-Sep-2019</t>
  </si>
  <si>
    <t>146650;HDFC FMP 1126D March 2019 (1) - Growth Option - Direct Plan;INF179KC1486;;10.6313;;;11-Sep-2019</t>
  </si>
  <si>
    <t>146647;HDFC FMP 1126D March 2019 (1) - IDCW Option;;INF179KC1528;10.5915;;;11-Sep-2019</t>
  </si>
  <si>
    <t>146645;HDFC FMP 1126D March 2019 (1) - IDCW Option - Direct Plan;INF179KC1494;;10.6313;;;11-Sep-2019</t>
  </si>
  <si>
    <t>146648;HDFC FMP 1126D March 2019 (1) - Quarterly IDCW Option;INF179KC1536;;10.3675;;;11-Sep-2019</t>
  </si>
  <si>
    <t>146646;HDFC FMP 1126D March 2019 (1) - Quarterly IDCW Option - Direct Plan;INF179KC1502;;10.3842;;;11-Sep-2019</t>
  </si>
  <si>
    <t>146778;HDFC FMP 1127D March 2019 (1) - Growth Option;INF179KC1577;;10.5428;;;11-Sep-2019</t>
  </si>
  <si>
    <t>146777;HDFC FMP 1127D March 2019 (1) - Growth Option - Direct Plan;INF179KC1544;;10.581;;;11-Sep-2019</t>
  </si>
  <si>
    <t>146775;HDFC FMP 1127D March 2019 (1) - IDCW Option;INF179KC1585;;10.5428;;;11-Sep-2019</t>
  </si>
  <si>
    <t>146773;HDFC FMP 1127D March 2019 (1) - IDCW Option - Direct Plan;INF179KC1551;;10.581;;;11-Sep-2019</t>
  </si>
  <si>
    <t>146776;HDFC FMP 1127D March 2019 (1) - Quarterly IDCW Option;INF179KC1593;;10.3397;;;11-Sep-2019</t>
  </si>
  <si>
    <t>146774;HDFC FMP 1127D March 2019 (1) - Quarterly IDCW Option - Direct Plan;INF179KC1569;;10.3563;;;11-Sep-2019</t>
  </si>
  <si>
    <t>146634;HDFC FMP 1133D February 2019 (1) - Growth Option;INF179KC1452;;10.6287;;;11-Sep-2019</t>
  </si>
  <si>
    <t>146631;HDFC FMP 1133D February 2019 (1) - Growth Option - Direct Plan;INF179KC1429;;10.6701;;;11-Sep-2019</t>
  </si>
  <si>
    <t>146633;HDFC FMP 1133D February 2019 (1) - IDCW Option;INF179KC1460;;10.6287;;;11-Sep-2019</t>
  </si>
  <si>
    <t>146636;HDFC FMP 1133D February 2019 (1) - IDCW Option - Direct Plan;INF179KC1437;;10.6701;;;11-Sep-2019</t>
  </si>
  <si>
    <t>146635;HDFC FMP 1133D February 2019 (1) - Quarterly IDCW Option;INF179KC1478;;10.3939;;;11-Sep-2019</t>
  </si>
  <si>
    <t>146632;HDFC FMP 1133D February 2019 (1) - Quarterly IDCW Option - Direct Plan;INF179KC1445;;10.4108;;;11-Sep-2019</t>
  </si>
  <si>
    <t>144360;HDFC FMP 1133D JULY 2018 (1) - Growth Option;INF179KB19J3;;11.0474;;;11-Sep-2019</t>
  </si>
  <si>
    <t>144356;HDFC FMP 1133D JULY 2018 (1) - Growth Option - Direct Plan;INF179KB16J9;;11.1251;;;11-Sep-2019</t>
  </si>
  <si>
    <t>144359;HDFC FMP 1133D JULY 2018 (1) - IDCW Option;INF179KB10K0;;11.0474;;;11-Sep-2019</t>
  </si>
  <si>
    <t>144355;HDFC FMP 1133D JULY 2018 (1) - IDCW Option - Direct Plan;INF179KB17J7;;11.1251;;;11-Sep-2019</t>
  </si>
  <si>
    <t>144358;HDFC FMP 1133D JULY 2018 (1) - Quarterly IDCW Option;INF179KB11K8;;10.3205;;;11-Sep-2019</t>
  </si>
  <si>
    <t>144357;HDFC FMP 1133D JULY 2018 (1) - Quarterly IDCW Option - Direct Plan;INF179KB18J5;;10.3268;;;11-Sep-2019</t>
  </si>
  <si>
    <t>143402;HDFC FMP 1134D May 2018 (1) - Growth Option;INF179KB17E8;;11.3086;;;11-Sep-2019</t>
  </si>
  <si>
    <t>143399;HDFC FMP 1134D May 2018 (1) - Growth Option - Direct Plan;INF179KB14E5;;11.3885;;;11-Sep-2019</t>
  </si>
  <si>
    <t>143401;HDFC FMP 1134D May 2018 (1) - IDCW Option;INF179KB18E6;;11.3086;;;11-Sep-2019</t>
  </si>
  <si>
    <t>143398;HDFC FMP 1134D May 2018 (1) - IDCW Option - Direct Plan;INF179KB15E2;;11.3885;;;11-Sep-2019</t>
  </si>
  <si>
    <t>143403;HDFC FMP 1134D May 2018 (1) - Quarterly IDCW Option;INF179KB19E4;;10.439;;;11-Sep-2019</t>
  </si>
  <si>
    <t>143400;HDFC FMP 1134D May 2018 (1) - Quarterly IDCW Option - Direct Plan;INF179KB16E0;;10.4398;;;11-Sep-2019</t>
  </si>
  <si>
    <t>141497;HDFC FMP 1136D June 2017 (1)-Direct Option-Dividend Option;INF179KB1U63;;11.8778;;;11-Sep-2019</t>
  </si>
  <si>
    <t>141495;HDFC FMP 1136D June 2017 (1)-Direct Option-Growth Option;INF179KB1U55;;11.8778;;;11-Sep-2019</t>
  </si>
  <si>
    <t>141496;HDFC FMP 1136D June 2017 (1)-Direct Option-Quarterly Dividend Option;INF179KB1U71;;10.2878;;;11-Sep-2019</t>
  </si>
  <si>
    <t>141493;HDFC FMP 1136D June 2017 (1)-Regular Option-Dividend Option;INF179KB1U97;;11.851;;;11-Sep-2019</t>
  </si>
  <si>
    <t>141492;HDFC FMP 1136D June 2017 (1)-Regular Option-Growth Option;INF179KB1U89;;11.851;;;11-Sep-2019</t>
  </si>
  <si>
    <t>141494;HDFC FMP 1136D June 2017 (1)-Regular Option-Quarterly Dividend Option;INF179KB1V05;;10.2857;;;11-Sep-2019</t>
  </si>
  <si>
    <t>144506;HDFC FMP 1141D August 2018 (1) - Growth Option;INF179KB12L4;;10.7113;;;11-Sep-2019</t>
  </si>
  <si>
    <t>144503;HDFC FMP 1141D August 2018 (1) - Growth Option - Direct Plan;INF179KB18K3;;10.8026;;;11-Sep-2019</t>
  </si>
  <si>
    <t>144505;HDFC FMP 1141D August 2018 (1) - IDCW Option;INF179KB13L2;;10.7113;;;11-Sep-2019</t>
  </si>
  <si>
    <t>144502;HDFC FMP 1141D August 2018 (1) - IDCW Option - Direct Plan;INF179KB19K1;;10.8026;;;11-Sep-2019</t>
  </si>
  <si>
    <t>144507;HDFC FMP 1141D August 2018 (1) - Quarterly IDCW Option;INF179KB14L0;;10.1276;;;11-Sep-2019</t>
  </si>
  <si>
    <t>144504;HDFC FMP 1141D August 2018 (1) - Quarterly IDCW Option - Direct Plan;INF179KB11L6;;10.1393;;;11-Sep-2019</t>
  </si>
  <si>
    <t>142772;HDFC FMP 1143D March 2018 (1) - Growth Option;INF179KB1Z50;;11.2812;;;11-Sep-2019</t>
  </si>
  <si>
    <t>142771;HDFC FMP 1143D March 2018 (1) - Growth Option - Direct Plan;INF179KB1Z27;;11.3238;;;11-Sep-2019</t>
  </si>
  <si>
    <t>142770;HDFC FMP 1143D March 2018 (1) - IDCW Option;INF179KB1Z68;;11.2812;;;11-Sep-2019</t>
  </si>
  <si>
    <t>142769;HDFC FMP 1143D March 2018 (1) - IDCW Option - Direct Plan;INF179KB1Z35;;11.3238;;;11-Sep-2019</t>
  </si>
  <si>
    <t>142774;HDFC FMP 1143D March 2018 (1) - Quarterly IDCW Option;INF179KB1Z76;;10.2554;;;11-Sep-2019</t>
  </si>
  <si>
    <t>143003;HDFC FMP 1145D March 2018 (1) - Growth Option;INF179KB11B7;;11.2441;;;11-Sep-2019</t>
  </si>
  <si>
    <t>143005;HDFC FMP 1145D March 2018 (1) - Growth Option - Direct Plan;INF179KB18A4;;11.2855;;;11-Sep-2019</t>
  </si>
  <si>
    <t>143006;HDFC FMP 1145D March 2018 (1) - IDCW Option;INF179KB12B5;;11.2441;;;11-Sep-2019</t>
  </si>
  <si>
    <t>143001;HDFC FMP 1145D March 2018 (1) - IDCW Option - Direct Plan;INF179KB19A2;;11.2855;;;11-Sep-2019</t>
  </si>
  <si>
    <t>143004;HDFC FMP 1145D March 2018 (1) - Quarterly IDCW Option;INF179KB13B3;;10.2574;;;11-Sep-2019</t>
  </si>
  <si>
    <t>143002;HDFC FMP 1145D March 2018 (1) - Quarterly IDCW Option - Direct Plan;INF179KB10B9;;10.2628;;;11-Sep-2019</t>
  </si>
  <si>
    <t>143237;HDFC FMP 1146D April 2018 (1) - Growth Option;INF179KB15D4;;10.8456;;;11-Sep-2019</t>
  </si>
  <si>
    <t>143234;HDFC FMP 1146D April 2018 (1) - Growth Option - Direct Plan;INF179KB12D1;;10.8886;;;11-Sep-2019</t>
  </si>
  <si>
    <t>143236;HDFC FMP 1146D April 2018 (1) - IDCW Option;INF179KB16D2;;10.8456;;;11-Sep-2019</t>
  </si>
  <si>
    <t>143233;HDFC FMP 1146D April 2018 (1) - IDCW Option - Direct Plan;INF179KB13D9;;10.8886;;;11-Sep-2019</t>
  </si>
  <si>
    <t>143238;HDFC FMP 1146D April 2018 (1) - Quarterly IDCW Option;INF179KB17D0;;10.1623;;;11-Sep-2019</t>
  </si>
  <si>
    <t>143235;HDFC FMP 1146D April 2018 (1) - Quarterly IDCW Option - Direct Plan;INF179KB14D7;;10.1687;;;11-Sep-2019</t>
  </si>
  <si>
    <t>146502;HDFC FMP 1146D February 2019 (1) - Growth Option;INF179KC1395;;10.6475;;;11-Sep-2019</t>
  </si>
  <si>
    <t>146498;HDFC FMP 1146D February 2019 (1) - Growth Option - Direct Plan;INF179KC1361;;10.6919;;;11-Sep-2019</t>
  </si>
  <si>
    <t>146501;HDFC FMP 1146D February 2019 (1) - IDCW Option;INF179KC1403;;10.6475;;;11-Sep-2019</t>
  </si>
  <si>
    <t>146497;HDFC FMP 1146D February 2019 (1) - IDCW Option - Direct Plan;INF179KC1379;;10.6919;;;11-Sep-2019</t>
  </si>
  <si>
    <t>146500;HDFC FMP 1146D February 2019 (1) - Quarterly IDCW Option;INF179KC1411;;10.3834;;;11-Sep-2019</t>
  </si>
  <si>
    <t>146499;HDFC FMP 1146D February 2019 (1) - Quarterly IDCW Option - Direct Plan;INF179KC1387;;10.4003;;;11-Sep-2019</t>
  </si>
  <si>
    <t>142910;HDFC FMP 1147D March 2018 (1) - Growth Option;INF179KB15A0;;11.2491;;;11-Sep-2019</t>
  </si>
  <si>
    <t>142912;HDFC FMP 1147D March 2018 (1) - Growth Option - Direct Plan;INF179KB12A7;;11.2907;;;11-Sep-2019</t>
  </si>
  <si>
    <t>142909;HDFC FMP 1147D March 2018 (1) - IDCW Option;INF179KB16A8;;11.2491;;;11-Sep-2019</t>
  </si>
  <si>
    <t>142907;HDFC FMP 1147D March 2018 (1) - IDCW Option - Direct Plan;INF179KB13A5;;11.2907;;;11-Sep-2019</t>
  </si>
  <si>
    <t>142911;HDFC FMP 1147D March 2018 (1) - Quarterly IDCW Option;INF179KB17A6;;10.2571;;;11-Sep-2019</t>
  </si>
  <si>
    <t>142908;HDFC FMP 1147D March 2018 (1) - Quarterly IDCW Option - Direct Plan;INF179KB14A3;;10.2625;;;11-Sep-2019</t>
  </si>
  <si>
    <t>140702;HDFC FMP 1150D February 2017 (1) - Direct Option - Dividend Option;INF179KB1C99;;12.0261;;;11-Sep-2019</t>
  </si>
  <si>
    <t>140701;HDFC FMP 1150D February 2017 (1) - Direct Option - Growth Option;INF179KB1C81;;12.0261;;;11-Sep-2019</t>
  </si>
  <si>
    <t>140703;HDFC FMP 1150D February 2017 (1) - Direct Option - Quarterly Dividend Option;INF179KB1D07;;10.2048;;;11-Sep-2019</t>
  </si>
  <si>
    <t>140699;HDFC FMP 1150D February 2017 (1) - Regular Option - Dividend Option;INF179KB1D23;;12.01;;;11-Sep-2019</t>
  </si>
  <si>
    <t>140704;HDFC FMP 1150D February 2017 (1) - Regular Option - Growth Option;INF179KB1D15;;12.01;;;11-Sep-2019</t>
  </si>
  <si>
    <t>140700;HDFC FMP 1150D February 2017 (1) - Regular Option - Quarterly Dividend Option;INF179KB1D31;;10.2038;;;11-Sep-2019</t>
  </si>
  <si>
    <t>142706;HDFC FMP 1150D March 2018 (1) - Growth Option;INF179KB1Y93;;11.3193;;;11-Sep-2019</t>
  </si>
  <si>
    <t>142708;HDFC FMP 1150D March 2018 (1) - Growth Option - Direct Plan;INF179KB1Y69;;11.3623;;;11-Sep-2019</t>
  </si>
  <si>
    <t>142705;HDFC FMP 1150D March 2018 (1) - IDCW Option;INF179KB1Z01;;11.3193;;;11-Sep-2019</t>
  </si>
  <si>
    <t>142703;HDFC FMP 1150D March 2018 (1) - IDCW Option - Direct Plan;INF179KB1Y77;;11.3623;;;11-Sep-2019</t>
  </si>
  <si>
    <t>142707;HDFC FMP 1150D March 2018 (1) - Quarterly IDCW Option;INF179KB1Z19;;10.2815;;;11-Sep-2019</t>
  </si>
  <si>
    <t>142704;HDFC FMP 1150D March 2018 (1) - Quarterly IDCW Option - Direct Plan;INF179KB1Y85;;10.287;;;11-Sep-2019</t>
  </si>
  <si>
    <t>146469;HDFC FMP 1154D February 2019 (1) - Growth Option;INF179KC1338;;10.6474;;;11-Sep-2019</t>
  </si>
  <si>
    <t>146468;HDFC FMP 1154D February 2019 (1) - Growth Option - Direct Plan;INF179KC1304;;10.6937;;;11-Sep-2019</t>
  </si>
  <si>
    <t>146467;HDFC FMP 1154D February 2019 (1) - IDCW Option;INF179KC1346;;10.6474;;;11-Sep-2019</t>
  </si>
  <si>
    <t>146465;HDFC FMP 1154D February 2019 (1) - IDCW Option - Direct Plan;INF179KC1312;;10.6937;;;11-Sep-2019</t>
  </si>
  <si>
    <t>146466;HDFC FMP 1154D February 2019 (1) - Quarterly IDCW Option;INF179KC1353;;10.3691;;;11-Sep-2019</t>
  </si>
  <si>
    <t>146470;HDFC FMP 1154D February 2019 (1) - Quarterly IDCW Option - Direct Plan;INF179KC1320;;10.3858;;;11-Sep-2019</t>
  </si>
  <si>
    <t>140718;HDFC FMP 1155D February 2017 (1) - Direct Option - Dividend Option;INF179KB1B74;;11.9974;;;11-Sep-2019</t>
  </si>
  <si>
    <t>140717;HDFC FMP 1155D February 2017 (1) - Direct Option - Growth Option;INF179KB1B66;;11.9974;;;11-Sep-2019</t>
  </si>
  <si>
    <t>140719;HDFC FMP 1155D February 2017 (1) - Direct Option - Quarterly Dividend Option;INF179KB1B82;;10.2027;;;11-Sep-2019</t>
  </si>
  <si>
    <t>140716;HDFC FMP 1155D February 2017 (1) - Regular Option - Dividend Option;INF179KB1C08;;11.982;;;11-Sep-2019</t>
  </si>
  <si>
    <t>140715;HDFC FMP 1155D February 2017 (1) - Regular Option - Growth Option;INF179KB1B90;;11.982;;;11-Sep-2019</t>
  </si>
  <si>
    <t>140720;HDFC FMP 1155D February 2017 (1) - Regular Option - Quarterly Dividend Option;INF179KB1C16;;10.2017;;;11-Sep-2019</t>
  </si>
  <si>
    <t>142663;HDFC FMP 1158D February 2018 (1) - Growth Option;INF179KB1X37;;11.3699;;;11-Sep-2019</t>
  </si>
  <si>
    <t>142659;HDFC FMP 1158D February 2018 (1) - Growth Option - Direct Plan;INF179KB1X03;;11.3955;;;11-Sep-2019</t>
  </si>
  <si>
    <t>142661;HDFC FMP 1158D February 2018 (1) - IDCW Option;INF179KB1X45;;11.3699;;;11-Sep-2019</t>
  </si>
  <si>
    <t>142658;HDFC FMP 1158D February 2018 (1) - IDCW Option - Direct Plan;INF179KB1X11;;11.3955;;;11-Sep-2019</t>
  </si>
  <si>
    <t>142662;HDFC FMP 1158D February 2018 (1) - Quarterly IDCW Option;INF179KB1X52;;10.2747;;;11-Sep-2019</t>
  </si>
  <si>
    <t>142660;HDFC FMP 1158D February 2018 (1) - Quarterly IDCW Option - Direct Plan;INF179KB1X29;;10.278;;;11-Sep-2019</t>
  </si>
  <si>
    <t>139611;HDFC FMP 1161D July 2016 (1) - Direct Option - Dividend Option;INF179KB1TI9;;13.0923;;;11-Sep-2019</t>
  </si>
  <si>
    <t>139608;HDFC FMP 1161D July 2016 (1) - Direct Option - Growth Option;INF179KB1TH1;;13.0923;;;11-Sep-2019</t>
  </si>
  <si>
    <t>139607;HDFC FMP 1161D July 2016 (1) - Direct Option - Quarterly Dividend Option;INF179KB1TJ7;;10.1858;;;11-Sep-2019</t>
  </si>
  <si>
    <t>139606;HDFC FMP 1161D July 2016 (1) - Regular Option - Dividend Option;INF179KB1TL3;;12.8999;;;11-Sep-2019</t>
  </si>
  <si>
    <t>139609;HDFC FMP 1161D July 2016 (1) - Regular Option - Growth Option;INF179KB1TK5;;12.8999;;;11-Sep-2019</t>
  </si>
  <si>
    <t>139610;HDFC FMP 1161D July 2016 (1) - Regular Option - Quarterly Dividend Option;INF179KB1TM1;;10.1825;;;11-Sep-2019</t>
  </si>
  <si>
    <t>141227;HDFC FMP 1165D April 2017 (1) - Direct Option -  Dividend Option;INF179KB1J19;;11.9202;;;11-Sep-2019</t>
  </si>
  <si>
    <t>141229;HDFC FMP 1165D April 2017 (1) - Direct Option -  Growth Option;INF179KB1J01;;11.9202;;;11-Sep-2019</t>
  </si>
  <si>
    <t>141230;HDFC FMP 1165D April 2017 (1) - Direct Option -  Quarterly Dividend Option;INF179KB1J27;;10.2082;;;11-Sep-2019</t>
  </si>
  <si>
    <t>141231;HDFC FMP 1165D April 2017 (1) - Regular Option -  Dividend Option;INF179KB1J43;;11.8345;;;11-Sep-2019</t>
  </si>
  <si>
    <t>141232;HDFC FMP 1165D April 2017 (1) - Regular Option -  Growth Option;INF179KB1J35;;11.8345;;;11-Sep-2019</t>
  </si>
  <si>
    <t>141228;HDFC FMP 1165D April 2017 (1) - Regular Option -  Quarterly Dividend Option;INF179KB1J50;;10.2017;;;11-Sep-2019</t>
  </si>
  <si>
    <t>141380;HDFC FMP 1166D May 2017 (1) - Direct Option -  Dividend Option;INF179KB1O38;;12.0016;;;11-Sep-2019</t>
  </si>
  <si>
    <t>141381;HDFC FMP 1166D May 2017 (1) - Direct Option -  Growth Option;INF179KB1O20;;12.0016;;;11-Sep-2019</t>
  </si>
  <si>
    <t>141382;HDFC FMP 1166D May 2017 (1) - Direct Option -  Quarterly Dividend Option;INF179KB1O46;;10.2467;;;11-Sep-2019</t>
  </si>
  <si>
    <t>141383;HDFC FMP 1166D May 2017 (1) - Regular Option -  Dividend Option;INF179KB1O61;;11.9735;;;11-Sep-2019</t>
  </si>
  <si>
    <t>141384;HDFC FMP 1166D May 2017 (1) - Regular Option -  Growth Option;INF179KB1O53;;11.9735;;;11-Sep-2019</t>
  </si>
  <si>
    <t>141385;HDFC FMP 1166D May 2017 (1) - Regular Option -  Quarterly Dividend Option;INF179KB1O79;;10.244;;;11-Sep-2019</t>
  </si>
  <si>
    <t>136176;HDFC FMP 1168D February 2016 (1) - Direct Option - Dividend Option;INF179KB1MA1;;10.4447;;;11-Sep-2019</t>
  </si>
  <si>
    <t>136174;HDFC FMP 1168D February 2016 (1) - Direct Option - Growth Option;INF179KB1LZ0;;13.9954;;;11-Sep-2019</t>
  </si>
  <si>
    <t>136179;HDFC FMP 1168D February 2016 (1) - Regular Option - Growth Option;INF179KB1MC7;;13.9685;;;11-Sep-2019</t>
  </si>
  <si>
    <t>136175;HDFC FMP 1168D February 2016 (1) - Regular Option - Quarterly Dividend Option;INF179KB1ME3;;10.2797;;;11-Sep-2019</t>
  </si>
  <si>
    <t>146280;HDFC FMP 1168D January 2019 (1) - Growth Option;INF179KC1270;;10.7123;;;11-Sep-2019</t>
  </si>
  <si>
    <t>146277;HDFC FMP 1168D January 2019 (1) - Growth Option - Direct Plan;INF179KC1247;;10.7652;;;11-Sep-2019</t>
  </si>
  <si>
    <t>146279;HDFC FMP 1168D January 2019 (1) - IDCW Option;INF179KC1288;;10.7123;;;11-Sep-2019</t>
  </si>
  <si>
    <t>146276;HDFC FMP 1168D January 2019 (1) - IDCW Option - Direct Plan;INF179KC1254;;10.7652;;;11-Sep-2019</t>
  </si>
  <si>
    <t>146281;HDFC FMP 1168D January 2019 (1) - Quarterly IDCW Option;INF179KC1296;;10.4014;;;11-Sep-2019</t>
  </si>
  <si>
    <t>146278;HDFC FMP 1168D January 2019 (1) - Quarterly IDCW Option - Direct Plan;INF179KC1262;;10.4193;;;11-Sep-2019</t>
  </si>
  <si>
    <t>140585;FMP 1169D February 2017 (1) Series 37 - Direct - Growth;INF179KB1A42;;11.9982;;;11-Sep-2019</t>
  </si>
  <si>
    <t>140590;FMP 1169D February 2017 (1) Series 37 - Direct - Normal Dividend;INF179KB1A59;;11.9982;;;11-Sep-2019</t>
  </si>
  <si>
    <t>140586;FMP 1169D February 2017 (1) Series 37 - Direct - Quaterly Dividend;INF179KB1A67;;10.1989;;;11-Sep-2019</t>
  </si>
  <si>
    <t>140588;FMP 1169D February 2017 (1) Series 37 - Regular - Growth;INF179KB1A75;;11.9341;;;11-Sep-2019</t>
  </si>
  <si>
    <t>140587;FMP 1169D February 2017 (1) Series 37 - Regular - Normal Dividend;INF179KB1A83;;11.9341;;;11-Sep-2019</t>
  </si>
  <si>
    <t>140589;FMP 1169D February 2017 (1) Series 37 - Regular - Quaterly Dividend;INF179KB1A91;;10.1977;;;11-Sep-2019</t>
  </si>
  <si>
    <t>140693;HDFC FMP 1170D February 2017 (1) - Direct Option - Dividend Option;INF179KB1C32;;12.2209;;;11-Sep-2019</t>
  </si>
  <si>
    <t>140694;HDFC FMP 1170D February 2017 (1) - Direct Option - Growth Option;INF179KB1C24;;12.2209;;;11-Sep-2019</t>
  </si>
  <si>
    <t>140697;HDFC FMP 1170D February 2017 (1) - Direct Option - Quarterly Dividend Option;INF179KB1C40;;10.2169;;;11-Sep-2019</t>
  </si>
  <si>
    <t>140698;HDFC FMP 1170D February 2017 (1) - Regular Option - Dividend Option;INF179KB1C65;;12.1057;;;11-Sep-2019</t>
  </si>
  <si>
    <t>140695;HDFC FMP 1170D February 2017 (1) - Regular Option - Growth Option;INF179KB1C57;;12.1057;;;11-Sep-2019</t>
  </si>
  <si>
    <t>140696;HDFC FMP 1170D February 2017 (1) - Regular Option - Quarterly Dividend Option;INF179KB1C73;;10.2093;;;11-Sep-2019</t>
  </si>
  <si>
    <t>141218;HDFC FMP 1172D APRIL 2017 (1)  - Direct Dividend Option;INF179KB1I36;;11.9448;;;11-Sep-2019</t>
  </si>
  <si>
    <t>141219;HDFC FMP 1172D APRIL 2017 (1)  - Direct Growth Option;INF179KB1I28;;11.9448;;;11-Sep-2019</t>
  </si>
  <si>
    <t>141220;HDFC FMP 1172D APRIL 2017 (1)  - Direct Quaterly Dividend Option;INF179KB1I44;;10.2153;;;11-Sep-2019</t>
  </si>
  <si>
    <t>141217;HDFC FMP 1172D APRIL 2017 (1)  - Regular Dividend Option;INF179KB1I69;;11.8584;;;11-Sep-2019</t>
  </si>
  <si>
    <t>141222;HDFC FMP 1172D APRIL 2017 (1)  - Regular Growth Option;INF179KB1I51;;11.8584;;;11-Sep-2019</t>
  </si>
  <si>
    <t>141221;HDFC FMP 1172D APRIL 2017 (1)  - Regular Quaterly Dividend Option;INF179KB1I93;;10.2087;;;11-Sep-2019</t>
  </si>
  <si>
    <t>146153;HDFC FMP 1175D January 2019 (1) - Growth Option;INF179KC1213;;10.7063;;;11-Sep-2019</t>
  </si>
  <si>
    <t>146155;HDFC FMP 1175D January 2019 (1) - Growth Option - Direct Plan;INF179KC1189;;10.7607;;;11-Sep-2019</t>
  </si>
  <si>
    <t>146152;HDFC FMP 1175D January 2019 (1) - IDCW Option;INF179KC1221;;10.7063;;;11-Sep-2019</t>
  </si>
  <si>
    <t>146149;HDFC FMP 1175D January 2019 (1) - IDCW Option - Direct Plan;INF179KC1197;;10.7607;;;11-Sep-2019</t>
  </si>
  <si>
    <t>146156;HDFC FMP 1175D January 2019 (1) - Quarterly IDCW Option;INF179KC1239;;10.3893;;;11-Sep-2019</t>
  </si>
  <si>
    <t>146154;HDFC FMP 1175D January 2019 (1) - Quarterly IDCW Option - Direct Plan;INF179KC1205;;10.4071;;;11-Sep-2019</t>
  </si>
  <si>
    <t>143056;HDFC FMP 1177D March 2018 (1) - Growth Option;INF179KB17B4;;11.0067;;;11-Sep-2019</t>
  </si>
  <si>
    <t>143054;HDFC FMP 1177D March 2018 (1) - Growth Option - Direct Plan;INF179KB14B1;;11.0561;;;11-Sep-2019</t>
  </si>
  <si>
    <t>143058;HDFC FMP 1177D March 2018 (1) - IDCW Option;INF179KB18B2;;11.0067;;;11-Sep-2019</t>
  </si>
  <si>
    <t>143053;HDFC FMP 1177D March 2018 (1) - IDCW Option - Direct Plan;INF179KB15B8;;11.0561;;;11-Sep-2019</t>
  </si>
  <si>
    <t>143057;HDFC FMP 1177D March 2018 (1) - Quarterly IDCW Option;INF179KB19B0;;10.1487;;;11-Sep-2019</t>
  </si>
  <si>
    <t>143055;HDFC FMP 1177D March 2018 (1) - Quarterly IDCW Option - Direct Plan;INF179KB16B6;;10.1551;;;11-Sep-2019</t>
  </si>
  <si>
    <t>140665;HDFC FMP 1178D February 2017 (1) - Direct Option -  Dividend Option;INF179KB1B17;;12.2902;;;11-Sep-2019</t>
  </si>
  <si>
    <t>140666;HDFC FMP 1178D February 2017 (1) - Direct Option -  Growth Option;INF179KB1B09;;12.2902;;;11-Sep-2019</t>
  </si>
  <si>
    <t>140667;HDFC FMP 1178D February 2017 (1) - Direct Option -  Quarterly Dividend Option;INF179KB1B25;;10.2085;;;11-Sep-2019</t>
  </si>
  <si>
    <t>140668;HDFC FMP 1178D February 2017 (1) - Regular Option -  Dividend Option;INF179KB1B41;;12.1556;;;11-Sep-2019</t>
  </si>
  <si>
    <t>140669;HDFC FMP 1178D February 2017 (1) - Regular Option -  Growth Option;INF179KB1B33;;12.1556;;;11-Sep-2019</t>
  </si>
  <si>
    <t>140670;HDFC FMP 1178D February 2017 (1) - Regular Option - Quarterly Dividend Option;INF179KB1B58;;10.1997;;;11-Sep-2019</t>
  </si>
  <si>
    <t>143228;HDFC FMP 1181D April 2018 (1) - Growth Option;INF179KB19C8;;11.3061;;;11-Sep-2019</t>
  </si>
  <si>
    <t>143230;HDFC FMP 1181D April 2018 (1) - Growth Option - Direct Plan;INF179KB16C4;;11.345;;;11-Sep-2019</t>
  </si>
  <si>
    <t>143227;HDFC FMP 1181D April 2018 (1) - IDCW Option;INF179KB10D5;;11.3061;;;11-Sep-2019</t>
  </si>
  <si>
    <t>143231;HDFC FMP 1181D April 2018 (1) - IDCW Option - Direct Plan;INF179KB17C2;;11.345;;;11-Sep-2019</t>
  </si>
  <si>
    <t>143229;HDFC FMP 1181D April 2018 (1) - Quarterly IDCW Option;INF179KB11D3;;10.3453;;;11-Sep-2019</t>
  </si>
  <si>
    <t>143232;HDFC FMP 1181D April 2018 (1) - Quarterly IDCW Option - Direct Plan;INF179KB18C0;;10.3507;;;11-Sep-2019</t>
  </si>
  <si>
    <t>146147;HDFC FMP 1182D January 2019 (1) - Growth Option;INF179KC1155;;10.7452;;;11-Sep-2019</t>
  </si>
  <si>
    <t>146145;HDFC FMP 1182D January 2019 (1) - Growth Option - Direct Plan;INF179KC1122;;10.7943;;;11-Sep-2019</t>
  </si>
  <si>
    <t>146146;HDFC FMP 1182D January 2019 (1) - IDCW Option;INF179KC1163;;10.7452;;;11-Sep-2019</t>
  </si>
  <si>
    <t>146144;HDFC FMP 1182D January 2019 (1) - Quarterly IDCW Option;INF179KC1171;;10.3997;;;11-Sep-2019</t>
  </si>
  <si>
    <t>146148;HDFC FMP 1182D January 2019 (1) - Quarterly IDCW Option - Direct Plan;INF179KC1148;;10.4156;;;11-Sep-2019</t>
  </si>
  <si>
    <t>143161;HDFC FMP 1183D April 2018 (1) - Growth Option;INF179KB13C1;;11.1921;;;11-Sep-2019</t>
  </si>
  <si>
    <t>143160;HDFC FMP 1183D April 2018 (1) - Growth Option - Direct Plan;INF179KB10C7;;11.2313;;;11-Sep-2019</t>
  </si>
  <si>
    <t>143158;HDFC FMP 1183D April 2018 (1) - IDCW Option;INF179KB14C9;;11.1921;;;11-Sep-2019</t>
  </si>
  <si>
    <t>143156;HDFC FMP 1183D April 2018 (1) - IDCW Option - Direct Plan;INF179KB11C5;;11.2313;;;11-Sep-2019</t>
  </si>
  <si>
    <t>143159;HDFC FMP 1183D April 2018 (1) - Quarterly IDCW Option;INF179KB15C6;;10.2607;;;11-Sep-2019</t>
  </si>
  <si>
    <t>143157;HDFC FMP 1183D April 2018 (1) - Quarterly IDCW Option - Direct Plan;INF179KB12C3;;10.2661;;;11-Sep-2019</t>
  </si>
  <si>
    <t>141127;HDFC FMP 1188D March 2017 (1) - Direct Option -  Dividend Option;INF179KB1H78;;12.1415;;;11-Sep-2019</t>
  </si>
  <si>
    <t>141132;HDFC FMP 1188D March 2017 (1) - Direct Option -  Growth Option;INF179KB1H60;;12.1415;;;11-Sep-2019</t>
  </si>
  <si>
    <t>141128;HDFC FMP 1188D March 2017 (1) - Direct Option -  Quarterly Dividend Option;INF179KB1H86;;10.2791;;;11-Sep-2019</t>
  </si>
  <si>
    <t>141129;HDFC FMP 1188D March 2017 (1) - Regular Option -  Dividend Option;INF179KB1I02;;12.0097;;;11-Sep-2019</t>
  </si>
  <si>
    <t>141130;HDFC FMP 1188D March 2017 (1) - Regular Option -  Growth Option;INF179KB1H94;;12.0097;;;11-Sep-2019</t>
  </si>
  <si>
    <t>141131;HDFC FMP 1188D March 2017 (1) - Regular Option -  Quarterly Dividend Option;INF179KB1I10;;10.2692;;;11-Sep-2019</t>
  </si>
  <si>
    <t>146058;HDFC FMP 1190D January 2019 (1) - Growth Option;INF179KC1098;;10.7721;;;11-Sep-2019</t>
  </si>
  <si>
    <t>146056;HDFC FMP 1190D January 2019 (1) - Growth Option - Direct Plan;INF179KC1064;;10.8229;;;11-Sep-2019</t>
  </si>
  <si>
    <t>146055;HDFC FMP 1190D January 2019 (1) - IDCW Option - Direct Plan;INF179KC1072;;10.8229;;;11-Sep-2019</t>
  </si>
  <si>
    <t>146059;HDFC FMP 1190D January 2019 (1) - Quarterly IDCW Option;INF179KC1114;;10.4127;;;11-Sep-2019</t>
  </si>
  <si>
    <t>146057;HDFC FMP 1190D January 2019 (1) - Quarterly IDCW Option - Direct Plan;INF179KC1080;;10.4284;;;11-Sep-2019</t>
  </si>
  <si>
    <t>145985;HDFC FMP 1196D December 2018 (1) - Growth Option;INF179KC1031;;10.8017;;;11-Sep-2019</t>
  </si>
  <si>
    <t>145982;HDFC FMP 1196D December 2018 (1) - Growth Option - Direct Plan;INF179KB19Z9;;10.8538;;;11-Sep-2019</t>
  </si>
  <si>
    <t>145984;HDFC FMP 1196D December 2018 (1) - IDCW Option;INF179KC1049;;10.8017;;;11-Sep-2019</t>
  </si>
  <si>
    <t>145981;HDFC FMP 1196D December 2018 (1) - IDCW Option - Direct Plan;INF179KC1015;;10.8538;;;11-Sep-2019</t>
  </si>
  <si>
    <t>145986;HDFC FMP 1196D December 2018 (1) - Quarterly IDCW Option;INF179KC1056;;10.4293;;;11-Sep-2019</t>
  </si>
  <si>
    <t>145983;HDFC FMP 1196D December 2018 (1) - Quarterly IDCW Option - Direct Plan;INF179KC1023;;10.4451;;;11-Sep-2019</t>
  </si>
  <si>
    <t>140549;HDFC FMP 1199D January 2017 (1) - Direct Option - Dividend Option;INF179KB1ZN6;;12.2276;;;11-Sep-2019</t>
  </si>
  <si>
    <t>140552;HDFC FMP 1199D January 2017 (1) - Direct Option - Growth Option;INF179KB1ZM8;;12.2276;;;11-Sep-2019</t>
  </si>
  <si>
    <t>140553;HDFC FMP 1199D January 2017 (1) - Direct Option - Quarterly Dividend Option;INF179KB1ZO4;;10.2064;;;11-Sep-2019</t>
  </si>
  <si>
    <t>140554;HDFC FMP 1199D January 2017 (1) - Regular Option - Dividend Option;INF179KB1ZQ9;;12.0765;;;11-Sep-2019</t>
  </si>
  <si>
    <t>140550;HDFC FMP 1199D January 2017 (1) - Regular Option - Growth Option;INF179KB1ZP1;;12.0765;;;11-Sep-2019</t>
  </si>
  <si>
    <t>140551;HDFC FMP 1199D January 2017 (1) - Regular Option - Quarterly Dividend Option;INF179KB1ZR7;;10.2053;;;11-Sep-2019</t>
  </si>
  <si>
    <t>145869;HDFC FMP 1203D December 2018 (1) - Growth Option;INF179KB16Z5;;10.8048;;;11-Sep-2019</t>
  </si>
  <si>
    <t>145866;HDFC FMP 1203D December 2018 (1) - Growth Option - Direct Plan;INF179KB13Z2;;10.8584;;;11-Sep-2019</t>
  </si>
  <si>
    <t>145868;HDFC FMP 1203D December 2018 (1) - IDCW Option;INF179KB17Z3;;10.8048;;;11-Sep-2019</t>
  </si>
  <si>
    <t>145870;HDFC FMP 1203D December 2018 (1) - Quarterly IDCW Option;INF179KB18Z1;;10.4109;;;11-Sep-2019</t>
  </si>
  <si>
    <t>142727;HDFC FMP 1208D March 2018 (1) - Growth Option;INF179KB1Y36;;11.0122;;;11-Sep-2019</t>
  </si>
  <si>
    <t>142726;HDFC FMP 1208D March 2018 (1) - Growth Option - Direct Plan;INF179KB1Y02;;11.0616;;;11-Sep-2019</t>
  </si>
  <si>
    <t>142730;HDFC FMP 1208D March 2018 (1) - IDCW Option;INF179KB1Y44;;11.0122;;;11-Sep-2019</t>
  </si>
  <si>
    <t>142725;HDFC FMP 1208D March 2018 (1) - IDCW Option - Direct Plan;INF179KB1Y10;;11.0616;;;11-Sep-2019</t>
  </si>
  <si>
    <t>142728;HDFC FMP 1208D March 2018 (1) - Quarterly IDCW Option;INF179KB1Y51;;10.1943;;;11-Sep-2019</t>
  </si>
  <si>
    <t>142729;HDFC FMP 1208D March 2018 (1) - Quarterly IDCW Option - Direct Plan;INF179KB1Y28;;10.2008;;;11-Sep-2019</t>
  </si>
  <si>
    <t>145862;HDFC FMP 1211D December 2018 (1) - Growth Option;INF179KB10Z8;;10.8352;;;11-Sep-2019</t>
  </si>
  <si>
    <t>145860;HDFC FMP 1211D December 2018 (1) - Growth Option - Direct Plan;INF179KB17Y6;;10.8909;;;11-Sep-2019</t>
  </si>
  <si>
    <t>140961;HDFC FMP 1213D March 2017 (1) - Direct Dividend Option;INF179KB1F70;;12.1842;;;11-Sep-2019</t>
  </si>
  <si>
    <t>140962;HDFC FMP 1213D March 2017 (1) - Direct Growth Option;INF179KB1F62;;12.1842;;;11-Sep-2019</t>
  </si>
  <si>
    <t>140963;HDFC FMP 1213D March 2017 (1) - Direct Quarterly Dividend Option;INF179KB1F88;;10.2577;;;11-Sep-2019</t>
  </si>
  <si>
    <t>140960;HDFC FMP 1213D March 2017 (1) - Regular Dividend Option;INF179KB1G04;;11.9643;;;11-Sep-2019</t>
  </si>
  <si>
    <t>140958;HDFC FMP 1213D March 2017 (1) - Regular Growth Option;INF179KB1F96;;11.9643;;;11-Sep-2019</t>
  </si>
  <si>
    <t>140959;HDFC FMP 1213D March 2017 (1) - Regular Quarterly  Dividend Option;INF179KB1G12;;10.2413;;;11-Sep-2019</t>
  </si>
  <si>
    <t>140480;HDFC FMP 1218 DECEMBER 2016 (1) - Direct Option - Dividend Option;INF179KB1ZB1;;12.3579;;;11-Sep-2019</t>
  </si>
  <si>
    <t>140476;HDFC FMP 1218 DECEMBER 2016 (1) - Direct Option - Growth Option;INF179KB1ZA3;;12.3579;;;11-Sep-2019</t>
  </si>
  <si>
    <t>140478;HDFC FMP 1218 DECEMBER 2016 (1) - Direct Option - Quaterly Dividend Option;INF179KB1ZC9;;10.2115;;;11-Sep-2019</t>
  </si>
  <si>
    <t>140477;HDFC FMP 1218 DECEMBER 2016 (1) - Regular Option - Dividend Option;INF179KB1ZE5;;12.2365;;;11-Sep-2019</t>
  </si>
  <si>
    <t>140481;HDFC FMP 1218 DECEMBER 2016 (1) - Regular Option - Growth Option;INF179KB1ZD7;;12.2365;;;11-Sep-2019</t>
  </si>
  <si>
    <t>140479;HDFC FMP 1218 DECEMBER 2016 (1) - Regular Option - Quaterly Dividend Option;INF179KB1ZF2;;10.2104;;;11-Sep-2019</t>
  </si>
  <si>
    <t>145799;HDFC FMP 1218D December 2018 (1) - Growth Option;INF179KB14Y3;;10.8804;;;11-Sep-2019</t>
  </si>
  <si>
    <t>145796;HDFC FMP 1218D December 2018 (1) - Growth Option - Direct Plan;INF179KB11Y9;;10.9367;;;11-Sep-2019</t>
  </si>
  <si>
    <t>145798;HDFC FMP 1218D December 2018 (1) - IDCW Option;INF179KB15Y0;;10.8804;;;11-Sep-2019</t>
  </si>
  <si>
    <t>145795;HDFC FMP 1218D December 2018 (1) - IDCW Option - Direct Plan;INF179KB12Y7;;10.9367;;;11-Sep-2019</t>
  </si>
  <si>
    <t>145800;HDFC FMP 1218D December 2018 (1) - Quarterly IDCW Option;INF179KB16Y8;;10.4627;;;11-Sep-2019</t>
  </si>
  <si>
    <t>145719;HDFC FMP 1224D DECEMBER 2018 (1) - Growth Option;INF179KB18X6;;10.8789;;;11-Sep-2019</t>
  </si>
  <si>
    <t>145720;HDFC FMP 1224D DECEMBER 2018 (1) - Growth Option - Direct Plan;INF179KB15X2;;10.9373;;;11-Sep-2019</t>
  </si>
  <si>
    <t>145721;HDFC FMP 1224D DECEMBER 2018 (1) - IDCW Option;INF179KB19X4;;10.8789;;;11-Sep-2019</t>
  </si>
  <si>
    <t>145717;HDFC FMP 1224D DECEMBER 2018 (1) - IDCW Option - Direct Plan;INF179KB16X0;;10.9373;;;11-Sep-2019</t>
  </si>
  <si>
    <t>145722;HDFC FMP 1224D DECEMBER 2018 (1) - Quarterly IDCW Option;INF179KB10Y1;;10.4477;;;11-Sep-2019</t>
  </si>
  <si>
    <t>145639;HDFC FMP 1232D NOVEMBER 2018 (1) - Growth Option;INF179KB18W8;;10.9575;;;11-Sep-2019</t>
  </si>
  <si>
    <t>145643;HDFC FMP 1232D NOVEMBER 2018 (1) - Growth Option - Direct Plan;INF179KB15W4;;11.0181;;;11-Sep-2019</t>
  </si>
  <si>
    <t>145642;HDFC FMP 1232D NOVEMBER 2018 (1) - Quarterly IDCW Option;INF179KB10X3;;10.4939;;;11-Sep-2019</t>
  </si>
  <si>
    <t>145640;HDFC FMP 1232D NOVEMBER 2018 (1) - Quarterly IDCW Option - Direct Plan;INF179KB17W0;;10.5106;;;11-Sep-2019</t>
  </si>
  <si>
    <t>145495;HDFC FMP 1246D NOVEMBER 2018 (1) - Growth Option;INF179KB12W1;;10.9729;;;11-Sep-2019</t>
  </si>
  <si>
    <t>145492;HDFC FMP 1246D NOVEMBER 2018 (1) - Growth Option - Direct Plan;INF179KB19V8;;11.035;;;11-Sep-2019</t>
  </si>
  <si>
    <t>145494;HDFC FMP 1246D NOVEMBER 2018 (1) - IDCW Option;INF179KB13W9;;10.9729;;;11-Sep-2019</t>
  </si>
  <si>
    <t>145491;HDFC FMP 1246D NOVEMBER 2018 (1) - IDCW Option - Direct Plan;INF179KB10W5;;11.035;;;11-Sep-2019</t>
  </si>
  <si>
    <t>145496;HDFC FMP 1246D NOVEMBER 2018 (1) - Quarterly IDCW Option;INF179KB14W7;;10.5014;;;11-Sep-2019</t>
  </si>
  <si>
    <t>145493;HDFC FMP 1246D NOVEMBER 2018 (1) - Quarterly IDCW Option - Direct Plan;INF179KB11W3;;10.5174;;;11-Sep-2019</t>
  </si>
  <si>
    <t>145462;HDFC FMP 1260D October 2018 (1) - Growth Option;INF179KB16V4;;11.1015;;;11-Sep-2019</t>
  </si>
  <si>
    <t>145461;HDFC FMP 1260D October 2018 (1) - Growth Option - Direct Plan;INF179KB13V1;;11.1255;;;11-Sep-2019</t>
  </si>
  <si>
    <t>145458;HDFC FMP 1260D October 2018 (1) - Quarterly IDCW Option - Direct Plan;INF179KB15V6;;10.5483;;;11-Sep-2019</t>
  </si>
  <si>
    <t>145395;HDFC FMP 1261D October 2018 (1) - Growth Option;INF179KB10V7;;11.0665;;;11-Sep-2019</t>
  </si>
  <si>
    <t>145394;HDFC FMP 1261D October 2018 (1) - Growth Option - Direct Plan;INF179KB17U4;;11.0909;;;11-Sep-2019</t>
  </si>
  <si>
    <t>145388;HDFC FMP 1261D October 2018 (1) - IDCW Option - Direct Plan;INF179KB18U2;;11.0909;;;11-Sep-2019</t>
  </si>
  <si>
    <t>145391;HDFC FMP 1261D October 2018 (1) - Quarterly IDCW Option - Direct Plan;INF179KB19U0;;10.513;;;11-Sep-2019</t>
  </si>
  <si>
    <t>145429;HDFC FMP 1265D October 2018 (1) - Growth Option;INF179KB14U1;;11.0492;;;11-Sep-2019</t>
  </si>
  <si>
    <t>145426;HDFC FMP 1265D October 2018 (1) - Growth Option - Direct Plan;INF179KB11U7;;11.1235;;;11-Sep-2019</t>
  </si>
  <si>
    <t>145428;HDFC FMP 1265D October 2018 (1) - IDCW Option;INF179KB15U8;;11.0492;;;11-Sep-2019</t>
  </si>
  <si>
    <t>145425;HDFC FMP 1265D October 2018 (1) - IDCW Option - Direct Plan;INF179KB12U5;;11.1235;;;11-Sep-2019</t>
  </si>
  <si>
    <t>145430;HDFC FMP 1265D October 2018 (1) - Quarterly IDCW Option;INF179KB16U6;;10.5185;;;11-Sep-2019</t>
  </si>
  <si>
    <t>145427;HDFC FMP 1265D October 2018 (1) - Quarterly IDCW Option - Direct Plan;INF179KB13U3;;10.5383;;;11-Sep-2019</t>
  </si>
  <si>
    <t>145301;HDFC FMP 1274D October 2018 (1) - Growth Option;INF179KB18T4;;11.0933;;;11-Sep-2019</t>
  </si>
  <si>
    <t>145298;HDFC FMP 1274D October 2018 (1) - Growth Option - Direct Plan;INF179KB15T0;;11.1787;;;11-Sep-2019</t>
  </si>
  <si>
    <t>145300;HDFC FMP 1274D October 2018 (1) - IDCW Option;INF179KB19T2;;11.0933;;;11-Sep-2019</t>
  </si>
  <si>
    <t>145297;HDFC FMP 1274D October 2018 (1) - IDCW Option - Direct Plan;INF179KB16T8;;11.1787;;;11-Sep-2019</t>
  </si>
  <si>
    <t>145302;HDFC FMP 1274D October 2018 (1) - Quarterly IDCW Option;INF179KB10U9;;10.5516;;;11-Sep-2019</t>
  </si>
  <si>
    <t>145299;HDFC FMP 1274D October 2018 (1) - Quarterly IDCW Option - Direct Plan;INF179KB17T6;;10.5713;;;11-Sep-2019</t>
  </si>
  <si>
    <t>145274;HDFC FMP 1280D October 2018 (1) - Growth Option;INF179KB16S0;;11.1014;;;11-Sep-2019</t>
  </si>
  <si>
    <t>145272;HDFC FMP 1280D October 2018 (1) - Growth Option - Direct Plan;INF179KB13S7;;11.1936;;;11-Sep-2019</t>
  </si>
  <si>
    <t>145275;HDFC FMP 1280D October 2018 (1) - Quarterly IDCW Option;INF179KB18S6;;10.5488;;;11-Sep-2019</t>
  </si>
  <si>
    <t>140000;HDFC FMP 1302D September 2016 (1) - Direct Option - Dividend Option;INF179KB1WU8;;12.8148;;;11-Sep-2019</t>
  </si>
  <si>
    <t>139998;HDFC FMP 1302D September 2016 (1) - Direct Option - Quarterly Dividend Option;INF179KB1WV6;;10.2599;;;11-Sep-2019</t>
  </si>
  <si>
    <t>139997;HDFC FMP 1302D September 2016 (1) - Direct Option-Growth Option;INF179KB1WT0;;12.8148;;;11-Sep-2019</t>
  </si>
  <si>
    <t>140002;HDFC FMP 1302D September 2016 (1) - Regular Option - Dividend Option;INF179KB1WX2;;12.6268;;;11-Sep-2019</t>
  </si>
  <si>
    <t>139999;HDFC FMP 1302D September 2016 (1) - Regular Option - Growth Option;INF179KB1WW4;;12.6268;;;11-Sep-2019</t>
  </si>
  <si>
    <t>140001;HDFC FMP 1302D September 2016 (1) - Regular Option - Quarterly Dividend Option;INF179KB1WY0;;10.2489;;;11-Sep-2019</t>
  </si>
  <si>
    <t>139951;HDFC FMP 1309D September 2016 (1) - Direct Option - Dividend Option;INF179KB1WO1;;12.8592;;;11-Sep-2019</t>
  </si>
  <si>
    <t>139952;HDFC FMP 1309D September 2016 (1) - Direct Option - Growth Option;INF179KB1WN3;;12.8592;;;11-Sep-2019</t>
  </si>
  <si>
    <t>139955;HDFC FMP 1309D September 2016 (1) - Direct Option - Quarterly Dividend Option;INF179KB1WP8;;10.2579;;;11-Sep-2019</t>
  </si>
  <si>
    <t>139954;HDFC FMP 1309D September 2016 (1) - Regular Option - Dividend Option;INF179KB1WR4;;12.6516;;;11-Sep-2019</t>
  </si>
  <si>
    <t>139956;HDFC FMP 1309D September 2016 (1) - Regular Option - Growth Option;INF179KB1WQ6;;12.6516;;;11-Sep-2019</t>
  </si>
  <si>
    <t>139953;HDFC FMP 1309D September 2016 (1) - Regular Option - Quarterly Dividend Option;INF179KB1WS2;;10.248;;;11-Sep-2019</t>
  </si>
  <si>
    <t>145286;HDFC FMP 1344D October 2018 (1) - Growth Option;INF179KB12T7;;10.8672;;;11-Sep-2019</t>
  </si>
  <si>
    <t>145285;HDFC FMP 1344D October 2018 (1) - Growth Option - Direct Plan;INF179KB19S4;;10.8961;;;11-Sep-2019</t>
  </si>
  <si>
    <t>145283;HDFC FMP 1344D October 2018 (1) - IDCW Option;INF179KB13T5;;10.8672;;;11-Sep-2019</t>
  </si>
  <si>
    <t>145281;HDFC FMP 1344D October 2018 (1) - IDCW Option - Direct Plan;INF179KB10T1;;10.8961;;;11-Sep-2019</t>
  </si>
  <si>
    <t>145284;HDFC FMP 1344D October 2018 (1) - Quarterly IDCW Option;INF179KB14T3;;10.3568;;;11-Sep-2019</t>
  </si>
  <si>
    <t>145282;HDFC FMP 1344D October 2018 (1) - Quarterly IDCW Option - Direct Plan;INF179KB11T9;;10.3635;;;11-Sep-2019</t>
  </si>
  <si>
    <t>145107;HDFC FMP 1372D September 2018 (1) - Growth Option;INF179KB10S3;;11.1934;;;11-Sep-2019</t>
  </si>
  <si>
    <t>145104;HDFC FMP 1372D September 2018 (1) - Growth Option - Direct Plan;INF179KB17R0;;11.2734;;;11-Sep-2019</t>
  </si>
  <si>
    <t>145106;HDFC FMP 1372D September 2018 (1) - IDCW Option;INF179KB11S1;;11.1934;;;11-Sep-2019</t>
  </si>
  <si>
    <t>145103;HDFC FMP 1372D September 2018 (1) - IDCW Option - Direct Plan;INF179KB18R8;;11.2734;;;11-Sep-2019</t>
  </si>
  <si>
    <t>145105;HDFC FMP 1372D September 2018 (1) - Quarterly IDCW Option - Direct Plan;INF179KB19R6;;10.6332;;;11-Sep-2019</t>
  </si>
  <si>
    <t>144979;HDFC FMP 1381D September 2018 (1) - Growth Option;INF179KB12Q3;;11.2025;;;11-Sep-2019</t>
  </si>
  <si>
    <t>144981;HDFC FMP 1381D September 2018 (1) - Growth Option - Direct Plan;INF179KB19P0;;11.3017;;;11-Sep-2019</t>
  </si>
  <si>
    <t>144978;HDFC FMP 1381D September 2018 (1) - IDCW Option;INF179KB13Q1;;11.2025;;;11-Sep-2019</t>
  </si>
  <si>
    <t>144976;HDFC FMP 1381D September 2018 (1) - IDCW Option - Direct Plan;INF179KB10Q7;;11.3017;;;11-Sep-2019</t>
  </si>
  <si>
    <t>144980;HDFC FMP 1381D September 2018 (1) - Quarterly IDCW Option;INF179KB14Q9;;10.6025;;;11-Sep-2019</t>
  </si>
  <si>
    <t>144977;HDFC FMP 1381D September 2018 (1) - Quarterly IDCW Option - Direct Plan;INF179KB11Q5;;10.6233;;;11-Sep-2019</t>
  </si>
  <si>
    <t>141735;HDFC FMP 1430D July 2017 (1) - Direct option - Growth Plan;INF179KB1V96;;11.6371;;;11-Sep-2019</t>
  </si>
  <si>
    <t>141730;HDFC FMP 1430D July 2017 (1) - Direct option - IDCW Plan;INF179KB1W04;;11.6371;;;11-Sep-2019</t>
  </si>
  <si>
    <t>141733;HDFC FMP 1430D July 2017 (1) - Direct option - Quarterly IDCW Plan;INF179KB1W20;;10.2644;;;11-Sep-2019</t>
  </si>
  <si>
    <t>141734;HDFC FMP 1430D July 2017 (1) - Regular Option  - Growth Plan;INF179KB1W38;;11.6125;;;11-Sep-2019</t>
  </si>
  <si>
    <t>141731;HDFC FMP 1430D July 2017 (1) - Regular Option  - IDCW Plan;INF179KB1W46;;11.6125;;;11-Sep-2019</t>
  </si>
  <si>
    <t>141732;HDFC FMP 1430D July 2017 (1) - Regular Option  - Quarterly IDCW Plan;INF179KB1W53;;10.2622;;;11-Sep-2019</t>
  </si>
  <si>
    <t>143252;HDFC FMP 1434D May 2018 (1) - Growth Option;INF179KB11E1;;11.3929;;;11-Sep-2019</t>
  </si>
  <si>
    <t>143253;HDFC FMP 1434D May 2018 (1) - Growth Option - Direct Plan;INF179KB18D8;;11.4314;;;11-Sep-2019</t>
  </si>
  <si>
    <t>143251;HDFC FMP 1434D May 2018 (1) - IDCW Option;INF179KB12E9;;11.3929;;;11-Sep-2019</t>
  </si>
  <si>
    <t>143248;HDFC FMP 1434D May 2018 (1) - IDCW Option - Direct Plan;INF179KB19D6;;11.4314;;;11-Sep-2019</t>
  </si>
  <si>
    <t>143250;HDFC FMP 1434D May 2018 (1) - Quarterly IDCW Option;INF179KB13E7;;10.4884;;;11-Sep-2019</t>
  </si>
  <si>
    <t>143249;HDFC FMP 1434D May 2018 (1) - Quarterly IDCW Option - Direct Plan;INF179KB10E3;;10.4939;;;11-Sep-2019</t>
  </si>
  <si>
    <t>144798;HDFC FMP 1487D August 2018 (1) - Growth Option;INF179KB12O8;;10.7113;;;11-Sep-2019</t>
  </si>
  <si>
    <t>144800;HDFC FMP 1487D August 2018 (1) - Growth Option - Direct Plan;INF179KB19N5;;10.8199;;;11-Sep-2019</t>
  </si>
  <si>
    <t>144797;HDFC FMP 1487D August 2018 (1) - IDCW Option;INF179KB13O6;;10.7113;;;11-Sep-2019</t>
  </si>
  <si>
    <t>144796;HDFC FMP 1487D August 2018 (1) - IDCW Option - Direct Plan;INF179KB10O2;;10.8199;;;11-Sep-2019</t>
  </si>
  <si>
    <t>144801;HDFC FMP 1487D August 2018 (1) - Quarterly IDCW Option - Direct Plan;INF179KB11O0;;10.2154;;;11-Sep-2019</t>
  </si>
  <si>
    <t>123401;HDFC FMP 1846D August 2013 (1) - Growth Option;INF179KB15P8;;16.3924;;;11-Sep-2019</t>
  </si>
  <si>
    <t>123402;HDFC FMP 1846D August 2013 (1) - Growth Option - Direct Plan;INF179KB11P7;;16.6973;;;11-Sep-2019</t>
  </si>
  <si>
    <t>123406;HDFC FMP 1846D August 2013 (1) - IDCW Option;INF179KB16P6;;10.7528;;;11-Sep-2019</t>
  </si>
  <si>
    <t>123403;HDFC FMP 1846D August 2013 (1) - IDCW Option - Direct Plan;INF179KB12P5;;10.7906;;;11-Sep-2019</t>
  </si>
  <si>
    <t>128541;HDFC FMP 3360D March 2014 (1) - Flexi Option;INF179KA1II3;;14.8888;;;11-Sep-2019</t>
  </si>
  <si>
    <t>128539;HDFC FMP 3360D March 2014 (1) - Flexi Option - Direct Plan;INF179KA1IE2;;14.9705;;;11-Sep-2019</t>
  </si>
  <si>
    <t>128542;HDFC FMP 3360D March 2014 (1) - Growth Option;INF179KA1IF9;;14.8888;;;11-Sep-2019</t>
  </si>
  <si>
    <t>128544;HDFC FMP 3360D March 2014 (1) - Growth Option - Direct Plan;INF179KA1IB8;;14.9705;;;11-Sep-2019</t>
  </si>
  <si>
    <t>128540;HDFC FMP 3360D March 2014 (1) - IDCW Option;INF179KA1IG7;;14.8888;;;11-Sep-2019</t>
  </si>
  <si>
    <t>128538;HDFC FMP 3360D March 2014 (1) - IDCW Option - Direct Plan;INF179KA1IC6;;14.9705;;;11-Sep-2019</t>
  </si>
  <si>
    <t>128543;HDFC FMP 3360D March 2014 (1) - Quarterly IDCW Option;INF179KA1IH5;;10.3398;;;11-Sep-2019</t>
  </si>
  <si>
    <t>128545;HDFC FMP 3360D March 2014 (1) - Quarterly IDCW Option - Direct Plan;INF179KA1ID4;;10.3419;;;11-Sep-2019</t>
  </si>
  <si>
    <t>127924;HDFC FMP 370D March 2014 (1)-Direct Option-Growth Option;INF179KA13I0;;15.5105;;;11-Sep-2019</t>
  </si>
  <si>
    <t>127922;HDFC FMP 370D March 2014 (1)-Regular Option-Dividend Option;INF179KA10I6;;11.8688;;;11-Sep-2019</t>
  </si>
  <si>
    <t>127928;HDFC FMP 370D March 2014 (1)-Regular Option-Growth Option;INF179KA17I1;;15.4323;;;11-Sep-2019</t>
  </si>
  <si>
    <t>127556;HDFC FMP 793D February 2014 (1) - Direct Option-Flexi Option;INF179KB1PZ1;;15.9415;;;11-Sep-2019</t>
  </si>
  <si>
    <t>127557;HDFC FMP 793D February 2014 (1) - Direct Option-Growth Option;INF179KB1QA2;;15.9415;;;11-Sep-2019</t>
  </si>
  <si>
    <t>127563;HDFC FMP 793D February 2014 (1) - Regular Option-Flexi Option;INF179KB1QD6;;15.8274;;;11-Sep-2019</t>
  </si>
  <si>
    <t>127560;HDFC FMP 793D February 2014 (1) - Regular Option-Growth Option;INF179KB1QE4;;15.8274;;;11-Sep-2019</t>
  </si>
  <si>
    <t>141204;HSBC Fixed Term Series 128 - Direct Plan Growth Option;INF336L01LX5;;11.8731;;;11-Sep-2019</t>
  </si>
  <si>
    <t>141206;HSBC Fixed Term Series 128 - Growth Option;INF336L01LZ0;;11.776;;;11-Sep-2019</t>
  </si>
  <si>
    <t>141205;HSBC FTS 128 - IDCW - Tenure 1106 Days - Maturity: 29-Apr-2020;INF336L01MA1;;11.776;;;11-Sep-2019</t>
  </si>
  <si>
    <t>141469;HSBC Fixed Term Series 129 - Direct Plan Growth Option;INF336L01MB9;;11.7352;;;11-Sep-2019</t>
  </si>
  <si>
    <t>141467;HSBC Fixed Term Series 129 - Growth Option;INF336L01MD5;;11.668;;;11-Sep-2019</t>
  </si>
  <si>
    <t>141468;HSBC FTS 129 - IDCW - Tenure 1120 Days - Maturity: 30-Jun-2020;INF336L01ME3;;11.668;;;11-Sep-2019</t>
  </si>
  <si>
    <t>142086;HSBC Fixed Term Series 130 - Growth Option;INF336L01MH6;;11.3578;;;11-Sep-2019</t>
  </si>
  <si>
    <t>142085;HSBC FTS 130 - IDCW - Tenure 1204 Days - Maturity: 08-Apr-2021;INF336L01MI4;;11.3578;;;11-Sep-2019</t>
  </si>
  <si>
    <t>142087;HSBC FTS 130 - IDCW Direct Plan-Tenure 1204 Days-Maturity: 08-Apr-2021;INF336L01MF0;;11.3974;;;11-Sep-2019</t>
  </si>
  <si>
    <t>142989;HSBC Fixed Term Series 131 - Direct Plan Growth Option;INF336L01MN4;;11.2136;;;11-Sep-2019</t>
  </si>
  <si>
    <t>142990;HSBC Fixed Term Series 131 - Growth Option;INF336L01MP9;;11.1714;;;11-Sep-2019</t>
  </si>
  <si>
    <t>142991;HSBC FTS 131 - IDCW - Tenure 1140 Days -  Maturity: 03-May-2021;INF336L01MQ7;;11.1714;;;11-Sep-2019</t>
  </si>
  <si>
    <t>142740;HSBC Fixed Term Series 132 - Direct Plan Growth Option;INF336L01MJ2;;11.1415;;;11-Sep-2019</t>
  </si>
  <si>
    <t>142739;HSBC Fixed Term Series 132 - Growth Option;INF336L01ML8;;11.1076;;;11-Sep-2019</t>
  </si>
  <si>
    <t>142741;HSBC FTS 132 - IDCW - Tenure 1149 Days - Maturity: 03-May-2021;INF336L01MM6;;11.1076;;;11-Sep-2019</t>
  </si>
  <si>
    <t>142742;HSBC FTS 132 - IDCW Direct Plan-Tenure 1149 Days-Maturity: 03-May-2021;INF336L01MK0;;11.1415;;;11-Sep-2019</t>
  </si>
  <si>
    <t>143050;HSBC Fixed Term Series 133 - Direct Plan Growth Option;INF336L01MR5;;11.0945;;;11-Sep-2019</t>
  </si>
  <si>
    <t>143052;HSBC Fixed Term Series 133 - Growth Option;INF336L01MT1;;11.0616;;;11-Sep-2019</t>
  </si>
  <si>
    <t>143051;HSBC FTS 133 - IDCW - Tenure 1134 Days - Maturity: 03-May-2021;INF336L01MU9;;11.0616;;;11-Sep-2019</t>
  </si>
  <si>
    <t>143049;HSBC FTS 133 - IDCW Direct Plan-Tenure 1134 Days-Maturity: 03-May-2021;INF336L01MS3;;11.0945;;;11-Sep-2019</t>
  </si>
  <si>
    <t>143668;HSBC Fixed Term Series 134 - Direct Plan Growth Option;INF336L01MV7;;10.2869;;;11-Sep-2019</t>
  </si>
  <si>
    <t>143670;HSBC Fixed Term Series 134 - Dividend Option;INF336L01MY1;;10.2419;;;11-Sep-2019</t>
  </si>
  <si>
    <t>143669;HSBC FTS 134 - IDCW - Tenure 1118 Days - Maturity: 29-Jun-2021;INF336L01MX3;;10.2419;;;11-Sep-2019</t>
  </si>
  <si>
    <t>143667;HSBC FTS 134 - IDCW Direct Plan - Tenure 1118 Days - Maturity: 29-Jun-2021;INF336L01MW5;;10.2869;;;11-Sep-2019</t>
  </si>
  <si>
    <t>144117;HSBC Fixed Term Series 135 - Direct Plan Growth Option;INF336L01MZ8;;10.1994;;;11-Sep-2019</t>
  </si>
  <si>
    <t>144115;HSBC Fixed Term Series 135 - Growth Option;INF336L01NB7;;10.1628;;;11-Sep-2019</t>
  </si>
  <si>
    <t>144116;HSBC FTS 135 - IDCW - Tenure 1117 Days - Maturity: 30-Jul-2021;INF336L01NC5;;10.1628;;;11-Sep-2019</t>
  </si>
  <si>
    <t>144118;HSBC FTS 135 - IDCW Direct Plan - Tenure 1117 Days - Maturity: 30-Jul-2021;INF336L01NA9;;10.1994;;;11-Sep-2019</t>
  </si>
  <si>
    <t>144556;HSBC Fixed Term Series 136 - Direct Plan Growth Option;INF336L01ND3;;10.0879;;;11-Sep-2019</t>
  </si>
  <si>
    <t>144555;HSBC Fixed Term Series 136 - Growth Option;INF336L01NF8;;10.0546;;;11-Sep-2019</t>
  </si>
  <si>
    <t>144557;HSBC FTS 136 - IDCW - Tenure 1145 Days - Maturity: 30-Sep-2021;INF336L01NG6;;10.0546;;;11-Sep-2019</t>
  </si>
  <si>
    <t>144558;HSBC FTS 136 - IDCW Direct Plan - Tenure 1145 Days - Maturity: 30-Sep-2021;INF336L01NE1;;10.0879;;;11-Sep-2019</t>
  </si>
  <si>
    <t>146104;HSBC Fixed Term Series 137 - Growth Option;INF336L01NP7;;10.7348;;;11-Sep-2019</t>
  </si>
  <si>
    <t>146102;HSBC Fixed Term Series 137 Direct Plan Growth Option;INF336L01NN2;;10.7528;;;11-Sep-2019</t>
  </si>
  <si>
    <t>146103;HSBC FTS 137 - IDCW - Tenure 1187 Days - Maturity: 18-Apr-2022;INF336L01NQ5;;10.7348;;;11-Sep-2019</t>
  </si>
  <si>
    <t>146101;HSBC FTS 137 - IDCW Direct Plan - Tenure 1187 Days - Maturity: 18-Apr-2022;INF336L01NO0;;10.7528;;;11-Sep-2019</t>
  </si>
  <si>
    <t>146487;HSBC Fixed Term Series 139 - Direct Plan - Direct Plan - Growth Option;INF336L01NR3;;10.6522;;;11-Sep-2019</t>
  </si>
  <si>
    <t>146488;HSBC Fixed Term Series 139 - Growth Option;INF336L01NT9;;10.6372;;;11-Sep-2019</t>
  </si>
  <si>
    <t>146485;HSBC FTS 139 - IDCW - Tenure 1163 Days - Maturity: 03-May-2022;INF336L01NU7;;10.6372;;;11-Sep-2019</t>
  </si>
  <si>
    <t>146486;HSBC FTS 139 - IDCW Direct Plan - Tenure 1163 Days - Maturity: 03-May-2022;INF336L01NS1;;10.6522;;;11-Sep-2019</t>
  </si>
  <si>
    <t>147149;HSBC Fixed Term Series 140 - Growth Option;INF336L01OD1;;10.4683;;;11-Sep-2019</t>
  </si>
  <si>
    <t>147152;HSBC Fixed Term Series 140 Direct plan - Growth Option;INF336L01OB5;;10.4787;;;11-Sep-2019</t>
  </si>
  <si>
    <t>147151;HSBC FTS 140 - IDCW - Tenure 1147 Days - Maturity: 15-Jun-2022;INF336L01OE9;;10.4683;;;11-Sep-2019</t>
  </si>
  <si>
    <t>147150;HSBC FTS 140 - IDCW Direct Plan - Tenure 1147 Days - Maturity: 15-Jun-2022;INF336L01OC3;;10.4787;;;11-Sep-2019</t>
  </si>
  <si>
    <t>139368;ICICI Prudential Capital Protection Oriented Fund - Series X - 1235 Days Plan A Cumulative Option;INF109KB1VP5;;12.2975;;;11-Sep-2019</t>
  </si>
  <si>
    <t>139371;ICICI Prudential Capital Protection Oriented Fund - Series X - 1235 Days Plan A Direct Plan Cumulative Option;INF109KB1VR1;;12.8087;;;11-Sep-2019</t>
  </si>
  <si>
    <t>139370;ICICI Prudential Capital Protection Oriented Fund - Series X - 1235 Days Plan A Direct Plan Dividend Option;INF109KB1VS9;;12.8087;;;11-Sep-2019</t>
  </si>
  <si>
    <t>139369;ICICI Prudential Capital Protection Oriented Fund - Series X - 1235 Days Plan A Dividend Option;INF109KB1VQ3;;12.2975;;;11-Sep-2019</t>
  </si>
  <si>
    <t>139470;ICICI Prudential Capital Protection Oriented Fund - Series X - 1375 Days Plan B Cumulative Plan;INF109KB1WZ2;;12.1044;;;11-Sep-2019</t>
  </si>
  <si>
    <t>139471;ICICI Prudential Capital Protection Oriented Fund - Series X - 1375 Days Plan B Direct Plan Cumulative Plan;INF109KB1XB1;;12.6202;;;11-Sep-2019</t>
  </si>
  <si>
    <t>139473;ICICI Prudential Capital Protection Oriented Fund - Series X - 1375 Days Plan B Direct Plan Dividend Option;INF109KB1XC9;;12.5633;;;11-Sep-2019</t>
  </si>
  <si>
    <t>139472;ICICI Prudential Capital Protection Oriented Fund - Series X - 1375 Days Plan B Dividend Plan;INF109KB1XA3;;12.0489;;;11-Sep-2019</t>
  </si>
  <si>
    <t>140143;ICICI Prudential Capital Protection Oriented Fund - Series XI - Plan A 2056 Days - Cumulative Option;INF109KB1K88;;12.1358;;;11-Sep-2019</t>
  </si>
  <si>
    <t>140142;ICICI Prudential Capital Protection Oriented Fund - Series XI - Plan A 2056 Days - Direct Plan - Cumulative Option;INF109KB1L04;;12.6261;;;11-Sep-2019</t>
  </si>
  <si>
    <t>140141;ICICI Prudential Capital Protection Oriented Fund - Series XI - Plan A 2056 Days - Direct Plan - IDCW Option;INF109KB1L12;;12.6261;;;11-Sep-2019</t>
  </si>
  <si>
    <t>140140;ICICI Prudential Capital Protection Oriented Fund - Series XI - Plan A 2056 Days - IDCW Option;INF109KB1K96;;12.1358;;;11-Sep-2019</t>
  </si>
  <si>
    <t>140363;ICICI Prudential Capital Protection Oriented Fund - Series XI - Plan B 1222 Days - Cumulative Option;INF109KB1L46;;11.6672;;;11-Sep-2019</t>
  </si>
  <si>
    <t>140366;ICICI Prudential Capital Protection Oriented Fund - Series XI - Plan B 1222 Days - Direct Plan - Cumulative Option;INF109KB1L61;;12.0491;;;11-Sep-2019</t>
  </si>
  <si>
    <t>140365;ICICI Prudential Capital Protection Oriented Fund - Series XI - Plan B 1222 Days - Direct Plan - Dividend Option;INF109KB1L79;;12.0491;;;11-Sep-2019</t>
  </si>
  <si>
    <t>140364;ICICI Prudential Capital Protection Oriented Fund - Series XI - Plan B 1222 Days - Dividend Option;INF109KB1L53;;11.6672;;;11-Sep-2019</t>
  </si>
  <si>
    <t>140645;ICICI Prudential Capital Protection Oriented Fund - Series XI - Plan C 1255 Days - Cumulative Option;INF109KB1Q25;;11.4387;;;11-Sep-2019</t>
  </si>
  <si>
    <t>140646;ICICI Prudential Capital Protection Oriented Fund - Series XI - Plan C 1255 Days - Direct Plan - Cumulative Option;INF109KB1Q41;;11.7778;;;11-Sep-2019</t>
  </si>
  <si>
    <t>140648;ICICI Prudential Capital Protection Oriented Fund - Series XI - Plan C 1255 Days - Direct Plan - Dividend Option;INF109KB1Q58;;11.7778;;;11-Sep-2019</t>
  </si>
  <si>
    <t>140647;ICICI Prudential Capital Protection Oriented Fund - Series XI - Plan C 1255 Days - Dividend Option;INF109KB1Q33;;11.4387;;;11-Sep-2019</t>
  </si>
  <si>
    <t>140649;ICICI Prudential Capital Protection Oriented Fund - Series XI - Plan D 1247 Days - Cumulative Option;INF109KB1R08;;11.2936;;;11-Sep-2019</t>
  </si>
  <si>
    <t>140650;ICICI Prudential Capital Protection Oriented Fund - Series XI - Plan D 1247 Days - Direct Plan -  Cumulative Option;INF109KB1R24;;11.6001;;;11-Sep-2019</t>
  </si>
  <si>
    <t>140652;ICICI Prudential Capital Protection Oriented Fund - Series XI - Plan D 1247 Days - Direct Plan -  Dividend Option;INF109KB1R32;;11.6001;;;11-Sep-2019</t>
  </si>
  <si>
    <t>140651;ICICI Prudential Capital Protection Oriented Fund - Series XI - Plan D 1247 Days - Dividend Option;INF109KB1R16;;11.2936;;;11-Sep-2019</t>
  </si>
  <si>
    <t>140978;ICICI Prudential Capital Protection Oriented Fund - Series XI - Plan E 1222 Days - Cumulative Option;INF109KB1W27;;11.3975;;;11-Sep-2019</t>
  </si>
  <si>
    <t>140981;ICICI Prudential Capital Protection Oriented Fund - Series XI - Plan E 1222 Days - Direct Plan -  Cumulative Option;INF109KB1W43;;11.7392;;;11-Sep-2019</t>
  </si>
  <si>
    <t>140979;ICICI Prudential Capital Protection Oriented Fund - Series XI - Plan E 1222 Days - Direct Plan -  Dividend Option;INF109KB1W50;;11.7392;;;11-Sep-2019</t>
  </si>
  <si>
    <t>140980;ICICI Prudential Capital Protection Oriented Fund - Series XI - Plan E 1222 Days - Dividend Option;INF109KB1W35;;11.3975;;;11-Sep-2019</t>
  </si>
  <si>
    <t>141379;ICICI Prudential Capital Protection Oriented Fund - Series XII - Plan A 1168 Days - Cumulative Option;INF109KB12H9;;11.4565;;;11-Sep-2019</t>
  </si>
  <si>
    <t>141378;ICICI Prudential Capital Protection Oriented Fund - Series XII - Plan A 1168 Days - Direct Plan - Cumulative Option;INF109KB14H5;;11.7809;;;11-Sep-2019</t>
  </si>
  <si>
    <t>141377;ICICI Prudential Capital Protection Oriented Fund - Series XII - Plan A 1168 Days - Direct Plan - Dividend Option;INF109KB15H2;;11.7809;;;11-Sep-2019</t>
  </si>
  <si>
    <t>141376;ICICI Prudential Capital Protection Oriented Fund - Series XII - Plan A 1168 Days - Dividend Option;INF109KB13H7;;11.4565;;;11-Sep-2019</t>
  </si>
  <si>
    <t>141858;ICICI Prudential Capital Protection Oriented Fund - Series XII - Plan C 1270 Days - Cumulative Option;INF109KB15X9;;10.9794;;;11-Sep-2019</t>
  </si>
  <si>
    <t>141859;ICICI Prudential Capital Protection Oriented Fund - Series XII - Plan C 1270 Days - Direct Plan - Cumulative Option;INF109KB13X4;;11.2051;;;11-Sep-2019</t>
  </si>
  <si>
    <t>141860;ICICI Prudential Capital Protection Oriented Fund - Series XII - Plan C 1270 Days - Direct Plan - IDCW Option;INF109KB14X2;;11.2051;;;11-Sep-2019</t>
  </si>
  <si>
    <t>141857;ICICI Prudential Capital Protection Oriented Fund - Series XII - Plan C 1270 Days - IDCW OPtion;INF109KB16X7;;10.9794;;;11-Sep-2019</t>
  </si>
  <si>
    <t>145521;ICICI Prudential Capital Protection Oriented Fund - Series XIV - Plan A 1275 Days - Cumulative Option;INF109KC1PC4;;10.8052;;;11-Sep-2019</t>
  </si>
  <si>
    <t>145522;ICICI Prudential Capital Protection Oriented Fund - Series XIV - Plan A 1275 Days - Direct Plan - Cumulative Option;INF109KC1PE0;;10.8636;;;11-Sep-2019</t>
  </si>
  <si>
    <t>145523;ICICI Prudential Capital Protection Oriented Fund - Series XIV - Plan A 1275 Days - Direct Plan - IDCW Option;INF109KC1PF7;;10.8636;;;11-Sep-2019</t>
  </si>
  <si>
    <t>145524;ICICI Prudential Capital Protection Oriented Fund - Series XIV - Plan A 1275 Days - IDCW Option;INF109KC1PD2;;10.8052;;;11-Sep-2019</t>
  </si>
  <si>
    <t>135974;ICICI Prudential Capital Protection Oriented Fund - Series IX - 1378 Days Plan D Cumulative Option;INF109KB1PP7;;12.6693;;;11-Sep-2019</t>
  </si>
  <si>
    <t>135972;ICICI Prudential Capital Protection Oriented Fund - Series IX - 1378 Days Plan D Direct Plan Cumulative Option;INF109KB1PR3;;13.2824;;;11-Sep-2019</t>
  </si>
  <si>
    <t>135973;ICICI Prudential Capital Protection Oriented Fund - Series IX - 1378 Days Plan D Direct Plan Dividend Option;INF109KB1PS1;;13.2237;;;11-Sep-2019</t>
  </si>
  <si>
    <t>135975;ICICI Prudential Capital Protection Oriented Fund - Series IX - 1378 Days Plan D Dividend Option;INF109KB1PQ5;;12.6131;;;11-Sep-2019</t>
  </si>
  <si>
    <t>136372;ICICI Prudential Capital Protection Oriented Fund - Series IX - 1325 Days Plan E Cumulative Option;INF109KB1SN6;;12.8324;;;11-Sep-2019</t>
  </si>
  <si>
    <t>136370;ICICI Prudential Capital Protection Oriented Fund - Series IX - 1325 Days Plan E Direct Plan Cumulative Option;INF109KB1SP1;;13.4183;;;11-Sep-2019</t>
  </si>
  <si>
    <t>136373;ICICI Prudential Capital Protection Oriented Fund - Series IX - 1325 Days Plan E Direct Plan Dividend Option;INF109KB1SQ9;;13.4183;;;11-Sep-2019</t>
  </si>
  <si>
    <t>136371;ICICI Prudential Capital Protection Oriented Fund - Series IX - 1325 Days Plan E Dividend Option;INF109KB1SO4;;12.8324;;;11-Sep-2019</t>
  </si>
  <si>
    <t>133293;ICICI Prudential Capital Protection Oriented Fund - Series VII - 1822 Days Plan D Cumulative Option;INF109KA10P8;;13.3720;;;11-Sep-2019</t>
  </si>
  <si>
    <t>133295;ICICI Prudential Capital Protection Oriented Fund - Series VII - 1822 Days Plan D Direct Plan Cumulative Option;INF109KA12P4;;14.1328;;;11-Sep-2019</t>
  </si>
  <si>
    <t>133294;ICICI Prudential Capital Protection Oriented Fund - Series VII - 1822 Days Plan D Direct Plan Dividend Option;INF109KA13P2;;14.1328;;;11-Sep-2019</t>
  </si>
  <si>
    <t>133296;ICICI Prudential Capital Protection Oriented Fund - Series VII - 1822 Days Plan D Dividend Option;INF109KA11P6;;13.3720;;;11-Sep-2019</t>
  </si>
  <si>
    <t>127726;ICICI Prudential Fixed Maturity Plan-Series 73-1140 Days Plan E - Cumulative;INF109KA1OV9;;15.8432;;;11-Sep-2019</t>
  </si>
  <si>
    <t>127724;ICICI Prudential Fixed Maturity Plan-Series 73-1140 Days Plan E - Direct Plan - Cumulative;INF109KA1OX5;;16.0854;;;11-Sep-2019</t>
  </si>
  <si>
    <t>127727;ICICI Prudential Fixed Maturity Plan-Series 73-1140 Days Plan E - Dividend;INF109KA1OW7;;14.5753;;;11-Sep-2019</t>
  </si>
  <si>
    <t>130062;ICICI Prudential Fixed Maturity Plan - Series 74 - 9 Years Plan U Direct Plan IDCW Option;INF109KA1WP4;;15.2053;;;11-Sep-2019</t>
  </si>
  <si>
    <t>130064;ICICI Prudential Fixed Maturity Plan - Series 74 -9 Years Plan U Direct Plan Cumulative Option;INF109KA1WO7;;15.2053;;;11-Sep-2019</t>
  </si>
  <si>
    <t>130063;ICICI Prudential Fixed Maturity Plan -Series 74 -9 Years Plan U Cumulative Option;INF109KA1WM1;;14.9681;;;11-Sep-2019</t>
  </si>
  <si>
    <t>130061;ICICI Prudential Fixed Maturity Plan -Series 74 -9 Years Plan U IDCW Option;INF109KA1WN9;;14.9681;;;11-Sep-2019</t>
  </si>
  <si>
    <t>139114;ICICI Prudential Fixed Maturity Plan - Series 78 - 1281 Days Plan V Cumulative Option;INF109KB1TT1;;13.3880;;;11-Sep-2019</t>
  </si>
  <si>
    <t>139113;ICICI Prudential Fixed Maturity Plan - Series 78 - 1281 Days Plan V Direct Plan Cumulative Option;INF109KB1TV7;;13.4766;;;11-Sep-2019</t>
  </si>
  <si>
    <t>139111;ICICI Prudential Fixed Maturity Plan - Series 78 - 1281 Days Plan V Direct Plan Dividend Option;INF109KB1TW5;;13.4766;;;11-Sep-2019</t>
  </si>
  <si>
    <t>139112;ICICI Prudential Fixed Maturity Plan - Series 78 - 1281 Days Plan V Dividend Option;INF109KB1TU9;;13.3880;;;11-Sep-2019</t>
  </si>
  <si>
    <t>139762;ICICI Prudential Fixed Maturity Plan - Series 79 - 1104 Days Plan O Cumulative Option;INF109KB1ZQ4;;12.7294;;;11-Sep-2019</t>
  </si>
  <si>
    <t>139761;ICICI Prudential Fixed Maturity Plan - Series 79 - 1104 Days Plan O Direct Plan Cumulative Option;INF109KB1ZS0;;12.8380;;;11-Sep-2019</t>
  </si>
  <si>
    <t>139760;ICICI Prudential Fixed Maturity Plan - Series 79 - 1104 Days Plan O Direct Plan Dividend Option;INF109KB1ZT8;;12.8380;;;11-Sep-2019</t>
  </si>
  <si>
    <t>139759;ICICI Prudential Fixed Maturity Plan - Series 79 - 1104 Days Plan O Dividend Option;INF109KB1ZR2;;12.7294;;;11-Sep-2019</t>
  </si>
  <si>
    <t>139841;ICICI Prudential Fixed Maturity Plan - Series 79 - 1104 Days Plan P Cumulative Option;INF109KB1B48;;12.2942;;;11-Sep-2019</t>
  </si>
  <si>
    <t>139842;ICICI Prudential Fixed Maturity Plan - Series 79 - 1104 Days Plan P Direct Plan Cumulative Option;INF109KB1B63;;12.3619;;;11-Sep-2019</t>
  </si>
  <si>
    <t>139843;ICICI Prudential Fixed Maturity Plan - Series 79 - 1104 Days Plan P Direct Plan Dividend Option;INF109KB1B71;;12.3619;;;11-Sep-2019</t>
  </si>
  <si>
    <t>139844;ICICI Prudential Fixed Maturity Plan - Series 79 - 1104 Days Plan P Dividend Option;INF109KB1B55;;12.2942;;;11-Sep-2019</t>
  </si>
  <si>
    <t>139943;ICICI Prudential Fixed Maturity Plan - Series 79 - 1404 Days Plan T Cumulative Option;INF109KB1C62;;12.3887;;;11-Sep-2019</t>
  </si>
  <si>
    <t>139941;ICICI Prudential Fixed Maturity Plan - Series 79 - 1404 Days Plan T Direct Plan Cumulative Option;INF109KB1C88;;12.4427;;;11-Sep-2019</t>
  </si>
  <si>
    <t>139944;ICICI Prudential Fixed Maturity Plan - Series 79 - 1404 Days Plan T Dividend Option;INF109KB1C70;;12.3887;;;11-Sep-2019</t>
  </si>
  <si>
    <t>140019;ICICI Prudential Fixed Maturity Plan - Series 80 - 1100 Days Plan A Cumulative Option;INF109KB1H42;;12.5115;;;11-Sep-2019</t>
  </si>
  <si>
    <t>140022;ICICI Prudential Fixed Maturity Plan - Series 80 - 1100 Days Plan A Direct Plan Cumulative Option;INF109KB1H67;;12.6386;;;11-Sep-2019</t>
  </si>
  <si>
    <t>140020;ICICI Prudential Fixed Maturity Plan - Series 80 - 1100 Days Plan A Direct Plan Dividend Option;INF109KB1H75;;12.6386;;;11-Sep-2019</t>
  </si>
  <si>
    <t>140021;ICICI Prudential Fixed Maturity Plan - Series 80 - 1100 Days Plan A Dividend Option;INF109KB1H59;;12.5115;;;11-Sep-2019</t>
  </si>
  <si>
    <t>141089;ICICI Prudential Fixed Maturity Plan - Series 80 - 1125 Days Plan S - Cumulative Option;INF109KB1Y09;;12.1758;;;11-Sep-2019</t>
  </si>
  <si>
    <t>141090;ICICI Prudential Fixed Maturity Plan - Series 80 - 1125 Days Plan S - Direct Plan - Cumulative Option;INF109KB1Y25;;12.2729;;;11-Sep-2019</t>
  </si>
  <si>
    <t>141091;ICICI Prudential Fixed Maturity Plan - Series 80 - 1125 Days Plan S - Direct Plan - Dividend Option;INF109KB1Y33;;12.2729;;;11-Sep-2019</t>
  </si>
  <si>
    <t>141092;ICICI Prudential Fixed Maturity Plan - Series 80 - 1125 Days Plan S - Dividend Option;INF109KB1Y17;;12.1758;;;11-Sep-2019</t>
  </si>
  <si>
    <t>140955;ICICI Prudential Fixed Maturity Plan - Series 80 - 1138 Days Plan R - Cumulative Option;INF109KB1V85;;12.1853;;;11-Sep-2019</t>
  </si>
  <si>
    <t>140957;ICICI Prudential Fixed Maturity Plan - Series 80 - 1138 Days Plan R - Direct Plan - Cumulative Option;INF109KB1W01;;12.3229;;;11-Sep-2019</t>
  </si>
  <si>
    <t>140956;ICICI Prudential Fixed Maturity Plan - Series 80 - 1138 Days Plan R - Direct Plan - Dividend Option;INF109KB1W19;;12.3229;;;11-Sep-2019</t>
  </si>
  <si>
    <t>140954;ICICI Prudential Fixed Maturity Plan - Series 80 - 1138 Days Plan R - Dividend Option;INF109KB1V93;;12.1853;;;11-Sep-2019</t>
  </si>
  <si>
    <t>140776;ICICI Prudential Fixed Maturity Plan - Series 80 - 1150 Days Plan N - Cumulative Option;INF109KB1T89;;12.1989;;;11-Sep-2019</t>
  </si>
  <si>
    <t>140774;ICICI Prudential Fixed Maturity Plan - Series 80 - 1150 Days Plan N - Direct Plan - Dividend Option;INF109KB1U11;;12.3409;;;11-Sep-2019</t>
  </si>
  <si>
    <t>140775;ICICI Prudential Fixed Maturity Plan - Series 80 - 1150 Days Plan N - Dividend Option;INF109KB1T97;;12.1989;;;11-Sep-2019</t>
  </si>
  <si>
    <t>140773;ICICI Prudential Fixed Maturity Plan - Series 80 - 1150 Days Plan N -Direct Plan - Cumulative Option;INF109KB1U03;;12.3409;;;11-Sep-2019</t>
  </si>
  <si>
    <t>140621;ICICI Prudential Fixed Maturity Plan - Series 80 - 1170 Days Plan I - Cumulative Option;INF109KB1P83;;12.2393;;;11-Sep-2019</t>
  </si>
  <si>
    <t>140623;ICICI Prudential Fixed Maturity Plan - Series 80 - 1170 Days Plan I - Direct Plan - Cumulative Option;INF109KB1Q09;;12.3839;;;11-Sep-2019</t>
  </si>
  <si>
    <t>140624;ICICI Prudential Fixed Maturity Plan - Series 80 - 1170 Days Plan I - Direct Plan - Dividend Option;INF109KB1Q17;;12.3839;;;11-Sep-2019</t>
  </si>
  <si>
    <t>140622;ICICI Prudential Fixed Maturity Plan - Series 80 - 1170 Days Plan I - Dividend Option;INF109KB1P91;;12.2393;;;11-Sep-2019</t>
  </si>
  <si>
    <t>141097;ICICI Prudential Fixed Maturity Plan - Series 80 - 1216 Days Plan U - Cumulative Option;INF109KB10A8;;11.9551;;;11-Sep-2019</t>
  </si>
  <si>
    <t>141098;ICICI Prudential Fixed Maturity Plan - Series 80 - 1216 Days Plan U - Direct Plan - Cumulative Option;INF109KB12A4;;11.9899;;;11-Sep-2019</t>
  </si>
  <si>
    <t>141100;ICICI Prudential Fixed Maturity Plan - Series 80 - 1216 Days Plan U - Direct Plan - Dividend Option;INF109KB13A2;;11.9899;;;11-Sep-2019</t>
  </si>
  <si>
    <t>141099;ICICI Prudential Fixed Maturity Plan - Series 80 - 1216 Days Plan U - Dividend Option;INF109KB11A6;;11.9551;;;11-Sep-2019</t>
  </si>
  <si>
    <t>141163;ICICI Prudential Fixed Maturity Plan - Series 80 - 1225 Days Plan T - Cumulative Option;INF109KB1Z65;;11.9800;;;11-Sep-2019</t>
  </si>
  <si>
    <t>141166;ICICI Prudential Fixed Maturity Plan - Series 80 - 1225 Days Plan T - Direct Plan - Cumulative Option;INF109KB1Z81;;12.0168;;;11-Sep-2019</t>
  </si>
  <si>
    <t>141164;ICICI Prudential Fixed Maturity Plan - Series 80 - 1225 Days Plan T - Direct Plan - Dividend Option;INF109KB1Z99;;12.0168;;;11-Sep-2019</t>
  </si>
  <si>
    <t>141165;ICICI Prudential Fixed Maturity Plan - Series 80 - 1225 Days Plan T - Dividend Option;INF109KB1Z73;;11.9800;;;11-Sep-2019</t>
  </si>
  <si>
    <t>140942;ICICI Prudential Fixed Maturity Plan - Series 80 - 1227 Days Plan Q - Cumulative Option;INF109KB1W68;;12.0255;;;11-Sep-2019</t>
  </si>
  <si>
    <t>140944;ICICI Prudential Fixed Maturity Plan - Series 80 - 1227 Days Plan Q - Direct Plan Cumulative Option;INF109KB1W84;;12.0632;;;11-Sep-2019</t>
  </si>
  <si>
    <t>140945;ICICI Prudential Fixed Maturity Plan - Series 80 - 1227 Days Plan Q - Direct Plan Dividend Option;INF109KB1W92;;12.0632;;;11-Sep-2019</t>
  </si>
  <si>
    <t>140932;ICICI Prudential Fixed Maturity Plan - Series 80 - 1231 Days Plan P - Cumulative Option;INF109KB1V44;;12.0298;;;11-Sep-2019</t>
  </si>
  <si>
    <t>140934;ICICI Prudential Fixed Maturity Plan - Series 80 - 1231 Days Plan P - Direct Plan - Cumulative Option;INF109KB1V69;;12.0679;;;11-Sep-2019</t>
  </si>
  <si>
    <t>140935;ICICI Prudential Fixed Maturity Plan - Series 80 - 1231 Days Plan P - Direct Plan - Dividend Option;INF109KB1V77;;12.0679;;;11-Sep-2019</t>
  </si>
  <si>
    <t>140931;ICICI Prudential Fixed Maturity Plan - Series 80 - 1233 Days Plan O - Cumulative Option;INF109KB1V02;;12.0481;;;11-Sep-2019</t>
  </si>
  <si>
    <t>140928;ICICI Prudential Fixed Maturity Plan - Series 80 - 1233 Days Plan O - Direct Plan - Cumulative Option;INF109KB1V28;;12.0649;;;11-Sep-2019</t>
  </si>
  <si>
    <t>140929;ICICI Prudential Fixed Maturity Plan - Series 80 - 1233 Days Plan O - Direct Plan - Dividend Option;INF109KB1V36;;12.0649;;;11-Sep-2019</t>
  </si>
  <si>
    <t>140777;ICICI Prudential Fixed Maturity Plan - Series 80 - 1245 Days Plan L - Cumulative Option;INF109KB1T06;;12.0574;;;11-Sep-2019</t>
  </si>
  <si>
    <t>140778;ICICI Prudential Fixed Maturity Plan - Series 80 - 1245 Days Plan L - Direct Plan - Cumulative Option;INF109KB1T22;;12.0742;;;11-Sep-2019</t>
  </si>
  <si>
    <t>140779;ICICI Prudential Fixed Maturity Plan - Series 80 - 1245 Days Plan L - Direct Plan - Dividend Option;INF109KB1T30;;12.0742;;;11-Sep-2019</t>
  </si>
  <si>
    <t>140780;ICICI Prudential Fixed Maturity Plan - Series 80 - 1245 Days Plan L - Dividend Option;INF109KB1T14;;12.0574;;;11-Sep-2019</t>
  </si>
  <si>
    <t>140111;ICICI Prudential Fixed Maturity Plan - Series 80 - 1248 Days Plan D - Cumulative Option;INF109KB1K05;;12.4268;;;11-Sep-2019</t>
  </si>
  <si>
    <t>140109;ICICI Prudential Fixed Maturity Plan - Series 80 - 1248 Days Plan D - Direct Plan - Cumulative Option;INF109KB1K21;;12.5164;;;11-Sep-2019</t>
  </si>
  <si>
    <t>140108;ICICI Prudential Fixed Maturity Plan - Series 80 - 1248 Days Plan D - Dividend Option;INF109KB1K13;;12.4268;;;11-Sep-2019</t>
  </si>
  <si>
    <t>140661;ICICI Prudential Fixed Maturity Plan - Series 80 - 1253 Days Plan J - Cumulative Option;INF109KB1R40;;12.0798;;;11-Sep-2019</t>
  </si>
  <si>
    <t>140663;ICICI Prudential Fixed Maturity Plan - Series 80 - 1253 Days Plan J - Direct Plan - Cumulative Option;INF109KB1R65;;12.0787;;;11-Sep-2019</t>
  </si>
  <si>
    <t>140662;ICICI Prudential Fixed Maturity Plan - Series 80 - 1253 Days Plan J - Dividend Option;INF109KB1R57;;12.0797;;;11-Sep-2019</t>
  </si>
  <si>
    <t>141599;ICICI Prudential Fixed Maturity Plan - Series 81 - 1100 Days Plan O - Cumulative Option;INF109KB14S2;;11.5840;;;11-Sep-2019</t>
  </si>
  <si>
    <t>141597;ICICI Prudential Fixed Maturity Plan - Series 81 - 1100 Days Plan O - Direct Plan - Cumulative Option;INF109KB12S6;;11.6927;;;11-Sep-2019</t>
  </si>
  <si>
    <t>141600;ICICI Prudential Fixed Maturity Plan - Series 81 - 1100 Days Plan O - Direct Plan - Dividend Option;INF109KB13S4;;11.6927;;;11-Sep-2019</t>
  </si>
  <si>
    <t>141598;ICICI Prudential Fixed Maturity Plan - Series 81 - 1100 Days Plan O - Dividend Option;INF109KB15S9;;11.5840;;;11-Sep-2019</t>
  </si>
  <si>
    <t>141694;ICICI Prudential Fixed Maturity Plan - Series 81 - 1100 Days Plan R - Cumulative option;INF109KB11U4;;11.6121;;;11-Sep-2019</t>
  </si>
  <si>
    <t>141697;ICICI Prudential Fixed Maturity Plan - Series 81 - 1100 Days Plan R - Direct Plan - Cumulative option;INF109KB19T9;;11.6912;;;11-Sep-2019</t>
  </si>
  <si>
    <t>141696;ICICI Prudential Fixed Maturity Plan - Series 81 - 1100 Days Plan R - Direct Plan - Dividend option;INF109KB10U6;;11.6912;;;11-Sep-2019</t>
  </si>
  <si>
    <t>141695;ICICI Prudential Fixed Maturity Plan - Series 81 - 1100 Days Plan R - Dividend option;INF109KB12U2;;11.6121;;;11-Sep-2019</t>
  </si>
  <si>
    <t>141856;ICICI Prudential Fixed Maturity Plan - Series 81 - 1100 Days Plan W - Cumulative Option;INF109KB17X5;;11.5147;;;11-Sep-2019</t>
  </si>
  <si>
    <t>141854;ICICI Prudential Fixed Maturity Plan - Series 81 - 1100 Days Plan W - Direct Plan Cumulative Option;INF109KB19X1;;11.5362;;;11-Sep-2019</t>
  </si>
  <si>
    <t>141855;ICICI Prudential Fixed Maturity Plan - Series 81 - 1100 Days Plan W - Direct Plan Dividend Option;INF109KB10Y8;;11.5362;;;11-Sep-2019</t>
  </si>
  <si>
    <t>141853;ICICI Prudential Fixed Maturity Plan - Series 81 - 1100 Days Plan W - Dividend Option;INF109KB18X3;;11.5147;;;11-Sep-2019</t>
  </si>
  <si>
    <t>141264;ICICI Prudential Fixed Maturity Plan - Series 81 - 1101 Days Plan C - Cumulative Option;INF109KB16B3;;11.8968;;;11-Sep-2019</t>
  </si>
  <si>
    <t>141262;ICICI Prudential Fixed Maturity Plan - Series 81 - 1101 Days Plan C - Direct Plan - Cumulative Option;INF109KB18B9;;12.1471;;;11-Sep-2019</t>
  </si>
  <si>
    <t>141263;ICICI Prudential Fixed Maturity Plan - Series 81 - 1101 Days Plan C - Direct Plan - Dividend Option;INF109KB19B7;;12.1471;;;11-Sep-2019</t>
  </si>
  <si>
    <t>141261;ICICI Prudential Fixed Maturity Plan - Series 81 - 1101 Days Plan C - Dividend Option;INF109KB17B1;;11.8968;;;11-Sep-2019</t>
  </si>
  <si>
    <t>141332;ICICI Prudential Fixed Maturity Plan - Series 81 - 1101 Days Plan E - Cumulative Option;INF109KB12D8;;11.8842;;;11-Sep-2019</t>
  </si>
  <si>
    <t>141329;ICICI Prudential Fixed Maturity Plan - Series 81 - 1101 Days Plan E - Direct Plan - Cumulative Option;INF109KB14D4;;12.0987;;;11-Sep-2019</t>
  </si>
  <si>
    <t>141331;ICICI Prudential Fixed Maturity Plan - Series 81 - 1101 Days Plan E - Direct Plan - Dividend Option;INF109KB15D1;;12.0987;;;11-Sep-2019</t>
  </si>
  <si>
    <t>141330;ICICI Prudential Fixed Maturity Plan - Series 81 - 1101 Days Plan E - Dividend Option;INF109KB13D6;;11.8842;;;11-Sep-2019</t>
  </si>
  <si>
    <t>141371;ICICI Prudential Fixed Maturity Plan - Series 81 - 1116 Days Plan I - Cumulative Option;INF109KB12G1;;11.9494;;;11-Sep-2019</t>
  </si>
  <si>
    <t>141373;ICICI Prudential Fixed Maturity Plan - Series 81 - 1116 Days Plan I - Direct Plan - Cumulative Option;INF109KB10G5;;12.0177;;;11-Sep-2019</t>
  </si>
  <si>
    <t>141374;ICICI Prudential Fixed Maturity Plan - Series 81 - 1116 Days Plan I - Direct Plan - Dividend Option;INF109KB11G3;;12.0177;;;11-Sep-2019</t>
  </si>
  <si>
    <t>141516;ICICI Prudential Fixed Maturity Plan - Series 81 - 1150 Days Plan K - Cumulative Option;INF109KB18P9;;11.6867;;;11-Sep-2019</t>
  </si>
  <si>
    <t>141514;ICICI Prudential Fixed Maturity Plan - Series 81 - 1150 Days Plan K - Direct Plan - Cumulative Option;INF109KB16P3;;11.7434;;;11-Sep-2019</t>
  </si>
  <si>
    <t>141517;ICICI Prudential Fixed Maturity Plan - Series 81 - 1150 Days Plan K - Direct Plan - Dividend Option;INF109KB17P1;;11.7434;;;11-Sep-2019</t>
  </si>
  <si>
    <t>141515;ICICI Prudential Fixed Maturity Plan - Series 81 - 1150 Days Plan K - Dividend Option;INF109KB19P7;;11.6867;;;11-Sep-2019</t>
  </si>
  <si>
    <t>141472;ICICI Prudential Fixed Maturity Plan - Series 81 - 1154 Days Plan J - Direct Plan - Cumulative Option;INF109KB10K7;;11.7601;;;11-Sep-2019</t>
  </si>
  <si>
    <t>141473;ICICI Prudential Fixed Maturity Plan - Series 81 - 1154 Days Plan J - Direct Plan - Dividend Option;INF109KB11K5;;11.7601;;;11-Sep-2019</t>
  </si>
  <si>
    <t>141471;ICICI Prudential Fixed Maturity Plan - Series 81 - 1154 Days Plan J Cumulative Option;INF109KB12K3;;11.6871;;;11-Sep-2019</t>
  </si>
  <si>
    <t>141474;ICICI Prudential Fixed Maturity Plan - Series 81 - 1154 Days Plan J Dividend Option;INF109KB13K1;;11.6871;;;11-Sep-2019</t>
  </si>
  <si>
    <t>141668;ICICI Prudential Fixed Maturity Plan - Series 81 - 1162 Days Plan P - Cumulative Option;INF109KB13T2;;11.6529;;;11-Sep-2019</t>
  </si>
  <si>
    <t>141670;ICICI Prudential Fixed Maturity Plan - Series 81 - 1162 Days Plan P - Direct Plan - Cumulative Option;INF109KB11T6;;11.6787;;;11-Sep-2019</t>
  </si>
  <si>
    <t>141669;ICICI Prudential Fixed Maturity Plan - Series 81 - 1162 Days Plan P - Direct Plan - Dividend Option;INF109KB12T4;;11.6787;;;11-Sep-2019</t>
  </si>
  <si>
    <t>141671;ICICI Prudential Fixed Maturity Plan - Series 81 - 1162 Days Plan P - Dividend Option;INF109KB14T0;;11.6529;;;11-Sep-2019</t>
  </si>
  <si>
    <t>141687;ICICI Prudential Fixed Maturity Plan - Series 81 - 1163 Days Plan Q - Cumulative Option;INF109KB15U5;;11.6088;;;11-Sep-2019</t>
  </si>
  <si>
    <t>141686;ICICI Prudential Fixed Maturity Plan - Series 81 - 1163 Days Plan Q - Direct Plan - Cumulative Option;INF109KB13U0;;11.6369;;;11-Sep-2019</t>
  </si>
  <si>
    <t>141688;ICICI Prudential Fixed Maturity Plan - Series 81 - 1163 Days Plan Q - Direct Plan - Dividend Option;INF109KB14U8;;11.6369;;;11-Sep-2019</t>
  </si>
  <si>
    <t>141689;ICICI Prudential Fixed Maturity Plan - Series 81 - 1163 Days Plan Q - Dividend Option;INF109KB16U3;;11.6088;;;11-Sep-2019</t>
  </si>
  <si>
    <t>141355;ICICI Prudential Fixed Maturity Plan - Series 81 - 1178 Days Plan H - Cumulative Option;INF109KB16G2;;11.7951;;;11-Sep-2019</t>
  </si>
  <si>
    <t>141357;ICICI Prudential Fixed Maturity Plan - Series 81 - 1178 Days Plan H - Direct Plan - Cumulative Option;INF109KB14G7;;11.8852;;;11-Sep-2019</t>
  </si>
  <si>
    <t>141358;ICICI Prudential Fixed Maturity Plan - Series 81 - 1178 Days Plan H - Direct Plan - Dividend Option;INF109KB15G4;;11.8852;;;11-Sep-2019</t>
  </si>
  <si>
    <t>141356;ICICI Prudential Fixed Maturity Plan - Series 81 - 1178 Days Plan H - Dividend Option;INF109KB17G0;;11.7951;;;11-Sep-2019</t>
  </si>
  <si>
    <t>141354;ICICI Prudential Fixed Maturity Plan - Series 81 - 1185 Days Plan G - Cumulative Option;INF109KB10H3;;11.8031;;;11-Sep-2019</t>
  </si>
  <si>
    <t>141352;ICICI Prudential Fixed Maturity Plan - Series 81 - 1185 Days Plan G - Direct Plan - Cumulative Option;INF109KB18G8;;11.9052;;;11-Sep-2019</t>
  </si>
  <si>
    <t>141351;ICICI Prudential Fixed Maturity Plan - Series 81 - 1185 Days Plan G - Dividend Option;INF109KB11H1;;11.8031;;;11-Sep-2019</t>
  </si>
  <si>
    <t>141343;ICICI Prudential Fixed Maturity Plan - Series 81 - 1190 Days Plan F - Cumulative Option;INF109KB18F0;;11.8218;;;11-Sep-2019</t>
  </si>
  <si>
    <t>141346;ICICI Prudential Fixed Maturity Plan - Series 81 - 1190 Days Plan F - Direct Plan - Cumulative Option;INF109KB16F4;;11.9285;;;11-Sep-2019</t>
  </si>
  <si>
    <t>141345;ICICI Prudential Fixed Maturity Plan - Series 81 - 1190 Days Plan F - Dividend Option;INF109KB19F8;;11.8218;;;11-Sep-2019</t>
  </si>
  <si>
    <t>141269;ICICI Prudential Fixed Maturity Plan - Series 81 - 1195 Days Plan D - Cumulative Option;INF109KB14C6;;11.8370;;;11-Sep-2019</t>
  </si>
  <si>
    <t>141272;ICICI Prudential Fixed Maturity Plan - Series 81 - 1195 Days Plan D - Direct Plan - Cumulative Option;INF109KB16C1;;11.9465;;;11-Sep-2019</t>
  </si>
  <si>
    <t>141271;ICICI Prudential Fixed Maturity Plan - Series 81 - 1195 Days Plan D - Dividend Option;INF109KB15C3;;11.8370;;;11-Sep-2019</t>
  </si>
  <si>
    <t>141183;ICICI Prudential Fixed Maturity Plan - Series 81 - 1205 Days Plan B - Cumulative Option;INF109KB12B2;;11.8649;;;11-Sep-2019</t>
  </si>
  <si>
    <t>141182;ICICI Prudential Fixed Maturity Plan - Series 81 - 1205 Days Plan B - Direct Plan - Cumulative Option;INF109KB14B8;;11.9463;;;11-Sep-2019</t>
  </si>
  <si>
    <t>141184;ICICI Prudential Fixed Maturity Plan - Series 81 - 1205 Days Plan B - Direct Plan - Dividend Option;INF109KB15B5;;11.9463;;;11-Sep-2019</t>
  </si>
  <si>
    <t>141181;ICICI Prudential Fixed Maturity Plan - Series 81 - 1205 Days Plan B - Dividend Option;INF109KB13B0;;11.8649;;;11-Sep-2019</t>
  </si>
  <si>
    <t>141189;ICICI Prudential Fixed Maturity Plan - Series 81 - 1211 Days Plan A - Cumulative Option;INF109KB18A1;;11.8940;;;11-Sep-2019</t>
  </si>
  <si>
    <t>141192;ICICI Prudential Fixed Maturity Plan - Series 81 - 1211 Days Plan A - Direct Plan - Cumulative Option;INF109KB10B6;;11.9604;;;11-Sep-2019</t>
  </si>
  <si>
    <t>141191;ICICI Prudential Fixed Maturity Plan - Series 81 - 1211 Days Plan A - Direct Plan - Dividend Option;INF109KB11B4;;11.9604;;;11-Sep-2019</t>
  </si>
  <si>
    <t>141190;ICICI Prudential Fixed Maturity Plan - Series 81 - 1211 Days Plan A - Dividend Option;INF109KB19A9;;11.8940;;;11-Sep-2019</t>
  </si>
  <si>
    <t>143133;ICICI Prudential Fixed Maturity Plan - Series 82 - 1119 Days Plan X - Cumulative Option;INF109KC1CH1;;11.2499;;;11-Sep-2019</t>
  </si>
  <si>
    <t>143132;ICICI Prudential Fixed Maturity Plan - Series 82 - 1119 Days Plan X - Direct Plan Cumulative Option;INF109KC1CK5;;11.2658;;;11-Sep-2019</t>
  </si>
  <si>
    <t>143128;ICICI Prudential Fixed Maturity Plan - Series 82 - 1119 Days Plan X - Direct Plan Quarterly IDCW Option;INF109KC1CM1;;11.2658;;;11-Sep-2019</t>
  </si>
  <si>
    <t>143129;ICICI Prudential Fixed Maturity Plan - Series 82 - 1119 Days Plan X - Half Yearly IDCW Option;INF109KC1CI9;;11.2499;;;11-Sep-2019</t>
  </si>
  <si>
    <t>143127;ICICI Prudential Fixed Maturity Plan - Series 82 - 1119 Days Plan X - Quarterly IDCW Option;INF109KC1CJ7;;11.2499;;;11-Sep-2019</t>
  </si>
  <si>
    <t>142899;ICICI Prudential Fixed Maturity Plan - Series 82 - 1135 Days Plan S - Cumulative Option;INF109KC1BB6;;11.0186;;;11-Sep-2019</t>
  </si>
  <si>
    <t>142904;ICICI Prudential Fixed Maturity Plan - Series 82 - 1135 Days Plan S - Direct Plan Cumulative Option;INF109KC1BE0;;11.0900;;;11-Sep-2019</t>
  </si>
  <si>
    <t>142903;ICICI Prudential Fixed Maturity Plan - Series 82 - 1135 Days Plan S - Direct Plan Half Yearly IDCW Option;INF109KC1BF7;;11.0900;;;11-Sep-2019</t>
  </si>
  <si>
    <t>142901;ICICI Prudential Fixed Maturity Plan - Series 82 - 1135 Days Plan S - Direct Plan Quarterly IDCW Option;INF109KC1BG5;;11.0899;;;11-Sep-2019</t>
  </si>
  <si>
    <t>142902;ICICI Prudential Fixed Maturity Plan - Series 82 - 1135 Days Plan S - Half Yearly IDCW Option;INF109KC1BC4;;11.0186;;;11-Sep-2019</t>
  </si>
  <si>
    <t>142900;ICICI Prudential Fixed Maturity Plan - Series 82 - 1135 Days Plan S - Quarterly IDCW Option;INF109KC1BD2;;11.0186;;;11-Sep-2019</t>
  </si>
  <si>
    <t>142965;ICICI Prudential Fixed Maturity Plan - Series 82 - 1135 Days Plan U - Cumulative Option;INF109KC1BP6;;11.2872;;;11-Sep-2019</t>
  </si>
  <si>
    <t>142961;ICICI Prudential Fixed Maturity Plan - Series 82 - 1135 Days Plan U - Direct Plan Cumulative Option;INF109KC1BS0;;11.3122;;;11-Sep-2019</t>
  </si>
  <si>
    <t>142964;ICICI Prudential Fixed Maturity Plan - Series 82 - 1135 Days Plan U - Direct Plan Half Yearly IDCW Option;INF109KC1BT8;;11.3122;;;11-Sep-2019</t>
  </si>
  <si>
    <t>142963;ICICI Prudential Fixed Maturity Plan - Series 82 - 1135 Days Plan U - Quarterly IDCW Option;INF109KC1BR2;;11.2873;;;11-Sep-2019</t>
  </si>
  <si>
    <t>142982;ICICI Prudential Fixed Maturity Plan - Series 82 - 1135 Days Plan V - Cumulative Option;INF109KC1BV4;;11.0748;;;11-Sep-2019</t>
  </si>
  <si>
    <t>142977;ICICI Prudential Fixed Maturity Plan - Series 82 - 1135 Days Plan V - Direct Plan Cumulative Option;INF109KC1BY8;;11.1153;;;11-Sep-2019</t>
  </si>
  <si>
    <t>142975;ICICI Prudential Fixed Maturity Plan - Series 82 - 1135 Days Plan V - Direct Plan Quarterly IDCW Option;INF109KC1CA6;;11.1152;;;11-Sep-2019</t>
  </si>
  <si>
    <t>142976;ICICI Prudential Fixed Maturity Plan - Series 82 - 1135 Days Plan V - Half Yearly IDCW Option;INF109KC1BW2;;11.0747;;;11-Sep-2019</t>
  </si>
  <si>
    <t>142979;ICICI Prudential Fixed Maturity Plan - Series 82 - 1135 Days Plan V - Quarterly IDCW Option;INF109KC1BX0;;11.0748;;;11-Sep-2019</t>
  </si>
  <si>
    <t>142760;ICICI Prudential Fixed Maturity Plan - Series 82 - 1136 Days Plan P - Cumulative Option;INF109KC1AJ1;;11.0818;;;11-Sep-2019</t>
  </si>
  <si>
    <t>142762;ICICI Prudential Fixed Maturity Plan - Series 82 - 1136 Days Plan P - Direct Plan Cumulative Option;INF109KC1AM5;;11.1199;;;11-Sep-2019</t>
  </si>
  <si>
    <t>142764;ICICI Prudential Fixed Maturity Plan - Series 82 - 1136 Days Plan P - Direct Plan Half Yearly IDCW Option;INF109KC1AN3;;11.1199;;;11-Sep-2019</t>
  </si>
  <si>
    <t>142761;ICICI Prudential Fixed Maturity Plan - Series 82 - 1136 Days Plan P - Direct Plan Quarterly IDCW Option;INF109KC1AO1;;11.1198;;;11-Sep-2019</t>
  </si>
  <si>
    <t>142759;ICICI Prudential Fixed Maturity Plan - Series 82 - 1136 Days Plan P - Half Yearly IDCW Option;INF109KC1AK9;;11.0818;;;11-Sep-2019</t>
  </si>
  <si>
    <t>142763;ICICI Prudential Fixed Maturity Plan - Series 82 - 1136 Days Plan P - Quarterly IDCW Option;INF109KC1AL7;;11.0818;;;11-Sep-2019</t>
  </si>
  <si>
    <t>143144;ICICI Prudential Fixed Maturity Plan - Series 82 - 1141 Days Plan Y - Cumulative Option;INF109KC1CP4;;11.3165;;;11-Sep-2019</t>
  </si>
  <si>
    <t>143145;ICICI Prudential Fixed Maturity Plan - Series 82 - 1141 Days Plan Y - Direct Plan Cumulative Option;INF109KC1CS8;;11.3321;;;11-Sep-2019</t>
  </si>
  <si>
    <t>143149;ICICI Prudential Fixed Maturity Plan - Series 82 - 1141 Days Plan Y - Direct Plan Half Yearly IDCW Option;INF109KC1CT6;;11.3321;;;11-Sep-2019</t>
  </si>
  <si>
    <t>143151;ICICI Prudential Fixed Maturity Plan - Series 82 - 1141 Days Plan Y - Half Yearly IDCW Option;INF109KC1CQ2;;11.3165;;;11-Sep-2019</t>
  </si>
  <si>
    <t>143150;ICICI Prudential Fixed Maturity Plan - Series 82 - 1141 Days Plan Y - Quarterly IDCW Option;INF109KC1CR0;;11.3165;;;11-Sep-2019</t>
  </si>
  <si>
    <t>142443;ICICI Prudential Fixed Maturity Plan - Series 82 - 1157 Days Plan J - Cumulative Option;INF109KC1739;;11.2060;;;11-Sep-2019</t>
  </si>
  <si>
    <t>142450;ICICI Prudential Fixed Maturity Plan - Series 82 - 1157 Days Plan J - Direct Plan Cumulative Option;INF109KC1762;;11.2835;;;11-Sep-2019</t>
  </si>
  <si>
    <t>142448;ICICI Prudential Fixed Maturity Plan - Series 82 - 1157 Days Plan J - Direct Plan Half Yearly IDCW Option;INF109KC1770;;11.2835;;;11-Sep-2019</t>
  </si>
  <si>
    <t>142446;ICICI Prudential Fixed Maturity Plan - Series 82 - 1157 Days Plan J - Direct Plan Quarterly IDCW Option;INF109KC1788;;11.2833;;;11-Sep-2019</t>
  </si>
  <si>
    <t>142447;ICICI Prudential Fixed Maturity Plan - Series 82 - 1157 Days Plan J - Half Yearly IDCW Option;INF109KC1747;;11.2060;;;11-Sep-2019</t>
  </si>
  <si>
    <t>142445;ICICI Prudential Fixed Maturity Plan - Series 82 - 1157 Days Plan J - Quarterly IDCW Option;INF109KC1754;;11.2060;;;11-Sep-2019</t>
  </si>
  <si>
    <t>142883;ICICI Prudential Fixed Maturity Plan - Series 82 - 1170 Days Plan R - Cumulative Option;INF109KC1AV6;;11.2399;;;11-Sep-2019</t>
  </si>
  <si>
    <t>142885;ICICI Prudential Fixed Maturity Plan - Series 82 - 1170 Days Plan R - Direct Plan Cumulative Option;INF109KC1AY0;;11.2645;;;11-Sep-2019</t>
  </si>
  <si>
    <t>142888;ICICI Prudential Fixed Maturity Plan - Series 82 - 1170 Days Plan R - Direct Plan Quarterly IDCW Option;INF109KC1BA8;;11.2645;;;11-Sep-2019</t>
  </si>
  <si>
    <t>142882;ICICI Prudential Fixed Maturity Plan - Series 82 - 1170 Days Plan R - Half Yearly IDCW Option;INF109KC1AW4;;11.2399;;;11-Sep-2019</t>
  </si>
  <si>
    <t>142887;ICICI Prudential Fixed Maturity Plan - Series 82 - 1170 Days Plan R - Quarterly IDCW Option;INF109KC1AX2;;11.2399;;;11-Sep-2019</t>
  </si>
  <si>
    <t>142692;ICICI Prudential Fixed Maturity Plan - Series 82 - 1175 Days Plan Q - Cumulative Option;INF109KC1AP8;;11.2883;;;11-Sep-2019</t>
  </si>
  <si>
    <t>142698;ICICI Prudential Fixed Maturity Plan - Series 82 - 1175 Days Plan Q - Direct Plan Cumulative Option;INF109KC1AS2;;11.3305;;;11-Sep-2019</t>
  </si>
  <si>
    <t>142697;ICICI Prudential Fixed Maturity Plan - Series 82 - 1175 Days Plan Q - Direct Plan Half yearly IDCW Option;INF109KC1AT0;;11.3306;;;11-Sep-2019</t>
  </si>
  <si>
    <t>142696;ICICI Prudential Fixed Maturity Plan - Series 82 - 1175 Days Plan Q - Direct Plan Quarterly IDCW Option;INF109KC1AU8;;11.3287;;;11-Sep-2019</t>
  </si>
  <si>
    <t>142699;ICICI Prudential Fixed Maturity Plan - Series 82 - 1175 Days Plan Q - Half Yearly IDCW Option;INF109KC1AQ6;;11.2883;;;11-Sep-2019</t>
  </si>
  <si>
    <t>142695;ICICI Prudential Fixed Maturity Plan - Series 82 - 1175 Days Plan Q - Quarterly IDCW Option;INF109KC1AR4;;11.2883;;;11-Sep-2019</t>
  </si>
  <si>
    <t>142413;ICICI Prudential Fixed Maturity Plan - Series 82 - 1185 Days Plan I - Cumulative Option;INF109KC1671;;11.3883;;;11-Sep-2019</t>
  </si>
  <si>
    <t>142412;ICICI Prudential Fixed Maturity Plan - Series 82 - 1185 Days Plan I - Direct Plan Cumulative Option;INF109KC1705;;11.4153;;;11-Sep-2019</t>
  </si>
  <si>
    <t>142581;ICICI Prudential Fixed Maturity Plan - Series 82 - 1185 Days Plan N - Cumulative Option;INF109KC1994;;11.3225;;;11-Sep-2019</t>
  </si>
  <si>
    <t>142582;ICICI Prudential Fixed Maturity Plan - Series 82 - 1185 Days Plan N - Direct Plan Cumulative Option;INF109KC1AC6;;11.3567;;;11-Sep-2019</t>
  </si>
  <si>
    <t>142588;ICICI Prudential Fixed Maturity Plan - Series 82 - 1185 Days Plan N - Direct Plan Half Yearly IDCW Option;INF109KC1AD4;;11.3567;;;11-Sep-2019</t>
  </si>
  <si>
    <t>142586;ICICI Prudential Fixed Maturity Plan - Series 82 - 1185 Days Plan N - Direct Plan Quarterly IDCW Option;INF109KC1AE2;;11.3577;;;11-Sep-2019</t>
  </si>
  <si>
    <t>142587;ICICI Prudential Fixed Maturity Plan - Series 82 - 1185 Days Plan N - Half Yearly IDCW Option;INF109KC1AA0;;11.3225;;;11-Sep-2019</t>
  </si>
  <si>
    <t>142585;ICICI Prudential Fixed Maturity Plan - Series 82 - 1185 Days Plan N - Quarterly IDCW Option;INF109KC1AB8;;11.3225;;;11-Sep-2019</t>
  </si>
  <si>
    <t>142298;ICICI Prudential Fixed Maturity Plan - Series 82 - 1187 Days Plan F - Cumulative Option;INF109KC1374;;11.2757;;;11-Sep-2019</t>
  </si>
  <si>
    <t>142299;ICICI Prudential Fixed Maturity Plan - Series 82 - 1187 Days Plan F - Direct Plan Cumulative Option;INF109KC1408;;11.3358;;;11-Sep-2019</t>
  </si>
  <si>
    <t>142294;ICICI Prudential Fixed Maturity Plan - Series 82 - 1187 Days Plan F - Direct Plan Quarterly IDCW Option;INF109KC1424;;11.3358;;;11-Sep-2019</t>
  </si>
  <si>
    <t>142295;ICICI Prudential Fixed Maturity Plan - Series 82 - 1187 Days Plan F - Half Yearly IDCW Option;INF109KC1382;;11.2757;;;11-Sep-2019</t>
  </si>
  <si>
    <t>142297;ICICI Prudential Fixed Maturity Plan - Series 82 - 1187 Days Plan F - Quarterly IDCW Option;INF109KC1390;;11.2757;;;11-Sep-2019</t>
  </si>
  <si>
    <t>142477;ICICI Prudential Fixed Maturity Plan - Series 82 - 1199 Days Plan L - Cumulative Option;INF109KC1879;;11.3774;;;11-Sep-2019</t>
  </si>
  <si>
    <t>142478;ICICI Prudential Fixed Maturity Plan - Series 82 - 1199 Days Plan L - Direct Plan Cumulative Option;INF109KC1903;;11.4040;;;11-Sep-2019</t>
  </si>
  <si>
    <t>142483;ICICI Prudential Fixed Maturity Plan - Series 82 - 1199 Days Plan L - Direct Plan Half Yearly IDCW Option;INF109KC1911;;11.4039;;;11-Sep-2019</t>
  </si>
  <si>
    <t>142481;ICICI Prudential Fixed Maturity Plan - Series 82 - 1199 Days Plan L - Half Yearly IDCW Option;INF109KC1887;;11.3775;;;11-Sep-2019</t>
  </si>
  <si>
    <t>142463;ICICI Prudential Fixed Maturity Plan - Series 82 - 1203 Days Plan K - Cumulative Option;INF109KC1812;;11.3865;;;11-Sep-2019</t>
  </si>
  <si>
    <t>142465;ICICI Prudential Fixed Maturity Plan - Series 82 - 1203 Days Plan K - Direct Plan Cumulative Option;INF109KC1846;;11.4130;;;11-Sep-2019</t>
  </si>
  <si>
    <t>142468;ICICI Prudential Fixed Maturity Plan - Series 82 - 1203 Days Plan K - Direct Plan Quarterly IDCW Option;INF109KC1861;;11.4130;;;11-Sep-2019</t>
  </si>
  <si>
    <t>142469;ICICI Prudential Fixed Maturity Plan - Series 82 - 1203 Days Plan K - Half Yearly IDCW Option;INF109KC1820;;11.3865;;;11-Sep-2019</t>
  </si>
  <si>
    <t>142467;ICICI Prudential Fixed Maturity Plan - Series 82 - 1203 Days Plan K - Quarterly IDCW Option;INF109KC1838;;11.3865;;;11-Sep-2019</t>
  </si>
  <si>
    <t>142334;ICICI Prudential Fixed Maturity Plan - Series 82 - 1215 Days Plan H - Cumulative Option;INF109KC1499;;11.4050;;;11-Sep-2019</t>
  </si>
  <si>
    <t>142339;ICICI Prudential Fixed Maturity Plan - Series 82 - 1215 Days Plan H - Direct Plan Cumulative Option;INF109KC1523;;11.4320;;;11-Sep-2019</t>
  </si>
  <si>
    <t>142341;ICICI Prudential Fixed Maturity Plan - Series 82 - 1215 Days Plan H - Direct Plan Half Yearly IDCW Option;INF109KC1531;;11.4319;;;11-Sep-2019</t>
  </si>
  <si>
    <t>142336;ICICI Prudential Fixed Maturity Plan - Series 82 - 1215 Days Plan H - Direct Plan Quarterly IDCW Option;INF109KC1549;;11.4321;;;11-Sep-2019</t>
  </si>
  <si>
    <t>142337;ICICI Prudential Fixed Maturity Plan - Series 82 - 1215 Days Plan H - Half Yearly IDCW Option;INF109KC1507;;11.4048;;;11-Sep-2019</t>
  </si>
  <si>
    <t>142340;ICICI Prudential Fixed Maturity Plan - Series 82 - 1215 Days Plan H - Quarterly IDCW Option;INF109KC1515;;11.4050;;;11-Sep-2019</t>
  </si>
  <si>
    <t>142155;ICICI Prudential Fixed Maturity Plan - Series 82 - 1217 Days Plan C - Cumulative Option;INF109KC1119;;11.4209;;;11-Sep-2019</t>
  </si>
  <si>
    <t>142156;ICICI Prudential Fixed Maturity Plan - Series 82 - 1217 Days Plan C - Direct Plan Cumulative Option;INF109KC1143;;11.4594;;;11-Sep-2019</t>
  </si>
  <si>
    <t>142162;ICICI Prudential Fixed Maturity Plan - Series 82 - 1217 Days Plan C - Direct Plan Half Yearly IDCW Option;INF109KC1150;;11.4583;;;11-Sep-2019</t>
  </si>
  <si>
    <t>142159;ICICI Prudential Fixed Maturity Plan - Series 82 - 1217 Days Plan C - Direct Plan Quarterly IDCW Option;INF109KC1168;;11.4594;;;11-Sep-2019</t>
  </si>
  <si>
    <t>142158;ICICI Prudential Fixed Maturity Plan - Series 82 - 1217 Days Plan C - Half Yearly IDCW Option;INF109KC1127;;11.4209;;;11-Sep-2019</t>
  </si>
  <si>
    <t>142161;ICICI Prudential Fixed Maturity Plan - Series 82 - 1217 Days Plan C - Quarterly IDCW Option;INF109KC1135;;11.4209;;;11-Sep-2019</t>
  </si>
  <si>
    <t>142233;ICICI Prudential Fixed Maturity Plan - Series 82 - 1219 Days Plan D - Cumulative Option;INF109KC1176;;11.4265;;;11-Sep-2019</t>
  </si>
  <si>
    <t>142234;ICICI Prudential Fixed Maturity Plan - Series 82 - 1219 Days Plan D - Direct Plan Cumulative Option;INF109KC1200;;11.4646;;;11-Sep-2019</t>
  </si>
  <si>
    <t>142237;ICICI Prudential Fixed Maturity Plan - Series 82 - 1219 Days Plan D - Direct Plan Quarterly IDCW Option;INF109KC1226;;11.4646;;;11-Sep-2019</t>
  </si>
  <si>
    <t>142236;ICICI Prudential Fixed Maturity Plan - Series 82 - 1219 Days Plan D - Half Yearly IDCW Option;INF109KC1184;;11.4267;;;11-Sep-2019</t>
  </si>
  <si>
    <t>142238;ICICI Prudential Fixed Maturity Plan - Series 82 - 1219 Days Plan D - Quarterly IDCW Option;INF109KC1192;;11.4264;;;11-Sep-2019</t>
  </si>
  <si>
    <t>142267;ICICI Prudential Fixed Maturity Plan - Series 82 - 1223 Days Plan E - Cumulative Option;INF109KC1275;;11.4040;;;11-Sep-2019</t>
  </si>
  <si>
    <t>142266;ICICI Prudential Fixed Maturity Plan - Series 82 - 1223 Days Plan E - Direct Plan Cumulative Option;INF109KC1309;;11.4416;;;11-Sep-2019</t>
  </si>
  <si>
    <t>142262;ICICI Prudential Fixed Maturity Plan - Series 82 - 1223 Days Plan E - Direct Plan Half Yearly IDCW Option;INF109KC1317;;11.4417;;;11-Sep-2019</t>
  </si>
  <si>
    <t>142265;ICICI Prudential Fixed Maturity Plan - Series 82 - 1223 Days Plan E - Direct Plan Quarterly IDCW Option;INF109KC1325;;11.4416;;;11-Sep-2019</t>
  </si>
  <si>
    <t>142261;ICICI Prudential Fixed Maturity Plan - Series 82 - 1223 Days Plan E - Half Yearly IDCW Option;INF109KC1283;;11.4038;;;11-Sep-2019</t>
  </si>
  <si>
    <t>142264;ICICI Prudential Fixed Maturity Plan - Series 82 - 1223 Days Plan E - Quarterly IDCW Option;INF109KC1291;;11.4040;;;11-Sep-2019</t>
  </si>
  <si>
    <t>142352;ICICI Prudential Fixed Maturity Plan - Series 82 - 1223 Days Plan G - Cumulative Option;INF109KC1432;;11.3940;;;11-Sep-2019</t>
  </si>
  <si>
    <t>142357;ICICI Prudential Fixed Maturity Plan - Series 82 - 1223 Days Plan G - Direct Plan Cumulative Option;INF109KC1465;;11.4311;;;11-Sep-2019</t>
  </si>
  <si>
    <t>142359;ICICI Prudential Fixed Maturity Plan - Series 82 - 1223 Days Plan G - Direct Plan Half Yearly IDCW Option;INF109KC1473;;11.4311;;;11-Sep-2019</t>
  </si>
  <si>
    <t>142358;ICICI Prudential Fixed Maturity Plan - Series 82 - 1223 Days Plan G - Half Yearly IDCW Option;INF109KC1440;;11.3940;;;11-Sep-2019</t>
  </si>
  <si>
    <t>142355;ICICI Prudential Fixed Maturity Plan - Series 82 - 1223 Days Plan G - Quarterly IDCW Option;INF109KC1457;;11.3938;;;11-Sep-2019</t>
  </si>
  <si>
    <t>142125;ICICI Prudential Fixed Maturity Plan - Series 82 - 1225 Days Plan B - Cumulative Option;INF109KC1010;;11.4330;;;11-Sep-2019</t>
  </si>
  <si>
    <t>142126;ICICI Prudential Fixed Maturity Plan - Series 82 - 1225 Days Plan B - Direct Plan Cumulative Option;INF109KC1044;;11.4721;;;11-Sep-2019</t>
  </si>
  <si>
    <t>142132;ICICI Prudential Fixed Maturity Plan - Series 82 - 1225 Days Plan B - Direct Plan Half Yearly IDCW Option;INF109KC1069;;11.4719;;;11-Sep-2019</t>
  </si>
  <si>
    <t>142129;ICICI Prudential Fixed Maturity Plan - Series 82 - 1225 Days Plan B - Direct Plan Quarterly IDCW Option;INF109KC1051;;11.4717;;;11-Sep-2019</t>
  </si>
  <si>
    <t>142131;ICICI Prudential Fixed Maturity Plan - Series 82 - 1225 Days Plan B - Half Yearly IDCW Option;INF109KC1036;;11.4330;;;11-Sep-2019</t>
  </si>
  <si>
    <t>142130;ICICI Prudential Fixed Maturity Plan - Series 82 - 1225 Days Plan B - Quarterly IDCW Option;INF109KC1028;;11.4330;;;11-Sep-2019</t>
  </si>
  <si>
    <t>142017;ICICI Prudential Fixed Maturity Plan - Series 82 - 1236 Days Plan A - Cumulative Option;INF109KB10Z5;;11.4415;;;11-Sep-2019</t>
  </si>
  <si>
    <t>142020;ICICI Prudential Fixed Maturity Plan - Series 82 - 1236 Days Plan A - Direct Plan Cumulative Option;INF109KB13Z9;;11.4616;;;11-Sep-2019</t>
  </si>
  <si>
    <t>142070;ICICI Prudential Fixed Maturity Plan - Series 82 - 1236 Days Plan A - Direct Plan Half Yearly IDCW Option;INF109KB14Z7;;11.4616;;;11-Sep-2019</t>
  </si>
  <si>
    <t>142068;ICICI Prudential Fixed Maturity Plan - Series 82 - 1236 Days Plan A - Direct Plan Quarterly IDCW Option;INF109KB15Z4;;11.4607;;;11-Sep-2019</t>
  </si>
  <si>
    <t>142069;ICICI Prudential Fixed Maturity Plan - Series 82 - 1236 Days Plan A - Half Yearly IDCW Option;INF109KB11Z3;;11.4415;;;11-Sep-2019</t>
  </si>
  <si>
    <t>142067;ICICI Prudential Fixed Maturity Plan - Series 82 - 1236 Days Plan A - Quarterly IDCW Option;INF109KB12Z1;;11.4415;;;11-Sep-2019</t>
  </si>
  <si>
    <t>144072;ICICI Prudential Fixed Maturity Plan - Series 83 - 1100 Days Plan O - Cumulative Option;INF109KC1HG2;;11.2290;;;11-Sep-2019</t>
  </si>
  <si>
    <t>144065;ICICI Prudential Fixed Maturity Plan - Series 83 - 1100 Days Plan O - Direct Plan Cumulative Option;INF109KC1HJ6;;11.2727;;;11-Sep-2019</t>
  </si>
  <si>
    <t>144301;ICICI Prudential Fixed Maturity Plan - Series 83 - 1100 Days Plan R - Cumulative Option;INF109KC1HU3;;11.1566;;;11-Sep-2019</t>
  </si>
  <si>
    <t>144302;ICICI Prudential Fixed Maturity Plan - Series 83 - 1100 Days Plan R - Direct Plan Cumulative Option;INF109KC1HX7;;11.1884;;;11-Sep-2019</t>
  </si>
  <si>
    <t>144308;ICICI Prudential Fixed Maturity Plan - Series 83 - 1100 Days Plan R - Quarterly IDCW Option;INF109KC1HV1;;11.1557;;;11-Sep-2019</t>
  </si>
  <si>
    <t>144380;ICICI Prudential Fixed Maturity Plan - Series 83 - 1100 Days Plan S - Cumulative Option;INF109KC1IA3;;11.1014;;;11-Sep-2019</t>
  </si>
  <si>
    <t>144376;ICICI Prudential Fixed Maturity Plan - Series 83 - 1100 Days Plan S - Direct Plan Cumulative Option;INF109KC1ID7;;11.1302;;;11-Sep-2019</t>
  </si>
  <si>
    <t>144378;ICICI Prudential Fixed Maturity Plan - Series 83 - 1100 Days Plan S - Direct Plan Quarterly IDCW Option;INF109KC1IE5;;11.1310;;;11-Sep-2019</t>
  </si>
  <si>
    <t>144379;ICICI Prudential Fixed Maturity Plan - Series 83 - 1100 Days Plan S - Half Yearly IDCW Option;INF109KC1IC9;;11.1014;;;11-Sep-2019</t>
  </si>
  <si>
    <t>144377;ICICI Prudential Fixed Maturity Plan - Series 83 - 1100 Days Plan S - Quarterly IDCW Option;INF109KC1IB1;;11.1014;;;11-Sep-2019</t>
  </si>
  <si>
    <t>144602;ICICI Prudential Fixed Maturity Plan - Series 83 - 1100 Days Plan X - Cumulative Option;INF109KC1JL8;;10.8448;;;11-Sep-2019</t>
  </si>
  <si>
    <t>144603;ICICI Prudential Fixed Maturity Plan - Series 83 - 1100 Days Plan X - Direct Plan Cumulative Option;INF109KC1JO2;;10.8837;;;11-Sep-2019</t>
  </si>
  <si>
    <t>144605;ICICI Prudential Fixed Maturity Plan - Series 83 - 1100 Days Plan X - Direct Plan Half Yearly IDCW Option;INF109KC1JQ7;;10.8836;;;11-Sep-2019</t>
  </si>
  <si>
    <t>144606;ICICI Prudential Fixed Maturity Plan - Series 83 - 1100 Days Plan X - Direct Plan Quarterly IDCW Option;INF109KC1JP9;;10.8836;;;11-Sep-2019</t>
  </si>
  <si>
    <t>144607;ICICI Prudential Fixed Maturity Plan - Series 83 - 1100 Days Plan X - Half Yearly IDCW Option;INF109KC1JN4;;10.8448;;;11-Sep-2019</t>
  </si>
  <si>
    <t>144604;ICICI Prudential Fixed Maturity Plan - Series 83 - 1100 Days Plan X - Quarterly IDCW Option;INF109KC1JM6;;10.8448;;;11-Sep-2019</t>
  </si>
  <si>
    <t>144696;ICICI Prudential Fixed Maturity Plan - Series 83 - 1101 Days Plan Z - Cumulative Option;INF109KC1JX3;;11.1040;;;11-Sep-2019</t>
  </si>
  <si>
    <t>144697;ICICI Prudential Fixed Maturity Plan - Series 83 - 1101 Days Plan Z - Direct Plan Cumulative Option;INF109KC1KA9;;11.1447;;;11-Sep-2019</t>
  </si>
  <si>
    <t>144700;ICICI Prudential Fixed Maturity Plan - Series 83 - 1101 Days Plan Z - Direct Plan Half Yearly IDCW Option;INF109KC1KC5;;11.1447;;;11-Sep-2019</t>
  </si>
  <si>
    <t>144701;ICICI Prudential Fixed Maturity Plan - Series 83 - 1101 Days Plan Z - Direct Plan Quarterly IDCW Option;INF109KC1KB7;;11.1436;;;11-Sep-2019</t>
  </si>
  <si>
    <t>144699;ICICI Prudential Fixed Maturity Plan - Series 83 - 1101 Days Plan Z - Half Yearly IDCW Option;INF109KC1JZ8;;11.1040;;;11-Sep-2019</t>
  </si>
  <si>
    <t>144698;ICICI Prudential Fixed Maturity Plan - Series 83 - 1101 Days Plan Z - Quarterly IDCW Option;INF109KC1JY1;;11.1040;;;11-Sep-2019</t>
  </si>
  <si>
    <t>143877;ICICI Prudential Fixed Maturity Plan - Series 83 - 1103 Days Plan L - Cumulative Option;INF109KC1FY9;;11.3035;;;11-Sep-2019</t>
  </si>
  <si>
    <t>143878;ICICI Prudential Fixed Maturity Plan - Series 83 - 1103 Days Plan L - Direct Plan Cumulative Option;INF109KC1GB5;;11.3101;;;11-Sep-2019</t>
  </si>
  <si>
    <t>143376;ICICI Prudential Fixed Maturity Plan - Series 83 - 1105 Days Plan A - Cumulative Option;INF109KC1DA4;;11.3230;;;11-Sep-2019</t>
  </si>
  <si>
    <t>143380;ICICI Prudential Fixed Maturity Plan - Series 83 - 1105 Days Plan A - Direct Plan Cumulative Option;INF109KC1DD8;;11.3779;;;11-Sep-2019</t>
  </si>
  <si>
    <t>143379;ICICI Prudential Fixed Maturity Plan - Series 83 - 1105 Days Plan A - Direct Plan Half Yearly IDCW Option;INF109KC1DF3;;11.3779;;;11-Sep-2019</t>
  </si>
  <si>
    <t>143381;ICICI Prudential Fixed Maturity Plan - Series 83 - 1105 Days Plan A - Direct Plan Quarterly IDCW Option;INF109KC1DE6;;11.3779;;;11-Sep-2019</t>
  </si>
  <si>
    <t>143377;ICICI Prudential Fixed Maturity Plan - Series 83 - 1105 Days Plan A - Half Yearly IDCW Option;INF109KC1DC0;;11.3229;;;11-Sep-2019</t>
  </si>
  <si>
    <t>143382;ICICI Prudential Fixed Maturity Plan - Series 83 - 1105 Days Plan A - Quarterly IDCW Option;INF109KC1DB2;;11.3230;;;11-Sep-2019</t>
  </si>
  <si>
    <t>143524;ICICI Prudential Fixed Maturity Plan - Series 83 - 1105 Days Plan F - Cumulative Option;INF109KC1EO3;;11.2933;;;11-Sep-2019</t>
  </si>
  <si>
    <t>143520;ICICI Prudential Fixed Maturity Plan - Series 83 - 1105 Days Plan F - Direct Plan Cumulative Option;INF109KC1ER6;;11.3400;;;11-Sep-2019</t>
  </si>
  <si>
    <t>143521;ICICI Prudential Fixed Maturity Plan - Series 83 - 1105 Days Plan F - Direct Plan Half Yearly IDCW Option;INF109KC1ET2;;11.3400;;;11-Sep-2019</t>
  </si>
  <si>
    <t>143527;ICICI Prudential Fixed Maturity Plan - Series 83 - 1105 Days Plan F - Half Yearly IDCW Option;INF109KC1EQ8;;11.2913;;;11-Sep-2019</t>
  </si>
  <si>
    <t>143523;ICICI Prudential Fixed Maturity Plan - Series 83 - 1105 Days Plan F - Quarterly IDCW Option;INF109KC1EP0;;11.2933;;;11-Sep-2019</t>
  </si>
  <si>
    <t>143953;ICICI Prudential Fixed Maturity Plan - Series 83 - 1105 Days Plan M - Cumulative Option;INF109KC1GK6;;10.9011;;;11-Sep-2019</t>
  </si>
  <si>
    <t>143954;ICICI Prudential Fixed Maturity Plan - Series 83 - 1105 Days Plan M - Direct Plan Cumulative Option;INF109KC1GN0;;10.9424;;;11-Sep-2019</t>
  </si>
  <si>
    <t>143956;ICICI Prudential Fixed Maturity Plan - Series 83 - 1105 Days Plan M - Half Yearly IDCW Option;INF109KC1GM2;;10.9011;;;11-Sep-2019</t>
  </si>
  <si>
    <t>143960;ICICI Prudential Fixed Maturity Plan - Series 83 - 1105 Days Plan M - Quarterly IDCW Option;INF109KC1GL4;;10.9010;;;11-Sep-2019</t>
  </si>
  <si>
    <t>144163;ICICI Prudential Fixed Maturity Plan - Series 83 - 1107 Days Plan Q - Cumulative Option;INF109KC1HM0;;11.1934;;;11-Sep-2019</t>
  </si>
  <si>
    <t>144164;ICICI Prudential Fixed Maturity Plan - Series 83 - 1107 Days Plan Q - Direct Plan Cumulative Option;INF109KC1HP3;;11.2349;;;11-Sep-2019</t>
  </si>
  <si>
    <t>143718;ICICI Prudential Fixed Maturity Plan - Series 83 - 1108 Days Plan H - Cumulative Option;INF109KC1FM4;;11.3173;;;11-Sep-2019</t>
  </si>
  <si>
    <t>143717;ICICI Prudential Fixed Maturity Plan - Series 83 - 1108 Days Plan H - Direct Plan Cumulative Option;INF109KC1FP7;;11.3640;;;11-Sep-2019</t>
  </si>
  <si>
    <t>143716;ICICI Prudential Fixed Maturity Plan - Series 83 - 1108 Days Plan H - Direct Plan Half Yearly IDCW Option;INF109KC1FR3;;11.3640;;;11-Sep-2019</t>
  </si>
  <si>
    <t>143714;ICICI Prudential Fixed Maturity Plan - Series 83 - 1108 Days Plan H - Direct Plan Quarterly IDCW Option;INF109KC1FQ5;;11.3639;;;11-Sep-2019</t>
  </si>
  <si>
    <t>143715;ICICI Prudential Fixed Maturity Plan - Series 83 - 1108 Days Plan H - Half Yearly IDCW Option;INF109KC1FO0;;11.3173;;;11-Sep-2019</t>
  </si>
  <si>
    <t>144387;ICICI Prudential Fixed Maturity Plan - Series 83 - 1110 Days Plan T - Cumulative Option;INF109KC1II6;;10.9080;;;11-Sep-2019</t>
  </si>
  <si>
    <t>144388;ICICI Prudential Fixed Maturity Plan - Series 83 - 1110 Days Plan T - Direct Plan Cumulative Option;INF109KC1IL0;;10.9434;;;11-Sep-2019</t>
  </si>
  <si>
    <t>144389;ICICI Prudential Fixed Maturity Plan - Series 83 - 1110 Days Plan T - Quarterly IDCW Option;INF109KC1IJ4;;10.9080;;;11-Sep-2019</t>
  </si>
  <si>
    <t>144596;ICICI Prudential Fixed Maturity Plan - Series 83 - 1111 Days Plan Y - Cumulative Option;INF109KC1JR5;;11.1404;;;11-Sep-2019</t>
  </si>
  <si>
    <t>144599;ICICI Prudential Fixed Maturity Plan - Series 83 - 1111 Days Plan Y - Direct Plan Cumulative Option;INF109KC1JU9;;11.1654;;;11-Sep-2019</t>
  </si>
  <si>
    <t>144598;ICICI Prudential Fixed Maturity Plan - Series 83 - 1111 Days Plan Y - Half Yearly IDCW Option;INF109KC1JT1;;11.1404;;;11-Sep-2019</t>
  </si>
  <si>
    <t>144601;ICICI Prudential Fixed Maturity Plan - Series 83 - 1111 Days Plan Y - Quarterly IDCW Option;INF109KC1JS3;;11.1404;;;11-Sep-2019</t>
  </si>
  <si>
    <t>143516;ICICI Prudential Fixed Maturity Plan - Series 83 - 1113 Days Plan E - Cumulative Option;INF109KC1EI5;;11.0583;;;11-Sep-2019</t>
  </si>
  <si>
    <t>143512;ICICI Prudential Fixed Maturity Plan - Series 83 - 1113 Days Plan E - Direct Plan Cumulative Option;INF109KC1EL9;;11.0996;;;11-Sep-2019</t>
  </si>
  <si>
    <t>143515;ICICI Prudential Fixed Maturity Plan - Series 83 - 1113 Days Plan E - Direct Plan Half Yearly IDCW Option;INF109KC1EN5;;11.0996;;;11-Sep-2019</t>
  </si>
  <si>
    <t>143513;ICICI Prudential Fixed Maturity Plan - Series 83 - 1113 Days Plan E - Direct Plan Quarterly IDCW Option;INF109KC1EM7;;11.0996;;;11-Sep-2019</t>
  </si>
  <si>
    <t>143514;ICICI Prudential Fixed Maturity Plan - Series 83 - 1113 Days Plan E - Half Yearly IDCW Option;INF109KC1EK1;;11.0610;;;11-Sep-2019</t>
  </si>
  <si>
    <t>143519;ICICI Prudential Fixed Maturity Plan - Series 83 - 1113 Days Plan E - Quarterly IDCW Option;INF109KC1EJ3;;11.0583;;;11-Sep-2019</t>
  </si>
  <si>
    <t>143734;ICICI Prudential Fixed Maturity Plan - Series 83 - 1392 Days Plan J - Cumulative Option;INF109KC1FG6;;11.3790;;;11-Sep-2019</t>
  </si>
  <si>
    <t>143735;ICICI Prudential Fixed Maturity Plan - Series 83 - 1392 Days Plan J - Direct Plan Cumulative Option;INF109KC1FJ0;;11.4317;;;11-Sep-2019</t>
  </si>
  <si>
    <t>143733;ICICI Prudential Fixed Maturity Plan - Series 83 - 1392 Days Plan J - Direct Plan Half Yearly IDCW Option;INF109KC1FL6;;11.4317;;;11-Sep-2019</t>
  </si>
  <si>
    <t>143731;ICICI Prudential Fixed Maturity Plan - Series 83 - 1392 Days Plan J - Direct Plan Quarterly IDCW Option;INF109KC1FK8;;11.4319;;;11-Sep-2019</t>
  </si>
  <si>
    <t>143732;ICICI Prudential Fixed Maturity Plan - Series 83 - 1392 Days Plan J - Half Yearly IDCW Option;INF109KC1FI2;;11.3790;;;11-Sep-2019</t>
  </si>
  <si>
    <t>143730;ICICI Prudential Fixed Maturity Plan - Series 83 - 1392 Days Plan J - Quarterly IDCW Option;INF109KC1FH4;;11.3790;;;11-Sep-2019</t>
  </si>
  <si>
    <t>143442;ICICI Prudential Fixed Maturity Plan - Series 83 - 1406 Days Plan D - Cumulative Option;INF109KC1DU2;;11.4294;;;11-Sep-2019</t>
  </si>
  <si>
    <t>143443;ICICI Prudential Fixed Maturity Plan - Series 83 - 1406 Days Plan D - Direct Plan Cumulative Option;INF109KC1DX6;;11.4848;;;11-Sep-2019</t>
  </si>
  <si>
    <t>143447;ICICI Prudential Fixed Maturity Plan - Series 83 - 1406 Days Plan D - Half Yearly IDCW Option;INF109KC1DV0;;11.4291;;;11-Sep-2019</t>
  </si>
  <si>
    <t>143445;ICICI Prudential Fixed Maturity Plan - Series 83 - 1406 Days Plan D - Quarterly IDCW Option;INF109KC1DW8;;11.4293;;;11-Sep-2019</t>
  </si>
  <si>
    <t>143393;ICICI Prudential Fixed Maturity Plan - Series 83 - 1412 Days Plan B - Cumulative Option;INF109KC1DG1;;11.4147;;;11-Sep-2019</t>
  </si>
  <si>
    <t>143392;ICICI Prudential Fixed Maturity Plan - Series 83 - 1412 Days Plan B - Direct Plan Cumulative Option;INF109KC1DJ5;;11.4708;;;11-Sep-2019</t>
  </si>
  <si>
    <t>143395;ICICI Prudential Fixed Maturity Plan - Series 83 - 1412 Days Plan B - Direct Plan Half Yearly IDCW Option;INF109KC1DL1;;11.4707;;;11-Sep-2019</t>
  </si>
  <si>
    <t>143394;ICICI Prudential Fixed Maturity Plan - Series 83 - 1412 Days Plan B - Direct Plan Quarterly IDCW Option;INF109KC1DK3;;11.4708;;;11-Sep-2019</t>
  </si>
  <si>
    <t>143389;ICICI Prudential Fixed Maturity Plan - Series 83 - 1412 Days Plan B - Quarterly IDCW Option;INF109KC1DH9;;11.4147;;;11-Sep-2019</t>
  </si>
  <si>
    <t>144077;ICICI Prudential Fixed Maturity Plan - Series 83 - 1735 Days Plan P - Cumulative Option;INF109KC1HA5;;11.3357;;;11-Sep-2019</t>
  </si>
  <si>
    <t>144078;ICICI Prudential Fixed Maturity Plan - Series 83 - 1735 Days Plan P - Direct Plan Cumulative Option;INF109KC1HD9;;11.3617;;;11-Sep-2019</t>
  </si>
  <si>
    <t>144080;ICICI Prudential Fixed Maturity Plan - Series 83 - 1735 Days Plan P - Direct Plan Quarterly IDCW Option;INF109KC1HE7;;11.3603;;;11-Sep-2019</t>
  </si>
  <si>
    <t>144075;ICICI Prudential Fixed Maturity Plan - Series 83 - 1735 Days Plan P - Half Yearly IDCW Option;INF109KC1HC1;;11.3357;;;11-Sep-2019</t>
  </si>
  <si>
    <t>144079;ICICI Prudential Fixed Maturity Plan - Series 83 - 1735 Days Plan P - Quarterly IDCW Option;INF109KC1HB3;;11.3357;;;11-Sep-2019</t>
  </si>
  <si>
    <t>144817;ICICI Prudential Fixed Maturity Plan - Series 84 - 1101 Days Plan A - Cumulative Option;INF109KC1KD3;;11.1118;;;11-Sep-2019</t>
  </si>
  <si>
    <t>144819;ICICI Prudential Fixed Maturity Plan - Series 84 - 1101 Days Plan A - Direct Plan Cumulative Option;INF109KC1KG6;;11.1436;;;11-Sep-2019</t>
  </si>
  <si>
    <t>144816;ICICI Prudential Fixed Maturity Plan - Series 84 - 1101 Days Plan A - Direct Plan Half Yearly IDCW Option;INF109KC1KI2;;11.1436;;;11-Sep-2019</t>
  </si>
  <si>
    <t>144815;ICICI Prudential Fixed Maturity Plan - Series 84 - 1101 Days Plan A - Direct Plan Quarterly IDCW Option;INF109KC1KH4;;11.1423;;;11-Sep-2019</t>
  </si>
  <si>
    <t>144814;ICICI Prudential Fixed Maturity Plan - Series 84 - 1101 Days Plan A - Quarterly IDCW Option;INF109KC1KE1;;11.1118;;;11-Sep-2019</t>
  </si>
  <si>
    <t>144941;ICICI Prudential Fixed Maturity Plan - Series 84 - 1103 Days Plan C - Cumulative Option;INF109KC1KN2;;11.0063;;;11-Sep-2019</t>
  </si>
  <si>
    <t>144944;ICICI Prudential Fixed Maturity Plan - Series 84 - 1103 Days Plan C - Direct Plan Cumulative Option;INF109KC1KQ5;;11.0363;;;11-Sep-2019</t>
  </si>
  <si>
    <t>144945;ICICI Prudential Fixed Maturity Plan - Series 84 - 1103 Days Plan C - Direct Plan Quarterly IDCW Option;INF109KC1KS1;;11.0363;;;11-Sep-2019</t>
  </si>
  <si>
    <t>144946;ICICI Prudential Fixed Maturity Plan - Series 84 - 1103 Days Plan C - Half Yearly IDCW Option;INF109KC1KO0;;11.0063;;;11-Sep-2019</t>
  </si>
  <si>
    <t>144942;ICICI Prudential Fixed Maturity Plan - Series 84 - 1103 Days Plan C - Quarterly IDCW Option;INF109KC1KP7;;11.0063;;;11-Sep-2019</t>
  </si>
  <si>
    <t>146112;ICICI Prudential Fixed Maturity Plan - Series 84 - 1188 Days Plan Z - Cumulative Option;INF109KC1SC8;;10.7177;;;11-Sep-2019</t>
  </si>
  <si>
    <t>146113;ICICI Prudential Fixed Maturity Plan - Series 84 - 1188 Days Plan Z - Direct Plan Cumulative Option;INF109KC1SH7;;10.7457;;;11-Sep-2019</t>
  </si>
  <si>
    <t>146110;ICICI Prudential Fixed Maturity Plan - Series 84 - 1188 Days Plan Z - Half Yearly IDCW Option;INF109KC1SE4;;10.7178;;;11-Sep-2019</t>
  </si>
  <si>
    <t>146111;ICICI Prudential Fixed Maturity Plan - Series 84 - 1188 Days Plan Z - Quarterly IDCW Option;INF109KC1SD6;;10.7178;;;11-Sep-2019</t>
  </si>
  <si>
    <t>146017;ICICI Prudential Fixed Maturity Plan - Series 84 - 1204 Days Plan Y - Cumulative Option;INF109KC1RW8;;10.7449;;;11-Sep-2019</t>
  </si>
  <si>
    <t>146018;ICICI Prudential Fixed Maturity Plan - Series 84 - 1204 Days Plan Y - Direct Plan Cumulative Option;INF109KC1SB0;;10.7623;;;11-Sep-2019</t>
  </si>
  <si>
    <t>146022;ICICI Prudential Fixed Maturity Plan - Series 84 - 1204 Days Plan Y - Half Yearly IDCW Option;INF109KC1RY4;;10.7448;;;11-Sep-2019</t>
  </si>
  <si>
    <t>146019;ICICI Prudential Fixed Maturity Plan - Series 84 - 1204 Days Plan Y - Quarterly IDCW Option;INF109KC1RX6;;10.7449;;;11-Sep-2019</t>
  </si>
  <si>
    <t>145756;ICICI Prudential Fixed Maturity Plan - Series 84 - 1224 Days Plan S - Cumulative Option;INF109KC1PY8;;10.8769;;;11-Sep-2019</t>
  </si>
  <si>
    <t>145751;ICICI Prudential Fixed Maturity Plan - Series 84 - 1224 Days Plan S - Direct Plan Cumulative Option;INF109KC1QB4;;10.8972;;;11-Sep-2019</t>
  </si>
  <si>
    <t>145754;ICICI Prudential Fixed Maturity Plan - Series 84 - 1224 Days Plan S - Half Yearly IDCW Option;INF109KC1QA6;;10.8769;;;11-Sep-2019</t>
  </si>
  <si>
    <t>145752;ICICI Prudential Fixed Maturity Plan - Series 84 - 1224 Days Plan S - Quarterly IDCW Option;INF109KC1PZ5;;10.8769;;;11-Sep-2019</t>
  </si>
  <si>
    <t>145707;ICICI Prudential Fixed Maturity Plan - Series 84 - 1235 Days Plan R - Cumulative Option;INF109KC1QE8;;10.7372;;;11-Sep-2019</t>
  </si>
  <si>
    <t>145709;ICICI Prudential Fixed Maturity Plan - Series 84 - 1235 Days Plan R - Direct Plan Cumulative Option;INF109KC1QH1;;10.7679;;;11-Sep-2019</t>
  </si>
  <si>
    <t>145712;ICICI Prudential Fixed Maturity Plan - Series 84 - 1235 Days Plan R - Direct Plan Half Yearly IDCW Option;INF109KC1QJ7;;10.7663;;;11-Sep-2019</t>
  </si>
  <si>
    <t>145711;ICICI Prudential Fixed Maturity Plan - Series 84 - 1235 Days Plan R - Direct Plan Quarterly IDCW Option;INF109KC1QI9;;10.7677;;;11-Sep-2019</t>
  </si>
  <si>
    <t>145708;ICICI Prudential Fixed Maturity Plan - Series 84 - 1235 Days Plan R - Half Yearly IDCW Option;INF109KC1QG3;;10.7371;;;11-Sep-2019</t>
  </si>
  <si>
    <t>145710;ICICI Prudential Fixed Maturity Plan - Series 84 - 1235 Days Plan R - Quarterly IDCW Option;INF109KC1QF5;;10.7372;;;11-Sep-2019</t>
  </si>
  <si>
    <t>145520;ICICI Prudential Fixed Maturity Plan - Series 84 - 1245 Days Plan N - Cumulative Option;INF109KC1NU1;;11.0620;;;11-Sep-2019</t>
  </si>
  <si>
    <t>145515;ICICI Prudential Fixed Maturity Plan - Series 84 - 1245 Days Plan N - Direct Plan Cumulative Option;INF109KC1NX5;;11.0847;;;11-Sep-2019</t>
  </si>
  <si>
    <t>145517;ICICI Prudential Fixed Maturity Plan - Series 84 - 1245 Days Plan N - Direct Plan Quarterly IDCW Option;INF109KC1NY3;;11.0847;;;11-Sep-2019</t>
  </si>
  <si>
    <t>145516;ICICI Prudential Fixed Maturity Plan - Series 84 - 1245 Days Plan N - Quarterly IDCW Option;INF109KC1NV9;;11.0619;;;11-Sep-2019</t>
  </si>
  <si>
    <t>145436;ICICI Prudential Fixed Maturity Plan - Series 84 - 1247 Days Plan M - Cumulative Option;INF109KC1NI6;;11.0633;;;11-Sep-2019</t>
  </si>
  <si>
    <t>145431;ICICI Prudential Fixed Maturity Plan - Series 84 - 1247 Days Plan M - Direct Plan Cumulative Option;INF109KC1NL0;;11.0846;;;11-Sep-2019</t>
  </si>
  <si>
    <t>145434;ICICI Prudential Fixed Maturity Plan - Series 84 - 1247 Days Plan M - Half Yearly IDCW Option;INF109KC1NK2;;11.0632;;;11-Sep-2019</t>
  </si>
  <si>
    <t>145432;ICICI Prudential Fixed Maturity Plan - Series 84 - 1247 Days Plan M - Quarterly IDCW Option;INF109KC1NJ4;;11.0633;;;11-Sep-2019</t>
  </si>
  <si>
    <t>145996;ICICI Prudential Fixed Maturity Plan - Series 84 - 1247 Days Plan W - Cumulative Option;INF109KC1RK3;;10.8073;;;11-Sep-2019</t>
  </si>
  <si>
    <t>145997;ICICI Prudential Fixed Maturity Plan - Series 84 - 1247 Days Plan W - Direct Plan Cumulative Option;INF109KC1RP2;;10.8253;;;11-Sep-2019</t>
  </si>
  <si>
    <t>145999;ICICI Prudential Fixed Maturity Plan - Series 84 - 1247 Days Plan W - Direct Plan Half Yearly IDCW Option;INF109KC1RO5;;10.8253;;;11-Sep-2019</t>
  </si>
  <si>
    <t>145998;ICICI Prudential Fixed Maturity Plan - Series 84 - 1247 Days Plan W - Direct Plan Quarterly IDCW Option;INF109KC1RN7;;10.8253;;;11-Sep-2019</t>
  </si>
  <si>
    <t>146000;ICICI Prudential Fixed Maturity Plan - Series 84 - 1247 Days Plan W - Half Yearly IDCW Option;INF109KC1RM9;;10.8073;;;11-Sep-2019</t>
  </si>
  <si>
    <t>145995;ICICI Prudential Fixed Maturity Plan - Series 84 - 1247 Days Plan W - Quarterly IDCW Option;INF109KC1RL1;;10.8073;;;11-Sep-2019</t>
  </si>
  <si>
    <t>145904;ICICI Prudential Fixed Maturity Plan - Series 84 - 1254 Days Plan U - Cumulative Option;INF109KC1QU4;;10.8092;;;11-Sep-2019</t>
  </si>
  <si>
    <t>145905;ICICI Prudential Fixed Maturity Plan - Series 84 - 1254 Days Plan U - Direct Plan Cumulative Option;INF109KC1QZ3;;10.8283;;;11-Sep-2019</t>
  </si>
  <si>
    <t>145909;ICICI Prudential Fixed Maturity Plan - Series 84 - 1254 Days Plan U - Direct Plan Half Yearly IDCW Option;INF109KC1QY6;;10.8283;;;11-Sep-2019</t>
  </si>
  <si>
    <t>145907;ICICI Prudential Fixed Maturity Plan - Series 84 - 1254 Days Plan U - Half Yearly IDCW Option;INF109KC1QW0;;10.8068;;;11-Sep-2019</t>
  </si>
  <si>
    <t>145906;ICICI Prudential Fixed Maturity Plan - Series 84 - 1254 Days Plan U - Quarterly IDCW Option;INF109KC1QV2;;10.8094;;;11-Sep-2019</t>
  </si>
  <si>
    <t>145705;ICICI Prudential Fixed Maturity Plan - Series 84 - 1272 Days Plan Q - Cumulative Option;INF109KC1PS0;;10.9129;;;11-Sep-2019</t>
  </si>
  <si>
    <t>145701;ICICI Prudential Fixed Maturity Plan - Series 84 - 1272 Days Plan Q - Direct Plan Cumulative Option;INF109KC1PV4;;10.9339;;;11-Sep-2019</t>
  </si>
  <si>
    <t>145706;ICICI Prudential Fixed Maturity Plan - Series 84 - 1272 Days Plan Q - Half Yearly IDCW Option;INF109KC1PU6;;10.9129;;;11-Sep-2019</t>
  </si>
  <si>
    <t>145702;ICICI Prudential Fixed Maturity Plan - Series 84 - 1272 Days Plan Q - Quarterly IDCW Option;INF109KC1PT8;;10.9129;;;11-Sep-2019</t>
  </si>
  <si>
    <t>145312;ICICI Prudential Fixed Maturity Plan - Series 84 - 1275 Days Plan K - Cumulative Option;INF109KC1MO6;;11.1341;;;11-Sep-2019</t>
  </si>
  <si>
    <t>145307;ICICI Prudential Fixed Maturity Plan - Series 84 - 1275 Days Plan K - Direct Plan Cumulative Option;INF109KC1MR9;;11.1631;;;11-Sep-2019</t>
  </si>
  <si>
    <t>145310;ICICI Prudential Fixed Maturity Plan - Series 84 - 1275 Days Plan K - Direct Plan Half Yearly IDCW Option;INF109KC1MT5;;11.1631;;;11-Sep-2019</t>
  </si>
  <si>
    <t>145309;ICICI Prudential Fixed Maturity Plan - Series 84 - 1275 Days Plan K - Half Yearly IDCW Option;INF109KC1MQ1;;11.1341;;;11-Sep-2019</t>
  </si>
  <si>
    <t>145308;ICICI Prudential Fixed Maturity Plan - Series 84 - 1275 Days Plan K - Quarterly IDCW Option;INF109KC1MP3;;11.1341;;;11-Sep-2019</t>
  </si>
  <si>
    <t>145627;ICICI Prudential Fixed Maturity Plan - Series 84 - 1279 Days Plan P - Cumulative Option;INF109KC1PM3;;10.9512;;;11-Sep-2019</t>
  </si>
  <si>
    <t>145628;ICICI Prudential Fixed Maturity Plan - Series 84 - 1279 Days Plan P - Direct Plan Cumulative Option;INF109KC1PP6;;10.9727;;;11-Sep-2019</t>
  </si>
  <si>
    <t>145630;ICICI Prudential Fixed Maturity Plan - Series 84 - 1279 Days Plan P - Half Yearly IDCW Option;INF109KC1PO9;;10.9521;;;11-Sep-2019</t>
  </si>
  <si>
    <t>145632;ICICI Prudential Fixed Maturity Plan - Series 84 - 1279 Days Plan P - Quarterly IDCW Option;INF109KC1PN1;;10.9512;;;11-Sep-2019</t>
  </si>
  <si>
    <t>145119;ICICI Prudential Fixed Maturity Plan - Series 84 - 1286 Days Plan F - Cumulative Option;INF109KC1LM2;;11.1670;;;11-Sep-2019</t>
  </si>
  <si>
    <t>145122;ICICI Prudential Fixed Maturity Plan - Series 84 - 1286 Days Plan F - Direct Plan Cumulative Option;INF109KC1LP5;;11.1941;;;11-Sep-2019</t>
  </si>
  <si>
    <t>145124;ICICI Prudential Fixed Maturity Plan - Series 84 - 1286 Days Plan F - Direct Plan Quarterly IDCW Option;INF109KC1LQ3;;11.1941;;;11-Sep-2019</t>
  </si>
  <si>
    <t>145123;ICICI Prudential Fixed Maturity Plan - Series 84 - 1286 Days Plan F - Quarterly IDCW Option;INF109KC1LN0;;11.1670;;;11-Sep-2019</t>
  </si>
  <si>
    <t>145184;ICICI Prudential Fixed Maturity Plan - Series 84 - 1287 Days Plan I - Cumulative Option;INF109KC1MI8;;10.9657;;;11-Sep-2019</t>
  </si>
  <si>
    <t>145185;ICICI Prudential Fixed Maturity Plan - Series 84 - 1287 Days Plan I - Direct Plan Cumulative Option;INF109KC1ML2;;10.9944;;;11-Sep-2019</t>
  </si>
  <si>
    <t>145183;ICICI Prudential Fixed Maturity Plan - Series 84 - 1287 Days Plan I - Half Yearly IDCW Option;INF109KC1MK4;;10.9656;;;11-Sep-2019</t>
  </si>
  <si>
    <t>145186;ICICI Prudential Fixed Maturity Plan - Series 84 - 1287 Days Plan I - Quarterly IDCW Option;INF109KC1MJ6;;10.9656;;;11-Sep-2019</t>
  </si>
  <si>
    <t>145024;ICICI Prudential Fixed Maturity Plan - Series 84 - 1288 Days Plan E - Cumulative Option;INF109KC1LA7;;11.1871;;;11-Sep-2019</t>
  </si>
  <si>
    <t>145028;ICICI Prudential Fixed Maturity Plan - Series 84 - 1288 Days Plan E - Direct Plan Cumulative Option;INF109KC1LD1;;11.2080;;;11-Sep-2019</t>
  </si>
  <si>
    <t>145026;ICICI Prudential Fixed Maturity Plan - Series 84 - 1288 Days Plan E - Half Yearly IDCW Option;INF109KC1LC3;;11.1871;;;11-Sep-2019</t>
  </si>
  <si>
    <t>145025;ICICI Prudential Fixed Maturity Plan - Series 84 - 1288 Days Plan E - Quarterly IDCW Option;INF109KC1LB5;;11.1871;;;11-Sep-2019</t>
  </si>
  <si>
    <t>145623;ICICI Prudential Fixed Maturity Plan - Series 84 - 1288 Days Plan O - Cumulative Option;INF109KC1PG5;;11.0391;;;11-Sep-2019</t>
  </si>
  <si>
    <t>145625;ICICI Prudential Fixed Maturity Plan - Series 84 - 1288 Days Plan O - Direct Plan Cumulative Option;INF109KC1PJ9;;11.0473;;;11-Sep-2019</t>
  </si>
  <si>
    <t>145626;ICICI Prudential Fixed Maturity Plan - Series 84 - 1288 Days Plan O - Direct Plan Quarterly IDCW Option;INF109KC1PK7;;11.0472;;;11-Sep-2019</t>
  </si>
  <si>
    <t>145023;ICICI Prudential Fixed Maturity Plan - Series 84 - 1293 Days Plan D - Cumulative Option;INF109KC1KU7;;11.2018;;;11-Sep-2019</t>
  </si>
  <si>
    <t>145018;ICICI Prudential Fixed Maturity Plan - Series 84 - 1293 Days Plan D - Direct Plan Cumulative Option;INF109KC1KX1;;11.2395;;;11-Sep-2019</t>
  </si>
  <si>
    <t>145021;ICICI Prudential Fixed Maturity Plan - Series 84 - 1293 Days Plan D - Half Yearly IDCW Option;INF109KC1KW3;;11.2007;;;11-Sep-2019</t>
  </si>
  <si>
    <t>145019;ICICI Prudential Fixed Maturity Plan - Series 84 - 1293 Days Plan D - Quarterly IDCW Option;INF109KC1KV5;;11.2018;;;11-Sep-2019</t>
  </si>
  <si>
    <t>146797;ICICI Prudential Fixed Maturity Plan - Series 85 - 10 Years Plan I - Cumulative Option;INF109KC1VQ2;;11.1027;;;11-Sep-2019</t>
  </si>
  <si>
    <t>146795;ICICI Prudential Fixed Maturity Plan - Series 85 - 10 Years Plan I - Direct Plan Cumulative Option;INF109KC1VT6;;11.1191;;;11-Sep-2019</t>
  </si>
  <si>
    <t>146800;ICICI Prudential Fixed Maturity Plan - Series 85 - 10 Years Plan I - Quarterly IDCW Option;INF109KC1VR0;;11.1027;;;11-Sep-2019</t>
  </si>
  <si>
    <t>146911;ICICI Prudential Fixed Maturity Plan - Series 85 - 1127 Days Plan O - Cumulative Option;INF109KC1WY4;;10.5090;;;11-Sep-2019</t>
  </si>
  <si>
    <t>146912;ICICI Prudential Fixed Maturity Plan - Series 85 - 1127 Days Plan O - Direct Plan Cumulative Option;INF109KC1XB0;;10.5212;;;11-Sep-2019</t>
  </si>
  <si>
    <t>146915;ICICI Prudential Fixed Maturity Plan - Series 85 - 1127 Days Plan O - Half Yearly IDCW Option;INF109KC1XA2;;10.5090;;;11-Sep-2019</t>
  </si>
  <si>
    <t>146935;ICICI Prudential Fixed Maturity Plan - Series 85 - 1127 Days Plan Q - Cumulative Option;INF109KC1XO3;;10.4996;;;11-Sep-2019</t>
  </si>
  <si>
    <t>146931;ICICI Prudential Fixed Maturity Plan - Series 85 - 1127 Days Plan Q - Direct Plan Cumulative Option;INF109KC1XR6;;10.5091;;;11-Sep-2019</t>
  </si>
  <si>
    <t>146932;ICICI Prudential Fixed Maturity Plan - Series 85 - 1127 Days Plan Q - Half Yearly IDCW Option;INF109KC1XQ8;;10.4999;;;11-Sep-2019</t>
  </si>
  <si>
    <t>146933;ICICI Prudential Fixed Maturity Plan - Series 85 - 1127 Days Plan Q - Quarterly IDCW Option;INF109KC1XP0;;10.4996;;;11-Sep-2019</t>
  </si>
  <si>
    <t>146926;ICICI Prudential Fixed Maturity Plan - Series 85 - 1129 Days Plan P - Cumulative Option;INF109KC1XI5;;10.5179;;;11-Sep-2019</t>
  </si>
  <si>
    <t>146924;ICICI Prudential Fixed Maturity Plan - Series 85 - 1129 Days Plan P - Direct Plan Cumulative Option;INF109KC1XL9;;10.5228;;;11-Sep-2019</t>
  </si>
  <si>
    <t>146925;ICICI Prudential Fixed Maturity Plan - Series 85 - 1129 Days Plan P - Quarterly IDCW Option;INF109KC1XJ3;;10.5179;;;11-Sep-2019</t>
  </si>
  <si>
    <t>146981;ICICI Prudential Fixed Maturity Plan - Series 85 - 1140 Days Plan R - Cumulative Option;INF109KC1XU0;;10.4966;;;11-Sep-2019</t>
  </si>
  <si>
    <t>146982;ICICI Prudential Fixed Maturity Plan - Series 85 - 1140 Days Plan R - Direct Plan Cumulative Option;INF109KC1XX4;;10.5062;;;11-Sep-2019</t>
  </si>
  <si>
    <t>146983;ICICI Prudential Fixed Maturity Plan - Series 85 - 1140 Days Plan R - Quarterly IDCW Option;INF109KC1XV8;;10.4966;;;11-Sep-2019</t>
  </si>
  <si>
    <t>146810;ICICI Prudential Fixed Maturity Plan - Series 85 - 1143 Days Plan J - Cumulative Option;INF109KC1VK5;;10.5373;;;11-Sep-2019</t>
  </si>
  <si>
    <t>146811;ICICI Prudential Fixed Maturity Plan - Series 85 - 1143 Days Plan J - Direct Plan Cumulative Option;INF109KC1VN9;;10.5425;;;11-Sep-2019</t>
  </si>
  <si>
    <t>146809;ICICI Prudential Fixed Maturity Plan - Series 85 - 1143 Days Plan J - Direct Plan Quarterly IDCW Option;INF109KC1VO7;;10.5425;;;11-Sep-2019</t>
  </si>
  <si>
    <t>146807;ICICI Prudential Fixed Maturity Plan - Series 85 - 1143 Days Plan J - Half Yearly IDCW Option;INF109KC1VM1;;10.5373;;;11-Sep-2019</t>
  </si>
  <si>
    <t>146531;ICICI Prudential Fixed Maturity Plan - Series 85 - 1156 Days Plan F - Cumulative Option;INF109KC1UK7;;10.6340;;;11-Sep-2019</t>
  </si>
  <si>
    <t>146532;ICICI Prudential Fixed Maturity Plan - Series 85 - 1156 Days Plan F - Direct Plan Cumulative Option;INF109KC1UN1;;10.6511;;;11-Sep-2019</t>
  </si>
  <si>
    <t>146530;ICICI Prudential Fixed Maturity Plan - Series 85 - 1156 Days Plan F - Direct Plan Half Yearly IDCW Option;INF109KC1UP6;;10.6511;;;11-Sep-2019</t>
  </si>
  <si>
    <t>146535;ICICI Prudential Fixed Maturity Plan - Series 85 - 1156 Days Plan F - Half Yearly IDCW Option;INF109KC1UM3;;10.6340;;;11-Sep-2019</t>
  </si>
  <si>
    <t>146533;ICICI Prudential Fixed Maturity Plan - Series 85 - 1156 Days Plan F - Quarterly IDCW Option;INF109KC1UL5;;10.6340;;;11-Sep-2019</t>
  </si>
  <si>
    <t>146662;ICICI Prudential Fixed Maturity Plan - Series 85 - 1156 Days Plan G - Cumulative Option;INF109KC1UQ4;;10.6368;;;11-Sep-2019</t>
  </si>
  <si>
    <t>146663;ICICI Prudential Fixed Maturity Plan - Series 85 - 1156 Days Plan G - Direct Plan Cumulative Option;INF109KC1UT8;;10.6422;;;11-Sep-2019</t>
  </si>
  <si>
    <t>146664;ICICI Prudential Fixed Maturity Plan - Series 85 - 1156 Days Plan G - Half Yearly IDCW Option;INF109KC1US0;;10.6368;;;11-Sep-2019</t>
  </si>
  <si>
    <t>146659;ICICI Prudential Fixed Maturity Plan - Series 85 - 1156 Days Plan G - Quarterly IDCW Option;INF109KC1UR2;;10.6368;;;11-Sep-2019</t>
  </si>
  <si>
    <t>146448;ICICI Prudential Fixed Maturity Plan - Series 85 - 1168 Days Plan E - Cumulative Option;INF109KC1TK9;;10.6851;;;11-Sep-2019</t>
  </si>
  <si>
    <t>146450;ICICI Prudential Fixed Maturity Plan - Series 85 - 1168 Days Plan E - Direct Plan Cumulative Option;INF109KC1TN3;;10.6880;;;11-Sep-2019</t>
  </si>
  <si>
    <t>146446;ICICI Prudential Fixed Maturity Plan - Series 85 - 1168 Days Plan E - Direct Plan Quarterly IDCW Option;INF109KC1TO1;;10.6880;;;11-Sep-2019</t>
  </si>
  <si>
    <t>146445;ICICI Prudential Fixed Maturity Plan - Series 85 - 1168 Days Plan E - Quarterly IDCW Option;INF109KC1TL7;;10.6851;;;11-Sep-2019</t>
  </si>
  <si>
    <t>146306;ICICI Prudential Fixed Maturity Plan - Series 85 - 1175 Days Plan D - Cumulative Option;INF109KC1TA0;;10.6789;;;11-Sep-2019</t>
  </si>
  <si>
    <t>146309;ICICI Prudential Fixed Maturity Plan - Series 85 - 1175 Days Plan D - Direct Plan Cumulative Option;INF109KC1TD4;;10.6973;;;11-Sep-2019</t>
  </si>
  <si>
    <t>146308;ICICI Prudential Fixed Maturity Plan - Series 85 - 1175 Days Plan D - Direct Plan Quarterly IDCW Option;INF109KC1TE2;;10.6973;;;11-Sep-2019</t>
  </si>
  <si>
    <t>146310;ICICI Prudential Fixed Maturity Plan - Series 85 - 1175 Days Plan D - Half Yearly IDCW Option;INF109KC1TC6;;10.6789;;;11-Sep-2019</t>
  </si>
  <si>
    <t>146307;ICICI Prudential Fixed Maturity Plan - Series 85 - 1175 Days Plan D - Quarterly IDCW Option;INF109KC1TB8;;10.6789;;;11-Sep-2019</t>
  </si>
  <si>
    <t>146255;ICICI Prudential Fixed Maturity Plan - Series 85 - 1178 Days Plan B - Cumulative Option;INF109KC1SO3;;10.7295;;;11-Sep-2019</t>
  </si>
  <si>
    <t>146256;ICICI Prudential Fixed Maturity Plan - Series 85 - 1178 Days Plan B - Direct Plan Cumulative Option;INF109KC1SR6;;10.7526;;;11-Sep-2019</t>
  </si>
  <si>
    <t>146258;ICICI Prudential Fixed Maturity Plan - Series 85 - 1178 Days Plan B - Direct Plan Half Yearly IDCW Option;INF109KC1ST2;;10.7525;;;11-Sep-2019</t>
  </si>
  <si>
    <t>146259;ICICI Prudential Fixed Maturity Plan - Series 85 - 1178 Days Plan B - Direct Plan Quarterly IDCW Option;INF109KC1SS4;;10.7524;;;11-Sep-2019</t>
  </si>
  <si>
    <t>146260;ICICI Prudential Fixed Maturity Plan - Series 85 - 1178 Days Plan B - Half Yearly IDCW Option;INF109KC1SQ8;;10.7295;;;11-Sep-2019</t>
  </si>
  <si>
    <t>146257;ICICI Prudential Fixed Maturity Plan - Series 85 - 1178 Days Plan B - Quarterly IDCW Option;INF109KC1SP0;;10.7297;;;11-Sep-2019</t>
  </si>
  <si>
    <t>146340;ICICI Prudential Fixed Maturity Plan - Series 85 - 1185 Days Plan C - Cumulative Option;INF109KC1SU0;;10.6511;;;11-Sep-2019</t>
  </si>
  <si>
    <t>146344;ICICI Prudential Fixed Maturity Plan - Series 85 - 1185 Days Plan C - Direct Plan Cumulative Option;INF109KC1SX4;;10.6690;;;11-Sep-2019</t>
  </si>
  <si>
    <t>146343;ICICI Prudential Fixed Maturity Plan - Series 85 - 1185 Days Plan C - Direct Plan Half Yearly IDCW Option;INF109KC1SZ9;;10.6689;;;11-Sep-2019</t>
  </si>
  <si>
    <t>146342;ICICI Prudential Fixed Maturity Plan - Series 85 - 1185 Days Plan C - Half Yearly IDCW Option;INF109KC1SW6;;10.6510;;;11-Sep-2019</t>
  </si>
  <si>
    <t>146345;ICICI Prudential Fixed Maturity Plan - Series 85 - 1185 Days Plan C - Quarterly IDCW Option;INF109KC1SV8;;10.6511;;;11-Sep-2019</t>
  </si>
  <si>
    <t>146115;ICICI Prudential Fixed Maturity Plan - Series 85 - 1197 Days Plan A - Cumulative Option;INF109KC1SI5;;10.7576;;;11-Sep-2019</t>
  </si>
  <si>
    <t>146117;ICICI Prudential Fixed Maturity Plan - Series 85 - 1197 Days Plan A - Direct Plan Cumulative Option;INF109KC1SL9;;10.7812;;;11-Sep-2019</t>
  </si>
  <si>
    <t>146116;ICICI Prudential Fixed Maturity Plan - Series 85 - 1197 Days Plan A - Direct Plan Quarterly IDCW Option;INF109KC1SM7;;10.7812;;;11-Sep-2019</t>
  </si>
  <si>
    <t>146118;ICICI Prudential Fixed Maturity Plan - Series 85 - 1197 Days Plan A - Half Yearly IDCW Option;INF109KC1SK1;;10.7576;;;11-Sep-2019</t>
  </si>
  <si>
    <t>146119;ICICI Prudential Fixed Maturity Plan - Series 85 - 1197 Days Plan A - Quarterly IDCW Option;INF109KC1SJ3;;10.7576;;;11-Sep-2019</t>
  </si>
  <si>
    <t>147137;ICICI Prudential Fixed Maturity Plan - Series 86 - 1099 Days Plan A - Cumulative Option;INF109KC1A21;;10.4928;;;11-Sep-2019</t>
  </si>
  <si>
    <t>147138;ICICI Prudential Fixed Maturity Plan - Series 86 - 1099 Days Plan A - Direct Plan Cumulative Option;INF109KC1A54;;10.5027;;;11-Sep-2019</t>
  </si>
  <si>
    <t>147141;ICICI Prudential Fixed Maturity Plan - Series 86 - 1099 Days Plan A - Direct Plan Half Yearly IDCW Option;INF109KC1A70;;10.5038;;;11-Sep-2019</t>
  </si>
  <si>
    <t>147142;ICICI Prudential Fixed Maturity Plan - Series 86 - 1099 Days Plan A - Half Yearly IDCW Option;INF109KC1A47;;10.4912;;;11-Sep-2019</t>
  </si>
  <si>
    <t>147139;ICICI Prudential Fixed Maturity Plan - Series 86 - 1099 Days Plan A - Quarterly IDCW Option;INF109KC1A39;;10.4928;;;11-Sep-2019</t>
  </si>
  <si>
    <t>140545;ICICI Prudential Fixed Maturity Plan - Series 80 - 1187 Days Plan G - Cumulative Option;INF109KB1O27;;12.0005;;;11-Sep-2019</t>
  </si>
  <si>
    <t>140548;ICICI Prudential Fixed Maturity Plan - Series 80 - 1187 Days Plan G - Direct Plan - Cumulative Option;INF109KB1O35;;12.0192;;;11-Sep-2019</t>
  </si>
  <si>
    <t>140547;ICICI Prudential Fixed Maturity Plan - Series 80 - 1187 Days Plan G - Direct Plan - Dividend Option;INF109KB1O43;;12.0192;;;11-Sep-2019</t>
  </si>
  <si>
    <t>140546;ICICI Prudential Fixed Maturity Plan - Series 80 - 1187 Days Plan G - Dividend Option;INF109KB1O50;;12.0005;;;11-Sep-2019</t>
  </si>
  <si>
    <t>140537;ICICI Prudential Fixed Maturity Plan - Series 80 - 1194 Days Plan F - Cumulative Option;INF109KB1N85;;12.0298;;;11-Sep-2019</t>
  </si>
  <si>
    <t>140538;ICICI Prudential Fixed Maturity Plan - Series 80 - 1194 Days Plan F - Direct Plan - Cumulative Option;INF109KB1O01;;12.0464;;;11-Sep-2019</t>
  </si>
  <si>
    <t>140539;ICICI Prudential Fixed Maturity Plan - Series 80 - 1194 Days Plan F - Direct Plan - Dividend Option;INF109KB1O19;;12.0464;;;11-Sep-2019</t>
  </si>
  <si>
    <t>140540;ICICI Prudential Fixed Maturity Plan - Series 80 - 1194 Days Plan F - Dividend Option;INF109KB1N93;;12.0298;;;11-Sep-2019</t>
  </si>
  <si>
    <t>142541;ICICI Prudential Fixed Maturity Plan - Series 82 - 1185 Days Plan M - Cumulative Option;INF109KC1937;;11.3666;;;11-Sep-2019</t>
  </si>
  <si>
    <t>142544;ICICI Prudential Fixed Maturity Plan - Series 82 - 1185 Days Plan M - Direct Plan Cumulative Option;INF109KC1960;;11.3753;;;11-Sep-2019</t>
  </si>
  <si>
    <t>142543;ICICI Prudential Fixed Maturity Plan - Series 82 - 1185 Days Plan M - Direct Plan Half Yearly IDCW Option;INF109KC1978;;11.3753;;;11-Sep-2019</t>
  </si>
  <si>
    <t>142542;ICICI Prudential Fixed Maturity Plan - Series 82 - 1185 Days Plan M - Direct Plan Quarterly IDCW Option;INF109KC1986;;11.3753;;;11-Sep-2019</t>
  </si>
  <si>
    <t>142548;ICICI Prudential Fixed Maturity Plan - Series 82 - 1185 Days Plan M - Quarterly IDCW Option;INF109KC1952;;11.3666;;;11-Sep-2019</t>
  </si>
  <si>
    <t>135717;ICICI Prudential Multiple Yield Fund - Series 10 - 1775 Days Plan A Cumulative Option;INF109KB1ON5;;13.1377;;;11-Sep-2019</t>
  </si>
  <si>
    <t>135718;ICICI Prudential Multiple Yield Fund - Series 10 - 1775 Days Plan A Direct Plan Cumulative Option;INF109KB1OP0;;13.4822;;;11-Sep-2019</t>
  </si>
  <si>
    <t>135719;ICICI Prudential Multiple Yield Fund - Series 10 - 1775 Days Plan A Direct Plan Dividend Option;INF109KB1OQ8;;13.4822;;;11-Sep-2019</t>
  </si>
  <si>
    <t>135720;ICICI Prudential Multiple Yield Fund - Series 10 - 1775 Days Plan A Dividend Option;INF109KB1OO3;;13.1377;;;11-Sep-2019</t>
  </si>
  <si>
    <t>135927;ICICI Prudential Multiple Yield Fund - Series 10 - 1825 Days Plan B Cumulative Option;INF109KB1PD3;;13.0523;;;11-Sep-2019</t>
  </si>
  <si>
    <t>135924;ICICI Prudential Multiple Yield Fund - Series 10 - 1825 Days Plan B Direct Plan Cumulative Option;INF109KB1PE1;;13.7953;;;11-Sep-2019</t>
  </si>
  <si>
    <t>135926;ICICI Prudential Multiple Yield Fund - Series 10 - 1825 Days Plan B Direct Plan Dividend Option;INF109KB1PF8;;13.7953;;;11-Sep-2019</t>
  </si>
  <si>
    <t>135925;ICICI Prudential Multiple Yield Fund - Series 10 - 1825 Days Plan B Dividend Option;INF109KB1PG6;;13.0523;;;11-Sep-2019</t>
  </si>
  <si>
    <t>139590;ICICI Prudential Multiple Yield Fund - Series 11 - Plan A 1427 Days Cumulative Option;INF109KB1YE3;;12.4761;;;11-Sep-2019</t>
  </si>
  <si>
    <t>139592;ICICI Prudential Multiple Yield Fund - Series 11 - Plan A 1427 Days Direct Plan Cumulative Option;INF109KB1YC7;;12.9855;;;11-Sep-2019</t>
  </si>
  <si>
    <t>139593;ICICI Prudential Multiple Yield Fund - Series 11 - Plan A 1427 Days Direct Plan Dividend Option;INF109KB1YD5;;12.9855;;;11-Sep-2019</t>
  </si>
  <si>
    <t>139591;ICICI Prudential Multiple Yield Fund - Series 11 - Plan A 1427 Days Dividend Option;INF109KB1YF0;;12.4761;;;11-Sep-2019</t>
  </si>
  <si>
    <t>139763;ICICI Prudential Multiple Yield Fund - Series 11 - Plan B 1394 Days Cumulative Option;INF109KB1ZW2;;12.1447;;;11-Sep-2019</t>
  </si>
  <si>
    <t>139764;ICICI Prudential Multiple Yield Fund - Series 11 - Plan B 1394 Days Direct Plan Cumulative Option;INF109KB1ZU6;;12.5676;;;11-Sep-2019</t>
  </si>
  <si>
    <t>139765;ICICI Prudential Multiple Yield Fund - Series 11 - Plan B 1394 Days Direct Plan Dividend Option;INF109KB1ZV4;;12.5676;;;11-Sep-2019</t>
  </si>
  <si>
    <t>139766;ICICI Prudential Multiple Yield Fund - Series 11 - Plan B 1394 Days Dividend Option;INF109KB1ZX0;;12.1447;;;11-Sep-2019</t>
  </si>
  <si>
    <t>139996;ICICI Prudential Multiple Yield Fund - Series 11 - Plan C 1387 Days Cumulative Option;INF109KB1G50;;11.7791;;;11-Sep-2019</t>
  </si>
  <si>
    <t>139993;ICICI Prudential Multiple Yield Fund - Series 11 - Plan C 1387 Days Direct Plan Cumulative Option;INF109KB1G35;;12.1880;;;11-Sep-2019</t>
  </si>
  <si>
    <t>139995;ICICI Prudential Multiple Yield Fund - Series 11 - Plan C 1387 Days Direct Plan Dividend Option;INF109KB1G27;;12.1880;;;11-Sep-2019</t>
  </si>
  <si>
    <t>139994;ICICI Prudential Multiple Yield Fund - Series 11 - Plan C 1387 Days Dividend Option;INF109KB1G43;;11.7791;;;11-Sep-2019</t>
  </si>
  <si>
    <t>140060;ICICI Prudential Multiple Yield Fund - Series 11 - Plan D 1361 Days - Cumulative Option;INF109KB1J24;;11.8108;;;11-Sep-2019</t>
  </si>
  <si>
    <t>140058;ICICI Prudential Multiple Yield Fund - Series 11 - Plan D 1361 Days - Direct Plan - Cumulative Option;INF109KB1J08;;12.2338;;;11-Sep-2019</t>
  </si>
  <si>
    <t>140059;ICICI Prudential Multiple Yield Fund - Series 11 - Plan D 1361 Days - Direct Plan - Dividend Option;INF109KB1J16;;12.2339;;;11-Sep-2019</t>
  </si>
  <si>
    <t>140057;ICICI Prudential Multiple Yield Fund - Series 11 - Plan D 1361 Days - Dividend Option;INF109KB1J32;;11.8108;;;11-Sep-2019</t>
  </si>
  <si>
    <t>142381;ICICI Prudential Multiple Yield Fund - Series 14 - Plan A 1228 Days Cumulative Option;INF109KC1630;;11.1606;;;11-Sep-2019</t>
  </si>
  <si>
    <t>142382;ICICI Prudential Multiple Yield Fund - Series 14 - Plan A 1228 Days Direct Plan Cumulative Option;INF109KC1655;;11.3864;;;11-Sep-2019</t>
  </si>
  <si>
    <t>142379;ICICI Prudential Multiple Yield Fund - Series 14 - Plan A 1228 Days Direct Plan IDCW Option;INF109KC1663;;11.3864;;;11-Sep-2019</t>
  </si>
  <si>
    <t>142380;ICICI Prudential Multiple Yield Fund - Series 14 - Plan A 1228 Days IDCW Option;INF109KC1648;;11.1606;;;11-Sep-2019</t>
  </si>
  <si>
    <t>131314;ICICI Prudential Multiple Yield Fund - Series 7 - 1825 Days Plan E Cumulative Option;INF109KA1S25;;13.6848;;;11-Sep-2019</t>
  </si>
  <si>
    <t>131316;ICICI Prudential Multiple Yield Fund - Series 7 - 1825 Days Plan E Direct Plan Cumulative Option;INF109KA1S41;;14.4204;;;11-Sep-2019</t>
  </si>
  <si>
    <t>131313;ICICI Prudential Multiple Yield Fund - Series 7 - 1825 Days Plan E Direct Plan Dividend Option;INF109KA1S58;;14.4204;;;11-Sep-2019</t>
  </si>
  <si>
    <t>131315;ICICI Prudential Multiple Yield Fund - Series 7 - 1825 Days Plan E Dividend Option;INF109KA1S33;;13.6848;;;11-Sep-2019</t>
  </si>
  <si>
    <t>133112;ICICI Prudential Multiple Yield Fund - Series 8 -1822 Days Plan D Cumulative Option;INF109KA18J4;;13.2715;;;11-Sep-2019</t>
  </si>
  <si>
    <t>133110;ICICI Prudential Multiple Yield Fund - Series 8 -1822 Days Plan D Direct Plan Cumulative Option;INF109KA10K9;;14.0074;;;11-Sep-2019</t>
  </si>
  <si>
    <t>133111;ICICI Prudential Multiple Yield Fund - Series 8 -1822 Days Plan D Direct Plan Dividend Option;INF109KA11K7;;14.0074;;;11-Sep-2019</t>
  </si>
  <si>
    <t>133113;ICICI Prudential Multiple Yield Fund - Series 8 -1822 Days Plan D Dividend Option;INF109KA19J2;;13.2715;;;11-Sep-2019</t>
  </si>
  <si>
    <t>131574;ICICI Prudential Multiple Yield Fund - Series 8 - 1824 Days Plan A Cumulative Option;INF109KA16B5;;13.3695;;;11-Sep-2019</t>
  </si>
  <si>
    <t>131577;ICICI Prudential Multiple Yield Fund - Series 8 - 1824 Days Plan A Direct Plan Cumulative Option;INF109KA18B1;;14.1396;;;11-Sep-2019</t>
  </si>
  <si>
    <t>131576;ICICI Prudential Multiple Yield Fund - Series 8 - 1824 Days Plan A Direct Plan Dividend Option;INF109KA19B9;;14.1396;;;11-Sep-2019</t>
  </si>
  <si>
    <t>131575;ICICI Prudential Multiple Yield Fund - Series 8 - 1824 Days Plan A Dividend Option;INF109KA17B3;;13.3695;;;11-Sep-2019</t>
  </si>
  <si>
    <t>140884;Invesco India Fixed Maturity Plan - Series 29 - Plan B - Direct Sub - Plan - Growth;INF205K011L4;;11.9977;;;11-Sep-2019</t>
  </si>
  <si>
    <t>140881;Invesco India Fixed Maturity Plan - Series 29 - Plan B - Regular Sub - Plan - Dividend Payout;INF205K018K1;;11.9238;;;11-Sep-2019</t>
  </si>
  <si>
    <t>140883;Invesco India Fixed Maturity Plan - Series 29 - Plan B - Regular Sub - Plan - Growth;INF205K019K9;;11.9237;;;11-Sep-2019</t>
  </si>
  <si>
    <t>142091;Invesco India Fixed Maturity Plan - Series 30 - Plan A - Direct Sub - Plan - Growth;INF205K017M9;;11.4308;;;11-Sep-2019</t>
  </si>
  <si>
    <t>142092;Invesco India Fixed Maturity Plan - Series 30 - Plan A - Direct Sub - Plan - IDCW (Payout);INF205K016M1;;11.4305;;;11-Sep-2019</t>
  </si>
  <si>
    <t>142089;Invesco India Fixed Maturity Plan - Series 30 - Plan A - Regular Sub - Plan - Growth;INF205K015M3;;11.4013;;;11-Sep-2019</t>
  </si>
  <si>
    <t>142090;Invesco India Fixed Maturity Plan - Series 30 - Plan A - Regular Sub - Plan - IDCW (Payout);INF205K014M6;;11.4015;;;11-Sep-2019</t>
  </si>
  <si>
    <t>142375;Invesco India Fixed Maturity Plan - Series 30 - Plan C - Direct Growth;INF205K015N1;;11.4035;;;11-Sep-2019</t>
  </si>
  <si>
    <t>142378;Invesco India Fixed Maturity Plan - Series 30 - Plan C - Regular - IDCW (Payout);INF205K012N8;;11.3762;;;11-Sep-2019</t>
  </si>
  <si>
    <t>142377;Invesco India Fixed Maturity Plan - Series 30 - Plan C - Regular Growth;INF205K013N6;;11.376;;;11-Sep-2019</t>
  </si>
  <si>
    <t>142435;Invesco India Fixed Maturity Plan - Series 30 - Plan D - Direct Growth;INF205K019N3;;11.367;;;11-Sep-2019</t>
  </si>
  <si>
    <t>142438;Invesco India Fixed Maturity Plan - Series 30 - Plan D - Regular - Growth;INF205K017N7;;11.3498;;;11-Sep-2019</t>
  </si>
  <si>
    <t>142437;Invesco India Fixed Maturity Plan - Series 30 - Plan D - Regular - IDCW (Payout);INF205K016N9;;11.3498;;;11-Sep-2019</t>
  </si>
  <si>
    <t>142722;Invesco India Fixed Maturity Plan - Series 31 - Plan A - Direct - IDCW (Payout);INF205K012O6;;11.304;;;11-Sep-2019</t>
  </si>
  <si>
    <t>142721;Invesco India Fixed Maturity Plan - Series 31 - Plan A - Direct Growth;INF205K013O4;;11.3064;;;11-Sep-2019</t>
  </si>
  <si>
    <t>142723;Invesco India Fixed Maturity Plan - Series 31 - Plan A - Regular - Growth;INF205K011O8;;11.2895;;;11-Sep-2019</t>
  </si>
  <si>
    <t>142724;Invesco India Fixed Maturity Plan - Series 31 - Plan A - Regular - IDCW (Payout);INF205K010O0;;11.2895;;;11-Sep-2019</t>
  </si>
  <si>
    <t>142853;Invesco India Fixed Maturity Plan - Series 31 - Plan B - Direct Growth;INF205K017O5;;11.2783;;;11-Sep-2019</t>
  </si>
  <si>
    <t>142856;Invesco India Fixed Maturity Plan - Series 31 - Plan B - Regular - IDCW (Payout);INF205K014O2;;11.2366;;;11-Sep-2019</t>
  </si>
  <si>
    <t>142855;Invesco India Fixed Maturity Plan - Series 31 - Plan B - Regular Growth;INF205K015O9;;11.2366;;;11-Sep-2019</t>
  </si>
  <si>
    <t>143548;Invesco India Fixed Maturity Plan - Series 31 - Plan D - Direct - Growth;INF205K015P6;;11.4238;;;11-Sep-2019</t>
  </si>
  <si>
    <t>143549;Invesco India Fixed Maturity Plan - Series 31 - Plan D - Regular - Growth;INF205K013P1;;11.3882;;;11-Sep-2019</t>
  </si>
  <si>
    <t>143550;Invesco India Fixed Maturity Plan - Series 31 - Plan D - Regular - IDCW (Payout);INF205K012P3;;11.3841;;;11-Sep-2019</t>
  </si>
  <si>
    <t>143845;Invesco India Fixed Maturity Plan - Series 32 - Plan A - Direct - Growth;INF205K019Q6;;11.2663;;;11-Sep-2019</t>
  </si>
  <si>
    <t>143846;Invesco India Fixed Maturity Plan - Series 32 - Plan A - Regular - Growth;INF205K017Q0;;11.2322;;;11-Sep-2019</t>
  </si>
  <si>
    <t>143924;Invesco India Fixed Maturity Plan - Series 32 - Plan B - Direct - Growth;INF205K013R7;;11.2487;;;11-Sep-2019</t>
  </si>
  <si>
    <t>143921;Invesco India Fixed Maturity Plan - Series 32 - Plan B - Direct - IDCW (Payout);INF205K012R9;;11.2463;;;11-Sep-2019</t>
  </si>
  <si>
    <t>143923;Invesco India Fixed Maturity Plan - Series 32 - Plan B - Regular - Growth;INF205K011R1;;11.2149;;;11-Sep-2019</t>
  </si>
  <si>
    <t>143922;Invesco India Fixed Maturity Plan - Series 32 - Plan B - Regular - IDCW (Payout);INF205K010R3;;11.2149;;;11-Sep-2019</t>
  </si>
  <si>
    <t>144332;Invesco India Fixed Maturity Plan - Series 32 - Plan C - Direct - Growth;INF205K017R8;;11.1332;;;11-Sep-2019</t>
  </si>
  <si>
    <t>144330;Invesco India Fixed Maturity Plan - Series 32 - Plan C - Regular - Growth;INF205K015R2;;11.1018;;;11-Sep-2019</t>
  </si>
  <si>
    <t>144331;Invesco India Fixed Maturity Plan - Series 32 - Plan C - Regular - IDCW (Payout);INF205K014R5;;11.1018;;;11-Sep-2019</t>
  </si>
  <si>
    <t>144610;Invesco India Fixed Maturity Plan - Series 32 - Plan D - Direct - Growth;INF205K011S9;;11.1301;;;11-Sep-2019</t>
  </si>
  <si>
    <t>144609;Invesco India Fixed Maturity Plan - Series 32 - Plan D - Direct - IDCW (Payout);INF205K010S1;;11.1303;;;11-Sep-2019</t>
  </si>
  <si>
    <t>144611;Invesco India Fixed Maturity Plan - Series 32 - Plan D - Regular - Growth;INF205K019R4;;11.1009;;;11-Sep-2019</t>
  </si>
  <si>
    <t>144608;Invesco India Fixed Maturity Plan - Series 32 - Plan D - Regular - IDCW (Payout);INF205K018R6;;11.1009;;;11-Sep-2019</t>
  </si>
  <si>
    <t>144879;Invesco India Fixed Maturity Plan - Series 32 - Plan E - Direct - Growth;INF205K015S0;;11.1628;;;11-Sep-2019</t>
  </si>
  <si>
    <t>144876;Invesco India Fixed Maturity Plan - Series 32 - Plan E - Direct - IDCW (Payout);INF205K014S3;;11.1619;;;11-Sep-2019</t>
  </si>
  <si>
    <t>144878;Invesco India Fixed Maturity Plan - Series 32 - Plan E - Regular - Growth;INF205K013S5;;11.1352;;;11-Sep-2019</t>
  </si>
  <si>
    <t>144877;Invesco India Fixed Maturity Plan - Series 32 - Plan E - Regular - IDCW (Payout);INF205K012S7;;11.1351;;;11-Sep-2019</t>
  </si>
  <si>
    <t>145079;Invesco India Fixed Maturity Plan - Series 33 - Plan B - Direct - Growth;INF205K013U1;;11.1837;;;11-Sep-2019</t>
  </si>
  <si>
    <t>145081;Invesco India Fixed Maturity Plan - Series 33 - Plan B - Regular - Growth;INF205K011U5;;11.1569;;;11-Sep-2019</t>
  </si>
  <si>
    <t>145699;Invesco India Fixed Maturity Plan - Series 33 - Plan D - Direct - Growth;INF205K011V3;;10.9664;;;11-Sep-2019</t>
  </si>
  <si>
    <t>145698;Invesco India Fixed Maturity Plan - Series 33 - Plan D - Regular - Growth;INF205K019U8;;10.9459;;;11-Sep-2019</t>
  </si>
  <si>
    <t>140632;Kotak FMP Series 199 - Direct Plan - Growth Option;INF174K018K8;;12.0335;;;11-Sep-2019</t>
  </si>
  <si>
    <t>140631;Kotak FMP Series 199 - Regular Plan - Dividend Payout Option;INF174K017K0;;11.9435;;;11-Sep-2019</t>
  </si>
  <si>
    <t>140634;Kotak FMP Series 199 - Regular Plan - Growth Option;INF174K016K2;;11.9435;;;11-Sep-2019</t>
  </si>
  <si>
    <t>140911;Kotak FMP Series 200-Direct Plan-Dividend Payout Option;INF174K014M3;;12.0087;;;11-Sep-2019</t>
  </si>
  <si>
    <t>140912;Kotak FMP Series 200-Direct Plan-Growth Option;INF174K013M5;;12.0087;;;11-Sep-2019</t>
  </si>
  <si>
    <t>140909;Kotak FMP Series 200-Regular Plan-Dividend Payout;INF174K012M7;;11.8888;;;11-Sep-2019</t>
  </si>
  <si>
    <t>140910;Kotak FMP Series 200-Regular Plan-Growth Option;INF174K011M9;;11.8888;;;11-Sep-2019</t>
  </si>
  <si>
    <t>141047;Kotak FMP Series 202-Direct Plan-Growth Option;INF174K011N7;;11.9688;;;11-Sep-2019</t>
  </si>
  <si>
    <t>141046;Kotak FMP Series 202-DirectPLan-Dividend Payout Option;INF174K012N5;;11.9688;;;11-Sep-2019</t>
  </si>
  <si>
    <t>141048;Kotak FMP Series 202-Regular Plan-Dividend Payout Option;INF174K010N9;;11.8721;;;11-Sep-2019</t>
  </si>
  <si>
    <t>141049;Kotak FMP Series 202-Regular Plan-Growth Option;INF174K019M2;;11.872;;;11-Sep-2019</t>
  </si>
  <si>
    <t>141283;Kotak FMP Series 203 - Direct Plan - Growth Option;INF174K019N0;;11.8767;;;11-Sep-2019</t>
  </si>
  <si>
    <t>141282;Kotak FMP Series 203 - Regular Plan - Dividend Payout Option;INF174K018N2;;11.7789;;;11-Sep-2019</t>
  </si>
  <si>
    <t>141281;Kotak FMP Series 203-Direct Plan-Dividend Payout Option;INF174K010O7;;11.8767;;;11-Sep-2019</t>
  </si>
  <si>
    <t>141284;Kotak FMP Series 203-Regular Plan-Growth option;INF174K017N4;;11.7789;;;11-Sep-2019</t>
  </si>
  <si>
    <t>141368;Kotak FMP Series 204-Direct Plan-Dividend Payout Option;INF174K017O2;;11.8559;;;11-Sep-2019</t>
  </si>
  <si>
    <t>141367;Kotak FMP Series 204-Direct Plan-Growth Option;INF174K016O4;;11.856;;;11-Sep-2019</t>
  </si>
  <si>
    <t>141365;Kotak FMP Series 204-Regular Plan-Dividend Payout Option;INF174K015O6;;11.8229;;;11-Sep-2019</t>
  </si>
  <si>
    <t>141366;Kotak FMP Series 204-Regular Plan-Growth Option;INF174K014O9;;11.8229;;;11-Sep-2019</t>
  </si>
  <si>
    <t>141836;Kotak FMP Series 210 - Direct Plan - Dividend Option;INF174K012Q8;;11.5116;;;11-Sep-2019</t>
  </si>
  <si>
    <t>141837;Kotak FMP Series 210-Direct Plan-Growth Option;INF174K011Q0;;11.5116;;;11-Sep-2019</t>
  </si>
  <si>
    <t>141835;Kotak FMP Series 210-Regular plan-Dividend Option;INF174K010Q2;;11.4549;;;11-Sep-2019</t>
  </si>
  <si>
    <t>141838;Kotak FMP Series 210-Regular Plan-Growth option;INF174K019P5;;11.4549;;;11-Sep-2019</t>
  </si>
  <si>
    <t>141886;Kotak FMP Series 211-Direct Plan-Dividend option;INF174K016Q9;;11.4764;;;11-Sep-2019</t>
  </si>
  <si>
    <t>141885;Kotak FMP Series 211-Direct Plan-Growth Option;INF174K015Q1;;11.4764;;;11-Sep-2019</t>
  </si>
  <si>
    <t>141883;Kotak FMP Series 211-Regular Plan -Growth option;INF174K013Q6;;11.4164;;;11-Sep-2019</t>
  </si>
  <si>
    <t>141884;Kotak FMP Series 211-Regular Plan-Dividend Option;INF174K014Q4;;11.4164;;;11-Sep-2019</t>
  </si>
  <si>
    <t>141937;Kotak FMP Series 212-Direct plan-Growth option;INF174K019Q3;;11.4349;;;11-Sep-2019</t>
  </si>
  <si>
    <t>141936;Kotak FMP Series 212-Regular Plan - Payout of Income Distribution cum capital withdrawal option ;INF174K018Q5;;11.3727;;;11-Sep-2019</t>
  </si>
  <si>
    <t>141935;Kotak FMP Series 212-Regular Plan-Growth Option;INF174K017Q7;;11.3727;;;11-Sep-2019</t>
  </si>
  <si>
    <t>141938;Kotka FMP Series 212-Direct plan -Payout of Income Distribution cum capital withdrawal option;INF174K010R0;;11.4349;;;11-Sep-2019</t>
  </si>
  <si>
    <t>142077;Kotak FMP Series 213-Direct Plan - Payout of Income Distribution cum capital withdrawal option ;INF174K014R2;;11.437;;;11-Sep-2019</t>
  </si>
  <si>
    <t>142078;Kotak FMP Series 213-Direct Plan-Growth Option;INF174K013R4;;11.437;;;11-Sep-2019</t>
  </si>
  <si>
    <t>142076;Kotak FMP Series 213-Regular Plan - Payout of Income Distribution cum capital withdrawal option ;INF174K012R6;;11.3774;;;11-Sep-2019</t>
  </si>
  <si>
    <t>142075;Kotak FMP Series 213-Regular Plan-Growth Option;INF174K011R8;;11.3774;;;11-Sep-2019</t>
  </si>
  <si>
    <t>142243;Kotak FMP Series 214-Direct Plan-Growth Option;INF174K017R5;;11.4482;;;11-Sep-2019</t>
  </si>
  <si>
    <t>142244;Kotak FMP Series 214-Direct Plan-Payout of Income Distribution cum capital withdrawal option ;INF174K018R3;;11.4485;;;11-Sep-2019</t>
  </si>
  <si>
    <t>142242;Kotak FMP Series 214-Regular Plan-Payout of Income Distribution cum capital withdrawal option ;INF174K016R7;;11.3833;;;11-Sep-2019</t>
  </si>
  <si>
    <t>142241;Kotak FMP Series 214-RegularPlan-Growth Option;INF174K015R9;;11.3833;;;11-Sep-2019</t>
  </si>
  <si>
    <t>142313;Kotak FMP Series 215-Direct Plan-Growth Option;INF174K011S6;;11.4441;;;11-Sep-2019</t>
  </si>
  <si>
    <t>142312;Kotak FMP Series 215-Direct Plan-Payout of Income Distribution cum capital withdrawal option ;INF174K012S4;;11.4446;;;11-Sep-2019</t>
  </si>
  <si>
    <t>142315;Kotak FMP Series 215-Regular Plan - Payout of Income Distribution cum capital withdrawal option ;INF174K010S8;;11.4135;;;11-Sep-2019</t>
  </si>
  <si>
    <t>142314;Kotka FMP Series 215-Regular Plan-Growth Option;INF174K019R1;;11.4135;;;11-Sep-2019</t>
  </si>
  <si>
    <t>142403;Kotak FMP Series 216 - Direct Plan-Payout of Income Distribution cum capital withdrawal Option;INF174K016S5;;11.4371;;;11-Sep-2019</t>
  </si>
  <si>
    <t>142404;Kotak FMP Series 216-Direct Plan-Growth Option;INF174K015S7;;11.4368;;;11-Sep-2019</t>
  </si>
  <si>
    <t>142405;Kotak FMP Series 216-Regular Plan- Payout of Income Distribution cum capital withdrawal Option;INF174K014S0;;11.4081;;;11-Sep-2019</t>
  </si>
  <si>
    <t>142406;Kotak FMP Series 216-Regular Plan-Growth Option;INF174K013S2;;11.4079;;;11-Sep-2019</t>
  </si>
  <si>
    <t>142530;Kotak FMP Series 217-Direct Plan-Growth Option;INF174K018T9;;11.4364;;;11-Sep-2019</t>
  </si>
  <si>
    <t>142527;Kotak FMP Series 217-Direct Plan-Payout of Income Distribution cum capital withdrawal Option;INF174K017T1;;11.4368;;;11-Sep-2019</t>
  </si>
  <si>
    <t>142529;Kotak FMP Series 217-Regular Plan-Growth Option;INF174K015T5;;11.4076;;;11-Sep-2019</t>
  </si>
  <si>
    <t>142528;Kotak FMP Series 217-Regular Plan-Payout of Income Distribution cum capital withdrawal Option;INF174K016T3;;11.4076;;;11-Sep-2019</t>
  </si>
  <si>
    <t>142768;Kotak FMP Series 219-Direct Plan-Payout of Income Distribution cum capital withdrawal Option;INF174K016U1;;11.3654;;;11-Sep-2019</t>
  </si>
  <si>
    <t>142767;Kotak FMP Series 219-Regular Plan-Growth Option;INF174K013U8;;11.3198;;;11-Sep-2019</t>
  </si>
  <si>
    <t>142765;Kotak FMP Series 219-Regular Plan-Payout of Income Distribution cum capital withdrawal Option;INF174K014U6;;11.3198;;;11-Sep-2019</t>
  </si>
  <si>
    <t>142766;Kotka FMP Series 219-Direct Plan-Growth Option;INF174K015U3;;11.3646;;;11-Sep-2019</t>
  </si>
  <si>
    <t>142857;Kotak FMP Series 220-Direct Plan-Growth Option;INF174K019U5;;11.1896;;;11-Sep-2019</t>
  </si>
  <si>
    <t>142859;Kotak FMP Series 220-Direct Plan-Payout of Income Distribution cum capital withdrawal Option;INF174K010V2;;11.1898;;;11-Sep-2019</t>
  </si>
  <si>
    <t>142858;Kotak FMP Series 220-Regular Plan-Growth Option;INF174K017U9;;11.1506;;;11-Sep-2019</t>
  </si>
  <si>
    <t>142860;Kotak FMP Series 220-Regular Plan-Payout of Income Distribution cum capital withdrawal Option;INF174K018U7;;11.1505;;;11-Sep-2019</t>
  </si>
  <si>
    <t>143024;Kotak FMP Series 221-Direct plan-Growth Option;INF174K017V7;;11.3072;;;11-Sep-2019</t>
  </si>
  <si>
    <t>143023;Kotak FMP Series 221-Regular Plan-Growth Option;INF174K012W6;;11.2639;;;11-Sep-2019</t>
  </si>
  <si>
    <t>143022;Kotak FMP Series 221-Regular Plan-Payout of Income Distribution cum capital withdrawal Option;INF174K016V9;;11.2639;;;11-Sep-2019</t>
  </si>
  <si>
    <t>143029;Kotak FMP Series 223-Direct Plan-Growth Option;INF174K011W8;;11.1022;;;11-Sep-2019</t>
  </si>
  <si>
    <t>143032;Kotak FMP Series 223-Direct Plan-Payout of Income Distribution cum capital withdrawal Option;INF174K015V1;;11.1022;;;11-Sep-2019</t>
  </si>
  <si>
    <t>143031;Kotak FMP Series 223-Regular Plan-Growth option;INF174K019V3;;11.0478;;;11-Sep-2019</t>
  </si>
  <si>
    <t>143030;Kotak FMP Series 223-Regular Plan-Payout of Income Distribution cum capital withdrawal Option;INF174K010W0;;11.0478;;;11-Sep-2019</t>
  </si>
  <si>
    <t>143060;Kotak FMP Series 224 - Regular Plan- Payout of Income Distribution cum capital withdrawal Option;INF174K014W2;;11.2635;;;11-Sep-2019</t>
  </si>
  <si>
    <t>143061;Kotak FMP Series 224-Direct Plan-Growth Option;INF174K015W9;;11.3064;;;11-Sep-2019</t>
  </si>
  <si>
    <t>143059;Kotak FMP Series 224-Regular Plan-Growth Option;INF174K013W4;;11.2635;;;11-Sep-2019</t>
  </si>
  <si>
    <t>143183;Kotak FMP Series 225-Direct Plan-Growth Option;INF174K019W1;;11.2746;;;11-Sep-2019</t>
  </si>
  <si>
    <t>143180;Kotak FMP Series 225-Direct Plan-Payout of Income Distribution cum capital withdrawal Option;INF174K010X8;;11.2747;;;11-Sep-2019</t>
  </si>
  <si>
    <t>143181;Kotak FMP Series 225-Regular Plan -Growth Option;INF174K017W5;;11.2336;;;11-Sep-2019</t>
  </si>
  <si>
    <t>143182;Kotak FMP Series 225-Regular Plan-Payout of Income Distribution cum capital withdrawal Option;INF174K018W3;;11.2336;;;11-Sep-2019</t>
  </si>
  <si>
    <t>143343;Kotak FMP Series 226 - Direct Plan- Growth Option;INF174K017X3;;11.4808;;;11-Sep-2019</t>
  </si>
  <si>
    <t>143345;KOtak FMP Series 226 - Direct Plan- Payout of Income Distribution cum capital withdrawal Option;INF174K018X1;;11.4808;;;11-Sep-2019</t>
  </si>
  <si>
    <t>143344;Kotak FMP Series 226 - Regular Plan - Payout of Income Distribution cum capital withdrawal Option;INF174K016X5;;11.4495;;;11-Sep-2019</t>
  </si>
  <si>
    <t>143342;Kotak FMP Series 226 - Regular Plan- Growth Option;INF174K015X7;;11.4495;;;11-Sep-2019</t>
  </si>
  <si>
    <t>143622;Kotak FMP Series 228 - Regular Plan - Growth Option;INF174K013Y0;;11.35;;;11-Sep-2019</t>
  </si>
  <si>
    <t>143624;Kotak FMP Series 228- Regular Plan  -Payout of Income Distribution cum capital withdrawal Option;INF174K014Y8;;11.35;;;11-Sep-2019</t>
  </si>
  <si>
    <t>143623;Kotak FMP Series 228-Direct Plan - Growth Option;INF174K015Y5;;11.3796;;;11-Sep-2019</t>
  </si>
  <si>
    <t>143848;Kotak FMP Series 230-Direct Plan-Growth Option;INF174K013Z7;;11.3528;;;11-Sep-2019</t>
  </si>
  <si>
    <t>143849;Kotak FMP Series 230-Direct Plan-Payout of Income Distribution cum capital withdrawal Option;INF174K014Z5;;11.3528;;;11-Sep-2019</t>
  </si>
  <si>
    <t>143850;Kotak FMP Series 230-Regular Plan-Growth Option;INF174K011Z1;;11.3171;;;11-Sep-2019</t>
  </si>
  <si>
    <t>143993;Kotak FMP Series 232- Regular Plan- Growth Option;INF174K019Z4;;10.9766;;;11-Sep-2019</t>
  </si>
  <si>
    <t>143994;Kotak FMP Series 232-Direct Plan-Growth Option;INF174KA1020;;11.0133;;;11-Sep-2019</t>
  </si>
  <si>
    <t>143995;Kotak FMP Series 232-Regular Plan-Payout of Income Distribution cum capital withdrawal Option;INF174KA1012;;10.9765;;;11-Sep-2019</t>
  </si>
  <si>
    <t>144063;Kotak FMP Series 233 - Direct Plan - Growth Option;INF174KA1061;;11.2919;;;11-Sep-2019</t>
  </si>
  <si>
    <t>144064;Kotak FMP Series 233 - Direct Plan - Payout of Income Distribution cum capital withdrawal Option;INF174KA1079;;11.2919;;;11-Sep-2019</t>
  </si>
  <si>
    <t>144061;Kotak FMP Series 233 - Regular Plan - Growth Option;INF174KA1046;;11.2508;;;11-Sep-2019</t>
  </si>
  <si>
    <t>144279;Kotak FMP Series 234 - Direct Plan - Growth Option;INF174KA1103;;10.9661;;;11-Sep-2019</t>
  </si>
  <si>
    <t>144281;Kotak FMP Series 234 - Regular Plan - Growth Option;INF174KA1087;;10.9344;;;11-Sep-2019</t>
  </si>
  <si>
    <t>144282;Kotak FMP Series 234 -Regular Plan-Payout of Income Distribution cum capital withdrawal Option;INF174KA1095;;10.9344;;;11-Sep-2019</t>
  </si>
  <si>
    <t>144283;Kotak FMP Series 235 - Direct Plan - Growth option;INF174KA1145;;11.2696;;;11-Sep-2019</t>
  </si>
  <si>
    <t>144284;Kotak FMP Series 235 - Regular Plan - Growth Option;INF174KA1129;;11.2369;;;11-Sep-2019</t>
  </si>
  <si>
    <t>144286;Kotak FMP Series 235 - Regular Plan - Payout of Income Distribution cum capital withdrawal Option;INF174KA1137;;11.2384;;;11-Sep-2019</t>
  </si>
  <si>
    <t>144459;Kotak FMP Series 237 - Direct Plan-Growth Option;INF174KA1285;;11.1707;;;11-Sep-2019</t>
  </si>
  <si>
    <t>144457;Kotak FMP Series 237 - Regular Plan -Payout of Income Distribution cum capital withdrawal Option;INF174KA1277;;11.1395;;;11-Sep-2019</t>
  </si>
  <si>
    <t>144460;Kotak FMP Series 237- Regular Plan -Growth Option;INF174KA1269;;11.1395;;;11-Sep-2019</t>
  </si>
  <si>
    <t>144589;Kotak FMP Series 239 - Direct Plan - Growth option;INF174KA1368;;10.8878;;;11-Sep-2019</t>
  </si>
  <si>
    <t>144590;Kotak FMP Series 239 - Direct Plan - Payout of Income Distribution cum capital withdrawal Option;INF174KA1376;;10.8878;;;11-Sep-2019</t>
  </si>
  <si>
    <t>144588;Kotak FMP Series 239 - Regular plan -Growth option;INF174KA1343;;10.8768;;;11-Sep-2019</t>
  </si>
  <si>
    <t>144591;Kotak FMP Series 239 - Regular plan- Payout of Income Distribution cum capital withdrawal Option;INF174KA1350;;10.8768;;;11-Sep-2019</t>
  </si>
  <si>
    <t>144614;Kotak FMP Series 240 - Direct Plan - Growth Option;INF174KA1400;;11.1923;;;11-Sep-2019</t>
  </si>
  <si>
    <t>144615;Kotak FMP Series 240 - Regular Plan - Growth option;INF174KA1384;;11.1623;;;11-Sep-2019</t>
  </si>
  <si>
    <t>144612;Kotak FMP Series 240-Regular Plan - Payout of Income Distribution cum capital withdrawal Option;INF174KA1392;;11.1623;;;11-Sep-2019</t>
  </si>
  <si>
    <t>144671;Kotak FMP Series 242 - Direct Plan  -Growth Option;INF174KA1483;;11.1686;;;11-Sep-2019</t>
  </si>
  <si>
    <t>144672;Kotak FMP Series 242 - Direct Plan - Payout of Income Distribution cum capital withdrawal Option;INF174KA1491;;11.1687;;;11-Sep-2019</t>
  </si>
  <si>
    <t>144669;Kotak FMP Series 242 - Regular Growth;INF174KA1467;;11.1399;;;11-Sep-2019</t>
  </si>
  <si>
    <t>144670;Kotak FMP Series 242 -Regular Plan -Payout of Income Distribution cum capital withdrawal Option;INF174KA1475;;11.1399;;;11-Sep-2019</t>
  </si>
  <si>
    <t>144849;Kotak FMP Series 243 - Regular Plan -Payout of Income Distribution cum capital withdrawal Option;INF174KA1558;;11.2029;;;11-Sep-2019</t>
  </si>
  <si>
    <t>144851;Kotak FMP Series 243-Direct Plan - Payout of Income Distribution cum capital withdrawal Option;INF174KA1574;;11.2369;;;11-Sep-2019</t>
  </si>
  <si>
    <t>144850;Kotak FMP Series 243-Direct Plan -Growth Option;INF174KA1566;;11.2369;;;11-Sep-2019</t>
  </si>
  <si>
    <t>144848;Kotak FMP Series 243-Regular Plan-Growth Option;INF174KA1541;;11.2029;;;11-Sep-2019</t>
  </si>
  <si>
    <t>145005;Kotak FMP Series 245 -Regular Plan-Payout of Income Distribution cum capital withdrawal Option;INF174KA1632;;11.0866;;;11-Sep-2019</t>
  </si>
  <si>
    <t>145006;Kotak FMP Series 245-Direct Plan-Growth Option;INF174KA1640;;11.118;;;11-Sep-2019</t>
  </si>
  <si>
    <t>145007;Kotak FMP Series 245-Direct Plan-Payout of Income Distribution cum capital withdrawal Option;INF174KA1657;;11.118;;;11-Sep-2019</t>
  </si>
  <si>
    <t>145004;Kotak FMP Series 245-Regular Plan-Growth Option;INF174KA1624;;11.0866;;;11-Sep-2019</t>
  </si>
  <si>
    <t>145086;Kotak FMP Series 246 - Direct Plan - Growth Option;INF174KA1681;;10.9448;;;11-Sep-2019</t>
  </si>
  <si>
    <t>145085;Kotak FMP Series 246 - Regular Plan - Payout of Income Distribution cum capital withdrawal Option;INF174KA1673;;10.8994;;;11-Sep-2019</t>
  </si>
  <si>
    <t>145083;Kotak FMP Series 246 -Direct plan - Payout of Income Distribution cum capital withdrawal Option;INF174KA1699;;10.9448;;;11-Sep-2019</t>
  </si>
  <si>
    <t>145084;Kotak FMP Series 246 -Regular Plan - Growth oPtion;INF174KA1665;;10.8994;;;11-Sep-2019</t>
  </si>
  <si>
    <t>145189;Kotak FMP Series 247 - Regular Plan -Payout of Income Distribution cum capital withdrawal Option;INF174KA1715;;11.1875;;;11-Sep-2019</t>
  </si>
  <si>
    <t>145187;Kotak FMP Series 247 -Direct Plan -Growth option;INF174KA1723;;11.2199;;;11-Sep-2019</t>
  </si>
  <si>
    <t>145188;Kotak FMP Series 247 -Regular Plan - Growth option;INF174KA1707;;11.1875;;;11-Sep-2019</t>
  </si>
  <si>
    <t>145240;Kotak FMP Series 248 - Direct Plan -Growth Option;INF174KA1764;;11.1679;;;11-Sep-2019</t>
  </si>
  <si>
    <t>145239;Kotak FMP Series 248 - Direct Plan -Payout of Income Distribution cum capital withdrawal Option;INF174KA1772;;11.1681;;;11-Sep-2019</t>
  </si>
  <si>
    <t>145242;Kotak FMP Series 248 -Regular Plan - Growth Option;INF174KA1749;;11.1335;;;11-Sep-2019</t>
  </si>
  <si>
    <t>145241;Kotak FMP Series 248- Regular Plan - Payout of Income Distribution cum capital withdrawal Option;INF174KA1756;;11.1335;;;11-Sep-2019</t>
  </si>
  <si>
    <t>145381;Kotak FMP Series 250-Direct Plan-Growth Option;INF174KA1848;;11.1466;;;11-Sep-2019</t>
  </si>
  <si>
    <t>145379;Kotak FMP Series 250-Regular plan-growth option;INF174KA1822;;11.1173;;;11-Sep-2019</t>
  </si>
  <si>
    <t>145380;Kotak FMP Series 250-regular plan-Payout of Income Distribution cum capital withdrawal Option;INF174KA1830;;11.1173;;;11-Sep-2019</t>
  </si>
  <si>
    <t>145588;Kotak FMP Series 251-1265 days-Direct Paln-Gwoth option;INF174KA1AA2;;11.085;;;11-Sep-2019</t>
  </si>
  <si>
    <t>145586;Kotak Fmp series 251-1265 days-Direct Plan-Payout of Income Distribution cum capital withdrawal option ;INF174KA1AB0;;11.0851;;;11-Sep-2019</t>
  </si>
  <si>
    <t>145587;Kotak FMP Series 251-1265 days-Regular Plan-Growth Option;INF174KA1988;;11.0635;;;11-Sep-2019</t>
  </si>
  <si>
    <t>145637;Kotak FMP Series 252-1261 days Direct plan-Growth option;INF174KA1AE4;;10.9968;;;11-Sep-2019</t>
  </si>
  <si>
    <t>145635;Kotak FMP Series 252-1261 days-Regular Plan-Payout of Income Distribution cum capital withdrawal option ;INF174KA1AD6;;10.9711;;;11-Sep-2019</t>
  </si>
  <si>
    <t>145634;Kotak FMP Series 252-1261days-Regular Plan-Growth Option;INF174KA1AC8;;10.971;;;11-Sep-2019</t>
  </si>
  <si>
    <t>145714;Kotak FMP Series 253-1260 days -Regular paln-Payout of Income Distribution cum capital withdrawal option;INF174KA1AH7;;10.9295;;;11-Sep-2019</t>
  </si>
  <si>
    <t>145715;Kotak FMP Series 253-1260 days-direct paln-Payout of Income Distribution cum capital withdrawal option;INF174KA1AJ3;;10.9379;;;11-Sep-2019</t>
  </si>
  <si>
    <t>145716;Kotak FMP Series 253-1260 days-direct plan-growth option;INF174KA1AI5;;10.9379;;;11-Sep-2019</t>
  </si>
  <si>
    <t>145713;Kotak FMP Series 253-1260 days-Regular plan-Growth option;INF174KA1AG9;;10.9295;;;11-Sep-2019</t>
  </si>
  <si>
    <t>145783;Kotak FMP Series 254-Direct Plan-Growth Option;INF174KA1AM7;;10.9222;;;11-Sep-2019</t>
  </si>
  <si>
    <t>145786;Kotak FMP Series 254-Regular Plan-Growth Option;INF174KA1AK1;;10.906;;;11-Sep-2019</t>
  </si>
  <si>
    <t>145902;Kotak FMP Series 255-Direct Plan-Growth n;INF174KA1AQ8;;10.8584;;;11-Sep-2019</t>
  </si>
  <si>
    <t>145900;Kotak FMP Series 255-Regular Plan-Growth Option;INF174KA1AO3;;10.8419;;;11-Sep-2019</t>
  </si>
  <si>
    <t>145903;Kotak FMP Series 255-Regular Plan-Payout of Income Distribution cum capital withdrawal option;INF174KA1AP0;;10.8419;;;11-Sep-2019</t>
  </si>
  <si>
    <t>145961;Kotak FMP Series 256-Direct Plan-Growth Option;INF174KA1AU0;;10.632;;;11-Sep-2019</t>
  </si>
  <si>
    <t>145962;Kotak FMP Series 256-Direct Plan-Payout of Income Distribution cum capital withdrawal option;INF174KA1AV8;;10.632;;;11-Sep-2019</t>
  </si>
  <si>
    <t>145959;Kotak FMP Series 256-Regular Plan-Growth Option;INF174KA1AS4;;10.595;;;11-Sep-2019</t>
  </si>
  <si>
    <t>145960;Kotak FMP Series 256-Regular Plan-Payout of Income Distribution cum capital withdrawal option;INF174KA1AT2;;10.595;;;11-Sep-2019</t>
  </si>
  <si>
    <t>146045;Kotak FMP Series 257-Direct plan-Growth Option;INF174KA1AY2;;10.8144;;;11-Sep-2019</t>
  </si>
  <si>
    <t>146047;Kotak FMP Series 257-Direct Plan-Payout of Income Distribution cum capital withdrawal option;INF174KA1AZ9;;10.8146;;;11-Sep-2019</t>
  </si>
  <si>
    <t>146048;Kotak FMP Series 257-Regular Plan-Growth Option;INF174KA1AW6;;10.8;;;11-Sep-2019</t>
  </si>
  <si>
    <t>146046;Kotak FMP Series 257-Regular Plan-Payout of Income Distribution cum capital withdrawal option ;INF174KA1AX4;;10.8;;;11-Sep-2019</t>
  </si>
  <si>
    <t>146284;kotak FMP Series 259 -Direct Plan-Growth Option;INF174KA1BO1;;10.7898;;;11-Sep-2019</t>
  </si>
  <si>
    <t>146283;kotak FMP Series 259-Regular Plan-Growth Option;INF174KA1BM5;;10.7764;;;11-Sep-2019</t>
  </si>
  <si>
    <t>146282;kotak FMP Series 259-Regular Plan-Payout of Income Distribution cum capital withdrawal option;INF174KA1BN3;;10.7764;;;11-Sep-2019</t>
  </si>
  <si>
    <t>146327;kotak FMP Series 261-Direct Plan-Growth Option;INF174KA1BW4;;10.7754;;;11-Sep-2019</t>
  </si>
  <si>
    <t>146324;kotak FMP Series 261-direct plan-Payout of Income Distribution cum capital withdrawal option;INF174KA1BX2;;10.7754;;;11-Sep-2019</t>
  </si>
  <si>
    <t>146326;kotak FMP Series 261-Regular Plan-Growth Option;INF174KA1BU8;;10.7626;;;11-Sep-2019</t>
  </si>
  <si>
    <t>146325;kotak FMP Series 261-Regular Plan-Payout of Income Distribution cum capital withdrawal option;INF174KA1BV6;;10.7626;;;11-Sep-2019</t>
  </si>
  <si>
    <t>146605;Kotak FMP Series 263-1203 days- Direct Plan- Growth;INF174KA1CO9;;10.6709;;;11-Sep-2019</t>
  </si>
  <si>
    <t>146607;Kotak FMP Series 263-1203 days- Regular plan- Growth;INF174KA1CM3;;10.6596;;;11-Sep-2019</t>
  </si>
  <si>
    <t>146604;Kotak FMP Series 263-1203 days- Regular plan- Payout of Income Distribution cum capital withdrawal option ;INF174KA1CN1;;10.6595;;;11-Sep-2019</t>
  </si>
  <si>
    <t>146834;Kotak FMP Series 265-Direct Plan-Growth Option;INF174KA1CW2;;10.6085;;;11-Sep-2019</t>
  </si>
  <si>
    <t>146833;Kotak FMP Series 265-Regular Plan-Growth Option;INF174KA1CU6;;10.6007;;;11-Sep-2019</t>
  </si>
  <si>
    <t>147021;Kotak FMP Series 267-Direct PLan-Growth Option;INF174KA1DK5;;10.5521;;;11-Sep-2019</t>
  </si>
  <si>
    <t>147022;Kotak FMP Series 267-Regular Plan-Growth Option;INF174KA1DI9;;10.5449;;;11-Sep-2019</t>
  </si>
  <si>
    <t>147019;Kotak FMP series 267-Regular Plan-Payout of Income Distribution cum capital withdrawal option ;INF174KA1DJ7;;10.5449;;;11-Sep-2019</t>
  </si>
  <si>
    <t>140908;L&amp;T FMP - Series XIV - Scheme C - Direct Plan - Dividend;INF917K01YL2;;12.1411;;;11-Sep-2019</t>
  </si>
  <si>
    <t>140905;L&amp;T FMP - Series XIV - Scheme C - Direct Plan - Growth;INF917K01YM0;;12.1411;;;11-Sep-2019</t>
  </si>
  <si>
    <t>140906;L&amp;T FMP - Series XIV - Scheme C - Regular Plan - Dividend;INF917K01YN8;;12.0709;;;11-Sep-2019</t>
  </si>
  <si>
    <t>140907;L&amp;T FMP - Series XIV - Scheme C - Regular Plan - Growth;INF917K01YO6;;12.0709;;;11-Sep-2019</t>
  </si>
  <si>
    <t>140490;L&amp;T FMP Series XIV - Scheme A - Direct Plan - Growth;INF917K01YA5;;12.0856;;;11-Sep-2019</t>
  </si>
  <si>
    <t>140491;L&amp;T FMP Series XIV - Scheme A - Regular Plan - Dividend;INF917K01YB3;;12.0333;;;11-Sep-2019</t>
  </si>
  <si>
    <t>140492;L&amp;T FMP Series XIV - Scheme A - Regular Plan - Growth;INF917K01YC1;;12.0333;;;11-Sep-2019</t>
  </si>
  <si>
    <t>142173;L&amp;T FMP Series XVI - Plan A - Direct Plan - Growth Option;INF917K01YU3;;11.4339;;;11-Sep-2019</t>
  </si>
  <si>
    <t>142176;L&amp;T FMP Series XVI - Plan A - Direct Plan - IDCW;INF917K01YT5;;11.4339;;;11-Sep-2019</t>
  </si>
  <si>
    <t>142175;L&amp;T FMP Series XVI - Plan A - Regular Plan - Growth Option;INF917K01YW9;;11.4011;;;11-Sep-2019</t>
  </si>
  <si>
    <t>142174;L&amp;T FMP Series XVI - Plan A - Regular Plan - IDCW;INF917K01YV1;;11.4011;;;11-Sep-2019</t>
  </si>
  <si>
    <t>144040;L&amp;T FMP Series XVII - Plan B - Direct Plan - Growth Option;INF917K01ZW6;;11.2857;;;11-Sep-2019</t>
  </si>
  <si>
    <t>144039;L&amp;T FMP Series XVII - Plan B - Direct Plan - IDCW;INF917K01ZV8;;11.2856;;;11-Sep-2019</t>
  </si>
  <si>
    <t>144042;L&amp;T FMP Series XVII - Plan B - Regular Plan - Growth Option;INF917K01ZY2;;11.2447;;;11-Sep-2019</t>
  </si>
  <si>
    <t>144041;L&amp;T FMP Series XVII - Plan B - Regular Plan - IDCW;INF917K01ZX4;;11.2447;;;11-Sep-2019</t>
  </si>
  <si>
    <t>144912;L&amp;T FMP Series XVII - Plan C - Direct Plan - Growth Option;INF917K01A07;;11.1383;;;11-Sep-2019</t>
  </si>
  <si>
    <t>144913;L&amp;T FMP Series XVII - Plan C - Direct Plan - IDCW;INF917K01ZZ9;;11.1383;;;11-Sep-2019</t>
  </si>
  <si>
    <t>144915;L&amp;T FMP Series XVII - Plan C - Regular Plan - Growth Option;INF917K01A23;;11.1017;;;11-Sep-2019</t>
  </si>
  <si>
    <t>144914;L&amp;T FMP Series XVII - Plan C - Regular Plan - IDCW;INF917K01A15;;11.1017;;;11-Sep-2019</t>
  </si>
  <si>
    <t>145164;L&amp;T FMP Series XVIII - Plan A - Direct Plan - Growth Option;INF917K01A49;;11.0879;;;11-Sep-2019</t>
  </si>
  <si>
    <t>145163;L&amp;T FMP Series XVIII - Plan A - Direct Plan - IDCW;INF917K01A31;;11.0891;;;11-Sep-2019</t>
  </si>
  <si>
    <t>145166;L&amp;T FMP Series XVIII - Plan A - Regular Plan - Growth Option;INF917K01A64;;11.0533;;;11-Sep-2019</t>
  </si>
  <si>
    <t>145165;L&amp;T FMP Series XVIII - Plan A - Regular Plan - IDCW;INF917K01A56;;11.0532;;;11-Sep-2019</t>
  </si>
  <si>
    <t>145682;L&amp;T FMP Series XVIII - Plan B - Direct Plan - Growth Option;INF917K01B48;;10.9811;;;11-Sep-2019</t>
  </si>
  <si>
    <t>145684;L&amp;T FMP Series XVIII - Plan B - Regular Plan - Growth Option;INF917K01B63;;10.9596;;;11-Sep-2019</t>
  </si>
  <si>
    <t>145683;L&amp;T FMP Series XVIII - Plan B - Regular Plan - IDCW;INF917K01B55;;10.9596;;;11-Sep-2019</t>
  </si>
  <si>
    <t>146424;L&amp;T FMP Series XVIII - Plan C - Direct Plan - Growth Option;INF917K01C21;;10.5679;;;11-Sep-2019</t>
  </si>
  <si>
    <t>146423;L&amp;T FMP Series XVIII - Plan C - Direct Plan - IDCW;INF917K01C13;;10.5679;;;11-Sep-2019</t>
  </si>
  <si>
    <t>146426;L&amp;T FMP Series XVIII - Plan C - Regular Plan - Growth Option;INF917K01C47;;10.5537;;;11-Sep-2019</t>
  </si>
  <si>
    <t>146425;L&amp;T FMP Series XVIII - Plan C - Regular Plan - IDCW;INF917K01C39;;10.5548;;;11-Sep-2019</t>
  </si>
  <si>
    <t>146428;L&amp;T FMP Series XVIII - Plan D - Direct Plan - Growth Option;INF917K01C62;;10.7285;;;11-Sep-2019</t>
  </si>
  <si>
    <t>146427;L&amp;T FMP Series XVIII - Plan D - Direct Plan - IDCW;INF917K01C54;;10.7287;;;11-Sep-2019</t>
  </si>
  <si>
    <t>146430;L&amp;T FMP Series XVIII - Plan D - Regular Plan - Growth Option;INF917K01C88;;10.7192;;;11-Sep-2019</t>
  </si>
  <si>
    <t>146429;L&amp;T FMP Series XVIII - Plan D - Regular Plan - IDCW;INF917K01C70;;10.7192;;;11-Sep-2019</t>
  </si>
  <si>
    <t>146788;Mirae Asset Fixed Maturity Plan - Series III -1122 Direct IDCW;INF769K01EQ8;;10.5628;;;11-Sep-2019</t>
  </si>
  <si>
    <t>146790;Mirae Asset Fixed Maturity Plan - Series III -1122 Regular IDCW;INF769K01EO3;;10.5525;;;11-Sep-2019</t>
  </si>
  <si>
    <t>146789;Mirae Asset Fixed Maturity Plan Series III 1122 Days Regular Plan Growth;INF769K01EN5;;10.5525;;;11-Sep-2019</t>
  </si>
  <si>
    <t>146787;Mirae Asset Fixed Maturity Plan Series III Direct Plan Growth;INF769K01EP0;;10.5628;;;11-Sep-2019</t>
  </si>
  <si>
    <t>139338;Nippon India Dual Advantage Fixed Tenure Fund IX- Plan D- Direct Plan-Dividend Payout Option;INF204KB1403;;13.0239;;;11-Sep-2019</t>
  </si>
  <si>
    <t>139337;Nippon India Dual Advantage Fixed Tenure Fund IX- Plan D- Direct Plan-Growth Option;INF204KB1411;;13.0239;;;11-Sep-2019</t>
  </si>
  <si>
    <t>139336;Nippon India Dual Advantage Fixed Tenure Fund IX- Plan D- Dividend Payout Option;INF204KB1429;;12.4898;;;11-Sep-2019</t>
  </si>
  <si>
    <t>139335;Nippon India Dual Advantage Fixed Tenure Fund IX- Plan D- Growth Option;INF204KB1437;;12.4898;;;11-Sep-2019</t>
  </si>
  <si>
    <t>139571;Nippon India Dual Advantage Fixed Tenure Fund IX- Plan E- Direct Plan-Dividend Payout Option;INF204KB1AJ6;;12.9962;;;11-Sep-2019</t>
  </si>
  <si>
    <t>139570;Nippon India Dual Advantage Fixed Tenure Fund IX- Plan E- Direct Plan-Growth Option;INF204KB1AK4;;12.9962;;;11-Sep-2019</t>
  </si>
  <si>
    <t>139572;Nippon India Dual Advantage Fixed Tenure Fund IX- Plan E- Dividend Payout Option;INF204KB1AL2;;12.5920;;;11-Sep-2019</t>
  </si>
  <si>
    <t>139569;Nippon India Dual Advantage Fixed Tenure Fund IX- Plan E- Growth Option;INF204KB1AM0;;12.5920;;;11-Sep-2019</t>
  </si>
  <si>
    <t>139601;Nippon India Dual Advantage Fixed Tenure Fund IX- Plan F-Direct Plan-Dividend Payout Option;INF204KB1AR9;;12.3598;;;11-Sep-2019</t>
  </si>
  <si>
    <t>139599;Nippon India Dual Advantage Fixed Tenure Fund IX- Plan F-Direct Plan-Growth Option;INF204KB1AS7;;12.3597;;;11-Sep-2019</t>
  </si>
  <si>
    <t>139600;Nippon India Dual Advantage Fixed Tenure Fund IX- Plan F-Dividend Payout Option;INF204KB1AT5;;12.0146;;;11-Sep-2019</t>
  </si>
  <si>
    <t>139598;Nippon India Dual Advantage Fixed Tenure Fund IX- Plan F-Growth Option;INF204KB1AU3;;12.0146;;;11-Sep-2019</t>
  </si>
  <si>
    <t>140054;Nippon India Dual Advantage Fixed Tenure Fund X- Plan A- Direct Plan- Growth Option;INF204KB1FA4;;12.1723;;;11-Sep-2019</t>
  </si>
  <si>
    <t>140055;Nippon India Dual Advantage Fixed Tenure Fund X- Plan A- Direct Plan-Dividend Payout Option;INF204KB1EZ4;;12.1723;;;11-Sep-2019</t>
  </si>
  <si>
    <t>140053;Nippon India Dual Advantage Fixed Tenure Fund X- Plan A- Dividend Payout Option;INF204KB1FB2;;11.8333;;;11-Sep-2019</t>
  </si>
  <si>
    <t>140056;Nippon India Dual Advantage Fixed Tenure Fund X- Plan A- Growth Option;INF204KB1FC0;;11.8333;;;11-Sep-2019</t>
  </si>
  <si>
    <t>140150;Nippon India Dual Advantage Fixed Tenure Fund X- Plan B- Direct Plan- Dividend Payout Option;INF204KB1FE6;;12.2250;;;11-Sep-2019</t>
  </si>
  <si>
    <t>140151;Nippon India Dual Advantage Fixed Tenure Fund X- Plan B- Direct Plan-Growth Option;INF204KB1FF3;;12.2250;;;11-Sep-2019</t>
  </si>
  <si>
    <t>140149;Nippon India Dual Advantage Fixed Tenure Fund X- Plan B- Dividend Payout Option;INF204KB1FG1;;11.8845;;;11-Sep-2019</t>
  </si>
  <si>
    <t>140148;Nippon India Dual Advantage Fixed Tenure Fund X- Plan B- Growth Option;INF204KB1FH9;;11.8845;;;11-Sep-2019</t>
  </si>
  <si>
    <t>140410;Nippon India Dual Advantage Fixed Tenure Fund - X - Plan C - Direct Plan - Dividend Payout Option;INF204KB1GC8;;12.1174;;;11-Sep-2019</t>
  </si>
  <si>
    <t>140408;Nippon India Dual Advantage Fixed Tenure Fund - X - Plan C - Direct Plan - Growth Option;INF204KB1GD6;;12.1173;;;11-Sep-2019</t>
  </si>
  <si>
    <t>140409;Nippon India Dual Advantage Fixed Tenure Fund - X - Plan C - Dividend Payout Option;INF204KB1GE4;;11.8352;;;11-Sep-2019</t>
  </si>
  <si>
    <t>140407;Nippon India Dual Advantage Fixed Tenure Fund - X - Plan C - Growth Option;INF204KB1GF1;;11.8352;;;11-Sep-2019</t>
  </si>
  <si>
    <t>140432;Nippon India Dual Advantage Fixed Tenure Fund X- Plan D- Direct Plan-Dividend Payout Option;INF204KB1GK1;;12.0350;;;11-Sep-2019</t>
  </si>
  <si>
    <t>140431;Nippon India Dual Advantage Fixed Tenure Fund X- Plan D- Direct Plan-Growth Option;INF204KB1GL9;;12.0350;;;11-Sep-2019</t>
  </si>
  <si>
    <t>140430;Nippon India Dual Advantage Fixed Tenure Fund X- Plan D- Dividend Payout Option;INF204KB1GM7;;11.7439;;;11-Sep-2019</t>
  </si>
  <si>
    <t>140429;Nippon India Dual Advantage Fixed Tenure Fund X- Plan D- Growth Option;INF204KB1GN5;;11.7439;;;11-Sep-2019</t>
  </si>
  <si>
    <t>140438;Nippon India Dual Advantage Fixed Tenure Fund X- Plan E- Direct Plan - Growth Option;INF204KB1GP0;;11.9789;;;11-Sep-2019</t>
  </si>
  <si>
    <t>140439;Nippon India Dual Advantage Fixed Tenure Fund X- Plan E- Direct Plan- Dividend Payout Option;INF204KB1GO3;;11.9789;;;11-Sep-2019</t>
  </si>
  <si>
    <t>140441;Nippon India Dual Advantage Fixed Tenure Fund X- Plan E- Dividend Payout Option;INF204KB1GQ8;;11.6609;;;11-Sep-2019</t>
  </si>
  <si>
    <t>140440;Nippon India Dual Advantage Fixed Tenure Fund X- Plan E- Growth Option;INF204KB1GR6;;11.6609;;;11-Sep-2019</t>
  </si>
  <si>
    <t>140515;Nippon India Dual Advantage Fixed Tenure Fund X- Plan F- Direct Plan-Dividend Payout Option;INF204KB1GW6;;11.8824;;;11-Sep-2019</t>
  </si>
  <si>
    <t>140514;Nippon India Dual Advantage Fixed Tenure Fund X- Plan F- Direct Plan-Growth Option;INF204KB1GX4;;11.8824;;;11-Sep-2019</t>
  </si>
  <si>
    <t>140513;Nippon India Dual Advantage Fixed Tenure Fund X- Plan F- Dividend Payout Option;INF204KB1GY2;;11.5843;;;11-Sep-2019</t>
  </si>
  <si>
    <t>140516;Nippon India Dual Advantage Fixed Tenure Fund X- Plan F- Growth Option;INF204KB1GZ9;;11.5843;;;11-Sep-2019</t>
  </si>
  <si>
    <t>141158;Nippon India Dual Advantage Fixed Tenure Fund XI- Plan A- Direct Plan - Dividend Payout Option;INF204KB1JU4;;11.6265;;;11-Sep-2019</t>
  </si>
  <si>
    <t>141156;Nippon India Dual Advantage Fixed Tenure Fund XI- Plan A- Direct Plan- Growth Option;INF204KB1JV2;;11.6265;;;11-Sep-2019</t>
  </si>
  <si>
    <t>141157;Nippon India Dual Advantage Fixed Tenure Fund XI- Plan A- Dividend Payout Option;INF204KB1JW0;;11.3642;;;11-Sep-2019</t>
  </si>
  <si>
    <t>141155;Nippon India Dual Advantage Fixed Tenure Fund XI- Plan A- Growth Option;INF204KB1JX8;;11.3642;;;11-Sep-2019</t>
  </si>
  <si>
    <t>141419;Nippon India Dual Advantage Fixed Tenure Fund XI- Plan B- Direct Plan - Dividend Payout Option;INF204KB1NI1;;11.4788;;;11-Sep-2019</t>
  </si>
  <si>
    <t>141418;Nippon India Dual Advantage Fixed Tenure Fund XI- Plan B- Direct Plan- Growth Option;INF204KB1NJ9;;11.4788;;;11-Sep-2019</t>
  </si>
  <si>
    <t>141417;Nippon India Dual Advantage Fixed Tenure Fund XI- Plan B- Dividend Payout Option;INF204KB1NK7;;11.2079;;;11-Sep-2019</t>
  </si>
  <si>
    <t>141416;Nippon India Dual Advantage Fixed Tenure Fund XI- Plan B- Growth Option;INF204KB1NL5;;11.2079;;;11-Sep-2019</t>
  </si>
  <si>
    <t>141585;NIPPON INDIA DUAL ADVANTAGE FIXED TENURE FUND XI - PLAN C - DIRECT Plan - IDCW Option;INF204KB1PU1;;11.2932;;;11-Sep-2019</t>
  </si>
  <si>
    <t>141582;NIPPON INDIA DUAL ADVANTAGE FIXED TENURE FUND XI - PLAN C - IDCW Option;INF204KB1PW7;;11.0025;;;11-Sep-2019</t>
  </si>
  <si>
    <t>141583;Nippon India Dual Advantage Fixed Tenure Fund XI- Plan C- Direct Plan- Growth Option;INF204KB1PV9;;11.2932;;;11-Sep-2019</t>
  </si>
  <si>
    <t>141584;Nippon India Dual Advantage Fixed Tenure Fund XI- Plan C- Growth Option;INF204KB1PX5;;11.0025;;;11-Sep-2019</t>
  </si>
  <si>
    <t>141693;NIPPON INDIA DUAL ADVANTAGE FIXED TENURE FUND XI - PLAN D - DIRECT Plan - IDCW Option;INF204KB1QT1;;11.2634;;;11-Sep-2019</t>
  </si>
  <si>
    <t>141691;NIPPON INDIA DUAL ADVANTAGE FIXED TENURE FUND XI - PLAN D - IDCW Option;INF204KB1QV7;;10.9981;;;11-Sep-2019</t>
  </si>
  <si>
    <t>141690;Nippon India Dual Advantage Fixed Tenure Fund XI- Plan D- Direct Plan- Growth Option;INF204KB1QU9;;11.2634;;;11-Sep-2019</t>
  </si>
  <si>
    <t>141692;Nippon India Dual Advantage Fixed Tenure Fund XI- Plan D- Growth Option;INF204KB1QW5;;10.9981;;;11-Sep-2019</t>
  </si>
  <si>
    <t>141800;NIPPON INDIA DUAL ADVANTAGE FIXED TENURE FUND XI - PLAN E - DIRECT Plan - IDCW Option;INF204KB1RK8;;11.1809;;;11-Sep-2019</t>
  </si>
  <si>
    <t>141802;NIPPON INDIA DUAL ADVANTAGE FIXED TENURE FUND XI - PLAN E - IDCW Option;INF204KB1RM4;;10.9611;;;11-Sep-2019</t>
  </si>
  <si>
    <t>141801;Nippon India Dual Advantage Fixed Tenure Fund XI- Plan E- Direct Plan- Growth Option;INF204KB1RL6;;11.1809;;;11-Sep-2019</t>
  </si>
  <si>
    <t>141799;Nippon India Dual Advantage Fixed Tenure Fund XI- Plan E- Growth Option;INF204KB1RN2;;10.9611;;;11-Sep-2019</t>
  </si>
  <si>
    <t>142105;NIPPON INDIA DUAL ADVANTAGE FIXED TENURE FUND XII - PLAN A - DIRECT Plan - IDCW Option;INF204KB1TK4;;10.7878;;;11-Sep-2019</t>
  </si>
  <si>
    <t>142104;NIPPON INDIA DUAL ADVANTAGE FIXED TENURE FUND XII - PLAN A - IDCW Option;INF204KB1TM0;;10.6154;;;11-Sep-2019</t>
  </si>
  <si>
    <t>142106;Nippon India Dual Advantage Fixed Tenure Fund XII- Plan A- Direct Plan-Growth Option;INF204KB1TL2;;10.7878;;;11-Sep-2019</t>
  </si>
  <si>
    <t>142103;Nippon India Dual Advantage Fixed Tenure Fund XII- Plan A- Growth Option;INF204KB1TN8;;10.6154;;;11-Sep-2019</t>
  </si>
  <si>
    <t>146671;NIPPON INDIA FIXED HORIZON FUND - XLI - SERIES 1 - DIRECT Plan - IDCW Option;INF204KB1Z07;;10.5987;;;11-Sep-2019</t>
  </si>
  <si>
    <t>146672;Nippon India Fixed Horizon Fund XLI - Series 1 - Direct Plan - Growth Option;INF204KB1Y99;;10.5987;;;11-Sep-2019</t>
  </si>
  <si>
    <t>146673;Nippon India Fixed Horizon Fund XLI - Series 1 - Growth Option;INF204KB1Y73;;10.5935;;;11-Sep-2019</t>
  </si>
  <si>
    <t>147352;NIPPON INDIA FIXED HORIZON FUND - XLI - SERIES 10 - DIRECT Plan - IDCW Option;INF204KB16C0;;10.2837;;;11-Sep-2019</t>
  </si>
  <si>
    <t>147354;NIPPON INDIA FIXED HORIZON FUND - XLI - SERIES 10 - IDCW Option;INF204KB14C5;;10.2700;;;11-Sep-2019</t>
  </si>
  <si>
    <t>147353;Nippon India Fixed Horizon Fund XLI - Series 10 - Direct Plan - Growth Option;INF204KB15C2;;10.2837;;;11-Sep-2019</t>
  </si>
  <si>
    <t>147351;Nippon India Fixed Horizon Fund XLI - Series 10 - Growth Option;INF204KB13C7;;10.2700;;;11-Sep-2019</t>
  </si>
  <si>
    <t>147358;NIPPON INDIA FIXED HORIZON FUND - XLI - SERIES 11 - DIRECT Plan - IDCW Option;INF204KB10D1;;10.3403;;;11-Sep-2019</t>
  </si>
  <si>
    <t>147356;NIPPON INDIA FIXED HORIZON FUND - XLI - SERIES 11 - IDCW Option;INF204KB18C6;;10.3340;;;11-Sep-2019</t>
  </si>
  <si>
    <t>147355;Nippon India Fixed Horizon Fund XLI - Series 11 - Direct Plan - Growth Option;INF204KB19C4;;10.3403;;;11-Sep-2019</t>
  </si>
  <si>
    <t>147357;Nippon India Fixed Horizon Fund XLI - Series 11 - Growth Option;INF204KB17C8;;10.3340;;;11-Sep-2019</t>
  </si>
  <si>
    <t>147461;NIPPON INDIA FIXED HORIZON FUND - XLI - SERIES 12 - DIRECT Plan - IDCW Option;INF204KB14D3;;10.1992;;;11-Sep-2019</t>
  </si>
  <si>
    <t>147460;NIPPON INDIA FIXED HORIZON FUND - XLI - SERIES 12 - IDCW Option;INF204KB12D7;;10.1897;;;11-Sep-2019</t>
  </si>
  <si>
    <t>147463;Nippon India Fixed Horizon Fund XLI - Series 12 - Direct Plan - Growth Option;INF204KB13D5;;10.1992;;;11-Sep-2019</t>
  </si>
  <si>
    <t>147462;Nippon India Fixed Horizon Fund XLI - Series 12 - Growth Option;INF204KB11D9;;10.1897;;;11-Sep-2019</t>
  </si>
  <si>
    <t>146845;NIPPON INDIA FIXED HORIZON FUND - XLI - SERIES 4 - DIRECT Plan - IDCW Option;INF204KB12A3;;10.3380;;;11-Sep-2019</t>
  </si>
  <si>
    <t>146848;NIPPON INDIA FIXED HORIZON FUND - XLI - SERIES 4 - IDCW Option;INF204KB10A7;;10.3096;;;11-Sep-2019</t>
  </si>
  <si>
    <t>146847;Nippon India Fixed Horizon Fund XLI - Series 4 - Direct Plan - Growth Option;INF204KB11A5;;10.3380;;;11-Sep-2019</t>
  </si>
  <si>
    <t>146846;Nippon India Fixed Horizon Fund XLI - Series 4 - Growth Option;INF204KB1Z98;;10.3096;;;11-Sep-2019</t>
  </si>
  <si>
    <t>147095;NIPPON INDIA FIXED HORIZON FUND - XLI - SERIES 8 - DIRECT Plan - IDCW Option;INF204KB18B8;;10.9684;;;11-Sep-2019</t>
  </si>
  <si>
    <t>147096;NIPPON INDIA FIXED HORIZON FUND - XLI - SERIES 8 - IDCW Option;INF204KB16B2;;10.9559;;;11-Sep-2019</t>
  </si>
  <si>
    <t>147098;Nippon India Fixed Horizon Fund XLI - Series 8 - Direct Plan - Growth Option;INF204KB17B0;;10.9684;;;11-Sep-2019</t>
  </si>
  <si>
    <t>147097;Nippon India Fixed Horizon Fund XLI - Series 8 - Growth Option;INF204KB15B4;;10.9559;;;11-Sep-2019</t>
  </si>
  <si>
    <t>126477;Nippon India Fixed Horizon Fund - XXV - Series 15 - Direct Plan - Growth Option;INF204KB1A06;;16.8096;;;11-Sep-2019</t>
  </si>
  <si>
    <t>126480;Nippon India Fixed Horizon Fund - XXV - Series 15 - Growth Option;INF204KB1ZY2;;16.4431;;;11-Sep-2019</t>
  </si>
  <si>
    <t>145525;NIPPON INDIA FIXED HORIZON FUND - XXXIX - SERIES 15 - IDCW Option;INF204KB1N50;;11.0737;;;11-Sep-2019</t>
  </si>
  <si>
    <t>145527;Nippon India Fixed Horizon Fund XXXIX - Series 15 Growth option;INF204KB1N43;;11.0737;;;11-Sep-2019</t>
  </si>
  <si>
    <t>145528;Nippon India Fixed Horizon Fund XXXIX- Series15- Direct Plan - Growth option;INF204KB1N68;;11.0964;;;11-Sep-2019</t>
  </si>
  <si>
    <t>145609;NIPPON INDIA FIXED HORIZON FUND - XXXX - SERIES 1 - DIRECT Plan - IDCW Option;INF204KB1O18;;11.0524;;;11-Sep-2019</t>
  </si>
  <si>
    <t>145610;NIPPON INDIA FIXED HORIZON FUND - XXXX - SERIES 1 - IDCW Option;INF204KB1N92;;11.0305;;;11-Sep-2019</t>
  </si>
  <si>
    <t>145612;Nippon India Fixed Horizon Fund XXXX - Series 1 - Direct Plan - Growth Option;INF204KB1O00;;11.0523;;;11-Sep-2019</t>
  </si>
  <si>
    <t>145611;Nippon India Fixed Horizon Fund XXXX - Series 1 - Growth Option;INF204KB1N84;;11.0305;;;11-Sep-2019</t>
  </si>
  <si>
    <t>146027;NIPPON INDIA FIXED HORIZON FUND - XXXX - SERIES 11 - IDCW Option;INF204KB1U10;;10.7983;;;11-Sep-2019</t>
  </si>
  <si>
    <t>146030;Nippon India Fixed Horizon Fund XXXX - Series 11 - Direct Plan - Growth Plan;INF204KB1U28;;10.8158;;;11-Sep-2019</t>
  </si>
  <si>
    <t>146029;Nippon India Fixed Horizon Fund XXXX - Series 11 - Growth Option;INF204KB1U02;;10.7983;;;11-Sep-2019</t>
  </si>
  <si>
    <t>146041;NIPPON INDIA FIXED HORIZON FUND - XXXX - SERIES 12 - DIRECT Plan - IDCW Option;INF204KB1U77;;10.5347;;;11-Sep-2019</t>
  </si>
  <si>
    <t>146042;NIPPON INDIA FIXED HORIZON FUND - XXXX - SERIES 12 - IDCW Option;INF204KB1U51;;10.4961;;;11-Sep-2019</t>
  </si>
  <si>
    <t>146043;Nippon India Fixed Horizon Fund XXXX - Series 12 - Direct Plan - Growth Option;INF204KB1U69;;10.5348;;;11-Sep-2019</t>
  </si>
  <si>
    <t>146044;Nippon India Fixed Horizon Fund XXXX - Series 12 - Growth Option;INF204KB1U44;;10.4961;;;11-Sep-2019</t>
  </si>
  <si>
    <t>146170;NIPPON INDIA FIXED HORIZON FUND - XXXX - SERIES 14 - DIRECT Plan - IDCW Option;INF204KB1V50;;10.7875;;;11-Sep-2019</t>
  </si>
  <si>
    <t>146171;NIPPON INDIA FIXED HORIZON FUND - XXXX - SERIES 14 - IDCW Option;INF204KB1V35;;10.7712;;;11-Sep-2019</t>
  </si>
  <si>
    <t>146172;Nippon India Fixed Horizon Fund XXXX - Series 14 - Direct Plan - Growth Option;INF204KB1V43;;10.7874;;;11-Sep-2019</t>
  </si>
  <si>
    <t>146169;Nippon India Fixed Horizon Fund XXXX - Series 14 - Growth Option;INF204KB1V27;;10.7712;;;11-Sep-2019</t>
  </si>
  <si>
    <t>146300;NIPPON INDIA FIXED HORIZON FUND - XXXX - SERIES 15 - IDCW Option;INF204KB1V84;;10.7355;;;11-Sep-2019</t>
  </si>
  <si>
    <t>146299;Nippon India Fixed Horizon Fund XXXX - Series 15 - Direct Plan - Growth Option;INF204KB1V92;;10.7511;;;11-Sep-2019</t>
  </si>
  <si>
    <t>146301;Nippon India Fixed Horizon Fund XXXX - Series 15 - Growth Option;INF204KB1V76;;10.7355;;;11-Sep-2019</t>
  </si>
  <si>
    <t>146328;NIPPON INDIA FIXED HORIZON FUND - XXXX - SERIES 16 - DIRECT Plan - IDCW Option;INF204KB1W42;;10.4477;;;11-Sep-2019</t>
  </si>
  <si>
    <t>146329;NIPPON INDIA FIXED HORIZON FUND - XXXX - SERIES 16 - IDCW Option;INF204KB1W26;;10.4130;;;11-Sep-2019</t>
  </si>
  <si>
    <t>146331;Nippon India Fixed Horizon Fund XXXX - Series 16 - Direct Plan - Growth Option;INF204KB1W34;;10.4477;;;11-Sep-2019</t>
  </si>
  <si>
    <t>146330;Nippon India Fixed Horizon Fund XXXX - Series 16 - Growth Option;INF204KB1W18;;10.4130;;;11-Sep-2019</t>
  </si>
  <si>
    <t>146471;NIPPON INDIA FIXED HORIZON FUND - XXXX - SERIES 17 - DIRECT Plan - IDCW Option;INF204KB1W83;;10.7146;;;11-Sep-2019</t>
  </si>
  <si>
    <t>146473;Nippon India Fixed Horizon Fund XXXX - Series 17 - Direct Plan - Growth Option;INF204KB1W75;;10.7146;;;11-Sep-2019</t>
  </si>
  <si>
    <t>146472;Nippon India Fixed Horizon Fund XXXX - Series 17 - Growth Option;INF204KB1W59;;10.6997;;;11-Sep-2019</t>
  </si>
  <si>
    <t>146594;NIPPON INDIA FIXED HORIZON FUND - XXXX - SERIES 19 - DIRECT Plan - IDCW Option;INF204KB1Y24;;10.3774;;;11-Sep-2019</t>
  </si>
  <si>
    <t>146597;NIPPON INDIA FIXED HORIZON FUND - XXXX - SERIES 19 - IDCW Option;INF204KB1Y08;;10.3472;;;11-Sep-2019</t>
  </si>
  <si>
    <t>146596;Nippon India Fixed Horizon Fund XXXX - Series 19 - Direct Plan - Growth Option;INF204KB1Y16;;10.3774;;;11-Sep-2019</t>
  </si>
  <si>
    <t>146595;Nippon India Fixed Horizon Fund XXXX - Series 19 - Growth Option;INF204KB1X90;;10.3472;;;11-Sep-2019</t>
  </si>
  <si>
    <t>145613;NIPPON INDIA FIXED HORIZON FUND - XXXX - SERIES 2 - DIRECT Plan - IDCW Option;INF204KB1O59;;11.0211;;;11-Sep-2019</t>
  </si>
  <si>
    <t>145615;NIPPON INDIA FIXED HORIZON FUND - XXXX - SERIES 2 - IDCW Option;INF204KB1O34;;10.9996;;;11-Sep-2019</t>
  </si>
  <si>
    <t>145616;Nippon India Fixed Horizon Fund XXXX - Series 2 - Direct Plan - Growth Option;INF204KB1O42;;11.0211;;;11-Sep-2019</t>
  </si>
  <si>
    <t>145614;Nippon India Fixed Horizon Fund XXXX - Series 2 - Growth Option;INF204KB1O26;;10.9996;;;11-Sep-2019</t>
  </si>
  <si>
    <t>145617;NIPPON INDIA FIXED HORIZON FUND - XXXX - SERIES 3 - DIRECT Plan - IDCW Option;INF204KB1O91;;10.5826;;;11-Sep-2019</t>
  </si>
  <si>
    <t>145620;NIPPON INDIA FIXED HORIZON FUND - XXXX - SERIES 3 - IDCW Option;INF204KB1O75;;10.5352;;;11-Sep-2019</t>
  </si>
  <si>
    <t>145619;Nippon India Fixed Horizon Fund XXXX - Series 3 - Direct Plan - Growth Option;INF204KB1O83;;10.5826;;;11-Sep-2019</t>
  </si>
  <si>
    <t>145618;Nippon India Fixed Horizon Fund XXXX - Series 3 - Growth Option;INF204KB1O67;;10.5352;;;11-Sep-2019</t>
  </si>
  <si>
    <t>145663;NIPPON INDIA FIXED HORIZON FUND - XXXX - SERIES 4 - DIRECT Plan - IDCW Option;INF204KB1P33;;11.0056;;;11-Sep-2019</t>
  </si>
  <si>
    <t>145665;Nippon India Fixed Horizon Fund XXXX - Series 4 - Direct Plan - Growth Option;INF204KB1P25;;11.0056;;;11-Sep-2019</t>
  </si>
  <si>
    <t>145666;Nippon India Fixed Horizon Fund XXXX - Series 4 - Growth Option;INF204KB1P09;;10.9850;;;11-Sep-2019</t>
  </si>
  <si>
    <t>145759;NIPPON INDIA FIXED HORIZON FUND - XXXX - SERIES 5 - DIRECT Plan - IDCW Option;INF204KB1Q57;;10.9434;;;11-Sep-2019</t>
  </si>
  <si>
    <t>145757;NIPPON INDIA FIXED HORIZON FUND - XXXX - SERIES 5 - IDCW Option;INF204KB1Q32;;10.9234;;;11-Sep-2019</t>
  </si>
  <si>
    <t>145760;Nippon India Fixed Horizon Fund XXXX - Series 5 - Direct Plan - Growth Option;INF204KB1Q40;;10.9434;;;11-Sep-2019</t>
  </si>
  <si>
    <t>145758;Nippon India Fixed Horizon Fund XXXX - Series 5 - Growth Option;INF204KB1Q24;;10.9234;;;11-Sep-2019</t>
  </si>
  <si>
    <t>145787;NIPPON INDIA FIXED HORIZON FUND - XXXX - SERIES 6 - DIRECT Plan - IDCW Option;INF204KB1S30;;10.8995;;;11-Sep-2019</t>
  </si>
  <si>
    <t>145788;NIPPON INDIA FIXED HORIZON FUND - XXXX - SERIES 6 - IDCW Option;INF204KB1S14;;10.8798;;;11-Sep-2019</t>
  </si>
  <si>
    <t>145790;Nippon India Fixed Horizon Fund XXXX - Series 6 - Direct Plan - Growth Option;INF204KB1S22;;10.8994;;;11-Sep-2019</t>
  </si>
  <si>
    <t>145789;Nippon India Fixed Horizon Fund XXXX - Series 6 - Growth Option;INF204KB1S06;;10.8798;;;11-Sep-2019</t>
  </si>
  <si>
    <t>145880;Nippon India Fixed Horizon Fund XXXX - Series 7 - Direct Plan - Growth Option;INF204KB1S63;;10.8757;;;11-Sep-2019</t>
  </si>
  <si>
    <t>145879;Nippon India Fixed Horizon Fund XXXX - Series 7 - Growth Option;INF204KB1S48;;10.8566;;;11-Sep-2019</t>
  </si>
  <si>
    <t>145914;NIPPON INDIA FIXED HORIZON FUND - XXXX - SERIES 8 - DIRECT Plan - IDCW Option;INF204KB1T13;;10.5317;;;11-Sep-2019</t>
  </si>
  <si>
    <t>145915;NIPPON INDIA FIXED HORIZON FUND - XXXX - SERIES 8 - IDCW Option;INF204KB1S97;;10.4929;;;11-Sep-2019</t>
  </si>
  <si>
    <t>145917;Nippon India Fixed Horizon Fund XXXX - Series 8 - Direct Plan - Growth Option;INF204KB1T05;;10.5317;;;11-Sep-2019</t>
  </si>
  <si>
    <t>145916;Nippon India Fixed Horizon Fund XXXX - Series 8 - Growth Option;INF204KB1S89;;10.4929;;;11-Sep-2019</t>
  </si>
  <si>
    <t>139734;Nippon India Fixed Horizon Fund XXXI Series 9 - Direct Plan - Dividend Payout Option;INF204KB1BW7;;12.4846;;;11-Sep-2019</t>
  </si>
  <si>
    <t>139735;Nippon India Fixed Horizon Fund XXXI Series 9 - Direct Plan - Growth Option;INF204KB1BV9;;12.4846;;;11-Sep-2019</t>
  </si>
  <si>
    <t>139736;Nippon India Fixed Horizon Fund XXXI Series 9 - Dividend Payout Option;INF204KB1BU1;;12.2887;;;11-Sep-2019</t>
  </si>
  <si>
    <t>139733;Nippon India Fixed Horizon Fund XXXI Series 9 - Growth Option;INF204KB1BT3;;12.2887;;;11-Sep-2019</t>
  </si>
  <si>
    <t>139850;Nippon India Fixed Horizon Fund XXXI- Series 13- Direct Plan-Dividend Payout Option;INF204KB1DG6;;12.3728;;;11-Sep-2019</t>
  </si>
  <si>
    <t>139851;Nippon India Fixed Horizon Fund XXXI- Series 13- Direct Plan-Growth Option;INF204KB1DF8;;12.3728;;;11-Sep-2019</t>
  </si>
  <si>
    <t>139849;Nippon India Fixed Horizon Fund XXXI- Series 13- Dividend Payout Option;INF204KB1DE1;;12.2732;;;11-Sep-2019</t>
  </si>
  <si>
    <t>139852;Nippon India Fixed Horizon Fund XXXI- Series 13- Growth Option;INF204KB1DD3;;12.2732;;;11-Sep-2019</t>
  </si>
  <si>
    <t>139965;Nippon India Fixed Horizon Fund XXXI- Series 15- Direct Plan-Dividend Payout Option;INF204KB1EE9;;12.3697;;;11-Sep-2019</t>
  </si>
  <si>
    <t>139964;Nippon India Fixed Horizon Fund XXXI- Series 15- Direct Plan-Growth Option;INF204KB1ED1;;12.3697;;;11-Sep-2019</t>
  </si>
  <si>
    <t>139966;Nippon India Fixed Horizon Fund XXXI- Series 15- Dividend Payout Option;INF204KB1EC3;;12.2444;;;11-Sep-2019</t>
  </si>
  <si>
    <t>139963;Nippon India Fixed Horizon Fund XXXI- Series 15-Growth Option;INF204KB1EB5;;12.2444;;;11-Sep-2019</t>
  </si>
  <si>
    <t>139652;Nippon India Fixed Horizon Fund XXXI- Series 8- Direct Plan - Growth Option;INF204KB1BB1;;12.6624;;;11-Sep-2019</t>
  </si>
  <si>
    <t>139654;Nippon India Fixed Horizon Fund XXXI- Series 8- Direct Plan-Dividend Payout Option;INF204KB1BC9;;12.6624;;;11-Sep-2019</t>
  </si>
  <si>
    <t>139653;Nippon India Fixed Horizon Fund XXXI- Series 8- Dividend Payout Option;INF204KB1BA3;;12.4059;;;11-Sep-2019</t>
  </si>
  <si>
    <t>139651;Nippon India Fixed Horizon Fund XXXI- Series 8- Growth Option;INF204KB1AZ2;;12.4059;;;11-Sep-2019</t>
  </si>
  <si>
    <t>140155;Nippon India Fixed Horizon Fund XXXII- Series 1- Direct Plan- Dividend Payout Option;INF204KB1FP2;;11.8796;;;11-Sep-2019</t>
  </si>
  <si>
    <t>140154;Nippon India Fixed Horizon Fund XXXII- Series 1- Direct Plan-Growth Option;INF204KB1FO5;;11.8796;;;11-Sep-2019</t>
  </si>
  <si>
    <t>140153;Nippon India Fixed Horizon Fund XXXII- Series 1- Dividend Payout Option;INF204KB1FN7;;11.7185;;;11-Sep-2019</t>
  </si>
  <si>
    <t>140152;Nippon India Fixed Horizon Fund XXXII- Series 1- Growth Option;INF204KB1FM9;;11.7185;;;11-Sep-2019</t>
  </si>
  <si>
    <t>140601;Nippon India Fixed Horizon Fund XXXII- Series 10- Direct Plan- Dividend Payout Option;INF204KB1HL7;;10.6729;;;11-Sep-2019</t>
  </si>
  <si>
    <t>140600;Nippon India Fixed Horizon Fund XXXII- Series 10- Direct Plan- Growth Option;INF204KB1HK9;;10.6730;;;11-Sep-2019</t>
  </si>
  <si>
    <t>140599;Nippon India Fixed Horizon Fund XXXII- Series 10- Dividend Payout Option;INF204KB1HJ1;;10.5469;;;11-Sep-2019</t>
  </si>
  <si>
    <t>140602;Nippon India Fixed Horizon Fund XXXII- Series 10- Growth Option;INF204KB1HI3;;10.5469;;;11-Sep-2019</t>
  </si>
  <si>
    <t>140156;Nippon India Fixed Horizon Fund XXXII- Series 2- Direct Plan- Dividend Payout Option;INF204KB1FT4;;11.8737;;;11-Sep-2019</t>
  </si>
  <si>
    <t>140158;Nippon India Fixed Horizon Fund XXXII- Series 2- Direct Plan-Growth Option;INF204KB1FS6;;11.8737;;;11-Sep-2019</t>
  </si>
  <si>
    <t>140157;Nippon India Fixed Horizon Fund XXXII- Series 2- Dividend Payout Option;INF204KB1FR8;;11.7328;;;11-Sep-2019</t>
  </si>
  <si>
    <t>140159;Nippon India Fixed Horizon Fund XXXII- Series 2- Growth Option;INF204KB1FQ0;;11.7328;;;11-Sep-2019</t>
  </si>
  <si>
    <t>140166;Nippon India Fixed Horizon Fund XXXII- Series 4- Direct Plan- Dividend Payout Option;INF204KB1GB0;;12.2346;;;11-Sep-2019</t>
  </si>
  <si>
    <t>140167;Nippon India Fixed Horizon Fund XXXII- Series 4- Direct Plan-Growth Option;INF204KB1GA2;;12.2346;;;11-Sep-2019</t>
  </si>
  <si>
    <t>140165;Nippon India Fixed Horizon Fund XXXII- Series 4- Dividend Payout Option;INF204KB1FZ1;;12.1106;;;11-Sep-2019</t>
  </si>
  <si>
    <t>140164;Nippon India Fixed Horizon Fund XXXII- Series 4- Growth Option;INF204KB1FY4;;12.1106;;;11-Sep-2019</t>
  </si>
  <si>
    <t>140428;Nippon India Fixed Horizon Fund XXXII- Series 5- Direct Plan-Dividend Payout Option;INF204KB1GJ3;;12.2100;;;11-Sep-2019</t>
  </si>
  <si>
    <t>140426;Nippon India Fixed Horizon Fund XXXII- Series 5- Direct Plan-Growth Option;INF204KB1GI5;;12.2100;;;11-Sep-2019</t>
  </si>
  <si>
    <t>140425;Nippon India Fixed Horizon Fund XXXII- Series 5- Dividend Payout Option;INF204KB1GH7;;12.1742;;;11-Sep-2019</t>
  </si>
  <si>
    <t>140427;Nippon India Fixed Horizon Fund XXXII- Series 5- Growth Option;INF204KB1GG9;;12.1742;;;11-Sep-2019</t>
  </si>
  <si>
    <t>140509;Nippon India Fixed Horizon Fund XXXII- Series 7- Direct Plan-Dividend Payout Option;INF204KB1HD4;;11.4750;;;11-Sep-2019</t>
  </si>
  <si>
    <t>140512;Nippon India Fixed Horizon Fund XXXII- Series 7- Direct Plan-Growth Option;INF204KB1HC6;;11.4750;;;11-Sep-2019</t>
  </si>
  <si>
    <t>140511;Nippon India Fixed Horizon Fund XXXII- Series 7- Dividend Payout Option;INF204KB1HB8;;11.3369;;;11-Sep-2019</t>
  </si>
  <si>
    <t>140510;Nippon India Fixed Horizon Fund XXXII- Series 7- Growth Option;INF204KB1HA0;;11.3369;;;11-Sep-2019</t>
  </si>
  <si>
    <t>140535;Nippon India Fixed Horizon Fund XXXII- Series 8- Direct Plan-Growth Option;INF204KB1HG7;;12.0536;;;11-Sep-2019</t>
  </si>
  <si>
    <t>140536;Nippon India Fixed Horizon Fund XXXII- Series 8- Dividend Payout Option;INF204KB1HF9;;11.4466;;;11-Sep-2019</t>
  </si>
  <si>
    <t>140534;Nippon India Fixed Horizon Fund XXXII- Series 8- Growth Option;INF204KB1HE2;;12.0356;;;11-Sep-2019</t>
  </si>
  <si>
    <t>140561;Nippon India Fixed Horizon Fund - XXXII - Series 9 - Direct Plan - Dividend Payout Option;INF204KB1HP8;;12.0783;;;11-Sep-2019</t>
  </si>
  <si>
    <t>140560;Nippon India Fixed Horizon Fund - XXXII - Series 9 - Direct Plan - Growth Option;INF204KB1HO1;;12.0783;;;11-Sep-2019</t>
  </si>
  <si>
    <t>140562;Nippon India Fixed Horizon Fund - XXXII - Series 9 - Dividend Payout Option;INF204KB1HN3;;12.0585;;;11-Sep-2019</t>
  </si>
  <si>
    <t>140559;Nippon India Fixed Horizon Fund - XXXII - Series 9 - Growth Option;INF204KB1HM5;;12.0585;;;11-Sep-2019</t>
  </si>
  <si>
    <t>140739;Nippon India Fixed Horizon Fund XXXIII- Series 1- Direct Plan- Dividend Payout Option;INF204KB1IB6;;12.0913;;;11-Sep-2019</t>
  </si>
  <si>
    <t>140738;Nippon India Fixed Horizon Fund XXXIII- Series 1- Direct Plan- Growth Option;INF204KB1IA8;;12.0913;;;11-Sep-2019</t>
  </si>
  <si>
    <t>140737;Nippon India Fixed Horizon Fund XXXIII- Series 1- Growth Option;INF204KB1HY0;;12.0708;;;11-Sep-2019</t>
  </si>
  <si>
    <t>141188;Nippon India Fixed Horizon Fund XXXIII- Series 10- Direct Plan - Dividend Payout Option;INF204KB1KF3;;11.9420;;;11-Sep-2019</t>
  </si>
  <si>
    <t>141187;Nippon India Fixed Horizon Fund XXXIII- Series 10- Direct Plan - Growth Option;INF204KB1KE6;;11.9420;;;11-Sep-2019</t>
  </si>
  <si>
    <t>141186;Nippon India Fixed Horizon Fund XXXIII- Series 10- Dividend Payout Option;INF204KB1KD8;;11.8518;;;11-Sep-2019</t>
  </si>
  <si>
    <t>141185;Nippon India Fixed Horizon Fund XXXIII- Series 10- Growth Option;INF204KB1KC0;;11.8518;;;11-Sep-2019</t>
  </si>
  <si>
    <t>140741;Nippon India Fixed Horizon Fund XXXIII- Series 2- Direct Plan- Dividend Payout Option;INF204KB1IF7;;11.4534;;;11-Sep-2019</t>
  </si>
  <si>
    <t>140744;Nippon India Fixed Horizon Fund XXXIII- Series 2- Direct Plan- Growth Option;INF204KB1IE0;;11.4534;;;11-Sep-2019</t>
  </si>
  <si>
    <t>140743;Nippon India Fixed Horizon Fund XXXIII- Series 2- Dividend Payout Option;INF204KB1ID2;;11.3061;;;11-Sep-2019</t>
  </si>
  <si>
    <t>140742;Nippon India Fixed Horizon Fund XXXIII- Series 2- Growth Option;INF204KB1IC4;;11.3061;;;11-Sep-2019</t>
  </si>
  <si>
    <t>140864;Nippon India Fixed Horizon Fund XXXIII- Series 3 - Dividend Payout Option;INF204KB1IH3;;12.0519;;;11-Sep-2019</t>
  </si>
  <si>
    <t>140863;Nippon India Fixed Horizon Fund XXXIII- Series 3- Growth Option;INF204KB1IG5;;12.0519;;;11-Sep-2019</t>
  </si>
  <si>
    <t>140865;Nippon India Fixed Horizon Fund XXXIII- Series 3-Direct Plan- Growth Option;INF204KB1II1;;12.0735;;;11-Sep-2019</t>
  </si>
  <si>
    <t>140917;Nippon India Fixed Horizon Fund XXXIII- Series 4- Direct Plan-Growth Option;INF204KB1IU6;;12.0725;;;11-Sep-2019</t>
  </si>
  <si>
    <t>140914;Nippon India Fixed Horizon Fund XXXIII- Series 4- Growth Option;INF204KB1IS0;;12.0506;;;11-Sep-2019</t>
  </si>
  <si>
    <t>140924;Nippon India Fixed Horizon Fund XXXIII- Series 5- Dividend Payout Option;INF204KB1IX0;;11.3403;;;11-Sep-2019</t>
  </si>
  <si>
    <t>140927;Nippon India Fixed Horizon Fund XXXIII- Series 5- Growth Option;INF204KB1IW2;;11.3403;;;11-Sep-2019</t>
  </si>
  <si>
    <t>140926;Nippon India Fixed Horizon Fund XXXIII- Series 5-Direct Plan- Dividend Payout Option;INF204KB1IZ5;;11.4787;;;11-Sep-2019</t>
  </si>
  <si>
    <t>140925;Nippon India Fixed Horizon Fund XXXIII- Series 5-Direct Plan- Growth Option;INF204KB1IY8;;11.4787;;;11-Sep-2019</t>
  </si>
  <si>
    <t>140977;Nippon India Fixed Horizon Fund XXXIII- Series 6- Direct Plan- Dividend Payout Option;INF204KB1JD0;;12.0178;;;11-Sep-2019</t>
  </si>
  <si>
    <t>140974;Nippon India Fixed Horizon Fund XXXIII- Series 6- Dividend Payout Option;INF204KB1JB4;;11.9945;;;11-Sep-2019</t>
  </si>
  <si>
    <t>140975;Nippon India Fixed Horizon Fund XXXIII- Series 6- Growth Option;INF204KB1JA6;;11.9945;;;11-Sep-2019</t>
  </si>
  <si>
    <t>140976;Nippon India Fixed Horizon Fund XXXIII- Series 6-Direct Plan- Growth Option;INF204KB1JC2;;12.0178;;;11-Sep-2019</t>
  </si>
  <si>
    <t>141038;Nippon India Fixed Horizon Fund XXXIII- Series 7- Direct Plan-Dividend Payout Option;INF204KB1JL3;;12.0034;;;11-Sep-2019</t>
  </si>
  <si>
    <t>141036;Nippon India Fixed Horizon Fund XXXIII- Series 7- Direct Plan-Growth Option;INF204KB1JK5;;12.0034;;;11-Sep-2019</t>
  </si>
  <si>
    <t>141037;Nippon India Fixed Horizon Fund XXXIII- Series 7- Growth Option;INF204KB1JI9;;11.9821;;;11-Sep-2019</t>
  </si>
  <si>
    <t>141153;Nippon India Fixed Horizon Fund XXXIII- Series 8- Direct Plan-Dividend Payout Option;INF204KB1JT6;;11.9707;;;11-Sep-2019</t>
  </si>
  <si>
    <t>141152;Nippon India Fixed Horizon Fund XXXIII- Series 8- Dividend Payout Option;INF204KB1JR0;;11.9489;;;11-Sep-2019</t>
  </si>
  <si>
    <t>141151;Nippon India Fixed Horizon Fund XXXIII- Series 8- Growth Option;INF204KB1JQ2;;11.9489;;;11-Sep-2019</t>
  </si>
  <si>
    <t>141154;Nippon India Fixed Horizon Fund XXXIII- Series 8-Direct Plan- Growth Option;INF204KB1JS8;;11.9707;;;11-Sep-2019</t>
  </si>
  <si>
    <t>141180;Nippon India Fixed Horizon Fund XXXIII- Series 9- Direct Plan - Dividend Payout Option;INF204KB1KB2;;11.1641;;;11-Sep-2019</t>
  </si>
  <si>
    <t>141179;Nippon India Fixed Horizon Fund XXXIII- Series 9- Direct Plan - Growth Option;INF204KB1KA4;;11.1641;;;11-Sep-2019</t>
  </si>
  <si>
    <t>141178;Nippon India Fixed Horizon Fund XXXIII- Series 9- Dividend Payout Option;INF204KB1JZ3;;11.0268;;;11-Sep-2019</t>
  </si>
  <si>
    <t>141177;Nippon India Fixed Horizon Fund XXXIII- Series 9- Growth Option;INF204KB1JY6;;11.0268;;;11-Sep-2019</t>
  </si>
  <si>
    <t>141389;Nippon India Fixed Horizon Fund XXXIV- Series 1 - Direct Plan- Dividend Payout Option;INF204KB1NP6;;11.1695;;;11-Sep-2019</t>
  </si>
  <si>
    <t>141388;Nippon India Fixed Horizon Fund XXXIV- Series 1 - Direct Plan- Growth Option;INF204KB1NO9;;11.1694;;;11-Sep-2019</t>
  </si>
  <si>
    <t>141387;Nippon India Fixed Horizon Fund XXXIV- Series 1 - Dividend Payout Option;INF204KB1NN1;;11.0417;;;11-Sep-2019</t>
  </si>
  <si>
    <t>141386;Nippon India Fixed Horizon Fund XXXIV- Series 1 - Growth Option;INF204KB1NM3;;11.0417;;;11-Sep-2019</t>
  </si>
  <si>
    <t>141659;Nippon India Fixed Horizon Fund XXXIV- Series 10- Direct Plan-Dividend Payout Option;INF204KB1QK0;;10.8793;;;11-Sep-2019</t>
  </si>
  <si>
    <t>141658;Nippon India Fixed Horizon Fund XXXIV- Series 10- Direct Plan-Growth Option;INF204KB1QJ2;;10.8793;;;11-Sep-2019</t>
  </si>
  <si>
    <t>141657;Nippon India Fixed Horizon Fund XXXIV- Series 10- Dividend Payout Option;INF204KB1QI4;;10.7451;;;11-Sep-2019</t>
  </si>
  <si>
    <t>141660;Nippon India Fixed Horizon Fund XXXIV- Series 10- Growth Option;INF204KB1QH6;;10.7451;;;11-Sep-2019</t>
  </si>
  <si>
    <t>141393;Nippon India Fixed Horizon Fund XXXIV- Series 2 - Direct Plan- Dividend Payout Option;INF204KB1NT8;;11.8854;;;11-Sep-2019</t>
  </si>
  <si>
    <t>141392;Nippon India Fixed Horizon Fund XXXIV- Series 2 - Direct Plan- Growth Option;INF204KB1NS0;;11.8854;;;11-Sep-2019</t>
  </si>
  <si>
    <t>141391;Nippon India Fixed Horizon Fund XXXIV- Series 2 - Dividend Payout Option;INF204KB1NR2;;11.7293;;;11-Sep-2019</t>
  </si>
  <si>
    <t>141390;Nippon India Fixed Horizon Fund XXXIV- Series 2 - Growth Option;INF204KB1NQ4;;11.7293;;;11-Sep-2019</t>
  </si>
  <si>
    <t>141433;Nippon India Fixed Horizon Fund XXXIV- Series 3- Direct Plan-Dividend Payout Option;INF204KB1NV4;;11.8778;;;11-Sep-2019</t>
  </si>
  <si>
    <t>141434;Nippon India Fixed Horizon Fund XXXIV- Series 3- Dividend Payout Option;INF204KB1NX0;;11.7217;;;11-Sep-2019</t>
  </si>
  <si>
    <t>141435;Nippon India Fixed Horizon Fund XXXIV- Series 3- Growth Option;INF204KB1NW2;;11.7217;;;11-Sep-2019</t>
  </si>
  <si>
    <t>141432;Nippon India Fixed Horizon Fund XXXIV- Series 3-Direct Plan- Growth Option;INF204KB1NU6;;11.8777;;;11-Sep-2019</t>
  </si>
  <si>
    <t>141460;Nippon India Fixed Horizon Fund XXXIV- Series 4- Direct Plan-Dividend Payout Option;INF204KB1OB4;;11.8171;;;11-Sep-2019</t>
  </si>
  <si>
    <t>141458;Nippon India Fixed Horizon Fund XXXIV- Series 4- Dividend Payout Option;INF204KB1NZ5;;11.6983;;;11-Sep-2019</t>
  </si>
  <si>
    <t>141459;Nippon India Fixed Horizon Fund XXXIV- Series 4- Growth Option;INF204KB1NY8;;11.6984;;;11-Sep-2019</t>
  </si>
  <si>
    <t>141461;Nippon India Fixed Horizon Fund XXXIV- Series 4-Direct Plan- Growth Option;INF204KB1OA6;;11.8171;;;11-Sep-2019</t>
  </si>
  <si>
    <t>141518;Nippon India Fixed Horizon Fund XXXIV- Series 6- Direct Plan- Dividend Payout Option;INF204KB1PL0;;11.0326;;;11-Sep-2019</t>
  </si>
  <si>
    <t>141521;Nippon India Fixed Horizon Fund XXXIV- Series 6- Direct Plan-Growth Option;INF204KB1PK2;;11.0326;;;11-Sep-2019</t>
  </si>
  <si>
    <t>141519;Nippon India Fixed Horizon Fund XXXIV- Series 6- Dividend Payout Option;INF204KB1PJ4;;10.8976;;;11-Sep-2019</t>
  </si>
  <si>
    <t>141520;Nippon India Fixed Horizon Fund XXXIV- Series 6- Growth Option;INF204KB1PI6;;10.8976;;;11-Sep-2019</t>
  </si>
  <si>
    <t>141552;Nippon India Fixed Horizon Fund XXXIV- Series 7- Direct Plan- Dividend Payout Option;INF204KB1PP1;;11.7366;;;11-Sep-2019</t>
  </si>
  <si>
    <t>141553;Nippon India Fixed Horizon Fund XXXIV- Series 7- Direct Plan-Growth Option;INF204KB1PO4;;11.7366;;;11-Sep-2019</t>
  </si>
  <si>
    <t>141550;Nippon India Fixed Horizon Fund XXXIV- Series 7- Dividend Payout Option;INF204KB1PN6;;11.6721;;;11-Sep-2019</t>
  </si>
  <si>
    <t>141551;Nippon India Fixed Horizon Fund XXXIV- Series 7- Growth Option;INF204KB1PM8;;11.6721;;;11-Sep-2019</t>
  </si>
  <si>
    <t>141613;Nippon India Fixed Horizon Fund XXXIV- Series 8- Direct Plan- Dividend Payout Option;INF204KB1PT3;;10.8955;;;11-Sep-2019</t>
  </si>
  <si>
    <t>141614;Nippon India Fixed Horizon Fund XXXIV- Series 8- Direct Plan-Growth Option;INF204KB1PS5;;10.8955;;;11-Sep-2019</t>
  </si>
  <si>
    <t>141611;Nippon India Fixed Horizon Fund XXXIV- Series 8- Dividend Payout Option;INF204KB1PR7;;10.8253;;;11-Sep-2019</t>
  </si>
  <si>
    <t>141612;Nippon India Fixed Horizon Fund XXXIV- Series 8- Growth Option;INF204KB1PQ9;;10.8253;;;11-Sep-2019</t>
  </si>
  <si>
    <t>141619;Nippon India Fixed Horizon Fund XXXIV - Series 9 - Direct Plan - Dividend Payout Option;INF204KB1QG8;;11.6724;;;11-Sep-2019</t>
  </si>
  <si>
    <t>141616;Nippon India Fixed Horizon Fund XXXIV - Series 9 - Direct Plan - Growth Option;INF204KB1QF0;;11.6724;;;11-Sep-2019</t>
  </si>
  <si>
    <t>141617;Nippon India Fixed Horizon Fund XXXIV - Series 9 - Dividend Payout Option;INF204KB1QE3;;11.6341;;;11-Sep-2019</t>
  </si>
  <si>
    <t>141618;Nippon India Fixed Horizon Fund XXXIV - Series 9 - Growth Option;INF204KB1QD5;;11.6341;;;11-Sep-2019</t>
  </si>
  <si>
    <t>145406;NIPPON INDIA FIXED HORIZON FUND - XXXIX - SERIES 14 - DIRECT Plan - IDCW Option;INF204KB1N35;;11.1608;;;11-Sep-2019</t>
  </si>
  <si>
    <t>145405;NIPPON INDIA FIXED HORIZON FUND - XXXIX - SERIES 14 - IDCW Option;INF204KB1N19;;11.1368;;;11-Sep-2019</t>
  </si>
  <si>
    <t>145408;Nippon India Fixed Horizon Fund XXXIX -  Series 14 -Growth Option;INF204KB1N01;;11.1368;;;11-Sep-2019</t>
  </si>
  <si>
    <t>145407;Nippon India Fixed Horizon Fund XXXIX - Series 14 - Direct Plan - Growth Option;INF204KB1N27;;11.1609;;;11-Sep-2019</t>
  </si>
  <si>
    <t>144693;NIPPON INDIA FIXED HORIZON FUND - XXXIX - SERIES 1 - DIRECT Plan - IDCW Option;INF204KB1G59;;11.0838;;;11-Sep-2019</t>
  </si>
  <si>
    <t>144695;NIPPON INDIA FIXED HORIZON FUND - XXXIX - SERIES 1 - IDCW Option;INF204KB1G34;;11.0552;;;11-Sep-2019</t>
  </si>
  <si>
    <t>144692;Nippon India Fixed Horizon Fund XXXIX- Series 1- Direct Plan- Growth Option;INF204KB1G42;;11.0838;;;11-Sep-2019</t>
  </si>
  <si>
    <t>144694;Nippon India Fixed Horizon Fund XXXIX- Series 1- Growth Plan;INF204KB1G26;;11.0552;;;11-Sep-2019</t>
  </si>
  <si>
    <t>145178;NIPPON INDIA FIXED HORIZON FUND - XXXIX - SERIES 11 - DIRECT Plan - IDCW Option;INF204KB1L78;;10.7660;;;11-Sep-2019</t>
  </si>
  <si>
    <t>145180;NIPPON INDIA FIXED HORIZON FUND - XXXIX - SERIES 11 - IDCW Option;INF204KB1L52;;10.7187;;;11-Sep-2019</t>
  </si>
  <si>
    <t>145177;Nippon India Fixed Horizon Fund XXXIX- Series 11- Direct Plan- Growth Option;INF204KB1L60;;10.7660;;;11-Sep-2019</t>
  </si>
  <si>
    <t>145179;Nippon India Fixed Horizon Fund XXXIX- Series 11- Growth Option;INF204KB1L45;;10.7187;;;11-Sep-2019</t>
  </si>
  <si>
    <t>144771;NIPPON INDIA FIXED HORIZON FUND - XXXIX - SERIES 2 - DIRECT Plan - IDCW Option;INF204KB1H74;;11.2615;;;11-Sep-2019</t>
  </si>
  <si>
    <t>144772;NIPPON INDIA FIXED HORIZON FUND - XXXIX - SERIES 2 - IDCW Option;INF204KB1H58;;11.2329;;;11-Sep-2019</t>
  </si>
  <si>
    <t>144770;Nippon India Fixed Horizon Fund XXXIX- Series 2- Direct Plan- Growth Option;INF204KB1H66;;11.2614;;;11-Sep-2019</t>
  </si>
  <si>
    <t>144769;Nippon India Fixed Horizon Fund XXXIX- Series 2- Growth Option;INF204KB1H41;;11.2329;;;11-Sep-2019</t>
  </si>
  <si>
    <t>144898;NIPPON INDIA FIXED HORIZON FUND - XXXIX - SERIES 4 - DIRECT Plan - IDCW Option;INF204KB1I99;;11.2815;;;11-Sep-2019</t>
  </si>
  <si>
    <t>144901;NIPPON INDIA FIXED HORIZON FUND - XXXIX - SERIES 4 - IDCW Option;INF204KB1I73;;11.2535;;;11-Sep-2019</t>
  </si>
  <si>
    <t>144899;Nippon India Fixed Horizon Fund XXXIX- Series 4- Direct Plan- Growth Option;INF204KB1I81;;11.2815;;;11-Sep-2019</t>
  </si>
  <si>
    <t>144900;Nippon India Fixed Horizon Fund XXXIX- Series 4- Growth Option;INF204KB1I65;;11.2535;;;11-Sep-2019</t>
  </si>
  <si>
    <t>144911;NIPPON INDIA FIXED HORIZON FUND - XXXIX - SERIES 5 - DIRECT Plan - IDCW Option;INF204KB1J31;;10.8384;;;11-Sep-2019</t>
  </si>
  <si>
    <t>144909;NIPPON INDIA FIXED HORIZON FUND - XXXIX - SERIES 5 - IDCW Option;INF204KB1J15;;10.8054;;;11-Sep-2019</t>
  </si>
  <si>
    <t>144910;Nippon India Fixed Horizon Fund XXXIX- Series 5- Direct Plan- Growth Option;INF204KB1J23;;10.8384;;;11-Sep-2019</t>
  </si>
  <si>
    <t>144908;Nippon India Fixed Horizon Fund XXXIX- Series 5- Growth Option;INF204KB1J07;;10.8054;;;11-Sep-2019</t>
  </si>
  <si>
    <t>144934;Nippon India Fixed Horizon Fund XXXIX- Series 6- Direct Plan- Growth Option;INF204KB1J64;;11.2537;;;11-Sep-2019</t>
  </si>
  <si>
    <t>144933;Nippon India Fixed Horizon Fund XXXIX- Series 6- Growth Plan;INF204KB1J49;;11.2263;;;11-Sep-2019</t>
  </si>
  <si>
    <t>145033;NIPPON INDIA FIXED HORIZON FUND - XXXIX - SERIES 8 - DIRECT Plan - IDCW Option;INF204KB1K53;;11.2199;;;11-Sep-2019</t>
  </si>
  <si>
    <t>145030;NIPPON INDIA FIXED HORIZON FUND - XXXIX - SERIES 8 - IDCW Option;INF204KB1K38;;11.1937;;;11-Sep-2019</t>
  </si>
  <si>
    <t>145031;Nippon India Fixed Horizon Fund XXXIX- Series 8- Direct Plan- Growth Option;INF204KB1K46;;11.2199;;;11-Sep-2019</t>
  </si>
  <si>
    <t>145032;Nippon India Fixed Horizon Fund XXXIX- Series 8- Growth Option;INF204KB1K20;;11.1937;;;11-Sep-2019</t>
  </si>
  <si>
    <t>145142;NIPPON INDIA FIXED HORIZON FUND - XXXIX - SERIES 9 - DIRECT Plan - IDCW Option;INF204KB1K95;;11.1643;;;11-Sep-2019</t>
  </si>
  <si>
    <t>145144;NIPPON INDIA FIXED HORIZON FUND - XXXIX - SERIES 9 - IDCW Option;INF204KB1K79;;11.1395;;;11-Sep-2019</t>
  </si>
  <si>
    <t>145141;Nippon India Fixed Horizon Fund XXXIX- Series 9- Direct Plan- Growth Option;INF204KB1K87;;11.1643;;;11-Sep-2019</t>
  </si>
  <si>
    <t>145143;Nippon India Fixed Horizon Fund XXXIX- Series 9- Growth Option;INF204KB1K61;;11.1395;;;11-Sep-2019</t>
  </si>
  <si>
    <t>142023;NIPPON INDIA FIXED HORIZON FUND - XXXV - SERIES 11 - DIRECT Plan - IDCW Option;INF204KB1SX9;;11.4614;;;11-Sep-2019</t>
  </si>
  <si>
    <t>142024;NIPPON INDIA FIXED HORIZON FUND - XXXV - SERIES 11 - IDCW Option;INF204KB1SV3;;11.4284;;;11-Sep-2019</t>
  </si>
  <si>
    <t>142022;Nippon India Fixed Horizon Fund XXXV- Series 11- Direct Plan-Growth Option;INF204KB1SW1;;11.4614;;;11-Sep-2019</t>
  </si>
  <si>
    <t>142021;Nippon India Fixed Horizon Fund XXXV- Series 11- Growth Option;INF204KB1SU5;;11.4284;;;11-Sep-2019</t>
  </si>
  <si>
    <t>142118;NIPPON INDIA FIXED HORIZON FUND - XXXV - SERIES 12 - DIRECT Plan - IDCW Option;INF204KB1TB3;;11.4579;;;11-Sep-2019</t>
  </si>
  <si>
    <t>142117;Nippon India Fixed Horizon Fund XXXV- Series 12- Direct Plan-Growth Option;INF204KB1TA5;;11.4579;;;11-Sep-2019</t>
  </si>
  <si>
    <t>142120;Nippon India Fixed Horizon Fund XXXV- Series 12- Growth Option;INF204KB1SY7;;11.4237;;;11-Sep-2019</t>
  </si>
  <si>
    <t>142124;NIPPON INDIA FIXED HORIZON FUND - XXXV - SERIES 13 - DIRECT Plan - IDCW Option;INF204KB1TF4;;11.4323;;;11-Sep-2019</t>
  </si>
  <si>
    <t>142121;NIPPON INDIA FIXED HORIZON FUND - XXXV - SERIES 13 - IDCW Option;INF204KB1TD9;;11.4001;;;11-Sep-2019</t>
  </si>
  <si>
    <t>142123;Nippon India Fixed Horizon Fund XXXV- Series 13- Direct Plan-Growth Option;INF204KB1TE7;;11.4323;;;11-Sep-2019</t>
  </si>
  <si>
    <t>142122;Nippon India Fixed Horizon Fund XXXV- Series 13- Growth Option;INF204KB1TC1;;11.4001;;;11-Sep-2019</t>
  </si>
  <si>
    <t>142184;NIPPON INDIA FIXED HORIZON FUND - XXXV - SERIES 14 - DIRECT Plan - IDCW Option;INF204KB1TR9;;11.4258;;;11-Sep-2019</t>
  </si>
  <si>
    <t>142182;NIPPON INDIA FIXED HORIZON FUND - XXXV - SERIES 14 - IDCW Option;INF204KB1TP3;;11.3938;;;11-Sep-2019</t>
  </si>
  <si>
    <t>142183;Nippon India Fixed Horizon Fund XXXV- Series 14- Direct Plan-Growth Option;INF204KB1TQ1;;11.4258;;;11-Sep-2019</t>
  </si>
  <si>
    <t>142181;Nippon India Fixed Horizon Fund XXXV- Series 14- Growth Option;INF204KB1TO6;;11.3938;;;11-Sep-2019</t>
  </si>
  <si>
    <t>142194;NIPPON INDIA FIXED HORIZON FUND - XXXV - SERIES 15 - DIRECT Plan - IDCW Option;INF204KB1TV1;;11.4276;;;11-Sep-2019</t>
  </si>
  <si>
    <t>142191;NIPPON INDIA FIXED HORIZON FUND - XXXV - SERIES 15 - IDCW Option;INF204KB1TT5;;11.3942;;;11-Sep-2019</t>
  </si>
  <si>
    <t>142192;Nippon India Fixed Horizon Fund XXXV- Series 15- Direct Plan-Growth Option;INF204KB1TU3;;11.4276;;;11-Sep-2019</t>
  </si>
  <si>
    <t>142193;Nippon India Fixed Horizon Fund XXXV- Series 15- Growth Option;INF204KB1TS7;;11.3942;;;11-Sep-2019</t>
  </si>
  <si>
    <t>142197;NIPPON INDIA FIXED HORIZON FUND - XXXV - SERIES 16 - DIRECT Plan - IDCW Option;INF204KB1TZ2;;10.5278;;;11-Sep-2019</t>
  </si>
  <si>
    <t>142196;NIPPON INDIA FIXED HORIZON FUND - XXXV - SERIES 16 - IDCW Option;INF204KB1TX7;;10.4072;;;11-Sep-2019</t>
  </si>
  <si>
    <t>142198;Nippon India Fixed Horizon Fund XXXV- Series 16- Direct Plan-Growth Option;INF204KB1TY5;;10.5278;;;11-Sep-2019</t>
  </si>
  <si>
    <t>142195;Nippon India Fixed Horizon Fund XXXV- Series 16- Growth Option;INF204KB1TW9;;10.4072;;;11-Sep-2019</t>
  </si>
  <si>
    <t>141794;Nippon India Fixed Horizon Fund XXXV- Series 5- Direct Plan- Dividend Payout Option;INF204KB1RJ0;;10.7531;;;11-Sep-2019</t>
  </si>
  <si>
    <t>141793;Nippon India Fixed Horizon Fund XXXV- Series 5- Direct Plan-Growth Option;INF204KB1RI2;;10.7531;;;11-Sep-2019</t>
  </si>
  <si>
    <t>141792;Nippon India Fixed Horizon Fund XXXV- Series 5- Dividend Payout Option;INF204KB1RH4;;10.6283;;;11-Sep-2019</t>
  </si>
  <si>
    <t>141791;Nippon India Fixed Horizon Fund XXXV- Series 5- Growth Option;INF204KB1RG6;;10.6283;;;11-Sep-2019</t>
  </si>
  <si>
    <t>141911;NIPPON INDIA FIXED HORIZON FUND - XXXV - SERIES 6 - DIRECT Plan - IDCW Option;INF204KB1RZ6;;11.4903;;;11-Sep-2019</t>
  </si>
  <si>
    <t>141912;NIPPON INDIA FIXED HORIZON FUND - XXXV - SERIES 6 - IDCW Option;INF204KB1RX1;;11.4548;;;11-Sep-2019</t>
  </si>
  <si>
    <t>141910;Nippon India Fixed Horizon Fund XXXV- Series 6- Direct Plan-Growth Option;INF204KB1RY9;;11.4903;;;11-Sep-2019</t>
  </si>
  <si>
    <t>141909;Nippon India Fixed Horizon Fund XXXV- Series 6- Growth Option;INF204KB1RW3;;11.4548;;;11-Sep-2019</t>
  </si>
  <si>
    <t>141956;Nippon India Fixed Horizon Fund XXXV- Series 7- Direct Plan-Growth Option;INF204KB1SC3;;11.4471;;;11-Sep-2019</t>
  </si>
  <si>
    <t>141955;Nippon India Fixed Horizon Fund XXXV- Series 7- Growth Option;INF204KB1SA7;;11.4125;;;11-Sep-2019</t>
  </si>
  <si>
    <t>141992;NIPPON INDIA FIXED HORIZON FUND - XXXV - SERIES 9 - DIRECT Plan - IDCW Option;INF204KB1SL4;;10.5935;;;11-Sep-2019</t>
  </si>
  <si>
    <t>141994;NIPPON INDIA FIXED HORIZON FUND - XXXV - SERIES 9 - IDCW Option;INF204KB1SJ8;;10.4499;;;11-Sep-2019</t>
  </si>
  <si>
    <t>141991;Nippon India Fixed Horizon Fund XXXV- Series 9- Direct Plan-Growth Option;INF204KB1SK6;;10.5935;;;11-Sep-2019</t>
  </si>
  <si>
    <t>141993;Nippon India Fixed Horizon Fund XXXV- Series 9- Growth Option;INF204KB1SI0;;10.4499;;;11-Sep-2019</t>
  </si>
  <si>
    <t>142455;NIPPON INDIA FIXED HORIZON FUND - XXXVI - SERIES 2 - DIRECT Plan - IDCW Option;INF204KB1UL0;;10.3843;;;11-Sep-2019</t>
  </si>
  <si>
    <t>142456;NIPPON INDIA FIXED HORIZON FUND - XXXVI - SERIES 2 - IDCW Option;INF204KB1UJ4;;10.3003;;;11-Sep-2019</t>
  </si>
  <si>
    <t>142457;Nippon India Fixed Horizon Fund XXXVI- Series 2- Direct Plan-Growth Option;INF204KB1UK2;;10.3843;;;11-Sep-2019</t>
  </si>
  <si>
    <t>142458;Nippon India Fixed Horizon Fund XXXVI- Series 2- Growth Option;INF204KB1UI6;;10.3003;;;11-Sep-2019</t>
  </si>
  <si>
    <t>142462;NIPPON INDIA FIXED HORIZON FUND - XXXVI - SERIES 3 - DIRECT Plan - IDCW Option;INF204KB1UP1;;11.3755;;;11-Sep-2019</t>
  </si>
  <si>
    <t>142460;NIPPON INDIA FIXED HORIZON FUND - XXXVI - SERIES 3 - IDCW Option;INF204KB1UN6;;11.2885;;;11-Sep-2019</t>
  </si>
  <si>
    <t>142461;Nippon India Fixed Horizon Fund XXXVI- Series 3- Direct Plan-Growth Option;INF204KB1UO4;;11.3755;;;11-Sep-2019</t>
  </si>
  <si>
    <t>142459;Nippon India Fixed Horizon Fund XXXVI- Series 3- Growth Option;INF204KB1UM8;;11.2885;;;11-Sep-2019</t>
  </si>
  <si>
    <t>142564;NIPPON INDIA FIXED HORIZON FUND - XXXVI - SERIES 5 - DIRECT Plan - IDCW Option;INF204KB1UX5;;11.1048;;;11-Sep-2019</t>
  </si>
  <si>
    <t>142566;NIPPON INDIA FIXED HORIZON FUND - XXXVI - SERIES 5 - IDCW Option;INF204KB1UV9;;11.0639;;;11-Sep-2019</t>
  </si>
  <si>
    <t>142565;Nippon India Fixed Horizon Fund XXXVI- Series 5- Direct Plan-Growth Option;INF204KB1UW7;;11.1048;;;11-Sep-2019</t>
  </si>
  <si>
    <t>142563;Nippon India Fixed Horizon Fund XXXVI- Series 5- Growth Option;INF204KB1UU1;;11.0639;;;11-Sep-2019</t>
  </si>
  <si>
    <t>142569;NIPPON INDIA FIXED HORIZON FUND - XXXVI - SERIES 6 - DIRECT Plan - IDCW Option;INF204KB1VB9;;11.3650;;;11-Sep-2019</t>
  </si>
  <si>
    <t>142568;NIPPON INDIA FIXED HORIZON FUND - XXXVI - SERIES 6 - IDCW Option;INF204KB1UZ0;;11.2695;;;11-Sep-2019</t>
  </si>
  <si>
    <t>142570;Nippon India Fixed Horizon Fund XXXVI- Series 6- Direct Plan-Growth Option;INF204KB1VA1;;11.3650;;;11-Sep-2019</t>
  </si>
  <si>
    <t>142567;Nippon India Fixed Horizon Fund XXXVI- Series 6- Growth Option;INF204KB1UY3;;11.2695;;;11-Sep-2019</t>
  </si>
  <si>
    <t>142645;NIPPON INDIA FIXED HORIZON FUND - XXXVI - SERIES 7 - DIRECT Plan - IDCW Option;INF204KB1VJ2;;11.3245;;;11-Sep-2019</t>
  </si>
  <si>
    <t>142647;NIPPON INDIA FIXED HORIZON FUND - XXXVI - SERIES 7 - IDCW Option;INF204KB1VH6;;11.3076;;;11-Sep-2019</t>
  </si>
  <si>
    <t>142644;Nippon India Fixed Horizon Fund XXXVI- Series 7- Direct Plan-Growth Option;INF204KB1VI4;;11.3245;;;11-Sep-2019</t>
  </si>
  <si>
    <t>142646;Nippon India Fixed Horizon Fund XXXVI- Series 7- Growth Option;INF204KB1VG8;;11.3076;;;11-Sep-2019</t>
  </si>
  <si>
    <t>142818;NIPPON INDIA FIXED HORIZON FUND - XXXVI - SERIES 8 - DIRECT Plan - IDCW Option;INF204KB1VN4;;11.0966;;;11-Sep-2019</t>
  </si>
  <si>
    <t>142817;NIPPON INDIA FIXED HORIZON FUND - XXXVI - SERIES 8 - IDCW Option;INF204KB1VL8;;11.0451;;;11-Sep-2019</t>
  </si>
  <si>
    <t>142819;Nippon India Fixed Horizon Fund XXXVI- Series 8- Direct Plan-Growth Option;INF204KB1VM6;;11.0966;;;11-Sep-2019</t>
  </si>
  <si>
    <t>142816;Nippon India Fixed Horizon Fund XXXVI- Series 8- Growth Option;INF204KB1VK0;;11.0451;;;11-Sep-2019</t>
  </si>
  <si>
    <t>142916;NIPPON INDIA FIXED HORIZON FUND - XXXVI - SERIES 9 - DIRECT Plan - IDCW Option;INF204KB1XN0;;11.2635;;;11-Sep-2019</t>
  </si>
  <si>
    <t>142915;Nippon India Fixed Horizon Fund XXXVI- Series 9- Direct Plan-Growth Option;INF204KB1VU9;;11.2635;;;11-Sep-2019</t>
  </si>
  <si>
    <t>142913;Nippon India Fixed Horizon Fund XXXVI- Series 9- Growth Option;INF204KB1XK6;;11.2229;;;11-Sep-2019</t>
  </si>
  <si>
    <t>143084;NIPPON INDIA FIXED HORIZON FUND - XXXVII - SERIES 01 - DIRECT Plan - IDCW Option;INF204KB1WD3;;11.3172;;;11-Sep-2019</t>
  </si>
  <si>
    <t>143083;NIPPON INDIA FIXED HORIZON FUND - XXXVII - SERIES 01 - IDCW Option;INF204KB1WB7;;11.2877;;;11-Sep-2019</t>
  </si>
  <si>
    <t>143082;Nippon India Fixed Horizon Fund XXXVII- Series 1- Direct Plan- Growth Option;INF204KB1WC5;;11.3171;;;11-Sep-2019</t>
  </si>
  <si>
    <t>143081;Nippon India Fixed Horizon Fund XXXVII- Series 1- Growth Option;INF204KB1WA9;;11.2877;;;11-Sep-2019</t>
  </si>
  <si>
    <t>143456;NIPPON INDIA FIXED HORIZON FUND - XXXVII - SERIES 10 - DIRECT Plan - IDCW Option;INF204KB1XR1;;11.3084;;;11-Sep-2019</t>
  </si>
  <si>
    <t>143457;Nippon India Fixed Horizon Fund XXXVII- Series 10- Direct Plan- Growth Option;INF204KB1XQ3;;11.3084;;;11-Sep-2019</t>
  </si>
  <si>
    <t>143454;Nippon India Fixed Horizon Fund XXXVII- Series 10- Growth Option;INF204KB1XO8;;11.2759;;;11-Sep-2019</t>
  </si>
  <si>
    <t>143642;NIPPON INDIA FIXED HORIZON FUND - XXXVII - SERIES 12 - IDCW Option;INF204KB1XX9;;11.3247;;;11-Sep-2019</t>
  </si>
  <si>
    <t>143643;Nippon India Fixed Horizon Fund XXXVII- Series 12- Direct Plan- Growth Option;INF204KB1XY7;;11.3464;;;11-Sep-2019</t>
  </si>
  <si>
    <t>143641;Nippon India Fixed Horizon Fund XXXVII- Series 12- Growth Option;INF204KB1XW1;;11.3247;;;11-Sep-2019</t>
  </si>
  <si>
    <t>143758;NIPPON INDIA FIXED HORIZON FUND - XXXVII - SERIES 15 - IDCW Option;INF204KB1YN8;;11.2677;;;11-Sep-2019</t>
  </si>
  <si>
    <t>143755;Nippon India Fixed Horizon Fund XXXVII- Series 15- Direct Plan- Growth Option;INF204KB1YO6;;11.3025;;;11-Sep-2019</t>
  </si>
  <si>
    <t>143757;Nippon India Fixed Horizon Fund XXXVII- Series 15- Growth Option;INF204KB1YM0;;11.2677;;;11-Sep-2019</t>
  </si>
  <si>
    <t>143170;NIPPON INDIA FIXED HORIZON FUND - XXXVII - SERIES 03 - DIRECT Plan - IDCW Option;INF204KB1WL6;;11.1360;;;11-Sep-2019</t>
  </si>
  <si>
    <t>143169;NIPPON INDIA FIXED HORIZON FUND - XXXVII - SERIES 03 - IDCW Option;INF204KB1WJ0;;11.0915;;;11-Sep-2019</t>
  </si>
  <si>
    <t>143171;Nippon India Fixed Horizon Fund XXXVII- Series 3- Direct Plan- Growth Option;INF204KB1WK8;;11.1360;;;11-Sep-2019</t>
  </si>
  <si>
    <t>143168;Nippon India Fixed Horizon Fund XXXVII- Series 3- Growth Option;INF204KB1WI2;;11.0915;;;11-Sep-2019</t>
  </si>
  <si>
    <t>143173;NIPPON INDIA FIXED HORIZON FUND - XXXVII - SERIES 04 - IDCW Option;INF204KB1WN2;;11.4276;;;11-Sep-2019</t>
  </si>
  <si>
    <t>143174;Nippon India Fixed Horizon Fund XXXVII- Series 4- Direct Plan- Growth Option;INF204KB1WO0;;11.4750;;;11-Sep-2019</t>
  </si>
  <si>
    <t>143172;Nippon India Fixed Horizon Fund XXXVII- Series 4- Growth Option;INF204KB1WM4;;11.4276;;;11-Sep-2019</t>
  </si>
  <si>
    <t>143255;NIPPON INDIA FIXED HORIZON FUND - XXXVII - SERIES 05 - DIRECT Plan - IDCW Option;INF204KB1WX1;;11.3201;;;11-Sep-2019</t>
  </si>
  <si>
    <t>143254;NIPPON INDIA FIXED HORIZON FUND - XXXVII - SERIES 05 - IDCW Option;INF204KB1WV5;;11.2862;;;11-Sep-2019</t>
  </si>
  <si>
    <t>143256;Nippon India Fixed Horizon Fund XXXVII- Series 5- Direct Plan- Growth Option;INF204KB1WW3;;11.3201;;;11-Sep-2019</t>
  </si>
  <si>
    <t>143257;Nippon India Fixed Horizon Fund XXXVII- Series 5- Growth Option;INF204KB1WU7;;11.2862;;;11-Sep-2019</t>
  </si>
  <si>
    <t>143273;NIPPON INDIA FIXED HORIZON FUND - XXXVII - SERIES 06 - DIRECT Plan - IDCW Option;INF204KB1XB5;;11.4933;;;11-Sep-2019</t>
  </si>
  <si>
    <t>143270;NIPPON INDIA FIXED HORIZON FUND - XXXVII - SERIES 06 - IDCW Option;INF204KB1WZ6;;11.4435;;;11-Sep-2019</t>
  </si>
  <si>
    <t>143272;Nippon India Fixed Horizon Fund XXXVII- Series 6- Direct Plan- Growth Option;INF204KB1XA7;;11.4933;;;11-Sep-2019</t>
  </si>
  <si>
    <t>143271;Nippon India Fixed Horizon Fund XXXVII- Series 6- Growth Option;INF204KB1WY9;;11.4435;;;11-Sep-2019</t>
  </si>
  <si>
    <t>143451;NIPPON INDIA FIXED HORIZON FUND - XXXVII - SERIES 09 - DIRECT Plan - IDCW Option;INF204KB1XN0;;10.9896;;;11-Sep-2019</t>
  </si>
  <si>
    <t>143450;NIPPON INDIA FIXED HORIZON FUND - XXXVII - SERIES 09 - IDCW Option;INF204KB1XL4;;10.9312;;;11-Sep-2019</t>
  </si>
  <si>
    <t>143453;Nippon India Fixed Horizon Fund XXXVII- Series 9- Direct Plan- Growth Option;INF204KB1XM2;;10.9896;;;11-Sep-2019</t>
  </si>
  <si>
    <t>143452;Nippon India Fixed Horizon Fund XXXVII- Series 9- Growth Option;INF204KB1XK6;;10.9312;;;11-Sep-2019</t>
  </si>
  <si>
    <t>143902;NIPPON INDIA FIXED HORIZON FUND - XXXVIII - SERIES 01 - DIRECT Plan - IDCW Option;INF204KB1A97;;11.2899;;;11-Sep-2019</t>
  </si>
  <si>
    <t>143901;Nippon India Fixed Horizon Fund XXXVIII- Series 1- Direct Plan- Growth Option;INF204KB1A89;;11.2899;;;11-Sep-2019</t>
  </si>
  <si>
    <t>143899;Nippon India Fixed Horizon Fund XXXVIII- Series 1- Growth Option;INF204KB1A63;;11.2530;;;11-Sep-2019</t>
  </si>
  <si>
    <t>144354;NIPPON INDIA FIXED HORIZON FUND - XXXVIII - SERIES 10 - DIRECT Plan - IDCW Option;INF204KB1E51;;10.8885;;;11-Sep-2019</t>
  </si>
  <si>
    <t>144351;NIPPON INDIA FIXED HORIZON FUND - XXXVIII - SERIES 10 - IDCW Option;INF204KB1E36;;10.8498;;;11-Sep-2019</t>
  </si>
  <si>
    <t>144352;Nippon India Fixed Horizon Fund XXXVIII- Series 10- Direct Plan- Growth Option;INF204KB1E44;;10.8885;;;11-Sep-2019</t>
  </si>
  <si>
    <t>144353;Nippon India Fixed Horizon Fund XXXVIII- Series 10- Growth Option;INF204KB1E28;;10.8498;;;11-Sep-2019</t>
  </si>
  <si>
    <t>144483;NIPPON INDIA FIXED HORIZON FUND - XXXVIII - SERIES 11 - DIRECT Plan - IDCW Option;INF204KB1E93;;10.8780;;;11-Sep-2019</t>
  </si>
  <si>
    <t>144481;NIPPON INDIA FIXED HORIZON FUND - XXXVIII - SERIES 11 - IDCW Option;INF204KB1E77;;10.8382;;;11-Sep-2019</t>
  </si>
  <si>
    <t>144482;Nippon India Fixed Horizon Fund XXXVIII- Series 11- Direct Plan- Growth Option;INF204KB1E85;;10.8780;;;11-Sep-2019</t>
  </si>
  <si>
    <t>144480;Nippon India Fixed Horizon Fund XXXVIII- Series 11- Growth Option;INF204KB1E69;;10.8382;;;11-Sep-2019</t>
  </si>
  <si>
    <t>144529;NIPPON INDIA FIXED HORIZON FUND - XXXVIII - SERIES 12 - DIRECT Plan - IDCW Option;INF204KB1F35;;11.2104;;;11-Sep-2019</t>
  </si>
  <si>
    <t>144530;NIPPON INDIA FIXED HORIZON FUND - XXXVIII - SERIES 12 - IDCW Option;INF204KB1F19;;11.1804;;;11-Sep-2019</t>
  </si>
  <si>
    <t>144528;Nippon India Fixed Horizon Fund XXXVIII- Series 12- Direct Plan- Growth Option;INF204KB1F27;;11.2104;;;11-Sep-2019</t>
  </si>
  <si>
    <t>144527;Nippon India Fixed Horizon Fund XXXVIII- Series 12- Growth Option;INF204KB1F01;;11.1804;;;11-Sep-2019</t>
  </si>
  <si>
    <t>144627;NIPPON INDIA FIXED HORIZON FUND - XXXVIII - SERIES 14 - DIRECT Plan - IDCW Option;INF204KB1G18;;11.0645;;;11-Sep-2019</t>
  </si>
  <si>
    <t>144625;NIPPON INDIA FIXED HORIZON FUND - XXXVIII - SERIES 14 - IDCW Option;INF204KB1F92;;11.0357;;;11-Sep-2019</t>
  </si>
  <si>
    <t>144626;Nippon India Fixed Horizon Fund XXXVIII- Series 14- Direct Plan- Growth Option;INF204KB1G00;;11.0645;;;11-Sep-2019</t>
  </si>
  <si>
    <t>144624;Nippon India Fixed Horizon Fund XXXVIII- Series 14- Growth Option;INF204KB1F84;;11.0357;;;11-Sep-2019</t>
  </si>
  <si>
    <t>143947;NIPPON INDIA FIXED HORIZON FUND - XXXVIII - SERIES 02 - DIRECT Plan - IDCW Option;INF204KB1B39;;10.9712;;;11-Sep-2019</t>
  </si>
  <si>
    <t>143945;NIPPON INDIA FIXED HORIZON FUND - XXXVIII - SERIES 02 - IDCW Option;INF204KB1B13;;10.9297;;;11-Sep-2019</t>
  </si>
  <si>
    <t>143946;Nippon India Fixed Horizon Fund XXXVIII- Series 2- Direct Plan- Growth Option;INF204KB1B21;;10.9712;;;11-Sep-2019</t>
  </si>
  <si>
    <t>143948;Nippon India Fixed Horizon Fund XXXVIII- Series 2- Growth Option;INF204KB1B05;;10.9297;;;11-Sep-2019</t>
  </si>
  <si>
    <t>143950;NIPPON INDIA FIXED HORIZON FUND - XXXVIII - SERIES 03 - DIRECT Plan - IDCW Option;INF204KB1B70;;11.2125;;;11-Sep-2019</t>
  </si>
  <si>
    <t>143952;NIPPON INDIA FIXED HORIZON FUND - XXXVIII - SERIES 03 - IDCW Option;INF204KB1B54;;11.1792;;;11-Sep-2019</t>
  </si>
  <si>
    <t>143949;Nippon India Fixed Horizon Fund XXXVIII- Series 3- Direct Plan- Growth Option;INF204KB1B62;;11.2125;;;11-Sep-2019</t>
  </si>
  <si>
    <t>143951;Nippon India Fixed Horizon Fund XXXVIII- Series 3- Growth Option;INF204KB1B47;;11.1792;;;11-Sep-2019</t>
  </si>
  <si>
    <t>144083;NIPPON INDIA FIXED HORIZON FUND - XXXVIII - SERIES 05 - DIRECT Plan - IDCW Option;INF204KB1C53;;11.1052;;;11-Sep-2019</t>
  </si>
  <si>
    <t>144082;NIPPON INDIA FIXED HORIZON FUND - XXXVIII - SERIES 05 - IDCW Option;INF204KB1C38;;11.0728;;;11-Sep-2019</t>
  </si>
  <si>
    <t>144084;Nippon India Fixed Horizon Fund XXXVIII- Series 5- Direct Plan - Growth Option;INF204KB1C46;;11.1052;;;11-Sep-2019</t>
  </si>
  <si>
    <t>144081;Nippon India Fixed Horizon Fund XXXVIII- Series 5- Growth Option;INF204KB1C20;;11.0728;;;11-Sep-2019</t>
  </si>
  <si>
    <t>144161;NIPPON INDIA FIXED HORIZON FUND - XXXVIII - SERIES 06 - DIRECT Plan - IDCW Option;INF204KB1C95;;11.0915;;;11-Sep-2019</t>
  </si>
  <si>
    <t>144162;NIPPON INDIA FIXED HORIZON FUND - XXXVIII - SERIES 06 - IDCW Option;INF204KB1C79;;11.0601;;;11-Sep-2019</t>
  </si>
  <si>
    <t>144159;Nippon India Fixed Horizon Fund XXXVIII- Series 6- Direct Plan -Growth Option;INF204KB1C87;;11.0916;;;11-Sep-2019</t>
  </si>
  <si>
    <t>144160;Nippon India Fixed Horizon Fund XXXVIII- Series 6- Growth Option;INF204KB1C61;;11.0601;;;11-Sep-2019</t>
  </si>
  <si>
    <t>144249;NIPPON INDIA FIXED HORIZON FUND - XXXVIII - SERIES 07 - DIRECT Plan - IDCW Option;INF204KB1D37;;11.0744;;;11-Sep-2019</t>
  </si>
  <si>
    <t>144247;NIPPON INDIA FIXED HORIZON FUND - XXXVIII - SERIES 07 - IDCW Option;INF204KB1D11;;11.0437;;;11-Sep-2019</t>
  </si>
  <si>
    <t>144248;Nippon India Fixed Horizon Fund XXXVIII- Series 7- Direct Plan- Growth Option;INF204KB1D29;;11.0744;;;11-Sep-2019</t>
  </si>
  <si>
    <t>144250;Nippon India Fixed Horizon Fund XXXVIII- Series 7- Growth Option;INF204KB1D03;;11.0437;;;11-Sep-2019</t>
  </si>
  <si>
    <t>122903;Reliance Fixed Horizon Fund - XXIV - Series 2 - Direct Plan - Dividend Payout Option;INF204K010X2;;12.1528;;;11-Sep-2019</t>
  </si>
  <si>
    <t>122902;Reliance Fixed Horizon Fund - XXIV - Series 2 - Direct Plan - Growth Option;INF204K019W5;;16.0644;;;11-Sep-2019</t>
  </si>
  <si>
    <t>122900;Reliance Fixed Horizon Fund - XXIV - Series 2 - Growth Option;INF204K017W9;;15.8305;;;11-Sep-2019</t>
  </si>
  <si>
    <t>139797;Reliance Fixed Horizon Fund XXXI- Series 11- Direct Plan-Dividend Payout Option;INF204KB1CU9;;12.0761;;;11-Sep-2019</t>
  </si>
  <si>
    <t>139796;Reliance Fixed Horizon Fund XXXI- Series 11- Direct Plan-Growth Option;INF204KB1CT1;;12.0761;;;11-Sep-2019</t>
  </si>
  <si>
    <t>139799;Reliance Fixed Horizon Fund XXXI- Series 11- Dividend Payout Option;INF204KB1CS3;;11.9775;;;11-Sep-2019</t>
  </si>
  <si>
    <t>139798;Reliance Fixed Horizon Fund XXXI- Series 11- Growth Option;INF204KB1CR5;;11.9775;;;11-Sep-2019</t>
  </si>
  <si>
    <t>139576;Reliance Fixed Horizon Fund XXXI- Series 6- Direct Plan-Dividend Payout Option;INF204KB1AI8;;12.2382;;;11-Sep-2019</t>
  </si>
  <si>
    <t>139575;Reliance Fixed Horizon Fund XXXI- Series 6- Direct Plan-Growth Option;INF204KB1AH0;;12.2382;;;11-Sep-2019</t>
  </si>
  <si>
    <t>139574;Reliance Fixed Horizon Fund XXXI- Series 6- Dividend Payout Option;INF204KB1AG2;;12.0460;;;11-Sep-2019</t>
  </si>
  <si>
    <t>139573;Reliance Fixed Horizon Fund XXXI- Series 6- Growth Option;INF204KB1AF4;;12.0460;;;11-Sep-2019</t>
  </si>
  <si>
    <t>140828;PGIM India Dual Advantage Fund -Series 1 -Regular Plan -Annual Dividend Option;INF663L01QW3;INF663L01QX1;10.6835;;;11-Sep-2019</t>
  </si>
  <si>
    <t>140821;PGIM India Dual Advantage Fund -Series 1 -Regular Plan -Growth Option;INF663L01QR3;;10.6827;;;11-Sep-2019</t>
  </si>
  <si>
    <t>140823;PGIM India Dual Advantage Fund -Series 1 -Regular Plan -Quarterly Dividend Option;INF663L01QU7;INF663L01QV5;10.6814;;;11-Sep-2019</t>
  </si>
  <si>
    <t>140822;PGIM India Dual Advantage Fund -Series 1 -Regular Plan -Regular Dividend Option;INF663L01QS1;INF663L01QT9;10.6827;;;11-Sep-2019</t>
  </si>
  <si>
    <t>140824;PGIM India Dual Advantage Fund -Series 1-Direct Plan -Growth Option;INF663L01QK8;;10.9636;;;11-Sep-2019</t>
  </si>
  <si>
    <t>140826;PGIM India Dual Advantage Fund -Series 1-Direct Plan -Quarterly Dividend Option;INF663L01QN2;INF663L01QO0;10.9635;;;11-Sep-2019</t>
  </si>
  <si>
    <t>140825;PGIM India Dual Advantage Fund -Series 1-Direct Plan -Regular Dividend Option;INF663L01QL6;INF663L01QM4;10.9604;;;11-Sep-2019</t>
  </si>
  <si>
    <t>140949;PGIM India Fixed Duartion Fund - Series AE - DIrect Plan - Annual Dividend Option;INF663L01RR1;INF663L01RS9;1203.2869;;;11-Sep-2019</t>
  </si>
  <si>
    <t>140947;PGIM India Fixed Duartion Fund - Series AE -Annual Dividend Option;INF663L01RY7;INF663L01RZ4;1201.228;;;11-Sep-2019</t>
  </si>
  <si>
    <t>140951;PGIM India Fixed Duartion Fund - Series AE-Regular Plan - Growth Option;INF663L01RT7;;1200.3298;;;11-Sep-2019</t>
  </si>
  <si>
    <t>140950;PGIM India Fixed Duration Fund - Series AE - Direct Plan - Growth Option;INF663L01RM2;;1203.3269;;;11-Sep-2019</t>
  </si>
  <si>
    <t>140952;PGIM India Fixed Duration Fund - Series AE - Regular Plan - Regular Dividend Option;INF663L01RU5;INF663L01RV3;1201.228;;;11-Sep-2019</t>
  </si>
  <si>
    <t>140136;PGIM India Fixed Duration Fund - Series AA - Direct Plan - Growth Option;INF663L01OG1;;1190.9516;;;11-Sep-2019</t>
  </si>
  <si>
    <t>140378;PGIM India Fixed Duration Fund - Series AA - Direct Plan - Quarterly Dividend Option;INF663L01OJ5;;1190.9071;;;11-Sep-2019</t>
  </si>
  <si>
    <t>140377;PGIM India Fixed Duration Fund - Series AA - Regular Plan - Annual Dividend Option;INF663L01OS6;;1188.3423;;;11-Sep-2019</t>
  </si>
  <si>
    <t>140139;PGIM India Fixed Duration Fund - Series AA - Regular Plan - Growth Option;INF663L01ON7;;1188.3016;;;11-Sep-2019</t>
  </si>
  <si>
    <t>140379;PGIM India Fixed Duration Fund - Series AA - Regular Plan - Quarterly Dividend Option;INF663L01OQ0;;1188.539;;;11-Sep-2019</t>
  </si>
  <si>
    <t>140564;PGIM India Fixed Duration Fund - Series AB - Direct Plan - Growth Option;INF663L01OU2;;1192.6894;;;11-Sep-2019</t>
  </si>
  <si>
    <t>140569;PGIM India Fixed Duration Fund - Series AB - Regular Plan - Annual Dividend Option;INF663L01PG8;INF663L01PH6;1185.129;;;11-Sep-2019</t>
  </si>
  <si>
    <t>140565;PGIM India Fixed Duration Fund - Series AB - Regular Plan - Dividend Option;INF663L01PC7;INF663L01PD5;1184.3446;;;11-Sep-2019</t>
  </si>
  <si>
    <t>140563;PGIM India Fixed Duration Fund - Series AB - Regular Plan - Growth Option;INF663L01PB9;;1184.343;;;11-Sep-2019</t>
  </si>
  <si>
    <t>140567;PGIM India Fixed Duration Fund - Series AB - Regular Plan - Quarterly Dividend Option;INF663L01PE3;INF663L01PF0;1184.3767;;;11-Sep-2019</t>
  </si>
  <si>
    <t>140675;PGIM India Fixed Duration Fund - Series AC - Direct Plan - Dividend - Annual;INF663L01PN4;INF663L01PO2;1199.5578;;;11-Sep-2019</t>
  </si>
  <si>
    <t>140672;PGIM India Fixed Duration Fund - Series AC - Direct Plan - Growth Option;INF663L01PI4;;1205.2135;;;11-Sep-2019</t>
  </si>
  <si>
    <t>140676;PGIM India Fixed Duration Fund - Series AC - Direct Plan - Regular Dividend;INF663L01PJ2;INF663L01PK0;1200.121;;;11-Sep-2019</t>
  </si>
  <si>
    <t>140674;PGIM India Fixed Duration Fund - Series AC - Regular Plan - Dividend - Annual;INF663L01PU9;INF663L01PV7;1187.904;;;11-Sep-2019</t>
  </si>
  <si>
    <t>140673;PGIM India Fixed Duration Fund - Series AC - Regular Plan - Dividend - Quarterly;INF663L01PS3;INF663L01PT1;1186.6232;;;11-Sep-2019</t>
  </si>
  <si>
    <t>140678;PGIM India Fixed Duration Fund - Series AC - Regular Plan - Dividend - Regular;INF663L01PQ7;INF663L01PR5;1186.6446;;;11-Sep-2019</t>
  </si>
  <si>
    <t>140671;PGIM India Fixed Duration Fund - Series AC - Regular Plan - Growth Option;INF663L01PP9;;1186.6507;;;11-Sep-2019</t>
  </si>
  <si>
    <t>140941;PGIM India Fixed Duartion Fund - Series AF - Regular Plan - Growth Option;INF663L01RF6;;1131.7498;;;11-Sep-2019</t>
  </si>
  <si>
    <t>140938;PGIM India Fixed Duration Fund - Series AF - Direct Plan - Annual Dividend Option;INF663L01RD1;INF663L01RE9;1140.4381;;;11-Sep-2019</t>
  </si>
  <si>
    <t>140936;PGIM India Fixed Duration Fund - Series AF - Direct Plan - Growth Option;INF663L01QY9;;1140.4593;;;11-Sep-2019</t>
  </si>
  <si>
    <t>140940;PGIM India Fixed Duration Fund - Series AF - Regular Plan - Annual Dividend Option;INF663L01RK6;INF663L01RL4;1131.5472;;;11-Sep-2019</t>
  </si>
  <si>
    <t>140939;PGIM India Fixed Duration Fund - Series AF - Regular Plan - Quarterly Dividend Option;INF663L01RI0;INF663L01RJ8;1131.4744;;;11-Sep-2019</t>
  </si>
  <si>
    <t>140992;PGIM India Fixed Duration Fund - Series AG Regular Plan - Growth Option;INF663L01SF4;;1195.2241;;;11-Sep-2019</t>
  </si>
  <si>
    <t>140994;PGIM India Fixed Duration Fund - Series AG- Direct Plan - Growth Option;INF663L01SA5;;1198.3707;;;11-Sep-2019</t>
  </si>
  <si>
    <t>141640;PGIM India Fixed Duration Fund- Series AH - Regular Plan Annual Dividend Option;INF663L01VA9;INF663L01UZ8;1158.466;;;11-Sep-2019</t>
  </si>
  <si>
    <t>141639;PGIM India Fixed Duration Fund- Series AH- Direct Plan Quarterly Dividend Option;INF663L01US3;INF663L01UT1;1161.0122;;;11-Sep-2019</t>
  </si>
  <si>
    <t>141637;PGIM India Fixed Duration Fund- Series AH- Direct Plan- Annual Dividend Option;INF663L01UU9;INF663L01UV7;1160.9162;;;11-Sep-2019</t>
  </si>
  <si>
    <t>141635;PGIM India Fixed Duration Fund- Series AH- Regular Plan- Growth Option;INF663L01UW5;;1158.464;;;11-Sep-2019</t>
  </si>
  <si>
    <t>141636;PGIM India Fixed Duration Fund- Series AH- Regular Plan- Quarterly Dividend Option;INF663L01UX3;INF663L01UY1;1158.467;;;11-Sep-2019</t>
  </si>
  <si>
    <t>141638;PGIM India Fixed Duration Fund- Series AH-Direct Plan Growth Option;INF663L01UR5;;1161.6512;;;11-Sep-2019</t>
  </si>
  <si>
    <t>142562;PGIM India Fixed Duration Fund - Series AP - Direct Plan - Growth Option;INF663L01ZE2;;1137.613;;;11-Sep-2019</t>
  </si>
  <si>
    <t>142557;PGIM India Fixed Duration Fund - Series AP - Regular Plan - Growth Option;INF663L01ZJ1;;1126.8502;;;11-Sep-2019</t>
  </si>
  <si>
    <t>142561;PGIM India Fixed Duration Fund - Series AP - Regular Plan - Standard Dividend Option;INF663L01ZK9;INF663L01ZL7;1127.67;;;11-Sep-2019</t>
  </si>
  <si>
    <t>142607;PGIM India Fixed Duration Fund - Series AQ - Direct Plan - Growth Option;INF663L01ZO1;;1135.4957;;;11-Sep-2019</t>
  </si>
  <si>
    <t>142611;PGIM India Fixed Duration Fund - Series AQ - Direct Plan - Standard Dividend Option;INF663L01ZP8;INF663L01ZQ6;1135.73;;;11-Sep-2019</t>
  </si>
  <si>
    <t>142610;PGIM India Fixed Duration Fund - Series AQ - Regular Plan- Growth Option;INF663L01ZT0;;1119.7616;;;11-Sep-2019</t>
  </si>
  <si>
    <t>142613;PGIM India Fixed Duration Fund - Series AR - Direct Plan - Growth Option;INF663L01ZY0;;1026.808;;;11-Sep-2019</t>
  </si>
  <si>
    <t>142614;PGIM India Fixed Duration Fund - Series AR - Regular Plan - Growth Option;INF663L01A36;;1016.0245;;;11-Sep-2019</t>
  </si>
  <si>
    <t>142616;PGIM India Fixed Duration Fund - Series AR - Regular Plan - Quarterly Dividend Option;INF663L01A77;INF663L01A69;1016.1027;;;11-Sep-2019</t>
  </si>
  <si>
    <t>142612;PGIM India Fixed Duration Fund - Series AR - Regular Plan - Standard Dividend Option;INF663L01A44;INF663L01A51;1015.9794;;;11-Sep-2019</t>
  </si>
  <si>
    <t>142689;PGIM India Fixed Duration Fund - Series AT - Direct Plan - Growth Option;INF663L01A85;;1003.4238;;;11-Sep-2019</t>
  </si>
  <si>
    <t>142687;PGIM India Fixed Duration Fund - Series AT - Regular Plan - Growth Option;INF663L01B35;;993.9028;;;11-Sep-2019</t>
  </si>
  <si>
    <t>142691;PGIM India Fixed Duration Fund - Series AT - Regular Plan - Quarterly Dividend Option;INF663L01B76;INF663L01B68;993.9097;;;11-Sep-2019</t>
  </si>
  <si>
    <t>142686;PGIM India Fixed Duration Fund - Series AT - Regular Plan - Standard Dividend Option;INF663L01B43;INF663L01B50;993.8754;;;11-Sep-2019</t>
  </si>
  <si>
    <t>142800;PGIM India Fixed Duration Fund - Series AU - Direct Plan - Growth Option;INF663L01C83;;1036.012;;;11-Sep-2019</t>
  </si>
  <si>
    <t>142799;PGIM India Fixed Duration Fund - Series AU - Regular Plan - Growth Option;INF663L01D33;;1023.5408;;;11-Sep-2019</t>
  </si>
  <si>
    <t>142803;PGIM India Fixed Duration Fund - Series AU - Regular Plan - Quarterly Dividend Option;INF663L01D74;INF663L01D66;1024.212;;;11-Sep-2019</t>
  </si>
  <si>
    <t>142802;PGIM India Fixed Duration Fund - Series AU - Regular Plan - Standard Dividend Option;INF663L01D41;;1023.5308;;;11-Sep-2019</t>
  </si>
  <si>
    <t>143471;PGIM India Fixed Duration Fund - Series AY - Direct Plan - Growth Option;INF663L01H21;;1140.5242;;;11-Sep-2019</t>
  </si>
  <si>
    <t>143476;PGIM India Fixed Duration Fund - Series AY - Regular Plan - Growth Option;INF663L01H70;;1137.3557;;;11-Sep-2019</t>
  </si>
  <si>
    <t>143677;PGIM India Fixed Duration Fund - Series AZ - Direct Plan - Growth Option;INF663L01J29;;964.0404;;;11-Sep-2019</t>
  </si>
  <si>
    <t>143681;PGIM India Fixed Duration Fund - Series AZ - Regular Plan - Standard Dividend Option;INF663L01J86;INF663L01J94;961.5492;;;11-Sep-2019</t>
  </si>
  <si>
    <t>143682;PGIM India Fixed Duration Fund Series AZ - Regular Plan - Growth Option;INF663L01J78;;961.55;;;11-Sep-2019</t>
  </si>
  <si>
    <t>143683;PGIM India Fixed Duration Fund - Series BA - Direct Plan - Growth Option;INF663L01I20;;1133.4602;;;11-Sep-2019</t>
  </si>
  <si>
    <t>143686;PGIM India Fixed Duration Fund - Series BA - Regular Plan - Growth Option;INF663L01I79;;1129.7275;;;11-Sep-2019</t>
  </si>
  <si>
    <t>143687;PGIM India Fixed Duration Fund - Series BA - Regular Plan - Quarterly Dividend Option;INF663L01J11;INF663L01J03;1129.7048;;;11-Sep-2019</t>
  </si>
  <si>
    <t>143688;PGIM India Fixed Duration Fund - Series BA - Regular Plan - Standard Dividend Option;INF663L01I87;INF663L01I95;1129.7269;;;11-Sep-2019</t>
  </si>
  <si>
    <t>144125;PGIM India Fixed Duration Fund - Series BB - Direct Plan - Growth Option;INF663L01K26;;1117.4044;;;11-Sep-2019</t>
  </si>
  <si>
    <t>144129;PGIM India Fixed Duration Fund - Series BB - Regular Plan - Growth Option;INF663L01K75;;1113.122;;;11-Sep-2019</t>
  </si>
  <si>
    <t>144128;PGIM India Fixed Duration Fund - Series BB - Regular Plan - Quarterly Dividend Option;INF663L01L17;INF663L01L09;1113.5676;;;11-Sep-2019</t>
  </si>
  <si>
    <t>144130;PGIM India Fixed Duration Fund - Series BB - Regular Plan - Standard Dividend Option;INF663L01K83;INF663L01K91;1113.311;;;11-Sep-2019</t>
  </si>
  <si>
    <t>144369;PGIM India Fixed Duration Fund - Series BC - Direct Plan - Growth Option;INF663L01L25;;1020.3084;;;11-Sep-2019</t>
  </si>
  <si>
    <t>144371;PGIM India Fixed Duration Fund - Series BC - Direct Plan - Standard Dividend Option;INF663L01L33;INF663L01L41;1020.397;;;11-Sep-2019</t>
  </si>
  <si>
    <t>144374;PGIM India Fixed Duration Fund - Series BC - Regular Plan - Growth Option;INF663L01L74;INF663L01L90;1013.7469;;;11-Sep-2019</t>
  </si>
  <si>
    <t>144373;PGIM India Fixed Duration Fund - Series BC - Regular Plan - Quarterly Dividend Option;INF663L01M16;INF663L01M08;1014.0379;;;11-Sep-2019</t>
  </si>
  <si>
    <t>144372;PGIM India Fixed Duration Fund - Series BC - Regular Plan - Standard Dividend Option;INF663L01L82;;1013.732;;;11-Sep-2019</t>
  </si>
  <si>
    <t>144641;PGIM India Fixed Duration Fund - Series BE - Direct Plan - Growth Option;INF663L01M24;;924.4373;;;11-Sep-2019</t>
  </si>
  <si>
    <t>144638;PGIM India Fixed Duration Fund - Series BE - Regular Plan - Growth Option;INF663L01M73;;919.2311;;;11-Sep-2019</t>
  </si>
  <si>
    <t>144639;PGIM India Fixed Duration Fund - Series BE - Regular Plan - Quarterly Dividend Option;INF663L01N15;INF663L01N07;919.1958;;;11-Sep-2019</t>
  </si>
  <si>
    <t>144640;PGIM India Fixed Duration Fund - Series BE - Regular Plan - Standard Dividend Option;INF663L01M81;INF663L01M99;919.5387;;;11-Sep-2019</t>
  </si>
  <si>
    <t>146547;SBI Capital Protection Oriented Fund - Series A (Plan 1) - Direct Plan - Growth;INF200KA1ZR1;;10.4283;;;11-Sep-2019</t>
  </si>
  <si>
    <t>146546;SBI Capital Protection Oriented Fund - Series A (Plan 1) - Regular Plan - Growth;INF200KA1ZQ3;;10.3999;;;11-Sep-2019</t>
  </si>
  <si>
    <t>146704;SBI Capital Protection Oriented Fund - Series A (Plan 2) - Direct Plan - Growth;INF200KA1B96;;10.3439;;;11-Sep-2019</t>
  </si>
  <si>
    <t>146705;SBI Capital Protection Oriented Fund - Series A (Plan 2) - Regular Plan - Growth;INF200KA1B88;;10.3195;;;11-Sep-2019</t>
  </si>
  <si>
    <t>147242;SBI Capital Protection Oriented Fund - Series A (Plan 3) - Direct Plan - Growth;INF200KA1E51;;10.3183;;;11-Sep-2019</t>
  </si>
  <si>
    <t>147240;SBI Capital Protection Oriented Fund - Series A (Plan 3) - Regular Plan - Growth;INF200KA1E44;;10.3019;;;11-Sep-2019</t>
  </si>
  <si>
    <t>147359;SBI Capital Protection Oriented Fund - Series A (Plan 4) - Direct Plan - Growth;INF200KA1G34;;10.2366;;;11-Sep-2019</t>
  </si>
  <si>
    <t>147360;SBI Capital Protection Oriented Fund - Series A (Plan 4) - Regular Plan - Growth;INF200KA1G26;;10.2249;;;11-Sep-2019</t>
  </si>
  <si>
    <t>140012;SBI Debt Fund Series B - 44 (1100 Days) - Direct Plan - Dividend;INF200KA1LD1;;12.1450;;;11-Sep-2019</t>
  </si>
  <si>
    <t>140011;SBI Debt Fund Series B - 44 (1100 Days) - Direct plan - Growth;INF200KA1LC3;;12.1451;;;11-Sep-2019</t>
  </si>
  <si>
    <t>140014;SBI Debt Fund Series B - 44 (1100 Days) - Regular Plan - Dividend;INF200KA1LB5;;12.0253;;;11-Sep-2019</t>
  </si>
  <si>
    <t>140013;SBI Debt Fund Series B - 44 (1100 Days) - Regular Plan - Growth;INF200KA1LA7;;12.0253;;;11-Sep-2019</t>
  </si>
  <si>
    <t>140736;SBI DEBT FUND SERIES B - 46 (1155 DAYS) - DIRECT PLAN - DIVIDEND PAYOUT;INF200KA1MB3;;11.9471;;;11-Sep-2019</t>
  </si>
  <si>
    <t>140735;SBI DEBT FUND SERIES B - 46 (1155 DAYS) - DIRECT PLAN - GROWTH;INF200KA1MA5;;11.9458;;;11-Sep-2019</t>
  </si>
  <si>
    <t>140734;SBI DEBT FUND SERIES B - 46 (1155 DAYS) - REGULAR PLAN - DIVIDEND PAYOUT;INF200KA1LZ4;;11.8600;;;11-Sep-2019</t>
  </si>
  <si>
    <t>140733;SBI DEBT FUND SERIES B - 46 (1155 DAYS) - REGULAR PLAN - GROWTH;INF200KA1LY7;;11.8603;;;11-Sep-2019</t>
  </si>
  <si>
    <t>140764;SBI DEBT FUND SERIES B - 49 (1170 DAYS) - DIRECT PLAN - DIVIDEND PAYOUT;INF200KA1MV1;;11.9967;;;11-Sep-2019</t>
  </si>
  <si>
    <t>140761;SBI DEBT FUND SERIES B - 49 (1170 DAYS) - DIRECT PLAN - GROWTH;INF200KA1MU3;;11.9967;;;11-Sep-2019</t>
  </si>
  <si>
    <t>140762;SBI DEBT FUND SERIES B - 49 (1170 DAYS) - REGULAR PLAN - DIVIDEND PAYOUT;INF200KA1MT5;;11.9119;;;11-Sep-2019</t>
  </si>
  <si>
    <t>140763;SBI DEBT FUND SERIES B - 49 (1170 DAYS) - REGULAR PLAN - GROWTH;INF200KA1MS7;;11.9115;;;11-Sep-2019</t>
  </si>
  <si>
    <t>141525;SBI DEBT FUND SERIES C - 1 (1100 DAYS) - DIRECT PLAN - DIVIDEND PAYOUT;INF200KA1PX0;;10.9660;;;11-Sep-2019</t>
  </si>
  <si>
    <t>141524;SBI DEBT FUND SERIES C - 1 (1100 DAYS) - DIRECT PLAN - GROWTH;INF200KA1PW2;;10.9660;;;11-Sep-2019</t>
  </si>
  <si>
    <t>141523;SBI DEBT FUND SERIES C - 1 (1100 DAYS) - REGULAR PLAN - DIVIDEND PAYOUT;INF200KA1PV4;;10.8712;;;11-Sep-2019</t>
  </si>
  <si>
    <t>141522;SBI DEBT FUND SERIES C - 1 (1100 DAYS) - REGULAR PLAN - GROWTH;INF200KA1PU6;;10.8707;;;11-Sep-2019</t>
  </si>
  <si>
    <t>142551;SBI Debt Fund Series - C - 10 (1150 Days) - Direct Plan - Income Distribution cum Capital Withdrawal Option (IDCW);INF200KA1SR6;;11.3635;;;11-Sep-2019</t>
  </si>
  <si>
    <t>142552;SBI Debt Fund Series - C - 10 (1150 Days) - Regular Plan - Income Distribution cum Capital Withdrawal Option (IDCW);INF200KA1SP0;;11.3011;;;11-Sep-2019</t>
  </si>
  <si>
    <t>142550;SBI DEBT FUND SERIES C - 10 (1150 DAYS) - DIRECT PLAN - GROWTH;INF200KA1SQ8;;11.3635;;;11-Sep-2019</t>
  </si>
  <si>
    <t>142553;SBI DEBT FUND SERIES C - 10 (1150 DAYS) - REGULAR PLAN - GROWTH;INF200KA1SO3;;11.3011;;;11-Sep-2019</t>
  </si>
  <si>
    <t>142872;SBI Debt Fund Series - C - 12 (1122 Days) - Direct Plan - Income Distribution cum Capital Withdrawal Option (IDCW);INF200KA1TD4;;11.2133;;;11-Sep-2019</t>
  </si>
  <si>
    <t>142870;SBI Debt Fund Series - C - 12 (1122 Days) - Regular Plan - Income Distribution cum Capital Withdrawal Option (IDCW);INF200KA1TB8;;11.1540;;;11-Sep-2019</t>
  </si>
  <si>
    <t>142871;SBI DEBT FUND SERIES C - 12 (1122 DAYS) - DIRECT PLAN - GROWTH;INF200KA1TC6;;11.2135;;;11-Sep-2019</t>
  </si>
  <si>
    <t>142869;SBI DEBT FUND SERIES C - 12 (1122 DAYS) - REGULAR PLAN - GROWTH;INF200KA1TA0;;11.1542;;;11-Sep-2019</t>
  </si>
  <si>
    <t>142960;SBI Debt Fund Series - C - 14 (1122 Days) - Direct Plan - Income Distribution cum Capital Withdrawal Option (IDCW);INF200KA1TL7;;11.2046;;;11-Sep-2019</t>
  </si>
  <si>
    <t>142957;SBI Debt Fund Series - C - 14 (1122 Days) - Regular Plan - Income Distribution cum Capital Withdrawal Option (IDCW);INF200KA1TJ1;;11.1520;;;11-Sep-2019</t>
  </si>
  <si>
    <t>142959;SBI DEBT FUND SERIES C - 14 (1122 DAYS) - DIRECT PLAN - GROWTH;INF200KA1TK9;;11.2047;;;11-Sep-2019</t>
  </si>
  <si>
    <t>142958;SBI DEBT FUND SERIES C - 14 (1122 DAYS) - REGULAR PLAN - GROWTH;INF200KA1TI3;;11.1462;;;11-Sep-2019</t>
  </si>
  <si>
    <t>143492;SBI Debt Fund Series - C - 16 (1100 Days) - Direct Plan - Income Distribution cum Capital Withdrawal Option (IDCW);INF200KA1UB6;;11.3318;;;11-Sep-2019</t>
  </si>
  <si>
    <t>143490;SBI Debt Fund Series - C - 16 (1100 Days) - Regular Plan - Income Distribution cum Capital Withdrawal Option (IDCW);INF200KA1TZ7;;11.2877;;;11-Sep-2019</t>
  </si>
  <si>
    <t>143489;SBI DEBT FUND SERIES C -16 (1100 DAYS) - DIRECT PLAN - GROWTH;INF200KA1UA8;;11.3318;;;11-Sep-2019</t>
  </si>
  <si>
    <t>143491;SBI DEBT FUND SERIES C -16 (1100 DAYS) - REGULAR PLAN - GROWTH;INF200KA1TY0;;11.2877;;;11-Sep-2019</t>
  </si>
  <si>
    <t>143776;SBI Debt Fund Series - C - 18 (1100 Days) - Direct Plan - Income Distribution cum Capital Withdrawal Option (IDCW);INF200KA1UJ9;;11.2975;;;11-Sep-2019</t>
  </si>
  <si>
    <t>143774;SBI Debt Fund Series - C - 18 (1100 Days) - Regular Plan - Income Distribution cum Capital Withdrawal Option (IDCW);INF200KA1UH3;;11.2546;;;11-Sep-2019</t>
  </si>
  <si>
    <t>143775;SBI DEBT FUND SERIES C - 18 (1100 DAYS) - DIRECT PLAN - GROWTH;INF200KA1UI1;;11.2961;;;11-Sep-2019</t>
  </si>
  <si>
    <t>143773;SBI DEBT FUND SERIES C - 18 (1100 DAYS) - REGULAR PLAN - GROWTH;INF200KA1UG5;;11.2546;;;11-Sep-2019</t>
  </si>
  <si>
    <t>144038;SBI Debt Fund Series - C - 19 (1100 Days) - Direct Plan - Income Distribution cum Capital Withdrawal Option (IDCW);INF200KA1UN1;;11.2436;;;11-Sep-2019</t>
  </si>
  <si>
    <t>144036;SBI Debt Fund Series - C - 19 (1100 Days) - Regular Plan - Income Distribution cum Capital Withdrawal Option (IDCW);INF200KA1UL5;;11.1971;;;11-Sep-2019</t>
  </si>
  <si>
    <t>144037;SBI Debt Fund Series C - 19 (1100 Days) - Direct Plan - Growth;INF200KA1UM3;;11.2435;;;11-Sep-2019</t>
  </si>
  <si>
    <t>144035;SBI Debt Fund Series C - 19 (1100 Days) - Regular Plan - Growth;INF200KA1UK7;;11.1971;;;11-Sep-2019</t>
  </si>
  <si>
    <t>141746;SBI DEBT FUND SERIES C - 2 (1100 DAYS) - DIRECT PLAN - DIVIDEND PAYOUT;INF200KA1RH9;;11.5071;;;11-Sep-2019</t>
  </si>
  <si>
    <t>141745;SBI DEBT FUND SERIES C - 2 (1100 DAYS) - DIRECT PLAN - GROWTH;INF200KA1RG1;;11.5071;;;11-Sep-2019</t>
  </si>
  <si>
    <t>141744;SBI DEBT FUND SERIES C - 2 (1100 DAYS) - REGULAR PLAN - DIVIDEND PAYOUT;INF200KA1RF3;;11.4139;;;11-Sep-2019</t>
  </si>
  <si>
    <t>141747;SBI DEBT FUND SERIES C - 2 (1100 DAYS) - REGULAR PLAN - GROWTH;INF200KA1RE6;;11.4139;;;11-Sep-2019</t>
  </si>
  <si>
    <t>144350;SBI Debt Fund Series - C - 20 (1100 Days) - Direct Plan - Income Distribution cum Capital Withdrawal Option (IDCW);INF200KA1UV4;;11.1901;;;11-Sep-2019</t>
  </si>
  <si>
    <t>144348;SBI Debt Fund Series - C - 20 (1100 Days) - Regular Plan - Income Distribution cum Capital Withdrawal Option (IDCW);INF200KA1UT8;;11.1481;;;11-Sep-2019</t>
  </si>
  <si>
    <t>144349;SBI Debt Fund Series C - 20 - (1100 Days) - Direct Plan - Growth;INF200KA1UU6;;11.1902;;;11-Sep-2019</t>
  </si>
  <si>
    <t>144347;SBI Debt Fund Series C - 20 - (1100 Days) - Regular Plan - Growth;INF200KA1US0;;11.1482;;;11-Sep-2019</t>
  </si>
  <si>
    <t>144368;SBI Debt Fund Series - C - 21 (1100 Days) - Direct Plan - Income Distribution cum Capital Withdrawal Option (IDCW);INF200KA1UZ5;;11.0571;;;11-Sep-2019</t>
  </si>
  <si>
    <t>144367;SBI Debt Fund Series - C - 21 (1100 Days) - Regular Plan - Income Distribution cum Capital Withdrawal Option (IDCW);INF200KA1UX0;;11.0137;;;11-Sep-2019</t>
  </si>
  <si>
    <t>144366;SBI Debt Fund Series C - 21 (1100 Days) - Direct Plan - Growth;INF200KA1UY8;;11.0571;;;11-Sep-2019</t>
  </si>
  <si>
    <t>144365;SBI Debt Fund Series C - 21 (1100 Days) - Regular Plan - Growth;INF200KA1UW2;;11.0136;;;11-Sep-2019</t>
  </si>
  <si>
    <t>144495;SBI Debt Fund Series - C - 22 (1100 Days) - Direct Plan - Income Distribution cum Capital Withdrawal Option (IDCW);INF200KA1VD0;;10.9478;;;11-Sep-2019</t>
  </si>
  <si>
    <t>144493;SBI Debt Fund Series - C - 22 (1100 Days) - Regular Plan - Income Distribution cum Capital Withdrawal Option (IDCW);INF200KA1VB4;;10.9120;;;11-Sep-2019</t>
  </si>
  <si>
    <t>144494;SBI Debt Fund Series C - 22 (1100 Days) - Direct Plan - Growth;INF200KA1VC2;;10.9478;;;11-Sep-2019</t>
  </si>
  <si>
    <t>144492;SBI Debt Fund Series C - 22 (1100 Days) - Regular Plan - Growth;INF200KA1VA6;;10.9119;;;11-Sep-2019</t>
  </si>
  <si>
    <t>144843;SBI Debt Fund Series - C - 23 (1100 Days) - Direct Plan - Income Distribution cum Capital Withdrawal Option (IDCW);INF200KA1VL3;;11.0863;;;11-Sep-2019</t>
  </si>
  <si>
    <t>144841;SBI Debt Fund Series - C - 23 (1100 Days) - Regular Plan - Income Distribution cum Capital Withdrawal Option (IDCW);INF200KA1VJ7;;11.0469;;;11-Sep-2019</t>
  </si>
  <si>
    <t>144842;SBI Debt Fund Series C - 23 - (1100 Days) - Direct Plan - Growth;INF200KA1VK5;;11.0863;;;11-Sep-2019</t>
  </si>
  <si>
    <t>144840;SBI Debt Fund Series C - 23 - (1100 Days) - Regular Plan - Growth;INF200KA1VI9;;11.0470;;;11-Sep-2019</t>
  </si>
  <si>
    <t>144920;SBI Debt Fund Series - C - 24 (1100 Days) - Direct Plan - Income Distribution cum Capital Withdrawal Option (IDCW);INF200KA1VP4;;11.1119;;;11-Sep-2019</t>
  </si>
  <si>
    <t>144917;SBI Debt Fund Series - C - 24 (1100 Days) - Regular Plan - Income Distribution cum Capital Withdrawal Option (IDCW);INF200KA1VN9;;11.0773;;;11-Sep-2019</t>
  </si>
  <si>
    <t>144918;SBI Debt Fund Series C - 24 - (1100 Days) - Direct Plan - Growth;INF200KA1VO7;;11.1119;;;11-Sep-2019</t>
  </si>
  <si>
    <t>144919;SBI Debt Fund Series C - 24 - (1100 Days) - Regular Plan - Growth;INF200KA1VM1;;11.0766;;;11-Sep-2019</t>
  </si>
  <si>
    <t>144993;SBI Debt Fund Series - C - 25 (1100 Days) - Direct Plan - Income Distribution cum Capital Withdrawal Option (IDCW);INF200KA1VU4;;11.0351;;;11-Sep-2019</t>
  </si>
  <si>
    <t>144991;SBI Debt Fund Series - C - 25 (1100 Days) - Regular Plan - Income Distribution cum Capital Withdrawal Option (IDCW);INF200KA1VS8;;10.9738;;;11-Sep-2019</t>
  </si>
  <si>
    <t>144992;SBI Debt Fund Series C - 25 - (1100 Days) - Direct Plan - Growth;INF200KA1VT6;;11.0351;;;11-Sep-2019</t>
  </si>
  <si>
    <t>144990;SBI Debt Fund Series C - 25 - (1100 Days) - Regular Plan - Growth;INF200KA1VR0;;10.9730;;;11-Sep-2019</t>
  </si>
  <si>
    <t>145230;SBI Debt Fund Series - C - 26 (1125 Days) - Direct Plan - Income Distribution cum Capital Withdrawal Option (IDCW);INF200KA1WC0;;11.1240;;;11-Sep-2019</t>
  </si>
  <si>
    <t>145231;SBI Debt Fund Series - C - 26 (1125 Days) - Regular Plan - Income Distribution cum Capital Withdrawal Option (IDCW);INF200KA1WA4;;11.1024;;;11-Sep-2019</t>
  </si>
  <si>
    <t>145229;SBI Debt Fund Series C - 26 - (1125 Days) - Direct Plan - Growth;INF200KA1WB2;;11.1254;;;11-Sep-2019</t>
  </si>
  <si>
    <t>145232;SBI Debt Fund Series C - 26 - (1125 Days) - Regular Plan - Growth;INF200KA1VZ3;;11.0886;;;11-Sep-2019</t>
  </si>
  <si>
    <t>145373;SBI Debt Fund Series - C - 27 (391 Days) - Direct Plan - Income Distribution cum Capital Withdrawal Option (IDCW);INF200KA12G0;;11.0613;;;11-Sep-2019</t>
  </si>
  <si>
    <t>145374;SBI Debt Fund Series - C - 27 (391 Days) - Regular Plan - Income Distribution cum Capital Withdrawal Option (IDCW);INF200KA10G4;;11.0322;;;11-Sep-2019</t>
  </si>
  <si>
    <t>145372;SBI Debt Fund Series C - 27 - (391 Days) - Direct Plan - Growth;INF200KA11G2;;11.0613;;;11-Sep-2019</t>
  </si>
  <si>
    <t>145371;SBI Debt Fund Series C - 27 - (391 Days) - Regular Plan - Growth;INF200KA19F7;;11.0321;;;11-Sep-2019</t>
  </si>
  <si>
    <t>145497;SBI Debt Fund Series - C - 28 (386 Days) - Direct Plan - Income Distribution cum Capital Withdrawal Option (IDCW);INF200KA16G1;;11.0470;;;11-Sep-2019</t>
  </si>
  <si>
    <t>145498;SBI Debt Fund Series - C - 28 (386 Days) - Regular Plan - Income Distribution cum Capital Withdrawal Option (IDCW);INF200KA14G6;;11.0123;;;11-Sep-2019</t>
  </si>
  <si>
    <t>145499;SBI Debt Fund Series C - 28 - (386 Days) - Direct Plan - Growth;INF200KA15G3;;11.0437;;;11-Sep-2019</t>
  </si>
  <si>
    <t>145500;SBI Debt Fund Series C - 28 - (386 Days) - Regular Plan - Growth;INF200KA13G8;;11.0124;;;11-Sep-2019</t>
  </si>
  <si>
    <t>145502;SBI Debt Fund Series C - 29 - (366 Days) - Direct Plan - Dividend Payout;INF200KA1WS6;;10.7538;;;11-Sep-2019</t>
  </si>
  <si>
    <t>145504;SBI Debt Fund Series C - 29 - (366 Days) - Direct Plan - Growth;INF200KA1WR8;;10.7538;;;11-Sep-2019</t>
  </si>
  <si>
    <t>145503;SBI Debt Fund Series C - 29 - (366 Days) - Regular Plan - Dividend Payout;INF200KA1WQ0;;10.7234;;;11-Sep-2019</t>
  </si>
  <si>
    <t>145501;SBI Debt Fund Series C - 29 - (366 Days) - Regular Plan - Growth;INF200KA1WP2;;10.7233;;;11-Sep-2019</t>
  </si>
  <si>
    <t>145645;SBI Debt Fund Series - C - 30 (385 Days) - Direct Plan - Income Distribution cum Capital Withdrawal Option (IDCW);INF200KA10H2;;10.9251;;;11-Sep-2019</t>
  </si>
  <si>
    <t>145644;SBI Debt Fund Series - C - 30 (385 Days) - Regular Plan - Income Distribution cum Capital Withdrawal Option (IDCW);INF200KA18G7;;10.8998;;;11-Sep-2019</t>
  </si>
  <si>
    <t>145647;SBI Debt Fund Series C - 30 - (385 Days) - Direct Plan - Growth;INF200KA19G5;;10.9251;;;11-Sep-2019</t>
  </si>
  <si>
    <t>145646;SBI Debt Fund Series C - 30 - (385 Days) - Regular Plan - Growth;INF200KA17G9;;10.8998;;;11-Sep-2019</t>
  </si>
  <si>
    <t>145741;SBI Debt Fund Series C - 31 - (365 Days) - Direct Plan - Dividend Payout;INF200KA1XJ3;;10.6951;;;11-Sep-2019</t>
  </si>
  <si>
    <t>145740;SBI Debt Fund Series C - 31 - (365 Days) - Direct Plan - Growth;INF200KA1XI5;;10.6951;;;11-Sep-2019</t>
  </si>
  <si>
    <t>145739;SBI Debt Fund Series C - 31 - (365 Days) - Regular Plan - Dividend Payout;INF200KA1XH7;;10.6710;;;11-Sep-2019</t>
  </si>
  <si>
    <t>145742;SBI Debt Fund Series C - 31 - (365 Days) - Regular Plan - Growth;INF200KA1XG9;;10.6710;;;11-Sep-2019</t>
  </si>
  <si>
    <t>145744;SBI Debt Fund Series - C - 32 (380 Days) - Direct Plan - Income Distribution cum Capital Withdrawal Option (IDCW);INF200KA14H4;;10.8531;;;11-Sep-2019</t>
  </si>
  <si>
    <t>145743;SBI Debt Fund Series - C - 32 (380 Days) - Regular Plan - Income Distribution cum Capital Withdrawal Option (IDCW);INF200KA12H8;;10.8288;;;11-Sep-2019</t>
  </si>
  <si>
    <t>145746;SBI Debt Fund Series C - 32 - (380 Days) - Direct Plan - Growth;INF200KA13H6;;10.8531;;;11-Sep-2019</t>
  </si>
  <si>
    <t>145745;SBI Debt Fund Series C - 32 - (380 Days) - Regular Plan - Growth;INF200KA11H0;;10.8288;;;11-Sep-2019</t>
  </si>
  <si>
    <t>145858;SBI Debt Fund Series - C - 33 (1216 Days) - Direct Plan - Income Distribution cum Capital Withdrawal Option (IDCW);INF200KA1XN5;;10.8234;;;11-Sep-2019</t>
  </si>
  <si>
    <t>145857;SBI Debt Fund Series - C - 33 (1216 Days) - Regular Plan - Income Distribution cum Capital Withdrawal Option (IDCW);INF200KA1XL9;;10.7999;;;11-Sep-2019</t>
  </si>
  <si>
    <t>145855;SBI Debt Fund Series C - 33 (1216 Days) - Direct Plan - Growth;INF200KA1XM7;;10.8234;;;11-Sep-2019</t>
  </si>
  <si>
    <t>145856;SBI Debt Fund Series C - 33 (1216 Days) - Regular Plan - Growth;INF200KA1XK1;;10.7999;;;11-Sep-2019</t>
  </si>
  <si>
    <t>145948;SBI Debt Fund Series - C - 34 (1211 Days) - Direct Plan - Income Distribution cum Capital Withdrawal Option (IDCW);INF200KA1XR6;;10.7844;;;11-Sep-2019</t>
  </si>
  <si>
    <t>145950;SBI Debt Fund Series - C - 34 (1211 Days) - Regular Plan - Income Distribution cum Capital Withdrawal Option (IDCW);INF200KA1XP0;;10.7619;;;11-Sep-2019</t>
  </si>
  <si>
    <t>145947;SBI DEBT FUND SERIES C - 34 (1211 DAYS) - DIRECT PLAN - GROWTH;INF200KA1XQ8;;10.7844;;;11-Sep-2019</t>
  </si>
  <si>
    <t>145949;SBI DEBT FUND SERIES C - 34 (1211 DAYS) - REGULAR PLAN - GROWTH;INF200KA1XO3;;10.7620;;;11-Sep-2019</t>
  </si>
  <si>
    <t>145988;SBI Debt Fund Series - C - 35 (376 Days) - Direct Plan - Income Distribution cum Capital Withdrawal Option (IDCW);INF200KA18J1;;10.8009;;;11-Sep-2019</t>
  </si>
  <si>
    <t>145990;SBI Debt Fund Series - C - 35 (376 Days) - Regular Plan - Income Distribution cum Capital Withdrawal Option (IDCW);INF200KA16J5;;10.7827;;;11-Sep-2019</t>
  </si>
  <si>
    <t>145987;SBI Debt Fund Series C - 35 (376 Days) - Direct Plan - Growth;INF200KA17J3;;10.8009;;;11-Sep-2019</t>
  </si>
  <si>
    <t>145989;SBI Debt Fund Series C - 35 (376 Days) - Regular Plan - Growth;INF200KA15J7;;10.7827;;;11-Sep-2019</t>
  </si>
  <si>
    <t>145993;SBI Debt Fund Series C - 36 (365 Days) - Direct Plan - Dividend;INF200KA1XZ9;;10.6176;;;11-Sep-2019</t>
  </si>
  <si>
    <t>145994;SBI Debt Fund Series C - 36 (365 Days) - Direct Plan - Growth;INF200KA1XY2;;10.6176;;;11-Sep-2019</t>
  </si>
  <si>
    <t>145992;SBI Debt Fund Series C - 36 (365 Days) - Regular Plan - Dividend;INF200KA1XX4;;10.5993;;;11-Sep-2019</t>
  </si>
  <si>
    <t>145991;SBI Debt Fund Series C - 36 (365 Days) - Regular Plan - Growth;INF200KA1XW6;;10.5993;;;11-Sep-2019</t>
  </si>
  <si>
    <t>146026;SBI Debt Fund Series C - 37 - (365 Days) - Direct Plan - Dividend Payout;INF200KA1YD4;;10.5848;;;11-Sep-2019</t>
  </si>
  <si>
    <t>146023;SBI Debt Fund Series C - 37 - (365 Days) - Direct Plan - Growth;INF200KA1YC6;;10.5848;;;11-Sep-2019</t>
  </si>
  <si>
    <t>146025;SBI Debt Fund Series C - 37 - (365 Days) - Regular Plan - Dividend Payout;INF200KA1YB8;;10.5674;;;11-Sep-2019</t>
  </si>
  <si>
    <t>146024;SBI Debt Fund Series C - 37- (365 Days) - Regular Plan - Growth;INF200KA1YA0;;10.5673;;;11-Sep-2019</t>
  </si>
  <si>
    <t>146175;SBI Debt Fund Series - C - 38 (389 Days) - Direct Plan - Income Distribution cum Capital Withdrawal Option (IDCW);INF200KA16K3;;10.7818;;;11-Sep-2019</t>
  </si>
  <si>
    <t>146176;SBI Debt Fund Series - C - 38 (389 Days) - Regular Plan - Income Distribution cum Capital Withdrawal Option (IDCW);INF200KA14K8;;10.7645;;;11-Sep-2019</t>
  </si>
  <si>
    <t>146174;SBI Debt Fund Series C - 38 (389 Days) - Direct Plan - Growth;INF200KA15K5;;10.7815;;;11-Sep-2019</t>
  </si>
  <si>
    <t>146173;SBI Debt Fund Series C - 38 (389 Days) - Regular Plan - Growth;INF200KA13K0;;10.7645;;;11-Sep-2019</t>
  </si>
  <si>
    <t>146286;SBI Debt Fund Series - C - 40 (1177 Days) - Direct Plan - Income Distribution cum Capital Withdrawal Option (IDCW);INF200KA1YZ7;;10.7661;;;11-Sep-2019</t>
  </si>
  <si>
    <t>146287;SBI Debt Fund Series - C - 40 (1177 Days) - Regular Plan - Income Distribution cum Capital Withdrawal Option (IDCW);INF200KA1YX2;;10.7495;;;11-Sep-2019</t>
  </si>
  <si>
    <t>146288;SBI Debt Fund Series C - 40 - (1177 Days) - Regular Plan - Growth;INF200KA1YW4;;10.7495;;;11-Sep-2019</t>
  </si>
  <si>
    <t>146289;SBI Debt Fund Series C - 40- (1177 Days) - Direct Plan - Growth;INF200KA1YY0;;10.7661;;;11-Sep-2019</t>
  </si>
  <si>
    <t>146313;SBI Debt Fund Series - C - 41 (1178 Days) - Direct Plan - Income Distribution cum Capital Withdrawal Option (IDCW);INF200KA1ZD1;;10.7519;;;11-Sep-2019</t>
  </si>
  <si>
    <t>146315;SBI Debt Fund Series - C - 41 (1178 Days) - Regular Plan - Income Distribution cum Capital Withdrawal Option (IDCW);INF200KA1ZB5;;10.7359;;;11-Sep-2019</t>
  </si>
  <si>
    <t>146312;SBI Debt Fund Series C - 41 (1178 Days) - Direct Plan - Growth;INF200KA1ZC3;;10.7520;;;11-Sep-2019</t>
  </si>
  <si>
    <t>146314;SBI Debt Fund Series C - 41 (1178 Days) - Regular Plan - Growth;INF200KA1ZA7;;10.7359;;;11-Sep-2019</t>
  </si>
  <si>
    <t>146364;SBI Debt Fund Series C - 42 (365 Days) - Direct Plan - Dividend Payout;INF200KA1ZH2;;10.5359;;;11-Sep-2019</t>
  </si>
  <si>
    <t>146365;SBI Debt Fund Series C - 42 (365 Days) - Direct Plan - Growth;INF200KA1ZG4;;10.5360;;;11-Sep-2019</t>
  </si>
  <si>
    <t>146363;SBI Debt Fund Series C - 42 (365 Days) - Regular Plan - Dividend Payout;INF200KA1ZF6;;10.5208;;;11-Sep-2019</t>
  </si>
  <si>
    <t>146362;SBI Debt Fund Series C - 42 (365 Days) - Regular Plan - Growth;INF200KA1ZE9;;10.5208;;;11-Sep-2019</t>
  </si>
  <si>
    <t>146368;SBI Debt Fund Series - C - 43 (384 Days) - Direct Plan - Income Distribution cum Capital Withdrawal Option (IDCW);INF200KA10J8;;10.7165;;;11-Sep-2019</t>
  </si>
  <si>
    <t>146366;SBI Debt Fund Series - C - 43 (384 Days) - Regular Plan - Income Distribution cum Capital Withdrawal Option (IDCW);INF200KA18I3;;10.7011;;;11-Sep-2019</t>
  </si>
  <si>
    <t>146367;SBI Debt Fund Series C - 43 (384 Days) - Direct Plan - Growth;INF200KA19I1;;10.7165;;;11-Sep-2019</t>
  </si>
  <si>
    <t>146369;SBI Debt Fund Series C - 43 (384 Days) - Regular Plan - Growth;INF200KA17I5;;10.7011;;;11-Sep-2019</t>
  </si>
  <si>
    <t>146494;SBI Debt Fund Series - C - 44 (378 Days) - Direct Plan - Income Distribution cum Capital Withdrawal Option (IDCW);INF200KA14J0;;10.6670;;;11-Sep-2019</t>
  </si>
  <si>
    <t>146496;SBI Debt Fund Series - C - 44 (378 Days) - Regular Plan - Income Distribution cum Capital Withdrawal Option (IDCW);INF200KA12J4;;10.6522;;;11-Sep-2019</t>
  </si>
  <si>
    <t>146495;SBI Debt Fund Series C - 44 (378 Days) - Direct Plan - Growth;INF200KA13J2;;10.6670;;;11-Sep-2019</t>
  </si>
  <si>
    <t>146493;SBI Debt Fund Series C - 44 (378 Days) - Regular Plan - Growth;INF200KA11J6;;10.6522;;;11-Sep-2019</t>
  </si>
  <si>
    <t>146591;SBI Debt Fund Series - C - 46 (376 Days) - Direct Plan - Income Distribution cum Capital Withdrawal Option (IDCW);INF200KA12K2;;10.6462;;;11-Sep-2019</t>
  </si>
  <si>
    <t>146593;SBI Debt Fund Series - C - 46 (376 Days) - Regular Plan - Income Distribution cum Capital Withdrawal Option (IDCW);INF200KA10K6;;10.6324;;;11-Sep-2019</t>
  </si>
  <si>
    <t>146592;SBI Debt Fund Series C - 46 (376 Days) - Direct Plan- Growth;INF200KA11K4;;10.6462;;;11-Sep-2019</t>
  </si>
  <si>
    <t>146590;SBI Debt Fund Series C - 46 (376 Days) - Regular Plan - Growth;INF200KA19J9;;10.6324;;;11-Sep-2019</t>
  </si>
  <si>
    <t>146653;SBI Debt Fund Series C - 47 (360 Days) - Direct Plan - Dividend Payout;INF200KA1B39;;10.4664;;;11-Sep-2019</t>
  </si>
  <si>
    <t>146651;SBI Debt Fund Series C - 47 (360 Days) - Direct Plan - Growth;INF200KA1B21;;10.4664;;;11-Sep-2019</t>
  </si>
  <si>
    <t>146654;SBI Debt Fund Series C - 47 (360 Days) - Regular Plan - Dividend Payout;INF200KA1B13;;10.4533;;;11-Sep-2019</t>
  </si>
  <si>
    <t>146652;SBI Debt Fund Series C - 47 (360 Days) - Regular Plan - Growth;INF200KA1B05;;10.4533;;;11-Sep-2019</t>
  </si>
  <si>
    <t>146656;SBI Debt Fund Series C - 48 (385 Days) - Direct Plan - Growth;INF200KA19K7;;10.5538;;;11-Sep-2019</t>
  </si>
  <si>
    <t>146658;SBI Debt Fund Series C - 48 (385 Days) - Direct Plan - Income Distribution cum Capital Withdrawal Option (IDCW);INF200KA10L4;;10.5539;;;11-Sep-2019</t>
  </si>
  <si>
    <t>146655;SBI Debt Fund Series C - 48 (385 Days) - Regular Plan - Growth;INF200KA17K1;;10.5407;;;11-Sep-2019</t>
  </si>
  <si>
    <t>146657;SBI Debt Fund Series C - 48 (385 Days) - Regular Plan - Income Distribution cum Capital Withdrawal Option (IDCW);INF200KA18K9;;10.5407;;;11-Sep-2019</t>
  </si>
  <si>
    <t>146766;SBI Debt Fund Series - C - 49 (390 Days) - Direct Plan - Income Distribution cum Capital Withdrawal Option (IDCW);INF200KA14L6;;10.5550;;;11-Sep-2019</t>
  </si>
  <si>
    <t>146767;SBI Debt Fund Series - C - 49 (390 Days) - Regular Plan - Income Distribution cum Capital Withdrawal Option (IDCW);INF200KA12L0;;10.5386;;;11-Sep-2019</t>
  </si>
  <si>
    <t>146765;SBI Debt Fund Series C - 49 (390 Days) - Direct Plan - Growth;INF200KA13L8;;10.5550;;;11-Sep-2019</t>
  </si>
  <si>
    <t>146768;SBI Debt Fund Series C - 49 (390 Days) - Regular Plan - Growth;INF200KA11L2;;10.5423;;;11-Sep-2019</t>
  </si>
  <si>
    <t>146879;SBI Debt Fund Series - C - 50 (383 Days) - Direct Plan - Income Distribution cum Capital Withdrawal Option (IDCW);INF200KA18L7;;10.5154;;;11-Sep-2019</t>
  </si>
  <si>
    <t>146880;SBI Debt Fund Series - C - 50 (383 Days) - Regular Plan - Income Distribution cum Capital Withdrawal Option (IDCW);INF200KA16L1;;10.5034;;;11-Sep-2019</t>
  </si>
  <si>
    <t>146878;SBI Debt Fund Series C - 50 (383 Days) - Direct Plan - Growth;INF200KA17L9;;10.5154;;;11-Sep-2019</t>
  </si>
  <si>
    <t>146877;SBI Debt Fund Series C - 50 (383 Days) - Regular Plan - Growth;INF200KA15L3;;10.5032;;;11-Sep-2019</t>
  </si>
  <si>
    <t>142178;SBI Debt Fund Series - C - 7 (1190 Days) - Direct Plan - Income Distribution cum Capital Withdrawal Option (IDCW);INF200KA1SB0;;11.3749;;;11-Sep-2019</t>
  </si>
  <si>
    <t>142180;SBI Debt Fund Series - C - 7 (1190 Days) - Regular Plan - Income Distribution cum Capital Withdrawal Option (IDCW);INF200KA1RZ1;;11.3071;;;11-Sep-2019</t>
  </si>
  <si>
    <t>142177;SBI DEBT FUND SERIES C - 7 (1190 DAYS) - DIRECT PLAN - GROWTH;INF200KA1SA2;;11.3749;;;11-Sep-2019</t>
  </si>
  <si>
    <t>142179;SBI DEBT FUND SERIES C - 7 (1190 DAYS) - REGULAR PLAN - GROWTH;INF200KA1RY4;;11.3070;;;11-Sep-2019</t>
  </si>
  <si>
    <t>142333;SBI Debt Fund Series - C - 8 (1175 Days) - Direct Plan - Income Distribution cum Capital Withdrawal Option (IDCW);INF200KA1SJ3;;11.3888;;;11-Sep-2019</t>
  </si>
  <si>
    <t>142331;SBI Debt Fund Series - C - 8 (1175 Days) - Regular Plan - Income Distribution cum Capital Withdrawal Option (IDCW);INF200KA1SH7;;11.3232;;;11-Sep-2019</t>
  </si>
  <si>
    <t>142330;SBI DEBT FUND SERIES C - 8 (1175 DAYS) - REGULAR PLAN - GROWTH;INF200KA1SG9;;11.3232;;;11-Sep-2019</t>
  </si>
  <si>
    <t>142332;SBI DEBT FUND SERIES C -8 (1175 DAYS) - DIRECT PLAN - GROWTH;INF200KA1SI5;;11.3888;;;11-Sep-2019</t>
  </si>
  <si>
    <t>142487;SBI Debt Fund Series - C - 9 (1150 Days) - Direct Plan - Income Distribution cum Capital Withdrawal Option (IDCW);INF200KA1SN5;;11.3626;;;11-Sep-2019</t>
  </si>
  <si>
    <t>142486;SBI Debt Fund Series - C - 9 (1150 Days) - Regular Plan - Income Distribution cum Capital Withdrawal Option (IDCW);INF200KA1SL9;;11.3022;;;11-Sep-2019</t>
  </si>
  <si>
    <t>142485;SBI DEBT FUND SERIES C - 9 (1150 DAYS) - DIRECT PLAN - GROWTH;INF200KA1SM7;;11.3626;;;11-Sep-2019</t>
  </si>
  <si>
    <t>142488;SBI DEBT FUND SERIES C - 9 (1150 DAYS) - REGULAR PLAN - GROWTH;INF200KA1SK1;;11.3022;;;11-Sep-2019</t>
  </si>
  <si>
    <t>140596;SBI DUAL ADVANTAGE FUND - SERIES XIX - DIRECT PLAN - DIVIDEND PAYOUT;INF200KA1LX9;;11.7298;;;11-Sep-2019</t>
  </si>
  <si>
    <t>140597;SBI DUAL ADVANTAGE FUND - SERIES XIX - DIRECT PLAN - GROWTH;INF200KA1LW1;;11.7297;;;11-Sep-2019</t>
  </si>
  <si>
    <t>140598;SBI DUAL ADVANTAGE FUND - SERIES XIX - REGULAR PLAN - DIVIDEND PAYOUT;INF200KA1LV3;;11.5223;;;11-Sep-2019</t>
  </si>
  <si>
    <t>140595;SBI DUAL ADVANTAGE FUND - SERIES XIX - REGULAR PLAN - GROWTH;INF200KA1LU5;;11.5219;;;11-Sep-2019</t>
  </si>
  <si>
    <t>139793;SBI Dual Advantage Fund  XVII - Direct Plan - Dividend Payout;INF200KA1KN2;;12.1297;;;11-Sep-2019</t>
  </si>
  <si>
    <t>139792;SBI Dual Advantage Fund  XVII - Regular Plan - Growth;INF200KA1KK8;;11.8751;;;11-Sep-2019</t>
  </si>
  <si>
    <t>139794;SBI Dual Advantage Fund - Series XVII - Direct Plan - growth;INF200KA1KM4;;12.1293;;;11-Sep-2019</t>
  </si>
  <si>
    <t>139795;SBI Dual Advantage Fund - Series XVII - Regular Plan - Dividend Payout;INF200KA1KL6;;11.8772;;;11-Sep-2019</t>
  </si>
  <si>
    <t>140393;SBI Dual Advantage Fund - Series XVIII - Direct Plan - Dividend Payout;INF200KA1LL4;;11.2010;;;11-Sep-2019</t>
  </si>
  <si>
    <t>140396;SBI Dual Advantage Fund - Series XVIII - Direct Plan - Growth;INF200KA1LK6;;11.2925;;;11-Sep-2019</t>
  </si>
  <si>
    <t>140395;SBI Dual Advantage Fund - Series XVIII - Regular Plan - Dividend Payout;INF200KA1LJ8;;10.9905;;;11-Sep-2019</t>
  </si>
  <si>
    <t>140394;SBI Dual Advantage Fund - Series XVIII - Regular Plan - Growth;INF200KA1LI0;;10.9933;;;11-Sep-2019</t>
  </si>
  <si>
    <t>141350;SBI DUAL ADVANTAGE FUND - SERIES XXII - DIRECT PLAN - DIVIDEND PAYOUT;INF200KA1OR5;;10.7405;;;11-Sep-2019</t>
  </si>
  <si>
    <t>141348;SBI DUAL ADVANTAGE FUND - SERIES XXII - DIRECT PLAN - GROWTH;INF200KA1OQ7;;10.7405;;;11-Sep-2019</t>
  </si>
  <si>
    <t>141347;SBI DUAL ADVANTAGE FUND - SERIES XXII - REGULAR PLAN - DIVIDEND PAYOUT;INF200KA1OP9;;10.5612;;;11-Sep-2019</t>
  </si>
  <si>
    <t>141349;SBI DUAL ADVANTAGE FUND - SERIES XXII - REGULAR PLAN - GROWTH;INF200KA1OO2;;10.5659;;;11-Sep-2019</t>
  </si>
  <si>
    <t>141633;SBI DUAL ADVANTAGE FUND - SERIES XXIII - DIRECT PLAN - DIVIDEND PAYOUT;INF200KA1QZ3;;10.6047;;;11-Sep-2019</t>
  </si>
  <si>
    <t>141634;SBI DUAL ADVANTAGE FUND - SERIES XXIII - DIRECT PLAN - GROWTH;INF200KA1QY6;;10.6061;;;11-Sep-2019</t>
  </si>
  <si>
    <t>141632;SBI DUAL ADVANTAGE FUND - SERIES XXIII - REGULAR PLAN - DIVIDEND PAYOUT;INF200KA1QX8;;10.4509;;;11-Sep-2019</t>
  </si>
  <si>
    <t>141631;SBI DUAL ADVANTAGE FUND - SERIES XXIII - REGULAR PLAN - GROWTH;INF200KA1QW0;;10.4499;;;11-Sep-2019</t>
  </si>
  <si>
    <t>141834;SBI DUAL ADVANTAGE FUND - SERIES XXIV - DIRECT PLAN - DIVIDEND PAYOUT;INF200KA1RL1;;11.0245;;;11-Sep-2019</t>
  </si>
  <si>
    <t>141832;SBI DUAL ADVANTAGE FUND - SERIES XXIV - DIRECT PLAN - GROWTH;INF200KA1RK3;;11.0244;;;11-Sep-2019</t>
  </si>
  <si>
    <t>141831;SBI DUAL ADVANTAGE FUND - SERIES XXIV - REGULAR PLAN - DIVIDEND PAYOUT;INF200KA1RJ5;;10.8783;;;11-Sep-2019</t>
  </si>
  <si>
    <t>141833;SBI DUAL ADVANTAGE FUND - SERIES XXIV - REGULAR PLAN - GROWTH;INF200KA1RI7;;10.8752;;;11-Sep-2019</t>
  </si>
  <si>
    <t>144114;SBI Dual Advantage Fund - Series XXIX - Direct Plan - Growth;INF200KA1UQ4;;10.7951;;;11-Sep-2019</t>
  </si>
  <si>
    <t>144112;SBI Dual Advantage Fund - Series XXIX - Direct Plan - Income Distribution cum Capital Withdrawal Option (IDCW);INF200KA1UR2;;10.7937;;;11-Sep-2019</t>
  </si>
  <si>
    <t>144111;SBI Dual Advantage Fund - Series XXIX - Regular Plan - Growth;INF200KA1UO9;;10.7088;;;11-Sep-2019</t>
  </si>
  <si>
    <t>144113;SBI Dual Advantage Fund - Series XXIX - Regular Plan - Income Distribution cum Capital Withdrawal Option (IDCW);INF200KA1UP6;;10.7096;;;11-Sep-2019</t>
  </si>
  <si>
    <t>141960;SBI DUAL ADVANTAGE FUND - SERIES XXV - DIRECT PLAN - GROWTH;INF200KA1RS6;;10.8155;;;11-Sep-2019</t>
  </si>
  <si>
    <t>141962;SBI Dual Advantage Fund - Series XXV - Direct Plan - Income Distribution cum Capital Withdrawal Option (IDCW);INF200KA1RT4;;10.8155;;;11-Sep-2019</t>
  </si>
  <si>
    <t>141959;SBI DUAL ADVANTAGE FUND - SERIES XXV - REGULAR PLAN - GROWTH;INF200KA1RQ0;;10.6836;;;11-Sep-2019</t>
  </si>
  <si>
    <t>141961;SBI Dual Advantage Fund - Series XXV - Regular Plan - Income Distribution cum Capital Withdrawal Option (IDCW);INF200KA1RR8;;10.6831;;;11-Sep-2019</t>
  </si>
  <si>
    <t>142259;SBI DUAL ADVANTAGE FUND - SERIES XXVI - DIRECT PLAN - GROWTH;INF200KA1SE4;;10.8799;;;11-Sep-2019</t>
  </si>
  <si>
    <t>142256;SBI Dual Advantage Fund - Series XXVI - Direct Plan - Income Distribution cum Capital Withdrawal Option (IDCW);INF200KA1SF1;;10.8801;;;11-Sep-2019</t>
  </si>
  <si>
    <t>142257;SBI DUAL ADVANTAGE FUND - SERIES XXVI - REGULAR PLAN - GROWTH;INF200KA1SC8;;10.7598;;;11-Sep-2019</t>
  </si>
  <si>
    <t>142258;SBI Dual Advantage Fund - Series XXVI - Regular Plan - Income Distribution cum Capital Withdrawal Option (IDCW);INF200KA1SD6;;10.7600;;;11-Sep-2019</t>
  </si>
  <si>
    <t>142751;SBI DUAL ADVANTAGE FUND - SERIES XXVII - DIRECT PLAN - GROWTH;INF200KA1SU0;;10.8133;;;11-Sep-2019</t>
  </si>
  <si>
    <t>142752;SBI Dual Advantage Fund - Series XXVII - Direct Plan - Income Distribution cum Capital Withdrawal Option (IDCW);INF200KA1SV8;;10.8134;;;11-Sep-2019</t>
  </si>
  <si>
    <t>142749;SBI DUAL ADVANTAGE FUND - SERIES XXVII - REGULAR PLAN - GROWTH;INF200KA1SS4;;10.7038;;;11-Sep-2019</t>
  </si>
  <si>
    <t>142750;SBI Dual Advantage Fund - Series XXVII - Regular Plan - Income Distribution cum Capital Withdrawal Option (IDCW);INF200KA1ST2;;10.7041;;;11-Sep-2019</t>
  </si>
  <si>
    <t>143363;SBI DUAL ADVANTAGE FUND - SERIES XXVIII - DIRECT PLAN - GROWTH;INF200KA1TS2;;10.9474;;;11-Sep-2019</t>
  </si>
  <si>
    <t>143364;SBI Dual Advantage Fund - Series XXVIII - Direct Plan - Income Distribution cum Capital Withdrawal Option (IDCW);INF200KA1TT0;;10.9176;;;11-Sep-2019</t>
  </si>
  <si>
    <t>143362;SBI DUAL ADVANTAGE FUND - SERIES XXVIII - REGULAR PLAN - GROWTH;INF200KA1TQ6;;10.8199;;;11-Sep-2019</t>
  </si>
  <si>
    <t>143365;SBI Dual Advantage Fund - Series XXVIII - Regular Plan - Income Distribution cum Capital Withdrawal Option (IDCW);INF200KA1TR4;;10.8202;;;11-Sep-2019</t>
  </si>
  <si>
    <t>145160;SBI Dual Advantage Fund - Series XXX - Direct Plan - Income Distribution cum Capital Withdrawal Option (IDCW);INF200KA1VY6;;10.8919;;;11-Sep-2019</t>
  </si>
  <si>
    <t>145159;SBI Dual Advantage Fund - Series XXX - Regular Plan - Income Distribution cum Capital Withdrawal Option (IDCW);INF200KA1VW0;;10.8284;;;11-Sep-2019</t>
  </si>
  <si>
    <t>145161;SBI Dual Advantage Fund Series XXX - Direct Plan - Growth;INF200KA1VX8;;10.8919;;;11-Sep-2019</t>
  </si>
  <si>
    <t>145162;SBI Dual Advantage Fund Series XXX - Regular Plan - Growth;INF200KA1VV2;;10.8284;;;11-Sep-2019</t>
  </si>
  <si>
    <t>146974;SBI Fixed Maturity Plan (FMP) - Series 1 (3668 Days) - Direct Plan - Growth;INF200KA1D03;;10.9469;;;11-Sep-2019</t>
  </si>
  <si>
    <t>146975;SBI Fixed Maturity Plan (FMP) - Series 1 (3668 Days) - Direct Plan - Income Distribution cum Capital Withdrawal Option (IDCW);INF200KA1D11;;10.9458;;;11-Sep-2019</t>
  </si>
  <si>
    <t>146976;SBI Fixed Maturity Plan (FMP) - Series 1 (3668 Days) - Regular Plan - Growth;INF200KA1C87;;10.9343;;;11-Sep-2019</t>
  </si>
  <si>
    <t>146973;SBI Fixed Maturity Plan (FMP) - Series 1 (3668 Days) - Regular Plan - Income Distribution cum Capital Withdrawal Option (IDCW);INF200KA1C95;;10.9343;;;11-Sep-2019</t>
  </si>
  <si>
    <t>147467;SBI Fixed Maturity Plan (FMP) - Series 10 (1178 Days) - Direct Plan - Growth;INF200KA1H09;;10.3059;;;11-Sep-2019</t>
  </si>
  <si>
    <t>147464;SBI Fixed Maturity Plan (FMP) - Series 10 (1178 Days) - Direct Plan - Income Distribution cum Capital Withdrawal Option (IDCW);INF200KA1H17;;10.3059;;;11-Sep-2019</t>
  </si>
  <si>
    <t>147465;SBI Fixed Maturity Plan (FMP) - Series 10 (1178 Days) - Regular Plan - Growth;INF200KA1G83;;10.3008;;;11-Sep-2019</t>
  </si>
  <si>
    <t>147466;SBI Fixed Maturity Plan (FMP) - Series 10 (1178 Days) - Regular Plan - Income Distribution cum Capital Withdrawal Option (IDCW);INF200KA1G91;;10.3008;;;11-Sep-2019</t>
  </si>
  <si>
    <t>147486;SBI Fixed Maturity Plan (FMP) - Series 11 (1178 Days) - Direct Plan - Growth;INF200KA1H41;;10.2385;;;11-Sep-2019</t>
  </si>
  <si>
    <t>147487;SBI Fixed Maturity Plan (FMP) - Series 11 (1178 Days) - Direct Plan - Income Distribution cum Capital Withdrawal Option (IDCW);INF200KA1H58;;10.2385;;;11-Sep-2019</t>
  </si>
  <si>
    <t>147484;SBI Fixed Maturity Plan (FMP) - Series 11 (1178 Days) - Regular Plan - Growth;INF200KA1H25;;10.2340;;;11-Sep-2019</t>
  </si>
  <si>
    <t>147485;SBI Fixed Maturity Plan (FMP) - Series 11 (1178 Days) - Regular Plan - Income Distribution cum Capital Withdrawal Option (IDCW);INF200KA1H33;;10.2340;;;11-Sep-2019</t>
  </si>
  <si>
    <t>147560;SBI Fixed Maturity Plan (FMP) - Series 14 (384 Days) - Direct Plan - Growth;INF200KA13N4;;10.1680;;;11-Sep-2019</t>
  </si>
  <si>
    <t>147561;SBI Fixed Maturity Plan (FMP) - Series 14 (384 Days) - Direct Plan - Income Distribution cum Capital Withdrawal Option (IDCW);INF200KA14N2;;10.1680;;;11-Sep-2019</t>
  </si>
  <si>
    <t>147559;SBI Fixed Maturity Plan (FMP) - Series 14 (384 Days) - Regular Plan - Growth;INF200KA11N8;;10.1649;;;11-Sep-2019</t>
  </si>
  <si>
    <t>147562;SBI Fixed Maturity Plan (FMP) - Series 14 (384 Days) - Regular Plan - Income Distribution cum Capital Withdrawal Option (IDCW);INF200KA12N6;;10.1649;;;11-Sep-2019</t>
  </si>
  <si>
    <t>147582;SBI Fixed Maturity Plan (FMP) - Series 15 (1123 Days) - Direct Plan - Growth;INF200KA1J07;;10.1343;;;11-Sep-2019</t>
  </si>
  <si>
    <t>147583;SBI Fixed Maturity Plan (FMP) - Series 15 (1123 Days) - Direct Plan - Income Distribution cum Capital Withdrawal Option (IDCW);INF200KA1J15;;10.1343;;;11-Sep-2019</t>
  </si>
  <si>
    <t>147580;SBI Fixed Maturity Plan (FMP) - Series 15 (1123 Days) - Regular Plan - Growth;INF200KA1I81;;10.1317;;;11-Sep-2019</t>
  </si>
  <si>
    <t>147581;SBI Fixed Maturity Plan (FMP) - Series 15 (1123 Days) - Regular Plan - Income Distribution cum Capital Withdrawal Option (IDCW);INF200KA1I99;;10.1317;;;11-Sep-2019</t>
  </si>
  <si>
    <t>147612;SBI Fixed Maturity Plan (FMP) - Series 16 (1116 Days) - Direct Plan - Growth;INF200KA1J49;;10.0762;;;11-Sep-2019</t>
  </si>
  <si>
    <t>147613;SBI Fixed Maturity Plan (FMP) - Series 16 (1116 Days) - Direct Plan - Income Distribution cum Capital Withdrawal Option (IDCW);INF200KA1J56;;10.0762;;;11-Sep-2019</t>
  </si>
  <si>
    <t>147611;SBI Fixed Maturity Plan (FMP) - Series 16 (1116 Days) - Regular Plan - Growth;INF200KA1J23;;10.0747;;;11-Sep-2019</t>
  </si>
  <si>
    <t>147610;SBI Fixed Maturity Plan (FMP) - Series 16 (1116 Days) - Regular Plan - Income Distribution cum Capital Withdrawal Option (IDCW);INF200KA1J31;;10.0747;;;11-Sep-2019</t>
  </si>
  <si>
    <t>147627;SBI Fixed Maturity Plan (FMP) - Series 17 (1116 Days) - Direct Plan - Growth;INF200KA1J80;;10.0406;;;11-Sep-2019</t>
  </si>
  <si>
    <t>147628;SBI Fixed Maturity Plan (FMP) - Series 17 (1116 Days) - Direct Plan - Income Distribution cum Capital Withdrawal Option (IDCW);INF200KA1J98;;10.0406;;;11-Sep-2019</t>
  </si>
  <si>
    <t>147629;SBI Fixed Maturity Plan (FMP) - Series 17 (1116 Days) - Regular Plan - Growth;INF200KA1J64;;10.0395;;;11-Sep-2019</t>
  </si>
  <si>
    <t>147630;SBI Fixed Maturity Plan (FMP) - Series 17 (1116 Days) - Regular Plan - Income Distribution cum Capital Withdrawal Option (IDCW);INF200KA1J72;;10.0395;;;11-Sep-2019</t>
  </si>
  <si>
    <t>147104;SBI Fixed Maturity Plan (FMP) - Series 2 (1178 Days) - Direct Plan - Growth;INF200KA1D45;;10.5158;;;11-Sep-2019</t>
  </si>
  <si>
    <t>147105;SBI Fixed Maturity Plan (FMP) - Series 2 (1178 Days) - Direct Plan - Income Distribution cum Capital Withdrawal Option (IDCW);INF200KA1D52;;10.5158;;;11-Sep-2019</t>
  </si>
  <si>
    <t>147103;SBI Fixed Maturity Plan (FMP) - Series 2 (1178 Days) - Regular Plan - Growth;INF200KA1D29;;10.5051;;;11-Sep-2019</t>
  </si>
  <si>
    <t>147106;SBI Fixed Maturity Plan (FMP) - Series 2 (1178 Days) - Regular Plan - Income Distribution cum Capital Withdrawal Option (IDCW);INF200KA1D37;;10.5051;;;11-Sep-2019</t>
  </si>
  <si>
    <t>147135;SBI Fixed Maturity Plan (FMP) - Series 3 (1179 Days) - Direct Plan - Growth;INF200KA1D86;;10.5316;;;11-Sep-2019</t>
  </si>
  <si>
    <t>147136;SBI Fixed Maturity Plan (FMP) - Series 3 (1179 Days) - Direct Plan - Income Distribution cum Capital Withdrawal Option (IDCW);INF200KA1D94;;10.5316;;;11-Sep-2019</t>
  </si>
  <si>
    <t>147133;SBI Fixed Maturity Plan (FMP) - Series 3 (1179 Days) - Regular Plan - Growth;INF200KA1D60;;10.5214;;;11-Sep-2019</t>
  </si>
  <si>
    <t>147134;SBI Fixed Maturity Plan (FMP) - Series 3 (1179 Days) - Regular Plan - Income Distribution cum Capital Withdrawal Option (IDCW);INF200KA1D78;;10.5214;;;11-Sep-2019</t>
  </si>
  <si>
    <t>147199;SBI Fixed Maturity Plan (FMP) - Series 4 (365 Days) - Direct Plan - Growth;INF200KA1E28;;10.3590;;;11-Sep-2019</t>
  </si>
  <si>
    <t>147201;SBI Fixed Maturity Plan (FMP) - Series 4 (365 Days) - Regular Plan - Dividend Payout;INF200KA1E10;;10.3496;;;11-Sep-2019</t>
  </si>
  <si>
    <t>147202;SBI Fixed Maturity Plan (FMP) - Series 4 (365 Days) - Regular Plan - Growth;INF200KA1E02;;10.3497;;;11-Sep-2019</t>
  </si>
  <si>
    <t>147200;SBI Fixed Maturity Plan (FMP) - Series 4 - Direct Plan - Dividend Payout;INF200KA1E36;;10.3590;;;11-Sep-2019</t>
  </si>
  <si>
    <t>147248;SBI Fixed Maturity Plan (FMP) - Series 6 (3668 Days) - Direct Plan - Growth;INF200KA1F27;;10.7569;;;11-Sep-2019</t>
  </si>
  <si>
    <t>147249;SBI Fixed Maturity Plan (FMP) - Series 6 (3668 Days) - Direct Plan - Income Distribution cum Capital Withdrawal Option (IDCW);INF200KA1F35;;10.7569;;;11-Sep-2019</t>
  </si>
  <si>
    <t>147247;SBI Fixed Maturity Plan (FMP) - Series 6 (3668 Days) - Regular Plan - Growth;INF200KA1F01;;10.7482;;;11-Sep-2019</t>
  </si>
  <si>
    <t>147250;SBI Fixed Maturity Plan (FMP) - Series 6 (3668 Days) - Regular Plan - Income Distribution cum Capital Withdrawal Option (IDCW);INF200KA1F19;;10.7482;;;11-Sep-2019</t>
  </si>
  <si>
    <t>147318;SBI Fixed Maturity Plan (FMP) - Series 7 (1175 Days) - Direct Plan - Growth;INF200KA1F68;;10.4266;;;11-Sep-2019</t>
  </si>
  <si>
    <t>147319;SBI Fixed Maturity Plan (FMP) - Series 7 (1175 Days) - Direct Plan - Income Distribution cum Capital Withdrawal Option (IDCW);INF200KA1F76;;10.4266;;;11-Sep-2019</t>
  </si>
  <si>
    <t>147320;SBI Fixed Maturity Plan (FMP) - Series 7 (1175 Days) - Regular Plan - Growth;INF200KA1F43;;10.4187;;;11-Sep-2019</t>
  </si>
  <si>
    <t>147317;SBI Fixed Maturity Plan (FMP) - Series 7 (1175 Days) - Regular Plan - Income Distribution cum Capital Withdrawal Option (IDCW);INF200KA1F50;;10.4187;;;11-Sep-2019</t>
  </si>
  <si>
    <t>147333;SBI Fixed Maturity Plan (FMP) - Series 8 (1178 Days) - Direct Plan - Growth;INF200KA1G00;;10.3518;;;11-Sep-2019</t>
  </si>
  <si>
    <t>147334;SBI Fixed Maturity Plan (FMP) - Series 8 (1178 Days) - Direct Plan - Income Distribution cum Capital Withdrawal Option (IDCW);INF200KA1G18;;10.3518;;;11-Sep-2019</t>
  </si>
  <si>
    <t>147331;SBI Fixed Maturity Plan (FMP) - Series 8 (1178 Days) - Regular Plan - Growth;INF200KA1F84;;10.3447;;;11-Sep-2019</t>
  </si>
  <si>
    <t>147332;SBI Fixed Maturity Plan (FMP) - Series 8 (1178 Days) - Regular Plan - Income Distribution cum Capital Withdrawal Option (IDCW);INF200KA1F92;;10.3447;;;11-Sep-2019</t>
  </si>
  <si>
    <t>147422;SBI Fixed Maturity Plan (FMP) - Series 9 (1178 Days) - Direct Plan - Growth;INF200KA1G67;;10.3225;;;11-Sep-2019</t>
  </si>
  <si>
    <t>147424;SBI Fixed Maturity Plan (FMP) - Series 9 (1178 Days) - Direct Plan - Income Distribution cum Capital Withdrawal Option (IDCW);INF200KA1G75;;10.3225;;;11-Sep-2019</t>
  </si>
  <si>
    <t>147423;SBI Fixed Maturity Plan (FMP) - Series 9 (1178 Days) - Regular Plan - Growth;INF200KA1G42;;10.3169;;;11-Sep-2019</t>
  </si>
  <si>
    <t>147421;SBI Fixed Maturity Plan (FMP) - Series 9 (1178 Days) - Regular Plan - Income Distribution cum Capital Withdrawal Option (IDCW);INF200KA1G59;;10.3169;;;11-Sep-2019</t>
  </si>
  <si>
    <t>147509;SBI Fixed Maturity Plan (FMP) - Series 12 (1179 Days) - Direct Plan - Growth;INF200KA1H82;;10.1984;;;11-Sep-2019</t>
  </si>
  <si>
    <t>147510;SBI Fixed Maturity Plan (FMP) - Series 12 (1179 Days) - Direct Plan - Income Distribution cum Capital Withdrawal Option (IDCW);INF200KA1H90;;10.1984;;;11-Sep-2019</t>
  </si>
  <si>
    <t>147508;SBI Fixed Maturity Plan (FMP) - Series 12 (1179 Days) - Regular Plan - Growth;INF200KA1H66;;10.1943;;;11-Sep-2019</t>
  </si>
  <si>
    <t>147511;SBI Fixed Maturity Plan (FMP) - Series 12 (1179 Days) - Regular Plan - Income Distribution cum Capital Withdrawal Option (IDCW);INF200KA1H74;;10.1943;;;11-Sep-2019</t>
  </si>
  <si>
    <t>147520;SBI Fixed Maturity Plan (FMP) - Series 13 (1108 Days) - Direct Plan - Growth;INF200KA1I24;;10.2045;;;11-Sep-2019</t>
  </si>
  <si>
    <t>147521;SBI Fixed Maturity Plan (FMP) - Series 13 (1108 Days) - Direct Plan - Income Distribution cum Capital Withdrawal Option (IDCW);INF200KA1I32;;10.2045;;;11-Sep-2019</t>
  </si>
  <si>
    <t>147523;SBI Fixed Maturity Plan (FMP) - Series 13 (1108 Days) - Regular Plan - Growth;INF200KA1I08;;10.2010;;;11-Sep-2019</t>
  </si>
  <si>
    <t>147522;SBI Fixed Maturity Plan (FMP) - Series 13 (1108 Days) - Regular Plan - Income Distribution cum Capital Withdrawal Option (IDCW);INF200KA1I16;;10.2010;;;11-Sep-2019</t>
  </si>
  <si>
    <t>136332;SUNDARAM CAPITAL PROTECTION ORIENTED FUND - 5 YEARS - SERIES 7 - DIRECT PLAN - GROWTH;INF903JA1047;;13.1572;;;11-Sep-2019</t>
  </si>
  <si>
    <t>136331;SUNDARAM CAPITAL PROTECTION ORIENTED FUND - 5 YEARS - SERIES 7 - DIRECT PLAN DIVIDEND PAYOUT;INF903JA1054;;11.8268;;;11-Sep-2019</t>
  </si>
  <si>
    <t>136333;SUNDARAM CAPITAL PROTECTION ORIENTED FUND - 5 YEARS - SERIES 7 - REGULAR PLAN - DIVIDEND PAYOUT;INF903JA1039;;11.6611;;;11-Sep-2019</t>
  </si>
  <si>
    <t>136334;SUNDARAM CAPITAL PROTECTION ORIENTED FUND - 5 YEARS - SERIES 7 - REGULAR PLAN - GROWTH OPTION;INF903JA1021;;12.9851;;;11-Sep-2019</t>
  </si>
  <si>
    <t>139096;Sundaram CPOF 5 YRS SR 8 Direct Plan - Growth;INF903JA1252;;12.8953;;;11-Sep-2019</t>
  </si>
  <si>
    <t>139095;Sundaram CPOF 5 YRS SR 8 Direct Plan - Payout of Income Distribution cum Capital Withdrawal (IDCW);INF903JA1237;;11.6252;;;11-Sep-2019</t>
  </si>
  <si>
    <t>139097;Sundaram CPOF 5 YRS SR 8 Regular Plan - Growth;INF903JA1245;;12.7793;;;11-Sep-2019</t>
  </si>
  <si>
    <t>139098;Sundaram CPOF 5 YRS SR 8 Regular Plan - Payout of Income Distribution cum Capital Withdrawal (IDCW);INF903JA1203;;11.5141;;;11-Sep-2019</t>
  </si>
  <si>
    <t>142230;Sundaram Fixed Term Plan IC Direct Plan - Growth;INF903JA1BX3;;11.4080;;;11-Sep-2019</t>
  </si>
  <si>
    <t>142229;Sundaram Fixed Term Plan IC Direct Plan - Payout of Income Distribution cum Capital Withdrawal (IDCW);INF903JA1BY1;;10.8832;;;11-Sep-2019</t>
  </si>
  <si>
    <t>142232;Sundaram Fixed Term Plan IC Regular Plan - Growth;INF903JA1BV7;;11.4061;;;11-Sep-2019</t>
  </si>
  <si>
    <t>142231;Sundaram Fixed Term Plan IC Regular Plan - Payout of Income Distribution cum Capital Withdrawal (IDCW);INF903JA1BW5;;10.8813;;;11-Sep-2019</t>
  </si>
  <si>
    <t>142400;Sundaram Fixed Term Plan IE Direct Plan - Growth;INF903JA1CF8;;11.1362;;;11-Sep-2019</t>
  </si>
  <si>
    <t>142399;Sundaram Fixed Term Plan IE Direct Plan - Payout of Income Distribution cum Capital Withdrawal (IDCW);INF903JA1CG6;;10.7229;;;11-Sep-2019</t>
  </si>
  <si>
    <t>142402;Sundaram Fixed Term Plan IE Regular Plan - Growth;INF903JA1CD3;;11.0764;;;11-Sep-2019</t>
  </si>
  <si>
    <t>142401;Sundaram Fixed Term Plan IE Regular Plan - Payout of Income Distribution cum Capital Withdrawal (IDCW);INF903JA1CE1;;10.6636;;;11-Sep-2019</t>
  </si>
  <si>
    <t>143975;Sundaram Fixed Term Plan IJ Direct Plan - Growth;INF903JA1DX9;;11.2697;;;11-Sep-2019</t>
  </si>
  <si>
    <t>143976;Sundaram Fixed Term Plan IJ Direct Plan - Payout of Income Distribution cum Capital Withdrawal (IDCW);INF903JA1DY7;;10.9546;;;11-Sep-2019</t>
  </si>
  <si>
    <t>143973;Sundaram Fixed Term Plan IJ Regular Plan - Growth;INF903JA1DV3;;11.2629;;;11-Sep-2019</t>
  </si>
  <si>
    <t>143974;Sundaram Fixed Term Plan IJ Regular Plan - Payout of Income Distribution cum Capital Withdrawal (IDCW);INF903JA1DW1;;10.9478;;;11-Sep-2019</t>
  </si>
  <si>
    <t>144237;Sundaram Fixed Term Plan IK Direct Plan - Growth;INF903JA1EJ6;;11.2430;;;11-Sep-2019</t>
  </si>
  <si>
    <t>144238;Sundaram Fixed Term Plan IK Direct Plan - Payout of Income Distribution cum Capital Withdrawal (IDCW);INF903JA1EK4;;10.9265;;;11-Sep-2019</t>
  </si>
  <si>
    <t>144239;Sundaram Fixed Term Plan IK Regular Plan - Growth;INF903JA1EH0;;11.2272;;;11-Sep-2019</t>
  </si>
  <si>
    <t>144240;Sundaram Fixed Term Plan IK Regular Plan - Payout of Income Distribution cum Capital Withdrawal (IDCW);INF903JA1EI8;;10.9126;;;11-Sep-2019</t>
  </si>
  <si>
    <t>146945;Sundaram Fixed Term Plan IS Direct Plan - Growth;INF903JA1HP6;;10.5595;;;11-Sep-2019</t>
  </si>
  <si>
    <t>146946;Sundaram Fixed Term Plan IS Regular Plan - Growth;INF903JA1HN1;;10.5534;;;11-Sep-2019</t>
  </si>
  <si>
    <t>146947;Sundaram Fixed Term Plan IS Regular Plan - Payout of Income Distribution cum Capital Withdrawal (IDCW);INF903JA1HO9;;10.5533;;;11-Sep-2019</t>
  </si>
  <si>
    <t>136344;SUNDARAM HYBRID FUND - SERIES O - DIRECT PLAN - GROWTH OPTION;INF903J012Z0;;12.8475;;;11-Sep-2019</t>
  </si>
  <si>
    <t>136339;SUNDARAM HYBRID FUND - SERIES O - DIRECT PLAN - HALF YEARLY DIVIDEND PAYOUT;INF903J013Z8;;11.4178;;;11-Sep-2019</t>
  </si>
  <si>
    <t>136343;SUNDARAM HYBRID FUND - SERIES O - DIRECT PLAN - YEARLY DIVIDEND PAYOUT;INF903J014Z6;;11.4609;;;11-Sep-2019</t>
  </si>
  <si>
    <t>136341;SUNDARAM HYBRID FUND - SERIES O - REGULAR PLAN - HALF YEARLY DIVIDEND PAYOUT;INF903J010Z4;;11.2828;;;11-Sep-2019</t>
  </si>
  <si>
    <t>136342;SUNDARAM HYBRID FUND - SERIES O - REGULAR PLAN - YEARLY DIVIDEND PAYOUT;INF903J011Z2;;11.3391;;;11-Sep-2019</t>
  </si>
  <si>
    <t>136340;SUNDARAM HYBRID SERIES O - REGULAR PLAN - GROWTH OPTION;INF903J019Y8;;12.7189;;;11-Sep-2019</t>
  </si>
  <si>
    <t>136544;SUNDARAM HYBRID SERIES P DIRECT  PLAN  HALF YEARLY DIVIDEDN;INF903JA1104;;11.4620;;;11-Sep-2019</t>
  </si>
  <si>
    <t>136542;SUNDARAM HYBRID SERIES P DIRECT PLAN GROWTH;INF903JA1096;;12.8558;;;11-Sep-2019</t>
  </si>
  <si>
    <t>136543;SUNDARAM HYBRID SERIES P DIRECT PLAN YEARLY DIVIDEND;INF903JA1112;;11.4655;;;11-Sep-2019</t>
  </si>
  <si>
    <t>136539;SUNDARAM HYBRID SERIES P REGULAR PLAN GROWTH;INF903JA1062;;12.6718;;;11-Sep-2019</t>
  </si>
  <si>
    <t>136540;SUNDARAM HYBRID SERIES P REGULAR PLAN HALF YEARLY DIVIDEND;INF903JA1070;;11.2888;;;11-Sep-2019</t>
  </si>
  <si>
    <t>136541;SUNDARAM HYBRID SERIES P REGULAR PLAN YEARLY DIVIDEND;INF903JA1088;;11.2894;;;11-Sep-2019</t>
  </si>
  <si>
    <t>141254;SUNDARAM HYBRID SERIES U DIRECT PLAN  HALF YEARLY DIVIDEND  PAYOUT;INF903JA1AF2;;11.1845;;;11-Sep-2019</t>
  </si>
  <si>
    <t>141253;SUNDARAM HYBRID SERIES U DIRECT PLAN GROWTH;INF903JA1AE5;;11.8905;;;11-Sep-2019</t>
  </si>
  <si>
    <t>141255;SUNDARAM HYBRID SERIES U REGULAR PLAN GROWTH;INF903JA1AB1;;11.7540;;;11-Sep-2019</t>
  </si>
  <si>
    <t>141251;SUNDARAM HYBRID SERIES U REGULAR PLAN HALF YEARLY DIVIDEND PAYOUT;INF903JA1AC9;;11.0511;;;11-Sep-2019</t>
  </si>
  <si>
    <t>141252;SUNDARAM HYBRID SERIES U REGULAR PLAN YEARLY DIVIDEND PAYOUT;INF903JA1AD7;;11.1188;;;11-Sep-2019</t>
  </si>
  <si>
    <t>142942;TATA Fixed Maturity Plan Series 53 Sch B- Direct Plan -Payout of Income Distribution cum capital withdrawal option;INF277K010G9;;11.2802;;;11-Sep-2019</t>
  </si>
  <si>
    <t>142941;TATA Fixed Maturity Plan Series 53 Sch B- Regular Plan - Payout of Income Distribution cum capital withdrawal option;INF277K018F4;;11.2457;;;11-Sep-2019</t>
  </si>
  <si>
    <t>142943;Tata Fixed Maturity Plan Series 53 Scheme B Direct Plan Growth;INF277K019F2;;11.2802;;;11-Sep-2019</t>
  </si>
  <si>
    <t>142944;Tata Fixed Maturity Plan Series 53 Scheme B Regular Plan Growth;INF277K017F6;;11.2458;;;11-Sep-2019</t>
  </si>
  <si>
    <t>142891;TATA Fixed Maturity Plan Series 53 Sch A- Direct Plan - Payout of Income Distribution cum capital withdrawal option;INF277K016F8;;11.3089;;;11-Sep-2019</t>
  </si>
  <si>
    <t>142889;TATA Fixed Maturity Plan Series 53 Sch A- Regular Plan - Payout of Income Distribution cum capital withdrawal option;INF277K014F3;;11.2742;;;11-Sep-2019</t>
  </si>
  <si>
    <t>142892;Tata Fixed Maturity Plan Series 53 Scheme A Direct Plan Growth;INF277K015F0;;11.3089;;;11-Sep-2019</t>
  </si>
  <si>
    <t>142890;Tata Fixed Maturity Plan Series 53 Scheme A Regular Plan Growth;INF277K013F5;;11.2741;;;11-Sep-2019</t>
  </si>
  <si>
    <t>143315;TATA Fixed Maturity Plan Series 54 Sch A- Direct Plan -Payout of Income Distribution cum capital withdrawal option;INF277K018G2;;11.3608;;;11-Sep-2019</t>
  </si>
  <si>
    <t>143314;TATA Fixed Maturity Plan Series 54 Sch A- Regular Plan -Payout of Income Distribution cum capital withdrawal option;INF277K016G6;;11.3219;;;11-Sep-2019</t>
  </si>
  <si>
    <t>143313;Tata Fixed Maturity Plan Series 54 Scheme A -Regular Plan Growth;INF277K015G8;;11.3218;;;11-Sep-2019</t>
  </si>
  <si>
    <t>143312;Tata Fixed Maturity Plan Series 54 Scheme A-Direct Plan Growth;INF277K017G4;;11.3608;;;11-Sep-2019</t>
  </si>
  <si>
    <t>143750;TATA Fixed Maturity Plan Series 55 Sch A- Direct Plan - Payout of Income Distribution cum capital withdrawal option;INF277K016H4;;11.3176;;;11-Sep-2019</t>
  </si>
  <si>
    <t>143748;TATA Fixed Maturity Plan Series 55 Sch A- Regular Plan - Payout of Income Distribution cum capital withdrawal option;INF277K014H9;;11.2891;;;11-Sep-2019</t>
  </si>
  <si>
    <t>143749;Tata Fixed Maturity Plan Series 55 Scheme A - Direct Plan - Growth;INF277K015H6;;11.3176;;;11-Sep-2019</t>
  </si>
  <si>
    <t>143747;Tata Fixed Maturity Plan Series 55 Scheme A - Regular Plan - Growth;INF277K013H1;;11.2891;;;11-Sep-2019</t>
  </si>
  <si>
    <t>143811;TATA Fixed Maturity Plan Series 55 Sch B- Direct Plan - Payout of Income Distribution cum capital withdrawal option;INF277K014I7;;11.1921;;;11-Sep-2019</t>
  </si>
  <si>
    <t>143812;TATA Fixed Maturity Plan Series 55 Sch B- Regular Plan - Payout of Income Distribution cum capital withdrawal option;INF277K012I1;;11.1612;;;11-Sep-2019</t>
  </si>
  <si>
    <t>143810;Tata Fixed Maturity Plan Series 55 Scheme B Direct Plan Growth;INF277K013I9;;11.1920;;;11-Sep-2019</t>
  </si>
  <si>
    <t>143809;Tata Fixed Maturity Plan Series 55 Scheme B Regular Plan Growth;INF277K011I3;;11.1612;;;11-Sep-2019</t>
  </si>
  <si>
    <t>144288;TATA Fixed Maturity Plan Series 55 Sch D- Direct Plan - Payout of Income Distribution cum capital withdrawal option;INF277K010K1;;11.1275;;;11-Sep-2019</t>
  </si>
  <si>
    <t>144290;TATA Fixed Maturity Plan Series 55 Sch D- Regular Plan - Payout of Income Distribution cum capital withdrawal option;INF277K018J6;;11.0984;;;11-Sep-2019</t>
  </si>
  <si>
    <t>144287;Tata Fixed Maturity Plan Series 55 Scheme D-Direct Plan -Growth;INF277K019J4;;11.1275;;;11-Sep-2019</t>
  </si>
  <si>
    <t>144289;Tata Fixed Maturity Plan Series 55 Scheme D-Regular Plan-Growth;INF277K017J8;;11.0983;;;11-Sep-2019</t>
  </si>
  <si>
    <t>144291;TATA Fixed Maturity Plan Series 55 Sch E- Direct Plan - Payout of Income Distribution cum capital withdrawal option;INF277K014K3;;10.0970;;;11-Sep-2019</t>
  </si>
  <si>
    <t>144294;TATA Fixed Maturity Plan Series 55 Sch E- Regular Plan - Payout of Income Distribution cum capital withdrawal option;INF277K012K7;;10.0536;;;11-Sep-2019</t>
  </si>
  <si>
    <t>144292;Tata Fixed Maturity Plan Series 55 Scheme E -Regular Plan-Growth;INF277K011K9;;10.0539;;;11-Sep-2019</t>
  </si>
  <si>
    <t>144293;Tata Fixed Maturity Plan Series 55 Scheme E-Direct Plan-Growth;INF277K013K5;;10.0969;;;11-Sep-2019</t>
  </si>
  <si>
    <t>144541;TATA Fixed Maturity Plan Series 55 Sch F Direct Plan - Payout of Income Distribution cum capital withdrawal option;INF277K016L6;;10.0513;;;11-Sep-2019</t>
  </si>
  <si>
    <t>144540;TATA Fixed Maturity Plan Series 55 Sch F Regular Plan - Payout of Income Distribution cum capital withdrawal option;INF277K014L1;;10.0111;;;11-Sep-2019</t>
  </si>
  <si>
    <t>144539;Tata Fixed Maturity Plan Series 55 Scheme F -Regular Plan-Growth;INF277K013L3;;10.0114;;;11-Sep-2019</t>
  </si>
  <si>
    <t>144542;Tata Fixed Maturity Plan Series 55 Scheme F-Direct Plan-Growth;INF277K015L8;;10.0514;;;11-Sep-2019</t>
  </si>
  <si>
    <t>144621;TATA Fixed Maturity Plan Series 55 Sch G Direct Plan - Payout of Income Distribution cum capital withdrawal option;INF277K010M7;;11.1098;;;11-Sep-2019</t>
  </si>
  <si>
    <t>144623;TATA Fixed Maturity Plan Series 55 Sch G Regular Plan - Payout of Income Distribution cum capital withdrawal option;INF277K018L2;;11.0835;;;11-Sep-2019</t>
  </si>
  <si>
    <t>144620;Tata Fixed Maturity Plan Series 55 Scheme G-Direct Plan-Growth;INF277K019L0;;11.1098;;;11-Sep-2019</t>
  </si>
  <si>
    <t>144622;Tata Fixed Maturity Plan Series 55 Scheme G-Regular Plan-Growth;INF277K017L4;;11.0836;;;11-Sep-2019</t>
  </si>
  <si>
    <t>144882;TATA Fixed Maturity Plan Series 55 Sch I Direct Plan - Payout of Income Distribution cum capital withdrawal option;INF277K018M0;;11.1469;;;11-Sep-2019</t>
  </si>
  <si>
    <t>144881;TATA Fixed Maturity Plan Series 55 Sch I Regular Plan - Payout of Income Distribution cum capital withdrawal option;INF277K016M4;;11.1208;;;11-Sep-2019</t>
  </si>
  <si>
    <t>144883;Tata Fixed Maturity Plan Series 55 Scheme I-Direct Plan-Growth;INF277K017M2;;11.1464;;;11-Sep-2019</t>
  </si>
  <si>
    <t>144880;Tata Fixed Maturity Plan Series 55 Scheme I-Regular Plan-Growth;INF277K015M6;;11.1209;;;11-Sep-2019</t>
  </si>
  <si>
    <t>144984;Tata Fixed Matuirty Plan Series 56 Scheme A-Regular Plan-Growth;INF277K013N9;;11.1456;;;11-Sep-2019</t>
  </si>
  <si>
    <t>144983;TATA Fixed Maturity Plan Series 56 Sch A Direct Plan -Payout of Income Distribution cum capital withdrawal option;INF277K016N2;;11.1704;;;11-Sep-2019</t>
  </si>
  <si>
    <t>144982;TATA Fixed Maturity Plan Series 56 Sch A Regular Plan - Payout of Income Distribution cum capital withdrawal option;INF277K014N7;;11.1457;;;11-Sep-2019</t>
  </si>
  <si>
    <t>144985;Tata Fixed Maturity Plan Series 56 Scheme A-Direct Plan-Growth;INF277K015N4;;11.1704;;;11-Sep-2019</t>
  </si>
  <si>
    <t>145094;TATA Fixed Maturity Plan Series 56 Sch B Direct Plan - Payout of Income Distribution cum capital withdrawal option;INF277K010O3;;10.8922;;;11-Sep-2019</t>
  </si>
  <si>
    <t>145093;TATA Fixed Maturity Plan Series 56 Sch B Regular Plan -Payout of Income Distribution cum capital withdrawal option;INF277K019N6;;10.8526;;;11-Sep-2019</t>
  </si>
  <si>
    <t>145096;Tata Fixed Maturity Plan Series 56 Scheme B-Direct Plan-Growth;INF277K018N8;;10.8921;;;11-Sep-2019</t>
  </si>
  <si>
    <t>145095;Tata Fixed Maturity Plan Series 56 Scheme B-Regular Plan-Growth;INF277K017N0;;10.8525;;;11-Sep-2019</t>
  </si>
  <si>
    <t>145212;TATA Fixed Maturity Plan Series 56 Sch C Direct Plan - Payout of Income Distribution cum capital withdrawal option;INF277K012P6;;11.1109;;;11-Sep-2019</t>
  </si>
  <si>
    <t>145211;TATA Fixed Maturity Plan Series 56 Sch C Regular Plan - Payout of Income Distribution cum capital withdrawal option;INF277K010P0;;11.0767;;;11-Sep-2019</t>
  </si>
  <si>
    <t>145214;Tata Fixed Maturity Plan Series 56 Scheme C-Direct Plan-Growth;INF277K011P8;;11.1110;;;11-Sep-2019</t>
  </si>
  <si>
    <t>145213;Tata Fixed Maturity Plan Series 56 Scheme C-Regular Plan-Growth;INF277K019O4;;11.0767;;;11-Sep-2019</t>
  </si>
  <si>
    <t>145304;Tata Fixed Matuirty Plan Series 56 Scheme D-Direct Plan-Growth;INF277K015P9;;11.0187;;;11-Sep-2019</t>
  </si>
  <si>
    <t>145305;TATA Fixed Maturity Plan Series 56 Sch D Direct Plan - Payout of Income Distribution cum capital withdrawal option;INF277K016P7;;11.0191;;;11-Sep-2019</t>
  </si>
  <si>
    <t>145306;TATA Fixed Maturity Plan Series 56 Sch D Regular Plan - Payout of Income Distribution cum capital withdrawal option;INF277K014P2;;10.9868;;;11-Sep-2019</t>
  </si>
  <si>
    <t>145303;Tata Fixed Maturity Plan Series 56 Scheme D-Regular Plan-Growth;INF277K013P4;;10.9868;;;11-Sep-2019</t>
  </si>
  <si>
    <t>145584;TATA Fixed Maturity Plan Series 56 Sch F Direct Plan - Payout of Income Distribution cum capital withdrawal option;INF277K014Q0;;11.0145;;;11-Sep-2019</t>
  </si>
  <si>
    <t>145582;TATA Fixed Maturity Plan Series 56 Sch F Regular Plan - Payout of Income Distribution cum capital withdrawal option;INF277K012Q4;;10.9926;;;11-Sep-2019</t>
  </si>
  <si>
    <t>145583;Tata Fixed Maturity Plan Series 56 Scheme F - Direct Plan - Growth;INF277K013Q2;;11.0145;;;11-Sep-2019</t>
  </si>
  <si>
    <t>145581;Tata Fixed Maturity Plan Series 56 Scheme F - Regular Plan - Growth;INF277K011Q6;;10.9926;;;11-Sep-2019</t>
  </si>
  <si>
    <t>140558;Union Capital Protection Oriented Fund - Series 7 - Direct Plan - Dividend Option;INF582M01CL6;;11.3123;;;11-Sep-2019</t>
  </si>
  <si>
    <t>140557;Union Capital Protection Oriented Fund - Series 7 - Direct Plan - Growth Option;INF582M01CK8;;11.3123;;;11-Sep-2019</t>
  </si>
  <si>
    <t>140555;Union Capital Protection Oriented Fund - Series 7 - Regular Plan - Dividend Option;INF582M01CO0;;11.1388;;;11-Sep-2019</t>
  </si>
  <si>
    <t>140556;Union Capital Protection Oriented Fund - Series 7 - Regular Plan - Growth Option;INF582M01CN2;;11.1388;;;11-Sep-2019</t>
  </si>
  <si>
    <t>141727;Union Capital Protection Oriented Fund - Series 8 - Direct Plan - Growth Option;INF582M01CY9;;10.9602;;;11-Sep-2019</t>
  </si>
  <si>
    <t>141728;Union Capital Protection Oriented Fund - Series 8 - Regular Plan - Dividend Option;INF582M01DC3;;10.8325;;;11-Sep-2019</t>
  </si>
  <si>
    <t>141729;Union Capital Protection Oriented Fund - Series 8 - Regular Plan - Growth Option;INF582M01DB5;;10.8325;;;11-Sep-2019</t>
  </si>
  <si>
    <t>141245;UTI Capital Protection Oriented Scheme - Series IX-I (1467 Days) - Direct Plan - IDCW;INF789FC1TE6;;11.5812;;;11-Sep-2019</t>
  </si>
  <si>
    <t>141243;UTI Capital Protection Oriented Scheme - Series IX-I (1467 Days) - Regular Plan - IDCW;INF789FC1TC0;;11.1692;;;11-Sep-2019</t>
  </si>
  <si>
    <t>141244;UTI Capital Protection Oriented Scheme Series IX-I (1467 Days) - Direct Plan - Growth Option;INF789FC1TF3;;11.5812;;;11-Sep-2019</t>
  </si>
  <si>
    <t>141246;UTI Capital Protection Oriented Scheme Series IX-I (1467 Days) - Regular Plan - Growth Option;INF789FC1TD8;;11.1692;;;11-Sep-2019</t>
  </si>
  <si>
    <t>141463;UTI Capital Protection Oriented Scheme - Series IX-II (1462 Days) - Direct Plan - IDCW;INF789FC1A04;;11.4531;;;11-Sep-2019</t>
  </si>
  <si>
    <t>141465;UTI Capital Protection Oriented Scheme - Series IX-II (1462 Days) - Regular Plan - IDCW;INF789FC1ZY1;;11.0718;;;11-Sep-2019</t>
  </si>
  <si>
    <t>141466;UTI Capital Protection Oriented Scheme Series IX-II ( 1462 Days) - Direct Plan - Growth Option;INF789FC1A12;;11.4531;;;11-Sep-2019</t>
  </si>
  <si>
    <t>141464;UTI Capital Protection Oriented Scheme Series IX-II ( 1462 Days) - Regular Plan - Growth Option;INF789FC1ZZ8;;11.0719;;;11-Sep-2019</t>
  </si>
  <si>
    <t>141701;UTI Capital Protection Oriented Scheme - Series IX-III (1389 Days) - Direct Plan - IDCW;INF789FC1Q14;;11.3067;;;11-Sep-2019</t>
  </si>
  <si>
    <t>141699;UTI Capital Protection Oriented Scheme - Series IX-III (1389 Days) - Regular Plan - IDCW;INF789FC1P98;;10.957;;;11-Sep-2019</t>
  </si>
  <si>
    <t>141700;UTI Capital Protection Oriented Scheme Series IX-III ( 1389 Days) - Direct Plan - Growth Option;INF789FC1Q22;;11.3067;;;11-Sep-2019</t>
  </si>
  <si>
    <t>141698;UTI Capital Protection Oriented Scheme Series IX-III ( 1389 Days) - Regular Plan - Growth Option;INF789FC1Q06;;10.957;;;11-Sep-2019</t>
  </si>
  <si>
    <t>136501;UTI Capital Protection Oriented Scheme Series VII-III (1279 Days) - Direct Plan - Dividend Option;INF789FB14W3;;13.0445;;;11-Sep-2019</t>
  </si>
  <si>
    <t>136504;UTI Capital Protection Oriented Scheme Series VII-III (1279 Days) - Direct Plan - Growth Option;INF789FB15W0;;13.0445;;;11-Sep-2019</t>
  </si>
  <si>
    <t>136503;UTI Capital Protection Oriented Scheme Series VII-III (1279 Days) - Regular Plan - Dividend Option;INF789FB12W7;;12.3609;;;11-Sep-2019</t>
  </si>
  <si>
    <t>136502;UTI Capital Protection Oriented Scheme Series VII-III (1279 Days) - Regular Plan - Growth Option;INF789FB13W5;;12.361;;;11-Sep-2019</t>
  </si>
  <si>
    <t>139301;UTI Capital Protection Oriented Scheme Series VII-IV (1278 Days) - Direct Plan - Dividend Option;INF789FC1717;;12.7519;;;11-Sep-2019</t>
  </si>
  <si>
    <t>139299;UTI Capital Protection Oriented Scheme Series VII-IV (1278 Days) - Direct Plan - Growth Option;INF789FC1725;;12.7519;;;11-Sep-2019</t>
  </si>
  <si>
    <t>139302;UTI Capital Protection Oriented Scheme Series VII-IV (1278 Days) - Regular Plan - Dividend Option;INF789FC1691;;12.1448;;;11-Sep-2019</t>
  </si>
  <si>
    <t>139300;UTI Capital Protection Oriented Scheme Series VII-IV (1278 Days) - Regular Plan - Growth Option;INF789FC1709;;12.1448;;;11-Sep-2019</t>
  </si>
  <si>
    <t>139375;UTI Capital Protection Oriented Scheme Series VII-V (1281 Days) - Direct Plan - Dividend Option;INF789FC1956;;12.6175;;;11-Sep-2019</t>
  </si>
  <si>
    <t>139372;UTI Capital Protection Oriented Scheme Series VII-V (1281 Days) - Direct Plan - Growth Option;INF789FC1964;;12.6175;;;11-Sep-2019</t>
  </si>
  <si>
    <t>139374;UTI Capital Protection Oriented Scheme Series VII-V (1281 Days) - Regular Plan - Dividend Option;INF789FC1931;;11.9975;;;11-Sep-2019</t>
  </si>
  <si>
    <t>139373;UTI Capital Protection Oriented Scheme Series VII-V (1281 Days) - Regular Plan - Growth Option;INF789FC1949;;11.9975;;;11-Sep-2019</t>
  </si>
  <si>
    <t>139693;UTI Capital Protection Oriented Scheme Series VIII-I (1278 Days) - Direct Plan - Dividend Option;INF789FC1CF9;;12.4009;;;11-Sep-2019</t>
  </si>
  <si>
    <t>139696;UTI Capital Protection Oriented Scheme Series VIII-I (1278 Days) - Direct Plan - Growth Option;INF789FC1CG7;;12.4009;;;11-Sep-2019</t>
  </si>
  <si>
    <t>139694;UTI Capital Protection Oriented Scheme Series VIII-I (1278 Days) - Regular Plan - Dividend Option;INF789FC1CD4;;11.846;;;11-Sep-2019</t>
  </si>
  <si>
    <t>139695;UTI Capital Protection Oriented Scheme Series VIII-I (1278 Days) - Regular Plan - Growth Option;INF789FC1CE2;;11.846;;;11-Sep-2019</t>
  </si>
  <si>
    <t>139860;UTI Capital Protection Oriented Scheme - Series VIII-II (1831 Days) - Direct Plan - IDCW;INF789FC1DN1;;12.3858;;;11-Sep-2019</t>
  </si>
  <si>
    <t>139862;UTI Capital Protection Oriented Scheme - Series VIII-II (1831 Days) - Regular Plan - IDCW;INF789FC1DL5;;11.8253;;;11-Sep-2019</t>
  </si>
  <si>
    <t>139861;UTI Capital Protection Oriented Scheme Series VIII - II (1831 Days) - Regular Plan - Growth Option;INF789FC1DM3;;11.8253;;;11-Sep-2019</t>
  </si>
  <si>
    <t>139859;UTI Capital Protection Oriented Scheme Series VIII -II  (1831 Days) - Direct Plan - Growth Option;INF789FC1DO9;;12.3858;;;11-Sep-2019</t>
  </si>
  <si>
    <t>139987;UTI Capital Protection Oriented Scheme Series VIII-III (1281 Days) - Direct Plan - Dividend Option;INF789FC1EB4;;12.0889;;;11-Sep-2019</t>
  </si>
  <si>
    <t>139988;UTI Capital Protection Oriented Scheme Series VIII-III (1281 Days) - Regular Plan - Dividend Option;INF789FC1DZ5;;11.5713;;;11-Sep-2019</t>
  </si>
  <si>
    <t>139985;UTI Capital Protection Oriented Scheme Series VIII-III (1281 Days) - Regular Plan - Growth Option;INF789FC1EA6;;11.5713;;;11-Sep-2019</t>
  </si>
  <si>
    <t>139986;UTI Capital Protection Oriented Scheme Series VIII-III (1281Days) - Direct Plan - Growth Option;INF789FC1EC2;;12.0888;;;11-Sep-2019</t>
  </si>
  <si>
    <t>140065;UTI Capital Protection Oriented Scheme - Series VIII-IV (1996 Days) - Direct Plan - IDCW;INF789FC1EZ3;;12.0969;;;11-Sep-2019</t>
  </si>
  <si>
    <t>140067;UTI Capital Protection Oriented Scheme - Series VIII-IV (1996 Days) - Regular Plan - IDCW;INF789FC1EX8;;11.5934;;;11-Sep-2019</t>
  </si>
  <si>
    <t>140068;UTI Capital Protection Oriented Scheme Series VIII-IV (1996 Days) - Direct Plan - Growth Option;INF789FC1FA3;;12.097;;;11-Sep-2019</t>
  </si>
  <si>
    <t>140066;UTI Capital Protection Oriented Scheme Series VIII-IV (1996 Days) - Regular Plan - Growth Option;INF789FC1EY6;;11.5934;;;11-Sep-2019</t>
  </si>
  <si>
    <t>143088;UTI Capital Protection Oriented Scheme - Series X-II (1134 Days) - Direct Plan - IDCW;INF789FC19P4;;11.0089;;;11-Sep-2019</t>
  </si>
  <si>
    <t>143087;UTI Capital Protection Oriented Scheme - Series X-II (1134 Days) - Regular Plan - IDCW;INF789FC17P8;;10.8216;;;11-Sep-2019</t>
  </si>
  <si>
    <t>143085;UTI Capital Protection Oriented Scheme Series X-II ( 1134 Days) - Direct Plan - Growth Option;INF789FC10Q1;;11.0089;;;11-Sep-2019</t>
  </si>
  <si>
    <t>143086;UTI Capital Protection Oriented Scheme Series X-II ( 1134 Days) - Regular Plan - Growth Option;INF789FC18P6;;10.8216;;;11-Sep-2019</t>
  </si>
  <si>
    <t>135304;UTI Dual Advantage Fixed Term Fund Series II-I (1998 Days) - Direct Plan - Dividend Option;INF789FB1W26;;12.8137;;;11-Sep-2019</t>
  </si>
  <si>
    <t>135302;UTI Dual Advantage Fixed Term Fund Series II-I (1998 Days) - Direct Plan - Growth Option;INF789FB1W34;;12.8137;;;11-Sep-2019</t>
  </si>
  <si>
    <t>135303;UTI Dual Advantage Fixed Term Fund Series II-I (1998 Days) - Regular Plan - Dividend Option;INF789FB1W00;;12.0031;;;11-Sep-2019</t>
  </si>
  <si>
    <t>135301;UTI Dual Advantage Fixed Term Fund Series II-I (1998 Days) - Regular Plan - Growth Option;INF789FB1W18;;12.0031;;;11-Sep-2019</t>
  </si>
  <si>
    <t>135358;UTI Dual Advantage Fixed Term Fund Series II-II (1997 Days) - Direct Plan - Dividend Option;INF789FB1Z49;;12.1545;;;11-Sep-2019</t>
  </si>
  <si>
    <t>135359;UTI Dual Advantage Fixed Term Fund Series II-II (1997 Days) - Direct Plan- Growth Option;INF789FB1Z56;;12.1545;;;11-Sep-2019</t>
  </si>
  <si>
    <t>135357;UTI Dual Advantage Fixed Term Fund Series II-II (1997 days) - Regular Plan - Dividend Option;INF789FB1Z23;;11.6684;;;11-Sep-2019</t>
  </si>
  <si>
    <t>135360;UTI Dual Advantage Fixed Term Fund Series II-II (1997 Days) - Regular Plan - Growth Option;INF789FB1Z31;;11.6684;;;11-Sep-2019</t>
  </si>
  <si>
    <t>135513;UTI Dual Advantage Fixed Term Fund Series II-III (1998 Days) - Direct Plan - Growth Option;INF789FB13E3;;13.9428;;;11-Sep-2019</t>
  </si>
  <si>
    <t>135512;UTI Dual Advantage Fixed Term Fund Series II-III (1998 Days) - Direct Plan - IDCW;INF789FB12E5;;13.9429;;;11-Sep-2019</t>
  </si>
  <si>
    <t>135511;UTI Dual Advantage Fixed Term Fund Series II-III (1998 Days) - Regular Plan - Growth Option;INF789FB11E7;;13.343;;;11-Sep-2019</t>
  </si>
  <si>
    <t>135510;UTI Dual Advantage Fixed Term Fund Series II-III (1998 Days) - Regular Plan - IDCW;INF789FB10E9;;13.343;;;11-Sep-2019</t>
  </si>
  <si>
    <t>135863;UTI - Dual Advantage Fixed Term Series II-IV (1997 Days) - Direct Plan - Growth Option;INF789FB11K4;;14.0588;;;11-Sep-2019</t>
  </si>
  <si>
    <t>135860;UTI - Dual Advantage Fixed Term Series II-IV (1997 Days) - Regular Plan - Growth Option;INF789FB19J9;;13.2273;;;11-Sep-2019</t>
  </si>
  <si>
    <t>135861;UTI Dual Advantage Fixed Term Fund Series II-IV (1997 Days) - Direct Plan - IDCW;INF789FB10K6;;14.0588;;;11-Sep-2019</t>
  </si>
  <si>
    <t>135862;UTI Dual Advantage Fixed Term Fund Series II-IV (1997 Days) - Regular Plan - IDCW;INF789FB18J1;;13.2273;;;11-Sep-2019</t>
  </si>
  <si>
    <t>136124;UTI - Dual Advantage Fixed Term Series II-V (1997 Days) - Direct Plan - Growth Option;INF789FB13P9;;12.4429;;;11-Sep-2019</t>
  </si>
  <si>
    <t>136122;UTI - Dual Advantage Fixed Term Series II-V (1997 Days) - Regular Plan - Growth Option;INF789FB11P3;;11.7522;;;11-Sep-2019</t>
  </si>
  <si>
    <t>136123;UTI Dual Advantage Fixed Term Fund Series II-V (1997 Days) - Direct Plan - IDCW;INF789FB12P1;;12.4428;;;11-Sep-2019</t>
  </si>
  <si>
    <t>136121;UTI Dual Advantage Fixed Term Fund Series II-V (1997 Days) - Regular Plan - IDCW;INF789FB10P5;;11.7522;;;11-Sep-2019</t>
  </si>
  <si>
    <t>136419;UTI - Dual Advantage Fixed Term Series III-I (1998 Days) - Direct Plan - Growth Option;INF789FB11W9;;12.6233;;;11-Sep-2019</t>
  </si>
  <si>
    <t>136420;UTI - Dual Advantage Fixed Term Series III-I (1998 Days) - Regular Plan - Growth Option;INF789FB19V4;;11.9463;;;11-Sep-2019</t>
  </si>
  <si>
    <t>136418;UTI Dual Advantage Fixed Term Fund Series III-I (1998 Days) - Direct Plan - IDCW;INF789FB10W1;;12.6232;;;11-Sep-2019</t>
  </si>
  <si>
    <t>136417;UTI Dual Advantage Fixed Term Fund Series III-I (1998 Days) - Regular Plan - IDCW;INF789FB18V6;;11.9463;;;11-Sep-2019</t>
  </si>
  <si>
    <t>139505;UTI - Dual Advantage Fixed Term Series II-IV (1278 Days) - Direct Plan - Dividend Option;INF789FC1BD6;;11.6842;;;11-Sep-2019</t>
  </si>
  <si>
    <t>139506;UTI - Dual Advantage Fixed Term Series III-II (1278 Days) - Direct Plan - Growth Option;INF789FC1BE4;;11.6842;;;11-Sep-2019</t>
  </si>
  <si>
    <t>139503;UTI - Dual Advantage Fixed Term Series III-II (1278 Days) - Regular Plan - Dividend Option;INF789FC1BB0;;11.1606;;;11-Sep-2019</t>
  </si>
  <si>
    <t>139504;UTI - Dual Advantage Fixed Term Series III-II (1278 Days) - Regular Plan - Growth Option;INF789FC1BC8;;11.1606;;;11-Sep-2019</t>
  </si>
  <si>
    <t>140169;UTI - Dual Advantage Fixed Term Series IV-I (1279 Days) - Direct Plan - Dividend Option;INF789FC1GG8;;12.0953;;;11-Sep-2019</t>
  </si>
  <si>
    <t>140170;UTI - Dual Advantage Fixed Term Series IV-I (1279 Days) - Direct Plan - Growth Option;INF789FC1GH6;;12.0953;;;11-Sep-2019</t>
  </si>
  <si>
    <t>140171;UTI - Dual Advantage Fixed Term Series IV-I (1279 Days) - Regular Plan - Dividend Option;INF789FC1GE3;;11.5989;;;11-Sep-2019</t>
  </si>
  <si>
    <t>140168;UTI - Dual Advantage Fixed Term Series IV-I (1279 Days) - Regular Plan - Growth Option;INF789FC1GF0;;11.5989;;;11-Sep-2019</t>
  </si>
  <si>
    <t>140506;UTI - Dual Advantage Fixed Term Series IV-II (1278 Days) - Direct  Plan - Dividend Option;INF789FC1HW3;;11.8323;;;11-Sep-2019</t>
  </si>
  <si>
    <t>140507;UTI - Dual Advantage Fixed Term Series IV-II (1278 Days) - Direct Plan - Growth Option;INF789FC1HX1;;11.8323;;;11-Sep-2019</t>
  </si>
  <si>
    <t>140508;UTI - Dual Advantage Fixed Term Series IV-II (1278 Days) - Regular Plan - Dividend Option;INF789FC1HU7;;11.3506;;;11-Sep-2019</t>
  </si>
  <si>
    <t>140505;UTI - Dual Advantage Fixed Term Series IV-II (1278 Days) - Regular Plan - Growth Option;INF789FC1HV5;;11.3506;;;11-Sep-2019</t>
  </si>
  <si>
    <t>140542;UTI - Dual Advantage Fixed Term Series IV-III (1279 Days) - Direct Plan - Dividend Option;INF789FC1IO8;;11.8581;;;11-Sep-2019</t>
  </si>
  <si>
    <t>140543;UTI - Dual Advantage Fixed Term Series IV-III (1279 Days) - Direct Plan - Growth Option;INF789FC1IP5;;11.8581;;;11-Sep-2019</t>
  </si>
  <si>
    <t>140544;UTI - Dual Advantage Fixed Term Series IV-III (1279 Days) - Regular Plan - Dividend Option;INF789FC1IM2;;11.3932;;;11-Sep-2019</t>
  </si>
  <si>
    <t>140541;UTI - Dual Advantage Fixed Term Series IV-III (1279 Days) - Regular Plan - Growth Option;INF789FC1IN0;;11.3932;;;11-Sep-2019</t>
  </si>
  <si>
    <t>140655;UTI - Dual Advantage Fixed Term Series IV-IV (1997 Days) - Direct Plan - Growth Option;INF789FC1IL4;;11.8484;;;11-Sep-2019</t>
  </si>
  <si>
    <t>140656;UTI - Dual Advantage Fixed Term Series IV-IV (1997 Days) - Regular Plan - Growth Option;INF789FC1IJ8;;11.3963;;;11-Sep-2019</t>
  </si>
  <si>
    <t>140654;UTI Dual Advantage Fixed Term Fund Series IV-IV (1997 Days) - Direct Plan - IDCW;INF789FC1IK6;;11.8484;;;11-Sep-2019</t>
  </si>
  <si>
    <t>140657;UTI Dual Advantage Fixed Term Fund Series IV-IV (1997 Days) - Regular Plan - IDCW;INF789FC1II0;;11.3963;;;11-Sep-2019</t>
  </si>
  <si>
    <t>141781;UTI Dual Advantage Fixed Term Fund  Series V-I ( 1103 days) - Direct  Plan - Growth Option;INF789FC1T03;;11.2488;;;11-Sep-2019</t>
  </si>
  <si>
    <t>141780;UTI Dual Advantage Fixed Term Fund  Series V-I ( 1103 days) - Direct Plan - Dividend Option;INF789FC1S95;;11.2488;;;11-Sep-2019</t>
  </si>
  <si>
    <t>141782;UTI Dual Advantage Fixed Term Fund  Series V-I ( 1103 days) - Regular Plan - Dividend Option;INF789FC1S79;;10.936;;;11-Sep-2019</t>
  </si>
  <si>
    <t>141779;UTI Dual Advantage Fixed Term Fund  Series V-I ( 1103 days) - Regular Plan - Growth Option;INF789FC1S87;;10.936;;;11-Sep-2019</t>
  </si>
  <si>
    <t>124596;UTI F I I F-Annual Interval Plan Series - II - Direct Plan - Growth Option;INF789F01VZ1;;26.1577;;;11-Sep-2019</t>
  </si>
  <si>
    <t>106338;UTI F I I F-Annual Interval Plan Series - II - Regular Plan - Growth Option;INF789F01FM2;;25.9512;;;11-Sep-2019</t>
  </si>
  <si>
    <t>124595;UTI FIIF Annual Interval Plan II - Direct Plan - IDCW;INF789F01VX6;INF789F01VY4;10.1359;;;11-Sep-2019</t>
  </si>
  <si>
    <t>106337;UTI FIIF Annual Interval Plan II - Regular Plan - IDCW;INF789F01FK6;INF789F01FL4;10.1272;;;11-Sep-2019</t>
  </si>
  <si>
    <t>126030;UTI FIIF Annual Interval Plan IV - Direct Plan - IDCW;INF789F01WD6;INF789F01WE4;10.1451;;;11-Sep-2019</t>
  </si>
  <si>
    <t>107070;UTI FIIF Annual Interval Plan IV - Regular Plan - IDCW;INF789F01FW1;INF789F01FX9;10.1449;;;11-Sep-2019</t>
  </si>
  <si>
    <t>126031;UTI Fixed Interval Income Fund (Annual Interval Plan) Series IV - Direct Plan - Growth Option;INF789F01WF1;;25.143;;;11-Sep-2019</t>
  </si>
  <si>
    <t>107071;UTI Fixed Interval Income Fund (Annual Interval Plan) Series IV - Regular Plan - Growth Option;INF789F01FY7;;24.9605;;;11-Sep-2019</t>
  </si>
  <si>
    <t>122641;UTI FIIF Half Yearly Plan I - Direct Plan - IDCW;INF789F01VR8;INF789F01VS6;10.0908;;;11-Sep-2019</t>
  </si>
  <si>
    <t>107089;UTI FIIF Half Yearly Plan I - Regular Plan - IDCW;INF789F01EY0;INF789F01EZ7;10.0873;;;11-Sep-2019</t>
  </si>
  <si>
    <t>122642;UTI Fixed  Income Interval Fund ( Half Yearly Plan - I) - Direct Plan - Growth Option;INF789F01VT4;;24.7393;;;11-Sep-2019</t>
  </si>
  <si>
    <t>107088;UTI Fixed  Income Interval Fund ( Half Yearly Plan - I) - Regular Plan - Growth Option;INF789F01FA7;;24.4299;;;11-Sep-2019</t>
  </si>
  <si>
    <t>107226;UTI FIIF Half Yearly Plan II - Regular Plan - IDCW;INF789F01HG0;INF789F01HH8;10.07;;;11-Sep-2019</t>
  </si>
  <si>
    <t>125953;UTI Fixed Income Interval Fund ( Half Yearly Plan-II)- Direct Plan - Growth Option;INF789F01WX4;;24.4633;;;11-Sep-2019</t>
  </si>
  <si>
    <t>107228;UTI Fixed Income Interval Fund ( Half Yearly Plan-II)- Regular Plan - Growth Option;INF789F01HI6;;24.1843;;;11-Sep-2019</t>
  </si>
  <si>
    <t>120970;UTI - Fixed Income Interval Fund - Monthly Interval Plan  - Direct Plan - Growth Option;INF789F01VQ0;;25.4332;;;11-Sep-2019</t>
  </si>
  <si>
    <t>106145;UTI - Fixed Income Interval Fund - Monthly Interval Plan  - Regular Plan - Growth Option;INF789F01EU8;;25.0983;;;11-Sep-2019</t>
  </si>
  <si>
    <t>106549;UTI - Fixed Income Interval Fund - Monthly Interval Plan - Institutional Dividend Option;INF789F01EV6;INF789F01EW4;10.0651;;;11-Sep-2019</t>
  </si>
  <si>
    <t>120975;UTI FIIF Monthly Interval Plan I - Direct Plan - Monthly IDCW;INF789F01VO5;INF789F01VP2;10.0321;;;11-Sep-2019</t>
  </si>
  <si>
    <t>106146;UTI FIIF Monthly Interval Plan I - Regular Plan - Monthly IDCW;INF789F01ES2;INF789F01ET0;10.0334;;;11-Sep-2019</t>
  </si>
  <si>
    <t>120902;UTI FIIF Monthly Interval Plan II - Direct Plan - Monthly IDCW;INF789F01VL1;INF789F01VM9;10.0121;;;11-Sep-2019</t>
  </si>
  <si>
    <t>107195;UTI FIIF Monthly Interval Plan II - Regular Plan - Monthly IDCW;INF789F01EM5;INF789F01EN3;10.0042;;;11-Sep-2019</t>
  </si>
  <si>
    <t>120903;UTI Fixed Income Interval Fund - Monthly Interval Plan II-Direct Plan - Growth Option;INF789F01VN7;;24.4297;;;11-Sep-2019</t>
  </si>
  <si>
    <t>107193;UTI Fixed Income Interval Fund - Monthly Interval Plan II-Regular Plan - Growth Option;INF789F01EO1;;24.1061;;;11-Sep-2019</t>
  </si>
  <si>
    <t>121412;UTI FIIF Quarterly Interval Plan III - Direct Plan - IDCW;INF789F01WJ3;INF789F01WK1;10.0238;;;11-Sep-2019</t>
  </si>
  <si>
    <t>106365;UTI FIIF Quarterly Interval Plan III - Regular Plan - IDCW;INF789F01GI8;INF789F01GJ6;10.019;;;11-Sep-2019</t>
  </si>
  <si>
    <t>121413;UTI Fixed  Income Interval Fund ( Quarterly Interval Plan - III) - Direct Plan - Growth Option;INF789F01WL9;;25.9424;;;11-Sep-2019</t>
  </si>
  <si>
    <t>106366;UTI Fixed  Income Interval Fund ( Quarterly Interval Plan - III) -Regular Plan - Growth Option;INF789F01GK4;;25.6044;;;11-Sep-2019</t>
  </si>
  <si>
    <t>106367;UTI Fixed  Income Interval Fund ( Quarterly Interval Plan -III) - Inst Dividend Plan;INF789F01GL2;INF789F01GM0;10.0189;;;11-Sep-2019</t>
  </si>
  <si>
    <t>121034;UTI F I I F Series II -Quarterly Interval Plan - IV -Direct Plan - Growth Option;INF789F01WO3;;23.5177;;;11-Sep-2019</t>
  </si>
  <si>
    <t>109466;UTI F I I F Series II -Quarterly Interval Plan - IV -Instn. Growth  Option;INF789F01GT5;;20.2774;;;11-Sep-2019</t>
  </si>
  <si>
    <t>109465;UTI F I I F Series II -Quarterly Interval Plan - IV -Regular Plan - Growth Option;INF789F01GQ1;;23.2084;;;11-Sep-2019</t>
  </si>
  <si>
    <t>121033;UTI FIIF Sr-2 Quarterly Interval Plan IV - Direct Plan - IDCW;INF789F01WM7;INF789F01WN5;10.0829;;;11-Sep-2019</t>
  </si>
  <si>
    <t>109464;UTI FIIF Sr-2 Quarterly Interval Plan IV - Regular Plan - IDCW;INF789F01GO6;INF789F01GP3;10.0797;;;11-Sep-2019</t>
  </si>
  <si>
    <t>120877;UTI F I I F Series II -Quarterly Interval Plan - VII - Direct Plan - Growth Option;INF789F01VK3;;23.3901;;;11-Sep-2019</t>
  </si>
  <si>
    <t>110468;UTI F I I F Series II -Quarterly Interval Plan - VII - Regular Plan - Growth Option;INF789F01EI3;;23.0801;;;11-Sep-2019</t>
  </si>
  <si>
    <t>120876;UTI FIIF Sr-2 Quarterly Interval Plan VII - Direct Plan - IDCW;INF789F01VI7;INF789F01VJ5;10.1016;;;11-Sep-2019</t>
  </si>
  <si>
    <t>110469;UTI FIIF Sr-2 Quarterly Interval Plan VII - Regular Plan - IDCW;INF789F01EG7;INF789F01EH5;10.0977;;;11-Sep-2019</t>
  </si>
  <si>
    <t>143099;UTI Fixed Term Income fund - Series XXIX - I (1134 DAYS) - Direct Plan - Annual IDCW;INF789FC13P7;;10.2665;;;11-Sep-2019</t>
  </si>
  <si>
    <t>143108;UTI Fixed Term Income fund - Series XXIX - I (1134 DAYS) - Direct Plan - Maturity IDCW;INF789FC14P5;;10.8326;;;11-Sep-2019</t>
  </si>
  <si>
    <t>143106;UTI Fixed Term Income fund - Series XXIX - I (1134 DAYS) - Direct Plan - Quarterly IDCW;INF789FC12P9;;10.0738;;;11-Sep-2019</t>
  </si>
  <si>
    <t>143105;UTI Fixed Term Income fund - Series XXIX - I (1134 DAYS) - Regular Plan - Annual IDCW;INF789FC18O9;;10.2505;;;11-Sep-2019</t>
  </si>
  <si>
    <t>143102;UTI Fixed Term Income fund - Series XXIX - I (1134 DAYS) - Regular Plan - Flexi IDCW;INF789FC11P1;;10.7855;;;11-Sep-2019</t>
  </si>
  <si>
    <t>143101;UTI Fixed Term Income fund - Series XXIX - I (1134 DAYS) - Regular Plan - Maturity IDCW;INF789FC19O7;;10.7839;;;11-Sep-2019</t>
  </si>
  <si>
    <t>143107;UTI Fixed Term Income fund - Series XXIX - I (1134 DAYS) - Regular Plan - Quarterly IDCW;INF789FC17O1;;10.0662;;;11-Sep-2019</t>
  </si>
  <si>
    <t>143100;UTI Fixed Term Income Fund Series XXIX -I (1134 days) - Direct Plan - Growth Option;INF789FC15P2;;10.8326;;;11-Sep-2019</t>
  </si>
  <si>
    <t>143104;UTI Fixed Term Income Fund Series XXIX-I (1134 days) - Regular Plan - Growth Opton;INF789FC10P3;;10.7837;;;11-Sep-2019</t>
  </si>
  <si>
    <t>143215;UTI Fixed Term Income fund - Series XXIX - II (1118 DAYS) - Direct Plan - Annual IDCW;INF789FC17Q6;;10.0305;;;11-Sep-2019</t>
  </si>
  <si>
    <t>143220;UTI Fixed Term Income fund - Series XXIX - II (1118 DAYS) - Direct Plan - Maturity IDCW;INF789FC18Q4;;10.3831;;;11-Sep-2019</t>
  </si>
  <si>
    <t>143209;UTI Fixed Term Income fund - Series XXIX - II (1118 DAYS) - Direct Plan - Quarterly IDCW;INF789FC16Q8;;10.05;;;11-Sep-2019</t>
  </si>
  <si>
    <t>143216;UTI Fixed Term Income fund - Series XXIX - II (1118 DAYS) - Regular Plan - Annual IDCW;INF789FC12Q7;;10.0146;;;11-Sep-2019</t>
  </si>
  <si>
    <t>143218;UTI Fixed Term Income fund - Series XXIX - II (1118 DAYS) - Regular Plan - Flexi IDCW;INF789FC15Q0;;10.3372;;;11-Sep-2019</t>
  </si>
  <si>
    <t>143217;UTI Fixed Term Income fund - Series XXIX - II (1118 DAYS) - Regular Plan - Maturity IDCW;INF789FC13Q5;;10.3371;;;11-Sep-2019</t>
  </si>
  <si>
    <t>143219;UTI Fixed Term Income fund - Series XXIX - II (1118 DAYS) - Regular Plan - Quarterly IDCW;INF789FC11Q9;;10.0376;;;11-Sep-2019</t>
  </si>
  <si>
    <t>143210;UTI Fixed Term Income Fund Series XXIX-II ( 1118 Days) - Direct Plan - Growth Option;INF789FC19Q2;;10.3831;;;11-Sep-2019</t>
  </si>
  <si>
    <t>143221;UTI Fixed Term Income Fund Series XXIX-II (1118 days) - Regular Plan - Growth Option;INF789FC14Q3;;10.3371;;;11-Sep-2019</t>
  </si>
  <si>
    <t>143276;UTI Fixed Term Income fund - Series XXIX - III (1131 DAYS) - Direct Plan - Annual IDCW;INF789FC17R4;;9.4644;;;11-Sep-2019</t>
  </si>
  <si>
    <t>143282;UTI Fixed Term Income fund - Series XXIX - III (1131 DAYS) - Direct Plan - Flexi IDCW;INF789FC10S7;;9.9872;;;11-Sep-2019</t>
  </si>
  <si>
    <t>143277;UTI Fixed Term Income fund - Series XXIX - III (1131 DAYS) - Direct Plan - Maturity IDCW;INF789FC18R2;;9.9857;;;11-Sep-2019</t>
  </si>
  <si>
    <t>143275;UTI Fixed Term Income fund - Series XXIX - III (1131 DAYS) - Direct Plan - Quarterly IDCW;INF789FC16R6;;9.4644;;;11-Sep-2019</t>
  </si>
  <si>
    <t>143283;UTI Fixed Term Income fund - Series XXIX - III (1131 DAYS) - Regular Plan - Annual IDCW;INF789FC12R5;;9.4495;;;11-Sep-2019</t>
  </si>
  <si>
    <t>143280;UTI Fixed Term Income fund - Series XXIX - III (1131 DAYS) - Regular Plan - Maturity IDCW;INF789FC13R3;;9.943;;;11-Sep-2019</t>
  </si>
  <si>
    <t>143279;UTI Fixed Term Income fund - Series XXIX - III (1131 DAYS) - Regular Plan - Quarterly IDCW;INF789FC11R7;;9.4496;;;11-Sep-2019</t>
  </si>
  <si>
    <t>143274;UTI Fixed Term Income Fund Series XXIX-III (1131 days) - Direct Plan - Growth Option;INF789FC19R0;;9.9854;;;11-Sep-2019</t>
  </si>
  <si>
    <t>143278;UTI Fixed Term Income Fund Series XXIX-III (1131 days) - Regular Plan - Growth Option;INF789FC14R1;;9.9429;;;11-Sep-2019</t>
  </si>
  <si>
    <t>143422;UTI Fixed Term Income fund - Series XXIX - IV (1422 DAYS) - Direct Plan - Flexi IDCW;INF789FC10T5;;11.4531;;;11-Sep-2019</t>
  </si>
  <si>
    <t>143425;UTI Fixed Term Income fund - Series XXIX - IV (1422 DAYS) - Regular Plan - Annual IDCW;INF789FC12S3;;10.6987;;;11-Sep-2019</t>
  </si>
  <si>
    <t>143360;UTI Fixed Term Income Fund Series XXIX-IV (1422 days) - Direct Plan - Growth Option;INF789FC19S8;;11.4506;;;11-Sep-2019</t>
  </si>
  <si>
    <t>143361;UTI Fixed Term Income Fund Series XXIX-IV (1422 days) - Regular Plan - Growth Option;INF789FC14S9;;11.4213;;;11-Sep-2019</t>
  </si>
  <si>
    <t>143863;UTI Fixed Term Income fund - Series XXIX - IX (1109 DAYS) - Direct Plan - Annual IDCW;INF789FC19X8;;9.3059;;;11-Sep-2019</t>
  </si>
  <si>
    <t>143866;UTI Fixed Term Income fund - Series XXIX - IX (1109 DAYS) - Direct Plan - Maturity IDCW;INF789FC10Y5;;9.7148;;;11-Sep-2019</t>
  </si>
  <si>
    <t>143867;UTI Fixed Term Income fund - Series XXIX - IX (1109 DAYS) - Direct Plan - Quarterly IDCW;INF789FC18X0;;9.3059;;;11-Sep-2019</t>
  </si>
  <si>
    <t>143865;UTI Fixed Term Income fund - Series XXIX - IX (1109 DAYS) - Regular Plan - Annual IDCW;INF789FC14X9;;9.291;;;11-Sep-2019</t>
  </si>
  <si>
    <t>143872;UTI Fixed Term Income fund - Series XXIX - IX (1109 DAYS) - Regular Plan - Maturity IDCW;INF789FC15X6;;9.6765;;;11-Sep-2019</t>
  </si>
  <si>
    <t>143871;UTI Fixed Term Income fund - Series XXIX - IX (1109 DAYS) - Regular Plan - Quarterly IDCW;INF789FC13X1;;9.2911;;;11-Sep-2019</t>
  </si>
  <si>
    <t>143870;UTI Fixed Term Income Fund Series XXIX-IX (1109 days) - Direct Plan - Growth Option;INF789FC11Y3;;9.7142;;;11-Sep-2019</t>
  </si>
  <si>
    <t>143868;UTI Fixed Term Income Fund Series XXIX-IX (1109 days) - Regular Plan - Growth Option;INF789FC16X4;;9.6759;;;11-Sep-2019</t>
  </si>
  <si>
    <t>143428;UTI Fixed Term Income fund - Series XXIX - V (1113 DAYS) - Direct Plan - Annual IDCW;INF789FC19T6;;9.6869;;;11-Sep-2019</t>
  </si>
  <si>
    <t>143431;UTI Fixed Term Income fund - Series XXIX - V (1113 DAYS) - Direct Plan - Flexi IDCW;INF789FC12U9;;10.2259;;;11-Sep-2019</t>
  </si>
  <si>
    <t>143430;UTI Fixed Term Income fund - Series XXIX - V (1113 DAYS) - Direct Plan - Maturity IDCW;INF789FC10U3;;10.2268;;;11-Sep-2019</t>
  </si>
  <si>
    <t>143429;UTI Fixed Term Income fund - Series XXIX - V (1113 DAYS) - Direct Plan - Quarterly IDCW;INF789FC18T8;;9.6869;;;11-Sep-2019</t>
  </si>
  <si>
    <t>143432;UTI Fixed Term Income fund - Series XXIX - V (1113 DAYS) - Regular Plan - Annual IDCW;INF789FC14T7;;9.6713;;;11-Sep-2019</t>
  </si>
  <si>
    <t>143434;UTI Fixed Term Income fund - Series XXIX - V (1113 DAYS) - Regular Plan - Flexi IDCW;INF789FC17T0;;10.183;;;11-Sep-2019</t>
  </si>
  <si>
    <t>143433;UTI Fixed Term Income fund - Series XXIX - V (1113 DAYS) - Regular Plan - Maturity IDCW;INF789FC15T4;;10.183;;;11-Sep-2019</t>
  </si>
  <si>
    <t>143436;UTI Fixed Term Income fund - Series XXIX - V (1113 DAYS) - Regular Plan - Quarterly IDCW;INF789FC13T9;;9.6714;;;11-Sep-2019</t>
  </si>
  <si>
    <t>143437;UTI Fixed Term Income Fund Series XXIX-V (1113 days) - Direct Plan - Growth Option;INF789FC11U1;;10.2258;;;11-Sep-2019</t>
  </si>
  <si>
    <t>143435;UTI Fixed Term Income Fund Series XXIX-V (1113 days) - Regular Plan - Growth Option;INF789FC16T2;;10.183;;;11-Sep-2019</t>
  </si>
  <si>
    <t>143563;UTI Fixed Term Income fund - Series XXIX - VI (1135 DAYS) - Direct Plan - Annual IDCW;INF789FC19U4;;10.6437;;;11-Sep-2019</t>
  </si>
  <si>
    <t>143568;UTI Fixed Term Income fund - Series XXIX - VI (1135 DAYS) - Regular Plan - Annual IDCW;INF789FC14U5;;10.6389;;;11-Sep-2019</t>
  </si>
  <si>
    <t>143562;UTI Fixed Term Income Fund Series XXIX-VI (1135 days) - Direct Plan - Growth Option;INF789FC11V9;;11.3533;;;11-Sep-2019</t>
  </si>
  <si>
    <t>143567;UTI Fixed Term Income Fund Series XXIX-VI (1135 days) - Regular Plan - Growth Option;INF789FC16U0;;11.3392;;;11-Sep-2019</t>
  </si>
  <si>
    <t>143737;UTI Fixed Term Income fund - Series XXIX - VII (1135 DAYS) - Direct Plan - Quarterly IDCW;INF789FC18V4;;10.331;;;11-Sep-2019</t>
  </si>
  <si>
    <t>143740;UTI Fixed Term Income fund - Series XXIX - VII (1135 DAYS) - Regular Plan - Annual IDCW;INF789FC14V3;;10.5334;;;11-Sep-2019</t>
  </si>
  <si>
    <t>143745;UTI Fixed Term Income fund - Series XXIX - VII (1135 DAYS) - Regular Plan - Quarterly IDCW;INF789FC13V5;;10.3252;;;11-Sep-2019</t>
  </si>
  <si>
    <t>143741;UTI Fixed Term Income Fund Series XXIX-VII (1135 days) - Direct Plan - Growth Option;INF789FC11W7;;11.2362;;;11-Sep-2019</t>
  </si>
  <si>
    <t>143744;UTI Fixed Term Income Fund Series XXIX-VII (1135 days) - Regular Plan - Growth Option;INF789FC16V8;;11.2012;;;11-Sep-2019</t>
  </si>
  <si>
    <t>143800;UTI Fixed Term Income fund - Series XXIX - VIII (1127 DAYS) - Direct Plan - Annual IDCW;INF789FC19W0;;10.6469;;;11-Sep-2019</t>
  </si>
  <si>
    <t>143808;UTI Fixed Term Income fund - Series XXIX - VIII (1127 DAYS) - Direct Plan - Flexi IDCW;INF789FC12X3;;11.3355;;;11-Sep-2019</t>
  </si>
  <si>
    <t>143802;UTI Fixed Term Income fund - Series XXIX - VIII (1127 DAYS) - Direct Plan - Maturity IDCW;INF789FC10X7;;11.3331;;;11-Sep-2019</t>
  </si>
  <si>
    <t>143801;UTI Fixed Term Income fund - Series XXIX - VIII (1127 DAYS) - Direct Plan - Quarterly IDCW;INF789FC18W2;;10.426;;;11-Sep-2019</t>
  </si>
  <si>
    <t>143804;UTI Fixed Term Income fund - Series XXIX - VIII (1127 DAYS) - Regular Plan - Annual IDCW;INF789FC14W1;;10.6341;;;11-Sep-2019</t>
  </si>
  <si>
    <t>143806;UTI Fixed Term Income fund - Series XXIX - VIII (1127 DAYS) - Regular Plan - Flexi IDCW;INF789FC17W4;;11.2994;;;11-Sep-2019</t>
  </si>
  <si>
    <t>143805;UTI Fixed Term Income fund - Series XXIX - VIII (1127 DAYS) - Regular Plan - Quarterly IDCW;INF789FC13W3;;10.4202;;;11-Sep-2019</t>
  </si>
  <si>
    <t>143799;UTI Fixed Term Income Fund Series XXIX-VIII (1127 days) - Direct Plan - Growth Option;INF789FC11X5;;11.3331;;;11-Sep-2019</t>
  </si>
  <si>
    <t>143803;UTI Fixed Term Income Fund Series XXIX-VIII (1127 days) - Regular Plan - Growth Option;INF789FC16W6;;11.2988;;;11-Sep-2019</t>
  </si>
  <si>
    <t>144003;UTI Fixed Term Income fund - Series XXIX - XI (1112 DAYS) - Direct Plan - Flexi IDCW;INF789F1A033;;10.012;;;11-Sep-2019</t>
  </si>
  <si>
    <t>143999;UTI Fixed Term Income fund - Series XXIX - XI (1112 DAYS) - Direct Plan - Maturity IDCW;INF789F1A017;;10.0132;;;11-Sep-2019</t>
  </si>
  <si>
    <t>143997;UTI Fixed Term Income Fund Series XXIX-XI (1112 days) - Direct Plan - Growth Option;INF789F1A025;;10.0129;;;11-Sep-2019</t>
  </si>
  <si>
    <t>144006;UTI Fixed Term Income Fund Series XXIX-XI (1112 days) - Regular Plan - Growth Option;INF789FC16Z9;;9.9833;;;11-Sep-2019</t>
  </si>
  <si>
    <t>144103;UTI Fixed Term Income fund - Series XXIX - XIII (1122 DAYS) - Direct Plan - Annual IDCW;INF789F1A108;;10.2757;;;11-Sep-2019</t>
  </si>
  <si>
    <t>144097;UTI Fixed Term Income fund - Series XXIX - XIII (1122 DAYS) - Direct Plan - Maturity IDCW;INF789F1A116;;10.7395;;;11-Sep-2019</t>
  </si>
  <si>
    <t>144095;UTI Fixed Term Income fund - Series XXIX - XIII (1122 DAYS) - Direct Plan - Quarterly IDCW;INF789F1A090;;10.0844;;;11-Sep-2019</t>
  </si>
  <si>
    <t>144102;UTI Fixed Term Income fund - Series XXIX - XIII (1122 DAYS) - Regular Plan - Annual IDCW;INF789F1A058;;10.2594;;;11-Sep-2019</t>
  </si>
  <si>
    <t>144100;UTI Fixed Term Income fund - Series XXIX - XIII (1122 DAYS) - Regular Plan - Flexi IDCW;INF789F1A082;;10.699;;;11-Sep-2019</t>
  </si>
  <si>
    <t>144099;UTI Fixed Term Income fund - Series XXIX - XIII (1122 DAYS) - Regular Plan - Maturity IDCW;INF789F1A066;;10.6988;;;11-Sep-2019</t>
  </si>
  <si>
    <t>144104;UTI Fixed Term Income fund - Series XXIX - XIII (1122 DAYS) - Regular Plan - Quarterly IDCW;INF789F1A041;;10.0769;;;11-Sep-2019</t>
  </si>
  <si>
    <t>144096;UTI Fixed Term Income Fund Series XXIX-XIII (1122 days) - Direct Plan - Growth Option;INF789F1A124;;10.7394;;;11-Sep-2019</t>
  </si>
  <si>
    <t>144098;UTI Fixed Term Income Fund Series XXIX-XIII (1122 days) - Regular Plan - Growth Option;INF789F1A074;;10.6992;;;11-Sep-2019</t>
  </si>
  <si>
    <t>144202;UTI Fixed Term Income fund - Series XXIX - XIV (1131 DAYS) - Direct Plan - Quarterly IDCW;INF789F1A298;;10.4254;;;11-Sep-2019</t>
  </si>
  <si>
    <t>144209;UTI Fixed Term Income fund - Series XXIX - XIV (1131 DAYS) - Regular Plan - Maturity IDCW;INF789F1A264;;11.2265;;;11-Sep-2019</t>
  </si>
  <si>
    <t>144201;UTI Fixed Term Income Fund Series XXIX-XIV (1131 days) - Direct Plan - Growth Option;INF789F1A322;;11.2587;;;11-Sep-2019</t>
  </si>
  <si>
    <t>144206;UTI Fixed Term Income Fund Series XXIX-XIV (1131 days) - Regular Plan - Growth Option;INF789F1A272;;11.2265;;;11-Sep-2019</t>
  </si>
  <si>
    <t>144227;UTI Fixed Term Income Fund Series XXIX-XV (1124 days) - Direct Plan - Growth Option;INF789F1A413;;11.2243;;;11-Sep-2019</t>
  </si>
  <si>
    <t>144231;UTI Fixed Term Income Fund Series XXIX-XV (1124 days) - Regular Plan - Growth Option;INF789F1A371;;11.1924;;;11-Sep-2019</t>
  </si>
  <si>
    <t>144573;UTI Fixed Term Income fund - Series XXX - I (1104 DAYS) - Direct Plan - Maturity IDCW;INF789F1A694;;10.648;;;11-Sep-2019</t>
  </si>
  <si>
    <t>144572;UTI Fixed Term Income fund - Series XXX - I (1104 DAYS) - Direct Plan - Quarterly IDCW;INF789F1A678;;10.0827;;;11-Sep-2019</t>
  </si>
  <si>
    <t>144575;UTI Fixed Term Income fund - Series XXX - I (1104 DAYS) - Regular Plan - Annual IDCW;INF789F1A637;;10.2548;;;11-Sep-2019</t>
  </si>
  <si>
    <t>144577;UTI Fixed Term Income fund - Series XXX - I (1104 DAYS) - Regular Plan - Flexi IDCW;INF789F1A660;;10.6117;;;11-Sep-2019</t>
  </si>
  <si>
    <t>144576;UTI Fixed Term Income fund - Series XXX - I (1104 DAYS) - Regular Plan - Maturity IDCW;INF789F1A645;;10.6108;;;11-Sep-2019</t>
  </si>
  <si>
    <t>144579;UTI Fixed Term Income fund - Series XXX - I (1104 DAYS) - Regular Plan - Quarterly IDCW;INF789F1A629;;10.0751;;;11-Sep-2019</t>
  </si>
  <si>
    <t>144571;UTI Fixed Term Income Fund Series XXX-I (1104 days) - Direct Plan - Growth Option;INF789F1A702;;10.6479;;;11-Sep-2019</t>
  </si>
  <si>
    <t>144574;UTI Fixed Term Income Fund Series XXX-I (1104 days) - Regular Plan - Growth Option;INF789F1A652;;10.6108;;;11-Sep-2019</t>
  </si>
  <si>
    <t>144659;UTI Fixed Term Income fund - Series XXX - II (1107 DAYS) - Direct Plan - Annual IDCW;INF789F1A926;;10.6443;;;11-Sep-2019</t>
  </si>
  <si>
    <t>144661;UTI Fixed Term Income fund - Series XXX - II (1107 DAYS) - Regular Plan - Quarterly IDCW;INF789F1A868;;10.4179;;;11-Sep-2019</t>
  </si>
  <si>
    <t>144666;UTI Fixed Term Income Fund Series XXX-II (1107 days) - Direct Plan - Growth Option;INF789F1A942;;11.1583;;;11-Sep-2019</t>
  </si>
  <si>
    <t>144663;UTI Fixed Term Income Fund Series XXX-II (1107 days) - Regular Plan - Growth Option;INF789F1A892;;11.129;;;11-Sep-2019</t>
  </si>
  <si>
    <t>144731;UTI Fixed Term Income Fund Series XXX-III (1106 Days) - Direct Plan - Annual IDCW;INF789F1AAC3;;9.9569;;;11-Sep-2019</t>
  </si>
  <si>
    <t>144732;UTI Fixed Term Income Fund Series XXX-III (1106 Days) - Direct Plan - Flexi IDCW;INF789F1AAF6;;10.342;;;11-Sep-2019</t>
  </si>
  <si>
    <t>144736;UTI Fixed Term Income Fund Series XXX-III (1106 days) - Direct Plan - Growth Option;INF789F1AAE9;;10.3419;;;11-Sep-2019</t>
  </si>
  <si>
    <t>144739;UTI Fixed Term Income Fund Series XXX-III (1106 Days) - Direct Plan - Maturity IDCW;INF789F1AAD1;;10.3418;;;11-Sep-2019</t>
  </si>
  <si>
    <t>144738;UTI Fixed Term Income Fund Series XXX-III (1106 Days) - Direct Plan - Quarterly IDCW;INF789F1AAB5;;9.957;;;11-Sep-2019</t>
  </si>
  <si>
    <t>144734;UTI Fixed Term Income Fund Series XXX-III (1106 Days) - Regular Plan - Annual IDCW;INF789F1A975;;9.941;;;11-Sep-2019</t>
  </si>
  <si>
    <t>144740;UTI Fixed Term Income Fund Series XXX-III (1106 Days) - Regular Plan - Flexi IDCW;INF789F1AAA7;;10.307;;;11-Sep-2019</t>
  </si>
  <si>
    <t>144733;UTI Fixed Term Income Fund Series XXX-III (1106 days) - Regular Plan - Growth Option;INF789F1A991;;10.3077;;;11-Sep-2019</t>
  </si>
  <si>
    <t>144737;UTI Fixed Term Income Fund Series XXX-III (1106 Days) - Regular Plan - Maturity IDCW;INF789F1A983;;10.3077;;;11-Sep-2019</t>
  </si>
  <si>
    <t>144735;UTI Fixed Term Income Fund Series XXX-III (1106 Days) - Regular Plan - Quarterly IDCW;INF789F1A967;;9.9411;;;11-Sep-2019</t>
  </si>
  <si>
    <t>144954;UTI - Fixed Term Income Fund Series XXX-IV (1125 Days) - Direct Plan - Growth Option;INF789F1AAL4;;10.7953;;;11-Sep-2019</t>
  </si>
  <si>
    <t>144956;UTI - Fixed Term Income Fund Series XXX-IV (1125 Days) - Regular Plan - Growth Option;INF789F1AAG4;;10.7618;;;11-Sep-2019</t>
  </si>
  <si>
    <t>144955;UTI Fixed Term Income Fund Series XXX-IV (1125 Days) - Direct Plan - Annual IDCW;INF789F1AAN0;;10.3634;;;11-Sep-2019</t>
  </si>
  <si>
    <t>144950;UTI Fixed Term Income Fund Series XXX-IV (1125 Days) - Direct Plan - Flexi IDCW;INF789F1AAP5;;10.7949;;;11-Sep-2019</t>
  </si>
  <si>
    <t>144949;UTI Fixed Term Income Fund Series XXX-IV (1125 Days) - Direct Plan - Maturity IDCW;INF789F1AAO8;;10.7953;;;11-Sep-2019</t>
  </si>
  <si>
    <t>144948;UTI Fixed Term Income Fund Series XXX-IV (1125 Days) - Direct Plan - Quarterly IDCW;INF789F1AAM2;;10.1422;;;11-Sep-2019</t>
  </si>
  <si>
    <t>144951;UTI Fixed Term Income Fund Series XXX-IV (1125 Days) - Regular Plan - Annual IDCW;INF789F1AAI0;;10.3685;;;11-Sep-2019</t>
  </si>
  <si>
    <t>144957;UTI Fixed Term Income Fund Series XXX-IV (1125 Days) - Regular Plan - Flexi IDCW;INF789F1AAK6;;10.7618;;;11-Sep-2019</t>
  </si>
  <si>
    <t>144953;UTI Fixed Term Income Fund Series XXX-IV (1125 Days) - Regular Plan - Maturity IDCW;INF789F1AAJ8;;10.7618;;;11-Sep-2019</t>
  </si>
  <si>
    <t>144952;UTI Fixed Term Income Fund Series XXX-IV (1125 Days) - Regular Plan - Quarterly IDCW;INF789F1AAH2;;10.1346;;;11-Sep-2019</t>
  </si>
  <si>
    <t>145339;UTI - Fixed Term Income Fund Series XXX-IX (1266 Days) - Direct Plan - Growth Option;INF789F1ABZ2;;10.8226;;;11-Sep-2019</t>
  </si>
  <si>
    <t>145334;UTI - Fixed Term Income Fund Series XXX-IX (1266 Days) - Regular Plan - Growth Option;INF789F1ABU3;;10.7898;;;11-Sep-2019</t>
  </si>
  <si>
    <t>145341;UTI Fixed Term Income Fund Series XXX-IX (1266 Days) - Direct Plan - Maturity IDCW;INF789F1ACC9;;10.8224;;;11-Sep-2019</t>
  </si>
  <si>
    <t>145340;UTI Fixed Term Income Fund Series XXX-IX (1266 Days) - Direct Plan - Quarterly IDCW;INF789F1ACA3;;10.2591;;;11-Sep-2019</t>
  </si>
  <si>
    <t>145337;UTI Fixed Term Income Fund Series XXX-IX (1266 Days) - Regular Plan - Annual IDCW;INF789F1ABW9;;10.4692;;;11-Sep-2019</t>
  </si>
  <si>
    <t>145336;UTI Fixed Term Income Fund Series XXX-IX (1266 Days) - Regular Plan - Flexi IDCW;INF789F1ABY5;;10.7899;;;11-Sep-2019</t>
  </si>
  <si>
    <t>145335;UTI Fixed Term Income Fund Series XXX-IX (1266 Days) - Regular Plan - Maturity IDCW;INF789F1ABX7;;10.7898;;;11-Sep-2019</t>
  </si>
  <si>
    <t>145338;UTI Fixed Term Income Fund Series XXX-IX (1266 Days) - Regular Plan - Quarterly IDCW;INF789F1ABV1;;10.2509;;;11-Sep-2019</t>
  </si>
  <si>
    <t>145009;UTI - Fixed Term Income Fund Series XXX-V (1135 Days) - Direct Plan - Growth Option;INF789F1AAV3;;11.1674;;;11-Sep-2019</t>
  </si>
  <si>
    <t>145016;UTI - Fixed Term Income Fund Series XXX-V (1135 Days) - Regular Plan - Growth Option;INF789F1AAQ3;;11.1409;;;11-Sep-2019</t>
  </si>
  <si>
    <t>145010;UTI Fixed Term Income Fund Series XXX-V (1135 Days) - Direct Plan - Maturity IDCW;INF789F1AAY7;;11.1671;;;11-Sep-2019</t>
  </si>
  <si>
    <t>145014;UTI Fixed Term Income Fund Series XXX-V (1135 Days) - Regular Plan - Quarterly IDCW;INF789F1AAR1;;10.5081;;;11-Sep-2019</t>
  </si>
  <si>
    <t>145145;UTI - Fixed Term Income Fund Series XXX-VI (1107 Days) - Direct Plan - Growth Option;INF789F1ABF4;;10.8562;;;11-Sep-2019</t>
  </si>
  <si>
    <t>145153;UTI - Fixed Term Income Fund Series XXX-VI (1107 Days) - Regular Plan - Growth Option;INF789F1ABA5;;10.8217;;;11-Sep-2019</t>
  </si>
  <si>
    <t>145146;UTI Fixed Term Income Fund Series XXX-VI (1107 Days) - Direct Plan - Annual IDCW;INF789F1ABH0;;10.4585;;;11-Sep-2019</t>
  </si>
  <si>
    <t>145154;UTI Fixed Term Income Fund Series XXX-VI (1107 Days) - Direct Plan - Maturity IDCW;INF789F1ABI8;;10.8562;;;11-Sep-2019</t>
  </si>
  <si>
    <t>145152;UTI Fixed Term Income Fund Series XXX-VI (1107 Days) - Direct Plan - Quarterly IDCW;INF789F1ABG2;;10.2298;;;11-Sep-2019</t>
  </si>
  <si>
    <t>145148;UTI Fixed Term Income Fund Series XXX-VI (1107 Days) - Regular Plan - Annual IDCW;INF789F1ABC1;;10.4407;;;11-Sep-2019</t>
  </si>
  <si>
    <t>145150;UTI Fixed Term Income Fund Series XXX-VI (1107 Days) - Regular Plan - Maturity IDCW;INF789F1ABD9;;10.8217;;;11-Sep-2019</t>
  </si>
  <si>
    <t>145149;UTI Fixed Term Income Fund Series XXX-VI (1107 Days) - Regular Plan - Quarterly IDCW;INF789F1ABB3;;10.193;;;11-Sep-2019</t>
  </si>
  <si>
    <t>145329;UTI - Fixed Term Income Fund Series XXX-VIII (1286 Days) - Direct Plan - Growth Option;INF789F1ACJ4;;11.1919;;;11-Sep-2019</t>
  </si>
  <si>
    <t>145325;UTI - Fixed Term Income Fund Series XXX-VIII (1286 Days) - Regular Plan - Growth Option;INF789F1ACE5;;11.1662;;;11-Sep-2019</t>
  </si>
  <si>
    <t>145415;UTI - Fixed Term Income Fund Series XXX-X (1267 Days) - Direct Plan - Growth Option;INF789F1ADL8;;11.0775;;;11-Sep-2019</t>
  </si>
  <si>
    <t>145419;UTI - Fixed Term Income Fund Series XXX-X (1267 Days) - Regular Plan - Growth Option;INF789F1ADG8;;11.0535;;;11-Sep-2019</t>
  </si>
  <si>
    <t>145422;UTI Fixed Term Income Fund Series XXX-X (1267 Days) - Direct Plan - Quarterly IDCW;INF789F1ADM6;;10.4941;;;11-Sep-2019</t>
  </si>
  <si>
    <t>145423;UTI Fixed Term Income Fund Series XXX-X (1267 Days) - Regular Plan - Annual IDCW;INF789F1ADI4;;10.7052;;;11-Sep-2019</t>
  </si>
  <si>
    <t>145424;UTI Fixed Term Income Fund Series XXX-X (1267 Days) - Regular Plan - Quarterly IDCW;INF789F1ADH6;;10.4881;;;11-Sep-2019</t>
  </si>
  <si>
    <t>145505;UTI - Fixed Term Income Fund Series XXX-XI (1246 Days) - Direct Plan - Growth Option;INF789F1ADV7;;10.8497;;;11-Sep-2019</t>
  </si>
  <si>
    <t>145512;UTI - Fixed Term Income Fund Series XXX-XI (1246 Days) - Regular Plan - Growth Option;INF789F1ADQ7;;10.8196;;;11-Sep-2019</t>
  </si>
  <si>
    <t>145506;UTI Fixed Term Income Fund Series XXX-XI (1246 Days) - Direct Plan - Annual IDCW;INF789F1ADX3;;10.5743;;;11-Sep-2019</t>
  </si>
  <si>
    <t>145511;UTI Fixed Term Income Fund Series XXX-XI (1246 Days) - Direct Plan - Flexi IDCW;INF789F1ADZ8;;10.8499;;;11-Sep-2019</t>
  </si>
  <si>
    <t>145507;UTI Fixed Term Income Fund Series XXX-XI (1246 Days) - Direct Plan - Maturity IDCW;INF789F1ADY1;;10.8494;;;11-Sep-2019</t>
  </si>
  <si>
    <t>145513;UTI Fixed Term Income Fund Series XXX-XI (1246 Days) - Direct Plan - Quarterly IDCW;INF789F1ADW5;;10.3422;;;11-Sep-2019</t>
  </si>
  <si>
    <t>145508;UTI Fixed Term Income Fund Series XXX-XI (1246 Days) - Regular Plan - Annual IDCW;INF789F1ADS3;;10.5563;;;11-Sep-2019</t>
  </si>
  <si>
    <t>145514;UTI Fixed Term Income Fund Series XXX-XI (1246 Days) - Regular Plan - Flexi IDCW;INF789F1ADU9;;10.8196;;;11-Sep-2019</t>
  </si>
  <si>
    <t>145510;UTI Fixed Term Income Fund Series XXX-XI (1246 Days) - Regular Plan - Quarterly IDCW;INF789F1ADR5;;10.3339;;;11-Sep-2019</t>
  </si>
  <si>
    <t>145553;UTI - Fixed Term Income Fund Series XXX-XII (1254 Days) - Direct Plan - Growth Option;INF789F1AEF8;;10.9595;;;11-Sep-2019</t>
  </si>
  <si>
    <t>145555;UTI - Fixed Term Income Fund Series XXX-XII (1254 Days) - Regular Plan - Growth Option;INF789F1AEA9;;10.9335;;;11-Sep-2019</t>
  </si>
  <si>
    <t>145556;UTI Fixed Term Income Fund Series XXX-XII (1254 Days) - Regular Plan - Annual IDCW;INF789F1AEC5;;10.6476;;;11-Sep-2019</t>
  </si>
  <si>
    <t>145558;UTI Fixed Term Income Fund Series XXX-XII (1254 Days) - Regular Plan - Flexi IDCW;INF789F1AEE1;;10.9315;;;11-Sep-2019</t>
  </si>
  <si>
    <t>145557;UTI Fixed Term Income Fund Series XXX-XII (1254 Days) - Regular Plan - Maturity IDCW;INF789F1AED3;;10.9333;;;11-Sep-2019</t>
  </si>
  <si>
    <t>145561;UTI Fixed Term Income Fund Series XXX-XII (1254 Days) - Regular Plan - Quarterly IDCW;INF789F1AEB7;;10.432;;;11-Sep-2019</t>
  </si>
  <si>
    <t>145654;UTI - Fixed Term Income Fund Series XXX-XIII (1224 Days) - Direct Plan - Growth Option;INF789F1AEP7;;10.7559;;;11-Sep-2019</t>
  </si>
  <si>
    <t>145650;UTI - Fixed Term Income Fund Series XXX-XIII (1224 Days) - Regular Plan - Growth Option;INF789F1AEK8;;10.7277;;;11-Sep-2019</t>
  </si>
  <si>
    <t>145655;UTI Fixed Term Income Fund Series XXX-XIII (1224 Days) - Direct Plan - Annual IDCW;INF789F1AER3;;10.5281;;;11-Sep-2019</t>
  </si>
  <si>
    <t>145653;UTI Fixed Term Income Fund Series XXX-XIII (1224 Days) - Direct Plan - Maturity IDCW;INF789F1AES1;;10.7559;;;11-Sep-2019</t>
  </si>
  <si>
    <t>145651;UTI Fixed Term Income Fund Series XXX-XIII (1224 Days) - Regular Plan - Annual IDCW;INF789F1AEM4;;10.51;;;11-Sep-2019</t>
  </si>
  <si>
    <t>145658;UTI Fixed Term Income Fund Series XXX-XIII (1224 Days) - Regular Plan - Flexi IDCW;INF789F1AEO0;;10.7273;;;11-Sep-2019</t>
  </si>
  <si>
    <t>145657;UTI Fixed Term Income Fund Series XXX-XIII (1224 Days) - Regular Plan - Maturity IDCW;INF789F1AEN2;;10.7277;;;11-Sep-2019</t>
  </si>
  <si>
    <t>145652;UTI Fixed Term Income Fund Series XXX-XIII (1224 Days) - Regular Plan - Quarterly IDCW;INF789F1AEL6;;10.2916;;;11-Sep-2019</t>
  </si>
  <si>
    <t>145838;UTI - Fixed Term Income Fund Series XXX-XIV (1209 Days) - Direct Plan - Growth Option;INF789F1AEZ6;;10.7255;;;11-Sep-2019</t>
  </si>
  <si>
    <t>145842;UTI - Fixed Term Income Fund Series XXX-XIV (1209 Days) - Regular Plan - Growth Option;INF789F1AEU7;;10.6989;;;11-Sep-2019</t>
  </si>
  <si>
    <t>145835;UTI Fixed Term Income Fund Series XXX-XIV (1209 Days) - Direct Plan - Annual IDCW;INF789F1AFB4;;10.5305;;;11-Sep-2019</t>
  </si>
  <si>
    <t>145840;UTI Fixed Term Income Fund Series XXX-XIV (1209 Days) - Direct Plan - Maturity IDCW;INF789F1AFC2;;10.7256;;;11-Sep-2019</t>
  </si>
  <si>
    <t>145839;UTI Fixed Term Income Fund Series XXX-XIV (1209 Days) - Direct Plan - Quarterly IDCW;INF789F1AFA6;;10.3027;;;11-Sep-2019</t>
  </si>
  <si>
    <t>145836;UTI Fixed Term Income Fund Series XXX-XIV (1209 Days) - Regular Plan - Annual IDCW;INF789F1AEW3;;10.5125;;;11-Sep-2019</t>
  </si>
  <si>
    <t>145837;UTI Fixed Term Income Fund Series XXX-XIV (1209 Days) - Regular Plan - Flexi IDCW;INF789F1AEY9;;10.7019;;;11-Sep-2019</t>
  </si>
  <si>
    <t>145844;UTI Fixed Term Income Fund Series XXX-XIV (1209 Days) - Regular Plan - Maturity IDCW;INF789F1AEX1;;10.6989;;;11-Sep-2019</t>
  </si>
  <si>
    <t>145843;UTI Fixed Term Income Fund Series XXX-XIV (1209 Days) - Regular Plan - Quarterly IDCW;INF789F1AEV5;;10.2944;;;11-Sep-2019</t>
  </si>
  <si>
    <t>145845;UTI - Fixed Term Income Fund Series XXX-XV (1223 Days) - Direct Plan - Growth Option;INF789F1AFJ7;;10.8836;;;11-Sep-2019</t>
  </si>
  <si>
    <t>145848;UTI - Fixed Term Income Fund Series XXX-XV (1223 Days) - Regular Plan - Growth Option;INF789F1AFE8;;10.8633;;;11-Sep-2019</t>
  </si>
  <si>
    <t>145851;UTI Fixed Term Income Fund Series XXX-XV (1223 Days) - Regular Plan - Quarterly IDCW;INF789F1AFF5;;10.43;;;11-Sep-2019</t>
  </si>
  <si>
    <t>145939;UTI - Fixed Term Income Fund Series XXXI-I (1209 Days) - Direct Plan - Growth Option;INF789F1AFT6;;10.8149;;;11-Sep-2019</t>
  </si>
  <si>
    <t>145940;UTI - Fixed Term Income Fund Series XXXI-I (1209 Days) - Regular Plan - Growth Option;INF789F1AFO7;;10.7957;;;11-Sep-2019</t>
  </si>
  <si>
    <t>145941;UTI Fixed Term Income Fund Series XXXI-I (1209 Days) - Direct Plan - Quarterly IDCW;INF789F1AFU4;;10.3934;;;11-Sep-2019</t>
  </si>
  <si>
    <t>145936;UTI Fixed Term Income Fund Series XXXI-I (1209 Days) - Regular Plan - Maturity IDCW;INF789F1AFR0;;10.7958;;;11-Sep-2019</t>
  </si>
  <si>
    <t>145935;UTI Fixed Term Income Fund Series XXXI-I (1209 Days) - Regular Plan - Quarterly IDCW;INF789F1AFP4;;10.3873;;;11-Sep-2019</t>
  </si>
  <si>
    <t>146037;UTI - Fixed Term Income Fund Series XXXI-II (1222 Days) - Direct Plan - Growth Option;INF789F1AGE6;;10.6781;;;11-Sep-2019</t>
  </si>
  <si>
    <t>146031;UTI - Fixed Term Income Fund Series XXXI-II (1222 Days) - Regular Plan - Growth Option;INF789F1AFY6;;10.6539;;;11-Sep-2019</t>
  </si>
  <si>
    <t>146039;UTI Fixed Term Income Fund Series XXXI-II (1222 Days) - Direct Plan - Annual IDCW;INF789F1AGG1;;10.5352;;;11-Sep-2019</t>
  </si>
  <si>
    <t>146036;UTI Fixed Term Income Fund Series XXXI-II (1222 Days) - Direct Plan - Flexi IDCW;INF789F1AGI7;;10.6802;;;11-Sep-2019</t>
  </si>
  <si>
    <t>146040;UTI Fixed Term Income Fund Series XXXI-II (1222 Days) - Direct Plan - Maturity IDCW;INF789F1AGH9;;10.6781;;;11-Sep-2019</t>
  </si>
  <si>
    <t>146033;UTI Fixed Term Income Fund Series XXXI-II (1222 Days) - Direct Plan - Quarterly IDCW;INF789F1AGF3;;10.3028;;;11-Sep-2019</t>
  </si>
  <si>
    <t>146035;UTI Fixed Term Income Fund Series XXXI-II (1222 Days) - Regular Plan - Annual IDCW;INF789F1AGB2;;10.5174;;;11-Sep-2019</t>
  </si>
  <si>
    <t>146032;UTI Fixed Term Income Fund Series XXXI-II (1222 Days) - Regular Plan - Flexi IDCW;INF789F1AGD8;;10.6538;;;11-Sep-2019</t>
  </si>
  <si>
    <t>146034;UTI Fixed Term Income Fund Series XXXI-II (1222 Days) - Regular Plan - Maturity IDCW;INF789F1AGC0;;10.6539;;;11-Sep-2019</t>
  </si>
  <si>
    <t>146038;UTI Fixed Term Income Fund Series XXXI-II (1222 Days) - Regular Plan - Quarterly IDCW;INF789F1AFZ3;;10.2942;;;11-Sep-2019</t>
  </si>
  <si>
    <t>146245;UTI - Fixed Term Income Fund Series XXXI-III (1174 Days) - Direct Plan - Growth Option;INF789F1AGS6;;10.7317;;;11-Sep-2019</t>
  </si>
  <si>
    <t>146247;UTI - Fixed Term Income Fund Series XXXI-III (1174 Days) - Regular Plan - Growth Option;INF789F1AGN7;;10.7153;;;11-Sep-2019</t>
  </si>
  <si>
    <t>146246;UTI Fixed Term Income Fund Series XXXI-III (1174 Days) - Direct Plan - Annual IDCW;INF789F1AGU2;;10.6199;;;11-Sep-2019</t>
  </si>
  <si>
    <t>146243;UTI Fixed Term Income Fund Series XXXI-III (1174 Days) - Direct Plan - Maturity IDCW;INF789F1AGV0;;10.7318;;;11-Sep-2019</t>
  </si>
  <si>
    <t>146239;UTI Fixed Term Income Fund Series XXXI-III (1174 Days) - Direct Plan - Quarterly IDCW;INF789F1AGT4;;10.3988;;;11-Sep-2019</t>
  </si>
  <si>
    <t>146248;UTI Fixed Term Income Fund Series XXXI-III (1174 Days) - Regular Plan - Annual IDCW;INF789F1AGP2;;10.607;;;11-Sep-2019</t>
  </si>
  <si>
    <t>146244;UTI Fixed Term Income Fund Series XXXI-III (1174 Days) - Regular Plan - Flexi IDCW;INF789F1AGR8;;10.7149;;;11-Sep-2019</t>
  </si>
  <si>
    <t>146242;UTI Fixed Term Income Fund Series XXXI-III (1174 Days) - Regular Plan - Maturity IDCW;INF789F1AGQ0;;10.7149;;;11-Sep-2019</t>
  </si>
  <si>
    <t>146241;UTI Fixed Term Income Fund Series XXXI-III (1174 Days) - Regular Plan - Quarterly IDCW;INF789F1AGO5;;10.3927;;;11-Sep-2019</t>
  </si>
  <si>
    <t>146261;UTI - Fixed Term Income Fund Series XXXI-IV (1204 Days) - Direct Plan - Growth Option;INF789F1AHB0;;10.6762;;;11-Sep-2019</t>
  </si>
  <si>
    <t>146264;UTI - Fixed Term Income Fund Series XXXI-IV (1204 Days) - Regular Plan - Growth Option;INF789F1AGX6;;10.6538;;;11-Sep-2019</t>
  </si>
  <si>
    <t>146262;UTI Fixed Term Income Fund Series XXXI-IV (1204 Days) - Direct Plan - Annual IDCW;INF789F1AHD6;;10.6762;;;11-Sep-2019</t>
  </si>
  <si>
    <t>146263;UTI Fixed Term Income Fund Series XXXI-IV (1204 Days) - Direct Plan - Flexi IDCW;INF789F1AHF1;;10.6758;;;11-Sep-2019</t>
  </si>
  <si>
    <t>146268;UTI Fixed Term Income Fund Series XXXI-IV (1204 Days) - Direct Plan - Maturity IDCW;INF789F1AHE4;;10.6762;;;11-Sep-2019</t>
  </si>
  <si>
    <t>146270;UTI Fixed Term Income Fund Series XXXI-IV (1204 Days) - Direct Plan - Quarterly IDCW;INF789F1AHC8;;10.3459;;;11-Sep-2019</t>
  </si>
  <si>
    <t>146269;UTI Fixed Term Income Fund Series XXXI-IV (1204 Days) - Regular Plan - Annual IDCW;INF789F1AGY4;;10.6538;;;11-Sep-2019</t>
  </si>
  <si>
    <t>146266;UTI Fixed Term Income Fund Series XXXI-IV (1204 Days) - Regular Plan - Maturity IDCW;INF789F1AGZ1;;10.6538;;;11-Sep-2019</t>
  </si>
  <si>
    <t>146265;UTI Fixed Term Income Fund Series XXXI-IV (1204 Days) - Regular Plan - Quarterly IDCW;INF789F1AHG9;;10.3376;;;11-Sep-2019</t>
  </si>
  <si>
    <t>146863;UTI - Fixed Term Income Fund Series XXXI-IX (1168 Days) - Direct Plan - Growth Option;INF789F1AJB6;;10.4732;;;11-Sep-2019</t>
  </si>
  <si>
    <t>146862;UTI - Fixed Term Income Fund Series XXXI-IX (1168 Days) - Regular Plan - Growth Option;INF789F1AIW4;;10.4563;;;11-Sep-2019</t>
  </si>
  <si>
    <t>146864;UTI Fixed Term Income Fund Series XXXI-IX (1168 Days) - Direct Plan - Annual IDCW;INF789F1AJD2;;10.4732;;;11-Sep-2019</t>
  </si>
  <si>
    <t>146859;UTI Fixed Term Income Fund Series XXXI-IX (1168 Days) - Direct Plan - Flexi IDCW;INF789F1AJF7;;10.4736;;;11-Sep-2019</t>
  </si>
  <si>
    <t>146858;UTI Fixed Term Income Fund Series XXXI-IX (1168 Days) - Direct Plan - Maturity IDCW;INF789F1AJE0;;10.4732;;;11-Sep-2019</t>
  </si>
  <si>
    <t>146857;UTI Fixed Term Income Fund Series XXXI-IX (1168 Days) - Direct Plan - Quarterly IDCW;INF789F1AJC4;;10.2876;;;11-Sep-2019</t>
  </si>
  <si>
    <t>146860;UTI Fixed Term Income Fund Series XXXI-IX (1168 Days) - Regular Plan - Annual IDCW;INF789F1AIY0;;10.4562;;;11-Sep-2019</t>
  </si>
  <si>
    <t>146865;UTI Fixed Term Income Fund Series XXXI-IX (1168 Days) - Regular Plan - Maturity IDCW;INF789F1AIZ7;;10.4563;;;11-Sep-2019</t>
  </si>
  <si>
    <t>146861;UTI Fixed Term Income Fund Series XXXI-IX (1168 Days) - Regular Plan - Quarterly IDCW;INF789F1AIX2;;10.2792;;;11-Sep-2019</t>
  </si>
  <si>
    <t>146475;UTI - Fixed Term Income Fund Series XXXI-V (1174 Days) - Direct Plan - Growth Option;INF789F1AHM7;;10.616;;;11-Sep-2019</t>
  </si>
  <si>
    <t>146478;UTI - Fixed Term Income Fund Series XXXI-V (1174 Days) - Regular Plan - Growth Option;INF789F1AHH7;;10.5953;;;11-Sep-2019</t>
  </si>
  <si>
    <t>146482;UTI Fixed Term Income Fund Series XXXI-V (1174 Days) - Direct Plan - Annual IDCW;INF789F1AHO3;;10.616;;;11-Sep-2019</t>
  </si>
  <si>
    <t>146476;UTI Fixed Term Income Fund Series XXXI-V (1174 Days) - Direct Plan - Flexi IDCW;INF789F1AHQ8;;10.6168;;;11-Sep-2019</t>
  </si>
  <si>
    <t>146484;UTI Fixed Term Income Fund Series XXXI-V (1174 Days) - Direct Plan - Maturity IDCW;INF789F1AHP0;;10.6161;;;11-Sep-2019</t>
  </si>
  <si>
    <t>146481;UTI Fixed Term Income Fund Series XXXI-V (1174 Days) - Direct Plan - Quarterly IDCW;INF789F1AHN5;;10.3394;;;11-Sep-2019</t>
  </si>
  <si>
    <t>146479;UTI Fixed Term Income Fund Series XXXI-V (1174 Days) - Regular Plan - Annual IDCW;INF789F1AHJ3;;10.5953;;;11-Sep-2019</t>
  </si>
  <si>
    <t>146480;UTI Fixed Term Income Fund Series XXXI-V (1174 Days) - Regular Plan - Maturity IDCW;INF789F1AHK1;;10.5954;;;11-Sep-2019</t>
  </si>
  <si>
    <t>146477;UTI Fixed Term Income Fund Series XXXI-V (1174 Days) - Regular Plan - Quarterly IDCW;INF789F1AHI5;;10.3309;;;11-Sep-2019</t>
  </si>
  <si>
    <t>146538;UTI - Fixed Term Income Fund Series XXXI-VI (1167 Days) - Direct Plan - Growth Option;INF789F1AHX4;;10.6932;;;11-Sep-2019</t>
  </si>
  <si>
    <t>146539;UTI - Fixed Term Income Fund Series XXXI-VI (1167 Days) - Regular Plan - Growth Option;INF789F1AHS4;;10.6788;;;11-Sep-2019</t>
  </si>
  <si>
    <t>146541;UTI Fixed Term Income Fund Series XXXI-VI (1167 Days) - Direct Plan - Annual IDCW;INF789F1AHZ9;;10.6933;;;11-Sep-2019</t>
  </si>
  <si>
    <t>146540;UTI Fixed Term Income Fund Series XXXI-VI (1167 Days) - Direct Plan - Flexi IDCW;INF789F1AIB8;;10.6942;;;11-Sep-2019</t>
  </si>
  <si>
    <t>146537;UTI Fixed Term Income Fund Series XXXI-VI (1167 Days) - Direct Plan - Maturity IDCW;INF789F1AIA0;;10.693;;;11-Sep-2019</t>
  </si>
  <si>
    <t>146536;UTI Fixed Term Income Fund Series XXXI-VI (1167 Days) - Direct Plan - Quarterly IDCW;INF789F1AHY2;;10.4275;;;11-Sep-2019</t>
  </si>
  <si>
    <t>146544;UTI Fixed Term Income Fund Series XXXI-VI (1167 Days) - Regular Plan - Quarterly IDCW;INF789F1AHT2;;10.4213;;;11-Sep-2019</t>
  </si>
  <si>
    <t>146608;UTI - Fixed Term Income Fund Series XXXI-VII (1155 Days) - Direct Plan - Growth Option;INF789F1AIH5;;10.577;;;11-Sep-2019</t>
  </si>
  <si>
    <t>146613;UTI - Fixed Term Income Fund Series XXXI-VII (1155 Days) - Regular Plan - Growth Option;INF789F1AIC6;;10.5583;;;11-Sep-2019</t>
  </si>
  <si>
    <t>146609;UTI Fixed Term Income Fund Series XXXI-VII (1155 Days) - Direct Plan - Annual IDCW;INF789F1AIJ1;;10.577;;;11-Sep-2019</t>
  </si>
  <si>
    <t>146611;UTI Fixed Term Income Fund Series XXXI-VII (1155 Days) - Direct Plan - Maturity IDCW;INF789F1AIK9;;10.5778;;;11-Sep-2019</t>
  </si>
  <si>
    <t>146610;UTI Fixed Term Income Fund Series XXXI-VII (1155 Days) - Direct Plan - Quarterly IDCW;INF789F1AII3;;10.3517;;;11-Sep-2019</t>
  </si>
  <si>
    <t>146614;UTI Fixed Term Income Fund Series XXXI-VII (1155 Days) - Regular Plan - Annual IDCW;INF789F1AIE2;;10.5583;;;11-Sep-2019</t>
  </si>
  <si>
    <t>146615;UTI Fixed Term Income Fund Series XXXI-VII (1155 Days) - Regular Plan - Flexi IDCW;INF789F1AIG7;;10.559;;;11-Sep-2019</t>
  </si>
  <si>
    <t>146617;UTI Fixed Term Income Fund Series XXXI-VII (1155 Days) - Regular Plan - Maturity IDCW;INF789F1AIF9;;10.5583;;;11-Sep-2019</t>
  </si>
  <si>
    <t>146616;UTI Fixed Term Income Fund Series XXXI-VII (1155 Days) - Regular Plan - Quarterly IDCW;INF789F1AID4;;10.3434;;;11-Sep-2019</t>
  </si>
  <si>
    <t>146706;UTI - Fixed Term Income Fund Series XXXI-VIII (1153 Days) - Direct Plan - Growth Option;INF789F1AIU8;;10.6422;;;11-Sep-2019</t>
  </si>
  <si>
    <t>146709;UTI - Fixed Term Income Fund Series XXXI-VIII (1153 Days) - Regular Plan - Growth Option;INF789F1AIP8;;10.6284;;;11-Sep-2019</t>
  </si>
  <si>
    <t>146715;UTI Fixed Term Income Fund Series XXXI-VIII (1153 Days) - Direct Plan - Annual IDCW;INF789F1AIS2;;10.6417;;;11-Sep-2019</t>
  </si>
  <si>
    <t>146708;UTI Fixed Term Income Fund Series XXXI-VIII (1153 Days) - Direct Plan - Flexi IDCW;INF789F1AIV6;;10.6423;;;11-Sep-2019</t>
  </si>
  <si>
    <t>146713;UTI Fixed Term Income Fund Series XXXI-VIII (1153 Days) - Direct Plan - Maturity IDCW;INF789F1AIT0;;10.6421;;;11-Sep-2019</t>
  </si>
  <si>
    <t>146707;UTI Fixed Term Income Fund Series XXXI-VIII (1153 Days) - Direct Plan - Quarterly IDCW;INF789F1AIR4;;10.4029;;;11-Sep-2019</t>
  </si>
  <si>
    <t>146714;UTI Fixed Term Income Fund Series XXXI-VIII (1153 Days) - Regular Plan - Flexi IDCW;INF789F1AIQ6;;10.6284;;;11-Sep-2019</t>
  </si>
  <si>
    <t>146711;UTI Fixed Term Income Fund Series XXXI-VIII (1153 Days) - Regular Plan - Quarterly IDCW;INF789F1AIM5;;10.3959;;;11-Sep-2019</t>
  </si>
  <si>
    <t>146872;UTI - Fixed Term Income Fund Series XXXI-X (1168 Days) - Direct Plan - Growth Option;INF789F1AJL5;;10.5922;;;11-Sep-2019</t>
  </si>
  <si>
    <t>146876;UTI - Fixed Term Income Fund Series XXXI-X (1168 Days) - Regular Plan - Growth Option;INF789F1AJG5;;10.5793;;;11-Sep-2019</t>
  </si>
  <si>
    <t>146874;UTI Fixed Term Income Fund Series XXXI-X (1168 Days) - Direct Plan - Annual IDCW;INF789F1AJN1;;10.5922;;;11-Sep-2019</t>
  </si>
  <si>
    <t>146873;UTI Fixed Term Income Fund Series XXXI-X (1168 Days) - Direct Plan - Maturity IDCW;INF789F1AJO9;;10.5922;;;11-Sep-2019</t>
  </si>
  <si>
    <t>146867;UTI Fixed Term Income Fund Series XXXI-X (1168 Days) - Direct Plan - Quarterly IDCW;INF789F1AJM3;;10.3782;;;11-Sep-2019</t>
  </si>
  <si>
    <t>146871;UTI Fixed Term Income Fund Series XXXI-X (1168 Days) - Regular Plan - Quarterly IDCW;INF789F1AJH3;;10.3721;;;11-Sep-2019</t>
  </si>
  <si>
    <t>146987;UTI - Fixed Term Income Fund Series XXXI-XI (1169 Days) - Direct Plan - Growth Option;INF789F1AJV4;;10.5551;;;11-Sep-2019</t>
  </si>
  <si>
    <t>146990;UTI - Fixed Term Income Fund Series XXXI-XI (1169 Days) - Regular Plan - Growth Option;INF789F1AJQ4;;10.5429;;;11-Sep-2019</t>
  </si>
  <si>
    <t>146995;UTI Fixed Term Income Fund Series XXXI-XI (1169 Days) - Direct Plan - Annual IDCW;INF789F1AJX0;;10.5552;;;11-Sep-2019</t>
  </si>
  <si>
    <t>146989;UTI Fixed Term Income Fund Series XXXI-XI (1169 Days) - Direct Plan - Maturity IDCW;INF789F1AJY8;;10.5552;;;11-Sep-2019</t>
  </si>
  <si>
    <t>146988;UTI Fixed Term Income Fund Series XXXI-XI (1169 Days) - Direct Plan - Quarterly IDCW;INF789F1AJW2;;10.3653;;;11-Sep-2019</t>
  </si>
  <si>
    <t>146996;UTI Fixed Term Income Fund Series XXXI-XI (1169 Days) - Regular Plan - Annual IDCW;INF789F1AJS0;;10.5429;;;11-Sep-2019</t>
  </si>
  <si>
    <t>146994;UTI Fixed Term Income Fund Series XXXI-XI (1169 Days) - Regular Plan - Maturity IDCW;INF789F1AJT8;;10.5429;;;11-Sep-2019</t>
  </si>
  <si>
    <t>146991;UTI Fixed Term Income Fund Series XXXI-XI (1169 Days) - Regular Plan - Quarterly IDCW;INF789F1AJR2;;10.3595;;;11-Sep-2019</t>
  </si>
  <si>
    <t>147071;UTI - Fixed Term Income Fund Series XXXI-XII (1148 Days) - Direct Plan - Growth Option;INF789F1AKF5;;10.4571;;;11-Sep-2019</t>
  </si>
  <si>
    <t>147076;UTI - Fixed Term Income Fund Series XXXI-XII (1148 Days) - Regular Plan - Growth Option;INF789F1AKA6;;10.4422;;;11-Sep-2019</t>
  </si>
  <si>
    <t>147072;UTI Fixed Term Income Fund Series XXXI-XII (1148 Days) - Direct Plan - Annual IDCW;INF789F1AKH1;;10.4571;;;11-Sep-2019</t>
  </si>
  <si>
    <t>147073;UTI Fixed Term Income Fund Series XXXI-XII (1148 Days) - Direct Plan - Quarterly IDCW;INF789F1AKG3;;10.3211;;;11-Sep-2019</t>
  </si>
  <si>
    <t>147077;UTI Fixed Term Income Fund Series XXXI-XII (1148 Days) - Regular Plan - Annual IDCW;INF789F1AKC2;;10.4422;;;11-Sep-2019</t>
  </si>
  <si>
    <t>147079;UTI Fixed Term Income Fund Series XXXI-XII (1148 Days) - Regular Plan - Maturity IDCW;INF789F1AKD0;;10.4432;;;11-Sep-2019</t>
  </si>
  <si>
    <t>147078;UTI Fixed Term Income Fund Series XXXI-XII (1148 Days) - Regular Plan - Quarterly IDCW;INF789F1AKB4;;10.3127;;;11-Sep-2019</t>
  </si>
  <si>
    <t>147165;UTI - Fixed Term Income Fund Series XXXI-XIII (1127 Days) - Direct Plan - Growth Option;INF789F1AKP4;;10.4631;;;11-Sep-2019</t>
  </si>
  <si>
    <t>147168;UTI - Fixed Term Income Fund Series XXXI-XIII (1127 Days) - Regular Plan - Growth Option;INF789F1AKK5;;10.4503;;;11-Sep-2019</t>
  </si>
  <si>
    <t>147166;UTI Fixed Term Income Fund Series XXXI-XIII (1127 Days) - Direct Plan - Annual IDCW;INF789F1AKR0;;10.4631;;;11-Sep-2019</t>
  </si>
  <si>
    <t>147172;UTI Fixed Term Income Fund Series XXXI-XIII (1127 Days) - Direct Plan - Quarterly IDCW;INF789F1AKQ2;;10.3679;;;11-Sep-2019</t>
  </si>
  <si>
    <t>147174;UTI Fixed Term Income Fund Series XXXI-XIII (1127 Days) - Regular Plan - Maturity IDCW;INF789F1AKN9;;10.4503;;;11-Sep-2019</t>
  </si>
  <si>
    <t>147169;UTI Fixed Term Income Fund Series XXXI-XIII (1127 Days) - Regular Plan - Quarterly IDCW;INF789F1AKL3;;10.3595;;;11-Sep-2019</t>
  </si>
  <si>
    <t>147255;UTI - Fixed Term Income Fund Series XXXI-XIV (1111 Days) - Direct Plan - Growth Option;INF789F1AKZ3;;10.391;;;11-Sep-2019</t>
  </si>
  <si>
    <t>147257;UTI - Fixed Term Income Fund Series XXXI-XIV (1111 Days) - Regular Plan - Growth Option;INF789F1AKU4;;10.3798;;;11-Sep-2019</t>
  </si>
  <si>
    <t>147259;UTI Fixed Term Income Fund Series XXXI-XIV (1111 Days) - Direct Plan - Maturity IDCW;INF789F1ALC0;;10.391;;;11-Sep-2019</t>
  </si>
  <si>
    <t>147256;UTI Fixed Term Income Fund Series XXXI-XIV (1111 Days) - Direct Plan - Quarterly IDCW;INF789F1ALA4;;10.3307;;;11-Sep-2019</t>
  </si>
  <si>
    <t>147261;UTI Fixed Term Income Fund Series XXXI-XIV (1111 Days) - Regular Plan - Annual IDCW;INF789F1AKW0;;10.3797;;;11-Sep-2019</t>
  </si>
  <si>
    <t>147263;UTI Fixed Term Income Fund Series XXXI-XIV (1111 Days) - Regular Plan - Flexi IDCW;INF789F1AKY6;;10.3798;;;11-Sep-2019</t>
  </si>
  <si>
    <t>147264;UTI Fixed Term Income Fund Series XXXI-XIV (1111 Days) - Regular Plan - Maturity IDCW;INF789F1AKX8;;10.3798;;;11-Sep-2019</t>
  </si>
  <si>
    <t>147262;UTI Fixed Term Income Fund Series XXXI-XIV (1111 Days) - Regular Plan - Quarterly IDCW;INF789F1AKV2;;10.3224;;;11-Sep-2019</t>
  </si>
  <si>
    <t>147322;UTI - Fixed Term Income Fund Series XXXI-XV (1099 Days) - Direct Plan - Growth Option;INF789F1ALJ5;;10.298;;;11-Sep-2019</t>
  </si>
  <si>
    <t>147328;UTI - Fixed Term Income Fund Series XXXI-XV (1099 Days) - Regular Plan - Growth Option;INF789F1ALE6;;10.2881;;;11-Sep-2019</t>
  </si>
  <si>
    <t>147321;UTI Fixed Term Income Fund Series XXXI-XV (1099 Days) - Direct Plan - Annual IDCW;INF789F1ALL1;;10.2979;;;11-Sep-2019</t>
  </si>
  <si>
    <t>147324;UTI Fixed Term Income Fund Series XXXI-XV (1099 Days) - Direct Plan - Maturity IDCW;INF789F1ALM9;;10.298;;;11-Sep-2019</t>
  </si>
  <si>
    <t>147323;UTI Fixed Term Income Fund Series XXXI-XV (1099 Days) - Direct Plan - Quarterly IDCW;INF789F1ALK3;;10.2973;;;11-Sep-2019</t>
  </si>
  <si>
    <t>147329;UTI Fixed Term Income Fund Series XXXI-XV (1099 Days) - Regular Plan - Annual IDCW;INF789F1ALG1;;10.2881;;;11-Sep-2019</t>
  </si>
  <si>
    <t>147327;UTI Fixed Term Income Fund Series XXXI-XV (1099 Days) - Regular Plan - Flexi IDCW;INF789F1ALI7;;10.2881;;;11-Sep-2019</t>
  </si>
  <si>
    <t>147326;UTI Fixed Term Income Fund Series XXXI-XV (1099 Days) - Regular Plan - Maturity IDCW;INF789F1ALH9;;10.2881;;;11-Sep-2019</t>
  </si>
  <si>
    <t>147330;UTI Fixed Term Income Fund Series XXXI-XV (1099 Days) - Regular Plan - Quarterly IDCW;INF789F1ALF3;;10.2873;;;11-Sep-2019</t>
  </si>
  <si>
    <t>147363;UTI - Fixed Term Income Fund Series XXXII-I (1126 days) Direct Plan Growth Option;INF789F1ALT4;;10.2787;;;11-Sep-2019</t>
  </si>
  <si>
    <t>147364;UTI - Fixed Term Income Fund Series XXXII-I (1126 days) Regular Plan Growth Option;INF789F1ALO5;;10.2704;;;11-Sep-2019</t>
  </si>
  <si>
    <t>147362;UTI Fixed Term Income Fund Series XXXII-I(1126 Days) - Direct Plan - Annual IDCW;INF789F1ALV0;;10.2788;;;11-Sep-2019</t>
  </si>
  <si>
    <t>147369;UTI Fixed Term Income Fund Series XXXII-I(1126 Days) - Direct Plan - Flexi IDCW;INF789F1ALX6;;10.2787;;;11-Sep-2019</t>
  </si>
  <si>
    <t>147365;UTI Fixed Term Income Fund Series XXXII-I(1126 Days) - Direct Plan - Maturity IDCW;INF789F1ALW8;;10.2787;;;11-Sep-2019</t>
  </si>
  <si>
    <t>147367;UTI Fixed Term Income Fund Series XXXII-I(1126 Days) - Direct Plan - Quarterly IDCW;INF789F1ALU2;;10.2787;;;11-Sep-2019</t>
  </si>
  <si>
    <t>147361;UTI Fixed Term Income Fund Series XXXII-I(1126 Days) - Regular Plan - Annual IDCW;INF789F1ALQ0;;10.2702;;;11-Sep-2019</t>
  </si>
  <si>
    <t>147366;UTI Fixed Term Income Fund Series XXXII-I(1126 Days) - Regular Plan - Maturity IDCW;INF789F1ALR8;;10.2703;;;11-Sep-2019</t>
  </si>
  <si>
    <t>147368;UTI Fixed Term Income Fund Series XXXII-I(1126 Days) - Regular Plan - Quarterly IDCW;INF789F1ALP2;;10.2704;;;11-Sep-2019</t>
  </si>
  <si>
    <t>147411;UTI - Fixed Term Income Fund Series XXXII-II (1111 Days) - Direct Plan - Growth Option;INF789F1AMD6;;10.2669;;;11-Sep-2019</t>
  </si>
  <si>
    <t>147420;UTI - Fixed Term Income Fund Series XXXII-II (1111 Days) - Regular Plan - Growth Option;INF789F1ALY4;;10.2604;;;11-Sep-2019</t>
  </si>
  <si>
    <t>147414;UTI Fixed Term Income Fund Series XXXII-II(1111 Days) - Direct Plan - Annual IDCW;INF789F1AMF1;;10.2677;;;11-Sep-2019</t>
  </si>
  <si>
    <t>147415;UTI Fixed Term Income Fund Series XXXII-II(1111 Days) - Direct Plan - Flexi IDCW;INF789F1AMH7;;10.2677;;;11-Sep-2019</t>
  </si>
  <si>
    <t>147412;UTI Fixed Term Income Fund Series XXXII-II(1111 Days) - Direct Plan - Quarterly IDCW;INF789F1AME4;;10.2677;;;11-Sep-2019</t>
  </si>
  <si>
    <t>147416;UTI Fixed Term Income Fund Series XXXII-II(1111 Days) - Regular Plan - Annual IDCW;INF789F1AMA2;;10.2604;;;11-Sep-2019</t>
  </si>
  <si>
    <t>147419;UTI Fixed Term Income Fund Series XXXII-II(1111 Days) - Regular Plan - Flexi IDCW;INF789F1AMC8;;10.26;;;11-Sep-2019</t>
  </si>
  <si>
    <t>147418;UTI Fixed Term Income Fund Series XXXII-II(1111 Days) - Regular Plan - Maturity IDCW;INF789F1AMB0;;10.2608;;;11-Sep-2019</t>
  </si>
  <si>
    <t>147417;UTI Fixed Term Income Fund Series XXXII-II(1111 Days) - Regular Plan - Quarterly IDCW;INF789F1ALZ1;;10.2604;;;11-Sep-2019</t>
  </si>
  <si>
    <t>141175;UTI FTIF Series XXVI-IX (1113 Days)- Direct Plan - Annual Div Option;INF789FC1MV5;;10.3889;;;11-Sep-2019</t>
  </si>
  <si>
    <t>141176;UTI FTIF Series XXVI-IX (1113 Days)- Direct Plan - Growth Option;INF789FC1NB5;;11.8302;;;11-Sep-2019</t>
  </si>
  <si>
    <t>141168;UTI FTIF Series XXVI-IX (1113 Days)- Direct Plan - Maturity Div Option;INF789FC1NA7;;11.8302;;;11-Sep-2019</t>
  </si>
  <si>
    <t>141167;UTI FTIF Series XXVI-IX (1113 Days)- Direct Plan - Quarterly Div Option;INF789FC1MU7;;10.1888;;;11-Sep-2019</t>
  </si>
  <si>
    <t>141169;UTI FTIF Series XXVI-IX (1113 Days)- Regular Plan - Annual Div Option;INF789FC1MZ6;;10.3862;;;11-Sep-2019</t>
  </si>
  <si>
    <t>141170;UTI FTIF Series XXVI-IX (1113 Days)- Regular Plan - Flexi Div Option;INF789FC1MX1;;11.7161;;;11-Sep-2019</t>
  </si>
  <si>
    <t>141173;UTI FTIF Series XXVI-IX (1113 Days)- Regular Plan - Growth Option;INF789FC1ND1;;11.7165;;;11-Sep-2019</t>
  </si>
  <si>
    <t>141174;UTI FTIF Series XXVI-IX (1113 Days)- Regular Plan - Maturity Div Option;INF789FC1NC3;;11.7166;;;11-Sep-2019</t>
  </si>
  <si>
    <t>141171;UTI FTIF Series XXVI-IX (1113 Days)- Regular Plan - Quarterly Div Option;INF789FC1MY9;;10.1875;;;11-Sep-2019</t>
  </si>
  <si>
    <t>141201;UTI FTIF Series XXVI-X (1107 Days)- Direct Plan - Annual Div Option;INF789FC1NF6;;10.3876;;;11-Sep-2019</t>
  </si>
  <si>
    <t>141200;UTI FTIF Series XXVI-X (1107 Days)- Direct Plan - Flexi Div Option;INF789FC1NG4;;11.8189;;;11-Sep-2019</t>
  </si>
  <si>
    <t>141193;UTI FTIF Series XXVI-X (1107 Days)- Direct Plan - Growth Option;INF789FC1NL4;;11.8178;;;11-Sep-2019</t>
  </si>
  <si>
    <t>141194;UTI FTIF Series XXVI-X (1107 Days)- Direct Plan - Maturity Div Option;INF789FC1NK6;;11.8178;;;11-Sep-2019</t>
  </si>
  <si>
    <t>141199;UTI FTIF Series XXVI-X (1107 Days)- Direct Plan - Quarterly Div Option;INF789FC1NE9;;10.1879;;;11-Sep-2019</t>
  </si>
  <si>
    <t>141196;UTI FTIF Series XXVI-X (1107 Days)- Regular Plan - Annual Div Option;INF789FC1NJ8;;10.3845;;;11-Sep-2019</t>
  </si>
  <si>
    <t>141195;UTI FTIF Series XXVI-X (1107 Days)- Regular Plan - Growth Option;INF789FC1NN0;;11.7047;;;11-Sep-2019</t>
  </si>
  <si>
    <t>141197;UTI FTIF Series XXVI-X (1107 Days)- Regular Plan - Maturity Div Option;INF789FC1NM2;;11.7046;;;11-Sep-2019</t>
  </si>
  <si>
    <t>141198;UTI FTIF Series XXVI-X (1107 Days)- Regular Plan - Quarterly Div Option;INF789FC1NI0;;10.1863;;;11-Sep-2019</t>
  </si>
  <si>
    <t>141242;UTI FTIF Series XXVI-XI (1105 Days)- Direct Plan - Annual Div Option;INF789FC1ST6;;10.3869;;;11-Sep-2019</t>
  </si>
  <si>
    <t>141233;UTI FTIF Series XXVI-XI (1105 Days)- Direct Plan - Flexi Div Option;INF789FC1SU4;;11.8132;;;11-Sep-2019</t>
  </si>
  <si>
    <t>141236;UTI FTIF Series XXVI-XI (1105 Days)- Direct Plan - Growth Option;INF789FC1SZ3;;11.811;;;11-Sep-2019</t>
  </si>
  <si>
    <t>141238;UTI FTIF Series XXVI-XI (1105 Days)- Direct Plan - Maturity Div Option;INF789FC1SY6;;11.8109;;;11-Sep-2019</t>
  </si>
  <si>
    <t>141237;UTI FTIF Series XXVI-XI (1105 Days)- Direct Plan - Quarterly Div  Option;INF789FC1SS8;;10.1872;;;11-Sep-2019</t>
  </si>
  <si>
    <t>141234;UTI FTIF Series XXVI-XI (1105 Days)- Regular Plan - Annual Div Option;INF789FC1SX8;;10.3837;;;11-Sep-2019</t>
  </si>
  <si>
    <t>141235;UTI FTIF Series XXVI-XI (1105 Days)- Regular Plan - Flexi Div Option;INF789FC1SV2;;11.692;;;11-Sep-2019</t>
  </si>
  <si>
    <t>141240;UTI FTIF Series XXVI-XI (1105 Days)- Regular Plan - Growth Option;INF789FC1TB2;;11.6983;;;11-Sep-2019</t>
  </si>
  <si>
    <t>141239;UTI FTIF Series XXVI-XI (1105 Days)- Regular Plan - Maturity Div Option;INF789FC1TA4;;11.692;;;11-Sep-2019</t>
  </si>
  <si>
    <t>141241;UTI FTIF Series XXVI-XI (1105 Days)- Regular Plan - Quarterly Div Option;INF789FC1SW0;;10.1857;;;11-Sep-2019</t>
  </si>
  <si>
    <t>141292;UTI FTIF Series XXVI-XII (1096 Days)- Direct Plan  - Maturity Div Option;INF789FC1TM9;;11.8256;;;11-Sep-2019</t>
  </si>
  <si>
    <t>141287;UTI FTIF Series XXVI-XII (1096 Days)- Direct Plan - Annual Div Option;INF789FC1TH9;;10.394;;;11-Sep-2019</t>
  </si>
  <si>
    <t>141293;UTI FTIF Series XXVI-XII (1096 Days)- Direct Plan - Flexi Div Option;INF789FC1TI7;;11.8239;;;11-Sep-2019</t>
  </si>
  <si>
    <t>141296;UTI FTIF Series XXVI-XII (1096 Days)- Direct Plan - Growth Option;INF789FC1TN7;;11.8255;;;11-Sep-2019</t>
  </si>
  <si>
    <t>141288;UTI FTIF Series XXVI-XII (1096 Days)- Direct Plan - Quarterly Div Option;INF789FC1TG1;;10.1935;;;11-Sep-2019</t>
  </si>
  <si>
    <t>141290;UTI FTIF Series XXVI-XII (1096 Days)- Regular Plan - Annual Div Option;INF789FC1TL1;;10.3903;;;11-Sep-2019</t>
  </si>
  <si>
    <t>141289;UTI FTIF Series XXVI-XII (1096 Days)- Regular Plan - Growth Option;INF789FC1TP2;;11.7134;;;11-Sep-2019</t>
  </si>
  <si>
    <t>141291;UTI FTIF Series XXVI-XII (1096 Days)- Regular Plan - Maturity Div Option;INF789FC1TO5;;11.7134;;;11-Sep-2019</t>
  </si>
  <si>
    <t>141295;UTI FTIF Series XXVI-XII (1096 Days)- Regular Plan - Quarterly Div Option;INF789FC1TK3;;10.1917;;;11-Sep-2019</t>
  </si>
  <si>
    <t>141308;UTI FTIF Series XXVI-XIII (1124 Days)- Direct Plan - Annual Div Option;INF789FC1TR8;;10.3976;;;11-Sep-2019</t>
  </si>
  <si>
    <t>141307;UTI FTIF Series XXVI-XIII (1124 Days)- Direct Plan - Growth Option;INF789FC1TX6;;11.8835;;;11-Sep-2019</t>
  </si>
  <si>
    <t>141309;UTI FTIF Series XXVI-XIII (1124 Days)- Direct Plan - Maturity Div Option;INF789FC1TW8;;11.8836;;;11-Sep-2019</t>
  </si>
  <si>
    <t>141315;UTI FTIF Series XXVI-XIII (1124 Days)- Direct Plan - Quarterly Div Option;INF789FC1TQ0;;10.1856;;;11-Sep-2019</t>
  </si>
  <si>
    <t>141313;UTI FTIF Series XXVI-XIII (1124 Days)- Regular Plan - Annual Div Option;INF789FC1TV0;;10.3936;;;11-Sep-2019</t>
  </si>
  <si>
    <t>141312;UTI FTIF Series XXVI-XIII (1124 Days)- Regular Plan - Flexi Div Option;INF789FC1TT4;;11.7719;;;11-Sep-2019</t>
  </si>
  <si>
    <t>141311;UTI FTIF Series XXVI-XIII (1124 Days)- Regular Plan - Growth Option;INF789FC1TZ1;;11.7722;;;11-Sep-2019</t>
  </si>
  <si>
    <t>141314;UTI FTIF Series XXVI-XIII (1124 Days)- Regular Plan - Maturity Div Option;INF789FC1TY4;;11.7722;;;11-Sep-2019</t>
  </si>
  <si>
    <t>141316;UTI FTIF Series XXVI-XIII (1124 Days)- Regular Plan - Quarterly Div Option;INF789FC1TU2;;10.1837;;;11-Sep-2019</t>
  </si>
  <si>
    <t>141394;UTI FTIF Series XXVI-XIV (1105 Days) - Direct Plan - Annual Div Option;INF789FC1ZP9;;10.3977;;;11-Sep-2019</t>
  </si>
  <si>
    <t>141395;UTI FTIF Series XXVI-XIV (1105 Days) - Direct Plan - Flexi Div Option;INF789FC1ZQ7;;11.7205;;;11-Sep-2019</t>
  </si>
  <si>
    <t>141402;UTI FTIF Series XXVI-XIV (1105 Days) - Direct Plan - Growth Option;INF789FC1ZV7;;11.7205;;;11-Sep-2019</t>
  </si>
  <si>
    <t>141396;UTI FTIF Series XXVI-XIV (1105 Days) - Direct Plan - Maturity Div Div Option;INF789FC1ZU9;;11.7205;;;11-Sep-2019</t>
  </si>
  <si>
    <t>141397;UTI FTIF Series XXVI-XIV (1105 Days) - Direct Plan - Quarterly Div Option;INF789FC1ZO2;;10.2011;;;11-Sep-2019</t>
  </si>
  <si>
    <t>141398;UTI FTIF Series XXVI-XIV (1105 Days) - Regular Plan - Annual Div Option;INF789FC1ZT1;;10.3925;;;11-Sep-2019</t>
  </si>
  <si>
    <t>141399;UTI FTIF Series XXVI-XIV (1105 Days) - Regular Plan - Flexi Div Option;INF789FC1ZR5;;11.6129;;;11-Sep-2019</t>
  </si>
  <si>
    <t>141400;UTI FTIF Series XXVI-XIV (1105 Days) - Regular Plan - Growth Option;INF789FC1ZX3;;11.6127;;;11-Sep-2019</t>
  </si>
  <si>
    <t>141403;UTI FTIF Series XXVI-XIV (1105 Days) - Regular Plan - Maturity Div Option;INF789FC1ZW5;;11.6127;;;11-Sep-2019</t>
  </si>
  <si>
    <t>141401;UTI FTIF Series XXVI-XIV (1105 Days) - Regular Plan - Quarterly Div Option;INF789FC1ZS3;;10.1987;;;11-Sep-2019</t>
  </si>
  <si>
    <t>141453;UTI FTIF Series XXVI-XV (1097 Days) - Direct Plan - Annual Div Option;INF789FC1A38;;10.3966;;;11-Sep-2019</t>
  </si>
  <si>
    <t>141452;UTI FTIF Series XXVI-XV (1097 Days) - Direct Plan - Growth Option;INF789FC1A95;;11.7039;;;11-Sep-2019</t>
  </si>
  <si>
    <t>141455;UTI FTIF Series XXVI-XV (1097 Days) - Direct Plan - Maturity Div Option;INF789FC1A87;;11.6995;;;11-Sep-2019</t>
  </si>
  <si>
    <t>141454;UTI FTIF Series XXVI-XV (1097 Days) - Direct Plan - Quarterly Div Option;INF789FC1A20;;10.201;;;11-Sep-2019</t>
  </si>
  <si>
    <t>141456;UTI FTIF Series XXVI-XV (1097 Days) - Regular Plan - Annual Div Option;INF789FC1A79;;10.3909;;;11-Sep-2019</t>
  </si>
  <si>
    <t>141451;UTI FTIF Series XXVI-XV (1097 Days) - Regular Plan - Flexi Div Option;INF789FC1A53;;11.5966;;;11-Sep-2019</t>
  </si>
  <si>
    <t>141449;UTI FTIF Series XXVI-XV (1097 Days) - Regular Plan - Growth Option;INF789FC1B11;;11.5969;;;11-Sep-2019</t>
  </si>
  <si>
    <t>141450;UTI FTIF Series XXVI-XV (1097 Days) - Regular Plan - Maturity Div Option;INF789FC1B03;;11.5969;;;11-Sep-2019</t>
  </si>
  <si>
    <t>141457;UTI FTIF Series XXVI-XV (1097 Days) - Regular Plan - Quarterly Div Option;INF789FC1A61;;10.1983;;;11-Sep-2019</t>
  </si>
  <si>
    <t>141478;UTI FTIF Series XXVII-I (1113 Days) - Direct Plan - Annual Div Option;INF789FC1K93;;10.4362;;;11-Sep-2019</t>
  </si>
  <si>
    <t>141480;UTI FTIF Series XXVII-I (1113 Days) - Direct Plan - Flexi Div Option;INF789FC1L01;;11.6942;;;11-Sep-2019</t>
  </si>
  <si>
    <t>141485;UTI FTIF Series XXVII-I (1113 Days) - Direct Plan - Growth Option;INF789FC1L50;;11.6918;;;11-Sep-2019</t>
  </si>
  <si>
    <t>141479;UTI FTIF Series XXVII-I (1113 Days) - Direct Plan - Maturity Div Option;INF789FC1L43;;11.6918;;;11-Sep-2019</t>
  </si>
  <si>
    <t>141486;UTI FTIF Series XXVII-I (1113 Days) - Direct Plan - Quarterly Div Option;INF789FC1K85;;10.2265;;;11-Sep-2019</t>
  </si>
  <si>
    <t>141482;UTI FTIF Series XXVII-I (1113 Days) - Regular Plan - Annual Div Option;INF789FC1L35;;10.4296;;;11-Sep-2019</t>
  </si>
  <si>
    <t>141484;UTI FTIF Series XXVII-I (1113 Days) - Regular Plan - Flexi Div Option;INF789FC1L19;;11.5875;;;11-Sep-2019</t>
  </si>
  <si>
    <t>141481;UTI FTIF Series XXVII-I (1113 Days) - Regular Plan - Growth Option;INF789FC1L76;;11.588;;;11-Sep-2019</t>
  </si>
  <si>
    <t>141487;UTI FTIF Series XXVII-I (1113 Days) - Regular Plan - Maturity Div Option;INF789FC1L68;;11.5879;;;11-Sep-2019</t>
  </si>
  <si>
    <t>141483;UTI FTIF Series XXVII-I (1113 Days) - Regular Plan - Quarterly Div Option;INF789FC1L27;;10.2234;;;11-Sep-2019</t>
  </si>
  <si>
    <t>141531;UTI FTIF Series XXVII-II (1161 Days) - Direct Plan - Annual Div Option;INF789FC1L92;;10.3808;;;11-Sep-2019</t>
  </si>
  <si>
    <t>141534;UTI FTIF Series XXVII-II (1161 Days) - Direct Plan - Growth Option;INF789FC1M59;;11.7051;;;11-Sep-2019</t>
  </si>
  <si>
    <t>141532;UTI FTIF Series XXVII-II (1161 Days) - Direct Plan - Quarterly Div Option;INF789FC1L84;;10.1712;;;11-Sep-2019</t>
  </si>
  <si>
    <t>141537;UTI FTIF Series XXVII-II (1161 Days) - Regular Plan - Annual Div Option;INF789FC1M34;;10.3617;;;11-Sep-2019</t>
  </si>
  <si>
    <t>141539;UTI FTIF Series XXVII-II (1161 Days) - Regular Plan - Flexi Div Option;INF789FC1M18;;11.5518;;;11-Sep-2019</t>
  </si>
  <si>
    <t>141536;UTI FTIF Series XXVII-II (1161 Days) - Regular Plan - Growth Option;INF789FC1M75;;11.552;;;11-Sep-2019</t>
  </si>
  <si>
    <t>141540;UTI FTIF Series XXVII-II (1161 Days) - Regular Plan - Maturity Div Option;INF789FC1M67;;11.5517;;;11-Sep-2019</t>
  </si>
  <si>
    <t>141538;UTI FTIF Series XXVII-II (1161 Days) - Regular Plan - Quarterly Div Option;INF789FC1M26;;10.161;;;11-Sep-2019</t>
  </si>
  <si>
    <t>141570;UTI FTIF Series XXVII-III (1096 Days) - Direct Plan - Annual Div Option;INF789FC1M91;;10.43;;;11-Sep-2019</t>
  </si>
  <si>
    <t>141572;UTI FTIF Series XXVII-III (1096 Days) - Direct Plan - Growth Option;INF789FC1N58;;11.642;;;11-Sep-2019</t>
  </si>
  <si>
    <t>141571;UTI FTIF Series XXVII-III (1096 Days) - Direct Plan - Maturity Div Option;INF789FC1N41;;11.6418;;;11-Sep-2019</t>
  </si>
  <si>
    <t>141569;UTI FTIF Series XXVII-III (1096 Days) - Direct Plan - Quarterly Div Option;INF789FC1M83;;10.2222;;;11-Sep-2019</t>
  </si>
  <si>
    <t>141576;UTI FTIF Series XXVII-III (1096 Days) - Regular Plan - Annual Div Option;INF789FC1N33;;10.4224;;;11-Sep-2019</t>
  </si>
  <si>
    <t>141573;UTI FTIF Series XXVII-III (1096 Days) - Regular Plan - Growth Option;INF789FC1N74;;11.5404;;;11-Sep-2019</t>
  </si>
  <si>
    <t>141574;UTI FTIF Series XXVII-III (1096 Days) - Regular Plan - Maturity Div Option;INF789FC1N66;;11.5404;;;11-Sep-2019</t>
  </si>
  <si>
    <t>141577;UTI FTIF Series XXVII-III (1096 Days) - Regular Plan - Quarterly Div Option;INF789FC1N25;;10.2187;;;11-Sep-2019</t>
  </si>
  <si>
    <t>141621;UTI FTIF Series XXVII-IV (1113 Days) - Direct Plan - Annual Div Option;INF789FC1O08;;10.4293;;;11-Sep-2019</t>
  </si>
  <si>
    <t>141622;UTI FTIF Series XXVII-IV (1113 Days) - Direct Plan - Flexi Div Option;INF789FC1O16;;11.5656;;;11-Sep-2019</t>
  </si>
  <si>
    <t>141620;UTI FTIF Series XXVII-IV (1113 Days) - Direct Plan - Growth Option;INF789FC1O65;;11.5666;;;11-Sep-2019</t>
  </si>
  <si>
    <t>141626;UTI FTIF Series XXVII-IV (1113 Days) - Direct Plan - Maturity Div Option;INF789FC1O57;;11.5668;;;11-Sep-2019</t>
  </si>
  <si>
    <t>141627;UTI FTIF Series XXVII-IV (1113 Days) - Direct Plan - Quarterly Div Option;INF789FC1N90;;10.2229;;;11-Sep-2019</t>
  </si>
  <si>
    <t>141629;UTI FTIF Series XXVII-IV (1113 Days) - Regular - Growth Option;INF789FC1O81;;11.4689;;;11-Sep-2019</t>
  </si>
  <si>
    <t>141623;UTI FTIF Series XXVII-IV (1113 Days) - Regular Plan - Annual Div Option;INF789FC1O40;;10.421;;;11-Sep-2019</t>
  </si>
  <si>
    <t>141625;UTI FTIF Series XXVII-IV (1113 Days) - Regular Plan - Flexi Div Option;INF789FC1O24;;11.4687;;;11-Sep-2019</t>
  </si>
  <si>
    <t>141624;UTI FTIF Series XXVII-IV (1113 Days) - Regular Plan - Maturity Div Option;INF789FC1O73;;11.4684;;;11-Sep-2019</t>
  </si>
  <si>
    <t>141628;UTI FTIF Series XXVII-IV (1113 Days) - Regular Plan - Quarterly Div Option;INF789FC1O32;;10.219;;;11-Sep-2019</t>
  </si>
  <si>
    <t>141718;UTI FTIF Series XXVII- V (1097 Days) - Direct Plan - Quarterly Div Option;INF789FC1O99;;10.2253;;;11-Sep-2019</t>
  </si>
  <si>
    <t>141715;UTI FTIF Series XXVII- V (1097 Days) - Regular Plan - Flexi Div Option;INF789FC1P23;;11.4346;;;11-Sep-2019</t>
  </si>
  <si>
    <t>141710;UTI FTIF Series XXVII-V (1097 Days) - Direct Plan - Annual Div Option;INF789FC1P07;;10.4328;;;11-Sep-2019</t>
  </si>
  <si>
    <t>141717;UTI FTIF Series XXVII-V (1097 Days) - Direct Plan - Flexi Div Option;INF789FC1P15;;11.54;;;11-Sep-2019</t>
  </si>
  <si>
    <t>141716;UTI FTIF Series XXVII-V (1097 Days) - Direct Plan - Growth Option;INF789FC1P64;;11.5302;;;11-Sep-2019</t>
  </si>
  <si>
    <t>141711;UTI FTIF Series XXVII-V (1097 Days) - Direct Plan - Maturity Div Option;INF789FC1P56;;11.5303;;;11-Sep-2019</t>
  </si>
  <si>
    <t>141712;UTI FTIF Series XXVII-V (1097 Days) - Regular Plan - Annual Div Option;INF789FC1P49;;10.4236;;;11-Sep-2019</t>
  </si>
  <si>
    <t>141719;UTI FTIF Series XXVII-V (1097 Days) - Regular Plan - Growth Option;INF789FC1P80;;11.4347;;;11-Sep-2019</t>
  </si>
  <si>
    <t>141714;UTI FTIF Series XXVII-V (1097 Days) - Regular Plan - Maturity Div Option;INF789FC1P72;;11.4346;;;11-Sep-2019</t>
  </si>
  <si>
    <t>141713;UTI FTIF Series XXVII-V (1097 Days) - Regular Plan - Quarterly Div Option;INF789FC1P31;;10.221;;;11-Sep-2019</t>
  </si>
  <si>
    <t>141748;UTI FTIF Series XXVII-VI (1113 Days) - Direct Plan - Annual Div Option;INF789FC1R39;;9.6331;;;11-Sep-2019</t>
  </si>
  <si>
    <t>141750;UTI FTIF Series XXVII-VI (1113 Days) - Direct Plan - Flexi Div Option;INF789FC1R62;;10.6068;;;11-Sep-2019</t>
  </si>
  <si>
    <t>141757;UTI FTIF Series XXVII-VI (1113 Days) - Direct Plan - Growth Option;INF789FC1R54;;10.6074;;;11-Sep-2019</t>
  </si>
  <si>
    <t>141756;UTI FTIF Series XXVII-VI (1113 Days) - Direct Plan - Maturity Div Option;INF789FC1R47;;10.6074;;;11-Sep-2019</t>
  </si>
  <si>
    <t>141749;UTI FTIF Series XXVII-VI (1113 Days) - Direct Plan - Quarterly Div Option;INF789FC1R21;;9.6331;;;11-Sep-2019</t>
  </si>
  <si>
    <t>141752;UTI FTIF Series XXVII-VI (1113 Days) - Regular Plan - Annual Div Option;INF789FC1Q89;;9.6239;;;11-Sep-2019</t>
  </si>
  <si>
    <t>141754;UTI FTIF Series XXVII-VI (1113 Days) - Regular Plan - Flexi Div Option;INF789FC1R13;;10.5227;;;11-Sep-2019</t>
  </si>
  <si>
    <t>141751;UTI FTIF Series XXVII-VI (1113 Days) - Regular Plan - Growth Option;INF789FC1R05;;10.5227;;;11-Sep-2019</t>
  </si>
  <si>
    <t>141753;UTI FTIF Series XXVII-VI (1113 Days) - Regular Plan - Maturity Div Option;INF789FC1Q97;;10.5227;;;11-Sep-2019</t>
  </si>
  <si>
    <t>141755;UTI FTIF Series XXVII-VI (1113 Days) - Regular Plan - Quarterly Div Option;INF789FC1Q71;;9.6239;;;11-Sep-2019</t>
  </si>
  <si>
    <t>141769;UTI FTIF Series XXVII-VII (1104 Days) - Direct Plan - Annual Div Option;INF789FC1S38;;10.4332;;;11-Sep-2019</t>
  </si>
  <si>
    <t>141778;UTI FTIF Series XXVII-VII (1104 Days) - Direct Plan - Growth Option;INF789FC1S53;;11.4706;;;11-Sep-2019</t>
  </si>
  <si>
    <t>141771;UTI FTIF Series XXVII-VII (1104 Days) - Direct Plan - Maturity Div Option;INF789FC1S46;;11.4698;;;11-Sep-2019</t>
  </si>
  <si>
    <t>141770;UTI FTIF Series XXVII-VII (1104 Days) - Direct Plan - Quarterly Div Option;INF789FC1S20;;10.2256;;;11-Sep-2019</t>
  </si>
  <si>
    <t>141776;UTI FTIF Series XXVII-VII (1104 Days) - Regular Plan - Annual Div Option;INF789FC1R88;;10.4229;;;11-Sep-2019</t>
  </si>
  <si>
    <t>141777;UTI FTIF Series XXVII-VII (1104 Days) - Regular Plan - Flexi Div Option;INF789FC1S12;;11.3802;;;11-Sep-2019</t>
  </si>
  <si>
    <t>141775;UTI FTIF Series XXVII-VII (1104 Days) - Regular Plan - Growth Option;INF789FC1S04;;11.3802;;;11-Sep-2019</t>
  </si>
  <si>
    <t>141773;UTI FTIF Series XXVII-VII (1104 Days) - Regular Plan - Maturity Div Option;INF789FC1R96;;11.3802;;;11-Sep-2019</t>
  </si>
  <si>
    <t>141774;UTI FTIF Series XXVII-VII (1104 Days) - Regular Plan - Quarterly Div Option;INF789FC1R70;;10.2208;;;11-Sep-2019</t>
  </si>
  <si>
    <t>139393;UTI FTIF Series XXIV - XIV (1831 Days) - Direct Plan - Maturity IDCW;INF789FC1AD8;;13.1417;;;11-Sep-2019</t>
  </si>
  <si>
    <t>139397;UTI FTIF Series XXIV - XIV (1831 Days) - Direct Plan - Quarterly IDCW;INF789FC1972;;10.3392;;;11-Sep-2019</t>
  </si>
  <si>
    <t>139400;UTI FTIF Series XXIV - XIV (1831 Days) - Regular Plan - Annual IDCW;INF789FC1AC0;;10.5414;;;11-Sep-2019</t>
  </si>
  <si>
    <t>139402;UTI FTIF Series XXIV - XIV (1831 Days) - Regular Plan - Flexi IDCW;INF789FC1AA4;;13.076;;;11-Sep-2019</t>
  </si>
  <si>
    <t>139401;UTI FTIF Series XXIV - XIV (1831 Days) - Regular Plan - Maturity IDCW;INF789FC1AF3;;13.0753;;;11-Sep-2019</t>
  </si>
  <si>
    <t>139398;UTI FTIF Series XXIV - XIV (1831 Days) - Regular Plan - Quarterly IDCW;INF789FC1AB2;;10.3393;;;11-Sep-2019</t>
  </si>
  <si>
    <t>139399;UTI FTIF Series XXIV-XIV (1831 Days)- Direct Plan - Growth Option;INF789FC1AE6;;13.141;;;11-Sep-2019</t>
  </si>
  <si>
    <t>139395;UTI FTIF Series XXIV-XIV (1831 Days)- Regular Plan - Growth Option;INF789FC1AG1;;13.0754;;;11-Sep-2019</t>
  </si>
  <si>
    <t>139804;UTI FTIF Series XXV-IV (1100 Days)- Direct Plan - Annual Div Option;INF789FC1CS2;;9.4666;;;11-Sep-2019</t>
  </si>
  <si>
    <t>139800;UTI FTIF Series XXV-IV (1100 Days)- Direct Plan - Growth Option;INF789FC1CY0;;11.4212;;;11-Sep-2019</t>
  </si>
  <si>
    <t>139809;UTI FTIF Series XXV-IV (1100 Days)- Direct Plan - Maturity Div Option;INF789FC1CX2;;11.4209;;;11-Sep-2019</t>
  </si>
  <si>
    <t>139801;UTI FTIF Series XXV-IV (1100 Days)- Direct Plan - Quarterly Div Option;INF789FC1CR4;;9.4665;;;11-Sep-2019</t>
  </si>
  <si>
    <t>139808;UTI FTIF Series XXV-IV (1100 Days)- Regular Plan - Annual Div Option;INF789FC1CW4;;9.4666;;;11-Sep-2019</t>
  </si>
  <si>
    <t>139806;UTI FTIF Series XXV-IV (1100 Days)- Regular Plan - Flexi Div Option;INF789FC1CU8;;11.3101;;;11-Sep-2019</t>
  </si>
  <si>
    <t>139805;UTI FTIF Series XXV-IV (1100 Days)- Regular Plan - Growth Option;INF789FC1DA8;;11.3076;;;11-Sep-2019</t>
  </si>
  <si>
    <t>139803;UTI FTIF Series XXV-IV (1100 Days)- Regular Plan - Maturity Div Option;INF789FC1CZ7;;11.3076;;;11-Sep-2019</t>
  </si>
  <si>
    <t>139802;UTI FTIF Series XXV-IV (1100 Days)- Regular Plan - Quarterly Div Option;INF789FC1CV6;;9.4665;;;11-Sep-2019</t>
  </si>
  <si>
    <t>140070;UTI FTIF Series XXV-IX (1098 Days)- Direct Plan - Annual Div Option;INF789FC1FG0;;9.4754;;;11-Sep-2019</t>
  </si>
  <si>
    <t>140069;UTI FTIF Series XXV-IX (1098 Days)- Direct Plan - Growth Option;INF789FC1FM8;;11.1889;;;11-Sep-2019</t>
  </si>
  <si>
    <t>140077;UTI FTIF Series XXV-IX (1098 Days)- Direct Plan - Maturity Div Option;INF789FC1FL0;;11.1889;;;11-Sep-2019</t>
  </si>
  <si>
    <t>140076;UTI FTIF Series XXV-IX (1098 Days)- Direct Plan - Quarterly Div Option;INF789FC1FF2;;9.4753;;;11-Sep-2019</t>
  </si>
  <si>
    <t>140078;UTI FTIF Series XXV-IX (1098 Days)- Regular Plan - Annual Div Option;INF789FC1FK2;;9.4753;;;11-Sep-2019</t>
  </si>
  <si>
    <t>140075;UTI FTIF Series XXV-IX (1098 Days)- Regular Plan - Flexi Div Option;INF789FC1FI6;;11.0776;;;11-Sep-2019</t>
  </si>
  <si>
    <t>140074;UTI FTIF Series XXV-IX (1098 Days)- Regular Plan - Growth Option;INF789FC1FO4;;11.0776;;;11-Sep-2019</t>
  </si>
  <si>
    <t>140073;UTI FTIF Series XXV-IX (1098 Days)- Regular Plan - Maturity Div Option;INF789FC1FN6;;11.0776;;;11-Sep-2019</t>
  </si>
  <si>
    <t>140072;UTI FTIF Series XXV-IX (1098 Days)- Regular Plan - Quarterly Div Option;INF789FC1FJ4;;9.4752;;;11-Sep-2019</t>
  </si>
  <si>
    <t>139910;UTI FTIF Series XXV-VI (1098 Days) - Regular Plan - Maturity Div Option;INF789FC1DX0;;11.2226;;;11-Sep-2019</t>
  </si>
  <si>
    <t>139903;UTI FTIF Series XXV-VI (1098 Days)- Direct Plan - Annual Div Option;INF789FC1DQ4;;9.4337;;;11-Sep-2019</t>
  </si>
  <si>
    <t>139907;UTI FTIF Series XXV-VI (1098 Days)- Direct Plan - Growth Option;INF789FC1DW2;;11.3354;;;11-Sep-2019</t>
  </si>
  <si>
    <t>139904;UTI FTIF Series XXV-VI (1098 Days)- Direct Plan - Maturity Div Option;INF789FC1DV4;;11.3351;;;11-Sep-2019</t>
  </si>
  <si>
    <t>139905;UTI FTIF Series XXV-VI (1098 Days)- Direct Plan - Quarterly Div Option;INF789FC1DP6;;9.4336;;;11-Sep-2019</t>
  </si>
  <si>
    <t>139906;UTI FTIF Series XXV-VI (1098 Days)- Regular Plan - Annual Div Dividend Option;INF789FC1DU6;;9.4337;;;11-Sep-2019</t>
  </si>
  <si>
    <t>139908;UTI FTIF Series XXV-VI (1098 Days)- Regular Plan - Growth Option;INF789FC1DY8;;11.2226;;;11-Sep-2019</t>
  </si>
  <si>
    <t>139911;UTI FTIF Series XXV-VI (1098 Days)- Regular Plan - Quarterly Div Option;INF789FC1DT8;;9.4336;;;11-Sep-2019</t>
  </si>
  <si>
    <t>139975;UTI FTIF Series XXV-VII (1097 Days)- Direct Plan - Annual Div Option;INF789FC1EE8;;9.4797;;;11-Sep-2019</t>
  </si>
  <si>
    <t>139978;UTI FTIF Series XXV-VII (1097 Days)- Direct Plan - Flexi Div Option;INF789FC1EF5;;11.2832;;;11-Sep-2019</t>
  </si>
  <si>
    <t>139981;UTI FTIF Series XXV-VII (1097 Days)- Direct Plan - Growth Option;INF789FC1EK5;;11.2831;;;11-Sep-2019</t>
  </si>
  <si>
    <t>139977;UTI FTIF Series XXV-VII (1097 Days)- Direct Plan - Maturity Div Option;INF789FC1EJ7;;11.2831;;;11-Sep-2019</t>
  </si>
  <si>
    <t>139976;UTI FTIF Series XXV-VII (1097 Days)- Direct Plan - Quarterly Div Option;INF789FC1ED0;;9.4795;;;11-Sep-2019</t>
  </si>
  <si>
    <t>139979;UTI FTIF Series XXV-VII (1097 Days)- Regular Plan - Annual Div Option;INF789FC1EI9;;9.4796;;;11-Sep-2019</t>
  </si>
  <si>
    <t>139984;UTI FTIF Series XXV-VII (1097 Days)- Regular Plan - Flexi Div Option;INF789FC1EG3;;11.1709;;;11-Sep-2019</t>
  </si>
  <si>
    <t>139982;UTI FTIF Series XXV-VII (1097 Days)- Regular Plan - Growth Option;INF789FC1EM1;;11.1709;;;11-Sep-2019</t>
  </si>
  <si>
    <t>139980;UTI FTIF Series XXV-VII (1097 Days)- Regular Plan - Maturity Div Option;INF789FC1EL3;;11.1706;;;11-Sep-2019</t>
  </si>
  <si>
    <t>139983;UTI FTIF Series XXV-VII (1097 Days)- Regular Plan - Quarterly Div Option;INF789FC1EH1;;9.4795;;;11-Sep-2019</t>
  </si>
  <si>
    <t>140033;UTI FTIF Series XXV-VIII (1100 Days)- Direct Plan - Growth Option;INF789FC1EU4;;11.359;;;11-Sep-2019</t>
  </si>
  <si>
    <t>140038;UTI FTIF Series XXV-VIII (1100 Days)- Direct Plan - Maturity Div Option;INF789FC1ET6;;11.359;;;11-Sep-2019</t>
  </si>
  <si>
    <t>140037;UTI FTIF Series XXV-VIII (1100 Days)- Direct Plan - Quarterly Div Option;INF789FC1EN9;;9.5543;;;11-Sep-2019</t>
  </si>
  <si>
    <t>140040;UTI FTIF Series XXV-VIII (1100 Days)- Regular Plan - Annual Div Option;INF789FC1ES8;;9.5544;;;11-Sep-2019</t>
  </si>
  <si>
    <t>140041;UTI FTIF Series XXV-VIII (1100 Days)- Regular Plan - Flexi Div Option;INF789FC1EQ2;;11.2459;;;11-Sep-2019</t>
  </si>
  <si>
    <t>140039;UTI FTIF Series XXV-VIII (1100 Days)- Regular Plan - Growth Option;INF789FC1EW0;;11.2459;;;11-Sep-2019</t>
  </si>
  <si>
    <t>140036;UTI FTIF Series XXV-VIII (1100 Days)- Regular Plan - Maturity Div Option;INF789FC1EV2;;11.2458;;;11-Sep-2019</t>
  </si>
  <si>
    <t>140042;UTI FTIF Series XXV-VIII (1100 Days)- Regular Plan - Quarterly Div Option;INF789FC1ER0;;9.5543;;;11-Sep-2019</t>
  </si>
  <si>
    <t>140034;UTI FTIF Series XXV-VIII(1100 Days)- Direct Plan - Annual Div Option;INF789FC1EO7;;9.5543;;;11-Sep-2019</t>
  </si>
  <si>
    <t>140126;UTI FTIF Series XXV-X (1229 Days)- Direct Plan - Annual Div Option;INF789FC1FQ9;;10.4231;;;11-Sep-2019</t>
  </si>
  <si>
    <t>140130;UTI FTIF Series XXV-X (1229 Days)- Direct Plan - Growth Option;INF789FC1FW7;;12.1726;;;11-Sep-2019</t>
  </si>
  <si>
    <t>140121;UTI FTIF Series XXV-X (1229 Days)- Direct Plan - Quarterly Div Option;INF789FC1FP1;;10.2067;;;11-Sep-2019</t>
  </si>
  <si>
    <t>140128;UTI FTIF Series XXV-X (1229 Days)- Regular Plan - Annual Div Option;INF789FC1FU1;;10.4231;;;11-Sep-2019</t>
  </si>
  <si>
    <t>140125;UTI FTIF Series XXV-X (1229 Days)- Regular Plan - Flexi Div Option;INF789FC1FS5;;12.0525;;;11-Sep-2019</t>
  </si>
  <si>
    <t>140123;UTI FTIF Series XXV-X (1229 Days)- Regular Plan - Growth Option;INF789FC1FY3;;12.0515;;;11-Sep-2019</t>
  </si>
  <si>
    <t>140129;UTI FTIF Series XXV-X (1229 Days)- Regular Plan - Maturity Div Option;INF789FC1FX5;;12.0514;;;11-Sep-2019</t>
  </si>
  <si>
    <t>140124;UTI FTIF Series XXV-X (1229 Days)- Regular Plan - Quarterly Div Option;INF789FC1FT3;;10.2068;;;11-Sep-2019</t>
  </si>
  <si>
    <t>140375;UTI FTIF Series XXV-XI (1211 Days)- Direct Plan - Annual Div Option;INF789FC1GJ2;;10.4195;;;11-Sep-2019</t>
  </si>
  <si>
    <t>140367;UTI FTIF Series XXV-XI (1211 Days)- Direct Plan - Flexi Div Option;INF789FC1GK0;;12.1455;;;11-Sep-2019</t>
  </si>
  <si>
    <t>140373;UTI FTIF Series XXV-XI (1211 Days)- Direct Plan - Growth Option;INF789FC1GP9;;12.1455;;;11-Sep-2019</t>
  </si>
  <si>
    <t>140374;UTI FTIF Series XXV-XI (1211 Days)- Direct Plan - Maturity Div Option;INF789FC1GO2;;12.1472;;;11-Sep-2019</t>
  </si>
  <si>
    <t>140376;UTI FTIF Series XXV-XI (1211 Days)- Direct Plan - Quarterly Div Option;INF789FC1GI4;;10.2042;;;11-Sep-2019</t>
  </si>
  <si>
    <t>140369;UTI FTIF Series XXV-XI (1211 Days)- Regular Plan - Annual Div Option;INF789FC1GN4;;10.4195;;;11-Sep-2019</t>
  </si>
  <si>
    <t>140372;UTI FTIF Series XXV-XI (1211 Days)- Regular Plan - Flexi Div Option;INF789FC1GL8;;12.0242;;;11-Sep-2019</t>
  </si>
  <si>
    <t>140368;UTI FTIF Series XXV-XI (1211 Days)- Regular Plan - Growth Option;INF789FC1GR5;;12.0243;;;11-Sep-2019</t>
  </si>
  <si>
    <t>140371;UTI FTIF Series XXV-XI (1211 Days)- Regular Plan - Maturity Div Option;INF789FC1GQ7;;12.0243;;;11-Sep-2019</t>
  </si>
  <si>
    <t>140370;UTI FTIF Series XXV-XI (1211 Days)- Regular Plan - Quarterly Div Option;INF789FC1GM6;;10.2042;;;11-Sep-2019</t>
  </si>
  <si>
    <t>140416;UTI FTIF Series XXV-XII (1198 Days) - Regular Plan - Quarterly Div Option;INF789FC1GW5;;10.2036;;;11-Sep-2019</t>
  </si>
  <si>
    <t>140415;UTI FTIF Series XXV-XII (1198 Days)- Direct Plan - Annual Div Option;INF789FC1GT1;;10.4169;;;11-Sep-2019</t>
  </si>
  <si>
    <t>140419;UTI FTIF Series XXV-XII (1198 Days)- Direct Plan - Growth Option;INF789FC1GZ8;;12.152;;;11-Sep-2019</t>
  </si>
  <si>
    <t>140423;UTI FTIF Series XXV-XII (1198 Days)- Direct Plan - Maturity Div Option;INF789FC1GY1;;12.1521;;;11-Sep-2019</t>
  </si>
  <si>
    <t>140421;UTI FTIF Series XXV-XII (1198 Days)- Direct Plan - Quarterly Div Option;INF789FC1GS3;;10.2036;;;11-Sep-2019</t>
  </si>
  <si>
    <t>140424;UTI FTIF Series XXV-XII (1198 Days)- Regular Plan - Annual Div Option;INF789FC1GX3;;10.4169;;;11-Sep-2019</t>
  </si>
  <si>
    <t>140418;UTI FTIF Series XXV-XII (1198 Days)- Regular Plan - Flexi Div Option;INF789FC1GV7;;12.0267;;;11-Sep-2019</t>
  </si>
  <si>
    <t>140420;UTI FTIF Series XXV-XII (1198 Days)- Regular Plan - Growth Option;INF789FC1HB7;;12.0308;;;11-Sep-2019</t>
  </si>
  <si>
    <t>140417;UTI FTIF Series XXV-XII (1198 Days)- Regular Plan - Maturity Div Option;INF789FC1HA9;;12.0308;;;11-Sep-2019</t>
  </si>
  <si>
    <t>140471;UTI FTIF Series XXVI-I (1182 Days)- Direct Plan - Annual Div Option;INF789FC1HH4;;10.4248;;;11-Sep-2019</t>
  </si>
  <si>
    <t>140468;UTI FTIF Series XXVI-I (1182 Days)- Direct Plan - Flexi Div Option;INF789FC1HI2;;12.0378;;;11-Sep-2019</t>
  </si>
  <si>
    <t>140466;UTI FTIF Series XXVI-I (1182 Days)- Direct Plan - Growth Option;INF789FC1HN2;;12.0377;;;11-Sep-2019</t>
  </si>
  <si>
    <t>140474;UTI FTIF Series XXVI-I (1182 Days)- Direct Plan - Maturity Div Option;INF789FC1HM4;;12.0377;;;11-Sep-2019</t>
  </si>
  <si>
    <t>140470;UTI FTIF Series XXVI-I (1182 Days)- Direct Plan - Quarterly Div Option;INF789FC1HG6;;10.2057;;;11-Sep-2019</t>
  </si>
  <si>
    <t>140469;UTI FTIF Series XXVI-I (1182 Days)- Regular Plan - Annual Div Option;INF789FC1HL6;;10.4249;;;11-Sep-2019</t>
  </si>
  <si>
    <t>140473;UTI FTIF Series XXVI-I (1182 Days)- Regular Plan - Flexi Div Option;INF789FC1HJ0;;11.9226;;;11-Sep-2019</t>
  </si>
  <si>
    <t>140475;UTI FTIF Series XXVI-I (1182 Days)- Regular Plan - Growth Option;INF789FC1HP7;;11.9179;;;11-Sep-2019</t>
  </si>
  <si>
    <t>140467;UTI FTIF Series XXVI-I (1182 Days)- Regular Plan - Maturity Div Option;INF789FC1HO0;;11.9177;;;11-Sep-2019</t>
  </si>
  <si>
    <t>140472;UTI FTIF Series XXVI-I (1182 Days)- Regular Plan - Quarterly Div Option;INF789FC1HK8;;10.2058;;;11-Sep-2019</t>
  </si>
  <si>
    <t>140525;UTI FTIF Series XXVI-II (1176 Days)- Direct Plan - Annual Div Option;INF789FC1HZ6;;10.395;;;11-Sep-2019</t>
  </si>
  <si>
    <t>140519;UTI FTIF Series XXVI-II (1176 Days)- Direct Plan - Flexi Div Option;INF789FC1IA7;;11.9687;;;11-Sep-2019</t>
  </si>
  <si>
    <t>140524;UTI FTIF Series XXVI-II (1176 Days)- Direct Plan - Growth Option;INF789FC1IF6;;11.9727;;;11-Sep-2019</t>
  </si>
  <si>
    <t>140521;UTI FTIF Series XXVI-II (1176 Days)- Direct Plan - Maturity Div Option;INF789FC1IE9;;11.9726;;;11-Sep-2019</t>
  </si>
  <si>
    <t>140518;UTI FTIF Series XXVI-II (1176 Days)- Direct Plan - Quarterly Div Option;INF789FC1HY9;;10.1913;;;11-Sep-2019</t>
  </si>
  <si>
    <t>140526;UTI FTIF Series XXVI-II (1176 Days)- Regular Plan - Annual Div Option;INF789FC1ID1;;10.3946;;;11-Sep-2019</t>
  </si>
  <si>
    <t>140522;UTI FTIF Series XXVI-II (1176 Days)- Regular Plan - Flexi Div Option;INF789FC1IB5;;11.8539;;;11-Sep-2019</t>
  </si>
  <si>
    <t>140520;UTI FTIF Series XXVI-II (1176 Days)- Regular Plan - Growth Option;INF789FC1IH2;;11.8536;;;11-Sep-2019</t>
  </si>
  <si>
    <t>140523;UTI FTIF Series XXVI-II (1176 Days)- Regular Plan - Maturity Div Option;INF789FC1IG4;;11.8532;;;11-Sep-2019</t>
  </si>
  <si>
    <t>140527;UTI FTIF Series XXVI-II (1176 Days)- Regular Plan - Quarterly Div Option;INF789FC1IC3;;10.1912;;;11-Sep-2019</t>
  </si>
  <si>
    <t>140635;UTI FTIF Series XXVI-III (1169 Days)- Direct Plan - Growth Option;INF789FC1IX9;;11.9401;;;11-Sep-2019</t>
  </si>
  <si>
    <t>140636;UTI FTIF Series XXVI-III (1169 Days)- Direct Plan - Quarterly Div Option;INF789FC1IQ3;;10.1896;;;11-Sep-2019</t>
  </si>
  <si>
    <t>140641;UTI FTIF Series XXVI-III (1169 Days)- Regular Plan - Annual Div Option;INF789FC1IV3;;10.3888;;;11-Sep-2019</t>
  </si>
  <si>
    <t>140643;UTI FTIF Series XXVI-III (1169 Days)- Regular Plan - Flexi Div Option;INF789FC1IT7;;11.8145;;;11-Sep-2019</t>
  </si>
  <si>
    <t>140640;UTI FTIF Series XXVI-III (1169 Days)- Regular Plan - Growth Option;INF789FC1IZ4;;11.8207;;;11-Sep-2019</t>
  </si>
  <si>
    <t>140644;UTI FTIF Series XXVI-III (1169 Days)- Regular Plan - Maturity Div Option;INF789FC1IY7;;11.8207;;;11-Sep-2019</t>
  </si>
  <si>
    <t>140642;UTI FTIF Series XXVI-III (1169 Days)- Regular Plan - Quarterly Div Option;INF789FC1IU5;;10.1896;;;11-Sep-2019</t>
  </si>
  <si>
    <t>140853;UTI FTIF Series XXVI-V (1160 Days)- Direct Plan - Annual Div Option;INF789FC1JL2;;10.3923;;;11-Sep-2019</t>
  </si>
  <si>
    <t>140858;UTI FTIF Series XXVI-V (1160 Days)- Direct Plan - Flexi Div Option;INF789FC1JM0;;12.0683;;;11-Sep-2019</t>
  </si>
  <si>
    <t>140857;UTI FTIF Series XXVI-V (1160 Days)- Direct Plan - Growth Option;INF789FC1JR9;;12.0682;;;11-Sep-2019</t>
  </si>
  <si>
    <t>140856;UTI FTIF Series XXVI-V (1160 Days)- Direct Plan - Maturity Div Option;INF789FC1JQ1;;12.0682;;;11-Sep-2019</t>
  </si>
  <si>
    <t>140854;UTI FTIF Series XXVI-V (1160 Days)- Direct Plan - Quarterly Div Option;INF789FC1JK4;;10.1793;;;11-Sep-2019</t>
  </si>
  <si>
    <t>140860;UTI FTIF Series XXVI-V (1160 Days)- Regular Plan - Annual Div Option;INF789FC1JP3;;10.3918;;;11-Sep-2019</t>
  </si>
  <si>
    <t>140855;UTI FTIF Series XXVI-V (1160 Days)- Regular Plan - Growth Option;INF789FC1JT5;;11.9492;;;11-Sep-2019</t>
  </si>
  <si>
    <t>140861;UTI FTIF Series XXVI-V (1160 Days)- Regular Plan - Maturity Div Option;INF789FC1JS7;;11.9492;;;11-Sep-2019</t>
  </si>
  <si>
    <t>140859;UTI FTIF Series XXVI-V (1160 Days)- Regular Plan - Quarterly Div Option;INF789FC1JO6;;10.179;;;11-Sep-2019</t>
  </si>
  <si>
    <t>140969;UTI FTIF Series XXVI-VI (1146 Days)- Direct Plan - Annual Div Option;INF789FC1JV1;;10.4403;;;11-Sep-2019</t>
  </si>
  <si>
    <t>140964;UTI FTIF Series XXVI-VI (1146 Days)- Direct Plan - Growth Option;INF789FC1KB1;;12.0142;;;11-Sep-2019</t>
  </si>
  <si>
    <t>140971;UTI FTIF Series XXVI-VI (1146 Days)- Direct Plan - Maturity Div Option;INF789FC1KA3;;12.0143;;;11-Sep-2019</t>
  </si>
  <si>
    <t>140970;UTI FTIF Series XXVI-VI (1146 Days)- Direct Plan - Quarterly Div Option;INF789FC1JU3;;10.2189;;;11-Sep-2019</t>
  </si>
  <si>
    <t>140967;UTI FTIF Series XXVI-VI (1146 Days)- Regular Plan - Flexi Div Option;INF789FC1JX7;;11.9964;;;11-Sep-2019</t>
  </si>
  <si>
    <t>140968;UTI FTIF Series XXVI-VI (1146 Days)- Regular Plan - Growth Option;INF789FC1KD7;;11.9965;;;11-Sep-2019</t>
  </si>
  <si>
    <t>140966;UTI FTIF Series XXVI-VI (1146 Days)- Regular Plan - Maturity Div Option;INF789FC1KC9;;11.9961;;;11-Sep-2019</t>
  </si>
  <si>
    <t>140973;UTI FTIF Series XXVI-VI (1146 Days)- Regular Plan - Quarterly Div Option;INF789FC1JY5;;10.2189;;;11-Sep-2019</t>
  </si>
  <si>
    <t>141012;UTI FTIF Series XXVI-VII (1140 Days)- Direct Plan - Annual Div Option;INF789FC1KF2;;10.3931;;;11-Sep-2019</t>
  </si>
  <si>
    <t>141013;UTI FTIF Series XXVI-VII (1140 Days)- Direct Plan - Growth Option;INF789FC1KL0;;11.997;;;11-Sep-2019</t>
  </si>
  <si>
    <t>141014;UTI FTIF Series XXVI-VII (1140 Days)- Direct Plan - Maturity Div Option;INF789FC1KK2;;11.9963;;;11-Sep-2019</t>
  </si>
  <si>
    <t>141008;UTI FTIF Series XXVI-VII (1140 Days)- Direct Plan - Quarterly Div Option;INF789FC1KE5;;10.184;;;11-Sep-2019</t>
  </si>
  <si>
    <t>141017;UTI FTIF Series XXVI-VII (1140 Days)- Regular Plan - Annual Div Option;INF789FC1KJ4;;10.3913;;;11-Sep-2019</t>
  </si>
  <si>
    <t>141016;UTI FTIF Series XXVI-VII (1140 Days)- Regular Plan - Flexi Div Option;INF789FC1KH8;;11.8807;;;11-Sep-2019</t>
  </si>
  <si>
    <t>141015;UTI FTIF Series XXVI-VII (1140 Days)- Regular Plan - Growth Option;INF789FC1KN6;;11.8806;;;11-Sep-2019</t>
  </si>
  <si>
    <t>141011;UTI FTIF Series XXVI-VII (1140 Days)- Regular Plan - Maturity Div Option;INF789FC1KM8;;11.8806;;;11-Sep-2019</t>
  </si>
  <si>
    <t>141010;UTI FTIF Series XXVI-VII (1140 Days)- Regular Plan - Quarterly Div Option;INF789FC1KI6;;10.1832;;;11-Sep-2019</t>
  </si>
  <si>
    <t>141119;UTI FTIF Series XXVI-VIII (1154 Days)- Direct Plan - Annual Div Option;INF789FC1ML6;;10.4446;;;11-Sep-2019</t>
  </si>
  <si>
    <t>141114;UTI FTIF Series XXVI-VIII (1154 Days)- Direct Plan - Flexi Div Option;INF789FC1MM4;;11.9601;;;11-Sep-2019</t>
  </si>
  <si>
    <t>141111;UTI FTIF Series XXVI-VIII (1154 Days)- Direct Plan - Growth Option;INF789FC1MR3;;11.9603;;;11-Sep-2019</t>
  </si>
  <si>
    <t>141113;UTI FTIF Series XXVI-VIII (1154 Days)- Direct Plan - Maturity Div Option;INF789FC1MQ5;;11.9601;;;11-Sep-2019</t>
  </si>
  <si>
    <t>141112;UTI FTIF Series XXVI-VIII (1154 Days)- Direct Plan - Quarterly Div Option;INF789FC1MK8;;10.2217;;;11-Sep-2019</t>
  </si>
  <si>
    <t>141116;UTI FTIF Series XXVI-VIII (1154 Days)- Regular Plan - Annual Div Option;INF789FC1MP7;;10.4427;;;11-Sep-2019</t>
  </si>
  <si>
    <t>141115;UTI FTIF Series XXVI-VIII (1154 Days)- Regular Plan - Growth Option;INF789FC1MT9;;11.8443;;;11-Sep-2019</t>
  </si>
  <si>
    <t>141117;UTI FTIF Series XXVI-VIII (1154 Days)- Regular Plan - Maturity Div Option;INF789FC1MS1;;11.8443;;;11-Sep-2019</t>
  </si>
  <si>
    <t>141120;UTI FTIF Series XXVI-VIII (1154 Days)- Regular Plan - Quarterly Div Option;INF789FC1MO0;;10.2209;;;11-Sep-2019</t>
  </si>
  <si>
    <t>141843;UTI FTIF Series XXVII-IX (1160 Days) - Direct Plan - Growth Option;INF789FC1V33;;10.5618;;;11-Sep-2019</t>
  </si>
  <si>
    <t>141845;UTI FTIF Series XXVII-IX (1160 Days) - Direct Plan - Quarterly Div Option;INF789FC1V09;;9.5907;;;11-Sep-2019</t>
  </si>
  <si>
    <t>141850;UTI FTIF Series XXVII-IX (1160 Days) - Regular Plan - Growth Option;INF789FC1U83;;10.4433;;;11-Sep-2019</t>
  </si>
  <si>
    <t>141822;UTI FTIF Series XXVII-VIII (1117 Days) - Direct Plan - Annual Div Option;INF789FC1U18;;10.4471;;;11-Sep-2019</t>
  </si>
  <si>
    <t>141821;UTI FTIF Series XXVII-VIII (1117 Days) - Direct Plan - Growth Option;INF789FC1U34;;11.4889;;;11-Sep-2019</t>
  </si>
  <si>
    <t>141816;UTI FTIF Series XXVII-VIII (1117 Days) - Direct Plan - Maturity Div Option;INF789FC1U26;;11.4892;;;11-Sep-2019</t>
  </si>
  <si>
    <t>141815;UTI FTIF Series XXVII-VIII (1117 Days) - Direct Plan - Quarterly Div Option;INF789FC1U00;;10.2312;;;11-Sep-2019</t>
  </si>
  <si>
    <t>141824;UTI FTIF Series XXVII-VIII (1117 Days) - Regular Plan - Annual Div Option;INF789FC1T60;;10.4362;;;11-Sep-2019</t>
  </si>
  <si>
    <t>141820;UTI FTIF Series XXVII-VIII (1117 Days) - Regular Plan - Flexi Div Option;INF789FC1T94;;11.4013;;;11-Sep-2019</t>
  </si>
  <si>
    <t>141818;UTI FTIF Series XXVII-VIII (1117 Days) - Regular Plan - Growth Option;INF789FC1T86;;11.4013;;;11-Sep-2019</t>
  </si>
  <si>
    <t>141823;UTI FTIF Series XXVII-VIII (1117 Days) - Regular Plan - Maturity Div Option;INF789FC1T78;;11.4013;;;11-Sep-2019</t>
  </si>
  <si>
    <t>141819;UTI FTIF Series XXVII-VIII (1117 Days) - Regular Plan - Quarterly Div Option;INF789FC1T52;;10.2261;;;11-Sep-2019</t>
  </si>
  <si>
    <t>141906;UTI FTIF Series XXVII-X (1118 Days) - Direct Plan - Annual Div Option;INF789FC1W57;;10.3399;;;11-Sep-2019</t>
  </si>
  <si>
    <t>141899;UTI FTIF Series XXVII-X (1118 Days) - Direct Plan - Growth Option;INF789FC1W73;;11.2719;;;11-Sep-2019</t>
  </si>
  <si>
    <t>141900;UTI FTIF Series XXVII-X (1118 Days) - Direct Plan - Maturity Div Option;INF789FC1W65;;11.2719;;;11-Sep-2019</t>
  </si>
  <si>
    <t>141904;UTI FTIF Series XXVII-X (1118 Days) - Direct Plan - Quarterly Div Option;INF789FC1W40;;10.2129;;;11-Sep-2019</t>
  </si>
  <si>
    <t>141901;UTI FTIF Series XXVII-X (1118 Days) - Regular Plan - Annual Div Option;INF789FC1W08;;10.3274;;;11-Sep-2019</t>
  </si>
  <si>
    <t>141903;UTI FTIF Series XXVII-X (1118 Days) - Regular Plan - Flexi Div Option;INF789FC1W32;;11.1929;;;11-Sep-2019</t>
  </si>
  <si>
    <t>141907;UTI FTIF Series XXVII-X (1118 Days) - Regular Plan - Growth Option;INF789FC1W24;;11.193;;;11-Sep-2019</t>
  </si>
  <si>
    <t>141902;UTI FTIF Series XXVII-X (1118 Days) - Regular Plan - Maturity Div Option;INF789FC1W16;;11.193;;;11-Sep-2019</t>
  </si>
  <si>
    <t>141905;UTI FTIF Series XXVII-X (1118 Days) - Regular Plan - Quarterly Div Option;INF789FC1V90;;10.207;;;11-Sep-2019</t>
  </si>
  <si>
    <t>141945;UTI FTIF SERIES XXVIII - PLAN I (1230 DAYS) - Direct Plan - Annual IDCW;INF789FC1X98;;9.6104;;;11-Sep-2019</t>
  </si>
  <si>
    <t>141940;UTI FTIF SERIES XXVIII - PLAN I (1230 DAYS) - Direct Plan - Quarterly IDCW;INF789FC1X80;;9.6104;;;11-Sep-2019</t>
  </si>
  <si>
    <t>141943;UTI FTIF SERIES XXVIII - PLAN I (1230 DAYS) - Regular Plan - Annual IDCW;INF789FC1X49;;9.5994;;;11-Sep-2019</t>
  </si>
  <si>
    <t>141944;UTI FTIF SERIES XXVIII - PLAN I (1230 DAYS) - Regular Plan - Flexi IDCW;INF789FC1X72;;10.363;;;11-Sep-2019</t>
  </si>
  <si>
    <t>141948;UTI FTIF SERIES XXVIII - PLAN I (1230 DAYS) - Regular Plan - Maturity IDCW;INF789FC1X56;;10.3634;;;11-Sep-2019</t>
  </si>
  <si>
    <t>141942;UTI FTIF SERIES XXVIII - PLAN I (1230 DAYS) - Regular Plan - Quarterly IDCW;INF789FC1X31;;9.5994;;;11-Sep-2019</t>
  </si>
  <si>
    <t>141939;UTI FTIF Series XXVIII-I (1230 Days) - Direct Plan - Growth Option;INF789FC1Y14;;10.4287;;;11-Sep-2019</t>
  </si>
  <si>
    <t>141947;UTI FTIF Series XXVIII-I (1230 Days) - Regular Plan - Growth Option;INF789FC1X64;;10.3634;;;11-Sep-2019</t>
  </si>
  <si>
    <t>142026;UTI FTIF SERIES XXVIII - PLAN II (1210 DAYS) - Direct Plan - Annual IDCW;INF789FC1Y48;;9.6641;;;11-Sep-2019</t>
  </si>
  <si>
    <t>142029;UTI FTIF SERIES XXVIII - PLAN II (1210 DAYS) - Direct Plan - Flexi IDCW;INF789FC1Y71;;10.4783;;;11-Sep-2019</t>
  </si>
  <si>
    <t>142028;UTI FTIF SERIES XXVIII - PLAN II (1210 DAYS) - Direct Plan - Maturity IDCW;INF789FC1Y55;;10.4792;;;11-Sep-2019</t>
  </si>
  <si>
    <t>142027;UTI FTIF SERIES XXVIII - PLAN II (1210 DAYS) - Direct Plan - Quarterly IDCW;INF789FC1Y30;;9.6642;;;11-Sep-2019</t>
  </si>
  <si>
    <t>142033;UTI FTIF SERIES XXVIII - PLAN II (1210 DAYS) - Regular Plan - Annual IDCW;INF789FC1Y97;;9.6523;;;11-Sep-2019</t>
  </si>
  <si>
    <t>142032;UTI FTIF SERIES XXVIII - PLAN II (1210 DAYS) - Regular Plan - Flexi IDCW;INF789FC1Z21;;10.416;;;11-Sep-2019</t>
  </si>
  <si>
    <t>142034;UTI FTIF SERIES XXVIII - PLAN II (1210 DAYS) - Regular Plan - Maturity IDCW;INF789FC1Z05;;10.4161;;;11-Sep-2019</t>
  </si>
  <si>
    <t>142031;UTI FTIF SERIES XXVIII - PLAN II (1210 DAYS) - Regular Plan - Quarterly IDCW;INF789FC1Y89;;9.6522;;;11-Sep-2019</t>
  </si>
  <si>
    <t>142025;UTI FTIF Series XXVIII-II (1210 Days) - Direct Plan - Growth Option;INF789FC1Y63;;10.4788;;;11-Sep-2019</t>
  </si>
  <si>
    <t>142030;UTI FTIF Series XXVIII-II (1210 Days) - Regular Plan - Growth Option;INF789FC1Z13;;10.4161;;;11-Sep-2019</t>
  </si>
  <si>
    <t>142094;UTI FTIF SERIES XXVIII - PLAN III (1203 DAYS) - Direct Plan - Annual IDCW;INF789FC19A6;;9.8783;;;11-Sep-2019</t>
  </si>
  <si>
    <t>142096;UTI FTIF SERIES XXVIII - PLAN III (1203 DAYS) - Direct Plan - Flexi IDCW;INF789FC12B9;;10.6695;;;11-Sep-2019</t>
  </si>
  <si>
    <t>142099;UTI FTIF SERIES XXVIII - PLAN III (1203 DAYS) - Direct Plan - Maturity IDCW;INF789FC10B3;;10.6684;;;11-Sep-2019</t>
  </si>
  <si>
    <t>142095;UTI FTIF SERIES XXVIII - PLAN III (1203 DAYS) - Direct Plan - Quarterly IDCW;INF789FC18A8;;9.8781;;;11-Sep-2019</t>
  </si>
  <si>
    <t>142098;UTI FTIF SERIES XXVIII - PLAN III (1203 DAYS) - Regular Plan - Annual IDCW;INF789FC14A7;;9.8653;;;11-Sep-2019</t>
  </si>
  <si>
    <t>142102;UTI FTIF SERIES XXVIII - PLAN III (1203 DAYS) - Regular Plan - Flexi IDCW;INF789FC17A0;;10.6071;;;11-Sep-2019</t>
  </si>
  <si>
    <t>142101;UTI FTIF SERIES XXVIII - PLAN III (1203 DAYS) - Regular Plan - Maturity IDCW;INF789FC15A4;;10.6072;;;11-Sep-2019</t>
  </si>
  <si>
    <t>142100;UTI FTIF SERIES XXVIII - PLAN III (1203 DAYS) - Regular Plan - Quarterly IDCW;INF789FC13A9;;9.8655;;;11-Sep-2019</t>
  </si>
  <si>
    <t>142093;UTI FTIF Series XXVIII-III (1203 Days) - Direct Plan - Growth Option;INF789FC11B1;;10.6684;;;11-Sep-2019</t>
  </si>
  <si>
    <t>142097;UTI FTIF Series XXVIII-III (1203 Days) - Regular Plan - Growth Option;INF789FC16A2;;10.6071;;;11-Sep-2019</t>
  </si>
  <si>
    <t>142201;UTI FTIF Series XXVIII-IV (1204 Days) Direct Plan - Growth Option;INF789FC13C5;;11.4233;;;11-Sep-2019</t>
  </si>
  <si>
    <t>142208;UTI FTIF Series XXVIII-IV (1204 Days) Regular Plan - Growth Option;INF789FC18B6;;11.4134;;;11-Sep-2019</t>
  </si>
  <si>
    <t>142526;UTI FTIF SERIES XXVIII - PLAN IX (1168 DAYS) - Regular Plan - Quarterly IDCW;INF789FC17H5;;10.2792;;;11-Sep-2019</t>
  </si>
  <si>
    <t>142525;UTI FTIF Series XXVIII-IX (1168 Days) - Direct Plan - Growth Option;INF789FC15I7;;11.3843;;;11-Sep-2019</t>
  </si>
  <si>
    <t>142519;UTI FTIF Series XXVIII-IX (1168 Days) - Regular Plan - Growth Option;INF789FC10I8;;11.376;;;11-Sep-2019</t>
  </si>
  <si>
    <t>142227;UTI FTIF SERIES XXVIII - PLAN V (1190 DAYS) - Direct Plan - Annual IDCW;INF789FC11D7;;9.6471;;;11-Sep-2019</t>
  </si>
  <si>
    <t>142219;UTI FTIF SERIES XXVIII - PLAN V (1190 DAYS) - Direct Plan - Maturity IDCW;INF789FC12D5;;10.4037;;;11-Sep-2019</t>
  </si>
  <si>
    <t>142220;UTI FTIF SERIES XXVIII - PLAN V (1190 DAYS) - Direct Plan - Quarterly IDCW;INF789FC10D9;;9.6471;;;11-Sep-2019</t>
  </si>
  <si>
    <t>142226;UTI FTIF SERIES XXVIII - PLAN V (1190 DAYS) - Regular Plan - Annual IDCW;INF789FC16C8;;9.6341;;;11-Sep-2019</t>
  </si>
  <si>
    <t>142223;UTI FTIF SERIES XXVIII - PLAN V (1190 DAYS) - Regular Plan - Maturity IDCW;INF789FC17C6;;10.3465;;;11-Sep-2019</t>
  </si>
  <si>
    <t>142224;UTI FTIF SERIES XXVIII - PLAN V (1190 DAYS) - Regular Plan - Quarterly IDCW;INF789FC15C0;;9.6342;;;11-Sep-2019</t>
  </si>
  <si>
    <t>142225;UTI FTIF Series XXVIII-V (1190 Days) Direct Plan - Growth Option;INF789FC13D3;;10.4041;;;11-Sep-2019</t>
  </si>
  <si>
    <t>142222;UTI FTIF Series XXVIII-V (1190 Days) Regular Plan - Growth Option;INF789FC18C4;;10.3464;;;11-Sep-2019</t>
  </si>
  <si>
    <t>142275;UTI FTIF SERIES XXVIII - PLAN VI (1190 DAYS) - Direct Plan - Flexi IDCW;INF789FC18E0;;11.4126;;;11-Sep-2019</t>
  </si>
  <si>
    <t>142272;UTI FTIF SERIES XXVIII - PLAN VI (1190 DAYS) - Direct Plan - Quarterly IDCW;INF789FC14E9;;10.2649;;;11-Sep-2019</t>
  </si>
  <si>
    <t>142277;UTI FTIF SERIES XXVIII - PLAN VI (1190 DAYS) - Regular Plan - Quarterly IDCW;INF789FC19D0;;10.2632;;;11-Sep-2019</t>
  </si>
  <si>
    <t>142268;UTI FTIF Series XXVIII-VI (1190 Days) - Direct Plan - Growth Option;INF789FC17E2;;11.4127;;;11-Sep-2019</t>
  </si>
  <si>
    <t>142269;UTI FTIF Series XXVIII-VI (1190 Days) - Regular Plan - Growth Option;INF789FC12E3;;11.4031;;;11-Sep-2019</t>
  </si>
  <si>
    <t>142320;UTI FTIF SERIES XXVIII - PLAN VII (1169 DAYS) - Direct Plan - Annual IDCW;INF789FC15F3;;9.5359;;;11-Sep-2019</t>
  </si>
  <si>
    <t>142322;UTI FTIF SERIES XXVIII - PLAN VII (1169 DAYS) - Direct Plan - Flexi IDCW;INF789FC18F7;;10.2461;;;11-Sep-2019</t>
  </si>
  <si>
    <t>142321;UTI FTIF SERIES XXVIII - PLAN VII (1169 DAYS) - Direct Plan - Maturity IDCW;INF789FC16F1;;10.2466;;;11-Sep-2019</t>
  </si>
  <si>
    <t>142329;UTI FTIF SERIES XXVIII - PLAN VII (1169 DAYS) - Direct Plan - Quarterly IDCW;INF789FC14F6;;9.536;;;11-Sep-2019</t>
  </si>
  <si>
    <t>142328;UTI FTIF SERIES XXVIII - PLAN VII (1169 DAYS) - Regular Plan - Annual IDCW;INF789FC10F4;;9.5222;;;11-Sep-2019</t>
  </si>
  <si>
    <t>142323;UTI FTIF SERIES XXVIII - PLAN VII (1169 DAYS) - Regular Plan - Flexi IDCW;INF789FC13F8;;10.1949;;;11-Sep-2019</t>
  </si>
  <si>
    <t>142325;UTI FTIF SERIES XXVIII - PLAN VII (1169 DAYS) - Regular Plan - Maturity IDCW;INF789FC11F2;;10.1949;;;11-Sep-2019</t>
  </si>
  <si>
    <t>142324;UTI FTIF SERIES XXVIII - PLAN VII (1169 DAYS) - Regular Plan - Quarterly IDCW;INF789FC19E8;;9.5223;;;11-Sep-2019</t>
  </si>
  <si>
    <t>142326;UTI FTIF Series XXVIII-VII (1169 Days) - Direct Plan - Growth Option;INF789FC17F9;;10.249;;;11-Sep-2019</t>
  </si>
  <si>
    <t>142327;UTI FTIF Series XXVIII-VII (1169 Days) - Regular Plan - Growth Option;INF789FC12F0;;10.1949;;;11-Sep-2019</t>
  </si>
  <si>
    <t>142362;UTI FTIF SERIES XXVIII - PLAN VIII (1171 DAYS) - Direct Plan - Quarterly IDCW;INF789FC18G5;;10.2579;;;11-Sep-2019</t>
  </si>
  <si>
    <t>142367;UTI FTIF SERIES XXVIII - PLAN VIII (1171 DAYS) - Regular Plan - Maturity IDCW;INF789FC15G1;;11.3914;;;11-Sep-2019</t>
  </si>
  <si>
    <t>142366;UTI FTIF SERIES XXVIII - PLAN VIII (1171 DAYS) - Regular Plan - Quarterly IDCW;INF789FC13G6;;10.2558;;;11-Sep-2019</t>
  </si>
  <si>
    <t>142361;UTI FTIF Series XXVIII-VIII (1171 Days) - Direct Plan - Growth Option;INF789FC11H8;;11.4004;;;11-Sep-2019</t>
  </si>
  <si>
    <t>142365;UTI FTIF Series XXVIII-VIII (1171 Days) - Regular Plan - Growth Option;INF789FC16G9;;11.3913;;;11-Sep-2019</t>
  </si>
  <si>
    <t>142576;UTI FTIF SERIES XXVIII - PLAN X (1153 DAYS) - Direct Plan - Flexi IDCW;INF789FC16J3;;10.0838;;;11-Sep-2019</t>
  </si>
  <si>
    <t>142573;UTI FTIF SERIES XXVIII - PLAN X (1153 DAYS) - Direct Plan - Maturity IDCW;INF789FC14J8;;10.0842;;;11-Sep-2019</t>
  </si>
  <si>
    <t>142572;UTI FTIF SERIES XXVIII - PLAN X (1153 DAYS) - Direct Plan - Quarterly IDCW;INF789FC12J2;;9.6414;;;11-Sep-2019</t>
  </si>
  <si>
    <t>142580;UTI FTIF SERIES XXVIII - PLAN X (1153 DAYS) - Regular Plan - Annual IDCW;INF789FC18I1;;9.5933;;;11-Sep-2019</t>
  </si>
  <si>
    <t>142574;UTI FTIF SERIES XXVIII - PLAN X (1153 DAYS) - Regular Plan - Maturity IDCW;INF789FC19I9;;10.0356;;;11-Sep-2019</t>
  </si>
  <si>
    <t>142577;UTI FTIF SERIES XXVIII - PLAN X (1153 DAYS) - Regular Plan - Quarterly IDCW;INF789FC17I3;;9.6192;;;11-Sep-2019</t>
  </si>
  <si>
    <t>142578;UTI FTIF Series XXVIII-X (1153 Days) - Direct Plan - Growth Option;INF789FC15J5;;10.0839;;;11-Sep-2019</t>
  </si>
  <si>
    <t>142579;UTI FTIF Series XXVIII-X (1153 Days) - Regular Plan - Growth Option;INF789FC10J6;;10.0356;;;11-Sep-2019</t>
  </si>
  <si>
    <t>142790;UTI FTIF SERIES XXVIII - PLAN XI (1161 DAYS) - Direct Plan - Annual IDCW;INF789FC13K8;;10.517;;;11-Sep-2019</t>
  </si>
  <si>
    <t>142795;UTI FTIF SERIES XXVIII - PLAN XI (1161 DAYS) - Regular Plan - Annual IDCW;INF789FC18J9;;10.515;;;11-Sep-2019</t>
  </si>
  <si>
    <t>142798;UTI FTIF SERIES XXVIII - PLAN XI (1161 DAYS) - Regular Plan - Flexi IDCW;INF789FC11K2;;11.3629;;;11-Sep-2019</t>
  </si>
  <si>
    <t>142792;UTI FTIF SERIES XXVIII - PLAN XI (1161 DAYS) - Regular Plan - Maturity IDCW;INF789FC19J7;;11.3647;;;11-Sep-2019</t>
  </si>
  <si>
    <t>142796;UTI FTIF SERIES XXVIII - PLAN XI (1161 DAYS) - Regular Plan - Quarterly IDCW;INF789FC17J1;;10.2834;;;11-Sep-2019</t>
  </si>
  <si>
    <t>142789;UTI FTIF Series XXVIII-XI (1161 Days) - Direct Plan - Growth Option;INF789FC15K3;;11.3702;;;11-Sep-2019</t>
  </si>
  <si>
    <t>142794;UTI FTIF Series XXVIII-XI (1161 Days) - Regular Plan - Growth Option;INF789FC10K4;;11.3621;;;11-Sep-2019</t>
  </si>
  <si>
    <t>142811;UTI FTIF SERIES XXVIII - PLAN XII (1154 DAYS) - Direct Plan - Maturity IDCW;INF789FC14L4;;11.336;;;11-Sep-2019</t>
  </si>
  <si>
    <t>142814;UTI FTIF SERIES XXVIII - PLAN XII (1154 DAYS) - Regular Plan - Annual IDCW;INF789FC18K7;;10.5243;;;11-Sep-2019</t>
  </si>
  <si>
    <t>142812;UTI FTIF SERIES XXVIII - PLAN XII (1154 DAYS) - Regular Plan - Maturity IDCW;INF789FC19K5;;11.3278;;;11-Sep-2019</t>
  </si>
  <si>
    <t>142808;UTI FTIF SERIES XXVIII - PLAN XII (1154 DAYS) - Regular Plan - Quarterly IDCW;INF789FC17K9;;10.2718;;;11-Sep-2019</t>
  </si>
  <si>
    <t>142813;UTI FTIF Series XXVIII-XII (1154 Days) - Direct Plan - Growth Option;INF789FC15L1;;11.3361;;;11-Sep-2019</t>
  </si>
  <si>
    <t>142807;UTI FTIF Series XXVIII-XII (1154 Days) - Regular Plan - Growth Option;INF789FC10L2;;11.328;;;11-Sep-2019</t>
  </si>
  <si>
    <t>142844;UTI FTIF SERIES XXVIII - PLAN XIII (1134 DAYS) - Direct Plan - Annual IDCW;INF789FC13M4;;10.1342;;;11-Sep-2019</t>
  </si>
  <si>
    <t>142847;UTI FTIF SERIES XXVIII - PLAN XIII (1134 DAYS) - Direct Plan - Flexi IDCW;INF789FC16M7;;10.6509;;;11-Sep-2019</t>
  </si>
  <si>
    <t>142846;UTI FTIF SERIES XXVIII - PLAN XIII (1134 DAYS) - Direct Plan - Maturity IDCW;INF789FC14M2;;10.6508;;;11-Sep-2019</t>
  </si>
  <si>
    <t>142845;UTI FTIF SERIES XXVIII - PLAN XIII (1134 DAYS) - Direct Plan - Quarterly IDCW;INF789FC12M6;;10.0654;;;11-Sep-2019</t>
  </si>
  <si>
    <t>142849;UTI FTIF SERIES XXVIII - PLAN XIII (1134 DAYS) - Regular Plan - Annual IDCW;INF789FC18L5;;10.1135;;;11-Sep-2019</t>
  </si>
  <si>
    <t>142850;UTI FTIF SERIES XXVIII - PLAN XIII (1134 DAYS) - Regular Plan - Flexi IDCW;INF789FC11M8;;10.5856;;;11-Sep-2019</t>
  </si>
  <si>
    <t>142852;UTI FTIF SERIES XXVIII - PLAN XIII (1134 DAYS) - Regular Plan - Maturity IDCW;INF789FC19L3;;10.5845;;;11-Sep-2019</t>
  </si>
  <si>
    <t>142851;UTI FTIF SERIES XXVIII - PLAN XIII (1134 DAYS) - Regular Plan - Quarterly IDCW;INF789FC17L7;;10.0558;;;11-Sep-2019</t>
  </si>
  <si>
    <t>142815;UTI FTIF Series XXVIII-XIII (1134 Days) - Direct Plan - Growth Option;INF789FC15M9;;10.6509;;;11-Sep-2019</t>
  </si>
  <si>
    <t>142848;UTI FTIF Series XXVIII-XIII (1134 Days) - Regular Plan - Growth Option;INF789FC10M0;;10.5857;;;11-Sep-2019</t>
  </si>
  <si>
    <t>143047;UTI FTIF SERIES XXVIII - PLAN XIV (1147 DAYS) - Regular Plan - Quarterly IDCW;INF789FC17M5;;10.2623;;;11-Sep-2019</t>
  </si>
  <si>
    <t>143039;UTI FTIF Series XXVIII-XIV (1147 Days) - Direct Plan - Growth OptionI;INF789FC15N7;;11.2997;;;11-Sep-2019</t>
  </si>
  <si>
    <t>143044;UTI FTIF Series XXVIII-XIV (1147 Days) - Regular Plan - Growth Option;INF789FC10N8;;11.2917;;;11-Sep-2019</t>
  </si>
  <si>
    <t>106185;UTI Annual Interval Fund - I - ( Instn Growth Option );INF789F01FJ8;;25.4766;;;11-Sep-2019</t>
  </si>
  <si>
    <t>123663;UTI Annual Interval Fund - I - Direct Plan - Dividend Option;INF789F01VU2;INF789F01VV0;9.6649;;;11-Sep-2019</t>
  </si>
  <si>
    <t>123646;UTI Annual Interval Fund - I - Direct Plan - Growth Option;INF789F01VW8;;24.8594;;;11-Sep-2019</t>
  </si>
  <si>
    <t>106183;UTI Annual Interval Fund - I - Regular Plan - Growth Option;INF789F01FG4;;24.6967;;;11-Sep-2019</t>
  </si>
  <si>
    <t>106186;UTI Annual Interval Fund - I - Regular Plan - IDCW;INF789F01FE9;INF789F01FF6;9.6578;;;11-Sep-2019</t>
  </si>
  <si>
    <t>125077;UTI Annual Interval Fund - II - Direct Plan - Growth Option;INF789F01WC8;;25.4604;;;11-Sep-2019</t>
  </si>
  <si>
    <t>125078;UTI Annual Interval Fund - II - Direct Plan - IDCW;INF789F01WA2;INF789F01WB0;10.1333;;;11-Sep-2019</t>
  </si>
  <si>
    <t>106707;UTI Annual Interval Fund - II - Regular Plan - Growth Option;INF789F01FS9;;25.2974;;;11-Sep-2019</t>
  </si>
  <si>
    <t>106706;UTI Annual Interval Fund - II - Regular Plan - IDCW;INF789F01FQ3;INF789F01FR1;10.1256;;;11-Sep-2019</t>
  </si>
  <si>
    <t>106709;UTI Fixed Interval Income Fund (Annual Interval Fund)  Series III - Instn Growth Option;INF789F01FV3;;26.0679;;;11-Sep-2019</t>
  </si>
  <si>
    <t>122152;UTI Quarterly Interval Fund - I - Direct Plan - IDCW;INF789F01WG9;INF789F01WH7;10.1489;;;11-Sep-2019</t>
  </si>
  <si>
    <t>106060;UTI Quarterly Interval Fund - I - Regular Plan - Growth Option;INF789F01GE7;;25.7396;;;11-Sep-2019</t>
  </si>
  <si>
    <t>106057;UTI Quarterly Interval Fund - I - Regular Plan - IDCW;INF789F01GC1;INF789F01GD9;10.1311;;;11-Sep-2019</t>
  </si>
  <si>
    <t>122165;UTI Quarterly Interval Fund - I -Direct Plan - Growth Option;INF789F01WI5;;26.0743;;;11-Sep-2019</t>
  </si>
  <si>
    <t>121182;UTI Quarterly Interval Fund - II - Direct Plan - Growth Option;INF789F01WR6;;23.5181;;;11-Sep-2019</t>
  </si>
  <si>
    <t>121181;UTI Quarterly Interval Fund - II - Direct Plan - IDCW;INF789F01WP0;INF789F01WQ8;10.0529;;;11-Sep-2019</t>
  </si>
  <si>
    <t>109617;UTI Quarterly Interval Fund - II - Regular Plan - Growth Option;INF789F01GW9;;23.21;;;11-Sep-2019</t>
  </si>
  <si>
    <t>109618;UTI Quarterly Interval Fund - II - Regular Plan - IDCW;INF789F01GU3;INF789F01GV1;10.0469;;;11-Sep-2019</t>
  </si>
  <si>
    <t>121722;UTI Quarterly Interval Fund - III -Direct Plan - Growth Option;INF789F01WU0;;23.7566;;;11-Sep-2019</t>
  </si>
  <si>
    <t>121721;UTI Quarterly Interval Fund - III -Direct Plan - IDCW;INF789F01WS4;INF789F01WT2;10.0098;;;11-Sep-2019</t>
  </si>
  <si>
    <t>110024;UTI Quarterly Interval Fund - III -Regular Plan - Growth Option;INF789F01HC9;;23.4488;;;11-Sep-2019</t>
  </si>
  <si>
    <t>110021;UTI Quarterly Interval Fund - III -Regular Plan - IDCW;INF789F01HA3;INF789F01HB1;10.0094;;;11-Sep-2019</t>
  </si>
  <si>
    <t>139786;Aditya Birla Sun Life Resurgent India Fund - Series 1 - Direct Plan-Dividend;INF209KB1523;;8.98;;;11-Sep-2019</t>
  </si>
  <si>
    <t>139787;Aditya Birla Sun Life Resurgent India Fund - Series 1 - Direct Plan-Growth;INF209KB1515;;10.57;;;11-Sep-2019</t>
  </si>
  <si>
    <t>139785;Aditya Birla Sun Life Resurgent India Fund - Series 1 - Regular Plan-Dividend;INF209KB1507;;8.72;;;11-Sep-2019</t>
  </si>
  <si>
    <t>139784;Aditya Birla Sun Life Resurgent India Fund - Series 1 - Regular Plan-Growth;INF209KB1499;;10.23;;;11-Sep-2019</t>
  </si>
  <si>
    <t>140120;Aditya Birla Sun Life Resurgent India Fund - Series 2 - Direct Plan-Dividend Payout;INF209KB1986;;10.35;;;11-Sep-2019</t>
  </si>
  <si>
    <t>140119;Aditya Birla Sun Life Resurgent India Fund - Series 2 - Direct Plan-Growth;INF209KB1978;;11.5;;;11-Sep-2019</t>
  </si>
  <si>
    <t>140118;Aditya Birla Sun Life Resurgent India Fund - Series 2 - Regular Plan-Dividend Payout;INF209KB1960;;10.;;;11-Sep-2019</t>
  </si>
  <si>
    <t>140117;Aditya Birla Sun Life Resurgent India Fund - Series 2 - Regular Plan-Growth;INF209KB1952;;11.11;;;11-Sep-2019</t>
  </si>
  <si>
    <t>140800;Aditya Birla Sun Life Resurgent India Fund - Series 3 - Direct Plan-Dividend Payout;INF209KB1DO5;;10.18;;;11-Sep-2019</t>
  </si>
  <si>
    <t>140799;Aditya Birla Sun Life Resurgent India Fund - Series 3 - Direct Plan-Growth;INF209KB1DN7;;11.09;;;11-Sep-2019</t>
  </si>
  <si>
    <t>140798;Aditya Birla Sun Life Resurgent India Fund - Series 3 - Regular Plan-Dividend Payout;INF209KB1DM9;;9.78;;;11-Sep-2019</t>
  </si>
  <si>
    <t>140797;Aditya Birla Sun Life Resurgent India Fund - Series 3 - Regular Plan-Growth;INF209KB1DL1;;10.66;;;11-Sep-2019</t>
  </si>
  <si>
    <t>141608;Aditya Birla Sun Life Resurgent India Fund - Series 4 - Direct Plan-Growth;INF209KB1HT5;;9.33;;;11-Sep-2019</t>
  </si>
  <si>
    <t>141610;Aditya Birla Sun Life Resurgent India Fund - Series 4 - Regular Plan-Growth;INF209KB1HR9;;9.05;;;11-Sep-2019</t>
  </si>
  <si>
    <t>141607;Aditya Birla Sun Life Resurgent India Fund - Series 4- Regular Plan-Dividend Payout;INF209KB1HS7;;9.05;;;11-Sep-2019</t>
  </si>
  <si>
    <t>141609;Aditya Birla Sun Life Resurgent India Fund - Series 4-Direct Plan-Dividend Payout;INF209KB1HU3;;9.33;;;11-Sep-2019</t>
  </si>
  <si>
    <t>141865;Aditya Birla Sun Life Resurgent India Fund - Series 5 - Direct Plan-Growth Option;INF209KB1JB9;;9.16;;;11-Sep-2019</t>
  </si>
  <si>
    <t>141863;Aditya Birla Sun Life Resurgent India Fund - Series 5 - Regular Plan-Growth;INF209KB1IZ0;;8.89;;;11-Sep-2019</t>
  </si>
  <si>
    <t>141866;Aditya Birla Sun Life Resurgent India Fund - Series 5 -Direct - Payout of IDCW;INF209KB1JC7;;9.16;;;11-Sep-2019</t>
  </si>
  <si>
    <t>141864;Aditya Birla Sun Life Resurgent India Fund - Series 5 -Regular - Payout of IDCW;INF209KB1JA1;;8.89;;;11-Sep-2019</t>
  </si>
  <si>
    <t>142555;Aditya Birla Sun Life Resurgent India Fund - Series 6 - Direct Plan-Growth;INF209KB1LN0;;7.92;;;11-Sep-2019</t>
  </si>
  <si>
    <t>142554;Aditya Birla Sun Life Resurgent India Fund - Series 6 - Regular Plan-Growth;INF209KB1LL4;;7.76;;;11-Sep-2019</t>
  </si>
  <si>
    <t>142549;Aditya Birla Sun Life Resurgent India Fund - Series 6 -Direct - Payout of IDCW;INF209KB1LO8;;7.92;;;11-Sep-2019</t>
  </si>
  <si>
    <t>142556;Aditya Birla Sun Life Resurgent India Fund - Series 6 -Regular - Payout of IDCW;INF209KB1LM2;;7.76;;;11-Sep-2019</t>
  </si>
  <si>
    <t>142997;Aditya Birla Sun Life Resurgent India Fund - Series 7 - Direct - Payout of IDCW;INF209KB1NS5;;7.56;;;11-Sep-2019</t>
  </si>
  <si>
    <t>143000;Aditya Birla Sun Life Resurgent India Fund - Series 7 - Direct Plan-Growth;INF209KB1NR7;;7.56;;;11-Sep-2019</t>
  </si>
  <si>
    <t>142998;Aditya Birla Sun Life Resurgent India Fund - Series 7 - Regular - Payout of IDCW;INF209KB1NQ9;;7.42;;;11-Sep-2019</t>
  </si>
  <si>
    <t>142999;Aditya Birla Sun Life Resurgent Inida Fund - Series 7 - Regular Plan-Growth;INF209KB1NP1;;7.42;;;11-Sep-2019</t>
  </si>
  <si>
    <t>142490;Axis Capital Builder Fund - Series 1 (1540 Days) - Direct Plan - Growth option;INF846K01B69;;10.15;;;11-Sep-2019</t>
  </si>
  <si>
    <t>142489;Axis Capital Builder Fund - Series 1 (1540 Days) - Regular Plan - Growth option;INF846K01B85;;9.96;;;11-Sep-2019</t>
  </si>
  <si>
    <t>142492;Axis Capital Builder Fund Series 1 (1540 Days) - Direct Plan - IDCW;INF846K01B77;;10.15;;;11-Sep-2019</t>
  </si>
  <si>
    <t>142491;Axis Capital Builder Fund Series 1 (1540 Days) - Regular Plan - IDCW;INF846K01B93;;9.96;;;11-Sep-2019</t>
  </si>
  <si>
    <t>145672;Axis Capital Builder Fund - Series 4 (1582 Days) - Direct Plan - Growth Option;INF846K01K68;;10.62;;;11-Sep-2019</t>
  </si>
  <si>
    <t>145673;Axis Capital Builder Fund - Series 4 (1582 Days) - Regular Plan - Growth Option;INF846K01K84;;10.53;;;11-Sep-2019</t>
  </si>
  <si>
    <t>145671;Axis Capital Builder Fund Series 4 (1582 Days) - Direct Plan - IDCW;INF846K01K76;;10.68;;;11-Sep-2019</t>
  </si>
  <si>
    <t>145674;Axis Capital Builder Fund Series 4 (1582 Days) - Regular Plan - IDCW;INF846K01K92;;10.53;;;11-Sep-2019</t>
  </si>
  <si>
    <t>140397;Axis Emerging Opportunities Fund - Series 1 (1400 Days) - Direct Plan - Dividend Option;INF846K01YK5;;11.15;;;11-Sep-2019</t>
  </si>
  <si>
    <t>140398;Axis Emerging Opportunities Fund - Series 1 (1400 Days) - Direct Plan - Growth Option;INF846K01YJ7;;12.13;;;11-Sep-2019</t>
  </si>
  <si>
    <t>140399;Axis Emerging Opportunities Fund - Series 1 (1400 Days) - Regular Plan - Dividend Option;INF846K01YM1;;10.71;;;11-Sep-2019</t>
  </si>
  <si>
    <t>140400;Axis Emerging Opportunities Fund - Series 1 (1400 Days) - Regular Plan - Growth Option;INF846K01YL3;;11.66;;;11-Sep-2019</t>
  </si>
  <si>
    <t>140591;Axis Emerging Opportunities Fund - Series 2 (1400 Days) - Direct Plan - Dividend Option;INF846K01YY6;;11.63;;;11-Sep-2019</t>
  </si>
  <si>
    <t>140594;Axis Emerging Opportunities Fund - Series 2 (1400 Days) - Direct Plan - Growth Option;INF846K01YX8;;11.63;;;11-Sep-2019</t>
  </si>
  <si>
    <t>140593;Axis Emerging Opportunities Fund - Series 2 (1400 Days) - Regular Plan - Dividend Option;INF846K01ZA3;;11.21;;;11-Sep-2019</t>
  </si>
  <si>
    <t>140592;Axis Emerging Opportunities Fund - Series 2 (1400 Days) - Regular Plan - Growth Option;INF846K01YZ3;;11.21;;;11-Sep-2019</t>
  </si>
  <si>
    <t>141369;Axis Equity Advantage Fund - Series 1 - Direct Plan - Growth Option;INF846K01ZJ4;;12.15;;;11-Sep-2019</t>
  </si>
  <si>
    <t>141370;Axis Equity Advantage Fund - Series 1 - Regular Plan - Growth Option;INF846K01ZK2;;11.74;;;11-Sep-2019</t>
  </si>
  <si>
    <t>141666;Axis Equity Advantage Fund - Series 2 - Direct Plan - Growth Option;INF846K01A86;;11.69;;;11-Sep-2019</t>
  </si>
  <si>
    <t>141667;Axis Equity Advantage Fund - Series 2 - Regular Plan - Growth Option;INF846K01A94;;11.31;;;11-Sep-2019</t>
  </si>
  <si>
    <t>142040;IDFC Equity Opportunity - Series 4 (1102 Days) - Direct Plan - Dividend;INF194KA17C3;;7.45;;;11-Sep-2019</t>
  </si>
  <si>
    <t>142042;IDFC Equity Opportunity - Series 4 (1102 Days) - Direct Plan - Growth;INF194KA16C5;;7.45;;;11-Sep-2019</t>
  </si>
  <si>
    <t>142041;IDFC Equity Opportunity - Series 4 (1102 Days) - Regular Plan - Dividend;INF194KA10D6;;7.21;;;11-Sep-2019</t>
  </si>
  <si>
    <t>142039;IDFC Equity Opportunity - Series 4 (1102 Days) - Regular Plan - Growth;INF194KA19C9;;7.21;;;11-Sep-2019</t>
  </si>
  <si>
    <t>142496;IDFC Equity Opportunity Fund - Series 5 (36 Months) Direct Dividend;INF194KA13D0;;9.38;;;11-Sep-2019</t>
  </si>
  <si>
    <t>142495;IDFC Equity Opportunity Fund - Series 5 (36 Months) Direct Growth;INF194KA12D2;;9.38;;;11-Sep-2019</t>
  </si>
  <si>
    <t>142494;IDFC Equity Opportunity Fund - Series 5 (36 Months) Regular Dividend;INF194KA16D3;;9.15;;;11-Sep-2019</t>
  </si>
  <si>
    <t>142493;IDFC Equity Opportunity Fund - Series 5 (36 Months) Regular Growth;INF194KA15D5;;9.15;;;11-Sep-2019</t>
  </si>
  <si>
    <t>144150;IDFC Equity Opportunity - Series 6 (1194 DAYS)-Direct Plan Growth;INF194KA17U5;;9.93;;;11-Sep-2019</t>
  </si>
  <si>
    <t>144151;IDFC Equity Opportunity - Series 6 (1194 DAYS)-Direct Plan IDCW;INF194KA18U3;;9.93;;;11-Sep-2019</t>
  </si>
  <si>
    <t>144152;IDFC Equity Opportunity - Series 6 (1194 DAYS)-Regular Plan Growth;INF194KA14U2;;9.79;;;11-Sep-2019</t>
  </si>
  <si>
    <t>144149;IDFC Equity Opportunity - Series 6 (1194 DAYS)-Regular Plan IDCW;INF194KA15U9;;9.79;;;11-Sep-2019</t>
  </si>
  <si>
    <t>131483;DSP 3 Years Close Ended Equity Fund - Direct Plan - Dividend (Maturity Date 4-Jan-2021);INF740KA1DB9;;12.114;;;11-Sep-2019</t>
  </si>
  <si>
    <t>131484;DSP 3 Years Close Ended Equity Fund - Direct Plan - Growth (Maturity Date 4-Jan-2021);INF740KA1DA1;;14.922;;;11-Sep-2019</t>
  </si>
  <si>
    <t>131485;DSP 3 Years Close Ended Equity Fund - Regular Plan - Dividend (Maturity Date 4-Jan-2021);INF740KA1CZ0;;11.924;;;11-Sep-2019</t>
  </si>
  <si>
    <t>131482;DSP 3 Years Close Ended Equity Fund - Regular Plan - Growth (Maturity Date 4-Jan-2021);INF740KA1CY3;;14.564;;;11-Sep-2019</t>
  </si>
  <si>
    <t>141581;HDFC Equity Opp Fund - II - 1100D June 2017 (1) - Growth Option;INF179KC1AL2;;9.601;;;11-Sep-2019</t>
  </si>
  <si>
    <t>141580;HDFC Equity Opp Fund - II - 1100D June 2017 (1) - Growth Option - Direct Plan;INF179KC1AJ6;;9.905;;;11-Sep-2019</t>
  </si>
  <si>
    <t>141579;HDFC Equity Opp Fund - II - 1100D June 2017 (1) - IDCW Option;INF179KC1AM0;;9.601;;;11-Sep-2019</t>
  </si>
  <si>
    <t>141578;HDFC Equity Opp Fund - II - 1100D June 2017 (1) - IDCW Option - Direct Plan;INF179KC1AK4;;9.905;;;11-Sep-2019</t>
  </si>
  <si>
    <t>141429;HDFC Equity Opp Fund - II - 1126D May 2017 (1) - Growth Option;INF179KC1AH0;;9.855;;;11-Sep-2019</t>
  </si>
  <si>
    <t>141430;HDFC Equity Opp Fund - II - 1126D May 2017 (1) - Growth Option - Direct Plan;INF179KC1AF4;;10.138;;;11-Sep-2019</t>
  </si>
  <si>
    <t>141431;HDFC Equity Opp Fund - II - 1126D May 2017 (1) - IDCW Option;INF179KC1AI8;;9.855;;;11-Sep-2019</t>
  </si>
  <si>
    <t>141428;HDFC Equity Opp Fund - II - 1126D May 2017 (1) - IDCW Option - Direct Plan;INF179KC1AG2;;10.138;;;11-Sep-2019</t>
  </si>
  <si>
    <t>142952;ICICI Prudential Bharat Consumption Fund - Series 1 - Cumulative Option;INF109KC1BL5;;9.89;;;11-Sep-2019</t>
  </si>
  <si>
    <t>142951;ICICI Prudential Bharat Consumption Fund - Series 1 - Direct Plan - Cumulative Option;INF109KC1BN1;;10.08;;;11-Sep-2019</t>
  </si>
  <si>
    <t>142950;ICICI Prudential Bharat Consumption Fund - Series 1 - Direct Plan - IDCW Option;INF109KC1BO9;;10.08;;;11-Sep-2019</t>
  </si>
  <si>
    <t>142949;ICICI Prudential Bharat Consumption Fund - Series 1 - IDCW Option;INF109KC1BM3;;9.89;;;11-Sep-2019</t>
  </si>
  <si>
    <t>143152;ICICI Prudential Bharat Consumption Fund - Series 2 - Cumulative Option;INF109KC1CV2;;9.55;;;11-Sep-2019</t>
  </si>
  <si>
    <t>143153;ICICI Prudential Bharat Consumption Fund - Series 2 - Direct Plan - Cumulative Option;INF109KC1CX8;;9.70;;;11-Sep-2019</t>
  </si>
  <si>
    <t>143154;ICICI Prudential Bharat Consumption Fund - Series 2 - Direct Plan - IDCW Option;INF109KC1CY6;;9.70;;;11-Sep-2019</t>
  </si>
  <si>
    <t>143155;ICICI Prudential Bharat Consumption Fund - Series 2 - IDCW Option;INF109KC1CW0;;9.55;;;11-Sep-2019</t>
  </si>
  <si>
    <t>143964;ICICI Prudential Bharat Consumption Fund - Series 3 - Cumulative Option;INF109KC1GQ3;;9.95;;;11-Sep-2019</t>
  </si>
  <si>
    <t>143961;ICICI Prudential Bharat Consumption Fund - Series 3 - Direct Plan - Cumulative Option;INF109KC1GS9;;10.11;;;11-Sep-2019</t>
  </si>
  <si>
    <t>143962;ICICI Prudential Bharat Consumption Fund - Series 3 - Direct Plan - IDCW Option;INF109KC1GT7;;10.11;;;11-Sep-2019</t>
  </si>
  <si>
    <t>143963;ICICI Prudential Bharat Consumption Fund - Series 3 - IDCW Option;INF109KC1GR1;;9.95;;;11-Sep-2019</t>
  </si>
  <si>
    <t>144445;ICICI Prudential Bharat Consumption Fund - Series 4 - Cumulative Option;INF109KC1IU1;;9.46;;;11-Sep-2019</t>
  </si>
  <si>
    <t>144448;ICICI Prudential Bharat Consumption Fund - Series 4 - Direct Plan - Cumulative Option;INF109KC1IW7;;9.58;;;11-Sep-2019</t>
  </si>
  <si>
    <t>144447;ICICI Prudential Bharat Consumption Fund - Series 4 - Direct Plan - IDCW Option;INF109KC1IX5;;9.58;;;11-Sep-2019</t>
  </si>
  <si>
    <t>144446;ICICI Prudential Bharat Consumption Fund - Series 4 - IDCW Option;INF109KC1IV9;;9.46;;;11-Sep-2019</t>
  </si>
  <si>
    <t>145446;ICICI Prudential Bharat Consumption Fund - Series 5 - Cumulative Option;INF109KC1NO4;;10.34;;;11-Sep-2019</t>
  </si>
  <si>
    <t>145443;ICICI Prudential Bharat Consumption Fund - Series 5 - Direct Plan - Cumulative Option;INF109KC1NQ9;;10.42;;;11-Sep-2019</t>
  </si>
  <si>
    <t>145444;ICICI Prudential Bharat Consumption Fund - Series 5 - Direct Plan - IDCW Option;INF109KC1NR7;;10.42;;;11-Sep-2019</t>
  </si>
  <si>
    <t>145445;ICICI Prudential Bharat Consumption Fund - Series 5 - IDCW Option;INF109KC1NP1;;10.34;;;11-Sep-2019</t>
  </si>
  <si>
    <t>130003;ICICI Prudential Growth Fund- Series 1 Direct Dividend;INF109KB12R8;;11.77;;;11-Sep-2019</t>
  </si>
  <si>
    <t>130004;ICICI Prudential Growth Fund- Series 1 Dividend;INF109KB13R6;;10.81;;;11-Sep-2019</t>
  </si>
  <si>
    <t>130593;ICICI Prudential Growth Fund - Series 2 Direct Dividend;INF109KC1796;;12.75;;;11-Sep-2019</t>
  </si>
  <si>
    <t>130594;ICICI Prudential Growth Fund - Series 2 Dividend;INF109KC1804;;11.75;;;11-Sep-2019</t>
  </si>
  <si>
    <t>131317;ICICI Prudential Growth Fund - Series 3 Direct IDCW;INF109KA1S17;;10.73;;;11-Sep-2019</t>
  </si>
  <si>
    <t>131318;ICICI Prudential Growth Fund - Series 3 IDCW;INF109KA1S09;;9.90;;;11-Sep-2019</t>
  </si>
  <si>
    <t>140435;ICICI Prudential Value Fund - Series 10 - Cumulative Option;INF109KB1L87;;10.94;;;11-Sep-2019</t>
  </si>
  <si>
    <t>140433;ICICI Prudential Value Fund - Series 10 - Direct Plan - Cumulative Option;INF109KB1M03;;11.32;;;11-Sep-2019</t>
  </si>
  <si>
    <t>140436;ICICI Prudential Value Fund - Series 10 - Direct Plan - Dividend Option;INF109KB1M11;;10.02;;;11-Sep-2019</t>
  </si>
  <si>
    <t>140434;ICICI Prudential Value Fund - Series 10 - Dividend Option;INF109KB1L95;;9.66;;;11-Sep-2019</t>
  </si>
  <si>
    <t>140500;ICICI Prudential Value Fund - Series 11 - Cumulative Option;INF109KB1M60;;11.78;;;11-Sep-2019</t>
  </si>
  <si>
    <t>140502;ICICI Prudential Value Fund - Series 11 - Direct Plan - Cumulative Option;INF109KB1M86;;12.17;;;11-Sep-2019</t>
  </si>
  <si>
    <t>140503;ICICI Prudential Value Fund - Series 11 - Direct Plan - Dividend Option;INF109KB1M94;;10.51;;;11-Sep-2019</t>
  </si>
  <si>
    <t>140501;ICICI Prudential Value Fund - Series 11 - Dividend Option;INF109KB1M78;;10.14;;;11-Sep-2019</t>
  </si>
  <si>
    <t>141108;ICICI Prudential Value Fund - Series 12 - Direct Plan - Dividend Option;INF109KB1X91;;11.12;;;11-Sep-2019</t>
  </si>
  <si>
    <t>141110;ICICI Prudential Value Fund - Series 12 - Dividend Option;INF109KB1X75;;10.68;;;11-Sep-2019</t>
  </si>
  <si>
    <t>141286;ICICI Prudential Value Fund - Series 13 - Direct Plan - Dividend Option;INF109KB13C8;;10.55;;;11-Sep-2019</t>
  </si>
  <si>
    <t>141285;ICICI Prudential Value Fund - Series 13 - Dividend Option;INF109KB11C2;;10.19;;;11-Sep-2019</t>
  </si>
  <si>
    <t>141558;ICICI Prudential Value Fund - Series 14 - Cumulative Option;INF109KB16J6;;10.33;;;11-Sep-2019</t>
  </si>
  <si>
    <t>141559;ICICI Prudential Value Fund - Series 14 - Direct Plan - Cumulative Option;INF109KB18J2;;10.73;;;11-Sep-2019</t>
  </si>
  <si>
    <t>141427;ICICI Prudential Value Fund - Series 14 - Direct Plan - Dividend Option;INF109KB19J0;;10.24;;;11-Sep-2019</t>
  </si>
  <si>
    <t>141426;ICICI Prudential Value Fund - Series 14 - Dividend Option;INF109KB17J4;;9.85;;;11-Sep-2019</t>
  </si>
  <si>
    <t>141601;ICICI Prudential Value Fund - Series 15 - Cumulative Option;INF109KB16S7;;10.40;;;11-Sep-2019</t>
  </si>
  <si>
    <t>141604;ICICI Prudential Value Fund - Series 15 - Direct Plan - Cumulative Option;INF109KB18S3;;10.73;;;11-Sep-2019</t>
  </si>
  <si>
    <t>141602;ICICI Prudential Value Fund - Series 15 - Direct Plan - Dividend Option;INF109KB19S1;;10.33;;;11-Sep-2019</t>
  </si>
  <si>
    <t>141603;ICICI Prudential Value Fund - Series 15 - Dividend Option;INF109KB17S5;;10.15;;;11-Sep-2019</t>
  </si>
  <si>
    <t>141677;ICICI Prudential Value Fund - Series 16 - Cumulative Option;INF109KB15T7;;10.82;;;11-Sep-2019</t>
  </si>
  <si>
    <t>141678;ICICI Prudential Value Fund - Series 16 - Direct Plan - Cumulative Option;INF109KB17T3;;11.12;;;11-Sep-2019</t>
  </si>
  <si>
    <t>141679;ICICI Prudential Value Fund - Series 16 - Direct Plan - Dividend Option;INF109KB18T1;;10.60;;;11-Sep-2019</t>
  </si>
  <si>
    <t>141676;ICICI Prudential Value Fund - Series 16 - Dividend Option;INF109KB16T5;;10.38;;;11-Sep-2019</t>
  </si>
  <si>
    <t>141790;ICICI Prudential Value Fund - Series 17 - Cumulative Option;INF109KB11W0;;10.34;;;11-Sep-2019</t>
  </si>
  <si>
    <t>141788;ICICI Prudential Value Fund - Series 17 - Direct Plan - Cumulative Option;INF109KB19V5;;10.63;;;11-Sep-2019</t>
  </si>
  <si>
    <t>141787;ICICI Prudential Value Fund - Series 17 - Direct Plan - IDCW Option;INF109KB10W2;;10.38;;;11-Sep-2019</t>
  </si>
  <si>
    <t>141789;ICICI Prudential Value Fund - Series 17 - IDCW Option;INF109KB12W8;;10.09;;;11-Sep-2019</t>
  </si>
  <si>
    <t>141879;ICICI Prudential Value Fund - Series 18 - Cumulative Option;INF109KB11Y6;;11.25;;;11-Sep-2019</t>
  </si>
  <si>
    <t>141882;ICICI Prudential Value Fund - Series 18 - Direct Plan - Cumulative Option;INF109KB13Y2;;11.55;;;11-Sep-2019</t>
  </si>
  <si>
    <t>141880;ICICI Prudential Value Fund - Series 18 - Direct Plan - IDCW Option;INF109KB14Y0;;11.27;;;11-Sep-2019</t>
  </si>
  <si>
    <t>141881;ICICI Prudential Value Fund - Series 18 - IDCW Option;INF109KB12Y4;;11.00;;;11-Sep-2019</t>
  </si>
  <si>
    <t>142071;ICICI Prudential Value Fund - Series 19 - Cumulative Option;INF109KB16Z2;;9.61;;;11-Sep-2019</t>
  </si>
  <si>
    <t>142072;ICICI Prudential Value Fund - Series 19 - Direct Plan - Cumulative Option;INF109KB18Z8;;9.84;;;11-Sep-2019</t>
  </si>
  <si>
    <t>142073;ICICI Prudential Value Fund - Series 19 - Direct Plan - IDCW Option;INF109KB19Z6;;9.84;;;11-Sep-2019</t>
  </si>
  <si>
    <t>142074;ICICI Prudential Value Fund - Series 19 - IDCW Option;INF109KB17Z0;;9.61;;;11-Sep-2019</t>
  </si>
  <si>
    <t>142288;ICICI Prudential Value Fund - Series 20 - Cumulative Option;INF109KC1333;;9.28;;;11-Sep-2019</t>
  </si>
  <si>
    <t>142289;ICICI Prudential Value Fund - Series 20 - Direct Plan - Cumulative Option;INF109KC1358;;9.44;;;11-Sep-2019</t>
  </si>
  <si>
    <t>142291;ICICI Prudential Value Fund - Series 20 - Direct Plan - IDCW Option;INF109KC1366;;9.44;;;11-Sep-2019</t>
  </si>
  <si>
    <t>142290;ICICI Prudential Value Fund - Series 20 - IDCW Option;INF109KC1341;;9.28;;;11-Sep-2019</t>
  </si>
  <si>
    <t>135035;ICICI Prudential Value Fund - Series 8 Direct Plan Dividend Option;INF109KC1JK0;;10.52;;;11-Sep-2019</t>
  </si>
  <si>
    <t>135036;ICICI Prudential Value Fund - Series 8 Dividend Option;INF109KC1JJ2;;9.88;;;11-Sep-2019</t>
  </si>
  <si>
    <t>140029;ICICI Prudential Value Fund - Series 9 - Cumulative Option;INF109KB1I25;;11.78;;;11-Sep-2019</t>
  </si>
  <si>
    <t>140031;ICICI Prudential Value Fund - Series 9 - Direct Plan - Cumulative Option;INF109KB1I41;;12.10;;;11-Sep-2019</t>
  </si>
  <si>
    <t>140032;ICICI Prudential Value Fund - Series 9 - Direct Plan - Dividend Option;INF109KB1I58;;10.42;;;11-Sep-2019</t>
  </si>
  <si>
    <t>140030;ICICI Prudential Value Fund - Series 9 - Dividend Option;INF109KB1I33;;10.12;;;11-Sep-2019</t>
  </si>
  <si>
    <t>142417;Kotak India Growth Fund Series 4 - Regular Plan- Growth option;INF174KA1GD3;;8.93;;;11-Sep-2019</t>
  </si>
  <si>
    <t>142418;Kotak India Growth Fund Series 4-Direct Plan - Growth Option;INF174KA1GF8;;9.059;;;11-Sep-2019</t>
  </si>
  <si>
    <t>142415;Kotak India Growth Fund Series 4-Direct Plan-ayout of Income Distribution cum capital withdrawal option;INF174KA1GG6;;9.051;;;11-Sep-2019</t>
  </si>
  <si>
    <t>142416;Kotak India Growth Fund Series 4-Regular Plan-ayout of Income Distribution cum capital withdrawal option;INF174KA1GE1;;8.93;;;11-Sep-2019</t>
  </si>
  <si>
    <t>143245;Kotak India Growth Fund Series 5-Direct PLan-ayout of Income Distribution cum capital withdrawal option ;INF174K014X0;;9.062;;;11-Sep-2019</t>
  </si>
  <si>
    <t>143244;Kotak India Growth Fund Series 5-Direct Plan-Growth Option;INF174K013X2;;9.062;;;11-Sep-2019</t>
  </si>
  <si>
    <t>143246;Kotak India Growth Fund Series 5-Regular Plan-ayout of Income Distribution cum capital withdrawal option ;INF174K012X4;;9.031;;;11-Sep-2019</t>
  </si>
  <si>
    <t>143243;Kotak India Growth Fund Series 5-Regular Plan-Growth Option;INF174K011X6;;9.031;;;11-Sep-2019</t>
  </si>
  <si>
    <t>144673;Kotak India Growth Fund Series 7 - Direct Plan - Growth Option;INF174KA1525;;10.172;;;11-Sep-2019</t>
  </si>
  <si>
    <t>144674;Kotak India Growth Fund Series 7 - Regular Plan - ayout of Income Distribution cum capital withdrawal option ;INF174KA1517;;10.06;;;11-Sep-2019</t>
  </si>
  <si>
    <t>144676;Kotak India Growth Fund Series 7 - Regular Plan - Growth Option;INF174KA1509;;10.06;;;11-Sep-2019</t>
  </si>
  <si>
    <t>144675;Kotak India Growth Fund Series 7 -Direct Plan  -ayout of Income Distribution cum capital withdrawal option ;INF174KA1533;;10.172;;;11-Sep-2019</t>
  </si>
  <si>
    <t>142397;L&amp;T Emerging Opportunities Fund-Series I- Regular Plan-IDCW;INF917K01ZL9;;8.973;;;11-Sep-2019</t>
  </si>
  <si>
    <t>142395;L&amp;T Emerging Opportunities Fund-Series I-Direct Plan-IDCW;INF917K01ZJ3;;9.094;;;11-Sep-2019</t>
  </si>
  <si>
    <t>143814;L&amp;T Emerging Opportunities Fund-Series II-Direct Plan-IDCW;INF917K01ZR6;INF917K01ZS4;9.497;;;11-Sep-2019</t>
  </si>
  <si>
    <t>143813;L&amp;T Emerging Opportunities Fund-Series II-Regular Plan-IDCW;INF917K01ZT2;INF917K01ZU0;9.395;;;11-Sep-2019</t>
  </si>
  <si>
    <t>141897;Nippon India Capital Builder Fund IV - Series B - Direct Plan - Growth Option;INF204KB1RU7;;7.1050;;;11-Sep-2019</t>
  </si>
  <si>
    <t>141898;NIPPON INDIA CAPITAL BUILDER FUND IV - SERIES B - DIRECT Plan - IDCW Option;INF204KB1RV5;;7.1050;;;11-Sep-2019</t>
  </si>
  <si>
    <t>141895;Nippon India Capital Builder Fund IV - Series B - Growth Option;INF204KB1RS1;;6.9415;;;11-Sep-2019</t>
  </si>
  <si>
    <t>141896;NIPPON INDIA CAPITAL BUILDER FUND IV - SERIES B - IDCW Option;INF204KB1RT9;;6.9415;;;11-Sep-2019</t>
  </si>
  <si>
    <t>141869;Nippon India Capital Builder Fund IV- Series A- Direct Plan-Dividend Payout Option;INF204KB1RR3;;9.4908;;;11-Sep-2019</t>
  </si>
  <si>
    <t>141868;Nippon India Capital Builder Fund IV- Series A- Direct Plan-Growth Option;INF204KB1RQ5;;9.4908;;;11-Sep-2019</t>
  </si>
  <si>
    <t>141870;Nippon India Capital Builder Fund IV- Series A- Dividend Payout Option;INF204KB1RP7;;9.2724;;;11-Sep-2019</t>
  </si>
  <si>
    <t>141867;Nippon India Capital Builder Fund IV- Series A- Growth Option;INF204KB1RO0;;9.2724;;;11-Sep-2019</t>
  </si>
  <si>
    <t>142006;Nippon India Capital Builder Fund IV- Series C- Direct Plan-Dividend Payout Option;INF204KB1ST7;;6.9334;;;11-Sep-2019</t>
  </si>
  <si>
    <t>142005;Nippon India Capital Builder Fund IV- Series C- Direct Plan-Growth Option;INF204KB1SS9;;6.9334;;;11-Sep-2019</t>
  </si>
  <si>
    <t>142008;Nippon India Capital Builder Fund IV- Series C- Dividend Payout Option;INF204KB1SR1;;6.7875;;;11-Sep-2019</t>
  </si>
  <si>
    <t>142007;Nippon India Capital Builder Fund IV- Series C- Growth Option;INF204KB1SQ3;;6.7875;;;11-Sep-2019</t>
  </si>
  <si>
    <t>142149;Nippon India Capital Builder Fund IV- Series D- Direct Plan- Growth Option;INF204KB1TI8;;7.2079;;;11-Sep-2019</t>
  </si>
  <si>
    <t>142150;Nippon India Capital Builder Fund IV- Series D- Direct Plan-Dividend Payout Option;INF204KB1TJ6;;7.2079;;;11-Sep-2019</t>
  </si>
  <si>
    <t>142148;Nippon India Capital Builder Fund IV- Series D- Dividend Payout Option;INF204KB1TH0;;7.0613;;;11-Sep-2019</t>
  </si>
  <si>
    <t>142147;Nippon India Capital Builder Fund IV- Series D- Growth Option;INF204KB1TG2;;7.0613;;;11-Sep-2019</t>
  </si>
  <si>
    <t>142452;NIPPON INDIA FIXED HORIZON FUND - XXXVI - SERIES 1 - DIRECT Plan - IDCW Option;INF204KB1UH8;;11.3912;;;11-Sep-2019</t>
  </si>
  <si>
    <t>142453;NIPPON INDIA FIXED HORIZON FUND - XXXVI - SERIES 1 - IDCW Option;INF204KB1UF2;;11.3555;;;11-Sep-2019</t>
  </si>
  <si>
    <t>142451;Nippon India Fixed Horizon Fund XXXVI- Series 1- Direct Plan-Growth Option;INF204KB1UG0;;11.3912;;;11-Sep-2019</t>
  </si>
  <si>
    <t>142454;Nippon India Fixed Horizon Fund XXXVI- Series 1- Growth Option;INF204KB1UE5;;11.3555;;;11-Sep-2019</t>
  </si>
  <si>
    <t>144891;NIPPON INDIA - INDIA OPPORTUNITIES FUND - SERIES A - DIRECT Plan - IDCW Option;INF204KB1I57;;10.2020;;;11-Sep-2019</t>
  </si>
  <si>
    <t>144890;NIPPON INDIA - INDIA OPPORTUNITIES FUND - SERIES A - IDCW Option;INF204KB1I32;;10.0488;;;11-Sep-2019</t>
  </si>
  <si>
    <t>144889;Nippon India India Opportunities Fund - Series A - Direct Plan - Growth Option;INF204KB1I40;;10.2020;;;11-Sep-2019</t>
  </si>
  <si>
    <t>144888;Nippon India India Opportunities Fund - Series A - Growth Option;INF204KB1I24;;10.0488;;;11-Sep-2019</t>
  </si>
  <si>
    <t>138992;PGIM India Large Cap Fund - Series 2 - Direct Plan - Dividend (Payout);INF223JA1BI7;;12.8394;;;11-Sep-2019</t>
  </si>
  <si>
    <t>138991;PGIM India Large Cap Fund - Series 2 - Direct Plan - Growth;INF223JA1BJ5;;12.8396;;;11-Sep-2019</t>
  </si>
  <si>
    <t>138989;PGIM India Large Cap Fund - Series 2 - Regular Plan - Dividend (Payout);INF223JA1BG1;;11.9507;;;11-Sep-2019</t>
  </si>
  <si>
    <t>138990;PGIM India Large Cap Fund - Series 2 - Regular Plan - Growth;INF223JA1BH9;;11.9507;;;11-Sep-2019</t>
  </si>
  <si>
    <t>131339;SBI EQUITY OPPORTUNITIES FUND - SERIES I - DIRECT PLAN - DIVIDEND;INF200K017S1;;11.1871;;;11-Sep-2019</t>
  </si>
  <si>
    <t>131338;SBI EQUITY OPPORTUNITIES FUND - SERIES I - DIRECT PLAN - GROWTH;INF200K016S3;;15.7696;;;11-Sep-2019</t>
  </si>
  <si>
    <t>131337;SBI EQUITY OPPORTUNITIES FUND - SERIES I - REGULAR PLAN - DIVIDEND;INF200K015S5;;10.9258;;;11-Sep-2019</t>
  </si>
  <si>
    <t>131336;SBI EQUITY OPPORTUNITIES FUND - SERIES I - REGULAR PLAN - GROWTH;INF200K014S8;;15.3970;;;11-Sep-2019</t>
  </si>
  <si>
    <t>135507;SBI EQUITY OPPORTUNITIES FUND -  SERIES IV - REGULAR PLAN - GROWTH;INF200KA1GP5;;14.8520;;;11-Sep-2019</t>
  </si>
  <si>
    <t>135506;SBI EQUITY OPPORTUNITIES FUND - SERIES IV - DIRECT PLAN - GROWTH;INF200KA1GN0;;15.5441;;;11-Sep-2019</t>
  </si>
  <si>
    <t>135509;SBI Equity Opportunities Fund-Series IV - Direct Plan - Income Distribution cum Capital Withdrawal Option (IDCW);INF200KA1GO8;;13.2111;;;11-Sep-2019</t>
  </si>
  <si>
    <t>135508;SBI Equity Opportunities Fund-Series IV - Regular Plan - Income Distribution cum Capital Withdrawal Option (IDCW);INF200KA1GQ3;;12.6018;;;11-Sep-2019</t>
  </si>
  <si>
    <t>142533;Sundaram Emerging Small Cap Series I Direct Plan - Growth;INF903JA1CJ0;;7.6685;;;11-Sep-2019</t>
  </si>
  <si>
    <t>142532;Sundaram Emerging Small Cap Series I Direct Plan - Payout of Income Distribution cum Capital Withdrawal (IDCW);INF903JA1CK8;;7.6685;;;11-Sep-2019</t>
  </si>
  <si>
    <t>142531;Sundaram Emerging Small Cap Series I Regular Plan - Growth;INF903JA1CH4;;7.5449;;;11-Sep-2019</t>
  </si>
  <si>
    <t>142534;Sundaram Emerging Small Cap Series I Regular Plan - Payout of Income Distribution cum Capital Withdrawal (IDCW);INF903JA1CI2;;7.5449;;;11-Sep-2019</t>
  </si>
  <si>
    <t>143010;Sundaram Emerging Small Cap Series II Direct Plan - Growth;INF903JA1CR3;;7.8926;;;11-Sep-2019</t>
  </si>
  <si>
    <t>143007;Sundaram Emerging Small Cap Series II Direct Plan - Payout of Income Distribution cum Capital Withdrawal (IDCW);INF903JA1CS1;;7.8926;;;11-Sep-2019</t>
  </si>
  <si>
    <t>143009;Sundaram Emerging Small Cap Series II Regular Plan - Growth;INF903JA1CP7;;7.7421;;;11-Sep-2019</t>
  </si>
  <si>
    <t>143008;Sundaram Emerging Small Cap Series II Regular Plan - Payout of Income Distribution cum Capital Withdrawal (IDCW);INF903JA1CQ5;;7.7421;;;11-Sep-2019</t>
  </si>
  <si>
    <t>143226;Sundaram Emerging Small Cap Series III Direct Plan - Growth;INF903JA1DD1;;8.4862;;;11-Sep-2019</t>
  </si>
  <si>
    <t>143224;Sundaram Emerging Small Cap Series III Direct Plan - Payout of Income Distribution cum Capital Withdrawal (IDCW);INF903JA1DE9;;8.4863;;;11-Sep-2019</t>
  </si>
  <si>
    <t>143225;Sundaram Emerging Small Cap Series III Regular Plan - Growth;INF903JA1DB5;;8.3565;;;11-Sep-2019</t>
  </si>
  <si>
    <t>143223;Sundaram Emerging Small Cap Series III Regular Plan - Payout of Income Distribution cum Capital Withdrawal (IDCW);INF903JA1DC3;;8.3565;;;11-Sep-2019</t>
  </si>
  <si>
    <t>143506;Sundaram Emerging Small Cap Series IV Direct Plan - Growth;INF903JA1DP5;;8.7814;;;11-Sep-2019</t>
  </si>
  <si>
    <t>143505;Sundaram Emerging Small Cap Series IV Direct Plan - Payout of Income Distribution cum Capital Withdrawal (IDCW);INF903JA1DQ3;;8.7814;;;11-Sep-2019</t>
  </si>
  <si>
    <t>143503;Sundaram Emerging Small Cap Series IV Regular Plan - Growth;INF903JA1DN0;;8.6443;;;11-Sep-2019</t>
  </si>
  <si>
    <t>143504;Sundaram Emerging Small Cap Series IV Regular Plan - Payout of Income Distribution cum Capital Withdrawal (IDCW);INF903JA1DO8;;8.6443;;;11-Sep-2019</t>
  </si>
  <si>
    <t>144437;Sundaram Emerging Small Cap Series V Direct Plan - Growth;INF903JA1EN8;;8.9027;;;11-Sep-2019</t>
  </si>
  <si>
    <t>144438;Sundaram Emerging Small Cap Series V Direct Plan - Payout of Income Distribution cum Capital Withdrawal (IDCW);INF903JA1EO6;;8.9027;;;11-Sep-2019</t>
  </si>
  <si>
    <t>144435;Sundaram Emerging Small Cap Series V Regular Plan - Growth;INF903JA1EL2;;8.8364;;;11-Sep-2019</t>
  </si>
  <si>
    <t>144436;Sundaram Emerging Small Cap Series V Regular Plan - Payout of Income Distribution cum Capital Withdrawal (IDCW);INF903JA1EM0;;8.8364;;;11-Sep-2019</t>
  </si>
  <si>
    <t>144728;Sundaram Emerging Small Cap Series VI Direct Plan - Growth;INF903JA1EV1;;9.9195;;;11-Sep-2019</t>
  </si>
  <si>
    <t>144729;Sundaram Emerging Small Cap Series VI Direct Plan - Payout of Income Distribution cum Capital Withdrawal (IDCW);INF903JA1EW9;;9.9195;;;11-Sep-2019</t>
  </si>
  <si>
    <t>144726;Sundaram Emerging Small Cap Series VI Regular Plan - Growth;INF903JA1ET5;;9.8655;;;11-Sep-2019</t>
  </si>
  <si>
    <t>144727;Sundaram Emerging Small Cap Series VI Regular Plan - Payout of Income Distribution cum Capital Withdrawal (IDCW);INF903JA1EU3;;9.8655;;;11-Sep-2019</t>
  </si>
  <si>
    <t>144989;Sundaram Emerging Small Cap Series VII Direct Plan - Payout of Income Distribution cum Capital Withdrawal (IDCW);INF903JA1FI5;;9.6058;;;11-Sep-2019</t>
  </si>
  <si>
    <t>144987;Sundaram Emerging Small Cap Series VII Regular Plan - Growth;INF903JA1FF1;;9.5501;;;11-Sep-2019</t>
  </si>
  <si>
    <t>144986;Sundaram Emerging Small Cap Series VII Regular Plan - Payout of Income Distribution cum Capital Withdrawal (IDCW);INF903JA1FG9;;9.5502;;;11-Sep-2019</t>
  </si>
  <si>
    <t>144988;Sundaram Emerging Small Cap VII Direct Plan - Growth;INF903JA1FH7;;9.6058;;;11-Sep-2019</t>
  </si>
  <si>
    <t>143828;Sundaram Multi Cap Fund Series I Direct Plan - Growth;INF903JA1DT7;;9.8032;;;11-Sep-2019</t>
  </si>
  <si>
    <t>143827;Sundaram Multi Cap Fund Series I Direct Plan - Payout of Income Distribution cum Capital Withdrawal (IDCW);INF903JA1DU5;;9.8032;;;11-Sep-2019</t>
  </si>
  <si>
    <t>143830;Sundaram Multi Cap Fund Series I Regular Plan - Growth;INF903JA1DR1;;9.7320;;;11-Sep-2019</t>
  </si>
  <si>
    <t>143829;Sundaram Multi Cap Fund Series I Regular Plan - Payout of Income Distribution cum Capital Withdrawal (IDCW);INF903JA1DS9;;9.7320;;;11-Sep-2019</t>
  </si>
  <si>
    <t>144200;Sundaram Multi Cap Fund Series II Direct Plan - Growth;INF903JA1EF4;;9.7984;;;11-Sep-2019</t>
  </si>
  <si>
    <t>144199;Sundaram Multi Cap Fund Series II Direct Plan - Payout of Income Distribution cum Capital Withdrawal (IDCW);INF903JA1EG2;;9.7984;;;11-Sep-2019</t>
  </si>
  <si>
    <t>144197;Sundaram Multi Cap Fund Series II Regular Plan - Growth;INF903JA1ED9;;9.7197;;;11-Sep-2019</t>
  </si>
  <si>
    <t>144198;Sundaram Multi Cap Fund Series II Regular Plan - Payout of Income Distribution cum Capital Withdrawal (IDCW);INF903JA1EE7;;9.7197;;;11-Sep-2019</t>
  </si>
  <si>
    <t>135568;Sundaram Select Micro Cap Series IX - Direct Plan - Dividend Payout;INF903J018V6;;9.8960;;;11-Sep-2019</t>
  </si>
  <si>
    <t>135570;Sundaram Select Micro Cap Series IX - Regular Plan - Dividend Payout;INF903J016V0;;9.5514;;;11-Sep-2019</t>
  </si>
  <si>
    <t>135569;Sundaram Select Micro Cap Series IX - Regular Plan - Growth;INF903J015V2;;12.0510;;;11-Sep-2019</t>
  </si>
  <si>
    <t>135567;Sundaram Select Micro Cap Series IX-Direct Plan Growth;INF903J017V8;;12.4514;;;11-Sep-2019</t>
  </si>
  <si>
    <t>135490;Sundaram Select Micro Cap Series VIII  Direct Plan Growth;INF903J013V7;;12.5313;;;11-Sep-2019</t>
  </si>
  <si>
    <t>135492;Sundaram Select Micro Cap Series VIII  Regular Plan Growth;INF903J011V1;;12.1243;;;11-Sep-2019</t>
  </si>
  <si>
    <t>135489;Sundaram Select Micro Cap Series VIII Direct Plan Dividend;INF903J014V5;;9.9682;;;11-Sep-2019</t>
  </si>
  <si>
    <t>135491;Sundaram Select Micro Cap Series VIII Regular Plan Dividend;INF903J012V9;;9.6173;;;11-Sep-2019</t>
  </si>
  <si>
    <t>135771;SUNDARAM SELECT MICRO CAP SERIES X - DIRECT PLAN - DIVIDEND PAYOUT;INF903J012X5;;9.6859;;;11-Sep-2019</t>
  </si>
  <si>
    <t>135772;SUNDARAM SELECT MICRO CAP SERIES X - DIRECT PLAN - GROWTH;INF903J011X7;;12.2147;;;11-Sep-2019</t>
  </si>
  <si>
    <t>135773;SUNDARAM SELECT MICRO CAP SERIES X - REGULAR PLAN - DIVIDEND PAYOUT;INF903J010X9;;9.3798;;;11-Sep-2019</t>
  </si>
  <si>
    <t>135774;SUNDARAM SELECT MICRO CAP SERIES X - REGULAR PLAN - GROWTH;INF903J019W2;;11.8582;;;11-Sep-2019</t>
  </si>
  <si>
    <t>140392;SUNDARAM SELECT MICRO CAP SERIES XI - DIRECT PLAN - DIVIDEND;INF903JA1625;;8.9752;;;11-Sep-2019</t>
  </si>
  <si>
    <t>140391;SUNDARAM SELECT MICRO CAP SERIES XI - DIRECT PLAN - GROWTH;INF903JA1617;;8.9752;;;11-Sep-2019</t>
  </si>
  <si>
    <t>140390;SUNDARAM SELECT MICRO CAP SERIES XI - REGULAR PLAN - DIVIDEND;INF903JA1609;;8.8063;;;11-Sep-2019</t>
  </si>
  <si>
    <t>140389;SUNDARAM SELECT MICRO CAP SERIES XI - REGULAR PLAN - GROWTH;INF903JA1583;;8.8063;;;11-Sep-2019</t>
  </si>
  <si>
    <t>140531;SUNDARAM SELECT MICRO CAP SERIES XII - DIRECT PLAN DIVIDEND;INF903JA1724;;8.6936;;;11-Sep-2019</t>
  </si>
  <si>
    <t>140532;SUNDARAM SELECT MICRO CAP SERIES XII - DIRECT PLAN GROWTH;INF903JA1716;;8.6936;;;11-Sep-2019</t>
  </si>
  <si>
    <t>140529;SUNDARAM SELECT MICRO CAP SERIES XII - REGULAR PLAN - DIVIDEND;INF903JA1708;;8.5019;;;11-Sep-2019</t>
  </si>
  <si>
    <t>140528;SUNDARAM SELECT MICRO CAP SERIES XII - REGULAR PLAN - GROWTH;INF903JA1690;;8.5019;;;11-Sep-2019</t>
  </si>
  <si>
    <t>141145;Sundaram Select Micro Cap Series XIV Direct Plan - Growth;INF903JA1997;;7.8856;;;11-Sep-2019</t>
  </si>
  <si>
    <t>141146;Sundaram Select Micro Cap Series XIV Direct Plan - Payout of Income Distribution cum Capital Withdrawal (IDCW);INF903JA1AA3;;7.8856;;;11-Sep-2019</t>
  </si>
  <si>
    <t>141143;Sundaram Select Micro Cap Series XIV Regular Plan - Growth;INF903JA1971;;7.7700;;;11-Sep-2019</t>
  </si>
  <si>
    <t>141144;Sundaram Select Micro Cap Series XIV Regular Plan - Payout of Income Distribution cum Capital Withdrawal (IDCW);INF903JA1989;;7.7700;;;11-Sep-2019</t>
  </si>
  <si>
    <t>141404;Sundaram Select Micro Cap Series XV Direct Plan - Growth;INF903JA1AN6;;7.7615;;;11-Sep-2019</t>
  </si>
  <si>
    <t>141407;Sundaram Select Micro Cap Series XV Direct Plan - Payout of Income Distribution cum Capital Withdrawal (IDCW);INF903JA1AO4;;7.7614;;;11-Sep-2019</t>
  </si>
  <si>
    <t>141406;Sundaram Select Micro Cap Series XV Regular Plan - Growth;INF903JA1AL0;;7.5940;;;11-Sep-2019</t>
  </si>
  <si>
    <t>141405;Sundaram Select Micro Cap Series XV Regular Plan - Payout of Income Distribution cum Capital Withdrawal (IDCW);INF903JA1AM8;;7.5940;;;11-Sep-2019</t>
  </si>
  <si>
    <t>141740;Sundaram Select Micro Cap Series XVI Direct Plan - Growth;INF903JA1BD5;;7.1815;;;11-Sep-2019</t>
  </si>
  <si>
    <t>141743;Sundaram Select Micro Cap Series XVI Direct Plan - Payout of Income Distribution cum Capital Withdrawal (IDCW);INF903JA1BE3;;7.1815;;;11-Sep-2019</t>
  </si>
  <si>
    <t>141742;Sundaram Select Micro Cap Series XVI Regular Plan - Growth;INF903JA1BB9;;7.0971;;;11-Sep-2019</t>
  </si>
  <si>
    <t>141741;Sundaram Select Micro Cap Series XVI Regular Plan - Payout of Income Distribution cum Capital Withdrawal (IDCW);INF903JA1BC7;;7.0971;;;11-Sep-2019</t>
  </si>
  <si>
    <t>141873;Sundaram Select Micro Cap Series XVII Direct Plan - Growth;INF903JA1BH6;;6.8892;;;11-Sep-2019</t>
  </si>
  <si>
    <t>141874;Sundaram Select Micro Cap Series XVII Direct Plan - Payout of Income Distribution cum Capital Withdrawal (IDCW);INF903JA1BI4;;6.8892;;;11-Sep-2019</t>
  </si>
  <si>
    <t>141871;Sundaram Select Micro Cap Series XVII Regular Plan - Growth;INF903JA1BF0;;6.7118;;;11-Sep-2019</t>
  </si>
  <si>
    <t>141872;Sundaram Select Micro Cap Series XVII Regular Plan - Payout of Income Distribution cum Capital Withdrawal (IDCW);INF903JA1BG8;;6.7118;;;11-Sep-2019</t>
  </si>
  <si>
    <t>134298;Sundaram Select Small Cap Series III Direct Dividend;INF903J019G5;;11.7451;;;11-Sep-2019</t>
  </si>
  <si>
    <t>134297;Sundaram Select Small Cap Series III Direct Growth;INF903J018G7;;13.6921;;;11-Sep-2019</t>
  </si>
  <si>
    <t>134296;Sundaram Select Small Cap Series III Regular Dividend;INF903J017G9;;11.4780;;;11-Sep-2019</t>
  </si>
  <si>
    <t>134295;Sundaram Select Small Cap Series III Regular Growth;INF903J016G1;;13.4306;;;11-Sep-2019</t>
  </si>
  <si>
    <t>134374;Sundaram Select Small Cap Series IV - Direct Dividend Payout;INF903J011K4;;11.7093;;;11-Sep-2019</t>
  </si>
  <si>
    <t>134373;Sundaram Select Small Cap Series IV - Direct Growth;INF903J010K6;;13.6820;;;11-Sep-2019</t>
  </si>
  <si>
    <t>134372;Sundaram Select Small Cap Series IV - Regular Dividend Payout;INF903J019J9;;11.4938;;;11-Sep-2019</t>
  </si>
  <si>
    <t>134371;Sundaram Select Small Cap Series IV - Regular Growth;INF903J018J1;;13.4541;;;11-Sep-2019</t>
  </si>
  <si>
    <t>141499;Sundaram Select Small Cap Series V Direct Plan - Growth;INF903JA1AR7;;9.5541;;;11-Sep-2019</t>
  </si>
  <si>
    <t>141498;Sundaram Select Small Cap Series V Direct Plan - Payout of Income Distribution cum Capital Withdrawal (IDCW);INF903JA1AS5;;9.5541;;;11-Sep-2019</t>
  </si>
  <si>
    <t>141501;Sundaram Select Small Cap Series V Regular Plan - Growth;INF903JA1AP1;;9.3645;;;11-Sep-2019</t>
  </si>
  <si>
    <t>141500;Sundaram Select Small Cap Series V Regular Plan - Payout of Income Distribution cum Capital Withdrawal (IDCW);INF903JA1AQ9;;9.3645;;;11-Sep-2019</t>
  </si>
  <si>
    <t>141561;Sundaram Select Small Cap Series VI Direct Plan - Growth;INF903JA1AV9;;9.3409;;;11-Sep-2019</t>
  </si>
  <si>
    <t>141562;Sundaram Select Small Cap Series VI Direct Plan - Payout of Income Distribution cum Capital Withdrawal (IDCW);INF903JA1AW7;;9.3409;;;11-Sep-2019</t>
  </si>
  <si>
    <t>141563;Sundaram Select Small Cap Series VI Regular Plan - Growth;INF903JA1AT3;;9.1688;;;11-Sep-2019</t>
  </si>
  <si>
    <t>141560;Sundaram Select Small Cap Series VI Regular Plan - Payout of Income Distribution cum Capital Withdrawal (IDCW);INF903JA1AU1;;9.1688;;;11-Sep-2019</t>
  </si>
  <si>
    <t>140577;Sundaram Top 100 Series VI Direct Plan Dividend Payout;INF903JA1765;;12.2243;;;11-Sep-2019</t>
  </si>
  <si>
    <t>140575;Sundaram Top 100 Series VI Direct Plan Growth;INF903JA1757;;12.2243;;;11-Sep-2019</t>
  </si>
  <si>
    <t>140576;Sundaram Top 100 Series VI Regular Plan Dividend;INF903JA1740;;11.8686;;;11-Sep-2019</t>
  </si>
  <si>
    <t>140578;Sundaram Top 100 Series VI Regular Plan Growth;INF903JA1732;;11.8686;;;11-Sep-2019</t>
  </si>
  <si>
    <t>140750;Sundaram Top 100 Series VII DIRECT PLAN DIVIDEND PAYOUT;INF903JA1880;;11.9462;;;11-Sep-2019</t>
  </si>
  <si>
    <t>140751;Sundaram Top 100 Series VII DIRECT PLAN GROWTH;INF903JA1872;;11.9462;;;11-Sep-2019</t>
  </si>
  <si>
    <t>140752;Sundaram Top 100 Series VII REGULAR PLAN DIVIDEND PAYOUT;INF903JA1864;;11.6528;;;11-Sep-2019</t>
  </si>
  <si>
    <t>140749;SUNDARAM TOP 100 SERIES VII REGULAR PLAN GROWTH;INF903JA1856;;11.6528;;;11-Sep-2019</t>
  </si>
  <si>
    <t>133560;Sundaram Value Fund Series II Direct Plan Dividend Payout;INF903J017C8;;12.1173;;;11-Sep-2019</t>
  </si>
  <si>
    <t>133559;Sundaram Value Fund Series II Direct Plan Growth;INF903J016C0;;15.2555;;;11-Sep-2019</t>
  </si>
  <si>
    <t>133558;Sundaram Value Fund Series II Regular Plan Dividend Payout;INF903J015C2;;11.8317;;;11-Sep-2019</t>
  </si>
  <si>
    <t>133557;Sundaram Value Fund Series II Regular Plan Growth;INF903J014C5;;14.9463;;;11-Sep-2019</t>
  </si>
  <si>
    <t>136088;Sundaram Value Fund Series  Direct Plan Growth;INF903J017Y2;;15.9051;;;11-Sep-2019</t>
  </si>
  <si>
    <t>136089;Sundaram Value Fund Series III Direct Plan Dividend Payout;INF903J018Y0;;12.7214;;;11-Sep-2019</t>
  </si>
  <si>
    <t>136087;Sundaram Value Fund Series III Regular Plan Dividend payout;INF903J016Y4;;12.4142;;;11-Sep-2019</t>
  </si>
  <si>
    <t>136086;Sundaram Value Fund Series III Regular Plan Growth;INF903J015Y6;;15.5547;;;11-Sep-2019</t>
  </si>
  <si>
    <t>141915;Sundaram Value Fund Series IX Direct Plan - Growth;INF903JA1BL8;;8.6508;;;11-Sep-2019</t>
  </si>
  <si>
    <t>141916;Sundaram Value Fund Series IX Direct Plan - Payout of Income Distribution cum Capital Withdrawal (IDCW);INF903JA1BM6;;8.6508;;;11-Sep-2019</t>
  </si>
  <si>
    <t>141913;Sundaram Value Fund Series IX Regular Plan - Growth;INF903JA1BJ2;;8.4132;;;11-Sep-2019</t>
  </si>
  <si>
    <t>141914;Sundaram Value Fund Series IX Regular Plan - Payout of Income Distribution cum Capital Withdrawal (IDCW);INF903JA1BK0;;8.4132;;;11-Sep-2019</t>
  </si>
  <si>
    <t>140660;Sundaram Value Fund Series VII Direct Plan - Growth;INF903JA1799;;8.1321;;;11-Sep-2019</t>
  </si>
  <si>
    <t>140653;Sundaram Value Fund Series VII Direct Plan - Payout of Income Distribution cum Capital Withdrawal (IDCW);INF903JA1807;;8.1318;;;11-Sep-2019</t>
  </si>
  <si>
    <t>140659;Sundaram Value Fund Series VII Regular Plan - Growth;INF903JA1773;;7.9845;;;11-Sep-2019</t>
  </si>
  <si>
    <t>140658;Sundaram Value Fund Series VII Regular Plan - Payout of Income Distribution cum Capital Withdrawal (IDCW);INF903JA1781;;7.9845;;;11-Sep-2019</t>
  </si>
  <si>
    <t>141342;Sundaram Value Fund Series VIII Direct Plan - Growth;INF903JA1AJ4;;10.3256;;;11-Sep-2019</t>
  </si>
  <si>
    <t>141341;Sundaram Value Fund Series VIII Direct Plan - Payout of Income Distribution cum Capital Withdrawal (IDCW);INF903JA1AK2;;10.3256;;;11-Sep-2019</t>
  </si>
  <si>
    <t>141339;Sundaram Value Fund Series VIII Regular Plan - Growth;INF903JA1AH8;;10.0480;;;11-Sep-2019</t>
  </si>
  <si>
    <t>141340;Sundaram Value Fund Series VIII Regular Plan - Payout of Income Distribution cum Capital Withdrawal (IDCW);INF903JA1AI6;;10.0480;;;11-Sep-2019</t>
  </si>
  <si>
    <t>141932;Sundaram Value Fund Series X Direct Plan - Growth;INF903JA1BP9;;8.5829;;;11-Sep-2019</t>
  </si>
  <si>
    <t>141931;Sundaram Value Fund Series X Direct Plan - Payout of Income Distribution cum Capital Withdrawal (IDCW);INF903JA1BQ7;;8.5829;;;11-Sep-2019</t>
  </si>
  <si>
    <t>141929;Sundaram Value Fund Series X Regular Plan - Growth;INF903JA1BN4;;8.3668;;;11-Sep-2019</t>
  </si>
  <si>
    <t>141930;Sundaram Value Fund Series X Regular Plan - Payout of Income Distribution cum Capital Withdrawal (IDCW);INF903JA1BO2;;8.3668;;;11-Sep-2019</t>
  </si>
  <si>
    <t>133121;Sundaram World Brand Fund Series II Direct Plan Dividend Payout;INF903J01Z31;;16.5694;;;11-Sep-2019</t>
  </si>
  <si>
    <t>133120;Sundaram World Brand Fund Series II Direct Plan Growth;INF903J01Z23;;16.5694;;;11-Sep-2019</t>
  </si>
  <si>
    <t>133119;Sundaram World Brand Fund Series II Regular Plan Dividend Payout;INF903J01Z15;;16.1646;;;11-Sep-2019</t>
  </si>
  <si>
    <t>133118;Sundaram World Brand Fund Series II Regular Plan Growth;INF903J01Z07;;16.1646;;;11-Sep-2019</t>
  </si>
  <si>
    <t>133242;Sundaram World Brand Fund Series III Direct Plan Dividend Payout;INF903J01Z72;;16.7457;;;11-Sep-2019</t>
  </si>
  <si>
    <t>133241;Sundaram World Brand Fund Series III Direct Plan Growth;INF903J01Z64;;16.7457;;;11-Sep-2019</t>
  </si>
  <si>
    <t>133243;Sundaram World Brand Fund Series III Regular Plan Dividend Payout;INF903J01Z56;;16.3519;;;11-Sep-2019</t>
  </si>
  <si>
    <t>133240;Sundaram World Brand Fund Series III Regular Plan Growth;INF903J01Z49;;16.3519;;;11-Sep-2019</t>
  </si>
  <si>
    <t>143836;TATA Value Fund - Series1  Direct Plan - Payout of Income Distribution cum capital withdrawal option;INF277K012H3;;9.6218;;;11-Sep-2019</t>
  </si>
  <si>
    <t>143838;TATA Value Fund - Series1  Regular Plan - Payout of Income Distribution cum capital withdrawal option;INF277K010H7;;9.4151;;;11-Sep-2019</t>
  </si>
  <si>
    <t>143835;Tata Value Fund Series 1 Direct Plan Growth;INF277K011H5;;9.6218;;;11-Sep-2019</t>
  </si>
  <si>
    <t>143837;Tata Value Fund Series 1 Regular Plan Growth;INF277K019G0;;9.4151;;;11-Sep-2019</t>
  </si>
  <si>
    <t>144211;TATA Value Fund - Series2 Direct Plan - Payout of Income Distribution cum capital withdrawal option;INF277K016J0;;9.3627;;;11-Sep-2019</t>
  </si>
  <si>
    <t>144214;TATA Value Fund - Series2 Regular Plan - Payout of Income Distribution cum capital withdrawal option;INF277K014J5;;9.1488;;;11-Sep-2019</t>
  </si>
  <si>
    <t>144213;Tata Value Fund Series 2 -Direct Plan-Growth;INF277K015J2;;9.3627;;;11-Sep-2019</t>
  </si>
  <si>
    <t>144212;Tata Value Fund Series 2 -Regular Plan-Growth;INF277K013J7;;9.1488;;;11-Sep-2019</t>
  </si>
  <si>
    <t>131021;UTI Focussed Equity Fund Series - 1 (2195 Days) - Direct Plan - Dividend Option;INF789FC1Q55;;12.656;;;11-Sep-2019</t>
  </si>
  <si>
    <t>131019;UTI Focussed Equity Fund Series - 1 (2195 Days) - Direct Plan - Growth Option;INF789FC1Q63;;13.6929;;;11-Sep-2019</t>
  </si>
  <si>
    <t>131020;UTI Focussed Equity Fund Series - 1 (2195 Days) - Regular Plan - Dividend Option;INF789FC1Q30;;11.7924;;;11-Sep-2019</t>
  </si>
  <si>
    <t>131018;UTI Focussed Equity Fund Series - 1 (2195 Days) - Regular Plan - Growth Option;INF789FC1Q48;;12.7972;;;11-Sep-2019</t>
  </si>
  <si>
    <t>141826;UTI Focussed Equity Fund - Series IV (1104 Days) - Direct Plan - Dividend  Option;INF789FC1T37;;9.5404;;;11-Sep-2019</t>
  </si>
  <si>
    <t>141827;UTI Focussed Equity Fund - Series IV (1104 Days) - Direct Plan - Growth Option;INF789FC1T45;;9.5404;;;11-Sep-2019</t>
  </si>
  <si>
    <t>141828;UTI Focussed Equity Fund - Series IV (1104 Days) - Regular Plan - Dividend Option;INF789FC1T11;;9.2276;;;11-Sep-2019</t>
  </si>
  <si>
    <t>141825;UTI Focussed Equity Fund - Series IV (1104 Days) - Regular Plan - Growth Option;INF789FC1T29;;9.2275;;;11-Sep-2019</t>
  </si>
  <si>
    <t>141988;UTI Focussed Equity Fund - Series V (1102 Days) - Direct Plan - Dividend Option;INF789FC1X15;;9.2533;;;11-Sep-2019</t>
  </si>
  <si>
    <t>141987;UTI Focussed Equity Fund - Series V (1102 Days) - Direct Plan - Growth Option;INF789FC1X23;;9.2533;;;11-Sep-2019</t>
  </si>
  <si>
    <t>141989;UTI Focussed Equity Fund - Series V (1102 Days) - Regular Plan - Dividend Option;INF789FC1W99;;8.9572;;;11-Sep-2019</t>
  </si>
  <si>
    <t>141990;UTI Focussed Equity Fund - Series V (1102 Days) - Regular Plan - Growth Option;INF789FC1X07;;8.9572;;;11-Sep-2019</t>
  </si>
  <si>
    <t>142284;UTI Focussed Equity Fund - Series VI (1150 Days) - Direct Plan - Growth Option;INF789FC12G8;;9.6383;;;11-Sep-2019</t>
  </si>
  <si>
    <t>142287;UTI Focussed Equity Fund - Series VI (1150 Days) - Direct Plan - IDCW;INF789FC11G0;;9.6383;;;11-Sep-2019</t>
  </si>
  <si>
    <t>142285;UTI Focussed Equity Fund - Series VI (1150 Days) - Regular Plan - Growth Option;INF789FC10G2;;9.3539;;;11-Sep-2019</t>
  </si>
  <si>
    <t>142286;UTI Focussed Equity Fund - Series VI (1150 Days) - Regular Plan - IDCW;INF789FC19F5;;9.3539;;;11-Sep-2019</t>
  </si>
  <si>
    <t>142172;UTI Long Term Advantage Fund Series VII - Direct Plan - Growth Option;INF789FC18D2;;8.1041;;;11-Sep-2019</t>
  </si>
  <si>
    <t>142170;UTI Long Term Advantage Fund Series VII - Direct Plan - IDCW;INF789FC17D4;;8.1041;;;11-Sep-2019</t>
  </si>
  <si>
    <t>142169;UTI Long Term Advantage Fund Series VII - Regular Plan - Growth Option;INF789FC16D6;;7.8855;;;11-Sep-2019</t>
  </si>
  <si>
    <t>142171;UTI Long Term Advantage Fund Series VII - Regular Plan - IDCW;INF789FC15D8;;7.8855;;;11-Sep-2019</t>
  </si>
  <si>
    <t>141950;BANK OF INDIA Mid Cap Tax Fund Series 1 Direct Plan Growth;INF761K01DS3;;8.19;;;11-Sep-2019</t>
  </si>
  <si>
    <t>141949;BANK OF INDIA Mid Cap Tax Fund Series 1 Direct Plan IDCW;INF761K01DT1;;8.19;;;11-Sep-2019</t>
  </si>
  <si>
    <t>141952;BANK OF INDIA Mid Cap Tax Fund Series 1 Regular Plan Growth;INF761K01DU9;;8.08;;;11-Sep-2019</t>
  </si>
  <si>
    <t>141951;BANK OF INDIA Mid Cap Tax Fund Series 1 Regular Plan IDCW;INF761K01DV7;;8.08;;;11-Sep-2019</t>
  </si>
  <si>
    <t>144315;BANK OF INDIA Midcap Tax Fund Series 2 Direct Plan Growth;INF761K01EL6;;10.43;;;11-Sep-2019</t>
  </si>
  <si>
    <t>144309;BANK OF INDIA Midcap Tax Fund Series 2 Direct Plan IDCW;INF761K01EK8;;10.43;;;11-Sep-2019</t>
  </si>
  <si>
    <t>144314;BANK OF INDIA Midcap Tax Fund Series 2 Regular Plan Growth;INF761K01EN2;;10.32;;;11-Sep-2019</t>
  </si>
  <si>
    <t>144316;BANK OF INDIA Midcap Tax Fund Series 2 Regular Plan IDCW;INF761K01EM4;;10.32;;;11-Sep-2019</t>
  </si>
  <si>
    <t>142136;ICICI Prudential Long Term Wealth Enhancement Fund - Cumulative Option;INF109KC1077;;10.17;;;11-Sep-2019</t>
  </si>
  <si>
    <t>142134;ICICI Prudential Long Term Wealth Enhancement Fund - Direct Plan Cumulative Option;INF109KC1093;;10.36;;;11-Sep-2019</t>
  </si>
  <si>
    <t>142133;ICICI Prudential Long Term Wealth Enhancement Fund - Direct Plan IDCW Option;INF109KC1101;;10.36;;;11-Sep-2019</t>
  </si>
  <si>
    <t>142135;ICICI Prudential Long Term Wealth Enhancement Fund - IDCW Option;INF109KC1085;;10.17;;;11-Sep-2019</t>
  </si>
  <si>
    <t>112101;ICICI Prudential R.I.G.H.T. Fund Dividend;INF109KA1XQ0;;22.83;;;11-Sep-2019</t>
  </si>
  <si>
    <t>112100;ICICI Prudential R.I.G.H.T. Fund Growth;INF109KA1XP2;;39.27;;;11-Sep-2019</t>
  </si>
  <si>
    <t>132933;SBI LONG TERM ADVANTAGE FUND - SERIES I - DIRECT PLAN - GROWTH;INF200K018X9;;12.9105;;;11-Sep-2019</t>
  </si>
  <si>
    <t>132934;SBI Long Term Advantage Fund - Series I - Direct Plan - Income Distribution cum Capital Withdrawal Option (IDCW);INF200K019X7;;10.8826;;;11-Sep-2019</t>
  </si>
  <si>
    <t>132924;SBI LONG TERM ADVANTAGE FUND - SERIES I - REGULAR PLAN - GROWTH;INF200K016X3;;12.6734;;;11-Sep-2019</t>
  </si>
  <si>
    <t>132923;SBI Long Term Advantage Fund - Series I - Regular Plan - Income Distribution cum Capital Withdrawal Option (IDCW);INF200K017X1;;10.6708;;;11-Sep-2019</t>
  </si>
  <si>
    <t>133364;SBI LONG TERM ADVANTAGE FUND - SERIES II - DIRECT PLAN - GROWTH;INF200KA1333;;13.3849;;;11-Sep-2019</t>
  </si>
  <si>
    <t>133363;SBI Long Term Advantage Fund - Series II - Direct Plan - Income Distribution cum Capital Withdrawal Option (IDCW);INF200KA1341;;11.3273;;;11-Sep-2019</t>
  </si>
  <si>
    <t>133361;SBI LONG TERM ADVANTAGE FUND - SERIES II - REGULAR PLAN - GROWTH;INF200KA1317;;13.1414;;;11-Sep-2019</t>
  </si>
  <si>
    <t>133362;SBI Long Term Advantage Fund - Series II - Regular Plan - Income Distribution cum Capital Withdrawal Option (IDCW);INF200KA1325;;11.1134;;;11-Sep-2019</t>
  </si>
  <si>
    <t>136007;SBI Long Term Advantage Fund - Series III - Direct Plan - Growth;INF200KA1HN8;;13.2561;;;11-Sep-2019</t>
  </si>
  <si>
    <t>136006;SBI Long Term Advantage Fund - Series III - Direct Plan - Income Distribution cum Capital Withdrawal Option (IDCW);INF200KA1HO6;;11.1721;;;11-Sep-2019</t>
  </si>
  <si>
    <t>136004;SBI Long Term Advantage Fund - Series III - Regular Plan - Growth;INF200KA1HL2;;12.7553;;;11-Sep-2019</t>
  </si>
  <si>
    <t>136005;SBI Long Term Advantage Fund - Series III - Regular Plan - Income Distribution cum Capital Withdrawal Option (IDCW);INF200KA1HM0;;10.8009;;;11-Sep-2019</t>
  </si>
  <si>
    <t>140487;SBI Long Term Advantage Fund - Series IV - Direct Plan - Growth;INF200KA1LS9;;12.8540;;;11-Sep-2019</t>
  </si>
  <si>
    <t>140486;SBI Long Term Advantage Fund - Series IV - Direct Plan - Income Distribution cum Capital Withdrawal Option (IDCW);INF200KA1LT7;;10.9077;;;11-Sep-2019</t>
  </si>
  <si>
    <t>140488;SBI Long Term Advantage Fund - Series IV - Regular Plan - Growth;INF200KA1LQ3;;12.5778;;;11-Sep-2019</t>
  </si>
  <si>
    <t>140489;SBI Long Term Advantage Fund - Series IV - Regular Plan - Income Distribution cum Capital Withdrawal Option (IDCW);INF200KA1LR1;;10.6558;;;11-Sep-2019</t>
  </si>
  <si>
    <t>142138;SBI Long Term Advantage Fund - Series V - Direct Plan - Growth;INF200KA1RW8;;9.9221;;;11-Sep-2019</t>
  </si>
  <si>
    <t>142140;SBI Long Term Advantage Fund - Series V - Direct Plan - Income Distribution cum Capital Withdrawal Option (IDCW);INF200KA1RX6;;9.9223;;;11-Sep-2019</t>
  </si>
  <si>
    <t>142137;SBI Long Term Advantage Fund - Series V - Regular Plan - Income Distribution cum Capital Withdrawal Option (IDCW);INF200KA1RV0;;9.7857;;;11-Sep-2019</t>
  </si>
  <si>
    <t>142139;SBI Long Term Advantage Fund Series V - Regular Plan - Growth;INF200KA1RU2;;9.7873;;;11-Sep-2019</t>
  </si>
  <si>
    <t>143178;SBI Long Term Advantage Fund - Series VI - Direct Plan - Growth;INF200KA1TO1;;10.2483;;;11-Sep-2019</t>
  </si>
  <si>
    <t>143179;SBI Long Term Advantage Fund - Series VI - Direct Plan - Income Distribution cum Capital Withdrawal Option (IDCW);INF200KA1TP8;;10.2397;;;11-Sep-2019</t>
  </si>
  <si>
    <t>143176;SBI Long Term Advantage Fund - Series VI - Regular Plan - Growth;INF200KA1TM5;;10.1183;;;11-Sep-2019</t>
  </si>
  <si>
    <t>143177;SBI Long Term Advantage Fund - Series VI - Regular Plan - Income Distribution cum Capital Withdrawal Option (IDCW);INF200KA1TN3;;10.1201;;;11-Sep-2019</t>
  </si>
  <si>
    <t>116352;SBI TAX ADVANTAGE FUND - SERIES II - GROWTH;INF200K01JF6;;36.2376;;;11-Sep-2019</t>
  </si>
  <si>
    <t>116353;SBI Tax Advantage Fund-Series- II - Income Distribution cum Capital Withdrawal Option (IDCW);INF200K01JG4;;26.6524;;;11-Sep-2019</t>
  </si>
  <si>
    <t>126279;SBI Tax Advantage Fund - Series III - Direct Plan - Growth Option;INF200K01X06;;25.0663;;;11-Sep-2019</t>
  </si>
  <si>
    <t>126379;SBI Tax Advantage Fund - Series III - Regular Plan - Growth;INF200K01W80;;24.5430;;;11-Sep-2019</t>
  </si>
  <si>
    <t>126278;SBI Tax Advantage Fund-Series- III - Direct Plan - Income Distribution cum Capital Withdrawal Option (IDCW);INF200K01X14;;19.9631;;;11-Sep-2019</t>
  </si>
  <si>
    <t>126378;SBI Tax Advantage Fund-Series- III - Regular Plan - Income Distribution cum Capital Withdrawal Option (IDCW);INF200K01W98;;19.5283;;;11-Sep-2019</t>
  </si>
  <si>
    <t>139711;Sundaram Long Term Micro Cap Tax Advantage Fund Series III Direct Plan - Growth;INF903JA1443;;9.1731;;;11-Sep-2019</t>
  </si>
  <si>
    <t>139710;Sundaram Long Term Micro Cap Tax Advantage Fund Series III Direct Plan - Payout of Income Distribution cum Capital Withdrawal (IDCW);INF903JA1450;;8.4491;;;11-Sep-2019</t>
  </si>
  <si>
    <t>139709;Sundaram Long Term Micro Cap Tax Advantage Fund Series III Regular Plan - Growth;INF903JA1427;;8.9965;;;11-Sep-2019</t>
  </si>
  <si>
    <t>139712;Sundaram Long Term Micro Cap Tax Advantage Fund Series III Regular Plan - Payout of Income Distribution cum Capital Withdrawal (IDCW);INF903JA1435;;8.2779;;;11-Sep-2019</t>
  </si>
  <si>
    <t>139990;Sundaram Long Term Micro Cap Tax Advantage Fund Series IV Direct Plan - Growth;INF903JA1526;;7.7912;;;11-Sep-2019</t>
  </si>
  <si>
    <t>139989;Sundaram Long Term Micro Cap Tax Advantage Fund Series IV Direct Plan - Payout of Income Distribution cum Capital Withdrawal (IDCW);INF903JA1534;;7.7912;;;11-Sep-2019</t>
  </si>
  <si>
    <t>139992;Sundaram Long Term Micro Cap Tax Advantage Fund Series IV Regular Plan - Growth;INF903JA1500;;7.6695;;;11-Sep-2019</t>
  </si>
  <si>
    <t>139991;Sundaram Long Term Micro Cap Tax Advantage Fund Series IV Regular Plan - Payout of Income Distribution cum Capital Withdrawal (IDCW);INF903JA1518;;7.6695;;;11-Sep-2019</t>
  </si>
  <si>
    <t>141564;Sundaram Long Term Micro Cap Tax Advantage Fund Series VI Direct Plan - Growth;INF903JA1AZ0;;7.2693;;;11-Sep-2019</t>
  </si>
  <si>
    <t>141567;Sundaram Long Term Micro Cap Tax Advantage Fund Series VI Direct Plan - Payout of Income Distribution cum Capital Withdrawal (IDCW);INF903JA1BA1;;7.2693;;;11-Sep-2019</t>
  </si>
  <si>
    <t>141565;Sundaram Long Term Micro Cap Tax Advantage Fund Series VI Regular Plan - Growth;INF903JA1AX5;;7.0349;;;11-Sep-2019</t>
  </si>
  <si>
    <t>141566;Sundaram Long Term Micro Cap Tax Advantage Fund Series VI Regular Plan - Payout of Income Distribution cum Capital Withdrawal (IDCW);INF903JA1AY3;;7.0349;;;11-Sep-2019</t>
  </si>
  <si>
    <t>141141;Sundaram Long Term Micro Cap Tax Advantage Fund Series V Direct Plan - Growth;INF903JA1955;;7.5644;;;11-Sep-2019</t>
  </si>
  <si>
    <t>141142;Sundaram Long Term Micro Cap Tax Advantage Fund Series V Direct Plan - Payout of Income Distribution cum Capital Withdrawal (IDCW);INF903JA1963;;7.5644;;;11-Sep-2019</t>
  </si>
  <si>
    <t>141139;Sundaram Long Term Micro Cap Tax Advantage Fund Series V Regular Plan - Growth;INF903JA1930;;7.4616;;;11-Sep-2019</t>
  </si>
  <si>
    <t>141140;Sundaram Long Term Micro Cap Tax Advantage Fund Series V Regular Plan - Payout of Income Distribution cum Capital Withdrawal (IDCW);INF903JA1948;;7.4616;;;11-Sep-2019</t>
  </si>
  <si>
    <t>133324;Sundaram Long Term Tax Advantage Fund Series I Direct Plan - Growth;INF903J014A9;;12.8965;;;11-Sep-2019</t>
  </si>
  <si>
    <t>133325;Sundaram Long Term Tax Advantage Fund Series I Direct Plan - Payout of Income Distribution cum Capital Withdrawal (IDCW);INF903J015A6;;11.8952;;;11-Sep-2019</t>
  </si>
  <si>
    <t>133322;Sundaram Long Term Tax Advantage Fund Series I Regular Plan - Growth;INF903J012A3;;12.6576;;;11-Sep-2019</t>
  </si>
  <si>
    <t>133323;Sundaram Long Term Tax Advantage Fund Series I Regular Plan - Payout of Income Distribution cum Capital Withdrawal (IDCW);INF903J013A1;;11.6631;;;11-Sep-2019</t>
  </si>
  <si>
    <t>142153;Sundaram Long Term Tax Advantage Fund Series III Direct Plan - Growth;INF903JA1BT1;;7.5971;;;11-Sep-2019</t>
  </si>
  <si>
    <t>142154;Sundaram Long Term Tax Advantage Fund Series III Direct Plan - Payout of Income Distribution cum Capital Withdrawal (IDCW);INF903JA1BU9;;7.5971;;;11-Sep-2019</t>
  </si>
  <si>
    <t>142151;Sundaram Long Term Tax Advantage Fund Series III Regular Plan - Growth;INF903JA1BR5;;7.4563;;;11-Sep-2019</t>
  </si>
  <si>
    <t>142152;Sundaram Long Term Tax Advantage Fund Series III Regular Plan - Payout of Income Distribution cum Capital Withdrawal (IDCW);INF903JA1BS3;;7.4563;;;11-Sep-2019</t>
  </si>
  <si>
    <t>143079;Sundaram Long Term Tax Advantage Fund Series IV Direct Plan - Growth;INF903JA1CZ6;;8.7470;;;11-Sep-2019</t>
  </si>
  <si>
    <t>143080;Sundaram Long Term Tax Advantage Fund Series IV Direct Plan - Payout of Income Distribution cum Capital Withdrawal (IDCW);INF903JA1DA7;;8.7470;;;11-Sep-2019</t>
  </si>
  <si>
    <t>143077;Sundaram Long Term Tax Advantage Fund Series IV Regular Plan - Growth;INF903JA1CX1;;8.6975;;;11-Sep-2019</t>
  </si>
  <si>
    <t>143078;Sundaram Long Term Tax Advantage Fund Series IV Regular Plan - Payout of Income Distribution cum Capital Withdrawal (IDCW);INF903JA1CY9;;8.6975;;;11-Sep-2019</t>
  </si>
  <si>
    <t>135682;Sundaram Long Term Tax Advantage Fund Series II Direct Plan - Growth;INF903J011W9;;13.9581;;;11-Sep-2019</t>
  </si>
  <si>
    <t>135681;Sundaram Long Term Tax Advantage Fund Series II Direct Plan - Payout of Income Distribution cum Capital Withdrawal (IDCW);INF903J012W7;;12.9412;;;11-Sep-2019</t>
  </si>
  <si>
    <t>135684;Sundaram Long Term Tax Advantage Fund Series II Regular Plan - Growth;INF903J019V4;;13.7017;;;11-Sep-2019</t>
  </si>
  <si>
    <t>135683;Sundaram Long Term Tax Advantage Fund Series II Regular Plan - Payout of Income Distribution cum Capital Withdrawal (IDCW);INF903J010W1;;12.6965;;;11-Sep-2019</t>
  </si>
  <si>
    <t>135962;UTI Long Term Advantage Fund Series III - Direct Plan - Growth Option;INF789FB19N1;;12.8443;;;11-Sep-2019</t>
  </si>
  <si>
    <t>135965;UTI Long Term Advantage Fund Series III - Direct Plan - IDCW;INF789FB18N3;;11.6728;;;11-Sep-2019</t>
  </si>
  <si>
    <t>135964;UTI Long Term Advantage Fund Series III - Regular Plan - Growth Option;INF789FB17N5;;12.2137;;;11-Sep-2019</t>
  </si>
  <si>
    <t>135963;UTI Long Term Advantage Fund Series III - Regular Plan - IDCW;INF789FB16N7;;11.058;;;11-Sep-2019</t>
  </si>
  <si>
    <t>140046;UTI Long Term Advantage Fund Series IV - Direct Plan - Growth Option;INF789FC1FE5;;9.8907;;;11-Sep-2019</t>
  </si>
  <si>
    <t>140044;UTI Long Term Advantage Fund Series IV - Direct Plan - IDCW;INF789FC1FD7;;9.8907;;;11-Sep-2019</t>
  </si>
  <si>
    <t>140045;UTI Long Term Advantage Fund Series IV - Regular Plan - Growth Option;INF789FC1FC9;;9.4675;;;11-Sep-2019</t>
  </si>
  <si>
    <t>140043;UTI Long Term Advantage Fund Series IV - Regular Plan - IDCW;INF789FC1FB1;;9.4675;;;11-Sep-2019</t>
  </si>
  <si>
    <t>140454;UTI Long Term Advantage Fund Series V - Direct Plan - Growth Option;INF789FC1HT9;;9.1144;;;11-Sep-2019</t>
  </si>
  <si>
    <t>140457;UTI Long Term Advantage Fund Series V - Direct Plan - IDCW;INF789FC1HS1;;9.1144;;;11-Sep-2019</t>
  </si>
  <si>
    <t>140455;UTI Long Term Advantage Fund Series V - Regular Plan - Growth Option;INF789FC1HR3;;8.7157;;;11-Sep-2019</t>
  </si>
  <si>
    <t>140456;UTI Long Term Advantage Fund Series V - Regular Plan - IDCW;INF789FC1HQ5;;8.7157;;;11-Sep-2019</t>
  </si>
  <si>
    <t>141892;UTI Long Term Advantage Fund Series VI - Direct Plan - Growth Option;INF789FC1V82;;7.8502;;;11-Sep-2019</t>
  </si>
  <si>
    <t>141894;UTI Long Term Advantage Fund Series VI - Direct Plan - IDCW;INF789FC1V74;;7.8502;;;11-Sep-2019</t>
  </si>
  <si>
    <t>141893;UTI Long Term Advantage Fund Series VI - Regular Plan - Growth Option;INF789FC1V66;;7.6158;;;11-Sep-2019</t>
  </si>
  <si>
    <t>141891;UTI Long Term Advantage Fund Series VI - Regular Plan - IDCW;INF789FC1V58;;7.6158;;;11-Sep-2019</t>
  </si>
  <si>
    <t>101834;UTI - Master Equity Plan Unit Scheme;;;102.5693;;;11-Sep-2019</t>
  </si>
  <si>
    <t>120986;IDFC YS Interval Fund - Series II-Direct Plan-Growth;INF194K013E8;;17.0718;;;11-Sep-2019</t>
  </si>
  <si>
    <t>120985;IDFC YS Interval Fund - Series II-Regular Plan-Dividend;INF194K012E0;;10.4897;;;11-Sep-2019</t>
  </si>
  <si>
    <t>120984;IDFC YS Interval Fund - Series II-Regular Plan-Growth;INF194K011E2;;16.9123;;;11-Sep-2019</t>
  </si>
  <si>
    <t>118804;Nippon India Annual Interval Fund - Series I - Direct Plan Growth Plan - Growth;INF204K01B81;-;19.6730;;;11-Sep-2019</t>
  </si>
  <si>
    <t>105660;NIPPON INDIA ANNUAL INTERVAL FUND - SERIES I - IDCW Option;INF204K01ED4;INF204K01EE2;10.1367;;;11-Sep-2019</t>
  </si>
  <si>
    <t>105662;NIPPON INDIA ANNUAL INTERVAL FUND - SERIES I - RETAIL Plan - IDCW Option;INF204K01EA0;INF204K01EB8;10.1363;;;11-Sep-2019</t>
  </si>
  <si>
    <t>105663;Nippon India Interval Fund Annual Interval Fund Series-I- Growth Option;INF204K01EC6;;19.5535;;;11-Sep-2019</t>
  </si>
  <si>
    <t>105661;Nippon India Interval Fund Annual Interval Fund Series-I-Retail Plan Growth Option;INF204K01DZ9;;26.3688;;;11-Sep-2019</t>
  </si>
  <si>
    <t>145667;Nippon India Interval Fund V - Series 2 - Direct Plan - Dividend Payout Option;INF204KB1P74;;10.6999;;;11-Sep-2019</t>
  </si>
  <si>
    <t>145670;Nippon India Interval Fund V - Series 2 - Direct Plan - Growth Option;INF204KB1P66;;10.6999;;;11-Sep-2019</t>
  </si>
  <si>
    <t>145668;Nippon India Interval Fund V - Series 2 - Dividend Payout Option;INF204KB1P58;;10.6836;;;11-Sep-2019</t>
  </si>
  <si>
    <t>145669;Nippon India Interval Fund V - Series 2 - Growth Option;INF204KB1P41;;10.6835;;;11-Sep-2019</t>
  </si>
  <si>
    <t>145348;Nippon India Interval Fund V- Series 1- Direct Plan- Dividend Option;INF204KB1M51;;10.7931;;;11-Sep-2019</t>
  </si>
  <si>
    <t>145350;Nippon India Interval Fund V- Series 1- Direct Plan-Growth Option;INF204KB1M44;;10.7930;;;11-Sep-2019</t>
  </si>
  <si>
    <t>145349;Nippon India Interval Fund V- Series 1- Dividend Option;INF204KB1M36;;10.7743;;;11-Sep-2019</t>
  </si>
  <si>
    <t>145347;Nippon India Interval Fund V- Series 1- Growth Option;INF204KB1M28;;10.7743;;;11-Sep-2019</t>
  </si>
  <si>
    <t>105229;Nippon India Interval Fund-Monthly Interval Fund-Series-I- Growth Option;INF204K01CV0;;25.3917;;;11-Sep-2019</t>
  </si>
  <si>
    <t>105232;Nippon India Interval Fund-Monthly Interval Fund-Series-I-Institutional Plan-Dividend Option;INF204K01CZ1;INF204K01DA2;10.0389;;;11-Sep-2019</t>
  </si>
  <si>
    <t>118596;NIPPON INDIA MONTHLY INTERVAL FUND - SERIES I - Direct Plan - IDCW Option;INF204K01ZB3;INF204K01ZC1;10.0364;;;11-Sep-2019</t>
  </si>
  <si>
    <t>118598;Nippon India Monthly Interval Fund - Series I - Direct Plan Growth Plan - Growth;INF204K01ZA5;-;25.5276;;;11-Sep-2019</t>
  </si>
  <si>
    <t>105230;NIPPON INDIA MONTHLY INTERVAL FUND - SERIES I - IDCW Option;INF204K01CW8;INF204K01CX6;10.0389;;;11-Sep-2019</t>
  </si>
  <si>
    <t>105400;Nippon India Interval Fund-Monthly Interval Fund-Series-II -Growth Option;INF204K01DB0;;25.3473;;;11-Sep-2019</t>
  </si>
  <si>
    <t>105402;Nippon India Interval Fund-Monthly Interval Fund-Series-II-Institutional Plan-Dividend Option;INF204K01DF1;INF204K01DG9;10.0201;;;11-Sep-2019</t>
  </si>
  <si>
    <t>118594;NIPPON INDIA MONTHLY INTERVAL FUND - SERIES II - Direct Plan - IDCW Option;INF204K01ZE7;INF204K01ZF4;10.0203;;;11-Sep-2019</t>
  </si>
  <si>
    <t>118595;Nippon India Monthly Interval Fund - Series II - Direct Plan Growth Plan - Growth;INF204K01ZD9;-;25.6036;;;11-Sep-2019</t>
  </si>
  <si>
    <t>105401;NIPPON INDIA MONTHLY INTERVAL FUND - SERIES II - IDCW Option;INF204K01DC8;INF204K01DD6;10.0201;;;11-Sep-2019</t>
  </si>
  <si>
    <t>105689;Nippon India Interval Fund-Quarterly Interval Fund Series-II-Growth Option;INF204K01DN5;;26.5049;;;11-Sep-2019</t>
  </si>
  <si>
    <t>118689;NIPPON INDIA QUARTERLY INTERVAL FUND - SERIES II - Direct Plan - IDCW Option;INF204K01F46;INF204K01F53;10.0717;;;11-Sep-2019</t>
  </si>
  <si>
    <t>118691;Nippon India Quarterly Interval Fund - Series II - Direct Plan Growth Plan - Growth;INF204K01F61;-;26.7174;;;11-Sep-2019</t>
  </si>
  <si>
    <t>105692;NIPPON INDIA QUARTERLY INTERVAL FUND - SERIES II - IDCW Option;INF204K01DO3;INF204K01DP0;10.0858;;;11-Sep-2019</t>
  </si>
  <si>
    <t>118621;NIPPON INDIA INTERVAL FUND - QUARTERLY PLAN - SERIES I - Direct Plan - IDCW Option;INF204K01XU8;INF204K01XV6;10.3174;;;11-Sep-2019</t>
  </si>
  <si>
    <t>118623;Nippon India Interval Fund - Quarterly Plan - Series I - Direct Plan Growth Plan - Growth;INF204K01XT0;-;26.2072;;;11-Sep-2019</t>
  </si>
  <si>
    <t>105434;NIPPON INDIA INTERVAL FUND - QUARTERLY PLAN - SERIES I - IDCW Option;INF204K01DI5;INF204K01DJ3;10.3083;;;11-Sep-2019</t>
  </si>
  <si>
    <t>105436;NIPPON INDIA INTERVAL FUND - QUARTERLY PLAN - SERIES I - INSTITUTIONAL IDCW Option;INF204K01DL9;INF204K01DM7;10.3085;;;11-Sep-2019</t>
  </si>
  <si>
    <t>105433;Nippon India Interval Fund-Quarterly Interval Fund-Series-I - Growth Option;INF204K01DH7;;26.0097;;;11-Sep-2019</t>
  </si>
  <si>
    <t>105884;Nippon India Interval Fund-Quarterly Interval Fund-Series-III- Growth Option;INF204K01DT2;;25.9140;;;11-Sep-2019</t>
  </si>
  <si>
    <t>105882;Nippon India Interval Fund-Quarterly Interval Fund-Series-III-Institutional Plan-Growth Option;INF204K01DW6;;17.9330;;;11-Sep-2019</t>
  </si>
  <si>
    <t>118584;NIPPON INDIA QUARTERLY INTERVAL FUND - SERIES III - Direct Plan - IDCW Option;INF204K01XX2;INF204K01XY0;10.0031;;;11-Sep-2019</t>
  </si>
  <si>
    <t>118583;Nippon India Quarterly Interval Fund - Series III - Direct Plan Growth Plan - Growth;INF204K01XW4;-;15.8588;;;11-Sep-2019</t>
  </si>
  <si>
    <t>105885;NIPPON INDIA QUARTERLY INTERVAL FUND - SERIES III - IDCW Option;INF204K01DU0;INF204K01DV8;10.0105;;;11-Sep-2019</t>
  </si>
  <si>
    <t>105883;NIPPON INDIA QUARTERLY INTERVAL FUND - SERIES III - INSTITUTIONAL IDCW Option;INF204K01DX4;INF204K01DY2;10.0105;;;11-Sep-2019</t>
  </si>
  <si>
    <t>120800;Nippon India Yearly Interval Fund - Series 1 - Direct Plan - Dividend Plan - Dividend Option;INF204K01M47;INF204K01M54;10.5154;;;11-Sep-2019</t>
  </si>
  <si>
    <t>120799;Nippon India Yearly Interval Fund - Series 1 - Direct Plan - Growth Plan - Growth Option;INF204K01M39;-;16.9810;;;11-Sep-2019</t>
  </si>
  <si>
    <t>120802;Nippon India Yearly Interval Fund - Series 1 - Dividend Plan - Dividend Option;INF204K01M13;INF204K01M21;10.5102;;;11-Sep-2019</t>
  </si>
  <si>
    <t>120798;Nippon India Yearly Interval Fund - Series 1 - Growth Plan - Growth Option;INF204K01M05;-;16.8873;;;11-Sep-2019</t>
  </si>
  <si>
    <t>143213;IIFL CAPITAL ENHANCER FUND SERIES 1-DIRECT PLAN-DIVIDEND PAYOUT;INF579M01AE1;;9.6229;;;11-Sep-2019</t>
  </si>
  <si>
    <t>143212;IIFL CAPITAL ENHANCER FUND SERIES 1-DIRECT PLAN-GROWTH;INF579M01AD3;;10.1044;;;11-Sep-2019</t>
  </si>
  <si>
    <t>143211;IIFL CAPITAL ENHANCER FUND SERIES 1-REGULAR PLAN-DIVIDEND PAYOUT;INF579M01AB7;;9.6096;;;11-Sep-2019</t>
  </si>
  <si>
    <t>143214;IIFL CAPITAL ENHANCER FUND SERIES 1-REGULAR PLAN-GROWTH;INF579M01AC5;;9.9736;;;11-Sep-2019</t>
  </si>
  <si>
    <t>3 Yrs Trailing Return %</t>
  </si>
  <si>
    <t>5 Yrs Trailing Return %</t>
  </si>
  <si>
    <t>Filter</t>
  </si>
  <si>
    <t>EXCELORM UDF Tested</t>
  </si>
  <si>
    <t>Scheme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</si>
</sst>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%"/>
    <numFmt numFmtId="165" formatCode="dd/mmm/yyyy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 applyAlignment="1">
      <alignment horizontal="right" vertical="top"/>
    </xf>
    <xf numFmtId="0" fontId="1" fillId="0" borderId="0" xfId="0" applyFont="1" applyAlignment="1">
      <alignment vertical="top"/>
    </xf>
    <xf numFmtId="164" fontId="0" fillId="0" borderId="0" xfId="1" applyNumberFormat="1" applyFont="1" applyAlignment="1">
      <alignment vertical="top"/>
    </xf>
    <xf numFmtId="0" fontId="1" fillId="0" borderId="0" xfId="0" applyFont="1"/>
    <xf numFmtId="14" fontId="1" fillId="0" borderId="0" xfId="0" applyNumberFormat="1" applyFont="1"/>
    <xf numFmtId="164" fontId="0" fillId="0" borderId="0" xfId="1" applyNumberFormat="1" applyFont="1"/>
    <xf numFmtId="14" fontId="0" fillId="0" borderId="0" xfId="0" applyNumberFormat="1" applyAlignment="1">
      <alignment vertical="top"/>
    </xf>
    <xf numFmtId="2" fontId="0" fillId="0" borderId="0" xfId="0" applyNumberFormat="1" applyAlignment="1">
      <alignment vertical="top"/>
    </xf>
    <xf numFmtId="0" fontId="0" fillId="0" borderId="0" xfId="0" applyAlignment="1">
      <alignment horizontal="right" vertical="top"/>
    </xf>
    <xf numFmtId="0" fontId="1" fillId="0" borderId="0" xfId="0" applyFont="1" applyAlignment="1">
      <alignment horizontal="right" vertical="top"/>
    </xf>
    <xf numFmtId="14" fontId="1" fillId="0" borderId="0" xfId="0" applyNumberFormat="1" applyFont="1" applyAlignment="1">
      <alignment horizontal="right" vertical="top"/>
    </xf>
    <xf numFmtId="1" fontId="0" fillId="0" borderId="0" xfId="0" applyNumberFormat="1"/>
    <xf numFmtId="0" fontId="0" fillId="0" borderId="0" xfId="0" quotePrefix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 applyAlignment="1">
      <alignment horizontal="right" vertical="top"/>
    </xf>
    <xf numFmtId="165" fontId="0" fillId="0" borderId="0" xfId="0" applyNumberFormat="1"/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vertical="top"/>
    </xf>
  </cellXfs>
  <cellStyles count="2">
    <cellStyle name="Normal" xfId="0" builtinId="0"/>
    <cellStyle name="Percent" xfId="1" builtinId="5"/>
  </cellStyles>
  <dxfs count="19">
    <dxf>
      <numFmt numFmtId="166" formatCode="m/d/yyyy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alignment vertical="top" textRotation="0" wrapText="0" indent="0" justifyLastLine="0" shrinkToFit="0" readingOrder="0"/>
    </dxf>
    <dxf>
      <numFmt numFmtId="165" formatCode="dd/m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theme" Target="theme/theme1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4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93DABC1-A756-4BCC-A692-8AC5250DBF0C}" autoFormatId="16" applyNumberFormats="0" applyBorderFormats="0" applyFontFormats="0" applyPatternFormats="0" applyAlignmentFormats="0" applyWidthHeightFormats="0">
  <queryTableRefresh nextId="10">
    <queryTableFields count="8">
      <queryTableField id="1" name="Scheme Type" tableColumnId="1"/>
      <queryTableField id="2" name="Scheme Name" tableColumnId="2"/>
      <queryTableField id="3" name="ISIN Div Payout/ISIN Growth" tableColumnId="3"/>
      <queryTableField id="4" name="ISIN Div Reinvestment" tableColumnId="4"/>
      <queryTableField id="5" name="Net Asset Value" tableColumnId="5"/>
      <queryTableField id="6" name="Repurchase Price" tableColumnId="6"/>
      <queryTableField id="7" name="Sale Price" tableColumnId="7"/>
      <queryTableField id="8" name="Date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DD6EE1A-9916-4F30-A96B-C6A69448AFCB}" autoFormatId="16" applyNumberFormats="0" applyBorderFormats="0" applyFontFormats="0" applyPatternFormats="0" applyAlignmentFormats="0" applyWidthHeightFormats="0">
  <queryTableRefresh nextId="10">
    <queryTableFields count="8">
      <queryTableField id="1" name="Scheme Type" tableColumnId="1"/>
      <queryTableField id="2" name="Scheme Name" tableColumnId="2"/>
      <queryTableField id="3" name="ISIN Div Payout/ISIN Growth" tableColumnId="3"/>
      <queryTableField id="4" name="ISIN Div Reinvestment" tableColumnId="4"/>
      <queryTableField id="5" name="Net Asset Value" tableColumnId="5"/>
      <queryTableField id="6" name="Repurchase Price" tableColumnId="6"/>
      <queryTableField id="7" name="Sale Price" tableColumnId="7"/>
      <queryTableField id="8" name="Date" tableColumnId="8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">
  <rv s="0">
    <v>Object required</v>
    <v>2</v>
    <v>1</v>
    <v>6</v>
  </rv>
  <rv s="1">
    <v>Object required</v>
    <v>2</v>
    <v>5</v>
    <v>5</v>
  </rv>
  <rv s="2">
    <v>13</v>
    <v>3</v>
  </rv>
  <rv s="3">
    <v>13</v>
    <v>1</v>
  </rv>
  <rv s="2">
    <fb t="e">#N/A</fb>
    <v>6</v>
    <v>7</v>
  </rv>
</rvData>
</file>

<file path=xl/richData/rdrichvaluestructure.xml><?xml version="1.0" encoding="utf-8"?>
<rvStructures xmlns="http://schemas.microsoft.com/office/spreadsheetml/2017/richdata" count="4">
  <s t="_error">
    <k n="argument" t="s"/>
    <k n="errorType" t="i"/>
    <k n="iftab" t="i"/>
    <k n="subType" t="i"/>
  </s>
  <s t="_error">
    <k n="argument" t="s"/>
    <k n="errorType" t="i"/>
    <k n="ptg" t="i"/>
    <k n="subType" t="i"/>
  </s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1041BC-462C-428D-840F-32060F9442E3}" name="Table2" displayName="Table2" ref="A1:A9632" totalsRowShown="0">
  <autoFilter ref="A1:A9632" xr:uid="{8E1041BC-462C-428D-840F-32060F9442E3}"/>
  <tableColumns count="1">
    <tableColumn id="1" xr3:uid="{20FAF7AE-01B7-4C37-AA63-4A62C37B341E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64EE392-CC81-42B0-8F29-1E75FB57AE41}" name="PQ___Python_Combo___2024" displayName="PQ___Python_Combo___2024" ref="N1:U7629" tableType="queryTable" totalsRowShown="0">
  <autoFilter ref="N1:U7629" xr:uid="{D64EE392-CC81-42B0-8F29-1E75FB57AE41}"/>
  <tableColumns count="8">
    <tableColumn id="1" xr3:uid="{4B508A9B-7A3F-48E8-8F71-EEE0A9897C86}" uniqueName="1" name="Scheme Type" queryTableFieldId="1"/>
    <tableColumn id="2" xr3:uid="{65022D61-6074-45A2-AD36-9C819D10DE90}" uniqueName="2" name="Scheme Name" queryTableFieldId="2" dataDxfId="18"/>
    <tableColumn id="3" xr3:uid="{3666FC5D-4131-4BD8-B4BF-5509BF71CB30}" uniqueName="3" name="ISIN Div Payout/ISIN Growth" queryTableFieldId="3" dataDxfId="17"/>
    <tableColumn id="4" xr3:uid="{346B4274-2804-4A0B-BA4C-B88583FA8E1F}" uniqueName="4" name="ISIN Div Reinvestment" queryTableFieldId="4" dataDxfId="16"/>
    <tableColumn id="5" xr3:uid="{201C8720-9FB5-47CE-966F-4A50EC7C9430}" uniqueName="5" name="Net Asset Value" queryTableFieldId="5"/>
    <tableColumn id="6" xr3:uid="{950666F0-95F3-4D96-86D9-29B87861F45F}" uniqueName="6" name="Repurchase Price" queryTableFieldId="6" dataDxfId="15"/>
    <tableColumn id="7" xr3:uid="{88837B34-BF48-4346-BB1A-E55F2426424E}" uniqueName="7" name="Sale Price" queryTableFieldId="7" dataDxfId="14"/>
    <tableColumn id="8" xr3:uid="{CD0B3C9B-D3C5-4FDC-BD3F-5641139A7B1E}" uniqueName="8" name="Date" queryTableFieldId="8" dataDxfId="13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EE425A-397B-4237-87FF-180DEF191B2E}" name="Table25" displayName="Table25" ref="A1:A10437" totalsRowShown="0" headerRowDxfId="12" dataDxfId="11">
  <autoFilter ref="A1:A10437" xr:uid="{71EE425A-397B-4237-87FF-180DEF191B2E}"/>
  <tableColumns count="1">
    <tableColumn id="1" xr3:uid="{A58793AB-1720-4A6E-88BE-C51941363B64}" name="Column1" dataDxfId="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4A900C-A7A0-47F8-ACF8-2DFDBB26B196}" name="PQ___Python_Combo___2021" displayName="PQ___Python_Combo___2021" ref="N1:U8575" tableType="queryTable" totalsRowShown="0" headerRowDxfId="9" dataDxfId="8">
  <autoFilter ref="N1:U8575" xr:uid="{B54A900C-A7A0-47F8-ACF8-2DFDBB26B196}"/>
  <tableColumns count="8">
    <tableColumn id="1" xr3:uid="{E69359D3-4794-45EE-9A88-D7BEDD903274}" uniqueName="1" name="Scheme Type" queryTableFieldId="1" dataDxfId="7"/>
    <tableColumn id="2" xr3:uid="{A38EF966-D81D-4516-806D-A94C9B6875DE}" uniqueName="2" name="Scheme Name" queryTableFieldId="2" dataDxfId="6"/>
    <tableColumn id="3" xr3:uid="{7AEAD88B-C1D5-4186-B796-618C3BEA10AB}" uniqueName="3" name="ISIN Div Payout/ISIN Growth" queryTableFieldId="3" dataDxfId="5"/>
    <tableColumn id="4" xr3:uid="{216EDC91-89E2-42ED-B926-EB58494C597C}" uniqueName="4" name="ISIN Div Reinvestment" queryTableFieldId="4" dataDxfId="4"/>
    <tableColumn id="5" xr3:uid="{C5EE1336-084C-4A48-8447-AED6DB82FA51}" uniqueName="5" name="Net Asset Value" queryTableFieldId="5" dataDxfId="3"/>
    <tableColumn id="6" xr3:uid="{2FB7B1DB-57F2-4ED4-AEBB-8D4EE8795A1E}" uniqueName="6" name="Repurchase Price" queryTableFieldId="6" dataDxfId="2"/>
    <tableColumn id="7" xr3:uid="{D74D2344-0AAA-4819-97DA-60F32500140C}" uniqueName="7" name="Sale Price" queryTableFieldId="7" dataDxfId="1"/>
    <tableColumn id="8" xr3:uid="{B7403693-0D98-4A5B-A8CE-E43B59591CEB}" uniqueName="8" name="Date" queryTableFieldId="8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78C89-7826-4875-969C-877EBD8D6B76}">
  <sheetPr codeName="Sheet3"/>
  <dimension ref="A1:D2"/>
  <sheetViews>
    <sheetView workbookViewId="0">
      <selection activeCell="A2" sqref="A2"/>
    </sheetView>
  </sheetViews>
  <sheetFormatPr defaultRowHeight="15" x14ac:dyDescent="0.25"/>
  <cols>
    <col min="1" max="1" width="71" customWidth="1"/>
    <col min="2" max="3" width="16.5703125" style="7" bestFit="1" customWidth="1"/>
  </cols>
  <sheetData>
    <row r="1" spans="1:4" x14ac:dyDescent="0.25">
      <c r="A1" t="s">
        <v>69957</v>
      </c>
      <c r="B1" s="7" t="s">
        <v>51825</v>
      </c>
      <c r="C1" s="7" t="s">
        <v>51826</v>
      </c>
    </row>
    <row r="2" spans="1:4" x14ac:dyDescent="0.25">
      <c r="A2" t="e" cm="1">
        <f t="array" ref="A2">_xlfn._xlws.SORT(_xlfn._xlws.FILTER(IF(_xlfn.ANCHORARRAY('11-09-2024'!AX3)=1,'11-09-2024'!AM3:AM678,""),IF(_xlfn.ANCHORARRAY('11-09-2024'!AX3)=1,'11-09-2024'!AM3:AM678,"")&lt;&gt;""),1,1)</f>
        <v>#DIV/0!</v>
      </c>
      <c r="B2" s="7" t="e" cm="1">
        <f t="array" ref="B2">_xlfn.XLOOKUP(_xlfn.ANCHORARRAY(A2),'11-09-2024'!AM:AM,'11-09-2024'!AV:AV,0,0)</f>
        <v>#DIV/0!</v>
      </c>
      <c r="C2" s="7" t="e" cm="1">
        <f t="array" ref="C2">_xlfn.XLOOKUP(_xlfn.ANCHORARRAY(A2),'11-09-2024'!AM:AM,'11-09-2024'!AW:AW,0,0)</f>
        <v>#DIV/0!</v>
      </c>
      <c r="D2" t="s">
        <v>13631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32B12-AF58-4EDE-8B2D-9825D501194A}">
  <sheetPr codeName="Sheet1"/>
  <dimension ref="A1:BB9632"/>
  <sheetViews>
    <sheetView topLeftCell="AK1" workbookViewId="0">
      <selection activeCell="AO2" sqref="AO2"/>
    </sheetView>
  </sheetViews>
  <sheetFormatPr defaultRowHeight="15" x14ac:dyDescent="0.25"/>
  <cols>
    <col min="1" max="16" width="9.140625" style="1"/>
    <col min="17" max="17" width="52.7109375" style="1" customWidth="1"/>
    <col min="18" max="18" width="12.7109375" style="1" bestFit="1" customWidth="1"/>
    <col min="19" max="19" width="35.7109375" style="1" customWidth="1"/>
    <col min="20" max="20" width="25.7109375" style="1" bestFit="1" customWidth="1"/>
    <col min="21" max="21" width="20.140625" style="1" bestFit="1" customWidth="1"/>
    <col min="22" max="22" width="14.7109375" style="1" bestFit="1" customWidth="1"/>
    <col min="23" max="23" width="16.42578125" style="1" bestFit="1" customWidth="1"/>
    <col min="24" max="24" width="9.5703125" style="1" bestFit="1" customWidth="1"/>
    <col min="25" max="25" width="11.5703125" style="1" bestFit="1" customWidth="1"/>
    <col min="26" max="26" width="9.140625" style="1"/>
    <col min="27" max="27" width="49.5703125" style="1" customWidth="1"/>
    <col min="28" max="28" width="9.140625" style="1"/>
    <col min="29" max="29" width="58.85546875" style="1" customWidth="1"/>
    <col min="30" max="36" width="9.140625" style="1"/>
    <col min="37" max="37" width="56.7109375" style="1" customWidth="1"/>
    <col min="38" max="38" width="12.7109375" style="1" bestFit="1" customWidth="1"/>
    <col min="39" max="39" width="35.7109375" style="1" customWidth="1"/>
    <col min="40" max="40" width="25.7109375" style="1" bestFit="1" customWidth="1"/>
    <col min="41" max="41" width="20.140625" style="1" bestFit="1" customWidth="1"/>
    <col min="42" max="42" width="14.7109375" style="10" bestFit="1" customWidth="1"/>
    <col min="43" max="43" width="16.42578125" style="1" bestFit="1" customWidth="1"/>
    <col min="44" max="44" width="9.5703125" style="1" bestFit="1" customWidth="1"/>
    <col min="45" max="45" width="11.5703125" style="1" bestFit="1" customWidth="1"/>
    <col min="46" max="47" width="10.42578125" style="10" bestFit="1" customWidth="1"/>
    <col min="48" max="49" width="20.7109375" style="4" bestFit="1" customWidth="1"/>
    <col min="50" max="16384" width="9.140625" style="1"/>
  </cols>
  <sheetData>
    <row r="1" spans="1:54" ht="36.75" customHeight="1" x14ac:dyDescent="0.25">
      <c r="Q1" s="14" t="s">
        <v>51828</v>
      </c>
      <c r="AA1" s="1" t="str">
        <f>"(?i)"&amp;D5</f>
        <v>(?i)(^((?!(tax|nifty|sensex|bse|nse|multi|asset alloca|open ended|equity|regular|idcw|distribution|dividend|retirement)).)*$)</v>
      </c>
      <c r="AV1" s="10"/>
      <c r="AW1" s="10"/>
    </row>
    <row r="2" spans="1:54" x14ac:dyDescent="0.25">
      <c r="A2" s="1" t="s">
        <v>0</v>
      </c>
      <c r="Q2" s="1" t="str" cm="1">
        <f t="array" ref="Q2:R2">_xlfn._xlws.FILTER(_xlfn.HSTACK(FILL_EMPTY(_xlfn.VSTACK({"Scheme Category"},_xlfn.DROP(REGEXFINDM(A2:A9632,"(?i)(?=.*open ended)"),1))),SPLIT_TEXT(REGEXFINDM(A2:A9632,";"),";")),_xlfn.CHOOSECOLS(_xlfn.HSTACK(FILL_EMPTY(_xlfn.VSTACK({"Scheme Category"},_xlfn.DROP(REGEXFINDM(A2:A9632,"(?i)(?=.*open ended)"),1))),SPLIT_TEXT(REGEXFINDM(A2:A9632,";"),";")),2)&lt;&gt;"")</f>
        <v>Object required</v>
      </c>
      <c r="R2" s="1" t="str">
        <v>Object required</v>
      </c>
      <c r="AA2" s="1" t="str" cm="1">
        <f t="array" ref="AA2:AB4">_xlfn.VSTACK(_xlfn.CHOOSEROWS(_xlfn.ANCHORARRAY(Q2),1),_xlfn._xlws.FILTER(_xlfn._xlws.FILTER(_xlfn.ANCHORARRAY(Q2),REGEXFINDM(_xlfn.CHOOSECOLS(_xlfn.ANCHORARRAY(Q2),1),_xlfn.CONCAT(Q1))&lt;&gt;""),REGEXFINDM(_xlfn.CHOOSECOLS(_xlfn._xlws.FILTER(_xlfn.ANCHORARRAY(Q2),REGEXFINDM(_xlfn.CHOOSECOLS(_xlfn.ANCHORARRAY(Q2),1),_xlfn.CONCAT(Q1))&lt;&gt;""),3),_xlfn.CONCAT(AA1))&lt;&gt;""),_xlfn._xlws.FILTER(_xlfn.ANCHORARRAY(Q2),REGEXFINDM(_xlfn.CHOOSECOLS(_xlfn.ANCHORARRAY(Q2),3),"(?i)((?=.*gold)|(.*silver))(^((?!(tax|nifty|open ended|equity|regular|idcw|distribution|dividend|retirement)).)*$)")&lt;&gt;""))</f>
        <v>Object required</v>
      </c>
      <c r="AB2" s="1" t="str">
        <v>Object required</v>
      </c>
      <c r="AK2" s="1" t="e" cm="1">
        <f t="array" ref="AK2">_xlfn.VSTACK(_xlfn.CHOOSEROWS(_xlfn.ANCHORARRAY(AA2),1),_xlfn.DROP(_xlfn.SORTBY(_xlfn.ANCHORARRAY(AA2),_xlfn.CHOOSECOLS(_xlfn.ANCHORARRAY(AA2),1),1,_xlfn.CHOOSECOLS(_xlfn.ANCHORARRAY(AA2),3),1),-1))</f>
        <v>#VALUE!</v>
      </c>
      <c r="AT2" s="18">
        <v>44449</v>
      </c>
      <c r="AU2" s="18">
        <v>43719</v>
      </c>
      <c r="AV2" s="4" t="s">
        <v>69953</v>
      </c>
      <c r="AW2" s="4" t="s">
        <v>69954</v>
      </c>
      <c r="AX2" s="1" t="s">
        <v>69955</v>
      </c>
      <c r="AY2" s="1" t="s">
        <v>69956</v>
      </c>
      <c r="BB2" s="1" t="str">
        <f>_xlfn.XLOOKUP("\d(.*7.*)",R:R,R:R,"",3)</f>
        <v/>
      </c>
    </row>
    <row r="3" spans="1:54" x14ac:dyDescent="0.25">
      <c r="D3" s="1" t="s">
        <v>92</v>
      </c>
      <c r="AA3" s="1" t="str">
        <v>Object required</v>
      </c>
      <c r="AB3" s="1" t="str">
        <v>Object required</v>
      </c>
      <c r="AT3" s="10" cm="1">
        <f t="array" ref="AT3:AT678">_xlfn.XLOOKUP(AL3:AL678,'11-09-2021'!AL:AL,'11-09-2021'!AP:AP,0,0)</f>
        <v>0</v>
      </c>
      <c r="AU3" s="10" cm="1">
        <f t="array" ref="AU3:AU678">_xlfn.XLOOKUP(AL3:AL678,'11-09-2019'!AL:AL,'11-09-2019'!AP:AP,0,0)</f>
        <v>0</v>
      </c>
      <c r="AV3" s="4" t="e" cm="1">
        <f t="array" ref="AV3:AV678">IF(EXCELORM(AP3:AP678,_xlfn.ANCHORARRAY(AT3),"val1==0 or val2==0")=TRUE,0,(((AP3:AP678/_xlfn.ANCHORARRAY(AT3))^(1/(((AS3:AS678-AT2)/365)*4)))-1)*4)</f>
        <v>#DIV/0!</v>
      </c>
      <c r="AW3" s="4" t="e" cm="1" vm="1">
        <f t="array" ref="AW3">IF(EXCELORM(AP3:AP678,_xlfn.ANCHORARRAY(AU3),"val1==0 or val2==0"),0,(((AP3:AP678/_xlfn.ANCHORARRAY(AU3))^(1/(((AS3-AU2)/365)*4)))-1)*4)</f>
        <v>#VALUE!</v>
      </c>
      <c r="AX3" s="1" t="e" cm="1">
        <f t="array" ref="AX3:AX678">(ABS(_xlfn.ANCHORARRAY(AV3)-_xlfn.ANCHORARRAY(AW3))&lt;=3%)*((_xlfn.ANCHORARRAY(AV3)&gt;7.5%)*(_xlfn.ANCHORARRAY(AW3)&gt;7.5%))</f>
        <v>#DIV/0!</v>
      </c>
      <c r="AY3" s="1" t="e" cm="1" vm="2">
        <f t="array" ref="AY3">EXCELORM(_xlfn.ANCHORARRAY(AT3),_xlfn.ANCHORARRAY(AU3),"val1==0 and val2==0")*1</f>
        <v>#VALUE!</v>
      </c>
      <c r="AZ3" s="1" t="e" cm="1">
        <f t="array" ref="AZ3:AZ678">(ABS(_xlfn.ANCHORARRAY(AV3)-_xlfn.ANCHORARRAY(AW3))&lt;=3%)*(EXCELORM(_xlfn.ANCHORARRAY(AV3),_xlfn.ANCHORARRAY(AW3),"val1&gt;0.075 or val2&gt;0.075")*1)</f>
        <v>#DIV/0!</v>
      </c>
    </row>
    <row r="4" spans="1:54" x14ac:dyDescent="0.25">
      <c r="A4" s="1" t="s">
        <v>28</v>
      </c>
      <c r="D4" s="1" t="s">
        <v>91</v>
      </c>
      <c r="AA4" s="1" t="str">
        <v>Object required</v>
      </c>
      <c r="AB4" s="1" t="str">
        <v>Object required</v>
      </c>
      <c r="AT4" s="10">
        <v>0</v>
      </c>
      <c r="AU4" s="10">
        <v>0</v>
      </c>
      <c r="AV4" s="4" t="e">
        <v>#DIV/0!</v>
      </c>
      <c r="AX4" s="1" t="e">
        <v>#DIV/0!</v>
      </c>
      <c r="AZ4" s="1" t="e">
        <v>#DIV/0!</v>
      </c>
    </row>
    <row r="5" spans="1:54" x14ac:dyDescent="0.25">
      <c r="D5" s="1" t="s">
        <v>51827</v>
      </c>
      <c r="AT5" s="10">
        <v>0</v>
      </c>
      <c r="AU5" s="10">
        <v>0</v>
      </c>
      <c r="AV5" s="4" t="e">
        <v>#DIV/0!</v>
      </c>
      <c r="AX5" s="1" t="e">
        <v>#DIV/0!</v>
      </c>
      <c r="AZ5" s="1" t="e">
        <v>#DIV/0!</v>
      </c>
    </row>
    <row r="6" spans="1:54" x14ac:dyDescent="0.25">
      <c r="AT6" s="10">
        <v>0</v>
      </c>
      <c r="AU6" s="10">
        <v>0</v>
      </c>
      <c r="AV6" s="4" t="e">
        <v>#DIV/0!</v>
      </c>
      <c r="AX6" s="1" t="e">
        <v>#DIV/0!</v>
      </c>
      <c r="AZ6" s="1" t="e">
        <v>#DIV/0!</v>
      </c>
    </row>
    <row r="7" spans="1:54" x14ac:dyDescent="0.25">
      <c r="A7" s="1" t="s">
        <v>20</v>
      </c>
      <c r="AT7" s="10">
        <v>0</v>
      </c>
      <c r="AU7" s="10">
        <v>0</v>
      </c>
      <c r="AV7" s="4" t="e">
        <v>#DIV/0!</v>
      </c>
      <c r="AX7" s="1" t="e">
        <v>#DIV/0!</v>
      </c>
      <c r="AZ7" s="1" t="e">
        <v>#DIV/0!</v>
      </c>
    </row>
    <row r="8" spans="1:54" x14ac:dyDescent="0.25">
      <c r="A8" s="1" t="s">
        <v>43734</v>
      </c>
      <c r="AT8" s="10">
        <v>0</v>
      </c>
      <c r="AU8" s="10">
        <v>0</v>
      </c>
      <c r="AV8" s="4" t="e">
        <v>#DIV/0!</v>
      </c>
      <c r="AX8" s="1" t="e">
        <v>#DIV/0!</v>
      </c>
      <c r="AZ8" s="1" t="e">
        <v>#DIV/0!</v>
      </c>
    </row>
    <row r="9" spans="1:54" x14ac:dyDescent="0.25">
      <c r="A9" s="1" t="s">
        <v>43735</v>
      </c>
      <c r="AT9" s="10">
        <v>0</v>
      </c>
      <c r="AU9" s="10">
        <v>0</v>
      </c>
      <c r="AV9" s="4" t="e">
        <v>#DIV/0!</v>
      </c>
      <c r="AX9" s="1" t="e">
        <v>#DIV/0!</v>
      </c>
      <c r="AZ9" s="1" t="e">
        <v>#DIV/0!</v>
      </c>
    </row>
    <row r="10" spans="1:54" x14ac:dyDescent="0.25">
      <c r="A10" s="1" t="s">
        <v>43736</v>
      </c>
      <c r="AT10" s="10">
        <v>0</v>
      </c>
      <c r="AU10" s="10">
        <v>0</v>
      </c>
      <c r="AV10" s="4" t="e">
        <v>#DIV/0!</v>
      </c>
      <c r="AX10" s="1" t="e">
        <v>#DIV/0!</v>
      </c>
      <c r="AZ10" s="1" t="e">
        <v>#DIV/0!</v>
      </c>
    </row>
    <row r="11" spans="1:54" x14ac:dyDescent="0.25">
      <c r="A11" s="1" t="s">
        <v>43737</v>
      </c>
      <c r="AT11" s="10">
        <v>0</v>
      </c>
      <c r="AU11" s="10">
        <v>0</v>
      </c>
      <c r="AV11" s="4" t="e">
        <v>#DIV/0!</v>
      </c>
      <c r="AX11" s="1" t="e">
        <v>#DIV/0!</v>
      </c>
      <c r="AZ11" s="1" t="e">
        <v>#DIV/0!</v>
      </c>
    </row>
    <row r="12" spans="1:54" x14ac:dyDescent="0.25">
      <c r="AT12" s="10">
        <v>0</v>
      </c>
      <c r="AU12" s="10">
        <v>0</v>
      </c>
      <c r="AV12" s="4" t="e">
        <v>#DIV/0!</v>
      </c>
      <c r="AX12" s="1" t="e">
        <v>#DIV/0!</v>
      </c>
      <c r="AZ12" s="1" t="e">
        <v>#DIV/0!</v>
      </c>
    </row>
    <row r="13" spans="1:54" x14ac:dyDescent="0.25">
      <c r="A13" s="1" t="s">
        <v>29</v>
      </c>
      <c r="AT13" s="10">
        <v>0</v>
      </c>
      <c r="AU13" s="10">
        <v>0</v>
      </c>
      <c r="AV13" s="4" t="e">
        <v>#DIV/0!</v>
      </c>
      <c r="AX13" s="1" t="e">
        <v>#DIV/0!</v>
      </c>
      <c r="AZ13" s="1" t="e">
        <v>#DIV/0!</v>
      </c>
    </row>
    <row r="14" spans="1:54" x14ac:dyDescent="0.25">
      <c r="AT14" s="10">
        <v>0</v>
      </c>
      <c r="AU14" s="10">
        <v>0</v>
      </c>
      <c r="AV14" s="4" t="e">
        <v>#DIV/0!</v>
      </c>
      <c r="AX14" s="1" t="e">
        <v>#DIV/0!</v>
      </c>
      <c r="AZ14" s="1" t="e">
        <v>#DIV/0!</v>
      </c>
    </row>
    <row r="15" spans="1:54" x14ac:dyDescent="0.25">
      <c r="AT15" s="10">
        <v>0</v>
      </c>
      <c r="AU15" s="10">
        <v>0</v>
      </c>
      <c r="AV15" s="4" t="e">
        <v>#DIV/0!</v>
      </c>
      <c r="AX15" s="1" t="e">
        <v>#DIV/0!</v>
      </c>
      <c r="AZ15" s="1" t="e">
        <v>#DIV/0!</v>
      </c>
    </row>
    <row r="16" spans="1:54" x14ac:dyDescent="0.25">
      <c r="A16" s="1" t="s">
        <v>4</v>
      </c>
      <c r="AT16" s="10">
        <v>0</v>
      </c>
      <c r="AU16" s="10">
        <v>0</v>
      </c>
      <c r="AV16" s="4" t="e">
        <v>#DIV/0!</v>
      </c>
      <c r="AX16" s="1" t="e">
        <v>#DIV/0!</v>
      </c>
      <c r="AZ16" s="1" t="e">
        <v>#DIV/0!</v>
      </c>
    </row>
    <row r="17" spans="1:52" x14ac:dyDescent="0.25">
      <c r="A17" s="1" t="s">
        <v>43738</v>
      </c>
      <c r="AT17" s="10">
        <v>0</v>
      </c>
      <c r="AU17" s="10">
        <v>0</v>
      </c>
      <c r="AV17" s="4" t="e">
        <v>#DIV/0!</v>
      </c>
      <c r="AX17" s="1" t="e">
        <v>#DIV/0!</v>
      </c>
      <c r="AZ17" s="1" t="e">
        <v>#DIV/0!</v>
      </c>
    </row>
    <row r="18" spans="1:52" x14ac:dyDescent="0.25">
      <c r="A18" s="1" t="s">
        <v>43739</v>
      </c>
      <c r="AT18" s="10">
        <v>0</v>
      </c>
      <c r="AU18" s="10">
        <v>0</v>
      </c>
      <c r="AV18" s="4" t="e">
        <v>#DIV/0!</v>
      </c>
      <c r="AX18" s="1" t="e">
        <v>#DIV/0!</v>
      </c>
      <c r="AZ18" s="1" t="e">
        <v>#DIV/0!</v>
      </c>
    </row>
    <row r="19" spans="1:52" x14ac:dyDescent="0.25">
      <c r="A19" s="1" t="s">
        <v>43740</v>
      </c>
      <c r="AT19" s="10">
        <v>0</v>
      </c>
      <c r="AU19" s="10">
        <v>0</v>
      </c>
      <c r="AV19" s="4" t="e">
        <v>#DIV/0!</v>
      </c>
      <c r="AX19" s="1" t="e">
        <v>#DIV/0!</v>
      </c>
      <c r="AZ19" s="1" t="e">
        <v>#DIV/0!</v>
      </c>
    </row>
    <row r="20" spans="1:52" x14ac:dyDescent="0.25">
      <c r="A20" s="1" t="s">
        <v>43741</v>
      </c>
      <c r="AT20" s="10">
        <v>0</v>
      </c>
      <c r="AU20" s="10">
        <v>0</v>
      </c>
      <c r="AV20" s="4" t="e">
        <v>#DIV/0!</v>
      </c>
      <c r="AX20" s="1" t="e">
        <v>#DIV/0!</v>
      </c>
      <c r="AZ20" s="1" t="e">
        <v>#DIV/0!</v>
      </c>
    </row>
    <row r="21" spans="1:52" x14ac:dyDescent="0.25">
      <c r="AT21" s="10">
        <v>0</v>
      </c>
      <c r="AU21" s="10">
        <v>0</v>
      </c>
      <c r="AV21" s="4" t="e">
        <v>#DIV/0!</v>
      </c>
      <c r="AX21" s="1" t="e">
        <v>#DIV/0!</v>
      </c>
      <c r="AZ21" s="1" t="e">
        <v>#DIV/0!</v>
      </c>
    </row>
    <row r="22" spans="1:52" x14ac:dyDescent="0.25">
      <c r="A22" s="1" t="s">
        <v>5</v>
      </c>
      <c r="AT22" s="10">
        <v>0</v>
      </c>
      <c r="AU22" s="10">
        <v>0</v>
      </c>
      <c r="AV22" s="4" t="e">
        <v>#DIV/0!</v>
      </c>
      <c r="AX22" s="1" t="e">
        <v>#DIV/0!</v>
      </c>
      <c r="AZ22" s="1" t="e">
        <v>#DIV/0!</v>
      </c>
    </row>
    <row r="23" spans="1:52" x14ac:dyDescent="0.25">
      <c r="A23" s="1" t="s">
        <v>43742</v>
      </c>
      <c r="AT23" s="10">
        <v>0</v>
      </c>
      <c r="AU23" s="10">
        <v>0</v>
      </c>
      <c r="AV23" s="4" t="e">
        <v>#DIV/0!</v>
      </c>
      <c r="AX23" s="1" t="e">
        <v>#DIV/0!</v>
      </c>
      <c r="AZ23" s="1" t="e">
        <v>#DIV/0!</v>
      </c>
    </row>
    <row r="24" spans="1:52" x14ac:dyDescent="0.25">
      <c r="A24" s="1" t="s">
        <v>43743</v>
      </c>
      <c r="AT24" s="10">
        <v>0</v>
      </c>
      <c r="AU24" s="10">
        <v>0</v>
      </c>
      <c r="AV24" s="4" t="e">
        <v>#DIV/0!</v>
      </c>
      <c r="AX24" s="1" t="e">
        <v>#DIV/0!</v>
      </c>
      <c r="AZ24" s="1" t="e">
        <v>#DIV/0!</v>
      </c>
    </row>
    <row r="25" spans="1:52" x14ac:dyDescent="0.25">
      <c r="A25" s="1" t="s">
        <v>43744</v>
      </c>
      <c r="AT25" s="10">
        <v>0</v>
      </c>
      <c r="AU25" s="10">
        <v>0</v>
      </c>
      <c r="AV25" s="4" t="e">
        <v>#DIV/0!</v>
      </c>
      <c r="AX25" s="1" t="e">
        <v>#DIV/0!</v>
      </c>
      <c r="AZ25" s="1" t="e">
        <v>#DIV/0!</v>
      </c>
    </row>
    <row r="26" spans="1:52" x14ac:dyDescent="0.25">
      <c r="A26" s="1" t="s">
        <v>43745</v>
      </c>
      <c r="AT26" s="10">
        <v>0</v>
      </c>
      <c r="AU26" s="10">
        <v>0</v>
      </c>
      <c r="AV26" s="4" t="e">
        <v>#DIV/0!</v>
      </c>
      <c r="AX26" s="1" t="e">
        <v>#DIV/0!</v>
      </c>
      <c r="AZ26" s="1" t="e">
        <v>#DIV/0!</v>
      </c>
    </row>
    <row r="27" spans="1:52" x14ac:dyDescent="0.25">
      <c r="AT27" s="10">
        <v>0</v>
      </c>
      <c r="AU27" s="10">
        <v>0</v>
      </c>
      <c r="AV27" s="4" t="e">
        <v>#DIV/0!</v>
      </c>
      <c r="AX27" s="1" t="e">
        <v>#DIV/0!</v>
      </c>
      <c r="AZ27" s="1" t="e">
        <v>#DIV/0!</v>
      </c>
    </row>
    <row r="28" spans="1:52" x14ac:dyDescent="0.25">
      <c r="A28" s="1" t="s">
        <v>6</v>
      </c>
      <c r="AT28" s="10">
        <v>0</v>
      </c>
      <c r="AU28" s="10">
        <v>0</v>
      </c>
      <c r="AV28" s="4" t="e">
        <v>#DIV/0!</v>
      </c>
      <c r="AX28" s="1" t="e">
        <v>#DIV/0!</v>
      </c>
      <c r="AZ28" s="1" t="e">
        <v>#DIV/0!</v>
      </c>
    </row>
    <row r="29" spans="1:52" x14ac:dyDescent="0.25">
      <c r="A29" s="1" t="s">
        <v>43746</v>
      </c>
      <c r="AT29" s="10">
        <v>0</v>
      </c>
      <c r="AU29" s="10">
        <v>0</v>
      </c>
      <c r="AV29" s="4" t="e">
        <v>#DIV/0!</v>
      </c>
      <c r="AX29" s="1" t="e">
        <v>#DIV/0!</v>
      </c>
      <c r="AZ29" s="1" t="e">
        <v>#DIV/0!</v>
      </c>
    </row>
    <row r="30" spans="1:52" x14ac:dyDescent="0.25">
      <c r="A30" s="1" t="s">
        <v>43747</v>
      </c>
      <c r="AT30" s="10">
        <v>0</v>
      </c>
      <c r="AU30" s="10">
        <v>0</v>
      </c>
      <c r="AV30" s="4" t="e">
        <v>#DIV/0!</v>
      </c>
      <c r="AX30" s="1" t="e">
        <v>#DIV/0!</v>
      </c>
      <c r="AZ30" s="1" t="e">
        <v>#DIV/0!</v>
      </c>
    </row>
    <row r="31" spans="1:52" x14ac:dyDescent="0.25">
      <c r="A31" s="1" t="s">
        <v>43748</v>
      </c>
      <c r="AT31" s="10">
        <v>0</v>
      </c>
      <c r="AU31" s="10">
        <v>0</v>
      </c>
      <c r="AV31" s="4" t="e">
        <v>#DIV/0!</v>
      </c>
      <c r="AX31" s="1" t="e">
        <v>#DIV/0!</v>
      </c>
      <c r="AZ31" s="1" t="e">
        <v>#DIV/0!</v>
      </c>
    </row>
    <row r="32" spans="1:52" x14ac:dyDescent="0.25">
      <c r="A32" s="1" t="s">
        <v>43749</v>
      </c>
      <c r="AT32" s="10">
        <v>0</v>
      </c>
      <c r="AU32" s="10">
        <v>0</v>
      </c>
      <c r="AV32" s="4" t="e">
        <v>#DIV/0!</v>
      </c>
      <c r="AX32" s="1" t="e">
        <v>#DIV/0!</v>
      </c>
      <c r="AZ32" s="1" t="e">
        <v>#DIV/0!</v>
      </c>
    </row>
    <row r="33" spans="1:52" x14ac:dyDescent="0.25">
      <c r="AT33" s="10">
        <v>0</v>
      </c>
      <c r="AU33" s="10">
        <v>0</v>
      </c>
      <c r="AV33" s="4" t="e">
        <v>#DIV/0!</v>
      </c>
      <c r="AX33" s="1" t="e">
        <v>#DIV/0!</v>
      </c>
      <c r="AZ33" s="1" t="e">
        <v>#DIV/0!</v>
      </c>
    </row>
    <row r="34" spans="1:52" x14ac:dyDescent="0.25">
      <c r="A34" s="1" t="s">
        <v>7</v>
      </c>
      <c r="AT34" s="10">
        <v>0</v>
      </c>
      <c r="AU34" s="10">
        <v>0</v>
      </c>
      <c r="AV34" s="4" t="e">
        <v>#DIV/0!</v>
      </c>
      <c r="AX34" s="1" t="e">
        <v>#DIV/0!</v>
      </c>
      <c r="AZ34" s="1" t="e">
        <v>#DIV/0!</v>
      </c>
    </row>
    <row r="35" spans="1:52" x14ac:dyDescent="0.25">
      <c r="A35" s="1" t="s">
        <v>43750</v>
      </c>
      <c r="AT35" s="10">
        <v>0</v>
      </c>
      <c r="AU35" s="10">
        <v>0</v>
      </c>
      <c r="AV35" s="4" t="e">
        <v>#DIV/0!</v>
      </c>
      <c r="AX35" s="1" t="e">
        <v>#DIV/0!</v>
      </c>
      <c r="AZ35" s="1" t="e">
        <v>#DIV/0!</v>
      </c>
    </row>
    <row r="36" spans="1:52" x14ac:dyDescent="0.25">
      <c r="A36" s="1" t="s">
        <v>43751</v>
      </c>
      <c r="AT36" s="10">
        <v>0</v>
      </c>
      <c r="AU36" s="10">
        <v>0</v>
      </c>
      <c r="AV36" s="4" t="e">
        <v>#DIV/0!</v>
      </c>
      <c r="AX36" s="1" t="e">
        <v>#DIV/0!</v>
      </c>
      <c r="AZ36" s="1" t="e">
        <v>#DIV/0!</v>
      </c>
    </row>
    <row r="37" spans="1:52" x14ac:dyDescent="0.25">
      <c r="A37" s="1" t="s">
        <v>43752</v>
      </c>
      <c r="AT37" s="10">
        <v>0</v>
      </c>
      <c r="AU37" s="10">
        <v>0</v>
      </c>
      <c r="AV37" s="4" t="e">
        <v>#DIV/0!</v>
      </c>
      <c r="AX37" s="1" t="e">
        <v>#DIV/0!</v>
      </c>
      <c r="AZ37" s="1" t="e">
        <v>#DIV/0!</v>
      </c>
    </row>
    <row r="38" spans="1:52" x14ac:dyDescent="0.25">
      <c r="A38" s="1" t="s">
        <v>43753</v>
      </c>
      <c r="AT38" s="10">
        <v>0</v>
      </c>
      <c r="AU38" s="10">
        <v>0</v>
      </c>
      <c r="AV38" s="4" t="e">
        <v>#DIV/0!</v>
      </c>
      <c r="AX38" s="1" t="e">
        <v>#DIV/0!</v>
      </c>
      <c r="AZ38" s="1" t="e">
        <v>#DIV/0!</v>
      </c>
    </row>
    <row r="39" spans="1:52" x14ac:dyDescent="0.25">
      <c r="AT39" s="10">
        <v>0</v>
      </c>
      <c r="AU39" s="10">
        <v>0</v>
      </c>
      <c r="AV39" s="4" t="e">
        <v>#DIV/0!</v>
      </c>
      <c r="AX39" s="1" t="e">
        <v>#DIV/0!</v>
      </c>
      <c r="AZ39" s="1" t="e">
        <v>#DIV/0!</v>
      </c>
    </row>
    <row r="40" spans="1:52" x14ac:dyDescent="0.25">
      <c r="A40" s="1" t="s">
        <v>30</v>
      </c>
      <c r="AT40" s="10">
        <v>0</v>
      </c>
      <c r="AU40" s="10">
        <v>0</v>
      </c>
      <c r="AV40" s="4" t="e">
        <v>#DIV/0!</v>
      </c>
      <c r="AX40" s="1" t="e">
        <v>#DIV/0!</v>
      </c>
      <c r="AZ40" s="1" t="e">
        <v>#DIV/0!</v>
      </c>
    </row>
    <row r="41" spans="1:52" x14ac:dyDescent="0.25">
      <c r="A41" s="1" t="s">
        <v>43754</v>
      </c>
      <c r="AT41" s="10">
        <v>0</v>
      </c>
      <c r="AU41" s="10">
        <v>0</v>
      </c>
      <c r="AV41" s="4" t="e">
        <v>#DIV/0!</v>
      </c>
      <c r="AX41" s="1" t="e">
        <v>#DIV/0!</v>
      </c>
      <c r="AZ41" s="1" t="e">
        <v>#DIV/0!</v>
      </c>
    </row>
    <row r="42" spans="1:52" x14ac:dyDescent="0.25">
      <c r="A42" s="1" t="s">
        <v>43755</v>
      </c>
      <c r="AT42" s="10">
        <v>0</v>
      </c>
      <c r="AU42" s="10">
        <v>0</v>
      </c>
      <c r="AV42" s="4" t="e">
        <v>#DIV/0!</v>
      </c>
      <c r="AX42" s="1" t="e">
        <v>#DIV/0!</v>
      </c>
      <c r="AZ42" s="1" t="e">
        <v>#DIV/0!</v>
      </c>
    </row>
    <row r="43" spans="1:52" x14ac:dyDescent="0.25">
      <c r="A43" s="1" t="s">
        <v>43756</v>
      </c>
      <c r="AT43" s="10">
        <v>0</v>
      </c>
      <c r="AU43" s="10">
        <v>0</v>
      </c>
      <c r="AV43" s="4" t="e">
        <v>#DIV/0!</v>
      </c>
      <c r="AX43" s="1" t="e">
        <v>#DIV/0!</v>
      </c>
      <c r="AZ43" s="1" t="e">
        <v>#DIV/0!</v>
      </c>
    </row>
    <row r="44" spans="1:52" x14ac:dyDescent="0.25">
      <c r="A44" s="1" t="s">
        <v>43757</v>
      </c>
      <c r="AT44" s="10">
        <v>0</v>
      </c>
      <c r="AU44" s="10">
        <v>0</v>
      </c>
      <c r="AV44" s="4" t="e">
        <v>#DIV/0!</v>
      </c>
      <c r="AX44" s="1" t="e">
        <v>#DIV/0!</v>
      </c>
      <c r="AZ44" s="1" t="e">
        <v>#DIV/0!</v>
      </c>
    </row>
    <row r="45" spans="1:52" x14ac:dyDescent="0.25">
      <c r="AT45" s="10">
        <v>0</v>
      </c>
      <c r="AU45" s="10">
        <v>0</v>
      </c>
      <c r="AV45" s="4" t="e">
        <v>#DIV/0!</v>
      </c>
      <c r="AX45" s="1" t="e">
        <v>#DIV/0!</v>
      </c>
      <c r="AZ45" s="1" t="e">
        <v>#DIV/0!</v>
      </c>
    </row>
    <row r="46" spans="1:52" x14ac:dyDescent="0.25">
      <c r="A46" s="1" t="s">
        <v>8</v>
      </c>
      <c r="AT46" s="10">
        <v>0</v>
      </c>
      <c r="AU46" s="10">
        <v>0</v>
      </c>
      <c r="AV46" s="4" t="e">
        <v>#DIV/0!</v>
      </c>
      <c r="AX46" s="1" t="e">
        <v>#DIV/0!</v>
      </c>
      <c r="AZ46" s="1" t="e">
        <v>#DIV/0!</v>
      </c>
    </row>
    <row r="47" spans="1:52" x14ac:dyDescent="0.25">
      <c r="A47" s="1" t="s">
        <v>43758</v>
      </c>
      <c r="AT47" s="10">
        <v>0</v>
      </c>
      <c r="AU47" s="10">
        <v>0</v>
      </c>
      <c r="AV47" s="4" t="e">
        <v>#DIV/0!</v>
      </c>
      <c r="AX47" s="1" t="e">
        <v>#DIV/0!</v>
      </c>
      <c r="AZ47" s="1" t="e">
        <v>#DIV/0!</v>
      </c>
    </row>
    <row r="48" spans="1:52" x14ac:dyDescent="0.25">
      <c r="A48" s="1" t="s">
        <v>43759</v>
      </c>
      <c r="AT48" s="10">
        <v>0</v>
      </c>
      <c r="AU48" s="10">
        <v>0</v>
      </c>
      <c r="AV48" s="4" t="e">
        <v>#DIV/0!</v>
      </c>
      <c r="AX48" s="1" t="e">
        <v>#DIV/0!</v>
      </c>
      <c r="AZ48" s="1" t="e">
        <v>#DIV/0!</v>
      </c>
    </row>
    <row r="49" spans="1:52" x14ac:dyDescent="0.25">
      <c r="A49" s="1" t="s">
        <v>43760</v>
      </c>
      <c r="AT49" s="10">
        <v>0</v>
      </c>
      <c r="AU49" s="10">
        <v>0</v>
      </c>
      <c r="AV49" s="4" t="e">
        <v>#DIV/0!</v>
      </c>
      <c r="AX49" s="1" t="e">
        <v>#DIV/0!</v>
      </c>
      <c r="AZ49" s="1" t="e">
        <v>#DIV/0!</v>
      </c>
    </row>
    <row r="50" spans="1:52" x14ac:dyDescent="0.25">
      <c r="A50" s="1" t="s">
        <v>43761</v>
      </c>
      <c r="AT50" s="10">
        <v>0</v>
      </c>
      <c r="AU50" s="10">
        <v>0</v>
      </c>
      <c r="AV50" s="4" t="e">
        <v>#DIV/0!</v>
      </c>
      <c r="AX50" s="1" t="e">
        <v>#DIV/0!</v>
      </c>
      <c r="AZ50" s="1" t="e">
        <v>#DIV/0!</v>
      </c>
    </row>
    <row r="51" spans="1:52" x14ac:dyDescent="0.25">
      <c r="AT51" s="10">
        <v>0</v>
      </c>
      <c r="AU51" s="10">
        <v>0</v>
      </c>
      <c r="AV51" s="4" t="e">
        <v>#DIV/0!</v>
      </c>
      <c r="AX51" s="1" t="e">
        <v>#DIV/0!</v>
      </c>
      <c r="AZ51" s="1" t="e">
        <v>#DIV/0!</v>
      </c>
    </row>
    <row r="52" spans="1:52" x14ac:dyDescent="0.25">
      <c r="A52" s="1" t="s">
        <v>9</v>
      </c>
      <c r="AT52" s="10">
        <v>0</v>
      </c>
      <c r="AU52" s="10">
        <v>0</v>
      </c>
      <c r="AV52" s="4" t="e">
        <v>#DIV/0!</v>
      </c>
      <c r="AX52" s="1" t="e">
        <v>#DIV/0!</v>
      </c>
      <c r="AZ52" s="1" t="e">
        <v>#DIV/0!</v>
      </c>
    </row>
    <row r="53" spans="1:52" x14ac:dyDescent="0.25">
      <c r="A53" s="1" t="s">
        <v>43762</v>
      </c>
      <c r="AT53" s="10">
        <v>0</v>
      </c>
      <c r="AU53" s="10">
        <v>0</v>
      </c>
      <c r="AV53" s="4" t="e">
        <v>#DIV/0!</v>
      </c>
      <c r="AX53" s="1" t="e">
        <v>#DIV/0!</v>
      </c>
      <c r="AZ53" s="1" t="e">
        <v>#DIV/0!</v>
      </c>
    </row>
    <row r="54" spans="1:52" x14ac:dyDescent="0.25">
      <c r="A54" s="1" t="s">
        <v>43763</v>
      </c>
      <c r="AT54" s="10">
        <v>0</v>
      </c>
      <c r="AU54" s="10">
        <v>0</v>
      </c>
      <c r="AV54" s="4" t="e">
        <v>#DIV/0!</v>
      </c>
      <c r="AX54" s="1" t="e">
        <v>#DIV/0!</v>
      </c>
      <c r="AZ54" s="1" t="e">
        <v>#DIV/0!</v>
      </c>
    </row>
    <row r="55" spans="1:52" x14ac:dyDescent="0.25">
      <c r="A55" s="1" t="s">
        <v>43764</v>
      </c>
      <c r="AT55" s="10">
        <v>0</v>
      </c>
      <c r="AU55" s="10">
        <v>0</v>
      </c>
      <c r="AV55" s="4" t="e">
        <v>#DIV/0!</v>
      </c>
      <c r="AX55" s="1" t="e">
        <v>#DIV/0!</v>
      </c>
      <c r="AZ55" s="1" t="e">
        <v>#DIV/0!</v>
      </c>
    </row>
    <row r="56" spans="1:52" x14ac:dyDescent="0.25">
      <c r="A56" s="1" t="s">
        <v>43765</v>
      </c>
      <c r="AT56" s="10">
        <v>0</v>
      </c>
      <c r="AU56" s="10">
        <v>0</v>
      </c>
      <c r="AV56" s="4" t="e">
        <v>#DIV/0!</v>
      </c>
      <c r="AX56" s="1" t="e">
        <v>#DIV/0!</v>
      </c>
      <c r="AZ56" s="1" t="e">
        <v>#DIV/0!</v>
      </c>
    </row>
    <row r="57" spans="1:52" x14ac:dyDescent="0.25">
      <c r="AT57" s="10">
        <v>0</v>
      </c>
      <c r="AU57" s="10">
        <v>0</v>
      </c>
      <c r="AV57" s="4" t="e">
        <v>#DIV/0!</v>
      </c>
      <c r="AX57" s="1" t="e">
        <v>#DIV/0!</v>
      </c>
      <c r="AZ57" s="1" t="e">
        <v>#DIV/0!</v>
      </c>
    </row>
    <row r="58" spans="1:52" x14ac:dyDescent="0.25">
      <c r="A58" s="1" t="s">
        <v>31</v>
      </c>
      <c r="AT58" s="10">
        <v>0</v>
      </c>
      <c r="AU58" s="10">
        <v>0</v>
      </c>
      <c r="AV58" s="4" t="e">
        <v>#DIV/0!</v>
      </c>
      <c r="AX58" s="1" t="e">
        <v>#DIV/0!</v>
      </c>
      <c r="AZ58" s="1" t="e">
        <v>#DIV/0!</v>
      </c>
    </row>
    <row r="59" spans="1:52" x14ac:dyDescent="0.25">
      <c r="A59" s="1" t="s">
        <v>43766</v>
      </c>
      <c r="AT59" s="10">
        <v>0</v>
      </c>
      <c r="AU59" s="10">
        <v>0</v>
      </c>
      <c r="AV59" s="4" t="e">
        <v>#DIV/0!</v>
      </c>
      <c r="AX59" s="1" t="e">
        <v>#DIV/0!</v>
      </c>
      <c r="AZ59" s="1" t="e">
        <v>#DIV/0!</v>
      </c>
    </row>
    <row r="60" spans="1:52" x14ac:dyDescent="0.25">
      <c r="A60" s="1" t="s">
        <v>43767</v>
      </c>
      <c r="AT60" s="10">
        <v>0</v>
      </c>
      <c r="AU60" s="10">
        <v>0</v>
      </c>
      <c r="AV60" s="4" t="e">
        <v>#DIV/0!</v>
      </c>
      <c r="AX60" s="1" t="e">
        <v>#DIV/0!</v>
      </c>
      <c r="AZ60" s="1" t="e">
        <v>#DIV/0!</v>
      </c>
    </row>
    <row r="61" spans="1:52" x14ac:dyDescent="0.25">
      <c r="A61" s="1" t="s">
        <v>43768</v>
      </c>
      <c r="AT61" s="10">
        <v>0</v>
      </c>
      <c r="AU61" s="10">
        <v>0</v>
      </c>
      <c r="AV61" s="4" t="e">
        <v>#DIV/0!</v>
      </c>
      <c r="AX61" s="1" t="e">
        <v>#DIV/0!</v>
      </c>
      <c r="AZ61" s="1" t="e">
        <v>#DIV/0!</v>
      </c>
    </row>
    <row r="62" spans="1:52" x14ac:dyDescent="0.25">
      <c r="A62" s="1" t="s">
        <v>43769</v>
      </c>
      <c r="AT62" s="10">
        <v>0</v>
      </c>
      <c r="AU62" s="10">
        <v>0</v>
      </c>
      <c r="AV62" s="4" t="e">
        <v>#DIV/0!</v>
      </c>
      <c r="AX62" s="1" t="e">
        <v>#DIV/0!</v>
      </c>
      <c r="AZ62" s="1" t="e">
        <v>#DIV/0!</v>
      </c>
    </row>
    <row r="63" spans="1:52" x14ac:dyDescent="0.25">
      <c r="AT63" s="10">
        <v>0</v>
      </c>
      <c r="AU63" s="10">
        <v>0</v>
      </c>
      <c r="AV63" s="4" t="e">
        <v>#DIV/0!</v>
      </c>
      <c r="AX63" s="1" t="e">
        <v>#DIV/0!</v>
      </c>
      <c r="AZ63" s="1" t="e">
        <v>#DIV/0!</v>
      </c>
    </row>
    <row r="64" spans="1:52" x14ac:dyDescent="0.25">
      <c r="A64" s="1" t="s">
        <v>40</v>
      </c>
      <c r="AT64" s="10">
        <v>0</v>
      </c>
      <c r="AU64" s="10">
        <v>0</v>
      </c>
      <c r="AV64" s="4" t="e">
        <v>#DIV/0!</v>
      </c>
      <c r="AX64" s="1" t="e">
        <v>#DIV/0!</v>
      </c>
      <c r="AZ64" s="1" t="e">
        <v>#DIV/0!</v>
      </c>
    </row>
    <row r="65" spans="1:52" x14ac:dyDescent="0.25">
      <c r="A65" s="1" t="s">
        <v>43770</v>
      </c>
      <c r="AT65" s="10">
        <v>0</v>
      </c>
      <c r="AU65" s="10">
        <v>0</v>
      </c>
      <c r="AV65" s="4" t="e">
        <v>#DIV/0!</v>
      </c>
      <c r="AX65" s="1" t="e">
        <v>#DIV/0!</v>
      </c>
      <c r="AZ65" s="1" t="e">
        <v>#DIV/0!</v>
      </c>
    </row>
    <row r="66" spans="1:52" x14ac:dyDescent="0.25">
      <c r="A66" s="1" t="s">
        <v>43771</v>
      </c>
      <c r="AT66" s="10">
        <v>0</v>
      </c>
      <c r="AU66" s="10">
        <v>0</v>
      </c>
      <c r="AV66" s="4" t="e">
        <v>#DIV/0!</v>
      </c>
      <c r="AX66" s="1" t="e">
        <v>#DIV/0!</v>
      </c>
      <c r="AZ66" s="1" t="e">
        <v>#DIV/0!</v>
      </c>
    </row>
    <row r="67" spans="1:52" x14ac:dyDescent="0.25">
      <c r="A67" s="1" t="s">
        <v>43772</v>
      </c>
      <c r="AT67" s="10">
        <v>0</v>
      </c>
      <c r="AU67" s="10">
        <v>0</v>
      </c>
      <c r="AV67" s="4" t="e">
        <v>#DIV/0!</v>
      </c>
      <c r="AX67" s="1" t="e">
        <v>#DIV/0!</v>
      </c>
      <c r="AZ67" s="19" t="e">
        <v>#DIV/0!</v>
      </c>
    </row>
    <row r="68" spans="1:52" x14ac:dyDescent="0.25">
      <c r="A68" s="1" t="s">
        <v>43773</v>
      </c>
      <c r="AT68" s="10">
        <v>0</v>
      </c>
      <c r="AU68" s="10">
        <v>0</v>
      </c>
      <c r="AV68" s="4" t="e">
        <v>#DIV/0!</v>
      </c>
      <c r="AX68" s="1" t="e">
        <v>#DIV/0!</v>
      </c>
      <c r="AZ68" s="1" t="e">
        <v>#DIV/0!</v>
      </c>
    </row>
    <row r="69" spans="1:52" x14ac:dyDescent="0.25">
      <c r="AT69" s="10">
        <v>0</v>
      </c>
      <c r="AU69" s="10">
        <v>0</v>
      </c>
      <c r="AV69" s="4" t="e">
        <v>#DIV/0!</v>
      </c>
      <c r="AX69" s="1" t="e">
        <v>#DIV/0!</v>
      </c>
      <c r="AZ69" s="1" t="e">
        <v>#DIV/0!</v>
      </c>
    </row>
    <row r="70" spans="1:52" x14ac:dyDescent="0.25">
      <c r="A70" s="1" t="s">
        <v>32</v>
      </c>
      <c r="AT70" s="10">
        <v>0</v>
      </c>
      <c r="AU70" s="10">
        <v>0</v>
      </c>
      <c r="AV70" s="4" t="e">
        <v>#DIV/0!</v>
      </c>
      <c r="AX70" s="1" t="e">
        <v>#DIV/0!</v>
      </c>
      <c r="AZ70" s="1" t="e">
        <v>#DIV/0!</v>
      </c>
    </row>
    <row r="71" spans="1:52" x14ac:dyDescent="0.25">
      <c r="A71" s="1" t="s">
        <v>43774</v>
      </c>
      <c r="AT71" s="10">
        <v>0</v>
      </c>
      <c r="AU71" s="10">
        <v>0</v>
      </c>
      <c r="AV71" s="4" t="e">
        <v>#DIV/0!</v>
      </c>
      <c r="AX71" s="1" t="e">
        <v>#DIV/0!</v>
      </c>
      <c r="AZ71" s="1" t="e">
        <v>#DIV/0!</v>
      </c>
    </row>
    <row r="72" spans="1:52" x14ac:dyDescent="0.25">
      <c r="A72" s="1" t="s">
        <v>43775</v>
      </c>
      <c r="AT72" s="10">
        <v>0</v>
      </c>
      <c r="AU72" s="10">
        <v>0</v>
      </c>
      <c r="AV72" s="4" t="e">
        <v>#DIV/0!</v>
      </c>
      <c r="AX72" s="1" t="e">
        <v>#DIV/0!</v>
      </c>
      <c r="AZ72" s="1" t="e">
        <v>#DIV/0!</v>
      </c>
    </row>
    <row r="73" spans="1:52" x14ac:dyDescent="0.25">
      <c r="A73" s="1" t="s">
        <v>43776</v>
      </c>
      <c r="AT73" s="10">
        <v>0</v>
      </c>
      <c r="AU73" s="10">
        <v>0</v>
      </c>
      <c r="AV73" s="4" t="e">
        <v>#DIV/0!</v>
      </c>
      <c r="AX73" s="1" t="e">
        <v>#DIV/0!</v>
      </c>
      <c r="AZ73" s="1" t="e">
        <v>#DIV/0!</v>
      </c>
    </row>
    <row r="74" spans="1:52" x14ac:dyDescent="0.25">
      <c r="A74" s="1" t="s">
        <v>43777</v>
      </c>
      <c r="AT74" s="10">
        <v>0</v>
      </c>
      <c r="AU74" s="10">
        <v>0</v>
      </c>
      <c r="AV74" s="4" t="e">
        <v>#DIV/0!</v>
      </c>
      <c r="AX74" s="1" t="e">
        <v>#DIV/0!</v>
      </c>
      <c r="AZ74" s="1" t="e">
        <v>#DIV/0!</v>
      </c>
    </row>
    <row r="75" spans="1:52" x14ac:dyDescent="0.25">
      <c r="AT75" s="10">
        <v>0</v>
      </c>
      <c r="AU75" s="10">
        <v>0</v>
      </c>
      <c r="AV75" s="4" t="e">
        <v>#DIV/0!</v>
      </c>
      <c r="AX75" s="1" t="e">
        <v>#DIV/0!</v>
      </c>
      <c r="AZ75" s="1" t="e">
        <v>#DIV/0!</v>
      </c>
    </row>
    <row r="76" spans="1:52" x14ac:dyDescent="0.25">
      <c r="A76" s="1" t="s">
        <v>33</v>
      </c>
      <c r="AT76" s="10">
        <v>0</v>
      </c>
      <c r="AU76" s="10">
        <v>0</v>
      </c>
      <c r="AV76" s="4" t="e">
        <v>#DIV/0!</v>
      </c>
      <c r="AX76" s="1" t="e">
        <v>#DIV/0!</v>
      </c>
      <c r="AZ76" s="1" t="e">
        <v>#DIV/0!</v>
      </c>
    </row>
    <row r="77" spans="1:52" x14ac:dyDescent="0.25">
      <c r="A77" s="1" t="s">
        <v>43778</v>
      </c>
      <c r="AT77" s="10">
        <v>0</v>
      </c>
      <c r="AU77" s="10">
        <v>0</v>
      </c>
      <c r="AV77" s="4" t="e">
        <v>#DIV/0!</v>
      </c>
      <c r="AX77" s="1" t="e">
        <v>#DIV/0!</v>
      </c>
      <c r="AZ77" s="1" t="e">
        <v>#DIV/0!</v>
      </c>
    </row>
    <row r="78" spans="1:52" x14ac:dyDescent="0.25">
      <c r="A78" s="1" t="s">
        <v>43779</v>
      </c>
      <c r="AT78" s="10">
        <v>0</v>
      </c>
      <c r="AU78" s="10">
        <v>0</v>
      </c>
      <c r="AV78" s="4" t="e">
        <v>#DIV/0!</v>
      </c>
      <c r="AX78" s="1" t="e">
        <v>#DIV/0!</v>
      </c>
      <c r="AZ78" s="1" t="e">
        <v>#DIV/0!</v>
      </c>
    </row>
    <row r="79" spans="1:52" x14ac:dyDescent="0.25">
      <c r="A79" s="1" t="s">
        <v>43780</v>
      </c>
      <c r="AT79" s="10">
        <v>0</v>
      </c>
      <c r="AU79" s="10">
        <v>0</v>
      </c>
      <c r="AV79" s="4" t="e">
        <v>#DIV/0!</v>
      </c>
      <c r="AX79" s="1" t="e">
        <v>#DIV/0!</v>
      </c>
      <c r="AZ79" s="1" t="e">
        <v>#DIV/0!</v>
      </c>
    </row>
    <row r="80" spans="1:52" x14ac:dyDescent="0.25">
      <c r="A80" s="1" t="s">
        <v>43781</v>
      </c>
      <c r="AT80" s="10">
        <v>0</v>
      </c>
      <c r="AU80" s="10">
        <v>0</v>
      </c>
      <c r="AV80" s="4" t="e">
        <v>#DIV/0!</v>
      </c>
      <c r="AX80" s="1" t="e">
        <v>#DIV/0!</v>
      </c>
      <c r="AZ80" s="1" t="e">
        <v>#DIV/0!</v>
      </c>
    </row>
    <row r="81" spans="1:52" x14ac:dyDescent="0.25">
      <c r="AT81" s="10">
        <v>0</v>
      </c>
      <c r="AU81" s="10">
        <v>0</v>
      </c>
      <c r="AV81" s="4" t="e">
        <v>#DIV/0!</v>
      </c>
      <c r="AX81" s="1" t="e">
        <v>#DIV/0!</v>
      </c>
      <c r="AZ81" s="1" t="e">
        <v>#DIV/0!</v>
      </c>
    </row>
    <row r="82" spans="1:52" x14ac:dyDescent="0.25">
      <c r="A82" s="1" t="s">
        <v>11</v>
      </c>
      <c r="AT82" s="10">
        <v>0</v>
      </c>
      <c r="AU82" s="10">
        <v>0</v>
      </c>
      <c r="AV82" s="4" t="e">
        <v>#DIV/0!</v>
      </c>
      <c r="AX82" s="1" t="e">
        <v>#DIV/0!</v>
      </c>
      <c r="AZ82" s="1" t="e">
        <v>#DIV/0!</v>
      </c>
    </row>
    <row r="83" spans="1:52" x14ac:dyDescent="0.25">
      <c r="A83" s="1" t="s">
        <v>43782</v>
      </c>
      <c r="AT83" s="10">
        <v>0</v>
      </c>
      <c r="AU83" s="10">
        <v>0</v>
      </c>
      <c r="AV83" s="4" t="e">
        <v>#DIV/0!</v>
      </c>
      <c r="AX83" s="1" t="e">
        <v>#DIV/0!</v>
      </c>
      <c r="AZ83" s="1" t="e">
        <v>#DIV/0!</v>
      </c>
    </row>
    <row r="84" spans="1:52" x14ac:dyDescent="0.25">
      <c r="A84" s="1" t="s">
        <v>43783</v>
      </c>
      <c r="AT84" s="10">
        <v>0</v>
      </c>
      <c r="AU84" s="10">
        <v>0</v>
      </c>
      <c r="AV84" s="4" t="e">
        <v>#DIV/0!</v>
      </c>
      <c r="AX84" s="1" t="e">
        <v>#DIV/0!</v>
      </c>
      <c r="AZ84" s="1" t="e">
        <v>#DIV/0!</v>
      </c>
    </row>
    <row r="85" spans="1:52" x14ac:dyDescent="0.25">
      <c r="A85" s="1" t="s">
        <v>43784</v>
      </c>
      <c r="AT85" s="10">
        <v>0</v>
      </c>
      <c r="AU85" s="10">
        <v>0</v>
      </c>
      <c r="AV85" s="4" t="e">
        <v>#DIV/0!</v>
      </c>
      <c r="AX85" s="1" t="e">
        <v>#DIV/0!</v>
      </c>
      <c r="AZ85" s="1" t="e">
        <v>#DIV/0!</v>
      </c>
    </row>
    <row r="86" spans="1:52" x14ac:dyDescent="0.25">
      <c r="A86" s="1" t="s">
        <v>43785</v>
      </c>
      <c r="AT86" s="10">
        <v>0</v>
      </c>
      <c r="AU86" s="10">
        <v>0</v>
      </c>
      <c r="AV86" s="4" t="e">
        <v>#DIV/0!</v>
      </c>
      <c r="AX86" s="1" t="e">
        <v>#DIV/0!</v>
      </c>
      <c r="AZ86" s="1" t="e">
        <v>#DIV/0!</v>
      </c>
    </row>
    <row r="87" spans="1:52" x14ac:dyDescent="0.25">
      <c r="AT87" s="10">
        <v>0</v>
      </c>
      <c r="AU87" s="10">
        <v>0</v>
      </c>
      <c r="AV87" s="4" t="e">
        <v>#DIV/0!</v>
      </c>
      <c r="AX87" s="1" t="e">
        <v>#DIV/0!</v>
      </c>
      <c r="AZ87" s="1" t="e">
        <v>#DIV/0!</v>
      </c>
    </row>
    <row r="88" spans="1:52" x14ac:dyDescent="0.25">
      <c r="A88" s="1" t="s">
        <v>12</v>
      </c>
      <c r="AT88" s="10">
        <v>0</v>
      </c>
      <c r="AU88" s="10">
        <v>0</v>
      </c>
      <c r="AV88" s="4" t="e">
        <v>#DIV/0!</v>
      </c>
      <c r="AX88" s="1" t="e">
        <v>#DIV/0!</v>
      </c>
      <c r="AZ88" s="1" t="e">
        <v>#DIV/0!</v>
      </c>
    </row>
    <row r="89" spans="1:52" x14ac:dyDescent="0.25">
      <c r="A89" s="1" t="s">
        <v>43786</v>
      </c>
      <c r="AT89" s="10">
        <v>0</v>
      </c>
      <c r="AU89" s="10">
        <v>0</v>
      </c>
      <c r="AV89" s="4" t="e">
        <v>#DIV/0!</v>
      </c>
      <c r="AX89" s="1" t="e">
        <v>#DIV/0!</v>
      </c>
      <c r="AZ89" s="1" t="e">
        <v>#DIV/0!</v>
      </c>
    </row>
    <row r="90" spans="1:52" x14ac:dyDescent="0.25">
      <c r="A90" s="1" t="s">
        <v>43787</v>
      </c>
      <c r="AT90" s="10">
        <v>0</v>
      </c>
      <c r="AU90" s="10">
        <v>0</v>
      </c>
      <c r="AV90" s="4" t="e">
        <v>#DIV/0!</v>
      </c>
      <c r="AX90" s="1" t="e">
        <v>#DIV/0!</v>
      </c>
      <c r="AZ90" s="1" t="e">
        <v>#DIV/0!</v>
      </c>
    </row>
    <row r="91" spans="1:52" x14ac:dyDescent="0.25">
      <c r="A91" s="1" t="s">
        <v>43788</v>
      </c>
      <c r="AT91" s="10">
        <v>0</v>
      </c>
      <c r="AU91" s="10">
        <v>0</v>
      </c>
      <c r="AV91" s="4" t="e">
        <v>#DIV/0!</v>
      </c>
      <c r="AX91" s="1" t="e">
        <v>#DIV/0!</v>
      </c>
      <c r="AZ91" s="1" t="e">
        <v>#DIV/0!</v>
      </c>
    </row>
    <row r="92" spans="1:52" x14ac:dyDescent="0.25">
      <c r="A92" s="1" t="s">
        <v>43789</v>
      </c>
      <c r="AT92" s="10">
        <v>0</v>
      </c>
      <c r="AU92" s="10">
        <v>0</v>
      </c>
      <c r="AV92" s="4" t="e">
        <v>#DIV/0!</v>
      </c>
      <c r="AX92" s="1" t="e">
        <v>#DIV/0!</v>
      </c>
      <c r="AZ92" s="1" t="e">
        <v>#DIV/0!</v>
      </c>
    </row>
    <row r="93" spans="1:52" x14ac:dyDescent="0.25">
      <c r="AT93" s="10">
        <v>0</v>
      </c>
      <c r="AU93" s="10">
        <v>0</v>
      </c>
      <c r="AV93" s="4" t="e">
        <v>#DIV/0!</v>
      </c>
      <c r="AX93" s="1" t="e">
        <v>#DIV/0!</v>
      </c>
      <c r="AZ93" s="1" t="e">
        <v>#DIV/0!</v>
      </c>
    </row>
    <row r="94" spans="1:52" x14ac:dyDescent="0.25">
      <c r="A94" s="1" t="s">
        <v>34</v>
      </c>
      <c r="AT94" s="10">
        <v>0</v>
      </c>
      <c r="AU94" s="10">
        <v>0</v>
      </c>
      <c r="AV94" s="4" t="e">
        <v>#DIV/0!</v>
      </c>
      <c r="AX94" s="1" t="e">
        <v>#DIV/0!</v>
      </c>
      <c r="AZ94" s="1" t="e">
        <v>#DIV/0!</v>
      </c>
    </row>
    <row r="95" spans="1:52" x14ac:dyDescent="0.25">
      <c r="A95" s="1" t="s">
        <v>43790</v>
      </c>
      <c r="AT95" s="10">
        <v>0</v>
      </c>
      <c r="AU95" s="10">
        <v>0</v>
      </c>
      <c r="AV95" s="4" t="e">
        <v>#DIV/0!</v>
      </c>
      <c r="AX95" s="1" t="e">
        <v>#DIV/0!</v>
      </c>
      <c r="AZ95" s="1" t="e">
        <v>#DIV/0!</v>
      </c>
    </row>
    <row r="96" spans="1:52" x14ac:dyDescent="0.25">
      <c r="A96" s="1" t="s">
        <v>43791</v>
      </c>
      <c r="AT96" s="10">
        <v>0</v>
      </c>
      <c r="AU96" s="10">
        <v>0</v>
      </c>
      <c r="AV96" s="4" t="e">
        <v>#DIV/0!</v>
      </c>
      <c r="AX96" s="1" t="e">
        <v>#DIV/0!</v>
      </c>
      <c r="AZ96" s="1" t="e">
        <v>#DIV/0!</v>
      </c>
    </row>
    <row r="97" spans="1:52" x14ac:dyDescent="0.25">
      <c r="A97" s="1" t="s">
        <v>43792</v>
      </c>
      <c r="AT97" s="10">
        <v>0</v>
      </c>
      <c r="AU97" s="10">
        <v>0</v>
      </c>
      <c r="AV97" s="4" t="e">
        <v>#DIV/0!</v>
      </c>
      <c r="AX97" s="1" t="e">
        <v>#DIV/0!</v>
      </c>
      <c r="AZ97" s="1" t="e">
        <v>#DIV/0!</v>
      </c>
    </row>
    <row r="98" spans="1:52" x14ac:dyDescent="0.25">
      <c r="A98" s="1" t="s">
        <v>43793</v>
      </c>
      <c r="AT98" s="10">
        <v>0</v>
      </c>
      <c r="AU98" s="10">
        <v>0</v>
      </c>
      <c r="AV98" s="4" t="e">
        <v>#DIV/0!</v>
      </c>
      <c r="AX98" s="1" t="e">
        <v>#DIV/0!</v>
      </c>
      <c r="AZ98" s="1" t="e">
        <v>#DIV/0!</v>
      </c>
    </row>
    <row r="99" spans="1:52" x14ac:dyDescent="0.25">
      <c r="AT99" s="10">
        <v>0</v>
      </c>
      <c r="AU99" s="10">
        <v>0</v>
      </c>
      <c r="AV99" s="4" t="e">
        <v>#DIV/0!</v>
      </c>
      <c r="AX99" s="1" t="e">
        <v>#DIV/0!</v>
      </c>
      <c r="AZ99" s="1" t="e">
        <v>#DIV/0!</v>
      </c>
    </row>
    <row r="100" spans="1:52" x14ac:dyDescent="0.25">
      <c r="A100" s="1" t="s">
        <v>35</v>
      </c>
      <c r="AT100" s="10">
        <v>0</v>
      </c>
      <c r="AU100" s="10">
        <v>0</v>
      </c>
      <c r="AV100" s="4" t="e">
        <v>#DIV/0!</v>
      </c>
      <c r="AX100" s="1" t="e">
        <v>#DIV/0!</v>
      </c>
      <c r="AZ100" s="1" t="e">
        <v>#DIV/0!</v>
      </c>
    </row>
    <row r="101" spans="1:52" x14ac:dyDescent="0.25">
      <c r="A101" s="1" t="s">
        <v>43794</v>
      </c>
      <c r="AT101" s="10">
        <v>0</v>
      </c>
      <c r="AU101" s="10">
        <v>0</v>
      </c>
      <c r="AV101" s="4" t="e">
        <v>#DIV/0!</v>
      </c>
      <c r="AX101" s="1" t="e">
        <v>#DIV/0!</v>
      </c>
      <c r="AZ101" s="1" t="e">
        <v>#DIV/0!</v>
      </c>
    </row>
    <row r="102" spans="1:52" x14ac:dyDescent="0.25">
      <c r="A102" s="1" t="s">
        <v>43795</v>
      </c>
      <c r="AT102" s="10">
        <v>0</v>
      </c>
      <c r="AU102" s="10">
        <v>0</v>
      </c>
      <c r="AV102" s="4" t="e">
        <v>#DIV/0!</v>
      </c>
      <c r="AX102" s="1" t="e">
        <v>#DIV/0!</v>
      </c>
      <c r="AZ102" s="1" t="e">
        <v>#DIV/0!</v>
      </c>
    </row>
    <row r="103" spans="1:52" x14ac:dyDescent="0.25">
      <c r="A103" s="1" t="s">
        <v>43796</v>
      </c>
      <c r="AT103" s="10">
        <v>0</v>
      </c>
      <c r="AU103" s="10">
        <v>0</v>
      </c>
      <c r="AV103" s="4" t="e">
        <v>#DIV/0!</v>
      </c>
      <c r="AX103" s="1" t="e">
        <v>#DIV/0!</v>
      </c>
      <c r="AZ103" s="1" t="e">
        <v>#DIV/0!</v>
      </c>
    </row>
    <row r="104" spans="1:52" x14ac:dyDescent="0.25">
      <c r="A104" s="1" t="s">
        <v>43797</v>
      </c>
      <c r="AT104" s="10">
        <v>0</v>
      </c>
      <c r="AU104" s="10">
        <v>0</v>
      </c>
      <c r="AV104" s="4" t="e">
        <v>#DIV/0!</v>
      </c>
      <c r="AX104" s="1" t="e">
        <v>#DIV/0!</v>
      </c>
      <c r="AZ104" s="1" t="e">
        <v>#DIV/0!</v>
      </c>
    </row>
    <row r="105" spans="1:52" x14ac:dyDescent="0.25">
      <c r="AT105" s="10">
        <v>0</v>
      </c>
      <c r="AU105" s="10">
        <v>0</v>
      </c>
      <c r="AV105" s="4" t="e">
        <v>#DIV/0!</v>
      </c>
      <c r="AX105" s="1" t="e">
        <v>#DIV/0!</v>
      </c>
      <c r="AZ105" s="1" t="e">
        <v>#DIV/0!</v>
      </c>
    </row>
    <row r="106" spans="1:52" x14ac:dyDescent="0.25">
      <c r="A106" s="1" t="s">
        <v>14</v>
      </c>
      <c r="AT106" s="10">
        <v>0</v>
      </c>
      <c r="AU106" s="10">
        <v>0</v>
      </c>
      <c r="AV106" s="4" t="e">
        <v>#DIV/0!</v>
      </c>
      <c r="AX106" s="1" t="e">
        <v>#DIV/0!</v>
      </c>
      <c r="AZ106" s="1" t="e">
        <v>#DIV/0!</v>
      </c>
    </row>
    <row r="107" spans="1:52" x14ac:dyDescent="0.25">
      <c r="A107" s="1" t="s">
        <v>43798</v>
      </c>
      <c r="AT107" s="10">
        <v>0</v>
      </c>
      <c r="AU107" s="10">
        <v>0</v>
      </c>
      <c r="AV107" s="4" t="e">
        <v>#DIV/0!</v>
      </c>
      <c r="AX107" s="1" t="e">
        <v>#DIV/0!</v>
      </c>
      <c r="AZ107" s="1" t="e">
        <v>#DIV/0!</v>
      </c>
    </row>
    <row r="108" spans="1:52" x14ac:dyDescent="0.25">
      <c r="A108" s="1" t="s">
        <v>43799</v>
      </c>
      <c r="AT108" s="10">
        <v>0</v>
      </c>
      <c r="AU108" s="10">
        <v>0</v>
      </c>
      <c r="AV108" s="4" t="e">
        <v>#DIV/0!</v>
      </c>
      <c r="AX108" s="1" t="e">
        <v>#DIV/0!</v>
      </c>
      <c r="AZ108" s="1" t="e">
        <v>#DIV/0!</v>
      </c>
    </row>
    <row r="109" spans="1:52" x14ac:dyDescent="0.25">
      <c r="A109" s="1" t="s">
        <v>43800</v>
      </c>
      <c r="AT109" s="10">
        <v>0</v>
      </c>
      <c r="AU109" s="10">
        <v>0</v>
      </c>
      <c r="AV109" s="4" t="e">
        <v>#DIV/0!</v>
      </c>
      <c r="AX109" s="1" t="e">
        <v>#DIV/0!</v>
      </c>
      <c r="AZ109" s="1" t="e">
        <v>#DIV/0!</v>
      </c>
    </row>
    <row r="110" spans="1:52" x14ac:dyDescent="0.25">
      <c r="A110" s="1" t="s">
        <v>43801</v>
      </c>
      <c r="AT110" s="10">
        <v>0</v>
      </c>
      <c r="AU110" s="10">
        <v>0</v>
      </c>
      <c r="AV110" s="4" t="e">
        <v>#DIV/0!</v>
      </c>
      <c r="AX110" s="1" t="e">
        <v>#DIV/0!</v>
      </c>
      <c r="AZ110" s="1" t="e">
        <v>#DIV/0!</v>
      </c>
    </row>
    <row r="111" spans="1:52" x14ac:dyDescent="0.25">
      <c r="AT111" s="10">
        <v>0</v>
      </c>
      <c r="AU111" s="10">
        <v>0</v>
      </c>
      <c r="AV111" s="4" t="e">
        <v>#DIV/0!</v>
      </c>
      <c r="AX111" s="1" t="e">
        <v>#DIV/0!</v>
      </c>
      <c r="AZ111" s="1" t="e">
        <v>#DIV/0!</v>
      </c>
    </row>
    <row r="112" spans="1:52" x14ac:dyDescent="0.25">
      <c r="A112" s="1" t="s">
        <v>36</v>
      </c>
      <c r="AT112" s="10">
        <v>0</v>
      </c>
      <c r="AU112" s="10">
        <v>0</v>
      </c>
      <c r="AV112" s="4" t="e">
        <v>#DIV/0!</v>
      </c>
      <c r="AX112" s="1" t="e">
        <v>#DIV/0!</v>
      </c>
      <c r="AZ112" s="1" t="e">
        <v>#DIV/0!</v>
      </c>
    </row>
    <row r="113" spans="1:52" x14ac:dyDescent="0.25">
      <c r="A113" s="1" t="s">
        <v>43802</v>
      </c>
      <c r="AT113" s="10">
        <v>0</v>
      </c>
      <c r="AU113" s="10">
        <v>0</v>
      </c>
      <c r="AV113" s="4" t="e">
        <v>#DIV/0!</v>
      </c>
      <c r="AX113" s="1" t="e">
        <v>#DIV/0!</v>
      </c>
      <c r="AZ113" s="1" t="e">
        <v>#DIV/0!</v>
      </c>
    </row>
    <row r="114" spans="1:52" x14ac:dyDescent="0.25">
      <c r="A114" s="1" t="s">
        <v>43803</v>
      </c>
      <c r="AT114" s="10">
        <v>0</v>
      </c>
      <c r="AU114" s="10">
        <v>0</v>
      </c>
      <c r="AV114" s="4" t="e">
        <v>#DIV/0!</v>
      </c>
      <c r="AX114" s="1" t="e">
        <v>#DIV/0!</v>
      </c>
      <c r="AZ114" s="1" t="e">
        <v>#DIV/0!</v>
      </c>
    </row>
    <row r="115" spans="1:52" x14ac:dyDescent="0.25">
      <c r="A115" s="1" t="s">
        <v>43804</v>
      </c>
      <c r="AT115" s="10">
        <v>0</v>
      </c>
      <c r="AU115" s="10">
        <v>0</v>
      </c>
      <c r="AV115" s="4" t="e">
        <v>#DIV/0!</v>
      </c>
      <c r="AX115" s="1" t="e">
        <v>#DIV/0!</v>
      </c>
      <c r="AZ115" s="1" t="e">
        <v>#DIV/0!</v>
      </c>
    </row>
    <row r="116" spans="1:52" x14ac:dyDescent="0.25">
      <c r="A116" s="1" t="s">
        <v>43805</v>
      </c>
      <c r="AT116" s="10">
        <v>0</v>
      </c>
      <c r="AU116" s="10">
        <v>0</v>
      </c>
      <c r="AV116" s="4" t="e">
        <v>#DIV/0!</v>
      </c>
      <c r="AX116" s="1" t="e">
        <v>#DIV/0!</v>
      </c>
      <c r="AZ116" s="1" t="e">
        <v>#DIV/0!</v>
      </c>
    </row>
    <row r="117" spans="1:52" x14ac:dyDescent="0.25">
      <c r="AT117" s="10">
        <v>0</v>
      </c>
      <c r="AU117" s="10">
        <v>0</v>
      </c>
      <c r="AV117" s="4" t="e">
        <v>#DIV/0!</v>
      </c>
      <c r="AX117" s="1" t="e">
        <v>#DIV/0!</v>
      </c>
      <c r="AZ117" s="1" t="e">
        <v>#DIV/0!</v>
      </c>
    </row>
    <row r="118" spans="1:52" x14ac:dyDescent="0.25">
      <c r="A118" s="1" t="s">
        <v>37</v>
      </c>
      <c r="AT118" s="10">
        <v>0</v>
      </c>
      <c r="AU118" s="10">
        <v>0</v>
      </c>
      <c r="AV118" s="4" t="e">
        <v>#DIV/0!</v>
      </c>
      <c r="AX118" s="1" t="e">
        <v>#DIV/0!</v>
      </c>
      <c r="AZ118" s="1" t="e">
        <v>#DIV/0!</v>
      </c>
    </row>
    <row r="119" spans="1:52" x14ac:dyDescent="0.25">
      <c r="A119" s="1" t="s">
        <v>43806</v>
      </c>
      <c r="AT119" s="10">
        <v>0</v>
      </c>
      <c r="AU119" s="10">
        <v>0</v>
      </c>
      <c r="AV119" s="4" t="e">
        <v>#DIV/0!</v>
      </c>
      <c r="AX119" s="1" t="e">
        <v>#DIV/0!</v>
      </c>
      <c r="AZ119" s="1" t="e">
        <v>#DIV/0!</v>
      </c>
    </row>
    <row r="120" spans="1:52" x14ac:dyDescent="0.25">
      <c r="A120" s="1" t="s">
        <v>43807</v>
      </c>
      <c r="AT120" s="10">
        <v>0</v>
      </c>
      <c r="AU120" s="10">
        <v>0</v>
      </c>
      <c r="AV120" s="4" t="e">
        <v>#DIV/0!</v>
      </c>
      <c r="AX120" s="1" t="e">
        <v>#DIV/0!</v>
      </c>
      <c r="AZ120" s="1" t="e">
        <v>#DIV/0!</v>
      </c>
    </row>
    <row r="121" spans="1:52" x14ac:dyDescent="0.25">
      <c r="A121" s="1" t="s">
        <v>43808</v>
      </c>
      <c r="AT121" s="10">
        <v>0</v>
      </c>
      <c r="AU121" s="10">
        <v>0</v>
      </c>
      <c r="AV121" s="4" t="e">
        <v>#DIV/0!</v>
      </c>
      <c r="AX121" s="1" t="e">
        <v>#DIV/0!</v>
      </c>
      <c r="AZ121" s="1" t="e">
        <v>#DIV/0!</v>
      </c>
    </row>
    <row r="122" spans="1:52" x14ac:dyDescent="0.25">
      <c r="A122" s="1" t="s">
        <v>43809</v>
      </c>
      <c r="AT122" s="10">
        <v>0</v>
      </c>
      <c r="AU122" s="10">
        <v>0</v>
      </c>
      <c r="AV122" s="4" t="e">
        <v>#DIV/0!</v>
      </c>
      <c r="AX122" s="1" t="e">
        <v>#DIV/0!</v>
      </c>
      <c r="AZ122" s="1" t="e">
        <v>#DIV/0!</v>
      </c>
    </row>
    <row r="123" spans="1:52" x14ac:dyDescent="0.25">
      <c r="AT123" s="10">
        <v>0</v>
      </c>
      <c r="AU123" s="10">
        <v>0</v>
      </c>
      <c r="AV123" s="4" t="e">
        <v>#DIV/0!</v>
      </c>
      <c r="AX123" s="1" t="e">
        <v>#DIV/0!</v>
      </c>
      <c r="AZ123" s="1" t="e">
        <v>#DIV/0!</v>
      </c>
    </row>
    <row r="124" spans="1:52" x14ac:dyDescent="0.25">
      <c r="A124" s="1" t="s">
        <v>41</v>
      </c>
      <c r="AT124" s="10">
        <v>0</v>
      </c>
      <c r="AU124" s="10">
        <v>0</v>
      </c>
      <c r="AV124" s="4" t="e">
        <v>#DIV/0!</v>
      </c>
      <c r="AX124" s="1" t="e">
        <v>#DIV/0!</v>
      </c>
      <c r="AZ124" s="1" t="e">
        <v>#DIV/0!</v>
      </c>
    </row>
    <row r="125" spans="1:52" x14ac:dyDescent="0.25">
      <c r="A125" s="1" t="s">
        <v>43810</v>
      </c>
      <c r="AT125" s="10">
        <v>0</v>
      </c>
      <c r="AU125" s="10">
        <v>0</v>
      </c>
      <c r="AV125" s="4" t="e">
        <v>#DIV/0!</v>
      </c>
      <c r="AX125" s="1" t="e">
        <v>#DIV/0!</v>
      </c>
      <c r="AZ125" s="1" t="e">
        <v>#DIV/0!</v>
      </c>
    </row>
    <row r="126" spans="1:52" x14ac:dyDescent="0.25">
      <c r="A126" s="1" t="s">
        <v>43811</v>
      </c>
      <c r="AT126" s="10">
        <v>0</v>
      </c>
      <c r="AU126" s="10">
        <v>0</v>
      </c>
      <c r="AV126" s="4" t="e">
        <v>#DIV/0!</v>
      </c>
      <c r="AX126" s="1" t="e">
        <v>#DIV/0!</v>
      </c>
      <c r="AZ126" s="1" t="e">
        <v>#DIV/0!</v>
      </c>
    </row>
    <row r="127" spans="1:52" x14ac:dyDescent="0.25">
      <c r="A127" s="1" t="s">
        <v>43812</v>
      </c>
      <c r="AT127" s="10">
        <v>0</v>
      </c>
      <c r="AU127" s="10">
        <v>0</v>
      </c>
      <c r="AV127" s="4" t="e">
        <v>#DIV/0!</v>
      </c>
      <c r="AX127" s="1" t="e">
        <v>#DIV/0!</v>
      </c>
      <c r="AZ127" s="1" t="e">
        <v>#DIV/0!</v>
      </c>
    </row>
    <row r="128" spans="1:52" x14ac:dyDescent="0.25">
      <c r="A128" s="1" t="s">
        <v>43813</v>
      </c>
      <c r="AT128" s="10">
        <v>0</v>
      </c>
      <c r="AU128" s="10">
        <v>0</v>
      </c>
      <c r="AV128" s="4" t="e">
        <v>#DIV/0!</v>
      </c>
      <c r="AX128" s="1" t="e">
        <v>#DIV/0!</v>
      </c>
      <c r="AZ128" s="1" t="e">
        <v>#DIV/0!</v>
      </c>
    </row>
    <row r="129" spans="1:52" x14ac:dyDescent="0.25">
      <c r="AT129" s="10">
        <v>0</v>
      </c>
      <c r="AU129" s="10">
        <v>0</v>
      </c>
      <c r="AV129" s="4" t="e">
        <v>#DIV/0!</v>
      </c>
      <c r="AX129" s="1" t="e">
        <v>#DIV/0!</v>
      </c>
      <c r="AZ129" s="1" t="e">
        <v>#DIV/0!</v>
      </c>
    </row>
    <row r="130" spans="1:52" x14ac:dyDescent="0.25">
      <c r="A130" s="1" t="s">
        <v>15</v>
      </c>
      <c r="AT130" s="10">
        <v>0</v>
      </c>
      <c r="AU130" s="10">
        <v>0</v>
      </c>
      <c r="AV130" s="4" t="e">
        <v>#DIV/0!</v>
      </c>
      <c r="AX130" s="1" t="e">
        <v>#DIV/0!</v>
      </c>
      <c r="AZ130" s="1" t="e">
        <v>#DIV/0!</v>
      </c>
    </row>
    <row r="131" spans="1:52" x14ac:dyDescent="0.25">
      <c r="A131" s="1" t="s">
        <v>43814</v>
      </c>
      <c r="AT131" s="10">
        <v>0</v>
      </c>
      <c r="AU131" s="10">
        <v>0</v>
      </c>
      <c r="AV131" s="4" t="e">
        <v>#DIV/0!</v>
      </c>
      <c r="AX131" s="1" t="e">
        <v>#DIV/0!</v>
      </c>
      <c r="AZ131" s="1" t="e">
        <v>#DIV/0!</v>
      </c>
    </row>
    <row r="132" spans="1:52" x14ac:dyDescent="0.25">
      <c r="A132" s="1" t="s">
        <v>43815</v>
      </c>
      <c r="AT132" s="10">
        <v>0</v>
      </c>
      <c r="AU132" s="10">
        <v>0</v>
      </c>
      <c r="AV132" s="4" t="e">
        <v>#DIV/0!</v>
      </c>
      <c r="AX132" s="1" t="e">
        <v>#DIV/0!</v>
      </c>
      <c r="AZ132" s="1" t="e">
        <v>#DIV/0!</v>
      </c>
    </row>
    <row r="133" spans="1:52" x14ac:dyDescent="0.25">
      <c r="A133" s="1" t="s">
        <v>43816</v>
      </c>
      <c r="AT133" s="10">
        <v>0</v>
      </c>
      <c r="AU133" s="10">
        <v>0</v>
      </c>
      <c r="AV133" s="4" t="e">
        <v>#DIV/0!</v>
      </c>
      <c r="AX133" s="1" t="e">
        <v>#DIV/0!</v>
      </c>
      <c r="AZ133" s="1" t="e">
        <v>#DIV/0!</v>
      </c>
    </row>
    <row r="134" spans="1:52" x14ac:dyDescent="0.25">
      <c r="A134" s="1" t="s">
        <v>43817</v>
      </c>
      <c r="AT134" s="10">
        <v>0</v>
      </c>
      <c r="AU134" s="10">
        <v>0</v>
      </c>
      <c r="AV134" s="4" t="e">
        <v>#DIV/0!</v>
      </c>
      <c r="AX134" s="1" t="e">
        <v>#DIV/0!</v>
      </c>
      <c r="AZ134" s="1" t="e">
        <v>#DIV/0!</v>
      </c>
    </row>
    <row r="135" spans="1:52" x14ac:dyDescent="0.25">
      <c r="A135" s="1" t="s">
        <v>43818</v>
      </c>
      <c r="AT135" s="10">
        <v>0</v>
      </c>
      <c r="AU135" s="10">
        <v>0</v>
      </c>
      <c r="AV135" s="4" t="e">
        <v>#DIV/0!</v>
      </c>
      <c r="AX135" s="1" t="e">
        <v>#DIV/0!</v>
      </c>
      <c r="AZ135" s="1" t="e">
        <v>#DIV/0!</v>
      </c>
    </row>
    <row r="136" spans="1:52" x14ac:dyDescent="0.25">
      <c r="A136" s="1" t="s">
        <v>43819</v>
      </c>
      <c r="AT136" s="10">
        <v>0</v>
      </c>
      <c r="AU136" s="10">
        <v>0</v>
      </c>
      <c r="AV136" s="4" t="e">
        <v>#DIV/0!</v>
      </c>
      <c r="AX136" s="1" t="e">
        <v>#DIV/0!</v>
      </c>
      <c r="AZ136" s="1" t="e">
        <v>#DIV/0!</v>
      </c>
    </row>
    <row r="137" spans="1:52" x14ac:dyDescent="0.25">
      <c r="AT137" s="10">
        <v>0</v>
      </c>
      <c r="AU137" s="10">
        <v>0</v>
      </c>
      <c r="AV137" s="4" t="e">
        <v>#DIV/0!</v>
      </c>
      <c r="AX137" s="1" t="e">
        <v>#DIV/0!</v>
      </c>
      <c r="AZ137" s="1" t="e">
        <v>#DIV/0!</v>
      </c>
    </row>
    <row r="138" spans="1:52" x14ac:dyDescent="0.25">
      <c r="A138" s="1" t="s">
        <v>16</v>
      </c>
      <c r="AT138" s="10">
        <v>0</v>
      </c>
      <c r="AU138" s="10">
        <v>0</v>
      </c>
      <c r="AV138" s="4" t="e">
        <v>#DIV/0!</v>
      </c>
      <c r="AX138" s="1" t="e">
        <v>#DIV/0!</v>
      </c>
      <c r="AZ138" s="1" t="e">
        <v>#DIV/0!</v>
      </c>
    </row>
    <row r="139" spans="1:52" x14ac:dyDescent="0.25">
      <c r="A139" s="1" t="s">
        <v>43820</v>
      </c>
      <c r="AT139" s="10">
        <v>0</v>
      </c>
      <c r="AU139" s="10">
        <v>0</v>
      </c>
      <c r="AV139" s="4" t="e">
        <v>#DIV/0!</v>
      </c>
      <c r="AX139" s="1" t="e">
        <v>#DIV/0!</v>
      </c>
      <c r="AZ139" s="1" t="e">
        <v>#DIV/0!</v>
      </c>
    </row>
    <row r="140" spans="1:52" x14ac:dyDescent="0.25">
      <c r="A140" s="1" t="s">
        <v>43821</v>
      </c>
      <c r="AT140" s="10">
        <v>0</v>
      </c>
      <c r="AU140" s="10">
        <v>0</v>
      </c>
      <c r="AV140" s="4" t="e">
        <v>#DIV/0!</v>
      </c>
      <c r="AX140" s="1" t="e">
        <v>#DIV/0!</v>
      </c>
      <c r="AZ140" s="1" t="e">
        <v>#DIV/0!</v>
      </c>
    </row>
    <row r="141" spans="1:52" x14ac:dyDescent="0.25">
      <c r="A141" s="1" t="s">
        <v>43822</v>
      </c>
      <c r="AT141" s="10">
        <v>0</v>
      </c>
      <c r="AU141" s="10">
        <v>0</v>
      </c>
      <c r="AV141" s="4" t="e">
        <v>#DIV/0!</v>
      </c>
      <c r="AX141" s="1" t="e">
        <v>#DIV/0!</v>
      </c>
      <c r="AZ141" s="1" t="e">
        <v>#DIV/0!</v>
      </c>
    </row>
    <row r="142" spans="1:52" x14ac:dyDescent="0.25">
      <c r="A142" s="1" t="s">
        <v>43823</v>
      </c>
      <c r="AT142" s="10">
        <v>0</v>
      </c>
      <c r="AU142" s="10">
        <v>0</v>
      </c>
      <c r="AV142" s="4" t="e">
        <v>#DIV/0!</v>
      </c>
      <c r="AX142" s="1" t="e">
        <v>#DIV/0!</v>
      </c>
      <c r="AZ142" s="1" t="e">
        <v>#DIV/0!</v>
      </c>
    </row>
    <row r="143" spans="1:52" x14ac:dyDescent="0.25">
      <c r="AT143" s="10">
        <v>0</v>
      </c>
      <c r="AU143" s="10">
        <v>0</v>
      </c>
      <c r="AV143" s="4" t="e">
        <v>#DIV/0!</v>
      </c>
      <c r="AX143" s="1" t="e">
        <v>#DIV/0!</v>
      </c>
      <c r="AZ143" s="1" t="e">
        <v>#DIV/0!</v>
      </c>
    </row>
    <row r="144" spans="1:52" x14ac:dyDescent="0.25">
      <c r="A144" s="1" t="s">
        <v>2</v>
      </c>
      <c r="AT144" s="10">
        <v>0</v>
      </c>
      <c r="AU144" s="10">
        <v>0</v>
      </c>
      <c r="AV144" s="4" t="e">
        <v>#DIV/0!</v>
      </c>
      <c r="AX144" s="1" t="e">
        <v>#DIV/0!</v>
      </c>
      <c r="AZ144" s="1" t="e">
        <v>#DIV/0!</v>
      </c>
    </row>
    <row r="145" spans="1:52" x14ac:dyDescent="0.25">
      <c r="A145" s="1" t="s">
        <v>43824</v>
      </c>
      <c r="AT145" s="10">
        <v>0</v>
      </c>
      <c r="AU145" s="10">
        <v>0</v>
      </c>
      <c r="AV145" s="4" t="e">
        <v>#DIV/0!</v>
      </c>
      <c r="AX145" s="1" t="e">
        <v>#DIV/0!</v>
      </c>
      <c r="AZ145" s="1" t="e">
        <v>#DIV/0!</v>
      </c>
    </row>
    <row r="146" spans="1:52" x14ac:dyDescent="0.25">
      <c r="A146" s="1" t="s">
        <v>43825</v>
      </c>
      <c r="AT146" s="10">
        <v>0</v>
      </c>
      <c r="AU146" s="10">
        <v>0</v>
      </c>
      <c r="AV146" s="4" t="e">
        <v>#DIV/0!</v>
      </c>
      <c r="AX146" s="1" t="e">
        <v>#DIV/0!</v>
      </c>
      <c r="AZ146" s="1" t="e">
        <v>#DIV/0!</v>
      </c>
    </row>
    <row r="147" spans="1:52" x14ac:dyDescent="0.25">
      <c r="A147" s="1" t="s">
        <v>43826</v>
      </c>
      <c r="AT147" s="10">
        <v>0</v>
      </c>
      <c r="AU147" s="10">
        <v>0</v>
      </c>
      <c r="AV147" s="4" t="e">
        <v>#DIV/0!</v>
      </c>
      <c r="AX147" s="1" t="e">
        <v>#DIV/0!</v>
      </c>
      <c r="AZ147" s="1" t="e">
        <v>#DIV/0!</v>
      </c>
    </row>
    <row r="148" spans="1:52" x14ac:dyDescent="0.25">
      <c r="A148" s="1" t="s">
        <v>43827</v>
      </c>
      <c r="AT148" s="10">
        <v>0</v>
      </c>
      <c r="AU148" s="10">
        <v>0</v>
      </c>
      <c r="AV148" s="4" t="e">
        <v>#DIV/0!</v>
      </c>
      <c r="AX148" s="1" t="e">
        <v>#DIV/0!</v>
      </c>
      <c r="AZ148" s="1" t="e">
        <v>#DIV/0!</v>
      </c>
    </row>
    <row r="149" spans="1:52" x14ac:dyDescent="0.25">
      <c r="AT149" s="10">
        <v>0</v>
      </c>
      <c r="AU149" s="10">
        <v>0</v>
      </c>
      <c r="AV149" s="4" t="e">
        <v>#DIV/0!</v>
      </c>
      <c r="AX149" s="1" t="e">
        <v>#DIV/0!</v>
      </c>
      <c r="AZ149" s="1" t="e">
        <v>#DIV/0!</v>
      </c>
    </row>
    <row r="150" spans="1:52" x14ac:dyDescent="0.25">
      <c r="A150" s="1" t="s">
        <v>18</v>
      </c>
      <c r="AT150" s="10">
        <v>0</v>
      </c>
      <c r="AU150" s="10">
        <v>0</v>
      </c>
      <c r="AV150" s="4" t="e">
        <v>#DIV/0!</v>
      </c>
      <c r="AX150" s="1" t="e">
        <v>#DIV/0!</v>
      </c>
      <c r="AZ150" s="1" t="e">
        <v>#DIV/0!</v>
      </c>
    </row>
    <row r="151" spans="1:52" x14ac:dyDescent="0.25">
      <c r="A151" s="1" t="s">
        <v>43828</v>
      </c>
      <c r="AT151" s="10">
        <v>0</v>
      </c>
      <c r="AU151" s="10">
        <v>0</v>
      </c>
      <c r="AV151" s="4" t="e">
        <v>#DIV/0!</v>
      </c>
      <c r="AX151" s="1" t="e">
        <v>#DIV/0!</v>
      </c>
      <c r="AZ151" s="1" t="e">
        <v>#DIV/0!</v>
      </c>
    </row>
    <row r="152" spans="1:52" x14ac:dyDescent="0.25">
      <c r="A152" s="1" t="s">
        <v>43829</v>
      </c>
      <c r="AT152" s="10">
        <v>0</v>
      </c>
      <c r="AU152" s="10">
        <v>0</v>
      </c>
      <c r="AV152" s="4" t="e">
        <v>#DIV/0!</v>
      </c>
      <c r="AX152" s="1" t="e">
        <v>#DIV/0!</v>
      </c>
      <c r="AZ152" s="1" t="e">
        <v>#DIV/0!</v>
      </c>
    </row>
    <row r="153" spans="1:52" x14ac:dyDescent="0.25">
      <c r="A153" s="1" t="s">
        <v>43830</v>
      </c>
      <c r="AT153" s="10">
        <v>0</v>
      </c>
      <c r="AU153" s="10">
        <v>0</v>
      </c>
      <c r="AV153" s="4" t="e">
        <v>#DIV/0!</v>
      </c>
      <c r="AX153" s="1" t="e">
        <v>#DIV/0!</v>
      </c>
      <c r="AZ153" s="1" t="e">
        <v>#DIV/0!</v>
      </c>
    </row>
    <row r="154" spans="1:52" x14ac:dyDescent="0.25">
      <c r="A154" s="1" t="s">
        <v>43831</v>
      </c>
      <c r="AT154" s="10">
        <v>0</v>
      </c>
      <c r="AU154" s="10">
        <v>0</v>
      </c>
      <c r="AV154" s="4" t="e">
        <v>#DIV/0!</v>
      </c>
      <c r="AX154" s="1" t="e">
        <v>#DIV/0!</v>
      </c>
      <c r="AZ154" s="1" t="e">
        <v>#DIV/0!</v>
      </c>
    </row>
    <row r="155" spans="1:52" x14ac:dyDescent="0.25">
      <c r="AT155" s="10">
        <v>0</v>
      </c>
      <c r="AU155" s="10">
        <v>0</v>
      </c>
      <c r="AV155" s="4" t="e">
        <v>#DIV/0!</v>
      </c>
      <c r="AX155" s="1" t="e">
        <v>#DIV/0!</v>
      </c>
      <c r="AZ155" s="1" t="e">
        <v>#DIV/0!</v>
      </c>
    </row>
    <row r="156" spans="1:52" x14ac:dyDescent="0.25">
      <c r="A156" s="1" t="s">
        <v>19</v>
      </c>
      <c r="AT156" s="10">
        <v>0</v>
      </c>
      <c r="AU156" s="10">
        <v>0</v>
      </c>
      <c r="AV156" s="4" t="e">
        <v>#DIV/0!</v>
      </c>
      <c r="AX156" s="1" t="e">
        <v>#DIV/0!</v>
      </c>
      <c r="AZ156" s="1" t="e">
        <v>#DIV/0!</v>
      </c>
    </row>
    <row r="157" spans="1:52" x14ac:dyDescent="0.25">
      <c r="A157" s="1" t="s">
        <v>43832</v>
      </c>
      <c r="AT157" s="10">
        <v>0</v>
      </c>
      <c r="AU157" s="10">
        <v>0</v>
      </c>
      <c r="AV157" s="4" t="e">
        <v>#DIV/0!</v>
      </c>
      <c r="AX157" s="1" t="e">
        <v>#DIV/0!</v>
      </c>
      <c r="AZ157" s="1" t="e">
        <v>#DIV/0!</v>
      </c>
    </row>
    <row r="158" spans="1:52" x14ac:dyDescent="0.25">
      <c r="A158" s="1" t="s">
        <v>43833</v>
      </c>
      <c r="AT158" s="10">
        <v>0</v>
      </c>
      <c r="AU158" s="10">
        <v>0</v>
      </c>
      <c r="AV158" s="4" t="e">
        <v>#DIV/0!</v>
      </c>
      <c r="AX158" s="1" t="e">
        <v>#DIV/0!</v>
      </c>
      <c r="AZ158" s="1" t="e">
        <v>#DIV/0!</v>
      </c>
    </row>
    <row r="159" spans="1:52" x14ac:dyDescent="0.25">
      <c r="A159" s="1" t="s">
        <v>43834</v>
      </c>
      <c r="AT159" s="10">
        <v>0</v>
      </c>
      <c r="AU159" s="10">
        <v>0</v>
      </c>
      <c r="AV159" s="4" t="e">
        <v>#DIV/0!</v>
      </c>
      <c r="AX159" s="1" t="e">
        <v>#DIV/0!</v>
      </c>
      <c r="AZ159" s="1" t="e">
        <v>#DIV/0!</v>
      </c>
    </row>
    <row r="160" spans="1:52" x14ac:dyDescent="0.25">
      <c r="A160" s="1" t="s">
        <v>43835</v>
      </c>
      <c r="AT160" s="10">
        <v>0</v>
      </c>
      <c r="AU160" s="10">
        <v>0</v>
      </c>
      <c r="AV160" s="4" t="e">
        <v>#DIV/0!</v>
      </c>
      <c r="AX160" s="1" t="e">
        <v>#DIV/0!</v>
      </c>
      <c r="AZ160" s="1" t="e">
        <v>#DIV/0!</v>
      </c>
    </row>
    <row r="161" spans="1:52" x14ac:dyDescent="0.25">
      <c r="A161" s="1" t="s">
        <v>43836</v>
      </c>
      <c r="AT161" s="10">
        <v>0</v>
      </c>
      <c r="AU161" s="10">
        <v>0</v>
      </c>
      <c r="AV161" s="4" t="e">
        <v>#DIV/0!</v>
      </c>
      <c r="AX161" s="1" t="e">
        <v>#DIV/0!</v>
      </c>
      <c r="AZ161" s="1" t="e">
        <v>#DIV/0!</v>
      </c>
    </row>
    <row r="162" spans="1:52" x14ac:dyDescent="0.25">
      <c r="A162" s="1" t="s">
        <v>43837</v>
      </c>
      <c r="AT162" s="10">
        <v>0</v>
      </c>
      <c r="AU162" s="10">
        <v>0</v>
      </c>
      <c r="AV162" s="4" t="e">
        <v>#DIV/0!</v>
      </c>
      <c r="AX162" s="1" t="e">
        <v>#DIV/0!</v>
      </c>
      <c r="AZ162" s="1" t="e">
        <v>#DIV/0!</v>
      </c>
    </row>
    <row r="163" spans="1:52" x14ac:dyDescent="0.25">
      <c r="AT163" s="10">
        <v>0</v>
      </c>
      <c r="AU163" s="10">
        <v>0</v>
      </c>
      <c r="AV163" s="4" t="e">
        <v>#DIV/0!</v>
      </c>
      <c r="AX163" s="1" t="e">
        <v>#DIV/0!</v>
      </c>
      <c r="AZ163" s="1" t="e">
        <v>#DIV/0!</v>
      </c>
    </row>
    <row r="164" spans="1:52" x14ac:dyDescent="0.25">
      <c r="A164" s="1" t="s">
        <v>21</v>
      </c>
      <c r="AT164" s="10">
        <v>0</v>
      </c>
      <c r="AU164" s="10">
        <v>0</v>
      </c>
      <c r="AV164" s="4" t="e">
        <v>#DIV/0!</v>
      </c>
      <c r="AX164" s="1" t="e">
        <v>#DIV/0!</v>
      </c>
      <c r="AZ164" s="1" t="e">
        <v>#DIV/0!</v>
      </c>
    </row>
    <row r="165" spans="1:52" x14ac:dyDescent="0.25">
      <c r="A165" s="1" t="s">
        <v>43838</v>
      </c>
      <c r="AT165" s="10">
        <v>0</v>
      </c>
      <c r="AU165" s="10">
        <v>0</v>
      </c>
      <c r="AV165" s="4" t="e">
        <v>#DIV/0!</v>
      </c>
      <c r="AX165" s="1" t="e">
        <v>#DIV/0!</v>
      </c>
      <c r="AZ165" s="1" t="e">
        <v>#DIV/0!</v>
      </c>
    </row>
    <row r="166" spans="1:52" x14ac:dyDescent="0.25">
      <c r="A166" s="1" t="s">
        <v>43839</v>
      </c>
      <c r="AT166" s="10">
        <v>0</v>
      </c>
      <c r="AU166" s="10">
        <v>0</v>
      </c>
      <c r="AV166" s="4" t="e">
        <v>#DIV/0!</v>
      </c>
      <c r="AX166" s="1" t="e">
        <v>#DIV/0!</v>
      </c>
      <c r="AZ166" s="1" t="e">
        <v>#DIV/0!</v>
      </c>
    </row>
    <row r="167" spans="1:52" x14ac:dyDescent="0.25">
      <c r="A167" s="1" t="s">
        <v>43840</v>
      </c>
      <c r="AT167" s="10">
        <v>0</v>
      </c>
      <c r="AU167" s="10">
        <v>0</v>
      </c>
      <c r="AV167" s="4" t="e">
        <v>#DIV/0!</v>
      </c>
      <c r="AX167" s="1" t="e">
        <v>#DIV/0!</v>
      </c>
      <c r="AZ167" s="1" t="e">
        <v>#DIV/0!</v>
      </c>
    </row>
    <row r="168" spans="1:52" x14ac:dyDescent="0.25">
      <c r="A168" s="1" t="s">
        <v>43841</v>
      </c>
      <c r="AT168" s="10">
        <v>0</v>
      </c>
      <c r="AU168" s="10">
        <v>0</v>
      </c>
      <c r="AV168" s="4" t="e">
        <v>#DIV/0!</v>
      </c>
      <c r="AX168" s="1" t="e">
        <v>#DIV/0!</v>
      </c>
      <c r="AZ168" s="1" t="e">
        <v>#DIV/0!</v>
      </c>
    </row>
    <row r="169" spans="1:52" x14ac:dyDescent="0.25">
      <c r="AT169" s="10">
        <v>0</v>
      </c>
      <c r="AU169" s="10">
        <v>0</v>
      </c>
      <c r="AV169" s="4" t="e">
        <v>#DIV/0!</v>
      </c>
      <c r="AX169" s="1" t="e">
        <v>#DIV/0!</v>
      </c>
      <c r="AZ169" s="1" t="e">
        <v>#DIV/0!</v>
      </c>
    </row>
    <row r="170" spans="1:52" x14ac:dyDescent="0.25">
      <c r="A170" s="1" t="s">
        <v>38</v>
      </c>
      <c r="AT170" s="10">
        <v>0</v>
      </c>
      <c r="AU170" s="10">
        <v>0</v>
      </c>
      <c r="AV170" s="4" t="e">
        <v>#DIV/0!</v>
      </c>
      <c r="AX170" s="1" t="e">
        <v>#DIV/0!</v>
      </c>
      <c r="AZ170" s="1" t="e">
        <v>#DIV/0!</v>
      </c>
    </row>
    <row r="171" spans="1:52" x14ac:dyDescent="0.25">
      <c r="A171" s="1" t="s">
        <v>43842</v>
      </c>
      <c r="AT171" s="10">
        <v>0</v>
      </c>
      <c r="AU171" s="10">
        <v>0</v>
      </c>
      <c r="AV171" s="4" t="e">
        <v>#DIV/0!</v>
      </c>
      <c r="AX171" s="1" t="e">
        <v>#DIV/0!</v>
      </c>
      <c r="AZ171" s="1" t="e">
        <v>#DIV/0!</v>
      </c>
    </row>
    <row r="172" spans="1:52" x14ac:dyDescent="0.25">
      <c r="A172" s="1" t="s">
        <v>43843</v>
      </c>
      <c r="AT172" s="10">
        <v>0</v>
      </c>
      <c r="AU172" s="10">
        <v>0</v>
      </c>
      <c r="AV172" s="4" t="e">
        <v>#DIV/0!</v>
      </c>
      <c r="AX172" s="1" t="e">
        <v>#DIV/0!</v>
      </c>
      <c r="AZ172" s="1" t="e">
        <v>#DIV/0!</v>
      </c>
    </row>
    <row r="173" spans="1:52" x14ac:dyDescent="0.25">
      <c r="AT173" s="10">
        <v>0</v>
      </c>
      <c r="AU173" s="10">
        <v>0</v>
      </c>
      <c r="AV173" s="4" t="e">
        <v>#DIV/0!</v>
      </c>
      <c r="AX173" s="1" t="e">
        <v>#DIV/0!</v>
      </c>
      <c r="AZ173" s="1" t="e">
        <v>#DIV/0!</v>
      </c>
    </row>
    <row r="174" spans="1:52" x14ac:dyDescent="0.25">
      <c r="A174" s="1" t="s">
        <v>39</v>
      </c>
      <c r="AT174" s="10">
        <v>0</v>
      </c>
      <c r="AU174" s="10">
        <v>0</v>
      </c>
      <c r="AV174" s="4" t="e">
        <v>#DIV/0!</v>
      </c>
      <c r="AX174" s="1" t="e">
        <v>#DIV/0!</v>
      </c>
      <c r="AZ174" s="1" t="e">
        <v>#DIV/0!</v>
      </c>
    </row>
    <row r="175" spans="1:52" x14ac:dyDescent="0.25">
      <c r="AT175" s="10">
        <v>0</v>
      </c>
      <c r="AU175" s="10">
        <v>0</v>
      </c>
      <c r="AV175" s="4" t="e">
        <v>#DIV/0!</v>
      </c>
      <c r="AX175" s="1" t="e">
        <v>#DIV/0!</v>
      </c>
      <c r="AZ175" s="1" t="e">
        <v>#DIV/0!</v>
      </c>
    </row>
    <row r="176" spans="1:52" x14ac:dyDescent="0.25">
      <c r="AT176" s="10">
        <v>0</v>
      </c>
      <c r="AU176" s="10">
        <v>0</v>
      </c>
      <c r="AV176" s="4" t="e">
        <v>#DIV/0!</v>
      </c>
      <c r="AX176" s="1" t="e">
        <v>#DIV/0!</v>
      </c>
      <c r="AZ176" s="1" t="e">
        <v>#DIV/0!</v>
      </c>
    </row>
    <row r="177" spans="1:52" x14ac:dyDescent="0.25">
      <c r="A177" s="1" t="s">
        <v>4</v>
      </c>
      <c r="AT177" s="10">
        <v>0</v>
      </c>
      <c r="AU177" s="10">
        <v>0</v>
      </c>
      <c r="AV177" s="4" t="e">
        <v>#DIV/0!</v>
      </c>
      <c r="AX177" s="1" t="e">
        <v>#DIV/0!</v>
      </c>
      <c r="AZ177" s="1" t="e">
        <v>#DIV/0!</v>
      </c>
    </row>
    <row r="178" spans="1:52" x14ac:dyDescent="0.25">
      <c r="A178" s="1" t="s">
        <v>43844</v>
      </c>
      <c r="AT178" s="10">
        <v>0</v>
      </c>
      <c r="AU178" s="10">
        <v>0</v>
      </c>
      <c r="AV178" s="4" t="e">
        <v>#DIV/0!</v>
      </c>
      <c r="AX178" s="1" t="e">
        <v>#DIV/0!</v>
      </c>
      <c r="AZ178" s="1" t="e">
        <v>#DIV/0!</v>
      </c>
    </row>
    <row r="179" spans="1:52" x14ac:dyDescent="0.25">
      <c r="A179" s="1" t="s">
        <v>43845</v>
      </c>
      <c r="AT179" s="10">
        <v>0</v>
      </c>
      <c r="AU179" s="10">
        <v>0</v>
      </c>
      <c r="AV179" s="4" t="e">
        <v>#DIV/0!</v>
      </c>
      <c r="AX179" s="1" t="e">
        <v>#DIV/0!</v>
      </c>
      <c r="AZ179" s="1" t="e">
        <v>#DIV/0!</v>
      </c>
    </row>
    <row r="180" spans="1:52" x14ac:dyDescent="0.25">
      <c r="A180" s="1" t="s">
        <v>43846</v>
      </c>
      <c r="AT180" s="10">
        <v>0</v>
      </c>
      <c r="AU180" s="10">
        <v>0</v>
      </c>
      <c r="AV180" s="4" t="e">
        <v>#DIV/0!</v>
      </c>
      <c r="AX180" s="1" t="e">
        <v>#DIV/0!</v>
      </c>
      <c r="AZ180" s="1" t="e">
        <v>#DIV/0!</v>
      </c>
    </row>
    <row r="181" spans="1:52" x14ac:dyDescent="0.25">
      <c r="A181" s="1" t="s">
        <v>43847</v>
      </c>
      <c r="AT181" s="10">
        <v>0</v>
      </c>
      <c r="AU181" s="10">
        <v>0</v>
      </c>
      <c r="AV181" s="4" t="e">
        <v>#DIV/0!</v>
      </c>
      <c r="AX181" s="1" t="e">
        <v>#DIV/0!</v>
      </c>
      <c r="AZ181" s="1" t="e">
        <v>#DIV/0!</v>
      </c>
    </row>
    <row r="182" spans="1:52" x14ac:dyDescent="0.25">
      <c r="AT182" s="10">
        <v>0</v>
      </c>
      <c r="AU182" s="10">
        <v>0</v>
      </c>
      <c r="AV182" s="4" t="e">
        <v>#DIV/0!</v>
      </c>
      <c r="AX182" s="1" t="e">
        <v>#DIV/0!</v>
      </c>
      <c r="AZ182" s="1" t="e">
        <v>#DIV/0!</v>
      </c>
    </row>
    <row r="183" spans="1:52" x14ac:dyDescent="0.25">
      <c r="A183" s="1" t="s">
        <v>5</v>
      </c>
      <c r="AT183" s="10">
        <v>0</v>
      </c>
      <c r="AU183" s="10">
        <v>0</v>
      </c>
      <c r="AV183" s="4" t="e">
        <v>#DIV/0!</v>
      </c>
      <c r="AX183" s="1" t="e">
        <v>#DIV/0!</v>
      </c>
      <c r="AZ183" s="1" t="e">
        <v>#DIV/0!</v>
      </c>
    </row>
    <row r="184" spans="1:52" x14ac:dyDescent="0.25">
      <c r="A184" s="1" t="s">
        <v>43848</v>
      </c>
      <c r="AT184" s="10">
        <v>0</v>
      </c>
      <c r="AU184" s="10">
        <v>0</v>
      </c>
      <c r="AV184" s="4" t="e">
        <v>#DIV/0!</v>
      </c>
      <c r="AX184" s="1" t="e">
        <v>#DIV/0!</v>
      </c>
      <c r="AZ184" s="1" t="e">
        <v>#DIV/0!</v>
      </c>
    </row>
    <row r="185" spans="1:52" x14ac:dyDescent="0.25">
      <c r="A185" s="1" t="s">
        <v>43849</v>
      </c>
      <c r="AT185" s="10">
        <v>0</v>
      </c>
      <c r="AU185" s="10">
        <v>0</v>
      </c>
      <c r="AV185" s="4" t="e">
        <v>#DIV/0!</v>
      </c>
      <c r="AX185" s="1" t="e">
        <v>#DIV/0!</v>
      </c>
      <c r="AZ185" s="1" t="e">
        <v>#DIV/0!</v>
      </c>
    </row>
    <row r="186" spans="1:52" x14ac:dyDescent="0.25">
      <c r="A186" s="1" t="s">
        <v>43850</v>
      </c>
      <c r="AT186" s="10">
        <v>0</v>
      </c>
      <c r="AU186" s="10">
        <v>0</v>
      </c>
      <c r="AV186" s="4" t="e">
        <v>#DIV/0!</v>
      </c>
      <c r="AX186" s="1" t="e">
        <v>#DIV/0!</v>
      </c>
      <c r="AZ186" s="1" t="e">
        <v>#DIV/0!</v>
      </c>
    </row>
    <row r="187" spans="1:52" x14ac:dyDescent="0.25">
      <c r="A187" s="1" t="s">
        <v>43851</v>
      </c>
      <c r="AT187" s="10">
        <v>0</v>
      </c>
      <c r="AU187" s="10">
        <v>0</v>
      </c>
      <c r="AV187" s="4" t="e">
        <v>#DIV/0!</v>
      </c>
      <c r="AX187" s="1" t="e">
        <v>#DIV/0!</v>
      </c>
      <c r="AZ187" s="1" t="e">
        <v>#DIV/0!</v>
      </c>
    </row>
    <row r="188" spans="1:52" x14ac:dyDescent="0.25">
      <c r="AT188" s="10">
        <v>0</v>
      </c>
      <c r="AU188" s="10">
        <v>0</v>
      </c>
      <c r="AV188" s="4" t="e">
        <v>#DIV/0!</v>
      </c>
      <c r="AX188" s="1" t="e">
        <v>#DIV/0!</v>
      </c>
      <c r="AZ188" s="1" t="e">
        <v>#DIV/0!</v>
      </c>
    </row>
    <row r="189" spans="1:52" x14ac:dyDescent="0.25">
      <c r="A189" s="1" t="s">
        <v>44</v>
      </c>
      <c r="AT189" s="10">
        <v>0</v>
      </c>
      <c r="AU189" s="10">
        <v>0</v>
      </c>
      <c r="AV189" s="4" t="e">
        <v>#DIV/0!</v>
      </c>
      <c r="AX189" s="1" t="e">
        <v>#DIV/0!</v>
      </c>
      <c r="AZ189" s="1" t="e">
        <v>#DIV/0!</v>
      </c>
    </row>
    <row r="190" spans="1:52" x14ac:dyDescent="0.25">
      <c r="A190" s="1" t="s">
        <v>43852</v>
      </c>
      <c r="AT190" s="10">
        <v>0</v>
      </c>
      <c r="AU190" s="10">
        <v>0</v>
      </c>
      <c r="AV190" s="4" t="e">
        <v>#DIV/0!</v>
      </c>
      <c r="AX190" s="1" t="e">
        <v>#DIV/0!</v>
      </c>
      <c r="AZ190" s="1" t="e">
        <v>#DIV/0!</v>
      </c>
    </row>
    <row r="191" spans="1:52" x14ac:dyDescent="0.25">
      <c r="A191" s="1" t="s">
        <v>43853</v>
      </c>
      <c r="AT191" s="10">
        <v>0</v>
      </c>
      <c r="AU191" s="10">
        <v>0</v>
      </c>
      <c r="AV191" s="4" t="e">
        <v>#DIV/0!</v>
      </c>
      <c r="AX191" s="1" t="e">
        <v>#DIV/0!</v>
      </c>
      <c r="AZ191" s="1" t="e">
        <v>#DIV/0!</v>
      </c>
    </row>
    <row r="192" spans="1:52" x14ac:dyDescent="0.25">
      <c r="A192" s="1" t="s">
        <v>43854</v>
      </c>
      <c r="AT192" s="10">
        <v>0</v>
      </c>
      <c r="AU192" s="10">
        <v>0</v>
      </c>
      <c r="AV192" s="4" t="e">
        <v>#DIV/0!</v>
      </c>
      <c r="AX192" s="1" t="e">
        <v>#DIV/0!</v>
      </c>
      <c r="AZ192" s="1" t="e">
        <v>#DIV/0!</v>
      </c>
    </row>
    <row r="193" spans="1:52" x14ac:dyDescent="0.25">
      <c r="A193" s="1" t="s">
        <v>43855</v>
      </c>
      <c r="AT193" s="10">
        <v>0</v>
      </c>
      <c r="AU193" s="10">
        <v>0</v>
      </c>
      <c r="AV193" s="4" t="e">
        <v>#DIV/0!</v>
      </c>
      <c r="AX193" s="1" t="e">
        <v>#DIV/0!</v>
      </c>
      <c r="AZ193" s="1" t="e">
        <v>#DIV/0!</v>
      </c>
    </row>
    <row r="194" spans="1:52" x14ac:dyDescent="0.25">
      <c r="AT194" s="10">
        <v>0</v>
      </c>
      <c r="AU194" s="10">
        <v>0</v>
      </c>
      <c r="AV194" s="4" t="e">
        <v>#DIV/0!</v>
      </c>
      <c r="AX194" s="1" t="e">
        <v>#DIV/0!</v>
      </c>
      <c r="AZ194" s="1" t="e">
        <v>#DIV/0!</v>
      </c>
    </row>
    <row r="195" spans="1:52" x14ac:dyDescent="0.25">
      <c r="A195" s="1" t="s">
        <v>6</v>
      </c>
      <c r="AT195" s="10">
        <v>0</v>
      </c>
      <c r="AU195" s="10">
        <v>0</v>
      </c>
      <c r="AV195" s="4" t="e">
        <v>#DIV/0!</v>
      </c>
      <c r="AX195" s="1" t="e">
        <v>#DIV/0!</v>
      </c>
      <c r="AZ195" s="1" t="e">
        <v>#DIV/0!</v>
      </c>
    </row>
    <row r="196" spans="1:52" x14ac:dyDescent="0.25">
      <c r="A196" s="1" t="s">
        <v>43856</v>
      </c>
      <c r="AT196" s="10">
        <v>0</v>
      </c>
      <c r="AU196" s="10">
        <v>0</v>
      </c>
      <c r="AV196" s="4" t="e">
        <v>#DIV/0!</v>
      </c>
      <c r="AX196" s="1" t="e">
        <v>#DIV/0!</v>
      </c>
      <c r="AZ196" s="1" t="e">
        <v>#DIV/0!</v>
      </c>
    </row>
    <row r="197" spans="1:52" x14ac:dyDescent="0.25">
      <c r="A197" s="1" t="s">
        <v>43857</v>
      </c>
      <c r="AT197" s="10">
        <v>0</v>
      </c>
      <c r="AU197" s="10">
        <v>0</v>
      </c>
      <c r="AV197" s="4" t="e">
        <v>#DIV/0!</v>
      </c>
      <c r="AX197" s="1" t="e">
        <v>#DIV/0!</v>
      </c>
      <c r="AZ197" s="1" t="e">
        <v>#DIV/0!</v>
      </c>
    </row>
    <row r="198" spans="1:52" x14ac:dyDescent="0.25">
      <c r="A198" s="1" t="s">
        <v>43858</v>
      </c>
      <c r="AT198" s="10">
        <v>0</v>
      </c>
      <c r="AU198" s="10">
        <v>0</v>
      </c>
      <c r="AV198" s="4" t="e">
        <v>#DIV/0!</v>
      </c>
      <c r="AX198" s="1" t="e">
        <v>#DIV/0!</v>
      </c>
      <c r="AZ198" s="1" t="e">
        <v>#DIV/0!</v>
      </c>
    </row>
    <row r="199" spans="1:52" x14ac:dyDescent="0.25">
      <c r="A199" s="1" t="s">
        <v>43859</v>
      </c>
      <c r="AT199" s="10">
        <v>0</v>
      </c>
      <c r="AU199" s="10">
        <v>0</v>
      </c>
      <c r="AV199" s="4" t="e">
        <v>#DIV/0!</v>
      </c>
      <c r="AX199" s="1" t="e">
        <v>#DIV/0!</v>
      </c>
      <c r="AZ199" s="1" t="e">
        <v>#DIV/0!</v>
      </c>
    </row>
    <row r="200" spans="1:52" x14ac:dyDescent="0.25">
      <c r="AT200" s="10">
        <v>0</v>
      </c>
      <c r="AU200" s="10">
        <v>0</v>
      </c>
      <c r="AV200" s="4" t="e">
        <v>#DIV/0!</v>
      </c>
      <c r="AX200" s="1" t="e">
        <v>#DIV/0!</v>
      </c>
      <c r="AZ200" s="1" t="e">
        <v>#DIV/0!</v>
      </c>
    </row>
    <row r="201" spans="1:52" x14ac:dyDescent="0.25">
      <c r="A201" s="1" t="s">
        <v>7</v>
      </c>
      <c r="AT201" s="10">
        <v>0</v>
      </c>
      <c r="AU201" s="10">
        <v>0</v>
      </c>
      <c r="AV201" s="4" t="e">
        <v>#DIV/0!</v>
      </c>
      <c r="AX201" s="1" t="e">
        <v>#DIV/0!</v>
      </c>
      <c r="AZ201" s="1" t="e">
        <v>#DIV/0!</v>
      </c>
    </row>
    <row r="202" spans="1:52" x14ac:dyDescent="0.25">
      <c r="A202" s="1" t="s">
        <v>43860</v>
      </c>
      <c r="AT202" s="10">
        <v>0</v>
      </c>
      <c r="AU202" s="10">
        <v>0</v>
      </c>
      <c r="AV202" s="4" t="e">
        <v>#DIV/0!</v>
      </c>
      <c r="AX202" s="1" t="e">
        <v>#DIV/0!</v>
      </c>
      <c r="AZ202" s="1" t="e">
        <v>#DIV/0!</v>
      </c>
    </row>
    <row r="203" spans="1:52" x14ac:dyDescent="0.25">
      <c r="A203" s="1" t="s">
        <v>43861</v>
      </c>
      <c r="AT203" s="10">
        <v>0</v>
      </c>
      <c r="AU203" s="10">
        <v>0</v>
      </c>
      <c r="AV203" s="4" t="e">
        <v>#DIV/0!</v>
      </c>
      <c r="AX203" s="1" t="e">
        <v>#DIV/0!</v>
      </c>
      <c r="AZ203" s="1" t="e">
        <v>#DIV/0!</v>
      </c>
    </row>
    <row r="204" spans="1:52" x14ac:dyDescent="0.25">
      <c r="A204" s="1" t="s">
        <v>43862</v>
      </c>
      <c r="AT204" s="10">
        <v>0</v>
      </c>
      <c r="AU204" s="10">
        <v>0</v>
      </c>
      <c r="AV204" s="4" t="e">
        <v>#DIV/0!</v>
      </c>
      <c r="AX204" s="1" t="e">
        <v>#DIV/0!</v>
      </c>
      <c r="AZ204" s="1" t="e">
        <v>#DIV/0!</v>
      </c>
    </row>
    <row r="205" spans="1:52" x14ac:dyDescent="0.25">
      <c r="A205" s="1" t="s">
        <v>43863</v>
      </c>
      <c r="AT205" s="10">
        <v>0</v>
      </c>
      <c r="AU205" s="10">
        <v>0</v>
      </c>
      <c r="AV205" s="4" t="e">
        <v>#DIV/0!</v>
      </c>
      <c r="AX205" s="1" t="e">
        <v>#DIV/0!</v>
      </c>
      <c r="AZ205" s="1" t="e">
        <v>#DIV/0!</v>
      </c>
    </row>
    <row r="206" spans="1:52" x14ac:dyDescent="0.25">
      <c r="AT206" s="10">
        <v>0</v>
      </c>
      <c r="AU206" s="10">
        <v>0</v>
      </c>
      <c r="AV206" s="4" t="e">
        <v>#DIV/0!</v>
      </c>
      <c r="AX206" s="1" t="e">
        <v>#DIV/0!</v>
      </c>
      <c r="AZ206" s="1" t="e">
        <v>#DIV/0!</v>
      </c>
    </row>
    <row r="207" spans="1:52" x14ac:dyDescent="0.25">
      <c r="A207" s="1" t="s">
        <v>30</v>
      </c>
      <c r="AT207" s="10">
        <v>0</v>
      </c>
      <c r="AU207" s="10">
        <v>0</v>
      </c>
      <c r="AV207" s="4" t="e">
        <v>#DIV/0!</v>
      </c>
      <c r="AX207" s="1" t="e">
        <v>#DIV/0!</v>
      </c>
      <c r="AZ207" s="1" t="e">
        <v>#DIV/0!</v>
      </c>
    </row>
    <row r="208" spans="1:52" x14ac:dyDescent="0.25">
      <c r="A208" s="1" t="s">
        <v>43864</v>
      </c>
      <c r="AT208" s="10">
        <v>0</v>
      </c>
      <c r="AU208" s="10">
        <v>0</v>
      </c>
      <c r="AV208" s="4" t="e">
        <v>#DIV/0!</v>
      </c>
      <c r="AX208" s="1" t="e">
        <v>#DIV/0!</v>
      </c>
      <c r="AZ208" s="1" t="e">
        <v>#DIV/0!</v>
      </c>
    </row>
    <row r="209" spans="1:52" x14ac:dyDescent="0.25">
      <c r="A209" s="1" t="s">
        <v>43865</v>
      </c>
      <c r="AT209" s="10">
        <v>0</v>
      </c>
      <c r="AU209" s="10">
        <v>0</v>
      </c>
      <c r="AV209" s="4" t="e">
        <v>#DIV/0!</v>
      </c>
      <c r="AX209" s="1" t="e">
        <v>#DIV/0!</v>
      </c>
      <c r="AZ209" s="1" t="e">
        <v>#DIV/0!</v>
      </c>
    </row>
    <row r="210" spans="1:52" x14ac:dyDescent="0.25">
      <c r="A210" s="1" t="s">
        <v>43866</v>
      </c>
      <c r="AT210" s="10">
        <v>0</v>
      </c>
      <c r="AU210" s="10">
        <v>0</v>
      </c>
      <c r="AV210" s="4" t="e">
        <v>#DIV/0!</v>
      </c>
      <c r="AX210" s="1" t="e">
        <v>#DIV/0!</v>
      </c>
      <c r="AZ210" s="1" t="e">
        <v>#DIV/0!</v>
      </c>
    </row>
    <row r="211" spans="1:52" x14ac:dyDescent="0.25">
      <c r="A211" s="1" t="s">
        <v>43867</v>
      </c>
      <c r="AT211" s="10">
        <v>0</v>
      </c>
      <c r="AU211" s="10">
        <v>0</v>
      </c>
      <c r="AV211" s="4" t="e">
        <v>#DIV/0!</v>
      </c>
      <c r="AX211" s="1" t="e">
        <v>#DIV/0!</v>
      </c>
      <c r="AZ211" s="1" t="e">
        <v>#DIV/0!</v>
      </c>
    </row>
    <row r="212" spans="1:52" x14ac:dyDescent="0.25">
      <c r="AT212" s="10">
        <v>0</v>
      </c>
      <c r="AU212" s="10">
        <v>0</v>
      </c>
      <c r="AV212" s="4" t="e">
        <v>#DIV/0!</v>
      </c>
      <c r="AX212" s="1" t="e">
        <v>#DIV/0!</v>
      </c>
      <c r="AZ212" s="1" t="e">
        <v>#DIV/0!</v>
      </c>
    </row>
    <row r="213" spans="1:52" x14ac:dyDescent="0.25">
      <c r="A213" s="1" t="s">
        <v>8</v>
      </c>
      <c r="AT213" s="10">
        <v>0</v>
      </c>
      <c r="AU213" s="10">
        <v>0</v>
      </c>
      <c r="AV213" s="4" t="e">
        <v>#DIV/0!</v>
      </c>
      <c r="AX213" s="1" t="e">
        <v>#DIV/0!</v>
      </c>
      <c r="AZ213" s="1" t="e">
        <v>#DIV/0!</v>
      </c>
    </row>
    <row r="214" spans="1:52" x14ac:dyDescent="0.25">
      <c r="A214" s="1" t="s">
        <v>43868</v>
      </c>
      <c r="AT214" s="10">
        <v>0</v>
      </c>
      <c r="AU214" s="10">
        <v>0</v>
      </c>
      <c r="AV214" s="4" t="e">
        <v>#DIV/0!</v>
      </c>
      <c r="AX214" s="1" t="e">
        <v>#DIV/0!</v>
      </c>
      <c r="AZ214" s="1" t="e">
        <v>#DIV/0!</v>
      </c>
    </row>
    <row r="215" spans="1:52" x14ac:dyDescent="0.25">
      <c r="A215" s="1" t="s">
        <v>43869</v>
      </c>
      <c r="AT215" s="10">
        <v>0</v>
      </c>
      <c r="AU215" s="10">
        <v>0</v>
      </c>
      <c r="AV215" s="4" t="e">
        <v>#DIV/0!</v>
      </c>
      <c r="AX215" s="1" t="e">
        <v>#DIV/0!</v>
      </c>
      <c r="AZ215" s="1" t="e">
        <v>#DIV/0!</v>
      </c>
    </row>
    <row r="216" spans="1:52" x14ac:dyDescent="0.25">
      <c r="A216" s="1" t="s">
        <v>43870</v>
      </c>
      <c r="AT216" s="10">
        <v>0</v>
      </c>
      <c r="AU216" s="10">
        <v>0</v>
      </c>
      <c r="AV216" s="4" t="e">
        <v>#DIV/0!</v>
      </c>
      <c r="AX216" s="1" t="e">
        <v>#DIV/0!</v>
      </c>
      <c r="AZ216" s="1" t="e">
        <v>#DIV/0!</v>
      </c>
    </row>
    <row r="217" spans="1:52" x14ac:dyDescent="0.25">
      <c r="A217" s="1" t="s">
        <v>43871</v>
      </c>
      <c r="AT217" s="10">
        <v>0</v>
      </c>
      <c r="AU217" s="10">
        <v>0</v>
      </c>
      <c r="AV217" s="4" t="e">
        <v>#DIV/0!</v>
      </c>
      <c r="AX217" s="1" t="e">
        <v>#DIV/0!</v>
      </c>
      <c r="AZ217" s="1" t="e">
        <v>#DIV/0!</v>
      </c>
    </row>
    <row r="218" spans="1:52" x14ac:dyDescent="0.25">
      <c r="AT218" s="10">
        <v>0</v>
      </c>
      <c r="AU218" s="10">
        <v>0</v>
      </c>
      <c r="AV218" s="4" t="e">
        <v>#DIV/0!</v>
      </c>
      <c r="AX218" s="1" t="e">
        <v>#DIV/0!</v>
      </c>
      <c r="AZ218" s="1" t="e">
        <v>#DIV/0!</v>
      </c>
    </row>
    <row r="219" spans="1:52" x14ac:dyDescent="0.25">
      <c r="A219" s="1" t="s">
        <v>9</v>
      </c>
      <c r="AT219" s="10">
        <v>0</v>
      </c>
      <c r="AU219" s="10">
        <v>0</v>
      </c>
      <c r="AV219" s="4" t="e">
        <v>#DIV/0!</v>
      </c>
      <c r="AX219" s="1" t="e">
        <v>#DIV/0!</v>
      </c>
      <c r="AZ219" s="1" t="e">
        <v>#DIV/0!</v>
      </c>
    </row>
    <row r="220" spans="1:52" x14ac:dyDescent="0.25">
      <c r="A220" s="1" t="s">
        <v>43872</v>
      </c>
      <c r="AT220" s="10">
        <v>0</v>
      </c>
      <c r="AU220" s="10">
        <v>0</v>
      </c>
      <c r="AV220" s="4" t="e">
        <v>#DIV/0!</v>
      </c>
      <c r="AX220" s="1" t="e">
        <v>#DIV/0!</v>
      </c>
      <c r="AZ220" s="1" t="e">
        <v>#DIV/0!</v>
      </c>
    </row>
    <row r="221" spans="1:52" x14ac:dyDescent="0.25">
      <c r="A221" s="1" t="s">
        <v>43873</v>
      </c>
      <c r="AT221" s="10">
        <v>0</v>
      </c>
      <c r="AU221" s="10">
        <v>0</v>
      </c>
      <c r="AV221" s="4" t="e">
        <v>#DIV/0!</v>
      </c>
      <c r="AX221" s="1" t="e">
        <v>#DIV/0!</v>
      </c>
      <c r="AZ221" s="1" t="e">
        <v>#DIV/0!</v>
      </c>
    </row>
    <row r="222" spans="1:52" x14ac:dyDescent="0.25">
      <c r="A222" s="1" t="s">
        <v>43874</v>
      </c>
      <c r="AT222" s="10">
        <v>0</v>
      </c>
      <c r="AU222" s="10">
        <v>0</v>
      </c>
      <c r="AV222" s="4" t="e">
        <v>#DIV/0!</v>
      </c>
      <c r="AX222" s="1" t="e">
        <v>#DIV/0!</v>
      </c>
      <c r="AZ222" s="1" t="e">
        <v>#DIV/0!</v>
      </c>
    </row>
    <row r="223" spans="1:52" x14ac:dyDescent="0.25">
      <c r="A223" s="1" t="s">
        <v>43875</v>
      </c>
      <c r="AT223" s="10">
        <v>0</v>
      </c>
      <c r="AU223" s="10">
        <v>0</v>
      </c>
      <c r="AV223" s="4" t="e">
        <v>#DIV/0!</v>
      </c>
      <c r="AX223" s="1" t="e">
        <v>#DIV/0!</v>
      </c>
      <c r="AZ223" s="1" t="e">
        <v>#DIV/0!</v>
      </c>
    </row>
    <row r="224" spans="1:52" x14ac:dyDescent="0.25">
      <c r="AT224" s="10">
        <v>0</v>
      </c>
      <c r="AU224" s="10">
        <v>0</v>
      </c>
      <c r="AV224" s="4" t="e">
        <v>#DIV/0!</v>
      </c>
      <c r="AX224" s="1" t="e">
        <v>#DIV/0!</v>
      </c>
      <c r="AZ224" s="1" t="e">
        <v>#DIV/0!</v>
      </c>
    </row>
    <row r="225" spans="1:52" x14ac:dyDescent="0.25">
      <c r="A225" s="1" t="s">
        <v>31</v>
      </c>
      <c r="AT225" s="10">
        <v>0</v>
      </c>
      <c r="AU225" s="10">
        <v>0</v>
      </c>
      <c r="AV225" s="4" t="e">
        <v>#DIV/0!</v>
      </c>
      <c r="AX225" s="1" t="e">
        <v>#DIV/0!</v>
      </c>
      <c r="AZ225" s="1" t="e">
        <v>#DIV/0!</v>
      </c>
    </row>
    <row r="226" spans="1:52" x14ac:dyDescent="0.25">
      <c r="A226" s="1" t="s">
        <v>43876</v>
      </c>
      <c r="AT226" s="10">
        <v>0</v>
      </c>
      <c r="AU226" s="10">
        <v>0</v>
      </c>
      <c r="AV226" s="4" t="e">
        <v>#DIV/0!</v>
      </c>
      <c r="AX226" s="1" t="e">
        <v>#DIV/0!</v>
      </c>
      <c r="AZ226" s="1" t="e">
        <v>#DIV/0!</v>
      </c>
    </row>
    <row r="227" spans="1:52" x14ac:dyDescent="0.25">
      <c r="A227" s="1" t="s">
        <v>43877</v>
      </c>
      <c r="AT227" s="10">
        <v>0</v>
      </c>
      <c r="AU227" s="10">
        <v>0</v>
      </c>
      <c r="AV227" s="4" t="e">
        <v>#DIV/0!</v>
      </c>
      <c r="AX227" s="1" t="e">
        <v>#DIV/0!</v>
      </c>
      <c r="AZ227" s="1" t="e">
        <v>#DIV/0!</v>
      </c>
    </row>
    <row r="228" spans="1:52" x14ac:dyDescent="0.25">
      <c r="A228" s="1" t="s">
        <v>43878</v>
      </c>
      <c r="AT228" s="10">
        <v>0</v>
      </c>
      <c r="AU228" s="10">
        <v>0</v>
      </c>
      <c r="AV228" s="4" t="e">
        <v>#DIV/0!</v>
      </c>
      <c r="AX228" s="1" t="e">
        <v>#DIV/0!</v>
      </c>
      <c r="AZ228" s="1" t="e">
        <v>#DIV/0!</v>
      </c>
    </row>
    <row r="229" spans="1:52" x14ac:dyDescent="0.25">
      <c r="A229" s="1" t="s">
        <v>43879</v>
      </c>
      <c r="AT229" s="10">
        <v>0</v>
      </c>
      <c r="AU229" s="10">
        <v>0</v>
      </c>
      <c r="AV229" s="4" t="e">
        <v>#DIV/0!</v>
      </c>
      <c r="AX229" s="1" t="e">
        <v>#DIV/0!</v>
      </c>
      <c r="AZ229" s="1" t="e">
        <v>#DIV/0!</v>
      </c>
    </row>
    <row r="230" spans="1:52" x14ac:dyDescent="0.25">
      <c r="A230" s="1" t="s">
        <v>43880</v>
      </c>
      <c r="AT230" s="10">
        <v>0</v>
      </c>
      <c r="AU230" s="10">
        <v>0</v>
      </c>
      <c r="AV230" s="4" t="e">
        <v>#DIV/0!</v>
      </c>
      <c r="AX230" s="1" t="e">
        <v>#DIV/0!</v>
      </c>
      <c r="AZ230" s="1" t="e">
        <v>#DIV/0!</v>
      </c>
    </row>
    <row r="231" spans="1:52" x14ac:dyDescent="0.25">
      <c r="A231" s="1" t="s">
        <v>43881</v>
      </c>
      <c r="AT231" s="10">
        <v>0</v>
      </c>
      <c r="AU231" s="10">
        <v>0</v>
      </c>
      <c r="AV231" s="4" t="e">
        <v>#DIV/0!</v>
      </c>
      <c r="AX231" s="1" t="e">
        <v>#DIV/0!</v>
      </c>
      <c r="AZ231" s="1" t="e">
        <v>#DIV/0!</v>
      </c>
    </row>
    <row r="232" spans="1:52" x14ac:dyDescent="0.25">
      <c r="A232" s="1" t="s">
        <v>43882</v>
      </c>
      <c r="AT232" s="10">
        <v>0</v>
      </c>
      <c r="AU232" s="10">
        <v>0</v>
      </c>
      <c r="AV232" s="4" t="e">
        <v>#DIV/0!</v>
      </c>
      <c r="AX232" s="1" t="e">
        <v>#DIV/0!</v>
      </c>
      <c r="AZ232" s="1" t="e">
        <v>#DIV/0!</v>
      </c>
    </row>
    <row r="233" spans="1:52" x14ac:dyDescent="0.25">
      <c r="A233" s="1" t="s">
        <v>43883</v>
      </c>
      <c r="AT233" s="10">
        <v>0</v>
      </c>
      <c r="AU233" s="10">
        <v>0</v>
      </c>
      <c r="AV233" s="4" t="e">
        <v>#DIV/0!</v>
      </c>
      <c r="AX233" s="1" t="e">
        <v>#DIV/0!</v>
      </c>
      <c r="AZ233" s="1" t="e">
        <v>#DIV/0!</v>
      </c>
    </row>
    <row r="234" spans="1:52" x14ac:dyDescent="0.25">
      <c r="AT234" s="10">
        <v>0</v>
      </c>
      <c r="AU234" s="10">
        <v>0</v>
      </c>
      <c r="AV234" s="4" t="e">
        <v>#DIV/0!</v>
      </c>
      <c r="AX234" s="1" t="e">
        <v>#DIV/0!</v>
      </c>
      <c r="AZ234" s="1" t="e">
        <v>#DIV/0!</v>
      </c>
    </row>
    <row r="235" spans="1:52" x14ac:dyDescent="0.25">
      <c r="A235" s="1" t="s">
        <v>40</v>
      </c>
      <c r="AT235" s="10">
        <v>0</v>
      </c>
      <c r="AU235" s="10">
        <v>0</v>
      </c>
      <c r="AV235" s="4" t="e">
        <v>#DIV/0!</v>
      </c>
      <c r="AX235" s="1" t="e">
        <v>#DIV/0!</v>
      </c>
      <c r="AZ235" s="1" t="e">
        <v>#DIV/0!</v>
      </c>
    </row>
    <row r="236" spans="1:52" x14ac:dyDescent="0.25">
      <c r="A236" s="1" t="s">
        <v>43884</v>
      </c>
      <c r="AT236" s="10">
        <v>0</v>
      </c>
      <c r="AU236" s="10">
        <v>0</v>
      </c>
      <c r="AV236" s="4" t="e">
        <v>#DIV/0!</v>
      </c>
      <c r="AX236" s="1" t="e">
        <v>#DIV/0!</v>
      </c>
      <c r="AZ236" s="1" t="e">
        <v>#DIV/0!</v>
      </c>
    </row>
    <row r="237" spans="1:52" x14ac:dyDescent="0.25">
      <c r="A237" s="1" t="s">
        <v>43885</v>
      </c>
      <c r="AT237" s="10">
        <v>0</v>
      </c>
      <c r="AU237" s="10">
        <v>0</v>
      </c>
      <c r="AV237" s="4" t="e">
        <v>#DIV/0!</v>
      </c>
      <c r="AX237" s="1" t="e">
        <v>#DIV/0!</v>
      </c>
      <c r="AZ237" s="1" t="e">
        <v>#DIV/0!</v>
      </c>
    </row>
    <row r="238" spans="1:52" x14ac:dyDescent="0.25">
      <c r="A238" s="1" t="s">
        <v>43886</v>
      </c>
      <c r="AT238" s="10">
        <v>0</v>
      </c>
      <c r="AU238" s="10">
        <v>0</v>
      </c>
      <c r="AV238" s="4" t="e">
        <v>#DIV/0!</v>
      </c>
      <c r="AX238" s="1" t="e">
        <v>#DIV/0!</v>
      </c>
      <c r="AZ238" s="1" t="e">
        <v>#DIV/0!</v>
      </c>
    </row>
    <row r="239" spans="1:52" x14ac:dyDescent="0.25">
      <c r="A239" s="1" t="s">
        <v>43887</v>
      </c>
      <c r="AT239" s="10">
        <v>0</v>
      </c>
      <c r="AU239" s="10">
        <v>0</v>
      </c>
      <c r="AV239" s="4" t="e">
        <v>#DIV/0!</v>
      </c>
      <c r="AX239" s="1" t="e">
        <v>#DIV/0!</v>
      </c>
      <c r="AZ239" s="1" t="e">
        <v>#DIV/0!</v>
      </c>
    </row>
    <row r="240" spans="1:52" x14ac:dyDescent="0.25">
      <c r="AT240" s="10">
        <v>0</v>
      </c>
      <c r="AU240" s="10">
        <v>0</v>
      </c>
      <c r="AV240" s="4" t="e">
        <v>#DIV/0!</v>
      </c>
      <c r="AX240" s="1" t="e">
        <v>#DIV/0!</v>
      </c>
      <c r="AZ240" s="1" t="e">
        <v>#DIV/0!</v>
      </c>
    </row>
    <row r="241" spans="1:52" x14ac:dyDescent="0.25">
      <c r="A241" s="1" t="s">
        <v>10</v>
      </c>
      <c r="AT241" s="10">
        <v>0</v>
      </c>
      <c r="AU241" s="10">
        <v>0</v>
      </c>
      <c r="AV241" s="4" t="e">
        <v>#DIV/0!</v>
      </c>
      <c r="AX241" s="1" t="e">
        <v>#DIV/0!</v>
      </c>
      <c r="AZ241" s="1" t="e">
        <v>#DIV/0!</v>
      </c>
    </row>
    <row r="242" spans="1:52" x14ac:dyDescent="0.25">
      <c r="A242" s="1" t="s">
        <v>43888</v>
      </c>
      <c r="AT242" s="10">
        <v>0</v>
      </c>
      <c r="AU242" s="10">
        <v>0</v>
      </c>
      <c r="AV242" s="4" t="e">
        <v>#DIV/0!</v>
      </c>
      <c r="AX242" s="1" t="e">
        <v>#DIV/0!</v>
      </c>
      <c r="AZ242" s="1" t="e">
        <v>#DIV/0!</v>
      </c>
    </row>
    <row r="243" spans="1:52" x14ac:dyDescent="0.25">
      <c r="A243" s="1" t="s">
        <v>43889</v>
      </c>
      <c r="AT243" s="10">
        <v>0</v>
      </c>
      <c r="AU243" s="10">
        <v>0</v>
      </c>
      <c r="AV243" s="4" t="e">
        <v>#DIV/0!</v>
      </c>
      <c r="AX243" s="1" t="e">
        <v>#DIV/0!</v>
      </c>
      <c r="AZ243" s="1" t="e">
        <v>#DIV/0!</v>
      </c>
    </row>
    <row r="244" spans="1:52" x14ac:dyDescent="0.25">
      <c r="A244" s="1" t="s">
        <v>43890</v>
      </c>
      <c r="AT244" s="10">
        <v>0</v>
      </c>
      <c r="AU244" s="10">
        <v>0</v>
      </c>
      <c r="AV244" s="4" t="e">
        <v>#DIV/0!</v>
      </c>
      <c r="AX244" s="1" t="e">
        <v>#DIV/0!</v>
      </c>
      <c r="AZ244" s="1" t="e">
        <v>#DIV/0!</v>
      </c>
    </row>
    <row r="245" spans="1:52" x14ac:dyDescent="0.25">
      <c r="A245" s="1" t="s">
        <v>43891</v>
      </c>
      <c r="AT245" s="10">
        <v>0</v>
      </c>
      <c r="AU245" s="10">
        <v>0</v>
      </c>
      <c r="AV245" s="4" t="e">
        <v>#DIV/0!</v>
      </c>
      <c r="AX245" s="1" t="e">
        <v>#DIV/0!</v>
      </c>
      <c r="AZ245" s="1" t="e">
        <v>#DIV/0!</v>
      </c>
    </row>
    <row r="246" spans="1:52" x14ac:dyDescent="0.25">
      <c r="A246" s="1" t="s">
        <v>43892</v>
      </c>
      <c r="AT246" s="10">
        <v>0</v>
      </c>
      <c r="AU246" s="10">
        <v>0</v>
      </c>
      <c r="AV246" s="4" t="e">
        <v>#DIV/0!</v>
      </c>
      <c r="AX246" s="1" t="e">
        <v>#DIV/0!</v>
      </c>
      <c r="AZ246" s="1" t="e">
        <v>#DIV/0!</v>
      </c>
    </row>
    <row r="247" spans="1:52" x14ac:dyDescent="0.25">
      <c r="A247" s="1" t="s">
        <v>43893</v>
      </c>
      <c r="AT247" s="10">
        <v>0</v>
      </c>
      <c r="AU247" s="10">
        <v>0</v>
      </c>
      <c r="AV247" s="4" t="e">
        <v>#DIV/0!</v>
      </c>
      <c r="AX247" s="1" t="e">
        <v>#DIV/0!</v>
      </c>
      <c r="AZ247" s="1" t="e">
        <v>#DIV/0!</v>
      </c>
    </row>
    <row r="248" spans="1:52" x14ac:dyDescent="0.25">
      <c r="A248" s="1" t="s">
        <v>43894</v>
      </c>
      <c r="AT248" s="10">
        <v>0</v>
      </c>
      <c r="AU248" s="10">
        <v>0</v>
      </c>
      <c r="AV248" s="4" t="e">
        <v>#DIV/0!</v>
      </c>
      <c r="AX248" s="1" t="e">
        <v>#DIV/0!</v>
      </c>
      <c r="AZ248" s="1" t="e">
        <v>#DIV/0!</v>
      </c>
    </row>
    <row r="249" spans="1:52" x14ac:dyDescent="0.25">
      <c r="A249" s="1" t="s">
        <v>43895</v>
      </c>
      <c r="AT249" s="10">
        <v>0</v>
      </c>
      <c r="AU249" s="10">
        <v>0</v>
      </c>
      <c r="AV249" s="4" t="e">
        <v>#DIV/0!</v>
      </c>
      <c r="AX249" s="1" t="e">
        <v>#DIV/0!</v>
      </c>
      <c r="AZ249" s="1" t="e">
        <v>#DIV/0!</v>
      </c>
    </row>
    <row r="250" spans="1:52" x14ac:dyDescent="0.25">
      <c r="A250" s="1" t="s">
        <v>43896</v>
      </c>
      <c r="AT250" s="10">
        <v>0</v>
      </c>
      <c r="AU250" s="10">
        <v>0</v>
      </c>
      <c r="AV250" s="4" t="e">
        <v>#DIV/0!</v>
      </c>
      <c r="AX250" s="1" t="e">
        <v>#DIV/0!</v>
      </c>
      <c r="AZ250" s="1" t="e">
        <v>#DIV/0!</v>
      </c>
    </row>
    <row r="251" spans="1:52" x14ac:dyDescent="0.25">
      <c r="A251" s="1" t="s">
        <v>43897</v>
      </c>
      <c r="AT251" s="10">
        <v>0</v>
      </c>
      <c r="AU251" s="10">
        <v>0</v>
      </c>
      <c r="AV251" s="4" t="e">
        <v>#DIV/0!</v>
      </c>
      <c r="AX251" s="1" t="e">
        <v>#DIV/0!</v>
      </c>
      <c r="AZ251" s="1" t="e">
        <v>#DIV/0!</v>
      </c>
    </row>
    <row r="252" spans="1:52" x14ac:dyDescent="0.25">
      <c r="AT252" s="10">
        <v>0</v>
      </c>
      <c r="AU252" s="10">
        <v>0</v>
      </c>
      <c r="AV252" s="4" t="e">
        <v>#DIV/0!</v>
      </c>
      <c r="AX252" s="1" t="e">
        <v>#DIV/0!</v>
      </c>
      <c r="AZ252" s="1" t="e">
        <v>#DIV/0!</v>
      </c>
    </row>
    <row r="253" spans="1:52" x14ac:dyDescent="0.25">
      <c r="A253" s="1" t="s">
        <v>32</v>
      </c>
      <c r="AT253" s="10">
        <v>0</v>
      </c>
      <c r="AU253" s="10">
        <v>0</v>
      </c>
      <c r="AV253" s="4" t="e">
        <v>#DIV/0!</v>
      </c>
      <c r="AX253" s="1" t="e">
        <v>#DIV/0!</v>
      </c>
      <c r="AZ253" s="1" t="e">
        <v>#DIV/0!</v>
      </c>
    </row>
    <row r="254" spans="1:52" x14ac:dyDescent="0.25">
      <c r="A254" s="1" t="s">
        <v>43898</v>
      </c>
      <c r="AT254" s="10">
        <v>0</v>
      </c>
      <c r="AU254" s="10">
        <v>0</v>
      </c>
      <c r="AV254" s="4" t="e">
        <v>#DIV/0!</v>
      </c>
      <c r="AX254" s="1" t="e">
        <v>#DIV/0!</v>
      </c>
      <c r="AZ254" s="1" t="e">
        <v>#DIV/0!</v>
      </c>
    </row>
    <row r="255" spans="1:52" x14ac:dyDescent="0.25">
      <c r="A255" s="1" t="s">
        <v>43899</v>
      </c>
      <c r="AT255" s="10">
        <v>0</v>
      </c>
      <c r="AU255" s="10">
        <v>0</v>
      </c>
      <c r="AV255" s="4" t="e">
        <v>#DIV/0!</v>
      </c>
      <c r="AX255" s="1" t="e">
        <v>#DIV/0!</v>
      </c>
      <c r="AZ255" s="1" t="e">
        <v>#DIV/0!</v>
      </c>
    </row>
    <row r="256" spans="1:52" x14ac:dyDescent="0.25">
      <c r="A256" s="1" t="s">
        <v>43900</v>
      </c>
      <c r="AT256" s="10">
        <v>0</v>
      </c>
      <c r="AU256" s="10">
        <v>0</v>
      </c>
      <c r="AV256" s="4" t="e">
        <v>#DIV/0!</v>
      </c>
      <c r="AX256" s="1" t="e">
        <v>#DIV/0!</v>
      </c>
      <c r="AZ256" s="1" t="e">
        <v>#DIV/0!</v>
      </c>
    </row>
    <row r="257" spans="1:52" x14ac:dyDescent="0.25">
      <c r="A257" s="1" t="s">
        <v>43901</v>
      </c>
      <c r="AT257" s="10">
        <v>0</v>
      </c>
      <c r="AU257" s="10">
        <v>0</v>
      </c>
      <c r="AV257" s="4" t="e">
        <v>#DIV/0!</v>
      </c>
      <c r="AX257" s="1" t="e">
        <v>#DIV/0!</v>
      </c>
      <c r="AZ257" s="1" t="e">
        <v>#DIV/0!</v>
      </c>
    </row>
    <row r="258" spans="1:52" x14ac:dyDescent="0.25">
      <c r="AT258" s="10">
        <v>0</v>
      </c>
      <c r="AU258" s="10">
        <v>0</v>
      </c>
      <c r="AV258" s="4" t="e">
        <v>#DIV/0!</v>
      </c>
      <c r="AX258" s="1" t="e">
        <v>#DIV/0!</v>
      </c>
      <c r="AZ258" s="1" t="e">
        <v>#DIV/0!</v>
      </c>
    </row>
    <row r="259" spans="1:52" x14ac:dyDescent="0.25">
      <c r="A259" s="1" t="s">
        <v>33</v>
      </c>
      <c r="AT259" s="10">
        <v>0</v>
      </c>
      <c r="AU259" s="10">
        <v>0</v>
      </c>
      <c r="AV259" s="4" t="e">
        <v>#DIV/0!</v>
      </c>
      <c r="AX259" s="1" t="e">
        <v>#DIV/0!</v>
      </c>
      <c r="AZ259" s="1" t="e">
        <v>#DIV/0!</v>
      </c>
    </row>
    <row r="260" spans="1:52" x14ac:dyDescent="0.25">
      <c r="A260" s="1" t="s">
        <v>43902</v>
      </c>
      <c r="AT260" s="10">
        <v>0</v>
      </c>
      <c r="AU260" s="10">
        <v>0</v>
      </c>
      <c r="AV260" s="4" t="e">
        <v>#DIV/0!</v>
      </c>
      <c r="AX260" s="1" t="e">
        <v>#DIV/0!</v>
      </c>
      <c r="AZ260" s="1" t="e">
        <v>#DIV/0!</v>
      </c>
    </row>
    <row r="261" spans="1:52" x14ac:dyDescent="0.25">
      <c r="A261" s="1" t="s">
        <v>43903</v>
      </c>
      <c r="AT261" s="10">
        <v>0</v>
      </c>
      <c r="AU261" s="10">
        <v>0</v>
      </c>
      <c r="AV261" s="4" t="e">
        <v>#DIV/0!</v>
      </c>
      <c r="AX261" s="1" t="e">
        <v>#DIV/0!</v>
      </c>
      <c r="AZ261" s="1" t="e">
        <v>#DIV/0!</v>
      </c>
    </row>
    <row r="262" spans="1:52" x14ac:dyDescent="0.25">
      <c r="A262" s="1" t="s">
        <v>43904</v>
      </c>
      <c r="AT262" s="10">
        <v>0</v>
      </c>
      <c r="AU262" s="10">
        <v>0</v>
      </c>
      <c r="AV262" s="4" t="e">
        <v>#DIV/0!</v>
      </c>
      <c r="AX262" s="1" t="e">
        <v>#DIV/0!</v>
      </c>
      <c r="AZ262" s="1" t="e">
        <v>#DIV/0!</v>
      </c>
    </row>
    <row r="263" spans="1:52" x14ac:dyDescent="0.25">
      <c r="A263" s="1" t="s">
        <v>43905</v>
      </c>
      <c r="AT263" s="10">
        <v>0</v>
      </c>
      <c r="AU263" s="10">
        <v>0</v>
      </c>
      <c r="AV263" s="4" t="e">
        <v>#DIV/0!</v>
      </c>
      <c r="AX263" s="1" t="e">
        <v>#DIV/0!</v>
      </c>
      <c r="AZ263" s="1" t="e">
        <v>#DIV/0!</v>
      </c>
    </row>
    <row r="264" spans="1:52" x14ac:dyDescent="0.25">
      <c r="AT264" s="10">
        <v>0</v>
      </c>
      <c r="AU264" s="10">
        <v>0</v>
      </c>
      <c r="AV264" s="4" t="e">
        <v>#DIV/0!</v>
      </c>
      <c r="AX264" s="1" t="e">
        <v>#DIV/0!</v>
      </c>
      <c r="AZ264" s="1" t="e">
        <v>#DIV/0!</v>
      </c>
    </row>
    <row r="265" spans="1:52" x14ac:dyDescent="0.25">
      <c r="A265" s="1" t="s">
        <v>11</v>
      </c>
      <c r="AT265" s="10">
        <v>0</v>
      </c>
      <c r="AU265" s="10">
        <v>0</v>
      </c>
      <c r="AV265" s="4" t="e">
        <v>#DIV/0!</v>
      </c>
      <c r="AX265" s="1" t="e">
        <v>#DIV/0!</v>
      </c>
      <c r="AZ265" s="1" t="e">
        <v>#DIV/0!</v>
      </c>
    </row>
    <row r="266" spans="1:52" x14ac:dyDescent="0.25">
      <c r="A266" s="1" t="s">
        <v>43906</v>
      </c>
      <c r="AT266" s="10">
        <v>0</v>
      </c>
      <c r="AU266" s="10">
        <v>0</v>
      </c>
      <c r="AV266" s="4" t="e">
        <v>#DIV/0!</v>
      </c>
      <c r="AX266" s="1" t="e">
        <v>#DIV/0!</v>
      </c>
      <c r="AZ266" s="1" t="e">
        <v>#DIV/0!</v>
      </c>
    </row>
    <row r="267" spans="1:52" x14ac:dyDescent="0.25">
      <c r="A267" s="1" t="s">
        <v>43907</v>
      </c>
      <c r="AT267" s="10">
        <v>0</v>
      </c>
      <c r="AU267" s="10">
        <v>0</v>
      </c>
      <c r="AV267" s="4" t="e">
        <v>#DIV/0!</v>
      </c>
      <c r="AX267" s="1" t="e">
        <v>#DIV/0!</v>
      </c>
      <c r="AZ267" s="1" t="e">
        <v>#DIV/0!</v>
      </c>
    </row>
    <row r="268" spans="1:52" x14ac:dyDescent="0.25">
      <c r="A268" s="1" t="s">
        <v>43908</v>
      </c>
      <c r="AT268" s="10">
        <v>0</v>
      </c>
      <c r="AU268" s="10">
        <v>0</v>
      </c>
      <c r="AV268" s="4" t="e">
        <v>#DIV/0!</v>
      </c>
      <c r="AX268" s="1" t="e">
        <v>#DIV/0!</v>
      </c>
      <c r="AZ268" s="1" t="e">
        <v>#DIV/0!</v>
      </c>
    </row>
    <row r="269" spans="1:52" x14ac:dyDescent="0.25">
      <c r="A269" s="1" t="s">
        <v>43909</v>
      </c>
      <c r="AT269" s="10">
        <v>0</v>
      </c>
      <c r="AU269" s="10">
        <v>0</v>
      </c>
      <c r="AV269" s="4" t="e">
        <v>#DIV/0!</v>
      </c>
      <c r="AX269" s="1" t="e">
        <v>#DIV/0!</v>
      </c>
      <c r="AZ269" s="1" t="e">
        <v>#DIV/0!</v>
      </c>
    </row>
    <row r="270" spans="1:52" x14ac:dyDescent="0.25">
      <c r="AT270" s="10">
        <v>0</v>
      </c>
      <c r="AU270" s="10">
        <v>0</v>
      </c>
      <c r="AV270" s="4" t="e">
        <v>#DIV/0!</v>
      </c>
      <c r="AX270" s="1" t="e">
        <v>#DIV/0!</v>
      </c>
      <c r="AZ270" s="1" t="e">
        <v>#DIV/0!</v>
      </c>
    </row>
    <row r="271" spans="1:52" x14ac:dyDescent="0.25">
      <c r="A271" s="1" t="s">
        <v>12</v>
      </c>
      <c r="AT271" s="10">
        <v>0</v>
      </c>
      <c r="AU271" s="10">
        <v>0</v>
      </c>
      <c r="AV271" s="4" t="e">
        <v>#DIV/0!</v>
      </c>
      <c r="AX271" s="1" t="e">
        <v>#DIV/0!</v>
      </c>
      <c r="AZ271" s="1" t="e">
        <v>#DIV/0!</v>
      </c>
    </row>
    <row r="272" spans="1:52" x14ac:dyDescent="0.25">
      <c r="A272" s="1" t="s">
        <v>43910</v>
      </c>
      <c r="AT272" s="10">
        <v>0</v>
      </c>
      <c r="AU272" s="10">
        <v>0</v>
      </c>
      <c r="AV272" s="4" t="e">
        <v>#DIV/0!</v>
      </c>
      <c r="AX272" s="1" t="e">
        <v>#DIV/0!</v>
      </c>
      <c r="AZ272" s="1" t="e">
        <v>#DIV/0!</v>
      </c>
    </row>
    <row r="273" spans="1:52" x14ac:dyDescent="0.25">
      <c r="A273" s="1" t="s">
        <v>43911</v>
      </c>
      <c r="AT273" s="10">
        <v>0</v>
      </c>
      <c r="AU273" s="10">
        <v>0</v>
      </c>
      <c r="AV273" s="4" t="e">
        <v>#DIV/0!</v>
      </c>
      <c r="AX273" s="1" t="e">
        <v>#DIV/0!</v>
      </c>
      <c r="AZ273" s="1" t="e">
        <v>#DIV/0!</v>
      </c>
    </row>
    <row r="274" spans="1:52" x14ac:dyDescent="0.25">
      <c r="A274" s="1" t="s">
        <v>43912</v>
      </c>
      <c r="AT274" s="10">
        <v>0</v>
      </c>
      <c r="AU274" s="10">
        <v>0</v>
      </c>
      <c r="AV274" s="4" t="e">
        <v>#DIV/0!</v>
      </c>
      <c r="AX274" s="1" t="e">
        <v>#DIV/0!</v>
      </c>
      <c r="AZ274" s="1" t="e">
        <v>#DIV/0!</v>
      </c>
    </row>
    <row r="275" spans="1:52" x14ac:dyDescent="0.25">
      <c r="A275" s="1" t="s">
        <v>43913</v>
      </c>
      <c r="AT275" s="10">
        <v>0</v>
      </c>
      <c r="AU275" s="10">
        <v>0</v>
      </c>
      <c r="AV275" s="4" t="e">
        <v>#DIV/0!</v>
      </c>
      <c r="AX275" s="1" t="e">
        <v>#DIV/0!</v>
      </c>
      <c r="AZ275" s="1" t="e">
        <v>#DIV/0!</v>
      </c>
    </row>
    <row r="276" spans="1:52" x14ac:dyDescent="0.25">
      <c r="AT276" s="10">
        <v>0</v>
      </c>
      <c r="AU276" s="10">
        <v>0</v>
      </c>
      <c r="AV276" s="4" t="e">
        <v>#DIV/0!</v>
      </c>
      <c r="AX276" s="1" t="e">
        <v>#DIV/0!</v>
      </c>
      <c r="AZ276" s="1" t="e">
        <v>#DIV/0!</v>
      </c>
    </row>
    <row r="277" spans="1:52" x14ac:dyDescent="0.25">
      <c r="A277" s="1" t="s">
        <v>34</v>
      </c>
      <c r="AT277" s="10">
        <v>0</v>
      </c>
      <c r="AU277" s="10">
        <v>0</v>
      </c>
      <c r="AV277" s="4" t="e">
        <v>#DIV/0!</v>
      </c>
      <c r="AX277" s="1" t="e">
        <v>#DIV/0!</v>
      </c>
      <c r="AZ277" s="1" t="e">
        <v>#DIV/0!</v>
      </c>
    </row>
    <row r="278" spans="1:52" x14ac:dyDescent="0.25">
      <c r="A278" s="1" t="s">
        <v>43914</v>
      </c>
      <c r="AT278" s="10">
        <v>0</v>
      </c>
      <c r="AU278" s="10">
        <v>0</v>
      </c>
      <c r="AV278" s="4" t="e">
        <v>#DIV/0!</v>
      </c>
      <c r="AX278" s="1" t="e">
        <v>#DIV/0!</v>
      </c>
      <c r="AZ278" s="1" t="e">
        <v>#DIV/0!</v>
      </c>
    </row>
    <row r="279" spans="1:52" x14ac:dyDescent="0.25">
      <c r="A279" s="1" t="s">
        <v>43915</v>
      </c>
      <c r="AT279" s="10">
        <v>0</v>
      </c>
      <c r="AU279" s="10">
        <v>0</v>
      </c>
      <c r="AV279" s="4" t="e">
        <v>#DIV/0!</v>
      </c>
      <c r="AX279" s="1" t="e">
        <v>#DIV/0!</v>
      </c>
      <c r="AZ279" s="1" t="e">
        <v>#DIV/0!</v>
      </c>
    </row>
    <row r="280" spans="1:52" x14ac:dyDescent="0.25">
      <c r="A280" s="1" t="s">
        <v>43916</v>
      </c>
      <c r="AT280" s="10">
        <v>0</v>
      </c>
      <c r="AU280" s="10">
        <v>0</v>
      </c>
      <c r="AV280" s="4" t="e">
        <v>#DIV/0!</v>
      </c>
      <c r="AX280" s="1" t="e">
        <v>#DIV/0!</v>
      </c>
      <c r="AZ280" s="1" t="e">
        <v>#DIV/0!</v>
      </c>
    </row>
    <row r="281" spans="1:52" x14ac:dyDescent="0.25">
      <c r="A281" s="1" t="s">
        <v>43917</v>
      </c>
      <c r="AT281" s="10">
        <v>0</v>
      </c>
      <c r="AU281" s="10">
        <v>0</v>
      </c>
      <c r="AV281" s="4" t="e">
        <v>#DIV/0!</v>
      </c>
      <c r="AX281" s="1" t="e">
        <v>#DIV/0!</v>
      </c>
      <c r="AZ281" s="1" t="e">
        <v>#DIV/0!</v>
      </c>
    </row>
    <row r="282" spans="1:52" x14ac:dyDescent="0.25">
      <c r="AT282" s="10">
        <v>0</v>
      </c>
      <c r="AU282" s="10">
        <v>0</v>
      </c>
      <c r="AV282" s="4" t="e">
        <v>#DIV/0!</v>
      </c>
      <c r="AX282" s="1" t="e">
        <v>#DIV/0!</v>
      </c>
      <c r="AZ282" s="1" t="e">
        <v>#DIV/0!</v>
      </c>
    </row>
    <row r="283" spans="1:52" x14ac:dyDescent="0.25">
      <c r="A283" s="1" t="s">
        <v>13</v>
      </c>
      <c r="AT283" s="10">
        <v>0</v>
      </c>
      <c r="AU283" s="10">
        <v>0</v>
      </c>
      <c r="AV283" s="4" t="e">
        <v>#DIV/0!</v>
      </c>
      <c r="AX283" s="1" t="e">
        <v>#DIV/0!</v>
      </c>
      <c r="AZ283" s="1" t="e">
        <v>#DIV/0!</v>
      </c>
    </row>
    <row r="284" spans="1:52" x14ac:dyDescent="0.25">
      <c r="A284" s="1" t="s">
        <v>43918</v>
      </c>
      <c r="AT284" s="10">
        <v>0</v>
      </c>
      <c r="AU284" s="10">
        <v>0</v>
      </c>
      <c r="AV284" s="4" t="e">
        <v>#DIV/0!</v>
      </c>
      <c r="AX284" s="1" t="e">
        <v>#DIV/0!</v>
      </c>
      <c r="AZ284" s="1" t="e">
        <v>#DIV/0!</v>
      </c>
    </row>
    <row r="285" spans="1:52" x14ac:dyDescent="0.25">
      <c r="A285" s="1" t="s">
        <v>43919</v>
      </c>
      <c r="AT285" s="10">
        <v>0</v>
      </c>
      <c r="AU285" s="10">
        <v>0</v>
      </c>
      <c r="AV285" s="4" t="e">
        <v>#DIV/0!</v>
      </c>
      <c r="AX285" s="1" t="e">
        <v>#DIV/0!</v>
      </c>
      <c r="AZ285" s="1" t="e">
        <v>#DIV/0!</v>
      </c>
    </row>
    <row r="286" spans="1:52" x14ac:dyDescent="0.25">
      <c r="A286" s="1" t="s">
        <v>43920</v>
      </c>
      <c r="AT286" s="10">
        <v>0</v>
      </c>
      <c r="AU286" s="10">
        <v>0</v>
      </c>
      <c r="AV286" s="4" t="e">
        <v>#DIV/0!</v>
      </c>
      <c r="AX286" s="1" t="e">
        <v>#DIV/0!</v>
      </c>
      <c r="AZ286" s="1" t="e">
        <v>#DIV/0!</v>
      </c>
    </row>
    <row r="287" spans="1:52" x14ac:dyDescent="0.25">
      <c r="A287" s="1" t="s">
        <v>43921</v>
      </c>
      <c r="AT287" s="10">
        <v>0</v>
      </c>
      <c r="AU287" s="10">
        <v>0</v>
      </c>
      <c r="AV287" s="4" t="e">
        <v>#DIV/0!</v>
      </c>
      <c r="AX287" s="1" t="e">
        <v>#DIV/0!</v>
      </c>
      <c r="AZ287" s="1" t="e">
        <v>#DIV/0!</v>
      </c>
    </row>
    <row r="288" spans="1:52" x14ac:dyDescent="0.25">
      <c r="A288" s="1" t="s">
        <v>43922</v>
      </c>
      <c r="AT288" s="10">
        <v>0</v>
      </c>
      <c r="AU288" s="10">
        <v>0</v>
      </c>
      <c r="AV288" s="4" t="e">
        <v>#DIV/0!</v>
      </c>
      <c r="AX288" s="1" t="e">
        <v>#DIV/0!</v>
      </c>
      <c r="AZ288" s="1" t="e">
        <v>#DIV/0!</v>
      </c>
    </row>
    <row r="289" spans="1:52" x14ac:dyDescent="0.25">
      <c r="A289" s="1" t="s">
        <v>43923</v>
      </c>
      <c r="AT289" s="10">
        <v>0</v>
      </c>
      <c r="AU289" s="10">
        <v>0</v>
      </c>
      <c r="AV289" s="4" t="e">
        <v>#DIV/0!</v>
      </c>
      <c r="AX289" s="1" t="e">
        <v>#DIV/0!</v>
      </c>
      <c r="AZ289" s="1" t="e">
        <v>#DIV/0!</v>
      </c>
    </row>
    <row r="290" spans="1:52" x14ac:dyDescent="0.25">
      <c r="A290" s="1" t="s">
        <v>43924</v>
      </c>
      <c r="AT290" s="10">
        <v>0</v>
      </c>
      <c r="AU290" s="10">
        <v>0</v>
      </c>
      <c r="AV290" s="4" t="e">
        <v>#DIV/0!</v>
      </c>
      <c r="AX290" s="1" t="e">
        <v>#DIV/0!</v>
      </c>
      <c r="AZ290" s="1" t="e">
        <v>#DIV/0!</v>
      </c>
    </row>
    <row r="291" spans="1:52" x14ac:dyDescent="0.25">
      <c r="A291" s="1" t="s">
        <v>43925</v>
      </c>
      <c r="AT291" s="10">
        <v>0</v>
      </c>
      <c r="AU291" s="10">
        <v>0</v>
      </c>
      <c r="AV291" s="4" t="e">
        <v>#DIV/0!</v>
      </c>
      <c r="AX291" s="1" t="e">
        <v>#DIV/0!</v>
      </c>
      <c r="AZ291" s="1" t="e">
        <v>#DIV/0!</v>
      </c>
    </row>
    <row r="292" spans="1:52" x14ac:dyDescent="0.25">
      <c r="A292" s="1" t="s">
        <v>43926</v>
      </c>
      <c r="AT292" s="10">
        <v>0</v>
      </c>
      <c r="AU292" s="10">
        <v>0</v>
      </c>
      <c r="AV292" s="4" t="e">
        <v>#DIV/0!</v>
      </c>
      <c r="AX292" s="1" t="e">
        <v>#DIV/0!</v>
      </c>
      <c r="AZ292" s="1" t="e">
        <v>#DIV/0!</v>
      </c>
    </row>
    <row r="293" spans="1:52" x14ac:dyDescent="0.25">
      <c r="A293" s="1" t="s">
        <v>43927</v>
      </c>
      <c r="AT293" s="10">
        <v>0</v>
      </c>
      <c r="AU293" s="10">
        <v>0</v>
      </c>
      <c r="AV293" s="4" t="e">
        <v>#DIV/0!</v>
      </c>
      <c r="AX293" s="1" t="e">
        <v>#DIV/0!</v>
      </c>
      <c r="AZ293" s="1" t="e">
        <v>#DIV/0!</v>
      </c>
    </row>
    <row r="294" spans="1:52" x14ac:dyDescent="0.25">
      <c r="A294" s="1" t="s">
        <v>43928</v>
      </c>
      <c r="AT294" s="10">
        <v>0</v>
      </c>
      <c r="AU294" s="10">
        <v>0</v>
      </c>
      <c r="AV294" s="4" t="e">
        <v>#DIV/0!</v>
      </c>
      <c r="AX294" s="1" t="e">
        <v>#DIV/0!</v>
      </c>
      <c r="AZ294" s="1" t="e">
        <v>#DIV/0!</v>
      </c>
    </row>
    <row r="295" spans="1:52" x14ac:dyDescent="0.25">
      <c r="A295" s="1" t="s">
        <v>43929</v>
      </c>
      <c r="AT295" s="10">
        <v>0</v>
      </c>
      <c r="AU295" s="10">
        <v>0</v>
      </c>
      <c r="AV295" s="4" t="e">
        <v>#DIV/0!</v>
      </c>
      <c r="AX295" s="1" t="e">
        <v>#DIV/0!</v>
      </c>
      <c r="AZ295" s="1" t="e">
        <v>#DIV/0!</v>
      </c>
    </row>
    <row r="296" spans="1:52" x14ac:dyDescent="0.25">
      <c r="AT296" s="10">
        <v>0</v>
      </c>
      <c r="AU296" s="10">
        <v>0</v>
      </c>
      <c r="AV296" s="4" t="e">
        <v>#DIV/0!</v>
      </c>
      <c r="AX296" s="1" t="e">
        <v>#DIV/0!</v>
      </c>
      <c r="AZ296" s="1" t="e">
        <v>#DIV/0!</v>
      </c>
    </row>
    <row r="297" spans="1:52" x14ac:dyDescent="0.25">
      <c r="A297" s="1" t="s">
        <v>35</v>
      </c>
      <c r="AT297" s="10">
        <v>0</v>
      </c>
      <c r="AU297" s="10">
        <v>0</v>
      </c>
      <c r="AV297" s="4" t="e">
        <v>#DIV/0!</v>
      </c>
      <c r="AX297" s="1" t="e">
        <v>#DIV/0!</v>
      </c>
      <c r="AZ297" s="1" t="e">
        <v>#DIV/0!</v>
      </c>
    </row>
    <row r="298" spans="1:52" x14ac:dyDescent="0.25">
      <c r="A298" s="1" t="s">
        <v>43930</v>
      </c>
      <c r="AT298" s="10">
        <v>0</v>
      </c>
      <c r="AU298" s="10">
        <v>0</v>
      </c>
      <c r="AV298" s="4" t="e">
        <v>#DIV/0!</v>
      </c>
      <c r="AX298" s="1" t="e">
        <v>#DIV/0!</v>
      </c>
      <c r="AZ298" s="1" t="e">
        <v>#DIV/0!</v>
      </c>
    </row>
    <row r="299" spans="1:52" x14ac:dyDescent="0.25">
      <c r="A299" s="1" t="s">
        <v>43931</v>
      </c>
      <c r="AT299" s="10">
        <v>0</v>
      </c>
      <c r="AU299" s="10">
        <v>0</v>
      </c>
      <c r="AV299" s="4" t="e">
        <v>#DIV/0!</v>
      </c>
      <c r="AX299" s="1" t="e">
        <v>#DIV/0!</v>
      </c>
      <c r="AZ299" s="1" t="e">
        <v>#DIV/0!</v>
      </c>
    </row>
    <row r="300" spans="1:52" x14ac:dyDescent="0.25">
      <c r="A300" s="1" t="s">
        <v>43932</v>
      </c>
      <c r="AT300" s="10">
        <v>0</v>
      </c>
      <c r="AU300" s="10">
        <v>0</v>
      </c>
      <c r="AV300" s="4" t="e">
        <v>#DIV/0!</v>
      </c>
      <c r="AX300" s="1" t="e">
        <v>#DIV/0!</v>
      </c>
      <c r="AZ300" s="1" t="e">
        <v>#DIV/0!</v>
      </c>
    </row>
    <row r="301" spans="1:52" x14ac:dyDescent="0.25">
      <c r="A301" s="1" t="s">
        <v>43933</v>
      </c>
      <c r="AT301" s="10">
        <v>0</v>
      </c>
      <c r="AU301" s="10">
        <v>0</v>
      </c>
      <c r="AV301" s="4" t="e">
        <v>#DIV/0!</v>
      </c>
      <c r="AX301" s="1" t="e">
        <v>#DIV/0!</v>
      </c>
      <c r="AZ301" s="1" t="e">
        <v>#DIV/0!</v>
      </c>
    </row>
    <row r="302" spans="1:52" x14ac:dyDescent="0.25">
      <c r="AT302" s="10">
        <v>0</v>
      </c>
      <c r="AU302" s="10">
        <v>0</v>
      </c>
      <c r="AV302" s="4" t="e">
        <v>#DIV/0!</v>
      </c>
      <c r="AX302" s="1" t="e">
        <v>#DIV/0!</v>
      </c>
      <c r="AZ302" s="1" t="e">
        <v>#DIV/0!</v>
      </c>
    </row>
    <row r="303" spans="1:52" x14ac:dyDescent="0.25">
      <c r="A303" s="1" t="s">
        <v>14</v>
      </c>
      <c r="AT303" s="10">
        <v>0</v>
      </c>
      <c r="AU303" s="10">
        <v>0</v>
      </c>
      <c r="AV303" s="4" t="e">
        <v>#DIV/0!</v>
      </c>
      <c r="AX303" s="1" t="e">
        <v>#DIV/0!</v>
      </c>
      <c r="AZ303" s="1" t="e">
        <v>#DIV/0!</v>
      </c>
    </row>
    <row r="304" spans="1:52" x14ac:dyDescent="0.25">
      <c r="A304" s="1" t="s">
        <v>43934</v>
      </c>
      <c r="AT304" s="10">
        <v>0</v>
      </c>
      <c r="AU304" s="10">
        <v>0</v>
      </c>
      <c r="AV304" s="4" t="e">
        <v>#DIV/0!</v>
      </c>
      <c r="AX304" s="1" t="e">
        <v>#DIV/0!</v>
      </c>
      <c r="AZ304" s="1" t="e">
        <v>#DIV/0!</v>
      </c>
    </row>
    <row r="305" spans="1:52" x14ac:dyDescent="0.25">
      <c r="A305" s="1" t="s">
        <v>43935</v>
      </c>
      <c r="AT305" s="10">
        <v>0</v>
      </c>
      <c r="AU305" s="10">
        <v>0</v>
      </c>
      <c r="AV305" s="4" t="e">
        <v>#DIV/0!</v>
      </c>
      <c r="AX305" s="1" t="e">
        <v>#DIV/0!</v>
      </c>
      <c r="AZ305" s="1" t="e">
        <v>#DIV/0!</v>
      </c>
    </row>
    <row r="306" spans="1:52" x14ac:dyDescent="0.25">
      <c r="A306" s="1" t="s">
        <v>43936</v>
      </c>
      <c r="AT306" s="10">
        <v>0</v>
      </c>
      <c r="AU306" s="10">
        <v>0</v>
      </c>
      <c r="AV306" s="4" t="e">
        <v>#DIV/0!</v>
      </c>
      <c r="AX306" s="1" t="e">
        <v>#DIV/0!</v>
      </c>
      <c r="AZ306" s="1" t="e">
        <v>#DIV/0!</v>
      </c>
    </row>
    <row r="307" spans="1:52" x14ac:dyDescent="0.25">
      <c r="A307" s="1" t="s">
        <v>43937</v>
      </c>
      <c r="AT307" s="10">
        <v>0</v>
      </c>
      <c r="AU307" s="10">
        <v>0</v>
      </c>
      <c r="AV307" s="4" t="e">
        <v>#DIV/0!</v>
      </c>
      <c r="AX307" s="1" t="e">
        <v>#DIV/0!</v>
      </c>
      <c r="AZ307" s="1" t="e">
        <v>#DIV/0!</v>
      </c>
    </row>
    <row r="308" spans="1:52" x14ac:dyDescent="0.25">
      <c r="AT308" s="10">
        <v>0</v>
      </c>
      <c r="AU308" s="10">
        <v>0</v>
      </c>
      <c r="AV308" s="4" t="e">
        <v>#DIV/0!</v>
      </c>
      <c r="AX308" s="1" t="e">
        <v>#DIV/0!</v>
      </c>
      <c r="AZ308" s="1" t="e">
        <v>#DIV/0!</v>
      </c>
    </row>
    <row r="309" spans="1:52" x14ac:dyDescent="0.25">
      <c r="A309" s="1" t="s">
        <v>36</v>
      </c>
      <c r="AT309" s="10">
        <v>0</v>
      </c>
      <c r="AU309" s="10">
        <v>0</v>
      </c>
      <c r="AV309" s="4" t="e">
        <v>#DIV/0!</v>
      </c>
      <c r="AX309" s="1" t="e">
        <v>#DIV/0!</v>
      </c>
      <c r="AZ309" s="1" t="e">
        <v>#DIV/0!</v>
      </c>
    </row>
    <row r="310" spans="1:52" x14ac:dyDescent="0.25">
      <c r="A310" s="1" t="s">
        <v>43938</v>
      </c>
      <c r="AT310" s="10">
        <v>0</v>
      </c>
      <c r="AU310" s="10">
        <v>0</v>
      </c>
      <c r="AV310" s="4" t="e">
        <v>#DIV/0!</v>
      </c>
      <c r="AX310" s="1" t="e">
        <v>#DIV/0!</v>
      </c>
      <c r="AZ310" s="1" t="e">
        <v>#DIV/0!</v>
      </c>
    </row>
    <row r="311" spans="1:52" x14ac:dyDescent="0.25">
      <c r="A311" s="1" t="s">
        <v>43939</v>
      </c>
      <c r="AT311" s="10">
        <v>0</v>
      </c>
      <c r="AU311" s="10">
        <v>0</v>
      </c>
      <c r="AV311" s="4" t="e">
        <v>#DIV/0!</v>
      </c>
      <c r="AX311" s="1" t="e">
        <v>#DIV/0!</v>
      </c>
      <c r="AZ311" s="1" t="e">
        <v>#DIV/0!</v>
      </c>
    </row>
    <row r="312" spans="1:52" x14ac:dyDescent="0.25">
      <c r="A312" s="1" t="s">
        <v>43940</v>
      </c>
      <c r="AT312" s="10">
        <v>0</v>
      </c>
      <c r="AU312" s="10">
        <v>0</v>
      </c>
      <c r="AV312" s="4" t="e">
        <v>#DIV/0!</v>
      </c>
      <c r="AX312" s="1" t="e">
        <v>#DIV/0!</v>
      </c>
      <c r="AZ312" s="1" t="e">
        <v>#DIV/0!</v>
      </c>
    </row>
    <row r="313" spans="1:52" x14ac:dyDescent="0.25">
      <c r="A313" s="1" t="s">
        <v>43941</v>
      </c>
      <c r="AT313" s="10">
        <v>0</v>
      </c>
      <c r="AU313" s="10">
        <v>0</v>
      </c>
      <c r="AV313" s="4" t="e">
        <v>#DIV/0!</v>
      </c>
      <c r="AX313" s="1" t="e">
        <v>#DIV/0!</v>
      </c>
      <c r="AZ313" s="1" t="e">
        <v>#DIV/0!</v>
      </c>
    </row>
    <row r="314" spans="1:52" x14ac:dyDescent="0.25">
      <c r="AT314" s="10">
        <v>0</v>
      </c>
      <c r="AU314" s="10">
        <v>0</v>
      </c>
      <c r="AV314" s="4" t="e">
        <v>#DIV/0!</v>
      </c>
      <c r="AX314" s="1" t="e">
        <v>#DIV/0!</v>
      </c>
      <c r="AZ314" s="1" t="e">
        <v>#DIV/0!</v>
      </c>
    </row>
    <row r="315" spans="1:52" x14ac:dyDescent="0.25">
      <c r="A315" s="1" t="s">
        <v>37</v>
      </c>
      <c r="AT315" s="10">
        <v>0</v>
      </c>
      <c r="AU315" s="10">
        <v>0</v>
      </c>
      <c r="AV315" s="4" t="e">
        <v>#DIV/0!</v>
      </c>
      <c r="AX315" s="1" t="e">
        <v>#DIV/0!</v>
      </c>
      <c r="AZ315" s="1" t="e">
        <v>#DIV/0!</v>
      </c>
    </row>
    <row r="316" spans="1:52" x14ac:dyDescent="0.25">
      <c r="A316" s="1" t="s">
        <v>43942</v>
      </c>
      <c r="AT316" s="10">
        <v>0</v>
      </c>
      <c r="AU316" s="10">
        <v>0</v>
      </c>
      <c r="AV316" s="4" t="e">
        <v>#DIV/0!</v>
      </c>
      <c r="AX316" s="1" t="e">
        <v>#DIV/0!</v>
      </c>
      <c r="AZ316" s="1" t="e">
        <v>#DIV/0!</v>
      </c>
    </row>
    <row r="317" spans="1:52" x14ac:dyDescent="0.25">
      <c r="A317" s="1" t="s">
        <v>43943</v>
      </c>
      <c r="AT317" s="10">
        <v>0</v>
      </c>
      <c r="AU317" s="10">
        <v>0</v>
      </c>
      <c r="AV317" s="4" t="e">
        <v>#DIV/0!</v>
      </c>
      <c r="AX317" s="1" t="e">
        <v>#DIV/0!</v>
      </c>
      <c r="AZ317" s="1" t="e">
        <v>#DIV/0!</v>
      </c>
    </row>
    <row r="318" spans="1:52" x14ac:dyDescent="0.25">
      <c r="A318" s="1" t="s">
        <v>43944</v>
      </c>
      <c r="AT318" s="10">
        <v>0</v>
      </c>
      <c r="AU318" s="10">
        <v>0</v>
      </c>
      <c r="AV318" s="4" t="e">
        <v>#DIV/0!</v>
      </c>
      <c r="AX318" s="1" t="e">
        <v>#DIV/0!</v>
      </c>
      <c r="AZ318" s="1" t="e">
        <v>#DIV/0!</v>
      </c>
    </row>
    <row r="319" spans="1:52" x14ac:dyDescent="0.25">
      <c r="A319" s="1" t="s">
        <v>43945</v>
      </c>
      <c r="AT319" s="10">
        <v>0</v>
      </c>
      <c r="AU319" s="10">
        <v>0</v>
      </c>
      <c r="AV319" s="4" t="e">
        <v>#DIV/0!</v>
      </c>
      <c r="AX319" s="1" t="e">
        <v>#DIV/0!</v>
      </c>
      <c r="AZ319" s="1" t="e">
        <v>#DIV/0!</v>
      </c>
    </row>
    <row r="320" spans="1:52" x14ac:dyDescent="0.25">
      <c r="AT320" s="10">
        <v>0</v>
      </c>
      <c r="AU320" s="10">
        <v>0</v>
      </c>
      <c r="AV320" s="4" t="e">
        <v>#DIV/0!</v>
      </c>
      <c r="AX320" s="1" t="e">
        <v>#DIV/0!</v>
      </c>
      <c r="AZ320" s="1" t="e">
        <v>#DIV/0!</v>
      </c>
    </row>
    <row r="321" spans="1:52" x14ac:dyDescent="0.25">
      <c r="A321" s="1" t="s">
        <v>41</v>
      </c>
      <c r="AT321" s="10">
        <v>0</v>
      </c>
      <c r="AU321" s="10">
        <v>0</v>
      </c>
      <c r="AV321" s="4" t="e">
        <v>#DIV/0!</v>
      </c>
      <c r="AX321" s="1" t="e">
        <v>#DIV/0!</v>
      </c>
      <c r="AZ321" s="1" t="e">
        <v>#DIV/0!</v>
      </c>
    </row>
    <row r="322" spans="1:52" x14ac:dyDescent="0.25">
      <c r="A322" s="1" t="s">
        <v>43946</v>
      </c>
      <c r="AT322" s="10">
        <v>0</v>
      </c>
      <c r="AU322" s="10">
        <v>0</v>
      </c>
      <c r="AV322" s="4" t="e">
        <v>#DIV/0!</v>
      </c>
      <c r="AX322" s="1" t="e">
        <v>#DIV/0!</v>
      </c>
      <c r="AZ322" s="1" t="e">
        <v>#DIV/0!</v>
      </c>
    </row>
    <row r="323" spans="1:52" x14ac:dyDescent="0.25">
      <c r="A323" s="1" t="s">
        <v>43947</v>
      </c>
      <c r="AT323" s="10">
        <v>0</v>
      </c>
      <c r="AU323" s="10">
        <v>0</v>
      </c>
      <c r="AV323" s="4" t="e">
        <v>#DIV/0!</v>
      </c>
      <c r="AX323" s="1" t="e">
        <v>#DIV/0!</v>
      </c>
      <c r="AZ323" s="1" t="e">
        <v>#DIV/0!</v>
      </c>
    </row>
    <row r="324" spans="1:52" x14ac:dyDescent="0.25">
      <c r="A324" s="1" t="s">
        <v>43948</v>
      </c>
      <c r="AT324" s="10">
        <v>0</v>
      </c>
      <c r="AU324" s="10">
        <v>0</v>
      </c>
      <c r="AV324" s="4" t="e">
        <v>#DIV/0!</v>
      </c>
      <c r="AX324" s="1" t="e">
        <v>#DIV/0!</v>
      </c>
      <c r="AZ324" s="1" t="e">
        <v>#DIV/0!</v>
      </c>
    </row>
    <row r="325" spans="1:52" x14ac:dyDescent="0.25">
      <c r="A325" s="1" t="s">
        <v>43949</v>
      </c>
      <c r="AT325" s="10">
        <v>0</v>
      </c>
      <c r="AU325" s="10">
        <v>0</v>
      </c>
      <c r="AV325" s="4" t="e">
        <v>#DIV/0!</v>
      </c>
      <c r="AX325" s="1" t="e">
        <v>#DIV/0!</v>
      </c>
      <c r="AZ325" s="1" t="e">
        <v>#DIV/0!</v>
      </c>
    </row>
    <row r="326" spans="1:52" x14ac:dyDescent="0.25">
      <c r="AT326" s="10">
        <v>0</v>
      </c>
      <c r="AU326" s="10">
        <v>0</v>
      </c>
      <c r="AV326" s="4" t="e">
        <v>#DIV/0!</v>
      </c>
      <c r="AX326" s="1" t="e">
        <v>#DIV/0!</v>
      </c>
      <c r="AZ326" s="1" t="e">
        <v>#DIV/0!</v>
      </c>
    </row>
    <row r="327" spans="1:52" x14ac:dyDescent="0.25">
      <c r="A327" s="1" t="s">
        <v>15</v>
      </c>
      <c r="AT327" s="10">
        <v>0</v>
      </c>
      <c r="AU327" s="10">
        <v>0</v>
      </c>
      <c r="AV327" s="4" t="e">
        <v>#DIV/0!</v>
      </c>
      <c r="AX327" s="1" t="e">
        <v>#DIV/0!</v>
      </c>
      <c r="AZ327" s="1" t="e">
        <v>#DIV/0!</v>
      </c>
    </row>
    <row r="328" spans="1:52" x14ac:dyDescent="0.25">
      <c r="A328" s="1" t="s">
        <v>43950</v>
      </c>
      <c r="AT328" s="10">
        <v>0</v>
      </c>
      <c r="AU328" s="10">
        <v>0</v>
      </c>
      <c r="AV328" s="4" t="e">
        <v>#DIV/0!</v>
      </c>
      <c r="AX328" s="1" t="e">
        <v>#DIV/0!</v>
      </c>
      <c r="AZ328" s="1" t="e">
        <v>#DIV/0!</v>
      </c>
    </row>
    <row r="329" spans="1:52" x14ac:dyDescent="0.25">
      <c r="A329" s="1" t="s">
        <v>43951</v>
      </c>
      <c r="AT329" s="10">
        <v>0</v>
      </c>
      <c r="AU329" s="10">
        <v>0</v>
      </c>
      <c r="AV329" s="4" t="e">
        <v>#DIV/0!</v>
      </c>
      <c r="AX329" s="1" t="e">
        <v>#DIV/0!</v>
      </c>
      <c r="AZ329" s="1" t="e">
        <v>#DIV/0!</v>
      </c>
    </row>
    <row r="330" spans="1:52" x14ac:dyDescent="0.25">
      <c r="A330" s="1" t="s">
        <v>43952</v>
      </c>
      <c r="AT330" s="10">
        <v>0</v>
      </c>
      <c r="AU330" s="10">
        <v>0</v>
      </c>
      <c r="AV330" s="4" t="e">
        <v>#DIV/0!</v>
      </c>
      <c r="AX330" s="1" t="e">
        <v>#DIV/0!</v>
      </c>
      <c r="AZ330" s="1" t="e">
        <v>#DIV/0!</v>
      </c>
    </row>
    <row r="331" spans="1:52" x14ac:dyDescent="0.25">
      <c r="A331" s="1" t="s">
        <v>43953</v>
      </c>
      <c r="AT331" s="10">
        <v>0</v>
      </c>
      <c r="AU331" s="10">
        <v>0</v>
      </c>
      <c r="AV331" s="4" t="e">
        <v>#DIV/0!</v>
      </c>
      <c r="AX331" s="1" t="e">
        <v>#DIV/0!</v>
      </c>
      <c r="AZ331" s="1" t="e">
        <v>#DIV/0!</v>
      </c>
    </row>
    <row r="332" spans="1:52" x14ac:dyDescent="0.25">
      <c r="A332" s="1" t="s">
        <v>43954</v>
      </c>
      <c r="AT332" s="10">
        <v>0</v>
      </c>
      <c r="AU332" s="10">
        <v>0</v>
      </c>
      <c r="AV332" s="4" t="e">
        <v>#DIV/0!</v>
      </c>
      <c r="AX332" s="1" t="e">
        <v>#DIV/0!</v>
      </c>
      <c r="AZ332" s="1" t="e">
        <v>#DIV/0!</v>
      </c>
    </row>
    <row r="333" spans="1:52" x14ac:dyDescent="0.25">
      <c r="A333" s="1" t="s">
        <v>43955</v>
      </c>
      <c r="AT333" s="10">
        <v>0</v>
      </c>
      <c r="AU333" s="10">
        <v>0</v>
      </c>
      <c r="AV333" s="4" t="e">
        <v>#DIV/0!</v>
      </c>
      <c r="AX333" s="1" t="e">
        <v>#DIV/0!</v>
      </c>
      <c r="AZ333" s="1" t="e">
        <v>#DIV/0!</v>
      </c>
    </row>
    <row r="334" spans="1:52" x14ac:dyDescent="0.25">
      <c r="AT334" s="10">
        <v>0</v>
      </c>
      <c r="AU334" s="10">
        <v>0</v>
      </c>
      <c r="AV334" s="4" t="e">
        <v>#DIV/0!</v>
      </c>
      <c r="AX334" s="1" t="e">
        <v>#DIV/0!</v>
      </c>
      <c r="AZ334" s="1" t="e">
        <v>#DIV/0!</v>
      </c>
    </row>
    <row r="335" spans="1:52" x14ac:dyDescent="0.25">
      <c r="A335" s="1" t="s">
        <v>42</v>
      </c>
      <c r="AT335" s="10">
        <v>0</v>
      </c>
      <c r="AU335" s="10">
        <v>0</v>
      </c>
      <c r="AV335" s="4" t="e">
        <v>#DIV/0!</v>
      </c>
      <c r="AX335" s="1" t="e">
        <v>#DIV/0!</v>
      </c>
      <c r="AZ335" s="1" t="e">
        <v>#DIV/0!</v>
      </c>
    </row>
    <row r="336" spans="1:52" x14ac:dyDescent="0.25">
      <c r="A336" s="1" t="s">
        <v>43956</v>
      </c>
      <c r="AT336" s="10">
        <v>0</v>
      </c>
      <c r="AU336" s="10">
        <v>0</v>
      </c>
      <c r="AV336" s="4" t="e">
        <v>#DIV/0!</v>
      </c>
      <c r="AX336" s="1" t="e">
        <v>#DIV/0!</v>
      </c>
      <c r="AZ336" s="1" t="e">
        <v>#DIV/0!</v>
      </c>
    </row>
    <row r="337" spans="1:52" x14ac:dyDescent="0.25">
      <c r="A337" s="1" t="s">
        <v>43957</v>
      </c>
      <c r="AT337" s="10">
        <v>0</v>
      </c>
      <c r="AU337" s="10">
        <v>0</v>
      </c>
      <c r="AV337" s="4" t="e">
        <v>#DIV/0!</v>
      </c>
      <c r="AX337" s="1" t="e">
        <v>#DIV/0!</v>
      </c>
      <c r="AZ337" s="1" t="e">
        <v>#DIV/0!</v>
      </c>
    </row>
    <row r="338" spans="1:52" x14ac:dyDescent="0.25">
      <c r="A338" s="1" t="s">
        <v>43958</v>
      </c>
      <c r="AT338" s="10">
        <v>0</v>
      </c>
      <c r="AU338" s="10">
        <v>0</v>
      </c>
      <c r="AV338" s="4" t="e">
        <v>#DIV/0!</v>
      </c>
      <c r="AX338" s="1" t="e">
        <v>#DIV/0!</v>
      </c>
      <c r="AZ338" s="1" t="e">
        <v>#DIV/0!</v>
      </c>
    </row>
    <row r="339" spans="1:52" x14ac:dyDescent="0.25">
      <c r="A339" s="1" t="s">
        <v>43959</v>
      </c>
      <c r="AT339" s="10">
        <v>0</v>
      </c>
      <c r="AU339" s="10">
        <v>0</v>
      </c>
      <c r="AV339" s="4" t="e">
        <v>#DIV/0!</v>
      </c>
      <c r="AX339" s="1" t="e">
        <v>#DIV/0!</v>
      </c>
      <c r="AZ339" s="1" t="e">
        <v>#DIV/0!</v>
      </c>
    </row>
    <row r="340" spans="1:52" x14ac:dyDescent="0.25">
      <c r="AT340" s="10">
        <v>0</v>
      </c>
      <c r="AU340" s="10">
        <v>0</v>
      </c>
      <c r="AV340" s="4" t="e">
        <v>#DIV/0!</v>
      </c>
      <c r="AX340" s="1" t="e">
        <v>#DIV/0!</v>
      </c>
      <c r="AZ340" s="1" t="e">
        <v>#DIV/0!</v>
      </c>
    </row>
    <row r="341" spans="1:52" x14ac:dyDescent="0.25">
      <c r="A341" s="1" t="s">
        <v>16</v>
      </c>
      <c r="AT341" s="10">
        <v>0</v>
      </c>
      <c r="AU341" s="10">
        <v>0</v>
      </c>
      <c r="AV341" s="4" t="e">
        <v>#DIV/0!</v>
      </c>
      <c r="AX341" s="1" t="e">
        <v>#DIV/0!</v>
      </c>
      <c r="AZ341" s="1" t="e">
        <v>#DIV/0!</v>
      </c>
    </row>
    <row r="342" spans="1:52" x14ac:dyDescent="0.25">
      <c r="A342" s="1" t="s">
        <v>43960</v>
      </c>
      <c r="AT342" s="10">
        <v>0</v>
      </c>
      <c r="AU342" s="10">
        <v>0</v>
      </c>
      <c r="AV342" s="4" t="e">
        <v>#DIV/0!</v>
      </c>
      <c r="AX342" s="1" t="e">
        <v>#DIV/0!</v>
      </c>
      <c r="AZ342" s="1" t="e">
        <v>#DIV/0!</v>
      </c>
    </row>
    <row r="343" spans="1:52" x14ac:dyDescent="0.25">
      <c r="A343" s="1" t="s">
        <v>43961</v>
      </c>
      <c r="AT343" s="10">
        <v>0</v>
      </c>
      <c r="AU343" s="10">
        <v>0</v>
      </c>
      <c r="AV343" s="4" t="e">
        <v>#DIV/0!</v>
      </c>
      <c r="AX343" s="1" t="e">
        <v>#DIV/0!</v>
      </c>
      <c r="AZ343" s="1" t="e">
        <v>#DIV/0!</v>
      </c>
    </row>
    <row r="344" spans="1:52" x14ac:dyDescent="0.25">
      <c r="A344" s="1" t="s">
        <v>43962</v>
      </c>
      <c r="AT344" s="10">
        <v>0</v>
      </c>
      <c r="AU344" s="10">
        <v>0</v>
      </c>
      <c r="AV344" s="4" t="e">
        <v>#DIV/0!</v>
      </c>
      <c r="AX344" s="1" t="e">
        <v>#DIV/0!</v>
      </c>
      <c r="AZ344" s="1" t="e">
        <v>#DIV/0!</v>
      </c>
    </row>
    <row r="345" spans="1:52" x14ac:dyDescent="0.25">
      <c r="A345" s="1" t="s">
        <v>43963</v>
      </c>
      <c r="AT345" s="10">
        <v>0</v>
      </c>
      <c r="AU345" s="10">
        <v>0</v>
      </c>
      <c r="AV345" s="4" t="e">
        <v>#DIV/0!</v>
      </c>
      <c r="AX345" s="1" t="e">
        <v>#DIV/0!</v>
      </c>
      <c r="AZ345" s="1" t="e">
        <v>#DIV/0!</v>
      </c>
    </row>
    <row r="346" spans="1:52" x14ac:dyDescent="0.25">
      <c r="AT346" s="10">
        <v>0</v>
      </c>
      <c r="AU346" s="10">
        <v>0</v>
      </c>
      <c r="AV346" s="4" t="e">
        <v>#DIV/0!</v>
      </c>
      <c r="AX346" s="1" t="e">
        <v>#DIV/0!</v>
      </c>
      <c r="AZ346" s="1" t="e">
        <v>#DIV/0!</v>
      </c>
    </row>
    <row r="347" spans="1:52" x14ac:dyDescent="0.25">
      <c r="A347" s="1" t="s">
        <v>2</v>
      </c>
      <c r="AT347" s="10">
        <v>0</v>
      </c>
      <c r="AU347" s="10">
        <v>0</v>
      </c>
      <c r="AV347" s="4" t="e">
        <v>#DIV/0!</v>
      </c>
      <c r="AX347" s="1" t="e">
        <v>#DIV/0!</v>
      </c>
      <c r="AZ347" s="1" t="e">
        <v>#DIV/0!</v>
      </c>
    </row>
    <row r="348" spans="1:52" x14ac:dyDescent="0.25">
      <c r="A348" s="1" t="s">
        <v>43964</v>
      </c>
      <c r="AT348" s="10">
        <v>0</v>
      </c>
      <c r="AU348" s="10">
        <v>0</v>
      </c>
      <c r="AV348" s="4" t="e">
        <v>#DIV/0!</v>
      </c>
      <c r="AX348" s="1" t="e">
        <v>#DIV/0!</v>
      </c>
      <c r="AZ348" s="1" t="e">
        <v>#DIV/0!</v>
      </c>
    </row>
    <row r="349" spans="1:52" x14ac:dyDescent="0.25">
      <c r="A349" s="1" t="s">
        <v>43965</v>
      </c>
      <c r="AT349" s="10">
        <v>0</v>
      </c>
      <c r="AU349" s="10">
        <v>0</v>
      </c>
      <c r="AV349" s="4" t="e">
        <v>#DIV/0!</v>
      </c>
      <c r="AX349" s="1" t="e">
        <v>#DIV/0!</v>
      </c>
      <c r="AZ349" s="1" t="e">
        <v>#DIV/0!</v>
      </c>
    </row>
    <row r="350" spans="1:52" x14ac:dyDescent="0.25">
      <c r="A350" s="1" t="s">
        <v>43966</v>
      </c>
      <c r="AT350" s="10">
        <v>0</v>
      </c>
      <c r="AU350" s="10">
        <v>0</v>
      </c>
      <c r="AV350" s="4" t="e">
        <v>#DIV/0!</v>
      </c>
      <c r="AX350" s="1" t="e">
        <v>#DIV/0!</v>
      </c>
      <c r="AZ350" s="1" t="e">
        <v>#DIV/0!</v>
      </c>
    </row>
    <row r="351" spans="1:52" x14ac:dyDescent="0.25">
      <c r="A351" s="1" t="s">
        <v>43967</v>
      </c>
      <c r="AT351" s="10">
        <v>0</v>
      </c>
      <c r="AU351" s="10">
        <v>0</v>
      </c>
      <c r="AV351" s="4" t="e">
        <v>#DIV/0!</v>
      </c>
      <c r="AX351" s="1" t="e">
        <v>#DIV/0!</v>
      </c>
      <c r="AZ351" s="1" t="e">
        <v>#DIV/0!</v>
      </c>
    </row>
    <row r="352" spans="1:52" x14ac:dyDescent="0.25">
      <c r="AT352" s="10">
        <v>0</v>
      </c>
      <c r="AU352" s="10">
        <v>0</v>
      </c>
      <c r="AV352" s="4" t="e">
        <v>#DIV/0!</v>
      </c>
      <c r="AX352" s="1" t="e">
        <v>#DIV/0!</v>
      </c>
      <c r="AZ352" s="1" t="e">
        <v>#DIV/0!</v>
      </c>
    </row>
    <row r="353" spans="1:52" x14ac:dyDescent="0.25">
      <c r="A353" s="1" t="s">
        <v>18</v>
      </c>
      <c r="AT353" s="10">
        <v>0</v>
      </c>
      <c r="AU353" s="10">
        <v>0</v>
      </c>
      <c r="AV353" s="4" t="e">
        <v>#DIV/0!</v>
      </c>
      <c r="AX353" s="1" t="e">
        <v>#DIV/0!</v>
      </c>
      <c r="AZ353" s="1" t="e">
        <v>#DIV/0!</v>
      </c>
    </row>
    <row r="354" spans="1:52" x14ac:dyDescent="0.25">
      <c r="A354" s="1" t="s">
        <v>43968</v>
      </c>
      <c r="AT354" s="10">
        <v>0</v>
      </c>
      <c r="AU354" s="10">
        <v>0</v>
      </c>
      <c r="AV354" s="4" t="e">
        <v>#DIV/0!</v>
      </c>
      <c r="AX354" s="1" t="e">
        <v>#DIV/0!</v>
      </c>
      <c r="AZ354" s="1" t="e">
        <v>#DIV/0!</v>
      </c>
    </row>
    <row r="355" spans="1:52" x14ac:dyDescent="0.25">
      <c r="A355" s="1" t="s">
        <v>43969</v>
      </c>
      <c r="AT355" s="10">
        <v>0</v>
      </c>
      <c r="AU355" s="10">
        <v>0</v>
      </c>
      <c r="AV355" s="4" t="e">
        <v>#DIV/0!</v>
      </c>
      <c r="AX355" s="1" t="e">
        <v>#DIV/0!</v>
      </c>
      <c r="AZ355" s="1" t="e">
        <v>#DIV/0!</v>
      </c>
    </row>
    <row r="356" spans="1:52" x14ac:dyDescent="0.25">
      <c r="A356" s="1" t="s">
        <v>43970</v>
      </c>
      <c r="AT356" s="10">
        <v>0</v>
      </c>
      <c r="AU356" s="10">
        <v>0</v>
      </c>
      <c r="AV356" s="4" t="e">
        <v>#DIV/0!</v>
      </c>
      <c r="AX356" s="1" t="e">
        <v>#DIV/0!</v>
      </c>
      <c r="AZ356" s="1" t="e">
        <v>#DIV/0!</v>
      </c>
    </row>
    <row r="357" spans="1:52" x14ac:dyDescent="0.25">
      <c r="A357" s="1" t="s">
        <v>43971</v>
      </c>
      <c r="AT357" s="10">
        <v>0</v>
      </c>
      <c r="AU357" s="10">
        <v>0</v>
      </c>
      <c r="AV357" s="4" t="e">
        <v>#DIV/0!</v>
      </c>
      <c r="AX357" s="1" t="e">
        <v>#DIV/0!</v>
      </c>
      <c r="AZ357" s="1" t="e">
        <v>#DIV/0!</v>
      </c>
    </row>
    <row r="358" spans="1:52" x14ac:dyDescent="0.25">
      <c r="A358" s="1" t="s">
        <v>43972</v>
      </c>
      <c r="AT358" s="10">
        <v>0</v>
      </c>
      <c r="AU358" s="10">
        <v>0</v>
      </c>
      <c r="AV358" s="4" t="e">
        <v>#DIV/0!</v>
      </c>
      <c r="AX358" s="1" t="e">
        <v>#DIV/0!</v>
      </c>
      <c r="AZ358" s="1" t="e">
        <v>#DIV/0!</v>
      </c>
    </row>
    <row r="359" spans="1:52" x14ac:dyDescent="0.25">
      <c r="A359" s="1" t="s">
        <v>43973</v>
      </c>
      <c r="AT359" s="10">
        <v>0</v>
      </c>
      <c r="AU359" s="10">
        <v>0</v>
      </c>
      <c r="AV359" s="4" t="e">
        <v>#DIV/0!</v>
      </c>
      <c r="AX359" s="1" t="e">
        <v>#DIV/0!</v>
      </c>
      <c r="AZ359" s="1" t="e">
        <v>#DIV/0!</v>
      </c>
    </row>
    <row r="360" spans="1:52" x14ac:dyDescent="0.25">
      <c r="AT360" s="10">
        <v>0</v>
      </c>
      <c r="AU360" s="10">
        <v>0</v>
      </c>
      <c r="AV360" s="4" t="e">
        <v>#DIV/0!</v>
      </c>
      <c r="AX360" s="1" t="e">
        <v>#DIV/0!</v>
      </c>
      <c r="AZ360" s="1" t="e">
        <v>#DIV/0!</v>
      </c>
    </row>
    <row r="361" spans="1:52" x14ac:dyDescent="0.25">
      <c r="A361" s="1" t="s">
        <v>19</v>
      </c>
      <c r="AT361" s="10">
        <v>0</v>
      </c>
      <c r="AU361" s="10">
        <v>0</v>
      </c>
      <c r="AV361" s="4" t="e">
        <v>#DIV/0!</v>
      </c>
      <c r="AX361" s="1" t="e">
        <v>#DIV/0!</v>
      </c>
      <c r="AZ361" s="1" t="e">
        <v>#DIV/0!</v>
      </c>
    </row>
    <row r="362" spans="1:52" x14ac:dyDescent="0.25">
      <c r="A362" s="1" t="s">
        <v>43974</v>
      </c>
      <c r="AT362" s="10">
        <v>0</v>
      </c>
      <c r="AU362" s="10">
        <v>0</v>
      </c>
      <c r="AV362" s="4" t="e">
        <v>#DIV/0!</v>
      </c>
      <c r="AX362" s="1" t="e">
        <v>#DIV/0!</v>
      </c>
      <c r="AZ362" s="1" t="e">
        <v>#DIV/0!</v>
      </c>
    </row>
    <row r="363" spans="1:52" x14ac:dyDescent="0.25">
      <c r="A363" s="1" t="s">
        <v>43975</v>
      </c>
      <c r="AT363" s="10">
        <v>0</v>
      </c>
      <c r="AU363" s="10">
        <v>0</v>
      </c>
      <c r="AV363" s="4" t="e">
        <v>#DIV/0!</v>
      </c>
      <c r="AX363" s="1" t="e">
        <v>#DIV/0!</v>
      </c>
      <c r="AZ363" s="1" t="e">
        <v>#DIV/0!</v>
      </c>
    </row>
    <row r="364" spans="1:52" x14ac:dyDescent="0.25">
      <c r="A364" s="1" t="s">
        <v>43976</v>
      </c>
      <c r="AT364" s="10">
        <v>0</v>
      </c>
      <c r="AU364" s="10">
        <v>0</v>
      </c>
      <c r="AV364" s="4" t="e">
        <v>#DIV/0!</v>
      </c>
      <c r="AX364" s="1" t="e">
        <v>#DIV/0!</v>
      </c>
      <c r="AZ364" s="1" t="e">
        <v>#DIV/0!</v>
      </c>
    </row>
    <row r="365" spans="1:52" x14ac:dyDescent="0.25">
      <c r="A365" s="1" t="s">
        <v>43977</v>
      </c>
      <c r="AT365" s="10">
        <v>0</v>
      </c>
      <c r="AU365" s="10">
        <v>0</v>
      </c>
      <c r="AV365" s="4" t="e">
        <v>#DIV/0!</v>
      </c>
      <c r="AX365" s="1" t="e">
        <v>#DIV/0!</v>
      </c>
      <c r="AZ365" s="1" t="e">
        <v>#DIV/0!</v>
      </c>
    </row>
    <row r="366" spans="1:52" x14ac:dyDescent="0.25">
      <c r="AT366" s="10">
        <v>0</v>
      </c>
      <c r="AU366" s="10">
        <v>0</v>
      </c>
      <c r="AV366" s="4" t="e">
        <v>#DIV/0!</v>
      </c>
      <c r="AX366" s="1" t="e">
        <v>#DIV/0!</v>
      </c>
      <c r="AZ366" s="1" t="e">
        <v>#DIV/0!</v>
      </c>
    </row>
    <row r="367" spans="1:52" x14ac:dyDescent="0.25">
      <c r="A367" s="1" t="s">
        <v>20</v>
      </c>
      <c r="AT367" s="10">
        <v>0</v>
      </c>
      <c r="AU367" s="10">
        <v>0</v>
      </c>
      <c r="AV367" s="4" t="e">
        <v>#DIV/0!</v>
      </c>
      <c r="AX367" s="1" t="e">
        <v>#DIV/0!</v>
      </c>
      <c r="AZ367" s="1" t="e">
        <v>#DIV/0!</v>
      </c>
    </row>
    <row r="368" spans="1:52" x14ac:dyDescent="0.25">
      <c r="A368" s="1" t="s">
        <v>43978</v>
      </c>
      <c r="AT368" s="10">
        <v>0</v>
      </c>
      <c r="AU368" s="10">
        <v>0</v>
      </c>
      <c r="AV368" s="4" t="e">
        <v>#DIV/0!</v>
      </c>
      <c r="AX368" s="1" t="e">
        <v>#DIV/0!</v>
      </c>
      <c r="AZ368" s="1" t="e">
        <v>#DIV/0!</v>
      </c>
    </row>
    <row r="369" spans="1:52" x14ac:dyDescent="0.25">
      <c r="A369" s="1" t="s">
        <v>43979</v>
      </c>
      <c r="AT369" s="10">
        <v>0</v>
      </c>
      <c r="AU369" s="10">
        <v>0</v>
      </c>
      <c r="AV369" s="4" t="e">
        <v>#DIV/0!</v>
      </c>
      <c r="AX369" s="1" t="e">
        <v>#DIV/0!</v>
      </c>
      <c r="AZ369" s="1" t="e">
        <v>#DIV/0!</v>
      </c>
    </row>
    <row r="370" spans="1:52" x14ac:dyDescent="0.25">
      <c r="A370" s="1" t="s">
        <v>43980</v>
      </c>
      <c r="AT370" s="10">
        <v>0</v>
      </c>
      <c r="AU370" s="10">
        <v>0</v>
      </c>
      <c r="AV370" s="4" t="e">
        <v>#DIV/0!</v>
      </c>
      <c r="AX370" s="1" t="e">
        <v>#DIV/0!</v>
      </c>
      <c r="AZ370" s="1" t="e">
        <v>#DIV/0!</v>
      </c>
    </row>
    <row r="371" spans="1:52" x14ac:dyDescent="0.25">
      <c r="A371" s="1" t="s">
        <v>43981</v>
      </c>
      <c r="AT371" s="10">
        <v>0</v>
      </c>
      <c r="AU371" s="10">
        <v>0</v>
      </c>
      <c r="AV371" s="4" t="e">
        <v>#DIV/0!</v>
      </c>
      <c r="AX371" s="1" t="e">
        <v>#DIV/0!</v>
      </c>
      <c r="AZ371" s="1" t="e">
        <v>#DIV/0!</v>
      </c>
    </row>
    <row r="372" spans="1:52" x14ac:dyDescent="0.25">
      <c r="AT372" s="10">
        <v>0</v>
      </c>
      <c r="AU372" s="10">
        <v>0</v>
      </c>
      <c r="AV372" s="4" t="e">
        <v>#DIV/0!</v>
      </c>
      <c r="AX372" s="1" t="e">
        <v>#DIV/0!</v>
      </c>
      <c r="AZ372" s="1" t="e">
        <v>#DIV/0!</v>
      </c>
    </row>
    <row r="373" spans="1:52" x14ac:dyDescent="0.25">
      <c r="A373" s="1" t="s">
        <v>21</v>
      </c>
      <c r="AT373" s="10">
        <v>0</v>
      </c>
      <c r="AU373" s="10">
        <v>0</v>
      </c>
      <c r="AV373" s="4" t="e">
        <v>#DIV/0!</v>
      </c>
      <c r="AX373" s="1" t="e">
        <v>#DIV/0!</v>
      </c>
      <c r="AZ373" s="1" t="e">
        <v>#DIV/0!</v>
      </c>
    </row>
    <row r="374" spans="1:52" x14ac:dyDescent="0.25">
      <c r="A374" s="1" t="s">
        <v>43982</v>
      </c>
      <c r="AT374" s="10">
        <v>0</v>
      </c>
      <c r="AU374" s="10">
        <v>0</v>
      </c>
      <c r="AV374" s="4" t="e">
        <v>#DIV/0!</v>
      </c>
      <c r="AX374" s="1" t="e">
        <v>#DIV/0!</v>
      </c>
      <c r="AZ374" s="1" t="e">
        <v>#DIV/0!</v>
      </c>
    </row>
    <row r="375" spans="1:52" x14ac:dyDescent="0.25">
      <c r="A375" s="1" t="s">
        <v>43983</v>
      </c>
      <c r="AT375" s="10">
        <v>0</v>
      </c>
      <c r="AU375" s="10">
        <v>0</v>
      </c>
      <c r="AV375" s="4" t="e">
        <v>#DIV/0!</v>
      </c>
      <c r="AX375" s="1" t="e">
        <v>#DIV/0!</v>
      </c>
      <c r="AZ375" s="1" t="e">
        <v>#DIV/0!</v>
      </c>
    </row>
    <row r="376" spans="1:52" x14ac:dyDescent="0.25">
      <c r="A376" s="1" t="s">
        <v>43984</v>
      </c>
      <c r="AT376" s="10">
        <v>0</v>
      </c>
      <c r="AU376" s="10">
        <v>0</v>
      </c>
      <c r="AV376" s="4" t="e">
        <v>#DIV/0!</v>
      </c>
      <c r="AX376" s="1" t="e">
        <v>#DIV/0!</v>
      </c>
      <c r="AZ376" s="1" t="e">
        <v>#DIV/0!</v>
      </c>
    </row>
    <row r="377" spans="1:52" x14ac:dyDescent="0.25">
      <c r="A377" s="1" t="s">
        <v>43985</v>
      </c>
      <c r="AT377" s="10">
        <v>0</v>
      </c>
      <c r="AU377" s="10">
        <v>0</v>
      </c>
      <c r="AV377" s="4" t="e">
        <v>#DIV/0!</v>
      </c>
      <c r="AX377" s="1" t="e">
        <v>#DIV/0!</v>
      </c>
      <c r="AZ377" s="1" t="e">
        <v>#DIV/0!</v>
      </c>
    </row>
    <row r="378" spans="1:52" x14ac:dyDescent="0.25">
      <c r="AT378" s="10">
        <v>0</v>
      </c>
      <c r="AU378" s="10">
        <v>0</v>
      </c>
      <c r="AV378" s="4" t="e">
        <v>#DIV/0!</v>
      </c>
      <c r="AX378" s="1" t="e">
        <v>#DIV/0!</v>
      </c>
      <c r="AZ378" s="1" t="e">
        <v>#DIV/0!</v>
      </c>
    </row>
    <row r="379" spans="1:52" x14ac:dyDescent="0.25">
      <c r="A379" s="1" t="s">
        <v>22</v>
      </c>
      <c r="AT379" s="10">
        <v>0</v>
      </c>
      <c r="AU379" s="10">
        <v>0</v>
      </c>
      <c r="AV379" s="4" t="e">
        <v>#DIV/0!</v>
      </c>
      <c r="AX379" s="1" t="e">
        <v>#DIV/0!</v>
      </c>
      <c r="AZ379" s="1" t="e">
        <v>#DIV/0!</v>
      </c>
    </row>
    <row r="380" spans="1:52" x14ac:dyDescent="0.25">
      <c r="A380" s="1" t="s">
        <v>43986</v>
      </c>
      <c r="AT380" s="10">
        <v>0</v>
      </c>
      <c r="AU380" s="10">
        <v>0</v>
      </c>
      <c r="AV380" s="4" t="e">
        <v>#DIV/0!</v>
      </c>
      <c r="AX380" s="1" t="e">
        <v>#DIV/0!</v>
      </c>
      <c r="AZ380" s="1" t="e">
        <v>#DIV/0!</v>
      </c>
    </row>
    <row r="381" spans="1:52" x14ac:dyDescent="0.25">
      <c r="A381" s="1" t="s">
        <v>43987</v>
      </c>
      <c r="AT381" s="10">
        <v>0</v>
      </c>
      <c r="AU381" s="10">
        <v>0</v>
      </c>
      <c r="AV381" s="4" t="e">
        <v>#DIV/0!</v>
      </c>
      <c r="AX381" s="1" t="e">
        <v>#DIV/0!</v>
      </c>
      <c r="AZ381" s="1" t="e">
        <v>#DIV/0!</v>
      </c>
    </row>
    <row r="382" spans="1:52" x14ac:dyDescent="0.25">
      <c r="A382" s="1" t="s">
        <v>43988</v>
      </c>
      <c r="AT382" s="10">
        <v>0</v>
      </c>
      <c r="AU382" s="10">
        <v>0</v>
      </c>
      <c r="AV382" s="4" t="e">
        <v>#DIV/0!</v>
      </c>
      <c r="AX382" s="1" t="e">
        <v>#DIV/0!</v>
      </c>
      <c r="AZ382" s="1" t="e">
        <v>#DIV/0!</v>
      </c>
    </row>
    <row r="383" spans="1:52" x14ac:dyDescent="0.25">
      <c r="A383" s="1" t="s">
        <v>43989</v>
      </c>
      <c r="AT383" s="10">
        <v>0</v>
      </c>
      <c r="AU383" s="10">
        <v>0</v>
      </c>
      <c r="AV383" s="4" t="e">
        <v>#DIV/0!</v>
      </c>
      <c r="AX383" s="1" t="e">
        <v>#DIV/0!</v>
      </c>
      <c r="AZ383" s="1" t="e">
        <v>#DIV/0!</v>
      </c>
    </row>
    <row r="384" spans="1:52" x14ac:dyDescent="0.25">
      <c r="AT384" s="10">
        <v>0</v>
      </c>
      <c r="AU384" s="10">
        <v>0</v>
      </c>
      <c r="AV384" s="4" t="e">
        <v>#DIV/0!</v>
      </c>
      <c r="AX384" s="1" t="e">
        <v>#DIV/0!</v>
      </c>
      <c r="AZ384" s="1" t="e">
        <v>#DIV/0!</v>
      </c>
    </row>
    <row r="385" spans="1:52" x14ac:dyDescent="0.25">
      <c r="A385" s="1" t="s">
        <v>38</v>
      </c>
      <c r="AT385" s="10">
        <v>0</v>
      </c>
      <c r="AU385" s="10">
        <v>0</v>
      </c>
      <c r="AV385" s="4" t="e">
        <v>#DIV/0!</v>
      </c>
      <c r="AX385" s="1" t="e">
        <v>#DIV/0!</v>
      </c>
      <c r="AZ385" s="1" t="e">
        <v>#DIV/0!</v>
      </c>
    </row>
    <row r="386" spans="1:52" x14ac:dyDescent="0.25">
      <c r="A386" s="1" t="s">
        <v>43990</v>
      </c>
      <c r="AT386" s="10">
        <v>0</v>
      </c>
      <c r="AU386" s="10">
        <v>0</v>
      </c>
      <c r="AV386" s="4" t="e">
        <v>#DIV/0!</v>
      </c>
      <c r="AX386" s="1" t="e">
        <v>#DIV/0!</v>
      </c>
      <c r="AZ386" s="1" t="e">
        <v>#DIV/0!</v>
      </c>
    </row>
    <row r="387" spans="1:52" x14ac:dyDescent="0.25">
      <c r="A387" s="1" t="s">
        <v>43991</v>
      </c>
      <c r="AT387" s="10">
        <v>0</v>
      </c>
      <c r="AU387" s="10">
        <v>0</v>
      </c>
      <c r="AV387" s="4" t="e">
        <v>#DIV/0!</v>
      </c>
      <c r="AX387" s="1" t="e">
        <v>#DIV/0!</v>
      </c>
      <c r="AZ387" s="1" t="e">
        <v>#DIV/0!</v>
      </c>
    </row>
    <row r="388" spans="1:52" x14ac:dyDescent="0.25">
      <c r="A388" s="1" t="s">
        <v>43992</v>
      </c>
      <c r="AT388" s="10">
        <v>0</v>
      </c>
      <c r="AU388" s="10">
        <v>0</v>
      </c>
      <c r="AV388" s="4" t="e">
        <v>#DIV/0!</v>
      </c>
      <c r="AX388" s="1" t="e">
        <v>#DIV/0!</v>
      </c>
      <c r="AZ388" s="1" t="e">
        <v>#DIV/0!</v>
      </c>
    </row>
    <row r="389" spans="1:52" x14ac:dyDescent="0.25">
      <c r="A389" s="1" t="s">
        <v>43993</v>
      </c>
      <c r="AT389" s="10">
        <v>0</v>
      </c>
      <c r="AU389" s="10">
        <v>0</v>
      </c>
      <c r="AV389" s="4" t="e">
        <v>#DIV/0!</v>
      </c>
      <c r="AX389" s="1" t="e">
        <v>#DIV/0!</v>
      </c>
      <c r="AZ389" s="1" t="e">
        <v>#DIV/0!</v>
      </c>
    </row>
    <row r="390" spans="1:52" x14ac:dyDescent="0.25">
      <c r="AT390" s="10">
        <v>0</v>
      </c>
      <c r="AU390" s="10">
        <v>0</v>
      </c>
      <c r="AV390" s="4" t="e">
        <v>#DIV/0!</v>
      </c>
      <c r="AX390" s="1" t="e">
        <v>#DIV/0!</v>
      </c>
      <c r="AZ390" s="1" t="e">
        <v>#DIV/0!</v>
      </c>
    </row>
    <row r="391" spans="1:52" x14ac:dyDescent="0.25">
      <c r="A391" s="1" t="s">
        <v>43</v>
      </c>
      <c r="AT391" s="10">
        <v>0</v>
      </c>
      <c r="AU391" s="10">
        <v>0</v>
      </c>
      <c r="AV391" s="4" t="e">
        <v>#DIV/0!</v>
      </c>
      <c r="AX391" s="1" t="e">
        <v>#DIV/0!</v>
      </c>
      <c r="AZ391" s="1" t="e">
        <v>#DIV/0!</v>
      </c>
    </row>
    <row r="392" spans="1:52" x14ac:dyDescent="0.25">
      <c r="AT392" s="10">
        <v>0</v>
      </c>
      <c r="AU392" s="10">
        <v>0</v>
      </c>
      <c r="AV392" s="4" t="e">
        <v>#DIV/0!</v>
      </c>
      <c r="AX392" s="1" t="e">
        <v>#DIV/0!</v>
      </c>
      <c r="AZ392" s="1" t="e">
        <v>#DIV/0!</v>
      </c>
    </row>
    <row r="393" spans="1:52" x14ac:dyDescent="0.25">
      <c r="AT393" s="10">
        <v>0</v>
      </c>
      <c r="AU393" s="10">
        <v>0</v>
      </c>
      <c r="AV393" s="4" t="e">
        <v>#DIV/0!</v>
      </c>
      <c r="AX393" s="1" t="e">
        <v>#DIV/0!</v>
      </c>
      <c r="AZ393" s="1" t="e">
        <v>#DIV/0!</v>
      </c>
    </row>
    <row r="394" spans="1:52" x14ac:dyDescent="0.25">
      <c r="A394" s="1" t="s">
        <v>4</v>
      </c>
      <c r="AT394" s="10">
        <v>0</v>
      </c>
      <c r="AU394" s="10">
        <v>0</v>
      </c>
      <c r="AV394" s="4" t="e">
        <v>#DIV/0!</v>
      </c>
      <c r="AX394" s="1" t="e">
        <v>#DIV/0!</v>
      </c>
      <c r="AZ394" s="1" t="e">
        <v>#DIV/0!</v>
      </c>
    </row>
    <row r="395" spans="1:52" x14ac:dyDescent="0.25">
      <c r="A395" s="1" t="s">
        <v>43994</v>
      </c>
      <c r="AT395" s="10">
        <v>0</v>
      </c>
      <c r="AU395" s="10">
        <v>0</v>
      </c>
      <c r="AV395" s="4" t="e">
        <v>#DIV/0!</v>
      </c>
      <c r="AX395" s="1" t="e">
        <v>#DIV/0!</v>
      </c>
      <c r="AZ395" s="1" t="e">
        <v>#DIV/0!</v>
      </c>
    </row>
    <row r="396" spans="1:52" x14ac:dyDescent="0.25">
      <c r="A396" s="1" t="s">
        <v>43995</v>
      </c>
      <c r="AT396" s="10">
        <v>0</v>
      </c>
      <c r="AU396" s="10">
        <v>0</v>
      </c>
      <c r="AV396" s="4" t="e">
        <v>#DIV/0!</v>
      </c>
      <c r="AX396" s="1" t="e">
        <v>#DIV/0!</v>
      </c>
      <c r="AZ396" s="1" t="e">
        <v>#DIV/0!</v>
      </c>
    </row>
    <row r="397" spans="1:52" x14ac:dyDescent="0.25">
      <c r="A397" s="1" t="s">
        <v>43996</v>
      </c>
      <c r="AT397" s="10">
        <v>0</v>
      </c>
      <c r="AU397" s="10">
        <v>0</v>
      </c>
      <c r="AV397" s="4" t="e">
        <v>#DIV/0!</v>
      </c>
      <c r="AX397" s="1" t="e">
        <v>#DIV/0!</v>
      </c>
      <c r="AZ397" s="1" t="e">
        <v>#DIV/0!</v>
      </c>
    </row>
    <row r="398" spans="1:52" x14ac:dyDescent="0.25">
      <c r="A398" s="1" t="s">
        <v>43997</v>
      </c>
      <c r="AT398" s="10">
        <v>0</v>
      </c>
      <c r="AU398" s="10">
        <v>0</v>
      </c>
      <c r="AV398" s="4" t="e">
        <v>#DIV/0!</v>
      </c>
      <c r="AX398" s="1" t="e">
        <v>#DIV/0!</v>
      </c>
      <c r="AZ398" s="1" t="e">
        <v>#DIV/0!</v>
      </c>
    </row>
    <row r="399" spans="1:52" x14ac:dyDescent="0.25">
      <c r="AT399" s="10">
        <v>0</v>
      </c>
      <c r="AU399" s="10">
        <v>0</v>
      </c>
      <c r="AV399" s="4" t="e">
        <v>#DIV/0!</v>
      </c>
      <c r="AX399" s="1" t="e">
        <v>#DIV/0!</v>
      </c>
      <c r="AZ399" s="1" t="e">
        <v>#DIV/0!</v>
      </c>
    </row>
    <row r="400" spans="1:52" x14ac:dyDescent="0.25">
      <c r="A400" s="1" t="s">
        <v>5</v>
      </c>
      <c r="AT400" s="10">
        <v>0</v>
      </c>
      <c r="AU400" s="10">
        <v>0</v>
      </c>
      <c r="AV400" s="4" t="e">
        <v>#DIV/0!</v>
      </c>
      <c r="AX400" s="1" t="e">
        <v>#DIV/0!</v>
      </c>
      <c r="AZ400" s="1" t="e">
        <v>#DIV/0!</v>
      </c>
    </row>
    <row r="401" spans="1:52" x14ac:dyDescent="0.25">
      <c r="A401" s="1" t="s">
        <v>43998</v>
      </c>
      <c r="AT401" s="10">
        <v>0</v>
      </c>
      <c r="AU401" s="10">
        <v>0</v>
      </c>
      <c r="AV401" s="4" t="e">
        <v>#DIV/0!</v>
      </c>
      <c r="AX401" s="1" t="e">
        <v>#DIV/0!</v>
      </c>
      <c r="AZ401" s="1" t="e">
        <v>#DIV/0!</v>
      </c>
    </row>
    <row r="402" spans="1:52" x14ac:dyDescent="0.25">
      <c r="A402" s="1" t="s">
        <v>43999</v>
      </c>
      <c r="AT402" s="10">
        <v>0</v>
      </c>
      <c r="AU402" s="10">
        <v>0</v>
      </c>
      <c r="AV402" s="4" t="e">
        <v>#DIV/0!</v>
      </c>
      <c r="AX402" s="1" t="e">
        <v>#DIV/0!</v>
      </c>
      <c r="AZ402" s="1" t="e">
        <v>#DIV/0!</v>
      </c>
    </row>
    <row r="403" spans="1:52" x14ac:dyDescent="0.25">
      <c r="A403" s="1" t="s">
        <v>44000</v>
      </c>
      <c r="AT403" s="10">
        <v>0</v>
      </c>
      <c r="AU403" s="10">
        <v>0</v>
      </c>
      <c r="AV403" s="4" t="e">
        <v>#DIV/0!</v>
      </c>
      <c r="AX403" s="1" t="e">
        <v>#DIV/0!</v>
      </c>
      <c r="AZ403" s="1" t="e">
        <v>#DIV/0!</v>
      </c>
    </row>
    <row r="404" spans="1:52" x14ac:dyDescent="0.25">
      <c r="A404" s="1" t="s">
        <v>44001</v>
      </c>
      <c r="AT404" s="10">
        <v>0</v>
      </c>
      <c r="AU404" s="10">
        <v>0</v>
      </c>
      <c r="AV404" s="4" t="e">
        <v>#DIV/0!</v>
      </c>
      <c r="AX404" s="1" t="e">
        <v>#DIV/0!</v>
      </c>
      <c r="AZ404" s="1" t="e">
        <v>#DIV/0!</v>
      </c>
    </row>
    <row r="405" spans="1:52" x14ac:dyDescent="0.25">
      <c r="AT405" s="10">
        <v>0</v>
      </c>
      <c r="AU405" s="10">
        <v>0</v>
      </c>
      <c r="AV405" s="4" t="e">
        <v>#DIV/0!</v>
      </c>
      <c r="AX405" s="1" t="e">
        <v>#DIV/0!</v>
      </c>
      <c r="AZ405" s="1" t="e">
        <v>#DIV/0!</v>
      </c>
    </row>
    <row r="406" spans="1:52" x14ac:dyDescent="0.25">
      <c r="A406" s="1" t="s">
        <v>44</v>
      </c>
      <c r="AT406" s="10">
        <v>0</v>
      </c>
      <c r="AU406" s="10">
        <v>0</v>
      </c>
      <c r="AV406" s="4" t="e">
        <v>#DIV/0!</v>
      </c>
      <c r="AX406" s="1" t="e">
        <v>#DIV/0!</v>
      </c>
      <c r="AZ406" s="1" t="e">
        <v>#DIV/0!</v>
      </c>
    </row>
    <row r="407" spans="1:52" x14ac:dyDescent="0.25">
      <c r="A407" s="1" t="s">
        <v>44002</v>
      </c>
      <c r="AT407" s="10">
        <v>0</v>
      </c>
      <c r="AU407" s="10">
        <v>0</v>
      </c>
      <c r="AV407" s="4" t="e">
        <v>#DIV/0!</v>
      </c>
      <c r="AX407" s="1" t="e">
        <v>#DIV/0!</v>
      </c>
      <c r="AZ407" s="1" t="e">
        <v>#DIV/0!</v>
      </c>
    </row>
    <row r="408" spans="1:52" x14ac:dyDescent="0.25">
      <c r="A408" s="1" t="s">
        <v>44003</v>
      </c>
      <c r="AT408" s="10">
        <v>0</v>
      </c>
      <c r="AU408" s="10">
        <v>0</v>
      </c>
      <c r="AV408" s="4" t="e">
        <v>#DIV/0!</v>
      </c>
      <c r="AX408" s="1" t="e">
        <v>#DIV/0!</v>
      </c>
      <c r="AZ408" s="1" t="e">
        <v>#DIV/0!</v>
      </c>
    </row>
    <row r="409" spans="1:52" x14ac:dyDescent="0.25">
      <c r="A409" s="1" t="s">
        <v>44004</v>
      </c>
      <c r="AT409" s="10">
        <v>0</v>
      </c>
      <c r="AU409" s="10">
        <v>0</v>
      </c>
      <c r="AV409" s="4" t="e">
        <v>#DIV/0!</v>
      </c>
      <c r="AX409" s="1" t="e">
        <v>#DIV/0!</v>
      </c>
      <c r="AZ409" s="1" t="e">
        <v>#DIV/0!</v>
      </c>
    </row>
    <row r="410" spans="1:52" x14ac:dyDescent="0.25">
      <c r="A410" s="1" t="s">
        <v>44005</v>
      </c>
      <c r="AT410" s="10">
        <v>0</v>
      </c>
      <c r="AU410" s="10">
        <v>0</v>
      </c>
      <c r="AV410" s="4" t="e">
        <v>#DIV/0!</v>
      </c>
      <c r="AX410" s="1" t="e">
        <v>#DIV/0!</v>
      </c>
      <c r="AZ410" s="1" t="e">
        <v>#DIV/0!</v>
      </c>
    </row>
    <row r="411" spans="1:52" x14ac:dyDescent="0.25">
      <c r="AT411" s="10">
        <v>0</v>
      </c>
      <c r="AU411" s="10">
        <v>0</v>
      </c>
      <c r="AV411" s="4" t="e">
        <v>#DIV/0!</v>
      </c>
      <c r="AX411" s="1" t="e">
        <v>#DIV/0!</v>
      </c>
      <c r="AZ411" s="1" t="e">
        <v>#DIV/0!</v>
      </c>
    </row>
    <row r="412" spans="1:52" x14ac:dyDescent="0.25">
      <c r="A412" s="1" t="s">
        <v>6</v>
      </c>
      <c r="AT412" s="10">
        <v>0</v>
      </c>
      <c r="AU412" s="10">
        <v>0</v>
      </c>
      <c r="AV412" s="4" t="e">
        <v>#DIV/0!</v>
      </c>
      <c r="AX412" s="1" t="e">
        <v>#DIV/0!</v>
      </c>
      <c r="AZ412" s="1" t="e">
        <v>#DIV/0!</v>
      </c>
    </row>
    <row r="413" spans="1:52" x14ac:dyDescent="0.25">
      <c r="A413" s="1" t="s">
        <v>44006</v>
      </c>
      <c r="AT413" s="10">
        <v>0</v>
      </c>
      <c r="AU413" s="10">
        <v>0</v>
      </c>
      <c r="AV413" s="4" t="e">
        <v>#DIV/0!</v>
      </c>
      <c r="AX413" s="1" t="e">
        <v>#DIV/0!</v>
      </c>
      <c r="AZ413" s="1" t="e">
        <v>#DIV/0!</v>
      </c>
    </row>
    <row r="414" spans="1:52" x14ac:dyDescent="0.25">
      <c r="A414" s="1" t="s">
        <v>44007</v>
      </c>
      <c r="AT414" s="10">
        <v>0</v>
      </c>
      <c r="AU414" s="10">
        <v>0</v>
      </c>
      <c r="AV414" s="4" t="e">
        <v>#DIV/0!</v>
      </c>
      <c r="AX414" s="1" t="e">
        <v>#DIV/0!</v>
      </c>
      <c r="AZ414" s="1" t="e">
        <v>#DIV/0!</v>
      </c>
    </row>
    <row r="415" spans="1:52" x14ac:dyDescent="0.25">
      <c r="A415" s="1" t="s">
        <v>44008</v>
      </c>
      <c r="AT415" s="10">
        <v>0</v>
      </c>
      <c r="AU415" s="10">
        <v>0</v>
      </c>
      <c r="AV415" s="4" t="e">
        <v>#DIV/0!</v>
      </c>
      <c r="AX415" s="1" t="e">
        <v>#DIV/0!</v>
      </c>
      <c r="AZ415" s="1" t="e">
        <v>#DIV/0!</v>
      </c>
    </row>
    <row r="416" spans="1:52" x14ac:dyDescent="0.25">
      <c r="A416" s="1" t="s">
        <v>44009</v>
      </c>
      <c r="AT416" s="10">
        <v>0</v>
      </c>
      <c r="AU416" s="10">
        <v>0</v>
      </c>
      <c r="AV416" s="4" t="e">
        <v>#DIV/0!</v>
      </c>
      <c r="AX416" s="1" t="e">
        <v>#DIV/0!</v>
      </c>
      <c r="AZ416" s="1" t="e">
        <v>#DIV/0!</v>
      </c>
    </row>
    <row r="417" spans="1:52" x14ac:dyDescent="0.25">
      <c r="AT417" s="10">
        <v>0</v>
      </c>
      <c r="AU417" s="10">
        <v>0</v>
      </c>
      <c r="AV417" s="4" t="e">
        <v>#DIV/0!</v>
      </c>
      <c r="AX417" s="1" t="e">
        <v>#DIV/0!</v>
      </c>
      <c r="AZ417" s="1" t="e">
        <v>#DIV/0!</v>
      </c>
    </row>
    <row r="418" spans="1:52" x14ac:dyDescent="0.25">
      <c r="A418" s="1" t="s">
        <v>7</v>
      </c>
      <c r="AT418" s="10">
        <v>0</v>
      </c>
      <c r="AU418" s="10">
        <v>0</v>
      </c>
      <c r="AV418" s="4" t="e">
        <v>#DIV/0!</v>
      </c>
      <c r="AX418" s="1" t="e">
        <v>#DIV/0!</v>
      </c>
      <c r="AZ418" s="1" t="e">
        <v>#DIV/0!</v>
      </c>
    </row>
    <row r="419" spans="1:52" x14ac:dyDescent="0.25">
      <c r="A419" s="1" t="s">
        <v>44010</v>
      </c>
      <c r="AT419" s="10">
        <v>0</v>
      </c>
      <c r="AU419" s="10">
        <v>0</v>
      </c>
      <c r="AV419" s="4" t="e">
        <v>#DIV/0!</v>
      </c>
      <c r="AX419" s="1" t="e">
        <v>#DIV/0!</v>
      </c>
      <c r="AZ419" s="1" t="e">
        <v>#DIV/0!</v>
      </c>
    </row>
    <row r="420" spans="1:52" x14ac:dyDescent="0.25">
      <c r="A420" s="1" t="s">
        <v>44011</v>
      </c>
      <c r="AT420" s="10">
        <v>0</v>
      </c>
      <c r="AU420" s="10">
        <v>0</v>
      </c>
      <c r="AV420" s="4" t="e">
        <v>#DIV/0!</v>
      </c>
      <c r="AX420" s="1" t="e">
        <v>#DIV/0!</v>
      </c>
      <c r="AZ420" s="1" t="e">
        <v>#DIV/0!</v>
      </c>
    </row>
    <row r="421" spans="1:52" x14ac:dyDescent="0.25">
      <c r="A421" s="1" t="s">
        <v>44012</v>
      </c>
      <c r="AT421" s="10">
        <v>0</v>
      </c>
      <c r="AU421" s="10">
        <v>0</v>
      </c>
      <c r="AV421" s="4" t="e">
        <v>#DIV/0!</v>
      </c>
      <c r="AX421" s="1" t="e">
        <v>#DIV/0!</v>
      </c>
      <c r="AZ421" s="1" t="e">
        <v>#DIV/0!</v>
      </c>
    </row>
    <row r="422" spans="1:52" x14ac:dyDescent="0.25">
      <c r="A422" s="1" t="s">
        <v>44013</v>
      </c>
      <c r="AT422" s="10">
        <v>0</v>
      </c>
      <c r="AU422" s="10">
        <v>0</v>
      </c>
      <c r="AV422" s="4" t="e">
        <v>#DIV/0!</v>
      </c>
      <c r="AX422" s="1" t="e">
        <v>#DIV/0!</v>
      </c>
      <c r="AZ422" s="1" t="e">
        <v>#DIV/0!</v>
      </c>
    </row>
    <row r="423" spans="1:52" x14ac:dyDescent="0.25">
      <c r="A423" s="1" t="s">
        <v>44014</v>
      </c>
      <c r="AT423" s="10">
        <v>0</v>
      </c>
      <c r="AU423" s="10">
        <v>0</v>
      </c>
      <c r="AV423" s="4" t="e">
        <v>#DIV/0!</v>
      </c>
      <c r="AX423" s="1" t="e">
        <v>#DIV/0!</v>
      </c>
      <c r="AZ423" s="1" t="e">
        <v>#DIV/0!</v>
      </c>
    </row>
    <row r="424" spans="1:52" x14ac:dyDescent="0.25">
      <c r="A424" s="1" t="s">
        <v>44015</v>
      </c>
      <c r="AT424" s="10">
        <v>0</v>
      </c>
      <c r="AU424" s="10">
        <v>0</v>
      </c>
      <c r="AV424" s="4" t="e">
        <v>#DIV/0!</v>
      </c>
      <c r="AX424" s="1" t="e">
        <v>#DIV/0!</v>
      </c>
      <c r="AZ424" s="1" t="e">
        <v>#DIV/0!</v>
      </c>
    </row>
    <row r="425" spans="1:52" x14ac:dyDescent="0.25">
      <c r="A425" s="1" t="s">
        <v>44016</v>
      </c>
      <c r="AT425" s="10">
        <v>0</v>
      </c>
      <c r="AU425" s="10">
        <v>0</v>
      </c>
      <c r="AV425" s="4" t="e">
        <v>#DIV/0!</v>
      </c>
      <c r="AX425" s="1" t="e">
        <v>#DIV/0!</v>
      </c>
      <c r="AZ425" s="1" t="e">
        <v>#DIV/0!</v>
      </c>
    </row>
    <row r="426" spans="1:52" x14ac:dyDescent="0.25">
      <c r="A426" s="1" t="s">
        <v>44017</v>
      </c>
      <c r="AT426" s="10">
        <v>0</v>
      </c>
      <c r="AU426" s="10">
        <v>0</v>
      </c>
      <c r="AV426" s="4" t="e">
        <v>#DIV/0!</v>
      </c>
      <c r="AX426" s="1" t="e">
        <v>#DIV/0!</v>
      </c>
      <c r="AZ426" s="1" t="e">
        <v>#DIV/0!</v>
      </c>
    </row>
    <row r="427" spans="1:52" x14ac:dyDescent="0.25">
      <c r="A427" s="1" t="s">
        <v>44018</v>
      </c>
      <c r="AT427" s="10">
        <v>0</v>
      </c>
      <c r="AU427" s="10">
        <v>0</v>
      </c>
      <c r="AV427" s="4" t="e">
        <v>#DIV/0!</v>
      </c>
      <c r="AX427" s="1" t="e">
        <v>#DIV/0!</v>
      </c>
      <c r="AZ427" s="1" t="e">
        <v>#DIV/0!</v>
      </c>
    </row>
    <row r="428" spans="1:52" x14ac:dyDescent="0.25">
      <c r="A428" s="1" t="s">
        <v>44019</v>
      </c>
      <c r="AT428" s="10">
        <v>0</v>
      </c>
      <c r="AU428" s="10">
        <v>0</v>
      </c>
      <c r="AV428" s="4" t="e">
        <v>#DIV/0!</v>
      </c>
      <c r="AX428" s="1" t="e">
        <v>#DIV/0!</v>
      </c>
      <c r="AZ428" s="1" t="e">
        <v>#DIV/0!</v>
      </c>
    </row>
    <row r="429" spans="1:52" x14ac:dyDescent="0.25">
      <c r="A429" s="1" t="s">
        <v>44020</v>
      </c>
      <c r="AT429" s="10">
        <v>0</v>
      </c>
      <c r="AU429" s="10">
        <v>0</v>
      </c>
      <c r="AV429" s="4" t="e">
        <v>#DIV/0!</v>
      </c>
      <c r="AX429" s="1" t="e">
        <v>#DIV/0!</v>
      </c>
      <c r="AZ429" s="1" t="e">
        <v>#DIV/0!</v>
      </c>
    </row>
    <row r="430" spans="1:52" x14ac:dyDescent="0.25">
      <c r="A430" s="1" t="s">
        <v>44021</v>
      </c>
      <c r="AT430" s="10">
        <v>0</v>
      </c>
      <c r="AU430" s="10">
        <v>0</v>
      </c>
      <c r="AV430" s="4" t="e">
        <v>#DIV/0!</v>
      </c>
      <c r="AX430" s="1" t="e">
        <v>#DIV/0!</v>
      </c>
      <c r="AZ430" s="1" t="e">
        <v>#DIV/0!</v>
      </c>
    </row>
    <row r="431" spans="1:52" x14ac:dyDescent="0.25">
      <c r="AT431" s="10">
        <v>0</v>
      </c>
      <c r="AU431" s="10">
        <v>0</v>
      </c>
      <c r="AV431" s="4" t="e">
        <v>#DIV/0!</v>
      </c>
      <c r="AX431" s="1" t="e">
        <v>#DIV/0!</v>
      </c>
      <c r="AZ431" s="1" t="e">
        <v>#DIV/0!</v>
      </c>
    </row>
    <row r="432" spans="1:52" x14ac:dyDescent="0.25">
      <c r="A432" s="1" t="s">
        <v>30</v>
      </c>
      <c r="AT432" s="10">
        <v>0</v>
      </c>
      <c r="AU432" s="10">
        <v>0</v>
      </c>
      <c r="AV432" s="4" t="e">
        <v>#DIV/0!</v>
      </c>
      <c r="AX432" s="1" t="e">
        <v>#DIV/0!</v>
      </c>
      <c r="AZ432" s="1" t="e">
        <v>#DIV/0!</v>
      </c>
    </row>
    <row r="433" spans="1:52" x14ac:dyDescent="0.25">
      <c r="A433" s="1" t="s">
        <v>44022</v>
      </c>
      <c r="AT433" s="10">
        <v>0</v>
      </c>
      <c r="AU433" s="10">
        <v>0</v>
      </c>
      <c r="AV433" s="4" t="e">
        <v>#DIV/0!</v>
      </c>
      <c r="AX433" s="1" t="e">
        <v>#DIV/0!</v>
      </c>
      <c r="AZ433" s="1" t="e">
        <v>#DIV/0!</v>
      </c>
    </row>
    <row r="434" spans="1:52" x14ac:dyDescent="0.25">
      <c r="A434" s="1" t="s">
        <v>44023</v>
      </c>
      <c r="AT434" s="10">
        <v>0</v>
      </c>
      <c r="AU434" s="10">
        <v>0</v>
      </c>
      <c r="AV434" s="4" t="e">
        <v>#DIV/0!</v>
      </c>
      <c r="AX434" s="1" t="e">
        <v>#DIV/0!</v>
      </c>
      <c r="AZ434" s="1" t="e">
        <v>#DIV/0!</v>
      </c>
    </row>
    <row r="435" spans="1:52" x14ac:dyDescent="0.25">
      <c r="A435" s="1" t="s">
        <v>44024</v>
      </c>
      <c r="AT435" s="10">
        <v>0</v>
      </c>
      <c r="AU435" s="10">
        <v>0</v>
      </c>
      <c r="AV435" s="4" t="e">
        <v>#DIV/0!</v>
      </c>
      <c r="AX435" s="1" t="e">
        <v>#DIV/0!</v>
      </c>
      <c r="AZ435" s="1" t="e">
        <v>#DIV/0!</v>
      </c>
    </row>
    <row r="436" spans="1:52" x14ac:dyDescent="0.25">
      <c r="A436" s="1" t="s">
        <v>44025</v>
      </c>
      <c r="AT436" s="10">
        <v>0</v>
      </c>
      <c r="AU436" s="10">
        <v>0</v>
      </c>
      <c r="AV436" s="4" t="e">
        <v>#DIV/0!</v>
      </c>
      <c r="AX436" s="1" t="e">
        <v>#DIV/0!</v>
      </c>
      <c r="AZ436" s="1" t="e">
        <v>#DIV/0!</v>
      </c>
    </row>
    <row r="437" spans="1:52" x14ac:dyDescent="0.25">
      <c r="AT437" s="10">
        <v>0</v>
      </c>
      <c r="AU437" s="10">
        <v>0</v>
      </c>
      <c r="AV437" s="4" t="e">
        <v>#DIV/0!</v>
      </c>
      <c r="AX437" s="1" t="e">
        <v>#DIV/0!</v>
      </c>
      <c r="AZ437" s="1" t="e">
        <v>#DIV/0!</v>
      </c>
    </row>
    <row r="438" spans="1:52" x14ac:dyDescent="0.25">
      <c r="A438" s="1" t="s">
        <v>8</v>
      </c>
      <c r="AT438" s="10">
        <v>0</v>
      </c>
      <c r="AU438" s="10">
        <v>0</v>
      </c>
      <c r="AV438" s="4" t="e">
        <v>#DIV/0!</v>
      </c>
      <c r="AX438" s="1" t="e">
        <v>#DIV/0!</v>
      </c>
      <c r="AZ438" s="1" t="e">
        <v>#DIV/0!</v>
      </c>
    </row>
    <row r="439" spans="1:52" x14ac:dyDescent="0.25">
      <c r="A439" s="1" t="s">
        <v>44026</v>
      </c>
      <c r="AT439" s="10">
        <v>0</v>
      </c>
      <c r="AU439" s="10">
        <v>0</v>
      </c>
      <c r="AV439" s="4" t="e">
        <v>#DIV/0!</v>
      </c>
      <c r="AX439" s="1" t="e">
        <v>#DIV/0!</v>
      </c>
      <c r="AZ439" s="1" t="e">
        <v>#DIV/0!</v>
      </c>
    </row>
    <row r="440" spans="1:52" x14ac:dyDescent="0.25">
      <c r="A440" s="1" t="s">
        <v>44027</v>
      </c>
      <c r="AT440" s="10">
        <v>0</v>
      </c>
      <c r="AU440" s="10">
        <v>0</v>
      </c>
      <c r="AV440" s="4" t="e">
        <v>#DIV/0!</v>
      </c>
      <c r="AX440" s="1" t="e">
        <v>#DIV/0!</v>
      </c>
      <c r="AZ440" s="1" t="e">
        <v>#DIV/0!</v>
      </c>
    </row>
    <row r="441" spans="1:52" x14ac:dyDescent="0.25">
      <c r="A441" s="1" t="s">
        <v>44028</v>
      </c>
      <c r="AT441" s="10">
        <v>0</v>
      </c>
      <c r="AU441" s="10">
        <v>0</v>
      </c>
      <c r="AV441" s="4" t="e">
        <v>#DIV/0!</v>
      </c>
      <c r="AX441" s="1" t="e">
        <v>#DIV/0!</v>
      </c>
      <c r="AZ441" s="1" t="e">
        <v>#DIV/0!</v>
      </c>
    </row>
    <row r="442" spans="1:52" x14ac:dyDescent="0.25">
      <c r="A442" s="1" t="s">
        <v>44029</v>
      </c>
      <c r="AT442" s="10">
        <v>0</v>
      </c>
      <c r="AU442" s="10">
        <v>0</v>
      </c>
      <c r="AV442" s="4" t="e">
        <v>#DIV/0!</v>
      </c>
      <c r="AX442" s="1" t="e">
        <v>#DIV/0!</v>
      </c>
      <c r="AZ442" s="1" t="e">
        <v>#DIV/0!</v>
      </c>
    </row>
    <row r="443" spans="1:52" x14ac:dyDescent="0.25">
      <c r="AT443" s="10">
        <v>0</v>
      </c>
      <c r="AU443" s="10">
        <v>0</v>
      </c>
      <c r="AV443" s="4" t="e">
        <v>#DIV/0!</v>
      </c>
      <c r="AX443" s="1" t="e">
        <v>#DIV/0!</v>
      </c>
      <c r="AZ443" s="1" t="e">
        <v>#DIV/0!</v>
      </c>
    </row>
    <row r="444" spans="1:52" x14ac:dyDescent="0.25">
      <c r="A444" s="1" t="s">
        <v>9</v>
      </c>
      <c r="AT444" s="10">
        <v>0</v>
      </c>
      <c r="AU444" s="10">
        <v>0</v>
      </c>
      <c r="AV444" s="4" t="e">
        <v>#DIV/0!</v>
      </c>
      <c r="AX444" s="1" t="e">
        <v>#DIV/0!</v>
      </c>
      <c r="AZ444" s="1" t="e">
        <v>#DIV/0!</v>
      </c>
    </row>
    <row r="445" spans="1:52" x14ac:dyDescent="0.25">
      <c r="A445" s="1" t="s">
        <v>44030</v>
      </c>
      <c r="AT445" s="10">
        <v>0</v>
      </c>
      <c r="AU445" s="10">
        <v>0</v>
      </c>
      <c r="AV445" s="4" t="e">
        <v>#DIV/0!</v>
      </c>
      <c r="AX445" s="1" t="e">
        <v>#DIV/0!</v>
      </c>
      <c r="AZ445" s="1" t="e">
        <v>#DIV/0!</v>
      </c>
    </row>
    <row r="446" spans="1:52" x14ac:dyDescent="0.25">
      <c r="A446" s="1" t="s">
        <v>44031</v>
      </c>
      <c r="AT446" s="10">
        <v>0</v>
      </c>
      <c r="AU446" s="10">
        <v>0</v>
      </c>
      <c r="AV446" s="4" t="e">
        <v>#DIV/0!</v>
      </c>
      <c r="AX446" s="1" t="e">
        <v>#DIV/0!</v>
      </c>
      <c r="AZ446" s="1" t="e">
        <v>#DIV/0!</v>
      </c>
    </row>
    <row r="447" spans="1:52" x14ac:dyDescent="0.25">
      <c r="A447" s="1" t="s">
        <v>44032</v>
      </c>
      <c r="AT447" s="10">
        <v>0</v>
      </c>
      <c r="AU447" s="10">
        <v>0</v>
      </c>
      <c r="AV447" s="4" t="e">
        <v>#DIV/0!</v>
      </c>
      <c r="AX447" s="1" t="e">
        <v>#DIV/0!</v>
      </c>
      <c r="AZ447" s="1" t="e">
        <v>#DIV/0!</v>
      </c>
    </row>
    <row r="448" spans="1:52" x14ac:dyDescent="0.25">
      <c r="A448" s="1" t="s">
        <v>44033</v>
      </c>
      <c r="AT448" s="10">
        <v>0</v>
      </c>
      <c r="AU448" s="10">
        <v>0</v>
      </c>
      <c r="AV448" s="4" t="e">
        <v>#DIV/0!</v>
      </c>
      <c r="AX448" s="1" t="e">
        <v>#DIV/0!</v>
      </c>
      <c r="AZ448" s="1" t="e">
        <v>#DIV/0!</v>
      </c>
    </row>
    <row r="449" spans="1:52" x14ac:dyDescent="0.25">
      <c r="AT449" s="10">
        <v>0</v>
      </c>
      <c r="AU449" s="10">
        <v>0</v>
      </c>
      <c r="AV449" s="4" t="e">
        <v>#DIV/0!</v>
      </c>
      <c r="AX449" s="1" t="e">
        <v>#DIV/0!</v>
      </c>
      <c r="AZ449" s="1" t="e">
        <v>#DIV/0!</v>
      </c>
    </row>
    <row r="450" spans="1:52" x14ac:dyDescent="0.25">
      <c r="A450" s="1" t="s">
        <v>31</v>
      </c>
      <c r="AT450" s="10">
        <v>0</v>
      </c>
      <c r="AU450" s="10">
        <v>0</v>
      </c>
      <c r="AV450" s="4" t="e">
        <v>#DIV/0!</v>
      </c>
      <c r="AX450" s="1" t="e">
        <v>#DIV/0!</v>
      </c>
      <c r="AZ450" s="1" t="e">
        <v>#DIV/0!</v>
      </c>
    </row>
    <row r="451" spans="1:52" x14ac:dyDescent="0.25">
      <c r="A451" s="1" t="s">
        <v>44034</v>
      </c>
      <c r="AT451" s="10">
        <v>0</v>
      </c>
      <c r="AU451" s="10">
        <v>0</v>
      </c>
      <c r="AV451" s="4" t="e">
        <v>#DIV/0!</v>
      </c>
      <c r="AX451" s="1" t="e">
        <v>#DIV/0!</v>
      </c>
      <c r="AZ451" s="1" t="e">
        <v>#DIV/0!</v>
      </c>
    </row>
    <row r="452" spans="1:52" x14ac:dyDescent="0.25">
      <c r="A452" s="1" t="s">
        <v>44035</v>
      </c>
      <c r="AT452" s="10">
        <v>0</v>
      </c>
      <c r="AU452" s="10">
        <v>0</v>
      </c>
      <c r="AV452" s="4" t="e">
        <v>#DIV/0!</v>
      </c>
      <c r="AX452" s="1" t="e">
        <v>#DIV/0!</v>
      </c>
      <c r="AZ452" s="1" t="e">
        <v>#DIV/0!</v>
      </c>
    </row>
    <row r="453" spans="1:52" x14ac:dyDescent="0.25">
      <c r="A453" s="1" t="s">
        <v>44036</v>
      </c>
      <c r="AT453" s="10">
        <v>0</v>
      </c>
      <c r="AU453" s="10">
        <v>0</v>
      </c>
      <c r="AV453" s="4" t="e">
        <v>#DIV/0!</v>
      </c>
      <c r="AX453" s="1" t="e">
        <v>#DIV/0!</v>
      </c>
      <c r="AZ453" s="1" t="e">
        <v>#DIV/0!</v>
      </c>
    </row>
    <row r="454" spans="1:52" x14ac:dyDescent="0.25">
      <c r="A454" s="1" t="s">
        <v>44037</v>
      </c>
      <c r="AT454" s="10">
        <v>0</v>
      </c>
      <c r="AU454" s="10">
        <v>0</v>
      </c>
      <c r="AV454" s="4" t="e">
        <v>#DIV/0!</v>
      </c>
      <c r="AX454" s="1" t="e">
        <v>#DIV/0!</v>
      </c>
      <c r="AZ454" s="1" t="e">
        <v>#DIV/0!</v>
      </c>
    </row>
    <row r="455" spans="1:52" x14ac:dyDescent="0.25">
      <c r="AT455" s="10">
        <v>0</v>
      </c>
      <c r="AU455" s="10">
        <v>0</v>
      </c>
      <c r="AV455" s="4" t="e">
        <v>#DIV/0!</v>
      </c>
      <c r="AX455" s="1" t="e">
        <v>#DIV/0!</v>
      </c>
      <c r="AZ455" s="1" t="e">
        <v>#DIV/0!</v>
      </c>
    </row>
    <row r="456" spans="1:52" x14ac:dyDescent="0.25">
      <c r="A456" s="1" t="s">
        <v>40</v>
      </c>
      <c r="AT456" s="10">
        <v>0</v>
      </c>
      <c r="AU456" s="10">
        <v>0</v>
      </c>
      <c r="AV456" s="4" t="e">
        <v>#DIV/0!</v>
      </c>
      <c r="AX456" s="1" t="e">
        <v>#DIV/0!</v>
      </c>
      <c r="AZ456" s="1" t="e">
        <v>#DIV/0!</v>
      </c>
    </row>
    <row r="457" spans="1:52" x14ac:dyDescent="0.25">
      <c r="A457" s="1" t="s">
        <v>44038</v>
      </c>
      <c r="AT457" s="10">
        <v>0</v>
      </c>
      <c r="AU457" s="10">
        <v>0</v>
      </c>
      <c r="AV457" s="4" t="e">
        <v>#DIV/0!</v>
      </c>
      <c r="AX457" s="1" t="e">
        <v>#DIV/0!</v>
      </c>
      <c r="AZ457" s="1" t="e">
        <v>#DIV/0!</v>
      </c>
    </row>
    <row r="458" spans="1:52" x14ac:dyDescent="0.25">
      <c r="A458" s="1" t="s">
        <v>44039</v>
      </c>
      <c r="AT458" s="10">
        <v>0</v>
      </c>
      <c r="AU458" s="10">
        <v>0</v>
      </c>
      <c r="AV458" s="4" t="e">
        <v>#DIV/0!</v>
      </c>
      <c r="AX458" s="1" t="e">
        <v>#DIV/0!</v>
      </c>
      <c r="AZ458" s="1" t="e">
        <v>#DIV/0!</v>
      </c>
    </row>
    <row r="459" spans="1:52" x14ac:dyDescent="0.25">
      <c r="A459" s="1" t="s">
        <v>44040</v>
      </c>
      <c r="AT459" s="10">
        <v>0</v>
      </c>
      <c r="AU459" s="10">
        <v>0</v>
      </c>
      <c r="AV459" s="4" t="e">
        <v>#DIV/0!</v>
      </c>
      <c r="AX459" s="1" t="e">
        <v>#DIV/0!</v>
      </c>
      <c r="AZ459" s="1" t="e">
        <v>#DIV/0!</v>
      </c>
    </row>
    <row r="460" spans="1:52" x14ac:dyDescent="0.25">
      <c r="A460" s="1" t="s">
        <v>44041</v>
      </c>
      <c r="AT460" s="10">
        <v>0</v>
      </c>
      <c r="AU460" s="10">
        <v>0</v>
      </c>
      <c r="AV460" s="4" t="e">
        <v>#DIV/0!</v>
      </c>
      <c r="AX460" s="1" t="e">
        <v>#DIV/0!</v>
      </c>
      <c r="AZ460" s="1" t="e">
        <v>#DIV/0!</v>
      </c>
    </row>
    <row r="461" spans="1:52" x14ac:dyDescent="0.25">
      <c r="AT461" s="10">
        <v>0</v>
      </c>
      <c r="AU461" s="10">
        <v>0</v>
      </c>
      <c r="AV461" s="4" t="e">
        <v>#DIV/0!</v>
      </c>
      <c r="AX461" s="1" t="e">
        <v>#DIV/0!</v>
      </c>
      <c r="AZ461" s="1" t="e">
        <v>#DIV/0!</v>
      </c>
    </row>
    <row r="462" spans="1:52" x14ac:dyDescent="0.25">
      <c r="A462" s="1" t="s">
        <v>32</v>
      </c>
      <c r="AT462" s="10">
        <v>0</v>
      </c>
      <c r="AU462" s="10">
        <v>0</v>
      </c>
      <c r="AV462" s="4" t="e">
        <v>#DIV/0!</v>
      </c>
      <c r="AX462" s="1" t="e">
        <v>#DIV/0!</v>
      </c>
      <c r="AZ462" s="1" t="e">
        <v>#DIV/0!</v>
      </c>
    </row>
    <row r="463" spans="1:52" x14ac:dyDescent="0.25">
      <c r="A463" s="1" t="s">
        <v>44042</v>
      </c>
      <c r="AT463" s="10">
        <v>0</v>
      </c>
      <c r="AU463" s="10">
        <v>0</v>
      </c>
      <c r="AV463" s="4" t="e">
        <v>#DIV/0!</v>
      </c>
      <c r="AX463" s="1" t="e">
        <v>#DIV/0!</v>
      </c>
      <c r="AZ463" s="1" t="e">
        <v>#DIV/0!</v>
      </c>
    </row>
    <row r="464" spans="1:52" x14ac:dyDescent="0.25">
      <c r="A464" s="1" t="s">
        <v>44043</v>
      </c>
      <c r="AT464" s="10">
        <v>0</v>
      </c>
      <c r="AU464" s="10">
        <v>0</v>
      </c>
      <c r="AV464" s="4" t="e">
        <v>#DIV/0!</v>
      </c>
      <c r="AX464" s="1" t="e">
        <v>#DIV/0!</v>
      </c>
      <c r="AZ464" s="1" t="e">
        <v>#DIV/0!</v>
      </c>
    </row>
    <row r="465" spans="1:52" x14ac:dyDescent="0.25">
      <c r="A465" s="1" t="s">
        <v>44044</v>
      </c>
      <c r="AT465" s="10">
        <v>0</v>
      </c>
      <c r="AU465" s="10">
        <v>0</v>
      </c>
      <c r="AV465" s="4" t="e">
        <v>#DIV/0!</v>
      </c>
      <c r="AX465" s="1" t="e">
        <v>#DIV/0!</v>
      </c>
      <c r="AZ465" s="1" t="e">
        <v>#DIV/0!</v>
      </c>
    </row>
    <row r="466" spans="1:52" x14ac:dyDescent="0.25">
      <c r="A466" s="1" t="s">
        <v>44045</v>
      </c>
      <c r="AT466" s="10">
        <v>0</v>
      </c>
      <c r="AU466" s="10">
        <v>0</v>
      </c>
      <c r="AV466" s="4" t="e">
        <v>#DIV/0!</v>
      </c>
      <c r="AX466" s="1" t="e">
        <v>#DIV/0!</v>
      </c>
      <c r="AZ466" s="1" t="e">
        <v>#DIV/0!</v>
      </c>
    </row>
    <row r="467" spans="1:52" x14ac:dyDescent="0.25">
      <c r="AT467" s="10">
        <v>0</v>
      </c>
      <c r="AU467" s="10">
        <v>0</v>
      </c>
      <c r="AV467" s="4" t="e">
        <v>#DIV/0!</v>
      </c>
      <c r="AX467" s="1" t="e">
        <v>#DIV/0!</v>
      </c>
      <c r="AZ467" s="1" t="e">
        <v>#DIV/0!</v>
      </c>
    </row>
    <row r="468" spans="1:52" x14ac:dyDescent="0.25">
      <c r="A468" s="1" t="s">
        <v>33</v>
      </c>
      <c r="AT468" s="10">
        <v>0</v>
      </c>
      <c r="AU468" s="10">
        <v>0</v>
      </c>
      <c r="AV468" s="4" t="e">
        <v>#DIV/0!</v>
      </c>
      <c r="AX468" s="1" t="e">
        <v>#DIV/0!</v>
      </c>
      <c r="AZ468" s="1" t="e">
        <v>#DIV/0!</v>
      </c>
    </row>
    <row r="469" spans="1:52" x14ac:dyDescent="0.25">
      <c r="A469" s="1" t="s">
        <v>44046</v>
      </c>
      <c r="AT469" s="10">
        <v>0</v>
      </c>
      <c r="AU469" s="10">
        <v>0</v>
      </c>
      <c r="AV469" s="4" t="e">
        <v>#DIV/0!</v>
      </c>
      <c r="AX469" s="1" t="e">
        <v>#DIV/0!</v>
      </c>
      <c r="AZ469" s="1" t="e">
        <v>#DIV/0!</v>
      </c>
    </row>
    <row r="470" spans="1:52" x14ac:dyDescent="0.25">
      <c r="A470" s="1" t="s">
        <v>44047</v>
      </c>
      <c r="AT470" s="10">
        <v>0</v>
      </c>
      <c r="AU470" s="10">
        <v>0</v>
      </c>
      <c r="AV470" s="4" t="e">
        <v>#DIV/0!</v>
      </c>
      <c r="AX470" s="1" t="e">
        <v>#DIV/0!</v>
      </c>
      <c r="AZ470" s="1" t="e">
        <v>#DIV/0!</v>
      </c>
    </row>
    <row r="471" spans="1:52" x14ac:dyDescent="0.25">
      <c r="A471" s="1" t="s">
        <v>44048</v>
      </c>
      <c r="AT471" s="10">
        <v>0</v>
      </c>
      <c r="AU471" s="10">
        <v>0</v>
      </c>
      <c r="AV471" s="4" t="e">
        <v>#DIV/0!</v>
      </c>
      <c r="AX471" s="1" t="e">
        <v>#DIV/0!</v>
      </c>
      <c r="AZ471" s="1" t="e">
        <v>#DIV/0!</v>
      </c>
    </row>
    <row r="472" spans="1:52" x14ac:dyDescent="0.25">
      <c r="A472" s="1" t="s">
        <v>44049</v>
      </c>
      <c r="AT472" s="10">
        <v>0</v>
      </c>
      <c r="AU472" s="10">
        <v>0</v>
      </c>
      <c r="AV472" s="4" t="e">
        <v>#DIV/0!</v>
      </c>
      <c r="AX472" s="1" t="e">
        <v>#DIV/0!</v>
      </c>
      <c r="AZ472" s="1" t="e">
        <v>#DIV/0!</v>
      </c>
    </row>
    <row r="473" spans="1:52" x14ac:dyDescent="0.25">
      <c r="AT473" s="10">
        <v>0</v>
      </c>
      <c r="AU473" s="10">
        <v>0</v>
      </c>
      <c r="AV473" s="4" t="e">
        <v>#DIV/0!</v>
      </c>
      <c r="AX473" s="1" t="e">
        <v>#DIV/0!</v>
      </c>
      <c r="AZ473" s="1" t="e">
        <v>#DIV/0!</v>
      </c>
    </row>
    <row r="474" spans="1:52" x14ac:dyDescent="0.25">
      <c r="A474" s="1" t="s">
        <v>11</v>
      </c>
      <c r="AT474" s="10">
        <v>0</v>
      </c>
      <c r="AU474" s="10">
        <v>0</v>
      </c>
      <c r="AV474" s="4" t="e">
        <v>#DIV/0!</v>
      </c>
      <c r="AX474" s="1" t="e">
        <v>#DIV/0!</v>
      </c>
      <c r="AZ474" s="1" t="e">
        <v>#DIV/0!</v>
      </c>
    </row>
    <row r="475" spans="1:52" x14ac:dyDescent="0.25">
      <c r="A475" s="1" t="s">
        <v>44050</v>
      </c>
      <c r="AT475" s="10">
        <v>0</v>
      </c>
      <c r="AU475" s="10">
        <v>0</v>
      </c>
      <c r="AV475" s="4" t="e">
        <v>#DIV/0!</v>
      </c>
      <c r="AX475" s="1" t="e">
        <v>#DIV/0!</v>
      </c>
      <c r="AZ475" s="1" t="e">
        <v>#DIV/0!</v>
      </c>
    </row>
    <row r="476" spans="1:52" x14ac:dyDescent="0.25">
      <c r="A476" s="1" t="s">
        <v>44051</v>
      </c>
      <c r="AT476" s="10">
        <v>0</v>
      </c>
      <c r="AU476" s="10">
        <v>0</v>
      </c>
      <c r="AV476" s="4" t="e">
        <v>#DIV/0!</v>
      </c>
      <c r="AX476" s="1" t="e">
        <v>#DIV/0!</v>
      </c>
      <c r="AZ476" s="1" t="e">
        <v>#DIV/0!</v>
      </c>
    </row>
    <row r="477" spans="1:52" x14ac:dyDescent="0.25">
      <c r="A477" s="1" t="s">
        <v>44052</v>
      </c>
      <c r="AT477" s="10">
        <v>0</v>
      </c>
      <c r="AU477" s="10">
        <v>0</v>
      </c>
      <c r="AV477" s="4" t="e">
        <v>#DIV/0!</v>
      </c>
      <c r="AX477" s="1" t="e">
        <v>#DIV/0!</v>
      </c>
      <c r="AZ477" s="1" t="e">
        <v>#DIV/0!</v>
      </c>
    </row>
    <row r="478" spans="1:52" x14ac:dyDescent="0.25">
      <c r="A478" s="1" t="s">
        <v>44053</v>
      </c>
      <c r="AT478" s="10">
        <v>0</v>
      </c>
      <c r="AU478" s="10">
        <v>0</v>
      </c>
      <c r="AV478" s="4" t="e">
        <v>#DIV/0!</v>
      </c>
      <c r="AX478" s="1" t="e">
        <v>#DIV/0!</v>
      </c>
      <c r="AZ478" s="1" t="e">
        <v>#DIV/0!</v>
      </c>
    </row>
    <row r="479" spans="1:52" x14ac:dyDescent="0.25">
      <c r="AT479" s="10">
        <v>0</v>
      </c>
      <c r="AU479" s="10">
        <v>0</v>
      </c>
      <c r="AV479" s="4" t="e">
        <v>#DIV/0!</v>
      </c>
      <c r="AX479" s="1" t="e">
        <v>#DIV/0!</v>
      </c>
      <c r="AZ479" s="1" t="e">
        <v>#DIV/0!</v>
      </c>
    </row>
    <row r="480" spans="1:52" x14ac:dyDescent="0.25">
      <c r="A480" s="1" t="s">
        <v>12</v>
      </c>
      <c r="AT480" s="10">
        <v>0</v>
      </c>
      <c r="AU480" s="10">
        <v>0</v>
      </c>
      <c r="AV480" s="4" t="e">
        <v>#DIV/0!</v>
      </c>
      <c r="AX480" s="1" t="e">
        <v>#DIV/0!</v>
      </c>
      <c r="AZ480" s="1" t="e">
        <v>#DIV/0!</v>
      </c>
    </row>
    <row r="481" spans="1:52" x14ac:dyDescent="0.25">
      <c r="A481" s="1" t="s">
        <v>44054</v>
      </c>
      <c r="AT481" s="10">
        <v>0</v>
      </c>
      <c r="AU481" s="10">
        <v>0</v>
      </c>
      <c r="AV481" s="4" t="e">
        <v>#DIV/0!</v>
      </c>
      <c r="AX481" s="1" t="e">
        <v>#DIV/0!</v>
      </c>
      <c r="AZ481" s="1" t="e">
        <v>#DIV/0!</v>
      </c>
    </row>
    <row r="482" spans="1:52" x14ac:dyDescent="0.25">
      <c r="A482" s="1" t="s">
        <v>44055</v>
      </c>
      <c r="AT482" s="10">
        <v>0</v>
      </c>
      <c r="AU482" s="10">
        <v>0</v>
      </c>
      <c r="AV482" s="4" t="e">
        <v>#DIV/0!</v>
      </c>
      <c r="AX482" s="1" t="e">
        <v>#DIV/0!</v>
      </c>
      <c r="AZ482" s="1" t="e">
        <v>#DIV/0!</v>
      </c>
    </row>
    <row r="483" spans="1:52" x14ac:dyDescent="0.25">
      <c r="A483" s="1" t="s">
        <v>44056</v>
      </c>
      <c r="AT483" s="10">
        <v>0</v>
      </c>
      <c r="AU483" s="10">
        <v>0</v>
      </c>
      <c r="AV483" s="4" t="e">
        <v>#DIV/0!</v>
      </c>
      <c r="AX483" s="1" t="e">
        <v>#DIV/0!</v>
      </c>
      <c r="AZ483" s="1" t="e">
        <v>#DIV/0!</v>
      </c>
    </row>
    <row r="484" spans="1:52" x14ac:dyDescent="0.25">
      <c r="A484" s="1" t="s">
        <v>44057</v>
      </c>
      <c r="AT484" s="10">
        <v>0</v>
      </c>
      <c r="AU484" s="10">
        <v>0</v>
      </c>
      <c r="AV484" s="4" t="e">
        <v>#DIV/0!</v>
      </c>
      <c r="AX484" s="1" t="e">
        <v>#DIV/0!</v>
      </c>
      <c r="AZ484" s="1" t="e">
        <v>#DIV/0!</v>
      </c>
    </row>
    <row r="485" spans="1:52" x14ac:dyDescent="0.25">
      <c r="AT485" s="10">
        <v>0</v>
      </c>
      <c r="AU485" s="10">
        <v>0</v>
      </c>
      <c r="AV485" s="4" t="e">
        <v>#DIV/0!</v>
      </c>
      <c r="AX485" s="1" t="e">
        <v>#DIV/0!</v>
      </c>
      <c r="AZ485" s="1" t="e">
        <v>#DIV/0!</v>
      </c>
    </row>
    <row r="486" spans="1:52" x14ac:dyDescent="0.25">
      <c r="A486" s="1" t="s">
        <v>35</v>
      </c>
      <c r="AT486" s="10">
        <v>0</v>
      </c>
      <c r="AU486" s="10">
        <v>0</v>
      </c>
      <c r="AV486" s="4" t="e">
        <v>#DIV/0!</v>
      </c>
      <c r="AX486" s="1" t="e">
        <v>#DIV/0!</v>
      </c>
      <c r="AZ486" s="1" t="e">
        <v>#DIV/0!</v>
      </c>
    </row>
    <row r="487" spans="1:52" x14ac:dyDescent="0.25">
      <c r="A487" s="1" t="s">
        <v>44058</v>
      </c>
      <c r="AT487" s="10">
        <v>0</v>
      </c>
      <c r="AU487" s="10">
        <v>0</v>
      </c>
      <c r="AV487" s="4" t="e">
        <v>#DIV/0!</v>
      </c>
      <c r="AX487" s="1" t="e">
        <v>#DIV/0!</v>
      </c>
      <c r="AZ487" s="1" t="e">
        <v>#DIV/0!</v>
      </c>
    </row>
    <row r="488" spans="1:52" x14ac:dyDescent="0.25">
      <c r="A488" s="1" t="s">
        <v>44059</v>
      </c>
      <c r="AT488" s="10">
        <v>0</v>
      </c>
      <c r="AU488" s="10">
        <v>0</v>
      </c>
      <c r="AV488" s="4" t="e">
        <v>#DIV/0!</v>
      </c>
      <c r="AX488" s="1" t="e">
        <v>#DIV/0!</v>
      </c>
      <c r="AZ488" s="1" t="e">
        <v>#DIV/0!</v>
      </c>
    </row>
    <row r="489" spans="1:52" x14ac:dyDescent="0.25">
      <c r="A489" s="1" t="s">
        <v>44060</v>
      </c>
      <c r="AT489" s="10">
        <v>0</v>
      </c>
      <c r="AU489" s="10">
        <v>0</v>
      </c>
      <c r="AV489" s="4" t="e">
        <v>#DIV/0!</v>
      </c>
      <c r="AX489" s="1" t="e">
        <v>#DIV/0!</v>
      </c>
      <c r="AZ489" s="1" t="e">
        <v>#DIV/0!</v>
      </c>
    </row>
    <row r="490" spans="1:52" x14ac:dyDescent="0.25">
      <c r="A490" s="1" t="s">
        <v>44061</v>
      </c>
      <c r="AT490" s="10">
        <v>0</v>
      </c>
      <c r="AU490" s="10">
        <v>0</v>
      </c>
      <c r="AV490" s="4" t="e">
        <v>#DIV/0!</v>
      </c>
      <c r="AX490" s="1" t="e">
        <v>#DIV/0!</v>
      </c>
      <c r="AZ490" s="1" t="e">
        <v>#DIV/0!</v>
      </c>
    </row>
    <row r="491" spans="1:52" x14ac:dyDescent="0.25">
      <c r="AT491" s="10">
        <v>0</v>
      </c>
      <c r="AU491" s="10">
        <v>0</v>
      </c>
      <c r="AV491" s="4" t="e">
        <v>#DIV/0!</v>
      </c>
      <c r="AX491" s="1" t="e">
        <v>#DIV/0!</v>
      </c>
      <c r="AZ491" s="1" t="e">
        <v>#DIV/0!</v>
      </c>
    </row>
    <row r="492" spans="1:52" x14ac:dyDescent="0.25">
      <c r="A492" s="1" t="s">
        <v>14</v>
      </c>
      <c r="AT492" s="10">
        <v>0</v>
      </c>
      <c r="AU492" s="10">
        <v>0</v>
      </c>
      <c r="AV492" s="4" t="e">
        <v>#DIV/0!</v>
      </c>
      <c r="AX492" s="1" t="e">
        <v>#DIV/0!</v>
      </c>
      <c r="AZ492" s="1" t="e">
        <v>#DIV/0!</v>
      </c>
    </row>
    <row r="493" spans="1:52" x14ac:dyDescent="0.25">
      <c r="A493" s="1" t="s">
        <v>44062</v>
      </c>
      <c r="AT493" s="10">
        <v>0</v>
      </c>
      <c r="AU493" s="10">
        <v>0</v>
      </c>
      <c r="AV493" s="4" t="e">
        <v>#DIV/0!</v>
      </c>
      <c r="AX493" s="1" t="e">
        <v>#DIV/0!</v>
      </c>
      <c r="AZ493" s="1" t="e">
        <v>#DIV/0!</v>
      </c>
    </row>
    <row r="494" spans="1:52" x14ac:dyDescent="0.25">
      <c r="A494" s="1" t="s">
        <v>44063</v>
      </c>
      <c r="AT494" s="10">
        <v>0</v>
      </c>
      <c r="AU494" s="10">
        <v>0</v>
      </c>
      <c r="AV494" s="4" t="e">
        <v>#DIV/0!</v>
      </c>
      <c r="AX494" s="1" t="e">
        <v>#DIV/0!</v>
      </c>
      <c r="AZ494" s="1" t="e">
        <v>#DIV/0!</v>
      </c>
    </row>
    <row r="495" spans="1:52" x14ac:dyDescent="0.25">
      <c r="A495" s="1" t="s">
        <v>44064</v>
      </c>
      <c r="AT495" s="10">
        <v>0</v>
      </c>
      <c r="AU495" s="10">
        <v>0</v>
      </c>
      <c r="AV495" s="4" t="e">
        <v>#DIV/0!</v>
      </c>
      <c r="AX495" s="1" t="e">
        <v>#DIV/0!</v>
      </c>
      <c r="AZ495" s="1" t="e">
        <v>#DIV/0!</v>
      </c>
    </row>
    <row r="496" spans="1:52" x14ac:dyDescent="0.25">
      <c r="A496" s="1" t="s">
        <v>44065</v>
      </c>
      <c r="AT496" s="10">
        <v>0</v>
      </c>
      <c r="AU496" s="10">
        <v>0</v>
      </c>
      <c r="AV496" s="4" t="e">
        <v>#DIV/0!</v>
      </c>
      <c r="AX496" s="1" t="e">
        <v>#DIV/0!</v>
      </c>
      <c r="AZ496" s="1" t="e">
        <v>#DIV/0!</v>
      </c>
    </row>
    <row r="497" spans="1:52" x14ac:dyDescent="0.25">
      <c r="AT497" s="10">
        <v>0</v>
      </c>
      <c r="AU497" s="10">
        <v>0</v>
      </c>
      <c r="AV497" s="4" t="e">
        <v>#DIV/0!</v>
      </c>
      <c r="AX497" s="1" t="e">
        <v>#DIV/0!</v>
      </c>
      <c r="AZ497" s="1" t="e">
        <v>#DIV/0!</v>
      </c>
    </row>
    <row r="498" spans="1:52" x14ac:dyDescent="0.25">
      <c r="A498" s="1" t="s">
        <v>36</v>
      </c>
      <c r="AT498" s="10">
        <v>0</v>
      </c>
      <c r="AU498" s="10">
        <v>0</v>
      </c>
      <c r="AV498" s="4" t="e">
        <v>#DIV/0!</v>
      </c>
      <c r="AX498" s="1" t="e">
        <v>#DIV/0!</v>
      </c>
      <c r="AZ498" s="1" t="e">
        <v>#DIV/0!</v>
      </c>
    </row>
    <row r="499" spans="1:52" x14ac:dyDescent="0.25">
      <c r="A499" s="1" t="s">
        <v>44066</v>
      </c>
      <c r="AT499" s="10">
        <v>0</v>
      </c>
      <c r="AU499" s="10">
        <v>0</v>
      </c>
      <c r="AV499" s="4" t="e">
        <v>#DIV/0!</v>
      </c>
      <c r="AX499" s="1" t="e">
        <v>#DIV/0!</v>
      </c>
      <c r="AZ499" s="1" t="e">
        <v>#DIV/0!</v>
      </c>
    </row>
    <row r="500" spans="1:52" x14ac:dyDescent="0.25">
      <c r="A500" s="1" t="s">
        <v>44067</v>
      </c>
      <c r="AT500" s="10">
        <v>0</v>
      </c>
      <c r="AU500" s="10">
        <v>0</v>
      </c>
      <c r="AV500" s="4" t="e">
        <v>#DIV/0!</v>
      </c>
      <c r="AX500" s="1" t="e">
        <v>#DIV/0!</v>
      </c>
      <c r="AZ500" s="1" t="e">
        <v>#DIV/0!</v>
      </c>
    </row>
    <row r="501" spans="1:52" x14ac:dyDescent="0.25">
      <c r="A501" s="1" t="s">
        <v>44068</v>
      </c>
      <c r="AT501" s="10">
        <v>0</v>
      </c>
      <c r="AU501" s="10">
        <v>0</v>
      </c>
      <c r="AV501" s="4" t="e">
        <v>#DIV/0!</v>
      </c>
      <c r="AX501" s="1" t="e">
        <v>#DIV/0!</v>
      </c>
      <c r="AZ501" s="1" t="e">
        <v>#DIV/0!</v>
      </c>
    </row>
    <row r="502" spans="1:52" x14ac:dyDescent="0.25">
      <c r="A502" s="1" t="s">
        <v>44069</v>
      </c>
      <c r="AT502" s="10">
        <v>0</v>
      </c>
      <c r="AU502" s="10">
        <v>0</v>
      </c>
      <c r="AV502" s="4" t="e">
        <v>#DIV/0!</v>
      </c>
      <c r="AX502" s="1" t="e">
        <v>#DIV/0!</v>
      </c>
      <c r="AZ502" s="1" t="e">
        <v>#DIV/0!</v>
      </c>
    </row>
    <row r="503" spans="1:52" x14ac:dyDescent="0.25">
      <c r="AT503" s="10">
        <v>0</v>
      </c>
      <c r="AU503" s="10">
        <v>0</v>
      </c>
      <c r="AV503" s="4" t="e">
        <v>#DIV/0!</v>
      </c>
      <c r="AX503" s="1" t="e">
        <v>#DIV/0!</v>
      </c>
      <c r="AZ503" s="1" t="e">
        <v>#DIV/0!</v>
      </c>
    </row>
    <row r="504" spans="1:52" x14ac:dyDescent="0.25">
      <c r="A504" s="1" t="s">
        <v>37</v>
      </c>
      <c r="AT504" s="10">
        <v>0</v>
      </c>
      <c r="AU504" s="10">
        <v>0</v>
      </c>
      <c r="AV504" s="4" t="e">
        <v>#DIV/0!</v>
      </c>
      <c r="AX504" s="1" t="e">
        <v>#DIV/0!</v>
      </c>
      <c r="AZ504" s="1" t="e">
        <v>#DIV/0!</v>
      </c>
    </row>
    <row r="505" spans="1:52" x14ac:dyDescent="0.25">
      <c r="A505" s="1" t="s">
        <v>44070</v>
      </c>
      <c r="AT505" s="10">
        <v>0</v>
      </c>
      <c r="AU505" s="10">
        <v>0</v>
      </c>
      <c r="AV505" s="4" t="e">
        <v>#DIV/0!</v>
      </c>
      <c r="AX505" s="1" t="e">
        <v>#DIV/0!</v>
      </c>
      <c r="AZ505" s="1" t="e">
        <v>#DIV/0!</v>
      </c>
    </row>
    <row r="506" spans="1:52" x14ac:dyDescent="0.25">
      <c r="A506" s="1" t="s">
        <v>44071</v>
      </c>
      <c r="AT506" s="10">
        <v>0</v>
      </c>
      <c r="AU506" s="10">
        <v>0</v>
      </c>
      <c r="AV506" s="4" t="e">
        <v>#DIV/0!</v>
      </c>
      <c r="AX506" s="1" t="e">
        <v>#DIV/0!</v>
      </c>
      <c r="AZ506" s="1" t="e">
        <v>#DIV/0!</v>
      </c>
    </row>
    <row r="507" spans="1:52" x14ac:dyDescent="0.25">
      <c r="A507" s="1" t="s">
        <v>44072</v>
      </c>
      <c r="AT507" s="10">
        <v>0</v>
      </c>
      <c r="AU507" s="10">
        <v>0</v>
      </c>
      <c r="AV507" s="4" t="e">
        <v>#DIV/0!</v>
      </c>
      <c r="AX507" s="1" t="e">
        <v>#DIV/0!</v>
      </c>
      <c r="AZ507" s="1" t="e">
        <v>#DIV/0!</v>
      </c>
    </row>
    <row r="508" spans="1:52" x14ac:dyDescent="0.25">
      <c r="A508" s="1" t="s">
        <v>44073</v>
      </c>
      <c r="AT508" s="10">
        <v>0</v>
      </c>
      <c r="AU508" s="10">
        <v>0</v>
      </c>
      <c r="AV508" s="4" t="e">
        <v>#DIV/0!</v>
      </c>
      <c r="AX508" s="1" t="e">
        <v>#DIV/0!</v>
      </c>
      <c r="AZ508" s="1" t="e">
        <v>#DIV/0!</v>
      </c>
    </row>
    <row r="509" spans="1:52" x14ac:dyDescent="0.25">
      <c r="AT509" s="10">
        <v>0</v>
      </c>
      <c r="AU509" s="10">
        <v>0</v>
      </c>
      <c r="AV509" s="4" t="e">
        <v>#DIV/0!</v>
      </c>
      <c r="AX509" s="1" t="e">
        <v>#DIV/0!</v>
      </c>
      <c r="AZ509" s="1" t="e">
        <v>#DIV/0!</v>
      </c>
    </row>
    <row r="510" spans="1:52" x14ac:dyDescent="0.25">
      <c r="A510" s="1" t="s">
        <v>41</v>
      </c>
      <c r="AT510" s="10">
        <v>0</v>
      </c>
      <c r="AU510" s="10">
        <v>0</v>
      </c>
      <c r="AV510" s="4" t="e">
        <v>#DIV/0!</v>
      </c>
      <c r="AX510" s="1" t="e">
        <v>#DIV/0!</v>
      </c>
      <c r="AZ510" s="1" t="e">
        <v>#DIV/0!</v>
      </c>
    </row>
    <row r="511" spans="1:52" x14ac:dyDescent="0.25">
      <c r="A511" s="1" t="s">
        <v>44074</v>
      </c>
      <c r="AT511" s="10">
        <v>0</v>
      </c>
      <c r="AU511" s="10">
        <v>0</v>
      </c>
      <c r="AV511" s="4" t="e">
        <v>#DIV/0!</v>
      </c>
      <c r="AX511" s="1" t="e">
        <v>#DIV/0!</v>
      </c>
      <c r="AZ511" s="1" t="e">
        <v>#DIV/0!</v>
      </c>
    </row>
    <row r="512" spans="1:52" x14ac:dyDescent="0.25">
      <c r="A512" s="1" t="s">
        <v>44075</v>
      </c>
      <c r="AT512" s="10">
        <v>0</v>
      </c>
      <c r="AU512" s="10">
        <v>0</v>
      </c>
      <c r="AV512" s="4" t="e">
        <v>#DIV/0!</v>
      </c>
      <c r="AX512" s="1" t="e">
        <v>#DIV/0!</v>
      </c>
      <c r="AZ512" s="1" t="e">
        <v>#DIV/0!</v>
      </c>
    </row>
    <row r="513" spans="1:52" x14ac:dyDescent="0.25">
      <c r="A513" s="1" t="s">
        <v>44076</v>
      </c>
      <c r="AT513" s="10">
        <v>0</v>
      </c>
      <c r="AU513" s="10">
        <v>0</v>
      </c>
      <c r="AV513" s="4" t="e">
        <v>#DIV/0!</v>
      </c>
      <c r="AX513" s="1" t="e">
        <v>#DIV/0!</v>
      </c>
      <c r="AZ513" s="1" t="e">
        <v>#DIV/0!</v>
      </c>
    </row>
    <row r="514" spans="1:52" x14ac:dyDescent="0.25">
      <c r="A514" s="1" t="s">
        <v>44077</v>
      </c>
      <c r="AT514" s="10">
        <v>0</v>
      </c>
      <c r="AU514" s="10">
        <v>0</v>
      </c>
      <c r="AV514" s="4" t="e">
        <v>#DIV/0!</v>
      </c>
      <c r="AX514" s="1" t="e">
        <v>#DIV/0!</v>
      </c>
      <c r="AZ514" s="1" t="e">
        <v>#DIV/0!</v>
      </c>
    </row>
    <row r="515" spans="1:52" x14ac:dyDescent="0.25">
      <c r="AT515" s="10">
        <v>0</v>
      </c>
      <c r="AU515" s="10">
        <v>0</v>
      </c>
      <c r="AV515" s="4" t="e">
        <v>#DIV/0!</v>
      </c>
      <c r="AX515" s="1" t="e">
        <v>#DIV/0!</v>
      </c>
      <c r="AZ515" s="1" t="e">
        <v>#DIV/0!</v>
      </c>
    </row>
    <row r="516" spans="1:52" x14ac:dyDescent="0.25">
      <c r="A516" s="1" t="s">
        <v>45</v>
      </c>
      <c r="AT516" s="10">
        <v>0</v>
      </c>
      <c r="AU516" s="10">
        <v>0</v>
      </c>
      <c r="AV516" s="4" t="e">
        <v>#DIV/0!</v>
      </c>
      <c r="AX516" s="1" t="e">
        <v>#DIV/0!</v>
      </c>
      <c r="AZ516" s="1" t="e">
        <v>#DIV/0!</v>
      </c>
    </row>
    <row r="517" spans="1:52" x14ac:dyDescent="0.25">
      <c r="A517" s="1" t="s">
        <v>44078</v>
      </c>
      <c r="AT517" s="10">
        <v>0</v>
      </c>
      <c r="AU517" s="10">
        <v>0</v>
      </c>
      <c r="AV517" s="4" t="e">
        <v>#DIV/0!</v>
      </c>
      <c r="AX517" s="1" t="e">
        <v>#DIV/0!</v>
      </c>
      <c r="AZ517" s="1" t="e">
        <v>#DIV/0!</v>
      </c>
    </row>
    <row r="518" spans="1:52" x14ac:dyDescent="0.25">
      <c r="A518" s="1" t="s">
        <v>44079</v>
      </c>
      <c r="AT518" s="10">
        <v>0</v>
      </c>
      <c r="AU518" s="10">
        <v>0</v>
      </c>
      <c r="AV518" s="4" t="e">
        <v>#DIV/0!</v>
      </c>
      <c r="AX518" s="1" t="e">
        <v>#DIV/0!</v>
      </c>
      <c r="AZ518" s="1" t="e">
        <v>#DIV/0!</v>
      </c>
    </row>
    <row r="519" spans="1:52" x14ac:dyDescent="0.25">
      <c r="A519" s="1" t="s">
        <v>44080</v>
      </c>
      <c r="AT519" s="10">
        <v>0</v>
      </c>
      <c r="AU519" s="10">
        <v>0</v>
      </c>
      <c r="AV519" s="4" t="e">
        <v>#DIV/0!</v>
      </c>
      <c r="AX519" s="1" t="e">
        <v>#DIV/0!</v>
      </c>
      <c r="AZ519" s="1" t="e">
        <v>#DIV/0!</v>
      </c>
    </row>
    <row r="520" spans="1:52" x14ac:dyDescent="0.25">
      <c r="A520" s="1" t="s">
        <v>44081</v>
      </c>
      <c r="AT520" s="10">
        <v>0</v>
      </c>
      <c r="AU520" s="10">
        <v>0</v>
      </c>
      <c r="AV520" s="4" t="e">
        <v>#DIV/0!</v>
      </c>
      <c r="AX520" s="1" t="e">
        <v>#DIV/0!</v>
      </c>
      <c r="AZ520" s="1" t="e">
        <v>#DIV/0!</v>
      </c>
    </row>
    <row r="521" spans="1:52" x14ac:dyDescent="0.25">
      <c r="A521" s="1" t="s">
        <v>44082</v>
      </c>
      <c r="AT521" s="10">
        <v>0</v>
      </c>
      <c r="AU521" s="10">
        <v>0</v>
      </c>
      <c r="AV521" s="4" t="e">
        <v>#DIV/0!</v>
      </c>
      <c r="AX521" s="1" t="e">
        <v>#DIV/0!</v>
      </c>
      <c r="AZ521" s="1" t="e">
        <v>#DIV/0!</v>
      </c>
    </row>
    <row r="522" spans="1:52" x14ac:dyDescent="0.25">
      <c r="A522" s="1" t="s">
        <v>44083</v>
      </c>
      <c r="AT522" s="10">
        <v>0</v>
      </c>
      <c r="AU522" s="10">
        <v>0</v>
      </c>
      <c r="AV522" s="4" t="e">
        <v>#DIV/0!</v>
      </c>
      <c r="AX522" s="1" t="e">
        <v>#DIV/0!</v>
      </c>
      <c r="AZ522" s="1" t="e">
        <v>#DIV/0!</v>
      </c>
    </row>
    <row r="523" spans="1:52" x14ac:dyDescent="0.25">
      <c r="A523" s="1" t="s">
        <v>44084</v>
      </c>
      <c r="AT523" s="10">
        <v>0</v>
      </c>
      <c r="AU523" s="10">
        <v>0</v>
      </c>
      <c r="AV523" s="4" t="e">
        <v>#DIV/0!</v>
      </c>
      <c r="AX523" s="1" t="e">
        <v>#DIV/0!</v>
      </c>
      <c r="AZ523" s="1" t="e">
        <v>#DIV/0!</v>
      </c>
    </row>
    <row r="524" spans="1:52" x14ac:dyDescent="0.25">
      <c r="A524" s="1" t="s">
        <v>44085</v>
      </c>
      <c r="AT524" s="10">
        <v>0</v>
      </c>
      <c r="AU524" s="10">
        <v>0</v>
      </c>
      <c r="AV524" s="4" t="e">
        <v>#DIV/0!</v>
      </c>
      <c r="AX524" s="1" t="e">
        <v>#DIV/0!</v>
      </c>
      <c r="AZ524" s="1" t="e">
        <v>#DIV/0!</v>
      </c>
    </row>
    <row r="525" spans="1:52" x14ac:dyDescent="0.25">
      <c r="AT525" s="10">
        <v>0</v>
      </c>
      <c r="AU525" s="10">
        <v>0</v>
      </c>
      <c r="AV525" s="4" t="e">
        <v>#DIV/0!</v>
      </c>
      <c r="AX525" s="1" t="e">
        <v>#DIV/0!</v>
      </c>
      <c r="AZ525" s="1" t="e">
        <v>#DIV/0!</v>
      </c>
    </row>
    <row r="526" spans="1:52" x14ac:dyDescent="0.25">
      <c r="A526" s="1" t="s">
        <v>15</v>
      </c>
      <c r="AT526" s="10">
        <v>0</v>
      </c>
      <c r="AU526" s="10">
        <v>0</v>
      </c>
      <c r="AV526" s="4" t="e">
        <v>#DIV/0!</v>
      </c>
      <c r="AX526" s="1" t="e">
        <v>#DIV/0!</v>
      </c>
      <c r="AZ526" s="1" t="e">
        <v>#DIV/0!</v>
      </c>
    </row>
    <row r="527" spans="1:52" x14ac:dyDescent="0.25">
      <c r="A527" s="1" t="s">
        <v>44086</v>
      </c>
      <c r="AT527" s="10">
        <v>0</v>
      </c>
      <c r="AU527" s="10">
        <v>0</v>
      </c>
      <c r="AV527" s="4" t="e">
        <v>#DIV/0!</v>
      </c>
      <c r="AX527" s="1" t="e">
        <v>#DIV/0!</v>
      </c>
      <c r="AZ527" s="1" t="e">
        <v>#DIV/0!</v>
      </c>
    </row>
    <row r="528" spans="1:52" x14ac:dyDescent="0.25">
      <c r="A528" s="1" t="s">
        <v>44087</v>
      </c>
      <c r="AT528" s="10">
        <v>0</v>
      </c>
      <c r="AU528" s="10">
        <v>0</v>
      </c>
      <c r="AV528" s="4" t="e">
        <v>#DIV/0!</v>
      </c>
      <c r="AX528" s="1" t="e">
        <v>#DIV/0!</v>
      </c>
      <c r="AZ528" s="1" t="e">
        <v>#DIV/0!</v>
      </c>
    </row>
    <row r="529" spans="1:52" x14ac:dyDescent="0.25">
      <c r="A529" s="1" t="s">
        <v>44088</v>
      </c>
      <c r="AT529" s="10">
        <v>0</v>
      </c>
      <c r="AU529" s="10">
        <v>0</v>
      </c>
      <c r="AV529" s="4" t="e">
        <v>#DIV/0!</v>
      </c>
      <c r="AX529" s="1" t="e">
        <v>#DIV/0!</v>
      </c>
      <c r="AZ529" s="1" t="e">
        <v>#DIV/0!</v>
      </c>
    </row>
    <row r="530" spans="1:52" x14ac:dyDescent="0.25">
      <c r="A530" s="1" t="s">
        <v>44089</v>
      </c>
      <c r="AT530" s="10">
        <v>0</v>
      </c>
      <c r="AU530" s="10">
        <v>0</v>
      </c>
      <c r="AV530" s="4" t="e">
        <v>#DIV/0!</v>
      </c>
      <c r="AX530" s="1" t="e">
        <v>#DIV/0!</v>
      </c>
      <c r="AZ530" s="1" t="e">
        <v>#DIV/0!</v>
      </c>
    </row>
    <row r="531" spans="1:52" x14ac:dyDescent="0.25">
      <c r="A531" s="1" t="s">
        <v>44090</v>
      </c>
      <c r="AT531" s="10">
        <v>0</v>
      </c>
      <c r="AU531" s="10">
        <v>0</v>
      </c>
      <c r="AV531" s="4" t="e">
        <v>#DIV/0!</v>
      </c>
      <c r="AX531" s="1" t="e">
        <v>#DIV/0!</v>
      </c>
      <c r="AZ531" s="1" t="e">
        <v>#DIV/0!</v>
      </c>
    </row>
    <row r="532" spans="1:52" x14ac:dyDescent="0.25">
      <c r="A532" s="1" t="s">
        <v>44091</v>
      </c>
      <c r="AT532" s="10">
        <v>0</v>
      </c>
      <c r="AU532" s="10">
        <v>0</v>
      </c>
      <c r="AV532" s="4" t="e">
        <v>#DIV/0!</v>
      </c>
      <c r="AX532" s="1" t="e">
        <v>#DIV/0!</v>
      </c>
      <c r="AZ532" s="1" t="e">
        <v>#DIV/0!</v>
      </c>
    </row>
    <row r="533" spans="1:52" x14ac:dyDescent="0.25">
      <c r="AT533" s="10">
        <v>0</v>
      </c>
      <c r="AU533" s="10">
        <v>0</v>
      </c>
      <c r="AV533" s="4" t="e">
        <v>#DIV/0!</v>
      </c>
      <c r="AX533" s="1" t="e">
        <v>#DIV/0!</v>
      </c>
      <c r="AZ533" s="1" t="e">
        <v>#DIV/0!</v>
      </c>
    </row>
    <row r="534" spans="1:52" x14ac:dyDescent="0.25">
      <c r="A534" s="1" t="s">
        <v>42</v>
      </c>
      <c r="AT534" s="10">
        <v>0</v>
      </c>
      <c r="AU534" s="10">
        <v>0</v>
      </c>
      <c r="AV534" s="4" t="e">
        <v>#DIV/0!</v>
      </c>
      <c r="AX534" s="1" t="e">
        <v>#DIV/0!</v>
      </c>
      <c r="AZ534" s="1" t="e">
        <v>#DIV/0!</v>
      </c>
    </row>
    <row r="535" spans="1:52" x14ac:dyDescent="0.25">
      <c r="A535" s="1" t="s">
        <v>44092</v>
      </c>
      <c r="AT535" s="10">
        <v>0</v>
      </c>
      <c r="AU535" s="10">
        <v>0</v>
      </c>
      <c r="AV535" s="4" t="e">
        <v>#DIV/0!</v>
      </c>
      <c r="AX535" s="1" t="e">
        <v>#DIV/0!</v>
      </c>
      <c r="AZ535" s="1" t="e">
        <v>#DIV/0!</v>
      </c>
    </row>
    <row r="536" spans="1:52" x14ac:dyDescent="0.25">
      <c r="A536" s="1" t="s">
        <v>44093</v>
      </c>
      <c r="AT536" s="10">
        <v>0</v>
      </c>
      <c r="AU536" s="10">
        <v>0</v>
      </c>
      <c r="AV536" s="4" t="e">
        <v>#DIV/0!</v>
      </c>
      <c r="AX536" s="1" t="e">
        <v>#DIV/0!</v>
      </c>
      <c r="AZ536" s="1" t="e">
        <v>#DIV/0!</v>
      </c>
    </row>
    <row r="537" spans="1:52" x14ac:dyDescent="0.25">
      <c r="A537" s="1" t="s">
        <v>44094</v>
      </c>
      <c r="AT537" s="10">
        <v>0</v>
      </c>
      <c r="AU537" s="10">
        <v>0</v>
      </c>
      <c r="AV537" s="4" t="e">
        <v>#DIV/0!</v>
      </c>
      <c r="AX537" s="1" t="e">
        <v>#DIV/0!</v>
      </c>
      <c r="AZ537" s="1" t="e">
        <v>#DIV/0!</v>
      </c>
    </row>
    <row r="538" spans="1:52" x14ac:dyDescent="0.25">
      <c r="A538" s="1" t="s">
        <v>44095</v>
      </c>
      <c r="AT538" s="10">
        <v>0</v>
      </c>
      <c r="AU538" s="10">
        <v>0</v>
      </c>
      <c r="AV538" s="4" t="e">
        <v>#DIV/0!</v>
      </c>
      <c r="AX538" s="1" t="e">
        <v>#DIV/0!</v>
      </c>
      <c r="AZ538" s="1" t="e">
        <v>#DIV/0!</v>
      </c>
    </row>
    <row r="539" spans="1:52" x14ac:dyDescent="0.25">
      <c r="AT539" s="10">
        <v>0</v>
      </c>
      <c r="AU539" s="10">
        <v>0</v>
      </c>
      <c r="AV539" s="4" t="e">
        <v>#DIV/0!</v>
      </c>
      <c r="AX539" s="1" t="e">
        <v>#DIV/0!</v>
      </c>
      <c r="AZ539" s="1" t="e">
        <v>#DIV/0!</v>
      </c>
    </row>
    <row r="540" spans="1:52" x14ac:dyDescent="0.25">
      <c r="A540" s="1" t="s">
        <v>16</v>
      </c>
      <c r="AT540" s="10">
        <v>0</v>
      </c>
      <c r="AU540" s="10">
        <v>0</v>
      </c>
      <c r="AV540" s="4" t="e">
        <v>#DIV/0!</v>
      </c>
      <c r="AX540" s="1" t="e">
        <v>#DIV/0!</v>
      </c>
      <c r="AZ540" s="1" t="e">
        <v>#DIV/0!</v>
      </c>
    </row>
    <row r="541" spans="1:52" x14ac:dyDescent="0.25">
      <c r="A541" s="1" t="s">
        <v>44096</v>
      </c>
      <c r="AT541" s="10">
        <v>0</v>
      </c>
      <c r="AU541" s="10">
        <v>0</v>
      </c>
      <c r="AV541" s="4" t="e">
        <v>#DIV/0!</v>
      </c>
      <c r="AX541" s="1" t="e">
        <v>#DIV/0!</v>
      </c>
      <c r="AZ541" s="1" t="e">
        <v>#DIV/0!</v>
      </c>
    </row>
    <row r="542" spans="1:52" x14ac:dyDescent="0.25">
      <c r="A542" s="1" t="s">
        <v>44097</v>
      </c>
      <c r="AT542" s="10">
        <v>0</v>
      </c>
      <c r="AU542" s="10">
        <v>0</v>
      </c>
      <c r="AV542" s="4" t="e">
        <v>#DIV/0!</v>
      </c>
      <c r="AX542" s="1" t="e">
        <v>#DIV/0!</v>
      </c>
      <c r="AZ542" s="1" t="e">
        <v>#DIV/0!</v>
      </c>
    </row>
    <row r="543" spans="1:52" x14ac:dyDescent="0.25">
      <c r="A543" s="1" t="s">
        <v>44098</v>
      </c>
      <c r="AT543" s="10">
        <v>0</v>
      </c>
      <c r="AU543" s="10">
        <v>0</v>
      </c>
      <c r="AV543" s="4" t="e">
        <v>#DIV/0!</v>
      </c>
      <c r="AX543" s="1" t="e">
        <v>#DIV/0!</v>
      </c>
      <c r="AZ543" s="1" t="e">
        <v>#DIV/0!</v>
      </c>
    </row>
    <row r="544" spans="1:52" x14ac:dyDescent="0.25">
      <c r="A544" s="1" t="s">
        <v>44099</v>
      </c>
      <c r="AT544" s="10">
        <v>0</v>
      </c>
      <c r="AU544" s="10">
        <v>0</v>
      </c>
      <c r="AV544" s="4" t="e">
        <v>#DIV/0!</v>
      </c>
      <c r="AX544" s="1" t="e">
        <v>#DIV/0!</v>
      </c>
      <c r="AZ544" s="1" t="e">
        <v>#DIV/0!</v>
      </c>
    </row>
    <row r="545" spans="1:52" x14ac:dyDescent="0.25">
      <c r="A545" s="1" t="s">
        <v>44100</v>
      </c>
      <c r="AT545" s="10">
        <v>0</v>
      </c>
      <c r="AU545" s="10">
        <v>0</v>
      </c>
      <c r="AV545" s="4" t="e">
        <v>#DIV/0!</v>
      </c>
      <c r="AX545" s="1" t="e">
        <v>#DIV/0!</v>
      </c>
      <c r="AZ545" s="1" t="e">
        <v>#DIV/0!</v>
      </c>
    </row>
    <row r="546" spans="1:52" x14ac:dyDescent="0.25">
      <c r="A546" s="1" t="s">
        <v>44101</v>
      </c>
      <c r="AT546" s="10">
        <v>0</v>
      </c>
      <c r="AU546" s="10">
        <v>0</v>
      </c>
      <c r="AV546" s="4" t="e">
        <v>#DIV/0!</v>
      </c>
      <c r="AX546" s="1" t="e">
        <v>#DIV/0!</v>
      </c>
      <c r="AZ546" s="1" t="e">
        <v>#DIV/0!</v>
      </c>
    </row>
    <row r="547" spans="1:52" x14ac:dyDescent="0.25">
      <c r="AT547" s="10">
        <v>0</v>
      </c>
      <c r="AU547" s="10">
        <v>0</v>
      </c>
      <c r="AV547" s="4" t="e">
        <v>#DIV/0!</v>
      </c>
      <c r="AX547" s="1" t="e">
        <v>#DIV/0!</v>
      </c>
      <c r="AZ547" s="1" t="e">
        <v>#DIV/0!</v>
      </c>
    </row>
    <row r="548" spans="1:52" x14ac:dyDescent="0.25">
      <c r="A548" s="1" t="s">
        <v>2</v>
      </c>
      <c r="AT548" s="10">
        <v>0</v>
      </c>
      <c r="AU548" s="10">
        <v>0</v>
      </c>
      <c r="AV548" s="4" t="e">
        <v>#DIV/0!</v>
      </c>
      <c r="AX548" s="1" t="e">
        <v>#DIV/0!</v>
      </c>
      <c r="AZ548" s="1" t="e">
        <v>#DIV/0!</v>
      </c>
    </row>
    <row r="549" spans="1:52" x14ac:dyDescent="0.25">
      <c r="A549" s="1" t="s">
        <v>44102</v>
      </c>
      <c r="AT549" s="10">
        <v>0</v>
      </c>
      <c r="AU549" s="10">
        <v>0</v>
      </c>
      <c r="AV549" s="4" t="e">
        <v>#DIV/0!</v>
      </c>
      <c r="AX549" s="1" t="e">
        <v>#DIV/0!</v>
      </c>
      <c r="AZ549" s="1" t="e">
        <v>#DIV/0!</v>
      </c>
    </row>
    <row r="550" spans="1:52" x14ac:dyDescent="0.25">
      <c r="A550" s="1" t="s">
        <v>44103</v>
      </c>
      <c r="AT550" s="10">
        <v>0</v>
      </c>
      <c r="AU550" s="10">
        <v>0</v>
      </c>
      <c r="AV550" s="4" t="e">
        <v>#DIV/0!</v>
      </c>
      <c r="AX550" s="1" t="e">
        <v>#DIV/0!</v>
      </c>
      <c r="AZ550" s="1" t="e">
        <v>#DIV/0!</v>
      </c>
    </row>
    <row r="551" spans="1:52" x14ac:dyDescent="0.25">
      <c r="A551" s="1" t="s">
        <v>44104</v>
      </c>
      <c r="AT551" s="10">
        <v>0</v>
      </c>
      <c r="AU551" s="10">
        <v>0</v>
      </c>
      <c r="AV551" s="4" t="e">
        <v>#DIV/0!</v>
      </c>
      <c r="AX551" s="1" t="e">
        <v>#DIV/0!</v>
      </c>
      <c r="AZ551" s="1" t="e">
        <v>#DIV/0!</v>
      </c>
    </row>
    <row r="552" spans="1:52" x14ac:dyDescent="0.25">
      <c r="A552" s="1" t="s">
        <v>44105</v>
      </c>
      <c r="AT552" s="10">
        <v>0</v>
      </c>
      <c r="AU552" s="10">
        <v>0</v>
      </c>
      <c r="AV552" s="4" t="e">
        <v>#DIV/0!</v>
      </c>
      <c r="AX552" s="1" t="e">
        <v>#DIV/0!</v>
      </c>
      <c r="AZ552" s="1" t="e">
        <v>#DIV/0!</v>
      </c>
    </row>
    <row r="553" spans="1:52" x14ac:dyDescent="0.25">
      <c r="AT553" s="10">
        <v>0</v>
      </c>
      <c r="AU553" s="10">
        <v>0</v>
      </c>
      <c r="AV553" s="4" t="e">
        <v>#DIV/0!</v>
      </c>
      <c r="AX553" s="1" t="e">
        <v>#DIV/0!</v>
      </c>
      <c r="AZ553" s="1" t="e">
        <v>#DIV/0!</v>
      </c>
    </row>
    <row r="554" spans="1:52" x14ac:dyDescent="0.25">
      <c r="A554" s="1" t="s">
        <v>18</v>
      </c>
      <c r="AT554" s="10">
        <v>0</v>
      </c>
      <c r="AU554" s="10">
        <v>0</v>
      </c>
      <c r="AV554" s="4" t="e">
        <v>#DIV/0!</v>
      </c>
      <c r="AX554" s="1" t="e">
        <v>#DIV/0!</v>
      </c>
      <c r="AZ554" s="1" t="e">
        <v>#DIV/0!</v>
      </c>
    </row>
    <row r="555" spans="1:52" x14ac:dyDescent="0.25">
      <c r="A555" s="1" t="s">
        <v>44106</v>
      </c>
      <c r="AT555" s="10">
        <v>0</v>
      </c>
      <c r="AU555" s="10">
        <v>0</v>
      </c>
      <c r="AV555" s="4" t="e">
        <v>#DIV/0!</v>
      </c>
      <c r="AX555" s="1" t="e">
        <v>#DIV/0!</v>
      </c>
      <c r="AZ555" s="1" t="e">
        <v>#DIV/0!</v>
      </c>
    </row>
    <row r="556" spans="1:52" x14ac:dyDescent="0.25">
      <c r="A556" s="1" t="s">
        <v>44107</v>
      </c>
      <c r="AT556" s="10">
        <v>0</v>
      </c>
      <c r="AU556" s="10">
        <v>0</v>
      </c>
      <c r="AV556" s="4" t="e">
        <v>#DIV/0!</v>
      </c>
      <c r="AX556" s="1" t="e">
        <v>#DIV/0!</v>
      </c>
      <c r="AZ556" s="1" t="e">
        <v>#DIV/0!</v>
      </c>
    </row>
    <row r="557" spans="1:52" x14ac:dyDescent="0.25">
      <c r="A557" s="1" t="s">
        <v>44108</v>
      </c>
      <c r="AT557" s="10">
        <v>0</v>
      </c>
      <c r="AU557" s="10">
        <v>0</v>
      </c>
      <c r="AV557" s="4" t="e">
        <v>#DIV/0!</v>
      </c>
      <c r="AX557" s="1" t="e">
        <v>#DIV/0!</v>
      </c>
      <c r="AZ557" s="1" t="e">
        <v>#DIV/0!</v>
      </c>
    </row>
    <row r="558" spans="1:52" x14ac:dyDescent="0.25">
      <c r="A558" s="1" t="s">
        <v>44109</v>
      </c>
      <c r="AT558" s="10">
        <v>0</v>
      </c>
      <c r="AU558" s="10">
        <v>0</v>
      </c>
      <c r="AV558" s="4" t="e">
        <v>#DIV/0!</v>
      </c>
      <c r="AX558" s="1" t="e">
        <v>#DIV/0!</v>
      </c>
      <c r="AZ558" s="1" t="e">
        <v>#DIV/0!</v>
      </c>
    </row>
    <row r="559" spans="1:52" x14ac:dyDescent="0.25">
      <c r="AT559" s="10">
        <v>0</v>
      </c>
      <c r="AU559" s="10">
        <v>0</v>
      </c>
      <c r="AV559" s="4" t="e">
        <v>#DIV/0!</v>
      </c>
      <c r="AX559" s="1" t="e">
        <v>#DIV/0!</v>
      </c>
      <c r="AZ559" s="1" t="e">
        <v>#DIV/0!</v>
      </c>
    </row>
    <row r="560" spans="1:52" x14ac:dyDescent="0.25">
      <c r="A560" s="1" t="s">
        <v>19</v>
      </c>
      <c r="AT560" s="10">
        <v>0</v>
      </c>
      <c r="AU560" s="10">
        <v>0</v>
      </c>
      <c r="AV560" s="4" t="e">
        <v>#DIV/0!</v>
      </c>
      <c r="AX560" s="1" t="e">
        <v>#DIV/0!</v>
      </c>
      <c r="AZ560" s="1" t="e">
        <v>#DIV/0!</v>
      </c>
    </row>
    <row r="561" spans="1:52" x14ac:dyDescent="0.25">
      <c r="A561" s="1" t="s">
        <v>44110</v>
      </c>
      <c r="AT561" s="10">
        <v>0</v>
      </c>
      <c r="AU561" s="10">
        <v>0</v>
      </c>
      <c r="AV561" s="4" t="e">
        <v>#DIV/0!</v>
      </c>
      <c r="AX561" s="1" t="e">
        <v>#DIV/0!</v>
      </c>
      <c r="AZ561" s="1" t="e">
        <v>#DIV/0!</v>
      </c>
    </row>
    <row r="562" spans="1:52" x14ac:dyDescent="0.25">
      <c r="A562" s="1" t="s">
        <v>44111</v>
      </c>
      <c r="AT562" s="10">
        <v>0</v>
      </c>
      <c r="AU562" s="10">
        <v>0</v>
      </c>
      <c r="AV562" s="4" t="e">
        <v>#DIV/0!</v>
      </c>
      <c r="AX562" s="1" t="e">
        <v>#DIV/0!</v>
      </c>
      <c r="AZ562" s="1" t="e">
        <v>#DIV/0!</v>
      </c>
    </row>
    <row r="563" spans="1:52" x14ac:dyDescent="0.25">
      <c r="A563" s="1" t="s">
        <v>44112</v>
      </c>
      <c r="AT563" s="10">
        <v>0</v>
      </c>
      <c r="AU563" s="10">
        <v>0</v>
      </c>
      <c r="AV563" s="4" t="e">
        <v>#DIV/0!</v>
      </c>
      <c r="AX563" s="1" t="e">
        <v>#DIV/0!</v>
      </c>
      <c r="AZ563" s="1" t="e">
        <v>#DIV/0!</v>
      </c>
    </row>
    <row r="564" spans="1:52" x14ac:dyDescent="0.25">
      <c r="A564" s="1" t="s">
        <v>44113</v>
      </c>
      <c r="AT564" s="10">
        <v>0</v>
      </c>
      <c r="AU564" s="10">
        <v>0</v>
      </c>
      <c r="AV564" s="4" t="e">
        <v>#DIV/0!</v>
      </c>
      <c r="AX564" s="1" t="e">
        <v>#DIV/0!</v>
      </c>
      <c r="AZ564" s="1" t="e">
        <v>#DIV/0!</v>
      </c>
    </row>
    <row r="565" spans="1:52" x14ac:dyDescent="0.25">
      <c r="AT565" s="10">
        <v>0</v>
      </c>
      <c r="AU565" s="10">
        <v>0</v>
      </c>
      <c r="AV565" s="4" t="e">
        <v>#DIV/0!</v>
      </c>
      <c r="AX565" s="1" t="e">
        <v>#DIV/0!</v>
      </c>
      <c r="AZ565" s="1" t="e">
        <v>#DIV/0!</v>
      </c>
    </row>
    <row r="566" spans="1:52" x14ac:dyDescent="0.25">
      <c r="A566" s="1" t="s">
        <v>21</v>
      </c>
      <c r="AT566" s="10">
        <v>0</v>
      </c>
      <c r="AU566" s="10">
        <v>0</v>
      </c>
      <c r="AV566" s="4" t="e">
        <v>#DIV/0!</v>
      </c>
      <c r="AX566" s="1" t="e">
        <v>#DIV/0!</v>
      </c>
      <c r="AZ566" s="1" t="e">
        <v>#DIV/0!</v>
      </c>
    </row>
    <row r="567" spans="1:52" x14ac:dyDescent="0.25">
      <c r="A567" s="1" t="s">
        <v>44114</v>
      </c>
      <c r="AT567" s="10">
        <v>0</v>
      </c>
      <c r="AU567" s="10">
        <v>0</v>
      </c>
      <c r="AV567" s="4" t="e">
        <v>#DIV/0!</v>
      </c>
      <c r="AX567" s="1" t="e">
        <v>#DIV/0!</v>
      </c>
      <c r="AZ567" s="1" t="e">
        <v>#DIV/0!</v>
      </c>
    </row>
    <row r="568" spans="1:52" x14ac:dyDescent="0.25">
      <c r="A568" s="1" t="s">
        <v>44115</v>
      </c>
      <c r="AT568" s="10">
        <v>0</v>
      </c>
      <c r="AU568" s="10">
        <v>0</v>
      </c>
      <c r="AV568" s="4" t="e">
        <v>#DIV/0!</v>
      </c>
      <c r="AX568" s="1" t="e">
        <v>#DIV/0!</v>
      </c>
      <c r="AZ568" s="1" t="e">
        <v>#DIV/0!</v>
      </c>
    </row>
    <row r="569" spans="1:52" x14ac:dyDescent="0.25">
      <c r="A569" s="1" t="s">
        <v>44116</v>
      </c>
      <c r="AT569" s="10">
        <v>0</v>
      </c>
      <c r="AU569" s="10">
        <v>0</v>
      </c>
      <c r="AV569" s="4" t="e">
        <v>#DIV/0!</v>
      </c>
      <c r="AX569" s="1" t="e">
        <v>#DIV/0!</v>
      </c>
      <c r="AZ569" s="1" t="e">
        <v>#DIV/0!</v>
      </c>
    </row>
    <row r="570" spans="1:52" x14ac:dyDescent="0.25">
      <c r="A570" s="1" t="s">
        <v>44117</v>
      </c>
      <c r="AT570" s="10">
        <v>0</v>
      </c>
      <c r="AU570" s="10">
        <v>0</v>
      </c>
      <c r="AV570" s="4" t="e">
        <v>#DIV/0!</v>
      </c>
      <c r="AX570" s="1" t="e">
        <v>#DIV/0!</v>
      </c>
      <c r="AZ570" s="1" t="e">
        <v>#DIV/0!</v>
      </c>
    </row>
    <row r="571" spans="1:52" x14ac:dyDescent="0.25">
      <c r="AT571" s="10">
        <v>0</v>
      </c>
      <c r="AU571" s="10">
        <v>0</v>
      </c>
      <c r="AV571" s="4" t="e">
        <v>#DIV/0!</v>
      </c>
      <c r="AX571" s="1" t="e">
        <v>#DIV/0!</v>
      </c>
      <c r="AZ571" s="1" t="e">
        <v>#DIV/0!</v>
      </c>
    </row>
    <row r="572" spans="1:52" x14ac:dyDescent="0.25">
      <c r="A572" s="1" t="s">
        <v>22</v>
      </c>
      <c r="AT572" s="10">
        <v>0</v>
      </c>
      <c r="AU572" s="10">
        <v>0</v>
      </c>
      <c r="AV572" s="4" t="e">
        <v>#DIV/0!</v>
      </c>
      <c r="AX572" s="1" t="e">
        <v>#DIV/0!</v>
      </c>
      <c r="AZ572" s="1" t="e">
        <v>#DIV/0!</v>
      </c>
    </row>
    <row r="573" spans="1:52" x14ac:dyDescent="0.25">
      <c r="A573" s="1" t="s">
        <v>44118</v>
      </c>
      <c r="AT573" s="10">
        <v>0</v>
      </c>
      <c r="AU573" s="10">
        <v>0</v>
      </c>
      <c r="AV573" s="4" t="e">
        <v>#DIV/0!</v>
      </c>
      <c r="AX573" s="1" t="e">
        <v>#DIV/0!</v>
      </c>
      <c r="AZ573" s="1" t="e">
        <v>#DIV/0!</v>
      </c>
    </row>
    <row r="574" spans="1:52" x14ac:dyDescent="0.25">
      <c r="A574" s="1" t="s">
        <v>44119</v>
      </c>
      <c r="AT574" s="10">
        <v>0</v>
      </c>
      <c r="AU574" s="10">
        <v>0</v>
      </c>
      <c r="AV574" s="4" t="e">
        <v>#DIV/0!</v>
      </c>
      <c r="AX574" s="1" t="e">
        <v>#DIV/0!</v>
      </c>
      <c r="AZ574" s="1" t="e">
        <v>#DIV/0!</v>
      </c>
    </row>
    <row r="575" spans="1:52" x14ac:dyDescent="0.25">
      <c r="A575" s="1" t="s">
        <v>44120</v>
      </c>
      <c r="AT575" s="10">
        <v>0</v>
      </c>
      <c r="AU575" s="10">
        <v>0</v>
      </c>
      <c r="AV575" s="4" t="e">
        <v>#DIV/0!</v>
      </c>
      <c r="AX575" s="1" t="e">
        <v>#DIV/0!</v>
      </c>
      <c r="AZ575" s="1" t="e">
        <v>#DIV/0!</v>
      </c>
    </row>
    <row r="576" spans="1:52" x14ac:dyDescent="0.25">
      <c r="A576" s="1" t="s">
        <v>44121</v>
      </c>
      <c r="AT576" s="10">
        <v>0</v>
      </c>
      <c r="AU576" s="10">
        <v>0</v>
      </c>
      <c r="AV576" s="4" t="e">
        <v>#DIV/0!</v>
      </c>
      <c r="AX576" s="1" t="e">
        <v>#DIV/0!</v>
      </c>
      <c r="AZ576" s="1" t="e">
        <v>#DIV/0!</v>
      </c>
    </row>
    <row r="577" spans="1:52" x14ac:dyDescent="0.25">
      <c r="AT577" s="10">
        <v>0</v>
      </c>
      <c r="AU577" s="10">
        <v>0</v>
      </c>
      <c r="AV577" s="4" t="e">
        <v>#DIV/0!</v>
      </c>
      <c r="AX577" s="1" t="e">
        <v>#DIV/0!</v>
      </c>
      <c r="AZ577" s="1" t="e">
        <v>#DIV/0!</v>
      </c>
    </row>
    <row r="578" spans="1:52" x14ac:dyDescent="0.25">
      <c r="A578" s="1" t="s">
        <v>38</v>
      </c>
      <c r="AT578" s="10">
        <v>0</v>
      </c>
      <c r="AU578" s="10">
        <v>0</v>
      </c>
      <c r="AV578" s="4" t="e">
        <v>#DIV/0!</v>
      </c>
      <c r="AX578" s="1" t="e">
        <v>#DIV/0!</v>
      </c>
      <c r="AZ578" s="1" t="e">
        <v>#DIV/0!</v>
      </c>
    </row>
    <row r="579" spans="1:52" x14ac:dyDescent="0.25">
      <c r="A579" s="1" t="s">
        <v>44122</v>
      </c>
      <c r="AT579" s="10">
        <v>0</v>
      </c>
      <c r="AU579" s="10">
        <v>0</v>
      </c>
      <c r="AV579" s="4" t="e">
        <v>#DIV/0!</v>
      </c>
      <c r="AX579" s="1" t="e">
        <v>#DIV/0!</v>
      </c>
      <c r="AZ579" s="1" t="e">
        <v>#DIV/0!</v>
      </c>
    </row>
    <row r="580" spans="1:52" x14ac:dyDescent="0.25">
      <c r="A580" s="1" t="s">
        <v>44123</v>
      </c>
      <c r="AT580" s="10">
        <v>0</v>
      </c>
      <c r="AU580" s="10">
        <v>0</v>
      </c>
      <c r="AV580" s="4" t="e">
        <v>#DIV/0!</v>
      </c>
      <c r="AX580" s="1" t="e">
        <v>#DIV/0!</v>
      </c>
      <c r="AZ580" s="1" t="e">
        <v>#DIV/0!</v>
      </c>
    </row>
    <row r="581" spans="1:52" x14ac:dyDescent="0.25">
      <c r="AT581" s="10">
        <v>0</v>
      </c>
      <c r="AU581" s="10">
        <v>0</v>
      </c>
      <c r="AV581" s="4" t="e">
        <v>#DIV/0!</v>
      </c>
      <c r="AX581" s="1" t="e">
        <v>#DIV/0!</v>
      </c>
      <c r="AZ581" s="1" t="e">
        <v>#DIV/0!</v>
      </c>
    </row>
    <row r="582" spans="1:52" x14ac:dyDescent="0.25">
      <c r="A582" s="1" t="s">
        <v>46</v>
      </c>
      <c r="AT582" s="10">
        <v>0</v>
      </c>
      <c r="AU582" s="10">
        <v>0</v>
      </c>
      <c r="AV582" s="4" t="e">
        <v>#DIV/0!</v>
      </c>
      <c r="AX582" s="1" t="e">
        <v>#DIV/0!</v>
      </c>
      <c r="AZ582" s="1" t="e">
        <v>#DIV/0!</v>
      </c>
    </row>
    <row r="583" spans="1:52" x14ac:dyDescent="0.25">
      <c r="AT583" s="10">
        <v>0</v>
      </c>
      <c r="AU583" s="10">
        <v>0</v>
      </c>
      <c r="AV583" s="4" t="e">
        <v>#DIV/0!</v>
      </c>
      <c r="AX583" s="1" t="e">
        <v>#DIV/0!</v>
      </c>
      <c r="AZ583" s="1" t="e">
        <v>#DIV/0!</v>
      </c>
    </row>
    <row r="584" spans="1:52" x14ac:dyDescent="0.25">
      <c r="AT584" s="10">
        <v>0</v>
      </c>
      <c r="AU584" s="10">
        <v>0</v>
      </c>
      <c r="AV584" s="4" t="e">
        <v>#DIV/0!</v>
      </c>
      <c r="AX584" s="1" t="e">
        <v>#DIV/0!</v>
      </c>
      <c r="AZ584" s="1" t="e">
        <v>#DIV/0!</v>
      </c>
    </row>
    <row r="585" spans="1:52" x14ac:dyDescent="0.25">
      <c r="A585" s="1" t="s">
        <v>4</v>
      </c>
      <c r="AT585" s="10">
        <v>0</v>
      </c>
      <c r="AU585" s="10">
        <v>0</v>
      </c>
      <c r="AV585" s="4" t="e">
        <v>#DIV/0!</v>
      </c>
      <c r="AX585" s="1" t="e">
        <v>#DIV/0!</v>
      </c>
      <c r="AZ585" s="1" t="e">
        <v>#DIV/0!</v>
      </c>
    </row>
    <row r="586" spans="1:52" x14ac:dyDescent="0.25">
      <c r="A586" s="1" t="s">
        <v>44124</v>
      </c>
      <c r="AT586" s="10">
        <v>0</v>
      </c>
      <c r="AU586" s="10">
        <v>0</v>
      </c>
      <c r="AV586" s="4" t="e">
        <v>#DIV/0!</v>
      </c>
      <c r="AX586" s="1" t="e">
        <v>#DIV/0!</v>
      </c>
      <c r="AZ586" s="1" t="e">
        <v>#DIV/0!</v>
      </c>
    </row>
    <row r="587" spans="1:52" x14ac:dyDescent="0.25">
      <c r="A587" s="1" t="s">
        <v>44125</v>
      </c>
      <c r="AT587" s="10">
        <v>0</v>
      </c>
      <c r="AU587" s="10">
        <v>0</v>
      </c>
      <c r="AV587" s="4" t="e">
        <v>#DIV/0!</v>
      </c>
      <c r="AX587" s="1" t="e">
        <v>#DIV/0!</v>
      </c>
      <c r="AZ587" s="1" t="e">
        <v>#DIV/0!</v>
      </c>
    </row>
    <row r="588" spans="1:52" x14ac:dyDescent="0.25">
      <c r="A588" s="1" t="s">
        <v>44126</v>
      </c>
      <c r="AT588" s="10">
        <v>0</v>
      </c>
      <c r="AU588" s="10">
        <v>0</v>
      </c>
      <c r="AV588" s="4" t="e">
        <v>#DIV/0!</v>
      </c>
      <c r="AX588" s="1" t="e">
        <v>#DIV/0!</v>
      </c>
      <c r="AZ588" s="1" t="e">
        <v>#DIV/0!</v>
      </c>
    </row>
    <row r="589" spans="1:52" x14ac:dyDescent="0.25">
      <c r="A589" s="1" t="s">
        <v>44127</v>
      </c>
      <c r="AT589" s="10">
        <v>0</v>
      </c>
      <c r="AU589" s="10">
        <v>0</v>
      </c>
      <c r="AV589" s="4" t="e">
        <v>#DIV/0!</v>
      </c>
      <c r="AX589" s="1" t="e">
        <v>#DIV/0!</v>
      </c>
      <c r="AZ589" s="1" t="e">
        <v>#DIV/0!</v>
      </c>
    </row>
    <row r="590" spans="1:52" x14ac:dyDescent="0.25">
      <c r="AT590" s="10">
        <v>0</v>
      </c>
      <c r="AU590" s="10">
        <v>0</v>
      </c>
      <c r="AV590" s="4" t="e">
        <v>#DIV/0!</v>
      </c>
      <c r="AX590" s="1" t="e">
        <v>#DIV/0!</v>
      </c>
      <c r="AZ590" s="1" t="e">
        <v>#DIV/0!</v>
      </c>
    </row>
    <row r="591" spans="1:52" x14ac:dyDescent="0.25">
      <c r="A591" s="1" t="s">
        <v>5</v>
      </c>
      <c r="AT591" s="10">
        <v>0</v>
      </c>
      <c r="AU591" s="10">
        <v>0</v>
      </c>
      <c r="AV591" s="4" t="e">
        <v>#DIV/0!</v>
      </c>
      <c r="AX591" s="1" t="e">
        <v>#DIV/0!</v>
      </c>
      <c r="AZ591" s="1" t="e">
        <v>#DIV/0!</v>
      </c>
    </row>
    <row r="592" spans="1:52" x14ac:dyDescent="0.25">
      <c r="A592" s="1" t="s">
        <v>44128</v>
      </c>
      <c r="AT592" s="10">
        <v>0</v>
      </c>
      <c r="AU592" s="10">
        <v>0</v>
      </c>
      <c r="AV592" s="4" t="e">
        <v>#DIV/0!</v>
      </c>
      <c r="AX592" s="1" t="e">
        <v>#DIV/0!</v>
      </c>
      <c r="AZ592" s="1" t="e">
        <v>#DIV/0!</v>
      </c>
    </row>
    <row r="593" spans="1:52" x14ac:dyDescent="0.25">
      <c r="A593" s="1" t="s">
        <v>44129</v>
      </c>
      <c r="AT593" s="10">
        <v>0</v>
      </c>
      <c r="AU593" s="10">
        <v>0</v>
      </c>
      <c r="AV593" s="4" t="e">
        <v>#DIV/0!</v>
      </c>
      <c r="AX593" s="1" t="e">
        <v>#DIV/0!</v>
      </c>
      <c r="AZ593" s="1" t="e">
        <v>#DIV/0!</v>
      </c>
    </row>
    <row r="594" spans="1:52" x14ac:dyDescent="0.25">
      <c r="A594" s="1" t="s">
        <v>44130</v>
      </c>
      <c r="AT594" s="10">
        <v>0</v>
      </c>
      <c r="AU594" s="10">
        <v>0</v>
      </c>
      <c r="AV594" s="4" t="e">
        <v>#DIV/0!</v>
      </c>
      <c r="AX594" s="1" t="e">
        <v>#DIV/0!</v>
      </c>
      <c r="AZ594" s="1" t="e">
        <v>#DIV/0!</v>
      </c>
    </row>
    <row r="595" spans="1:52" x14ac:dyDescent="0.25">
      <c r="A595" s="1" t="s">
        <v>44131</v>
      </c>
      <c r="AT595" s="10">
        <v>0</v>
      </c>
      <c r="AU595" s="10">
        <v>0</v>
      </c>
      <c r="AV595" s="4" t="e">
        <v>#DIV/0!</v>
      </c>
      <c r="AX595" s="1" t="e">
        <v>#DIV/0!</v>
      </c>
      <c r="AZ595" s="1" t="e">
        <v>#DIV/0!</v>
      </c>
    </row>
    <row r="596" spans="1:52" x14ac:dyDescent="0.25">
      <c r="AT596" s="10">
        <v>0</v>
      </c>
      <c r="AU596" s="10">
        <v>0</v>
      </c>
      <c r="AV596" s="4" t="e">
        <v>#DIV/0!</v>
      </c>
      <c r="AX596" s="1" t="e">
        <v>#DIV/0!</v>
      </c>
      <c r="AZ596" s="1" t="e">
        <v>#DIV/0!</v>
      </c>
    </row>
    <row r="597" spans="1:52" x14ac:dyDescent="0.25">
      <c r="A597" s="1" t="s">
        <v>6</v>
      </c>
      <c r="AT597" s="10">
        <v>0</v>
      </c>
      <c r="AU597" s="10">
        <v>0</v>
      </c>
      <c r="AV597" s="4" t="e">
        <v>#DIV/0!</v>
      </c>
      <c r="AX597" s="1" t="e">
        <v>#DIV/0!</v>
      </c>
      <c r="AZ597" s="1" t="e">
        <v>#DIV/0!</v>
      </c>
    </row>
    <row r="598" spans="1:52" x14ac:dyDescent="0.25">
      <c r="A598" s="1" t="s">
        <v>44132</v>
      </c>
      <c r="AT598" s="10">
        <v>0</v>
      </c>
      <c r="AU598" s="10">
        <v>0</v>
      </c>
      <c r="AV598" s="4" t="e">
        <v>#DIV/0!</v>
      </c>
      <c r="AX598" s="1" t="e">
        <v>#DIV/0!</v>
      </c>
      <c r="AZ598" s="1" t="e">
        <v>#DIV/0!</v>
      </c>
    </row>
    <row r="599" spans="1:52" x14ac:dyDescent="0.25">
      <c r="A599" s="1" t="s">
        <v>44133</v>
      </c>
      <c r="AT599" s="10">
        <v>0</v>
      </c>
      <c r="AU599" s="10">
        <v>0</v>
      </c>
      <c r="AV599" s="4" t="e">
        <v>#DIV/0!</v>
      </c>
      <c r="AX599" s="1" t="e">
        <v>#DIV/0!</v>
      </c>
      <c r="AZ599" s="1" t="e">
        <v>#DIV/0!</v>
      </c>
    </row>
    <row r="600" spans="1:52" x14ac:dyDescent="0.25">
      <c r="A600" s="1" t="s">
        <v>44134</v>
      </c>
      <c r="AT600" s="10">
        <v>0</v>
      </c>
      <c r="AU600" s="10">
        <v>0</v>
      </c>
      <c r="AV600" s="4" t="e">
        <v>#DIV/0!</v>
      </c>
      <c r="AX600" s="1" t="e">
        <v>#DIV/0!</v>
      </c>
      <c r="AZ600" s="1" t="e">
        <v>#DIV/0!</v>
      </c>
    </row>
    <row r="601" spans="1:52" x14ac:dyDescent="0.25">
      <c r="A601" s="1" t="s">
        <v>44135</v>
      </c>
      <c r="AT601" s="10">
        <v>0</v>
      </c>
      <c r="AU601" s="10">
        <v>0</v>
      </c>
      <c r="AV601" s="4" t="e">
        <v>#DIV/0!</v>
      </c>
      <c r="AX601" s="1" t="e">
        <v>#DIV/0!</v>
      </c>
      <c r="AZ601" s="1" t="e">
        <v>#DIV/0!</v>
      </c>
    </row>
    <row r="602" spans="1:52" x14ac:dyDescent="0.25">
      <c r="AT602" s="10">
        <v>0</v>
      </c>
      <c r="AU602" s="10">
        <v>0</v>
      </c>
      <c r="AV602" s="4" t="e">
        <v>#DIV/0!</v>
      </c>
      <c r="AX602" s="1" t="e">
        <v>#DIV/0!</v>
      </c>
      <c r="AZ602" s="1" t="e">
        <v>#DIV/0!</v>
      </c>
    </row>
    <row r="603" spans="1:52" x14ac:dyDescent="0.25">
      <c r="A603" s="1" t="s">
        <v>30</v>
      </c>
      <c r="AT603" s="10">
        <v>0</v>
      </c>
      <c r="AU603" s="10">
        <v>0</v>
      </c>
      <c r="AV603" s="4" t="e">
        <v>#DIV/0!</v>
      </c>
      <c r="AX603" s="1" t="e">
        <v>#DIV/0!</v>
      </c>
      <c r="AZ603" s="1" t="e">
        <v>#DIV/0!</v>
      </c>
    </row>
    <row r="604" spans="1:52" x14ac:dyDescent="0.25">
      <c r="A604" s="1" t="s">
        <v>44136</v>
      </c>
      <c r="AT604" s="10">
        <v>0</v>
      </c>
      <c r="AU604" s="10">
        <v>0</v>
      </c>
      <c r="AV604" s="4" t="e">
        <v>#DIV/0!</v>
      </c>
      <c r="AX604" s="1" t="e">
        <v>#DIV/0!</v>
      </c>
      <c r="AZ604" s="1" t="e">
        <v>#DIV/0!</v>
      </c>
    </row>
    <row r="605" spans="1:52" x14ac:dyDescent="0.25">
      <c r="A605" s="1" t="s">
        <v>44137</v>
      </c>
      <c r="AT605" s="10">
        <v>0</v>
      </c>
      <c r="AU605" s="10">
        <v>0</v>
      </c>
      <c r="AV605" s="4" t="e">
        <v>#DIV/0!</v>
      </c>
      <c r="AX605" s="1" t="e">
        <v>#DIV/0!</v>
      </c>
      <c r="AZ605" s="1" t="e">
        <v>#DIV/0!</v>
      </c>
    </row>
    <row r="606" spans="1:52" x14ac:dyDescent="0.25">
      <c r="A606" s="1" t="s">
        <v>44138</v>
      </c>
      <c r="AT606" s="10">
        <v>0</v>
      </c>
      <c r="AU606" s="10">
        <v>0</v>
      </c>
      <c r="AV606" s="4" t="e">
        <v>#DIV/0!</v>
      </c>
      <c r="AX606" s="1" t="e">
        <v>#DIV/0!</v>
      </c>
      <c r="AZ606" s="1" t="e">
        <v>#DIV/0!</v>
      </c>
    </row>
    <row r="607" spans="1:52" x14ac:dyDescent="0.25">
      <c r="A607" s="1" t="s">
        <v>44139</v>
      </c>
      <c r="AT607" s="10">
        <v>0</v>
      </c>
      <c r="AU607" s="10">
        <v>0</v>
      </c>
      <c r="AV607" s="4" t="e">
        <v>#DIV/0!</v>
      </c>
      <c r="AX607" s="1" t="e">
        <v>#DIV/0!</v>
      </c>
      <c r="AZ607" s="1" t="e">
        <v>#DIV/0!</v>
      </c>
    </row>
    <row r="608" spans="1:52" x14ac:dyDescent="0.25">
      <c r="AT608" s="10">
        <v>0</v>
      </c>
      <c r="AU608" s="10">
        <v>0</v>
      </c>
      <c r="AV608" s="4" t="e">
        <v>#DIV/0!</v>
      </c>
      <c r="AX608" s="1" t="e">
        <v>#DIV/0!</v>
      </c>
      <c r="AZ608" s="1" t="e">
        <v>#DIV/0!</v>
      </c>
    </row>
    <row r="609" spans="1:52" x14ac:dyDescent="0.25">
      <c r="A609" s="1" t="s">
        <v>8</v>
      </c>
      <c r="AT609" s="10">
        <v>0</v>
      </c>
      <c r="AU609" s="10">
        <v>0</v>
      </c>
      <c r="AV609" s="4" t="e">
        <v>#DIV/0!</v>
      </c>
      <c r="AX609" s="1" t="e">
        <v>#DIV/0!</v>
      </c>
      <c r="AZ609" s="1" t="e">
        <v>#DIV/0!</v>
      </c>
    </row>
    <row r="610" spans="1:52" x14ac:dyDescent="0.25">
      <c r="A610" s="1" t="s">
        <v>44140</v>
      </c>
      <c r="AT610" s="10">
        <v>0</v>
      </c>
      <c r="AU610" s="10">
        <v>0</v>
      </c>
      <c r="AV610" s="4" t="e">
        <v>#DIV/0!</v>
      </c>
      <c r="AX610" s="1" t="e">
        <v>#DIV/0!</v>
      </c>
      <c r="AZ610" s="1" t="e">
        <v>#DIV/0!</v>
      </c>
    </row>
    <row r="611" spans="1:52" x14ac:dyDescent="0.25">
      <c r="A611" s="1" t="s">
        <v>44141</v>
      </c>
      <c r="AT611" s="10">
        <v>0</v>
      </c>
      <c r="AU611" s="10">
        <v>0</v>
      </c>
      <c r="AV611" s="4" t="e">
        <v>#DIV/0!</v>
      </c>
      <c r="AX611" s="1" t="e">
        <v>#DIV/0!</v>
      </c>
      <c r="AZ611" s="1" t="e">
        <v>#DIV/0!</v>
      </c>
    </row>
    <row r="612" spans="1:52" x14ac:dyDescent="0.25">
      <c r="A612" s="1" t="s">
        <v>44142</v>
      </c>
      <c r="AT612" s="10">
        <v>0</v>
      </c>
      <c r="AU612" s="10">
        <v>0</v>
      </c>
      <c r="AV612" s="4" t="e">
        <v>#DIV/0!</v>
      </c>
      <c r="AX612" s="1" t="e">
        <v>#DIV/0!</v>
      </c>
      <c r="AZ612" s="1" t="e">
        <v>#DIV/0!</v>
      </c>
    </row>
    <row r="613" spans="1:52" x14ac:dyDescent="0.25">
      <c r="A613" s="1" t="s">
        <v>44143</v>
      </c>
      <c r="AT613" s="10">
        <v>0</v>
      </c>
      <c r="AU613" s="10">
        <v>0</v>
      </c>
      <c r="AV613" s="4" t="e">
        <v>#DIV/0!</v>
      </c>
      <c r="AX613" s="1" t="e">
        <v>#DIV/0!</v>
      </c>
      <c r="AZ613" s="1" t="e">
        <v>#DIV/0!</v>
      </c>
    </row>
    <row r="614" spans="1:52" x14ac:dyDescent="0.25">
      <c r="AT614" s="10">
        <v>0</v>
      </c>
      <c r="AU614" s="10">
        <v>0</v>
      </c>
      <c r="AV614" s="4" t="e">
        <v>#DIV/0!</v>
      </c>
      <c r="AX614" s="1" t="e">
        <v>#DIV/0!</v>
      </c>
      <c r="AZ614" s="1" t="e">
        <v>#DIV/0!</v>
      </c>
    </row>
    <row r="615" spans="1:52" x14ac:dyDescent="0.25">
      <c r="A615" s="1" t="s">
        <v>9</v>
      </c>
      <c r="AT615" s="10">
        <v>0</v>
      </c>
      <c r="AU615" s="10">
        <v>0</v>
      </c>
      <c r="AV615" s="4" t="e">
        <v>#DIV/0!</v>
      </c>
      <c r="AX615" s="1" t="e">
        <v>#DIV/0!</v>
      </c>
      <c r="AZ615" s="1" t="e">
        <v>#DIV/0!</v>
      </c>
    </row>
    <row r="616" spans="1:52" x14ac:dyDescent="0.25">
      <c r="A616" s="1" t="s">
        <v>44144</v>
      </c>
      <c r="AT616" s="10">
        <v>0</v>
      </c>
      <c r="AU616" s="10">
        <v>0</v>
      </c>
      <c r="AV616" s="4" t="e">
        <v>#DIV/0!</v>
      </c>
      <c r="AX616" s="1" t="e">
        <v>#DIV/0!</v>
      </c>
      <c r="AZ616" s="1" t="e">
        <v>#DIV/0!</v>
      </c>
    </row>
    <row r="617" spans="1:52" x14ac:dyDescent="0.25">
      <c r="A617" s="1" t="s">
        <v>44145</v>
      </c>
      <c r="AT617" s="10">
        <v>0</v>
      </c>
      <c r="AU617" s="10">
        <v>0</v>
      </c>
      <c r="AV617" s="4" t="e">
        <v>#DIV/0!</v>
      </c>
      <c r="AX617" s="1" t="e">
        <v>#DIV/0!</v>
      </c>
      <c r="AZ617" s="1" t="e">
        <v>#DIV/0!</v>
      </c>
    </row>
    <row r="618" spans="1:52" x14ac:dyDescent="0.25">
      <c r="A618" s="1" t="s">
        <v>44146</v>
      </c>
      <c r="AT618" s="10">
        <v>0</v>
      </c>
      <c r="AU618" s="10">
        <v>0</v>
      </c>
      <c r="AV618" s="4" t="e">
        <v>#DIV/0!</v>
      </c>
      <c r="AX618" s="1" t="e">
        <v>#DIV/0!</v>
      </c>
      <c r="AZ618" s="1" t="e">
        <v>#DIV/0!</v>
      </c>
    </row>
    <row r="619" spans="1:52" x14ac:dyDescent="0.25">
      <c r="A619" s="1" t="s">
        <v>44147</v>
      </c>
      <c r="AT619" s="10">
        <v>0</v>
      </c>
      <c r="AU619" s="10">
        <v>0</v>
      </c>
      <c r="AV619" s="4" t="e">
        <v>#DIV/0!</v>
      </c>
      <c r="AX619" s="1" t="e">
        <v>#DIV/0!</v>
      </c>
      <c r="AZ619" s="1" t="e">
        <v>#DIV/0!</v>
      </c>
    </row>
    <row r="620" spans="1:52" x14ac:dyDescent="0.25">
      <c r="AT620" s="10">
        <v>0</v>
      </c>
      <c r="AU620" s="10">
        <v>0</v>
      </c>
      <c r="AV620" s="4" t="e">
        <v>#DIV/0!</v>
      </c>
      <c r="AX620" s="1" t="e">
        <v>#DIV/0!</v>
      </c>
      <c r="AZ620" s="1" t="e">
        <v>#DIV/0!</v>
      </c>
    </row>
    <row r="621" spans="1:52" x14ac:dyDescent="0.25">
      <c r="A621" s="1" t="s">
        <v>31</v>
      </c>
      <c r="AT621" s="10">
        <v>0</v>
      </c>
      <c r="AU621" s="10">
        <v>0</v>
      </c>
      <c r="AV621" s="4" t="e">
        <v>#DIV/0!</v>
      </c>
      <c r="AX621" s="1" t="e">
        <v>#DIV/0!</v>
      </c>
      <c r="AZ621" s="1" t="e">
        <v>#DIV/0!</v>
      </c>
    </row>
    <row r="622" spans="1:52" x14ac:dyDescent="0.25">
      <c r="A622" s="1" t="s">
        <v>44148</v>
      </c>
      <c r="AT622" s="10">
        <v>0</v>
      </c>
      <c r="AU622" s="10">
        <v>0</v>
      </c>
      <c r="AV622" s="4" t="e">
        <v>#DIV/0!</v>
      </c>
      <c r="AX622" s="1" t="e">
        <v>#DIV/0!</v>
      </c>
      <c r="AZ622" s="1" t="e">
        <v>#DIV/0!</v>
      </c>
    </row>
    <row r="623" spans="1:52" x14ac:dyDescent="0.25">
      <c r="A623" s="1" t="s">
        <v>44149</v>
      </c>
      <c r="AT623" s="10">
        <v>0</v>
      </c>
      <c r="AU623" s="10">
        <v>0</v>
      </c>
      <c r="AV623" s="4" t="e">
        <v>#DIV/0!</v>
      </c>
      <c r="AX623" s="1" t="e">
        <v>#DIV/0!</v>
      </c>
      <c r="AZ623" s="1" t="e">
        <v>#DIV/0!</v>
      </c>
    </row>
    <row r="624" spans="1:52" x14ac:dyDescent="0.25">
      <c r="A624" s="1" t="s">
        <v>44150</v>
      </c>
      <c r="AT624" s="10">
        <v>0</v>
      </c>
      <c r="AU624" s="10">
        <v>0</v>
      </c>
      <c r="AV624" s="4" t="e">
        <v>#DIV/0!</v>
      </c>
      <c r="AX624" s="1" t="e">
        <v>#DIV/0!</v>
      </c>
      <c r="AZ624" s="1" t="e">
        <v>#DIV/0!</v>
      </c>
    </row>
    <row r="625" spans="1:52" x14ac:dyDescent="0.25">
      <c r="A625" s="1" t="s">
        <v>44151</v>
      </c>
      <c r="AT625" s="10">
        <v>0</v>
      </c>
      <c r="AU625" s="10">
        <v>0</v>
      </c>
      <c r="AV625" s="4" t="e">
        <v>#DIV/0!</v>
      </c>
      <c r="AX625" s="1" t="e">
        <v>#DIV/0!</v>
      </c>
      <c r="AZ625" s="1" t="e">
        <v>#DIV/0!</v>
      </c>
    </row>
    <row r="626" spans="1:52" x14ac:dyDescent="0.25">
      <c r="AT626" s="10">
        <v>0</v>
      </c>
      <c r="AU626" s="10">
        <v>0</v>
      </c>
      <c r="AV626" s="4" t="e">
        <v>#DIV/0!</v>
      </c>
      <c r="AX626" s="1" t="e">
        <v>#DIV/0!</v>
      </c>
      <c r="AZ626" s="1" t="e">
        <v>#DIV/0!</v>
      </c>
    </row>
    <row r="627" spans="1:52" x14ac:dyDescent="0.25">
      <c r="A627" s="1" t="s">
        <v>40</v>
      </c>
      <c r="AT627" s="10">
        <v>0</v>
      </c>
      <c r="AU627" s="10">
        <v>0</v>
      </c>
      <c r="AV627" s="4" t="e">
        <v>#DIV/0!</v>
      </c>
      <c r="AX627" s="1" t="e">
        <v>#DIV/0!</v>
      </c>
      <c r="AZ627" s="1" t="e">
        <v>#DIV/0!</v>
      </c>
    </row>
    <row r="628" spans="1:52" x14ac:dyDescent="0.25">
      <c r="A628" s="1" t="s">
        <v>44152</v>
      </c>
      <c r="AT628" s="10">
        <v>0</v>
      </c>
      <c r="AU628" s="10">
        <v>0</v>
      </c>
      <c r="AV628" s="4" t="e">
        <v>#DIV/0!</v>
      </c>
      <c r="AX628" s="1" t="e">
        <v>#DIV/0!</v>
      </c>
      <c r="AZ628" s="1" t="e">
        <v>#DIV/0!</v>
      </c>
    </row>
    <row r="629" spans="1:52" x14ac:dyDescent="0.25">
      <c r="A629" s="1" t="s">
        <v>44153</v>
      </c>
      <c r="AT629" s="10">
        <v>0</v>
      </c>
      <c r="AU629" s="10">
        <v>0</v>
      </c>
      <c r="AV629" s="4" t="e">
        <v>#DIV/0!</v>
      </c>
      <c r="AX629" s="1" t="e">
        <v>#DIV/0!</v>
      </c>
      <c r="AZ629" s="1" t="e">
        <v>#DIV/0!</v>
      </c>
    </row>
    <row r="630" spans="1:52" x14ac:dyDescent="0.25">
      <c r="A630" s="1" t="s">
        <v>44154</v>
      </c>
      <c r="AT630" s="10">
        <v>0</v>
      </c>
      <c r="AU630" s="10">
        <v>0</v>
      </c>
      <c r="AV630" s="4" t="e">
        <v>#DIV/0!</v>
      </c>
      <c r="AX630" s="1" t="e">
        <v>#DIV/0!</v>
      </c>
      <c r="AZ630" s="1" t="e">
        <v>#DIV/0!</v>
      </c>
    </row>
    <row r="631" spans="1:52" x14ac:dyDescent="0.25">
      <c r="A631" s="1" t="s">
        <v>44155</v>
      </c>
      <c r="AT631" s="10">
        <v>0</v>
      </c>
      <c r="AU631" s="10">
        <v>0</v>
      </c>
      <c r="AV631" s="4" t="e">
        <v>#DIV/0!</v>
      </c>
      <c r="AX631" s="1" t="e">
        <v>#DIV/0!</v>
      </c>
      <c r="AZ631" s="1" t="e">
        <v>#DIV/0!</v>
      </c>
    </row>
    <row r="632" spans="1:52" x14ac:dyDescent="0.25">
      <c r="AT632" s="10">
        <v>0</v>
      </c>
      <c r="AU632" s="10">
        <v>0</v>
      </c>
      <c r="AV632" s="4" t="e">
        <v>#DIV/0!</v>
      </c>
      <c r="AX632" s="1" t="e">
        <v>#DIV/0!</v>
      </c>
      <c r="AZ632" s="1" t="e">
        <v>#DIV/0!</v>
      </c>
    </row>
    <row r="633" spans="1:52" x14ac:dyDescent="0.25">
      <c r="A633" s="1" t="s">
        <v>32</v>
      </c>
      <c r="AT633" s="10">
        <v>0</v>
      </c>
      <c r="AU633" s="10">
        <v>0</v>
      </c>
      <c r="AV633" s="4" t="e">
        <v>#DIV/0!</v>
      </c>
      <c r="AX633" s="1" t="e">
        <v>#DIV/0!</v>
      </c>
      <c r="AZ633" s="1" t="e">
        <v>#DIV/0!</v>
      </c>
    </row>
    <row r="634" spans="1:52" x14ac:dyDescent="0.25">
      <c r="A634" s="1" t="s">
        <v>44156</v>
      </c>
      <c r="AT634" s="10">
        <v>0</v>
      </c>
      <c r="AU634" s="10">
        <v>0</v>
      </c>
      <c r="AV634" s="4" t="e">
        <v>#DIV/0!</v>
      </c>
      <c r="AX634" s="1" t="e">
        <v>#DIV/0!</v>
      </c>
      <c r="AZ634" s="1" t="e">
        <v>#DIV/0!</v>
      </c>
    </row>
    <row r="635" spans="1:52" x14ac:dyDescent="0.25">
      <c r="A635" s="1" t="s">
        <v>44157</v>
      </c>
      <c r="AT635" s="10">
        <v>0</v>
      </c>
      <c r="AU635" s="10">
        <v>0</v>
      </c>
      <c r="AV635" s="4" t="e">
        <v>#DIV/0!</v>
      </c>
      <c r="AX635" s="1" t="e">
        <v>#DIV/0!</v>
      </c>
      <c r="AZ635" s="1" t="e">
        <v>#DIV/0!</v>
      </c>
    </row>
    <row r="636" spans="1:52" x14ac:dyDescent="0.25">
      <c r="A636" s="1" t="s">
        <v>44158</v>
      </c>
      <c r="AT636" s="10">
        <v>0</v>
      </c>
      <c r="AU636" s="10">
        <v>0</v>
      </c>
      <c r="AV636" s="4" t="e">
        <v>#DIV/0!</v>
      </c>
      <c r="AX636" s="1" t="e">
        <v>#DIV/0!</v>
      </c>
      <c r="AZ636" s="1" t="e">
        <v>#DIV/0!</v>
      </c>
    </row>
    <row r="637" spans="1:52" x14ac:dyDescent="0.25">
      <c r="A637" s="1" t="s">
        <v>44159</v>
      </c>
      <c r="AT637" s="10">
        <v>0</v>
      </c>
      <c r="AU637" s="10">
        <v>0</v>
      </c>
      <c r="AV637" s="4" t="e">
        <v>#DIV/0!</v>
      </c>
      <c r="AX637" s="1" t="e">
        <v>#DIV/0!</v>
      </c>
      <c r="AZ637" s="1" t="e">
        <v>#DIV/0!</v>
      </c>
    </row>
    <row r="638" spans="1:52" x14ac:dyDescent="0.25">
      <c r="AT638" s="10">
        <v>0</v>
      </c>
      <c r="AU638" s="10">
        <v>0</v>
      </c>
      <c r="AV638" s="4" t="e">
        <v>#DIV/0!</v>
      </c>
      <c r="AX638" s="1" t="e">
        <v>#DIV/0!</v>
      </c>
      <c r="AZ638" s="1" t="e">
        <v>#DIV/0!</v>
      </c>
    </row>
    <row r="639" spans="1:52" x14ac:dyDescent="0.25">
      <c r="A639" s="1" t="s">
        <v>33</v>
      </c>
      <c r="AT639" s="10">
        <v>0</v>
      </c>
      <c r="AU639" s="10">
        <v>0</v>
      </c>
      <c r="AV639" s="4" t="e">
        <v>#DIV/0!</v>
      </c>
      <c r="AX639" s="1" t="e">
        <v>#DIV/0!</v>
      </c>
      <c r="AZ639" s="1" t="e">
        <v>#DIV/0!</v>
      </c>
    </row>
    <row r="640" spans="1:52" x14ac:dyDescent="0.25">
      <c r="A640" s="1" t="s">
        <v>44160</v>
      </c>
      <c r="AT640" s="10">
        <v>0</v>
      </c>
      <c r="AU640" s="10">
        <v>0</v>
      </c>
      <c r="AV640" s="4" t="e">
        <v>#DIV/0!</v>
      </c>
      <c r="AX640" s="1" t="e">
        <v>#DIV/0!</v>
      </c>
      <c r="AZ640" s="1" t="e">
        <v>#DIV/0!</v>
      </c>
    </row>
    <row r="641" spans="1:52" x14ac:dyDescent="0.25">
      <c r="A641" s="1" t="s">
        <v>44161</v>
      </c>
      <c r="AT641" s="10">
        <v>0</v>
      </c>
      <c r="AU641" s="10">
        <v>0</v>
      </c>
      <c r="AV641" s="4" t="e">
        <v>#DIV/0!</v>
      </c>
      <c r="AX641" s="1" t="e">
        <v>#DIV/0!</v>
      </c>
      <c r="AZ641" s="1" t="e">
        <v>#DIV/0!</v>
      </c>
    </row>
    <row r="642" spans="1:52" x14ac:dyDescent="0.25">
      <c r="A642" s="1" t="s">
        <v>44162</v>
      </c>
      <c r="AT642" s="10">
        <v>0</v>
      </c>
      <c r="AU642" s="10">
        <v>0</v>
      </c>
      <c r="AV642" s="4" t="e">
        <v>#DIV/0!</v>
      </c>
      <c r="AX642" s="1" t="e">
        <v>#DIV/0!</v>
      </c>
      <c r="AZ642" s="1" t="e">
        <v>#DIV/0!</v>
      </c>
    </row>
    <row r="643" spans="1:52" x14ac:dyDescent="0.25">
      <c r="A643" s="1" t="s">
        <v>44163</v>
      </c>
      <c r="AT643" s="10">
        <v>0</v>
      </c>
      <c r="AU643" s="10">
        <v>0</v>
      </c>
      <c r="AV643" s="4" t="e">
        <v>#DIV/0!</v>
      </c>
      <c r="AX643" s="1" t="e">
        <v>#DIV/0!</v>
      </c>
      <c r="AZ643" s="1" t="e">
        <v>#DIV/0!</v>
      </c>
    </row>
    <row r="644" spans="1:52" x14ac:dyDescent="0.25">
      <c r="AT644" s="10">
        <v>0</v>
      </c>
      <c r="AU644" s="10">
        <v>0</v>
      </c>
      <c r="AV644" s="4" t="e">
        <v>#DIV/0!</v>
      </c>
      <c r="AX644" s="1" t="e">
        <v>#DIV/0!</v>
      </c>
      <c r="AZ644" s="1" t="e">
        <v>#DIV/0!</v>
      </c>
    </row>
    <row r="645" spans="1:52" x14ac:dyDescent="0.25">
      <c r="A645" s="1" t="s">
        <v>11</v>
      </c>
      <c r="AT645" s="10">
        <v>0</v>
      </c>
      <c r="AU645" s="10">
        <v>0</v>
      </c>
      <c r="AV645" s="4" t="e">
        <v>#DIV/0!</v>
      </c>
      <c r="AX645" s="1" t="e">
        <v>#DIV/0!</v>
      </c>
      <c r="AZ645" s="1" t="e">
        <v>#DIV/0!</v>
      </c>
    </row>
    <row r="646" spans="1:52" x14ac:dyDescent="0.25">
      <c r="A646" s="1" t="s">
        <v>44164</v>
      </c>
      <c r="AT646" s="10">
        <v>0</v>
      </c>
      <c r="AU646" s="10">
        <v>0</v>
      </c>
      <c r="AV646" s="4" t="e">
        <v>#DIV/0!</v>
      </c>
      <c r="AX646" s="1" t="e">
        <v>#DIV/0!</v>
      </c>
      <c r="AZ646" s="1" t="e">
        <v>#DIV/0!</v>
      </c>
    </row>
    <row r="647" spans="1:52" x14ac:dyDescent="0.25">
      <c r="A647" s="1" t="s">
        <v>44165</v>
      </c>
      <c r="AT647" s="10">
        <v>0</v>
      </c>
      <c r="AU647" s="10">
        <v>0</v>
      </c>
      <c r="AV647" s="4" t="e">
        <v>#DIV/0!</v>
      </c>
      <c r="AX647" s="1" t="e">
        <v>#DIV/0!</v>
      </c>
      <c r="AZ647" s="1" t="e">
        <v>#DIV/0!</v>
      </c>
    </row>
    <row r="648" spans="1:52" x14ac:dyDescent="0.25">
      <c r="A648" s="1" t="s">
        <v>44166</v>
      </c>
      <c r="AT648" s="10">
        <v>0</v>
      </c>
      <c r="AU648" s="10">
        <v>0</v>
      </c>
      <c r="AV648" s="4" t="e">
        <v>#DIV/0!</v>
      </c>
      <c r="AX648" s="1" t="e">
        <v>#DIV/0!</v>
      </c>
      <c r="AZ648" s="1" t="e">
        <v>#DIV/0!</v>
      </c>
    </row>
    <row r="649" spans="1:52" x14ac:dyDescent="0.25">
      <c r="A649" s="1" t="s">
        <v>44167</v>
      </c>
      <c r="AT649" s="10">
        <v>0</v>
      </c>
      <c r="AU649" s="10">
        <v>0</v>
      </c>
      <c r="AV649" s="4" t="e">
        <v>#DIV/0!</v>
      </c>
      <c r="AX649" s="1" t="e">
        <v>#DIV/0!</v>
      </c>
      <c r="AZ649" s="1" t="e">
        <v>#DIV/0!</v>
      </c>
    </row>
    <row r="650" spans="1:52" x14ac:dyDescent="0.25">
      <c r="AT650" s="10">
        <v>0</v>
      </c>
      <c r="AU650" s="10">
        <v>0</v>
      </c>
      <c r="AV650" s="4" t="e">
        <v>#DIV/0!</v>
      </c>
      <c r="AX650" s="1" t="e">
        <v>#DIV/0!</v>
      </c>
      <c r="AZ650" s="1" t="e">
        <v>#DIV/0!</v>
      </c>
    </row>
    <row r="651" spans="1:52" x14ac:dyDescent="0.25">
      <c r="A651" s="1" t="s">
        <v>12</v>
      </c>
      <c r="AT651" s="10">
        <v>0</v>
      </c>
      <c r="AU651" s="10">
        <v>0</v>
      </c>
      <c r="AV651" s="4" t="e">
        <v>#DIV/0!</v>
      </c>
      <c r="AX651" s="1" t="e">
        <v>#DIV/0!</v>
      </c>
      <c r="AZ651" s="1" t="e">
        <v>#DIV/0!</v>
      </c>
    </row>
    <row r="652" spans="1:52" x14ac:dyDescent="0.25">
      <c r="A652" s="1" t="s">
        <v>44168</v>
      </c>
      <c r="AT652" s="10">
        <v>0</v>
      </c>
      <c r="AU652" s="10">
        <v>0</v>
      </c>
      <c r="AV652" s="4" t="e">
        <v>#DIV/0!</v>
      </c>
      <c r="AX652" s="1" t="e">
        <v>#DIV/0!</v>
      </c>
      <c r="AZ652" s="1" t="e">
        <v>#DIV/0!</v>
      </c>
    </row>
    <row r="653" spans="1:52" x14ac:dyDescent="0.25">
      <c r="A653" s="1" t="s">
        <v>44169</v>
      </c>
      <c r="AT653" s="10">
        <v>0</v>
      </c>
      <c r="AU653" s="10">
        <v>0</v>
      </c>
      <c r="AV653" s="4" t="e">
        <v>#DIV/0!</v>
      </c>
      <c r="AX653" s="1" t="e">
        <v>#DIV/0!</v>
      </c>
      <c r="AZ653" s="1" t="e">
        <v>#DIV/0!</v>
      </c>
    </row>
    <row r="654" spans="1:52" x14ac:dyDescent="0.25">
      <c r="A654" s="1" t="s">
        <v>44170</v>
      </c>
      <c r="AT654" s="10">
        <v>0</v>
      </c>
      <c r="AU654" s="10">
        <v>0</v>
      </c>
      <c r="AV654" s="4" t="e">
        <v>#DIV/0!</v>
      </c>
      <c r="AX654" s="1" t="e">
        <v>#DIV/0!</v>
      </c>
      <c r="AZ654" s="1" t="e">
        <v>#DIV/0!</v>
      </c>
    </row>
    <row r="655" spans="1:52" x14ac:dyDescent="0.25">
      <c r="A655" s="1" t="s">
        <v>44171</v>
      </c>
      <c r="AT655" s="10">
        <v>0</v>
      </c>
      <c r="AU655" s="10">
        <v>0</v>
      </c>
      <c r="AV655" s="4" t="e">
        <v>#DIV/0!</v>
      </c>
      <c r="AX655" s="1" t="e">
        <v>#DIV/0!</v>
      </c>
      <c r="AZ655" s="1" t="e">
        <v>#DIV/0!</v>
      </c>
    </row>
    <row r="656" spans="1:52" x14ac:dyDescent="0.25">
      <c r="AT656" s="10">
        <v>0</v>
      </c>
      <c r="AU656" s="10">
        <v>0</v>
      </c>
      <c r="AV656" s="4" t="e">
        <v>#DIV/0!</v>
      </c>
      <c r="AX656" s="1" t="e">
        <v>#DIV/0!</v>
      </c>
      <c r="AZ656" s="1" t="e">
        <v>#DIV/0!</v>
      </c>
    </row>
    <row r="657" spans="1:52" x14ac:dyDescent="0.25">
      <c r="A657" s="1" t="s">
        <v>34</v>
      </c>
      <c r="AT657" s="10">
        <v>0</v>
      </c>
      <c r="AU657" s="10">
        <v>0</v>
      </c>
      <c r="AV657" s="4" t="e">
        <v>#DIV/0!</v>
      </c>
      <c r="AX657" s="1" t="e">
        <v>#DIV/0!</v>
      </c>
      <c r="AZ657" s="1" t="e">
        <v>#DIV/0!</v>
      </c>
    </row>
    <row r="658" spans="1:52" x14ac:dyDescent="0.25">
      <c r="A658" s="1" t="s">
        <v>44172</v>
      </c>
      <c r="AT658" s="10">
        <v>0</v>
      </c>
      <c r="AU658" s="10">
        <v>0</v>
      </c>
      <c r="AV658" s="4" t="e">
        <v>#DIV/0!</v>
      </c>
      <c r="AX658" s="1" t="e">
        <v>#DIV/0!</v>
      </c>
      <c r="AZ658" s="1" t="e">
        <v>#DIV/0!</v>
      </c>
    </row>
    <row r="659" spans="1:52" x14ac:dyDescent="0.25">
      <c r="A659" s="1" t="s">
        <v>44173</v>
      </c>
      <c r="AT659" s="10">
        <v>0</v>
      </c>
      <c r="AU659" s="10">
        <v>0</v>
      </c>
      <c r="AV659" s="4" t="e">
        <v>#DIV/0!</v>
      </c>
      <c r="AX659" s="1" t="e">
        <v>#DIV/0!</v>
      </c>
      <c r="AZ659" s="1" t="e">
        <v>#DIV/0!</v>
      </c>
    </row>
    <row r="660" spans="1:52" x14ac:dyDescent="0.25">
      <c r="A660" s="1" t="s">
        <v>44174</v>
      </c>
      <c r="AT660" s="10">
        <v>0</v>
      </c>
      <c r="AU660" s="10">
        <v>0</v>
      </c>
      <c r="AV660" s="4" t="e">
        <v>#DIV/0!</v>
      </c>
      <c r="AX660" s="1" t="e">
        <v>#DIV/0!</v>
      </c>
      <c r="AZ660" s="1" t="e">
        <v>#DIV/0!</v>
      </c>
    </row>
    <row r="661" spans="1:52" x14ac:dyDescent="0.25">
      <c r="A661" s="1" t="s">
        <v>44175</v>
      </c>
      <c r="AT661" s="10">
        <v>0</v>
      </c>
      <c r="AU661" s="10">
        <v>0</v>
      </c>
      <c r="AV661" s="4" t="e">
        <v>#DIV/0!</v>
      </c>
      <c r="AX661" s="1" t="e">
        <v>#DIV/0!</v>
      </c>
      <c r="AZ661" s="1" t="e">
        <v>#DIV/0!</v>
      </c>
    </row>
    <row r="662" spans="1:52" x14ac:dyDescent="0.25">
      <c r="AT662" s="10">
        <v>0</v>
      </c>
      <c r="AU662" s="10">
        <v>0</v>
      </c>
      <c r="AV662" s="4" t="e">
        <v>#DIV/0!</v>
      </c>
      <c r="AX662" s="1" t="e">
        <v>#DIV/0!</v>
      </c>
      <c r="AZ662" s="1" t="e">
        <v>#DIV/0!</v>
      </c>
    </row>
    <row r="663" spans="1:52" x14ac:dyDescent="0.25">
      <c r="A663" s="1" t="s">
        <v>13</v>
      </c>
      <c r="AT663" s="10">
        <v>0</v>
      </c>
      <c r="AU663" s="10">
        <v>0</v>
      </c>
      <c r="AV663" s="4" t="e">
        <v>#DIV/0!</v>
      </c>
      <c r="AX663" s="1" t="e">
        <v>#DIV/0!</v>
      </c>
      <c r="AZ663" s="1" t="e">
        <v>#DIV/0!</v>
      </c>
    </row>
    <row r="664" spans="1:52" x14ac:dyDescent="0.25">
      <c r="A664" s="1" t="s">
        <v>44176</v>
      </c>
      <c r="AT664" s="10">
        <v>0</v>
      </c>
      <c r="AU664" s="10">
        <v>0</v>
      </c>
      <c r="AV664" s="4" t="e">
        <v>#DIV/0!</v>
      </c>
      <c r="AX664" s="1" t="e">
        <v>#DIV/0!</v>
      </c>
      <c r="AZ664" s="1" t="e">
        <v>#DIV/0!</v>
      </c>
    </row>
    <row r="665" spans="1:52" x14ac:dyDescent="0.25">
      <c r="A665" s="1" t="s">
        <v>44177</v>
      </c>
      <c r="AT665" s="10">
        <v>0</v>
      </c>
      <c r="AU665" s="10">
        <v>0</v>
      </c>
      <c r="AV665" s="4" t="e">
        <v>#DIV/0!</v>
      </c>
      <c r="AX665" s="1" t="e">
        <v>#DIV/0!</v>
      </c>
      <c r="AZ665" s="1" t="e">
        <v>#DIV/0!</v>
      </c>
    </row>
    <row r="666" spans="1:52" x14ac:dyDescent="0.25">
      <c r="A666" s="1" t="s">
        <v>44178</v>
      </c>
      <c r="AT666" s="10">
        <v>0</v>
      </c>
      <c r="AU666" s="10">
        <v>0</v>
      </c>
      <c r="AV666" s="4" t="e">
        <v>#DIV/0!</v>
      </c>
      <c r="AX666" s="1" t="e">
        <v>#DIV/0!</v>
      </c>
      <c r="AZ666" s="1" t="e">
        <v>#DIV/0!</v>
      </c>
    </row>
    <row r="667" spans="1:52" x14ac:dyDescent="0.25">
      <c r="A667" s="1" t="s">
        <v>44179</v>
      </c>
      <c r="AT667" s="10">
        <v>0</v>
      </c>
      <c r="AU667" s="10">
        <v>0</v>
      </c>
      <c r="AV667" s="4" t="e">
        <v>#DIV/0!</v>
      </c>
      <c r="AX667" s="1" t="e">
        <v>#DIV/0!</v>
      </c>
      <c r="AZ667" s="1" t="e">
        <v>#DIV/0!</v>
      </c>
    </row>
    <row r="668" spans="1:52" x14ac:dyDescent="0.25">
      <c r="AT668" s="10">
        <v>0</v>
      </c>
      <c r="AU668" s="10">
        <v>0</v>
      </c>
      <c r="AV668" s="4" t="e">
        <v>#DIV/0!</v>
      </c>
      <c r="AX668" s="1" t="e">
        <v>#DIV/0!</v>
      </c>
      <c r="AZ668" s="1" t="e">
        <v>#DIV/0!</v>
      </c>
    </row>
    <row r="669" spans="1:52" x14ac:dyDescent="0.25">
      <c r="A669" s="1" t="s">
        <v>35</v>
      </c>
      <c r="AT669" s="10">
        <v>0</v>
      </c>
      <c r="AU669" s="10">
        <v>0</v>
      </c>
      <c r="AV669" s="4" t="e">
        <v>#DIV/0!</v>
      </c>
      <c r="AX669" s="1" t="e">
        <v>#DIV/0!</v>
      </c>
      <c r="AZ669" s="1" t="e">
        <v>#DIV/0!</v>
      </c>
    </row>
    <row r="670" spans="1:52" x14ac:dyDescent="0.25">
      <c r="A670" s="1" t="s">
        <v>44180</v>
      </c>
      <c r="AT670" s="10">
        <v>0</v>
      </c>
      <c r="AU670" s="10">
        <v>0</v>
      </c>
      <c r="AV670" s="4" t="e">
        <v>#DIV/0!</v>
      </c>
      <c r="AX670" s="1" t="e">
        <v>#DIV/0!</v>
      </c>
      <c r="AZ670" s="1" t="e">
        <v>#DIV/0!</v>
      </c>
    </row>
    <row r="671" spans="1:52" x14ac:dyDescent="0.25">
      <c r="A671" s="1" t="s">
        <v>44181</v>
      </c>
      <c r="AT671" s="10">
        <v>0</v>
      </c>
      <c r="AU671" s="10">
        <v>0</v>
      </c>
      <c r="AV671" s="4" t="e">
        <v>#DIV/0!</v>
      </c>
      <c r="AX671" s="1" t="e">
        <v>#DIV/0!</v>
      </c>
      <c r="AZ671" s="1" t="e">
        <v>#DIV/0!</v>
      </c>
    </row>
    <row r="672" spans="1:52" x14ac:dyDescent="0.25">
      <c r="A672" s="1" t="s">
        <v>44182</v>
      </c>
      <c r="AT672" s="10">
        <v>0</v>
      </c>
      <c r="AU672" s="10">
        <v>0</v>
      </c>
      <c r="AV672" s="4" t="e">
        <v>#DIV/0!</v>
      </c>
      <c r="AX672" s="1" t="e">
        <v>#DIV/0!</v>
      </c>
      <c r="AZ672" s="1" t="e">
        <v>#DIV/0!</v>
      </c>
    </row>
    <row r="673" spans="1:52" x14ac:dyDescent="0.25">
      <c r="A673" s="1" t="s">
        <v>44183</v>
      </c>
      <c r="AT673" s="10">
        <v>0</v>
      </c>
      <c r="AU673" s="10">
        <v>0</v>
      </c>
      <c r="AV673" s="4" t="e">
        <v>#DIV/0!</v>
      </c>
      <c r="AX673" s="1" t="e">
        <v>#DIV/0!</v>
      </c>
      <c r="AZ673" s="1" t="e">
        <v>#DIV/0!</v>
      </c>
    </row>
    <row r="674" spans="1:52" x14ac:dyDescent="0.25">
      <c r="AT674" s="10">
        <v>0</v>
      </c>
      <c r="AU674" s="10">
        <v>0</v>
      </c>
      <c r="AV674" s="4" t="e">
        <v>#DIV/0!</v>
      </c>
      <c r="AX674" s="1" t="e">
        <v>#DIV/0!</v>
      </c>
      <c r="AZ674" s="1" t="e">
        <v>#DIV/0!</v>
      </c>
    </row>
    <row r="675" spans="1:52" x14ac:dyDescent="0.25">
      <c r="A675" s="1" t="s">
        <v>14</v>
      </c>
      <c r="AT675" s="10">
        <v>0</v>
      </c>
      <c r="AU675" s="10">
        <v>0</v>
      </c>
      <c r="AV675" s="4" t="e">
        <v>#DIV/0!</v>
      </c>
      <c r="AX675" s="1" t="e">
        <v>#DIV/0!</v>
      </c>
      <c r="AZ675" s="1" t="e">
        <v>#DIV/0!</v>
      </c>
    </row>
    <row r="676" spans="1:52" x14ac:dyDescent="0.25">
      <c r="A676" s="1" t="s">
        <v>44184</v>
      </c>
      <c r="AT676" s="10">
        <v>0</v>
      </c>
      <c r="AU676" s="10">
        <v>0</v>
      </c>
      <c r="AV676" s="4" t="e">
        <v>#DIV/0!</v>
      </c>
      <c r="AX676" s="1" t="e">
        <v>#DIV/0!</v>
      </c>
      <c r="AZ676" s="1" t="e">
        <v>#DIV/0!</v>
      </c>
    </row>
    <row r="677" spans="1:52" x14ac:dyDescent="0.25">
      <c r="A677" s="1" t="s">
        <v>44185</v>
      </c>
      <c r="AT677" s="10">
        <v>0</v>
      </c>
      <c r="AU677" s="10">
        <v>0</v>
      </c>
      <c r="AV677" s="4" t="e">
        <v>#DIV/0!</v>
      </c>
      <c r="AX677" s="1" t="e">
        <v>#DIV/0!</v>
      </c>
      <c r="AZ677" s="1" t="e">
        <v>#DIV/0!</v>
      </c>
    </row>
    <row r="678" spans="1:52" x14ac:dyDescent="0.25">
      <c r="A678" s="1" t="s">
        <v>44186</v>
      </c>
      <c r="AT678" s="10">
        <v>0</v>
      </c>
      <c r="AU678" s="10">
        <v>0</v>
      </c>
      <c r="AV678" s="4" t="e">
        <v>#DIV/0!</v>
      </c>
      <c r="AX678" s="1" t="e">
        <v>#DIV/0!</v>
      </c>
      <c r="AZ678" s="1" t="e">
        <v>#DIV/0!</v>
      </c>
    </row>
    <row r="679" spans="1:52" x14ac:dyDescent="0.25">
      <c r="A679" s="1" t="s">
        <v>44187</v>
      </c>
    </row>
    <row r="681" spans="1:52" x14ac:dyDescent="0.25">
      <c r="A681" s="1" t="s">
        <v>36</v>
      </c>
    </row>
    <row r="682" spans="1:52" x14ac:dyDescent="0.25">
      <c r="A682" s="1" t="s">
        <v>44188</v>
      </c>
    </row>
    <row r="683" spans="1:52" x14ac:dyDescent="0.25">
      <c r="A683" s="1" t="s">
        <v>44189</v>
      </c>
    </row>
    <row r="684" spans="1:52" x14ac:dyDescent="0.25">
      <c r="A684" s="1" t="s">
        <v>44190</v>
      </c>
    </row>
    <row r="685" spans="1:52" x14ac:dyDescent="0.25">
      <c r="A685" s="1" t="s">
        <v>44191</v>
      </c>
    </row>
    <row r="687" spans="1:52" x14ac:dyDescent="0.25">
      <c r="A687" s="1" t="s">
        <v>37</v>
      </c>
    </row>
    <row r="688" spans="1:52" x14ac:dyDescent="0.25">
      <c r="A688" s="1" t="s">
        <v>44192</v>
      </c>
    </row>
    <row r="689" spans="1:1" x14ac:dyDescent="0.25">
      <c r="A689" s="1" t="s">
        <v>44193</v>
      </c>
    </row>
    <row r="690" spans="1:1" x14ac:dyDescent="0.25">
      <c r="A690" s="1" t="s">
        <v>44194</v>
      </c>
    </row>
    <row r="691" spans="1:1" x14ac:dyDescent="0.25">
      <c r="A691" s="1" t="s">
        <v>44195</v>
      </c>
    </row>
    <row r="693" spans="1:1" x14ac:dyDescent="0.25">
      <c r="A693" s="1" t="s">
        <v>41</v>
      </c>
    </row>
    <row r="694" spans="1:1" x14ac:dyDescent="0.25">
      <c r="A694" s="1" t="s">
        <v>44196</v>
      </c>
    </row>
    <row r="695" spans="1:1" x14ac:dyDescent="0.25">
      <c r="A695" s="1" t="s">
        <v>44197</v>
      </c>
    </row>
    <row r="696" spans="1:1" x14ac:dyDescent="0.25">
      <c r="A696" s="1" t="s">
        <v>44198</v>
      </c>
    </row>
    <row r="697" spans="1:1" x14ac:dyDescent="0.25">
      <c r="A697" s="1" t="s">
        <v>44199</v>
      </c>
    </row>
    <row r="699" spans="1:1" x14ac:dyDescent="0.25">
      <c r="A699" s="1" t="s">
        <v>15</v>
      </c>
    </row>
    <row r="700" spans="1:1" x14ac:dyDescent="0.25">
      <c r="A700" s="1" t="s">
        <v>44200</v>
      </c>
    </row>
    <row r="701" spans="1:1" x14ac:dyDescent="0.25">
      <c r="A701" s="1" t="s">
        <v>44201</v>
      </c>
    </row>
    <row r="702" spans="1:1" x14ac:dyDescent="0.25">
      <c r="A702" s="1" t="s">
        <v>44202</v>
      </c>
    </row>
    <row r="703" spans="1:1" x14ac:dyDescent="0.25">
      <c r="A703" s="1" t="s">
        <v>44203</v>
      </c>
    </row>
    <row r="704" spans="1:1" x14ac:dyDescent="0.25">
      <c r="A704" s="1" t="s">
        <v>44204</v>
      </c>
    </row>
    <row r="705" spans="1:1" x14ac:dyDescent="0.25">
      <c r="A705" s="1" t="s">
        <v>44205</v>
      </c>
    </row>
    <row r="706" spans="1:1" x14ac:dyDescent="0.25">
      <c r="A706" s="1" t="s">
        <v>44206</v>
      </c>
    </row>
    <row r="708" spans="1:1" x14ac:dyDescent="0.25">
      <c r="A708" s="1" t="s">
        <v>42</v>
      </c>
    </row>
    <row r="709" spans="1:1" x14ac:dyDescent="0.25">
      <c r="A709" s="1" t="s">
        <v>44207</v>
      </c>
    </row>
    <row r="710" spans="1:1" x14ac:dyDescent="0.25">
      <c r="A710" s="1" t="s">
        <v>44208</v>
      </c>
    </row>
    <row r="711" spans="1:1" x14ac:dyDescent="0.25">
      <c r="A711" s="1" t="s">
        <v>44209</v>
      </c>
    </row>
    <row r="712" spans="1:1" x14ac:dyDescent="0.25">
      <c r="A712" s="1" t="s">
        <v>44210</v>
      </c>
    </row>
    <row r="714" spans="1:1" x14ac:dyDescent="0.25">
      <c r="A714" s="1" t="s">
        <v>16</v>
      </c>
    </row>
    <row r="715" spans="1:1" x14ac:dyDescent="0.25">
      <c r="A715" s="1" t="s">
        <v>44211</v>
      </c>
    </row>
    <row r="716" spans="1:1" x14ac:dyDescent="0.25">
      <c r="A716" s="1" t="s">
        <v>44212</v>
      </c>
    </row>
    <row r="717" spans="1:1" x14ac:dyDescent="0.25">
      <c r="A717" s="1" t="s">
        <v>44213</v>
      </c>
    </row>
    <row r="718" spans="1:1" x14ac:dyDescent="0.25">
      <c r="A718" s="1" t="s">
        <v>44214</v>
      </c>
    </row>
    <row r="720" spans="1:1" x14ac:dyDescent="0.25">
      <c r="A720" s="1" t="s">
        <v>2</v>
      </c>
    </row>
    <row r="721" spans="1:1" x14ac:dyDescent="0.25">
      <c r="A721" s="1" t="s">
        <v>44215</v>
      </c>
    </row>
    <row r="722" spans="1:1" x14ac:dyDescent="0.25">
      <c r="A722" s="1" t="s">
        <v>44216</v>
      </c>
    </row>
    <row r="723" spans="1:1" x14ac:dyDescent="0.25">
      <c r="A723" s="1" t="s">
        <v>44217</v>
      </c>
    </row>
    <row r="724" spans="1:1" x14ac:dyDescent="0.25">
      <c r="A724" s="1" t="s">
        <v>44218</v>
      </c>
    </row>
    <row r="726" spans="1:1" x14ac:dyDescent="0.25">
      <c r="A726" s="1" t="s">
        <v>18</v>
      </c>
    </row>
    <row r="727" spans="1:1" x14ac:dyDescent="0.25">
      <c r="A727" s="1" t="s">
        <v>44219</v>
      </c>
    </row>
    <row r="728" spans="1:1" x14ac:dyDescent="0.25">
      <c r="A728" s="1" t="s">
        <v>44220</v>
      </c>
    </row>
    <row r="729" spans="1:1" x14ac:dyDescent="0.25">
      <c r="A729" s="1" t="s">
        <v>44221</v>
      </c>
    </row>
    <row r="730" spans="1:1" x14ac:dyDescent="0.25">
      <c r="A730" s="1" t="s">
        <v>44222</v>
      </c>
    </row>
    <row r="732" spans="1:1" x14ac:dyDescent="0.25">
      <c r="A732" s="1" t="s">
        <v>19</v>
      </c>
    </row>
    <row r="733" spans="1:1" x14ac:dyDescent="0.25">
      <c r="A733" s="1" t="s">
        <v>44223</v>
      </c>
    </row>
    <row r="734" spans="1:1" x14ac:dyDescent="0.25">
      <c r="A734" s="1" t="s">
        <v>44224</v>
      </c>
    </row>
    <row r="735" spans="1:1" x14ac:dyDescent="0.25">
      <c r="A735" s="1" t="s">
        <v>44225</v>
      </c>
    </row>
    <row r="736" spans="1:1" x14ac:dyDescent="0.25">
      <c r="A736" s="1" t="s">
        <v>44226</v>
      </c>
    </row>
    <row r="738" spans="1:1" x14ac:dyDescent="0.25">
      <c r="A738" s="1" t="s">
        <v>20</v>
      </c>
    </row>
    <row r="739" spans="1:1" x14ac:dyDescent="0.25">
      <c r="A739" s="1" t="s">
        <v>44227</v>
      </c>
    </row>
    <row r="740" spans="1:1" x14ac:dyDescent="0.25">
      <c r="A740" s="1" t="s">
        <v>44228</v>
      </c>
    </row>
    <row r="741" spans="1:1" x14ac:dyDescent="0.25">
      <c r="A741" s="1" t="s">
        <v>44229</v>
      </c>
    </row>
    <row r="742" spans="1:1" x14ac:dyDescent="0.25">
      <c r="A742" s="1" t="s">
        <v>44230</v>
      </c>
    </row>
    <row r="744" spans="1:1" x14ac:dyDescent="0.25">
      <c r="A744" s="1" t="s">
        <v>21</v>
      </c>
    </row>
    <row r="745" spans="1:1" x14ac:dyDescent="0.25">
      <c r="A745" s="1" t="s">
        <v>44231</v>
      </c>
    </row>
    <row r="746" spans="1:1" x14ac:dyDescent="0.25">
      <c r="A746" s="1" t="s">
        <v>44232</v>
      </c>
    </row>
    <row r="747" spans="1:1" x14ac:dyDescent="0.25">
      <c r="A747" s="1" t="s">
        <v>44233</v>
      </c>
    </row>
    <row r="748" spans="1:1" x14ac:dyDescent="0.25">
      <c r="A748" s="1" t="s">
        <v>44234</v>
      </c>
    </row>
    <row r="750" spans="1:1" x14ac:dyDescent="0.25">
      <c r="A750" s="1" t="s">
        <v>22</v>
      </c>
    </row>
    <row r="751" spans="1:1" x14ac:dyDescent="0.25">
      <c r="A751" s="1" t="s">
        <v>44235</v>
      </c>
    </row>
    <row r="752" spans="1:1" x14ac:dyDescent="0.25">
      <c r="A752" s="1" t="s">
        <v>44236</v>
      </c>
    </row>
    <row r="753" spans="1:1" x14ac:dyDescent="0.25">
      <c r="A753" s="1" t="s">
        <v>44237</v>
      </c>
    </row>
    <row r="754" spans="1:1" x14ac:dyDescent="0.25">
      <c r="A754" s="1" t="s">
        <v>44238</v>
      </c>
    </row>
    <row r="756" spans="1:1" x14ac:dyDescent="0.25">
      <c r="A756" s="1" t="s">
        <v>38</v>
      </c>
    </row>
    <row r="757" spans="1:1" x14ac:dyDescent="0.25">
      <c r="A757" s="1" t="s">
        <v>44239</v>
      </c>
    </row>
    <row r="758" spans="1:1" x14ac:dyDescent="0.25">
      <c r="A758" s="1" t="s">
        <v>44240</v>
      </c>
    </row>
    <row r="759" spans="1:1" x14ac:dyDescent="0.25">
      <c r="A759" s="1" t="s">
        <v>44241</v>
      </c>
    </row>
    <row r="760" spans="1:1" x14ac:dyDescent="0.25">
      <c r="A760" s="1" t="s">
        <v>44242</v>
      </c>
    </row>
    <row r="762" spans="1:1" x14ac:dyDescent="0.25">
      <c r="A762" s="1" t="s">
        <v>47</v>
      </c>
    </row>
    <row r="765" spans="1:1" x14ac:dyDescent="0.25">
      <c r="A765" s="1" t="s">
        <v>4</v>
      </c>
    </row>
    <row r="766" spans="1:1" x14ac:dyDescent="0.25">
      <c r="A766" s="1" t="s">
        <v>44243</v>
      </c>
    </row>
    <row r="767" spans="1:1" x14ac:dyDescent="0.25">
      <c r="A767" s="1" t="s">
        <v>44244</v>
      </c>
    </row>
    <row r="768" spans="1:1" x14ac:dyDescent="0.25">
      <c r="A768" s="1" t="s">
        <v>44245</v>
      </c>
    </row>
    <row r="769" spans="1:1" x14ac:dyDescent="0.25">
      <c r="A769" s="1" t="s">
        <v>44246</v>
      </c>
    </row>
    <row r="771" spans="1:1" x14ac:dyDescent="0.25">
      <c r="A771" s="1" t="s">
        <v>5</v>
      </c>
    </row>
    <row r="772" spans="1:1" x14ac:dyDescent="0.25">
      <c r="A772" s="1" t="s">
        <v>44247</v>
      </c>
    </row>
    <row r="773" spans="1:1" x14ac:dyDescent="0.25">
      <c r="A773" s="1" t="s">
        <v>44248</v>
      </c>
    </row>
    <row r="774" spans="1:1" x14ac:dyDescent="0.25">
      <c r="A774" s="1" t="s">
        <v>44249</v>
      </c>
    </row>
    <row r="775" spans="1:1" x14ac:dyDescent="0.25">
      <c r="A775" s="1" t="s">
        <v>44250</v>
      </c>
    </row>
    <row r="777" spans="1:1" x14ac:dyDescent="0.25">
      <c r="A777" s="1" t="s">
        <v>6</v>
      </c>
    </row>
    <row r="778" spans="1:1" x14ac:dyDescent="0.25">
      <c r="A778" s="1" t="s">
        <v>44251</v>
      </c>
    </row>
    <row r="779" spans="1:1" x14ac:dyDescent="0.25">
      <c r="A779" s="1" t="s">
        <v>44252</v>
      </c>
    </row>
    <row r="780" spans="1:1" x14ac:dyDescent="0.25">
      <c r="A780" s="1" t="s">
        <v>44253</v>
      </c>
    </row>
    <row r="781" spans="1:1" x14ac:dyDescent="0.25">
      <c r="A781" s="1" t="s">
        <v>44254</v>
      </c>
    </row>
    <row r="783" spans="1:1" x14ac:dyDescent="0.25">
      <c r="A783" s="1" t="s">
        <v>7</v>
      </c>
    </row>
    <row r="784" spans="1:1" x14ac:dyDescent="0.25">
      <c r="A784" s="1" t="s">
        <v>44255</v>
      </c>
    </row>
    <row r="785" spans="1:1" x14ac:dyDescent="0.25">
      <c r="A785" s="1" t="s">
        <v>44256</v>
      </c>
    </row>
    <row r="786" spans="1:1" x14ac:dyDescent="0.25">
      <c r="A786" s="1" t="s">
        <v>44257</v>
      </c>
    </row>
    <row r="787" spans="1:1" x14ac:dyDescent="0.25">
      <c r="A787" s="1" t="s">
        <v>44258</v>
      </c>
    </row>
    <row r="789" spans="1:1" x14ac:dyDescent="0.25">
      <c r="A789" s="1" t="s">
        <v>30</v>
      </c>
    </row>
    <row r="790" spans="1:1" x14ac:dyDescent="0.25">
      <c r="A790" s="1" t="s">
        <v>44259</v>
      </c>
    </row>
    <row r="791" spans="1:1" x14ac:dyDescent="0.25">
      <c r="A791" s="1" t="s">
        <v>44260</v>
      </c>
    </row>
    <row r="792" spans="1:1" x14ac:dyDescent="0.25">
      <c r="A792" s="1" t="s">
        <v>44261</v>
      </c>
    </row>
    <row r="793" spans="1:1" x14ac:dyDescent="0.25">
      <c r="A793" s="1" t="s">
        <v>44262</v>
      </c>
    </row>
    <row r="795" spans="1:1" x14ac:dyDescent="0.25">
      <c r="A795" s="1" t="s">
        <v>8</v>
      </c>
    </row>
    <row r="796" spans="1:1" x14ac:dyDescent="0.25">
      <c r="A796" s="1" t="s">
        <v>44263</v>
      </c>
    </row>
    <row r="797" spans="1:1" x14ac:dyDescent="0.25">
      <c r="A797" s="1" t="s">
        <v>44264</v>
      </c>
    </row>
    <row r="798" spans="1:1" x14ac:dyDescent="0.25">
      <c r="A798" s="1" t="s">
        <v>44265</v>
      </c>
    </row>
    <row r="799" spans="1:1" x14ac:dyDescent="0.25">
      <c r="A799" s="1" t="s">
        <v>44266</v>
      </c>
    </row>
    <row r="801" spans="1:1" x14ac:dyDescent="0.25">
      <c r="A801" s="1" t="s">
        <v>9</v>
      </c>
    </row>
    <row r="802" spans="1:1" x14ac:dyDescent="0.25">
      <c r="A802" s="1" t="s">
        <v>44267</v>
      </c>
    </row>
    <row r="803" spans="1:1" x14ac:dyDescent="0.25">
      <c r="A803" s="1" t="s">
        <v>44268</v>
      </c>
    </row>
    <row r="804" spans="1:1" x14ac:dyDescent="0.25">
      <c r="A804" s="1" t="s">
        <v>44269</v>
      </c>
    </row>
    <row r="805" spans="1:1" x14ac:dyDescent="0.25">
      <c r="A805" s="1" t="s">
        <v>44270</v>
      </c>
    </row>
    <row r="807" spans="1:1" x14ac:dyDescent="0.25">
      <c r="A807" s="1" t="s">
        <v>31</v>
      </c>
    </row>
    <row r="808" spans="1:1" x14ac:dyDescent="0.25">
      <c r="A808" s="1" t="s">
        <v>44271</v>
      </c>
    </row>
    <row r="809" spans="1:1" x14ac:dyDescent="0.25">
      <c r="A809" s="1" t="s">
        <v>44272</v>
      </c>
    </row>
    <row r="810" spans="1:1" x14ac:dyDescent="0.25">
      <c r="A810" s="1" t="s">
        <v>44273</v>
      </c>
    </row>
    <row r="811" spans="1:1" x14ac:dyDescent="0.25">
      <c r="A811" s="1" t="s">
        <v>44274</v>
      </c>
    </row>
    <row r="813" spans="1:1" x14ac:dyDescent="0.25">
      <c r="A813" s="1" t="s">
        <v>40</v>
      </c>
    </row>
    <row r="814" spans="1:1" x14ac:dyDescent="0.25">
      <c r="A814" s="1" t="s">
        <v>44275</v>
      </c>
    </row>
    <row r="815" spans="1:1" x14ac:dyDescent="0.25">
      <c r="A815" s="1" t="s">
        <v>44276</v>
      </c>
    </row>
    <row r="816" spans="1:1" x14ac:dyDescent="0.25">
      <c r="A816" s="1" t="s">
        <v>44277</v>
      </c>
    </row>
    <row r="817" spans="1:1" x14ac:dyDescent="0.25">
      <c r="A817" s="1" t="s">
        <v>44278</v>
      </c>
    </row>
    <row r="819" spans="1:1" x14ac:dyDescent="0.25">
      <c r="A819" s="1" t="s">
        <v>32</v>
      </c>
    </row>
    <row r="820" spans="1:1" x14ac:dyDescent="0.25">
      <c r="A820" s="1" t="s">
        <v>44279</v>
      </c>
    </row>
    <row r="821" spans="1:1" x14ac:dyDescent="0.25">
      <c r="A821" s="1" t="s">
        <v>44280</v>
      </c>
    </row>
    <row r="822" spans="1:1" x14ac:dyDescent="0.25">
      <c r="A822" s="1" t="s">
        <v>44281</v>
      </c>
    </row>
    <row r="823" spans="1:1" x14ac:dyDescent="0.25">
      <c r="A823" s="1" t="s">
        <v>44282</v>
      </c>
    </row>
    <row r="825" spans="1:1" x14ac:dyDescent="0.25">
      <c r="A825" s="1" t="s">
        <v>33</v>
      </c>
    </row>
    <row r="826" spans="1:1" x14ac:dyDescent="0.25">
      <c r="A826" s="1" t="s">
        <v>44283</v>
      </c>
    </row>
    <row r="827" spans="1:1" x14ac:dyDescent="0.25">
      <c r="A827" s="1" t="s">
        <v>44284</v>
      </c>
    </row>
    <row r="828" spans="1:1" x14ac:dyDescent="0.25">
      <c r="A828" s="1" t="s">
        <v>44285</v>
      </c>
    </row>
    <row r="829" spans="1:1" x14ac:dyDescent="0.25">
      <c r="A829" s="1" t="s">
        <v>44286</v>
      </c>
    </row>
    <row r="831" spans="1:1" x14ac:dyDescent="0.25">
      <c r="A831" s="1" t="s">
        <v>11</v>
      </c>
    </row>
    <row r="832" spans="1:1" x14ac:dyDescent="0.25">
      <c r="A832" s="1" t="s">
        <v>44287</v>
      </c>
    </row>
    <row r="833" spans="1:1" x14ac:dyDescent="0.25">
      <c r="A833" s="1" t="s">
        <v>44288</v>
      </c>
    </row>
    <row r="834" spans="1:1" x14ac:dyDescent="0.25">
      <c r="A834" s="1" t="s">
        <v>44289</v>
      </c>
    </row>
    <row r="835" spans="1:1" x14ac:dyDescent="0.25">
      <c r="A835" s="1" t="s">
        <v>44290</v>
      </c>
    </row>
    <row r="837" spans="1:1" x14ac:dyDescent="0.25">
      <c r="A837" s="1" t="s">
        <v>12</v>
      </c>
    </row>
    <row r="838" spans="1:1" x14ac:dyDescent="0.25">
      <c r="A838" s="1" t="s">
        <v>44291</v>
      </c>
    </row>
    <row r="839" spans="1:1" x14ac:dyDescent="0.25">
      <c r="A839" s="1" t="s">
        <v>44292</v>
      </c>
    </row>
    <row r="840" spans="1:1" x14ac:dyDescent="0.25">
      <c r="A840" s="1" t="s">
        <v>44293</v>
      </c>
    </row>
    <row r="841" spans="1:1" x14ac:dyDescent="0.25">
      <c r="A841" s="1" t="s">
        <v>44294</v>
      </c>
    </row>
    <row r="843" spans="1:1" x14ac:dyDescent="0.25">
      <c r="A843" s="1" t="s">
        <v>34</v>
      </c>
    </row>
    <row r="844" spans="1:1" x14ac:dyDescent="0.25">
      <c r="A844" s="1" t="s">
        <v>44295</v>
      </c>
    </row>
    <row r="845" spans="1:1" x14ac:dyDescent="0.25">
      <c r="A845" s="1" t="s">
        <v>44296</v>
      </c>
    </row>
    <row r="846" spans="1:1" x14ac:dyDescent="0.25">
      <c r="A846" s="1" t="s">
        <v>44297</v>
      </c>
    </row>
    <row r="847" spans="1:1" x14ac:dyDescent="0.25">
      <c r="A847" s="1" t="s">
        <v>44298</v>
      </c>
    </row>
    <row r="849" spans="1:1" x14ac:dyDescent="0.25">
      <c r="A849" s="1" t="s">
        <v>13</v>
      </c>
    </row>
    <row r="850" spans="1:1" x14ac:dyDescent="0.25">
      <c r="A850" s="1" t="s">
        <v>44299</v>
      </c>
    </row>
    <row r="851" spans="1:1" x14ac:dyDescent="0.25">
      <c r="A851" s="1" t="s">
        <v>44300</v>
      </c>
    </row>
    <row r="852" spans="1:1" x14ac:dyDescent="0.25">
      <c r="A852" s="1" t="s">
        <v>44301</v>
      </c>
    </row>
    <row r="853" spans="1:1" x14ac:dyDescent="0.25">
      <c r="A853" s="1" t="s">
        <v>44302</v>
      </c>
    </row>
    <row r="855" spans="1:1" x14ac:dyDescent="0.25">
      <c r="A855" s="1" t="s">
        <v>35</v>
      </c>
    </row>
    <row r="856" spans="1:1" x14ac:dyDescent="0.25">
      <c r="A856" s="1" t="s">
        <v>44303</v>
      </c>
    </row>
    <row r="857" spans="1:1" x14ac:dyDescent="0.25">
      <c r="A857" s="1" t="s">
        <v>44304</v>
      </c>
    </row>
    <row r="858" spans="1:1" x14ac:dyDescent="0.25">
      <c r="A858" s="1" t="s">
        <v>44305</v>
      </c>
    </row>
    <row r="859" spans="1:1" x14ac:dyDescent="0.25">
      <c r="A859" s="1" t="s">
        <v>44306</v>
      </c>
    </row>
    <row r="861" spans="1:1" x14ac:dyDescent="0.25">
      <c r="A861" s="1" t="s">
        <v>14</v>
      </c>
    </row>
    <row r="862" spans="1:1" x14ac:dyDescent="0.25">
      <c r="A862" s="1" t="s">
        <v>44307</v>
      </c>
    </row>
    <row r="863" spans="1:1" x14ac:dyDescent="0.25">
      <c r="A863" s="1" t="s">
        <v>44308</v>
      </c>
    </row>
    <row r="864" spans="1:1" x14ac:dyDescent="0.25">
      <c r="A864" s="1" t="s">
        <v>44309</v>
      </c>
    </row>
    <row r="865" spans="1:1" x14ac:dyDescent="0.25">
      <c r="A865" s="1" t="s">
        <v>44310</v>
      </c>
    </row>
    <row r="867" spans="1:1" x14ac:dyDescent="0.25">
      <c r="A867" s="1" t="s">
        <v>36</v>
      </c>
    </row>
    <row r="868" spans="1:1" x14ac:dyDescent="0.25">
      <c r="A868" s="1" t="s">
        <v>44311</v>
      </c>
    </row>
    <row r="869" spans="1:1" x14ac:dyDescent="0.25">
      <c r="A869" s="1" t="s">
        <v>44312</v>
      </c>
    </row>
    <row r="870" spans="1:1" x14ac:dyDescent="0.25">
      <c r="A870" s="1" t="s">
        <v>44313</v>
      </c>
    </row>
    <row r="871" spans="1:1" x14ac:dyDescent="0.25">
      <c r="A871" s="1" t="s">
        <v>44314</v>
      </c>
    </row>
    <row r="873" spans="1:1" x14ac:dyDescent="0.25">
      <c r="A873" s="1" t="s">
        <v>41</v>
      </c>
    </row>
    <row r="874" spans="1:1" x14ac:dyDescent="0.25">
      <c r="A874" s="1" t="s">
        <v>44315</v>
      </c>
    </row>
    <row r="875" spans="1:1" x14ac:dyDescent="0.25">
      <c r="A875" s="1" t="s">
        <v>44316</v>
      </c>
    </row>
    <row r="876" spans="1:1" x14ac:dyDescent="0.25">
      <c r="A876" s="1" t="s">
        <v>44317</v>
      </c>
    </row>
    <row r="877" spans="1:1" x14ac:dyDescent="0.25">
      <c r="A877" s="1" t="s">
        <v>44318</v>
      </c>
    </row>
    <row r="879" spans="1:1" x14ac:dyDescent="0.25">
      <c r="A879" s="1" t="s">
        <v>15</v>
      </c>
    </row>
    <row r="880" spans="1:1" x14ac:dyDescent="0.25">
      <c r="A880" s="1" t="s">
        <v>44319</v>
      </c>
    </row>
    <row r="881" spans="1:1" x14ac:dyDescent="0.25">
      <c r="A881" s="1" t="s">
        <v>44320</v>
      </c>
    </row>
    <row r="882" spans="1:1" x14ac:dyDescent="0.25">
      <c r="A882" s="1" t="s">
        <v>44321</v>
      </c>
    </row>
    <row r="883" spans="1:1" x14ac:dyDescent="0.25">
      <c r="A883" s="1" t="s">
        <v>44322</v>
      </c>
    </row>
    <row r="884" spans="1:1" x14ac:dyDescent="0.25">
      <c r="A884" s="1" t="s">
        <v>44323</v>
      </c>
    </row>
    <row r="885" spans="1:1" x14ac:dyDescent="0.25">
      <c r="A885" s="1" t="s">
        <v>44324</v>
      </c>
    </row>
    <row r="887" spans="1:1" x14ac:dyDescent="0.25">
      <c r="A887" s="1" t="s">
        <v>42</v>
      </c>
    </row>
    <row r="888" spans="1:1" x14ac:dyDescent="0.25">
      <c r="A888" s="1" t="s">
        <v>44325</v>
      </c>
    </row>
    <row r="889" spans="1:1" x14ac:dyDescent="0.25">
      <c r="A889" s="1" t="s">
        <v>44326</v>
      </c>
    </row>
    <row r="890" spans="1:1" x14ac:dyDescent="0.25">
      <c r="A890" s="1" t="s">
        <v>44327</v>
      </c>
    </row>
    <row r="891" spans="1:1" x14ac:dyDescent="0.25">
      <c r="A891" s="1" t="s">
        <v>44328</v>
      </c>
    </row>
    <row r="893" spans="1:1" x14ac:dyDescent="0.25">
      <c r="A893" s="1" t="s">
        <v>16</v>
      </c>
    </row>
    <row r="894" spans="1:1" x14ac:dyDescent="0.25">
      <c r="A894" s="1" t="s">
        <v>44329</v>
      </c>
    </row>
    <row r="895" spans="1:1" x14ac:dyDescent="0.25">
      <c r="A895" s="1" t="s">
        <v>44330</v>
      </c>
    </row>
    <row r="896" spans="1:1" x14ac:dyDescent="0.25">
      <c r="A896" s="1" t="s">
        <v>44331</v>
      </c>
    </row>
    <row r="897" spans="1:1" x14ac:dyDescent="0.25">
      <c r="A897" s="1" t="s">
        <v>44332</v>
      </c>
    </row>
    <row r="899" spans="1:1" x14ac:dyDescent="0.25">
      <c r="A899" s="1" t="s">
        <v>17</v>
      </c>
    </row>
    <row r="900" spans="1:1" x14ac:dyDescent="0.25">
      <c r="A900" s="1" t="s">
        <v>44333</v>
      </c>
    </row>
    <row r="901" spans="1:1" x14ac:dyDescent="0.25">
      <c r="A901" s="1" t="s">
        <v>44334</v>
      </c>
    </row>
    <row r="903" spans="1:1" x14ac:dyDescent="0.25">
      <c r="A903" s="1" t="s">
        <v>2</v>
      </c>
    </row>
    <row r="904" spans="1:1" x14ac:dyDescent="0.25">
      <c r="A904" s="1" t="s">
        <v>44335</v>
      </c>
    </row>
    <row r="905" spans="1:1" x14ac:dyDescent="0.25">
      <c r="A905" s="1" t="s">
        <v>44336</v>
      </c>
    </row>
    <row r="906" spans="1:1" x14ac:dyDescent="0.25">
      <c r="A906" s="1" t="s">
        <v>44337</v>
      </c>
    </row>
    <row r="907" spans="1:1" x14ac:dyDescent="0.25">
      <c r="A907" s="1" t="s">
        <v>44338</v>
      </c>
    </row>
    <row r="909" spans="1:1" x14ac:dyDescent="0.25">
      <c r="A909" s="1" t="s">
        <v>18</v>
      </c>
    </row>
    <row r="910" spans="1:1" x14ac:dyDescent="0.25">
      <c r="A910" s="1" t="s">
        <v>44339</v>
      </c>
    </row>
    <row r="911" spans="1:1" x14ac:dyDescent="0.25">
      <c r="A911" s="1" t="s">
        <v>44340</v>
      </c>
    </row>
    <row r="912" spans="1:1" x14ac:dyDescent="0.25">
      <c r="A912" s="1" t="s">
        <v>44341</v>
      </c>
    </row>
    <row r="913" spans="1:1" x14ac:dyDescent="0.25">
      <c r="A913" s="1" t="s">
        <v>44342</v>
      </c>
    </row>
    <row r="915" spans="1:1" x14ac:dyDescent="0.25">
      <c r="A915" s="1" t="s">
        <v>19</v>
      </c>
    </row>
    <row r="916" spans="1:1" x14ac:dyDescent="0.25">
      <c r="A916" s="1" t="s">
        <v>44343</v>
      </c>
    </row>
    <row r="917" spans="1:1" x14ac:dyDescent="0.25">
      <c r="A917" s="1" t="s">
        <v>44344</v>
      </c>
    </row>
    <row r="918" spans="1:1" x14ac:dyDescent="0.25">
      <c r="A918" s="1" t="s">
        <v>44345</v>
      </c>
    </row>
    <row r="919" spans="1:1" x14ac:dyDescent="0.25">
      <c r="A919" s="1" t="s">
        <v>44346</v>
      </c>
    </row>
    <row r="920" spans="1:1" x14ac:dyDescent="0.25">
      <c r="A920" s="1" t="s">
        <v>44347</v>
      </c>
    </row>
    <row r="921" spans="1:1" x14ac:dyDescent="0.25">
      <c r="A921" s="1" t="s">
        <v>44348</v>
      </c>
    </row>
    <row r="923" spans="1:1" x14ac:dyDescent="0.25">
      <c r="A923" s="1" t="s">
        <v>21</v>
      </c>
    </row>
    <row r="924" spans="1:1" x14ac:dyDescent="0.25">
      <c r="A924" s="1" t="s">
        <v>44349</v>
      </c>
    </row>
    <row r="925" spans="1:1" x14ac:dyDescent="0.25">
      <c r="A925" s="1" t="s">
        <v>44350</v>
      </c>
    </row>
    <row r="926" spans="1:1" x14ac:dyDescent="0.25">
      <c r="A926" s="1" t="s">
        <v>44351</v>
      </c>
    </row>
    <row r="927" spans="1:1" x14ac:dyDescent="0.25">
      <c r="A927" s="1" t="s">
        <v>44352</v>
      </c>
    </row>
    <row r="929" spans="1:1" x14ac:dyDescent="0.25">
      <c r="A929" s="1" t="s">
        <v>22</v>
      </c>
    </row>
    <row r="930" spans="1:1" x14ac:dyDescent="0.25">
      <c r="A930" s="1" t="s">
        <v>44353</v>
      </c>
    </row>
    <row r="931" spans="1:1" x14ac:dyDescent="0.25">
      <c r="A931" s="1" t="s">
        <v>44354</v>
      </c>
    </row>
    <row r="932" spans="1:1" x14ac:dyDescent="0.25">
      <c r="A932" s="1" t="s">
        <v>44355</v>
      </c>
    </row>
    <row r="933" spans="1:1" x14ac:dyDescent="0.25">
      <c r="A933" s="1" t="s">
        <v>44356</v>
      </c>
    </row>
    <row r="935" spans="1:1" x14ac:dyDescent="0.25">
      <c r="A935" s="1" t="s">
        <v>48</v>
      </c>
    </row>
    <row r="938" spans="1:1" x14ac:dyDescent="0.25">
      <c r="A938" s="1" t="s">
        <v>4</v>
      </c>
    </row>
    <row r="939" spans="1:1" x14ac:dyDescent="0.25">
      <c r="A939" s="1" t="s">
        <v>44357</v>
      </c>
    </row>
    <row r="940" spans="1:1" x14ac:dyDescent="0.25">
      <c r="A940" s="1" t="s">
        <v>44358</v>
      </c>
    </row>
    <row r="941" spans="1:1" x14ac:dyDescent="0.25">
      <c r="A941" s="1" t="s">
        <v>44359</v>
      </c>
    </row>
    <row r="942" spans="1:1" x14ac:dyDescent="0.25">
      <c r="A942" s="1" t="s">
        <v>44360</v>
      </c>
    </row>
    <row r="944" spans="1:1" x14ac:dyDescent="0.25">
      <c r="A944" s="1" t="s">
        <v>40</v>
      </c>
    </row>
    <row r="945" spans="1:1" x14ac:dyDescent="0.25">
      <c r="A945" s="1" t="s">
        <v>44361</v>
      </c>
    </row>
    <row r="946" spans="1:1" x14ac:dyDescent="0.25">
      <c r="A946" s="1" t="s">
        <v>44362</v>
      </c>
    </row>
    <row r="947" spans="1:1" x14ac:dyDescent="0.25">
      <c r="A947" s="1" t="s">
        <v>44363</v>
      </c>
    </row>
    <row r="948" spans="1:1" x14ac:dyDescent="0.25">
      <c r="A948" s="1" t="s">
        <v>44364</v>
      </c>
    </row>
    <row r="950" spans="1:1" x14ac:dyDescent="0.25">
      <c r="A950" s="1" t="s">
        <v>32</v>
      </c>
    </row>
    <row r="951" spans="1:1" x14ac:dyDescent="0.25">
      <c r="A951" s="1" t="s">
        <v>44365</v>
      </c>
    </row>
    <row r="952" spans="1:1" x14ac:dyDescent="0.25">
      <c r="A952" s="1" t="s">
        <v>44366</v>
      </c>
    </row>
    <row r="953" spans="1:1" x14ac:dyDescent="0.25">
      <c r="A953" s="1" t="s">
        <v>44367</v>
      </c>
    </row>
    <row r="954" spans="1:1" x14ac:dyDescent="0.25">
      <c r="A954" s="1" t="s">
        <v>44368</v>
      </c>
    </row>
    <row r="956" spans="1:1" x14ac:dyDescent="0.25">
      <c r="A956" s="1" t="s">
        <v>11</v>
      </c>
    </row>
    <row r="957" spans="1:1" x14ac:dyDescent="0.25">
      <c r="A957" s="1" t="s">
        <v>44369</v>
      </c>
    </row>
    <row r="958" spans="1:1" x14ac:dyDescent="0.25">
      <c r="A958" s="1" t="s">
        <v>44370</v>
      </c>
    </row>
    <row r="959" spans="1:1" x14ac:dyDescent="0.25">
      <c r="A959" s="1" t="s">
        <v>44371</v>
      </c>
    </row>
    <row r="960" spans="1:1" x14ac:dyDescent="0.25">
      <c r="A960" s="1" t="s">
        <v>44372</v>
      </c>
    </row>
    <row r="962" spans="1:1" x14ac:dyDescent="0.25">
      <c r="A962" s="1" t="s">
        <v>14</v>
      </c>
    </row>
    <row r="963" spans="1:1" x14ac:dyDescent="0.25">
      <c r="A963" s="1" t="s">
        <v>44373</v>
      </c>
    </row>
    <row r="964" spans="1:1" x14ac:dyDescent="0.25">
      <c r="A964" s="1" t="s">
        <v>44374</v>
      </c>
    </row>
    <row r="965" spans="1:1" x14ac:dyDescent="0.25">
      <c r="A965" s="1" t="s">
        <v>44375</v>
      </c>
    </row>
    <row r="966" spans="1:1" x14ac:dyDescent="0.25">
      <c r="A966" s="1" t="s">
        <v>44376</v>
      </c>
    </row>
    <row r="968" spans="1:1" x14ac:dyDescent="0.25">
      <c r="A968" s="1" t="s">
        <v>2</v>
      </c>
    </row>
    <row r="969" spans="1:1" x14ac:dyDescent="0.25">
      <c r="A969" s="1" t="s">
        <v>44377</v>
      </c>
    </row>
    <row r="970" spans="1:1" x14ac:dyDescent="0.25">
      <c r="A970" s="1" t="s">
        <v>44378</v>
      </c>
    </row>
    <row r="971" spans="1:1" x14ac:dyDescent="0.25">
      <c r="A971" s="1" t="s">
        <v>44379</v>
      </c>
    </row>
    <row r="972" spans="1:1" x14ac:dyDescent="0.25">
      <c r="A972" s="1" t="s">
        <v>44380</v>
      </c>
    </row>
    <row r="974" spans="1:1" x14ac:dyDescent="0.25">
      <c r="A974" s="1" t="s">
        <v>18</v>
      </c>
    </row>
    <row r="975" spans="1:1" x14ac:dyDescent="0.25">
      <c r="A975" s="1" t="s">
        <v>44381</v>
      </c>
    </row>
    <row r="976" spans="1:1" x14ac:dyDescent="0.25">
      <c r="A976" s="1" t="s">
        <v>44382</v>
      </c>
    </row>
    <row r="977" spans="1:1" x14ac:dyDescent="0.25">
      <c r="A977" s="1" t="s">
        <v>44383</v>
      </c>
    </row>
    <row r="978" spans="1:1" x14ac:dyDescent="0.25">
      <c r="A978" s="1" t="s">
        <v>44384</v>
      </c>
    </row>
    <row r="980" spans="1:1" x14ac:dyDescent="0.25">
      <c r="A980" s="1" t="s">
        <v>19</v>
      </c>
    </row>
    <row r="981" spans="1:1" x14ac:dyDescent="0.25">
      <c r="A981" s="1" t="s">
        <v>44385</v>
      </c>
    </row>
    <row r="982" spans="1:1" x14ac:dyDescent="0.25">
      <c r="A982" s="1" t="s">
        <v>44386</v>
      </c>
    </row>
    <row r="983" spans="1:1" x14ac:dyDescent="0.25">
      <c r="A983" s="1" t="s">
        <v>44387</v>
      </c>
    </row>
    <row r="984" spans="1:1" x14ac:dyDescent="0.25">
      <c r="A984" s="1" t="s">
        <v>44388</v>
      </c>
    </row>
    <row r="985" spans="1:1" x14ac:dyDescent="0.25">
      <c r="A985" s="1" t="s">
        <v>44389</v>
      </c>
    </row>
    <row r="986" spans="1:1" x14ac:dyDescent="0.25">
      <c r="A986" s="1" t="s">
        <v>44390</v>
      </c>
    </row>
    <row r="988" spans="1:1" x14ac:dyDescent="0.25">
      <c r="A988" s="1" t="s">
        <v>22</v>
      </c>
    </row>
    <row r="989" spans="1:1" x14ac:dyDescent="0.25">
      <c r="A989" s="1" t="s">
        <v>44391</v>
      </c>
    </row>
    <row r="990" spans="1:1" x14ac:dyDescent="0.25">
      <c r="A990" s="1" t="s">
        <v>44392</v>
      </c>
    </row>
    <row r="991" spans="1:1" x14ac:dyDescent="0.25">
      <c r="A991" s="1" t="s">
        <v>44393</v>
      </c>
    </row>
    <row r="992" spans="1:1" x14ac:dyDescent="0.25">
      <c r="A992" s="1" t="s">
        <v>44394</v>
      </c>
    </row>
    <row r="994" spans="1:1" x14ac:dyDescent="0.25">
      <c r="A994" s="1" t="s">
        <v>49</v>
      </c>
    </row>
    <row r="997" spans="1:1" x14ac:dyDescent="0.25">
      <c r="A997" s="1" t="s">
        <v>4</v>
      </c>
    </row>
    <row r="998" spans="1:1" x14ac:dyDescent="0.25">
      <c r="A998" s="1" t="s">
        <v>44395</v>
      </c>
    </row>
    <row r="999" spans="1:1" x14ac:dyDescent="0.25">
      <c r="A999" s="1" t="s">
        <v>44396</v>
      </c>
    </row>
    <row r="1000" spans="1:1" x14ac:dyDescent="0.25">
      <c r="A1000" s="1" t="s">
        <v>44397</v>
      </c>
    </row>
    <row r="1001" spans="1:1" x14ac:dyDescent="0.25">
      <c r="A1001" s="1" t="s">
        <v>44398</v>
      </c>
    </row>
    <row r="1003" spans="1:1" x14ac:dyDescent="0.25">
      <c r="A1003" s="1" t="s">
        <v>5</v>
      </c>
    </row>
    <row r="1004" spans="1:1" x14ac:dyDescent="0.25">
      <c r="A1004" s="1" t="s">
        <v>44399</v>
      </c>
    </row>
    <row r="1005" spans="1:1" x14ac:dyDescent="0.25">
      <c r="A1005" s="1" t="s">
        <v>44400</v>
      </c>
    </row>
    <row r="1006" spans="1:1" x14ac:dyDescent="0.25">
      <c r="A1006" s="1" t="s">
        <v>44401</v>
      </c>
    </row>
    <row r="1007" spans="1:1" x14ac:dyDescent="0.25">
      <c r="A1007" s="1" t="s">
        <v>44402</v>
      </c>
    </row>
    <row r="1009" spans="1:1" x14ac:dyDescent="0.25">
      <c r="A1009" s="1" t="s">
        <v>6</v>
      </c>
    </row>
    <row r="1010" spans="1:1" x14ac:dyDescent="0.25">
      <c r="A1010" s="1" t="s">
        <v>44403</v>
      </c>
    </row>
    <row r="1011" spans="1:1" x14ac:dyDescent="0.25">
      <c r="A1011" s="1" t="s">
        <v>44404</v>
      </c>
    </row>
    <row r="1012" spans="1:1" x14ac:dyDescent="0.25">
      <c r="A1012" s="1" t="s">
        <v>44405</v>
      </c>
    </row>
    <row r="1013" spans="1:1" x14ac:dyDescent="0.25">
      <c r="A1013" s="1" t="s">
        <v>44406</v>
      </c>
    </row>
    <row r="1015" spans="1:1" x14ac:dyDescent="0.25">
      <c r="A1015" s="1" t="s">
        <v>30</v>
      </c>
    </row>
    <row r="1016" spans="1:1" x14ac:dyDescent="0.25">
      <c r="A1016" s="1" t="s">
        <v>44407</v>
      </c>
    </row>
    <row r="1017" spans="1:1" x14ac:dyDescent="0.25">
      <c r="A1017" s="1" t="s">
        <v>44408</v>
      </c>
    </row>
    <row r="1018" spans="1:1" x14ac:dyDescent="0.25">
      <c r="A1018" s="1" t="s">
        <v>44409</v>
      </c>
    </row>
    <row r="1019" spans="1:1" x14ac:dyDescent="0.25">
      <c r="A1019" s="1" t="s">
        <v>44410</v>
      </c>
    </row>
    <row r="1021" spans="1:1" x14ac:dyDescent="0.25">
      <c r="A1021" s="1" t="s">
        <v>8</v>
      </c>
    </row>
    <row r="1022" spans="1:1" x14ac:dyDescent="0.25">
      <c r="A1022" s="1" t="s">
        <v>44411</v>
      </c>
    </row>
    <row r="1023" spans="1:1" x14ac:dyDescent="0.25">
      <c r="A1023" s="1" t="s">
        <v>44412</v>
      </c>
    </row>
    <row r="1024" spans="1:1" x14ac:dyDescent="0.25">
      <c r="A1024" s="1" t="s">
        <v>44413</v>
      </c>
    </row>
    <row r="1025" spans="1:1" x14ac:dyDescent="0.25">
      <c r="A1025" s="1" t="s">
        <v>44414</v>
      </c>
    </row>
    <row r="1027" spans="1:1" x14ac:dyDescent="0.25">
      <c r="A1027" s="1" t="s">
        <v>40</v>
      </c>
    </row>
    <row r="1028" spans="1:1" x14ac:dyDescent="0.25">
      <c r="A1028" s="1" t="s">
        <v>44415</v>
      </c>
    </row>
    <row r="1029" spans="1:1" x14ac:dyDescent="0.25">
      <c r="A1029" s="1" t="s">
        <v>44416</v>
      </c>
    </row>
    <row r="1030" spans="1:1" x14ac:dyDescent="0.25">
      <c r="A1030" s="1" t="s">
        <v>44417</v>
      </c>
    </row>
    <row r="1031" spans="1:1" x14ac:dyDescent="0.25">
      <c r="A1031" s="1" t="s">
        <v>44418</v>
      </c>
    </row>
    <row r="1033" spans="1:1" x14ac:dyDescent="0.25">
      <c r="A1033" s="1" t="s">
        <v>10</v>
      </c>
    </row>
    <row r="1034" spans="1:1" x14ac:dyDescent="0.25">
      <c r="A1034" s="1" t="s">
        <v>44419</v>
      </c>
    </row>
    <row r="1035" spans="1:1" x14ac:dyDescent="0.25">
      <c r="A1035" s="1" t="s">
        <v>44420</v>
      </c>
    </row>
    <row r="1036" spans="1:1" x14ac:dyDescent="0.25">
      <c r="A1036" s="1" t="s">
        <v>44421</v>
      </c>
    </row>
    <row r="1037" spans="1:1" x14ac:dyDescent="0.25">
      <c r="A1037" s="1" t="s">
        <v>44422</v>
      </c>
    </row>
    <row r="1038" spans="1:1" x14ac:dyDescent="0.25">
      <c r="A1038" s="1" t="s">
        <v>44423</v>
      </c>
    </row>
    <row r="1039" spans="1:1" x14ac:dyDescent="0.25">
      <c r="A1039" s="1" t="s">
        <v>44424</v>
      </c>
    </row>
    <row r="1040" spans="1:1" x14ac:dyDescent="0.25">
      <c r="A1040" s="1" t="s">
        <v>44425</v>
      </c>
    </row>
    <row r="1041" spans="1:1" x14ac:dyDescent="0.25">
      <c r="A1041" s="1" t="s">
        <v>44426</v>
      </c>
    </row>
    <row r="1042" spans="1:1" x14ac:dyDescent="0.25">
      <c r="A1042" s="1" t="s">
        <v>44427</v>
      </c>
    </row>
    <row r="1043" spans="1:1" x14ac:dyDescent="0.25">
      <c r="A1043" s="1" t="s">
        <v>44428</v>
      </c>
    </row>
    <row r="1045" spans="1:1" x14ac:dyDescent="0.25">
      <c r="A1045" s="1" t="s">
        <v>32</v>
      </c>
    </row>
    <row r="1046" spans="1:1" x14ac:dyDescent="0.25">
      <c r="A1046" s="1" t="s">
        <v>44429</v>
      </c>
    </row>
    <row r="1047" spans="1:1" x14ac:dyDescent="0.25">
      <c r="A1047" s="1" t="s">
        <v>44430</v>
      </c>
    </row>
    <row r="1048" spans="1:1" x14ac:dyDescent="0.25">
      <c r="A1048" s="1" t="s">
        <v>44431</v>
      </c>
    </row>
    <row r="1049" spans="1:1" x14ac:dyDescent="0.25">
      <c r="A1049" s="1" t="s">
        <v>44432</v>
      </c>
    </row>
    <row r="1051" spans="1:1" x14ac:dyDescent="0.25">
      <c r="A1051" s="1" t="s">
        <v>33</v>
      </c>
    </row>
    <row r="1052" spans="1:1" x14ac:dyDescent="0.25">
      <c r="A1052" s="1" t="s">
        <v>44433</v>
      </c>
    </row>
    <row r="1053" spans="1:1" x14ac:dyDescent="0.25">
      <c r="A1053" s="1" t="s">
        <v>44434</v>
      </c>
    </row>
    <row r="1054" spans="1:1" x14ac:dyDescent="0.25">
      <c r="A1054" s="1" t="s">
        <v>44435</v>
      </c>
    </row>
    <row r="1055" spans="1:1" x14ac:dyDescent="0.25">
      <c r="A1055" s="1" t="s">
        <v>44436</v>
      </c>
    </row>
    <row r="1057" spans="1:1" x14ac:dyDescent="0.25">
      <c r="A1057" s="1" t="s">
        <v>11</v>
      </c>
    </row>
    <row r="1058" spans="1:1" x14ac:dyDescent="0.25">
      <c r="A1058" s="1" t="s">
        <v>44437</v>
      </c>
    </row>
    <row r="1059" spans="1:1" x14ac:dyDescent="0.25">
      <c r="A1059" s="1" t="s">
        <v>44438</v>
      </c>
    </row>
    <row r="1060" spans="1:1" x14ac:dyDescent="0.25">
      <c r="A1060" s="1" t="s">
        <v>44439</v>
      </c>
    </row>
    <row r="1061" spans="1:1" x14ac:dyDescent="0.25">
      <c r="A1061" s="1" t="s">
        <v>44440</v>
      </c>
    </row>
    <row r="1063" spans="1:1" x14ac:dyDescent="0.25">
      <c r="A1063" s="1" t="s">
        <v>34</v>
      </c>
    </row>
    <row r="1064" spans="1:1" x14ac:dyDescent="0.25">
      <c r="A1064" s="1" t="s">
        <v>44441</v>
      </c>
    </row>
    <row r="1065" spans="1:1" x14ac:dyDescent="0.25">
      <c r="A1065" s="1" t="s">
        <v>44442</v>
      </c>
    </row>
    <row r="1066" spans="1:1" x14ac:dyDescent="0.25">
      <c r="A1066" s="1" t="s">
        <v>44443</v>
      </c>
    </row>
    <row r="1067" spans="1:1" x14ac:dyDescent="0.25">
      <c r="A1067" s="1" t="s">
        <v>44444</v>
      </c>
    </row>
    <row r="1069" spans="1:1" x14ac:dyDescent="0.25">
      <c r="A1069" s="1" t="s">
        <v>13</v>
      </c>
    </row>
    <row r="1070" spans="1:1" x14ac:dyDescent="0.25">
      <c r="A1070" s="1" t="s">
        <v>44445</v>
      </c>
    </row>
    <row r="1071" spans="1:1" x14ac:dyDescent="0.25">
      <c r="A1071" s="1" t="s">
        <v>44446</v>
      </c>
    </row>
    <row r="1072" spans="1:1" x14ac:dyDescent="0.25">
      <c r="A1072" s="1" t="s">
        <v>44447</v>
      </c>
    </row>
    <row r="1073" spans="1:1" x14ac:dyDescent="0.25">
      <c r="A1073" s="1" t="s">
        <v>44448</v>
      </c>
    </row>
    <row r="1075" spans="1:1" x14ac:dyDescent="0.25">
      <c r="A1075" s="1" t="s">
        <v>14</v>
      </c>
    </row>
    <row r="1076" spans="1:1" x14ac:dyDescent="0.25">
      <c r="A1076" s="1" t="s">
        <v>44449</v>
      </c>
    </row>
    <row r="1077" spans="1:1" x14ac:dyDescent="0.25">
      <c r="A1077" s="1" t="s">
        <v>44450</v>
      </c>
    </row>
    <row r="1078" spans="1:1" x14ac:dyDescent="0.25">
      <c r="A1078" s="1" t="s">
        <v>44451</v>
      </c>
    </row>
    <row r="1079" spans="1:1" x14ac:dyDescent="0.25">
      <c r="A1079" s="1" t="s">
        <v>44452</v>
      </c>
    </row>
    <row r="1081" spans="1:1" x14ac:dyDescent="0.25">
      <c r="A1081" s="1" t="s">
        <v>15</v>
      </c>
    </row>
    <row r="1082" spans="1:1" x14ac:dyDescent="0.25">
      <c r="A1082" s="1" t="s">
        <v>44453</v>
      </c>
    </row>
    <row r="1083" spans="1:1" x14ac:dyDescent="0.25">
      <c r="A1083" s="1" t="s">
        <v>44454</v>
      </c>
    </row>
    <row r="1084" spans="1:1" x14ac:dyDescent="0.25">
      <c r="A1084" s="1" t="s">
        <v>44455</v>
      </c>
    </row>
    <row r="1085" spans="1:1" x14ac:dyDescent="0.25">
      <c r="A1085" s="1" t="s">
        <v>44456</v>
      </c>
    </row>
    <row r="1087" spans="1:1" x14ac:dyDescent="0.25">
      <c r="A1087" s="1" t="s">
        <v>16</v>
      </c>
    </row>
    <row r="1088" spans="1:1" x14ac:dyDescent="0.25">
      <c r="A1088" s="1" t="s">
        <v>44457</v>
      </c>
    </row>
    <row r="1089" spans="1:1" x14ac:dyDescent="0.25">
      <c r="A1089" s="1" t="s">
        <v>44458</v>
      </c>
    </row>
    <row r="1090" spans="1:1" x14ac:dyDescent="0.25">
      <c r="A1090" s="1" t="s">
        <v>44459</v>
      </c>
    </row>
    <row r="1091" spans="1:1" x14ac:dyDescent="0.25">
      <c r="A1091" s="1" t="s">
        <v>44460</v>
      </c>
    </row>
    <row r="1093" spans="1:1" x14ac:dyDescent="0.25">
      <c r="A1093" s="1" t="s">
        <v>17</v>
      </c>
    </row>
    <row r="1094" spans="1:1" x14ac:dyDescent="0.25">
      <c r="A1094" s="1" t="s">
        <v>44461</v>
      </c>
    </row>
    <row r="1095" spans="1:1" x14ac:dyDescent="0.25">
      <c r="A1095" s="1" t="s">
        <v>44462</v>
      </c>
    </row>
    <row r="1096" spans="1:1" x14ac:dyDescent="0.25">
      <c r="A1096" s="1" t="s">
        <v>44463</v>
      </c>
    </row>
    <row r="1097" spans="1:1" x14ac:dyDescent="0.25">
      <c r="A1097" s="1" t="s">
        <v>44464</v>
      </c>
    </row>
    <row r="1099" spans="1:1" x14ac:dyDescent="0.25">
      <c r="A1099" s="1" t="s">
        <v>19</v>
      </c>
    </row>
    <row r="1100" spans="1:1" x14ac:dyDescent="0.25">
      <c r="A1100" s="1" t="s">
        <v>44465</v>
      </c>
    </row>
    <row r="1101" spans="1:1" x14ac:dyDescent="0.25">
      <c r="A1101" s="1" t="s">
        <v>44466</v>
      </c>
    </row>
    <row r="1102" spans="1:1" x14ac:dyDescent="0.25">
      <c r="A1102" s="1" t="s">
        <v>44467</v>
      </c>
    </row>
    <row r="1103" spans="1:1" x14ac:dyDescent="0.25">
      <c r="A1103" s="1" t="s">
        <v>44468</v>
      </c>
    </row>
    <row r="1104" spans="1:1" x14ac:dyDescent="0.25">
      <c r="A1104" s="1" t="s">
        <v>44469</v>
      </c>
    </row>
    <row r="1105" spans="1:1" x14ac:dyDescent="0.25">
      <c r="A1105" s="1" t="s">
        <v>44470</v>
      </c>
    </row>
    <row r="1107" spans="1:1" x14ac:dyDescent="0.25">
      <c r="A1107" s="1" t="s">
        <v>21</v>
      </c>
    </row>
    <row r="1108" spans="1:1" x14ac:dyDescent="0.25">
      <c r="A1108" s="1" t="s">
        <v>44471</v>
      </c>
    </row>
    <row r="1109" spans="1:1" x14ac:dyDescent="0.25">
      <c r="A1109" s="1" t="s">
        <v>44472</v>
      </c>
    </row>
    <row r="1110" spans="1:1" x14ac:dyDescent="0.25">
      <c r="A1110" s="1" t="s">
        <v>44473</v>
      </c>
    </row>
    <row r="1111" spans="1:1" x14ac:dyDescent="0.25">
      <c r="A1111" s="1" t="s">
        <v>44474</v>
      </c>
    </row>
    <row r="1113" spans="1:1" x14ac:dyDescent="0.25">
      <c r="A1113" s="1" t="s">
        <v>22</v>
      </c>
    </row>
    <row r="1114" spans="1:1" x14ac:dyDescent="0.25">
      <c r="A1114" s="1" t="s">
        <v>44475</v>
      </c>
    </row>
    <row r="1115" spans="1:1" x14ac:dyDescent="0.25">
      <c r="A1115" s="1" t="s">
        <v>44476</v>
      </c>
    </row>
    <row r="1116" spans="1:1" x14ac:dyDescent="0.25">
      <c r="A1116" s="1" t="s">
        <v>44477</v>
      </c>
    </row>
    <row r="1117" spans="1:1" x14ac:dyDescent="0.25">
      <c r="A1117" s="1" t="s">
        <v>44478</v>
      </c>
    </row>
    <row r="1119" spans="1:1" x14ac:dyDescent="0.25">
      <c r="A1119" s="1" t="s">
        <v>50</v>
      </c>
    </row>
    <row r="1122" spans="1:1" x14ac:dyDescent="0.25">
      <c r="A1122" s="1" t="s">
        <v>12</v>
      </c>
    </row>
    <row r="1123" spans="1:1" x14ac:dyDescent="0.25">
      <c r="A1123" s="1" t="s">
        <v>44479</v>
      </c>
    </row>
    <row r="1124" spans="1:1" x14ac:dyDescent="0.25">
      <c r="A1124" s="1" t="s">
        <v>44480</v>
      </c>
    </row>
    <row r="1125" spans="1:1" x14ac:dyDescent="0.25">
      <c r="A1125" s="1" t="s">
        <v>44481</v>
      </c>
    </row>
    <row r="1126" spans="1:1" x14ac:dyDescent="0.25">
      <c r="A1126" s="1" t="s">
        <v>44482</v>
      </c>
    </row>
    <row r="1128" spans="1:1" x14ac:dyDescent="0.25">
      <c r="A1128" s="1" t="s">
        <v>35</v>
      </c>
    </row>
    <row r="1129" spans="1:1" x14ac:dyDescent="0.25">
      <c r="A1129" s="1" t="s">
        <v>44483</v>
      </c>
    </row>
    <row r="1130" spans="1:1" x14ac:dyDescent="0.25">
      <c r="A1130" s="1" t="s">
        <v>44484</v>
      </c>
    </row>
    <row r="1131" spans="1:1" x14ac:dyDescent="0.25">
      <c r="A1131" s="1" t="s">
        <v>44485</v>
      </c>
    </row>
    <row r="1132" spans="1:1" x14ac:dyDescent="0.25">
      <c r="A1132" s="1" t="s">
        <v>44486</v>
      </c>
    </row>
    <row r="1134" spans="1:1" x14ac:dyDescent="0.25">
      <c r="A1134" s="1" t="s">
        <v>2</v>
      </c>
    </row>
    <row r="1135" spans="1:1" x14ac:dyDescent="0.25">
      <c r="A1135" s="1" t="s">
        <v>44487</v>
      </c>
    </row>
    <row r="1136" spans="1:1" x14ac:dyDescent="0.25">
      <c r="A1136" s="1" t="s">
        <v>44488</v>
      </c>
    </row>
    <row r="1137" spans="1:1" x14ac:dyDescent="0.25">
      <c r="A1137" s="1" t="s">
        <v>44489</v>
      </c>
    </row>
    <row r="1138" spans="1:1" x14ac:dyDescent="0.25">
      <c r="A1138" s="1" t="s">
        <v>44490</v>
      </c>
    </row>
    <row r="1140" spans="1:1" x14ac:dyDescent="0.25">
      <c r="A1140" s="1" t="s">
        <v>51</v>
      </c>
    </row>
    <row r="1143" spans="1:1" x14ac:dyDescent="0.25">
      <c r="A1143" s="1" t="s">
        <v>52</v>
      </c>
    </row>
    <row r="1144" spans="1:1" x14ac:dyDescent="0.25">
      <c r="A1144" s="1" t="s">
        <v>44491</v>
      </c>
    </row>
    <row r="1145" spans="1:1" x14ac:dyDescent="0.25">
      <c r="A1145" s="1" t="s">
        <v>44492</v>
      </c>
    </row>
    <row r="1146" spans="1:1" x14ac:dyDescent="0.25">
      <c r="A1146" s="1" t="s">
        <v>44493</v>
      </c>
    </row>
    <row r="1147" spans="1:1" x14ac:dyDescent="0.25">
      <c r="A1147" s="1" t="s">
        <v>44494</v>
      </c>
    </row>
    <row r="1149" spans="1:1" x14ac:dyDescent="0.25">
      <c r="A1149" s="1" t="s">
        <v>4</v>
      </c>
    </row>
    <row r="1150" spans="1:1" x14ac:dyDescent="0.25">
      <c r="A1150" s="1" t="s">
        <v>44495</v>
      </c>
    </row>
    <row r="1151" spans="1:1" x14ac:dyDescent="0.25">
      <c r="A1151" s="1" t="s">
        <v>44496</v>
      </c>
    </row>
    <row r="1152" spans="1:1" x14ac:dyDescent="0.25">
      <c r="A1152" s="1" t="s">
        <v>44497</v>
      </c>
    </row>
    <row r="1153" spans="1:1" x14ac:dyDescent="0.25">
      <c r="A1153" s="1" t="s">
        <v>44498</v>
      </c>
    </row>
    <row r="1155" spans="1:1" x14ac:dyDescent="0.25">
      <c r="A1155" s="1" t="s">
        <v>5</v>
      </c>
    </row>
    <row r="1156" spans="1:1" x14ac:dyDescent="0.25">
      <c r="A1156" s="1" t="s">
        <v>44499</v>
      </c>
    </row>
    <row r="1157" spans="1:1" x14ac:dyDescent="0.25">
      <c r="A1157" s="1" t="s">
        <v>44500</v>
      </c>
    </row>
    <row r="1158" spans="1:1" x14ac:dyDescent="0.25">
      <c r="A1158" s="1" t="s">
        <v>44501</v>
      </c>
    </row>
    <row r="1159" spans="1:1" x14ac:dyDescent="0.25">
      <c r="A1159" s="1" t="s">
        <v>44502</v>
      </c>
    </row>
    <row r="1161" spans="1:1" x14ac:dyDescent="0.25">
      <c r="A1161" s="1" t="s">
        <v>6</v>
      </c>
    </row>
    <row r="1162" spans="1:1" x14ac:dyDescent="0.25">
      <c r="A1162" s="1" t="s">
        <v>44503</v>
      </c>
    </row>
    <row r="1163" spans="1:1" x14ac:dyDescent="0.25">
      <c r="A1163" s="1" t="s">
        <v>44504</v>
      </c>
    </row>
    <row r="1164" spans="1:1" x14ac:dyDescent="0.25">
      <c r="A1164" s="1" t="s">
        <v>44505</v>
      </c>
    </row>
    <row r="1165" spans="1:1" x14ac:dyDescent="0.25">
      <c r="A1165" s="1" t="s">
        <v>44506</v>
      </c>
    </row>
    <row r="1167" spans="1:1" x14ac:dyDescent="0.25">
      <c r="A1167" s="1" t="s">
        <v>30</v>
      </c>
    </row>
    <row r="1168" spans="1:1" x14ac:dyDescent="0.25">
      <c r="A1168" s="1" t="s">
        <v>44507</v>
      </c>
    </row>
    <row r="1169" spans="1:1" x14ac:dyDescent="0.25">
      <c r="A1169" s="1" t="s">
        <v>44508</v>
      </c>
    </row>
    <row r="1170" spans="1:1" x14ac:dyDescent="0.25">
      <c r="A1170" s="1" t="s">
        <v>44509</v>
      </c>
    </row>
    <row r="1171" spans="1:1" x14ac:dyDescent="0.25">
      <c r="A1171" s="1" t="s">
        <v>44510</v>
      </c>
    </row>
    <row r="1173" spans="1:1" x14ac:dyDescent="0.25">
      <c r="A1173" s="1" t="s">
        <v>8</v>
      </c>
    </row>
    <row r="1174" spans="1:1" x14ac:dyDescent="0.25">
      <c r="A1174" s="1" t="s">
        <v>44511</v>
      </c>
    </row>
    <row r="1175" spans="1:1" x14ac:dyDescent="0.25">
      <c r="A1175" s="1" t="s">
        <v>44512</v>
      </c>
    </row>
    <row r="1176" spans="1:1" x14ac:dyDescent="0.25">
      <c r="A1176" s="1" t="s">
        <v>44513</v>
      </c>
    </row>
    <row r="1177" spans="1:1" x14ac:dyDescent="0.25">
      <c r="A1177" s="1" t="s">
        <v>44514</v>
      </c>
    </row>
    <row r="1179" spans="1:1" x14ac:dyDescent="0.25">
      <c r="A1179" s="1" t="s">
        <v>9</v>
      </c>
    </row>
    <row r="1180" spans="1:1" x14ac:dyDescent="0.25">
      <c r="A1180" s="1" t="s">
        <v>44515</v>
      </c>
    </row>
    <row r="1181" spans="1:1" x14ac:dyDescent="0.25">
      <c r="A1181" s="1" t="s">
        <v>44516</v>
      </c>
    </row>
    <row r="1182" spans="1:1" x14ac:dyDescent="0.25">
      <c r="A1182" s="1" t="s">
        <v>44517</v>
      </c>
    </row>
    <row r="1183" spans="1:1" x14ac:dyDescent="0.25">
      <c r="A1183" s="1" t="s">
        <v>44518</v>
      </c>
    </row>
    <row r="1185" spans="1:1" x14ac:dyDescent="0.25">
      <c r="A1185" s="1" t="s">
        <v>31</v>
      </c>
    </row>
    <row r="1186" spans="1:1" x14ac:dyDescent="0.25">
      <c r="A1186" s="1" t="s">
        <v>44519</v>
      </c>
    </row>
    <row r="1187" spans="1:1" x14ac:dyDescent="0.25">
      <c r="A1187" s="1" t="s">
        <v>44520</v>
      </c>
    </row>
    <row r="1188" spans="1:1" x14ac:dyDescent="0.25">
      <c r="A1188" s="1" t="s">
        <v>44521</v>
      </c>
    </row>
    <row r="1189" spans="1:1" x14ac:dyDescent="0.25">
      <c r="A1189" s="1" t="s">
        <v>44522</v>
      </c>
    </row>
    <row r="1191" spans="1:1" x14ac:dyDescent="0.25">
      <c r="A1191" s="1" t="s">
        <v>40</v>
      </c>
    </row>
    <row r="1192" spans="1:1" x14ac:dyDescent="0.25">
      <c r="A1192" s="1" t="s">
        <v>44523</v>
      </c>
    </row>
    <row r="1193" spans="1:1" x14ac:dyDescent="0.25">
      <c r="A1193" s="1" t="s">
        <v>44524</v>
      </c>
    </row>
    <row r="1194" spans="1:1" x14ac:dyDescent="0.25">
      <c r="A1194" s="1" t="s">
        <v>44525</v>
      </c>
    </row>
    <row r="1195" spans="1:1" x14ac:dyDescent="0.25">
      <c r="A1195" s="1" t="s">
        <v>44526</v>
      </c>
    </row>
    <row r="1197" spans="1:1" x14ac:dyDescent="0.25">
      <c r="A1197" s="1" t="s">
        <v>32</v>
      </c>
    </row>
    <row r="1198" spans="1:1" x14ac:dyDescent="0.25">
      <c r="A1198" s="1" t="s">
        <v>44527</v>
      </c>
    </row>
    <row r="1199" spans="1:1" x14ac:dyDescent="0.25">
      <c r="A1199" s="1" t="s">
        <v>44528</v>
      </c>
    </row>
    <row r="1200" spans="1:1" x14ac:dyDescent="0.25">
      <c r="A1200" s="1" t="s">
        <v>44529</v>
      </c>
    </row>
    <row r="1201" spans="1:1" x14ac:dyDescent="0.25">
      <c r="A1201" s="1" t="s">
        <v>44530</v>
      </c>
    </row>
    <row r="1203" spans="1:1" x14ac:dyDescent="0.25">
      <c r="A1203" s="1" t="s">
        <v>33</v>
      </c>
    </row>
    <row r="1204" spans="1:1" x14ac:dyDescent="0.25">
      <c r="A1204" s="1" t="s">
        <v>44531</v>
      </c>
    </row>
    <row r="1205" spans="1:1" x14ac:dyDescent="0.25">
      <c r="A1205" s="1" t="s">
        <v>44532</v>
      </c>
    </row>
    <row r="1206" spans="1:1" x14ac:dyDescent="0.25">
      <c r="A1206" s="1" t="s">
        <v>44533</v>
      </c>
    </row>
    <row r="1207" spans="1:1" x14ac:dyDescent="0.25">
      <c r="A1207" s="1" t="s">
        <v>44534</v>
      </c>
    </row>
    <row r="1209" spans="1:1" x14ac:dyDescent="0.25">
      <c r="A1209" s="1" t="s">
        <v>11</v>
      </c>
    </row>
    <row r="1210" spans="1:1" x14ac:dyDescent="0.25">
      <c r="A1210" s="1" t="s">
        <v>44535</v>
      </c>
    </row>
    <row r="1211" spans="1:1" x14ac:dyDescent="0.25">
      <c r="A1211" s="1" t="s">
        <v>44536</v>
      </c>
    </row>
    <row r="1212" spans="1:1" x14ac:dyDescent="0.25">
      <c r="A1212" s="1" t="s">
        <v>44537</v>
      </c>
    </row>
    <row r="1213" spans="1:1" x14ac:dyDescent="0.25">
      <c r="A1213" s="1" t="s">
        <v>44538</v>
      </c>
    </row>
    <row r="1215" spans="1:1" x14ac:dyDescent="0.25">
      <c r="A1215" s="1" t="s">
        <v>12</v>
      </c>
    </row>
    <row r="1216" spans="1:1" x14ac:dyDescent="0.25">
      <c r="A1216" s="1" t="s">
        <v>44539</v>
      </c>
    </row>
    <row r="1217" spans="1:1" x14ac:dyDescent="0.25">
      <c r="A1217" s="1" t="s">
        <v>44540</v>
      </c>
    </row>
    <row r="1218" spans="1:1" x14ac:dyDescent="0.25">
      <c r="A1218" s="1" t="s">
        <v>44541</v>
      </c>
    </row>
    <row r="1219" spans="1:1" x14ac:dyDescent="0.25">
      <c r="A1219" s="1" t="s">
        <v>44542</v>
      </c>
    </row>
    <row r="1221" spans="1:1" x14ac:dyDescent="0.25">
      <c r="A1221" s="1" t="s">
        <v>34</v>
      </c>
    </row>
    <row r="1222" spans="1:1" x14ac:dyDescent="0.25">
      <c r="A1222" s="1" t="s">
        <v>44543</v>
      </c>
    </row>
    <row r="1223" spans="1:1" x14ac:dyDescent="0.25">
      <c r="A1223" s="1" t="s">
        <v>44544</v>
      </c>
    </row>
    <row r="1224" spans="1:1" x14ac:dyDescent="0.25">
      <c r="A1224" s="1" t="s">
        <v>44545</v>
      </c>
    </row>
    <row r="1225" spans="1:1" x14ac:dyDescent="0.25">
      <c r="A1225" s="1" t="s">
        <v>44546</v>
      </c>
    </row>
    <row r="1227" spans="1:1" x14ac:dyDescent="0.25">
      <c r="A1227" s="1" t="s">
        <v>13</v>
      </c>
    </row>
    <row r="1228" spans="1:1" x14ac:dyDescent="0.25">
      <c r="A1228" s="1" t="s">
        <v>44547</v>
      </c>
    </row>
    <row r="1229" spans="1:1" x14ac:dyDescent="0.25">
      <c r="A1229" s="1" t="s">
        <v>44548</v>
      </c>
    </row>
    <row r="1230" spans="1:1" x14ac:dyDescent="0.25">
      <c r="A1230" s="1" t="s">
        <v>44549</v>
      </c>
    </row>
    <row r="1231" spans="1:1" x14ac:dyDescent="0.25">
      <c r="A1231" s="1" t="s">
        <v>44550</v>
      </c>
    </row>
    <row r="1233" spans="1:1" x14ac:dyDescent="0.25">
      <c r="A1233" s="1" t="s">
        <v>35</v>
      </c>
    </row>
    <row r="1234" spans="1:1" x14ac:dyDescent="0.25">
      <c r="A1234" s="1" t="s">
        <v>44551</v>
      </c>
    </row>
    <row r="1235" spans="1:1" x14ac:dyDescent="0.25">
      <c r="A1235" s="1" t="s">
        <v>44552</v>
      </c>
    </row>
    <row r="1236" spans="1:1" x14ac:dyDescent="0.25">
      <c r="A1236" s="1" t="s">
        <v>44553</v>
      </c>
    </row>
    <row r="1237" spans="1:1" x14ac:dyDescent="0.25">
      <c r="A1237" s="1" t="s">
        <v>44554</v>
      </c>
    </row>
    <row r="1239" spans="1:1" x14ac:dyDescent="0.25">
      <c r="A1239" s="1" t="s">
        <v>14</v>
      </c>
    </row>
    <row r="1240" spans="1:1" x14ac:dyDescent="0.25">
      <c r="A1240" s="1" t="s">
        <v>44555</v>
      </c>
    </row>
    <row r="1241" spans="1:1" x14ac:dyDescent="0.25">
      <c r="A1241" s="1" t="s">
        <v>44556</v>
      </c>
    </row>
    <row r="1242" spans="1:1" x14ac:dyDescent="0.25">
      <c r="A1242" s="1" t="s">
        <v>44557</v>
      </c>
    </row>
    <row r="1243" spans="1:1" x14ac:dyDescent="0.25">
      <c r="A1243" s="1" t="s">
        <v>44558</v>
      </c>
    </row>
    <row r="1245" spans="1:1" x14ac:dyDescent="0.25">
      <c r="A1245" s="1" t="s">
        <v>36</v>
      </c>
    </row>
    <row r="1246" spans="1:1" x14ac:dyDescent="0.25">
      <c r="A1246" s="1" t="s">
        <v>44559</v>
      </c>
    </row>
    <row r="1247" spans="1:1" x14ac:dyDescent="0.25">
      <c r="A1247" s="1" t="s">
        <v>44560</v>
      </c>
    </row>
    <row r="1248" spans="1:1" x14ac:dyDescent="0.25">
      <c r="A1248" s="1" t="s">
        <v>44561</v>
      </c>
    </row>
    <row r="1249" spans="1:1" x14ac:dyDescent="0.25">
      <c r="A1249" s="1" t="s">
        <v>44562</v>
      </c>
    </row>
    <row r="1251" spans="1:1" x14ac:dyDescent="0.25">
      <c r="A1251" s="1" t="s">
        <v>37</v>
      </c>
    </row>
    <row r="1252" spans="1:1" x14ac:dyDescent="0.25">
      <c r="A1252" s="1" t="s">
        <v>44563</v>
      </c>
    </row>
    <row r="1253" spans="1:1" x14ac:dyDescent="0.25">
      <c r="A1253" s="1" t="s">
        <v>44564</v>
      </c>
    </row>
    <row r="1254" spans="1:1" x14ac:dyDescent="0.25">
      <c r="A1254" s="1" t="s">
        <v>44565</v>
      </c>
    </row>
    <row r="1255" spans="1:1" x14ac:dyDescent="0.25">
      <c r="A1255" s="1" t="s">
        <v>44566</v>
      </c>
    </row>
    <row r="1257" spans="1:1" x14ac:dyDescent="0.25">
      <c r="A1257" s="1" t="s">
        <v>41</v>
      </c>
    </row>
    <row r="1258" spans="1:1" x14ac:dyDescent="0.25">
      <c r="A1258" s="1" t="s">
        <v>44567</v>
      </c>
    </row>
    <row r="1259" spans="1:1" x14ac:dyDescent="0.25">
      <c r="A1259" s="1" t="s">
        <v>44568</v>
      </c>
    </row>
    <row r="1260" spans="1:1" x14ac:dyDescent="0.25">
      <c r="A1260" s="1" t="s">
        <v>44569</v>
      </c>
    </row>
    <row r="1261" spans="1:1" x14ac:dyDescent="0.25">
      <c r="A1261" s="1" t="s">
        <v>44570</v>
      </c>
    </row>
    <row r="1263" spans="1:1" x14ac:dyDescent="0.25">
      <c r="A1263" s="1" t="s">
        <v>15</v>
      </c>
    </row>
    <row r="1264" spans="1:1" x14ac:dyDescent="0.25">
      <c r="A1264" s="1" t="s">
        <v>44571</v>
      </c>
    </row>
    <row r="1265" spans="1:1" x14ac:dyDescent="0.25">
      <c r="A1265" s="1" t="s">
        <v>44572</v>
      </c>
    </row>
    <row r="1266" spans="1:1" x14ac:dyDescent="0.25">
      <c r="A1266" s="1" t="s">
        <v>44573</v>
      </c>
    </row>
    <row r="1267" spans="1:1" x14ac:dyDescent="0.25">
      <c r="A1267" s="1" t="s">
        <v>44574</v>
      </c>
    </row>
    <row r="1269" spans="1:1" x14ac:dyDescent="0.25">
      <c r="A1269" s="1" t="s">
        <v>53</v>
      </c>
    </row>
    <row r="1270" spans="1:1" x14ac:dyDescent="0.25">
      <c r="A1270" s="1" t="s">
        <v>44575</v>
      </c>
    </row>
    <row r="1271" spans="1:1" x14ac:dyDescent="0.25">
      <c r="A1271" s="1" t="s">
        <v>44576</v>
      </c>
    </row>
    <row r="1272" spans="1:1" x14ac:dyDescent="0.25">
      <c r="A1272" s="1" t="s">
        <v>44577</v>
      </c>
    </row>
    <row r="1273" spans="1:1" x14ac:dyDescent="0.25">
      <c r="A1273" s="1" t="s">
        <v>44578</v>
      </c>
    </row>
    <row r="1275" spans="1:1" x14ac:dyDescent="0.25">
      <c r="A1275" s="1" t="s">
        <v>16</v>
      </c>
    </row>
    <row r="1276" spans="1:1" x14ac:dyDescent="0.25">
      <c r="A1276" s="1" t="s">
        <v>44579</v>
      </c>
    </row>
    <row r="1277" spans="1:1" x14ac:dyDescent="0.25">
      <c r="A1277" s="1" t="s">
        <v>44580</v>
      </c>
    </row>
    <row r="1278" spans="1:1" x14ac:dyDescent="0.25">
      <c r="A1278" s="1" t="s">
        <v>44581</v>
      </c>
    </row>
    <row r="1279" spans="1:1" x14ac:dyDescent="0.25">
      <c r="A1279" s="1" t="s">
        <v>44582</v>
      </c>
    </row>
    <row r="1281" spans="1:1" x14ac:dyDescent="0.25">
      <c r="A1281" s="1" t="s">
        <v>2</v>
      </c>
    </row>
    <row r="1282" spans="1:1" x14ac:dyDescent="0.25">
      <c r="A1282" s="1" t="s">
        <v>44583</v>
      </c>
    </row>
    <row r="1283" spans="1:1" x14ac:dyDescent="0.25">
      <c r="A1283" s="1" t="s">
        <v>44584</v>
      </c>
    </row>
    <row r="1284" spans="1:1" x14ac:dyDescent="0.25">
      <c r="A1284" s="1" t="s">
        <v>44585</v>
      </c>
    </row>
    <row r="1285" spans="1:1" x14ac:dyDescent="0.25">
      <c r="A1285" s="1" t="s">
        <v>44586</v>
      </c>
    </row>
    <row r="1287" spans="1:1" x14ac:dyDescent="0.25">
      <c r="A1287" s="1" t="s">
        <v>18</v>
      </c>
    </row>
    <row r="1288" spans="1:1" x14ac:dyDescent="0.25">
      <c r="A1288" s="1" t="s">
        <v>44587</v>
      </c>
    </row>
    <row r="1289" spans="1:1" x14ac:dyDescent="0.25">
      <c r="A1289" s="1" t="s">
        <v>44588</v>
      </c>
    </row>
    <row r="1290" spans="1:1" x14ac:dyDescent="0.25">
      <c r="A1290" s="1" t="s">
        <v>44589</v>
      </c>
    </row>
    <row r="1291" spans="1:1" x14ac:dyDescent="0.25">
      <c r="A1291" s="1" t="s">
        <v>44590</v>
      </c>
    </row>
    <row r="1293" spans="1:1" x14ac:dyDescent="0.25">
      <c r="A1293" s="1" t="s">
        <v>19</v>
      </c>
    </row>
    <row r="1294" spans="1:1" x14ac:dyDescent="0.25">
      <c r="A1294" s="1" t="s">
        <v>44591</v>
      </c>
    </row>
    <row r="1295" spans="1:1" x14ac:dyDescent="0.25">
      <c r="A1295" s="1" t="s">
        <v>44592</v>
      </c>
    </row>
    <row r="1296" spans="1:1" x14ac:dyDescent="0.25">
      <c r="A1296" s="1" t="s">
        <v>44593</v>
      </c>
    </row>
    <row r="1297" spans="1:1" x14ac:dyDescent="0.25">
      <c r="A1297" s="1" t="s">
        <v>44594</v>
      </c>
    </row>
    <row r="1298" spans="1:1" x14ac:dyDescent="0.25">
      <c r="A1298" s="1" t="s">
        <v>44595</v>
      </c>
    </row>
    <row r="1299" spans="1:1" x14ac:dyDescent="0.25">
      <c r="A1299" s="1" t="s">
        <v>44596</v>
      </c>
    </row>
    <row r="1301" spans="1:1" x14ac:dyDescent="0.25">
      <c r="A1301" s="1" t="s">
        <v>21</v>
      </c>
    </row>
    <row r="1302" spans="1:1" x14ac:dyDescent="0.25">
      <c r="A1302" s="1" t="s">
        <v>44597</v>
      </c>
    </row>
    <row r="1303" spans="1:1" x14ac:dyDescent="0.25">
      <c r="A1303" s="1" t="s">
        <v>44598</v>
      </c>
    </row>
    <row r="1304" spans="1:1" x14ac:dyDescent="0.25">
      <c r="A1304" s="1" t="s">
        <v>44599</v>
      </c>
    </row>
    <row r="1305" spans="1:1" x14ac:dyDescent="0.25">
      <c r="A1305" s="1" t="s">
        <v>44600</v>
      </c>
    </row>
    <row r="1307" spans="1:1" x14ac:dyDescent="0.25">
      <c r="A1307" s="1" t="s">
        <v>22</v>
      </c>
    </row>
    <row r="1308" spans="1:1" x14ac:dyDescent="0.25">
      <c r="A1308" s="1" t="s">
        <v>44601</v>
      </c>
    </row>
    <row r="1309" spans="1:1" x14ac:dyDescent="0.25">
      <c r="A1309" s="1" t="s">
        <v>44602</v>
      </c>
    </row>
    <row r="1310" spans="1:1" x14ac:dyDescent="0.25">
      <c r="A1310" s="1" t="s">
        <v>44603</v>
      </c>
    </row>
    <row r="1311" spans="1:1" x14ac:dyDescent="0.25">
      <c r="A1311" s="1" t="s">
        <v>44604</v>
      </c>
    </row>
    <row r="1313" spans="1:1" x14ac:dyDescent="0.25">
      <c r="A1313" s="1" t="s">
        <v>54</v>
      </c>
    </row>
    <row r="1316" spans="1:1" x14ac:dyDescent="0.25">
      <c r="A1316" s="1" t="s">
        <v>52</v>
      </c>
    </row>
    <row r="1317" spans="1:1" x14ac:dyDescent="0.25">
      <c r="A1317" s="1" t="s">
        <v>44605</v>
      </c>
    </row>
    <row r="1318" spans="1:1" x14ac:dyDescent="0.25">
      <c r="A1318" s="1" t="s">
        <v>44606</v>
      </c>
    </row>
    <row r="1319" spans="1:1" x14ac:dyDescent="0.25">
      <c r="A1319" s="1" t="s">
        <v>44607</v>
      </c>
    </row>
    <row r="1320" spans="1:1" x14ac:dyDescent="0.25">
      <c r="A1320" s="1" t="s">
        <v>44608</v>
      </c>
    </row>
    <row r="1322" spans="1:1" x14ac:dyDescent="0.25">
      <c r="A1322" s="1" t="s">
        <v>4</v>
      </c>
    </row>
    <row r="1323" spans="1:1" x14ac:dyDescent="0.25">
      <c r="A1323" s="1" t="s">
        <v>44609</v>
      </c>
    </row>
    <row r="1324" spans="1:1" x14ac:dyDescent="0.25">
      <c r="A1324" s="1" t="s">
        <v>44610</v>
      </c>
    </row>
    <row r="1325" spans="1:1" x14ac:dyDescent="0.25">
      <c r="A1325" s="1" t="s">
        <v>44611</v>
      </c>
    </row>
    <row r="1326" spans="1:1" x14ac:dyDescent="0.25">
      <c r="A1326" s="1" t="s">
        <v>44612</v>
      </c>
    </row>
    <row r="1327" spans="1:1" x14ac:dyDescent="0.25">
      <c r="A1327" s="1" t="s">
        <v>44613</v>
      </c>
    </row>
    <row r="1328" spans="1:1" x14ac:dyDescent="0.25">
      <c r="A1328" s="1" t="s">
        <v>44614</v>
      </c>
    </row>
    <row r="1329" spans="1:1" x14ac:dyDescent="0.25">
      <c r="A1329" s="1" t="s">
        <v>44615</v>
      </c>
    </row>
    <row r="1330" spans="1:1" x14ac:dyDescent="0.25">
      <c r="A1330" s="1" t="s">
        <v>44616</v>
      </c>
    </row>
    <row r="1331" spans="1:1" x14ac:dyDescent="0.25">
      <c r="A1331" s="1" t="s">
        <v>44617</v>
      </c>
    </row>
    <row r="1332" spans="1:1" x14ac:dyDescent="0.25">
      <c r="A1332" s="1" t="s">
        <v>44618</v>
      </c>
    </row>
    <row r="1333" spans="1:1" x14ac:dyDescent="0.25">
      <c r="A1333" s="1" t="s">
        <v>44619</v>
      </c>
    </row>
    <row r="1334" spans="1:1" x14ac:dyDescent="0.25">
      <c r="A1334" s="1" t="s">
        <v>44620</v>
      </c>
    </row>
    <row r="1335" spans="1:1" x14ac:dyDescent="0.25">
      <c r="A1335" s="1" t="s">
        <v>44621</v>
      </c>
    </row>
    <row r="1336" spans="1:1" x14ac:dyDescent="0.25">
      <c r="A1336" s="1" t="s">
        <v>44622</v>
      </c>
    </row>
    <row r="1337" spans="1:1" x14ac:dyDescent="0.25">
      <c r="A1337" s="1" t="s">
        <v>44623</v>
      </c>
    </row>
    <row r="1338" spans="1:1" x14ac:dyDescent="0.25">
      <c r="A1338" s="1" t="s">
        <v>44624</v>
      </c>
    </row>
    <row r="1339" spans="1:1" x14ac:dyDescent="0.25">
      <c r="A1339" s="1" t="s">
        <v>44625</v>
      </c>
    </row>
    <row r="1340" spans="1:1" x14ac:dyDescent="0.25">
      <c r="A1340" s="1" t="s">
        <v>44626</v>
      </c>
    </row>
    <row r="1341" spans="1:1" x14ac:dyDescent="0.25">
      <c r="A1341" s="1" t="s">
        <v>44627</v>
      </c>
    </row>
    <row r="1342" spans="1:1" x14ac:dyDescent="0.25">
      <c r="A1342" s="1" t="s">
        <v>44628</v>
      </c>
    </row>
    <row r="1343" spans="1:1" x14ac:dyDescent="0.25">
      <c r="A1343" s="1" t="s">
        <v>44629</v>
      </c>
    </row>
    <row r="1344" spans="1:1" x14ac:dyDescent="0.25">
      <c r="A1344" s="1" t="s">
        <v>44630</v>
      </c>
    </row>
    <row r="1345" spans="1:1" x14ac:dyDescent="0.25">
      <c r="A1345" s="1" t="s">
        <v>44631</v>
      </c>
    </row>
    <row r="1346" spans="1:1" x14ac:dyDescent="0.25">
      <c r="A1346" s="1" t="s">
        <v>44632</v>
      </c>
    </row>
    <row r="1347" spans="1:1" x14ac:dyDescent="0.25">
      <c r="A1347" s="1" t="s">
        <v>44633</v>
      </c>
    </row>
    <row r="1348" spans="1:1" x14ac:dyDescent="0.25">
      <c r="A1348" s="1" t="s">
        <v>44634</v>
      </c>
    </row>
    <row r="1349" spans="1:1" x14ac:dyDescent="0.25">
      <c r="A1349" s="1" t="s">
        <v>44635</v>
      </c>
    </row>
    <row r="1350" spans="1:1" x14ac:dyDescent="0.25">
      <c r="A1350" s="1" t="s">
        <v>44636</v>
      </c>
    </row>
    <row r="1351" spans="1:1" x14ac:dyDescent="0.25">
      <c r="A1351" s="1" t="s">
        <v>44637</v>
      </c>
    </row>
    <row r="1352" spans="1:1" x14ac:dyDescent="0.25">
      <c r="A1352" s="1" t="s">
        <v>44638</v>
      </c>
    </row>
    <row r="1353" spans="1:1" x14ac:dyDescent="0.25">
      <c r="A1353" s="1" t="s">
        <v>44639</v>
      </c>
    </row>
    <row r="1354" spans="1:1" x14ac:dyDescent="0.25">
      <c r="A1354" s="1" t="s">
        <v>44640</v>
      </c>
    </row>
    <row r="1355" spans="1:1" x14ac:dyDescent="0.25">
      <c r="A1355" s="1" t="s">
        <v>44641</v>
      </c>
    </row>
    <row r="1356" spans="1:1" x14ac:dyDescent="0.25">
      <c r="A1356" s="1" t="s">
        <v>44642</v>
      </c>
    </row>
    <row r="1357" spans="1:1" x14ac:dyDescent="0.25">
      <c r="A1357" s="1" t="s">
        <v>44643</v>
      </c>
    </row>
    <row r="1358" spans="1:1" x14ac:dyDescent="0.25">
      <c r="A1358" s="1" t="s">
        <v>44644</v>
      </c>
    </row>
    <row r="1359" spans="1:1" x14ac:dyDescent="0.25">
      <c r="A1359" s="1" t="s">
        <v>44645</v>
      </c>
    </row>
    <row r="1360" spans="1:1" x14ac:dyDescent="0.25">
      <c r="A1360" s="1" t="s">
        <v>44646</v>
      </c>
    </row>
    <row r="1361" spans="1:1" x14ac:dyDescent="0.25">
      <c r="A1361" s="1" t="s">
        <v>44647</v>
      </c>
    </row>
    <row r="1362" spans="1:1" x14ac:dyDescent="0.25">
      <c r="A1362" s="1" t="s">
        <v>44648</v>
      </c>
    </row>
    <row r="1363" spans="1:1" x14ac:dyDescent="0.25">
      <c r="A1363" s="1" t="s">
        <v>44649</v>
      </c>
    </row>
    <row r="1364" spans="1:1" x14ac:dyDescent="0.25">
      <c r="A1364" s="1" t="s">
        <v>44650</v>
      </c>
    </row>
    <row r="1365" spans="1:1" x14ac:dyDescent="0.25">
      <c r="A1365" s="1" t="s">
        <v>44651</v>
      </c>
    </row>
    <row r="1366" spans="1:1" x14ac:dyDescent="0.25">
      <c r="A1366" s="1" t="s">
        <v>44652</v>
      </c>
    </row>
    <row r="1367" spans="1:1" x14ac:dyDescent="0.25">
      <c r="A1367" s="1" t="s">
        <v>44653</v>
      </c>
    </row>
    <row r="1368" spans="1:1" x14ac:dyDescent="0.25">
      <c r="A1368" s="1" t="s">
        <v>44654</v>
      </c>
    </row>
    <row r="1369" spans="1:1" x14ac:dyDescent="0.25">
      <c r="A1369" s="1" t="s">
        <v>44655</v>
      </c>
    </row>
    <row r="1370" spans="1:1" x14ac:dyDescent="0.25">
      <c r="A1370" s="1" t="s">
        <v>44656</v>
      </c>
    </row>
    <row r="1371" spans="1:1" x14ac:dyDescent="0.25">
      <c r="A1371" s="1" t="s">
        <v>44657</v>
      </c>
    </row>
    <row r="1372" spans="1:1" x14ac:dyDescent="0.25">
      <c r="A1372" s="1" t="s">
        <v>44658</v>
      </c>
    </row>
    <row r="1373" spans="1:1" x14ac:dyDescent="0.25">
      <c r="A1373" s="1" t="s">
        <v>44659</v>
      </c>
    </row>
    <row r="1374" spans="1:1" x14ac:dyDescent="0.25">
      <c r="A1374" s="1" t="s">
        <v>44660</v>
      </c>
    </row>
    <row r="1375" spans="1:1" x14ac:dyDescent="0.25">
      <c r="A1375" s="1" t="s">
        <v>44661</v>
      </c>
    </row>
    <row r="1376" spans="1:1" x14ac:dyDescent="0.25">
      <c r="A1376" s="1" t="s">
        <v>44662</v>
      </c>
    </row>
    <row r="1377" spans="1:1" x14ac:dyDescent="0.25">
      <c r="A1377" s="1" t="s">
        <v>44663</v>
      </c>
    </row>
    <row r="1378" spans="1:1" x14ac:dyDescent="0.25">
      <c r="A1378" s="1" t="s">
        <v>44664</v>
      </c>
    </row>
    <row r="1380" spans="1:1" x14ac:dyDescent="0.25">
      <c r="A1380" s="1" t="s">
        <v>5</v>
      </c>
    </row>
    <row r="1381" spans="1:1" x14ac:dyDescent="0.25">
      <c r="A1381" s="1" t="s">
        <v>44665</v>
      </c>
    </row>
    <row r="1382" spans="1:1" x14ac:dyDescent="0.25">
      <c r="A1382" s="1" t="s">
        <v>44666</v>
      </c>
    </row>
    <row r="1383" spans="1:1" x14ac:dyDescent="0.25">
      <c r="A1383" s="1" t="s">
        <v>44667</v>
      </c>
    </row>
    <row r="1384" spans="1:1" x14ac:dyDescent="0.25">
      <c r="A1384" s="1" t="s">
        <v>44668</v>
      </c>
    </row>
    <row r="1385" spans="1:1" x14ac:dyDescent="0.25">
      <c r="A1385" s="1" t="s">
        <v>44669</v>
      </c>
    </row>
    <row r="1386" spans="1:1" x14ac:dyDescent="0.25">
      <c r="A1386" s="1" t="s">
        <v>44670</v>
      </c>
    </row>
    <row r="1387" spans="1:1" x14ac:dyDescent="0.25">
      <c r="A1387" s="1" t="s">
        <v>44671</v>
      </c>
    </row>
    <row r="1388" spans="1:1" x14ac:dyDescent="0.25">
      <c r="A1388" s="1" t="s">
        <v>44672</v>
      </c>
    </row>
    <row r="1389" spans="1:1" x14ac:dyDescent="0.25">
      <c r="A1389" s="1" t="s">
        <v>44673</v>
      </c>
    </row>
    <row r="1390" spans="1:1" x14ac:dyDescent="0.25">
      <c r="A1390" s="1" t="s">
        <v>44674</v>
      </c>
    </row>
    <row r="1391" spans="1:1" x14ac:dyDescent="0.25">
      <c r="A1391" s="1" t="s">
        <v>44675</v>
      </c>
    </row>
    <row r="1392" spans="1:1" x14ac:dyDescent="0.25">
      <c r="A1392" s="1" t="s">
        <v>44676</v>
      </c>
    </row>
    <row r="1393" spans="1:1" x14ac:dyDescent="0.25">
      <c r="A1393" s="1" t="s">
        <v>44677</v>
      </c>
    </row>
    <row r="1394" spans="1:1" x14ac:dyDescent="0.25">
      <c r="A1394" s="1" t="s">
        <v>44678</v>
      </c>
    </row>
    <row r="1395" spans="1:1" x14ac:dyDescent="0.25">
      <c r="A1395" s="1" t="s">
        <v>44679</v>
      </c>
    </row>
    <row r="1396" spans="1:1" x14ac:dyDescent="0.25">
      <c r="A1396" s="1" t="s">
        <v>44680</v>
      </c>
    </row>
    <row r="1397" spans="1:1" x14ac:dyDescent="0.25">
      <c r="A1397" s="1" t="s">
        <v>44681</v>
      </c>
    </row>
    <row r="1398" spans="1:1" x14ac:dyDescent="0.25">
      <c r="A1398" s="1" t="s">
        <v>44682</v>
      </c>
    </row>
    <row r="1399" spans="1:1" x14ac:dyDescent="0.25">
      <c r="A1399" s="1" t="s">
        <v>44683</v>
      </c>
    </row>
    <row r="1400" spans="1:1" x14ac:dyDescent="0.25">
      <c r="A1400" s="1" t="s">
        <v>44684</v>
      </c>
    </row>
    <row r="1402" spans="1:1" x14ac:dyDescent="0.25">
      <c r="A1402" s="1" t="s">
        <v>6</v>
      </c>
    </row>
    <row r="1403" spans="1:1" x14ac:dyDescent="0.25">
      <c r="A1403" s="1" t="s">
        <v>44685</v>
      </c>
    </row>
    <row r="1404" spans="1:1" x14ac:dyDescent="0.25">
      <c r="A1404" s="1" t="s">
        <v>44686</v>
      </c>
    </row>
    <row r="1405" spans="1:1" x14ac:dyDescent="0.25">
      <c r="A1405" s="1" t="s">
        <v>44687</v>
      </c>
    </row>
    <row r="1406" spans="1:1" x14ac:dyDescent="0.25">
      <c r="A1406" s="1" t="s">
        <v>44688</v>
      </c>
    </row>
    <row r="1407" spans="1:1" x14ac:dyDescent="0.25">
      <c r="A1407" s="1" t="s">
        <v>44689</v>
      </c>
    </row>
    <row r="1408" spans="1:1" x14ac:dyDescent="0.25">
      <c r="A1408" s="1" t="s">
        <v>44690</v>
      </c>
    </row>
    <row r="1409" spans="1:1" x14ac:dyDescent="0.25">
      <c r="A1409" s="1" t="s">
        <v>44691</v>
      </c>
    </row>
    <row r="1410" spans="1:1" x14ac:dyDescent="0.25">
      <c r="A1410" s="1" t="s">
        <v>44692</v>
      </c>
    </row>
    <row r="1411" spans="1:1" x14ac:dyDescent="0.25">
      <c r="A1411" s="1" t="s">
        <v>44693</v>
      </c>
    </row>
    <row r="1412" spans="1:1" x14ac:dyDescent="0.25">
      <c r="A1412" s="1" t="s">
        <v>44694</v>
      </c>
    </row>
    <row r="1413" spans="1:1" x14ac:dyDescent="0.25">
      <c r="A1413" s="1" t="s">
        <v>44695</v>
      </c>
    </row>
    <row r="1414" spans="1:1" x14ac:dyDescent="0.25">
      <c r="A1414" s="1" t="s">
        <v>44696</v>
      </c>
    </row>
    <row r="1415" spans="1:1" x14ac:dyDescent="0.25">
      <c r="A1415" s="1" t="s">
        <v>44697</v>
      </c>
    </row>
    <row r="1416" spans="1:1" x14ac:dyDescent="0.25">
      <c r="A1416" s="1" t="s">
        <v>44698</v>
      </c>
    </row>
    <row r="1417" spans="1:1" x14ac:dyDescent="0.25">
      <c r="A1417" s="1" t="s">
        <v>44699</v>
      </c>
    </row>
    <row r="1418" spans="1:1" x14ac:dyDescent="0.25">
      <c r="A1418" s="1" t="s">
        <v>44700</v>
      </c>
    </row>
    <row r="1420" spans="1:1" x14ac:dyDescent="0.25">
      <c r="A1420" s="1" t="s">
        <v>7</v>
      </c>
    </row>
    <row r="1421" spans="1:1" x14ac:dyDescent="0.25">
      <c r="A1421" s="1" t="s">
        <v>44701</v>
      </c>
    </row>
    <row r="1422" spans="1:1" x14ac:dyDescent="0.25">
      <c r="A1422" s="1" t="s">
        <v>44702</v>
      </c>
    </row>
    <row r="1423" spans="1:1" x14ac:dyDescent="0.25">
      <c r="A1423" s="1" t="s">
        <v>44703</v>
      </c>
    </row>
    <row r="1424" spans="1:1" x14ac:dyDescent="0.25">
      <c r="A1424" s="1" t="s">
        <v>44704</v>
      </c>
    </row>
    <row r="1425" spans="1:1" x14ac:dyDescent="0.25">
      <c r="A1425" s="1" t="s">
        <v>44705</v>
      </c>
    </row>
    <row r="1426" spans="1:1" x14ac:dyDescent="0.25">
      <c r="A1426" s="1" t="s">
        <v>44706</v>
      </c>
    </row>
    <row r="1427" spans="1:1" x14ac:dyDescent="0.25">
      <c r="A1427" s="1" t="s">
        <v>44707</v>
      </c>
    </row>
    <row r="1428" spans="1:1" x14ac:dyDescent="0.25">
      <c r="A1428" s="1" t="s">
        <v>44708</v>
      </c>
    </row>
    <row r="1429" spans="1:1" x14ac:dyDescent="0.25">
      <c r="A1429" s="1" t="s">
        <v>44709</v>
      </c>
    </row>
    <row r="1430" spans="1:1" x14ac:dyDescent="0.25">
      <c r="A1430" s="1" t="s">
        <v>44710</v>
      </c>
    </row>
    <row r="1432" spans="1:1" x14ac:dyDescent="0.25">
      <c r="A1432" s="1" t="s">
        <v>30</v>
      </c>
    </row>
    <row r="1433" spans="1:1" x14ac:dyDescent="0.25">
      <c r="A1433" s="1" t="s">
        <v>44711</v>
      </c>
    </row>
    <row r="1434" spans="1:1" x14ac:dyDescent="0.25">
      <c r="A1434" s="1" t="s">
        <v>44712</v>
      </c>
    </row>
    <row r="1435" spans="1:1" x14ac:dyDescent="0.25">
      <c r="A1435" s="1" t="s">
        <v>44713</v>
      </c>
    </row>
    <row r="1436" spans="1:1" x14ac:dyDescent="0.25">
      <c r="A1436" s="1" t="s">
        <v>44714</v>
      </c>
    </row>
    <row r="1437" spans="1:1" x14ac:dyDescent="0.25">
      <c r="A1437" s="1" t="s">
        <v>44715</v>
      </c>
    </row>
    <row r="1438" spans="1:1" x14ac:dyDescent="0.25">
      <c r="A1438" s="1" t="s">
        <v>44716</v>
      </c>
    </row>
    <row r="1439" spans="1:1" x14ac:dyDescent="0.25">
      <c r="A1439" s="1" t="s">
        <v>44717</v>
      </c>
    </row>
    <row r="1440" spans="1:1" x14ac:dyDescent="0.25">
      <c r="A1440" s="1" t="s">
        <v>44718</v>
      </c>
    </row>
    <row r="1441" spans="1:1" x14ac:dyDescent="0.25">
      <c r="A1441" s="1" t="s">
        <v>44719</v>
      </c>
    </row>
    <row r="1442" spans="1:1" x14ac:dyDescent="0.25">
      <c r="A1442" s="1" t="s">
        <v>44720</v>
      </c>
    </row>
    <row r="1443" spans="1:1" x14ac:dyDescent="0.25">
      <c r="A1443" s="1" t="s">
        <v>44721</v>
      </c>
    </row>
    <row r="1444" spans="1:1" x14ac:dyDescent="0.25">
      <c r="A1444" s="1" t="s">
        <v>44722</v>
      </c>
    </row>
    <row r="1445" spans="1:1" x14ac:dyDescent="0.25">
      <c r="A1445" s="1" t="s">
        <v>44723</v>
      </c>
    </row>
    <row r="1446" spans="1:1" x14ac:dyDescent="0.25">
      <c r="A1446" s="1" t="s">
        <v>44724</v>
      </c>
    </row>
    <row r="1447" spans="1:1" x14ac:dyDescent="0.25">
      <c r="A1447" s="1" t="s">
        <v>44725</v>
      </c>
    </row>
    <row r="1448" spans="1:1" x14ac:dyDescent="0.25">
      <c r="A1448" s="1" t="s">
        <v>44726</v>
      </c>
    </row>
    <row r="1449" spans="1:1" x14ac:dyDescent="0.25">
      <c r="A1449" s="1" t="s">
        <v>44727</v>
      </c>
    </row>
    <row r="1450" spans="1:1" x14ac:dyDescent="0.25">
      <c r="A1450" s="1" t="s">
        <v>44728</v>
      </c>
    </row>
    <row r="1451" spans="1:1" x14ac:dyDescent="0.25">
      <c r="A1451" s="1" t="s">
        <v>44729</v>
      </c>
    </row>
    <row r="1452" spans="1:1" x14ac:dyDescent="0.25">
      <c r="A1452" s="1" t="s">
        <v>44730</v>
      </c>
    </row>
    <row r="1454" spans="1:1" x14ac:dyDescent="0.25">
      <c r="A1454" s="1" t="s">
        <v>8</v>
      </c>
    </row>
    <row r="1455" spans="1:1" x14ac:dyDescent="0.25">
      <c r="A1455" s="1" t="s">
        <v>44731</v>
      </c>
    </row>
    <row r="1456" spans="1:1" x14ac:dyDescent="0.25">
      <c r="A1456" s="1" t="s">
        <v>44732</v>
      </c>
    </row>
    <row r="1457" spans="1:1" x14ac:dyDescent="0.25">
      <c r="A1457" s="1" t="s">
        <v>44733</v>
      </c>
    </row>
    <row r="1458" spans="1:1" x14ac:dyDescent="0.25">
      <c r="A1458" s="1" t="s">
        <v>44734</v>
      </c>
    </row>
    <row r="1459" spans="1:1" x14ac:dyDescent="0.25">
      <c r="A1459" s="1" t="s">
        <v>44735</v>
      </c>
    </row>
    <row r="1460" spans="1:1" x14ac:dyDescent="0.25">
      <c r="A1460" s="1" t="s">
        <v>44736</v>
      </c>
    </row>
    <row r="1461" spans="1:1" x14ac:dyDescent="0.25">
      <c r="A1461" s="1" t="s">
        <v>44737</v>
      </c>
    </row>
    <row r="1462" spans="1:1" x14ac:dyDescent="0.25">
      <c r="A1462" s="1" t="s">
        <v>44738</v>
      </c>
    </row>
    <row r="1463" spans="1:1" x14ac:dyDescent="0.25">
      <c r="A1463" s="1" t="s">
        <v>44739</v>
      </c>
    </row>
    <row r="1464" spans="1:1" x14ac:dyDescent="0.25">
      <c r="A1464" s="1" t="s">
        <v>44740</v>
      </c>
    </row>
    <row r="1465" spans="1:1" x14ac:dyDescent="0.25">
      <c r="A1465" s="1" t="s">
        <v>44741</v>
      </c>
    </row>
    <row r="1466" spans="1:1" x14ac:dyDescent="0.25">
      <c r="A1466" s="1" t="s">
        <v>44742</v>
      </c>
    </row>
    <row r="1468" spans="1:1" x14ac:dyDescent="0.25">
      <c r="A1468" s="1" t="s">
        <v>9</v>
      </c>
    </row>
    <row r="1469" spans="1:1" x14ac:dyDescent="0.25">
      <c r="A1469" s="1" t="s">
        <v>44743</v>
      </c>
    </row>
    <row r="1470" spans="1:1" x14ac:dyDescent="0.25">
      <c r="A1470" s="1" t="s">
        <v>44744</v>
      </c>
    </row>
    <row r="1471" spans="1:1" x14ac:dyDescent="0.25">
      <c r="A1471" s="1" t="s">
        <v>44745</v>
      </c>
    </row>
    <row r="1472" spans="1:1" x14ac:dyDescent="0.25">
      <c r="A1472" s="1" t="s">
        <v>44746</v>
      </c>
    </row>
    <row r="1473" spans="1:1" x14ac:dyDescent="0.25">
      <c r="A1473" s="1" t="s">
        <v>44747</v>
      </c>
    </row>
    <row r="1474" spans="1:1" x14ac:dyDescent="0.25">
      <c r="A1474" s="1" t="s">
        <v>44748</v>
      </c>
    </row>
    <row r="1475" spans="1:1" x14ac:dyDescent="0.25">
      <c r="A1475" s="1" t="s">
        <v>44749</v>
      </c>
    </row>
    <row r="1476" spans="1:1" x14ac:dyDescent="0.25">
      <c r="A1476" s="1" t="s">
        <v>44750</v>
      </c>
    </row>
    <row r="1477" spans="1:1" x14ac:dyDescent="0.25">
      <c r="A1477" s="1" t="s">
        <v>44751</v>
      </c>
    </row>
    <row r="1478" spans="1:1" x14ac:dyDescent="0.25">
      <c r="A1478" s="1" t="s">
        <v>44752</v>
      </c>
    </row>
    <row r="1479" spans="1:1" x14ac:dyDescent="0.25">
      <c r="A1479" s="1" t="s">
        <v>44753</v>
      </c>
    </row>
    <row r="1480" spans="1:1" x14ac:dyDescent="0.25">
      <c r="A1480" s="1" t="s">
        <v>44754</v>
      </c>
    </row>
    <row r="1481" spans="1:1" x14ac:dyDescent="0.25">
      <c r="A1481" s="1" t="s">
        <v>44755</v>
      </c>
    </row>
    <row r="1482" spans="1:1" x14ac:dyDescent="0.25">
      <c r="A1482" s="1" t="s">
        <v>44756</v>
      </c>
    </row>
    <row r="1483" spans="1:1" x14ac:dyDescent="0.25">
      <c r="A1483" s="1" t="s">
        <v>44757</v>
      </c>
    </row>
    <row r="1484" spans="1:1" x14ac:dyDescent="0.25">
      <c r="A1484" s="1" t="s">
        <v>44758</v>
      </c>
    </row>
    <row r="1485" spans="1:1" x14ac:dyDescent="0.25">
      <c r="A1485" s="1" t="s">
        <v>44759</v>
      </c>
    </row>
    <row r="1486" spans="1:1" x14ac:dyDescent="0.25">
      <c r="A1486" s="1" t="s">
        <v>44760</v>
      </c>
    </row>
    <row r="1487" spans="1:1" x14ac:dyDescent="0.25">
      <c r="A1487" s="1" t="s">
        <v>44761</v>
      </c>
    </row>
    <row r="1488" spans="1:1" x14ac:dyDescent="0.25">
      <c r="A1488" s="1" t="s">
        <v>44762</v>
      </c>
    </row>
    <row r="1490" spans="1:1" x14ac:dyDescent="0.25">
      <c r="A1490" s="1" t="s">
        <v>31</v>
      </c>
    </row>
    <row r="1491" spans="1:1" x14ac:dyDescent="0.25">
      <c r="A1491" s="1" t="s">
        <v>44763</v>
      </c>
    </row>
    <row r="1492" spans="1:1" x14ac:dyDescent="0.25">
      <c r="A1492" s="1" t="s">
        <v>44764</v>
      </c>
    </row>
    <row r="1493" spans="1:1" x14ac:dyDescent="0.25">
      <c r="A1493" s="1" t="s">
        <v>44765</v>
      </c>
    </row>
    <row r="1494" spans="1:1" x14ac:dyDescent="0.25">
      <c r="A1494" s="1" t="s">
        <v>44766</v>
      </c>
    </row>
    <row r="1495" spans="1:1" x14ac:dyDescent="0.25">
      <c r="A1495" s="1" t="s">
        <v>44767</v>
      </c>
    </row>
    <row r="1496" spans="1:1" x14ac:dyDescent="0.25">
      <c r="A1496" s="1" t="s">
        <v>44768</v>
      </c>
    </row>
    <row r="1497" spans="1:1" x14ac:dyDescent="0.25">
      <c r="A1497" s="1" t="s">
        <v>44769</v>
      </c>
    </row>
    <row r="1498" spans="1:1" x14ac:dyDescent="0.25">
      <c r="A1498" s="1" t="s">
        <v>44770</v>
      </c>
    </row>
    <row r="1499" spans="1:1" x14ac:dyDescent="0.25">
      <c r="A1499" s="1" t="s">
        <v>44771</v>
      </c>
    </row>
    <row r="1500" spans="1:1" x14ac:dyDescent="0.25">
      <c r="A1500" s="1" t="s">
        <v>44772</v>
      </c>
    </row>
    <row r="1501" spans="1:1" x14ac:dyDescent="0.25">
      <c r="A1501" s="1" t="s">
        <v>44773</v>
      </c>
    </row>
    <row r="1502" spans="1:1" x14ac:dyDescent="0.25">
      <c r="A1502" s="1" t="s">
        <v>44774</v>
      </c>
    </row>
    <row r="1504" spans="1:1" x14ac:dyDescent="0.25">
      <c r="A1504" s="1" t="s">
        <v>40</v>
      </c>
    </row>
    <row r="1505" spans="1:1" x14ac:dyDescent="0.25">
      <c r="A1505" s="1" t="s">
        <v>44775</v>
      </c>
    </row>
    <row r="1506" spans="1:1" x14ac:dyDescent="0.25">
      <c r="A1506" s="1" t="s">
        <v>44776</v>
      </c>
    </row>
    <row r="1507" spans="1:1" x14ac:dyDescent="0.25">
      <c r="A1507" s="1" t="s">
        <v>44777</v>
      </c>
    </row>
    <row r="1508" spans="1:1" x14ac:dyDescent="0.25">
      <c r="A1508" s="1" t="s">
        <v>44778</v>
      </c>
    </row>
    <row r="1509" spans="1:1" x14ac:dyDescent="0.25">
      <c r="A1509" s="1" t="s">
        <v>44779</v>
      </c>
    </row>
    <row r="1510" spans="1:1" x14ac:dyDescent="0.25">
      <c r="A1510" s="1" t="s">
        <v>44780</v>
      </c>
    </row>
    <row r="1511" spans="1:1" x14ac:dyDescent="0.25">
      <c r="A1511" s="1" t="s">
        <v>44781</v>
      </c>
    </row>
    <row r="1512" spans="1:1" x14ac:dyDescent="0.25">
      <c r="A1512" s="1" t="s">
        <v>44782</v>
      </c>
    </row>
    <row r="1513" spans="1:1" x14ac:dyDescent="0.25">
      <c r="A1513" s="1" t="s">
        <v>44783</v>
      </c>
    </row>
    <row r="1514" spans="1:1" x14ac:dyDescent="0.25">
      <c r="A1514" s="1" t="s">
        <v>44784</v>
      </c>
    </row>
    <row r="1515" spans="1:1" x14ac:dyDescent="0.25">
      <c r="A1515" s="1" t="s">
        <v>44785</v>
      </c>
    </row>
    <row r="1516" spans="1:1" x14ac:dyDescent="0.25">
      <c r="A1516" s="1" t="s">
        <v>44786</v>
      </c>
    </row>
    <row r="1517" spans="1:1" x14ac:dyDescent="0.25">
      <c r="A1517" s="1" t="s">
        <v>44787</v>
      </c>
    </row>
    <row r="1518" spans="1:1" x14ac:dyDescent="0.25">
      <c r="A1518" s="1" t="s">
        <v>44788</v>
      </c>
    </row>
    <row r="1519" spans="1:1" x14ac:dyDescent="0.25">
      <c r="A1519" s="1" t="s">
        <v>44789</v>
      </c>
    </row>
    <row r="1520" spans="1:1" x14ac:dyDescent="0.25">
      <c r="A1520" s="1" t="s">
        <v>44790</v>
      </c>
    </row>
    <row r="1522" spans="1:1" x14ac:dyDescent="0.25">
      <c r="A1522" s="1" t="s">
        <v>10</v>
      </c>
    </row>
    <row r="1523" spans="1:1" x14ac:dyDescent="0.25">
      <c r="A1523" s="1" t="s">
        <v>44791</v>
      </c>
    </row>
    <row r="1524" spans="1:1" x14ac:dyDescent="0.25">
      <c r="A1524" s="1" t="s">
        <v>44792</v>
      </c>
    </row>
    <row r="1525" spans="1:1" x14ac:dyDescent="0.25">
      <c r="A1525" s="1" t="s">
        <v>44793</v>
      </c>
    </row>
    <row r="1526" spans="1:1" x14ac:dyDescent="0.25">
      <c r="A1526" s="1" t="s">
        <v>44794</v>
      </c>
    </row>
    <row r="1528" spans="1:1" x14ac:dyDescent="0.25">
      <c r="A1528" s="1" t="s">
        <v>32</v>
      </c>
    </row>
    <row r="1529" spans="1:1" x14ac:dyDescent="0.25">
      <c r="A1529" s="1" t="s">
        <v>44795</v>
      </c>
    </row>
    <row r="1530" spans="1:1" x14ac:dyDescent="0.25">
      <c r="A1530" s="1" t="s">
        <v>44796</v>
      </c>
    </row>
    <row r="1531" spans="1:1" x14ac:dyDescent="0.25">
      <c r="A1531" s="1" t="s">
        <v>44797</v>
      </c>
    </row>
    <row r="1532" spans="1:1" x14ac:dyDescent="0.25">
      <c r="A1532" s="1" t="s">
        <v>44798</v>
      </c>
    </row>
    <row r="1533" spans="1:1" x14ac:dyDescent="0.25">
      <c r="A1533" s="1" t="s">
        <v>44799</v>
      </c>
    </row>
    <row r="1534" spans="1:1" x14ac:dyDescent="0.25">
      <c r="A1534" s="1" t="s">
        <v>44800</v>
      </c>
    </row>
    <row r="1535" spans="1:1" x14ac:dyDescent="0.25">
      <c r="A1535" s="1" t="s">
        <v>44801</v>
      </c>
    </row>
    <row r="1536" spans="1:1" x14ac:dyDescent="0.25">
      <c r="A1536" s="1" t="s">
        <v>44802</v>
      </c>
    </row>
    <row r="1537" spans="1:1" x14ac:dyDescent="0.25">
      <c r="A1537" s="1" t="s">
        <v>44803</v>
      </c>
    </row>
    <row r="1538" spans="1:1" x14ac:dyDescent="0.25">
      <c r="A1538" s="1" t="s">
        <v>44804</v>
      </c>
    </row>
    <row r="1539" spans="1:1" x14ac:dyDescent="0.25">
      <c r="A1539" s="1" t="s">
        <v>44805</v>
      </c>
    </row>
    <row r="1540" spans="1:1" x14ac:dyDescent="0.25">
      <c r="A1540" s="1" t="s">
        <v>44806</v>
      </c>
    </row>
    <row r="1541" spans="1:1" x14ac:dyDescent="0.25">
      <c r="A1541" s="1" t="s">
        <v>44807</v>
      </c>
    </row>
    <row r="1542" spans="1:1" x14ac:dyDescent="0.25">
      <c r="A1542" s="1" t="s">
        <v>44808</v>
      </c>
    </row>
    <row r="1543" spans="1:1" x14ac:dyDescent="0.25">
      <c r="A1543" s="1" t="s">
        <v>44809</v>
      </c>
    </row>
    <row r="1544" spans="1:1" x14ac:dyDescent="0.25">
      <c r="A1544" s="1" t="s">
        <v>44810</v>
      </c>
    </row>
    <row r="1545" spans="1:1" x14ac:dyDescent="0.25">
      <c r="A1545" s="1" t="s">
        <v>44811</v>
      </c>
    </row>
    <row r="1546" spans="1:1" x14ac:dyDescent="0.25">
      <c r="A1546" s="1" t="s">
        <v>44812</v>
      </c>
    </row>
    <row r="1547" spans="1:1" x14ac:dyDescent="0.25">
      <c r="A1547" s="1" t="s">
        <v>44813</v>
      </c>
    </row>
    <row r="1548" spans="1:1" x14ac:dyDescent="0.25">
      <c r="A1548" s="1" t="s">
        <v>44814</v>
      </c>
    </row>
    <row r="1549" spans="1:1" x14ac:dyDescent="0.25">
      <c r="A1549" s="1" t="s">
        <v>44815</v>
      </c>
    </row>
    <row r="1550" spans="1:1" x14ac:dyDescent="0.25">
      <c r="A1550" s="1" t="s">
        <v>44816</v>
      </c>
    </row>
    <row r="1551" spans="1:1" x14ac:dyDescent="0.25">
      <c r="A1551" s="1" t="s">
        <v>44817</v>
      </c>
    </row>
    <row r="1552" spans="1:1" x14ac:dyDescent="0.25">
      <c r="A1552" s="1" t="s">
        <v>44818</v>
      </c>
    </row>
    <row r="1553" spans="1:1" x14ac:dyDescent="0.25">
      <c r="A1553" s="1" t="s">
        <v>44819</v>
      </c>
    </row>
    <row r="1554" spans="1:1" x14ac:dyDescent="0.25">
      <c r="A1554" s="1" t="s">
        <v>44820</v>
      </c>
    </row>
    <row r="1555" spans="1:1" x14ac:dyDescent="0.25">
      <c r="A1555" s="1" t="s">
        <v>44821</v>
      </c>
    </row>
    <row r="1556" spans="1:1" x14ac:dyDescent="0.25">
      <c r="A1556" s="1" t="s">
        <v>44822</v>
      </c>
    </row>
    <row r="1557" spans="1:1" x14ac:dyDescent="0.25">
      <c r="A1557" s="1" t="s">
        <v>44823</v>
      </c>
    </row>
    <row r="1558" spans="1:1" x14ac:dyDescent="0.25">
      <c r="A1558" s="1" t="s">
        <v>44824</v>
      </c>
    </row>
    <row r="1559" spans="1:1" x14ac:dyDescent="0.25">
      <c r="A1559" s="1" t="s">
        <v>44825</v>
      </c>
    </row>
    <row r="1560" spans="1:1" x14ac:dyDescent="0.25">
      <c r="A1560" s="1" t="s">
        <v>44826</v>
      </c>
    </row>
    <row r="1561" spans="1:1" x14ac:dyDescent="0.25">
      <c r="A1561" s="1" t="s">
        <v>44827</v>
      </c>
    </row>
    <row r="1562" spans="1:1" x14ac:dyDescent="0.25">
      <c r="A1562" s="1" t="s">
        <v>44828</v>
      </c>
    </row>
    <row r="1563" spans="1:1" x14ac:dyDescent="0.25">
      <c r="A1563" s="1" t="s">
        <v>44829</v>
      </c>
    </row>
    <row r="1564" spans="1:1" x14ac:dyDescent="0.25">
      <c r="A1564" s="1" t="s">
        <v>44830</v>
      </c>
    </row>
    <row r="1565" spans="1:1" x14ac:dyDescent="0.25">
      <c r="A1565" s="1" t="s">
        <v>44831</v>
      </c>
    </row>
    <row r="1566" spans="1:1" x14ac:dyDescent="0.25">
      <c r="A1566" s="1" t="s">
        <v>44832</v>
      </c>
    </row>
    <row r="1567" spans="1:1" x14ac:dyDescent="0.25">
      <c r="A1567" s="1" t="s">
        <v>44833</v>
      </c>
    </row>
    <row r="1568" spans="1:1" x14ac:dyDescent="0.25">
      <c r="A1568" s="1" t="s">
        <v>44834</v>
      </c>
    </row>
    <row r="1569" spans="1:1" x14ac:dyDescent="0.25">
      <c r="A1569" s="1" t="s">
        <v>44835</v>
      </c>
    </row>
    <row r="1570" spans="1:1" x14ac:dyDescent="0.25">
      <c r="A1570" s="1" t="s">
        <v>44836</v>
      </c>
    </row>
    <row r="1571" spans="1:1" x14ac:dyDescent="0.25">
      <c r="A1571" s="1" t="s">
        <v>44837</v>
      </c>
    </row>
    <row r="1572" spans="1:1" x14ac:dyDescent="0.25">
      <c r="A1572" s="1" t="s">
        <v>44838</v>
      </c>
    </row>
    <row r="1574" spans="1:1" x14ac:dyDescent="0.25">
      <c r="A1574" s="1" t="s">
        <v>61</v>
      </c>
    </row>
    <row r="1575" spans="1:1" x14ac:dyDescent="0.25">
      <c r="A1575" s="1" t="s">
        <v>44839</v>
      </c>
    </row>
    <row r="1576" spans="1:1" x14ac:dyDescent="0.25">
      <c r="A1576" s="1" t="s">
        <v>44840</v>
      </c>
    </row>
    <row r="1577" spans="1:1" x14ac:dyDescent="0.25">
      <c r="A1577" s="1" t="s">
        <v>44841</v>
      </c>
    </row>
    <row r="1578" spans="1:1" x14ac:dyDescent="0.25">
      <c r="A1578" s="1" t="s">
        <v>44842</v>
      </c>
    </row>
    <row r="1580" spans="1:1" x14ac:dyDescent="0.25">
      <c r="A1580" s="1" t="s">
        <v>33</v>
      </c>
    </row>
    <row r="1581" spans="1:1" x14ac:dyDescent="0.25">
      <c r="A1581" s="1" t="s">
        <v>44843</v>
      </c>
    </row>
    <row r="1582" spans="1:1" x14ac:dyDescent="0.25">
      <c r="A1582" s="1" t="s">
        <v>44844</v>
      </c>
    </row>
    <row r="1583" spans="1:1" x14ac:dyDescent="0.25">
      <c r="A1583" s="1" t="s">
        <v>44845</v>
      </c>
    </row>
    <row r="1584" spans="1:1" x14ac:dyDescent="0.25">
      <c r="A1584" s="1" t="s">
        <v>44846</v>
      </c>
    </row>
    <row r="1585" spans="1:1" x14ac:dyDescent="0.25">
      <c r="A1585" s="1" t="s">
        <v>44847</v>
      </c>
    </row>
    <row r="1586" spans="1:1" x14ac:dyDescent="0.25">
      <c r="A1586" s="1" t="s">
        <v>44848</v>
      </c>
    </row>
    <row r="1587" spans="1:1" x14ac:dyDescent="0.25">
      <c r="A1587" s="1" t="s">
        <v>44849</v>
      </c>
    </row>
    <row r="1588" spans="1:1" x14ac:dyDescent="0.25">
      <c r="A1588" s="1" t="s">
        <v>44850</v>
      </c>
    </row>
    <row r="1589" spans="1:1" x14ac:dyDescent="0.25">
      <c r="A1589" s="1" t="s">
        <v>44851</v>
      </c>
    </row>
    <row r="1590" spans="1:1" x14ac:dyDescent="0.25">
      <c r="A1590" s="1" t="s">
        <v>44852</v>
      </c>
    </row>
    <row r="1591" spans="1:1" x14ac:dyDescent="0.25">
      <c r="A1591" s="1" t="s">
        <v>44853</v>
      </c>
    </row>
    <row r="1592" spans="1:1" x14ac:dyDescent="0.25">
      <c r="A1592" s="1" t="s">
        <v>44854</v>
      </c>
    </row>
    <row r="1594" spans="1:1" x14ac:dyDescent="0.25">
      <c r="A1594" s="1" t="s">
        <v>11</v>
      </c>
    </row>
    <row r="1595" spans="1:1" x14ac:dyDescent="0.25">
      <c r="A1595" s="1" t="s">
        <v>44855</v>
      </c>
    </row>
    <row r="1596" spans="1:1" x14ac:dyDescent="0.25">
      <c r="A1596" s="1" t="s">
        <v>44856</v>
      </c>
    </row>
    <row r="1597" spans="1:1" x14ac:dyDescent="0.25">
      <c r="A1597" s="1" t="s">
        <v>44857</v>
      </c>
    </row>
    <row r="1598" spans="1:1" x14ac:dyDescent="0.25">
      <c r="A1598" s="1" t="s">
        <v>44858</v>
      </c>
    </row>
    <row r="1599" spans="1:1" x14ac:dyDescent="0.25">
      <c r="A1599" s="1" t="s">
        <v>44859</v>
      </c>
    </row>
    <row r="1600" spans="1:1" x14ac:dyDescent="0.25">
      <c r="A1600" s="1" t="s">
        <v>44860</v>
      </c>
    </row>
    <row r="1601" spans="1:1" x14ac:dyDescent="0.25">
      <c r="A1601" s="1" t="s">
        <v>44861</v>
      </c>
    </row>
    <row r="1602" spans="1:1" x14ac:dyDescent="0.25">
      <c r="A1602" s="1" t="s">
        <v>44862</v>
      </c>
    </row>
    <row r="1603" spans="1:1" x14ac:dyDescent="0.25">
      <c r="A1603" s="1" t="s">
        <v>44863</v>
      </c>
    </row>
    <row r="1604" spans="1:1" x14ac:dyDescent="0.25">
      <c r="A1604" s="1" t="s">
        <v>44864</v>
      </c>
    </row>
    <row r="1605" spans="1:1" x14ac:dyDescent="0.25">
      <c r="A1605" s="1" t="s">
        <v>44865</v>
      </c>
    </row>
    <row r="1606" spans="1:1" x14ac:dyDescent="0.25">
      <c r="A1606" s="1" t="s">
        <v>44866</v>
      </c>
    </row>
    <row r="1607" spans="1:1" x14ac:dyDescent="0.25">
      <c r="A1607" s="1" t="s">
        <v>44867</v>
      </c>
    </row>
    <row r="1608" spans="1:1" x14ac:dyDescent="0.25">
      <c r="A1608" s="1" t="s">
        <v>44868</v>
      </c>
    </row>
    <row r="1609" spans="1:1" x14ac:dyDescent="0.25">
      <c r="A1609" s="1" t="s">
        <v>44869</v>
      </c>
    </row>
    <row r="1610" spans="1:1" x14ac:dyDescent="0.25">
      <c r="A1610" s="1" t="s">
        <v>44870</v>
      </c>
    </row>
    <row r="1611" spans="1:1" x14ac:dyDescent="0.25">
      <c r="A1611" s="1" t="s">
        <v>44871</v>
      </c>
    </row>
    <row r="1612" spans="1:1" x14ac:dyDescent="0.25">
      <c r="A1612" s="1" t="s">
        <v>44872</v>
      </c>
    </row>
    <row r="1613" spans="1:1" x14ac:dyDescent="0.25">
      <c r="A1613" s="1" t="s">
        <v>44873</v>
      </c>
    </row>
    <row r="1614" spans="1:1" x14ac:dyDescent="0.25">
      <c r="A1614" s="1" t="s">
        <v>44874</v>
      </c>
    </row>
    <row r="1615" spans="1:1" x14ac:dyDescent="0.25">
      <c r="A1615" s="1" t="s">
        <v>44875</v>
      </c>
    </row>
    <row r="1616" spans="1:1" x14ac:dyDescent="0.25">
      <c r="A1616" s="1" t="s">
        <v>44876</v>
      </c>
    </row>
    <row r="1617" spans="1:1" x14ac:dyDescent="0.25">
      <c r="A1617" s="1" t="s">
        <v>44877</v>
      </c>
    </row>
    <row r="1618" spans="1:1" x14ac:dyDescent="0.25">
      <c r="A1618" s="1" t="s">
        <v>44878</v>
      </c>
    </row>
    <row r="1619" spans="1:1" x14ac:dyDescent="0.25">
      <c r="A1619" s="1" t="s">
        <v>44879</v>
      </c>
    </row>
    <row r="1620" spans="1:1" x14ac:dyDescent="0.25">
      <c r="A1620" s="1" t="s">
        <v>44880</v>
      </c>
    </row>
    <row r="1621" spans="1:1" x14ac:dyDescent="0.25">
      <c r="A1621" s="1" t="s">
        <v>44881</v>
      </c>
    </row>
    <row r="1622" spans="1:1" x14ac:dyDescent="0.25">
      <c r="A1622" s="1" t="s">
        <v>44882</v>
      </c>
    </row>
    <row r="1623" spans="1:1" x14ac:dyDescent="0.25">
      <c r="A1623" s="1" t="s">
        <v>44883</v>
      </c>
    </row>
    <row r="1624" spans="1:1" x14ac:dyDescent="0.25">
      <c r="A1624" s="1" t="s">
        <v>44884</v>
      </c>
    </row>
    <row r="1625" spans="1:1" x14ac:dyDescent="0.25">
      <c r="A1625" s="1" t="s">
        <v>44885</v>
      </c>
    </row>
    <row r="1626" spans="1:1" x14ac:dyDescent="0.25">
      <c r="A1626" s="1" t="s">
        <v>44886</v>
      </c>
    </row>
    <row r="1627" spans="1:1" x14ac:dyDescent="0.25">
      <c r="A1627" s="1" t="s">
        <v>44887</v>
      </c>
    </row>
    <row r="1628" spans="1:1" x14ac:dyDescent="0.25">
      <c r="A1628" s="1" t="s">
        <v>44888</v>
      </c>
    </row>
    <row r="1629" spans="1:1" x14ac:dyDescent="0.25">
      <c r="A1629" s="1" t="s">
        <v>44889</v>
      </c>
    </row>
    <row r="1630" spans="1:1" x14ac:dyDescent="0.25">
      <c r="A1630" s="1" t="s">
        <v>44890</v>
      </c>
    </row>
    <row r="1631" spans="1:1" x14ac:dyDescent="0.25">
      <c r="A1631" s="1" t="s">
        <v>44891</v>
      </c>
    </row>
    <row r="1632" spans="1:1" x14ac:dyDescent="0.25">
      <c r="A1632" s="1" t="s">
        <v>44892</v>
      </c>
    </row>
    <row r="1633" spans="1:1" x14ac:dyDescent="0.25">
      <c r="A1633" s="1" t="s">
        <v>44893</v>
      </c>
    </row>
    <row r="1634" spans="1:1" x14ac:dyDescent="0.25">
      <c r="A1634" s="1" t="s">
        <v>44894</v>
      </c>
    </row>
    <row r="1635" spans="1:1" x14ac:dyDescent="0.25">
      <c r="A1635" s="1" t="s">
        <v>44895</v>
      </c>
    </row>
    <row r="1636" spans="1:1" x14ac:dyDescent="0.25">
      <c r="A1636" s="1" t="s">
        <v>44896</v>
      </c>
    </row>
    <row r="1637" spans="1:1" x14ac:dyDescent="0.25">
      <c r="A1637" s="1" t="s">
        <v>44897</v>
      </c>
    </row>
    <row r="1638" spans="1:1" x14ac:dyDescent="0.25">
      <c r="A1638" s="1" t="s">
        <v>44898</v>
      </c>
    </row>
    <row r="1639" spans="1:1" x14ac:dyDescent="0.25">
      <c r="A1639" s="1" t="s">
        <v>44899</v>
      </c>
    </row>
    <row r="1640" spans="1:1" x14ac:dyDescent="0.25">
      <c r="A1640" s="1" t="s">
        <v>44900</v>
      </c>
    </row>
    <row r="1641" spans="1:1" x14ac:dyDescent="0.25">
      <c r="A1641" s="1" t="s">
        <v>44901</v>
      </c>
    </row>
    <row r="1642" spans="1:1" x14ac:dyDescent="0.25">
      <c r="A1642" s="1" t="s">
        <v>44902</v>
      </c>
    </row>
    <row r="1643" spans="1:1" x14ac:dyDescent="0.25">
      <c r="A1643" s="1" t="s">
        <v>44903</v>
      </c>
    </row>
    <row r="1644" spans="1:1" x14ac:dyDescent="0.25">
      <c r="A1644" s="1" t="s">
        <v>44904</v>
      </c>
    </row>
    <row r="1645" spans="1:1" x14ac:dyDescent="0.25">
      <c r="A1645" s="1" t="s">
        <v>44905</v>
      </c>
    </row>
    <row r="1646" spans="1:1" x14ac:dyDescent="0.25">
      <c r="A1646" s="1" t="s">
        <v>44906</v>
      </c>
    </row>
    <row r="1647" spans="1:1" x14ac:dyDescent="0.25">
      <c r="A1647" s="1" t="s">
        <v>44907</v>
      </c>
    </row>
    <row r="1648" spans="1:1" x14ac:dyDescent="0.25">
      <c r="A1648" s="1" t="s">
        <v>44908</v>
      </c>
    </row>
    <row r="1649" spans="1:1" x14ac:dyDescent="0.25">
      <c r="A1649" s="1" t="s">
        <v>44909</v>
      </c>
    </row>
    <row r="1650" spans="1:1" x14ac:dyDescent="0.25">
      <c r="A1650" s="1" t="s">
        <v>44910</v>
      </c>
    </row>
    <row r="1651" spans="1:1" x14ac:dyDescent="0.25">
      <c r="A1651" s="1" t="s">
        <v>44911</v>
      </c>
    </row>
    <row r="1652" spans="1:1" x14ac:dyDescent="0.25">
      <c r="A1652" s="1" t="s">
        <v>44912</v>
      </c>
    </row>
    <row r="1653" spans="1:1" x14ac:dyDescent="0.25">
      <c r="A1653" s="1" t="s">
        <v>44913</v>
      </c>
    </row>
    <row r="1654" spans="1:1" x14ac:dyDescent="0.25">
      <c r="A1654" s="1" t="s">
        <v>44914</v>
      </c>
    </row>
    <row r="1655" spans="1:1" x14ac:dyDescent="0.25">
      <c r="A1655" s="1" t="s">
        <v>44915</v>
      </c>
    </row>
    <row r="1656" spans="1:1" x14ac:dyDescent="0.25">
      <c r="A1656" s="1" t="s">
        <v>44916</v>
      </c>
    </row>
    <row r="1657" spans="1:1" x14ac:dyDescent="0.25">
      <c r="A1657" s="1" t="s">
        <v>44917</v>
      </c>
    </row>
    <row r="1658" spans="1:1" x14ac:dyDescent="0.25">
      <c r="A1658" s="1" t="s">
        <v>44918</v>
      </c>
    </row>
    <row r="1659" spans="1:1" x14ac:dyDescent="0.25">
      <c r="A1659" s="1" t="s">
        <v>44919</v>
      </c>
    </row>
    <row r="1660" spans="1:1" x14ac:dyDescent="0.25">
      <c r="A1660" s="1" t="s">
        <v>44920</v>
      </c>
    </row>
    <row r="1661" spans="1:1" x14ac:dyDescent="0.25">
      <c r="A1661" s="1" t="s">
        <v>44921</v>
      </c>
    </row>
    <row r="1662" spans="1:1" x14ac:dyDescent="0.25">
      <c r="A1662" s="1" t="s">
        <v>44922</v>
      </c>
    </row>
    <row r="1663" spans="1:1" x14ac:dyDescent="0.25">
      <c r="A1663" s="1" t="s">
        <v>44923</v>
      </c>
    </row>
    <row r="1664" spans="1:1" x14ac:dyDescent="0.25">
      <c r="A1664" s="1" t="s">
        <v>44924</v>
      </c>
    </row>
    <row r="1665" spans="1:1" x14ac:dyDescent="0.25">
      <c r="A1665" s="1" t="s">
        <v>44925</v>
      </c>
    </row>
    <row r="1666" spans="1:1" x14ac:dyDescent="0.25">
      <c r="A1666" s="1" t="s">
        <v>44926</v>
      </c>
    </row>
    <row r="1667" spans="1:1" x14ac:dyDescent="0.25">
      <c r="A1667" s="1" t="s">
        <v>44927</v>
      </c>
    </row>
    <row r="1668" spans="1:1" x14ac:dyDescent="0.25">
      <c r="A1668" s="1" t="s">
        <v>44928</v>
      </c>
    </row>
    <row r="1669" spans="1:1" x14ac:dyDescent="0.25">
      <c r="A1669" s="1" t="s">
        <v>44929</v>
      </c>
    </row>
    <row r="1670" spans="1:1" x14ac:dyDescent="0.25">
      <c r="A1670" s="1" t="s">
        <v>44930</v>
      </c>
    </row>
    <row r="1671" spans="1:1" x14ac:dyDescent="0.25">
      <c r="A1671" s="1" t="s">
        <v>44931</v>
      </c>
    </row>
    <row r="1672" spans="1:1" x14ac:dyDescent="0.25">
      <c r="A1672" s="1" t="s">
        <v>44932</v>
      </c>
    </row>
    <row r="1673" spans="1:1" x14ac:dyDescent="0.25">
      <c r="A1673" s="1" t="s">
        <v>44933</v>
      </c>
    </row>
    <row r="1674" spans="1:1" x14ac:dyDescent="0.25">
      <c r="A1674" s="1" t="s">
        <v>44934</v>
      </c>
    </row>
    <row r="1676" spans="1:1" x14ac:dyDescent="0.25">
      <c r="A1676" s="1" t="s">
        <v>12</v>
      </c>
    </row>
    <row r="1677" spans="1:1" x14ac:dyDescent="0.25">
      <c r="A1677" s="1" t="s">
        <v>44935</v>
      </c>
    </row>
    <row r="1678" spans="1:1" x14ac:dyDescent="0.25">
      <c r="A1678" s="1" t="s">
        <v>44936</v>
      </c>
    </row>
    <row r="1679" spans="1:1" x14ac:dyDescent="0.25">
      <c r="A1679" s="1" t="s">
        <v>44937</v>
      </c>
    </row>
    <row r="1680" spans="1:1" x14ac:dyDescent="0.25">
      <c r="A1680" s="1" t="s">
        <v>44938</v>
      </c>
    </row>
    <row r="1681" spans="1:1" x14ac:dyDescent="0.25">
      <c r="A1681" s="1" t="s">
        <v>44939</v>
      </c>
    </row>
    <row r="1682" spans="1:1" x14ac:dyDescent="0.25">
      <c r="A1682" s="1" t="s">
        <v>44940</v>
      </c>
    </row>
    <row r="1683" spans="1:1" x14ac:dyDescent="0.25">
      <c r="A1683" s="1" t="s">
        <v>44941</v>
      </c>
    </row>
    <row r="1684" spans="1:1" x14ac:dyDescent="0.25">
      <c r="A1684" s="1" t="s">
        <v>44942</v>
      </c>
    </row>
    <row r="1685" spans="1:1" x14ac:dyDescent="0.25">
      <c r="A1685" s="1" t="s">
        <v>44943</v>
      </c>
    </row>
    <row r="1686" spans="1:1" x14ac:dyDescent="0.25">
      <c r="A1686" s="1" t="s">
        <v>44944</v>
      </c>
    </row>
    <row r="1687" spans="1:1" x14ac:dyDescent="0.25">
      <c r="A1687" s="1" t="s">
        <v>44945</v>
      </c>
    </row>
    <row r="1688" spans="1:1" x14ac:dyDescent="0.25">
      <c r="A1688" s="1" t="s">
        <v>44946</v>
      </c>
    </row>
    <row r="1689" spans="1:1" x14ac:dyDescent="0.25">
      <c r="A1689" s="1" t="s">
        <v>44947</v>
      </c>
    </row>
    <row r="1690" spans="1:1" x14ac:dyDescent="0.25">
      <c r="A1690" s="1" t="s">
        <v>44948</v>
      </c>
    </row>
    <row r="1691" spans="1:1" x14ac:dyDescent="0.25">
      <c r="A1691" s="1" t="s">
        <v>44949</v>
      </c>
    </row>
    <row r="1692" spans="1:1" x14ac:dyDescent="0.25">
      <c r="A1692" s="1" t="s">
        <v>44950</v>
      </c>
    </row>
    <row r="1693" spans="1:1" x14ac:dyDescent="0.25">
      <c r="A1693" s="1" t="s">
        <v>44951</v>
      </c>
    </row>
    <row r="1694" spans="1:1" x14ac:dyDescent="0.25">
      <c r="A1694" s="1" t="s">
        <v>44952</v>
      </c>
    </row>
    <row r="1695" spans="1:1" x14ac:dyDescent="0.25">
      <c r="A1695" s="1" t="s">
        <v>44953</v>
      </c>
    </row>
    <row r="1696" spans="1:1" x14ac:dyDescent="0.25">
      <c r="A1696" s="1" t="s">
        <v>44954</v>
      </c>
    </row>
    <row r="1698" spans="1:1" x14ac:dyDescent="0.25">
      <c r="A1698" s="1" t="s">
        <v>34</v>
      </c>
    </row>
    <row r="1699" spans="1:1" x14ac:dyDescent="0.25">
      <c r="A1699" s="1" t="s">
        <v>44955</v>
      </c>
    </row>
    <row r="1700" spans="1:1" x14ac:dyDescent="0.25">
      <c r="A1700" s="1" t="s">
        <v>44956</v>
      </c>
    </row>
    <row r="1701" spans="1:1" x14ac:dyDescent="0.25">
      <c r="A1701" s="1" t="s">
        <v>44957</v>
      </c>
    </row>
    <row r="1702" spans="1:1" x14ac:dyDescent="0.25">
      <c r="A1702" s="1" t="s">
        <v>44958</v>
      </c>
    </row>
    <row r="1703" spans="1:1" x14ac:dyDescent="0.25">
      <c r="A1703" s="1" t="s">
        <v>44959</v>
      </c>
    </row>
    <row r="1704" spans="1:1" x14ac:dyDescent="0.25">
      <c r="A1704" s="1" t="s">
        <v>44960</v>
      </c>
    </row>
    <row r="1705" spans="1:1" x14ac:dyDescent="0.25">
      <c r="A1705" s="1" t="s">
        <v>44961</v>
      </c>
    </row>
    <row r="1706" spans="1:1" x14ac:dyDescent="0.25">
      <c r="A1706" s="1" t="s">
        <v>44962</v>
      </c>
    </row>
    <row r="1708" spans="1:1" x14ac:dyDescent="0.25">
      <c r="A1708" s="1" t="s">
        <v>35</v>
      </c>
    </row>
    <row r="1709" spans="1:1" x14ac:dyDescent="0.25">
      <c r="A1709" s="1" t="s">
        <v>44963</v>
      </c>
    </row>
    <row r="1710" spans="1:1" x14ac:dyDescent="0.25">
      <c r="A1710" s="1" t="s">
        <v>44964</v>
      </c>
    </row>
    <row r="1711" spans="1:1" x14ac:dyDescent="0.25">
      <c r="A1711" s="1" t="s">
        <v>44965</v>
      </c>
    </row>
    <row r="1712" spans="1:1" x14ac:dyDescent="0.25">
      <c r="A1712" s="1" t="s">
        <v>44966</v>
      </c>
    </row>
    <row r="1713" spans="1:1" x14ac:dyDescent="0.25">
      <c r="A1713" s="1" t="s">
        <v>44967</v>
      </c>
    </row>
    <row r="1714" spans="1:1" x14ac:dyDescent="0.25">
      <c r="A1714" s="1" t="s">
        <v>44968</v>
      </c>
    </row>
    <row r="1715" spans="1:1" x14ac:dyDescent="0.25">
      <c r="A1715" s="1" t="s">
        <v>44969</v>
      </c>
    </row>
    <row r="1716" spans="1:1" x14ac:dyDescent="0.25">
      <c r="A1716" s="1" t="s">
        <v>44970</v>
      </c>
    </row>
    <row r="1717" spans="1:1" x14ac:dyDescent="0.25">
      <c r="A1717" s="1" t="s">
        <v>44971</v>
      </c>
    </row>
    <row r="1718" spans="1:1" x14ac:dyDescent="0.25">
      <c r="A1718" s="1" t="s">
        <v>44972</v>
      </c>
    </row>
    <row r="1719" spans="1:1" x14ac:dyDescent="0.25">
      <c r="A1719" s="1" t="s">
        <v>44973</v>
      </c>
    </row>
    <row r="1720" spans="1:1" x14ac:dyDescent="0.25">
      <c r="A1720" s="1" t="s">
        <v>44974</v>
      </c>
    </row>
    <row r="1721" spans="1:1" x14ac:dyDescent="0.25">
      <c r="A1721" s="1" t="s">
        <v>44975</v>
      </c>
    </row>
    <row r="1722" spans="1:1" x14ac:dyDescent="0.25">
      <c r="A1722" s="1" t="s">
        <v>44976</v>
      </c>
    </row>
    <row r="1723" spans="1:1" x14ac:dyDescent="0.25">
      <c r="A1723" s="1" t="s">
        <v>44977</v>
      </c>
    </row>
    <row r="1724" spans="1:1" x14ac:dyDescent="0.25">
      <c r="A1724" s="1" t="s">
        <v>44978</v>
      </c>
    </row>
    <row r="1725" spans="1:1" x14ac:dyDescent="0.25">
      <c r="A1725" s="1" t="s">
        <v>44979</v>
      </c>
    </row>
    <row r="1726" spans="1:1" x14ac:dyDescent="0.25">
      <c r="A1726" s="1" t="s">
        <v>44980</v>
      </c>
    </row>
    <row r="1727" spans="1:1" x14ac:dyDescent="0.25">
      <c r="A1727" s="1" t="s">
        <v>44981</v>
      </c>
    </row>
    <row r="1728" spans="1:1" x14ac:dyDescent="0.25">
      <c r="A1728" s="1" t="s">
        <v>44982</v>
      </c>
    </row>
    <row r="1729" spans="1:1" x14ac:dyDescent="0.25">
      <c r="A1729" s="1" t="s">
        <v>44983</v>
      </c>
    </row>
    <row r="1730" spans="1:1" x14ac:dyDescent="0.25">
      <c r="A1730" s="1" t="s">
        <v>44984</v>
      </c>
    </row>
    <row r="1731" spans="1:1" x14ac:dyDescent="0.25">
      <c r="A1731" s="1" t="s">
        <v>44985</v>
      </c>
    </row>
    <row r="1732" spans="1:1" x14ac:dyDescent="0.25">
      <c r="A1732" s="1" t="s">
        <v>44986</v>
      </c>
    </row>
    <row r="1733" spans="1:1" x14ac:dyDescent="0.25">
      <c r="A1733" s="1" t="s">
        <v>44987</v>
      </c>
    </row>
    <row r="1734" spans="1:1" x14ac:dyDescent="0.25">
      <c r="A1734" s="1" t="s">
        <v>44988</v>
      </c>
    </row>
    <row r="1735" spans="1:1" x14ac:dyDescent="0.25">
      <c r="A1735" s="1" t="s">
        <v>44989</v>
      </c>
    </row>
    <row r="1736" spans="1:1" x14ac:dyDescent="0.25">
      <c r="A1736" s="1" t="s">
        <v>44990</v>
      </c>
    </row>
    <row r="1737" spans="1:1" x14ac:dyDescent="0.25">
      <c r="A1737" s="1" t="s">
        <v>44991</v>
      </c>
    </row>
    <row r="1738" spans="1:1" x14ac:dyDescent="0.25">
      <c r="A1738" s="1" t="s">
        <v>44992</v>
      </c>
    </row>
    <row r="1739" spans="1:1" x14ac:dyDescent="0.25">
      <c r="A1739" s="1" t="s">
        <v>44993</v>
      </c>
    </row>
    <row r="1740" spans="1:1" x14ac:dyDescent="0.25">
      <c r="A1740" s="1" t="s">
        <v>44994</v>
      </c>
    </row>
    <row r="1741" spans="1:1" x14ac:dyDescent="0.25">
      <c r="A1741" s="1" t="s">
        <v>44995</v>
      </c>
    </row>
    <row r="1742" spans="1:1" x14ac:dyDescent="0.25">
      <c r="A1742" s="1" t="s">
        <v>44996</v>
      </c>
    </row>
    <row r="1743" spans="1:1" x14ac:dyDescent="0.25">
      <c r="A1743" s="1" t="s">
        <v>44997</v>
      </c>
    </row>
    <row r="1744" spans="1:1" x14ac:dyDescent="0.25">
      <c r="A1744" s="1" t="s">
        <v>44998</v>
      </c>
    </row>
    <row r="1745" spans="1:1" x14ac:dyDescent="0.25">
      <c r="A1745" s="1" t="s">
        <v>44999</v>
      </c>
    </row>
    <row r="1746" spans="1:1" x14ac:dyDescent="0.25">
      <c r="A1746" s="1" t="s">
        <v>45000</v>
      </c>
    </row>
    <row r="1747" spans="1:1" x14ac:dyDescent="0.25">
      <c r="A1747" s="1" t="s">
        <v>45001</v>
      </c>
    </row>
    <row r="1748" spans="1:1" x14ac:dyDescent="0.25">
      <c r="A1748" s="1" t="s">
        <v>45002</v>
      </c>
    </row>
    <row r="1749" spans="1:1" x14ac:dyDescent="0.25">
      <c r="A1749" s="1" t="s">
        <v>45003</v>
      </c>
    </row>
    <row r="1750" spans="1:1" x14ac:dyDescent="0.25">
      <c r="A1750" s="1" t="s">
        <v>45004</v>
      </c>
    </row>
    <row r="1751" spans="1:1" x14ac:dyDescent="0.25">
      <c r="A1751" s="1" t="s">
        <v>45005</v>
      </c>
    </row>
    <row r="1752" spans="1:1" x14ac:dyDescent="0.25">
      <c r="A1752" s="1" t="s">
        <v>45006</v>
      </c>
    </row>
    <row r="1754" spans="1:1" x14ac:dyDescent="0.25">
      <c r="A1754" s="1" t="s">
        <v>14</v>
      </c>
    </row>
    <row r="1755" spans="1:1" x14ac:dyDescent="0.25">
      <c r="A1755" s="1" t="s">
        <v>45007</v>
      </c>
    </row>
    <row r="1756" spans="1:1" x14ac:dyDescent="0.25">
      <c r="A1756" s="1" t="s">
        <v>45008</v>
      </c>
    </row>
    <row r="1757" spans="1:1" x14ac:dyDescent="0.25">
      <c r="A1757" s="1" t="s">
        <v>45009</v>
      </c>
    </row>
    <row r="1758" spans="1:1" x14ac:dyDescent="0.25">
      <c r="A1758" s="1" t="s">
        <v>45010</v>
      </c>
    </row>
    <row r="1759" spans="1:1" x14ac:dyDescent="0.25">
      <c r="A1759" s="1" t="s">
        <v>45011</v>
      </c>
    </row>
    <row r="1760" spans="1:1" x14ac:dyDescent="0.25">
      <c r="A1760" s="1" t="s">
        <v>45012</v>
      </c>
    </row>
    <row r="1761" spans="1:1" x14ac:dyDescent="0.25">
      <c r="A1761" s="1" t="s">
        <v>45013</v>
      </c>
    </row>
    <row r="1762" spans="1:1" x14ac:dyDescent="0.25">
      <c r="A1762" s="1" t="s">
        <v>45014</v>
      </c>
    </row>
    <row r="1763" spans="1:1" x14ac:dyDescent="0.25">
      <c r="A1763" s="1" t="s">
        <v>45015</v>
      </c>
    </row>
    <row r="1764" spans="1:1" x14ac:dyDescent="0.25">
      <c r="A1764" s="1" t="s">
        <v>45016</v>
      </c>
    </row>
    <row r="1765" spans="1:1" x14ac:dyDescent="0.25">
      <c r="A1765" s="1" t="s">
        <v>45017</v>
      </c>
    </row>
    <row r="1766" spans="1:1" x14ac:dyDescent="0.25">
      <c r="A1766" s="1" t="s">
        <v>45018</v>
      </c>
    </row>
    <row r="1768" spans="1:1" x14ac:dyDescent="0.25">
      <c r="A1768" s="1" t="s">
        <v>36</v>
      </c>
    </row>
    <row r="1769" spans="1:1" x14ac:dyDescent="0.25">
      <c r="A1769" s="1" t="s">
        <v>45019</v>
      </c>
    </row>
    <row r="1770" spans="1:1" x14ac:dyDescent="0.25">
      <c r="A1770" s="1" t="s">
        <v>45020</v>
      </c>
    </row>
    <row r="1771" spans="1:1" x14ac:dyDescent="0.25">
      <c r="A1771" s="1" t="s">
        <v>45021</v>
      </c>
    </row>
    <row r="1772" spans="1:1" x14ac:dyDescent="0.25">
      <c r="A1772" s="1" t="s">
        <v>45022</v>
      </c>
    </row>
    <row r="1773" spans="1:1" x14ac:dyDescent="0.25">
      <c r="A1773" s="1" t="s">
        <v>45023</v>
      </c>
    </row>
    <row r="1774" spans="1:1" x14ac:dyDescent="0.25">
      <c r="A1774" s="1" t="s">
        <v>45024</v>
      </c>
    </row>
    <row r="1775" spans="1:1" x14ac:dyDescent="0.25">
      <c r="A1775" s="1" t="s">
        <v>45025</v>
      </c>
    </row>
    <row r="1776" spans="1:1" x14ac:dyDescent="0.25">
      <c r="A1776" s="1" t="s">
        <v>45026</v>
      </c>
    </row>
    <row r="1777" spans="1:1" x14ac:dyDescent="0.25">
      <c r="A1777" s="1" t="s">
        <v>45027</v>
      </c>
    </row>
    <row r="1778" spans="1:1" x14ac:dyDescent="0.25">
      <c r="A1778" s="1" t="s">
        <v>45028</v>
      </c>
    </row>
    <row r="1779" spans="1:1" x14ac:dyDescent="0.25">
      <c r="A1779" s="1" t="s">
        <v>45029</v>
      </c>
    </row>
    <row r="1780" spans="1:1" x14ac:dyDescent="0.25">
      <c r="A1780" s="1" t="s">
        <v>45030</v>
      </c>
    </row>
    <row r="1782" spans="1:1" x14ac:dyDescent="0.25">
      <c r="A1782" s="1" t="s">
        <v>37</v>
      </c>
    </row>
    <row r="1783" spans="1:1" x14ac:dyDescent="0.25">
      <c r="A1783" s="1" t="s">
        <v>45031</v>
      </c>
    </row>
    <row r="1784" spans="1:1" x14ac:dyDescent="0.25">
      <c r="A1784" s="1" t="s">
        <v>45032</v>
      </c>
    </row>
    <row r="1785" spans="1:1" x14ac:dyDescent="0.25">
      <c r="A1785" s="1" t="s">
        <v>45033</v>
      </c>
    </row>
    <row r="1786" spans="1:1" x14ac:dyDescent="0.25">
      <c r="A1786" s="1" t="s">
        <v>45034</v>
      </c>
    </row>
    <row r="1787" spans="1:1" x14ac:dyDescent="0.25">
      <c r="A1787" s="1" t="s">
        <v>45035</v>
      </c>
    </row>
    <row r="1788" spans="1:1" x14ac:dyDescent="0.25">
      <c r="A1788" s="1" t="s">
        <v>45036</v>
      </c>
    </row>
    <row r="1789" spans="1:1" x14ac:dyDescent="0.25">
      <c r="A1789" s="1" t="s">
        <v>45037</v>
      </c>
    </row>
    <row r="1790" spans="1:1" x14ac:dyDescent="0.25">
      <c r="A1790" s="1" t="s">
        <v>45038</v>
      </c>
    </row>
    <row r="1791" spans="1:1" x14ac:dyDescent="0.25">
      <c r="A1791" s="1" t="s">
        <v>45039</v>
      </c>
    </row>
    <row r="1792" spans="1:1" x14ac:dyDescent="0.25">
      <c r="A1792" s="1" t="s">
        <v>45040</v>
      </c>
    </row>
    <row r="1793" spans="1:1" x14ac:dyDescent="0.25">
      <c r="A1793" s="1" t="s">
        <v>45041</v>
      </c>
    </row>
    <row r="1794" spans="1:1" x14ac:dyDescent="0.25">
      <c r="A1794" s="1" t="s">
        <v>45042</v>
      </c>
    </row>
    <row r="1796" spans="1:1" x14ac:dyDescent="0.25">
      <c r="A1796" s="1" t="s">
        <v>41</v>
      </c>
    </row>
    <row r="1797" spans="1:1" x14ac:dyDescent="0.25">
      <c r="A1797" s="1" t="s">
        <v>45043</v>
      </c>
    </row>
    <row r="1798" spans="1:1" x14ac:dyDescent="0.25">
      <c r="A1798" s="1" t="s">
        <v>45044</v>
      </c>
    </row>
    <row r="1799" spans="1:1" x14ac:dyDescent="0.25">
      <c r="A1799" s="1" t="s">
        <v>45045</v>
      </c>
    </row>
    <row r="1800" spans="1:1" x14ac:dyDescent="0.25">
      <c r="A1800" s="1" t="s">
        <v>45046</v>
      </c>
    </row>
    <row r="1801" spans="1:1" x14ac:dyDescent="0.25">
      <c r="A1801" s="1" t="s">
        <v>45047</v>
      </c>
    </row>
    <row r="1802" spans="1:1" x14ac:dyDescent="0.25">
      <c r="A1802" s="1" t="s">
        <v>45048</v>
      </c>
    </row>
    <row r="1803" spans="1:1" x14ac:dyDescent="0.25">
      <c r="A1803" s="1" t="s">
        <v>45049</v>
      </c>
    </row>
    <row r="1804" spans="1:1" x14ac:dyDescent="0.25">
      <c r="A1804" s="1" t="s">
        <v>45050</v>
      </c>
    </row>
    <row r="1805" spans="1:1" x14ac:dyDescent="0.25">
      <c r="A1805" s="1" t="s">
        <v>45051</v>
      </c>
    </row>
    <row r="1806" spans="1:1" x14ac:dyDescent="0.25">
      <c r="A1806" s="1" t="s">
        <v>45052</v>
      </c>
    </row>
    <row r="1807" spans="1:1" x14ac:dyDescent="0.25">
      <c r="A1807" s="1" t="s">
        <v>45053</v>
      </c>
    </row>
    <row r="1809" spans="1:1" x14ac:dyDescent="0.25">
      <c r="A1809" s="1" t="s">
        <v>15</v>
      </c>
    </row>
    <row r="1810" spans="1:1" x14ac:dyDescent="0.25">
      <c r="A1810" s="1" t="s">
        <v>45054</v>
      </c>
    </row>
    <row r="1811" spans="1:1" x14ac:dyDescent="0.25">
      <c r="A1811" s="1" t="s">
        <v>45055</v>
      </c>
    </row>
    <row r="1812" spans="1:1" x14ac:dyDescent="0.25">
      <c r="A1812" s="1" t="s">
        <v>45056</v>
      </c>
    </row>
    <row r="1813" spans="1:1" x14ac:dyDescent="0.25">
      <c r="A1813" s="1" t="s">
        <v>45057</v>
      </c>
    </row>
    <row r="1814" spans="1:1" x14ac:dyDescent="0.25">
      <c r="A1814" s="1" t="s">
        <v>45058</v>
      </c>
    </row>
    <row r="1815" spans="1:1" x14ac:dyDescent="0.25">
      <c r="A1815" s="1" t="s">
        <v>45059</v>
      </c>
    </row>
    <row r="1816" spans="1:1" x14ac:dyDescent="0.25">
      <c r="A1816" s="1" t="s">
        <v>45060</v>
      </c>
    </row>
    <row r="1817" spans="1:1" x14ac:dyDescent="0.25">
      <c r="A1817" s="1" t="s">
        <v>45061</v>
      </c>
    </row>
    <row r="1818" spans="1:1" x14ac:dyDescent="0.25">
      <c r="A1818" s="1" t="s">
        <v>45062</v>
      </c>
    </row>
    <row r="1819" spans="1:1" x14ac:dyDescent="0.25">
      <c r="A1819" s="1" t="s">
        <v>45063</v>
      </c>
    </row>
    <row r="1820" spans="1:1" x14ac:dyDescent="0.25">
      <c r="A1820" s="1" t="s">
        <v>45064</v>
      </c>
    </row>
    <row r="1821" spans="1:1" x14ac:dyDescent="0.25">
      <c r="A1821" s="1" t="s">
        <v>45065</v>
      </c>
    </row>
    <row r="1822" spans="1:1" x14ac:dyDescent="0.25">
      <c r="A1822" s="1" t="s">
        <v>45066</v>
      </c>
    </row>
    <row r="1823" spans="1:1" x14ac:dyDescent="0.25">
      <c r="A1823" s="1" t="s">
        <v>45067</v>
      </c>
    </row>
    <row r="1824" spans="1:1" x14ac:dyDescent="0.25">
      <c r="A1824" s="1" t="s">
        <v>45068</v>
      </c>
    </row>
    <row r="1825" spans="1:1" x14ac:dyDescent="0.25">
      <c r="A1825" s="1" t="s">
        <v>45069</v>
      </c>
    </row>
    <row r="1826" spans="1:1" x14ac:dyDescent="0.25">
      <c r="A1826" s="1" t="s">
        <v>45070</v>
      </c>
    </row>
    <row r="1827" spans="1:1" x14ac:dyDescent="0.25">
      <c r="A1827" s="1" t="s">
        <v>45071</v>
      </c>
    </row>
    <row r="1828" spans="1:1" x14ac:dyDescent="0.25">
      <c r="A1828" s="1" t="s">
        <v>45072</v>
      </c>
    </row>
    <row r="1829" spans="1:1" x14ac:dyDescent="0.25">
      <c r="A1829" s="1" t="s">
        <v>45073</v>
      </c>
    </row>
    <row r="1830" spans="1:1" x14ac:dyDescent="0.25">
      <c r="A1830" s="1" t="s">
        <v>45074</v>
      </c>
    </row>
    <row r="1831" spans="1:1" x14ac:dyDescent="0.25">
      <c r="A1831" s="1" t="s">
        <v>45075</v>
      </c>
    </row>
    <row r="1832" spans="1:1" x14ac:dyDescent="0.25">
      <c r="A1832" s="1" t="s">
        <v>45076</v>
      </c>
    </row>
    <row r="1833" spans="1:1" x14ac:dyDescent="0.25">
      <c r="A1833" s="1" t="s">
        <v>45077</v>
      </c>
    </row>
    <row r="1834" spans="1:1" x14ac:dyDescent="0.25">
      <c r="A1834" s="1" t="s">
        <v>45078</v>
      </c>
    </row>
    <row r="1835" spans="1:1" x14ac:dyDescent="0.25">
      <c r="A1835" s="1" t="s">
        <v>45079</v>
      </c>
    </row>
    <row r="1836" spans="1:1" x14ac:dyDescent="0.25">
      <c r="A1836" s="1" t="s">
        <v>45080</v>
      </c>
    </row>
    <row r="1837" spans="1:1" x14ac:dyDescent="0.25">
      <c r="A1837" s="1" t="s">
        <v>45081</v>
      </c>
    </row>
    <row r="1838" spans="1:1" x14ac:dyDescent="0.25">
      <c r="A1838" s="1" t="s">
        <v>45082</v>
      </c>
    </row>
    <row r="1839" spans="1:1" x14ac:dyDescent="0.25">
      <c r="A1839" s="1" t="s">
        <v>45083</v>
      </c>
    </row>
    <row r="1840" spans="1:1" x14ac:dyDescent="0.25">
      <c r="A1840" s="1" t="s">
        <v>45084</v>
      </c>
    </row>
    <row r="1841" spans="1:1" x14ac:dyDescent="0.25">
      <c r="A1841" s="1" t="s">
        <v>45085</v>
      </c>
    </row>
    <row r="1842" spans="1:1" x14ac:dyDescent="0.25">
      <c r="A1842" s="1" t="s">
        <v>45086</v>
      </c>
    </row>
    <row r="1843" spans="1:1" x14ac:dyDescent="0.25">
      <c r="A1843" s="1" t="s">
        <v>45087</v>
      </c>
    </row>
    <row r="1844" spans="1:1" x14ac:dyDescent="0.25">
      <c r="A1844" s="1" t="s">
        <v>45088</v>
      </c>
    </row>
    <row r="1845" spans="1:1" x14ac:dyDescent="0.25">
      <c r="A1845" s="1" t="s">
        <v>45089</v>
      </c>
    </row>
    <row r="1846" spans="1:1" x14ac:dyDescent="0.25">
      <c r="A1846" s="1" t="s">
        <v>45090</v>
      </c>
    </row>
    <row r="1847" spans="1:1" x14ac:dyDescent="0.25">
      <c r="A1847" s="1" t="s">
        <v>45091</v>
      </c>
    </row>
    <row r="1848" spans="1:1" x14ac:dyDescent="0.25">
      <c r="A1848" s="1" t="s">
        <v>45092</v>
      </c>
    </row>
    <row r="1849" spans="1:1" x14ac:dyDescent="0.25">
      <c r="A1849" s="1" t="s">
        <v>45093</v>
      </c>
    </row>
    <row r="1850" spans="1:1" x14ac:dyDescent="0.25">
      <c r="A1850" s="1" t="s">
        <v>45094</v>
      </c>
    </row>
    <row r="1851" spans="1:1" x14ac:dyDescent="0.25">
      <c r="A1851" s="1" t="s">
        <v>45095</v>
      </c>
    </row>
    <row r="1852" spans="1:1" x14ac:dyDescent="0.25">
      <c r="A1852" s="1" t="s">
        <v>45096</v>
      </c>
    </row>
    <row r="1853" spans="1:1" x14ac:dyDescent="0.25">
      <c r="A1853" s="1" t="s">
        <v>45097</v>
      </c>
    </row>
    <row r="1854" spans="1:1" x14ac:dyDescent="0.25">
      <c r="A1854" s="1" t="s">
        <v>45098</v>
      </c>
    </row>
    <row r="1855" spans="1:1" x14ac:dyDescent="0.25">
      <c r="A1855" s="1" t="s">
        <v>45099</v>
      </c>
    </row>
    <row r="1856" spans="1:1" x14ac:dyDescent="0.25">
      <c r="A1856" s="1" t="s">
        <v>45100</v>
      </c>
    </row>
    <row r="1857" spans="1:1" x14ac:dyDescent="0.25">
      <c r="A1857" s="1" t="s">
        <v>45101</v>
      </c>
    </row>
    <row r="1859" spans="1:1" x14ac:dyDescent="0.25">
      <c r="A1859" s="1" t="s">
        <v>16</v>
      </c>
    </row>
    <row r="1860" spans="1:1" x14ac:dyDescent="0.25">
      <c r="A1860" s="1" t="s">
        <v>45102</v>
      </c>
    </row>
    <row r="1861" spans="1:1" x14ac:dyDescent="0.25">
      <c r="A1861" s="1" t="s">
        <v>45103</v>
      </c>
    </row>
    <row r="1862" spans="1:1" x14ac:dyDescent="0.25">
      <c r="A1862" s="1" t="s">
        <v>45104</v>
      </c>
    </row>
    <row r="1863" spans="1:1" x14ac:dyDescent="0.25">
      <c r="A1863" s="1" t="s">
        <v>45105</v>
      </c>
    </row>
    <row r="1864" spans="1:1" x14ac:dyDescent="0.25">
      <c r="A1864" s="1" t="s">
        <v>45106</v>
      </c>
    </row>
    <row r="1865" spans="1:1" x14ac:dyDescent="0.25">
      <c r="A1865" s="1" t="s">
        <v>45107</v>
      </c>
    </row>
    <row r="1866" spans="1:1" x14ac:dyDescent="0.25">
      <c r="A1866" s="1" t="s">
        <v>45108</v>
      </c>
    </row>
    <row r="1867" spans="1:1" x14ac:dyDescent="0.25">
      <c r="A1867" s="1" t="s">
        <v>45109</v>
      </c>
    </row>
    <row r="1868" spans="1:1" x14ac:dyDescent="0.25">
      <c r="A1868" s="1" t="s">
        <v>45110</v>
      </c>
    </row>
    <row r="1869" spans="1:1" x14ac:dyDescent="0.25">
      <c r="A1869" s="1" t="s">
        <v>45111</v>
      </c>
    </row>
    <row r="1870" spans="1:1" x14ac:dyDescent="0.25">
      <c r="A1870" s="1" t="s">
        <v>45112</v>
      </c>
    </row>
    <row r="1871" spans="1:1" x14ac:dyDescent="0.25">
      <c r="A1871" s="1" t="s">
        <v>45113</v>
      </c>
    </row>
    <row r="1872" spans="1:1" x14ac:dyDescent="0.25">
      <c r="A1872" s="1" t="s">
        <v>45114</v>
      </c>
    </row>
    <row r="1873" spans="1:1" x14ac:dyDescent="0.25">
      <c r="A1873" s="1" t="s">
        <v>45115</v>
      </c>
    </row>
    <row r="1874" spans="1:1" x14ac:dyDescent="0.25">
      <c r="A1874" s="1" t="s">
        <v>45116</v>
      </c>
    </row>
    <row r="1875" spans="1:1" x14ac:dyDescent="0.25">
      <c r="A1875" s="1" t="s">
        <v>45117</v>
      </c>
    </row>
    <row r="1876" spans="1:1" x14ac:dyDescent="0.25">
      <c r="A1876" s="1" t="s">
        <v>45118</v>
      </c>
    </row>
    <row r="1877" spans="1:1" x14ac:dyDescent="0.25">
      <c r="A1877" s="1" t="s">
        <v>45119</v>
      </c>
    </row>
    <row r="1878" spans="1:1" x14ac:dyDescent="0.25">
      <c r="A1878" s="1" t="s">
        <v>45120</v>
      </c>
    </row>
    <row r="1879" spans="1:1" x14ac:dyDescent="0.25">
      <c r="A1879" s="1" t="s">
        <v>45121</v>
      </c>
    </row>
    <row r="1880" spans="1:1" x14ac:dyDescent="0.25">
      <c r="A1880" s="1" t="s">
        <v>45122</v>
      </c>
    </row>
    <row r="1881" spans="1:1" x14ac:dyDescent="0.25">
      <c r="A1881" s="1" t="s">
        <v>45123</v>
      </c>
    </row>
    <row r="1882" spans="1:1" x14ac:dyDescent="0.25">
      <c r="A1882" s="1" t="s">
        <v>45124</v>
      </c>
    </row>
    <row r="1883" spans="1:1" x14ac:dyDescent="0.25">
      <c r="A1883" s="1" t="s">
        <v>45125</v>
      </c>
    </row>
    <row r="1884" spans="1:1" x14ac:dyDescent="0.25">
      <c r="A1884" s="1" t="s">
        <v>45126</v>
      </c>
    </row>
    <row r="1885" spans="1:1" x14ac:dyDescent="0.25">
      <c r="A1885" s="1" t="s">
        <v>45127</v>
      </c>
    </row>
    <row r="1886" spans="1:1" x14ac:dyDescent="0.25">
      <c r="A1886" s="1" t="s">
        <v>45128</v>
      </c>
    </row>
    <row r="1887" spans="1:1" x14ac:dyDescent="0.25">
      <c r="A1887" s="1" t="s">
        <v>45129</v>
      </c>
    </row>
    <row r="1888" spans="1:1" x14ac:dyDescent="0.25">
      <c r="A1888" s="1" t="s">
        <v>45130</v>
      </c>
    </row>
    <row r="1889" spans="1:1" x14ac:dyDescent="0.25">
      <c r="A1889" s="1" t="s">
        <v>45131</v>
      </c>
    </row>
    <row r="1890" spans="1:1" x14ac:dyDescent="0.25">
      <c r="A1890" s="1" t="s">
        <v>45132</v>
      </c>
    </row>
    <row r="1891" spans="1:1" x14ac:dyDescent="0.25">
      <c r="A1891" s="1" t="s">
        <v>45133</v>
      </c>
    </row>
    <row r="1892" spans="1:1" x14ac:dyDescent="0.25">
      <c r="A1892" s="1" t="s">
        <v>45134</v>
      </c>
    </row>
    <row r="1893" spans="1:1" x14ac:dyDescent="0.25">
      <c r="A1893" s="1" t="s">
        <v>45135</v>
      </c>
    </row>
    <row r="1894" spans="1:1" x14ac:dyDescent="0.25">
      <c r="A1894" s="1" t="s">
        <v>45136</v>
      </c>
    </row>
    <row r="1895" spans="1:1" x14ac:dyDescent="0.25">
      <c r="A1895" s="1" t="s">
        <v>45137</v>
      </c>
    </row>
    <row r="1896" spans="1:1" x14ac:dyDescent="0.25">
      <c r="A1896" s="1" t="s">
        <v>45138</v>
      </c>
    </row>
    <row r="1897" spans="1:1" x14ac:dyDescent="0.25">
      <c r="A1897" s="1" t="s">
        <v>45139</v>
      </c>
    </row>
    <row r="1898" spans="1:1" x14ac:dyDescent="0.25">
      <c r="A1898" s="1" t="s">
        <v>45140</v>
      </c>
    </row>
    <row r="1899" spans="1:1" x14ac:dyDescent="0.25">
      <c r="A1899" s="1" t="s">
        <v>45141</v>
      </c>
    </row>
    <row r="1900" spans="1:1" x14ac:dyDescent="0.25">
      <c r="A1900" s="1" t="s">
        <v>45142</v>
      </c>
    </row>
    <row r="1901" spans="1:1" x14ac:dyDescent="0.25">
      <c r="A1901" s="1" t="s">
        <v>45143</v>
      </c>
    </row>
    <row r="1902" spans="1:1" x14ac:dyDescent="0.25">
      <c r="A1902" s="1" t="s">
        <v>45144</v>
      </c>
    </row>
    <row r="1903" spans="1:1" x14ac:dyDescent="0.25">
      <c r="A1903" s="1" t="s">
        <v>45145</v>
      </c>
    </row>
    <row r="1904" spans="1:1" x14ac:dyDescent="0.25">
      <c r="A1904" s="1" t="s">
        <v>45146</v>
      </c>
    </row>
    <row r="1905" spans="1:1" x14ac:dyDescent="0.25">
      <c r="A1905" s="1" t="s">
        <v>45147</v>
      </c>
    </row>
    <row r="1906" spans="1:1" x14ac:dyDescent="0.25">
      <c r="A1906" s="1" t="s">
        <v>45148</v>
      </c>
    </row>
    <row r="1907" spans="1:1" x14ac:dyDescent="0.25">
      <c r="A1907" s="1" t="s">
        <v>45149</v>
      </c>
    </row>
    <row r="1909" spans="1:1" x14ac:dyDescent="0.25">
      <c r="A1909" s="1" t="s">
        <v>17</v>
      </c>
    </row>
    <row r="1910" spans="1:1" x14ac:dyDescent="0.25">
      <c r="A1910" s="1" t="s">
        <v>45150</v>
      </c>
    </row>
    <row r="1911" spans="1:1" x14ac:dyDescent="0.25">
      <c r="A1911" s="1" t="s">
        <v>45151</v>
      </c>
    </row>
    <row r="1913" spans="1:1" x14ac:dyDescent="0.25">
      <c r="A1913" s="1" t="s">
        <v>55</v>
      </c>
    </row>
    <row r="1914" spans="1:1" x14ac:dyDescent="0.25">
      <c r="A1914" s="1" t="s">
        <v>45152</v>
      </c>
    </row>
    <row r="1915" spans="1:1" x14ac:dyDescent="0.25">
      <c r="A1915" s="1" t="s">
        <v>45153</v>
      </c>
    </row>
    <row r="1916" spans="1:1" x14ac:dyDescent="0.25">
      <c r="A1916" s="1" t="s">
        <v>45154</v>
      </c>
    </row>
    <row r="1917" spans="1:1" x14ac:dyDescent="0.25">
      <c r="A1917" s="1" t="s">
        <v>45155</v>
      </c>
    </row>
    <row r="1919" spans="1:1" x14ac:dyDescent="0.25">
      <c r="A1919" s="1" t="s">
        <v>2</v>
      </c>
    </row>
    <row r="1920" spans="1:1" x14ac:dyDescent="0.25">
      <c r="A1920" s="1" t="s">
        <v>45156</v>
      </c>
    </row>
    <row r="1921" spans="1:1" x14ac:dyDescent="0.25">
      <c r="A1921" s="1" t="s">
        <v>45157</v>
      </c>
    </row>
    <row r="1922" spans="1:1" x14ac:dyDescent="0.25">
      <c r="A1922" s="1" t="s">
        <v>45158</v>
      </c>
    </row>
    <row r="1923" spans="1:1" x14ac:dyDescent="0.25">
      <c r="A1923" s="1" t="s">
        <v>45159</v>
      </c>
    </row>
    <row r="1924" spans="1:1" x14ac:dyDescent="0.25">
      <c r="A1924" s="1" t="s">
        <v>45160</v>
      </c>
    </row>
    <row r="1925" spans="1:1" x14ac:dyDescent="0.25">
      <c r="A1925" s="1" t="s">
        <v>45161</v>
      </c>
    </row>
    <row r="1926" spans="1:1" x14ac:dyDescent="0.25">
      <c r="A1926" s="1" t="s">
        <v>45162</v>
      </c>
    </row>
    <row r="1927" spans="1:1" x14ac:dyDescent="0.25">
      <c r="A1927" s="1" t="s">
        <v>45163</v>
      </c>
    </row>
    <row r="1928" spans="1:1" x14ac:dyDescent="0.25">
      <c r="A1928" s="1" t="s">
        <v>45164</v>
      </c>
    </row>
    <row r="1929" spans="1:1" x14ac:dyDescent="0.25">
      <c r="A1929" s="1" t="s">
        <v>45165</v>
      </c>
    </row>
    <row r="1930" spans="1:1" x14ac:dyDescent="0.25">
      <c r="A1930" s="1" t="s">
        <v>45166</v>
      </c>
    </row>
    <row r="1931" spans="1:1" x14ac:dyDescent="0.25">
      <c r="A1931" s="1" t="s">
        <v>45167</v>
      </c>
    </row>
    <row r="1932" spans="1:1" x14ac:dyDescent="0.25">
      <c r="A1932" s="1" t="s">
        <v>45168</v>
      </c>
    </row>
    <row r="1933" spans="1:1" x14ac:dyDescent="0.25">
      <c r="A1933" s="1" t="s">
        <v>45169</v>
      </c>
    </row>
    <row r="1934" spans="1:1" x14ac:dyDescent="0.25">
      <c r="A1934" s="1" t="s">
        <v>45170</v>
      </c>
    </row>
    <row r="1935" spans="1:1" x14ac:dyDescent="0.25">
      <c r="A1935" s="1" t="s">
        <v>45171</v>
      </c>
    </row>
    <row r="1936" spans="1:1" x14ac:dyDescent="0.25">
      <c r="A1936" s="1" t="s">
        <v>45172</v>
      </c>
    </row>
    <row r="1937" spans="1:1" x14ac:dyDescent="0.25">
      <c r="A1937" s="1" t="s">
        <v>45173</v>
      </c>
    </row>
    <row r="1938" spans="1:1" x14ac:dyDescent="0.25">
      <c r="A1938" s="1" t="s">
        <v>45174</v>
      </c>
    </row>
    <row r="1939" spans="1:1" x14ac:dyDescent="0.25">
      <c r="A1939" s="1" t="s">
        <v>45175</v>
      </c>
    </row>
    <row r="1940" spans="1:1" x14ac:dyDescent="0.25">
      <c r="A1940" s="1" t="s">
        <v>45176</v>
      </c>
    </row>
    <row r="1941" spans="1:1" x14ac:dyDescent="0.25">
      <c r="A1941" s="1" t="s">
        <v>45177</v>
      </c>
    </row>
    <row r="1942" spans="1:1" x14ac:dyDescent="0.25">
      <c r="A1942" s="1" t="s">
        <v>45178</v>
      </c>
    </row>
    <row r="1943" spans="1:1" x14ac:dyDescent="0.25">
      <c r="A1943" s="1" t="s">
        <v>45179</v>
      </c>
    </row>
    <row r="1944" spans="1:1" x14ac:dyDescent="0.25">
      <c r="A1944" s="1" t="s">
        <v>45180</v>
      </c>
    </row>
    <row r="1945" spans="1:1" x14ac:dyDescent="0.25">
      <c r="A1945" s="1" t="s">
        <v>45181</v>
      </c>
    </row>
    <row r="1946" spans="1:1" x14ac:dyDescent="0.25">
      <c r="A1946" s="1" t="s">
        <v>45182</v>
      </c>
    </row>
    <row r="1947" spans="1:1" x14ac:dyDescent="0.25">
      <c r="A1947" s="1" t="s">
        <v>45183</v>
      </c>
    </row>
    <row r="1948" spans="1:1" x14ac:dyDescent="0.25">
      <c r="A1948" s="1" t="s">
        <v>45184</v>
      </c>
    </row>
    <row r="1949" spans="1:1" x14ac:dyDescent="0.25">
      <c r="A1949" s="1" t="s">
        <v>45185</v>
      </c>
    </row>
    <row r="1950" spans="1:1" x14ac:dyDescent="0.25">
      <c r="A1950" s="1" t="s">
        <v>45186</v>
      </c>
    </row>
    <row r="1951" spans="1:1" x14ac:dyDescent="0.25">
      <c r="A1951" s="1" t="s">
        <v>45187</v>
      </c>
    </row>
    <row r="1952" spans="1:1" x14ac:dyDescent="0.25">
      <c r="A1952" s="1" t="s">
        <v>45188</v>
      </c>
    </row>
    <row r="1953" spans="1:1" x14ac:dyDescent="0.25">
      <c r="A1953" s="1" t="s">
        <v>45189</v>
      </c>
    </row>
    <row r="1954" spans="1:1" x14ac:dyDescent="0.25">
      <c r="A1954" s="1" t="s">
        <v>45190</v>
      </c>
    </row>
    <row r="1955" spans="1:1" x14ac:dyDescent="0.25">
      <c r="A1955" s="1" t="s">
        <v>45191</v>
      </c>
    </row>
    <row r="1956" spans="1:1" x14ac:dyDescent="0.25">
      <c r="A1956" s="1" t="s">
        <v>45192</v>
      </c>
    </row>
    <row r="1957" spans="1:1" x14ac:dyDescent="0.25">
      <c r="A1957" s="1" t="s">
        <v>45193</v>
      </c>
    </row>
    <row r="1958" spans="1:1" x14ac:dyDescent="0.25">
      <c r="A1958" s="1" t="s">
        <v>45194</v>
      </c>
    </row>
    <row r="1959" spans="1:1" x14ac:dyDescent="0.25">
      <c r="A1959" s="1" t="s">
        <v>45195</v>
      </c>
    </row>
    <row r="1960" spans="1:1" x14ac:dyDescent="0.25">
      <c r="A1960" s="1" t="s">
        <v>45196</v>
      </c>
    </row>
    <row r="1961" spans="1:1" x14ac:dyDescent="0.25">
      <c r="A1961" s="1" t="s">
        <v>45197</v>
      </c>
    </row>
    <row r="1962" spans="1:1" x14ac:dyDescent="0.25">
      <c r="A1962" s="1" t="s">
        <v>45198</v>
      </c>
    </row>
    <row r="1963" spans="1:1" x14ac:dyDescent="0.25">
      <c r="A1963" s="1" t="s">
        <v>45199</v>
      </c>
    </row>
    <row r="1964" spans="1:1" x14ac:dyDescent="0.25">
      <c r="A1964" s="1" t="s">
        <v>45200</v>
      </c>
    </row>
    <row r="1965" spans="1:1" x14ac:dyDescent="0.25">
      <c r="A1965" s="1" t="s">
        <v>45201</v>
      </c>
    </row>
    <row r="1966" spans="1:1" x14ac:dyDescent="0.25">
      <c r="A1966" s="1" t="s">
        <v>45202</v>
      </c>
    </row>
    <row r="1967" spans="1:1" x14ac:dyDescent="0.25">
      <c r="A1967" s="1" t="s">
        <v>45203</v>
      </c>
    </row>
    <row r="1968" spans="1:1" x14ac:dyDescent="0.25">
      <c r="A1968" s="1" t="s">
        <v>45204</v>
      </c>
    </row>
    <row r="1969" spans="1:1" x14ac:dyDescent="0.25">
      <c r="A1969" s="1" t="s">
        <v>45205</v>
      </c>
    </row>
    <row r="1970" spans="1:1" x14ac:dyDescent="0.25">
      <c r="A1970" s="1" t="s">
        <v>45206</v>
      </c>
    </row>
    <row r="1971" spans="1:1" x14ac:dyDescent="0.25">
      <c r="A1971" s="1" t="s">
        <v>45207</v>
      </c>
    </row>
    <row r="1973" spans="1:1" x14ac:dyDescent="0.25">
      <c r="A1973" s="1" t="s">
        <v>18</v>
      </c>
    </row>
    <row r="1974" spans="1:1" x14ac:dyDescent="0.25">
      <c r="A1974" s="1" t="s">
        <v>45208</v>
      </c>
    </row>
    <row r="1975" spans="1:1" x14ac:dyDescent="0.25">
      <c r="A1975" s="1" t="s">
        <v>45209</v>
      </c>
    </row>
    <row r="1976" spans="1:1" x14ac:dyDescent="0.25">
      <c r="A1976" s="1" t="s">
        <v>45210</v>
      </c>
    </row>
    <row r="1977" spans="1:1" x14ac:dyDescent="0.25">
      <c r="A1977" s="1" t="s">
        <v>45211</v>
      </c>
    </row>
    <row r="1978" spans="1:1" x14ac:dyDescent="0.25">
      <c r="A1978" s="1" t="s">
        <v>45212</v>
      </c>
    </row>
    <row r="1979" spans="1:1" x14ac:dyDescent="0.25">
      <c r="A1979" s="1" t="s">
        <v>45213</v>
      </c>
    </row>
    <row r="1980" spans="1:1" x14ac:dyDescent="0.25">
      <c r="A1980" s="1" t="s">
        <v>45214</v>
      </c>
    </row>
    <row r="1981" spans="1:1" x14ac:dyDescent="0.25">
      <c r="A1981" s="1" t="s">
        <v>45215</v>
      </c>
    </row>
    <row r="1982" spans="1:1" x14ac:dyDescent="0.25">
      <c r="A1982" s="1" t="s">
        <v>45216</v>
      </c>
    </row>
    <row r="1983" spans="1:1" x14ac:dyDescent="0.25">
      <c r="A1983" s="1" t="s">
        <v>45217</v>
      </c>
    </row>
    <row r="1984" spans="1:1" x14ac:dyDescent="0.25">
      <c r="A1984" s="1" t="s">
        <v>45218</v>
      </c>
    </row>
    <row r="1985" spans="1:1" x14ac:dyDescent="0.25">
      <c r="A1985" s="1" t="s">
        <v>45219</v>
      </c>
    </row>
    <row r="1986" spans="1:1" x14ac:dyDescent="0.25">
      <c r="A1986" s="1" t="s">
        <v>45220</v>
      </c>
    </row>
    <row r="1987" spans="1:1" x14ac:dyDescent="0.25">
      <c r="A1987" s="1" t="s">
        <v>45221</v>
      </c>
    </row>
    <row r="1988" spans="1:1" x14ac:dyDescent="0.25">
      <c r="A1988" s="1" t="s">
        <v>45222</v>
      </c>
    </row>
    <row r="1989" spans="1:1" x14ac:dyDescent="0.25">
      <c r="A1989" s="1" t="s">
        <v>45223</v>
      </c>
    </row>
    <row r="1990" spans="1:1" x14ac:dyDescent="0.25">
      <c r="A1990" s="1" t="s">
        <v>45224</v>
      </c>
    </row>
    <row r="1991" spans="1:1" x14ac:dyDescent="0.25">
      <c r="A1991" s="1" t="s">
        <v>45225</v>
      </c>
    </row>
    <row r="1992" spans="1:1" x14ac:dyDescent="0.25">
      <c r="A1992" s="1" t="s">
        <v>45226</v>
      </c>
    </row>
    <row r="1993" spans="1:1" x14ac:dyDescent="0.25">
      <c r="A1993" s="1" t="s">
        <v>45227</v>
      </c>
    </row>
    <row r="1994" spans="1:1" x14ac:dyDescent="0.25">
      <c r="A1994" s="1" t="s">
        <v>45228</v>
      </c>
    </row>
    <row r="1995" spans="1:1" x14ac:dyDescent="0.25">
      <c r="A1995" s="1" t="s">
        <v>45229</v>
      </c>
    </row>
    <row r="1996" spans="1:1" x14ac:dyDescent="0.25">
      <c r="A1996" s="1" t="s">
        <v>45230</v>
      </c>
    </row>
    <row r="1997" spans="1:1" x14ac:dyDescent="0.25">
      <c r="A1997" s="1" t="s">
        <v>45231</v>
      </c>
    </row>
    <row r="1998" spans="1:1" x14ac:dyDescent="0.25">
      <c r="A1998" s="1" t="s">
        <v>45232</v>
      </c>
    </row>
    <row r="1999" spans="1:1" x14ac:dyDescent="0.25">
      <c r="A1999" s="1" t="s">
        <v>45233</v>
      </c>
    </row>
    <row r="2001" spans="1:1" x14ac:dyDescent="0.25">
      <c r="A2001" s="1" t="s">
        <v>19</v>
      </c>
    </row>
    <row r="2002" spans="1:1" x14ac:dyDescent="0.25">
      <c r="A2002" s="1" t="s">
        <v>45234</v>
      </c>
    </row>
    <row r="2003" spans="1:1" x14ac:dyDescent="0.25">
      <c r="A2003" s="1" t="s">
        <v>45235</v>
      </c>
    </row>
    <row r="2004" spans="1:1" x14ac:dyDescent="0.25">
      <c r="A2004" s="1" t="s">
        <v>45236</v>
      </c>
    </row>
    <row r="2005" spans="1:1" x14ac:dyDescent="0.25">
      <c r="A2005" s="1" t="s">
        <v>45237</v>
      </c>
    </row>
    <row r="2006" spans="1:1" x14ac:dyDescent="0.25">
      <c r="A2006" s="1" t="s">
        <v>45238</v>
      </c>
    </row>
    <row r="2007" spans="1:1" x14ac:dyDescent="0.25">
      <c r="A2007" s="1" t="s">
        <v>45239</v>
      </c>
    </row>
    <row r="2008" spans="1:1" x14ac:dyDescent="0.25">
      <c r="A2008" s="1" t="s">
        <v>45240</v>
      </c>
    </row>
    <row r="2009" spans="1:1" x14ac:dyDescent="0.25">
      <c r="A2009" s="1" t="s">
        <v>45241</v>
      </c>
    </row>
    <row r="2010" spans="1:1" x14ac:dyDescent="0.25">
      <c r="A2010" s="1" t="s">
        <v>45242</v>
      </c>
    </row>
    <row r="2011" spans="1:1" x14ac:dyDescent="0.25">
      <c r="A2011" s="1" t="s">
        <v>45243</v>
      </c>
    </row>
    <row r="2012" spans="1:1" x14ac:dyDescent="0.25">
      <c r="A2012" s="1" t="s">
        <v>45244</v>
      </c>
    </row>
    <row r="2013" spans="1:1" x14ac:dyDescent="0.25">
      <c r="A2013" s="1" t="s">
        <v>45245</v>
      </c>
    </row>
    <row r="2014" spans="1:1" x14ac:dyDescent="0.25">
      <c r="A2014" s="1" t="s">
        <v>45246</v>
      </c>
    </row>
    <row r="2015" spans="1:1" x14ac:dyDescent="0.25">
      <c r="A2015" s="1" t="s">
        <v>45247</v>
      </c>
    </row>
    <row r="2016" spans="1:1" x14ac:dyDescent="0.25">
      <c r="A2016" s="1" t="s">
        <v>45248</v>
      </c>
    </row>
    <row r="2017" spans="1:1" x14ac:dyDescent="0.25">
      <c r="A2017" s="1" t="s">
        <v>45249</v>
      </c>
    </row>
    <row r="2018" spans="1:1" x14ac:dyDescent="0.25">
      <c r="A2018" s="1" t="s">
        <v>45250</v>
      </c>
    </row>
    <row r="2019" spans="1:1" x14ac:dyDescent="0.25">
      <c r="A2019" s="1" t="s">
        <v>45251</v>
      </c>
    </row>
    <row r="2020" spans="1:1" x14ac:dyDescent="0.25">
      <c r="A2020" s="1" t="s">
        <v>45252</v>
      </c>
    </row>
    <row r="2021" spans="1:1" x14ac:dyDescent="0.25">
      <c r="A2021" s="1" t="s">
        <v>45253</v>
      </c>
    </row>
    <row r="2022" spans="1:1" x14ac:dyDescent="0.25">
      <c r="A2022" s="1" t="s">
        <v>45254</v>
      </c>
    </row>
    <row r="2023" spans="1:1" x14ac:dyDescent="0.25">
      <c r="A2023" s="1" t="s">
        <v>45255</v>
      </c>
    </row>
    <row r="2024" spans="1:1" x14ac:dyDescent="0.25">
      <c r="A2024" s="1" t="s">
        <v>45256</v>
      </c>
    </row>
    <row r="2025" spans="1:1" x14ac:dyDescent="0.25">
      <c r="A2025" s="1" t="s">
        <v>45257</v>
      </c>
    </row>
    <row r="2026" spans="1:1" x14ac:dyDescent="0.25">
      <c r="A2026" s="1" t="s">
        <v>45258</v>
      </c>
    </row>
    <row r="2027" spans="1:1" x14ac:dyDescent="0.25">
      <c r="A2027" s="1" t="s">
        <v>45259</v>
      </c>
    </row>
    <row r="2028" spans="1:1" x14ac:dyDescent="0.25">
      <c r="A2028" s="1" t="s">
        <v>45260</v>
      </c>
    </row>
    <row r="2029" spans="1:1" x14ac:dyDescent="0.25">
      <c r="A2029" s="1" t="s">
        <v>45261</v>
      </c>
    </row>
    <row r="2030" spans="1:1" x14ac:dyDescent="0.25">
      <c r="A2030" s="1" t="s">
        <v>45262</v>
      </c>
    </row>
    <row r="2031" spans="1:1" x14ac:dyDescent="0.25">
      <c r="A2031" s="1" t="s">
        <v>45263</v>
      </c>
    </row>
    <row r="2032" spans="1:1" x14ac:dyDescent="0.25">
      <c r="A2032" s="1" t="s">
        <v>45264</v>
      </c>
    </row>
    <row r="2033" spans="1:1" x14ac:dyDescent="0.25">
      <c r="A2033" s="1" t="s">
        <v>45265</v>
      </c>
    </row>
    <row r="2034" spans="1:1" x14ac:dyDescent="0.25">
      <c r="A2034" s="1" t="s">
        <v>45266</v>
      </c>
    </row>
    <row r="2035" spans="1:1" x14ac:dyDescent="0.25">
      <c r="A2035" s="1" t="s">
        <v>45267</v>
      </c>
    </row>
    <row r="2036" spans="1:1" x14ac:dyDescent="0.25">
      <c r="A2036" s="1" t="s">
        <v>45268</v>
      </c>
    </row>
    <row r="2037" spans="1:1" x14ac:dyDescent="0.25">
      <c r="A2037" s="1" t="s">
        <v>45269</v>
      </c>
    </row>
    <row r="2038" spans="1:1" x14ac:dyDescent="0.25">
      <c r="A2038" s="1" t="s">
        <v>45270</v>
      </c>
    </row>
    <row r="2039" spans="1:1" x14ac:dyDescent="0.25">
      <c r="A2039" s="1" t="s">
        <v>45271</v>
      </c>
    </row>
    <row r="2040" spans="1:1" x14ac:dyDescent="0.25">
      <c r="A2040" s="1" t="s">
        <v>45272</v>
      </c>
    </row>
    <row r="2041" spans="1:1" x14ac:dyDescent="0.25">
      <c r="A2041" s="1" t="s">
        <v>45273</v>
      </c>
    </row>
    <row r="2042" spans="1:1" x14ac:dyDescent="0.25">
      <c r="A2042" s="1" t="s">
        <v>45274</v>
      </c>
    </row>
    <row r="2043" spans="1:1" x14ac:dyDescent="0.25">
      <c r="A2043" s="1" t="s">
        <v>45275</v>
      </c>
    </row>
    <row r="2044" spans="1:1" x14ac:dyDescent="0.25">
      <c r="A2044" s="1" t="s">
        <v>45276</v>
      </c>
    </row>
    <row r="2045" spans="1:1" x14ac:dyDescent="0.25">
      <c r="A2045" s="1" t="s">
        <v>45277</v>
      </c>
    </row>
    <row r="2046" spans="1:1" x14ac:dyDescent="0.25">
      <c r="A2046" s="1" t="s">
        <v>45278</v>
      </c>
    </row>
    <row r="2047" spans="1:1" x14ac:dyDescent="0.25">
      <c r="A2047" s="1" t="s">
        <v>45279</v>
      </c>
    </row>
    <row r="2048" spans="1:1" x14ac:dyDescent="0.25">
      <c r="A2048" s="1" t="s">
        <v>45280</v>
      </c>
    </row>
    <row r="2049" spans="1:1" x14ac:dyDescent="0.25">
      <c r="A2049" s="1" t="s">
        <v>45281</v>
      </c>
    </row>
    <row r="2050" spans="1:1" x14ac:dyDescent="0.25">
      <c r="A2050" s="1" t="s">
        <v>45282</v>
      </c>
    </row>
    <row r="2051" spans="1:1" x14ac:dyDescent="0.25">
      <c r="A2051" s="1" t="s">
        <v>45283</v>
      </c>
    </row>
    <row r="2052" spans="1:1" x14ac:dyDescent="0.25">
      <c r="A2052" s="1" t="s">
        <v>45284</v>
      </c>
    </row>
    <row r="2053" spans="1:1" x14ac:dyDescent="0.25">
      <c r="A2053" s="1" t="s">
        <v>45285</v>
      </c>
    </row>
    <row r="2054" spans="1:1" x14ac:dyDescent="0.25">
      <c r="A2054" s="1" t="s">
        <v>45286</v>
      </c>
    </row>
    <row r="2055" spans="1:1" x14ac:dyDescent="0.25">
      <c r="A2055" s="1" t="s">
        <v>45287</v>
      </c>
    </row>
    <row r="2056" spans="1:1" x14ac:dyDescent="0.25">
      <c r="A2056" s="1" t="s">
        <v>45288</v>
      </c>
    </row>
    <row r="2057" spans="1:1" x14ac:dyDescent="0.25">
      <c r="A2057" s="1" t="s">
        <v>45289</v>
      </c>
    </row>
    <row r="2059" spans="1:1" x14ac:dyDescent="0.25">
      <c r="A2059" s="1" t="s">
        <v>20</v>
      </c>
    </row>
    <row r="2060" spans="1:1" x14ac:dyDescent="0.25">
      <c r="A2060" s="1" t="s">
        <v>45290</v>
      </c>
    </row>
    <row r="2061" spans="1:1" x14ac:dyDescent="0.25">
      <c r="A2061" s="1" t="s">
        <v>45291</v>
      </c>
    </row>
    <row r="2062" spans="1:1" x14ac:dyDescent="0.25">
      <c r="A2062" s="1" t="s">
        <v>45292</v>
      </c>
    </row>
    <row r="2063" spans="1:1" x14ac:dyDescent="0.25">
      <c r="A2063" s="1" t="s">
        <v>45293</v>
      </c>
    </row>
    <row r="2064" spans="1:1" x14ac:dyDescent="0.25">
      <c r="A2064" s="1" t="s">
        <v>45294</v>
      </c>
    </row>
    <row r="2065" spans="1:1" x14ac:dyDescent="0.25">
      <c r="A2065" s="1" t="s">
        <v>45295</v>
      </c>
    </row>
    <row r="2066" spans="1:1" x14ac:dyDescent="0.25">
      <c r="A2066" s="1" t="s">
        <v>45296</v>
      </c>
    </row>
    <row r="2067" spans="1:1" x14ac:dyDescent="0.25">
      <c r="A2067" s="1" t="s">
        <v>45297</v>
      </c>
    </row>
    <row r="2068" spans="1:1" x14ac:dyDescent="0.25">
      <c r="A2068" s="1" t="s">
        <v>45298</v>
      </c>
    </row>
    <row r="2069" spans="1:1" x14ac:dyDescent="0.25">
      <c r="A2069" s="1" t="s">
        <v>45299</v>
      </c>
    </row>
    <row r="2070" spans="1:1" x14ac:dyDescent="0.25">
      <c r="A2070" s="1" t="s">
        <v>45300</v>
      </c>
    </row>
    <row r="2071" spans="1:1" x14ac:dyDescent="0.25">
      <c r="A2071" s="1" t="s">
        <v>45301</v>
      </c>
    </row>
    <row r="2072" spans="1:1" x14ac:dyDescent="0.25">
      <c r="A2072" s="1" t="s">
        <v>45302</v>
      </c>
    </row>
    <row r="2073" spans="1:1" x14ac:dyDescent="0.25">
      <c r="A2073" s="1" t="s">
        <v>45303</v>
      </c>
    </row>
    <row r="2075" spans="1:1" x14ac:dyDescent="0.25">
      <c r="A2075" s="1" t="s">
        <v>21</v>
      </c>
    </row>
    <row r="2076" spans="1:1" x14ac:dyDescent="0.25">
      <c r="A2076" s="1" t="s">
        <v>45304</v>
      </c>
    </row>
    <row r="2077" spans="1:1" x14ac:dyDescent="0.25">
      <c r="A2077" s="1" t="s">
        <v>45305</v>
      </c>
    </row>
    <row r="2078" spans="1:1" x14ac:dyDescent="0.25">
      <c r="A2078" s="1" t="s">
        <v>45306</v>
      </c>
    </row>
    <row r="2079" spans="1:1" x14ac:dyDescent="0.25">
      <c r="A2079" s="1" t="s">
        <v>45307</v>
      </c>
    </row>
    <row r="2080" spans="1:1" x14ac:dyDescent="0.25">
      <c r="A2080" s="1" t="s">
        <v>45308</v>
      </c>
    </row>
    <row r="2081" spans="1:1" x14ac:dyDescent="0.25">
      <c r="A2081" s="1" t="s">
        <v>45309</v>
      </c>
    </row>
    <row r="2082" spans="1:1" x14ac:dyDescent="0.25">
      <c r="A2082" s="1" t="s">
        <v>45310</v>
      </c>
    </row>
    <row r="2083" spans="1:1" x14ac:dyDescent="0.25">
      <c r="A2083" s="1" t="s">
        <v>45311</v>
      </c>
    </row>
    <row r="2085" spans="1:1" x14ac:dyDescent="0.25">
      <c r="A2085" s="1" t="s">
        <v>22</v>
      </c>
    </row>
    <row r="2086" spans="1:1" x14ac:dyDescent="0.25">
      <c r="A2086" s="1" t="s">
        <v>45312</v>
      </c>
    </row>
    <row r="2087" spans="1:1" x14ac:dyDescent="0.25">
      <c r="A2087" s="1" t="s">
        <v>45313</v>
      </c>
    </row>
    <row r="2088" spans="1:1" x14ac:dyDescent="0.25">
      <c r="A2088" s="1" t="s">
        <v>45314</v>
      </c>
    </row>
    <row r="2089" spans="1:1" x14ac:dyDescent="0.25">
      <c r="A2089" s="1" t="s">
        <v>45315</v>
      </c>
    </row>
    <row r="2090" spans="1:1" x14ac:dyDescent="0.25">
      <c r="A2090" s="1" t="s">
        <v>45316</v>
      </c>
    </row>
    <row r="2091" spans="1:1" x14ac:dyDescent="0.25">
      <c r="A2091" s="1" t="s">
        <v>45317</v>
      </c>
    </row>
    <row r="2092" spans="1:1" x14ac:dyDescent="0.25">
      <c r="A2092" s="1" t="s">
        <v>45318</v>
      </c>
    </row>
    <row r="2093" spans="1:1" x14ac:dyDescent="0.25">
      <c r="A2093" s="1" t="s">
        <v>45319</v>
      </c>
    </row>
    <row r="2094" spans="1:1" x14ac:dyDescent="0.25">
      <c r="A2094" s="1" t="s">
        <v>45320</v>
      </c>
    </row>
    <row r="2095" spans="1:1" x14ac:dyDescent="0.25">
      <c r="A2095" s="1" t="s">
        <v>45321</v>
      </c>
    </row>
    <row r="2096" spans="1:1" x14ac:dyDescent="0.25">
      <c r="A2096" s="1" t="s">
        <v>45322</v>
      </c>
    </row>
    <row r="2097" spans="1:1" x14ac:dyDescent="0.25">
      <c r="A2097" s="1" t="s">
        <v>45323</v>
      </c>
    </row>
    <row r="2098" spans="1:1" x14ac:dyDescent="0.25">
      <c r="A2098" s="1" t="s">
        <v>45324</v>
      </c>
    </row>
    <row r="2099" spans="1:1" x14ac:dyDescent="0.25">
      <c r="A2099" s="1" t="s">
        <v>45325</v>
      </c>
    </row>
    <row r="2100" spans="1:1" x14ac:dyDescent="0.25">
      <c r="A2100" s="1" t="s">
        <v>45326</v>
      </c>
    </row>
    <row r="2101" spans="1:1" x14ac:dyDescent="0.25">
      <c r="A2101" s="1" t="s">
        <v>45327</v>
      </c>
    </row>
    <row r="2102" spans="1:1" x14ac:dyDescent="0.25">
      <c r="A2102" s="1" t="s">
        <v>45328</v>
      </c>
    </row>
    <row r="2103" spans="1:1" x14ac:dyDescent="0.25">
      <c r="A2103" s="1" t="s">
        <v>45329</v>
      </c>
    </row>
    <row r="2104" spans="1:1" x14ac:dyDescent="0.25">
      <c r="A2104" s="1" t="s">
        <v>45330</v>
      </c>
    </row>
    <row r="2105" spans="1:1" x14ac:dyDescent="0.25">
      <c r="A2105" s="1" t="s">
        <v>45331</v>
      </c>
    </row>
    <row r="2106" spans="1:1" x14ac:dyDescent="0.25">
      <c r="A2106" s="1" t="s">
        <v>45332</v>
      </c>
    </row>
    <row r="2107" spans="1:1" x14ac:dyDescent="0.25">
      <c r="A2107" s="1" t="s">
        <v>45333</v>
      </c>
    </row>
    <row r="2108" spans="1:1" x14ac:dyDescent="0.25">
      <c r="A2108" s="1" t="s">
        <v>45334</v>
      </c>
    </row>
    <row r="2109" spans="1:1" x14ac:dyDescent="0.25">
      <c r="A2109" s="1" t="s">
        <v>45335</v>
      </c>
    </row>
    <row r="2110" spans="1:1" x14ac:dyDescent="0.25">
      <c r="A2110" s="1" t="s">
        <v>45336</v>
      </c>
    </row>
    <row r="2111" spans="1:1" x14ac:dyDescent="0.25">
      <c r="A2111" s="1" t="s">
        <v>45337</v>
      </c>
    </row>
    <row r="2112" spans="1:1" x14ac:dyDescent="0.25">
      <c r="A2112" s="1" t="s">
        <v>45338</v>
      </c>
    </row>
    <row r="2113" spans="1:1" x14ac:dyDescent="0.25">
      <c r="A2113" s="1" t="s">
        <v>45339</v>
      </c>
    </row>
    <row r="2115" spans="1:1" x14ac:dyDescent="0.25">
      <c r="A2115" s="1" t="s">
        <v>38</v>
      </c>
    </row>
    <row r="2116" spans="1:1" x14ac:dyDescent="0.25">
      <c r="A2116" s="1" t="s">
        <v>45340</v>
      </c>
    </row>
    <row r="2117" spans="1:1" x14ac:dyDescent="0.25">
      <c r="A2117" s="1" t="s">
        <v>45341</v>
      </c>
    </row>
    <row r="2118" spans="1:1" x14ac:dyDescent="0.25">
      <c r="A2118" s="1" t="s">
        <v>45342</v>
      </c>
    </row>
    <row r="2119" spans="1:1" x14ac:dyDescent="0.25">
      <c r="A2119" s="1" t="s">
        <v>45343</v>
      </c>
    </row>
    <row r="2120" spans="1:1" x14ac:dyDescent="0.25">
      <c r="A2120" s="1" t="s">
        <v>45344</v>
      </c>
    </row>
    <row r="2121" spans="1:1" x14ac:dyDescent="0.25">
      <c r="A2121" s="1" t="s">
        <v>45345</v>
      </c>
    </row>
    <row r="2123" spans="1:1" x14ac:dyDescent="0.25">
      <c r="A2123" s="1" t="s">
        <v>56</v>
      </c>
    </row>
    <row r="2126" spans="1:1" x14ac:dyDescent="0.25">
      <c r="A2126" s="1" t="s">
        <v>52</v>
      </c>
    </row>
    <row r="2127" spans="1:1" x14ac:dyDescent="0.25">
      <c r="A2127" s="1" t="s">
        <v>45346</v>
      </c>
    </row>
    <row r="2128" spans="1:1" x14ac:dyDescent="0.25">
      <c r="A2128" s="1" t="s">
        <v>45347</v>
      </c>
    </row>
    <row r="2129" spans="1:1" x14ac:dyDescent="0.25">
      <c r="A2129" s="1" t="s">
        <v>45348</v>
      </c>
    </row>
    <row r="2130" spans="1:1" x14ac:dyDescent="0.25">
      <c r="A2130" s="1" t="s">
        <v>45349</v>
      </c>
    </row>
    <row r="2132" spans="1:1" x14ac:dyDescent="0.25">
      <c r="A2132" s="1" t="s">
        <v>4</v>
      </c>
    </row>
    <row r="2133" spans="1:1" x14ac:dyDescent="0.25">
      <c r="A2133" s="1" t="s">
        <v>45350</v>
      </c>
    </row>
    <row r="2134" spans="1:1" x14ac:dyDescent="0.25">
      <c r="A2134" s="1" t="s">
        <v>45351</v>
      </c>
    </row>
    <row r="2135" spans="1:1" x14ac:dyDescent="0.25">
      <c r="A2135" s="1" t="s">
        <v>45352</v>
      </c>
    </row>
    <row r="2136" spans="1:1" x14ac:dyDescent="0.25">
      <c r="A2136" s="1" t="s">
        <v>45353</v>
      </c>
    </row>
    <row r="2138" spans="1:1" x14ac:dyDescent="0.25">
      <c r="A2138" s="1" t="s">
        <v>5</v>
      </c>
    </row>
    <row r="2139" spans="1:1" x14ac:dyDescent="0.25">
      <c r="A2139" s="1" t="s">
        <v>45354</v>
      </c>
    </row>
    <row r="2140" spans="1:1" x14ac:dyDescent="0.25">
      <c r="A2140" s="1" t="s">
        <v>45355</v>
      </c>
    </row>
    <row r="2141" spans="1:1" x14ac:dyDescent="0.25">
      <c r="A2141" s="1" t="s">
        <v>45356</v>
      </c>
    </row>
    <row r="2142" spans="1:1" x14ac:dyDescent="0.25">
      <c r="A2142" s="1" t="s">
        <v>45357</v>
      </c>
    </row>
    <row r="2144" spans="1:1" x14ac:dyDescent="0.25">
      <c r="A2144" s="1" t="s">
        <v>6</v>
      </c>
    </row>
    <row r="2145" spans="1:1" x14ac:dyDescent="0.25">
      <c r="A2145" s="1" t="s">
        <v>45358</v>
      </c>
    </row>
    <row r="2146" spans="1:1" x14ac:dyDescent="0.25">
      <c r="A2146" s="1" t="s">
        <v>45359</v>
      </c>
    </row>
    <row r="2147" spans="1:1" x14ac:dyDescent="0.25">
      <c r="A2147" s="1" t="s">
        <v>45360</v>
      </c>
    </row>
    <row r="2148" spans="1:1" x14ac:dyDescent="0.25">
      <c r="A2148" s="1" t="s">
        <v>45361</v>
      </c>
    </row>
    <row r="2150" spans="1:1" x14ac:dyDescent="0.25">
      <c r="A2150" s="1" t="s">
        <v>7</v>
      </c>
    </row>
    <row r="2151" spans="1:1" x14ac:dyDescent="0.25">
      <c r="A2151" s="1" t="s">
        <v>45362</v>
      </c>
    </row>
    <row r="2152" spans="1:1" x14ac:dyDescent="0.25">
      <c r="A2152" s="1" t="s">
        <v>45363</v>
      </c>
    </row>
    <row r="2153" spans="1:1" x14ac:dyDescent="0.25">
      <c r="A2153" s="1" t="s">
        <v>45364</v>
      </c>
    </row>
    <row r="2154" spans="1:1" x14ac:dyDescent="0.25">
      <c r="A2154" s="1" t="s">
        <v>45365</v>
      </c>
    </row>
    <row r="2155" spans="1:1" x14ac:dyDescent="0.25">
      <c r="A2155" s="1" t="s">
        <v>45366</v>
      </c>
    </row>
    <row r="2156" spans="1:1" x14ac:dyDescent="0.25">
      <c r="A2156" s="1" t="s">
        <v>45367</v>
      </c>
    </row>
    <row r="2158" spans="1:1" x14ac:dyDescent="0.25">
      <c r="A2158" s="1" t="s">
        <v>30</v>
      </c>
    </row>
    <row r="2159" spans="1:1" x14ac:dyDescent="0.25">
      <c r="A2159" s="1" t="s">
        <v>45368</v>
      </c>
    </row>
    <row r="2160" spans="1:1" x14ac:dyDescent="0.25">
      <c r="A2160" s="1" t="s">
        <v>45369</v>
      </c>
    </row>
    <row r="2161" spans="1:1" x14ac:dyDescent="0.25">
      <c r="A2161" s="1" t="s">
        <v>45370</v>
      </c>
    </row>
    <row r="2162" spans="1:1" x14ac:dyDescent="0.25">
      <c r="A2162" s="1" t="s">
        <v>45371</v>
      </c>
    </row>
    <row r="2164" spans="1:1" x14ac:dyDescent="0.25">
      <c r="A2164" s="1" t="s">
        <v>8</v>
      </c>
    </row>
    <row r="2165" spans="1:1" x14ac:dyDescent="0.25">
      <c r="A2165" s="1" t="s">
        <v>45372</v>
      </c>
    </row>
    <row r="2166" spans="1:1" x14ac:dyDescent="0.25">
      <c r="A2166" s="1" t="s">
        <v>45373</v>
      </c>
    </row>
    <row r="2167" spans="1:1" x14ac:dyDescent="0.25">
      <c r="A2167" s="1" t="s">
        <v>45374</v>
      </c>
    </row>
    <row r="2168" spans="1:1" x14ac:dyDescent="0.25">
      <c r="A2168" s="1" t="s">
        <v>45375</v>
      </c>
    </row>
    <row r="2170" spans="1:1" x14ac:dyDescent="0.25">
      <c r="A2170" s="1" t="s">
        <v>9</v>
      </c>
    </row>
    <row r="2171" spans="1:1" x14ac:dyDescent="0.25">
      <c r="A2171" s="1" t="s">
        <v>45376</v>
      </c>
    </row>
    <row r="2172" spans="1:1" x14ac:dyDescent="0.25">
      <c r="A2172" s="1" t="s">
        <v>45377</v>
      </c>
    </row>
    <row r="2173" spans="1:1" x14ac:dyDescent="0.25">
      <c r="A2173" s="1" t="s">
        <v>45378</v>
      </c>
    </row>
    <row r="2174" spans="1:1" x14ac:dyDescent="0.25">
      <c r="A2174" s="1" t="s">
        <v>45379</v>
      </c>
    </row>
    <row r="2176" spans="1:1" x14ac:dyDescent="0.25">
      <c r="A2176" s="1" t="s">
        <v>31</v>
      </c>
    </row>
    <row r="2177" spans="1:1" x14ac:dyDescent="0.25">
      <c r="A2177" s="1" t="s">
        <v>45380</v>
      </c>
    </row>
    <row r="2178" spans="1:1" x14ac:dyDescent="0.25">
      <c r="A2178" s="1" t="s">
        <v>45381</v>
      </c>
    </row>
    <row r="2179" spans="1:1" x14ac:dyDescent="0.25">
      <c r="A2179" s="1" t="s">
        <v>45382</v>
      </c>
    </row>
    <row r="2180" spans="1:1" x14ac:dyDescent="0.25">
      <c r="A2180" s="1" t="s">
        <v>45383</v>
      </c>
    </row>
    <row r="2182" spans="1:1" x14ac:dyDescent="0.25">
      <c r="A2182" s="1" t="s">
        <v>40</v>
      </c>
    </row>
    <row r="2183" spans="1:1" x14ac:dyDescent="0.25">
      <c r="A2183" s="1" t="s">
        <v>45384</v>
      </c>
    </row>
    <row r="2184" spans="1:1" x14ac:dyDescent="0.25">
      <c r="A2184" s="1" t="s">
        <v>45385</v>
      </c>
    </row>
    <row r="2185" spans="1:1" x14ac:dyDescent="0.25">
      <c r="A2185" s="1" t="s">
        <v>45386</v>
      </c>
    </row>
    <row r="2186" spans="1:1" x14ac:dyDescent="0.25">
      <c r="A2186" s="1" t="s">
        <v>45387</v>
      </c>
    </row>
    <row r="2188" spans="1:1" x14ac:dyDescent="0.25">
      <c r="A2188" s="1" t="s">
        <v>10</v>
      </c>
    </row>
    <row r="2189" spans="1:1" x14ac:dyDescent="0.25">
      <c r="A2189" s="1" t="s">
        <v>45388</v>
      </c>
    </row>
    <row r="2190" spans="1:1" x14ac:dyDescent="0.25">
      <c r="A2190" s="1" t="s">
        <v>45389</v>
      </c>
    </row>
    <row r="2191" spans="1:1" x14ac:dyDescent="0.25">
      <c r="A2191" s="1" t="s">
        <v>45390</v>
      </c>
    </row>
    <row r="2192" spans="1:1" x14ac:dyDescent="0.25">
      <c r="A2192" s="1" t="s">
        <v>45391</v>
      </c>
    </row>
    <row r="2194" spans="1:1" x14ac:dyDescent="0.25">
      <c r="A2194" s="1" t="s">
        <v>32</v>
      </c>
    </row>
    <row r="2195" spans="1:1" x14ac:dyDescent="0.25">
      <c r="A2195" s="1" t="s">
        <v>45392</v>
      </c>
    </row>
    <row r="2196" spans="1:1" x14ac:dyDescent="0.25">
      <c r="A2196" s="1" t="s">
        <v>45393</v>
      </c>
    </row>
    <row r="2197" spans="1:1" x14ac:dyDescent="0.25">
      <c r="A2197" s="1" t="s">
        <v>45394</v>
      </c>
    </row>
    <row r="2198" spans="1:1" x14ac:dyDescent="0.25">
      <c r="A2198" s="1" t="s">
        <v>45395</v>
      </c>
    </row>
    <row r="2200" spans="1:1" x14ac:dyDescent="0.25">
      <c r="A2200" s="1" t="s">
        <v>33</v>
      </c>
    </row>
    <row r="2201" spans="1:1" x14ac:dyDescent="0.25">
      <c r="A2201" s="1" t="s">
        <v>45396</v>
      </c>
    </row>
    <row r="2202" spans="1:1" x14ac:dyDescent="0.25">
      <c r="A2202" s="1" t="s">
        <v>45397</v>
      </c>
    </row>
    <row r="2203" spans="1:1" x14ac:dyDescent="0.25">
      <c r="A2203" s="1" t="s">
        <v>45398</v>
      </c>
    </row>
    <row r="2204" spans="1:1" x14ac:dyDescent="0.25">
      <c r="A2204" s="1" t="s">
        <v>45399</v>
      </c>
    </row>
    <row r="2205" spans="1:1" x14ac:dyDescent="0.25">
      <c r="A2205" s="1" t="s">
        <v>45400</v>
      </c>
    </row>
    <row r="2206" spans="1:1" x14ac:dyDescent="0.25">
      <c r="A2206" s="1" t="s">
        <v>45401</v>
      </c>
    </row>
    <row r="2207" spans="1:1" x14ac:dyDescent="0.25">
      <c r="A2207" s="1" t="s">
        <v>45402</v>
      </c>
    </row>
    <row r="2208" spans="1:1" x14ac:dyDescent="0.25">
      <c r="A2208" s="1" t="s">
        <v>45403</v>
      </c>
    </row>
    <row r="2210" spans="1:1" x14ac:dyDescent="0.25">
      <c r="A2210" s="1" t="s">
        <v>11</v>
      </c>
    </row>
    <row r="2211" spans="1:1" x14ac:dyDescent="0.25">
      <c r="A2211" s="1" t="s">
        <v>45404</v>
      </c>
    </row>
    <row r="2212" spans="1:1" x14ac:dyDescent="0.25">
      <c r="A2212" s="1" t="s">
        <v>45405</v>
      </c>
    </row>
    <row r="2213" spans="1:1" x14ac:dyDescent="0.25">
      <c r="A2213" s="1" t="s">
        <v>45406</v>
      </c>
    </row>
    <row r="2214" spans="1:1" x14ac:dyDescent="0.25">
      <c r="A2214" s="1" t="s">
        <v>45407</v>
      </c>
    </row>
    <row r="2216" spans="1:1" x14ac:dyDescent="0.25">
      <c r="A2216" s="1" t="s">
        <v>12</v>
      </c>
    </row>
    <row r="2217" spans="1:1" x14ac:dyDescent="0.25">
      <c r="A2217" s="1" t="s">
        <v>45408</v>
      </c>
    </row>
    <row r="2218" spans="1:1" x14ac:dyDescent="0.25">
      <c r="A2218" s="1" t="s">
        <v>45409</v>
      </c>
    </row>
    <row r="2219" spans="1:1" x14ac:dyDescent="0.25">
      <c r="A2219" s="1" t="s">
        <v>45410</v>
      </c>
    </row>
    <row r="2220" spans="1:1" x14ac:dyDescent="0.25">
      <c r="A2220" s="1" t="s">
        <v>45411</v>
      </c>
    </row>
    <row r="2222" spans="1:1" x14ac:dyDescent="0.25">
      <c r="A2222" s="1" t="s">
        <v>34</v>
      </c>
    </row>
    <row r="2223" spans="1:1" x14ac:dyDescent="0.25">
      <c r="A2223" s="1" t="s">
        <v>45412</v>
      </c>
    </row>
    <row r="2224" spans="1:1" x14ac:dyDescent="0.25">
      <c r="A2224" s="1" t="s">
        <v>45413</v>
      </c>
    </row>
    <row r="2225" spans="1:1" x14ac:dyDescent="0.25">
      <c r="A2225" s="1" t="s">
        <v>45414</v>
      </c>
    </row>
    <row r="2226" spans="1:1" x14ac:dyDescent="0.25">
      <c r="A2226" s="1" t="s">
        <v>45415</v>
      </c>
    </row>
    <row r="2228" spans="1:1" x14ac:dyDescent="0.25">
      <c r="A2228" s="1" t="s">
        <v>13</v>
      </c>
    </row>
    <row r="2229" spans="1:1" x14ac:dyDescent="0.25">
      <c r="A2229" s="1" t="s">
        <v>45416</v>
      </c>
    </row>
    <row r="2230" spans="1:1" x14ac:dyDescent="0.25">
      <c r="A2230" s="1" t="s">
        <v>45417</v>
      </c>
    </row>
    <row r="2231" spans="1:1" x14ac:dyDescent="0.25">
      <c r="A2231" s="1" t="s">
        <v>45418</v>
      </c>
    </row>
    <row r="2232" spans="1:1" x14ac:dyDescent="0.25">
      <c r="A2232" s="1" t="s">
        <v>45419</v>
      </c>
    </row>
    <row r="2234" spans="1:1" x14ac:dyDescent="0.25">
      <c r="A2234" s="1" t="s">
        <v>35</v>
      </c>
    </row>
    <row r="2235" spans="1:1" x14ac:dyDescent="0.25">
      <c r="A2235" s="1" t="s">
        <v>45420</v>
      </c>
    </row>
    <row r="2236" spans="1:1" x14ac:dyDescent="0.25">
      <c r="A2236" s="1" t="s">
        <v>45421</v>
      </c>
    </row>
    <row r="2237" spans="1:1" x14ac:dyDescent="0.25">
      <c r="A2237" s="1" t="s">
        <v>45422</v>
      </c>
    </row>
    <row r="2238" spans="1:1" x14ac:dyDescent="0.25">
      <c r="A2238" s="1" t="s">
        <v>45423</v>
      </c>
    </row>
    <row r="2240" spans="1:1" x14ac:dyDescent="0.25">
      <c r="A2240" s="1" t="s">
        <v>14</v>
      </c>
    </row>
    <row r="2241" spans="1:1" x14ac:dyDescent="0.25">
      <c r="A2241" s="1" t="s">
        <v>45424</v>
      </c>
    </row>
    <row r="2242" spans="1:1" x14ac:dyDescent="0.25">
      <c r="A2242" s="1" t="s">
        <v>45425</v>
      </c>
    </row>
    <row r="2243" spans="1:1" x14ac:dyDescent="0.25">
      <c r="A2243" s="1" t="s">
        <v>45426</v>
      </c>
    </row>
    <row r="2244" spans="1:1" x14ac:dyDescent="0.25">
      <c r="A2244" s="1" t="s">
        <v>45427</v>
      </c>
    </row>
    <row r="2245" spans="1:1" x14ac:dyDescent="0.25">
      <c r="A2245" s="1" t="s">
        <v>45428</v>
      </c>
    </row>
    <row r="2246" spans="1:1" x14ac:dyDescent="0.25">
      <c r="A2246" s="1" t="s">
        <v>45429</v>
      </c>
    </row>
    <row r="2247" spans="1:1" x14ac:dyDescent="0.25">
      <c r="A2247" s="1" t="s">
        <v>45430</v>
      </c>
    </row>
    <row r="2248" spans="1:1" x14ac:dyDescent="0.25">
      <c r="A2248" s="1" t="s">
        <v>45431</v>
      </c>
    </row>
    <row r="2249" spans="1:1" x14ac:dyDescent="0.25">
      <c r="A2249" s="1" t="s">
        <v>45432</v>
      </c>
    </row>
    <row r="2250" spans="1:1" x14ac:dyDescent="0.25">
      <c r="A2250" s="1" t="s">
        <v>45433</v>
      </c>
    </row>
    <row r="2251" spans="1:1" x14ac:dyDescent="0.25">
      <c r="A2251" s="1" t="s">
        <v>45434</v>
      </c>
    </row>
    <row r="2252" spans="1:1" x14ac:dyDescent="0.25">
      <c r="A2252" s="1" t="s">
        <v>45435</v>
      </c>
    </row>
    <row r="2253" spans="1:1" x14ac:dyDescent="0.25">
      <c r="A2253" s="1" t="s">
        <v>45436</v>
      </c>
    </row>
    <row r="2254" spans="1:1" x14ac:dyDescent="0.25">
      <c r="A2254" s="1" t="s">
        <v>45437</v>
      </c>
    </row>
    <row r="2255" spans="1:1" x14ac:dyDescent="0.25">
      <c r="A2255" s="1" t="s">
        <v>45438</v>
      </c>
    </row>
    <row r="2256" spans="1:1" x14ac:dyDescent="0.25">
      <c r="A2256" s="1" t="s">
        <v>45439</v>
      </c>
    </row>
    <row r="2257" spans="1:1" x14ac:dyDescent="0.25">
      <c r="A2257" s="1" t="s">
        <v>45440</v>
      </c>
    </row>
    <row r="2258" spans="1:1" x14ac:dyDescent="0.25">
      <c r="A2258" s="1" t="s">
        <v>45441</v>
      </c>
    </row>
    <row r="2259" spans="1:1" x14ac:dyDescent="0.25">
      <c r="A2259" s="1" t="s">
        <v>45442</v>
      </c>
    </row>
    <row r="2260" spans="1:1" x14ac:dyDescent="0.25">
      <c r="A2260" s="1" t="s">
        <v>45443</v>
      </c>
    </row>
    <row r="2261" spans="1:1" x14ac:dyDescent="0.25">
      <c r="A2261" s="1" t="s">
        <v>45444</v>
      </c>
    </row>
    <row r="2262" spans="1:1" x14ac:dyDescent="0.25">
      <c r="A2262" s="1" t="s">
        <v>45445</v>
      </c>
    </row>
    <row r="2263" spans="1:1" x14ac:dyDescent="0.25">
      <c r="A2263" s="1" t="s">
        <v>45446</v>
      </c>
    </row>
    <row r="2264" spans="1:1" x14ac:dyDescent="0.25">
      <c r="A2264" s="1" t="s">
        <v>45447</v>
      </c>
    </row>
    <row r="2265" spans="1:1" x14ac:dyDescent="0.25">
      <c r="A2265" s="1" t="s">
        <v>45448</v>
      </c>
    </row>
    <row r="2266" spans="1:1" x14ac:dyDescent="0.25">
      <c r="A2266" s="1" t="s">
        <v>45449</v>
      </c>
    </row>
    <row r="2267" spans="1:1" x14ac:dyDescent="0.25">
      <c r="A2267" s="1" t="s">
        <v>45450</v>
      </c>
    </row>
    <row r="2268" spans="1:1" x14ac:dyDescent="0.25">
      <c r="A2268" s="1" t="s">
        <v>45451</v>
      </c>
    </row>
    <row r="2269" spans="1:1" x14ac:dyDescent="0.25">
      <c r="A2269" s="1" t="s">
        <v>45452</v>
      </c>
    </row>
    <row r="2270" spans="1:1" x14ac:dyDescent="0.25">
      <c r="A2270" s="1" t="s">
        <v>45453</v>
      </c>
    </row>
    <row r="2271" spans="1:1" x14ac:dyDescent="0.25">
      <c r="A2271" s="1" t="s">
        <v>45454</v>
      </c>
    </row>
    <row r="2272" spans="1:1" x14ac:dyDescent="0.25">
      <c r="A2272" s="1" t="s">
        <v>45455</v>
      </c>
    </row>
    <row r="2273" spans="1:1" x14ac:dyDescent="0.25">
      <c r="A2273" s="1" t="s">
        <v>45456</v>
      </c>
    </row>
    <row r="2274" spans="1:1" x14ac:dyDescent="0.25">
      <c r="A2274" s="1" t="s">
        <v>45457</v>
      </c>
    </row>
    <row r="2275" spans="1:1" x14ac:dyDescent="0.25">
      <c r="A2275" s="1" t="s">
        <v>45458</v>
      </c>
    </row>
    <row r="2276" spans="1:1" x14ac:dyDescent="0.25">
      <c r="A2276" s="1" t="s">
        <v>45459</v>
      </c>
    </row>
    <row r="2277" spans="1:1" x14ac:dyDescent="0.25">
      <c r="A2277" s="1" t="s">
        <v>45460</v>
      </c>
    </row>
    <row r="2278" spans="1:1" x14ac:dyDescent="0.25">
      <c r="A2278" s="1" t="s">
        <v>45461</v>
      </c>
    </row>
    <row r="2279" spans="1:1" x14ac:dyDescent="0.25">
      <c r="A2279" s="1" t="s">
        <v>45462</v>
      </c>
    </row>
    <row r="2280" spans="1:1" x14ac:dyDescent="0.25">
      <c r="A2280" s="1" t="s">
        <v>45463</v>
      </c>
    </row>
    <row r="2282" spans="1:1" x14ac:dyDescent="0.25">
      <c r="A2282" s="1" t="s">
        <v>36</v>
      </c>
    </row>
    <row r="2283" spans="1:1" x14ac:dyDescent="0.25">
      <c r="A2283" s="1" t="s">
        <v>45464</v>
      </c>
    </row>
    <row r="2284" spans="1:1" x14ac:dyDescent="0.25">
      <c r="A2284" s="1" t="s">
        <v>45465</v>
      </c>
    </row>
    <row r="2285" spans="1:1" x14ac:dyDescent="0.25">
      <c r="A2285" s="1" t="s">
        <v>45466</v>
      </c>
    </row>
    <row r="2286" spans="1:1" x14ac:dyDescent="0.25">
      <c r="A2286" s="1" t="s">
        <v>45467</v>
      </c>
    </row>
    <row r="2288" spans="1:1" x14ac:dyDescent="0.25">
      <c r="A2288" s="1" t="s">
        <v>37</v>
      </c>
    </row>
    <row r="2289" spans="1:1" x14ac:dyDescent="0.25">
      <c r="A2289" s="1" t="s">
        <v>45468</v>
      </c>
    </row>
    <row r="2290" spans="1:1" x14ac:dyDescent="0.25">
      <c r="A2290" s="1" t="s">
        <v>45469</v>
      </c>
    </row>
    <row r="2291" spans="1:1" x14ac:dyDescent="0.25">
      <c r="A2291" s="1" t="s">
        <v>45470</v>
      </c>
    </row>
    <row r="2292" spans="1:1" x14ac:dyDescent="0.25">
      <c r="A2292" s="1" t="s">
        <v>45471</v>
      </c>
    </row>
    <row r="2294" spans="1:1" x14ac:dyDescent="0.25">
      <c r="A2294" s="1" t="s">
        <v>41</v>
      </c>
    </row>
    <row r="2295" spans="1:1" x14ac:dyDescent="0.25">
      <c r="A2295" s="1" t="s">
        <v>45472</v>
      </c>
    </row>
    <row r="2296" spans="1:1" x14ac:dyDescent="0.25">
      <c r="A2296" s="1" t="s">
        <v>45473</v>
      </c>
    </row>
    <row r="2297" spans="1:1" x14ac:dyDescent="0.25">
      <c r="A2297" s="1" t="s">
        <v>45474</v>
      </c>
    </row>
    <row r="2298" spans="1:1" x14ac:dyDescent="0.25">
      <c r="A2298" s="1" t="s">
        <v>45475</v>
      </c>
    </row>
    <row r="2300" spans="1:1" x14ac:dyDescent="0.25">
      <c r="A2300" s="1" t="s">
        <v>45</v>
      </c>
    </row>
    <row r="2301" spans="1:1" x14ac:dyDescent="0.25">
      <c r="A2301" s="1" t="s">
        <v>45476</v>
      </c>
    </row>
    <row r="2302" spans="1:1" x14ac:dyDescent="0.25">
      <c r="A2302" s="1" t="s">
        <v>45477</v>
      </c>
    </row>
    <row r="2303" spans="1:1" x14ac:dyDescent="0.25">
      <c r="A2303" s="1" t="s">
        <v>45478</v>
      </c>
    </row>
    <row r="2304" spans="1:1" x14ac:dyDescent="0.25">
      <c r="A2304" s="1" t="s">
        <v>45479</v>
      </c>
    </row>
    <row r="2305" spans="1:1" x14ac:dyDescent="0.25">
      <c r="A2305" s="1" t="s">
        <v>45480</v>
      </c>
    </row>
    <row r="2306" spans="1:1" x14ac:dyDescent="0.25">
      <c r="A2306" s="1" t="s">
        <v>45481</v>
      </c>
    </row>
    <row r="2307" spans="1:1" x14ac:dyDescent="0.25">
      <c r="A2307" s="1" t="s">
        <v>45482</v>
      </c>
    </row>
    <row r="2308" spans="1:1" x14ac:dyDescent="0.25">
      <c r="A2308" s="1" t="s">
        <v>45483</v>
      </c>
    </row>
    <row r="2310" spans="1:1" x14ac:dyDescent="0.25">
      <c r="A2310" s="1" t="s">
        <v>15</v>
      </c>
    </row>
    <row r="2311" spans="1:1" x14ac:dyDescent="0.25">
      <c r="A2311" s="1" t="s">
        <v>45484</v>
      </c>
    </row>
    <row r="2312" spans="1:1" x14ac:dyDescent="0.25">
      <c r="A2312" s="1" t="s">
        <v>45485</v>
      </c>
    </row>
    <row r="2313" spans="1:1" x14ac:dyDescent="0.25">
      <c r="A2313" s="1" t="s">
        <v>45486</v>
      </c>
    </row>
    <row r="2314" spans="1:1" x14ac:dyDescent="0.25">
      <c r="A2314" s="1" t="s">
        <v>45487</v>
      </c>
    </row>
    <row r="2315" spans="1:1" x14ac:dyDescent="0.25">
      <c r="A2315" s="1" t="s">
        <v>45488</v>
      </c>
    </row>
    <row r="2316" spans="1:1" x14ac:dyDescent="0.25">
      <c r="A2316" s="1" t="s">
        <v>45489</v>
      </c>
    </row>
    <row r="2318" spans="1:1" x14ac:dyDescent="0.25">
      <c r="A2318" s="1" t="s">
        <v>57</v>
      </c>
    </row>
    <row r="2319" spans="1:1" x14ac:dyDescent="0.25">
      <c r="A2319" s="1" t="s">
        <v>45490</v>
      </c>
    </row>
    <row r="2320" spans="1:1" x14ac:dyDescent="0.25">
      <c r="A2320" s="1" t="s">
        <v>45491</v>
      </c>
    </row>
    <row r="2321" spans="1:1" x14ac:dyDescent="0.25">
      <c r="A2321" s="1" t="s">
        <v>45492</v>
      </c>
    </row>
    <row r="2322" spans="1:1" x14ac:dyDescent="0.25">
      <c r="A2322" s="1" t="s">
        <v>45493</v>
      </c>
    </row>
    <row r="2324" spans="1:1" x14ac:dyDescent="0.25">
      <c r="A2324" s="1" t="s">
        <v>42</v>
      </c>
    </row>
    <row r="2325" spans="1:1" x14ac:dyDescent="0.25">
      <c r="A2325" s="1" t="s">
        <v>45494</v>
      </c>
    </row>
    <row r="2326" spans="1:1" x14ac:dyDescent="0.25">
      <c r="A2326" s="1" t="s">
        <v>45495</v>
      </c>
    </row>
    <row r="2327" spans="1:1" x14ac:dyDescent="0.25">
      <c r="A2327" s="1" t="s">
        <v>45496</v>
      </c>
    </row>
    <row r="2328" spans="1:1" x14ac:dyDescent="0.25">
      <c r="A2328" s="1" t="s">
        <v>45497</v>
      </c>
    </row>
    <row r="2330" spans="1:1" x14ac:dyDescent="0.25">
      <c r="A2330" s="1" t="s">
        <v>58</v>
      </c>
    </row>
    <row r="2331" spans="1:1" x14ac:dyDescent="0.25">
      <c r="A2331" s="1" t="s">
        <v>45498</v>
      </c>
    </row>
    <row r="2332" spans="1:1" x14ac:dyDescent="0.25">
      <c r="A2332" s="1" t="s">
        <v>45499</v>
      </c>
    </row>
    <row r="2334" spans="1:1" x14ac:dyDescent="0.25">
      <c r="A2334" s="1" t="s">
        <v>16</v>
      </c>
    </row>
    <row r="2335" spans="1:1" x14ac:dyDescent="0.25">
      <c r="A2335" s="1" t="s">
        <v>45500</v>
      </c>
    </row>
    <row r="2336" spans="1:1" x14ac:dyDescent="0.25">
      <c r="A2336" s="1" t="s">
        <v>45501</v>
      </c>
    </row>
    <row r="2337" spans="1:1" x14ac:dyDescent="0.25">
      <c r="A2337" s="1" t="s">
        <v>45502</v>
      </c>
    </row>
    <row r="2338" spans="1:1" x14ac:dyDescent="0.25">
      <c r="A2338" s="1" t="s">
        <v>45503</v>
      </c>
    </row>
    <row r="2340" spans="1:1" x14ac:dyDescent="0.25">
      <c r="A2340" s="1" t="s">
        <v>17</v>
      </c>
    </row>
    <row r="2341" spans="1:1" x14ac:dyDescent="0.25">
      <c r="A2341" s="1" t="s">
        <v>45504</v>
      </c>
    </row>
    <row r="2342" spans="1:1" x14ac:dyDescent="0.25">
      <c r="A2342" s="1" t="s">
        <v>45505</v>
      </c>
    </row>
    <row r="2343" spans="1:1" x14ac:dyDescent="0.25">
      <c r="A2343" s="1" t="s">
        <v>45506</v>
      </c>
    </row>
    <row r="2344" spans="1:1" x14ac:dyDescent="0.25">
      <c r="A2344" s="1" t="s">
        <v>45507</v>
      </c>
    </row>
    <row r="2346" spans="1:1" x14ac:dyDescent="0.25">
      <c r="A2346" s="1" t="s">
        <v>55</v>
      </c>
    </row>
    <row r="2347" spans="1:1" x14ac:dyDescent="0.25">
      <c r="A2347" s="1" t="s">
        <v>45508</v>
      </c>
    </row>
    <row r="2348" spans="1:1" x14ac:dyDescent="0.25">
      <c r="A2348" s="1" t="s">
        <v>45509</v>
      </c>
    </row>
    <row r="2350" spans="1:1" x14ac:dyDescent="0.25">
      <c r="A2350" s="1" t="s">
        <v>2</v>
      </c>
    </row>
    <row r="2351" spans="1:1" x14ac:dyDescent="0.25">
      <c r="A2351" s="1" t="s">
        <v>45510</v>
      </c>
    </row>
    <row r="2352" spans="1:1" x14ac:dyDescent="0.25">
      <c r="A2352" s="1" t="s">
        <v>45511</v>
      </c>
    </row>
    <row r="2353" spans="1:1" x14ac:dyDescent="0.25">
      <c r="A2353" s="1" t="s">
        <v>45512</v>
      </c>
    </row>
    <row r="2354" spans="1:1" x14ac:dyDescent="0.25">
      <c r="A2354" s="1" t="s">
        <v>45513</v>
      </c>
    </row>
    <row r="2356" spans="1:1" x14ac:dyDescent="0.25">
      <c r="A2356" s="1" t="s">
        <v>59</v>
      </c>
    </row>
    <row r="2357" spans="1:1" x14ac:dyDescent="0.25">
      <c r="A2357" s="1" t="s">
        <v>45514</v>
      </c>
    </row>
    <row r="2358" spans="1:1" x14ac:dyDescent="0.25">
      <c r="A2358" s="1" t="s">
        <v>45515</v>
      </c>
    </row>
    <row r="2359" spans="1:1" x14ac:dyDescent="0.25">
      <c r="A2359" s="1" t="s">
        <v>45516</v>
      </c>
    </row>
    <row r="2360" spans="1:1" x14ac:dyDescent="0.25">
      <c r="A2360" s="1" t="s">
        <v>45517</v>
      </c>
    </row>
    <row r="2362" spans="1:1" x14ac:dyDescent="0.25">
      <c r="A2362" s="1" t="s">
        <v>18</v>
      </c>
    </row>
    <row r="2363" spans="1:1" x14ac:dyDescent="0.25">
      <c r="A2363" s="1" t="s">
        <v>45518</v>
      </c>
    </row>
    <row r="2364" spans="1:1" x14ac:dyDescent="0.25">
      <c r="A2364" s="1" t="s">
        <v>45519</v>
      </c>
    </row>
    <row r="2365" spans="1:1" x14ac:dyDescent="0.25">
      <c r="A2365" s="1" t="s">
        <v>45520</v>
      </c>
    </row>
    <row r="2366" spans="1:1" x14ac:dyDescent="0.25">
      <c r="A2366" s="1" t="s">
        <v>45521</v>
      </c>
    </row>
    <row r="2367" spans="1:1" x14ac:dyDescent="0.25">
      <c r="A2367" s="1" t="s">
        <v>45522</v>
      </c>
    </row>
    <row r="2368" spans="1:1" x14ac:dyDescent="0.25">
      <c r="A2368" s="1" t="s">
        <v>45523</v>
      </c>
    </row>
    <row r="2369" spans="1:1" x14ac:dyDescent="0.25">
      <c r="A2369" s="1" t="s">
        <v>45524</v>
      </c>
    </row>
    <row r="2370" spans="1:1" x14ac:dyDescent="0.25">
      <c r="A2370" s="1" t="s">
        <v>45525</v>
      </c>
    </row>
    <row r="2372" spans="1:1" x14ac:dyDescent="0.25">
      <c r="A2372" s="1" t="s">
        <v>19</v>
      </c>
    </row>
    <row r="2373" spans="1:1" x14ac:dyDescent="0.25">
      <c r="A2373" s="1" t="s">
        <v>45526</v>
      </c>
    </row>
    <row r="2374" spans="1:1" x14ac:dyDescent="0.25">
      <c r="A2374" s="1" t="s">
        <v>45527</v>
      </c>
    </row>
    <row r="2375" spans="1:1" x14ac:dyDescent="0.25">
      <c r="A2375" s="1" t="s">
        <v>45528</v>
      </c>
    </row>
    <row r="2376" spans="1:1" x14ac:dyDescent="0.25">
      <c r="A2376" s="1" t="s">
        <v>45529</v>
      </c>
    </row>
    <row r="2378" spans="1:1" x14ac:dyDescent="0.25">
      <c r="A2378" s="1" t="s">
        <v>20</v>
      </c>
    </row>
    <row r="2379" spans="1:1" x14ac:dyDescent="0.25">
      <c r="A2379" s="1" t="s">
        <v>45530</v>
      </c>
    </row>
    <row r="2380" spans="1:1" x14ac:dyDescent="0.25">
      <c r="A2380" s="1" t="s">
        <v>45531</v>
      </c>
    </row>
    <row r="2381" spans="1:1" x14ac:dyDescent="0.25">
      <c r="A2381" s="1" t="s">
        <v>45532</v>
      </c>
    </row>
    <row r="2382" spans="1:1" x14ac:dyDescent="0.25">
      <c r="A2382" s="1" t="s">
        <v>45533</v>
      </c>
    </row>
    <row r="2384" spans="1:1" x14ac:dyDescent="0.25">
      <c r="A2384" s="1" t="s">
        <v>21</v>
      </c>
    </row>
    <row r="2385" spans="1:1" x14ac:dyDescent="0.25">
      <c r="A2385" s="1" t="s">
        <v>45534</v>
      </c>
    </row>
    <row r="2386" spans="1:1" x14ac:dyDescent="0.25">
      <c r="A2386" s="1" t="s">
        <v>45535</v>
      </c>
    </row>
    <row r="2387" spans="1:1" x14ac:dyDescent="0.25">
      <c r="A2387" s="1" t="s">
        <v>45536</v>
      </c>
    </row>
    <row r="2388" spans="1:1" x14ac:dyDescent="0.25">
      <c r="A2388" s="1" t="s">
        <v>45537</v>
      </c>
    </row>
    <row r="2390" spans="1:1" x14ac:dyDescent="0.25">
      <c r="A2390" s="1" t="s">
        <v>22</v>
      </c>
    </row>
    <row r="2391" spans="1:1" x14ac:dyDescent="0.25">
      <c r="A2391" s="1" t="s">
        <v>45538</v>
      </c>
    </row>
    <row r="2392" spans="1:1" x14ac:dyDescent="0.25">
      <c r="A2392" s="1" t="s">
        <v>45539</v>
      </c>
    </row>
    <row r="2393" spans="1:1" x14ac:dyDescent="0.25">
      <c r="A2393" s="1" t="s">
        <v>45540</v>
      </c>
    </row>
    <row r="2394" spans="1:1" x14ac:dyDescent="0.25">
      <c r="A2394" s="1" t="s">
        <v>45541</v>
      </c>
    </row>
    <row r="2396" spans="1:1" x14ac:dyDescent="0.25">
      <c r="A2396" s="1" t="s">
        <v>38</v>
      </c>
    </row>
    <row r="2397" spans="1:1" x14ac:dyDescent="0.25">
      <c r="A2397" s="1" t="s">
        <v>45542</v>
      </c>
    </row>
    <row r="2398" spans="1:1" x14ac:dyDescent="0.25">
      <c r="A2398" s="1" t="s">
        <v>45543</v>
      </c>
    </row>
    <row r="2399" spans="1:1" x14ac:dyDescent="0.25">
      <c r="A2399" s="1" t="s">
        <v>45544</v>
      </c>
    </row>
    <row r="2400" spans="1:1" x14ac:dyDescent="0.25">
      <c r="A2400" s="1" t="s">
        <v>45545</v>
      </c>
    </row>
    <row r="2402" spans="1:1" x14ac:dyDescent="0.25">
      <c r="A2402" s="1" t="s">
        <v>60</v>
      </c>
    </row>
    <row r="2403" spans="1:1" x14ac:dyDescent="0.25">
      <c r="A2403" s="1" t="s">
        <v>45546</v>
      </c>
    </row>
    <row r="2405" spans="1:1" x14ac:dyDescent="0.25">
      <c r="A2405" s="1" t="s">
        <v>1</v>
      </c>
    </row>
    <row r="2408" spans="1:1" x14ac:dyDescent="0.25">
      <c r="A2408" s="1" t="s">
        <v>4</v>
      </c>
    </row>
    <row r="2409" spans="1:1" x14ac:dyDescent="0.25">
      <c r="A2409" s="1" t="s">
        <v>45547</v>
      </c>
    </row>
    <row r="2410" spans="1:1" x14ac:dyDescent="0.25">
      <c r="A2410" s="1" t="s">
        <v>45548</v>
      </c>
    </row>
    <row r="2411" spans="1:1" x14ac:dyDescent="0.25">
      <c r="A2411" s="1" t="s">
        <v>45549</v>
      </c>
    </row>
    <row r="2412" spans="1:1" x14ac:dyDescent="0.25">
      <c r="A2412" s="1" t="s">
        <v>45550</v>
      </c>
    </row>
    <row r="2413" spans="1:1" x14ac:dyDescent="0.25">
      <c r="A2413" s="1" t="s">
        <v>45551</v>
      </c>
    </row>
    <row r="2414" spans="1:1" x14ac:dyDescent="0.25">
      <c r="A2414" s="1" t="s">
        <v>45552</v>
      </c>
    </row>
    <row r="2415" spans="1:1" x14ac:dyDescent="0.25">
      <c r="A2415" s="1" t="s">
        <v>45553</v>
      </c>
    </row>
    <row r="2416" spans="1:1" x14ac:dyDescent="0.25">
      <c r="A2416" s="1" t="s">
        <v>45554</v>
      </c>
    </row>
    <row r="2418" spans="1:1" x14ac:dyDescent="0.25">
      <c r="A2418" s="1" t="s">
        <v>5</v>
      </c>
    </row>
    <row r="2419" spans="1:1" x14ac:dyDescent="0.25">
      <c r="A2419" s="1" t="s">
        <v>45555</v>
      </c>
    </row>
    <row r="2420" spans="1:1" x14ac:dyDescent="0.25">
      <c r="A2420" s="1" t="s">
        <v>45556</v>
      </c>
    </row>
    <row r="2421" spans="1:1" x14ac:dyDescent="0.25">
      <c r="A2421" s="1" t="s">
        <v>45557</v>
      </c>
    </row>
    <row r="2422" spans="1:1" x14ac:dyDescent="0.25">
      <c r="A2422" s="1" t="s">
        <v>45558</v>
      </c>
    </row>
    <row r="2423" spans="1:1" x14ac:dyDescent="0.25">
      <c r="A2423" s="1" t="s">
        <v>45559</v>
      </c>
    </row>
    <row r="2424" spans="1:1" x14ac:dyDescent="0.25">
      <c r="A2424" s="1" t="s">
        <v>45560</v>
      </c>
    </row>
    <row r="2425" spans="1:1" x14ac:dyDescent="0.25">
      <c r="A2425" s="1" t="s">
        <v>45561</v>
      </c>
    </row>
    <row r="2426" spans="1:1" x14ac:dyDescent="0.25">
      <c r="A2426" s="1" t="s">
        <v>45562</v>
      </c>
    </row>
    <row r="2428" spans="1:1" x14ac:dyDescent="0.25">
      <c r="A2428" s="1" t="s">
        <v>44</v>
      </c>
    </row>
    <row r="2429" spans="1:1" x14ac:dyDescent="0.25">
      <c r="A2429" s="1" t="s">
        <v>45563</v>
      </c>
    </row>
    <row r="2430" spans="1:1" x14ac:dyDescent="0.25">
      <c r="A2430" s="1" t="s">
        <v>45564</v>
      </c>
    </row>
    <row r="2431" spans="1:1" x14ac:dyDescent="0.25">
      <c r="A2431" s="1" t="s">
        <v>45565</v>
      </c>
    </row>
    <row r="2432" spans="1:1" x14ac:dyDescent="0.25">
      <c r="A2432" s="1" t="s">
        <v>45566</v>
      </c>
    </row>
    <row r="2433" spans="1:1" x14ac:dyDescent="0.25">
      <c r="A2433" s="1" t="s">
        <v>45567</v>
      </c>
    </row>
    <row r="2434" spans="1:1" x14ac:dyDescent="0.25">
      <c r="A2434" s="1" t="s">
        <v>45568</v>
      </c>
    </row>
    <row r="2435" spans="1:1" x14ac:dyDescent="0.25">
      <c r="A2435" s="1" t="s">
        <v>45569</v>
      </c>
    </row>
    <row r="2436" spans="1:1" x14ac:dyDescent="0.25">
      <c r="A2436" s="1" t="s">
        <v>45570</v>
      </c>
    </row>
    <row r="2437" spans="1:1" x14ac:dyDescent="0.25">
      <c r="A2437" s="1" t="s">
        <v>45571</v>
      </c>
    </row>
    <row r="2438" spans="1:1" x14ac:dyDescent="0.25">
      <c r="A2438" s="1" t="s">
        <v>45572</v>
      </c>
    </row>
    <row r="2440" spans="1:1" x14ac:dyDescent="0.25">
      <c r="A2440" s="1" t="s">
        <v>6</v>
      </c>
    </row>
    <row r="2441" spans="1:1" x14ac:dyDescent="0.25">
      <c r="A2441" s="1" t="s">
        <v>45573</v>
      </c>
    </row>
    <row r="2442" spans="1:1" x14ac:dyDescent="0.25">
      <c r="A2442" s="1" t="s">
        <v>45574</v>
      </c>
    </row>
    <row r="2443" spans="1:1" x14ac:dyDescent="0.25">
      <c r="A2443" s="1" t="s">
        <v>45575</v>
      </c>
    </row>
    <row r="2444" spans="1:1" x14ac:dyDescent="0.25">
      <c r="A2444" s="1" t="s">
        <v>45576</v>
      </c>
    </row>
    <row r="2445" spans="1:1" x14ac:dyDescent="0.25">
      <c r="A2445" s="1" t="s">
        <v>45577</v>
      </c>
    </row>
    <row r="2446" spans="1:1" x14ac:dyDescent="0.25">
      <c r="A2446" s="1" t="s">
        <v>45578</v>
      </c>
    </row>
    <row r="2447" spans="1:1" x14ac:dyDescent="0.25">
      <c r="A2447" s="1" t="s">
        <v>45579</v>
      </c>
    </row>
    <row r="2448" spans="1:1" x14ac:dyDescent="0.25">
      <c r="A2448" s="1" t="s">
        <v>45580</v>
      </c>
    </row>
    <row r="2449" spans="1:1" x14ac:dyDescent="0.25">
      <c r="A2449" s="1" t="s">
        <v>45581</v>
      </c>
    </row>
    <row r="2450" spans="1:1" x14ac:dyDescent="0.25">
      <c r="A2450" s="1" t="s">
        <v>45582</v>
      </c>
    </row>
    <row r="2452" spans="1:1" x14ac:dyDescent="0.25">
      <c r="A2452" s="1" t="s">
        <v>7</v>
      </c>
    </row>
    <row r="2453" spans="1:1" x14ac:dyDescent="0.25">
      <c r="A2453" s="1" t="s">
        <v>45583</v>
      </c>
    </row>
    <row r="2454" spans="1:1" x14ac:dyDescent="0.25">
      <c r="A2454" s="1" t="s">
        <v>45584</v>
      </c>
    </row>
    <row r="2455" spans="1:1" x14ac:dyDescent="0.25">
      <c r="A2455" s="1" t="s">
        <v>45585</v>
      </c>
    </row>
    <row r="2456" spans="1:1" x14ac:dyDescent="0.25">
      <c r="A2456" s="1" t="s">
        <v>45586</v>
      </c>
    </row>
    <row r="2457" spans="1:1" x14ac:dyDescent="0.25">
      <c r="A2457" s="1" t="s">
        <v>45587</v>
      </c>
    </row>
    <row r="2458" spans="1:1" x14ac:dyDescent="0.25">
      <c r="A2458" s="1" t="s">
        <v>45588</v>
      </c>
    </row>
    <row r="2459" spans="1:1" x14ac:dyDescent="0.25">
      <c r="A2459" s="1" t="s">
        <v>45589</v>
      </c>
    </row>
    <row r="2460" spans="1:1" x14ac:dyDescent="0.25">
      <c r="A2460" s="1" t="s">
        <v>45590</v>
      </c>
    </row>
    <row r="2461" spans="1:1" x14ac:dyDescent="0.25">
      <c r="A2461" s="1" t="s">
        <v>45591</v>
      </c>
    </row>
    <row r="2462" spans="1:1" x14ac:dyDescent="0.25">
      <c r="A2462" s="1" t="s">
        <v>45592</v>
      </c>
    </row>
    <row r="2463" spans="1:1" x14ac:dyDescent="0.25">
      <c r="A2463" s="1" t="s">
        <v>45593</v>
      </c>
    </row>
    <row r="2464" spans="1:1" x14ac:dyDescent="0.25">
      <c r="A2464" s="1" t="s">
        <v>45594</v>
      </c>
    </row>
    <row r="2466" spans="1:1" x14ac:dyDescent="0.25">
      <c r="A2466" s="1" t="s">
        <v>30</v>
      </c>
    </row>
    <row r="2467" spans="1:1" x14ac:dyDescent="0.25">
      <c r="A2467" s="1" t="s">
        <v>45595</v>
      </c>
    </row>
    <row r="2468" spans="1:1" x14ac:dyDescent="0.25">
      <c r="A2468" s="1" t="s">
        <v>45596</v>
      </c>
    </row>
    <row r="2469" spans="1:1" x14ac:dyDescent="0.25">
      <c r="A2469" s="1" t="s">
        <v>45597</v>
      </c>
    </row>
    <row r="2470" spans="1:1" x14ac:dyDescent="0.25">
      <c r="A2470" s="1" t="s">
        <v>45598</v>
      </c>
    </row>
    <row r="2471" spans="1:1" x14ac:dyDescent="0.25">
      <c r="A2471" s="1" t="s">
        <v>45599</v>
      </c>
    </row>
    <row r="2472" spans="1:1" x14ac:dyDescent="0.25">
      <c r="A2472" s="1" t="s">
        <v>45600</v>
      </c>
    </row>
    <row r="2473" spans="1:1" x14ac:dyDescent="0.25">
      <c r="A2473" s="1" t="s">
        <v>45601</v>
      </c>
    </row>
    <row r="2474" spans="1:1" x14ac:dyDescent="0.25">
      <c r="A2474" s="1" t="s">
        <v>45602</v>
      </c>
    </row>
    <row r="2475" spans="1:1" x14ac:dyDescent="0.25">
      <c r="A2475" s="1" t="s">
        <v>45603</v>
      </c>
    </row>
    <row r="2476" spans="1:1" x14ac:dyDescent="0.25">
      <c r="A2476" s="1" t="s">
        <v>45604</v>
      </c>
    </row>
    <row r="2478" spans="1:1" x14ac:dyDescent="0.25">
      <c r="A2478" s="1" t="s">
        <v>8</v>
      </c>
    </row>
    <row r="2479" spans="1:1" x14ac:dyDescent="0.25">
      <c r="A2479" s="1" t="s">
        <v>45605</v>
      </c>
    </row>
    <row r="2480" spans="1:1" x14ac:dyDescent="0.25">
      <c r="A2480" s="1" t="s">
        <v>45606</v>
      </c>
    </row>
    <row r="2481" spans="1:1" x14ac:dyDescent="0.25">
      <c r="A2481" s="1" t="s">
        <v>45607</v>
      </c>
    </row>
    <row r="2482" spans="1:1" x14ac:dyDescent="0.25">
      <c r="A2482" s="1" t="s">
        <v>45608</v>
      </c>
    </row>
    <row r="2484" spans="1:1" x14ac:dyDescent="0.25">
      <c r="A2484" s="1" t="s">
        <v>9</v>
      </c>
    </row>
    <row r="2485" spans="1:1" x14ac:dyDescent="0.25">
      <c r="A2485" s="1" t="s">
        <v>45609</v>
      </c>
    </row>
    <row r="2486" spans="1:1" x14ac:dyDescent="0.25">
      <c r="A2486" s="1" t="s">
        <v>45610</v>
      </c>
    </row>
    <row r="2487" spans="1:1" x14ac:dyDescent="0.25">
      <c r="A2487" s="1" t="s">
        <v>45611</v>
      </c>
    </row>
    <row r="2488" spans="1:1" x14ac:dyDescent="0.25">
      <c r="A2488" s="1" t="s">
        <v>45612</v>
      </c>
    </row>
    <row r="2489" spans="1:1" x14ac:dyDescent="0.25">
      <c r="A2489" s="1" t="s">
        <v>45613</v>
      </c>
    </row>
    <row r="2490" spans="1:1" x14ac:dyDescent="0.25">
      <c r="A2490" s="1" t="s">
        <v>45614</v>
      </c>
    </row>
    <row r="2491" spans="1:1" x14ac:dyDescent="0.25">
      <c r="A2491" s="1" t="s">
        <v>45615</v>
      </c>
    </row>
    <row r="2492" spans="1:1" x14ac:dyDescent="0.25">
      <c r="A2492" s="1" t="s">
        <v>45616</v>
      </c>
    </row>
    <row r="2493" spans="1:1" x14ac:dyDescent="0.25">
      <c r="A2493" s="1" t="s">
        <v>45617</v>
      </c>
    </row>
    <row r="2495" spans="1:1" x14ac:dyDescent="0.25">
      <c r="A2495" s="1" t="s">
        <v>31</v>
      </c>
    </row>
    <row r="2496" spans="1:1" x14ac:dyDescent="0.25">
      <c r="A2496" s="1" t="s">
        <v>45618</v>
      </c>
    </row>
    <row r="2497" spans="1:1" x14ac:dyDescent="0.25">
      <c r="A2497" s="1" t="s">
        <v>45619</v>
      </c>
    </row>
    <row r="2498" spans="1:1" x14ac:dyDescent="0.25">
      <c r="A2498" s="1" t="s">
        <v>45620</v>
      </c>
    </row>
    <row r="2499" spans="1:1" x14ac:dyDescent="0.25">
      <c r="A2499" s="1" t="s">
        <v>45621</v>
      </c>
    </row>
    <row r="2500" spans="1:1" x14ac:dyDescent="0.25">
      <c r="A2500" s="1" t="s">
        <v>45622</v>
      </c>
    </row>
    <row r="2501" spans="1:1" x14ac:dyDescent="0.25">
      <c r="A2501" s="1" t="s">
        <v>45623</v>
      </c>
    </row>
    <row r="2502" spans="1:1" x14ac:dyDescent="0.25">
      <c r="A2502" s="1" t="s">
        <v>45624</v>
      </c>
    </row>
    <row r="2503" spans="1:1" x14ac:dyDescent="0.25">
      <c r="A2503" s="1" t="s">
        <v>45625</v>
      </c>
    </row>
    <row r="2504" spans="1:1" x14ac:dyDescent="0.25">
      <c r="A2504" s="1" t="s">
        <v>45626</v>
      </c>
    </row>
    <row r="2505" spans="1:1" x14ac:dyDescent="0.25">
      <c r="A2505" s="1" t="s">
        <v>45627</v>
      </c>
    </row>
    <row r="2506" spans="1:1" x14ac:dyDescent="0.25">
      <c r="A2506" s="1" t="s">
        <v>45628</v>
      </c>
    </row>
    <row r="2507" spans="1:1" x14ac:dyDescent="0.25">
      <c r="A2507" s="1" t="s">
        <v>45629</v>
      </c>
    </row>
    <row r="2508" spans="1:1" x14ac:dyDescent="0.25">
      <c r="A2508" s="1" t="s">
        <v>45630</v>
      </c>
    </row>
    <row r="2509" spans="1:1" x14ac:dyDescent="0.25">
      <c r="A2509" s="1" t="s">
        <v>45631</v>
      </c>
    </row>
    <row r="2511" spans="1:1" x14ac:dyDescent="0.25">
      <c r="A2511" s="1" t="s">
        <v>40</v>
      </c>
    </row>
    <row r="2512" spans="1:1" x14ac:dyDescent="0.25">
      <c r="A2512" s="1" t="s">
        <v>45632</v>
      </c>
    </row>
    <row r="2513" spans="1:1" x14ac:dyDescent="0.25">
      <c r="A2513" s="1" t="s">
        <v>45633</v>
      </c>
    </row>
    <row r="2514" spans="1:1" x14ac:dyDescent="0.25">
      <c r="A2514" s="1" t="s">
        <v>45634</v>
      </c>
    </row>
    <row r="2515" spans="1:1" x14ac:dyDescent="0.25">
      <c r="A2515" s="1" t="s">
        <v>45635</v>
      </c>
    </row>
    <row r="2516" spans="1:1" x14ac:dyDescent="0.25">
      <c r="A2516" s="1" t="s">
        <v>45636</v>
      </c>
    </row>
    <row r="2517" spans="1:1" x14ac:dyDescent="0.25">
      <c r="A2517" s="1" t="s">
        <v>45637</v>
      </c>
    </row>
    <row r="2518" spans="1:1" x14ac:dyDescent="0.25">
      <c r="A2518" s="1" t="s">
        <v>45638</v>
      </c>
    </row>
    <row r="2519" spans="1:1" x14ac:dyDescent="0.25">
      <c r="A2519" s="1" t="s">
        <v>45639</v>
      </c>
    </row>
    <row r="2520" spans="1:1" x14ac:dyDescent="0.25">
      <c r="A2520" s="1" t="s">
        <v>45640</v>
      </c>
    </row>
    <row r="2521" spans="1:1" x14ac:dyDescent="0.25">
      <c r="A2521" s="1" t="s">
        <v>45641</v>
      </c>
    </row>
    <row r="2523" spans="1:1" x14ac:dyDescent="0.25">
      <c r="A2523" s="1" t="s">
        <v>10</v>
      </c>
    </row>
    <row r="2524" spans="1:1" x14ac:dyDescent="0.25">
      <c r="A2524" s="1" t="s">
        <v>45642</v>
      </c>
    </row>
    <row r="2525" spans="1:1" x14ac:dyDescent="0.25">
      <c r="A2525" s="1" t="s">
        <v>45643</v>
      </c>
    </row>
    <row r="2526" spans="1:1" x14ac:dyDescent="0.25">
      <c r="A2526" s="1" t="s">
        <v>45644</v>
      </c>
    </row>
    <row r="2527" spans="1:1" x14ac:dyDescent="0.25">
      <c r="A2527" s="1" t="s">
        <v>45645</v>
      </c>
    </row>
    <row r="2528" spans="1:1" x14ac:dyDescent="0.25">
      <c r="A2528" s="1" t="s">
        <v>45646</v>
      </c>
    </row>
    <row r="2529" spans="1:1" x14ac:dyDescent="0.25">
      <c r="A2529" s="1" t="s">
        <v>45647</v>
      </c>
    </row>
    <row r="2530" spans="1:1" x14ac:dyDescent="0.25">
      <c r="A2530" s="1" t="s">
        <v>45648</v>
      </c>
    </row>
    <row r="2531" spans="1:1" x14ac:dyDescent="0.25">
      <c r="A2531" s="1" t="s">
        <v>45649</v>
      </c>
    </row>
    <row r="2532" spans="1:1" x14ac:dyDescent="0.25">
      <c r="A2532" s="1" t="s">
        <v>45650</v>
      </c>
    </row>
    <row r="2533" spans="1:1" x14ac:dyDescent="0.25">
      <c r="A2533" s="1" t="s">
        <v>45651</v>
      </c>
    </row>
    <row r="2534" spans="1:1" x14ac:dyDescent="0.25">
      <c r="A2534" s="1" t="s">
        <v>45652</v>
      </c>
    </row>
    <row r="2535" spans="1:1" x14ac:dyDescent="0.25">
      <c r="A2535" s="1" t="s">
        <v>45653</v>
      </c>
    </row>
    <row r="2536" spans="1:1" x14ac:dyDescent="0.25">
      <c r="A2536" s="1" t="s">
        <v>45654</v>
      </c>
    </row>
    <row r="2537" spans="1:1" x14ac:dyDescent="0.25">
      <c r="A2537" s="1" t="s">
        <v>45655</v>
      </c>
    </row>
    <row r="2539" spans="1:1" x14ac:dyDescent="0.25">
      <c r="A2539" s="1" t="s">
        <v>32</v>
      </c>
    </row>
    <row r="2540" spans="1:1" x14ac:dyDescent="0.25">
      <c r="A2540" s="1" t="s">
        <v>45656</v>
      </c>
    </row>
    <row r="2541" spans="1:1" x14ac:dyDescent="0.25">
      <c r="A2541" s="1" t="s">
        <v>45657</v>
      </c>
    </row>
    <row r="2542" spans="1:1" x14ac:dyDescent="0.25">
      <c r="A2542" s="1" t="s">
        <v>45658</v>
      </c>
    </row>
    <row r="2543" spans="1:1" x14ac:dyDescent="0.25">
      <c r="A2543" s="1" t="s">
        <v>45659</v>
      </c>
    </row>
    <row r="2545" spans="1:1" x14ac:dyDescent="0.25">
      <c r="A2545" s="1" t="s">
        <v>61</v>
      </c>
    </row>
    <row r="2546" spans="1:1" x14ac:dyDescent="0.25">
      <c r="A2546" s="1" t="s">
        <v>45660</v>
      </c>
    </row>
    <row r="2547" spans="1:1" x14ac:dyDescent="0.25">
      <c r="A2547" s="1" t="s">
        <v>45661</v>
      </c>
    </row>
    <row r="2548" spans="1:1" x14ac:dyDescent="0.25">
      <c r="A2548" s="1" t="s">
        <v>45662</v>
      </c>
    </row>
    <row r="2549" spans="1:1" x14ac:dyDescent="0.25">
      <c r="A2549" s="1" t="s">
        <v>45663</v>
      </c>
    </row>
    <row r="2551" spans="1:1" x14ac:dyDescent="0.25">
      <c r="A2551" s="1" t="s">
        <v>33</v>
      </c>
    </row>
    <row r="2552" spans="1:1" x14ac:dyDescent="0.25">
      <c r="A2552" s="1" t="s">
        <v>45664</v>
      </c>
    </row>
    <row r="2553" spans="1:1" x14ac:dyDescent="0.25">
      <c r="A2553" s="1" t="s">
        <v>45665</v>
      </c>
    </row>
    <row r="2554" spans="1:1" x14ac:dyDescent="0.25">
      <c r="A2554" s="1" t="s">
        <v>45666</v>
      </c>
    </row>
    <row r="2555" spans="1:1" x14ac:dyDescent="0.25">
      <c r="A2555" s="1" t="s">
        <v>45667</v>
      </c>
    </row>
    <row r="2556" spans="1:1" x14ac:dyDescent="0.25">
      <c r="A2556" s="1" t="s">
        <v>45668</v>
      </c>
    </row>
    <row r="2557" spans="1:1" x14ac:dyDescent="0.25">
      <c r="A2557" s="1" t="s">
        <v>45669</v>
      </c>
    </row>
    <row r="2558" spans="1:1" x14ac:dyDescent="0.25">
      <c r="A2558" s="1" t="s">
        <v>45670</v>
      </c>
    </row>
    <row r="2559" spans="1:1" x14ac:dyDescent="0.25">
      <c r="A2559" s="1" t="s">
        <v>45671</v>
      </c>
    </row>
    <row r="2560" spans="1:1" x14ac:dyDescent="0.25">
      <c r="A2560" s="1" t="s">
        <v>45672</v>
      </c>
    </row>
    <row r="2561" spans="1:1" x14ac:dyDescent="0.25">
      <c r="A2561" s="1" t="s">
        <v>45673</v>
      </c>
    </row>
    <row r="2562" spans="1:1" x14ac:dyDescent="0.25">
      <c r="A2562" s="1" t="s">
        <v>45674</v>
      </c>
    </row>
    <row r="2563" spans="1:1" x14ac:dyDescent="0.25">
      <c r="A2563" s="1" t="s">
        <v>45675</v>
      </c>
    </row>
    <row r="2565" spans="1:1" x14ac:dyDescent="0.25">
      <c r="A2565" s="1" t="s">
        <v>11</v>
      </c>
    </row>
    <row r="2566" spans="1:1" x14ac:dyDescent="0.25">
      <c r="A2566" s="1" t="s">
        <v>45676</v>
      </c>
    </row>
    <row r="2567" spans="1:1" x14ac:dyDescent="0.25">
      <c r="A2567" s="1" t="s">
        <v>45677</v>
      </c>
    </row>
    <row r="2568" spans="1:1" x14ac:dyDescent="0.25">
      <c r="A2568" s="1" t="s">
        <v>45678</v>
      </c>
    </row>
    <row r="2569" spans="1:1" x14ac:dyDescent="0.25">
      <c r="A2569" s="1" t="s">
        <v>45679</v>
      </c>
    </row>
    <row r="2570" spans="1:1" x14ac:dyDescent="0.25">
      <c r="A2570" s="1" t="s">
        <v>45680</v>
      </c>
    </row>
    <row r="2571" spans="1:1" x14ac:dyDescent="0.25">
      <c r="A2571" s="1" t="s">
        <v>45681</v>
      </c>
    </row>
    <row r="2572" spans="1:1" x14ac:dyDescent="0.25">
      <c r="A2572" s="1" t="s">
        <v>45682</v>
      </c>
    </row>
    <row r="2573" spans="1:1" x14ac:dyDescent="0.25">
      <c r="A2573" s="1" t="s">
        <v>45683</v>
      </c>
    </row>
    <row r="2574" spans="1:1" x14ac:dyDescent="0.25">
      <c r="A2574" s="1" t="s">
        <v>45684</v>
      </c>
    </row>
    <row r="2575" spans="1:1" x14ac:dyDescent="0.25">
      <c r="A2575" s="1" t="s">
        <v>45685</v>
      </c>
    </row>
    <row r="2577" spans="1:1" x14ac:dyDescent="0.25">
      <c r="A2577" s="1" t="s">
        <v>12</v>
      </c>
    </row>
    <row r="2578" spans="1:1" x14ac:dyDescent="0.25">
      <c r="A2578" s="1" t="s">
        <v>45686</v>
      </c>
    </row>
    <row r="2579" spans="1:1" x14ac:dyDescent="0.25">
      <c r="A2579" s="1" t="s">
        <v>45687</v>
      </c>
    </row>
    <row r="2580" spans="1:1" x14ac:dyDescent="0.25">
      <c r="A2580" s="1" t="s">
        <v>45688</v>
      </c>
    </row>
    <row r="2581" spans="1:1" x14ac:dyDescent="0.25">
      <c r="A2581" s="1" t="s">
        <v>45689</v>
      </c>
    </row>
    <row r="2582" spans="1:1" x14ac:dyDescent="0.25">
      <c r="A2582" s="1" t="s">
        <v>45690</v>
      </c>
    </row>
    <row r="2583" spans="1:1" x14ac:dyDescent="0.25">
      <c r="A2583" s="1" t="s">
        <v>45691</v>
      </c>
    </row>
    <row r="2584" spans="1:1" x14ac:dyDescent="0.25">
      <c r="A2584" s="1" t="s">
        <v>45692</v>
      </c>
    </row>
    <row r="2585" spans="1:1" x14ac:dyDescent="0.25">
      <c r="A2585" s="1" t="s">
        <v>45693</v>
      </c>
    </row>
    <row r="2587" spans="1:1" x14ac:dyDescent="0.25">
      <c r="A2587" s="1" t="s">
        <v>34</v>
      </c>
    </row>
    <row r="2588" spans="1:1" x14ac:dyDescent="0.25">
      <c r="A2588" s="1" t="s">
        <v>45694</v>
      </c>
    </row>
    <row r="2589" spans="1:1" x14ac:dyDescent="0.25">
      <c r="A2589" s="1" t="s">
        <v>45695</v>
      </c>
    </row>
    <row r="2590" spans="1:1" x14ac:dyDescent="0.25">
      <c r="A2590" s="1" t="s">
        <v>45696</v>
      </c>
    </row>
    <row r="2591" spans="1:1" x14ac:dyDescent="0.25">
      <c r="A2591" s="1" t="s">
        <v>45697</v>
      </c>
    </row>
    <row r="2592" spans="1:1" x14ac:dyDescent="0.25">
      <c r="A2592" s="1" t="s">
        <v>45698</v>
      </c>
    </row>
    <row r="2593" spans="1:1" x14ac:dyDescent="0.25">
      <c r="A2593" s="1" t="s">
        <v>45699</v>
      </c>
    </row>
    <row r="2594" spans="1:1" x14ac:dyDescent="0.25">
      <c r="A2594" s="1" t="s">
        <v>45700</v>
      </c>
    </row>
    <row r="2595" spans="1:1" x14ac:dyDescent="0.25">
      <c r="A2595" s="1" t="s">
        <v>45701</v>
      </c>
    </row>
    <row r="2597" spans="1:1" x14ac:dyDescent="0.25">
      <c r="A2597" s="1" t="s">
        <v>13</v>
      </c>
    </row>
    <row r="2598" spans="1:1" x14ac:dyDescent="0.25">
      <c r="A2598" s="1" t="s">
        <v>45702</v>
      </c>
    </row>
    <row r="2599" spans="1:1" x14ac:dyDescent="0.25">
      <c r="A2599" s="1" t="s">
        <v>45703</v>
      </c>
    </row>
    <row r="2600" spans="1:1" x14ac:dyDescent="0.25">
      <c r="A2600" s="1" t="s">
        <v>45704</v>
      </c>
    </row>
    <row r="2601" spans="1:1" x14ac:dyDescent="0.25">
      <c r="A2601" s="1" t="s">
        <v>45705</v>
      </c>
    </row>
    <row r="2602" spans="1:1" x14ac:dyDescent="0.25">
      <c r="A2602" s="1" t="s">
        <v>45706</v>
      </c>
    </row>
    <row r="2603" spans="1:1" x14ac:dyDescent="0.25">
      <c r="A2603" s="1" t="s">
        <v>45707</v>
      </c>
    </row>
    <row r="2604" spans="1:1" x14ac:dyDescent="0.25">
      <c r="A2604" s="1" t="s">
        <v>45708</v>
      </c>
    </row>
    <row r="2605" spans="1:1" x14ac:dyDescent="0.25">
      <c r="A2605" s="1" t="s">
        <v>45709</v>
      </c>
    </row>
    <row r="2606" spans="1:1" x14ac:dyDescent="0.25">
      <c r="A2606" s="1" t="s">
        <v>45710</v>
      </c>
    </row>
    <row r="2607" spans="1:1" x14ac:dyDescent="0.25">
      <c r="A2607" s="1" t="s">
        <v>45711</v>
      </c>
    </row>
    <row r="2609" spans="1:1" x14ac:dyDescent="0.25">
      <c r="A2609" s="1" t="s">
        <v>35</v>
      </c>
    </row>
    <row r="2610" spans="1:1" x14ac:dyDescent="0.25">
      <c r="A2610" s="1" t="s">
        <v>45712</v>
      </c>
    </row>
    <row r="2611" spans="1:1" x14ac:dyDescent="0.25">
      <c r="A2611" s="1" t="s">
        <v>45713</v>
      </c>
    </row>
    <row r="2612" spans="1:1" x14ac:dyDescent="0.25">
      <c r="A2612" s="1" t="s">
        <v>45714</v>
      </c>
    </row>
    <row r="2613" spans="1:1" x14ac:dyDescent="0.25">
      <c r="A2613" s="1" t="s">
        <v>45715</v>
      </c>
    </row>
    <row r="2615" spans="1:1" x14ac:dyDescent="0.25">
      <c r="A2615" s="1" t="s">
        <v>14</v>
      </c>
    </row>
    <row r="2616" spans="1:1" x14ac:dyDescent="0.25">
      <c r="A2616" s="1" t="s">
        <v>45716</v>
      </c>
    </row>
    <row r="2617" spans="1:1" x14ac:dyDescent="0.25">
      <c r="A2617" s="1" t="s">
        <v>45717</v>
      </c>
    </row>
    <row r="2618" spans="1:1" x14ac:dyDescent="0.25">
      <c r="A2618" s="1" t="s">
        <v>45718</v>
      </c>
    </row>
    <row r="2619" spans="1:1" x14ac:dyDescent="0.25">
      <c r="A2619" s="1" t="s">
        <v>45719</v>
      </c>
    </row>
    <row r="2620" spans="1:1" x14ac:dyDescent="0.25">
      <c r="A2620" s="1" t="s">
        <v>45720</v>
      </c>
    </row>
    <row r="2621" spans="1:1" x14ac:dyDescent="0.25">
      <c r="A2621" s="1" t="s">
        <v>45721</v>
      </c>
    </row>
    <row r="2622" spans="1:1" x14ac:dyDescent="0.25">
      <c r="A2622" s="1" t="s">
        <v>45722</v>
      </c>
    </row>
    <row r="2624" spans="1:1" x14ac:dyDescent="0.25">
      <c r="A2624" s="1" t="s">
        <v>36</v>
      </c>
    </row>
    <row r="2625" spans="1:1" x14ac:dyDescent="0.25">
      <c r="A2625" s="1" t="s">
        <v>45723</v>
      </c>
    </row>
    <row r="2626" spans="1:1" x14ac:dyDescent="0.25">
      <c r="A2626" s="1" t="s">
        <v>45724</v>
      </c>
    </row>
    <row r="2627" spans="1:1" x14ac:dyDescent="0.25">
      <c r="A2627" s="1" t="s">
        <v>45725</v>
      </c>
    </row>
    <row r="2628" spans="1:1" x14ac:dyDescent="0.25">
      <c r="A2628" s="1" t="s">
        <v>45726</v>
      </c>
    </row>
    <row r="2629" spans="1:1" x14ac:dyDescent="0.25">
      <c r="A2629" s="1" t="s">
        <v>45727</v>
      </c>
    </row>
    <row r="2630" spans="1:1" x14ac:dyDescent="0.25">
      <c r="A2630" s="1" t="s">
        <v>45728</v>
      </c>
    </row>
    <row r="2632" spans="1:1" x14ac:dyDescent="0.25">
      <c r="A2632" s="1" t="s">
        <v>37</v>
      </c>
    </row>
    <row r="2633" spans="1:1" x14ac:dyDescent="0.25">
      <c r="A2633" s="1" t="s">
        <v>45729</v>
      </c>
    </row>
    <row r="2634" spans="1:1" x14ac:dyDescent="0.25">
      <c r="A2634" s="1" t="s">
        <v>45730</v>
      </c>
    </row>
    <row r="2635" spans="1:1" x14ac:dyDescent="0.25">
      <c r="A2635" s="1" t="s">
        <v>45731</v>
      </c>
    </row>
    <row r="2636" spans="1:1" x14ac:dyDescent="0.25">
      <c r="A2636" s="1" t="s">
        <v>45732</v>
      </c>
    </row>
    <row r="2637" spans="1:1" x14ac:dyDescent="0.25">
      <c r="A2637" s="1" t="s">
        <v>45733</v>
      </c>
    </row>
    <row r="2638" spans="1:1" x14ac:dyDescent="0.25">
      <c r="A2638" s="1" t="s">
        <v>45734</v>
      </c>
    </row>
    <row r="2639" spans="1:1" x14ac:dyDescent="0.25">
      <c r="A2639" s="1" t="s">
        <v>45735</v>
      </c>
    </row>
    <row r="2640" spans="1:1" x14ac:dyDescent="0.25">
      <c r="A2640" s="1" t="s">
        <v>45736</v>
      </c>
    </row>
    <row r="2642" spans="1:1" x14ac:dyDescent="0.25">
      <c r="A2642" s="1" t="s">
        <v>45</v>
      </c>
    </row>
    <row r="2643" spans="1:1" x14ac:dyDescent="0.25">
      <c r="A2643" s="1" t="s">
        <v>45737</v>
      </c>
    </row>
    <row r="2644" spans="1:1" x14ac:dyDescent="0.25">
      <c r="A2644" s="1" t="s">
        <v>45738</v>
      </c>
    </row>
    <row r="2645" spans="1:1" x14ac:dyDescent="0.25">
      <c r="A2645" s="1" t="s">
        <v>45739</v>
      </c>
    </row>
    <row r="2646" spans="1:1" x14ac:dyDescent="0.25">
      <c r="A2646" s="1" t="s">
        <v>45740</v>
      </c>
    </row>
    <row r="2647" spans="1:1" x14ac:dyDescent="0.25">
      <c r="A2647" s="1" t="s">
        <v>45741</v>
      </c>
    </row>
    <row r="2648" spans="1:1" x14ac:dyDescent="0.25">
      <c r="A2648" s="1" t="s">
        <v>45742</v>
      </c>
    </row>
    <row r="2649" spans="1:1" x14ac:dyDescent="0.25">
      <c r="A2649" s="1" t="s">
        <v>45743</v>
      </c>
    </row>
    <row r="2650" spans="1:1" x14ac:dyDescent="0.25">
      <c r="A2650" s="1" t="s">
        <v>45744</v>
      </c>
    </row>
    <row r="2652" spans="1:1" x14ac:dyDescent="0.25">
      <c r="A2652" s="1" t="s">
        <v>15</v>
      </c>
    </row>
    <row r="2653" spans="1:1" x14ac:dyDescent="0.25">
      <c r="A2653" s="1" t="s">
        <v>45745</v>
      </c>
    </row>
    <row r="2654" spans="1:1" x14ac:dyDescent="0.25">
      <c r="A2654" s="1" t="s">
        <v>45746</v>
      </c>
    </row>
    <row r="2655" spans="1:1" x14ac:dyDescent="0.25">
      <c r="A2655" s="1" t="s">
        <v>45747</v>
      </c>
    </row>
    <row r="2656" spans="1:1" x14ac:dyDescent="0.25">
      <c r="A2656" s="1" t="s">
        <v>45748</v>
      </c>
    </row>
    <row r="2657" spans="1:1" x14ac:dyDescent="0.25">
      <c r="A2657" s="1" t="s">
        <v>45749</v>
      </c>
    </row>
    <row r="2658" spans="1:1" x14ac:dyDescent="0.25">
      <c r="A2658" s="1" t="s">
        <v>45750</v>
      </c>
    </row>
    <row r="2659" spans="1:1" x14ac:dyDescent="0.25">
      <c r="A2659" s="1" t="s">
        <v>45751</v>
      </c>
    </row>
    <row r="2660" spans="1:1" x14ac:dyDescent="0.25">
      <c r="A2660" s="1" t="s">
        <v>45752</v>
      </c>
    </row>
    <row r="2661" spans="1:1" x14ac:dyDescent="0.25">
      <c r="A2661" s="1" t="s">
        <v>45753</v>
      </c>
    </row>
    <row r="2662" spans="1:1" x14ac:dyDescent="0.25">
      <c r="A2662" s="1" t="s">
        <v>45754</v>
      </c>
    </row>
    <row r="2664" spans="1:1" x14ac:dyDescent="0.25">
      <c r="A2664" s="1" t="s">
        <v>57</v>
      </c>
    </row>
    <row r="2665" spans="1:1" x14ac:dyDescent="0.25">
      <c r="A2665" s="1" t="s">
        <v>45755</v>
      </c>
    </row>
    <row r="2666" spans="1:1" x14ac:dyDescent="0.25">
      <c r="A2666" s="1" t="s">
        <v>45756</v>
      </c>
    </row>
    <row r="2668" spans="1:1" x14ac:dyDescent="0.25">
      <c r="A2668" s="1" t="s">
        <v>42</v>
      </c>
    </row>
    <row r="2669" spans="1:1" x14ac:dyDescent="0.25">
      <c r="A2669" s="1" t="s">
        <v>45757</v>
      </c>
    </row>
    <row r="2670" spans="1:1" x14ac:dyDescent="0.25">
      <c r="A2670" s="1" t="s">
        <v>45758</v>
      </c>
    </row>
    <row r="2671" spans="1:1" x14ac:dyDescent="0.25">
      <c r="A2671" s="1" t="s">
        <v>45759</v>
      </c>
    </row>
    <row r="2672" spans="1:1" x14ac:dyDescent="0.25">
      <c r="A2672" s="1" t="s">
        <v>45760</v>
      </c>
    </row>
    <row r="2673" spans="1:1" x14ac:dyDescent="0.25">
      <c r="A2673" s="1" t="s">
        <v>45761</v>
      </c>
    </row>
    <row r="2674" spans="1:1" x14ac:dyDescent="0.25">
      <c r="A2674" s="1" t="s">
        <v>45762</v>
      </c>
    </row>
    <row r="2676" spans="1:1" x14ac:dyDescent="0.25">
      <c r="A2676" s="1" t="s">
        <v>16</v>
      </c>
    </row>
    <row r="2677" spans="1:1" x14ac:dyDescent="0.25">
      <c r="A2677" s="1" t="s">
        <v>45763</v>
      </c>
    </row>
    <row r="2678" spans="1:1" x14ac:dyDescent="0.25">
      <c r="A2678" s="1" t="s">
        <v>45764</v>
      </c>
    </row>
    <row r="2679" spans="1:1" x14ac:dyDescent="0.25">
      <c r="A2679" s="1" t="s">
        <v>45765</v>
      </c>
    </row>
    <row r="2680" spans="1:1" x14ac:dyDescent="0.25">
      <c r="A2680" s="1" t="s">
        <v>45766</v>
      </c>
    </row>
    <row r="2682" spans="1:1" x14ac:dyDescent="0.25">
      <c r="A2682" s="1" t="s">
        <v>55</v>
      </c>
    </row>
    <row r="2683" spans="1:1" x14ac:dyDescent="0.25">
      <c r="A2683" s="1" t="s">
        <v>45767</v>
      </c>
    </row>
    <row r="2684" spans="1:1" x14ac:dyDescent="0.25">
      <c r="A2684" s="1" t="s">
        <v>45768</v>
      </c>
    </row>
    <row r="2686" spans="1:1" x14ac:dyDescent="0.25">
      <c r="A2686" s="1" t="s">
        <v>2</v>
      </c>
    </row>
    <row r="2687" spans="1:1" x14ac:dyDescent="0.25">
      <c r="A2687" s="1" t="s">
        <v>45769</v>
      </c>
    </row>
    <row r="2688" spans="1:1" x14ac:dyDescent="0.25">
      <c r="A2688" s="1" t="s">
        <v>45770</v>
      </c>
    </row>
    <row r="2689" spans="1:1" x14ac:dyDescent="0.25">
      <c r="A2689" s="1" t="s">
        <v>45771</v>
      </c>
    </row>
    <row r="2690" spans="1:1" x14ac:dyDescent="0.25">
      <c r="A2690" s="1" t="s">
        <v>45772</v>
      </c>
    </row>
    <row r="2691" spans="1:1" x14ac:dyDescent="0.25">
      <c r="A2691" s="1" t="s">
        <v>45773</v>
      </c>
    </row>
    <row r="2692" spans="1:1" x14ac:dyDescent="0.25">
      <c r="A2692" s="1" t="s">
        <v>45774</v>
      </c>
    </row>
    <row r="2694" spans="1:1" x14ac:dyDescent="0.25">
      <c r="A2694" s="1" t="s">
        <v>59</v>
      </c>
    </row>
    <row r="2695" spans="1:1" x14ac:dyDescent="0.25">
      <c r="A2695" s="1" t="s">
        <v>45775</v>
      </c>
    </row>
    <row r="2696" spans="1:1" x14ac:dyDescent="0.25">
      <c r="A2696" s="1" t="s">
        <v>45776</v>
      </c>
    </row>
    <row r="2697" spans="1:1" x14ac:dyDescent="0.25">
      <c r="A2697" s="1" t="s">
        <v>45777</v>
      </c>
    </row>
    <row r="2698" spans="1:1" x14ac:dyDescent="0.25">
      <c r="A2698" s="1" t="s">
        <v>45778</v>
      </c>
    </row>
    <row r="2699" spans="1:1" x14ac:dyDescent="0.25">
      <c r="A2699" s="1" t="s">
        <v>45779</v>
      </c>
    </row>
    <row r="2700" spans="1:1" x14ac:dyDescent="0.25">
      <c r="A2700" s="1" t="s">
        <v>45780</v>
      </c>
    </row>
    <row r="2702" spans="1:1" x14ac:dyDescent="0.25">
      <c r="A2702" s="1" t="s">
        <v>18</v>
      </c>
    </row>
    <row r="2703" spans="1:1" x14ac:dyDescent="0.25">
      <c r="A2703" s="1" t="s">
        <v>45781</v>
      </c>
    </row>
    <row r="2704" spans="1:1" x14ac:dyDescent="0.25">
      <c r="A2704" s="1" t="s">
        <v>45782</v>
      </c>
    </row>
    <row r="2705" spans="1:1" x14ac:dyDescent="0.25">
      <c r="A2705" s="1" t="s">
        <v>45783</v>
      </c>
    </row>
    <row r="2706" spans="1:1" x14ac:dyDescent="0.25">
      <c r="A2706" s="1" t="s">
        <v>45784</v>
      </c>
    </row>
    <row r="2707" spans="1:1" x14ac:dyDescent="0.25">
      <c r="A2707" s="1" t="s">
        <v>45785</v>
      </c>
    </row>
    <row r="2708" spans="1:1" x14ac:dyDescent="0.25">
      <c r="A2708" s="1" t="s">
        <v>45786</v>
      </c>
    </row>
    <row r="2709" spans="1:1" x14ac:dyDescent="0.25">
      <c r="A2709" s="1" t="s">
        <v>45787</v>
      </c>
    </row>
    <row r="2710" spans="1:1" x14ac:dyDescent="0.25">
      <c r="A2710" s="1" t="s">
        <v>45788</v>
      </c>
    </row>
    <row r="2711" spans="1:1" x14ac:dyDescent="0.25">
      <c r="A2711" s="1" t="s">
        <v>45789</v>
      </c>
    </row>
    <row r="2712" spans="1:1" x14ac:dyDescent="0.25">
      <c r="A2712" s="1" t="s">
        <v>45790</v>
      </c>
    </row>
    <row r="2713" spans="1:1" x14ac:dyDescent="0.25">
      <c r="A2713" s="1" t="s">
        <v>45791</v>
      </c>
    </row>
    <row r="2714" spans="1:1" x14ac:dyDescent="0.25">
      <c r="A2714" s="1" t="s">
        <v>45792</v>
      </c>
    </row>
    <row r="2715" spans="1:1" x14ac:dyDescent="0.25">
      <c r="A2715" s="1" t="s">
        <v>45793</v>
      </c>
    </row>
    <row r="2716" spans="1:1" x14ac:dyDescent="0.25">
      <c r="A2716" s="1" t="s">
        <v>45794</v>
      </c>
    </row>
    <row r="2717" spans="1:1" x14ac:dyDescent="0.25">
      <c r="A2717" s="1" t="s">
        <v>45795</v>
      </c>
    </row>
    <row r="2718" spans="1:1" x14ac:dyDescent="0.25">
      <c r="A2718" s="1" t="s">
        <v>45796</v>
      </c>
    </row>
    <row r="2720" spans="1:1" x14ac:dyDescent="0.25">
      <c r="A2720" s="1" t="s">
        <v>19</v>
      </c>
    </row>
    <row r="2721" spans="1:1" x14ac:dyDescent="0.25">
      <c r="A2721" s="1" t="s">
        <v>45797</v>
      </c>
    </row>
    <row r="2722" spans="1:1" x14ac:dyDescent="0.25">
      <c r="A2722" s="1" t="s">
        <v>45798</v>
      </c>
    </row>
    <row r="2723" spans="1:1" x14ac:dyDescent="0.25">
      <c r="A2723" s="1" t="s">
        <v>45799</v>
      </c>
    </row>
    <row r="2724" spans="1:1" x14ac:dyDescent="0.25">
      <c r="A2724" s="1" t="s">
        <v>45800</v>
      </c>
    </row>
    <row r="2726" spans="1:1" x14ac:dyDescent="0.25">
      <c r="A2726" s="1" t="s">
        <v>62</v>
      </c>
    </row>
    <row r="2727" spans="1:1" x14ac:dyDescent="0.25">
      <c r="A2727" s="1" t="s">
        <v>45801</v>
      </c>
    </row>
    <row r="2728" spans="1:1" x14ac:dyDescent="0.25">
      <c r="A2728" s="1" t="s">
        <v>45802</v>
      </c>
    </row>
    <row r="2729" spans="1:1" x14ac:dyDescent="0.25">
      <c r="A2729" s="1" t="s">
        <v>45803</v>
      </c>
    </row>
    <row r="2730" spans="1:1" x14ac:dyDescent="0.25">
      <c r="A2730" s="1" t="s">
        <v>45804</v>
      </c>
    </row>
    <row r="2732" spans="1:1" x14ac:dyDescent="0.25">
      <c r="A2732" s="1" t="s">
        <v>21</v>
      </c>
    </row>
    <row r="2733" spans="1:1" x14ac:dyDescent="0.25">
      <c r="A2733" s="1" t="s">
        <v>45805</v>
      </c>
    </row>
    <row r="2734" spans="1:1" x14ac:dyDescent="0.25">
      <c r="A2734" s="1" t="s">
        <v>45806</v>
      </c>
    </row>
    <row r="2735" spans="1:1" x14ac:dyDescent="0.25">
      <c r="A2735" s="1" t="s">
        <v>45807</v>
      </c>
    </row>
    <row r="2736" spans="1:1" x14ac:dyDescent="0.25">
      <c r="A2736" s="1" t="s">
        <v>45808</v>
      </c>
    </row>
    <row r="2737" spans="1:1" x14ac:dyDescent="0.25">
      <c r="A2737" s="1" t="s">
        <v>45809</v>
      </c>
    </row>
    <row r="2738" spans="1:1" x14ac:dyDescent="0.25">
      <c r="A2738" s="1" t="s">
        <v>45810</v>
      </c>
    </row>
    <row r="2739" spans="1:1" x14ac:dyDescent="0.25">
      <c r="A2739" s="1" t="s">
        <v>45811</v>
      </c>
    </row>
    <row r="2740" spans="1:1" x14ac:dyDescent="0.25">
      <c r="A2740" s="1" t="s">
        <v>45812</v>
      </c>
    </row>
    <row r="2741" spans="1:1" x14ac:dyDescent="0.25">
      <c r="A2741" s="1" t="s">
        <v>45813</v>
      </c>
    </row>
    <row r="2742" spans="1:1" x14ac:dyDescent="0.25">
      <c r="A2742" s="1" t="s">
        <v>45814</v>
      </c>
    </row>
    <row r="2744" spans="1:1" x14ac:dyDescent="0.25">
      <c r="A2744" s="1" t="s">
        <v>22</v>
      </c>
    </row>
    <row r="2745" spans="1:1" x14ac:dyDescent="0.25">
      <c r="A2745" s="1" t="s">
        <v>45815</v>
      </c>
    </row>
    <row r="2746" spans="1:1" x14ac:dyDescent="0.25">
      <c r="A2746" s="1" t="s">
        <v>45816</v>
      </c>
    </row>
    <row r="2747" spans="1:1" x14ac:dyDescent="0.25">
      <c r="A2747" s="1" t="s">
        <v>45817</v>
      </c>
    </row>
    <row r="2748" spans="1:1" x14ac:dyDescent="0.25">
      <c r="A2748" s="1" t="s">
        <v>45818</v>
      </c>
    </row>
    <row r="2749" spans="1:1" x14ac:dyDescent="0.25">
      <c r="A2749" s="1" t="s">
        <v>45819</v>
      </c>
    </row>
    <row r="2750" spans="1:1" x14ac:dyDescent="0.25">
      <c r="A2750" s="1" t="s">
        <v>45820</v>
      </c>
    </row>
    <row r="2752" spans="1:1" x14ac:dyDescent="0.25">
      <c r="A2752" s="1" t="s">
        <v>3</v>
      </c>
    </row>
    <row r="2755" spans="1:1" x14ac:dyDescent="0.25">
      <c r="A2755" s="1" t="s">
        <v>52</v>
      </c>
    </row>
    <row r="2756" spans="1:1" x14ac:dyDescent="0.25">
      <c r="A2756" s="1" t="s">
        <v>45821</v>
      </c>
    </row>
    <row r="2757" spans="1:1" x14ac:dyDescent="0.25">
      <c r="A2757" s="1" t="s">
        <v>45822</v>
      </c>
    </row>
    <row r="2758" spans="1:1" x14ac:dyDescent="0.25">
      <c r="A2758" s="1" t="s">
        <v>45823</v>
      </c>
    </row>
    <row r="2759" spans="1:1" x14ac:dyDescent="0.25">
      <c r="A2759" s="1" t="s">
        <v>45824</v>
      </c>
    </row>
    <row r="2760" spans="1:1" x14ac:dyDescent="0.25">
      <c r="A2760" s="1" t="s">
        <v>45825</v>
      </c>
    </row>
    <row r="2761" spans="1:1" x14ac:dyDescent="0.25">
      <c r="A2761" s="1" t="s">
        <v>45826</v>
      </c>
    </row>
    <row r="2763" spans="1:1" x14ac:dyDescent="0.25">
      <c r="A2763" s="1" t="s">
        <v>4</v>
      </c>
    </row>
    <row r="2764" spans="1:1" x14ac:dyDescent="0.25">
      <c r="A2764" s="1" t="s">
        <v>45827</v>
      </c>
    </row>
    <row r="2765" spans="1:1" x14ac:dyDescent="0.25">
      <c r="A2765" s="1" t="s">
        <v>45828</v>
      </c>
    </row>
    <row r="2766" spans="1:1" x14ac:dyDescent="0.25">
      <c r="A2766" s="1" t="s">
        <v>45829</v>
      </c>
    </row>
    <row r="2767" spans="1:1" x14ac:dyDescent="0.25">
      <c r="A2767" s="1" t="s">
        <v>45830</v>
      </c>
    </row>
    <row r="2768" spans="1:1" x14ac:dyDescent="0.25">
      <c r="A2768" s="1" t="s">
        <v>45831</v>
      </c>
    </row>
    <row r="2769" spans="1:1" x14ac:dyDescent="0.25">
      <c r="A2769" s="1" t="s">
        <v>45832</v>
      </c>
    </row>
    <row r="2770" spans="1:1" x14ac:dyDescent="0.25">
      <c r="A2770" s="1" t="s">
        <v>45833</v>
      </c>
    </row>
    <row r="2771" spans="1:1" x14ac:dyDescent="0.25">
      <c r="A2771" s="1" t="s">
        <v>45834</v>
      </c>
    </row>
    <row r="2772" spans="1:1" x14ac:dyDescent="0.25">
      <c r="A2772" s="1" t="s">
        <v>45835</v>
      </c>
    </row>
    <row r="2773" spans="1:1" x14ac:dyDescent="0.25">
      <c r="A2773" s="1" t="s">
        <v>45836</v>
      </c>
    </row>
    <row r="2774" spans="1:1" x14ac:dyDescent="0.25">
      <c r="A2774" s="1" t="s">
        <v>45837</v>
      </c>
    </row>
    <row r="2775" spans="1:1" x14ac:dyDescent="0.25">
      <c r="A2775" s="1" t="s">
        <v>45838</v>
      </c>
    </row>
    <row r="2776" spans="1:1" x14ac:dyDescent="0.25">
      <c r="A2776" s="1" t="s">
        <v>45839</v>
      </c>
    </row>
    <row r="2777" spans="1:1" x14ac:dyDescent="0.25">
      <c r="A2777" s="1" t="s">
        <v>45840</v>
      </c>
    </row>
    <row r="2779" spans="1:1" x14ac:dyDescent="0.25">
      <c r="A2779" s="1" t="s">
        <v>5</v>
      </c>
    </row>
    <row r="2780" spans="1:1" x14ac:dyDescent="0.25">
      <c r="A2780" s="1" t="s">
        <v>45841</v>
      </c>
    </row>
    <row r="2781" spans="1:1" x14ac:dyDescent="0.25">
      <c r="A2781" s="1" t="s">
        <v>45842</v>
      </c>
    </row>
    <row r="2782" spans="1:1" x14ac:dyDescent="0.25">
      <c r="A2782" s="1" t="s">
        <v>45843</v>
      </c>
    </row>
    <row r="2783" spans="1:1" x14ac:dyDescent="0.25">
      <c r="A2783" s="1" t="s">
        <v>45844</v>
      </c>
    </row>
    <row r="2784" spans="1:1" x14ac:dyDescent="0.25">
      <c r="A2784" s="1" t="s">
        <v>45845</v>
      </c>
    </row>
    <row r="2785" spans="1:1" x14ac:dyDescent="0.25">
      <c r="A2785" s="1" t="s">
        <v>45846</v>
      </c>
    </row>
    <row r="2786" spans="1:1" x14ac:dyDescent="0.25">
      <c r="A2786" s="1" t="s">
        <v>45847</v>
      </c>
    </row>
    <row r="2787" spans="1:1" x14ac:dyDescent="0.25">
      <c r="A2787" s="1" t="s">
        <v>45848</v>
      </c>
    </row>
    <row r="2788" spans="1:1" x14ac:dyDescent="0.25">
      <c r="A2788" s="1" t="s">
        <v>45849</v>
      </c>
    </row>
    <row r="2789" spans="1:1" x14ac:dyDescent="0.25">
      <c r="A2789" s="1" t="s">
        <v>45850</v>
      </c>
    </row>
    <row r="2790" spans="1:1" x14ac:dyDescent="0.25">
      <c r="A2790" s="1" t="s">
        <v>45851</v>
      </c>
    </row>
    <row r="2791" spans="1:1" x14ac:dyDescent="0.25">
      <c r="A2791" s="1" t="s">
        <v>45852</v>
      </c>
    </row>
    <row r="2793" spans="1:1" x14ac:dyDescent="0.25">
      <c r="A2793" s="1" t="s">
        <v>44</v>
      </c>
    </row>
    <row r="2794" spans="1:1" x14ac:dyDescent="0.25">
      <c r="A2794" s="1" t="s">
        <v>45853</v>
      </c>
    </row>
    <row r="2795" spans="1:1" x14ac:dyDescent="0.25">
      <c r="A2795" s="1" t="s">
        <v>45854</v>
      </c>
    </row>
    <row r="2796" spans="1:1" x14ac:dyDescent="0.25">
      <c r="A2796" s="1" t="s">
        <v>45855</v>
      </c>
    </row>
    <row r="2797" spans="1:1" x14ac:dyDescent="0.25">
      <c r="A2797" s="1" t="s">
        <v>45856</v>
      </c>
    </row>
    <row r="2798" spans="1:1" x14ac:dyDescent="0.25">
      <c r="A2798" s="1" t="s">
        <v>45857</v>
      </c>
    </row>
    <row r="2799" spans="1:1" x14ac:dyDescent="0.25">
      <c r="A2799" s="1" t="s">
        <v>45858</v>
      </c>
    </row>
    <row r="2800" spans="1:1" x14ac:dyDescent="0.25">
      <c r="A2800" s="1" t="s">
        <v>45859</v>
      </c>
    </row>
    <row r="2801" spans="1:1" x14ac:dyDescent="0.25">
      <c r="A2801" s="1" t="s">
        <v>45860</v>
      </c>
    </row>
    <row r="2802" spans="1:1" x14ac:dyDescent="0.25">
      <c r="A2802" s="1" t="s">
        <v>45861</v>
      </c>
    </row>
    <row r="2803" spans="1:1" x14ac:dyDescent="0.25">
      <c r="A2803" s="1" t="s">
        <v>45862</v>
      </c>
    </row>
    <row r="2805" spans="1:1" x14ac:dyDescent="0.25">
      <c r="A2805" s="1" t="s">
        <v>6</v>
      </c>
    </row>
    <row r="2806" spans="1:1" x14ac:dyDescent="0.25">
      <c r="A2806" s="1" t="s">
        <v>45863</v>
      </c>
    </row>
    <row r="2807" spans="1:1" x14ac:dyDescent="0.25">
      <c r="A2807" s="1" t="s">
        <v>45864</v>
      </c>
    </row>
    <row r="2808" spans="1:1" x14ac:dyDescent="0.25">
      <c r="A2808" s="1" t="s">
        <v>45865</v>
      </c>
    </row>
    <row r="2809" spans="1:1" x14ac:dyDescent="0.25">
      <c r="A2809" s="1" t="s">
        <v>45866</v>
      </c>
    </row>
    <row r="2810" spans="1:1" x14ac:dyDescent="0.25">
      <c r="A2810" s="1" t="s">
        <v>45867</v>
      </c>
    </row>
    <row r="2811" spans="1:1" x14ac:dyDescent="0.25">
      <c r="A2811" s="1" t="s">
        <v>45868</v>
      </c>
    </row>
    <row r="2812" spans="1:1" x14ac:dyDescent="0.25">
      <c r="A2812" s="1" t="s">
        <v>45869</v>
      </c>
    </row>
    <row r="2813" spans="1:1" x14ac:dyDescent="0.25">
      <c r="A2813" s="1" t="s">
        <v>45870</v>
      </c>
    </row>
    <row r="2814" spans="1:1" x14ac:dyDescent="0.25">
      <c r="A2814" s="1" t="s">
        <v>45871</v>
      </c>
    </row>
    <row r="2815" spans="1:1" x14ac:dyDescent="0.25">
      <c r="A2815" s="1" t="s">
        <v>45872</v>
      </c>
    </row>
    <row r="2816" spans="1:1" x14ac:dyDescent="0.25">
      <c r="A2816" s="1" t="s">
        <v>45873</v>
      </c>
    </row>
    <row r="2817" spans="1:1" x14ac:dyDescent="0.25">
      <c r="A2817" s="1" t="s">
        <v>45874</v>
      </c>
    </row>
    <row r="2818" spans="1:1" x14ac:dyDescent="0.25">
      <c r="A2818" s="1" t="s">
        <v>45875</v>
      </c>
    </row>
    <row r="2819" spans="1:1" x14ac:dyDescent="0.25">
      <c r="A2819" s="1" t="s">
        <v>45876</v>
      </c>
    </row>
    <row r="2821" spans="1:1" x14ac:dyDescent="0.25">
      <c r="A2821" s="1" t="s">
        <v>7</v>
      </c>
    </row>
    <row r="2822" spans="1:1" x14ac:dyDescent="0.25">
      <c r="A2822" s="1" t="s">
        <v>45877</v>
      </c>
    </row>
    <row r="2823" spans="1:1" x14ac:dyDescent="0.25">
      <c r="A2823" s="1" t="s">
        <v>45878</v>
      </c>
    </row>
    <row r="2824" spans="1:1" x14ac:dyDescent="0.25">
      <c r="A2824" s="1" t="s">
        <v>45879</v>
      </c>
    </row>
    <row r="2825" spans="1:1" x14ac:dyDescent="0.25">
      <c r="A2825" s="1" t="s">
        <v>45880</v>
      </c>
    </row>
    <row r="2826" spans="1:1" x14ac:dyDescent="0.25">
      <c r="A2826" s="1" t="s">
        <v>45881</v>
      </c>
    </row>
    <row r="2827" spans="1:1" x14ac:dyDescent="0.25">
      <c r="A2827" s="1" t="s">
        <v>45882</v>
      </c>
    </row>
    <row r="2829" spans="1:1" x14ac:dyDescent="0.25">
      <c r="A2829" s="1" t="s">
        <v>30</v>
      </c>
    </row>
    <row r="2830" spans="1:1" x14ac:dyDescent="0.25">
      <c r="A2830" s="1" t="s">
        <v>45883</v>
      </c>
    </row>
    <row r="2831" spans="1:1" x14ac:dyDescent="0.25">
      <c r="A2831" s="1" t="s">
        <v>45884</v>
      </c>
    </row>
    <row r="2832" spans="1:1" x14ac:dyDescent="0.25">
      <c r="A2832" s="1" t="s">
        <v>45885</v>
      </c>
    </row>
    <row r="2833" spans="1:1" x14ac:dyDescent="0.25">
      <c r="A2833" s="1" t="s">
        <v>45886</v>
      </c>
    </row>
    <row r="2834" spans="1:1" x14ac:dyDescent="0.25">
      <c r="A2834" s="1" t="s">
        <v>45887</v>
      </c>
    </row>
    <row r="2835" spans="1:1" x14ac:dyDescent="0.25">
      <c r="A2835" s="1" t="s">
        <v>45888</v>
      </c>
    </row>
    <row r="2836" spans="1:1" x14ac:dyDescent="0.25">
      <c r="A2836" s="1" t="s">
        <v>45889</v>
      </c>
    </row>
    <row r="2837" spans="1:1" x14ac:dyDescent="0.25">
      <c r="A2837" s="1" t="s">
        <v>45890</v>
      </c>
    </row>
    <row r="2839" spans="1:1" x14ac:dyDescent="0.25">
      <c r="A2839" s="1" t="s">
        <v>8</v>
      </c>
    </row>
    <row r="2840" spans="1:1" x14ac:dyDescent="0.25">
      <c r="A2840" s="1" t="s">
        <v>45891</v>
      </c>
    </row>
    <row r="2841" spans="1:1" x14ac:dyDescent="0.25">
      <c r="A2841" s="1" t="s">
        <v>45892</v>
      </c>
    </row>
    <row r="2842" spans="1:1" x14ac:dyDescent="0.25">
      <c r="A2842" s="1" t="s">
        <v>45893</v>
      </c>
    </row>
    <row r="2843" spans="1:1" x14ac:dyDescent="0.25">
      <c r="A2843" s="1" t="s">
        <v>45894</v>
      </c>
    </row>
    <row r="2844" spans="1:1" x14ac:dyDescent="0.25">
      <c r="A2844" s="1" t="s">
        <v>45895</v>
      </c>
    </row>
    <row r="2845" spans="1:1" x14ac:dyDescent="0.25">
      <c r="A2845" s="1" t="s">
        <v>45896</v>
      </c>
    </row>
    <row r="2846" spans="1:1" x14ac:dyDescent="0.25">
      <c r="A2846" s="1" t="s">
        <v>45897</v>
      </c>
    </row>
    <row r="2847" spans="1:1" x14ac:dyDescent="0.25">
      <c r="A2847" s="1" t="s">
        <v>45898</v>
      </c>
    </row>
    <row r="2848" spans="1:1" x14ac:dyDescent="0.25">
      <c r="A2848" s="1" t="s">
        <v>45899</v>
      </c>
    </row>
    <row r="2849" spans="1:1" x14ac:dyDescent="0.25">
      <c r="A2849" s="1" t="s">
        <v>45900</v>
      </c>
    </row>
    <row r="2851" spans="1:1" x14ac:dyDescent="0.25">
      <c r="A2851" s="1" t="s">
        <v>9</v>
      </c>
    </row>
    <row r="2852" spans="1:1" x14ac:dyDescent="0.25">
      <c r="A2852" s="1" t="s">
        <v>45901</v>
      </c>
    </row>
    <row r="2853" spans="1:1" x14ac:dyDescent="0.25">
      <c r="A2853" s="1" t="s">
        <v>45902</v>
      </c>
    </row>
    <row r="2854" spans="1:1" x14ac:dyDescent="0.25">
      <c r="A2854" s="1" t="s">
        <v>45903</v>
      </c>
    </row>
    <row r="2855" spans="1:1" x14ac:dyDescent="0.25">
      <c r="A2855" s="1" t="s">
        <v>45904</v>
      </c>
    </row>
    <row r="2856" spans="1:1" x14ac:dyDescent="0.25">
      <c r="A2856" s="1" t="s">
        <v>45905</v>
      </c>
    </row>
    <row r="2857" spans="1:1" x14ac:dyDescent="0.25">
      <c r="A2857" s="1" t="s">
        <v>45906</v>
      </c>
    </row>
    <row r="2859" spans="1:1" x14ac:dyDescent="0.25">
      <c r="A2859" s="1" t="s">
        <v>31</v>
      </c>
    </row>
    <row r="2860" spans="1:1" x14ac:dyDescent="0.25">
      <c r="A2860" s="1" t="s">
        <v>45907</v>
      </c>
    </row>
    <row r="2861" spans="1:1" x14ac:dyDescent="0.25">
      <c r="A2861" s="1" t="s">
        <v>45908</v>
      </c>
    </row>
    <row r="2862" spans="1:1" x14ac:dyDescent="0.25">
      <c r="A2862" s="1" t="s">
        <v>45909</v>
      </c>
    </row>
    <row r="2863" spans="1:1" x14ac:dyDescent="0.25">
      <c r="A2863" s="1" t="s">
        <v>45910</v>
      </c>
    </row>
    <row r="2864" spans="1:1" x14ac:dyDescent="0.25">
      <c r="A2864" s="1" t="s">
        <v>45911</v>
      </c>
    </row>
    <row r="2865" spans="1:1" x14ac:dyDescent="0.25">
      <c r="A2865" s="1" t="s">
        <v>45912</v>
      </c>
    </row>
    <row r="2866" spans="1:1" x14ac:dyDescent="0.25">
      <c r="A2866" s="1" t="s">
        <v>45913</v>
      </c>
    </row>
    <row r="2867" spans="1:1" x14ac:dyDescent="0.25">
      <c r="A2867" s="1" t="s">
        <v>45914</v>
      </c>
    </row>
    <row r="2868" spans="1:1" x14ac:dyDescent="0.25">
      <c r="A2868" s="1" t="s">
        <v>45915</v>
      </c>
    </row>
    <row r="2869" spans="1:1" x14ac:dyDescent="0.25">
      <c r="A2869" s="1" t="s">
        <v>45916</v>
      </c>
    </row>
    <row r="2870" spans="1:1" x14ac:dyDescent="0.25">
      <c r="A2870" s="1" t="s">
        <v>45917</v>
      </c>
    </row>
    <row r="2871" spans="1:1" x14ac:dyDescent="0.25">
      <c r="A2871" s="1" t="s">
        <v>45918</v>
      </c>
    </row>
    <row r="2872" spans="1:1" x14ac:dyDescent="0.25">
      <c r="A2872" s="1" t="s">
        <v>45919</v>
      </c>
    </row>
    <row r="2873" spans="1:1" x14ac:dyDescent="0.25">
      <c r="A2873" s="1" t="s">
        <v>45920</v>
      </c>
    </row>
    <row r="2874" spans="1:1" x14ac:dyDescent="0.25">
      <c r="A2874" s="1" t="s">
        <v>45921</v>
      </c>
    </row>
    <row r="2875" spans="1:1" x14ac:dyDescent="0.25">
      <c r="A2875" s="1" t="s">
        <v>45922</v>
      </c>
    </row>
    <row r="2876" spans="1:1" x14ac:dyDescent="0.25">
      <c r="A2876" s="1" t="s">
        <v>45923</v>
      </c>
    </row>
    <row r="2877" spans="1:1" x14ac:dyDescent="0.25">
      <c r="A2877" s="1" t="s">
        <v>45924</v>
      </c>
    </row>
    <row r="2878" spans="1:1" x14ac:dyDescent="0.25">
      <c r="A2878" s="1" t="s">
        <v>45925</v>
      </c>
    </row>
    <row r="2879" spans="1:1" x14ac:dyDescent="0.25">
      <c r="A2879" s="1" t="s">
        <v>45926</v>
      </c>
    </row>
    <row r="2881" spans="1:1" x14ac:dyDescent="0.25">
      <c r="A2881" s="1" t="s">
        <v>40</v>
      </c>
    </row>
    <row r="2882" spans="1:1" x14ac:dyDescent="0.25">
      <c r="A2882" s="1" t="s">
        <v>45927</v>
      </c>
    </row>
    <row r="2883" spans="1:1" x14ac:dyDescent="0.25">
      <c r="A2883" s="1" t="s">
        <v>45928</v>
      </c>
    </row>
    <row r="2884" spans="1:1" x14ac:dyDescent="0.25">
      <c r="A2884" s="1" t="s">
        <v>45929</v>
      </c>
    </row>
    <row r="2885" spans="1:1" x14ac:dyDescent="0.25">
      <c r="A2885" s="1" t="s">
        <v>45930</v>
      </c>
    </row>
    <row r="2886" spans="1:1" x14ac:dyDescent="0.25">
      <c r="A2886" s="1" t="s">
        <v>45931</v>
      </c>
    </row>
    <row r="2887" spans="1:1" x14ac:dyDescent="0.25">
      <c r="A2887" s="1" t="s">
        <v>45932</v>
      </c>
    </row>
    <row r="2888" spans="1:1" x14ac:dyDescent="0.25">
      <c r="A2888" s="1" t="s">
        <v>45933</v>
      </c>
    </row>
    <row r="2889" spans="1:1" x14ac:dyDescent="0.25">
      <c r="A2889" s="1" t="s">
        <v>45934</v>
      </c>
    </row>
    <row r="2890" spans="1:1" x14ac:dyDescent="0.25">
      <c r="A2890" s="1" t="s">
        <v>45935</v>
      </c>
    </row>
    <row r="2891" spans="1:1" x14ac:dyDescent="0.25">
      <c r="A2891" s="1" t="s">
        <v>45936</v>
      </c>
    </row>
    <row r="2892" spans="1:1" x14ac:dyDescent="0.25">
      <c r="A2892" s="1" t="s">
        <v>45937</v>
      </c>
    </row>
    <row r="2893" spans="1:1" x14ac:dyDescent="0.25">
      <c r="A2893" s="1" t="s">
        <v>45938</v>
      </c>
    </row>
    <row r="2894" spans="1:1" x14ac:dyDescent="0.25">
      <c r="A2894" s="1" t="s">
        <v>45939</v>
      </c>
    </row>
    <row r="2895" spans="1:1" x14ac:dyDescent="0.25">
      <c r="A2895" s="1" t="s">
        <v>45940</v>
      </c>
    </row>
    <row r="2896" spans="1:1" x14ac:dyDescent="0.25">
      <c r="A2896" s="1" t="s">
        <v>45941</v>
      </c>
    </row>
    <row r="2898" spans="1:1" x14ac:dyDescent="0.25">
      <c r="A2898" s="1" t="s">
        <v>10</v>
      </c>
    </row>
    <row r="2899" spans="1:1" x14ac:dyDescent="0.25">
      <c r="A2899" s="1" t="s">
        <v>45942</v>
      </c>
    </row>
    <row r="2900" spans="1:1" x14ac:dyDescent="0.25">
      <c r="A2900" s="1" t="s">
        <v>45943</v>
      </c>
    </row>
    <row r="2901" spans="1:1" x14ac:dyDescent="0.25">
      <c r="A2901" s="1" t="s">
        <v>45944</v>
      </c>
    </row>
    <row r="2902" spans="1:1" x14ac:dyDescent="0.25">
      <c r="A2902" s="1" t="s">
        <v>45945</v>
      </c>
    </row>
    <row r="2903" spans="1:1" x14ac:dyDescent="0.25">
      <c r="A2903" s="1" t="s">
        <v>45946</v>
      </c>
    </row>
    <row r="2904" spans="1:1" x14ac:dyDescent="0.25">
      <c r="A2904" s="1" t="s">
        <v>45947</v>
      </c>
    </row>
    <row r="2905" spans="1:1" x14ac:dyDescent="0.25">
      <c r="A2905" s="1" t="s">
        <v>45948</v>
      </c>
    </row>
    <row r="2906" spans="1:1" x14ac:dyDescent="0.25">
      <c r="A2906" s="1" t="s">
        <v>45949</v>
      </c>
    </row>
    <row r="2907" spans="1:1" x14ac:dyDescent="0.25">
      <c r="A2907" s="1" t="s">
        <v>45950</v>
      </c>
    </row>
    <row r="2908" spans="1:1" x14ac:dyDescent="0.25">
      <c r="A2908" s="1" t="s">
        <v>45951</v>
      </c>
    </row>
    <row r="2910" spans="1:1" x14ac:dyDescent="0.25">
      <c r="A2910" s="1" t="s">
        <v>32</v>
      </c>
    </row>
    <row r="2911" spans="1:1" x14ac:dyDescent="0.25">
      <c r="A2911" s="1" t="s">
        <v>45952</v>
      </c>
    </row>
    <row r="2912" spans="1:1" x14ac:dyDescent="0.25">
      <c r="A2912" s="1" t="s">
        <v>45953</v>
      </c>
    </row>
    <row r="2913" spans="1:1" x14ac:dyDescent="0.25">
      <c r="A2913" s="1" t="s">
        <v>45954</v>
      </c>
    </row>
    <row r="2914" spans="1:1" x14ac:dyDescent="0.25">
      <c r="A2914" s="1" t="s">
        <v>45955</v>
      </c>
    </row>
    <row r="2915" spans="1:1" x14ac:dyDescent="0.25">
      <c r="A2915" s="1" t="s">
        <v>45956</v>
      </c>
    </row>
    <row r="2916" spans="1:1" x14ac:dyDescent="0.25">
      <c r="A2916" s="1" t="s">
        <v>45957</v>
      </c>
    </row>
    <row r="2917" spans="1:1" x14ac:dyDescent="0.25">
      <c r="A2917" s="1" t="s">
        <v>45958</v>
      </c>
    </row>
    <row r="2918" spans="1:1" x14ac:dyDescent="0.25">
      <c r="A2918" s="1" t="s">
        <v>45959</v>
      </c>
    </row>
    <row r="2920" spans="1:1" x14ac:dyDescent="0.25">
      <c r="A2920" s="1" t="s">
        <v>33</v>
      </c>
    </row>
    <row r="2921" spans="1:1" x14ac:dyDescent="0.25">
      <c r="A2921" s="1" t="s">
        <v>45960</v>
      </c>
    </row>
    <row r="2922" spans="1:1" x14ac:dyDescent="0.25">
      <c r="A2922" s="1" t="s">
        <v>45961</v>
      </c>
    </row>
    <row r="2923" spans="1:1" x14ac:dyDescent="0.25">
      <c r="A2923" s="1" t="s">
        <v>45962</v>
      </c>
    </row>
    <row r="2924" spans="1:1" x14ac:dyDescent="0.25">
      <c r="A2924" s="1" t="s">
        <v>45963</v>
      </c>
    </row>
    <row r="2925" spans="1:1" x14ac:dyDescent="0.25">
      <c r="A2925" s="1" t="s">
        <v>45964</v>
      </c>
    </row>
    <row r="2926" spans="1:1" x14ac:dyDescent="0.25">
      <c r="A2926" s="1" t="s">
        <v>45965</v>
      </c>
    </row>
    <row r="2927" spans="1:1" x14ac:dyDescent="0.25">
      <c r="A2927" s="1" t="s">
        <v>45966</v>
      </c>
    </row>
    <row r="2928" spans="1:1" x14ac:dyDescent="0.25">
      <c r="A2928" s="1" t="s">
        <v>45967</v>
      </c>
    </row>
    <row r="2929" spans="1:1" x14ac:dyDescent="0.25">
      <c r="A2929" s="1" t="s">
        <v>45968</v>
      </c>
    </row>
    <row r="2930" spans="1:1" x14ac:dyDescent="0.25">
      <c r="A2930" s="1" t="s">
        <v>45969</v>
      </c>
    </row>
    <row r="2931" spans="1:1" x14ac:dyDescent="0.25">
      <c r="A2931" s="1" t="s">
        <v>45970</v>
      </c>
    </row>
    <row r="2932" spans="1:1" x14ac:dyDescent="0.25">
      <c r="A2932" s="1" t="s">
        <v>45971</v>
      </c>
    </row>
    <row r="2934" spans="1:1" x14ac:dyDescent="0.25">
      <c r="A2934" s="1" t="s">
        <v>11</v>
      </c>
    </row>
    <row r="2935" spans="1:1" x14ac:dyDescent="0.25">
      <c r="A2935" s="1" t="s">
        <v>45972</v>
      </c>
    </row>
    <row r="2936" spans="1:1" x14ac:dyDescent="0.25">
      <c r="A2936" s="1" t="s">
        <v>45973</v>
      </c>
    </row>
    <row r="2937" spans="1:1" x14ac:dyDescent="0.25">
      <c r="A2937" s="1" t="s">
        <v>45974</v>
      </c>
    </row>
    <row r="2938" spans="1:1" x14ac:dyDescent="0.25">
      <c r="A2938" s="1" t="s">
        <v>45975</v>
      </c>
    </row>
    <row r="2939" spans="1:1" x14ac:dyDescent="0.25">
      <c r="A2939" s="1" t="s">
        <v>45976</v>
      </c>
    </row>
    <row r="2940" spans="1:1" x14ac:dyDescent="0.25">
      <c r="A2940" s="1" t="s">
        <v>45977</v>
      </c>
    </row>
    <row r="2941" spans="1:1" x14ac:dyDescent="0.25">
      <c r="A2941" s="1" t="s">
        <v>45978</v>
      </c>
    </row>
    <row r="2942" spans="1:1" x14ac:dyDescent="0.25">
      <c r="A2942" s="1" t="s">
        <v>45979</v>
      </c>
    </row>
    <row r="2944" spans="1:1" x14ac:dyDescent="0.25">
      <c r="A2944" s="1" t="s">
        <v>12</v>
      </c>
    </row>
    <row r="2945" spans="1:1" x14ac:dyDescent="0.25">
      <c r="A2945" s="1" t="s">
        <v>45980</v>
      </c>
    </row>
    <row r="2946" spans="1:1" x14ac:dyDescent="0.25">
      <c r="A2946" s="1" t="s">
        <v>45981</v>
      </c>
    </row>
    <row r="2947" spans="1:1" x14ac:dyDescent="0.25">
      <c r="A2947" s="1" t="s">
        <v>45982</v>
      </c>
    </row>
    <row r="2948" spans="1:1" x14ac:dyDescent="0.25">
      <c r="A2948" s="1" t="s">
        <v>45983</v>
      </c>
    </row>
    <row r="2949" spans="1:1" x14ac:dyDescent="0.25">
      <c r="A2949" s="1" t="s">
        <v>45984</v>
      </c>
    </row>
    <row r="2950" spans="1:1" x14ac:dyDescent="0.25">
      <c r="A2950" s="1" t="s">
        <v>45985</v>
      </c>
    </row>
    <row r="2951" spans="1:1" x14ac:dyDescent="0.25">
      <c r="A2951" s="1" t="s">
        <v>45986</v>
      </c>
    </row>
    <row r="2952" spans="1:1" x14ac:dyDescent="0.25">
      <c r="A2952" s="1" t="s">
        <v>45987</v>
      </c>
    </row>
    <row r="2953" spans="1:1" x14ac:dyDescent="0.25">
      <c r="A2953" s="1" t="s">
        <v>45988</v>
      </c>
    </row>
    <row r="2954" spans="1:1" x14ac:dyDescent="0.25">
      <c r="A2954" s="1" t="s">
        <v>45989</v>
      </c>
    </row>
    <row r="2955" spans="1:1" x14ac:dyDescent="0.25">
      <c r="A2955" s="1" t="s">
        <v>45990</v>
      </c>
    </row>
    <row r="2956" spans="1:1" x14ac:dyDescent="0.25">
      <c r="A2956" s="1" t="s">
        <v>45991</v>
      </c>
    </row>
    <row r="2957" spans="1:1" x14ac:dyDescent="0.25">
      <c r="A2957" s="1" t="s">
        <v>45992</v>
      </c>
    </row>
    <row r="2958" spans="1:1" x14ac:dyDescent="0.25">
      <c r="A2958" s="1" t="s">
        <v>45993</v>
      </c>
    </row>
    <row r="2959" spans="1:1" x14ac:dyDescent="0.25">
      <c r="A2959" s="1" t="s">
        <v>45994</v>
      </c>
    </row>
    <row r="2961" spans="1:1" x14ac:dyDescent="0.25">
      <c r="A2961" s="1" t="s">
        <v>34</v>
      </c>
    </row>
    <row r="2962" spans="1:1" x14ac:dyDescent="0.25">
      <c r="A2962" s="1" t="s">
        <v>45995</v>
      </c>
    </row>
    <row r="2963" spans="1:1" x14ac:dyDescent="0.25">
      <c r="A2963" s="1" t="s">
        <v>45996</v>
      </c>
    </row>
    <row r="2964" spans="1:1" x14ac:dyDescent="0.25">
      <c r="A2964" s="1" t="s">
        <v>45997</v>
      </c>
    </row>
    <row r="2965" spans="1:1" x14ac:dyDescent="0.25">
      <c r="A2965" s="1" t="s">
        <v>45998</v>
      </c>
    </row>
    <row r="2966" spans="1:1" x14ac:dyDescent="0.25">
      <c r="A2966" s="1" t="s">
        <v>45999</v>
      </c>
    </row>
    <row r="2967" spans="1:1" x14ac:dyDescent="0.25">
      <c r="A2967" s="1" t="s">
        <v>46000</v>
      </c>
    </row>
    <row r="2968" spans="1:1" x14ac:dyDescent="0.25">
      <c r="A2968" s="1" t="s">
        <v>46001</v>
      </c>
    </row>
    <row r="2969" spans="1:1" x14ac:dyDescent="0.25">
      <c r="A2969" s="1" t="s">
        <v>46002</v>
      </c>
    </row>
    <row r="2970" spans="1:1" x14ac:dyDescent="0.25">
      <c r="A2970" s="1" t="s">
        <v>46003</v>
      </c>
    </row>
    <row r="2971" spans="1:1" x14ac:dyDescent="0.25">
      <c r="A2971" s="1" t="s">
        <v>46004</v>
      </c>
    </row>
    <row r="2972" spans="1:1" x14ac:dyDescent="0.25">
      <c r="A2972" s="1" t="s">
        <v>46005</v>
      </c>
    </row>
    <row r="2974" spans="1:1" x14ac:dyDescent="0.25">
      <c r="A2974" s="1" t="s">
        <v>13</v>
      </c>
    </row>
    <row r="2975" spans="1:1" x14ac:dyDescent="0.25">
      <c r="A2975" s="1" t="s">
        <v>46006</v>
      </c>
    </row>
    <row r="2976" spans="1:1" x14ac:dyDescent="0.25">
      <c r="A2976" s="1" t="s">
        <v>46007</v>
      </c>
    </row>
    <row r="2977" spans="1:1" x14ac:dyDescent="0.25">
      <c r="A2977" s="1" t="s">
        <v>46008</v>
      </c>
    </row>
    <row r="2978" spans="1:1" x14ac:dyDescent="0.25">
      <c r="A2978" s="1" t="s">
        <v>46009</v>
      </c>
    </row>
    <row r="2979" spans="1:1" x14ac:dyDescent="0.25">
      <c r="A2979" s="1" t="s">
        <v>46010</v>
      </c>
    </row>
    <row r="2980" spans="1:1" x14ac:dyDescent="0.25">
      <c r="A2980" s="1" t="s">
        <v>46011</v>
      </c>
    </row>
    <row r="2981" spans="1:1" x14ac:dyDescent="0.25">
      <c r="A2981" s="1" t="s">
        <v>46012</v>
      </c>
    </row>
    <row r="2982" spans="1:1" x14ac:dyDescent="0.25">
      <c r="A2982" s="1" t="s">
        <v>46013</v>
      </c>
    </row>
    <row r="2983" spans="1:1" x14ac:dyDescent="0.25">
      <c r="A2983" s="1" t="s">
        <v>46014</v>
      </c>
    </row>
    <row r="2984" spans="1:1" x14ac:dyDescent="0.25">
      <c r="A2984" s="1" t="s">
        <v>46015</v>
      </c>
    </row>
    <row r="2985" spans="1:1" x14ac:dyDescent="0.25">
      <c r="A2985" s="1" t="s">
        <v>46016</v>
      </c>
    </row>
    <row r="2986" spans="1:1" x14ac:dyDescent="0.25">
      <c r="A2986" s="1" t="s">
        <v>46017</v>
      </c>
    </row>
    <row r="2987" spans="1:1" x14ac:dyDescent="0.25">
      <c r="A2987" s="1" t="s">
        <v>46018</v>
      </c>
    </row>
    <row r="2988" spans="1:1" x14ac:dyDescent="0.25">
      <c r="A2988" s="1" t="s">
        <v>46019</v>
      </c>
    </row>
    <row r="2990" spans="1:1" x14ac:dyDescent="0.25">
      <c r="A2990" s="1" t="s">
        <v>35</v>
      </c>
    </row>
    <row r="2991" spans="1:1" x14ac:dyDescent="0.25">
      <c r="A2991" s="1" t="s">
        <v>46020</v>
      </c>
    </row>
    <row r="2992" spans="1:1" x14ac:dyDescent="0.25">
      <c r="A2992" s="1" t="s">
        <v>46021</v>
      </c>
    </row>
    <row r="2993" spans="1:1" x14ac:dyDescent="0.25">
      <c r="A2993" s="1" t="s">
        <v>46022</v>
      </c>
    </row>
    <row r="2994" spans="1:1" x14ac:dyDescent="0.25">
      <c r="A2994" s="1" t="s">
        <v>46023</v>
      </c>
    </row>
    <row r="2996" spans="1:1" x14ac:dyDescent="0.25">
      <c r="A2996" s="1" t="s">
        <v>14</v>
      </c>
    </row>
    <row r="2997" spans="1:1" x14ac:dyDescent="0.25">
      <c r="A2997" s="1" t="s">
        <v>46024</v>
      </c>
    </row>
    <row r="2998" spans="1:1" x14ac:dyDescent="0.25">
      <c r="A2998" s="1" t="s">
        <v>46025</v>
      </c>
    </row>
    <row r="2999" spans="1:1" x14ac:dyDescent="0.25">
      <c r="A2999" s="1" t="s">
        <v>46026</v>
      </c>
    </row>
    <row r="3000" spans="1:1" x14ac:dyDescent="0.25">
      <c r="A3000" s="1" t="s">
        <v>46027</v>
      </c>
    </row>
    <row r="3001" spans="1:1" x14ac:dyDescent="0.25">
      <c r="A3001" s="1" t="s">
        <v>46028</v>
      </c>
    </row>
    <row r="3002" spans="1:1" x14ac:dyDescent="0.25">
      <c r="A3002" s="1" t="s">
        <v>46029</v>
      </c>
    </row>
    <row r="3003" spans="1:1" x14ac:dyDescent="0.25">
      <c r="A3003" s="1" t="s">
        <v>46030</v>
      </c>
    </row>
    <row r="3004" spans="1:1" x14ac:dyDescent="0.25">
      <c r="A3004" s="1" t="s">
        <v>46031</v>
      </c>
    </row>
    <row r="3006" spans="1:1" x14ac:dyDescent="0.25">
      <c r="A3006" s="1" t="s">
        <v>36</v>
      </c>
    </row>
    <row r="3007" spans="1:1" x14ac:dyDescent="0.25">
      <c r="A3007" s="1" t="s">
        <v>46032</v>
      </c>
    </row>
    <row r="3008" spans="1:1" x14ac:dyDescent="0.25">
      <c r="A3008" s="1" t="s">
        <v>46033</v>
      </c>
    </row>
    <row r="3009" spans="1:1" x14ac:dyDescent="0.25">
      <c r="A3009" s="1" t="s">
        <v>46034</v>
      </c>
    </row>
    <row r="3010" spans="1:1" x14ac:dyDescent="0.25">
      <c r="A3010" s="1" t="s">
        <v>46035</v>
      </c>
    </row>
    <row r="3011" spans="1:1" x14ac:dyDescent="0.25">
      <c r="A3011" s="1" t="s">
        <v>46036</v>
      </c>
    </row>
    <row r="3012" spans="1:1" x14ac:dyDescent="0.25">
      <c r="A3012" s="1" t="s">
        <v>46037</v>
      </c>
    </row>
    <row r="3014" spans="1:1" x14ac:dyDescent="0.25">
      <c r="A3014" s="1" t="s">
        <v>37</v>
      </c>
    </row>
    <row r="3015" spans="1:1" x14ac:dyDescent="0.25">
      <c r="A3015" s="1" t="s">
        <v>46038</v>
      </c>
    </row>
    <row r="3016" spans="1:1" x14ac:dyDescent="0.25">
      <c r="A3016" s="1" t="s">
        <v>46039</v>
      </c>
    </row>
    <row r="3017" spans="1:1" x14ac:dyDescent="0.25">
      <c r="A3017" s="1" t="s">
        <v>46040</v>
      </c>
    </row>
    <row r="3018" spans="1:1" x14ac:dyDescent="0.25">
      <c r="A3018" s="1" t="s">
        <v>46041</v>
      </c>
    </row>
    <row r="3019" spans="1:1" x14ac:dyDescent="0.25">
      <c r="A3019" s="1" t="s">
        <v>46042</v>
      </c>
    </row>
    <row r="3020" spans="1:1" x14ac:dyDescent="0.25">
      <c r="A3020" s="1" t="s">
        <v>46043</v>
      </c>
    </row>
    <row r="3021" spans="1:1" x14ac:dyDescent="0.25">
      <c r="A3021" s="1" t="s">
        <v>46044</v>
      </c>
    </row>
    <row r="3022" spans="1:1" x14ac:dyDescent="0.25">
      <c r="A3022" s="1" t="s">
        <v>46045</v>
      </c>
    </row>
    <row r="3024" spans="1:1" x14ac:dyDescent="0.25">
      <c r="A3024" s="1" t="s">
        <v>41</v>
      </c>
    </row>
    <row r="3025" spans="1:1" x14ac:dyDescent="0.25">
      <c r="A3025" s="1" t="s">
        <v>46046</v>
      </c>
    </row>
    <row r="3026" spans="1:1" x14ac:dyDescent="0.25">
      <c r="A3026" s="1" t="s">
        <v>46047</v>
      </c>
    </row>
    <row r="3027" spans="1:1" x14ac:dyDescent="0.25">
      <c r="A3027" s="1" t="s">
        <v>46048</v>
      </c>
    </row>
    <row r="3028" spans="1:1" x14ac:dyDescent="0.25">
      <c r="A3028" s="1" t="s">
        <v>46049</v>
      </c>
    </row>
    <row r="3029" spans="1:1" x14ac:dyDescent="0.25">
      <c r="A3029" s="1" t="s">
        <v>46050</v>
      </c>
    </row>
    <row r="3030" spans="1:1" x14ac:dyDescent="0.25">
      <c r="A3030" s="1" t="s">
        <v>46051</v>
      </c>
    </row>
    <row r="3031" spans="1:1" x14ac:dyDescent="0.25">
      <c r="A3031" s="1" t="s">
        <v>46052</v>
      </c>
    </row>
    <row r="3032" spans="1:1" x14ac:dyDescent="0.25">
      <c r="A3032" s="1" t="s">
        <v>46053</v>
      </c>
    </row>
    <row r="3033" spans="1:1" x14ac:dyDescent="0.25">
      <c r="A3033" s="1" t="s">
        <v>46054</v>
      </c>
    </row>
    <row r="3034" spans="1:1" x14ac:dyDescent="0.25">
      <c r="A3034" s="1" t="s">
        <v>46055</v>
      </c>
    </row>
    <row r="3035" spans="1:1" x14ac:dyDescent="0.25">
      <c r="A3035" s="1" t="s">
        <v>46056</v>
      </c>
    </row>
    <row r="3036" spans="1:1" x14ac:dyDescent="0.25">
      <c r="A3036" s="1" t="s">
        <v>46057</v>
      </c>
    </row>
    <row r="3037" spans="1:1" x14ac:dyDescent="0.25">
      <c r="A3037" s="1" t="s">
        <v>46058</v>
      </c>
    </row>
    <row r="3038" spans="1:1" x14ac:dyDescent="0.25">
      <c r="A3038" s="1" t="s">
        <v>46059</v>
      </c>
    </row>
    <row r="3039" spans="1:1" x14ac:dyDescent="0.25">
      <c r="A3039" s="1" t="s">
        <v>46060</v>
      </c>
    </row>
    <row r="3040" spans="1:1" x14ac:dyDescent="0.25">
      <c r="A3040" s="1" t="s">
        <v>46061</v>
      </c>
    </row>
    <row r="3042" spans="1:1" x14ac:dyDescent="0.25">
      <c r="A3042" s="1" t="s">
        <v>45</v>
      </c>
    </row>
    <row r="3043" spans="1:1" x14ac:dyDescent="0.25">
      <c r="A3043" s="1" t="s">
        <v>46062</v>
      </c>
    </row>
    <row r="3044" spans="1:1" x14ac:dyDescent="0.25">
      <c r="A3044" s="1" t="s">
        <v>46063</v>
      </c>
    </row>
    <row r="3045" spans="1:1" x14ac:dyDescent="0.25">
      <c r="A3045" s="1" t="s">
        <v>46064</v>
      </c>
    </row>
    <row r="3046" spans="1:1" x14ac:dyDescent="0.25">
      <c r="A3046" s="1" t="s">
        <v>46065</v>
      </c>
    </row>
    <row r="3047" spans="1:1" x14ac:dyDescent="0.25">
      <c r="A3047" s="1" t="s">
        <v>46066</v>
      </c>
    </row>
    <row r="3048" spans="1:1" x14ac:dyDescent="0.25">
      <c r="A3048" s="1" t="s">
        <v>46067</v>
      </c>
    </row>
    <row r="3049" spans="1:1" x14ac:dyDescent="0.25">
      <c r="A3049" s="1" t="s">
        <v>46068</v>
      </c>
    </row>
    <row r="3050" spans="1:1" x14ac:dyDescent="0.25">
      <c r="A3050" s="1" t="s">
        <v>46069</v>
      </c>
    </row>
    <row r="3051" spans="1:1" x14ac:dyDescent="0.25">
      <c r="A3051" s="1" t="s">
        <v>46070</v>
      </c>
    </row>
    <row r="3052" spans="1:1" x14ac:dyDescent="0.25">
      <c r="A3052" s="1" t="s">
        <v>46071</v>
      </c>
    </row>
    <row r="3054" spans="1:1" x14ac:dyDescent="0.25">
      <c r="A3054" s="1" t="s">
        <v>15</v>
      </c>
    </row>
    <row r="3055" spans="1:1" x14ac:dyDescent="0.25">
      <c r="A3055" s="1" t="s">
        <v>46072</v>
      </c>
    </row>
    <row r="3056" spans="1:1" x14ac:dyDescent="0.25">
      <c r="A3056" s="1" t="s">
        <v>46073</v>
      </c>
    </row>
    <row r="3057" spans="1:1" x14ac:dyDescent="0.25">
      <c r="A3057" s="1" t="s">
        <v>46074</v>
      </c>
    </row>
    <row r="3058" spans="1:1" x14ac:dyDescent="0.25">
      <c r="A3058" s="1" t="s">
        <v>46075</v>
      </c>
    </row>
    <row r="3059" spans="1:1" x14ac:dyDescent="0.25">
      <c r="A3059" s="1" t="s">
        <v>46076</v>
      </c>
    </row>
    <row r="3060" spans="1:1" x14ac:dyDescent="0.25">
      <c r="A3060" s="1" t="s">
        <v>46077</v>
      </c>
    </row>
    <row r="3061" spans="1:1" x14ac:dyDescent="0.25">
      <c r="A3061" s="1" t="s">
        <v>46078</v>
      </c>
    </row>
    <row r="3062" spans="1:1" x14ac:dyDescent="0.25">
      <c r="A3062" s="1" t="s">
        <v>46079</v>
      </c>
    </row>
    <row r="3063" spans="1:1" x14ac:dyDescent="0.25">
      <c r="A3063" s="1" t="s">
        <v>46080</v>
      </c>
    </row>
    <row r="3064" spans="1:1" x14ac:dyDescent="0.25">
      <c r="A3064" s="1" t="s">
        <v>46081</v>
      </c>
    </row>
    <row r="3065" spans="1:1" x14ac:dyDescent="0.25">
      <c r="A3065" s="1" t="s">
        <v>46082</v>
      </c>
    </row>
    <row r="3066" spans="1:1" x14ac:dyDescent="0.25">
      <c r="A3066" s="1" t="s">
        <v>46083</v>
      </c>
    </row>
    <row r="3067" spans="1:1" x14ac:dyDescent="0.25">
      <c r="A3067" s="1" t="s">
        <v>46084</v>
      </c>
    </row>
    <row r="3068" spans="1:1" x14ac:dyDescent="0.25">
      <c r="A3068" s="1" t="s">
        <v>46085</v>
      </c>
    </row>
    <row r="3069" spans="1:1" x14ac:dyDescent="0.25">
      <c r="A3069" s="1" t="s">
        <v>46086</v>
      </c>
    </row>
    <row r="3071" spans="1:1" x14ac:dyDescent="0.25">
      <c r="A3071" s="1" t="s">
        <v>42</v>
      </c>
    </row>
    <row r="3072" spans="1:1" x14ac:dyDescent="0.25">
      <c r="A3072" s="1" t="s">
        <v>46087</v>
      </c>
    </row>
    <row r="3073" spans="1:1" x14ac:dyDescent="0.25">
      <c r="A3073" s="1" t="s">
        <v>46088</v>
      </c>
    </row>
    <row r="3074" spans="1:1" x14ac:dyDescent="0.25">
      <c r="A3074" s="1" t="s">
        <v>46089</v>
      </c>
    </row>
    <row r="3075" spans="1:1" x14ac:dyDescent="0.25">
      <c r="A3075" s="1" t="s">
        <v>46090</v>
      </c>
    </row>
    <row r="3076" spans="1:1" x14ac:dyDescent="0.25">
      <c r="A3076" s="1" t="s">
        <v>46091</v>
      </c>
    </row>
    <row r="3077" spans="1:1" x14ac:dyDescent="0.25">
      <c r="A3077" s="1" t="s">
        <v>46092</v>
      </c>
    </row>
    <row r="3078" spans="1:1" x14ac:dyDescent="0.25">
      <c r="A3078" s="1" t="s">
        <v>46093</v>
      </c>
    </row>
    <row r="3079" spans="1:1" x14ac:dyDescent="0.25">
      <c r="A3079" s="1" t="s">
        <v>46094</v>
      </c>
    </row>
    <row r="3081" spans="1:1" x14ac:dyDescent="0.25">
      <c r="A3081" s="1" t="s">
        <v>58</v>
      </c>
    </row>
    <row r="3082" spans="1:1" x14ac:dyDescent="0.25">
      <c r="A3082" s="1" t="s">
        <v>46095</v>
      </c>
    </row>
    <row r="3083" spans="1:1" x14ac:dyDescent="0.25">
      <c r="A3083" s="1" t="s">
        <v>46096</v>
      </c>
    </row>
    <row r="3084" spans="1:1" x14ac:dyDescent="0.25">
      <c r="A3084" s="1" t="s">
        <v>46097</v>
      </c>
    </row>
    <row r="3085" spans="1:1" x14ac:dyDescent="0.25">
      <c r="A3085" s="1" t="s">
        <v>46098</v>
      </c>
    </row>
    <row r="3086" spans="1:1" x14ac:dyDescent="0.25">
      <c r="A3086" s="1" t="s">
        <v>46099</v>
      </c>
    </row>
    <row r="3087" spans="1:1" x14ac:dyDescent="0.25">
      <c r="A3087" s="1" t="s">
        <v>46100</v>
      </c>
    </row>
    <row r="3088" spans="1:1" x14ac:dyDescent="0.25">
      <c r="A3088" s="1" t="s">
        <v>46101</v>
      </c>
    </row>
    <row r="3089" spans="1:1" x14ac:dyDescent="0.25">
      <c r="A3089" s="1" t="s">
        <v>46102</v>
      </c>
    </row>
    <row r="3091" spans="1:1" x14ac:dyDescent="0.25">
      <c r="A3091" s="1" t="s">
        <v>16</v>
      </c>
    </row>
    <row r="3092" spans="1:1" x14ac:dyDescent="0.25">
      <c r="A3092" s="1" t="s">
        <v>46103</v>
      </c>
    </row>
    <row r="3093" spans="1:1" x14ac:dyDescent="0.25">
      <c r="A3093" s="1" t="s">
        <v>46104</v>
      </c>
    </row>
    <row r="3094" spans="1:1" x14ac:dyDescent="0.25">
      <c r="A3094" s="1" t="s">
        <v>46105</v>
      </c>
    </row>
    <row r="3095" spans="1:1" x14ac:dyDescent="0.25">
      <c r="A3095" s="1" t="s">
        <v>46106</v>
      </c>
    </row>
    <row r="3096" spans="1:1" x14ac:dyDescent="0.25">
      <c r="A3096" s="1" t="s">
        <v>46107</v>
      </c>
    </row>
    <row r="3097" spans="1:1" x14ac:dyDescent="0.25">
      <c r="A3097" s="1" t="s">
        <v>46108</v>
      </c>
    </row>
    <row r="3098" spans="1:1" x14ac:dyDescent="0.25">
      <c r="A3098" s="1" t="s">
        <v>46109</v>
      </c>
    </row>
    <row r="3099" spans="1:1" x14ac:dyDescent="0.25">
      <c r="A3099" s="1" t="s">
        <v>46110</v>
      </c>
    </row>
    <row r="3100" spans="1:1" x14ac:dyDescent="0.25">
      <c r="A3100" s="1" t="s">
        <v>46111</v>
      </c>
    </row>
    <row r="3101" spans="1:1" x14ac:dyDescent="0.25">
      <c r="A3101" s="1" t="s">
        <v>46112</v>
      </c>
    </row>
    <row r="3102" spans="1:1" x14ac:dyDescent="0.25">
      <c r="A3102" s="1" t="s">
        <v>46113</v>
      </c>
    </row>
    <row r="3103" spans="1:1" x14ac:dyDescent="0.25">
      <c r="A3103" s="1" t="s">
        <v>46114</v>
      </c>
    </row>
    <row r="3105" spans="1:1" x14ac:dyDescent="0.25">
      <c r="A3105" s="1" t="s">
        <v>17</v>
      </c>
    </row>
    <row r="3106" spans="1:1" x14ac:dyDescent="0.25">
      <c r="A3106" s="1" t="s">
        <v>46115</v>
      </c>
    </row>
    <row r="3107" spans="1:1" x14ac:dyDescent="0.25">
      <c r="A3107" s="1" t="s">
        <v>46116</v>
      </c>
    </row>
    <row r="3108" spans="1:1" x14ac:dyDescent="0.25">
      <c r="A3108" s="1" t="s">
        <v>46117</v>
      </c>
    </row>
    <row r="3109" spans="1:1" x14ac:dyDescent="0.25">
      <c r="A3109" s="1" t="s">
        <v>46118</v>
      </c>
    </row>
    <row r="3110" spans="1:1" x14ac:dyDescent="0.25">
      <c r="A3110" s="1" t="s">
        <v>46119</v>
      </c>
    </row>
    <row r="3111" spans="1:1" x14ac:dyDescent="0.25">
      <c r="A3111" s="1" t="s">
        <v>46120</v>
      </c>
    </row>
    <row r="3112" spans="1:1" x14ac:dyDescent="0.25">
      <c r="A3112" s="1" t="s">
        <v>46121</v>
      </c>
    </row>
    <row r="3113" spans="1:1" x14ac:dyDescent="0.25">
      <c r="A3113" s="1" t="s">
        <v>46122</v>
      </c>
    </row>
    <row r="3114" spans="1:1" x14ac:dyDescent="0.25">
      <c r="A3114" s="1" t="s">
        <v>46123</v>
      </c>
    </row>
    <row r="3115" spans="1:1" x14ac:dyDescent="0.25">
      <c r="A3115" s="1" t="s">
        <v>46124</v>
      </c>
    </row>
    <row r="3117" spans="1:1" x14ac:dyDescent="0.25">
      <c r="A3117" s="1" t="s">
        <v>2</v>
      </c>
    </row>
    <row r="3118" spans="1:1" x14ac:dyDescent="0.25">
      <c r="A3118" s="1" t="s">
        <v>46125</v>
      </c>
    </row>
    <row r="3119" spans="1:1" x14ac:dyDescent="0.25">
      <c r="A3119" s="1" t="s">
        <v>46126</v>
      </c>
    </row>
    <row r="3120" spans="1:1" x14ac:dyDescent="0.25">
      <c r="A3120" s="1" t="s">
        <v>46127</v>
      </c>
    </row>
    <row r="3121" spans="1:1" x14ac:dyDescent="0.25">
      <c r="A3121" s="1" t="s">
        <v>46128</v>
      </c>
    </row>
    <row r="3122" spans="1:1" x14ac:dyDescent="0.25">
      <c r="A3122" s="1" t="s">
        <v>46129</v>
      </c>
    </row>
    <row r="3123" spans="1:1" x14ac:dyDescent="0.25">
      <c r="A3123" s="1" t="s">
        <v>46130</v>
      </c>
    </row>
    <row r="3124" spans="1:1" x14ac:dyDescent="0.25">
      <c r="A3124" s="1" t="s">
        <v>46131</v>
      </c>
    </row>
    <row r="3125" spans="1:1" x14ac:dyDescent="0.25">
      <c r="A3125" s="1" t="s">
        <v>46132</v>
      </c>
    </row>
    <row r="3126" spans="1:1" x14ac:dyDescent="0.25">
      <c r="A3126" s="1" t="s">
        <v>46133</v>
      </c>
    </row>
    <row r="3127" spans="1:1" x14ac:dyDescent="0.25">
      <c r="A3127" s="1" t="s">
        <v>46134</v>
      </c>
    </row>
    <row r="3129" spans="1:1" x14ac:dyDescent="0.25">
      <c r="A3129" s="1" t="s">
        <v>18</v>
      </c>
    </row>
    <row r="3130" spans="1:1" x14ac:dyDescent="0.25">
      <c r="A3130" s="1" t="s">
        <v>46135</v>
      </c>
    </row>
    <row r="3131" spans="1:1" x14ac:dyDescent="0.25">
      <c r="A3131" s="1" t="s">
        <v>46136</v>
      </c>
    </row>
    <row r="3132" spans="1:1" x14ac:dyDescent="0.25">
      <c r="A3132" s="1" t="s">
        <v>46137</v>
      </c>
    </row>
    <row r="3133" spans="1:1" x14ac:dyDescent="0.25">
      <c r="A3133" s="1" t="s">
        <v>46138</v>
      </c>
    </row>
    <row r="3134" spans="1:1" x14ac:dyDescent="0.25">
      <c r="A3134" s="1" t="s">
        <v>46139</v>
      </c>
    </row>
    <row r="3135" spans="1:1" x14ac:dyDescent="0.25">
      <c r="A3135" s="1" t="s">
        <v>46140</v>
      </c>
    </row>
    <row r="3136" spans="1:1" x14ac:dyDescent="0.25">
      <c r="A3136" s="1" t="s">
        <v>46141</v>
      </c>
    </row>
    <row r="3137" spans="1:1" x14ac:dyDescent="0.25">
      <c r="A3137" s="1" t="s">
        <v>46142</v>
      </c>
    </row>
    <row r="3138" spans="1:1" x14ac:dyDescent="0.25">
      <c r="A3138" s="1" t="s">
        <v>46143</v>
      </c>
    </row>
    <row r="3139" spans="1:1" x14ac:dyDescent="0.25">
      <c r="A3139" s="1" t="s">
        <v>46144</v>
      </c>
    </row>
    <row r="3140" spans="1:1" x14ac:dyDescent="0.25">
      <c r="A3140" s="1" t="s">
        <v>46145</v>
      </c>
    </row>
    <row r="3141" spans="1:1" x14ac:dyDescent="0.25">
      <c r="A3141" s="1" t="s">
        <v>46146</v>
      </c>
    </row>
    <row r="3142" spans="1:1" x14ac:dyDescent="0.25">
      <c r="A3142" s="1" t="s">
        <v>46147</v>
      </c>
    </row>
    <row r="3143" spans="1:1" x14ac:dyDescent="0.25">
      <c r="A3143" s="1" t="s">
        <v>46148</v>
      </c>
    </row>
    <row r="3145" spans="1:1" x14ac:dyDescent="0.25">
      <c r="A3145" s="1" t="s">
        <v>19</v>
      </c>
    </row>
    <row r="3146" spans="1:1" x14ac:dyDescent="0.25">
      <c r="A3146" s="1" t="s">
        <v>46149</v>
      </c>
    </row>
    <row r="3147" spans="1:1" x14ac:dyDescent="0.25">
      <c r="A3147" s="1" t="s">
        <v>46150</v>
      </c>
    </row>
    <row r="3148" spans="1:1" x14ac:dyDescent="0.25">
      <c r="A3148" s="1" t="s">
        <v>46151</v>
      </c>
    </row>
    <row r="3149" spans="1:1" x14ac:dyDescent="0.25">
      <c r="A3149" s="1" t="s">
        <v>46152</v>
      </c>
    </row>
    <row r="3151" spans="1:1" x14ac:dyDescent="0.25">
      <c r="A3151" s="1" t="s">
        <v>62</v>
      </c>
    </row>
    <row r="3152" spans="1:1" x14ac:dyDescent="0.25">
      <c r="A3152" s="1" t="s">
        <v>46153</v>
      </c>
    </row>
    <row r="3153" spans="1:1" x14ac:dyDescent="0.25">
      <c r="A3153" s="1" t="s">
        <v>46154</v>
      </c>
    </row>
    <row r="3154" spans="1:1" x14ac:dyDescent="0.25">
      <c r="A3154" s="1" t="s">
        <v>46155</v>
      </c>
    </row>
    <row r="3155" spans="1:1" x14ac:dyDescent="0.25">
      <c r="A3155" s="1" t="s">
        <v>46156</v>
      </c>
    </row>
    <row r="3156" spans="1:1" x14ac:dyDescent="0.25">
      <c r="A3156" s="1" t="s">
        <v>46157</v>
      </c>
    </row>
    <row r="3157" spans="1:1" x14ac:dyDescent="0.25">
      <c r="A3157" s="1" t="s">
        <v>46158</v>
      </c>
    </row>
    <row r="3158" spans="1:1" x14ac:dyDescent="0.25">
      <c r="A3158" s="1" t="s">
        <v>46159</v>
      </c>
    </row>
    <row r="3159" spans="1:1" x14ac:dyDescent="0.25">
      <c r="A3159" s="1" t="s">
        <v>46160</v>
      </c>
    </row>
    <row r="3161" spans="1:1" x14ac:dyDescent="0.25">
      <c r="A3161" s="1" t="s">
        <v>21</v>
      </c>
    </row>
    <row r="3162" spans="1:1" x14ac:dyDescent="0.25">
      <c r="A3162" s="1" t="s">
        <v>46161</v>
      </c>
    </row>
    <row r="3163" spans="1:1" x14ac:dyDescent="0.25">
      <c r="A3163" s="1" t="s">
        <v>46162</v>
      </c>
    </row>
    <row r="3164" spans="1:1" x14ac:dyDescent="0.25">
      <c r="A3164" s="1" t="s">
        <v>46163</v>
      </c>
    </row>
    <row r="3165" spans="1:1" x14ac:dyDescent="0.25">
      <c r="A3165" s="1" t="s">
        <v>46164</v>
      </c>
    </row>
    <row r="3166" spans="1:1" x14ac:dyDescent="0.25">
      <c r="A3166" s="1" t="s">
        <v>46165</v>
      </c>
    </row>
    <row r="3167" spans="1:1" x14ac:dyDescent="0.25">
      <c r="A3167" s="1" t="s">
        <v>46166</v>
      </c>
    </row>
    <row r="3168" spans="1:1" x14ac:dyDescent="0.25">
      <c r="A3168" s="1" t="s">
        <v>46167</v>
      </c>
    </row>
    <row r="3169" spans="1:1" x14ac:dyDescent="0.25">
      <c r="A3169" s="1" t="s">
        <v>46168</v>
      </c>
    </row>
    <row r="3170" spans="1:1" x14ac:dyDescent="0.25">
      <c r="A3170" s="1" t="s">
        <v>46169</v>
      </c>
    </row>
    <row r="3171" spans="1:1" x14ac:dyDescent="0.25">
      <c r="A3171" s="1" t="s">
        <v>46170</v>
      </c>
    </row>
    <row r="3173" spans="1:1" x14ac:dyDescent="0.25">
      <c r="A3173" s="1" t="s">
        <v>22</v>
      </c>
    </row>
    <row r="3174" spans="1:1" x14ac:dyDescent="0.25">
      <c r="A3174" s="1" t="s">
        <v>46171</v>
      </c>
    </row>
    <row r="3175" spans="1:1" x14ac:dyDescent="0.25">
      <c r="A3175" s="1" t="s">
        <v>46172</v>
      </c>
    </row>
    <row r="3176" spans="1:1" x14ac:dyDescent="0.25">
      <c r="A3176" s="1" t="s">
        <v>46173</v>
      </c>
    </row>
    <row r="3177" spans="1:1" x14ac:dyDescent="0.25">
      <c r="A3177" s="1" t="s">
        <v>46174</v>
      </c>
    </row>
    <row r="3178" spans="1:1" x14ac:dyDescent="0.25">
      <c r="A3178" s="1" t="s">
        <v>46175</v>
      </c>
    </row>
    <row r="3179" spans="1:1" x14ac:dyDescent="0.25">
      <c r="A3179" s="1" t="s">
        <v>46176</v>
      </c>
    </row>
    <row r="3180" spans="1:1" x14ac:dyDescent="0.25">
      <c r="A3180" s="1" t="s">
        <v>46177</v>
      </c>
    </row>
    <row r="3181" spans="1:1" x14ac:dyDescent="0.25">
      <c r="A3181" s="1" t="s">
        <v>46178</v>
      </c>
    </row>
    <row r="3182" spans="1:1" x14ac:dyDescent="0.25">
      <c r="A3182" s="1" t="s">
        <v>46179</v>
      </c>
    </row>
    <row r="3183" spans="1:1" x14ac:dyDescent="0.25">
      <c r="A3183" s="1" t="s">
        <v>46180</v>
      </c>
    </row>
    <row r="3184" spans="1:1" x14ac:dyDescent="0.25">
      <c r="A3184" s="1" t="s">
        <v>46181</v>
      </c>
    </row>
    <row r="3185" spans="1:1" x14ac:dyDescent="0.25">
      <c r="A3185" s="1" t="s">
        <v>46182</v>
      </c>
    </row>
    <row r="3186" spans="1:1" x14ac:dyDescent="0.25">
      <c r="A3186" s="1" t="s">
        <v>46183</v>
      </c>
    </row>
    <row r="3187" spans="1:1" x14ac:dyDescent="0.25">
      <c r="A3187" s="1" t="s">
        <v>46184</v>
      </c>
    </row>
    <row r="3188" spans="1:1" x14ac:dyDescent="0.25">
      <c r="A3188" s="1" t="s">
        <v>46185</v>
      </c>
    </row>
    <row r="3189" spans="1:1" x14ac:dyDescent="0.25">
      <c r="A3189" s="1" t="s">
        <v>46186</v>
      </c>
    </row>
    <row r="3190" spans="1:1" x14ac:dyDescent="0.25">
      <c r="A3190" s="1" t="s">
        <v>46187</v>
      </c>
    </row>
    <row r="3191" spans="1:1" x14ac:dyDescent="0.25">
      <c r="A3191" s="1" t="s">
        <v>46188</v>
      </c>
    </row>
    <row r="3192" spans="1:1" x14ac:dyDescent="0.25">
      <c r="A3192" s="1" t="s">
        <v>46189</v>
      </c>
    </row>
    <row r="3193" spans="1:1" x14ac:dyDescent="0.25">
      <c r="A3193" s="1" t="s">
        <v>46190</v>
      </c>
    </row>
    <row r="3194" spans="1:1" x14ac:dyDescent="0.25">
      <c r="A3194" s="1" t="s">
        <v>46191</v>
      </c>
    </row>
    <row r="3196" spans="1:1" x14ac:dyDescent="0.25">
      <c r="A3196" s="1" t="s">
        <v>38</v>
      </c>
    </row>
    <row r="3197" spans="1:1" x14ac:dyDescent="0.25">
      <c r="A3197" s="1" t="s">
        <v>46192</v>
      </c>
    </row>
    <row r="3198" spans="1:1" x14ac:dyDescent="0.25">
      <c r="A3198" s="1" t="s">
        <v>46193</v>
      </c>
    </row>
    <row r="3199" spans="1:1" x14ac:dyDescent="0.25">
      <c r="A3199" s="1" t="s">
        <v>46194</v>
      </c>
    </row>
    <row r="3200" spans="1:1" x14ac:dyDescent="0.25">
      <c r="A3200" s="1" t="s">
        <v>46195</v>
      </c>
    </row>
    <row r="3201" spans="1:1" x14ac:dyDescent="0.25">
      <c r="A3201" s="1" t="s">
        <v>46196</v>
      </c>
    </row>
    <row r="3202" spans="1:1" x14ac:dyDescent="0.25">
      <c r="A3202" s="1" t="s">
        <v>46197</v>
      </c>
    </row>
    <row r="3203" spans="1:1" x14ac:dyDescent="0.25">
      <c r="A3203" s="1" t="s">
        <v>46198</v>
      </c>
    </row>
    <row r="3204" spans="1:1" x14ac:dyDescent="0.25">
      <c r="A3204" s="1" t="s">
        <v>46199</v>
      </c>
    </row>
    <row r="3205" spans="1:1" x14ac:dyDescent="0.25">
      <c r="A3205" s="1" t="s">
        <v>46200</v>
      </c>
    </row>
    <row r="3206" spans="1:1" x14ac:dyDescent="0.25">
      <c r="A3206" s="1" t="s">
        <v>46201</v>
      </c>
    </row>
    <row r="3208" spans="1:1" x14ac:dyDescent="0.25">
      <c r="A3208" s="1" t="s">
        <v>23</v>
      </c>
    </row>
    <row r="3211" spans="1:1" x14ac:dyDescent="0.25">
      <c r="A3211" s="1" t="s">
        <v>4</v>
      </c>
    </row>
    <row r="3212" spans="1:1" x14ac:dyDescent="0.25">
      <c r="A3212" s="1" t="s">
        <v>46202</v>
      </c>
    </row>
    <row r="3213" spans="1:1" x14ac:dyDescent="0.25">
      <c r="A3213" s="1" t="s">
        <v>46203</v>
      </c>
    </row>
    <row r="3214" spans="1:1" x14ac:dyDescent="0.25">
      <c r="A3214" s="1" t="s">
        <v>46204</v>
      </c>
    </row>
    <row r="3215" spans="1:1" x14ac:dyDescent="0.25">
      <c r="A3215" s="1" t="s">
        <v>46205</v>
      </c>
    </row>
    <row r="3216" spans="1:1" x14ac:dyDescent="0.25">
      <c r="A3216" s="1" t="s">
        <v>46206</v>
      </c>
    </row>
    <row r="3217" spans="1:1" x14ac:dyDescent="0.25">
      <c r="A3217" s="1" t="s">
        <v>46207</v>
      </c>
    </row>
    <row r="3218" spans="1:1" x14ac:dyDescent="0.25">
      <c r="A3218" s="1" t="s">
        <v>46208</v>
      </c>
    </row>
    <row r="3219" spans="1:1" x14ac:dyDescent="0.25">
      <c r="A3219" s="1" t="s">
        <v>46209</v>
      </c>
    </row>
    <row r="3220" spans="1:1" x14ac:dyDescent="0.25">
      <c r="A3220" s="1" t="s">
        <v>46210</v>
      </c>
    </row>
    <row r="3221" spans="1:1" x14ac:dyDescent="0.25">
      <c r="A3221" s="1" t="s">
        <v>46211</v>
      </c>
    </row>
    <row r="3223" spans="1:1" x14ac:dyDescent="0.25">
      <c r="A3223" s="1" t="s">
        <v>5</v>
      </c>
    </row>
    <row r="3224" spans="1:1" x14ac:dyDescent="0.25">
      <c r="A3224" s="1" t="s">
        <v>46212</v>
      </c>
    </row>
    <row r="3225" spans="1:1" x14ac:dyDescent="0.25">
      <c r="A3225" s="1" t="s">
        <v>46213</v>
      </c>
    </row>
    <row r="3226" spans="1:1" x14ac:dyDescent="0.25">
      <c r="A3226" s="1" t="s">
        <v>46214</v>
      </c>
    </row>
    <row r="3227" spans="1:1" x14ac:dyDescent="0.25">
      <c r="A3227" s="1" t="s">
        <v>46215</v>
      </c>
    </row>
    <row r="3228" spans="1:1" x14ac:dyDescent="0.25">
      <c r="A3228" s="1" t="s">
        <v>46216</v>
      </c>
    </row>
    <row r="3229" spans="1:1" x14ac:dyDescent="0.25">
      <c r="A3229" s="1" t="s">
        <v>46217</v>
      </c>
    </row>
    <row r="3230" spans="1:1" x14ac:dyDescent="0.25">
      <c r="A3230" s="1" t="s">
        <v>46218</v>
      </c>
    </row>
    <row r="3231" spans="1:1" x14ac:dyDescent="0.25">
      <c r="A3231" s="1" t="s">
        <v>46219</v>
      </c>
    </row>
    <row r="3232" spans="1:1" x14ac:dyDescent="0.25">
      <c r="A3232" s="1" t="s">
        <v>46220</v>
      </c>
    </row>
    <row r="3233" spans="1:1" x14ac:dyDescent="0.25">
      <c r="A3233" s="1" t="s">
        <v>46221</v>
      </c>
    </row>
    <row r="3235" spans="1:1" x14ac:dyDescent="0.25">
      <c r="A3235" s="1" t="s">
        <v>6</v>
      </c>
    </row>
    <row r="3236" spans="1:1" x14ac:dyDescent="0.25">
      <c r="A3236" s="1" t="s">
        <v>46222</v>
      </c>
    </row>
    <row r="3237" spans="1:1" x14ac:dyDescent="0.25">
      <c r="A3237" s="1" t="s">
        <v>46223</v>
      </c>
    </row>
    <row r="3238" spans="1:1" x14ac:dyDescent="0.25">
      <c r="A3238" s="1" t="s">
        <v>46224</v>
      </c>
    </row>
    <row r="3239" spans="1:1" x14ac:dyDescent="0.25">
      <c r="A3239" s="1" t="s">
        <v>46225</v>
      </c>
    </row>
    <row r="3240" spans="1:1" x14ac:dyDescent="0.25">
      <c r="A3240" s="1" t="s">
        <v>46226</v>
      </c>
    </row>
    <row r="3241" spans="1:1" x14ac:dyDescent="0.25">
      <c r="A3241" s="1" t="s">
        <v>46227</v>
      </c>
    </row>
    <row r="3242" spans="1:1" x14ac:dyDescent="0.25">
      <c r="A3242" s="1" t="s">
        <v>46228</v>
      </c>
    </row>
    <row r="3243" spans="1:1" x14ac:dyDescent="0.25">
      <c r="A3243" s="1" t="s">
        <v>46229</v>
      </c>
    </row>
    <row r="3244" spans="1:1" x14ac:dyDescent="0.25">
      <c r="A3244" s="1" t="s">
        <v>46230</v>
      </c>
    </row>
    <row r="3245" spans="1:1" x14ac:dyDescent="0.25">
      <c r="A3245" s="1" t="s">
        <v>46231</v>
      </c>
    </row>
    <row r="3246" spans="1:1" x14ac:dyDescent="0.25">
      <c r="A3246" s="1" t="s">
        <v>46232</v>
      </c>
    </row>
    <row r="3247" spans="1:1" x14ac:dyDescent="0.25">
      <c r="A3247" s="1" t="s">
        <v>46233</v>
      </c>
    </row>
    <row r="3249" spans="1:1" x14ac:dyDescent="0.25">
      <c r="A3249" s="1" t="s">
        <v>7</v>
      </c>
    </row>
    <row r="3250" spans="1:1" x14ac:dyDescent="0.25">
      <c r="A3250" s="1" t="s">
        <v>46234</v>
      </c>
    </row>
    <row r="3251" spans="1:1" x14ac:dyDescent="0.25">
      <c r="A3251" s="1" t="s">
        <v>46235</v>
      </c>
    </row>
    <row r="3252" spans="1:1" x14ac:dyDescent="0.25">
      <c r="A3252" s="1" t="s">
        <v>46236</v>
      </c>
    </row>
    <row r="3253" spans="1:1" x14ac:dyDescent="0.25">
      <c r="A3253" s="1" t="s">
        <v>46237</v>
      </c>
    </row>
    <row r="3254" spans="1:1" x14ac:dyDescent="0.25">
      <c r="A3254" s="1" t="s">
        <v>46238</v>
      </c>
    </row>
    <row r="3255" spans="1:1" x14ac:dyDescent="0.25">
      <c r="A3255" s="1" t="s">
        <v>46239</v>
      </c>
    </row>
    <row r="3256" spans="1:1" x14ac:dyDescent="0.25">
      <c r="A3256" s="1" t="s">
        <v>46240</v>
      </c>
    </row>
    <row r="3258" spans="1:1" x14ac:dyDescent="0.25">
      <c r="A3258" s="1" t="s">
        <v>30</v>
      </c>
    </row>
    <row r="3259" spans="1:1" x14ac:dyDescent="0.25">
      <c r="A3259" s="1" t="s">
        <v>46241</v>
      </c>
    </row>
    <row r="3260" spans="1:1" x14ac:dyDescent="0.25">
      <c r="A3260" s="1" t="s">
        <v>46242</v>
      </c>
    </row>
    <row r="3261" spans="1:1" x14ac:dyDescent="0.25">
      <c r="A3261" s="1" t="s">
        <v>46243</v>
      </c>
    </row>
    <row r="3262" spans="1:1" x14ac:dyDescent="0.25">
      <c r="A3262" s="1" t="s">
        <v>46244</v>
      </c>
    </row>
    <row r="3263" spans="1:1" x14ac:dyDescent="0.25">
      <c r="A3263" s="1" t="s">
        <v>46245</v>
      </c>
    </row>
    <row r="3264" spans="1:1" x14ac:dyDescent="0.25">
      <c r="A3264" s="1" t="s">
        <v>46246</v>
      </c>
    </row>
    <row r="3266" spans="1:1" x14ac:dyDescent="0.25">
      <c r="A3266" s="1" t="s">
        <v>8</v>
      </c>
    </row>
    <row r="3267" spans="1:1" x14ac:dyDescent="0.25">
      <c r="A3267" s="1" t="s">
        <v>46247</v>
      </c>
    </row>
    <row r="3268" spans="1:1" x14ac:dyDescent="0.25">
      <c r="A3268" s="1" t="s">
        <v>46248</v>
      </c>
    </row>
    <row r="3269" spans="1:1" x14ac:dyDescent="0.25">
      <c r="A3269" s="1" t="s">
        <v>46249</v>
      </c>
    </row>
    <row r="3270" spans="1:1" x14ac:dyDescent="0.25">
      <c r="A3270" s="1" t="s">
        <v>46250</v>
      </c>
    </row>
    <row r="3271" spans="1:1" x14ac:dyDescent="0.25">
      <c r="A3271" s="1" t="s">
        <v>46251</v>
      </c>
    </row>
    <row r="3272" spans="1:1" x14ac:dyDescent="0.25">
      <c r="A3272" s="1" t="s">
        <v>46252</v>
      </c>
    </row>
    <row r="3273" spans="1:1" x14ac:dyDescent="0.25">
      <c r="A3273" s="1" t="s">
        <v>46253</v>
      </c>
    </row>
    <row r="3274" spans="1:1" x14ac:dyDescent="0.25">
      <c r="A3274" s="1" t="s">
        <v>46254</v>
      </c>
    </row>
    <row r="3275" spans="1:1" x14ac:dyDescent="0.25">
      <c r="A3275" s="1" t="s">
        <v>46255</v>
      </c>
    </row>
    <row r="3276" spans="1:1" x14ac:dyDescent="0.25">
      <c r="A3276" s="1" t="s">
        <v>46256</v>
      </c>
    </row>
    <row r="3278" spans="1:1" x14ac:dyDescent="0.25">
      <c r="A3278" s="1" t="s">
        <v>9</v>
      </c>
    </row>
    <row r="3279" spans="1:1" x14ac:dyDescent="0.25">
      <c r="A3279" s="1" t="s">
        <v>46257</v>
      </c>
    </row>
    <row r="3280" spans="1:1" x14ac:dyDescent="0.25">
      <c r="A3280" s="1" t="s">
        <v>46258</v>
      </c>
    </row>
    <row r="3281" spans="1:1" x14ac:dyDescent="0.25">
      <c r="A3281" s="1" t="s">
        <v>46259</v>
      </c>
    </row>
    <row r="3282" spans="1:1" x14ac:dyDescent="0.25">
      <c r="A3282" s="1" t="s">
        <v>46260</v>
      </c>
    </row>
    <row r="3283" spans="1:1" x14ac:dyDescent="0.25">
      <c r="A3283" s="1" t="s">
        <v>46261</v>
      </c>
    </row>
    <row r="3284" spans="1:1" x14ac:dyDescent="0.25">
      <c r="A3284" s="1" t="s">
        <v>46262</v>
      </c>
    </row>
    <row r="3285" spans="1:1" x14ac:dyDescent="0.25">
      <c r="A3285" s="1" t="s">
        <v>46263</v>
      </c>
    </row>
    <row r="3286" spans="1:1" x14ac:dyDescent="0.25">
      <c r="A3286" s="1" t="s">
        <v>46264</v>
      </c>
    </row>
    <row r="3287" spans="1:1" x14ac:dyDescent="0.25">
      <c r="A3287" s="1" t="s">
        <v>46265</v>
      </c>
    </row>
    <row r="3288" spans="1:1" x14ac:dyDescent="0.25">
      <c r="A3288" s="1" t="s">
        <v>46266</v>
      </c>
    </row>
    <row r="3290" spans="1:1" x14ac:dyDescent="0.25">
      <c r="A3290" s="1" t="s">
        <v>40</v>
      </c>
    </row>
    <row r="3291" spans="1:1" x14ac:dyDescent="0.25">
      <c r="A3291" s="1" t="s">
        <v>46267</v>
      </c>
    </row>
    <row r="3292" spans="1:1" x14ac:dyDescent="0.25">
      <c r="A3292" s="1" t="s">
        <v>46268</v>
      </c>
    </row>
    <row r="3293" spans="1:1" x14ac:dyDescent="0.25">
      <c r="A3293" s="1" t="s">
        <v>46269</v>
      </c>
    </row>
    <row r="3294" spans="1:1" x14ac:dyDescent="0.25">
      <c r="A3294" s="1" t="s">
        <v>46270</v>
      </c>
    </row>
    <row r="3296" spans="1:1" x14ac:dyDescent="0.25">
      <c r="A3296" s="1" t="s">
        <v>32</v>
      </c>
    </row>
    <row r="3297" spans="1:1" x14ac:dyDescent="0.25">
      <c r="A3297" s="1" t="s">
        <v>46271</v>
      </c>
    </row>
    <row r="3298" spans="1:1" x14ac:dyDescent="0.25">
      <c r="A3298" s="1" t="s">
        <v>46272</v>
      </c>
    </row>
    <row r="3299" spans="1:1" x14ac:dyDescent="0.25">
      <c r="A3299" s="1" t="s">
        <v>46273</v>
      </c>
    </row>
    <row r="3300" spans="1:1" x14ac:dyDescent="0.25">
      <c r="A3300" s="1" t="s">
        <v>46274</v>
      </c>
    </row>
    <row r="3301" spans="1:1" x14ac:dyDescent="0.25">
      <c r="A3301" s="1" t="s">
        <v>46275</v>
      </c>
    </row>
    <row r="3302" spans="1:1" x14ac:dyDescent="0.25">
      <c r="A3302" s="1" t="s">
        <v>46276</v>
      </c>
    </row>
    <row r="3303" spans="1:1" x14ac:dyDescent="0.25">
      <c r="A3303" s="1" t="s">
        <v>46277</v>
      </c>
    </row>
    <row r="3304" spans="1:1" x14ac:dyDescent="0.25">
      <c r="A3304" s="1" t="s">
        <v>46278</v>
      </c>
    </row>
    <row r="3306" spans="1:1" x14ac:dyDescent="0.25">
      <c r="A3306" s="1" t="s">
        <v>33</v>
      </c>
    </row>
    <row r="3307" spans="1:1" x14ac:dyDescent="0.25">
      <c r="A3307" s="1" t="s">
        <v>46279</v>
      </c>
    </row>
    <row r="3308" spans="1:1" x14ac:dyDescent="0.25">
      <c r="A3308" s="1" t="s">
        <v>46280</v>
      </c>
    </row>
    <row r="3309" spans="1:1" x14ac:dyDescent="0.25">
      <c r="A3309" s="1" t="s">
        <v>46281</v>
      </c>
    </row>
    <row r="3310" spans="1:1" x14ac:dyDescent="0.25">
      <c r="A3310" s="1" t="s">
        <v>46282</v>
      </c>
    </row>
    <row r="3311" spans="1:1" x14ac:dyDescent="0.25">
      <c r="A3311" s="1" t="s">
        <v>46283</v>
      </c>
    </row>
    <row r="3312" spans="1:1" x14ac:dyDescent="0.25">
      <c r="A3312" s="1" t="s">
        <v>46284</v>
      </c>
    </row>
    <row r="3313" spans="1:1" x14ac:dyDescent="0.25">
      <c r="A3313" s="1" t="s">
        <v>46285</v>
      </c>
    </row>
    <row r="3314" spans="1:1" x14ac:dyDescent="0.25">
      <c r="A3314" s="1" t="s">
        <v>46286</v>
      </c>
    </row>
    <row r="3316" spans="1:1" x14ac:dyDescent="0.25">
      <c r="A3316" s="1" t="s">
        <v>11</v>
      </c>
    </row>
    <row r="3317" spans="1:1" x14ac:dyDescent="0.25">
      <c r="A3317" s="1" t="s">
        <v>46287</v>
      </c>
    </row>
    <row r="3318" spans="1:1" x14ac:dyDescent="0.25">
      <c r="A3318" s="1" t="s">
        <v>46288</v>
      </c>
    </row>
    <row r="3319" spans="1:1" x14ac:dyDescent="0.25">
      <c r="A3319" s="1" t="s">
        <v>46289</v>
      </c>
    </row>
    <row r="3320" spans="1:1" x14ac:dyDescent="0.25">
      <c r="A3320" s="1" t="s">
        <v>46290</v>
      </c>
    </row>
    <row r="3321" spans="1:1" x14ac:dyDescent="0.25">
      <c r="A3321" s="1" t="s">
        <v>46291</v>
      </c>
    </row>
    <row r="3322" spans="1:1" x14ac:dyDescent="0.25">
      <c r="A3322" s="1" t="s">
        <v>46292</v>
      </c>
    </row>
    <row r="3323" spans="1:1" x14ac:dyDescent="0.25">
      <c r="A3323" s="1" t="s">
        <v>46293</v>
      </c>
    </row>
    <row r="3324" spans="1:1" x14ac:dyDescent="0.25">
      <c r="A3324" s="1" t="s">
        <v>46294</v>
      </c>
    </row>
    <row r="3325" spans="1:1" x14ac:dyDescent="0.25">
      <c r="A3325" s="1" t="s">
        <v>46295</v>
      </c>
    </row>
    <row r="3326" spans="1:1" x14ac:dyDescent="0.25">
      <c r="A3326" s="1" t="s">
        <v>46296</v>
      </c>
    </row>
    <row r="3328" spans="1:1" x14ac:dyDescent="0.25">
      <c r="A3328" s="1" t="s">
        <v>12</v>
      </c>
    </row>
    <row r="3329" spans="1:1" x14ac:dyDescent="0.25">
      <c r="A3329" s="1" t="s">
        <v>46297</v>
      </c>
    </row>
    <row r="3330" spans="1:1" x14ac:dyDescent="0.25">
      <c r="A3330" s="1" t="s">
        <v>46298</v>
      </c>
    </row>
    <row r="3331" spans="1:1" x14ac:dyDescent="0.25">
      <c r="A3331" s="1" t="s">
        <v>46299</v>
      </c>
    </row>
    <row r="3332" spans="1:1" x14ac:dyDescent="0.25">
      <c r="A3332" s="1" t="s">
        <v>46300</v>
      </c>
    </row>
    <row r="3333" spans="1:1" x14ac:dyDescent="0.25">
      <c r="A3333" s="1" t="s">
        <v>46301</v>
      </c>
    </row>
    <row r="3334" spans="1:1" x14ac:dyDescent="0.25">
      <c r="A3334" s="1" t="s">
        <v>46302</v>
      </c>
    </row>
    <row r="3335" spans="1:1" x14ac:dyDescent="0.25">
      <c r="A3335" s="1" t="s">
        <v>46303</v>
      </c>
    </row>
    <row r="3336" spans="1:1" x14ac:dyDescent="0.25">
      <c r="A3336" s="1" t="s">
        <v>46304</v>
      </c>
    </row>
    <row r="3337" spans="1:1" x14ac:dyDescent="0.25">
      <c r="A3337" s="1" t="s">
        <v>46305</v>
      </c>
    </row>
    <row r="3338" spans="1:1" x14ac:dyDescent="0.25">
      <c r="A3338" s="1" t="s">
        <v>46306</v>
      </c>
    </row>
    <row r="3340" spans="1:1" x14ac:dyDescent="0.25">
      <c r="A3340" s="1" t="s">
        <v>34</v>
      </c>
    </row>
    <row r="3341" spans="1:1" x14ac:dyDescent="0.25">
      <c r="A3341" s="1" t="s">
        <v>46307</v>
      </c>
    </row>
    <row r="3342" spans="1:1" x14ac:dyDescent="0.25">
      <c r="A3342" s="1" t="s">
        <v>46308</v>
      </c>
    </row>
    <row r="3343" spans="1:1" x14ac:dyDescent="0.25">
      <c r="A3343" s="1" t="s">
        <v>46309</v>
      </c>
    </row>
    <row r="3344" spans="1:1" x14ac:dyDescent="0.25">
      <c r="A3344" s="1" t="s">
        <v>46310</v>
      </c>
    </row>
    <row r="3345" spans="1:1" x14ac:dyDescent="0.25">
      <c r="A3345" s="1" t="s">
        <v>46311</v>
      </c>
    </row>
    <row r="3346" spans="1:1" x14ac:dyDescent="0.25">
      <c r="A3346" s="1" t="s">
        <v>46312</v>
      </c>
    </row>
    <row r="3347" spans="1:1" x14ac:dyDescent="0.25">
      <c r="A3347" s="1" t="s">
        <v>46313</v>
      </c>
    </row>
    <row r="3348" spans="1:1" x14ac:dyDescent="0.25">
      <c r="A3348" s="1" t="s">
        <v>46314</v>
      </c>
    </row>
    <row r="3349" spans="1:1" x14ac:dyDescent="0.25">
      <c r="A3349" s="1" t="s">
        <v>46315</v>
      </c>
    </row>
    <row r="3351" spans="1:1" x14ac:dyDescent="0.25">
      <c r="A3351" s="1" t="s">
        <v>35</v>
      </c>
    </row>
    <row r="3352" spans="1:1" x14ac:dyDescent="0.25">
      <c r="A3352" s="1" t="s">
        <v>46316</v>
      </c>
    </row>
    <row r="3353" spans="1:1" x14ac:dyDescent="0.25">
      <c r="A3353" s="1" t="s">
        <v>46317</v>
      </c>
    </row>
    <row r="3354" spans="1:1" x14ac:dyDescent="0.25">
      <c r="A3354" s="1" t="s">
        <v>46318</v>
      </c>
    </row>
    <row r="3355" spans="1:1" x14ac:dyDescent="0.25">
      <c r="A3355" s="1" t="s">
        <v>46319</v>
      </c>
    </row>
    <row r="3357" spans="1:1" x14ac:dyDescent="0.25">
      <c r="A3357" s="1" t="s">
        <v>14</v>
      </c>
    </row>
    <row r="3358" spans="1:1" x14ac:dyDescent="0.25">
      <c r="A3358" s="1" t="s">
        <v>46320</v>
      </c>
    </row>
    <row r="3359" spans="1:1" x14ac:dyDescent="0.25">
      <c r="A3359" s="1" t="s">
        <v>46321</v>
      </c>
    </row>
    <row r="3360" spans="1:1" x14ac:dyDescent="0.25">
      <c r="A3360" s="1" t="s">
        <v>46322</v>
      </c>
    </row>
    <row r="3361" spans="1:1" x14ac:dyDescent="0.25">
      <c r="A3361" s="1" t="s">
        <v>46323</v>
      </c>
    </row>
    <row r="3362" spans="1:1" x14ac:dyDescent="0.25">
      <c r="A3362" s="1" t="s">
        <v>46324</v>
      </c>
    </row>
    <row r="3363" spans="1:1" x14ac:dyDescent="0.25">
      <c r="A3363" s="1" t="s">
        <v>46325</v>
      </c>
    </row>
    <row r="3364" spans="1:1" x14ac:dyDescent="0.25">
      <c r="A3364" s="1" t="s">
        <v>46326</v>
      </c>
    </row>
    <row r="3365" spans="1:1" x14ac:dyDescent="0.25">
      <c r="A3365" s="1" t="s">
        <v>46327</v>
      </c>
    </row>
    <row r="3367" spans="1:1" x14ac:dyDescent="0.25">
      <c r="A3367" s="1" t="s">
        <v>36</v>
      </c>
    </row>
    <row r="3368" spans="1:1" x14ac:dyDescent="0.25">
      <c r="A3368" s="1" t="s">
        <v>46328</v>
      </c>
    </row>
    <row r="3369" spans="1:1" x14ac:dyDescent="0.25">
      <c r="A3369" s="1" t="s">
        <v>46329</v>
      </c>
    </row>
    <row r="3370" spans="1:1" x14ac:dyDescent="0.25">
      <c r="A3370" s="1" t="s">
        <v>46330</v>
      </c>
    </row>
    <row r="3371" spans="1:1" x14ac:dyDescent="0.25">
      <c r="A3371" s="1" t="s">
        <v>46331</v>
      </c>
    </row>
    <row r="3372" spans="1:1" x14ac:dyDescent="0.25">
      <c r="A3372" s="1" t="s">
        <v>46332</v>
      </c>
    </row>
    <row r="3373" spans="1:1" x14ac:dyDescent="0.25">
      <c r="A3373" s="1" t="s">
        <v>46333</v>
      </c>
    </row>
    <row r="3375" spans="1:1" x14ac:dyDescent="0.25">
      <c r="A3375" s="1" t="s">
        <v>37</v>
      </c>
    </row>
    <row r="3376" spans="1:1" x14ac:dyDescent="0.25">
      <c r="A3376" s="1" t="s">
        <v>46334</v>
      </c>
    </row>
    <row r="3377" spans="1:1" x14ac:dyDescent="0.25">
      <c r="A3377" s="1" t="s">
        <v>46335</v>
      </c>
    </row>
    <row r="3378" spans="1:1" x14ac:dyDescent="0.25">
      <c r="A3378" s="1" t="s">
        <v>46336</v>
      </c>
    </row>
    <row r="3379" spans="1:1" x14ac:dyDescent="0.25">
      <c r="A3379" s="1" t="s">
        <v>46337</v>
      </c>
    </row>
    <row r="3381" spans="1:1" x14ac:dyDescent="0.25">
      <c r="A3381" s="1" t="s">
        <v>41</v>
      </c>
    </row>
    <row r="3382" spans="1:1" x14ac:dyDescent="0.25">
      <c r="A3382" s="1" t="s">
        <v>46338</v>
      </c>
    </row>
    <row r="3383" spans="1:1" x14ac:dyDescent="0.25">
      <c r="A3383" s="1" t="s">
        <v>46339</v>
      </c>
    </row>
    <row r="3384" spans="1:1" x14ac:dyDescent="0.25">
      <c r="A3384" s="1" t="s">
        <v>46340</v>
      </c>
    </row>
    <row r="3385" spans="1:1" x14ac:dyDescent="0.25">
      <c r="A3385" s="1" t="s">
        <v>46341</v>
      </c>
    </row>
    <row r="3386" spans="1:1" x14ac:dyDescent="0.25">
      <c r="A3386" s="1" t="s">
        <v>46342</v>
      </c>
    </row>
    <row r="3387" spans="1:1" x14ac:dyDescent="0.25">
      <c r="A3387" s="1" t="s">
        <v>46343</v>
      </c>
    </row>
    <row r="3388" spans="1:1" x14ac:dyDescent="0.25">
      <c r="A3388" s="1" t="s">
        <v>46344</v>
      </c>
    </row>
    <row r="3389" spans="1:1" x14ac:dyDescent="0.25">
      <c r="A3389" s="1" t="s">
        <v>46345</v>
      </c>
    </row>
    <row r="3390" spans="1:1" x14ac:dyDescent="0.25">
      <c r="A3390" s="1" t="s">
        <v>46346</v>
      </c>
    </row>
    <row r="3391" spans="1:1" x14ac:dyDescent="0.25">
      <c r="A3391" s="1" t="s">
        <v>46347</v>
      </c>
    </row>
    <row r="3392" spans="1:1" x14ac:dyDescent="0.25">
      <c r="A3392" s="1" t="s">
        <v>46348</v>
      </c>
    </row>
    <row r="3393" spans="1:1" x14ac:dyDescent="0.25">
      <c r="A3393" s="1" t="s">
        <v>46349</v>
      </c>
    </row>
    <row r="3395" spans="1:1" x14ac:dyDescent="0.25">
      <c r="A3395" s="1" t="s">
        <v>15</v>
      </c>
    </row>
    <row r="3396" spans="1:1" x14ac:dyDescent="0.25">
      <c r="A3396" s="1" t="s">
        <v>46350</v>
      </c>
    </row>
    <row r="3397" spans="1:1" x14ac:dyDescent="0.25">
      <c r="A3397" s="1" t="s">
        <v>46351</v>
      </c>
    </row>
    <row r="3398" spans="1:1" x14ac:dyDescent="0.25">
      <c r="A3398" s="1" t="s">
        <v>46352</v>
      </c>
    </row>
    <row r="3399" spans="1:1" x14ac:dyDescent="0.25">
      <c r="A3399" s="1" t="s">
        <v>46353</v>
      </c>
    </row>
    <row r="3400" spans="1:1" x14ac:dyDescent="0.25">
      <c r="A3400" s="1" t="s">
        <v>46354</v>
      </c>
    </row>
    <row r="3401" spans="1:1" x14ac:dyDescent="0.25">
      <c r="A3401" s="1" t="s">
        <v>46355</v>
      </c>
    </row>
    <row r="3402" spans="1:1" x14ac:dyDescent="0.25">
      <c r="A3402" s="1" t="s">
        <v>46356</v>
      </c>
    </row>
    <row r="3403" spans="1:1" x14ac:dyDescent="0.25">
      <c r="A3403" s="1" t="s">
        <v>46357</v>
      </c>
    </row>
    <row r="3404" spans="1:1" x14ac:dyDescent="0.25">
      <c r="A3404" s="1" t="s">
        <v>46358</v>
      </c>
    </row>
    <row r="3405" spans="1:1" x14ac:dyDescent="0.25">
      <c r="A3405" s="1" t="s">
        <v>46359</v>
      </c>
    </row>
    <row r="3407" spans="1:1" x14ac:dyDescent="0.25">
      <c r="A3407" s="1" t="s">
        <v>42</v>
      </c>
    </row>
    <row r="3408" spans="1:1" x14ac:dyDescent="0.25">
      <c r="A3408" s="1" t="s">
        <v>46360</v>
      </c>
    </row>
    <row r="3409" spans="1:1" x14ac:dyDescent="0.25">
      <c r="A3409" s="1" t="s">
        <v>46361</v>
      </c>
    </row>
    <row r="3410" spans="1:1" x14ac:dyDescent="0.25">
      <c r="A3410" s="1" t="s">
        <v>46362</v>
      </c>
    </row>
    <row r="3411" spans="1:1" x14ac:dyDescent="0.25">
      <c r="A3411" s="1" t="s">
        <v>46363</v>
      </c>
    </row>
    <row r="3412" spans="1:1" x14ac:dyDescent="0.25">
      <c r="A3412" s="1" t="s">
        <v>46364</v>
      </c>
    </row>
    <row r="3413" spans="1:1" x14ac:dyDescent="0.25">
      <c r="A3413" s="1" t="s">
        <v>46365</v>
      </c>
    </row>
    <row r="3414" spans="1:1" x14ac:dyDescent="0.25">
      <c r="A3414" s="1" t="s">
        <v>46366</v>
      </c>
    </row>
    <row r="3415" spans="1:1" x14ac:dyDescent="0.25">
      <c r="A3415" s="1" t="s">
        <v>46367</v>
      </c>
    </row>
    <row r="3417" spans="1:1" x14ac:dyDescent="0.25">
      <c r="A3417" s="1" t="s">
        <v>2</v>
      </c>
    </row>
    <row r="3418" spans="1:1" x14ac:dyDescent="0.25">
      <c r="A3418" s="1" t="s">
        <v>46368</v>
      </c>
    </row>
    <row r="3419" spans="1:1" x14ac:dyDescent="0.25">
      <c r="A3419" s="1" t="s">
        <v>46369</v>
      </c>
    </row>
    <row r="3420" spans="1:1" x14ac:dyDescent="0.25">
      <c r="A3420" s="1" t="s">
        <v>46370</v>
      </c>
    </row>
    <row r="3421" spans="1:1" x14ac:dyDescent="0.25">
      <c r="A3421" s="1" t="s">
        <v>46371</v>
      </c>
    </row>
    <row r="3422" spans="1:1" x14ac:dyDescent="0.25">
      <c r="A3422" s="1" t="s">
        <v>46372</v>
      </c>
    </row>
    <row r="3423" spans="1:1" x14ac:dyDescent="0.25">
      <c r="A3423" s="1" t="s">
        <v>46373</v>
      </c>
    </row>
    <row r="3425" spans="1:1" x14ac:dyDescent="0.25">
      <c r="A3425" s="1" t="s">
        <v>18</v>
      </c>
    </row>
    <row r="3426" spans="1:1" x14ac:dyDescent="0.25">
      <c r="A3426" s="1" t="s">
        <v>46374</v>
      </c>
    </row>
    <row r="3427" spans="1:1" x14ac:dyDescent="0.25">
      <c r="A3427" s="1" t="s">
        <v>46375</v>
      </c>
    </row>
    <row r="3428" spans="1:1" x14ac:dyDescent="0.25">
      <c r="A3428" s="1" t="s">
        <v>46376</v>
      </c>
    </row>
    <row r="3429" spans="1:1" x14ac:dyDescent="0.25">
      <c r="A3429" s="1" t="s">
        <v>46377</v>
      </c>
    </row>
    <row r="3430" spans="1:1" x14ac:dyDescent="0.25">
      <c r="A3430" s="1" t="s">
        <v>46378</v>
      </c>
    </row>
    <row r="3431" spans="1:1" x14ac:dyDescent="0.25">
      <c r="A3431" s="1" t="s">
        <v>46379</v>
      </c>
    </row>
    <row r="3433" spans="1:1" x14ac:dyDescent="0.25">
      <c r="A3433" s="1" t="s">
        <v>19</v>
      </c>
    </row>
    <row r="3434" spans="1:1" x14ac:dyDescent="0.25">
      <c r="A3434" s="1" t="s">
        <v>46380</v>
      </c>
    </row>
    <row r="3435" spans="1:1" x14ac:dyDescent="0.25">
      <c r="A3435" s="1" t="s">
        <v>46381</v>
      </c>
    </row>
    <row r="3436" spans="1:1" x14ac:dyDescent="0.25">
      <c r="A3436" s="1" t="s">
        <v>46382</v>
      </c>
    </row>
    <row r="3437" spans="1:1" x14ac:dyDescent="0.25">
      <c r="A3437" s="1" t="s">
        <v>46383</v>
      </c>
    </row>
    <row r="3438" spans="1:1" x14ac:dyDescent="0.25">
      <c r="A3438" s="1" t="s">
        <v>46384</v>
      </c>
    </row>
    <row r="3439" spans="1:1" x14ac:dyDescent="0.25">
      <c r="A3439" s="1" t="s">
        <v>46385</v>
      </c>
    </row>
    <row r="3440" spans="1:1" x14ac:dyDescent="0.25">
      <c r="A3440" s="1" t="s">
        <v>46386</v>
      </c>
    </row>
    <row r="3441" spans="1:1" x14ac:dyDescent="0.25">
      <c r="A3441" s="1" t="s">
        <v>46387</v>
      </c>
    </row>
    <row r="3442" spans="1:1" x14ac:dyDescent="0.25">
      <c r="A3442" s="1" t="s">
        <v>46388</v>
      </c>
    </row>
    <row r="3443" spans="1:1" x14ac:dyDescent="0.25">
      <c r="A3443" s="1" t="s">
        <v>46389</v>
      </c>
    </row>
    <row r="3445" spans="1:1" x14ac:dyDescent="0.25">
      <c r="A3445" s="1" t="s">
        <v>22</v>
      </c>
    </row>
    <row r="3446" spans="1:1" x14ac:dyDescent="0.25">
      <c r="A3446" s="1" t="s">
        <v>46390</v>
      </c>
    </row>
    <row r="3447" spans="1:1" x14ac:dyDescent="0.25">
      <c r="A3447" s="1" t="s">
        <v>46391</v>
      </c>
    </row>
    <row r="3448" spans="1:1" x14ac:dyDescent="0.25">
      <c r="A3448" s="1" t="s">
        <v>46392</v>
      </c>
    </row>
    <row r="3449" spans="1:1" x14ac:dyDescent="0.25">
      <c r="A3449" s="1" t="s">
        <v>46393</v>
      </c>
    </row>
    <row r="3450" spans="1:1" x14ac:dyDescent="0.25">
      <c r="A3450" s="1" t="s">
        <v>46394</v>
      </c>
    </row>
    <row r="3451" spans="1:1" x14ac:dyDescent="0.25">
      <c r="A3451" s="1" t="s">
        <v>46395</v>
      </c>
    </row>
    <row r="3452" spans="1:1" x14ac:dyDescent="0.25">
      <c r="A3452" s="1" t="s">
        <v>46396</v>
      </c>
    </row>
    <row r="3453" spans="1:1" x14ac:dyDescent="0.25">
      <c r="A3453" s="1" t="s">
        <v>46397</v>
      </c>
    </row>
    <row r="3454" spans="1:1" x14ac:dyDescent="0.25">
      <c r="A3454" s="1" t="s">
        <v>46398</v>
      </c>
    </row>
    <row r="3455" spans="1:1" x14ac:dyDescent="0.25">
      <c r="A3455" s="1" t="s">
        <v>46399</v>
      </c>
    </row>
    <row r="3456" spans="1:1" x14ac:dyDescent="0.25">
      <c r="A3456" s="1" t="s">
        <v>46400</v>
      </c>
    </row>
    <row r="3457" spans="1:1" x14ac:dyDescent="0.25">
      <c r="A3457" s="1" t="s">
        <v>46401</v>
      </c>
    </row>
    <row r="3458" spans="1:1" x14ac:dyDescent="0.25">
      <c r="A3458" s="1" t="s">
        <v>46402</v>
      </c>
    </row>
    <row r="3459" spans="1:1" x14ac:dyDescent="0.25">
      <c r="A3459" s="1" t="s">
        <v>46403</v>
      </c>
    </row>
    <row r="3460" spans="1:1" x14ac:dyDescent="0.25">
      <c r="A3460" s="1" t="s">
        <v>46404</v>
      </c>
    </row>
    <row r="3461" spans="1:1" x14ac:dyDescent="0.25">
      <c r="A3461" s="1" t="s">
        <v>46405</v>
      </c>
    </row>
    <row r="3462" spans="1:1" x14ac:dyDescent="0.25">
      <c r="A3462" s="1" t="s">
        <v>46406</v>
      </c>
    </row>
    <row r="3463" spans="1:1" x14ac:dyDescent="0.25">
      <c r="A3463" s="1" t="s">
        <v>46407</v>
      </c>
    </row>
    <row r="3464" spans="1:1" x14ac:dyDescent="0.25">
      <c r="A3464" s="1" t="s">
        <v>46408</v>
      </c>
    </row>
    <row r="3466" spans="1:1" x14ac:dyDescent="0.25">
      <c r="A3466" s="1" t="s">
        <v>38</v>
      </c>
    </row>
    <row r="3467" spans="1:1" x14ac:dyDescent="0.25">
      <c r="A3467" s="1" t="s">
        <v>46409</v>
      </c>
    </row>
    <row r="3468" spans="1:1" x14ac:dyDescent="0.25">
      <c r="A3468" s="1" t="s">
        <v>46410</v>
      </c>
    </row>
    <row r="3469" spans="1:1" x14ac:dyDescent="0.25">
      <c r="A3469" s="1" t="s">
        <v>46411</v>
      </c>
    </row>
    <row r="3470" spans="1:1" x14ac:dyDescent="0.25">
      <c r="A3470" s="1" t="s">
        <v>46412</v>
      </c>
    </row>
    <row r="3471" spans="1:1" x14ac:dyDescent="0.25">
      <c r="A3471" s="1" t="s">
        <v>46413</v>
      </c>
    </row>
    <row r="3472" spans="1:1" x14ac:dyDescent="0.25">
      <c r="A3472" s="1" t="s">
        <v>46414</v>
      </c>
    </row>
    <row r="3473" spans="1:1" x14ac:dyDescent="0.25">
      <c r="A3473" s="1" t="s">
        <v>46415</v>
      </c>
    </row>
    <row r="3474" spans="1:1" x14ac:dyDescent="0.25">
      <c r="A3474" s="1" t="s">
        <v>46416</v>
      </c>
    </row>
    <row r="3475" spans="1:1" x14ac:dyDescent="0.25">
      <c r="A3475" s="1" t="s">
        <v>46417</v>
      </c>
    </row>
    <row r="3476" spans="1:1" x14ac:dyDescent="0.25">
      <c r="A3476" s="1" t="s">
        <v>46418</v>
      </c>
    </row>
    <row r="3478" spans="1:1" x14ac:dyDescent="0.25">
      <c r="A3478" s="1" t="s">
        <v>63</v>
      </c>
    </row>
    <row r="3481" spans="1:1" x14ac:dyDescent="0.25">
      <c r="A3481" s="1" t="s">
        <v>4</v>
      </c>
    </row>
    <row r="3482" spans="1:1" x14ac:dyDescent="0.25">
      <c r="A3482" s="1" t="s">
        <v>46419</v>
      </c>
    </row>
    <row r="3483" spans="1:1" x14ac:dyDescent="0.25">
      <c r="A3483" s="1" t="s">
        <v>46420</v>
      </c>
    </row>
    <row r="3484" spans="1:1" x14ac:dyDescent="0.25">
      <c r="A3484" s="1" t="s">
        <v>46421</v>
      </c>
    </row>
    <row r="3485" spans="1:1" x14ac:dyDescent="0.25">
      <c r="A3485" s="1" t="s">
        <v>46422</v>
      </c>
    </row>
    <row r="3486" spans="1:1" x14ac:dyDescent="0.25">
      <c r="A3486" s="1" t="s">
        <v>46423</v>
      </c>
    </row>
    <row r="3487" spans="1:1" x14ac:dyDescent="0.25">
      <c r="A3487" s="1" t="s">
        <v>46424</v>
      </c>
    </row>
    <row r="3488" spans="1:1" x14ac:dyDescent="0.25">
      <c r="A3488" s="1" t="s">
        <v>46425</v>
      </c>
    </row>
    <row r="3489" spans="1:1" x14ac:dyDescent="0.25">
      <c r="A3489" s="1" t="s">
        <v>46426</v>
      </c>
    </row>
    <row r="3491" spans="1:1" x14ac:dyDescent="0.25">
      <c r="A3491" s="1" t="s">
        <v>5</v>
      </c>
    </row>
    <row r="3492" spans="1:1" x14ac:dyDescent="0.25">
      <c r="A3492" s="1" t="s">
        <v>46427</v>
      </c>
    </row>
    <row r="3493" spans="1:1" x14ac:dyDescent="0.25">
      <c r="A3493" s="1" t="s">
        <v>46428</v>
      </c>
    </row>
    <row r="3494" spans="1:1" x14ac:dyDescent="0.25">
      <c r="A3494" s="1" t="s">
        <v>46429</v>
      </c>
    </row>
    <row r="3495" spans="1:1" x14ac:dyDescent="0.25">
      <c r="A3495" s="1" t="s">
        <v>46430</v>
      </c>
    </row>
    <row r="3496" spans="1:1" x14ac:dyDescent="0.25">
      <c r="A3496" s="1" t="s">
        <v>46431</v>
      </c>
    </row>
    <row r="3497" spans="1:1" x14ac:dyDescent="0.25">
      <c r="A3497" s="1" t="s">
        <v>46432</v>
      </c>
    </row>
    <row r="3498" spans="1:1" x14ac:dyDescent="0.25">
      <c r="A3498" s="1" t="s">
        <v>46433</v>
      </c>
    </row>
    <row r="3499" spans="1:1" x14ac:dyDescent="0.25">
      <c r="A3499" s="1" t="s">
        <v>46434</v>
      </c>
    </row>
    <row r="3500" spans="1:1" x14ac:dyDescent="0.25">
      <c r="A3500" s="1" t="s">
        <v>46435</v>
      </c>
    </row>
    <row r="3501" spans="1:1" x14ac:dyDescent="0.25">
      <c r="A3501" s="1" t="s">
        <v>46436</v>
      </c>
    </row>
    <row r="3502" spans="1:1" x14ac:dyDescent="0.25">
      <c r="A3502" s="1" t="s">
        <v>46437</v>
      </c>
    </row>
    <row r="3503" spans="1:1" x14ac:dyDescent="0.25">
      <c r="A3503" s="1" t="s">
        <v>46438</v>
      </c>
    </row>
    <row r="3505" spans="1:1" x14ac:dyDescent="0.25">
      <c r="A3505" s="1" t="s">
        <v>6</v>
      </c>
    </row>
    <row r="3506" spans="1:1" x14ac:dyDescent="0.25">
      <c r="A3506" s="1" t="s">
        <v>46439</v>
      </c>
    </row>
    <row r="3507" spans="1:1" x14ac:dyDescent="0.25">
      <c r="A3507" s="1" t="s">
        <v>46440</v>
      </c>
    </row>
    <row r="3508" spans="1:1" x14ac:dyDescent="0.25">
      <c r="A3508" s="1" t="s">
        <v>46441</v>
      </c>
    </row>
    <row r="3509" spans="1:1" x14ac:dyDescent="0.25">
      <c r="A3509" s="1" t="s">
        <v>46442</v>
      </c>
    </row>
    <row r="3510" spans="1:1" x14ac:dyDescent="0.25">
      <c r="A3510" s="1" t="s">
        <v>46443</v>
      </c>
    </row>
    <row r="3511" spans="1:1" x14ac:dyDescent="0.25">
      <c r="A3511" s="1" t="s">
        <v>46444</v>
      </c>
    </row>
    <row r="3512" spans="1:1" x14ac:dyDescent="0.25">
      <c r="A3512" s="1" t="s">
        <v>46445</v>
      </c>
    </row>
    <row r="3513" spans="1:1" x14ac:dyDescent="0.25">
      <c r="A3513" s="1" t="s">
        <v>46446</v>
      </c>
    </row>
    <row r="3514" spans="1:1" x14ac:dyDescent="0.25">
      <c r="A3514" s="1" t="s">
        <v>46447</v>
      </c>
    </row>
    <row r="3515" spans="1:1" x14ac:dyDescent="0.25">
      <c r="A3515" s="1" t="s">
        <v>46448</v>
      </c>
    </row>
    <row r="3516" spans="1:1" x14ac:dyDescent="0.25">
      <c r="A3516" s="1" t="s">
        <v>46449</v>
      </c>
    </row>
    <row r="3517" spans="1:1" x14ac:dyDescent="0.25">
      <c r="A3517" s="1" t="s">
        <v>46450</v>
      </c>
    </row>
    <row r="3519" spans="1:1" x14ac:dyDescent="0.25">
      <c r="A3519" s="1" t="s">
        <v>30</v>
      </c>
    </row>
    <row r="3520" spans="1:1" x14ac:dyDescent="0.25">
      <c r="A3520" s="1" t="s">
        <v>46451</v>
      </c>
    </row>
    <row r="3521" spans="1:1" x14ac:dyDescent="0.25">
      <c r="A3521" s="1" t="s">
        <v>46452</v>
      </c>
    </row>
    <row r="3522" spans="1:1" x14ac:dyDescent="0.25">
      <c r="A3522" s="1" t="s">
        <v>46453</v>
      </c>
    </row>
    <row r="3523" spans="1:1" x14ac:dyDescent="0.25">
      <c r="A3523" s="1" t="s">
        <v>46454</v>
      </c>
    </row>
    <row r="3524" spans="1:1" x14ac:dyDescent="0.25">
      <c r="A3524" s="1" t="s">
        <v>46455</v>
      </c>
    </row>
    <row r="3525" spans="1:1" x14ac:dyDescent="0.25">
      <c r="A3525" s="1" t="s">
        <v>46456</v>
      </c>
    </row>
    <row r="3526" spans="1:1" x14ac:dyDescent="0.25">
      <c r="A3526" s="1" t="s">
        <v>46457</v>
      </c>
    </row>
    <row r="3527" spans="1:1" x14ac:dyDescent="0.25">
      <c r="A3527" s="1" t="s">
        <v>46458</v>
      </c>
    </row>
    <row r="3528" spans="1:1" x14ac:dyDescent="0.25">
      <c r="A3528" s="1" t="s">
        <v>46459</v>
      </c>
    </row>
    <row r="3529" spans="1:1" x14ac:dyDescent="0.25">
      <c r="A3529" s="1" t="s">
        <v>46460</v>
      </c>
    </row>
    <row r="3530" spans="1:1" x14ac:dyDescent="0.25">
      <c r="A3530" s="1" t="s">
        <v>46461</v>
      </c>
    </row>
    <row r="3531" spans="1:1" x14ac:dyDescent="0.25">
      <c r="A3531" s="1" t="s">
        <v>46462</v>
      </c>
    </row>
    <row r="3533" spans="1:1" x14ac:dyDescent="0.25">
      <c r="A3533" s="1" t="s">
        <v>8</v>
      </c>
    </row>
    <row r="3534" spans="1:1" x14ac:dyDescent="0.25">
      <c r="A3534" s="1" t="s">
        <v>46463</v>
      </c>
    </row>
    <row r="3535" spans="1:1" x14ac:dyDescent="0.25">
      <c r="A3535" s="1" t="s">
        <v>46464</v>
      </c>
    </row>
    <row r="3536" spans="1:1" x14ac:dyDescent="0.25">
      <c r="A3536" s="1" t="s">
        <v>46465</v>
      </c>
    </row>
    <row r="3537" spans="1:1" x14ac:dyDescent="0.25">
      <c r="A3537" s="1" t="s">
        <v>46466</v>
      </c>
    </row>
    <row r="3538" spans="1:1" x14ac:dyDescent="0.25">
      <c r="A3538" s="1" t="s">
        <v>46467</v>
      </c>
    </row>
    <row r="3539" spans="1:1" x14ac:dyDescent="0.25">
      <c r="A3539" s="1" t="s">
        <v>46468</v>
      </c>
    </row>
    <row r="3540" spans="1:1" x14ac:dyDescent="0.25">
      <c r="A3540" s="1" t="s">
        <v>46469</v>
      </c>
    </row>
    <row r="3541" spans="1:1" x14ac:dyDescent="0.25">
      <c r="A3541" s="1" t="s">
        <v>46470</v>
      </c>
    </row>
    <row r="3542" spans="1:1" x14ac:dyDescent="0.25">
      <c r="A3542" s="1" t="s">
        <v>46471</v>
      </c>
    </row>
    <row r="3543" spans="1:1" x14ac:dyDescent="0.25">
      <c r="A3543" s="1" t="s">
        <v>46472</v>
      </c>
    </row>
    <row r="3545" spans="1:1" x14ac:dyDescent="0.25">
      <c r="A3545" s="1" t="s">
        <v>9</v>
      </c>
    </row>
    <row r="3546" spans="1:1" x14ac:dyDescent="0.25">
      <c r="A3546" s="1" t="s">
        <v>46473</v>
      </c>
    </row>
    <row r="3547" spans="1:1" x14ac:dyDescent="0.25">
      <c r="A3547" s="1" t="s">
        <v>46474</v>
      </c>
    </row>
    <row r="3548" spans="1:1" x14ac:dyDescent="0.25">
      <c r="A3548" s="1" t="s">
        <v>46475</v>
      </c>
    </row>
    <row r="3549" spans="1:1" x14ac:dyDescent="0.25">
      <c r="A3549" s="1" t="s">
        <v>46476</v>
      </c>
    </row>
    <row r="3550" spans="1:1" x14ac:dyDescent="0.25">
      <c r="A3550" s="1" t="s">
        <v>46477</v>
      </c>
    </row>
    <row r="3551" spans="1:1" x14ac:dyDescent="0.25">
      <c r="A3551" s="1" t="s">
        <v>46478</v>
      </c>
    </row>
    <row r="3552" spans="1:1" x14ac:dyDescent="0.25">
      <c r="A3552" s="1" t="s">
        <v>46479</v>
      </c>
    </row>
    <row r="3553" spans="1:1" x14ac:dyDescent="0.25">
      <c r="A3553" s="1" t="s">
        <v>46480</v>
      </c>
    </row>
    <row r="3554" spans="1:1" x14ac:dyDescent="0.25">
      <c r="A3554" s="1" t="s">
        <v>46481</v>
      </c>
    </row>
    <row r="3555" spans="1:1" x14ac:dyDescent="0.25">
      <c r="A3555" s="1" t="s">
        <v>46482</v>
      </c>
    </row>
    <row r="3557" spans="1:1" x14ac:dyDescent="0.25">
      <c r="A3557" s="1" t="s">
        <v>32</v>
      </c>
    </row>
    <row r="3558" spans="1:1" x14ac:dyDescent="0.25">
      <c r="A3558" s="1" t="s">
        <v>46483</v>
      </c>
    </row>
    <row r="3559" spans="1:1" x14ac:dyDescent="0.25">
      <c r="A3559" s="1" t="s">
        <v>46484</v>
      </c>
    </row>
    <row r="3560" spans="1:1" x14ac:dyDescent="0.25">
      <c r="A3560" s="1" t="s">
        <v>46485</v>
      </c>
    </row>
    <row r="3561" spans="1:1" x14ac:dyDescent="0.25">
      <c r="A3561" s="1" t="s">
        <v>46486</v>
      </c>
    </row>
    <row r="3562" spans="1:1" x14ac:dyDescent="0.25">
      <c r="A3562" s="1" t="s">
        <v>46487</v>
      </c>
    </row>
    <row r="3563" spans="1:1" x14ac:dyDescent="0.25">
      <c r="A3563" s="1" t="s">
        <v>46488</v>
      </c>
    </row>
    <row r="3564" spans="1:1" x14ac:dyDescent="0.25">
      <c r="A3564" s="1" t="s">
        <v>46489</v>
      </c>
    </row>
    <row r="3565" spans="1:1" x14ac:dyDescent="0.25">
      <c r="A3565" s="1" t="s">
        <v>46490</v>
      </c>
    </row>
    <row r="3567" spans="1:1" x14ac:dyDescent="0.25">
      <c r="A3567" s="1" t="s">
        <v>33</v>
      </c>
    </row>
    <row r="3568" spans="1:1" x14ac:dyDescent="0.25">
      <c r="A3568" s="1" t="s">
        <v>46491</v>
      </c>
    </row>
    <row r="3569" spans="1:1" x14ac:dyDescent="0.25">
      <c r="A3569" s="1" t="s">
        <v>46492</v>
      </c>
    </row>
    <row r="3570" spans="1:1" x14ac:dyDescent="0.25">
      <c r="A3570" s="1" t="s">
        <v>46493</v>
      </c>
    </row>
    <row r="3571" spans="1:1" x14ac:dyDescent="0.25">
      <c r="A3571" s="1" t="s">
        <v>46494</v>
      </c>
    </row>
    <row r="3572" spans="1:1" x14ac:dyDescent="0.25">
      <c r="A3572" s="1" t="s">
        <v>46495</v>
      </c>
    </row>
    <row r="3573" spans="1:1" x14ac:dyDescent="0.25">
      <c r="A3573" s="1" t="s">
        <v>46496</v>
      </c>
    </row>
    <row r="3575" spans="1:1" x14ac:dyDescent="0.25">
      <c r="A3575" s="1" t="s">
        <v>11</v>
      </c>
    </row>
    <row r="3576" spans="1:1" x14ac:dyDescent="0.25">
      <c r="A3576" s="1" t="s">
        <v>46497</v>
      </c>
    </row>
    <row r="3577" spans="1:1" x14ac:dyDescent="0.25">
      <c r="A3577" s="1" t="s">
        <v>46498</v>
      </c>
    </row>
    <row r="3578" spans="1:1" x14ac:dyDescent="0.25">
      <c r="A3578" s="1" t="s">
        <v>46499</v>
      </c>
    </row>
    <row r="3579" spans="1:1" x14ac:dyDescent="0.25">
      <c r="A3579" s="1" t="s">
        <v>46500</v>
      </c>
    </row>
    <row r="3580" spans="1:1" x14ac:dyDescent="0.25">
      <c r="A3580" s="1" t="s">
        <v>46501</v>
      </c>
    </row>
    <row r="3581" spans="1:1" x14ac:dyDescent="0.25">
      <c r="A3581" s="1" t="s">
        <v>46502</v>
      </c>
    </row>
    <row r="3582" spans="1:1" x14ac:dyDescent="0.25">
      <c r="A3582" s="1" t="s">
        <v>46503</v>
      </c>
    </row>
    <row r="3583" spans="1:1" x14ac:dyDescent="0.25">
      <c r="A3583" s="1" t="s">
        <v>46504</v>
      </c>
    </row>
    <row r="3584" spans="1:1" x14ac:dyDescent="0.25">
      <c r="A3584" s="1" t="s">
        <v>46505</v>
      </c>
    </row>
    <row r="3585" spans="1:1" x14ac:dyDescent="0.25">
      <c r="A3585" s="1" t="s">
        <v>46506</v>
      </c>
    </row>
    <row r="3586" spans="1:1" x14ac:dyDescent="0.25">
      <c r="A3586" s="1" t="s">
        <v>46507</v>
      </c>
    </row>
    <row r="3587" spans="1:1" x14ac:dyDescent="0.25">
      <c r="A3587" s="1" t="s">
        <v>46508</v>
      </c>
    </row>
    <row r="3588" spans="1:1" x14ac:dyDescent="0.25">
      <c r="A3588" s="1" t="s">
        <v>46509</v>
      </c>
    </row>
    <row r="3589" spans="1:1" x14ac:dyDescent="0.25">
      <c r="A3589" s="1" t="s">
        <v>46510</v>
      </c>
    </row>
    <row r="3591" spans="1:1" x14ac:dyDescent="0.25">
      <c r="A3591" s="1" t="s">
        <v>12</v>
      </c>
    </row>
    <row r="3592" spans="1:1" x14ac:dyDescent="0.25">
      <c r="A3592" s="1" t="s">
        <v>46511</v>
      </c>
    </row>
    <row r="3593" spans="1:1" x14ac:dyDescent="0.25">
      <c r="A3593" s="1" t="s">
        <v>46512</v>
      </c>
    </row>
    <row r="3594" spans="1:1" x14ac:dyDescent="0.25">
      <c r="A3594" s="1" t="s">
        <v>46513</v>
      </c>
    </row>
    <row r="3595" spans="1:1" x14ac:dyDescent="0.25">
      <c r="A3595" s="1" t="s">
        <v>46514</v>
      </c>
    </row>
    <row r="3596" spans="1:1" x14ac:dyDescent="0.25">
      <c r="A3596" s="1" t="s">
        <v>46515</v>
      </c>
    </row>
    <row r="3597" spans="1:1" x14ac:dyDescent="0.25">
      <c r="A3597" s="1" t="s">
        <v>46516</v>
      </c>
    </row>
    <row r="3598" spans="1:1" x14ac:dyDescent="0.25">
      <c r="A3598" s="1" t="s">
        <v>46517</v>
      </c>
    </row>
    <row r="3599" spans="1:1" x14ac:dyDescent="0.25">
      <c r="A3599" s="1" t="s">
        <v>46518</v>
      </c>
    </row>
    <row r="3600" spans="1:1" x14ac:dyDescent="0.25">
      <c r="A3600" s="1" t="s">
        <v>46519</v>
      </c>
    </row>
    <row r="3601" spans="1:1" x14ac:dyDescent="0.25">
      <c r="A3601" s="1" t="s">
        <v>46520</v>
      </c>
    </row>
    <row r="3602" spans="1:1" x14ac:dyDescent="0.25">
      <c r="A3602" s="1" t="s">
        <v>46521</v>
      </c>
    </row>
    <row r="3603" spans="1:1" x14ac:dyDescent="0.25">
      <c r="A3603" s="1" t="s">
        <v>46522</v>
      </c>
    </row>
    <row r="3604" spans="1:1" x14ac:dyDescent="0.25">
      <c r="A3604" s="1" t="s">
        <v>46523</v>
      </c>
    </row>
    <row r="3605" spans="1:1" x14ac:dyDescent="0.25">
      <c r="A3605" s="1" t="s">
        <v>46524</v>
      </c>
    </row>
    <row r="3607" spans="1:1" x14ac:dyDescent="0.25">
      <c r="A3607" s="1" t="s">
        <v>13</v>
      </c>
    </row>
    <row r="3608" spans="1:1" x14ac:dyDescent="0.25">
      <c r="A3608" s="1" t="s">
        <v>46525</v>
      </c>
    </row>
    <row r="3609" spans="1:1" x14ac:dyDescent="0.25">
      <c r="A3609" s="1" t="s">
        <v>46526</v>
      </c>
    </row>
    <row r="3610" spans="1:1" x14ac:dyDescent="0.25">
      <c r="A3610" s="1" t="s">
        <v>46527</v>
      </c>
    </row>
    <row r="3611" spans="1:1" x14ac:dyDescent="0.25">
      <c r="A3611" s="1" t="s">
        <v>46528</v>
      </c>
    </row>
    <row r="3612" spans="1:1" x14ac:dyDescent="0.25">
      <c r="A3612" s="1" t="s">
        <v>46529</v>
      </c>
    </row>
    <row r="3613" spans="1:1" x14ac:dyDescent="0.25">
      <c r="A3613" s="1" t="s">
        <v>46530</v>
      </c>
    </row>
    <row r="3614" spans="1:1" x14ac:dyDescent="0.25">
      <c r="A3614" s="1" t="s">
        <v>46531</v>
      </c>
    </row>
    <row r="3615" spans="1:1" x14ac:dyDescent="0.25">
      <c r="A3615" s="1" t="s">
        <v>46532</v>
      </c>
    </row>
    <row r="3616" spans="1:1" x14ac:dyDescent="0.25">
      <c r="A3616" s="1" t="s">
        <v>46533</v>
      </c>
    </row>
    <row r="3617" spans="1:1" x14ac:dyDescent="0.25">
      <c r="A3617" s="1" t="s">
        <v>46534</v>
      </c>
    </row>
    <row r="3619" spans="1:1" x14ac:dyDescent="0.25">
      <c r="A3619" s="1" t="s">
        <v>35</v>
      </c>
    </row>
    <row r="3620" spans="1:1" x14ac:dyDescent="0.25">
      <c r="A3620" s="1" t="s">
        <v>46535</v>
      </c>
    </row>
    <row r="3621" spans="1:1" x14ac:dyDescent="0.25">
      <c r="A3621" s="1" t="s">
        <v>46536</v>
      </c>
    </row>
    <row r="3622" spans="1:1" x14ac:dyDescent="0.25">
      <c r="A3622" s="1" t="s">
        <v>46537</v>
      </c>
    </row>
    <row r="3623" spans="1:1" x14ac:dyDescent="0.25">
      <c r="A3623" s="1" t="s">
        <v>46538</v>
      </c>
    </row>
    <row r="3625" spans="1:1" x14ac:dyDescent="0.25">
      <c r="A3625" s="1" t="s">
        <v>14</v>
      </c>
    </row>
    <row r="3626" spans="1:1" x14ac:dyDescent="0.25">
      <c r="A3626" s="1" t="s">
        <v>46539</v>
      </c>
    </row>
    <row r="3627" spans="1:1" x14ac:dyDescent="0.25">
      <c r="A3627" s="1" t="s">
        <v>46540</v>
      </c>
    </row>
    <row r="3628" spans="1:1" x14ac:dyDescent="0.25">
      <c r="A3628" s="1" t="s">
        <v>46541</v>
      </c>
    </row>
    <row r="3629" spans="1:1" x14ac:dyDescent="0.25">
      <c r="A3629" s="1" t="s">
        <v>46542</v>
      </c>
    </row>
    <row r="3630" spans="1:1" x14ac:dyDescent="0.25">
      <c r="A3630" s="1" t="s">
        <v>46543</v>
      </c>
    </row>
    <row r="3631" spans="1:1" x14ac:dyDescent="0.25">
      <c r="A3631" s="1" t="s">
        <v>46544</v>
      </c>
    </row>
    <row r="3632" spans="1:1" x14ac:dyDescent="0.25">
      <c r="A3632" s="1" t="s">
        <v>46545</v>
      </c>
    </row>
    <row r="3633" spans="1:1" x14ac:dyDescent="0.25">
      <c r="A3633" s="1" t="s">
        <v>46546</v>
      </c>
    </row>
    <row r="3635" spans="1:1" x14ac:dyDescent="0.25">
      <c r="A3635" s="1" t="s">
        <v>36</v>
      </c>
    </row>
    <row r="3636" spans="1:1" x14ac:dyDescent="0.25">
      <c r="A3636" s="1" t="s">
        <v>46547</v>
      </c>
    </row>
    <row r="3637" spans="1:1" x14ac:dyDescent="0.25">
      <c r="A3637" s="1" t="s">
        <v>46548</v>
      </c>
    </row>
    <row r="3638" spans="1:1" x14ac:dyDescent="0.25">
      <c r="A3638" s="1" t="s">
        <v>46549</v>
      </c>
    </row>
    <row r="3639" spans="1:1" x14ac:dyDescent="0.25">
      <c r="A3639" s="1" t="s">
        <v>46550</v>
      </c>
    </row>
    <row r="3640" spans="1:1" x14ac:dyDescent="0.25">
      <c r="A3640" s="1" t="s">
        <v>46551</v>
      </c>
    </row>
    <row r="3641" spans="1:1" x14ac:dyDescent="0.25">
      <c r="A3641" s="1" t="s">
        <v>46552</v>
      </c>
    </row>
    <row r="3642" spans="1:1" x14ac:dyDescent="0.25">
      <c r="A3642" s="1" t="s">
        <v>46553</v>
      </c>
    </row>
    <row r="3643" spans="1:1" x14ac:dyDescent="0.25">
      <c r="A3643" s="1" t="s">
        <v>46554</v>
      </c>
    </row>
    <row r="3645" spans="1:1" x14ac:dyDescent="0.25">
      <c r="A3645" s="1" t="s">
        <v>37</v>
      </c>
    </row>
    <row r="3646" spans="1:1" x14ac:dyDescent="0.25">
      <c r="A3646" s="1" t="s">
        <v>46555</v>
      </c>
    </row>
    <row r="3647" spans="1:1" x14ac:dyDescent="0.25">
      <c r="A3647" s="1" t="s">
        <v>46556</v>
      </c>
    </row>
    <row r="3648" spans="1:1" x14ac:dyDescent="0.25">
      <c r="A3648" s="1" t="s">
        <v>46557</v>
      </c>
    </row>
    <row r="3649" spans="1:1" x14ac:dyDescent="0.25">
      <c r="A3649" s="1" t="s">
        <v>46558</v>
      </c>
    </row>
    <row r="3650" spans="1:1" x14ac:dyDescent="0.25">
      <c r="A3650" s="1" t="s">
        <v>46559</v>
      </c>
    </row>
    <row r="3651" spans="1:1" x14ac:dyDescent="0.25">
      <c r="A3651" s="1" t="s">
        <v>46560</v>
      </c>
    </row>
    <row r="3652" spans="1:1" x14ac:dyDescent="0.25">
      <c r="A3652" s="1" t="s">
        <v>46561</v>
      </c>
    </row>
    <row r="3653" spans="1:1" x14ac:dyDescent="0.25">
      <c r="A3653" s="1" t="s">
        <v>46562</v>
      </c>
    </row>
    <row r="3654" spans="1:1" x14ac:dyDescent="0.25">
      <c r="A3654" s="1" t="s">
        <v>46563</v>
      </c>
    </row>
    <row r="3655" spans="1:1" x14ac:dyDescent="0.25">
      <c r="A3655" s="1" t="s">
        <v>46564</v>
      </c>
    </row>
    <row r="3657" spans="1:1" x14ac:dyDescent="0.25">
      <c r="A3657" s="1" t="s">
        <v>15</v>
      </c>
    </row>
    <row r="3658" spans="1:1" x14ac:dyDescent="0.25">
      <c r="A3658" s="1" t="s">
        <v>46565</v>
      </c>
    </row>
    <row r="3659" spans="1:1" x14ac:dyDescent="0.25">
      <c r="A3659" s="1" t="s">
        <v>46566</v>
      </c>
    </row>
    <row r="3660" spans="1:1" x14ac:dyDescent="0.25">
      <c r="A3660" s="1" t="s">
        <v>46567</v>
      </c>
    </row>
    <row r="3661" spans="1:1" x14ac:dyDescent="0.25">
      <c r="A3661" s="1" t="s">
        <v>46568</v>
      </c>
    </row>
    <row r="3662" spans="1:1" x14ac:dyDescent="0.25">
      <c r="A3662" s="1" t="s">
        <v>46569</v>
      </c>
    </row>
    <row r="3663" spans="1:1" x14ac:dyDescent="0.25">
      <c r="A3663" s="1" t="s">
        <v>46570</v>
      </c>
    </row>
    <row r="3664" spans="1:1" x14ac:dyDescent="0.25">
      <c r="A3664" s="1" t="s">
        <v>46571</v>
      </c>
    </row>
    <row r="3665" spans="1:1" x14ac:dyDescent="0.25">
      <c r="A3665" s="1" t="s">
        <v>46572</v>
      </c>
    </row>
    <row r="3666" spans="1:1" x14ac:dyDescent="0.25">
      <c r="A3666" s="1" t="s">
        <v>46573</v>
      </c>
    </row>
    <row r="3667" spans="1:1" x14ac:dyDescent="0.25">
      <c r="A3667" s="1" t="s">
        <v>46574</v>
      </c>
    </row>
    <row r="3668" spans="1:1" x14ac:dyDescent="0.25">
      <c r="A3668" s="1" t="s">
        <v>46575</v>
      </c>
    </row>
    <row r="3669" spans="1:1" x14ac:dyDescent="0.25">
      <c r="A3669" s="1" t="s">
        <v>46576</v>
      </c>
    </row>
    <row r="3670" spans="1:1" x14ac:dyDescent="0.25">
      <c r="A3670" s="1" t="s">
        <v>46577</v>
      </c>
    </row>
    <row r="3671" spans="1:1" x14ac:dyDescent="0.25">
      <c r="A3671" s="1" t="s">
        <v>46578</v>
      </c>
    </row>
    <row r="3672" spans="1:1" x14ac:dyDescent="0.25">
      <c r="A3672" s="1" t="s">
        <v>46579</v>
      </c>
    </row>
    <row r="3673" spans="1:1" x14ac:dyDescent="0.25">
      <c r="A3673" s="1" t="s">
        <v>46580</v>
      </c>
    </row>
    <row r="3674" spans="1:1" x14ac:dyDescent="0.25">
      <c r="A3674" s="1" t="s">
        <v>46581</v>
      </c>
    </row>
    <row r="3675" spans="1:1" x14ac:dyDescent="0.25">
      <c r="A3675" s="1" t="s">
        <v>46582</v>
      </c>
    </row>
    <row r="3676" spans="1:1" x14ac:dyDescent="0.25">
      <c r="A3676" s="1" t="s">
        <v>46583</v>
      </c>
    </row>
    <row r="3677" spans="1:1" x14ac:dyDescent="0.25">
      <c r="A3677" s="1" t="s">
        <v>46584</v>
      </c>
    </row>
    <row r="3679" spans="1:1" x14ac:dyDescent="0.25">
      <c r="A3679" s="1" t="s">
        <v>2</v>
      </c>
    </row>
    <row r="3680" spans="1:1" x14ac:dyDescent="0.25">
      <c r="A3680" s="1" t="s">
        <v>46585</v>
      </c>
    </row>
    <row r="3681" spans="1:1" x14ac:dyDescent="0.25">
      <c r="A3681" s="1" t="s">
        <v>46586</v>
      </c>
    </row>
    <row r="3682" spans="1:1" x14ac:dyDescent="0.25">
      <c r="A3682" s="1" t="s">
        <v>46587</v>
      </c>
    </row>
    <row r="3683" spans="1:1" x14ac:dyDescent="0.25">
      <c r="A3683" s="1" t="s">
        <v>46588</v>
      </c>
    </row>
    <row r="3684" spans="1:1" x14ac:dyDescent="0.25">
      <c r="A3684" s="1" t="s">
        <v>46589</v>
      </c>
    </row>
    <row r="3685" spans="1:1" x14ac:dyDescent="0.25">
      <c r="A3685" s="1" t="s">
        <v>46590</v>
      </c>
    </row>
    <row r="3686" spans="1:1" x14ac:dyDescent="0.25">
      <c r="A3686" s="1" t="s">
        <v>46591</v>
      </c>
    </row>
    <row r="3687" spans="1:1" x14ac:dyDescent="0.25">
      <c r="A3687" s="1" t="s">
        <v>46592</v>
      </c>
    </row>
    <row r="3688" spans="1:1" x14ac:dyDescent="0.25">
      <c r="A3688" s="1" t="s">
        <v>46593</v>
      </c>
    </row>
    <row r="3689" spans="1:1" x14ac:dyDescent="0.25">
      <c r="A3689" s="1" t="s">
        <v>46594</v>
      </c>
    </row>
    <row r="3690" spans="1:1" x14ac:dyDescent="0.25">
      <c r="A3690" s="1" t="s">
        <v>46595</v>
      </c>
    </row>
    <row r="3691" spans="1:1" x14ac:dyDescent="0.25">
      <c r="A3691" s="1" t="s">
        <v>46596</v>
      </c>
    </row>
    <row r="3692" spans="1:1" x14ac:dyDescent="0.25">
      <c r="A3692" s="1" t="s">
        <v>46597</v>
      </c>
    </row>
    <row r="3694" spans="1:1" x14ac:dyDescent="0.25">
      <c r="A3694" s="1" t="s">
        <v>18</v>
      </c>
    </row>
    <row r="3695" spans="1:1" x14ac:dyDescent="0.25">
      <c r="A3695" s="1" t="s">
        <v>46598</v>
      </c>
    </row>
    <row r="3696" spans="1:1" x14ac:dyDescent="0.25">
      <c r="A3696" s="1" t="s">
        <v>46599</v>
      </c>
    </row>
    <row r="3697" spans="1:1" x14ac:dyDescent="0.25">
      <c r="A3697" s="1" t="s">
        <v>46600</v>
      </c>
    </row>
    <row r="3698" spans="1:1" x14ac:dyDescent="0.25">
      <c r="A3698" s="1" t="s">
        <v>46601</v>
      </c>
    </row>
    <row r="3699" spans="1:1" x14ac:dyDescent="0.25">
      <c r="A3699" s="1" t="s">
        <v>46602</v>
      </c>
    </row>
    <row r="3700" spans="1:1" x14ac:dyDescent="0.25">
      <c r="A3700" s="1" t="s">
        <v>46603</v>
      </c>
    </row>
    <row r="3701" spans="1:1" x14ac:dyDescent="0.25">
      <c r="A3701" s="1" t="s">
        <v>46604</v>
      </c>
    </row>
    <row r="3703" spans="1:1" x14ac:dyDescent="0.25">
      <c r="A3703" s="1" t="s">
        <v>19</v>
      </c>
    </row>
    <row r="3704" spans="1:1" x14ac:dyDescent="0.25">
      <c r="A3704" s="1" t="s">
        <v>46605</v>
      </c>
    </row>
    <row r="3705" spans="1:1" x14ac:dyDescent="0.25">
      <c r="A3705" s="1" t="s">
        <v>46606</v>
      </c>
    </row>
    <row r="3706" spans="1:1" x14ac:dyDescent="0.25">
      <c r="A3706" s="1" t="s">
        <v>46607</v>
      </c>
    </row>
    <row r="3707" spans="1:1" x14ac:dyDescent="0.25">
      <c r="A3707" s="1" t="s">
        <v>46608</v>
      </c>
    </row>
    <row r="3708" spans="1:1" x14ac:dyDescent="0.25">
      <c r="A3708" s="1" t="s">
        <v>46609</v>
      </c>
    </row>
    <row r="3709" spans="1:1" x14ac:dyDescent="0.25">
      <c r="A3709" s="1" t="s">
        <v>46610</v>
      </c>
    </row>
    <row r="3710" spans="1:1" x14ac:dyDescent="0.25">
      <c r="A3710" s="1" t="s">
        <v>46611</v>
      </c>
    </row>
    <row r="3711" spans="1:1" x14ac:dyDescent="0.25">
      <c r="A3711" s="1" t="s">
        <v>46612</v>
      </c>
    </row>
    <row r="3713" spans="1:1" x14ac:dyDescent="0.25">
      <c r="A3713" s="1" t="s">
        <v>22</v>
      </c>
    </row>
    <row r="3714" spans="1:1" x14ac:dyDescent="0.25">
      <c r="A3714" s="1" t="s">
        <v>46613</v>
      </c>
    </row>
    <row r="3715" spans="1:1" x14ac:dyDescent="0.25">
      <c r="A3715" s="1" t="s">
        <v>46614</v>
      </c>
    </row>
    <row r="3716" spans="1:1" x14ac:dyDescent="0.25">
      <c r="A3716" s="1" t="s">
        <v>46615</v>
      </c>
    </row>
    <row r="3717" spans="1:1" x14ac:dyDescent="0.25">
      <c r="A3717" s="1" t="s">
        <v>46616</v>
      </c>
    </row>
    <row r="3718" spans="1:1" x14ac:dyDescent="0.25">
      <c r="A3718" s="1" t="s">
        <v>46617</v>
      </c>
    </row>
    <row r="3719" spans="1:1" x14ac:dyDescent="0.25">
      <c r="A3719" s="1" t="s">
        <v>46618</v>
      </c>
    </row>
    <row r="3720" spans="1:1" x14ac:dyDescent="0.25">
      <c r="A3720" s="1" t="s">
        <v>46619</v>
      </c>
    </row>
    <row r="3721" spans="1:1" x14ac:dyDescent="0.25">
      <c r="A3721" s="1" t="s">
        <v>46620</v>
      </c>
    </row>
    <row r="3722" spans="1:1" x14ac:dyDescent="0.25">
      <c r="A3722" s="1" t="s">
        <v>46621</v>
      </c>
    </row>
    <row r="3723" spans="1:1" x14ac:dyDescent="0.25">
      <c r="A3723" s="1" t="s">
        <v>46622</v>
      </c>
    </row>
    <row r="3724" spans="1:1" x14ac:dyDescent="0.25">
      <c r="A3724" s="1" t="s">
        <v>46623</v>
      </c>
    </row>
    <row r="3725" spans="1:1" x14ac:dyDescent="0.25">
      <c r="A3725" s="1" t="s">
        <v>46624</v>
      </c>
    </row>
    <row r="3726" spans="1:1" x14ac:dyDescent="0.25">
      <c r="A3726" s="1" t="s">
        <v>46625</v>
      </c>
    </row>
    <row r="3727" spans="1:1" x14ac:dyDescent="0.25">
      <c r="A3727" s="1" t="s">
        <v>46626</v>
      </c>
    </row>
    <row r="3728" spans="1:1" x14ac:dyDescent="0.25">
      <c r="A3728" s="1" t="s">
        <v>46627</v>
      </c>
    </row>
    <row r="3729" spans="1:1" x14ac:dyDescent="0.25">
      <c r="A3729" s="1" t="s">
        <v>46628</v>
      </c>
    </row>
    <row r="3730" spans="1:1" x14ac:dyDescent="0.25">
      <c r="A3730" s="1" t="s">
        <v>46629</v>
      </c>
    </row>
    <row r="3731" spans="1:1" x14ac:dyDescent="0.25">
      <c r="A3731" s="1" t="s">
        <v>46630</v>
      </c>
    </row>
    <row r="3732" spans="1:1" x14ac:dyDescent="0.25">
      <c r="A3732" s="1" t="s">
        <v>46631</v>
      </c>
    </row>
    <row r="3733" spans="1:1" x14ac:dyDescent="0.25">
      <c r="A3733" s="1" t="s">
        <v>46632</v>
      </c>
    </row>
    <row r="3734" spans="1:1" x14ac:dyDescent="0.25">
      <c r="A3734" s="1" t="s">
        <v>46633</v>
      </c>
    </row>
    <row r="3735" spans="1:1" x14ac:dyDescent="0.25">
      <c r="A3735" s="1" t="s">
        <v>46634</v>
      </c>
    </row>
    <row r="3736" spans="1:1" x14ac:dyDescent="0.25">
      <c r="A3736" s="1" t="s">
        <v>46635</v>
      </c>
    </row>
    <row r="3737" spans="1:1" x14ac:dyDescent="0.25">
      <c r="A3737" s="1" t="s">
        <v>46636</v>
      </c>
    </row>
    <row r="3738" spans="1:1" x14ac:dyDescent="0.25">
      <c r="A3738" s="1" t="s">
        <v>46637</v>
      </c>
    </row>
    <row r="3740" spans="1:1" x14ac:dyDescent="0.25">
      <c r="A3740" s="1" t="s">
        <v>24</v>
      </c>
    </row>
    <row r="3743" spans="1:1" x14ac:dyDescent="0.25">
      <c r="A3743" s="1" t="s">
        <v>4</v>
      </c>
    </row>
    <row r="3744" spans="1:1" x14ac:dyDescent="0.25">
      <c r="A3744" s="1" t="s">
        <v>46638</v>
      </c>
    </row>
    <row r="3745" spans="1:1" x14ac:dyDescent="0.25">
      <c r="A3745" s="1" t="s">
        <v>46639</v>
      </c>
    </row>
    <row r="3746" spans="1:1" x14ac:dyDescent="0.25">
      <c r="A3746" s="1" t="s">
        <v>46640</v>
      </c>
    </row>
    <row r="3747" spans="1:1" x14ac:dyDescent="0.25">
      <c r="A3747" s="1" t="s">
        <v>46641</v>
      </c>
    </row>
    <row r="3748" spans="1:1" x14ac:dyDescent="0.25">
      <c r="A3748" s="1" t="s">
        <v>46642</v>
      </c>
    </row>
    <row r="3749" spans="1:1" x14ac:dyDescent="0.25">
      <c r="A3749" s="1" t="s">
        <v>46643</v>
      </c>
    </row>
    <row r="3750" spans="1:1" x14ac:dyDescent="0.25">
      <c r="A3750" s="1" t="s">
        <v>46644</v>
      </c>
    </row>
    <row r="3751" spans="1:1" x14ac:dyDescent="0.25">
      <c r="A3751" s="1" t="s">
        <v>46645</v>
      </c>
    </row>
    <row r="3752" spans="1:1" x14ac:dyDescent="0.25">
      <c r="A3752" s="1" t="s">
        <v>46646</v>
      </c>
    </row>
    <row r="3754" spans="1:1" x14ac:dyDescent="0.25">
      <c r="A3754" s="1" t="s">
        <v>5</v>
      </c>
    </row>
    <row r="3755" spans="1:1" x14ac:dyDescent="0.25">
      <c r="A3755" s="1" t="s">
        <v>46647</v>
      </c>
    </row>
    <row r="3756" spans="1:1" x14ac:dyDescent="0.25">
      <c r="A3756" s="1" t="s">
        <v>46648</v>
      </c>
    </row>
    <row r="3757" spans="1:1" x14ac:dyDescent="0.25">
      <c r="A3757" s="1" t="s">
        <v>46649</v>
      </c>
    </row>
    <row r="3758" spans="1:1" x14ac:dyDescent="0.25">
      <c r="A3758" s="1" t="s">
        <v>46650</v>
      </c>
    </row>
    <row r="3759" spans="1:1" x14ac:dyDescent="0.25">
      <c r="A3759" s="1" t="s">
        <v>46651</v>
      </c>
    </row>
    <row r="3760" spans="1:1" x14ac:dyDescent="0.25">
      <c r="A3760" s="1" t="s">
        <v>46652</v>
      </c>
    </row>
    <row r="3761" spans="1:1" x14ac:dyDescent="0.25">
      <c r="A3761" s="1" t="s">
        <v>46653</v>
      </c>
    </row>
    <row r="3762" spans="1:1" x14ac:dyDescent="0.25">
      <c r="A3762" s="1" t="s">
        <v>46654</v>
      </c>
    </row>
    <row r="3763" spans="1:1" x14ac:dyDescent="0.25">
      <c r="A3763" s="1" t="s">
        <v>46655</v>
      </c>
    </row>
    <row r="3764" spans="1:1" x14ac:dyDescent="0.25">
      <c r="A3764" s="1" t="s">
        <v>46656</v>
      </c>
    </row>
    <row r="3766" spans="1:1" x14ac:dyDescent="0.25">
      <c r="A3766" s="1" t="s">
        <v>44</v>
      </c>
    </row>
    <row r="3767" spans="1:1" x14ac:dyDescent="0.25">
      <c r="A3767" s="1" t="s">
        <v>46657</v>
      </c>
    </row>
    <row r="3768" spans="1:1" x14ac:dyDescent="0.25">
      <c r="A3768" s="1" t="s">
        <v>46658</v>
      </c>
    </row>
    <row r="3769" spans="1:1" x14ac:dyDescent="0.25">
      <c r="A3769" s="1" t="s">
        <v>46659</v>
      </c>
    </row>
    <row r="3770" spans="1:1" x14ac:dyDescent="0.25">
      <c r="A3770" s="1" t="s">
        <v>46660</v>
      </c>
    </row>
    <row r="3771" spans="1:1" x14ac:dyDescent="0.25">
      <c r="A3771" s="1" t="s">
        <v>46661</v>
      </c>
    </row>
    <row r="3772" spans="1:1" x14ac:dyDescent="0.25">
      <c r="A3772" s="1" t="s">
        <v>46662</v>
      </c>
    </row>
    <row r="3774" spans="1:1" x14ac:dyDescent="0.25">
      <c r="A3774" s="1" t="s">
        <v>6</v>
      </c>
    </row>
    <row r="3775" spans="1:1" x14ac:dyDescent="0.25">
      <c r="A3775" s="1" t="s">
        <v>46663</v>
      </c>
    </row>
    <row r="3776" spans="1:1" x14ac:dyDescent="0.25">
      <c r="A3776" s="1" t="s">
        <v>46664</v>
      </c>
    </row>
    <row r="3777" spans="1:1" x14ac:dyDescent="0.25">
      <c r="A3777" s="1" t="s">
        <v>46665</v>
      </c>
    </row>
    <row r="3778" spans="1:1" x14ac:dyDescent="0.25">
      <c r="A3778" s="1" t="s">
        <v>46666</v>
      </c>
    </row>
    <row r="3779" spans="1:1" x14ac:dyDescent="0.25">
      <c r="A3779" s="1" t="s">
        <v>46667</v>
      </c>
    </row>
    <row r="3780" spans="1:1" x14ac:dyDescent="0.25">
      <c r="A3780" s="1" t="s">
        <v>46668</v>
      </c>
    </row>
    <row r="3781" spans="1:1" x14ac:dyDescent="0.25">
      <c r="A3781" s="1" t="s">
        <v>46669</v>
      </c>
    </row>
    <row r="3782" spans="1:1" x14ac:dyDescent="0.25">
      <c r="A3782" s="1" t="s">
        <v>46670</v>
      </c>
    </row>
    <row r="3783" spans="1:1" x14ac:dyDescent="0.25">
      <c r="A3783" s="1" t="s">
        <v>46671</v>
      </c>
    </row>
    <row r="3784" spans="1:1" x14ac:dyDescent="0.25">
      <c r="A3784" s="1" t="s">
        <v>46672</v>
      </c>
    </row>
    <row r="3786" spans="1:1" x14ac:dyDescent="0.25">
      <c r="A3786" s="1" t="s">
        <v>30</v>
      </c>
    </row>
    <row r="3787" spans="1:1" x14ac:dyDescent="0.25">
      <c r="A3787" s="1" t="s">
        <v>46673</v>
      </c>
    </row>
    <row r="3788" spans="1:1" x14ac:dyDescent="0.25">
      <c r="A3788" s="1" t="s">
        <v>46674</v>
      </c>
    </row>
    <row r="3789" spans="1:1" x14ac:dyDescent="0.25">
      <c r="A3789" s="1" t="s">
        <v>46675</v>
      </c>
    </row>
    <row r="3790" spans="1:1" x14ac:dyDescent="0.25">
      <c r="A3790" s="1" t="s">
        <v>46676</v>
      </c>
    </row>
    <row r="3791" spans="1:1" x14ac:dyDescent="0.25">
      <c r="A3791" s="1" t="s">
        <v>46677</v>
      </c>
    </row>
    <row r="3792" spans="1:1" x14ac:dyDescent="0.25">
      <c r="A3792" s="1" t="s">
        <v>46678</v>
      </c>
    </row>
    <row r="3793" spans="1:1" x14ac:dyDescent="0.25">
      <c r="A3793" s="1" t="s">
        <v>46679</v>
      </c>
    </row>
    <row r="3794" spans="1:1" x14ac:dyDescent="0.25">
      <c r="A3794" s="1" t="s">
        <v>46680</v>
      </c>
    </row>
    <row r="3796" spans="1:1" x14ac:dyDescent="0.25">
      <c r="A3796" s="1" t="s">
        <v>9</v>
      </c>
    </row>
    <row r="3797" spans="1:1" x14ac:dyDescent="0.25">
      <c r="A3797" s="1" t="s">
        <v>46681</v>
      </c>
    </row>
    <row r="3798" spans="1:1" x14ac:dyDescent="0.25">
      <c r="A3798" s="1" t="s">
        <v>46682</v>
      </c>
    </row>
    <row r="3799" spans="1:1" x14ac:dyDescent="0.25">
      <c r="A3799" s="1" t="s">
        <v>46683</v>
      </c>
    </row>
    <row r="3800" spans="1:1" x14ac:dyDescent="0.25">
      <c r="A3800" s="1" t="s">
        <v>46684</v>
      </c>
    </row>
    <row r="3801" spans="1:1" x14ac:dyDescent="0.25">
      <c r="A3801" s="1" t="s">
        <v>46685</v>
      </c>
    </row>
    <row r="3802" spans="1:1" x14ac:dyDescent="0.25">
      <c r="A3802" s="1" t="s">
        <v>46686</v>
      </c>
    </row>
    <row r="3803" spans="1:1" x14ac:dyDescent="0.25">
      <c r="A3803" s="1" t="s">
        <v>46687</v>
      </c>
    </row>
    <row r="3804" spans="1:1" x14ac:dyDescent="0.25">
      <c r="A3804" s="1" t="s">
        <v>46688</v>
      </c>
    </row>
    <row r="3806" spans="1:1" x14ac:dyDescent="0.25">
      <c r="A3806" s="1" t="s">
        <v>31</v>
      </c>
    </row>
    <row r="3807" spans="1:1" x14ac:dyDescent="0.25">
      <c r="A3807" s="1" t="s">
        <v>46689</v>
      </c>
    </row>
    <row r="3808" spans="1:1" x14ac:dyDescent="0.25">
      <c r="A3808" s="1" t="s">
        <v>46690</v>
      </c>
    </row>
    <row r="3809" spans="1:1" x14ac:dyDescent="0.25">
      <c r="A3809" s="1" t="s">
        <v>46691</v>
      </c>
    </row>
    <row r="3810" spans="1:1" x14ac:dyDescent="0.25">
      <c r="A3810" s="1" t="s">
        <v>46692</v>
      </c>
    </row>
    <row r="3811" spans="1:1" x14ac:dyDescent="0.25">
      <c r="A3811" s="1" t="s">
        <v>46693</v>
      </c>
    </row>
    <row r="3812" spans="1:1" x14ac:dyDescent="0.25">
      <c r="A3812" s="1" t="s">
        <v>46694</v>
      </c>
    </row>
    <row r="3813" spans="1:1" x14ac:dyDescent="0.25">
      <c r="A3813" s="1" t="s">
        <v>46695</v>
      </c>
    </row>
    <row r="3815" spans="1:1" x14ac:dyDescent="0.25">
      <c r="A3815" s="1" t="s">
        <v>40</v>
      </c>
    </row>
    <row r="3816" spans="1:1" x14ac:dyDescent="0.25">
      <c r="A3816" s="1" t="s">
        <v>46696</v>
      </c>
    </row>
    <row r="3817" spans="1:1" x14ac:dyDescent="0.25">
      <c r="A3817" s="1" t="s">
        <v>46697</v>
      </c>
    </row>
    <row r="3818" spans="1:1" x14ac:dyDescent="0.25">
      <c r="A3818" s="1" t="s">
        <v>46698</v>
      </c>
    </row>
    <row r="3819" spans="1:1" x14ac:dyDescent="0.25">
      <c r="A3819" s="1" t="s">
        <v>46699</v>
      </c>
    </row>
    <row r="3820" spans="1:1" x14ac:dyDescent="0.25">
      <c r="A3820" s="1" t="s">
        <v>46700</v>
      </c>
    </row>
    <row r="3821" spans="1:1" x14ac:dyDescent="0.25">
      <c r="A3821" s="1" t="s">
        <v>46701</v>
      </c>
    </row>
    <row r="3822" spans="1:1" x14ac:dyDescent="0.25">
      <c r="A3822" s="1" t="s">
        <v>46702</v>
      </c>
    </row>
    <row r="3823" spans="1:1" x14ac:dyDescent="0.25">
      <c r="A3823" s="1" t="s">
        <v>46703</v>
      </c>
    </row>
    <row r="3824" spans="1:1" x14ac:dyDescent="0.25">
      <c r="A3824" s="1" t="s">
        <v>46704</v>
      </c>
    </row>
    <row r="3825" spans="1:1" x14ac:dyDescent="0.25">
      <c r="A3825" s="1" t="s">
        <v>46705</v>
      </c>
    </row>
    <row r="3827" spans="1:1" x14ac:dyDescent="0.25">
      <c r="A3827" s="1" t="s">
        <v>32</v>
      </c>
    </row>
    <row r="3828" spans="1:1" x14ac:dyDescent="0.25">
      <c r="A3828" s="1" t="s">
        <v>46706</v>
      </c>
    </row>
    <row r="3829" spans="1:1" x14ac:dyDescent="0.25">
      <c r="A3829" s="1" t="s">
        <v>46707</v>
      </c>
    </row>
    <row r="3830" spans="1:1" x14ac:dyDescent="0.25">
      <c r="A3830" s="1" t="s">
        <v>46708</v>
      </c>
    </row>
    <row r="3831" spans="1:1" x14ac:dyDescent="0.25">
      <c r="A3831" s="1" t="s">
        <v>46709</v>
      </c>
    </row>
    <row r="3832" spans="1:1" x14ac:dyDescent="0.25">
      <c r="A3832" s="1" t="s">
        <v>46710</v>
      </c>
    </row>
    <row r="3833" spans="1:1" x14ac:dyDescent="0.25">
      <c r="A3833" s="1" t="s">
        <v>46711</v>
      </c>
    </row>
    <row r="3835" spans="1:1" x14ac:dyDescent="0.25">
      <c r="A3835" s="1" t="s">
        <v>33</v>
      </c>
    </row>
    <row r="3836" spans="1:1" x14ac:dyDescent="0.25">
      <c r="A3836" s="1" t="s">
        <v>46712</v>
      </c>
    </row>
    <row r="3837" spans="1:1" x14ac:dyDescent="0.25">
      <c r="A3837" s="1" t="s">
        <v>46713</v>
      </c>
    </row>
    <row r="3838" spans="1:1" x14ac:dyDescent="0.25">
      <c r="A3838" s="1" t="s">
        <v>46714</v>
      </c>
    </row>
    <row r="3839" spans="1:1" x14ac:dyDescent="0.25">
      <c r="A3839" s="1" t="s">
        <v>46715</v>
      </c>
    </row>
    <row r="3840" spans="1:1" x14ac:dyDescent="0.25">
      <c r="A3840" s="1" t="s">
        <v>46716</v>
      </c>
    </row>
    <row r="3841" spans="1:1" x14ac:dyDescent="0.25">
      <c r="A3841" s="1" t="s">
        <v>46717</v>
      </c>
    </row>
    <row r="3842" spans="1:1" x14ac:dyDescent="0.25">
      <c r="A3842" s="1" t="s">
        <v>46718</v>
      </c>
    </row>
    <row r="3843" spans="1:1" x14ac:dyDescent="0.25">
      <c r="A3843" s="1" t="s">
        <v>46719</v>
      </c>
    </row>
    <row r="3845" spans="1:1" x14ac:dyDescent="0.25">
      <c r="A3845" s="1" t="s">
        <v>11</v>
      </c>
    </row>
    <row r="3846" spans="1:1" x14ac:dyDescent="0.25">
      <c r="A3846" s="1" t="s">
        <v>46720</v>
      </c>
    </row>
    <row r="3847" spans="1:1" x14ac:dyDescent="0.25">
      <c r="A3847" s="1" t="s">
        <v>46721</v>
      </c>
    </row>
    <row r="3848" spans="1:1" x14ac:dyDescent="0.25">
      <c r="A3848" s="1" t="s">
        <v>46722</v>
      </c>
    </row>
    <row r="3849" spans="1:1" x14ac:dyDescent="0.25">
      <c r="A3849" s="1" t="s">
        <v>46723</v>
      </c>
    </row>
    <row r="3850" spans="1:1" x14ac:dyDescent="0.25">
      <c r="A3850" s="1" t="s">
        <v>46724</v>
      </c>
    </row>
    <row r="3851" spans="1:1" x14ac:dyDescent="0.25">
      <c r="A3851" s="1" t="s">
        <v>46725</v>
      </c>
    </row>
    <row r="3852" spans="1:1" x14ac:dyDescent="0.25">
      <c r="A3852" s="1" t="s">
        <v>46726</v>
      </c>
    </row>
    <row r="3853" spans="1:1" x14ac:dyDescent="0.25">
      <c r="A3853" s="1" t="s">
        <v>46727</v>
      </c>
    </row>
    <row r="3855" spans="1:1" x14ac:dyDescent="0.25">
      <c r="A3855" s="1" t="s">
        <v>12</v>
      </c>
    </row>
    <row r="3856" spans="1:1" x14ac:dyDescent="0.25">
      <c r="A3856" s="1" t="s">
        <v>46728</v>
      </c>
    </row>
    <row r="3857" spans="1:1" x14ac:dyDescent="0.25">
      <c r="A3857" s="1" t="s">
        <v>46729</v>
      </c>
    </row>
    <row r="3858" spans="1:1" x14ac:dyDescent="0.25">
      <c r="A3858" s="1" t="s">
        <v>46730</v>
      </c>
    </row>
    <row r="3859" spans="1:1" x14ac:dyDescent="0.25">
      <c r="A3859" s="1" t="s">
        <v>46731</v>
      </c>
    </row>
    <row r="3860" spans="1:1" x14ac:dyDescent="0.25">
      <c r="A3860" s="1" t="s">
        <v>46732</v>
      </c>
    </row>
    <row r="3861" spans="1:1" x14ac:dyDescent="0.25">
      <c r="A3861" s="1" t="s">
        <v>46733</v>
      </c>
    </row>
    <row r="3862" spans="1:1" x14ac:dyDescent="0.25">
      <c r="A3862" s="1" t="s">
        <v>46734</v>
      </c>
    </row>
    <row r="3863" spans="1:1" x14ac:dyDescent="0.25">
      <c r="A3863" s="1" t="s">
        <v>46735</v>
      </c>
    </row>
    <row r="3864" spans="1:1" x14ac:dyDescent="0.25">
      <c r="A3864" s="1" t="s">
        <v>46736</v>
      </c>
    </row>
    <row r="3865" spans="1:1" x14ac:dyDescent="0.25">
      <c r="A3865" s="1" t="s">
        <v>46737</v>
      </c>
    </row>
    <row r="3866" spans="1:1" x14ac:dyDescent="0.25">
      <c r="A3866" s="1" t="s">
        <v>46738</v>
      </c>
    </row>
    <row r="3867" spans="1:1" x14ac:dyDescent="0.25">
      <c r="A3867" s="1" t="s">
        <v>46739</v>
      </c>
    </row>
    <row r="3868" spans="1:1" x14ac:dyDescent="0.25">
      <c r="A3868" s="1" t="s">
        <v>46740</v>
      </c>
    </row>
    <row r="3870" spans="1:1" x14ac:dyDescent="0.25">
      <c r="A3870" s="1" t="s">
        <v>35</v>
      </c>
    </row>
    <row r="3871" spans="1:1" x14ac:dyDescent="0.25">
      <c r="A3871" s="1" t="s">
        <v>46741</v>
      </c>
    </row>
    <row r="3872" spans="1:1" x14ac:dyDescent="0.25">
      <c r="A3872" s="1" t="s">
        <v>46742</v>
      </c>
    </row>
    <row r="3873" spans="1:1" x14ac:dyDescent="0.25">
      <c r="A3873" s="1" t="s">
        <v>46743</v>
      </c>
    </row>
    <row r="3874" spans="1:1" x14ac:dyDescent="0.25">
      <c r="A3874" s="1" t="s">
        <v>46744</v>
      </c>
    </row>
    <row r="3876" spans="1:1" x14ac:dyDescent="0.25">
      <c r="A3876" s="1" t="s">
        <v>14</v>
      </c>
    </row>
    <row r="3877" spans="1:1" x14ac:dyDescent="0.25">
      <c r="A3877" s="1" t="s">
        <v>46745</v>
      </c>
    </row>
    <row r="3878" spans="1:1" x14ac:dyDescent="0.25">
      <c r="A3878" s="1" t="s">
        <v>46746</v>
      </c>
    </row>
    <row r="3879" spans="1:1" x14ac:dyDescent="0.25">
      <c r="A3879" s="1" t="s">
        <v>46747</v>
      </c>
    </row>
    <row r="3881" spans="1:1" x14ac:dyDescent="0.25">
      <c r="A3881" s="1" t="s">
        <v>37</v>
      </c>
    </row>
    <row r="3882" spans="1:1" x14ac:dyDescent="0.25">
      <c r="A3882" s="1" t="s">
        <v>46748</v>
      </c>
    </row>
    <row r="3883" spans="1:1" x14ac:dyDescent="0.25">
      <c r="A3883" s="1" t="s">
        <v>46749</v>
      </c>
    </row>
    <row r="3884" spans="1:1" x14ac:dyDescent="0.25">
      <c r="A3884" s="1" t="s">
        <v>46750</v>
      </c>
    </row>
    <row r="3885" spans="1:1" x14ac:dyDescent="0.25">
      <c r="A3885" s="1" t="s">
        <v>46751</v>
      </c>
    </row>
    <row r="3887" spans="1:1" x14ac:dyDescent="0.25">
      <c r="A3887" s="1" t="s">
        <v>15</v>
      </c>
    </row>
    <row r="3888" spans="1:1" x14ac:dyDescent="0.25">
      <c r="A3888" s="1" t="s">
        <v>46752</v>
      </c>
    </row>
    <row r="3889" spans="1:1" x14ac:dyDescent="0.25">
      <c r="A3889" s="1" t="s">
        <v>46753</v>
      </c>
    </row>
    <row r="3890" spans="1:1" x14ac:dyDescent="0.25">
      <c r="A3890" s="1" t="s">
        <v>46754</v>
      </c>
    </row>
    <row r="3891" spans="1:1" x14ac:dyDescent="0.25">
      <c r="A3891" s="1" t="s">
        <v>46755</v>
      </c>
    </row>
    <row r="3892" spans="1:1" x14ac:dyDescent="0.25">
      <c r="A3892" s="1" t="s">
        <v>46756</v>
      </c>
    </row>
    <row r="3893" spans="1:1" x14ac:dyDescent="0.25">
      <c r="A3893" s="1" t="s">
        <v>46757</v>
      </c>
    </row>
    <row r="3894" spans="1:1" x14ac:dyDescent="0.25">
      <c r="A3894" s="1" t="s">
        <v>46758</v>
      </c>
    </row>
    <row r="3895" spans="1:1" x14ac:dyDescent="0.25">
      <c r="A3895" s="1" t="s">
        <v>46759</v>
      </c>
    </row>
    <row r="3896" spans="1:1" x14ac:dyDescent="0.25">
      <c r="A3896" s="1" t="s">
        <v>46760</v>
      </c>
    </row>
    <row r="3897" spans="1:1" x14ac:dyDescent="0.25">
      <c r="A3897" s="1" t="s">
        <v>46761</v>
      </c>
    </row>
    <row r="3898" spans="1:1" x14ac:dyDescent="0.25">
      <c r="A3898" s="1" t="s">
        <v>46762</v>
      </c>
    </row>
    <row r="3900" spans="1:1" x14ac:dyDescent="0.25">
      <c r="A3900" s="1" t="s">
        <v>42</v>
      </c>
    </row>
    <row r="3901" spans="1:1" x14ac:dyDescent="0.25">
      <c r="A3901" s="1" t="s">
        <v>46763</v>
      </c>
    </row>
    <row r="3902" spans="1:1" x14ac:dyDescent="0.25">
      <c r="A3902" s="1" t="s">
        <v>46764</v>
      </c>
    </row>
    <row r="3903" spans="1:1" x14ac:dyDescent="0.25">
      <c r="A3903" s="1" t="s">
        <v>46765</v>
      </c>
    </row>
    <row r="3904" spans="1:1" x14ac:dyDescent="0.25">
      <c r="A3904" s="1" t="s">
        <v>46766</v>
      </c>
    </row>
    <row r="3905" spans="1:1" x14ac:dyDescent="0.25">
      <c r="A3905" s="1" t="s">
        <v>46767</v>
      </c>
    </row>
    <row r="3906" spans="1:1" x14ac:dyDescent="0.25">
      <c r="A3906" s="1" t="s">
        <v>46768</v>
      </c>
    </row>
    <row r="3907" spans="1:1" x14ac:dyDescent="0.25">
      <c r="A3907" s="1" t="s">
        <v>46769</v>
      </c>
    </row>
    <row r="3908" spans="1:1" x14ac:dyDescent="0.25">
      <c r="A3908" s="1" t="s">
        <v>46770</v>
      </c>
    </row>
    <row r="3909" spans="1:1" x14ac:dyDescent="0.25">
      <c r="A3909" s="1" t="s">
        <v>46771</v>
      </c>
    </row>
    <row r="3910" spans="1:1" x14ac:dyDescent="0.25">
      <c r="A3910" s="1" t="s">
        <v>46772</v>
      </c>
    </row>
    <row r="3911" spans="1:1" x14ac:dyDescent="0.25">
      <c r="A3911" s="1" t="s">
        <v>46773</v>
      </c>
    </row>
    <row r="3912" spans="1:1" x14ac:dyDescent="0.25">
      <c r="A3912" s="1" t="s">
        <v>46774</v>
      </c>
    </row>
    <row r="3913" spans="1:1" x14ac:dyDescent="0.25">
      <c r="A3913" s="1" t="s">
        <v>46775</v>
      </c>
    </row>
    <row r="3914" spans="1:1" x14ac:dyDescent="0.25">
      <c r="A3914" s="1" t="s">
        <v>46776</v>
      </c>
    </row>
    <row r="3915" spans="1:1" x14ac:dyDescent="0.25">
      <c r="A3915" s="1" t="s">
        <v>46777</v>
      </c>
    </row>
    <row r="3916" spans="1:1" x14ac:dyDescent="0.25">
      <c r="A3916" s="1" t="s">
        <v>46778</v>
      </c>
    </row>
    <row r="3918" spans="1:1" x14ac:dyDescent="0.25">
      <c r="A3918" s="1" t="s">
        <v>2</v>
      </c>
    </row>
    <row r="3919" spans="1:1" x14ac:dyDescent="0.25">
      <c r="A3919" s="1" t="s">
        <v>46779</v>
      </c>
    </row>
    <row r="3920" spans="1:1" x14ac:dyDescent="0.25">
      <c r="A3920" s="1" t="s">
        <v>46780</v>
      </c>
    </row>
    <row r="3921" spans="1:1" x14ac:dyDescent="0.25">
      <c r="A3921" s="1" t="s">
        <v>46781</v>
      </c>
    </row>
    <row r="3922" spans="1:1" x14ac:dyDescent="0.25">
      <c r="A3922" s="1" t="s">
        <v>46782</v>
      </c>
    </row>
    <row r="3923" spans="1:1" x14ac:dyDescent="0.25">
      <c r="A3923" s="1" t="s">
        <v>46783</v>
      </c>
    </row>
    <row r="3924" spans="1:1" x14ac:dyDescent="0.25">
      <c r="A3924" s="1" t="s">
        <v>46784</v>
      </c>
    </row>
    <row r="3925" spans="1:1" x14ac:dyDescent="0.25">
      <c r="A3925" s="1" t="s">
        <v>46785</v>
      </c>
    </row>
    <row r="3926" spans="1:1" x14ac:dyDescent="0.25">
      <c r="A3926" s="1" t="s">
        <v>46786</v>
      </c>
    </row>
    <row r="3928" spans="1:1" x14ac:dyDescent="0.25">
      <c r="A3928" s="1" t="s">
        <v>18</v>
      </c>
    </row>
    <row r="3929" spans="1:1" x14ac:dyDescent="0.25">
      <c r="A3929" s="1" t="s">
        <v>46787</v>
      </c>
    </row>
    <row r="3930" spans="1:1" x14ac:dyDescent="0.25">
      <c r="A3930" s="1" t="s">
        <v>46788</v>
      </c>
    </row>
    <row r="3931" spans="1:1" x14ac:dyDescent="0.25">
      <c r="A3931" s="1" t="s">
        <v>46789</v>
      </c>
    </row>
    <row r="3932" spans="1:1" x14ac:dyDescent="0.25">
      <c r="A3932" s="1" t="s">
        <v>46790</v>
      </c>
    </row>
    <row r="3933" spans="1:1" x14ac:dyDescent="0.25">
      <c r="A3933" s="1" t="s">
        <v>46791</v>
      </c>
    </row>
    <row r="3934" spans="1:1" x14ac:dyDescent="0.25">
      <c r="A3934" s="1" t="s">
        <v>46792</v>
      </c>
    </row>
    <row r="3935" spans="1:1" x14ac:dyDescent="0.25">
      <c r="A3935" s="1" t="s">
        <v>46793</v>
      </c>
    </row>
    <row r="3936" spans="1:1" x14ac:dyDescent="0.25">
      <c r="A3936" s="1" t="s">
        <v>46794</v>
      </c>
    </row>
    <row r="3937" spans="1:1" x14ac:dyDescent="0.25">
      <c r="A3937" s="1" t="s">
        <v>46795</v>
      </c>
    </row>
    <row r="3938" spans="1:1" x14ac:dyDescent="0.25">
      <c r="A3938" s="1" t="s">
        <v>46796</v>
      </c>
    </row>
    <row r="3940" spans="1:1" x14ac:dyDescent="0.25">
      <c r="A3940" s="1" t="s">
        <v>19</v>
      </c>
    </row>
    <row r="3941" spans="1:1" x14ac:dyDescent="0.25">
      <c r="A3941" s="1" t="s">
        <v>46797</v>
      </c>
    </row>
    <row r="3942" spans="1:1" x14ac:dyDescent="0.25">
      <c r="A3942" s="1" t="s">
        <v>46798</v>
      </c>
    </row>
    <row r="3943" spans="1:1" x14ac:dyDescent="0.25">
      <c r="A3943" s="1" t="s">
        <v>46799</v>
      </c>
    </row>
    <row r="3944" spans="1:1" x14ac:dyDescent="0.25">
      <c r="A3944" s="1" t="s">
        <v>46800</v>
      </c>
    </row>
    <row r="3946" spans="1:1" x14ac:dyDescent="0.25">
      <c r="A3946" s="1" t="s">
        <v>62</v>
      </c>
    </row>
    <row r="3947" spans="1:1" x14ac:dyDescent="0.25">
      <c r="A3947" s="1" t="s">
        <v>46801</v>
      </c>
    </row>
    <row r="3948" spans="1:1" x14ac:dyDescent="0.25">
      <c r="A3948" s="1" t="s">
        <v>46802</v>
      </c>
    </row>
    <row r="3949" spans="1:1" x14ac:dyDescent="0.25">
      <c r="A3949" s="1" t="s">
        <v>46803</v>
      </c>
    </row>
    <row r="3950" spans="1:1" x14ac:dyDescent="0.25">
      <c r="A3950" s="1" t="s">
        <v>46804</v>
      </c>
    </row>
    <row r="3952" spans="1:1" x14ac:dyDescent="0.25">
      <c r="A3952" s="1" t="s">
        <v>21</v>
      </c>
    </row>
    <row r="3953" spans="1:1" x14ac:dyDescent="0.25">
      <c r="A3953" s="1" t="s">
        <v>46805</v>
      </c>
    </row>
    <row r="3954" spans="1:1" x14ac:dyDescent="0.25">
      <c r="A3954" s="1" t="s">
        <v>46806</v>
      </c>
    </row>
    <row r="3955" spans="1:1" x14ac:dyDescent="0.25">
      <c r="A3955" s="1" t="s">
        <v>46807</v>
      </c>
    </row>
    <row r="3956" spans="1:1" x14ac:dyDescent="0.25">
      <c r="A3956" s="1" t="s">
        <v>46808</v>
      </c>
    </row>
    <row r="3957" spans="1:1" x14ac:dyDescent="0.25">
      <c r="A3957" s="1" t="s">
        <v>46809</v>
      </c>
    </row>
    <row r="3959" spans="1:1" x14ac:dyDescent="0.25">
      <c r="A3959" s="1" t="s">
        <v>22</v>
      </c>
    </row>
    <row r="3960" spans="1:1" x14ac:dyDescent="0.25">
      <c r="A3960" s="1" t="s">
        <v>46810</v>
      </c>
    </row>
    <row r="3961" spans="1:1" x14ac:dyDescent="0.25">
      <c r="A3961" s="1" t="s">
        <v>46811</v>
      </c>
    </row>
    <row r="3962" spans="1:1" x14ac:dyDescent="0.25">
      <c r="A3962" s="1" t="s">
        <v>46812</v>
      </c>
    </row>
    <row r="3963" spans="1:1" x14ac:dyDescent="0.25">
      <c r="A3963" s="1" t="s">
        <v>46813</v>
      </c>
    </row>
    <row r="3964" spans="1:1" x14ac:dyDescent="0.25">
      <c r="A3964" s="1" t="s">
        <v>46814</v>
      </c>
    </row>
    <row r="3965" spans="1:1" x14ac:dyDescent="0.25">
      <c r="A3965" s="1" t="s">
        <v>46815</v>
      </c>
    </row>
    <row r="3966" spans="1:1" x14ac:dyDescent="0.25">
      <c r="A3966" s="1" t="s">
        <v>46816</v>
      </c>
    </row>
    <row r="3967" spans="1:1" x14ac:dyDescent="0.25">
      <c r="A3967" s="1" t="s">
        <v>46817</v>
      </c>
    </row>
    <row r="3968" spans="1:1" x14ac:dyDescent="0.25">
      <c r="A3968" s="1" t="s">
        <v>46818</v>
      </c>
    </row>
    <row r="3969" spans="1:1" x14ac:dyDescent="0.25">
      <c r="A3969" s="1" t="s">
        <v>46819</v>
      </c>
    </row>
    <row r="3970" spans="1:1" x14ac:dyDescent="0.25">
      <c r="A3970" s="1" t="s">
        <v>46820</v>
      </c>
    </row>
    <row r="3971" spans="1:1" x14ac:dyDescent="0.25">
      <c r="A3971" s="1" t="s">
        <v>46821</v>
      </c>
    </row>
    <row r="3972" spans="1:1" x14ac:dyDescent="0.25">
      <c r="A3972" s="1" t="s">
        <v>46822</v>
      </c>
    </row>
    <row r="3973" spans="1:1" x14ac:dyDescent="0.25">
      <c r="A3973" s="1" t="s">
        <v>46823</v>
      </c>
    </row>
    <row r="3974" spans="1:1" x14ac:dyDescent="0.25">
      <c r="A3974" s="1" t="s">
        <v>46824</v>
      </c>
    </row>
    <row r="3975" spans="1:1" x14ac:dyDescent="0.25">
      <c r="A3975" s="1" t="s">
        <v>46825</v>
      </c>
    </row>
    <row r="3976" spans="1:1" x14ac:dyDescent="0.25">
      <c r="A3976" s="1" t="s">
        <v>46826</v>
      </c>
    </row>
    <row r="3977" spans="1:1" x14ac:dyDescent="0.25">
      <c r="A3977" s="1" t="s">
        <v>46827</v>
      </c>
    </row>
    <row r="3978" spans="1:1" x14ac:dyDescent="0.25">
      <c r="A3978" s="1" t="s">
        <v>46828</v>
      </c>
    </row>
    <row r="3979" spans="1:1" x14ac:dyDescent="0.25">
      <c r="A3979" s="1" t="s">
        <v>46829</v>
      </c>
    </row>
    <row r="3981" spans="1:1" x14ac:dyDescent="0.25">
      <c r="A3981" s="1" t="s">
        <v>64</v>
      </c>
    </row>
    <row r="3984" spans="1:1" x14ac:dyDescent="0.25">
      <c r="A3984" s="1" t="s">
        <v>4</v>
      </c>
    </row>
    <row r="3985" spans="1:1" x14ac:dyDescent="0.25">
      <c r="A3985" s="1" t="s">
        <v>46830</v>
      </c>
    </row>
    <row r="3986" spans="1:1" x14ac:dyDescent="0.25">
      <c r="A3986" s="1" t="s">
        <v>46831</v>
      </c>
    </row>
    <row r="3987" spans="1:1" x14ac:dyDescent="0.25">
      <c r="A3987" s="1" t="s">
        <v>46832</v>
      </c>
    </row>
    <row r="3988" spans="1:1" x14ac:dyDescent="0.25">
      <c r="A3988" s="1" t="s">
        <v>46833</v>
      </c>
    </row>
    <row r="3989" spans="1:1" x14ac:dyDescent="0.25">
      <c r="A3989" s="1" t="s">
        <v>46834</v>
      </c>
    </row>
    <row r="3990" spans="1:1" x14ac:dyDescent="0.25">
      <c r="A3990" s="1" t="s">
        <v>46835</v>
      </c>
    </row>
    <row r="3992" spans="1:1" x14ac:dyDescent="0.25">
      <c r="A3992" s="1" t="s">
        <v>5</v>
      </c>
    </row>
    <row r="3993" spans="1:1" x14ac:dyDescent="0.25">
      <c r="A3993" s="1" t="s">
        <v>46836</v>
      </c>
    </row>
    <row r="3994" spans="1:1" x14ac:dyDescent="0.25">
      <c r="A3994" s="1" t="s">
        <v>46837</v>
      </c>
    </row>
    <row r="3995" spans="1:1" x14ac:dyDescent="0.25">
      <c r="A3995" s="1" t="s">
        <v>46838</v>
      </c>
    </row>
    <row r="3996" spans="1:1" x14ac:dyDescent="0.25">
      <c r="A3996" s="1" t="s">
        <v>46839</v>
      </c>
    </row>
    <row r="3997" spans="1:1" x14ac:dyDescent="0.25">
      <c r="A3997" s="1" t="s">
        <v>46840</v>
      </c>
    </row>
    <row r="3998" spans="1:1" x14ac:dyDescent="0.25">
      <c r="A3998" s="1" t="s">
        <v>46841</v>
      </c>
    </row>
    <row r="3999" spans="1:1" x14ac:dyDescent="0.25">
      <c r="A3999" s="1" t="s">
        <v>46842</v>
      </c>
    </row>
    <row r="4000" spans="1:1" x14ac:dyDescent="0.25">
      <c r="A4000" s="1" t="s">
        <v>46843</v>
      </c>
    </row>
    <row r="4001" spans="1:1" x14ac:dyDescent="0.25">
      <c r="A4001" s="1" t="s">
        <v>46844</v>
      </c>
    </row>
    <row r="4002" spans="1:1" x14ac:dyDescent="0.25">
      <c r="A4002" s="1" t="s">
        <v>46845</v>
      </c>
    </row>
    <row r="4003" spans="1:1" x14ac:dyDescent="0.25">
      <c r="A4003" s="1" t="s">
        <v>46846</v>
      </c>
    </row>
    <row r="4005" spans="1:1" x14ac:dyDescent="0.25">
      <c r="A4005" s="1" t="s">
        <v>6</v>
      </c>
    </row>
    <row r="4006" spans="1:1" x14ac:dyDescent="0.25">
      <c r="A4006" s="1" t="s">
        <v>46847</v>
      </c>
    </row>
    <row r="4007" spans="1:1" x14ac:dyDescent="0.25">
      <c r="A4007" s="1" t="s">
        <v>46848</v>
      </c>
    </row>
    <row r="4008" spans="1:1" x14ac:dyDescent="0.25">
      <c r="A4008" s="1" t="s">
        <v>46849</v>
      </c>
    </row>
    <row r="4009" spans="1:1" x14ac:dyDescent="0.25">
      <c r="A4009" s="1" t="s">
        <v>46850</v>
      </c>
    </row>
    <row r="4010" spans="1:1" x14ac:dyDescent="0.25">
      <c r="A4010" s="1" t="s">
        <v>46851</v>
      </c>
    </row>
    <row r="4011" spans="1:1" x14ac:dyDescent="0.25">
      <c r="A4011" s="1" t="s">
        <v>46852</v>
      </c>
    </row>
    <row r="4012" spans="1:1" x14ac:dyDescent="0.25">
      <c r="A4012" s="1" t="s">
        <v>46853</v>
      </c>
    </row>
    <row r="4013" spans="1:1" x14ac:dyDescent="0.25">
      <c r="A4013" s="1" t="s">
        <v>46854</v>
      </c>
    </row>
    <row r="4014" spans="1:1" x14ac:dyDescent="0.25">
      <c r="A4014" s="1" t="s">
        <v>46855</v>
      </c>
    </row>
    <row r="4015" spans="1:1" x14ac:dyDescent="0.25">
      <c r="A4015" s="1" t="s">
        <v>46856</v>
      </c>
    </row>
    <row r="4017" spans="1:1" x14ac:dyDescent="0.25">
      <c r="A4017" s="1" t="s">
        <v>7</v>
      </c>
    </row>
    <row r="4018" spans="1:1" x14ac:dyDescent="0.25">
      <c r="A4018" s="1" t="s">
        <v>46857</v>
      </c>
    </row>
    <row r="4019" spans="1:1" x14ac:dyDescent="0.25">
      <c r="A4019" s="1" t="s">
        <v>46858</v>
      </c>
    </row>
    <row r="4020" spans="1:1" x14ac:dyDescent="0.25">
      <c r="A4020" s="1" t="s">
        <v>46859</v>
      </c>
    </row>
    <row r="4021" spans="1:1" x14ac:dyDescent="0.25">
      <c r="A4021" s="1" t="s">
        <v>46860</v>
      </c>
    </row>
    <row r="4022" spans="1:1" x14ac:dyDescent="0.25">
      <c r="A4022" s="1" t="s">
        <v>46861</v>
      </c>
    </row>
    <row r="4023" spans="1:1" x14ac:dyDescent="0.25">
      <c r="A4023" s="1" t="s">
        <v>46862</v>
      </c>
    </row>
    <row r="4025" spans="1:1" x14ac:dyDescent="0.25">
      <c r="A4025" s="1" t="s">
        <v>30</v>
      </c>
    </row>
    <row r="4026" spans="1:1" x14ac:dyDescent="0.25">
      <c r="A4026" s="1" t="s">
        <v>46863</v>
      </c>
    </row>
    <row r="4027" spans="1:1" x14ac:dyDescent="0.25">
      <c r="A4027" s="1" t="s">
        <v>46864</v>
      </c>
    </row>
    <row r="4028" spans="1:1" x14ac:dyDescent="0.25">
      <c r="A4028" s="1" t="s">
        <v>46865</v>
      </c>
    </row>
    <row r="4029" spans="1:1" x14ac:dyDescent="0.25">
      <c r="A4029" s="1" t="s">
        <v>46866</v>
      </c>
    </row>
    <row r="4030" spans="1:1" x14ac:dyDescent="0.25">
      <c r="A4030" s="1" t="s">
        <v>46867</v>
      </c>
    </row>
    <row r="4031" spans="1:1" x14ac:dyDescent="0.25">
      <c r="A4031" s="1" t="s">
        <v>46868</v>
      </c>
    </row>
    <row r="4033" spans="1:1" x14ac:dyDescent="0.25">
      <c r="A4033" s="1" t="s">
        <v>8</v>
      </c>
    </row>
    <row r="4034" spans="1:1" x14ac:dyDescent="0.25">
      <c r="A4034" s="1" t="s">
        <v>46869</v>
      </c>
    </row>
    <row r="4035" spans="1:1" x14ac:dyDescent="0.25">
      <c r="A4035" s="1" t="s">
        <v>46870</v>
      </c>
    </row>
    <row r="4036" spans="1:1" x14ac:dyDescent="0.25">
      <c r="A4036" s="1" t="s">
        <v>46871</v>
      </c>
    </row>
    <row r="4037" spans="1:1" x14ac:dyDescent="0.25">
      <c r="A4037" s="1" t="s">
        <v>46872</v>
      </c>
    </row>
    <row r="4038" spans="1:1" x14ac:dyDescent="0.25">
      <c r="A4038" s="1" t="s">
        <v>46873</v>
      </c>
    </row>
    <row r="4039" spans="1:1" x14ac:dyDescent="0.25">
      <c r="A4039" s="1" t="s">
        <v>46874</v>
      </c>
    </row>
    <row r="4041" spans="1:1" x14ac:dyDescent="0.25">
      <c r="A4041" s="1" t="s">
        <v>9</v>
      </c>
    </row>
    <row r="4042" spans="1:1" x14ac:dyDescent="0.25">
      <c r="A4042" s="1" t="s">
        <v>46875</v>
      </c>
    </row>
    <row r="4043" spans="1:1" x14ac:dyDescent="0.25">
      <c r="A4043" s="1" t="s">
        <v>46876</v>
      </c>
    </row>
    <row r="4044" spans="1:1" x14ac:dyDescent="0.25">
      <c r="A4044" s="1" t="s">
        <v>46877</v>
      </c>
    </row>
    <row r="4045" spans="1:1" x14ac:dyDescent="0.25">
      <c r="A4045" s="1" t="s">
        <v>46878</v>
      </c>
    </row>
    <row r="4046" spans="1:1" x14ac:dyDescent="0.25">
      <c r="A4046" s="1" t="s">
        <v>46879</v>
      </c>
    </row>
    <row r="4047" spans="1:1" x14ac:dyDescent="0.25">
      <c r="A4047" s="1" t="s">
        <v>46880</v>
      </c>
    </row>
    <row r="4048" spans="1:1" x14ac:dyDescent="0.25">
      <c r="A4048" s="1" t="s">
        <v>46881</v>
      </c>
    </row>
    <row r="4049" spans="1:1" x14ac:dyDescent="0.25">
      <c r="A4049" s="1" t="s">
        <v>46882</v>
      </c>
    </row>
    <row r="4051" spans="1:1" x14ac:dyDescent="0.25">
      <c r="A4051" s="1" t="s">
        <v>40</v>
      </c>
    </row>
    <row r="4052" spans="1:1" x14ac:dyDescent="0.25">
      <c r="A4052" s="1" t="s">
        <v>46883</v>
      </c>
    </row>
    <row r="4053" spans="1:1" x14ac:dyDescent="0.25">
      <c r="A4053" s="1" t="s">
        <v>46884</v>
      </c>
    </row>
    <row r="4054" spans="1:1" x14ac:dyDescent="0.25">
      <c r="A4054" s="1" t="s">
        <v>46885</v>
      </c>
    </row>
    <row r="4055" spans="1:1" x14ac:dyDescent="0.25">
      <c r="A4055" s="1" t="s">
        <v>46886</v>
      </c>
    </row>
    <row r="4056" spans="1:1" x14ac:dyDescent="0.25">
      <c r="A4056" s="1" t="s">
        <v>46887</v>
      </c>
    </row>
    <row r="4057" spans="1:1" x14ac:dyDescent="0.25">
      <c r="A4057" s="1" t="s">
        <v>46888</v>
      </c>
    </row>
    <row r="4058" spans="1:1" x14ac:dyDescent="0.25">
      <c r="A4058" s="1" t="s">
        <v>46889</v>
      </c>
    </row>
    <row r="4059" spans="1:1" x14ac:dyDescent="0.25">
      <c r="A4059" s="1" t="s">
        <v>46890</v>
      </c>
    </row>
    <row r="4060" spans="1:1" x14ac:dyDescent="0.25">
      <c r="A4060" s="1" t="s">
        <v>46891</v>
      </c>
    </row>
    <row r="4061" spans="1:1" x14ac:dyDescent="0.25">
      <c r="A4061" s="1" t="s">
        <v>46892</v>
      </c>
    </row>
    <row r="4062" spans="1:1" x14ac:dyDescent="0.25">
      <c r="A4062" s="1" t="s">
        <v>46893</v>
      </c>
    </row>
    <row r="4063" spans="1:1" x14ac:dyDescent="0.25">
      <c r="A4063" s="1" t="s">
        <v>46894</v>
      </c>
    </row>
    <row r="4064" spans="1:1" x14ac:dyDescent="0.25">
      <c r="A4064" s="1" t="s">
        <v>46895</v>
      </c>
    </row>
    <row r="4065" spans="1:1" x14ac:dyDescent="0.25">
      <c r="A4065" s="1" t="s">
        <v>46896</v>
      </c>
    </row>
    <row r="4066" spans="1:1" x14ac:dyDescent="0.25">
      <c r="A4066" s="1" t="s">
        <v>46897</v>
      </c>
    </row>
    <row r="4067" spans="1:1" x14ac:dyDescent="0.25">
      <c r="A4067" s="1" t="s">
        <v>46898</v>
      </c>
    </row>
    <row r="4068" spans="1:1" x14ac:dyDescent="0.25">
      <c r="A4068" s="1" t="s">
        <v>46899</v>
      </c>
    </row>
    <row r="4069" spans="1:1" x14ac:dyDescent="0.25">
      <c r="A4069" s="1" t="s">
        <v>46900</v>
      </c>
    </row>
    <row r="4071" spans="1:1" x14ac:dyDescent="0.25">
      <c r="A4071" s="1" t="s">
        <v>10</v>
      </c>
    </row>
    <row r="4072" spans="1:1" x14ac:dyDescent="0.25">
      <c r="A4072" s="1" t="s">
        <v>46901</v>
      </c>
    </row>
    <row r="4073" spans="1:1" x14ac:dyDescent="0.25">
      <c r="A4073" s="1" t="s">
        <v>46902</v>
      </c>
    </row>
    <row r="4074" spans="1:1" x14ac:dyDescent="0.25">
      <c r="A4074" s="1" t="s">
        <v>46903</v>
      </c>
    </row>
    <row r="4075" spans="1:1" x14ac:dyDescent="0.25">
      <c r="A4075" s="1" t="s">
        <v>46904</v>
      </c>
    </row>
    <row r="4076" spans="1:1" x14ac:dyDescent="0.25">
      <c r="A4076" s="1" t="s">
        <v>46905</v>
      </c>
    </row>
    <row r="4077" spans="1:1" x14ac:dyDescent="0.25">
      <c r="A4077" s="1" t="s">
        <v>46906</v>
      </c>
    </row>
    <row r="4078" spans="1:1" x14ac:dyDescent="0.25">
      <c r="A4078" s="1" t="s">
        <v>46907</v>
      </c>
    </row>
    <row r="4079" spans="1:1" x14ac:dyDescent="0.25">
      <c r="A4079" s="1" t="s">
        <v>46908</v>
      </c>
    </row>
    <row r="4081" spans="1:1" x14ac:dyDescent="0.25">
      <c r="A4081" s="1" t="s">
        <v>32</v>
      </c>
    </row>
    <row r="4082" spans="1:1" x14ac:dyDescent="0.25">
      <c r="A4082" s="1" t="s">
        <v>46909</v>
      </c>
    </row>
    <row r="4083" spans="1:1" x14ac:dyDescent="0.25">
      <c r="A4083" s="1" t="s">
        <v>46910</v>
      </c>
    </row>
    <row r="4084" spans="1:1" x14ac:dyDescent="0.25">
      <c r="A4084" s="1" t="s">
        <v>46911</v>
      </c>
    </row>
    <row r="4085" spans="1:1" x14ac:dyDescent="0.25">
      <c r="A4085" s="1" t="s">
        <v>46912</v>
      </c>
    </row>
    <row r="4086" spans="1:1" x14ac:dyDescent="0.25">
      <c r="A4086" s="1" t="s">
        <v>46913</v>
      </c>
    </row>
    <row r="4087" spans="1:1" x14ac:dyDescent="0.25">
      <c r="A4087" s="1" t="s">
        <v>46914</v>
      </c>
    </row>
    <row r="4089" spans="1:1" x14ac:dyDescent="0.25">
      <c r="A4089" s="1" t="s">
        <v>33</v>
      </c>
    </row>
    <row r="4090" spans="1:1" x14ac:dyDescent="0.25">
      <c r="A4090" s="1" t="s">
        <v>46915</v>
      </c>
    </row>
    <row r="4091" spans="1:1" x14ac:dyDescent="0.25">
      <c r="A4091" s="1" t="s">
        <v>46916</v>
      </c>
    </row>
    <row r="4092" spans="1:1" x14ac:dyDescent="0.25">
      <c r="A4092" s="1" t="s">
        <v>46917</v>
      </c>
    </row>
    <row r="4093" spans="1:1" x14ac:dyDescent="0.25">
      <c r="A4093" s="1" t="s">
        <v>46918</v>
      </c>
    </row>
    <row r="4094" spans="1:1" x14ac:dyDescent="0.25">
      <c r="A4094" s="1" t="s">
        <v>46919</v>
      </c>
    </row>
    <row r="4095" spans="1:1" x14ac:dyDescent="0.25">
      <c r="A4095" s="1" t="s">
        <v>46920</v>
      </c>
    </row>
    <row r="4096" spans="1:1" x14ac:dyDescent="0.25">
      <c r="A4096" s="1" t="s">
        <v>46921</v>
      </c>
    </row>
    <row r="4097" spans="1:1" x14ac:dyDescent="0.25">
      <c r="A4097" s="1" t="s">
        <v>46922</v>
      </c>
    </row>
    <row r="4098" spans="1:1" x14ac:dyDescent="0.25">
      <c r="A4098" s="1" t="s">
        <v>46923</v>
      </c>
    </row>
    <row r="4100" spans="1:1" x14ac:dyDescent="0.25">
      <c r="A4100" s="1" t="s">
        <v>11</v>
      </c>
    </row>
    <row r="4101" spans="1:1" x14ac:dyDescent="0.25">
      <c r="A4101" s="1" t="s">
        <v>46924</v>
      </c>
    </row>
    <row r="4102" spans="1:1" x14ac:dyDescent="0.25">
      <c r="A4102" s="1" t="s">
        <v>46925</v>
      </c>
    </row>
    <row r="4103" spans="1:1" x14ac:dyDescent="0.25">
      <c r="A4103" s="1" t="s">
        <v>46926</v>
      </c>
    </row>
    <row r="4104" spans="1:1" x14ac:dyDescent="0.25">
      <c r="A4104" s="1" t="s">
        <v>46927</v>
      </c>
    </row>
    <row r="4106" spans="1:1" x14ac:dyDescent="0.25">
      <c r="A4106" s="1" t="s">
        <v>12</v>
      </c>
    </row>
    <row r="4107" spans="1:1" x14ac:dyDescent="0.25">
      <c r="A4107" s="1" t="s">
        <v>46928</v>
      </c>
    </row>
    <row r="4108" spans="1:1" x14ac:dyDescent="0.25">
      <c r="A4108" s="1" t="s">
        <v>46929</v>
      </c>
    </row>
    <row r="4109" spans="1:1" x14ac:dyDescent="0.25">
      <c r="A4109" s="1" t="s">
        <v>46930</v>
      </c>
    </row>
    <row r="4110" spans="1:1" x14ac:dyDescent="0.25">
      <c r="A4110" s="1" t="s">
        <v>46931</v>
      </c>
    </row>
    <row r="4111" spans="1:1" x14ac:dyDescent="0.25">
      <c r="A4111" s="1" t="s">
        <v>46932</v>
      </c>
    </row>
    <row r="4112" spans="1:1" x14ac:dyDescent="0.25">
      <c r="A4112" s="1" t="s">
        <v>46933</v>
      </c>
    </row>
    <row r="4113" spans="1:1" x14ac:dyDescent="0.25">
      <c r="A4113" s="1" t="s">
        <v>46934</v>
      </c>
    </row>
    <row r="4114" spans="1:1" x14ac:dyDescent="0.25">
      <c r="A4114" s="1" t="s">
        <v>46935</v>
      </c>
    </row>
    <row r="4115" spans="1:1" x14ac:dyDescent="0.25">
      <c r="A4115" s="1" t="s">
        <v>46936</v>
      </c>
    </row>
    <row r="4116" spans="1:1" x14ac:dyDescent="0.25">
      <c r="A4116" s="1" t="s">
        <v>46937</v>
      </c>
    </row>
    <row r="4117" spans="1:1" x14ac:dyDescent="0.25">
      <c r="A4117" s="1" t="s">
        <v>46938</v>
      </c>
    </row>
    <row r="4118" spans="1:1" x14ac:dyDescent="0.25">
      <c r="A4118" s="1" t="s">
        <v>46939</v>
      </c>
    </row>
    <row r="4119" spans="1:1" x14ac:dyDescent="0.25">
      <c r="A4119" s="1" t="s">
        <v>46940</v>
      </c>
    </row>
    <row r="4121" spans="1:1" x14ac:dyDescent="0.25">
      <c r="A4121" s="1" t="s">
        <v>13</v>
      </c>
    </row>
    <row r="4122" spans="1:1" x14ac:dyDescent="0.25">
      <c r="A4122" s="1" t="s">
        <v>46941</v>
      </c>
    </row>
    <row r="4123" spans="1:1" x14ac:dyDescent="0.25">
      <c r="A4123" s="1" t="s">
        <v>46942</v>
      </c>
    </row>
    <row r="4124" spans="1:1" x14ac:dyDescent="0.25">
      <c r="A4124" s="1" t="s">
        <v>46943</v>
      </c>
    </row>
    <row r="4125" spans="1:1" x14ac:dyDescent="0.25">
      <c r="A4125" s="1" t="s">
        <v>46944</v>
      </c>
    </row>
    <row r="4127" spans="1:1" x14ac:dyDescent="0.25">
      <c r="A4127" s="1" t="s">
        <v>35</v>
      </c>
    </row>
    <row r="4128" spans="1:1" x14ac:dyDescent="0.25">
      <c r="A4128" s="1" t="s">
        <v>46945</v>
      </c>
    </row>
    <row r="4129" spans="1:1" x14ac:dyDescent="0.25">
      <c r="A4129" s="1" t="s">
        <v>46946</v>
      </c>
    </row>
    <row r="4130" spans="1:1" x14ac:dyDescent="0.25">
      <c r="A4130" s="1" t="s">
        <v>46947</v>
      </c>
    </row>
    <row r="4131" spans="1:1" x14ac:dyDescent="0.25">
      <c r="A4131" s="1" t="s">
        <v>46948</v>
      </c>
    </row>
    <row r="4133" spans="1:1" x14ac:dyDescent="0.25">
      <c r="A4133" s="1" t="s">
        <v>14</v>
      </c>
    </row>
    <row r="4134" spans="1:1" x14ac:dyDescent="0.25">
      <c r="A4134" s="1" t="s">
        <v>46949</v>
      </c>
    </row>
    <row r="4135" spans="1:1" x14ac:dyDescent="0.25">
      <c r="A4135" s="1" t="s">
        <v>46950</v>
      </c>
    </row>
    <row r="4136" spans="1:1" x14ac:dyDescent="0.25">
      <c r="A4136" s="1" t="s">
        <v>46951</v>
      </c>
    </row>
    <row r="4137" spans="1:1" x14ac:dyDescent="0.25">
      <c r="A4137" s="1" t="s">
        <v>46952</v>
      </c>
    </row>
    <row r="4138" spans="1:1" x14ac:dyDescent="0.25">
      <c r="A4138" s="1" t="s">
        <v>46953</v>
      </c>
    </row>
    <row r="4139" spans="1:1" x14ac:dyDescent="0.25">
      <c r="A4139" s="1" t="s">
        <v>46954</v>
      </c>
    </row>
    <row r="4140" spans="1:1" x14ac:dyDescent="0.25">
      <c r="A4140" s="1" t="s">
        <v>46955</v>
      </c>
    </row>
    <row r="4141" spans="1:1" x14ac:dyDescent="0.25">
      <c r="A4141" s="1" t="s">
        <v>46956</v>
      </c>
    </row>
    <row r="4143" spans="1:1" x14ac:dyDescent="0.25">
      <c r="A4143" s="1" t="s">
        <v>36</v>
      </c>
    </row>
    <row r="4144" spans="1:1" x14ac:dyDescent="0.25">
      <c r="A4144" s="1" t="s">
        <v>46957</v>
      </c>
    </row>
    <row r="4145" spans="1:1" x14ac:dyDescent="0.25">
      <c r="A4145" s="1" t="s">
        <v>46958</v>
      </c>
    </row>
    <row r="4146" spans="1:1" x14ac:dyDescent="0.25">
      <c r="A4146" s="1" t="s">
        <v>46959</v>
      </c>
    </row>
    <row r="4147" spans="1:1" x14ac:dyDescent="0.25">
      <c r="A4147" s="1" t="s">
        <v>46960</v>
      </c>
    </row>
    <row r="4149" spans="1:1" x14ac:dyDescent="0.25">
      <c r="A4149" s="1" t="s">
        <v>37</v>
      </c>
    </row>
    <row r="4150" spans="1:1" x14ac:dyDescent="0.25">
      <c r="A4150" s="1" t="s">
        <v>46961</v>
      </c>
    </row>
    <row r="4151" spans="1:1" x14ac:dyDescent="0.25">
      <c r="A4151" s="1" t="s">
        <v>46962</v>
      </c>
    </row>
    <row r="4152" spans="1:1" x14ac:dyDescent="0.25">
      <c r="A4152" s="1" t="s">
        <v>46963</v>
      </c>
    </row>
    <row r="4153" spans="1:1" x14ac:dyDescent="0.25">
      <c r="A4153" s="1" t="s">
        <v>46964</v>
      </c>
    </row>
    <row r="4155" spans="1:1" x14ac:dyDescent="0.25">
      <c r="A4155" s="1" t="s">
        <v>15</v>
      </c>
    </row>
    <row r="4156" spans="1:1" x14ac:dyDescent="0.25">
      <c r="A4156" s="1" t="s">
        <v>46965</v>
      </c>
    </row>
    <row r="4157" spans="1:1" x14ac:dyDescent="0.25">
      <c r="A4157" s="1" t="s">
        <v>46966</v>
      </c>
    </row>
    <row r="4158" spans="1:1" x14ac:dyDescent="0.25">
      <c r="A4158" s="1" t="s">
        <v>46967</v>
      </c>
    </row>
    <row r="4159" spans="1:1" x14ac:dyDescent="0.25">
      <c r="A4159" s="1" t="s">
        <v>46968</v>
      </c>
    </row>
    <row r="4160" spans="1:1" x14ac:dyDescent="0.25">
      <c r="A4160" s="1" t="s">
        <v>46969</v>
      </c>
    </row>
    <row r="4161" spans="1:1" x14ac:dyDescent="0.25">
      <c r="A4161" s="1" t="s">
        <v>46970</v>
      </c>
    </row>
    <row r="4162" spans="1:1" x14ac:dyDescent="0.25">
      <c r="A4162" s="1" t="s">
        <v>46971</v>
      </c>
    </row>
    <row r="4163" spans="1:1" x14ac:dyDescent="0.25">
      <c r="A4163" s="1" t="s">
        <v>46972</v>
      </c>
    </row>
    <row r="4165" spans="1:1" x14ac:dyDescent="0.25">
      <c r="A4165" s="1" t="s">
        <v>2</v>
      </c>
    </row>
    <row r="4166" spans="1:1" x14ac:dyDescent="0.25">
      <c r="A4166" s="1" t="s">
        <v>46973</v>
      </c>
    </row>
    <row r="4167" spans="1:1" x14ac:dyDescent="0.25">
      <c r="A4167" s="1" t="s">
        <v>46974</v>
      </c>
    </row>
    <row r="4168" spans="1:1" x14ac:dyDescent="0.25">
      <c r="A4168" s="1" t="s">
        <v>46975</v>
      </c>
    </row>
    <row r="4169" spans="1:1" x14ac:dyDescent="0.25">
      <c r="A4169" s="1" t="s">
        <v>46976</v>
      </c>
    </row>
    <row r="4170" spans="1:1" x14ac:dyDescent="0.25">
      <c r="A4170" s="1" t="s">
        <v>46977</v>
      </c>
    </row>
    <row r="4171" spans="1:1" x14ac:dyDescent="0.25">
      <c r="A4171" s="1" t="s">
        <v>46978</v>
      </c>
    </row>
    <row r="4172" spans="1:1" x14ac:dyDescent="0.25">
      <c r="A4172" s="1" t="s">
        <v>46979</v>
      </c>
    </row>
    <row r="4173" spans="1:1" x14ac:dyDescent="0.25">
      <c r="A4173" s="1" t="s">
        <v>46980</v>
      </c>
    </row>
    <row r="4174" spans="1:1" x14ac:dyDescent="0.25">
      <c r="A4174" s="1" t="s">
        <v>46981</v>
      </c>
    </row>
    <row r="4175" spans="1:1" x14ac:dyDescent="0.25">
      <c r="A4175" s="1" t="s">
        <v>46982</v>
      </c>
    </row>
    <row r="4176" spans="1:1" x14ac:dyDescent="0.25">
      <c r="A4176" s="1" t="s">
        <v>46983</v>
      </c>
    </row>
    <row r="4177" spans="1:1" x14ac:dyDescent="0.25">
      <c r="A4177" s="1" t="s">
        <v>46984</v>
      </c>
    </row>
    <row r="4179" spans="1:1" x14ac:dyDescent="0.25">
      <c r="A4179" s="1" t="s">
        <v>18</v>
      </c>
    </row>
    <row r="4180" spans="1:1" x14ac:dyDescent="0.25">
      <c r="A4180" s="1" t="s">
        <v>46985</v>
      </c>
    </row>
    <row r="4181" spans="1:1" x14ac:dyDescent="0.25">
      <c r="A4181" s="1" t="s">
        <v>46986</v>
      </c>
    </row>
    <row r="4182" spans="1:1" x14ac:dyDescent="0.25">
      <c r="A4182" s="1" t="s">
        <v>46987</v>
      </c>
    </row>
    <row r="4183" spans="1:1" x14ac:dyDescent="0.25">
      <c r="A4183" s="1" t="s">
        <v>46988</v>
      </c>
    </row>
    <row r="4184" spans="1:1" x14ac:dyDescent="0.25">
      <c r="A4184" s="1" t="s">
        <v>46989</v>
      </c>
    </row>
    <row r="4185" spans="1:1" x14ac:dyDescent="0.25">
      <c r="A4185" s="1" t="s">
        <v>46990</v>
      </c>
    </row>
    <row r="4186" spans="1:1" x14ac:dyDescent="0.25">
      <c r="A4186" s="1" t="s">
        <v>46991</v>
      </c>
    </row>
    <row r="4187" spans="1:1" x14ac:dyDescent="0.25">
      <c r="A4187" s="1" t="s">
        <v>46992</v>
      </c>
    </row>
    <row r="4188" spans="1:1" x14ac:dyDescent="0.25">
      <c r="A4188" s="1" t="s">
        <v>46993</v>
      </c>
    </row>
    <row r="4189" spans="1:1" x14ac:dyDescent="0.25">
      <c r="A4189" s="1" t="s">
        <v>46994</v>
      </c>
    </row>
    <row r="4190" spans="1:1" x14ac:dyDescent="0.25">
      <c r="A4190" s="1" t="s">
        <v>46995</v>
      </c>
    </row>
    <row r="4192" spans="1:1" x14ac:dyDescent="0.25">
      <c r="A4192" s="1" t="s">
        <v>19</v>
      </c>
    </row>
    <row r="4193" spans="1:1" x14ac:dyDescent="0.25">
      <c r="A4193" s="1" t="s">
        <v>46996</v>
      </c>
    </row>
    <row r="4194" spans="1:1" x14ac:dyDescent="0.25">
      <c r="A4194" s="1" t="s">
        <v>46997</v>
      </c>
    </row>
    <row r="4195" spans="1:1" x14ac:dyDescent="0.25">
      <c r="A4195" s="1" t="s">
        <v>46998</v>
      </c>
    </row>
    <row r="4196" spans="1:1" x14ac:dyDescent="0.25">
      <c r="A4196" s="1" t="s">
        <v>46999</v>
      </c>
    </row>
    <row r="4197" spans="1:1" x14ac:dyDescent="0.25">
      <c r="A4197" s="1" t="s">
        <v>47000</v>
      </c>
    </row>
    <row r="4198" spans="1:1" x14ac:dyDescent="0.25">
      <c r="A4198" s="1" t="s">
        <v>47001</v>
      </c>
    </row>
    <row r="4200" spans="1:1" x14ac:dyDescent="0.25">
      <c r="A4200" s="1" t="s">
        <v>62</v>
      </c>
    </row>
    <row r="4201" spans="1:1" x14ac:dyDescent="0.25">
      <c r="A4201" s="1" t="s">
        <v>47002</v>
      </c>
    </row>
    <row r="4202" spans="1:1" x14ac:dyDescent="0.25">
      <c r="A4202" s="1" t="s">
        <v>47003</v>
      </c>
    </row>
    <row r="4203" spans="1:1" x14ac:dyDescent="0.25">
      <c r="A4203" s="1" t="s">
        <v>47004</v>
      </c>
    </row>
    <row r="4204" spans="1:1" x14ac:dyDescent="0.25">
      <c r="A4204" s="1" t="s">
        <v>47005</v>
      </c>
    </row>
    <row r="4205" spans="1:1" x14ac:dyDescent="0.25">
      <c r="A4205" s="1" t="s">
        <v>47006</v>
      </c>
    </row>
    <row r="4206" spans="1:1" x14ac:dyDescent="0.25">
      <c r="A4206" s="1" t="s">
        <v>47007</v>
      </c>
    </row>
    <row r="4207" spans="1:1" x14ac:dyDescent="0.25">
      <c r="A4207" s="1" t="s">
        <v>47008</v>
      </c>
    </row>
    <row r="4208" spans="1:1" x14ac:dyDescent="0.25">
      <c r="A4208" s="1" t="s">
        <v>47009</v>
      </c>
    </row>
    <row r="4210" spans="1:1" x14ac:dyDescent="0.25">
      <c r="A4210" s="1" t="s">
        <v>22</v>
      </c>
    </row>
    <row r="4211" spans="1:1" x14ac:dyDescent="0.25">
      <c r="A4211" s="1" t="s">
        <v>47010</v>
      </c>
    </row>
    <row r="4212" spans="1:1" x14ac:dyDescent="0.25">
      <c r="A4212" s="1" t="s">
        <v>47011</v>
      </c>
    </row>
    <row r="4213" spans="1:1" x14ac:dyDescent="0.25">
      <c r="A4213" s="1" t="s">
        <v>47012</v>
      </c>
    </row>
    <row r="4214" spans="1:1" x14ac:dyDescent="0.25">
      <c r="A4214" s="1" t="s">
        <v>47013</v>
      </c>
    </row>
    <row r="4215" spans="1:1" x14ac:dyDescent="0.25">
      <c r="A4215" s="1" t="s">
        <v>47014</v>
      </c>
    </row>
    <row r="4216" spans="1:1" x14ac:dyDescent="0.25">
      <c r="A4216" s="1" t="s">
        <v>47015</v>
      </c>
    </row>
    <row r="4217" spans="1:1" x14ac:dyDescent="0.25">
      <c r="A4217" s="1" t="s">
        <v>47016</v>
      </c>
    </row>
    <row r="4218" spans="1:1" x14ac:dyDescent="0.25">
      <c r="A4218" s="1" t="s">
        <v>47017</v>
      </c>
    </row>
    <row r="4219" spans="1:1" x14ac:dyDescent="0.25">
      <c r="A4219" s="1" t="s">
        <v>47018</v>
      </c>
    </row>
    <row r="4220" spans="1:1" x14ac:dyDescent="0.25">
      <c r="A4220" s="1" t="s">
        <v>47019</v>
      </c>
    </row>
    <row r="4221" spans="1:1" x14ac:dyDescent="0.25">
      <c r="A4221" s="1" t="s">
        <v>47020</v>
      </c>
    </row>
    <row r="4222" spans="1:1" x14ac:dyDescent="0.25">
      <c r="A4222" s="1" t="s">
        <v>47021</v>
      </c>
    </row>
    <row r="4223" spans="1:1" x14ac:dyDescent="0.25">
      <c r="A4223" s="1" t="s">
        <v>47022</v>
      </c>
    </row>
    <row r="4224" spans="1:1" x14ac:dyDescent="0.25">
      <c r="A4224" s="1" t="s">
        <v>47023</v>
      </c>
    </row>
    <row r="4226" spans="1:1" x14ac:dyDescent="0.25">
      <c r="A4226" s="1" t="s">
        <v>65</v>
      </c>
    </row>
    <row r="4229" spans="1:1" x14ac:dyDescent="0.25">
      <c r="A4229" s="1" t="s">
        <v>4</v>
      </c>
    </row>
    <row r="4230" spans="1:1" x14ac:dyDescent="0.25">
      <c r="A4230" s="1" t="s">
        <v>47024</v>
      </c>
    </row>
    <row r="4231" spans="1:1" x14ac:dyDescent="0.25">
      <c r="A4231" s="1" t="s">
        <v>47025</v>
      </c>
    </row>
    <row r="4232" spans="1:1" x14ac:dyDescent="0.25">
      <c r="A4232" s="1" t="s">
        <v>47026</v>
      </c>
    </row>
    <row r="4233" spans="1:1" x14ac:dyDescent="0.25">
      <c r="A4233" s="1" t="s">
        <v>47027</v>
      </c>
    </row>
    <row r="4234" spans="1:1" x14ac:dyDescent="0.25">
      <c r="A4234" s="1" t="s">
        <v>47028</v>
      </c>
    </row>
    <row r="4235" spans="1:1" x14ac:dyDescent="0.25">
      <c r="A4235" s="1" t="s">
        <v>47029</v>
      </c>
    </row>
    <row r="4236" spans="1:1" x14ac:dyDescent="0.25">
      <c r="A4236" s="1" t="s">
        <v>47030</v>
      </c>
    </row>
    <row r="4237" spans="1:1" x14ac:dyDescent="0.25">
      <c r="A4237" s="1" t="s">
        <v>47031</v>
      </c>
    </row>
    <row r="4239" spans="1:1" x14ac:dyDescent="0.25">
      <c r="A4239" s="1" t="s">
        <v>5</v>
      </c>
    </row>
    <row r="4240" spans="1:1" x14ac:dyDescent="0.25">
      <c r="A4240" s="1" t="s">
        <v>47032</v>
      </c>
    </row>
    <row r="4241" spans="1:1" x14ac:dyDescent="0.25">
      <c r="A4241" s="1" t="s">
        <v>47033</v>
      </c>
    </row>
    <row r="4242" spans="1:1" x14ac:dyDescent="0.25">
      <c r="A4242" s="1" t="s">
        <v>47034</v>
      </c>
    </row>
    <row r="4243" spans="1:1" x14ac:dyDescent="0.25">
      <c r="A4243" s="1" t="s">
        <v>47035</v>
      </c>
    </row>
    <row r="4244" spans="1:1" x14ac:dyDescent="0.25">
      <c r="A4244" s="1" t="s">
        <v>47036</v>
      </c>
    </row>
    <row r="4245" spans="1:1" x14ac:dyDescent="0.25">
      <c r="A4245" s="1" t="s">
        <v>47037</v>
      </c>
    </row>
    <row r="4247" spans="1:1" x14ac:dyDescent="0.25">
      <c r="A4247" s="1" t="s">
        <v>6</v>
      </c>
    </row>
    <row r="4248" spans="1:1" x14ac:dyDescent="0.25">
      <c r="A4248" s="1" t="s">
        <v>47038</v>
      </c>
    </row>
    <row r="4249" spans="1:1" x14ac:dyDescent="0.25">
      <c r="A4249" s="1" t="s">
        <v>47039</v>
      </c>
    </row>
    <row r="4250" spans="1:1" x14ac:dyDescent="0.25">
      <c r="A4250" s="1" t="s">
        <v>47040</v>
      </c>
    </row>
    <row r="4251" spans="1:1" x14ac:dyDescent="0.25">
      <c r="A4251" s="1" t="s">
        <v>47041</v>
      </c>
    </row>
    <row r="4252" spans="1:1" x14ac:dyDescent="0.25">
      <c r="A4252" s="1" t="s">
        <v>47042</v>
      </c>
    </row>
    <row r="4253" spans="1:1" x14ac:dyDescent="0.25">
      <c r="A4253" s="1" t="s">
        <v>47043</v>
      </c>
    </row>
    <row r="4254" spans="1:1" x14ac:dyDescent="0.25">
      <c r="A4254" s="1" t="s">
        <v>47044</v>
      </c>
    </row>
    <row r="4255" spans="1:1" x14ac:dyDescent="0.25">
      <c r="A4255" s="1" t="s">
        <v>47045</v>
      </c>
    </row>
    <row r="4256" spans="1:1" x14ac:dyDescent="0.25">
      <c r="A4256" s="1" t="s">
        <v>47046</v>
      </c>
    </row>
    <row r="4257" spans="1:1" x14ac:dyDescent="0.25">
      <c r="A4257" s="1" t="s">
        <v>47047</v>
      </c>
    </row>
    <row r="4258" spans="1:1" x14ac:dyDescent="0.25">
      <c r="A4258" s="1" t="s">
        <v>47048</v>
      </c>
    </row>
    <row r="4259" spans="1:1" x14ac:dyDescent="0.25">
      <c r="A4259" s="1" t="s">
        <v>47049</v>
      </c>
    </row>
    <row r="4260" spans="1:1" x14ac:dyDescent="0.25">
      <c r="A4260" s="1" t="s">
        <v>47050</v>
      </c>
    </row>
    <row r="4261" spans="1:1" x14ac:dyDescent="0.25">
      <c r="A4261" s="1" t="s">
        <v>47051</v>
      </c>
    </row>
    <row r="4263" spans="1:1" x14ac:dyDescent="0.25">
      <c r="A4263" s="1" t="s">
        <v>9</v>
      </c>
    </row>
    <row r="4264" spans="1:1" x14ac:dyDescent="0.25">
      <c r="A4264" s="1" t="s">
        <v>47052</v>
      </c>
    </row>
    <row r="4265" spans="1:1" x14ac:dyDescent="0.25">
      <c r="A4265" s="1" t="s">
        <v>47053</v>
      </c>
    </row>
    <row r="4266" spans="1:1" x14ac:dyDescent="0.25">
      <c r="A4266" s="1" t="s">
        <v>47054</v>
      </c>
    </row>
    <row r="4267" spans="1:1" x14ac:dyDescent="0.25">
      <c r="A4267" s="1" t="s">
        <v>47055</v>
      </c>
    </row>
    <row r="4268" spans="1:1" x14ac:dyDescent="0.25">
      <c r="A4268" s="1" t="s">
        <v>47056</v>
      </c>
    </row>
    <row r="4269" spans="1:1" x14ac:dyDescent="0.25">
      <c r="A4269" s="1" t="s">
        <v>47057</v>
      </c>
    </row>
    <row r="4271" spans="1:1" x14ac:dyDescent="0.25">
      <c r="A4271" s="1" t="s">
        <v>32</v>
      </c>
    </row>
    <row r="4272" spans="1:1" x14ac:dyDescent="0.25">
      <c r="A4272" s="1" t="s">
        <v>47058</v>
      </c>
    </row>
    <row r="4273" spans="1:1" x14ac:dyDescent="0.25">
      <c r="A4273" s="1" t="s">
        <v>47059</v>
      </c>
    </row>
    <row r="4274" spans="1:1" x14ac:dyDescent="0.25">
      <c r="A4274" s="1" t="s">
        <v>47060</v>
      </c>
    </row>
    <row r="4275" spans="1:1" x14ac:dyDescent="0.25">
      <c r="A4275" s="1" t="s">
        <v>47061</v>
      </c>
    </row>
    <row r="4276" spans="1:1" x14ac:dyDescent="0.25">
      <c r="A4276" s="1" t="s">
        <v>47062</v>
      </c>
    </row>
    <row r="4277" spans="1:1" x14ac:dyDescent="0.25">
      <c r="A4277" s="1" t="s">
        <v>47063</v>
      </c>
    </row>
    <row r="4279" spans="1:1" x14ac:dyDescent="0.25">
      <c r="A4279" s="1" t="s">
        <v>33</v>
      </c>
    </row>
    <row r="4280" spans="1:1" x14ac:dyDescent="0.25">
      <c r="A4280" s="1" t="s">
        <v>47064</v>
      </c>
    </row>
    <row r="4281" spans="1:1" x14ac:dyDescent="0.25">
      <c r="A4281" s="1" t="s">
        <v>47065</v>
      </c>
    </row>
    <row r="4282" spans="1:1" x14ac:dyDescent="0.25">
      <c r="A4282" s="1" t="s">
        <v>47066</v>
      </c>
    </row>
    <row r="4283" spans="1:1" x14ac:dyDescent="0.25">
      <c r="A4283" s="1" t="s">
        <v>47067</v>
      </c>
    </row>
    <row r="4284" spans="1:1" x14ac:dyDescent="0.25">
      <c r="A4284" s="1" t="s">
        <v>47068</v>
      </c>
    </row>
    <row r="4285" spans="1:1" x14ac:dyDescent="0.25">
      <c r="A4285" s="1" t="s">
        <v>47069</v>
      </c>
    </row>
    <row r="4287" spans="1:1" x14ac:dyDescent="0.25">
      <c r="A4287" s="1" t="s">
        <v>11</v>
      </c>
    </row>
    <row r="4288" spans="1:1" x14ac:dyDescent="0.25">
      <c r="A4288" s="1" t="s">
        <v>47070</v>
      </c>
    </row>
    <row r="4289" spans="1:1" x14ac:dyDescent="0.25">
      <c r="A4289" s="1" t="s">
        <v>47071</v>
      </c>
    </row>
    <row r="4290" spans="1:1" x14ac:dyDescent="0.25">
      <c r="A4290" s="1" t="s">
        <v>47072</v>
      </c>
    </row>
    <row r="4291" spans="1:1" x14ac:dyDescent="0.25">
      <c r="A4291" s="1" t="s">
        <v>47073</v>
      </c>
    </row>
    <row r="4293" spans="1:1" x14ac:dyDescent="0.25">
      <c r="A4293" s="1" t="s">
        <v>12</v>
      </c>
    </row>
    <row r="4294" spans="1:1" x14ac:dyDescent="0.25">
      <c r="A4294" s="1" t="s">
        <v>47074</v>
      </c>
    </row>
    <row r="4295" spans="1:1" x14ac:dyDescent="0.25">
      <c r="A4295" s="1" t="s">
        <v>47075</v>
      </c>
    </row>
    <row r="4296" spans="1:1" x14ac:dyDescent="0.25">
      <c r="A4296" s="1" t="s">
        <v>47076</v>
      </c>
    </row>
    <row r="4297" spans="1:1" x14ac:dyDescent="0.25">
      <c r="A4297" s="1" t="s">
        <v>47077</v>
      </c>
    </row>
    <row r="4298" spans="1:1" x14ac:dyDescent="0.25">
      <c r="A4298" s="1" t="s">
        <v>47078</v>
      </c>
    </row>
    <row r="4299" spans="1:1" x14ac:dyDescent="0.25">
      <c r="A4299" s="1" t="s">
        <v>47079</v>
      </c>
    </row>
    <row r="4301" spans="1:1" x14ac:dyDescent="0.25">
      <c r="A4301" s="1" t="s">
        <v>35</v>
      </c>
    </row>
    <row r="4302" spans="1:1" x14ac:dyDescent="0.25">
      <c r="A4302" s="1" t="s">
        <v>47080</v>
      </c>
    </row>
    <row r="4303" spans="1:1" x14ac:dyDescent="0.25">
      <c r="A4303" s="1" t="s">
        <v>47081</v>
      </c>
    </row>
    <row r="4304" spans="1:1" x14ac:dyDescent="0.25">
      <c r="A4304" s="1" t="s">
        <v>47082</v>
      </c>
    </row>
    <row r="4305" spans="1:1" x14ac:dyDescent="0.25">
      <c r="A4305" s="1" t="s">
        <v>47083</v>
      </c>
    </row>
    <row r="4307" spans="1:1" x14ac:dyDescent="0.25">
      <c r="A4307" s="1" t="s">
        <v>15</v>
      </c>
    </row>
    <row r="4308" spans="1:1" x14ac:dyDescent="0.25">
      <c r="A4308" s="1" t="s">
        <v>47084</v>
      </c>
    </row>
    <row r="4309" spans="1:1" x14ac:dyDescent="0.25">
      <c r="A4309" s="1" t="s">
        <v>47085</v>
      </c>
    </row>
    <row r="4310" spans="1:1" x14ac:dyDescent="0.25">
      <c r="A4310" s="1" t="s">
        <v>47086</v>
      </c>
    </row>
    <row r="4311" spans="1:1" x14ac:dyDescent="0.25">
      <c r="A4311" s="1" t="s">
        <v>47087</v>
      </c>
    </row>
    <row r="4312" spans="1:1" x14ac:dyDescent="0.25">
      <c r="A4312" s="1" t="s">
        <v>47088</v>
      </c>
    </row>
    <row r="4313" spans="1:1" x14ac:dyDescent="0.25">
      <c r="A4313" s="1" t="s">
        <v>47089</v>
      </c>
    </row>
    <row r="4314" spans="1:1" x14ac:dyDescent="0.25">
      <c r="A4314" s="1" t="s">
        <v>47090</v>
      </c>
    </row>
    <row r="4315" spans="1:1" x14ac:dyDescent="0.25">
      <c r="A4315" s="1" t="s">
        <v>47091</v>
      </c>
    </row>
    <row r="4316" spans="1:1" x14ac:dyDescent="0.25">
      <c r="A4316" s="1" t="s">
        <v>47092</v>
      </c>
    </row>
    <row r="4317" spans="1:1" x14ac:dyDescent="0.25">
      <c r="A4317" s="1" t="s">
        <v>47093</v>
      </c>
    </row>
    <row r="4318" spans="1:1" x14ac:dyDescent="0.25">
      <c r="A4318" s="1" t="s">
        <v>47094</v>
      </c>
    </row>
    <row r="4319" spans="1:1" x14ac:dyDescent="0.25">
      <c r="A4319" s="1" t="s">
        <v>47095</v>
      </c>
    </row>
    <row r="4320" spans="1:1" x14ac:dyDescent="0.25">
      <c r="A4320" s="1" t="s">
        <v>47096</v>
      </c>
    </row>
    <row r="4321" spans="1:1" x14ac:dyDescent="0.25">
      <c r="A4321" s="1" t="s">
        <v>47097</v>
      </c>
    </row>
    <row r="4322" spans="1:1" x14ac:dyDescent="0.25">
      <c r="A4322" s="1" t="s">
        <v>47098</v>
      </c>
    </row>
    <row r="4324" spans="1:1" x14ac:dyDescent="0.25">
      <c r="A4324" s="1" t="s">
        <v>2</v>
      </c>
    </row>
    <row r="4325" spans="1:1" x14ac:dyDescent="0.25">
      <c r="A4325" s="1" t="s">
        <v>47099</v>
      </c>
    </row>
    <row r="4326" spans="1:1" x14ac:dyDescent="0.25">
      <c r="A4326" s="1" t="s">
        <v>47100</v>
      </c>
    </row>
    <row r="4327" spans="1:1" x14ac:dyDescent="0.25">
      <c r="A4327" s="1" t="s">
        <v>47101</v>
      </c>
    </row>
    <row r="4328" spans="1:1" x14ac:dyDescent="0.25">
      <c r="A4328" s="1" t="s">
        <v>47102</v>
      </c>
    </row>
    <row r="4330" spans="1:1" x14ac:dyDescent="0.25">
      <c r="A4330" s="1" t="s">
        <v>18</v>
      </c>
    </row>
    <row r="4331" spans="1:1" x14ac:dyDescent="0.25">
      <c r="A4331" s="1" t="s">
        <v>47103</v>
      </c>
    </row>
    <row r="4332" spans="1:1" x14ac:dyDescent="0.25">
      <c r="A4332" s="1" t="s">
        <v>47104</v>
      </c>
    </row>
    <row r="4333" spans="1:1" x14ac:dyDescent="0.25">
      <c r="A4333" s="1" t="s">
        <v>47105</v>
      </c>
    </row>
    <row r="4334" spans="1:1" x14ac:dyDescent="0.25">
      <c r="A4334" s="1" t="s">
        <v>47106</v>
      </c>
    </row>
    <row r="4335" spans="1:1" x14ac:dyDescent="0.25">
      <c r="A4335" s="1" t="s">
        <v>47107</v>
      </c>
    </row>
    <row r="4336" spans="1:1" x14ac:dyDescent="0.25">
      <c r="A4336" s="1" t="s">
        <v>47108</v>
      </c>
    </row>
    <row r="4337" spans="1:1" x14ac:dyDescent="0.25">
      <c r="A4337" s="1" t="s">
        <v>47109</v>
      </c>
    </row>
    <row r="4338" spans="1:1" x14ac:dyDescent="0.25">
      <c r="A4338" s="1" t="s">
        <v>47110</v>
      </c>
    </row>
    <row r="4339" spans="1:1" x14ac:dyDescent="0.25">
      <c r="A4339" s="1" t="s">
        <v>47111</v>
      </c>
    </row>
    <row r="4341" spans="1:1" x14ac:dyDescent="0.25">
      <c r="A4341" s="1" t="s">
        <v>21</v>
      </c>
    </row>
    <row r="4342" spans="1:1" x14ac:dyDescent="0.25">
      <c r="A4342" s="1" t="s">
        <v>47112</v>
      </c>
    </row>
    <row r="4343" spans="1:1" x14ac:dyDescent="0.25">
      <c r="A4343" s="1" t="s">
        <v>47113</v>
      </c>
    </row>
    <row r="4344" spans="1:1" x14ac:dyDescent="0.25">
      <c r="A4344" s="1" t="s">
        <v>47114</v>
      </c>
    </row>
    <row r="4345" spans="1:1" x14ac:dyDescent="0.25">
      <c r="A4345" s="1" t="s">
        <v>47115</v>
      </c>
    </row>
    <row r="4347" spans="1:1" x14ac:dyDescent="0.25">
      <c r="A4347" s="1" t="s">
        <v>22</v>
      </c>
    </row>
    <row r="4348" spans="1:1" x14ac:dyDescent="0.25">
      <c r="A4348" s="1" t="s">
        <v>47116</v>
      </c>
    </row>
    <row r="4349" spans="1:1" x14ac:dyDescent="0.25">
      <c r="A4349" s="1" t="s">
        <v>47117</v>
      </c>
    </row>
    <row r="4350" spans="1:1" x14ac:dyDescent="0.25">
      <c r="A4350" s="1" t="s">
        <v>47118</v>
      </c>
    </row>
    <row r="4351" spans="1:1" x14ac:dyDescent="0.25">
      <c r="A4351" s="1" t="s">
        <v>47119</v>
      </c>
    </row>
    <row r="4352" spans="1:1" x14ac:dyDescent="0.25">
      <c r="A4352" s="1" t="s">
        <v>47120</v>
      </c>
    </row>
    <row r="4353" spans="1:1" x14ac:dyDescent="0.25">
      <c r="A4353" s="1" t="s">
        <v>47121</v>
      </c>
    </row>
    <row r="4354" spans="1:1" x14ac:dyDescent="0.25">
      <c r="A4354" s="1" t="s">
        <v>47122</v>
      </c>
    </row>
    <row r="4355" spans="1:1" x14ac:dyDescent="0.25">
      <c r="A4355" s="1" t="s">
        <v>47123</v>
      </c>
    </row>
    <row r="4356" spans="1:1" x14ac:dyDescent="0.25">
      <c r="A4356" s="1" t="s">
        <v>47124</v>
      </c>
    </row>
    <row r="4357" spans="1:1" x14ac:dyDescent="0.25">
      <c r="A4357" s="1" t="s">
        <v>47125</v>
      </c>
    </row>
    <row r="4358" spans="1:1" x14ac:dyDescent="0.25">
      <c r="A4358" s="1" t="s">
        <v>47126</v>
      </c>
    </row>
    <row r="4359" spans="1:1" x14ac:dyDescent="0.25">
      <c r="A4359" s="1" t="s">
        <v>47127</v>
      </c>
    </row>
    <row r="4360" spans="1:1" x14ac:dyDescent="0.25">
      <c r="A4360" s="1" t="s">
        <v>47128</v>
      </c>
    </row>
    <row r="4361" spans="1:1" x14ac:dyDescent="0.25">
      <c r="A4361" s="1" t="s">
        <v>47129</v>
      </c>
    </row>
    <row r="4362" spans="1:1" x14ac:dyDescent="0.25">
      <c r="A4362" s="1" t="s">
        <v>47130</v>
      </c>
    </row>
    <row r="4363" spans="1:1" x14ac:dyDescent="0.25">
      <c r="A4363" s="1" t="s">
        <v>47131</v>
      </c>
    </row>
    <row r="4364" spans="1:1" x14ac:dyDescent="0.25">
      <c r="A4364" s="1" t="s">
        <v>47132</v>
      </c>
    </row>
    <row r="4365" spans="1:1" x14ac:dyDescent="0.25">
      <c r="A4365" s="1" t="s">
        <v>47133</v>
      </c>
    </row>
    <row r="4366" spans="1:1" x14ac:dyDescent="0.25">
      <c r="A4366" s="1" t="s">
        <v>47134</v>
      </c>
    </row>
    <row r="4367" spans="1:1" x14ac:dyDescent="0.25">
      <c r="A4367" s="1" t="s">
        <v>47135</v>
      </c>
    </row>
    <row r="4368" spans="1:1" x14ac:dyDescent="0.25">
      <c r="A4368" s="1" t="s">
        <v>47136</v>
      </c>
    </row>
    <row r="4369" spans="1:1" x14ac:dyDescent="0.25">
      <c r="A4369" s="1" t="s">
        <v>47137</v>
      </c>
    </row>
    <row r="4370" spans="1:1" x14ac:dyDescent="0.25">
      <c r="A4370" s="1" t="s">
        <v>47138</v>
      </c>
    </row>
    <row r="4371" spans="1:1" x14ac:dyDescent="0.25">
      <c r="A4371" s="1" t="s">
        <v>47139</v>
      </c>
    </row>
    <row r="4373" spans="1:1" x14ac:dyDescent="0.25">
      <c r="A4373" s="1" t="s">
        <v>66</v>
      </c>
    </row>
    <row r="4376" spans="1:1" x14ac:dyDescent="0.25">
      <c r="A4376" s="1" t="s">
        <v>4</v>
      </c>
    </row>
    <row r="4377" spans="1:1" x14ac:dyDescent="0.25">
      <c r="A4377" s="1" t="s">
        <v>47140</v>
      </c>
    </row>
    <row r="4378" spans="1:1" x14ac:dyDescent="0.25">
      <c r="A4378" s="1" t="s">
        <v>47141</v>
      </c>
    </row>
    <row r="4379" spans="1:1" x14ac:dyDescent="0.25">
      <c r="A4379" s="1" t="s">
        <v>47142</v>
      </c>
    </row>
    <row r="4380" spans="1:1" x14ac:dyDescent="0.25">
      <c r="A4380" s="1" t="s">
        <v>47143</v>
      </c>
    </row>
    <row r="4381" spans="1:1" x14ac:dyDescent="0.25">
      <c r="A4381" s="1" t="s">
        <v>47144</v>
      </c>
    </row>
    <row r="4382" spans="1:1" x14ac:dyDescent="0.25">
      <c r="A4382" s="1" t="s">
        <v>47145</v>
      </c>
    </row>
    <row r="4383" spans="1:1" x14ac:dyDescent="0.25">
      <c r="A4383" s="1" t="s">
        <v>47146</v>
      </c>
    </row>
    <row r="4385" spans="1:1" x14ac:dyDescent="0.25">
      <c r="A4385" s="1" t="s">
        <v>6</v>
      </c>
    </row>
    <row r="4386" spans="1:1" x14ac:dyDescent="0.25">
      <c r="A4386" s="1" t="s">
        <v>47147</v>
      </c>
    </row>
    <row r="4387" spans="1:1" x14ac:dyDescent="0.25">
      <c r="A4387" s="1" t="s">
        <v>47148</v>
      </c>
    </row>
    <row r="4388" spans="1:1" x14ac:dyDescent="0.25">
      <c r="A4388" s="1" t="s">
        <v>47149</v>
      </c>
    </row>
    <row r="4389" spans="1:1" x14ac:dyDescent="0.25">
      <c r="A4389" s="1" t="s">
        <v>47150</v>
      </c>
    </row>
    <row r="4390" spans="1:1" x14ac:dyDescent="0.25">
      <c r="A4390" s="1" t="s">
        <v>47151</v>
      </c>
    </row>
    <row r="4391" spans="1:1" x14ac:dyDescent="0.25">
      <c r="A4391" s="1" t="s">
        <v>47152</v>
      </c>
    </row>
    <row r="4392" spans="1:1" x14ac:dyDescent="0.25">
      <c r="A4392" s="1" t="s">
        <v>47153</v>
      </c>
    </row>
    <row r="4393" spans="1:1" x14ac:dyDescent="0.25">
      <c r="A4393" s="1" t="s">
        <v>47154</v>
      </c>
    </row>
    <row r="4394" spans="1:1" x14ac:dyDescent="0.25">
      <c r="A4394" s="1" t="s">
        <v>47155</v>
      </c>
    </row>
    <row r="4395" spans="1:1" x14ac:dyDescent="0.25">
      <c r="A4395" s="1" t="s">
        <v>47156</v>
      </c>
    </row>
    <row r="4396" spans="1:1" x14ac:dyDescent="0.25">
      <c r="A4396" s="1" t="s">
        <v>47157</v>
      </c>
    </row>
    <row r="4397" spans="1:1" x14ac:dyDescent="0.25">
      <c r="A4397" s="1" t="s">
        <v>47158</v>
      </c>
    </row>
    <row r="4399" spans="1:1" x14ac:dyDescent="0.25">
      <c r="A4399" s="1" t="s">
        <v>7</v>
      </c>
    </row>
    <row r="4400" spans="1:1" x14ac:dyDescent="0.25">
      <c r="A4400" s="1" t="s">
        <v>47159</v>
      </c>
    </row>
    <row r="4401" spans="1:1" x14ac:dyDescent="0.25">
      <c r="A4401" s="1" t="s">
        <v>47160</v>
      </c>
    </row>
    <row r="4402" spans="1:1" x14ac:dyDescent="0.25">
      <c r="A4402" s="1" t="s">
        <v>47161</v>
      </c>
    </row>
    <row r="4403" spans="1:1" x14ac:dyDescent="0.25">
      <c r="A4403" s="1" t="s">
        <v>47162</v>
      </c>
    </row>
    <row r="4404" spans="1:1" x14ac:dyDescent="0.25">
      <c r="A4404" s="1" t="s">
        <v>47163</v>
      </c>
    </row>
    <row r="4405" spans="1:1" x14ac:dyDescent="0.25">
      <c r="A4405" s="1" t="s">
        <v>47164</v>
      </c>
    </row>
    <row r="4406" spans="1:1" x14ac:dyDescent="0.25">
      <c r="A4406" s="1" t="s">
        <v>47165</v>
      </c>
    </row>
    <row r="4407" spans="1:1" x14ac:dyDescent="0.25">
      <c r="A4407" s="1" t="s">
        <v>47166</v>
      </c>
    </row>
    <row r="4408" spans="1:1" x14ac:dyDescent="0.25">
      <c r="A4408" s="1" t="s">
        <v>47167</v>
      </c>
    </row>
    <row r="4409" spans="1:1" x14ac:dyDescent="0.25">
      <c r="A4409" s="1" t="s">
        <v>47168</v>
      </c>
    </row>
    <row r="4411" spans="1:1" x14ac:dyDescent="0.25">
      <c r="A4411" s="1" t="s">
        <v>8</v>
      </c>
    </row>
    <row r="4412" spans="1:1" x14ac:dyDescent="0.25">
      <c r="A4412" s="1" t="s">
        <v>47169</v>
      </c>
    </row>
    <row r="4413" spans="1:1" x14ac:dyDescent="0.25">
      <c r="A4413" s="1" t="s">
        <v>47170</v>
      </c>
    </row>
    <row r="4414" spans="1:1" x14ac:dyDescent="0.25">
      <c r="A4414" s="1" t="s">
        <v>47171</v>
      </c>
    </row>
    <row r="4415" spans="1:1" x14ac:dyDescent="0.25">
      <c r="A4415" s="1" t="s">
        <v>47172</v>
      </c>
    </row>
    <row r="4417" spans="1:1" x14ac:dyDescent="0.25">
      <c r="A4417" s="1" t="s">
        <v>32</v>
      </c>
    </row>
    <row r="4418" spans="1:1" x14ac:dyDescent="0.25">
      <c r="A4418" s="1" t="s">
        <v>47173</v>
      </c>
    </row>
    <row r="4419" spans="1:1" x14ac:dyDescent="0.25">
      <c r="A4419" s="1" t="s">
        <v>47174</v>
      </c>
    </row>
    <row r="4420" spans="1:1" x14ac:dyDescent="0.25">
      <c r="A4420" s="1" t="s">
        <v>47175</v>
      </c>
    </row>
    <row r="4421" spans="1:1" x14ac:dyDescent="0.25">
      <c r="A4421" s="1" t="s">
        <v>47176</v>
      </c>
    </row>
    <row r="4422" spans="1:1" x14ac:dyDescent="0.25">
      <c r="A4422" s="1" t="s">
        <v>47177</v>
      </c>
    </row>
    <row r="4423" spans="1:1" x14ac:dyDescent="0.25">
      <c r="A4423" s="1" t="s">
        <v>47178</v>
      </c>
    </row>
    <row r="4425" spans="1:1" x14ac:dyDescent="0.25">
      <c r="A4425" s="1" t="s">
        <v>33</v>
      </c>
    </row>
    <row r="4426" spans="1:1" x14ac:dyDescent="0.25">
      <c r="A4426" s="1" t="s">
        <v>47179</v>
      </c>
    </row>
    <row r="4427" spans="1:1" x14ac:dyDescent="0.25">
      <c r="A4427" s="1" t="s">
        <v>47180</v>
      </c>
    </row>
    <row r="4428" spans="1:1" x14ac:dyDescent="0.25">
      <c r="A4428" s="1" t="s">
        <v>47181</v>
      </c>
    </row>
    <row r="4429" spans="1:1" x14ac:dyDescent="0.25">
      <c r="A4429" s="1" t="s">
        <v>47182</v>
      </c>
    </row>
    <row r="4431" spans="1:1" x14ac:dyDescent="0.25">
      <c r="A4431" s="1" t="s">
        <v>11</v>
      </c>
    </row>
    <row r="4432" spans="1:1" x14ac:dyDescent="0.25">
      <c r="A4432" s="1" t="s">
        <v>47183</v>
      </c>
    </row>
    <row r="4433" spans="1:1" x14ac:dyDescent="0.25">
      <c r="A4433" s="1" t="s">
        <v>47184</v>
      </c>
    </row>
    <row r="4434" spans="1:1" x14ac:dyDescent="0.25">
      <c r="A4434" s="1" t="s">
        <v>47185</v>
      </c>
    </row>
    <row r="4435" spans="1:1" x14ac:dyDescent="0.25">
      <c r="A4435" s="1" t="s">
        <v>47186</v>
      </c>
    </row>
    <row r="4436" spans="1:1" x14ac:dyDescent="0.25">
      <c r="A4436" s="1" t="s">
        <v>47187</v>
      </c>
    </row>
    <row r="4437" spans="1:1" x14ac:dyDescent="0.25">
      <c r="A4437" s="1" t="s">
        <v>47188</v>
      </c>
    </row>
    <row r="4438" spans="1:1" x14ac:dyDescent="0.25">
      <c r="A4438" s="1" t="s">
        <v>47189</v>
      </c>
    </row>
    <row r="4439" spans="1:1" x14ac:dyDescent="0.25">
      <c r="A4439" s="1" t="s">
        <v>47190</v>
      </c>
    </row>
    <row r="4441" spans="1:1" x14ac:dyDescent="0.25">
      <c r="A4441" s="1" t="s">
        <v>13</v>
      </c>
    </row>
    <row r="4442" spans="1:1" x14ac:dyDescent="0.25">
      <c r="A4442" s="1" t="s">
        <v>47191</v>
      </c>
    </row>
    <row r="4443" spans="1:1" x14ac:dyDescent="0.25">
      <c r="A4443" s="1" t="s">
        <v>47192</v>
      </c>
    </row>
    <row r="4444" spans="1:1" x14ac:dyDescent="0.25">
      <c r="A4444" s="1" t="s">
        <v>47193</v>
      </c>
    </row>
    <row r="4445" spans="1:1" x14ac:dyDescent="0.25">
      <c r="A4445" s="1" t="s">
        <v>47194</v>
      </c>
    </row>
    <row r="4446" spans="1:1" x14ac:dyDescent="0.25">
      <c r="A4446" s="1" t="s">
        <v>47195</v>
      </c>
    </row>
    <row r="4447" spans="1:1" x14ac:dyDescent="0.25">
      <c r="A4447" s="1" t="s">
        <v>47196</v>
      </c>
    </row>
    <row r="4449" spans="1:1" x14ac:dyDescent="0.25">
      <c r="A4449" s="1" t="s">
        <v>35</v>
      </c>
    </row>
    <row r="4450" spans="1:1" x14ac:dyDescent="0.25">
      <c r="A4450" s="1" t="s">
        <v>47197</v>
      </c>
    </row>
    <row r="4451" spans="1:1" x14ac:dyDescent="0.25">
      <c r="A4451" s="1" t="s">
        <v>47198</v>
      </c>
    </row>
    <row r="4452" spans="1:1" x14ac:dyDescent="0.25">
      <c r="A4452" s="1" t="s">
        <v>47199</v>
      </c>
    </row>
    <row r="4453" spans="1:1" x14ac:dyDescent="0.25">
      <c r="A4453" s="1" t="s">
        <v>47200</v>
      </c>
    </row>
    <row r="4455" spans="1:1" x14ac:dyDescent="0.25">
      <c r="A4455" s="1" t="s">
        <v>14</v>
      </c>
    </row>
    <row r="4456" spans="1:1" x14ac:dyDescent="0.25">
      <c r="A4456" s="1" t="s">
        <v>47201</v>
      </c>
    </row>
    <row r="4457" spans="1:1" x14ac:dyDescent="0.25">
      <c r="A4457" s="1" t="s">
        <v>47202</v>
      </c>
    </row>
    <row r="4458" spans="1:1" x14ac:dyDescent="0.25">
      <c r="A4458" s="1" t="s">
        <v>47203</v>
      </c>
    </row>
    <row r="4459" spans="1:1" x14ac:dyDescent="0.25">
      <c r="A4459" s="1" t="s">
        <v>47204</v>
      </c>
    </row>
    <row r="4460" spans="1:1" x14ac:dyDescent="0.25">
      <c r="A4460" s="1" t="s">
        <v>47205</v>
      </c>
    </row>
    <row r="4461" spans="1:1" x14ac:dyDescent="0.25">
      <c r="A4461" s="1" t="s">
        <v>47206</v>
      </c>
    </row>
    <row r="4462" spans="1:1" x14ac:dyDescent="0.25">
      <c r="A4462" s="1" t="s">
        <v>47207</v>
      </c>
    </row>
    <row r="4463" spans="1:1" x14ac:dyDescent="0.25">
      <c r="A4463" s="1" t="s">
        <v>47208</v>
      </c>
    </row>
    <row r="4465" spans="1:1" x14ac:dyDescent="0.25">
      <c r="A4465" s="1" t="s">
        <v>15</v>
      </c>
    </row>
    <row r="4466" spans="1:1" x14ac:dyDescent="0.25">
      <c r="A4466" s="1" t="s">
        <v>47209</v>
      </c>
    </row>
    <row r="4467" spans="1:1" x14ac:dyDescent="0.25">
      <c r="A4467" s="1" t="s">
        <v>47210</v>
      </c>
    </row>
    <row r="4468" spans="1:1" x14ac:dyDescent="0.25">
      <c r="A4468" s="1" t="s">
        <v>47211</v>
      </c>
    </row>
    <row r="4469" spans="1:1" x14ac:dyDescent="0.25">
      <c r="A4469" s="1" t="s">
        <v>47212</v>
      </c>
    </row>
    <row r="4470" spans="1:1" x14ac:dyDescent="0.25">
      <c r="A4470" s="1" t="s">
        <v>47213</v>
      </c>
    </row>
    <row r="4471" spans="1:1" x14ac:dyDescent="0.25">
      <c r="A4471" s="1" t="s">
        <v>47214</v>
      </c>
    </row>
    <row r="4472" spans="1:1" x14ac:dyDescent="0.25">
      <c r="A4472" s="1" t="s">
        <v>47215</v>
      </c>
    </row>
    <row r="4473" spans="1:1" x14ac:dyDescent="0.25">
      <c r="A4473" s="1" t="s">
        <v>47216</v>
      </c>
    </row>
    <row r="4474" spans="1:1" x14ac:dyDescent="0.25">
      <c r="A4474" s="1" t="s">
        <v>47217</v>
      </c>
    </row>
    <row r="4475" spans="1:1" x14ac:dyDescent="0.25">
      <c r="A4475" s="1" t="s">
        <v>47218</v>
      </c>
    </row>
    <row r="4476" spans="1:1" x14ac:dyDescent="0.25">
      <c r="A4476" s="1" t="s">
        <v>47219</v>
      </c>
    </row>
    <row r="4477" spans="1:1" x14ac:dyDescent="0.25">
      <c r="A4477" s="1" t="s">
        <v>47220</v>
      </c>
    </row>
    <row r="4479" spans="1:1" x14ac:dyDescent="0.25">
      <c r="A4479" s="1" t="s">
        <v>2</v>
      </c>
    </row>
    <row r="4480" spans="1:1" x14ac:dyDescent="0.25">
      <c r="A4480" s="1" t="s">
        <v>47221</v>
      </c>
    </row>
    <row r="4481" spans="1:1" x14ac:dyDescent="0.25">
      <c r="A4481" s="1" t="s">
        <v>47222</v>
      </c>
    </row>
    <row r="4482" spans="1:1" x14ac:dyDescent="0.25">
      <c r="A4482" s="1" t="s">
        <v>47223</v>
      </c>
    </row>
    <row r="4483" spans="1:1" x14ac:dyDescent="0.25">
      <c r="A4483" s="1" t="s">
        <v>47224</v>
      </c>
    </row>
    <row r="4484" spans="1:1" x14ac:dyDescent="0.25">
      <c r="A4484" s="1" t="s">
        <v>47225</v>
      </c>
    </row>
    <row r="4485" spans="1:1" x14ac:dyDescent="0.25">
      <c r="A4485" s="1" t="s">
        <v>47226</v>
      </c>
    </row>
    <row r="4486" spans="1:1" x14ac:dyDescent="0.25">
      <c r="A4486" s="1" t="s">
        <v>47227</v>
      </c>
    </row>
    <row r="4487" spans="1:1" x14ac:dyDescent="0.25">
      <c r="A4487" s="1" t="s">
        <v>47228</v>
      </c>
    </row>
    <row r="4489" spans="1:1" x14ac:dyDescent="0.25">
      <c r="A4489" s="1" t="s">
        <v>22</v>
      </c>
    </row>
    <row r="4490" spans="1:1" x14ac:dyDescent="0.25">
      <c r="A4490" s="1" t="s">
        <v>47229</v>
      </c>
    </row>
    <row r="4491" spans="1:1" x14ac:dyDescent="0.25">
      <c r="A4491" s="1" t="s">
        <v>47230</v>
      </c>
    </row>
    <row r="4492" spans="1:1" x14ac:dyDescent="0.25">
      <c r="A4492" s="1" t="s">
        <v>47231</v>
      </c>
    </row>
    <row r="4493" spans="1:1" x14ac:dyDescent="0.25">
      <c r="A4493" s="1" t="s">
        <v>47232</v>
      </c>
    </row>
    <row r="4494" spans="1:1" x14ac:dyDescent="0.25">
      <c r="A4494" s="1" t="s">
        <v>47233</v>
      </c>
    </row>
    <row r="4495" spans="1:1" x14ac:dyDescent="0.25">
      <c r="A4495" s="1" t="s">
        <v>47234</v>
      </c>
    </row>
    <row r="4496" spans="1:1" x14ac:dyDescent="0.25">
      <c r="A4496" s="1" t="s">
        <v>47235</v>
      </c>
    </row>
    <row r="4497" spans="1:1" x14ac:dyDescent="0.25">
      <c r="A4497" s="1" t="s">
        <v>47236</v>
      </c>
    </row>
    <row r="4498" spans="1:1" x14ac:dyDescent="0.25">
      <c r="A4498" s="1" t="s">
        <v>47237</v>
      </c>
    </row>
    <row r="4499" spans="1:1" x14ac:dyDescent="0.25">
      <c r="A4499" s="1" t="s">
        <v>47238</v>
      </c>
    </row>
    <row r="4501" spans="1:1" x14ac:dyDescent="0.25">
      <c r="A4501" s="1" t="s">
        <v>67</v>
      </c>
    </row>
    <row r="4504" spans="1:1" x14ac:dyDescent="0.25">
      <c r="A4504" s="1" t="s">
        <v>4</v>
      </c>
    </row>
    <row r="4505" spans="1:1" x14ac:dyDescent="0.25">
      <c r="A4505" s="1" t="s">
        <v>47239</v>
      </c>
    </row>
    <row r="4506" spans="1:1" x14ac:dyDescent="0.25">
      <c r="A4506" s="1" t="s">
        <v>47240</v>
      </c>
    </row>
    <row r="4507" spans="1:1" x14ac:dyDescent="0.25">
      <c r="A4507" s="1" t="s">
        <v>47241</v>
      </c>
    </row>
    <row r="4508" spans="1:1" x14ac:dyDescent="0.25">
      <c r="A4508" s="1" t="s">
        <v>47242</v>
      </c>
    </row>
    <row r="4510" spans="1:1" x14ac:dyDescent="0.25">
      <c r="A4510" s="1" t="s">
        <v>5</v>
      </c>
    </row>
    <row r="4511" spans="1:1" x14ac:dyDescent="0.25">
      <c r="A4511" s="1" t="s">
        <v>47243</v>
      </c>
    </row>
    <row r="4512" spans="1:1" x14ac:dyDescent="0.25">
      <c r="A4512" s="1" t="s">
        <v>47244</v>
      </c>
    </row>
    <row r="4513" spans="1:1" x14ac:dyDescent="0.25">
      <c r="A4513" s="1" t="s">
        <v>47245</v>
      </c>
    </row>
    <row r="4514" spans="1:1" x14ac:dyDescent="0.25">
      <c r="A4514" s="1" t="s">
        <v>47246</v>
      </c>
    </row>
    <row r="4515" spans="1:1" x14ac:dyDescent="0.25">
      <c r="A4515" s="1" t="s">
        <v>47247</v>
      </c>
    </row>
    <row r="4516" spans="1:1" x14ac:dyDescent="0.25">
      <c r="A4516" s="1" t="s">
        <v>47248</v>
      </c>
    </row>
    <row r="4517" spans="1:1" x14ac:dyDescent="0.25">
      <c r="A4517" s="1" t="s">
        <v>47249</v>
      </c>
    </row>
    <row r="4518" spans="1:1" x14ac:dyDescent="0.25">
      <c r="A4518" s="1" t="s">
        <v>47250</v>
      </c>
    </row>
    <row r="4519" spans="1:1" x14ac:dyDescent="0.25">
      <c r="A4519" s="1" t="s">
        <v>47251</v>
      </c>
    </row>
    <row r="4520" spans="1:1" x14ac:dyDescent="0.25">
      <c r="A4520" s="1" t="s">
        <v>47252</v>
      </c>
    </row>
    <row r="4522" spans="1:1" x14ac:dyDescent="0.25">
      <c r="A4522" s="1" t="s">
        <v>6</v>
      </c>
    </row>
    <row r="4523" spans="1:1" x14ac:dyDescent="0.25">
      <c r="A4523" s="1" t="s">
        <v>47253</v>
      </c>
    </row>
    <row r="4524" spans="1:1" x14ac:dyDescent="0.25">
      <c r="A4524" s="1" t="s">
        <v>47254</v>
      </c>
    </row>
    <row r="4525" spans="1:1" x14ac:dyDescent="0.25">
      <c r="A4525" s="1" t="s">
        <v>47255</v>
      </c>
    </row>
    <row r="4526" spans="1:1" x14ac:dyDescent="0.25">
      <c r="A4526" s="1" t="s">
        <v>47256</v>
      </c>
    </row>
    <row r="4528" spans="1:1" x14ac:dyDescent="0.25">
      <c r="A4528" s="1" t="s">
        <v>32</v>
      </c>
    </row>
    <row r="4529" spans="1:1" x14ac:dyDescent="0.25">
      <c r="A4529" s="1" t="s">
        <v>47257</v>
      </c>
    </row>
    <row r="4530" spans="1:1" x14ac:dyDescent="0.25">
      <c r="A4530" s="1" t="s">
        <v>47258</v>
      </c>
    </row>
    <row r="4531" spans="1:1" x14ac:dyDescent="0.25">
      <c r="A4531" s="1" t="s">
        <v>47259</v>
      </c>
    </row>
    <row r="4532" spans="1:1" x14ac:dyDescent="0.25">
      <c r="A4532" s="1" t="s">
        <v>47260</v>
      </c>
    </row>
    <row r="4534" spans="1:1" x14ac:dyDescent="0.25">
      <c r="A4534" s="1" t="s">
        <v>11</v>
      </c>
    </row>
    <row r="4535" spans="1:1" x14ac:dyDescent="0.25">
      <c r="A4535" s="1" t="s">
        <v>47261</v>
      </c>
    </row>
    <row r="4536" spans="1:1" x14ac:dyDescent="0.25">
      <c r="A4536" s="1" t="s">
        <v>47262</v>
      </c>
    </row>
    <row r="4537" spans="1:1" x14ac:dyDescent="0.25">
      <c r="A4537" s="1" t="s">
        <v>47263</v>
      </c>
    </row>
    <row r="4538" spans="1:1" x14ac:dyDescent="0.25">
      <c r="A4538" s="1" t="s">
        <v>47264</v>
      </c>
    </row>
    <row r="4540" spans="1:1" x14ac:dyDescent="0.25">
      <c r="A4540" s="1" t="s">
        <v>35</v>
      </c>
    </row>
    <row r="4541" spans="1:1" x14ac:dyDescent="0.25">
      <c r="A4541" s="1" t="s">
        <v>47265</v>
      </c>
    </row>
    <row r="4542" spans="1:1" x14ac:dyDescent="0.25">
      <c r="A4542" s="1" t="s">
        <v>47266</v>
      </c>
    </row>
    <row r="4543" spans="1:1" x14ac:dyDescent="0.25">
      <c r="A4543" s="1" t="s">
        <v>47267</v>
      </c>
    </row>
    <row r="4544" spans="1:1" x14ac:dyDescent="0.25">
      <c r="A4544" s="1" t="s">
        <v>47268</v>
      </c>
    </row>
    <row r="4546" spans="1:1" x14ac:dyDescent="0.25">
      <c r="A4546" s="1" t="s">
        <v>15</v>
      </c>
    </row>
    <row r="4547" spans="1:1" x14ac:dyDescent="0.25">
      <c r="A4547" s="1" t="s">
        <v>47269</v>
      </c>
    </row>
    <row r="4548" spans="1:1" x14ac:dyDescent="0.25">
      <c r="A4548" s="1" t="s">
        <v>47270</v>
      </c>
    </row>
    <row r="4549" spans="1:1" x14ac:dyDescent="0.25">
      <c r="A4549" s="1" t="s">
        <v>47271</v>
      </c>
    </row>
    <row r="4550" spans="1:1" x14ac:dyDescent="0.25">
      <c r="A4550" s="1" t="s">
        <v>47272</v>
      </c>
    </row>
    <row r="4551" spans="1:1" x14ac:dyDescent="0.25">
      <c r="A4551" s="1" t="s">
        <v>47273</v>
      </c>
    </row>
    <row r="4552" spans="1:1" x14ac:dyDescent="0.25">
      <c r="A4552" s="1" t="s">
        <v>47274</v>
      </c>
    </row>
    <row r="4553" spans="1:1" x14ac:dyDescent="0.25">
      <c r="A4553" s="1" t="s">
        <v>47275</v>
      </c>
    </row>
    <row r="4554" spans="1:1" x14ac:dyDescent="0.25">
      <c r="A4554" s="1" t="s">
        <v>47276</v>
      </c>
    </row>
    <row r="4555" spans="1:1" x14ac:dyDescent="0.25">
      <c r="A4555" s="1" t="s">
        <v>47277</v>
      </c>
    </row>
    <row r="4556" spans="1:1" x14ac:dyDescent="0.25">
      <c r="A4556" s="1" t="s">
        <v>47278</v>
      </c>
    </row>
    <row r="4557" spans="1:1" x14ac:dyDescent="0.25">
      <c r="A4557" s="1" t="s">
        <v>47279</v>
      </c>
    </row>
    <row r="4558" spans="1:1" x14ac:dyDescent="0.25">
      <c r="A4558" s="1" t="s">
        <v>47280</v>
      </c>
    </row>
    <row r="4560" spans="1:1" x14ac:dyDescent="0.25">
      <c r="A4560" s="1" t="s">
        <v>2</v>
      </c>
    </row>
    <row r="4561" spans="1:1" x14ac:dyDescent="0.25">
      <c r="A4561" s="1" t="s">
        <v>47281</v>
      </c>
    </row>
    <row r="4562" spans="1:1" x14ac:dyDescent="0.25">
      <c r="A4562" s="1" t="s">
        <v>47282</v>
      </c>
    </row>
    <row r="4563" spans="1:1" x14ac:dyDescent="0.25">
      <c r="A4563" s="1" t="s">
        <v>47283</v>
      </c>
    </row>
    <row r="4564" spans="1:1" x14ac:dyDescent="0.25">
      <c r="A4564" s="1" t="s">
        <v>47284</v>
      </c>
    </row>
    <row r="4566" spans="1:1" x14ac:dyDescent="0.25">
      <c r="A4566" s="1" t="s">
        <v>22</v>
      </c>
    </row>
    <row r="4567" spans="1:1" x14ac:dyDescent="0.25">
      <c r="A4567" s="1" t="s">
        <v>47285</v>
      </c>
    </row>
    <row r="4568" spans="1:1" x14ac:dyDescent="0.25">
      <c r="A4568" s="1" t="s">
        <v>47286</v>
      </c>
    </row>
    <row r="4569" spans="1:1" x14ac:dyDescent="0.25">
      <c r="A4569" s="1" t="s">
        <v>47287</v>
      </c>
    </row>
    <row r="4570" spans="1:1" x14ac:dyDescent="0.25">
      <c r="A4570" s="1" t="s">
        <v>47288</v>
      </c>
    </row>
    <row r="4571" spans="1:1" x14ac:dyDescent="0.25">
      <c r="A4571" s="1" t="s">
        <v>47289</v>
      </c>
    </row>
    <row r="4572" spans="1:1" x14ac:dyDescent="0.25">
      <c r="A4572" s="1" t="s">
        <v>47290</v>
      </c>
    </row>
    <row r="4573" spans="1:1" x14ac:dyDescent="0.25">
      <c r="A4573" s="1" t="s">
        <v>47291</v>
      </c>
    </row>
    <row r="4574" spans="1:1" x14ac:dyDescent="0.25">
      <c r="A4574" s="1" t="s">
        <v>47292</v>
      </c>
    </row>
    <row r="4575" spans="1:1" x14ac:dyDescent="0.25">
      <c r="A4575" s="1" t="s">
        <v>47293</v>
      </c>
    </row>
    <row r="4576" spans="1:1" x14ac:dyDescent="0.25">
      <c r="A4576" s="1" t="s">
        <v>47294</v>
      </c>
    </row>
    <row r="4578" spans="1:1" x14ac:dyDescent="0.25">
      <c r="A4578" s="1" t="s">
        <v>68</v>
      </c>
    </row>
    <row r="4581" spans="1:1" x14ac:dyDescent="0.25">
      <c r="A4581" s="1" t="s">
        <v>52</v>
      </c>
    </row>
    <row r="4582" spans="1:1" x14ac:dyDescent="0.25">
      <c r="A4582" s="1" t="s">
        <v>47295</v>
      </c>
    </row>
    <row r="4583" spans="1:1" x14ac:dyDescent="0.25">
      <c r="A4583" s="1" t="s">
        <v>47296</v>
      </c>
    </row>
    <row r="4584" spans="1:1" x14ac:dyDescent="0.25">
      <c r="A4584" s="1" t="s">
        <v>47297</v>
      </c>
    </row>
    <row r="4585" spans="1:1" x14ac:dyDescent="0.25">
      <c r="A4585" s="1" t="s">
        <v>47298</v>
      </c>
    </row>
    <row r="4586" spans="1:1" x14ac:dyDescent="0.25">
      <c r="A4586" s="1" t="s">
        <v>47299</v>
      </c>
    </row>
    <row r="4587" spans="1:1" x14ac:dyDescent="0.25">
      <c r="A4587" s="1" t="s">
        <v>47300</v>
      </c>
    </row>
    <row r="4588" spans="1:1" x14ac:dyDescent="0.25">
      <c r="A4588" s="1" t="s">
        <v>47301</v>
      </c>
    </row>
    <row r="4589" spans="1:1" x14ac:dyDescent="0.25">
      <c r="A4589" s="1" t="s">
        <v>47302</v>
      </c>
    </row>
    <row r="4591" spans="1:1" x14ac:dyDescent="0.25">
      <c r="A4591" s="1" t="s">
        <v>4</v>
      </c>
    </row>
    <row r="4592" spans="1:1" x14ac:dyDescent="0.25">
      <c r="A4592" s="1" t="s">
        <v>47303</v>
      </c>
    </row>
    <row r="4593" spans="1:1" x14ac:dyDescent="0.25">
      <c r="A4593" s="1" t="s">
        <v>47304</v>
      </c>
    </row>
    <row r="4594" spans="1:1" x14ac:dyDescent="0.25">
      <c r="A4594" s="1" t="s">
        <v>47305</v>
      </c>
    </row>
    <row r="4595" spans="1:1" x14ac:dyDescent="0.25">
      <c r="A4595" s="1" t="s">
        <v>47306</v>
      </c>
    </row>
    <row r="4596" spans="1:1" x14ac:dyDescent="0.25">
      <c r="A4596" s="1" t="s">
        <v>47307</v>
      </c>
    </row>
    <row r="4597" spans="1:1" x14ac:dyDescent="0.25">
      <c r="A4597" s="1" t="s">
        <v>47308</v>
      </c>
    </row>
    <row r="4598" spans="1:1" x14ac:dyDescent="0.25">
      <c r="A4598" s="1" t="s">
        <v>47309</v>
      </c>
    </row>
    <row r="4599" spans="1:1" x14ac:dyDescent="0.25">
      <c r="A4599" s="1" t="s">
        <v>47310</v>
      </c>
    </row>
    <row r="4600" spans="1:1" x14ac:dyDescent="0.25">
      <c r="A4600" s="1" t="s">
        <v>47311</v>
      </c>
    </row>
    <row r="4602" spans="1:1" x14ac:dyDescent="0.25">
      <c r="A4602" s="1" t="s">
        <v>5</v>
      </c>
    </row>
    <row r="4603" spans="1:1" x14ac:dyDescent="0.25">
      <c r="A4603" s="1" t="s">
        <v>47312</v>
      </c>
    </row>
    <row r="4604" spans="1:1" x14ac:dyDescent="0.25">
      <c r="A4604" s="1" t="s">
        <v>47313</v>
      </c>
    </row>
    <row r="4605" spans="1:1" x14ac:dyDescent="0.25">
      <c r="A4605" s="1" t="s">
        <v>47314</v>
      </c>
    </row>
    <row r="4606" spans="1:1" x14ac:dyDescent="0.25">
      <c r="A4606" s="1" t="s">
        <v>47315</v>
      </c>
    </row>
    <row r="4607" spans="1:1" x14ac:dyDescent="0.25">
      <c r="A4607" s="1" t="s">
        <v>47316</v>
      </c>
    </row>
    <row r="4608" spans="1:1" x14ac:dyDescent="0.25">
      <c r="A4608" s="1" t="s">
        <v>47317</v>
      </c>
    </row>
    <row r="4610" spans="1:1" x14ac:dyDescent="0.25">
      <c r="A4610" s="1" t="s">
        <v>6</v>
      </c>
    </row>
    <row r="4611" spans="1:1" x14ac:dyDescent="0.25">
      <c r="A4611" s="1" t="s">
        <v>47318</v>
      </c>
    </row>
    <row r="4612" spans="1:1" x14ac:dyDescent="0.25">
      <c r="A4612" s="1" t="s">
        <v>47319</v>
      </c>
    </row>
    <row r="4613" spans="1:1" x14ac:dyDescent="0.25">
      <c r="A4613" s="1" t="s">
        <v>47320</v>
      </c>
    </row>
    <row r="4614" spans="1:1" x14ac:dyDescent="0.25">
      <c r="A4614" s="1" t="s">
        <v>47321</v>
      </c>
    </row>
    <row r="4615" spans="1:1" x14ac:dyDescent="0.25">
      <c r="A4615" s="1" t="s">
        <v>47322</v>
      </c>
    </row>
    <row r="4616" spans="1:1" x14ac:dyDescent="0.25">
      <c r="A4616" s="1" t="s">
        <v>47323</v>
      </c>
    </row>
    <row r="4617" spans="1:1" x14ac:dyDescent="0.25">
      <c r="A4617" s="1" t="s">
        <v>47324</v>
      </c>
    </row>
    <row r="4618" spans="1:1" x14ac:dyDescent="0.25">
      <c r="A4618" s="1" t="s">
        <v>47325</v>
      </c>
    </row>
    <row r="4619" spans="1:1" x14ac:dyDescent="0.25">
      <c r="A4619" s="1" t="s">
        <v>47326</v>
      </c>
    </row>
    <row r="4620" spans="1:1" x14ac:dyDescent="0.25">
      <c r="A4620" s="1" t="s">
        <v>47327</v>
      </c>
    </row>
    <row r="4621" spans="1:1" x14ac:dyDescent="0.25">
      <c r="A4621" s="1" t="s">
        <v>47328</v>
      </c>
    </row>
    <row r="4622" spans="1:1" x14ac:dyDescent="0.25">
      <c r="A4622" s="1" t="s">
        <v>47329</v>
      </c>
    </row>
    <row r="4624" spans="1:1" x14ac:dyDescent="0.25">
      <c r="A4624" s="1" t="s">
        <v>30</v>
      </c>
    </row>
    <row r="4625" spans="1:1" x14ac:dyDescent="0.25">
      <c r="A4625" s="1" t="s">
        <v>47330</v>
      </c>
    </row>
    <row r="4626" spans="1:1" x14ac:dyDescent="0.25">
      <c r="A4626" s="1" t="s">
        <v>47331</v>
      </c>
    </row>
    <row r="4627" spans="1:1" x14ac:dyDescent="0.25">
      <c r="A4627" s="1" t="s">
        <v>47332</v>
      </c>
    </row>
    <row r="4628" spans="1:1" x14ac:dyDescent="0.25">
      <c r="A4628" s="1" t="s">
        <v>47333</v>
      </c>
    </row>
    <row r="4629" spans="1:1" x14ac:dyDescent="0.25">
      <c r="A4629" s="1" t="s">
        <v>47334</v>
      </c>
    </row>
    <row r="4630" spans="1:1" x14ac:dyDescent="0.25">
      <c r="A4630" s="1" t="s">
        <v>47335</v>
      </c>
    </row>
    <row r="4631" spans="1:1" x14ac:dyDescent="0.25">
      <c r="A4631" s="1" t="s">
        <v>47336</v>
      </c>
    </row>
    <row r="4632" spans="1:1" x14ac:dyDescent="0.25">
      <c r="A4632" s="1" t="s">
        <v>47337</v>
      </c>
    </row>
    <row r="4633" spans="1:1" x14ac:dyDescent="0.25">
      <c r="A4633" s="1" t="s">
        <v>47338</v>
      </c>
    </row>
    <row r="4634" spans="1:1" x14ac:dyDescent="0.25">
      <c r="A4634" s="1" t="s">
        <v>47339</v>
      </c>
    </row>
    <row r="4635" spans="1:1" x14ac:dyDescent="0.25">
      <c r="A4635" s="1" t="s">
        <v>47340</v>
      </c>
    </row>
    <row r="4636" spans="1:1" x14ac:dyDescent="0.25">
      <c r="A4636" s="1" t="s">
        <v>47341</v>
      </c>
    </row>
    <row r="4638" spans="1:1" x14ac:dyDescent="0.25">
      <c r="A4638" s="1" t="s">
        <v>8</v>
      </c>
    </row>
    <row r="4639" spans="1:1" x14ac:dyDescent="0.25">
      <c r="A4639" s="1" t="s">
        <v>47342</v>
      </c>
    </row>
    <row r="4640" spans="1:1" x14ac:dyDescent="0.25">
      <c r="A4640" s="1" t="s">
        <v>47343</v>
      </c>
    </row>
    <row r="4641" spans="1:1" x14ac:dyDescent="0.25">
      <c r="A4641" s="1" t="s">
        <v>47344</v>
      </c>
    </row>
    <row r="4642" spans="1:1" x14ac:dyDescent="0.25">
      <c r="A4642" s="1" t="s">
        <v>47345</v>
      </c>
    </row>
    <row r="4644" spans="1:1" x14ac:dyDescent="0.25">
      <c r="A4644" s="1" t="s">
        <v>9</v>
      </c>
    </row>
    <row r="4645" spans="1:1" x14ac:dyDescent="0.25">
      <c r="A4645" s="1" t="s">
        <v>47346</v>
      </c>
    </row>
    <row r="4646" spans="1:1" x14ac:dyDescent="0.25">
      <c r="A4646" s="1" t="s">
        <v>47347</v>
      </c>
    </row>
    <row r="4647" spans="1:1" x14ac:dyDescent="0.25">
      <c r="A4647" s="1" t="s">
        <v>47348</v>
      </c>
    </row>
    <row r="4648" spans="1:1" x14ac:dyDescent="0.25">
      <c r="A4648" s="1" t="s">
        <v>47349</v>
      </c>
    </row>
    <row r="4649" spans="1:1" x14ac:dyDescent="0.25">
      <c r="A4649" s="1" t="s">
        <v>47350</v>
      </c>
    </row>
    <row r="4650" spans="1:1" x14ac:dyDescent="0.25">
      <c r="A4650" s="1" t="s">
        <v>47351</v>
      </c>
    </row>
    <row r="4651" spans="1:1" x14ac:dyDescent="0.25">
      <c r="A4651" s="1" t="s">
        <v>47352</v>
      </c>
    </row>
    <row r="4652" spans="1:1" x14ac:dyDescent="0.25">
      <c r="A4652" s="1" t="s">
        <v>47353</v>
      </c>
    </row>
    <row r="4654" spans="1:1" x14ac:dyDescent="0.25">
      <c r="A4654" s="1" t="s">
        <v>40</v>
      </c>
    </row>
    <row r="4655" spans="1:1" x14ac:dyDescent="0.25">
      <c r="A4655" s="1" t="s">
        <v>47354</v>
      </c>
    </row>
    <row r="4656" spans="1:1" x14ac:dyDescent="0.25">
      <c r="A4656" s="1" t="s">
        <v>47355</v>
      </c>
    </row>
    <row r="4657" spans="1:1" x14ac:dyDescent="0.25">
      <c r="A4657" s="1" t="s">
        <v>47356</v>
      </c>
    </row>
    <row r="4658" spans="1:1" x14ac:dyDescent="0.25">
      <c r="A4658" s="1" t="s">
        <v>47357</v>
      </c>
    </row>
    <row r="4660" spans="1:1" x14ac:dyDescent="0.25">
      <c r="A4660" s="1" t="s">
        <v>10</v>
      </c>
    </row>
    <row r="4661" spans="1:1" x14ac:dyDescent="0.25">
      <c r="A4661" s="1" t="s">
        <v>47358</v>
      </c>
    </row>
    <row r="4662" spans="1:1" x14ac:dyDescent="0.25">
      <c r="A4662" s="1" t="s">
        <v>47359</v>
      </c>
    </row>
    <row r="4663" spans="1:1" x14ac:dyDescent="0.25">
      <c r="A4663" s="1" t="s">
        <v>47360</v>
      </c>
    </row>
    <row r="4664" spans="1:1" x14ac:dyDescent="0.25">
      <c r="A4664" s="1" t="s">
        <v>47361</v>
      </c>
    </row>
    <row r="4665" spans="1:1" x14ac:dyDescent="0.25">
      <c r="A4665" s="1" t="s">
        <v>47362</v>
      </c>
    </row>
    <row r="4666" spans="1:1" x14ac:dyDescent="0.25">
      <c r="A4666" s="1" t="s">
        <v>47363</v>
      </c>
    </row>
    <row r="4667" spans="1:1" x14ac:dyDescent="0.25">
      <c r="A4667" s="1" t="s">
        <v>47364</v>
      </c>
    </row>
    <row r="4668" spans="1:1" x14ac:dyDescent="0.25">
      <c r="A4668" s="1" t="s">
        <v>47365</v>
      </c>
    </row>
    <row r="4669" spans="1:1" x14ac:dyDescent="0.25">
      <c r="A4669" s="1" t="s">
        <v>47366</v>
      </c>
    </row>
    <row r="4670" spans="1:1" x14ac:dyDescent="0.25">
      <c r="A4670" s="1" t="s">
        <v>47367</v>
      </c>
    </row>
    <row r="4672" spans="1:1" x14ac:dyDescent="0.25">
      <c r="A4672" s="1" t="s">
        <v>32</v>
      </c>
    </row>
    <row r="4673" spans="1:1" x14ac:dyDescent="0.25">
      <c r="A4673" s="1" t="s">
        <v>47368</v>
      </c>
    </row>
    <row r="4674" spans="1:1" x14ac:dyDescent="0.25">
      <c r="A4674" s="1" t="s">
        <v>47369</v>
      </c>
    </row>
    <row r="4675" spans="1:1" x14ac:dyDescent="0.25">
      <c r="A4675" s="1" t="s">
        <v>47370</v>
      </c>
    </row>
    <row r="4676" spans="1:1" x14ac:dyDescent="0.25">
      <c r="A4676" s="1" t="s">
        <v>47371</v>
      </c>
    </row>
    <row r="4677" spans="1:1" x14ac:dyDescent="0.25">
      <c r="A4677" s="1" t="s">
        <v>47372</v>
      </c>
    </row>
    <row r="4678" spans="1:1" x14ac:dyDescent="0.25">
      <c r="A4678" s="1" t="s">
        <v>47373</v>
      </c>
    </row>
    <row r="4679" spans="1:1" x14ac:dyDescent="0.25">
      <c r="A4679" s="1" t="s">
        <v>47374</v>
      </c>
    </row>
    <row r="4680" spans="1:1" x14ac:dyDescent="0.25">
      <c r="A4680" s="1" t="s">
        <v>47375</v>
      </c>
    </row>
    <row r="4681" spans="1:1" x14ac:dyDescent="0.25">
      <c r="A4681" s="1" t="s">
        <v>47376</v>
      </c>
    </row>
    <row r="4682" spans="1:1" x14ac:dyDescent="0.25">
      <c r="A4682" s="1" t="s">
        <v>47377</v>
      </c>
    </row>
    <row r="4684" spans="1:1" x14ac:dyDescent="0.25">
      <c r="A4684" s="1" t="s">
        <v>33</v>
      </c>
    </row>
    <row r="4685" spans="1:1" x14ac:dyDescent="0.25">
      <c r="A4685" s="1" t="s">
        <v>47378</v>
      </c>
    </row>
    <row r="4686" spans="1:1" x14ac:dyDescent="0.25">
      <c r="A4686" s="1" t="s">
        <v>47379</v>
      </c>
    </row>
    <row r="4687" spans="1:1" x14ac:dyDescent="0.25">
      <c r="A4687" s="1" t="s">
        <v>47380</v>
      </c>
    </row>
    <row r="4688" spans="1:1" x14ac:dyDescent="0.25">
      <c r="A4688" s="1" t="s">
        <v>47381</v>
      </c>
    </row>
    <row r="4689" spans="1:1" x14ac:dyDescent="0.25">
      <c r="A4689" s="1" t="s">
        <v>47382</v>
      </c>
    </row>
    <row r="4690" spans="1:1" x14ac:dyDescent="0.25">
      <c r="A4690" s="1" t="s">
        <v>47383</v>
      </c>
    </row>
    <row r="4692" spans="1:1" x14ac:dyDescent="0.25">
      <c r="A4692" s="1" t="s">
        <v>11</v>
      </c>
    </row>
    <row r="4693" spans="1:1" x14ac:dyDescent="0.25">
      <c r="A4693" s="1" t="s">
        <v>47384</v>
      </c>
    </row>
    <row r="4694" spans="1:1" x14ac:dyDescent="0.25">
      <c r="A4694" s="1" t="s">
        <v>47385</v>
      </c>
    </row>
    <row r="4695" spans="1:1" x14ac:dyDescent="0.25">
      <c r="A4695" s="1" t="s">
        <v>47386</v>
      </c>
    </row>
    <row r="4696" spans="1:1" x14ac:dyDescent="0.25">
      <c r="A4696" s="1" t="s">
        <v>47387</v>
      </c>
    </row>
    <row r="4697" spans="1:1" x14ac:dyDescent="0.25">
      <c r="A4697" s="1" t="s">
        <v>47388</v>
      </c>
    </row>
    <row r="4698" spans="1:1" x14ac:dyDescent="0.25">
      <c r="A4698" s="1" t="s">
        <v>47389</v>
      </c>
    </row>
    <row r="4699" spans="1:1" x14ac:dyDescent="0.25">
      <c r="A4699" s="1" t="s">
        <v>47390</v>
      </c>
    </row>
    <row r="4700" spans="1:1" x14ac:dyDescent="0.25">
      <c r="A4700" s="1" t="s">
        <v>47391</v>
      </c>
    </row>
    <row r="4701" spans="1:1" x14ac:dyDescent="0.25">
      <c r="A4701" s="1" t="s">
        <v>47392</v>
      </c>
    </row>
    <row r="4702" spans="1:1" x14ac:dyDescent="0.25">
      <c r="A4702" s="1" t="s">
        <v>47393</v>
      </c>
    </row>
    <row r="4704" spans="1:1" x14ac:dyDescent="0.25">
      <c r="A4704" s="1" t="s">
        <v>34</v>
      </c>
    </row>
    <row r="4705" spans="1:1" x14ac:dyDescent="0.25">
      <c r="A4705" s="1" t="s">
        <v>47394</v>
      </c>
    </row>
    <row r="4706" spans="1:1" x14ac:dyDescent="0.25">
      <c r="A4706" s="1" t="s">
        <v>47395</v>
      </c>
    </row>
    <row r="4707" spans="1:1" x14ac:dyDescent="0.25">
      <c r="A4707" s="1" t="s">
        <v>47396</v>
      </c>
    </row>
    <row r="4708" spans="1:1" x14ac:dyDescent="0.25">
      <c r="A4708" s="1" t="s">
        <v>47397</v>
      </c>
    </row>
    <row r="4709" spans="1:1" x14ac:dyDescent="0.25">
      <c r="A4709" s="1" t="s">
        <v>47398</v>
      </c>
    </row>
    <row r="4710" spans="1:1" x14ac:dyDescent="0.25">
      <c r="A4710" s="1" t="s">
        <v>47399</v>
      </c>
    </row>
    <row r="4711" spans="1:1" x14ac:dyDescent="0.25">
      <c r="A4711" s="1" t="s">
        <v>47400</v>
      </c>
    </row>
    <row r="4712" spans="1:1" x14ac:dyDescent="0.25">
      <c r="A4712" s="1" t="s">
        <v>47401</v>
      </c>
    </row>
    <row r="4713" spans="1:1" x14ac:dyDescent="0.25">
      <c r="A4713" s="1" t="s">
        <v>47402</v>
      </c>
    </row>
    <row r="4714" spans="1:1" x14ac:dyDescent="0.25">
      <c r="A4714" s="1" t="s">
        <v>47403</v>
      </c>
    </row>
    <row r="4716" spans="1:1" x14ac:dyDescent="0.25">
      <c r="A4716" s="1" t="s">
        <v>13</v>
      </c>
    </row>
    <row r="4717" spans="1:1" x14ac:dyDescent="0.25">
      <c r="A4717" s="1" t="s">
        <v>47404</v>
      </c>
    </row>
    <row r="4718" spans="1:1" x14ac:dyDescent="0.25">
      <c r="A4718" s="1" t="s">
        <v>47405</v>
      </c>
    </row>
    <row r="4719" spans="1:1" x14ac:dyDescent="0.25">
      <c r="A4719" s="1" t="s">
        <v>47406</v>
      </c>
    </row>
    <row r="4720" spans="1:1" x14ac:dyDescent="0.25">
      <c r="A4720" s="1" t="s">
        <v>47407</v>
      </c>
    </row>
    <row r="4721" spans="1:1" x14ac:dyDescent="0.25">
      <c r="A4721" s="1" t="s">
        <v>47408</v>
      </c>
    </row>
    <row r="4722" spans="1:1" x14ac:dyDescent="0.25">
      <c r="A4722" s="1" t="s">
        <v>47409</v>
      </c>
    </row>
    <row r="4723" spans="1:1" x14ac:dyDescent="0.25">
      <c r="A4723" s="1" t="s">
        <v>47410</v>
      </c>
    </row>
    <row r="4724" spans="1:1" x14ac:dyDescent="0.25">
      <c r="A4724" s="1" t="s">
        <v>47411</v>
      </c>
    </row>
    <row r="4725" spans="1:1" x14ac:dyDescent="0.25">
      <c r="A4725" s="1" t="s">
        <v>47412</v>
      </c>
    </row>
    <row r="4726" spans="1:1" x14ac:dyDescent="0.25">
      <c r="A4726" s="1" t="s">
        <v>47413</v>
      </c>
    </row>
    <row r="4727" spans="1:1" x14ac:dyDescent="0.25">
      <c r="A4727" s="1" t="s">
        <v>47414</v>
      </c>
    </row>
    <row r="4728" spans="1:1" x14ac:dyDescent="0.25">
      <c r="A4728" s="1" t="s">
        <v>47415</v>
      </c>
    </row>
    <row r="4729" spans="1:1" x14ac:dyDescent="0.25">
      <c r="A4729" s="1" t="s">
        <v>47416</v>
      </c>
    </row>
    <row r="4730" spans="1:1" x14ac:dyDescent="0.25">
      <c r="A4730" s="1" t="s">
        <v>47417</v>
      </c>
    </row>
    <row r="4732" spans="1:1" x14ac:dyDescent="0.25">
      <c r="A4732" s="1" t="s">
        <v>35</v>
      </c>
    </row>
    <row r="4733" spans="1:1" x14ac:dyDescent="0.25">
      <c r="A4733" s="1" t="s">
        <v>47418</v>
      </c>
    </row>
    <row r="4734" spans="1:1" x14ac:dyDescent="0.25">
      <c r="A4734" s="1" t="s">
        <v>47419</v>
      </c>
    </row>
    <row r="4735" spans="1:1" x14ac:dyDescent="0.25">
      <c r="A4735" s="1" t="s">
        <v>47420</v>
      </c>
    </row>
    <row r="4736" spans="1:1" x14ac:dyDescent="0.25">
      <c r="A4736" s="1" t="s">
        <v>47421</v>
      </c>
    </row>
    <row r="4738" spans="1:1" x14ac:dyDescent="0.25">
      <c r="A4738" s="1" t="s">
        <v>36</v>
      </c>
    </row>
    <row r="4739" spans="1:1" x14ac:dyDescent="0.25">
      <c r="A4739" s="1" t="s">
        <v>47422</v>
      </c>
    </row>
    <row r="4740" spans="1:1" x14ac:dyDescent="0.25">
      <c r="A4740" s="1" t="s">
        <v>47423</v>
      </c>
    </row>
    <row r="4741" spans="1:1" x14ac:dyDescent="0.25">
      <c r="A4741" s="1" t="s">
        <v>47424</v>
      </c>
    </row>
    <row r="4742" spans="1:1" x14ac:dyDescent="0.25">
      <c r="A4742" s="1" t="s">
        <v>47425</v>
      </c>
    </row>
    <row r="4743" spans="1:1" x14ac:dyDescent="0.25">
      <c r="A4743" s="1" t="s">
        <v>47426</v>
      </c>
    </row>
    <row r="4744" spans="1:1" x14ac:dyDescent="0.25">
      <c r="A4744" s="1" t="s">
        <v>47427</v>
      </c>
    </row>
    <row r="4746" spans="1:1" x14ac:dyDescent="0.25">
      <c r="A4746" s="1" t="s">
        <v>37</v>
      </c>
    </row>
    <row r="4747" spans="1:1" x14ac:dyDescent="0.25">
      <c r="A4747" s="1" t="s">
        <v>47428</v>
      </c>
    </row>
    <row r="4748" spans="1:1" x14ac:dyDescent="0.25">
      <c r="A4748" s="1" t="s">
        <v>47429</v>
      </c>
    </row>
    <row r="4749" spans="1:1" x14ac:dyDescent="0.25">
      <c r="A4749" s="1" t="s">
        <v>47430</v>
      </c>
    </row>
    <row r="4750" spans="1:1" x14ac:dyDescent="0.25">
      <c r="A4750" s="1" t="s">
        <v>47431</v>
      </c>
    </row>
    <row r="4752" spans="1:1" x14ac:dyDescent="0.25">
      <c r="A4752" s="1" t="s">
        <v>15</v>
      </c>
    </row>
    <row r="4753" spans="1:1" x14ac:dyDescent="0.25">
      <c r="A4753" s="1" t="s">
        <v>47432</v>
      </c>
    </row>
    <row r="4754" spans="1:1" x14ac:dyDescent="0.25">
      <c r="A4754" s="1" t="s">
        <v>47433</v>
      </c>
    </row>
    <row r="4755" spans="1:1" x14ac:dyDescent="0.25">
      <c r="A4755" s="1" t="s">
        <v>47434</v>
      </c>
    </row>
    <row r="4756" spans="1:1" x14ac:dyDescent="0.25">
      <c r="A4756" s="1" t="s">
        <v>47435</v>
      </c>
    </row>
    <row r="4757" spans="1:1" x14ac:dyDescent="0.25">
      <c r="A4757" s="1" t="s">
        <v>47436</v>
      </c>
    </row>
    <row r="4758" spans="1:1" x14ac:dyDescent="0.25">
      <c r="A4758" s="1" t="s">
        <v>47437</v>
      </c>
    </row>
    <row r="4760" spans="1:1" x14ac:dyDescent="0.25">
      <c r="A4760" s="1" t="s">
        <v>42</v>
      </c>
    </row>
    <row r="4761" spans="1:1" x14ac:dyDescent="0.25">
      <c r="A4761" s="1" t="s">
        <v>47438</v>
      </c>
    </row>
    <row r="4762" spans="1:1" x14ac:dyDescent="0.25">
      <c r="A4762" s="1" t="s">
        <v>47439</v>
      </c>
    </row>
    <row r="4763" spans="1:1" x14ac:dyDescent="0.25">
      <c r="A4763" s="1" t="s">
        <v>47440</v>
      </c>
    </row>
    <row r="4764" spans="1:1" x14ac:dyDescent="0.25">
      <c r="A4764" s="1" t="s">
        <v>47441</v>
      </c>
    </row>
    <row r="4766" spans="1:1" x14ac:dyDescent="0.25">
      <c r="A4766" s="1" t="s">
        <v>17</v>
      </c>
    </row>
    <row r="4767" spans="1:1" x14ac:dyDescent="0.25">
      <c r="A4767" s="1" t="s">
        <v>47442</v>
      </c>
    </row>
    <row r="4768" spans="1:1" x14ac:dyDescent="0.25">
      <c r="A4768" s="1" t="s">
        <v>47443</v>
      </c>
    </row>
    <row r="4769" spans="1:1" x14ac:dyDescent="0.25">
      <c r="A4769" s="1" t="s">
        <v>47444</v>
      </c>
    </row>
    <row r="4770" spans="1:1" x14ac:dyDescent="0.25">
      <c r="A4770" s="1" t="s">
        <v>47445</v>
      </c>
    </row>
    <row r="4772" spans="1:1" x14ac:dyDescent="0.25">
      <c r="A4772" s="1" t="s">
        <v>2</v>
      </c>
    </row>
    <row r="4773" spans="1:1" x14ac:dyDescent="0.25">
      <c r="A4773" s="1" t="s">
        <v>47446</v>
      </c>
    </row>
    <row r="4774" spans="1:1" x14ac:dyDescent="0.25">
      <c r="A4774" s="1" t="s">
        <v>47447</v>
      </c>
    </row>
    <row r="4775" spans="1:1" x14ac:dyDescent="0.25">
      <c r="A4775" s="1" t="s">
        <v>47448</v>
      </c>
    </row>
    <row r="4776" spans="1:1" x14ac:dyDescent="0.25">
      <c r="A4776" s="1" t="s">
        <v>47449</v>
      </c>
    </row>
    <row r="4778" spans="1:1" x14ac:dyDescent="0.25">
      <c r="A4778" s="1" t="s">
        <v>21</v>
      </c>
    </row>
    <row r="4779" spans="1:1" x14ac:dyDescent="0.25">
      <c r="A4779" s="1" t="s">
        <v>47450</v>
      </c>
    </row>
    <row r="4780" spans="1:1" x14ac:dyDescent="0.25">
      <c r="A4780" s="1" t="s">
        <v>47451</v>
      </c>
    </row>
    <row r="4781" spans="1:1" x14ac:dyDescent="0.25">
      <c r="A4781" s="1" t="s">
        <v>47452</v>
      </c>
    </row>
    <row r="4782" spans="1:1" x14ac:dyDescent="0.25">
      <c r="A4782" s="1" t="s">
        <v>47453</v>
      </c>
    </row>
    <row r="4784" spans="1:1" x14ac:dyDescent="0.25">
      <c r="A4784" s="1" t="s">
        <v>22</v>
      </c>
    </row>
    <row r="4785" spans="1:1" x14ac:dyDescent="0.25">
      <c r="A4785" s="1" t="s">
        <v>47454</v>
      </c>
    </row>
    <row r="4786" spans="1:1" x14ac:dyDescent="0.25">
      <c r="A4786" s="1" t="s">
        <v>47455</v>
      </c>
    </row>
    <row r="4787" spans="1:1" x14ac:dyDescent="0.25">
      <c r="A4787" s="1" t="s">
        <v>47456</v>
      </c>
    </row>
    <row r="4788" spans="1:1" x14ac:dyDescent="0.25">
      <c r="A4788" s="1" t="s">
        <v>47457</v>
      </c>
    </row>
    <row r="4789" spans="1:1" x14ac:dyDescent="0.25">
      <c r="A4789" s="1" t="s">
        <v>47458</v>
      </c>
    </row>
    <row r="4790" spans="1:1" x14ac:dyDescent="0.25">
      <c r="A4790" s="1" t="s">
        <v>47459</v>
      </c>
    </row>
    <row r="4791" spans="1:1" x14ac:dyDescent="0.25">
      <c r="A4791" s="1" t="s">
        <v>47460</v>
      </c>
    </row>
    <row r="4792" spans="1:1" x14ac:dyDescent="0.25">
      <c r="A4792" s="1" t="s">
        <v>47461</v>
      </c>
    </row>
    <row r="4793" spans="1:1" x14ac:dyDescent="0.25">
      <c r="A4793" s="1" t="s">
        <v>47462</v>
      </c>
    </row>
    <row r="4794" spans="1:1" x14ac:dyDescent="0.25">
      <c r="A4794" s="1" t="s">
        <v>47463</v>
      </c>
    </row>
    <row r="4796" spans="1:1" x14ac:dyDescent="0.25">
      <c r="A4796" s="1" t="s">
        <v>69</v>
      </c>
    </row>
    <row r="4799" spans="1:1" x14ac:dyDescent="0.25">
      <c r="A4799" s="1" t="s">
        <v>4</v>
      </c>
    </row>
    <row r="4800" spans="1:1" x14ac:dyDescent="0.25">
      <c r="A4800" s="1" t="s">
        <v>47464</v>
      </c>
    </row>
    <row r="4801" spans="1:1" x14ac:dyDescent="0.25">
      <c r="A4801" s="1" t="s">
        <v>47465</v>
      </c>
    </row>
    <row r="4802" spans="1:1" x14ac:dyDescent="0.25">
      <c r="A4802" s="1" t="s">
        <v>47466</v>
      </c>
    </row>
    <row r="4803" spans="1:1" x14ac:dyDescent="0.25">
      <c r="A4803" s="1" t="s">
        <v>47467</v>
      </c>
    </row>
    <row r="4804" spans="1:1" x14ac:dyDescent="0.25">
      <c r="A4804" s="1" t="s">
        <v>47468</v>
      </c>
    </row>
    <row r="4805" spans="1:1" x14ac:dyDescent="0.25">
      <c r="A4805" s="1" t="s">
        <v>47469</v>
      </c>
    </row>
    <row r="4807" spans="1:1" x14ac:dyDescent="0.25">
      <c r="A4807" s="1" t="s">
        <v>5</v>
      </c>
    </row>
    <row r="4808" spans="1:1" x14ac:dyDescent="0.25">
      <c r="A4808" s="1" t="s">
        <v>47470</v>
      </c>
    </row>
    <row r="4809" spans="1:1" x14ac:dyDescent="0.25">
      <c r="A4809" s="1" t="s">
        <v>47471</v>
      </c>
    </row>
    <row r="4810" spans="1:1" x14ac:dyDescent="0.25">
      <c r="A4810" s="1" t="s">
        <v>47472</v>
      </c>
    </row>
    <row r="4811" spans="1:1" x14ac:dyDescent="0.25">
      <c r="A4811" s="1" t="s">
        <v>47473</v>
      </c>
    </row>
    <row r="4812" spans="1:1" x14ac:dyDescent="0.25">
      <c r="A4812" s="1" t="s">
        <v>47474</v>
      </c>
    </row>
    <row r="4813" spans="1:1" x14ac:dyDescent="0.25">
      <c r="A4813" s="1" t="s">
        <v>47475</v>
      </c>
    </row>
    <row r="4814" spans="1:1" x14ac:dyDescent="0.25">
      <c r="A4814" s="1" t="s">
        <v>47476</v>
      </c>
    </row>
    <row r="4815" spans="1:1" x14ac:dyDescent="0.25">
      <c r="A4815" s="1" t="s">
        <v>47477</v>
      </c>
    </row>
    <row r="4816" spans="1:1" x14ac:dyDescent="0.25">
      <c r="A4816" s="1" t="s">
        <v>47478</v>
      </c>
    </row>
    <row r="4817" spans="1:1" x14ac:dyDescent="0.25">
      <c r="A4817" s="1" t="s">
        <v>47479</v>
      </c>
    </row>
    <row r="4819" spans="1:1" x14ac:dyDescent="0.25">
      <c r="A4819" s="1" t="s">
        <v>6</v>
      </c>
    </row>
    <row r="4820" spans="1:1" x14ac:dyDescent="0.25">
      <c r="A4820" s="1" t="s">
        <v>47480</v>
      </c>
    </row>
    <row r="4821" spans="1:1" x14ac:dyDescent="0.25">
      <c r="A4821" s="1" t="s">
        <v>47481</v>
      </c>
    </row>
    <row r="4822" spans="1:1" x14ac:dyDescent="0.25">
      <c r="A4822" s="1" t="s">
        <v>47482</v>
      </c>
    </row>
    <row r="4823" spans="1:1" x14ac:dyDescent="0.25">
      <c r="A4823" s="1" t="s">
        <v>47483</v>
      </c>
    </row>
    <row r="4824" spans="1:1" x14ac:dyDescent="0.25">
      <c r="A4824" s="1" t="s">
        <v>47484</v>
      </c>
    </row>
    <row r="4825" spans="1:1" x14ac:dyDescent="0.25">
      <c r="A4825" s="1" t="s">
        <v>47485</v>
      </c>
    </row>
    <row r="4826" spans="1:1" x14ac:dyDescent="0.25">
      <c r="A4826" s="1" t="s">
        <v>47486</v>
      </c>
    </row>
    <row r="4827" spans="1:1" x14ac:dyDescent="0.25">
      <c r="A4827" s="1" t="s">
        <v>47487</v>
      </c>
    </row>
    <row r="4828" spans="1:1" x14ac:dyDescent="0.25">
      <c r="A4828" s="1" t="s">
        <v>47488</v>
      </c>
    </row>
    <row r="4829" spans="1:1" x14ac:dyDescent="0.25">
      <c r="A4829" s="1" t="s">
        <v>47489</v>
      </c>
    </row>
    <row r="4830" spans="1:1" x14ac:dyDescent="0.25">
      <c r="A4830" s="1" t="s">
        <v>47490</v>
      </c>
    </row>
    <row r="4831" spans="1:1" x14ac:dyDescent="0.25">
      <c r="A4831" s="1" t="s">
        <v>47491</v>
      </c>
    </row>
    <row r="4833" spans="1:1" x14ac:dyDescent="0.25">
      <c r="A4833" s="1" t="s">
        <v>30</v>
      </c>
    </row>
    <row r="4834" spans="1:1" x14ac:dyDescent="0.25">
      <c r="A4834" s="1" t="s">
        <v>47492</v>
      </c>
    </row>
    <row r="4835" spans="1:1" x14ac:dyDescent="0.25">
      <c r="A4835" s="1" t="s">
        <v>47493</v>
      </c>
    </row>
    <row r="4836" spans="1:1" x14ac:dyDescent="0.25">
      <c r="A4836" s="1" t="s">
        <v>47494</v>
      </c>
    </row>
    <row r="4837" spans="1:1" x14ac:dyDescent="0.25">
      <c r="A4837" s="1" t="s">
        <v>47495</v>
      </c>
    </row>
    <row r="4838" spans="1:1" x14ac:dyDescent="0.25">
      <c r="A4838" s="1" t="s">
        <v>47496</v>
      </c>
    </row>
    <row r="4839" spans="1:1" x14ac:dyDescent="0.25">
      <c r="A4839" s="1" t="s">
        <v>47497</v>
      </c>
    </row>
    <row r="4840" spans="1:1" x14ac:dyDescent="0.25">
      <c r="A4840" s="1" t="s">
        <v>47498</v>
      </c>
    </row>
    <row r="4841" spans="1:1" x14ac:dyDescent="0.25">
      <c r="A4841" s="1" t="s">
        <v>47499</v>
      </c>
    </row>
    <row r="4842" spans="1:1" x14ac:dyDescent="0.25">
      <c r="A4842" s="1" t="s">
        <v>47500</v>
      </c>
    </row>
    <row r="4843" spans="1:1" x14ac:dyDescent="0.25">
      <c r="A4843" s="1" t="s">
        <v>47501</v>
      </c>
    </row>
    <row r="4844" spans="1:1" x14ac:dyDescent="0.25">
      <c r="A4844" s="1" t="s">
        <v>47502</v>
      </c>
    </row>
    <row r="4845" spans="1:1" x14ac:dyDescent="0.25">
      <c r="A4845" s="1" t="s">
        <v>47503</v>
      </c>
    </row>
    <row r="4847" spans="1:1" x14ac:dyDescent="0.25">
      <c r="A4847" s="1" t="s">
        <v>8</v>
      </c>
    </row>
    <row r="4848" spans="1:1" x14ac:dyDescent="0.25">
      <c r="A4848" s="1" t="s">
        <v>47504</v>
      </c>
    </row>
    <row r="4849" spans="1:1" x14ac:dyDescent="0.25">
      <c r="A4849" s="1" t="s">
        <v>47505</v>
      </c>
    </row>
    <row r="4850" spans="1:1" x14ac:dyDescent="0.25">
      <c r="A4850" s="1" t="s">
        <v>47506</v>
      </c>
    </row>
    <row r="4851" spans="1:1" x14ac:dyDescent="0.25">
      <c r="A4851" s="1" t="s">
        <v>47507</v>
      </c>
    </row>
    <row r="4853" spans="1:1" x14ac:dyDescent="0.25">
      <c r="A4853" s="1" t="s">
        <v>9</v>
      </c>
    </row>
    <row r="4854" spans="1:1" x14ac:dyDescent="0.25">
      <c r="A4854" s="1" t="s">
        <v>47508</v>
      </c>
    </row>
    <row r="4855" spans="1:1" x14ac:dyDescent="0.25">
      <c r="A4855" s="1" t="s">
        <v>47509</v>
      </c>
    </row>
    <row r="4856" spans="1:1" x14ac:dyDescent="0.25">
      <c r="A4856" s="1" t="s">
        <v>47510</v>
      </c>
    </row>
    <row r="4857" spans="1:1" x14ac:dyDescent="0.25">
      <c r="A4857" s="1" t="s">
        <v>47511</v>
      </c>
    </row>
    <row r="4858" spans="1:1" x14ac:dyDescent="0.25">
      <c r="A4858" s="1" t="s">
        <v>47512</v>
      </c>
    </row>
    <row r="4859" spans="1:1" x14ac:dyDescent="0.25">
      <c r="A4859" s="1" t="s">
        <v>47513</v>
      </c>
    </row>
    <row r="4860" spans="1:1" x14ac:dyDescent="0.25">
      <c r="A4860" s="1" t="s">
        <v>47514</v>
      </c>
    </row>
    <row r="4861" spans="1:1" x14ac:dyDescent="0.25">
      <c r="A4861" s="1" t="s">
        <v>47515</v>
      </c>
    </row>
    <row r="4863" spans="1:1" x14ac:dyDescent="0.25">
      <c r="A4863" s="1" t="s">
        <v>40</v>
      </c>
    </row>
    <row r="4864" spans="1:1" x14ac:dyDescent="0.25">
      <c r="A4864" s="1" t="s">
        <v>47516</v>
      </c>
    </row>
    <row r="4865" spans="1:1" x14ac:dyDescent="0.25">
      <c r="A4865" s="1" t="s">
        <v>47517</v>
      </c>
    </row>
    <row r="4866" spans="1:1" x14ac:dyDescent="0.25">
      <c r="A4866" s="1" t="s">
        <v>47518</v>
      </c>
    </row>
    <row r="4867" spans="1:1" x14ac:dyDescent="0.25">
      <c r="A4867" s="1" t="s">
        <v>47519</v>
      </c>
    </row>
    <row r="4868" spans="1:1" x14ac:dyDescent="0.25">
      <c r="A4868" s="1" t="s">
        <v>47520</v>
      </c>
    </row>
    <row r="4869" spans="1:1" x14ac:dyDescent="0.25">
      <c r="A4869" s="1" t="s">
        <v>47521</v>
      </c>
    </row>
    <row r="4870" spans="1:1" x14ac:dyDescent="0.25">
      <c r="A4870" s="1" t="s">
        <v>47522</v>
      </c>
    </row>
    <row r="4871" spans="1:1" x14ac:dyDescent="0.25">
      <c r="A4871" s="1" t="s">
        <v>47523</v>
      </c>
    </row>
    <row r="4872" spans="1:1" x14ac:dyDescent="0.25">
      <c r="A4872" s="1" t="s">
        <v>47524</v>
      </c>
    </row>
    <row r="4873" spans="1:1" x14ac:dyDescent="0.25">
      <c r="A4873" s="1" t="s">
        <v>47525</v>
      </c>
    </row>
    <row r="4875" spans="1:1" x14ac:dyDescent="0.25">
      <c r="A4875" s="1" t="s">
        <v>32</v>
      </c>
    </row>
    <row r="4876" spans="1:1" x14ac:dyDescent="0.25">
      <c r="A4876" s="1" t="s">
        <v>47526</v>
      </c>
    </row>
    <row r="4877" spans="1:1" x14ac:dyDescent="0.25">
      <c r="A4877" s="1" t="s">
        <v>47527</v>
      </c>
    </row>
    <row r="4878" spans="1:1" x14ac:dyDescent="0.25">
      <c r="A4878" s="1" t="s">
        <v>47528</v>
      </c>
    </row>
    <row r="4879" spans="1:1" x14ac:dyDescent="0.25">
      <c r="A4879" s="1" t="s">
        <v>47529</v>
      </c>
    </row>
    <row r="4880" spans="1:1" x14ac:dyDescent="0.25">
      <c r="A4880" s="1" t="s">
        <v>47530</v>
      </c>
    </row>
    <row r="4881" spans="1:1" x14ac:dyDescent="0.25">
      <c r="A4881" s="1" t="s">
        <v>47531</v>
      </c>
    </row>
    <row r="4883" spans="1:1" x14ac:dyDescent="0.25">
      <c r="A4883" s="1" t="s">
        <v>33</v>
      </c>
    </row>
    <row r="4884" spans="1:1" x14ac:dyDescent="0.25">
      <c r="A4884" s="1" t="s">
        <v>47532</v>
      </c>
    </row>
    <row r="4885" spans="1:1" x14ac:dyDescent="0.25">
      <c r="A4885" s="1" t="s">
        <v>47533</v>
      </c>
    </row>
    <row r="4886" spans="1:1" x14ac:dyDescent="0.25">
      <c r="A4886" s="1" t="s">
        <v>47534</v>
      </c>
    </row>
    <row r="4887" spans="1:1" x14ac:dyDescent="0.25">
      <c r="A4887" s="1" t="s">
        <v>47535</v>
      </c>
    </row>
    <row r="4888" spans="1:1" x14ac:dyDescent="0.25">
      <c r="A4888" s="1" t="s">
        <v>47536</v>
      </c>
    </row>
    <row r="4889" spans="1:1" x14ac:dyDescent="0.25">
      <c r="A4889" s="1" t="s">
        <v>47537</v>
      </c>
    </row>
    <row r="4890" spans="1:1" x14ac:dyDescent="0.25">
      <c r="A4890" s="1" t="s">
        <v>47538</v>
      </c>
    </row>
    <row r="4891" spans="1:1" x14ac:dyDescent="0.25">
      <c r="A4891" s="1" t="s">
        <v>47539</v>
      </c>
    </row>
    <row r="4892" spans="1:1" x14ac:dyDescent="0.25">
      <c r="A4892" s="1" t="s">
        <v>47540</v>
      </c>
    </row>
    <row r="4894" spans="1:1" x14ac:dyDescent="0.25">
      <c r="A4894" s="1" t="s">
        <v>11</v>
      </c>
    </row>
    <row r="4895" spans="1:1" x14ac:dyDescent="0.25">
      <c r="A4895" s="1" t="s">
        <v>47541</v>
      </c>
    </row>
    <row r="4896" spans="1:1" x14ac:dyDescent="0.25">
      <c r="A4896" s="1" t="s">
        <v>47542</v>
      </c>
    </row>
    <row r="4897" spans="1:1" x14ac:dyDescent="0.25">
      <c r="A4897" s="1" t="s">
        <v>47543</v>
      </c>
    </row>
    <row r="4898" spans="1:1" x14ac:dyDescent="0.25">
      <c r="A4898" s="1" t="s">
        <v>47544</v>
      </c>
    </row>
    <row r="4899" spans="1:1" x14ac:dyDescent="0.25">
      <c r="A4899" s="1" t="s">
        <v>47545</v>
      </c>
    </row>
    <row r="4900" spans="1:1" x14ac:dyDescent="0.25">
      <c r="A4900" s="1" t="s">
        <v>47546</v>
      </c>
    </row>
    <row r="4902" spans="1:1" x14ac:dyDescent="0.25">
      <c r="A4902" s="1" t="s">
        <v>12</v>
      </c>
    </row>
    <row r="4903" spans="1:1" x14ac:dyDescent="0.25">
      <c r="A4903" s="1" t="s">
        <v>47547</v>
      </c>
    </row>
    <row r="4904" spans="1:1" x14ac:dyDescent="0.25">
      <c r="A4904" s="1" t="s">
        <v>47548</v>
      </c>
    </row>
    <row r="4905" spans="1:1" x14ac:dyDescent="0.25">
      <c r="A4905" s="1" t="s">
        <v>47549</v>
      </c>
    </row>
    <row r="4906" spans="1:1" x14ac:dyDescent="0.25">
      <c r="A4906" s="1" t="s">
        <v>47550</v>
      </c>
    </row>
    <row r="4907" spans="1:1" x14ac:dyDescent="0.25">
      <c r="A4907" s="1" t="s">
        <v>47551</v>
      </c>
    </row>
    <row r="4908" spans="1:1" x14ac:dyDescent="0.25">
      <c r="A4908" s="1" t="s">
        <v>47552</v>
      </c>
    </row>
    <row r="4909" spans="1:1" x14ac:dyDescent="0.25">
      <c r="A4909" s="1" t="s">
        <v>47553</v>
      </c>
    </row>
    <row r="4910" spans="1:1" x14ac:dyDescent="0.25">
      <c r="A4910" s="1" t="s">
        <v>47554</v>
      </c>
    </row>
    <row r="4911" spans="1:1" x14ac:dyDescent="0.25">
      <c r="A4911" s="1" t="s">
        <v>47555</v>
      </c>
    </row>
    <row r="4912" spans="1:1" x14ac:dyDescent="0.25">
      <c r="A4912" s="1" t="s">
        <v>47556</v>
      </c>
    </row>
    <row r="4914" spans="1:1" x14ac:dyDescent="0.25">
      <c r="A4914" s="1" t="s">
        <v>35</v>
      </c>
    </row>
    <row r="4915" spans="1:1" x14ac:dyDescent="0.25">
      <c r="A4915" s="1" t="s">
        <v>47557</v>
      </c>
    </row>
    <row r="4916" spans="1:1" x14ac:dyDescent="0.25">
      <c r="A4916" s="1" t="s">
        <v>47558</v>
      </c>
    </row>
    <row r="4917" spans="1:1" x14ac:dyDescent="0.25">
      <c r="A4917" s="1" t="s">
        <v>47559</v>
      </c>
    </row>
    <row r="4918" spans="1:1" x14ac:dyDescent="0.25">
      <c r="A4918" s="1" t="s">
        <v>47560</v>
      </c>
    </row>
    <row r="4920" spans="1:1" x14ac:dyDescent="0.25">
      <c r="A4920" s="1" t="s">
        <v>37</v>
      </c>
    </row>
    <row r="4921" spans="1:1" x14ac:dyDescent="0.25">
      <c r="A4921" s="1" t="s">
        <v>47561</v>
      </c>
    </row>
    <row r="4922" spans="1:1" x14ac:dyDescent="0.25">
      <c r="A4922" s="1" t="s">
        <v>47562</v>
      </c>
    </row>
    <row r="4923" spans="1:1" x14ac:dyDescent="0.25">
      <c r="A4923" s="1" t="s">
        <v>47563</v>
      </c>
    </row>
    <row r="4924" spans="1:1" x14ac:dyDescent="0.25">
      <c r="A4924" s="1" t="s">
        <v>47564</v>
      </c>
    </row>
    <row r="4926" spans="1:1" x14ac:dyDescent="0.25">
      <c r="A4926" s="1" t="s">
        <v>15</v>
      </c>
    </row>
    <row r="4927" spans="1:1" x14ac:dyDescent="0.25">
      <c r="A4927" s="1" t="s">
        <v>47565</v>
      </c>
    </row>
    <row r="4928" spans="1:1" x14ac:dyDescent="0.25">
      <c r="A4928" s="1" t="s">
        <v>47566</v>
      </c>
    </row>
    <row r="4929" spans="1:1" x14ac:dyDescent="0.25">
      <c r="A4929" s="1" t="s">
        <v>47567</v>
      </c>
    </row>
    <row r="4930" spans="1:1" x14ac:dyDescent="0.25">
      <c r="A4930" s="1" t="s">
        <v>47568</v>
      </c>
    </row>
    <row r="4931" spans="1:1" x14ac:dyDescent="0.25">
      <c r="A4931" s="1" t="s">
        <v>47569</v>
      </c>
    </row>
    <row r="4932" spans="1:1" x14ac:dyDescent="0.25">
      <c r="A4932" s="1" t="s">
        <v>47570</v>
      </c>
    </row>
    <row r="4933" spans="1:1" x14ac:dyDescent="0.25">
      <c r="A4933" s="1" t="s">
        <v>47571</v>
      </c>
    </row>
    <row r="4934" spans="1:1" x14ac:dyDescent="0.25">
      <c r="A4934" s="1" t="s">
        <v>47572</v>
      </c>
    </row>
    <row r="4935" spans="1:1" x14ac:dyDescent="0.25">
      <c r="A4935" s="1" t="s">
        <v>47573</v>
      </c>
    </row>
    <row r="4936" spans="1:1" x14ac:dyDescent="0.25">
      <c r="A4936" s="1" t="s">
        <v>47574</v>
      </c>
    </row>
    <row r="4937" spans="1:1" x14ac:dyDescent="0.25">
      <c r="A4937" s="1" t="s">
        <v>47575</v>
      </c>
    </row>
    <row r="4938" spans="1:1" x14ac:dyDescent="0.25">
      <c r="A4938" s="1" t="s">
        <v>47576</v>
      </c>
    </row>
    <row r="4939" spans="1:1" x14ac:dyDescent="0.25">
      <c r="A4939" s="1" t="s">
        <v>47577</v>
      </c>
    </row>
    <row r="4940" spans="1:1" x14ac:dyDescent="0.25">
      <c r="A4940" s="1" t="s">
        <v>47578</v>
      </c>
    </row>
    <row r="4942" spans="1:1" x14ac:dyDescent="0.25">
      <c r="A4942" s="1" t="s">
        <v>42</v>
      </c>
    </row>
    <row r="4943" spans="1:1" x14ac:dyDescent="0.25">
      <c r="A4943" s="1" t="s">
        <v>47579</v>
      </c>
    </row>
    <row r="4944" spans="1:1" x14ac:dyDescent="0.25">
      <c r="A4944" s="1" t="s">
        <v>47580</v>
      </c>
    </row>
    <row r="4945" spans="1:1" x14ac:dyDescent="0.25">
      <c r="A4945" s="1" t="s">
        <v>47581</v>
      </c>
    </row>
    <row r="4946" spans="1:1" x14ac:dyDescent="0.25">
      <c r="A4946" s="1" t="s">
        <v>47582</v>
      </c>
    </row>
    <row r="4947" spans="1:1" x14ac:dyDescent="0.25">
      <c r="A4947" s="1" t="s">
        <v>47583</v>
      </c>
    </row>
    <row r="4948" spans="1:1" x14ac:dyDescent="0.25">
      <c r="A4948" s="1" t="s">
        <v>47584</v>
      </c>
    </row>
    <row r="4949" spans="1:1" x14ac:dyDescent="0.25">
      <c r="A4949" s="1" t="s">
        <v>47585</v>
      </c>
    </row>
    <row r="4950" spans="1:1" x14ac:dyDescent="0.25">
      <c r="A4950" s="1" t="s">
        <v>47586</v>
      </c>
    </row>
    <row r="4952" spans="1:1" x14ac:dyDescent="0.25">
      <c r="A4952" s="1" t="s">
        <v>2</v>
      </c>
    </row>
    <row r="4953" spans="1:1" x14ac:dyDescent="0.25">
      <c r="A4953" s="1" t="s">
        <v>47587</v>
      </c>
    </row>
    <row r="4954" spans="1:1" x14ac:dyDescent="0.25">
      <c r="A4954" s="1" t="s">
        <v>47588</v>
      </c>
    </row>
    <row r="4955" spans="1:1" x14ac:dyDescent="0.25">
      <c r="A4955" s="1" t="s">
        <v>47589</v>
      </c>
    </row>
    <row r="4956" spans="1:1" x14ac:dyDescent="0.25">
      <c r="A4956" s="1" t="s">
        <v>47590</v>
      </c>
    </row>
    <row r="4957" spans="1:1" x14ac:dyDescent="0.25">
      <c r="A4957" s="1" t="s">
        <v>47591</v>
      </c>
    </row>
    <row r="4958" spans="1:1" x14ac:dyDescent="0.25">
      <c r="A4958" s="1" t="s">
        <v>47592</v>
      </c>
    </row>
    <row r="4960" spans="1:1" x14ac:dyDescent="0.25">
      <c r="A4960" s="1" t="s">
        <v>18</v>
      </c>
    </row>
    <row r="4961" spans="1:1" x14ac:dyDescent="0.25">
      <c r="A4961" s="1" t="s">
        <v>47593</v>
      </c>
    </row>
    <row r="4962" spans="1:1" x14ac:dyDescent="0.25">
      <c r="A4962" s="1" t="s">
        <v>47594</v>
      </c>
    </row>
    <row r="4963" spans="1:1" x14ac:dyDescent="0.25">
      <c r="A4963" s="1" t="s">
        <v>47595</v>
      </c>
    </row>
    <row r="4964" spans="1:1" x14ac:dyDescent="0.25">
      <c r="A4964" s="1" t="s">
        <v>47596</v>
      </c>
    </row>
    <row r="4965" spans="1:1" x14ac:dyDescent="0.25">
      <c r="A4965" s="1" t="s">
        <v>47597</v>
      </c>
    </row>
    <row r="4966" spans="1:1" x14ac:dyDescent="0.25">
      <c r="A4966" s="1" t="s">
        <v>47598</v>
      </c>
    </row>
    <row r="4967" spans="1:1" x14ac:dyDescent="0.25">
      <c r="A4967" s="1" t="s">
        <v>47599</v>
      </c>
    </row>
    <row r="4968" spans="1:1" x14ac:dyDescent="0.25">
      <c r="A4968" s="1" t="s">
        <v>47600</v>
      </c>
    </row>
    <row r="4969" spans="1:1" x14ac:dyDescent="0.25">
      <c r="A4969" s="1" t="s">
        <v>47601</v>
      </c>
    </row>
    <row r="4970" spans="1:1" x14ac:dyDescent="0.25">
      <c r="A4970" s="1" t="s">
        <v>47602</v>
      </c>
    </row>
    <row r="4972" spans="1:1" x14ac:dyDescent="0.25">
      <c r="A4972" s="1" t="s">
        <v>19</v>
      </c>
    </row>
    <row r="4973" spans="1:1" x14ac:dyDescent="0.25">
      <c r="A4973" s="1" t="s">
        <v>47603</v>
      </c>
    </row>
    <row r="4974" spans="1:1" x14ac:dyDescent="0.25">
      <c r="A4974" s="1" t="s">
        <v>47604</v>
      </c>
    </row>
    <row r="4975" spans="1:1" x14ac:dyDescent="0.25">
      <c r="A4975" s="1" t="s">
        <v>47605</v>
      </c>
    </row>
    <row r="4976" spans="1:1" x14ac:dyDescent="0.25">
      <c r="A4976" s="1" t="s">
        <v>47606</v>
      </c>
    </row>
    <row r="4977" spans="1:1" x14ac:dyDescent="0.25">
      <c r="A4977" s="1" t="s">
        <v>47607</v>
      </c>
    </row>
    <row r="4978" spans="1:1" x14ac:dyDescent="0.25">
      <c r="A4978" s="1" t="s">
        <v>47608</v>
      </c>
    </row>
    <row r="4979" spans="1:1" x14ac:dyDescent="0.25">
      <c r="A4979" s="1" t="s">
        <v>47609</v>
      </c>
    </row>
    <row r="4980" spans="1:1" x14ac:dyDescent="0.25">
      <c r="A4980" s="1" t="s">
        <v>47610</v>
      </c>
    </row>
    <row r="4981" spans="1:1" x14ac:dyDescent="0.25">
      <c r="A4981" s="1" t="s">
        <v>47611</v>
      </c>
    </row>
    <row r="4982" spans="1:1" x14ac:dyDescent="0.25">
      <c r="A4982" s="1" t="s">
        <v>47612</v>
      </c>
    </row>
    <row r="4983" spans="1:1" x14ac:dyDescent="0.25">
      <c r="A4983" s="1" t="s">
        <v>47613</v>
      </c>
    </row>
    <row r="4984" spans="1:1" x14ac:dyDescent="0.25">
      <c r="A4984" s="1" t="s">
        <v>47614</v>
      </c>
    </row>
    <row r="4985" spans="1:1" x14ac:dyDescent="0.25">
      <c r="A4985" s="1" t="s">
        <v>47615</v>
      </c>
    </row>
    <row r="4986" spans="1:1" x14ac:dyDescent="0.25">
      <c r="A4986" s="1" t="s">
        <v>47616</v>
      </c>
    </row>
    <row r="4988" spans="1:1" x14ac:dyDescent="0.25">
      <c r="A4988" s="1" t="s">
        <v>62</v>
      </c>
    </row>
    <row r="4989" spans="1:1" x14ac:dyDescent="0.25">
      <c r="A4989" s="1" t="s">
        <v>47617</v>
      </c>
    </row>
    <row r="4990" spans="1:1" x14ac:dyDescent="0.25">
      <c r="A4990" s="1" t="s">
        <v>47618</v>
      </c>
    </row>
    <row r="4991" spans="1:1" x14ac:dyDescent="0.25">
      <c r="A4991" s="1" t="s">
        <v>47619</v>
      </c>
    </row>
    <row r="4992" spans="1:1" x14ac:dyDescent="0.25">
      <c r="A4992" s="1" t="s">
        <v>47620</v>
      </c>
    </row>
    <row r="4994" spans="1:1" x14ac:dyDescent="0.25">
      <c r="A4994" s="1" t="s">
        <v>21</v>
      </c>
    </row>
    <row r="4995" spans="1:1" x14ac:dyDescent="0.25">
      <c r="A4995" s="1" t="s">
        <v>47621</v>
      </c>
    </row>
    <row r="4996" spans="1:1" x14ac:dyDescent="0.25">
      <c r="A4996" s="1" t="s">
        <v>47622</v>
      </c>
    </row>
    <row r="4997" spans="1:1" x14ac:dyDescent="0.25">
      <c r="A4997" s="1" t="s">
        <v>47623</v>
      </c>
    </row>
    <row r="4998" spans="1:1" x14ac:dyDescent="0.25">
      <c r="A4998" s="1" t="s">
        <v>47624</v>
      </c>
    </row>
    <row r="5000" spans="1:1" x14ac:dyDescent="0.25">
      <c r="A5000" s="1" t="s">
        <v>22</v>
      </c>
    </row>
    <row r="5001" spans="1:1" x14ac:dyDescent="0.25">
      <c r="A5001" s="1" t="s">
        <v>47625</v>
      </c>
    </row>
    <row r="5002" spans="1:1" x14ac:dyDescent="0.25">
      <c r="A5002" s="1" t="s">
        <v>47626</v>
      </c>
    </row>
    <row r="5003" spans="1:1" x14ac:dyDescent="0.25">
      <c r="A5003" s="1" t="s">
        <v>47627</v>
      </c>
    </row>
    <row r="5004" spans="1:1" x14ac:dyDescent="0.25">
      <c r="A5004" s="1" t="s">
        <v>47628</v>
      </c>
    </row>
    <row r="5005" spans="1:1" x14ac:dyDescent="0.25">
      <c r="A5005" s="1" t="s">
        <v>47629</v>
      </c>
    </row>
    <row r="5006" spans="1:1" x14ac:dyDescent="0.25">
      <c r="A5006" s="1" t="s">
        <v>47630</v>
      </c>
    </row>
    <row r="5007" spans="1:1" x14ac:dyDescent="0.25">
      <c r="A5007" s="1" t="s">
        <v>47631</v>
      </c>
    </row>
    <row r="5008" spans="1:1" x14ac:dyDescent="0.25">
      <c r="A5008" s="1" t="s">
        <v>47632</v>
      </c>
    </row>
    <row r="5009" spans="1:1" x14ac:dyDescent="0.25">
      <c r="A5009" s="1" t="s">
        <v>47633</v>
      </c>
    </row>
    <row r="5010" spans="1:1" x14ac:dyDescent="0.25">
      <c r="A5010" s="1" t="s">
        <v>47634</v>
      </c>
    </row>
    <row r="5012" spans="1:1" x14ac:dyDescent="0.25">
      <c r="A5012" s="1" t="s">
        <v>70</v>
      </c>
    </row>
    <row r="5015" spans="1:1" x14ac:dyDescent="0.25">
      <c r="A5015" s="1" t="s">
        <v>4</v>
      </c>
    </row>
    <row r="5016" spans="1:1" x14ac:dyDescent="0.25">
      <c r="A5016" s="1" t="s">
        <v>47635</v>
      </c>
    </row>
    <row r="5017" spans="1:1" x14ac:dyDescent="0.25">
      <c r="A5017" s="1" t="s">
        <v>47636</v>
      </c>
    </row>
    <row r="5018" spans="1:1" x14ac:dyDescent="0.25">
      <c r="A5018" s="1" t="s">
        <v>47637</v>
      </c>
    </row>
    <row r="5019" spans="1:1" x14ac:dyDescent="0.25">
      <c r="A5019" s="1" t="s">
        <v>47638</v>
      </c>
    </row>
    <row r="5020" spans="1:1" x14ac:dyDescent="0.25">
      <c r="A5020" s="1" t="s">
        <v>47639</v>
      </c>
    </row>
    <row r="5022" spans="1:1" x14ac:dyDescent="0.25">
      <c r="A5022" s="1" t="s">
        <v>5</v>
      </c>
    </row>
    <row r="5023" spans="1:1" x14ac:dyDescent="0.25">
      <c r="A5023" s="1" t="s">
        <v>47640</v>
      </c>
    </row>
    <row r="5024" spans="1:1" x14ac:dyDescent="0.25">
      <c r="A5024" s="1" t="s">
        <v>47641</v>
      </c>
    </row>
    <row r="5025" spans="1:1" x14ac:dyDescent="0.25">
      <c r="A5025" s="1" t="s">
        <v>47642</v>
      </c>
    </row>
    <row r="5026" spans="1:1" x14ac:dyDescent="0.25">
      <c r="A5026" s="1" t="s">
        <v>47643</v>
      </c>
    </row>
    <row r="5027" spans="1:1" x14ac:dyDescent="0.25">
      <c r="A5027" s="1" t="s">
        <v>47644</v>
      </c>
    </row>
    <row r="5028" spans="1:1" x14ac:dyDescent="0.25">
      <c r="A5028" s="1" t="s">
        <v>47645</v>
      </c>
    </row>
    <row r="5030" spans="1:1" x14ac:dyDescent="0.25">
      <c r="A5030" s="1" t="s">
        <v>6</v>
      </c>
    </row>
    <row r="5031" spans="1:1" x14ac:dyDescent="0.25">
      <c r="A5031" s="1" t="s">
        <v>47646</v>
      </c>
    </row>
    <row r="5032" spans="1:1" x14ac:dyDescent="0.25">
      <c r="A5032" s="1" t="s">
        <v>47647</v>
      </c>
    </row>
    <row r="5033" spans="1:1" x14ac:dyDescent="0.25">
      <c r="A5033" s="1" t="s">
        <v>47648</v>
      </c>
    </row>
    <row r="5034" spans="1:1" x14ac:dyDescent="0.25">
      <c r="A5034" s="1" t="s">
        <v>47649</v>
      </c>
    </row>
    <row r="5035" spans="1:1" x14ac:dyDescent="0.25">
      <c r="A5035" s="1" t="s">
        <v>47650</v>
      </c>
    </row>
    <row r="5036" spans="1:1" x14ac:dyDescent="0.25">
      <c r="A5036" s="1" t="s">
        <v>47651</v>
      </c>
    </row>
    <row r="5037" spans="1:1" x14ac:dyDescent="0.25">
      <c r="A5037" s="1" t="s">
        <v>47652</v>
      </c>
    </row>
    <row r="5038" spans="1:1" x14ac:dyDescent="0.25">
      <c r="A5038" s="1" t="s">
        <v>47653</v>
      </c>
    </row>
    <row r="5039" spans="1:1" x14ac:dyDescent="0.25">
      <c r="A5039" s="1" t="s">
        <v>47654</v>
      </c>
    </row>
    <row r="5041" spans="1:1" x14ac:dyDescent="0.25">
      <c r="A5041" s="1" t="s">
        <v>7</v>
      </c>
    </row>
    <row r="5042" spans="1:1" x14ac:dyDescent="0.25">
      <c r="A5042" s="1" t="s">
        <v>47655</v>
      </c>
    </row>
    <row r="5043" spans="1:1" x14ac:dyDescent="0.25">
      <c r="A5043" s="1" t="s">
        <v>47656</v>
      </c>
    </row>
    <row r="5045" spans="1:1" x14ac:dyDescent="0.25">
      <c r="A5045" s="1" t="s">
        <v>30</v>
      </c>
    </row>
    <row r="5046" spans="1:1" x14ac:dyDescent="0.25">
      <c r="A5046" s="1" t="s">
        <v>47657</v>
      </c>
    </row>
    <row r="5047" spans="1:1" x14ac:dyDescent="0.25">
      <c r="A5047" s="1" t="s">
        <v>47658</v>
      </c>
    </row>
    <row r="5048" spans="1:1" x14ac:dyDescent="0.25">
      <c r="A5048" s="1" t="s">
        <v>47659</v>
      </c>
    </row>
    <row r="5049" spans="1:1" x14ac:dyDescent="0.25">
      <c r="A5049" s="1" t="s">
        <v>47660</v>
      </c>
    </row>
    <row r="5050" spans="1:1" x14ac:dyDescent="0.25">
      <c r="A5050" s="1" t="s">
        <v>47661</v>
      </c>
    </row>
    <row r="5051" spans="1:1" x14ac:dyDescent="0.25">
      <c r="A5051" s="1" t="s">
        <v>47662</v>
      </c>
    </row>
    <row r="5052" spans="1:1" x14ac:dyDescent="0.25">
      <c r="A5052" s="1" t="s">
        <v>47663</v>
      </c>
    </row>
    <row r="5053" spans="1:1" x14ac:dyDescent="0.25">
      <c r="A5053" s="1" t="s">
        <v>47664</v>
      </c>
    </row>
    <row r="5054" spans="1:1" x14ac:dyDescent="0.25">
      <c r="A5054" s="1" t="s">
        <v>47665</v>
      </c>
    </row>
    <row r="5055" spans="1:1" x14ac:dyDescent="0.25">
      <c r="A5055" s="1" t="s">
        <v>47666</v>
      </c>
    </row>
    <row r="5056" spans="1:1" x14ac:dyDescent="0.25">
      <c r="A5056" s="1" t="s">
        <v>47667</v>
      </c>
    </row>
    <row r="5057" spans="1:1" x14ac:dyDescent="0.25">
      <c r="A5057" s="1" t="s">
        <v>47668</v>
      </c>
    </row>
    <row r="5058" spans="1:1" x14ac:dyDescent="0.25">
      <c r="A5058" s="1" t="s">
        <v>47669</v>
      </c>
    </row>
    <row r="5059" spans="1:1" x14ac:dyDescent="0.25">
      <c r="A5059" s="1" t="s">
        <v>47670</v>
      </c>
    </row>
    <row r="5060" spans="1:1" x14ac:dyDescent="0.25">
      <c r="A5060" s="1" t="s">
        <v>47671</v>
      </c>
    </row>
    <row r="5061" spans="1:1" x14ac:dyDescent="0.25">
      <c r="A5061" s="1" t="s">
        <v>47672</v>
      </c>
    </row>
    <row r="5062" spans="1:1" x14ac:dyDescent="0.25">
      <c r="A5062" s="1" t="s">
        <v>47673</v>
      </c>
    </row>
    <row r="5063" spans="1:1" x14ac:dyDescent="0.25">
      <c r="A5063" s="1" t="s">
        <v>47674</v>
      </c>
    </row>
    <row r="5064" spans="1:1" x14ac:dyDescent="0.25">
      <c r="A5064" s="1" t="s">
        <v>47675</v>
      </c>
    </row>
    <row r="5065" spans="1:1" x14ac:dyDescent="0.25">
      <c r="A5065" s="1" t="s">
        <v>47676</v>
      </c>
    </row>
    <row r="5066" spans="1:1" x14ac:dyDescent="0.25">
      <c r="A5066" s="1" t="s">
        <v>47677</v>
      </c>
    </row>
    <row r="5067" spans="1:1" x14ac:dyDescent="0.25">
      <c r="A5067" s="1" t="s">
        <v>47678</v>
      </c>
    </row>
    <row r="5068" spans="1:1" x14ac:dyDescent="0.25">
      <c r="A5068" s="1" t="s">
        <v>47679</v>
      </c>
    </row>
    <row r="5069" spans="1:1" x14ac:dyDescent="0.25">
      <c r="A5069" s="1" t="s">
        <v>47680</v>
      </c>
    </row>
    <row r="5070" spans="1:1" x14ac:dyDescent="0.25">
      <c r="A5070" s="1" t="s">
        <v>47681</v>
      </c>
    </row>
    <row r="5071" spans="1:1" x14ac:dyDescent="0.25">
      <c r="A5071" s="1" t="s">
        <v>47682</v>
      </c>
    </row>
    <row r="5073" spans="1:1" x14ac:dyDescent="0.25">
      <c r="A5073" s="1" t="s">
        <v>9</v>
      </c>
    </row>
    <row r="5074" spans="1:1" x14ac:dyDescent="0.25">
      <c r="A5074" s="1" t="s">
        <v>47683</v>
      </c>
    </row>
    <row r="5075" spans="1:1" x14ac:dyDescent="0.25">
      <c r="A5075" s="1" t="s">
        <v>47684</v>
      </c>
    </row>
    <row r="5076" spans="1:1" x14ac:dyDescent="0.25">
      <c r="A5076" s="1" t="s">
        <v>47685</v>
      </c>
    </row>
    <row r="5077" spans="1:1" x14ac:dyDescent="0.25">
      <c r="A5077" s="1" t="s">
        <v>47686</v>
      </c>
    </row>
    <row r="5078" spans="1:1" x14ac:dyDescent="0.25">
      <c r="A5078" s="1" t="s">
        <v>47687</v>
      </c>
    </row>
    <row r="5079" spans="1:1" x14ac:dyDescent="0.25">
      <c r="A5079" s="1" t="s">
        <v>47688</v>
      </c>
    </row>
    <row r="5080" spans="1:1" x14ac:dyDescent="0.25">
      <c r="A5080" s="1" t="s">
        <v>47689</v>
      </c>
    </row>
    <row r="5081" spans="1:1" x14ac:dyDescent="0.25">
      <c r="A5081" s="1" t="s">
        <v>47690</v>
      </c>
    </row>
    <row r="5082" spans="1:1" x14ac:dyDescent="0.25">
      <c r="A5082" s="1" t="s">
        <v>47691</v>
      </c>
    </row>
    <row r="5083" spans="1:1" x14ac:dyDescent="0.25">
      <c r="A5083" s="1" t="s">
        <v>47692</v>
      </c>
    </row>
    <row r="5084" spans="1:1" x14ac:dyDescent="0.25">
      <c r="A5084" s="1" t="s">
        <v>47693</v>
      </c>
    </row>
    <row r="5085" spans="1:1" x14ac:dyDescent="0.25">
      <c r="A5085" s="1" t="s">
        <v>47694</v>
      </c>
    </row>
    <row r="5087" spans="1:1" x14ac:dyDescent="0.25">
      <c r="A5087" s="1" t="s">
        <v>40</v>
      </c>
    </row>
    <row r="5088" spans="1:1" x14ac:dyDescent="0.25">
      <c r="A5088" s="1" t="s">
        <v>47695</v>
      </c>
    </row>
    <row r="5089" spans="1:1" x14ac:dyDescent="0.25">
      <c r="A5089" s="1" t="s">
        <v>47696</v>
      </c>
    </row>
    <row r="5090" spans="1:1" x14ac:dyDescent="0.25">
      <c r="A5090" s="1" t="s">
        <v>47697</v>
      </c>
    </row>
    <row r="5091" spans="1:1" x14ac:dyDescent="0.25">
      <c r="A5091" s="1" t="s">
        <v>47698</v>
      </c>
    </row>
    <row r="5093" spans="1:1" x14ac:dyDescent="0.25">
      <c r="A5093" s="1" t="s">
        <v>32</v>
      </c>
    </row>
    <row r="5094" spans="1:1" x14ac:dyDescent="0.25">
      <c r="A5094" s="1" t="s">
        <v>47699</v>
      </c>
    </row>
    <row r="5095" spans="1:1" x14ac:dyDescent="0.25">
      <c r="A5095" s="1" t="s">
        <v>47700</v>
      </c>
    </row>
    <row r="5096" spans="1:1" x14ac:dyDescent="0.25">
      <c r="A5096" s="1" t="s">
        <v>47701</v>
      </c>
    </row>
    <row r="5097" spans="1:1" x14ac:dyDescent="0.25">
      <c r="A5097" s="1" t="s">
        <v>47702</v>
      </c>
    </row>
    <row r="5098" spans="1:1" x14ac:dyDescent="0.25">
      <c r="A5098" s="1" t="s">
        <v>47703</v>
      </c>
    </row>
    <row r="5099" spans="1:1" x14ac:dyDescent="0.25">
      <c r="A5099" s="1" t="s">
        <v>47704</v>
      </c>
    </row>
    <row r="5101" spans="1:1" x14ac:dyDescent="0.25">
      <c r="A5101" s="1" t="s">
        <v>33</v>
      </c>
    </row>
    <row r="5102" spans="1:1" x14ac:dyDescent="0.25">
      <c r="A5102" s="1" t="s">
        <v>47705</v>
      </c>
    </row>
    <row r="5103" spans="1:1" x14ac:dyDescent="0.25">
      <c r="A5103" s="1" t="s">
        <v>47706</v>
      </c>
    </row>
    <row r="5104" spans="1:1" x14ac:dyDescent="0.25">
      <c r="A5104" s="1" t="s">
        <v>47707</v>
      </c>
    </row>
    <row r="5105" spans="1:1" x14ac:dyDescent="0.25">
      <c r="A5105" s="1" t="s">
        <v>47708</v>
      </c>
    </row>
    <row r="5106" spans="1:1" x14ac:dyDescent="0.25">
      <c r="A5106" s="1" t="s">
        <v>47709</v>
      </c>
    </row>
    <row r="5107" spans="1:1" x14ac:dyDescent="0.25">
      <c r="A5107" s="1" t="s">
        <v>47710</v>
      </c>
    </row>
    <row r="5108" spans="1:1" x14ac:dyDescent="0.25">
      <c r="A5108" s="1" t="s">
        <v>47711</v>
      </c>
    </row>
    <row r="5110" spans="1:1" x14ac:dyDescent="0.25">
      <c r="A5110" s="1" t="s">
        <v>11</v>
      </c>
    </row>
    <row r="5111" spans="1:1" x14ac:dyDescent="0.25">
      <c r="A5111" s="1" t="s">
        <v>47712</v>
      </c>
    </row>
    <row r="5112" spans="1:1" x14ac:dyDescent="0.25">
      <c r="A5112" s="1" t="s">
        <v>47713</v>
      </c>
    </row>
    <row r="5113" spans="1:1" x14ac:dyDescent="0.25">
      <c r="A5113" s="1" t="s">
        <v>47714</v>
      </c>
    </row>
    <row r="5114" spans="1:1" x14ac:dyDescent="0.25">
      <c r="A5114" s="1" t="s">
        <v>47715</v>
      </c>
    </row>
    <row r="5116" spans="1:1" x14ac:dyDescent="0.25">
      <c r="A5116" s="1" t="s">
        <v>12</v>
      </c>
    </row>
    <row r="5117" spans="1:1" x14ac:dyDescent="0.25">
      <c r="A5117" s="1" t="s">
        <v>47716</v>
      </c>
    </row>
    <row r="5118" spans="1:1" x14ac:dyDescent="0.25">
      <c r="A5118" s="1" t="s">
        <v>47717</v>
      </c>
    </row>
    <row r="5119" spans="1:1" x14ac:dyDescent="0.25">
      <c r="A5119" s="1" t="s">
        <v>47718</v>
      </c>
    </row>
    <row r="5120" spans="1:1" x14ac:dyDescent="0.25">
      <c r="A5120" s="1" t="s">
        <v>47719</v>
      </c>
    </row>
    <row r="5121" spans="1:1" x14ac:dyDescent="0.25">
      <c r="A5121" s="1" t="s">
        <v>47720</v>
      </c>
    </row>
    <row r="5122" spans="1:1" x14ac:dyDescent="0.25">
      <c r="A5122" s="1" t="s">
        <v>47721</v>
      </c>
    </row>
    <row r="5124" spans="1:1" x14ac:dyDescent="0.25">
      <c r="A5124" s="1" t="s">
        <v>35</v>
      </c>
    </row>
    <row r="5125" spans="1:1" x14ac:dyDescent="0.25">
      <c r="A5125" s="1" t="s">
        <v>47722</v>
      </c>
    </row>
    <row r="5126" spans="1:1" x14ac:dyDescent="0.25">
      <c r="A5126" s="1" t="s">
        <v>47723</v>
      </c>
    </row>
    <row r="5127" spans="1:1" x14ac:dyDescent="0.25">
      <c r="A5127" s="1" t="s">
        <v>47724</v>
      </c>
    </row>
    <row r="5128" spans="1:1" x14ac:dyDescent="0.25">
      <c r="A5128" s="1" t="s">
        <v>47725</v>
      </c>
    </row>
    <row r="5130" spans="1:1" x14ac:dyDescent="0.25">
      <c r="A5130" s="1" t="s">
        <v>15</v>
      </c>
    </row>
    <row r="5131" spans="1:1" x14ac:dyDescent="0.25">
      <c r="A5131" s="1" t="s">
        <v>47726</v>
      </c>
    </row>
    <row r="5132" spans="1:1" x14ac:dyDescent="0.25">
      <c r="A5132" s="1" t="s">
        <v>47727</v>
      </c>
    </row>
    <row r="5133" spans="1:1" x14ac:dyDescent="0.25">
      <c r="A5133" s="1" t="s">
        <v>47728</v>
      </c>
    </row>
    <row r="5134" spans="1:1" x14ac:dyDescent="0.25">
      <c r="A5134" s="1" t="s">
        <v>47729</v>
      </c>
    </row>
    <row r="5135" spans="1:1" x14ac:dyDescent="0.25">
      <c r="A5135" s="1" t="s">
        <v>47730</v>
      </c>
    </row>
    <row r="5136" spans="1:1" x14ac:dyDescent="0.25">
      <c r="A5136" s="1" t="s">
        <v>47731</v>
      </c>
    </row>
    <row r="5137" spans="1:1" x14ac:dyDescent="0.25">
      <c r="A5137" s="1" t="s">
        <v>47732</v>
      </c>
    </row>
    <row r="5138" spans="1:1" x14ac:dyDescent="0.25">
      <c r="A5138" s="1" t="s">
        <v>47733</v>
      </c>
    </row>
    <row r="5139" spans="1:1" x14ac:dyDescent="0.25">
      <c r="A5139" s="1" t="s">
        <v>47734</v>
      </c>
    </row>
    <row r="5140" spans="1:1" x14ac:dyDescent="0.25">
      <c r="A5140" s="1" t="s">
        <v>47735</v>
      </c>
    </row>
    <row r="5141" spans="1:1" x14ac:dyDescent="0.25">
      <c r="A5141" s="1" t="s">
        <v>47736</v>
      </c>
    </row>
    <row r="5142" spans="1:1" x14ac:dyDescent="0.25">
      <c r="A5142" s="1" t="s">
        <v>47737</v>
      </c>
    </row>
    <row r="5143" spans="1:1" x14ac:dyDescent="0.25">
      <c r="A5143" s="1" t="s">
        <v>47738</v>
      </c>
    </row>
    <row r="5144" spans="1:1" x14ac:dyDescent="0.25">
      <c r="A5144" s="1" t="s">
        <v>47739</v>
      </c>
    </row>
    <row r="5146" spans="1:1" x14ac:dyDescent="0.25">
      <c r="A5146" s="1" t="s">
        <v>2</v>
      </c>
    </row>
    <row r="5147" spans="1:1" x14ac:dyDescent="0.25">
      <c r="A5147" s="1" t="s">
        <v>47740</v>
      </c>
    </row>
    <row r="5148" spans="1:1" x14ac:dyDescent="0.25">
      <c r="A5148" s="1" t="s">
        <v>47741</v>
      </c>
    </row>
    <row r="5149" spans="1:1" x14ac:dyDescent="0.25">
      <c r="A5149" s="1" t="s">
        <v>47742</v>
      </c>
    </row>
    <row r="5150" spans="1:1" x14ac:dyDescent="0.25">
      <c r="A5150" s="1" t="s">
        <v>47743</v>
      </c>
    </row>
    <row r="5151" spans="1:1" x14ac:dyDescent="0.25">
      <c r="A5151" s="1" t="s">
        <v>47744</v>
      </c>
    </row>
    <row r="5152" spans="1:1" x14ac:dyDescent="0.25">
      <c r="A5152" s="1" t="s">
        <v>47745</v>
      </c>
    </row>
    <row r="5154" spans="1:1" x14ac:dyDescent="0.25">
      <c r="A5154" s="1" t="s">
        <v>22</v>
      </c>
    </row>
    <row r="5155" spans="1:1" x14ac:dyDescent="0.25">
      <c r="A5155" s="1" t="s">
        <v>47746</v>
      </c>
    </row>
    <row r="5156" spans="1:1" x14ac:dyDescent="0.25">
      <c r="A5156" s="1" t="s">
        <v>47747</v>
      </c>
    </row>
    <row r="5157" spans="1:1" x14ac:dyDescent="0.25">
      <c r="A5157" s="1" t="s">
        <v>47748</v>
      </c>
    </row>
    <row r="5158" spans="1:1" x14ac:dyDescent="0.25">
      <c r="A5158" s="1" t="s">
        <v>47749</v>
      </c>
    </row>
    <row r="5159" spans="1:1" x14ac:dyDescent="0.25">
      <c r="A5159" s="1" t="s">
        <v>47750</v>
      </c>
    </row>
    <row r="5160" spans="1:1" x14ac:dyDescent="0.25">
      <c r="A5160" s="1" t="s">
        <v>47751</v>
      </c>
    </row>
    <row r="5161" spans="1:1" x14ac:dyDescent="0.25">
      <c r="A5161" s="1" t="s">
        <v>47752</v>
      </c>
    </row>
    <row r="5162" spans="1:1" x14ac:dyDescent="0.25">
      <c r="A5162" s="1" t="s">
        <v>47753</v>
      </c>
    </row>
    <row r="5163" spans="1:1" x14ac:dyDescent="0.25">
      <c r="A5163" s="1" t="s">
        <v>47754</v>
      </c>
    </row>
    <row r="5164" spans="1:1" x14ac:dyDescent="0.25">
      <c r="A5164" s="1" t="s">
        <v>47755</v>
      </c>
    </row>
    <row r="5165" spans="1:1" x14ac:dyDescent="0.25">
      <c r="A5165" s="1" t="s">
        <v>47756</v>
      </c>
    </row>
    <row r="5166" spans="1:1" x14ac:dyDescent="0.25">
      <c r="A5166" s="1" t="s">
        <v>47757</v>
      </c>
    </row>
    <row r="5167" spans="1:1" x14ac:dyDescent="0.25">
      <c r="A5167" s="1" t="s">
        <v>47758</v>
      </c>
    </row>
    <row r="5168" spans="1:1" x14ac:dyDescent="0.25">
      <c r="A5168" s="1" t="s">
        <v>47759</v>
      </c>
    </row>
    <row r="5169" spans="1:1" x14ac:dyDescent="0.25">
      <c r="A5169" s="1" t="s">
        <v>47760</v>
      </c>
    </row>
    <row r="5170" spans="1:1" x14ac:dyDescent="0.25">
      <c r="A5170" s="1" t="s">
        <v>47761</v>
      </c>
    </row>
    <row r="5171" spans="1:1" x14ac:dyDescent="0.25">
      <c r="A5171" s="1" t="s">
        <v>47762</v>
      </c>
    </row>
    <row r="5172" spans="1:1" x14ac:dyDescent="0.25">
      <c r="A5172" s="1" t="s">
        <v>47763</v>
      </c>
    </row>
    <row r="5173" spans="1:1" x14ac:dyDescent="0.25">
      <c r="A5173" s="1" t="s">
        <v>47764</v>
      </c>
    </row>
    <row r="5174" spans="1:1" x14ac:dyDescent="0.25">
      <c r="A5174" s="1" t="s">
        <v>47765</v>
      </c>
    </row>
    <row r="5175" spans="1:1" x14ac:dyDescent="0.25">
      <c r="A5175" s="1" t="s">
        <v>47766</v>
      </c>
    </row>
    <row r="5176" spans="1:1" x14ac:dyDescent="0.25">
      <c r="A5176" s="1" t="s">
        <v>47767</v>
      </c>
    </row>
    <row r="5177" spans="1:1" x14ac:dyDescent="0.25">
      <c r="A5177" s="1" t="s">
        <v>47768</v>
      </c>
    </row>
    <row r="5178" spans="1:1" x14ac:dyDescent="0.25">
      <c r="A5178" s="1" t="s">
        <v>47769</v>
      </c>
    </row>
    <row r="5180" spans="1:1" x14ac:dyDescent="0.25">
      <c r="A5180" s="1" t="s">
        <v>71</v>
      </c>
    </row>
    <row r="5183" spans="1:1" x14ac:dyDescent="0.25">
      <c r="A5183" s="1" t="s">
        <v>4</v>
      </c>
    </row>
    <row r="5184" spans="1:1" x14ac:dyDescent="0.25">
      <c r="A5184" s="1" t="s">
        <v>47770</v>
      </c>
    </row>
    <row r="5185" spans="1:1" x14ac:dyDescent="0.25">
      <c r="A5185" s="1" t="s">
        <v>47771</v>
      </c>
    </row>
    <row r="5186" spans="1:1" x14ac:dyDescent="0.25">
      <c r="A5186" s="1" t="s">
        <v>47772</v>
      </c>
    </row>
    <row r="5187" spans="1:1" x14ac:dyDescent="0.25">
      <c r="A5187" s="1" t="s">
        <v>47773</v>
      </c>
    </row>
    <row r="5188" spans="1:1" x14ac:dyDescent="0.25">
      <c r="A5188" s="1" t="s">
        <v>47774</v>
      </c>
    </row>
    <row r="5189" spans="1:1" x14ac:dyDescent="0.25">
      <c r="A5189" s="1" t="s">
        <v>47775</v>
      </c>
    </row>
    <row r="5190" spans="1:1" x14ac:dyDescent="0.25">
      <c r="A5190" s="1" t="s">
        <v>47776</v>
      </c>
    </row>
    <row r="5191" spans="1:1" x14ac:dyDescent="0.25">
      <c r="A5191" s="1" t="s">
        <v>47777</v>
      </c>
    </row>
    <row r="5192" spans="1:1" x14ac:dyDescent="0.25">
      <c r="A5192" s="1" t="s">
        <v>47778</v>
      </c>
    </row>
    <row r="5193" spans="1:1" x14ac:dyDescent="0.25">
      <c r="A5193" s="1" t="s">
        <v>47779</v>
      </c>
    </row>
    <row r="5194" spans="1:1" x14ac:dyDescent="0.25">
      <c r="A5194" s="1" t="s">
        <v>47780</v>
      </c>
    </row>
    <row r="5196" spans="1:1" x14ac:dyDescent="0.25">
      <c r="A5196" s="1" t="s">
        <v>5</v>
      </c>
    </row>
    <row r="5197" spans="1:1" x14ac:dyDescent="0.25">
      <c r="A5197" s="1" t="s">
        <v>47781</v>
      </c>
    </row>
    <row r="5198" spans="1:1" x14ac:dyDescent="0.25">
      <c r="A5198" s="1" t="s">
        <v>47782</v>
      </c>
    </row>
    <row r="5199" spans="1:1" x14ac:dyDescent="0.25">
      <c r="A5199" s="1" t="s">
        <v>47783</v>
      </c>
    </row>
    <row r="5200" spans="1:1" x14ac:dyDescent="0.25">
      <c r="A5200" s="1" t="s">
        <v>47784</v>
      </c>
    </row>
    <row r="5201" spans="1:1" x14ac:dyDescent="0.25">
      <c r="A5201" s="1" t="s">
        <v>47785</v>
      </c>
    </row>
    <row r="5202" spans="1:1" x14ac:dyDescent="0.25">
      <c r="A5202" s="1" t="s">
        <v>47786</v>
      </c>
    </row>
    <row r="5203" spans="1:1" x14ac:dyDescent="0.25">
      <c r="A5203" s="1" t="s">
        <v>47787</v>
      </c>
    </row>
    <row r="5204" spans="1:1" x14ac:dyDescent="0.25">
      <c r="A5204" s="1" t="s">
        <v>47788</v>
      </c>
    </row>
    <row r="5206" spans="1:1" x14ac:dyDescent="0.25">
      <c r="A5206" s="1" t="s">
        <v>44</v>
      </c>
    </row>
    <row r="5207" spans="1:1" x14ac:dyDescent="0.25">
      <c r="A5207" s="1" t="s">
        <v>47789</v>
      </c>
    </row>
    <row r="5208" spans="1:1" x14ac:dyDescent="0.25">
      <c r="A5208" s="1" t="s">
        <v>47790</v>
      </c>
    </row>
    <row r="5209" spans="1:1" x14ac:dyDescent="0.25">
      <c r="A5209" s="1" t="s">
        <v>47791</v>
      </c>
    </row>
    <row r="5210" spans="1:1" x14ac:dyDescent="0.25">
      <c r="A5210" s="1" t="s">
        <v>47792</v>
      </c>
    </row>
    <row r="5211" spans="1:1" x14ac:dyDescent="0.25">
      <c r="A5211" s="1" t="s">
        <v>47793</v>
      </c>
    </row>
    <row r="5212" spans="1:1" x14ac:dyDescent="0.25">
      <c r="A5212" s="1" t="s">
        <v>47794</v>
      </c>
    </row>
    <row r="5214" spans="1:1" x14ac:dyDescent="0.25">
      <c r="A5214" s="1" t="s">
        <v>6</v>
      </c>
    </row>
    <row r="5215" spans="1:1" x14ac:dyDescent="0.25">
      <c r="A5215" s="1" t="s">
        <v>47795</v>
      </c>
    </row>
    <row r="5216" spans="1:1" x14ac:dyDescent="0.25">
      <c r="A5216" s="1" t="s">
        <v>47796</v>
      </c>
    </row>
    <row r="5217" spans="1:1" x14ac:dyDescent="0.25">
      <c r="A5217" s="1" t="s">
        <v>47797</v>
      </c>
    </row>
    <row r="5218" spans="1:1" x14ac:dyDescent="0.25">
      <c r="A5218" s="1" t="s">
        <v>47798</v>
      </c>
    </row>
    <row r="5219" spans="1:1" x14ac:dyDescent="0.25">
      <c r="A5219" s="1" t="s">
        <v>47799</v>
      </c>
    </row>
    <row r="5220" spans="1:1" x14ac:dyDescent="0.25">
      <c r="A5220" s="1" t="s">
        <v>47800</v>
      </c>
    </row>
    <row r="5221" spans="1:1" x14ac:dyDescent="0.25">
      <c r="A5221" s="1" t="s">
        <v>47801</v>
      </c>
    </row>
    <row r="5222" spans="1:1" x14ac:dyDescent="0.25">
      <c r="A5222" s="1" t="s">
        <v>47802</v>
      </c>
    </row>
    <row r="5223" spans="1:1" x14ac:dyDescent="0.25">
      <c r="A5223" s="1" t="s">
        <v>47803</v>
      </c>
    </row>
    <row r="5224" spans="1:1" x14ac:dyDescent="0.25">
      <c r="A5224" s="1" t="s">
        <v>47804</v>
      </c>
    </row>
    <row r="5225" spans="1:1" x14ac:dyDescent="0.25">
      <c r="A5225" s="1" t="s">
        <v>47805</v>
      </c>
    </row>
    <row r="5226" spans="1:1" x14ac:dyDescent="0.25">
      <c r="A5226" s="1" t="s">
        <v>47806</v>
      </c>
    </row>
    <row r="5227" spans="1:1" x14ac:dyDescent="0.25">
      <c r="A5227" s="1" t="s">
        <v>47807</v>
      </c>
    </row>
    <row r="5228" spans="1:1" x14ac:dyDescent="0.25">
      <c r="A5228" s="1" t="s">
        <v>47808</v>
      </c>
    </row>
    <row r="5230" spans="1:1" x14ac:dyDescent="0.25">
      <c r="A5230" s="1" t="s">
        <v>30</v>
      </c>
    </row>
    <row r="5231" spans="1:1" x14ac:dyDescent="0.25">
      <c r="A5231" s="1" t="s">
        <v>47809</v>
      </c>
    </row>
    <row r="5232" spans="1:1" x14ac:dyDescent="0.25">
      <c r="A5232" s="1" t="s">
        <v>47810</v>
      </c>
    </row>
    <row r="5233" spans="1:1" x14ac:dyDescent="0.25">
      <c r="A5233" s="1" t="s">
        <v>47811</v>
      </c>
    </row>
    <row r="5234" spans="1:1" x14ac:dyDescent="0.25">
      <c r="A5234" s="1" t="s">
        <v>47812</v>
      </c>
    </row>
    <row r="5235" spans="1:1" x14ac:dyDescent="0.25">
      <c r="A5235" s="1" t="s">
        <v>47813</v>
      </c>
    </row>
    <row r="5236" spans="1:1" x14ac:dyDescent="0.25">
      <c r="A5236" s="1" t="s">
        <v>47814</v>
      </c>
    </row>
    <row r="5238" spans="1:1" x14ac:dyDescent="0.25">
      <c r="A5238" s="1" t="s">
        <v>8</v>
      </c>
    </row>
    <row r="5239" spans="1:1" x14ac:dyDescent="0.25">
      <c r="A5239" s="1" t="s">
        <v>47815</v>
      </c>
    </row>
    <row r="5240" spans="1:1" x14ac:dyDescent="0.25">
      <c r="A5240" s="1" t="s">
        <v>47816</v>
      </c>
    </row>
    <row r="5241" spans="1:1" x14ac:dyDescent="0.25">
      <c r="A5241" s="1" t="s">
        <v>47817</v>
      </c>
    </row>
    <row r="5242" spans="1:1" x14ac:dyDescent="0.25">
      <c r="A5242" s="1" t="s">
        <v>47818</v>
      </c>
    </row>
    <row r="5244" spans="1:1" x14ac:dyDescent="0.25">
      <c r="A5244" s="1" t="s">
        <v>9</v>
      </c>
    </row>
    <row r="5245" spans="1:1" x14ac:dyDescent="0.25">
      <c r="A5245" s="1" t="s">
        <v>47819</v>
      </c>
    </row>
    <row r="5246" spans="1:1" x14ac:dyDescent="0.25">
      <c r="A5246" s="1" t="s">
        <v>47820</v>
      </c>
    </row>
    <row r="5247" spans="1:1" x14ac:dyDescent="0.25">
      <c r="A5247" s="1" t="s">
        <v>47821</v>
      </c>
    </row>
    <row r="5248" spans="1:1" x14ac:dyDescent="0.25">
      <c r="A5248" s="1" t="s">
        <v>47822</v>
      </c>
    </row>
    <row r="5249" spans="1:1" x14ac:dyDescent="0.25">
      <c r="A5249" s="1" t="s">
        <v>47823</v>
      </c>
    </row>
    <row r="5250" spans="1:1" x14ac:dyDescent="0.25">
      <c r="A5250" s="1" t="s">
        <v>47824</v>
      </c>
    </row>
    <row r="5251" spans="1:1" x14ac:dyDescent="0.25">
      <c r="A5251" s="1" t="s">
        <v>47825</v>
      </c>
    </row>
    <row r="5252" spans="1:1" x14ac:dyDescent="0.25">
      <c r="A5252" s="1" t="s">
        <v>47826</v>
      </c>
    </row>
    <row r="5253" spans="1:1" x14ac:dyDescent="0.25">
      <c r="A5253" s="1" t="s">
        <v>47827</v>
      </c>
    </row>
    <row r="5254" spans="1:1" x14ac:dyDescent="0.25">
      <c r="A5254" s="1" t="s">
        <v>47828</v>
      </c>
    </row>
    <row r="5255" spans="1:1" x14ac:dyDescent="0.25">
      <c r="A5255" s="1" t="s">
        <v>47829</v>
      </c>
    </row>
    <row r="5256" spans="1:1" x14ac:dyDescent="0.25">
      <c r="A5256" s="1" t="s">
        <v>47830</v>
      </c>
    </row>
    <row r="5258" spans="1:1" x14ac:dyDescent="0.25">
      <c r="A5258" s="1" t="s">
        <v>31</v>
      </c>
    </row>
    <row r="5259" spans="1:1" x14ac:dyDescent="0.25">
      <c r="A5259" s="1" t="s">
        <v>47831</v>
      </c>
    </row>
    <row r="5260" spans="1:1" x14ac:dyDescent="0.25">
      <c r="A5260" s="1" t="s">
        <v>47832</v>
      </c>
    </row>
    <row r="5261" spans="1:1" x14ac:dyDescent="0.25">
      <c r="A5261" s="1" t="s">
        <v>47833</v>
      </c>
    </row>
    <row r="5262" spans="1:1" x14ac:dyDescent="0.25">
      <c r="A5262" s="1" t="s">
        <v>47834</v>
      </c>
    </row>
    <row r="5263" spans="1:1" x14ac:dyDescent="0.25">
      <c r="A5263" s="1" t="s">
        <v>47835</v>
      </c>
    </row>
    <row r="5264" spans="1:1" x14ac:dyDescent="0.25">
      <c r="A5264" s="1" t="s">
        <v>47836</v>
      </c>
    </row>
    <row r="5265" spans="1:1" x14ac:dyDescent="0.25">
      <c r="A5265" s="1" t="s">
        <v>47837</v>
      </c>
    </row>
    <row r="5266" spans="1:1" x14ac:dyDescent="0.25">
      <c r="A5266" s="1" t="s">
        <v>47838</v>
      </c>
    </row>
    <row r="5267" spans="1:1" x14ac:dyDescent="0.25">
      <c r="A5267" s="1" t="s">
        <v>47839</v>
      </c>
    </row>
    <row r="5268" spans="1:1" x14ac:dyDescent="0.25">
      <c r="A5268" s="1" t="s">
        <v>47840</v>
      </c>
    </row>
    <row r="5270" spans="1:1" x14ac:dyDescent="0.25">
      <c r="A5270" s="1" t="s">
        <v>40</v>
      </c>
    </row>
    <row r="5271" spans="1:1" x14ac:dyDescent="0.25">
      <c r="A5271" s="1" t="s">
        <v>47841</v>
      </c>
    </row>
    <row r="5272" spans="1:1" x14ac:dyDescent="0.25">
      <c r="A5272" s="1" t="s">
        <v>47842</v>
      </c>
    </row>
    <row r="5273" spans="1:1" x14ac:dyDescent="0.25">
      <c r="A5273" s="1" t="s">
        <v>47843</v>
      </c>
    </row>
    <row r="5274" spans="1:1" x14ac:dyDescent="0.25">
      <c r="A5274" s="1" t="s">
        <v>47844</v>
      </c>
    </row>
    <row r="5276" spans="1:1" x14ac:dyDescent="0.25">
      <c r="A5276" s="1" t="s">
        <v>32</v>
      </c>
    </row>
    <row r="5277" spans="1:1" x14ac:dyDescent="0.25">
      <c r="A5277" s="1" t="s">
        <v>47845</v>
      </c>
    </row>
    <row r="5278" spans="1:1" x14ac:dyDescent="0.25">
      <c r="A5278" s="1" t="s">
        <v>47846</v>
      </c>
    </row>
    <row r="5279" spans="1:1" x14ac:dyDescent="0.25">
      <c r="A5279" s="1" t="s">
        <v>47847</v>
      </c>
    </row>
    <row r="5280" spans="1:1" x14ac:dyDescent="0.25">
      <c r="A5280" s="1" t="s">
        <v>47848</v>
      </c>
    </row>
    <row r="5282" spans="1:1" x14ac:dyDescent="0.25">
      <c r="A5282" s="1" t="s">
        <v>33</v>
      </c>
    </row>
    <row r="5283" spans="1:1" x14ac:dyDescent="0.25">
      <c r="A5283" s="1" t="s">
        <v>47849</v>
      </c>
    </row>
    <row r="5284" spans="1:1" x14ac:dyDescent="0.25">
      <c r="A5284" s="1" t="s">
        <v>47850</v>
      </c>
    </row>
    <row r="5285" spans="1:1" x14ac:dyDescent="0.25">
      <c r="A5285" s="1" t="s">
        <v>47851</v>
      </c>
    </row>
    <row r="5286" spans="1:1" x14ac:dyDescent="0.25">
      <c r="A5286" s="1" t="s">
        <v>47852</v>
      </c>
    </row>
    <row r="5287" spans="1:1" x14ac:dyDescent="0.25">
      <c r="A5287" s="1" t="s">
        <v>47853</v>
      </c>
    </row>
    <row r="5288" spans="1:1" x14ac:dyDescent="0.25">
      <c r="A5288" s="1" t="s">
        <v>47854</v>
      </c>
    </row>
    <row r="5289" spans="1:1" x14ac:dyDescent="0.25">
      <c r="A5289" s="1" t="s">
        <v>47855</v>
      </c>
    </row>
    <row r="5290" spans="1:1" x14ac:dyDescent="0.25">
      <c r="A5290" s="1" t="s">
        <v>47856</v>
      </c>
    </row>
    <row r="5292" spans="1:1" x14ac:dyDescent="0.25">
      <c r="A5292" s="1" t="s">
        <v>11</v>
      </c>
    </row>
    <row r="5293" spans="1:1" x14ac:dyDescent="0.25">
      <c r="A5293" s="1" t="s">
        <v>47857</v>
      </c>
    </row>
    <row r="5294" spans="1:1" x14ac:dyDescent="0.25">
      <c r="A5294" s="1" t="s">
        <v>47858</v>
      </c>
    </row>
    <row r="5295" spans="1:1" x14ac:dyDescent="0.25">
      <c r="A5295" s="1" t="s">
        <v>47859</v>
      </c>
    </row>
    <row r="5296" spans="1:1" x14ac:dyDescent="0.25">
      <c r="A5296" s="1" t="s">
        <v>47860</v>
      </c>
    </row>
    <row r="5298" spans="1:1" x14ac:dyDescent="0.25">
      <c r="A5298" s="1" t="s">
        <v>12</v>
      </c>
    </row>
    <row r="5299" spans="1:1" x14ac:dyDescent="0.25">
      <c r="A5299" s="1" t="s">
        <v>47861</v>
      </c>
    </row>
    <row r="5300" spans="1:1" x14ac:dyDescent="0.25">
      <c r="A5300" s="1" t="s">
        <v>47862</v>
      </c>
    </row>
    <row r="5301" spans="1:1" x14ac:dyDescent="0.25">
      <c r="A5301" s="1" t="s">
        <v>47863</v>
      </c>
    </row>
    <row r="5302" spans="1:1" x14ac:dyDescent="0.25">
      <c r="A5302" s="1" t="s">
        <v>47864</v>
      </c>
    </row>
    <row r="5303" spans="1:1" x14ac:dyDescent="0.25">
      <c r="A5303" s="1" t="s">
        <v>47865</v>
      </c>
    </row>
    <row r="5304" spans="1:1" x14ac:dyDescent="0.25">
      <c r="A5304" s="1" t="s">
        <v>47866</v>
      </c>
    </row>
    <row r="5306" spans="1:1" x14ac:dyDescent="0.25">
      <c r="A5306" s="1" t="s">
        <v>34</v>
      </c>
    </row>
    <row r="5307" spans="1:1" x14ac:dyDescent="0.25">
      <c r="A5307" s="1" t="s">
        <v>47867</v>
      </c>
    </row>
    <row r="5308" spans="1:1" x14ac:dyDescent="0.25">
      <c r="A5308" s="1" t="s">
        <v>47868</v>
      </c>
    </row>
    <row r="5309" spans="1:1" x14ac:dyDescent="0.25">
      <c r="A5309" s="1" t="s">
        <v>47869</v>
      </c>
    </row>
    <row r="5310" spans="1:1" x14ac:dyDescent="0.25">
      <c r="A5310" s="1" t="s">
        <v>47870</v>
      </c>
    </row>
    <row r="5312" spans="1:1" x14ac:dyDescent="0.25">
      <c r="A5312" s="1" t="s">
        <v>35</v>
      </c>
    </row>
    <row r="5313" spans="1:1" x14ac:dyDescent="0.25">
      <c r="A5313" s="1" t="s">
        <v>47871</v>
      </c>
    </row>
    <row r="5314" spans="1:1" x14ac:dyDescent="0.25">
      <c r="A5314" s="1" t="s">
        <v>47872</v>
      </c>
    </row>
    <row r="5315" spans="1:1" x14ac:dyDescent="0.25">
      <c r="A5315" s="1" t="s">
        <v>47873</v>
      </c>
    </row>
    <row r="5316" spans="1:1" x14ac:dyDescent="0.25">
      <c r="A5316" s="1" t="s">
        <v>47874</v>
      </c>
    </row>
    <row r="5318" spans="1:1" x14ac:dyDescent="0.25">
      <c r="A5318" s="1" t="s">
        <v>14</v>
      </c>
    </row>
    <row r="5319" spans="1:1" x14ac:dyDescent="0.25">
      <c r="A5319" s="1" t="s">
        <v>47875</v>
      </c>
    </row>
    <row r="5320" spans="1:1" x14ac:dyDescent="0.25">
      <c r="A5320" s="1" t="s">
        <v>47876</v>
      </c>
    </row>
    <row r="5321" spans="1:1" x14ac:dyDescent="0.25">
      <c r="A5321" s="1" t="s">
        <v>47877</v>
      </c>
    </row>
    <row r="5322" spans="1:1" x14ac:dyDescent="0.25">
      <c r="A5322" s="1" t="s">
        <v>47878</v>
      </c>
    </row>
    <row r="5323" spans="1:1" x14ac:dyDescent="0.25">
      <c r="A5323" s="1" t="s">
        <v>47879</v>
      </c>
    </row>
    <row r="5324" spans="1:1" x14ac:dyDescent="0.25">
      <c r="A5324" s="1" t="s">
        <v>47880</v>
      </c>
    </row>
    <row r="5325" spans="1:1" x14ac:dyDescent="0.25">
      <c r="A5325" s="1" t="s">
        <v>47881</v>
      </c>
    </row>
    <row r="5326" spans="1:1" x14ac:dyDescent="0.25">
      <c r="A5326" s="1" t="s">
        <v>47882</v>
      </c>
    </row>
    <row r="5328" spans="1:1" x14ac:dyDescent="0.25">
      <c r="A5328" s="1" t="s">
        <v>37</v>
      </c>
    </row>
    <row r="5329" spans="1:1" x14ac:dyDescent="0.25">
      <c r="A5329" s="1" t="s">
        <v>47883</v>
      </c>
    </row>
    <row r="5330" spans="1:1" x14ac:dyDescent="0.25">
      <c r="A5330" s="1" t="s">
        <v>47884</v>
      </c>
    </row>
    <row r="5331" spans="1:1" x14ac:dyDescent="0.25">
      <c r="A5331" s="1" t="s">
        <v>47885</v>
      </c>
    </row>
    <row r="5332" spans="1:1" x14ac:dyDescent="0.25">
      <c r="A5332" s="1" t="s">
        <v>47886</v>
      </c>
    </row>
    <row r="5334" spans="1:1" x14ac:dyDescent="0.25">
      <c r="A5334" s="1" t="s">
        <v>15</v>
      </c>
    </row>
    <row r="5335" spans="1:1" x14ac:dyDescent="0.25">
      <c r="A5335" s="1" t="s">
        <v>47887</v>
      </c>
    </row>
    <row r="5336" spans="1:1" x14ac:dyDescent="0.25">
      <c r="A5336" s="1" t="s">
        <v>47888</v>
      </c>
    </row>
    <row r="5337" spans="1:1" x14ac:dyDescent="0.25">
      <c r="A5337" s="1" t="s">
        <v>47889</v>
      </c>
    </row>
    <row r="5338" spans="1:1" x14ac:dyDescent="0.25">
      <c r="A5338" s="1" t="s">
        <v>47890</v>
      </c>
    </row>
    <row r="5339" spans="1:1" x14ac:dyDescent="0.25">
      <c r="A5339" s="1" t="s">
        <v>47891</v>
      </c>
    </row>
    <row r="5340" spans="1:1" x14ac:dyDescent="0.25">
      <c r="A5340" s="1" t="s">
        <v>47892</v>
      </c>
    </row>
    <row r="5341" spans="1:1" x14ac:dyDescent="0.25">
      <c r="A5341" s="1" t="s">
        <v>47893</v>
      </c>
    </row>
    <row r="5342" spans="1:1" x14ac:dyDescent="0.25">
      <c r="A5342" s="1" t="s">
        <v>47894</v>
      </c>
    </row>
    <row r="5343" spans="1:1" x14ac:dyDescent="0.25">
      <c r="A5343" s="1" t="s">
        <v>47895</v>
      </c>
    </row>
    <row r="5344" spans="1:1" x14ac:dyDescent="0.25">
      <c r="A5344" s="1" t="s">
        <v>47896</v>
      </c>
    </row>
    <row r="5345" spans="1:1" x14ac:dyDescent="0.25">
      <c r="A5345" s="1" t="s">
        <v>47897</v>
      </c>
    </row>
    <row r="5347" spans="1:1" x14ac:dyDescent="0.25">
      <c r="A5347" s="1" t="s">
        <v>2</v>
      </c>
    </row>
    <row r="5348" spans="1:1" x14ac:dyDescent="0.25">
      <c r="A5348" s="1" t="s">
        <v>47898</v>
      </c>
    </row>
    <row r="5349" spans="1:1" x14ac:dyDescent="0.25">
      <c r="A5349" s="1" t="s">
        <v>47899</v>
      </c>
    </row>
    <row r="5350" spans="1:1" x14ac:dyDescent="0.25">
      <c r="A5350" s="1" t="s">
        <v>47900</v>
      </c>
    </row>
    <row r="5351" spans="1:1" x14ac:dyDescent="0.25">
      <c r="A5351" s="1" t="s">
        <v>47901</v>
      </c>
    </row>
    <row r="5352" spans="1:1" x14ac:dyDescent="0.25">
      <c r="A5352" s="1" t="s">
        <v>47902</v>
      </c>
    </row>
    <row r="5353" spans="1:1" x14ac:dyDescent="0.25">
      <c r="A5353" s="1" t="s">
        <v>47903</v>
      </c>
    </row>
    <row r="5354" spans="1:1" x14ac:dyDescent="0.25">
      <c r="A5354" s="1" t="s">
        <v>47904</v>
      </c>
    </row>
    <row r="5355" spans="1:1" x14ac:dyDescent="0.25">
      <c r="A5355" s="1" t="s">
        <v>47905</v>
      </c>
    </row>
    <row r="5357" spans="1:1" x14ac:dyDescent="0.25">
      <c r="A5357" s="1" t="s">
        <v>18</v>
      </c>
    </row>
    <row r="5358" spans="1:1" x14ac:dyDescent="0.25">
      <c r="A5358" s="1" t="s">
        <v>47906</v>
      </c>
    </row>
    <row r="5359" spans="1:1" x14ac:dyDescent="0.25">
      <c r="A5359" s="1" t="s">
        <v>47907</v>
      </c>
    </row>
    <row r="5360" spans="1:1" x14ac:dyDescent="0.25">
      <c r="A5360" s="1" t="s">
        <v>47908</v>
      </c>
    </row>
    <row r="5361" spans="1:1" x14ac:dyDescent="0.25">
      <c r="A5361" s="1" t="s">
        <v>47909</v>
      </c>
    </row>
    <row r="5362" spans="1:1" x14ac:dyDescent="0.25">
      <c r="A5362" s="1" t="s">
        <v>47910</v>
      </c>
    </row>
    <row r="5363" spans="1:1" x14ac:dyDescent="0.25">
      <c r="A5363" s="1" t="s">
        <v>47911</v>
      </c>
    </row>
    <row r="5365" spans="1:1" x14ac:dyDescent="0.25">
      <c r="A5365" s="1" t="s">
        <v>62</v>
      </c>
    </row>
    <row r="5366" spans="1:1" x14ac:dyDescent="0.25">
      <c r="A5366" s="1" t="s">
        <v>47912</v>
      </c>
    </row>
    <row r="5367" spans="1:1" x14ac:dyDescent="0.25">
      <c r="A5367" s="1" t="s">
        <v>47913</v>
      </c>
    </row>
    <row r="5368" spans="1:1" x14ac:dyDescent="0.25">
      <c r="A5368" s="1" t="s">
        <v>47914</v>
      </c>
    </row>
    <row r="5369" spans="1:1" x14ac:dyDescent="0.25">
      <c r="A5369" s="1" t="s">
        <v>47915</v>
      </c>
    </row>
    <row r="5370" spans="1:1" x14ac:dyDescent="0.25">
      <c r="A5370" s="1" t="s">
        <v>47916</v>
      </c>
    </row>
    <row r="5371" spans="1:1" x14ac:dyDescent="0.25">
      <c r="A5371" s="1" t="s">
        <v>47917</v>
      </c>
    </row>
    <row r="5372" spans="1:1" x14ac:dyDescent="0.25">
      <c r="A5372" s="1" t="s">
        <v>47918</v>
      </c>
    </row>
    <row r="5373" spans="1:1" x14ac:dyDescent="0.25">
      <c r="A5373" s="1" t="s">
        <v>47919</v>
      </c>
    </row>
    <row r="5374" spans="1:1" x14ac:dyDescent="0.25">
      <c r="A5374" s="1" t="s">
        <v>47920</v>
      </c>
    </row>
    <row r="5375" spans="1:1" x14ac:dyDescent="0.25">
      <c r="A5375" s="1" t="s">
        <v>47921</v>
      </c>
    </row>
    <row r="5376" spans="1:1" x14ac:dyDescent="0.25">
      <c r="A5376" s="1" t="s">
        <v>47922</v>
      </c>
    </row>
    <row r="5377" spans="1:1" x14ac:dyDescent="0.25">
      <c r="A5377" s="1" t="s">
        <v>47923</v>
      </c>
    </row>
    <row r="5379" spans="1:1" x14ac:dyDescent="0.25">
      <c r="A5379" s="1" t="s">
        <v>22</v>
      </c>
    </row>
    <row r="5380" spans="1:1" x14ac:dyDescent="0.25">
      <c r="A5380" s="1" t="s">
        <v>47924</v>
      </c>
    </row>
    <row r="5381" spans="1:1" x14ac:dyDescent="0.25">
      <c r="A5381" s="1" t="s">
        <v>47925</v>
      </c>
    </row>
    <row r="5382" spans="1:1" x14ac:dyDescent="0.25">
      <c r="A5382" s="1" t="s">
        <v>47926</v>
      </c>
    </row>
    <row r="5383" spans="1:1" x14ac:dyDescent="0.25">
      <c r="A5383" s="1" t="s">
        <v>47927</v>
      </c>
    </row>
    <row r="5384" spans="1:1" x14ac:dyDescent="0.25">
      <c r="A5384" s="1" t="s">
        <v>47928</v>
      </c>
    </row>
    <row r="5385" spans="1:1" x14ac:dyDescent="0.25">
      <c r="A5385" s="1" t="s">
        <v>47929</v>
      </c>
    </row>
    <row r="5386" spans="1:1" x14ac:dyDescent="0.25">
      <c r="A5386" s="1" t="s">
        <v>47930</v>
      </c>
    </row>
    <row r="5387" spans="1:1" x14ac:dyDescent="0.25">
      <c r="A5387" s="1" t="s">
        <v>47931</v>
      </c>
    </row>
    <row r="5388" spans="1:1" x14ac:dyDescent="0.25">
      <c r="A5388" s="1" t="s">
        <v>47932</v>
      </c>
    </row>
    <row r="5389" spans="1:1" x14ac:dyDescent="0.25">
      <c r="A5389" s="1" t="s">
        <v>47933</v>
      </c>
    </row>
    <row r="5390" spans="1:1" x14ac:dyDescent="0.25">
      <c r="A5390" s="1" t="s">
        <v>47934</v>
      </c>
    </row>
    <row r="5391" spans="1:1" x14ac:dyDescent="0.25">
      <c r="A5391" s="1" t="s">
        <v>47935</v>
      </c>
    </row>
    <row r="5393" spans="1:1" x14ac:dyDescent="0.25">
      <c r="A5393" s="1" t="s">
        <v>72</v>
      </c>
    </row>
    <row r="5396" spans="1:1" x14ac:dyDescent="0.25">
      <c r="A5396" s="1" t="s">
        <v>4</v>
      </c>
    </row>
    <row r="5397" spans="1:1" x14ac:dyDescent="0.25">
      <c r="A5397" s="1" t="s">
        <v>47936</v>
      </c>
    </row>
    <row r="5398" spans="1:1" x14ac:dyDescent="0.25">
      <c r="A5398" s="1" t="s">
        <v>47937</v>
      </c>
    </row>
    <row r="5399" spans="1:1" x14ac:dyDescent="0.25">
      <c r="A5399" s="1" t="s">
        <v>47938</v>
      </c>
    </row>
    <row r="5400" spans="1:1" x14ac:dyDescent="0.25">
      <c r="A5400" s="1" t="s">
        <v>47939</v>
      </c>
    </row>
    <row r="5402" spans="1:1" x14ac:dyDescent="0.25">
      <c r="A5402" s="1" t="s">
        <v>5</v>
      </c>
    </row>
    <row r="5403" spans="1:1" x14ac:dyDescent="0.25">
      <c r="A5403" s="1" t="s">
        <v>47940</v>
      </c>
    </row>
    <row r="5404" spans="1:1" x14ac:dyDescent="0.25">
      <c r="A5404" s="1" t="s">
        <v>47941</v>
      </c>
    </row>
    <row r="5405" spans="1:1" x14ac:dyDescent="0.25">
      <c r="A5405" s="1" t="s">
        <v>47942</v>
      </c>
    </row>
    <row r="5406" spans="1:1" x14ac:dyDescent="0.25">
      <c r="A5406" s="1" t="s">
        <v>47943</v>
      </c>
    </row>
    <row r="5407" spans="1:1" x14ac:dyDescent="0.25">
      <c r="A5407" s="1" t="s">
        <v>47944</v>
      </c>
    </row>
    <row r="5408" spans="1:1" x14ac:dyDescent="0.25">
      <c r="A5408" s="1" t="s">
        <v>47945</v>
      </c>
    </row>
    <row r="5410" spans="1:1" x14ac:dyDescent="0.25">
      <c r="A5410" s="1" t="s">
        <v>6</v>
      </c>
    </row>
    <row r="5411" spans="1:1" x14ac:dyDescent="0.25">
      <c r="A5411" s="1" t="s">
        <v>47946</v>
      </c>
    </row>
    <row r="5412" spans="1:1" x14ac:dyDescent="0.25">
      <c r="A5412" s="1" t="s">
        <v>47947</v>
      </c>
    </row>
    <row r="5413" spans="1:1" x14ac:dyDescent="0.25">
      <c r="A5413" s="1" t="s">
        <v>47948</v>
      </c>
    </row>
    <row r="5414" spans="1:1" x14ac:dyDescent="0.25">
      <c r="A5414" s="1" t="s">
        <v>47949</v>
      </c>
    </row>
    <row r="5415" spans="1:1" x14ac:dyDescent="0.25">
      <c r="A5415" s="1" t="s">
        <v>47950</v>
      </c>
    </row>
    <row r="5416" spans="1:1" x14ac:dyDescent="0.25">
      <c r="A5416" s="1" t="s">
        <v>47951</v>
      </c>
    </row>
    <row r="5417" spans="1:1" x14ac:dyDescent="0.25">
      <c r="A5417" s="1" t="s">
        <v>47952</v>
      </c>
    </row>
    <row r="5418" spans="1:1" x14ac:dyDescent="0.25">
      <c r="A5418" s="1" t="s">
        <v>47953</v>
      </c>
    </row>
    <row r="5419" spans="1:1" x14ac:dyDescent="0.25">
      <c r="A5419" s="1" t="s">
        <v>47954</v>
      </c>
    </row>
    <row r="5420" spans="1:1" x14ac:dyDescent="0.25">
      <c r="A5420" s="1" t="s">
        <v>47955</v>
      </c>
    </row>
    <row r="5421" spans="1:1" x14ac:dyDescent="0.25">
      <c r="A5421" s="1" t="s">
        <v>47956</v>
      </c>
    </row>
    <row r="5422" spans="1:1" x14ac:dyDescent="0.25">
      <c r="A5422" s="1" t="s">
        <v>47957</v>
      </c>
    </row>
    <row r="5424" spans="1:1" x14ac:dyDescent="0.25">
      <c r="A5424" s="1" t="s">
        <v>30</v>
      </c>
    </row>
    <row r="5425" spans="1:1" x14ac:dyDescent="0.25">
      <c r="A5425" s="1" t="s">
        <v>47958</v>
      </c>
    </row>
    <row r="5426" spans="1:1" x14ac:dyDescent="0.25">
      <c r="A5426" s="1" t="s">
        <v>47959</v>
      </c>
    </row>
    <row r="5427" spans="1:1" x14ac:dyDescent="0.25">
      <c r="A5427" s="1" t="s">
        <v>47960</v>
      </c>
    </row>
    <row r="5428" spans="1:1" x14ac:dyDescent="0.25">
      <c r="A5428" s="1" t="s">
        <v>47961</v>
      </c>
    </row>
    <row r="5430" spans="1:1" x14ac:dyDescent="0.25">
      <c r="A5430" s="1" t="s">
        <v>8</v>
      </c>
    </row>
    <row r="5431" spans="1:1" x14ac:dyDescent="0.25">
      <c r="A5431" s="1" t="s">
        <v>47962</v>
      </c>
    </row>
    <row r="5432" spans="1:1" x14ac:dyDescent="0.25">
      <c r="A5432" s="1" t="s">
        <v>47963</v>
      </c>
    </row>
    <row r="5433" spans="1:1" x14ac:dyDescent="0.25">
      <c r="A5433" s="1" t="s">
        <v>47964</v>
      </c>
    </row>
    <row r="5434" spans="1:1" x14ac:dyDescent="0.25">
      <c r="A5434" s="1" t="s">
        <v>47965</v>
      </c>
    </row>
    <row r="5436" spans="1:1" x14ac:dyDescent="0.25">
      <c r="A5436" s="1" t="s">
        <v>9</v>
      </c>
    </row>
    <row r="5437" spans="1:1" x14ac:dyDescent="0.25">
      <c r="A5437" s="1" t="s">
        <v>47966</v>
      </c>
    </row>
    <row r="5438" spans="1:1" x14ac:dyDescent="0.25">
      <c r="A5438" s="1" t="s">
        <v>47967</v>
      </c>
    </row>
    <row r="5439" spans="1:1" x14ac:dyDescent="0.25">
      <c r="A5439" s="1" t="s">
        <v>47968</v>
      </c>
    </row>
    <row r="5440" spans="1:1" x14ac:dyDescent="0.25">
      <c r="A5440" s="1" t="s">
        <v>47969</v>
      </c>
    </row>
    <row r="5441" spans="1:1" x14ac:dyDescent="0.25">
      <c r="A5441" s="1" t="s">
        <v>47970</v>
      </c>
    </row>
    <row r="5442" spans="1:1" x14ac:dyDescent="0.25">
      <c r="A5442" s="1" t="s">
        <v>47971</v>
      </c>
    </row>
    <row r="5444" spans="1:1" x14ac:dyDescent="0.25">
      <c r="A5444" s="1" t="s">
        <v>31</v>
      </c>
    </row>
    <row r="5445" spans="1:1" x14ac:dyDescent="0.25">
      <c r="A5445" s="1" t="s">
        <v>47972</v>
      </c>
    </row>
    <row r="5446" spans="1:1" x14ac:dyDescent="0.25">
      <c r="A5446" s="1" t="s">
        <v>47973</v>
      </c>
    </row>
    <row r="5447" spans="1:1" x14ac:dyDescent="0.25">
      <c r="A5447" s="1" t="s">
        <v>47974</v>
      </c>
    </row>
    <row r="5448" spans="1:1" x14ac:dyDescent="0.25">
      <c r="A5448" s="1" t="s">
        <v>47975</v>
      </c>
    </row>
    <row r="5449" spans="1:1" x14ac:dyDescent="0.25">
      <c r="A5449" s="1" t="s">
        <v>47976</v>
      </c>
    </row>
    <row r="5450" spans="1:1" x14ac:dyDescent="0.25">
      <c r="A5450" s="1" t="s">
        <v>47977</v>
      </c>
    </row>
    <row r="5451" spans="1:1" x14ac:dyDescent="0.25">
      <c r="A5451" s="1" t="s">
        <v>47978</v>
      </c>
    </row>
    <row r="5452" spans="1:1" x14ac:dyDescent="0.25">
      <c r="A5452" s="1" t="s">
        <v>47979</v>
      </c>
    </row>
    <row r="5453" spans="1:1" x14ac:dyDescent="0.25">
      <c r="A5453" s="1" t="s">
        <v>47980</v>
      </c>
    </row>
    <row r="5454" spans="1:1" x14ac:dyDescent="0.25">
      <c r="A5454" s="1" t="s">
        <v>47981</v>
      </c>
    </row>
    <row r="5455" spans="1:1" x14ac:dyDescent="0.25">
      <c r="A5455" s="1" t="s">
        <v>47982</v>
      </c>
    </row>
    <row r="5457" spans="1:1" x14ac:dyDescent="0.25">
      <c r="A5457" s="1" t="s">
        <v>40</v>
      </c>
    </row>
    <row r="5458" spans="1:1" x14ac:dyDescent="0.25">
      <c r="A5458" s="1" t="s">
        <v>47983</v>
      </c>
    </row>
    <row r="5459" spans="1:1" x14ac:dyDescent="0.25">
      <c r="A5459" s="1" t="s">
        <v>47984</v>
      </c>
    </row>
    <row r="5460" spans="1:1" x14ac:dyDescent="0.25">
      <c r="A5460" s="1" t="s">
        <v>47985</v>
      </c>
    </row>
    <row r="5461" spans="1:1" x14ac:dyDescent="0.25">
      <c r="A5461" s="1" t="s">
        <v>47986</v>
      </c>
    </row>
    <row r="5463" spans="1:1" x14ac:dyDescent="0.25">
      <c r="A5463" s="1" t="s">
        <v>32</v>
      </c>
    </row>
    <row r="5464" spans="1:1" x14ac:dyDescent="0.25">
      <c r="A5464" s="1" t="s">
        <v>47987</v>
      </c>
    </row>
    <row r="5465" spans="1:1" x14ac:dyDescent="0.25">
      <c r="A5465" s="1" t="s">
        <v>47988</v>
      </c>
    </row>
    <row r="5466" spans="1:1" x14ac:dyDescent="0.25">
      <c r="A5466" s="1" t="s">
        <v>47989</v>
      </c>
    </row>
    <row r="5467" spans="1:1" x14ac:dyDescent="0.25">
      <c r="A5467" s="1" t="s">
        <v>47990</v>
      </c>
    </row>
    <row r="5469" spans="1:1" x14ac:dyDescent="0.25">
      <c r="A5469" s="1" t="s">
        <v>33</v>
      </c>
    </row>
    <row r="5470" spans="1:1" x14ac:dyDescent="0.25">
      <c r="A5470" s="1" t="s">
        <v>47991</v>
      </c>
    </row>
    <row r="5471" spans="1:1" x14ac:dyDescent="0.25">
      <c r="A5471" s="1" t="s">
        <v>47992</v>
      </c>
    </row>
    <row r="5472" spans="1:1" x14ac:dyDescent="0.25">
      <c r="A5472" s="1" t="s">
        <v>47993</v>
      </c>
    </row>
    <row r="5473" spans="1:1" x14ac:dyDescent="0.25">
      <c r="A5473" s="1" t="s">
        <v>47994</v>
      </c>
    </row>
    <row r="5475" spans="1:1" x14ac:dyDescent="0.25">
      <c r="A5475" s="1" t="s">
        <v>11</v>
      </c>
    </row>
    <row r="5476" spans="1:1" x14ac:dyDescent="0.25">
      <c r="A5476" s="1" t="s">
        <v>47995</v>
      </c>
    </row>
    <row r="5477" spans="1:1" x14ac:dyDescent="0.25">
      <c r="A5477" s="1" t="s">
        <v>47996</v>
      </c>
    </row>
    <row r="5478" spans="1:1" x14ac:dyDescent="0.25">
      <c r="A5478" s="1" t="s">
        <v>47997</v>
      </c>
    </row>
    <row r="5479" spans="1:1" x14ac:dyDescent="0.25">
      <c r="A5479" s="1" t="s">
        <v>47998</v>
      </c>
    </row>
    <row r="5481" spans="1:1" x14ac:dyDescent="0.25">
      <c r="A5481" s="1" t="s">
        <v>12</v>
      </c>
    </row>
    <row r="5482" spans="1:1" x14ac:dyDescent="0.25">
      <c r="A5482" s="1" t="s">
        <v>47999</v>
      </c>
    </row>
    <row r="5483" spans="1:1" x14ac:dyDescent="0.25">
      <c r="A5483" s="1" t="s">
        <v>48000</v>
      </c>
    </row>
    <row r="5484" spans="1:1" x14ac:dyDescent="0.25">
      <c r="A5484" s="1" t="s">
        <v>48001</v>
      </c>
    </row>
    <row r="5485" spans="1:1" x14ac:dyDescent="0.25">
      <c r="A5485" s="1" t="s">
        <v>48002</v>
      </c>
    </row>
    <row r="5486" spans="1:1" x14ac:dyDescent="0.25">
      <c r="A5486" s="1" t="s">
        <v>48003</v>
      </c>
    </row>
    <row r="5487" spans="1:1" x14ac:dyDescent="0.25">
      <c r="A5487" s="1" t="s">
        <v>48004</v>
      </c>
    </row>
    <row r="5488" spans="1:1" x14ac:dyDescent="0.25">
      <c r="A5488" s="1" t="s">
        <v>48005</v>
      </c>
    </row>
    <row r="5489" spans="1:1" x14ac:dyDescent="0.25">
      <c r="A5489" s="1" t="s">
        <v>48006</v>
      </c>
    </row>
    <row r="5491" spans="1:1" x14ac:dyDescent="0.25">
      <c r="A5491" s="1" t="s">
        <v>35</v>
      </c>
    </row>
    <row r="5492" spans="1:1" x14ac:dyDescent="0.25">
      <c r="A5492" s="1" t="s">
        <v>48007</v>
      </c>
    </row>
    <row r="5493" spans="1:1" x14ac:dyDescent="0.25">
      <c r="A5493" s="1" t="s">
        <v>48008</v>
      </c>
    </row>
    <row r="5494" spans="1:1" x14ac:dyDescent="0.25">
      <c r="A5494" s="1" t="s">
        <v>48009</v>
      </c>
    </row>
    <row r="5495" spans="1:1" x14ac:dyDescent="0.25">
      <c r="A5495" s="1" t="s">
        <v>48010</v>
      </c>
    </row>
    <row r="5496" spans="1:1" x14ac:dyDescent="0.25">
      <c r="A5496" s="1" t="s">
        <v>48011</v>
      </c>
    </row>
    <row r="5497" spans="1:1" x14ac:dyDescent="0.25">
      <c r="A5497" s="1" t="s">
        <v>48012</v>
      </c>
    </row>
    <row r="5498" spans="1:1" x14ac:dyDescent="0.25">
      <c r="A5498" s="1" t="s">
        <v>48013</v>
      </c>
    </row>
    <row r="5500" spans="1:1" x14ac:dyDescent="0.25">
      <c r="A5500" s="1" t="s">
        <v>14</v>
      </c>
    </row>
    <row r="5501" spans="1:1" x14ac:dyDescent="0.25">
      <c r="A5501" s="1" t="s">
        <v>48014</v>
      </c>
    </row>
    <row r="5502" spans="1:1" x14ac:dyDescent="0.25">
      <c r="A5502" s="1" t="s">
        <v>48015</v>
      </c>
    </row>
    <row r="5503" spans="1:1" x14ac:dyDescent="0.25">
      <c r="A5503" s="1" t="s">
        <v>48016</v>
      </c>
    </row>
    <row r="5504" spans="1:1" x14ac:dyDescent="0.25">
      <c r="A5504" s="1" t="s">
        <v>48017</v>
      </c>
    </row>
    <row r="5505" spans="1:1" x14ac:dyDescent="0.25">
      <c r="A5505" s="1" t="s">
        <v>48018</v>
      </c>
    </row>
    <row r="5506" spans="1:1" x14ac:dyDescent="0.25">
      <c r="A5506" s="1" t="s">
        <v>48019</v>
      </c>
    </row>
    <row r="5508" spans="1:1" x14ac:dyDescent="0.25">
      <c r="A5508" s="1" t="s">
        <v>15</v>
      </c>
    </row>
    <row r="5509" spans="1:1" x14ac:dyDescent="0.25">
      <c r="A5509" s="1" t="s">
        <v>48020</v>
      </c>
    </row>
    <row r="5510" spans="1:1" x14ac:dyDescent="0.25">
      <c r="A5510" s="1" t="s">
        <v>48021</v>
      </c>
    </row>
    <row r="5511" spans="1:1" x14ac:dyDescent="0.25">
      <c r="A5511" s="1" t="s">
        <v>48022</v>
      </c>
    </row>
    <row r="5512" spans="1:1" x14ac:dyDescent="0.25">
      <c r="A5512" s="1" t="s">
        <v>48023</v>
      </c>
    </row>
    <row r="5513" spans="1:1" x14ac:dyDescent="0.25">
      <c r="A5513" s="1" t="s">
        <v>48024</v>
      </c>
    </row>
    <row r="5514" spans="1:1" x14ac:dyDescent="0.25">
      <c r="A5514" s="1" t="s">
        <v>48025</v>
      </c>
    </row>
    <row r="5515" spans="1:1" x14ac:dyDescent="0.25">
      <c r="A5515" s="1" t="s">
        <v>48026</v>
      </c>
    </row>
    <row r="5516" spans="1:1" x14ac:dyDescent="0.25">
      <c r="A5516" s="1" t="s">
        <v>48027</v>
      </c>
    </row>
    <row r="5517" spans="1:1" x14ac:dyDescent="0.25">
      <c r="A5517" s="1" t="s">
        <v>48028</v>
      </c>
    </row>
    <row r="5518" spans="1:1" x14ac:dyDescent="0.25">
      <c r="A5518" s="1" t="s">
        <v>48029</v>
      </c>
    </row>
    <row r="5519" spans="1:1" x14ac:dyDescent="0.25">
      <c r="A5519" s="1" t="s">
        <v>48030</v>
      </c>
    </row>
    <row r="5520" spans="1:1" x14ac:dyDescent="0.25">
      <c r="A5520" s="1" t="s">
        <v>48031</v>
      </c>
    </row>
    <row r="5522" spans="1:1" x14ac:dyDescent="0.25">
      <c r="A5522" s="1" t="s">
        <v>42</v>
      </c>
    </row>
    <row r="5523" spans="1:1" x14ac:dyDescent="0.25">
      <c r="A5523" s="1" t="s">
        <v>48032</v>
      </c>
    </row>
    <row r="5524" spans="1:1" x14ac:dyDescent="0.25">
      <c r="A5524" s="1" t="s">
        <v>48033</v>
      </c>
    </row>
    <row r="5525" spans="1:1" x14ac:dyDescent="0.25">
      <c r="A5525" s="1" t="s">
        <v>48034</v>
      </c>
    </row>
    <row r="5526" spans="1:1" x14ac:dyDescent="0.25">
      <c r="A5526" s="1" t="s">
        <v>48035</v>
      </c>
    </row>
    <row r="5528" spans="1:1" x14ac:dyDescent="0.25">
      <c r="A5528" s="1" t="s">
        <v>16</v>
      </c>
    </row>
    <row r="5529" spans="1:1" x14ac:dyDescent="0.25">
      <c r="A5529" s="1" t="s">
        <v>48036</v>
      </c>
    </row>
    <row r="5530" spans="1:1" x14ac:dyDescent="0.25">
      <c r="A5530" s="1" t="s">
        <v>48037</v>
      </c>
    </row>
    <row r="5531" spans="1:1" x14ac:dyDescent="0.25">
      <c r="A5531" s="1" t="s">
        <v>48038</v>
      </c>
    </row>
    <row r="5532" spans="1:1" x14ac:dyDescent="0.25">
      <c r="A5532" s="1" t="s">
        <v>48039</v>
      </c>
    </row>
    <row r="5534" spans="1:1" x14ac:dyDescent="0.25">
      <c r="A5534" s="1" t="s">
        <v>2</v>
      </c>
    </row>
    <row r="5535" spans="1:1" x14ac:dyDescent="0.25">
      <c r="A5535" s="1" t="s">
        <v>48040</v>
      </c>
    </row>
    <row r="5536" spans="1:1" x14ac:dyDescent="0.25">
      <c r="A5536" s="1" t="s">
        <v>48041</v>
      </c>
    </row>
    <row r="5537" spans="1:1" x14ac:dyDescent="0.25">
      <c r="A5537" s="1" t="s">
        <v>48042</v>
      </c>
    </row>
    <row r="5538" spans="1:1" x14ac:dyDescent="0.25">
      <c r="A5538" s="1" t="s">
        <v>48043</v>
      </c>
    </row>
    <row r="5539" spans="1:1" x14ac:dyDescent="0.25">
      <c r="A5539" s="1" t="s">
        <v>48044</v>
      </c>
    </row>
    <row r="5540" spans="1:1" x14ac:dyDescent="0.25">
      <c r="A5540" s="1" t="s">
        <v>48045</v>
      </c>
    </row>
    <row r="5541" spans="1:1" x14ac:dyDescent="0.25">
      <c r="A5541" s="1" t="s">
        <v>48046</v>
      </c>
    </row>
    <row r="5542" spans="1:1" x14ac:dyDescent="0.25">
      <c r="A5542" s="1" t="s">
        <v>48047</v>
      </c>
    </row>
    <row r="5543" spans="1:1" x14ac:dyDescent="0.25">
      <c r="A5543" s="1" t="s">
        <v>48048</v>
      </c>
    </row>
    <row r="5545" spans="1:1" x14ac:dyDescent="0.25">
      <c r="A5545" s="1" t="s">
        <v>19</v>
      </c>
    </row>
    <row r="5546" spans="1:1" x14ac:dyDescent="0.25">
      <c r="A5546" s="1" t="s">
        <v>48049</v>
      </c>
    </row>
    <row r="5547" spans="1:1" x14ac:dyDescent="0.25">
      <c r="A5547" s="1" t="s">
        <v>48050</v>
      </c>
    </row>
    <row r="5548" spans="1:1" x14ac:dyDescent="0.25">
      <c r="A5548" s="1" t="s">
        <v>48051</v>
      </c>
    </row>
    <row r="5549" spans="1:1" x14ac:dyDescent="0.25">
      <c r="A5549" s="1" t="s">
        <v>48052</v>
      </c>
    </row>
    <row r="5550" spans="1:1" x14ac:dyDescent="0.25">
      <c r="A5550" s="1" t="s">
        <v>48053</v>
      </c>
    </row>
    <row r="5551" spans="1:1" x14ac:dyDescent="0.25">
      <c r="A5551" s="1" t="s">
        <v>48054</v>
      </c>
    </row>
    <row r="5553" spans="1:1" x14ac:dyDescent="0.25">
      <c r="A5553" s="1" t="s">
        <v>21</v>
      </c>
    </row>
    <row r="5554" spans="1:1" x14ac:dyDescent="0.25">
      <c r="A5554" s="1" t="s">
        <v>48055</v>
      </c>
    </row>
    <row r="5555" spans="1:1" x14ac:dyDescent="0.25">
      <c r="A5555" s="1" t="s">
        <v>48056</v>
      </c>
    </row>
    <row r="5556" spans="1:1" x14ac:dyDescent="0.25">
      <c r="A5556" s="1" t="s">
        <v>48057</v>
      </c>
    </row>
    <row r="5557" spans="1:1" x14ac:dyDescent="0.25">
      <c r="A5557" s="1" t="s">
        <v>48058</v>
      </c>
    </row>
    <row r="5558" spans="1:1" x14ac:dyDescent="0.25">
      <c r="A5558" s="1" t="s">
        <v>48059</v>
      </c>
    </row>
    <row r="5559" spans="1:1" x14ac:dyDescent="0.25">
      <c r="A5559" s="1" t="s">
        <v>48060</v>
      </c>
    </row>
    <row r="5561" spans="1:1" x14ac:dyDescent="0.25">
      <c r="A5561" s="1" t="s">
        <v>22</v>
      </c>
    </row>
    <row r="5562" spans="1:1" x14ac:dyDescent="0.25">
      <c r="A5562" s="1" t="s">
        <v>48061</v>
      </c>
    </row>
    <row r="5563" spans="1:1" x14ac:dyDescent="0.25">
      <c r="A5563" s="1" t="s">
        <v>48062</v>
      </c>
    </row>
    <row r="5564" spans="1:1" x14ac:dyDescent="0.25">
      <c r="A5564" s="1" t="s">
        <v>48063</v>
      </c>
    </row>
    <row r="5565" spans="1:1" x14ac:dyDescent="0.25">
      <c r="A5565" s="1" t="s">
        <v>48064</v>
      </c>
    </row>
    <row r="5566" spans="1:1" x14ac:dyDescent="0.25">
      <c r="A5566" s="1" t="s">
        <v>48065</v>
      </c>
    </row>
    <row r="5567" spans="1:1" x14ac:dyDescent="0.25">
      <c r="A5567" s="1" t="s">
        <v>48066</v>
      </c>
    </row>
    <row r="5568" spans="1:1" x14ac:dyDescent="0.25">
      <c r="A5568" s="1" t="s">
        <v>48067</v>
      </c>
    </row>
    <row r="5570" spans="1:1" x14ac:dyDescent="0.25">
      <c r="A5570" s="1" t="s">
        <v>73</v>
      </c>
    </row>
    <row r="5573" spans="1:1" x14ac:dyDescent="0.25">
      <c r="A5573" s="1" t="s">
        <v>6</v>
      </c>
    </row>
    <row r="5574" spans="1:1" x14ac:dyDescent="0.25">
      <c r="A5574" s="1" t="s">
        <v>48068</v>
      </c>
    </row>
    <row r="5575" spans="1:1" x14ac:dyDescent="0.25">
      <c r="A5575" s="1" t="s">
        <v>48069</v>
      </c>
    </row>
    <row r="5576" spans="1:1" x14ac:dyDescent="0.25">
      <c r="A5576" s="1" t="s">
        <v>48070</v>
      </c>
    </row>
    <row r="5577" spans="1:1" x14ac:dyDescent="0.25">
      <c r="A5577" s="1" t="s">
        <v>48071</v>
      </c>
    </row>
    <row r="5578" spans="1:1" x14ac:dyDescent="0.25">
      <c r="A5578" s="1" t="s">
        <v>48072</v>
      </c>
    </row>
    <row r="5579" spans="1:1" x14ac:dyDescent="0.25">
      <c r="A5579" s="1" t="s">
        <v>48073</v>
      </c>
    </row>
    <row r="5580" spans="1:1" x14ac:dyDescent="0.25">
      <c r="A5580" s="1" t="s">
        <v>48074</v>
      </c>
    </row>
    <row r="5581" spans="1:1" x14ac:dyDescent="0.25">
      <c r="A5581" s="1" t="s">
        <v>48075</v>
      </c>
    </row>
    <row r="5582" spans="1:1" x14ac:dyDescent="0.25">
      <c r="A5582" s="1" t="s">
        <v>48076</v>
      </c>
    </row>
    <row r="5583" spans="1:1" x14ac:dyDescent="0.25">
      <c r="A5583" s="1" t="s">
        <v>48077</v>
      </c>
    </row>
    <row r="5585" spans="1:1" x14ac:dyDescent="0.25">
      <c r="A5585" s="1" t="s">
        <v>9</v>
      </c>
    </row>
    <row r="5586" spans="1:1" x14ac:dyDescent="0.25">
      <c r="A5586" s="1" t="s">
        <v>48078</v>
      </c>
    </row>
    <row r="5587" spans="1:1" x14ac:dyDescent="0.25">
      <c r="A5587" s="1" t="s">
        <v>48079</v>
      </c>
    </row>
    <row r="5588" spans="1:1" x14ac:dyDescent="0.25">
      <c r="A5588" s="1" t="s">
        <v>48080</v>
      </c>
    </row>
    <row r="5589" spans="1:1" x14ac:dyDescent="0.25">
      <c r="A5589" s="1" t="s">
        <v>48081</v>
      </c>
    </row>
    <row r="5590" spans="1:1" x14ac:dyDescent="0.25">
      <c r="A5590" s="1" t="s">
        <v>48082</v>
      </c>
    </row>
    <row r="5591" spans="1:1" x14ac:dyDescent="0.25">
      <c r="A5591" s="1" t="s">
        <v>48083</v>
      </c>
    </row>
    <row r="5592" spans="1:1" x14ac:dyDescent="0.25">
      <c r="A5592" s="1" t="s">
        <v>48084</v>
      </c>
    </row>
    <row r="5593" spans="1:1" x14ac:dyDescent="0.25">
      <c r="A5593" s="1" t="s">
        <v>48085</v>
      </c>
    </row>
    <row r="5595" spans="1:1" x14ac:dyDescent="0.25">
      <c r="A5595" s="1" t="s">
        <v>11</v>
      </c>
    </row>
    <row r="5596" spans="1:1" x14ac:dyDescent="0.25">
      <c r="A5596" s="1" t="s">
        <v>48086</v>
      </c>
    </row>
    <row r="5597" spans="1:1" x14ac:dyDescent="0.25">
      <c r="A5597" s="1" t="s">
        <v>48087</v>
      </c>
    </row>
    <row r="5598" spans="1:1" x14ac:dyDescent="0.25">
      <c r="A5598" s="1" t="s">
        <v>48088</v>
      </c>
    </row>
    <row r="5599" spans="1:1" x14ac:dyDescent="0.25">
      <c r="A5599" s="1" t="s">
        <v>48089</v>
      </c>
    </row>
    <row r="5601" spans="1:1" x14ac:dyDescent="0.25">
      <c r="A5601" s="1" t="s">
        <v>2</v>
      </c>
    </row>
    <row r="5602" spans="1:1" x14ac:dyDescent="0.25">
      <c r="A5602" s="1" t="s">
        <v>48090</v>
      </c>
    </row>
    <row r="5603" spans="1:1" x14ac:dyDescent="0.25">
      <c r="A5603" s="1" t="s">
        <v>48091</v>
      </c>
    </row>
    <row r="5604" spans="1:1" x14ac:dyDescent="0.25">
      <c r="A5604" s="1" t="s">
        <v>48092</v>
      </c>
    </row>
    <row r="5605" spans="1:1" x14ac:dyDescent="0.25">
      <c r="A5605" s="1" t="s">
        <v>48093</v>
      </c>
    </row>
    <row r="5607" spans="1:1" x14ac:dyDescent="0.25">
      <c r="A5607" s="1" t="s">
        <v>22</v>
      </c>
    </row>
    <row r="5608" spans="1:1" x14ac:dyDescent="0.25">
      <c r="A5608" s="1" t="s">
        <v>48094</v>
      </c>
    </row>
    <row r="5609" spans="1:1" x14ac:dyDescent="0.25">
      <c r="A5609" s="1" t="s">
        <v>48095</v>
      </c>
    </row>
    <row r="5610" spans="1:1" x14ac:dyDescent="0.25">
      <c r="A5610" s="1" t="s">
        <v>48096</v>
      </c>
    </row>
    <row r="5611" spans="1:1" x14ac:dyDescent="0.25">
      <c r="A5611" s="1" t="s">
        <v>48097</v>
      </c>
    </row>
    <row r="5612" spans="1:1" x14ac:dyDescent="0.25">
      <c r="A5612" s="1" t="s">
        <v>48098</v>
      </c>
    </row>
    <row r="5613" spans="1:1" x14ac:dyDescent="0.25">
      <c r="A5613" s="1" t="s">
        <v>48099</v>
      </c>
    </row>
    <row r="5614" spans="1:1" x14ac:dyDescent="0.25">
      <c r="A5614" s="1" t="s">
        <v>48100</v>
      </c>
    </row>
    <row r="5615" spans="1:1" x14ac:dyDescent="0.25">
      <c r="A5615" s="1" t="s">
        <v>48101</v>
      </c>
    </row>
    <row r="5616" spans="1:1" x14ac:dyDescent="0.25">
      <c r="A5616" s="1" t="s">
        <v>48102</v>
      </c>
    </row>
    <row r="5618" spans="1:1" x14ac:dyDescent="0.25">
      <c r="A5618" s="1" t="s">
        <v>74</v>
      </c>
    </row>
    <row r="5621" spans="1:1" x14ac:dyDescent="0.25">
      <c r="A5621" s="1" t="s">
        <v>4</v>
      </c>
    </row>
    <row r="5622" spans="1:1" x14ac:dyDescent="0.25">
      <c r="A5622" s="1" t="s">
        <v>48103</v>
      </c>
    </row>
    <row r="5623" spans="1:1" x14ac:dyDescent="0.25">
      <c r="A5623" s="1" t="s">
        <v>48104</v>
      </c>
    </row>
    <row r="5624" spans="1:1" x14ac:dyDescent="0.25">
      <c r="A5624" s="1" t="s">
        <v>48105</v>
      </c>
    </row>
    <row r="5625" spans="1:1" x14ac:dyDescent="0.25">
      <c r="A5625" s="1" t="s">
        <v>48106</v>
      </c>
    </row>
    <row r="5626" spans="1:1" x14ac:dyDescent="0.25">
      <c r="A5626" s="1" t="s">
        <v>48107</v>
      </c>
    </row>
    <row r="5627" spans="1:1" x14ac:dyDescent="0.25">
      <c r="A5627" s="1" t="s">
        <v>48108</v>
      </c>
    </row>
    <row r="5628" spans="1:1" x14ac:dyDescent="0.25">
      <c r="A5628" s="1" t="s">
        <v>48109</v>
      </c>
    </row>
    <row r="5629" spans="1:1" x14ac:dyDescent="0.25">
      <c r="A5629" s="1" t="s">
        <v>48110</v>
      </c>
    </row>
    <row r="5631" spans="1:1" x14ac:dyDescent="0.25">
      <c r="A5631" s="1" t="s">
        <v>5</v>
      </c>
    </row>
    <row r="5632" spans="1:1" x14ac:dyDescent="0.25">
      <c r="A5632" s="1" t="s">
        <v>48111</v>
      </c>
    </row>
    <row r="5633" spans="1:1" x14ac:dyDescent="0.25">
      <c r="A5633" s="1" t="s">
        <v>48112</v>
      </c>
    </row>
    <row r="5634" spans="1:1" x14ac:dyDescent="0.25">
      <c r="A5634" s="1" t="s">
        <v>48113</v>
      </c>
    </row>
    <row r="5635" spans="1:1" x14ac:dyDescent="0.25">
      <c r="A5635" s="1" t="s">
        <v>48114</v>
      </c>
    </row>
    <row r="5636" spans="1:1" x14ac:dyDescent="0.25">
      <c r="A5636" s="1" t="s">
        <v>48115</v>
      </c>
    </row>
    <row r="5637" spans="1:1" x14ac:dyDescent="0.25">
      <c r="A5637" s="1" t="s">
        <v>48116</v>
      </c>
    </row>
    <row r="5638" spans="1:1" x14ac:dyDescent="0.25">
      <c r="A5638" s="1" t="s">
        <v>48117</v>
      </c>
    </row>
    <row r="5639" spans="1:1" x14ac:dyDescent="0.25">
      <c r="A5639" s="1" t="s">
        <v>48118</v>
      </c>
    </row>
    <row r="5640" spans="1:1" x14ac:dyDescent="0.25">
      <c r="A5640" s="1" t="s">
        <v>48119</v>
      </c>
    </row>
    <row r="5641" spans="1:1" x14ac:dyDescent="0.25">
      <c r="A5641" s="1" t="s">
        <v>48120</v>
      </c>
    </row>
    <row r="5643" spans="1:1" x14ac:dyDescent="0.25">
      <c r="A5643" s="1" t="s">
        <v>6</v>
      </c>
    </row>
    <row r="5644" spans="1:1" x14ac:dyDescent="0.25">
      <c r="A5644" s="1" t="s">
        <v>48121</v>
      </c>
    </row>
    <row r="5645" spans="1:1" x14ac:dyDescent="0.25">
      <c r="A5645" s="1" t="s">
        <v>48122</v>
      </c>
    </row>
    <row r="5646" spans="1:1" x14ac:dyDescent="0.25">
      <c r="A5646" s="1" t="s">
        <v>48123</v>
      </c>
    </row>
    <row r="5647" spans="1:1" x14ac:dyDescent="0.25">
      <c r="A5647" s="1" t="s">
        <v>48124</v>
      </c>
    </row>
    <row r="5648" spans="1:1" x14ac:dyDescent="0.25">
      <c r="A5648" s="1" t="s">
        <v>48125</v>
      </c>
    </row>
    <row r="5649" spans="1:1" x14ac:dyDescent="0.25">
      <c r="A5649" s="1" t="s">
        <v>48126</v>
      </c>
    </row>
    <row r="5650" spans="1:1" x14ac:dyDescent="0.25">
      <c r="A5650" s="1" t="s">
        <v>48127</v>
      </c>
    </row>
    <row r="5651" spans="1:1" x14ac:dyDescent="0.25">
      <c r="A5651" s="1" t="s">
        <v>48128</v>
      </c>
    </row>
    <row r="5652" spans="1:1" x14ac:dyDescent="0.25">
      <c r="A5652" s="1" t="s">
        <v>48129</v>
      </c>
    </row>
    <row r="5653" spans="1:1" x14ac:dyDescent="0.25">
      <c r="A5653" s="1" t="s">
        <v>48130</v>
      </c>
    </row>
    <row r="5654" spans="1:1" x14ac:dyDescent="0.25">
      <c r="A5654" s="1" t="s">
        <v>48131</v>
      </c>
    </row>
    <row r="5655" spans="1:1" x14ac:dyDescent="0.25">
      <c r="A5655" s="1" t="s">
        <v>48132</v>
      </c>
    </row>
    <row r="5656" spans="1:1" x14ac:dyDescent="0.25">
      <c r="A5656" s="1" t="s">
        <v>48133</v>
      </c>
    </row>
    <row r="5658" spans="1:1" x14ac:dyDescent="0.25">
      <c r="A5658" s="1" t="s">
        <v>9</v>
      </c>
    </row>
    <row r="5659" spans="1:1" x14ac:dyDescent="0.25">
      <c r="A5659" s="1" t="s">
        <v>48134</v>
      </c>
    </row>
    <row r="5660" spans="1:1" x14ac:dyDescent="0.25">
      <c r="A5660" s="1" t="s">
        <v>48135</v>
      </c>
    </row>
    <row r="5661" spans="1:1" x14ac:dyDescent="0.25">
      <c r="A5661" s="1" t="s">
        <v>48136</v>
      </c>
    </row>
    <row r="5662" spans="1:1" x14ac:dyDescent="0.25">
      <c r="A5662" s="1" t="s">
        <v>48137</v>
      </c>
    </row>
    <row r="5664" spans="1:1" x14ac:dyDescent="0.25">
      <c r="A5664" s="1" t="s">
        <v>40</v>
      </c>
    </row>
    <row r="5665" spans="1:1" x14ac:dyDescent="0.25">
      <c r="A5665" s="1" t="s">
        <v>48138</v>
      </c>
    </row>
    <row r="5666" spans="1:1" x14ac:dyDescent="0.25">
      <c r="A5666" s="1" t="s">
        <v>48139</v>
      </c>
    </row>
    <row r="5667" spans="1:1" x14ac:dyDescent="0.25">
      <c r="A5667" s="1" t="s">
        <v>48140</v>
      </c>
    </row>
    <row r="5668" spans="1:1" x14ac:dyDescent="0.25">
      <c r="A5668" s="1" t="s">
        <v>48141</v>
      </c>
    </row>
    <row r="5670" spans="1:1" x14ac:dyDescent="0.25">
      <c r="A5670" s="1" t="s">
        <v>32</v>
      </c>
    </row>
    <row r="5671" spans="1:1" x14ac:dyDescent="0.25">
      <c r="A5671" s="1" t="s">
        <v>48142</v>
      </c>
    </row>
    <row r="5672" spans="1:1" x14ac:dyDescent="0.25">
      <c r="A5672" s="1" t="s">
        <v>48143</v>
      </c>
    </row>
    <row r="5673" spans="1:1" x14ac:dyDescent="0.25">
      <c r="A5673" s="1" t="s">
        <v>48144</v>
      </c>
    </row>
    <row r="5674" spans="1:1" x14ac:dyDescent="0.25">
      <c r="A5674" s="1" t="s">
        <v>48145</v>
      </c>
    </row>
    <row r="5675" spans="1:1" x14ac:dyDescent="0.25">
      <c r="A5675" s="1" t="s">
        <v>48146</v>
      </c>
    </row>
    <row r="5676" spans="1:1" x14ac:dyDescent="0.25">
      <c r="A5676" s="1" t="s">
        <v>48147</v>
      </c>
    </row>
    <row r="5677" spans="1:1" x14ac:dyDescent="0.25">
      <c r="A5677" s="1" t="s">
        <v>48148</v>
      </c>
    </row>
    <row r="5678" spans="1:1" x14ac:dyDescent="0.25">
      <c r="A5678" s="1" t="s">
        <v>48149</v>
      </c>
    </row>
    <row r="5680" spans="1:1" x14ac:dyDescent="0.25">
      <c r="A5680" s="1" t="s">
        <v>11</v>
      </c>
    </row>
    <row r="5681" spans="1:1" x14ac:dyDescent="0.25">
      <c r="A5681" s="1" t="s">
        <v>48150</v>
      </c>
    </row>
    <row r="5682" spans="1:1" x14ac:dyDescent="0.25">
      <c r="A5682" s="1" t="s">
        <v>48151</v>
      </c>
    </row>
    <row r="5683" spans="1:1" x14ac:dyDescent="0.25">
      <c r="A5683" s="1" t="s">
        <v>48152</v>
      </c>
    </row>
    <row r="5684" spans="1:1" x14ac:dyDescent="0.25">
      <c r="A5684" s="1" t="s">
        <v>48153</v>
      </c>
    </row>
    <row r="5685" spans="1:1" x14ac:dyDescent="0.25">
      <c r="A5685" s="1" t="s">
        <v>48154</v>
      </c>
    </row>
    <row r="5686" spans="1:1" x14ac:dyDescent="0.25">
      <c r="A5686" s="1" t="s">
        <v>48155</v>
      </c>
    </row>
    <row r="5687" spans="1:1" x14ac:dyDescent="0.25">
      <c r="A5687" s="1" t="s">
        <v>48156</v>
      </c>
    </row>
    <row r="5688" spans="1:1" x14ac:dyDescent="0.25">
      <c r="A5688" s="1" t="s">
        <v>48157</v>
      </c>
    </row>
    <row r="5690" spans="1:1" x14ac:dyDescent="0.25">
      <c r="A5690" s="1" t="s">
        <v>35</v>
      </c>
    </row>
    <row r="5691" spans="1:1" x14ac:dyDescent="0.25">
      <c r="A5691" s="1" t="s">
        <v>48158</v>
      </c>
    </row>
    <row r="5692" spans="1:1" x14ac:dyDescent="0.25">
      <c r="A5692" s="1" t="s">
        <v>48159</v>
      </c>
    </row>
    <row r="5693" spans="1:1" x14ac:dyDescent="0.25">
      <c r="A5693" s="1" t="s">
        <v>48160</v>
      </c>
    </row>
    <row r="5694" spans="1:1" x14ac:dyDescent="0.25">
      <c r="A5694" s="1" t="s">
        <v>48161</v>
      </c>
    </row>
    <row r="5696" spans="1:1" x14ac:dyDescent="0.25">
      <c r="A5696" s="1" t="s">
        <v>15</v>
      </c>
    </row>
    <row r="5697" spans="1:1" x14ac:dyDescent="0.25">
      <c r="A5697" s="1" t="s">
        <v>48162</v>
      </c>
    </row>
    <row r="5698" spans="1:1" x14ac:dyDescent="0.25">
      <c r="A5698" s="1" t="s">
        <v>48163</v>
      </c>
    </row>
    <row r="5699" spans="1:1" x14ac:dyDescent="0.25">
      <c r="A5699" s="1" t="s">
        <v>48164</v>
      </c>
    </row>
    <row r="5700" spans="1:1" x14ac:dyDescent="0.25">
      <c r="A5700" s="1" t="s">
        <v>48165</v>
      </c>
    </row>
    <row r="5701" spans="1:1" x14ac:dyDescent="0.25">
      <c r="A5701" s="1" t="s">
        <v>48166</v>
      </c>
    </row>
    <row r="5702" spans="1:1" x14ac:dyDescent="0.25">
      <c r="A5702" s="1" t="s">
        <v>48167</v>
      </c>
    </row>
    <row r="5703" spans="1:1" x14ac:dyDescent="0.25">
      <c r="A5703" s="1" t="s">
        <v>48168</v>
      </c>
    </row>
    <row r="5704" spans="1:1" x14ac:dyDescent="0.25">
      <c r="A5704" s="1" t="s">
        <v>48169</v>
      </c>
    </row>
    <row r="5705" spans="1:1" x14ac:dyDescent="0.25">
      <c r="A5705" s="1" t="s">
        <v>48170</v>
      </c>
    </row>
    <row r="5706" spans="1:1" x14ac:dyDescent="0.25">
      <c r="A5706" s="1" t="s">
        <v>48171</v>
      </c>
    </row>
    <row r="5707" spans="1:1" x14ac:dyDescent="0.25">
      <c r="A5707" s="1" t="s">
        <v>48172</v>
      </c>
    </row>
    <row r="5708" spans="1:1" x14ac:dyDescent="0.25">
      <c r="A5708" s="1" t="s">
        <v>48173</v>
      </c>
    </row>
    <row r="5710" spans="1:1" x14ac:dyDescent="0.25">
      <c r="A5710" s="1" t="s">
        <v>2</v>
      </c>
    </row>
    <row r="5711" spans="1:1" x14ac:dyDescent="0.25">
      <c r="A5711" s="1" t="s">
        <v>48174</v>
      </c>
    </row>
    <row r="5712" spans="1:1" x14ac:dyDescent="0.25">
      <c r="A5712" s="1" t="s">
        <v>48175</v>
      </c>
    </row>
    <row r="5713" spans="1:1" x14ac:dyDescent="0.25">
      <c r="A5713" s="1" t="s">
        <v>48176</v>
      </c>
    </row>
    <row r="5714" spans="1:1" x14ac:dyDescent="0.25">
      <c r="A5714" s="1" t="s">
        <v>48177</v>
      </c>
    </row>
    <row r="5715" spans="1:1" x14ac:dyDescent="0.25">
      <c r="A5715" s="1" t="s">
        <v>48178</v>
      </c>
    </row>
    <row r="5716" spans="1:1" x14ac:dyDescent="0.25">
      <c r="A5716" s="1" t="s">
        <v>48179</v>
      </c>
    </row>
    <row r="5718" spans="1:1" x14ac:dyDescent="0.25">
      <c r="A5718" s="1" t="s">
        <v>19</v>
      </c>
    </row>
    <row r="5719" spans="1:1" x14ac:dyDescent="0.25">
      <c r="A5719" s="1" t="s">
        <v>48180</v>
      </c>
    </row>
    <row r="5720" spans="1:1" x14ac:dyDescent="0.25">
      <c r="A5720" s="1" t="s">
        <v>48181</v>
      </c>
    </row>
    <row r="5721" spans="1:1" x14ac:dyDescent="0.25">
      <c r="A5721" s="1" t="s">
        <v>48182</v>
      </c>
    </row>
    <row r="5722" spans="1:1" x14ac:dyDescent="0.25">
      <c r="A5722" s="1" t="s">
        <v>48183</v>
      </c>
    </row>
    <row r="5723" spans="1:1" x14ac:dyDescent="0.25">
      <c r="A5723" s="1" t="s">
        <v>48184</v>
      </c>
    </row>
    <row r="5724" spans="1:1" x14ac:dyDescent="0.25">
      <c r="A5724" s="1" t="s">
        <v>48185</v>
      </c>
    </row>
    <row r="5725" spans="1:1" x14ac:dyDescent="0.25">
      <c r="A5725" s="1" t="s">
        <v>48186</v>
      </c>
    </row>
    <row r="5726" spans="1:1" x14ac:dyDescent="0.25">
      <c r="A5726" s="1" t="s">
        <v>48187</v>
      </c>
    </row>
    <row r="5727" spans="1:1" x14ac:dyDescent="0.25">
      <c r="A5727" s="1" t="s">
        <v>48188</v>
      </c>
    </row>
    <row r="5728" spans="1:1" x14ac:dyDescent="0.25">
      <c r="A5728" s="1" t="s">
        <v>48189</v>
      </c>
    </row>
    <row r="5729" spans="1:1" x14ac:dyDescent="0.25">
      <c r="A5729" s="1" t="s">
        <v>48190</v>
      </c>
    </row>
    <row r="5730" spans="1:1" x14ac:dyDescent="0.25">
      <c r="A5730" s="1" t="s">
        <v>48191</v>
      </c>
    </row>
    <row r="5731" spans="1:1" x14ac:dyDescent="0.25">
      <c r="A5731" s="1" t="s">
        <v>48192</v>
      </c>
    </row>
    <row r="5732" spans="1:1" x14ac:dyDescent="0.25">
      <c r="A5732" s="1" t="s">
        <v>48193</v>
      </c>
    </row>
    <row r="5734" spans="1:1" x14ac:dyDescent="0.25">
      <c r="A5734" s="1" t="s">
        <v>22</v>
      </c>
    </row>
    <row r="5735" spans="1:1" x14ac:dyDescent="0.25">
      <c r="A5735" s="1" t="s">
        <v>48194</v>
      </c>
    </row>
    <row r="5736" spans="1:1" x14ac:dyDescent="0.25">
      <c r="A5736" s="1" t="s">
        <v>48195</v>
      </c>
    </row>
    <row r="5737" spans="1:1" x14ac:dyDescent="0.25">
      <c r="A5737" s="1" t="s">
        <v>48196</v>
      </c>
    </row>
    <row r="5738" spans="1:1" x14ac:dyDescent="0.25">
      <c r="A5738" s="1" t="s">
        <v>48197</v>
      </c>
    </row>
    <row r="5739" spans="1:1" x14ac:dyDescent="0.25">
      <c r="A5739" s="1" t="s">
        <v>48198</v>
      </c>
    </row>
    <row r="5740" spans="1:1" x14ac:dyDescent="0.25">
      <c r="A5740" s="1" t="s">
        <v>48199</v>
      </c>
    </row>
    <row r="5741" spans="1:1" x14ac:dyDescent="0.25">
      <c r="A5741" s="1" t="s">
        <v>48200</v>
      </c>
    </row>
    <row r="5742" spans="1:1" x14ac:dyDescent="0.25">
      <c r="A5742" s="1" t="s">
        <v>48201</v>
      </c>
    </row>
    <row r="5743" spans="1:1" x14ac:dyDescent="0.25">
      <c r="A5743" s="1" t="s">
        <v>48202</v>
      </c>
    </row>
    <row r="5744" spans="1:1" x14ac:dyDescent="0.25">
      <c r="A5744" s="1" t="s">
        <v>48203</v>
      </c>
    </row>
    <row r="5746" spans="1:1" x14ac:dyDescent="0.25">
      <c r="A5746" s="1" t="s">
        <v>75</v>
      </c>
    </row>
    <row r="5749" spans="1:1" x14ac:dyDescent="0.25">
      <c r="A5749" s="1" t="s">
        <v>4</v>
      </c>
    </row>
    <row r="5750" spans="1:1" x14ac:dyDescent="0.25">
      <c r="A5750" s="1" t="s">
        <v>48204</v>
      </c>
    </row>
    <row r="5751" spans="1:1" x14ac:dyDescent="0.25">
      <c r="A5751" s="1" t="s">
        <v>48205</v>
      </c>
    </row>
    <row r="5752" spans="1:1" x14ac:dyDescent="0.25">
      <c r="A5752" s="1" t="s">
        <v>48206</v>
      </c>
    </row>
    <row r="5753" spans="1:1" x14ac:dyDescent="0.25">
      <c r="A5753" s="1" t="s">
        <v>48207</v>
      </c>
    </row>
    <row r="5755" spans="1:1" x14ac:dyDescent="0.25">
      <c r="A5755" s="1" t="s">
        <v>5</v>
      </c>
    </row>
    <row r="5756" spans="1:1" x14ac:dyDescent="0.25">
      <c r="A5756" s="1" t="s">
        <v>48208</v>
      </c>
    </row>
    <row r="5757" spans="1:1" x14ac:dyDescent="0.25">
      <c r="A5757" s="1" t="s">
        <v>48209</v>
      </c>
    </row>
    <row r="5758" spans="1:1" x14ac:dyDescent="0.25">
      <c r="A5758" s="1" t="s">
        <v>48210</v>
      </c>
    </row>
    <row r="5759" spans="1:1" x14ac:dyDescent="0.25">
      <c r="A5759" s="1" t="s">
        <v>48211</v>
      </c>
    </row>
    <row r="5760" spans="1:1" x14ac:dyDescent="0.25">
      <c r="A5760" s="1" t="s">
        <v>48212</v>
      </c>
    </row>
    <row r="5761" spans="1:1" x14ac:dyDescent="0.25">
      <c r="A5761" s="1" t="s">
        <v>48213</v>
      </c>
    </row>
    <row r="5762" spans="1:1" x14ac:dyDescent="0.25">
      <c r="A5762" s="1" t="s">
        <v>48214</v>
      </c>
    </row>
    <row r="5763" spans="1:1" x14ac:dyDescent="0.25">
      <c r="A5763" s="1" t="s">
        <v>48215</v>
      </c>
    </row>
    <row r="5765" spans="1:1" x14ac:dyDescent="0.25">
      <c r="A5765" s="1" t="s">
        <v>6</v>
      </c>
    </row>
    <row r="5766" spans="1:1" x14ac:dyDescent="0.25">
      <c r="A5766" s="1" t="s">
        <v>48216</v>
      </c>
    </row>
    <row r="5767" spans="1:1" x14ac:dyDescent="0.25">
      <c r="A5767" s="1" t="s">
        <v>48217</v>
      </c>
    </row>
    <row r="5768" spans="1:1" x14ac:dyDescent="0.25">
      <c r="A5768" s="1" t="s">
        <v>48218</v>
      </c>
    </row>
    <row r="5769" spans="1:1" x14ac:dyDescent="0.25">
      <c r="A5769" s="1" t="s">
        <v>48219</v>
      </c>
    </row>
    <row r="5770" spans="1:1" x14ac:dyDescent="0.25">
      <c r="A5770" s="1" t="s">
        <v>48220</v>
      </c>
    </row>
    <row r="5771" spans="1:1" x14ac:dyDescent="0.25">
      <c r="A5771" s="1" t="s">
        <v>48221</v>
      </c>
    </row>
    <row r="5773" spans="1:1" x14ac:dyDescent="0.25">
      <c r="A5773" s="1" t="s">
        <v>30</v>
      </c>
    </row>
    <row r="5774" spans="1:1" x14ac:dyDescent="0.25">
      <c r="A5774" s="1" t="s">
        <v>48222</v>
      </c>
    </row>
    <row r="5775" spans="1:1" x14ac:dyDescent="0.25">
      <c r="A5775" s="1" t="s">
        <v>48223</v>
      </c>
    </row>
    <row r="5776" spans="1:1" x14ac:dyDescent="0.25">
      <c r="A5776" s="1" t="s">
        <v>48224</v>
      </c>
    </row>
    <row r="5777" spans="1:1" x14ac:dyDescent="0.25">
      <c r="A5777" s="1" t="s">
        <v>48225</v>
      </c>
    </row>
    <row r="5778" spans="1:1" x14ac:dyDescent="0.25">
      <c r="A5778" s="1" t="s">
        <v>48226</v>
      </c>
    </row>
    <row r="5779" spans="1:1" x14ac:dyDescent="0.25">
      <c r="A5779" s="1" t="s">
        <v>48227</v>
      </c>
    </row>
    <row r="5781" spans="1:1" x14ac:dyDescent="0.25">
      <c r="A5781" s="1" t="s">
        <v>8</v>
      </c>
    </row>
    <row r="5782" spans="1:1" x14ac:dyDescent="0.25">
      <c r="A5782" s="1" t="s">
        <v>48228</v>
      </c>
    </row>
    <row r="5783" spans="1:1" x14ac:dyDescent="0.25">
      <c r="A5783" s="1" t="s">
        <v>48229</v>
      </c>
    </row>
    <row r="5784" spans="1:1" x14ac:dyDescent="0.25">
      <c r="A5784" s="1" t="s">
        <v>48230</v>
      </c>
    </row>
    <row r="5785" spans="1:1" x14ac:dyDescent="0.25">
      <c r="A5785" s="1" t="s">
        <v>48231</v>
      </c>
    </row>
    <row r="5786" spans="1:1" x14ac:dyDescent="0.25">
      <c r="A5786" s="1" t="s">
        <v>48232</v>
      </c>
    </row>
    <row r="5787" spans="1:1" x14ac:dyDescent="0.25">
      <c r="A5787" s="1" t="s">
        <v>48233</v>
      </c>
    </row>
    <row r="5789" spans="1:1" x14ac:dyDescent="0.25">
      <c r="A5789" s="1" t="s">
        <v>9</v>
      </c>
    </row>
    <row r="5790" spans="1:1" x14ac:dyDescent="0.25">
      <c r="A5790" s="1" t="s">
        <v>48234</v>
      </c>
    </row>
    <row r="5791" spans="1:1" x14ac:dyDescent="0.25">
      <c r="A5791" s="1" t="s">
        <v>48235</v>
      </c>
    </row>
    <row r="5792" spans="1:1" x14ac:dyDescent="0.25">
      <c r="A5792" s="1" t="s">
        <v>48236</v>
      </c>
    </row>
    <row r="5793" spans="1:1" x14ac:dyDescent="0.25">
      <c r="A5793" s="1" t="s">
        <v>48237</v>
      </c>
    </row>
    <row r="5794" spans="1:1" x14ac:dyDescent="0.25">
      <c r="A5794" s="1" t="s">
        <v>48238</v>
      </c>
    </row>
    <row r="5795" spans="1:1" x14ac:dyDescent="0.25">
      <c r="A5795" s="1" t="s">
        <v>48239</v>
      </c>
    </row>
    <row r="5797" spans="1:1" x14ac:dyDescent="0.25">
      <c r="A5797" s="1" t="s">
        <v>40</v>
      </c>
    </row>
    <row r="5798" spans="1:1" x14ac:dyDescent="0.25">
      <c r="A5798" s="1" t="s">
        <v>48240</v>
      </c>
    </row>
    <row r="5799" spans="1:1" x14ac:dyDescent="0.25">
      <c r="A5799" s="1" t="s">
        <v>48241</v>
      </c>
    </row>
    <row r="5800" spans="1:1" x14ac:dyDescent="0.25">
      <c r="A5800" s="1" t="s">
        <v>48242</v>
      </c>
    </row>
    <row r="5801" spans="1:1" x14ac:dyDescent="0.25">
      <c r="A5801" s="1" t="s">
        <v>48243</v>
      </c>
    </row>
    <row r="5802" spans="1:1" x14ac:dyDescent="0.25">
      <c r="A5802" s="1" t="s">
        <v>48244</v>
      </c>
    </row>
    <row r="5803" spans="1:1" x14ac:dyDescent="0.25">
      <c r="A5803" s="1" t="s">
        <v>48245</v>
      </c>
    </row>
    <row r="5805" spans="1:1" x14ac:dyDescent="0.25">
      <c r="A5805" s="1" t="s">
        <v>32</v>
      </c>
    </row>
    <row r="5806" spans="1:1" x14ac:dyDescent="0.25">
      <c r="A5806" s="1" t="s">
        <v>48246</v>
      </c>
    </row>
    <row r="5807" spans="1:1" x14ac:dyDescent="0.25">
      <c r="A5807" s="1" t="s">
        <v>48247</v>
      </c>
    </row>
    <row r="5808" spans="1:1" x14ac:dyDescent="0.25">
      <c r="A5808" s="1" t="s">
        <v>48248</v>
      </c>
    </row>
    <row r="5809" spans="1:1" x14ac:dyDescent="0.25">
      <c r="A5809" s="1" t="s">
        <v>48249</v>
      </c>
    </row>
    <row r="5810" spans="1:1" x14ac:dyDescent="0.25">
      <c r="A5810" s="1" t="s">
        <v>48250</v>
      </c>
    </row>
    <row r="5811" spans="1:1" x14ac:dyDescent="0.25">
      <c r="A5811" s="1" t="s">
        <v>48251</v>
      </c>
    </row>
    <row r="5813" spans="1:1" x14ac:dyDescent="0.25">
      <c r="A5813" s="1" t="s">
        <v>33</v>
      </c>
    </row>
    <row r="5814" spans="1:1" x14ac:dyDescent="0.25">
      <c r="A5814" s="1" t="s">
        <v>48252</v>
      </c>
    </row>
    <row r="5815" spans="1:1" x14ac:dyDescent="0.25">
      <c r="A5815" s="1" t="s">
        <v>48253</v>
      </c>
    </row>
    <row r="5816" spans="1:1" x14ac:dyDescent="0.25">
      <c r="A5816" s="1" t="s">
        <v>48254</v>
      </c>
    </row>
    <row r="5817" spans="1:1" x14ac:dyDescent="0.25">
      <c r="A5817" s="1" t="s">
        <v>48255</v>
      </c>
    </row>
    <row r="5818" spans="1:1" x14ac:dyDescent="0.25">
      <c r="A5818" s="1" t="s">
        <v>48256</v>
      </c>
    </row>
    <row r="5819" spans="1:1" x14ac:dyDescent="0.25">
      <c r="A5819" s="1" t="s">
        <v>48257</v>
      </c>
    </row>
    <row r="5821" spans="1:1" x14ac:dyDescent="0.25">
      <c r="A5821" s="1" t="s">
        <v>11</v>
      </c>
    </row>
    <row r="5822" spans="1:1" x14ac:dyDescent="0.25">
      <c r="A5822" s="1" t="s">
        <v>48258</v>
      </c>
    </row>
    <row r="5823" spans="1:1" x14ac:dyDescent="0.25">
      <c r="A5823" s="1" t="s">
        <v>48259</v>
      </c>
    </row>
    <row r="5824" spans="1:1" x14ac:dyDescent="0.25">
      <c r="A5824" s="1" t="s">
        <v>48260</v>
      </c>
    </row>
    <row r="5825" spans="1:1" x14ac:dyDescent="0.25">
      <c r="A5825" s="1" t="s">
        <v>48261</v>
      </c>
    </row>
    <row r="5826" spans="1:1" x14ac:dyDescent="0.25">
      <c r="A5826" s="1" t="s">
        <v>48262</v>
      </c>
    </row>
    <row r="5827" spans="1:1" x14ac:dyDescent="0.25">
      <c r="A5827" s="1" t="s">
        <v>48263</v>
      </c>
    </row>
    <row r="5828" spans="1:1" x14ac:dyDescent="0.25">
      <c r="A5828" s="1" t="s">
        <v>48264</v>
      </c>
    </row>
    <row r="5829" spans="1:1" x14ac:dyDescent="0.25">
      <c r="A5829" s="1" t="s">
        <v>48265</v>
      </c>
    </row>
    <row r="5831" spans="1:1" x14ac:dyDescent="0.25">
      <c r="A5831" s="1" t="s">
        <v>35</v>
      </c>
    </row>
    <row r="5832" spans="1:1" x14ac:dyDescent="0.25">
      <c r="A5832" s="1" t="s">
        <v>48266</v>
      </c>
    </row>
    <row r="5833" spans="1:1" x14ac:dyDescent="0.25">
      <c r="A5833" s="1" t="s">
        <v>48267</v>
      </c>
    </row>
    <row r="5834" spans="1:1" x14ac:dyDescent="0.25">
      <c r="A5834" s="1" t="s">
        <v>48268</v>
      </c>
    </row>
    <row r="5835" spans="1:1" x14ac:dyDescent="0.25">
      <c r="A5835" s="1" t="s">
        <v>48269</v>
      </c>
    </row>
    <row r="5837" spans="1:1" x14ac:dyDescent="0.25">
      <c r="A5837" s="1" t="s">
        <v>14</v>
      </c>
    </row>
    <row r="5838" spans="1:1" x14ac:dyDescent="0.25">
      <c r="A5838" s="1" t="s">
        <v>48270</v>
      </c>
    </row>
    <row r="5839" spans="1:1" x14ac:dyDescent="0.25">
      <c r="A5839" s="1" t="s">
        <v>48271</v>
      </c>
    </row>
    <row r="5840" spans="1:1" x14ac:dyDescent="0.25">
      <c r="A5840" s="1" t="s">
        <v>48272</v>
      </c>
    </row>
    <row r="5841" spans="1:1" x14ac:dyDescent="0.25">
      <c r="A5841" s="1" t="s">
        <v>48273</v>
      </c>
    </row>
    <row r="5842" spans="1:1" x14ac:dyDescent="0.25">
      <c r="A5842" s="1" t="s">
        <v>48274</v>
      </c>
    </row>
    <row r="5843" spans="1:1" x14ac:dyDescent="0.25">
      <c r="A5843" s="1" t="s">
        <v>48275</v>
      </c>
    </row>
    <row r="5844" spans="1:1" x14ac:dyDescent="0.25">
      <c r="A5844" s="1" t="s">
        <v>48276</v>
      </c>
    </row>
    <row r="5845" spans="1:1" x14ac:dyDescent="0.25">
      <c r="A5845" s="1" t="s">
        <v>48277</v>
      </c>
    </row>
    <row r="5847" spans="1:1" x14ac:dyDescent="0.25">
      <c r="A5847" s="1" t="s">
        <v>45</v>
      </c>
    </row>
    <row r="5848" spans="1:1" x14ac:dyDescent="0.25">
      <c r="A5848" s="1" t="s">
        <v>48278</v>
      </c>
    </row>
    <row r="5849" spans="1:1" x14ac:dyDescent="0.25">
      <c r="A5849" s="1" t="s">
        <v>48279</v>
      </c>
    </row>
    <row r="5850" spans="1:1" x14ac:dyDescent="0.25">
      <c r="A5850" s="1" t="s">
        <v>48280</v>
      </c>
    </row>
    <row r="5851" spans="1:1" x14ac:dyDescent="0.25">
      <c r="A5851" s="1" t="s">
        <v>48281</v>
      </c>
    </row>
    <row r="5852" spans="1:1" x14ac:dyDescent="0.25">
      <c r="A5852" s="1" t="s">
        <v>48282</v>
      </c>
    </row>
    <row r="5853" spans="1:1" x14ac:dyDescent="0.25">
      <c r="A5853" s="1" t="s">
        <v>48283</v>
      </c>
    </row>
    <row r="5855" spans="1:1" x14ac:dyDescent="0.25">
      <c r="A5855" s="1" t="s">
        <v>15</v>
      </c>
    </row>
    <row r="5856" spans="1:1" x14ac:dyDescent="0.25">
      <c r="A5856" s="1" t="s">
        <v>48284</v>
      </c>
    </row>
    <row r="5857" spans="1:1" x14ac:dyDescent="0.25">
      <c r="A5857" s="1" t="s">
        <v>48285</v>
      </c>
    </row>
    <row r="5858" spans="1:1" x14ac:dyDescent="0.25">
      <c r="A5858" s="1" t="s">
        <v>48286</v>
      </c>
    </row>
    <row r="5859" spans="1:1" x14ac:dyDescent="0.25">
      <c r="A5859" s="1" t="s">
        <v>48287</v>
      </c>
    </row>
    <row r="5860" spans="1:1" x14ac:dyDescent="0.25">
      <c r="A5860" s="1" t="s">
        <v>48288</v>
      </c>
    </row>
    <row r="5861" spans="1:1" x14ac:dyDescent="0.25">
      <c r="A5861" s="1" t="s">
        <v>48289</v>
      </c>
    </row>
    <row r="5862" spans="1:1" x14ac:dyDescent="0.25">
      <c r="A5862" s="1" t="s">
        <v>48290</v>
      </c>
    </row>
    <row r="5863" spans="1:1" x14ac:dyDescent="0.25">
      <c r="A5863" s="1" t="s">
        <v>48291</v>
      </c>
    </row>
    <row r="5864" spans="1:1" x14ac:dyDescent="0.25">
      <c r="A5864" s="1" t="s">
        <v>48292</v>
      </c>
    </row>
    <row r="5865" spans="1:1" x14ac:dyDescent="0.25">
      <c r="A5865" s="1" t="s">
        <v>48293</v>
      </c>
    </row>
    <row r="5866" spans="1:1" x14ac:dyDescent="0.25">
      <c r="A5866" s="1" t="s">
        <v>48294</v>
      </c>
    </row>
    <row r="5867" spans="1:1" x14ac:dyDescent="0.25">
      <c r="A5867" s="1" t="s">
        <v>48295</v>
      </c>
    </row>
    <row r="5869" spans="1:1" x14ac:dyDescent="0.25">
      <c r="A5869" s="1" t="s">
        <v>58</v>
      </c>
    </row>
    <row r="5870" spans="1:1" x14ac:dyDescent="0.25">
      <c r="A5870" s="1" t="s">
        <v>48296</v>
      </c>
    </row>
    <row r="5871" spans="1:1" x14ac:dyDescent="0.25">
      <c r="A5871" s="1" t="s">
        <v>48297</v>
      </c>
    </row>
    <row r="5872" spans="1:1" x14ac:dyDescent="0.25">
      <c r="A5872" s="1" t="s">
        <v>48298</v>
      </c>
    </row>
    <row r="5873" spans="1:1" x14ac:dyDescent="0.25">
      <c r="A5873" s="1" t="s">
        <v>48299</v>
      </c>
    </row>
    <row r="5875" spans="1:1" x14ac:dyDescent="0.25">
      <c r="A5875" s="1" t="s">
        <v>2</v>
      </c>
    </row>
    <row r="5876" spans="1:1" x14ac:dyDescent="0.25">
      <c r="A5876" s="1" t="s">
        <v>48300</v>
      </c>
    </row>
    <row r="5877" spans="1:1" x14ac:dyDescent="0.25">
      <c r="A5877" s="1" t="s">
        <v>48301</v>
      </c>
    </row>
    <row r="5878" spans="1:1" x14ac:dyDescent="0.25">
      <c r="A5878" s="1" t="s">
        <v>48302</v>
      </c>
    </row>
    <row r="5879" spans="1:1" x14ac:dyDescent="0.25">
      <c r="A5879" s="1" t="s">
        <v>48303</v>
      </c>
    </row>
    <row r="5880" spans="1:1" x14ac:dyDescent="0.25">
      <c r="A5880" s="1" t="s">
        <v>48304</v>
      </c>
    </row>
    <row r="5881" spans="1:1" x14ac:dyDescent="0.25">
      <c r="A5881" s="1" t="s">
        <v>48305</v>
      </c>
    </row>
    <row r="5882" spans="1:1" x14ac:dyDescent="0.25">
      <c r="A5882" s="1" t="s">
        <v>48306</v>
      </c>
    </row>
    <row r="5883" spans="1:1" x14ac:dyDescent="0.25">
      <c r="A5883" s="1" t="s">
        <v>48307</v>
      </c>
    </row>
    <row r="5885" spans="1:1" x14ac:dyDescent="0.25">
      <c r="A5885" s="1" t="s">
        <v>18</v>
      </c>
    </row>
    <row r="5886" spans="1:1" x14ac:dyDescent="0.25">
      <c r="A5886" s="1" t="s">
        <v>48308</v>
      </c>
    </row>
    <row r="5887" spans="1:1" x14ac:dyDescent="0.25">
      <c r="A5887" s="1" t="s">
        <v>48309</v>
      </c>
    </row>
    <row r="5888" spans="1:1" x14ac:dyDescent="0.25">
      <c r="A5888" s="1" t="s">
        <v>48310</v>
      </c>
    </row>
    <row r="5889" spans="1:1" x14ac:dyDescent="0.25">
      <c r="A5889" s="1" t="s">
        <v>48311</v>
      </c>
    </row>
    <row r="5890" spans="1:1" x14ac:dyDescent="0.25">
      <c r="A5890" s="1" t="s">
        <v>48312</v>
      </c>
    </row>
    <row r="5891" spans="1:1" x14ac:dyDescent="0.25">
      <c r="A5891" s="1" t="s">
        <v>48313</v>
      </c>
    </row>
    <row r="5892" spans="1:1" x14ac:dyDescent="0.25">
      <c r="A5892" s="1" t="s">
        <v>48314</v>
      </c>
    </row>
    <row r="5893" spans="1:1" x14ac:dyDescent="0.25">
      <c r="A5893" s="1" t="s">
        <v>48315</v>
      </c>
    </row>
    <row r="5895" spans="1:1" x14ac:dyDescent="0.25">
      <c r="A5895" s="1" t="s">
        <v>22</v>
      </c>
    </row>
    <row r="5896" spans="1:1" x14ac:dyDescent="0.25">
      <c r="A5896" s="1" t="s">
        <v>48316</v>
      </c>
    </row>
    <row r="5897" spans="1:1" x14ac:dyDescent="0.25">
      <c r="A5897" s="1" t="s">
        <v>48317</v>
      </c>
    </row>
    <row r="5898" spans="1:1" x14ac:dyDescent="0.25">
      <c r="A5898" s="1" t="s">
        <v>48318</v>
      </c>
    </row>
    <row r="5899" spans="1:1" x14ac:dyDescent="0.25">
      <c r="A5899" s="1" t="s">
        <v>48319</v>
      </c>
    </row>
    <row r="5900" spans="1:1" x14ac:dyDescent="0.25">
      <c r="A5900" s="1" t="s">
        <v>48320</v>
      </c>
    </row>
    <row r="5901" spans="1:1" x14ac:dyDescent="0.25">
      <c r="A5901" s="1" t="s">
        <v>48321</v>
      </c>
    </row>
    <row r="5902" spans="1:1" x14ac:dyDescent="0.25">
      <c r="A5902" s="1" t="s">
        <v>48322</v>
      </c>
    </row>
    <row r="5903" spans="1:1" x14ac:dyDescent="0.25">
      <c r="A5903" s="1" t="s">
        <v>48323</v>
      </c>
    </row>
    <row r="5905" spans="1:1" x14ac:dyDescent="0.25">
      <c r="A5905" s="1" t="s">
        <v>76</v>
      </c>
    </row>
    <row r="5908" spans="1:1" x14ac:dyDescent="0.25">
      <c r="A5908" s="1" t="s">
        <v>52</v>
      </c>
    </row>
    <row r="5909" spans="1:1" x14ac:dyDescent="0.25">
      <c r="A5909" s="1" t="s">
        <v>48324</v>
      </c>
    </row>
    <row r="5910" spans="1:1" x14ac:dyDescent="0.25">
      <c r="A5910" s="1" t="s">
        <v>48325</v>
      </c>
    </row>
    <row r="5911" spans="1:1" x14ac:dyDescent="0.25">
      <c r="A5911" s="1" t="s">
        <v>48326</v>
      </c>
    </row>
    <row r="5912" spans="1:1" x14ac:dyDescent="0.25">
      <c r="A5912" s="1" t="s">
        <v>48327</v>
      </c>
    </row>
    <row r="5914" spans="1:1" x14ac:dyDescent="0.25">
      <c r="A5914" s="1" t="s">
        <v>15</v>
      </c>
    </row>
    <row r="5915" spans="1:1" x14ac:dyDescent="0.25">
      <c r="A5915" s="1" t="s">
        <v>48328</v>
      </c>
    </row>
    <row r="5916" spans="1:1" x14ac:dyDescent="0.25">
      <c r="A5916" s="1" t="s">
        <v>48329</v>
      </c>
    </row>
    <row r="5917" spans="1:1" x14ac:dyDescent="0.25">
      <c r="A5917" s="1" t="s">
        <v>48330</v>
      </c>
    </row>
    <row r="5918" spans="1:1" x14ac:dyDescent="0.25">
      <c r="A5918" s="1" t="s">
        <v>48331</v>
      </c>
    </row>
    <row r="5919" spans="1:1" x14ac:dyDescent="0.25">
      <c r="A5919" s="1" t="s">
        <v>48332</v>
      </c>
    </row>
    <row r="5921" spans="1:1" x14ac:dyDescent="0.25">
      <c r="A5921" s="1" t="s">
        <v>38</v>
      </c>
    </row>
    <row r="5922" spans="1:1" x14ac:dyDescent="0.25">
      <c r="A5922" s="1" t="s">
        <v>48333</v>
      </c>
    </row>
    <row r="5923" spans="1:1" x14ac:dyDescent="0.25">
      <c r="A5923" s="1" t="s">
        <v>48334</v>
      </c>
    </row>
    <row r="5925" spans="1:1" x14ac:dyDescent="0.25">
      <c r="A5925" s="1" t="s">
        <v>77</v>
      </c>
    </row>
    <row r="5928" spans="1:1" x14ac:dyDescent="0.25">
      <c r="A5928" s="1" t="s">
        <v>4</v>
      </c>
    </row>
    <row r="5929" spans="1:1" x14ac:dyDescent="0.25">
      <c r="A5929" s="1" t="s">
        <v>48335</v>
      </c>
    </row>
    <row r="5930" spans="1:1" x14ac:dyDescent="0.25">
      <c r="A5930" s="1" t="s">
        <v>48336</v>
      </c>
    </row>
    <row r="5931" spans="1:1" x14ac:dyDescent="0.25">
      <c r="A5931" s="1" t="s">
        <v>48337</v>
      </c>
    </row>
    <row r="5932" spans="1:1" x14ac:dyDescent="0.25">
      <c r="A5932" s="1" t="s">
        <v>48338</v>
      </c>
    </row>
    <row r="5934" spans="1:1" x14ac:dyDescent="0.25">
      <c r="A5934" s="1" t="s">
        <v>5</v>
      </c>
    </row>
    <row r="5935" spans="1:1" x14ac:dyDescent="0.25">
      <c r="A5935" s="1" t="s">
        <v>48339</v>
      </c>
    </row>
    <row r="5936" spans="1:1" x14ac:dyDescent="0.25">
      <c r="A5936" s="1" t="s">
        <v>48340</v>
      </c>
    </row>
    <row r="5937" spans="1:1" x14ac:dyDescent="0.25">
      <c r="A5937" s="1" t="s">
        <v>48341</v>
      </c>
    </row>
    <row r="5938" spans="1:1" x14ac:dyDescent="0.25">
      <c r="A5938" s="1" t="s">
        <v>48342</v>
      </c>
    </row>
    <row r="5939" spans="1:1" x14ac:dyDescent="0.25">
      <c r="A5939" s="1" t="s">
        <v>48343</v>
      </c>
    </row>
    <row r="5940" spans="1:1" x14ac:dyDescent="0.25">
      <c r="A5940" s="1" t="s">
        <v>48344</v>
      </c>
    </row>
    <row r="5941" spans="1:1" x14ac:dyDescent="0.25">
      <c r="A5941" s="1" t="s">
        <v>48345</v>
      </c>
    </row>
    <row r="5942" spans="1:1" x14ac:dyDescent="0.25">
      <c r="A5942" s="1" t="s">
        <v>48346</v>
      </c>
    </row>
    <row r="5944" spans="1:1" x14ac:dyDescent="0.25">
      <c r="A5944" s="1" t="s">
        <v>6</v>
      </c>
    </row>
    <row r="5945" spans="1:1" x14ac:dyDescent="0.25">
      <c r="A5945" s="1" t="s">
        <v>48347</v>
      </c>
    </row>
    <row r="5946" spans="1:1" x14ac:dyDescent="0.25">
      <c r="A5946" s="1" t="s">
        <v>48348</v>
      </c>
    </row>
    <row r="5947" spans="1:1" x14ac:dyDescent="0.25">
      <c r="A5947" s="1" t="s">
        <v>48349</v>
      </c>
    </row>
    <row r="5948" spans="1:1" x14ac:dyDescent="0.25">
      <c r="A5948" s="1" t="s">
        <v>48350</v>
      </c>
    </row>
    <row r="5950" spans="1:1" x14ac:dyDescent="0.25">
      <c r="A5950" s="1" t="s">
        <v>7</v>
      </c>
    </row>
    <row r="5951" spans="1:1" x14ac:dyDescent="0.25">
      <c r="A5951" s="1" t="s">
        <v>48351</v>
      </c>
    </row>
    <row r="5952" spans="1:1" x14ac:dyDescent="0.25">
      <c r="A5952" s="1" t="s">
        <v>48352</v>
      </c>
    </row>
    <row r="5953" spans="1:1" x14ac:dyDescent="0.25">
      <c r="A5953" s="1" t="s">
        <v>48353</v>
      </c>
    </row>
    <row r="5954" spans="1:1" x14ac:dyDescent="0.25">
      <c r="A5954" s="1" t="s">
        <v>48354</v>
      </c>
    </row>
    <row r="5956" spans="1:1" x14ac:dyDescent="0.25">
      <c r="A5956" s="1" t="s">
        <v>30</v>
      </c>
    </row>
    <row r="5957" spans="1:1" x14ac:dyDescent="0.25">
      <c r="A5957" s="1" t="s">
        <v>48355</v>
      </c>
    </row>
    <row r="5958" spans="1:1" x14ac:dyDescent="0.25">
      <c r="A5958" s="1" t="s">
        <v>48356</v>
      </c>
    </row>
    <row r="5959" spans="1:1" x14ac:dyDescent="0.25">
      <c r="A5959" s="1" t="s">
        <v>48357</v>
      </c>
    </row>
    <row r="5960" spans="1:1" x14ac:dyDescent="0.25">
      <c r="A5960" s="1" t="s">
        <v>48358</v>
      </c>
    </row>
    <row r="5962" spans="1:1" x14ac:dyDescent="0.25">
      <c r="A5962" s="1" t="s">
        <v>8</v>
      </c>
    </row>
    <row r="5963" spans="1:1" x14ac:dyDescent="0.25">
      <c r="A5963" s="1" t="s">
        <v>48359</v>
      </c>
    </row>
    <row r="5964" spans="1:1" x14ac:dyDescent="0.25">
      <c r="A5964" s="1" t="s">
        <v>48360</v>
      </c>
    </row>
    <row r="5965" spans="1:1" x14ac:dyDescent="0.25">
      <c r="A5965" s="1" t="s">
        <v>48361</v>
      </c>
    </row>
    <row r="5966" spans="1:1" x14ac:dyDescent="0.25">
      <c r="A5966" s="1" t="s">
        <v>48362</v>
      </c>
    </row>
    <row r="5968" spans="1:1" x14ac:dyDescent="0.25">
      <c r="A5968" s="1" t="s">
        <v>9</v>
      </c>
    </row>
    <row r="5969" spans="1:1" x14ac:dyDescent="0.25">
      <c r="A5969" s="1" t="s">
        <v>48363</v>
      </c>
    </row>
    <row r="5970" spans="1:1" x14ac:dyDescent="0.25">
      <c r="A5970" s="1" t="s">
        <v>48364</v>
      </c>
    </row>
    <row r="5971" spans="1:1" x14ac:dyDescent="0.25">
      <c r="A5971" s="1" t="s">
        <v>48365</v>
      </c>
    </row>
    <row r="5972" spans="1:1" x14ac:dyDescent="0.25">
      <c r="A5972" s="1" t="s">
        <v>48366</v>
      </c>
    </row>
    <row r="5974" spans="1:1" x14ac:dyDescent="0.25">
      <c r="A5974" s="1" t="s">
        <v>31</v>
      </c>
    </row>
    <row r="5975" spans="1:1" x14ac:dyDescent="0.25">
      <c r="A5975" s="1" t="s">
        <v>48367</v>
      </c>
    </row>
    <row r="5976" spans="1:1" x14ac:dyDescent="0.25">
      <c r="A5976" s="1" t="s">
        <v>48368</v>
      </c>
    </row>
    <row r="5977" spans="1:1" x14ac:dyDescent="0.25">
      <c r="A5977" s="1" t="s">
        <v>48369</v>
      </c>
    </row>
    <row r="5978" spans="1:1" x14ac:dyDescent="0.25">
      <c r="A5978" s="1" t="s">
        <v>48370</v>
      </c>
    </row>
    <row r="5979" spans="1:1" x14ac:dyDescent="0.25">
      <c r="A5979" s="1" t="s">
        <v>48371</v>
      </c>
    </row>
    <row r="5980" spans="1:1" x14ac:dyDescent="0.25">
      <c r="A5980" s="1" t="s">
        <v>48372</v>
      </c>
    </row>
    <row r="5982" spans="1:1" x14ac:dyDescent="0.25">
      <c r="A5982" s="1" t="s">
        <v>40</v>
      </c>
    </row>
    <row r="5983" spans="1:1" x14ac:dyDescent="0.25">
      <c r="A5983" s="1" t="s">
        <v>48373</v>
      </c>
    </row>
    <row r="5984" spans="1:1" x14ac:dyDescent="0.25">
      <c r="A5984" s="1" t="s">
        <v>48374</v>
      </c>
    </row>
    <row r="5985" spans="1:1" x14ac:dyDescent="0.25">
      <c r="A5985" s="1" t="s">
        <v>48375</v>
      </c>
    </row>
    <row r="5986" spans="1:1" x14ac:dyDescent="0.25">
      <c r="A5986" s="1" t="s">
        <v>48376</v>
      </c>
    </row>
    <row r="5988" spans="1:1" x14ac:dyDescent="0.25">
      <c r="A5988" s="1" t="s">
        <v>10</v>
      </c>
    </row>
    <row r="5989" spans="1:1" x14ac:dyDescent="0.25">
      <c r="A5989" s="1" t="s">
        <v>48377</v>
      </c>
    </row>
    <row r="5990" spans="1:1" x14ac:dyDescent="0.25">
      <c r="A5990" s="1" t="s">
        <v>48378</v>
      </c>
    </row>
    <row r="5991" spans="1:1" x14ac:dyDescent="0.25">
      <c r="A5991" s="1" t="s">
        <v>48379</v>
      </c>
    </row>
    <row r="5992" spans="1:1" x14ac:dyDescent="0.25">
      <c r="A5992" s="1" t="s">
        <v>48380</v>
      </c>
    </row>
    <row r="5993" spans="1:1" x14ac:dyDescent="0.25">
      <c r="A5993" s="1" t="s">
        <v>48381</v>
      </c>
    </row>
    <row r="5994" spans="1:1" x14ac:dyDescent="0.25">
      <c r="A5994" s="1" t="s">
        <v>48382</v>
      </c>
    </row>
    <row r="5995" spans="1:1" x14ac:dyDescent="0.25">
      <c r="A5995" s="1" t="s">
        <v>48383</v>
      </c>
    </row>
    <row r="5996" spans="1:1" x14ac:dyDescent="0.25">
      <c r="A5996" s="1" t="s">
        <v>48384</v>
      </c>
    </row>
    <row r="5997" spans="1:1" x14ac:dyDescent="0.25">
      <c r="A5997" s="1" t="s">
        <v>48385</v>
      </c>
    </row>
    <row r="5998" spans="1:1" x14ac:dyDescent="0.25">
      <c r="A5998" s="1" t="s">
        <v>48386</v>
      </c>
    </row>
    <row r="6000" spans="1:1" x14ac:dyDescent="0.25">
      <c r="A6000" s="1" t="s">
        <v>32</v>
      </c>
    </row>
    <row r="6001" spans="1:1" x14ac:dyDescent="0.25">
      <c r="A6001" s="1" t="s">
        <v>48387</v>
      </c>
    </row>
    <row r="6002" spans="1:1" x14ac:dyDescent="0.25">
      <c r="A6002" s="1" t="s">
        <v>48388</v>
      </c>
    </row>
    <row r="6003" spans="1:1" x14ac:dyDescent="0.25">
      <c r="A6003" s="1" t="s">
        <v>48389</v>
      </c>
    </row>
    <row r="6004" spans="1:1" x14ac:dyDescent="0.25">
      <c r="A6004" s="1" t="s">
        <v>48390</v>
      </c>
    </row>
    <row r="6006" spans="1:1" x14ac:dyDescent="0.25">
      <c r="A6006" s="1" t="s">
        <v>33</v>
      </c>
    </row>
    <row r="6007" spans="1:1" x14ac:dyDescent="0.25">
      <c r="A6007" s="1" t="s">
        <v>48391</v>
      </c>
    </row>
    <row r="6008" spans="1:1" x14ac:dyDescent="0.25">
      <c r="A6008" s="1" t="s">
        <v>48392</v>
      </c>
    </row>
    <row r="6009" spans="1:1" x14ac:dyDescent="0.25">
      <c r="A6009" s="1" t="s">
        <v>48393</v>
      </c>
    </row>
    <row r="6010" spans="1:1" x14ac:dyDescent="0.25">
      <c r="A6010" s="1" t="s">
        <v>48394</v>
      </c>
    </row>
    <row r="6011" spans="1:1" x14ac:dyDescent="0.25">
      <c r="A6011" s="1" t="s">
        <v>48395</v>
      </c>
    </row>
    <row r="6012" spans="1:1" x14ac:dyDescent="0.25">
      <c r="A6012" s="1" t="s">
        <v>48396</v>
      </c>
    </row>
    <row r="6014" spans="1:1" x14ac:dyDescent="0.25">
      <c r="A6014" s="1" t="s">
        <v>11</v>
      </c>
    </row>
    <row r="6015" spans="1:1" x14ac:dyDescent="0.25">
      <c r="A6015" s="1" t="s">
        <v>48397</v>
      </c>
    </row>
    <row r="6016" spans="1:1" x14ac:dyDescent="0.25">
      <c r="A6016" s="1" t="s">
        <v>48398</v>
      </c>
    </row>
    <row r="6017" spans="1:1" x14ac:dyDescent="0.25">
      <c r="A6017" s="1" t="s">
        <v>48399</v>
      </c>
    </row>
    <row r="6018" spans="1:1" x14ac:dyDescent="0.25">
      <c r="A6018" s="1" t="s">
        <v>48400</v>
      </c>
    </row>
    <row r="6019" spans="1:1" x14ac:dyDescent="0.25">
      <c r="A6019" s="1" t="s">
        <v>48401</v>
      </c>
    </row>
    <row r="6020" spans="1:1" x14ac:dyDescent="0.25">
      <c r="A6020" s="1" t="s">
        <v>48402</v>
      </c>
    </row>
    <row r="6021" spans="1:1" x14ac:dyDescent="0.25">
      <c r="A6021" s="1" t="s">
        <v>48403</v>
      </c>
    </row>
    <row r="6022" spans="1:1" x14ac:dyDescent="0.25">
      <c r="A6022" s="1" t="s">
        <v>48404</v>
      </c>
    </row>
    <row r="6024" spans="1:1" x14ac:dyDescent="0.25">
      <c r="A6024" s="1" t="s">
        <v>12</v>
      </c>
    </row>
    <row r="6025" spans="1:1" x14ac:dyDescent="0.25">
      <c r="A6025" s="1" t="s">
        <v>48405</v>
      </c>
    </row>
    <row r="6026" spans="1:1" x14ac:dyDescent="0.25">
      <c r="A6026" s="1" t="s">
        <v>48406</v>
      </c>
    </row>
    <row r="6027" spans="1:1" x14ac:dyDescent="0.25">
      <c r="A6027" s="1" t="s">
        <v>48407</v>
      </c>
    </row>
    <row r="6028" spans="1:1" x14ac:dyDescent="0.25">
      <c r="A6028" s="1" t="s">
        <v>48408</v>
      </c>
    </row>
    <row r="6030" spans="1:1" x14ac:dyDescent="0.25">
      <c r="A6030" s="1" t="s">
        <v>13</v>
      </c>
    </row>
    <row r="6031" spans="1:1" x14ac:dyDescent="0.25">
      <c r="A6031" s="1" t="s">
        <v>48409</v>
      </c>
    </row>
    <row r="6032" spans="1:1" x14ac:dyDescent="0.25">
      <c r="A6032" s="1" t="s">
        <v>48410</v>
      </c>
    </row>
    <row r="6033" spans="1:1" x14ac:dyDescent="0.25">
      <c r="A6033" s="1" t="s">
        <v>48411</v>
      </c>
    </row>
    <row r="6034" spans="1:1" x14ac:dyDescent="0.25">
      <c r="A6034" s="1" t="s">
        <v>48412</v>
      </c>
    </row>
    <row r="6035" spans="1:1" x14ac:dyDescent="0.25">
      <c r="A6035" s="1" t="s">
        <v>48413</v>
      </c>
    </row>
    <row r="6036" spans="1:1" x14ac:dyDescent="0.25">
      <c r="A6036" s="1" t="s">
        <v>48414</v>
      </c>
    </row>
    <row r="6037" spans="1:1" x14ac:dyDescent="0.25">
      <c r="A6037" s="1" t="s">
        <v>48415</v>
      </c>
    </row>
    <row r="6038" spans="1:1" x14ac:dyDescent="0.25">
      <c r="A6038" s="1" t="s">
        <v>48416</v>
      </c>
    </row>
    <row r="6039" spans="1:1" x14ac:dyDescent="0.25">
      <c r="A6039" s="1" t="s">
        <v>48417</v>
      </c>
    </row>
    <row r="6040" spans="1:1" x14ac:dyDescent="0.25">
      <c r="A6040" s="1" t="s">
        <v>48418</v>
      </c>
    </row>
    <row r="6041" spans="1:1" x14ac:dyDescent="0.25">
      <c r="A6041" s="1" t="s">
        <v>48419</v>
      </c>
    </row>
    <row r="6042" spans="1:1" x14ac:dyDescent="0.25">
      <c r="A6042" s="1" t="s">
        <v>48420</v>
      </c>
    </row>
    <row r="6043" spans="1:1" x14ac:dyDescent="0.25">
      <c r="A6043" s="1" t="s">
        <v>48421</v>
      </c>
    </row>
    <row r="6044" spans="1:1" x14ac:dyDescent="0.25">
      <c r="A6044" s="1" t="s">
        <v>48422</v>
      </c>
    </row>
    <row r="6045" spans="1:1" x14ac:dyDescent="0.25">
      <c r="A6045" s="1" t="s">
        <v>48423</v>
      </c>
    </row>
    <row r="6046" spans="1:1" x14ac:dyDescent="0.25">
      <c r="A6046" s="1" t="s">
        <v>48424</v>
      </c>
    </row>
    <row r="6047" spans="1:1" x14ac:dyDescent="0.25">
      <c r="A6047" s="1" t="s">
        <v>48425</v>
      </c>
    </row>
    <row r="6048" spans="1:1" x14ac:dyDescent="0.25">
      <c r="A6048" s="1" t="s">
        <v>48426</v>
      </c>
    </row>
    <row r="6049" spans="1:1" x14ac:dyDescent="0.25">
      <c r="A6049" s="1" t="s">
        <v>48427</v>
      </c>
    </row>
    <row r="6050" spans="1:1" x14ac:dyDescent="0.25">
      <c r="A6050" s="1" t="s">
        <v>48428</v>
      </c>
    </row>
    <row r="6052" spans="1:1" x14ac:dyDescent="0.25">
      <c r="A6052" s="1" t="s">
        <v>35</v>
      </c>
    </row>
    <row r="6053" spans="1:1" x14ac:dyDescent="0.25">
      <c r="A6053" s="1" t="s">
        <v>48429</v>
      </c>
    </row>
    <row r="6054" spans="1:1" x14ac:dyDescent="0.25">
      <c r="A6054" s="1" t="s">
        <v>48430</v>
      </c>
    </row>
    <row r="6055" spans="1:1" x14ac:dyDescent="0.25">
      <c r="A6055" s="1" t="s">
        <v>48431</v>
      </c>
    </row>
    <row r="6056" spans="1:1" x14ac:dyDescent="0.25">
      <c r="A6056" s="1" t="s">
        <v>48432</v>
      </c>
    </row>
    <row r="6058" spans="1:1" x14ac:dyDescent="0.25">
      <c r="A6058" s="1" t="s">
        <v>14</v>
      </c>
    </row>
    <row r="6059" spans="1:1" x14ac:dyDescent="0.25">
      <c r="A6059" s="1" t="s">
        <v>48433</v>
      </c>
    </row>
    <row r="6060" spans="1:1" x14ac:dyDescent="0.25">
      <c r="A6060" s="1" t="s">
        <v>48434</v>
      </c>
    </row>
    <row r="6061" spans="1:1" x14ac:dyDescent="0.25">
      <c r="A6061" s="1" t="s">
        <v>48435</v>
      </c>
    </row>
    <row r="6062" spans="1:1" x14ac:dyDescent="0.25">
      <c r="A6062" s="1" t="s">
        <v>48436</v>
      </c>
    </row>
    <row r="6064" spans="1:1" x14ac:dyDescent="0.25">
      <c r="A6064" s="1" t="s">
        <v>36</v>
      </c>
    </row>
    <row r="6065" spans="1:1" x14ac:dyDescent="0.25">
      <c r="A6065" s="1" t="s">
        <v>48437</v>
      </c>
    </row>
    <row r="6066" spans="1:1" x14ac:dyDescent="0.25">
      <c r="A6066" s="1" t="s">
        <v>48438</v>
      </c>
    </row>
    <row r="6067" spans="1:1" x14ac:dyDescent="0.25">
      <c r="A6067" s="1" t="s">
        <v>48439</v>
      </c>
    </row>
    <row r="6068" spans="1:1" x14ac:dyDescent="0.25">
      <c r="A6068" s="1" t="s">
        <v>48440</v>
      </c>
    </row>
    <row r="6070" spans="1:1" x14ac:dyDescent="0.25">
      <c r="A6070" s="1" t="s">
        <v>37</v>
      </c>
    </row>
    <row r="6071" spans="1:1" x14ac:dyDescent="0.25">
      <c r="A6071" s="1" t="s">
        <v>48441</v>
      </c>
    </row>
    <row r="6072" spans="1:1" x14ac:dyDescent="0.25">
      <c r="A6072" s="1" t="s">
        <v>48442</v>
      </c>
    </row>
    <row r="6073" spans="1:1" x14ac:dyDescent="0.25">
      <c r="A6073" s="1" t="s">
        <v>48443</v>
      </c>
    </row>
    <row r="6074" spans="1:1" x14ac:dyDescent="0.25">
      <c r="A6074" s="1" t="s">
        <v>48444</v>
      </c>
    </row>
    <row r="6076" spans="1:1" x14ac:dyDescent="0.25">
      <c r="A6076" s="1" t="s">
        <v>45</v>
      </c>
    </row>
    <row r="6077" spans="1:1" x14ac:dyDescent="0.25">
      <c r="A6077" s="1" t="s">
        <v>48445</v>
      </c>
    </row>
    <row r="6078" spans="1:1" x14ac:dyDescent="0.25">
      <c r="A6078" s="1" t="s">
        <v>48446</v>
      </c>
    </row>
    <row r="6079" spans="1:1" x14ac:dyDescent="0.25">
      <c r="A6079" s="1" t="s">
        <v>48447</v>
      </c>
    </row>
    <row r="6080" spans="1:1" x14ac:dyDescent="0.25">
      <c r="A6080" s="1" t="s">
        <v>48448</v>
      </c>
    </row>
    <row r="6081" spans="1:1" x14ac:dyDescent="0.25">
      <c r="A6081" s="1" t="s">
        <v>48449</v>
      </c>
    </row>
    <row r="6082" spans="1:1" x14ac:dyDescent="0.25">
      <c r="A6082" s="1" t="s">
        <v>48450</v>
      </c>
    </row>
    <row r="6083" spans="1:1" x14ac:dyDescent="0.25">
      <c r="A6083" s="1" t="s">
        <v>48451</v>
      </c>
    </row>
    <row r="6084" spans="1:1" x14ac:dyDescent="0.25">
      <c r="A6084" s="1" t="s">
        <v>48452</v>
      </c>
    </row>
    <row r="6085" spans="1:1" x14ac:dyDescent="0.25">
      <c r="A6085" s="1" t="s">
        <v>48453</v>
      </c>
    </row>
    <row r="6086" spans="1:1" x14ac:dyDescent="0.25">
      <c r="A6086" s="1" t="s">
        <v>48454</v>
      </c>
    </row>
    <row r="6087" spans="1:1" x14ac:dyDescent="0.25">
      <c r="A6087" s="1" t="s">
        <v>48455</v>
      </c>
    </row>
    <row r="6088" spans="1:1" x14ac:dyDescent="0.25">
      <c r="A6088" s="1" t="s">
        <v>48456</v>
      </c>
    </row>
    <row r="6090" spans="1:1" x14ac:dyDescent="0.25">
      <c r="A6090" s="1" t="s">
        <v>15</v>
      </c>
    </row>
    <row r="6091" spans="1:1" x14ac:dyDescent="0.25">
      <c r="A6091" s="1" t="s">
        <v>48457</v>
      </c>
    </row>
    <row r="6092" spans="1:1" x14ac:dyDescent="0.25">
      <c r="A6092" s="1" t="s">
        <v>48458</v>
      </c>
    </row>
    <row r="6093" spans="1:1" x14ac:dyDescent="0.25">
      <c r="A6093" s="1" t="s">
        <v>48459</v>
      </c>
    </row>
    <row r="6094" spans="1:1" x14ac:dyDescent="0.25">
      <c r="A6094" s="1" t="s">
        <v>48460</v>
      </c>
    </row>
    <row r="6095" spans="1:1" x14ac:dyDescent="0.25">
      <c r="A6095" s="1" t="s">
        <v>48461</v>
      </c>
    </row>
    <row r="6096" spans="1:1" x14ac:dyDescent="0.25">
      <c r="A6096" s="1" t="s">
        <v>48462</v>
      </c>
    </row>
    <row r="6097" spans="1:1" x14ac:dyDescent="0.25">
      <c r="A6097" s="1" t="s">
        <v>48463</v>
      </c>
    </row>
    <row r="6098" spans="1:1" x14ac:dyDescent="0.25">
      <c r="A6098" s="1" t="s">
        <v>48464</v>
      </c>
    </row>
    <row r="6099" spans="1:1" x14ac:dyDescent="0.25">
      <c r="A6099" s="1" t="s">
        <v>48465</v>
      </c>
    </row>
    <row r="6100" spans="1:1" x14ac:dyDescent="0.25">
      <c r="A6100" s="1" t="s">
        <v>48466</v>
      </c>
    </row>
    <row r="6101" spans="1:1" x14ac:dyDescent="0.25">
      <c r="A6101" s="1" t="s">
        <v>48467</v>
      </c>
    </row>
    <row r="6102" spans="1:1" x14ac:dyDescent="0.25">
      <c r="A6102" s="1" t="s">
        <v>48468</v>
      </c>
    </row>
    <row r="6103" spans="1:1" x14ac:dyDescent="0.25">
      <c r="A6103" s="1" t="s">
        <v>48469</v>
      </c>
    </row>
    <row r="6104" spans="1:1" x14ac:dyDescent="0.25">
      <c r="A6104" s="1" t="s">
        <v>48470</v>
      </c>
    </row>
    <row r="6105" spans="1:1" x14ac:dyDescent="0.25">
      <c r="A6105" s="1" t="s">
        <v>48471</v>
      </c>
    </row>
    <row r="6106" spans="1:1" x14ac:dyDescent="0.25">
      <c r="A6106" s="1" t="s">
        <v>48472</v>
      </c>
    </row>
    <row r="6107" spans="1:1" x14ac:dyDescent="0.25">
      <c r="A6107" s="1" t="s">
        <v>48473</v>
      </c>
    </row>
    <row r="6108" spans="1:1" x14ac:dyDescent="0.25">
      <c r="A6108" s="1" t="s">
        <v>48474</v>
      </c>
    </row>
    <row r="6109" spans="1:1" x14ac:dyDescent="0.25">
      <c r="A6109" s="1" t="s">
        <v>48475</v>
      </c>
    </row>
    <row r="6110" spans="1:1" x14ac:dyDescent="0.25">
      <c r="A6110" s="1" t="s">
        <v>48476</v>
      </c>
    </row>
    <row r="6111" spans="1:1" x14ac:dyDescent="0.25">
      <c r="A6111" s="1" t="s">
        <v>48477</v>
      </c>
    </row>
    <row r="6112" spans="1:1" x14ac:dyDescent="0.25">
      <c r="A6112" s="1" t="s">
        <v>48478</v>
      </c>
    </row>
    <row r="6113" spans="1:1" x14ac:dyDescent="0.25">
      <c r="A6113" s="1" t="s">
        <v>48479</v>
      </c>
    </row>
    <row r="6114" spans="1:1" x14ac:dyDescent="0.25">
      <c r="A6114" s="1" t="s">
        <v>48480</v>
      </c>
    </row>
    <row r="6116" spans="1:1" x14ac:dyDescent="0.25">
      <c r="A6116" s="1" t="s">
        <v>42</v>
      </c>
    </row>
    <row r="6117" spans="1:1" x14ac:dyDescent="0.25">
      <c r="A6117" s="1" t="s">
        <v>48481</v>
      </c>
    </row>
    <row r="6118" spans="1:1" x14ac:dyDescent="0.25">
      <c r="A6118" s="1" t="s">
        <v>48482</v>
      </c>
    </row>
    <row r="6119" spans="1:1" x14ac:dyDescent="0.25">
      <c r="A6119" s="1" t="s">
        <v>48483</v>
      </c>
    </row>
    <row r="6120" spans="1:1" x14ac:dyDescent="0.25">
      <c r="A6120" s="1" t="s">
        <v>48484</v>
      </c>
    </row>
    <row r="6121" spans="1:1" x14ac:dyDescent="0.25">
      <c r="A6121" s="1" t="s">
        <v>48485</v>
      </c>
    </row>
    <row r="6122" spans="1:1" x14ac:dyDescent="0.25">
      <c r="A6122" s="1" t="s">
        <v>48486</v>
      </c>
    </row>
    <row r="6124" spans="1:1" x14ac:dyDescent="0.25">
      <c r="A6124" s="1" t="s">
        <v>16</v>
      </c>
    </row>
    <row r="6125" spans="1:1" x14ac:dyDescent="0.25">
      <c r="A6125" s="1" t="s">
        <v>48487</v>
      </c>
    </row>
    <row r="6126" spans="1:1" x14ac:dyDescent="0.25">
      <c r="A6126" s="1" t="s">
        <v>48488</v>
      </c>
    </row>
    <row r="6127" spans="1:1" x14ac:dyDescent="0.25">
      <c r="A6127" s="1" t="s">
        <v>48489</v>
      </c>
    </row>
    <row r="6128" spans="1:1" x14ac:dyDescent="0.25">
      <c r="A6128" s="1" t="s">
        <v>48490</v>
      </c>
    </row>
    <row r="6130" spans="1:1" x14ac:dyDescent="0.25">
      <c r="A6130" s="1" t="s">
        <v>2</v>
      </c>
    </row>
    <row r="6131" spans="1:1" x14ac:dyDescent="0.25">
      <c r="A6131" s="1" t="s">
        <v>48491</v>
      </c>
    </row>
    <row r="6132" spans="1:1" x14ac:dyDescent="0.25">
      <c r="A6132" s="1" t="s">
        <v>48492</v>
      </c>
    </row>
    <row r="6133" spans="1:1" x14ac:dyDescent="0.25">
      <c r="A6133" s="1" t="s">
        <v>48493</v>
      </c>
    </row>
    <row r="6134" spans="1:1" x14ac:dyDescent="0.25">
      <c r="A6134" s="1" t="s">
        <v>48494</v>
      </c>
    </row>
    <row r="6136" spans="1:1" x14ac:dyDescent="0.25">
      <c r="A6136" s="1" t="s">
        <v>59</v>
      </c>
    </row>
    <row r="6137" spans="1:1" x14ac:dyDescent="0.25">
      <c r="A6137" s="1" t="s">
        <v>48495</v>
      </c>
    </row>
    <row r="6138" spans="1:1" x14ac:dyDescent="0.25">
      <c r="A6138" s="1" t="s">
        <v>48496</v>
      </c>
    </row>
    <row r="6139" spans="1:1" x14ac:dyDescent="0.25">
      <c r="A6139" s="1" t="s">
        <v>48497</v>
      </c>
    </row>
    <row r="6140" spans="1:1" x14ac:dyDescent="0.25">
      <c r="A6140" s="1" t="s">
        <v>48498</v>
      </c>
    </row>
    <row r="6142" spans="1:1" x14ac:dyDescent="0.25">
      <c r="A6142" s="1" t="s">
        <v>18</v>
      </c>
    </row>
    <row r="6143" spans="1:1" x14ac:dyDescent="0.25">
      <c r="A6143" s="1" t="s">
        <v>48499</v>
      </c>
    </row>
    <row r="6144" spans="1:1" x14ac:dyDescent="0.25">
      <c r="A6144" s="1" t="s">
        <v>48500</v>
      </c>
    </row>
    <row r="6145" spans="1:1" x14ac:dyDescent="0.25">
      <c r="A6145" s="1" t="s">
        <v>48501</v>
      </c>
    </row>
    <row r="6146" spans="1:1" x14ac:dyDescent="0.25">
      <c r="A6146" s="1" t="s">
        <v>48502</v>
      </c>
    </row>
    <row r="6148" spans="1:1" x14ac:dyDescent="0.25">
      <c r="A6148" s="1" t="s">
        <v>19</v>
      </c>
    </row>
    <row r="6149" spans="1:1" x14ac:dyDescent="0.25">
      <c r="A6149" s="1" t="s">
        <v>48503</v>
      </c>
    </row>
    <row r="6150" spans="1:1" x14ac:dyDescent="0.25">
      <c r="A6150" s="1" t="s">
        <v>48504</v>
      </c>
    </row>
    <row r="6151" spans="1:1" x14ac:dyDescent="0.25">
      <c r="A6151" s="1" t="s">
        <v>48505</v>
      </c>
    </row>
    <row r="6152" spans="1:1" x14ac:dyDescent="0.25">
      <c r="A6152" s="1" t="s">
        <v>48506</v>
      </c>
    </row>
    <row r="6153" spans="1:1" x14ac:dyDescent="0.25">
      <c r="A6153" s="1" t="s">
        <v>48507</v>
      </c>
    </row>
    <row r="6154" spans="1:1" x14ac:dyDescent="0.25">
      <c r="A6154" s="1" t="s">
        <v>48508</v>
      </c>
    </row>
    <row r="6156" spans="1:1" x14ac:dyDescent="0.25">
      <c r="A6156" s="1" t="s">
        <v>21</v>
      </c>
    </row>
    <row r="6157" spans="1:1" x14ac:dyDescent="0.25">
      <c r="A6157" s="1" t="s">
        <v>48509</v>
      </c>
    </row>
    <row r="6158" spans="1:1" x14ac:dyDescent="0.25">
      <c r="A6158" s="1" t="s">
        <v>48510</v>
      </c>
    </row>
    <row r="6159" spans="1:1" x14ac:dyDescent="0.25">
      <c r="A6159" s="1" t="s">
        <v>48511</v>
      </c>
    </row>
    <row r="6160" spans="1:1" x14ac:dyDescent="0.25">
      <c r="A6160" s="1" t="s">
        <v>48512</v>
      </c>
    </row>
    <row r="6162" spans="1:1" x14ac:dyDescent="0.25">
      <c r="A6162" s="1" t="s">
        <v>22</v>
      </c>
    </row>
    <row r="6163" spans="1:1" x14ac:dyDescent="0.25">
      <c r="A6163" s="1" t="s">
        <v>48513</v>
      </c>
    </row>
    <row r="6164" spans="1:1" x14ac:dyDescent="0.25">
      <c r="A6164" s="1" t="s">
        <v>48514</v>
      </c>
    </row>
    <row r="6165" spans="1:1" x14ac:dyDescent="0.25">
      <c r="A6165" s="1" t="s">
        <v>48515</v>
      </c>
    </row>
    <row r="6166" spans="1:1" x14ac:dyDescent="0.25">
      <c r="A6166" s="1" t="s">
        <v>48516</v>
      </c>
    </row>
    <row r="6168" spans="1:1" x14ac:dyDescent="0.25">
      <c r="A6168" s="1" t="s">
        <v>78</v>
      </c>
    </row>
    <row r="6171" spans="1:1" x14ac:dyDescent="0.25">
      <c r="A6171" s="1" t="s">
        <v>4</v>
      </c>
    </row>
    <row r="6172" spans="1:1" x14ac:dyDescent="0.25">
      <c r="A6172" s="1" t="s">
        <v>48517</v>
      </c>
    </row>
    <row r="6173" spans="1:1" x14ac:dyDescent="0.25">
      <c r="A6173" s="1" t="s">
        <v>48518</v>
      </c>
    </row>
    <row r="6174" spans="1:1" x14ac:dyDescent="0.25">
      <c r="A6174" s="1" t="s">
        <v>48519</v>
      </c>
    </row>
    <row r="6175" spans="1:1" x14ac:dyDescent="0.25">
      <c r="A6175" s="1" t="s">
        <v>48520</v>
      </c>
    </row>
    <row r="6177" spans="1:1" x14ac:dyDescent="0.25">
      <c r="A6177" s="1" t="s">
        <v>5</v>
      </c>
    </row>
    <row r="6178" spans="1:1" x14ac:dyDescent="0.25">
      <c r="A6178" s="1" t="s">
        <v>48521</v>
      </c>
    </row>
    <row r="6179" spans="1:1" x14ac:dyDescent="0.25">
      <c r="A6179" s="1" t="s">
        <v>48522</v>
      </c>
    </row>
    <row r="6180" spans="1:1" x14ac:dyDescent="0.25">
      <c r="A6180" s="1" t="s">
        <v>48523</v>
      </c>
    </row>
    <row r="6181" spans="1:1" x14ac:dyDescent="0.25">
      <c r="A6181" s="1" t="s">
        <v>48524</v>
      </c>
    </row>
    <row r="6183" spans="1:1" x14ac:dyDescent="0.25">
      <c r="A6183" s="1" t="s">
        <v>44</v>
      </c>
    </row>
    <row r="6184" spans="1:1" x14ac:dyDescent="0.25">
      <c r="A6184" s="1" t="s">
        <v>48525</v>
      </c>
    </row>
    <row r="6185" spans="1:1" x14ac:dyDescent="0.25">
      <c r="A6185" s="1" t="s">
        <v>48526</v>
      </c>
    </row>
    <row r="6186" spans="1:1" x14ac:dyDescent="0.25">
      <c r="A6186" s="1" t="s">
        <v>48527</v>
      </c>
    </row>
    <row r="6187" spans="1:1" x14ac:dyDescent="0.25">
      <c r="A6187" s="1" t="s">
        <v>48528</v>
      </c>
    </row>
    <row r="6189" spans="1:1" x14ac:dyDescent="0.25">
      <c r="A6189" s="1" t="s">
        <v>6</v>
      </c>
    </row>
    <row r="6190" spans="1:1" x14ac:dyDescent="0.25">
      <c r="A6190" s="1" t="s">
        <v>48529</v>
      </c>
    </row>
    <row r="6191" spans="1:1" x14ac:dyDescent="0.25">
      <c r="A6191" s="1" t="s">
        <v>48530</v>
      </c>
    </row>
    <row r="6192" spans="1:1" x14ac:dyDescent="0.25">
      <c r="A6192" s="1" t="s">
        <v>48531</v>
      </c>
    </row>
    <row r="6193" spans="1:1" x14ac:dyDescent="0.25">
      <c r="A6193" s="1" t="s">
        <v>48532</v>
      </c>
    </row>
    <row r="6195" spans="1:1" x14ac:dyDescent="0.25">
      <c r="A6195" s="1" t="s">
        <v>7</v>
      </c>
    </row>
    <row r="6196" spans="1:1" x14ac:dyDescent="0.25">
      <c r="A6196" s="1" t="s">
        <v>48533</v>
      </c>
    </row>
    <row r="6197" spans="1:1" x14ac:dyDescent="0.25">
      <c r="A6197" s="1" t="s">
        <v>48534</v>
      </c>
    </row>
    <row r="6198" spans="1:1" x14ac:dyDescent="0.25">
      <c r="A6198" s="1" t="s">
        <v>48535</v>
      </c>
    </row>
    <row r="6199" spans="1:1" x14ac:dyDescent="0.25">
      <c r="A6199" s="1" t="s">
        <v>48536</v>
      </c>
    </row>
    <row r="6201" spans="1:1" x14ac:dyDescent="0.25">
      <c r="A6201" s="1" t="s">
        <v>30</v>
      </c>
    </row>
    <row r="6202" spans="1:1" x14ac:dyDescent="0.25">
      <c r="A6202" s="1" t="s">
        <v>48537</v>
      </c>
    </row>
    <row r="6203" spans="1:1" x14ac:dyDescent="0.25">
      <c r="A6203" s="1" t="s">
        <v>48538</v>
      </c>
    </row>
    <row r="6204" spans="1:1" x14ac:dyDescent="0.25">
      <c r="A6204" s="1" t="s">
        <v>48539</v>
      </c>
    </row>
    <row r="6205" spans="1:1" x14ac:dyDescent="0.25">
      <c r="A6205" s="1" t="s">
        <v>48540</v>
      </c>
    </row>
    <row r="6207" spans="1:1" x14ac:dyDescent="0.25">
      <c r="A6207" s="1" t="s">
        <v>8</v>
      </c>
    </row>
    <row r="6208" spans="1:1" x14ac:dyDescent="0.25">
      <c r="A6208" s="1" t="s">
        <v>48541</v>
      </c>
    </row>
    <row r="6209" spans="1:1" x14ac:dyDescent="0.25">
      <c r="A6209" s="1" t="s">
        <v>48542</v>
      </c>
    </row>
    <row r="6210" spans="1:1" x14ac:dyDescent="0.25">
      <c r="A6210" s="1" t="s">
        <v>48543</v>
      </c>
    </row>
    <row r="6211" spans="1:1" x14ac:dyDescent="0.25">
      <c r="A6211" s="1" t="s">
        <v>48544</v>
      </c>
    </row>
    <row r="6213" spans="1:1" x14ac:dyDescent="0.25">
      <c r="A6213" s="1" t="s">
        <v>9</v>
      </c>
    </row>
    <row r="6214" spans="1:1" x14ac:dyDescent="0.25">
      <c r="A6214" s="1" t="s">
        <v>48545</v>
      </c>
    </row>
    <row r="6215" spans="1:1" x14ac:dyDescent="0.25">
      <c r="A6215" s="1" t="s">
        <v>48546</v>
      </c>
    </row>
    <row r="6216" spans="1:1" x14ac:dyDescent="0.25">
      <c r="A6216" s="1" t="s">
        <v>48547</v>
      </c>
    </row>
    <row r="6217" spans="1:1" x14ac:dyDescent="0.25">
      <c r="A6217" s="1" t="s">
        <v>48548</v>
      </c>
    </row>
    <row r="6219" spans="1:1" x14ac:dyDescent="0.25">
      <c r="A6219" s="1" t="s">
        <v>31</v>
      </c>
    </row>
    <row r="6220" spans="1:1" x14ac:dyDescent="0.25">
      <c r="A6220" s="1" t="s">
        <v>48549</v>
      </c>
    </row>
    <row r="6221" spans="1:1" x14ac:dyDescent="0.25">
      <c r="A6221" s="1" t="s">
        <v>48550</v>
      </c>
    </row>
    <row r="6222" spans="1:1" x14ac:dyDescent="0.25">
      <c r="A6222" s="1" t="s">
        <v>48551</v>
      </c>
    </row>
    <row r="6223" spans="1:1" x14ac:dyDescent="0.25">
      <c r="A6223" s="1" t="s">
        <v>48552</v>
      </c>
    </row>
    <row r="6224" spans="1:1" x14ac:dyDescent="0.25">
      <c r="A6224" s="1" t="s">
        <v>48553</v>
      </c>
    </row>
    <row r="6225" spans="1:1" x14ac:dyDescent="0.25">
      <c r="A6225" s="1" t="s">
        <v>48554</v>
      </c>
    </row>
    <row r="6227" spans="1:1" x14ac:dyDescent="0.25">
      <c r="A6227" s="1" t="s">
        <v>40</v>
      </c>
    </row>
    <row r="6228" spans="1:1" x14ac:dyDescent="0.25">
      <c r="A6228" s="1" t="s">
        <v>48555</v>
      </c>
    </row>
    <row r="6229" spans="1:1" x14ac:dyDescent="0.25">
      <c r="A6229" s="1" t="s">
        <v>48556</v>
      </c>
    </row>
    <row r="6230" spans="1:1" x14ac:dyDescent="0.25">
      <c r="A6230" s="1" t="s">
        <v>48557</v>
      </c>
    </row>
    <row r="6231" spans="1:1" x14ac:dyDescent="0.25">
      <c r="A6231" s="1" t="s">
        <v>48558</v>
      </c>
    </row>
    <row r="6233" spans="1:1" x14ac:dyDescent="0.25">
      <c r="A6233" s="1" t="s">
        <v>32</v>
      </c>
    </row>
    <row r="6234" spans="1:1" x14ac:dyDescent="0.25">
      <c r="A6234" s="1" t="s">
        <v>48559</v>
      </c>
    </row>
    <row r="6235" spans="1:1" x14ac:dyDescent="0.25">
      <c r="A6235" s="1" t="s">
        <v>48560</v>
      </c>
    </row>
    <row r="6236" spans="1:1" x14ac:dyDescent="0.25">
      <c r="A6236" s="1" t="s">
        <v>48561</v>
      </c>
    </row>
    <row r="6237" spans="1:1" x14ac:dyDescent="0.25">
      <c r="A6237" s="1" t="s">
        <v>48562</v>
      </c>
    </row>
    <row r="6239" spans="1:1" x14ac:dyDescent="0.25">
      <c r="A6239" s="1" t="s">
        <v>61</v>
      </c>
    </row>
    <row r="6240" spans="1:1" x14ac:dyDescent="0.25">
      <c r="A6240" s="1" t="s">
        <v>48563</v>
      </c>
    </row>
    <row r="6241" spans="1:1" x14ac:dyDescent="0.25">
      <c r="A6241" s="1" t="s">
        <v>48564</v>
      </c>
    </row>
    <row r="6242" spans="1:1" x14ac:dyDescent="0.25">
      <c r="A6242" s="1" t="s">
        <v>48565</v>
      </c>
    </row>
    <row r="6243" spans="1:1" x14ac:dyDescent="0.25">
      <c r="A6243" s="1" t="s">
        <v>48566</v>
      </c>
    </row>
    <row r="6245" spans="1:1" x14ac:dyDescent="0.25">
      <c r="A6245" s="1" t="s">
        <v>33</v>
      </c>
    </row>
    <row r="6246" spans="1:1" x14ac:dyDescent="0.25">
      <c r="A6246" s="1" t="s">
        <v>48567</v>
      </c>
    </row>
    <row r="6247" spans="1:1" x14ac:dyDescent="0.25">
      <c r="A6247" s="1" t="s">
        <v>48568</v>
      </c>
    </row>
    <row r="6248" spans="1:1" x14ac:dyDescent="0.25">
      <c r="A6248" s="1" t="s">
        <v>48569</v>
      </c>
    </row>
    <row r="6249" spans="1:1" x14ac:dyDescent="0.25">
      <c r="A6249" s="1" t="s">
        <v>48570</v>
      </c>
    </row>
    <row r="6251" spans="1:1" x14ac:dyDescent="0.25">
      <c r="A6251" s="1" t="s">
        <v>11</v>
      </c>
    </row>
    <row r="6252" spans="1:1" x14ac:dyDescent="0.25">
      <c r="A6252" s="1" t="s">
        <v>48571</v>
      </c>
    </row>
    <row r="6253" spans="1:1" x14ac:dyDescent="0.25">
      <c r="A6253" s="1" t="s">
        <v>48572</v>
      </c>
    </row>
    <row r="6254" spans="1:1" x14ac:dyDescent="0.25">
      <c r="A6254" s="1" t="s">
        <v>48573</v>
      </c>
    </row>
    <row r="6255" spans="1:1" x14ac:dyDescent="0.25">
      <c r="A6255" s="1" t="s">
        <v>48574</v>
      </c>
    </row>
    <row r="6256" spans="1:1" x14ac:dyDescent="0.25">
      <c r="A6256" s="1" t="s">
        <v>48575</v>
      </c>
    </row>
    <row r="6257" spans="1:1" x14ac:dyDescent="0.25">
      <c r="A6257" s="1" t="s">
        <v>48576</v>
      </c>
    </row>
    <row r="6259" spans="1:1" x14ac:dyDescent="0.25">
      <c r="A6259" s="1" t="s">
        <v>12</v>
      </c>
    </row>
    <row r="6260" spans="1:1" x14ac:dyDescent="0.25">
      <c r="A6260" s="1" t="s">
        <v>48577</v>
      </c>
    </row>
    <row r="6261" spans="1:1" x14ac:dyDescent="0.25">
      <c r="A6261" s="1" t="s">
        <v>48578</v>
      </c>
    </row>
    <row r="6262" spans="1:1" x14ac:dyDescent="0.25">
      <c r="A6262" s="1" t="s">
        <v>48579</v>
      </c>
    </row>
    <row r="6263" spans="1:1" x14ac:dyDescent="0.25">
      <c r="A6263" s="1" t="s">
        <v>48580</v>
      </c>
    </row>
    <row r="6265" spans="1:1" x14ac:dyDescent="0.25">
      <c r="A6265" s="1" t="s">
        <v>34</v>
      </c>
    </row>
    <row r="6266" spans="1:1" x14ac:dyDescent="0.25">
      <c r="A6266" s="1" t="s">
        <v>48581</v>
      </c>
    </row>
    <row r="6267" spans="1:1" x14ac:dyDescent="0.25">
      <c r="A6267" s="1" t="s">
        <v>48582</v>
      </c>
    </row>
    <row r="6268" spans="1:1" x14ac:dyDescent="0.25">
      <c r="A6268" s="1" t="s">
        <v>48583</v>
      </c>
    </row>
    <row r="6269" spans="1:1" x14ac:dyDescent="0.25">
      <c r="A6269" s="1" t="s">
        <v>48584</v>
      </c>
    </row>
    <row r="6271" spans="1:1" x14ac:dyDescent="0.25">
      <c r="A6271" s="1" t="s">
        <v>35</v>
      </c>
    </row>
    <row r="6272" spans="1:1" x14ac:dyDescent="0.25">
      <c r="A6272" s="1" t="s">
        <v>48585</v>
      </c>
    </row>
    <row r="6273" spans="1:1" x14ac:dyDescent="0.25">
      <c r="A6273" s="1" t="s">
        <v>48586</v>
      </c>
    </row>
    <row r="6274" spans="1:1" x14ac:dyDescent="0.25">
      <c r="A6274" s="1" t="s">
        <v>48587</v>
      </c>
    </row>
    <row r="6275" spans="1:1" x14ac:dyDescent="0.25">
      <c r="A6275" s="1" t="s">
        <v>48588</v>
      </c>
    </row>
    <row r="6277" spans="1:1" x14ac:dyDescent="0.25">
      <c r="A6277" s="1" t="s">
        <v>14</v>
      </c>
    </row>
    <row r="6278" spans="1:1" x14ac:dyDescent="0.25">
      <c r="A6278" s="1" t="s">
        <v>48589</v>
      </c>
    </row>
    <row r="6279" spans="1:1" x14ac:dyDescent="0.25">
      <c r="A6279" s="1" t="s">
        <v>48590</v>
      </c>
    </row>
    <row r="6280" spans="1:1" x14ac:dyDescent="0.25">
      <c r="A6280" s="1" t="s">
        <v>48591</v>
      </c>
    </row>
    <row r="6281" spans="1:1" x14ac:dyDescent="0.25">
      <c r="A6281" s="1" t="s">
        <v>48592</v>
      </c>
    </row>
    <row r="6283" spans="1:1" x14ac:dyDescent="0.25">
      <c r="A6283" s="1" t="s">
        <v>36</v>
      </c>
    </row>
    <row r="6284" spans="1:1" x14ac:dyDescent="0.25">
      <c r="A6284" s="1" t="s">
        <v>48593</v>
      </c>
    </row>
    <row r="6285" spans="1:1" x14ac:dyDescent="0.25">
      <c r="A6285" s="1" t="s">
        <v>48594</v>
      </c>
    </row>
    <row r="6286" spans="1:1" x14ac:dyDescent="0.25">
      <c r="A6286" s="1" t="s">
        <v>48595</v>
      </c>
    </row>
    <row r="6287" spans="1:1" x14ac:dyDescent="0.25">
      <c r="A6287" s="1" t="s">
        <v>48596</v>
      </c>
    </row>
    <row r="6289" spans="1:1" x14ac:dyDescent="0.25">
      <c r="A6289" s="1" t="s">
        <v>37</v>
      </c>
    </row>
    <row r="6290" spans="1:1" x14ac:dyDescent="0.25">
      <c r="A6290" s="1" t="s">
        <v>48597</v>
      </c>
    </row>
    <row r="6291" spans="1:1" x14ac:dyDescent="0.25">
      <c r="A6291" s="1" t="s">
        <v>48598</v>
      </c>
    </row>
    <row r="6292" spans="1:1" x14ac:dyDescent="0.25">
      <c r="A6292" s="1" t="s">
        <v>48599</v>
      </c>
    </row>
    <row r="6293" spans="1:1" x14ac:dyDescent="0.25">
      <c r="A6293" s="1" t="s">
        <v>48600</v>
      </c>
    </row>
    <row r="6295" spans="1:1" x14ac:dyDescent="0.25">
      <c r="A6295" s="1" t="s">
        <v>41</v>
      </c>
    </row>
    <row r="6296" spans="1:1" x14ac:dyDescent="0.25">
      <c r="A6296" s="1" t="s">
        <v>48601</v>
      </c>
    </row>
    <row r="6297" spans="1:1" x14ac:dyDescent="0.25">
      <c r="A6297" s="1" t="s">
        <v>48602</v>
      </c>
    </row>
    <row r="6298" spans="1:1" x14ac:dyDescent="0.25">
      <c r="A6298" s="1" t="s">
        <v>48603</v>
      </c>
    </row>
    <row r="6299" spans="1:1" x14ac:dyDescent="0.25">
      <c r="A6299" s="1" t="s">
        <v>48604</v>
      </c>
    </row>
    <row r="6300" spans="1:1" x14ac:dyDescent="0.25">
      <c r="A6300" s="1" t="s">
        <v>48605</v>
      </c>
    </row>
    <row r="6301" spans="1:1" x14ac:dyDescent="0.25">
      <c r="A6301" s="1" t="s">
        <v>48606</v>
      </c>
    </row>
    <row r="6303" spans="1:1" x14ac:dyDescent="0.25">
      <c r="A6303" s="1" t="s">
        <v>57</v>
      </c>
    </row>
    <row r="6304" spans="1:1" x14ac:dyDescent="0.25">
      <c r="A6304" s="1" t="s">
        <v>48607</v>
      </c>
    </row>
    <row r="6305" spans="1:1" x14ac:dyDescent="0.25">
      <c r="A6305" s="1" t="s">
        <v>48608</v>
      </c>
    </row>
    <row r="6306" spans="1:1" x14ac:dyDescent="0.25">
      <c r="A6306" s="1" t="s">
        <v>48609</v>
      </c>
    </row>
    <row r="6307" spans="1:1" x14ac:dyDescent="0.25">
      <c r="A6307" s="1" t="s">
        <v>48610</v>
      </c>
    </row>
    <row r="6309" spans="1:1" x14ac:dyDescent="0.25">
      <c r="A6309" s="1" t="s">
        <v>42</v>
      </c>
    </row>
    <row r="6310" spans="1:1" x14ac:dyDescent="0.25">
      <c r="A6310" s="1" t="s">
        <v>48611</v>
      </c>
    </row>
    <row r="6311" spans="1:1" x14ac:dyDescent="0.25">
      <c r="A6311" s="1" t="s">
        <v>48612</v>
      </c>
    </row>
    <row r="6312" spans="1:1" x14ac:dyDescent="0.25">
      <c r="A6312" s="1" t="s">
        <v>48613</v>
      </c>
    </row>
    <row r="6313" spans="1:1" x14ac:dyDescent="0.25">
      <c r="A6313" s="1" t="s">
        <v>48614</v>
      </c>
    </row>
    <row r="6315" spans="1:1" x14ac:dyDescent="0.25">
      <c r="A6315" s="1" t="s">
        <v>58</v>
      </c>
    </row>
    <row r="6316" spans="1:1" x14ac:dyDescent="0.25">
      <c r="A6316" s="1" t="s">
        <v>48615</v>
      </c>
    </row>
    <row r="6317" spans="1:1" x14ac:dyDescent="0.25">
      <c r="A6317" s="1" t="s">
        <v>48616</v>
      </c>
    </row>
    <row r="6318" spans="1:1" x14ac:dyDescent="0.25">
      <c r="A6318" s="1" t="s">
        <v>48617</v>
      </c>
    </row>
    <row r="6319" spans="1:1" x14ac:dyDescent="0.25">
      <c r="A6319" s="1" t="s">
        <v>48618</v>
      </c>
    </row>
    <row r="6321" spans="1:1" x14ac:dyDescent="0.25">
      <c r="A6321" s="1" t="s">
        <v>16</v>
      </c>
    </row>
    <row r="6322" spans="1:1" x14ac:dyDescent="0.25">
      <c r="A6322" s="1" t="s">
        <v>48619</v>
      </c>
    </row>
    <row r="6323" spans="1:1" x14ac:dyDescent="0.25">
      <c r="A6323" s="1" t="s">
        <v>48620</v>
      </c>
    </row>
    <row r="6324" spans="1:1" x14ac:dyDescent="0.25">
      <c r="A6324" s="1" t="s">
        <v>48621</v>
      </c>
    </row>
    <row r="6325" spans="1:1" x14ac:dyDescent="0.25">
      <c r="A6325" s="1" t="s">
        <v>48622</v>
      </c>
    </row>
    <row r="6327" spans="1:1" x14ac:dyDescent="0.25">
      <c r="A6327" s="1" t="s">
        <v>55</v>
      </c>
    </row>
    <row r="6328" spans="1:1" x14ac:dyDescent="0.25">
      <c r="A6328" s="1" t="s">
        <v>48623</v>
      </c>
    </row>
    <row r="6329" spans="1:1" x14ac:dyDescent="0.25">
      <c r="A6329" s="1" t="s">
        <v>48624</v>
      </c>
    </row>
    <row r="6330" spans="1:1" x14ac:dyDescent="0.25">
      <c r="A6330" s="1" t="s">
        <v>48625</v>
      </c>
    </row>
    <row r="6331" spans="1:1" x14ac:dyDescent="0.25">
      <c r="A6331" s="1" t="s">
        <v>48626</v>
      </c>
    </row>
    <row r="6333" spans="1:1" x14ac:dyDescent="0.25">
      <c r="A6333" s="1" t="s">
        <v>2</v>
      </c>
    </row>
    <row r="6334" spans="1:1" x14ac:dyDescent="0.25">
      <c r="A6334" s="1" t="s">
        <v>48627</v>
      </c>
    </row>
    <row r="6335" spans="1:1" x14ac:dyDescent="0.25">
      <c r="A6335" s="1" t="s">
        <v>48628</v>
      </c>
    </row>
    <row r="6336" spans="1:1" x14ac:dyDescent="0.25">
      <c r="A6336" s="1" t="s">
        <v>48629</v>
      </c>
    </row>
    <row r="6337" spans="1:1" x14ac:dyDescent="0.25">
      <c r="A6337" s="1" t="s">
        <v>48630</v>
      </c>
    </row>
    <row r="6339" spans="1:1" x14ac:dyDescent="0.25">
      <c r="A6339" s="1" t="s">
        <v>59</v>
      </c>
    </row>
    <row r="6340" spans="1:1" x14ac:dyDescent="0.25">
      <c r="A6340" s="1" t="s">
        <v>48631</v>
      </c>
    </row>
    <row r="6341" spans="1:1" x14ac:dyDescent="0.25">
      <c r="A6341" s="1" t="s">
        <v>48632</v>
      </c>
    </row>
    <row r="6342" spans="1:1" x14ac:dyDescent="0.25">
      <c r="A6342" s="1" t="s">
        <v>48633</v>
      </c>
    </row>
    <row r="6343" spans="1:1" x14ac:dyDescent="0.25">
      <c r="A6343" s="1" t="s">
        <v>48634</v>
      </c>
    </row>
    <row r="6345" spans="1:1" x14ac:dyDescent="0.25">
      <c r="A6345" s="1" t="s">
        <v>18</v>
      </c>
    </row>
    <row r="6346" spans="1:1" x14ac:dyDescent="0.25">
      <c r="A6346" s="1" t="s">
        <v>48635</v>
      </c>
    </row>
    <row r="6347" spans="1:1" x14ac:dyDescent="0.25">
      <c r="A6347" s="1" t="s">
        <v>48636</v>
      </c>
    </row>
    <row r="6348" spans="1:1" x14ac:dyDescent="0.25">
      <c r="A6348" s="1" t="s">
        <v>48637</v>
      </c>
    </row>
    <row r="6349" spans="1:1" x14ac:dyDescent="0.25">
      <c r="A6349" s="1" t="s">
        <v>48638</v>
      </c>
    </row>
    <row r="6351" spans="1:1" x14ac:dyDescent="0.25">
      <c r="A6351" s="1" t="s">
        <v>19</v>
      </c>
    </row>
    <row r="6352" spans="1:1" x14ac:dyDescent="0.25">
      <c r="A6352" s="1" t="s">
        <v>48639</v>
      </c>
    </row>
    <row r="6353" spans="1:1" x14ac:dyDescent="0.25">
      <c r="A6353" s="1" t="s">
        <v>48640</v>
      </c>
    </row>
    <row r="6354" spans="1:1" x14ac:dyDescent="0.25">
      <c r="A6354" s="1" t="s">
        <v>48641</v>
      </c>
    </row>
    <row r="6355" spans="1:1" x14ac:dyDescent="0.25">
      <c r="A6355" s="1" t="s">
        <v>48642</v>
      </c>
    </row>
    <row r="6356" spans="1:1" x14ac:dyDescent="0.25">
      <c r="A6356" s="1" t="s">
        <v>48643</v>
      </c>
    </row>
    <row r="6357" spans="1:1" x14ac:dyDescent="0.25">
      <c r="A6357" s="1" t="s">
        <v>48644</v>
      </c>
    </row>
    <row r="6359" spans="1:1" x14ac:dyDescent="0.25">
      <c r="A6359" s="1" t="s">
        <v>21</v>
      </c>
    </row>
    <row r="6360" spans="1:1" x14ac:dyDescent="0.25">
      <c r="A6360" s="1" t="s">
        <v>48645</v>
      </c>
    </row>
    <row r="6361" spans="1:1" x14ac:dyDescent="0.25">
      <c r="A6361" s="1" t="s">
        <v>48646</v>
      </c>
    </row>
    <row r="6362" spans="1:1" x14ac:dyDescent="0.25">
      <c r="A6362" s="1" t="s">
        <v>48647</v>
      </c>
    </row>
    <row r="6363" spans="1:1" x14ac:dyDescent="0.25">
      <c r="A6363" s="1" t="s">
        <v>48648</v>
      </c>
    </row>
    <row r="6365" spans="1:1" x14ac:dyDescent="0.25">
      <c r="A6365" s="1" t="s">
        <v>22</v>
      </c>
    </row>
    <row r="6366" spans="1:1" x14ac:dyDescent="0.25">
      <c r="A6366" s="1" t="s">
        <v>48649</v>
      </c>
    </row>
    <row r="6367" spans="1:1" x14ac:dyDescent="0.25">
      <c r="A6367" s="1" t="s">
        <v>48650</v>
      </c>
    </row>
    <row r="6368" spans="1:1" x14ac:dyDescent="0.25">
      <c r="A6368" s="1" t="s">
        <v>48651</v>
      </c>
    </row>
    <row r="6369" spans="1:1" x14ac:dyDescent="0.25">
      <c r="A6369" s="1" t="s">
        <v>48652</v>
      </c>
    </row>
    <row r="6370" spans="1:1" x14ac:dyDescent="0.25">
      <c r="A6370" s="1" t="s">
        <v>48653</v>
      </c>
    </row>
    <row r="6371" spans="1:1" x14ac:dyDescent="0.25">
      <c r="A6371" s="1" t="s">
        <v>48654</v>
      </c>
    </row>
    <row r="6373" spans="1:1" x14ac:dyDescent="0.25">
      <c r="A6373" s="1" t="s">
        <v>38</v>
      </c>
    </row>
    <row r="6374" spans="1:1" x14ac:dyDescent="0.25">
      <c r="A6374" s="1" t="s">
        <v>48655</v>
      </c>
    </row>
    <row r="6375" spans="1:1" x14ac:dyDescent="0.25">
      <c r="A6375" s="1" t="s">
        <v>48656</v>
      </c>
    </row>
    <row r="6377" spans="1:1" x14ac:dyDescent="0.25">
      <c r="A6377" s="1" t="s">
        <v>79</v>
      </c>
    </row>
    <row r="6380" spans="1:1" x14ac:dyDescent="0.25">
      <c r="A6380" s="1" t="s">
        <v>4</v>
      </c>
    </row>
    <row r="6381" spans="1:1" x14ac:dyDescent="0.25">
      <c r="A6381" s="1" t="s">
        <v>48657</v>
      </c>
    </row>
    <row r="6382" spans="1:1" x14ac:dyDescent="0.25">
      <c r="A6382" s="1" t="s">
        <v>48658</v>
      </c>
    </row>
    <row r="6383" spans="1:1" x14ac:dyDescent="0.25">
      <c r="A6383" s="1" t="s">
        <v>48659</v>
      </c>
    </row>
    <row r="6384" spans="1:1" x14ac:dyDescent="0.25">
      <c r="A6384" s="1" t="s">
        <v>48660</v>
      </c>
    </row>
    <row r="6386" spans="1:1" x14ac:dyDescent="0.25">
      <c r="A6386" s="1" t="s">
        <v>5</v>
      </c>
    </row>
    <row r="6387" spans="1:1" x14ac:dyDescent="0.25">
      <c r="A6387" s="1" t="s">
        <v>48661</v>
      </c>
    </row>
    <row r="6388" spans="1:1" x14ac:dyDescent="0.25">
      <c r="A6388" s="1" t="s">
        <v>48662</v>
      </c>
    </row>
    <row r="6389" spans="1:1" x14ac:dyDescent="0.25">
      <c r="A6389" s="1" t="s">
        <v>48663</v>
      </c>
    </row>
    <row r="6390" spans="1:1" x14ac:dyDescent="0.25">
      <c r="A6390" s="1" t="s">
        <v>48664</v>
      </c>
    </row>
    <row r="6392" spans="1:1" x14ac:dyDescent="0.25">
      <c r="A6392" s="1" t="s">
        <v>44</v>
      </c>
    </row>
    <row r="6393" spans="1:1" x14ac:dyDescent="0.25">
      <c r="A6393" s="1" t="s">
        <v>48665</v>
      </c>
    </row>
    <row r="6394" spans="1:1" x14ac:dyDescent="0.25">
      <c r="A6394" s="1" t="s">
        <v>48666</v>
      </c>
    </row>
    <row r="6395" spans="1:1" x14ac:dyDescent="0.25">
      <c r="A6395" s="1" t="s">
        <v>48667</v>
      </c>
    </row>
    <row r="6396" spans="1:1" x14ac:dyDescent="0.25">
      <c r="A6396" s="1" t="s">
        <v>48668</v>
      </c>
    </row>
    <row r="6398" spans="1:1" x14ac:dyDescent="0.25">
      <c r="A6398" s="1" t="s">
        <v>6</v>
      </c>
    </row>
    <row r="6399" spans="1:1" x14ac:dyDescent="0.25">
      <c r="A6399" s="1" t="s">
        <v>48669</v>
      </c>
    </row>
    <row r="6400" spans="1:1" x14ac:dyDescent="0.25">
      <c r="A6400" s="1" t="s">
        <v>48670</v>
      </c>
    </row>
    <row r="6401" spans="1:1" x14ac:dyDescent="0.25">
      <c r="A6401" s="1" t="s">
        <v>48671</v>
      </c>
    </row>
    <row r="6402" spans="1:1" x14ac:dyDescent="0.25">
      <c r="A6402" s="1" t="s">
        <v>48672</v>
      </c>
    </row>
    <row r="6404" spans="1:1" x14ac:dyDescent="0.25">
      <c r="A6404" s="1" t="s">
        <v>7</v>
      </c>
    </row>
    <row r="6405" spans="1:1" x14ac:dyDescent="0.25">
      <c r="A6405" s="1" t="s">
        <v>48673</v>
      </c>
    </row>
    <row r="6406" spans="1:1" x14ac:dyDescent="0.25">
      <c r="A6406" s="1" t="s">
        <v>48674</v>
      </c>
    </row>
    <row r="6407" spans="1:1" x14ac:dyDescent="0.25">
      <c r="A6407" s="1" t="s">
        <v>48675</v>
      </c>
    </row>
    <row r="6408" spans="1:1" x14ac:dyDescent="0.25">
      <c r="A6408" s="1" t="s">
        <v>48676</v>
      </c>
    </row>
    <row r="6410" spans="1:1" x14ac:dyDescent="0.25">
      <c r="A6410" s="1" t="s">
        <v>30</v>
      </c>
    </row>
    <row r="6411" spans="1:1" x14ac:dyDescent="0.25">
      <c r="A6411" s="1" t="s">
        <v>48677</v>
      </c>
    </row>
    <row r="6412" spans="1:1" x14ac:dyDescent="0.25">
      <c r="A6412" s="1" t="s">
        <v>48678</v>
      </c>
    </row>
    <row r="6413" spans="1:1" x14ac:dyDescent="0.25">
      <c r="A6413" s="1" t="s">
        <v>48679</v>
      </c>
    </row>
    <row r="6414" spans="1:1" x14ac:dyDescent="0.25">
      <c r="A6414" s="1" t="s">
        <v>48680</v>
      </c>
    </row>
    <row r="6416" spans="1:1" x14ac:dyDescent="0.25">
      <c r="A6416" s="1" t="s">
        <v>9</v>
      </c>
    </row>
    <row r="6417" spans="1:1" x14ac:dyDescent="0.25">
      <c r="A6417" s="1" t="s">
        <v>48681</v>
      </c>
    </row>
    <row r="6418" spans="1:1" x14ac:dyDescent="0.25">
      <c r="A6418" s="1" t="s">
        <v>48682</v>
      </c>
    </row>
    <row r="6419" spans="1:1" x14ac:dyDescent="0.25">
      <c r="A6419" s="1" t="s">
        <v>48683</v>
      </c>
    </row>
    <row r="6420" spans="1:1" x14ac:dyDescent="0.25">
      <c r="A6420" s="1" t="s">
        <v>48684</v>
      </c>
    </row>
    <row r="6422" spans="1:1" x14ac:dyDescent="0.25">
      <c r="A6422" s="1" t="s">
        <v>31</v>
      </c>
    </row>
    <row r="6423" spans="1:1" x14ac:dyDescent="0.25">
      <c r="A6423" s="1" t="s">
        <v>48685</v>
      </c>
    </row>
    <row r="6424" spans="1:1" x14ac:dyDescent="0.25">
      <c r="A6424" s="1" t="s">
        <v>48686</v>
      </c>
    </row>
    <row r="6425" spans="1:1" x14ac:dyDescent="0.25">
      <c r="A6425" s="1" t="s">
        <v>48687</v>
      </c>
    </row>
    <row r="6426" spans="1:1" x14ac:dyDescent="0.25">
      <c r="A6426" s="1" t="s">
        <v>48688</v>
      </c>
    </row>
    <row r="6428" spans="1:1" x14ac:dyDescent="0.25">
      <c r="A6428" s="1" t="s">
        <v>32</v>
      </c>
    </row>
    <row r="6429" spans="1:1" x14ac:dyDescent="0.25">
      <c r="A6429" s="1" t="s">
        <v>48689</v>
      </c>
    </row>
    <row r="6430" spans="1:1" x14ac:dyDescent="0.25">
      <c r="A6430" s="1" t="s">
        <v>48690</v>
      </c>
    </row>
    <row r="6431" spans="1:1" x14ac:dyDescent="0.25">
      <c r="A6431" s="1" t="s">
        <v>48691</v>
      </c>
    </row>
    <row r="6432" spans="1:1" x14ac:dyDescent="0.25">
      <c r="A6432" s="1" t="s">
        <v>48692</v>
      </c>
    </row>
    <row r="6434" spans="1:1" x14ac:dyDescent="0.25">
      <c r="A6434" s="1" t="s">
        <v>33</v>
      </c>
    </row>
    <row r="6435" spans="1:1" x14ac:dyDescent="0.25">
      <c r="A6435" s="1" t="s">
        <v>48693</v>
      </c>
    </row>
    <row r="6436" spans="1:1" x14ac:dyDescent="0.25">
      <c r="A6436" s="1" t="s">
        <v>48694</v>
      </c>
    </row>
    <row r="6437" spans="1:1" x14ac:dyDescent="0.25">
      <c r="A6437" s="1" t="s">
        <v>48695</v>
      </c>
    </row>
    <row r="6438" spans="1:1" x14ac:dyDescent="0.25">
      <c r="A6438" s="1" t="s">
        <v>48696</v>
      </c>
    </row>
    <row r="6440" spans="1:1" x14ac:dyDescent="0.25">
      <c r="A6440" s="1" t="s">
        <v>11</v>
      </c>
    </row>
    <row r="6441" spans="1:1" x14ac:dyDescent="0.25">
      <c r="A6441" s="1" t="s">
        <v>48697</v>
      </c>
    </row>
    <row r="6442" spans="1:1" x14ac:dyDescent="0.25">
      <c r="A6442" s="1" t="s">
        <v>48698</v>
      </c>
    </row>
    <row r="6443" spans="1:1" x14ac:dyDescent="0.25">
      <c r="A6443" s="1" t="s">
        <v>48699</v>
      </c>
    </row>
    <row r="6444" spans="1:1" x14ac:dyDescent="0.25">
      <c r="A6444" s="1" t="s">
        <v>48700</v>
      </c>
    </row>
    <row r="6446" spans="1:1" x14ac:dyDescent="0.25">
      <c r="A6446" s="1" t="s">
        <v>35</v>
      </c>
    </row>
    <row r="6447" spans="1:1" x14ac:dyDescent="0.25">
      <c r="A6447" s="1" t="s">
        <v>48701</v>
      </c>
    </row>
    <row r="6448" spans="1:1" x14ac:dyDescent="0.25">
      <c r="A6448" s="1" t="s">
        <v>48702</v>
      </c>
    </row>
    <row r="6449" spans="1:1" x14ac:dyDescent="0.25">
      <c r="A6449" s="1" t="s">
        <v>48703</v>
      </c>
    </row>
    <row r="6450" spans="1:1" x14ac:dyDescent="0.25">
      <c r="A6450" s="1" t="s">
        <v>48704</v>
      </c>
    </row>
    <row r="6452" spans="1:1" x14ac:dyDescent="0.25">
      <c r="A6452" s="1" t="s">
        <v>36</v>
      </c>
    </row>
    <row r="6453" spans="1:1" x14ac:dyDescent="0.25">
      <c r="A6453" s="1" t="s">
        <v>48705</v>
      </c>
    </row>
    <row r="6454" spans="1:1" x14ac:dyDescent="0.25">
      <c r="A6454" s="1" t="s">
        <v>48706</v>
      </c>
    </row>
    <row r="6455" spans="1:1" x14ac:dyDescent="0.25">
      <c r="A6455" s="1" t="s">
        <v>48707</v>
      </c>
    </row>
    <row r="6456" spans="1:1" x14ac:dyDescent="0.25">
      <c r="A6456" s="1" t="s">
        <v>48708</v>
      </c>
    </row>
    <row r="6458" spans="1:1" x14ac:dyDescent="0.25">
      <c r="A6458" s="1" t="s">
        <v>37</v>
      </c>
    </row>
    <row r="6459" spans="1:1" x14ac:dyDescent="0.25">
      <c r="A6459" s="1" t="s">
        <v>48709</v>
      </c>
    </row>
    <row r="6460" spans="1:1" x14ac:dyDescent="0.25">
      <c r="A6460" s="1" t="s">
        <v>48710</v>
      </c>
    </row>
    <row r="6461" spans="1:1" x14ac:dyDescent="0.25">
      <c r="A6461" s="1" t="s">
        <v>48711</v>
      </c>
    </row>
    <row r="6462" spans="1:1" x14ac:dyDescent="0.25">
      <c r="A6462" s="1" t="s">
        <v>48712</v>
      </c>
    </row>
    <row r="6464" spans="1:1" x14ac:dyDescent="0.25">
      <c r="A6464" s="1" t="s">
        <v>41</v>
      </c>
    </row>
    <row r="6465" spans="1:1" x14ac:dyDescent="0.25">
      <c r="A6465" s="1" t="s">
        <v>48713</v>
      </c>
    </row>
    <row r="6466" spans="1:1" x14ac:dyDescent="0.25">
      <c r="A6466" s="1" t="s">
        <v>48714</v>
      </c>
    </row>
    <row r="6468" spans="1:1" x14ac:dyDescent="0.25">
      <c r="A6468" s="1" t="s">
        <v>15</v>
      </c>
    </row>
    <row r="6469" spans="1:1" x14ac:dyDescent="0.25">
      <c r="A6469" s="1" t="s">
        <v>48715</v>
      </c>
    </row>
    <row r="6470" spans="1:1" x14ac:dyDescent="0.25">
      <c r="A6470" s="1" t="s">
        <v>48716</v>
      </c>
    </row>
    <row r="6471" spans="1:1" x14ac:dyDescent="0.25">
      <c r="A6471" s="1" t="s">
        <v>48717</v>
      </c>
    </row>
    <row r="6472" spans="1:1" x14ac:dyDescent="0.25">
      <c r="A6472" s="1" t="s">
        <v>48718</v>
      </c>
    </row>
    <row r="6474" spans="1:1" x14ac:dyDescent="0.25">
      <c r="A6474" s="1" t="s">
        <v>16</v>
      </c>
    </row>
    <row r="6475" spans="1:1" x14ac:dyDescent="0.25">
      <c r="A6475" s="1" t="s">
        <v>48719</v>
      </c>
    </row>
    <row r="6476" spans="1:1" x14ac:dyDescent="0.25">
      <c r="A6476" s="1" t="s">
        <v>48720</v>
      </c>
    </row>
    <row r="6477" spans="1:1" x14ac:dyDescent="0.25">
      <c r="A6477" s="1" t="s">
        <v>48721</v>
      </c>
    </row>
    <row r="6478" spans="1:1" x14ac:dyDescent="0.25">
      <c r="A6478" s="1" t="s">
        <v>48722</v>
      </c>
    </row>
    <row r="6480" spans="1:1" x14ac:dyDescent="0.25">
      <c r="A6480" s="1" t="s">
        <v>17</v>
      </c>
    </row>
    <row r="6481" spans="1:1" x14ac:dyDescent="0.25">
      <c r="A6481" s="1" t="s">
        <v>48723</v>
      </c>
    </row>
    <row r="6482" spans="1:1" x14ac:dyDescent="0.25">
      <c r="A6482" s="1" t="s">
        <v>48724</v>
      </c>
    </row>
    <row r="6484" spans="1:1" x14ac:dyDescent="0.25">
      <c r="A6484" s="1" t="s">
        <v>2</v>
      </c>
    </row>
    <row r="6485" spans="1:1" x14ac:dyDescent="0.25">
      <c r="A6485" s="1" t="s">
        <v>48725</v>
      </c>
    </row>
    <row r="6486" spans="1:1" x14ac:dyDescent="0.25">
      <c r="A6486" s="1" t="s">
        <v>48726</v>
      </c>
    </row>
    <row r="6487" spans="1:1" x14ac:dyDescent="0.25">
      <c r="A6487" s="1" t="s">
        <v>48727</v>
      </c>
    </row>
    <row r="6488" spans="1:1" x14ac:dyDescent="0.25">
      <c r="A6488" s="1" t="s">
        <v>48728</v>
      </c>
    </row>
    <row r="6489" spans="1:1" x14ac:dyDescent="0.25">
      <c r="A6489" s="1" t="s">
        <v>48729</v>
      </c>
    </row>
    <row r="6490" spans="1:1" x14ac:dyDescent="0.25">
      <c r="A6490" s="1" t="s">
        <v>48730</v>
      </c>
    </row>
    <row r="6491" spans="1:1" x14ac:dyDescent="0.25">
      <c r="A6491" s="1" t="s">
        <v>48731</v>
      </c>
    </row>
    <row r="6492" spans="1:1" x14ac:dyDescent="0.25">
      <c r="A6492" s="1" t="s">
        <v>48732</v>
      </c>
    </row>
    <row r="6494" spans="1:1" x14ac:dyDescent="0.25">
      <c r="A6494" s="1" t="s">
        <v>59</v>
      </c>
    </row>
    <row r="6495" spans="1:1" x14ac:dyDescent="0.25">
      <c r="A6495" s="1" t="s">
        <v>48733</v>
      </c>
    </row>
    <row r="6496" spans="1:1" x14ac:dyDescent="0.25">
      <c r="A6496" s="1" t="s">
        <v>48734</v>
      </c>
    </row>
    <row r="6498" spans="1:1" x14ac:dyDescent="0.25">
      <c r="A6498" s="1" t="s">
        <v>18</v>
      </c>
    </row>
    <row r="6499" spans="1:1" x14ac:dyDescent="0.25">
      <c r="A6499" s="1" t="s">
        <v>48735</v>
      </c>
    </row>
    <row r="6500" spans="1:1" x14ac:dyDescent="0.25">
      <c r="A6500" s="1" t="s">
        <v>48736</v>
      </c>
    </row>
    <row r="6501" spans="1:1" x14ac:dyDescent="0.25">
      <c r="A6501" s="1" t="s">
        <v>48737</v>
      </c>
    </row>
    <row r="6502" spans="1:1" x14ac:dyDescent="0.25">
      <c r="A6502" s="1" t="s">
        <v>48738</v>
      </c>
    </row>
    <row r="6503" spans="1:1" x14ac:dyDescent="0.25">
      <c r="A6503" s="1" t="s">
        <v>48739</v>
      </c>
    </row>
    <row r="6504" spans="1:1" x14ac:dyDescent="0.25">
      <c r="A6504" s="1" t="s">
        <v>48740</v>
      </c>
    </row>
    <row r="6506" spans="1:1" x14ac:dyDescent="0.25">
      <c r="A6506" s="1" t="s">
        <v>19</v>
      </c>
    </row>
    <row r="6507" spans="1:1" x14ac:dyDescent="0.25">
      <c r="A6507" s="1" t="s">
        <v>48741</v>
      </c>
    </row>
    <row r="6508" spans="1:1" x14ac:dyDescent="0.25">
      <c r="A6508" s="1" t="s">
        <v>48742</v>
      </c>
    </row>
    <row r="6509" spans="1:1" x14ac:dyDescent="0.25">
      <c r="A6509" s="1" t="s">
        <v>48743</v>
      </c>
    </row>
    <row r="6510" spans="1:1" x14ac:dyDescent="0.25">
      <c r="A6510" s="1" t="s">
        <v>48744</v>
      </c>
    </row>
    <row r="6511" spans="1:1" x14ac:dyDescent="0.25">
      <c r="A6511" s="1" t="s">
        <v>48745</v>
      </c>
    </row>
    <row r="6512" spans="1:1" x14ac:dyDescent="0.25">
      <c r="A6512" s="1" t="s">
        <v>48746</v>
      </c>
    </row>
    <row r="6514" spans="1:1" x14ac:dyDescent="0.25">
      <c r="A6514" s="1" t="s">
        <v>22</v>
      </c>
    </row>
    <row r="6515" spans="1:1" x14ac:dyDescent="0.25">
      <c r="A6515" s="1" t="s">
        <v>48747</v>
      </c>
    </row>
    <row r="6516" spans="1:1" x14ac:dyDescent="0.25">
      <c r="A6516" s="1" t="s">
        <v>48748</v>
      </c>
    </row>
    <row r="6517" spans="1:1" x14ac:dyDescent="0.25">
      <c r="A6517" s="1" t="s">
        <v>48749</v>
      </c>
    </row>
    <row r="6518" spans="1:1" x14ac:dyDescent="0.25">
      <c r="A6518" s="1" t="s">
        <v>48750</v>
      </c>
    </row>
    <row r="6520" spans="1:1" x14ac:dyDescent="0.25">
      <c r="A6520" s="1" t="s">
        <v>38</v>
      </c>
    </row>
    <row r="6521" spans="1:1" x14ac:dyDescent="0.25">
      <c r="A6521" s="1" t="s">
        <v>48751</v>
      </c>
    </row>
    <row r="6522" spans="1:1" x14ac:dyDescent="0.25">
      <c r="A6522" s="1" t="s">
        <v>48752</v>
      </c>
    </row>
    <row r="6524" spans="1:1" x14ac:dyDescent="0.25">
      <c r="A6524" s="1" t="s">
        <v>80</v>
      </c>
    </row>
    <row r="6527" spans="1:1" x14ac:dyDescent="0.25">
      <c r="A6527" s="1" t="s">
        <v>4</v>
      </c>
    </row>
    <row r="6528" spans="1:1" x14ac:dyDescent="0.25">
      <c r="A6528" s="1" t="s">
        <v>48753</v>
      </c>
    </row>
    <row r="6529" spans="1:1" x14ac:dyDescent="0.25">
      <c r="A6529" s="1" t="s">
        <v>48754</v>
      </c>
    </row>
    <row r="6530" spans="1:1" x14ac:dyDescent="0.25">
      <c r="A6530" s="1" t="s">
        <v>48755</v>
      </c>
    </row>
    <row r="6531" spans="1:1" x14ac:dyDescent="0.25">
      <c r="A6531" s="1" t="s">
        <v>48756</v>
      </c>
    </row>
    <row r="6533" spans="1:1" x14ac:dyDescent="0.25">
      <c r="A6533" s="1" t="s">
        <v>5</v>
      </c>
    </row>
    <row r="6534" spans="1:1" x14ac:dyDescent="0.25">
      <c r="A6534" s="1" t="s">
        <v>48757</v>
      </c>
    </row>
    <row r="6535" spans="1:1" x14ac:dyDescent="0.25">
      <c r="A6535" s="1" t="s">
        <v>48758</v>
      </c>
    </row>
    <row r="6536" spans="1:1" x14ac:dyDescent="0.25">
      <c r="A6536" s="1" t="s">
        <v>48759</v>
      </c>
    </row>
    <row r="6537" spans="1:1" x14ac:dyDescent="0.25">
      <c r="A6537" s="1" t="s">
        <v>48760</v>
      </c>
    </row>
    <row r="6539" spans="1:1" x14ac:dyDescent="0.25">
      <c r="A6539" s="1" t="s">
        <v>44</v>
      </c>
    </row>
    <row r="6540" spans="1:1" x14ac:dyDescent="0.25">
      <c r="A6540" s="1" t="s">
        <v>48761</v>
      </c>
    </row>
    <row r="6541" spans="1:1" x14ac:dyDescent="0.25">
      <c r="A6541" s="1" t="s">
        <v>48762</v>
      </c>
    </row>
    <row r="6542" spans="1:1" x14ac:dyDescent="0.25">
      <c r="A6542" s="1" t="s">
        <v>48763</v>
      </c>
    </row>
    <row r="6543" spans="1:1" x14ac:dyDescent="0.25">
      <c r="A6543" s="1" t="s">
        <v>48764</v>
      </c>
    </row>
    <row r="6545" spans="1:1" x14ac:dyDescent="0.25">
      <c r="A6545" s="1" t="s">
        <v>6</v>
      </c>
    </row>
    <row r="6546" spans="1:1" x14ac:dyDescent="0.25">
      <c r="A6546" s="1" t="s">
        <v>48765</v>
      </c>
    </row>
    <row r="6547" spans="1:1" x14ac:dyDescent="0.25">
      <c r="A6547" s="1" t="s">
        <v>48766</v>
      </c>
    </row>
    <row r="6548" spans="1:1" x14ac:dyDescent="0.25">
      <c r="A6548" s="1" t="s">
        <v>48767</v>
      </c>
    </row>
    <row r="6549" spans="1:1" x14ac:dyDescent="0.25">
      <c r="A6549" s="1" t="s">
        <v>48768</v>
      </c>
    </row>
    <row r="6550" spans="1:1" x14ac:dyDescent="0.25">
      <c r="A6550" s="1" t="s">
        <v>48769</v>
      </c>
    </row>
    <row r="6551" spans="1:1" x14ac:dyDescent="0.25">
      <c r="A6551" s="1" t="s">
        <v>48770</v>
      </c>
    </row>
    <row r="6553" spans="1:1" x14ac:dyDescent="0.25">
      <c r="A6553" s="1" t="s">
        <v>7</v>
      </c>
    </row>
    <row r="6554" spans="1:1" x14ac:dyDescent="0.25">
      <c r="A6554" s="1" t="s">
        <v>48771</v>
      </c>
    </row>
    <row r="6555" spans="1:1" x14ac:dyDescent="0.25">
      <c r="A6555" s="1" t="s">
        <v>48772</v>
      </c>
    </row>
    <row r="6556" spans="1:1" x14ac:dyDescent="0.25">
      <c r="A6556" s="1" t="s">
        <v>48773</v>
      </c>
    </row>
    <row r="6557" spans="1:1" x14ac:dyDescent="0.25">
      <c r="A6557" s="1" t="s">
        <v>48774</v>
      </c>
    </row>
    <row r="6558" spans="1:1" x14ac:dyDescent="0.25">
      <c r="A6558" s="1" t="s">
        <v>48775</v>
      </c>
    </row>
    <row r="6559" spans="1:1" x14ac:dyDescent="0.25">
      <c r="A6559" s="1" t="s">
        <v>48776</v>
      </c>
    </row>
    <row r="6560" spans="1:1" x14ac:dyDescent="0.25">
      <c r="A6560" s="1" t="s">
        <v>48777</v>
      </c>
    </row>
    <row r="6561" spans="1:1" x14ac:dyDescent="0.25">
      <c r="A6561" s="1" t="s">
        <v>48778</v>
      </c>
    </row>
    <row r="6563" spans="1:1" x14ac:dyDescent="0.25">
      <c r="A6563" s="1" t="s">
        <v>30</v>
      </c>
    </row>
    <row r="6564" spans="1:1" x14ac:dyDescent="0.25">
      <c r="A6564" s="1" t="s">
        <v>48779</v>
      </c>
    </row>
    <row r="6565" spans="1:1" x14ac:dyDescent="0.25">
      <c r="A6565" s="1" t="s">
        <v>48780</v>
      </c>
    </row>
    <row r="6566" spans="1:1" x14ac:dyDescent="0.25">
      <c r="A6566" s="1" t="s">
        <v>48781</v>
      </c>
    </row>
    <row r="6567" spans="1:1" x14ac:dyDescent="0.25">
      <c r="A6567" s="1" t="s">
        <v>48782</v>
      </c>
    </row>
    <row r="6568" spans="1:1" x14ac:dyDescent="0.25">
      <c r="A6568" s="1" t="s">
        <v>48783</v>
      </c>
    </row>
    <row r="6569" spans="1:1" x14ac:dyDescent="0.25">
      <c r="A6569" s="1" t="s">
        <v>48784</v>
      </c>
    </row>
    <row r="6570" spans="1:1" x14ac:dyDescent="0.25">
      <c r="A6570" s="1" t="s">
        <v>48785</v>
      </c>
    </row>
    <row r="6571" spans="1:1" x14ac:dyDescent="0.25">
      <c r="A6571" s="1" t="s">
        <v>48786</v>
      </c>
    </row>
    <row r="6573" spans="1:1" x14ac:dyDescent="0.25">
      <c r="A6573" s="1" t="s">
        <v>9</v>
      </c>
    </row>
    <row r="6574" spans="1:1" x14ac:dyDescent="0.25">
      <c r="A6574" s="1" t="s">
        <v>48787</v>
      </c>
    </row>
    <row r="6575" spans="1:1" x14ac:dyDescent="0.25">
      <c r="A6575" s="1" t="s">
        <v>48788</v>
      </c>
    </row>
    <row r="6576" spans="1:1" x14ac:dyDescent="0.25">
      <c r="A6576" s="1" t="s">
        <v>48789</v>
      </c>
    </row>
    <row r="6577" spans="1:1" x14ac:dyDescent="0.25">
      <c r="A6577" s="1" t="s">
        <v>48790</v>
      </c>
    </row>
    <row r="6578" spans="1:1" x14ac:dyDescent="0.25">
      <c r="A6578" s="1" t="s">
        <v>48791</v>
      </c>
    </row>
    <row r="6579" spans="1:1" x14ac:dyDescent="0.25">
      <c r="A6579" s="1" t="s">
        <v>48792</v>
      </c>
    </row>
    <row r="6581" spans="1:1" x14ac:dyDescent="0.25">
      <c r="A6581" s="1" t="s">
        <v>31</v>
      </c>
    </row>
    <row r="6582" spans="1:1" x14ac:dyDescent="0.25">
      <c r="A6582" s="1" t="s">
        <v>48793</v>
      </c>
    </row>
    <row r="6583" spans="1:1" x14ac:dyDescent="0.25">
      <c r="A6583" s="1" t="s">
        <v>48794</v>
      </c>
    </row>
    <row r="6584" spans="1:1" x14ac:dyDescent="0.25">
      <c r="A6584" s="1" t="s">
        <v>48795</v>
      </c>
    </row>
    <row r="6585" spans="1:1" x14ac:dyDescent="0.25">
      <c r="A6585" s="1" t="s">
        <v>48796</v>
      </c>
    </row>
    <row r="6586" spans="1:1" x14ac:dyDescent="0.25">
      <c r="A6586" s="1" t="s">
        <v>48797</v>
      </c>
    </row>
    <row r="6587" spans="1:1" x14ac:dyDescent="0.25">
      <c r="A6587" s="1" t="s">
        <v>48798</v>
      </c>
    </row>
    <row r="6588" spans="1:1" x14ac:dyDescent="0.25">
      <c r="A6588" s="1" t="s">
        <v>48799</v>
      </c>
    </row>
    <row r="6590" spans="1:1" x14ac:dyDescent="0.25">
      <c r="A6590" s="1" t="s">
        <v>32</v>
      </c>
    </row>
    <row r="6591" spans="1:1" x14ac:dyDescent="0.25">
      <c r="A6591" s="1" t="s">
        <v>48800</v>
      </c>
    </row>
    <row r="6592" spans="1:1" x14ac:dyDescent="0.25">
      <c r="A6592" s="1" t="s">
        <v>48801</v>
      </c>
    </row>
    <row r="6593" spans="1:1" x14ac:dyDescent="0.25">
      <c r="A6593" s="1" t="s">
        <v>48802</v>
      </c>
    </row>
    <row r="6594" spans="1:1" x14ac:dyDescent="0.25">
      <c r="A6594" s="1" t="s">
        <v>48803</v>
      </c>
    </row>
    <row r="6595" spans="1:1" x14ac:dyDescent="0.25">
      <c r="A6595" s="1" t="s">
        <v>48804</v>
      </c>
    </row>
    <row r="6596" spans="1:1" x14ac:dyDescent="0.25">
      <c r="A6596" s="1" t="s">
        <v>48805</v>
      </c>
    </row>
    <row r="6597" spans="1:1" x14ac:dyDescent="0.25">
      <c r="A6597" s="1" t="s">
        <v>48806</v>
      </c>
    </row>
    <row r="6598" spans="1:1" x14ac:dyDescent="0.25">
      <c r="A6598" s="1" t="s">
        <v>48807</v>
      </c>
    </row>
    <row r="6599" spans="1:1" x14ac:dyDescent="0.25">
      <c r="A6599" s="1" t="s">
        <v>48808</v>
      </c>
    </row>
    <row r="6600" spans="1:1" x14ac:dyDescent="0.25">
      <c r="A6600" s="1" t="s">
        <v>48809</v>
      </c>
    </row>
    <row r="6601" spans="1:1" x14ac:dyDescent="0.25">
      <c r="A6601" s="1" t="s">
        <v>48810</v>
      </c>
    </row>
    <row r="6603" spans="1:1" x14ac:dyDescent="0.25">
      <c r="A6603" s="1" t="s">
        <v>33</v>
      </c>
    </row>
    <row r="6604" spans="1:1" x14ac:dyDescent="0.25">
      <c r="A6604" s="1" t="s">
        <v>48811</v>
      </c>
    </row>
    <row r="6605" spans="1:1" x14ac:dyDescent="0.25">
      <c r="A6605" s="1" t="s">
        <v>48812</v>
      </c>
    </row>
    <row r="6606" spans="1:1" x14ac:dyDescent="0.25">
      <c r="A6606" s="1" t="s">
        <v>48813</v>
      </c>
    </row>
    <row r="6607" spans="1:1" x14ac:dyDescent="0.25">
      <c r="A6607" s="1" t="s">
        <v>48814</v>
      </c>
    </row>
    <row r="6608" spans="1:1" x14ac:dyDescent="0.25">
      <c r="A6608" s="1" t="s">
        <v>48815</v>
      </c>
    </row>
    <row r="6609" spans="1:1" x14ac:dyDescent="0.25">
      <c r="A6609" s="1" t="s">
        <v>48816</v>
      </c>
    </row>
    <row r="6611" spans="1:1" x14ac:dyDescent="0.25">
      <c r="A6611" s="1" t="s">
        <v>11</v>
      </c>
    </row>
    <row r="6612" spans="1:1" x14ac:dyDescent="0.25">
      <c r="A6612" s="1" t="s">
        <v>48817</v>
      </c>
    </row>
    <row r="6613" spans="1:1" x14ac:dyDescent="0.25">
      <c r="A6613" s="1" t="s">
        <v>48818</v>
      </c>
    </row>
    <row r="6614" spans="1:1" x14ac:dyDescent="0.25">
      <c r="A6614" s="1" t="s">
        <v>48819</v>
      </c>
    </row>
    <row r="6615" spans="1:1" x14ac:dyDescent="0.25">
      <c r="A6615" s="1" t="s">
        <v>48820</v>
      </c>
    </row>
    <row r="6617" spans="1:1" x14ac:dyDescent="0.25">
      <c r="A6617" s="1" t="s">
        <v>12</v>
      </c>
    </row>
    <row r="6618" spans="1:1" x14ac:dyDescent="0.25">
      <c r="A6618" s="1" t="s">
        <v>48821</v>
      </c>
    </row>
    <row r="6619" spans="1:1" x14ac:dyDescent="0.25">
      <c r="A6619" s="1" t="s">
        <v>48822</v>
      </c>
    </row>
    <row r="6620" spans="1:1" x14ac:dyDescent="0.25">
      <c r="A6620" s="1" t="s">
        <v>48823</v>
      </c>
    </row>
    <row r="6621" spans="1:1" x14ac:dyDescent="0.25">
      <c r="A6621" s="1" t="s">
        <v>48824</v>
      </c>
    </row>
    <row r="6622" spans="1:1" x14ac:dyDescent="0.25">
      <c r="A6622" s="1" t="s">
        <v>48825</v>
      </c>
    </row>
    <row r="6624" spans="1:1" x14ac:dyDescent="0.25">
      <c r="A6624" s="1" t="s">
        <v>34</v>
      </c>
    </row>
    <row r="6625" spans="1:1" x14ac:dyDescent="0.25">
      <c r="A6625" s="1" t="s">
        <v>48826</v>
      </c>
    </row>
    <row r="6626" spans="1:1" x14ac:dyDescent="0.25">
      <c r="A6626" s="1" t="s">
        <v>48827</v>
      </c>
    </row>
    <row r="6627" spans="1:1" x14ac:dyDescent="0.25">
      <c r="A6627" s="1" t="s">
        <v>48828</v>
      </c>
    </row>
    <row r="6628" spans="1:1" x14ac:dyDescent="0.25">
      <c r="A6628" s="1" t="s">
        <v>48829</v>
      </c>
    </row>
    <row r="6630" spans="1:1" x14ac:dyDescent="0.25">
      <c r="A6630" s="1" t="s">
        <v>13</v>
      </c>
    </row>
    <row r="6631" spans="1:1" x14ac:dyDescent="0.25">
      <c r="A6631" s="1" t="s">
        <v>48830</v>
      </c>
    </row>
    <row r="6632" spans="1:1" x14ac:dyDescent="0.25">
      <c r="A6632" s="1" t="s">
        <v>48831</v>
      </c>
    </row>
    <row r="6633" spans="1:1" x14ac:dyDescent="0.25">
      <c r="A6633" s="1" t="s">
        <v>48832</v>
      </c>
    </row>
    <row r="6634" spans="1:1" x14ac:dyDescent="0.25">
      <c r="A6634" s="1" t="s">
        <v>48833</v>
      </c>
    </row>
    <row r="6635" spans="1:1" x14ac:dyDescent="0.25">
      <c r="A6635" s="1" t="s">
        <v>48834</v>
      </c>
    </row>
    <row r="6636" spans="1:1" x14ac:dyDescent="0.25">
      <c r="A6636" s="1" t="s">
        <v>48835</v>
      </c>
    </row>
    <row r="6637" spans="1:1" x14ac:dyDescent="0.25">
      <c r="A6637" s="1" t="s">
        <v>48836</v>
      </c>
    </row>
    <row r="6638" spans="1:1" x14ac:dyDescent="0.25">
      <c r="A6638" s="1" t="s">
        <v>48837</v>
      </c>
    </row>
    <row r="6639" spans="1:1" x14ac:dyDescent="0.25">
      <c r="A6639" s="1" t="s">
        <v>48838</v>
      </c>
    </row>
    <row r="6640" spans="1:1" x14ac:dyDescent="0.25">
      <c r="A6640" s="1" t="s">
        <v>48839</v>
      </c>
    </row>
    <row r="6641" spans="1:1" x14ac:dyDescent="0.25">
      <c r="A6641" s="1" t="s">
        <v>48840</v>
      </c>
    </row>
    <row r="6642" spans="1:1" x14ac:dyDescent="0.25">
      <c r="A6642" s="1" t="s">
        <v>48841</v>
      </c>
    </row>
    <row r="6643" spans="1:1" x14ac:dyDescent="0.25">
      <c r="A6643" s="1" t="s">
        <v>48842</v>
      </c>
    </row>
    <row r="6644" spans="1:1" x14ac:dyDescent="0.25">
      <c r="A6644" s="1" t="s">
        <v>48843</v>
      </c>
    </row>
    <row r="6645" spans="1:1" x14ac:dyDescent="0.25">
      <c r="A6645" s="1" t="s">
        <v>48844</v>
      </c>
    </row>
    <row r="6646" spans="1:1" x14ac:dyDescent="0.25">
      <c r="A6646" s="1" t="s">
        <v>48845</v>
      </c>
    </row>
    <row r="6647" spans="1:1" x14ac:dyDescent="0.25">
      <c r="A6647" s="1" t="s">
        <v>48846</v>
      </c>
    </row>
    <row r="6648" spans="1:1" x14ac:dyDescent="0.25">
      <c r="A6648" s="1" t="s">
        <v>48847</v>
      </c>
    </row>
    <row r="6649" spans="1:1" x14ac:dyDescent="0.25">
      <c r="A6649" s="1" t="s">
        <v>48848</v>
      </c>
    </row>
    <row r="6650" spans="1:1" x14ac:dyDescent="0.25">
      <c r="A6650" s="1" t="s">
        <v>48849</v>
      </c>
    </row>
    <row r="6652" spans="1:1" x14ac:dyDescent="0.25">
      <c r="A6652" s="1" t="s">
        <v>35</v>
      </c>
    </row>
    <row r="6653" spans="1:1" x14ac:dyDescent="0.25">
      <c r="A6653" s="1" t="s">
        <v>48850</v>
      </c>
    </row>
    <row r="6654" spans="1:1" x14ac:dyDescent="0.25">
      <c r="A6654" s="1" t="s">
        <v>48851</v>
      </c>
    </row>
    <row r="6655" spans="1:1" x14ac:dyDescent="0.25">
      <c r="A6655" s="1" t="s">
        <v>48852</v>
      </c>
    </row>
    <row r="6656" spans="1:1" x14ac:dyDescent="0.25">
      <c r="A6656" s="1" t="s">
        <v>48853</v>
      </c>
    </row>
    <row r="6658" spans="1:1" x14ac:dyDescent="0.25">
      <c r="A6658" s="1" t="s">
        <v>14</v>
      </c>
    </row>
    <row r="6659" spans="1:1" x14ac:dyDescent="0.25">
      <c r="A6659" s="1" t="s">
        <v>48854</v>
      </c>
    </row>
    <row r="6660" spans="1:1" x14ac:dyDescent="0.25">
      <c r="A6660" s="1" t="s">
        <v>48855</v>
      </c>
    </row>
    <row r="6661" spans="1:1" x14ac:dyDescent="0.25">
      <c r="A6661" s="1" t="s">
        <v>48856</v>
      </c>
    </row>
    <row r="6662" spans="1:1" x14ac:dyDescent="0.25">
      <c r="A6662" s="1" t="s">
        <v>48857</v>
      </c>
    </row>
    <row r="6663" spans="1:1" x14ac:dyDescent="0.25">
      <c r="A6663" s="1" t="s">
        <v>48858</v>
      </c>
    </row>
    <row r="6664" spans="1:1" x14ac:dyDescent="0.25">
      <c r="A6664" s="1" t="s">
        <v>48859</v>
      </c>
    </row>
    <row r="6666" spans="1:1" x14ac:dyDescent="0.25">
      <c r="A6666" s="1" t="s">
        <v>36</v>
      </c>
    </row>
    <row r="6667" spans="1:1" x14ac:dyDescent="0.25">
      <c r="A6667" s="1" t="s">
        <v>48860</v>
      </c>
    </row>
    <row r="6668" spans="1:1" x14ac:dyDescent="0.25">
      <c r="A6668" s="1" t="s">
        <v>48861</v>
      </c>
    </row>
    <row r="6669" spans="1:1" x14ac:dyDescent="0.25">
      <c r="A6669" s="1" t="s">
        <v>48862</v>
      </c>
    </row>
    <row r="6670" spans="1:1" x14ac:dyDescent="0.25">
      <c r="A6670" s="1" t="s">
        <v>48863</v>
      </c>
    </row>
    <row r="6672" spans="1:1" x14ac:dyDescent="0.25">
      <c r="A6672" s="1" t="s">
        <v>37</v>
      </c>
    </row>
    <row r="6673" spans="1:1" x14ac:dyDescent="0.25">
      <c r="A6673" s="1" t="s">
        <v>48864</v>
      </c>
    </row>
    <row r="6674" spans="1:1" x14ac:dyDescent="0.25">
      <c r="A6674" s="1" t="s">
        <v>48865</v>
      </c>
    </row>
    <row r="6675" spans="1:1" x14ac:dyDescent="0.25">
      <c r="A6675" s="1" t="s">
        <v>48866</v>
      </c>
    </row>
    <row r="6676" spans="1:1" x14ac:dyDescent="0.25">
      <c r="A6676" s="1" t="s">
        <v>48867</v>
      </c>
    </row>
    <row r="6678" spans="1:1" x14ac:dyDescent="0.25">
      <c r="A6678" s="1" t="s">
        <v>15</v>
      </c>
    </row>
    <row r="6679" spans="1:1" x14ac:dyDescent="0.25">
      <c r="A6679" s="1" t="s">
        <v>48868</v>
      </c>
    </row>
    <row r="6680" spans="1:1" x14ac:dyDescent="0.25">
      <c r="A6680" s="1" t="s">
        <v>48869</v>
      </c>
    </row>
    <row r="6681" spans="1:1" x14ac:dyDescent="0.25">
      <c r="A6681" s="1" t="s">
        <v>48870</v>
      </c>
    </row>
    <row r="6682" spans="1:1" x14ac:dyDescent="0.25">
      <c r="A6682" s="1" t="s">
        <v>48871</v>
      </c>
    </row>
    <row r="6683" spans="1:1" x14ac:dyDescent="0.25">
      <c r="A6683" s="1" t="s">
        <v>48872</v>
      </c>
    </row>
    <row r="6684" spans="1:1" x14ac:dyDescent="0.25">
      <c r="A6684" s="1" t="s">
        <v>48873</v>
      </c>
    </row>
    <row r="6686" spans="1:1" x14ac:dyDescent="0.25">
      <c r="A6686" s="1" t="s">
        <v>57</v>
      </c>
    </row>
    <row r="6687" spans="1:1" x14ac:dyDescent="0.25">
      <c r="A6687" s="1" t="s">
        <v>48874</v>
      </c>
    </row>
    <row r="6688" spans="1:1" x14ac:dyDescent="0.25">
      <c r="A6688" s="1" t="s">
        <v>48875</v>
      </c>
    </row>
    <row r="6690" spans="1:1" x14ac:dyDescent="0.25">
      <c r="A6690" s="1" t="s">
        <v>42</v>
      </c>
    </row>
    <row r="6691" spans="1:1" x14ac:dyDescent="0.25">
      <c r="A6691" s="1" t="s">
        <v>48876</v>
      </c>
    </row>
    <row r="6692" spans="1:1" x14ac:dyDescent="0.25">
      <c r="A6692" s="1" t="s">
        <v>48877</v>
      </c>
    </row>
    <row r="6693" spans="1:1" x14ac:dyDescent="0.25">
      <c r="A6693" s="1" t="s">
        <v>48878</v>
      </c>
    </row>
    <row r="6694" spans="1:1" x14ac:dyDescent="0.25">
      <c r="A6694" s="1" t="s">
        <v>48879</v>
      </c>
    </row>
    <row r="6695" spans="1:1" x14ac:dyDescent="0.25">
      <c r="A6695" s="1" t="s">
        <v>48880</v>
      </c>
    </row>
    <row r="6696" spans="1:1" x14ac:dyDescent="0.25">
      <c r="A6696" s="1" t="s">
        <v>48881</v>
      </c>
    </row>
    <row r="6698" spans="1:1" x14ac:dyDescent="0.25">
      <c r="A6698" s="1" t="s">
        <v>58</v>
      </c>
    </row>
    <row r="6699" spans="1:1" x14ac:dyDescent="0.25">
      <c r="A6699" s="1" t="s">
        <v>48882</v>
      </c>
    </row>
    <row r="6700" spans="1:1" x14ac:dyDescent="0.25">
      <c r="A6700" s="1" t="s">
        <v>48883</v>
      </c>
    </row>
    <row r="6702" spans="1:1" x14ac:dyDescent="0.25">
      <c r="A6702" s="1" t="s">
        <v>2</v>
      </c>
    </row>
    <row r="6703" spans="1:1" x14ac:dyDescent="0.25">
      <c r="A6703" s="1" t="s">
        <v>48884</v>
      </c>
    </row>
    <row r="6704" spans="1:1" x14ac:dyDescent="0.25">
      <c r="A6704" s="1" t="s">
        <v>48885</v>
      </c>
    </row>
    <row r="6705" spans="1:1" x14ac:dyDescent="0.25">
      <c r="A6705" s="1" t="s">
        <v>48886</v>
      </c>
    </row>
    <row r="6706" spans="1:1" x14ac:dyDescent="0.25">
      <c r="A6706" s="1" t="s">
        <v>48887</v>
      </c>
    </row>
    <row r="6708" spans="1:1" x14ac:dyDescent="0.25">
      <c r="A6708" s="1" t="s">
        <v>18</v>
      </c>
    </row>
    <row r="6709" spans="1:1" x14ac:dyDescent="0.25">
      <c r="A6709" s="1" t="s">
        <v>48888</v>
      </c>
    </row>
    <row r="6710" spans="1:1" x14ac:dyDescent="0.25">
      <c r="A6710" s="1" t="s">
        <v>48889</v>
      </c>
    </row>
    <row r="6711" spans="1:1" x14ac:dyDescent="0.25">
      <c r="A6711" s="1" t="s">
        <v>48890</v>
      </c>
    </row>
    <row r="6712" spans="1:1" x14ac:dyDescent="0.25">
      <c r="A6712" s="1" t="s">
        <v>48891</v>
      </c>
    </row>
    <row r="6714" spans="1:1" x14ac:dyDescent="0.25">
      <c r="A6714" s="1" t="s">
        <v>19</v>
      </c>
    </row>
    <row r="6715" spans="1:1" x14ac:dyDescent="0.25">
      <c r="A6715" s="1" t="s">
        <v>48892</v>
      </c>
    </row>
    <row r="6716" spans="1:1" x14ac:dyDescent="0.25">
      <c r="A6716" s="1" t="s">
        <v>48893</v>
      </c>
    </row>
    <row r="6717" spans="1:1" x14ac:dyDescent="0.25">
      <c r="A6717" s="1" t="s">
        <v>48894</v>
      </c>
    </row>
    <row r="6718" spans="1:1" x14ac:dyDescent="0.25">
      <c r="A6718" s="1" t="s">
        <v>48895</v>
      </c>
    </row>
    <row r="6719" spans="1:1" x14ac:dyDescent="0.25">
      <c r="A6719" s="1" t="s">
        <v>48896</v>
      </c>
    </row>
    <row r="6720" spans="1:1" x14ac:dyDescent="0.25">
      <c r="A6720" s="1" t="s">
        <v>48897</v>
      </c>
    </row>
    <row r="6722" spans="1:1" x14ac:dyDescent="0.25">
      <c r="A6722" s="1" t="s">
        <v>21</v>
      </c>
    </row>
    <row r="6723" spans="1:1" x14ac:dyDescent="0.25">
      <c r="A6723" s="1" t="s">
        <v>48898</v>
      </c>
    </row>
    <row r="6724" spans="1:1" x14ac:dyDescent="0.25">
      <c r="A6724" s="1" t="s">
        <v>48899</v>
      </c>
    </row>
    <row r="6725" spans="1:1" x14ac:dyDescent="0.25">
      <c r="A6725" s="1" t="s">
        <v>48900</v>
      </c>
    </row>
    <row r="6726" spans="1:1" x14ac:dyDescent="0.25">
      <c r="A6726" s="1" t="s">
        <v>48901</v>
      </c>
    </row>
    <row r="6728" spans="1:1" x14ac:dyDescent="0.25">
      <c r="A6728" s="1" t="s">
        <v>22</v>
      </c>
    </row>
    <row r="6729" spans="1:1" x14ac:dyDescent="0.25">
      <c r="A6729" s="1" t="s">
        <v>48902</v>
      </c>
    </row>
    <row r="6730" spans="1:1" x14ac:dyDescent="0.25">
      <c r="A6730" s="1" t="s">
        <v>48903</v>
      </c>
    </row>
    <row r="6731" spans="1:1" x14ac:dyDescent="0.25">
      <c r="A6731" s="1" t="s">
        <v>48904</v>
      </c>
    </row>
    <row r="6732" spans="1:1" x14ac:dyDescent="0.25">
      <c r="A6732" s="1" t="s">
        <v>48905</v>
      </c>
    </row>
    <row r="6734" spans="1:1" x14ac:dyDescent="0.25">
      <c r="A6734" s="1" t="s">
        <v>38</v>
      </c>
    </row>
    <row r="6735" spans="1:1" x14ac:dyDescent="0.25">
      <c r="A6735" s="1" t="s">
        <v>48906</v>
      </c>
    </row>
    <row r="6736" spans="1:1" x14ac:dyDescent="0.25">
      <c r="A6736" s="1" t="s">
        <v>48907</v>
      </c>
    </row>
    <row r="6738" spans="1:1" x14ac:dyDescent="0.25">
      <c r="A6738" s="1" t="s">
        <v>81</v>
      </c>
    </row>
    <row r="6741" spans="1:1" x14ac:dyDescent="0.25">
      <c r="A6741" s="1" t="s">
        <v>4</v>
      </c>
    </row>
    <row r="6742" spans="1:1" x14ac:dyDescent="0.25">
      <c r="A6742" s="1" t="s">
        <v>48908</v>
      </c>
    </row>
    <row r="6743" spans="1:1" x14ac:dyDescent="0.25">
      <c r="A6743" s="1" t="s">
        <v>48909</v>
      </c>
    </row>
    <row r="6744" spans="1:1" x14ac:dyDescent="0.25">
      <c r="A6744" s="1" t="s">
        <v>48910</v>
      </c>
    </row>
    <row r="6745" spans="1:1" x14ac:dyDescent="0.25">
      <c r="A6745" s="1" t="s">
        <v>48911</v>
      </c>
    </row>
    <row r="6747" spans="1:1" x14ac:dyDescent="0.25">
      <c r="A6747" s="1" t="s">
        <v>5</v>
      </c>
    </row>
    <row r="6748" spans="1:1" x14ac:dyDescent="0.25">
      <c r="A6748" s="1" t="s">
        <v>48912</v>
      </c>
    </row>
    <row r="6749" spans="1:1" x14ac:dyDescent="0.25">
      <c r="A6749" s="1" t="s">
        <v>48913</v>
      </c>
    </row>
    <row r="6750" spans="1:1" x14ac:dyDescent="0.25">
      <c r="A6750" s="1" t="s">
        <v>48914</v>
      </c>
    </row>
    <row r="6751" spans="1:1" x14ac:dyDescent="0.25">
      <c r="A6751" s="1" t="s">
        <v>48915</v>
      </c>
    </row>
    <row r="6752" spans="1:1" x14ac:dyDescent="0.25">
      <c r="A6752" s="1" t="s">
        <v>48916</v>
      </c>
    </row>
    <row r="6753" spans="1:1" x14ac:dyDescent="0.25">
      <c r="A6753" s="1" t="s">
        <v>48917</v>
      </c>
    </row>
    <row r="6754" spans="1:1" x14ac:dyDescent="0.25">
      <c r="A6754" s="1" t="s">
        <v>48918</v>
      </c>
    </row>
    <row r="6755" spans="1:1" x14ac:dyDescent="0.25">
      <c r="A6755" s="1" t="s">
        <v>48919</v>
      </c>
    </row>
    <row r="6757" spans="1:1" x14ac:dyDescent="0.25">
      <c r="A6757" s="1" t="s">
        <v>6</v>
      </c>
    </row>
    <row r="6758" spans="1:1" x14ac:dyDescent="0.25">
      <c r="A6758" s="1" t="s">
        <v>48920</v>
      </c>
    </row>
    <row r="6759" spans="1:1" x14ac:dyDescent="0.25">
      <c r="A6759" s="1" t="s">
        <v>48921</v>
      </c>
    </row>
    <row r="6760" spans="1:1" x14ac:dyDescent="0.25">
      <c r="A6760" s="1" t="s">
        <v>48922</v>
      </c>
    </row>
    <row r="6761" spans="1:1" x14ac:dyDescent="0.25">
      <c r="A6761" s="1" t="s">
        <v>48923</v>
      </c>
    </row>
    <row r="6762" spans="1:1" x14ac:dyDescent="0.25">
      <c r="A6762" s="1" t="s">
        <v>48924</v>
      </c>
    </row>
    <row r="6763" spans="1:1" x14ac:dyDescent="0.25">
      <c r="A6763" s="1" t="s">
        <v>48925</v>
      </c>
    </row>
    <row r="6764" spans="1:1" x14ac:dyDescent="0.25">
      <c r="A6764" s="1" t="s">
        <v>48926</v>
      </c>
    </row>
    <row r="6765" spans="1:1" x14ac:dyDescent="0.25">
      <c r="A6765" s="1" t="s">
        <v>48927</v>
      </c>
    </row>
    <row r="6767" spans="1:1" x14ac:dyDescent="0.25">
      <c r="A6767" s="1" t="s">
        <v>30</v>
      </c>
    </row>
    <row r="6768" spans="1:1" x14ac:dyDescent="0.25">
      <c r="A6768" s="1" t="s">
        <v>48928</v>
      </c>
    </row>
    <row r="6769" spans="1:1" x14ac:dyDescent="0.25">
      <c r="A6769" s="1" t="s">
        <v>48929</v>
      </c>
    </row>
    <row r="6770" spans="1:1" x14ac:dyDescent="0.25">
      <c r="A6770" s="1" t="s">
        <v>48930</v>
      </c>
    </row>
    <row r="6771" spans="1:1" x14ac:dyDescent="0.25">
      <c r="A6771" s="1" t="s">
        <v>48931</v>
      </c>
    </row>
    <row r="6773" spans="1:1" x14ac:dyDescent="0.25">
      <c r="A6773" s="1" t="s">
        <v>9</v>
      </c>
    </row>
    <row r="6774" spans="1:1" x14ac:dyDescent="0.25">
      <c r="A6774" s="1" t="s">
        <v>48932</v>
      </c>
    </row>
    <row r="6775" spans="1:1" x14ac:dyDescent="0.25">
      <c r="A6775" s="1" t="s">
        <v>48933</v>
      </c>
    </row>
    <row r="6776" spans="1:1" x14ac:dyDescent="0.25">
      <c r="A6776" s="1" t="s">
        <v>48934</v>
      </c>
    </row>
    <row r="6777" spans="1:1" x14ac:dyDescent="0.25">
      <c r="A6777" s="1" t="s">
        <v>48935</v>
      </c>
    </row>
    <row r="6778" spans="1:1" x14ac:dyDescent="0.25">
      <c r="A6778" s="1" t="s">
        <v>48936</v>
      </c>
    </row>
    <row r="6779" spans="1:1" x14ac:dyDescent="0.25">
      <c r="A6779" s="1" t="s">
        <v>48937</v>
      </c>
    </row>
    <row r="6780" spans="1:1" x14ac:dyDescent="0.25">
      <c r="A6780" s="1" t="s">
        <v>48938</v>
      </c>
    </row>
    <row r="6781" spans="1:1" x14ac:dyDescent="0.25">
      <c r="A6781" s="1" t="s">
        <v>48939</v>
      </c>
    </row>
    <row r="6783" spans="1:1" x14ac:dyDescent="0.25">
      <c r="A6783" s="1" t="s">
        <v>31</v>
      </c>
    </row>
    <row r="6784" spans="1:1" x14ac:dyDescent="0.25">
      <c r="A6784" s="1" t="s">
        <v>48940</v>
      </c>
    </row>
    <row r="6785" spans="1:1" x14ac:dyDescent="0.25">
      <c r="A6785" s="1" t="s">
        <v>48941</v>
      </c>
    </row>
    <row r="6786" spans="1:1" x14ac:dyDescent="0.25">
      <c r="A6786" s="1" t="s">
        <v>48942</v>
      </c>
    </row>
    <row r="6787" spans="1:1" x14ac:dyDescent="0.25">
      <c r="A6787" s="1" t="s">
        <v>48943</v>
      </c>
    </row>
    <row r="6788" spans="1:1" x14ac:dyDescent="0.25">
      <c r="A6788" s="1" t="s">
        <v>48944</v>
      </c>
    </row>
    <row r="6789" spans="1:1" x14ac:dyDescent="0.25">
      <c r="A6789" s="1" t="s">
        <v>48945</v>
      </c>
    </row>
    <row r="6790" spans="1:1" x14ac:dyDescent="0.25">
      <c r="A6790" s="1" t="s">
        <v>48946</v>
      </c>
    </row>
    <row r="6791" spans="1:1" x14ac:dyDescent="0.25">
      <c r="A6791" s="1" t="s">
        <v>48947</v>
      </c>
    </row>
    <row r="6793" spans="1:1" x14ac:dyDescent="0.25">
      <c r="A6793" s="1" t="s">
        <v>40</v>
      </c>
    </row>
    <row r="6794" spans="1:1" x14ac:dyDescent="0.25">
      <c r="A6794" s="1" t="s">
        <v>48948</v>
      </c>
    </row>
    <row r="6795" spans="1:1" x14ac:dyDescent="0.25">
      <c r="A6795" s="1" t="s">
        <v>48949</v>
      </c>
    </row>
    <row r="6796" spans="1:1" x14ac:dyDescent="0.25">
      <c r="A6796" s="1" t="s">
        <v>48950</v>
      </c>
    </row>
    <row r="6797" spans="1:1" x14ac:dyDescent="0.25">
      <c r="A6797" s="1" t="s">
        <v>48951</v>
      </c>
    </row>
    <row r="6798" spans="1:1" x14ac:dyDescent="0.25">
      <c r="A6798" s="1" t="s">
        <v>48952</v>
      </c>
    </row>
    <row r="6799" spans="1:1" x14ac:dyDescent="0.25">
      <c r="A6799" s="1" t="s">
        <v>48953</v>
      </c>
    </row>
    <row r="6800" spans="1:1" x14ac:dyDescent="0.25">
      <c r="A6800" s="1" t="s">
        <v>48954</v>
      </c>
    </row>
    <row r="6801" spans="1:1" x14ac:dyDescent="0.25">
      <c r="A6801" s="1" t="s">
        <v>48955</v>
      </c>
    </row>
    <row r="6803" spans="1:1" x14ac:dyDescent="0.25">
      <c r="A6803" s="1" t="s">
        <v>32</v>
      </c>
    </row>
    <row r="6804" spans="1:1" x14ac:dyDescent="0.25">
      <c r="A6804" s="1" t="s">
        <v>48956</v>
      </c>
    </row>
    <row r="6805" spans="1:1" x14ac:dyDescent="0.25">
      <c r="A6805" s="1" t="s">
        <v>48957</v>
      </c>
    </row>
    <row r="6806" spans="1:1" x14ac:dyDescent="0.25">
      <c r="A6806" s="1" t="s">
        <v>48958</v>
      </c>
    </row>
    <row r="6807" spans="1:1" x14ac:dyDescent="0.25">
      <c r="A6807" s="1" t="s">
        <v>48959</v>
      </c>
    </row>
    <row r="6809" spans="1:1" x14ac:dyDescent="0.25">
      <c r="A6809" s="1" t="s">
        <v>33</v>
      </c>
    </row>
    <row r="6810" spans="1:1" x14ac:dyDescent="0.25">
      <c r="A6810" s="1" t="s">
        <v>48960</v>
      </c>
    </row>
    <row r="6811" spans="1:1" x14ac:dyDescent="0.25">
      <c r="A6811" s="1" t="s">
        <v>48961</v>
      </c>
    </row>
    <row r="6812" spans="1:1" x14ac:dyDescent="0.25">
      <c r="A6812" s="1" t="s">
        <v>48962</v>
      </c>
    </row>
    <row r="6813" spans="1:1" x14ac:dyDescent="0.25">
      <c r="A6813" s="1" t="s">
        <v>48963</v>
      </c>
    </row>
    <row r="6814" spans="1:1" x14ac:dyDescent="0.25">
      <c r="A6814" s="1" t="s">
        <v>48964</v>
      </c>
    </row>
    <row r="6815" spans="1:1" x14ac:dyDescent="0.25">
      <c r="A6815" s="1" t="s">
        <v>48965</v>
      </c>
    </row>
    <row r="6817" spans="1:1" x14ac:dyDescent="0.25">
      <c r="A6817" s="1" t="s">
        <v>11</v>
      </c>
    </row>
    <row r="6818" spans="1:1" x14ac:dyDescent="0.25">
      <c r="A6818" s="1" t="s">
        <v>48966</v>
      </c>
    </row>
    <row r="6819" spans="1:1" x14ac:dyDescent="0.25">
      <c r="A6819" s="1" t="s">
        <v>48967</v>
      </c>
    </row>
    <row r="6820" spans="1:1" x14ac:dyDescent="0.25">
      <c r="A6820" s="1" t="s">
        <v>48968</v>
      </c>
    </row>
    <row r="6821" spans="1:1" x14ac:dyDescent="0.25">
      <c r="A6821" s="1" t="s">
        <v>48969</v>
      </c>
    </row>
    <row r="6823" spans="1:1" x14ac:dyDescent="0.25">
      <c r="A6823" s="1" t="s">
        <v>12</v>
      </c>
    </row>
    <row r="6824" spans="1:1" x14ac:dyDescent="0.25">
      <c r="A6824" s="1" t="s">
        <v>48970</v>
      </c>
    </row>
    <row r="6825" spans="1:1" x14ac:dyDescent="0.25">
      <c r="A6825" s="1" t="s">
        <v>48971</v>
      </c>
    </row>
    <row r="6826" spans="1:1" x14ac:dyDescent="0.25">
      <c r="A6826" s="1" t="s">
        <v>48972</v>
      </c>
    </row>
    <row r="6827" spans="1:1" x14ac:dyDescent="0.25">
      <c r="A6827" s="1" t="s">
        <v>48973</v>
      </c>
    </row>
    <row r="6829" spans="1:1" x14ac:dyDescent="0.25">
      <c r="A6829" s="1" t="s">
        <v>35</v>
      </c>
    </row>
    <row r="6830" spans="1:1" x14ac:dyDescent="0.25">
      <c r="A6830" s="1" t="s">
        <v>48974</v>
      </c>
    </row>
    <row r="6831" spans="1:1" x14ac:dyDescent="0.25">
      <c r="A6831" s="1" t="s">
        <v>48975</v>
      </c>
    </row>
    <row r="6832" spans="1:1" x14ac:dyDescent="0.25">
      <c r="A6832" s="1" t="s">
        <v>48976</v>
      </c>
    </row>
    <row r="6833" spans="1:1" x14ac:dyDescent="0.25">
      <c r="A6833" s="1" t="s">
        <v>48977</v>
      </c>
    </row>
    <row r="6835" spans="1:1" x14ac:dyDescent="0.25">
      <c r="A6835" s="1" t="s">
        <v>14</v>
      </c>
    </row>
    <row r="6836" spans="1:1" x14ac:dyDescent="0.25">
      <c r="A6836" s="1" t="s">
        <v>48978</v>
      </c>
    </row>
    <row r="6837" spans="1:1" x14ac:dyDescent="0.25">
      <c r="A6837" s="1" t="s">
        <v>48979</v>
      </c>
    </row>
    <row r="6838" spans="1:1" x14ac:dyDescent="0.25">
      <c r="A6838" s="1" t="s">
        <v>48980</v>
      </c>
    </row>
    <row r="6839" spans="1:1" x14ac:dyDescent="0.25">
      <c r="A6839" s="1" t="s">
        <v>48981</v>
      </c>
    </row>
    <row r="6840" spans="1:1" x14ac:dyDescent="0.25">
      <c r="A6840" s="1" t="s">
        <v>48982</v>
      </c>
    </row>
    <row r="6841" spans="1:1" x14ac:dyDescent="0.25">
      <c r="A6841" s="1" t="s">
        <v>48983</v>
      </c>
    </row>
    <row r="6843" spans="1:1" x14ac:dyDescent="0.25">
      <c r="A6843" s="1" t="s">
        <v>36</v>
      </c>
    </row>
    <row r="6844" spans="1:1" x14ac:dyDescent="0.25">
      <c r="A6844" s="1" t="s">
        <v>48984</v>
      </c>
    </row>
    <row r="6845" spans="1:1" x14ac:dyDescent="0.25">
      <c r="A6845" s="1" t="s">
        <v>48985</v>
      </c>
    </row>
    <row r="6846" spans="1:1" x14ac:dyDescent="0.25">
      <c r="A6846" s="1" t="s">
        <v>48986</v>
      </c>
    </row>
    <row r="6847" spans="1:1" x14ac:dyDescent="0.25">
      <c r="A6847" s="1" t="s">
        <v>48987</v>
      </c>
    </row>
    <row r="6849" spans="1:1" x14ac:dyDescent="0.25">
      <c r="A6849" s="1" t="s">
        <v>37</v>
      </c>
    </row>
    <row r="6850" spans="1:1" x14ac:dyDescent="0.25">
      <c r="A6850" s="1" t="s">
        <v>48988</v>
      </c>
    </row>
    <row r="6851" spans="1:1" x14ac:dyDescent="0.25">
      <c r="A6851" s="1" t="s">
        <v>48989</v>
      </c>
    </row>
    <row r="6852" spans="1:1" x14ac:dyDescent="0.25">
      <c r="A6852" s="1" t="s">
        <v>48990</v>
      </c>
    </row>
    <row r="6853" spans="1:1" x14ac:dyDescent="0.25">
      <c r="A6853" s="1" t="s">
        <v>48991</v>
      </c>
    </row>
    <row r="6855" spans="1:1" x14ac:dyDescent="0.25">
      <c r="A6855" s="1" t="s">
        <v>15</v>
      </c>
    </row>
    <row r="6856" spans="1:1" x14ac:dyDescent="0.25">
      <c r="A6856" s="1" t="s">
        <v>48992</v>
      </c>
    </row>
    <row r="6857" spans="1:1" x14ac:dyDescent="0.25">
      <c r="A6857" s="1" t="s">
        <v>48993</v>
      </c>
    </row>
    <row r="6858" spans="1:1" x14ac:dyDescent="0.25">
      <c r="A6858" s="1" t="s">
        <v>48994</v>
      </c>
    </row>
    <row r="6859" spans="1:1" x14ac:dyDescent="0.25">
      <c r="A6859" s="1" t="s">
        <v>48995</v>
      </c>
    </row>
    <row r="6860" spans="1:1" x14ac:dyDescent="0.25">
      <c r="A6860" s="1" t="s">
        <v>48996</v>
      </c>
    </row>
    <row r="6861" spans="1:1" x14ac:dyDescent="0.25">
      <c r="A6861" s="1" t="s">
        <v>48997</v>
      </c>
    </row>
    <row r="6862" spans="1:1" x14ac:dyDescent="0.25">
      <c r="A6862" s="1" t="s">
        <v>48998</v>
      </c>
    </row>
    <row r="6863" spans="1:1" x14ac:dyDescent="0.25">
      <c r="A6863" s="1" t="s">
        <v>48999</v>
      </c>
    </row>
    <row r="6864" spans="1:1" x14ac:dyDescent="0.25">
      <c r="A6864" s="1" t="s">
        <v>49000</v>
      </c>
    </row>
    <row r="6865" spans="1:1" x14ac:dyDescent="0.25">
      <c r="A6865" s="1" t="s">
        <v>49001</v>
      </c>
    </row>
    <row r="6866" spans="1:1" x14ac:dyDescent="0.25">
      <c r="A6866" s="1" t="s">
        <v>49002</v>
      </c>
    </row>
    <row r="6867" spans="1:1" x14ac:dyDescent="0.25">
      <c r="A6867" s="1" t="s">
        <v>49003</v>
      </c>
    </row>
    <row r="6868" spans="1:1" x14ac:dyDescent="0.25">
      <c r="A6868" s="1" t="s">
        <v>49004</v>
      </c>
    </row>
    <row r="6869" spans="1:1" x14ac:dyDescent="0.25">
      <c r="A6869" s="1" t="s">
        <v>49005</v>
      </c>
    </row>
    <row r="6870" spans="1:1" x14ac:dyDescent="0.25">
      <c r="A6870" s="1" t="s">
        <v>49006</v>
      </c>
    </row>
    <row r="6871" spans="1:1" x14ac:dyDescent="0.25">
      <c r="A6871" s="1" t="s">
        <v>49007</v>
      </c>
    </row>
    <row r="6872" spans="1:1" x14ac:dyDescent="0.25">
      <c r="A6872" s="1" t="s">
        <v>49008</v>
      </c>
    </row>
    <row r="6873" spans="1:1" x14ac:dyDescent="0.25">
      <c r="A6873" s="1" t="s">
        <v>49009</v>
      </c>
    </row>
    <row r="6874" spans="1:1" x14ac:dyDescent="0.25">
      <c r="A6874" s="1" t="s">
        <v>49010</v>
      </c>
    </row>
    <row r="6875" spans="1:1" x14ac:dyDescent="0.25">
      <c r="A6875" s="1" t="s">
        <v>49011</v>
      </c>
    </row>
    <row r="6876" spans="1:1" x14ac:dyDescent="0.25">
      <c r="A6876" s="1" t="s">
        <v>49012</v>
      </c>
    </row>
    <row r="6877" spans="1:1" x14ac:dyDescent="0.25">
      <c r="A6877" s="1" t="s">
        <v>49013</v>
      </c>
    </row>
    <row r="6878" spans="1:1" x14ac:dyDescent="0.25">
      <c r="A6878" s="1" t="s">
        <v>49014</v>
      </c>
    </row>
    <row r="6879" spans="1:1" x14ac:dyDescent="0.25">
      <c r="A6879" s="1" t="s">
        <v>49015</v>
      </c>
    </row>
    <row r="6880" spans="1:1" x14ac:dyDescent="0.25">
      <c r="A6880" s="1" t="s">
        <v>49016</v>
      </c>
    </row>
    <row r="6881" spans="1:1" x14ac:dyDescent="0.25">
      <c r="A6881" s="1" t="s">
        <v>49017</v>
      </c>
    </row>
    <row r="6882" spans="1:1" x14ac:dyDescent="0.25">
      <c r="A6882" s="1" t="s">
        <v>49018</v>
      </c>
    </row>
    <row r="6883" spans="1:1" x14ac:dyDescent="0.25">
      <c r="A6883" s="1" t="s">
        <v>49019</v>
      </c>
    </row>
    <row r="6884" spans="1:1" x14ac:dyDescent="0.25">
      <c r="A6884" s="1" t="s">
        <v>49020</v>
      </c>
    </row>
    <row r="6885" spans="1:1" x14ac:dyDescent="0.25">
      <c r="A6885" s="1" t="s">
        <v>49021</v>
      </c>
    </row>
    <row r="6887" spans="1:1" x14ac:dyDescent="0.25">
      <c r="A6887" s="1" t="s">
        <v>42</v>
      </c>
    </row>
    <row r="6888" spans="1:1" x14ac:dyDescent="0.25">
      <c r="A6888" s="1" t="s">
        <v>49022</v>
      </c>
    </row>
    <row r="6889" spans="1:1" x14ac:dyDescent="0.25">
      <c r="A6889" s="1" t="s">
        <v>49023</v>
      </c>
    </row>
    <row r="6890" spans="1:1" x14ac:dyDescent="0.25">
      <c r="A6890" s="1" t="s">
        <v>49024</v>
      </c>
    </row>
    <row r="6891" spans="1:1" x14ac:dyDescent="0.25">
      <c r="A6891" s="1" t="s">
        <v>49025</v>
      </c>
    </row>
    <row r="6892" spans="1:1" x14ac:dyDescent="0.25">
      <c r="A6892" s="1" t="s">
        <v>49026</v>
      </c>
    </row>
    <row r="6893" spans="1:1" x14ac:dyDescent="0.25">
      <c r="A6893" s="1" t="s">
        <v>49027</v>
      </c>
    </row>
    <row r="6895" spans="1:1" x14ac:dyDescent="0.25">
      <c r="A6895" s="1" t="s">
        <v>2</v>
      </c>
    </row>
    <row r="6896" spans="1:1" x14ac:dyDescent="0.25">
      <c r="A6896" s="1" t="s">
        <v>49028</v>
      </c>
    </row>
    <row r="6897" spans="1:1" x14ac:dyDescent="0.25">
      <c r="A6897" s="1" t="s">
        <v>49029</v>
      </c>
    </row>
    <row r="6898" spans="1:1" x14ac:dyDescent="0.25">
      <c r="A6898" s="1" t="s">
        <v>49030</v>
      </c>
    </row>
    <row r="6899" spans="1:1" x14ac:dyDescent="0.25">
      <c r="A6899" s="1" t="s">
        <v>49031</v>
      </c>
    </row>
    <row r="6900" spans="1:1" x14ac:dyDescent="0.25">
      <c r="A6900" s="1" t="s">
        <v>49032</v>
      </c>
    </row>
    <row r="6901" spans="1:1" x14ac:dyDescent="0.25">
      <c r="A6901" s="1" t="s">
        <v>49033</v>
      </c>
    </row>
    <row r="6903" spans="1:1" x14ac:dyDescent="0.25">
      <c r="A6903" s="1" t="s">
        <v>18</v>
      </c>
    </row>
    <row r="6904" spans="1:1" x14ac:dyDescent="0.25">
      <c r="A6904" s="1" t="s">
        <v>49034</v>
      </c>
    </row>
    <row r="6905" spans="1:1" x14ac:dyDescent="0.25">
      <c r="A6905" s="1" t="s">
        <v>49035</v>
      </c>
    </row>
    <row r="6906" spans="1:1" x14ac:dyDescent="0.25">
      <c r="A6906" s="1" t="s">
        <v>49036</v>
      </c>
    </row>
    <row r="6907" spans="1:1" x14ac:dyDescent="0.25">
      <c r="A6907" s="1" t="s">
        <v>49037</v>
      </c>
    </row>
    <row r="6908" spans="1:1" x14ac:dyDescent="0.25">
      <c r="A6908" s="1" t="s">
        <v>49038</v>
      </c>
    </row>
    <row r="6909" spans="1:1" x14ac:dyDescent="0.25">
      <c r="A6909" s="1" t="s">
        <v>49039</v>
      </c>
    </row>
    <row r="6911" spans="1:1" x14ac:dyDescent="0.25">
      <c r="A6911" s="1" t="s">
        <v>19</v>
      </c>
    </row>
    <row r="6912" spans="1:1" x14ac:dyDescent="0.25">
      <c r="A6912" s="1" t="s">
        <v>49040</v>
      </c>
    </row>
    <row r="6913" spans="1:1" x14ac:dyDescent="0.25">
      <c r="A6913" s="1" t="s">
        <v>49041</v>
      </c>
    </row>
    <row r="6914" spans="1:1" x14ac:dyDescent="0.25">
      <c r="A6914" s="1" t="s">
        <v>49042</v>
      </c>
    </row>
    <row r="6915" spans="1:1" x14ac:dyDescent="0.25">
      <c r="A6915" s="1" t="s">
        <v>49043</v>
      </c>
    </row>
    <row r="6916" spans="1:1" x14ac:dyDescent="0.25">
      <c r="A6916" s="1" t="s">
        <v>49044</v>
      </c>
    </row>
    <row r="6917" spans="1:1" x14ac:dyDescent="0.25">
      <c r="A6917" s="1" t="s">
        <v>49045</v>
      </c>
    </row>
    <row r="6919" spans="1:1" x14ac:dyDescent="0.25">
      <c r="A6919" s="1" t="s">
        <v>21</v>
      </c>
    </row>
    <row r="6920" spans="1:1" x14ac:dyDescent="0.25">
      <c r="A6920" s="1" t="s">
        <v>49046</v>
      </c>
    </row>
    <row r="6921" spans="1:1" x14ac:dyDescent="0.25">
      <c r="A6921" s="1" t="s">
        <v>49047</v>
      </c>
    </row>
    <row r="6922" spans="1:1" x14ac:dyDescent="0.25">
      <c r="A6922" s="1" t="s">
        <v>49048</v>
      </c>
    </row>
    <row r="6923" spans="1:1" x14ac:dyDescent="0.25">
      <c r="A6923" s="1" t="s">
        <v>49049</v>
      </c>
    </row>
    <row r="6925" spans="1:1" x14ac:dyDescent="0.25">
      <c r="A6925" s="1" t="s">
        <v>22</v>
      </c>
    </row>
    <row r="6926" spans="1:1" x14ac:dyDescent="0.25">
      <c r="A6926" s="1" t="s">
        <v>49050</v>
      </c>
    </row>
    <row r="6927" spans="1:1" x14ac:dyDescent="0.25">
      <c r="A6927" s="1" t="s">
        <v>49051</v>
      </c>
    </row>
    <row r="6928" spans="1:1" x14ac:dyDescent="0.25">
      <c r="A6928" s="1" t="s">
        <v>49052</v>
      </c>
    </row>
    <row r="6929" spans="1:1" x14ac:dyDescent="0.25">
      <c r="A6929" s="1" t="s">
        <v>49053</v>
      </c>
    </row>
    <row r="6930" spans="1:1" x14ac:dyDescent="0.25">
      <c r="A6930" s="1" t="s">
        <v>49054</v>
      </c>
    </row>
    <row r="6931" spans="1:1" x14ac:dyDescent="0.25">
      <c r="A6931" s="1" t="s">
        <v>49055</v>
      </c>
    </row>
    <row r="6932" spans="1:1" x14ac:dyDescent="0.25">
      <c r="A6932" s="1" t="s">
        <v>49056</v>
      </c>
    </row>
    <row r="6933" spans="1:1" x14ac:dyDescent="0.25">
      <c r="A6933" s="1" t="s">
        <v>49057</v>
      </c>
    </row>
    <row r="6935" spans="1:1" x14ac:dyDescent="0.25">
      <c r="A6935" s="1" t="s">
        <v>82</v>
      </c>
    </row>
    <row r="6938" spans="1:1" x14ac:dyDescent="0.25">
      <c r="A6938" s="1" t="s">
        <v>4</v>
      </c>
    </row>
    <row r="6939" spans="1:1" x14ac:dyDescent="0.25">
      <c r="A6939" s="1" t="s">
        <v>49058</v>
      </c>
    </row>
    <row r="6940" spans="1:1" x14ac:dyDescent="0.25">
      <c r="A6940" s="1" t="s">
        <v>49059</v>
      </c>
    </row>
    <row r="6941" spans="1:1" x14ac:dyDescent="0.25">
      <c r="A6941" s="1" t="s">
        <v>49060</v>
      </c>
    </row>
    <row r="6942" spans="1:1" x14ac:dyDescent="0.25">
      <c r="A6942" s="1" t="s">
        <v>49061</v>
      </c>
    </row>
    <row r="6943" spans="1:1" x14ac:dyDescent="0.25">
      <c r="A6943" s="1" t="s">
        <v>49062</v>
      </c>
    </row>
    <row r="6944" spans="1:1" x14ac:dyDescent="0.25">
      <c r="A6944" s="1" t="s">
        <v>49063</v>
      </c>
    </row>
    <row r="6945" spans="1:1" x14ac:dyDescent="0.25">
      <c r="A6945" s="1" t="s">
        <v>49064</v>
      </c>
    </row>
    <row r="6946" spans="1:1" x14ac:dyDescent="0.25">
      <c r="A6946" s="1" t="s">
        <v>49065</v>
      </c>
    </row>
    <row r="6947" spans="1:1" x14ac:dyDescent="0.25">
      <c r="A6947" s="1" t="s">
        <v>49066</v>
      </c>
    </row>
    <row r="6948" spans="1:1" x14ac:dyDescent="0.25">
      <c r="A6948" s="1" t="s">
        <v>49067</v>
      </c>
    </row>
    <row r="6949" spans="1:1" x14ac:dyDescent="0.25">
      <c r="A6949" s="1" t="s">
        <v>49068</v>
      </c>
    </row>
    <row r="6950" spans="1:1" x14ac:dyDescent="0.25">
      <c r="A6950" s="1" t="s">
        <v>49069</v>
      </c>
    </row>
    <row r="6951" spans="1:1" x14ac:dyDescent="0.25">
      <c r="A6951" s="1" t="s">
        <v>49070</v>
      </c>
    </row>
    <row r="6952" spans="1:1" x14ac:dyDescent="0.25">
      <c r="A6952" s="1" t="s">
        <v>49071</v>
      </c>
    </row>
    <row r="6953" spans="1:1" x14ac:dyDescent="0.25">
      <c r="A6953" s="1" t="s">
        <v>49072</v>
      </c>
    </row>
    <row r="6954" spans="1:1" x14ac:dyDescent="0.25">
      <c r="A6954" s="1" t="s">
        <v>49073</v>
      </c>
    </row>
    <row r="6956" spans="1:1" x14ac:dyDescent="0.25">
      <c r="A6956" s="1" t="s">
        <v>5</v>
      </c>
    </row>
    <row r="6957" spans="1:1" x14ac:dyDescent="0.25">
      <c r="A6957" s="1" t="s">
        <v>49074</v>
      </c>
    </row>
    <row r="6958" spans="1:1" x14ac:dyDescent="0.25">
      <c r="A6958" s="1" t="s">
        <v>49075</v>
      </c>
    </row>
    <row r="6959" spans="1:1" x14ac:dyDescent="0.25">
      <c r="A6959" s="1" t="s">
        <v>49076</v>
      </c>
    </row>
    <row r="6960" spans="1:1" x14ac:dyDescent="0.25">
      <c r="A6960" s="1" t="s">
        <v>49077</v>
      </c>
    </row>
    <row r="6961" spans="1:1" x14ac:dyDescent="0.25">
      <c r="A6961" s="1" t="s">
        <v>49078</v>
      </c>
    </row>
    <row r="6962" spans="1:1" x14ac:dyDescent="0.25">
      <c r="A6962" s="1" t="s">
        <v>49079</v>
      </c>
    </row>
    <row r="6963" spans="1:1" x14ac:dyDescent="0.25">
      <c r="A6963" s="1" t="s">
        <v>49080</v>
      </c>
    </row>
    <row r="6964" spans="1:1" x14ac:dyDescent="0.25">
      <c r="A6964" s="1" t="s">
        <v>49081</v>
      </c>
    </row>
    <row r="6965" spans="1:1" x14ac:dyDescent="0.25">
      <c r="A6965" s="1" t="s">
        <v>49082</v>
      </c>
    </row>
    <row r="6966" spans="1:1" x14ac:dyDescent="0.25">
      <c r="A6966" s="1" t="s">
        <v>49083</v>
      </c>
    </row>
    <row r="6967" spans="1:1" x14ac:dyDescent="0.25">
      <c r="A6967" s="1" t="s">
        <v>49084</v>
      </c>
    </row>
    <row r="6968" spans="1:1" x14ac:dyDescent="0.25">
      <c r="A6968" s="1" t="s">
        <v>49085</v>
      </c>
    </row>
    <row r="6970" spans="1:1" x14ac:dyDescent="0.25">
      <c r="A6970" s="1" t="s">
        <v>6</v>
      </c>
    </row>
    <row r="6971" spans="1:1" x14ac:dyDescent="0.25">
      <c r="A6971" s="1" t="s">
        <v>49086</v>
      </c>
    </row>
    <row r="6972" spans="1:1" x14ac:dyDescent="0.25">
      <c r="A6972" s="1" t="s">
        <v>49087</v>
      </c>
    </row>
    <row r="6973" spans="1:1" x14ac:dyDescent="0.25">
      <c r="A6973" s="1" t="s">
        <v>49088</v>
      </c>
    </row>
    <row r="6974" spans="1:1" x14ac:dyDescent="0.25">
      <c r="A6974" s="1" t="s">
        <v>49089</v>
      </c>
    </row>
    <row r="6976" spans="1:1" x14ac:dyDescent="0.25">
      <c r="A6976" s="1" t="s">
        <v>30</v>
      </c>
    </row>
    <row r="6977" spans="1:1" x14ac:dyDescent="0.25">
      <c r="A6977" s="1" t="s">
        <v>49090</v>
      </c>
    </row>
    <row r="6978" spans="1:1" x14ac:dyDescent="0.25">
      <c r="A6978" s="1" t="s">
        <v>49091</v>
      </c>
    </row>
    <row r="6979" spans="1:1" x14ac:dyDescent="0.25">
      <c r="A6979" s="1" t="s">
        <v>49092</v>
      </c>
    </row>
    <row r="6980" spans="1:1" x14ac:dyDescent="0.25">
      <c r="A6980" s="1" t="s">
        <v>49093</v>
      </c>
    </row>
    <row r="6982" spans="1:1" x14ac:dyDescent="0.25">
      <c r="A6982" s="1" t="s">
        <v>40</v>
      </c>
    </row>
    <row r="6983" spans="1:1" x14ac:dyDescent="0.25">
      <c r="A6983" s="1" t="s">
        <v>49094</v>
      </c>
    </row>
    <row r="6984" spans="1:1" x14ac:dyDescent="0.25">
      <c r="A6984" s="1" t="s">
        <v>49095</v>
      </c>
    </row>
    <row r="6985" spans="1:1" x14ac:dyDescent="0.25">
      <c r="A6985" s="1" t="s">
        <v>49096</v>
      </c>
    </row>
    <row r="6986" spans="1:1" x14ac:dyDescent="0.25">
      <c r="A6986" s="1" t="s">
        <v>49097</v>
      </c>
    </row>
    <row r="6988" spans="1:1" x14ac:dyDescent="0.25">
      <c r="A6988" s="1" t="s">
        <v>32</v>
      </c>
    </row>
    <row r="6989" spans="1:1" x14ac:dyDescent="0.25">
      <c r="A6989" s="1" t="s">
        <v>49098</v>
      </c>
    </row>
    <row r="6990" spans="1:1" x14ac:dyDescent="0.25">
      <c r="A6990" s="1" t="s">
        <v>49099</v>
      </c>
    </row>
    <row r="6991" spans="1:1" x14ac:dyDescent="0.25">
      <c r="A6991" s="1" t="s">
        <v>49100</v>
      </c>
    </row>
    <row r="6992" spans="1:1" x14ac:dyDescent="0.25">
      <c r="A6992" s="1" t="s">
        <v>49101</v>
      </c>
    </row>
    <row r="6993" spans="1:1" x14ac:dyDescent="0.25">
      <c r="A6993" s="1" t="s">
        <v>49102</v>
      </c>
    </row>
    <row r="6994" spans="1:1" x14ac:dyDescent="0.25">
      <c r="A6994" s="1" t="s">
        <v>49103</v>
      </c>
    </row>
    <row r="6996" spans="1:1" x14ac:dyDescent="0.25">
      <c r="A6996" s="1" t="s">
        <v>11</v>
      </c>
    </row>
    <row r="6997" spans="1:1" x14ac:dyDescent="0.25">
      <c r="A6997" s="1" t="s">
        <v>49104</v>
      </c>
    </row>
    <row r="6998" spans="1:1" x14ac:dyDescent="0.25">
      <c r="A6998" s="1" t="s">
        <v>49105</v>
      </c>
    </row>
    <row r="6999" spans="1:1" x14ac:dyDescent="0.25">
      <c r="A6999" s="1" t="s">
        <v>49106</v>
      </c>
    </row>
    <row r="7000" spans="1:1" x14ac:dyDescent="0.25">
      <c r="A7000" s="1" t="s">
        <v>49107</v>
      </c>
    </row>
    <row r="7001" spans="1:1" x14ac:dyDescent="0.25">
      <c r="A7001" s="1" t="s">
        <v>49108</v>
      </c>
    </row>
    <row r="7002" spans="1:1" x14ac:dyDescent="0.25">
      <c r="A7002" s="1" t="s">
        <v>49109</v>
      </c>
    </row>
    <row r="7003" spans="1:1" x14ac:dyDescent="0.25">
      <c r="A7003" s="1" t="s">
        <v>49110</v>
      </c>
    </row>
    <row r="7004" spans="1:1" x14ac:dyDescent="0.25">
      <c r="A7004" s="1" t="s">
        <v>49111</v>
      </c>
    </row>
    <row r="7005" spans="1:1" x14ac:dyDescent="0.25">
      <c r="A7005" s="1" t="s">
        <v>49112</v>
      </c>
    </row>
    <row r="7006" spans="1:1" x14ac:dyDescent="0.25">
      <c r="A7006" s="1" t="s">
        <v>49113</v>
      </c>
    </row>
    <row r="7007" spans="1:1" x14ac:dyDescent="0.25">
      <c r="A7007" s="1" t="s">
        <v>49114</v>
      </c>
    </row>
    <row r="7008" spans="1:1" x14ac:dyDescent="0.25">
      <c r="A7008" s="1" t="s">
        <v>49115</v>
      </c>
    </row>
    <row r="7009" spans="1:1" x14ac:dyDescent="0.25">
      <c r="A7009" s="1" t="s">
        <v>49116</v>
      </c>
    </row>
    <row r="7010" spans="1:1" x14ac:dyDescent="0.25">
      <c r="A7010" s="1" t="s">
        <v>49117</v>
      </c>
    </row>
    <row r="7011" spans="1:1" x14ac:dyDescent="0.25">
      <c r="A7011" s="1" t="s">
        <v>49118</v>
      </c>
    </row>
    <row r="7012" spans="1:1" x14ac:dyDescent="0.25">
      <c r="A7012" s="1" t="s">
        <v>49119</v>
      </c>
    </row>
    <row r="7014" spans="1:1" x14ac:dyDescent="0.25">
      <c r="A7014" s="1" t="s">
        <v>15</v>
      </c>
    </row>
    <row r="7015" spans="1:1" x14ac:dyDescent="0.25">
      <c r="A7015" s="1" t="s">
        <v>49120</v>
      </c>
    </row>
    <row r="7016" spans="1:1" x14ac:dyDescent="0.25">
      <c r="A7016" s="1" t="s">
        <v>49121</v>
      </c>
    </row>
    <row r="7017" spans="1:1" x14ac:dyDescent="0.25">
      <c r="A7017" s="1" t="s">
        <v>49122</v>
      </c>
    </row>
    <row r="7018" spans="1:1" x14ac:dyDescent="0.25">
      <c r="A7018" s="1" t="s">
        <v>49123</v>
      </c>
    </row>
    <row r="7019" spans="1:1" x14ac:dyDescent="0.25">
      <c r="A7019" s="1" t="s">
        <v>49124</v>
      </c>
    </row>
    <row r="7020" spans="1:1" x14ac:dyDescent="0.25">
      <c r="A7020" s="1" t="s">
        <v>49125</v>
      </c>
    </row>
    <row r="7021" spans="1:1" x14ac:dyDescent="0.25">
      <c r="A7021" s="1" t="s">
        <v>49126</v>
      </c>
    </row>
    <row r="7022" spans="1:1" x14ac:dyDescent="0.25">
      <c r="A7022" s="1" t="s">
        <v>49127</v>
      </c>
    </row>
    <row r="7023" spans="1:1" x14ac:dyDescent="0.25">
      <c r="A7023" s="1" t="s">
        <v>49128</v>
      </c>
    </row>
    <row r="7024" spans="1:1" x14ac:dyDescent="0.25">
      <c r="A7024" s="1" t="s">
        <v>49129</v>
      </c>
    </row>
    <row r="7025" spans="1:1" x14ac:dyDescent="0.25">
      <c r="A7025" s="1" t="s">
        <v>49130</v>
      </c>
    </row>
    <row r="7026" spans="1:1" x14ac:dyDescent="0.25">
      <c r="A7026" s="1" t="s">
        <v>49131</v>
      </c>
    </row>
    <row r="7028" spans="1:1" x14ac:dyDescent="0.25">
      <c r="A7028" s="1" t="s">
        <v>42</v>
      </c>
    </row>
    <row r="7029" spans="1:1" x14ac:dyDescent="0.25">
      <c r="A7029" s="1" t="s">
        <v>49132</v>
      </c>
    </row>
    <row r="7030" spans="1:1" x14ac:dyDescent="0.25">
      <c r="A7030" s="1" t="s">
        <v>49133</v>
      </c>
    </row>
    <row r="7031" spans="1:1" x14ac:dyDescent="0.25">
      <c r="A7031" s="1" t="s">
        <v>49134</v>
      </c>
    </row>
    <row r="7032" spans="1:1" x14ac:dyDescent="0.25">
      <c r="A7032" s="1" t="s">
        <v>49135</v>
      </c>
    </row>
    <row r="7034" spans="1:1" x14ac:dyDescent="0.25">
      <c r="A7034" s="1" t="s">
        <v>2</v>
      </c>
    </row>
    <row r="7035" spans="1:1" x14ac:dyDescent="0.25">
      <c r="A7035" s="1" t="s">
        <v>49136</v>
      </c>
    </row>
    <row r="7036" spans="1:1" x14ac:dyDescent="0.25">
      <c r="A7036" s="1" t="s">
        <v>49137</v>
      </c>
    </row>
    <row r="7037" spans="1:1" x14ac:dyDescent="0.25">
      <c r="A7037" s="1" t="s">
        <v>49138</v>
      </c>
    </row>
    <row r="7038" spans="1:1" x14ac:dyDescent="0.25">
      <c r="A7038" s="1" t="s">
        <v>49139</v>
      </c>
    </row>
    <row r="7039" spans="1:1" x14ac:dyDescent="0.25">
      <c r="A7039" s="1" t="s">
        <v>49140</v>
      </c>
    </row>
    <row r="7040" spans="1:1" x14ac:dyDescent="0.25">
      <c r="A7040" s="1" t="s">
        <v>49141</v>
      </c>
    </row>
    <row r="7041" spans="1:1" x14ac:dyDescent="0.25">
      <c r="A7041" s="1" t="s">
        <v>49142</v>
      </c>
    </row>
    <row r="7042" spans="1:1" x14ac:dyDescent="0.25">
      <c r="A7042" s="1" t="s">
        <v>49143</v>
      </c>
    </row>
    <row r="7043" spans="1:1" x14ac:dyDescent="0.25">
      <c r="A7043" s="1" t="s">
        <v>49144</v>
      </c>
    </row>
    <row r="7044" spans="1:1" x14ac:dyDescent="0.25">
      <c r="A7044" s="1" t="s">
        <v>49145</v>
      </c>
    </row>
    <row r="7045" spans="1:1" x14ac:dyDescent="0.25">
      <c r="A7045" s="1" t="s">
        <v>49146</v>
      </c>
    </row>
    <row r="7046" spans="1:1" x14ac:dyDescent="0.25">
      <c r="A7046" s="1" t="s">
        <v>49147</v>
      </c>
    </row>
    <row r="7047" spans="1:1" x14ac:dyDescent="0.25">
      <c r="A7047" s="1" t="s">
        <v>49148</v>
      </c>
    </row>
    <row r="7048" spans="1:1" x14ac:dyDescent="0.25">
      <c r="A7048" s="1" t="s">
        <v>49149</v>
      </c>
    </row>
    <row r="7049" spans="1:1" x14ac:dyDescent="0.25">
      <c r="A7049" s="1" t="s">
        <v>49150</v>
      </c>
    </row>
    <row r="7050" spans="1:1" x14ac:dyDescent="0.25">
      <c r="A7050" s="1" t="s">
        <v>49151</v>
      </c>
    </row>
    <row r="7052" spans="1:1" x14ac:dyDescent="0.25">
      <c r="A7052" s="1" t="s">
        <v>19</v>
      </c>
    </row>
    <row r="7053" spans="1:1" x14ac:dyDescent="0.25">
      <c r="A7053" s="1" t="s">
        <v>49152</v>
      </c>
    </row>
    <row r="7054" spans="1:1" x14ac:dyDescent="0.25">
      <c r="A7054" s="1" t="s">
        <v>49153</v>
      </c>
    </row>
    <row r="7055" spans="1:1" x14ac:dyDescent="0.25">
      <c r="A7055" s="1" t="s">
        <v>49154</v>
      </c>
    </row>
    <row r="7056" spans="1:1" x14ac:dyDescent="0.25">
      <c r="A7056" s="1" t="s">
        <v>49155</v>
      </c>
    </row>
    <row r="7057" spans="1:1" x14ac:dyDescent="0.25">
      <c r="A7057" s="1" t="s">
        <v>49156</v>
      </c>
    </row>
    <row r="7058" spans="1:1" x14ac:dyDescent="0.25">
      <c r="A7058" s="1" t="s">
        <v>49157</v>
      </c>
    </row>
    <row r="7060" spans="1:1" x14ac:dyDescent="0.25">
      <c r="A7060" s="1" t="s">
        <v>21</v>
      </c>
    </row>
    <row r="7061" spans="1:1" x14ac:dyDescent="0.25">
      <c r="A7061" s="1" t="s">
        <v>49158</v>
      </c>
    </row>
    <row r="7062" spans="1:1" x14ac:dyDescent="0.25">
      <c r="A7062" s="1" t="s">
        <v>49159</v>
      </c>
    </row>
    <row r="7063" spans="1:1" x14ac:dyDescent="0.25">
      <c r="A7063" s="1" t="s">
        <v>49160</v>
      </c>
    </row>
    <row r="7064" spans="1:1" x14ac:dyDescent="0.25">
      <c r="A7064" s="1" t="s">
        <v>49161</v>
      </c>
    </row>
    <row r="7066" spans="1:1" x14ac:dyDescent="0.25">
      <c r="A7066" s="1" t="s">
        <v>22</v>
      </c>
    </row>
    <row r="7067" spans="1:1" x14ac:dyDescent="0.25">
      <c r="A7067" s="1" t="s">
        <v>49162</v>
      </c>
    </row>
    <row r="7068" spans="1:1" x14ac:dyDescent="0.25">
      <c r="A7068" s="1" t="s">
        <v>49163</v>
      </c>
    </row>
    <row r="7070" spans="1:1" x14ac:dyDescent="0.25">
      <c r="A7070" s="1" t="s">
        <v>83</v>
      </c>
    </row>
    <row r="7073" spans="1:1" x14ac:dyDescent="0.25">
      <c r="A7073" s="1" t="s">
        <v>4</v>
      </c>
    </row>
    <row r="7074" spans="1:1" x14ac:dyDescent="0.25">
      <c r="A7074" s="1" t="s">
        <v>49164</v>
      </c>
    </row>
    <row r="7075" spans="1:1" x14ac:dyDescent="0.25">
      <c r="A7075" s="1" t="s">
        <v>49165</v>
      </c>
    </row>
    <row r="7076" spans="1:1" x14ac:dyDescent="0.25">
      <c r="A7076" s="1" t="s">
        <v>49166</v>
      </c>
    </row>
    <row r="7077" spans="1:1" x14ac:dyDescent="0.25">
      <c r="A7077" s="1" t="s">
        <v>49167</v>
      </c>
    </row>
    <row r="7079" spans="1:1" x14ac:dyDescent="0.25">
      <c r="A7079" s="1" t="s">
        <v>5</v>
      </c>
    </row>
    <row r="7080" spans="1:1" x14ac:dyDescent="0.25">
      <c r="A7080" s="1" t="s">
        <v>49168</v>
      </c>
    </row>
    <row r="7081" spans="1:1" x14ac:dyDescent="0.25">
      <c r="A7081" s="1" t="s">
        <v>49169</v>
      </c>
    </row>
    <row r="7082" spans="1:1" x14ac:dyDescent="0.25">
      <c r="A7082" s="1" t="s">
        <v>49170</v>
      </c>
    </row>
    <row r="7083" spans="1:1" x14ac:dyDescent="0.25">
      <c r="A7083" s="1" t="s">
        <v>49171</v>
      </c>
    </row>
    <row r="7084" spans="1:1" x14ac:dyDescent="0.25">
      <c r="A7084" s="1" t="s">
        <v>49172</v>
      </c>
    </row>
    <row r="7085" spans="1:1" x14ac:dyDescent="0.25">
      <c r="A7085" s="1" t="s">
        <v>49173</v>
      </c>
    </row>
    <row r="7086" spans="1:1" x14ac:dyDescent="0.25">
      <c r="A7086" s="1" t="s">
        <v>49174</v>
      </c>
    </row>
    <row r="7087" spans="1:1" x14ac:dyDescent="0.25">
      <c r="A7087" s="1" t="s">
        <v>49175</v>
      </c>
    </row>
    <row r="7089" spans="1:1" x14ac:dyDescent="0.25">
      <c r="A7089" s="1" t="s">
        <v>32</v>
      </c>
    </row>
    <row r="7090" spans="1:1" x14ac:dyDescent="0.25">
      <c r="A7090" s="1" t="s">
        <v>49176</v>
      </c>
    </row>
    <row r="7091" spans="1:1" x14ac:dyDescent="0.25">
      <c r="A7091" s="1" t="s">
        <v>49177</v>
      </c>
    </row>
    <row r="7093" spans="1:1" x14ac:dyDescent="0.25">
      <c r="A7093" s="1" t="s">
        <v>11</v>
      </c>
    </row>
    <row r="7094" spans="1:1" x14ac:dyDescent="0.25">
      <c r="A7094" s="1" t="s">
        <v>49178</v>
      </c>
    </row>
    <row r="7095" spans="1:1" x14ac:dyDescent="0.25">
      <c r="A7095" s="1" t="s">
        <v>49179</v>
      </c>
    </row>
    <row r="7097" spans="1:1" x14ac:dyDescent="0.25">
      <c r="A7097" s="1" t="s">
        <v>14</v>
      </c>
    </row>
    <row r="7098" spans="1:1" x14ac:dyDescent="0.25">
      <c r="A7098" s="1" t="s">
        <v>49180</v>
      </c>
    </row>
    <row r="7099" spans="1:1" x14ac:dyDescent="0.25">
      <c r="A7099" s="1" t="s">
        <v>49181</v>
      </c>
    </row>
    <row r="7101" spans="1:1" x14ac:dyDescent="0.25">
      <c r="A7101" s="1" t="s">
        <v>2</v>
      </c>
    </row>
    <row r="7102" spans="1:1" x14ac:dyDescent="0.25">
      <c r="A7102" s="1" t="s">
        <v>49182</v>
      </c>
    </row>
    <row r="7103" spans="1:1" x14ac:dyDescent="0.25">
      <c r="A7103" s="1" t="s">
        <v>49183</v>
      </c>
    </row>
    <row r="7104" spans="1:1" x14ac:dyDescent="0.25">
      <c r="A7104" s="1" t="s">
        <v>49184</v>
      </c>
    </row>
    <row r="7105" spans="1:1" x14ac:dyDescent="0.25">
      <c r="A7105" s="1" t="s">
        <v>49185</v>
      </c>
    </row>
    <row r="7107" spans="1:1" x14ac:dyDescent="0.25">
      <c r="A7107" s="1" t="s">
        <v>19</v>
      </c>
    </row>
    <row r="7108" spans="1:1" x14ac:dyDescent="0.25">
      <c r="A7108" s="1" t="s">
        <v>49186</v>
      </c>
    </row>
    <row r="7109" spans="1:1" x14ac:dyDescent="0.25">
      <c r="A7109" s="1" t="s">
        <v>49187</v>
      </c>
    </row>
    <row r="7111" spans="1:1" x14ac:dyDescent="0.25">
      <c r="A7111" s="1" t="s">
        <v>21</v>
      </c>
    </row>
    <row r="7112" spans="1:1" x14ac:dyDescent="0.25">
      <c r="A7112" s="1" t="s">
        <v>49188</v>
      </c>
    </row>
    <row r="7113" spans="1:1" x14ac:dyDescent="0.25">
      <c r="A7113" s="1" t="s">
        <v>49189</v>
      </c>
    </row>
    <row r="7114" spans="1:1" x14ac:dyDescent="0.25">
      <c r="A7114" s="1" t="s">
        <v>49190</v>
      </c>
    </row>
    <row r="7116" spans="1:1" x14ac:dyDescent="0.25">
      <c r="A7116" s="1" t="s">
        <v>22</v>
      </c>
    </row>
    <row r="7117" spans="1:1" x14ac:dyDescent="0.25">
      <c r="A7117" s="1" t="s">
        <v>49191</v>
      </c>
    </row>
    <row r="7118" spans="1:1" x14ac:dyDescent="0.25">
      <c r="A7118" s="1" t="s">
        <v>49192</v>
      </c>
    </row>
    <row r="7119" spans="1:1" x14ac:dyDescent="0.25">
      <c r="A7119" s="1" t="s">
        <v>49193</v>
      </c>
    </row>
    <row r="7120" spans="1:1" x14ac:dyDescent="0.25">
      <c r="A7120" s="1" t="s">
        <v>49194</v>
      </c>
    </row>
    <row r="7121" spans="1:1" x14ac:dyDescent="0.25">
      <c r="A7121" s="1" t="s">
        <v>49195</v>
      </c>
    </row>
    <row r="7122" spans="1:1" x14ac:dyDescent="0.25">
      <c r="A7122" s="1" t="s">
        <v>49196</v>
      </c>
    </row>
    <row r="7124" spans="1:1" x14ac:dyDescent="0.25">
      <c r="A7124" s="1" t="s">
        <v>84</v>
      </c>
    </row>
    <row r="7127" spans="1:1" x14ac:dyDescent="0.25">
      <c r="A7127" s="1" t="s">
        <v>4</v>
      </c>
    </row>
    <row r="7128" spans="1:1" x14ac:dyDescent="0.25">
      <c r="A7128" s="1" t="s">
        <v>49197</v>
      </c>
    </row>
    <row r="7129" spans="1:1" x14ac:dyDescent="0.25">
      <c r="A7129" s="1" t="s">
        <v>49198</v>
      </c>
    </row>
    <row r="7130" spans="1:1" x14ac:dyDescent="0.25">
      <c r="A7130" s="1" t="s">
        <v>49199</v>
      </c>
    </row>
    <row r="7131" spans="1:1" x14ac:dyDescent="0.25">
      <c r="A7131" s="1" t="s">
        <v>49200</v>
      </c>
    </row>
    <row r="7132" spans="1:1" x14ac:dyDescent="0.25">
      <c r="A7132" s="1" t="s">
        <v>49201</v>
      </c>
    </row>
    <row r="7133" spans="1:1" x14ac:dyDescent="0.25">
      <c r="A7133" s="1" t="s">
        <v>49202</v>
      </c>
    </row>
    <row r="7134" spans="1:1" x14ac:dyDescent="0.25">
      <c r="A7134" s="1" t="s">
        <v>49203</v>
      </c>
    </row>
    <row r="7135" spans="1:1" x14ac:dyDescent="0.25">
      <c r="A7135" s="1" t="s">
        <v>49204</v>
      </c>
    </row>
    <row r="7136" spans="1:1" x14ac:dyDescent="0.25">
      <c r="A7136" s="1" t="s">
        <v>49205</v>
      </c>
    </row>
    <row r="7137" spans="1:1" x14ac:dyDescent="0.25">
      <c r="A7137" s="1" t="s">
        <v>49206</v>
      </c>
    </row>
    <row r="7138" spans="1:1" x14ac:dyDescent="0.25">
      <c r="A7138" s="1" t="s">
        <v>49207</v>
      </c>
    </row>
    <row r="7139" spans="1:1" x14ac:dyDescent="0.25">
      <c r="A7139" s="1" t="s">
        <v>49208</v>
      </c>
    </row>
    <row r="7140" spans="1:1" x14ac:dyDescent="0.25">
      <c r="A7140" s="1" t="s">
        <v>49209</v>
      </c>
    </row>
    <row r="7141" spans="1:1" x14ac:dyDescent="0.25">
      <c r="A7141" s="1" t="s">
        <v>49210</v>
      </c>
    </row>
    <row r="7142" spans="1:1" x14ac:dyDescent="0.25">
      <c r="A7142" s="1" t="s">
        <v>49211</v>
      </c>
    </row>
    <row r="7143" spans="1:1" x14ac:dyDescent="0.25">
      <c r="A7143" s="1" t="s">
        <v>49212</v>
      </c>
    </row>
    <row r="7144" spans="1:1" x14ac:dyDescent="0.25">
      <c r="A7144" s="1" t="s">
        <v>49213</v>
      </c>
    </row>
    <row r="7145" spans="1:1" x14ac:dyDescent="0.25">
      <c r="A7145" s="1" t="s">
        <v>49214</v>
      </c>
    </row>
    <row r="7146" spans="1:1" x14ac:dyDescent="0.25">
      <c r="A7146" s="1" t="s">
        <v>49215</v>
      </c>
    </row>
    <row r="7147" spans="1:1" x14ac:dyDescent="0.25">
      <c r="A7147" s="1" t="s">
        <v>49216</v>
      </c>
    </row>
    <row r="7148" spans="1:1" x14ac:dyDescent="0.25">
      <c r="A7148" s="1" t="s">
        <v>49217</v>
      </c>
    </row>
    <row r="7149" spans="1:1" x14ac:dyDescent="0.25">
      <c r="A7149" s="1" t="s">
        <v>49218</v>
      </c>
    </row>
    <row r="7150" spans="1:1" x14ac:dyDescent="0.25">
      <c r="A7150" s="1" t="s">
        <v>49219</v>
      </c>
    </row>
    <row r="7151" spans="1:1" x14ac:dyDescent="0.25">
      <c r="A7151" s="1" t="s">
        <v>49220</v>
      </c>
    </row>
    <row r="7152" spans="1:1" x14ac:dyDescent="0.25">
      <c r="A7152" s="1" t="s">
        <v>49221</v>
      </c>
    </row>
    <row r="7153" spans="1:1" x14ac:dyDescent="0.25">
      <c r="A7153" s="1" t="s">
        <v>49222</v>
      </c>
    </row>
    <row r="7154" spans="1:1" x14ac:dyDescent="0.25">
      <c r="A7154" s="1" t="s">
        <v>49223</v>
      </c>
    </row>
    <row r="7155" spans="1:1" x14ac:dyDescent="0.25">
      <c r="A7155" s="1" t="s">
        <v>49224</v>
      </c>
    </row>
    <row r="7156" spans="1:1" x14ac:dyDescent="0.25">
      <c r="A7156" s="1" t="s">
        <v>49225</v>
      </c>
    </row>
    <row r="7157" spans="1:1" x14ac:dyDescent="0.25">
      <c r="A7157" s="1" t="s">
        <v>49226</v>
      </c>
    </row>
    <row r="7158" spans="1:1" x14ac:dyDescent="0.25">
      <c r="A7158" s="1" t="s">
        <v>49227</v>
      </c>
    </row>
    <row r="7159" spans="1:1" x14ac:dyDescent="0.25">
      <c r="A7159" s="1" t="s">
        <v>49228</v>
      </c>
    </row>
    <row r="7160" spans="1:1" x14ac:dyDescent="0.25">
      <c r="A7160" s="1" t="s">
        <v>49229</v>
      </c>
    </row>
    <row r="7161" spans="1:1" x14ac:dyDescent="0.25">
      <c r="A7161" s="1" t="s">
        <v>49230</v>
      </c>
    </row>
    <row r="7162" spans="1:1" x14ac:dyDescent="0.25">
      <c r="A7162" s="1" t="s">
        <v>49231</v>
      </c>
    </row>
    <row r="7163" spans="1:1" x14ac:dyDescent="0.25">
      <c r="A7163" s="1" t="s">
        <v>49232</v>
      </c>
    </row>
    <row r="7164" spans="1:1" x14ac:dyDescent="0.25">
      <c r="A7164" s="1" t="s">
        <v>49233</v>
      </c>
    </row>
    <row r="7165" spans="1:1" x14ac:dyDescent="0.25">
      <c r="A7165" s="1" t="s">
        <v>49234</v>
      </c>
    </row>
    <row r="7166" spans="1:1" x14ac:dyDescent="0.25">
      <c r="A7166" s="1" t="s">
        <v>49235</v>
      </c>
    </row>
    <row r="7167" spans="1:1" x14ac:dyDescent="0.25">
      <c r="A7167" s="1" t="s">
        <v>49236</v>
      </c>
    </row>
    <row r="7168" spans="1:1" x14ac:dyDescent="0.25">
      <c r="A7168" s="1" t="s">
        <v>49237</v>
      </c>
    </row>
    <row r="7169" spans="1:1" x14ac:dyDescent="0.25">
      <c r="A7169" s="1" t="s">
        <v>49238</v>
      </c>
    </row>
    <row r="7170" spans="1:1" x14ac:dyDescent="0.25">
      <c r="A7170" s="1" t="s">
        <v>49239</v>
      </c>
    </row>
    <row r="7171" spans="1:1" x14ac:dyDescent="0.25">
      <c r="A7171" s="1" t="s">
        <v>49240</v>
      </c>
    </row>
    <row r="7172" spans="1:1" x14ac:dyDescent="0.25">
      <c r="A7172" s="1" t="s">
        <v>49241</v>
      </c>
    </row>
    <row r="7173" spans="1:1" x14ac:dyDescent="0.25">
      <c r="A7173" s="1" t="s">
        <v>49242</v>
      </c>
    </row>
    <row r="7174" spans="1:1" x14ac:dyDescent="0.25">
      <c r="A7174" s="1" t="s">
        <v>49243</v>
      </c>
    </row>
    <row r="7175" spans="1:1" x14ac:dyDescent="0.25">
      <c r="A7175" s="1" t="s">
        <v>49244</v>
      </c>
    </row>
    <row r="7176" spans="1:1" x14ac:dyDescent="0.25">
      <c r="A7176" s="1" t="s">
        <v>49245</v>
      </c>
    </row>
    <row r="7177" spans="1:1" x14ac:dyDescent="0.25">
      <c r="A7177" s="1" t="s">
        <v>49246</v>
      </c>
    </row>
    <row r="7178" spans="1:1" x14ac:dyDescent="0.25">
      <c r="A7178" s="1" t="s">
        <v>49247</v>
      </c>
    </row>
    <row r="7179" spans="1:1" x14ac:dyDescent="0.25">
      <c r="A7179" s="1" t="s">
        <v>49248</v>
      </c>
    </row>
    <row r="7180" spans="1:1" x14ac:dyDescent="0.25">
      <c r="A7180" s="1" t="s">
        <v>49249</v>
      </c>
    </row>
    <row r="7181" spans="1:1" x14ac:dyDescent="0.25">
      <c r="A7181" s="1" t="s">
        <v>49250</v>
      </c>
    </row>
    <row r="7182" spans="1:1" x14ac:dyDescent="0.25">
      <c r="A7182" s="1" t="s">
        <v>49251</v>
      </c>
    </row>
    <row r="7183" spans="1:1" x14ac:dyDescent="0.25">
      <c r="A7183" s="1" t="s">
        <v>49252</v>
      </c>
    </row>
    <row r="7184" spans="1:1" x14ac:dyDescent="0.25">
      <c r="A7184" s="1" t="s">
        <v>49253</v>
      </c>
    </row>
    <row r="7185" spans="1:1" x14ac:dyDescent="0.25">
      <c r="A7185" s="1" t="s">
        <v>49254</v>
      </c>
    </row>
    <row r="7186" spans="1:1" x14ac:dyDescent="0.25">
      <c r="A7186" s="1" t="s">
        <v>49255</v>
      </c>
    </row>
    <row r="7187" spans="1:1" x14ac:dyDescent="0.25">
      <c r="A7187" s="1" t="s">
        <v>49256</v>
      </c>
    </row>
    <row r="7188" spans="1:1" x14ac:dyDescent="0.25">
      <c r="A7188" s="1" t="s">
        <v>49257</v>
      </c>
    </row>
    <row r="7189" spans="1:1" x14ac:dyDescent="0.25">
      <c r="A7189" s="1" t="s">
        <v>49258</v>
      </c>
    </row>
    <row r="7190" spans="1:1" x14ac:dyDescent="0.25">
      <c r="A7190" s="1" t="s">
        <v>49259</v>
      </c>
    </row>
    <row r="7191" spans="1:1" x14ac:dyDescent="0.25">
      <c r="A7191" s="1" t="s">
        <v>49260</v>
      </c>
    </row>
    <row r="7192" spans="1:1" x14ac:dyDescent="0.25">
      <c r="A7192" s="1" t="s">
        <v>49261</v>
      </c>
    </row>
    <row r="7193" spans="1:1" x14ac:dyDescent="0.25">
      <c r="A7193" s="1" t="s">
        <v>49262</v>
      </c>
    </row>
    <row r="7194" spans="1:1" x14ac:dyDescent="0.25">
      <c r="A7194" s="1" t="s">
        <v>49263</v>
      </c>
    </row>
    <row r="7195" spans="1:1" x14ac:dyDescent="0.25">
      <c r="A7195" s="1" t="s">
        <v>49264</v>
      </c>
    </row>
    <row r="7196" spans="1:1" x14ac:dyDescent="0.25">
      <c r="A7196" s="1" t="s">
        <v>49265</v>
      </c>
    </row>
    <row r="7197" spans="1:1" x14ac:dyDescent="0.25">
      <c r="A7197" s="1" t="s">
        <v>49266</v>
      </c>
    </row>
    <row r="7198" spans="1:1" x14ac:dyDescent="0.25">
      <c r="A7198" s="1" t="s">
        <v>49267</v>
      </c>
    </row>
    <row r="7199" spans="1:1" x14ac:dyDescent="0.25">
      <c r="A7199" s="1" t="s">
        <v>49268</v>
      </c>
    </row>
    <row r="7200" spans="1:1" x14ac:dyDescent="0.25">
      <c r="A7200" s="1" t="s">
        <v>49269</v>
      </c>
    </row>
    <row r="7201" spans="1:1" x14ac:dyDescent="0.25">
      <c r="A7201" s="1" t="s">
        <v>49270</v>
      </c>
    </row>
    <row r="7202" spans="1:1" x14ac:dyDescent="0.25">
      <c r="A7202" s="1" t="s">
        <v>49271</v>
      </c>
    </row>
    <row r="7203" spans="1:1" x14ac:dyDescent="0.25">
      <c r="A7203" s="1" t="s">
        <v>49272</v>
      </c>
    </row>
    <row r="7204" spans="1:1" x14ac:dyDescent="0.25">
      <c r="A7204" s="1" t="s">
        <v>49273</v>
      </c>
    </row>
    <row r="7205" spans="1:1" x14ac:dyDescent="0.25">
      <c r="A7205" s="1" t="s">
        <v>49274</v>
      </c>
    </row>
    <row r="7206" spans="1:1" x14ac:dyDescent="0.25">
      <c r="A7206" s="1" t="s">
        <v>49275</v>
      </c>
    </row>
    <row r="7207" spans="1:1" x14ac:dyDescent="0.25">
      <c r="A7207" s="1" t="s">
        <v>49276</v>
      </c>
    </row>
    <row r="7209" spans="1:1" x14ac:dyDescent="0.25">
      <c r="A7209" s="1" t="s">
        <v>5</v>
      </c>
    </row>
    <row r="7210" spans="1:1" x14ac:dyDescent="0.25">
      <c r="A7210" s="1" t="s">
        <v>49277</v>
      </c>
    </row>
    <row r="7211" spans="1:1" x14ac:dyDescent="0.25">
      <c r="A7211" s="1" t="s">
        <v>49278</v>
      </c>
    </row>
    <row r="7212" spans="1:1" x14ac:dyDescent="0.25">
      <c r="A7212" s="1" t="s">
        <v>49279</v>
      </c>
    </row>
    <row r="7213" spans="1:1" x14ac:dyDescent="0.25">
      <c r="A7213" s="1" t="s">
        <v>49280</v>
      </c>
    </row>
    <row r="7214" spans="1:1" x14ac:dyDescent="0.25">
      <c r="A7214" s="1" t="s">
        <v>49281</v>
      </c>
    </row>
    <row r="7215" spans="1:1" x14ac:dyDescent="0.25">
      <c r="A7215" s="1" t="s">
        <v>49282</v>
      </c>
    </row>
    <row r="7216" spans="1:1" x14ac:dyDescent="0.25">
      <c r="A7216" s="1" t="s">
        <v>49283</v>
      </c>
    </row>
    <row r="7217" spans="1:1" x14ac:dyDescent="0.25">
      <c r="A7217" s="1" t="s">
        <v>49284</v>
      </c>
    </row>
    <row r="7218" spans="1:1" x14ac:dyDescent="0.25">
      <c r="A7218" s="1" t="s">
        <v>49285</v>
      </c>
    </row>
    <row r="7219" spans="1:1" x14ac:dyDescent="0.25">
      <c r="A7219" s="1" t="s">
        <v>49286</v>
      </c>
    </row>
    <row r="7220" spans="1:1" x14ac:dyDescent="0.25">
      <c r="A7220" s="1" t="s">
        <v>49287</v>
      </c>
    </row>
    <row r="7221" spans="1:1" x14ac:dyDescent="0.25">
      <c r="A7221" s="1" t="s">
        <v>49288</v>
      </c>
    </row>
    <row r="7222" spans="1:1" x14ac:dyDescent="0.25">
      <c r="A7222" s="1" t="s">
        <v>49289</v>
      </c>
    </row>
    <row r="7223" spans="1:1" x14ac:dyDescent="0.25">
      <c r="A7223" s="1" t="s">
        <v>49290</v>
      </c>
    </row>
    <row r="7224" spans="1:1" x14ac:dyDescent="0.25">
      <c r="A7224" s="1" t="s">
        <v>49291</v>
      </c>
    </row>
    <row r="7225" spans="1:1" x14ac:dyDescent="0.25">
      <c r="A7225" s="1" t="s">
        <v>49292</v>
      </c>
    </row>
    <row r="7226" spans="1:1" x14ac:dyDescent="0.25">
      <c r="A7226" s="1" t="s">
        <v>49293</v>
      </c>
    </row>
    <row r="7227" spans="1:1" x14ac:dyDescent="0.25">
      <c r="A7227" s="1" t="s">
        <v>49294</v>
      </c>
    </row>
    <row r="7228" spans="1:1" x14ac:dyDescent="0.25">
      <c r="A7228" s="1" t="s">
        <v>49295</v>
      </c>
    </row>
    <row r="7229" spans="1:1" x14ac:dyDescent="0.25">
      <c r="A7229" s="1" t="s">
        <v>49296</v>
      </c>
    </row>
    <row r="7230" spans="1:1" x14ac:dyDescent="0.25">
      <c r="A7230" s="1" t="s">
        <v>49297</v>
      </c>
    </row>
    <row r="7231" spans="1:1" x14ac:dyDescent="0.25">
      <c r="A7231" s="1" t="s">
        <v>49298</v>
      </c>
    </row>
    <row r="7232" spans="1:1" x14ac:dyDescent="0.25">
      <c r="A7232" s="1" t="s">
        <v>49299</v>
      </c>
    </row>
    <row r="7233" spans="1:1" x14ac:dyDescent="0.25">
      <c r="A7233" s="1" t="s">
        <v>49300</v>
      </c>
    </row>
    <row r="7234" spans="1:1" x14ac:dyDescent="0.25">
      <c r="A7234" s="1" t="s">
        <v>49301</v>
      </c>
    </row>
    <row r="7235" spans="1:1" x14ac:dyDescent="0.25">
      <c r="A7235" s="1" t="s">
        <v>49302</v>
      </c>
    </row>
    <row r="7236" spans="1:1" x14ac:dyDescent="0.25">
      <c r="A7236" s="1" t="s">
        <v>49303</v>
      </c>
    </row>
    <row r="7237" spans="1:1" x14ac:dyDescent="0.25">
      <c r="A7237" s="1" t="s">
        <v>49304</v>
      </c>
    </row>
    <row r="7238" spans="1:1" x14ac:dyDescent="0.25">
      <c r="A7238" s="1" t="s">
        <v>49305</v>
      </c>
    </row>
    <row r="7239" spans="1:1" x14ac:dyDescent="0.25">
      <c r="A7239" s="1" t="s">
        <v>49306</v>
      </c>
    </row>
    <row r="7240" spans="1:1" x14ac:dyDescent="0.25">
      <c r="A7240" s="1" t="s">
        <v>49307</v>
      </c>
    </row>
    <row r="7241" spans="1:1" x14ac:dyDescent="0.25">
      <c r="A7241" s="1" t="s">
        <v>49308</v>
      </c>
    </row>
    <row r="7242" spans="1:1" x14ac:dyDescent="0.25">
      <c r="A7242" s="1" t="s">
        <v>49309</v>
      </c>
    </row>
    <row r="7243" spans="1:1" x14ac:dyDescent="0.25">
      <c r="A7243" s="1" t="s">
        <v>49310</v>
      </c>
    </row>
    <row r="7244" spans="1:1" x14ac:dyDescent="0.25">
      <c r="A7244" s="1" t="s">
        <v>49311</v>
      </c>
    </row>
    <row r="7245" spans="1:1" x14ac:dyDescent="0.25">
      <c r="A7245" s="1" t="s">
        <v>49312</v>
      </c>
    </row>
    <row r="7246" spans="1:1" x14ac:dyDescent="0.25">
      <c r="A7246" s="1" t="s">
        <v>49313</v>
      </c>
    </row>
    <row r="7247" spans="1:1" x14ac:dyDescent="0.25">
      <c r="A7247" s="1" t="s">
        <v>49314</v>
      </c>
    </row>
    <row r="7248" spans="1:1" x14ac:dyDescent="0.25">
      <c r="A7248" s="1" t="s">
        <v>49315</v>
      </c>
    </row>
    <row r="7249" spans="1:1" x14ac:dyDescent="0.25">
      <c r="A7249" s="1" t="s">
        <v>49316</v>
      </c>
    </row>
    <row r="7250" spans="1:1" x14ac:dyDescent="0.25">
      <c r="A7250" s="1" t="s">
        <v>49317</v>
      </c>
    </row>
    <row r="7251" spans="1:1" x14ac:dyDescent="0.25">
      <c r="A7251" s="1" t="s">
        <v>49318</v>
      </c>
    </row>
    <row r="7252" spans="1:1" x14ac:dyDescent="0.25">
      <c r="A7252" s="1" t="s">
        <v>49319</v>
      </c>
    </row>
    <row r="7253" spans="1:1" x14ac:dyDescent="0.25">
      <c r="A7253" s="1" t="s">
        <v>49320</v>
      </c>
    </row>
    <row r="7254" spans="1:1" x14ac:dyDescent="0.25">
      <c r="A7254" s="1" t="s">
        <v>49321</v>
      </c>
    </row>
    <row r="7255" spans="1:1" x14ac:dyDescent="0.25">
      <c r="A7255" s="1" t="s">
        <v>49322</v>
      </c>
    </row>
    <row r="7256" spans="1:1" x14ac:dyDescent="0.25">
      <c r="A7256" s="1" t="s">
        <v>49323</v>
      </c>
    </row>
    <row r="7257" spans="1:1" x14ac:dyDescent="0.25">
      <c r="A7257" s="1" t="s">
        <v>49324</v>
      </c>
    </row>
    <row r="7258" spans="1:1" x14ac:dyDescent="0.25">
      <c r="A7258" s="1" t="s">
        <v>49325</v>
      </c>
    </row>
    <row r="7259" spans="1:1" x14ac:dyDescent="0.25">
      <c r="A7259" s="1" t="s">
        <v>49326</v>
      </c>
    </row>
    <row r="7260" spans="1:1" x14ac:dyDescent="0.25">
      <c r="A7260" s="1" t="s">
        <v>49327</v>
      </c>
    </row>
    <row r="7261" spans="1:1" x14ac:dyDescent="0.25">
      <c r="A7261" s="1" t="s">
        <v>49328</v>
      </c>
    </row>
    <row r="7262" spans="1:1" x14ac:dyDescent="0.25">
      <c r="A7262" s="1" t="s">
        <v>49329</v>
      </c>
    </row>
    <row r="7263" spans="1:1" x14ac:dyDescent="0.25">
      <c r="A7263" s="1" t="s">
        <v>49330</v>
      </c>
    </row>
    <row r="7264" spans="1:1" x14ac:dyDescent="0.25">
      <c r="A7264" s="1" t="s">
        <v>49331</v>
      </c>
    </row>
    <row r="7265" spans="1:1" x14ac:dyDescent="0.25">
      <c r="A7265" s="1" t="s">
        <v>49332</v>
      </c>
    </row>
    <row r="7266" spans="1:1" x14ac:dyDescent="0.25">
      <c r="A7266" s="1" t="s">
        <v>49333</v>
      </c>
    </row>
    <row r="7267" spans="1:1" x14ac:dyDescent="0.25">
      <c r="A7267" s="1" t="s">
        <v>49334</v>
      </c>
    </row>
    <row r="7269" spans="1:1" x14ac:dyDescent="0.25">
      <c r="A7269" s="1" t="s">
        <v>6</v>
      </c>
    </row>
    <row r="7270" spans="1:1" x14ac:dyDescent="0.25">
      <c r="A7270" s="1" t="s">
        <v>49335</v>
      </c>
    </row>
    <row r="7271" spans="1:1" x14ac:dyDescent="0.25">
      <c r="A7271" s="1" t="s">
        <v>49336</v>
      </c>
    </row>
    <row r="7272" spans="1:1" x14ac:dyDescent="0.25">
      <c r="A7272" s="1" t="s">
        <v>49337</v>
      </c>
    </row>
    <row r="7273" spans="1:1" x14ac:dyDescent="0.25">
      <c r="A7273" s="1" t="s">
        <v>49338</v>
      </c>
    </row>
    <row r="7274" spans="1:1" x14ac:dyDescent="0.25">
      <c r="A7274" s="1" t="s">
        <v>49339</v>
      </c>
    </row>
    <row r="7275" spans="1:1" x14ac:dyDescent="0.25">
      <c r="A7275" s="1" t="s">
        <v>49340</v>
      </c>
    </row>
    <row r="7276" spans="1:1" x14ac:dyDescent="0.25">
      <c r="A7276" s="1" t="s">
        <v>49341</v>
      </c>
    </row>
    <row r="7277" spans="1:1" x14ac:dyDescent="0.25">
      <c r="A7277" s="1" t="s">
        <v>49342</v>
      </c>
    </row>
    <row r="7278" spans="1:1" x14ac:dyDescent="0.25">
      <c r="A7278" s="1" t="s">
        <v>49343</v>
      </c>
    </row>
    <row r="7279" spans="1:1" x14ac:dyDescent="0.25">
      <c r="A7279" s="1" t="s">
        <v>49344</v>
      </c>
    </row>
    <row r="7280" spans="1:1" x14ac:dyDescent="0.25">
      <c r="A7280" s="1" t="s">
        <v>49345</v>
      </c>
    </row>
    <row r="7281" spans="1:1" x14ac:dyDescent="0.25">
      <c r="A7281" s="1" t="s">
        <v>49346</v>
      </c>
    </row>
    <row r="7282" spans="1:1" x14ac:dyDescent="0.25">
      <c r="A7282" s="1" t="s">
        <v>49347</v>
      </c>
    </row>
    <row r="7283" spans="1:1" x14ac:dyDescent="0.25">
      <c r="A7283" s="1" t="s">
        <v>49348</v>
      </c>
    </row>
    <row r="7284" spans="1:1" x14ac:dyDescent="0.25">
      <c r="A7284" s="1" t="s">
        <v>49349</v>
      </c>
    </row>
    <row r="7285" spans="1:1" x14ac:dyDescent="0.25">
      <c r="A7285" s="1" t="s">
        <v>49350</v>
      </c>
    </row>
    <row r="7286" spans="1:1" x14ac:dyDescent="0.25">
      <c r="A7286" s="1" t="s">
        <v>49351</v>
      </c>
    </row>
    <row r="7287" spans="1:1" x14ac:dyDescent="0.25">
      <c r="A7287" s="1" t="s">
        <v>49352</v>
      </c>
    </row>
    <row r="7288" spans="1:1" x14ac:dyDescent="0.25">
      <c r="A7288" s="1" t="s">
        <v>49353</v>
      </c>
    </row>
    <row r="7289" spans="1:1" x14ac:dyDescent="0.25">
      <c r="A7289" s="1" t="s">
        <v>49354</v>
      </c>
    </row>
    <row r="7290" spans="1:1" x14ac:dyDescent="0.25">
      <c r="A7290" s="1" t="s">
        <v>49355</v>
      </c>
    </row>
    <row r="7291" spans="1:1" x14ac:dyDescent="0.25">
      <c r="A7291" s="1" t="s">
        <v>49356</v>
      </c>
    </row>
    <row r="7292" spans="1:1" x14ac:dyDescent="0.25">
      <c r="A7292" s="1" t="s">
        <v>49357</v>
      </c>
    </row>
    <row r="7293" spans="1:1" x14ac:dyDescent="0.25">
      <c r="A7293" s="1" t="s">
        <v>49358</v>
      </c>
    </row>
    <row r="7294" spans="1:1" x14ac:dyDescent="0.25">
      <c r="A7294" s="1" t="s">
        <v>49359</v>
      </c>
    </row>
    <row r="7295" spans="1:1" x14ac:dyDescent="0.25">
      <c r="A7295" s="1" t="s">
        <v>49360</v>
      </c>
    </row>
    <row r="7296" spans="1:1" x14ac:dyDescent="0.25">
      <c r="A7296" s="1" t="s">
        <v>49361</v>
      </c>
    </row>
    <row r="7297" spans="1:1" x14ac:dyDescent="0.25">
      <c r="A7297" s="1" t="s">
        <v>49362</v>
      </c>
    </row>
    <row r="7298" spans="1:1" x14ac:dyDescent="0.25">
      <c r="A7298" s="1" t="s">
        <v>49363</v>
      </c>
    </row>
    <row r="7299" spans="1:1" x14ac:dyDescent="0.25">
      <c r="A7299" s="1" t="s">
        <v>49364</v>
      </c>
    </row>
    <row r="7300" spans="1:1" x14ac:dyDescent="0.25">
      <c r="A7300" s="1" t="s">
        <v>49365</v>
      </c>
    </row>
    <row r="7301" spans="1:1" x14ac:dyDescent="0.25">
      <c r="A7301" s="1" t="s">
        <v>49366</v>
      </c>
    </row>
    <row r="7302" spans="1:1" x14ac:dyDescent="0.25">
      <c r="A7302" s="1" t="s">
        <v>49367</v>
      </c>
    </row>
    <row r="7303" spans="1:1" x14ac:dyDescent="0.25">
      <c r="A7303" s="1" t="s">
        <v>49368</v>
      </c>
    </row>
    <row r="7304" spans="1:1" x14ac:dyDescent="0.25">
      <c r="A7304" s="1" t="s">
        <v>49369</v>
      </c>
    </row>
    <row r="7305" spans="1:1" x14ac:dyDescent="0.25">
      <c r="A7305" s="1" t="s">
        <v>49370</v>
      </c>
    </row>
    <row r="7306" spans="1:1" x14ac:dyDescent="0.25">
      <c r="A7306" s="1" t="s">
        <v>49371</v>
      </c>
    </row>
    <row r="7307" spans="1:1" x14ac:dyDescent="0.25">
      <c r="A7307" s="1" t="s">
        <v>49372</v>
      </c>
    </row>
    <row r="7308" spans="1:1" x14ac:dyDescent="0.25">
      <c r="A7308" s="1" t="s">
        <v>49373</v>
      </c>
    </row>
    <row r="7309" spans="1:1" x14ac:dyDescent="0.25">
      <c r="A7309" s="1" t="s">
        <v>49374</v>
      </c>
    </row>
    <row r="7310" spans="1:1" x14ac:dyDescent="0.25">
      <c r="A7310" s="1" t="s">
        <v>49375</v>
      </c>
    </row>
    <row r="7311" spans="1:1" x14ac:dyDescent="0.25">
      <c r="A7311" s="1" t="s">
        <v>49376</v>
      </c>
    </row>
    <row r="7312" spans="1:1" x14ac:dyDescent="0.25">
      <c r="A7312" s="1" t="s">
        <v>49377</v>
      </c>
    </row>
    <row r="7313" spans="1:1" x14ac:dyDescent="0.25">
      <c r="A7313" s="1" t="s">
        <v>49378</v>
      </c>
    </row>
    <row r="7314" spans="1:1" x14ac:dyDescent="0.25">
      <c r="A7314" s="1" t="s">
        <v>49379</v>
      </c>
    </row>
    <row r="7315" spans="1:1" x14ac:dyDescent="0.25">
      <c r="A7315" s="1" t="s">
        <v>49380</v>
      </c>
    </row>
    <row r="7316" spans="1:1" x14ac:dyDescent="0.25">
      <c r="A7316" s="1" t="s">
        <v>49381</v>
      </c>
    </row>
    <row r="7317" spans="1:1" x14ac:dyDescent="0.25">
      <c r="A7317" s="1" t="s">
        <v>49382</v>
      </c>
    </row>
    <row r="7318" spans="1:1" x14ac:dyDescent="0.25">
      <c r="A7318" s="1" t="s">
        <v>49383</v>
      </c>
    </row>
    <row r="7319" spans="1:1" x14ac:dyDescent="0.25">
      <c r="A7319" s="1" t="s">
        <v>49384</v>
      </c>
    </row>
    <row r="7320" spans="1:1" x14ac:dyDescent="0.25">
      <c r="A7320" s="1" t="s">
        <v>49385</v>
      </c>
    </row>
    <row r="7321" spans="1:1" x14ac:dyDescent="0.25">
      <c r="A7321" s="1" t="s">
        <v>49386</v>
      </c>
    </row>
    <row r="7322" spans="1:1" x14ac:dyDescent="0.25">
      <c r="A7322" s="1" t="s">
        <v>49387</v>
      </c>
    </row>
    <row r="7323" spans="1:1" x14ac:dyDescent="0.25">
      <c r="A7323" s="1" t="s">
        <v>49388</v>
      </c>
    </row>
    <row r="7324" spans="1:1" x14ac:dyDescent="0.25">
      <c r="A7324" s="1" t="s">
        <v>49389</v>
      </c>
    </row>
    <row r="7325" spans="1:1" x14ac:dyDescent="0.25">
      <c r="A7325" s="1" t="s">
        <v>49390</v>
      </c>
    </row>
    <row r="7326" spans="1:1" x14ac:dyDescent="0.25">
      <c r="A7326" s="1" t="s">
        <v>49391</v>
      </c>
    </row>
    <row r="7327" spans="1:1" x14ac:dyDescent="0.25">
      <c r="A7327" s="1" t="s">
        <v>49392</v>
      </c>
    </row>
    <row r="7328" spans="1:1" x14ac:dyDescent="0.25">
      <c r="A7328" s="1" t="s">
        <v>49393</v>
      </c>
    </row>
    <row r="7329" spans="1:1" x14ac:dyDescent="0.25">
      <c r="A7329" s="1" t="s">
        <v>49394</v>
      </c>
    </row>
    <row r="7330" spans="1:1" x14ac:dyDescent="0.25">
      <c r="A7330" s="1" t="s">
        <v>49395</v>
      </c>
    </row>
    <row r="7331" spans="1:1" x14ac:dyDescent="0.25">
      <c r="A7331" s="1" t="s">
        <v>49396</v>
      </c>
    </row>
    <row r="7333" spans="1:1" x14ac:dyDescent="0.25">
      <c r="A7333" s="1" t="s">
        <v>30</v>
      </c>
    </row>
    <row r="7334" spans="1:1" x14ac:dyDescent="0.25">
      <c r="A7334" s="1" t="s">
        <v>49397</v>
      </c>
    </row>
    <row r="7335" spans="1:1" x14ac:dyDescent="0.25">
      <c r="A7335" s="1" t="s">
        <v>49398</v>
      </c>
    </row>
    <row r="7336" spans="1:1" x14ac:dyDescent="0.25">
      <c r="A7336" s="1" t="s">
        <v>49399</v>
      </c>
    </row>
    <row r="7337" spans="1:1" x14ac:dyDescent="0.25">
      <c r="A7337" s="1" t="s">
        <v>49400</v>
      </c>
    </row>
    <row r="7338" spans="1:1" x14ac:dyDescent="0.25">
      <c r="A7338" s="1" t="s">
        <v>49401</v>
      </c>
    </row>
    <row r="7339" spans="1:1" x14ac:dyDescent="0.25">
      <c r="A7339" s="1" t="s">
        <v>49402</v>
      </c>
    </row>
    <row r="7340" spans="1:1" x14ac:dyDescent="0.25">
      <c r="A7340" s="1" t="s">
        <v>49403</v>
      </c>
    </row>
    <row r="7341" spans="1:1" x14ac:dyDescent="0.25">
      <c r="A7341" s="1" t="s">
        <v>49404</v>
      </c>
    </row>
    <row r="7342" spans="1:1" x14ac:dyDescent="0.25">
      <c r="A7342" s="1" t="s">
        <v>49405</v>
      </c>
    </row>
    <row r="7343" spans="1:1" x14ac:dyDescent="0.25">
      <c r="A7343" s="1" t="s">
        <v>49406</v>
      </c>
    </row>
    <row r="7344" spans="1:1" x14ac:dyDescent="0.25">
      <c r="A7344" s="1" t="s">
        <v>49407</v>
      </c>
    </row>
    <row r="7346" spans="1:1" x14ac:dyDescent="0.25">
      <c r="A7346" s="1" t="s">
        <v>9</v>
      </c>
    </row>
    <row r="7347" spans="1:1" x14ac:dyDescent="0.25">
      <c r="A7347" s="1" t="s">
        <v>49408</v>
      </c>
    </row>
    <row r="7348" spans="1:1" x14ac:dyDescent="0.25">
      <c r="A7348" s="1" t="s">
        <v>49409</v>
      </c>
    </row>
    <row r="7349" spans="1:1" x14ac:dyDescent="0.25">
      <c r="A7349" s="1" t="s">
        <v>49410</v>
      </c>
    </row>
    <row r="7350" spans="1:1" x14ac:dyDescent="0.25">
      <c r="A7350" s="1" t="s">
        <v>49411</v>
      </c>
    </row>
    <row r="7351" spans="1:1" x14ac:dyDescent="0.25">
      <c r="A7351" s="1" t="s">
        <v>49412</v>
      </c>
    </row>
    <row r="7352" spans="1:1" x14ac:dyDescent="0.25">
      <c r="A7352" s="1" t="s">
        <v>49413</v>
      </c>
    </row>
    <row r="7353" spans="1:1" x14ac:dyDescent="0.25">
      <c r="A7353" s="1" t="s">
        <v>49414</v>
      </c>
    </row>
    <row r="7354" spans="1:1" x14ac:dyDescent="0.25">
      <c r="A7354" s="1" t="s">
        <v>49415</v>
      </c>
    </row>
    <row r="7355" spans="1:1" x14ac:dyDescent="0.25">
      <c r="A7355" s="1" t="s">
        <v>49416</v>
      </c>
    </row>
    <row r="7356" spans="1:1" x14ac:dyDescent="0.25">
      <c r="A7356" s="1" t="s">
        <v>49417</v>
      </c>
    </row>
    <row r="7357" spans="1:1" x14ac:dyDescent="0.25">
      <c r="A7357" s="1" t="s">
        <v>49418</v>
      </c>
    </row>
    <row r="7358" spans="1:1" x14ac:dyDescent="0.25">
      <c r="A7358" s="1" t="s">
        <v>49419</v>
      </c>
    </row>
    <row r="7359" spans="1:1" x14ac:dyDescent="0.25">
      <c r="A7359" s="1" t="s">
        <v>49420</v>
      </c>
    </row>
    <row r="7360" spans="1:1" x14ac:dyDescent="0.25">
      <c r="A7360" s="1" t="s">
        <v>49421</v>
      </c>
    </row>
    <row r="7361" spans="1:1" x14ac:dyDescent="0.25">
      <c r="A7361" s="1" t="s">
        <v>49422</v>
      </c>
    </row>
    <row r="7362" spans="1:1" x14ac:dyDescent="0.25">
      <c r="A7362" s="1" t="s">
        <v>49423</v>
      </c>
    </row>
    <row r="7363" spans="1:1" x14ac:dyDescent="0.25">
      <c r="A7363" s="1" t="s">
        <v>49424</v>
      </c>
    </row>
    <row r="7364" spans="1:1" x14ac:dyDescent="0.25">
      <c r="A7364" s="1" t="s">
        <v>49425</v>
      </c>
    </row>
    <row r="7365" spans="1:1" x14ac:dyDescent="0.25">
      <c r="A7365" s="1" t="s">
        <v>49426</v>
      </c>
    </row>
    <row r="7366" spans="1:1" x14ac:dyDescent="0.25">
      <c r="A7366" s="1" t="s">
        <v>49427</v>
      </c>
    </row>
    <row r="7367" spans="1:1" x14ac:dyDescent="0.25">
      <c r="A7367" s="1" t="s">
        <v>49428</v>
      </c>
    </row>
    <row r="7368" spans="1:1" x14ac:dyDescent="0.25">
      <c r="A7368" s="1" t="s">
        <v>49429</v>
      </c>
    </row>
    <row r="7369" spans="1:1" x14ac:dyDescent="0.25">
      <c r="A7369" s="1" t="s">
        <v>49430</v>
      </c>
    </row>
    <row r="7370" spans="1:1" x14ac:dyDescent="0.25">
      <c r="A7370" s="1" t="s">
        <v>49431</v>
      </c>
    </row>
    <row r="7371" spans="1:1" x14ac:dyDescent="0.25">
      <c r="A7371" s="1" t="s">
        <v>49432</v>
      </c>
    </row>
    <row r="7372" spans="1:1" x14ac:dyDescent="0.25">
      <c r="A7372" s="1" t="s">
        <v>49433</v>
      </c>
    </row>
    <row r="7373" spans="1:1" x14ac:dyDescent="0.25">
      <c r="A7373" s="1" t="s">
        <v>49434</v>
      </c>
    </row>
    <row r="7374" spans="1:1" x14ac:dyDescent="0.25">
      <c r="A7374" s="1" t="s">
        <v>49435</v>
      </c>
    </row>
    <row r="7375" spans="1:1" x14ac:dyDescent="0.25">
      <c r="A7375" s="1" t="s">
        <v>49436</v>
      </c>
    </row>
    <row r="7376" spans="1:1" x14ac:dyDescent="0.25">
      <c r="A7376" s="1" t="s">
        <v>49437</v>
      </c>
    </row>
    <row r="7377" spans="1:1" x14ac:dyDescent="0.25">
      <c r="A7377" s="1" t="s">
        <v>49438</v>
      </c>
    </row>
    <row r="7378" spans="1:1" x14ac:dyDescent="0.25">
      <c r="A7378" s="1" t="s">
        <v>49439</v>
      </c>
    </row>
    <row r="7379" spans="1:1" x14ac:dyDescent="0.25">
      <c r="A7379" s="1" t="s">
        <v>49440</v>
      </c>
    </row>
    <row r="7380" spans="1:1" x14ac:dyDescent="0.25">
      <c r="A7380" s="1" t="s">
        <v>49441</v>
      </c>
    </row>
    <row r="7381" spans="1:1" x14ac:dyDescent="0.25">
      <c r="A7381" s="1" t="s">
        <v>49442</v>
      </c>
    </row>
    <row r="7382" spans="1:1" x14ac:dyDescent="0.25">
      <c r="A7382" s="1" t="s">
        <v>49443</v>
      </c>
    </row>
    <row r="7384" spans="1:1" x14ac:dyDescent="0.25">
      <c r="A7384" s="1" t="s">
        <v>31</v>
      </c>
    </row>
    <row r="7385" spans="1:1" x14ac:dyDescent="0.25">
      <c r="A7385" s="1" t="s">
        <v>49444</v>
      </c>
    </row>
    <row r="7386" spans="1:1" x14ac:dyDescent="0.25">
      <c r="A7386" s="1" t="s">
        <v>49445</v>
      </c>
    </row>
    <row r="7387" spans="1:1" x14ac:dyDescent="0.25">
      <c r="A7387" s="1" t="s">
        <v>49446</v>
      </c>
    </row>
    <row r="7388" spans="1:1" x14ac:dyDescent="0.25">
      <c r="A7388" s="1" t="s">
        <v>49447</v>
      </c>
    </row>
    <row r="7389" spans="1:1" x14ac:dyDescent="0.25">
      <c r="A7389" s="1" t="s">
        <v>49448</v>
      </c>
    </row>
    <row r="7390" spans="1:1" x14ac:dyDescent="0.25">
      <c r="A7390" s="1" t="s">
        <v>49449</v>
      </c>
    </row>
    <row r="7391" spans="1:1" x14ac:dyDescent="0.25">
      <c r="A7391" s="1" t="s">
        <v>49450</v>
      </c>
    </row>
    <row r="7392" spans="1:1" x14ac:dyDescent="0.25">
      <c r="A7392" s="1" t="s">
        <v>49451</v>
      </c>
    </row>
    <row r="7393" spans="1:1" x14ac:dyDescent="0.25">
      <c r="A7393" s="1" t="s">
        <v>49452</v>
      </c>
    </row>
    <row r="7394" spans="1:1" x14ac:dyDescent="0.25">
      <c r="A7394" s="1" t="s">
        <v>49453</v>
      </c>
    </row>
    <row r="7395" spans="1:1" x14ac:dyDescent="0.25">
      <c r="A7395" s="1" t="s">
        <v>49454</v>
      </c>
    </row>
    <row r="7396" spans="1:1" x14ac:dyDescent="0.25">
      <c r="A7396" s="1" t="s">
        <v>49455</v>
      </c>
    </row>
    <row r="7397" spans="1:1" x14ac:dyDescent="0.25">
      <c r="A7397" s="1" t="s">
        <v>49456</v>
      </c>
    </row>
    <row r="7398" spans="1:1" x14ac:dyDescent="0.25">
      <c r="A7398" s="1" t="s">
        <v>49457</v>
      </c>
    </row>
    <row r="7399" spans="1:1" x14ac:dyDescent="0.25">
      <c r="A7399" s="1" t="s">
        <v>49458</v>
      </c>
    </row>
    <row r="7400" spans="1:1" x14ac:dyDescent="0.25">
      <c r="A7400" s="1" t="s">
        <v>49459</v>
      </c>
    </row>
    <row r="7401" spans="1:1" x14ac:dyDescent="0.25">
      <c r="A7401" s="1" t="s">
        <v>49460</v>
      </c>
    </row>
    <row r="7402" spans="1:1" x14ac:dyDescent="0.25">
      <c r="A7402" s="1" t="s">
        <v>49461</v>
      </c>
    </row>
    <row r="7403" spans="1:1" x14ac:dyDescent="0.25">
      <c r="A7403" s="1" t="s">
        <v>49462</v>
      </c>
    </row>
    <row r="7404" spans="1:1" x14ac:dyDescent="0.25">
      <c r="A7404" s="1" t="s">
        <v>49463</v>
      </c>
    </row>
    <row r="7405" spans="1:1" x14ac:dyDescent="0.25">
      <c r="A7405" s="1" t="s">
        <v>49464</v>
      </c>
    </row>
    <row r="7406" spans="1:1" x14ac:dyDescent="0.25">
      <c r="A7406" s="1" t="s">
        <v>49465</v>
      </c>
    </row>
    <row r="7407" spans="1:1" x14ac:dyDescent="0.25">
      <c r="A7407" s="1" t="s">
        <v>49466</v>
      </c>
    </row>
    <row r="7408" spans="1:1" x14ac:dyDescent="0.25">
      <c r="A7408" s="1" t="s">
        <v>49467</v>
      </c>
    </row>
    <row r="7409" spans="1:1" x14ac:dyDescent="0.25">
      <c r="A7409" s="1" t="s">
        <v>49468</v>
      </c>
    </row>
    <row r="7410" spans="1:1" x14ac:dyDescent="0.25">
      <c r="A7410" s="1" t="s">
        <v>49469</v>
      </c>
    </row>
    <row r="7411" spans="1:1" x14ac:dyDescent="0.25">
      <c r="A7411" s="1" t="s">
        <v>49470</v>
      </c>
    </row>
    <row r="7412" spans="1:1" x14ac:dyDescent="0.25">
      <c r="A7412" s="1" t="s">
        <v>49471</v>
      </c>
    </row>
    <row r="7413" spans="1:1" x14ac:dyDescent="0.25">
      <c r="A7413" s="1" t="s">
        <v>49472</v>
      </c>
    </row>
    <row r="7414" spans="1:1" x14ac:dyDescent="0.25">
      <c r="A7414" s="1" t="s">
        <v>49473</v>
      </c>
    </row>
    <row r="7415" spans="1:1" x14ac:dyDescent="0.25">
      <c r="A7415" s="1" t="s">
        <v>49474</v>
      </c>
    </row>
    <row r="7416" spans="1:1" x14ac:dyDescent="0.25">
      <c r="A7416" s="1" t="s">
        <v>49475</v>
      </c>
    </row>
    <row r="7417" spans="1:1" x14ac:dyDescent="0.25">
      <c r="A7417" s="1" t="s">
        <v>49476</v>
      </c>
    </row>
    <row r="7418" spans="1:1" x14ac:dyDescent="0.25">
      <c r="A7418" s="1" t="s">
        <v>49477</v>
      </c>
    </row>
    <row r="7419" spans="1:1" x14ac:dyDescent="0.25">
      <c r="A7419" s="1" t="s">
        <v>49478</v>
      </c>
    </row>
    <row r="7420" spans="1:1" x14ac:dyDescent="0.25">
      <c r="A7420" s="1" t="s">
        <v>49479</v>
      </c>
    </row>
    <row r="7421" spans="1:1" x14ac:dyDescent="0.25">
      <c r="A7421" s="1" t="s">
        <v>49480</v>
      </c>
    </row>
    <row r="7422" spans="1:1" x14ac:dyDescent="0.25">
      <c r="A7422" s="1" t="s">
        <v>49481</v>
      </c>
    </row>
    <row r="7423" spans="1:1" x14ac:dyDescent="0.25">
      <c r="A7423" s="1" t="s">
        <v>49482</v>
      </c>
    </row>
    <row r="7424" spans="1:1" x14ac:dyDescent="0.25">
      <c r="A7424" s="1" t="s">
        <v>49483</v>
      </c>
    </row>
    <row r="7425" spans="1:1" x14ac:dyDescent="0.25">
      <c r="A7425" s="1" t="s">
        <v>49484</v>
      </c>
    </row>
    <row r="7426" spans="1:1" x14ac:dyDescent="0.25">
      <c r="A7426" s="1" t="s">
        <v>49485</v>
      </c>
    </row>
    <row r="7427" spans="1:1" x14ac:dyDescent="0.25">
      <c r="A7427" s="1" t="s">
        <v>49486</v>
      </c>
    </row>
    <row r="7428" spans="1:1" x14ac:dyDescent="0.25">
      <c r="A7428" s="1" t="s">
        <v>49487</v>
      </c>
    </row>
    <row r="7429" spans="1:1" x14ac:dyDescent="0.25">
      <c r="A7429" s="1" t="s">
        <v>49488</v>
      </c>
    </row>
    <row r="7430" spans="1:1" x14ac:dyDescent="0.25">
      <c r="A7430" s="1" t="s">
        <v>49489</v>
      </c>
    </row>
    <row r="7431" spans="1:1" x14ac:dyDescent="0.25">
      <c r="A7431" s="1" t="s">
        <v>49490</v>
      </c>
    </row>
    <row r="7432" spans="1:1" x14ac:dyDescent="0.25">
      <c r="A7432" s="1" t="s">
        <v>49491</v>
      </c>
    </row>
    <row r="7433" spans="1:1" x14ac:dyDescent="0.25">
      <c r="A7433" s="1" t="s">
        <v>49492</v>
      </c>
    </row>
    <row r="7434" spans="1:1" x14ac:dyDescent="0.25">
      <c r="A7434" s="1" t="s">
        <v>49493</v>
      </c>
    </row>
    <row r="7435" spans="1:1" x14ac:dyDescent="0.25">
      <c r="A7435" s="1" t="s">
        <v>49494</v>
      </c>
    </row>
    <row r="7436" spans="1:1" x14ac:dyDescent="0.25">
      <c r="A7436" s="1" t="s">
        <v>49495</v>
      </c>
    </row>
    <row r="7437" spans="1:1" x14ac:dyDescent="0.25">
      <c r="A7437" s="1" t="s">
        <v>49496</v>
      </c>
    </row>
    <row r="7438" spans="1:1" x14ac:dyDescent="0.25">
      <c r="A7438" s="1" t="s">
        <v>49497</v>
      </c>
    </row>
    <row r="7439" spans="1:1" x14ac:dyDescent="0.25">
      <c r="A7439" s="1" t="s">
        <v>49498</v>
      </c>
    </row>
    <row r="7440" spans="1:1" x14ac:dyDescent="0.25">
      <c r="A7440" s="1" t="s">
        <v>49499</v>
      </c>
    </row>
    <row r="7441" spans="1:1" x14ac:dyDescent="0.25">
      <c r="A7441" s="1" t="s">
        <v>49500</v>
      </c>
    </row>
    <row r="7442" spans="1:1" x14ac:dyDescent="0.25">
      <c r="A7442" s="1" t="s">
        <v>49501</v>
      </c>
    </row>
    <row r="7443" spans="1:1" x14ac:dyDescent="0.25">
      <c r="A7443" s="1" t="s">
        <v>49502</v>
      </c>
    </row>
    <row r="7444" spans="1:1" x14ac:dyDescent="0.25">
      <c r="A7444" s="1" t="s">
        <v>49503</v>
      </c>
    </row>
    <row r="7446" spans="1:1" x14ac:dyDescent="0.25">
      <c r="A7446" s="1" t="s">
        <v>40</v>
      </c>
    </row>
    <row r="7447" spans="1:1" x14ac:dyDescent="0.25">
      <c r="A7447" s="1" t="s">
        <v>49504</v>
      </c>
    </row>
    <row r="7448" spans="1:1" x14ac:dyDescent="0.25">
      <c r="A7448" s="1" t="s">
        <v>49505</v>
      </c>
    </row>
    <row r="7449" spans="1:1" x14ac:dyDescent="0.25">
      <c r="A7449" s="1" t="s">
        <v>49506</v>
      </c>
    </row>
    <row r="7450" spans="1:1" x14ac:dyDescent="0.25">
      <c r="A7450" s="1" t="s">
        <v>49507</v>
      </c>
    </row>
    <row r="7452" spans="1:1" x14ac:dyDescent="0.25">
      <c r="A7452" s="1" t="s">
        <v>10</v>
      </c>
    </row>
    <row r="7453" spans="1:1" x14ac:dyDescent="0.25">
      <c r="A7453" s="1" t="s">
        <v>49508</v>
      </c>
    </row>
    <row r="7454" spans="1:1" x14ac:dyDescent="0.25">
      <c r="A7454" s="1" t="s">
        <v>49509</v>
      </c>
    </row>
    <row r="7455" spans="1:1" x14ac:dyDescent="0.25">
      <c r="A7455" s="1" t="s">
        <v>49510</v>
      </c>
    </row>
    <row r="7456" spans="1:1" x14ac:dyDescent="0.25">
      <c r="A7456" s="1" t="s">
        <v>49511</v>
      </c>
    </row>
    <row r="7457" spans="1:1" x14ac:dyDescent="0.25">
      <c r="A7457" s="1" t="s">
        <v>49512</v>
      </c>
    </row>
    <row r="7458" spans="1:1" x14ac:dyDescent="0.25">
      <c r="A7458" s="1" t="s">
        <v>49513</v>
      </c>
    </row>
    <row r="7459" spans="1:1" x14ac:dyDescent="0.25">
      <c r="A7459" s="1" t="s">
        <v>49514</v>
      </c>
    </row>
    <row r="7460" spans="1:1" x14ac:dyDescent="0.25">
      <c r="A7460" s="1" t="s">
        <v>49515</v>
      </c>
    </row>
    <row r="7461" spans="1:1" x14ac:dyDescent="0.25">
      <c r="A7461" s="1" t="s">
        <v>49516</v>
      </c>
    </row>
    <row r="7462" spans="1:1" x14ac:dyDescent="0.25">
      <c r="A7462" s="1" t="s">
        <v>49517</v>
      </c>
    </row>
    <row r="7463" spans="1:1" x14ac:dyDescent="0.25">
      <c r="A7463" s="1" t="s">
        <v>49518</v>
      </c>
    </row>
    <row r="7464" spans="1:1" x14ac:dyDescent="0.25">
      <c r="A7464" s="1" t="s">
        <v>49519</v>
      </c>
    </row>
    <row r="7466" spans="1:1" x14ac:dyDescent="0.25">
      <c r="A7466" s="1" t="s">
        <v>32</v>
      </c>
    </row>
    <row r="7467" spans="1:1" x14ac:dyDescent="0.25">
      <c r="A7467" s="1" t="s">
        <v>49520</v>
      </c>
    </row>
    <row r="7468" spans="1:1" x14ac:dyDescent="0.25">
      <c r="A7468" s="1" t="s">
        <v>49521</v>
      </c>
    </row>
    <row r="7469" spans="1:1" x14ac:dyDescent="0.25">
      <c r="A7469" s="1" t="s">
        <v>49522</v>
      </c>
    </row>
    <row r="7470" spans="1:1" x14ac:dyDescent="0.25">
      <c r="A7470" s="1" t="s">
        <v>49523</v>
      </c>
    </row>
    <row r="7471" spans="1:1" x14ac:dyDescent="0.25">
      <c r="A7471" s="1" t="s">
        <v>49524</v>
      </c>
    </row>
    <row r="7472" spans="1:1" x14ac:dyDescent="0.25">
      <c r="A7472" s="1" t="s">
        <v>49525</v>
      </c>
    </row>
    <row r="7473" spans="1:1" x14ac:dyDescent="0.25">
      <c r="A7473" s="1" t="s">
        <v>49526</v>
      </c>
    </row>
    <row r="7474" spans="1:1" x14ac:dyDescent="0.25">
      <c r="A7474" s="1" t="s">
        <v>49527</v>
      </c>
    </row>
    <row r="7475" spans="1:1" x14ac:dyDescent="0.25">
      <c r="A7475" s="1" t="s">
        <v>49528</v>
      </c>
    </row>
    <row r="7476" spans="1:1" x14ac:dyDescent="0.25">
      <c r="A7476" s="1" t="s">
        <v>49529</v>
      </c>
    </row>
    <row r="7477" spans="1:1" x14ac:dyDescent="0.25">
      <c r="A7477" s="1" t="s">
        <v>49530</v>
      </c>
    </row>
    <row r="7478" spans="1:1" x14ac:dyDescent="0.25">
      <c r="A7478" s="1" t="s">
        <v>49531</v>
      </c>
    </row>
    <row r="7479" spans="1:1" x14ac:dyDescent="0.25">
      <c r="A7479" s="1" t="s">
        <v>49532</v>
      </c>
    </row>
    <row r="7480" spans="1:1" x14ac:dyDescent="0.25">
      <c r="A7480" s="1" t="s">
        <v>49533</v>
      </c>
    </row>
    <row r="7481" spans="1:1" x14ac:dyDescent="0.25">
      <c r="A7481" s="1" t="s">
        <v>49534</v>
      </c>
    </row>
    <row r="7482" spans="1:1" x14ac:dyDescent="0.25">
      <c r="A7482" s="1" t="s">
        <v>49535</v>
      </c>
    </row>
    <row r="7483" spans="1:1" x14ac:dyDescent="0.25">
      <c r="A7483" s="1" t="s">
        <v>49536</v>
      </c>
    </row>
    <row r="7484" spans="1:1" x14ac:dyDescent="0.25">
      <c r="A7484" s="1" t="s">
        <v>49537</v>
      </c>
    </row>
    <row r="7485" spans="1:1" x14ac:dyDescent="0.25">
      <c r="A7485" s="1" t="s">
        <v>49538</v>
      </c>
    </row>
    <row r="7486" spans="1:1" x14ac:dyDescent="0.25">
      <c r="A7486" s="1" t="s">
        <v>49539</v>
      </c>
    </row>
    <row r="7487" spans="1:1" x14ac:dyDescent="0.25">
      <c r="A7487" s="1" t="s">
        <v>49540</v>
      </c>
    </row>
    <row r="7488" spans="1:1" x14ac:dyDescent="0.25">
      <c r="A7488" s="1" t="s">
        <v>49541</v>
      </c>
    </row>
    <row r="7489" spans="1:1" x14ac:dyDescent="0.25">
      <c r="A7489" s="1" t="s">
        <v>49542</v>
      </c>
    </row>
    <row r="7490" spans="1:1" x14ac:dyDescent="0.25">
      <c r="A7490" s="1" t="s">
        <v>49543</v>
      </c>
    </row>
    <row r="7491" spans="1:1" x14ac:dyDescent="0.25">
      <c r="A7491" s="1" t="s">
        <v>49544</v>
      </c>
    </row>
    <row r="7492" spans="1:1" x14ac:dyDescent="0.25">
      <c r="A7492" s="1" t="s">
        <v>49545</v>
      </c>
    </row>
    <row r="7493" spans="1:1" x14ac:dyDescent="0.25">
      <c r="A7493" s="1" t="s">
        <v>49546</v>
      </c>
    </row>
    <row r="7494" spans="1:1" x14ac:dyDescent="0.25">
      <c r="A7494" s="1" t="s">
        <v>49547</v>
      </c>
    </row>
    <row r="7495" spans="1:1" x14ac:dyDescent="0.25">
      <c r="A7495" s="1" t="s">
        <v>49548</v>
      </c>
    </row>
    <row r="7496" spans="1:1" x14ac:dyDescent="0.25">
      <c r="A7496" s="1" t="s">
        <v>49549</v>
      </c>
    </row>
    <row r="7497" spans="1:1" x14ac:dyDescent="0.25">
      <c r="A7497" s="1" t="s">
        <v>49550</v>
      </c>
    </row>
    <row r="7498" spans="1:1" x14ac:dyDescent="0.25">
      <c r="A7498" s="1" t="s">
        <v>49551</v>
      </c>
    </row>
    <row r="7499" spans="1:1" x14ac:dyDescent="0.25">
      <c r="A7499" s="1" t="s">
        <v>49552</v>
      </c>
    </row>
    <row r="7500" spans="1:1" x14ac:dyDescent="0.25">
      <c r="A7500" s="1" t="s">
        <v>49553</v>
      </c>
    </row>
    <row r="7501" spans="1:1" x14ac:dyDescent="0.25">
      <c r="A7501" s="1" t="s">
        <v>49554</v>
      </c>
    </row>
    <row r="7502" spans="1:1" x14ac:dyDescent="0.25">
      <c r="A7502" s="1" t="s">
        <v>49555</v>
      </c>
    </row>
    <row r="7503" spans="1:1" x14ac:dyDescent="0.25">
      <c r="A7503" s="1" t="s">
        <v>49556</v>
      </c>
    </row>
    <row r="7504" spans="1:1" x14ac:dyDescent="0.25">
      <c r="A7504" s="1" t="s">
        <v>49557</v>
      </c>
    </row>
    <row r="7505" spans="1:1" x14ac:dyDescent="0.25">
      <c r="A7505" s="1" t="s">
        <v>49558</v>
      </c>
    </row>
    <row r="7506" spans="1:1" x14ac:dyDescent="0.25">
      <c r="A7506" s="1" t="s">
        <v>49559</v>
      </c>
    </row>
    <row r="7507" spans="1:1" x14ac:dyDescent="0.25">
      <c r="A7507" s="1" t="s">
        <v>49560</v>
      </c>
    </row>
    <row r="7508" spans="1:1" x14ac:dyDescent="0.25">
      <c r="A7508" s="1" t="s">
        <v>49561</v>
      </c>
    </row>
    <row r="7510" spans="1:1" x14ac:dyDescent="0.25">
      <c r="A7510" s="1" t="s">
        <v>33</v>
      </c>
    </row>
    <row r="7511" spans="1:1" x14ac:dyDescent="0.25">
      <c r="A7511" s="1" t="s">
        <v>49562</v>
      </c>
    </row>
    <row r="7512" spans="1:1" x14ac:dyDescent="0.25">
      <c r="A7512" s="1" t="s">
        <v>49563</v>
      </c>
    </row>
    <row r="7513" spans="1:1" x14ac:dyDescent="0.25">
      <c r="A7513" s="1" t="s">
        <v>49564</v>
      </c>
    </row>
    <row r="7514" spans="1:1" x14ac:dyDescent="0.25">
      <c r="A7514" s="1" t="s">
        <v>49565</v>
      </c>
    </row>
    <row r="7515" spans="1:1" x14ac:dyDescent="0.25">
      <c r="A7515" s="1" t="s">
        <v>49566</v>
      </c>
    </row>
    <row r="7516" spans="1:1" x14ac:dyDescent="0.25">
      <c r="A7516" s="1" t="s">
        <v>49567</v>
      </c>
    </row>
    <row r="7517" spans="1:1" x14ac:dyDescent="0.25">
      <c r="A7517" s="1" t="s">
        <v>49568</v>
      </c>
    </row>
    <row r="7518" spans="1:1" x14ac:dyDescent="0.25">
      <c r="A7518" s="1" t="s">
        <v>49569</v>
      </c>
    </row>
    <row r="7519" spans="1:1" x14ac:dyDescent="0.25">
      <c r="A7519" s="1" t="s">
        <v>49570</v>
      </c>
    </row>
    <row r="7520" spans="1:1" x14ac:dyDescent="0.25">
      <c r="A7520" s="1" t="s">
        <v>49571</v>
      </c>
    </row>
    <row r="7521" spans="1:1" x14ac:dyDescent="0.25">
      <c r="A7521" s="1" t="s">
        <v>49572</v>
      </c>
    </row>
    <row r="7522" spans="1:1" x14ac:dyDescent="0.25">
      <c r="A7522" s="1" t="s">
        <v>49573</v>
      </c>
    </row>
    <row r="7523" spans="1:1" x14ac:dyDescent="0.25">
      <c r="A7523" s="1" t="s">
        <v>49574</v>
      </c>
    </row>
    <row r="7524" spans="1:1" x14ac:dyDescent="0.25">
      <c r="A7524" s="1" t="s">
        <v>49575</v>
      </c>
    </row>
    <row r="7525" spans="1:1" x14ac:dyDescent="0.25">
      <c r="A7525" s="1" t="s">
        <v>49576</v>
      </c>
    </row>
    <row r="7526" spans="1:1" x14ac:dyDescent="0.25">
      <c r="A7526" s="1" t="s">
        <v>49577</v>
      </c>
    </row>
    <row r="7528" spans="1:1" x14ac:dyDescent="0.25">
      <c r="A7528" s="1" t="s">
        <v>11</v>
      </c>
    </row>
    <row r="7529" spans="1:1" x14ac:dyDescent="0.25">
      <c r="A7529" s="1" t="s">
        <v>49578</v>
      </c>
    </row>
    <row r="7530" spans="1:1" x14ac:dyDescent="0.25">
      <c r="A7530" s="1" t="s">
        <v>49579</v>
      </c>
    </row>
    <row r="7531" spans="1:1" x14ac:dyDescent="0.25">
      <c r="A7531" s="1" t="s">
        <v>49580</v>
      </c>
    </row>
    <row r="7532" spans="1:1" x14ac:dyDescent="0.25">
      <c r="A7532" s="1" t="s">
        <v>49581</v>
      </c>
    </row>
    <row r="7533" spans="1:1" x14ac:dyDescent="0.25">
      <c r="A7533" s="1" t="s">
        <v>49582</v>
      </c>
    </row>
    <row r="7534" spans="1:1" x14ac:dyDescent="0.25">
      <c r="A7534" s="1" t="s">
        <v>49583</v>
      </c>
    </row>
    <row r="7535" spans="1:1" x14ac:dyDescent="0.25">
      <c r="A7535" s="1" t="s">
        <v>49584</v>
      </c>
    </row>
    <row r="7536" spans="1:1" x14ac:dyDescent="0.25">
      <c r="A7536" s="1" t="s">
        <v>49585</v>
      </c>
    </row>
    <row r="7537" spans="1:1" x14ac:dyDescent="0.25">
      <c r="A7537" s="1" t="s">
        <v>49586</v>
      </c>
    </row>
    <row r="7538" spans="1:1" x14ac:dyDescent="0.25">
      <c r="A7538" s="1" t="s">
        <v>49587</v>
      </c>
    </row>
    <row r="7539" spans="1:1" x14ac:dyDescent="0.25">
      <c r="A7539" s="1" t="s">
        <v>49588</v>
      </c>
    </row>
    <row r="7540" spans="1:1" x14ac:dyDescent="0.25">
      <c r="A7540" s="1" t="s">
        <v>49589</v>
      </c>
    </row>
    <row r="7541" spans="1:1" x14ac:dyDescent="0.25">
      <c r="A7541" s="1" t="s">
        <v>49590</v>
      </c>
    </row>
    <row r="7542" spans="1:1" x14ac:dyDescent="0.25">
      <c r="A7542" s="1" t="s">
        <v>49591</v>
      </c>
    </row>
    <row r="7543" spans="1:1" x14ac:dyDescent="0.25">
      <c r="A7543" s="1" t="s">
        <v>49592</v>
      </c>
    </row>
    <row r="7544" spans="1:1" x14ac:dyDescent="0.25">
      <c r="A7544" s="1" t="s">
        <v>49593</v>
      </c>
    </row>
    <row r="7545" spans="1:1" x14ac:dyDescent="0.25">
      <c r="A7545" s="1" t="s">
        <v>49594</v>
      </c>
    </row>
    <row r="7546" spans="1:1" x14ac:dyDescent="0.25">
      <c r="A7546" s="1" t="s">
        <v>49595</v>
      </c>
    </row>
    <row r="7547" spans="1:1" x14ac:dyDescent="0.25">
      <c r="A7547" s="1" t="s">
        <v>49596</v>
      </c>
    </row>
    <row r="7548" spans="1:1" x14ac:dyDescent="0.25">
      <c r="A7548" s="1" t="s">
        <v>49597</v>
      </c>
    </row>
    <row r="7549" spans="1:1" x14ac:dyDescent="0.25">
      <c r="A7549" s="1" t="s">
        <v>49598</v>
      </c>
    </row>
    <row r="7550" spans="1:1" x14ac:dyDescent="0.25">
      <c r="A7550" s="1" t="s">
        <v>49599</v>
      </c>
    </row>
    <row r="7551" spans="1:1" x14ac:dyDescent="0.25">
      <c r="A7551" s="1" t="s">
        <v>49600</v>
      </c>
    </row>
    <row r="7552" spans="1:1" x14ac:dyDescent="0.25">
      <c r="A7552" s="1" t="s">
        <v>49601</v>
      </c>
    </row>
    <row r="7553" spans="1:1" x14ac:dyDescent="0.25">
      <c r="A7553" s="1" t="s">
        <v>49602</v>
      </c>
    </row>
    <row r="7554" spans="1:1" x14ac:dyDescent="0.25">
      <c r="A7554" s="1" t="s">
        <v>49603</v>
      </c>
    </row>
    <row r="7555" spans="1:1" x14ac:dyDescent="0.25">
      <c r="A7555" s="1" t="s">
        <v>49604</v>
      </c>
    </row>
    <row r="7556" spans="1:1" x14ac:dyDescent="0.25">
      <c r="A7556" s="1" t="s">
        <v>49605</v>
      </c>
    </row>
    <row r="7557" spans="1:1" x14ac:dyDescent="0.25">
      <c r="A7557" s="1" t="s">
        <v>49606</v>
      </c>
    </row>
    <row r="7558" spans="1:1" x14ac:dyDescent="0.25">
      <c r="A7558" s="1" t="s">
        <v>49607</v>
      </c>
    </row>
    <row r="7559" spans="1:1" x14ac:dyDescent="0.25">
      <c r="A7559" s="1" t="s">
        <v>49608</v>
      </c>
    </row>
    <row r="7560" spans="1:1" x14ac:dyDescent="0.25">
      <c r="A7560" s="1" t="s">
        <v>49609</v>
      </c>
    </row>
    <row r="7561" spans="1:1" x14ac:dyDescent="0.25">
      <c r="A7561" s="1" t="s">
        <v>49610</v>
      </c>
    </row>
    <row r="7562" spans="1:1" x14ac:dyDescent="0.25">
      <c r="A7562" s="1" t="s">
        <v>49611</v>
      </c>
    </row>
    <row r="7563" spans="1:1" x14ac:dyDescent="0.25">
      <c r="A7563" s="1" t="s">
        <v>49612</v>
      </c>
    </row>
    <row r="7564" spans="1:1" x14ac:dyDescent="0.25">
      <c r="A7564" s="1" t="s">
        <v>49613</v>
      </c>
    </row>
    <row r="7565" spans="1:1" x14ac:dyDescent="0.25">
      <c r="A7565" s="1" t="s">
        <v>49614</v>
      </c>
    </row>
    <row r="7566" spans="1:1" x14ac:dyDescent="0.25">
      <c r="A7566" s="1" t="s">
        <v>49615</v>
      </c>
    </row>
    <row r="7567" spans="1:1" x14ac:dyDescent="0.25">
      <c r="A7567" s="1" t="s">
        <v>49616</v>
      </c>
    </row>
    <row r="7568" spans="1:1" x14ac:dyDescent="0.25">
      <c r="A7568" s="1" t="s">
        <v>49617</v>
      </c>
    </row>
    <row r="7569" spans="1:1" x14ac:dyDescent="0.25">
      <c r="A7569" s="1" t="s">
        <v>49618</v>
      </c>
    </row>
    <row r="7570" spans="1:1" x14ac:dyDescent="0.25">
      <c r="A7570" s="1" t="s">
        <v>49619</v>
      </c>
    </row>
    <row r="7571" spans="1:1" x14ac:dyDescent="0.25">
      <c r="A7571" s="1" t="s">
        <v>49620</v>
      </c>
    </row>
    <row r="7572" spans="1:1" x14ac:dyDescent="0.25">
      <c r="A7572" s="1" t="s">
        <v>49621</v>
      </c>
    </row>
    <row r="7573" spans="1:1" x14ac:dyDescent="0.25">
      <c r="A7573" s="1" t="s">
        <v>49622</v>
      </c>
    </row>
    <row r="7574" spans="1:1" x14ac:dyDescent="0.25">
      <c r="A7574" s="1" t="s">
        <v>49623</v>
      </c>
    </row>
    <row r="7575" spans="1:1" x14ac:dyDescent="0.25">
      <c r="A7575" s="1" t="s">
        <v>49624</v>
      </c>
    </row>
    <row r="7576" spans="1:1" x14ac:dyDescent="0.25">
      <c r="A7576" s="1" t="s">
        <v>49625</v>
      </c>
    </row>
    <row r="7577" spans="1:1" x14ac:dyDescent="0.25">
      <c r="A7577" s="1" t="s">
        <v>49626</v>
      </c>
    </row>
    <row r="7578" spans="1:1" x14ac:dyDescent="0.25">
      <c r="A7578" s="1" t="s">
        <v>49627</v>
      </c>
    </row>
    <row r="7579" spans="1:1" x14ac:dyDescent="0.25">
      <c r="A7579" s="1" t="s">
        <v>49628</v>
      </c>
    </row>
    <row r="7580" spans="1:1" x14ac:dyDescent="0.25">
      <c r="A7580" s="1" t="s">
        <v>49629</v>
      </c>
    </row>
    <row r="7581" spans="1:1" x14ac:dyDescent="0.25">
      <c r="A7581" s="1" t="s">
        <v>49630</v>
      </c>
    </row>
    <row r="7582" spans="1:1" x14ac:dyDescent="0.25">
      <c r="A7582" s="1" t="s">
        <v>49631</v>
      </c>
    </row>
    <row r="7583" spans="1:1" x14ac:dyDescent="0.25">
      <c r="A7583" s="1" t="s">
        <v>49632</v>
      </c>
    </row>
    <row r="7584" spans="1:1" x14ac:dyDescent="0.25">
      <c r="A7584" s="1" t="s">
        <v>49633</v>
      </c>
    </row>
    <row r="7585" spans="1:1" x14ac:dyDescent="0.25">
      <c r="A7585" s="1" t="s">
        <v>49634</v>
      </c>
    </row>
    <row r="7586" spans="1:1" x14ac:dyDescent="0.25">
      <c r="A7586" s="1" t="s">
        <v>49635</v>
      </c>
    </row>
    <row r="7587" spans="1:1" x14ac:dyDescent="0.25">
      <c r="A7587" s="1" t="s">
        <v>49636</v>
      </c>
    </row>
    <row r="7588" spans="1:1" x14ac:dyDescent="0.25">
      <c r="A7588" s="1" t="s">
        <v>49637</v>
      </c>
    </row>
    <row r="7589" spans="1:1" x14ac:dyDescent="0.25">
      <c r="A7589" s="1" t="s">
        <v>49638</v>
      </c>
    </row>
    <row r="7590" spans="1:1" x14ac:dyDescent="0.25">
      <c r="A7590" s="1" t="s">
        <v>49639</v>
      </c>
    </row>
    <row r="7591" spans="1:1" x14ac:dyDescent="0.25">
      <c r="A7591" s="1" t="s">
        <v>49640</v>
      </c>
    </row>
    <row r="7592" spans="1:1" x14ac:dyDescent="0.25">
      <c r="A7592" s="1" t="s">
        <v>49641</v>
      </c>
    </row>
    <row r="7593" spans="1:1" x14ac:dyDescent="0.25">
      <c r="A7593" s="1" t="s">
        <v>49642</v>
      </c>
    </row>
    <row r="7594" spans="1:1" x14ac:dyDescent="0.25">
      <c r="A7594" s="1" t="s">
        <v>49643</v>
      </c>
    </row>
    <row r="7595" spans="1:1" x14ac:dyDescent="0.25">
      <c r="A7595" s="1" t="s">
        <v>49644</v>
      </c>
    </row>
    <row r="7596" spans="1:1" x14ac:dyDescent="0.25">
      <c r="A7596" s="1" t="s">
        <v>49645</v>
      </c>
    </row>
    <row r="7597" spans="1:1" x14ac:dyDescent="0.25">
      <c r="A7597" s="1" t="s">
        <v>49646</v>
      </c>
    </row>
    <row r="7598" spans="1:1" x14ac:dyDescent="0.25">
      <c r="A7598" s="1" t="s">
        <v>49647</v>
      </c>
    </row>
    <row r="7599" spans="1:1" x14ac:dyDescent="0.25">
      <c r="A7599" s="1" t="s">
        <v>49648</v>
      </c>
    </row>
    <row r="7600" spans="1:1" x14ac:dyDescent="0.25">
      <c r="A7600" s="1" t="s">
        <v>49649</v>
      </c>
    </row>
    <row r="7601" spans="1:1" x14ac:dyDescent="0.25">
      <c r="A7601" s="1" t="s">
        <v>49650</v>
      </c>
    </row>
    <row r="7602" spans="1:1" x14ac:dyDescent="0.25">
      <c r="A7602" s="1" t="s">
        <v>49651</v>
      </c>
    </row>
    <row r="7603" spans="1:1" x14ac:dyDescent="0.25">
      <c r="A7603" s="1" t="s">
        <v>49652</v>
      </c>
    </row>
    <row r="7604" spans="1:1" x14ac:dyDescent="0.25">
      <c r="A7604" s="1" t="s">
        <v>49653</v>
      </c>
    </row>
    <row r="7606" spans="1:1" x14ac:dyDescent="0.25">
      <c r="A7606" s="1" t="s">
        <v>12</v>
      </c>
    </row>
    <row r="7607" spans="1:1" x14ac:dyDescent="0.25">
      <c r="A7607" s="1" t="s">
        <v>49654</v>
      </c>
    </row>
    <row r="7608" spans="1:1" x14ac:dyDescent="0.25">
      <c r="A7608" s="1" t="s">
        <v>49655</v>
      </c>
    </row>
    <row r="7609" spans="1:1" x14ac:dyDescent="0.25">
      <c r="A7609" s="1" t="s">
        <v>49656</v>
      </c>
    </row>
    <row r="7610" spans="1:1" x14ac:dyDescent="0.25">
      <c r="A7610" s="1" t="s">
        <v>49657</v>
      </c>
    </row>
    <row r="7611" spans="1:1" x14ac:dyDescent="0.25">
      <c r="A7611" s="1" t="s">
        <v>49658</v>
      </c>
    </row>
    <row r="7612" spans="1:1" x14ac:dyDescent="0.25">
      <c r="A7612" s="1" t="s">
        <v>49659</v>
      </c>
    </row>
    <row r="7613" spans="1:1" x14ac:dyDescent="0.25">
      <c r="A7613" s="1" t="s">
        <v>49660</v>
      </c>
    </row>
    <row r="7614" spans="1:1" x14ac:dyDescent="0.25">
      <c r="A7614" s="1" t="s">
        <v>49661</v>
      </c>
    </row>
    <row r="7616" spans="1:1" x14ac:dyDescent="0.25">
      <c r="A7616" s="1" t="s">
        <v>35</v>
      </c>
    </row>
    <row r="7617" spans="1:1" x14ac:dyDescent="0.25">
      <c r="A7617" s="1" t="s">
        <v>49662</v>
      </c>
    </row>
    <row r="7618" spans="1:1" x14ac:dyDescent="0.25">
      <c r="A7618" s="1" t="s">
        <v>49663</v>
      </c>
    </row>
    <row r="7619" spans="1:1" x14ac:dyDescent="0.25">
      <c r="A7619" s="1" t="s">
        <v>49664</v>
      </c>
    </row>
    <row r="7620" spans="1:1" x14ac:dyDescent="0.25">
      <c r="A7620" s="1" t="s">
        <v>49665</v>
      </c>
    </row>
    <row r="7621" spans="1:1" x14ac:dyDescent="0.25">
      <c r="A7621" s="1" t="s">
        <v>49666</v>
      </c>
    </row>
    <row r="7622" spans="1:1" x14ac:dyDescent="0.25">
      <c r="A7622" s="1" t="s">
        <v>49667</v>
      </c>
    </row>
    <row r="7623" spans="1:1" x14ac:dyDescent="0.25">
      <c r="A7623" s="1" t="s">
        <v>49668</v>
      </c>
    </row>
    <row r="7624" spans="1:1" x14ac:dyDescent="0.25">
      <c r="A7624" s="1" t="s">
        <v>49669</v>
      </c>
    </row>
    <row r="7625" spans="1:1" x14ac:dyDescent="0.25">
      <c r="A7625" s="1" t="s">
        <v>49670</v>
      </c>
    </row>
    <row r="7626" spans="1:1" x14ac:dyDescent="0.25">
      <c r="A7626" s="1" t="s">
        <v>49671</v>
      </c>
    </row>
    <row r="7627" spans="1:1" x14ac:dyDescent="0.25">
      <c r="A7627" s="1" t="s">
        <v>49672</v>
      </c>
    </row>
    <row r="7628" spans="1:1" x14ac:dyDescent="0.25">
      <c r="A7628" s="1" t="s">
        <v>49673</v>
      </c>
    </row>
    <row r="7629" spans="1:1" x14ac:dyDescent="0.25">
      <c r="A7629" s="1" t="s">
        <v>49674</v>
      </c>
    </row>
    <row r="7630" spans="1:1" x14ac:dyDescent="0.25">
      <c r="A7630" s="1" t="s">
        <v>49675</v>
      </c>
    </row>
    <row r="7631" spans="1:1" x14ac:dyDescent="0.25">
      <c r="A7631" s="1" t="s">
        <v>49676</v>
      </c>
    </row>
    <row r="7632" spans="1:1" x14ac:dyDescent="0.25">
      <c r="A7632" s="1" t="s">
        <v>49677</v>
      </c>
    </row>
    <row r="7633" spans="1:1" x14ac:dyDescent="0.25">
      <c r="A7633" s="1" t="s">
        <v>49678</v>
      </c>
    </row>
    <row r="7634" spans="1:1" x14ac:dyDescent="0.25">
      <c r="A7634" s="1" t="s">
        <v>49679</v>
      </c>
    </row>
    <row r="7635" spans="1:1" x14ac:dyDescent="0.25">
      <c r="A7635" s="1" t="s">
        <v>49680</v>
      </c>
    </row>
    <row r="7636" spans="1:1" x14ac:dyDescent="0.25">
      <c r="A7636" s="1" t="s">
        <v>49681</v>
      </c>
    </row>
    <row r="7637" spans="1:1" x14ac:dyDescent="0.25">
      <c r="A7637" s="1" t="s">
        <v>49682</v>
      </c>
    </row>
    <row r="7638" spans="1:1" x14ac:dyDescent="0.25">
      <c r="A7638" s="1" t="s">
        <v>49683</v>
      </c>
    </row>
    <row r="7639" spans="1:1" x14ac:dyDescent="0.25">
      <c r="A7639" s="1" t="s">
        <v>49684</v>
      </c>
    </row>
    <row r="7640" spans="1:1" x14ac:dyDescent="0.25">
      <c r="A7640" s="1" t="s">
        <v>49685</v>
      </c>
    </row>
    <row r="7641" spans="1:1" x14ac:dyDescent="0.25">
      <c r="A7641" s="1" t="s">
        <v>49686</v>
      </c>
    </row>
    <row r="7642" spans="1:1" x14ac:dyDescent="0.25">
      <c r="A7642" s="1" t="s">
        <v>49687</v>
      </c>
    </row>
    <row r="7643" spans="1:1" x14ac:dyDescent="0.25">
      <c r="A7643" s="1" t="s">
        <v>49688</v>
      </c>
    </row>
    <row r="7644" spans="1:1" x14ac:dyDescent="0.25">
      <c r="A7644" s="1" t="s">
        <v>49689</v>
      </c>
    </row>
    <row r="7645" spans="1:1" x14ac:dyDescent="0.25">
      <c r="A7645" s="1" t="s">
        <v>49690</v>
      </c>
    </row>
    <row r="7646" spans="1:1" x14ac:dyDescent="0.25">
      <c r="A7646" s="1" t="s">
        <v>49691</v>
      </c>
    </row>
    <row r="7647" spans="1:1" x14ac:dyDescent="0.25">
      <c r="A7647" s="1" t="s">
        <v>49692</v>
      </c>
    </row>
    <row r="7648" spans="1:1" x14ac:dyDescent="0.25">
      <c r="A7648" s="1" t="s">
        <v>49693</v>
      </c>
    </row>
    <row r="7649" spans="1:1" x14ac:dyDescent="0.25">
      <c r="A7649" s="1" t="s">
        <v>49694</v>
      </c>
    </row>
    <row r="7650" spans="1:1" x14ac:dyDescent="0.25">
      <c r="A7650" s="1" t="s">
        <v>49695</v>
      </c>
    </row>
    <row r="7651" spans="1:1" x14ac:dyDescent="0.25">
      <c r="A7651" s="1" t="s">
        <v>49696</v>
      </c>
    </row>
    <row r="7652" spans="1:1" x14ac:dyDescent="0.25">
      <c r="A7652" s="1" t="s">
        <v>49697</v>
      </c>
    </row>
    <row r="7653" spans="1:1" x14ac:dyDescent="0.25">
      <c r="A7653" s="1" t="s">
        <v>49698</v>
      </c>
    </row>
    <row r="7654" spans="1:1" x14ac:dyDescent="0.25">
      <c r="A7654" s="1" t="s">
        <v>49699</v>
      </c>
    </row>
    <row r="7655" spans="1:1" x14ac:dyDescent="0.25">
      <c r="A7655" s="1" t="s">
        <v>49700</v>
      </c>
    </row>
    <row r="7656" spans="1:1" x14ac:dyDescent="0.25">
      <c r="A7656" s="1" t="s">
        <v>49701</v>
      </c>
    </row>
    <row r="7657" spans="1:1" x14ac:dyDescent="0.25">
      <c r="A7657" s="1" t="s">
        <v>49702</v>
      </c>
    </row>
    <row r="7658" spans="1:1" x14ac:dyDescent="0.25">
      <c r="A7658" s="1" t="s">
        <v>49703</v>
      </c>
    </row>
    <row r="7659" spans="1:1" x14ac:dyDescent="0.25">
      <c r="A7659" s="1" t="s">
        <v>49704</v>
      </c>
    </row>
    <row r="7660" spans="1:1" x14ac:dyDescent="0.25">
      <c r="A7660" s="1" t="s">
        <v>49705</v>
      </c>
    </row>
    <row r="7661" spans="1:1" x14ac:dyDescent="0.25">
      <c r="A7661" s="1" t="s">
        <v>49706</v>
      </c>
    </row>
    <row r="7662" spans="1:1" x14ac:dyDescent="0.25">
      <c r="A7662" s="1" t="s">
        <v>49707</v>
      </c>
    </row>
    <row r="7663" spans="1:1" x14ac:dyDescent="0.25">
      <c r="A7663" s="1" t="s">
        <v>49708</v>
      </c>
    </row>
    <row r="7664" spans="1:1" x14ac:dyDescent="0.25">
      <c r="A7664" s="1" t="s">
        <v>49709</v>
      </c>
    </row>
    <row r="7665" spans="1:1" x14ac:dyDescent="0.25">
      <c r="A7665" s="1" t="s">
        <v>49710</v>
      </c>
    </row>
    <row r="7666" spans="1:1" x14ac:dyDescent="0.25">
      <c r="A7666" s="1" t="s">
        <v>49711</v>
      </c>
    </row>
    <row r="7667" spans="1:1" x14ac:dyDescent="0.25">
      <c r="A7667" s="1" t="s">
        <v>49712</v>
      </c>
    </row>
    <row r="7668" spans="1:1" x14ac:dyDescent="0.25">
      <c r="A7668" s="1" t="s">
        <v>49713</v>
      </c>
    </row>
    <row r="7669" spans="1:1" x14ac:dyDescent="0.25">
      <c r="A7669" s="1" t="s">
        <v>49714</v>
      </c>
    </row>
    <row r="7670" spans="1:1" x14ac:dyDescent="0.25">
      <c r="A7670" s="1" t="s">
        <v>49715</v>
      </c>
    </row>
    <row r="7671" spans="1:1" x14ac:dyDescent="0.25">
      <c r="A7671" s="1" t="s">
        <v>49716</v>
      </c>
    </row>
    <row r="7672" spans="1:1" x14ac:dyDescent="0.25">
      <c r="A7672" s="1" t="s">
        <v>49717</v>
      </c>
    </row>
    <row r="7673" spans="1:1" x14ac:dyDescent="0.25">
      <c r="A7673" s="1" t="s">
        <v>49718</v>
      </c>
    </row>
    <row r="7674" spans="1:1" x14ac:dyDescent="0.25">
      <c r="A7674" s="1" t="s">
        <v>49719</v>
      </c>
    </row>
    <row r="7675" spans="1:1" x14ac:dyDescent="0.25">
      <c r="A7675" s="1" t="s">
        <v>49720</v>
      </c>
    </row>
    <row r="7676" spans="1:1" x14ac:dyDescent="0.25">
      <c r="A7676" s="1" t="s">
        <v>49721</v>
      </c>
    </row>
    <row r="7677" spans="1:1" x14ac:dyDescent="0.25">
      <c r="A7677" s="1" t="s">
        <v>49722</v>
      </c>
    </row>
    <row r="7678" spans="1:1" x14ac:dyDescent="0.25">
      <c r="A7678" s="1" t="s">
        <v>49723</v>
      </c>
    </row>
    <row r="7679" spans="1:1" x14ac:dyDescent="0.25">
      <c r="A7679" s="1" t="s">
        <v>49724</v>
      </c>
    </row>
    <row r="7680" spans="1:1" x14ac:dyDescent="0.25">
      <c r="A7680" s="1" t="s">
        <v>49725</v>
      </c>
    </row>
    <row r="7682" spans="1:1" x14ac:dyDescent="0.25">
      <c r="A7682" s="1" t="s">
        <v>14</v>
      </c>
    </row>
    <row r="7683" spans="1:1" x14ac:dyDescent="0.25">
      <c r="A7683" s="1" t="s">
        <v>49726</v>
      </c>
    </row>
    <row r="7684" spans="1:1" x14ac:dyDescent="0.25">
      <c r="A7684" s="1" t="s">
        <v>49727</v>
      </c>
    </row>
    <row r="7685" spans="1:1" x14ac:dyDescent="0.25">
      <c r="A7685" s="1" t="s">
        <v>49728</v>
      </c>
    </row>
    <row r="7686" spans="1:1" x14ac:dyDescent="0.25">
      <c r="A7686" s="1" t="s">
        <v>49729</v>
      </c>
    </row>
    <row r="7687" spans="1:1" x14ac:dyDescent="0.25">
      <c r="A7687" s="1" t="s">
        <v>49730</v>
      </c>
    </row>
    <row r="7688" spans="1:1" x14ac:dyDescent="0.25">
      <c r="A7688" s="1" t="s">
        <v>49731</v>
      </c>
    </row>
    <row r="7689" spans="1:1" x14ac:dyDescent="0.25">
      <c r="A7689" s="1" t="s">
        <v>49732</v>
      </c>
    </row>
    <row r="7690" spans="1:1" x14ac:dyDescent="0.25">
      <c r="A7690" s="1" t="s">
        <v>49733</v>
      </c>
    </row>
    <row r="7691" spans="1:1" x14ac:dyDescent="0.25">
      <c r="A7691" s="1" t="s">
        <v>49734</v>
      </c>
    </row>
    <row r="7692" spans="1:1" x14ac:dyDescent="0.25">
      <c r="A7692" s="1" t="s">
        <v>49735</v>
      </c>
    </row>
    <row r="7693" spans="1:1" x14ac:dyDescent="0.25">
      <c r="A7693" s="1" t="s">
        <v>49736</v>
      </c>
    </row>
    <row r="7694" spans="1:1" x14ac:dyDescent="0.25">
      <c r="A7694" s="1" t="s">
        <v>49737</v>
      </c>
    </row>
    <row r="7696" spans="1:1" x14ac:dyDescent="0.25">
      <c r="A7696" s="1" t="s">
        <v>37</v>
      </c>
    </row>
    <row r="7697" spans="1:1" x14ac:dyDescent="0.25">
      <c r="A7697" s="1" t="s">
        <v>49738</v>
      </c>
    </row>
    <row r="7698" spans="1:1" x14ac:dyDescent="0.25">
      <c r="A7698" s="1" t="s">
        <v>49739</v>
      </c>
    </row>
    <row r="7699" spans="1:1" x14ac:dyDescent="0.25">
      <c r="A7699" s="1" t="s">
        <v>49740</v>
      </c>
    </row>
    <row r="7700" spans="1:1" x14ac:dyDescent="0.25">
      <c r="A7700" s="1" t="s">
        <v>49741</v>
      </c>
    </row>
    <row r="7701" spans="1:1" x14ac:dyDescent="0.25">
      <c r="A7701" s="1" t="s">
        <v>49742</v>
      </c>
    </row>
    <row r="7702" spans="1:1" x14ac:dyDescent="0.25">
      <c r="A7702" s="1" t="s">
        <v>49743</v>
      </c>
    </row>
    <row r="7703" spans="1:1" x14ac:dyDescent="0.25">
      <c r="A7703" s="1" t="s">
        <v>49744</v>
      </c>
    </row>
    <row r="7704" spans="1:1" x14ac:dyDescent="0.25">
      <c r="A7704" s="1" t="s">
        <v>49745</v>
      </c>
    </row>
    <row r="7705" spans="1:1" x14ac:dyDescent="0.25">
      <c r="A7705" s="1" t="s">
        <v>49746</v>
      </c>
    </row>
    <row r="7706" spans="1:1" x14ac:dyDescent="0.25">
      <c r="A7706" s="1" t="s">
        <v>49747</v>
      </c>
    </row>
    <row r="7707" spans="1:1" x14ac:dyDescent="0.25">
      <c r="A7707" s="1" t="s">
        <v>49748</v>
      </c>
    </row>
    <row r="7708" spans="1:1" x14ac:dyDescent="0.25">
      <c r="A7708" s="1" t="s">
        <v>49749</v>
      </c>
    </row>
    <row r="7709" spans="1:1" x14ac:dyDescent="0.25">
      <c r="A7709" s="1" t="s">
        <v>49750</v>
      </c>
    </row>
    <row r="7710" spans="1:1" x14ac:dyDescent="0.25">
      <c r="A7710" s="1" t="s">
        <v>49751</v>
      </c>
    </row>
    <row r="7711" spans="1:1" x14ac:dyDescent="0.25">
      <c r="A7711" s="1" t="s">
        <v>49752</v>
      </c>
    </row>
    <row r="7712" spans="1:1" x14ac:dyDescent="0.25">
      <c r="A7712" s="1" t="s">
        <v>49753</v>
      </c>
    </row>
    <row r="7714" spans="1:1" x14ac:dyDescent="0.25">
      <c r="A7714" s="1" t="s">
        <v>41</v>
      </c>
    </row>
    <row r="7715" spans="1:1" x14ac:dyDescent="0.25">
      <c r="A7715" s="1" t="s">
        <v>49754</v>
      </c>
    </row>
    <row r="7716" spans="1:1" x14ac:dyDescent="0.25">
      <c r="A7716" s="1" t="s">
        <v>49755</v>
      </c>
    </row>
    <row r="7717" spans="1:1" x14ac:dyDescent="0.25">
      <c r="A7717" s="1" t="s">
        <v>49756</v>
      </c>
    </row>
    <row r="7718" spans="1:1" x14ac:dyDescent="0.25">
      <c r="A7718" s="1" t="s">
        <v>49757</v>
      </c>
    </row>
    <row r="7719" spans="1:1" x14ac:dyDescent="0.25">
      <c r="A7719" s="1" t="s">
        <v>49758</v>
      </c>
    </row>
    <row r="7720" spans="1:1" x14ac:dyDescent="0.25">
      <c r="A7720" s="1" t="s">
        <v>49759</v>
      </c>
    </row>
    <row r="7721" spans="1:1" x14ac:dyDescent="0.25">
      <c r="A7721" s="1" t="s">
        <v>49760</v>
      </c>
    </row>
    <row r="7722" spans="1:1" x14ac:dyDescent="0.25">
      <c r="A7722" s="1" t="s">
        <v>49761</v>
      </c>
    </row>
    <row r="7723" spans="1:1" x14ac:dyDescent="0.25">
      <c r="A7723" s="1" t="s">
        <v>49762</v>
      </c>
    </row>
    <row r="7724" spans="1:1" x14ac:dyDescent="0.25">
      <c r="A7724" s="1" t="s">
        <v>49763</v>
      </c>
    </row>
    <row r="7725" spans="1:1" x14ac:dyDescent="0.25">
      <c r="A7725" s="1" t="s">
        <v>49764</v>
      </c>
    </row>
    <row r="7726" spans="1:1" x14ac:dyDescent="0.25">
      <c r="A7726" s="1" t="s">
        <v>49765</v>
      </c>
    </row>
    <row r="7727" spans="1:1" x14ac:dyDescent="0.25">
      <c r="A7727" s="1" t="s">
        <v>49766</v>
      </c>
    </row>
    <row r="7728" spans="1:1" x14ac:dyDescent="0.25">
      <c r="A7728" s="1" t="s">
        <v>49767</v>
      </c>
    </row>
    <row r="7729" spans="1:1" x14ac:dyDescent="0.25">
      <c r="A7729" s="1" t="s">
        <v>49768</v>
      </c>
    </row>
    <row r="7730" spans="1:1" x14ac:dyDescent="0.25">
      <c r="A7730" s="1" t="s">
        <v>49769</v>
      </c>
    </row>
    <row r="7731" spans="1:1" x14ac:dyDescent="0.25">
      <c r="A7731" s="1" t="s">
        <v>49770</v>
      </c>
    </row>
    <row r="7732" spans="1:1" x14ac:dyDescent="0.25">
      <c r="A7732" s="1" t="s">
        <v>49771</v>
      </c>
    </row>
    <row r="7733" spans="1:1" x14ac:dyDescent="0.25">
      <c r="A7733" s="1" t="s">
        <v>49772</v>
      </c>
    </row>
    <row r="7734" spans="1:1" x14ac:dyDescent="0.25">
      <c r="A7734" s="1" t="s">
        <v>49773</v>
      </c>
    </row>
    <row r="7735" spans="1:1" x14ac:dyDescent="0.25">
      <c r="A7735" s="1" t="s">
        <v>49774</v>
      </c>
    </row>
    <row r="7736" spans="1:1" x14ac:dyDescent="0.25">
      <c r="A7736" s="1" t="s">
        <v>49775</v>
      </c>
    </row>
    <row r="7737" spans="1:1" x14ac:dyDescent="0.25">
      <c r="A7737" s="1" t="s">
        <v>49776</v>
      </c>
    </row>
    <row r="7738" spans="1:1" x14ac:dyDescent="0.25">
      <c r="A7738" s="1" t="s">
        <v>49777</v>
      </c>
    </row>
    <row r="7739" spans="1:1" x14ac:dyDescent="0.25">
      <c r="A7739" s="1" t="s">
        <v>49778</v>
      </c>
    </row>
    <row r="7740" spans="1:1" x14ac:dyDescent="0.25">
      <c r="A7740" s="1" t="s">
        <v>49779</v>
      </c>
    </row>
    <row r="7741" spans="1:1" x14ac:dyDescent="0.25">
      <c r="A7741" s="1" t="s">
        <v>49780</v>
      </c>
    </row>
    <row r="7742" spans="1:1" x14ac:dyDescent="0.25">
      <c r="A7742" s="1" t="s">
        <v>49781</v>
      </c>
    </row>
    <row r="7744" spans="1:1" x14ac:dyDescent="0.25">
      <c r="A7744" s="1" t="s">
        <v>45</v>
      </c>
    </row>
    <row r="7745" spans="1:1" x14ac:dyDescent="0.25">
      <c r="A7745" s="1" t="s">
        <v>49782</v>
      </c>
    </row>
    <row r="7746" spans="1:1" x14ac:dyDescent="0.25">
      <c r="A7746" s="1" t="s">
        <v>49783</v>
      </c>
    </row>
    <row r="7747" spans="1:1" x14ac:dyDescent="0.25">
      <c r="A7747" s="1" t="s">
        <v>49784</v>
      </c>
    </row>
    <row r="7748" spans="1:1" x14ac:dyDescent="0.25">
      <c r="A7748" s="1" t="s">
        <v>49785</v>
      </c>
    </row>
    <row r="7749" spans="1:1" x14ac:dyDescent="0.25">
      <c r="A7749" s="1" t="s">
        <v>49786</v>
      </c>
    </row>
    <row r="7750" spans="1:1" x14ac:dyDescent="0.25">
      <c r="A7750" s="1" t="s">
        <v>49787</v>
      </c>
    </row>
    <row r="7751" spans="1:1" x14ac:dyDescent="0.25">
      <c r="A7751" s="1" t="s">
        <v>49788</v>
      </c>
    </row>
    <row r="7752" spans="1:1" x14ac:dyDescent="0.25">
      <c r="A7752" s="1" t="s">
        <v>49789</v>
      </c>
    </row>
    <row r="7753" spans="1:1" x14ac:dyDescent="0.25">
      <c r="A7753" s="1" t="s">
        <v>49790</v>
      </c>
    </row>
    <row r="7754" spans="1:1" x14ac:dyDescent="0.25">
      <c r="A7754" s="1" t="s">
        <v>49791</v>
      </c>
    </row>
    <row r="7755" spans="1:1" x14ac:dyDescent="0.25">
      <c r="A7755" s="1" t="s">
        <v>49792</v>
      </c>
    </row>
    <row r="7756" spans="1:1" x14ac:dyDescent="0.25">
      <c r="A7756" s="1" t="s">
        <v>49793</v>
      </c>
    </row>
    <row r="7757" spans="1:1" x14ac:dyDescent="0.25">
      <c r="A7757" s="1" t="s">
        <v>49794</v>
      </c>
    </row>
    <row r="7758" spans="1:1" x14ac:dyDescent="0.25">
      <c r="A7758" s="1" t="s">
        <v>49795</v>
      </c>
    </row>
    <row r="7759" spans="1:1" x14ac:dyDescent="0.25">
      <c r="A7759" s="1" t="s">
        <v>49796</v>
      </c>
    </row>
    <row r="7760" spans="1:1" x14ac:dyDescent="0.25">
      <c r="A7760" s="1" t="s">
        <v>49797</v>
      </c>
    </row>
    <row r="7762" spans="1:1" x14ac:dyDescent="0.25">
      <c r="A7762" s="1" t="s">
        <v>15</v>
      </c>
    </row>
    <row r="7763" spans="1:1" x14ac:dyDescent="0.25">
      <c r="A7763" s="1" t="s">
        <v>49798</v>
      </c>
    </row>
    <row r="7764" spans="1:1" x14ac:dyDescent="0.25">
      <c r="A7764" s="1" t="s">
        <v>49799</v>
      </c>
    </row>
    <row r="7765" spans="1:1" x14ac:dyDescent="0.25">
      <c r="A7765" s="1" t="s">
        <v>49800</v>
      </c>
    </row>
    <row r="7766" spans="1:1" x14ac:dyDescent="0.25">
      <c r="A7766" s="1" t="s">
        <v>49801</v>
      </c>
    </row>
    <row r="7767" spans="1:1" x14ac:dyDescent="0.25">
      <c r="A7767" s="1" t="s">
        <v>49802</v>
      </c>
    </row>
    <row r="7768" spans="1:1" x14ac:dyDescent="0.25">
      <c r="A7768" s="1" t="s">
        <v>49803</v>
      </c>
    </row>
    <row r="7769" spans="1:1" x14ac:dyDescent="0.25">
      <c r="A7769" s="1" t="s">
        <v>49804</v>
      </c>
    </row>
    <row r="7770" spans="1:1" x14ac:dyDescent="0.25">
      <c r="A7770" s="1" t="s">
        <v>49805</v>
      </c>
    </row>
    <row r="7771" spans="1:1" x14ac:dyDescent="0.25">
      <c r="A7771" s="1" t="s">
        <v>49806</v>
      </c>
    </row>
    <row r="7772" spans="1:1" x14ac:dyDescent="0.25">
      <c r="A7772" s="1" t="s">
        <v>49807</v>
      </c>
    </row>
    <row r="7773" spans="1:1" x14ac:dyDescent="0.25">
      <c r="A7773" s="1" t="s">
        <v>49808</v>
      </c>
    </row>
    <row r="7774" spans="1:1" x14ac:dyDescent="0.25">
      <c r="A7774" s="1" t="s">
        <v>49809</v>
      </c>
    </row>
    <row r="7775" spans="1:1" x14ac:dyDescent="0.25">
      <c r="A7775" s="1" t="s">
        <v>49810</v>
      </c>
    </row>
    <row r="7776" spans="1:1" x14ac:dyDescent="0.25">
      <c r="A7776" s="1" t="s">
        <v>49811</v>
      </c>
    </row>
    <row r="7777" spans="1:1" x14ac:dyDescent="0.25">
      <c r="A7777" s="1" t="s">
        <v>49812</v>
      </c>
    </row>
    <row r="7778" spans="1:1" x14ac:dyDescent="0.25">
      <c r="A7778" s="1" t="s">
        <v>49813</v>
      </c>
    </row>
    <row r="7779" spans="1:1" x14ac:dyDescent="0.25">
      <c r="A7779" s="1" t="s">
        <v>49814</v>
      </c>
    </row>
    <row r="7780" spans="1:1" x14ac:dyDescent="0.25">
      <c r="A7780" s="1" t="s">
        <v>49815</v>
      </c>
    </row>
    <row r="7781" spans="1:1" x14ac:dyDescent="0.25">
      <c r="A7781" s="1" t="s">
        <v>49816</v>
      </c>
    </row>
    <row r="7782" spans="1:1" x14ac:dyDescent="0.25">
      <c r="A7782" s="1" t="s">
        <v>49817</v>
      </c>
    </row>
    <row r="7783" spans="1:1" x14ac:dyDescent="0.25">
      <c r="A7783" s="1" t="s">
        <v>49818</v>
      </c>
    </row>
    <row r="7784" spans="1:1" x14ac:dyDescent="0.25">
      <c r="A7784" s="1" t="s">
        <v>49819</v>
      </c>
    </row>
    <row r="7785" spans="1:1" x14ac:dyDescent="0.25">
      <c r="A7785" s="1" t="s">
        <v>49820</v>
      </c>
    </row>
    <row r="7786" spans="1:1" x14ac:dyDescent="0.25">
      <c r="A7786" s="1" t="s">
        <v>49821</v>
      </c>
    </row>
    <row r="7787" spans="1:1" x14ac:dyDescent="0.25">
      <c r="A7787" s="1" t="s">
        <v>49822</v>
      </c>
    </row>
    <row r="7788" spans="1:1" x14ac:dyDescent="0.25">
      <c r="A7788" s="1" t="s">
        <v>49823</v>
      </c>
    </row>
    <row r="7789" spans="1:1" x14ac:dyDescent="0.25">
      <c r="A7789" s="1" t="s">
        <v>49824</v>
      </c>
    </row>
    <row r="7790" spans="1:1" x14ac:dyDescent="0.25">
      <c r="A7790" s="1" t="s">
        <v>49825</v>
      </c>
    </row>
    <row r="7791" spans="1:1" x14ac:dyDescent="0.25">
      <c r="A7791" s="1" t="s">
        <v>49826</v>
      </c>
    </row>
    <row r="7792" spans="1:1" x14ac:dyDescent="0.25">
      <c r="A7792" s="1" t="s">
        <v>49827</v>
      </c>
    </row>
    <row r="7793" spans="1:1" x14ac:dyDescent="0.25">
      <c r="A7793" s="1" t="s">
        <v>49828</v>
      </c>
    </row>
    <row r="7794" spans="1:1" x14ac:dyDescent="0.25">
      <c r="A7794" s="1" t="s">
        <v>49829</v>
      </c>
    </row>
    <row r="7795" spans="1:1" x14ac:dyDescent="0.25">
      <c r="A7795" s="1" t="s">
        <v>49830</v>
      </c>
    </row>
    <row r="7796" spans="1:1" x14ac:dyDescent="0.25">
      <c r="A7796" s="1" t="s">
        <v>49831</v>
      </c>
    </row>
    <row r="7797" spans="1:1" x14ac:dyDescent="0.25">
      <c r="A7797" s="1" t="s">
        <v>49832</v>
      </c>
    </row>
    <row r="7798" spans="1:1" x14ac:dyDescent="0.25">
      <c r="A7798" s="1" t="s">
        <v>49833</v>
      </c>
    </row>
    <row r="7799" spans="1:1" x14ac:dyDescent="0.25">
      <c r="A7799" s="1" t="s">
        <v>49834</v>
      </c>
    </row>
    <row r="7800" spans="1:1" x14ac:dyDescent="0.25">
      <c r="A7800" s="1" t="s">
        <v>49835</v>
      </c>
    </row>
    <row r="7801" spans="1:1" x14ac:dyDescent="0.25">
      <c r="A7801" s="1" t="s">
        <v>49836</v>
      </c>
    </row>
    <row r="7802" spans="1:1" x14ac:dyDescent="0.25">
      <c r="A7802" s="1" t="s">
        <v>49837</v>
      </c>
    </row>
    <row r="7803" spans="1:1" x14ac:dyDescent="0.25">
      <c r="A7803" s="1" t="s">
        <v>49838</v>
      </c>
    </row>
    <row r="7804" spans="1:1" x14ac:dyDescent="0.25">
      <c r="A7804" s="1" t="s">
        <v>49839</v>
      </c>
    </row>
    <row r="7805" spans="1:1" x14ac:dyDescent="0.25">
      <c r="A7805" s="1" t="s">
        <v>49840</v>
      </c>
    </row>
    <row r="7806" spans="1:1" x14ac:dyDescent="0.25">
      <c r="A7806" s="1" t="s">
        <v>49841</v>
      </c>
    </row>
    <row r="7807" spans="1:1" x14ac:dyDescent="0.25">
      <c r="A7807" s="1" t="s">
        <v>49842</v>
      </c>
    </row>
    <row r="7808" spans="1:1" x14ac:dyDescent="0.25">
      <c r="A7808" s="1" t="s">
        <v>49843</v>
      </c>
    </row>
    <row r="7809" spans="1:1" x14ac:dyDescent="0.25">
      <c r="A7809" s="1" t="s">
        <v>49844</v>
      </c>
    </row>
    <row r="7810" spans="1:1" x14ac:dyDescent="0.25">
      <c r="A7810" s="1" t="s">
        <v>49845</v>
      </c>
    </row>
    <row r="7811" spans="1:1" x14ac:dyDescent="0.25">
      <c r="A7811" s="1" t="s">
        <v>49846</v>
      </c>
    </row>
    <row r="7812" spans="1:1" x14ac:dyDescent="0.25">
      <c r="A7812" s="1" t="s">
        <v>49847</v>
      </c>
    </row>
    <row r="7813" spans="1:1" x14ac:dyDescent="0.25">
      <c r="A7813" s="1" t="s">
        <v>49848</v>
      </c>
    </row>
    <row r="7814" spans="1:1" x14ac:dyDescent="0.25">
      <c r="A7814" s="1" t="s">
        <v>49849</v>
      </c>
    </row>
    <row r="7815" spans="1:1" x14ac:dyDescent="0.25">
      <c r="A7815" s="1" t="s">
        <v>49850</v>
      </c>
    </row>
    <row r="7816" spans="1:1" x14ac:dyDescent="0.25">
      <c r="A7816" s="1" t="s">
        <v>49851</v>
      </c>
    </row>
    <row r="7817" spans="1:1" x14ac:dyDescent="0.25">
      <c r="A7817" s="1" t="s">
        <v>49852</v>
      </c>
    </row>
    <row r="7818" spans="1:1" x14ac:dyDescent="0.25">
      <c r="A7818" s="1" t="s">
        <v>49853</v>
      </c>
    </row>
    <row r="7819" spans="1:1" x14ac:dyDescent="0.25">
      <c r="A7819" s="1" t="s">
        <v>49854</v>
      </c>
    </row>
    <row r="7820" spans="1:1" x14ac:dyDescent="0.25">
      <c r="A7820" s="1" t="s">
        <v>49855</v>
      </c>
    </row>
    <row r="7821" spans="1:1" x14ac:dyDescent="0.25">
      <c r="A7821" s="1" t="s">
        <v>49856</v>
      </c>
    </row>
    <row r="7822" spans="1:1" x14ac:dyDescent="0.25">
      <c r="A7822" s="1" t="s">
        <v>49857</v>
      </c>
    </row>
    <row r="7823" spans="1:1" x14ac:dyDescent="0.25">
      <c r="A7823" s="1" t="s">
        <v>49858</v>
      </c>
    </row>
    <row r="7824" spans="1:1" x14ac:dyDescent="0.25">
      <c r="A7824" s="1" t="s">
        <v>49859</v>
      </c>
    </row>
    <row r="7825" spans="1:1" x14ac:dyDescent="0.25">
      <c r="A7825" s="1" t="s">
        <v>49860</v>
      </c>
    </row>
    <row r="7826" spans="1:1" x14ac:dyDescent="0.25">
      <c r="A7826" s="1" t="s">
        <v>49861</v>
      </c>
    </row>
    <row r="7827" spans="1:1" x14ac:dyDescent="0.25">
      <c r="A7827" s="1" t="s">
        <v>49862</v>
      </c>
    </row>
    <row r="7828" spans="1:1" x14ac:dyDescent="0.25">
      <c r="A7828" s="1" t="s">
        <v>49863</v>
      </c>
    </row>
    <row r="7829" spans="1:1" x14ac:dyDescent="0.25">
      <c r="A7829" s="1" t="s">
        <v>49864</v>
      </c>
    </row>
    <row r="7830" spans="1:1" x14ac:dyDescent="0.25">
      <c r="A7830" s="1" t="s">
        <v>49865</v>
      </c>
    </row>
    <row r="7831" spans="1:1" x14ac:dyDescent="0.25">
      <c r="A7831" s="1" t="s">
        <v>49866</v>
      </c>
    </row>
    <row r="7832" spans="1:1" x14ac:dyDescent="0.25">
      <c r="A7832" s="1" t="s">
        <v>49867</v>
      </c>
    </row>
    <row r="7833" spans="1:1" x14ac:dyDescent="0.25">
      <c r="A7833" s="1" t="s">
        <v>49868</v>
      </c>
    </row>
    <row r="7834" spans="1:1" x14ac:dyDescent="0.25">
      <c r="A7834" s="1" t="s">
        <v>49869</v>
      </c>
    </row>
    <row r="7835" spans="1:1" x14ac:dyDescent="0.25">
      <c r="A7835" s="1" t="s">
        <v>49870</v>
      </c>
    </row>
    <row r="7836" spans="1:1" x14ac:dyDescent="0.25">
      <c r="A7836" s="1" t="s">
        <v>49871</v>
      </c>
    </row>
    <row r="7837" spans="1:1" x14ac:dyDescent="0.25">
      <c r="A7837" s="1" t="s">
        <v>49872</v>
      </c>
    </row>
    <row r="7838" spans="1:1" x14ac:dyDescent="0.25">
      <c r="A7838" s="1" t="s">
        <v>49873</v>
      </c>
    </row>
    <row r="7840" spans="1:1" x14ac:dyDescent="0.25">
      <c r="A7840" s="1" t="s">
        <v>42</v>
      </c>
    </row>
    <row r="7841" spans="1:1" x14ac:dyDescent="0.25">
      <c r="A7841" s="1" t="s">
        <v>49874</v>
      </c>
    </row>
    <row r="7842" spans="1:1" x14ac:dyDescent="0.25">
      <c r="A7842" s="1" t="s">
        <v>49875</v>
      </c>
    </row>
    <row r="7843" spans="1:1" x14ac:dyDescent="0.25">
      <c r="A7843" s="1" t="s">
        <v>49876</v>
      </c>
    </row>
    <row r="7844" spans="1:1" x14ac:dyDescent="0.25">
      <c r="A7844" s="1" t="s">
        <v>49877</v>
      </c>
    </row>
    <row r="7846" spans="1:1" x14ac:dyDescent="0.25">
      <c r="A7846" s="1" t="s">
        <v>2</v>
      </c>
    </row>
    <row r="7847" spans="1:1" x14ac:dyDescent="0.25">
      <c r="A7847" s="1" t="s">
        <v>49878</v>
      </c>
    </row>
    <row r="7848" spans="1:1" x14ac:dyDescent="0.25">
      <c r="A7848" s="1" t="s">
        <v>49879</v>
      </c>
    </row>
    <row r="7849" spans="1:1" x14ac:dyDescent="0.25">
      <c r="A7849" s="1" t="s">
        <v>49880</v>
      </c>
    </row>
    <row r="7850" spans="1:1" x14ac:dyDescent="0.25">
      <c r="A7850" s="1" t="s">
        <v>49881</v>
      </c>
    </row>
    <row r="7851" spans="1:1" x14ac:dyDescent="0.25">
      <c r="A7851" s="1" t="s">
        <v>49882</v>
      </c>
    </row>
    <row r="7852" spans="1:1" x14ac:dyDescent="0.25">
      <c r="A7852" s="1" t="s">
        <v>49883</v>
      </c>
    </row>
    <row r="7853" spans="1:1" x14ac:dyDescent="0.25">
      <c r="A7853" s="1" t="s">
        <v>49884</v>
      </c>
    </row>
    <row r="7854" spans="1:1" x14ac:dyDescent="0.25">
      <c r="A7854" s="1" t="s">
        <v>49885</v>
      </c>
    </row>
    <row r="7855" spans="1:1" x14ac:dyDescent="0.25">
      <c r="A7855" s="1" t="s">
        <v>49886</v>
      </c>
    </row>
    <row r="7856" spans="1:1" x14ac:dyDescent="0.25">
      <c r="A7856" s="1" t="s">
        <v>49887</v>
      </c>
    </row>
    <row r="7857" spans="1:1" x14ac:dyDescent="0.25">
      <c r="A7857" s="1" t="s">
        <v>49888</v>
      </c>
    </row>
    <row r="7858" spans="1:1" x14ac:dyDescent="0.25">
      <c r="A7858" s="1" t="s">
        <v>49889</v>
      </c>
    </row>
    <row r="7859" spans="1:1" x14ac:dyDescent="0.25">
      <c r="A7859" s="1" t="s">
        <v>49890</v>
      </c>
    </row>
    <row r="7860" spans="1:1" x14ac:dyDescent="0.25">
      <c r="A7860" s="1" t="s">
        <v>49891</v>
      </c>
    </row>
    <row r="7861" spans="1:1" x14ac:dyDescent="0.25">
      <c r="A7861" s="1" t="s">
        <v>49892</v>
      </c>
    </row>
    <row r="7862" spans="1:1" x14ac:dyDescent="0.25">
      <c r="A7862" s="1" t="s">
        <v>49893</v>
      </c>
    </row>
    <row r="7863" spans="1:1" x14ac:dyDescent="0.25">
      <c r="A7863" s="1" t="s">
        <v>49894</v>
      </c>
    </row>
    <row r="7864" spans="1:1" x14ac:dyDescent="0.25">
      <c r="A7864" s="1" t="s">
        <v>49895</v>
      </c>
    </row>
    <row r="7865" spans="1:1" x14ac:dyDescent="0.25">
      <c r="A7865" s="1" t="s">
        <v>49896</v>
      </c>
    </row>
    <row r="7866" spans="1:1" x14ac:dyDescent="0.25">
      <c r="A7866" s="1" t="s">
        <v>49897</v>
      </c>
    </row>
    <row r="7867" spans="1:1" x14ac:dyDescent="0.25">
      <c r="A7867" s="1" t="s">
        <v>49898</v>
      </c>
    </row>
    <row r="7868" spans="1:1" x14ac:dyDescent="0.25">
      <c r="A7868" s="1" t="s">
        <v>49899</v>
      </c>
    </row>
    <row r="7869" spans="1:1" x14ac:dyDescent="0.25">
      <c r="A7869" s="1" t="s">
        <v>49900</v>
      </c>
    </row>
    <row r="7870" spans="1:1" x14ac:dyDescent="0.25">
      <c r="A7870" s="1" t="s">
        <v>49901</v>
      </c>
    </row>
    <row r="7871" spans="1:1" x14ac:dyDescent="0.25">
      <c r="A7871" s="1" t="s">
        <v>49902</v>
      </c>
    </row>
    <row r="7872" spans="1:1" x14ac:dyDescent="0.25">
      <c r="A7872" s="1" t="s">
        <v>49903</v>
      </c>
    </row>
    <row r="7873" spans="1:1" x14ac:dyDescent="0.25">
      <c r="A7873" s="1" t="s">
        <v>49904</v>
      </c>
    </row>
    <row r="7874" spans="1:1" x14ac:dyDescent="0.25">
      <c r="A7874" s="1" t="s">
        <v>49905</v>
      </c>
    </row>
    <row r="7875" spans="1:1" x14ac:dyDescent="0.25">
      <c r="A7875" s="1" t="s">
        <v>49906</v>
      </c>
    </row>
    <row r="7876" spans="1:1" x14ac:dyDescent="0.25">
      <c r="A7876" s="1" t="s">
        <v>49907</v>
      </c>
    </row>
    <row r="7877" spans="1:1" x14ac:dyDescent="0.25">
      <c r="A7877" s="1" t="s">
        <v>49908</v>
      </c>
    </row>
    <row r="7878" spans="1:1" x14ac:dyDescent="0.25">
      <c r="A7878" s="1" t="s">
        <v>49909</v>
      </c>
    </row>
    <row r="7879" spans="1:1" x14ac:dyDescent="0.25">
      <c r="A7879" s="1" t="s">
        <v>49910</v>
      </c>
    </row>
    <row r="7880" spans="1:1" x14ac:dyDescent="0.25">
      <c r="A7880" s="1" t="s">
        <v>49911</v>
      </c>
    </row>
    <row r="7881" spans="1:1" x14ac:dyDescent="0.25">
      <c r="A7881" s="1" t="s">
        <v>49912</v>
      </c>
    </row>
    <row r="7882" spans="1:1" x14ac:dyDescent="0.25">
      <c r="A7882" s="1" t="s">
        <v>49913</v>
      </c>
    </row>
    <row r="7883" spans="1:1" x14ac:dyDescent="0.25">
      <c r="A7883" s="1" t="s">
        <v>49914</v>
      </c>
    </row>
    <row r="7884" spans="1:1" x14ac:dyDescent="0.25">
      <c r="A7884" s="1" t="s">
        <v>49915</v>
      </c>
    </row>
    <row r="7885" spans="1:1" x14ac:dyDescent="0.25">
      <c r="A7885" s="1" t="s">
        <v>49916</v>
      </c>
    </row>
    <row r="7886" spans="1:1" x14ac:dyDescent="0.25">
      <c r="A7886" s="1" t="s">
        <v>49917</v>
      </c>
    </row>
    <row r="7888" spans="1:1" x14ac:dyDescent="0.25">
      <c r="A7888" s="1" t="s">
        <v>18</v>
      </c>
    </row>
    <row r="7889" spans="1:1" x14ac:dyDescent="0.25">
      <c r="A7889" s="1" t="s">
        <v>49918</v>
      </c>
    </row>
    <row r="7890" spans="1:1" x14ac:dyDescent="0.25">
      <c r="A7890" s="1" t="s">
        <v>49919</v>
      </c>
    </row>
    <row r="7891" spans="1:1" x14ac:dyDescent="0.25">
      <c r="A7891" s="1" t="s">
        <v>49920</v>
      </c>
    </row>
    <row r="7892" spans="1:1" x14ac:dyDescent="0.25">
      <c r="A7892" s="1" t="s">
        <v>49921</v>
      </c>
    </row>
    <row r="7894" spans="1:1" x14ac:dyDescent="0.25">
      <c r="A7894" s="1" t="s">
        <v>19</v>
      </c>
    </row>
    <row r="7895" spans="1:1" x14ac:dyDescent="0.25">
      <c r="A7895" s="1" t="s">
        <v>49922</v>
      </c>
    </row>
    <row r="7896" spans="1:1" x14ac:dyDescent="0.25">
      <c r="A7896" s="1" t="s">
        <v>49923</v>
      </c>
    </row>
    <row r="7897" spans="1:1" x14ac:dyDescent="0.25">
      <c r="A7897" s="1" t="s">
        <v>49924</v>
      </c>
    </row>
    <row r="7898" spans="1:1" x14ac:dyDescent="0.25">
      <c r="A7898" s="1" t="s">
        <v>49925</v>
      </c>
    </row>
    <row r="7899" spans="1:1" x14ac:dyDescent="0.25">
      <c r="A7899" s="1" t="s">
        <v>49926</v>
      </c>
    </row>
    <row r="7900" spans="1:1" x14ac:dyDescent="0.25">
      <c r="A7900" s="1" t="s">
        <v>49927</v>
      </c>
    </row>
    <row r="7901" spans="1:1" x14ac:dyDescent="0.25">
      <c r="A7901" s="1" t="s">
        <v>49928</v>
      </c>
    </row>
    <row r="7902" spans="1:1" x14ac:dyDescent="0.25">
      <c r="A7902" s="1" t="s">
        <v>49929</v>
      </c>
    </row>
    <row r="7903" spans="1:1" x14ac:dyDescent="0.25">
      <c r="A7903" s="1" t="s">
        <v>49930</v>
      </c>
    </row>
    <row r="7904" spans="1:1" x14ac:dyDescent="0.25">
      <c r="A7904" s="1" t="s">
        <v>49931</v>
      </c>
    </row>
    <row r="7905" spans="1:1" x14ac:dyDescent="0.25">
      <c r="A7905" s="1" t="s">
        <v>49932</v>
      </c>
    </row>
    <row r="7906" spans="1:1" x14ac:dyDescent="0.25">
      <c r="A7906" s="1" t="s">
        <v>49933</v>
      </c>
    </row>
    <row r="7907" spans="1:1" x14ac:dyDescent="0.25">
      <c r="A7907" s="1" t="s">
        <v>49934</v>
      </c>
    </row>
    <row r="7908" spans="1:1" x14ac:dyDescent="0.25">
      <c r="A7908" s="1" t="s">
        <v>49935</v>
      </c>
    </row>
    <row r="7909" spans="1:1" x14ac:dyDescent="0.25">
      <c r="A7909" s="1" t="s">
        <v>49936</v>
      </c>
    </row>
    <row r="7910" spans="1:1" x14ac:dyDescent="0.25">
      <c r="A7910" s="1" t="s">
        <v>49937</v>
      </c>
    </row>
    <row r="7911" spans="1:1" x14ac:dyDescent="0.25">
      <c r="A7911" s="1" t="s">
        <v>49938</v>
      </c>
    </row>
    <row r="7912" spans="1:1" x14ac:dyDescent="0.25">
      <c r="A7912" s="1" t="s">
        <v>49939</v>
      </c>
    </row>
    <row r="7913" spans="1:1" x14ac:dyDescent="0.25">
      <c r="A7913" s="1" t="s">
        <v>49940</v>
      </c>
    </row>
    <row r="7914" spans="1:1" x14ac:dyDescent="0.25">
      <c r="A7914" s="1" t="s">
        <v>49941</v>
      </c>
    </row>
    <row r="7915" spans="1:1" x14ac:dyDescent="0.25">
      <c r="A7915" s="1" t="s">
        <v>49942</v>
      </c>
    </row>
    <row r="7916" spans="1:1" x14ac:dyDescent="0.25">
      <c r="A7916" s="1" t="s">
        <v>49943</v>
      </c>
    </row>
    <row r="7917" spans="1:1" x14ac:dyDescent="0.25">
      <c r="A7917" s="1" t="s">
        <v>49944</v>
      </c>
    </row>
    <row r="7918" spans="1:1" x14ac:dyDescent="0.25">
      <c r="A7918" s="1" t="s">
        <v>49945</v>
      </c>
    </row>
    <row r="7919" spans="1:1" x14ac:dyDescent="0.25">
      <c r="A7919" s="1" t="s">
        <v>49946</v>
      </c>
    </row>
    <row r="7920" spans="1:1" x14ac:dyDescent="0.25">
      <c r="A7920" s="1" t="s">
        <v>49947</v>
      </c>
    </row>
    <row r="7921" spans="1:1" x14ac:dyDescent="0.25">
      <c r="A7921" s="1" t="s">
        <v>49948</v>
      </c>
    </row>
    <row r="7922" spans="1:1" x14ac:dyDescent="0.25">
      <c r="A7922" s="1" t="s">
        <v>49949</v>
      </c>
    </row>
    <row r="7923" spans="1:1" x14ac:dyDescent="0.25">
      <c r="A7923" s="1" t="s">
        <v>49950</v>
      </c>
    </row>
    <row r="7924" spans="1:1" x14ac:dyDescent="0.25">
      <c r="A7924" s="1" t="s">
        <v>49951</v>
      </c>
    </row>
    <row r="7925" spans="1:1" x14ac:dyDescent="0.25">
      <c r="A7925" s="1" t="s">
        <v>49952</v>
      </c>
    </row>
    <row r="7926" spans="1:1" x14ac:dyDescent="0.25">
      <c r="A7926" s="1" t="s">
        <v>49953</v>
      </c>
    </row>
    <row r="7927" spans="1:1" x14ac:dyDescent="0.25">
      <c r="A7927" s="1" t="s">
        <v>49954</v>
      </c>
    </row>
    <row r="7928" spans="1:1" x14ac:dyDescent="0.25">
      <c r="A7928" s="1" t="s">
        <v>49955</v>
      </c>
    </row>
    <row r="7929" spans="1:1" x14ac:dyDescent="0.25">
      <c r="A7929" s="1" t="s">
        <v>49956</v>
      </c>
    </row>
    <row r="7930" spans="1:1" x14ac:dyDescent="0.25">
      <c r="A7930" s="1" t="s">
        <v>49957</v>
      </c>
    </row>
    <row r="7931" spans="1:1" x14ac:dyDescent="0.25">
      <c r="A7931" s="1" t="s">
        <v>49958</v>
      </c>
    </row>
    <row r="7932" spans="1:1" x14ac:dyDescent="0.25">
      <c r="A7932" s="1" t="s">
        <v>49959</v>
      </c>
    </row>
    <row r="7933" spans="1:1" x14ac:dyDescent="0.25">
      <c r="A7933" s="1" t="s">
        <v>49960</v>
      </c>
    </row>
    <row r="7934" spans="1:1" x14ac:dyDescent="0.25">
      <c r="A7934" s="1" t="s">
        <v>49961</v>
      </c>
    </row>
    <row r="7935" spans="1:1" x14ac:dyDescent="0.25">
      <c r="A7935" s="1" t="s">
        <v>49962</v>
      </c>
    </row>
    <row r="7936" spans="1:1" x14ac:dyDescent="0.25">
      <c r="A7936" s="1" t="s">
        <v>49963</v>
      </c>
    </row>
    <row r="7937" spans="1:1" x14ac:dyDescent="0.25">
      <c r="A7937" s="1" t="s">
        <v>49964</v>
      </c>
    </row>
    <row r="7938" spans="1:1" x14ac:dyDescent="0.25">
      <c r="A7938" s="1" t="s">
        <v>49965</v>
      </c>
    </row>
    <row r="7939" spans="1:1" x14ac:dyDescent="0.25">
      <c r="A7939" s="1" t="s">
        <v>49966</v>
      </c>
    </row>
    <row r="7940" spans="1:1" x14ac:dyDescent="0.25">
      <c r="A7940" s="1" t="s">
        <v>49967</v>
      </c>
    </row>
    <row r="7941" spans="1:1" x14ac:dyDescent="0.25">
      <c r="A7941" s="1" t="s">
        <v>49968</v>
      </c>
    </row>
    <row r="7942" spans="1:1" x14ac:dyDescent="0.25">
      <c r="A7942" s="1" t="s">
        <v>49969</v>
      </c>
    </row>
    <row r="7943" spans="1:1" x14ac:dyDescent="0.25">
      <c r="A7943" s="1" t="s">
        <v>49970</v>
      </c>
    </row>
    <row r="7944" spans="1:1" x14ac:dyDescent="0.25">
      <c r="A7944" s="1" t="s">
        <v>49971</v>
      </c>
    </row>
    <row r="7945" spans="1:1" x14ac:dyDescent="0.25">
      <c r="A7945" s="1" t="s">
        <v>49972</v>
      </c>
    </row>
    <row r="7946" spans="1:1" x14ac:dyDescent="0.25">
      <c r="A7946" s="1" t="s">
        <v>49973</v>
      </c>
    </row>
    <row r="7947" spans="1:1" x14ac:dyDescent="0.25">
      <c r="A7947" s="1" t="s">
        <v>49974</v>
      </c>
    </row>
    <row r="7948" spans="1:1" x14ac:dyDescent="0.25">
      <c r="A7948" s="1" t="s">
        <v>49975</v>
      </c>
    </row>
    <row r="7949" spans="1:1" x14ac:dyDescent="0.25">
      <c r="A7949" s="1" t="s">
        <v>49976</v>
      </c>
    </row>
    <row r="7950" spans="1:1" x14ac:dyDescent="0.25">
      <c r="A7950" s="1" t="s">
        <v>49977</v>
      </c>
    </row>
    <row r="7951" spans="1:1" x14ac:dyDescent="0.25">
      <c r="A7951" s="1" t="s">
        <v>49978</v>
      </c>
    </row>
    <row r="7952" spans="1:1" x14ac:dyDescent="0.25">
      <c r="A7952" s="1" t="s">
        <v>49979</v>
      </c>
    </row>
    <row r="7953" spans="1:1" x14ac:dyDescent="0.25">
      <c r="A7953" s="1" t="s">
        <v>49980</v>
      </c>
    </row>
    <row r="7954" spans="1:1" x14ac:dyDescent="0.25">
      <c r="A7954" s="1" t="s">
        <v>49981</v>
      </c>
    </row>
    <row r="7955" spans="1:1" x14ac:dyDescent="0.25">
      <c r="A7955" s="1" t="s">
        <v>49982</v>
      </c>
    </row>
    <row r="7956" spans="1:1" x14ac:dyDescent="0.25">
      <c r="A7956" s="1" t="s">
        <v>49983</v>
      </c>
    </row>
    <row r="7957" spans="1:1" x14ac:dyDescent="0.25">
      <c r="A7957" s="1" t="s">
        <v>49984</v>
      </c>
    </row>
    <row r="7958" spans="1:1" x14ac:dyDescent="0.25">
      <c r="A7958" s="1" t="s">
        <v>49985</v>
      </c>
    </row>
    <row r="7959" spans="1:1" x14ac:dyDescent="0.25">
      <c r="A7959" s="1" t="s">
        <v>49986</v>
      </c>
    </row>
    <row r="7960" spans="1:1" x14ac:dyDescent="0.25">
      <c r="A7960" s="1" t="s">
        <v>49987</v>
      </c>
    </row>
    <row r="7961" spans="1:1" x14ac:dyDescent="0.25">
      <c r="A7961" s="1" t="s">
        <v>49988</v>
      </c>
    </row>
    <row r="7962" spans="1:1" x14ac:dyDescent="0.25">
      <c r="A7962" s="1" t="s">
        <v>49989</v>
      </c>
    </row>
    <row r="7963" spans="1:1" x14ac:dyDescent="0.25">
      <c r="A7963" s="1" t="s">
        <v>49990</v>
      </c>
    </row>
    <row r="7964" spans="1:1" x14ac:dyDescent="0.25">
      <c r="A7964" s="1" t="s">
        <v>49991</v>
      </c>
    </row>
    <row r="7965" spans="1:1" x14ac:dyDescent="0.25">
      <c r="A7965" s="1" t="s">
        <v>49992</v>
      </c>
    </row>
    <row r="7966" spans="1:1" x14ac:dyDescent="0.25">
      <c r="A7966" s="1" t="s">
        <v>49993</v>
      </c>
    </row>
    <row r="7967" spans="1:1" x14ac:dyDescent="0.25">
      <c r="A7967" s="1" t="s">
        <v>49994</v>
      </c>
    </row>
    <row r="7968" spans="1:1" x14ac:dyDescent="0.25">
      <c r="A7968" s="1" t="s">
        <v>49995</v>
      </c>
    </row>
    <row r="7969" spans="1:1" x14ac:dyDescent="0.25">
      <c r="A7969" s="1" t="s">
        <v>49996</v>
      </c>
    </row>
    <row r="7970" spans="1:1" x14ac:dyDescent="0.25">
      <c r="A7970" s="1" t="s">
        <v>49997</v>
      </c>
    </row>
    <row r="7971" spans="1:1" x14ac:dyDescent="0.25">
      <c r="A7971" s="1" t="s">
        <v>49998</v>
      </c>
    </row>
    <row r="7972" spans="1:1" x14ac:dyDescent="0.25">
      <c r="A7972" s="1" t="s">
        <v>49999</v>
      </c>
    </row>
    <row r="7973" spans="1:1" x14ac:dyDescent="0.25">
      <c r="A7973" s="1" t="s">
        <v>50000</v>
      </c>
    </row>
    <row r="7974" spans="1:1" x14ac:dyDescent="0.25">
      <c r="A7974" s="1" t="s">
        <v>50001</v>
      </c>
    </row>
    <row r="7975" spans="1:1" x14ac:dyDescent="0.25">
      <c r="A7975" s="1" t="s">
        <v>50002</v>
      </c>
    </row>
    <row r="7976" spans="1:1" x14ac:dyDescent="0.25">
      <c r="A7976" s="1" t="s">
        <v>50003</v>
      </c>
    </row>
    <row r="7978" spans="1:1" x14ac:dyDescent="0.25">
      <c r="A7978" s="1" t="s">
        <v>20</v>
      </c>
    </row>
    <row r="7979" spans="1:1" x14ac:dyDescent="0.25">
      <c r="A7979" s="1" t="s">
        <v>50004</v>
      </c>
    </row>
    <row r="7980" spans="1:1" x14ac:dyDescent="0.25">
      <c r="A7980" s="1" t="s">
        <v>50005</v>
      </c>
    </row>
    <row r="7981" spans="1:1" x14ac:dyDescent="0.25">
      <c r="A7981" s="1" t="s">
        <v>50006</v>
      </c>
    </row>
    <row r="7982" spans="1:1" x14ac:dyDescent="0.25">
      <c r="A7982" s="1" t="s">
        <v>50007</v>
      </c>
    </row>
    <row r="7984" spans="1:1" x14ac:dyDescent="0.25">
      <c r="A7984" s="1" t="s">
        <v>22</v>
      </c>
    </row>
    <row r="7985" spans="1:1" x14ac:dyDescent="0.25">
      <c r="A7985" s="1" t="s">
        <v>50008</v>
      </c>
    </row>
    <row r="7986" spans="1:1" x14ac:dyDescent="0.25">
      <c r="A7986" s="1" t="s">
        <v>50009</v>
      </c>
    </row>
    <row r="7987" spans="1:1" x14ac:dyDescent="0.25">
      <c r="A7987" s="1" t="s">
        <v>50010</v>
      </c>
    </row>
    <row r="7988" spans="1:1" x14ac:dyDescent="0.25">
      <c r="A7988" s="1" t="s">
        <v>50011</v>
      </c>
    </row>
    <row r="7989" spans="1:1" x14ac:dyDescent="0.25">
      <c r="A7989" s="1" t="s">
        <v>50012</v>
      </c>
    </row>
    <row r="7990" spans="1:1" x14ac:dyDescent="0.25">
      <c r="A7990" s="1" t="s">
        <v>50013</v>
      </c>
    </row>
    <row r="7991" spans="1:1" x14ac:dyDescent="0.25">
      <c r="A7991" s="1" t="s">
        <v>50014</v>
      </c>
    </row>
    <row r="7992" spans="1:1" x14ac:dyDescent="0.25">
      <c r="A7992" s="1" t="s">
        <v>50015</v>
      </c>
    </row>
    <row r="7993" spans="1:1" x14ac:dyDescent="0.25">
      <c r="A7993" s="1" t="s">
        <v>50016</v>
      </c>
    </row>
    <row r="7994" spans="1:1" x14ac:dyDescent="0.25">
      <c r="A7994" s="1" t="s">
        <v>50017</v>
      </c>
    </row>
    <row r="7995" spans="1:1" x14ac:dyDescent="0.25">
      <c r="A7995" s="1" t="s">
        <v>50018</v>
      </c>
    </row>
    <row r="7996" spans="1:1" x14ac:dyDescent="0.25">
      <c r="A7996" s="1" t="s">
        <v>50019</v>
      </c>
    </row>
    <row r="7997" spans="1:1" x14ac:dyDescent="0.25">
      <c r="A7997" s="1" t="s">
        <v>50020</v>
      </c>
    </row>
    <row r="7998" spans="1:1" x14ac:dyDescent="0.25">
      <c r="A7998" s="1" t="s">
        <v>50021</v>
      </c>
    </row>
    <row r="7999" spans="1:1" x14ac:dyDescent="0.25">
      <c r="A7999" s="1" t="s">
        <v>50022</v>
      </c>
    </row>
    <row r="8000" spans="1:1" x14ac:dyDescent="0.25">
      <c r="A8000" s="1" t="s">
        <v>50023</v>
      </c>
    </row>
    <row r="8001" spans="1:1" x14ac:dyDescent="0.25">
      <c r="A8001" s="1" t="s">
        <v>50024</v>
      </c>
    </row>
    <row r="8002" spans="1:1" x14ac:dyDescent="0.25">
      <c r="A8002" s="1" t="s">
        <v>50025</v>
      </c>
    </row>
    <row r="8003" spans="1:1" x14ac:dyDescent="0.25">
      <c r="A8003" s="1" t="s">
        <v>50026</v>
      </c>
    </row>
    <row r="8004" spans="1:1" x14ac:dyDescent="0.25">
      <c r="A8004" s="1" t="s">
        <v>50027</v>
      </c>
    </row>
    <row r="8005" spans="1:1" x14ac:dyDescent="0.25">
      <c r="A8005" s="1" t="s">
        <v>50028</v>
      </c>
    </row>
    <row r="8006" spans="1:1" x14ac:dyDescent="0.25">
      <c r="A8006" s="1" t="s">
        <v>50029</v>
      </c>
    </row>
    <row r="8007" spans="1:1" x14ac:dyDescent="0.25">
      <c r="A8007" s="1" t="s">
        <v>50030</v>
      </c>
    </row>
    <row r="8008" spans="1:1" x14ac:dyDescent="0.25">
      <c r="A8008" s="1" t="s">
        <v>50031</v>
      </c>
    </row>
    <row r="8009" spans="1:1" x14ac:dyDescent="0.25">
      <c r="A8009" s="1" t="s">
        <v>50032</v>
      </c>
    </row>
    <row r="8010" spans="1:1" x14ac:dyDescent="0.25">
      <c r="A8010" s="1" t="s">
        <v>50033</v>
      </c>
    </row>
    <row r="8011" spans="1:1" x14ac:dyDescent="0.25">
      <c r="A8011" s="1" t="s">
        <v>50034</v>
      </c>
    </row>
    <row r="8012" spans="1:1" x14ac:dyDescent="0.25">
      <c r="A8012" s="1" t="s">
        <v>50035</v>
      </c>
    </row>
    <row r="8014" spans="1:1" x14ac:dyDescent="0.25">
      <c r="A8014" s="1" t="s">
        <v>60</v>
      </c>
    </row>
    <row r="8015" spans="1:1" x14ac:dyDescent="0.25">
      <c r="A8015" s="1" t="s">
        <v>50036</v>
      </c>
    </row>
    <row r="8017" spans="1:1" x14ac:dyDescent="0.25">
      <c r="A8017" s="1" t="s">
        <v>85</v>
      </c>
    </row>
    <row r="8020" spans="1:1" x14ac:dyDescent="0.25">
      <c r="A8020" s="1" t="s">
        <v>4</v>
      </c>
    </row>
    <row r="8021" spans="1:1" x14ac:dyDescent="0.25">
      <c r="A8021" s="1" t="s">
        <v>50037</v>
      </c>
    </row>
    <row r="8023" spans="1:1" x14ac:dyDescent="0.25">
      <c r="A8023" s="1" t="s">
        <v>5</v>
      </c>
    </row>
    <row r="8024" spans="1:1" x14ac:dyDescent="0.25">
      <c r="A8024" s="1" t="s">
        <v>50038</v>
      </c>
    </row>
    <row r="8026" spans="1:1" x14ac:dyDescent="0.25">
      <c r="A8026" s="1" t="s">
        <v>30</v>
      </c>
    </row>
    <row r="8027" spans="1:1" x14ac:dyDescent="0.25">
      <c r="A8027" s="1" t="s">
        <v>50039</v>
      </c>
    </row>
    <row r="8029" spans="1:1" x14ac:dyDescent="0.25">
      <c r="A8029" s="1" t="s">
        <v>9</v>
      </c>
    </row>
    <row r="8030" spans="1:1" x14ac:dyDescent="0.25">
      <c r="A8030" s="1" t="s">
        <v>50040</v>
      </c>
    </row>
    <row r="8032" spans="1:1" x14ac:dyDescent="0.25">
      <c r="A8032" s="1" t="s">
        <v>31</v>
      </c>
    </row>
    <row r="8033" spans="1:1" x14ac:dyDescent="0.25">
      <c r="A8033" s="1" t="s">
        <v>50041</v>
      </c>
    </row>
    <row r="8035" spans="1:1" x14ac:dyDescent="0.25">
      <c r="A8035" s="1" t="s">
        <v>32</v>
      </c>
    </row>
    <row r="8036" spans="1:1" x14ac:dyDescent="0.25">
      <c r="A8036" s="1" t="s">
        <v>50042</v>
      </c>
    </row>
    <row r="8038" spans="1:1" x14ac:dyDescent="0.25">
      <c r="A8038" s="1" t="s">
        <v>11</v>
      </c>
    </row>
    <row r="8039" spans="1:1" x14ac:dyDescent="0.25">
      <c r="A8039" s="1" t="s">
        <v>50043</v>
      </c>
    </row>
    <row r="8041" spans="1:1" x14ac:dyDescent="0.25">
      <c r="A8041" s="1" t="s">
        <v>12</v>
      </c>
    </row>
    <row r="8042" spans="1:1" x14ac:dyDescent="0.25">
      <c r="A8042" s="1" t="s">
        <v>50044</v>
      </c>
    </row>
    <row r="8044" spans="1:1" x14ac:dyDescent="0.25">
      <c r="A8044" s="1" t="s">
        <v>35</v>
      </c>
    </row>
    <row r="8045" spans="1:1" x14ac:dyDescent="0.25">
      <c r="A8045" s="1" t="s">
        <v>50045</v>
      </c>
    </row>
    <row r="8047" spans="1:1" x14ac:dyDescent="0.25">
      <c r="A8047" s="1" t="s">
        <v>14</v>
      </c>
    </row>
    <row r="8048" spans="1:1" x14ac:dyDescent="0.25">
      <c r="A8048" s="1" t="s">
        <v>50046</v>
      </c>
    </row>
    <row r="8050" spans="1:1" x14ac:dyDescent="0.25">
      <c r="A8050" s="1" t="s">
        <v>37</v>
      </c>
    </row>
    <row r="8051" spans="1:1" x14ac:dyDescent="0.25">
      <c r="A8051" s="1" t="s">
        <v>50047</v>
      </c>
    </row>
    <row r="8053" spans="1:1" x14ac:dyDescent="0.25">
      <c r="A8053" s="1" t="s">
        <v>15</v>
      </c>
    </row>
    <row r="8054" spans="1:1" x14ac:dyDescent="0.25">
      <c r="A8054" s="1" t="s">
        <v>50048</v>
      </c>
    </row>
    <row r="8056" spans="1:1" x14ac:dyDescent="0.25">
      <c r="A8056" s="1" t="s">
        <v>17</v>
      </c>
    </row>
    <row r="8057" spans="1:1" x14ac:dyDescent="0.25">
      <c r="A8057" s="1" t="s">
        <v>50049</v>
      </c>
    </row>
    <row r="8059" spans="1:1" x14ac:dyDescent="0.25">
      <c r="A8059" s="1" t="s">
        <v>2</v>
      </c>
    </row>
    <row r="8060" spans="1:1" x14ac:dyDescent="0.25">
      <c r="A8060" s="1" t="s">
        <v>50050</v>
      </c>
    </row>
    <row r="8062" spans="1:1" x14ac:dyDescent="0.25">
      <c r="A8062" s="1" t="s">
        <v>19</v>
      </c>
    </row>
    <row r="8063" spans="1:1" x14ac:dyDescent="0.25">
      <c r="A8063" s="1" t="s">
        <v>50051</v>
      </c>
    </row>
    <row r="8065" spans="1:1" x14ac:dyDescent="0.25">
      <c r="A8065" s="1" t="s">
        <v>22</v>
      </c>
    </row>
    <row r="8066" spans="1:1" x14ac:dyDescent="0.25">
      <c r="A8066" s="1" t="s">
        <v>50052</v>
      </c>
    </row>
    <row r="8068" spans="1:1" x14ac:dyDescent="0.25">
      <c r="A8068" s="1" t="s">
        <v>60</v>
      </c>
    </row>
    <row r="8069" spans="1:1" x14ac:dyDescent="0.25">
      <c r="A8069" s="1" t="s">
        <v>50053</v>
      </c>
    </row>
    <row r="8071" spans="1:1" x14ac:dyDescent="0.25">
      <c r="A8071" s="1" t="s">
        <v>25</v>
      </c>
    </row>
    <row r="8074" spans="1:1" x14ac:dyDescent="0.25">
      <c r="A8074" s="1" t="s">
        <v>4</v>
      </c>
    </row>
    <row r="8075" spans="1:1" x14ac:dyDescent="0.25">
      <c r="A8075" s="1" t="s">
        <v>50054</v>
      </c>
    </row>
    <row r="8076" spans="1:1" x14ac:dyDescent="0.25">
      <c r="A8076" s="1" t="s">
        <v>50055</v>
      </c>
    </row>
    <row r="8077" spans="1:1" x14ac:dyDescent="0.25">
      <c r="A8077" s="1" t="s">
        <v>50056</v>
      </c>
    </row>
    <row r="8078" spans="1:1" x14ac:dyDescent="0.25">
      <c r="A8078" s="1" t="s">
        <v>50057</v>
      </c>
    </row>
    <row r="8079" spans="1:1" x14ac:dyDescent="0.25">
      <c r="A8079" s="1" t="s">
        <v>50058</v>
      </c>
    </row>
    <row r="8080" spans="1:1" x14ac:dyDescent="0.25">
      <c r="A8080" s="1" t="s">
        <v>50059</v>
      </c>
    </row>
    <row r="8081" spans="1:1" x14ac:dyDescent="0.25">
      <c r="A8081" s="1" t="s">
        <v>50060</v>
      </c>
    </row>
    <row r="8082" spans="1:1" x14ac:dyDescent="0.25">
      <c r="A8082" s="1" t="s">
        <v>50061</v>
      </c>
    </row>
    <row r="8083" spans="1:1" x14ac:dyDescent="0.25">
      <c r="A8083" s="1" t="s">
        <v>50062</v>
      </c>
    </row>
    <row r="8084" spans="1:1" x14ac:dyDescent="0.25">
      <c r="A8084" s="1" t="s">
        <v>50063</v>
      </c>
    </row>
    <row r="8085" spans="1:1" x14ac:dyDescent="0.25">
      <c r="A8085" s="1" t="s">
        <v>50064</v>
      </c>
    </row>
    <row r="8086" spans="1:1" x14ac:dyDescent="0.25">
      <c r="A8086" s="1" t="s">
        <v>50065</v>
      </c>
    </row>
    <row r="8087" spans="1:1" x14ac:dyDescent="0.25">
      <c r="A8087" s="1" t="s">
        <v>50066</v>
      </c>
    </row>
    <row r="8089" spans="1:1" x14ac:dyDescent="0.25">
      <c r="A8089" s="1" t="s">
        <v>5</v>
      </c>
    </row>
    <row r="8090" spans="1:1" x14ac:dyDescent="0.25">
      <c r="A8090" s="1" t="s">
        <v>50067</v>
      </c>
    </row>
    <row r="8091" spans="1:1" x14ac:dyDescent="0.25">
      <c r="A8091" s="1" t="s">
        <v>50068</v>
      </c>
    </row>
    <row r="8092" spans="1:1" x14ac:dyDescent="0.25">
      <c r="A8092" s="1" t="s">
        <v>50069</v>
      </c>
    </row>
    <row r="8093" spans="1:1" x14ac:dyDescent="0.25">
      <c r="A8093" s="1" t="s">
        <v>50070</v>
      </c>
    </row>
    <row r="8094" spans="1:1" x14ac:dyDescent="0.25">
      <c r="A8094" s="1" t="s">
        <v>50071</v>
      </c>
    </row>
    <row r="8095" spans="1:1" x14ac:dyDescent="0.25">
      <c r="A8095" s="1" t="s">
        <v>50072</v>
      </c>
    </row>
    <row r="8096" spans="1:1" x14ac:dyDescent="0.25">
      <c r="A8096" s="1" t="s">
        <v>50073</v>
      </c>
    </row>
    <row r="8097" spans="1:1" x14ac:dyDescent="0.25">
      <c r="A8097" s="1" t="s">
        <v>50074</v>
      </c>
    </row>
    <row r="8099" spans="1:1" x14ac:dyDescent="0.25">
      <c r="A8099" s="1" t="s">
        <v>44</v>
      </c>
    </row>
    <row r="8100" spans="1:1" x14ac:dyDescent="0.25">
      <c r="A8100" s="1" t="s">
        <v>50075</v>
      </c>
    </row>
    <row r="8101" spans="1:1" x14ac:dyDescent="0.25">
      <c r="A8101" s="1" t="s">
        <v>50076</v>
      </c>
    </row>
    <row r="8102" spans="1:1" x14ac:dyDescent="0.25">
      <c r="A8102" s="1" t="s">
        <v>50077</v>
      </c>
    </row>
    <row r="8104" spans="1:1" x14ac:dyDescent="0.25">
      <c r="A8104" s="1" t="s">
        <v>6</v>
      </c>
    </row>
    <row r="8105" spans="1:1" x14ac:dyDescent="0.25">
      <c r="A8105" s="1" t="s">
        <v>50078</v>
      </c>
    </row>
    <row r="8106" spans="1:1" x14ac:dyDescent="0.25">
      <c r="A8106" s="1" t="s">
        <v>50079</v>
      </c>
    </row>
    <row r="8108" spans="1:1" x14ac:dyDescent="0.25">
      <c r="A8108" s="1" t="s">
        <v>30</v>
      </c>
    </row>
    <row r="8109" spans="1:1" x14ac:dyDescent="0.25">
      <c r="A8109" s="1" t="s">
        <v>50080</v>
      </c>
    </row>
    <row r="8111" spans="1:1" x14ac:dyDescent="0.25">
      <c r="A8111" s="1" t="s">
        <v>9</v>
      </c>
    </row>
    <row r="8112" spans="1:1" x14ac:dyDescent="0.25">
      <c r="A8112" s="1" t="s">
        <v>50081</v>
      </c>
    </row>
    <row r="8113" spans="1:1" x14ac:dyDescent="0.25">
      <c r="A8113" s="1" t="s">
        <v>50082</v>
      </c>
    </row>
    <row r="8114" spans="1:1" x14ac:dyDescent="0.25">
      <c r="A8114" s="1" t="s">
        <v>50083</v>
      </c>
    </row>
    <row r="8115" spans="1:1" x14ac:dyDescent="0.25">
      <c r="A8115" s="1" t="s">
        <v>50084</v>
      </c>
    </row>
    <row r="8116" spans="1:1" x14ac:dyDescent="0.25">
      <c r="A8116" s="1" t="s">
        <v>50085</v>
      </c>
    </row>
    <row r="8117" spans="1:1" x14ac:dyDescent="0.25">
      <c r="A8117" s="1" t="s">
        <v>50086</v>
      </c>
    </row>
    <row r="8118" spans="1:1" x14ac:dyDescent="0.25">
      <c r="A8118" s="1" t="s">
        <v>50087</v>
      </c>
    </row>
    <row r="8119" spans="1:1" x14ac:dyDescent="0.25">
      <c r="A8119" s="1" t="s">
        <v>50088</v>
      </c>
    </row>
    <row r="8120" spans="1:1" x14ac:dyDescent="0.25">
      <c r="A8120" s="1" t="s">
        <v>50089</v>
      </c>
    </row>
    <row r="8121" spans="1:1" x14ac:dyDescent="0.25">
      <c r="A8121" s="1" t="s">
        <v>50090</v>
      </c>
    </row>
    <row r="8122" spans="1:1" x14ac:dyDescent="0.25">
      <c r="A8122" s="1" t="s">
        <v>50091</v>
      </c>
    </row>
    <row r="8123" spans="1:1" x14ac:dyDescent="0.25">
      <c r="A8123" s="1" t="s">
        <v>50092</v>
      </c>
    </row>
    <row r="8124" spans="1:1" x14ac:dyDescent="0.25">
      <c r="A8124" s="1" t="s">
        <v>50093</v>
      </c>
    </row>
    <row r="8126" spans="1:1" x14ac:dyDescent="0.25">
      <c r="A8126" s="1" t="s">
        <v>31</v>
      </c>
    </row>
    <row r="8127" spans="1:1" x14ac:dyDescent="0.25">
      <c r="A8127" s="1" t="s">
        <v>50094</v>
      </c>
    </row>
    <row r="8128" spans="1:1" x14ac:dyDescent="0.25">
      <c r="A8128" s="1" t="s">
        <v>50095</v>
      </c>
    </row>
    <row r="8129" spans="1:1" x14ac:dyDescent="0.25">
      <c r="A8129" s="1" t="s">
        <v>50096</v>
      </c>
    </row>
    <row r="8130" spans="1:1" x14ac:dyDescent="0.25">
      <c r="A8130" s="1" t="s">
        <v>50097</v>
      </c>
    </row>
    <row r="8131" spans="1:1" x14ac:dyDescent="0.25">
      <c r="A8131" s="1" t="s">
        <v>50098</v>
      </c>
    </row>
    <row r="8132" spans="1:1" x14ac:dyDescent="0.25">
      <c r="A8132" s="1" t="s">
        <v>50099</v>
      </c>
    </row>
    <row r="8133" spans="1:1" x14ac:dyDescent="0.25">
      <c r="A8133" s="1" t="s">
        <v>50100</v>
      </c>
    </row>
    <row r="8135" spans="1:1" x14ac:dyDescent="0.25">
      <c r="A8135" s="1" t="s">
        <v>10</v>
      </c>
    </row>
    <row r="8136" spans="1:1" x14ac:dyDescent="0.25">
      <c r="A8136" s="1" t="s">
        <v>50101</v>
      </c>
    </row>
    <row r="8138" spans="1:1" x14ac:dyDescent="0.25">
      <c r="A8138" s="1" t="s">
        <v>32</v>
      </c>
    </row>
    <row r="8139" spans="1:1" x14ac:dyDescent="0.25">
      <c r="A8139" s="1" t="s">
        <v>50102</v>
      </c>
    </row>
    <row r="8140" spans="1:1" x14ac:dyDescent="0.25">
      <c r="A8140" s="1" t="s">
        <v>50103</v>
      </c>
    </row>
    <row r="8141" spans="1:1" x14ac:dyDescent="0.25">
      <c r="A8141" s="1" t="s">
        <v>50104</v>
      </c>
    </row>
    <row r="8142" spans="1:1" x14ac:dyDescent="0.25">
      <c r="A8142" s="1" t="s">
        <v>50105</v>
      </c>
    </row>
    <row r="8143" spans="1:1" x14ac:dyDescent="0.25">
      <c r="A8143" s="1" t="s">
        <v>50106</v>
      </c>
    </row>
    <row r="8144" spans="1:1" x14ac:dyDescent="0.25">
      <c r="A8144" s="1" t="s">
        <v>50107</v>
      </c>
    </row>
    <row r="8145" spans="1:1" x14ac:dyDescent="0.25">
      <c r="A8145" s="1" t="s">
        <v>50108</v>
      </c>
    </row>
    <row r="8146" spans="1:1" x14ac:dyDescent="0.25">
      <c r="A8146" s="1" t="s">
        <v>50109</v>
      </c>
    </row>
    <row r="8147" spans="1:1" x14ac:dyDescent="0.25">
      <c r="A8147" s="1" t="s">
        <v>50110</v>
      </c>
    </row>
    <row r="8148" spans="1:1" x14ac:dyDescent="0.25">
      <c r="A8148" s="1" t="s">
        <v>50111</v>
      </c>
    </row>
    <row r="8149" spans="1:1" x14ac:dyDescent="0.25">
      <c r="A8149" s="1" t="s">
        <v>50112</v>
      </c>
    </row>
    <row r="8150" spans="1:1" x14ac:dyDescent="0.25">
      <c r="A8150" s="1" t="s">
        <v>50113</v>
      </c>
    </row>
    <row r="8151" spans="1:1" x14ac:dyDescent="0.25">
      <c r="A8151" s="1" t="s">
        <v>50114</v>
      </c>
    </row>
    <row r="8152" spans="1:1" x14ac:dyDescent="0.25">
      <c r="A8152" s="1" t="s">
        <v>50115</v>
      </c>
    </row>
    <row r="8153" spans="1:1" x14ac:dyDescent="0.25">
      <c r="A8153" s="1" t="s">
        <v>50116</v>
      </c>
    </row>
    <row r="8154" spans="1:1" x14ac:dyDescent="0.25">
      <c r="A8154" s="1" t="s">
        <v>50117</v>
      </c>
    </row>
    <row r="8155" spans="1:1" x14ac:dyDescent="0.25">
      <c r="A8155" s="1" t="s">
        <v>50118</v>
      </c>
    </row>
    <row r="8156" spans="1:1" x14ac:dyDescent="0.25">
      <c r="A8156" s="1" t="s">
        <v>50119</v>
      </c>
    </row>
    <row r="8158" spans="1:1" x14ac:dyDescent="0.25">
      <c r="A8158" s="1" t="s">
        <v>11</v>
      </c>
    </row>
    <row r="8159" spans="1:1" x14ac:dyDescent="0.25">
      <c r="A8159" s="1" t="s">
        <v>50120</v>
      </c>
    </row>
    <row r="8160" spans="1:1" x14ac:dyDescent="0.25">
      <c r="A8160" s="1" t="s">
        <v>50121</v>
      </c>
    </row>
    <row r="8161" spans="1:1" x14ac:dyDescent="0.25">
      <c r="A8161" s="1" t="s">
        <v>50122</v>
      </c>
    </row>
    <row r="8162" spans="1:1" x14ac:dyDescent="0.25">
      <c r="A8162" s="1" t="s">
        <v>50123</v>
      </c>
    </row>
    <row r="8163" spans="1:1" x14ac:dyDescent="0.25">
      <c r="A8163" s="1" t="s">
        <v>50124</v>
      </c>
    </row>
    <row r="8164" spans="1:1" x14ac:dyDescent="0.25">
      <c r="A8164" s="1" t="s">
        <v>50125</v>
      </c>
    </row>
    <row r="8165" spans="1:1" x14ac:dyDescent="0.25">
      <c r="A8165" s="1" t="s">
        <v>50126</v>
      </c>
    </row>
    <row r="8166" spans="1:1" x14ac:dyDescent="0.25">
      <c r="A8166" s="1" t="s">
        <v>50127</v>
      </c>
    </row>
    <row r="8167" spans="1:1" x14ac:dyDescent="0.25">
      <c r="A8167" s="1" t="s">
        <v>50128</v>
      </c>
    </row>
    <row r="8168" spans="1:1" x14ac:dyDescent="0.25">
      <c r="A8168" s="1" t="s">
        <v>50129</v>
      </c>
    </row>
    <row r="8169" spans="1:1" x14ac:dyDescent="0.25">
      <c r="A8169" s="1" t="s">
        <v>50130</v>
      </c>
    </row>
    <row r="8170" spans="1:1" x14ac:dyDescent="0.25">
      <c r="A8170" s="1" t="s">
        <v>50131</v>
      </c>
    </row>
    <row r="8171" spans="1:1" x14ac:dyDescent="0.25">
      <c r="A8171" s="1" t="s">
        <v>50132</v>
      </c>
    </row>
    <row r="8172" spans="1:1" x14ac:dyDescent="0.25">
      <c r="A8172" s="1" t="s">
        <v>50133</v>
      </c>
    </row>
    <row r="8173" spans="1:1" x14ac:dyDescent="0.25">
      <c r="A8173" s="1" t="s">
        <v>50134</v>
      </c>
    </row>
    <row r="8174" spans="1:1" x14ac:dyDescent="0.25">
      <c r="A8174" s="1" t="s">
        <v>50135</v>
      </c>
    </row>
    <row r="8175" spans="1:1" x14ac:dyDescent="0.25">
      <c r="A8175" s="1" t="s">
        <v>50136</v>
      </c>
    </row>
    <row r="8176" spans="1:1" x14ac:dyDescent="0.25">
      <c r="A8176" s="1" t="s">
        <v>50137</v>
      </c>
    </row>
    <row r="8177" spans="1:1" x14ac:dyDescent="0.25">
      <c r="A8177" s="1" t="s">
        <v>50138</v>
      </c>
    </row>
    <row r="8178" spans="1:1" x14ac:dyDescent="0.25">
      <c r="A8178" s="1" t="s">
        <v>50139</v>
      </c>
    </row>
    <row r="8179" spans="1:1" x14ac:dyDescent="0.25">
      <c r="A8179" s="1" t="s">
        <v>50140</v>
      </c>
    </row>
    <row r="8180" spans="1:1" x14ac:dyDescent="0.25">
      <c r="A8180" s="1" t="s">
        <v>50141</v>
      </c>
    </row>
    <row r="8181" spans="1:1" x14ac:dyDescent="0.25">
      <c r="A8181" s="1" t="s">
        <v>50142</v>
      </c>
    </row>
    <row r="8182" spans="1:1" x14ac:dyDescent="0.25">
      <c r="A8182" s="1" t="s">
        <v>50143</v>
      </c>
    </row>
    <row r="8183" spans="1:1" x14ac:dyDescent="0.25">
      <c r="A8183" s="1" t="s">
        <v>50144</v>
      </c>
    </row>
    <row r="8184" spans="1:1" x14ac:dyDescent="0.25">
      <c r="A8184" s="1" t="s">
        <v>50145</v>
      </c>
    </row>
    <row r="8185" spans="1:1" x14ac:dyDescent="0.25">
      <c r="A8185" s="1" t="s">
        <v>50146</v>
      </c>
    </row>
    <row r="8186" spans="1:1" x14ac:dyDescent="0.25">
      <c r="A8186" s="1" t="s">
        <v>50147</v>
      </c>
    </row>
    <row r="8187" spans="1:1" x14ac:dyDescent="0.25">
      <c r="A8187" s="1" t="s">
        <v>50148</v>
      </c>
    </row>
    <row r="8188" spans="1:1" x14ac:dyDescent="0.25">
      <c r="A8188" s="1" t="s">
        <v>50149</v>
      </c>
    </row>
    <row r="8190" spans="1:1" x14ac:dyDescent="0.25">
      <c r="A8190" s="1" t="s">
        <v>12</v>
      </c>
    </row>
    <row r="8191" spans="1:1" x14ac:dyDescent="0.25">
      <c r="A8191" s="1" t="s">
        <v>50150</v>
      </c>
    </row>
    <row r="8193" spans="1:1" x14ac:dyDescent="0.25">
      <c r="A8193" s="1" t="s">
        <v>35</v>
      </c>
    </row>
    <row r="8194" spans="1:1" x14ac:dyDescent="0.25">
      <c r="A8194" s="1" t="s">
        <v>50151</v>
      </c>
    </row>
    <row r="8195" spans="1:1" x14ac:dyDescent="0.25">
      <c r="A8195" s="1" t="s">
        <v>50152</v>
      </c>
    </row>
    <row r="8196" spans="1:1" x14ac:dyDescent="0.25">
      <c r="A8196" s="1" t="s">
        <v>50153</v>
      </c>
    </row>
    <row r="8197" spans="1:1" x14ac:dyDescent="0.25">
      <c r="A8197" s="1" t="s">
        <v>50154</v>
      </c>
    </row>
    <row r="8198" spans="1:1" x14ac:dyDescent="0.25">
      <c r="A8198" s="1" t="s">
        <v>50155</v>
      </c>
    </row>
    <row r="8199" spans="1:1" x14ac:dyDescent="0.25">
      <c r="A8199" s="1" t="s">
        <v>50156</v>
      </c>
    </row>
    <row r="8200" spans="1:1" x14ac:dyDescent="0.25">
      <c r="A8200" s="1" t="s">
        <v>50157</v>
      </c>
    </row>
    <row r="8201" spans="1:1" x14ac:dyDescent="0.25">
      <c r="A8201" s="1" t="s">
        <v>50158</v>
      </c>
    </row>
    <row r="8202" spans="1:1" x14ac:dyDescent="0.25">
      <c r="A8202" s="1" t="s">
        <v>50159</v>
      </c>
    </row>
    <row r="8203" spans="1:1" x14ac:dyDescent="0.25">
      <c r="A8203" s="1" t="s">
        <v>50160</v>
      </c>
    </row>
    <row r="8204" spans="1:1" x14ac:dyDescent="0.25">
      <c r="A8204" s="1" t="s">
        <v>50161</v>
      </c>
    </row>
    <row r="8205" spans="1:1" x14ac:dyDescent="0.25">
      <c r="A8205" s="1" t="s">
        <v>50162</v>
      </c>
    </row>
    <row r="8206" spans="1:1" x14ac:dyDescent="0.25">
      <c r="A8206" s="1" t="s">
        <v>50163</v>
      </c>
    </row>
    <row r="8208" spans="1:1" x14ac:dyDescent="0.25">
      <c r="A8208" s="1" t="s">
        <v>14</v>
      </c>
    </row>
    <row r="8209" spans="1:1" x14ac:dyDescent="0.25">
      <c r="A8209" s="1" t="s">
        <v>50164</v>
      </c>
    </row>
    <row r="8210" spans="1:1" x14ac:dyDescent="0.25">
      <c r="A8210" s="1" t="s">
        <v>50165</v>
      </c>
    </row>
    <row r="8211" spans="1:1" x14ac:dyDescent="0.25">
      <c r="A8211" s="1" t="s">
        <v>50166</v>
      </c>
    </row>
    <row r="8212" spans="1:1" x14ac:dyDescent="0.25">
      <c r="A8212" s="1" t="s">
        <v>50167</v>
      </c>
    </row>
    <row r="8213" spans="1:1" x14ac:dyDescent="0.25">
      <c r="A8213" s="1" t="s">
        <v>50168</v>
      </c>
    </row>
    <row r="8215" spans="1:1" x14ac:dyDescent="0.25">
      <c r="A8215" s="1" t="s">
        <v>37</v>
      </c>
    </row>
    <row r="8216" spans="1:1" x14ac:dyDescent="0.25">
      <c r="A8216" s="1" t="s">
        <v>50169</v>
      </c>
    </row>
    <row r="8217" spans="1:1" x14ac:dyDescent="0.25">
      <c r="A8217" s="1" t="s">
        <v>50170</v>
      </c>
    </row>
    <row r="8218" spans="1:1" x14ac:dyDescent="0.25">
      <c r="A8218" s="1" t="s">
        <v>50171</v>
      </c>
    </row>
    <row r="8219" spans="1:1" x14ac:dyDescent="0.25">
      <c r="A8219" s="1" t="s">
        <v>50172</v>
      </c>
    </row>
    <row r="8220" spans="1:1" x14ac:dyDescent="0.25">
      <c r="A8220" s="1" t="s">
        <v>50173</v>
      </c>
    </row>
    <row r="8221" spans="1:1" x14ac:dyDescent="0.25">
      <c r="A8221" s="1" t="s">
        <v>50174</v>
      </c>
    </row>
    <row r="8222" spans="1:1" x14ac:dyDescent="0.25">
      <c r="A8222" s="1" t="s">
        <v>50175</v>
      </c>
    </row>
    <row r="8223" spans="1:1" x14ac:dyDescent="0.25">
      <c r="A8223" s="1" t="s">
        <v>50176</v>
      </c>
    </row>
    <row r="8224" spans="1:1" x14ac:dyDescent="0.25">
      <c r="A8224" s="1" t="s">
        <v>50177</v>
      </c>
    </row>
    <row r="8225" spans="1:1" x14ac:dyDescent="0.25">
      <c r="A8225" s="1" t="s">
        <v>50178</v>
      </c>
    </row>
    <row r="8226" spans="1:1" x14ac:dyDescent="0.25">
      <c r="A8226" s="1" t="s">
        <v>50179</v>
      </c>
    </row>
    <row r="8227" spans="1:1" x14ac:dyDescent="0.25">
      <c r="A8227" s="1" t="s">
        <v>50180</v>
      </c>
    </row>
    <row r="8228" spans="1:1" x14ac:dyDescent="0.25">
      <c r="A8228" s="1" t="s">
        <v>50181</v>
      </c>
    </row>
    <row r="8229" spans="1:1" x14ac:dyDescent="0.25">
      <c r="A8229" s="1" t="s">
        <v>50182</v>
      </c>
    </row>
    <row r="8230" spans="1:1" x14ac:dyDescent="0.25">
      <c r="A8230" s="1" t="s">
        <v>50183</v>
      </c>
    </row>
    <row r="8231" spans="1:1" x14ac:dyDescent="0.25">
      <c r="A8231" s="1" t="s">
        <v>50184</v>
      </c>
    </row>
    <row r="8232" spans="1:1" x14ac:dyDescent="0.25">
      <c r="A8232" s="1" t="s">
        <v>50185</v>
      </c>
    </row>
    <row r="8233" spans="1:1" x14ac:dyDescent="0.25">
      <c r="A8233" s="1" t="s">
        <v>50186</v>
      </c>
    </row>
    <row r="8234" spans="1:1" x14ac:dyDescent="0.25">
      <c r="A8234" s="1" t="s">
        <v>50187</v>
      </c>
    </row>
    <row r="8235" spans="1:1" x14ac:dyDescent="0.25">
      <c r="A8235" s="1" t="s">
        <v>50188</v>
      </c>
    </row>
    <row r="8236" spans="1:1" x14ac:dyDescent="0.25">
      <c r="A8236" s="1" t="s">
        <v>50189</v>
      </c>
    </row>
    <row r="8238" spans="1:1" x14ac:dyDescent="0.25">
      <c r="A8238" s="1" t="s">
        <v>41</v>
      </c>
    </row>
    <row r="8239" spans="1:1" x14ac:dyDescent="0.25">
      <c r="A8239" s="1" t="s">
        <v>50190</v>
      </c>
    </row>
    <row r="8240" spans="1:1" x14ac:dyDescent="0.25">
      <c r="A8240" s="1" t="s">
        <v>50191</v>
      </c>
    </row>
    <row r="8241" spans="1:1" x14ac:dyDescent="0.25">
      <c r="A8241" s="1" t="s">
        <v>50192</v>
      </c>
    </row>
    <row r="8242" spans="1:1" x14ac:dyDescent="0.25">
      <c r="A8242" s="1" t="s">
        <v>50193</v>
      </c>
    </row>
    <row r="8243" spans="1:1" x14ac:dyDescent="0.25">
      <c r="A8243" s="1" t="s">
        <v>50194</v>
      </c>
    </row>
    <row r="8244" spans="1:1" x14ac:dyDescent="0.25">
      <c r="A8244" s="1" t="s">
        <v>50195</v>
      </c>
    </row>
    <row r="8245" spans="1:1" x14ac:dyDescent="0.25">
      <c r="A8245" s="1" t="s">
        <v>50196</v>
      </c>
    </row>
    <row r="8246" spans="1:1" x14ac:dyDescent="0.25">
      <c r="A8246" s="1" t="s">
        <v>50197</v>
      </c>
    </row>
    <row r="8247" spans="1:1" x14ac:dyDescent="0.25">
      <c r="A8247" s="1" t="s">
        <v>50198</v>
      </c>
    </row>
    <row r="8248" spans="1:1" x14ac:dyDescent="0.25">
      <c r="A8248" s="1" t="s">
        <v>50199</v>
      </c>
    </row>
    <row r="8249" spans="1:1" x14ac:dyDescent="0.25">
      <c r="A8249" s="1" t="s">
        <v>50200</v>
      </c>
    </row>
    <row r="8250" spans="1:1" x14ac:dyDescent="0.25">
      <c r="A8250" s="1" t="s">
        <v>50201</v>
      </c>
    </row>
    <row r="8251" spans="1:1" x14ac:dyDescent="0.25">
      <c r="A8251" s="1" t="s">
        <v>50202</v>
      </c>
    </row>
    <row r="8252" spans="1:1" x14ac:dyDescent="0.25">
      <c r="A8252" s="1" t="s">
        <v>50203</v>
      </c>
    </row>
    <row r="8254" spans="1:1" x14ac:dyDescent="0.25">
      <c r="A8254" s="1" t="s">
        <v>45</v>
      </c>
    </row>
    <row r="8255" spans="1:1" x14ac:dyDescent="0.25">
      <c r="A8255" s="1" t="s">
        <v>50204</v>
      </c>
    </row>
    <row r="8257" spans="1:1" x14ac:dyDescent="0.25">
      <c r="A8257" s="1" t="s">
        <v>15</v>
      </c>
    </row>
    <row r="8258" spans="1:1" x14ac:dyDescent="0.25">
      <c r="A8258" s="1" t="s">
        <v>50205</v>
      </c>
    </row>
    <row r="8259" spans="1:1" x14ac:dyDescent="0.25">
      <c r="A8259" s="1" t="s">
        <v>50206</v>
      </c>
    </row>
    <row r="8260" spans="1:1" x14ac:dyDescent="0.25">
      <c r="A8260" s="1" t="s">
        <v>50207</v>
      </c>
    </row>
    <row r="8261" spans="1:1" x14ac:dyDescent="0.25">
      <c r="A8261" s="1" t="s">
        <v>50208</v>
      </c>
    </row>
    <row r="8262" spans="1:1" x14ac:dyDescent="0.25">
      <c r="A8262" s="1" t="s">
        <v>50209</v>
      </c>
    </row>
    <row r="8263" spans="1:1" x14ac:dyDescent="0.25">
      <c r="A8263" s="1" t="s">
        <v>50210</v>
      </c>
    </row>
    <row r="8264" spans="1:1" x14ac:dyDescent="0.25">
      <c r="A8264" s="1" t="s">
        <v>50211</v>
      </c>
    </row>
    <row r="8265" spans="1:1" x14ac:dyDescent="0.25">
      <c r="A8265" s="1" t="s">
        <v>50212</v>
      </c>
    </row>
    <row r="8266" spans="1:1" x14ac:dyDescent="0.25">
      <c r="A8266" s="1" t="s">
        <v>50213</v>
      </c>
    </row>
    <row r="8267" spans="1:1" x14ac:dyDescent="0.25">
      <c r="A8267" s="1" t="s">
        <v>50214</v>
      </c>
    </row>
    <row r="8268" spans="1:1" x14ac:dyDescent="0.25">
      <c r="A8268" s="1" t="s">
        <v>50215</v>
      </c>
    </row>
    <row r="8269" spans="1:1" x14ac:dyDescent="0.25">
      <c r="A8269" s="1" t="s">
        <v>50216</v>
      </c>
    </row>
    <row r="8270" spans="1:1" x14ac:dyDescent="0.25">
      <c r="A8270" s="1" t="s">
        <v>50217</v>
      </c>
    </row>
    <row r="8271" spans="1:1" x14ac:dyDescent="0.25">
      <c r="A8271" s="1" t="s">
        <v>50218</v>
      </c>
    </row>
    <row r="8272" spans="1:1" x14ac:dyDescent="0.25">
      <c r="A8272" s="1" t="s">
        <v>50219</v>
      </c>
    </row>
    <row r="8273" spans="1:1" x14ac:dyDescent="0.25">
      <c r="A8273" s="1" t="s">
        <v>50220</v>
      </c>
    </row>
    <row r="8274" spans="1:1" x14ac:dyDescent="0.25">
      <c r="A8274" s="1" t="s">
        <v>50221</v>
      </c>
    </row>
    <row r="8275" spans="1:1" x14ac:dyDescent="0.25">
      <c r="A8275" s="1" t="s">
        <v>50222</v>
      </c>
    </row>
    <row r="8276" spans="1:1" x14ac:dyDescent="0.25">
      <c r="A8276" s="1" t="s">
        <v>50223</v>
      </c>
    </row>
    <row r="8277" spans="1:1" x14ac:dyDescent="0.25">
      <c r="A8277" s="1" t="s">
        <v>50224</v>
      </c>
    </row>
    <row r="8278" spans="1:1" x14ac:dyDescent="0.25">
      <c r="A8278" s="1" t="s">
        <v>50225</v>
      </c>
    </row>
    <row r="8279" spans="1:1" x14ac:dyDescent="0.25">
      <c r="A8279" s="1" t="s">
        <v>50226</v>
      </c>
    </row>
    <row r="8280" spans="1:1" x14ac:dyDescent="0.25">
      <c r="A8280" s="1" t="s">
        <v>50227</v>
      </c>
    </row>
    <row r="8281" spans="1:1" x14ac:dyDescent="0.25">
      <c r="A8281" s="1" t="s">
        <v>50228</v>
      </c>
    </row>
    <row r="8283" spans="1:1" x14ac:dyDescent="0.25">
      <c r="A8283" s="1" t="s">
        <v>17</v>
      </c>
    </row>
    <row r="8284" spans="1:1" x14ac:dyDescent="0.25">
      <c r="A8284" s="1" t="s">
        <v>50229</v>
      </c>
    </row>
    <row r="8286" spans="1:1" x14ac:dyDescent="0.25">
      <c r="A8286" s="1" t="s">
        <v>2</v>
      </c>
    </row>
    <row r="8287" spans="1:1" x14ac:dyDescent="0.25">
      <c r="A8287" s="1" t="s">
        <v>50230</v>
      </c>
    </row>
    <row r="8288" spans="1:1" x14ac:dyDescent="0.25">
      <c r="A8288" s="1" t="s">
        <v>50231</v>
      </c>
    </row>
    <row r="8289" spans="1:1" x14ac:dyDescent="0.25">
      <c r="A8289" s="1" t="s">
        <v>50232</v>
      </c>
    </row>
    <row r="8290" spans="1:1" x14ac:dyDescent="0.25">
      <c r="A8290" s="1" t="s">
        <v>50233</v>
      </c>
    </row>
    <row r="8291" spans="1:1" x14ac:dyDescent="0.25">
      <c r="A8291" s="1" t="s">
        <v>50234</v>
      </c>
    </row>
    <row r="8292" spans="1:1" x14ac:dyDescent="0.25">
      <c r="A8292" s="1" t="s">
        <v>50235</v>
      </c>
    </row>
    <row r="8293" spans="1:1" x14ac:dyDescent="0.25">
      <c r="A8293" s="1" t="s">
        <v>50236</v>
      </c>
    </row>
    <row r="8294" spans="1:1" x14ac:dyDescent="0.25">
      <c r="A8294" s="1" t="s">
        <v>50237</v>
      </c>
    </row>
    <row r="8295" spans="1:1" x14ac:dyDescent="0.25">
      <c r="A8295" s="1" t="s">
        <v>50238</v>
      </c>
    </row>
    <row r="8296" spans="1:1" x14ac:dyDescent="0.25">
      <c r="A8296" s="1" t="s">
        <v>50239</v>
      </c>
    </row>
    <row r="8297" spans="1:1" x14ac:dyDescent="0.25">
      <c r="A8297" s="1" t="s">
        <v>50240</v>
      </c>
    </row>
    <row r="8298" spans="1:1" x14ac:dyDescent="0.25">
      <c r="A8298" s="1" t="s">
        <v>50241</v>
      </c>
    </row>
    <row r="8299" spans="1:1" x14ac:dyDescent="0.25">
      <c r="A8299" s="1" t="s">
        <v>50242</v>
      </c>
    </row>
    <row r="8300" spans="1:1" x14ac:dyDescent="0.25">
      <c r="A8300" s="1" t="s">
        <v>50243</v>
      </c>
    </row>
    <row r="8302" spans="1:1" x14ac:dyDescent="0.25">
      <c r="A8302" s="1" t="s">
        <v>59</v>
      </c>
    </row>
    <row r="8303" spans="1:1" x14ac:dyDescent="0.25">
      <c r="A8303" s="1" t="s">
        <v>50244</v>
      </c>
    </row>
    <row r="8305" spans="1:1" x14ac:dyDescent="0.25">
      <c r="A8305" s="1" t="s">
        <v>19</v>
      </c>
    </row>
    <row r="8306" spans="1:1" x14ac:dyDescent="0.25">
      <c r="A8306" s="1" t="s">
        <v>50245</v>
      </c>
    </row>
    <row r="8307" spans="1:1" x14ac:dyDescent="0.25">
      <c r="A8307" s="1" t="s">
        <v>50246</v>
      </c>
    </row>
    <row r="8308" spans="1:1" x14ac:dyDescent="0.25">
      <c r="A8308" s="1" t="s">
        <v>50247</v>
      </c>
    </row>
    <row r="8309" spans="1:1" x14ac:dyDescent="0.25">
      <c r="A8309" s="1" t="s">
        <v>50248</v>
      </c>
    </row>
    <row r="8311" spans="1:1" x14ac:dyDescent="0.25">
      <c r="A8311" s="1" t="s">
        <v>22</v>
      </c>
    </row>
    <row r="8312" spans="1:1" x14ac:dyDescent="0.25">
      <c r="A8312" s="1" t="s">
        <v>50249</v>
      </c>
    </row>
    <row r="8313" spans="1:1" x14ac:dyDescent="0.25">
      <c r="A8313" s="1" t="s">
        <v>50250</v>
      </c>
    </row>
    <row r="8314" spans="1:1" x14ac:dyDescent="0.25">
      <c r="A8314" s="1" t="s">
        <v>50251</v>
      </c>
    </row>
    <row r="8315" spans="1:1" x14ac:dyDescent="0.25">
      <c r="A8315" s="1" t="s">
        <v>50252</v>
      </c>
    </row>
    <row r="8316" spans="1:1" x14ac:dyDescent="0.25">
      <c r="A8316" s="1" t="s">
        <v>50253</v>
      </c>
    </row>
    <row r="8317" spans="1:1" x14ac:dyDescent="0.25">
      <c r="A8317" s="1" t="s">
        <v>50254</v>
      </c>
    </row>
    <row r="8318" spans="1:1" x14ac:dyDescent="0.25">
      <c r="A8318" s="1" t="s">
        <v>50255</v>
      </c>
    </row>
    <row r="8319" spans="1:1" x14ac:dyDescent="0.25">
      <c r="A8319" s="1" t="s">
        <v>50256</v>
      </c>
    </row>
    <row r="8320" spans="1:1" x14ac:dyDescent="0.25">
      <c r="A8320" s="1" t="s">
        <v>50257</v>
      </c>
    </row>
    <row r="8321" spans="1:1" x14ac:dyDescent="0.25">
      <c r="A8321" s="1" t="s">
        <v>50258</v>
      </c>
    </row>
    <row r="8323" spans="1:1" x14ac:dyDescent="0.25">
      <c r="A8323" s="1" t="s">
        <v>60</v>
      </c>
    </row>
    <row r="8324" spans="1:1" x14ac:dyDescent="0.25">
      <c r="A8324" s="1" t="s">
        <v>50259</v>
      </c>
    </row>
    <row r="8325" spans="1:1" x14ac:dyDescent="0.25">
      <c r="A8325" s="1" t="s">
        <v>50260</v>
      </c>
    </row>
    <row r="8326" spans="1:1" x14ac:dyDescent="0.25">
      <c r="A8326" s="1" t="s">
        <v>50261</v>
      </c>
    </row>
    <row r="8328" spans="1:1" x14ac:dyDescent="0.25">
      <c r="A8328" s="1" t="s">
        <v>86</v>
      </c>
    </row>
    <row r="8331" spans="1:1" x14ac:dyDescent="0.25">
      <c r="A8331" s="1" t="s">
        <v>4</v>
      </c>
    </row>
    <row r="8332" spans="1:1" x14ac:dyDescent="0.25">
      <c r="A8332" s="1" t="s">
        <v>50262</v>
      </c>
    </row>
    <row r="8333" spans="1:1" x14ac:dyDescent="0.25">
      <c r="A8333" s="1" t="s">
        <v>50263</v>
      </c>
    </row>
    <row r="8334" spans="1:1" x14ac:dyDescent="0.25">
      <c r="A8334" s="1" t="s">
        <v>50264</v>
      </c>
    </row>
    <row r="8335" spans="1:1" x14ac:dyDescent="0.25">
      <c r="A8335" s="1" t="s">
        <v>50265</v>
      </c>
    </row>
    <row r="8336" spans="1:1" x14ac:dyDescent="0.25">
      <c r="A8336" s="1" t="s">
        <v>50266</v>
      </c>
    </row>
    <row r="8337" spans="1:1" x14ac:dyDescent="0.25">
      <c r="A8337" s="1" t="s">
        <v>50267</v>
      </c>
    </row>
    <row r="8338" spans="1:1" x14ac:dyDescent="0.25">
      <c r="A8338" s="1" t="s">
        <v>50268</v>
      </c>
    </row>
    <row r="8339" spans="1:1" x14ac:dyDescent="0.25">
      <c r="A8339" s="1" t="s">
        <v>50269</v>
      </c>
    </row>
    <row r="8340" spans="1:1" x14ac:dyDescent="0.25">
      <c r="A8340" s="1" t="s">
        <v>50270</v>
      </c>
    </row>
    <row r="8341" spans="1:1" x14ac:dyDescent="0.25">
      <c r="A8341" s="1" t="s">
        <v>50271</v>
      </c>
    </row>
    <row r="8342" spans="1:1" x14ac:dyDescent="0.25">
      <c r="A8342" s="1" t="s">
        <v>50272</v>
      </c>
    </row>
    <row r="8343" spans="1:1" x14ac:dyDescent="0.25">
      <c r="A8343" s="1" t="s">
        <v>50273</v>
      </c>
    </row>
    <row r="8345" spans="1:1" x14ac:dyDescent="0.25">
      <c r="A8345" s="1" t="s">
        <v>5</v>
      </c>
    </row>
    <row r="8346" spans="1:1" x14ac:dyDescent="0.25">
      <c r="A8346" s="1" t="s">
        <v>50274</v>
      </c>
    </row>
    <row r="8347" spans="1:1" x14ac:dyDescent="0.25">
      <c r="A8347" s="1" t="s">
        <v>50275</v>
      </c>
    </row>
    <row r="8348" spans="1:1" x14ac:dyDescent="0.25">
      <c r="A8348" s="1" t="s">
        <v>50276</v>
      </c>
    </row>
    <row r="8349" spans="1:1" x14ac:dyDescent="0.25">
      <c r="A8349" s="1" t="s">
        <v>50277</v>
      </c>
    </row>
    <row r="8350" spans="1:1" x14ac:dyDescent="0.25">
      <c r="A8350" s="1" t="s">
        <v>50278</v>
      </c>
    </row>
    <row r="8351" spans="1:1" x14ac:dyDescent="0.25">
      <c r="A8351" s="1" t="s">
        <v>50279</v>
      </c>
    </row>
    <row r="8352" spans="1:1" x14ac:dyDescent="0.25">
      <c r="A8352" s="1" t="s">
        <v>50280</v>
      </c>
    </row>
    <row r="8353" spans="1:1" x14ac:dyDescent="0.25">
      <c r="A8353" s="1" t="s">
        <v>50281</v>
      </c>
    </row>
    <row r="8354" spans="1:1" x14ac:dyDescent="0.25">
      <c r="A8354" s="1" t="s">
        <v>50282</v>
      </c>
    </row>
    <row r="8355" spans="1:1" x14ac:dyDescent="0.25">
      <c r="A8355" s="1" t="s">
        <v>50283</v>
      </c>
    </row>
    <row r="8356" spans="1:1" x14ac:dyDescent="0.25">
      <c r="A8356" s="1" t="s">
        <v>50284</v>
      </c>
    </row>
    <row r="8357" spans="1:1" x14ac:dyDescent="0.25">
      <c r="A8357" s="1" t="s">
        <v>50285</v>
      </c>
    </row>
    <row r="8358" spans="1:1" x14ac:dyDescent="0.25">
      <c r="A8358" s="1" t="s">
        <v>50286</v>
      </c>
    </row>
    <row r="8359" spans="1:1" x14ac:dyDescent="0.25">
      <c r="A8359" s="1" t="s">
        <v>50287</v>
      </c>
    </row>
    <row r="8360" spans="1:1" x14ac:dyDescent="0.25">
      <c r="A8360" s="1" t="s">
        <v>50288</v>
      </c>
    </row>
    <row r="8361" spans="1:1" x14ac:dyDescent="0.25">
      <c r="A8361" s="1" t="s">
        <v>50289</v>
      </c>
    </row>
    <row r="8362" spans="1:1" x14ac:dyDescent="0.25">
      <c r="A8362" s="1" t="s">
        <v>50290</v>
      </c>
    </row>
    <row r="8363" spans="1:1" x14ac:dyDescent="0.25">
      <c r="A8363" s="1" t="s">
        <v>50291</v>
      </c>
    </row>
    <row r="8364" spans="1:1" x14ac:dyDescent="0.25">
      <c r="A8364" s="1" t="s">
        <v>50292</v>
      </c>
    </row>
    <row r="8365" spans="1:1" x14ac:dyDescent="0.25">
      <c r="A8365" s="1" t="s">
        <v>50293</v>
      </c>
    </row>
    <row r="8367" spans="1:1" x14ac:dyDescent="0.25">
      <c r="A8367" s="1" t="s">
        <v>6</v>
      </c>
    </row>
    <row r="8368" spans="1:1" x14ac:dyDescent="0.25">
      <c r="A8368" s="1" t="s">
        <v>50294</v>
      </c>
    </row>
    <row r="8369" spans="1:1" x14ac:dyDescent="0.25">
      <c r="A8369" s="1" t="s">
        <v>50295</v>
      </c>
    </row>
    <row r="8370" spans="1:1" x14ac:dyDescent="0.25">
      <c r="A8370" s="1" t="s">
        <v>50296</v>
      </c>
    </row>
    <row r="8371" spans="1:1" x14ac:dyDescent="0.25">
      <c r="A8371" s="1" t="s">
        <v>50297</v>
      </c>
    </row>
    <row r="8372" spans="1:1" x14ac:dyDescent="0.25">
      <c r="A8372" s="1" t="s">
        <v>50298</v>
      </c>
    </row>
    <row r="8373" spans="1:1" x14ac:dyDescent="0.25">
      <c r="A8373" s="1" t="s">
        <v>50299</v>
      </c>
    </row>
    <row r="8374" spans="1:1" x14ac:dyDescent="0.25">
      <c r="A8374" s="1" t="s">
        <v>50300</v>
      </c>
    </row>
    <row r="8375" spans="1:1" x14ac:dyDescent="0.25">
      <c r="A8375" s="1" t="s">
        <v>50301</v>
      </c>
    </row>
    <row r="8377" spans="1:1" x14ac:dyDescent="0.25">
      <c r="A8377" s="1" t="s">
        <v>30</v>
      </c>
    </row>
    <row r="8378" spans="1:1" x14ac:dyDescent="0.25">
      <c r="A8378" s="1" t="s">
        <v>50302</v>
      </c>
    </row>
    <row r="8379" spans="1:1" x14ac:dyDescent="0.25">
      <c r="A8379" s="1" t="s">
        <v>50303</v>
      </c>
    </row>
    <row r="8380" spans="1:1" x14ac:dyDescent="0.25">
      <c r="A8380" s="1" t="s">
        <v>50304</v>
      </c>
    </row>
    <row r="8381" spans="1:1" x14ac:dyDescent="0.25">
      <c r="A8381" s="1" t="s">
        <v>50305</v>
      </c>
    </row>
    <row r="8383" spans="1:1" x14ac:dyDescent="0.25">
      <c r="A8383" s="1" t="s">
        <v>9</v>
      </c>
    </row>
    <row r="8384" spans="1:1" x14ac:dyDescent="0.25">
      <c r="A8384" s="1" t="s">
        <v>50306</v>
      </c>
    </row>
    <row r="8385" spans="1:1" x14ac:dyDescent="0.25">
      <c r="A8385" s="1" t="s">
        <v>50307</v>
      </c>
    </row>
    <row r="8386" spans="1:1" x14ac:dyDescent="0.25">
      <c r="A8386" s="1" t="s">
        <v>50308</v>
      </c>
    </row>
    <row r="8387" spans="1:1" x14ac:dyDescent="0.25">
      <c r="A8387" s="1" t="s">
        <v>50309</v>
      </c>
    </row>
    <row r="8388" spans="1:1" x14ac:dyDescent="0.25">
      <c r="A8388" s="1" t="s">
        <v>50310</v>
      </c>
    </row>
    <row r="8389" spans="1:1" x14ac:dyDescent="0.25">
      <c r="A8389" s="1" t="s">
        <v>50311</v>
      </c>
    </row>
    <row r="8390" spans="1:1" x14ac:dyDescent="0.25">
      <c r="A8390" s="1" t="s">
        <v>50312</v>
      </c>
    </row>
    <row r="8391" spans="1:1" x14ac:dyDescent="0.25">
      <c r="A8391" s="1" t="s">
        <v>50313</v>
      </c>
    </row>
    <row r="8392" spans="1:1" x14ac:dyDescent="0.25">
      <c r="A8392" s="1" t="s">
        <v>50314</v>
      </c>
    </row>
    <row r="8393" spans="1:1" x14ac:dyDescent="0.25">
      <c r="A8393" s="1" t="s">
        <v>50315</v>
      </c>
    </row>
    <row r="8394" spans="1:1" x14ac:dyDescent="0.25">
      <c r="A8394" s="1" t="s">
        <v>50316</v>
      </c>
    </row>
    <row r="8395" spans="1:1" x14ac:dyDescent="0.25">
      <c r="A8395" s="1" t="s">
        <v>50317</v>
      </c>
    </row>
    <row r="8396" spans="1:1" x14ac:dyDescent="0.25">
      <c r="A8396" s="1" t="s">
        <v>50318</v>
      </c>
    </row>
    <row r="8397" spans="1:1" x14ac:dyDescent="0.25">
      <c r="A8397" s="1" t="s">
        <v>50319</v>
      </c>
    </row>
    <row r="8398" spans="1:1" x14ac:dyDescent="0.25">
      <c r="A8398" s="1" t="s">
        <v>50320</v>
      </c>
    </row>
    <row r="8399" spans="1:1" x14ac:dyDescent="0.25">
      <c r="A8399" s="1" t="s">
        <v>50321</v>
      </c>
    </row>
    <row r="8400" spans="1:1" x14ac:dyDescent="0.25">
      <c r="A8400" s="1" t="s">
        <v>50322</v>
      </c>
    </row>
    <row r="8401" spans="1:1" x14ac:dyDescent="0.25">
      <c r="A8401" s="1" t="s">
        <v>50323</v>
      </c>
    </row>
    <row r="8402" spans="1:1" x14ac:dyDescent="0.25">
      <c r="A8402" s="1" t="s">
        <v>50324</v>
      </c>
    </row>
    <row r="8403" spans="1:1" x14ac:dyDescent="0.25">
      <c r="A8403" s="1" t="s">
        <v>50325</v>
      </c>
    </row>
    <row r="8404" spans="1:1" x14ac:dyDescent="0.25">
      <c r="A8404" s="1" t="s">
        <v>50326</v>
      </c>
    </row>
    <row r="8405" spans="1:1" x14ac:dyDescent="0.25">
      <c r="A8405" s="1" t="s">
        <v>50327</v>
      </c>
    </row>
    <row r="8406" spans="1:1" x14ac:dyDescent="0.25">
      <c r="A8406" s="1" t="s">
        <v>50328</v>
      </c>
    </row>
    <row r="8407" spans="1:1" x14ac:dyDescent="0.25">
      <c r="A8407" s="1" t="s">
        <v>50329</v>
      </c>
    </row>
    <row r="8408" spans="1:1" x14ac:dyDescent="0.25">
      <c r="A8408" s="1" t="s">
        <v>50330</v>
      </c>
    </row>
    <row r="8409" spans="1:1" x14ac:dyDescent="0.25">
      <c r="A8409" s="1" t="s">
        <v>50331</v>
      </c>
    </row>
    <row r="8410" spans="1:1" x14ac:dyDescent="0.25">
      <c r="A8410" s="1" t="s">
        <v>50332</v>
      </c>
    </row>
    <row r="8411" spans="1:1" x14ac:dyDescent="0.25">
      <c r="A8411" s="1" t="s">
        <v>50333</v>
      </c>
    </row>
    <row r="8413" spans="1:1" x14ac:dyDescent="0.25">
      <c r="A8413" s="1" t="s">
        <v>31</v>
      </c>
    </row>
    <row r="8414" spans="1:1" x14ac:dyDescent="0.25">
      <c r="A8414" s="1" t="s">
        <v>50334</v>
      </c>
    </row>
    <row r="8415" spans="1:1" x14ac:dyDescent="0.25">
      <c r="A8415" s="1" t="s">
        <v>50335</v>
      </c>
    </row>
    <row r="8416" spans="1:1" x14ac:dyDescent="0.25">
      <c r="A8416" s="1" t="s">
        <v>50336</v>
      </c>
    </row>
    <row r="8417" spans="1:1" x14ac:dyDescent="0.25">
      <c r="A8417" s="1" t="s">
        <v>50337</v>
      </c>
    </row>
    <row r="8418" spans="1:1" x14ac:dyDescent="0.25">
      <c r="A8418" s="1" t="s">
        <v>50338</v>
      </c>
    </row>
    <row r="8419" spans="1:1" x14ac:dyDescent="0.25">
      <c r="A8419" s="1" t="s">
        <v>50339</v>
      </c>
    </row>
    <row r="8420" spans="1:1" x14ac:dyDescent="0.25">
      <c r="A8420" s="1" t="s">
        <v>50340</v>
      </c>
    </row>
    <row r="8421" spans="1:1" x14ac:dyDescent="0.25">
      <c r="A8421" s="1" t="s">
        <v>50341</v>
      </c>
    </row>
    <row r="8422" spans="1:1" x14ac:dyDescent="0.25">
      <c r="A8422" s="1" t="s">
        <v>50342</v>
      </c>
    </row>
    <row r="8423" spans="1:1" x14ac:dyDescent="0.25">
      <c r="A8423" s="1" t="s">
        <v>50343</v>
      </c>
    </row>
    <row r="8424" spans="1:1" x14ac:dyDescent="0.25">
      <c r="A8424" s="1" t="s">
        <v>50344</v>
      </c>
    </row>
    <row r="8425" spans="1:1" x14ac:dyDescent="0.25">
      <c r="A8425" s="1" t="s">
        <v>50345</v>
      </c>
    </row>
    <row r="8427" spans="1:1" x14ac:dyDescent="0.25">
      <c r="A8427" s="1" t="s">
        <v>40</v>
      </c>
    </row>
    <row r="8428" spans="1:1" x14ac:dyDescent="0.25">
      <c r="A8428" s="1" t="s">
        <v>50346</v>
      </c>
    </row>
    <row r="8429" spans="1:1" x14ac:dyDescent="0.25">
      <c r="A8429" s="1" t="s">
        <v>50347</v>
      </c>
    </row>
    <row r="8430" spans="1:1" x14ac:dyDescent="0.25">
      <c r="A8430" s="1" t="s">
        <v>50348</v>
      </c>
    </row>
    <row r="8431" spans="1:1" x14ac:dyDescent="0.25">
      <c r="A8431" s="1" t="s">
        <v>50349</v>
      </c>
    </row>
    <row r="8432" spans="1:1" x14ac:dyDescent="0.25">
      <c r="A8432" s="1" t="s">
        <v>50350</v>
      </c>
    </row>
    <row r="8433" spans="1:1" x14ac:dyDescent="0.25">
      <c r="A8433" s="1" t="s">
        <v>50351</v>
      </c>
    </row>
    <row r="8434" spans="1:1" x14ac:dyDescent="0.25">
      <c r="A8434" s="1" t="s">
        <v>50352</v>
      </c>
    </row>
    <row r="8435" spans="1:1" x14ac:dyDescent="0.25">
      <c r="A8435" s="1" t="s">
        <v>50353</v>
      </c>
    </row>
    <row r="8437" spans="1:1" x14ac:dyDescent="0.25">
      <c r="A8437" s="1" t="s">
        <v>33</v>
      </c>
    </row>
    <row r="8438" spans="1:1" x14ac:dyDescent="0.25">
      <c r="A8438" s="1" t="s">
        <v>50354</v>
      </c>
    </row>
    <row r="8439" spans="1:1" x14ac:dyDescent="0.25">
      <c r="A8439" s="1" t="s">
        <v>50355</v>
      </c>
    </row>
    <row r="8440" spans="1:1" x14ac:dyDescent="0.25">
      <c r="A8440" s="1" t="s">
        <v>50356</v>
      </c>
    </row>
    <row r="8441" spans="1:1" x14ac:dyDescent="0.25">
      <c r="A8441" s="1" t="s">
        <v>50357</v>
      </c>
    </row>
    <row r="8442" spans="1:1" x14ac:dyDescent="0.25">
      <c r="A8442" s="1" t="s">
        <v>50358</v>
      </c>
    </row>
    <row r="8443" spans="1:1" x14ac:dyDescent="0.25">
      <c r="A8443" s="1" t="s">
        <v>50359</v>
      </c>
    </row>
    <row r="8444" spans="1:1" x14ac:dyDescent="0.25">
      <c r="A8444" s="1" t="s">
        <v>50360</v>
      </c>
    </row>
    <row r="8445" spans="1:1" x14ac:dyDescent="0.25">
      <c r="A8445" s="1" t="s">
        <v>50361</v>
      </c>
    </row>
    <row r="8446" spans="1:1" x14ac:dyDescent="0.25">
      <c r="A8446" s="1" t="s">
        <v>50362</v>
      </c>
    </row>
    <row r="8447" spans="1:1" x14ac:dyDescent="0.25">
      <c r="A8447" s="1" t="s">
        <v>50363</v>
      </c>
    </row>
    <row r="8448" spans="1:1" x14ac:dyDescent="0.25">
      <c r="A8448" s="1" t="s">
        <v>50364</v>
      </c>
    </row>
    <row r="8449" spans="1:1" x14ac:dyDescent="0.25">
      <c r="A8449" s="1" t="s">
        <v>50365</v>
      </c>
    </row>
    <row r="8450" spans="1:1" x14ac:dyDescent="0.25">
      <c r="A8450" s="1" t="s">
        <v>50366</v>
      </c>
    </row>
    <row r="8451" spans="1:1" x14ac:dyDescent="0.25">
      <c r="A8451" s="1" t="s">
        <v>50367</v>
      </c>
    </row>
    <row r="8452" spans="1:1" x14ac:dyDescent="0.25">
      <c r="A8452" s="1" t="s">
        <v>50368</v>
      </c>
    </row>
    <row r="8453" spans="1:1" x14ac:dyDescent="0.25">
      <c r="A8453" s="1" t="s">
        <v>50369</v>
      </c>
    </row>
    <row r="8455" spans="1:1" x14ac:dyDescent="0.25">
      <c r="A8455" s="1" t="s">
        <v>11</v>
      </c>
    </row>
    <row r="8456" spans="1:1" x14ac:dyDescent="0.25">
      <c r="A8456" s="1" t="s">
        <v>50370</v>
      </c>
    </row>
    <row r="8457" spans="1:1" x14ac:dyDescent="0.25">
      <c r="A8457" s="1" t="s">
        <v>50371</v>
      </c>
    </row>
    <row r="8458" spans="1:1" x14ac:dyDescent="0.25">
      <c r="A8458" s="1" t="s">
        <v>50372</v>
      </c>
    </row>
    <row r="8459" spans="1:1" x14ac:dyDescent="0.25">
      <c r="A8459" s="1" t="s">
        <v>50373</v>
      </c>
    </row>
    <row r="8460" spans="1:1" x14ac:dyDescent="0.25">
      <c r="A8460" s="1" t="s">
        <v>50374</v>
      </c>
    </row>
    <row r="8461" spans="1:1" x14ac:dyDescent="0.25">
      <c r="A8461" s="1" t="s">
        <v>50375</v>
      </c>
    </row>
    <row r="8462" spans="1:1" x14ac:dyDescent="0.25">
      <c r="A8462" s="1" t="s">
        <v>50376</v>
      </c>
    </row>
    <row r="8463" spans="1:1" x14ac:dyDescent="0.25">
      <c r="A8463" s="1" t="s">
        <v>50377</v>
      </c>
    </row>
    <row r="8465" spans="1:1" x14ac:dyDescent="0.25">
      <c r="A8465" s="1" t="s">
        <v>12</v>
      </c>
    </row>
    <row r="8466" spans="1:1" x14ac:dyDescent="0.25">
      <c r="A8466" s="1" t="s">
        <v>50378</v>
      </c>
    </row>
    <row r="8467" spans="1:1" x14ac:dyDescent="0.25">
      <c r="A8467" s="1" t="s">
        <v>50379</v>
      </c>
    </row>
    <row r="8468" spans="1:1" x14ac:dyDescent="0.25">
      <c r="A8468" s="1" t="s">
        <v>50380</v>
      </c>
    </row>
    <row r="8469" spans="1:1" x14ac:dyDescent="0.25">
      <c r="A8469" s="1" t="s">
        <v>50381</v>
      </c>
    </row>
    <row r="8470" spans="1:1" x14ac:dyDescent="0.25">
      <c r="A8470" s="1" t="s">
        <v>50382</v>
      </c>
    </row>
    <row r="8471" spans="1:1" x14ac:dyDescent="0.25">
      <c r="A8471" s="1" t="s">
        <v>50383</v>
      </c>
    </row>
    <row r="8472" spans="1:1" x14ac:dyDescent="0.25">
      <c r="A8472" s="1" t="s">
        <v>50384</v>
      </c>
    </row>
    <row r="8473" spans="1:1" x14ac:dyDescent="0.25">
      <c r="A8473" s="1" t="s">
        <v>50385</v>
      </c>
    </row>
    <row r="8474" spans="1:1" x14ac:dyDescent="0.25">
      <c r="A8474" s="1" t="s">
        <v>50386</v>
      </c>
    </row>
    <row r="8475" spans="1:1" x14ac:dyDescent="0.25">
      <c r="A8475" s="1" t="s">
        <v>50387</v>
      </c>
    </row>
    <row r="8476" spans="1:1" x14ac:dyDescent="0.25">
      <c r="A8476" s="1" t="s">
        <v>50388</v>
      </c>
    </row>
    <row r="8477" spans="1:1" x14ac:dyDescent="0.25">
      <c r="A8477" s="1" t="s">
        <v>50389</v>
      </c>
    </row>
    <row r="8478" spans="1:1" x14ac:dyDescent="0.25">
      <c r="A8478" s="1" t="s">
        <v>50390</v>
      </c>
    </row>
    <row r="8479" spans="1:1" x14ac:dyDescent="0.25">
      <c r="A8479" s="1" t="s">
        <v>50391</v>
      </c>
    </row>
    <row r="8481" spans="1:1" x14ac:dyDescent="0.25">
      <c r="A8481" s="1" t="s">
        <v>35</v>
      </c>
    </row>
    <row r="8482" spans="1:1" x14ac:dyDescent="0.25">
      <c r="A8482" s="1" t="s">
        <v>50392</v>
      </c>
    </row>
    <row r="8483" spans="1:1" x14ac:dyDescent="0.25">
      <c r="A8483" s="1" t="s">
        <v>50393</v>
      </c>
    </row>
    <row r="8484" spans="1:1" x14ac:dyDescent="0.25">
      <c r="A8484" s="1" t="s">
        <v>50394</v>
      </c>
    </row>
    <row r="8485" spans="1:1" x14ac:dyDescent="0.25">
      <c r="A8485" s="1" t="s">
        <v>50395</v>
      </c>
    </row>
    <row r="8486" spans="1:1" x14ac:dyDescent="0.25">
      <c r="A8486" s="1" t="s">
        <v>50396</v>
      </c>
    </row>
    <row r="8487" spans="1:1" x14ac:dyDescent="0.25">
      <c r="A8487" s="1" t="s">
        <v>50397</v>
      </c>
    </row>
    <row r="8488" spans="1:1" x14ac:dyDescent="0.25">
      <c r="A8488" s="1" t="s">
        <v>50398</v>
      </c>
    </row>
    <row r="8489" spans="1:1" x14ac:dyDescent="0.25">
      <c r="A8489" s="1" t="s">
        <v>50399</v>
      </c>
    </row>
    <row r="8490" spans="1:1" x14ac:dyDescent="0.25">
      <c r="A8490" s="1" t="s">
        <v>50400</v>
      </c>
    </row>
    <row r="8491" spans="1:1" x14ac:dyDescent="0.25">
      <c r="A8491" s="1" t="s">
        <v>50401</v>
      </c>
    </row>
    <row r="8492" spans="1:1" x14ac:dyDescent="0.25">
      <c r="A8492" s="1" t="s">
        <v>50402</v>
      </c>
    </row>
    <row r="8493" spans="1:1" x14ac:dyDescent="0.25">
      <c r="A8493" s="1" t="s">
        <v>50403</v>
      </c>
    </row>
    <row r="8494" spans="1:1" x14ac:dyDescent="0.25">
      <c r="A8494" s="1" t="s">
        <v>50404</v>
      </c>
    </row>
    <row r="8495" spans="1:1" x14ac:dyDescent="0.25">
      <c r="A8495" s="1" t="s">
        <v>50405</v>
      </c>
    </row>
    <row r="8497" spans="1:1" x14ac:dyDescent="0.25">
      <c r="A8497" s="1" t="s">
        <v>36</v>
      </c>
    </row>
    <row r="8498" spans="1:1" x14ac:dyDescent="0.25">
      <c r="A8498" s="1" t="s">
        <v>50406</v>
      </c>
    </row>
    <row r="8499" spans="1:1" x14ac:dyDescent="0.25">
      <c r="A8499" s="1" t="s">
        <v>50407</v>
      </c>
    </row>
    <row r="8500" spans="1:1" x14ac:dyDescent="0.25">
      <c r="A8500" s="1" t="s">
        <v>50408</v>
      </c>
    </row>
    <row r="8501" spans="1:1" x14ac:dyDescent="0.25">
      <c r="A8501" s="1" t="s">
        <v>50409</v>
      </c>
    </row>
    <row r="8503" spans="1:1" x14ac:dyDescent="0.25">
      <c r="A8503" s="1" t="s">
        <v>37</v>
      </c>
    </row>
    <row r="8504" spans="1:1" x14ac:dyDescent="0.25">
      <c r="A8504" s="1" t="s">
        <v>50410</v>
      </c>
    </row>
    <row r="8505" spans="1:1" x14ac:dyDescent="0.25">
      <c r="A8505" s="1" t="s">
        <v>50411</v>
      </c>
    </row>
    <row r="8506" spans="1:1" x14ac:dyDescent="0.25">
      <c r="A8506" s="1" t="s">
        <v>50412</v>
      </c>
    </row>
    <row r="8507" spans="1:1" x14ac:dyDescent="0.25">
      <c r="A8507" s="1" t="s">
        <v>50413</v>
      </c>
    </row>
    <row r="8509" spans="1:1" x14ac:dyDescent="0.25">
      <c r="A8509" s="1" t="s">
        <v>41</v>
      </c>
    </row>
    <row r="8510" spans="1:1" x14ac:dyDescent="0.25">
      <c r="A8510" s="1" t="s">
        <v>50414</v>
      </c>
    </row>
    <row r="8511" spans="1:1" x14ac:dyDescent="0.25">
      <c r="A8511" s="1" t="s">
        <v>50415</v>
      </c>
    </row>
    <row r="8513" spans="1:1" x14ac:dyDescent="0.25">
      <c r="A8513" s="1" t="s">
        <v>45</v>
      </c>
    </row>
    <row r="8514" spans="1:1" x14ac:dyDescent="0.25">
      <c r="A8514" s="1" t="s">
        <v>50416</v>
      </c>
    </row>
    <row r="8515" spans="1:1" x14ac:dyDescent="0.25">
      <c r="A8515" s="1" t="s">
        <v>50417</v>
      </c>
    </row>
    <row r="8516" spans="1:1" x14ac:dyDescent="0.25">
      <c r="A8516" s="1" t="s">
        <v>50418</v>
      </c>
    </row>
    <row r="8517" spans="1:1" x14ac:dyDescent="0.25">
      <c r="A8517" s="1" t="s">
        <v>50419</v>
      </c>
    </row>
    <row r="8519" spans="1:1" x14ac:dyDescent="0.25">
      <c r="A8519" s="1" t="s">
        <v>42</v>
      </c>
    </row>
    <row r="8520" spans="1:1" x14ac:dyDescent="0.25">
      <c r="A8520" s="1" t="s">
        <v>50420</v>
      </c>
    </row>
    <row r="8521" spans="1:1" x14ac:dyDescent="0.25">
      <c r="A8521" s="1" t="s">
        <v>50421</v>
      </c>
    </row>
    <row r="8522" spans="1:1" x14ac:dyDescent="0.25">
      <c r="A8522" s="1" t="s">
        <v>50422</v>
      </c>
    </row>
    <row r="8523" spans="1:1" x14ac:dyDescent="0.25">
      <c r="A8523" s="1" t="s">
        <v>50423</v>
      </c>
    </row>
    <row r="8524" spans="1:1" x14ac:dyDescent="0.25">
      <c r="A8524" s="1" t="s">
        <v>50424</v>
      </c>
    </row>
    <row r="8525" spans="1:1" x14ac:dyDescent="0.25">
      <c r="A8525" s="1" t="s">
        <v>50425</v>
      </c>
    </row>
    <row r="8527" spans="1:1" x14ac:dyDescent="0.25">
      <c r="A8527" s="1" t="s">
        <v>2</v>
      </c>
    </row>
    <row r="8528" spans="1:1" x14ac:dyDescent="0.25">
      <c r="A8528" s="1" t="s">
        <v>50426</v>
      </c>
    </row>
    <row r="8529" spans="1:1" x14ac:dyDescent="0.25">
      <c r="A8529" s="1" t="s">
        <v>50427</v>
      </c>
    </row>
    <row r="8530" spans="1:1" x14ac:dyDescent="0.25">
      <c r="A8530" s="1" t="s">
        <v>50428</v>
      </c>
    </row>
    <row r="8531" spans="1:1" x14ac:dyDescent="0.25">
      <c r="A8531" s="1" t="s">
        <v>50429</v>
      </c>
    </row>
    <row r="8533" spans="1:1" x14ac:dyDescent="0.25">
      <c r="A8533" s="1" t="s">
        <v>87</v>
      </c>
    </row>
    <row r="8536" spans="1:1" x14ac:dyDescent="0.25">
      <c r="A8536" s="1" t="s">
        <v>4</v>
      </c>
    </row>
    <row r="8537" spans="1:1" x14ac:dyDescent="0.25">
      <c r="A8537" s="1" t="s">
        <v>50430</v>
      </c>
    </row>
    <row r="8538" spans="1:1" x14ac:dyDescent="0.25">
      <c r="A8538" s="1" t="s">
        <v>50431</v>
      </c>
    </row>
    <row r="8539" spans="1:1" x14ac:dyDescent="0.25">
      <c r="A8539" s="1" t="s">
        <v>50432</v>
      </c>
    </row>
    <row r="8540" spans="1:1" x14ac:dyDescent="0.25">
      <c r="A8540" s="1" t="s">
        <v>50433</v>
      </c>
    </row>
    <row r="8541" spans="1:1" x14ac:dyDescent="0.25">
      <c r="A8541" s="1" t="s">
        <v>50434</v>
      </c>
    </row>
    <row r="8542" spans="1:1" x14ac:dyDescent="0.25">
      <c r="A8542" s="1" t="s">
        <v>50435</v>
      </c>
    </row>
    <row r="8543" spans="1:1" x14ac:dyDescent="0.25">
      <c r="A8543" s="1" t="s">
        <v>50436</v>
      </c>
    </row>
    <row r="8544" spans="1:1" x14ac:dyDescent="0.25">
      <c r="A8544" s="1" t="s">
        <v>50437</v>
      </c>
    </row>
    <row r="8545" spans="1:1" x14ac:dyDescent="0.25">
      <c r="A8545" s="1" t="s">
        <v>50438</v>
      </c>
    </row>
    <row r="8546" spans="1:1" x14ac:dyDescent="0.25">
      <c r="A8546" s="1" t="s">
        <v>50439</v>
      </c>
    </row>
    <row r="8547" spans="1:1" x14ac:dyDescent="0.25">
      <c r="A8547" s="1" t="s">
        <v>50440</v>
      </c>
    </row>
    <row r="8548" spans="1:1" x14ac:dyDescent="0.25">
      <c r="A8548" s="1" t="s">
        <v>50441</v>
      </c>
    </row>
    <row r="8549" spans="1:1" x14ac:dyDescent="0.25">
      <c r="A8549" s="1" t="s">
        <v>50442</v>
      </c>
    </row>
    <row r="8550" spans="1:1" x14ac:dyDescent="0.25">
      <c r="A8550" s="1" t="s">
        <v>50443</v>
      </c>
    </row>
    <row r="8551" spans="1:1" x14ac:dyDescent="0.25">
      <c r="A8551" s="1" t="s">
        <v>50444</v>
      </c>
    </row>
    <row r="8552" spans="1:1" x14ac:dyDescent="0.25">
      <c r="A8552" s="1" t="s">
        <v>50445</v>
      </c>
    </row>
    <row r="8553" spans="1:1" x14ac:dyDescent="0.25">
      <c r="A8553" s="1" t="s">
        <v>50446</v>
      </c>
    </row>
    <row r="8554" spans="1:1" x14ac:dyDescent="0.25">
      <c r="A8554" s="1" t="s">
        <v>50447</v>
      </c>
    </row>
    <row r="8555" spans="1:1" x14ac:dyDescent="0.25">
      <c r="A8555" s="1" t="s">
        <v>50448</v>
      </c>
    </row>
    <row r="8556" spans="1:1" x14ac:dyDescent="0.25">
      <c r="A8556" s="1" t="s">
        <v>50449</v>
      </c>
    </row>
    <row r="8557" spans="1:1" x14ac:dyDescent="0.25">
      <c r="A8557" s="1" t="s">
        <v>50450</v>
      </c>
    </row>
    <row r="8558" spans="1:1" x14ac:dyDescent="0.25">
      <c r="A8558" s="1" t="s">
        <v>50451</v>
      </c>
    </row>
    <row r="8559" spans="1:1" x14ac:dyDescent="0.25">
      <c r="A8559" s="1" t="s">
        <v>50452</v>
      </c>
    </row>
    <row r="8560" spans="1:1" x14ac:dyDescent="0.25">
      <c r="A8560" s="1" t="s">
        <v>50453</v>
      </c>
    </row>
    <row r="8561" spans="1:1" x14ac:dyDescent="0.25">
      <c r="A8561" s="1" t="s">
        <v>50454</v>
      </c>
    </row>
    <row r="8562" spans="1:1" x14ac:dyDescent="0.25">
      <c r="A8562" s="1" t="s">
        <v>50455</v>
      </c>
    </row>
    <row r="8563" spans="1:1" x14ac:dyDescent="0.25">
      <c r="A8563" s="1" t="s">
        <v>50456</v>
      </c>
    </row>
    <row r="8564" spans="1:1" x14ac:dyDescent="0.25">
      <c r="A8564" s="1" t="s">
        <v>50457</v>
      </c>
    </row>
    <row r="8565" spans="1:1" x14ac:dyDescent="0.25">
      <c r="A8565" s="1" t="s">
        <v>50458</v>
      </c>
    </row>
    <row r="8566" spans="1:1" x14ac:dyDescent="0.25">
      <c r="A8566" s="1" t="s">
        <v>50459</v>
      </c>
    </row>
    <row r="8567" spans="1:1" x14ac:dyDescent="0.25">
      <c r="A8567" s="1" t="s">
        <v>50460</v>
      </c>
    </row>
    <row r="8568" spans="1:1" x14ac:dyDescent="0.25">
      <c r="A8568" s="1" t="s">
        <v>50461</v>
      </c>
    </row>
    <row r="8570" spans="1:1" x14ac:dyDescent="0.25">
      <c r="A8570" s="1" t="s">
        <v>5</v>
      </c>
    </row>
    <row r="8571" spans="1:1" x14ac:dyDescent="0.25">
      <c r="A8571" s="1" t="s">
        <v>50462</v>
      </c>
    </row>
    <row r="8572" spans="1:1" x14ac:dyDescent="0.25">
      <c r="A8572" s="1" t="s">
        <v>50463</v>
      </c>
    </row>
    <row r="8573" spans="1:1" x14ac:dyDescent="0.25">
      <c r="A8573" s="1" t="s">
        <v>50464</v>
      </c>
    </row>
    <row r="8574" spans="1:1" x14ac:dyDescent="0.25">
      <c r="A8574" s="1" t="s">
        <v>50465</v>
      </c>
    </row>
    <row r="8575" spans="1:1" x14ac:dyDescent="0.25">
      <c r="A8575" s="1" t="s">
        <v>50466</v>
      </c>
    </row>
    <row r="8576" spans="1:1" x14ac:dyDescent="0.25">
      <c r="A8576" s="1" t="s">
        <v>50467</v>
      </c>
    </row>
    <row r="8577" spans="1:1" x14ac:dyDescent="0.25">
      <c r="A8577" s="1" t="s">
        <v>50468</v>
      </c>
    </row>
    <row r="8578" spans="1:1" x14ac:dyDescent="0.25">
      <c r="A8578" s="1" t="s">
        <v>50469</v>
      </c>
    </row>
    <row r="8579" spans="1:1" x14ac:dyDescent="0.25">
      <c r="A8579" s="1" t="s">
        <v>50470</v>
      </c>
    </row>
    <row r="8580" spans="1:1" x14ac:dyDescent="0.25">
      <c r="A8580" s="1" t="s">
        <v>50471</v>
      </c>
    </row>
    <row r="8581" spans="1:1" x14ac:dyDescent="0.25">
      <c r="A8581" s="1" t="s">
        <v>50472</v>
      </c>
    </row>
    <row r="8582" spans="1:1" x14ac:dyDescent="0.25">
      <c r="A8582" s="1" t="s">
        <v>50473</v>
      </c>
    </row>
    <row r="8583" spans="1:1" x14ac:dyDescent="0.25">
      <c r="A8583" s="1" t="s">
        <v>50474</v>
      </c>
    </row>
    <row r="8584" spans="1:1" x14ac:dyDescent="0.25">
      <c r="A8584" s="1" t="s">
        <v>50475</v>
      </c>
    </row>
    <row r="8585" spans="1:1" x14ac:dyDescent="0.25">
      <c r="A8585" s="1" t="s">
        <v>50476</v>
      </c>
    </row>
    <row r="8586" spans="1:1" x14ac:dyDescent="0.25">
      <c r="A8586" s="1" t="s">
        <v>50477</v>
      </c>
    </row>
    <row r="8587" spans="1:1" x14ac:dyDescent="0.25">
      <c r="A8587" s="1" t="s">
        <v>50478</v>
      </c>
    </row>
    <row r="8588" spans="1:1" x14ac:dyDescent="0.25">
      <c r="A8588" s="1" t="s">
        <v>50479</v>
      </c>
    </row>
    <row r="8589" spans="1:1" x14ac:dyDescent="0.25">
      <c r="A8589" s="1" t="s">
        <v>50480</v>
      </c>
    </row>
    <row r="8590" spans="1:1" x14ac:dyDescent="0.25">
      <c r="A8590" s="1" t="s">
        <v>50481</v>
      </c>
    </row>
    <row r="8591" spans="1:1" x14ac:dyDescent="0.25">
      <c r="A8591" s="1" t="s">
        <v>50482</v>
      </c>
    </row>
    <row r="8592" spans="1:1" x14ac:dyDescent="0.25">
      <c r="A8592" s="1" t="s">
        <v>50483</v>
      </c>
    </row>
    <row r="8593" spans="1:1" x14ac:dyDescent="0.25">
      <c r="A8593" s="1" t="s">
        <v>50484</v>
      </c>
    </row>
    <row r="8594" spans="1:1" x14ac:dyDescent="0.25">
      <c r="A8594" s="1" t="s">
        <v>50485</v>
      </c>
    </row>
    <row r="8595" spans="1:1" x14ac:dyDescent="0.25">
      <c r="A8595" s="1" t="s">
        <v>50486</v>
      </c>
    </row>
    <row r="8596" spans="1:1" x14ac:dyDescent="0.25">
      <c r="A8596" s="1" t="s">
        <v>50487</v>
      </c>
    </row>
    <row r="8597" spans="1:1" x14ac:dyDescent="0.25">
      <c r="A8597" s="1" t="s">
        <v>50488</v>
      </c>
    </row>
    <row r="8598" spans="1:1" x14ac:dyDescent="0.25">
      <c r="A8598" s="1" t="s">
        <v>50489</v>
      </c>
    </row>
    <row r="8600" spans="1:1" x14ac:dyDescent="0.25">
      <c r="A8600" s="1" t="s">
        <v>6</v>
      </c>
    </row>
    <row r="8601" spans="1:1" x14ac:dyDescent="0.25">
      <c r="A8601" s="1" t="s">
        <v>50490</v>
      </c>
    </row>
    <row r="8602" spans="1:1" x14ac:dyDescent="0.25">
      <c r="A8602" s="1" t="s">
        <v>50491</v>
      </c>
    </row>
    <row r="8603" spans="1:1" x14ac:dyDescent="0.25">
      <c r="A8603" s="1" t="s">
        <v>50492</v>
      </c>
    </row>
    <row r="8604" spans="1:1" x14ac:dyDescent="0.25">
      <c r="A8604" s="1" t="s">
        <v>50493</v>
      </c>
    </row>
    <row r="8605" spans="1:1" x14ac:dyDescent="0.25">
      <c r="A8605" s="1" t="s">
        <v>50494</v>
      </c>
    </row>
    <row r="8606" spans="1:1" x14ac:dyDescent="0.25">
      <c r="A8606" s="1" t="s">
        <v>50495</v>
      </c>
    </row>
    <row r="8607" spans="1:1" x14ac:dyDescent="0.25">
      <c r="A8607" s="1" t="s">
        <v>50496</v>
      </c>
    </row>
    <row r="8608" spans="1:1" x14ac:dyDescent="0.25">
      <c r="A8608" s="1" t="s">
        <v>50497</v>
      </c>
    </row>
    <row r="8609" spans="1:1" x14ac:dyDescent="0.25">
      <c r="A8609" s="1" t="s">
        <v>50498</v>
      </c>
    </row>
    <row r="8610" spans="1:1" x14ac:dyDescent="0.25">
      <c r="A8610" s="1" t="s">
        <v>50499</v>
      </c>
    </row>
    <row r="8611" spans="1:1" x14ac:dyDescent="0.25">
      <c r="A8611" s="1" t="s">
        <v>50500</v>
      </c>
    </row>
    <row r="8612" spans="1:1" x14ac:dyDescent="0.25">
      <c r="A8612" s="1" t="s">
        <v>50501</v>
      </c>
    </row>
    <row r="8613" spans="1:1" x14ac:dyDescent="0.25">
      <c r="A8613" s="1" t="s">
        <v>50502</v>
      </c>
    </row>
    <row r="8614" spans="1:1" x14ac:dyDescent="0.25">
      <c r="A8614" s="1" t="s">
        <v>50503</v>
      </c>
    </row>
    <row r="8615" spans="1:1" x14ac:dyDescent="0.25">
      <c r="A8615" s="1" t="s">
        <v>50504</v>
      </c>
    </row>
    <row r="8616" spans="1:1" x14ac:dyDescent="0.25">
      <c r="A8616" s="1" t="s">
        <v>50505</v>
      </c>
    </row>
    <row r="8617" spans="1:1" x14ac:dyDescent="0.25">
      <c r="A8617" s="1" t="s">
        <v>50506</v>
      </c>
    </row>
    <row r="8618" spans="1:1" x14ac:dyDescent="0.25">
      <c r="A8618" s="1" t="s">
        <v>50507</v>
      </c>
    </row>
    <row r="8619" spans="1:1" x14ac:dyDescent="0.25">
      <c r="A8619" s="1" t="s">
        <v>50508</v>
      </c>
    </row>
    <row r="8620" spans="1:1" x14ac:dyDescent="0.25">
      <c r="A8620" s="1" t="s">
        <v>50509</v>
      </c>
    </row>
    <row r="8621" spans="1:1" x14ac:dyDescent="0.25">
      <c r="A8621" s="1" t="s">
        <v>50510</v>
      </c>
    </row>
    <row r="8622" spans="1:1" x14ac:dyDescent="0.25">
      <c r="A8622" s="1" t="s">
        <v>50511</v>
      </c>
    </row>
    <row r="8623" spans="1:1" x14ac:dyDescent="0.25">
      <c r="A8623" s="1" t="s">
        <v>50512</v>
      </c>
    </row>
    <row r="8624" spans="1:1" x14ac:dyDescent="0.25">
      <c r="A8624" s="1" t="s">
        <v>50513</v>
      </c>
    </row>
    <row r="8625" spans="1:1" x14ac:dyDescent="0.25">
      <c r="A8625" s="1" t="s">
        <v>50514</v>
      </c>
    </row>
    <row r="8626" spans="1:1" x14ac:dyDescent="0.25">
      <c r="A8626" s="1" t="s">
        <v>50515</v>
      </c>
    </row>
    <row r="8627" spans="1:1" x14ac:dyDescent="0.25">
      <c r="A8627" s="1" t="s">
        <v>50516</v>
      </c>
    </row>
    <row r="8628" spans="1:1" x14ac:dyDescent="0.25">
      <c r="A8628" s="1" t="s">
        <v>50517</v>
      </c>
    </row>
    <row r="8630" spans="1:1" x14ac:dyDescent="0.25">
      <c r="A8630" s="1" t="s">
        <v>9</v>
      </c>
    </row>
    <row r="8631" spans="1:1" x14ac:dyDescent="0.25">
      <c r="A8631" s="1" t="s">
        <v>50518</v>
      </c>
    </row>
    <row r="8632" spans="1:1" x14ac:dyDescent="0.25">
      <c r="A8632" s="1" t="s">
        <v>50519</v>
      </c>
    </row>
    <row r="8633" spans="1:1" x14ac:dyDescent="0.25">
      <c r="A8633" s="1" t="s">
        <v>50520</v>
      </c>
    </row>
    <row r="8634" spans="1:1" x14ac:dyDescent="0.25">
      <c r="A8634" s="1" t="s">
        <v>50521</v>
      </c>
    </row>
    <row r="8636" spans="1:1" x14ac:dyDescent="0.25">
      <c r="A8636" s="1" t="s">
        <v>31</v>
      </c>
    </row>
    <row r="8637" spans="1:1" x14ac:dyDescent="0.25">
      <c r="A8637" s="1" t="s">
        <v>50522</v>
      </c>
    </row>
    <row r="8638" spans="1:1" x14ac:dyDescent="0.25">
      <c r="A8638" s="1" t="s">
        <v>50523</v>
      </c>
    </row>
    <row r="8639" spans="1:1" x14ac:dyDescent="0.25">
      <c r="A8639" s="1" t="s">
        <v>50524</v>
      </c>
    </row>
    <row r="8640" spans="1:1" x14ac:dyDescent="0.25">
      <c r="A8640" s="1" t="s">
        <v>50525</v>
      </c>
    </row>
    <row r="8641" spans="1:1" x14ac:dyDescent="0.25">
      <c r="A8641" s="1" t="s">
        <v>50526</v>
      </c>
    </row>
    <row r="8642" spans="1:1" x14ac:dyDescent="0.25">
      <c r="A8642" s="1" t="s">
        <v>50527</v>
      </c>
    </row>
    <row r="8643" spans="1:1" x14ac:dyDescent="0.25">
      <c r="A8643" s="1" t="s">
        <v>50528</v>
      </c>
    </row>
    <row r="8644" spans="1:1" x14ac:dyDescent="0.25">
      <c r="A8644" s="1" t="s">
        <v>50529</v>
      </c>
    </row>
    <row r="8645" spans="1:1" x14ac:dyDescent="0.25">
      <c r="A8645" s="1" t="s">
        <v>50530</v>
      </c>
    </row>
    <row r="8646" spans="1:1" x14ac:dyDescent="0.25">
      <c r="A8646" s="1" t="s">
        <v>50531</v>
      </c>
    </row>
    <row r="8647" spans="1:1" x14ac:dyDescent="0.25">
      <c r="A8647" s="1" t="s">
        <v>50532</v>
      </c>
    </row>
    <row r="8648" spans="1:1" x14ac:dyDescent="0.25">
      <c r="A8648" s="1" t="s">
        <v>50533</v>
      </c>
    </row>
    <row r="8649" spans="1:1" x14ac:dyDescent="0.25">
      <c r="A8649" s="1" t="s">
        <v>50534</v>
      </c>
    </row>
    <row r="8650" spans="1:1" x14ac:dyDescent="0.25">
      <c r="A8650" s="1" t="s">
        <v>50535</v>
      </c>
    </row>
    <row r="8651" spans="1:1" x14ac:dyDescent="0.25">
      <c r="A8651" s="1" t="s">
        <v>50536</v>
      </c>
    </row>
    <row r="8652" spans="1:1" x14ac:dyDescent="0.25">
      <c r="A8652" s="1" t="s">
        <v>50537</v>
      </c>
    </row>
    <row r="8653" spans="1:1" x14ac:dyDescent="0.25">
      <c r="A8653" s="1" t="s">
        <v>50538</v>
      </c>
    </row>
    <row r="8654" spans="1:1" x14ac:dyDescent="0.25">
      <c r="A8654" s="1" t="s">
        <v>50539</v>
      </c>
    </row>
    <row r="8655" spans="1:1" x14ac:dyDescent="0.25">
      <c r="A8655" s="1" t="s">
        <v>50540</v>
      </c>
    </row>
    <row r="8656" spans="1:1" x14ac:dyDescent="0.25">
      <c r="A8656" s="1" t="s">
        <v>50541</v>
      </c>
    </row>
    <row r="8657" spans="1:1" x14ac:dyDescent="0.25">
      <c r="A8657" s="1" t="s">
        <v>50542</v>
      </c>
    </row>
    <row r="8658" spans="1:1" x14ac:dyDescent="0.25">
      <c r="A8658" s="1" t="s">
        <v>50543</v>
      </c>
    </row>
    <row r="8659" spans="1:1" x14ac:dyDescent="0.25">
      <c r="A8659" s="1" t="s">
        <v>50544</v>
      </c>
    </row>
    <row r="8660" spans="1:1" x14ac:dyDescent="0.25">
      <c r="A8660" s="1" t="s">
        <v>50545</v>
      </c>
    </row>
    <row r="8662" spans="1:1" x14ac:dyDescent="0.25">
      <c r="A8662" s="1" t="s">
        <v>40</v>
      </c>
    </row>
    <row r="8663" spans="1:1" x14ac:dyDescent="0.25">
      <c r="A8663" s="1" t="s">
        <v>50546</v>
      </c>
    </row>
    <row r="8664" spans="1:1" x14ac:dyDescent="0.25">
      <c r="A8664" s="1" t="s">
        <v>50547</v>
      </c>
    </row>
    <row r="8665" spans="1:1" x14ac:dyDescent="0.25">
      <c r="A8665" s="1" t="s">
        <v>50548</v>
      </c>
    </row>
    <row r="8666" spans="1:1" x14ac:dyDescent="0.25">
      <c r="A8666" s="1" t="s">
        <v>50549</v>
      </c>
    </row>
    <row r="8667" spans="1:1" x14ac:dyDescent="0.25">
      <c r="A8667" s="1" t="s">
        <v>50550</v>
      </c>
    </row>
    <row r="8668" spans="1:1" x14ac:dyDescent="0.25">
      <c r="A8668" s="1" t="s">
        <v>50551</v>
      </c>
    </row>
    <row r="8669" spans="1:1" x14ac:dyDescent="0.25">
      <c r="A8669" s="1" t="s">
        <v>50552</v>
      </c>
    </row>
    <row r="8670" spans="1:1" x14ac:dyDescent="0.25">
      <c r="A8670" s="1" t="s">
        <v>50553</v>
      </c>
    </row>
    <row r="8672" spans="1:1" x14ac:dyDescent="0.25">
      <c r="A8672" s="1" t="s">
        <v>10</v>
      </c>
    </row>
    <row r="8673" spans="1:1" x14ac:dyDescent="0.25">
      <c r="A8673" s="1" t="s">
        <v>50554</v>
      </c>
    </row>
    <row r="8674" spans="1:1" x14ac:dyDescent="0.25">
      <c r="A8674" s="1" t="s">
        <v>50555</v>
      </c>
    </row>
    <row r="8675" spans="1:1" x14ac:dyDescent="0.25">
      <c r="A8675" s="1" t="s">
        <v>50556</v>
      </c>
    </row>
    <row r="8676" spans="1:1" x14ac:dyDescent="0.25">
      <c r="A8676" s="1" t="s">
        <v>50557</v>
      </c>
    </row>
    <row r="8678" spans="1:1" x14ac:dyDescent="0.25">
      <c r="A8678" s="1" t="s">
        <v>32</v>
      </c>
    </row>
    <row r="8679" spans="1:1" x14ac:dyDescent="0.25">
      <c r="A8679" s="1" t="s">
        <v>50558</v>
      </c>
    </row>
    <row r="8680" spans="1:1" x14ac:dyDescent="0.25">
      <c r="A8680" s="1" t="s">
        <v>50559</v>
      </c>
    </row>
    <row r="8681" spans="1:1" x14ac:dyDescent="0.25">
      <c r="A8681" s="1" t="s">
        <v>50560</v>
      </c>
    </row>
    <row r="8682" spans="1:1" x14ac:dyDescent="0.25">
      <c r="A8682" s="1" t="s">
        <v>50561</v>
      </c>
    </row>
    <row r="8683" spans="1:1" x14ac:dyDescent="0.25">
      <c r="A8683" s="1" t="s">
        <v>50562</v>
      </c>
    </row>
    <row r="8684" spans="1:1" x14ac:dyDescent="0.25">
      <c r="A8684" s="1" t="s">
        <v>50563</v>
      </c>
    </row>
    <row r="8685" spans="1:1" x14ac:dyDescent="0.25">
      <c r="A8685" s="1" t="s">
        <v>50564</v>
      </c>
    </row>
    <row r="8686" spans="1:1" x14ac:dyDescent="0.25">
      <c r="A8686" s="1" t="s">
        <v>50565</v>
      </c>
    </row>
    <row r="8687" spans="1:1" x14ac:dyDescent="0.25">
      <c r="A8687" s="1" t="s">
        <v>50566</v>
      </c>
    </row>
    <row r="8688" spans="1:1" x14ac:dyDescent="0.25">
      <c r="A8688" s="1" t="s">
        <v>50567</v>
      </c>
    </row>
    <row r="8689" spans="1:1" x14ac:dyDescent="0.25">
      <c r="A8689" s="1" t="s">
        <v>50568</v>
      </c>
    </row>
    <row r="8690" spans="1:1" x14ac:dyDescent="0.25">
      <c r="A8690" s="1" t="s">
        <v>50569</v>
      </c>
    </row>
    <row r="8692" spans="1:1" x14ac:dyDescent="0.25">
      <c r="A8692" s="1" t="s">
        <v>33</v>
      </c>
    </row>
    <row r="8693" spans="1:1" x14ac:dyDescent="0.25">
      <c r="A8693" s="1" t="s">
        <v>50570</v>
      </c>
    </row>
    <row r="8694" spans="1:1" x14ac:dyDescent="0.25">
      <c r="A8694" s="1" t="s">
        <v>50571</v>
      </c>
    </row>
    <row r="8695" spans="1:1" x14ac:dyDescent="0.25">
      <c r="A8695" s="1" t="s">
        <v>50572</v>
      </c>
    </row>
    <row r="8696" spans="1:1" x14ac:dyDescent="0.25">
      <c r="A8696" s="1" t="s">
        <v>50573</v>
      </c>
    </row>
    <row r="8697" spans="1:1" x14ac:dyDescent="0.25">
      <c r="A8697" s="1" t="s">
        <v>50574</v>
      </c>
    </row>
    <row r="8698" spans="1:1" x14ac:dyDescent="0.25">
      <c r="A8698" s="1" t="s">
        <v>50575</v>
      </c>
    </row>
    <row r="8699" spans="1:1" x14ac:dyDescent="0.25">
      <c r="A8699" s="1" t="s">
        <v>50576</v>
      </c>
    </row>
    <row r="8700" spans="1:1" x14ac:dyDescent="0.25">
      <c r="A8700" s="1" t="s">
        <v>50577</v>
      </c>
    </row>
    <row r="8701" spans="1:1" x14ac:dyDescent="0.25">
      <c r="A8701" s="1" t="s">
        <v>50578</v>
      </c>
    </row>
    <row r="8702" spans="1:1" x14ac:dyDescent="0.25">
      <c r="A8702" s="1" t="s">
        <v>50579</v>
      </c>
    </row>
    <row r="8703" spans="1:1" x14ac:dyDescent="0.25">
      <c r="A8703" s="1" t="s">
        <v>50580</v>
      </c>
    </row>
    <row r="8704" spans="1:1" x14ac:dyDescent="0.25">
      <c r="A8704" s="1" t="s">
        <v>50581</v>
      </c>
    </row>
    <row r="8706" spans="1:1" x14ac:dyDescent="0.25">
      <c r="A8706" s="1" t="s">
        <v>11</v>
      </c>
    </row>
    <row r="8707" spans="1:1" x14ac:dyDescent="0.25">
      <c r="A8707" s="1" t="s">
        <v>50582</v>
      </c>
    </row>
    <row r="8708" spans="1:1" x14ac:dyDescent="0.25">
      <c r="A8708" s="1" t="s">
        <v>50583</v>
      </c>
    </row>
    <row r="8709" spans="1:1" x14ac:dyDescent="0.25">
      <c r="A8709" s="1" t="s">
        <v>50584</v>
      </c>
    </row>
    <row r="8710" spans="1:1" x14ac:dyDescent="0.25">
      <c r="A8710" s="1" t="s">
        <v>50585</v>
      </c>
    </row>
    <row r="8711" spans="1:1" x14ac:dyDescent="0.25">
      <c r="A8711" s="1" t="s">
        <v>50586</v>
      </c>
    </row>
    <row r="8712" spans="1:1" x14ac:dyDescent="0.25">
      <c r="A8712" s="1" t="s">
        <v>50587</v>
      </c>
    </row>
    <row r="8713" spans="1:1" x14ac:dyDescent="0.25">
      <c r="A8713" s="1" t="s">
        <v>50588</v>
      </c>
    </row>
    <row r="8714" spans="1:1" x14ac:dyDescent="0.25">
      <c r="A8714" s="1" t="s">
        <v>50589</v>
      </c>
    </row>
    <row r="8715" spans="1:1" x14ac:dyDescent="0.25">
      <c r="A8715" s="1" t="s">
        <v>50590</v>
      </c>
    </row>
    <row r="8716" spans="1:1" x14ac:dyDescent="0.25">
      <c r="A8716" s="1" t="s">
        <v>50591</v>
      </c>
    </row>
    <row r="8717" spans="1:1" x14ac:dyDescent="0.25">
      <c r="A8717" s="1" t="s">
        <v>50592</v>
      </c>
    </row>
    <row r="8718" spans="1:1" x14ac:dyDescent="0.25">
      <c r="A8718" s="1" t="s">
        <v>50593</v>
      </c>
    </row>
    <row r="8719" spans="1:1" x14ac:dyDescent="0.25">
      <c r="A8719" s="1" t="s">
        <v>50594</v>
      </c>
    </row>
    <row r="8720" spans="1:1" x14ac:dyDescent="0.25">
      <c r="A8720" s="1" t="s">
        <v>50595</v>
      </c>
    </row>
    <row r="8721" spans="1:1" x14ac:dyDescent="0.25">
      <c r="A8721" s="1" t="s">
        <v>50596</v>
      </c>
    </row>
    <row r="8722" spans="1:1" x14ac:dyDescent="0.25">
      <c r="A8722" s="1" t="s">
        <v>50597</v>
      </c>
    </row>
    <row r="8723" spans="1:1" x14ac:dyDescent="0.25">
      <c r="A8723" s="1" t="s">
        <v>50598</v>
      </c>
    </row>
    <row r="8724" spans="1:1" x14ac:dyDescent="0.25">
      <c r="A8724" s="1" t="s">
        <v>50599</v>
      </c>
    </row>
    <row r="8725" spans="1:1" x14ac:dyDescent="0.25">
      <c r="A8725" s="1" t="s">
        <v>50600</v>
      </c>
    </row>
    <row r="8726" spans="1:1" x14ac:dyDescent="0.25">
      <c r="A8726" s="1" t="s">
        <v>50601</v>
      </c>
    </row>
    <row r="8727" spans="1:1" x14ac:dyDescent="0.25">
      <c r="A8727" s="1" t="s">
        <v>50602</v>
      </c>
    </row>
    <row r="8728" spans="1:1" x14ac:dyDescent="0.25">
      <c r="A8728" s="1" t="s">
        <v>50603</v>
      </c>
    </row>
    <row r="8729" spans="1:1" x14ac:dyDescent="0.25">
      <c r="A8729" s="1" t="s">
        <v>50604</v>
      </c>
    </row>
    <row r="8730" spans="1:1" x14ac:dyDescent="0.25">
      <c r="A8730" s="1" t="s">
        <v>50605</v>
      </c>
    </row>
    <row r="8731" spans="1:1" x14ac:dyDescent="0.25">
      <c r="A8731" s="1" t="s">
        <v>50606</v>
      </c>
    </row>
    <row r="8732" spans="1:1" x14ac:dyDescent="0.25">
      <c r="A8732" s="1" t="s">
        <v>50607</v>
      </c>
    </row>
    <row r="8733" spans="1:1" x14ac:dyDescent="0.25">
      <c r="A8733" s="1" t="s">
        <v>50608</v>
      </c>
    </row>
    <row r="8734" spans="1:1" x14ac:dyDescent="0.25">
      <c r="A8734" s="1" t="s">
        <v>50609</v>
      </c>
    </row>
    <row r="8735" spans="1:1" x14ac:dyDescent="0.25">
      <c r="A8735" s="1" t="s">
        <v>50610</v>
      </c>
    </row>
    <row r="8736" spans="1:1" x14ac:dyDescent="0.25">
      <c r="A8736" s="1" t="s">
        <v>50611</v>
      </c>
    </row>
    <row r="8737" spans="1:1" x14ac:dyDescent="0.25">
      <c r="A8737" s="1" t="s">
        <v>50612</v>
      </c>
    </row>
    <row r="8738" spans="1:1" x14ac:dyDescent="0.25">
      <c r="A8738" s="1" t="s">
        <v>50613</v>
      </c>
    </row>
    <row r="8739" spans="1:1" x14ac:dyDescent="0.25">
      <c r="A8739" s="1" t="s">
        <v>50614</v>
      </c>
    </row>
    <row r="8740" spans="1:1" x14ac:dyDescent="0.25">
      <c r="A8740" s="1" t="s">
        <v>50615</v>
      </c>
    </row>
    <row r="8742" spans="1:1" x14ac:dyDescent="0.25">
      <c r="A8742" s="1" t="s">
        <v>12</v>
      </c>
    </row>
    <row r="8743" spans="1:1" x14ac:dyDescent="0.25">
      <c r="A8743" s="1" t="s">
        <v>50616</v>
      </c>
    </row>
    <row r="8744" spans="1:1" x14ac:dyDescent="0.25">
      <c r="A8744" s="1" t="s">
        <v>50617</v>
      </c>
    </row>
    <row r="8745" spans="1:1" x14ac:dyDescent="0.25">
      <c r="A8745" s="1" t="s">
        <v>50618</v>
      </c>
    </row>
    <row r="8746" spans="1:1" x14ac:dyDescent="0.25">
      <c r="A8746" s="1" t="s">
        <v>50619</v>
      </c>
    </row>
    <row r="8748" spans="1:1" x14ac:dyDescent="0.25">
      <c r="A8748" s="1" t="s">
        <v>35</v>
      </c>
    </row>
    <row r="8749" spans="1:1" x14ac:dyDescent="0.25">
      <c r="A8749" s="1" t="s">
        <v>50620</v>
      </c>
    </row>
    <row r="8750" spans="1:1" x14ac:dyDescent="0.25">
      <c r="A8750" s="1" t="s">
        <v>50621</v>
      </c>
    </row>
    <row r="8751" spans="1:1" x14ac:dyDescent="0.25">
      <c r="A8751" s="1" t="s">
        <v>50622</v>
      </c>
    </row>
    <row r="8752" spans="1:1" x14ac:dyDescent="0.25">
      <c r="A8752" s="1" t="s">
        <v>50623</v>
      </c>
    </row>
    <row r="8753" spans="1:1" x14ac:dyDescent="0.25">
      <c r="A8753" s="1" t="s">
        <v>50624</v>
      </c>
    </row>
    <row r="8754" spans="1:1" x14ac:dyDescent="0.25">
      <c r="A8754" s="1" t="s">
        <v>50625</v>
      </c>
    </row>
    <row r="8755" spans="1:1" x14ac:dyDescent="0.25">
      <c r="A8755" s="1" t="s">
        <v>50626</v>
      </c>
    </row>
    <row r="8756" spans="1:1" x14ac:dyDescent="0.25">
      <c r="A8756" s="1" t="s">
        <v>50627</v>
      </c>
    </row>
    <row r="8757" spans="1:1" x14ac:dyDescent="0.25">
      <c r="A8757" s="1" t="s">
        <v>50628</v>
      </c>
    </row>
    <row r="8758" spans="1:1" x14ac:dyDescent="0.25">
      <c r="A8758" s="1" t="s">
        <v>50629</v>
      </c>
    </row>
    <row r="8759" spans="1:1" x14ac:dyDescent="0.25">
      <c r="A8759" s="1" t="s">
        <v>50630</v>
      </c>
    </row>
    <row r="8760" spans="1:1" x14ac:dyDescent="0.25">
      <c r="A8760" s="1" t="s">
        <v>50631</v>
      </c>
    </row>
    <row r="8761" spans="1:1" x14ac:dyDescent="0.25">
      <c r="A8761" s="1" t="s">
        <v>50632</v>
      </c>
    </row>
    <row r="8762" spans="1:1" x14ac:dyDescent="0.25">
      <c r="A8762" s="1" t="s">
        <v>50633</v>
      </c>
    </row>
    <row r="8764" spans="1:1" x14ac:dyDescent="0.25">
      <c r="A8764" s="1" t="s">
        <v>14</v>
      </c>
    </row>
    <row r="8765" spans="1:1" x14ac:dyDescent="0.25">
      <c r="A8765" s="1" t="s">
        <v>50634</v>
      </c>
    </row>
    <row r="8766" spans="1:1" x14ac:dyDescent="0.25">
      <c r="A8766" s="1" t="s">
        <v>50635</v>
      </c>
    </row>
    <row r="8768" spans="1:1" x14ac:dyDescent="0.25">
      <c r="A8768" s="1" t="s">
        <v>37</v>
      </c>
    </row>
    <row r="8769" spans="1:1" x14ac:dyDescent="0.25">
      <c r="A8769" s="1" t="s">
        <v>50636</v>
      </c>
    </row>
    <row r="8770" spans="1:1" x14ac:dyDescent="0.25">
      <c r="A8770" s="1" t="s">
        <v>50637</v>
      </c>
    </row>
    <row r="8771" spans="1:1" x14ac:dyDescent="0.25">
      <c r="A8771" s="1" t="s">
        <v>50638</v>
      </c>
    </row>
    <row r="8772" spans="1:1" x14ac:dyDescent="0.25">
      <c r="A8772" s="1" t="s">
        <v>50639</v>
      </c>
    </row>
    <row r="8773" spans="1:1" x14ac:dyDescent="0.25">
      <c r="A8773" s="1" t="s">
        <v>50640</v>
      </c>
    </row>
    <row r="8774" spans="1:1" x14ac:dyDescent="0.25">
      <c r="A8774" s="1" t="s">
        <v>50641</v>
      </c>
    </row>
    <row r="8775" spans="1:1" x14ac:dyDescent="0.25">
      <c r="A8775" s="1" t="s">
        <v>50642</v>
      </c>
    </row>
    <row r="8776" spans="1:1" x14ac:dyDescent="0.25">
      <c r="A8776" s="1" t="s">
        <v>50643</v>
      </c>
    </row>
    <row r="8777" spans="1:1" x14ac:dyDescent="0.25">
      <c r="A8777" s="1" t="s">
        <v>50644</v>
      </c>
    </row>
    <row r="8778" spans="1:1" x14ac:dyDescent="0.25">
      <c r="A8778" s="1" t="s">
        <v>50645</v>
      </c>
    </row>
    <row r="8779" spans="1:1" x14ac:dyDescent="0.25">
      <c r="A8779" s="1" t="s">
        <v>50646</v>
      </c>
    </row>
    <row r="8780" spans="1:1" x14ac:dyDescent="0.25">
      <c r="A8780" s="1" t="s">
        <v>50647</v>
      </c>
    </row>
    <row r="8781" spans="1:1" x14ac:dyDescent="0.25">
      <c r="A8781" s="1" t="s">
        <v>50648</v>
      </c>
    </row>
    <row r="8782" spans="1:1" x14ac:dyDescent="0.25">
      <c r="A8782" s="1" t="s">
        <v>50649</v>
      </c>
    </row>
    <row r="8783" spans="1:1" x14ac:dyDescent="0.25">
      <c r="A8783" s="1" t="s">
        <v>50650</v>
      </c>
    </row>
    <row r="8784" spans="1:1" x14ac:dyDescent="0.25">
      <c r="A8784" s="1" t="s">
        <v>50651</v>
      </c>
    </row>
    <row r="8785" spans="1:1" x14ac:dyDescent="0.25">
      <c r="A8785" s="1" t="s">
        <v>50652</v>
      </c>
    </row>
    <row r="8786" spans="1:1" x14ac:dyDescent="0.25">
      <c r="A8786" s="1" t="s">
        <v>50653</v>
      </c>
    </row>
    <row r="8787" spans="1:1" x14ac:dyDescent="0.25">
      <c r="A8787" s="1" t="s">
        <v>50654</v>
      </c>
    </row>
    <row r="8788" spans="1:1" x14ac:dyDescent="0.25">
      <c r="A8788" s="1" t="s">
        <v>50655</v>
      </c>
    </row>
    <row r="8789" spans="1:1" x14ac:dyDescent="0.25">
      <c r="A8789" s="1" t="s">
        <v>50656</v>
      </c>
    </row>
    <row r="8790" spans="1:1" x14ac:dyDescent="0.25">
      <c r="A8790" s="1" t="s">
        <v>50657</v>
      </c>
    </row>
    <row r="8791" spans="1:1" x14ac:dyDescent="0.25">
      <c r="A8791" s="1" t="s">
        <v>50658</v>
      </c>
    </row>
    <row r="8792" spans="1:1" x14ac:dyDescent="0.25">
      <c r="A8792" s="1" t="s">
        <v>50659</v>
      </c>
    </row>
    <row r="8793" spans="1:1" x14ac:dyDescent="0.25">
      <c r="A8793" s="1" t="s">
        <v>50660</v>
      </c>
    </row>
    <row r="8794" spans="1:1" x14ac:dyDescent="0.25">
      <c r="A8794" s="1" t="s">
        <v>50661</v>
      </c>
    </row>
    <row r="8795" spans="1:1" x14ac:dyDescent="0.25">
      <c r="A8795" s="1" t="s">
        <v>50662</v>
      </c>
    </row>
    <row r="8796" spans="1:1" x14ac:dyDescent="0.25">
      <c r="A8796" s="1" t="s">
        <v>50663</v>
      </c>
    </row>
    <row r="8797" spans="1:1" x14ac:dyDescent="0.25">
      <c r="A8797" s="1" t="s">
        <v>50664</v>
      </c>
    </row>
    <row r="8798" spans="1:1" x14ac:dyDescent="0.25">
      <c r="A8798" s="1" t="s">
        <v>50665</v>
      </c>
    </row>
    <row r="8800" spans="1:1" x14ac:dyDescent="0.25">
      <c r="A8800" s="1" t="s">
        <v>41</v>
      </c>
    </row>
    <row r="8801" spans="1:1" x14ac:dyDescent="0.25">
      <c r="A8801" s="1" t="s">
        <v>50666</v>
      </c>
    </row>
    <row r="8802" spans="1:1" x14ac:dyDescent="0.25">
      <c r="A8802" s="1" t="s">
        <v>50667</v>
      </c>
    </row>
    <row r="8803" spans="1:1" x14ac:dyDescent="0.25">
      <c r="A8803" s="1" t="s">
        <v>50668</v>
      </c>
    </row>
    <row r="8804" spans="1:1" x14ac:dyDescent="0.25">
      <c r="A8804" s="1" t="s">
        <v>50669</v>
      </c>
    </row>
    <row r="8805" spans="1:1" x14ac:dyDescent="0.25">
      <c r="A8805" s="1" t="s">
        <v>50670</v>
      </c>
    </row>
    <row r="8806" spans="1:1" x14ac:dyDescent="0.25">
      <c r="A8806" s="1" t="s">
        <v>50671</v>
      </c>
    </row>
    <row r="8807" spans="1:1" x14ac:dyDescent="0.25">
      <c r="A8807" s="1" t="s">
        <v>50672</v>
      </c>
    </row>
    <row r="8808" spans="1:1" x14ac:dyDescent="0.25">
      <c r="A8808" s="1" t="s">
        <v>50673</v>
      </c>
    </row>
    <row r="8809" spans="1:1" x14ac:dyDescent="0.25">
      <c r="A8809" s="1" t="s">
        <v>50674</v>
      </c>
    </row>
    <row r="8810" spans="1:1" x14ac:dyDescent="0.25">
      <c r="A8810" s="1" t="s">
        <v>50675</v>
      </c>
    </row>
    <row r="8812" spans="1:1" x14ac:dyDescent="0.25">
      <c r="A8812" s="1" t="s">
        <v>15</v>
      </c>
    </row>
    <row r="8813" spans="1:1" x14ac:dyDescent="0.25">
      <c r="A8813" s="1" t="s">
        <v>50676</v>
      </c>
    </row>
    <row r="8814" spans="1:1" x14ac:dyDescent="0.25">
      <c r="A8814" s="1" t="s">
        <v>50677</v>
      </c>
    </row>
    <row r="8815" spans="1:1" x14ac:dyDescent="0.25">
      <c r="A8815" s="1" t="s">
        <v>50678</v>
      </c>
    </row>
    <row r="8816" spans="1:1" x14ac:dyDescent="0.25">
      <c r="A8816" s="1" t="s">
        <v>50679</v>
      </c>
    </row>
    <row r="8817" spans="1:1" x14ac:dyDescent="0.25">
      <c r="A8817" s="1" t="s">
        <v>50680</v>
      </c>
    </row>
    <row r="8818" spans="1:1" x14ac:dyDescent="0.25">
      <c r="A8818" s="1" t="s">
        <v>50681</v>
      </c>
    </row>
    <row r="8819" spans="1:1" x14ac:dyDescent="0.25">
      <c r="A8819" s="1" t="s">
        <v>50682</v>
      </c>
    </row>
    <row r="8820" spans="1:1" x14ac:dyDescent="0.25">
      <c r="A8820" s="1" t="s">
        <v>50683</v>
      </c>
    </row>
    <row r="8821" spans="1:1" x14ac:dyDescent="0.25">
      <c r="A8821" s="1" t="s">
        <v>50684</v>
      </c>
    </row>
    <row r="8822" spans="1:1" x14ac:dyDescent="0.25">
      <c r="A8822" s="1" t="s">
        <v>50685</v>
      </c>
    </row>
    <row r="8823" spans="1:1" x14ac:dyDescent="0.25">
      <c r="A8823" s="1" t="s">
        <v>50686</v>
      </c>
    </row>
    <row r="8824" spans="1:1" x14ac:dyDescent="0.25">
      <c r="A8824" s="1" t="s">
        <v>50687</v>
      </c>
    </row>
    <row r="8825" spans="1:1" x14ac:dyDescent="0.25">
      <c r="A8825" s="1" t="s">
        <v>50688</v>
      </c>
    </row>
    <row r="8826" spans="1:1" x14ac:dyDescent="0.25">
      <c r="A8826" s="1" t="s">
        <v>50689</v>
      </c>
    </row>
    <row r="8827" spans="1:1" x14ac:dyDescent="0.25">
      <c r="A8827" s="1" t="s">
        <v>50690</v>
      </c>
    </row>
    <row r="8828" spans="1:1" x14ac:dyDescent="0.25">
      <c r="A8828" s="1" t="s">
        <v>50691</v>
      </c>
    </row>
    <row r="8829" spans="1:1" x14ac:dyDescent="0.25">
      <c r="A8829" s="1" t="s">
        <v>50692</v>
      </c>
    </row>
    <row r="8830" spans="1:1" x14ac:dyDescent="0.25">
      <c r="A8830" s="1" t="s">
        <v>50693</v>
      </c>
    </row>
    <row r="8831" spans="1:1" x14ac:dyDescent="0.25">
      <c r="A8831" s="1" t="s">
        <v>50694</v>
      </c>
    </row>
    <row r="8832" spans="1:1" x14ac:dyDescent="0.25">
      <c r="A8832" s="1" t="s">
        <v>50695</v>
      </c>
    </row>
    <row r="8834" spans="1:1" x14ac:dyDescent="0.25">
      <c r="A8834" s="1" t="s">
        <v>17</v>
      </c>
    </row>
    <row r="8835" spans="1:1" x14ac:dyDescent="0.25">
      <c r="A8835" s="1" t="s">
        <v>50696</v>
      </c>
    </row>
    <row r="8836" spans="1:1" x14ac:dyDescent="0.25">
      <c r="A8836" s="1" t="s">
        <v>50697</v>
      </c>
    </row>
    <row r="8837" spans="1:1" x14ac:dyDescent="0.25">
      <c r="A8837" s="1" t="s">
        <v>50698</v>
      </c>
    </row>
    <row r="8838" spans="1:1" x14ac:dyDescent="0.25">
      <c r="A8838" s="1" t="s">
        <v>50699</v>
      </c>
    </row>
    <row r="8839" spans="1:1" x14ac:dyDescent="0.25">
      <c r="A8839" s="1" t="s">
        <v>50700</v>
      </c>
    </row>
    <row r="8840" spans="1:1" x14ac:dyDescent="0.25">
      <c r="A8840" s="1" t="s">
        <v>50701</v>
      </c>
    </row>
    <row r="8841" spans="1:1" x14ac:dyDescent="0.25">
      <c r="A8841" s="1" t="s">
        <v>50702</v>
      </c>
    </row>
    <row r="8842" spans="1:1" x14ac:dyDescent="0.25">
      <c r="A8842" s="1" t="s">
        <v>50703</v>
      </c>
    </row>
    <row r="8843" spans="1:1" x14ac:dyDescent="0.25">
      <c r="A8843" s="1" t="s">
        <v>50704</v>
      </c>
    </row>
    <row r="8844" spans="1:1" x14ac:dyDescent="0.25">
      <c r="A8844" s="1" t="s">
        <v>50705</v>
      </c>
    </row>
    <row r="8846" spans="1:1" x14ac:dyDescent="0.25">
      <c r="A8846" s="1" t="s">
        <v>2</v>
      </c>
    </row>
    <row r="8847" spans="1:1" x14ac:dyDescent="0.25">
      <c r="A8847" s="1" t="s">
        <v>50706</v>
      </c>
    </row>
    <row r="8848" spans="1:1" x14ac:dyDescent="0.25">
      <c r="A8848" s="1" t="s">
        <v>50707</v>
      </c>
    </row>
    <row r="8849" spans="1:1" x14ac:dyDescent="0.25">
      <c r="A8849" s="1" t="s">
        <v>50708</v>
      </c>
    </row>
    <row r="8850" spans="1:1" x14ac:dyDescent="0.25">
      <c r="A8850" s="1" t="s">
        <v>50709</v>
      </c>
    </row>
    <row r="8851" spans="1:1" x14ac:dyDescent="0.25">
      <c r="A8851" s="1" t="s">
        <v>50710</v>
      </c>
    </row>
    <row r="8852" spans="1:1" x14ac:dyDescent="0.25">
      <c r="A8852" s="1" t="s">
        <v>50711</v>
      </c>
    </row>
    <row r="8853" spans="1:1" x14ac:dyDescent="0.25">
      <c r="A8853" s="1" t="s">
        <v>50712</v>
      </c>
    </row>
    <row r="8854" spans="1:1" x14ac:dyDescent="0.25">
      <c r="A8854" s="1" t="s">
        <v>50713</v>
      </c>
    </row>
    <row r="8856" spans="1:1" x14ac:dyDescent="0.25">
      <c r="A8856" s="1" t="s">
        <v>19</v>
      </c>
    </row>
    <row r="8857" spans="1:1" x14ac:dyDescent="0.25">
      <c r="A8857" s="1" t="s">
        <v>50714</v>
      </c>
    </row>
    <row r="8858" spans="1:1" x14ac:dyDescent="0.25">
      <c r="A8858" s="1" t="s">
        <v>50715</v>
      </c>
    </row>
    <row r="8859" spans="1:1" x14ac:dyDescent="0.25">
      <c r="A8859" s="1" t="s">
        <v>50716</v>
      </c>
    </row>
    <row r="8860" spans="1:1" x14ac:dyDescent="0.25">
      <c r="A8860" s="1" t="s">
        <v>50717</v>
      </c>
    </row>
    <row r="8861" spans="1:1" x14ac:dyDescent="0.25">
      <c r="A8861" s="1" t="s">
        <v>50718</v>
      </c>
    </row>
    <row r="8862" spans="1:1" x14ac:dyDescent="0.25">
      <c r="A8862" s="1" t="s">
        <v>50719</v>
      </c>
    </row>
    <row r="8863" spans="1:1" x14ac:dyDescent="0.25">
      <c r="A8863" s="1" t="s">
        <v>50720</v>
      </c>
    </row>
    <row r="8864" spans="1:1" x14ac:dyDescent="0.25">
      <c r="A8864" s="1" t="s">
        <v>50721</v>
      </c>
    </row>
    <row r="8865" spans="1:1" x14ac:dyDescent="0.25">
      <c r="A8865" s="1" t="s">
        <v>50722</v>
      </c>
    </row>
    <row r="8866" spans="1:1" x14ac:dyDescent="0.25">
      <c r="A8866" s="1" t="s">
        <v>50723</v>
      </c>
    </row>
    <row r="8867" spans="1:1" x14ac:dyDescent="0.25">
      <c r="A8867" s="1" t="s">
        <v>50724</v>
      </c>
    </row>
    <row r="8868" spans="1:1" x14ac:dyDescent="0.25">
      <c r="A8868" s="1" t="s">
        <v>50725</v>
      </c>
    </row>
    <row r="8869" spans="1:1" x14ac:dyDescent="0.25">
      <c r="A8869" s="1" t="s">
        <v>50726</v>
      </c>
    </row>
    <row r="8870" spans="1:1" x14ac:dyDescent="0.25">
      <c r="A8870" s="1" t="s">
        <v>50727</v>
      </c>
    </row>
    <row r="8871" spans="1:1" x14ac:dyDescent="0.25">
      <c r="A8871" s="1" t="s">
        <v>50728</v>
      </c>
    </row>
    <row r="8872" spans="1:1" x14ac:dyDescent="0.25">
      <c r="A8872" s="1" t="s">
        <v>50729</v>
      </c>
    </row>
    <row r="8873" spans="1:1" x14ac:dyDescent="0.25">
      <c r="A8873" s="1" t="s">
        <v>50730</v>
      </c>
    </row>
    <row r="8874" spans="1:1" x14ac:dyDescent="0.25">
      <c r="A8874" s="1" t="s">
        <v>50731</v>
      </c>
    </row>
    <row r="8876" spans="1:1" x14ac:dyDescent="0.25">
      <c r="A8876" s="1" t="s">
        <v>22</v>
      </c>
    </row>
    <row r="8877" spans="1:1" x14ac:dyDescent="0.25">
      <c r="A8877" s="1" t="s">
        <v>50732</v>
      </c>
    </row>
    <row r="8878" spans="1:1" x14ac:dyDescent="0.25">
      <c r="A8878" s="1" t="s">
        <v>50733</v>
      </c>
    </row>
    <row r="8879" spans="1:1" x14ac:dyDescent="0.25">
      <c r="A8879" s="1" t="s">
        <v>50734</v>
      </c>
    </row>
    <row r="8880" spans="1:1" x14ac:dyDescent="0.25">
      <c r="A8880" s="1" t="s">
        <v>50735</v>
      </c>
    </row>
    <row r="8882" spans="1:1" x14ac:dyDescent="0.25">
      <c r="A8882" s="1" t="s">
        <v>88</v>
      </c>
    </row>
    <row r="8885" spans="1:1" x14ac:dyDescent="0.25">
      <c r="A8885" s="1" t="s">
        <v>52</v>
      </c>
    </row>
    <row r="8886" spans="1:1" x14ac:dyDescent="0.25">
      <c r="A8886" s="1" t="s">
        <v>50736</v>
      </c>
    </row>
    <row r="8887" spans="1:1" x14ac:dyDescent="0.25">
      <c r="A8887" s="1" t="s">
        <v>50737</v>
      </c>
    </row>
    <row r="8888" spans="1:1" x14ac:dyDescent="0.25">
      <c r="A8888" s="1" t="s">
        <v>50738</v>
      </c>
    </row>
    <row r="8889" spans="1:1" x14ac:dyDescent="0.25">
      <c r="A8889" s="1" t="s">
        <v>50739</v>
      </c>
    </row>
    <row r="8891" spans="1:1" x14ac:dyDescent="0.25">
      <c r="A8891" s="1" t="s">
        <v>4</v>
      </c>
    </row>
    <row r="8892" spans="1:1" x14ac:dyDescent="0.25">
      <c r="A8892" s="1" t="s">
        <v>50740</v>
      </c>
    </row>
    <row r="8893" spans="1:1" x14ac:dyDescent="0.25">
      <c r="A8893" s="1" t="s">
        <v>50741</v>
      </c>
    </row>
    <row r="8894" spans="1:1" x14ac:dyDescent="0.25">
      <c r="A8894" s="1" t="s">
        <v>50742</v>
      </c>
    </row>
    <row r="8895" spans="1:1" x14ac:dyDescent="0.25">
      <c r="A8895" s="1" t="s">
        <v>50743</v>
      </c>
    </row>
    <row r="8897" spans="1:1" x14ac:dyDescent="0.25">
      <c r="A8897" s="1" t="s">
        <v>5</v>
      </c>
    </row>
    <row r="8898" spans="1:1" x14ac:dyDescent="0.25">
      <c r="A8898" s="1" t="s">
        <v>50744</v>
      </c>
    </row>
    <row r="8899" spans="1:1" x14ac:dyDescent="0.25">
      <c r="A8899" s="1" t="s">
        <v>50745</v>
      </c>
    </row>
    <row r="8900" spans="1:1" x14ac:dyDescent="0.25">
      <c r="A8900" s="1" t="s">
        <v>50746</v>
      </c>
    </row>
    <row r="8901" spans="1:1" x14ac:dyDescent="0.25">
      <c r="A8901" s="1" t="s">
        <v>50747</v>
      </c>
    </row>
    <row r="8903" spans="1:1" x14ac:dyDescent="0.25">
      <c r="A8903" s="1" t="s">
        <v>44</v>
      </c>
    </row>
    <row r="8904" spans="1:1" x14ac:dyDescent="0.25">
      <c r="A8904" s="1" t="s">
        <v>50748</v>
      </c>
    </row>
    <row r="8905" spans="1:1" x14ac:dyDescent="0.25">
      <c r="A8905" s="1" t="s">
        <v>50749</v>
      </c>
    </row>
    <row r="8906" spans="1:1" x14ac:dyDescent="0.25">
      <c r="A8906" s="1" t="s">
        <v>50750</v>
      </c>
    </row>
    <row r="8907" spans="1:1" x14ac:dyDescent="0.25">
      <c r="A8907" s="1" t="s">
        <v>50751</v>
      </c>
    </row>
    <row r="8909" spans="1:1" x14ac:dyDescent="0.25">
      <c r="A8909" s="1" t="s">
        <v>6</v>
      </c>
    </row>
    <row r="8910" spans="1:1" x14ac:dyDescent="0.25">
      <c r="A8910" s="1" t="s">
        <v>50752</v>
      </c>
    </row>
    <row r="8911" spans="1:1" x14ac:dyDescent="0.25">
      <c r="A8911" s="1" t="s">
        <v>50753</v>
      </c>
    </row>
    <row r="8912" spans="1:1" x14ac:dyDescent="0.25">
      <c r="A8912" s="1" t="s">
        <v>50754</v>
      </c>
    </row>
    <row r="8913" spans="1:1" x14ac:dyDescent="0.25">
      <c r="A8913" s="1" t="s">
        <v>50755</v>
      </c>
    </row>
    <row r="8915" spans="1:1" x14ac:dyDescent="0.25">
      <c r="A8915" s="1" t="s">
        <v>7</v>
      </c>
    </row>
    <row r="8916" spans="1:1" x14ac:dyDescent="0.25">
      <c r="A8916" s="1" t="s">
        <v>50756</v>
      </c>
    </row>
    <row r="8917" spans="1:1" x14ac:dyDescent="0.25">
      <c r="A8917" s="1" t="s">
        <v>50757</v>
      </c>
    </row>
    <row r="8918" spans="1:1" x14ac:dyDescent="0.25">
      <c r="A8918" s="1" t="s">
        <v>50758</v>
      </c>
    </row>
    <row r="8919" spans="1:1" x14ac:dyDescent="0.25">
      <c r="A8919" s="1" t="s">
        <v>50759</v>
      </c>
    </row>
    <row r="8921" spans="1:1" x14ac:dyDescent="0.25">
      <c r="A8921" s="1" t="s">
        <v>30</v>
      </c>
    </row>
    <row r="8922" spans="1:1" x14ac:dyDescent="0.25">
      <c r="A8922" s="1" t="s">
        <v>50760</v>
      </c>
    </row>
    <row r="8923" spans="1:1" x14ac:dyDescent="0.25">
      <c r="A8923" s="1" t="s">
        <v>50761</v>
      </c>
    </row>
    <row r="8924" spans="1:1" x14ac:dyDescent="0.25">
      <c r="A8924" s="1" t="s">
        <v>50762</v>
      </c>
    </row>
    <row r="8925" spans="1:1" x14ac:dyDescent="0.25">
      <c r="A8925" s="1" t="s">
        <v>50763</v>
      </c>
    </row>
    <row r="8927" spans="1:1" x14ac:dyDescent="0.25">
      <c r="A8927" s="1" t="s">
        <v>8</v>
      </c>
    </row>
    <row r="8928" spans="1:1" x14ac:dyDescent="0.25">
      <c r="A8928" s="1" t="s">
        <v>50764</v>
      </c>
    </row>
    <row r="8929" spans="1:1" x14ac:dyDescent="0.25">
      <c r="A8929" s="1" t="s">
        <v>50765</v>
      </c>
    </row>
    <row r="8930" spans="1:1" x14ac:dyDescent="0.25">
      <c r="A8930" s="1" t="s">
        <v>50766</v>
      </c>
    </row>
    <row r="8931" spans="1:1" x14ac:dyDescent="0.25">
      <c r="A8931" s="1" t="s">
        <v>50767</v>
      </c>
    </row>
    <row r="8933" spans="1:1" x14ac:dyDescent="0.25">
      <c r="A8933" s="1" t="s">
        <v>9</v>
      </c>
    </row>
    <row r="8934" spans="1:1" x14ac:dyDescent="0.25">
      <c r="A8934" s="1" t="s">
        <v>50768</v>
      </c>
    </row>
    <row r="8935" spans="1:1" x14ac:dyDescent="0.25">
      <c r="A8935" s="1" t="s">
        <v>50769</v>
      </c>
    </row>
    <row r="8936" spans="1:1" x14ac:dyDescent="0.25">
      <c r="A8936" s="1" t="s">
        <v>50770</v>
      </c>
    </row>
    <row r="8937" spans="1:1" x14ac:dyDescent="0.25">
      <c r="A8937" s="1" t="s">
        <v>50771</v>
      </c>
    </row>
    <row r="8939" spans="1:1" x14ac:dyDescent="0.25">
      <c r="A8939" s="1" t="s">
        <v>31</v>
      </c>
    </row>
    <row r="8940" spans="1:1" x14ac:dyDescent="0.25">
      <c r="A8940" s="1" t="s">
        <v>50772</v>
      </c>
    </row>
    <row r="8941" spans="1:1" x14ac:dyDescent="0.25">
      <c r="A8941" s="1" t="s">
        <v>50773</v>
      </c>
    </row>
    <row r="8942" spans="1:1" x14ac:dyDescent="0.25">
      <c r="A8942" s="1" t="s">
        <v>50774</v>
      </c>
    </row>
    <row r="8943" spans="1:1" x14ac:dyDescent="0.25">
      <c r="A8943" s="1" t="s">
        <v>50775</v>
      </c>
    </row>
    <row r="8945" spans="1:1" x14ac:dyDescent="0.25">
      <c r="A8945" s="1" t="s">
        <v>40</v>
      </c>
    </row>
    <row r="8946" spans="1:1" x14ac:dyDescent="0.25">
      <c r="A8946" s="1" t="s">
        <v>50776</v>
      </c>
    </row>
    <row r="8947" spans="1:1" x14ac:dyDescent="0.25">
      <c r="A8947" s="1" t="s">
        <v>50777</v>
      </c>
    </row>
    <row r="8948" spans="1:1" x14ac:dyDescent="0.25">
      <c r="A8948" s="1" t="s">
        <v>50778</v>
      </c>
    </row>
    <row r="8949" spans="1:1" x14ac:dyDescent="0.25">
      <c r="A8949" s="1" t="s">
        <v>50779</v>
      </c>
    </row>
    <row r="8951" spans="1:1" x14ac:dyDescent="0.25">
      <c r="A8951" s="1" t="s">
        <v>32</v>
      </c>
    </row>
    <row r="8952" spans="1:1" x14ac:dyDescent="0.25">
      <c r="A8952" s="1" t="s">
        <v>50780</v>
      </c>
    </row>
    <row r="8953" spans="1:1" x14ac:dyDescent="0.25">
      <c r="A8953" s="1" t="s">
        <v>50781</v>
      </c>
    </row>
    <row r="8954" spans="1:1" x14ac:dyDescent="0.25">
      <c r="A8954" s="1" t="s">
        <v>50782</v>
      </c>
    </row>
    <row r="8955" spans="1:1" x14ac:dyDescent="0.25">
      <c r="A8955" s="1" t="s">
        <v>50783</v>
      </c>
    </row>
    <row r="8957" spans="1:1" x14ac:dyDescent="0.25">
      <c r="A8957" s="1" t="s">
        <v>61</v>
      </c>
    </row>
    <row r="8958" spans="1:1" x14ac:dyDescent="0.25">
      <c r="A8958" s="1" t="s">
        <v>50784</v>
      </c>
    </row>
    <row r="8959" spans="1:1" x14ac:dyDescent="0.25">
      <c r="A8959" s="1" t="s">
        <v>50785</v>
      </c>
    </row>
    <row r="8960" spans="1:1" x14ac:dyDescent="0.25">
      <c r="A8960" s="1" t="s">
        <v>50786</v>
      </c>
    </row>
    <row r="8961" spans="1:1" x14ac:dyDescent="0.25">
      <c r="A8961" s="1" t="s">
        <v>50787</v>
      </c>
    </row>
    <row r="8963" spans="1:1" x14ac:dyDescent="0.25">
      <c r="A8963" s="1" t="s">
        <v>33</v>
      </c>
    </row>
    <row r="8964" spans="1:1" x14ac:dyDescent="0.25">
      <c r="A8964" s="1" t="s">
        <v>50788</v>
      </c>
    </row>
    <row r="8965" spans="1:1" x14ac:dyDescent="0.25">
      <c r="A8965" s="1" t="s">
        <v>50789</v>
      </c>
    </row>
    <row r="8966" spans="1:1" x14ac:dyDescent="0.25">
      <c r="A8966" s="1" t="s">
        <v>50790</v>
      </c>
    </row>
    <row r="8967" spans="1:1" x14ac:dyDescent="0.25">
      <c r="A8967" s="1" t="s">
        <v>50791</v>
      </c>
    </row>
    <row r="8969" spans="1:1" x14ac:dyDescent="0.25">
      <c r="A8969" s="1" t="s">
        <v>11</v>
      </c>
    </row>
    <row r="8970" spans="1:1" x14ac:dyDescent="0.25">
      <c r="A8970" s="1" t="s">
        <v>50792</v>
      </c>
    </row>
    <row r="8971" spans="1:1" x14ac:dyDescent="0.25">
      <c r="A8971" s="1" t="s">
        <v>50793</v>
      </c>
    </row>
    <row r="8972" spans="1:1" x14ac:dyDescent="0.25">
      <c r="A8972" s="1" t="s">
        <v>50794</v>
      </c>
    </row>
    <row r="8973" spans="1:1" x14ac:dyDescent="0.25">
      <c r="A8973" s="1" t="s">
        <v>50795</v>
      </c>
    </row>
    <row r="8975" spans="1:1" x14ac:dyDescent="0.25">
      <c r="A8975" s="1" t="s">
        <v>12</v>
      </c>
    </row>
    <row r="8976" spans="1:1" x14ac:dyDescent="0.25">
      <c r="A8976" s="1" t="s">
        <v>50796</v>
      </c>
    </row>
    <row r="8977" spans="1:1" x14ac:dyDescent="0.25">
      <c r="A8977" s="1" t="s">
        <v>50797</v>
      </c>
    </row>
    <row r="8978" spans="1:1" x14ac:dyDescent="0.25">
      <c r="A8978" s="1" t="s">
        <v>50798</v>
      </c>
    </row>
    <row r="8979" spans="1:1" x14ac:dyDescent="0.25">
      <c r="A8979" s="1" t="s">
        <v>50799</v>
      </c>
    </row>
    <row r="8981" spans="1:1" x14ac:dyDescent="0.25">
      <c r="A8981" s="1" t="s">
        <v>34</v>
      </c>
    </row>
    <row r="8982" spans="1:1" x14ac:dyDescent="0.25">
      <c r="A8982" s="1" t="s">
        <v>50800</v>
      </c>
    </row>
    <row r="8983" spans="1:1" x14ac:dyDescent="0.25">
      <c r="A8983" s="1" t="s">
        <v>50801</v>
      </c>
    </row>
    <row r="8984" spans="1:1" x14ac:dyDescent="0.25">
      <c r="A8984" s="1" t="s">
        <v>50802</v>
      </c>
    </row>
    <row r="8985" spans="1:1" x14ac:dyDescent="0.25">
      <c r="A8985" s="1" t="s">
        <v>50803</v>
      </c>
    </row>
    <row r="8987" spans="1:1" x14ac:dyDescent="0.25">
      <c r="A8987" s="1" t="s">
        <v>13</v>
      </c>
    </row>
    <row r="8988" spans="1:1" x14ac:dyDescent="0.25">
      <c r="A8988" s="1" t="s">
        <v>50804</v>
      </c>
    </row>
    <row r="8989" spans="1:1" x14ac:dyDescent="0.25">
      <c r="A8989" s="1" t="s">
        <v>50805</v>
      </c>
    </row>
    <row r="8990" spans="1:1" x14ac:dyDescent="0.25">
      <c r="A8990" s="1" t="s">
        <v>50806</v>
      </c>
    </row>
    <row r="8991" spans="1:1" x14ac:dyDescent="0.25">
      <c r="A8991" s="1" t="s">
        <v>50807</v>
      </c>
    </row>
    <row r="8993" spans="1:1" x14ac:dyDescent="0.25">
      <c r="A8993" s="1" t="s">
        <v>35</v>
      </c>
    </row>
    <row r="8994" spans="1:1" x14ac:dyDescent="0.25">
      <c r="A8994" s="1" t="s">
        <v>50808</v>
      </c>
    </row>
    <row r="8995" spans="1:1" x14ac:dyDescent="0.25">
      <c r="A8995" s="1" t="s">
        <v>50809</v>
      </c>
    </row>
    <row r="8996" spans="1:1" x14ac:dyDescent="0.25">
      <c r="A8996" s="1" t="s">
        <v>50810</v>
      </c>
    </row>
    <row r="8997" spans="1:1" x14ac:dyDescent="0.25">
      <c r="A8997" s="1" t="s">
        <v>50811</v>
      </c>
    </row>
    <row r="8999" spans="1:1" x14ac:dyDescent="0.25">
      <c r="A8999" s="1" t="s">
        <v>14</v>
      </c>
    </row>
    <row r="9000" spans="1:1" x14ac:dyDescent="0.25">
      <c r="A9000" s="1" t="s">
        <v>50812</v>
      </c>
    </row>
    <row r="9001" spans="1:1" x14ac:dyDescent="0.25">
      <c r="A9001" s="1" t="s">
        <v>50813</v>
      </c>
    </row>
    <row r="9002" spans="1:1" x14ac:dyDescent="0.25">
      <c r="A9002" s="1" t="s">
        <v>50814</v>
      </c>
    </row>
    <row r="9003" spans="1:1" x14ac:dyDescent="0.25">
      <c r="A9003" s="1" t="s">
        <v>50815</v>
      </c>
    </row>
    <row r="9005" spans="1:1" x14ac:dyDescent="0.25">
      <c r="A9005" s="1" t="s">
        <v>36</v>
      </c>
    </row>
    <row r="9006" spans="1:1" x14ac:dyDescent="0.25">
      <c r="A9006" s="1" t="s">
        <v>50816</v>
      </c>
    </row>
    <row r="9007" spans="1:1" x14ac:dyDescent="0.25">
      <c r="A9007" s="1" t="s">
        <v>50817</v>
      </c>
    </row>
    <row r="9008" spans="1:1" x14ac:dyDescent="0.25">
      <c r="A9008" s="1" t="s">
        <v>50818</v>
      </c>
    </row>
    <row r="9009" spans="1:1" x14ac:dyDescent="0.25">
      <c r="A9009" s="1" t="s">
        <v>50819</v>
      </c>
    </row>
    <row r="9011" spans="1:1" x14ac:dyDescent="0.25">
      <c r="A9011" s="1" t="s">
        <v>37</v>
      </c>
    </row>
    <row r="9012" spans="1:1" x14ac:dyDescent="0.25">
      <c r="A9012" s="1" t="s">
        <v>50820</v>
      </c>
    </row>
    <row r="9013" spans="1:1" x14ac:dyDescent="0.25">
      <c r="A9013" s="1" t="s">
        <v>50821</v>
      </c>
    </row>
    <row r="9014" spans="1:1" x14ac:dyDescent="0.25">
      <c r="A9014" s="1" t="s">
        <v>50822</v>
      </c>
    </row>
    <row r="9015" spans="1:1" x14ac:dyDescent="0.25">
      <c r="A9015" s="1" t="s">
        <v>50823</v>
      </c>
    </row>
    <row r="9017" spans="1:1" x14ac:dyDescent="0.25">
      <c r="A9017" s="1" t="s">
        <v>41</v>
      </c>
    </row>
    <row r="9018" spans="1:1" x14ac:dyDescent="0.25">
      <c r="A9018" s="1" t="s">
        <v>50824</v>
      </c>
    </row>
    <row r="9019" spans="1:1" x14ac:dyDescent="0.25">
      <c r="A9019" s="1" t="s">
        <v>50825</v>
      </c>
    </row>
    <row r="9020" spans="1:1" x14ac:dyDescent="0.25">
      <c r="A9020" s="1" t="s">
        <v>50826</v>
      </c>
    </row>
    <row r="9021" spans="1:1" x14ac:dyDescent="0.25">
      <c r="A9021" s="1" t="s">
        <v>50827</v>
      </c>
    </row>
    <row r="9023" spans="1:1" x14ac:dyDescent="0.25">
      <c r="A9023" s="1" t="s">
        <v>45</v>
      </c>
    </row>
    <row r="9024" spans="1:1" x14ac:dyDescent="0.25">
      <c r="A9024" s="1" t="s">
        <v>50828</v>
      </c>
    </row>
    <row r="9025" spans="1:1" x14ac:dyDescent="0.25">
      <c r="A9025" s="1" t="s">
        <v>50829</v>
      </c>
    </row>
    <row r="9026" spans="1:1" x14ac:dyDescent="0.25">
      <c r="A9026" s="1" t="s">
        <v>50830</v>
      </c>
    </row>
    <row r="9027" spans="1:1" x14ac:dyDescent="0.25">
      <c r="A9027" s="1" t="s">
        <v>50831</v>
      </c>
    </row>
    <row r="9028" spans="1:1" x14ac:dyDescent="0.25">
      <c r="A9028" s="1" t="s">
        <v>50832</v>
      </c>
    </row>
    <row r="9029" spans="1:1" x14ac:dyDescent="0.25">
      <c r="A9029" s="1" t="s">
        <v>50833</v>
      </c>
    </row>
    <row r="9030" spans="1:1" x14ac:dyDescent="0.25">
      <c r="A9030" s="1" t="s">
        <v>50834</v>
      </c>
    </row>
    <row r="9031" spans="1:1" x14ac:dyDescent="0.25">
      <c r="A9031" s="1" t="s">
        <v>50835</v>
      </c>
    </row>
    <row r="9032" spans="1:1" x14ac:dyDescent="0.25">
      <c r="A9032" s="1" t="s">
        <v>50836</v>
      </c>
    </row>
    <row r="9033" spans="1:1" x14ac:dyDescent="0.25">
      <c r="A9033" s="1" t="s">
        <v>50837</v>
      </c>
    </row>
    <row r="9034" spans="1:1" x14ac:dyDescent="0.25">
      <c r="A9034" s="1" t="s">
        <v>50838</v>
      </c>
    </row>
    <row r="9035" spans="1:1" x14ac:dyDescent="0.25">
      <c r="A9035" s="1" t="s">
        <v>50839</v>
      </c>
    </row>
    <row r="9037" spans="1:1" x14ac:dyDescent="0.25">
      <c r="A9037" s="1" t="s">
        <v>15</v>
      </c>
    </row>
    <row r="9038" spans="1:1" x14ac:dyDescent="0.25">
      <c r="A9038" s="1" t="s">
        <v>50840</v>
      </c>
    </row>
    <row r="9039" spans="1:1" x14ac:dyDescent="0.25">
      <c r="A9039" s="1" t="s">
        <v>50841</v>
      </c>
    </row>
    <row r="9040" spans="1:1" x14ac:dyDescent="0.25">
      <c r="A9040" s="1" t="s">
        <v>50842</v>
      </c>
    </row>
    <row r="9041" spans="1:1" x14ac:dyDescent="0.25">
      <c r="A9041" s="1" t="s">
        <v>50843</v>
      </c>
    </row>
    <row r="9043" spans="1:1" x14ac:dyDescent="0.25">
      <c r="A9043" s="1" t="s">
        <v>57</v>
      </c>
    </row>
    <row r="9044" spans="1:1" x14ac:dyDescent="0.25">
      <c r="A9044" s="1" t="s">
        <v>50844</v>
      </c>
    </row>
    <row r="9045" spans="1:1" x14ac:dyDescent="0.25">
      <c r="A9045" s="1" t="s">
        <v>50845</v>
      </c>
    </row>
    <row r="9046" spans="1:1" x14ac:dyDescent="0.25">
      <c r="A9046" s="1" t="s">
        <v>50846</v>
      </c>
    </row>
    <row r="9047" spans="1:1" x14ac:dyDescent="0.25">
      <c r="A9047" s="1" t="s">
        <v>50847</v>
      </c>
    </row>
    <row r="9049" spans="1:1" x14ac:dyDescent="0.25">
      <c r="A9049" s="1" t="s">
        <v>42</v>
      </c>
    </row>
    <row r="9050" spans="1:1" x14ac:dyDescent="0.25">
      <c r="A9050" s="1" t="s">
        <v>50848</v>
      </c>
    </row>
    <row r="9051" spans="1:1" x14ac:dyDescent="0.25">
      <c r="A9051" s="1" t="s">
        <v>50849</v>
      </c>
    </row>
    <row r="9052" spans="1:1" x14ac:dyDescent="0.25">
      <c r="A9052" s="1" t="s">
        <v>50850</v>
      </c>
    </row>
    <row r="9053" spans="1:1" x14ac:dyDescent="0.25">
      <c r="A9053" s="1" t="s">
        <v>50851</v>
      </c>
    </row>
    <row r="9055" spans="1:1" x14ac:dyDescent="0.25">
      <c r="A9055" s="1" t="s">
        <v>58</v>
      </c>
    </row>
    <row r="9056" spans="1:1" x14ac:dyDescent="0.25">
      <c r="A9056" s="1" t="s">
        <v>50852</v>
      </c>
    </row>
    <row r="9057" spans="1:1" x14ac:dyDescent="0.25">
      <c r="A9057" s="1" t="s">
        <v>50853</v>
      </c>
    </row>
    <row r="9059" spans="1:1" x14ac:dyDescent="0.25">
      <c r="A9059" s="1" t="s">
        <v>16</v>
      </c>
    </row>
    <row r="9060" spans="1:1" x14ac:dyDescent="0.25">
      <c r="A9060" s="1" t="s">
        <v>50854</v>
      </c>
    </row>
    <row r="9061" spans="1:1" x14ac:dyDescent="0.25">
      <c r="A9061" s="1" t="s">
        <v>50855</v>
      </c>
    </row>
    <row r="9062" spans="1:1" x14ac:dyDescent="0.25">
      <c r="A9062" s="1" t="s">
        <v>50856</v>
      </c>
    </row>
    <row r="9063" spans="1:1" x14ac:dyDescent="0.25">
      <c r="A9063" s="1" t="s">
        <v>50857</v>
      </c>
    </row>
    <row r="9065" spans="1:1" x14ac:dyDescent="0.25">
      <c r="A9065" s="1" t="s">
        <v>55</v>
      </c>
    </row>
    <row r="9066" spans="1:1" x14ac:dyDescent="0.25">
      <c r="A9066" s="1" t="s">
        <v>50858</v>
      </c>
    </row>
    <row r="9067" spans="1:1" x14ac:dyDescent="0.25">
      <c r="A9067" s="1" t="s">
        <v>50859</v>
      </c>
    </row>
    <row r="9069" spans="1:1" x14ac:dyDescent="0.25">
      <c r="A9069" s="1" t="s">
        <v>2</v>
      </c>
    </row>
    <row r="9070" spans="1:1" x14ac:dyDescent="0.25">
      <c r="A9070" s="1" t="s">
        <v>50860</v>
      </c>
    </row>
    <row r="9071" spans="1:1" x14ac:dyDescent="0.25">
      <c r="A9071" s="1" t="s">
        <v>50861</v>
      </c>
    </row>
    <row r="9072" spans="1:1" x14ac:dyDescent="0.25">
      <c r="A9072" s="1" t="s">
        <v>50862</v>
      </c>
    </row>
    <row r="9073" spans="1:1" x14ac:dyDescent="0.25">
      <c r="A9073" s="1" t="s">
        <v>50863</v>
      </c>
    </row>
    <row r="9075" spans="1:1" x14ac:dyDescent="0.25">
      <c r="A9075" s="1" t="s">
        <v>59</v>
      </c>
    </row>
    <row r="9076" spans="1:1" x14ac:dyDescent="0.25">
      <c r="A9076" s="1" t="s">
        <v>50864</v>
      </c>
    </row>
    <row r="9077" spans="1:1" x14ac:dyDescent="0.25">
      <c r="A9077" s="1" t="s">
        <v>50865</v>
      </c>
    </row>
    <row r="9078" spans="1:1" x14ac:dyDescent="0.25">
      <c r="A9078" s="1" t="s">
        <v>50866</v>
      </c>
    </row>
    <row r="9079" spans="1:1" x14ac:dyDescent="0.25">
      <c r="A9079" s="1" t="s">
        <v>50867</v>
      </c>
    </row>
    <row r="9081" spans="1:1" x14ac:dyDescent="0.25">
      <c r="A9081" s="1" t="s">
        <v>18</v>
      </c>
    </row>
    <row r="9082" spans="1:1" x14ac:dyDescent="0.25">
      <c r="A9082" s="1" t="s">
        <v>50868</v>
      </c>
    </row>
    <row r="9083" spans="1:1" x14ac:dyDescent="0.25">
      <c r="A9083" s="1" t="s">
        <v>50869</v>
      </c>
    </row>
    <row r="9084" spans="1:1" x14ac:dyDescent="0.25">
      <c r="A9084" s="1" t="s">
        <v>50870</v>
      </c>
    </row>
    <row r="9085" spans="1:1" x14ac:dyDescent="0.25">
      <c r="A9085" s="1" t="s">
        <v>50871</v>
      </c>
    </row>
    <row r="9086" spans="1:1" x14ac:dyDescent="0.25">
      <c r="A9086" s="1" t="s">
        <v>50872</v>
      </c>
    </row>
    <row r="9087" spans="1:1" x14ac:dyDescent="0.25">
      <c r="A9087" s="1" t="s">
        <v>50873</v>
      </c>
    </row>
    <row r="9089" spans="1:1" x14ac:dyDescent="0.25">
      <c r="A9089" s="1" t="s">
        <v>19</v>
      </c>
    </row>
    <row r="9090" spans="1:1" x14ac:dyDescent="0.25">
      <c r="A9090" s="1" t="s">
        <v>50874</v>
      </c>
    </row>
    <row r="9091" spans="1:1" x14ac:dyDescent="0.25">
      <c r="A9091" s="1" t="s">
        <v>50875</v>
      </c>
    </row>
    <row r="9092" spans="1:1" x14ac:dyDescent="0.25">
      <c r="A9092" s="1" t="s">
        <v>50876</v>
      </c>
    </row>
    <row r="9093" spans="1:1" x14ac:dyDescent="0.25">
      <c r="A9093" s="1" t="s">
        <v>50877</v>
      </c>
    </row>
    <row r="9094" spans="1:1" x14ac:dyDescent="0.25">
      <c r="A9094" s="1" t="s">
        <v>50878</v>
      </c>
    </row>
    <row r="9095" spans="1:1" x14ac:dyDescent="0.25">
      <c r="A9095" s="1" t="s">
        <v>50879</v>
      </c>
    </row>
    <row r="9097" spans="1:1" x14ac:dyDescent="0.25">
      <c r="A9097" s="1" t="s">
        <v>20</v>
      </c>
    </row>
    <row r="9098" spans="1:1" x14ac:dyDescent="0.25">
      <c r="A9098" s="1" t="s">
        <v>50880</v>
      </c>
    </row>
    <row r="9099" spans="1:1" x14ac:dyDescent="0.25">
      <c r="A9099" s="1" t="s">
        <v>50881</v>
      </c>
    </row>
    <row r="9100" spans="1:1" x14ac:dyDescent="0.25">
      <c r="A9100" s="1" t="s">
        <v>50882</v>
      </c>
    </row>
    <row r="9101" spans="1:1" x14ac:dyDescent="0.25">
      <c r="A9101" s="1" t="s">
        <v>50883</v>
      </c>
    </row>
    <row r="9103" spans="1:1" x14ac:dyDescent="0.25">
      <c r="A9103" s="1" t="s">
        <v>62</v>
      </c>
    </row>
    <row r="9104" spans="1:1" x14ac:dyDescent="0.25">
      <c r="A9104" s="1" t="s">
        <v>50884</v>
      </c>
    </row>
    <row r="9105" spans="1:1" x14ac:dyDescent="0.25">
      <c r="A9105" s="1" t="s">
        <v>50885</v>
      </c>
    </row>
    <row r="9106" spans="1:1" x14ac:dyDescent="0.25">
      <c r="A9106" s="1" t="s">
        <v>50886</v>
      </c>
    </row>
    <row r="9107" spans="1:1" x14ac:dyDescent="0.25">
      <c r="A9107" s="1" t="s">
        <v>50887</v>
      </c>
    </row>
    <row r="9109" spans="1:1" x14ac:dyDescent="0.25">
      <c r="A9109" s="1" t="s">
        <v>21</v>
      </c>
    </row>
    <row r="9110" spans="1:1" x14ac:dyDescent="0.25">
      <c r="A9110" s="1" t="s">
        <v>50888</v>
      </c>
    </row>
    <row r="9111" spans="1:1" x14ac:dyDescent="0.25">
      <c r="A9111" s="1" t="s">
        <v>50889</v>
      </c>
    </row>
    <row r="9112" spans="1:1" x14ac:dyDescent="0.25">
      <c r="A9112" s="1" t="s">
        <v>50890</v>
      </c>
    </row>
    <row r="9113" spans="1:1" x14ac:dyDescent="0.25">
      <c r="A9113" s="1" t="s">
        <v>50891</v>
      </c>
    </row>
    <row r="9115" spans="1:1" x14ac:dyDescent="0.25">
      <c r="A9115" s="1" t="s">
        <v>22</v>
      </c>
    </row>
    <row r="9116" spans="1:1" x14ac:dyDescent="0.25">
      <c r="A9116" s="1" t="s">
        <v>50892</v>
      </c>
    </row>
    <row r="9117" spans="1:1" x14ac:dyDescent="0.25">
      <c r="A9117" s="1" t="s">
        <v>50893</v>
      </c>
    </row>
    <row r="9118" spans="1:1" x14ac:dyDescent="0.25">
      <c r="A9118" s="1" t="s">
        <v>50894</v>
      </c>
    </row>
    <row r="9119" spans="1:1" x14ac:dyDescent="0.25">
      <c r="A9119" s="1" t="s">
        <v>50895</v>
      </c>
    </row>
    <row r="9121" spans="1:1" x14ac:dyDescent="0.25">
      <c r="A9121" s="1" t="s">
        <v>38</v>
      </c>
    </row>
    <row r="9122" spans="1:1" x14ac:dyDescent="0.25">
      <c r="A9122" s="1" t="s">
        <v>50896</v>
      </c>
    </row>
    <row r="9123" spans="1:1" x14ac:dyDescent="0.25">
      <c r="A9123" s="1" t="s">
        <v>50897</v>
      </c>
    </row>
    <row r="9124" spans="1:1" x14ac:dyDescent="0.25">
      <c r="A9124" s="1" t="s">
        <v>50898</v>
      </c>
    </row>
    <row r="9125" spans="1:1" x14ac:dyDescent="0.25">
      <c r="A9125" s="1" t="s">
        <v>50899</v>
      </c>
    </row>
    <row r="9127" spans="1:1" x14ac:dyDescent="0.25">
      <c r="A9127" s="1" t="s">
        <v>26</v>
      </c>
    </row>
    <row r="9130" spans="1:1" x14ac:dyDescent="0.25">
      <c r="A9130" s="1" t="s">
        <v>4</v>
      </c>
    </row>
    <row r="9131" spans="1:1" x14ac:dyDescent="0.25">
      <c r="A9131" s="1" t="s">
        <v>50900</v>
      </c>
    </row>
    <row r="9132" spans="1:1" x14ac:dyDescent="0.25">
      <c r="A9132" s="1" t="s">
        <v>50901</v>
      </c>
    </row>
    <row r="9133" spans="1:1" x14ac:dyDescent="0.25">
      <c r="A9133" s="1" t="s">
        <v>50902</v>
      </c>
    </row>
    <row r="9134" spans="1:1" x14ac:dyDescent="0.25">
      <c r="A9134" s="1" t="s">
        <v>50903</v>
      </c>
    </row>
    <row r="9135" spans="1:1" x14ac:dyDescent="0.25">
      <c r="A9135" s="1" t="s">
        <v>50904</v>
      </c>
    </row>
    <row r="9136" spans="1:1" x14ac:dyDescent="0.25">
      <c r="A9136" s="1" t="s">
        <v>50905</v>
      </c>
    </row>
    <row r="9137" spans="1:1" x14ac:dyDescent="0.25">
      <c r="A9137" s="1" t="s">
        <v>50906</v>
      </c>
    </row>
    <row r="9138" spans="1:1" x14ac:dyDescent="0.25">
      <c r="A9138" s="1" t="s">
        <v>50907</v>
      </c>
    </row>
    <row r="9139" spans="1:1" x14ac:dyDescent="0.25">
      <c r="A9139" s="1" t="s">
        <v>50908</v>
      </c>
    </row>
    <row r="9140" spans="1:1" x14ac:dyDescent="0.25">
      <c r="A9140" s="1" t="s">
        <v>50909</v>
      </c>
    </row>
    <row r="9141" spans="1:1" x14ac:dyDescent="0.25">
      <c r="A9141" s="1" t="s">
        <v>50910</v>
      </c>
    </row>
    <row r="9142" spans="1:1" x14ac:dyDescent="0.25">
      <c r="A9142" s="1" t="s">
        <v>50911</v>
      </c>
    </row>
    <row r="9143" spans="1:1" x14ac:dyDescent="0.25">
      <c r="A9143" s="1" t="s">
        <v>50912</v>
      </c>
    </row>
    <row r="9144" spans="1:1" x14ac:dyDescent="0.25">
      <c r="A9144" s="1" t="s">
        <v>50913</v>
      </c>
    </row>
    <row r="9145" spans="1:1" x14ac:dyDescent="0.25">
      <c r="A9145" s="1" t="s">
        <v>50914</v>
      </c>
    </row>
    <row r="9146" spans="1:1" x14ac:dyDescent="0.25">
      <c r="A9146" s="1" t="s">
        <v>50915</v>
      </c>
    </row>
    <row r="9147" spans="1:1" x14ac:dyDescent="0.25">
      <c r="A9147" s="1" t="s">
        <v>50916</v>
      </c>
    </row>
    <row r="9148" spans="1:1" x14ac:dyDescent="0.25">
      <c r="A9148" s="1" t="s">
        <v>50917</v>
      </c>
    </row>
    <row r="9149" spans="1:1" x14ac:dyDescent="0.25">
      <c r="A9149" s="1" t="s">
        <v>50918</v>
      </c>
    </row>
    <row r="9150" spans="1:1" x14ac:dyDescent="0.25">
      <c r="A9150" s="1" t="s">
        <v>50919</v>
      </c>
    </row>
    <row r="9151" spans="1:1" x14ac:dyDescent="0.25">
      <c r="A9151" s="1" t="s">
        <v>50920</v>
      </c>
    </row>
    <row r="9152" spans="1:1" x14ac:dyDescent="0.25">
      <c r="A9152" s="1" t="s">
        <v>50921</v>
      </c>
    </row>
    <row r="9154" spans="1:1" x14ac:dyDescent="0.25">
      <c r="A9154" s="1" t="s">
        <v>5</v>
      </c>
    </row>
    <row r="9155" spans="1:1" x14ac:dyDescent="0.25">
      <c r="A9155" s="1" t="s">
        <v>50922</v>
      </c>
    </row>
    <row r="9156" spans="1:1" x14ac:dyDescent="0.25">
      <c r="A9156" s="1" t="s">
        <v>50923</v>
      </c>
    </row>
    <row r="9157" spans="1:1" x14ac:dyDescent="0.25">
      <c r="A9157" s="1" t="s">
        <v>50924</v>
      </c>
    </row>
    <row r="9158" spans="1:1" x14ac:dyDescent="0.25">
      <c r="A9158" s="1" t="s">
        <v>50925</v>
      </c>
    </row>
    <row r="9159" spans="1:1" x14ac:dyDescent="0.25">
      <c r="A9159" s="1" t="s">
        <v>50926</v>
      </c>
    </row>
    <row r="9160" spans="1:1" x14ac:dyDescent="0.25">
      <c r="A9160" s="1" t="s">
        <v>50927</v>
      </c>
    </row>
    <row r="9161" spans="1:1" x14ac:dyDescent="0.25">
      <c r="A9161" s="1" t="s">
        <v>50928</v>
      </c>
    </row>
    <row r="9162" spans="1:1" x14ac:dyDescent="0.25">
      <c r="A9162" s="1" t="s">
        <v>50929</v>
      </c>
    </row>
    <row r="9163" spans="1:1" x14ac:dyDescent="0.25">
      <c r="A9163" s="1" t="s">
        <v>50930</v>
      </c>
    </row>
    <row r="9165" spans="1:1" x14ac:dyDescent="0.25">
      <c r="A9165" s="1" t="s">
        <v>6</v>
      </c>
    </row>
    <row r="9166" spans="1:1" x14ac:dyDescent="0.25">
      <c r="A9166" s="1" t="s">
        <v>50931</v>
      </c>
    </row>
    <row r="9167" spans="1:1" x14ac:dyDescent="0.25">
      <c r="A9167" s="1" t="s">
        <v>50932</v>
      </c>
    </row>
    <row r="9168" spans="1:1" x14ac:dyDescent="0.25">
      <c r="A9168" s="1" t="s">
        <v>50933</v>
      </c>
    </row>
    <row r="9169" spans="1:1" x14ac:dyDescent="0.25">
      <c r="A9169" s="1" t="s">
        <v>50934</v>
      </c>
    </row>
    <row r="9171" spans="1:1" x14ac:dyDescent="0.25">
      <c r="A9171" s="1" t="s">
        <v>9</v>
      </c>
    </row>
    <row r="9172" spans="1:1" x14ac:dyDescent="0.25">
      <c r="A9172" s="1" t="s">
        <v>50935</v>
      </c>
    </row>
    <row r="9173" spans="1:1" x14ac:dyDescent="0.25">
      <c r="A9173" s="1" t="s">
        <v>50936</v>
      </c>
    </row>
    <row r="9174" spans="1:1" x14ac:dyDescent="0.25">
      <c r="A9174" s="1" t="s">
        <v>50937</v>
      </c>
    </row>
    <row r="9175" spans="1:1" x14ac:dyDescent="0.25">
      <c r="A9175" s="1" t="s">
        <v>50938</v>
      </c>
    </row>
    <row r="9176" spans="1:1" x14ac:dyDescent="0.25">
      <c r="A9176" s="1" t="s">
        <v>50939</v>
      </c>
    </row>
    <row r="9177" spans="1:1" x14ac:dyDescent="0.25">
      <c r="A9177" s="1" t="s">
        <v>50940</v>
      </c>
    </row>
    <row r="9178" spans="1:1" x14ac:dyDescent="0.25">
      <c r="A9178" s="1" t="s">
        <v>50941</v>
      </c>
    </row>
    <row r="9179" spans="1:1" x14ac:dyDescent="0.25">
      <c r="A9179" s="1" t="s">
        <v>50942</v>
      </c>
    </row>
    <row r="9180" spans="1:1" x14ac:dyDescent="0.25">
      <c r="A9180" s="1" t="s">
        <v>50943</v>
      </c>
    </row>
    <row r="9181" spans="1:1" x14ac:dyDescent="0.25">
      <c r="A9181" s="1" t="s">
        <v>50944</v>
      </c>
    </row>
    <row r="9182" spans="1:1" x14ac:dyDescent="0.25">
      <c r="A9182" s="1" t="s">
        <v>50945</v>
      </c>
    </row>
    <row r="9183" spans="1:1" x14ac:dyDescent="0.25">
      <c r="A9183" s="1" t="s">
        <v>50946</v>
      </c>
    </row>
    <row r="9184" spans="1:1" x14ac:dyDescent="0.25">
      <c r="A9184" s="1" t="s">
        <v>50947</v>
      </c>
    </row>
    <row r="9185" spans="1:1" x14ac:dyDescent="0.25">
      <c r="A9185" s="1" t="s">
        <v>50948</v>
      </c>
    </row>
    <row r="9186" spans="1:1" x14ac:dyDescent="0.25">
      <c r="A9186" s="1" t="s">
        <v>50949</v>
      </c>
    </row>
    <row r="9187" spans="1:1" x14ac:dyDescent="0.25">
      <c r="A9187" s="1" t="s">
        <v>50950</v>
      </c>
    </row>
    <row r="9189" spans="1:1" x14ac:dyDescent="0.25">
      <c r="A9189" s="1" t="s">
        <v>32</v>
      </c>
    </row>
    <row r="9190" spans="1:1" x14ac:dyDescent="0.25">
      <c r="A9190" s="1" t="s">
        <v>50951</v>
      </c>
    </row>
    <row r="9191" spans="1:1" x14ac:dyDescent="0.25">
      <c r="A9191" s="1" t="s">
        <v>50952</v>
      </c>
    </row>
    <row r="9192" spans="1:1" x14ac:dyDescent="0.25">
      <c r="A9192" s="1" t="s">
        <v>50953</v>
      </c>
    </row>
    <row r="9193" spans="1:1" x14ac:dyDescent="0.25">
      <c r="A9193" s="1" t="s">
        <v>50954</v>
      </c>
    </row>
    <row r="9194" spans="1:1" x14ac:dyDescent="0.25">
      <c r="A9194" s="1" t="s">
        <v>50955</v>
      </c>
    </row>
    <row r="9195" spans="1:1" x14ac:dyDescent="0.25">
      <c r="A9195" s="1" t="s">
        <v>50956</v>
      </c>
    </row>
    <row r="9196" spans="1:1" x14ac:dyDescent="0.25">
      <c r="A9196" s="1" t="s">
        <v>50957</v>
      </c>
    </row>
    <row r="9197" spans="1:1" x14ac:dyDescent="0.25">
      <c r="A9197" s="1" t="s">
        <v>50958</v>
      </c>
    </row>
    <row r="9198" spans="1:1" x14ac:dyDescent="0.25">
      <c r="A9198" s="1" t="s">
        <v>50959</v>
      </c>
    </row>
    <row r="9199" spans="1:1" x14ac:dyDescent="0.25">
      <c r="A9199" s="1" t="s">
        <v>50960</v>
      </c>
    </row>
    <row r="9200" spans="1:1" x14ac:dyDescent="0.25">
      <c r="A9200" s="1" t="s">
        <v>50961</v>
      </c>
    </row>
    <row r="9201" spans="1:1" x14ac:dyDescent="0.25">
      <c r="A9201" s="1" t="s">
        <v>50962</v>
      </c>
    </row>
    <row r="9202" spans="1:1" x14ac:dyDescent="0.25">
      <c r="A9202" s="1" t="s">
        <v>50963</v>
      </c>
    </row>
    <row r="9203" spans="1:1" x14ac:dyDescent="0.25">
      <c r="A9203" s="1" t="s">
        <v>50964</v>
      </c>
    </row>
    <row r="9204" spans="1:1" x14ac:dyDescent="0.25">
      <c r="A9204" s="1" t="s">
        <v>50965</v>
      </c>
    </row>
    <row r="9205" spans="1:1" x14ac:dyDescent="0.25">
      <c r="A9205" s="1" t="s">
        <v>50966</v>
      </c>
    </row>
    <row r="9206" spans="1:1" x14ac:dyDescent="0.25">
      <c r="A9206" s="1" t="s">
        <v>50967</v>
      </c>
    </row>
    <row r="9207" spans="1:1" x14ac:dyDescent="0.25">
      <c r="A9207" s="1" t="s">
        <v>50968</v>
      </c>
    </row>
    <row r="9208" spans="1:1" x14ac:dyDescent="0.25">
      <c r="A9208" s="1" t="s">
        <v>50969</v>
      </c>
    </row>
    <row r="9209" spans="1:1" x14ac:dyDescent="0.25">
      <c r="A9209" s="1" t="s">
        <v>50970</v>
      </c>
    </row>
    <row r="9210" spans="1:1" x14ac:dyDescent="0.25">
      <c r="A9210" s="1" t="s">
        <v>50971</v>
      </c>
    </row>
    <row r="9211" spans="1:1" x14ac:dyDescent="0.25">
      <c r="A9211" s="1" t="s">
        <v>50972</v>
      </c>
    </row>
    <row r="9212" spans="1:1" x14ac:dyDescent="0.25">
      <c r="A9212" s="1" t="s">
        <v>50973</v>
      </c>
    </row>
    <row r="9213" spans="1:1" x14ac:dyDescent="0.25">
      <c r="A9213" s="1" t="s">
        <v>50974</v>
      </c>
    </row>
    <row r="9214" spans="1:1" x14ac:dyDescent="0.25">
      <c r="A9214" s="1" t="s">
        <v>50975</v>
      </c>
    </row>
    <row r="9215" spans="1:1" x14ac:dyDescent="0.25">
      <c r="A9215" s="1" t="s">
        <v>50976</v>
      </c>
    </row>
    <row r="9216" spans="1:1" x14ac:dyDescent="0.25">
      <c r="A9216" s="1" t="s">
        <v>50977</v>
      </c>
    </row>
    <row r="9217" spans="1:1" x14ac:dyDescent="0.25">
      <c r="A9217" s="1" t="s">
        <v>50978</v>
      </c>
    </row>
    <row r="9218" spans="1:1" x14ac:dyDescent="0.25">
      <c r="A9218" s="1" t="s">
        <v>50979</v>
      </c>
    </row>
    <row r="9219" spans="1:1" x14ac:dyDescent="0.25">
      <c r="A9219" s="1" t="s">
        <v>50980</v>
      </c>
    </row>
    <row r="9220" spans="1:1" x14ac:dyDescent="0.25">
      <c r="A9220" s="1" t="s">
        <v>50981</v>
      </c>
    </row>
    <row r="9221" spans="1:1" x14ac:dyDescent="0.25">
      <c r="A9221" s="1" t="s">
        <v>50982</v>
      </c>
    </row>
    <row r="9222" spans="1:1" x14ac:dyDescent="0.25">
      <c r="A9222" s="1" t="s">
        <v>50983</v>
      </c>
    </row>
    <row r="9223" spans="1:1" x14ac:dyDescent="0.25">
      <c r="A9223" s="1" t="s">
        <v>50984</v>
      </c>
    </row>
    <row r="9224" spans="1:1" x14ac:dyDescent="0.25">
      <c r="A9224" s="1" t="s">
        <v>50985</v>
      </c>
    </row>
    <row r="9225" spans="1:1" x14ac:dyDescent="0.25">
      <c r="A9225" s="1" t="s">
        <v>50986</v>
      </c>
    </row>
    <row r="9226" spans="1:1" x14ac:dyDescent="0.25">
      <c r="A9226" s="1" t="s">
        <v>50987</v>
      </c>
    </row>
    <row r="9227" spans="1:1" x14ac:dyDescent="0.25">
      <c r="A9227" s="1" t="s">
        <v>50988</v>
      </c>
    </row>
    <row r="9228" spans="1:1" x14ac:dyDescent="0.25">
      <c r="A9228" s="1" t="s">
        <v>50989</v>
      </c>
    </row>
    <row r="9229" spans="1:1" x14ac:dyDescent="0.25">
      <c r="A9229" s="1" t="s">
        <v>50990</v>
      </c>
    </row>
    <row r="9230" spans="1:1" x14ac:dyDescent="0.25">
      <c r="A9230" s="1" t="s">
        <v>50991</v>
      </c>
    </row>
    <row r="9231" spans="1:1" x14ac:dyDescent="0.25">
      <c r="A9231" s="1" t="s">
        <v>50992</v>
      </c>
    </row>
    <row r="9232" spans="1:1" x14ac:dyDescent="0.25">
      <c r="A9232" s="1" t="s">
        <v>50993</v>
      </c>
    </row>
    <row r="9233" spans="1:1" x14ac:dyDescent="0.25">
      <c r="A9233" s="1" t="s">
        <v>50994</v>
      </c>
    </row>
    <row r="9234" spans="1:1" x14ac:dyDescent="0.25">
      <c r="A9234" s="1" t="s">
        <v>50995</v>
      </c>
    </row>
    <row r="9235" spans="1:1" x14ac:dyDescent="0.25">
      <c r="A9235" s="1" t="s">
        <v>50996</v>
      </c>
    </row>
    <row r="9236" spans="1:1" x14ac:dyDescent="0.25">
      <c r="A9236" s="1" t="s">
        <v>50997</v>
      </c>
    </row>
    <row r="9237" spans="1:1" x14ac:dyDescent="0.25">
      <c r="A9237" s="1" t="s">
        <v>50998</v>
      </c>
    </row>
    <row r="9238" spans="1:1" x14ac:dyDescent="0.25">
      <c r="A9238" s="1" t="s">
        <v>50999</v>
      </c>
    </row>
    <row r="9239" spans="1:1" x14ac:dyDescent="0.25">
      <c r="A9239" s="1" t="s">
        <v>51000</v>
      </c>
    </row>
    <row r="9240" spans="1:1" x14ac:dyDescent="0.25">
      <c r="A9240" s="1" t="s">
        <v>51001</v>
      </c>
    </row>
    <row r="9241" spans="1:1" x14ac:dyDescent="0.25">
      <c r="A9241" s="1" t="s">
        <v>51002</v>
      </c>
    </row>
    <row r="9242" spans="1:1" x14ac:dyDescent="0.25">
      <c r="A9242" s="1" t="s">
        <v>51003</v>
      </c>
    </row>
    <row r="9243" spans="1:1" x14ac:dyDescent="0.25">
      <c r="A9243" s="1" t="s">
        <v>51004</v>
      </c>
    </row>
    <row r="9244" spans="1:1" x14ac:dyDescent="0.25">
      <c r="A9244" s="1" t="s">
        <v>51005</v>
      </c>
    </row>
    <row r="9245" spans="1:1" x14ac:dyDescent="0.25">
      <c r="A9245" s="1" t="s">
        <v>51006</v>
      </c>
    </row>
    <row r="9246" spans="1:1" x14ac:dyDescent="0.25">
      <c r="A9246" s="1" t="s">
        <v>51007</v>
      </c>
    </row>
    <row r="9248" spans="1:1" x14ac:dyDescent="0.25">
      <c r="A9248" s="1" t="s">
        <v>11</v>
      </c>
    </row>
    <row r="9249" spans="1:1" x14ac:dyDescent="0.25">
      <c r="A9249" s="1" t="s">
        <v>51008</v>
      </c>
    </row>
    <row r="9250" spans="1:1" x14ac:dyDescent="0.25">
      <c r="A9250" s="1" t="s">
        <v>51009</v>
      </c>
    </row>
    <row r="9251" spans="1:1" x14ac:dyDescent="0.25">
      <c r="A9251" s="1" t="s">
        <v>51010</v>
      </c>
    </row>
    <row r="9252" spans="1:1" x14ac:dyDescent="0.25">
      <c r="A9252" s="1" t="s">
        <v>51011</v>
      </c>
    </row>
    <row r="9253" spans="1:1" x14ac:dyDescent="0.25">
      <c r="A9253" s="1" t="s">
        <v>51012</v>
      </c>
    </row>
    <row r="9254" spans="1:1" x14ac:dyDescent="0.25">
      <c r="A9254" s="1" t="s">
        <v>51013</v>
      </c>
    </row>
    <row r="9255" spans="1:1" x14ac:dyDescent="0.25">
      <c r="A9255" s="1" t="s">
        <v>51014</v>
      </c>
    </row>
    <row r="9256" spans="1:1" x14ac:dyDescent="0.25">
      <c r="A9256" s="1" t="s">
        <v>51015</v>
      </c>
    </row>
    <row r="9257" spans="1:1" x14ac:dyDescent="0.25">
      <c r="A9257" s="1" t="s">
        <v>51016</v>
      </c>
    </row>
    <row r="9258" spans="1:1" x14ac:dyDescent="0.25">
      <c r="A9258" s="1" t="s">
        <v>51017</v>
      </c>
    </row>
    <row r="9259" spans="1:1" x14ac:dyDescent="0.25">
      <c r="A9259" s="1" t="s">
        <v>51018</v>
      </c>
    </row>
    <row r="9260" spans="1:1" x14ac:dyDescent="0.25">
      <c r="A9260" s="1" t="s">
        <v>51019</v>
      </c>
    </row>
    <row r="9261" spans="1:1" x14ac:dyDescent="0.25">
      <c r="A9261" s="1" t="s">
        <v>51020</v>
      </c>
    </row>
    <row r="9263" spans="1:1" x14ac:dyDescent="0.25">
      <c r="A9263" s="1" t="s">
        <v>35</v>
      </c>
    </row>
    <row r="9264" spans="1:1" x14ac:dyDescent="0.25">
      <c r="A9264" s="1" t="s">
        <v>51021</v>
      </c>
    </row>
    <row r="9265" spans="1:1" x14ac:dyDescent="0.25">
      <c r="A9265" s="1" t="s">
        <v>51022</v>
      </c>
    </row>
    <row r="9266" spans="1:1" x14ac:dyDescent="0.25">
      <c r="A9266" s="1" t="s">
        <v>51023</v>
      </c>
    </row>
    <row r="9267" spans="1:1" x14ac:dyDescent="0.25">
      <c r="A9267" s="1" t="s">
        <v>51024</v>
      </c>
    </row>
    <row r="9268" spans="1:1" x14ac:dyDescent="0.25">
      <c r="A9268" s="1" t="s">
        <v>51025</v>
      </c>
    </row>
    <row r="9269" spans="1:1" x14ac:dyDescent="0.25">
      <c r="A9269" s="1" t="s">
        <v>51026</v>
      </c>
    </row>
    <row r="9270" spans="1:1" x14ac:dyDescent="0.25">
      <c r="A9270" s="1" t="s">
        <v>51027</v>
      </c>
    </row>
    <row r="9271" spans="1:1" x14ac:dyDescent="0.25">
      <c r="A9271" s="1" t="s">
        <v>51028</v>
      </c>
    </row>
    <row r="9272" spans="1:1" x14ac:dyDescent="0.25">
      <c r="A9272" s="1" t="s">
        <v>51029</v>
      </c>
    </row>
    <row r="9273" spans="1:1" x14ac:dyDescent="0.25">
      <c r="A9273" s="1" t="s">
        <v>51030</v>
      </c>
    </row>
    <row r="9274" spans="1:1" x14ac:dyDescent="0.25">
      <c r="A9274" s="1" t="s">
        <v>51031</v>
      </c>
    </row>
    <row r="9275" spans="1:1" x14ac:dyDescent="0.25">
      <c r="A9275" s="1" t="s">
        <v>51032</v>
      </c>
    </row>
    <row r="9276" spans="1:1" x14ac:dyDescent="0.25">
      <c r="A9276" s="1" t="s">
        <v>51033</v>
      </c>
    </row>
    <row r="9277" spans="1:1" x14ac:dyDescent="0.25">
      <c r="A9277" s="1" t="s">
        <v>51034</v>
      </c>
    </row>
    <row r="9278" spans="1:1" x14ac:dyDescent="0.25">
      <c r="A9278" s="1" t="s">
        <v>51035</v>
      </c>
    </row>
    <row r="9279" spans="1:1" x14ac:dyDescent="0.25">
      <c r="A9279" s="1" t="s">
        <v>51036</v>
      </c>
    </row>
    <row r="9280" spans="1:1" x14ac:dyDescent="0.25">
      <c r="A9280" s="1" t="s">
        <v>51037</v>
      </c>
    </row>
    <row r="9281" spans="1:1" x14ac:dyDescent="0.25">
      <c r="A9281" s="1" t="s">
        <v>51038</v>
      </c>
    </row>
    <row r="9282" spans="1:1" x14ac:dyDescent="0.25">
      <c r="A9282" s="1" t="s">
        <v>51039</v>
      </c>
    </row>
    <row r="9283" spans="1:1" x14ac:dyDescent="0.25">
      <c r="A9283" s="1" t="s">
        <v>51040</v>
      </c>
    </row>
    <row r="9284" spans="1:1" x14ac:dyDescent="0.25">
      <c r="A9284" s="1" t="s">
        <v>51041</v>
      </c>
    </row>
    <row r="9285" spans="1:1" x14ac:dyDescent="0.25">
      <c r="A9285" s="1" t="s">
        <v>51042</v>
      </c>
    </row>
    <row r="9286" spans="1:1" x14ac:dyDescent="0.25">
      <c r="A9286" s="1" t="s">
        <v>51043</v>
      </c>
    </row>
    <row r="9288" spans="1:1" x14ac:dyDescent="0.25">
      <c r="A9288" s="1" t="s">
        <v>15</v>
      </c>
    </row>
    <row r="9289" spans="1:1" x14ac:dyDescent="0.25">
      <c r="A9289" s="1" t="s">
        <v>51044</v>
      </c>
    </row>
    <row r="9290" spans="1:1" x14ac:dyDescent="0.25">
      <c r="A9290" s="1" t="s">
        <v>51045</v>
      </c>
    </row>
    <row r="9291" spans="1:1" x14ac:dyDescent="0.25">
      <c r="A9291" s="1" t="s">
        <v>51046</v>
      </c>
    </row>
    <row r="9292" spans="1:1" x14ac:dyDescent="0.25">
      <c r="A9292" s="1" t="s">
        <v>51047</v>
      </c>
    </row>
    <row r="9293" spans="1:1" x14ac:dyDescent="0.25">
      <c r="A9293" s="1" t="s">
        <v>51048</v>
      </c>
    </row>
    <row r="9294" spans="1:1" x14ac:dyDescent="0.25">
      <c r="A9294" s="1" t="s">
        <v>51049</v>
      </c>
    </row>
    <row r="9295" spans="1:1" x14ac:dyDescent="0.25">
      <c r="A9295" s="1" t="s">
        <v>51050</v>
      </c>
    </row>
    <row r="9296" spans="1:1" x14ac:dyDescent="0.25">
      <c r="A9296" s="1" t="s">
        <v>51051</v>
      </c>
    </row>
    <row r="9297" spans="1:1" x14ac:dyDescent="0.25">
      <c r="A9297" s="1" t="s">
        <v>51052</v>
      </c>
    </row>
    <row r="9298" spans="1:1" x14ac:dyDescent="0.25">
      <c r="A9298" s="1" t="s">
        <v>51053</v>
      </c>
    </row>
    <row r="9299" spans="1:1" x14ac:dyDescent="0.25">
      <c r="A9299" s="1" t="s">
        <v>51054</v>
      </c>
    </row>
    <row r="9300" spans="1:1" x14ac:dyDescent="0.25">
      <c r="A9300" s="1" t="s">
        <v>51055</v>
      </c>
    </row>
    <row r="9301" spans="1:1" x14ac:dyDescent="0.25">
      <c r="A9301" s="1" t="s">
        <v>51056</v>
      </c>
    </row>
    <row r="9302" spans="1:1" x14ac:dyDescent="0.25">
      <c r="A9302" s="1" t="s">
        <v>51057</v>
      </c>
    </row>
    <row r="9303" spans="1:1" x14ac:dyDescent="0.25">
      <c r="A9303" s="1" t="s">
        <v>51058</v>
      </c>
    </row>
    <row r="9304" spans="1:1" x14ac:dyDescent="0.25">
      <c r="A9304" s="1" t="s">
        <v>51059</v>
      </c>
    </row>
    <row r="9305" spans="1:1" x14ac:dyDescent="0.25">
      <c r="A9305" s="1" t="s">
        <v>51060</v>
      </c>
    </row>
    <row r="9306" spans="1:1" x14ac:dyDescent="0.25">
      <c r="A9306" s="1" t="s">
        <v>51061</v>
      </c>
    </row>
    <row r="9307" spans="1:1" x14ac:dyDescent="0.25">
      <c r="A9307" s="1" t="s">
        <v>51062</v>
      </c>
    </row>
    <row r="9308" spans="1:1" x14ac:dyDescent="0.25">
      <c r="A9308" s="1" t="s">
        <v>51063</v>
      </c>
    </row>
    <row r="9309" spans="1:1" x14ac:dyDescent="0.25">
      <c r="A9309" s="1" t="s">
        <v>51064</v>
      </c>
    </row>
    <row r="9310" spans="1:1" x14ac:dyDescent="0.25">
      <c r="A9310" s="1" t="s">
        <v>51065</v>
      </c>
    </row>
    <row r="9311" spans="1:1" x14ac:dyDescent="0.25">
      <c r="A9311" s="1" t="s">
        <v>51066</v>
      </c>
    </row>
    <row r="9312" spans="1:1" x14ac:dyDescent="0.25">
      <c r="A9312" s="1" t="s">
        <v>51067</v>
      </c>
    </row>
    <row r="9313" spans="1:1" x14ac:dyDescent="0.25">
      <c r="A9313" s="1" t="s">
        <v>51068</v>
      </c>
    </row>
    <row r="9314" spans="1:1" x14ac:dyDescent="0.25">
      <c r="A9314" s="1" t="s">
        <v>51069</v>
      </c>
    </row>
    <row r="9316" spans="1:1" x14ac:dyDescent="0.25">
      <c r="A9316" s="1" t="s">
        <v>2</v>
      </c>
    </row>
    <row r="9317" spans="1:1" x14ac:dyDescent="0.25">
      <c r="A9317" s="1" t="s">
        <v>51070</v>
      </c>
    </row>
    <row r="9318" spans="1:1" x14ac:dyDescent="0.25">
      <c r="A9318" s="1" t="s">
        <v>51071</v>
      </c>
    </row>
    <row r="9319" spans="1:1" x14ac:dyDescent="0.25">
      <c r="A9319" s="1" t="s">
        <v>51072</v>
      </c>
    </row>
    <row r="9320" spans="1:1" x14ac:dyDescent="0.25">
      <c r="A9320" s="1" t="s">
        <v>51073</v>
      </c>
    </row>
    <row r="9321" spans="1:1" x14ac:dyDescent="0.25">
      <c r="A9321" s="1" t="s">
        <v>51074</v>
      </c>
    </row>
    <row r="9322" spans="1:1" x14ac:dyDescent="0.25">
      <c r="A9322" s="1" t="s">
        <v>51075</v>
      </c>
    </row>
    <row r="9323" spans="1:1" x14ac:dyDescent="0.25">
      <c r="A9323" s="1" t="s">
        <v>51076</v>
      </c>
    </row>
    <row r="9324" spans="1:1" x14ac:dyDescent="0.25">
      <c r="A9324" s="1" t="s">
        <v>51077</v>
      </c>
    </row>
    <row r="9325" spans="1:1" x14ac:dyDescent="0.25">
      <c r="A9325" s="1" t="s">
        <v>51078</v>
      </c>
    </row>
    <row r="9326" spans="1:1" x14ac:dyDescent="0.25">
      <c r="A9326" s="1" t="s">
        <v>51079</v>
      </c>
    </row>
    <row r="9327" spans="1:1" x14ac:dyDescent="0.25">
      <c r="A9327" s="1" t="s">
        <v>51080</v>
      </c>
    </row>
    <row r="9328" spans="1:1" x14ac:dyDescent="0.25">
      <c r="A9328" s="1" t="s">
        <v>51081</v>
      </c>
    </row>
    <row r="9329" spans="1:1" x14ac:dyDescent="0.25">
      <c r="A9329" s="1" t="s">
        <v>51082</v>
      </c>
    </row>
    <row r="9330" spans="1:1" x14ac:dyDescent="0.25">
      <c r="A9330" s="1" t="s">
        <v>51083</v>
      </c>
    </row>
    <row r="9331" spans="1:1" x14ac:dyDescent="0.25">
      <c r="A9331" s="1" t="s">
        <v>51084</v>
      </c>
    </row>
    <row r="9332" spans="1:1" x14ac:dyDescent="0.25">
      <c r="A9332" s="1" t="s">
        <v>51085</v>
      </c>
    </row>
    <row r="9333" spans="1:1" x14ac:dyDescent="0.25">
      <c r="A9333" s="1" t="s">
        <v>51086</v>
      </c>
    </row>
    <row r="9334" spans="1:1" x14ac:dyDescent="0.25">
      <c r="A9334" s="1" t="s">
        <v>51087</v>
      </c>
    </row>
    <row r="9335" spans="1:1" x14ac:dyDescent="0.25">
      <c r="A9335" s="1" t="s">
        <v>51088</v>
      </c>
    </row>
    <row r="9336" spans="1:1" x14ac:dyDescent="0.25">
      <c r="A9336" s="1" t="s">
        <v>51089</v>
      </c>
    </row>
    <row r="9337" spans="1:1" x14ac:dyDescent="0.25">
      <c r="A9337" s="1" t="s">
        <v>51090</v>
      </c>
    </row>
    <row r="9338" spans="1:1" x14ac:dyDescent="0.25">
      <c r="A9338" s="1" t="s">
        <v>51091</v>
      </c>
    </row>
    <row r="9339" spans="1:1" x14ac:dyDescent="0.25">
      <c r="A9339" s="1" t="s">
        <v>51092</v>
      </c>
    </row>
    <row r="9340" spans="1:1" x14ac:dyDescent="0.25">
      <c r="A9340" s="1" t="s">
        <v>51093</v>
      </c>
    </row>
    <row r="9341" spans="1:1" x14ac:dyDescent="0.25">
      <c r="A9341" s="1" t="s">
        <v>51094</v>
      </c>
    </row>
    <row r="9342" spans="1:1" x14ac:dyDescent="0.25">
      <c r="A9342" s="1" t="s">
        <v>51095</v>
      </c>
    </row>
    <row r="9343" spans="1:1" x14ac:dyDescent="0.25">
      <c r="A9343" s="1" t="s">
        <v>51096</v>
      </c>
    </row>
    <row r="9344" spans="1:1" x14ac:dyDescent="0.25">
      <c r="A9344" s="1" t="s">
        <v>51097</v>
      </c>
    </row>
    <row r="9345" spans="1:1" x14ac:dyDescent="0.25">
      <c r="A9345" s="1" t="s">
        <v>51098</v>
      </c>
    </row>
    <row r="9346" spans="1:1" x14ac:dyDescent="0.25">
      <c r="A9346" s="1" t="s">
        <v>51099</v>
      </c>
    </row>
    <row r="9347" spans="1:1" x14ac:dyDescent="0.25">
      <c r="A9347" s="1" t="s">
        <v>51100</v>
      </c>
    </row>
    <row r="9348" spans="1:1" x14ac:dyDescent="0.25">
      <c r="A9348" s="1" t="s">
        <v>51101</v>
      </c>
    </row>
    <row r="9349" spans="1:1" x14ac:dyDescent="0.25">
      <c r="A9349" s="1" t="s">
        <v>51102</v>
      </c>
    </row>
    <row r="9350" spans="1:1" x14ac:dyDescent="0.25">
      <c r="A9350" s="1" t="s">
        <v>51103</v>
      </c>
    </row>
    <row r="9351" spans="1:1" x14ac:dyDescent="0.25">
      <c r="A9351" s="1" t="s">
        <v>51104</v>
      </c>
    </row>
    <row r="9352" spans="1:1" x14ac:dyDescent="0.25">
      <c r="A9352" s="1" t="s">
        <v>51105</v>
      </c>
    </row>
    <row r="9353" spans="1:1" x14ac:dyDescent="0.25">
      <c r="A9353" s="1" t="s">
        <v>51106</v>
      </c>
    </row>
    <row r="9354" spans="1:1" x14ac:dyDescent="0.25">
      <c r="A9354" s="1" t="s">
        <v>51107</v>
      </c>
    </row>
    <row r="9355" spans="1:1" x14ac:dyDescent="0.25">
      <c r="A9355" s="1" t="s">
        <v>51108</v>
      </c>
    </row>
    <row r="9356" spans="1:1" x14ac:dyDescent="0.25">
      <c r="A9356" s="1" t="s">
        <v>51109</v>
      </c>
    </row>
    <row r="9357" spans="1:1" x14ac:dyDescent="0.25">
      <c r="A9357" s="1" t="s">
        <v>51110</v>
      </c>
    </row>
    <row r="9358" spans="1:1" x14ac:dyDescent="0.25">
      <c r="A9358" s="1" t="s">
        <v>51111</v>
      </c>
    </row>
    <row r="9359" spans="1:1" x14ac:dyDescent="0.25">
      <c r="A9359" s="1" t="s">
        <v>51112</v>
      </c>
    </row>
    <row r="9360" spans="1:1" x14ac:dyDescent="0.25">
      <c r="A9360" s="1" t="s">
        <v>51113</v>
      </c>
    </row>
    <row r="9361" spans="1:1" x14ac:dyDescent="0.25">
      <c r="A9361" s="1" t="s">
        <v>51114</v>
      </c>
    </row>
    <row r="9362" spans="1:1" x14ac:dyDescent="0.25">
      <c r="A9362" s="1" t="s">
        <v>51115</v>
      </c>
    </row>
    <row r="9363" spans="1:1" x14ac:dyDescent="0.25">
      <c r="A9363" s="1" t="s">
        <v>51116</v>
      </c>
    </row>
    <row r="9364" spans="1:1" x14ac:dyDescent="0.25">
      <c r="A9364" s="1" t="s">
        <v>51117</v>
      </c>
    </row>
    <row r="9365" spans="1:1" x14ac:dyDescent="0.25">
      <c r="A9365" s="1" t="s">
        <v>51118</v>
      </c>
    </row>
    <row r="9366" spans="1:1" x14ac:dyDescent="0.25">
      <c r="A9366" s="1" t="s">
        <v>51119</v>
      </c>
    </row>
    <row r="9367" spans="1:1" x14ac:dyDescent="0.25">
      <c r="A9367" s="1" t="s">
        <v>51120</v>
      </c>
    </row>
    <row r="9368" spans="1:1" x14ac:dyDescent="0.25">
      <c r="A9368" s="1" t="s">
        <v>51121</v>
      </c>
    </row>
    <row r="9369" spans="1:1" x14ac:dyDescent="0.25">
      <c r="A9369" s="1" t="s">
        <v>51122</v>
      </c>
    </row>
    <row r="9370" spans="1:1" x14ac:dyDescent="0.25">
      <c r="A9370" s="1" t="s">
        <v>51123</v>
      </c>
    </row>
    <row r="9371" spans="1:1" x14ac:dyDescent="0.25">
      <c r="A9371" s="1" t="s">
        <v>51124</v>
      </c>
    </row>
    <row r="9372" spans="1:1" x14ac:dyDescent="0.25">
      <c r="A9372" s="1" t="s">
        <v>51125</v>
      </c>
    </row>
    <row r="9373" spans="1:1" x14ac:dyDescent="0.25">
      <c r="A9373" s="1" t="s">
        <v>51126</v>
      </c>
    </row>
    <row r="9374" spans="1:1" x14ac:dyDescent="0.25">
      <c r="A9374" s="1" t="s">
        <v>51127</v>
      </c>
    </row>
    <row r="9375" spans="1:1" x14ac:dyDescent="0.25">
      <c r="A9375" s="1" t="s">
        <v>51128</v>
      </c>
    </row>
    <row r="9376" spans="1:1" x14ac:dyDescent="0.25">
      <c r="A9376" s="1" t="s">
        <v>51129</v>
      </c>
    </row>
    <row r="9377" spans="1:1" x14ac:dyDescent="0.25">
      <c r="A9377" s="1" t="s">
        <v>51130</v>
      </c>
    </row>
    <row r="9378" spans="1:1" x14ac:dyDescent="0.25">
      <c r="A9378" s="1" t="s">
        <v>51131</v>
      </c>
    </row>
    <row r="9379" spans="1:1" x14ac:dyDescent="0.25">
      <c r="A9379" s="1" t="s">
        <v>51132</v>
      </c>
    </row>
    <row r="9380" spans="1:1" x14ac:dyDescent="0.25">
      <c r="A9380" s="1" t="s">
        <v>51133</v>
      </c>
    </row>
    <row r="9381" spans="1:1" x14ac:dyDescent="0.25">
      <c r="A9381" s="1" t="s">
        <v>51134</v>
      </c>
    </row>
    <row r="9382" spans="1:1" x14ac:dyDescent="0.25">
      <c r="A9382" s="1" t="s">
        <v>51135</v>
      </c>
    </row>
    <row r="9383" spans="1:1" x14ac:dyDescent="0.25">
      <c r="A9383" s="1" t="s">
        <v>51136</v>
      </c>
    </row>
    <row r="9384" spans="1:1" x14ac:dyDescent="0.25">
      <c r="A9384" s="1" t="s">
        <v>51137</v>
      </c>
    </row>
    <row r="9385" spans="1:1" x14ac:dyDescent="0.25">
      <c r="A9385" s="1" t="s">
        <v>51138</v>
      </c>
    </row>
    <row r="9386" spans="1:1" x14ac:dyDescent="0.25">
      <c r="A9386" s="1" t="s">
        <v>51139</v>
      </c>
    </row>
    <row r="9387" spans="1:1" x14ac:dyDescent="0.25">
      <c r="A9387" s="1" t="s">
        <v>51140</v>
      </c>
    </row>
    <row r="9388" spans="1:1" x14ac:dyDescent="0.25">
      <c r="A9388" s="1" t="s">
        <v>51141</v>
      </c>
    </row>
    <row r="9389" spans="1:1" x14ac:dyDescent="0.25">
      <c r="A9389" s="1" t="s">
        <v>51142</v>
      </c>
    </row>
    <row r="9390" spans="1:1" x14ac:dyDescent="0.25">
      <c r="A9390" s="1" t="s">
        <v>51143</v>
      </c>
    </row>
    <row r="9391" spans="1:1" x14ac:dyDescent="0.25">
      <c r="A9391" s="1" t="s">
        <v>51144</v>
      </c>
    </row>
    <row r="9392" spans="1:1" x14ac:dyDescent="0.25">
      <c r="A9392" s="1" t="s">
        <v>51145</v>
      </c>
    </row>
    <row r="9393" spans="1:1" x14ac:dyDescent="0.25">
      <c r="A9393" s="1" t="s">
        <v>51146</v>
      </c>
    </row>
    <row r="9394" spans="1:1" x14ac:dyDescent="0.25">
      <c r="A9394" s="1" t="s">
        <v>51147</v>
      </c>
    </row>
    <row r="9395" spans="1:1" x14ac:dyDescent="0.25">
      <c r="A9395" s="1" t="s">
        <v>51148</v>
      </c>
    </row>
    <row r="9396" spans="1:1" x14ac:dyDescent="0.25">
      <c r="A9396" s="1" t="s">
        <v>51149</v>
      </c>
    </row>
    <row r="9397" spans="1:1" x14ac:dyDescent="0.25">
      <c r="A9397" s="1" t="s">
        <v>51150</v>
      </c>
    </row>
    <row r="9398" spans="1:1" x14ac:dyDescent="0.25">
      <c r="A9398" s="1" t="s">
        <v>51151</v>
      </c>
    </row>
    <row r="9399" spans="1:1" x14ac:dyDescent="0.25">
      <c r="A9399" s="1" t="s">
        <v>51152</v>
      </c>
    </row>
    <row r="9400" spans="1:1" x14ac:dyDescent="0.25">
      <c r="A9400" s="1" t="s">
        <v>51153</v>
      </c>
    </row>
    <row r="9401" spans="1:1" x14ac:dyDescent="0.25">
      <c r="A9401" s="1" t="s">
        <v>51154</v>
      </c>
    </row>
    <row r="9402" spans="1:1" x14ac:dyDescent="0.25">
      <c r="A9402" s="1" t="s">
        <v>51155</v>
      </c>
    </row>
    <row r="9403" spans="1:1" x14ac:dyDescent="0.25">
      <c r="A9403" s="1" t="s">
        <v>51156</v>
      </c>
    </row>
    <row r="9404" spans="1:1" x14ac:dyDescent="0.25">
      <c r="A9404" s="1" t="s">
        <v>51157</v>
      </c>
    </row>
    <row r="9405" spans="1:1" x14ac:dyDescent="0.25">
      <c r="A9405" s="1" t="s">
        <v>51158</v>
      </c>
    </row>
    <row r="9406" spans="1:1" x14ac:dyDescent="0.25">
      <c r="A9406" s="1" t="s">
        <v>51159</v>
      </c>
    </row>
    <row r="9407" spans="1:1" x14ac:dyDescent="0.25">
      <c r="A9407" s="1" t="s">
        <v>51160</v>
      </c>
    </row>
    <row r="9408" spans="1:1" x14ac:dyDescent="0.25">
      <c r="A9408" s="1" t="s">
        <v>51161</v>
      </c>
    </row>
    <row r="9409" spans="1:1" x14ac:dyDescent="0.25">
      <c r="A9409" s="1" t="s">
        <v>51162</v>
      </c>
    </row>
    <row r="9410" spans="1:1" x14ac:dyDescent="0.25">
      <c r="A9410" s="1" t="s">
        <v>51163</v>
      </c>
    </row>
    <row r="9411" spans="1:1" x14ac:dyDescent="0.25">
      <c r="A9411" s="1" t="s">
        <v>51164</v>
      </c>
    </row>
    <row r="9412" spans="1:1" x14ac:dyDescent="0.25">
      <c r="A9412" s="1" t="s">
        <v>51165</v>
      </c>
    </row>
    <row r="9413" spans="1:1" x14ac:dyDescent="0.25">
      <c r="A9413" s="1" t="s">
        <v>51166</v>
      </c>
    </row>
    <row r="9414" spans="1:1" x14ac:dyDescent="0.25">
      <c r="A9414" s="1" t="s">
        <v>51167</v>
      </c>
    </row>
    <row r="9415" spans="1:1" x14ac:dyDescent="0.25">
      <c r="A9415" s="1" t="s">
        <v>51168</v>
      </c>
    </row>
    <row r="9416" spans="1:1" x14ac:dyDescent="0.25">
      <c r="A9416" s="1" t="s">
        <v>51169</v>
      </c>
    </row>
    <row r="9417" spans="1:1" x14ac:dyDescent="0.25">
      <c r="A9417" s="1" t="s">
        <v>51170</v>
      </c>
    </row>
    <row r="9418" spans="1:1" x14ac:dyDescent="0.25">
      <c r="A9418" s="1" t="s">
        <v>51171</v>
      </c>
    </row>
    <row r="9419" spans="1:1" x14ac:dyDescent="0.25">
      <c r="A9419" s="1" t="s">
        <v>51172</v>
      </c>
    </row>
    <row r="9420" spans="1:1" x14ac:dyDescent="0.25">
      <c r="A9420" s="1" t="s">
        <v>51173</v>
      </c>
    </row>
    <row r="9421" spans="1:1" x14ac:dyDescent="0.25">
      <c r="A9421" s="1" t="s">
        <v>51174</v>
      </c>
    </row>
    <row r="9422" spans="1:1" x14ac:dyDescent="0.25">
      <c r="A9422" s="1" t="s">
        <v>51175</v>
      </c>
    </row>
    <row r="9423" spans="1:1" x14ac:dyDescent="0.25">
      <c r="A9423" s="1" t="s">
        <v>51176</v>
      </c>
    </row>
    <row r="9424" spans="1:1" x14ac:dyDescent="0.25">
      <c r="A9424" s="1" t="s">
        <v>51177</v>
      </c>
    </row>
    <row r="9425" spans="1:1" x14ac:dyDescent="0.25">
      <c r="A9425" s="1" t="s">
        <v>51178</v>
      </c>
    </row>
    <row r="9426" spans="1:1" x14ac:dyDescent="0.25">
      <c r="A9426" s="1" t="s">
        <v>51179</v>
      </c>
    </row>
    <row r="9427" spans="1:1" x14ac:dyDescent="0.25">
      <c r="A9427" s="1" t="s">
        <v>51180</v>
      </c>
    </row>
    <row r="9428" spans="1:1" x14ac:dyDescent="0.25">
      <c r="A9428" s="1" t="s">
        <v>51181</v>
      </c>
    </row>
    <row r="9429" spans="1:1" x14ac:dyDescent="0.25">
      <c r="A9429" s="1" t="s">
        <v>51182</v>
      </c>
    </row>
    <row r="9430" spans="1:1" x14ac:dyDescent="0.25">
      <c r="A9430" s="1" t="s">
        <v>51183</v>
      </c>
    </row>
    <row r="9431" spans="1:1" x14ac:dyDescent="0.25">
      <c r="A9431" s="1" t="s">
        <v>51184</v>
      </c>
    </row>
    <row r="9432" spans="1:1" x14ac:dyDescent="0.25">
      <c r="A9432" s="1" t="s">
        <v>51185</v>
      </c>
    </row>
    <row r="9433" spans="1:1" x14ac:dyDescent="0.25">
      <c r="A9433" s="1" t="s">
        <v>51186</v>
      </c>
    </row>
    <row r="9434" spans="1:1" x14ac:dyDescent="0.25">
      <c r="A9434" s="1" t="s">
        <v>51187</v>
      </c>
    </row>
    <row r="9435" spans="1:1" x14ac:dyDescent="0.25">
      <c r="A9435" s="1" t="s">
        <v>51188</v>
      </c>
    </row>
    <row r="9436" spans="1:1" x14ac:dyDescent="0.25">
      <c r="A9436" s="1" t="s">
        <v>51189</v>
      </c>
    </row>
    <row r="9437" spans="1:1" x14ac:dyDescent="0.25">
      <c r="A9437" s="1" t="s">
        <v>51190</v>
      </c>
    </row>
    <row r="9438" spans="1:1" x14ac:dyDescent="0.25">
      <c r="A9438" s="1" t="s">
        <v>51191</v>
      </c>
    </row>
    <row r="9439" spans="1:1" x14ac:dyDescent="0.25">
      <c r="A9439" s="1" t="s">
        <v>51192</v>
      </c>
    </row>
    <row r="9440" spans="1:1" x14ac:dyDescent="0.25">
      <c r="A9440" s="1" t="s">
        <v>51193</v>
      </c>
    </row>
    <row r="9441" spans="1:1" x14ac:dyDescent="0.25">
      <c r="A9441" s="1" t="s">
        <v>51194</v>
      </c>
    </row>
    <row r="9442" spans="1:1" x14ac:dyDescent="0.25">
      <c r="A9442" s="1" t="s">
        <v>51195</v>
      </c>
    </row>
    <row r="9443" spans="1:1" x14ac:dyDescent="0.25">
      <c r="A9443" s="1" t="s">
        <v>51196</v>
      </c>
    </row>
    <row r="9444" spans="1:1" x14ac:dyDescent="0.25">
      <c r="A9444" s="1" t="s">
        <v>51197</v>
      </c>
    </row>
    <row r="9445" spans="1:1" x14ac:dyDescent="0.25">
      <c r="A9445" s="1" t="s">
        <v>51198</v>
      </c>
    </row>
    <row r="9446" spans="1:1" x14ac:dyDescent="0.25">
      <c r="A9446" s="1" t="s">
        <v>51199</v>
      </c>
    </row>
    <row r="9447" spans="1:1" x14ac:dyDescent="0.25">
      <c r="A9447" s="1" t="s">
        <v>51200</v>
      </c>
    </row>
    <row r="9448" spans="1:1" x14ac:dyDescent="0.25">
      <c r="A9448" s="1" t="s">
        <v>51201</v>
      </c>
    </row>
    <row r="9449" spans="1:1" x14ac:dyDescent="0.25">
      <c r="A9449" s="1" t="s">
        <v>51202</v>
      </c>
    </row>
    <row r="9450" spans="1:1" x14ac:dyDescent="0.25">
      <c r="A9450" s="1" t="s">
        <v>51203</v>
      </c>
    </row>
    <row r="9451" spans="1:1" x14ac:dyDescent="0.25">
      <c r="A9451" s="1" t="s">
        <v>51204</v>
      </c>
    </row>
    <row r="9452" spans="1:1" x14ac:dyDescent="0.25">
      <c r="A9452" s="1" t="s">
        <v>51205</v>
      </c>
    </row>
    <row r="9453" spans="1:1" x14ac:dyDescent="0.25">
      <c r="A9453" s="1" t="s">
        <v>51206</v>
      </c>
    </row>
    <row r="9454" spans="1:1" x14ac:dyDescent="0.25">
      <c r="A9454" s="1" t="s">
        <v>51207</v>
      </c>
    </row>
    <row r="9455" spans="1:1" x14ac:dyDescent="0.25">
      <c r="A9455" s="1" t="s">
        <v>51208</v>
      </c>
    </row>
    <row r="9456" spans="1:1" x14ac:dyDescent="0.25">
      <c r="A9456" s="1" t="s">
        <v>51209</v>
      </c>
    </row>
    <row r="9458" spans="1:1" x14ac:dyDescent="0.25">
      <c r="A9458" s="1" t="s">
        <v>62</v>
      </c>
    </row>
    <row r="9459" spans="1:1" x14ac:dyDescent="0.25">
      <c r="A9459" s="1" t="s">
        <v>51210</v>
      </c>
    </row>
    <row r="9460" spans="1:1" x14ac:dyDescent="0.25">
      <c r="A9460" s="1" t="s">
        <v>51211</v>
      </c>
    </row>
    <row r="9461" spans="1:1" x14ac:dyDescent="0.25">
      <c r="A9461" s="1" t="s">
        <v>51212</v>
      </c>
    </row>
    <row r="9463" spans="1:1" x14ac:dyDescent="0.25">
      <c r="A9463" s="1" t="s">
        <v>21</v>
      </c>
    </row>
    <row r="9464" spans="1:1" x14ac:dyDescent="0.25">
      <c r="A9464" s="1" t="s">
        <v>51213</v>
      </c>
    </row>
    <row r="9465" spans="1:1" x14ac:dyDescent="0.25">
      <c r="A9465" s="1" t="s">
        <v>51214</v>
      </c>
    </row>
    <row r="9466" spans="1:1" x14ac:dyDescent="0.25">
      <c r="A9466" s="1" t="s">
        <v>51215</v>
      </c>
    </row>
    <row r="9468" spans="1:1" x14ac:dyDescent="0.25">
      <c r="A9468" s="1" t="s">
        <v>22</v>
      </c>
    </row>
    <row r="9469" spans="1:1" x14ac:dyDescent="0.25">
      <c r="A9469" s="1" t="s">
        <v>51216</v>
      </c>
    </row>
    <row r="9470" spans="1:1" x14ac:dyDescent="0.25">
      <c r="A9470" s="1" t="s">
        <v>51217</v>
      </c>
    </row>
    <row r="9471" spans="1:1" x14ac:dyDescent="0.25">
      <c r="A9471" s="1" t="s">
        <v>51218</v>
      </c>
    </row>
    <row r="9472" spans="1:1" x14ac:dyDescent="0.25">
      <c r="A9472" s="1" t="s">
        <v>51219</v>
      </c>
    </row>
    <row r="9473" spans="1:1" x14ac:dyDescent="0.25">
      <c r="A9473" s="1" t="s">
        <v>51220</v>
      </c>
    </row>
    <row r="9474" spans="1:1" x14ac:dyDescent="0.25">
      <c r="A9474" s="1" t="s">
        <v>51221</v>
      </c>
    </row>
    <row r="9475" spans="1:1" x14ac:dyDescent="0.25">
      <c r="A9475" s="1" t="s">
        <v>51222</v>
      </c>
    </row>
    <row r="9476" spans="1:1" x14ac:dyDescent="0.25">
      <c r="A9476" s="1" t="s">
        <v>51223</v>
      </c>
    </row>
    <row r="9477" spans="1:1" x14ac:dyDescent="0.25">
      <c r="A9477" s="1" t="s">
        <v>51224</v>
      </c>
    </row>
    <row r="9478" spans="1:1" x14ac:dyDescent="0.25">
      <c r="A9478" s="1" t="s">
        <v>51225</v>
      </c>
    </row>
    <row r="9479" spans="1:1" x14ac:dyDescent="0.25">
      <c r="A9479" s="1" t="s">
        <v>51226</v>
      </c>
    </row>
    <row r="9480" spans="1:1" x14ac:dyDescent="0.25">
      <c r="A9480" s="1" t="s">
        <v>51227</v>
      </c>
    </row>
    <row r="9481" spans="1:1" x14ac:dyDescent="0.25">
      <c r="A9481" s="1" t="s">
        <v>51228</v>
      </c>
    </row>
    <row r="9482" spans="1:1" x14ac:dyDescent="0.25">
      <c r="A9482" s="1" t="s">
        <v>51229</v>
      </c>
    </row>
    <row r="9483" spans="1:1" x14ac:dyDescent="0.25">
      <c r="A9483" s="1" t="s">
        <v>51230</v>
      </c>
    </row>
    <row r="9484" spans="1:1" x14ac:dyDescent="0.25">
      <c r="A9484" s="1" t="s">
        <v>51231</v>
      </c>
    </row>
    <row r="9485" spans="1:1" x14ac:dyDescent="0.25">
      <c r="A9485" s="1" t="s">
        <v>51232</v>
      </c>
    </row>
    <row r="9486" spans="1:1" x14ac:dyDescent="0.25">
      <c r="A9486" s="1" t="s">
        <v>51233</v>
      </c>
    </row>
    <row r="9487" spans="1:1" x14ac:dyDescent="0.25">
      <c r="A9487" s="1" t="s">
        <v>51234</v>
      </c>
    </row>
    <row r="9488" spans="1:1" x14ac:dyDescent="0.25">
      <c r="A9488" s="1" t="s">
        <v>51235</v>
      </c>
    </row>
    <row r="9489" spans="1:1" x14ac:dyDescent="0.25">
      <c r="A9489" s="1" t="s">
        <v>51236</v>
      </c>
    </row>
    <row r="9490" spans="1:1" x14ac:dyDescent="0.25">
      <c r="A9490" s="1" t="s">
        <v>51237</v>
      </c>
    </row>
    <row r="9491" spans="1:1" x14ac:dyDescent="0.25">
      <c r="A9491" s="1" t="s">
        <v>51238</v>
      </c>
    </row>
    <row r="9492" spans="1:1" x14ac:dyDescent="0.25">
      <c r="A9492" s="1" t="s">
        <v>51239</v>
      </c>
    </row>
    <row r="9493" spans="1:1" x14ac:dyDescent="0.25">
      <c r="A9493" s="1" t="s">
        <v>51240</v>
      </c>
    </row>
    <row r="9494" spans="1:1" x14ac:dyDescent="0.25">
      <c r="A9494" s="1" t="s">
        <v>51241</v>
      </c>
    </row>
    <row r="9495" spans="1:1" x14ac:dyDescent="0.25">
      <c r="A9495" s="1" t="s">
        <v>51242</v>
      </c>
    </row>
    <row r="9496" spans="1:1" x14ac:dyDescent="0.25">
      <c r="A9496" s="1" t="s">
        <v>51243</v>
      </c>
    </row>
    <row r="9497" spans="1:1" x14ac:dyDescent="0.25">
      <c r="A9497" s="1" t="s">
        <v>51244</v>
      </c>
    </row>
    <row r="9498" spans="1:1" x14ac:dyDescent="0.25">
      <c r="A9498" s="1" t="s">
        <v>51245</v>
      </c>
    </row>
    <row r="9499" spans="1:1" x14ac:dyDescent="0.25">
      <c r="A9499" s="1" t="s">
        <v>51246</v>
      </c>
    </row>
    <row r="9500" spans="1:1" x14ac:dyDescent="0.25">
      <c r="A9500" s="1" t="s">
        <v>51247</v>
      </c>
    </row>
    <row r="9501" spans="1:1" x14ac:dyDescent="0.25">
      <c r="A9501" s="1" t="s">
        <v>51248</v>
      </c>
    </row>
    <row r="9502" spans="1:1" x14ac:dyDescent="0.25">
      <c r="A9502" s="1" t="s">
        <v>51249</v>
      </c>
    </row>
    <row r="9503" spans="1:1" x14ac:dyDescent="0.25">
      <c r="A9503" s="1" t="s">
        <v>51250</v>
      </c>
    </row>
    <row r="9504" spans="1:1" x14ac:dyDescent="0.25">
      <c r="A9504" s="1" t="s">
        <v>51251</v>
      </c>
    </row>
    <row r="9505" spans="1:1" x14ac:dyDescent="0.25">
      <c r="A9505" s="1" t="s">
        <v>51252</v>
      </c>
    </row>
    <row r="9506" spans="1:1" x14ac:dyDescent="0.25">
      <c r="A9506" s="1" t="s">
        <v>51253</v>
      </c>
    </row>
    <row r="9507" spans="1:1" x14ac:dyDescent="0.25">
      <c r="A9507" s="1" t="s">
        <v>51254</v>
      </c>
    </row>
    <row r="9508" spans="1:1" x14ac:dyDescent="0.25">
      <c r="A9508" s="1" t="s">
        <v>51255</v>
      </c>
    </row>
    <row r="9509" spans="1:1" x14ac:dyDescent="0.25">
      <c r="A9509" s="1" t="s">
        <v>51256</v>
      </c>
    </row>
    <row r="9510" spans="1:1" x14ac:dyDescent="0.25">
      <c r="A9510" s="1" t="s">
        <v>51257</v>
      </c>
    </row>
    <row r="9511" spans="1:1" x14ac:dyDescent="0.25">
      <c r="A9511" s="1" t="s">
        <v>51258</v>
      </c>
    </row>
    <row r="9512" spans="1:1" x14ac:dyDescent="0.25">
      <c r="A9512" s="1" t="s">
        <v>51259</v>
      </c>
    </row>
    <row r="9513" spans="1:1" x14ac:dyDescent="0.25">
      <c r="A9513" s="1" t="s">
        <v>51260</v>
      </c>
    </row>
    <row r="9514" spans="1:1" x14ac:dyDescent="0.25">
      <c r="A9514" s="1" t="s">
        <v>51261</v>
      </c>
    </row>
    <row r="9515" spans="1:1" x14ac:dyDescent="0.25">
      <c r="A9515" s="1" t="s">
        <v>51262</v>
      </c>
    </row>
    <row r="9516" spans="1:1" x14ac:dyDescent="0.25">
      <c r="A9516" s="1" t="s">
        <v>51263</v>
      </c>
    </row>
    <row r="9517" spans="1:1" x14ac:dyDescent="0.25">
      <c r="A9517" s="1" t="s">
        <v>51264</v>
      </c>
    </row>
    <row r="9518" spans="1:1" x14ac:dyDescent="0.25">
      <c r="A9518" s="1" t="s">
        <v>51265</v>
      </c>
    </row>
    <row r="9519" spans="1:1" x14ac:dyDescent="0.25">
      <c r="A9519" s="1" t="s">
        <v>51266</v>
      </c>
    </row>
    <row r="9520" spans="1:1" x14ac:dyDescent="0.25">
      <c r="A9520" s="1" t="s">
        <v>51267</v>
      </c>
    </row>
    <row r="9522" spans="1:1" x14ac:dyDescent="0.25">
      <c r="A9522" s="1" t="s">
        <v>89</v>
      </c>
    </row>
    <row r="9525" spans="1:1" x14ac:dyDescent="0.25">
      <c r="A9525" s="1" t="s">
        <v>7</v>
      </c>
    </row>
    <row r="9526" spans="1:1" x14ac:dyDescent="0.25">
      <c r="A9526" s="1" t="s">
        <v>51268</v>
      </c>
    </row>
    <row r="9527" spans="1:1" x14ac:dyDescent="0.25">
      <c r="A9527" s="1" t="s">
        <v>51269</v>
      </c>
    </row>
    <row r="9528" spans="1:1" x14ac:dyDescent="0.25">
      <c r="A9528" s="1" t="s">
        <v>51270</v>
      </c>
    </row>
    <row r="9529" spans="1:1" x14ac:dyDescent="0.25">
      <c r="A9529" s="1" t="s">
        <v>51271</v>
      </c>
    </row>
    <row r="9530" spans="1:1" x14ac:dyDescent="0.25">
      <c r="A9530" s="1" t="s">
        <v>51272</v>
      </c>
    </row>
    <row r="9531" spans="1:1" x14ac:dyDescent="0.25">
      <c r="A9531" s="1" t="s">
        <v>51273</v>
      </c>
    </row>
    <row r="9532" spans="1:1" x14ac:dyDescent="0.25">
      <c r="A9532" s="1" t="s">
        <v>51274</v>
      </c>
    </row>
    <row r="9533" spans="1:1" x14ac:dyDescent="0.25">
      <c r="A9533" s="1" t="s">
        <v>51275</v>
      </c>
    </row>
    <row r="9535" spans="1:1" x14ac:dyDescent="0.25">
      <c r="A9535" s="1" t="s">
        <v>11</v>
      </c>
    </row>
    <row r="9536" spans="1:1" x14ac:dyDescent="0.25">
      <c r="A9536" s="1" t="s">
        <v>51276</v>
      </c>
    </row>
    <row r="9537" spans="1:1" x14ac:dyDescent="0.25">
      <c r="A9537" s="1" t="s">
        <v>51277</v>
      </c>
    </row>
    <row r="9538" spans="1:1" x14ac:dyDescent="0.25">
      <c r="A9538" s="1" t="s">
        <v>51278</v>
      </c>
    </row>
    <row r="9539" spans="1:1" x14ac:dyDescent="0.25">
      <c r="A9539" s="1" t="s">
        <v>51279</v>
      </c>
    </row>
    <row r="9541" spans="1:1" x14ac:dyDescent="0.25">
      <c r="A9541" s="1" t="s">
        <v>2</v>
      </c>
    </row>
    <row r="9542" spans="1:1" x14ac:dyDescent="0.25">
      <c r="A9542" s="1" t="s">
        <v>51280</v>
      </c>
    </row>
    <row r="9543" spans="1:1" x14ac:dyDescent="0.25">
      <c r="A9543" s="1" t="s">
        <v>51281</v>
      </c>
    </row>
    <row r="9544" spans="1:1" x14ac:dyDescent="0.25">
      <c r="A9544" s="1" t="s">
        <v>51282</v>
      </c>
    </row>
    <row r="9545" spans="1:1" x14ac:dyDescent="0.25">
      <c r="A9545" s="1" t="s">
        <v>51283</v>
      </c>
    </row>
    <row r="9546" spans="1:1" x14ac:dyDescent="0.25">
      <c r="A9546" s="1" t="s">
        <v>51284</v>
      </c>
    </row>
    <row r="9547" spans="1:1" x14ac:dyDescent="0.25">
      <c r="A9547" s="1" t="s">
        <v>51285</v>
      </c>
    </row>
    <row r="9548" spans="1:1" x14ac:dyDescent="0.25">
      <c r="A9548" s="1" t="s">
        <v>51286</v>
      </c>
    </row>
    <row r="9549" spans="1:1" x14ac:dyDescent="0.25">
      <c r="A9549" s="1" t="s">
        <v>51287</v>
      </c>
    </row>
    <row r="9550" spans="1:1" x14ac:dyDescent="0.25">
      <c r="A9550" s="1" t="s">
        <v>51288</v>
      </c>
    </row>
    <row r="9551" spans="1:1" x14ac:dyDescent="0.25">
      <c r="A9551" s="1" t="s">
        <v>51289</v>
      </c>
    </row>
    <row r="9552" spans="1:1" x14ac:dyDescent="0.25">
      <c r="A9552" s="1" t="s">
        <v>51290</v>
      </c>
    </row>
    <row r="9553" spans="1:1" x14ac:dyDescent="0.25">
      <c r="A9553" s="1" t="s">
        <v>51291</v>
      </c>
    </row>
    <row r="9554" spans="1:1" x14ac:dyDescent="0.25">
      <c r="A9554" s="1" t="s">
        <v>51292</v>
      </c>
    </row>
    <row r="9555" spans="1:1" x14ac:dyDescent="0.25">
      <c r="A9555" s="1" t="s">
        <v>51293</v>
      </c>
    </row>
    <row r="9556" spans="1:1" x14ac:dyDescent="0.25">
      <c r="A9556" s="1" t="s">
        <v>51294</v>
      </c>
    </row>
    <row r="9557" spans="1:1" x14ac:dyDescent="0.25">
      <c r="A9557" s="1" t="s">
        <v>51295</v>
      </c>
    </row>
    <row r="9558" spans="1:1" x14ac:dyDescent="0.25">
      <c r="A9558" s="1" t="s">
        <v>51296</v>
      </c>
    </row>
    <row r="9559" spans="1:1" x14ac:dyDescent="0.25">
      <c r="A9559" s="1" t="s">
        <v>51297</v>
      </c>
    </row>
    <row r="9560" spans="1:1" x14ac:dyDescent="0.25">
      <c r="A9560" s="1" t="s">
        <v>51298</v>
      </c>
    </row>
    <row r="9561" spans="1:1" x14ac:dyDescent="0.25">
      <c r="A9561" s="1" t="s">
        <v>51299</v>
      </c>
    </row>
    <row r="9562" spans="1:1" x14ac:dyDescent="0.25">
      <c r="A9562" s="1" t="s">
        <v>51300</v>
      </c>
    </row>
    <row r="9563" spans="1:1" x14ac:dyDescent="0.25">
      <c r="A9563" s="1" t="s">
        <v>51301</v>
      </c>
    </row>
    <row r="9564" spans="1:1" x14ac:dyDescent="0.25">
      <c r="A9564" s="1" t="s">
        <v>51302</v>
      </c>
    </row>
    <row r="9565" spans="1:1" x14ac:dyDescent="0.25">
      <c r="A9565" s="1" t="s">
        <v>51303</v>
      </c>
    </row>
    <row r="9567" spans="1:1" x14ac:dyDescent="0.25">
      <c r="A9567" s="1" t="s">
        <v>18</v>
      </c>
    </row>
    <row r="9568" spans="1:1" x14ac:dyDescent="0.25">
      <c r="A9568" s="1" t="s">
        <v>51304</v>
      </c>
    </row>
    <row r="9569" spans="1:1" x14ac:dyDescent="0.25">
      <c r="A9569" s="1" t="s">
        <v>51305</v>
      </c>
    </row>
    <row r="9570" spans="1:1" x14ac:dyDescent="0.25">
      <c r="A9570" s="1" t="s">
        <v>51306</v>
      </c>
    </row>
    <row r="9571" spans="1:1" x14ac:dyDescent="0.25">
      <c r="A9571" s="1" t="s">
        <v>51307</v>
      </c>
    </row>
    <row r="9572" spans="1:1" x14ac:dyDescent="0.25">
      <c r="A9572" s="1" t="s">
        <v>51308</v>
      </c>
    </row>
    <row r="9573" spans="1:1" x14ac:dyDescent="0.25">
      <c r="A9573" s="1" t="s">
        <v>51309</v>
      </c>
    </row>
    <row r="9574" spans="1:1" x14ac:dyDescent="0.25">
      <c r="A9574" s="1" t="s">
        <v>51310</v>
      </c>
    </row>
    <row r="9575" spans="1:1" x14ac:dyDescent="0.25">
      <c r="A9575" s="1" t="s">
        <v>51311</v>
      </c>
    </row>
    <row r="9576" spans="1:1" x14ac:dyDescent="0.25">
      <c r="A9576" s="1" t="s">
        <v>51312</v>
      </c>
    </row>
    <row r="9577" spans="1:1" x14ac:dyDescent="0.25">
      <c r="A9577" s="1" t="s">
        <v>51313</v>
      </c>
    </row>
    <row r="9578" spans="1:1" x14ac:dyDescent="0.25">
      <c r="A9578" s="1" t="s">
        <v>51314</v>
      </c>
    </row>
    <row r="9579" spans="1:1" x14ac:dyDescent="0.25">
      <c r="A9579" s="1" t="s">
        <v>51315</v>
      </c>
    </row>
    <row r="9580" spans="1:1" x14ac:dyDescent="0.25">
      <c r="A9580" s="1" t="s">
        <v>51316</v>
      </c>
    </row>
    <row r="9581" spans="1:1" x14ac:dyDescent="0.25">
      <c r="A9581" s="1" t="s">
        <v>51317</v>
      </c>
    </row>
    <row r="9582" spans="1:1" x14ac:dyDescent="0.25">
      <c r="A9582" s="1" t="s">
        <v>51318</v>
      </c>
    </row>
    <row r="9583" spans="1:1" x14ac:dyDescent="0.25">
      <c r="A9583" s="1" t="s">
        <v>51319</v>
      </c>
    </row>
    <row r="9584" spans="1:1" x14ac:dyDescent="0.25">
      <c r="A9584" s="1" t="s">
        <v>51320</v>
      </c>
    </row>
    <row r="9585" spans="1:1" x14ac:dyDescent="0.25">
      <c r="A9585" s="1" t="s">
        <v>51321</v>
      </c>
    </row>
    <row r="9586" spans="1:1" x14ac:dyDescent="0.25">
      <c r="A9586" s="1" t="s">
        <v>51322</v>
      </c>
    </row>
    <row r="9587" spans="1:1" x14ac:dyDescent="0.25">
      <c r="A9587" s="1" t="s">
        <v>51323</v>
      </c>
    </row>
    <row r="9588" spans="1:1" x14ac:dyDescent="0.25">
      <c r="A9588" s="1" t="s">
        <v>51324</v>
      </c>
    </row>
    <row r="9589" spans="1:1" x14ac:dyDescent="0.25">
      <c r="A9589" s="1" t="s">
        <v>51325</v>
      </c>
    </row>
    <row r="9590" spans="1:1" x14ac:dyDescent="0.25">
      <c r="A9590" s="1" t="s">
        <v>51326</v>
      </c>
    </row>
    <row r="9591" spans="1:1" x14ac:dyDescent="0.25">
      <c r="A9591" s="1" t="s">
        <v>51327</v>
      </c>
    </row>
    <row r="9592" spans="1:1" x14ac:dyDescent="0.25">
      <c r="A9592" s="1" t="s">
        <v>51328</v>
      </c>
    </row>
    <row r="9593" spans="1:1" x14ac:dyDescent="0.25">
      <c r="A9593" s="1" t="s">
        <v>51329</v>
      </c>
    </row>
    <row r="9594" spans="1:1" x14ac:dyDescent="0.25">
      <c r="A9594" s="1" t="s">
        <v>51330</v>
      </c>
    </row>
    <row r="9595" spans="1:1" x14ac:dyDescent="0.25">
      <c r="A9595" s="1" t="s">
        <v>51331</v>
      </c>
    </row>
    <row r="9596" spans="1:1" x14ac:dyDescent="0.25">
      <c r="A9596" s="1" t="s">
        <v>51332</v>
      </c>
    </row>
    <row r="9597" spans="1:1" x14ac:dyDescent="0.25">
      <c r="A9597" s="1" t="s">
        <v>51333</v>
      </c>
    </row>
    <row r="9598" spans="1:1" x14ac:dyDescent="0.25">
      <c r="A9598" s="1" t="s">
        <v>51334</v>
      </c>
    </row>
    <row r="9599" spans="1:1" x14ac:dyDescent="0.25">
      <c r="A9599" s="1" t="s">
        <v>51335</v>
      </c>
    </row>
    <row r="9601" spans="1:1" x14ac:dyDescent="0.25">
      <c r="A9601" s="1" t="s">
        <v>22</v>
      </c>
    </row>
    <row r="9602" spans="1:1" x14ac:dyDescent="0.25">
      <c r="A9602" s="1" t="s">
        <v>51336</v>
      </c>
    </row>
    <row r="9604" spans="1:1" x14ac:dyDescent="0.25">
      <c r="A9604" s="1" t="s">
        <v>90</v>
      </c>
    </row>
    <row r="9607" spans="1:1" x14ac:dyDescent="0.25">
      <c r="A9607" s="1" t="s">
        <v>15</v>
      </c>
    </row>
    <row r="9608" spans="1:1" x14ac:dyDescent="0.25">
      <c r="A9608" s="1" t="s">
        <v>51337</v>
      </c>
    </row>
    <row r="9609" spans="1:1" x14ac:dyDescent="0.25">
      <c r="A9609" s="1" t="s">
        <v>51338</v>
      </c>
    </row>
    <row r="9610" spans="1:1" x14ac:dyDescent="0.25">
      <c r="A9610" s="1" t="s">
        <v>51339</v>
      </c>
    </row>
    <row r="9611" spans="1:1" x14ac:dyDescent="0.25">
      <c r="A9611" s="1" t="s">
        <v>51340</v>
      </c>
    </row>
    <row r="9612" spans="1:1" x14ac:dyDescent="0.25">
      <c r="A9612" s="1" t="s">
        <v>51341</v>
      </c>
    </row>
    <row r="9613" spans="1:1" x14ac:dyDescent="0.25">
      <c r="A9613" s="1" t="s">
        <v>51342</v>
      </c>
    </row>
    <row r="9614" spans="1:1" x14ac:dyDescent="0.25">
      <c r="A9614" s="1" t="s">
        <v>51343</v>
      </c>
    </row>
    <row r="9615" spans="1:1" x14ac:dyDescent="0.25">
      <c r="A9615" s="1" t="s">
        <v>51344</v>
      </c>
    </row>
    <row r="9616" spans="1:1" x14ac:dyDescent="0.25">
      <c r="A9616" s="1" t="s">
        <v>51345</v>
      </c>
    </row>
    <row r="9617" spans="1:1" x14ac:dyDescent="0.25">
      <c r="A9617" s="1" t="s">
        <v>51346</v>
      </c>
    </row>
    <row r="9618" spans="1:1" x14ac:dyDescent="0.25">
      <c r="A9618" s="1" t="s">
        <v>51347</v>
      </c>
    </row>
    <row r="9619" spans="1:1" x14ac:dyDescent="0.25">
      <c r="A9619" s="1" t="s">
        <v>51348</v>
      </c>
    </row>
    <row r="9620" spans="1:1" x14ac:dyDescent="0.25">
      <c r="A9620" s="1" t="s">
        <v>51349</v>
      </c>
    </row>
    <row r="9621" spans="1:1" x14ac:dyDescent="0.25">
      <c r="A9621" s="1" t="s">
        <v>51350</v>
      </c>
    </row>
    <row r="9622" spans="1:1" x14ac:dyDescent="0.25">
      <c r="A9622" s="1" t="s">
        <v>51351</v>
      </c>
    </row>
    <row r="9623" spans="1:1" x14ac:dyDescent="0.25">
      <c r="A9623" s="1" t="s">
        <v>51352</v>
      </c>
    </row>
    <row r="9624" spans="1:1" x14ac:dyDescent="0.25">
      <c r="A9624" s="1" t="s">
        <v>51353</v>
      </c>
    </row>
    <row r="9625" spans="1:1" x14ac:dyDescent="0.25">
      <c r="A9625" s="1" t="s">
        <v>51354</v>
      </c>
    </row>
    <row r="9626" spans="1:1" x14ac:dyDescent="0.25">
      <c r="A9626" s="1" t="s">
        <v>51355</v>
      </c>
    </row>
    <row r="9627" spans="1:1" x14ac:dyDescent="0.25">
      <c r="A9627" s="1" t="s">
        <v>51356</v>
      </c>
    </row>
    <row r="9628" spans="1:1" x14ac:dyDescent="0.25">
      <c r="A9628" s="1" t="s">
        <v>51357</v>
      </c>
    </row>
    <row r="9629" spans="1:1" x14ac:dyDescent="0.25">
      <c r="A9629" s="1" t="s">
        <v>51358</v>
      </c>
    </row>
    <row r="9630" spans="1:1" x14ac:dyDescent="0.25">
      <c r="A9630" s="1" t="s">
        <v>51359</v>
      </c>
    </row>
    <row r="9631" spans="1:1" x14ac:dyDescent="0.25">
      <c r="A9631" s="1" t="s">
        <v>51360</v>
      </c>
    </row>
    <row r="9632" spans="1:1" x14ac:dyDescent="0.25">
      <c r="A9632" s="1" t="s">
        <v>51361</v>
      </c>
    </row>
  </sheetData>
  <autoFilter ref="AX2:AX9632" xr:uid="{A4A32B12-AF58-4EDE-8B2D-9825D501194A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B0E4-7AE8-41C5-8E7C-5874DD4545E7}">
  <sheetPr codeName="Sheet11"/>
  <dimension ref="A1:AK9875"/>
  <sheetViews>
    <sheetView topLeftCell="AD1" workbookViewId="0">
      <selection activeCell="AK2" sqref="AK2"/>
    </sheetView>
  </sheetViews>
  <sheetFormatPr defaultRowHeight="15" x14ac:dyDescent="0.25"/>
  <cols>
    <col min="1" max="3" width="9.140625" style="1"/>
    <col min="4" max="4" width="47.28515625" style="1" customWidth="1"/>
    <col min="5" max="16" width="9.140625" style="1"/>
    <col min="17" max="17" width="52.7109375" style="1" customWidth="1"/>
    <col min="18" max="18" width="12.7109375" style="1" bestFit="1" customWidth="1"/>
    <col min="19" max="19" width="35.7109375" style="1" customWidth="1"/>
    <col min="20" max="20" width="25.7109375" style="1" bestFit="1" customWidth="1"/>
    <col min="21" max="21" width="20.140625" style="1" bestFit="1" customWidth="1"/>
    <col min="22" max="22" width="14.7109375" style="1" bestFit="1" customWidth="1"/>
    <col min="23" max="23" width="16.42578125" style="1" bestFit="1" customWidth="1"/>
    <col min="24" max="24" width="9.5703125" style="1" bestFit="1" customWidth="1"/>
    <col min="25" max="25" width="11.5703125" style="1" bestFit="1" customWidth="1"/>
    <col min="26" max="26" width="9.140625" style="1"/>
    <col min="27" max="27" width="49.5703125" style="1" customWidth="1"/>
    <col min="28" max="28" width="9.140625" style="1"/>
    <col min="29" max="29" width="58.85546875" style="1" customWidth="1"/>
    <col min="30" max="36" width="9.140625" style="1"/>
    <col min="37" max="37" width="56.7109375" style="1" customWidth="1"/>
    <col min="38" max="38" width="12.7109375" style="1" bestFit="1" customWidth="1"/>
    <col min="39" max="39" width="35.7109375" style="1" customWidth="1"/>
    <col min="40" max="40" width="25.7109375" style="1" bestFit="1" customWidth="1"/>
    <col min="41" max="41" width="20.140625" style="1" bestFit="1" customWidth="1"/>
    <col min="42" max="42" width="14.7109375" style="1" bestFit="1" customWidth="1"/>
    <col min="43" max="43" width="16.42578125" style="1" bestFit="1" customWidth="1"/>
    <col min="44" max="44" width="9.5703125" style="1" bestFit="1" customWidth="1"/>
    <col min="45" max="45" width="11.5703125" style="1" bestFit="1" customWidth="1"/>
    <col min="46" max="16384" width="9.140625" style="1"/>
  </cols>
  <sheetData>
    <row r="1" spans="1:37" ht="36.75" customHeight="1" x14ac:dyDescent="0.25">
      <c r="Q1" s="14" t="s">
        <v>51828</v>
      </c>
      <c r="AA1" s="1" t="str">
        <f>"(?i)"&amp;E5</f>
        <v>(?i)(^((?!(tax|nifty|sensex|bse|nse|multi|asset alloca|open ended|equity|regular|idcw|distribution|dividend|retirement)).)*$)</v>
      </c>
    </row>
    <row r="2" spans="1:37" x14ac:dyDescent="0.25">
      <c r="A2" s="1" t="s">
        <v>0</v>
      </c>
      <c r="Q2" s="1" t="str" cm="1">
        <f t="array" ref="Q2:R2">_xlfn._xlws.FILTER(_xlfn.HSTACK(FILL_EMPTY(_xlfn.VSTACK(_xlfn.CHOOSECOLS(SPLIT_TEXT(A2,";"),1),_xlfn.DROP(REGEXFINDM(A2:A9875,"(?i)(?=.*open ended)"),1))),SPLIT_TEXT(REGEXFINDM(A2:A9875,";"),";")),_xlfn.CHOOSECOLS(_xlfn.HSTACK(FILL_EMPTY(_xlfn.VSTACK(_xlfn.CHOOSECOLS(SPLIT_TEXT(A2,";"),1),_xlfn.DROP(REGEXFINDM(A2:A9875,"(?i)(?=.*open ended)"),1))),SPLIT_TEXT(REGEXFINDM(A2:A9875,";"),";")),2)&lt;&gt;"")</f>
        <v>Object required</v>
      </c>
      <c r="R2" s="1" t="str">
        <v>Object required</v>
      </c>
      <c r="AA2" s="1" t="str" cm="1">
        <f t="array" ref="AA2:AB4">_xlfn.VSTACK(_xlfn.CHOOSEROWS(_xlfn.ANCHORARRAY(Q2),1),_xlfn._xlws.FILTER(_xlfn._xlws.FILTER(_xlfn.ANCHORARRAY(Q2),REGEXFINDM(_xlfn.CHOOSECOLS(_xlfn.ANCHORARRAY(Q2),1),_xlfn.CONCAT(Q1))&lt;&gt;""),REGEXFINDM(_xlfn.CHOOSECOLS(_xlfn._xlws.FILTER(_xlfn.ANCHORARRAY(Q2),REGEXFINDM(_xlfn.CHOOSECOLS(_xlfn.ANCHORARRAY(Q2),1),_xlfn.CONCAT(Q1))&lt;&gt;""),3),_xlfn.CONCAT(AA1))&lt;&gt;""),_xlfn._xlws.FILTER(_xlfn.ANCHORARRAY(Q2),REGEXFINDM(_xlfn.CHOOSECOLS(_xlfn.ANCHORARRAY(Q2),3),"(?i)((?=.*gold)|(.*silver))(^((?!(tax|nifty|open ended|equity|regular|idcw|distribution|dividend|retirement)).)*$)")&lt;&gt;""))</f>
        <v>Object required</v>
      </c>
      <c r="AB2" s="1" t="str">
        <v>Object required</v>
      </c>
      <c r="AK2" s="1" t="e" cm="1">
        <f t="array" ref="AK2">_xlfn.VSTACK(_xlfn.CHOOSEROWS(_xlfn.ANCHORARRAY(AA2),1),_xlfn.DROP(_xlfn.SORTBY(_xlfn.ANCHORARRAY(AA2),_xlfn.CHOOSECOLS(_xlfn.ANCHORARRAY(AA2),1),1,_xlfn.CHOOSECOLS(_xlfn.ANCHORARRAY(AA2),3),1),-1))</f>
        <v>#VALUE!</v>
      </c>
    </row>
    <row r="3" spans="1:37" x14ac:dyDescent="0.25">
      <c r="E3" s="1" t="s">
        <v>92</v>
      </c>
      <c r="AA3" s="1" t="str">
        <v>Object required</v>
      </c>
      <c r="AB3" s="1" t="str">
        <v>Object required</v>
      </c>
    </row>
    <row r="4" spans="1:37" x14ac:dyDescent="0.25">
      <c r="A4" s="1" t="s">
        <v>1</v>
      </c>
      <c r="E4" s="1" t="s">
        <v>91</v>
      </c>
      <c r="AA4" s="1" t="str">
        <v>Object required</v>
      </c>
      <c r="AB4" s="1" t="str">
        <v>Object required</v>
      </c>
    </row>
    <row r="5" spans="1:37" x14ac:dyDescent="0.25">
      <c r="E5" s="1" t="s">
        <v>51827</v>
      </c>
    </row>
    <row r="7" spans="1:37" x14ac:dyDescent="0.25">
      <c r="A7" s="1" t="s">
        <v>4</v>
      </c>
    </row>
    <row r="8" spans="1:37" x14ac:dyDescent="0.25">
      <c r="A8" s="1" t="s">
        <v>59284</v>
      </c>
    </row>
    <row r="9" spans="1:37" x14ac:dyDescent="0.25">
      <c r="A9" s="1" t="s">
        <v>59285</v>
      </c>
    </row>
    <row r="10" spans="1:37" x14ac:dyDescent="0.25">
      <c r="A10" s="1" t="s">
        <v>59286</v>
      </c>
    </row>
    <row r="11" spans="1:37" x14ac:dyDescent="0.25">
      <c r="A11" s="1" t="s">
        <v>59287</v>
      </c>
    </row>
    <row r="12" spans="1:37" x14ac:dyDescent="0.25">
      <c r="A12" s="1" t="s">
        <v>59288</v>
      </c>
    </row>
    <row r="13" spans="1:37" x14ac:dyDescent="0.25">
      <c r="A13" s="1" t="s">
        <v>59289</v>
      </c>
    </row>
    <row r="14" spans="1:37" x14ac:dyDescent="0.25">
      <c r="A14" s="1" t="s">
        <v>59290</v>
      </c>
    </row>
    <row r="15" spans="1:37" x14ac:dyDescent="0.25">
      <c r="A15" s="1" t="s">
        <v>59291</v>
      </c>
    </row>
    <row r="17" spans="1:1" x14ac:dyDescent="0.25">
      <c r="A17" s="1" t="s">
        <v>5</v>
      </c>
    </row>
    <row r="18" spans="1:1" x14ac:dyDescent="0.25">
      <c r="A18" s="1" t="s">
        <v>59292</v>
      </c>
    </row>
    <row r="19" spans="1:1" x14ac:dyDescent="0.25">
      <c r="A19" s="1" t="s">
        <v>59293</v>
      </c>
    </row>
    <row r="20" spans="1:1" x14ac:dyDescent="0.25">
      <c r="A20" s="1" t="s">
        <v>59294</v>
      </c>
    </row>
    <row r="21" spans="1:1" x14ac:dyDescent="0.25">
      <c r="A21" s="1" t="s">
        <v>59295</v>
      </c>
    </row>
    <row r="22" spans="1:1" x14ac:dyDescent="0.25">
      <c r="A22" s="1" t="s">
        <v>59296</v>
      </c>
    </row>
    <row r="23" spans="1:1" x14ac:dyDescent="0.25">
      <c r="A23" s="1" t="s">
        <v>59297</v>
      </c>
    </row>
    <row r="24" spans="1:1" x14ac:dyDescent="0.25">
      <c r="A24" s="1" t="s">
        <v>59298</v>
      </c>
    </row>
    <row r="25" spans="1:1" x14ac:dyDescent="0.25">
      <c r="A25" s="1" t="s">
        <v>59299</v>
      </c>
    </row>
    <row r="27" spans="1:1" x14ac:dyDescent="0.25">
      <c r="A27" s="1" t="s">
        <v>6</v>
      </c>
    </row>
    <row r="28" spans="1:1" x14ac:dyDescent="0.25">
      <c r="A28" s="1" t="s">
        <v>59300</v>
      </c>
    </row>
    <row r="29" spans="1:1" x14ac:dyDescent="0.25">
      <c r="A29" s="1" t="s">
        <v>59301</v>
      </c>
    </row>
    <row r="30" spans="1:1" x14ac:dyDescent="0.25">
      <c r="A30" s="1" t="s">
        <v>59302</v>
      </c>
    </row>
    <row r="31" spans="1:1" x14ac:dyDescent="0.25">
      <c r="A31" s="1" t="s">
        <v>59303</v>
      </c>
    </row>
    <row r="32" spans="1:1" x14ac:dyDescent="0.25">
      <c r="A32" s="1" t="s">
        <v>59304</v>
      </c>
    </row>
    <row r="33" spans="1:1" x14ac:dyDescent="0.25">
      <c r="A33" s="1" t="s">
        <v>59305</v>
      </c>
    </row>
    <row r="34" spans="1:1" x14ac:dyDescent="0.25">
      <c r="A34" s="1" t="s">
        <v>59306</v>
      </c>
    </row>
    <row r="35" spans="1:1" x14ac:dyDescent="0.25">
      <c r="A35" s="1" t="s">
        <v>59307</v>
      </c>
    </row>
    <row r="36" spans="1:1" x14ac:dyDescent="0.25">
      <c r="A36" s="1" t="s">
        <v>59308</v>
      </c>
    </row>
    <row r="38" spans="1:1" x14ac:dyDescent="0.25">
      <c r="A38" s="1" t="s">
        <v>7</v>
      </c>
    </row>
    <row r="39" spans="1:1" x14ac:dyDescent="0.25">
      <c r="A39" s="1" t="s">
        <v>59309</v>
      </c>
    </row>
    <row r="40" spans="1:1" x14ac:dyDescent="0.25">
      <c r="A40" s="1" t="s">
        <v>59310</v>
      </c>
    </row>
    <row r="41" spans="1:1" x14ac:dyDescent="0.25">
      <c r="A41" s="1" t="s">
        <v>59311</v>
      </c>
    </row>
    <row r="42" spans="1:1" x14ac:dyDescent="0.25">
      <c r="A42" s="1" t="s">
        <v>59312</v>
      </c>
    </row>
    <row r="44" spans="1:1" x14ac:dyDescent="0.25">
      <c r="A44" s="1" t="s">
        <v>30</v>
      </c>
    </row>
    <row r="45" spans="1:1" x14ac:dyDescent="0.25">
      <c r="A45" s="1" t="s">
        <v>59313</v>
      </c>
    </row>
    <row r="46" spans="1:1" x14ac:dyDescent="0.25">
      <c r="A46" s="1" t="s">
        <v>59314</v>
      </c>
    </row>
    <row r="47" spans="1:1" x14ac:dyDescent="0.25">
      <c r="A47" s="1" t="s">
        <v>59315</v>
      </c>
    </row>
    <row r="48" spans="1:1" x14ac:dyDescent="0.25">
      <c r="A48" s="1" t="s">
        <v>59316</v>
      </c>
    </row>
    <row r="49" spans="1:1" x14ac:dyDescent="0.25">
      <c r="A49" s="1" t="s">
        <v>59317</v>
      </c>
    </row>
    <row r="50" spans="1:1" x14ac:dyDescent="0.25">
      <c r="A50" s="1" t="s">
        <v>59318</v>
      </c>
    </row>
    <row r="52" spans="1:1" x14ac:dyDescent="0.25">
      <c r="A52" s="1" t="s">
        <v>8</v>
      </c>
    </row>
    <row r="53" spans="1:1" x14ac:dyDescent="0.25">
      <c r="A53" s="1" t="s">
        <v>59319</v>
      </c>
    </row>
    <row r="54" spans="1:1" x14ac:dyDescent="0.25">
      <c r="A54" s="1" t="s">
        <v>59320</v>
      </c>
    </row>
    <row r="55" spans="1:1" x14ac:dyDescent="0.25">
      <c r="A55" s="1" t="s">
        <v>59321</v>
      </c>
    </row>
    <row r="56" spans="1:1" x14ac:dyDescent="0.25">
      <c r="A56" s="1" t="s">
        <v>59322</v>
      </c>
    </row>
    <row r="58" spans="1:1" x14ac:dyDescent="0.25">
      <c r="A58" s="1" t="s">
        <v>31</v>
      </c>
    </row>
    <row r="59" spans="1:1" x14ac:dyDescent="0.25">
      <c r="A59" s="1" t="s">
        <v>59323</v>
      </c>
    </row>
    <row r="60" spans="1:1" x14ac:dyDescent="0.25">
      <c r="A60" s="1" t="s">
        <v>59324</v>
      </c>
    </row>
    <row r="61" spans="1:1" x14ac:dyDescent="0.25">
      <c r="A61" s="1" t="s">
        <v>59325</v>
      </c>
    </row>
    <row r="62" spans="1:1" x14ac:dyDescent="0.25">
      <c r="A62" s="1" t="s">
        <v>59326</v>
      </c>
    </row>
    <row r="63" spans="1:1" x14ac:dyDescent="0.25">
      <c r="A63" s="1" t="s">
        <v>59327</v>
      </c>
    </row>
    <row r="64" spans="1:1" x14ac:dyDescent="0.25">
      <c r="A64" s="1" t="s">
        <v>59328</v>
      </c>
    </row>
    <row r="65" spans="1:1" x14ac:dyDescent="0.25">
      <c r="A65" s="1" t="s">
        <v>59329</v>
      </c>
    </row>
    <row r="66" spans="1:1" x14ac:dyDescent="0.25">
      <c r="A66" s="1" t="s">
        <v>59330</v>
      </c>
    </row>
    <row r="67" spans="1:1" x14ac:dyDescent="0.25">
      <c r="A67" s="1" t="s">
        <v>59331</v>
      </c>
    </row>
    <row r="68" spans="1:1" x14ac:dyDescent="0.25">
      <c r="A68" s="1" t="s">
        <v>59332</v>
      </c>
    </row>
    <row r="70" spans="1:1" x14ac:dyDescent="0.25">
      <c r="A70" s="1" t="s">
        <v>10</v>
      </c>
    </row>
    <row r="71" spans="1:1" x14ac:dyDescent="0.25">
      <c r="A71" s="1" t="s">
        <v>59333</v>
      </c>
    </row>
    <row r="72" spans="1:1" x14ac:dyDescent="0.25">
      <c r="A72" s="1" t="s">
        <v>59334</v>
      </c>
    </row>
    <row r="73" spans="1:1" x14ac:dyDescent="0.25">
      <c r="A73" s="1" t="s">
        <v>59335</v>
      </c>
    </row>
    <row r="74" spans="1:1" x14ac:dyDescent="0.25">
      <c r="A74" s="1" t="s">
        <v>59336</v>
      </c>
    </row>
    <row r="75" spans="1:1" x14ac:dyDescent="0.25">
      <c r="A75" s="1" t="s">
        <v>59337</v>
      </c>
    </row>
    <row r="76" spans="1:1" x14ac:dyDescent="0.25">
      <c r="A76" s="1" t="s">
        <v>59338</v>
      </c>
    </row>
    <row r="77" spans="1:1" x14ac:dyDescent="0.25">
      <c r="A77" s="1" t="s">
        <v>59339</v>
      </c>
    </row>
    <row r="78" spans="1:1" x14ac:dyDescent="0.25">
      <c r="A78" s="1" t="s">
        <v>59340</v>
      </c>
    </row>
    <row r="79" spans="1:1" x14ac:dyDescent="0.25">
      <c r="A79" s="1" t="s">
        <v>59341</v>
      </c>
    </row>
    <row r="80" spans="1:1" x14ac:dyDescent="0.25">
      <c r="A80" s="1" t="s">
        <v>59342</v>
      </c>
    </row>
    <row r="82" spans="1:1" x14ac:dyDescent="0.25">
      <c r="A82" s="1" t="s">
        <v>12</v>
      </c>
    </row>
    <row r="83" spans="1:1" x14ac:dyDescent="0.25">
      <c r="A83" s="1" t="s">
        <v>59343</v>
      </c>
    </row>
    <row r="84" spans="1:1" x14ac:dyDescent="0.25">
      <c r="A84" s="1" t="s">
        <v>59344</v>
      </c>
    </row>
    <row r="85" spans="1:1" x14ac:dyDescent="0.25">
      <c r="A85" s="1" t="s">
        <v>59345</v>
      </c>
    </row>
    <row r="86" spans="1:1" x14ac:dyDescent="0.25">
      <c r="A86" s="1" t="s">
        <v>59346</v>
      </c>
    </row>
    <row r="87" spans="1:1" x14ac:dyDescent="0.25">
      <c r="A87" s="1" t="s">
        <v>59347</v>
      </c>
    </row>
    <row r="88" spans="1:1" x14ac:dyDescent="0.25">
      <c r="A88" s="1" t="s">
        <v>59348</v>
      </c>
    </row>
    <row r="89" spans="1:1" x14ac:dyDescent="0.25">
      <c r="A89" s="1" t="s">
        <v>59349</v>
      </c>
    </row>
    <row r="90" spans="1:1" x14ac:dyDescent="0.25">
      <c r="A90" s="1" t="s">
        <v>59350</v>
      </c>
    </row>
    <row r="92" spans="1:1" x14ac:dyDescent="0.25">
      <c r="A92" s="1" t="s">
        <v>34</v>
      </c>
    </row>
    <row r="93" spans="1:1" x14ac:dyDescent="0.25">
      <c r="A93" s="1" t="s">
        <v>59351</v>
      </c>
    </row>
    <row r="94" spans="1:1" x14ac:dyDescent="0.25">
      <c r="A94" s="1" t="s">
        <v>59352</v>
      </c>
    </row>
    <row r="95" spans="1:1" x14ac:dyDescent="0.25">
      <c r="A95" s="1" t="s">
        <v>59353</v>
      </c>
    </row>
    <row r="96" spans="1:1" x14ac:dyDescent="0.25">
      <c r="A96" s="1" t="s">
        <v>59354</v>
      </c>
    </row>
    <row r="97" spans="1:1" x14ac:dyDescent="0.25">
      <c r="A97" s="1" t="s">
        <v>59355</v>
      </c>
    </row>
    <row r="98" spans="1:1" x14ac:dyDescent="0.25">
      <c r="A98" s="1" t="s">
        <v>59356</v>
      </c>
    </row>
    <row r="99" spans="1:1" x14ac:dyDescent="0.25">
      <c r="A99" s="1" t="s">
        <v>59357</v>
      </c>
    </row>
    <row r="100" spans="1:1" x14ac:dyDescent="0.25">
      <c r="A100" s="1" t="s">
        <v>59358</v>
      </c>
    </row>
    <row r="101" spans="1:1" x14ac:dyDescent="0.25">
      <c r="A101" s="1" t="s">
        <v>59359</v>
      </c>
    </row>
    <row r="102" spans="1:1" x14ac:dyDescent="0.25">
      <c r="A102" s="1" t="s">
        <v>59360</v>
      </c>
    </row>
    <row r="103" spans="1:1" x14ac:dyDescent="0.25">
      <c r="A103" s="1" t="s">
        <v>59361</v>
      </c>
    </row>
    <row r="105" spans="1:1" x14ac:dyDescent="0.25">
      <c r="A105" s="1" t="s">
        <v>94</v>
      </c>
    </row>
    <row r="106" spans="1:1" x14ac:dyDescent="0.25">
      <c r="A106" s="1" t="s">
        <v>59362</v>
      </c>
    </row>
    <row r="107" spans="1:1" x14ac:dyDescent="0.25">
      <c r="A107" s="1" t="s">
        <v>59363</v>
      </c>
    </row>
    <row r="108" spans="1:1" x14ac:dyDescent="0.25">
      <c r="A108" s="1" t="s">
        <v>59364</v>
      </c>
    </row>
    <row r="109" spans="1:1" x14ac:dyDescent="0.25">
      <c r="A109" s="1" t="s">
        <v>59365</v>
      </c>
    </row>
    <row r="110" spans="1:1" x14ac:dyDescent="0.25">
      <c r="A110" s="1" t="s">
        <v>59366</v>
      </c>
    </row>
    <row r="111" spans="1:1" x14ac:dyDescent="0.25">
      <c r="A111" s="1" t="s">
        <v>59367</v>
      </c>
    </row>
    <row r="112" spans="1:1" x14ac:dyDescent="0.25">
      <c r="A112" s="1" t="s">
        <v>59368</v>
      </c>
    </row>
    <row r="113" spans="1:1" x14ac:dyDescent="0.25">
      <c r="A113" s="1" t="s">
        <v>59369</v>
      </c>
    </row>
    <row r="115" spans="1:1" x14ac:dyDescent="0.25">
      <c r="A115" s="1" t="s">
        <v>14</v>
      </c>
    </row>
    <row r="116" spans="1:1" x14ac:dyDescent="0.25">
      <c r="A116" s="1" t="s">
        <v>59370</v>
      </c>
    </row>
    <row r="117" spans="1:1" x14ac:dyDescent="0.25">
      <c r="A117" s="1" t="s">
        <v>59371</v>
      </c>
    </row>
    <row r="118" spans="1:1" x14ac:dyDescent="0.25">
      <c r="A118" s="1" t="s">
        <v>59372</v>
      </c>
    </row>
    <row r="119" spans="1:1" x14ac:dyDescent="0.25">
      <c r="A119" s="1" t="s">
        <v>59373</v>
      </c>
    </row>
    <row r="120" spans="1:1" x14ac:dyDescent="0.25">
      <c r="A120" s="1" t="s">
        <v>59374</v>
      </c>
    </row>
    <row r="121" spans="1:1" x14ac:dyDescent="0.25">
      <c r="A121" s="1" t="s">
        <v>59375</v>
      </c>
    </row>
    <row r="122" spans="1:1" x14ac:dyDescent="0.25">
      <c r="A122" s="1" t="s">
        <v>59376</v>
      </c>
    </row>
    <row r="124" spans="1:1" x14ac:dyDescent="0.25">
      <c r="A124" s="1" t="s">
        <v>36</v>
      </c>
    </row>
    <row r="125" spans="1:1" x14ac:dyDescent="0.25">
      <c r="A125" s="1" t="s">
        <v>59377</v>
      </c>
    </row>
    <row r="126" spans="1:1" x14ac:dyDescent="0.25">
      <c r="A126" s="1" t="s">
        <v>59378</v>
      </c>
    </row>
    <row r="127" spans="1:1" x14ac:dyDescent="0.25">
      <c r="A127" s="1" t="s">
        <v>59379</v>
      </c>
    </row>
    <row r="128" spans="1:1" x14ac:dyDescent="0.25">
      <c r="A128" s="1" t="s">
        <v>59380</v>
      </c>
    </row>
    <row r="130" spans="1:1" x14ac:dyDescent="0.25">
      <c r="A130" s="1" t="s">
        <v>42</v>
      </c>
    </row>
    <row r="131" spans="1:1" x14ac:dyDescent="0.25">
      <c r="A131" s="1" t="s">
        <v>59381</v>
      </c>
    </row>
    <row r="132" spans="1:1" x14ac:dyDescent="0.25">
      <c r="A132" s="1" t="s">
        <v>59382</v>
      </c>
    </row>
    <row r="133" spans="1:1" x14ac:dyDescent="0.25">
      <c r="A133" s="1" t="s">
        <v>59383</v>
      </c>
    </row>
    <row r="134" spans="1:1" x14ac:dyDescent="0.25">
      <c r="A134" s="1" t="s">
        <v>59384</v>
      </c>
    </row>
    <row r="135" spans="1:1" x14ac:dyDescent="0.25">
      <c r="A135" s="1" t="s">
        <v>59385</v>
      </c>
    </row>
    <row r="136" spans="1:1" x14ac:dyDescent="0.25">
      <c r="A136" s="1" t="s">
        <v>59386</v>
      </c>
    </row>
    <row r="138" spans="1:1" x14ac:dyDescent="0.25">
      <c r="A138" s="1" t="s">
        <v>2</v>
      </c>
    </row>
    <row r="139" spans="1:1" x14ac:dyDescent="0.25">
      <c r="A139" s="1" t="s">
        <v>59387</v>
      </c>
    </row>
    <row r="140" spans="1:1" x14ac:dyDescent="0.25">
      <c r="A140" s="1" t="s">
        <v>59388</v>
      </c>
    </row>
    <row r="141" spans="1:1" x14ac:dyDescent="0.25">
      <c r="A141" s="1" t="s">
        <v>59389</v>
      </c>
    </row>
    <row r="142" spans="1:1" x14ac:dyDescent="0.25">
      <c r="A142" s="1" t="s">
        <v>59390</v>
      </c>
    </row>
    <row r="143" spans="1:1" x14ac:dyDescent="0.25">
      <c r="A143" s="1" t="s">
        <v>59391</v>
      </c>
    </row>
    <row r="144" spans="1:1" x14ac:dyDescent="0.25">
      <c r="A144" s="1" t="s">
        <v>59392</v>
      </c>
    </row>
    <row r="146" spans="1:1" x14ac:dyDescent="0.25">
      <c r="A146" s="1" t="s">
        <v>18</v>
      </c>
    </row>
    <row r="147" spans="1:1" x14ac:dyDescent="0.25">
      <c r="A147" s="1" t="s">
        <v>59393</v>
      </c>
    </row>
    <row r="148" spans="1:1" x14ac:dyDescent="0.25">
      <c r="A148" s="1" t="s">
        <v>59394</v>
      </c>
    </row>
    <row r="149" spans="1:1" x14ac:dyDescent="0.25">
      <c r="A149" s="1" t="s">
        <v>59395</v>
      </c>
    </row>
    <row r="150" spans="1:1" x14ac:dyDescent="0.25">
      <c r="A150" s="1" t="s">
        <v>59396</v>
      </c>
    </row>
    <row r="151" spans="1:1" x14ac:dyDescent="0.25">
      <c r="A151" s="1" t="s">
        <v>59397</v>
      </c>
    </row>
    <row r="152" spans="1:1" x14ac:dyDescent="0.25">
      <c r="A152" s="1" t="s">
        <v>59398</v>
      </c>
    </row>
    <row r="153" spans="1:1" x14ac:dyDescent="0.25">
      <c r="A153" s="1" t="s">
        <v>59399</v>
      </c>
    </row>
    <row r="154" spans="1:1" x14ac:dyDescent="0.25">
      <c r="A154" s="1" t="s">
        <v>59400</v>
      </c>
    </row>
    <row r="155" spans="1:1" x14ac:dyDescent="0.25">
      <c r="A155" s="1" t="s">
        <v>59401</v>
      </c>
    </row>
    <row r="156" spans="1:1" x14ac:dyDescent="0.25">
      <c r="A156" s="1" t="s">
        <v>59402</v>
      </c>
    </row>
    <row r="157" spans="1:1" x14ac:dyDescent="0.25">
      <c r="A157" s="1" t="s">
        <v>59403</v>
      </c>
    </row>
    <row r="158" spans="1:1" x14ac:dyDescent="0.25">
      <c r="A158" s="1" t="s">
        <v>59404</v>
      </c>
    </row>
    <row r="160" spans="1:1" x14ac:dyDescent="0.25">
      <c r="A160" s="1" t="s">
        <v>19</v>
      </c>
    </row>
    <row r="161" spans="1:1" x14ac:dyDescent="0.25">
      <c r="A161" s="1" t="s">
        <v>59405</v>
      </c>
    </row>
    <row r="162" spans="1:1" x14ac:dyDescent="0.25">
      <c r="A162" s="1" t="s">
        <v>59406</v>
      </c>
    </row>
    <row r="163" spans="1:1" x14ac:dyDescent="0.25">
      <c r="A163" s="1" t="s">
        <v>59407</v>
      </c>
    </row>
    <row r="164" spans="1:1" x14ac:dyDescent="0.25">
      <c r="A164" s="1" t="s">
        <v>59408</v>
      </c>
    </row>
    <row r="166" spans="1:1" x14ac:dyDescent="0.25">
      <c r="A166" s="1" t="s">
        <v>21</v>
      </c>
    </row>
    <row r="167" spans="1:1" x14ac:dyDescent="0.25">
      <c r="A167" s="1" t="s">
        <v>59409</v>
      </c>
    </row>
    <row r="168" spans="1:1" x14ac:dyDescent="0.25">
      <c r="A168" s="1" t="s">
        <v>59410</v>
      </c>
    </row>
    <row r="169" spans="1:1" x14ac:dyDescent="0.25">
      <c r="A169" s="1" t="s">
        <v>59411</v>
      </c>
    </row>
    <row r="170" spans="1:1" x14ac:dyDescent="0.25">
      <c r="A170" s="1" t="s">
        <v>59412</v>
      </c>
    </row>
    <row r="171" spans="1:1" x14ac:dyDescent="0.25">
      <c r="A171" s="1" t="s">
        <v>59413</v>
      </c>
    </row>
    <row r="172" spans="1:1" x14ac:dyDescent="0.25">
      <c r="A172" s="1" t="s">
        <v>59414</v>
      </c>
    </row>
    <row r="174" spans="1:1" x14ac:dyDescent="0.25">
      <c r="A174" s="1" t="s">
        <v>22</v>
      </c>
    </row>
    <row r="175" spans="1:1" x14ac:dyDescent="0.25">
      <c r="A175" s="1" t="s">
        <v>59415</v>
      </c>
    </row>
    <row r="176" spans="1:1" x14ac:dyDescent="0.25">
      <c r="A176" s="1" t="s">
        <v>59416</v>
      </c>
    </row>
    <row r="177" spans="1:1" x14ac:dyDescent="0.25">
      <c r="A177" s="1" t="s">
        <v>59417</v>
      </c>
    </row>
    <row r="178" spans="1:1" x14ac:dyDescent="0.25">
      <c r="A178" s="1" t="s">
        <v>59418</v>
      </c>
    </row>
    <row r="179" spans="1:1" x14ac:dyDescent="0.25">
      <c r="A179" s="1" t="s">
        <v>59419</v>
      </c>
    </row>
    <row r="180" spans="1:1" x14ac:dyDescent="0.25">
      <c r="A180" s="1" t="s">
        <v>59420</v>
      </c>
    </row>
    <row r="182" spans="1:1" x14ac:dyDescent="0.25">
      <c r="A182" s="1" t="s">
        <v>3</v>
      </c>
    </row>
    <row r="185" spans="1:1" x14ac:dyDescent="0.25">
      <c r="A185" s="1" t="s">
        <v>4</v>
      </c>
    </row>
    <row r="186" spans="1:1" x14ac:dyDescent="0.25">
      <c r="A186" s="1" t="s">
        <v>59421</v>
      </c>
    </row>
    <row r="187" spans="1:1" x14ac:dyDescent="0.25">
      <c r="A187" s="1" t="s">
        <v>59422</v>
      </c>
    </row>
    <row r="188" spans="1:1" x14ac:dyDescent="0.25">
      <c r="A188" s="1" t="s">
        <v>59423</v>
      </c>
    </row>
    <row r="189" spans="1:1" x14ac:dyDescent="0.25">
      <c r="A189" s="1" t="s">
        <v>59424</v>
      </c>
    </row>
    <row r="190" spans="1:1" x14ac:dyDescent="0.25">
      <c r="A190" s="1" t="s">
        <v>59425</v>
      </c>
    </row>
    <row r="191" spans="1:1" x14ac:dyDescent="0.25">
      <c r="A191" s="1" t="s">
        <v>59426</v>
      </c>
    </row>
    <row r="192" spans="1:1" x14ac:dyDescent="0.25">
      <c r="A192" s="1" t="s">
        <v>59427</v>
      </c>
    </row>
    <row r="193" spans="1:1" x14ac:dyDescent="0.25">
      <c r="A193" s="1" t="s">
        <v>59428</v>
      </c>
    </row>
    <row r="194" spans="1:1" x14ac:dyDescent="0.25">
      <c r="A194" s="1" t="s">
        <v>59429</v>
      </c>
    </row>
    <row r="195" spans="1:1" x14ac:dyDescent="0.25">
      <c r="A195" s="1" t="s">
        <v>59430</v>
      </c>
    </row>
    <row r="196" spans="1:1" x14ac:dyDescent="0.25">
      <c r="A196" s="1" t="s">
        <v>59431</v>
      </c>
    </row>
    <row r="197" spans="1:1" x14ac:dyDescent="0.25">
      <c r="A197" s="1" t="s">
        <v>59432</v>
      </c>
    </row>
    <row r="198" spans="1:1" x14ac:dyDescent="0.25">
      <c r="A198" s="1" t="s">
        <v>59433</v>
      </c>
    </row>
    <row r="199" spans="1:1" x14ac:dyDescent="0.25">
      <c r="A199" s="1" t="s">
        <v>59434</v>
      </c>
    </row>
    <row r="201" spans="1:1" x14ac:dyDescent="0.25">
      <c r="A201" s="1" t="s">
        <v>5</v>
      </c>
    </row>
    <row r="202" spans="1:1" x14ac:dyDescent="0.25">
      <c r="A202" s="1" t="s">
        <v>59435</v>
      </c>
    </row>
    <row r="203" spans="1:1" x14ac:dyDescent="0.25">
      <c r="A203" s="1" t="s">
        <v>59436</v>
      </c>
    </row>
    <row r="204" spans="1:1" x14ac:dyDescent="0.25">
      <c r="A204" s="1" t="s">
        <v>59437</v>
      </c>
    </row>
    <row r="205" spans="1:1" x14ac:dyDescent="0.25">
      <c r="A205" s="1" t="s">
        <v>59438</v>
      </c>
    </row>
    <row r="206" spans="1:1" x14ac:dyDescent="0.25">
      <c r="A206" s="1" t="s">
        <v>59439</v>
      </c>
    </row>
    <row r="207" spans="1:1" x14ac:dyDescent="0.25">
      <c r="A207" s="1" t="s">
        <v>59440</v>
      </c>
    </row>
    <row r="208" spans="1:1" x14ac:dyDescent="0.25">
      <c r="A208" s="1" t="s">
        <v>59441</v>
      </c>
    </row>
    <row r="209" spans="1:1" x14ac:dyDescent="0.25">
      <c r="A209" s="1" t="s">
        <v>59442</v>
      </c>
    </row>
    <row r="210" spans="1:1" x14ac:dyDescent="0.25">
      <c r="A210" s="1" t="s">
        <v>59443</v>
      </c>
    </row>
    <row r="211" spans="1:1" x14ac:dyDescent="0.25">
      <c r="A211" s="1" t="s">
        <v>59444</v>
      </c>
    </row>
    <row r="212" spans="1:1" x14ac:dyDescent="0.25">
      <c r="A212" s="1" t="s">
        <v>59445</v>
      </c>
    </row>
    <row r="213" spans="1:1" x14ac:dyDescent="0.25">
      <c r="A213" s="1" t="s">
        <v>59446</v>
      </c>
    </row>
    <row r="215" spans="1:1" x14ac:dyDescent="0.25">
      <c r="A215" s="1" t="s">
        <v>6</v>
      </c>
    </row>
    <row r="216" spans="1:1" x14ac:dyDescent="0.25">
      <c r="A216" s="1" t="s">
        <v>59447</v>
      </c>
    </row>
    <row r="217" spans="1:1" x14ac:dyDescent="0.25">
      <c r="A217" s="1" t="s">
        <v>59448</v>
      </c>
    </row>
    <row r="218" spans="1:1" x14ac:dyDescent="0.25">
      <c r="A218" s="1" t="s">
        <v>59449</v>
      </c>
    </row>
    <row r="219" spans="1:1" x14ac:dyDescent="0.25">
      <c r="A219" s="1" t="s">
        <v>59450</v>
      </c>
    </row>
    <row r="220" spans="1:1" x14ac:dyDescent="0.25">
      <c r="A220" s="1" t="s">
        <v>59451</v>
      </c>
    </row>
    <row r="221" spans="1:1" x14ac:dyDescent="0.25">
      <c r="A221" s="1" t="s">
        <v>59452</v>
      </c>
    </row>
    <row r="222" spans="1:1" x14ac:dyDescent="0.25">
      <c r="A222" s="1" t="s">
        <v>59453</v>
      </c>
    </row>
    <row r="223" spans="1:1" x14ac:dyDescent="0.25">
      <c r="A223" s="1" t="s">
        <v>59454</v>
      </c>
    </row>
    <row r="224" spans="1:1" x14ac:dyDescent="0.25">
      <c r="A224" s="1" t="s">
        <v>59455</v>
      </c>
    </row>
    <row r="225" spans="1:1" x14ac:dyDescent="0.25">
      <c r="A225" s="1" t="s">
        <v>59456</v>
      </c>
    </row>
    <row r="226" spans="1:1" x14ac:dyDescent="0.25">
      <c r="A226" s="1" t="s">
        <v>59457</v>
      </c>
    </row>
    <row r="227" spans="1:1" x14ac:dyDescent="0.25">
      <c r="A227" s="1" t="s">
        <v>59458</v>
      </c>
    </row>
    <row r="228" spans="1:1" x14ac:dyDescent="0.25">
      <c r="A228" s="1" t="s">
        <v>59459</v>
      </c>
    </row>
    <row r="229" spans="1:1" x14ac:dyDescent="0.25">
      <c r="A229" s="1" t="s">
        <v>59460</v>
      </c>
    </row>
    <row r="231" spans="1:1" x14ac:dyDescent="0.25">
      <c r="A231" s="1" t="s">
        <v>7</v>
      </c>
    </row>
    <row r="232" spans="1:1" x14ac:dyDescent="0.25">
      <c r="A232" s="1" t="s">
        <v>59461</v>
      </c>
    </row>
    <row r="233" spans="1:1" x14ac:dyDescent="0.25">
      <c r="A233" s="1" t="s">
        <v>59462</v>
      </c>
    </row>
    <row r="234" spans="1:1" x14ac:dyDescent="0.25">
      <c r="A234" s="1" t="s">
        <v>59463</v>
      </c>
    </row>
    <row r="235" spans="1:1" x14ac:dyDescent="0.25">
      <c r="A235" s="1" t="s">
        <v>59464</v>
      </c>
    </row>
    <row r="236" spans="1:1" x14ac:dyDescent="0.25">
      <c r="A236" s="1" t="s">
        <v>59465</v>
      </c>
    </row>
    <row r="237" spans="1:1" x14ac:dyDescent="0.25">
      <c r="A237" s="1" t="s">
        <v>59466</v>
      </c>
    </row>
    <row r="238" spans="1:1" x14ac:dyDescent="0.25">
      <c r="A238" s="1" t="s">
        <v>59467</v>
      </c>
    </row>
    <row r="239" spans="1:1" x14ac:dyDescent="0.25">
      <c r="A239" s="1" t="s">
        <v>59468</v>
      </c>
    </row>
    <row r="240" spans="1:1" x14ac:dyDescent="0.25">
      <c r="A240" s="1" t="s">
        <v>59469</v>
      </c>
    </row>
    <row r="241" spans="1:1" x14ac:dyDescent="0.25">
      <c r="A241" s="1" t="s">
        <v>59470</v>
      </c>
    </row>
    <row r="243" spans="1:1" x14ac:dyDescent="0.25">
      <c r="A243" s="1" t="s">
        <v>30</v>
      </c>
    </row>
    <row r="244" spans="1:1" x14ac:dyDescent="0.25">
      <c r="A244" s="1" t="s">
        <v>59471</v>
      </c>
    </row>
    <row r="245" spans="1:1" x14ac:dyDescent="0.25">
      <c r="A245" s="1" t="s">
        <v>59472</v>
      </c>
    </row>
    <row r="246" spans="1:1" x14ac:dyDescent="0.25">
      <c r="A246" s="1" t="s">
        <v>59473</v>
      </c>
    </row>
    <row r="247" spans="1:1" x14ac:dyDescent="0.25">
      <c r="A247" s="1" t="s">
        <v>59474</v>
      </c>
    </row>
    <row r="248" spans="1:1" x14ac:dyDescent="0.25">
      <c r="A248" s="1" t="s">
        <v>59475</v>
      </c>
    </row>
    <row r="249" spans="1:1" x14ac:dyDescent="0.25">
      <c r="A249" s="1" t="s">
        <v>59476</v>
      </c>
    </row>
    <row r="250" spans="1:1" x14ac:dyDescent="0.25">
      <c r="A250" s="1" t="s">
        <v>59477</v>
      </c>
    </row>
    <row r="251" spans="1:1" x14ac:dyDescent="0.25">
      <c r="A251" s="1" t="s">
        <v>59478</v>
      </c>
    </row>
    <row r="252" spans="1:1" x14ac:dyDescent="0.25">
      <c r="A252" s="1" t="s">
        <v>59479</v>
      </c>
    </row>
    <row r="254" spans="1:1" x14ac:dyDescent="0.25">
      <c r="A254" s="1" t="s">
        <v>8</v>
      </c>
    </row>
    <row r="255" spans="1:1" x14ac:dyDescent="0.25">
      <c r="A255" s="1" t="s">
        <v>59480</v>
      </c>
    </row>
    <row r="256" spans="1:1" x14ac:dyDescent="0.25">
      <c r="A256" s="1" t="s">
        <v>59481</v>
      </c>
    </row>
    <row r="257" spans="1:1" x14ac:dyDescent="0.25">
      <c r="A257" s="1" t="s">
        <v>59482</v>
      </c>
    </row>
    <row r="258" spans="1:1" x14ac:dyDescent="0.25">
      <c r="A258" s="1" t="s">
        <v>59483</v>
      </c>
    </row>
    <row r="259" spans="1:1" x14ac:dyDescent="0.25">
      <c r="A259" s="1" t="s">
        <v>59484</v>
      </c>
    </row>
    <row r="260" spans="1:1" x14ac:dyDescent="0.25">
      <c r="A260" s="1" t="s">
        <v>59485</v>
      </c>
    </row>
    <row r="261" spans="1:1" x14ac:dyDescent="0.25">
      <c r="A261" s="1" t="s">
        <v>59486</v>
      </c>
    </row>
    <row r="262" spans="1:1" x14ac:dyDescent="0.25">
      <c r="A262" s="1" t="s">
        <v>59487</v>
      </c>
    </row>
    <row r="263" spans="1:1" x14ac:dyDescent="0.25">
      <c r="A263" s="1" t="s">
        <v>59488</v>
      </c>
    </row>
    <row r="264" spans="1:1" x14ac:dyDescent="0.25">
      <c r="A264" s="1" t="s">
        <v>59489</v>
      </c>
    </row>
    <row r="266" spans="1:1" x14ac:dyDescent="0.25">
      <c r="A266" s="1" t="s">
        <v>9</v>
      </c>
    </row>
    <row r="267" spans="1:1" x14ac:dyDescent="0.25">
      <c r="A267" s="1" t="s">
        <v>59490</v>
      </c>
    </row>
    <row r="268" spans="1:1" x14ac:dyDescent="0.25">
      <c r="A268" s="1" t="s">
        <v>59491</v>
      </c>
    </row>
    <row r="269" spans="1:1" x14ac:dyDescent="0.25">
      <c r="A269" s="1" t="s">
        <v>59492</v>
      </c>
    </row>
    <row r="270" spans="1:1" x14ac:dyDescent="0.25">
      <c r="A270" s="1" t="s">
        <v>59493</v>
      </c>
    </row>
    <row r="271" spans="1:1" x14ac:dyDescent="0.25">
      <c r="A271" s="1" t="s">
        <v>59494</v>
      </c>
    </row>
    <row r="272" spans="1:1" x14ac:dyDescent="0.25">
      <c r="A272" s="1" t="s">
        <v>59495</v>
      </c>
    </row>
    <row r="274" spans="1:1" x14ac:dyDescent="0.25">
      <c r="A274" s="1" t="s">
        <v>31</v>
      </c>
    </row>
    <row r="275" spans="1:1" x14ac:dyDescent="0.25">
      <c r="A275" s="1" t="s">
        <v>59496</v>
      </c>
    </row>
    <row r="276" spans="1:1" x14ac:dyDescent="0.25">
      <c r="A276" s="1" t="s">
        <v>59497</v>
      </c>
    </row>
    <row r="277" spans="1:1" x14ac:dyDescent="0.25">
      <c r="A277" s="1" t="s">
        <v>59498</v>
      </c>
    </row>
    <row r="278" spans="1:1" x14ac:dyDescent="0.25">
      <c r="A278" s="1" t="s">
        <v>59499</v>
      </c>
    </row>
    <row r="279" spans="1:1" x14ac:dyDescent="0.25">
      <c r="A279" s="1" t="s">
        <v>59500</v>
      </c>
    </row>
    <row r="280" spans="1:1" x14ac:dyDescent="0.25">
      <c r="A280" s="1" t="s">
        <v>59501</v>
      </c>
    </row>
    <row r="281" spans="1:1" x14ac:dyDescent="0.25">
      <c r="A281" s="1" t="s">
        <v>59502</v>
      </c>
    </row>
    <row r="282" spans="1:1" x14ac:dyDescent="0.25">
      <c r="A282" s="1" t="s">
        <v>59503</v>
      </c>
    </row>
    <row r="283" spans="1:1" x14ac:dyDescent="0.25">
      <c r="A283" s="1" t="s">
        <v>59504</v>
      </c>
    </row>
    <row r="284" spans="1:1" x14ac:dyDescent="0.25">
      <c r="A284" s="1" t="s">
        <v>59505</v>
      </c>
    </row>
    <row r="285" spans="1:1" x14ac:dyDescent="0.25">
      <c r="A285" s="1" t="s">
        <v>59506</v>
      </c>
    </row>
    <row r="286" spans="1:1" x14ac:dyDescent="0.25">
      <c r="A286" s="1" t="s">
        <v>59507</v>
      </c>
    </row>
    <row r="287" spans="1:1" x14ac:dyDescent="0.25">
      <c r="A287" s="1" t="s">
        <v>59508</v>
      </c>
    </row>
    <row r="288" spans="1:1" x14ac:dyDescent="0.25">
      <c r="A288" s="1" t="s">
        <v>59509</v>
      </c>
    </row>
    <row r="289" spans="1:1" x14ac:dyDescent="0.25">
      <c r="A289" s="1" t="s">
        <v>59510</v>
      </c>
    </row>
    <row r="290" spans="1:1" x14ac:dyDescent="0.25">
      <c r="A290" s="1" t="s">
        <v>59511</v>
      </c>
    </row>
    <row r="291" spans="1:1" x14ac:dyDescent="0.25">
      <c r="A291" s="1" t="s">
        <v>59512</v>
      </c>
    </row>
    <row r="292" spans="1:1" x14ac:dyDescent="0.25">
      <c r="A292" s="1" t="s">
        <v>59513</v>
      </c>
    </row>
    <row r="293" spans="1:1" x14ac:dyDescent="0.25">
      <c r="A293" s="1" t="s">
        <v>59514</v>
      </c>
    </row>
    <row r="294" spans="1:1" x14ac:dyDescent="0.25">
      <c r="A294" s="1" t="s">
        <v>59515</v>
      </c>
    </row>
    <row r="295" spans="1:1" x14ac:dyDescent="0.25">
      <c r="A295" s="1" t="s">
        <v>59516</v>
      </c>
    </row>
    <row r="296" spans="1:1" x14ac:dyDescent="0.25">
      <c r="A296" s="1" t="s">
        <v>59517</v>
      </c>
    </row>
    <row r="297" spans="1:1" x14ac:dyDescent="0.25">
      <c r="A297" s="1" t="s">
        <v>59518</v>
      </c>
    </row>
    <row r="298" spans="1:1" x14ac:dyDescent="0.25">
      <c r="A298" s="1" t="s">
        <v>59519</v>
      </c>
    </row>
    <row r="300" spans="1:1" x14ac:dyDescent="0.25">
      <c r="A300" s="1" t="s">
        <v>40</v>
      </c>
    </row>
    <row r="301" spans="1:1" x14ac:dyDescent="0.25">
      <c r="A301" s="1" t="s">
        <v>59520</v>
      </c>
    </row>
    <row r="302" spans="1:1" x14ac:dyDescent="0.25">
      <c r="A302" s="1" t="s">
        <v>59521</v>
      </c>
    </row>
    <row r="303" spans="1:1" x14ac:dyDescent="0.25">
      <c r="A303" s="1" t="s">
        <v>59522</v>
      </c>
    </row>
    <row r="305" spans="1:1" x14ac:dyDescent="0.25">
      <c r="A305" s="1" t="s">
        <v>10</v>
      </c>
    </row>
    <row r="306" spans="1:1" x14ac:dyDescent="0.25">
      <c r="A306" s="1" t="s">
        <v>59523</v>
      </c>
    </row>
    <row r="307" spans="1:1" x14ac:dyDescent="0.25">
      <c r="A307" s="1" t="s">
        <v>59524</v>
      </c>
    </row>
    <row r="308" spans="1:1" x14ac:dyDescent="0.25">
      <c r="A308" s="1" t="s">
        <v>59525</v>
      </c>
    </row>
    <row r="309" spans="1:1" x14ac:dyDescent="0.25">
      <c r="A309" s="1" t="s">
        <v>59526</v>
      </c>
    </row>
    <row r="310" spans="1:1" x14ac:dyDescent="0.25">
      <c r="A310" s="1" t="s">
        <v>59527</v>
      </c>
    </row>
    <row r="311" spans="1:1" x14ac:dyDescent="0.25">
      <c r="A311" s="1" t="s">
        <v>59528</v>
      </c>
    </row>
    <row r="312" spans="1:1" x14ac:dyDescent="0.25">
      <c r="A312" s="1" t="s">
        <v>59529</v>
      </c>
    </row>
    <row r="313" spans="1:1" x14ac:dyDescent="0.25">
      <c r="A313" s="1" t="s">
        <v>59530</v>
      </c>
    </row>
    <row r="314" spans="1:1" x14ac:dyDescent="0.25">
      <c r="A314" s="1" t="s">
        <v>59531</v>
      </c>
    </row>
    <row r="315" spans="1:1" x14ac:dyDescent="0.25">
      <c r="A315" s="1" t="s">
        <v>59532</v>
      </c>
    </row>
    <row r="316" spans="1:1" x14ac:dyDescent="0.25">
      <c r="A316" s="1" t="s">
        <v>59533</v>
      </c>
    </row>
    <row r="317" spans="1:1" x14ac:dyDescent="0.25">
      <c r="A317" s="1" t="s">
        <v>59534</v>
      </c>
    </row>
    <row r="318" spans="1:1" x14ac:dyDescent="0.25">
      <c r="A318" s="1" t="s">
        <v>59535</v>
      </c>
    </row>
    <row r="319" spans="1:1" x14ac:dyDescent="0.25">
      <c r="A319" s="1" t="s">
        <v>59536</v>
      </c>
    </row>
    <row r="321" spans="1:1" x14ac:dyDescent="0.25">
      <c r="A321" s="1" t="s">
        <v>32</v>
      </c>
    </row>
    <row r="322" spans="1:1" x14ac:dyDescent="0.25">
      <c r="A322" s="1" t="s">
        <v>59537</v>
      </c>
    </row>
    <row r="323" spans="1:1" x14ac:dyDescent="0.25">
      <c r="A323" s="1" t="s">
        <v>59538</v>
      </c>
    </row>
    <row r="325" spans="1:1" x14ac:dyDescent="0.25">
      <c r="A325" s="1" t="s">
        <v>11</v>
      </c>
    </row>
    <row r="326" spans="1:1" x14ac:dyDescent="0.25">
      <c r="A326" s="1" t="s">
        <v>59539</v>
      </c>
    </row>
    <row r="327" spans="1:1" x14ac:dyDescent="0.25">
      <c r="A327" s="1" t="s">
        <v>59540</v>
      </c>
    </row>
    <row r="329" spans="1:1" x14ac:dyDescent="0.25">
      <c r="A329" s="1" t="s">
        <v>96</v>
      </c>
    </row>
    <row r="330" spans="1:1" x14ac:dyDescent="0.25">
      <c r="A330" s="1" t="s">
        <v>59541</v>
      </c>
    </row>
    <row r="331" spans="1:1" x14ac:dyDescent="0.25">
      <c r="A331" s="1" t="s">
        <v>59542</v>
      </c>
    </row>
    <row r="332" spans="1:1" x14ac:dyDescent="0.25">
      <c r="A332" s="1" t="s">
        <v>59543</v>
      </c>
    </row>
    <row r="333" spans="1:1" x14ac:dyDescent="0.25">
      <c r="A333" s="1" t="s">
        <v>59544</v>
      </c>
    </row>
    <row r="334" spans="1:1" x14ac:dyDescent="0.25">
      <c r="A334" s="1" t="s">
        <v>59545</v>
      </c>
    </row>
    <row r="335" spans="1:1" x14ac:dyDescent="0.25">
      <c r="A335" s="1" t="s">
        <v>59546</v>
      </c>
    </row>
    <row r="336" spans="1:1" x14ac:dyDescent="0.25">
      <c r="A336" s="1" t="s">
        <v>59547</v>
      </c>
    </row>
    <row r="337" spans="1:1" x14ac:dyDescent="0.25">
      <c r="A337" s="1" t="s">
        <v>59548</v>
      </c>
    </row>
    <row r="338" spans="1:1" x14ac:dyDescent="0.25">
      <c r="A338" s="1" t="s">
        <v>59549</v>
      </c>
    </row>
    <row r="340" spans="1:1" x14ac:dyDescent="0.25">
      <c r="A340" s="1" t="s">
        <v>12</v>
      </c>
    </row>
    <row r="341" spans="1:1" x14ac:dyDescent="0.25">
      <c r="A341" s="1" t="s">
        <v>59550</v>
      </c>
    </row>
    <row r="342" spans="1:1" x14ac:dyDescent="0.25">
      <c r="A342" s="1" t="s">
        <v>59551</v>
      </c>
    </row>
    <row r="343" spans="1:1" x14ac:dyDescent="0.25">
      <c r="A343" s="1" t="s">
        <v>59552</v>
      </c>
    </row>
    <row r="344" spans="1:1" x14ac:dyDescent="0.25">
      <c r="A344" s="1" t="s">
        <v>59553</v>
      </c>
    </row>
    <row r="345" spans="1:1" x14ac:dyDescent="0.25">
      <c r="A345" s="1" t="s">
        <v>59554</v>
      </c>
    </row>
    <row r="346" spans="1:1" x14ac:dyDescent="0.25">
      <c r="A346" s="1" t="s">
        <v>59555</v>
      </c>
    </row>
    <row r="347" spans="1:1" x14ac:dyDescent="0.25">
      <c r="A347" s="1" t="s">
        <v>59556</v>
      </c>
    </row>
    <row r="348" spans="1:1" x14ac:dyDescent="0.25">
      <c r="A348" s="1" t="s">
        <v>59557</v>
      </c>
    </row>
    <row r="349" spans="1:1" x14ac:dyDescent="0.25">
      <c r="A349" s="1" t="s">
        <v>59558</v>
      </c>
    </row>
    <row r="350" spans="1:1" x14ac:dyDescent="0.25">
      <c r="A350" s="1" t="s">
        <v>59559</v>
      </c>
    </row>
    <row r="351" spans="1:1" x14ac:dyDescent="0.25">
      <c r="A351" s="1" t="s">
        <v>59560</v>
      </c>
    </row>
    <row r="352" spans="1:1" x14ac:dyDescent="0.25">
      <c r="A352" s="1" t="s">
        <v>59561</v>
      </c>
    </row>
    <row r="353" spans="1:1" x14ac:dyDescent="0.25">
      <c r="A353" s="1" t="s">
        <v>59562</v>
      </c>
    </row>
    <row r="354" spans="1:1" x14ac:dyDescent="0.25">
      <c r="A354" s="1" t="s">
        <v>59563</v>
      </c>
    </row>
    <row r="355" spans="1:1" x14ac:dyDescent="0.25">
      <c r="A355" s="1" t="s">
        <v>59564</v>
      </c>
    </row>
    <row r="357" spans="1:1" x14ac:dyDescent="0.25">
      <c r="A357" s="1" t="s">
        <v>34</v>
      </c>
    </row>
    <row r="358" spans="1:1" x14ac:dyDescent="0.25">
      <c r="A358" s="1" t="s">
        <v>59565</v>
      </c>
    </row>
    <row r="359" spans="1:1" x14ac:dyDescent="0.25">
      <c r="A359" s="1" t="s">
        <v>59566</v>
      </c>
    </row>
    <row r="360" spans="1:1" x14ac:dyDescent="0.25">
      <c r="A360" s="1" t="s">
        <v>59567</v>
      </c>
    </row>
    <row r="361" spans="1:1" x14ac:dyDescent="0.25">
      <c r="A361" s="1" t="s">
        <v>59568</v>
      </c>
    </row>
    <row r="362" spans="1:1" x14ac:dyDescent="0.25">
      <c r="A362" s="1" t="s">
        <v>59569</v>
      </c>
    </row>
    <row r="363" spans="1:1" x14ac:dyDescent="0.25">
      <c r="A363" s="1" t="s">
        <v>59570</v>
      </c>
    </row>
    <row r="364" spans="1:1" x14ac:dyDescent="0.25">
      <c r="A364" s="1" t="s">
        <v>59571</v>
      </c>
    </row>
    <row r="365" spans="1:1" x14ac:dyDescent="0.25">
      <c r="A365" s="1" t="s">
        <v>59572</v>
      </c>
    </row>
    <row r="366" spans="1:1" x14ac:dyDescent="0.25">
      <c r="A366" s="1" t="s">
        <v>59573</v>
      </c>
    </row>
    <row r="367" spans="1:1" x14ac:dyDescent="0.25">
      <c r="A367" s="1" t="s">
        <v>59574</v>
      </c>
    </row>
    <row r="368" spans="1:1" x14ac:dyDescent="0.25">
      <c r="A368" s="1" t="s">
        <v>59575</v>
      </c>
    </row>
    <row r="370" spans="1:1" x14ac:dyDescent="0.25">
      <c r="A370" s="1" t="s">
        <v>94</v>
      </c>
    </row>
    <row r="371" spans="1:1" x14ac:dyDescent="0.25">
      <c r="A371" s="1" t="s">
        <v>59576</v>
      </c>
    </row>
    <row r="372" spans="1:1" x14ac:dyDescent="0.25">
      <c r="A372" s="1" t="s">
        <v>59577</v>
      </c>
    </row>
    <row r="373" spans="1:1" x14ac:dyDescent="0.25">
      <c r="A373" s="1" t="s">
        <v>59578</v>
      </c>
    </row>
    <row r="374" spans="1:1" x14ac:dyDescent="0.25">
      <c r="A374" s="1" t="s">
        <v>59579</v>
      </c>
    </row>
    <row r="375" spans="1:1" x14ac:dyDescent="0.25">
      <c r="A375" s="1" t="s">
        <v>59580</v>
      </c>
    </row>
    <row r="376" spans="1:1" x14ac:dyDescent="0.25">
      <c r="A376" s="1" t="s">
        <v>59581</v>
      </c>
    </row>
    <row r="378" spans="1:1" x14ac:dyDescent="0.25">
      <c r="A378" s="1" t="s">
        <v>14</v>
      </c>
    </row>
    <row r="379" spans="1:1" x14ac:dyDescent="0.25">
      <c r="A379" s="1" t="s">
        <v>59582</v>
      </c>
    </row>
    <row r="380" spans="1:1" x14ac:dyDescent="0.25">
      <c r="A380" s="1" t="s">
        <v>59583</v>
      </c>
    </row>
    <row r="381" spans="1:1" x14ac:dyDescent="0.25">
      <c r="A381" s="1" t="s">
        <v>59584</v>
      </c>
    </row>
    <row r="382" spans="1:1" x14ac:dyDescent="0.25">
      <c r="A382" s="1" t="s">
        <v>59585</v>
      </c>
    </row>
    <row r="384" spans="1:1" x14ac:dyDescent="0.25">
      <c r="A384" s="1" t="s">
        <v>36</v>
      </c>
    </row>
    <row r="385" spans="1:1" x14ac:dyDescent="0.25">
      <c r="A385" s="1" t="s">
        <v>59586</v>
      </c>
    </row>
    <row r="386" spans="1:1" x14ac:dyDescent="0.25">
      <c r="A386" s="1" t="s">
        <v>59587</v>
      </c>
    </row>
    <row r="387" spans="1:1" x14ac:dyDescent="0.25">
      <c r="A387" s="1" t="s">
        <v>59588</v>
      </c>
    </row>
    <row r="388" spans="1:1" x14ac:dyDescent="0.25">
      <c r="A388" s="1" t="s">
        <v>59589</v>
      </c>
    </row>
    <row r="389" spans="1:1" x14ac:dyDescent="0.25">
      <c r="A389" s="1" t="s">
        <v>59590</v>
      </c>
    </row>
    <row r="390" spans="1:1" x14ac:dyDescent="0.25">
      <c r="A390" s="1" t="s">
        <v>59591</v>
      </c>
    </row>
    <row r="391" spans="1:1" x14ac:dyDescent="0.25">
      <c r="A391" s="1" t="s">
        <v>59592</v>
      </c>
    </row>
    <row r="392" spans="1:1" x14ac:dyDescent="0.25">
      <c r="A392" s="1" t="s">
        <v>59593</v>
      </c>
    </row>
    <row r="394" spans="1:1" x14ac:dyDescent="0.25">
      <c r="A394" s="1" t="s">
        <v>15</v>
      </c>
    </row>
    <row r="395" spans="1:1" x14ac:dyDescent="0.25">
      <c r="A395" s="1" t="s">
        <v>59594</v>
      </c>
    </row>
    <row r="396" spans="1:1" x14ac:dyDescent="0.25">
      <c r="A396" s="1" t="s">
        <v>59595</v>
      </c>
    </row>
    <row r="397" spans="1:1" x14ac:dyDescent="0.25">
      <c r="A397" s="1" t="s">
        <v>59596</v>
      </c>
    </row>
    <row r="398" spans="1:1" x14ac:dyDescent="0.25">
      <c r="A398" s="1" t="s">
        <v>59597</v>
      </c>
    </row>
    <row r="399" spans="1:1" x14ac:dyDescent="0.25">
      <c r="A399" s="1" t="s">
        <v>59598</v>
      </c>
    </row>
    <row r="400" spans="1:1" x14ac:dyDescent="0.25">
      <c r="A400" s="1" t="s">
        <v>59599</v>
      </c>
    </row>
    <row r="401" spans="1:1" x14ac:dyDescent="0.25">
      <c r="A401" s="1" t="s">
        <v>59600</v>
      </c>
    </row>
    <row r="402" spans="1:1" x14ac:dyDescent="0.25">
      <c r="A402" s="1" t="s">
        <v>59601</v>
      </c>
    </row>
    <row r="403" spans="1:1" x14ac:dyDescent="0.25">
      <c r="A403" s="1" t="s">
        <v>59602</v>
      </c>
    </row>
    <row r="404" spans="1:1" x14ac:dyDescent="0.25">
      <c r="A404" s="1" t="s">
        <v>59603</v>
      </c>
    </row>
    <row r="405" spans="1:1" x14ac:dyDescent="0.25">
      <c r="A405" s="1" t="s">
        <v>59604</v>
      </c>
    </row>
    <row r="406" spans="1:1" x14ac:dyDescent="0.25">
      <c r="A406" s="1" t="s">
        <v>59605</v>
      </c>
    </row>
    <row r="407" spans="1:1" x14ac:dyDescent="0.25">
      <c r="A407" s="1" t="s">
        <v>59606</v>
      </c>
    </row>
    <row r="408" spans="1:1" x14ac:dyDescent="0.25">
      <c r="A408" s="1" t="s">
        <v>59607</v>
      </c>
    </row>
    <row r="409" spans="1:1" x14ac:dyDescent="0.25">
      <c r="A409" s="1" t="s">
        <v>59608</v>
      </c>
    </row>
    <row r="411" spans="1:1" x14ac:dyDescent="0.25">
      <c r="A411" s="1" t="s">
        <v>42</v>
      </c>
    </row>
    <row r="412" spans="1:1" x14ac:dyDescent="0.25">
      <c r="A412" s="1" t="s">
        <v>59609</v>
      </c>
    </row>
    <row r="413" spans="1:1" x14ac:dyDescent="0.25">
      <c r="A413" s="1" t="s">
        <v>59610</v>
      </c>
    </row>
    <row r="414" spans="1:1" x14ac:dyDescent="0.25">
      <c r="A414" s="1" t="s">
        <v>59611</v>
      </c>
    </row>
    <row r="415" spans="1:1" x14ac:dyDescent="0.25">
      <c r="A415" s="1" t="s">
        <v>59612</v>
      </c>
    </row>
    <row r="416" spans="1:1" x14ac:dyDescent="0.25">
      <c r="A416" s="1" t="s">
        <v>59613</v>
      </c>
    </row>
    <row r="417" spans="1:1" x14ac:dyDescent="0.25">
      <c r="A417" s="1" t="s">
        <v>59614</v>
      </c>
    </row>
    <row r="418" spans="1:1" x14ac:dyDescent="0.25">
      <c r="A418" s="1" t="s">
        <v>59615</v>
      </c>
    </row>
    <row r="419" spans="1:1" x14ac:dyDescent="0.25">
      <c r="A419" s="1" t="s">
        <v>59616</v>
      </c>
    </row>
    <row r="420" spans="1:1" x14ac:dyDescent="0.25">
      <c r="A420" s="1" t="s">
        <v>59617</v>
      </c>
    </row>
    <row r="421" spans="1:1" x14ac:dyDescent="0.25">
      <c r="A421" s="1" t="s">
        <v>59618</v>
      </c>
    </row>
    <row r="422" spans="1:1" x14ac:dyDescent="0.25">
      <c r="A422" s="1" t="s">
        <v>59619</v>
      </c>
    </row>
    <row r="423" spans="1:1" x14ac:dyDescent="0.25">
      <c r="A423" s="1" t="s">
        <v>59620</v>
      </c>
    </row>
    <row r="424" spans="1:1" x14ac:dyDescent="0.25">
      <c r="A424" s="1" t="s">
        <v>59621</v>
      </c>
    </row>
    <row r="426" spans="1:1" x14ac:dyDescent="0.25">
      <c r="A426" s="1" t="s">
        <v>95</v>
      </c>
    </row>
    <row r="427" spans="1:1" x14ac:dyDescent="0.25">
      <c r="A427" s="1" t="s">
        <v>59622</v>
      </c>
    </row>
    <row r="428" spans="1:1" x14ac:dyDescent="0.25">
      <c r="A428" s="1" t="s">
        <v>59623</v>
      </c>
    </row>
    <row r="429" spans="1:1" x14ac:dyDescent="0.25">
      <c r="A429" s="1" t="s">
        <v>59624</v>
      </c>
    </row>
    <row r="430" spans="1:1" x14ac:dyDescent="0.25">
      <c r="A430" s="1" t="s">
        <v>59625</v>
      </c>
    </row>
    <row r="431" spans="1:1" x14ac:dyDescent="0.25">
      <c r="A431" s="1" t="s">
        <v>59626</v>
      </c>
    </row>
    <row r="432" spans="1:1" x14ac:dyDescent="0.25">
      <c r="A432" s="1" t="s">
        <v>59627</v>
      </c>
    </row>
    <row r="433" spans="1:1" x14ac:dyDescent="0.25">
      <c r="A433" s="1" t="s">
        <v>59628</v>
      </c>
    </row>
    <row r="434" spans="1:1" x14ac:dyDescent="0.25">
      <c r="A434" s="1" t="s">
        <v>59629</v>
      </c>
    </row>
    <row r="436" spans="1:1" x14ac:dyDescent="0.25">
      <c r="A436" s="1" t="s">
        <v>17</v>
      </c>
    </row>
    <row r="437" spans="1:1" x14ac:dyDescent="0.25">
      <c r="A437" s="1" t="s">
        <v>59630</v>
      </c>
    </row>
    <row r="438" spans="1:1" x14ac:dyDescent="0.25">
      <c r="A438" s="1" t="s">
        <v>59631</v>
      </c>
    </row>
    <row r="439" spans="1:1" x14ac:dyDescent="0.25">
      <c r="A439" s="1" t="s">
        <v>59632</v>
      </c>
    </row>
    <row r="440" spans="1:1" x14ac:dyDescent="0.25">
      <c r="A440" s="1" t="s">
        <v>59633</v>
      </c>
    </row>
    <row r="441" spans="1:1" x14ac:dyDescent="0.25">
      <c r="A441" s="1" t="s">
        <v>59634</v>
      </c>
    </row>
    <row r="442" spans="1:1" x14ac:dyDescent="0.25">
      <c r="A442" s="1" t="s">
        <v>59635</v>
      </c>
    </row>
    <row r="444" spans="1:1" x14ac:dyDescent="0.25">
      <c r="A444" s="1" t="s">
        <v>2</v>
      </c>
    </row>
    <row r="445" spans="1:1" x14ac:dyDescent="0.25">
      <c r="A445" s="1" t="s">
        <v>59636</v>
      </c>
    </row>
    <row r="446" spans="1:1" x14ac:dyDescent="0.25">
      <c r="A446" s="1" t="s">
        <v>59637</v>
      </c>
    </row>
    <row r="447" spans="1:1" x14ac:dyDescent="0.25">
      <c r="A447" s="1" t="s">
        <v>59638</v>
      </c>
    </row>
    <row r="448" spans="1:1" x14ac:dyDescent="0.25">
      <c r="A448" s="1" t="s">
        <v>59639</v>
      </c>
    </row>
    <row r="449" spans="1:1" x14ac:dyDescent="0.25">
      <c r="A449" s="1" t="s">
        <v>59640</v>
      </c>
    </row>
    <row r="450" spans="1:1" x14ac:dyDescent="0.25">
      <c r="A450" s="1" t="s">
        <v>59641</v>
      </c>
    </row>
    <row r="451" spans="1:1" x14ac:dyDescent="0.25">
      <c r="A451" s="1" t="s">
        <v>59642</v>
      </c>
    </row>
    <row r="452" spans="1:1" x14ac:dyDescent="0.25">
      <c r="A452" s="1" t="s">
        <v>59643</v>
      </c>
    </row>
    <row r="453" spans="1:1" x14ac:dyDescent="0.25">
      <c r="A453" s="1" t="s">
        <v>59644</v>
      </c>
    </row>
    <row r="454" spans="1:1" x14ac:dyDescent="0.25">
      <c r="A454" s="1" t="s">
        <v>59645</v>
      </c>
    </row>
    <row r="455" spans="1:1" x14ac:dyDescent="0.25">
      <c r="A455" s="1" t="s">
        <v>59646</v>
      </c>
    </row>
    <row r="457" spans="1:1" x14ac:dyDescent="0.25">
      <c r="A457" s="1" t="s">
        <v>18</v>
      </c>
    </row>
    <row r="458" spans="1:1" x14ac:dyDescent="0.25">
      <c r="A458" s="1" t="s">
        <v>59647</v>
      </c>
    </row>
    <row r="459" spans="1:1" x14ac:dyDescent="0.25">
      <c r="A459" s="1" t="s">
        <v>59648</v>
      </c>
    </row>
    <row r="460" spans="1:1" x14ac:dyDescent="0.25">
      <c r="A460" s="1" t="s">
        <v>59649</v>
      </c>
    </row>
    <row r="461" spans="1:1" x14ac:dyDescent="0.25">
      <c r="A461" s="1" t="s">
        <v>59650</v>
      </c>
    </row>
    <row r="462" spans="1:1" x14ac:dyDescent="0.25">
      <c r="A462" s="1" t="s">
        <v>59651</v>
      </c>
    </row>
    <row r="463" spans="1:1" x14ac:dyDescent="0.25">
      <c r="A463" s="1" t="s">
        <v>59652</v>
      </c>
    </row>
    <row r="464" spans="1:1" x14ac:dyDescent="0.25">
      <c r="A464" s="1" t="s">
        <v>59653</v>
      </c>
    </row>
    <row r="465" spans="1:1" x14ac:dyDescent="0.25">
      <c r="A465" s="1" t="s">
        <v>59654</v>
      </c>
    </row>
    <row r="466" spans="1:1" x14ac:dyDescent="0.25">
      <c r="A466" s="1" t="s">
        <v>59655</v>
      </c>
    </row>
    <row r="467" spans="1:1" x14ac:dyDescent="0.25">
      <c r="A467" s="1" t="s">
        <v>59656</v>
      </c>
    </row>
    <row r="468" spans="1:1" x14ac:dyDescent="0.25">
      <c r="A468" s="1" t="s">
        <v>59657</v>
      </c>
    </row>
    <row r="469" spans="1:1" x14ac:dyDescent="0.25">
      <c r="A469" s="1" t="s">
        <v>59658</v>
      </c>
    </row>
    <row r="470" spans="1:1" x14ac:dyDescent="0.25">
      <c r="A470" s="1" t="s">
        <v>59659</v>
      </c>
    </row>
    <row r="471" spans="1:1" x14ac:dyDescent="0.25">
      <c r="A471" s="1" t="s">
        <v>59660</v>
      </c>
    </row>
    <row r="472" spans="1:1" x14ac:dyDescent="0.25">
      <c r="A472" s="1" t="s">
        <v>59661</v>
      </c>
    </row>
    <row r="473" spans="1:1" x14ac:dyDescent="0.25">
      <c r="A473" s="1" t="s">
        <v>59662</v>
      </c>
    </row>
    <row r="474" spans="1:1" x14ac:dyDescent="0.25">
      <c r="A474" s="1" t="s">
        <v>59663</v>
      </c>
    </row>
    <row r="475" spans="1:1" x14ac:dyDescent="0.25">
      <c r="A475" s="1" t="s">
        <v>59664</v>
      </c>
    </row>
    <row r="476" spans="1:1" x14ac:dyDescent="0.25">
      <c r="A476" s="1" t="s">
        <v>59665</v>
      </c>
    </row>
    <row r="477" spans="1:1" x14ac:dyDescent="0.25">
      <c r="A477" s="1" t="s">
        <v>59666</v>
      </c>
    </row>
    <row r="478" spans="1:1" x14ac:dyDescent="0.25">
      <c r="A478" s="1" t="s">
        <v>59667</v>
      </c>
    </row>
    <row r="479" spans="1:1" x14ac:dyDescent="0.25">
      <c r="A479" s="1" t="s">
        <v>59668</v>
      </c>
    </row>
    <row r="480" spans="1:1" x14ac:dyDescent="0.25">
      <c r="A480" s="1" t="s">
        <v>59669</v>
      </c>
    </row>
    <row r="481" spans="1:1" x14ac:dyDescent="0.25">
      <c r="A481" s="1" t="s">
        <v>59670</v>
      </c>
    </row>
    <row r="482" spans="1:1" x14ac:dyDescent="0.25">
      <c r="A482" s="1" t="s">
        <v>59671</v>
      </c>
    </row>
    <row r="484" spans="1:1" x14ac:dyDescent="0.25">
      <c r="A484" s="1" t="s">
        <v>19</v>
      </c>
    </row>
    <row r="485" spans="1:1" x14ac:dyDescent="0.25">
      <c r="A485" s="1" t="s">
        <v>59672</v>
      </c>
    </row>
    <row r="486" spans="1:1" x14ac:dyDescent="0.25">
      <c r="A486" s="1" t="s">
        <v>59673</v>
      </c>
    </row>
    <row r="487" spans="1:1" x14ac:dyDescent="0.25">
      <c r="A487" s="1" t="s">
        <v>59674</v>
      </c>
    </row>
    <row r="488" spans="1:1" x14ac:dyDescent="0.25">
      <c r="A488" s="1" t="s">
        <v>59675</v>
      </c>
    </row>
    <row r="490" spans="1:1" x14ac:dyDescent="0.25">
      <c r="A490" s="1" t="s">
        <v>21</v>
      </c>
    </row>
    <row r="491" spans="1:1" x14ac:dyDescent="0.25">
      <c r="A491" s="1" t="s">
        <v>59676</v>
      </c>
    </row>
    <row r="492" spans="1:1" x14ac:dyDescent="0.25">
      <c r="A492" s="1" t="s">
        <v>59677</v>
      </c>
    </row>
    <row r="493" spans="1:1" x14ac:dyDescent="0.25">
      <c r="A493" s="1" t="s">
        <v>59678</v>
      </c>
    </row>
    <row r="494" spans="1:1" x14ac:dyDescent="0.25">
      <c r="A494" s="1" t="s">
        <v>59679</v>
      </c>
    </row>
    <row r="495" spans="1:1" x14ac:dyDescent="0.25">
      <c r="A495" s="1" t="s">
        <v>59680</v>
      </c>
    </row>
    <row r="496" spans="1:1" x14ac:dyDescent="0.25">
      <c r="A496" s="1" t="s">
        <v>59681</v>
      </c>
    </row>
    <row r="497" spans="1:1" x14ac:dyDescent="0.25">
      <c r="A497" s="1" t="s">
        <v>59682</v>
      </c>
    </row>
    <row r="498" spans="1:1" x14ac:dyDescent="0.25">
      <c r="A498" s="1" t="s">
        <v>59683</v>
      </c>
    </row>
    <row r="499" spans="1:1" x14ac:dyDescent="0.25">
      <c r="A499" s="1" t="s">
        <v>59684</v>
      </c>
    </row>
    <row r="500" spans="1:1" x14ac:dyDescent="0.25">
      <c r="A500" s="1" t="s">
        <v>59685</v>
      </c>
    </row>
    <row r="501" spans="1:1" x14ac:dyDescent="0.25">
      <c r="A501" s="1" t="s">
        <v>59686</v>
      </c>
    </row>
    <row r="502" spans="1:1" x14ac:dyDescent="0.25">
      <c r="A502" s="1" t="s">
        <v>59687</v>
      </c>
    </row>
    <row r="503" spans="1:1" x14ac:dyDescent="0.25">
      <c r="A503" s="1" t="s">
        <v>59688</v>
      </c>
    </row>
    <row r="504" spans="1:1" x14ac:dyDescent="0.25">
      <c r="A504" s="1" t="s">
        <v>59689</v>
      </c>
    </row>
    <row r="506" spans="1:1" x14ac:dyDescent="0.25">
      <c r="A506" s="1" t="s">
        <v>22</v>
      </c>
    </row>
    <row r="507" spans="1:1" x14ac:dyDescent="0.25">
      <c r="A507" s="1" t="s">
        <v>59690</v>
      </c>
    </row>
    <row r="508" spans="1:1" x14ac:dyDescent="0.25">
      <c r="A508" s="1" t="s">
        <v>59691</v>
      </c>
    </row>
    <row r="509" spans="1:1" x14ac:dyDescent="0.25">
      <c r="A509" s="1" t="s">
        <v>59692</v>
      </c>
    </row>
    <row r="510" spans="1:1" x14ac:dyDescent="0.25">
      <c r="A510" s="1" t="s">
        <v>59693</v>
      </c>
    </row>
    <row r="511" spans="1:1" x14ac:dyDescent="0.25">
      <c r="A511" s="1" t="s">
        <v>59694</v>
      </c>
    </row>
    <row r="512" spans="1:1" x14ac:dyDescent="0.25">
      <c r="A512" s="1" t="s">
        <v>59695</v>
      </c>
    </row>
    <row r="513" spans="1:1" x14ac:dyDescent="0.25">
      <c r="A513" s="1" t="s">
        <v>59696</v>
      </c>
    </row>
    <row r="514" spans="1:1" x14ac:dyDescent="0.25">
      <c r="A514" s="1" t="s">
        <v>59697</v>
      </c>
    </row>
    <row r="515" spans="1:1" x14ac:dyDescent="0.25">
      <c r="A515" s="1" t="s">
        <v>59698</v>
      </c>
    </row>
    <row r="516" spans="1:1" x14ac:dyDescent="0.25">
      <c r="A516" s="1" t="s">
        <v>59699</v>
      </c>
    </row>
    <row r="517" spans="1:1" x14ac:dyDescent="0.25">
      <c r="A517" s="1" t="s">
        <v>59700</v>
      </c>
    </row>
    <row r="518" spans="1:1" x14ac:dyDescent="0.25">
      <c r="A518" s="1" t="s">
        <v>59701</v>
      </c>
    </row>
    <row r="519" spans="1:1" x14ac:dyDescent="0.25">
      <c r="A519" s="1" t="s">
        <v>59702</v>
      </c>
    </row>
    <row r="520" spans="1:1" x14ac:dyDescent="0.25">
      <c r="A520" s="1" t="s">
        <v>59703</v>
      </c>
    </row>
    <row r="521" spans="1:1" x14ac:dyDescent="0.25">
      <c r="A521" s="1" t="s">
        <v>59704</v>
      </c>
    </row>
    <row r="522" spans="1:1" x14ac:dyDescent="0.25">
      <c r="A522" s="1" t="s">
        <v>59705</v>
      </c>
    </row>
    <row r="523" spans="1:1" x14ac:dyDescent="0.25">
      <c r="A523" s="1" t="s">
        <v>59706</v>
      </c>
    </row>
    <row r="524" spans="1:1" x14ac:dyDescent="0.25">
      <c r="A524" s="1" t="s">
        <v>59707</v>
      </c>
    </row>
    <row r="525" spans="1:1" x14ac:dyDescent="0.25">
      <c r="A525" s="1" t="s">
        <v>59708</v>
      </c>
    </row>
    <row r="526" spans="1:1" x14ac:dyDescent="0.25">
      <c r="A526" s="1" t="s">
        <v>59709</v>
      </c>
    </row>
    <row r="527" spans="1:1" x14ac:dyDescent="0.25">
      <c r="A527" s="1" t="s">
        <v>59710</v>
      </c>
    </row>
    <row r="529" spans="1:1" x14ac:dyDescent="0.25">
      <c r="A529" s="1" t="s">
        <v>26</v>
      </c>
    </row>
    <row r="532" spans="1:1" x14ac:dyDescent="0.25">
      <c r="A532" s="1" t="s">
        <v>2</v>
      </c>
    </row>
    <row r="533" spans="1:1" x14ac:dyDescent="0.25">
      <c r="A533" s="1" t="s">
        <v>59711</v>
      </c>
    </row>
    <row r="534" spans="1:1" x14ac:dyDescent="0.25">
      <c r="A534" s="1" t="s">
        <v>59712</v>
      </c>
    </row>
    <row r="535" spans="1:1" x14ac:dyDescent="0.25">
      <c r="A535" s="1" t="s">
        <v>59713</v>
      </c>
    </row>
    <row r="536" spans="1:1" x14ac:dyDescent="0.25">
      <c r="A536" s="1" t="s">
        <v>59714</v>
      </c>
    </row>
    <row r="537" spans="1:1" x14ac:dyDescent="0.25">
      <c r="A537" s="1" t="s">
        <v>59715</v>
      </c>
    </row>
    <row r="538" spans="1:1" x14ac:dyDescent="0.25">
      <c r="A538" s="1" t="s">
        <v>59716</v>
      </c>
    </row>
    <row r="539" spans="1:1" x14ac:dyDescent="0.25">
      <c r="A539" s="1" t="s">
        <v>59717</v>
      </c>
    </row>
    <row r="540" spans="1:1" x14ac:dyDescent="0.25">
      <c r="A540" s="1" t="s">
        <v>59718</v>
      </c>
    </row>
    <row r="541" spans="1:1" x14ac:dyDescent="0.25">
      <c r="A541" s="1" t="s">
        <v>59719</v>
      </c>
    </row>
    <row r="542" spans="1:1" x14ac:dyDescent="0.25">
      <c r="A542" s="1" t="s">
        <v>59720</v>
      </c>
    </row>
    <row r="543" spans="1:1" x14ac:dyDescent="0.25">
      <c r="A543" s="1" t="s">
        <v>59721</v>
      </c>
    </row>
    <row r="544" spans="1:1" x14ac:dyDescent="0.25">
      <c r="A544" s="1" t="s">
        <v>59722</v>
      </c>
    </row>
    <row r="545" spans="1:1" x14ac:dyDescent="0.25">
      <c r="A545" s="1" t="s">
        <v>59723</v>
      </c>
    </row>
    <row r="546" spans="1:1" x14ac:dyDescent="0.25">
      <c r="A546" s="1" t="s">
        <v>59724</v>
      </c>
    </row>
    <row r="547" spans="1:1" x14ac:dyDescent="0.25">
      <c r="A547" s="1" t="s">
        <v>59725</v>
      </c>
    </row>
    <row r="548" spans="1:1" x14ac:dyDescent="0.25">
      <c r="A548" s="1" t="s">
        <v>59726</v>
      </c>
    </row>
    <row r="549" spans="1:1" x14ac:dyDescent="0.25">
      <c r="A549" s="1" t="s">
        <v>59727</v>
      </c>
    </row>
    <row r="550" spans="1:1" x14ac:dyDescent="0.25">
      <c r="A550" s="1" t="s">
        <v>59728</v>
      </c>
    </row>
    <row r="551" spans="1:1" x14ac:dyDescent="0.25">
      <c r="A551" s="1" t="s">
        <v>59729</v>
      </c>
    </row>
    <row r="552" spans="1:1" x14ac:dyDescent="0.25">
      <c r="A552" s="1" t="s">
        <v>59730</v>
      </c>
    </row>
    <row r="553" spans="1:1" x14ac:dyDescent="0.25">
      <c r="A553" s="1" t="s">
        <v>59731</v>
      </c>
    </row>
    <row r="554" spans="1:1" x14ac:dyDescent="0.25">
      <c r="A554" s="1" t="s">
        <v>59732</v>
      </c>
    </row>
    <row r="555" spans="1:1" x14ac:dyDescent="0.25">
      <c r="A555" s="1" t="s">
        <v>59733</v>
      </c>
    </row>
    <row r="556" spans="1:1" x14ac:dyDescent="0.25">
      <c r="A556" s="1" t="s">
        <v>59734</v>
      </c>
    </row>
    <row r="557" spans="1:1" x14ac:dyDescent="0.25">
      <c r="A557" s="1" t="s">
        <v>59735</v>
      </c>
    </row>
    <row r="558" spans="1:1" x14ac:dyDescent="0.25">
      <c r="A558" s="1" t="s">
        <v>59736</v>
      </c>
    </row>
    <row r="559" spans="1:1" x14ac:dyDescent="0.25">
      <c r="A559" s="1" t="s">
        <v>59737</v>
      </c>
    </row>
    <row r="560" spans="1:1" x14ac:dyDescent="0.25">
      <c r="A560" s="1" t="s">
        <v>59738</v>
      </c>
    </row>
    <row r="561" spans="1:1" x14ac:dyDescent="0.25">
      <c r="A561" s="1" t="s">
        <v>59739</v>
      </c>
    </row>
    <row r="562" spans="1:1" x14ac:dyDescent="0.25">
      <c r="A562" s="1" t="s">
        <v>59740</v>
      </c>
    </row>
    <row r="563" spans="1:1" x14ac:dyDescent="0.25">
      <c r="A563" s="1" t="s">
        <v>59741</v>
      </c>
    </row>
    <row r="564" spans="1:1" x14ac:dyDescent="0.25">
      <c r="A564" s="1" t="s">
        <v>59742</v>
      </c>
    </row>
    <row r="565" spans="1:1" x14ac:dyDescent="0.25">
      <c r="A565" s="1" t="s">
        <v>59743</v>
      </c>
    </row>
    <row r="566" spans="1:1" x14ac:dyDescent="0.25">
      <c r="A566" s="1" t="s">
        <v>59744</v>
      </c>
    </row>
    <row r="567" spans="1:1" x14ac:dyDescent="0.25">
      <c r="A567" s="1" t="s">
        <v>59745</v>
      </c>
    </row>
    <row r="568" spans="1:1" x14ac:dyDescent="0.25">
      <c r="A568" s="1" t="s">
        <v>59746</v>
      </c>
    </row>
    <row r="569" spans="1:1" x14ac:dyDescent="0.25">
      <c r="A569" s="1" t="s">
        <v>59747</v>
      </c>
    </row>
    <row r="570" spans="1:1" x14ac:dyDescent="0.25">
      <c r="A570" s="1" t="s">
        <v>59748</v>
      </c>
    </row>
    <row r="571" spans="1:1" x14ac:dyDescent="0.25">
      <c r="A571" s="1" t="s">
        <v>59749</v>
      </c>
    </row>
    <row r="572" spans="1:1" x14ac:dyDescent="0.25">
      <c r="A572" s="1" t="s">
        <v>59750</v>
      </c>
    </row>
    <row r="573" spans="1:1" x14ac:dyDescent="0.25">
      <c r="A573" s="1" t="s">
        <v>59751</v>
      </c>
    </row>
    <row r="574" spans="1:1" x14ac:dyDescent="0.25">
      <c r="A574" s="1" t="s">
        <v>59752</v>
      </c>
    </row>
    <row r="575" spans="1:1" x14ac:dyDescent="0.25">
      <c r="A575" s="1" t="s">
        <v>59753</v>
      </c>
    </row>
    <row r="576" spans="1:1" x14ac:dyDescent="0.25">
      <c r="A576" s="1" t="s">
        <v>59754</v>
      </c>
    </row>
    <row r="577" spans="1:1" x14ac:dyDescent="0.25">
      <c r="A577" s="1" t="s">
        <v>59755</v>
      </c>
    </row>
    <row r="578" spans="1:1" x14ac:dyDescent="0.25">
      <c r="A578" s="1" t="s">
        <v>59756</v>
      </c>
    </row>
    <row r="579" spans="1:1" x14ac:dyDescent="0.25">
      <c r="A579" s="1" t="s">
        <v>59757</v>
      </c>
    </row>
    <row r="580" spans="1:1" x14ac:dyDescent="0.25">
      <c r="A580" s="1" t="s">
        <v>59758</v>
      </c>
    </row>
    <row r="581" spans="1:1" x14ac:dyDescent="0.25">
      <c r="A581" s="1" t="s">
        <v>59759</v>
      </c>
    </row>
    <row r="582" spans="1:1" x14ac:dyDescent="0.25">
      <c r="A582" s="1" t="s">
        <v>59760</v>
      </c>
    </row>
    <row r="583" spans="1:1" x14ac:dyDescent="0.25">
      <c r="A583" s="1" t="s">
        <v>59761</v>
      </c>
    </row>
    <row r="584" spans="1:1" x14ac:dyDescent="0.25">
      <c r="A584" s="1" t="s">
        <v>59762</v>
      </c>
    </row>
    <row r="585" spans="1:1" x14ac:dyDescent="0.25">
      <c r="A585" s="1" t="s">
        <v>59763</v>
      </c>
    </row>
    <row r="586" spans="1:1" x14ac:dyDescent="0.25">
      <c r="A586" s="1" t="s">
        <v>59764</v>
      </c>
    </row>
    <row r="587" spans="1:1" x14ac:dyDescent="0.25">
      <c r="A587" s="1" t="s">
        <v>59765</v>
      </c>
    </row>
    <row r="588" spans="1:1" x14ac:dyDescent="0.25">
      <c r="A588" s="1" t="s">
        <v>59766</v>
      </c>
    </row>
    <row r="589" spans="1:1" x14ac:dyDescent="0.25">
      <c r="A589" s="1" t="s">
        <v>59767</v>
      </c>
    </row>
    <row r="590" spans="1:1" x14ac:dyDescent="0.25">
      <c r="A590" s="1" t="s">
        <v>59768</v>
      </c>
    </row>
    <row r="591" spans="1:1" x14ac:dyDescent="0.25">
      <c r="A591" s="1" t="s">
        <v>59769</v>
      </c>
    </row>
    <row r="592" spans="1:1" x14ac:dyDescent="0.25">
      <c r="A592" s="1" t="s">
        <v>59770</v>
      </c>
    </row>
    <row r="593" spans="1:1" x14ac:dyDescent="0.25">
      <c r="A593" s="1" t="s">
        <v>59771</v>
      </c>
    </row>
    <row r="594" spans="1:1" x14ac:dyDescent="0.25">
      <c r="A594" s="1" t="s">
        <v>59772</v>
      </c>
    </row>
    <row r="595" spans="1:1" x14ac:dyDescent="0.25">
      <c r="A595" s="1" t="s">
        <v>59773</v>
      </c>
    </row>
    <row r="596" spans="1:1" x14ac:dyDescent="0.25">
      <c r="A596" s="1" t="s">
        <v>59774</v>
      </c>
    </row>
    <row r="597" spans="1:1" x14ac:dyDescent="0.25">
      <c r="A597" s="1" t="s">
        <v>59775</v>
      </c>
    </row>
    <row r="598" spans="1:1" x14ac:dyDescent="0.25">
      <c r="A598" s="1" t="s">
        <v>59776</v>
      </c>
    </row>
    <row r="599" spans="1:1" x14ac:dyDescent="0.25">
      <c r="A599" s="1" t="s">
        <v>59777</v>
      </c>
    </row>
    <row r="600" spans="1:1" x14ac:dyDescent="0.25">
      <c r="A600" s="1" t="s">
        <v>59778</v>
      </c>
    </row>
    <row r="601" spans="1:1" x14ac:dyDescent="0.25">
      <c r="A601" s="1" t="s">
        <v>59779</v>
      </c>
    </row>
    <row r="602" spans="1:1" x14ac:dyDescent="0.25">
      <c r="A602" s="1" t="s">
        <v>59780</v>
      </c>
    </row>
    <row r="603" spans="1:1" x14ac:dyDescent="0.25">
      <c r="A603" s="1" t="s">
        <v>59781</v>
      </c>
    </row>
    <row r="604" spans="1:1" x14ac:dyDescent="0.25">
      <c r="A604" s="1" t="s">
        <v>59782</v>
      </c>
    </row>
    <row r="605" spans="1:1" x14ac:dyDescent="0.25">
      <c r="A605" s="1" t="s">
        <v>59783</v>
      </c>
    </row>
    <row r="606" spans="1:1" x14ac:dyDescent="0.25">
      <c r="A606" s="1" t="s">
        <v>59784</v>
      </c>
    </row>
    <row r="607" spans="1:1" x14ac:dyDescent="0.25">
      <c r="A607" s="1" t="s">
        <v>59785</v>
      </c>
    </row>
    <row r="608" spans="1:1" x14ac:dyDescent="0.25">
      <c r="A608" s="1" t="s">
        <v>59786</v>
      </c>
    </row>
    <row r="609" spans="1:1" x14ac:dyDescent="0.25">
      <c r="A609" s="1" t="s">
        <v>59787</v>
      </c>
    </row>
    <row r="610" spans="1:1" x14ac:dyDescent="0.25">
      <c r="A610" s="1" t="s">
        <v>59788</v>
      </c>
    </row>
    <row r="611" spans="1:1" x14ac:dyDescent="0.25">
      <c r="A611" s="1" t="s">
        <v>59789</v>
      </c>
    </row>
    <row r="612" spans="1:1" x14ac:dyDescent="0.25">
      <c r="A612" s="1" t="s">
        <v>59790</v>
      </c>
    </row>
    <row r="613" spans="1:1" x14ac:dyDescent="0.25">
      <c r="A613" s="1" t="s">
        <v>59791</v>
      </c>
    </row>
    <row r="614" spans="1:1" x14ac:dyDescent="0.25">
      <c r="A614" s="1" t="s">
        <v>59792</v>
      </c>
    </row>
    <row r="615" spans="1:1" x14ac:dyDescent="0.25">
      <c r="A615" s="1" t="s">
        <v>59793</v>
      </c>
    </row>
    <row r="616" spans="1:1" x14ac:dyDescent="0.25">
      <c r="A616" s="1" t="s">
        <v>59794</v>
      </c>
    </row>
    <row r="617" spans="1:1" x14ac:dyDescent="0.25">
      <c r="A617" s="1" t="s">
        <v>59795</v>
      </c>
    </row>
    <row r="618" spans="1:1" x14ac:dyDescent="0.25">
      <c r="A618" s="1" t="s">
        <v>59796</v>
      </c>
    </row>
    <row r="619" spans="1:1" x14ac:dyDescent="0.25">
      <c r="A619" s="1" t="s">
        <v>59797</v>
      </c>
    </row>
    <row r="620" spans="1:1" x14ac:dyDescent="0.25">
      <c r="A620" s="1" t="s">
        <v>59798</v>
      </c>
    </row>
    <row r="621" spans="1:1" x14ac:dyDescent="0.25">
      <c r="A621" s="1" t="s">
        <v>59799</v>
      </c>
    </row>
    <row r="622" spans="1:1" x14ac:dyDescent="0.25">
      <c r="A622" s="1" t="s">
        <v>59800</v>
      </c>
    </row>
    <row r="623" spans="1:1" x14ac:dyDescent="0.25">
      <c r="A623" s="1" t="s">
        <v>59801</v>
      </c>
    </row>
    <row r="624" spans="1:1" x14ac:dyDescent="0.25">
      <c r="A624" s="1" t="s">
        <v>59802</v>
      </c>
    </row>
    <row r="625" spans="1:1" x14ac:dyDescent="0.25">
      <c r="A625" s="1" t="s">
        <v>59803</v>
      </c>
    </row>
    <row r="626" spans="1:1" x14ac:dyDescent="0.25">
      <c r="A626" s="1" t="s">
        <v>59804</v>
      </c>
    </row>
    <row r="627" spans="1:1" x14ac:dyDescent="0.25">
      <c r="A627" s="1" t="s">
        <v>59805</v>
      </c>
    </row>
    <row r="628" spans="1:1" x14ac:dyDescent="0.25">
      <c r="A628" s="1" t="s">
        <v>59806</v>
      </c>
    </row>
    <row r="629" spans="1:1" x14ac:dyDescent="0.25">
      <c r="A629" s="1" t="s">
        <v>59807</v>
      </c>
    </row>
    <row r="630" spans="1:1" x14ac:dyDescent="0.25">
      <c r="A630" s="1" t="s">
        <v>59808</v>
      </c>
    </row>
    <row r="631" spans="1:1" x14ac:dyDescent="0.25">
      <c r="A631" s="1" t="s">
        <v>59809</v>
      </c>
    </row>
    <row r="632" spans="1:1" x14ac:dyDescent="0.25">
      <c r="A632" s="1" t="s">
        <v>59810</v>
      </c>
    </row>
    <row r="633" spans="1:1" x14ac:dyDescent="0.25">
      <c r="A633" s="1" t="s">
        <v>59811</v>
      </c>
    </row>
    <row r="634" spans="1:1" x14ac:dyDescent="0.25">
      <c r="A634" s="1" t="s">
        <v>59812</v>
      </c>
    </row>
    <row r="635" spans="1:1" x14ac:dyDescent="0.25">
      <c r="A635" s="1" t="s">
        <v>59813</v>
      </c>
    </row>
    <row r="636" spans="1:1" x14ac:dyDescent="0.25">
      <c r="A636" s="1" t="s">
        <v>59814</v>
      </c>
    </row>
    <row r="637" spans="1:1" x14ac:dyDescent="0.25">
      <c r="A637" s="1" t="s">
        <v>59815</v>
      </c>
    </row>
    <row r="638" spans="1:1" x14ac:dyDescent="0.25">
      <c r="A638" s="1" t="s">
        <v>59816</v>
      </c>
    </row>
    <row r="639" spans="1:1" x14ac:dyDescent="0.25">
      <c r="A639" s="1" t="s">
        <v>59817</v>
      </c>
    </row>
    <row r="640" spans="1:1" x14ac:dyDescent="0.25">
      <c r="A640" s="1" t="s">
        <v>59818</v>
      </c>
    </row>
    <row r="641" spans="1:1" x14ac:dyDescent="0.25">
      <c r="A641" s="1" t="s">
        <v>59819</v>
      </c>
    </row>
    <row r="642" spans="1:1" x14ac:dyDescent="0.25">
      <c r="A642" s="1" t="s">
        <v>59820</v>
      </c>
    </row>
    <row r="643" spans="1:1" x14ac:dyDescent="0.25">
      <c r="A643" s="1" t="s">
        <v>59821</v>
      </c>
    </row>
    <row r="644" spans="1:1" x14ac:dyDescent="0.25">
      <c r="A644" s="1" t="s">
        <v>59822</v>
      </c>
    </row>
    <row r="645" spans="1:1" x14ac:dyDescent="0.25">
      <c r="A645" s="1" t="s">
        <v>59823</v>
      </c>
    </row>
    <row r="646" spans="1:1" x14ac:dyDescent="0.25">
      <c r="A646" s="1" t="s">
        <v>59824</v>
      </c>
    </row>
    <row r="647" spans="1:1" x14ac:dyDescent="0.25">
      <c r="A647" s="1" t="s">
        <v>59825</v>
      </c>
    </row>
    <row r="648" spans="1:1" x14ac:dyDescent="0.25">
      <c r="A648" s="1" t="s">
        <v>59826</v>
      </c>
    </row>
    <row r="649" spans="1:1" x14ac:dyDescent="0.25">
      <c r="A649" s="1" t="s">
        <v>59827</v>
      </c>
    </row>
    <row r="650" spans="1:1" x14ac:dyDescent="0.25">
      <c r="A650" s="1" t="s">
        <v>59828</v>
      </c>
    </row>
    <row r="651" spans="1:1" x14ac:dyDescent="0.25">
      <c r="A651" s="1" t="s">
        <v>59829</v>
      </c>
    </row>
    <row r="652" spans="1:1" x14ac:dyDescent="0.25">
      <c r="A652" s="1" t="s">
        <v>59830</v>
      </c>
    </row>
    <row r="653" spans="1:1" x14ac:dyDescent="0.25">
      <c r="A653" s="1" t="s">
        <v>59831</v>
      </c>
    </row>
    <row r="654" spans="1:1" x14ac:dyDescent="0.25">
      <c r="A654" s="1" t="s">
        <v>59832</v>
      </c>
    </row>
    <row r="655" spans="1:1" x14ac:dyDescent="0.25">
      <c r="A655" s="1" t="s">
        <v>59833</v>
      </c>
    </row>
    <row r="656" spans="1:1" x14ac:dyDescent="0.25">
      <c r="A656" s="1" t="s">
        <v>59834</v>
      </c>
    </row>
    <row r="657" spans="1:1" x14ac:dyDescent="0.25">
      <c r="A657" s="1" t="s">
        <v>59835</v>
      </c>
    </row>
    <row r="658" spans="1:1" x14ac:dyDescent="0.25">
      <c r="A658" s="1" t="s">
        <v>59836</v>
      </c>
    </row>
    <row r="659" spans="1:1" x14ac:dyDescent="0.25">
      <c r="A659" s="1" t="s">
        <v>59837</v>
      </c>
    </row>
    <row r="660" spans="1:1" x14ac:dyDescent="0.25">
      <c r="A660" s="1" t="s">
        <v>59838</v>
      </c>
    </row>
    <row r="661" spans="1:1" x14ac:dyDescent="0.25">
      <c r="A661" s="1" t="s">
        <v>59839</v>
      </c>
    </row>
    <row r="662" spans="1:1" x14ac:dyDescent="0.25">
      <c r="A662" s="1" t="s">
        <v>59840</v>
      </c>
    </row>
    <row r="663" spans="1:1" x14ac:dyDescent="0.25">
      <c r="A663" s="1" t="s">
        <v>59841</v>
      </c>
    </row>
    <row r="664" spans="1:1" x14ac:dyDescent="0.25">
      <c r="A664" s="1" t="s">
        <v>59842</v>
      </c>
    </row>
    <row r="665" spans="1:1" x14ac:dyDescent="0.25">
      <c r="A665" s="1" t="s">
        <v>59843</v>
      </c>
    </row>
    <row r="666" spans="1:1" x14ac:dyDescent="0.25">
      <c r="A666" s="1" t="s">
        <v>59844</v>
      </c>
    </row>
    <row r="667" spans="1:1" x14ac:dyDescent="0.25">
      <c r="A667" s="1" t="s">
        <v>59845</v>
      </c>
    </row>
    <row r="668" spans="1:1" x14ac:dyDescent="0.25">
      <c r="A668" s="1" t="s">
        <v>59846</v>
      </c>
    </row>
    <row r="669" spans="1:1" x14ac:dyDescent="0.25">
      <c r="A669" s="1" t="s">
        <v>59847</v>
      </c>
    </row>
    <row r="670" spans="1:1" x14ac:dyDescent="0.25">
      <c r="A670" s="1" t="s">
        <v>59848</v>
      </c>
    </row>
    <row r="671" spans="1:1" x14ac:dyDescent="0.25">
      <c r="A671" s="1" t="s">
        <v>59849</v>
      </c>
    </row>
    <row r="672" spans="1:1" x14ac:dyDescent="0.25">
      <c r="A672" s="1" t="s">
        <v>59850</v>
      </c>
    </row>
    <row r="673" spans="1:1" x14ac:dyDescent="0.25">
      <c r="A673" s="1" t="s">
        <v>59851</v>
      </c>
    </row>
    <row r="674" spans="1:1" x14ac:dyDescent="0.25">
      <c r="A674" s="1" t="s">
        <v>59852</v>
      </c>
    </row>
    <row r="675" spans="1:1" x14ac:dyDescent="0.25">
      <c r="A675" s="1" t="s">
        <v>59853</v>
      </c>
    </row>
    <row r="676" spans="1:1" x14ac:dyDescent="0.25">
      <c r="A676" s="1" t="s">
        <v>59854</v>
      </c>
    </row>
    <row r="677" spans="1:1" x14ac:dyDescent="0.25">
      <c r="A677" s="1" t="s">
        <v>59855</v>
      </c>
    </row>
    <row r="678" spans="1:1" x14ac:dyDescent="0.25">
      <c r="A678" s="1" t="s">
        <v>59856</v>
      </c>
    </row>
    <row r="679" spans="1:1" x14ac:dyDescent="0.25">
      <c r="A679" s="1" t="s">
        <v>59857</v>
      </c>
    </row>
    <row r="680" spans="1:1" x14ac:dyDescent="0.25">
      <c r="A680" s="1" t="s">
        <v>59858</v>
      </c>
    </row>
    <row r="681" spans="1:1" x14ac:dyDescent="0.25">
      <c r="A681" s="1" t="s">
        <v>59859</v>
      </c>
    </row>
    <row r="682" spans="1:1" x14ac:dyDescent="0.25">
      <c r="A682" s="1" t="s">
        <v>59860</v>
      </c>
    </row>
    <row r="683" spans="1:1" x14ac:dyDescent="0.25">
      <c r="A683" s="1" t="s">
        <v>59861</v>
      </c>
    </row>
    <row r="684" spans="1:1" x14ac:dyDescent="0.25">
      <c r="A684" s="1" t="s">
        <v>59862</v>
      </c>
    </row>
    <row r="685" spans="1:1" x14ac:dyDescent="0.25">
      <c r="A685" s="1" t="s">
        <v>59863</v>
      </c>
    </row>
    <row r="686" spans="1:1" x14ac:dyDescent="0.25">
      <c r="A686" s="1" t="s">
        <v>59864</v>
      </c>
    </row>
    <row r="687" spans="1:1" x14ac:dyDescent="0.25">
      <c r="A687" s="1" t="s">
        <v>59865</v>
      </c>
    </row>
    <row r="688" spans="1:1" x14ac:dyDescent="0.25">
      <c r="A688" s="1" t="s">
        <v>59866</v>
      </c>
    </row>
    <row r="689" spans="1:1" x14ac:dyDescent="0.25">
      <c r="A689" s="1" t="s">
        <v>59867</v>
      </c>
    </row>
    <row r="690" spans="1:1" x14ac:dyDescent="0.25">
      <c r="A690" s="1" t="s">
        <v>59868</v>
      </c>
    </row>
    <row r="691" spans="1:1" x14ac:dyDescent="0.25">
      <c r="A691" s="1" t="s">
        <v>59869</v>
      </c>
    </row>
    <row r="692" spans="1:1" x14ac:dyDescent="0.25">
      <c r="A692" s="1" t="s">
        <v>59870</v>
      </c>
    </row>
    <row r="693" spans="1:1" x14ac:dyDescent="0.25">
      <c r="A693" s="1" t="s">
        <v>59871</v>
      </c>
    </row>
    <row r="694" spans="1:1" x14ac:dyDescent="0.25">
      <c r="A694" s="1" t="s">
        <v>59872</v>
      </c>
    </row>
    <row r="695" spans="1:1" x14ac:dyDescent="0.25">
      <c r="A695" s="1" t="s">
        <v>59873</v>
      </c>
    </row>
    <row r="696" spans="1:1" x14ac:dyDescent="0.25">
      <c r="A696" s="1" t="s">
        <v>59874</v>
      </c>
    </row>
    <row r="697" spans="1:1" x14ac:dyDescent="0.25">
      <c r="A697" s="1" t="s">
        <v>59875</v>
      </c>
    </row>
    <row r="698" spans="1:1" x14ac:dyDescent="0.25">
      <c r="A698" s="1" t="s">
        <v>59876</v>
      </c>
    </row>
    <row r="699" spans="1:1" x14ac:dyDescent="0.25">
      <c r="A699" s="1" t="s">
        <v>59877</v>
      </c>
    </row>
    <row r="700" spans="1:1" x14ac:dyDescent="0.25">
      <c r="A700" s="1" t="s">
        <v>59878</v>
      </c>
    </row>
    <row r="701" spans="1:1" x14ac:dyDescent="0.25">
      <c r="A701" s="1" t="s">
        <v>59879</v>
      </c>
    </row>
    <row r="702" spans="1:1" x14ac:dyDescent="0.25">
      <c r="A702" s="1" t="s">
        <v>59880</v>
      </c>
    </row>
    <row r="703" spans="1:1" x14ac:dyDescent="0.25">
      <c r="A703" s="1" t="s">
        <v>59881</v>
      </c>
    </row>
    <row r="704" spans="1:1" x14ac:dyDescent="0.25">
      <c r="A704" s="1" t="s">
        <v>59882</v>
      </c>
    </row>
    <row r="705" spans="1:1" x14ac:dyDescent="0.25">
      <c r="A705" s="1" t="s">
        <v>59883</v>
      </c>
    </row>
    <row r="706" spans="1:1" x14ac:dyDescent="0.25">
      <c r="A706" s="1" t="s">
        <v>59884</v>
      </c>
    </row>
    <row r="707" spans="1:1" x14ac:dyDescent="0.25">
      <c r="A707" s="1" t="s">
        <v>59885</v>
      </c>
    </row>
    <row r="708" spans="1:1" x14ac:dyDescent="0.25">
      <c r="A708" s="1" t="s">
        <v>59886</v>
      </c>
    </row>
    <row r="709" spans="1:1" x14ac:dyDescent="0.25">
      <c r="A709" s="1" t="s">
        <v>59887</v>
      </c>
    </row>
    <row r="710" spans="1:1" x14ac:dyDescent="0.25">
      <c r="A710" s="1" t="s">
        <v>59888</v>
      </c>
    </row>
    <row r="711" spans="1:1" x14ac:dyDescent="0.25">
      <c r="A711" s="1" t="s">
        <v>59889</v>
      </c>
    </row>
    <row r="712" spans="1:1" x14ac:dyDescent="0.25">
      <c r="A712" s="1" t="s">
        <v>59890</v>
      </c>
    </row>
    <row r="713" spans="1:1" x14ac:dyDescent="0.25">
      <c r="A713" s="1" t="s">
        <v>59891</v>
      </c>
    </row>
    <row r="714" spans="1:1" x14ac:dyDescent="0.25">
      <c r="A714" s="1" t="s">
        <v>59892</v>
      </c>
    </row>
    <row r="715" spans="1:1" x14ac:dyDescent="0.25">
      <c r="A715" s="1" t="s">
        <v>59893</v>
      </c>
    </row>
    <row r="716" spans="1:1" x14ac:dyDescent="0.25">
      <c r="A716" s="1" t="s">
        <v>59894</v>
      </c>
    </row>
    <row r="717" spans="1:1" x14ac:dyDescent="0.25">
      <c r="A717" s="1" t="s">
        <v>59895</v>
      </c>
    </row>
    <row r="718" spans="1:1" x14ac:dyDescent="0.25">
      <c r="A718" s="1" t="s">
        <v>59896</v>
      </c>
    </row>
    <row r="719" spans="1:1" x14ac:dyDescent="0.25">
      <c r="A719" s="1" t="s">
        <v>59897</v>
      </c>
    </row>
    <row r="720" spans="1:1" x14ac:dyDescent="0.25">
      <c r="A720" s="1" t="s">
        <v>59898</v>
      </c>
    </row>
    <row r="721" spans="1:1" x14ac:dyDescent="0.25">
      <c r="A721" s="1" t="s">
        <v>59899</v>
      </c>
    </row>
    <row r="722" spans="1:1" x14ac:dyDescent="0.25">
      <c r="A722" s="1" t="s">
        <v>59900</v>
      </c>
    </row>
    <row r="723" spans="1:1" x14ac:dyDescent="0.25">
      <c r="A723" s="1" t="s">
        <v>59901</v>
      </c>
    </row>
    <row r="724" spans="1:1" x14ac:dyDescent="0.25">
      <c r="A724" s="1" t="s">
        <v>59902</v>
      </c>
    </row>
    <row r="725" spans="1:1" x14ac:dyDescent="0.25">
      <c r="A725" s="1" t="s">
        <v>59903</v>
      </c>
    </row>
    <row r="726" spans="1:1" x14ac:dyDescent="0.25">
      <c r="A726" s="1" t="s">
        <v>59904</v>
      </c>
    </row>
    <row r="727" spans="1:1" x14ac:dyDescent="0.25">
      <c r="A727" s="1" t="s">
        <v>59905</v>
      </c>
    </row>
    <row r="728" spans="1:1" x14ac:dyDescent="0.25">
      <c r="A728" s="1" t="s">
        <v>59906</v>
      </c>
    </row>
    <row r="729" spans="1:1" x14ac:dyDescent="0.25">
      <c r="A729" s="1" t="s">
        <v>59907</v>
      </c>
    </row>
    <row r="730" spans="1:1" x14ac:dyDescent="0.25">
      <c r="A730" s="1" t="s">
        <v>59908</v>
      </c>
    </row>
    <row r="731" spans="1:1" x14ac:dyDescent="0.25">
      <c r="A731" s="1" t="s">
        <v>59909</v>
      </c>
    </row>
    <row r="732" spans="1:1" x14ac:dyDescent="0.25">
      <c r="A732" s="1" t="s">
        <v>59910</v>
      </c>
    </row>
    <row r="733" spans="1:1" x14ac:dyDescent="0.25">
      <c r="A733" s="1" t="s">
        <v>59911</v>
      </c>
    </row>
    <row r="734" spans="1:1" x14ac:dyDescent="0.25">
      <c r="A734" s="1" t="s">
        <v>59912</v>
      </c>
    </row>
    <row r="735" spans="1:1" x14ac:dyDescent="0.25">
      <c r="A735" s="1" t="s">
        <v>59913</v>
      </c>
    </row>
    <row r="736" spans="1:1" x14ac:dyDescent="0.25">
      <c r="A736" s="1" t="s">
        <v>59914</v>
      </c>
    </row>
    <row r="737" spans="1:1" x14ac:dyDescent="0.25">
      <c r="A737" s="1" t="s">
        <v>59915</v>
      </c>
    </row>
    <row r="738" spans="1:1" x14ac:dyDescent="0.25">
      <c r="A738" s="1" t="s">
        <v>59916</v>
      </c>
    </row>
    <row r="739" spans="1:1" x14ac:dyDescent="0.25">
      <c r="A739" s="1" t="s">
        <v>59917</v>
      </c>
    </row>
    <row r="740" spans="1:1" x14ac:dyDescent="0.25">
      <c r="A740" s="1" t="s">
        <v>59918</v>
      </c>
    </row>
    <row r="741" spans="1:1" x14ac:dyDescent="0.25">
      <c r="A741" s="1" t="s">
        <v>59919</v>
      </c>
    </row>
    <row r="742" spans="1:1" x14ac:dyDescent="0.25">
      <c r="A742" s="1" t="s">
        <v>59920</v>
      </c>
    </row>
    <row r="743" spans="1:1" x14ac:dyDescent="0.25">
      <c r="A743" s="1" t="s">
        <v>59921</v>
      </c>
    </row>
    <row r="744" spans="1:1" x14ac:dyDescent="0.25">
      <c r="A744" s="1" t="s">
        <v>59922</v>
      </c>
    </row>
    <row r="745" spans="1:1" x14ac:dyDescent="0.25">
      <c r="A745" s="1" t="s">
        <v>59923</v>
      </c>
    </row>
    <row r="746" spans="1:1" x14ac:dyDescent="0.25">
      <c r="A746" s="1" t="s">
        <v>59924</v>
      </c>
    </row>
    <row r="747" spans="1:1" x14ac:dyDescent="0.25">
      <c r="A747" s="1" t="s">
        <v>59925</v>
      </c>
    </row>
    <row r="748" spans="1:1" x14ac:dyDescent="0.25">
      <c r="A748" s="1" t="s">
        <v>59926</v>
      </c>
    </row>
    <row r="749" spans="1:1" x14ac:dyDescent="0.25">
      <c r="A749" s="1" t="s">
        <v>59927</v>
      </c>
    </row>
    <row r="750" spans="1:1" x14ac:dyDescent="0.25">
      <c r="A750" s="1" t="s">
        <v>59928</v>
      </c>
    </row>
    <row r="751" spans="1:1" x14ac:dyDescent="0.25">
      <c r="A751" s="1" t="s">
        <v>59929</v>
      </c>
    </row>
    <row r="752" spans="1:1" x14ac:dyDescent="0.25">
      <c r="A752" s="1" t="s">
        <v>59930</v>
      </c>
    </row>
    <row r="753" spans="1:1" x14ac:dyDescent="0.25">
      <c r="A753" s="1" t="s">
        <v>59931</v>
      </c>
    </row>
    <row r="754" spans="1:1" x14ac:dyDescent="0.25">
      <c r="A754" s="1" t="s">
        <v>59932</v>
      </c>
    </row>
    <row r="755" spans="1:1" x14ac:dyDescent="0.25">
      <c r="A755" s="1" t="s">
        <v>59933</v>
      </c>
    </row>
    <row r="756" spans="1:1" x14ac:dyDescent="0.25">
      <c r="A756" s="1" t="s">
        <v>59934</v>
      </c>
    </row>
    <row r="757" spans="1:1" x14ac:dyDescent="0.25">
      <c r="A757" s="1" t="s">
        <v>59935</v>
      </c>
    </row>
    <row r="758" spans="1:1" x14ac:dyDescent="0.25">
      <c r="A758" s="1" t="s">
        <v>59936</v>
      </c>
    </row>
    <row r="759" spans="1:1" x14ac:dyDescent="0.25">
      <c r="A759" s="1" t="s">
        <v>59937</v>
      </c>
    </row>
    <row r="760" spans="1:1" x14ac:dyDescent="0.25">
      <c r="A760" s="1" t="s">
        <v>59938</v>
      </c>
    </row>
    <row r="761" spans="1:1" x14ac:dyDescent="0.25">
      <c r="A761" s="1" t="s">
        <v>59939</v>
      </c>
    </row>
    <row r="762" spans="1:1" x14ac:dyDescent="0.25">
      <c r="A762" s="1" t="s">
        <v>59940</v>
      </c>
    </row>
    <row r="763" spans="1:1" x14ac:dyDescent="0.25">
      <c r="A763" s="1" t="s">
        <v>59941</v>
      </c>
    </row>
    <row r="764" spans="1:1" x14ac:dyDescent="0.25">
      <c r="A764" s="1" t="s">
        <v>59942</v>
      </c>
    </row>
    <row r="765" spans="1:1" x14ac:dyDescent="0.25">
      <c r="A765" s="1" t="s">
        <v>59943</v>
      </c>
    </row>
    <row r="766" spans="1:1" x14ac:dyDescent="0.25">
      <c r="A766" s="1" t="s">
        <v>59944</v>
      </c>
    </row>
    <row r="767" spans="1:1" x14ac:dyDescent="0.25">
      <c r="A767" s="1" t="s">
        <v>59945</v>
      </c>
    </row>
    <row r="768" spans="1:1" x14ac:dyDescent="0.25">
      <c r="A768" s="1" t="s">
        <v>59946</v>
      </c>
    </row>
    <row r="769" spans="1:1" x14ac:dyDescent="0.25">
      <c r="A769" s="1" t="s">
        <v>59947</v>
      </c>
    </row>
    <row r="770" spans="1:1" x14ac:dyDescent="0.25">
      <c r="A770" s="1" t="s">
        <v>59948</v>
      </c>
    </row>
    <row r="771" spans="1:1" x14ac:dyDescent="0.25">
      <c r="A771" s="1" t="s">
        <v>59949</v>
      </c>
    </row>
    <row r="772" spans="1:1" x14ac:dyDescent="0.25">
      <c r="A772" s="1" t="s">
        <v>59950</v>
      </c>
    </row>
    <row r="773" spans="1:1" x14ac:dyDescent="0.25">
      <c r="A773" s="1" t="s">
        <v>59951</v>
      </c>
    </row>
    <row r="774" spans="1:1" x14ac:dyDescent="0.25">
      <c r="A774" s="1" t="s">
        <v>59952</v>
      </c>
    </row>
    <row r="775" spans="1:1" x14ac:dyDescent="0.25">
      <c r="A775" s="1" t="s">
        <v>59953</v>
      </c>
    </row>
    <row r="776" spans="1:1" x14ac:dyDescent="0.25">
      <c r="A776" s="1" t="s">
        <v>59954</v>
      </c>
    </row>
    <row r="777" spans="1:1" x14ac:dyDescent="0.25">
      <c r="A777" s="1" t="s">
        <v>59955</v>
      </c>
    </row>
    <row r="778" spans="1:1" x14ac:dyDescent="0.25">
      <c r="A778" s="1" t="s">
        <v>59956</v>
      </c>
    </row>
    <row r="779" spans="1:1" x14ac:dyDescent="0.25">
      <c r="A779" s="1" t="s">
        <v>59957</v>
      </c>
    </row>
    <row r="780" spans="1:1" x14ac:dyDescent="0.25">
      <c r="A780" s="1" t="s">
        <v>59958</v>
      </c>
    </row>
    <row r="781" spans="1:1" x14ac:dyDescent="0.25">
      <c r="A781" s="1" t="s">
        <v>59959</v>
      </c>
    </row>
    <row r="782" spans="1:1" x14ac:dyDescent="0.25">
      <c r="A782" s="1" t="s">
        <v>59960</v>
      </c>
    </row>
    <row r="783" spans="1:1" x14ac:dyDescent="0.25">
      <c r="A783" s="1" t="s">
        <v>59961</v>
      </c>
    </row>
    <row r="784" spans="1:1" x14ac:dyDescent="0.25">
      <c r="A784" s="1" t="s">
        <v>59962</v>
      </c>
    </row>
    <row r="786" spans="1:1" x14ac:dyDescent="0.25">
      <c r="A786" s="1" t="s">
        <v>27</v>
      </c>
    </row>
    <row r="789" spans="1:1" x14ac:dyDescent="0.25">
      <c r="A789" s="1" t="s">
        <v>2</v>
      </c>
    </row>
    <row r="790" spans="1:1" x14ac:dyDescent="0.25">
      <c r="A790" s="1" t="s">
        <v>59963</v>
      </c>
    </row>
    <row r="791" spans="1:1" x14ac:dyDescent="0.25">
      <c r="A791" s="1" t="s">
        <v>59964</v>
      </c>
    </row>
    <row r="792" spans="1:1" x14ac:dyDescent="0.25">
      <c r="A792" s="1" t="s">
        <v>59965</v>
      </c>
    </row>
    <row r="793" spans="1:1" x14ac:dyDescent="0.25">
      <c r="A793" s="1" t="s">
        <v>59966</v>
      </c>
    </row>
    <row r="794" spans="1:1" x14ac:dyDescent="0.25">
      <c r="A794" s="1" t="s">
        <v>51829</v>
      </c>
    </row>
    <row r="796" spans="1:1" x14ac:dyDescent="0.25">
      <c r="A796" s="1" t="s">
        <v>2</v>
      </c>
    </row>
    <row r="797" spans="1:1" x14ac:dyDescent="0.25">
      <c r="A797" s="1" t="s">
        <v>51830</v>
      </c>
    </row>
    <row r="798" spans="1:1" x14ac:dyDescent="0.25">
      <c r="A798" s="1" t="s">
        <v>51831</v>
      </c>
    </row>
    <row r="799" spans="1:1" x14ac:dyDescent="0.25">
      <c r="A799" s="1" t="s">
        <v>51832</v>
      </c>
    </row>
    <row r="800" spans="1:1" x14ac:dyDescent="0.25">
      <c r="A800" s="1" t="s">
        <v>51833</v>
      </c>
    </row>
    <row r="802" spans="1:1" x14ac:dyDescent="0.25">
      <c r="A802" s="1" t="s">
        <v>18</v>
      </c>
    </row>
    <row r="803" spans="1:1" x14ac:dyDescent="0.25">
      <c r="A803" s="1" t="s">
        <v>51834</v>
      </c>
    </row>
    <row r="804" spans="1:1" x14ac:dyDescent="0.25">
      <c r="A804" s="1" t="s">
        <v>51835</v>
      </c>
    </row>
    <row r="805" spans="1:1" x14ac:dyDescent="0.25">
      <c r="A805" s="1" t="s">
        <v>51836</v>
      </c>
    </row>
    <row r="806" spans="1:1" x14ac:dyDescent="0.25">
      <c r="A806" s="1" t="s">
        <v>51837</v>
      </c>
    </row>
    <row r="807" spans="1:1" x14ac:dyDescent="0.25">
      <c r="A807" s="1" t="s">
        <v>51838</v>
      </c>
    </row>
    <row r="808" spans="1:1" x14ac:dyDescent="0.25">
      <c r="A808" s="1" t="s">
        <v>51839</v>
      </c>
    </row>
    <row r="810" spans="1:1" x14ac:dyDescent="0.25">
      <c r="A810" s="1" t="s">
        <v>19</v>
      </c>
    </row>
    <row r="811" spans="1:1" x14ac:dyDescent="0.25">
      <c r="A811" s="1" t="s">
        <v>51840</v>
      </c>
    </row>
    <row r="812" spans="1:1" x14ac:dyDescent="0.25">
      <c r="A812" s="1" t="s">
        <v>51841</v>
      </c>
    </row>
    <row r="813" spans="1:1" x14ac:dyDescent="0.25">
      <c r="A813" s="1" t="s">
        <v>51842</v>
      </c>
    </row>
    <row r="814" spans="1:1" x14ac:dyDescent="0.25">
      <c r="A814" s="1" t="s">
        <v>51843</v>
      </c>
    </row>
    <row r="815" spans="1:1" x14ac:dyDescent="0.25">
      <c r="A815" s="1" t="s">
        <v>51844</v>
      </c>
    </row>
    <row r="816" spans="1:1" x14ac:dyDescent="0.25">
      <c r="A816" s="1" t="s">
        <v>51845</v>
      </c>
    </row>
    <row r="818" spans="1:1" x14ac:dyDescent="0.25">
      <c r="A818" s="1" t="s">
        <v>21</v>
      </c>
    </row>
    <row r="819" spans="1:1" x14ac:dyDescent="0.25">
      <c r="A819" s="1" t="s">
        <v>51846</v>
      </c>
    </row>
    <row r="820" spans="1:1" x14ac:dyDescent="0.25">
      <c r="A820" s="1" t="s">
        <v>51847</v>
      </c>
    </row>
    <row r="821" spans="1:1" x14ac:dyDescent="0.25">
      <c r="A821" s="1" t="s">
        <v>51848</v>
      </c>
    </row>
    <row r="822" spans="1:1" x14ac:dyDescent="0.25">
      <c r="A822" s="1" t="s">
        <v>51849</v>
      </c>
    </row>
    <row r="824" spans="1:1" x14ac:dyDescent="0.25">
      <c r="A824" s="1" t="s">
        <v>22</v>
      </c>
    </row>
    <row r="825" spans="1:1" x14ac:dyDescent="0.25">
      <c r="A825" s="1" t="s">
        <v>51850</v>
      </c>
    </row>
    <row r="826" spans="1:1" x14ac:dyDescent="0.25">
      <c r="A826" s="1" t="s">
        <v>51851</v>
      </c>
    </row>
    <row r="827" spans="1:1" x14ac:dyDescent="0.25">
      <c r="A827" s="1" t="s">
        <v>51852</v>
      </c>
    </row>
    <row r="828" spans="1:1" x14ac:dyDescent="0.25">
      <c r="A828" s="1" t="s">
        <v>51853</v>
      </c>
    </row>
    <row r="830" spans="1:1" x14ac:dyDescent="0.25">
      <c r="A830" s="1" t="s">
        <v>48</v>
      </c>
    </row>
    <row r="833" spans="1:1" x14ac:dyDescent="0.25">
      <c r="A833" s="1" t="s">
        <v>4</v>
      </c>
    </row>
    <row r="834" spans="1:1" x14ac:dyDescent="0.25">
      <c r="A834" s="1" t="s">
        <v>51854</v>
      </c>
    </row>
    <row r="835" spans="1:1" x14ac:dyDescent="0.25">
      <c r="A835" s="1" t="s">
        <v>51855</v>
      </c>
    </row>
    <row r="836" spans="1:1" x14ac:dyDescent="0.25">
      <c r="A836" s="1" t="s">
        <v>51856</v>
      </c>
    </row>
    <row r="837" spans="1:1" x14ac:dyDescent="0.25">
      <c r="A837" s="1" t="s">
        <v>51857</v>
      </c>
    </row>
    <row r="839" spans="1:1" x14ac:dyDescent="0.25">
      <c r="A839" s="1" t="s">
        <v>40</v>
      </c>
    </row>
    <row r="840" spans="1:1" x14ac:dyDescent="0.25">
      <c r="A840" s="1" t="s">
        <v>51858</v>
      </c>
    </row>
    <row r="841" spans="1:1" x14ac:dyDescent="0.25">
      <c r="A841" s="1" t="s">
        <v>51859</v>
      </c>
    </row>
    <row r="842" spans="1:1" x14ac:dyDescent="0.25">
      <c r="A842" s="1" t="s">
        <v>51860</v>
      </c>
    </row>
    <row r="843" spans="1:1" x14ac:dyDescent="0.25">
      <c r="A843" s="1" t="s">
        <v>51861</v>
      </c>
    </row>
    <row r="845" spans="1:1" x14ac:dyDescent="0.25">
      <c r="A845" s="1" t="s">
        <v>32</v>
      </c>
    </row>
    <row r="846" spans="1:1" x14ac:dyDescent="0.25">
      <c r="A846" s="1" t="s">
        <v>51862</v>
      </c>
    </row>
    <row r="847" spans="1:1" x14ac:dyDescent="0.25">
      <c r="A847" s="1" t="s">
        <v>51863</v>
      </c>
    </row>
    <row r="848" spans="1:1" x14ac:dyDescent="0.25">
      <c r="A848" s="1" t="s">
        <v>51864</v>
      </c>
    </row>
    <row r="849" spans="1:1" x14ac:dyDescent="0.25">
      <c r="A849" s="1" t="s">
        <v>51865</v>
      </c>
    </row>
    <row r="851" spans="1:1" x14ac:dyDescent="0.25">
      <c r="A851" s="1" t="s">
        <v>11</v>
      </c>
    </row>
    <row r="852" spans="1:1" x14ac:dyDescent="0.25">
      <c r="A852" s="1" t="s">
        <v>51866</v>
      </c>
    </row>
    <row r="853" spans="1:1" x14ac:dyDescent="0.25">
      <c r="A853" s="1" t="s">
        <v>51867</v>
      </c>
    </row>
    <row r="854" spans="1:1" x14ac:dyDescent="0.25">
      <c r="A854" s="1" t="s">
        <v>51868</v>
      </c>
    </row>
    <row r="855" spans="1:1" x14ac:dyDescent="0.25">
      <c r="A855" s="1" t="s">
        <v>51869</v>
      </c>
    </row>
    <row r="857" spans="1:1" x14ac:dyDescent="0.25">
      <c r="A857" s="1" t="s">
        <v>96</v>
      </c>
    </row>
    <row r="858" spans="1:1" x14ac:dyDescent="0.25">
      <c r="A858" s="1" t="s">
        <v>51870</v>
      </c>
    </row>
    <row r="859" spans="1:1" x14ac:dyDescent="0.25">
      <c r="A859" s="1" t="s">
        <v>51871</v>
      </c>
    </row>
    <row r="860" spans="1:1" x14ac:dyDescent="0.25">
      <c r="A860" s="1" t="s">
        <v>51872</v>
      </c>
    </row>
    <row r="861" spans="1:1" x14ac:dyDescent="0.25">
      <c r="A861" s="1" t="s">
        <v>51873</v>
      </c>
    </row>
    <row r="863" spans="1:1" x14ac:dyDescent="0.25">
      <c r="A863" s="1" t="s">
        <v>95</v>
      </c>
    </row>
    <row r="864" spans="1:1" x14ac:dyDescent="0.25">
      <c r="A864" s="1" t="s">
        <v>51874</v>
      </c>
    </row>
    <row r="865" spans="1:1" x14ac:dyDescent="0.25">
      <c r="A865" s="1" t="s">
        <v>51875</v>
      </c>
    </row>
    <row r="866" spans="1:1" x14ac:dyDescent="0.25">
      <c r="A866" s="1" t="s">
        <v>51876</v>
      </c>
    </row>
    <row r="867" spans="1:1" x14ac:dyDescent="0.25">
      <c r="A867" s="1" t="s">
        <v>51877</v>
      </c>
    </row>
    <row r="869" spans="1:1" x14ac:dyDescent="0.25">
      <c r="A869" s="1" t="s">
        <v>19</v>
      </c>
    </row>
    <row r="870" spans="1:1" x14ac:dyDescent="0.25">
      <c r="A870" s="1" t="s">
        <v>51878</v>
      </c>
    </row>
    <row r="871" spans="1:1" x14ac:dyDescent="0.25">
      <c r="A871" s="1" t="s">
        <v>51879</v>
      </c>
    </row>
    <row r="872" spans="1:1" x14ac:dyDescent="0.25">
      <c r="A872" s="1" t="s">
        <v>51880</v>
      </c>
    </row>
    <row r="873" spans="1:1" x14ac:dyDescent="0.25">
      <c r="A873" s="1" t="s">
        <v>51881</v>
      </c>
    </row>
    <row r="874" spans="1:1" x14ac:dyDescent="0.25">
      <c r="A874" s="1" t="s">
        <v>51882</v>
      </c>
    </row>
    <row r="875" spans="1:1" x14ac:dyDescent="0.25">
      <c r="A875" s="1" t="s">
        <v>51883</v>
      </c>
    </row>
    <row r="877" spans="1:1" x14ac:dyDescent="0.25">
      <c r="A877" s="1" t="s">
        <v>22</v>
      </c>
    </row>
    <row r="878" spans="1:1" x14ac:dyDescent="0.25">
      <c r="A878" s="1" t="s">
        <v>51884</v>
      </c>
    </row>
    <row r="879" spans="1:1" x14ac:dyDescent="0.25">
      <c r="A879" s="1" t="s">
        <v>51885</v>
      </c>
    </row>
    <row r="880" spans="1:1" x14ac:dyDescent="0.25">
      <c r="A880" s="1" t="s">
        <v>51886</v>
      </c>
    </row>
    <row r="881" spans="1:1" x14ac:dyDescent="0.25">
      <c r="A881" s="1" t="s">
        <v>51887</v>
      </c>
    </row>
    <row r="883" spans="1:1" x14ac:dyDescent="0.25">
      <c r="A883" s="1" t="s">
        <v>49</v>
      </c>
    </row>
    <row r="886" spans="1:1" x14ac:dyDescent="0.25">
      <c r="A886" s="1" t="s">
        <v>4</v>
      </c>
    </row>
    <row r="887" spans="1:1" x14ac:dyDescent="0.25">
      <c r="A887" s="1" t="s">
        <v>51888</v>
      </c>
    </row>
    <row r="888" spans="1:1" x14ac:dyDescent="0.25">
      <c r="A888" s="1" t="s">
        <v>51889</v>
      </c>
    </row>
    <row r="889" spans="1:1" x14ac:dyDescent="0.25">
      <c r="A889" s="1" t="s">
        <v>51890</v>
      </c>
    </row>
    <row r="890" spans="1:1" x14ac:dyDescent="0.25">
      <c r="A890" s="1" t="s">
        <v>51891</v>
      </c>
    </row>
    <row r="892" spans="1:1" x14ac:dyDescent="0.25">
      <c r="A892" s="1" t="s">
        <v>6</v>
      </c>
    </row>
    <row r="893" spans="1:1" x14ac:dyDescent="0.25">
      <c r="A893" s="1" t="s">
        <v>51892</v>
      </c>
    </row>
    <row r="894" spans="1:1" x14ac:dyDescent="0.25">
      <c r="A894" s="1" t="s">
        <v>51893</v>
      </c>
    </row>
    <row r="895" spans="1:1" x14ac:dyDescent="0.25">
      <c r="A895" s="1" t="s">
        <v>51894</v>
      </c>
    </row>
    <row r="896" spans="1:1" x14ac:dyDescent="0.25">
      <c r="A896" s="1" t="s">
        <v>51895</v>
      </c>
    </row>
    <row r="898" spans="1:1" x14ac:dyDescent="0.25">
      <c r="A898" s="1" t="s">
        <v>8</v>
      </c>
    </row>
    <row r="899" spans="1:1" x14ac:dyDescent="0.25">
      <c r="A899" s="1" t="s">
        <v>51896</v>
      </c>
    </row>
    <row r="900" spans="1:1" x14ac:dyDescent="0.25">
      <c r="A900" s="1" t="s">
        <v>51897</v>
      </c>
    </row>
    <row r="901" spans="1:1" x14ac:dyDescent="0.25">
      <c r="A901" s="1" t="s">
        <v>51898</v>
      </c>
    </row>
    <row r="902" spans="1:1" x14ac:dyDescent="0.25">
      <c r="A902" s="1" t="s">
        <v>51899</v>
      </c>
    </row>
    <row r="904" spans="1:1" x14ac:dyDescent="0.25">
      <c r="A904" s="1" t="s">
        <v>9</v>
      </c>
    </row>
    <row r="905" spans="1:1" x14ac:dyDescent="0.25">
      <c r="A905" s="1" t="s">
        <v>51900</v>
      </c>
    </row>
    <row r="906" spans="1:1" x14ac:dyDescent="0.25">
      <c r="A906" s="1" t="s">
        <v>51901</v>
      </c>
    </row>
    <row r="907" spans="1:1" x14ac:dyDescent="0.25">
      <c r="A907" s="1" t="s">
        <v>51902</v>
      </c>
    </row>
    <row r="908" spans="1:1" x14ac:dyDescent="0.25">
      <c r="A908" s="1" t="s">
        <v>51903</v>
      </c>
    </row>
    <row r="910" spans="1:1" x14ac:dyDescent="0.25">
      <c r="A910" s="1" t="s">
        <v>40</v>
      </c>
    </row>
    <row r="911" spans="1:1" x14ac:dyDescent="0.25">
      <c r="A911" s="1" t="s">
        <v>51904</v>
      </c>
    </row>
    <row r="912" spans="1:1" x14ac:dyDescent="0.25">
      <c r="A912" s="1" t="s">
        <v>51905</v>
      </c>
    </row>
    <row r="913" spans="1:1" x14ac:dyDescent="0.25">
      <c r="A913" s="1" t="s">
        <v>51906</v>
      </c>
    </row>
    <row r="914" spans="1:1" x14ac:dyDescent="0.25">
      <c r="A914" s="1" t="s">
        <v>51907</v>
      </c>
    </row>
    <row r="916" spans="1:1" x14ac:dyDescent="0.25">
      <c r="A916" s="1" t="s">
        <v>10</v>
      </c>
    </row>
    <row r="917" spans="1:1" x14ac:dyDescent="0.25">
      <c r="A917" s="1" t="s">
        <v>51908</v>
      </c>
    </row>
    <row r="918" spans="1:1" x14ac:dyDescent="0.25">
      <c r="A918" s="1" t="s">
        <v>51909</v>
      </c>
    </row>
    <row r="919" spans="1:1" x14ac:dyDescent="0.25">
      <c r="A919" s="1" t="s">
        <v>51910</v>
      </c>
    </row>
    <row r="920" spans="1:1" x14ac:dyDescent="0.25">
      <c r="A920" s="1" t="s">
        <v>51911</v>
      </c>
    </row>
    <row r="921" spans="1:1" x14ac:dyDescent="0.25">
      <c r="A921" s="1" t="s">
        <v>51912</v>
      </c>
    </row>
    <row r="922" spans="1:1" x14ac:dyDescent="0.25">
      <c r="A922" s="1" t="s">
        <v>51913</v>
      </c>
    </row>
    <row r="923" spans="1:1" x14ac:dyDescent="0.25">
      <c r="A923" s="1" t="s">
        <v>51914</v>
      </c>
    </row>
    <row r="924" spans="1:1" x14ac:dyDescent="0.25">
      <c r="A924" s="1" t="s">
        <v>51915</v>
      </c>
    </row>
    <row r="925" spans="1:1" x14ac:dyDescent="0.25">
      <c r="A925" s="1" t="s">
        <v>51916</v>
      </c>
    </row>
    <row r="926" spans="1:1" x14ac:dyDescent="0.25">
      <c r="A926" s="1" t="s">
        <v>51917</v>
      </c>
    </row>
    <row r="928" spans="1:1" x14ac:dyDescent="0.25">
      <c r="A928" s="1" t="s">
        <v>32</v>
      </c>
    </row>
    <row r="929" spans="1:1" x14ac:dyDescent="0.25">
      <c r="A929" s="1" t="s">
        <v>51918</v>
      </c>
    </row>
    <row r="930" spans="1:1" x14ac:dyDescent="0.25">
      <c r="A930" s="1" t="s">
        <v>51919</v>
      </c>
    </row>
    <row r="931" spans="1:1" x14ac:dyDescent="0.25">
      <c r="A931" s="1" t="s">
        <v>51920</v>
      </c>
    </row>
    <row r="932" spans="1:1" x14ac:dyDescent="0.25">
      <c r="A932" s="1" t="s">
        <v>51921</v>
      </c>
    </row>
    <row r="934" spans="1:1" x14ac:dyDescent="0.25">
      <c r="A934" s="1" t="s">
        <v>11</v>
      </c>
    </row>
    <row r="935" spans="1:1" x14ac:dyDescent="0.25">
      <c r="A935" s="1" t="s">
        <v>51922</v>
      </c>
    </row>
    <row r="936" spans="1:1" x14ac:dyDescent="0.25">
      <c r="A936" s="1" t="s">
        <v>51923</v>
      </c>
    </row>
    <row r="937" spans="1:1" x14ac:dyDescent="0.25">
      <c r="A937" s="1" t="s">
        <v>51924</v>
      </c>
    </row>
    <row r="938" spans="1:1" x14ac:dyDescent="0.25">
      <c r="A938" s="1" t="s">
        <v>51925</v>
      </c>
    </row>
    <row r="940" spans="1:1" x14ac:dyDescent="0.25">
      <c r="A940" s="1" t="s">
        <v>96</v>
      </c>
    </row>
    <row r="941" spans="1:1" x14ac:dyDescent="0.25">
      <c r="A941" s="1" t="s">
        <v>51926</v>
      </c>
    </row>
    <row r="942" spans="1:1" x14ac:dyDescent="0.25">
      <c r="A942" s="1" t="s">
        <v>51927</v>
      </c>
    </row>
    <row r="943" spans="1:1" x14ac:dyDescent="0.25">
      <c r="A943" s="1" t="s">
        <v>51928</v>
      </c>
    </row>
    <row r="944" spans="1:1" x14ac:dyDescent="0.25">
      <c r="A944" s="1" t="s">
        <v>51929</v>
      </c>
    </row>
    <row r="946" spans="1:1" x14ac:dyDescent="0.25">
      <c r="A946" s="1" t="s">
        <v>34</v>
      </c>
    </row>
    <row r="947" spans="1:1" x14ac:dyDescent="0.25">
      <c r="A947" s="1" t="s">
        <v>51930</v>
      </c>
    </row>
    <row r="948" spans="1:1" x14ac:dyDescent="0.25">
      <c r="A948" s="1" t="s">
        <v>51931</v>
      </c>
    </row>
    <row r="949" spans="1:1" x14ac:dyDescent="0.25">
      <c r="A949" s="1" t="s">
        <v>51932</v>
      </c>
    </row>
    <row r="950" spans="1:1" x14ac:dyDescent="0.25">
      <c r="A950" s="1" t="s">
        <v>51933</v>
      </c>
    </row>
    <row r="952" spans="1:1" x14ac:dyDescent="0.25">
      <c r="A952" s="1" t="s">
        <v>13</v>
      </c>
    </row>
    <row r="953" spans="1:1" x14ac:dyDescent="0.25">
      <c r="A953" s="1" t="s">
        <v>51934</v>
      </c>
    </row>
    <row r="954" spans="1:1" x14ac:dyDescent="0.25">
      <c r="A954" s="1" t="s">
        <v>51935</v>
      </c>
    </row>
    <row r="955" spans="1:1" x14ac:dyDescent="0.25">
      <c r="A955" s="1" t="s">
        <v>51936</v>
      </c>
    </row>
    <row r="956" spans="1:1" x14ac:dyDescent="0.25">
      <c r="A956" s="1" t="s">
        <v>51937</v>
      </c>
    </row>
    <row r="958" spans="1:1" x14ac:dyDescent="0.25">
      <c r="A958" s="1" t="s">
        <v>94</v>
      </c>
    </row>
    <row r="959" spans="1:1" x14ac:dyDescent="0.25">
      <c r="A959" s="1" t="s">
        <v>51938</v>
      </c>
    </row>
    <row r="960" spans="1:1" x14ac:dyDescent="0.25">
      <c r="A960" s="1" t="s">
        <v>51939</v>
      </c>
    </row>
    <row r="961" spans="1:1" x14ac:dyDescent="0.25">
      <c r="A961" s="1" t="s">
        <v>51940</v>
      </c>
    </row>
    <row r="962" spans="1:1" x14ac:dyDescent="0.25">
      <c r="A962" s="1" t="s">
        <v>51941</v>
      </c>
    </row>
    <row r="964" spans="1:1" x14ac:dyDescent="0.25">
      <c r="A964" s="1" t="s">
        <v>15</v>
      </c>
    </row>
    <row r="965" spans="1:1" x14ac:dyDescent="0.25">
      <c r="A965" s="1" t="s">
        <v>51942</v>
      </c>
    </row>
    <row r="966" spans="1:1" x14ac:dyDescent="0.25">
      <c r="A966" s="1" t="s">
        <v>51943</v>
      </c>
    </row>
    <row r="967" spans="1:1" x14ac:dyDescent="0.25">
      <c r="A967" s="1" t="s">
        <v>51944</v>
      </c>
    </row>
    <row r="968" spans="1:1" x14ac:dyDescent="0.25">
      <c r="A968" s="1" t="s">
        <v>51945</v>
      </c>
    </row>
    <row r="970" spans="1:1" x14ac:dyDescent="0.25">
      <c r="A970" s="1" t="s">
        <v>17</v>
      </c>
    </row>
    <row r="971" spans="1:1" x14ac:dyDescent="0.25">
      <c r="A971" s="1" t="s">
        <v>51946</v>
      </c>
    </row>
    <row r="972" spans="1:1" x14ac:dyDescent="0.25">
      <c r="A972" s="1" t="s">
        <v>51947</v>
      </c>
    </row>
    <row r="973" spans="1:1" x14ac:dyDescent="0.25">
      <c r="A973" s="1" t="s">
        <v>51948</v>
      </c>
    </row>
    <row r="974" spans="1:1" x14ac:dyDescent="0.25">
      <c r="A974" s="1" t="s">
        <v>51949</v>
      </c>
    </row>
    <row r="976" spans="1:1" x14ac:dyDescent="0.25">
      <c r="A976" s="1" t="s">
        <v>19</v>
      </c>
    </row>
    <row r="977" spans="1:1" x14ac:dyDescent="0.25">
      <c r="A977" s="1" t="s">
        <v>51950</v>
      </c>
    </row>
    <row r="978" spans="1:1" x14ac:dyDescent="0.25">
      <c r="A978" s="1" t="s">
        <v>51951</v>
      </c>
    </row>
    <row r="979" spans="1:1" x14ac:dyDescent="0.25">
      <c r="A979" s="1" t="s">
        <v>51952</v>
      </c>
    </row>
    <row r="980" spans="1:1" x14ac:dyDescent="0.25">
      <c r="A980" s="1" t="s">
        <v>51953</v>
      </c>
    </row>
    <row r="981" spans="1:1" x14ac:dyDescent="0.25">
      <c r="A981" s="1" t="s">
        <v>51954</v>
      </c>
    </row>
    <row r="982" spans="1:1" x14ac:dyDescent="0.25">
      <c r="A982" s="1" t="s">
        <v>51955</v>
      </c>
    </row>
    <row r="984" spans="1:1" x14ac:dyDescent="0.25">
      <c r="A984" s="1" t="s">
        <v>21</v>
      </c>
    </row>
    <row r="985" spans="1:1" x14ac:dyDescent="0.25">
      <c r="A985" s="1" t="s">
        <v>51956</v>
      </c>
    </row>
    <row r="986" spans="1:1" x14ac:dyDescent="0.25">
      <c r="A986" s="1" t="s">
        <v>51957</v>
      </c>
    </row>
    <row r="987" spans="1:1" x14ac:dyDescent="0.25">
      <c r="A987" s="1" t="s">
        <v>51958</v>
      </c>
    </row>
    <row r="988" spans="1:1" x14ac:dyDescent="0.25">
      <c r="A988" s="1" t="s">
        <v>51959</v>
      </c>
    </row>
    <row r="990" spans="1:1" x14ac:dyDescent="0.25">
      <c r="A990" s="1" t="s">
        <v>22</v>
      </c>
    </row>
    <row r="991" spans="1:1" x14ac:dyDescent="0.25">
      <c r="A991" s="1" t="s">
        <v>51960</v>
      </c>
    </row>
    <row r="992" spans="1:1" x14ac:dyDescent="0.25">
      <c r="A992" s="1" t="s">
        <v>51961</v>
      </c>
    </row>
    <row r="993" spans="1:1" x14ac:dyDescent="0.25">
      <c r="A993" s="1" t="s">
        <v>51962</v>
      </c>
    </row>
    <row r="994" spans="1:1" x14ac:dyDescent="0.25">
      <c r="A994" s="1" t="s">
        <v>51963</v>
      </c>
    </row>
    <row r="996" spans="1:1" x14ac:dyDescent="0.25">
      <c r="A996" s="1" t="s">
        <v>50</v>
      </c>
    </row>
    <row r="999" spans="1:1" x14ac:dyDescent="0.25">
      <c r="A999" s="1" t="s">
        <v>12</v>
      </c>
    </row>
    <row r="1000" spans="1:1" x14ac:dyDescent="0.25">
      <c r="A1000" s="1" t="s">
        <v>51964</v>
      </c>
    </row>
    <row r="1001" spans="1:1" x14ac:dyDescent="0.25">
      <c r="A1001" s="1" t="s">
        <v>51965</v>
      </c>
    </row>
    <row r="1002" spans="1:1" x14ac:dyDescent="0.25">
      <c r="A1002" s="1" t="s">
        <v>51966</v>
      </c>
    </row>
    <row r="1003" spans="1:1" x14ac:dyDescent="0.25">
      <c r="A1003" s="1" t="s">
        <v>51967</v>
      </c>
    </row>
    <row r="1005" spans="1:1" x14ac:dyDescent="0.25">
      <c r="A1005" s="1" t="s">
        <v>35</v>
      </c>
    </row>
    <row r="1006" spans="1:1" x14ac:dyDescent="0.25">
      <c r="A1006" s="1" t="s">
        <v>51968</v>
      </c>
    </row>
    <row r="1007" spans="1:1" x14ac:dyDescent="0.25">
      <c r="A1007" s="1" t="s">
        <v>51969</v>
      </c>
    </row>
    <row r="1008" spans="1:1" x14ac:dyDescent="0.25">
      <c r="A1008" s="1" t="s">
        <v>51970</v>
      </c>
    </row>
    <row r="1009" spans="1:1" x14ac:dyDescent="0.25">
      <c r="A1009" s="1" t="s">
        <v>51971</v>
      </c>
    </row>
    <row r="1011" spans="1:1" x14ac:dyDescent="0.25">
      <c r="A1011" s="1" t="s">
        <v>2</v>
      </c>
    </row>
    <row r="1012" spans="1:1" x14ac:dyDescent="0.25">
      <c r="A1012" s="1" t="s">
        <v>51972</v>
      </c>
    </row>
    <row r="1013" spans="1:1" x14ac:dyDescent="0.25">
      <c r="A1013" s="1" t="s">
        <v>51973</v>
      </c>
    </row>
    <row r="1014" spans="1:1" x14ac:dyDescent="0.25">
      <c r="A1014" s="1" t="s">
        <v>51974</v>
      </c>
    </row>
    <row r="1015" spans="1:1" x14ac:dyDescent="0.25">
      <c r="A1015" s="1" t="s">
        <v>51975</v>
      </c>
    </row>
    <row r="1017" spans="1:1" x14ac:dyDescent="0.25">
      <c r="A1017" s="1" t="s">
        <v>51</v>
      </c>
    </row>
    <row r="1020" spans="1:1" x14ac:dyDescent="0.25">
      <c r="A1020" s="1" t="s">
        <v>52</v>
      </c>
    </row>
    <row r="1021" spans="1:1" x14ac:dyDescent="0.25">
      <c r="A1021" s="1" t="s">
        <v>51976</v>
      </c>
    </row>
    <row r="1022" spans="1:1" x14ac:dyDescent="0.25">
      <c r="A1022" s="1" t="s">
        <v>51977</v>
      </c>
    </row>
    <row r="1023" spans="1:1" x14ac:dyDescent="0.25">
      <c r="A1023" s="1" t="s">
        <v>51978</v>
      </c>
    </row>
    <row r="1024" spans="1:1" x14ac:dyDescent="0.25">
      <c r="A1024" s="1" t="s">
        <v>51979</v>
      </c>
    </row>
    <row r="1026" spans="1:1" x14ac:dyDescent="0.25">
      <c r="A1026" s="1" t="s">
        <v>4</v>
      </c>
    </row>
    <row r="1027" spans="1:1" x14ac:dyDescent="0.25">
      <c r="A1027" s="1" t="s">
        <v>51980</v>
      </c>
    </row>
    <row r="1028" spans="1:1" x14ac:dyDescent="0.25">
      <c r="A1028" s="1" t="s">
        <v>51981</v>
      </c>
    </row>
    <row r="1029" spans="1:1" x14ac:dyDescent="0.25">
      <c r="A1029" s="1" t="s">
        <v>51982</v>
      </c>
    </row>
    <row r="1030" spans="1:1" x14ac:dyDescent="0.25">
      <c r="A1030" s="1" t="s">
        <v>51983</v>
      </c>
    </row>
    <row r="1032" spans="1:1" x14ac:dyDescent="0.25">
      <c r="A1032" s="1" t="s">
        <v>5</v>
      </c>
    </row>
    <row r="1033" spans="1:1" x14ac:dyDescent="0.25">
      <c r="A1033" s="1" t="s">
        <v>51984</v>
      </c>
    </row>
    <row r="1034" spans="1:1" x14ac:dyDescent="0.25">
      <c r="A1034" s="1" t="s">
        <v>51985</v>
      </c>
    </row>
    <row r="1035" spans="1:1" x14ac:dyDescent="0.25">
      <c r="A1035" s="1" t="s">
        <v>51986</v>
      </c>
    </row>
    <row r="1036" spans="1:1" x14ac:dyDescent="0.25">
      <c r="A1036" s="1" t="s">
        <v>51987</v>
      </c>
    </row>
    <row r="1038" spans="1:1" x14ac:dyDescent="0.25">
      <c r="A1038" s="1" t="s">
        <v>6</v>
      </c>
    </row>
    <row r="1039" spans="1:1" x14ac:dyDescent="0.25">
      <c r="A1039" s="1" t="s">
        <v>51988</v>
      </c>
    </row>
    <row r="1040" spans="1:1" x14ac:dyDescent="0.25">
      <c r="A1040" s="1" t="s">
        <v>51989</v>
      </c>
    </row>
    <row r="1041" spans="1:1" x14ac:dyDescent="0.25">
      <c r="A1041" s="1" t="s">
        <v>51990</v>
      </c>
    </row>
    <row r="1042" spans="1:1" x14ac:dyDescent="0.25">
      <c r="A1042" s="1" t="s">
        <v>51991</v>
      </c>
    </row>
    <row r="1044" spans="1:1" x14ac:dyDescent="0.25">
      <c r="A1044" s="1" t="s">
        <v>93</v>
      </c>
    </row>
    <row r="1045" spans="1:1" x14ac:dyDescent="0.25">
      <c r="A1045" s="1" t="s">
        <v>51992</v>
      </c>
    </row>
    <row r="1046" spans="1:1" x14ac:dyDescent="0.25">
      <c r="A1046" s="1" t="s">
        <v>51993</v>
      </c>
    </row>
    <row r="1047" spans="1:1" x14ac:dyDescent="0.25">
      <c r="A1047" s="1" t="s">
        <v>51994</v>
      </c>
    </row>
    <row r="1048" spans="1:1" x14ac:dyDescent="0.25">
      <c r="A1048" s="1" t="s">
        <v>51995</v>
      </c>
    </row>
    <row r="1050" spans="1:1" x14ac:dyDescent="0.25">
      <c r="A1050" s="1" t="s">
        <v>8</v>
      </c>
    </row>
    <row r="1051" spans="1:1" x14ac:dyDescent="0.25">
      <c r="A1051" s="1" t="s">
        <v>51996</v>
      </c>
    </row>
    <row r="1052" spans="1:1" x14ac:dyDescent="0.25">
      <c r="A1052" s="1" t="s">
        <v>51997</v>
      </c>
    </row>
    <row r="1053" spans="1:1" x14ac:dyDescent="0.25">
      <c r="A1053" s="1" t="s">
        <v>51998</v>
      </c>
    </row>
    <row r="1054" spans="1:1" x14ac:dyDescent="0.25">
      <c r="A1054" s="1" t="s">
        <v>51999</v>
      </c>
    </row>
    <row r="1056" spans="1:1" x14ac:dyDescent="0.25">
      <c r="A1056" s="1" t="s">
        <v>9</v>
      </c>
    </row>
    <row r="1057" spans="1:1" x14ac:dyDescent="0.25">
      <c r="A1057" s="1" t="s">
        <v>52000</v>
      </c>
    </row>
    <row r="1058" spans="1:1" x14ac:dyDescent="0.25">
      <c r="A1058" s="1" t="s">
        <v>52001</v>
      </c>
    </row>
    <row r="1059" spans="1:1" x14ac:dyDescent="0.25">
      <c r="A1059" s="1" t="s">
        <v>52002</v>
      </c>
    </row>
    <row r="1060" spans="1:1" x14ac:dyDescent="0.25">
      <c r="A1060" s="1" t="s">
        <v>52003</v>
      </c>
    </row>
    <row r="1062" spans="1:1" x14ac:dyDescent="0.25">
      <c r="A1062" s="1" t="s">
        <v>40</v>
      </c>
    </row>
    <row r="1063" spans="1:1" x14ac:dyDescent="0.25">
      <c r="A1063" s="1" t="s">
        <v>52004</v>
      </c>
    </row>
    <row r="1064" spans="1:1" x14ac:dyDescent="0.25">
      <c r="A1064" s="1" t="s">
        <v>52005</v>
      </c>
    </row>
    <row r="1065" spans="1:1" x14ac:dyDescent="0.25">
      <c r="A1065" s="1" t="s">
        <v>52006</v>
      </c>
    </row>
    <row r="1066" spans="1:1" x14ac:dyDescent="0.25">
      <c r="A1066" s="1" t="s">
        <v>52007</v>
      </c>
    </row>
    <row r="1068" spans="1:1" x14ac:dyDescent="0.25">
      <c r="A1068" s="1" t="s">
        <v>32</v>
      </c>
    </row>
    <row r="1069" spans="1:1" x14ac:dyDescent="0.25">
      <c r="A1069" s="1" t="s">
        <v>52008</v>
      </c>
    </row>
    <row r="1070" spans="1:1" x14ac:dyDescent="0.25">
      <c r="A1070" s="1" t="s">
        <v>52009</v>
      </c>
    </row>
    <row r="1071" spans="1:1" x14ac:dyDescent="0.25">
      <c r="A1071" s="1" t="s">
        <v>52010</v>
      </c>
    </row>
    <row r="1072" spans="1:1" x14ac:dyDescent="0.25">
      <c r="A1072" s="1" t="s">
        <v>52011</v>
      </c>
    </row>
    <row r="1074" spans="1:1" x14ac:dyDescent="0.25">
      <c r="A1074" s="1" t="s">
        <v>33</v>
      </c>
    </row>
    <row r="1075" spans="1:1" x14ac:dyDescent="0.25">
      <c r="A1075" s="1" t="s">
        <v>52012</v>
      </c>
    </row>
    <row r="1076" spans="1:1" x14ac:dyDescent="0.25">
      <c r="A1076" s="1" t="s">
        <v>52013</v>
      </c>
    </row>
    <row r="1077" spans="1:1" x14ac:dyDescent="0.25">
      <c r="A1077" s="1" t="s">
        <v>52014</v>
      </c>
    </row>
    <row r="1078" spans="1:1" x14ac:dyDescent="0.25">
      <c r="A1078" s="1" t="s">
        <v>52015</v>
      </c>
    </row>
    <row r="1080" spans="1:1" x14ac:dyDescent="0.25">
      <c r="A1080" s="1" t="s">
        <v>11</v>
      </c>
    </row>
    <row r="1081" spans="1:1" x14ac:dyDescent="0.25">
      <c r="A1081" s="1" t="s">
        <v>52016</v>
      </c>
    </row>
    <row r="1082" spans="1:1" x14ac:dyDescent="0.25">
      <c r="A1082" s="1" t="s">
        <v>52017</v>
      </c>
    </row>
    <row r="1083" spans="1:1" x14ac:dyDescent="0.25">
      <c r="A1083" s="1" t="s">
        <v>52018</v>
      </c>
    </row>
    <row r="1084" spans="1:1" x14ac:dyDescent="0.25">
      <c r="A1084" s="1" t="s">
        <v>52019</v>
      </c>
    </row>
    <row r="1086" spans="1:1" x14ac:dyDescent="0.25">
      <c r="A1086" s="1" t="s">
        <v>96</v>
      </c>
    </row>
    <row r="1087" spans="1:1" x14ac:dyDescent="0.25">
      <c r="A1087" s="1" t="s">
        <v>52020</v>
      </c>
    </row>
    <row r="1088" spans="1:1" x14ac:dyDescent="0.25">
      <c r="A1088" s="1" t="s">
        <v>52021</v>
      </c>
    </row>
    <row r="1089" spans="1:1" x14ac:dyDescent="0.25">
      <c r="A1089" s="1" t="s">
        <v>52022</v>
      </c>
    </row>
    <row r="1090" spans="1:1" x14ac:dyDescent="0.25">
      <c r="A1090" s="1" t="s">
        <v>52023</v>
      </c>
    </row>
    <row r="1092" spans="1:1" x14ac:dyDescent="0.25">
      <c r="A1092" s="1" t="s">
        <v>12</v>
      </c>
    </row>
    <row r="1093" spans="1:1" x14ac:dyDescent="0.25">
      <c r="A1093" s="1" t="s">
        <v>52024</v>
      </c>
    </row>
    <row r="1094" spans="1:1" x14ac:dyDescent="0.25">
      <c r="A1094" s="1" t="s">
        <v>52025</v>
      </c>
    </row>
    <row r="1095" spans="1:1" x14ac:dyDescent="0.25">
      <c r="A1095" s="1" t="s">
        <v>52026</v>
      </c>
    </row>
    <row r="1096" spans="1:1" x14ac:dyDescent="0.25">
      <c r="A1096" s="1" t="s">
        <v>52027</v>
      </c>
    </row>
    <row r="1098" spans="1:1" x14ac:dyDescent="0.25">
      <c r="A1098" s="1" t="s">
        <v>13</v>
      </c>
    </row>
    <row r="1099" spans="1:1" x14ac:dyDescent="0.25">
      <c r="A1099" s="1" t="s">
        <v>52028</v>
      </c>
    </row>
    <row r="1100" spans="1:1" x14ac:dyDescent="0.25">
      <c r="A1100" s="1" t="s">
        <v>52029</v>
      </c>
    </row>
    <row r="1101" spans="1:1" x14ac:dyDescent="0.25">
      <c r="A1101" s="1" t="s">
        <v>52030</v>
      </c>
    </row>
    <row r="1102" spans="1:1" x14ac:dyDescent="0.25">
      <c r="A1102" s="1" t="s">
        <v>52031</v>
      </c>
    </row>
    <row r="1104" spans="1:1" x14ac:dyDescent="0.25">
      <c r="A1104" s="1" t="s">
        <v>35</v>
      </c>
    </row>
    <row r="1105" spans="1:1" x14ac:dyDescent="0.25">
      <c r="A1105" s="1" t="s">
        <v>52032</v>
      </c>
    </row>
    <row r="1106" spans="1:1" x14ac:dyDescent="0.25">
      <c r="A1106" s="1" t="s">
        <v>52033</v>
      </c>
    </row>
    <row r="1107" spans="1:1" x14ac:dyDescent="0.25">
      <c r="A1107" s="1" t="s">
        <v>52034</v>
      </c>
    </row>
    <row r="1108" spans="1:1" x14ac:dyDescent="0.25">
      <c r="A1108" s="1" t="s">
        <v>52035</v>
      </c>
    </row>
    <row r="1110" spans="1:1" x14ac:dyDescent="0.25">
      <c r="A1110" s="1" t="s">
        <v>94</v>
      </c>
    </row>
    <row r="1111" spans="1:1" x14ac:dyDescent="0.25">
      <c r="A1111" s="1" t="s">
        <v>52036</v>
      </c>
    </row>
    <row r="1112" spans="1:1" x14ac:dyDescent="0.25">
      <c r="A1112" s="1" t="s">
        <v>52037</v>
      </c>
    </row>
    <row r="1113" spans="1:1" x14ac:dyDescent="0.25">
      <c r="A1113" s="1" t="s">
        <v>52038</v>
      </c>
    </row>
    <row r="1114" spans="1:1" x14ac:dyDescent="0.25">
      <c r="A1114" s="1" t="s">
        <v>52039</v>
      </c>
    </row>
    <row r="1116" spans="1:1" x14ac:dyDescent="0.25">
      <c r="A1116" s="1" t="s">
        <v>36</v>
      </c>
    </row>
    <row r="1117" spans="1:1" x14ac:dyDescent="0.25">
      <c r="A1117" s="1" t="s">
        <v>52040</v>
      </c>
    </row>
    <row r="1118" spans="1:1" x14ac:dyDescent="0.25">
      <c r="A1118" s="1" t="s">
        <v>52041</v>
      </c>
    </row>
    <row r="1119" spans="1:1" x14ac:dyDescent="0.25">
      <c r="A1119" s="1" t="s">
        <v>52042</v>
      </c>
    </row>
    <row r="1120" spans="1:1" x14ac:dyDescent="0.25">
      <c r="A1120" s="1" t="s">
        <v>52043</v>
      </c>
    </row>
    <row r="1122" spans="1:1" x14ac:dyDescent="0.25">
      <c r="A1122" s="1" t="s">
        <v>37</v>
      </c>
    </row>
    <row r="1123" spans="1:1" x14ac:dyDescent="0.25">
      <c r="A1123" s="1" t="s">
        <v>52044</v>
      </c>
    </row>
    <row r="1124" spans="1:1" x14ac:dyDescent="0.25">
      <c r="A1124" s="1" t="s">
        <v>52045</v>
      </c>
    </row>
    <row r="1125" spans="1:1" x14ac:dyDescent="0.25">
      <c r="A1125" s="1" t="s">
        <v>52046</v>
      </c>
    </row>
    <row r="1126" spans="1:1" x14ac:dyDescent="0.25">
      <c r="A1126" s="1" t="s">
        <v>52047</v>
      </c>
    </row>
    <row r="1128" spans="1:1" x14ac:dyDescent="0.25">
      <c r="A1128" s="1" t="s">
        <v>41</v>
      </c>
    </row>
    <row r="1129" spans="1:1" x14ac:dyDescent="0.25">
      <c r="A1129" s="1" t="s">
        <v>52048</v>
      </c>
    </row>
    <row r="1130" spans="1:1" x14ac:dyDescent="0.25">
      <c r="A1130" s="1" t="s">
        <v>52049</v>
      </c>
    </row>
    <row r="1131" spans="1:1" x14ac:dyDescent="0.25">
      <c r="A1131" s="1" t="s">
        <v>52050</v>
      </c>
    </row>
    <row r="1132" spans="1:1" x14ac:dyDescent="0.25">
      <c r="A1132" s="1" t="s">
        <v>52051</v>
      </c>
    </row>
    <row r="1134" spans="1:1" x14ac:dyDescent="0.25">
      <c r="A1134" s="1" t="s">
        <v>15</v>
      </c>
    </row>
    <row r="1135" spans="1:1" x14ac:dyDescent="0.25">
      <c r="A1135" s="1" t="s">
        <v>52052</v>
      </c>
    </row>
    <row r="1136" spans="1:1" x14ac:dyDescent="0.25">
      <c r="A1136" s="1" t="s">
        <v>52053</v>
      </c>
    </row>
    <row r="1137" spans="1:1" x14ac:dyDescent="0.25">
      <c r="A1137" s="1" t="s">
        <v>52054</v>
      </c>
    </row>
    <row r="1138" spans="1:1" x14ac:dyDescent="0.25">
      <c r="A1138" s="1" t="s">
        <v>52055</v>
      </c>
    </row>
    <row r="1140" spans="1:1" x14ac:dyDescent="0.25">
      <c r="A1140" s="1" t="s">
        <v>95</v>
      </c>
    </row>
    <row r="1141" spans="1:1" x14ac:dyDescent="0.25">
      <c r="A1141" s="1" t="s">
        <v>52056</v>
      </c>
    </row>
    <row r="1142" spans="1:1" x14ac:dyDescent="0.25">
      <c r="A1142" s="1" t="s">
        <v>52057</v>
      </c>
    </row>
    <row r="1143" spans="1:1" x14ac:dyDescent="0.25">
      <c r="A1143" s="1" t="s">
        <v>52058</v>
      </c>
    </row>
    <row r="1144" spans="1:1" x14ac:dyDescent="0.25">
      <c r="A1144" s="1" t="s">
        <v>52059</v>
      </c>
    </row>
    <row r="1146" spans="1:1" x14ac:dyDescent="0.25">
      <c r="A1146" s="1" t="s">
        <v>16</v>
      </c>
    </row>
    <row r="1147" spans="1:1" x14ac:dyDescent="0.25">
      <c r="A1147" s="1" t="s">
        <v>52060</v>
      </c>
    </row>
    <row r="1148" spans="1:1" x14ac:dyDescent="0.25">
      <c r="A1148" s="1" t="s">
        <v>52061</v>
      </c>
    </row>
    <row r="1149" spans="1:1" x14ac:dyDescent="0.25">
      <c r="A1149" s="1" t="s">
        <v>52062</v>
      </c>
    </row>
    <row r="1150" spans="1:1" x14ac:dyDescent="0.25">
      <c r="A1150" s="1" t="s">
        <v>52063</v>
      </c>
    </row>
    <row r="1152" spans="1:1" x14ac:dyDescent="0.25">
      <c r="A1152" s="1" t="s">
        <v>2</v>
      </c>
    </row>
    <row r="1153" spans="1:1" x14ac:dyDescent="0.25">
      <c r="A1153" s="1" t="s">
        <v>52064</v>
      </c>
    </row>
    <row r="1154" spans="1:1" x14ac:dyDescent="0.25">
      <c r="A1154" s="1" t="s">
        <v>52065</v>
      </c>
    </row>
    <row r="1155" spans="1:1" x14ac:dyDescent="0.25">
      <c r="A1155" s="1" t="s">
        <v>52066</v>
      </c>
    </row>
    <row r="1156" spans="1:1" x14ac:dyDescent="0.25">
      <c r="A1156" s="1" t="s">
        <v>52067</v>
      </c>
    </row>
    <row r="1158" spans="1:1" x14ac:dyDescent="0.25">
      <c r="A1158" s="1" t="s">
        <v>18</v>
      </c>
    </row>
    <row r="1159" spans="1:1" x14ac:dyDescent="0.25">
      <c r="A1159" s="1" t="s">
        <v>52068</v>
      </c>
    </row>
    <row r="1160" spans="1:1" x14ac:dyDescent="0.25">
      <c r="A1160" s="1" t="s">
        <v>52069</v>
      </c>
    </row>
    <row r="1161" spans="1:1" x14ac:dyDescent="0.25">
      <c r="A1161" s="1" t="s">
        <v>52070</v>
      </c>
    </row>
    <row r="1162" spans="1:1" x14ac:dyDescent="0.25">
      <c r="A1162" s="1" t="s">
        <v>52071</v>
      </c>
    </row>
    <row r="1163" spans="1:1" x14ac:dyDescent="0.25">
      <c r="A1163" s="1" t="s">
        <v>52072</v>
      </c>
    </row>
    <row r="1165" spans="1:1" x14ac:dyDescent="0.25">
      <c r="A1165" s="1" t="s">
        <v>19</v>
      </c>
    </row>
    <row r="1166" spans="1:1" x14ac:dyDescent="0.25">
      <c r="A1166" s="1" t="s">
        <v>52073</v>
      </c>
    </row>
    <row r="1167" spans="1:1" x14ac:dyDescent="0.25">
      <c r="A1167" s="1" t="s">
        <v>52074</v>
      </c>
    </row>
    <row r="1168" spans="1:1" x14ac:dyDescent="0.25">
      <c r="A1168" s="1" t="s">
        <v>52075</v>
      </c>
    </row>
    <row r="1169" spans="1:1" x14ac:dyDescent="0.25">
      <c r="A1169" s="1" t="s">
        <v>52076</v>
      </c>
    </row>
    <row r="1170" spans="1:1" x14ac:dyDescent="0.25">
      <c r="A1170" s="1" t="s">
        <v>52077</v>
      </c>
    </row>
    <row r="1171" spans="1:1" x14ac:dyDescent="0.25">
      <c r="A1171" s="1" t="s">
        <v>52078</v>
      </c>
    </row>
    <row r="1173" spans="1:1" x14ac:dyDescent="0.25">
      <c r="A1173" s="1" t="s">
        <v>21</v>
      </c>
    </row>
    <row r="1174" spans="1:1" x14ac:dyDescent="0.25">
      <c r="A1174" s="1" t="s">
        <v>52079</v>
      </c>
    </row>
    <row r="1175" spans="1:1" x14ac:dyDescent="0.25">
      <c r="A1175" s="1" t="s">
        <v>52080</v>
      </c>
    </row>
    <row r="1176" spans="1:1" x14ac:dyDescent="0.25">
      <c r="A1176" s="1" t="s">
        <v>52081</v>
      </c>
    </row>
    <row r="1177" spans="1:1" x14ac:dyDescent="0.25">
      <c r="A1177" s="1" t="s">
        <v>52082</v>
      </c>
    </row>
    <row r="1179" spans="1:1" x14ac:dyDescent="0.25">
      <c r="A1179" s="1" t="s">
        <v>22</v>
      </c>
    </row>
    <row r="1180" spans="1:1" x14ac:dyDescent="0.25">
      <c r="A1180" s="1" t="s">
        <v>52083</v>
      </c>
    </row>
    <row r="1181" spans="1:1" x14ac:dyDescent="0.25">
      <c r="A1181" s="1" t="s">
        <v>52084</v>
      </c>
    </row>
    <row r="1182" spans="1:1" x14ac:dyDescent="0.25">
      <c r="A1182" s="1" t="s">
        <v>52085</v>
      </c>
    </row>
    <row r="1183" spans="1:1" x14ac:dyDescent="0.25">
      <c r="A1183" s="1" t="s">
        <v>52086</v>
      </c>
    </row>
    <row r="1185" spans="1:1" x14ac:dyDescent="0.25">
      <c r="A1185" s="1" t="s">
        <v>54</v>
      </c>
    </row>
    <row r="1188" spans="1:1" x14ac:dyDescent="0.25">
      <c r="A1188" s="1" t="s">
        <v>4</v>
      </c>
    </row>
    <row r="1189" spans="1:1" x14ac:dyDescent="0.25">
      <c r="A1189" s="1" t="s">
        <v>52087</v>
      </c>
    </row>
    <row r="1190" spans="1:1" x14ac:dyDescent="0.25">
      <c r="A1190" s="1" t="s">
        <v>52088</v>
      </c>
    </row>
    <row r="1191" spans="1:1" x14ac:dyDescent="0.25">
      <c r="A1191" s="1" t="s">
        <v>52089</v>
      </c>
    </row>
    <row r="1192" spans="1:1" x14ac:dyDescent="0.25">
      <c r="A1192" s="1" t="s">
        <v>52090</v>
      </c>
    </row>
    <row r="1193" spans="1:1" x14ac:dyDescent="0.25">
      <c r="A1193" s="1" t="s">
        <v>52091</v>
      </c>
    </row>
    <row r="1194" spans="1:1" x14ac:dyDescent="0.25">
      <c r="A1194" s="1" t="s">
        <v>52092</v>
      </c>
    </row>
    <row r="1195" spans="1:1" x14ac:dyDescent="0.25">
      <c r="A1195" s="1" t="s">
        <v>52093</v>
      </c>
    </row>
    <row r="1196" spans="1:1" x14ac:dyDescent="0.25">
      <c r="A1196" s="1" t="s">
        <v>52094</v>
      </c>
    </row>
    <row r="1197" spans="1:1" x14ac:dyDescent="0.25">
      <c r="A1197" s="1" t="s">
        <v>52095</v>
      </c>
    </row>
    <row r="1198" spans="1:1" x14ac:dyDescent="0.25">
      <c r="A1198" s="1" t="s">
        <v>52096</v>
      </c>
    </row>
    <row r="1199" spans="1:1" x14ac:dyDescent="0.25">
      <c r="A1199" s="1" t="s">
        <v>52097</v>
      </c>
    </row>
    <row r="1200" spans="1:1" x14ac:dyDescent="0.25">
      <c r="A1200" s="1" t="s">
        <v>52098</v>
      </c>
    </row>
    <row r="1201" spans="1:1" x14ac:dyDescent="0.25">
      <c r="A1201" s="1" t="s">
        <v>52099</v>
      </c>
    </row>
    <row r="1202" spans="1:1" x14ac:dyDescent="0.25">
      <c r="A1202" s="1" t="s">
        <v>52100</v>
      </c>
    </row>
    <row r="1203" spans="1:1" x14ac:dyDescent="0.25">
      <c r="A1203" s="1" t="s">
        <v>52101</v>
      </c>
    </row>
    <row r="1204" spans="1:1" x14ac:dyDescent="0.25">
      <c r="A1204" s="1" t="s">
        <v>52102</v>
      </c>
    </row>
    <row r="1205" spans="1:1" x14ac:dyDescent="0.25">
      <c r="A1205" s="1" t="s">
        <v>52103</v>
      </c>
    </row>
    <row r="1206" spans="1:1" x14ac:dyDescent="0.25">
      <c r="A1206" s="1" t="s">
        <v>52104</v>
      </c>
    </row>
    <row r="1207" spans="1:1" x14ac:dyDescent="0.25">
      <c r="A1207" s="1" t="s">
        <v>52105</v>
      </c>
    </row>
    <row r="1208" spans="1:1" x14ac:dyDescent="0.25">
      <c r="A1208" s="1" t="s">
        <v>52106</v>
      </c>
    </row>
    <row r="1209" spans="1:1" x14ac:dyDescent="0.25">
      <c r="A1209" s="1" t="s">
        <v>52107</v>
      </c>
    </row>
    <row r="1210" spans="1:1" x14ac:dyDescent="0.25">
      <c r="A1210" s="1" t="s">
        <v>52108</v>
      </c>
    </row>
    <row r="1211" spans="1:1" x14ac:dyDescent="0.25">
      <c r="A1211" s="1" t="s">
        <v>52109</v>
      </c>
    </row>
    <row r="1212" spans="1:1" x14ac:dyDescent="0.25">
      <c r="A1212" s="1" t="s">
        <v>52110</v>
      </c>
    </row>
    <row r="1213" spans="1:1" x14ac:dyDescent="0.25">
      <c r="A1213" s="1" t="s">
        <v>52111</v>
      </c>
    </row>
    <row r="1214" spans="1:1" x14ac:dyDescent="0.25">
      <c r="A1214" s="1" t="s">
        <v>52112</v>
      </c>
    </row>
    <row r="1215" spans="1:1" x14ac:dyDescent="0.25">
      <c r="A1215" s="1" t="s">
        <v>52113</v>
      </c>
    </row>
    <row r="1216" spans="1:1" x14ac:dyDescent="0.25">
      <c r="A1216" s="1" t="s">
        <v>52114</v>
      </c>
    </row>
    <row r="1217" spans="1:1" x14ac:dyDescent="0.25">
      <c r="A1217" s="1" t="s">
        <v>52115</v>
      </c>
    </row>
    <row r="1218" spans="1:1" x14ac:dyDescent="0.25">
      <c r="A1218" s="1" t="s">
        <v>52116</v>
      </c>
    </row>
    <row r="1219" spans="1:1" x14ac:dyDescent="0.25">
      <c r="A1219" s="1" t="s">
        <v>52117</v>
      </c>
    </row>
    <row r="1220" spans="1:1" x14ac:dyDescent="0.25">
      <c r="A1220" s="1" t="s">
        <v>52118</v>
      </c>
    </row>
    <row r="1221" spans="1:1" x14ac:dyDescent="0.25">
      <c r="A1221" s="1" t="s">
        <v>52119</v>
      </c>
    </row>
    <row r="1222" spans="1:1" x14ac:dyDescent="0.25">
      <c r="A1222" s="1" t="s">
        <v>52120</v>
      </c>
    </row>
    <row r="1223" spans="1:1" x14ac:dyDescent="0.25">
      <c r="A1223" s="1" t="s">
        <v>52121</v>
      </c>
    </row>
    <row r="1224" spans="1:1" x14ac:dyDescent="0.25">
      <c r="A1224" s="1" t="s">
        <v>52122</v>
      </c>
    </row>
    <row r="1225" spans="1:1" x14ac:dyDescent="0.25">
      <c r="A1225" s="1" t="s">
        <v>52123</v>
      </c>
    </row>
    <row r="1226" spans="1:1" x14ac:dyDescent="0.25">
      <c r="A1226" s="1" t="s">
        <v>52124</v>
      </c>
    </row>
    <row r="1227" spans="1:1" x14ac:dyDescent="0.25">
      <c r="A1227" s="1" t="s">
        <v>52125</v>
      </c>
    </row>
    <row r="1228" spans="1:1" x14ac:dyDescent="0.25">
      <c r="A1228" s="1" t="s">
        <v>52126</v>
      </c>
    </row>
    <row r="1229" spans="1:1" x14ac:dyDescent="0.25">
      <c r="A1229" s="1" t="s">
        <v>52127</v>
      </c>
    </row>
    <row r="1230" spans="1:1" x14ac:dyDescent="0.25">
      <c r="A1230" s="1" t="s">
        <v>52128</v>
      </c>
    </row>
    <row r="1231" spans="1:1" x14ac:dyDescent="0.25">
      <c r="A1231" s="1" t="s">
        <v>52129</v>
      </c>
    </row>
    <row r="1232" spans="1:1" x14ac:dyDescent="0.25">
      <c r="A1232" s="1" t="s">
        <v>52130</v>
      </c>
    </row>
    <row r="1233" spans="1:1" x14ac:dyDescent="0.25">
      <c r="A1233" s="1" t="s">
        <v>52131</v>
      </c>
    </row>
    <row r="1234" spans="1:1" x14ac:dyDescent="0.25">
      <c r="A1234" s="1" t="s">
        <v>52132</v>
      </c>
    </row>
    <row r="1235" spans="1:1" x14ac:dyDescent="0.25">
      <c r="A1235" s="1" t="s">
        <v>52133</v>
      </c>
    </row>
    <row r="1236" spans="1:1" x14ac:dyDescent="0.25">
      <c r="A1236" s="1" t="s">
        <v>52134</v>
      </c>
    </row>
    <row r="1237" spans="1:1" x14ac:dyDescent="0.25">
      <c r="A1237" s="1" t="s">
        <v>52135</v>
      </c>
    </row>
    <row r="1238" spans="1:1" x14ac:dyDescent="0.25">
      <c r="A1238" s="1" t="s">
        <v>52136</v>
      </c>
    </row>
    <row r="1239" spans="1:1" x14ac:dyDescent="0.25">
      <c r="A1239" s="1" t="s">
        <v>52137</v>
      </c>
    </row>
    <row r="1240" spans="1:1" x14ac:dyDescent="0.25">
      <c r="A1240" s="1" t="s">
        <v>52138</v>
      </c>
    </row>
    <row r="1242" spans="1:1" x14ac:dyDescent="0.25">
      <c r="A1242" s="1" t="s">
        <v>5</v>
      </c>
    </row>
    <row r="1243" spans="1:1" x14ac:dyDescent="0.25">
      <c r="A1243" s="1" t="s">
        <v>52139</v>
      </c>
    </row>
    <row r="1244" spans="1:1" x14ac:dyDescent="0.25">
      <c r="A1244" s="1" t="s">
        <v>52140</v>
      </c>
    </row>
    <row r="1245" spans="1:1" x14ac:dyDescent="0.25">
      <c r="A1245" s="1" t="s">
        <v>52141</v>
      </c>
    </row>
    <row r="1246" spans="1:1" x14ac:dyDescent="0.25">
      <c r="A1246" s="1" t="s">
        <v>52142</v>
      </c>
    </row>
    <row r="1247" spans="1:1" x14ac:dyDescent="0.25">
      <c r="A1247" s="1" t="s">
        <v>52143</v>
      </c>
    </row>
    <row r="1248" spans="1:1" x14ac:dyDescent="0.25">
      <c r="A1248" s="1" t="s">
        <v>52144</v>
      </c>
    </row>
    <row r="1249" spans="1:1" x14ac:dyDescent="0.25">
      <c r="A1249" s="1" t="s">
        <v>52145</v>
      </c>
    </row>
    <row r="1250" spans="1:1" x14ac:dyDescent="0.25">
      <c r="A1250" s="1" t="s">
        <v>52146</v>
      </c>
    </row>
    <row r="1251" spans="1:1" x14ac:dyDescent="0.25">
      <c r="A1251" s="1" t="s">
        <v>52147</v>
      </c>
    </row>
    <row r="1252" spans="1:1" x14ac:dyDescent="0.25">
      <c r="A1252" s="1" t="s">
        <v>52148</v>
      </c>
    </row>
    <row r="1253" spans="1:1" x14ac:dyDescent="0.25">
      <c r="A1253" s="1" t="s">
        <v>52149</v>
      </c>
    </row>
    <row r="1254" spans="1:1" x14ac:dyDescent="0.25">
      <c r="A1254" s="1" t="s">
        <v>52150</v>
      </c>
    </row>
    <row r="1256" spans="1:1" x14ac:dyDescent="0.25">
      <c r="A1256" s="1" t="s">
        <v>6</v>
      </c>
    </row>
    <row r="1257" spans="1:1" x14ac:dyDescent="0.25">
      <c r="A1257" s="1" t="s">
        <v>52151</v>
      </c>
    </row>
    <row r="1258" spans="1:1" x14ac:dyDescent="0.25">
      <c r="A1258" s="1" t="s">
        <v>52152</v>
      </c>
    </row>
    <row r="1259" spans="1:1" x14ac:dyDescent="0.25">
      <c r="A1259" s="1" t="s">
        <v>52153</v>
      </c>
    </row>
    <row r="1260" spans="1:1" x14ac:dyDescent="0.25">
      <c r="A1260" s="1" t="s">
        <v>52154</v>
      </c>
    </row>
    <row r="1262" spans="1:1" x14ac:dyDescent="0.25">
      <c r="A1262" s="1" t="s">
        <v>7</v>
      </c>
    </row>
    <row r="1263" spans="1:1" x14ac:dyDescent="0.25">
      <c r="A1263" s="1" t="s">
        <v>52155</v>
      </c>
    </row>
    <row r="1264" spans="1:1" x14ac:dyDescent="0.25">
      <c r="A1264" s="1" t="s">
        <v>52156</v>
      </c>
    </row>
    <row r="1265" spans="1:1" x14ac:dyDescent="0.25">
      <c r="A1265" s="1" t="s">
        <v>52157</v>
      </c>
    </row>
    <row r="1266" spans="1:1" x14ac:dyDescent="0.25">
      <c r="A1266" s="1" t="s">
        <v>52158</v>
      </c>
    </row>
    <row r="1267" spans="1:1" x14ac:dyDescent="0.25">
      <c r="A1267" s="1" t="s">
        <v>52159</v>
      </c>
    </row>
    <row r="1268" spans="1:1" x14ac:dyDescent="0.25">
      <c r="A1268" s="1" t="s">
        <v>52160</v>
      </c>
    </row>
    <row r="1270" spans="1:1" x14ac:dyDescent="0.25">
      <c r="A1270" s="1" t="s">
        <v>30</v>
      </c>
    </row>
    <row r="1271" spans="1:1" x14ac:dyDescent="0.25">
      <c r="A1271" s="1" t="s">
        <v>52161</v>
      </c>
    </row>
    <row r="1272" spans="1:1" x14ac:dyDescent="0.25">
      <c r="A1272" s="1" t="s">
        <v>52162</v>
      </c>
    </row>
    <row r="1273" spans="1:1" x14ac:dyDescent="0.25">
      <c r="A1273" s="1" t="s">
        <v>52163</v>
      </c>
    </row>
    <row r="1274" spans="1:1" x14ac:dyDescent="0.25">
      <c r="A1274" s="1" t="s">
        <v>52164</v>
      </c>
    </row>
    <row r="1275" spans="1:1" x14ac:dyDescent="0.25">
      <c r="A1275" s="1" t="s">
        <v>52165</v>
      </c>
    </row>
    <row r="1276" spans="1:1" x14ac:dyDescent="0.25">
      <c r="A1276" s="1" t="s">
        <v>52166</v>
      </c>
    </row>
    <row r="1277" spans="1:1" x14ac:dyDescent="0.25">
      <c r="A1277" s="1" t="s">
        <v>52167</v>
      </c>
    </row>
    <row r="1278" spans="1:1" x14ac:dyDescent="0.25">
      <c r="A1278" s="1" t="s">
        <v>52168</v>
      </c>
    </row>
    <row r="1280" spans="1:1" x14ac:dyDescent="0.25">
      <c r="A1280" s="1" t="s">
        <v>93</v>
      </c>
    </row>
    <row r="1281" spans="1:1" x14ac:dyDescent="0.25">
      <c r="A1281" s="1" t="s">
        <v>52169</v>
      </c>
    </row>
    <row r="1282" spans="1:1" x14ac:dyDescent="0.25">
      <c r="A1282" s="1" t="s">
        <v>52170</v>
      </c>
    </row>
    <row r="1283" spans="1:1" x14ac:dyDescent="0.25">
      <c r="A1283" s="1" t="s">
        <v>52171</v>
      </c>
    </row>
    <row r="1284" spans="1:1" x14ac:dyDescent="0.25">
      <c r="A1284" s="1" t="s">
        <v>52172</v>
      </c>
    </row>
    <row r="1286" spans="1:1" x14ac:dyDescent="0.25">
      <c r="A1286" s="1" t="s">
        <v>8</v>
      </c>
    </row>
    <row r="1287" spans="1:1" x14ac:dyDescent="0.25">
      <c r="A1287" s="1" t="s">
        <v>52173</v>
      </c>
    </row>
    <row r="1288" spans="1:1" x14ac:dyDescent="0.25">
      <c r="A1288" s="1" t="s">
        <v>52174</v>
      </c>
    </row>
    <row r="1289" spans="1:1" x14ac:dyDescent="0.25">
      <c r="A1289" s="1" t="s">
        <v>52175</v>
      </c>
    </row>
    <row r="1290" spans="1:1" x14ac:dyDescent="0.25">
      <c r="A1290" s="1" t="s">
        <v>52176</v>
      </c>
    </row>
    <row r="1291" spans="1:1" x14ac:dyDescent="0.25">
      <c r="A1291" s="1" t="s">
        <v>52177</v>
      </c>
    </row>
    <row r="1292" spans="1:1" x14ac:dyDescent="0.25">
      <c r="A1292" s="1" t="s">
        <v>52178</v>
      </c>
    </row>
    <row r="1293" spans="1:1" x14ac:dyDescent="0.25">
      <c r="A1293" s="1" t="s">
        <v>52179</v>
      </c>
    </row>
    <row r="1294" spans="1:1" x14ac:dyDescent="0.25">
      <c r="A1294" s="1" t="s">
        <v>52180</v>
      </c>
    </row>
    <row r="1296" spans="1:1" x14ac:dyDescent="0.25">
      <c r="A1296" s="1" t="s">
        <v>9</v>
      </c>
    </row>
    <row r="1297" spans="1:1" x14ac:dyDescent="0.25">
      <c r="A1297" s="1" t="s">
        <v>52181</v>
      </c>
    </row>
    <row r="1298" spans="1:1" x14ac:dyDescent="0.25">
      <c r="A1298" s="1" t="s">
        <v>52182</v>
      </c>
    </row>
    <row r="1299" spans="1:1" x14ac:dyDescent="0.25">
      <c r="A1299" s="1" t="s">
        <v>52183</v>
      </c>
    </row>
    <row r="1300" spans="1:1" x14ac:dyDescent="0.25">
      <c r="A1300" s="1" t="s">
        <v>52184</v>
      </c>
    </row>
    <row r="1301" spans="1:1" x14ac:dyDescent="0.25">
      <c r="A1301" s="1" t="s">
        <v>52185</v>
      </c>
    </row>
    <row r="1302" spans="1:1" x14ac:dyDescent="0.25">
      <c r="A1302" s="1" t="s">
        <v>52186</v>
      </c>
    </row>
    <row r="1303" spans="1:1" x14ac:dyDescent="0.25">
      <c r="A1303" s="1" t="s">
        <v>52187</v>
      </c>
    </row>
    <row r="1304" spans="1:1" x14ac:dyDescent="0.25">
      <c r="A1304" s="1" t="s">
        <v>52188</v>
      </c>
    </row>
    <row r="1305" spans="1:1" x14ac:dyDescent="0.25">
      <c r="A1305" s="1" t="s">
        <v>52189</v>
      </c>
    </row>
    <row r="1306" spans="1:1" x14ac:dyDescent="0.25">
      <c r="A1306" s="1" t="s">
        <v>52190</v>
      </c>
    </row>
    <row r="1307" spans="1:1" x14ac:dyDescent="0.25">
      <c r="A1307" s="1" t="s">
        <v>52191</v>
      </c>
    </row>
    <row r="1308" spans="1:1" x14ac:dyDescent="0.25">
      <c r="A1308" s="1" t="s">
        <v>52192</v>
      </c>
    </row>
    <row r="1309" spans="1:1" x14ac:dyDescent="0.25">
      <c r="A1309" s="1" t="s">
        <v>52193</v>
      </c>
    </row>
    <row r="1310" spans="1:1" x14ac:dyDescent="0.25">
      <c r="A1310" s="1" t="s">
        <v>52194</v>
      </c>
    </row>
    <row r="1311" spans="1:1" x14ac:dyDescent="0.25">
      <c r="A1311" s="1" t="s">
        <v>52195</v>
      </c>
    </row>
    <row r="1312" spans="1:1" x14ac:dyDescent="0.25">
      <c r="A1312" s="1" t="s">
        <v>52196</v>
      </c>
    </row>
    <row r="1314" spans="1:1" x14ac:dyDescent="0.25">
      <c r="A1314" s="1" t="s">
        <v>31</v>
      </c>
    </row>
    <row r="1315" spans="1:1" x14ac:dyDescent="0.25">
      <c r="A1315" s="1" t="s">
        <v>52197</v>
      </c>
    </row>
    <row r="1316" spans="1:1" x14ac:dyDescent="0.25">
      <c r="A1316" s="1" t="s">
        <v>52198</v>
      </c>
    </row>
    <row r="1317" spans="1:1" x14ac:dyDescent="0.25">
      <c r="A1317" s="1" t="s">
        <v>52199</v>
      </c>
    </row>
    <row r="1318" spans="1:1" x14ac:dyDescent="0.25">
      <c r="A1318" s="1" t="s">
        <v>52200</v>
      </c>
    </row>
    <row r="1320" spans="1:1" x14ac:dyDescent="0.25">
      <c r="A1320" s="1" t="s">
        <v>40</v>
      </c>
    </row>
    <row r="1321" spans="1:1" x14ac:dyDescent="0.25">
      <c r="A1321" s="1" t="s">
        <v>52201</v>
      </c>
    </row>
    <row r="1322" spans="1:1" x14ac:dyDescent="0.25">
      <c r="A1322" s="1" t="s">
        <v>52202</v>
      </c>
    </row>
    <row r="1323" spans="1:1" x14ac:dyDescent="0.25">
      <c r="A1323" s="1" t="s">
        <v>52203</v>
      </c>
    </row>
    <row r="1324" spans="1:1" x14ac:dyDescent="0.25">
      <c r="A1324" s="1" t="s">
        <v>52204</v>
      </c>
    </row>
    <row r="1325" spans="1:1" x14ac:dyDescent="0.25">
      <c r="A1325" s="1" t="s">
        <v>52205</v>
      </c>
    </row>
    <row r="1326" spans="1:1" x14ac:dyDescent="0.25">
      <c r="A1326" s="1" t="s">
        <v>52206</v>
      </c>
    </row>
    <row r="1327" spans="1:1" x14ac:dyDescent="0.25">
      <c r="A1327" s="1" t="s">
        <v>52207</v>
      </c>
    </row>
    <row r="1328" spans="1:1" x14ac:dyDescent="0.25">
      <c r="A1328" s="1" t="s">
        <v>52208</v>
      </c>
    </row>
    <row r="1329" spans="1:1" x14ac:dyDescent="0.25">
      <c r="A1329" s="1" t="s">
        <v>52209</v>
      </c>
    </row>
    <row r="1330" spans="1:1" x14ac:dyDescent="0.25">
      <c r="A1330" s="1" t="s">
        <v>52210</v>
      </c>
    </row>
    <row r="1331" spans="1:1" x14ac:dyDescent="0.25">
      <c r="A1331" s="1" t="s">
        <v>52211</v>
      </c>
    </row>
    <row r="1332" spans="1:1" x14ac:dyDescent="0.25">
      <c r="A1332" s="1" t="s">
        <v>52212</v>
      </c>
    </row>
    <row r="1333" spans="1:1" x14ac:dyDescent="0.25">
      <c r="A1333" s="1" t="s">
        <v>52213</v>
      </c>
    </row>
    <row r="1334" spans="1:1" x14ac:dyDescent="0.25">
      <c r="A1334" s="1" t="s">
        <v>52214</v>
      </c>
    </row>
    <row r="1335" spans="1:1" x14ac:dyDescent="0.25">
      <c r="A1335" s="1" t="s">
        <v>52215</v>
      </c>
    </row>
    <row r="1336" spans="1:1" x14ac:dyDescent="0.25">
      <c r="A1336" s="1" t="s">
        <v>52216</v>
      </c>
    </row>
    <row r="1338" spans="1:1" x14ac:dyDescent="0.25">
      <c r="A1338" s="1" t="s">
        <v>32</v>
      </c>
    </row>
    <row r="1339" spans="1:1" x14ac:dyDescent="0.25">
      <c r="A1339" s="1" t="s">
        <v>52217</v>
      </c>
    </row>
    <row r="1340" spans="1:1" x14ac:dyDescent="0.25">
      <c r="A1340" s="1" t="s">
        <v>52218</v>
      </c>
    </row>
    <row r="1341" spans="1:1" x14ac:dyDescent="0.25">
      <c r="A1341" s="1" t="s">
        <v>52219</v>
      </c>
    </row>
    <row r="1342" spans="1:1" x14ac:dyDescent="0.25">
      <c r="A1342" s="1" t="s">
        <v>52220</v>
      </c>
    </row>
    <row r="1343" spans="1:1" x14ac:dyDescent="0.25">
      <c r="A1343" s="1" t="s">
        <v>52221</v>
      </c>
    </row>
    <row r="1344" spans="1:1" x14ac:dyDescent="0.25">
      <c r="A1344" s="1" t="s">
        <v>52222</v>
      </c>
    </row>
    <row r="1345" spans="1:1" x14ac:dyDescent="0.25">
      <c r="A1345" s="1" t="s">
        <v>52223</v>
      </c>
    </row>
    <row r="1346" spans="1:1" x14ac:dyDescent="0.25">
      <c r="A1346" s="1" t="s">
        <v>52224</v>
      </c>
    </row>
    <row r="1347" spans="1:1" x14ac:dyDescent="0.25">
      <c r="A1347" s="1" t="s">
        <v>52225</v>
      </c>
    </row>
    <row r="1348" spans="1:1" x14ac:dyDescent="0.25">
      <c r="A1348" s="1" t="s">
        <v>52226</v>
      </c>
    </row>
    <row r="1349" spans="1:1" x14ac:dyDescent="0.25">
      <c r="A1349" s="1" t="s">
        <v>52227</v>
      </c>
    </row>
    <row r="1350" spans="1:1" x14ac:dyDescent="0.25">
      <c r="A1350" s="1" t="s">
        <v>52228</v>
      </c>
    </row>
    <row r="1352" spans="1:1" x14ac:dyDescent="0.25">
      <c r="A1352" s="1" t="s">
        <v>11</v>
      </c>
    </row>
    <row r="1353" spans="1:1" x14ac:dyDescent="0.25">
      <c r="A1353" s="1" t="s">
        <v>52229</v>
      </c>
    </row>
    <row r="1354" spans="1:1" x14ac:dyDescent="0.25">
      <c r="A1354" s="1" t="s">
        <v>52230</v>
      </c>
    </row>
    <row r="1355" spans="1:1" x14ac:dyDescent="0.25">
      <c r="A1355" s="1" t="s">
        <v>52231</v>
      </c>
    </row>
    <row r="1356" spans="1:1" x14ac:dyDescent="0.25">
      <c r="A1356" s="1" t="s">
        <v>52232</v>
      </c>
    </row>
    <row r="1357" spans="1:1" x14ac:dyDescent="0.25">
      <c r="A1357" s="1" t="s">
        <v>52233</v>
      </c>
    </row>
    <row r="1358" spans="1:1" x14ac:dyDescent="0.25">
      <c r="A1358" s="1" t="s">
        <v>52234</v>
      </c>
    </row>
    <row r="1359" spans="1:1" x14ac:dyDescent="0.25">
      <c r="A1359" s="1" t="s">
        <v>52235</v>
      </c>
    </row>
    <row r="1360" spans="1:1" x14ac:dyDescent="0.25">
      <c r="A1360" s="1" t="s">
        <v>52236</v>
      </c>
    </row>
    <row r="1361" spans="1:1" x14ac:dyDescent="0.25">
      <c r="A1361" s="1" t="s">
        <v>52237</v>
      </c>
    </row>
    <row r="1362" spans="1:1" x14ac:dyDescent="0.25">
      <c r="A1362" s="1" t="s">
        <v>52238</v>
      </c>
    </row>
    <row r="1363" spans="1:1" x14ac:dyDescent="0.25">
      <c r="A1363" s="1" t="s">
        <v>52239</v>
      </c>
    </row>
    <row r="1364" spans="1:1" x14ac:dyDescent="0.25">
      <c r="A1364" s="1" t="s">
        <v>52240</v>
      </c>
    </row>
    <row r="1365" spans="1:1" x14ac:dyDescent="0.25">
      <c r="A1365" s="1" t="s">
        <v>52241</v>
      </c>
    </row>
    <row r="1366" spans="1:1" x14ac:dyDescent="0.25">
      <c r="A1366" s="1" t="s">
        <v>52242</v>
      </c>
    </row>
    <row r="1367" spans="1:1" x14ac:dyDescent="0.25">
      <c r="A1367" s="1" t="s">
        <v>52243</v>
      </c>
    </row>
    <row r="1368" spans="1:1" x14ac:dyDescent="0.25">
      <c r="A1368" s="1" t="s">
        <v>52244</v>
      </c>
    </row>
    <row r="1369" spans="1:1" x14ac:dyDescent="0.25">
      <c r="A1369" s="1" t="s">
        <v>52245</v>
      </c>
    </row>
    <row r="1370" spans="1:1" x14ac:dyDescent="0.25">
      <c r="A1370" s="1" t="s">
        <v>52246</v>
      </c>
    </row>
    <row r="1371" spans="1:1" x14ac:dyDescent="0.25">
      <c r="A1371" s="1" t="s">
        <v>52247</v>
      </c>
    </row>
    <row r="1372" spans="1:1" x14ac:dyDescent="0.25">
      <c r="A1372" s="1" t="s">
        <v>52248</v>
      </c>
    </row>
    <row r="1373" spans="1:1" x14ac:dyDescent="0.25">
      <c r="A1373" s="1" t="s">
        <v>52249</v>
      </c>
    </row>
    <row r="1374" spans="1:1" x14ac:dyDescent="0.25">
      <c r="A1374" s="1" t="s">
        <v>52250</v>
      </c>
    </row>
    <row r="1375" spans="1:1" x14ac:dyDescent="0.25">
      <c r="A1375" s="1" t="s">
        <v>52251</v>
      </c>
    </row>
    <row r="1376" spans="1:1" x14ac:dyDescent="0.25">
      <c r="A1376" s="1" t="s">
        <v>52252</v>
      </c>
    </row>
    <row r="1377" spans="1:1" x14ac:dyDescent="0.25">
      <c r="A1377" s="1" t="s">
        <v>52253</v>
      </c>
    </row>
    <row r="1378" spans="1:1" x14ac:dyDescent="0.25">
      <c r="A1378" s="1" t="s">
        <v>52254</v>
      </c>
    </row>
    <row r="1379" spans="1:1" x14ac:dyDescent="0.25">
      <c r="A1379" s="1" t="s">
        <v>52255</v>
      </c>
    </row>
    <row r="1380" spans="1:1" x14ac:dyDescent="0.25">
      <c r="A1380" s="1" t="s">
        <v>52256</v>
      </c>
    </row>
    <row r="1381" spans="1:1" x14ac:dyDescent="0.25">
      <c r="A1381" s="1" t="s">
        <v>52257</v>
      </c>
    </row>
    <row r="1382" spans="1:1" x14ac:dyDescent="0.25">
      <c r="A1382" s="1" t="s">
        <v>52258</v>
      </c>
    </row>
    <row r="1383" spans="1:1" x14ac:dyDescent="0.25">
      <c r="A1383" s="1" t="s">
        <v>52259</v>
      </c>
    </row>
    <row r="1384" spans="1:1" x14ac:dyDescent="0.25">
      <c r="A1384" s="1" t="s">
        <v>52260</v>
      </c>
    </row>
    <row r="1385" spans="1:1" x14ac:dyDescent="0.25">
      <c r="A1385" s="1" t="s">
        <v>52261</v>
      </c>
    </row>
    <row r="1386" spans="1:1" x14ac:dyDescent="0.25">
      <c r="A1386" s="1" t="s">
        <v>52262</v>
      </c>
    </row>
    <row r="1387" spans="1:1" x14ac:dyDescent="0.25">
      <c r="A1387" s="1" t="s">
        <v>52263</v>
      </c>
    </row>
    <row r="1388" spans="1:1" x14ac:dyDescent="0.25">
      <c r="A1388" s="1" t="s">
        <v>52264</v>
      </c>
    </row>
    <row r="1389" spans="1:1" x14ac:dyDescent="0.25">
      <c r="A1389" s="1" t="s">
        <v>52265</v>
      </c>
    </row>
    <row r="1390" spans="1:1" x14ac:dyDescent="0.25">
      <c r="A1390" s="1" t="s">
        <v>52266</v>
      </c>
    </row>
    <row r="1391" spans="1:1" x14ac:dyDescent="0.25">
      <c r="A1391" s="1" t="s">
        <v>52267</v>
      </c>
    </row>
    <row r="1392" spans="1:1" x14ac:dyDescent="0.25">
      <c r="A1392" s="1" t="s">
        <v>52268</v>
      </c>
    </row>
    <row r="1393" spans="1:1" x14ac:dyDescent="0.25">
      <c r="A1393" s="1" t="s">
        <v>52269</v>
      </c>
    </row>
    <row r="1394" spans="1:1" x14ac:dyDescent="0.25">
      <c r="A1394" s="1" t="s">
        <v>52270</v>
      </c>
    </row>
    <row r="1395" spans="1:1" x14ac:dyDescent="0.25">
      <c r="A1395" s="1" t="s">
        <v>52271</v>
      </c>
    </row>
    <row r="1396" spans="1:1" x14ac:dyDescent="0.25">
      <c r="A1396" s="1" t="s">
        <v>52272</v>
      </c>
    </row>
    <row r="1397" spans="1:1" x14ac:dyDescent="0.25">
      <c r="A1397" s="1" t="s">
        <v>52273</v>
      </c>
    </row>
    <row r="1398" spans="1:1" x14ac:dyDescent="0.25">
      <c r="A1398" s="1" t="s">
        <v>52274</v>
      </c>
    </row>
    <row r="1399" spans="1:1" x14ac:dyDescent="0.25">
      <c r="A1399" s="1" t="s">
        <v>52275</v>
      </c>
    </row>
    <row r="1400" spans="1:1" x14ac:dyDescent="0.25">
      <c r="A1400" s="1" t="s">
        <v>52276</v>
      </c>
    </row>
    <row r="1401" spans="1:1" x14ac:dyDescent="0.25">
      <c r="A1401" s="1" t="s">
        <v>52277</v>
      </c>
    </row>
    <row r="1402" spans="1:1" x14ac:dyDescent="0.25">
      <c r="A1402" s="1" t="s">
        <v>52278</v>
      </c>
    </row>
    <row r="1403" spans="1:1" x14ac:dyDescent="0.25">
      <c r="A1403" s="1" t="s">
        <v>52279</v>
      </c>
    </row>
    <row r="1404" spans="1:1" x14ac:dyDescent="0.25">
      <c r="A1404" s="1" t="s">
        <v>52280</v>
      </c>
    </row>
    <row r="1405" spans="1:1" x14ac:dyDescent="0.25">
      <c r="A1405" s="1" t="s">
        <v>52281</v>
      </c>
    </row>
    <row r="1406" spans="1:1" x14ac:dyDescent="0.25">
      <c r="A1406" s="1" t="s">
        <v>52282</v>
      </c>
    </row>
    <row r="1407" spans="1:1" x14ac:dyDescent="0.25">
      <c r="A1407" s="1" t="s">
        <v>52283</v>
      </c>
    </row>
    <row r="1408" spans="1:1" x14ac:dyDescent="0.25">
      <c r="A1408" s="1" t="s">
        <v>52284</v>
      </c>
    </row>
    <row r="1409" spans="1:1" x14ac:dyDescent="0.25">
      <c r="A1409" s="1" t="s">
        <v>52285</v>
      </c>
    </row>
    <row r="1410" spans="1:1" x14ac:dyDescent="0.25">
      <c r="A1410" s="1" t="s">
        <v>52286</v>
      </c>
    </row>
    <row r="1411" spans="1:1" x14ac:dyDescent="0.25">
      <c r="A1411" s="1" t="s">
        <v>52287</v>
      </c>
    </row>
    <row r="1412" spans="1:1" x14ac:dyDescent="0.25">
      <c r="A1412" s="1" t="s">
        <v>52288</v>
      </c>
    </row>
    <row r="1414" spans="1:1" x14ac:dyDescent="0.25">
      <c r="A1414" s="1" t="s">
        <v>96</v>
      </c>
    </row>
    <row r="1415" spans="1:1" x14ac:dyDescent="0.25">
      <c r="A1415" s="1" t="s">
        <v>52289</v>
      </c>
    </row>
    <row r="1416" spans="1:1" x14ac:dyDescent="0.25">
      <c r="A1416" s="1" t="s">
        <v>52290</v>
      </c>
    </row>
    <row r="1417" spans="1:1" x14ac:dyDescent="0.25">
      <c r="A1417" s="1" t="s">
        <v>52291</v>
      </c>
    </row>
    <row r="1418" spans="1:1" x14ac:dyDescent="0.25">
      <c r="A1418" s="1" t="s">
        <v>52292</v>
      </c>
    </row>
    <row r="1419" spans="1:1" x14ac:dyDescent="0.25">
      <c r="A1419" s="1" t="s">
        <v>52293</v>
      </c>
    </row>
    <row r="1420" spans="1:1" x14ac:dyDescent="0.25">
      <c r="A1420" s="1" t="s">
        <v>52294</v>
      </c>
    </row>
    <row r="1421" spans="1:1" x14ac:dyDescent="0.25">
      <c r="A1421" s="1" t="s">
        <v>52295</v>
      </c>
    </row>
    <row r="1422" spans="1:1" x14ac:dyDescent="0.25">
      <c r="A1422" s="1" t="s">
        <v>52296</v>
      </c>
    </row>
    <row r="1424" spans="1:1" x14ac:dyDescent="0.25">
      <c r="A1424" s="1" t="s">
        <v>12</v>
      </c>
    </row>
    <row r="1425" spans="1:1" x14ac:dyDescent="0.25">
      <c r="A1425" s="1" t="s">
        <v>52297</v>
      </c>
    </row>
    <row r="1426" spans="1:1" x14ac:dyDescent="0.25">
      <c r="A1426" s="1" t="s">
        <v>52298</v>
      </c>
    </row>
    <row r="1427" spans="1:1" x14ac:dyDescent="0.25">
      <c r="A1427" s="1" t="s">
        <v>52299</v>
      </c>
    </row>
    <row r="1428" spans="1:1" x14ac:dyDescent="0.25">
      <c r="A1428" s="1" t="s">
        <v>52300</v>
      </c>
    </row>
    <row r="1429" spans="1:1" x14ac:dyDescent="0.25">
      <c r="A1429" s="1" t="s">
        <v>52301</v>
      </c>
    </row>
    <row r="1430" spans="1:1" x14ac:dyDescent="0.25">
      <c r="A1430" s="1" t="s">
        <v>52302</v>
      </c>
    </row>
    <row r="1431" spans="1:1" x14ac:dyDescent="0.25">
      <c r="A1431" s="1" t="s">
        <v>52303</v>
      </c>
    </row>
    <row r="1432" spans="1:1" x14ac:dyDescent="0.25">
      <c r="A1432" s="1" t="s">
        <v>52304</v>
      </c>
    </row>
    <row r="1433" spans="1:1" x14ac:dyDescent="0.25">
      <c r="A1433" s="1" t="s">
        <v>52305</v>
      </c>
    </row>
    <row r="1434" spans="1:1" x14ac:dyDescent="0.25">
      <c r="A1434" s="1" t="s">
        <v>52306</v>
      </c>
    </row>
    <row r="1435" spans="1:1" x14ac:dyDescent="0.25">
      <c r="A1435" s="1" t="s">
        <v>52307</v>
      </c>
    </row>
    <row r="1436" spans="1:1" x14ac:dyDescent="0.25">
      <c r="A1436" s="1" t="s">
        <v>52308</v>
      </c>
    </row>
    <row r="1437" spans="1:1" x14ac:dyDescent="0.25">
      <c r="A1437" s="1" t="s">
        <v>52309</v>
      </c>
    </row>
    <row r="1438" spans="1:1" x14ac:dyDescent="0.25">
      <c r="A1438" s="1" t="s">
        <v>52310</v>
      </c>
    </row>
    <row r="1439" spans="1:1" x14ac:dyDescent="0.25">
      <c r="A1439" s="1" t="s">
        <v>52311</v>
      </c>
    </row>
    <row r="1440" spans="1:1" x14ac:dyDescent="0.25">
      <c r="A1440" s="1" t="s">
        <v>52312</v>
      </c>
    </row>
    <row r="1442" spans="1:1" x14ac:dyDescent="0.25">
      <c r="A1442" s="1" t="s">
        <v>35</v>
      </c>
    </row>
    <row r="1443" spans="1:1" x14ac:dyDescent="0.25">
      <c r="A1443" s="1" t="s">
        <v>52313</v>
      </c>
    </row>
    <row r="1444" spans="1:1" x14ac:dyDescent="0.25">
      <c r="A1444" s="1" t="s">
        <v>52314</v>
      </c>
    </row>
    <row r="1445" spans="1:1" x14ac:dyDescent="0.25">
      <c r="A1445" s="1" t="s">
        <v>52315</v>
      </c>
    </row>
    <row r="1446" spans="1:1" x14ac:dyDescent="0.25">
      <c r="A1446" s="1" t="s">
        <v>52316</v>
      </c>
    </row>
    <row r="1447" spans="1:1" x14ac:dyDescent="0.25">
      <c r="A1447" s="1" t="s">
        <v>52317</v>
      </c>
    </row>
    <row r="1448" spans="1:1" x14ac:dyDescent="0.25">
      <c r="A1448" s="1" t="s">
        <v>52318</v>
      </c>
    </row>
    <row r="1449" spans="1:1" x14ac:dyDescent="0.25">
      <c r="A1449" s="1" t="s">
        <v>52319</v>
      </c>
    </row>
    <row r="1450" spans="1:1" x14ac:dyDescent="0.25">
      <c r="A1450" s="1" t="s">
        <v>52320</v>
      </c>
    </row>
    <row r="1451" spans="1:1" x14ac:dyDescent="0.25">
      <c r="A1451" s="1" t="s">
        <v>52321</v>
      </c>
    </row>
    <row r="1452" spans="1:1" x14ac:dyDescent="0.25">
      <c r="A1452" s="1" t="s">
        <v>52322</v>
      </c>
    </row>
    <row r="1453" spans="1:1" x14ac:dyDescent="0.25">
      <c r="A1453" s="1" t="s">
        <v>52323</v>
      </c>
    </row>
    <row r="1454" spans="1:1" x14ac:dyDescent="0.25">
      <c r="A1454" s="1" t="s">
        <v>52324</v>
      </c>
    </row>
    <row r="1456" spans="1:1" x14ac:dyDescent="0.25">
      <c r="A1456" s="1" t="s">
        <v>94</v>
      </c>
    </row>
    <row r="1457" spans="1:1" x14ac:dyDescent="0.25">
      <c r="A1457" s="1" t="s">
        <v>52325</v>
      </c>
    </row>
    <row r="1458" spans="1:1" x14ac:dyDescent="0.25">
      <c r="A1458" s="1" t="s">
        <v>52326</v>
      </c>
    </row>
    <row r="1459" spans="1:1" x14ac:dyDescent="0.25">
      <c r="A1459" s="1" t="s">
        <v>52327</v>
      </c>
    </row>
    <row r="1460" spans="1:1" x14ac:dyDescent="0.25">
      <c r="A1460" s="1" t="s">
        <v>52328</v>
      </c>
    </row>
    <row r="1461" spans="1:1" x14ac:dyDescent="0.25">
      <c r="A1461" s="1" t="s">
        <v>52329</v>
      </c>
    </row>
    <row r="1462" spans="1:1" x14ac:dyDescent="0.25">
      <c r="A1462" s="1" t="s">
        <v>52330</v>
      </c>
    </row>
    <row r="1463" spans="1:1" x14ac:dyDescent="0.25">
      <c r="A1463" s="1" t="s">
        <v>52331</v>
      </c>
    </row>
    <row r="1464" spans="1:1" x14ac:dyDescent="0.25">
      <c r="A1464" s="1" t="s">
        <v>52332</v>
      </c>
    </row>
    <row r="1466" spans="1:1" x14ac:dyDescent="0.25">
      <c r="A1466" s="1" t="s">
        <v>14</v>
      </c>
    </row>
    <row r="1467" spans="1:1" x14ac:dyDescent="0.25">
      <c r="A1467" s="1" t="s">
        <v>52333</v>
      </c>
    </row>
    <row r="1468" spans="1:1" x14ac:dyDescent="0.25">
      <c r="A1468" s="1" t="s">
        <v>52334</v>
      </c>
    </row>
    <row r="1469" spans="1:1" x14ac:dyDescent="0.25">
      <c r="A1469" s="1" t="s">
        <v>52335</v>
      </c>
    </row>
    <row r="1470" spans="1:1" x14ac:dyDescent="0.25">
      <c r="A1470" s="1" t="s">
        <v>52336</v>
      </c>
    </row>
    <row r="1471" spans="1:1" x14ac:dyDescent="0.25">
      <c r="A1471" s="1" t="s">
        <v>52337</v>
      </c>
    </row>
    <row r="1472" spans="1:1" x14ac:dyDescent="0.25">
      <c r="A1472" s="1" t="s">
        <v>52338</v>
      </c>
    </row>
    <row r="1473" spans="1:1" x14ac:dyDescent="0.25">
      <c r="A1473" s="1" t="s">
        <v>52339</v>
      </c>
    </row>
    <row r="1474" spans="1:1" x14ac:dyDescent="0.25">
      <c r="A1474" s="1" t="s">
        <v>52340</v>
      </c>
    </row>
    <row r="1476" spans="1:1" x14ac:dyDescent="0.25">
      <c r="A1476" s="1" t="s">
        <v>36</v>
      </c>
    </row>
    <row r="1477" spans="1:1" x14ac:dyDescent="0.25">
      <c r="A1477" s="1" t="s">
        <v>52341</v>
      </c>
    </row>
    <row r="1478" spans="1:1" x14ac:dyDescent="0.25">
      <c r="A1478" s="1" t="s">
        <v>52342</v>
      </c>
    </row>
    <row r="1479" spans="1:1" x14ac:dyDescent="0.25">
      <c r="A1479" s="1" t="s">
        <v>52343</v>
      </c>
    </row>
    <row r="1480" spans="1:1" x14ac:dyDescent="0.25">
      <c r="A1480" s="1" t="s">
        <v>52344</v>
      </c>
    </row>
    <row r="1482" spans="1:1" x14ac:dyDescent="0.25">
      <c r="A1482" s="1" t="s">
        <v>37</v>
      </c>
    </row>
    <row r="1483" spans="1:1" x14ac:dyDescent="0.25">
      <c r="A1483" s="1" t="s">
        <v>52345</v>
      </c>
    </row>
    <row r="1484" spans="1:1" x14ac:dyDescent="0.25">
      <c r="A1484" s="1" t="s">
        <v>52346</v>
      </c>
    </row>
    <row r="1485" spans="1:1" x14ac:dyDescent="0.25">
      <c r="A1485" s="1" t="s">
        <v>52347</v>
      </c>
    </row>
    <row r="1486" spans="1:1" x14ac:dyDescent="0.25">
      <c r="A1486" s="1" t="s">
        <v>52348</v>
      </c>
    </row>
    <row r="1487" spans="1:1" x14ac:dyDescent="0.25">
      <c r="A1487" s="1" t="s">
        <v>52349</v>
      </c>
    </row>
    <row r="1488" spans="1:1" x14ac:dyDescent="0.25">
      <c r="A1488" s="1" t="s">
        <v>52350</v>
      </c>
    </row>
    <row r="1489" spans="1:1" x14ac:dyDescent="0.25">
      <c r="A1489" s="1" t="s">
        <v>52351</v>
      </c>
    </row>
    <row r="1490" spans="1:1" x14ac:dyDescent="0.25">
      <c r="A1490" s="1" t="s">
        <v>52352</v>
      </c>
    </row>
    <row r="1491" spans="1:1" x14ac:dyDescent="0.25">
      <c r="A1491" s="1" t="s">
        <v>52353</v>
      </c>
    </row>
    <row r="1492" spans="1:1" x14ac:dyDescent="0.25">
      <c r="A1492" s="1" t="s">
        <v>52354</v>
      </c>
    </row>
    <row r="1493" spans="1:1" x14ac:dyDescent="0.25">
      <c r="A1493" s="1" t="s">
        <v>52355</v>
      </c>
    </row>
    <row r="1494" spans="1:1" x14ac:dyDescent="0.25">
      <c r="A1494" s="1" t="s">
        <v>52356</v>
      </c>
    </row>
    <row r="1496" spans="1:1" x14ac:dyDescent="0.25">
      <c r="A1496" s="1" t="s">
        <v>15</v>
      </c>
    </row>
    <row r="1497" spans="1:1" x14ac:dyDescent="0.25">
      <c r="A1497" s="1" t="s">
        <v>52357</v>
      </c>
    </row>
    <row r="1498" spans="1:1" x14ac:dyDescent="0.25">
      <c r="A1498" s="1" t="s">
        <v>52358</v>
      </c>
    </row>
    <row r="1499" spans="1:1" x14ac:dyDescent="0.25">
      <c r="A1499" s="1" t="s">
        <v>52359</v>
      </c>
    </row>
    <row r="1500" spans="1:1" x14ac:dyDescent="0.25">
      <c r="A1500" s="1" t="s">
        <v>52360</v>
      </c>
    </row>
    <row r="1501" spans="1:1" x14ac:dyDescent="0.25">
      <c r="A1501" s="1" t="s">
        <v>52361</v>
      </c>
    </row>
    <row r="1502" spans="1:1" x14ac:dyDescent="0.25">
      <c r="A1502" s="1" t="s">
        <v>52362</v>
      </c>
    </row>
    <row r="1503" spans="1:1" x14ac:dyDescent="0.25">
      <c r="A1503" s="1" t="s">
        <v>52363</v>
      </c>
    </row>
    <row r="1504" spans="1:1" x14ac:dyDescent="0.25">
      <c r="A1504" s="1" t="s">
        <v>52364</v>
      </c>
    </row>
    <row r="1505" spans="1:1" x14ac:dyDescent="0.25">
      <c r="A1505" s="1" t="s">
        <v>52365</v>
      </c>
    </row>
    <row r="1506" spans="1:1" x14ac:dyDescent="0.25">
      <c r="A1506" s="1" t="s">
        <v>52366</v>
      </c>
    </row>
    <row r="1507" spans="1:1" x14ac:dyDescent="0.25">
      <c r="A1507" s="1" t="s">
        <v>52367</v>
      </c>
    </row>
    <row r="1508" spans="1:1" x14ac:dyDescent="0.25">
      <c r="A1508" s="1" t="s">
        <v>52368</v>
      </c>
    </row>
    <row r="1509" spans="1:1" x14ac:dyDescent="0.25">
      <c r="A1509" s="1" t="s">
        <v>52369</v>
      </c>
    </row>
    <row r="1510" spans="1:1" x14ac:dyDescent="0.25">
      <c r="A1510" s="1" t="s">
        <v>52370</v>
      </c>
    </row>
    <row r="1511" spans="1:1" x14ac:dyDescent="0.25">
      <c r="A1511" s="1" t="s">
        <v>52371</v>
      </c>
    </row>
    <row r="1512" spans="1:1" x14ac:dyDescent="0.25">
      <c r="A1512" s="1" t="s">
        <v>52372</v>
      </c>
    </row>
    <row r="1513" spans="1:1" x14ac:dyDescent="0.25">
      <c r="A1513" s="1" t="s">
        <v>52373</v>
      </c>
    </row>
    <row r="1514" spans="1:1" x14ac:dyDescent="0.25">
      <c r="A1514" s="1" t="s">
        <v>52374</v>
      </c>
    </row>
    <row r="1515" spans="1:1" x14ac:dyDescent="0.25">
      <c r="A1515" s="1" t="s">
        <v>52375</v>
      </c>
    </row>
    <row r="1516" spans="1:1" x14ac:dyDescent="0.25">
      <c r="A1516" s="1" t="s">
        <v>52376</v>
      </c>
    </row>
    <row r="1517" spans="1:1" x14ac:dyDescent="0.25">
      <c r="A1517" s="1" t="s">
        <v>52377</v>
      </c>
    </row>
    <row r="1518" spans="1:1" x14ac:dyDescent="0.25">
      <c r="A1518" s="1" t="s">
        <v>52378</v>
      </c>
    </row>
    <row r="1519" spans="1:1" x14ac:dyDescent="0.25">
      <c r="A1519" s="1" t="s">
        <v>52379</v>
      </c>
    </row>
    <row r="1520" spans="1:1" x14ac:dyDescent="0.25">
      <c r="A1520" s="1" t="s">
        <v>52380</v>
      </c>
    </row>
    <row r="1521" spans="1:1" x14ac:dyDescent="0.25">
      <c r="A1521" s="1" t="s">
        <v>52381</v>
      </c>
    </row>
    <row r="1522" spans="1:1" x14ac:dyDescent="0.25">
      <c r="A1522" s="1" t="s">
        <v>52382</v>
      </c>
    </row>
    <row r="1523" spans="1:1" x14ac:dyDescent="0.25">
      <c r="A1523" s="1" t="s">
        <v>52383</v>
      </c>
    </row>
    <row r="1524" spans="1:1" x14ac:dyDescent="0.25">
      <c r="A1524" s="1" t="s">
        <v>52384</v>
      </c>
    </row>
    <row r="1525" spans="1:1" x14ac:dyDescent="0.25">
      <c r="A1525" s="1" t="s">
        <v>52385</v>
      </c>
    </row>
    <row r="1526" spans="1:1" x14ac:dyDescent="0.25">
      <c r="A1526" s="1" t="s">
        <v>52386</v>
      </c>
    </row>
    <row r="1527" spans="1:1" x14ac:dyDescent="0.25">
      <c r="A1527" s="1" t="s">
        <v>52387</v>
      </c>
    </row>
    <row r="1528" spans="1:1" x14ac:dyDescent="0.25">
      <c r="A1528" s="1" t="s">
        <v>52388</v>
      </c>
    </row>
    <row r="1529" spans="1:1" x14ac:dyDescent="0.25">
      <c r="A1529" s="1" t="s">
        <v>52389</v>
      </c>
    </row>
    <row r="1530" spans="1:1" x14ac:dyDescent="0.25">
      <c r="A1530" s="1" t="s">
        <v>52390</v>
      </c>
    </row>
    <row r="1531" spans="1:1" x14ac:dyDescent="0.25">
      <c r="A1531" s="1" t="s">
        <v>52391</v>
      </c>
    </row>
    <row r="1532" spans="1:1" x14ac:dyDescent="0.25">
      <c r="A1532" s="1" t="s">
        <v>52392</v>
      </c>
    </row>
    <row r="1533" spans="1:1" x14ac:dyDescent="0.25">
      <c r="A1533" s="1" t="s">
        <v>52393</v>
      </c>
    </row>
    <row r="1534" spans="1:1" x14ac:dyDescent="0.25">
      <c r="A1534" s="1" t="s">
        <v>52394</v>
      </c>
    </row>
    <row r="1535" spans="1:1" x14ac:dyDescent="0.25">
      <c r="A1535" s="1" t="s">
        <v>52395</v>
      </c>
    </row>
    <row r="1536" spans="1:1" x14ac:dyDescent="0.25">
      <c r="A1536" s="1" t="s">
        <v>52396</v>
      </c>
    </row>
    <row r="1538" spans="1:1" x14ac:dyDescent="0.25">
      <c r="A1538" s="1" t="s">
        <v>16</v>
      </c>
    </row>
    <row r="1539" spans="1:1" x14ac:dyDescent="0.25">
      <c r="A1539" s="1" t="s">
        <v>52397</v>
      </c>
    </row>
    <row r="1540" spans="1:1" x14ac:dyDescent="0.25">
      <c r="A1540" s="1" t="s">
        <v>52398</v>
      </c>
    </row>
    <row r="1541" spans="1:1" x14ac:dyDescent="0.25">
      <c r="A1541" s="1" t="s">
        <v>52399</v>
      </c>
    </row>
    <row r="1542" spans="1:1" x14ac:dyDescent="0.25">
      <c r="A1542" s="1" t="s">
        <v>52400</v>
      </c>
    </row>
    <row r="1543" spans="1:1" x14ac:dyDescent="0.25">
      <c r="A1543" s="1" t="s">
        <v>52401</v>
      </c>
    </row>
    <row r="1544" spans="1:1" x14ac:dyDescent="0.25">
      <c r="A1544" s="1" t="s">
        <v>52402</v>
      </c>
    </row>
    <row r="1545" spans="1:1" x14ac:dyDescent="0.25">
      <c r="A1545" s="1" t="s">
        <v>52403</v>
      </c>
    </row>
    <row r="1546" spans="1:1" x14ac:dyDescent="0.25">
      <c r="A1546" s="1" t="s">
        <v>52404</v>
      </c>
    </row>
    <row r="1547" spans="1:1" x14ac:dyDescent="0.25">
      <c r="A1547" s="1" t="s">
        <v>52405</v>
      </c>
    </row>
    <row r="1548" spans="1:1" x14ac:dyDescent="0.25">
      <c r="A1548" s="1" t="s">
        <v>52406</v>
      </c>
    </row>
    <row r="1549" spans="1:1" x14ac:dyDescent="0.25">
      <c r="A1549" s="1" t="s">
        <v>52407</v>
      </c>
    </row>
    <row r="1550" spans="1:1" x14ac:dyDescent="0.25">
      <c r="A1550" s="1" t="s">
        <v>52408</v>
      </c>
    </row>
    <row r="1552" spans="1:1" x14ac:dyDescent="0.25">
      <c r="A1552" s="1" t="s">
        <v>17</v>
      </c>
    </row>
    <row r="1553" spans="1:1" x14ac:dyDescent="0.25">
      <c r="A1553" s="1" t="s">
        <v>52409</v>
      </c>
    </row>
    <row r="1554" spans="1:1" x14ac:dyDescent="0.25">
      <c r="A1554" s="1" t="s">
        <v>52410</v>
      </c>
    </row>
    <row r="1556" spans="1:1" x14ac:dyDescent="0.25">
      <c r="A1556" s="1" t="s">
        <v>2</v>
      </c>
    </row>
    <row r="1557" spans="1:1" x14ac:dyDescent="0.25">
      <c r="A1557" s="1" t="s">
        <v>52411</v>
      </c>
    </row>
    <row r="1558" spans="1:1" x14ac:dyDescent="0.25">
      <c r="A1558" s="1" t="s">
        <v>52412</v>
      </c>
    </row>
    <row r="1559" spans="1:1" x14ac:dyDescent="0.25">
      <c r="A1559" s="1" t="s">
        <v>52413</v>
      </c>
    </row>
    <row r="1560" spans="1:1" x14ac:dyDescent="0.25">
      <c r="A1560" s="1" t="s">
        <v>52414</v>
      </c>
    </row>
    <row r="1561" spans="1:1" x14ac:dyDescent="0.25">
      <c r="A1561" s="1" t="s">
        <v>52415</v>
      </c>
    </row>
    <row r="1562" spans="1:1" x14ac:dyDescent="0.25">
      <c r="A1562" s="1" t="s">
        <v>52416</v>
      </c>
    </row>
    <row r="1563" spans="1:1" x14ac:dyDescent="0.25">
      <c r="A1563" s="1" t="s">
        <v>52417</v>
      </c>
    </row>
    <row r="1564" spans="1:1" x14ac:dyDescent="0.25">
      <c r="A1564" s="1" t="s">
        <v>52418</v>
      </c>
    </row>
    <row r="1565" spans="1:1" x14ac:dyDescent="0.25">
      <c r="A1565" s="1" t="s">
        <v>52419</v>
      </c>
    </row>
    <row r="1566" spans="1:1" x14ac:dyDescent="0.25">
      <c r="A1566" s="1" t="s">
        <v>52420</v>
      </c>
    </row>
    <row r="1567" spans="1:1" x14ac:dyDescent="0.25">
      <c r="A1567" s="1" t="s">
        <v>52421</v>
      </c>
    </row>
    <row r="1568" spans="1:1" x14ac:dyDescent="0.25">
      <c r="A1568" s="1" t="s">
        <v>52422</v>
      </c>
    </row>
    <row r="1569" spans="1:1" x14ac:dyDescent="0.25">
      <c r="A1569" s="1" t="s">
        <v>52423</v>
      </c>
    </row>
    <row r="1570" spans="1:1" x14ac:dyDescent="0.25">
      <c r="A1570" s="1" t="s">
        <v>52424</v>
      </c>
    </row>
    <row r="1571" spans="1:1" x14ac:dyDescent="0.25">
      <c r="A1571" s="1" t="s">
        <v>52425</v>
      </c>
    </row>
    <row r="1572" spans="1:1" x14ac:dyDescent="0.25">
      <c r="A1572" s="1" t="s">
        <v>52426</v>
      </c>
    </row>
    <row r="1573" spans="1:1" x14ac:dyDescent="0.25">
      <c r="A1573" s="1" t="s">
        <v>52427</v>
      </c>
    </row>
    <row r="1574" spans="1:1" x14ac:dyDescent="0.25">
      <c r="A1574" s="1" t="s">
        <v>52428</v>
      </c>
    </row>
    <row r="1575" spans="1:1" x14ac:dyDescent="0.25">
      <c r="A1575" s="1" t="s">
        <v>52429</v>
      </c>
    </row>
    <row r="1576" spans="1:1" x14ac:dyDescent="0.25">
      <c r="A1576" s="1" t="s">
        <v>52430</v>
      </c>
    </row>
    <row r="1577" spans="1:1" x14ac:dyDescent="0.25">
      <c r="A1577" s="1" t="s">
        <v>52431</v>
      </c>
    </row>
    <row r="1578" spans="1:1" x14ac:dyDescent="0.25">
      <c r="A1578" s="1" t="s">
        <v>52432</v>
      </c>
    </row>
    <row r="1579" spans="1:1" x14ac:dyDescent="0.25">
      <c r="A1579" s="1" t="s">
        <v>52433</v>
      </c>
    </row>
    <row r="1580" spans="1:1" x14ac:dyDescent="0.25">
      <c r="A1580" s="1" t="s">
        <v>52434</v>
      </c>
    </row>
    <row r="1581" spans="1:1" x14ac:dyDescent="0.25">
      <c r="A1581" s="1" t="s">
        <v>52435</v>
      </c>
    </row>
    <row r="1582" spans="1:1" x14ac:dyDescent="0.25">
      <c r="A1582" s="1" t="s">
        <v>52436</v>
      </c>
    </row>
    <row r="1583" spans="1:1" x14ac:dyDescent="0.25">
      <c r="A1583" s="1" t="s">
        <v>52437</v>
      </c>
    </row>
    <row r="1584" spans="1:1" x14ac:dyDescent="0.25">
      <c r="A1584" s="1" t="s">
        <v>52438</v>
      </c>
    </row>
    <row r="1585" spans="1:1" x14ac:dyDescent="0.25">
      <c r="A1585" s="1" t="s">
        <v>52439</v>
      </c>
    </row>
    <row r="1586" spans="1:1" x14ac:dyDescent="0.25">
      <c r="A1586" s="1" t="s">
        <v>52440</v>
      </c>
    </row>
    <row r="1587" spans="1:1" x14ac:dyDescent="0.25">
      <c r="A1587" s="1" t="s">
        <v>52441</v>
      </c>
    </row>
    <row r="1588" spans="1:1" x14ac:dyDescent="0.25">
      <c r="A1588" s="1" t="s">
        <v>52442</v>
      </c>
    </row>
    <row r="1589" spans="1:1" x14ac:dyDescent="0.25">
      <c r="A1589" s="1" t="s">
        <v>52443</v>
      </c>
    </row>
    <row r="1590" spans="1:1" x14ac:dyDescent="0.25">
      <c r="A1590" s="1" t="s">
        <v>52444</v>
      </c>
    </row>
    <row r="1591" spans="1:1" x14ac:dyDescent="0.25">
      <c r="A1591" s="1" t="s">
        <v>52445</v>
      </c>
    </row>
    <row r="1592" spans="1:1" x14ac:dyDescent="0.25">
      <c r="A1592" s="1" t="s">
        <v>52446</v>
      </c>
    </row>
    <row r="1593" spans="1:1" x14ac:dyDescent="0.25">
      <c r="A1593" s="1" t="s">
        <v>52447</v>
      </c>
    </row>
    <row r="1594" spans="1:1" x14ac:dyDescent="0.25">
      <c r="A1594" s="1" t="s">
        <v>52448</v>
      </c>
    </row>
    <row r="1595" spans="1:1" x14ac:dyDescent="0.25">
      <c r="A1595" s="1" t="s">
        <v>52449</v>
      </c>
    </row>
    <row r="1596" spans="1:1" x14ac:dyDescent="0.25">
      <c r="A1596" s="1" t="s">
        <v>52450</v>
      </c>
    </row>
    <row r="1598" spans="1:1" x14ac:dyDescent="0.25">
      <c r="A1598" s="1" t="s">
        <v>18</v>
      </c>
    </row>
    <row r="1599" spans="1:1" x14ac:dyDescent="0.25">
      <c r="A1599" s="1" t="s">
        <v>52451</v>
      </c>
    </row>
    <row r="1600" spans="1:1" x14ac:dyDescent="0.25">
      <c r="A1600" s="1" t="s">
        <v>52452</v>
      </c>
    </row>
    <row r="1601" spans="1:1" x14ac:dyDescent="0.25">
      <c r="A1601" s="1" t="s">
        <v>52453</v>
      </c>
    </row>
    <row r="1602" spans="1:1" x14ac:dyDescent="0.25">
      <c r="A1602" s="1" t="s">
        <v>52454</v>
      </c>
    </row>
    <row r="1603" spans="1:1" x14ac:dyDescent="0.25">
      <c r="A1603" s="1" t="s">
        <v>52455</v>
      </c>
    </row>
    <row r="1604" spans="1:1" x14ac:dyDescent="0.25">
      <c r="A1604" s="1" t="s">
        <v>52456</v>
      </c>
    </row>
    <row r="1605" spans="1:1" x14ac:dyDescent="0.25">
      <c r="A1605" s="1" t="s">
        <v>52457</v>
      </c>
    </row>
    <row r="1606" spans="1:1" x14ac:dyDescent="0.25">
      <c r="A1606" s="1" t="s">
        <v>52458</v>
      </c>
    </row>
    <row r="1607" spans="1:1" x14ac:dyDescent="0.25">
      <c r="A1607" s="1" t="s">
        <v>52459</v>
      </c>
    </row>
    <row r="1608" spans="1:1" x14ac:dyDescent="0.25">
      <c r="A1608" s="1" t="s">
        <v>52460</v>
      </c>
    </row>
    <row r="1609" spans="1:1" x14ac:dyDescent="0.25">
      <c r="A1609" s="1" t="s">
        <v>52461</v>
      </c>
    </row>
    <row r="1610" spans="1:1" x14ac:dyDescent="0.25">
      <c r="A1610" s="1" t="s">
        <v>52462</v>
      </c>
    </row>
    <row r="1611" spans="1:1" x14ac:dyDescent="0.25">
      <c r="A1611" s="1" t="s">
        <v>52463</v>
      </c>
    </row>
    <row r="1612" spans="1:1" x14ac:dyDescent="0.25">
      <c r="A1612" s="1" t="s">
        <v>52464</v>
      </c>
    </row>
    <row r="1613" spans="1:1" x14ac:dyDescent="0.25">
      <c r="A1613" s="1" t="s">
        <v>52465</v>
      </c>
    </row>
    <row r="1614" spans="1:1" x14ac:dyDescent="0.25">
      <c r="A1614" s="1" t="s">
        <v>52466</v>
      </c>
    </row>
    <row r="1615" spans="1:1" x14ac:dyDescent="0.25">
      <c r="A1615" s="1" t="s">
        <v>52467</v>
      </c>
    </row>
    <row r="1616" spans="1:1" x14ac:dyDescent="0.25">
      <c r="A1616" s="1" t="s">
        <v>52468</v>
      </c>
    </row>
    <row r="1617" spans="1:1" x14ac:dyDescent="0.25">
      <c r="A1617" s="1" t="s">
        <v>52469</v>
      </c>
    </row>
    <row r="1618" spans="1:1" x14ac:dyDescent="0.25">
      <c r="A1618" s="1" t="s">
        <v>52470</v>
      </c>
    </row>
    <row r="1620" spans="1:1" x14ac:dyDescent="0.25">
      <c r="A1620" s="1" t="s">
        <v>19</v>
      </c>
    </row>
    <row r="1621" spans="1:1" x14ac:dyDescent="0.25">
      <c r="A1621" s="1" t="s">
        <v>52471</v>
      </c>
    </row>
    <row r="1622" spans="1:1" x14ac:dyDescent="0.25">
      <c r="A1622" s="1" t="s">
        <v>52472</v>
      </c>
    </row>
    <row r="1623" spans="1:1" x14ac:dyDescent="0.25">
      <c r="A1623" s="1" t="s">
        <v>52473</v>
      </c>
    </row>
    <row r="1624" spans="1:1" x14ac:dyDescent="0.25">
      <c r="A1624" s="1" t="s">
        <v>52474</v>
      </c>
    </row>
    <row r="1625" spans="1:1" x14ac:dyDescent="0.25">
      <c r="A1625" s="1" t="s">
        <v>52475</v>
      </c>
    </row>
    <row r="1626" spans="1:1" x14ac:dyDescent="0.25">
      <c r="A1626" s="1" t="s">
        <v>52476</v>
      </c>
    </row>
    <row r="1627" spans="1:1" x14ac:dyDescent="0.25">
      <c r="A1627" s="1" t="s">
        <v>52477</v>
      </c>
    </row>
    <row r="1628" spans="1:1" x14ac:dyDescent="0.25">
      <c r="A1628" s="1" t="s">
        <v>52478</v>
      </c>
    </row>
    <row r="1629" spans="1:1" x14ac:dyDescent="0.25">
      <c r="A1629" s="1" t="s">
        <v>52479</v>
      </c>
    </row>
    <row r="1630" spans="1:1" x14ac:dyDescent="0.25">
      <c r="A1630" s="1" t="s">
        <v>52480</v>
      </c>
    </row>
    <row r="1631" spans="1:1" x14ac:dyDescent="0.25">
      <c r="A1631" s="1" t="s">
        <v>52481</v>
      </c>
    </row>
    <row r="1632" spans="1:1" x14ac:dyDescent="0.25">
      <c r="A1632" s="1" t="s">
        <v>52482</v>
      </c>
    </row>
    <row r="1633" spans="1:1" x14ac:dyDescent="0.25">
      <c r="A1633" s="1" t="s">
        <v>52483</v>
      </c>
    </row>
    <row r="1634" spans="1:1" x14ac:dyDescent="0.25">
      <c r="A1634" s="1" t="s">
        <v>52484</v>
      </c>
    </row>
    <row r="1635" spans="1:1" x14ac:dyDescent="0.25">
      <c r="A1635" s="1" t="s">
        <v>52485</v>
      </c>
    </row>
    <row r="1636" spans="1:1" x14ac:dyDescent="0.25">
      <c r="A1636" s="1" t="s">
        <v>52486</v>
      </c>
    </row>
    <row r="1637" spans="1:1" x14ac:dyDescent="0.25">
      <c r="A1637" s="1" t="s">
        <v>52487</v>
      </c>
    </row>
    <row r="1638" spans="1:1" x14ac:dyDescent="0.25">
      <c r="A1638" s="1" t="s">
        <v>52488</v>
      </c>
    </row>
    <row r="1639" spans="1:1" x14ac:dyDescent="0.25">
      <c r="A1639" s="1" t="s">
        <v>52489</v>
      </c>
    </row>
    <row r="1640" spans="1:1" x14ac:dyDescent="0.25">
      <c r="A1640" s="1" t="s">
        <v>52490</v>
      </c>
    </row>
    <row r="1641" spans="1:1" x14ac:dyDescent="0.25">
      <c r="A1641" s="1" t="s">
        <v>52491</v>
      </c>
    </row>
    <row r="1642" spans="1:1" x14ac:dyDescent="0.25">
      <c r="A1642" s="1" t="s">
        <v>52492</v>
      </c>
    </row>
    <row r="1643" spans="1:1" x14ac:dyDescent="0.25">
      <c r="A1643" s="1" t="s">
        <v>52493</v>
      </c>
    </row>
    <row r="1644" spans="1:1" x14ac:dyDescent="0.25">
      <c r="A1644" s="1" t="s">
        <v>52494</v>
      </c>
    </row>
    <row r="1645" spans="1:1" x14ac:dyDescent="0.25">
      <c r="A1645" s="1" t="s">
        <v>52495</v>
      </c>
    </row>
    <row r="1646" spans="1:1" x14ac:dyDescent="0.25">
      <c r="A1646" s="1" t="s">
        <v>52496</v>
      </c>
    </row>
    <row r="1647" spans="1:1" x14ac:dyDescent="0.25">
      <c r="A1647" s="1" t="s">
        <v>52497</v>
      </c>
    </row>
    <row r="1648" spans="1:1" x14ac:dyDescent="0.25">
      <c r="A1648" s="1" t="s">
        <v>52498</v>
      </c>
    </row>
    <row r="1649" spans="1:1" x14ac:dyDescent="0.25">
      <c r="A1649" s="1" t="s">
        <v>52499</v>
      </c>
    </row>
    <row r="1650" spans="1:1" x14ac:dyDescent="0.25">
      <c r="A1650" s="1" t="s">
        <v>52500</v>
      </c>
    </row>
    <row r="1651" spans="1:1" x14ac:dyDescent="0.25">
      <c r="A1651" s="1" t="s">
        <v>52501</v>
      </c>
    </row>
    <row r="1652" spans="1:1" x14ac:dyDescent="0.25">
      <c r="A1652" s="1" t="s">
        <v>52502</v>
      </c>
    </row>
    <row r="1653" spans="1:1" x14ac:dyDescent="0.25">
      <c r="A1653" s="1" t="s">
        <v>52503</v>
      </c>
    </row>
    <row r="1654" spans="1:1" x14ac:dyDescent="0.25">
      <c r="A1654" s="1" t="s">
        <v>52504</v>
      </c>
    </row>
    <row r="1655" spans="1:1" x14ac:dyDescent="0.25">
      <c r="A1655" s="1" t="s">
        <v>52505</v>
      </c>
    </row>
    <row r="1656" spans="1:1" x14ac:dyDescent="0.25">
      <c r="A1656" s="1" t="s">
        <v>52506</v>
      </c>
    </row>
    <row r="1657" spans="1:1" x14ac:dyDescent="0.25">
      <c r="A1657" s="1" t="s">
        <v>52507</v>
      </c>
    </row>
    <row r="1658" spans="1:1" x14ac:dyDescent="0.25">
      <c r="A1658" s="1" t="s">
        <v>52508</v>
      </c>
    </row>
    <row r="1659" spans="1:1" x14ac:dyDescent="0.25">
      <c r="A1659" s="1" t="s">
        <v>52509</v>
      </c>
    </row>
    <row r="1660" spans="1:1" x14ac:dyDescent="0.25">
      <c r="A1660" s="1" t="s">
        <v>52510</v>
      </c>
    </row>
    <row r="1661" spans="1:1" x14ac:dyDescent="0.25">
      <c r="A1661" s="1" t="s">
        <v>52511</v>
      </c>
    </row>
    <row r="1662" spans="1:1" x14ac:dyDescent="0.25">
      <c r="A1662" s="1" t="s">
        <v>52512</v>
      </c>
    </row>
    <row r="1663" spans="1:1" x14ac:dyDescent="0.25">
      <c r="A1663" s="1" t="s">
        <v>52513</v>
      </c>
    </row>
    <row r="1664" spans="1:1" x14ac:dyDescent="0.25">
      <c r="A1664" s="1" t="s">
        <v>52514</v>
      </c>
    </row>
    <row r="1665" spans="1:1" x14ac:dyDescent="0.25">
      <c r="A1665" s="1" t="s">
        <v>52515</v>
      </c>
    </row>
    <row r="1666" spans="1:1" x14ac:dyDescent="0.25">
      <c r="A1666" s="1" t="s">
        <v>52516</v>
      </c>
    </row>
    <row r="1667" spans="1:1" x14ac:dyDescent="0.25">
      <c r="A1667" s="1" t="s">
        <v>52517</v>
      </c>
    </row>
    <row r="1668" spans="1:1" x14ac:dyDescent="0.25">
      <c r="A1668" s="1" t="s">
        <v>52518</v>
      </c>
    </row>
    <row r="1669" spans="1:1" x14ac:dyDescent="0.25">
      <c r="A1669" s="1" t="s">
        <v>52519</v>
      </c>
    </row>
    <row r="1670" spans="1:1" x14ac:dyDescent="0.25">
      <c r="A1670" s="1" t="s">
        <v>52520</v>
      </c>
    </row>
    <row r="1672" spans="1:1" x14ac:dyDescent="0.25">
      <c r="A1672" s="1" t="s">
        <v>20</v>
      </c>
    </row>
    <row r="1673" spans="1:1" x14ac:dyDescent="0.25">
      <c r="A1673" s="1" t="s">
        <v>52521</v>
      </c>
    </row>
    <row r="1674" spans="1:1" x14ac:dyDescent="0.25">
      <c r="A1674" s="1" t="s">
        <v>52522</v>
      </c>
    </row>
    <row r="1675" spans="1:1" x14ac:dyDescent="0.25">
      <c r="A1675" s="1" t="s">
        <v>52523</v>
      </c>
    </row>
    <row r="1676" spans="1:1" x14ac:dyDescent="0.25">
      <c r="A1676" s="1" t="s">
        <v>52524</v>
      </c>
    </row>
    <row r="1677" spans="1:1" x14ac:dyDescent="0.25">
      <c r="A1677" s="1" t="s">
        <v>52525</v>
      </c>
    </row>
    <row r="1678" spans="1:1" x14ac:dyDescent="0.25">
      <c r="A1678" s="1" t="s">
        <v>52526</v>
      </c>
    </row>
    <row r="1679" spans="1:1" x14ac:dyDescent="0.25">
      <c r="A1679" s="1" t="s">
        <v>52527</v>
      </c>
    </row>
    <row r="1680" spans="1:1" x14ac:dyDescent="0.25">
      <c r="A1680" s="1" t="s">
        <v>52528</v>
      </c>
    </row>
    <row r="1681" spans="1:1" x14ac:dyDescent="0.25">
      <c r="A1681" s="1" t="s">
        <v>52529</v>
      </c>
    </row>
    <row r="1682" spans="1:1" x14ac:dyDescent="0.25">
      <c r="A1682" s="1" t="s">
        <v>52530</v>
      </c>
    </row>
    <row r="1683" spans="1:1" x14ac:dyDescent="0.25">
      <c r="A1683" s="1" t="s">
        <v>52531</v>
      </c>
    </row>
    <row r="1684" spans="1:1" x14ac:dyDescent="0.25">
      <c r="A1684" s="1" t="s">
        <v>52532</v>
      </c>
    </row>
    <row r="1685" spans="1:1" x14ac:dyDescent="0.25">
      <c r="A1685" s="1" t="s">
        <v>52533</v>
      </c>
    </row>
    <row r="1686" spans="1:1" x14ac:dyDescent="0.25">
      <c r="A1686" s="1" t="s">
        <v>52534</v>
      </c>
    </row>
    <row r="1688" spans="1:1" x14ac:dyDescent="0.25">
      <c r="A1688" s="1" t="s">
        <v>22</v>
      </c>
    </row>
    <row r="1689" spans="1:1" x14ac:dyDescent="0.25">
      <c r="A1689" s="1" t="s">
        <v>52535</v>
      </c>
    </row>
    <row r="1690" spans="1:1" x14ac:dyDescent="0.25">
      <c r="A1690" s="1" t="s">
        <v>52536</v>
      </c>
    </row>
    <row r="1691" spans="1:1" x14ac:dyDescent="0.25">
      <c r="A1691" s="1" t="s">
        <v>52537</v>
      </c>
    </row>
    <row r="1692" spans="1:1" x14ac:dyDescent="0.25">
      <c r="A1692" s="1" t="s">
        <v>52538</v>
      </c>
    </row>
    <row r="1693" spans="1:1" x14ac:dyDescent="0.25">
      <c r="A1693" s="1" t="s">
        <v>52539</v>
      </c>
    </row>
    <row r="1694" spans="1:1" x14ac:dyDescent="0.25">
      <c r="A1694" s="1" t="s">
        <v>52540</v>
      </c>
    </row>
    <row r="1695" spans="1:1" x14ac:dyDescent="0.25">
      <c r="A1695" s="1" t="s">
        <v>52541</v>
      </c>
    </row>
    <row r="1696" spans="1:1" x14ac:dyDescent="0.25">
      <c r="A1696" s="1" t="s">
        <v>52542</v>
      </c>
    </row>
    <row r="1697" spans="1:1" x14ac:dyDescent="0.25">
      <c r="A1697" s="1" t="s">
        <v>52543</v>
      </c>
    </row>
    <row r="1698" spans="1:1" x14ac:dyDescent="0.25">
      <c r="A1698" s="1" t="s">
        <v>52544</v>
      </c>
    </row>
    <row r="1699" spans="1:1" x14ac:dyDescent="0.25">
      <c r="A1699" s="1" t="s">
        <v>52545</v>
      </c>
    </row>
    <row r="1700" spans="1:1" x14ac:dyDescent="0.25">
      <c r="A1700" s="1" t="s">
        <v>52546</v>
      </c>
    </row>
    <row r="1701" spans="1:1" x14ac:dyDescent="0.25">
      <c r="A1701" s="1" t="s">
        <v>52547</v>
      </c>
    </row>
    <row r="1702" spans="1:1" x14ac:dyDescent="0.25">
      <c r="A1702" s="1" t="s">
        <v>52548</v>
      </c>
    </row>
    <row r="1703" spans="1:1" x14ac:dyDescent="0.25">
      <c r="A1703" s="1" t="s">
        <v>52549</v>
      </c>
    </row>
    <row r="1704" spans="1:1" x14ac:dyDescent="0.25">
      <c r="A1704" s="1" t="s">
        <v>52550</v>
      </c>
    </row>
    <row r="1705" spans="1:1" x14ac:dyDescent="0.25">
      <c r="A1705" s="1" t="s">
        <v>52551</v>
      </c>
    </row>
    <row r="1706" spans="1:1" x14ac:dyDescent="0.25">
      <c r="A1706" s="1" t="s">
        <v>52552</v>
      </c>
    </row>
    <row r="1707" spans="1:1" x14ac:dyDescent="0.25">
      <c r="A1707" s="1" t="s">
        <v>52553</v>
      </c>
    </row>
    <row r="1708" spans="1:1" x14ac:dyDescent="0.25">
      <c r="A1708" s="1" t="s">
        <v>52554</v>
      </c>
    </row>
    <row r="1709" spans="1:1" x14ac:dyDescent="0.25">
      <c r="A1709" s="1" t="s">
        <v>52555</v>
      </c>
    </row>
    <row r="1710" spans="1:1" x14ac:dyDescent="0.25">
      <c r="A1710" s="1" t="s">
        <v>52556</v>
      </c>
    </row>
    <row r="1711" spans="1:1" x14ac:dyDescent="0.25">
      <c r="A1711" s="1" t="s">
        <v>52557</v>
      </c>
    </row>
    <row r="1712" spans="1:1" x14ac:dyDescent="0.25">
      <c r="A1712" s="1" t="s">
        <v>52558</v>
      </c>
    </row>
    <row r="1714" spans="1:1" x14ac:dyDescent="0.25">
      <c r="A1714" s="1" t="s">
        <v>56</v>
      </c>
    </row>
    <row r="1717" spans="1:1" x14ac:dyDescent="0.25">
      <c r="A1717" s="1" t="s">
        <v>4</v>
      </c>
    </row>
    <row r="1718" spans="1:1" x14ac:dyDescent="0.25">
      <c r="A1718" s="1" t="s">
        <v>52559</v>
      </c>
    </row>
    <row r="1719" spans="1:1" x14ac:dyDescent="0.25">
      <c r="A1719" s="1" t="s">
        <v>52560</v>
      </c>
    </row>
    <row r="1720" spans="1:1" x14ac:dyDescent="0.25">
      <c r="A1720" s="1" t="s">
        <v>52561</v>
      </c>
    </row>
    <row r="1721" spans="1:1" x14ac:dyDescent="0.25">
      <c r="A1721" s="1" t="s">
        <v>52562</v>
      </c>
    </row>
    <row r="1722" spans="1:1" x14ac:dyDescent="0.25">
      <c r="A1722" s="1" t="s">
        <v>52563</v>
      </c>
    </row>
    <row r="1723" spans="1:1" x14ac:dyDescent="0.25">
      <c r="A1723" s="1" t="s">
        <v>52564</v>
      </c>
    </row>
    <row r="1724" spans="1:1" x14ac:dyDescent="0.25">
      <c r="A1724" s="1" t="s">
        <v>52565</v>
      </c>
    </row>
    <row r="1725" spans="1:1" x14ac:dyDescent="0.25">
      <c r="A1725" s="1" t="s">
        <v>52566</v>
      </c>
    </row>
    <row r="1727" spans="1:1" x14ac:dyDescent="0.25">
      <c r="A1727" s="1" t="s">
        <v>5</v>
      </c>
    </row>
    <row r="1728" spans="1:1" x14ac:dyDescent="0.25">
      <c r="A1728" s="1" t="s">
        <v>52567</v>
      </c>
    </row>
    <row r="1729" spans="1:1" x14ac:dyDescent="0.25">
      <c r="A1729" s="1" t="s">
        <v>52568</v>
      </c>
    </row>
    <row r="1730" spans="1:1" x14ac:dyDescent="0.25">
      <c r="A1730" s="1" t="s">
        <v>52569</v>
      </c>
    </row>
    <row r="1731" spans="1:1" x14ac:dyDescent="0.25">
      <c r="A1731" s="1" t="s">
        <v>52570</v>
      </c>
    </row>
    <row r="1733" spans="1:1" x14ac:dyDescent="0.25">
      <c r="A1733" s="1" t="s">
        <v>6</v>
      </c>
    </row>
    <row r="1734" spans="1:1" x14ac:dyDescent="0.25">
      <c r="A1734" s="1" t="s">
        <v>52571</v>
      </c>
    </row>
    <row r="1735" spans="1:1" x14ac:dyDescent="0.25">
      <c r="A1735" s="1" t="s">
        <v>52572</v>
      </c>
    </row>
    <row r="1736" spans="1:1" x14ac:dyDescent="0.25">
      <c r="A1736" s="1" t="s">
        <v>52573</v>
      </c>
    </row>
    <row r="1737" spans="1:1" x14ac:dyDescent="0.25">
      <c r="A1737" s="1" t="s">
        <v>52574</v>
      </c>
    </row>
    <row r="1739" spans="1:1" x14ac:dyDescent="0.25">
      <c r="A1739" s="1" t="s">
        <v>7</v>
      </c>
    </row>
    <row r="1740" spans="1:1" x14ac:dyDescent="0.25">
      <c r="A1740" s="1" t="s">
        <v>52575</v>
      </c>
    </row>
    <row r="1741" spans="1:1" x14ac:dyDescent="0.25">
      <c r="A1741" s="1" t="s">
        <v>52576</v>
      </c>
    </row>
    <row r="1742" spans="1:1" x14ac:dyDescent="0.25">
      <c r="A1742" s="1" t="s">
        <v>52577</v>
      </c>
    </row>
    <row r="1743" spans="1:1" x14ac:dyDescent="0.25">
      <c r="A1743" s="1" t="s">
        <v>52578</v>
      </c>
    </row>
    <row r="1744" spans="1:1" x14ac:dyDescent="0.25">
      <c r="A1744" s="1" t="s">
        <v>52579</v>
      </c>
    </row>
    <row r="1745" spans="1:1" x14ac:dyDescent="0.25">
      <c r="A1745" s="1" t="s">
        <v>52580</v>
      </c>
    </row>
    <row r="1747" spans="1:1" x14ac:dyDescent="0.25">
      <c r="A1747" s="1" t="s">
        <v>30</v>
      </c>
    </row>
    <row r="1748" spans="1:1" x14ac:dyDescent="0.25">
      <c r="A1748" s="1" t="s">
        <v>52581</v>
      </c>
    </row>
    <row r="1749" spans="1:1" x14ac:dyDescent="0.25">
      <c r="A1749" s="1" t="s">
        <v>52582</v>
      </c>
    </row>
    <row r="1750" spans="1:1" x14ac:dyDescent="0.25">
      <c r="A1750" s="1" t="s">
        <v>52583</v>
      </c>
    </row>
    <row r="1751" spans="1:1" x14ac:dyDescent="0.25">
      <c r="A1751" s="1" t="s">
        <v>52584</v>
      </c>
    </row>
    <row r="1752" spans="1:1" x14ac:dyDescent="0.25">
      <c r="A1752" s="1" t="s">
        <v>52585</v>
      </c>
    </row>
    <row r="1753" spans="1:1" x14ac:dyDescent="0.25">
      <c r="A1753" s="1" t="s">
        <v>52586</v>
      </c>
    </row>
    <row r="1755" spans="1:1" x14ac:dyDescent="0.25">
      <c r="A1755" s="1" t="s">
        <v>93</v>
      </c>
    </row>
    <row r="1756" spans="1:1" x14ac:dyDescent="0.25">
      <c r="A1756" s="1" t="s">
        <v>52587</v>
      </c>
    </row>
    <row r="1757" spans="1:1" x14ac:dyDescent="0.25">
      <c r="A1757" s="1" t="s">
        <v>52588</v>
      </c>
    </row>
    <row r="1758" spans="1:1" x14ac:dyDescent="0.25">
      <c r="A1758" s="1" t="s">
        <v>52589</v>
      </c>
    </row>
    <row r="1759" spans="1:1" x14ac:dyDescent="0.25">
      <c r="A1759" s="1" t="s">
        <v>52590</v>
      </c>
    </row>
    <row r="1761" spans="1:1" x14ac:dyDescent="0.25">
      <c r="A1761" s="1" t="s">
        <v>8</v>
      </c>
    </row>
    <row r="1762" spans="1:1" x14ac:dyDescent="0.25">
      <c r="A1762" s="1" t="s">
        <v>52591</v>
      </c>
    </row>
    <row r="1763" spans="1:1" x14ac:dyDescent="0.25">
      <c r="A1763" s="1" t="s">
        <v>52592</v>
      </c>
    </row>
    <row r="1764" spans="1:1" x14ac:dyDescent="0.25">
      <c r="A1764" s="1" t="s">
        <v>52593</v>
      </c>
    </row>
    <row r="1765" spans="1:1" x14ac:dyDescent="0.25">
      <c r="A1765" s="1" t="s">
        <v>52594</v>
      </c>
    </row>
    <row r="1767" spans="1:1" x14ac:dyDescent="0.25">
      <c r="A1767" s="1" t="s">
        <v>9</v>
      </c>
    </row>
    <row r="1768" spans="1:1" x14ac:dyDescent="0.25">
      <c r="A1768" s="1" t="s">
        <v>52595</v>
      </c>
    </row>
    <row r="1769" spans="1:1" x14ac:dyDescent="0.25">
      <c r="A1769" s="1" t="s">
        <v>52596</v>
      </c>
    </row>
    <row r="1770" spans="1:1" x14ac:dyDescent="0.25">
      <c r="A1770" s="1" t="s">
        <v>52597</v>
      </c>
    </row>
    <row r="1771" spans="1:1" x14ac:dyDescent="0.25">
      <c r="A1771" s="1" t="s">
        <v>52598</v>
      </c>
    </row>
    <row r="1773" spans="1:1" x14ac:dyDescent="0.25">
      <c r="A1773" s="1" t="s">
        <v>31</v>
      </c>
    </row>
    <row r="1774" spans="1:1" x14ac:dyDescent="0.25">
      <c r="A1774" s="1" t="s">
        <v>52599</v>
      </c>
    </row>
    <row r="1775" spans="1:1" x14ac:dyDescent="0.25">
      <c r="A1775" s="1" t="s">
        <v>52600</v>
      </c>
    </row>
    <row r="1776" spans="1:1" x14ac:dyDescent="0.25">
      <c r="A1776" s="1" t="s">
        <v>52601</v>
      </c>
    </row>
    <row r="1777" spans="1:1" x14ac:dyDescent="0.25">
      <c r="A1777" s="1" t="s">
        <v>52602</v>
      </c>
    </row>
    <row r="1779" spans="1:1" x14ac:dyDescent="0.25">
      <c r="A1779" s="1" t="s">
        <v>40</v>
      </c>
    </row>
    <row r="1780" spans="1:1" x14ac:dyDescent="0.25">
      <c r="A1780" s="1" t="s">
        <v>52603</v>
      </c>
    </row>
    <row r="1781" spans="1:1" x14ac:dyDescent="0.25">
      <c r="A1781" s="1" t="s">
        <v>52604</v>
      </c>
    </row>
    <row r="1782" spans="1:1" x14ac:dyDescent="0.25">
      <c r="A1782" s="1" t="s">
        <v>52605</v>
      </c>
    </row>
    <row r="1783" spans="1:1" x14ac:dyDescent="0.25">
      <c r="A1783" s="1" t="s">
        <v>52606</v>
      </c>
    </row>
    <row r="1785" spans="1:1" x14ac:dyDescent="0.25">
      <c r="A1785" s="1" t="s">
        <v>10</v>
      </c>
    </row>
    <row r="1786" spans="1:1" x14ac:dyDescent="0.25">
      <c r="A1786" s="1" t="s">
        <v>52607</v>
      </c>
    </row>
    <row r="1787" spans="1:1" x14ac:dyDescent="0.25">
      <c r="A1787" s="1" t="s">
        <v>52608</v>
      </c>
    </row>
    <row r="1788" spans="1:1" x14ac:dyDescent="0.25">
      <c r="A1788" s="1" t="s">
        <v>52609</v>
      </c>
    </row>
    <row r="1789" spans="1:1" x14ac:dyDescent="0.25">
      <c r="A1789" s="1" t="s">
        <v>52610</v>
      </c>
    </row>
    <row r="1791" spans="1:1" x14ac:dyDescent="0.25">
      <c r="A1791" s="1" t="s">
        <v>32</v>
      </c>
    </row>
    <row r="1792" spans="1:1" x14ac:dyDescent="0.25">
      <c r="A1792" s="1" t="s">
        <v>52611</v>
      </c>
    </row>
    <row r="1793" spans="1:1" x14ac:dyDescent="0.25">
      <c r="A1793" s="1" t="s">
        <v>52612</v>
      </c>
    </row>
    <row r="1794" spans="1:1" x14ac:dyDescent="0.25">
      <c r="A1794" s="1" t="s">
        <v>52613</v>
      </c>
    </row>
    <row r="1795" spans="1:1" x14ac:dyDescent="0.25">
      <c r="A1795" s="1" t="s">
        <v>52614</v>
      </c>
    </row>
    <row r="1796" spans="1:1" x14ac:dyDescent="0.25">
      <c r="A1796" s="1" t="s">
        <v>52615</v>
      </c>
    </row>
    <row r="1797" spans="1:1" x14ac:dyDescent="0.25">
      <c r="A1797" s="1" t="s">
        <v>52616</v>
      </c>
    </row>
    <row r="1798" spans="1:1" x14ac:dyDescent="0.25">
      <c r="A1798" s="1" t="s">
        <v>52617</v>
      </c>
    </row>
    <row r="1799" spans="1:1" x14ac:dyDescent="0.25">
      <c r="A1799" s="1" t="s">
        <v>52618</v>
      </c>
    </row>
    <row r="1801" spans="1:1" x14ac:dyDescent="0.25">
      <c r="A1801" s="1" t="s">
        <v>33</v>
      </c>
    </row>
    <row r="1802" spans="1:1" x14ac:dyDescent="0.25">
      <c r="A1802" s="1" t="s">
        <v>52619</v>
      </c>
    </row>
    <row r="1803" spans="1:1" x14ac:dyDescent="0.25">
      <c r="A1803" s="1" t="s">
        <v>52620</v>
      </c>
    </row>
    <row r="1804" spans="1:1" x14ac:dyDescent="0.25">
      <c r="A1804" s="1" t="s">
        <v>52621</v>
      </c>
    </row>
    <row r="1805" spans="1:1" x14ac:dyDescent="0.25">
      <c r="A1805" s="1" t="s">
        <v>52622</v>
      </c>
    </row>
    <row r="1807" spans="1:1" x14ac:dyDescent="0.25">
      <c r="A1807" s="1" t="s">
        <v>11</v>
      </c>
    </row>
    <row r="1808" spans="1:1" x14ac:dyDescent="0.25">
      <c r="A1808" s="1" t="s">
        <v>52623</v>
      </c>
    </row>
    <row r="1809" spans="1:1" x14ac:dyDescent="0.25">
      <c r="A1809" s="1" t="s">
        <v>52624</v>
      </c>
    </row>
    <row r="1810" spans="1:1" x14ac:dyDescent="0.25">
      <c r="A1810" s="1" t="s">
        <v>52625</v>
      </c>
    </row>
    <row r="1811" spans="1:1" x14ac:dyDescent="0.25">
      <c r="A1811" s="1" t="s">
        <v>52626</v>
      </c>
    </row>
    <row r="1813" spans="1:1" x14ac:dyDescent="0.25">
      <c r="A1813" s="1" t="s">
        <v>96</v>
      </c>
    </row>
    <row r="1814" spans="1:1" x14ac:dyDescent="0.25">
      <c r="A1814" s="1" t="s">
        <v>52627</v>
      </c>
    </row>
    <row r="1815" spans="1:1" x14ac:dyDescent="0.25">
      <c r="A1815" s="1" t="s">
        <v>52628</v>
      </c>
    </row>
    <row r="1816" spans="1:1" x14ac:dyDescent="0.25">
      <c r="A1816" s="1" t="s">
        <v>52629</v>
      </c>
    </row>
    <row r="1817" spans="1:1" x14ac:dyDescent="0.25">
      <c r="A1817" s="1" t="s">
        <v>52630</v>
      </c>
    </row>
    <row r="1819" spans="1:1" x14ac:dyDescent="0.25">
      <c r="A1819" s="1" t="s">
        <v>12</v>
      </c>
    </row>
    <row r="1820" spans="1:1" x14ac:dyDescent="0.25">
      <c r="A1820" s="1" t="s">
        <v>52631</v>
      </c>
    </row>
    <row r="1821" spans="1:1" x14ac:dyDescent="0.25">
      <c r="A1821" s="1" t="s">
        <v>52632</v>
      </c>
    </row>
    <row r="1822" spans="1:1" x14ac:dyDescent="0.25">
      <c r="A1822" s="1" t="s">
        <v>52633</v>
      </c>
    </row>
    <row r="1823" spans="1:1" x14ac:dyDescent="0.25">
      <c r="A1823" s="1" t="s">
        <v>52634</v>
      </c>
    </row>
    <row r="1825" spans="1:1" x14ac:dyDescent="0.25">
      <c r="A1825" s="1" t="s">
        <v>34</v>
      </c>
    </row>
    <row r="1826" spans="1:1" x14ac:dyDescent="0.25">
      <c r="A1826" s="1" t="s">
        <v>52635</v>
      </c>
    </row>
    <row r="1827" spans="1:1" x14ac:dyDescent="0.25">
      <c r="A1827" s="1" t="s">
        <v>52636</v>
      </c>
    </row>
    <row r="1828" spans="1:1" x14ac:dyDescent="0.25">
      <c r="A1828" s="1" t="s">
        <v>52637</v>
      </c>
    </row>
    <row r="1829" spans="1:1" x14ac:dyDescent="0.25">
      <c r="A1829" s="1" t="s">
        <v>52638</v>
      </c>
    </row>
    <row r="1831" spans="1:1" x14ac:dyDescent="0.25">
      <c r="A1831" s="1" t="s">
        <v>13</v>
      </c>
    </row>
    <row r="1832" spans="1:1" x14ac:dyDescent="0.25">
      <c r="A1832" s="1" t="s">
        <v>52639</v>
      </c>
    </row>
    <row r="1833" spans="1:1" x14ac:dyDescent="0.25">
      <c r="A1833" s="1" t="s">
        <v>52640</v>
      </c>
    </row>
    <row r="1834" spans="1:1" x14ac:dyDescent="0.25">
      <c r="A1834" s="1" t="s">
        <v>52641</v>
      </c>
    </row>
    <row r="1835" spans="1:1" x14ac:dyDescent="0.25">
      <c r="A1835" s="1" t="s">
        <v>52642</v>
      </c>
    </row>
    <row r="1837" spans="1:1" x14ac:dyDescent="0.25">
      <c r="A1837" s="1" t="s">
        <v>35</v>
      </c>
    </row>
    <row r="1838" spans="1:1" x14ac:dyDescent="0.25">
      <c r="A1838" s="1" t="s">
        <v>52643</v>
      </c>
    </row>
    <row r="1839" spans="1:1" x14ac:dyDescent="0.25">
      <c r="A1839" s="1" t="s">
        <v>52644</v>
      </c>
    </row>
    <row r="1840" spans="1:1" x14ac:dyDescent="0.25">
      <c r="A1840" s="1" t="s">
        <v>52645</v>
      </c>
    </row>
    <row r="1841" spans="1:1" x14ac:dyDescent="0.25">
      <c r="A1841" s="1" t="s">
        <v>52646</v>
      </c>
    </row>
    <row r="1843" spans="1:1" x14ac:dyDescent="0.25">
      <c r="A1843" s="1" t="s">
        <v>94</v>
      </c>
    </row>
    <row r="1844" spans="1:1" x14ac:dyDescent="0.25">
      <c r="A1844" s="1" t="s">
        <v>52647</v>
      </c>
    </row>
    <row r="1845" spans="1:1" x14ac:dyDescent="0.25">
      <c r="A1845" s="1" t="s">
        <v>52648</v>
      </c>
    </row>
    <row r="1846" spans="1:1" x14ac:dyDescent="0.25">
      <c r="A1846" s="1" t="s">
        <v>52649</v>
      </c>
    </row>
    <row r="1847" spans="1:1" x14ac:dyDescent="0.25">
      <c r="A1847" s="1" t="s">
        <v>52650</v>
      </c>
    </row>
    <row r="1849" spans="1:1" x14ac:dyDescent="0.25">
      <c r="A1849" s="1" t="s">
        <v>14</v>
      </c>
    </row>
    <row r="1850" spans="1:1" x14ac:dyDescent="0.25">
      <c r="A1850" s="1" t="s">
        <v>52651</v>
      </c>
    </row>
    <row r="1851" spans="1:1" x14ac:dyDescent="0.25">
      <c r="A1851" s="1" t="s">
        <v>52652</v>
      </c>
    </row>
    <row r="1852" spans="1:1" x14ac:dyDescent="0.25">
      <c r="A1852" s="1" t="s">
        <v>52653</v>
      </c>
    </row>
    <row r="1853" spans="1:1" x14ac:dyDescent="0.25">
      <c r="A1853" s="1" t="s">
        <v>52654</v>
      </c>
    </row>
    <row r="1854" spans="1:1" x14ac:dyDescent="0.25">
      <c r="A1854" s="1" t="s">
        <v>52655</v>
      </c>
    </row>
    <row r="1855" spans="1:1" x14ac:dyDescent="0.25">
      <c r="A1855" s="1" t="s">
        <v>52656</v>
      </c>
    </row>
    <row r="1856" spans="1:1" x14ac:dyDescent="0.25">
      <c r="A1856" s="1" t="s">
        <v>52657</v>
      </c>
    </row>
    <row r="1857" spans="1:1" x14ac:dyDescent="0.25">
      <c r="A1857" s="1" t="s">
        <v>52658</v>
      </c>
    </row>
    <row r="1858" spans="1:1" x14ac:dyDescent="0.25">
      <c r="A1858" s="1" t="s">
        <v>52659</v>
      </c>
    </row>
    <row r="1859" spans="1:1" x14ac:dyDescent="0.25">
      <c r="A1859" s="1" t="s">
        <v>52660</v>
      </c>
    </row>
    <row r="1860" spans="1:1" x14ac:dyDescent="0.25">
      <c r="A1860" s="1" t="s">
        <v>52661</v>
      </c>
    </row>
    <row r="1861" spans="1:1" x14ac:dyDescent="0.25">
      <c r="A1861" s="1" t="s">
        <v>52662</v>
      </c>
    </row>
    <row r="1862" spans="1:1" x14ac:dyDescent="0.25">
      <c r="A1862" s="1" t="s">
        <v>52663</v>
      </c>
    </row>
    <row r="1863" spans="1:1" x14ac:dyDescent="0.25">
      <c r="A1863" s="1" t="s">
        <v>52664</v>
      </c>
    </row>
    <row r="1864" spans="1:1" x14ac:dyDescent="0.25">
      <c r="A1864" s="1" t="s">
        <v>52665</v>
      </c>
    </row>
    <row r="1865" spans="1:1" x14ac:dyDescent="0.25">
      <c r="A1865" s="1" t="s">
        <v>52666</v>
      </c>
    </row>
    <row r="1866" spans="1:1" x14ac:dyDescent="0.25">
      <c r="A1866" s="1" t="s">
        <v>52667</v>
      </c>
    </row>
    <row r="1867" spans="1:1" x14ac:dyDescent="0.25">
      <c r="A1867" s="1" t="s">
        <v>52668</v>
      </c>
    </row>
    <row r="1868" spans="1:1" x14ac:dyDescent="0.25">
      <c r="A1868" s="1" t="s">
        <v>52669</v>
      </c>
    </row>
    <row r="1869" spans="1:1" x14ac:dyDescent="0.25">
      <c r="A1869" s="1" t="s">
        <v>52670</v>
      </c>
    </row>
    <row r="1870" spans="1:1" x14ac:dyDescent="0.25">
      <c r="A1870" s="1" t="s">
        <v>52671</v>
      </c>
    </row>
    <row r="1871" spans="1:1" x14ac:dyDescent="0.25">
      <c r="A1871" s="1" t="s">
        <v>52672</v>
      </c>
    </row>
    <row r="1872" spans="1:1" x14ac:dyDescent="0.25">
      <c r="A1872" s="1" t="s">
        <v>52673</v>
      </c>
    </row>
    <row r="1873" spans="1:1" x14ac:dyDescent="0.25">
      <c r="A1873" s="1" t="s">
        <v>52674</v>
      </c>
    </row>
    <row r="1874" spans="1:1" x14ac:dyDescent="0.25">
      <c r="A1874" s="1" t="s">
        <v>52675</v>
      </c>
    </row>
    <row r="1875" spans="1:1" x14ac:dyDescent="0.25">
      <c r="A1875" s="1" t="s">
        <v>52676</v>
      </c>
    </row>
    <row r="1876" spans="1:1" x14ac:dyDescent="0.25">
      <c r="A1876" s="1" t="s">
        <v>52677</v>
      </c>
    </row>
    <row r="1877" spans="1:1" x14ac:dyDescent="0.25">
      <c r="A1877" s="1" t="s">
        <v>52678</v>
      </c>
    </row>
    <row r="1878" spans="1:1" x14ac:dyDescent="0.25">
      <c r="A1878" s="1" t="s">
        <v>52679</v>
      </c>
    </row>
    <row r="1879" spans="1:1" x14ac:dyDescent="0.25">
      <c r="A1879" s="1" t="s">
        <v>52680</v>
      </c>
    </row>
    <row r="1880" spans="1:1" x14ac:dyDescent="0.25">
      <c r="A1880" s="1" t="s">
        <v>52681</v>
      </c>
    </row>
    <row r="1881" spans="1:1" x14ac:dyDescent="0.25">
      <c r="A1881" s="1" t="s">
        <v>52682</v>
      </c>
    </row>
    <row r="1882" spans="1:1" x14ac:dyDescent="0.25">
      <c r="A1882" s="1" t="s">
        <v>52683</v>
      </c>
    </row>
    <row r="1883" spans="1:1" x14ac:dyDescent="0.25">
      <c r="A1883" s="1" t="s">
        <v>52684</v>
      </c>
    </row>
    <row r="1884" spans="1:1" x14ac:dyDescent="0.25">
      <c r="A1884" s="1" t="s">
        <v>52685</v>
      </c>
    </row>
    <row r="1885" spans="1:1" x14ac:dyDescent="0.25">
      <c r="A1885" s="1" t="s">
        <v>52686</v>
      </c>
    </row>
    <row r="1886" spans="1:1" x14ac:dyDescent="0.25">
      <c r="A1886" s="1" t="s">
        <v>52687</v>
      </c>
    </row>
    <row r="1887" spans="1:1" x14ac:dyDescent="0.25">
      <c r="A1887" s="1" t="s">
        <v>52688</v>
      </c>
    </row>
    <row r="1888" spans="1:1" x14ac:dyDescent="0.25">
      <c r="A1888" s="1" t="s">
        <v>52689</v>
      </c>
    </row>
    <row r="1889" spans="1:1" x14ac:dyDescent="0.25">
      <c r="A1889" s="1" t="s">
        <v>52690</v>
      </c>
    </row>
    <row r="1891" spans="1:1" x14ac:dyDescent="0.25">
      <c r="A1891" s="1" t="s">
        <v>36</v>
      </c>
    </row>
    <row r="1892" spans="1:1" x14ac:dyDescent="0.25">
      <c r="A1892" s="1" t="s">
        <v>52691</v>
      </c>
    </row>
    <row r="1893" spans="1:1" x14ac:dyDescent="0.25">
      <c r="A1893" s="1" t="s">
        <v>52692</v>
      </c>
    </row>
    <row r="1894" spans="1:1" x14ac:dyDescent="0.25">
      <c r="A1894" s="1" t="s">
        <v>52693</v>
      </c>
    </row>
    <row r="1895" spans="1:1" x14ac:dyDescent="0.25">
      <c r="A1895" s="1" t="s">
        <v>52694</v>
      </c>
    </row>
    <row r="1897" spans="1:1" x14ac:dyDescent="0.25">
      <c r="A1897" s="1" t="s">
        <v>37</v>
      </c>
    </row>
    <row r="1898" spans="1:1" x14ac:dyDescent="0.25">
      <c r="A1898" s="1" t="s">
        <v>52695</v>
      </c>
    </row>
    <row r="1899" spans="1:1" x14ac:dyDescent="0.25">
      <c r="A1899" s="1" t="s">
        <v>52696</v>
      </c>
    </row>
    <row r="1900" spans="1:1" x14ac:dyDescent="0.25">
      <c r="A1900" s="1" t="s">
        <v>52697</v>
      </c>
    </row>
    <row r="1901" spans="1:1" x14ac:dyDescent="0.25">
      <c r="A1901" s="1" t="s">
        <v>52698</v>
      </c>
    </row>
    <row r="1903" spans="1:1" x14ac:dyDescent="0.25">
      <c r="A1903" s="1" t="s">
        <v>41</v>
      </c>
    </row>
    <row r="1904" spans="1:1" x14ac:dyDescent="0.25">
      <c r="A1904" s="1" t="s">
        <v>52699</v>
      </c>
    </row>
    <row r="1905" spans="1:1" x14ac:dyDescent="0.25">
      <c r="A1905" s="1" t="s">
        <v>52700</v>
      </c>
    </row>
    <row r="1906" spans="1:1" x14ac:dyDescent="0.25">
      <c r="A1906" s="1" t="s">
        <v>52701</v>
      </c>
    </row>
    <row r="1907" spans="1:1" x14ac:dyDescent="0.25">
      <c r="A1907" s="1" t="s">
        <v>52702</v>
      </c>
    </row>
    <row r="1909" spans="1:1" x14ac:dyDescent="0.25">
      <c r="A1909" s="1" t="s">
        <v>45</v>
      </c>
    </row>
    <row r="1910" spans="1:1" x14ac:dyDescent="0.25">
      <c r="A1910" s="1" t="s">
        <v>52703</v>
      </c>
    </row>
    <row r="1911" spans="1:1" x14ac:dyDescent="0.25">
      <c r="A1911" s="1" t="s">
        <v>52704</v>
      </c>
    </row>
    <row r="1912" spans="1:1" x14ac:dyDescent="0.25">
      <c r="A1912" s="1" t="s">
        <v>52705</v>
      </c>
    </row>
    <row r="1913" spans="1:1" x14ac:dyDescent="0.25">
      <c r="A1913" s="1" t="s">
        <v>52706</v>
      </c>
    </row>
    <row r="1915" spans="1:1" x14ac:dyDescent="0.25">
      <c r="A1915" s="1" t="s">
        <v>15</v>
      </c>
    </row>
    <row r="1916" spans="1:1" x14ac:dyDescent="0.25">
      <c r="A1916" s="1" t="s">
        <v>52707</v>
      </c>
    </row>
    <row r="1917" spans="1:1" x14ac:dyDescent="0.25">
      <c r="A1917" s="1" t="s">
        <v>52708</v>
      </c>
    </row>
    <row r="1918" spans="1:1" x14ac:dyDescent="0.25">
      <c r="A1918" s="1" t="s">
        <v>52709</v>
      </c>
    </row>
    <row r="1919" spans="1:1" x14ac:dyDescent="0.25">
      <c r="A1919" s="1" t="s">
        <v>52710</v>
      </c>
    </row>
    <row r="1920" spans="1:1" x14ac:dyDescent="0.25">
      <c r="A1920" s="1" t="s">
        <v>52711</v>
      </c>
    </row>
    <row r="1921" spans="1:1" x14ac:dyDescent="0.25">
      <c r="A1921" s="1" t="s">
        <v>52712</v>
      </c>
    </row>
    <row r="1923" spans="1:1" x14ac:dyDescent="0.25">
      <c r="A1923" s="1" t="s">
        <v>42</v>
      </c>
    </row>
    <row r="1924" spans="1:1" x14ac:dyDescent="0.25">
      <c r="A1924" s="1" t="s">
        <v>52713</v>
      </c>
    </row>
    <row r="1925" spans="1:1" x14ac:dyDescent="0.25">
      <c r="A1925" s="1" t="s">
        <v>52714</v>
      </c>
    </row>
    <row r="1926" spans="1:1" x14ac:dyDescent="0.25">
      <c r="A1926" s="1" t="s">
        <v>52715</v>
      </c>
    </row>
    <row r="1927" spans="1:1" x14ac:dyDescent="0.25">
      <c r="A1927" s="1" t="s">
        <v>52716</v>
      </c>
    </row>
    <row r="1929" spans="1:1" x14ac:dyDescent="0.25">
      <c r="A1929" s="1" t="s">
        <v>58</v>
      </c>
    </row>
    <row r="1930" spans="1:1" x14ac:dyDescent="0.25">
      <c r="A1930" s="1" t="s">
        <v>52717</v>
      </c>
    </row>
    <row r="1931" spans="1:1" x14ac:dyDescent="0.25">
      <c r="A1931" s="1" t="s">
        <v>52718</v>
      </c>
    </row>
    <row r="1933" spans="1:1" x14ac:dyDescent="0.25">
      <c r="A1933" s="1" t="s">
        <v>95</v>
      </c>
    </row>
    <row r="1934" spans="1:1" x14ac:dyDescent="0.25">
      <c r="A1934" s="1" t="s">
        <v>52719</v>
      </c>
    </row>
    <row r="1935" spans="1:1" x14ac:dyDescent="0.25">
      <c r="A1935" s="1" t="s">
        <v>52720</v>
      </c>
    </row>
    <row r="1936" spans="1:1" x14ac:dyDescent="0.25">
      <c r="A1936" s="1" t="s">
        <v>52721</v>
      </c>
    </row>
    <row r="1937" spans="1:1" x14ac:dyDescent="0.25">
      <c r="A1937" s="1" t="s">
        <v>52722</v>
      </c>
    </row>
    <row r="1938" spans="1:1" x14ac:dyDescent="0.25">
      <c r="A1938" s="1" t="s">
        <v>52723</v>
      </c>
    </row>
    <row r="1939" spans="1:1" x14ac:dyDescent="0.25">
      <c r="A1939" s="1" t="s">
        <v>52724</v>
      </c>
    </row>
    <row r="1941" spans="1:1" x14ac:dyDescent="0.25">
      <c r="A1941" s="1" t="s">
        <v>16</v>
      </c>
    </row>
    <row r="1942" spans="1:1" x14ac:dyDescent="0.25">
      <c r="A1942" s="1" t="s">
        <v>52725</v>
      </c>
    </row>
    <row r="1943" spans="1:1" x14ac:dyDescent="0.25">
      <c r="A1943" s="1" t="s">
        <v>52726</v>
      </c>
    </row>
    <row r="1944" spans="1:1" x14ac:dyDescent="0.25">
      <c r="A1944" s="1" t="s">
        <v>52727</v>
      </c>
    </row>
    <row r="1945" spans="1:1" x14ac:dyDescent="0.25">
      <c r="A1945" s="1" t="s">
        <v>52728</v>
      </c>
    </row>
    <row r="1947" spans="1:1" x14ac:dyDescent="0.25">
      <c r="A1947" s="1" t="s">
        <v>17</v>
      </c>
    </row>
    <row r="1948" spans="1:1" x14ac:dyDescent="0.25">
      <c r="A1948" s="1" t="s">
        <v>52729</v>
      </c>
    </row>
    <row r="1949" spans="1:1" x14ac:dyDescent="0.25">
      <c r="A1949" s="1" t="s">
        <v>52730</v>
      </c>
    </row>
    <row r="1950" spans="1:1" x14ac:dyDescent="0.25">
      <c r="A1950" s="1" t="s">
        <v>52731</v>
      </c>
    </row>
    <row r="1951" spans="1:1" x14ac:dyDescent="0.25">
      <c r="A1951" s="1" t="s">
        <v>52732</v>
      </c>
    </row>
    <row r="1953" spans="1:1" x14ac:dyDescent="0.25">
      <c r="A1953" s="1" t="s">
        <v>2</v>
      </c>
    </row>
    <row r="1954" spans="1:1" x14ac:dyDescent="0.25">
      <c r="A1954" s="1" t="s">
        <v>52733</v>
      </c>
    </row>
    <row r="1955" spans="1:1" x14ac:dyDescent="0.25">
      <c r="A1955" s="1" t="s">
        <v>52734</v>
      </c>
    </row>
    <row r="1956" spans="1:1" x14ac:dyDescent="0.25">
      <c r="A1956" s="1" t="s">
        <v>52735</v>
      </c>
    </row>
    <row r="1957" spans="1:1" x14ac:dyDescent="0.25">
      <c r="A1957" s="1" t="s">
        <v>52736</v>
      </c>
    </row>
    <row r="1959" spans="1:1" x14ac:dyDescent="0.25">
      <c r="A1959" s="1" t="s">
        <v>59</v>
      </c>
    </row>
    <row r="1960" spans="1:1" x14ac:dyDescent="0.25">
      <c r="A1960" s="1" t="s">
        <v>52737</v>
      </c>
    </row>
    <row r="1961" spans="1:1" x14ac:dyDescent="0.25">
      <c r="A1961" s="1" t="s">
        <v>52738</v>
      </c>
    </row>
    <row r="1962" spans="1:1" x14ac:dyDescent="0.25">
      <c r="A1962" s="1" t="s">
        <v>52739</v>
      </c>
    </row>
    <row r="1963" spans="1:1" x14ac:dyDescent="0.25">
      <c r="A1963" s="1" t="s">
        <v>52740</v>
      </c>
    </row>
    <row r="1965" spans="1:1" x14ac:dyDescent="0.25">
      <c r="A1965" s="1" t="s">
        <v>18</v>
      </c>
    </row>
    <row r="1966" spans="1:1" x14ac:dyDescent="0.25">
      <c r="A1966" s="1" t="s">
        <v>52741</v>
      </c>
    </row>
    <row r="1967" spans="1:1" x14ac:dyDescent="0.25">
      <c r="A1967" s="1" t="s">
        <v>52742</v>
      </c>
    </row>
    <row r="1968" spans="1:1" x14ac:dyDescent="0.25">
      <c r="A1968" s="1" t="s">
        <v>52743</v>
      </c>
    </row>
    <row r="1969" spans="1:1" x14ac:dyDescent="0.25">
      <c r="A1969" s="1" t="s">
        <v>52744</v>
      </c>
    </row>
    <row r="1971" spans="1:1" x14ac:dyDescent="0.25">
      <c r="A1971" s="1" t="s">
        <v>19</v>
      </c>
    </row>
    <row r="1972" spans="1:1" x14ac:dyDescent="0.25">
      <c r="A1972" s="1" t="s">
        <v>52745</v>
      </c>
    </row>
    <row r="1973" spans="1:1" x14ac:dyDescent="0.25">
      <c r="A1973" s="1" t="s">
        <v>52746</v>
      </c>
    </row>
    <row r="1974" spans="1:1" x14ac:dyDescent="0.25">
      <c r="A1974" s="1" t="s">
        <v>52747</v>
      </c>
    </row>
    <row r="1975" spans="1:1" x14ac:dyDescent="0.25">
      <c r="A1975" s="1" t="s">
        <v>52748</v>
      </c>
    </row>
    <row r="1977" spans="1:1" x14ac:dyDescent="0.25">
      <c r="A1977" s="1" t="s">
        <v>20</v>
      </c>
    </row>
    <row r="1978" spans="1:1" x14ac:dyDescent="0.25">
      <c r="A1978" s="1" t="s">
        <v>52749</v>
      </c>
    </row>
    <row r="1979" spans="1:1" x14ac:dyDescent="0.25">
      <c r="A1979" s="1" t="s">
        <v>52750</v>
      </c>
    </row>
    <row r="1980" spans="1:1" x14ac:dyDescent="0.25">
      <c r="A1980" s="1" t="s">
        <v>52751</v>
      </c>
    </row>
    <row r="1981" spans="1:1" x14ac:dyDescent="0.25">
      <c r="A1981" s="1" t="s">
        <v>52752</v>
      </c>
    </row>
    <row r="1983" spans="1:1" x14ac:dyDescent="0.25">
      <c r="A1983" s="1" t="s">
        <v>21</v>
      </c>
    </row>
    <row r="1984" spans="1:1" x14ac:dyDescent="0.25">
      <c r="A1984" s="1" t="s">
        <v>52753</v>
      </c>
    </row>
    <row r="1985" spans="1:1" x14ac:dyDescent="0.25">
      <c r="A1985" s="1" t="s">
        <v>52754</v>
      </c>
    </row>
    <row r="1986" spans="1:1" x14ac:dyDescent="0.25">
      <c r="A1986" s="1" t="s">
        <v>52755</v>
      </c>
    </row>
    <row r="1987" spans="1:1" x14ac:dyDescent="0.25">
      <c r="A1987" s="1" t="s">
        <v>52756</v>
      </c>
    </row>
    <row r="1989" spans="1:1" x14ac:dyDescent="0.25">
      <c r="A1989" s="1" t="s">
        <v>22</v>
      </c>
    </row>
    <row r="1990" spans="1:1" x14ac:dyDescent="0.25">
      <c r="A1990" s="1" t="s">
        <v>52757</v>
      </c>
    </row>
    <row r="1991" spans="1:1" x14ac:dyDescent="0.25">
      <c r="A1991" s="1" t="s">
        <v>52758</v>
      </c>
    </row>
    <row r="1992" spans="1:1" x14ac:dyDescent="0.25">
      <c r="A1992" s="1" t="s">
        <v>52759</v>
      </c>
    </row>
    <row r="1993" spans="1:1" x14ac:dyDescent="0.25">
      <c r="A1993" s="1" t="s">
        <v>52760</v>
      </c>
    </row>
    <row r="1995" spans="1:1" x14ac:dyDescent="0.25">
      <c r="A1995" s="1" t="s">
        <v>1</v>
      </c>
    </row>
    <row r="1998" spans="1:1" x14ac:dyDescent="0.25">
      <c r="A1998" s="1" t="s">
        <v>4</v>
      </c>
    </row>
    <row r="1999" spans="1:1" x14ac:dyDescent="0.25">
      <c r="A1999" s="1" t="s">
        <v>52761</v>
      </c>
    </row>
    <row r="2000" spans="1:1" x14ac:dyDescent="0.25">
      <c r="A2000" s="1" t="s">
        <v>52762</v>
      </c>
    </row>
    <row r="2001" spans="1:1" x14ac:dyDescent="0.25">
      <c r="A2001" s="1" t="s">
        <v>52763</v>
      </c>
    </row>
    <row r="2002" spans="1:1" x14ac:dyDescent="0.25">
      <c r="A2002" s="1" t="s">
        <v>52764</v>
      </c>
    </row>
    <row r="2003" spans="1:1" x14ac:dyDescent="0.25">
      <c r="A2003" s="1" t="s">
        <v>52765</v>
      </c>
    </row>
    <row r="2004" spans="1:1" x14ac:dyDescent="0.25">
      <c r="A2004" s="1" t="s">
        <v>52766</v>
      </c>
    </row>
    <row r="2005" spans="1:1" x14ac:dyDescent="0.25">
      <c r="A2005" s="1" t="s">
        <v>52767</v>
      </c>
    </row>
    <row r="2006" spans="1:1" x14ac:dyDescent="0.25">
      <c r="A2006" s="1" t="s">
        <v>52768</v>
      </c>
    </row>
    <row r="2008" spans="1:1" x14ac:dyDescent="0.25">
      <c r="A2008" s="1" t="s">
        <v>5</v>
      </c>
    </row>
    <row r="2009" spans="1:1" x14ac:dyDescent="0.25">
      <c r="A2009" s="1" t="s">
        <v>52769</v>
      </c>
    </row>
    <row r="2010" spans="1:1" x14ac:dyDescent="0.25">
      <c r="A2010" s="1" t="s">
        <v>52770</v>
      </c>
    </row>
    <row r="2011" spans="1:1" x14ac:dyDescent="0.25">
      <c r="A2011" s="1" t="s">
        <v>52771</v>
      </c>
    </row>
    <row r="2012" spans="1:1" x14ac:dyDescent="0.25">
      <c r="A2012" s="1" t="s">
        <v>52772</v>
      </c>
    </row>
    <row r="2013" spans="1:1" x14ac:dyDescent="0.25">
      <c r="A2013" s="1" t="s">
        <v>52773</v>
      </c>
    </row>
    <row r="2014" spans="1:1" x14ac:dyDescent="0.25">
      <c r="A2014" s="1" t="s">
        <v>52774</v>
      </c>
    </row>
    <row r="2015" spans="1:1" x14ac:dyDescent="0.25">
      <c r="A2015" s="1" t="s">
        <v>52775</v>
      </c>
    </row>
    <row r="2016" spans="1:1" x14ac:dyDescent="0.25">
      <c r="A2016" s="1" t="s">
        <v>52776</v>
      </c>
    </row>
    <row r="2018" spans="1:1" x14ac:dyDescent="0.25">
      <c r="A2018" s="1" t="s">
        <v>6</v>
      </c>
    </row>
    <row r="2019" spans="1:1" x14ac:dyDescent="0.25">
      <c r="A2019" s="1" t="s">
        <v>52777</v>
      </c>
    </row>
    <row r="2020" spans="1:1" x14ac:dyDescent="0.25">
      <c r="A2020" s="1" t="s">
        <v>52778</v>
      </c>
    </row>
    <row r="2021" spans="1:1" x14ac:dyDescent="0.25">
      <c r="A2021" s="1" t="s">
        <v>52779</v>
      </c>
    </row>
    <row r="2022" spans="1:1" x14ac:dyDescent="0.25">
      <c r="A2022" s="1" t="s">
        <v>52780</v>
      </c>
    </row>
    <row r="2023" spans="1:1" x14ac:dyDescent="0.25">
      <c r="A2023" s="1" t="s">
        <v>52781</v>
      </c>
    </row>
    <row r="2024" spans="1:1" x14ac:dyDescent="0.25">
      <c r="A2024" s="1" t="s">
        <v>52782</v>
      </c>
    </row>
    <row r="2025" spans="1:1" x14ac:dyDescent="0.25">
      <c r="A2025" s="1" t="s">
        <v>52783</v>
      </c>
    </row>
    <row r="2026" spans="1:1" x14ac:dyDescent="0.25">
      <c r="A2026" s="1" t="s">
        <v>52784</v>
      </c>
    </row>
    <row r="2027" spans="1:1" x14ac:dyDescent="0.25">
      <c r="A2027" s="1" t="s">
        <v>52785</v>
      </c>
    </row>
    <row r="2029" spans="1:1" x14ac:dyDescent="0.25">
      <c r="A2029" s="1" t="s">
        <v>7</v>
      </c>
    </row>
    <row r="2030" spans="1:1" x14ac:dyDescent="0.25">
      <c r="A2030" s="1" t="s">
        <v>52786</v>
      </c>
    </row>
    <row r="2031" spans="1:1" x14ac:dyDescent="0.25">
      <c r="A2031" s="1" t="s">
        <v>52787</v>
      </c>
    </row>
    <row r="2032" spans="1:1" x14ac:dyDescent="0.25">
      <c r="A2032" s="1" t="s">
        <v>52788</v>
      </c>
    </row>
    <row r="2033" spans="1:1" x14ac:dyDescent="0.25">
      <c r="A2033" s="1" t="s">
        <v>52789</v>
      </c>
    </row>
    <row r="2035" spans="1:1" x14ac:dyDescent="0.25">
      <c r="A2035" s="1" t="s">
        <v>30</v>
      </c>
    </row>
    <row r="2036" spans="1:1" x14ac:dyDescent="0.25">
      <c r="A2036" s="1" t="s">
        <v>52790</v>
      </c>
    </row>
    <row r="2037" spans="1:1" x14ac:dyDescent="0.25">
      <c r="A2037" s="1" t="s">
        <v>52791</v>
      </c>
    </row>
    <row r="2038" spans="1:1" x14ac:dyDescent="0.25">
      <c r="A2038" s="1" t="s">
        <v>52792</v>
      </c>
    </row>
    <row r="2039" spans="1:1" x14ac:dyDescent="0.25">
      <c r="A2039" s="1" t="s">
        <v>52793</v>
      </c>
    </row>
    <row r="2040" spans="1:1" x14ac:dyDescent="0.25">
      <c r="A2040" s="1" t="s">
        <v>52794</v>
      </c>
    </row>
    <row r="2041" spans="1:1" x14ac:dyDescent="0.25">
      <c r="A2041" s="1" t="s">
        <v>52795</v>
      </c>
    </row>
    <row r="2043" spans="1:1" x14ac:dyDescent="0.25">
      <c r="A2043" s="1" t="s">
        <v>93</v>
      </c>
    </row>
    <row r="2044" spans="1:1" x14ac:dyDescent="0.25">
      <c r="A2044" s="1" t="s">
        <v>52796</v>
      </c>
    </row>
    <row r="2045" spans="1:1" x14ac:dyDescent="0.25">
      <c r="A2045" s="1" t="s">
        <v>52797</v>
      </c>
    </row>
    <row r="2046" spans="1:1" x14ac:dyDescent="0.25">
      <c r="A2046" s="1" t="s">
        <v>52798</v>
      </c>
    </row>
    <row r="2047" spans="1:1" x14ac:dyDescent="0.25">
      <c r="A2047" s="1" t="s">
        <v>52799</v>
      </c>
    </row>
    <row r="2048" spans="1:1" x14ac:dyDescent="0.25">
      <c r="A2048" s="1" t="s">
        <v>52800</v>
      </c>
    </row>
    <row r="2049" spans="1:1" x14ac:dyDescent="0.25">
      <c r="A2049" s="1" t="s">
        <v>52801</v>
      </c>
    </row>
    <row r="2051" spans="1:1" x14ac:dyDescent="0.25">
      <c r="A2051" s="1" t="s">
        <v>8</v>
      </c>
    </row>
    <row r="2052" spans="1:1" x14ac:dyDescent="0.25">
      <c r="A2052" s="1" t="s">
        <v>52802</v>
      </c>
    </row>
    <row r="2053" spans="1:1" x14ac:dyDescent="0.25">
      <c r="A2053" s="1" t="s">
        <v>52803</v>
      </c>
    </row>
    <row r="2054" spans="1:1" x14ac:dyDescent="0.25">
      <c r="A2054" s="1" t="s">
        <v>52804</v>
      </c>
    </row>
    <row r="2055" spans="1:1" x14ac:dyDescent="0.25">
      <c r="A2055" s="1" t="s">
        <v>52805</v>
      </c>
    </row>
    <row r="2057" spans="1:1" x14ac:dyDescent="0.25">
      <c r="A2057" s="1" t="s">
        <v>9</v>
      </c>
    </row>
    <row r="2058" spans="1:1" x14ac:dyDescent="0.25">
      <c r="A2058" s="1" t="s">
        <v>52806</v>
      </c>
    </row>
    <row r="2059" spans="1:1" x14ac:dyDescent="0.25">
      <c r="A2059" s="1" t="s">
        <v>52807</v>
      </c>
    </row>
    <row r="2060" spans="1:1" x14ac:dyDescent="0.25">
      <c r="A2060" s="1" t="s">
        <v>52808</v>
      </c>
    </row>
    <row r="2061" spans="1:1" x14ac:dyDescent="0.25">
      <c r="A2061" s="1" t="s">
        <v>52809</v>
      </c>
    </row>
    <row r="2062" spans="1:1" x14ac:dyDescent="0.25">
      <c r="A2062" s="1" t="s">
        <v>52810</v>
      </c>
    </row>
    <row r="2063" spans="1:1" x14ac:dyDescent="0.25">
      <c r="A2063" s="1" t="s">
        <v>52811</v>
      </c>
    </row>
    <row r="2065" spans="1:1" x14ac:dyDescent="0.25">
      <c r="A2065" s="1" t="s">
        <v>31</v>
      </c>
    </row>
    <row r="2066" spans="1:1" x14ac:dyDescent="0.25">
      <c r="A2066" s="1" t="s">
        <v>52812</v>
      </c>
    </row>
    <row r="2067" spans="1:1" x14ac:dyDescent="0.25">
      <c r="A2067" s="1" t="s">
        <v>52813</v>
      </c>
    </row>
    <row r="2068" spans="1:1" x14ac:dyDescent="0.25">
      <c r="A2068" s="1" t="s">
        <v>52814</v>
      </c>
    </row>
    <row r="2069" spans="1:1" x14ac:dyDescent="0.25">
      <c r="A2069" s="1" t="s">
        <v>52815</v>
      </c>
    </row>
    <row r="2070" spans="1:1" x14ac:dyDescent="0.25">
      <c r="A2070" s="1" t="s">
        <v>52816</v>
      </c>
    </row>
    <row r="2071" spans="1:1" x14ac:dyDescent="0.25">
      <c r="A2071" s="1" t="s">
        <v>52817</v>
      </c>
    </row>
    <row r="2072" spans="1:1" x14ac:dyDescent="0.25">
      <c r="A2072" s="1" t="s">
        <v>52818</v>
      </c>
    </row>
    <row r="2073" spans="1:1" x14ac:dyDescent="0.25">
      <c r="A2073" s="1" t="s">
        <v>52819</v>
      </c>
    </row>
    <row r="2074" spans="1:1" x14ac:dyDescent="0.25">
      <c r="A2074" s="1" t="s">
        <v>52820</v>
      </c>
    </row>
    <row r="2075" spans="1:1" x14ac:dyDescent="0.25">
      <c r="A2075" s="1" t="s">
        <v>52821</v>
      </c>
    </row>
    <row r="2077" spans="1:1" x14ac:dyDescent="0.25">
      <c r="A2077" s="1" t="s">
        <v>40</v>
      </c>
    </row>
    <row r="2078" spans="1:1" x14ac:dyDescent="0.25">
      <c r="A2078" s="1" t="s">
        <v>52822</v>
      </c>
    </row>
    <row r="2079" spans="1:1" x14ac:dyDescent="0.25">
      <c r="A2079" s="1" t="s">
        <v>52823</v>
      </c>
    </row>
    <row r="2080" spans="1:1" x14ac:dyDescent="0.25">
      <c r="A2080" s="1" t="s">
        <v>52824</v>
      </c>
    </row>
    <row r="2081" spans="1:1" x14ac:dyDescent="0.25">
      <c r="A2081" s="1" t="s">
        <v>52825</v>
      </c>
    </row>
    <row r="2082" spans="1:1" x14ac:dyDescent="0.25">
      <c r="A2082" s="1" t="s">
        <v>52826</v>
      </c>
    </row>
    <row r="2083" spans="1:1" x14ac:dyDescent="0.25">
      <c r="A2083" s="1" t="s">
        <v>52827</v>
      </c>
    </row>
    <row r="2085" spans="1:1" x14ac:dyDescent="0.25">
      <c r="A2085" s="1" t="s">
        <v>10</v>
      </c>
    </row>
    <row r="2086" spans="1:1" x14ac:dyDescent="0.25">
      <c r="A2086" s="1" t="s">
        <v>52828</v>
      </c>
    </row>
    <row r="2087" spans="1:1" x14ac:dyDescent="0.25">
      <c r="A2087" s="1" t="s">
        <v>52829</v>
      </c>
    </row>
    <row r="2088" spans="1:1" x14ac:dyDescent="0.25">
      <c r="A2088" s="1" t="s">
        <v>52830</v>
      </c>
    </row>
    <row r="2089" spans="1:1" x14ac:dyDescent="0.25">
      <c r="A2089" s="1" t="s">
        <v>52831</v>
      </c>
    </row>
    <row r="2090" spans="1:1" x14ac:dyDescent="0.25">
      <c r="A2090" s="1" t="s">
        <v>52832</v>
      </c>
    </row>
    <row r="2091" spans="1:1" x14ac:dyDescent="0.25">
      <c r="A2091" s="1" t="s">
        <v>52833</v>
      </c>
    </row>
    <row r="2092" spans="1:1" x14ac:dyDescent="0.25">
      <c r="A2092" s="1" t="s">
        <v>52834</v>
      </c>
    </row>
    <row r="2093" spans="1:1" x14ac:dyDescent="0.25">
      <c r="A2093" s="1" t="s">
        <v>52835</v>
      </c>
    </row>
    <row r="2094" spans="1:1" x14ac:dyDescent="0.25">
      <c r="A2094" s="1" t="s">
        <v>52836</v>
      </c>
    </row>
    <row r="2095" spans="1:1" x14ac:dyDescent="0.25">
      <c r="A2095" s="1" t="s">
        <v>52837</v>
      </c>
    </row>
    <row r="2097" spans="1:1" x14ac:dyDescent="0.25">
      <c r="A2097" s="1" t="s">
        <v>32</v>
      </c>
    </row>
    <row r="2098" spans="1:1" x14ac:dyDescent="0.25">
      <c r="A2098" s="1" t="s">
        <v>52838</v>
      </c>
    </row>
    <row r="2099" spans="1:1" x14ac:dyDescent="0.25">
      <c r="A2099" s="1" t="s">
        <v>52839</v>
      </c>
    </row>
    <row r="2100" spans="1:1" x14ac:dyDescent="0.25">
      <c r="A2100" s="1" t="s">
        <v>52840</v>
      </c>
    </row>
    <row r="2101" spans="1:1" x14ac:dyDescent="0.25">
      <c r="A2101" s="1" t="s">
        <v>52841</v>
      </c>
    </row>
    <row r="2103" spans="1:1" x14ac:dyDescent="0.25">
      <c r="A2103" s="1" t="s">
        <v>33</v>
      </c>
    </row>
    <row r="2104" spans="1:1" x14ac:dyDescent="0.25">
      <c r="A2104" s="1" t="s">
        <v>52842</v>
      </c>
    </row>
    <row r="2105" spans="1:1" x14ac:dyDescent="0.25">
      <c r="A2105" s="1" t="s">
        <v>52843</v>
      </c>
    </row>
    <row r="2106" spans="1:1" x14ac:dyDescent="0.25">
      <c r="A2106" s="1" t="s">
        <v>52844</v>
      </c>
    </row>
    <row r="2107" spans="1:1" x14ac:dyDescent="0.25">
      <c r="A2107" s="1" t="s">
        <v>52845</v>
      </c>
    </row>
    <row r="2108" spans="1:1" x14ac:dyDescent="0.25">
      <c r="A2108" s="1" t="s">
        <v>52846</v>
      </c>
    </row>
    <row r="2109" spans="1:1" x14ac:dyDescent="0.25">
      <c r="A2109" s="1" t="s">
        <v>52847</v>
      </c>
    </row>
    <row r="2110" spans="1:1" x14ac:dyDescent="0.25">
      <c r="A2110" s="1" t="s">
        <v>52848</v>
      </c>
    </row>
    <row r="2112" spans="1:1" x14ac:dyDescent="0.25">
      <c r="A2112" s="1" t="s">
        <v>11</v>
      </c>
    </row>
    <row r="2113" spans="1:1" x14ac:dyDescent="0.25">
      <c r="A2113" s="1" t="s">
        <v>52849</v>
      </c>
    </row>
    <row r="2114" spans="1:1" x14ac:dyDescent="0.25">
      <c r="A2114" s="1" t="s">
        <v>52850</v>
      </c>
    </row>
    <row r="2115" spans="1:1" x14ac:dyDescent="0.25">
      <c r="A2115" s="1" t="s">
        <v>52851</v>
      </c>
    </row>
    <row r="2116" spans="1:1" x14ac:dyDescent="0.25">
      <c r="A2116" s="1" t="s">
        <v>52852</v>
      </c>
    </row>
    <row r="2117" spans="1:1" x14ac:dyDescent="0.25">
      <c r="A2117" s="1" t="s">
        <v>52853</v>
      </c>
    </row>
    <row r="2118" spans="1:1" x14ac:dyDescent="0.25">
      <c r="A2118" s="1" t="s">
        <v>52854</v>
      </c>
    </row>
    <row r="2119" spans="1:1" x14ac:dyDescent="0.25">
      <c r="A2119" s="1" t="s">
        <v>52855</v>
      </c>
    </row>
    <row r="2120" spans="1:1" x14ac:dyDescent="0.25">
      <c r="A2120" s="1" t="s">
        <v>52856</v>
      </c>
    </row>
    <row r="2121" spans="1:1" x14ac:dyDescent="0.25">
      <c r="A2121" s="1" t="s">
        <v>52857</v>
      </c>
    </row>
    <row r="2122" spans="1:1" x14ac:dyDescent="0.25">
      <c r="A2122" s="1" t="s">
        <v>52858</v>
      </c>
    </row>
    <row r="2123" spans="1:1" x14ac:dyDescent="0.25">
      <c r="A2123" s="1" t="s">
        <v>52859</v>
      </c>
    </row>
    <row r="2124" spans="1:1" x14ac:dyDescent="0.25">
      <c r="A2124" s="1" t="s">
        <v>52860</v>
      </c>
    </row>
    <row r="2125" spans="1:1" x14ac:dyDescent="0.25">
      <c r="A2125" s="1" t="s">
        <v>52861</v>
      </c>
    </row>
    <row r="2126" spans="1:1" x14ac:dyDescent="0.25">
      <c r="A2126" s="1" t="s">
        <v>52862</v>
      </c>
    </row>
    <row r="2127" spans="1:1" x14ac:dyDescent="0.25">
      <c r="A2127" s="1" t="s">
        <v>52863</v>
      </c>
    </row>
    <row r="2128" spans="1:1" x14ac:dyDescent="0.25">
      <c r="A2128" s="1" t="s">
        <v>52864</v>
      </c>
    </row>
    <row r="2130" spans="1:1" x14ac:dyDescent="0.25">
      <c r="A2130" s="1" t="s">
        <v>12</v>
      </c>
    </row>
    <row r="2131" spans="1:1" x14ac:dyDescent="0.25">
      <c r="A2131" s="1" t="s">
        <v>52865</v>
      </c>
    </row>
    <row r="2132" spans="1:1" x14ac:dyDescent="0.25">
      <c r="A2132" s="1" t="s">
        <v>52866</v>
      </c>
    </row>
    <row r="2133" spans="1:1" x14ac:dyDescent="0.25">
      <c r="A2133" s="1" t="s">
        <v>52867</v>
      </c>
    </row>
    <row r="2134" spans="1:1" x14ac:dyDescent="0.25">
      <c r="A2134" s="1" t="s">
        <v>52868</v>
      </c>
    </row>
    <row r="2135" spans="1:1" x14ac:dyDescent="0.25">
      <c r="A2135" s="1" t="s">
        <v>52869</v>
      </c>
    </row>
    <row r="2136" spans="1:1" x14ac:dyDescent="0.25">
      <c r="A2136" s="1" t="s">
        <v>52870</v>
      </c>
    </row>
    <row r="2137" spans="1:1" x14ac:dyDescent="0.25">
      <c r="A2137" s="1" t="s">
        <v>52871</v>
      </c>
    </row>
    <row r="2139" spans="1:1" x14ac:dyDescent="0.25">
      <c r="A2139" s="1" t="s">
        <v>34</v>
      </c>
    </row>
    <row r="2140" spans="1:1" x14ac:dyDescent="0.25">
      <c r="A2140" s="1" t="s">
        <v>52872</v>
      </c>
    </row>
    <row r="2141" spans="1:1" x14ac:dyDescent="0.25">
      <c r="A2141" s="1" t="s">
        <v>52873</v>
      </c>
    </row>
    <row r="2142" spans="1:1" x14ac:dyDescent="0.25">
      <c r="A2142" s="1" t="s">
        <v>52874</v>
      </c>
    </row>
    <row r="2143" spans="1:1" x14ac:dyDescent="0.25">
      <c r="A2143" s="1" t="s">
        <v>52875</v>
      </c>
    </row>
    <row r="2144" spans="1:1" x14ac:dyDescent="0.25">
      <c r="A2144" s="1" t="s">
        <v>52876</v>
      </c>
    </row>
    <row r="2145" spans="1:1" x14ac:dyDescent="0.25">
      <c r="A2145" s="1" t="s">
        <v>52877</v>
      </c>
    </row>
    <row r="2146" spans="1:1" x14ac:dyDescent="0.25">
      <c r="A2146" s="1" t="s">
        <v>52878</v>
      </c>
    </row>
    <row r="2147" spans="1:1" x14ac:dyDescent="0.25">
      <c r="A2147" s="1" t="s">
        <v>52879</v>
      </c>
    </row>
    <row r="2148" spans="1:1" x14ac:dyDescent="0.25">
      <c r="A2148" s="1" t="s">
        <v>52880</v>
      </c>
    </row>
    <row r="2149" spans="1:1" x14ac:dyDescent="0.25">
      <c r="A2149" s="1" t="s">
        <v>52881</v>
      </c>
    </row>
    <row r="2150" spans="1:1" x14ac:dyDescent="0.25">
      <c r="A2150" s="1" t="s">
        <v>52882</v>
      </c>
    </row>
    <row r="2152" spans="1:1" x14ac:dyDescent="0.25">
      <c r="A2152" s="1" t="s">
        <v>13</v>
      </c>
    </row>
    <row r="2153" spans="1:1" x14ac:dyDescent="0.25">
      <c r="A2153" s="1" t="s">
        <v>52883</v>
      </c>
    </row>
    <row r="2154" spans="1:1" x14ac:dyDescent="0.25">
      <c r="A2154" s="1" t="s">
        <v>52884</v>
      </c>
    </row>
    <row r="2155" spans="1:1" x14ac:dyDescent="0.25">
      <c r="A2155" s="1" t="s">
        <v>52885</v>
      </c>
    </row>
    <row r="2156" spans="1:1" x14ac:dyDescent="0.25">
      <c r="A2156" s="1" t="s">
        <v>52886</v>
      </c>
    </row>
    <row r="2157" spans="1:1" x14ac:dyDescent="0.25">
      <c r="A2157" s="1" t="s">
        <v>52887</v>
      </c>
    </row>
    <row r="2158" spans="1:1" x14ac:dyDescent="0.25">
      <c r="A2158" s="1" t="s">
        <v>52888</v>
      </c>
    </row>
    <row r="2160" spans="1:1" x14ac:dyDescent="0.25">
      <c r="A2160" s="1" t="s">
        <v>35</v>
      </c>
    </row>
    <row r="2161" spans="1:1" x14ac:dyDescent="0.25">
      <c r="A2161" s="1" t="s">
        <v>52889</v>
      </c>
    </row>
    <row r="2162" spans="1:1" x14ac:dyDescent="0.25">
      <c r="A2162" s="1" t="s">
        <v>52890</v>
      </c>
    </row>
    <row r="2163" spans="1:1" x14ac:dyDescent="0.25">
      <c r="A2163" s="1" t="s">
        <v>52891</v>
      </c>
    </row>
    <row r="2164" spans="1:1" x14ac:dyDescent="0.25">
      <c r="A2164" s="1" t="s">
        <v>52892</v>
      </c>
    </row>
    <row r="2166" spans="1:1" x14ac:dyDescent="0.25">
      <c r="A2166" s="1" t="s">
        <v>94</v>
      </c>
    </row>
    <row r="2167" spans="1:1" x14ac:dyDescent="0.25">
      <c r="A2167" s="1" t="s">
        <v>52893</v>
      </c>
    </row>
    <row r="2168" spans="1:1" x14ac:dyDescent="0.25">
      <c r="A2168" s="1" t="s">
        <v>52894</v>
      </c>
    </row>
    <row r="2169" spans="1:1" x14ac:dyDescent="0.25">
      <c r="A2169" s="1" t="s">
        <v>52895</v>
      </c>
    </row>
    <row r="2170" spans="1:1" x14ac:dyDescent="0.25">
      <c r="A2170" s="1" t="s">
        <v>52896</v>
      </c>
    </row>
    <row r="2171" spans="1:1" x14ac:dyDescent="0.25">
      <c r="A2171" s="1" t="s">
        <v>52897</v>
      </c>
    </row>
    <row r="2172" spans="1:1" x14ac:dyDescent="0.25">
      <c r="A2172" s="1" t="s">
        <v>52898</v>
      </c>
    </row>
    <row r="2173" spans="1:1" x14ac:dyDescent="0.25">
      <c r="A2173" s="1" t="s">
        <v>52899</v>
      </c>
    </row>
    <row r="2174" spans="1:1" x14ac:dyDescent="0.25">
      <c r="A2174" s="1" t="s">
        <v>52900</v>
      </c>
    </row>
    <row r="2176" spans="1:1" x14ac:dyDescent="0.25">
      <c r="A2176" s="1" t="s">
        <v>14</v>
      </c>
    </row>
    <row r="2177" spans="1:1" x14ac:dyDescent="0.25">
      <c r="A2177" s="1" t="s">
        <v>52901</v>
      </c>
    </row>
    <row r="2178" spans="1:1" x14ac:dyDescent="0.25">
      <c r="A2178" s="1" t="s">
        <v>52902</v>
      </c>
    </row>
    <row r="2179" spans="1:1" x14ac:dyDescent="0.25">
      <c r="A2179" s="1" t="s">
        <v>52903</v>
      </c>
    </row>
    <row r="2180" spans="1:1" x14ac:dyDescent="0.25">
      <c r="A2180" s="1" t="s">
        <v>52904</v>
      </c>
    </row>
    <row r="2181" spans="1:1" x14ac:dyDescent="0.25">
      <c r="A2181" s="1" t="s">
        <v>52905</v>
      </c>
    </row>
    <row r="2182" spans="1:1" x14ac:dyDescent="0.25">
      <c r="A2182" s="1" t="s">
        <v>52906</v>
      </c>
    </row>
    <row r="2183" spans="1:1" x14ac:dyDescent="0.25">
      <c r="A2183" s="1" t="s">
        <v>52907</v>
      </c>
    </row>
    <row r="2185" spans="1:1" x14ac:dyDescent="0.25">
      <c r="A2185" s="1" t="s">
        <v>36</v>
      </c>
    </row>
    <row r="2186" spans="1:1" x14ac:dyDescent="0.25">
      <c r="A2186" s="1" t="s">
        <v>52908</v>
      </c>
    </row>
    <row r="2187" spans="1:1" x14ac:dyDescent="0.25">
      <c r="A2187" s="1" t="s">
        <v>52909</v>
      </c>
    </row>
    <row r="2188" spans="1:1" x14ac:dyDescent="0.25">
      <c r="A2188" s="1" t="s">
        <v>52910</v>
      </c>
    </row>
    <row r="2189" spans="1:1" x14ac:dyDescent="0.25">
      <c r="A2189" s="1" t="s">
        <v>52911</v>
      </c>
    </row>
    <row r="2191" spans="1:1" x14ac:dyDescent="0.25">
      <c r="A2191" s="1" t="s">
        <v>37</v>
      </c>
    </row>
    <row r="2192" spans="1:1" x14ac:dyDescent="0.25">
      <c r="A2192" s="1" t="s">
        <v>52912</v>
      </c>
    </row>
    <row r="2193" spans="1:1" x14ac:dyDescent="0.25">
      <c r="A2193" s="1" t="s">
        <v>52913</v>
      </c>
    </row>
    <row r="2194" spans="1:1" x14ac:dyDescent="0.25">
      <c r="A2194" s="1" t="s">
        <v>52914</v>
      </c>
    </row>
    <row r="2195" spans="1:1" x14ac:dyDescent="0.25">
      <c r="A2195" s="1" t="s">
        <v>52915</v>
      </c>
    </row>
    <row r="2196" spans="1:1" x14ac:dyDescent="0.25">
      <c r="A2196" s="1" t="s">
        <v>52916</v>
      </c>
    </row>
    <row r="2197" spans="1:1" x14ac:dyDescent="0.25">
      <c r="A2197" s="1" t="s">
        <v>52917</v>
      </c>
    </row>
    <row r="2198" spans="1:1" x14ac:dyDescent="0.25">
      <c r="A2198" s="1" t="s">
        <v>52918</v>
      </c>
    </row>
    <row r="2199" spans="1:1" x14ac:dyDescent="0.25">
      <c r="A2199" s="1" t="s">
        <v>52919</v>
      </c>
    </row>
    <row r="2201" spans="1:1" x14ac:dyDescent="0.25">
      <c r="A2201" s="1" t="s">
        <v>15</v>
      </c>
    </row>
    <row r="2202" spans="1:1" x14ac:dyDescent="0.25">
      <c r="A2202" s="1" t="s">
        <v>52920</v>
      </c>
    </row>
    <row r="2203" spans="1:1" x14ac:dyDescent="0.25">
      <c r="A2203" s="1" t="s">
        <v>52921</v>
      </c>
    </row>
    <row r="2204" spans="1:1" x14ac:dyDescent="0.25">
      <c r="A2204" s="1" t="s">
        <v>52922</v>
      </c>
    </row>
    <row r="2205" spans="1:1" x14ac:dyDescent="0.25">
      <c r="A2205" s="1" t="s">
        <v>52923</v>
      </c>
    </row>
    <row r="2206" spans="1:1" x14ac:dyDescent="0.25">
      <c r="A2206" s="1" t="s">
        <v>52924</v>
      </c>
    </row>
    <row r="2207" spans="1:1" x14ac:dyDescent="0.25">
      <c r="A2207" s="1" t="s">
        <v>52925</v>
      </c>
    </row>
    <row r="2208" spans="1:1" x14ac:dyDescent="0.25">
      <c r="A2208" s="1" t="s">
        <v>52926</v>
      </c>
    </row>
    <row r="2209" spans="1:1" x14ac:dyDescent="0.25">
      <c r="A2209" s="1" t="s">
        <v>52927</v>
      </c>
    </row>
    <row r="2210" spans="1:1" x14ac:dyDescent="0.25">
      <c r="A2210" s="1" t="s">
        <v>52928</v>
      </c>
    </row>
    <row r="2211" spans="1:1" x14ac:dyDescent="0.25">
      <c r="A2211" s="1" t="s">
        <v>52929</v>
      </c>
    </row>
    <row r="2213" spans="1:1" x14ac:dyDescent="0.25">
      <c r="A2213" s="1" t="s">
        <v>42</v>
      </c>
    </row>
    <row r="2214" spans="1:1" x14ac:dyDescent="0.25">
      <c r="A2214" s="1" t="s">
        <v>52930</v>
      </c>
    </row>
    <row r="2215" spans="1:1" x14ac:dyDescent="0.25">
      <c r="A2215" s="1" t="s">
        <v>52931</v>
      </c>
    </row>
    <row r="2216" spans="1:1" x14ac:dyDescent="0.25">
      <c r="A2216" s="1" t="s">
        <v>52932</v>
      </c>
    </row>
    <row r="2217" spans="1:1" x14ac:dyDescent="0.25">
      <c r="A2217" s="1" t="s">
        <v>52933</v>
      </c>
    </row>
    <row r="2218" spans="1:1" x14ac:dyDescent="0.25">
      <c r="A2218" s="1" t="s">
        <v>52934</v>
      </c>
    </row>
    <row r="2219" spans="1:1" x14ac:dyDescent="0.25">
      <c r="A2219" s="1" t="s">
        <v>52935</v>
      </c>
    </row>
    <row r="2221" spans="1:1" x14ac:dyDescent="0.25">
      <c r="A2221" s="1" t="s">
        <v>2</v>
      </c>
    </row>
    <row r="2222" spans="1:1" x14ac:dyDescent="0.25">
      <c r="A2222" s="1" t="s">
        <v>52936</v>
      </c>
    </row>
    <row r="2223" spans="1:1" x14ac:dyDescent="0.25">
      <c r="A2223" s="1" t="s">
        <v>52937</v>
      </c>
    </row>
    <row r="2224" spans="1:1" x14ac:dyDescent="0.25">
      <c r="A2224" s="1" t="s">
        <v>52938</v>
      </c>
    </row>
    <row r="2225" spans="1:1" x14ac:dyDescent="0.25">
      <c r="A2225" s="1" t="s">
        <v>52939</v>
      </c>
    </row>
    <row r="2226" spans="1:1" x14ac:dyDescent="0.25">
      <c r="A2226" s="1" t="s">
        <v>52940</v>
      </c>
    </row>
    <row r="2227" spans="1:1" x14ac:dyDescent="0.25">
      <c r="A2227" s="1" t="s">
        <v>52941</v>
      </c>
    </row>
    <row r="2229" spans="1:1" x14ac:dyDescent="0.25">
      <c r="A2229" s="1" t="s">
        <v>18</v>
      </c>
    </row>
    <row r="2230" spans="1:1" x14ac:dyDescent="0.25">
      <c r="A2230" s="1" t="s">
        <v>52942</v>
      </c>
    </row>
    <row r="2231" spans="1:1" x14ac:dyDescent="0.25">
      <c r="A2231" s="1" t="s">
        <v>52943</v>
      </c>
    </row>
    <row r="2232" spans="1:1" x14ac:dyDescent="0.25">
      <c r="A2232" s="1" t="s">
        <v>52944</v>
      </c>
    </row>
    <row r="2233" spans="1:1" x14ac:dyDescent="0.25">
      <c r="A2233" s="1" t="s">
        <v>52945</v>
      </c>
    </row>
    <row r="2234" spans="1:1" x14ac:dyDescent="0.25">
      <c r="A2234" s="1" t="s">
        <v>52946</v>
      </c>
    </row>
    <row r="2235" spans="1:1" x14ac:dyDescent="0.25">
      <c r="A2235" s="1" t="s">
        <v>52947</v>
      </c>
    </row>
    <row r="2236" spans="1:1" x14ac:dyDescent="0.25">
      <c r="A2236" s="1" t="s">
        <v>52948</v>
      </c>
    </row>
    <row r="2237" spans="1:1" x14ac:dyDescent="0.25">
      <c r="A2237" s="1" t="s">
        <v>52949</v>
      </c>
    </row>
    <row r="2238" spans="1:1" x14ac:dyDescent="0.25">
      <c r="A2238" s="1" t="s">
        <v>52950</v>
      </c>
    </row>
    <row r="2239" spans="1:1" x14ac:dyDescent="0.25">
      <c r="A2239" s="1" t="s">
        <v>52951</v>
      </c>
    </row>
    <row r="2240" spans="1:1" x14ac:dyDescent="0.25">
      <c r="A2240" s="1" t="s">
        <v>52952</v>
      </c>
    </row>
    <row r="2241" spans="1:1" x14ac:dyDescent="0.25">
      <c r="A2241" s="1" t="s">
        <v>52953</v>
      </c>
    </row>
    <row r="2243" spans="1:1" x14ac:dyDescent="0.25">
      <c r="A2243" s="1" t="s">
        <v>19</v>
      </c>
    </row>
    <row r="2244" spans="1:1" x14ac:dyDescent="0.25">
      <c r="A2244" s="1" t="s">
        <v>52954</v>
      </c>
    </row>
    <row r="2245" spans="1:1" x14ac:dyDescent="0.25">
      <c r="A2245" s="1" t="s">
        <v>52955</v>
      </c>
    </row>
    <row r="2246" spans="1:1" x14ac:dyDescent="0.25">
      <c r="A2246" s="1" t="s">
        <v>52956</v>
      </c>
    </row>
    <row r="2247" spans="1:1" x14ac:dyDescent="0.25">
      <c r="A2247" s="1" t="s">
        <v>52957</v>
      </c>
    </row>
    <row r="2249" spans="1:1" x14ac:dyDescent="0.25">
      <c r="A2249" s="1" t="s">
        <v>21</v>
      </c>
    </row>
    <row r="2250" spans="1:1" x14ac:dyDescent="0.25">
      <c r="A2250" s="1" t="s">
        <v>52958</v>
      </c>
    </row>
    <row r="2251" spans="1:1" x14ac:dyDescent="0.25">
      <c r="A2251" s="1" t="s">
        <v>52959</v>
      </c>
    </row>
    <row r="2252" spans="1:1" x14ac:dyDescent="0.25">
      <c r="A2252" s="1" t="s">
        <v>52960</v>
      </c>
    </row>
    <row r="2253" spans="1:1" x14ac:dyDescent="0.25">
      <c r="A2253" s="1" t="s">
        <v>52961</v>
      </c>
    </row>
    <row r="2254" spans="1:1" x14ac:dyDescent="0.25">
      <c r="A2254" s="1" t="s">
        <v>52962</v>
      </c>
    </row>
    <row r="2255" spans="1:1" x14ac:dyDescent="0.25">
      <c r="A2255" s="1" t="s">
        <v>52963</v>
      </c>
    </row>
    <row r="2257" spans="1:1" x14ac:dyDescent="0.25">
      <c r="A2257" s="1" t="s">
        <v>22</v>
      </c>
    </row>
    <row r="2258" spans="1:1" x14ac:dyDescent="0.25">
      <c r="A2258" s="1" t="s">
        <v>52964</v>
      </c>
    </row>
    <row r="2259" spans="1:1" x14ac:dyDescent="0.25">
      <c r="A2259" s="1" t="s">
        <v>52965</v>
      </c>
    </row>
    <row r="2260" spans="1:1" x14ac:dyDescent="0.25">
      <c r="A2260" s="1" t="s">
        <v>52966</v>
      </c>
    </row>
    <row r="2261" spans="1:1" x14ac:dyDescent="0.25">
      <c r="A2261" s="1" t="s">
        <v>52967</v>
      </c>
    </row>
    <row r="2262" spans="1:1" x14ac:dyDescent="0.25">
      <c r="A2262" s="1" t="s">
        <v>52968</v>
      </c>
    </row>
    <row r="2263" spans="1:1" x14ac:dyDescent="0.25">
      <c r="A2263" s="1" t="s">
        <v>52969</v>
      </c>
    </row>
    <row r="2265" spans="1:1" x14ac:dyDescent="0.25">
      <c r="A2265" s="1" t="s">
        <v>38</v>
      </c>
    </row>
    <row r="2266" spans="1:1" x14ac:dyDescent="0.25">
      <c r="A2266" s="1" t="s">
        <v>52970</v>
      </c>
    </row>
    <row r="2267" spans="1:1" x14ac:dyDescent="0.25">
      <c r="A2267" s="1" t="s">
        <v>52971</v>
      </c>
    </row>
    <row r="2268" spans="1:1" x14ac:dyDescent="0.25">
      <c r="A2268" s="1" t="s">
        <v>52972</v>
      </c>
    </row>
    <row r="2269" spans="1:1" x14ac:dyDescent="0.25">
      <c r="A2269" s="1" t="s">
        <v>52973</v>
      </c>
    </row>
    <row r="2270" spans="1:1" x14ac:dyDescent="0.25">
      <c r="A2270" s="1" t="s">
        <v>52974</v>
      </c>
    </row>
    <row r="2271" spans="1:1" x14ac:dyDescent="0.25">
      <c r="A2271" s="1" t="s">
        <v>52975</v>
      </c>
    </row>
    <row r="2273" spans="1:1" x14ac:dyDescent="0.25">
      <c r="A2273" s="1" t="s">
        <v>3</v>
      </c>
    </row>
    <row r="2276" spans="1:1" x14ac:dyDescent="0.25">
      <c r="A2276" s="1" t="s">
        <v>52</v>
      </c>
    </row>
    <row r="2277" spans="1:1" x14ac:dyDescent="0.25">
      <c r="A2277" s="1" t="s">
        <v>52976</v>
      </c>
    </row>
    <row r="2278" spans="1:1" x14ac:dyDescent="0.25">
      <c r="A2278" s="1" t="s">
        <v>52977</v>
      </c>
    </row>
    <row r="2279" spans="1:1" x14ac:dyDescent="0.25">
      <c r="A2279" s="1" t="s">
        <v>52978</v>
      </c>
    </row>
    <row r="2280" spans="1:1" x14ac:dyDescent="0.25">
      <c r="A2280" s="1" t="s">
        <v>52979</v>
      </c>
    </row>
    <row r="2281" spans="1:1" x14ac:dyDescent="0.25">
      <c r="A2281" s="1" t="s">
        <v>52980</v>
      </c>
    </row>
    <row r="2282" spans="1:1" x14ac:dyDescent="0.25">
      <c r="A2282" s="1" t="s">
        <v>52981</v>
      </c>
    </row>
    <row r="2284" spans="1:1" x14ac:dyDescent="0.25">
      <c r="A2284" s="1" t="s">
        <v>4</v>
      </c>
    </row>
    <row r="2285" spans="1:1" x14ac:dyDescent="0.25">
      <c r="A2285" s="1" t="s">
        <v>52982</v>
      </c>
    </row>
    <row r="2286" spans="1:1" x14ac:dyDescent="0.25">
      <c r="A2286" s="1" t="s">
        <v>52983</v>
      </c>
    </row>
    <row r="2287" spans="1:1" x14ac:dyDescent="0.25">
      <c r="A2287" s="1" t="s">
        <v>52984</v>
      </c>
    </row>
    <row r="2288" spans="1:1" x14ac:dyDescent="0.25">
      <c r="A2288" s="1" t="s">
        <v>52985</v>
      </c>
    </row>
    <row r="2289" spans="1:1" x14ac:dyDescent="0.25">
      <c r="A2289" s="1" t="s">
        <v>52986</v>
      </c>
    </row>
    <row r="2290" spans="1:1" x14ac:dyDescent="0.25">
      <c r="A2290" s="1" t="s">
        <v>52987</v>
      </c>
    </row>
    <row r="2291" spans="1:1" x14ac:dyDescent="0.25">
      <c r="A2291" s="1" t="s">
        <v>52988</v>
      </c>
    </row>
    <row r="2292" spans="1:1" x14ac:dyDescent="0.25">
      <c r="A2292" s="1" t="s">
        <v>52989</v>
      </c>
    </row>
    <row r="2293" spans="1:1" x14ac:dyDescent="0.25">
      <c r="A2293" s="1" t="s">
        <v>52990</v>
      </c>
    </row>
    <row r="2294" spans="1:1" x14ac:dyDescent="0.25">
      <c r="A2294" s="1" t="s">
        <v>52991</v>
      </c>
    </row>
    <row r="2295" spans="1:1" x14ac:dyDescent="0.25">
      <c r="A2295" s="1" t="s">
        <v>52992</v>
      </c>
    </row>
    <row r="2296" spans="1:1" x14ac:dyDescent="0.25">
      <c r="A2296" s="1" t="s">
        <v>52993</v>
      </c>
    </row>
    <row r="2297" spans="1:1" x14ac:dyDescent="0.25">
      <c r="A2297" s="1" t="s">
        <v>52994</v>
      </c>
    </row>
    <row r="2298" spans="1:1" x14ac:dyDescent="0.25">
      <c r="A2298" s="1" t="s">
        <v>52995</v>
      </c>
    </row>
    <row r="2300" spans="1:1" x14ac:dyDescent="0.25">
      <c r="A2300" s="1" t="s">
        <v>5</v>
      </c>
    </row>
    <row r="2301" spans="1:1" x14ac:dyDescent="0.25">
      <c r="A2301" s="1" t="s">
        <v>52996</v>
      </c>
    </row>
    <row r="2302" spans="1:1" x14ac:dyDescent="0.25">
      <c r="A2302" s="1" t="s">
        <v>52997</v>
      </c>
    </row>
    <row r="2303" spans="1:1" x14ac:dyDescent="0.25">
      <c r="A2303" s="1" t="s">
        <v>52998</v>
      </c>
    </row>
    <row r="2304" spans="1:1" x14ac:dyDescent="0.25">
      <c r="A2304" s="1" t="s">
        <v>52999</v>
      </c>
    </row>
    <row r="2305" spans="1:1" x14ac:dyDescent="0.25">
      <c r="A2305" s="1" t="s">
        <v>53000</v>
      </c>
    </row>
    <row r="2306" spans="1:1" x14ac:dyDescent="0.25">
      <c r="A2306" s="1" t="s">
        <v>53001</v>
      </c>
    </row>
    <row r="2307" spans="1:1" x14ac:dyDescent="0.25">
      <c r="A2307" s="1" t="s">
        <v>53002</v>
      </c>
    </row>
    <row r="2308" spans="1:1" x14ac:dyDescent="0.25">
      <c r="A2308" s="1" t="s">
        <v>53003</v>
      </c>
    </row>
    <row r="2309" spans="1:1" x14ac:dyDescent="0.25">
      <c r="A2309" s="1" t="s">
        <v>53004</v>
      </c>
    </row>
    <row r="2310" spans="1:1" x14ac:dyDescent="0.25">
      <c r="A2310" s="1" t="s">
        <v>53005</v>
      </c>
    </row>
    <row r="2311" spans="1:1" x14ac:dyDescent="0.25">
      <c r="A2311" s="1" t="s">
        <v>53006</v>
      </c>
    </row>
    <row r="2312" spans="1:1" x14ac:dyDescent="0.25">
      <c r="A2312" s="1" t="s">
        <v>53007</v>
      </c>
    </row>
    <row r="2314" spans="1:1" x14ac:dyDescent="0.25">
      <c r="A2314" s="1" t="s">
        <v>6</v>
      </c>
    </row>
    <row r="2315" spans="1:1" x14ac:dyDescent="0.25">
      <c r="A2315" s="1" t="s">
        <v>53008</v>
      </c>
    </row>
    <row r="2316" spans="1:1" x14ac:dyDescent="0.25">
      <c r="A2316" s="1" t="s">
        <v>53009</v>
      </c>
    </row>
    <row r="2317" spans="1:1" x14ac:dyDescent="0.25">
      <c r="A2317" s="1" t="s">
        <v>53010</v>
      </c>
    </row>
    <row r="2318" spans="1:1" x14ac:dyDescent="0.25">
      <c r="A2318" s="1" t="s">
        <v>53011</v>
      </c>
    </row>
    <row r="2319" spans="1:1" x14ac:dyDescent="0.25">
      <c r="A2319" s="1" t="s">
        <v>53012</v>
      </c>
    </row>
    <row r="2320" spans="1:1" x14ac:dyDescent="0.25">
      <c r="A2320" s="1" t="s">
        <v>53013</v>
      </c>
    </row>
    <row r="2321" spans="1:1" x14ac:dyDescent="0.25">
      <c r="A2321" s="1" t="s">
        <v>53014</v>
      </c>
    </row>
    <row r="2322" spans="1:1" x14ac:dyDescent="0.25">
      <c r="A2322" s="1" t="s">
        <v>53015</v>
      </c>
    </row>
    <row r="2323" spans="1:1" x14ac:dyDescent="0.25">
      <c r="A2323" s="1" t="s">
        <v>53016</v>
      </c>
    </row>
    <row r="2324" spans="1:1" x14ac:dyDescent="0.25">
      <c r="A2324" s="1" t="s">
        <v>53017</v>
      </c>
    </row>
    <row r="2325" spans="1:1" x14ac:dyDescent="0.25">
      <c r="A2325" s="1" t="s">
        <v>53018</v>
      </c>
    </row>
    <row r="2326" spans="1:1" x14ac:dyDescent="0.25">
      <c r="A2326" s="1" t="s">
        <v>53019</v>
      </c>
    </row>
    <row r="2327" spans="1:1" x14ac:dyDescent="0.25">
      <c r="A2327" s="1" t="s">
        <v>53020</v>
      </c>
    </row>
    <row r="2328" spans="1:1" x14ac:dyDescent="0.25">
      <c r="A2328" s="1" t="s">
        <v>53021</v>
      </c>
    </row>
    <row r="2330" spans="1:1" x14ac:dyDescent="0.25">
      <c r="A2330" s="1" t="s">
        <v>7</v>
      </c>
    </row>
    <row r="2331" spans="1:1" x14ac:dyDescent="0.25">
      <c r="A2331" s="1" t="s">
        <v>53022</v>
      </c>
    </row>
    <row r="2332" spans="1:1" x14ac:dyDescent="0.25">
      <c r="A2332" s="1" t="s">
        <v>53023</v>
      </c>
    </row>
    <row r="2333" spans="1:1" x14ac:dyDescent="0.25">
      <c r="A2333" s="1" t="s">
        <v>53024</v>
      </c>
    </row>
    <row r="2334" spans="1:1" x14ac:dyDescent="0.25">
      <c r="A2334" s="1" t="s">
        <v>53025</v>
      </c>
    </row>
    <row r="2335" spans="1:1" x14ac:dyDescent="0.25">
      <c r="A2335" s="1" t="s">
        <v>53026</v>
      </c>
    </row>
    <row r="2336" spans="1:1" x14ac:dyDescent="0.25">
      <c r="A2336" s="1" t="s">
        <v>53027</v>
      </c>
    </row>
    <row r="2337" spans="1:1" x14ac:dyDescent="0.25">
      <c r="A2337" s="1" t="s">
        <v>53028</v>
      </c>
    </row>
    <row r="2338" spans="1:1" x14ac:dyDescent="0.25">
      <c r="A2338" s="1" t="s">
        <v>53029</v>
      </c>
    </row>
    <row r="2339" spans="1:1" x14ac:dyDescent="0.25">
      <c r="A2339" s="1" t="s">
        <v>53030</v>
      </c>
    </row>
    <row r="2340" spans="1:1" x14ac:dyDescent="0.25">
      <c r="A2340" s="1" t="s">
        <v>53031</v>
      </c>
    </row>
    <row r="2342" spans="1:1" x14ac:dyDescent="0.25">
      <c r="A2342" s="1" t="s">
        <v>30</v>
      </c>
    </row>
    <row r="2343" spans="1:1" x14ac:dyDescent="0.25">
      <c r="A2343" s="1" t="s">
        <v>53032</v>
      </c>
    </row>
    <row r="2344" spans="1:1" x14ac:dyDescent="0.25">
      <c r="A2344" s="1" t="s">
        <v>53033</v>
      </c>
    </row>
    <row r="2345" spans="1:1" x14ac:dyDescent="0.25">
      <c r="A2345" s="1" t="s">
        <v>53034</v>
      </c>
    </row>
    <row r="2346" spans="1:1" x14ac:dyDescent="0.25">
      <c r="A2346" s="1" t="s">
        <v>53035</v>
      </c>
    </row>
    <row r="2347" spans="1:1" x14ac:dyDescent="0.25">
      <c r="A2347" s="1" t="s">
        <v>53036</v>
      </c>
    </row>
    <row r="2348" spans="1:1" x14ac:dyDescent="0.25">
      <c r="A2348" s="1" t="s">
        <v>53037</v>
      </c>
    </row>
    <row r="2349" spans="1:1" x14ac:dyDescent="0.25">
      <c r="A2349" s="1" t="s">
        <v>53038</v>
      </c>
    </row>
    <row r="2350" spans="1:1" x14ac:dyDescent="0.25">
      <c r="A2350" s="1" t="s">
        <v>53039</v>
      </c>
    </row>
    <row r="2351" spans="1:1" x14ac:dyDescent="0.25">
      <c r="A2351" s="1" t="s">
        <v>53040</v>
      </c>
    </row>
    <row r="2353" spans="1:1" x14ac:dyDescent="0.25">
      <c r="A2353" s="1" t="s">
        <v>93</v>
      </c>
    </row>
    <row r="2354" spans="1:1" x14ac:dyDescent="0.25">
      <c r="A2354" s="1" t="s">
        <v>53041</v>
      </c>
    </row>
    <row r="2355" spans="1:1" x14ac:dyDescent="0.25">
      <c r="A2355" s="1" t="s">
        <v>53042</v>
      </c>
    </row>
    <row r="2356" spans="1:1" x14ac:dyDescent="0.25">
      <c r="A2356" s="1" t="s">
        <v>53043</v>
      </c>
    </row>
    <row r="2357" spans="1:1" x14ac:dyDescent="0.25">
      <c r="A2357" s="1" t="s">
        <v>53044</v>
      </c>
    </row>
    <row r="2358" spans="1:1" x14ac:dyDescent="0.25">
      <c r="A2358" s="1" t="s">
        <v>53045</v>
      </c>
    </row>
    <row r="2359" spans="1:1" x14ac:dyDescent="0.25">
      <c r="A2359" s="1" t="s">
        <v>53046</v>
      </c>
    </row>
    <row r="2360" spans="1:1" x14ac:dyDescent="0.25">
      <c r="A2360" s="1" t="s">
        <v>53047</v>
      </c>
    </row>
    <row r="2361" spans="1:1" x14ac:dyDescent="0.25">
      <c r="A2361" s="1" t="s">
        <v>53048</v>
      </c>
    </row>
    <row r="2362" spans="1:1" x14ac:dyDescent="0.25">
      <c r="A2362" s="1" t="s">
        <v>53049</v>
      </c>
    </row>
    <row r="2363" spans="1:1" x14ac:dyDescent="0.25">
      <c r="A2363" s="1" t="s">
        <v>53050</v>
      </c>
    </row>
    <row r="2364" spans="1:1" x14ac:dyDescent="0.25">
      <c r="A2364" s="1" t="s">
        <v>53051</v>
      </c>
    </row>
    <row r="2365" spans="1:1" x14ac:dyDescent="0.25">
      <c r="A2365" s="1" t="s">
        <v>53052</v>
      </c>
    </row>
    <row r="2366" spans="1:1" x14ac:dyDescent="0.25">
      <c r="A2366" s="1" t="s">
        <v>53053</v>
      </c>
    </row>
    <row r="2367" spans="1:1" x14ac:dyDescent="0.25">
      <c r="A2367" s="1" t="s">
        <v>53054</v>
      </c>
    </row>
    <row r="2369" spans="1:1" x14ac:dyDescent="0.25">
      <c r="A2369" s="1" t="s">
        <v>8</v>
      </c>
    </row>
    <row r="2370" spans="1:1" x14ac:dyDescent="0.25">
      <c r="A2370" s="1" t="s">
        <v>53055</v>
      </c>
    </row>
    <row r="2371" spans="1:1" x14ac:dyDescent="0.25">
      <c r="A2371" s="1" t="s">
        <v>53056</v>
      </c>
    </row>
    <row r="2372" spans="1:1" x14ac:dyDescent="0.25">
      <c r="A2372" s="1" t="s">
        <v>53057</v>
      </c>
    </row>
    <row r="2373" spans="1:1" x14ac:dyDescent="0.25">
      <c r="A2373" s="1" t="s">
        <v>53058</v>
      </c>
    </row>
    <row r="2374" spans="1:1" x14ac:dyDescent="0.25">
      <c r="A2374" s="1" t="s">
        <v>53059</v>
      </c>
    </row>
    <row r="2375" spans="1:1" x14ac:dyDescent="0.25">
      <c r="A2375" s="1" t="s">
        <v>53060</v>
      </c>
    </row>
    <row r="2376" spans="1:1" x14ac:dyDescent="0.25">
      <c r="A2376" s="1" t="s">
        <v>53061</v>
      </c>
    </row>
    <row r="2377" spans="1:1" x14ac:dyDescent="0.25">
      <c r="A2377" s="1" t="s">
        <v>53062</v>
      </c>
    </row>
    <row r="2378" spans="1:1" x14ac:dyDescent="0.25">
      <c r="A2378" s="1" t="s">
        <v>53063</v>
      </c>
    </row>
    <row r="2379" spans="1:1" x14ac:dyDescent="0.25">
      <c r="A2379" s="1" t="s">
        <v>53064</v>
      </c>
    </row>
    <row r="2381" spans="1:1" x14ac:dyDescent="0.25">
      <c r="A2381" s="1" t="s">
        <v>9</v>
      </c>
    </row>
    <row r="2382" spans="1:1" x14ac:dyDescent="0.25">
      <c r="A2382" s="1" t="s">
        <v>53065</v>
      </c>
    </row>
    <row r="2383" spans="1:1" x14ac:dyDescent="0.25">
      <c r="A2383" s="1" t="s">
        <v>53066</v>
      </c>
    </row>
    <row r="2384" spans="1:1" x14ac:dyDescent="0.25">
      <c r="A2384" s="1" t="s">
        <v>53067</v>
      </c>
    </row>
    <row r="2385" spans="1:1" x14ac:dyDescent="0.25">
      <c r="A2385" s="1" t="s">
        <v>53068</v>
      </c>
    </row>
    <row r="2386" spans="1:1" x14ac:dyDescent="0.25">
      <c r="A2386" s="1" t="s">
        <v>53069</v>
      </c>
    </row>
    <row r="2387" spans="1:1" x14ac:dyDescent="0.25">
      <c r="A2387" s="1" t="s">
        <v>53070</v>
      </c>
    </row>
    <row r="2389" spans="1:1" x14ac:dyDescent="0.25">
      <c r="A2389" s="1" t="s">
        <v>31</v>
      </c>
    </row>
    <row r="2390" spans="1:1" x14ac:dyDescent="0.25">
      <c r="A2390" s="1" t="s">
        <v>53071</v>
      </c>
    </row>
    <row r="2391" spans="1:1" x14ac:dyDescent="0.25">
      <c r="A2391" s="1" t="s">
        <v>53072</v>
      </c>
    </row>
    <row r="2392" spans="1:1" x14ac:dyDescent="0.25">
      <c r="A2392" s="1" t="s">
        <v>53073</v>
      </c>
    </row>
    <row r="2393" spans="1:1" x14ac:dyDescent="0.25">
      <c r="A2393" s="1" t="s">
        <v>53074</v>
      </c>
    </row>
    <row r="2394" spans="1:1" x14ac:dyDescent="0.25">
      <c r="A2394" s="1" t="s">
        <v>53075</v>
      </c>
    </row>
    <row r="2395" spans="1:1" x14ac:dyDescent="0.25">
      <c r="A2395" s="1" t="s">
        <v>53076</v>
      </c>
    </row>
    <row r="2396" spans="1:1" x14ac:dyDescent="0.25">
      <c r="A2396" s="1" t="s">
        <v>53077</v>
      </c>
    </row>
    <row r="2397" spans="1:1" x14ac:dyDescent="0.25">
      <c r="A2397" s="1" t="s">
        <v>53078</v>
      </c>
    </row>
    <row r="2398" spans="1:1" x14ac:dyDescent="0.25">
      <c r="A2398" s="1" t="s">
        <v>53079</v>
      </c>
    </row>
    <row r="2399" spans="1:1" x14ac:dyDescent="0.25">
      <c r="A2399" s="1" t="s">
        <v>53080</v>
      </c>
    </row>
    <row r="2400" spans="1:1" x14ac:dyDescent="0.25">
      <c r="A2400" s="1" t="s">
        <v>53081</v>
      </c>
    </row>
    <row r="2401" spans="1:1" x14ac:dyDescent="0.25">
      <c r="A2401" s="1" t="s">
        <v>53082</v>
      </c>
    </row>
    <row r="2402" spans="1:1" x14ac:dyDescent="0.25">
      <c r="A2402" s="1" t="s">
        <v>53083</v>
      </c>
    </row>
    <row r="2403" spans="1:1" x14ac:dyDescent="0.25">
      <c r="A2403" s="1" t="s">
        <v>53084</v>
      </c>
    </row>
    <row r="2404" spans="1:1" x14ac:dyDescent="0.25">
      <c r="A2404" s="1" t="s">
        <v>53085</v>
      </c>
    </row>
    <row r="2405" spans="1:1" x14ac:dyDescent="0.25">
      <c r="A2405" s="1" t="s">
        <v>53086</v>
      </c>
    </row>
    <row r="2406" spans="1:1" x14ac:dyDescent="0.25">
      <c r="A2406" s="1" t="s">
        <v>53087</v>
      </c>
    </row>
    <row r="2407" spans="1:1" x14ac:dyDescent="0.25">
      <c r="A2407" s="1" t="s">
        <v>53088</v>
      </c>
    </row>
    <row r="2408" spans="1:1" x14ac:dyDescent="0.25">
      <c r="A2408" s="1" t="s">
        <v>53089</v>
      </c>
    </row>
    <row r="2409" spans="1:1" x14ac:dyDescent="0.25">
      <c r="A2409" s="1" t="s">
        <v>53090</v>
      </c>
    </row>
    <row r="2410" spans="1:1" x14ac:dyDescent="0.25">
      <c r="A2410" s="1" t="s">
        <v>53091</v>
      </c>
    </row>
    <row r="2411" spans="1:1" x14ac:dyDescent="0.25">
      <c r="A2411" s="1" t="s">
        <v>53092</v>
      </c>
    </row>
    <row r="2412" spans="1:1" x14ac:dyDescent="0.25">
      <c r="A2412" s="1" t="s">
        <v>53093</v>
      </c>
    </row>
    <row r="2413" spans="1:1" x14ac:dyDescent="0.25">
      <c r="A2413" s="1" t="s">
        <v>53094</v>
      </c>
    </row>
    <row r="2415" spans="1:1" x14ac:dyDescent="0.25">
      <c r="A2415" s="1" t="s">
        <v>40</v>
      </c>
    </row>
    <row r="2416" spans="1:1" x14ac:dyDescent="0.25">
      <c r="A2416" s="1" t="s">
        <v>53095</v>
      </c>
    </row>
    <row r="2417" spans="1:1" x14ac:dyDescent="0.25">
      <c r="A2417" s="1" t="s">
        <v>53096</v>
      </c>
    </row>
    <row r="2418" spans="1:1" x14ac:dyDescent="0.25">
      <c r="A2418" s="1" t="s">
        <v>53097</v>
      </c>
    </row>
    <row r="2419" spans="1:1" x14ac:dyDescent="0.25">
      <c r="A2419" s="1" t="s">
        <v>53098</v>
      </c>
    </row>
    <row r="2420" spans="1:1" x14ac:dyDescent="0.25">
      <c r="A2420" s="1" t="s">
        <v>53099</v>
      </c>
    </row>
    <row r="2421" spans="1:1" x14ac:dyDescent="0.25">
      <c r="A2421" s="1" t="s">
        <v>53100</v>
      </c>
    </row>
    <row r="2422" spans="1:1" x14ac:dyDescent="0.25">
      <c r="A2422" s="1" t="s">
        <v>53101</v>
      </c>
    </row>
    <row r="2423" spans="1:1" x14ac:dyDescent="0.25">
      <c r="A2423" s="1" t="s">
        <v>53102</v>
      </c>
    </row>
    <row r="2424" spans="1:1" x14ac:dyDescent="0.25">
      <c r="A2424" s="1" t="s">
        <v>53103</v>
      </c>
    </row>
    <row r="2425" spans="1:1" x14ac:dyDescent="0.25">
      <c r="A2425" s="1" t="s">
        <v>53104</v>
      </c>
    </row>
    <row r="2426" spans="1:1" x14ac:dyDescent="0.25">
      <c r="A2426" s="1" t="s">
        <v>53105</v>
      </c>
    </row>
    <row r="2427" spans="1:1" x14ac:dyDescent="0.25">
      <c r="A2427" s="1" t="s">
        <v>53106</v>
      </c>
    </row>
    <row r="2428" spans="1:1" x14ac:dyDescent="0.25">
      <c r="A2428" s="1" t="s">
        <v>53107</v>
      </c>
    </row>
    <row r="2429" spans="1:1" x14ac:dyDescent="0.25">
      <c r="A2429" s="1" t="s">
        <v>53108</v>
      </c>
    </row>
    <row r="2430" spans="1:1" x14ac:dyDescent="0.25">
      <c r="A2430" s="1" t="s">
        <v>53109</v>
      </c>
    </row>
    <row r="2432" spans="1:1" x14ac:dyDescent="0.25">
      <c r="A2432" s="1" t="s">
        <v>10</v>
      </c>
    </row>
    <row r="2433" spans="1:1" x14ac:dyDescent="0.25">
      <c r="A2433" s="1" t="s">
        <v>53110</v>
      </c>
    </row>
    <row r="2434" spans="1:1" x14ac:dyDescent="0.25">
      <c r="A2434" s="1" t="s">
        <v>53111</v>
      </c>
    </row>
    <row r="2435" spans="1:1" x14ac:dyDescent="0.25">
      <c r="A2435" s="1" t="s">
        <v>53112</v>
      </c>
    </row>
    <row r="2436" spans="1:1" x14ac:dyDescent="0.25">
      <c r="A2436" s="1" t="s">
        <v>53113</v>
      </c>
    </row>
    <row r="2437" spans="1:1" x14ac:dyDescent="0.25">
      <c r="A2437" s="1" t="s">
        <v>53114</v>
      </c>
    </row>
    <row r="2438" spans="1:1" x14ac:dyDescent="0.25">
      <c r="A2438" s="1" t="s">
        <v>53115</v>
      </c>
    </row>
    <row r="2439" spans="1:1" x14ac:dyDescent="0.25">
      <c r="A2439" s="1" t="s">
        <v>53116</v>
      </c>
    </row>
    <row r="2440" spans="1:1" x14ac:dyDescent="0.25">
      <c r="A2440" s="1" t="s">
        <v>53117</v>
      </c>
    </row>
    <row r="2441" spans="1:1" x14ac:dyDescent="0.25">
      <c r="A2441" s="1" t="s">
        <v>53118</v>
      </c>
    </row>
    <row r="2442" spans="1:1" x14ac:dyDescent="0.25">
      <c r="A2442" s="1" t="s">
        <v>53119</v>
      </c>
    </row>
    <row r="2443" spans="1:1" x14ac:dyDescent="0.25">
      <c r="A2443" s="1" t="s">
        <v>53120</v>
      </c>
    </row>
    <row r="2444" spans="1:1" x14ac:dyDescent="0.25">
      <c r="A2444" s="1" t="s">
        <v>53121</v>
      </c>
    </row>
    <row r="2445" spans="1:1" x14ac:dyDescent="0.25">
      <c r="A2445" s="1" t="s">
        <v>53122</v>
      </c>
    </row>
    <row r="2446" spans="1:1" x14ac:dyDescent="0.25">
      <c r="A2446" s="1" t="s">
        <v>53123</v>
      </c>
    </row>
    <row r="2448" spans="1:1" x14ac:dyDescent="0.25">
      <c r="A2448" s="1" t="s">
        <v>32</v>
      </c>
    </row>
    <row r="2449" spans="1:1" x14ac:dyDescent="0.25">
      <c r="A2449" s="1" t="s">
        <v>53124</v>
      </c>
    </row>
    <row r="2450" spans="1:1" x14ac:dyDescent="0.25">
      <c r="A2450" s="1" t="s">
        <v>53125</v>
      </c>
    </row>
    <row r="2451" spans="1:1" x14ac:dyDescent="0.25">
      <c r="A2451" s="1" t="s">
        <v>53126</v>
      </c>
    </row>
    <row r="2452" spans="1:1" x14ac:dyDescent="0.25">
      <c r="A2452" s="1" t="s">
        <v>53127</v>
      </c>
    </row>
    <row r="2453" spans="1:1" x14ac:dyDescent="0.25">
      <c r="A2453" s="1" t="s">
        <v>53128</v>
      </c>
    </row>
    <row r="2454" spans="1:1" x14ac:dyDescent="0.25">
      <c r="A2454" s="1" t="s">
        <v>53129</v>
      </c>
    </row>
    <row r="2455" spans="1:1" x14ac:dyDescent="0.25">
      <c r="A2455" s="1" t="s">
        <v>53130</v>
      </c>
    </row>
    <row r="2456" spans="1:1" x14ac:dyDescent="0.25">
      <c r="A2456" s="1" t="s">
        <v>53131</v>
      </c>
    </row>
    <row r="2458" spans="1:1" x14ac:dyDescent="0.25">
      <c r="A2458" s="1" t="s">
        <v>33</v>
      </c>
    </row>
    <row r="2459" spans="1:1" x14ac:dyDescent="0.25">
      <c r="A2459" s="1" t="s">
        <v>53132</v>
      </c>
    </row>
    <row r="2460" spans="1:1" x14ac:dyDescent="0.25">
      <c r="A2460" s="1" t="s">
        <v>53133</v>
      </c>
    </row>
    <row r="2461" spans="1:1" x14ac:dyDescent="0.25">
      <c r="A2461" s="1" t="s">
        <v>53134</v>
      </c>
    </row>
    <row r="2462" spans="1:1" x14ac:dyDescent="0.25">
      <c r="A2462" s="1" t="s">
        <v>53135</v>
      </c>
    </row>
    <row r="2463" spans="1:1" x14ac:dyDescent="0.25">
      <c r="A2463" s="1" t="s">
        <v>53136</v>
      </c>
    </row>
    <row r="2464" spans="1:1" x14ac:dyDescent="0.25">
      <c r="A2464" s="1" t="s">
        <v>53137</v>
      </c>
    </row>
    <row r="2465" spans="1:1" x14ac:dyDescent="0.25">
      <c r="A2465" s="1" t="s">
        <v>53138</v>
      </c>
    </row>
    <row r="2466" spans="1:1" x14ac:dyDescent="0.25">
      <c r="A2466" s="1" t="s">
        <v>53139</v>
      </c>
    </row>
    <row r="2467" spans="1:1" x14ac:dyDescent="0.25">
      <c r="A2467" s="1" t="s">
        <v>53140</v>
      </c>
    </row>
    <row r="2468" spans="1:1" x14ac:dyDescent="0.25">
      <c r="A2468" s="1" t="s">
        <v>53141</v>
      </c>
    </row>
    <row r="2469" spans="1:1" x14ac:dyDescent="0.25">
      <c r="A2469" s="1" t="s">
        <v>53142</v>
      </c>
    </row>
    <row r="2470" spans="1:1" x14ac:dyDescent="0.25">
      <c r="A2470" s="1" t="s">
        <v>53143</v>
      </c>
    </row>
    <row r="2471" spans="1:1" x14ac:dyDescent="0.25">
      <c r="A2471" s="1" t="s">
        <v>53144</v>
      </c>
    </row>
    <row r="2472" spans="1:1" x14ac:dyDescent="0.25">
      <c r="A2472" s="1" t="s">
        <v>53145</v>
      </c>
    </row>
    <row r="2473" spans="1:1" x14ac:dyDescent="0.25">
      <c r="A2473" s="1" t="s">
        <v>53146</v>
      </c>
    </row>
    <row r="2474" spans="1:1" x14ac:dyDescent="0.25">
      <c r="A2474" s="1" t="s">
        <v>53147</v>
      </c>
    </row>
    <row r="2476" spans="1:1" x14ac:dyDescent="0.25">
      <c r="A2476" s="1" t="s">
        <v>11</v>
      </c>
    </row>
    <row r="2477" spans="1:1" x14ac:dyDescent="0.25">
      <c r="A2477" s="1" t="s">
        <v>53148</v>
      </c>
    </row>
    <row r="2478" spans="1:1" x14ac:dyDescent="0.25">
      <c r="A2478" s="1" t="s">
        <v>53149</v>
      </c>
    </row>
    <row r="2479" spans="1:1" x14ac:dyDescent="0.25">
      <c r="A2479" s="1" t="s">
        <v>53150</v>
      </c>
    </row>
    <row r="2480" spans="1:1" x14ac:dyDescent="0.25">
      <c r="A2480" s="1" t="s">
        <v>53151</v>
      </c>
    </row>
    <row r="2481" spans="1:1" x14ac:dyDescent="0.25">
      <c r="A2481" s="1" t="s">
        <v>53152</v>
      </c>
    </row>
    <row r="2482" spans="1:1" x14ac:dyDescent="0.25">
      <c r="A2482" s="1" t="s">
        <v>53153</v>
      </c>
    </row>
    <row r="2483" spans="1:1" x14ac:dyDescent="0.25">
      <c r="A2483" s="1" t="s">
        <v>53154</v>
      </c>
    </row>
    <row r="2484" spans="1:1" x14ac:dyDescent="0.25">
      <c r="A2484" s="1" t="s">
        <v>53155</v>
      </c>
    </row>
    <row r="2485" spans="1:1" x14ac:dyDescent="0.25">
      <c r="A2485" s="1" t="s">
        <v>53156</v>
      </c>
    </row>
    <row r="2486" spans="1:1" x14ac:dyDescent="0.25">
      <c r="A2486" s="1" t="s">
        <v>53157</v>
      </c>
    </row>
    <row r="2487" spans="1:1" x14ac:dyDescent="0.25">
      <c r="A2487" s="1" t="s">
        <v>53158</v>
      </c>
    </row>
    <row r="2488" spans="1:1" x14ac:dyDescent="0.25">
      <c r="A2488" s="1" t="s">
        <v>53159</v>
      </c>
    </row>
    <row r="2489" spans="1:1" x14ac:dyDescent="0.25">
      <c r="A2489" s="1" t="s">
        <v>53160</v>
      </c>
    </row>
    <row r="2490" spans="1:1" x14ac:dyDescent="0.25">
      <c r="A2490" s="1" t="s">
        <v>53161</v>
      </c>
    </row>
    <row r="2491" spans="1:1" x14ac:dyDescent="0.25">
      <c r="A2491" s="1" t="s">
        <v>53162</v>
      </c>
    </row>
    <row r="2492" spans="1:1" x14ac:dyDescent="0.25">
      <c r="A2492" s="1" t="s">
        <v>53163</v>
      </c>
    </row>
    <row r="2493" spans="1:1" x14ac:dyDescent="0.25">
      <c r="A2493" s="1" t="s">
        <v>53164</v>
      </c>
    </row>
    <row r="2494" spans="1:1" x14ac:dyDescent="0.25">
      <c r="A2494" s="1" t="s">
        <v>53165</v>
      </c>
    </row>
    <row r="2495" spans="1:1" x14ac:dyDescent="0.25">
      <c r="A2495" s="1" t="s">
        <v>53166</v>
      </c>
    </row>
    <row r="2496" spans="1:1" x14ac:dyDescent="0.25">
      <c r="A2496" s="1" t="s">
        <v>53167</v>
      </c>
    </row>
    <row r="2498" spans="1:1" x14ac:dyDescent="0.25">
      <c r="A2498" s="1" t="s">
        <v>96</v>
      </c>
    </row>
    <row r="2499" spans="1:1" x14ac:dyDescent="0.25">
      <c r="A2499" s="1" t="s">
        <v>53168</v>
      </c>
    </row>
    <row r="2500" spans="1:1" x14ac:dyDescent="0.25">
      <c r="A2500" s="1" t="s">
        <v>53169</v>
      </c>
    </row>
    <row r="2501" spans="1:1" x14ac:dyDescent="0.25">
      <c r="A2501" s="1" t="s">
        <v>53170</v>
      </c>
    </row>
    <row r="2502" spans="1:1" x14ac:dyDescent="0.25">
      <c r="A2502" s="1" t="s">
        <v>53171</v>
      </c>
    </row>
    <row r="2503" spans="1:1" x14ac:dyDescent="0.25">
      <c r="A2503" s="1" t="s">
        <v>53172</v>
      </c>
    </row>
    <row r="2504" spans="1:1" x14ac:dyDescent="0.25">
      <c r="A2504" s="1" t="s">
        <v>53173</v>
      </c>
    </row>
    <row r="2505" spans="1:1" x14ac:dyDescent="0.25">
      <c r="A2505" s="1" t="s">
        <v>53174</v>
      </c>
    </row>
    <row r="2506" spans="1:1" x14ac:dyDescent="0.25">
      <c r="A2506" s="1" t="s">
        <v>53175</v>
      </c>
    </row>
    <row r="2507" spans="1:1" x14ac:dyDescent="0.25">
      <c r="A2507" s="1" t="s">
        <v>53176</v>
      </c>
    </row>
    <row r="2509" spans="1:1" x14ac:dyDescent="0.25">
      <c r="A2509" s="1" t="s">
        <v>12</v>
      </c>
    </row>
    <row r="2510" spans="1:1" x14ac:dyDescent="0.25">
      <c r="A2510" s="1" t="s">
        <v>53177</v>
      </c>
    </row>
    <row r="2511" spans="1:1" x14ac:dyDescent="0.25">
      <c r="A2511" s="1" t="s">
        <v>53178</v>
      </c>
    </row>
    <row r="2512" spans="1:1" x14ac:dyDescent="0.25">
      <c r="A2512" s="1" t="s">
        <v>53179</v>
      </c>
    </row>
    <row r="2513" spans="1:1" x14ac:dyDescent="0.25">
      <c r="A2513" s="1" t="s">
        <v>53180</v>
      </c>
    </row>
    <row r="2514" spans="1:1" x14ac:dyDescent="0.25">
      <c r="A2514" s="1" t="s">
        <v>53181</v>
      </c>
    </row>
    <row r="2515" spans="1:1" x14ac:dyDescent="0.25">
      <c r="A2515" s="1" t="s">
        <v>53182</v>
      </c>
    </row>
    <row r="2516" spans="1:1" x14ac:dyDescent="0.25">
      <c r="A2516" s="1" t="s">
        <v>53183</v>
      </c>
    </row>
    <row r="2517" spans="1:1" x14ac:dyDescent="0.25">
      <c r="A2517" s="1" t="s">
        <v>53184</v>
      </c>
    </row>
    <row r="2518" spans="1:1" x14ac:dyDescent="0.25">
      <c r="A2518" s="1" t="s">
        <v>53185</v>
      </c>
    </row>
    <row r="2519" spans="1:1" x14ac:dyDescent="0.25">
      <c r="A2519" s="1" t="s">
        <v>53186</v>
      </c>
    </row>
    <row r="2520" spans="1:1" x14ac:dyDescent="0.25">
      <c r="A2520" s="1" t="s">
        <v>53187</v>
      </c>
    </row>
    <row r="2521" spans="1:1" x14ac:dyDescent="0.25">
      <c r="A2521" s="1" t="s">
        <v>53188</v>
      </c>
    </row>
    <row r="2522" spans="1:1" x14ac:dyDescent="0.25">
      <c r="A2522" s="1" t="s">
        <v>53189</v>
      </c>
    </row>
    <row r="2523" spans="1:1" x14ac:dyDescent="0.25">
      <c r="A2523" s="1" t="s">
        <v>53190</v>
      </c>
    </row>
    <row r="2524" spans="1:1" x14ac:dyDescent="0.25">
      <c r="A2524" s="1" t="s">
        <v>53191</v>
      </c>
    </row>
    <row r="2526" spans="1:1" x14ac:dyDescent="0.25">
      <c r="A2526" s="1" t="s">
        <v>34</v>
      </c>
    </row>
    <row r="2527" spans="1:1" x14ac:dyDescent="0.25">
      <c r="A2527" s="1" t="s">
        <v>53192</v>
      </c>
    </row>
    <row r="2528" spans="1:1" x14ac:dyDescent="0.25">
      <c r="A2528" s="1" t="s">
        <v>53193</v>
      </c>
    </row>
    <row r="2529" spans="1:1" x14ac:dyDescent="0.25">
      <c r="A2529" s="1" t="s">
        <v>53194</v>
      </c>
    </row>
    <row r="2530" spans="1:1" x14ac:dyDescent="0.25">
      <c r="A2530" s="1" t="s">
        <v>53195</v>
      </c>
    </row>
    <row r="2531" spans="1:1" x14ac:dyDescent="0.25">
      <c r="A2531" s="1" t="s">
        <v>53196</v>
      </c>
    </row>
    <row r="2532" spans="1:1" x14ac:dyDescent="0.25">
      <c r="A2532" s="1" t="s">
        <v>53197</v>
      </c>
    </row>
    <row r="2533" spans="1:1" x14ac:dyDescent="0.25">
      <c r="A2533" s="1" t="s">
        <v>53198</v>
      </c>
    </row>
    <row r="2534" spans="1:1" x14ac:dyDescent="0.25">
      <c r="A2534" s="1" t="s">
        <v>53199</v>
      </c>
    </row>
    <row r="2535" spans="1:1" x14ac:dyDescent="0.25">
      <c r="A2535" s="1" t="s">
        <v>53200</v>
      </c>
    </row>
    <row r="2536" spans="1:1" x14ac:dyDescent="0.25">
      <c r="A2536" s="1" t="s">
        <v>53201</v>
      </c>
    </row>
    <row r="2537" spans="1:1" x14ac:dyDescent="0.25">
      <c r="A2537" s="1" t="s">
        <v>53202</v>
      </c>
    </row>
    <row r="2539" spans="1:1" x14ac:dyDescent="0.25">
      <c r="A2539" s="1" t="s">
        <v>13</v>
      </c>
    </row>
    <row r="2540" spans="1:1" x14ac:dyDescent="0.25">
      <c r="A2540" s="1" t="s">
        <v>53203</v>
      </c>
    </row>
    <row r="2541" spans="1:1" x14ac:dyDescent="0.25">
      <c r="A2541" s="1" t="s">
        <v>53204</v>
      </c>
    </row>
    <row r="2542" spans="1:1" x14ac:dyDescent="0.25">
      <c r="A2542" s="1" t="s">
        <v>53205</v>
      </c>
    </row>
    <row r="2543" spans="1:1" x14ac:dyDescent="0.25">
      <c r="A2543" s="1" t="s">
        <v>53206</v>
      </c>
    </row>
    <row r="2544" spans="1:1" x14ac:dyDescent="0.25">
      <c r="A2544" s="1" t="s">
        <v>53207</v>
      </c>
    </row>
    <row r="2545" spans="1:1" x14ac:dyDescent="0.25">
      <c r="A2545" s="1" t="s">
        <v>53208</v>
      </c>
    </row>
    <row r="2546" spans="1:1" x14ac:dyDescent="0.25">
      <c r="A2546" s="1" t="s">
        <v>53209</v>
      </c>
    </row>
    <row r="2547" spans="1:1" x14ac:dyDescent="0.25">
      <c r="A2547" s="1" t="s">
        <v>53210</v>
      </c>
    </row>
    <row r="2548" spans="1:1" x14ac:dyDescent="0.25">
      <c r="A2548" s="1" t="s">
        <v>53211</v>
      </c>
    </row>
    <row r="2549" spans="1:1" x14ac:dyDescent="0.25">
      <c r="A2549" s="1" t="s">
        <v>53212</v>
      </c>
    </row>
    <row r="2550" spans="1:1" x14ac:dyDescent="0.25">
      <c r="A2550" s="1" t="s">
        <v>53213</v>
      </c>
    </row>
    <row r="2551" spans="1:1" x14ac:dyDescent="0.25">
      <c r="A2551" s="1" t="s">
        <v>53214</v>
      </c>
    </row>
    <row r="2552" spans="1:1" x14ac:dyDescent="0.25">
      <c r="A2552" s="1" t="s">
        <v>53215</v>
      </c>
    </row>
    <row r="2553" spans="1:1" x14ac:dyDescent="0.25">
      <c r="A2553" s="1" t="s">
        <v>53216</v>
      </c>
    </row>
    <row r="2554" spans="1:1" x14ac:dyDescent="0.25">
      <c r="A2554" s="1" t="s">
        <v>53217</v>
      </c>
    </row>
    <row r="2555" spans="1:1" x14ac:dyDescent="0.25">
      <c r="A2555" s="1" t="s">
        <v>53218</v>
      </c>
    </row>
    <row r="2556" spans="1:1" x14ac:dyDescent="0.25">
      <c r="A2556" s="1" t="s">
        <v>53219</v>
      </c>
    </row>
    <row r="2557" spans="1:1" x14ac:dyDescent="0.25">
      <c r="A2557" s="1" t="s">
        <v>53220</v>
      </c>
    </row>
    <row r="2559" spans="1:1" x14ac:dyDescent="0.25">
      <c r="A2559" s="1" t="s">
        <v>35</v>
      </c>
    </row>
    <row r="2560" spans="1:1" x14ac:dyDescent="0.25">
      <c r="A2560" s="1" t="s">
        <v>53221</v>
      </c>
    </row>
    <row r="2561" spans="1:1" x14ac:dyDescent="0.25">
      <c r="A2561" s="1" t="s">
        <v>53222</v>
      </c>
    </row>
    <row r="2562" spans="1:1" x14ac:dyDescent="0.25">
      <c r="A2562" s="1" t="s">
        <v>53223</v>
      </c>
    </row>
    <row r="2563" spans="1:1" x14ac:dyDescent="0.25">
      <c r="A2563" s="1" t="s">
        <v>53224</v>
      </c>
    </row>
    <row r="2565" spans="1:1" x14ac:dyDescent="0.25">
      <c r="A2565" s="1" t="s">
        <v>94</v>
      </c>
    </row>
    <row r="2566" spans="1:1" x14ac:dyDescent="0.25">
      <c r="A2566" s="1" t="s">
        <v>53225</v>
      </c>
    </row>
    <row r="2567" spans="1:1" x14ac:dyDescent="0.25">
      <c r="A2567" s="1" t="s">
        <v>53226</v>
      </c>
    </row>
    <row r="2568" spans="1:1" x14ac:dyDescent="0.25">
      <c r="A2568" s="1" t="s">
        <v>53227</v>
      </c>
    </row>
    <row r="2569" spans="1:1" x14ac:dyDescent="0.25">
      <c r="A2569" s="1" t="s">
        <v>53228</v>
      </c>
    </row>
    <row r="2570" spans="1:1" x14ac:dyDescent="0.25">
      <c r="A2570" s="1" t="s">
        <v>53229</v>
      </c>
    </row>
    <row r="2571" spans="1:1" x14ac:dyDescent="0.25">
      <c r="A2571" s="1" t="s">
        <v>53230</v>
      </c>
    </row>
    <row r="2573" spans="1:1" x14ac:dyDescent="0.25">
      <c r="A2573" s="1" t="s">
        <v>14</v>
      </c>
    </row>
    <row r="2574" spans="1:1" x14ac:dyDescent="0.25">
      <c r="A2574" s="1" t="s">
        <v>53231</v>
      </c>
    </row>
    <row r="2575" spans="1:1" x14ac:dyDescent="0.25">
      <c r="A2575" s="1" t="s">
        <v>53232</v>
      </c>
    </row>
    <row r="2576" spans="1:1" x14ac:dyDescent="0.25">
      <c r="A2576" s="1" t="s">
        <v>53233</v>
      </c>
    </row>
    <row r="2577" spans="1:1" x14ac:dyDescent="0.25">
      <c r="A2577" s="1" t="s">
        <v>53234</v>
      </c>
    </row>
    <row r="2579" spans="1:1" x14ac:dyDescent="0.25">
      <c r="A2579" s="1" t="s">
        <v>36</v>
      </c>
    </row>
    <row r="2580" spans="1:1" x14ac:dyDescent="0.25">
      <c r="A2580" s="1" t="s">
        <v>53235</v>
      </c>
    </row>
    <row r="2581" spans="1:1" x14ac:dyDescent="0.25">
      <c r="A2581" s="1" t="s">
        <v>53236</v>
      </c>
    </row>
    <row r="2582" spans="1:1" x14ac:dyDescent="0.25">
      <c r="A2582" s="1" t="s">
        <v>53237</v>
      </c>
    </row>
    <row r="2583" spans="1:1" x14ac:dyDescent="0.25">
      <c r="A2583" s="1" t="s">
        <v>53238</v>
      </c>
    </row>
    <row r="2584" spans="1:1" x14ac:dyDescent="0.25">
      <c r="A2584" s="1" t="s">
        <v>53239</v>
      </c>
    </row>
    <row r="2585" spans="1:1" x14ac:dyDescent="0.25">
      <c r="A2585" s="1" t="s">
        <v>53240</v>
      </c>
    </row>
    <row r="2586" spans="1:1" x14ac:dyDescent="0.25">
      <c r="A2586" s="1" t="s">
        <v>53241</v>
      </c>
    </row>
    <row r="2587" spans="1:1" x14ac:dyDescent="0.25">
      <c r="A2587" s="1" t="s">
        <v>53242</v>
      </c>
    </row>
    <row r="2589" spans="1:1" x14ac:dyDescent="0.25">
      <c r="A2589" s="1" t="s">
        <v>37</v>
      </c>
    </row>
    <row r="2590" spans="1:1" x14ac:dyDescent="0.25">
      <c r="A2590" s="1" t="s">
        <v>53243</v>
      </c>
    </row>
    <row r="2591" spans="1:1" x14ac:dyDescent="0.25">
      <c r="A2591" s="1" t="s">
        <v>53244</v>
      </c>
    </row>
    <row r="2592" spans="1:1" x14ac:dyDescent="0.25">
      <c r="A2592" s="1" t="s">
        <v>53245</v>
      </c>
    </row>
    <row r="2593" spans="1:1" x14ac:dyDescent="0.25">
      <c r="A2593" s="1" t="s">
        <v>53246</v>
      </c>
    </row>
    <row r="2594" spans="1:1" x14ac:dyDescent="0.25">
      <c r="A2594" s="1" t="s">
        <v>53247</v>
      </c>
    </row>
    <row r="2595" spans="1:1" x14ac:dyDescent="0.25">
      <c r="A2595" s="1" t="s">
        <v>53248</v>
      </c>
    </row>
    <row r="2596" spans="1:1" x14ac:dyDescent="0.25">
      <c r="A2596" s="1" t="s">
        <v>53249</v>
      </c>
    </row>
    <row r="2597" spans="1:1" x14ac:dyDescent="0.25">
      <c r="A2597" s="1" t="s">
        <v>53250</v>
      </c>
    </row>
    <row r="2599" spans="1:1" x14ac:dyDescent="0.25">
      <c r="A2599" s="1" t="s">
        <v>41</v>
      </c>
    </row>
    <row r="2600" spans="1:1" x14ac:dyDescent="0.25">
      <c r="A2600" s="1" t="s">
        <v>53251</v>
      </c>
    </row>
    <row r="2601" spans="1:1" x14ac:dyDescent="0.25">
      <c r="A2601" s="1" t="s">
        <v>53252</v>
      </c>
    </row>
    <row r="2602" spans="1:1" x14ac:dyDescent="0.25">
      <c r="A2602" s="1" t="s">
        <v>53253</v>
      </c>
    </row>
    <row r="2603" spans="1:1" x14ac:dyDescent="0.25">
      <c r="A2603" s="1" t="s">
        <v>53254</v>
      </c>
    </row>
    <row r="2604" spans="1:1" x14ac:dyDescent="0.25">
      <c r="A2604" s="1" t="s">
        <v>53255</v>
      </c>
    </row>
    <row r="2605" spans="1:1" x14ac:dyDescent="0.25">
      <c r="A2605" s="1" t="s">
        <v>53256</v>
      </c>
    </row>
    <row r="2606" spans="1:1" x14ac:dyDescent="0.25">
      <c r="A2606" s="1" t="s">
        <v>53257</v>
      </c>
    </row>
    <row r="2607" spans="1:1" x14ac:dyDescent="0.25">
      <c r="A2607" s="1" t="s">
        <v>53258</v>
      </c>
    </row>
    <row r="2608" spans="1:1" x14ac:dyDescent="0.25">
      <c r="A2608" s="1" t="s">
        <v>53259</v>
      </c>
    </row>
    <row r="2609" spans="1:1" x14ac:dyDescent="0.25">
      <c r="A2609" s="1" t="s">
        <v>53260</v>
      </c>
    </row>
    <row r="2610" spans="1:1" x14ac:dyDescent="0.25">
      <c r="A2610" s="1" t="s">
        <v>53261</v>
      </c>
    </row>
    <row r="2611" spans="1:1" x14ac:dyDescent="0.25">
      <c r="A2611" s="1" t="s">
        <v>53262</v>
      </c>
    </row>
    <row r="2612" spans="1:1" x14ac:dyDescent="0.25">
      <c r="A2612" s="1" t="s">
        <v>53263</v>
      </c>
    </row>
    <row r="2613" spans="1:1" x14ac:dyDescent="0.25">
      <c r="A2613" s="1" t="s">
        <v>53264</v>
      </c>
    </row>
    <row r="2615" spans="1:1" x14ac:dyDescent="0.25">
      <c r="A2615" s="1" t="s">
        <v>45</v>
      </c>
    </row>
    <row r="2616" spans="1:1" x14ac:dyDescent="0.25">
      <c r="A2616" s="1" t="s">
        <v>53265</v>
      </c>
    </row>
    <row r="2617" spans="1:1" x14ac:dyDescent="0.25">
      <c r="A2617" s="1" t="s">
        <v>53266</v>
      </c>
    </row>
    <row r="2618" spans="1:1" x14ac:dyDescent="0.25">
      <c r="A2618" s="1" t="s">
        <v>53267</v>
      </c>
    </row>
    <row r="2619" spans="1:1" x14ac:dyDescent="0.25">
      <c r="A2619" s="1" t="s">
        <v>53268</v>
      </c>
    </row>
    <row r="2620" spans="1:1" x14ac:dyDescent="0.25">
      <c r="A2620" s="1" t="s">
        <v>53269</v>
      </c>
    </row>
    <row r="2621" spans="1:1" x14ac:dyDescent="0.25">
      <c r="A2621" s="1" t="s">
        <v>53270</v>
      </c>
    </row>
    <row r="2622" spans="1:1" x14ac:dyDescent="0.25">
      <c r="A2622" s="1" t="s">
        <v>53271</v>
      </c>
    </row>
    <row r="2623" spans="1:1" x14ac:dyDescent="0.25">
      <c r="A2623" s="1" t="s">
        <v>53272</v>
      </c>
    </row>
    <row r="2624" spans="1:1" x14ac:dyDescent="0.25">
      <c r="A2624" s="1" t="s">
        <v>53273</v>
      </c>
    </row>
    <row r="2625" spans="1:1" x14ac:dyDescent="0.25">
      <c r="A2625" s="1" t="s">
        <v>53274</v>
      </c>
    </row>
    <row r="2627" spans="1:1" x14ac:dyDescent="0.25">
      <c r="A2627" s="1" t="s">
        <v>15</v>
      </c>
    </row>
    <row r="2628" spans="1:1" x14ac:dyDescent="0.25">
      <c r="A2628" s="1" t="s">
        <v>53275</v>
      </c>
    </row>
    <row r="2629" spans="1:1" x14ac:dyDescent="0.25">
      <c r="A2629" s="1" t="s">
        <v>53276</v>
      </c>
    </row>
    <row r="2630" spans="1:1" x14ac:dyDescent="0.25">
      <c r="A2630" s="1" t="s">
        <v>53277</v>
      </c>
    </row>
    <row r="2631" spans="1:1" x14ac:dyDescent="0.25">
      <c r="A2631" s="1" t="s">
        <v>53278</v>
      </c>
    </row>
    <row r="2632" spans="1:1" x14ac:dyDescent="0.25">
      <c r="A2632" s="1" t="s">
        <v>53279</v>
      </c>
    </row>
    <row r="2633" spans="1:1" x14ac:dyDescent="0.25">
      <c r="A2633" s="1" t="s">
        <v>53280</v>
      </c>
    </row>
    <row r="2634" spans="1:1" x14ac:dyDescent="0.25">
      <c r="A2634" s="1" t="s">
        <v>53281</v>
      </c>
    </row>
    <row r="2635" spans="1:1" x14ac:dyDescent="0.25">
      <c r="A2635" s="1" t="s">
        <v>53282</v>
      </c>
    </row>
    <row r="2636" spans="1:1" x14ac:dyDescent="0.25">
      <c r="A2636" s="1" t="s">
        <v>53283</v>
      </c>
    </row>
    <row r="2637" spans="1:1" x14ac:dyDescent="0.25">
      <c r="A2637" s="1" t="s">
        <v>53284</v>
      </c>
    </row>
    <row r="2638" spans="1:1" x14ac:dyDescent="0.25">
      <c r="A2638" s="1" t="s">
        <v>53285</v>
      </c>
    </row>
    <row r="2639" spans="1:1" x14ac:dyDescent="0.25">
      <c r="A2639" s="1" t="s">
        <v>53286</v>
      </c>
    </row>
    <row r="2640" spans="1:1" x14ac:dyDescent="0.25">
      <c r="A2640" s="1" t="s">
        <v>53287</v>
      </c>
    </row>
    <row r="2641" spans="1:1" x14ac:dyDescent="0.25">
      <c r="A2641" s="1" t="s">
        <v>53288</v>
      </c>
    </row>
    <row r="2642" spans="1:1" x14ac:dyDescent="0.25">
      <c r="A2642" s="1" t="s">
        <v>53289</v>
      </c>
    </row>
    <row r="2644" spans="1:1" x14ac:dyDescent="0.25">
      <c r="A2644" s="1" t="s">
        <v>42</v>
      </c>
    </row>
    <row r="2645" spans="1:1" x14ac:dyDescent="0.25">
      <c r="A2645" s="1" t="s">
        <v>53290</v>
      </c>
    </row>
    <row r="2646" spans="1:1" x14ac:dyDescent="0.25">
      <c r="A2646" s="1" t="s">
        <v>53291</v>
      </c>
    </row>
    <row r="2647" spans="1:1" x14ac:dyDescent="0.25">
      <c r="A2647" s="1" t="s">
        <v>53292</v>
      </c>
    </row>
    <row r="2648" spans="1:1" x14ac:dyDescent="0.25">
      <c r="A2648" s="1" t="s">
        <v>53293</v>
      </c>
    </row>
    <row r="2649" spans="1:1" x14ac:dyDescent="0.25">
      <c r="A2649" s="1" t="s">
        <v>53294</v>
      </c>
    </row>
    <row r="2650" spans="1:1" x14ac:dyDescent="0.25">
      <c r="A2650" s="1" t="s">
        <v>53295</v>
      </c>
    </row>
    <row r="2651" spans="1:1" x14ac:dyDescent="0.25">
      <c r="A2651" s="1" t="s">
        <v>53296</v>
      </c>
    </row>
    <row r="2652" spans="1:1" x14ac:dyDescent="0.25">
      <c r="A2652" s="1" t="s">
        <v>53297</v>
      </c>
    </row>
    <row r="2653" spans="1:1" x14ac:dyDescent="0.25">
      <c r="A2653" s="1" t="s">
        <v>53298</v>
      </c>
    </row>
    <row r="2654" spans="1:1" x14ac:dyDescent="0.25">
      <c r="A2654" s="1" t="s">
        <v>53299</v>
      </c>
    </row>
    <row r="2655" spans="1:1" x14ac:dyDescent="0.25">
      <c r="A2655" s="1" t="s">
        <v>53300</v>
      </c>
    </row>
    <row r="2656" spans="1:1" x14ac:dyDescent="0.25">
      <c r="A2656" s="1" t="s">
        <v>53301</v>
      </c>
    </row>
    <row r="2657" spans="1:1" x14ac:dyDescent="0.25">
      <c r="A2657" s="1" t="s">
        <v>53302</v>
      </c>
    </row>
    <row r="2659" spans="1:1" x14ac:dyDescent="0.25">
      <c r="A2659" s="1" t="s">
        <v>58</v>
      </c>
    </row>
    <row r="2660" spans="1:1" x14ac:dyDescent="0.25">
      <c r="A2660" s="1" t="s">
        <v>53303</v>
      </c>
    </row>
    <row r="2661" spans="1:1" x14ac:dyDescent="0.25">
      <c r="A2661" s="1" t="s">
        <v>53304</v>
      </c>
    </row>
    <row r="2662" spans="1:1" x14ac:dyDescent="0.25">
      <c r="A2662" s="1" t="s">
        <v>53305</v>
      </c>
    </row>
    <row r="2663" spans="1:1" x14ac:dyDescent="0.25">
      <c r="A2663" s="1" t="s">
        <v>53306</v>
      </c>
    </row>
    <row r="2664" spans="1:1" x14ac:dyDescent="0.25">
      <c r="A2664" s="1" t="s">
        <v>53307</v>
      </c>
    </row>
    <row r="2665" spans="1:1" x14ac:dyDescent="0.25">
      <c r="A2665" s="1" t="s">
        <v>53308</v>
      </c>
    </row>
    <row r="2666" spans="1:1" x14ac:dyDescent="0.25">
      <c r="A2666" s="1" t="s">
        <v>53309</v>
      </c>
    </row>
    <row r="2667" spans="1:1" x14ac:dyDescent="0.25">
      <c r="A2667" s="1" t="s">
        <v>53310</v>
      </c>
    </row>
    <row r="2669" spans="1:1" x14ac:dyDescent="0.25">
      <c r="A2669" s="1" t="s">
        <v>95</v>
      </c>
    </row>
    <row r="2670" spans="1:1" x14ac:dyDescent="0.25">
      <c r="A2670" s="1" t="s">
        <v>53311</v>
      </c>
    </row>
    <row r="2671" spans="1:1" x14ac:dyDescent="0.25">
      <c r="A2671" s="1" t="s">
        <v>53312</v>
      </c>
    </row>
    <row r="2672" spans="1:1" x14ac:dyDescent="0.25">
      <c r="A2672" s="1" t="s">
        <v>53313</v>
      </c>
    </row>
    <row r="2673" spans="1:1" x14ac:dyDescent="0.25">
      <c r="A2673" s="1" t="s">
        <v>53314</v>
      </c>
    </row>
    <row r="2674" spans="1:1" x14ac:dyDescent="0.25">
      <c r="A2674" s="1" t="s">
        <v>53315</v>
      </c>
    </row>
    <row r="2675" spans="1:1" x14ac:dyDescent="0.25">
      <c r="A2675" s="1" t="s">
        <v>53316</v>
      </c>
    </row>
    <row r="2676" spans="1:1" x14ac:dyDescent="0.25">
      <c r="A2676" s="1" t="s">
        <v>53317</v>
      </c>
    </row>
    <row r="2677" spans="1:1" x14ac:dyDescent="0.25">
      <c r="A2677" s="1" t="s">
        <v>53318</v>
      </c>
    </row>
    <row r="2679" spans="1:1" x14ac:dyDescent="0.25">
      <c r="A2679" s="1" t="s">
        <v>16</v>
      </c>
    </row>
    <row r="2680" spans="1:1" x14ac:dyDescent="0.25">
      <c r="A2680" s="1" t="s">
        <v>53319</v>
      </c>
    </row>
    <row r="2681" spans="1:1" x14ac:dyDescent="0.25">
      <c r="A2681" s="1" t="s">
        <v>53320</v>
      </c>
    </row>
    <row r="2682" spans="1:1" x14ac:dyDescent="0.25">
      <c r="A2682" s="1" t="s">
        <v>53321</v>
      </c>
    </row>
    <row r="2683" spans="1:1" x14ac:dyDescent="0.25">
      <c r="A2683" s="1" t="s">
        <v>53322</v>
      </c>
    </row>
    <row r="2684" spans="1:1" x14ac:dyDescent="0.25">
      <c r="A2684" s="1" t="s">
        <v>53323</v>
      </c>
    </row>
    <row r="2685" spans="1:1" x14ac:dyDescent="0.25">
      <c r="A2685" s="1" t="s">
        <v>53324</v>
      </c>
    </row>
    <row r="2686" spans="1:1" x14ac:dyDescent="0.25">
      <c r="A2686" s="1" t="s">
        <v>53325</v>
      </c>
    </row>
    <row r="2687" spans="1:1" x14ac:dyDescent="0.25">
      <c r="A2687" s="1" t="s">
        <v>53326</v>
      </c>
    </row>
    <row r="2688" spans="1:1" x14ac:dyDescent="0.25">
      <c r="A2688" s="1" t="s">
        <v>53327</v>
      </c>
    </row>
    <row r="2689" spans="1:1" x14ac:dyDescent="0.25">
      <c r="A2689" s="1" t="s">
        <v>53328</v>
      </c>
    </row>
    <row r="2690" spans="1:1" x14ac:dyDescent="0.25">
      <c r="A2690" s="1" t="s">
        <v>53329</v>
      </c>
    </row>
    <row r="2691" spans="1:1" x14ac:dyDescent="0.25">
      <c r="A2691" s="1" t="s">
        <v>53330</v>
      </c>
    </row>
    <row r="2693" spans="1:1" x14ac:dyDescent="0.25">
      <c r="A2693" s="1" t="s">
        <v>17</v>
      </c>
    </row>
    <row r="2694" spans="1:1" x14ac:dyDescent="0.25">
      <c r="A2694" s="1" t="s">
        <v>53331</v>
      </c>
    </row>
    <row r="2695" spans="1:1" x14ac:dyDescent="0.25">
      <c r="A2695" s="1" t="s">
        <v>53332</v>
      </c>
    </row>
    <row r="2696" spans="1:1" x14ac:dyDescent="0.25">
      <c r="A2696" s="1" t="s">
        <v>53333</v>
      </c>
    </row>
    <row r="2697" spans="1:1" x14ac:dyDescent="0.25">
      <c r="A2697" s="1" t="s">
        <v>53334</v>
      </c>
    </row>
    <row r="2698" spans="1:1" x14ac:dyDescent="0.25">
      <c r="A2698" s="1" t="s">
        <v>53335</v>
      </c>
    </row>
    <row r="2699" spans="1:1" x14ac:dyDescent="0.25">
      <c r="A2699" s="1" t="s">
        <v>53336</v>
      </c>
    </row>
    <row r="2701" spans="1:1" x14ac:dyDescent="0.25">
      <c r="A2701" s="1" t="s">
        <v>2</v>
      </c>
    </row>
    <row r="2702" spans="1:1" x14ac:dyDescent="0.25">
      <c r="A2702" s="1" t="s">
        <v>53337</v>
      </c>
    </row>
    <row r="2703" spans="1:1" x14ac:dyDescent="0.25">
      <c r="A2703" s="1" t="s">
        <v>53338</v>
      </c>
    </row>
    <row r="2704" spans="1:1" x14ac:dyDescent="0.25">
      <c r="A2704" s="1" t="s">
        <v>53339</v>
      </c>
    </row>
    <row r="2705" spans="1:1" x14ac:dyDescent="0.25">
      <c r="A2705" s="1" t="s">
        <v>53340</v>
      </c>
    </row>
    <row r="2706" spans="1:1" x14ac:dyDescent="0.25">
      <c r="A2706" s="1" t="s">
        <v>53341</v>
      </c>
    </row>
    <row r="2707" spans="1:1" x14ac:dyDescent="0.25">
      <c r="A2707" s="1" t="s">
        <v>53342</v>
      </c>
    </row>
    <row r="2708" spans="1:1" x14ac:dyDescent="0.25">
      <c r="A2708" s="1" t="s">
        <v>53343</v>
      </c>
    </row>
    <row r="2709" spans="1:1" x14ac:dyDescent="0.25">
      <c r="A2709" s="1" t="s">
        <v>53344</v>
      </c>
    </row>
    <row r="2710" spans="1:1" x14ac:dyDescent="0.25">
      <c r="A2710" s="1" t="s">
        <v>53345</v>
      </c>
    </row>
    <row r="2711" spans="1:1" x14ac:dyDescent="0.25">
      <c r="A2711" s="1" t="s">
        <v>53346</v>
      </c>
    </row>
    <row r="2712" spans="1:1" x14ac:dyDescent="0.25">
      <c r="A2712" s="1" t="s">
        <v>53347</v>
      </c>
    </row>
    <row r="2714" spans="1:1" x14ac:dyDescent="0.25">
      <c r="A2714" s="1" t="s">
        <v>18</v>
      </c>
    </row>
    <row r="2715" spans="1:1" x14ac:dyDescent="0.25">
      <c r="A2715" s="1" t="s">
        <v>53348</v>
      </c>
    </row>
    <row r="2716" spans="1:1" x14ac:dyDescent="0.25">
      <c r="A2716" s="1" t="s">
        <v>53349</v>
      </c>
    </row>
    <row r="2717" spans="1:1" x14ac:dyDescent="0.25">
      <c r="A2717" s="1" t="s">
        <v>53350</v>
      </c>
    </row>
    <row r="2718" spans="1:1" x14ac:dyDescent="0.25">
      <c r="A2718" s="1" t="s">
        <v>53351</v>
      </c>
    </row>
    <row r="2719" spans="1:1" x14ac:dyDescent="0.25">
      <c r="A2719" s="1" t="s">
        <v>53352</v>
      </c>
    </row>
    <row r="2720" spans="1:1" x14ac:dyDescent="0.25">
      <c r="A2720" s="1" t="s">
        <v>53353</v>
      </c>
    </row>
    <row r="2721" spans="1:1" x14ac:dyDescent="0.25">
      <c r="A2721" s="1" t="s">
        <v>53354</v>
      </c>
    </row>
    <row r="2722" spans="1:1" x14ac:dyDescent="0.25">
      <c r="A2722" s="1" t="s">
        <v>53355</v>
      </c>
    </row>
    <row r="2723" spans="1:1" x14ac:dyDescent="0.25">
      <c r="A2723" s="1" t="s">
        <v>53356</v>
      </c>
    </row>
    <row r="2724" spans="1:1" x14ac:dyDescent="0.25">
      <c r="A2724" s="1" t="s">
        <v>53357</v>
      </c>
    </row>
    <row r="2725" spans="1:1" x14ac:dyDescent="0.25">
      <c r="A2725" s="1" t="s">
        <v>53358</v>
      </c>
    </row>
    <row r="2726" spans="1:1" x14ac:dyDescent="0.25">
      <c r="A2726" s="1" t="s">
        <v>53359</v>
      </c>
    </row>
    <row r="2727" spans="1:1" x14ac:dyDescent="0.25">
      <c r="A2727" s="1" t="s">
        <v>53360</v>
      </c>
    </row>
    <row r="2728" spans="1:1" x14ac:dyDescent="0.25">
      <c r="A2728" s="1" t="s">
        <v>53361</v>
      </c>
    </row>
    <row r="2729" spans="1:1" x14ac:dyDescent="0.25">
      <c r="A2729" s="1" t="s">
        <v>53362</v>
      </c>
    </row>
    <row r="2730" spans="1:1" x14ac:dyDescent="0.25">
      <c r="A2730" s="1" t="s">
        <v>53363</v>
      </c>
    </row>
    <row r="2731" spans="1:1" x14ac:dyDescent="0.25">
      <c r="A2731" s="1" t="s">
        <v>53364</v>
      </c>
    </row>
    <row r="2732" spans="1:1" x14ac:dyDescent="0.25">
      <c r="A2732" s="1" t="s">
        <v>53365</v>
      </c>
    </row>
    <row r="2733" spans="1:1" x14ac:dyDescent="0.25">
      <c r="A2733" s="1" t="s">
        <v>53366</v>
      </c>
    </row>
    <row r="2734" spans="1:1" x14ac:dyDescent="0.25">
      <c r="A2734" s="1" t="s">
        <v>53367</v>
      </c>
    </row>
    <row r="2735" spans="1:1" x14ac:dyDescent="0.25">
      <c r="A2735" s="1" t="s">
        <v>53368</v>
      </c>
    </row>
    <row r="2736" spans="1:1" x14ac:dyDescent="0.25">
      <c r="A2736" s="1" t="s">
        <v>53369</v>
      </c>
    </row>
    <row r="2737" spans="1:1" x14ac:dyDescent="0.25">
      <c r="A2737" s="1" t="s">
        <v>53370</v>
      </c>
    </row>
    <row r="2738" spans="1:1" x14ac:dyDescent="0.25">
      <c r="A2738" s="1" t="s">
        <v>53371</v>
      </c>
    </row>
    <row r="2739" spans="1:1" x14ac:dyDescent="0.25">
      <c r="A2739" s="1" t="s">
        <v>53372</v>
      </c>
    </row>
    <row r="2741" spans="1:1" x14ac:dyDescent="0.25">
      <c r="A2741" s="1" t="s">
        <v>19</v>
      </c>
    </row>
    <row r="2742" spans="1:1" x14ac:dyDescent="0.25">
      <c r="A2742" s="1" t="s">
        <v>53373</v>
      </c>
    </row>
    <row r="2743" spans="1:1" x14ac:dyDescent="0.25">
      <c r="A2743" s="1" t="s">
        <v>53374</v>
      </c>
    </row>
    <row r="2744" spans="1:1" x14ac:dyDescent="0.25">
      <c r="A2744" s="1" t="s">
        <v>53375</v>
      </c>
    </row>
    <row r="2745" spans="1:1" x14ac:dyDescent="0.25">
      <c r="A2745" s="1" t="s">
        <v>53376</v>
      </c>
    </row>
    <row r="2747" spans="1:1" x14ac:dyDescent="0.25">
      <c r="A2747" s="1" t="s">
        <v>62</v>
      </c>
    </row>
    <row r="2748" spans="1:1" x14ac:dyDescent="0.25">
      <c r="A2748" s="1" t="s">
        <v>53377</v>
      </c>
    </row>
    <row r="2749" spans="1:1" x14ac:dyDescent="0.25">
      <c r="A2749" s="1" t="s">
        <v>53378</v>
      </c>
    </row>
    <row r="2750" spans="1:1" x14ac:dyDescent="0.25">
      <c r="A2750" s="1" t="s">
        <v>53379</v>
      </c>
    </row>
    <row r="2751" spans="1:1" x14ac:dyDescent="0.25">
      <c r="A2751" s="1" t="s">
        <v>53380</v>
      </c>
    </row>
    <row r="2752" spans="1:1" x14ac:dyDescent="0.25">
      <c r="A2752" s="1" t="s">
        <v>53381</v>
      </c>
    </row>
    <row r="2753" spans="1:1" x14ac:dyDescent="0.25">
      <c r="A2753" s="1" t="s">
        <v>53382</v>
      </c>
    </row>
    <row r="2754" spans="1:1" x14ac:dyDescent="0.25">
      <c r="A2754" s="1" t="s">
        <v>53383</v>
      </c>
    </row>
    <row r="2755" spans="1:1" x14ac:dyDescent="0.25">
      <c r="A2755" s="1" t="s">
        <v>53384</v>
      </c>
    </row>
    <row r="2757" spans="1:1" x14ac:dyDescent="0.25">
      <c r="A2757" s="1" t="s">
        <v>21</v>
      </c>
    </row>
    <row r="2758" spans="1:1" x14ac:dyDescent="0.25">
      <c r="A2758" s="1" t="s">
        <v>53385</v>
      </c>
    </row>
    <row r="2759" spans="1:1" x14ac:dyDescent="0.25">
      <c r="A2759" s="1" t="s">
        <v>53386</v>
      </c>
    </row>
    <row r="2760" spans="1:1" x14ac:dyDescent="0.25">
      <c r="A2760" s="1" t="s">
        <v>53387</v>
      </c>
    </row>
    <row r="2761" spans="1:1" x14ac:dyDescent="0.25">
      <c r="A2761" s="1" t="s">
        <v>53388</v>
      </c>
    </row>
    <row r="2762" spans="1:1" x14ac:dyDescent="0.25">
      <c r="A2762" s="1" t="s">
        <v>53389</v>
      </c>
    </row>
    <row r="2763" spans="1:1" x14ac:dyDescent="0.25">
      <c r="A2763" s="1" t="s">
        <v>53390</v>
      </c>
    </row>
    <row r="2764" spans="1:1" x14ac:dyDescent="0.25">
      <c r="A2764" s="1" t="s">
        <v>53391</v>
      </c>
    </row>
    <row r="2765" spans="1:1" x14ac:dyDescent="0.25">
      <c r="A2765" s="1" t="s">
        <v>53392</v>
      </c>
    </row>
    <row r="2766" spans="1:1" x14ac:dyDescent="0.25">
      <c r="A2766" s="1" t="s">
        <v>53393</v>
      </c>
    </row>
    <row r="2767" spans="1:1" x14ac:dyDescent="0.25">
      <c r="A2767" s="1" t="s">
        <v>53394</v>
      </c>
    </row>
    <row r="2768" spans="1:1" x14ac:dyDescent="0.25">
      <c r="A2768" s="1" t="s">
        <v>53395</v>
      </c>
    </row>
    <row r="2769" spans="1:1" x14ac:dyDescent="0.25">
      <c r="A2769" s="1" t="s">
        <v>53396</v>
      </c>
    </row>
    <row r="2770" spans="1:1" x14ac:dyDescent="0.25">
      <c r="A2770" s="1" t="s">
        <v>53397</v>
      </c>
    </row>
    <row r="2771" spans="1:1" x14ac:dyDescent="0.25">
      <c r="A2771" s="1" t="s">
        <v>53398</v>
      </c>
    </row>
    <row r="2773" spans="1:1" x14ac:dyDescent="0.25">
      <c r="A2773" s="1" t="s">
        <v>22</v>
      </c>
    </row>
    <row r="2774" spans="1:1" x14ac:dyDescent="0.25">
      <c r="A2774" s="1" t="s">
        <v>53399</v>
      </c>
    </row>
    <row r="2775" spans="1:1" x14ac:dyDescent="0.25">
      <c r="A2775" s="1" t="s">
        <v>53400</v>
      </c>
    </row>
    <row r="2776" spans="1:1" x14ac:dyDescent="0.25">
      <c r="A2776" s="1" t="s">
        <v>53401</v>
      </c>
    </row>
    <row r="2777" spans="1:1" x14ac:dyDescent="0.25">
      <c r="A2777" s="1" t="s">
        <v>53402</v>
      </c>
    </row>
    <row r="2778" spans="1:1" x14ac:dyDescent="0.25">
      <c r="A2778" s="1" t="s">
        <v>53403</v>
      </c>
    </row>
    <row r="2779" spans="1:1" x14ac:dyDescent="0.25">
      <c r="A2779" s="1" t="s">
        <v>53404</v>
      </c>
    </row>
    <row r="2780" spans="1:1" x14ac:dyDescent="0.25">
      <c r="A2780" s="1" t="s">
        <v>53405</v>
      </c>
    </row>
    <row r="2781" spans="1:1" x14ac:dyDescent="0.25">
      <c r="A2781" s="1" t="s">
        <v>53406</v>
      </c>
    </row>
    <row r="2782" spans="1:1" x14ac:dyDescent="0.25">
      <c r="A2782" s="1" t="s">
        <v>53407</v>
      </c>
    </row>
    <row r="2783" spans="1:1" x14ac:dyDescent="0.25">
      <c r="A2783" s="1" t="s">
        <v>53408</v>
      </c>
    </row>
    <row r="2784" spans="1:1" x14ac:dyDescent="0.25">
      <c r="A2784" s="1" t="s">
        <v>53409</v>
      </c>
    </row>
    <row r="2785" spans="1:1" x14ac:dyDescent="0.25">
      <c r="A2785" s="1" t="s">
        <v>53410</v>
      </c>
    </row>
    <row r="2786" spans="1:1" x14ac:dyDescent="0.25">
      <c r="A2786" s="1" t="s">
        <v>53411</v>
      </c>
    </row>
    <row r="2787" spans="1:1" x14ac:dyDescent="0.25">
      <c r="A2787" s="1" t="s">
        <v>53412</v>
      </c>
    </row>
    <row r="2788" spans="1:1" x14ac:dyDescent="0.25">
      <c r="A2788" s="1" t="s">
        <v>53413</v>
      </c>
    </row>
    <row r="2789" spans="1:1" x14ac:dyDescent="0.25">
      <c r="A2789" s="1" t="s">
        <v>53414</v>
      </c>
    </row>
    <row r="2790" spans="1:1" x14ac:dyDescent="0.25">
      <c r="A2790" s="1" t="s">
        <v>53415</v>
      </c>
    </row>
    <row r="2791" spans="1:1" x14ac:dyDescent="0.25">
      <c r="A2791" s="1" t="s">
        <v>53416</v>
      </c>
    </row>
    <row r="2792" spans="1:1" x14ac:dyDescent="0.25">
      <c r="A2792" s="1" t="s">
        <v>53417</v>
      </c>
    </row>
    <row r="2793" spans="1:1" x14ac:dyDescent="0.25">
      <c r="A2793" s="1" t="s">
        <v>53418</v>
      </c>
    </row>
    <row r="2794" spans="1:1" x14ac:dyDescent="0.25">
      <c r="A2794" s="1" t="s">
        <v>53419</v>
      </c>
    </row>
    <row r="2796" spans="1:1" x14ac:dyDescent="0.25">
      <c r="A2796" s="1" t="s">
        <v>38</v>
      </c>
    </row>
    <row r="2797" spans="1:1" x14ac:dyDescent="0.25">
      <c r="A2797" s="1" t="s">
        <v>53420</v>
      </c>
    </row>
    <row r="2798" spans="1:1" x14ac:dyDescent="0.25">
      <c r="A2798" s="1" t="s">
        <v>53421</v>
      </c>
    </row>
    <row r="2799" spans="1:1" x14ac:dyDescent="0.25">
      <c r="A2799" s="1" t="s">
        <v>53422</v>
      </c>
    </row>
    <row r="2800" spans="1:1" x14ac:dyDescent="0.25">
      <c r="A2800" s="1" t="s">
        <v>53423</v>
      </c>
    </row>
    <row r="2801" spans="1:1" x14ac:dyDescent="0.25">
      <c r="A2801" s="1" t="s">
        <v>53424</v>
      </c>
    </row>
    <row r="2802" spans="1:1" x14ac:dyDescent="0.25">
      <c r="A2802" s="1" t="s">
        <v>53425</v>
      </c>
    </row>
    <row r="2803" spans="1:1" x14ac:dyDescent="0.25">
      <c r="A2803" s="1" t="s">
        <v>53426</v>
      </c>
    </row>
    <row r="2804" spans="1:1" x14ac:dyDescent="0.25">
      <c r="A2804" s="1" t="s">
        <v>53427</v>
      </c>
    </row>
    <row r="2805" spans="1:1" x14ac:dyDescent="0.25">
      <c r="A2805" s="1" t="s">
        <v>53428</v>
      </c>
    </row>
    <row r="2806" spans="1:1" x14ac:dyDescent="0.25">
      <c r="A2806" s="1" t="s">
        <v>53429</v>
      </c>
    </row>
    <row r="2808" spans="1:1" x14ac:dyDescent="0.25">
      <c r="A2808" s="1" t="s">
        <v>23</v>
      </c>
    </row>
    <row r="2811" spans="1:1" x14ac:dyDescent="0.25">
      <c r="A2811" s="1" t="s">
        <v>4</v>
      </c>
    </row>
    <row r="2812" spans="1:1" x14ac:dyDescent="0.25">
      <c r="A2812" s="1" t="s">
        <v>53430</v>
      </c>
    </row>
    <row r="2813" spans="1:1" x14ac:dyDescent="0.25">
      <c r="A2813" s="1" t="s">
        <v>53431</v>
      </c>
    </row>
    <row r="2814" spans="1:1" x14ac:dyDescent="0.25">
      <c r="A2814" s="1" t="s">
        <v>53432</v>
      </c>
    </row>
    <row r="2815" spans="1:1" x14ac:dyDescent="0.25">
      <c r="A2815" s="1" t="s">
        <v>53433</v>
      </c>
    </row>
    <row r="2816" spans="1:1" x14ac:dyDescent="0.25">
      <c r="A2816" s="1" t="s">
        <v>53434</v>
      </c>
    </row>
    <row r="2817" spans="1:1" x14ac:dyDescent="0.25">
      <c r="A2817" s="1" t="s">
        <v>53435</v>
      </c>
    </row>
    <row r="2818" spans="1:1" x14ac:dyDescent="0.25">
      <c r="A2818" s="1" t="s">
        <v>53436</v>
      </c>
    </row>
    <row r="2819" spans="1:1" x14ac:dyDescent="0.25">
      <c r="A2819" s="1" t="s">
        <v>53437</v>
      </c>
    </row>
    <row r="2820" spans="1:1" x14ac:dyDescent="0.25">
      <c r="A2820" s="1" t="s">
        <v>53438</v>
      </c>
    </row>
    <row r="2821" spans="1:1" x14ac:dyDescent="0.25">
      <c r="A2821" s="1" t="s">
        <v>53439</v>
      </c>
    </row>
    <row r="2823" spans="1:1" x14ac:dyDescent="0.25">
      <c r="A2823" s="1" t="s">
        <v>5</v>
      </c>
    </row>
    <row r="2824" spans="1:1" x14ac:dyDescent="0.25">
      <c r="A2824" s="1" t="s">
        <v>53440</v>
      </c>
    </row>
    <row r="2825" spans="1:1" x14ac:dyDescent="0.25">
      <c r="A2825" s="1" t="s">
        <v>53441</v>
      </c>
    </row>
    <row r="2826" spans="1:1" x14ac:dyDescent="0.25">
      <c r="A2826" s="1" t="s">
        <v>53442</v>
      </c>
    </row>
    <row r="2827" spans="1:1" x14ac:dyDescent="0.25">
      <c r="A2827" s="1" t="s">
        <v>53443</v>
      </c>
    </row>
    <row r="2828" spans="1:1" x14ac:dyDescent="0.25">
      <c r="A2828" s="1" t="s">
        <v>53444</v>
      </c>
    </row>
    <row r="2829" spans="1:1" x14ac:dyDescent="0.25">
      <c r="A2829" s="1" t="s">
        <v>53445</v>
      </c>
    </row>
    <row r="2830" spans="1:1" x14ac:dyDescent="0.25">
      <c r="A2830" s="1" t="s">
        <v>53446</v>
      </c>
    </row>
    <row r="2831" spans="1:1" x14ac:dyDescent="0.25">
      <c r="A2831" s="1" t="s">
        <v>53447</v>
      </c>
    </row>
    <row r="2832" spans="1:1" x14ac:dyDescent="0.25">
      <c r="A2832" s="1" t="s">
        <v>53448</v>
      </c>
    </row>
    <row r="2833" spans="1:1" x14ac:dyDescent="0.25">
      <c r="A2833" s="1" t="s">
        <v>53449</v>
      </c>
    </row>
    <row r="2835" spans="1:1" x14ac:dyDescent="0.25">
      <c r="A2835" s="1" t="s">
        <v>6</v>
      </c>
    </row>
    <row r="2836" spans="1:1" x14ac:dyDescent="0.25">
      <c r="A2836" s="1" t="s">
        <v>53450</v>
      </c>
    </row>
    <row r="2837" spans="1:1" x14ac:dyDescent="0.25">
      <c r="A2837" s="1" t="s">
        <v>53451</v>
      </c>
    </row>
    <row r="2838" spans="1:1" x14ac:dyDescent="0.25">
      <c r="A2838" s="1" t="s">
        <v>53452</v>
      </c>
    </row>
    <row r="2839" spans="1:1" x14ac:dyDescent="0.25">
      <c r="A2839" s="1" t="s">
        <v>53453</v>
      </c>
    </row>
    <row r="2840" spans="1:1" x14ac:dyDescent="0.25">
      <c r="A2840" s="1" t="s">
        <v>53454</v>
      </c>
    </row>
    <row r="2841" spans="1:1" x14ac:dyDescent="0.25">
      <c r="A2841" s="1" t="s">
        <v>53455</v>
      </c>
    </row>
    <row r="2842" spans="1:1" x14ac:dyDescent="0.25">
      <c r="A2842" s="1" t="s">
        <v>53456</v>
      </c>
    </row>
    <row r="2843" spans="1:1" x14ac:dyDescent="0.25">
      <c r="A2843" s="1" t="s">
        <v>53457</v>
      </c>
    </row>
    <row r="2844" spans="1:1" x14ac:dyDescent="0.25">
      <c r="A2844" s="1" t="s">
        <v>53458</v>
      </c>
    </row>
    <row r="2845" spans="1:1" x14ac:dyDescent="0.25">
      <c r="A2845" s="1" t="s">
        <v>53459</v>
      </c>
    </row>
    <row r="2846" spans="1:1" x14ac:dyDescent="0.25">
      <c r="A2846" s="1" t="s">
        <v>53460</v>
      </c>
    </row>
    <row r="2847" spans="1:1" x14ac:dyDescent="0.25">
      <c r="A2847" s="1" t="s">
        <v>53461</v>
      </c>
    </row>
    <row r="2849" spans="1:1" x14ac:dyDescent="0.25">
      <c r="A2849" s="1" t="s">
        <v>7</v>
      </c>
    </row>
    <row r="2850" spans="1:1" x14ac:dyDescent="0.25">
      <c r="A2850" s="1" t="s">
        <v>53462</v>
      </c>
    </row>
    <row r="2851" spans="1:1" x14ac:dyDescent="0.25">
      <c r="A2851" s="1" t="s">
        <v>53463</v>
      </c>
    </row>
    <row r="2852" spans="1:1" x14ac:dyDescent="0.25">
      <c r="A2852" s="1" t="s">
        <v>53464</v>
      </c>
    </row>
    <row r="2853" spans="1:1" x14ac:dyDescent="0.25">
      <c r="A2853" s="1" t="s">
        <v>53465</v>
      </c>
    </row>
    <row r="2854" spans="1:1" x14ac:dyDescent="0.25">
      <c r="A2854" s="1" t="s">
        <v>53466</v>
      </c>
    </row>
    <row r="2855" spans="1:1" x14ac:dyDescent="0.25">
      <c r="A2855" s="1" t="s">
        <v>53467</v>
      </c>
    </row>
    <row r="2856" spans="1:1" x14ac:dyDescent="0.25">
      <c r="A2856" s="1" t="s">
        <v>53468</v>
      </c>
    </row>
    <row r="2858" spans="1:1" x14ac:dyDescent="0.25">
      <c r="A2858" s="1" t="s">
        <v>30</v>
      </c>
    </row>
    <row r="2859" spans="1:1" x14ac:dyDescent="0.25">
      <c r="A2859" s="1" t="s">
        <v>53469</v>
      </c>
    </row>
    <row r="2860" spans="1:1" x14ac:dyDescent="0.25">
      <c r="A2860" s="1" t="s">
        <v>53470</v>
      </c>
    </row>
    <row r="2861" spans="1:1" x14ac:dyDescent="0.25">
      <c r="A2861" s="1" t="s">
        <v>53471</v>
      </c>
    </row>
    <row r="2862" spans="1:1" x14ac:dyDescent="0.25">
      <c r="A2862" s="1" t="s">
        <v>53472</v>
      </c>
    </row>
    <row r="2864" spans="1:1" x14ac:dyDescent="0.25">
      <c r="A2864" s="1" t="s">
        <v>8</v>
      </c>
    </row>
    <row r="2865" spans="1:1" x14ac:dyDescent="0.25">
      <c r="A2865" s="1" t="s">
        <v>53473</v>
      </c>
    </row>
    <row r="2866" spans="1:1" x14ac:dyDescent="0.25">
      <c r="A2866" s="1" t="s">
        <v>53474</v>
      </c>
    </row>
    <row r="2867" spans="1:1" x14ac:dyDescent="0.25">
      <c r="A2867" s="1" t="s">
        <v>53475</v>
      </c>
    </row>
    <row r="2868" spans="1:1" x14ac:dyDescent="0.25">
      <c r="A2868" s="1" t="s">
        <v>53476</v>
      </c>
    </row>
    <row r="2869" spans="1:1" x14ac:dyDescent="0.25">
      <c r="A2869" s="1" t="s">
        <v>53477</v>
      </c>
    </row>
    <row r="2870" spans="1:1" x14ac:dyDescent="0.25">
      <c r="A2870" s="1" t="s">
        <v>53478</v>
      </c>
    </row>
    <row r="2871" spans="1:1" x14ac:dyDescent="0.25">
      <c r="A2871" s="1" t="s">
        <v>53479</v>
      </c>
    </row>
    <row r="2872" spans="1:1" x14ac:dyDescent="0.25">
      <c r="A2872" s="1" t="s">
        <v>53480</v>
      </c>
    </row>
    <row r="2873" spans="1:1" x14ac:dyDescent="0.25">
      <c r="A2873" s="1" t="s">
        <v>53481</v>
      </c>
    </row>
    <row r="2874" spans="1:1" x14ac:dyDescent="0.25">
      <c r="A2874" s="1" t="s">
        <v>53482</v>
      </c>
    </row>
    <row r="2876" spans="1:1" x14ac:dyDescent="0.25">
      <c r="A2876" s="1" t="s">
        <v>9</v>
      </c>
    </row>
    <row r="2877" spans="1:1" x14ac:dyDescent="0.25">
      <c r="A2877" s="1" t="s">
        <v>53483</v>
      </c>
    </row>
    <row r="2878" spans="1:1" x14ac:dyDescent="0.25">
      <c r="A2878" s="1" t="s">
        <v>53484</v>
      </c>
    </row>
    <row r="2879" spans="1:1" x14ac:dyDescent="0.25">
      <c r="A2879" s="1" t="s">
        <v>53485</v>
      </c>
    </row>
    <row r="2880" spans="1:1" x14ac:dyDescent="0.25">
      <c r="A2880" s="1" t="s">
        <v>53486</v>
      </c>
    </row>
    <row r="2881" spans="1:1" x14ac:dyDescent="0.25">
      <c r="A2881" s="1" t="s">
        <v>53487</v>
      </c>
    </row>
    <row r="2882" spans="1:1" x14ac:dyDescent="0.25">
      <c r="A2882" s="1" t="s">
        <v>53488</v>
      </c>
    </row>
    <row r="2883" spans="1:1" x14ac:dyDescent="0.25">
      <c r="A2883" s="1" t="s">
        <v>53489</v>
      </c>
    </row>
    <row r="2884" spans="1:1" x14ac:dyDescent="0.25">
      <c r="A2884" s="1" t="s">
        <v>53490</v>
      </c>
    </row>
    <row r="2885" spans="1:1" x14ac:dyDescent="0.25">
      <c r="A2885" s="1" t="s">
        <v>53491</v>
      </c>
    </row>
    <row r="2886" spans="1:1" x14ac:dyDescent="0.25">
      <c r="A2886" s="1" t="s">
        <v>53492</v>
      </c>
    </row>
    <row r="2888" spans="1:1" x14ac:dyDescent="0.25">
      <c r="A2888" s="1" t="s">
        <v>40</v>
      </c>
    </row>
    <row r="2889" spans="1:1" x14ac:dyDescent="0.25">
      <c r="A2889" s="1" t="s">
        <v>53493</v>
      </c>
    </row>
    <row r="2890" spans="1:1" x14ac:dyDescent="0.25">
      <c r="A2890" s="1" t="s">
        <v>53494</v>
      </c>
    </row>
    <row r="2891" spans="1:1" x14ac:dyDescent="0.25">
      <c r="A2891" s="1" t="s">
        <v>53495</v>
      </c>
    </row>
    <row r="2892" spans="1:1" x14ac:dyDescent="0.25">
      <c r="A2892" s="1" t="s">
        <v>53496</v>
      </c>
    </row>
    <row r="2893" spans="1:1" x14ac:dyDescent="0.25">
      <c r="A2893" s="1" t="s">
        <v>53497</v>
      </c>
    </row>
    <row r="2894" spans="1:1" x14ac:dyDescent="0.25">
      <c r="A2894" s="1" t="s">
        <v>53498</v>
      </c>
    </row>
    <row r="2895" spans="1:1" x14ac:dyDescent="0.25">
      <c r="A2895" s="1" t="s">
        <v>53499</v>
      </c>
    </row>
    <row r="2896" spans="1:1" x14ac:dyDescent="0.25">
      <c r="A2896" s="1" t="s">
        <v>53500</v>
      </c>
    </row>
    <row r="2897" spans="1:1" x14ac:dyDescent="0.25">
      <c r="A2897" s="1" t="s">
        <v>53501</v>
      </c>
    </row>
    <row r="2898" spans="1:1" x14ac:dyDescent="0.25">
      <c r="A2898" s="1" t="s">
        <v>53502</v>
      </c>
    </row>
    <row r="2899" spans="1:1" x14ac:dyDescent="0.25">
      <c r="A2899" s="1" t="s">
        <v>53503</v>
      </c>
    </row>
    <row r="2901" spans="1:1" x14ac:dyDescent="0.25">
      <c r="A2901" s="1" t="s">
        <v>32</v>
      </c>
    </row>
    <row r="2902" spans="1:1" x14ac:dyDescent="0.25">
      <c r="A2902" s="1" t="s">
        <v>53504</v>
      </c>
    </row>
    <row r="2903" spans="1:1" x14ac:dyDescent="0.25">
      <c r="A2903" s="1" t="s">
        <v>53505</v>
      </c>
    </row>
    <row r="2904" spans="1:1" x14ac:dyDescent="0.25">
      <c r="A2904" s="1" t="s">
        <v>53506</v>
      </c>
    </row>
    <row r="2905" spans="1:1" x14ac:dyDescent="0.25">
      <c r="A2905" s="1" t="s">
        <v>53507</v>
      </c>
    </row>
    <row r="2906" spans="1:1" x14ac:dyDescent="0.25">
      <c r="A2906" s="1" t="s">
        <v>53508</v>
      </c>
    </row>
    <row r="2907" spans="1:1" x14ac:dyDescent="0.25">
      <c r="A2907" s="1" t="s">
        <v>53509</v>
      </c>
    </row>
    <row r="2908" spans="1:1" x14ac:dyDescent="0.25">
      <c r="A2908" s="1" t="s">
        <v>53510</v>
      </c>
    </row>
    <row r="2909" spans="1:1" x14ac:dyDescent="0.25">
      <c r="A2909" s="1" t="s">
        <v>53511</v>
      </c>
    </row>
    <row r="2911" spans="1:1" x14ac:dyDescent="0.25">
      <c r="A2911" s="1" t="s">
        <v>33</v>
      </c>
    </row>
    <row r="2912" spans="1:1" x14ac:dyDescent="0.25">
      <c r="A2912" s="1" t="s">
        <v>53512</v>
      </c>
    </row>
    <row r="2913" spans="1:1" x14ac:dyDescent="0.25">
      <c r="A2913" s="1" t="s">
        <v>53513</v>
      </c>
    </row>
    <row r="2914" spans="1:1" x14ac:dyDescent="0.25">
      <c r="A2914" s="1" t="s">
        <v>53514</v>
      </c>
    </row>
    <row r="2915" spans="1:1" x14ac:dyDescent="0.25">
      <c r="A2915" s="1" t="s">
        <v>53515</v>
      </c>
    </row>
    <row r="2916" spans="1:1" x14ac:dyDescent="0.25">
      <c r="A2916" s="1" t="s">
        <v>53516</v>
      </c>
    </row>
    <row r="2917" spans="1:1" x14ac:dyDescent="0.25">
      <c r="A2917" s="1" t="s">
        <v>53517</v>
      </c>
    </row>
    <row r="2918" spans="1:1" x14ac:dyDescent="0.25">
      <c r="A2918" s="1" t="s">
        <v>53518</v>
      </c>
    </row>
    <row r="2919" spans="1:1" x14ac:dyDescent="0.25">
      <c r="A2919" s="1" t="s">
        <v>53519</v>
      </c>
    </row>
    <row r="2921" spans="1:1" x14ac:dyDescent="0.25">
      <c r="A2921" s="1" t="s">
        <v>11</v>
      </c>
    </row>
    <row r="2922" spans="1:1" x14ac:dyDescent="0.25">
      <c r="A2922" s="1" t="s">
        <v>53520</v>
      </c>
    </row>
    <row r="2923" spans="1:1" x14ac:dyDescent="0.25">
      <c r="A2923" s="1" t="s">
        <v>53521</v>
      </c>
    </row>
    <row r="2924" spans="1:1" x14ac:dyDescent="0.25">
      <c r="A2924" s="1" t="s">
        <v>53522</v>
      </c>
    </row>
    <row r="2925" spans="1:1" x14ac:dyDescent="0.25">
      <c r="A2925" s="1" t="s">
        <v>53523</v>
      </c>
    </row>
    <row r="2926" spans="1:1" x14ac:dyDescent="0.25">
      <c r="A2926" s="1" t="s">
        <v>53524</v>
      </c>
    </row>
    <row r="2927" spans="1:1" x14ac:dyDescent="0.25">
      <c r="A2927" s="1" t="s">
        <v>53525</v>
      </c>
    </row>
    <row r="2928" spans="1:1" x14ac:dyDescent="0.25">
      <c r="A2928" s="1" t="s">
        <v>53526</v>
      </c>
    </row>
    <row r="2929" spans="1:1" x14ac:dyDescent="0.25">
      <c r="A2929" s="1" t="s">
        <v>53527</v>
      </c>
    </row>
    <row r="2930" spans="1:1" x14ac:dyDescent="0.25">
      <c r="A2930" s="1" t="s">
        <v>53528</v>
      </c>
    </row>
    <row r="2931" spans="1:1" x14ac:dyDescent="0.25">
      <c r="A2931" s="1" t="s">
        <v>53529</v>
      </c>
    </row>
    <row r="2932" spans="1:1" x14ac:dyDescent="0.25">
      <c r="A2932" s="1" t="s">
        <v>53530</v>
      </c>
    </row>
    <row r="2933" spans="1:1" x14ac:dyDescent="0.25">
      <c r="A2933" s="1" t="s">
        <v>53531</v>
      </c>
    </row>
    <row r="2934" spans="1:1" x14ac:dyDescent="0.25">
      <c r="A2934" s="1" t="s">
        <v>53532</v>
      </c>
    </row>
    <row r="2935" spans="1:1" x14ac:dyDescent="0.25">
      <c r="A2935" s="1" t="s">
        <v>53533</v>
      </c>
    </row>
    <row r="2937" spans="1:1" x14ac:dyDescent="0.25">
      <c r="A2937" s="1" t="s">
        <v>96</v>
      </c>
    </row>
    <row r="2938" spans="1:1" x14ac:dyDescent="0.25">
      <c r="A2938" s="1" t="s">
        <v>53534</v>
      </c>
    </row>
    <row r="2939" spans="1:1" x14ac:dyDescent="0.25">
      <c r="A2939" s="1" t="s">
        <v>53535</v>
      </c>
    </row>
    <row r="2940" spans="1:1" x14ac:dyDescent="0.25">
      <c r="A2940" s="1" t="s">
        <v>53536</v>
      </c>
    </row>
    <row r="2941" spans="1:1" x14ac:dyDescent="0.25">
      <c r="A2941" s="1" t="s">
        <v>53537</v>
      </c>
    </row>
    <row r="2942" spans="1:1" x14ac:dyDescent="0.25">
      <c r="A2942" s="1" t="s">
        <v>53538</v>
      </c>
    </row>
    <row r="2943" spans="1:1" x14ac:dyDescent="0.25">
      <c r="A2943" s="1" t="s">
        <v>53539</v>
      </c>
    </row>
    <row r="2944" spans="1:1" x14ac:dyDescent="0.25">
      <c r="A2944" s="1" t="s">
        <v>53540</v>
      </c>
    </row>
    <row r="2945" spans="1:1" x14ac:dyDescent="0.25">
      <c r="A2945" s="1" t="s">
        <v>53541</v>
      </c>
    </row>
    <row r="2946" spans="1:1" x14ac:dyDescent="0.25">
      <c r="A2946" s="1" t="s">
        <v>53542</v>
      </c>
    </row>
    <row r="2947" spans="1:1" x14ac:dyDescent="0.25">
      <c r="A2947" s="1" t="s">
        <v>53543</v>
      </c>
    </row>
    <row r="2949" spans="1:1" x14ac:dyDescent="0.25">
      <c r="A2949" s="1" t="s">
        <v>12</v>
      </c>
    </row>
    <row r="2950" spans="1:1" x14ac:dyDescent="0.25">
      <c r="A2950" s="1" t="s">
        <v>53544</v>
      </c>
    </row>
    <row r="2951" spans="1:1" x14ac:dyDescent="0.25">
      <c r="A2951" s="1" t="s">
        <v>53545</v>
      </c>
    </row>
    <row r="2952" spans="1:1" x14ac:dyDescent="0.25">
      <c r="A2952" s="1" t="s">
        <v>53546</v>
      </c>
    </row>
    <row r="2953" spans="1:1" x14ac:dyDescent="0.25">
      <c r="A2953" s="1" t="s">
        <v>53547</v>
      </c>
    </row>
    <row r="2954" spans="1:1" x14ac:dyDescent="0.25">
      <c r="A2954" s="1" t="s">
        <v>53548</v>
      </c>
    </row>
    <row r="2955" spans="1:1" x14ac:dyDescent="0.25">
      <c r="A2955" s="1" t="s">
        <v>53549</v>
      </c>
    </row>
    <row r="2956" spans="1:1" x14ac:dyDescent="0.25">
      <c r="A2956" s="1" t="s">
        <v>53550</v>
      </c>
    </row>
    <row r="2957" spans="1:1" x14ac:dyDescent="0.25">
      <c r="A2957" s="1" t="s">
        <v>53551</v>
      </c>
    </row>
    <row r="2958" spans="1:1" x14ac:dyDescent="0.25">
      <c r="A2958" s="1" t="s">
        <v>53552</v>
      </c>
    </row>
    <row r="2959" spans="1:1" x14ac:dyDescent="0.25">
      <c r="A2959" s="1" t="s">
        <v>53553</v>
      </c>
    </row>
    <row r="2961" spans="1:1" x14ac:dyDescent="0.25">
      <c r="A2961" s="1" t="s">
        <v>34</v>
      </c>
    </row>
    <row r="2962" spans="1:1" x14ac:dyDescent="0.25">
      <c r="A2962" s="1" t="s">
        <v>53554</v>
      </c>
    </row>
    <row r="2963" spans="1:1" x14ac:dyDescent="0.25">
      <c r="A2963" s="1" t="s">
        <v>53555</v>
      </c>
    </row>
    <row r="2964" spans="1:1" x14ac:dyDescent="0.25">
      <c r="A2964" s="1" t="s">
        <v>53556</v>
      </c>
    </row>
    <row r="2965" spans="1:1" x14ac:dyDescent="0.25">
      <c r="A2965" s="1" t="s">
        <v>53557</v>
      </c>
    </row>
    <row r="2966" spans="1:1" x14ac:dyDescent="0.25">
      <c r="A2966" s="1" t="s">
        <v>53558</v>
      </c>
    </row>
    <row r="2967" spans="1:1" x14ac:dyDescent="0.25">
      <c r="A2967" s="1" t="s">
        <v>53559</v>
      </c>
    </row>
    <row r="2968" spans="1:1" x14ac:dyDescent="0.25">
      <c r="A2968" s="1" t="s">
        <v>53560</v>
      </c>
    </row>
    <row r="2969" spans="1:1" x14ac:dyDescent="0.25">
      <c r="A2969" s="1" t="s">
        <v>53561</v>
      </c>
    </row>
    <row r="2970" spans="1:1" x14ac:dyDescent="0.25">
      <c r="A2970" s="1" t="s">
        <v>53562</v>
      </c>
    </row>
    <row r="2971" spans="1:1" x14ac:dyDescent="0.25">
      <c r="A2971" s="1" t="s">
        <v>53563</v>
      </c>
    </row>
    <row r="2972" spans="1:1" x14ac:dyDescent="0.25">
      <c r="A2972" s="1" t="s">
        <v>53564</v>
      </c>
    </row>
    <row r="2973" spans="1:1" x14ac:dyDescent="0.25">
      <c r="A2973" s="1" t="s">
        <v>53565</v>
      </c>
    </row>
    <row r="2975" spans="1:1" x14ac:dyDescent="0.25">
      <c r="A2975" s="1" t="s">
        <v>35</v>
      </c>
    </row>
    <row r="2976" spans="1:1" x14ac:dyDescent="0.25">
      <c r="A2976" s="1" t="s">
        <v>53566</v>
      </c>
    </row>
    <row r="2977" spans="1:1" x14ac:dyDescent="0.25">
      <c r="A2977" s="1" t="s">
        <v>53567</v>
      </c>
    </row>
    <row r="2978" spans="1:1" x14ac:dyDescent="0.25">
      <c r="A2978" s="1" t="s">
        <v>53568</v>
      </c>
    </row>
    <row r="2979" spans="1:1" x14ac:dyDescent="0.25">
      <c r="A2979" s="1" t="s">
        <v>53569</v>
      </c>
    </row>
    <row r="2981" spans="1:1" x14ac:dyDescent="0.25">
      <c r="A2981" s="1" t="s">
        <v>94</v>
      </c>
    </row>
    <row r="2982" spans="1:1" x14ac:dyDescent="0.25">
      <c r="A2982" s="1" t="s">
        <v>53570</v>
      </c>
    </row>
    <row r="2983" spans="1:1" x14ac:dyDescent="0.25">
      <c r="A2983" s="1" t="s">
        <v>53571</v>
      </c>
    </row>
    <row r="2984" spans="1:1" x14ac:dyDescent="0.25">
      <c r="A2984" s="1" t="s">
        <v>53572</v>
      </c>
    </row>
    <row r="2985" spans="1:1" x14ac:dyDescent="0.25">
      <c r="A2985" s="1" t="s">
        <v>53573</v>
      </c>
    </row>
    <row r="2986" spans="1:1" x14ac:dyDescent="0.25">
      <c r="A2986" s="1" t="s">
        <v>53574</v>
      </c>
    </row>
    <row r="2987" spans="1:1" x14ac:dyDescent="0.25">
      <c r="A2987" s="1" t="s">
        <v>53575</v>
      </c>
    </row>
    <row r="2988" spans="1:1" x14ac:dyDescent="0.25">
      <c r="A2988" s="1" t="s">
        <v>53576</v>
      </c>
    </row>
    <row r="2989" spans="1:1" x14ac:dyDescent="0.25">
      <c r="A2989" s="1" t="s">
        <v>53577</v>
      </c>
    </row>
    <row r="2990" spans="1:1" x14ac:dyDescent="0.25">
      <c r="A2990" s="1" t="s">
        <v>53578</v>
      </c>
    </row>
    <row r="2991" spans="1:1" x14ac:dyDescent="0.25">
      <c r="A2991" s="1" t="s">
        <v>53579</v>
      </c>
    </row>
    <row r="2992" spans="1:1" x14ac:dyDescent="0.25">
      <c r="A2992" s="1" t="s">
        <v>53580</v>
      </c>
    </row>
    <row r="2993" spans="1:1" x14ac:dyDescent="0.25">
      <c r="A2993" s="1" t="s">
        <v>53581</v>
      </c>
    </row>
    <row r="2995" spans="1:1" x14ac:dyDescent="0.25">
      <c r="A2995" s="1" t="s">
        <v>14</v>
      </c>
    </row>
    <row r="2996" spans="1:1" x14ac:dyDescent="0.25">
      <c r="A2996" s="1" t="s">
        <v>53582</v>
      </c>
    </row>
    <row r="2997" spans="1:1" x14ac:dyDescent="0.25">
      <c r="A2997" s="1" t="s">
        <v>53583</v>
      </c>
    </row>
    <row r="2998" spans="1:1" x14ac:dyDescent="0.25">
      <c r="A2998" s="1" t="s">
        <v>53584</v>
      </c>
    </row>
    <row r="2999" spans="1:1" x14ac:dyDescent="0.25">
      <c r="A2999" s="1" t="s">
        <v>53585</v>
      </c>
    </row>
    <row r="3000" spans="1:1" x14ac:dyDescent="0.25">
      <c r="A3000" s="1" t="s">
        <v>53586</v>
      </c>
    </row>
    <row r="3001" spans="1:1" x14ac:dyDescent="0.25">
      <c r="A3001" s="1" t="s">
        <v>53587</v>
      </c>
    </row>
    <row r="3002" spans="1:1" x14ac:dyDescent="0.25">
      <c r="A3002" s="1" t="s">
        <v>53588</v>
      </c>
    </row>
    <row r="3004" spans="1:1" x14ac:dyDescent="0.25">
      <c r="A3004" s="1" t="s">
        <v>36</v>
      </c>
    </row>
    <row r="3005" spans="1:1" x14ac:dyDescent="0.25">
      <c r="A3005" s="1" t="s">
        <v>53589</v>
      </c>
    </row>
    <row r="3006" spans="1:1" x14ac:dyDescent="0.25">
      <c r="A3006" s="1" t="s">
        <v>53590</v>
      </c>
    </row>
    <row r="3007" spans="1:1" x14ac:dyDescent="0.25">
      <c r="A3007" s="1" t="s">
        <v>53591</v>
      </c>
    </row>
    <row r="3008" spans="1:1" x14ac:dyDescent="0.25">
      <c r="A3008" s="1" t="s">
        <v>53592</v>
      </c>
    </row>
    <row r="3009" spans="1:1" x14ac:dyDescent="0.25">
      <c r="A3009" s="1" t="s">
        <v>53593</v>
      </c>
    </row>
    <row r="3010" spans="1:1" x14ac:dyDescent="0.25">
      <c r="A3010" s="1" t="s">
        <v>53594</v>
      </c>
    </row>
    <row r="3012" spans="1:1" x14ac:dyDescent="0.25">
      <c r="A3012" s="1" t="s">
        <v>37</v>
      </c>
    </row>
    <row r="3013" spans="1:1" x14ac:dyDescent="0.25">
      <c r="A3013" s="1" t="s">
        <v>53595</v>
      </c>
    </row>
    <row r="3014" spans="1:1" x14ac:dyDescent="0.25">
      <c r="A3014" s="1" t="s">
        <v>53596</v>
      </c>
    </row>
    <row r="3015" spans="1:1" x14ac:dyDescent="0.25">
      <c r="A3015" s="1" t="s">
        <v>53597</v>
      </c>
    </row>
    <row r="3016" spans="1:1" x14ac:dyDescent="0.25">
      <c r="A3016" s="1" t="s">
        <v>53598</v>
      </c>
    </row>
    <row r="3018" spans="1:1" x14ac:dyDescent="0.25">
      <c r="A3018" s="1" t="s">
        <v>41</v>
      </c>
    </row>
    <row r="3019" spans="1:1" x14ac:dyDescent="0.25">
      <c r="A3019" s="1" t="s">
        <v>53599</v>
      </c>
    </row>
    <row r="3020" spans="1:1" x14ac:dyDescent="0.25">
      <c r="A3020" s="1" t="s">
        <v>53600</v>
      </c>
    </row>
    <row r="3021" spans="1:1" x14ac:dyDescent="0.25">
      <c r="A3021" s="1" t="s">
        <v>53601</v>
      </c>
    </row>
    <row r="3022" spans="1:1" x14ac:dyDescent="0.25">
      <c r="A3022" s="1" t="s">
        <v>53602</v>
      </c>
    </row>
    <row r="3023" spans="1:1" x14ac:dyDescent="0.25">
      <c r="A3023" s="1" t="s">
        <v>53603</v>
      </c>
    </row>
    <row r="3024" spans="1:1" x14ac:dyDescent="0.25">
      <c r="A3024" s="1" t="s">
        <v>53604</v>
      </c>
    </row>
    <row r="3025" spans="1:1" x14ac:dyDescent="0.25">
      <c r="A3025" s="1" t="s">
        <v>53605</v>
      </c>
    </row>
    <row r="3026" spans="1:1" x14ac:dyDescent="0.25">
      <c r="A3026" s="1" t="s">
        <v>53606</v>
      </c>
    </row>
    <row r="3027" spans="1:1" x14ac:dyDescent="0.25">
      <c r="A3027" s="1" t="s">
        <v>53607</v>
      </c>
    </row>
    <row r="3028" spans="1:1" x14ac:dyDescent="0.25">
      <c r="A3028" s="1" t="s">
        <v>53608</v>
      </c>
    </row>
    <row r="3029" spans="1:1" x14ac:dyDescent="0.25">
      <c r="A3029" s="1" t="s">
        <v>53609</v>
      </c>
    </row>
    <row r="3030" spans="1:1" x14ac:dyDescent="0.25">
      <c r="A3030" s="1" t="s">
        <v>53610</v>
      </c>
    </row>
    <row r="3032" spans="1:1" x14ac:dyDescent="0.25">
      <c r="A3032" s="1" t="s">
        <v>45</v>
      </c>
    </row>
    <row r="3033" spans="1:1" x14ac:dyDescent="0.25">
      <c r="A3033" s="1" t="s">
        <v>53611</v>
      </c>
    </row>
    <row r="3034" spans="1:1" x14ac:dyDescent="0.25">
      <c r="A3034" s="1" t="s">
        <v>53612</v>
      </c>
    </row>
    <row r="3035" spans="1:1" x14ac:dyDescent="0.25">
      <c r="A3035" s="1" t="s">
        <v>53613</v>
      </c>
    </row>
    <row r="3036" spans="1:1" x14ac:dyDescent="0.25">
      <c r="A3036" s="1" t="s">
        <v>53614</v>
      </c>
    </row>
    <row r="3037" spans="1:1" x14ac:dyDescent="0.25">
      <c r="A3037" s="1" t="s">
        <v>53615</v>
      </c>
    </row>
    <row r="3038" spans="1:1" x14ac:dyDescent="0.25">
      <c r="A3038" s="1" t="s">
        <v>53616</v>
      </c>
    </row>
    <row r="3039" spans="1:1" x14ac:dyDescent="0.25">
      <c r="A3039" s="1" t="s">
        <v>53617</v>
      </c>
    </row>
    <row r="3040" spans="1:1" x14ac:dyDescent="0.25">
      <c r="A3040" s="1" t="s">
        <v>53618</v>
      </c>
    </row>
    <row r="3042" spans="1:1" x14ac:dyDescent="0.25">
      <c r="A3042" s="1" t="s">
        <v>15</v>
      </c>
    </row>
    <row r="3043" spans="1:1" x14ac:dyDescent="0.25">
      <c r="A3043" s="1" t="s">
        <v>53619</v>
      </c>
    </row>
    <row r="3044" spans="1:1" x14ac:dyDescent="0.25">
      <c r="A3044" s="1" t="s">
        <v>53620</v>
      </c>
    </row>
    <row r="3045" spans="1:1" x14ac:dyDescent="0.25">
      <c r="A3045" s="1" t="s">
        <v>53621</v>
      </c>
    </row>
    <row r="3046" spans="1:1" x14ac:dyDescent="0.25">
      <c r="A3046" s="1" t="s">
        <v>53622</v>
      </c>
    </row>
    <row r="3047" spans="1:1" x14ac:dyDescent="0.25">
      <c r="A3047" s="1" t="s">
        <v>53623</v>
      </c>
    </row>
    <row r="3048" spans="1:1" x14ac:dyDescent="0.25">
      <c r="A3048" s="1" t="s">
        <v>53624</v>
      </c>
    </row>
    <row r="3049" spans="1:1" x14ac:dyDescent="0.25">
      <c r="A3049" s="1" t="s">
        <v>53625</v>
      </c>
    </row>
    <row r="3050" spans="1:1" x14ac:dyDescent="0.25">
      <c r="A3050" s="1" t="s">
        <v>53626</v>
      </c>
    </row>
    <row r="3051" spans="1:1" x14ac:dyDescent="0.25">
      <c r="A3051" s="1" t="s">
        <v>53627</v>
      </c>
    </row>
    <row r="3052" spans="1:1" x14ac:dyDescent="0.25">
      <c r="A3052" s="1" t="s">
        <v>53628</v>
      </c>
    </row>
    <row r="3053" spans="1:1" x14ac:dyDescent="0.25">
      <c r="A3053" s="1" t="s">
        <v>53629</v>
      </c>
    </row>
    <row r="3054" spans="1:1" x14ac:dyDescent="0.25">
      <c r="A3054" s="1" t="s">
        <v>53630</v>
      </c>
    </row>
    <row r="3055" spans="1:1" x14ac:dyDescent="0.25">
      <c r="A3055" s="1" t="s">
        <v>53631</v>
      </c>
    </row>
    <row r="3056" spans="1:1" x14ac:dyDescent="0.25">
      <c r="A3056" s="1" t="s">
        <v>53632</v>
      </c>
    </row>
    <row r="3057" spans="1:1" x14ac:dyDescent="0.25">
      <c r="A3057" s="1" t="s">
        <v>53633</v>
      </c>
    </row>
    <row r="3058" spans="1:1" x14ac:dyDescent="0.25">
      <c r="A3058" s="1" t="s">
        <v>53634</v>
      </c>
    </row>
    <row r="3059" spans="1:1" x14ac:dyDescent="0.25">
      <c r="A3059" s="1" t="s">
        <v>53635</v>
      </c>
    </row>
    <row r="3060" spans="1:1" x14ac:dyDescent="0.25">
      <c r="A3060" s="1" t="s">
        <v>53636</v>
      </c>
    </row>
    <row r="3061" spans="1:1" x14ac:dyDescent="0.25">
      <c r="A3061" s="1" t="s">
        <v>53637</v>
      </c>
    </row>
    <row r="3062" spans="1:1" x14ac:dyDescent="0.25">
      <c r="A3062" s="1" t="s">
        <v>53638</v>
      </c>
    </row>
    <row r="3064" spans="1:1" x14ac:dyDescent="0.25">
      <c r="A3064" s="1" t="s">
        <v>42</v>
      </c>
    </row>
    <row r="3065" spans="1:1" x14ac:dyDescent="0.25">
      <c r="A3065" s="1" t="s">
        <v>53639</v>
      </c>
    </row>
    <row r="3066" spans="1:1" x14ac:dyDescent="0.25">
      <c r="A3066" s="1" t="s">
        <v>53640</v>
      </c>
    </row>
    <row r="3067" spans="1:1" x14ac:dyDescent="0.25">
      <c r="A3067" s="1" t="s">
        <v>53641</v>
      </c>
    </row>
    <row r="3068" spans="1:1" x14ac:dyDescent="0.25">
      <c r="A3068" s="1" t="s">
        <v>53642</v>
      </c>
    </row>
    <row r="3069" spans="1:1" x14ac:dyDescent="0.25">
      <c r="A3069" s="1" t="s">
        <v>53643</v>
      </c>
    </row>
    <row r="3070" spans="1:1" x14ac:dyDescent="0.25">
      <c r="A3070" s="1" t="s">
        <v>53644</v>
      </c>
    </row>
    <row r="3071" spans="1:1" x14ac:dyDescent="0.25">
      <c r="A3071" s="1" t="s">
        <v>53645</v>
      </c>
    </row>
    <row r="3072" spans="1:1" x14ac:dyDescent="0.25">
      <c r="A3072" s="1" t="s">
        <v>53646</v>
      </c>
    </row>
    <row r="3073" spans="1:1" x14ac:dyDescent="0.25">
      <c r="A3073" s="1" t="s">
        <v>53647</v>
      </c>
    </row>
    <row r="3074" spans="1:1" x14ac:dyDescent="0.25">
      <c r="A3074" s="1" t="s">
        <v>53648</v>
      </c>
    </row>
    <row r="3076" spans="1:1" x14ac:dyDescent="0.25">
      <c r="A3076" s="1" t="s">
        <v>95</v>
      </c>
    </row>
    <row r="3077" spans="1:1" x14ac:dyDescent="0.25">
      <c r="A3077" s="1" t="s">
        <v>53649</v>
      </c>
    </row>
    <row r="3078" spans="1:1" x14ac:dyDescent="0.25">
      <c r="A3078" s="1" t="s">
        <v>53650</v>
      </c>
    </row>
    <row r="3079" spans="1:1" x14ac:dyDescent="0.25">
      <c r="A3079" s="1" t="s">
        <v>53651</v>
      </c>
    </row>
    <row r="3080" spans="1:1" x14ac:dyDescent="0.25">
      <c r="A3080" s="1" t="s">
        <v>53652</v>
      </c>
    </row>
    <row r="3081" spans="1:1" x14ac:dyDescent="0.25">
      <c r="A3081" s="1" t="s">
        <v>53653</v>
      </c>
    </row>
    <row r="3082" spans="1:1" x14ac:dyDescent="0.25">
      <c r="A3082" s="1" t="s">
        <v>53654</v>
      </c>
    </row>
    <row r="3084" spans="1:1" x14ac:dyDescent="0.25">
      <c r="A3084" s="1" t="s">
        <v>2</v>
      </c>
    </row>
    <row r="3085" spans="1:1" x14ac:dyDescent="0.25">
      <c r="A3085" s="1" t="s">
        <v>53655</v>
      </c>
    </row>
    <row r="3086" spans="1:1" x14ac:dyDescent="0.25">
      <c r="A3086" s="1" t="s">
        <v>53656</v>
      </c>
    </row>
    <row r="3087" spans="1:1" x14ac:dyDescent="0.25">
      <c r="A3087" s="1" t="s">
        <v>53657</v>
      </c>
    </row>
    <row r="3088" spans="1:1" x14ac:dyDescent="0.25">
      <c r="A3088" s="1" t="s">
        <v>53658</v>
      </c>
    </row>
    <row r="3089" spans="1:1" x14ac:dyDescent="0.25">
      <c r="A3089" s="1" t="s">
        <v>53659</v>
      </c>
    </row>
    <row r="3090" spans="1:1" x14ac:dyDescent="0.25">
      <c r="A3090" s="1" t="s">
        <v>53660</v>
      </c>
    </row>
    <row r="3092" spans="1:1" x14ac:dyDescent="0.25">
      <c r="A3092" s="1" t="s">
        <v>18</v>
      </c>
    </row>
    <row r="3093" spans="1:1" x14ac:dyDescent="0.25">
      <c r="A3093" s="1" t="s">
        <v>53661</v>
      </c>
    </row>
    <row r="3094" spans="1:1" x14ac:dyDescent="0.25">
      <c r="A3094" s="1" t="s">
        <v>53662</v>
      </c>
    </row>
    <row r="3095" spans="1:1" x14ac:dyDescent="0.25">
      <c r="A3095" s="1" t="s">
        <v>53663</v>
      </c>
    </row>
    <row r="3096" spans="1:1" x14ac:dyDescent="0.25">
      <c r="A3096" s="1" t="s">
        <v>53664</v>
      </c>
    </row>
    <row r="3097" spans="1:1" x14ac:dyDescent="0.25">
      <c r="A3097" s="1" t="s">
        <v>53665</v>
      </c>
    </row>
    <row r="3098" spans="1:1" x14ac:dyDescent="0.25">
      <c r="A3098" s="1" t="s">
        <v>53666</v>
      </c>
    </row>
    <row r="3099" spans="1:1" x14ac:dyDescent="0.25">
      <c r="A3099" s="1" t="s">
        <v>53667</v>
      </c>
    </row>
    <row r="3100" spans="1:1" x14ac:dyDescent="0.25">
      <c r="A3100" s="1" t="s">
        <v>53668</v>
      </c>
    </row>
    <row r="3101" spans="1:1" x14ac:dyDescent="0.25">
      <c r="A3101" s="1" t="s">
        <v>53669</v>
      </c>
    </row>
    <row r="3102" spans="1:1" x14ac:dyDescent="0.25">
      <c r="A3102" s="1" t="s">
        <v>53670</v>
      </c>
    </row>
    <row r="3103" spans="1:1" x14ac:dyDescent="0.25">
      <c r="A3103" s="1" t="s">
        <v>53671</v>
      </c>
    </row>
    <row r="3104" spans="1:1" x14ac:dyDescent="0.25">
      <c r="A3104" s="1" t="s">
        <v>53672</v>
      </c>
    </row>
    <row r="3105" spans="1:1" x14ac:dyDescent="0.25">
      <c r="A3105" s="1" t="s">
        <v>53673</v>
      </c>
    </row>
    <row r="3106" spans="1:1" x14ac:dyDescent="0.25">
      <c r="A3106" s="1" t="s">
        <v>53674</v>
      </c>
    </row>
    <row r="3107" spans="1:1" x14ac:dyDescent="0.25">
      <c r="A3107" s="1" t="s">
        <v>53675</v>
      </c>
    </row>
    <row r="3109" spans="1:1" x14ac:dyDescent="0.25">
      <c r="A3109" s="1" t="s">
        <v>19</v>
      </c>
    </row>
    <row r="3110" spans="1:1" x14ac:dyDescent="0.25">
      <c r="A3110" s="1" t="s">
        <v>53676</v>
      </c>
    </row>
    <row r="3111" spans="1:1" x14ac:dyDescent="0.25">
      <c r="A3111" s="1" t="s">
        <v>53677</v>
      </c>
    </row>
    <row r="3112" spans="1:1" x14ac:dyDescent="0.25">
      <c r="A3112" s="1" t="s">
        <v>53678</v>
      </c>
    </row>
    <row r="3113" spans="1:1" x14ac:dyDescent="0.25">
      <c r="A3113" s="1" t="s">
        <v>53679</v>
      </c>
    </row>
    <row r="3114" spans="1:1" x14ac:dyDescent="0.25">
      <c r="A3114" s="1" t="s">
        <v>53680</v>
      </c>
    </row>
    <row r="3115" spans="1:1" x14ac:dyDescent="0.25">
      <c r="A3115" s="1" t="s">
        <v>53681</v>
      </c>
    </row>
    <row r="3116" spans="1:1" x14ac:dyDescent="0.25">
      <c r="A3116" s="1" t="s">
        <v>53682</v>
      </c>
    </row>
    <row r="3117" spans="1:1" x14ac:dyDescent="0.25">
      <c r="A3117" s="1" t="s">
        <v>53683</v>
      </c>
    </row>
    <row r="3118" spans="1:1" x14ac:dyDescent="0.25">
      <c r="A3118" s="1" t="s">
        <v>53684</v>
      </c>
    </row>
    <row r="3119" spans="1:1" x14ac:dyDescent="0.25">
      <c r="A3119" s="1" t="s">
        <v>53685</v>
      </c>
    </row>
    <row r="3121" spans="1:1" x14ac:dyDescent="0.25">
      <c r="A3121" s="1" t="s">
        <v>22</v>
      </c>
    </row>
    <row r="3122" spans="1:1" x14ac:dyDescent="0.25">
      <c r="A3122" s="1" t="s">
        <v>53686</v>
      </c>
    </row>
    <row r="3123" spans="1:1" x14ac:dyDescent="0.25">
      <c r="A3123" s="1" t="s">
        <v>53687</v>
      </c>
    </row>
    <row r="3124" spans="1:1" x14ac:dyDescent="0.25">
      <c r="A3124" s="1" t="s">
        <v>53688</v>
      </c>
    </row>
    <row r="3125" spans="1:1" x14ac:dyDescent="0.25">
      <c r="A3125" s="1" t="s">
        <v>53689</v>
      </c>
    </row>
    <row r="3126" spans="1:1" x14ac:dyDescent="0.25">
      <c r="A3126" s="1" t="s">
        <v>53690</v>
      </c>
    </row>
    <row r="3127" spans="1:1" x14ac:dyDescent="0.25">
      <c r="A3127" s="1" t="s">
        <v>53691</v>
      </c>
    </row>
    <row r="3128" spans="1:1" x14ac:dyDescent="0.25">
      <c r="A3128" s="1" t="s">
        <v>53692</v>
      </c>
    </row>
    <row r="3129" spans="1:1" x14ac:dyDescent="0.25">
      <c r="A3129" s="1" t="s">
        <v>53693</v>
      </c>
    </row>
    <row r="3130" spans="1:1" x14ac:dyDescent="0.25">
      <c r="A3130" s="1" t="s">
        <v>53694</v>
      </c>
    </row>
    <row r="3131" spans="1:1" x14ac:dyDescent="0.25">
      <c r="A3131" s="1" t="s">
        <v>53695</v>
      </c>
    </row>
    <row r="3132" spans="1:1" x14ac:dyDescent="0.25">
      <c r="A3132" s="1" t="s">
        <v>53696</v>
      </c>
    </row>
    <row r="3133" spans="1:1" x14ac:dyDescent="0.25">
      <c r="A3133" s="1" t="s">
        <v>53697</v>
      </c>
    </row>
    <row r="3134" spans="1:1" x14ac:dyDescent="0.25">
      <c r="A3134" s="1" t="s">
        <v>53698</v>
      </c>
    </row>
    <row r="3135" spans="1:1" x14ac:dyDescent="0.25">
      <c r="A3135" s="1" t="s">
        <v>53699</v>
      </c>
    </row>
    <row r="3136" spans="1:1" x14ac:dyDescent="0.25">
      <c r="A3136" s="1" t="s">
        <v>53700</v>
      </c>
    </row>
    <row r="3137" spans="1:1" x14ac:dyDescent="0.25">
      <c r="A3137" s="1" t="s">
        <v>53701</v>
      </c>
    </row>
    <row r="3138" spans="1:1" x14ac:dyDescent="0.25">
      <c r="A3138" s="1" t="s">
        <v>53702</v>
      </c>
    </row>
    <row r="3139" spans="1:1" x14ac:dyDescent="0.25">
      <c r="A3139" s="1" t="s">
        <v>53703</v>
      </c>
    </row>
    <row r="3140" spans="1:1" x14ac:dyDescent="0.25">
      <c r="A3140" s="1" t="s">
        <v>53704</v>
      </c>
    </row>
    <row r="3142" spans="1:1" x14ac:dyDescent="0.25">
      <c r="A3142" s="1" t="s">
        <v>38</v>
      </c>
    </row>
    <row r="3143" spans="1:1" x14ac:dyDescent="0.25">
      <c r="A3143" s="1" t="s">
        <v>53705</v>
      </c>
    </row>
    <row r="3144" spans="1:1" x14ac:dyDescent="0.25">
      <c r="A3144" s="1" t="s">
        <v>53706</v>
      </c>
    </row>
    <row r="3145" spans="1:1" x14ac:dyDescent="0.25">
      <c r="A3145" s="1" t="s">
        <v>53707</v>
      </c>
    </row>
    <row r="3146" spans="1:1" x14ac:dyDescent="0.25">
      <c r="A3146" s="1" t="s">
        <v>53708</v>
      </c>
    </row>
    <row r="3147" spans="1:1" x14ac:dyDescent="0.25">
      <c r="A3147" s="1" t="s">
        <v>53709</v>
      </c>
    </row>
    <row r="3148" spans="1:1" x14ac:dyDescent="0.25">
      <c r="A3148" s="1" t="s">
        <v>53710</v>
      </c>
    </row>
    <row r="3149" spans="1:1" x14ac:dyDescent="0.25">
      <c r="A3149" s="1" t="s">
        <v>53711</v>
      </c>
    </row>
    <row r="3150" spans="1:1" x14ac:dyDescent="0.25">
      <c r="A3150" s="1" t="s">
        <v>53712</v>
      </c>
    </row>
    <row r="3152" spans="1:1" x14ac:dyDescent="0.25">
      <c r="A3152" s="1" t="s">
        <v>63</v>
      </c>
    </row>
    <row r="3155" spans="1:1" x14ac:dyDescent="0.25">
      <c r="A3155" s="1" t="s">
        <v>4</v>
      </c>
    </row>
    <row r="3156" spans="1:1" x14ac:dyDescent="0.25">
      <c r="A3156" s="1" t="s">
        <v>53713</v>
      </c>
    </row>
    <row r="3157" spans="1:1" x14ac:dyDescent="0.25">
      <c r="A3157" s="1" t="s">
        <v>53714</v>
      </c>
    </row>
    <row r="3158" spans="1:1" x14ac:dyDescent="0.25">
      <c r="A3158" s="1" t="s">
        <v>53715</v>
      </c>
    </row>
    <row r="3159" spans="1:1" x14ac:dyDescent="0.25">
      <c r="A3159" s="1" t="s">
        <v>53716</v>
      </c>
    </row>
    <row r="3160" spans="1:1" x14ac:dyDescent="0.25">
      <c r="A3160" s="1" t="s">
        <v>53717</v>
      </c>
    </row>
    <row r="3161" spans="1:1" x14ac:dyDescent="0.25">
      <c r="A3161" s="1" t="s">
        <v>53718</v>
      </c>
    </row>
    <row r="3162" spans="1:1" x14ac:dyDescent="0.25">
      <c r="A3162" s="1" t="s">
        <v>53719</v>
      </c>
    </row>
    <row r="3163" spans="1:1" x14ac:dyDescent="0.25">
      <c r="A3163" s="1" t="s">
        <v>53720</v>
      </c>
    </row>
    <row r="3165" spans="1:1" x14ac:dyDescent="0.25">
      <c r="A3165" s="1" t="s">
        <v>5</v>
      </c>
    </row>
    <row r="3166" spans="1:1" x14ac:dyDescent="0.25">
      <c r="A3166" s="1" t="s">
        <v>53721</v>
      </c>
    </row>
    <row r="3167" spans="1:1" x14ac:dyDescent="0.25">
      <c r="A3167" s="1" t="s">
        <v>53722</v>
      </c>
    </row>
    <row r="3168" spans="1:1" x14ac:dyDescent="0.25">
      <c r="A3168" s="1" t="s">
        <v>53723</v>
      </c>
    </row>
    <row r="3169" spans="1:1" x14ac:dyDescent="0.25">
      <c r="A3169" s="1" t="s">
        <v>53724</v>
      </c>
    </row>
    <row r="3170" spans="1:1" x14ac:dyDescent="0.25">
      <c r="A3170" s="1" t="s">
        <v>53725</v>
      </c>
    </row>
    <row r="3171" spans="1:1" x14ac:dyDescent="0.25">
      <c r="A3171" s="1" t="s">
        <v>53726</v>
      </c>
    </row>
    <row r="3172" spans="1:1" x14ac:dyDescent="0.25">
      <c r="A3172" s="1" t="s">
        <v>53727</v>
      </c>
    </row>
    <row r="3173" spans="1:1" x14ac:dyDescent="0.25">
      <c r="A3173" s="1" t="s">
        <v>53728</v>
      </c>
    </row>
    <row r="3174" spans="1:1" x14ac:dyDescent="0.25">
      <c r="A3174" s="1" t="s">
        <v>53729</v>
      </c>
    </row>
    <row r="3175" spans="1:1" x14ac:dyDescent="0.25">
      <c r="A3175" s="1" t="s">
        <v>53730</v>
      </c>
    </row>
    <row r="3176" spans="1:1" x14ac:dyDescent="0.25">
      <c r="A3176" s="1" t="s">
        <v>53731</v>
      </c>
    </row>
    <row r="3177" spans="1:1" x14ac:dyDescent="0.25">
      <c r="A3177" s="1" t="s">
        <v>53732</v>
      </c>
    </row>
    <row r="3179" spans="1:1" x14ac:dyDescent="0.25">
      <c r="A3179" s="1" t="s">
        <v>6</v>
      </c>
    </row>
    <row r="3180" spans="1:1" x14ac:dyDescent="0.25">
      <c r="A3180" s="1" t="s">
        <v>53733</v>
      </c>
    </row>
    <row r="3181" spans="1:1" x14ac:dyDescent="0.25">
      <c r="A3181" s="1" t="s">
        <v>53734</v>
      </c>
    </row>
    <row r="3182" spans="1:1" x14ac:dyDescent="0.25">
      <c r="A3182" s="1" t="s">
        <v>53735</v>
      </c>
    </row>
    <row r="3183" spans="1:1" x14ac:dyDescent="0.25">
      <c r="A3183" s="1" t="s">
        <v>53736</v>
      </c>
    </row>
    <row r="3184" spans="1:1" x14ac:dyDescent="0.25">
      <c r="A3184" s="1" t="s">
        <v>53737</v>
      </c>
    </row>
    <row r="3185" spans="1:1" x14ac:dyDescent="0.25">
      <c r="A3185" s="1" t="s">
        <v>53738</v>
      </c>
    </row>
    <row r="3186" spans="1:1" x14ac:dyDescent="0.25">
      <c r="A3186" s="1" t="s">
        <v>53739</v>
      </c>
    </row>
    <row r="3187" spans="1:1" x14ac:dyDescent="0.25">
      <c r="A3187" s="1" t="s">
        <v>53740</v>
      </c>
    </row>
    <row r="3188" spans="1:1" x14ac:dyDescent="0.25">
      <c r="A3188" s="1" t="s">
        <v>53741</v>
      </c>
    </row>
    <row r="3189" spans="1:1" x14ac:dyDescent="0.25">
      <c r="A3189" s="1" t="s">
        <v>53742</v>
      </c>
    </row>
    <row r="3190" spans="1:1" x14ac:dyDescent="0.25">
      <c r="A3190" s="1" t="s">
        <v>53743</v>
      </c>
    </row>
    <row r="3191" spans="1:1" x14ac:dyDescent="0.25">
      <c r="A3191" s="1" t="s">
        <v>53744</v>
      </c>
    </row>
    <row r="3193" spans="1:1" x14ac:dyDescent="0.25">
      <c r="A3193" s="1" t="s">
        <v>30</v>
      </c>
    </row>
    <row r="3194" spans="1:1" x14ac:dyDescent="0.25">
      <c r="A3194" s="1" t="s">
        <v>53745</v>
      </c>
    </row>
    <row r="3195" spans="1:1" x14ac:dyDescent="0.25">
      <c r="A3195" s="1" t="s">
        <v>53746</v>
      </c>
    </row>
    <row r="3196" spans="1:1" x14ac:dyDescent="0.25">
      <c r="A3196" s="1" t="s">
        <v>53747</v>
      </c>
    </row>
    <row r="3197" spans="1:1" x14ac:dyDescent="0.25">
      <c r="A3197" s="1" t="s">
        <v>53748</v>
      </c>
    </row>
    <row r="3198" spans="1:1" x14ac:dyDescent="0.25">
      <c r="A3198" s="1" t="s">
        <v>53749</v>
      </c>
    </row>
    <row r="3199" spans="1:1" x14ac:dyDescent="0.25">
      <c r="A3199" s="1" t="s">
        <v>53750</v>
      </c>
    </row>
    <row r="3200" spans="1:1" x14ac:dyDescent="0.25">
      <c r="A3200" s="1" t="s">
        <v>53751</v>
      </c>
    </row>
    <row r="3201" spans="1:1" x14ac:dyDescent="0.25">
      <c r="A3201" s="1" t="s">
        <v>53752</v>
      </c>
    </row>
    <row r="3202" spans="1:1" x14ac:dyDescent="0.25">
      <c r="A3202" s="1" t="s">
        <v>53753</v>
      </c>
    </row>
    <row r="3203" spans="1:1" x14ac:dyDescent="0.25">
      <c r="A3203" s="1" t="s">
        <v>53754</v>
      </c>
    </row>
    <row r="3204" spans="1:1" x14ac:dyDescent="0.25">
      <c r="A3204" s="1" t="s">
        <v>53755</v>
      </c>
    </row>
    <row r="3205" spans="1:1" x14ac:dyDescent="0.25">
      <c r="A3205" s="1" t="s">
        <v>53756</v>
      </c>
    </row>
    <row r="3206" spans="1:1" x14ac:dyDescent="0.25">
      <c r="A3206" s="1" t="s">
        <v>53757</v>
      </c>
    </row>
    <row r="3207" spans="1:1" x14ac:dyDescent="0.25">
      <c r="A3207" s="1" t="s">
        <v>53758</v>
      </c>
    </row>
    <row r="3208" spans="1:1" x14ac:dyDescent="0.25">
      <c r="A3208" s="1" t="s">
        <v>53759</v>
      </c>
    </row>
    <row r="3209" spans="1:1" x14ac:dyDescent="0.25">
      <c r="A3209" s="1" t="s">
        <v>53760</v>
      </c>
    </row>
    <row r="3210" spans="1:1" x14ac:dyDescent="0.25">
      <c r="A3210" s="1" t="s">
        <v>53761</v>
      </c>
    </row>
    <row r="3211" spans="1:1" x14ac:dyDescent="0.25">
      <c r="A3211" s="1" t="s">
        <v>53762</v>
      </c>
    </row>
    <row r="3212" spans="1:1" x14ac:dyDescent="0.25">
      <c r="A3212" s="1" t="s">
        <v>53763</v>
      </c>
    </row>
    <row r="3213" spans="1:1" x14ac:dyDescent="0.25">
      <c r="A3213" s="1" t="s">
        <v>53764</v>
      </c>
    </row>
    <row r="3214" spans="1:1" x14ac:dyDescent="0.25">
      <c r="A3214" s="1" t="s">
        <v>53765</v>
      </c>
    </row>
    <row r="3215" spans="1:1" x14ac:dyDescent="0.25">
      <c r="A3215" s="1" t="s">
        <v>53766</v>
      </c>
    </row>
    <row r="3216" spans="1:1" x14ac:dyDescent="0.25">
      <c r="A3216" s="1" t="s">
        <v>53767</v>
      </c>
    </row>
    <row r="3217" spans="1:1" x14ac:dyDescent="0.25">
      <c r="A3217" s="1" t="s">
        <v>53768</v>
      </c>
    </row>
    <row r="3218" spans="1:1" x14ac:dyDescent="0.25">
      <c r="A3218" s="1" t="s">
        <v>53769</v>
      </c>
    </row>
    <row r="3219" spans="1:1" x14ac:dyDescent="0.25">
      <c r="A3219" s="1" t="s">
        <v>53770</v>
      </c>
    </row>
    <row r="3220" spans="1:1" x14ac:dyDescent="0.25">
      <c r="A3220" s="1" t="s">
        <v>53771</v>
      </c>
    </row>
    <row r="3221" spans="1:1" x14ac:dyDescent="0.25">
      <c r="A3221" s="1" t="s">
        <v>53772</v>
      </c>
    </row>
    <row r="3223" spans="1:1" x14ac:dyDescent="0.25">
      <c r="A3223" s="1" t="s">
        <v>93</v>
      </c>
    </row>
    <row r="3224" spans="1:1" x14ac:dyDescent="0.25">
      <c r="A3224" s="1" t="s">
        <v>53773</v>
      </c>
    </row>
    <row r="3225" spans="1:1" x14ac:dyDescent="0.25">
      <c r="A3225" s="1" t="s">
        <v>53774</v>
      </c>
    </row>
    <row r="3226" spans="1:1" x14ac:dyDescent="0.25">
      <c r="A3226" s="1" t="s">
        <v>53775</v>
      </c>
    </row>
    <row r="3227" spans="1:1" x14ac:dyDescent="0.25">
      <c r="A3227" s="1" t="s">
        <v>53776</v>
      </c>
    </row>
    <row r="3228" spans="1:1" x14ac:dyDescent="0.25">
      <c r="A3228" s="1" t="s">
        <v>53777</v>
      </c>
    </row>
    <row r="3229" spans="1:1" x14ac:dyDescent="0.25">
      <c r="A3229" s="1" t="s">
        <v>53778</v>
      </c>
    </row>
    <row r="3230" spans="1:1" x14ac:dyDescent="0.25">
      <c r="A3230" s="1" t="s">
        <v>53779</v>
      </c>
    </row>
    <row r="3231" spans="1:1" x14ac:dyDescent="0.25">
      <c r="A3231" s="1" t="s">
        <v>53780</v>
      </c>
    </row>
    <row r="3232" spans="1:1" x14ac:dyDescent="0.25">
      <c r="A3232" s="1" t="s">
        <v>53781</v>
      </c>
    </row>
    <row r="3233" spans="1:1" x14ac:dyDescent="0.25">
      <c r="A3233" s="1" t="s">
        <v>53782</v>
      </c>
    </row>
    <row r="3234" spans="1:1" x14ac:dyDescent="0.25">
      <c r="A3234" s="1" t="s">
        <v>53783</v>
      </c>
    </row>
    <row r="3235" spans="1:1" x14ac:dyDescent="0.25">
      <c r="A3235" s="1" t="s">
        <v>53784</v>
      </c>
    </row>
    <row r="3237" spans="1:1" x14ac:dyDescent="0.25">
      <c r="A3237" s="1" t="s">
        <v>8</v>
      </c>
    </row>
    <row r="3238" spans="1:1" x14ac:dyDescent="0.25">
      <c r="A3238" s="1" t="s">
        <v>53785</v>
      </c>
    </row>
    <row r="3239" spans="1:1" x14ac:dyDescent="0.25">
      <c r="A3239" s="1" t="s">
        <v>53786</v>
      </c>
    </row>
    <row r="3240" spans="1:1" x14ac:dyDescent="0.25">
      <c r="A3240" s="1" t="s">
        <v>53787</v>
      </c>
    </row>
    <row r="3241" spans="1:1" x14ac:dyDescent="0.25">
      <c r="A3241" s="1" t="s">
        <v>53788</v>
      </c>
    </row>
    <row r="3242" spans="1:1" x14ac:dyDescent="0.25">
      <c r="A3242" s="1" t="s">
        <v>53789</v>
      </c>
    </row>
    <row r="3243" spans="1:1" x14ac:dyDescent="0.25">
      <c r="A3243" s="1" t="s">
        <v>53790</v>
      </c>
    </row>
    <row r="3244" spans="1:1" x14ac:dyDescent="0.25">
      <c r="A3244" s="1" t="s">
        <v>53791</v>
      </c>
    </row>
    <row r="3245" spans="1:1" x14ac:dyDescent="0.25">
      <c r="A3245" s="1" t="s">
        <v>53792</v>
      </c>
    </row>
    <row r="3246" spans="1:1" x14ac:dyDescent="0.25">
      <c r="A3246" s="1" t="s">
        <v>53793</v>
      </c>
    </row>
    <row r="3247" spans="1:1" x14ac:dyDescent="0.25">
      <c r="A3247" s="1" t="s">
        <v>53794</v>
      </c>
    </row>
    <row r="3249" spans="1:1" x14ac:dyDescent="0.25">
      <c r="A3249" s="1" t="s">
        <v>9</v>
      </c>
    </row>
    <row r="3250" spans="1:1" x14ac:dyDescent="0.25">
      <c r="A3250" s="1" t="s">
        <v>53795</v>
      </c>
    </row>
    <row r="3251" spans="1:1" x14ac:dyDescent="0.25">
      <c r="A3251" s="1" t="s">
        <v>53796</v>
      </c>
    </row>
    <row r="3252" spans="1:1" x14ac:dyDescent="0.25">
      <c r="A3252" s="1" t="s">
        <v>53797</v>
      </c>
    </row>
    <row r="3253" spans="1:1" x14ac:dyDescent="0.25">
      <c r="A3253" s="1" t="s">
        <v>53798</v>
      </c>
    </row>
    <row r="3254" spans="1:1" x14ac:dyDescent="0.25">
      <c r="A3254" s="1" t="s">
        <v>53799</v>
      </c>
    </row>
    <row r="3255" spans="1:1" x14ac:dyDescent="0.25">
      <c r="A3255" s="1" t="s">
        <v>53800</v>
      </c>
    </row>
    <row r="3256" spans="1:1" x14ac:dyDescent="0.25">
      <c r="A3256" s="1" t="s">
        <v>53801</v>
      </c>
    </row>
    <row r="3257" spans="1:1" x14ac:dyDescent="0.25">
      <c r="A3257" s="1" t="s">
        <v>53802</v>
      </c>
    </row>
    <row r="3258" spans="1:1" x14ac:dyDescent="0.25">
      <c r="A3258" s="1" t="s">
        <v>53803</v>
      </c>
    </row>
    <row r="3259" spans="1:1" x14ac:dyDescent="0.25">
      <c r="A3259" s="1" t="s">
        <v>53804</v>
      </c>
    </row>
    <row r="3261" spans="1:1" x14ac:dyDescent="0.25">
      <c r="A3261" s="1" t="s">
        <v>40</v>
      </c>
    </row>
    <row r="3262" spans="1:1" x14ac:dyDescent="0.25">
      <c r="A3262" s="1" t="s">
        <v>53805</v>
      </c>
    </row>
    <row r="3263" spans="1:1" x14ac:dyDescent="0.25">
      <c r="A3263" s="1" t="s">
        <v>53806</v>
      </c>
    </row>
    <row r="3264" spans="1:1" x14ac:dyDescent="0.25">
      <c r="A3264" s="1" t="s">
        <v>53807</v>
      </c>
    </row>
    <row r="3265" spans="1:1" x14ac:dyDescent="0.25">
      <c r="A3265" s="1" t="s">
        <v>53808</v>
      </c>
    </row>
    <row r="3266" spans="1:1" x14ac:dyDescent="0.25">
      <c r="A3266" s="1" t="s">
        <v>53809</v>
      </c>
    </row>
    <row r="3267" spans="1:1" x14ac:dyDescent="0.25">
      <c r="A3267" s="1" t="s">
        <v>53810</v>
      </c>
    </row>
    <row r="3268" spans="1:1" x14ac:dyDescent="0.25">
      <c r="A3268" s="1" t="s">
        <v>53811</v>
      </c>
    </row>
    <row r="3269" spans="1:1" x14ac:dyDescent="0.25">
      <c r="A3269" s="1" t="s">
        <v>53812</v>
      </c>
    </row>
    <row r="3270" spans="1:1" x14ac:dyDescent="0.25">
      <c r="A3270" s="1" t="s">
        <v>53813</v>
      </c>
    </row>
    <row r="3271" spans="1:1" x14ac:dyDescent="0.25">
      <c r="A3271" s="1" t="s">
        <v>53814</v>
      </c>
    </row>
    <row r="3272" spans="1:1" x14ac:dyDescent="0.25">
      <c r="A3272" s="1" t="s">
        <v>53815</v>
      </c>
    </row>
    <row r="3273" spans="1:1" x14ac:dyDescent="0.25">
      <c r="A3273" s="1" t="s">
        <v>53816</v>
      </c>
    </row>
    <row r="3275" spans="1:1" x14ac:dyDescent="0.25">
      <c r="A3275" s="1" t="s">
        <v>32</v>
      </c>
    </row>
    <row r="3276" spans="1:1" x14ac:dyDescent="0.25">
      <c r="A3276" s="1" t="s">
        <v>53817</v>
      </c>
    </row>
    <row r="3277" spans="1:1" x14ac:dyDescent="0.25">
      <c r="A3277" s="1" t="s">
        <v>53818</v>
      </c>
    </row>
    <row r="3278" spans="1:1" x14ac:dyDescent="0.25">
      <c r="A3278" s="1" t="s">
        <v>53819</v>
      </c>
    </row>
    <row r="3279" spans="1:1" x14ac:dyDescent="0.25">
      <c r="A3279" s="1" t="s">
        <v>53820</v>
      </c>
    </row>
    <row r="3280" spans="1:1" x14ac:dyDescent="0.25">
      <c r="A3280" s="1" t="s">
        <v>53821</v>
      </c>
    </row>
    <row r="3281" spans="1:1" x14ac:dyDescent="0.25">
      <c r="A3281" s="1" t="s">
        <v>53822</v>
      </c>
    </row>
    <row r="3282" spans="1:1" x14ac:dyDescent="0.25">
      <c r="A3282" s="1" t="s">
        <v>53823</v>
      </c>
    </row>
    <row r="3283" spans="1:1" x14ac:dyDescent="0.25">
      <c r="A3283" s="1" t="s">
        <v>53824</v>
      </c>
    </row>
    <row r="3285" spans="1:1" x14ac:dyDescent="0.25">
      <c r="A3285" s="1" t="s">
        <v>33</v>
      </c>
    </row>
    <row r="3286" spans="1:1" x14ac:dyDescent="0.25">
      <c r="A3286" s="1" t="s">
        <v>53825</v>
      </c>
    </row>
    <row r="3287" spans="1:1" x14ac:dyDescent="0.25">
      <c r="A3287" s="1" t="s">
        <v>53826</v>
      </c>
    </row>
    <row r="3288" spans="1:1" x14ac:dyDescent="0.25">
      <c r="A3288" s="1" t="s">
        <v>53827</v>
      </c>
    </row>
    <row r="3289" spans="1:1" x14ac:dyDescent="0.25">
      <c r="A3289" s="1" t="s">
        <v>53828</v>
      </c>
    </row>
    <row r="3290" spans="1:1" x14ac:dyDescent="0.25">
      <c r="A3290" s="1" t="s">
        <v>53829</v>
      </c>
    </row>
    <row r="3291" spans="1:1" x14ac:dyDescent="0.25">
      <c r="A3291" s="1" t="s">
        <v>53830</v>
      </c>
    </row>
    <row r="3292" spans="1:1" x14ac:dyDescent="0.25">
      <c r="A3292" s="1" t="s">
        <v>53831</v>
      </c>
    </row>
    <row r="3294" spans="1:1" x14ac:dyDescent="0.25">
      <c r="A3294" s="1" t="s">
        <v>11</v>
      </c>
    </row>
    <row r="3295" spans="1:1" x14ac:dyDescent="0.25">
      <c r="A3295" s="1" t="s">
        <v>53832</v>
      </c>
    </row>
    <row r="3296" spans="1:1" x14ac:dyDescent="0.25">
      <c r="A3296" s="1" t="s">
        <v>53833</v>
      </c>
    </row>
    <row r="3297" spans="1:1" x14ac:dyDescent="0.25">
      <c r="A3297" s="1" t="s">
        <v>53834</v>
      </c>
    </row>
    <row r="3298" spans="1:1" x14ac:dyDescent="0.25">
      <c r="A3298" s="1" t="s">
        <v>53835</v>
      </c>
    </row>
    <row r="3299" spans="1:1" x14ac:dyDescent="0.25">
      <c r="A3299" s="1" t="s">
        <v>53836</v>
      </c>
    </row>
    <row r="3300" spans="1:1" x14ac:dyDescent="0.25">
      <c r="A3300" s="1" t="s">
        <v>53837</v>
      </c>
    </row>
    <row r="3301" spans="1:1" x14ac:dyDescent="0.25">
      <c r="A3301" s="1" t="s">
        <v>53838</v>
      </c>
    </row>
    <row r="3302" spans="1:1" x14ac:dyDescent="0.25">
      <c r="A3302" s="1" t="s">
        <v>53839</v>
      </c>
    </row>
    <row r="3303" spans="1:1" x14ac:dyDescent="0.25">
      <c r="A3303" s="1" t="s">
        <v>53840</v>
      </c>
    </row>
    <row r="3304" spans="1:1" x14ac:dyDescent="0.25">
      <c r="A3304" s="1" t="s">
        <v>53841</v>
      </c>
    </row>
    <row r="3305" spans="1:1" x14ac:dyDescent="0.25">
      <c r="A3305" s="1" t="s">
        <v>53842</v>
      </c>
    </row>
    <row r="3306" spans="1:1" x14ac:dyDescent="0.25">
      <c r="A3306" s="1" t="s">
        <v>53843</v>
      </c>
    </row>
    <row r="3307" spans="1:1" x14ac:dyDescent="0.25">
      <c r="A3307" s="1" t="s">
        <v>53844</v>
      </c>
    </row>
    <row r="3308" spans="1:1" x14ac:dyDescent="0.25">
      <c r="A3308" s="1" t="s">
        <v>53845</v>
      </c>
    </row>
    <row r="3310" spans="1:1" x14ac:dyDescent="0.25">
      <c r="A3310" s="1" t="s">
        <v>12</v>
      </c>
    </row>
    <row r="3311" spans="1:1" x14ac:dyDescent="0.25">
      <c r="A3311" s="1" t="s">
        <v>53846</v>
      </c>
    </row>
    <row r="3312" spans="1:1" x14ac:dyDescent="0.25">
      <c r="A3312" s="1" t="s">
        <v>53847</v>
      </c>
    </row>
    <row r="3313" spans="1:1" x14ac:dyDescent="0.25">
      <c r="A3313" s="1" t="s">
        <v>53848</v>
      </c>
    </row>
    <row r="3314" spans="1:1" x14ac:dyDescent="0.25">
      <c r="A3314" s="1" t="s">
        <v>53849</v>
      </c>
    </row>
    <row r="3315" spans="1:1" x14ac:dyDescent="0.25">
      <c r="A3315" s="1" t="s">
        <v>53850</v>
      </c>
    </row>
    <row r="3316" spans="1:1" x14ac:dyDescent="0.25">
      <c r="A3316" s="1" t="s">
        <v>53851</v>
      </c>
    </row>
    <row r="3317" spans="1:1" x14ac:dyDescent="0.25">
      <c r="A3317" s="1" t="s">
        <v>53852</v>
      </c>
    </row>
    <row r="3318" spans="1:1" x14ac:dyDescent="0.25">
      <c r="A3318" s="1" t="s">
        <v>53853</v>
      </c>
    </row>
    <row r="3319" spans="1:1" x14ac:dyDescent="0.25">
      <c r="A3319" s="1" t="s">
        <v>53854</v>
      </c>
    </row>
    <row r="3320" spans="1:1" x14ac:dyDescent="0.25">
      <c r="A3320" s="1" t="s">
        <v>53855</v>
      </c>
    </row>
    <row r="3321" spans="1:1" x14ac:dyDescent="0.25">
      <c r="A3321" s="1" t="s">
        <v>53856</v>
      </c>
    </row>
    <row r="3322" spans="1:1" x14ac:dyDescent="0.25">
      <c r="A3322" s="1" t="s">
        <v>53857</v>
      </c>
    </row>
    <row r="3323" spans="1:1" x14ac:dyDescent="0.25">
      <c r="A3323" s="1" t="s">
        <v>53858</v>
      </c>
    </row>
    <row r="3324" spans="1:1" x14ac:dyDescent="0.25">
      <c r="A3324" s="1" t="s">
        <v>53859</v>
      </c>
    </row>
    <row r="3325" spans="1:1" x14ac:dyDescent="0.25">
      <c r="A3325" s="1" t="s">
        <v>53860</v>
      </c>
    </row>
    <row r="3327" spans="1:1" x14ac:dyDescent="0.25">
      <c r="A3327" s="1" t="s">
        <v>13</v>
      </c>
    </row>
    <row r="3328" spans="1:1" x14ac:dyDescent="0.25">
      <c r="A3328" s="1" t="s">
        <v>53861</v>
      </c>
    </row>
    <row r="3329" spans="1:1" x14ac:dyDescent="0.25">
      <c r="A3329" s="1" t="s">
        <v>53862</v>
      </c>
    </row>
    <row r="3330" spans="1:1" x14ac:dyDescent="0.25">
      <c r="A3330" s="1" t="s">
        <v>53863</v>
      </c>
    </row>
    <row r="3331" spans="1:1" x14ac:dyDescent="0.25">
      <c r="A3331" s="1" t="s">
        <v>53864</v>
      </c>
    </row>
    <row r="3332" spans="1:1" x14ac:dyDescent="0.25">
      <c r="A3332" s="1" t="s">
        <v>53865</v>
      </c>
    </row>
    <row r="3333" spans="1:1" x14ac:dyDescent="0.25">
      <c r="A3333" s="1" t="s">
        <v>53866</v>
      </c>
    </row>
    <row r="3334" spans="1:1" x14ac:dyDescent="0.25">
      <c r="A3334" s="1" t="s">
        <v>53867</v>
      </c>
    </row>
    <row r="3335" spans="1:1" x14ac:dyDescent="0.25">
      <c r="A3335" s="1" t="s">
        <v>53868</v>
      </c>
    </row>
    <row r="3336" spans="1:1" x14ac:dyDescent="0.25">
      <c r="A3336" s="1" t="s">
        <v>53869</v>
      </c>
    </row>
    <row r="3337" spans="1:1" x14ac:dyDescent="0.25">
      <c r="A3337" s="1" t="s">
        <v>53870</v>
      </c>
    </row>
    <row r="3339" spans="1:1" x14ac:dyDescent="0.25">
      <c r="A3339" s="1" t="s">
        <v>35</v>
      </c>
    </row>
    <row r="3340" spans="1:1" x14ac:dyDescent="0.25">
      <c r="A3340" s="1" t="s">
        <v>53871</v>
      </c>
    </row>
    <row r="3341" spans="1:1" x14ac:dyDescent="0.25">
      <c r="A3341" s="1" t="s">
        <v>53872</v>
      </c>
    </row>
    <row r="3342" spans="1:1" x14ac:dyDescent="0.25">
      <c r="A3342" s="1" t="s">
        <v>53873</v>
      </c>
    </row>
    <row r="3343" spans="1:1" x14ac:dyDescent="0.25">
      <c r="A3343" s="1" t="s">
        <v>53874</v>
      </c>
    </row>
    <row r="3345" spans="1:1" x14ac:dyDescent="0.25">
      <c r="A3345" s="1" t="s">
        <v>94</v>
      </c>
    </row>
    <row r="3346" spans="1:1" x14ac:dyDescent="0.25">
      <c r="A3346" s="1" t="s">
        <v>53875</v>
      </c>
    </row>
    <row r="3347" spans="1:1" x14ac:dyDescent="0.25">
      <c r="A3347" s="1" t="s">
        <v>53876</v>
      </c>
    </row>
    <row r="3348" spans="1:1" x14ac:dyDescent="0.25">
      <c r="A3348" s="1" t="s">
        <v>53877</v>
      </c>
    </row>
    <row r="3349" spans="1:1" x14ac:dyDescent="0.25">
      <c r="A3349" s="1" t="s">
        <v>53878</v>
      </c>
    </row>
    <row r="3350" spans="1:1" x14ac:dyDescent="0.25">
      <c r="A3350" s="1" t="s">
        <v>53879</v>
      </c>
    </row>
    <row r="3351" spans="1:1" x14ac:dyDescent="0.25">
      <c r="A3351" s="1" t="s">
        <v>53880</v>
      </c>
    </row>
    <row r="3353" spans="1:1" x14ac:dyDescent="0.25">
      <c r="A3353" s="1" t="s">
        <v>14</v>
      </c>
    </row>
    <row r="3354" spans="1:1" x14ac:dyDescent="0.25">
      <c r="A3354" s="1" t="s">
        <v>53881</v>
      </c>
    </row>
    <row r="3355" spans="1:1" x14ac:dyDescent="0.25">
      <c r="A3355" s="1" t="s">
        <v>53882</v>
      </c>
    </row>
    <row r="3356" spans="1:1" x14ac:dyDescent="0.25">
      <c r="A3356" s="1" t="s">
        <v>53883</v>
      </c>
    </row>
    <row r="3357" spans="1:1" x14ac:dyDescent="0.25">
      <c r="A3357" s="1" t="s">
        <v>53884</v>
      </c>
    </row>
    <row r="3358" spans="1:1" x14ac:dyDescent="0.25">
      <c r="A3358" s="1" t="s">
        <v>53885</v>
      </c>
    </row>
    <row r="3359" spans="1:1" x14ac:dyDescent="0.25">
      <c r="A3359" s="1" t="s">
        <v>53886</v>
      </c>
    </row>
    <row r="3360" spans="1:1" x14ac:dyDescent="0.25">
      <c r="A3360" s="1" t="s">
        <v>53887</v>
      </c>
    </row>
    <row r="3361" spans="1:1" x14ac:dyDescent="0.25">
      <c r="A3361" s="1" t="s">
        <v>53888</v>
      </c>
    </row>
    <row r="3363" spans="1:1" x14ac:dyDescent="0.25">
      <c r="A3363" s="1" t="s">
        <v>36</v>
      </c>
    </row>
    <row r="3364" spans="1:1" x14ac:dyDescent="0.25">
      <c r="A3364" s="1" t="s">
        <v>53889</v>
      </c>
    </row>
    <row r="3365" spans="1:1" x14ac:dyDescent="0.25">
      <c r="A3365" s="1" t="s">
        <v>53890</v>
      </c>
    </row>
    <row r="3366" spans="1:1" x14ac:dyDescent="0.25">
      <c r="A3366" s="1" t="s">
        <v>53891</v>
      </c>
    </row>
    <row r="3367" spans="1:1" x14ac:dyDescent="0.25">
      <c r="A3367" s="1" t="s">
        <v>53892</v>
      </c>
    </row>
    <row r="3368" spans="1:1" x14ac:dyDescent="0.25">
      <c r="A3368" s="1" t="s">
        <v>53893</v>
      </c>
    </row>
    <row r="3369" spans="1:1" x14ac:dyDescent="0.25">
      <c r="A3369" s="1" t="s">
        <v>53894</v>
      </c>
    </row>
    <row r="3370" spans="1:1" x14ac:dyDescent="0.25">
      <c r="A3370" s="1" t="s">
        <v>53895</v>
      </c>
    </row>
    <row r="3371" spans="1:1" x14ac:dyDescent="0.25">
      <c r="A3371" s="1" t="s">
        <v>53896</v>
      </c>
    </row>
    <row r="3373" spans="1:1" x14ac:dyDescent="0.25">
      <c r="A3373" s="1" t="s">
        <v>37</v>
      </c>
    </row>
    <row r="3374" spans="1:1" x14ac:dyDescent="0.25">
      <c r="A3374" s="1" t="s">
        <v>53897</v>
      </c>
    </row>
    <row r="3375" spans="1:1" x14ac:dyDescent="0.25">
      <c r="A3375" s="1" t="s">
        <v>53898</v>
      </c>
    </row>
    <row r="3376" spans="1:1" x14ac:dyDescent="0.25">
      <c r="A3376" s="1" t="s">
        <v>53899</v>
      </c>
    </row>
    <row r="3377" spans="1:1" x14ac:dyDescent="0.25">
      <c r="A3377" s="1" t="s">
        <v>53900</v>
      </c>
    </row>
    <row r="3378" spans="1:1" x14ac:dyDescent="0.25">
      <c r="A3378" s="1" t="s">
        <v>53901</v>
      </c>
    </row>
    <row r="3379" spans="1:1" x14ac:dyDescent="0.25">
      <c r="A3379" s="1" t="s">
        <v>53902</v>
      </c>
    </row>
    <row r="3380" spans="1:1" x14ac:dyDescent="0.25">
      <c r="A3380" s="1" t="s">
        <v>53903</v>
      </c>
    </row>
    <row r="3381" spans="1:1" x14ac:dyDescent="0.25">
      <c r="A3381" s="1" t="s">
        <v>53904</v>
      </c>
    </row>
    <row r="3382" spans="1:1" x14ac:dyDescent="0.25">
      <c r="A3382" s="1" t="s">
        <v>53905</v>
      </c>
    </row>
    <row r="3383" spans="1:1" x14ac:dyDescent="0.25">
      <c r="A3383" s="1" t="s">
        <v>53906</v>
      </c>
    </row>
    <row r="3385" spans="1:1" x14ac:dyDescent="0.25">
      <c r="A3385" s="1" t="s">
        <v>15</v>
      </c>
    </row>
    <row r="3386" spans="1:1" x14ac:dyDescent="0.25">
      <c r="A3386" s="1" t="s">
        <v>53907</v>
      </c>
    </row>
    <row r="3387" spans="1:1" x14ac:dyDescent="0.25">
      <c r="A3387" s="1" t="s">
        <v>53908</v>
      </c>
    </row>
    <row r="3388" spans="1:1" x14ac:dyDescent="0.25">
      <c r="A3388" s="1" t="s">
        <v>53909</v>
      </c>
    </row>
    <row r="3389" spans="1:1" x14ac:dyDescent="0.25">
      <c r="A3389" s="1" t="s">
        <v>53910</v>
      </c>
    </row>
    <row r="3390" spans="1:1" x14ac:dyDescent="0.25">
      <c r="A3390" s="1" t="s">
        <v>53911</v>
      </c>
    </row>
    <row r="3391" spans="1:1" x14ac:dyDescent="0.25">
      <c r="A3391" s="1" t="s">
        <v>53912</v>
      </c>
    </row>
    <row r="3392" spans="1:1" x14ac:dyDescent="0.25">
      <c r="A3392" s="1" t="s">
        <v>53913</v>
      </c>
    </row>
    <row r="3393" spans="1:1" x14ac:dyDescent="0.25">
      <c r="A3393" s="1" t="s">
        <v>53914</v>
      </c>
    </row>
    <row r="3394" spans="1:1" x14ac:dyDescent="0.25">
      <c r="A3394" s="1" t="s">
        <v>53915</v>
      </c>
    </row>
    <row r="3395" spans="1:1" x14ac:dyDescent="0.25">
      <c r="A3395" s="1" t="s">
        <v>53916</v>
      </c>
    </row>
    <row r="3396" spans="1:1" x14ac:dyDescent="0.25">
      <c r="A3396" s="1" t="s">
        <v>53917</v>
      </c>
    </row>
    <row r="3397" spans="1:1" x14ac:dyDescent="0.25">
      <c r="A3397" s="1" t="s">
        <v>53918</v>
      </c>
    </row>
    <row r="3398" spans="1:1" x14ac:dyDescent="0.25">
      <c r="A3398" s="1" t="s">
        <v>53919</v>
      </c>
    </row>
    <row r="3399" spans="1:1" x14ac:dyDescent="0.25">
      <c r="A3399" s="1" t="s">
        <v>53920</v>
      </c>
    </row>
    <row r="3400" spans="1:1" x14ac:dyDescent="0.25">
      <c r="A3400" s="1" t="s">
        <v>53921</v>
      </c>
    </row>
    <row r="3401" spans="1:1" x14ac:dyDescent="0.25">
      <c r="A3401" s="1" t="s">
        <v>53922</v>
      </c>
    </row>
    <row r="3402" spans="1:1" x14ac:dyDescent="0.25">
      <c r="A3402" s="1" t="s">
        <v>53923</v>
      </c>
    </row>
    <row r="3403" spans="1:1" x14ac:dyDescent="0.25">
      <c r="A3403" s="1" t="s">
        <v>53924</v>
      </c>
    </row>
    <row r="3404" spans="1:1" x14ac:dyDescent="0.25">
      <c r="A3404" s="1" t="s">
        <v>53925</v>
      </c>
    </row>
    <row r="3405" spans="1:1" x14ac:dyDescent="0.25">
      <c r="A3405" s="1" t="s">
        <v>53926</v>
      </c>
    </row>
    <row r="3407" spans="1:1" x14ac:dyDescent="0.25">
      <c r="A3407" s="1" t="s">
        <v>42</v>
      </c>
    </row>
    <row r="3408" spans="1:1" x14ac:dyDescent="0.25">
      <c r="A3408" s="1" t="s">
        <v>53927</v>
      </c>
    </row>
    <row r="3409" spans="1:1" x14ac:dyDescent="0.25">
      <c r="A3409" s="1" t="s">
        <v>53928</v>
      </c>
    </row>
    <row r="3410" spans="1:1" x14ac:dyDescent="0.25">
      <c r="A3410" s="1" t="s">
        <v>53929</v>
      </c>
    </row>
    <row r="3411" spans="1:1" x14ac:dyDescent="0.25">
      <c r="A3411" s="1" t="s">
        <v>53930</v>
      </c>
    </row>
    <row r="3412" spans="1:1" x14ac:dyDescent="0.25">
      <c r="A3412" s="1" t="s">
        <v>53931</v>
      </c>
    </row>
    <row r="3413" spans="1:1" x14ac:dyDescent="0.25">
      <c r="A3413" s="1" t="s">
        <v>53932</v>
      </c>
    </row>
    <row r="3414" spans="1:1" x14ac:dyDescent="0.25">
      <c r="A3414" s="1" t="s">
        <v>53933</v>
      </c>
    </row>
    <row r="3415" spans="1:1" x14ac:dyDescent="0.25">
      <c r="A3415" s="1" t="s">
        <v>53934</v>
      </c>
    </row>
    <row r="3416" spans="1:1" x14ac:dyDescent="0.25">
      <c r="A3416" s="1" t="s">
        <v>53935</v>
      </c>
    </row>
    <row r="3417" spans="1:1" x14ac:dyDescent="0.25">
      <c r="A3417" s="1" t="s">
        <v>53936</v>
      </c>
    </row>
    <row r="3418" spans="1:1" x14ac:dyDescent="0.25">
      <c r="A3418" s="1" t="s">
        <v>53937</v>
      </c>
    </row>
    <row r="3419" spans="1:1" x14ac:dyDescent="0.25">
      <c r="A3419" s="1" t="s">
        <v>53938</v>
      </c>
    </row>
    <row r="3421" spans="1:1" x14ac:dyDescent="0.25">
      <c r="A3421" s="1" t="s">
        <v>95</v>
      </c>
    </row>
    <row r="3422" spans="1:1" x14ac:dyDescent="0.25">
      <c r="A3422" s="1" t="s">
        <v>53939</v>
      </c>
    </row>
    <row r="3423" spans="1:1" x14ac:dyDescent="0.25">
      <c r="A3423" s="1" t="s">
        <v>53940</v>
      </c>
    </row>
    <row r="3424" spans="1:1" x14ac:dyDescent="0.25">
      <c r="A3424" s="1" t="s">
        <v>53941</v>
      </c>
    </row>
    <row r="3425" spans="1:1" x14ac:dyDescent="0.25">
      <c r="A3425" s="1" t="s">
        <v>53942</v>
      </c>
    </row>
    <row r="3426" spans="1:1" x14ac:dyDescent="0.25">
      <c r="A3426" s="1" t="s">
        <v>53943</v>
      </c>
    </row>
    <row r="3427" spans="1:1" x14ac:dyDescent="0.25">
      <c r="A3427" s="1" t="s">
        <v>53944</v>
      </c>
    </row>
    <row r="3428" spans="1:1" x14ac:dyDescent="0.25">
      <c r="A3428" s="1" t="s">
        <v>53945</v>
      </c>
    </row>
    <row r="3429" spans="1:1" x14ac:dyDescent="0.25">
      <c r="A3429" s="1" t="s">
        <v>53946</v>
      </c>
    </row>
    <row r="3431" spans="1:1" x14ac:dyDescent="0.25">
      <c r="A3431" s="1" t="s">
        <v>2</v>
      </c>
    </row>
    <row r="3432" spans="1:1" x14ac:dyDescent="0.25">
      <c r="A3432" s="1" t="s">
        <v>53947</v>
      </c>
    </row>
    <row r="3433" spans="1:1" x14ac:dyDescent="0.25">
      <c r="A3433" s="1" t="s">
        <v>53948</v>
      </c>
    </row>
    <row r="3434" spans="1:1" x14ac:dyDescent="0.25">
      <c r="A3434" s="1" t="s">
        <v>53949</v>
      </c>
    </row>
    <row r="3435" spans="1:1" x14ac:dyDescent="0.25">
      <c r="A3435" s="1" t="s">
        <v>53950</v>
      </c>
    </row>
    <row r="3436" spans="1:1" x14ac:dyDescent="0.25">
      <c r="A3436" s="1" t="s">
        <v>53951</v>
      </c>
    </row>
    <row r="3437" spans="1:1" x14ac:dyDescent="0.25">
      <c r="A3437" s="1" t="s">
        <v>53952</v>
      </c>
    </row>
    <row r="3438" spans="1:1" x14ac:dyDescent="0.25">
      <c r="A3438" s="1" t="s">
        <v>53953</v>
      </c>
    </row>
    <row r="3439" spans="1:1" x14ac:dyDescent="0.25">
      <c r="A3439" s="1" t="s">
        <v>53954</v>
      </c>
    </row>
    <row r="3440" spans="1:1" x14ac:dyDescent="0.25">
      <c r="A3440" s="1" t="s">
        <v>53955</v>
      </c>
    </row>
    <row r="3441" spans="1:1" x14ac:dyDescent="0.25">
      <c r="A3441" s="1" t="s">
        <v>53956</v>
      </c>
    </row>
    <row r="3442" spans="1:1" x14ac:dyDescent="0.25">
      <c r="A3442" s="1" t="s">
        <v>53957</v>
      </c>
    </row>
    <row r="3443" spans="1:1" x14ac:dyDescent="0.25">
      <c r="A3443" s="1" t="s">
        <v>53958</v>
      </c>
    </row>
    <row r="3444" spans="1:1" x14ac:dyDescent="0.25">
      <c r="A3444" s="1" t="s">
        <v>53959</v>
      </c>
    </row>
    <row r="3446" spans="1:1" x14ac:dyDescent="0.25">
      <c r="A3446" s="1" t="s">
        <v>18</v>
      </c>
    </row>
    <row r="3447" spans="1:1" x14ac:dyDescent="0.25">
      <c r="A3447" s="1" t="s">
        <v>53960</v>
      </c>
    </row>
    <row r="3448" spans="1:1" x14ac:dyDescent="0.25">
      <c r="A3448" s="1" t="s">
        <v>53961</v>
      </c>
    </row>
    <row r="3449" spans="1:1" x14ac:dyDescent="0.25">
      <c r="A3449" s="1" t="s">
        <v>53962</v>
      </c>
    </row>
    <row r="3450" spans="1:1" x14ac:dyDescent="0.25">
      <c r="A3450" s="1" t="s">
        <v>53963</v>
      </c>
    </row>
    <row r="3451" spans="1:1" x14ac:dyDescent="0.25">
      <c r="A3451" s="1" t="s">
        <v>53964</v>
      </c>
    </row>
    <row r="3452" spans="1:1" x14ac:dyDescent="0.25">
      <c r="A3452" s="1" t="s">
        <v>53965</v>
      </c>
    </row>
    <row r="3453" spans="1:1" x14ac:dyDescent="0.25">
      <c r="A3453" s="1" t="s">
        <v>53966</v>
      </c>
    </row>
    <row r="3454" spans="1:1" x14ac:dyDescent="0.25">
      <c r="A3454" s="1" t="s">
        <v>53967</v>
      </c>
    </row>
    <row r="3455" spans="1:1" x14ac:dyDescent="0.25">
      <c r="A3455" s="1" t="s">
        <v>53968</v>
      </c>
    </row>
    <row r="3456" spans="1:1" x14ac:dyDescent="0.25">
      <c r="A3456" s="1" t="s">
        <v>53969</v>
      </c>
    </row>
    <row r="3457" spans="1:1" x14ac:dyDescent="0.25">
      <c r="A3457" s="1" t="s">
        <v>53970</v>
      </c>
    </row>
    <row r="3458" spans="1:1" x14ac:dyDescent="0.25">
      <c r="A3458" s="1" t="s">
        <v>53971</v>
      </c>
    </row>
    <row r="3459" spans="1:1" x14ac:dyDescent="0.25">
      <c r="A3459" s="1" t="s">
        <v>53972</v>
      </c>
    </row>
    <row r="3460" spans="1:1" x14ac:dyDescent="0.25">
      <c r="A3460" s="1" t="s">
        <v>53973</v>
      </c>
    </row>
    <row r="3461" spans="1:1" x14ac:dyDescent="0.25">
      <c r="A3461" s="1" t="s">
        <v>53974</v>
      </c>
    </row>
    <row r="3462" spans="1:1" x14ac:dyDescent="0.25">
      <c r="A3462" s="1" t="s">
        <v>53975</v>
      </c>
    </row>
    <row r="3463" spans="1:1" x14ac:dyDescent="0.25">
      <c r="A3463" s="1" t="s">
        <v>53976</v>
      </c>
    </row>
    <row r="3464" spans="1:1" x14ac:dyDescent="0.25">
      <c r="A3464" s="1" t="s">
        <v>53977</v>
      </c>
    </row>
    <row r="3465" spans="1:1" x14ac:dyDescent="0.25">
      <c r="A3465" s="1" t="s">
        <v>53978</v>
      </c>
    </row>
    <row r="3466" spans="1:1" x14ac:dyDescent="0.25">
      <c r="A3466" s="1" t="s">
        <v>53979</v>
      </c>
    </row>
    <row r="3467" spans="1:1" x14ac:dyDescent="0.25">
      <c r="A3467" s="1" t="s">
        <v>53980</v>
      </c>
    </row>
    <row r="3468" spans="1:1" x14ac:dyDescent="0.25">
      <c r="A3468" s="1" t="s">
        <v>53981</v>
      </c>
    </row>
    <row r="3470" spans="1:1" x14ac:dyDescent="0.25">
      <c r="A3470" s="1" t="s">
        <v>19</v>
      </c>
    </row>
    <row r="3471" spans="1:1" x14ac:dyDescent="0.25">
      <c r="A3471" s="1" t="s">
        <v>53982</v>
      </c>
    </row>
    <row r="3472" spans="1:1" x14ac:dyDescent="0.25">
      <c r="A3472" s="1" t="s">
        <v>53983</v>
      </c>
    </row>
    <row r="3473" spans="1:1" x14ac:dyDescent="0.25">
      <c r="A3473" s="1" t="s">
        <v>53984</v>
      </c>
    </row>
    <row r="3474" spans="1:1" x14ac:dyDescent="0.25">
      <c r="A3474" s="1" t="s">
        <v>53985</v>
      </c>
    </row>
    <row r="3475" spans="1:1" x14ac:dyDescent="0.25">
      <c r="A3475" s="1" t="s">
        <v>53986</v>
      </c>
    </row>
    <row r="3476" spans="1:1" x14ac:dyDescent="0.25">
      <c r="A3476" s="1" t="s">
        <v>53987</v>
      </c>
    </row>
    <row r="3477" spans="1:1" x14ac:dyDescent="0.25">
      <c r="A3477" s="1" t="s">
        <v>53988</v>
      </c>
    </row>
    <row r="3478" spans="1:1" x14ac:dyDescent="0.25">
      <c r="A3478" s="1" t="s">
        <v>53989</v>
      </c>
    </row>
    <row r="3479" spans="1:1" x14ac:dyDescent="0.25">
      <c r="A3479" s="1" t="s">
        <v>53990</v>
      </c>
    </row>
    <row r="3480" spans="1:1" x14ac:dyDescent="0.25">
      <c r="A3480" s="1" t="s">
        <v>53991</v>
      </c>
    </row>
    <row r="3481" spans="1:1" x14ac:dyDescent="0.25">
      <c r="A3481" s="1" t="s">
        <v>53992</v>
      </c>
    </row>
    <row r="3482" spans="1:1" x14ac:dyDescent="0.25">
      <c r="A3482" s="1" t="s">
        <v>53993</v>
      </c>
    </row>
    <row r="3483" spans="1:1" x14ac:dyDescent="0.25">
      <c r="A3483" s="1" t="s">
        <v>53994</v>
      </c>
    </row>
    <row r="3484" spans="1:1" x14ac:dyDescent="0.25">
      <c r="A3484" s="1" t="s">
        <v>53995</v>
      </c>
    </row>
    <row r="3485" spans="1:1" x14ac:dyDescent="0.25">
      <c r="A3485" s="1" t="s">
        <v>53996</v>
      </c>
    </row>
    <row r="3486" spans="1:1" x14ac:dyDescent="0.25">
      <c r="A3486" s="1" t="s">
        <v>53997</v>
      </c>
    </row>
    <row r="3488" spans="1:1" x14ac:dyDescent="0.25">
      <c r="A3488" s="1" t="s">
        <v>22</v>
      </c>
    </row>
    <row r="3489" spans="1:1" x14ac:dyDescent="0.25">
      <c r="A3489" s="1" t="s">
        <v>53998</v>
      </c>
    </row>
    <row r="3490" spans="1:1" x14ac:dyDescent="0.25">
      <c r="A3490" s="1" t="s">
        <v>53999</v>
      </c>
    </row>
    <row r="3491" spans="1:1" x14ac:dyDescent="0.25">
      <c r="A3491" s="1" t="s">
        <v>54000</v>
      </c>
    </row>
    <row r="3492" spans="1:1" x14ac:dyDescent="0.25">
      <c r="A3492" s="1" t="s">
        <v>54001</v>
      </c>
    </row>
    <row r="3493" spans="1:1" x14ac:dyDescent="0.25">
      <c r="A3493" s="1" t="s">
        <v>54002</v>
      </c>
    </row>
    <row r="3494" spans="1:1" x14ac:dyDescent="0.25">
      <c r="A3494" s="1" t="s">
        <v>54003</v>
      </c>
    </row>
    <row r="3495" spans="1:1" x14ac:dyDescent="0.25">
      <c r="A3495" s="1" t="s">
        <v>54004</v>
      </c>
    </row>
    <row r="3496" spans="1:1" x14ac:dyDescent="0.25">
      <c r="A3496" s="1" t="s">
        <v>54005</v>
      </c>
    </row>
    <row r="3497" spans="1:1" x14ac:dyDescent="0.25">
      <c r="A3497" s="1" t="s">
        <v>54006</v>
      </c>
    </row>
    <row r="3498" spans="1:1" x14ac:dyDescent="0.25">
      <c r="A3498" s="1" t="s">
        <v>54007</v>
      </c>
    </row>
    <row r="3499" spans="1:1" x14ac:dyDescent="0.25">
      <c r="A3499" s="1" t="s">
        <v>54008</v>
      </c>
    </row>
    <row r="3500" spans="1:1" x14ac:dyDescent="0.25">
      <c r="A3500" s="1" t="s">
        <v>54009</v>
      </c>
    </row>
    <row r="3501" spans="1:1" x14ac:dyDescent="0.25">
      <c r="A3501" s="1" t="s">
        <v>54010</v>
      </c>
    </row>
    <row r="3502" spans="1:1" x14ac:dyDescent="0.25">
      <c r="A3502" s="1" t="s">
        <v>54011</v>
      </c>
    </row>
    <row r="3503" spans="1:1" x14ac:dyDescent="0.25">
      <c r="A3503" s="1" t="s">
        <v>54012</v>
      </c>
    </row>
    <row r="3504" spans="1:1" x14ac:dyDescent="0.25">
      <c r="A3504" s="1" t="s">
        <v>54013</v>
      </c>
    </row>
    <row r="3505" spans="1:1" x14ac:dyDescent="0.25">
      <c r="A3505" s="1" t="s">
        <v>54014</v>
      </c>
    </row>
    <row r="3506" spans="1:1" x14ac:dyDescent="0.25">
      <c r="A3506" s="1" t="s">
        <v>54015</v>
      </c>
    </row>
    <row r="3507" spans="1:1" x14ac:dyDescent="0.25">
      <c r="A3507" s="1" t="s">
        <v>54016</v>
      </c>
    </row>
    <row r="3508" spans="1:1" x14ac:dyDescent="0.25">
      <c r="A3508" s="1" t="s">
        <v>54017</v>
      </c>
    </row>
    <row r="3509" spans="1:1" x14ac:dyDescent="0.25">
      <c r="A3509" s="1" t="s">
        <v>54018</v>
      </c>
    </row>
    <row r="3510" spans="1:1" x14ac:dyDescent="0.25">
      <c r="A3510" s="1" t="s">
        <v>54019</v>
      </c>
    </row>
    <row r="3511" spans="1:1" x14ac:dyDescent="0.25">
      <c r="A3511" s="1" t="s">
        <v>54020</v>
      </c>
    </row>
    <row r="3512" spans="1:1" x14ac:dyDescent="0.25">
      <c r="A3512" s="1" t="s">
        <v>54021</v>
      </c>
    </row>
    <row r="3513" spans="1:1" x14ac:dyDescent="0.25">
      <c r="A3513" s="1" t="s">
        <v>54022</v>
      </c>
    </row>
    <row r="3515" spans="1:1" x14ac:dyDescent="0.25">
      <c r="A3515" s="1" t="s">
        <v>24</v>
      </c>
    </row>
    <row r="3518" spans="1:1" x14ac:dyDescent="0.25">
      <c r="A3518" s="1" t="s">
        <v>4</v>
      </c>
    </row>
    <row r="3519" spans="1:1" x14ac:dyDescent="0.25">
      <c r="A3519" s="1" t="s">
        <v>54023</v>
      </c>
    </row>
    <row r="3520" spans="1:1" x14ac:dyDescent="0.25">
      <c r="A3520" s="1" t="s">
        <v>54024</v>
      </c>
    </row>
    <row r="3521" spans="1:1" x14ac:dyDescent="0.25">
      <c r="A3521" s="1" t="s">
        <v>54025</v>
      </c>
    </row>
    <row r="3522" spans="1:1" x14ac:dyDescent="0.25">
      <c r="A3522" s="1" t="s">
        <v>54026</v>
      </c>
    </row>
    <row r="3523" spans="1:1" x14ac:dyDescent="0.25">
      <c r="A3523" s="1" t="s">
        <v>54027</v>
      </c>
    </row>
    <row r="3524" spans="1:1" x14ac:dyDescent="0.25">
      <c r="A3524" s="1" t="s">
        <v>54028</v>
      </c>
    </row>
    <row r="3525" spans="1:1" x14ac:dyDescent="0.25">
      <c r="A3525" s="1" t="s">
        <v>54029</v>
      </c>
    </row>
    <row r="3526" spans="1:1" x14ac:dyDescent="0.25">
      <c r="A3526" s="1" t="s">
        <v>54030</v>
      </c>
    </row>
    <row r="3527" spans="1:1" x14ac:dyDescent="0.25">
      <c r="A3527" s="1" t="s">
        <v>54031</v>
      </c>
    </row>
    <row r="3529" spans="1:1" x14ac:dyDescent="0.25">
      <c r="A3529" s="1" t="s">
        <v>5</v>
      </c>
    </row>
    <row r="3530" spans="1:1" x14ac:dyDescent="0.25">
      <c r="A3530" s="1" t="s">
        <v>54032</v>
      </c>
    </row>
    <row r="3531" spans="1:1" x14ac:dyDescent="0.25">
      <c r="A3531" s="1" t="s">
        <v>54033</v>
      </c>
    </row>
    <row r="3532" spans="1:1" x14ac:dyDescent="0.25">
      <c r="A3532" s="1" t="s">
        <v>54034</v>
      </c>
    </row>
    <row r="3533" spans="1:1" x14ac:dyDescent="0.25">
      <c r="A3533" s="1" t="s">
        <v>54035</v>
      </c>
    </row>
    <row r="3534" spans="1:1" x14ac:dyDescent="0.25">
      <c r="A3534" s="1" t="s">
        <v>54036</v>
      </c>
    </row>
    <row r="3535" spans="1:1" x14ac:dyDescent="0.25">
      <c r="A3535" s="1" t="s">
        <v>54037</v>
      </c>
    </row>
    <row r="3536" spans="1:1" x14ac:dyDescent="0.25">
      <c r="A3536" s="1" t="s">
        <v>54038</v>
      </c>
    </row>
    <row r="3537" spans="1:1" x14ac:dyDescent="0.25">
      <c r="A3537" s="1" t="s">
        <v>54039</v>
      </c>
    </row>
    <row r="3538" spans="1:1" x14ac:dyDescent="0.25">
      <c r="A3538" s="1" t="s">
        <v>54040</v>
      </c>
    </row>
    <row r="3539" spans="1:1" x14ac:dyDescent="0.25">
      <c r="A3539" s="1" t="s">
        <v>54041</v>
      </c>
    </row>
    <row r="3541" spans="1:1" x14ac:dyDescent="0.25">
      <c r="A3541" s="1" t="s">
        <v>6</v>
      </c>
    </row>
    <row r="3542" spans="1:1" x14ac:dyDescent="0.25">
      <c r="A3542" s="1" t="s">
        <v>54042</v>
      </c>
    </row>
    <row r="3543" spans="1:1" x14ac:dyDescent="0.25">
      <c r="A3543" s="1" t="s">
        <v>54043</v>
      </c>
    </row>
    <row r="3544" spans="1:1" x14ac:dyDescent="0.25">
      <c r="A3544" s="1" t="s">
        <v>54044</v>
      </c>
    </row>
    <row r="3545" spans="1:1" x14ac:dyDescent="0.25">
      <c r="A3545" s="1" t="s">
        <v>54045</v>
      </c>
    </row>
    <row r="3546" spans="1:1" x14ac:dyDescent="0.25">
      <c r="A3546" s="1" t="s">
        <v>54046</v>
      </c>
    </row>
    <row r="3547" spans="1:1" x14ac:dyDescent="0.25">
      <c r="A3547" s="1" t="s">
        <v>54047</v>
      </c>
    </row>
    <row r="3548" spans="1:1" x14ac:dyDescent="0.25">
      <c r="A3548" s="1" t="s">
        <v>54048</v>
      </c>
    </row>
    <row r="3549" spans="1:1" x14ac:dyDescent="0.25">
      <c r="A3549" s="1" t="s">
        <v>54049</v>
      </c>
    </row>
    <row r="3550" spans="1:1" x14ac:dyDescent="0.25">
      <c r="A3550" s="1" t="s">
        <v>54050</v>
      </c>
    </row>
    <row r="3551" spans="1:1" x14ac:dyDescent="0.25">
      <c r="A3551" s="1" t="s">
        <v>54051</v>
      </c>
    </row>
    <row r="3553" spans="1:1" x14ac:dyDescent="0.25">
      <c r="A3553" s="1" t="s">
        <v>30</v>
      </c>
    </row>
    <row r="3554" spans="1:1" x14ac:dyDescent="0.25">
      <c r="A3554" s="1" t="s">
        <v>54052</v>
      </c>
    </row>
    <row r="3555" spans="1:1" x14ac:dyDescent="0.25">
      <c r="A3555" s="1" t="s">
        <v>54053</v>
      </c>
    </row>
    <row r="3556" spans="1:1" x14ac:dyDescent="0.25">
      <c r="A3556" s="1" t="s">
        <v>54054</v>
      </c>
    </row>
    <row r="3557" spans="1:1" x14ac:dyDescent="0.25">
      <c r="A3557" s="1" t="s">
        <v>54055</v>
      </c>
    </row>
    <row r="3558" spans="1:1" x14ac:dyDescent="0.25">
      <c r="A3558" s="1" t="s">
        <v>54056</v>
      </c>
    </row>
    <row r="3560" spans="1:1" x14ac:dyDescent="0.25">
      <c r="A3560" s="1" t="s">
        <v>9</v>
      </c>
    </row>
    <row r="3561" spans="1:1" x14ac:dyDescent="0.25">
      <c r="A3561" s="1" t="s">
        <v>54057</v>
      </c>
    </row>
    <row r="3562" spans="1:1" x14ac:dyDescent="0.25">
      <c r="A3562" s="1" t="s">
        <v>54058</v>
      </c>
    </row>
    <row r="3563" spans="1:1" x14ac:dyDescent="0.25">
      <c r="A3563" s="1" t="s">
        <v>54059</v>
      </c>
    </row>
    <row r="3564" spans="1:1" x14ac:dyDescent="0.25">
      <c r="A3564" s="1" t="s">
        <v>54060</v>
      </c>
    </row>
    <row r="3565" spans="1:1" x14ac:dyDescent="0.25">
      <c r="A3565" s="1" t="s">
        <v>54061</v>
      </c>
    </row>
    <row r="3566" spans="1:1" x14ac:dyDescent="0.25">
      <c r="A3566" s="1" t="s">
        <v>54062</v>
      </c>
    </row>
    <row r="3567" spans="1:1" x14ac:dyDescent="0.25">
      <c r="A3567" s="1" t="s">
        <v>54063</v>
      </c>
    </row>
    <row r="3568" spans="1:1" x14ac:dyDescent="0.25">
      <c r="A3568" s="1" t="s">
        <v>54064</v>
      </c>
    </row>
    <row r="3569" spans="1:1" x14ac:dyDescent="0.25">
      <c r="A3569" s="1" t="s">
        <v>54065</v>
      </c>
    </row>
    <row r="3570" spans="1:1" x14ac:dyDescent="0.25">
      <c r="A3570" s="1" t="s">
        <v>54066</v>
      </c>
    </row>
    <row r="3571" spans="1:1" x14ac:dyDescent="0.25">
      <c r="A3571" s="1" t="s">
        <v>54067</v>
      </c>
    </row>
    <row r="3572" spans="1:1" x14ac:dyDescent="0.25">
      <c r="A3572" s="1" t="s">
        <v>54068</v>
      </c>
    </row>
    <row r="3574" spans="1:1" x14ac:dyDescent="0.25">
      <c r="A3574" s="1" t="s">
        <v>31</v>
      </c>
    </row>
    <row r="3575" spans="1:1" x14ac:dyDescent="0.25">
      <c r="A3575" s="1" t="s">
        <v>54069</v>
      </c>
    </row>
    <row r="3576" spans="1:1" x14ac:dyDescent="0.25">
      <c r="A3576" s="1" t="s">
        <v>54070</v>
      </c>
    </row>
    <row r="3577" spans="1:1" x14ac:dyDescent="0.25">
      <c r="A3577" s="1" t="s">
        <v>54071</v>
      </c>
    </row>
    <row r="3578" spans="1:1" x14ac:dyDescent="0.25">
      <c r="A3578" s="1" t="s">
        <v>54072</v>
      </c>
    </row>
    <row r="3579" spans="1:1" x14ac:dyDescent="0.25">
      <c r="A3579" s="1" t="s">
        <v>54073</v>
      </c>
    </row>
    <row r="3580" spans="1:1" x14ac:dyDescent="0.25">
      <c r="A3580" s="1" t="s">
        <v>54074</v>
      </c>
    </row>
    <row r="3581" spans="1:1" x14ac:dyDescent="0.25">
      <c r="A3581" s="1" t="s">
        <v>54075</v>
      </c>
    </row>
    <row r="3583" spans="1:1" x14ac:dyDescent="0.25">
      <c r="A3583" s="1" t="s">
        <v>40</v>
      </c>
    </row>
    <row r="3584" spans="1:1" x14ac:dyDescent="0.25">
      <c r="A3584" s="1" t="s">
        <v>54076</v>
      </c>
    </row>
    <row r="3585" spans="1:1" x14ac:dyDescent="0.25">
      <c r="A3585" s="1" t="s">
        <v>54077</v>
      </c>
    </row>
    <row r="3586" spans="1:1" x14ac:dyDescent="0.25">
      <c r="A3586" s="1" t="s">
        <v>54078</v>
      </c>
    </row>
    <row r="3587" spans="1:1" x14ac:dyDescent="0.25">
      <c r="A3587" s="1" t="s">
        <v>54079</v>
      </c>
    </row>
    <row r="3588" spans="1:1" x14ac:dyDescent="0.25">
      <c r="A3588" s="1" t="s">
        <v>54080</v>
      </c>
    </row>
    <row r="3589" spans="1:1" x14ac:dyDescent="0.25">
      <c r="A3589" s="1" t="s">
        <v>54081</v>
      </c>
    </row>
    <row r="3590" spans="1:1" x14ac:dyDescent="0.25">
      <c r="A3590" s="1" t="s">
        <v>54082</v>
      </c>
    </row>
    <row r="3591" spans="1:1" x14ac:dyDescent="0.25">
      <c r="A3591" s="1" t="s">
        <v>54083</v>
      </c>
    </row>
    <row r="3593" spans="1:1" x14ac:dyDescent="0.25">
      <c r="A3593" s="1" t="s">
        <v>32</v>
      </c>
    </row>
    <row r="3594" spans="1:1" x14ac:dyDescent="0.25">
      <c r="A3594" s="1" t="s">
        <v>54084</v>
      </c>
    </row>
    <row r="3595" spans="1:1" x14ac:dyDescent="0.25">
      <c r="A3595" s="1" t="s">
        <v>54085</v>
      </c>
    </row>
    <row r="3596" spans="1:1" x14ac:dyDescent="0.25">
      <c r="A3596" s="1" t="s">
        <v>54086</v>
      </c>
    </row>
    <row r="3597" spans="1:1" x14ac:dyDescent="0.25">
      <c r="A3597" s="1" t="s">
        <v>54087</v>
      </c>
    </row>
    <row r="3598" spans="1:1" x14ac:dyDescent="0.25">
      <c r="A3598" s="1" t="s">
        <v>54088</v>
      </c>
    </row>
    <row r="3599" spans="1:1" x14ac:dyDescent="0.25">
      <c r="A3599" s="1" t="s">
        <v>54089</v>
      </c>
    </row>
    <row r="3601" spans="1:1" x14ac:dyDescent="0.25">
      <c r="A3601" s="1" t="s">
        <v>11</v>
      </c>
    </row>
    <row r="3602" spans="1:1" x14ac:dyDescent="0.25">
      <c r="A3602" s="1" t="s">
        <v>54090</v>
      </c>
    </row>
    <row r="3603" spans="1:1" x14ac:dyDescent="0.25">
      <c r="A3603" s="1" t="s">
        <v>54091</v>
      </c>
    </row>
    <row r="3604" spans="1:1" x14ac:dyDescent="0.25">
      <c r="A3604" s="1" t="s">
        <v>54092</v>
      </c>
    </row>
    <row r="3605" spans="1:1" x14ac:dyDescent="0.25">
      <c r="A3605" s="1" t="s">
        <v>54093</v>
      </c>
    </row>
    <row r="3606" spans="1:1" x14ac:dyDescent="0.25">
      <c r="A3606" s="1" t="s">
        <v>54094</v>
      </c>
    </row>
    <row r="3607" spans="1:1" x14ac:dyDescent="0.25">
      <c r="A3607" s="1" t="s">
        <v>54095</v>
      </c>
    </row>
    <row r="3608" spans="1:1" x14ac:dyDescent="0.25">
      <c r="A3608" s="1" t="s">
        <v>54096</v>
      </c>
    </row>
    <row r="3609" spans="1:1" x14ac:dyDescent="0.25">
      <c r="A3609" s="1" t="s">
        <v>54097</v>
      </c>
    </row>
    <row r="3610" spans="1:1" x14ac:dyDescent="0.25">
      <c r="A3610" s="1" t="s">
        <v>54098</v>
      </c>
    </row>
    <row r="3611" spans="1:1" x14ac:dyDescent="0.25">
      <c r="A3611" s="1" t="s">
        <v>54099</v>
      </c>
    </row>
    <row r="3612" spans="1:1" x14ac:dyDescent="0.25">
      <c r="A3612" s="1" t="s">
        <v>54100</v>
      </c>
    </row>
    <row r="3613" spans="1:1" x14ac:dyDescent="0.25">
      <c r="A3613" s="1" t="s">
        <v>54101</v>
      </c>
    </row>
    <row r="3615" spans="1:1" x14ac:dyDescent="0.25">
      <c r="A3615" s="1" t="s">
        <v>12</v>
      </c>
    </row>
    <row r="3616" spans="1:1" x14ac:dyDescent="0.25">
      <c r="A3616" s="1" t="s">
        <v>54102</v>
      </c>
    </row>
    <row r="3617" spans="1:1" x14ac:dyDescent="0.25">
      <c r="A3617" s="1" t="s">
        <v>54103</v>
      </c>
    </row>
    <row r="3618" spans="1:1" x14ac:dyDescent="0.25">
      <c r="A3618" s="1" t="s">
        <v>54104</v>
      </c>
    </row>
    <row r="3619" spans="1:1" x14ac:dyDescent="0.25">
      <c r="A3619" s="1" t="s">
        <v>54105</v>
      </c>
    </row>
    <row r="3620" spans="1:1" x14ac:dyDescent="0.25">
      <c r="A3620" s="1" t="s">
        <v>54106</v>
      </c>
    </row>
    <row r="3621" spans="1:1" x14ac:dyDescent="0.25">
      <c r="A3621" s="1" t="s">
        <v>54107</v>
      </c>
    </row>
    <row r="3622" spans="1:1" x14ac:dyDescent="0.25">
      <c r="A3622" s="1" t="s">
        <v>54108</v>
      </c>
    </row>
    <row r="3623" spans="1:1" x14ac:dyDescent="0.25">
      <c r="A3623" s="1" t="s">
        <v>54109</v>
      </c>
    </row>
    <row r="3624" spans="1:1" x14ac:dyDescent="0.25">
      <c r="A3624" s="1" t="s">
        <v>54110</v>
      </c>
    </row>
    <row r="3625" spans="1:1" x14ac:dyDescent="0.25">
      <c r="A3625" s="1" t="s">
        <v>54111</v>
      </c>
    </row>
    <row r="3626" spans="1:1" x14ac:dyDescent="0.25">
      <c r="A3626" s="1" t="s">
        <v>54112</v>
      </c>
    </row>
    <row r="3628" spans="1:1" x14ac:dyDescent="0.25">
      <c r="A3628" s="1" t="s">
        <v>35</v>
      </c>
    </row>
    <row r="3629" spans="1:1" x14ac:dyDescent="0.25">
      <c r="A3629" s="1" t="s">
        <v>54113</v>
      </c>
    </row>
    <row r="3630" spans="1:1" x14ac:dyDescent="0.25">
      <c r="A3630" s="1" t="s">
        <v>54114</v>
      </c>
    </row>
    <row r="3631" spans="1:1" x14ac:dyDescent="0.25">
      <c r="A3631" s="1" t="s">
        <v>54115</v>
      </c>
    </row>
    <row r="3632" spans="1:1" x14ac:dyDescent="0.25">
      <c r="A3632" s="1" t="s">
        <v>54116</v>
      </c>
    </row>
    <row r="3634" spans="1:1" x14ac:dyDescent="0.25">
      <c r="A3634" s="1" t="s">
        <v>94</v>
      </c>
    </row>
    <row r="3635" spans="1:1" x14ac:dyDescent="0.25">
      <c r="A3635" s="1" t="s">
        <v>54117</v>
      </c>
    </row>
    <row r="3636" spans="1:1" x14ac:dyDescent="0.25">
      <c r="A3636" s="1" t="s">
        <v>54118</v>
      </c>
    </row>
    <row r="3637" spans="1:1" x14ac:dyDescent="0.25">
      <c r="A3637" s="1" t="s">
        <v>54119</v>
      </c>
    </row>
    <row r="3638" spans="1:1" x14ac:dyDescent="0.25">
      <c r="A3638" s="1" t="s">
        <v>54120</v>
      </c>
    </row>
    <row r="3639" spans="1:1" x14ac:dyDescent="0.25">
      <c r="A3639" s="1" t="s">
        <v>54121</v>
      </c>
    </row>
    <row r="3640" spans="1:1" x14ac:dyDescent="0.25">
      <c r="A3640" s="1" t="s">
        <v>54122</v>
      </c>
    </row>
    <row r="3641" spans="1:1" x14ac:dyDescent="0.25">
      <c r="A3641" s="1" t="s">
        <v>54123</v>
      </c>
    </row>
    <row r="3642" spans="1:1" x14ac:dyDescent="0.25">
      <c r="A3642" s="1" t="s">
        <v>54124</v>
      </c>
    </row>
    <row r="3644" spans="1:1" x14ac:dyDescent="0.25">
      <c r="A3644" s="1" t="s">
        <v>37</v>
      </c>
    </row>
    <row r="3645" spans="1:1" x14ac:dyDescent="0.25">
      <c r="A3645" s="1" t="s">
        <v>54125</v>
      </c>
    </row>
    <row r="3646" spans="1:1" x14ac:dyDescent="0.25">
      <c r="A3646" s="1" t="s">
        <v>54126</v>
      </c>
    </row>
    <row r="3647" spans="1:1" x14ac:dyDescent="0.25">
      <c r="A3647" s="1" t="s">
        <v>54127</v>
      </c>
    </row>
    <row r="3648" spans="1:1" x14ac:dyDescent="0.25">
      <c r="A3648" s="1" t="s">
        <v>54128</v>
      </c>
    </row>
    <row r="3650" spans="1:1" x14ac:dyDescent="0.25">
      <c r="A3650" s="1" t="s">
        <v>15</v>
      </c>
    </row>
    <row r="3651" spans="1:1" x14ac:dyDescent="0.25">
      <c r="A3651" s="1" t="s">
        <v>54129</v>
      </c>
    </row>
    <row r="3652" spans="1:1" x14ac:dyDescent="0.25">
      <c r="A3652" s="1" t="s">
        <v>54130</v>
      </c>
    </row>
    <row r="3653" spans="1:1" x14ac:dyDescent="0.25">
      <c r="A3653" s="1" t="s">
        <v>54131</v>
      </c>
    </row>
    <row r="3654" spans="1:1" x14ac:dyDescent="0.25">
      <c r="A3654" s="1" t="s">
        <v>54132</v>
      </c>
    </row>
    <row r="3655" spans="1:1" x14ac:dyDescent="0.25">
      <c r="A3655" s="1" t="s">
        <v>54133</v>
      </c>
    </row>
    <row r="3656" spans="1:1" x14ac:dyDescent="0.25">
      <c r="A3656" s="1" t="s">
        <v>54134</v>
      </c>
    </row>
    <row r="3657" spans="1:1" x14ac:dyDescent="0.25">
      <c r="A3657" s="1" t="s">
        <v>54135</v>
      </c>
    </row>
    <row r="3658" spans="1:1" x14ac:dyDescent="0.25">
      <c r="A3658" s="1" t="s">
        <v>54136</v>
      </c>
    </row>
    <row r="3659" spans="1:1" x14ac:dyDescent="0.25">
      <c r="A3659" s="1" t="s">
        <v>54137</v>
      </c>
    </row>
    <row r="3660" spans="1:1" x14ac:dyDescent="0.25">
      <c r="A3660" s="1" t="s">
        <v>54138</v>
      </c>
    </row>
    <row r="3661" spans="1:1" x14ac:dyDescent="0.25">
      <c r="A3661" s="1" t="s">
        <v>54139</v>
      </c>
    </row>
    <row r="3663" spans="1:1" x14ac:dyDescent="0.25">
      <c r="A3663" s="1" t="s">
        <v>42</v>
      </c>
    </row>
    <row r="3664" spans="1:1" x14ac:dyDescent="0.25">
      <c r="A3664" s="1" t="s">
        <v>54140</v>
      </c>
    </row>
    <row r="3665" spans="1:1" x14ac:dyDescent="0.25">
      <c r="A3665" s="1" t="s">
        <v>54141</v>
      </c>
    </row>
    <row r="3666" spans="1:1" x14ac:dyDescent="0.25">
      <c r="A3666" s="1" t="s">
        <v>54142</v>
      </c>
    </row>
    <row r="3667" spans="1:1" x14ac:dyDescent="0.25">
      <c r="A3667" s="1" t="s">
        <v>54143</v>
      </c>
    </row>
    <row r="3668" spans="1:1" x14ac:dyDescent="0.25">
      <c r="A3668" s="1" t="s">
        <v>54144</v>
      </c>
    </row>
    <row r="3669" spans="1:1" x14ac:dyDescent="0.25">
      <c r="A3669" s="1" t="s">
        <v>54145</v>
      </c>
    </row>
    <row r="3670" spans="1:1" x14ac:dyDescent="0.25">
      <c r="A3670" s="1" t="s">
        <v>54146</v>
      </c>
    </row>
    <row r="3671" spans="1:1" x14ac:dyDescent="0.25">
      <c r="A3671" s="1" t="s">
        <v>54147</v>
      </c>
    </row>
    <row r="3673" spans="1:1" x14ac:dyDescent="0.25">
      <c r="A3673" s="1" t="s">
        <v>2</v>
      </c>
    </row>
    <row r="3674" spans="1:1" x14ac:dyDescent="0.25">
      <c r="A3674" s="1" t="s">
        <v>54148</v>
      </c>
    </row>
    <row r="3675" spans="1:1" x14ac:dyDescent="0.25">
      <c r="A3675" s="1" t="s">
        <v>54149</v>
      </c>
    </row>
    <row r="3676" spans="1:1" x14ac:dyDescent="0.25">
      <c r="A3676" s="1" t="s">
        <v>54150</v>
      </c>
    </row>
    <row r="3677" spans="1:1" x14ac:dyDescent="0.25">
      <c r="A3677" s="1" t="s">
        <v>54151</v>
      </c>
    </row>
    <row r="3678" spans="1:1" x14ac:dyDescent="0.25">
      <c r="A3678" s="1" t="s">
        <v>54152</v>
      </c>
    </row>
    <row r="3679" spans="1:1" x14ac:dyDescent="0.25">
      <c r="A3679" s="1" t="s">
        <v>54153</v>
      </c>
    </row>
    <row r="3680" spans="1:1" x14ac:dyDescent="0.25">
      <c r="A3680" s="1" t="s">
        <v>54154</v>
      </c>
    </row>
    <row r="3681" spans="1:1" x14ac:dyDescent="0.25">
      <c r="A3681" s="1" t="s">
        <v>54155</v>
      </c>
    </row>
    <row r="3683" spans="1:1" x14ac:dyDescent="0.25">
      <c r="A3683" s="1" t="s">
        <v>18</v>
      </c>
    </row>
    <row r="3684" spans="1:1" x14ac:dyDescent="0.25">
      <c r="A3684" s="1" t="s">
        <v>54156</v>
      </c>
    </row>
    <row r="3685" spans="1:1" x14ac:dyDescent="0.25">
      <c r="A3685" s="1" t="s">
        <v>54157</v>
      </c>
    </row>
    <row r="3686" spans="1:1" x14ac:dyDescent="0.25">
      <c r="A3686" s="1" t="s">
        <v>54158</v>
      </c>
    </row>
    <row r="3687" spans="1:1" x14ac:dyDescent="0.25">
      <c r="A3687" s="1" t="s">
        <v>54159</v>
      </c>
    </row>
    <row r="3688" spans="1:1" x14ac:dyDescent="0.25">
      <c r="A3688" s="1" t="s">
        <v>54160</v>
      </c>
    </row>
    <row r="3689" spans="1:1" x14ac:dyDescent="0.25">
      <c r="A3689" s="1" t="s">
        <v>54161</v>
      </c>
    </row>
    <row r="3690" spans="1:1" x14ac:dyDescent="0.25">
      <c r="A3690" s="1" t="s">
        <v>54162</v>
      </c>
    </row>
    <row r="3691" spans="1:1" x14ac:dyDescent="0.25">
      <c r="A3691" s="1" t="s">
        <v>54163</v>
      </c>
    </row>
    <row r="3692" spans="1:1" x14ac:dyDescent="0.25">
      <c r="A3692" s="1" t="s">
        <v>54164</v>
      </c>
    </row>
    <row r="3693" spans="1:1" x14ac:dyDescent="0.25">
      <c r="A3693" s="1" t="s">
        <v>54165</v>
      </c>
    </row>
    <row r="3694" spans="1:1" x14ac:dyDescent="0.25">
      <c r="A3694" s="1" t="s">
        <v>54166</v>
      </c>
    </row>
    <row r="3695" spans="1:1" x14ac:dyDescent="0.25">
      <c r="A3695" s="1" t="s">
        <v>54167</v>
      </c>
    </row>
    <row r="3696" spans="1:1" x14ac:dyDescent="0.25">
      <c r="A3696" s="1" t="s">
        <v>54168</v>
      </c>
    </row>
    <row r="3697" spans="1:1" x14ac:dyDescent="0.25">
      <c r="A3697" s="1" t="s">
        <v>54169</v>
      </c>
    </row>
    <row r="3699" spans="1:1" x14ac:dyDescent="0.25">
      <c r="A3699" s="1" t="s">
        <v>19</v>
      </c>
    </row>
    <row r="3700" spans="1:1" x14ac:dyDescent="0.25">
      <c r="A3700" s="1" t="s">
        <v>54170</v>
      </c>
    </row>
    <row r="3701" spans="1:1" x14ac:dyDescent="0.25">
      <c r="A3701" s="1" t="s">
        <v>54171</v>
      </c>
    </row>
    <row r="3702" spans="1:1" x14ac:dyDescent="0.25">
      <c r="A3702" s="1" t="s">
        <v>54172</v>
      </c>
    </row>
    <row r="3703" spans="1:1" x14ac:dyDescent="0.25">
      <c r="A3703" s="1" t="s">
        <v>54173</v>
      </c>
    </row>
    <row r="3705" spans="1:1" x14ac:dyDescent="0.25">
      <c r="A3705" s="1" t="s">
        <v>21</v>
      </c>
    </row>
    <row r="3706" spans="1:1" x14ac:dyDescent="0.25">
      <c r="A3706" s="1" t="s">
        <v>54174</v>
      </c>
    </row>
    <row r="3707" spans="1:1" x14ac:dyDescent="0.25">
      <c r="A3707" s="1" t="s">
        <v>54175</v>
      </c>
    </row>
    <row r="3708" spans="1:1" x14ac:dyDescent="0.25">
      <c r="A3708" s="1" t="s">
        <v>54176</v>
      </c>
    </row>
    <row r="3709" spans="1:1" x14ac:dyDescent="0.25">
      <c r="A3709" s="1" t="s">
        <v>54177</v>
      </c>
    </row>
    <row r="3710" spans="1:1" x14ac:dyDescent="0.25">
      <c r="A3710" s="1" t="s">
        <v>54178</v>
      </c>
    </row>
    <row r="3712" spans="1:1" x14ac:dyDescent="0.25">
      <c r="A3712" s="1" t="s">
        <v>22</v>
      </c>
    </row>
    <row r="3713" spans="1:1" x14ac:dyDescent="0.25">
      <c r="A3713" s="1" t="s">
        <v>54179</v>
      </c>
    </row>
    <row r="3714" spans="1:1" x14ac:dyDescent="0.25">
      <c r="A3714" s="1" t="s">
        <v>54180</v>
      </c>
    </row>
    <row r="3715" spans="1:1" x14ac:dyDescent="0.25">
      <c r="A3715" s="1" t="s">
        <v>54181</v>
      </c>
    </row>
    <row r="3716" spans="1:1" x14ac:dyDescent="0.25">
      <c r="A3716" s="1" t="s">
        <v>54182</v>
      </c>
    </row>
    <row r="3717" spans="1:1" x14ac:dyDescent="0.25">
      <c r="A3717" s="1" t="s">
        <v>54183</v>
      </c>
    </row>
    <row r="3718" spans="1:1" x14ac:dyDescent="0.25">
      <c r="A3718" s="1" t="s">
        <v>54184</v>
      </c>
    </row>
    <row r="3719" spans="1:1" x14ac:dyDescent="0.25">
      <c r="A3719" s="1" t="s">
        <v>54185</v>
      </c>
    </row>
    <row r="3720" spans="1:1" x14ac:dyDescent="0.25">
      <c r="A3720" s="1" t="s">
        <v>54186</v>
      </c>
    </row>
    <row r="3721" spans="1:1" x14ac:dyDescent="0.25">
      <c r="A3721" s="1" t="s">
        <v>54187</v>
      </c>
    </row>
    <row r="3722" spans="1:1" x14ac:dyDescent="0.25">
      <c r="A3722" s="1" t="s">
        <v>54188</v>
      </c>
    </row>
    <row r="3723" spans="1:1" x14ac:dyDescent="0.25">
      <c r="A3723" s="1" t="s">
        <v>54189</v>
      </c>
    </row>
    <row r="3724" spans="1:1" x14ac:dyDescent="0.25">
      <c r="A3724" s="1" t="s">
        <v>54190</v>
      </c>
    </row>
    <row r="3725" spans="1:1" x14ac:dyDescent="0.25">
      <c r="A3725" s="1" t="s">
        <v>54191</v>
      </c>
    </row>
    <row r="3726" spans="1:1" x14ac:dyDescent="0.25">
      <c r="A3726" s="1" t="s">
        <v>54192</v>
      </c>
    </row>
    <row r="3727" spans="1:1" x14ac:dyDescent="0.25">
      <c r="A3727" s="1" t="s">
        <v>54193</v>
      </c>
    </row>
    <row r="3728" spans="1:1" x14ac:dyDescent="0.25">
      <c r="A3728" s="1" t="s">
        <v>54194</v>
      </c>
    </row>
    <row r="3729" spans="1:1" x14ac:dyDescent="0.25">
      <c r="A3729" s="1" t="s">
        <v>54195</v>
      </c>
    </row>
    <row r="3730" spans="1:1" x14ac:dyDescent="0.25">
      <c r="A3730" s="1" t="s">
        <v>54196</v>
      </c>
    </row>
    <row r="3731" spans="1:1" x14ac:dyDescent="0.25">
      <c r="A3731" s="1" t="s">
        <v>54197</v>
      </c>
    </row>
    <row r="3732" spans="1:1" x14ac:dyDescent="0.25">
      <c r="A3732" s="1" t="s">
        <v>54198</v>
      </c>
    </row>
    <row r="3734" spans="1:1" x14ac:dyDescent="0.25">
      <c r="A3734" s="1" t="s">
        <v>64</v>
      </c>
    </row>
    <row r="3737" spans="1:1" x14ac:dyDescent="0.25">
      <c r="A3737" s="1" t="s">
        <v>4</v>
      </c>
    </row>
    <row r="3738" spans="1:1" x14ac:dyDescent="0.25">
      <c r="A3738" s="1" t="s">
        <v>54199</v>
      </c>
    </row>
    <row r="3739" spans="1:1" x14ac:dyDescent="0.25">
      <c r="A3739" s="1" t="s">
        <v>54200</v>
      </c>
    </row>
    <row r="3740" spans="1:1" x14ac:dyDescent="0.25">
      <c r="A3740" s="1" t="s">
        <v>54201</v>
      </c>
    </row>
    <row r="3741" spans="1:1" x14ac:dyDescent="0.25">
      <c r="A3741" s="1" t="s">
        <v>54202</v>
      </c>
    </row>
    <row r="3742" spans="1:1" x14ac:dyDescent="0.25">
      <c r="A3742" s="1" t="s">
        <v>54203</v>
      </c>
    </row>
    <row r="3743" spans="1:1" x14ac:dyDescent="0.25">
      <c r="A3743" s="1" t="s">
        <v>54204</v>
      </c>
    </row>
    <row r="3745" spans="1:1" x14ac:dyDescent="0.25">
      <c r="A3745" s="1" t="s">
        <v>5</v>
      </c>
    </row>
    <row r="3746" spans="1:1" x14ac:dyDescent="0.25">
      <c r="A3746" s="1" t="s">
        <v>54205</v>
      </c>
    </row>
    <row r="3747" spans="1:1" x14ac:dyDescent="0.25">
      <c r="A3747" s="1" t="s">
        <v>54206</v>
      </c>
    </row>
    <row r="3748" spans="1:1" x14ac:dyDescent="0.25">
      <c r="A3748" s="1" t="s">
        <v>54207</v>
      </c>
    </row>
    <row r="3749" spans="1:1" x14ac:dyDescent="0.25">
      <c r="A3749" s="1" t="s">
        <v>54208</v>
      </c>
    </row>
    <row r="3750" spans="1:1" x14ac:dyDescent="0.25">
      <c r="A3750" s="1" t="s">
        <v>54209</v>
      </c>
    </row>
    <row r="3751" spans="1:1" x14ac:dyDescent="0.25">
      <c r="A3751" s="1" t="s">
        <v>54210</v>
      </c>
    </row>
    <row r="3752" spans="1:1" x14ac:dyDescent="0.25">
      <c r="A3752" s="1" t="s">
        <v>54211</v>
      </c>
    </row>
    <row r="3753" spans="1:1" x14ac:dyDescent="0.25">
      <c r="A3753" s="1" t="s">
        <v>54212</v>
      </c>
    </row>
    <row r="3754" spans="1:1" x14ac:dyDescent="0.25">
      <c r="A3754" s="1" t="s">
        <v>54213</v>
      </c>
    </row>
    <row r="3755" spans="1:1" x14ac:dyDescent="0.25">
      <c r="A3755" s="1" t="s">
        <v>54214</v>
      </c>
    </row>
    <row r="3756" spans="1:1" x14ac:dyDescent="0.25">
      <c r="A3756" s="1" t="s">
        <v>54215</v>
      </c>
    </row>
    <row r="3758" spans="1:1" x14ac:dyDescent="0.25">
      <c r="A3758" s="1" t="s">
        <v>6</v>
      </c>
    </row>
    <row r="3759" spans="1:1" x14ac:dyDescent="0.25">
      <c r="A3759" s="1" t="s">
        <v>54216</v>
      </c>
    </row>
    <row r="3760" spans="1:1" x14ac:dyDescent="0.25">
      <c r="A3760" s="1" t="s">
        <v>54217</v>
      </c>
    </row>
    <row r="3761" spans="1:1" x14ac:dyDescent="0.25">
      <c r="A3761" s="1" t="s">
        <v>54218</v>
      </c>
    </row>
    <row r="3762" spans="1:1" x14ac:dyDescent="0.25">
      <c r="A3762" s="1" t="s">
        <v>54219</v>
      </c>
    </row>
    <row r="3763" spans="1:1" x14ac:dyDescent="0.25">
      <c r="A3763" s="1" t="s">
        <v>54220</v>
      </c>
    </row>
    <row r="3764" spans="1:1" x14ac:dyDescent="0.25">
      <c r="A3764" s="1" t="s">
        <v>54221</v>
      </c>
    </row>
    <row r="3765" spans="1:1" x14ac:dyDescent="0.25">
      <c r="A3765" s="1" t="s">
        <v>54222</v>
      </c>
    </row>
    <row r="3766" spans="1:1" x14ac:dyDescent="0.25">
      <c r="A3766" s="1" t="s">
        <v>54223</v>
      </c>
    </row>
    <row r="3767" spans="1:1" x14ac:dyDescent="0.25">
      <c r="A3767" s="1" t="s">
        <v>54224</v>
      </c>
    </row>
    <row r="3768" spans="1:1" x14ac:dyDescent="0.25">
      <c r="A3768" s="1" t="s">
        <v>54225</v>
      </c>
    </row>
    <row r="3770" spans="1:1" x14ac:dyDescent="0.25">
      <c r="A3770" s="1" t="s">
        <v>7</v>
      </c>
    </row>
    <row r="3771" spans="1:1" x14ac:dyDescent="0.25">
      <c r="A3771" s="1" t="s">
        <v>54226</v>
      </c>
    </row>
    <row r="3772" spans="1:1" x14ac:dyDescent="0.25">
      <c r="A3772" s="1" t="s">
        <v>54227</v>
      </c>
    </row>
    <row r="3773" spans="1:1" x14ac:dyDescent="0.25">
      <c r="A3773" s="1" t="s">
        <v>54228</v>
      </c>
    </row>
    <row r="3774" spans="1:1" x14ac:dyDescent="0.25">
      <c r="A3774" s="1" t="s">
        <v>54229</v>
      </c>
    </row>
    <row r="3775" spans="1:1" x14ac:dyDescent="0.25">
      <c r="A3775" s="1" t="s">
        <v>54230</v>
      </c>
    </row>
    <row r="3776" spans="1:1" x14ac:dyDescent="0.25">
      <c r="A3776" s="1" t="s">
        <v>54231</v>
      </c>
    </row>
    <row r="3778" spans="1:1" x14ac:dyDescent="0.25">
      <c r="A3778" s="1" t="s">
        <v>30</v>
      </c>
    </row>
    <row r="3779" spans="1:1" x14ac:dyDescent="0.25">
      <c r="A3779" s="1" t="s">
        <v>54232</v>
      </c>
    </row>
    <row r="3780" spans="1:1" x14ac:dyDescent="0.25">
      <c r="A3780" s="1" t="s">
        <v>54233</v>
      </c>
    </row>
    <row r="3781" spans="1:1" x14ac:dyDescent="0.25">
      <c r="A3781" s="1" t="s">
        <v>54234</v>
      </c>
    </row>
    <row r="3782" spans="1:1" x14ac:dyDescent="0.25">
      <c r="A3782" s="1" t="s">
        <v>54235</v>
      </c>
    </row>
    <row r="3783" spans="1:1" x14ac:dyDescent="0.25">
      <c r="A3783" s="1" t="s">
        <v>54236</v>
      </c>
    </row>
    <row r="3784" spans="1:1" x14ac:dyDescent="0.25">
      <c r="A3784" s="1" t="s">
        <v>54237</v>
      </c>
    </row>
    <row r="3786" spans="1:1" x14ac:dyDescent="0.25">
      <c r="A3786" s="1" t="s">
        <v>93</v>
      </c>
    </row>
    <row r="3787" spans="1:1" x14ac:dyDescent="0.25">
      <c r="A3787" s="1" t="s">
        <v>54238</v>
      </c>
    </row>
    <row r="3788" spans="1:1" x14ac:dyDescent="0.25">
      <c r="A3788" s="1" t="s">
        <v>54239</v>
      </c>
    </row>
    <row r="3789" spans="1:1" x14ac:dyDescent="0.25">
      <c r="A3789" s="1" t="s">
        <v>54240</v>
      </c>
    </row>
    <row r="3790" spans="1:1" x14ac:dyDescent="0.25">
      <c r="A3790" s="1" t="s">
        <v>54241</v>
      </c>
    </row>
    <row r="3791" spans="1:1" x14ac:dyDescent="0.25">
      <c r="A3791" s="1" t="s">
        <v>54242</v>
      </c>
    </row>
    <row r="3792" spans="1:1" x14ac:dyDescent="0.25">
      <c r="A3792" s="1" t="s">
        <v>54243</v>
      </c>
    </row>
    <row r="3793" spans="1:1" x14ac:dyDescent="0.25">
      <c r="A3793" s="1" t="s">
        <v>54244</v>
      </c>
    </row>
    <row r="3794" spans="1:1" x14ac:dyDescent="0.25">
      <c r="A3794" s="1" t="s">
        <v>54245</v>
      </c>
    </row>
    <row r="3795" spans="1:1" x14ac:dyDescent="0.25">
      <c r="A3795" s="1" t="s">
        <v>54246</v>
      </c>
    </row>
    <row r="3796" spans="1:1" x14ac:dyDescent="0.25">
      <c r="A3796" s="1" t="s">
        <v>54247</v>
      </c>
    </row>
    <row r="3797" spans="1:1" x14ac:dyDescent="0.25">
      <c r="A3797" s="1" t="s">
        <v>54248</v>
      </c>
    </row>
    <row r="3798" spans="1:1" x14ac:dyDescent="0.25">
      <c r="A3798" s="1" t="s">
        <v>54249</v>
      </c>
    </row>
    <row r="3799" spans="1:1" x14ac:dyDescent="0.25">
      <c r="A3799" s="1" t="s">
        <v>54250</v>
      </c>
    </row>
    <row r="3800" spans="1:1" x14ac:dyDescent="0.25">
      <c r="A3800" s="1" t="s">
        <v>54251</v>
      </c>
    </row>
    <row r="3802" spans="1:1" x14ac:dyDescent="0.25">
      <c r="A3802" s="1" t="s">
        <v>8</v>
      </c>
    </row>
    <row r="3803" spans="1:1" x14ac:dyDescent="0.25">
      <c r="A3803" s="1" t="s">
        <v>54252</v>
      </c>
    </row>
    <row r="3804" spans="1:1" x14ac:dyDescent="0.25">
      <c r="A3804" s="1" t="s">
        <v>54253</v>
      </c>
    </row>
    <row r="3805" spans="1:1" x14ac:dyDescent="0.25">
      <c r="A3805" s="1" t="s">
        <v>54254</v>
      </c>
    </row>
    <row r="3806" spans="1:1" x14ac:dyDescent="0.25">
      <c r="A3806" s="1" t="s">
        <v>54255</v>
      </c>
    </row>
    <row r="3807" spans="1:1" x14ac:dyDescent="0.25">
      <c r="A3807" s="1" t="s">
        <v>54256</v>
      </c>
    </row>
    <row r="3808" spans="1:1" x14ac:dyDescent="0.25">
      <c r="A3808" s="1" t="s">
        <v>54257</v>
      </c>
    </row>
    <row r="3810" spans="1:1" x14ac:dyDescent="0.25">
      <c r="A3810" s="1" t="s">
        <v>9</v>
      </c>
    </row>
    <row r="3811" spans="1:1" x14ac:dyDescent="0.25">
      <c r="A3811" s="1" t="s">
        <v>54258</v>
      </c>
    </row>
    <row r="3812" spans="1:1" x14ac:dyDescent="0.25">
      <c r="A3812" s="1" t="s">
        <v>54259</v>
      </c>
    </row>
    <row r="3813" spans="1:1" x14ac:dyDescent="0.25">
      <c r="A3813" s="1" t="s">
        <v>54260</v>
      </c>
    </row>
    <row r="3814" spans="1:1" x14ac:dyDescent="0.25">
      <c r="A3814" s="1" t="s">
        <v>54261</v>
      </c>
    </row>
    <row r="3815" spans="1:1" x14ac:dyDescent="0.25">
      <c r="A3815" s="1" t="s">
        <v>54262</v>
      </c>
    </row>
    <row r="3816" spans="1:1" x14ac:dyDescent="0.25">
      <c r="A3816" s="1" t="s">
        <v>54263</v>
      </c>
    </row>
    <row r="3817" spans="1:1" x14ac:dyDescent="0.25">
      <c r="A3817" s="1" t="s">
        <v>54264</v>
      </c>
    </row>
    <row r="3818" spans="1:1" x14ac:dyDescent="0.25">
      <c r="A3818" s="1" t="s">
        <v>54265</v>
      </c>
    </row>
    <row r="3820" spans="1:1" x14ac:dyDescent="0.25">
      <c r="A3820" s="1" t="s">
        <v>40</v>
      </c>
    </row>
    <row r="3821" spans="1:1" x14ac:dyDescent="0.25">
      <c r="A3821" s="1" t="s">
        <v>54266</v>
      </c>
    </row>
    <row r="3822" spans="1:1" x14ac:dyDescent="0.25">
      <c r="A3822" s="1" t="s">
        <v>54267</v>
      </c>
    </row>
    <row r="3823" spans="1:1" x14ac:dyDescent="0.25">
      <c r="A3823" s="1" t="s">
        <v>54268</v>
      </c>
    </row>
    <row r="3824" spans="1:1" x14ac:dyDescent="0.25">
      <c r="A3824" s="1" t="s">
        <v>54269</v>
      </c>
    </row>
    <row r="3825" spans="1:1" x14ac:dyDescent="0.25">
      <c r="A3825" s="1" t="s">
        <v>54270</v>
      </c>
    </row>
    <row r="3826" spans="1:1" x14ac:dyDescent="0.25">
      <c r="A3826" s="1" t="s">
        <v>54271</v>
      </c>
    </row>
    <row r="3827" spans="1:1" x14ac:dyDescent="0.25">
      <c r="A3827" s="1" t="s">
        <v>54272</v>
      </c>
    </row>
    <row r="3828" spans="1:1" x14ac:dyDescent="0.25">
      <c r="A3828" s="1" t="s">
        <v>54273</v>
      </c>
    </row>
    <row r="3829" spans="1:1" x14ac:dyDescent="0.25">
      <c r="A3829" s="1" t="s">
        <v>54274</v>
      </c>
    </row>
    <row r="3830" spans="1:1" x14ac:dyDescent="0.25">
      <c r="A3830" s="1" t="s">
        <v>54275</v>
      </c>
    </row>
    <row r="3831" spans="1:1" x14ac:dyDescent="0.25">
      <c r="A3831" s="1" t="s">
        <v>54276</v>
      </c>
    </row>
    <row r="3832" spans="1:1" x14ac:dyDescent="0.25">
      <c r="A3832" s="1" t="s">
        <v>54277</v>
      </c>
    </row>
    <row r="3833" spans="1:1" x14ac:dyDescent="0.25">
      <c r="A3833" s="1" t="s">
        <v>54278</v>
      </c>
    </row>
    <row r="3834" spans="1:1" x14ac:dyDescent="0.25">
      <c r="A3834" s="1" t="s">
        <v>54279</v>
      </c>
    </row>
    <row r="3835" spans="1:1" x14ac:dyDescent="0.25">
      <c r="A3835" s="1" t="s">
        <v>54280</v>
      </c>
    </row>
    <row r="3836" spans="1:1" x14ac:dyDescent="0.25">
      <c r="A3836" s="1" t="s">
        <v>54281</v>
      </c>
    </row>
    <row r="3837" spans="1:1" x14ac:dyDescent="0.25">
      <c r="A3837" s="1" t="s">
        <v>54282</v>
      </c>
    </row>
    <row r="3838" spans="1:1" x14ac:dyDescent="0.25">
      <c r="A3838" s="1" t="s">
        <v>54283</v>
      </c>
    </row>
    <row r="3839" spans="1:1" x14ac:dyDescent="0.25">
      <c r="A3839" s="1" t="s">
        <v>54284</v>
      </c>
    </row>
    <row r="3840" spans="1:1" x14ac:dyDescent="0.25">
      <c r="A3840" s="1" t="s">
        <v>54285</v>
      </c>
    </row>
    <row r="3841" spans="1:1" x14ac:dyDescent="0.25">
      <c r="A3841" s="1" t="s">
        <v>54286</v>
      </c>
    </row>
    <row r="3842" spans="1:1" x14ac:dyDescent="0.25">
      <c r="A3842" s="1" t="s">
        <v>54287</v>
      </c>
    </row>
    <row r="3843" spans="1:1" x14ac:dyDescent="0.25">
      <c r="A3843" s="1" t="s">
        <v>54288</v>
      </c>
    </row>
    <row r="3844" spans="1:1" x14ac:dyDescent="0.25">
      <c r="A3844" s="1" t="s">
        <v>54289</v>
      </c>
    </row>
    <row r="3845" spans="1:1" x14ac:dyDescent="0.25">
      <c r="A3845" s="1" t="s">
        <v>54290</v>
      </c>
    </row>
    <row r="3846" spans="1:1" x14ac:dyDescent="0.25">
      <c r="A3846" s="1" t="s">
        <v>54291</v>
      </c>
    </row>
    <row r="3847" spans="1:1" x14ac:dyDescent="0.25">
      <c r="A3847" s="1" t="s">
        <v>54292</v>
      </c>
    </row>
    <row r="3849" spans="1:1" x14ac:dyDescent="0.25">
      <c r="A3849" s="1" t="s">
        <v>10</v>
      </c>
    </row>
    <row r="3850" spans="1:1" x14ac:dyDescent="0.25">
      <c r="A3850" s="1" t="s">
        <v>54293</v>
      </c>
    </row>
    <row r="3851" spans="1:1" x14ac:dyDescent="0.25">
      <c r="A3851" s="1" t="s">
        <v>54294</v>
      </c>
    </row>
    <row r="3852" spans="1:1" x14ac:dyDescent="0.25">
      <c r="A3852" s="1" t="s">
        <v>54295</v>
      </c>
    </row>
    <row r="3853" spans="1:1" x14ac:dyDescent="0.25">
      <c r="A3853" s="1" t="s">
        <v>54296</v>
      </c>
    </row>
    <row r="3854" spans="1:1" x14ac:dyDescent="0.25">
      <c r="A3854" s="1" t="s">
        <v>54297</v>
      </c>
    </row>
    <row r="3855" spans="1:1" x14ac:dyDescent="0.25">
      <c r="A3855" s="1" t="s">
        <v>54298</v>
      </c>
    </row>
    <row r="3856" spans="1:1" x14ac:dyDescent="0.25">
      <c r="A3856" s="1" t="s">
        <v>54299</v>
      </c>
    </row>
    <row r="3857" spans="1:1" x14ac:dyDescent="0.25">
      <c r="A3857" s="1" t="s">
        <v>54300</v>
      </c>
    </row>
    <row r="3859" spans="1:1" x14ac:dyDescent="0.25">
      <c r="A3859" s="1" t="s">
        <v>32</v>
      </c>
    </row>
    <row r="3860" spans="1:1" x14ac:dyDescent="0.25">
      <c r="A3860" s="1" t="s">
        <v>54301</v>
      </c>
    </row>
    <row r="3861" spans="1:1" x14ac:dyDescent="0.25">
      <c r="A3861" s="1" t="s">
        <v>54302</v>
      </c>
    </row>
    <row r="3862" spans="1:1" x14ac:dyDescent="0.25">
      <c r="A3862" s="1" t="s">
        <v>54303</v>
      </c>
    </row>
    <row r="3863" spans="1:1" x14ac:dyDescent="0.25">
      <c r="A3863" s="1" t="s">
        <v>54304</v>
      </c>
    </row>
    <row r="3864" spans="1:1" x14ac:dyDescent="0.25">
      <c r="A3864" s="1" t="s">
        <v>54305</v>
      </c>
    </row>
    <row r="3865" spans="1:1" x14ac:dyDescent="0.25">
      <c r="A3865" s="1" t="s">
        <v>54306</v>
      </c>
    </row>
    <row r="3867" spans="1:1" x14ac:dyDescent="0.25">
      <c r="A3867" s="1" t="s">
        <v>33</v>
      </c>
    </row>
    <row r="3868" spans="1:1" x14ac:dyDescent="0.25">
      <c r="A3868" s="1" t="s">
        <v>54307</v>
      </c>
    </row>
    <row r="3869" spans="1:1" x14ac:dyDescent="0.25">
      <c r="A3869" s="1" t="s">
        <v>54308</v>
      </c>
    </row>
    <row r="3870" spans="1:1" x14ac:dyDescent="0.25">
      <c r="A3870" s="1" t="s">
        <v>54309</v>
      </c>
    </row>
    <row r="3871" spans="1:1" x14ac:dyDescent="0.25">
      <c r="A3871" s="1" t="s">
        <v>54310</v>
      </c>
    </row>
    <row r="3872" spans="1:1" x14ac:dyDescent="0.25">
      <c r="A3872" s="1" t="s">
        <v>54311</v>
      </c>
    </row>
    <row r="3873" spans="1:1" x14ac:dyDescent="0.25">
      <c r="A3873" s="1" t="s">
        <v>54312</v>
      </c>
    </row>
    <row r="3874" spans="1:1" x14ac:dyDescent="0.25">
      <c r="A3874" s="1" t="s">
        <v>54313</v>
      </c>
    </row>
    <row r="3876" spans="1:1" x14ac:dyDescent="0.25">
      <c r="A3876" s="1" t="s">
        <v>11</v>
      </c>
    </row>
    <row r="3877" spans="1:1" x14ac:dyDescent="0.25">
      <c r="A3877" s="1" t="s">
        <v>54314</v>
      </c>
    </row>
    <row r="3878" spans="1:1" x14ac:dyDescent="0.25">
      <c r="A3878" s="1" t="s">
        <v>54315</v>
      </c>
    </row>
    <row r="3879" spans="1:1" x14ac:dyDescent="0.25">
      <c r="A3879" s="1" t="s">
        <v>54316</v>
      </c>
    </row>
    <row r="3880" spans="1:1" x14ac:dyDescent="0.25">
      <c r="A3880" s="1" t="s">
        <v>54317</v>
      </c>
    </row>
    <row r="3881" spans="1:1" x14ac:dyDescent="0.25">
      <c r="A3881" s="1" t="s">
        <v>54318</v>
      </c>
    </row>
    <row r="3882" spans="1:1" x14ac:dyDescent="0.25">
      <c r="A3882" s="1" t="s">
        <v>54319</v>
      </c>
    </row>
    <row r="3883" spans="1:1" x14ac:dyDescent="0.25">
      <c r="A3883" s="1" t="s">
        <v>54320</v>
      </c>
    </row>
    <row r="3884" spans="1:1" x14ac:dyDescent="0.25">
      <c r="A3884" s="1" t="s">
        <v>54321</v>
      </c>
    </row>
    <row r="3886" spans="1:1" x14ac:dyDescent="0.25">
      <c r="A3886" s="1" t="s">
        <v>96</v>
      </c>
    </row>
    <row r="3887" spans="1:1" x14ac:dyDescent="0.25">
      <c r="A3887" s="1" t="s">
        <v>54322</v>
      </c>
    </row>
    <row r="3888" spans="1:1" x14ac:dyDescent="0.25">
      <c r="A3888" s="1" t="s">
        <v>54323</v>
      </c>
    </row>
    <row r="3889" spans="1:1" x14ac:dyDescent="0.25">
      <c r="A3889" s="1" t="s">
        <v>54324</v>
      </c>
    </row>
    <row r="3890" spans="1:1" x14ac:dyDescent="0.25">
      <c r="A3890" s="1" t="s">
        <v>54325</v>
      </c>
    </row>
    <row r="3891" spans="1:1" x14ac:dyDescent="0.25">
      <c r="A3891" s="1" t="s">
        <v>54326</v>
      </c>
    </row>
    <row r="3892" spans="1:1" x14ac:dyDescent="0.25">
      <c r="A3892" s="1" t="s">
        <v>54327</v>
      </c>
    </row>
    <row r="3894" spans="1:1" x14ac:dyDescent="0.25">
      <c r="A3894" s="1" t="s">
        <v>12</v>
      </c>
    </row>
    <row r="3895" spans="1:1" x14ac:dyDescent="0.25">
      <c r="A3895" s="1" t="s">
        <v>54328</v>
      </c>
    </row>
    <row r="3896" spans="1:1" x14ac:dyDescent="0.25">
      <c r="A3896" s="1" t="s">
        <v>54329</v>
      </c>
    </row>
    <row r="3897" spans="1:1" x14ac:dyDescent="0.25">
      <c r="A3897" s="1" t="s">
        <v>54330</v>
      </c>
    </row>
    <row r="3898" spans="1:1" x14ac:dyDescent="0.25">
      <c r="A3898" s="1" t="s">
        <v>54331</v>
      </c>
    </row>
    <row r="3899" spans="1:1" x14ac:dyDescent="0.25">
      <c r="A3899" s="1" t="s">
        <v>54332</v>
      </c>
    </row>
    <row r="3900" spans="1:1" x14ac:dyDescent="0.25">
      <c r="A3900" s="1" t="s">
        <v>54333</v>
      </c>
    </row>
    <row r="3901" spans="1:1" x14ac:dyDescent="0.25">
      <c r="A3901" s="1" t="s">
        <v>54334</v>
      </c>
    </row>
    <row r="3902" spans="1:1" x14ac:dyDescent="0.25">
      <c r="A3902" s="1" t="s">
        <v>54335</v>
      </c>
    </row>
    <row r="3903" spans="1:1" x14ac:dyDescent="0.25">
      <c r="A3903" s="1" t="s">
        <v>54336</v>
      </c>
    </row>
    <row r="3904" spans="1:1" x14ac:dyDescent="0.25">
      <c r="A3904" s="1" t="s">
        <v>54337</v>
      </c>
    </row>
    <row r="3905" spans="1:1" x14ac:dyDescent="0.25">
      <c r="A3905" s="1" t="s">
        <v>54338</v>
      </c>
    </row>
    <row r="3906" spans="1:1" x14ac:dyDescent="0.25">
      <c r="A3906" s="1" t="s">
        <v>54339</v>
      </c>
    </row>
    <row r="3907" spans="1:1" x14ac:dyDescent="0.25">
      <c r="A3907" s="1" t="s">
        <v>54340</v>
      </c>
    </row>
    <row r="3909" spans="1:1" x14ac:dyDescent="0.25">
      <c r="A3909" s="1" t="s">
        <v>35</v>
      </c>
    </row>
    <row r="3910" spans="1:1" x14ac:dyDescent="0.25">
      <c r="A3910" s="1" t="s">
        <v>54341</v>
      </c>
    </row>
    <row r="3911" spans="1:1" x14ac:dyDescent="0.25">
      <c r="A3911" s="1" t="s">
        <v>54342</v>
      </c>
    </row>
    <row r="3912" spans="1:1" x14ac:dyDescent="0.25">
      <c r="A3912" s="1" t="s">
        <v>54343</v>
      </c>
    </row>
    <row r="3913" spans="1:1" x14ac:dyDescent="0.25">
      <c r="A3913" s="1" t="s">
        <v>54344</v>
      </c>
    </row>
    <row r="3915" spans="1:1" x14ac:dyDescent="0.25">
      <c r="A3915" s="1" t="s">
        <v>94</v>
      </c>
    </row>
    <row r="3916" spans="1:1" x14ac:dyDescent="0.25">
      <c r="A3916" s="1" t="s">
        <v>54345</v>
      </c>
    </row>
    <row r="3917" spans="1:1" x14ac:dyDescent="0.25">
      <c r="A3917" s="1" t="s">
        <v>54346</v>
      </c>
    </row>
    <row r="3918" spans="1:1" x14ac:dyDescent="0.25">
      <c r="A3918" s="1" t="s">
        <v>54347</v>
      </c>
    </row>
    <row r="3919" spans="1:1" x14ac:dyDescent="0.25">
      <c r="A3919" s="1" t="s">
        <v>54348</v>
      </c>
    </row>
    <row r="3920" spans="1:1" x14ac:dyDescent="0.25">
      <c r="A3920" s="1" t="s">
        <v>54349</v>
      </c>
    </row>
    <row r="3921" spans="1:1" x14ac:dyDescent="0.25">
      <c r="A3921" s="1" t="s">
        <v>54350</v>
      </c>
    </row>
    <row r="3922" spans="1:1" x14ac:dyDescent="0.25">
      <c r="A3922" s="1" t="s">
        <v>54351</v>
      </c>
    </row>
    <row r="3923" spans="1:1" x14ac:dyDescent="0.25">
      <c r="A3923" s="1" t="s">
        <v>54352</v>
      </c>
    </row>
    <row r="3924" spans="1:1" x14ac:dyDescent="0.25">
      <c r="A3924" s="1" t="s">
        <v>54353</v>
      </c>
    </row>
    <row r="3926" spans="1:1" x14ac:dyDescent="0.25">
      <c r="A3926" s="1" t="s">
        <v>14</v>
      </c>
    </row>
    <row r="3927" spans="1:1" x14ac:dyDescent="0.25">
      <c r="A3927" s="1" t="s">
        <v>54354</v>
      </c>
    </row>
    <row r="3928" spans="1:1" x14ac:dyDescent="0.25">
      <c r="A3928" s="1" t="s">
        <v>54355</v>
      </c>
    </row>
    <row r="3929" spans="1:1" x14ac:dyDescent="0.25">
      <c r="A3929" s="1" t="s">
        <v>54356</v>
      </c>
    </row>
    <row r="3930" spans="1:1" x14ac:dyDescent="0.25">
      <c r="A3930" s="1" t="s">
        <v>54357</v>
      </c>
    </row>
    <row r="3932" spans="1:1" x14ac:dyDescent="0.25">
      <c r="A3932" s="1" t="s">
        <v>36</v>
      </c>
    </row>
    <row r="3933" spans="1:1" x14ac:dyDescent="0.25">
      <c r="A3933" s="1" t="s">
        <v>54358</v>
      </c>
    </row>
    <row r="3934" spans="1:1" x14ac:dyDescent="0.25">
      <c r="A3934" s="1" t="s">
        <v>54359</v>
      </c>
    </row>
    <row r="3935" spans="1:1" x14ac:dyDescent="0.25">
      <c r="A3935" s="1" t="s">
        <v>54360</v>
      </c>
    </row>
    <row r="3936" spans="1:1" x14ac:dyDescent="0.25">
      <c r="A3936" s="1" t="s">
        <v>54361</v>
      </c>
    </row>
    <row r="3938" spans="1:1" x14ac:dyDescent="0.25">
      <c r="A3938" s="1" t="s">
        <v>37</v>
      </c>
    </row>
    <row r="3939" spans="1:1" x14ac:dyDescent="0.25">
      <c r="A3939" s="1" t="s">
        <v>54362</v>
      </c>
    </row>
    <row r="3940" spans="1:1" x14ac:dyDescent="0.25">
      <c r="A3940" s="1" t="s">
        <v>54363</v>
      </c>
    </row>
    <row r="3941" spans="1:1" x14ac:dyDescent="0.25">
      <c r="A3941" s="1" t="s">
        <v>54364</v>
      </c>
    </row>
    <row r="3942" spans="1:1" x14ac:dyDescent="0.25">
      <c r="A3942" s="1" t="s">
        <v>54365</v>
      </c>
    </row>
    <row r="3944" spans="1:1" x14ac:dyDescent="0.25">
      <c r="A3944" s="1" t="s">
        <v>15</v>
      </c>
    </row>
    <row r="3945" spans="1:1" x14ac:dyDescent="0.25">
      <c r="A3945" s="1" t="s">
        <v>54366</v>
      </c>
    </row>
    <row r="3946" spans="1:1" x14ac:dyDescent="0.25">
      <c r="A3946" s="1" t="s">
        <v>54367</v>
      </c>
    </row>
    <row r="3947" spans="1:1" x14ac:dyDescent="0.25">
      <c r="A3947" s="1" t="s">
        <v>54368</v>
      </c>
    </row>
    <row r="3948" spans="1:1" x14ac:dyDescent="0.25">
      <c r="A3948" s="1" t="s">
        <v>54369</v>
      </c>
    </row>
    <row r="3949" spans="1:1" x14ac:dyDescent="0.25">
      <c r="A3949" s="1" t="s">
        <v>54370</v>
      </c>
    </row>
    <row r="3950" spans="1:1" x14ac:dyDescent="0.25">
      <c r="A3950" s="1" t="s">
        <v>54371</v>
      </c>
    </row>
    <row r="3951" spans="1:1" x14ac:dyDescent="0.25">
      <c r="A3951" s="1" t="s">
        <v>54372</v>
      </c>
    </row>
    <row r="3952" spans="1:1" x14ac:dyDescent="0.25">
      <c r="A3952" s="1" t="s">
        <v>54373</v>
      </c>
    </row>
    <row r="3954" spans="1:1" x14ac:dyDescent="0.25">
      <c r="A3954" s="1" t="s">
        <v>42</v>
      </c>
    </row>
    <row r="3955" spans="1:1" x14ac:dyDescent="0.25">
      <c r="A3955" s="1" t="s">
        <v>54374</v>
      </c>
    </row>
    <row r="3956" spans="1:1" x14ac:dyDescent="0.25">
      <c r="A3956" s="1" t="s">
        <v>54375</v>
      </c>
    </row>
    <row r="3957" spans="1:1" x14ac:dyDescent="0.25">
      <c r="A3957" s="1" t="s">
        <v>54376</v>
      </c>
    </row>
    <row r="3958" spans="1:1" x14ac:dyDescent="0.25">
      <c r="A3958" s="1" t="s">
        <v>54377</v>
      </c>
    </row>
    <row r="3959" spans="1:1" x14ac:dyDescent="0.25">
      <c r="A3959" s="1" t="s">
        <v>54378</v>
      </c>
    </row>
    <row r="3960" spans="1:1" x14ac:dyDescent="0.25">
      <c r="A3960" s="1" t="s">
        <v>54379</v>
      </c>
    </row>
    <row r="3961" spans="1:1" x14ac:dyDescent="0.25">
      <c r="A3961" s="1" t="s">
        <v>54380</v>
      </c>
    </row>
    <row r="3962" spans="1:1" x14ac:dyDescent="0.25">
      <c r="A3962" s="1" t="s">
        <v>54381</v>
      </c>
    </row>
    <row r="3964" spans="1:1" x14ac:dyDescent="0.25">
      <c r="A3964" s="1" t="s">
        <v>95</v>
      </c>
    </row>
    <row r="3965" spans="1:1" x14ac:dyDescent="0.25">
      <c r="A3965" s="1" t="s">
        <v>54382</v>
      </c>
    </row>
    <row r="3966" spans="1:1" x14ac:dyDescent="0.25">
      <c r="A3966" s="1" t="s">
        <v>54383</v>
      </c>
    </row>
    <row r="3967" spans="1:1" x14ac:dyDescent="0.25">
      <c r="A3967" s="1" t="s">
        <v>54384</v>
      </c>
    </row>
    <row r="3968" spans="1:1" x14ac:dyDescent="0.25">
      <c r="A3968" s="1" t="s">
        <v>54385</v>
      </c>
    </row>
    <row r="3970" spans="1:1" x14ac:dyDescent="0.25">
      <c r="A3970" s="1" t="s">
        <v>2</v>
      </c>
    </row>
    <row r="3971" spans="1:1" x14ac:dyDescent="0.25">
      <c r="A3971" s="1" t="s">
        <v>54386</v>
      </c>
    </row>
    <row r="3972" spans="1:1" x14ac:dyDescent="0.25">
      <c r="A3972" s="1" t="s">
        <v>54387</v>
      </c>
    </row>
    <row r="3973" spans="1:1" x14ac:dyDescent="0.25">
      <c r="A3973" s="1" t="s">
        <v>54388</v>
      </c>
    </row>
    <row r="3974" spans="1:1" x14ac:dyDescent="0.25">
      <c r="A3974" s="1" t="s">
        <v>54389</v>
      </c>
    </row>
    <row r="3975" spans="1:1" x14ac:dyDescent="0.25">
      <c r="A3975" s="1" t="s">
        <v>54390</v>
      </c>
    </row>
    <row r="3976" spans="1:1" x14ac:dyDescent="0.25">
      <c r="A3976" s="1" t="s">
        <v>54391</v>
      </c>
    </row>
    <row r="3977" spans="1:1" x14ac:dyDescent="0.25">
      <c r="A3977" s="1" t="s">
        <v>54392</v>
      </c>
    </row>
    <row r="3978" spans="1:1" x14ac:dyDescent="0.25">
      <c r="A3978" s="1" t="s">
        <v>54393</v>
      </c>
    </row>
    <row r="3979" spans="1:1" x14ac:dyDescent="0.25">
      <c r="A3979" s="1" t="s">
        <v>54394</v>
      </c>
    </row>
    <row r="3980" spans="1:1" x14ac:dyDescent="0.25">
      <c r="A3980" s="1" t="s">
        <v>54395</v>
      </c>
    </row>
    <row r="3981" spans="1:1" x14ac:dyDescent="0.25">
      <c r="A3981" s="1" t="s">
        <v>54396</v>
      </c>
    </row>
    <row r="3982" spans="1:1" x14ac:dyDescent="0.25">
      <c r="A3982" s="1" t="s">
        <v>54397</v>
      </c>
    </row>
    <row r="3984" spans="1:1" x14ac:dyDescent="0.25">
      <c r="A3984" s="1" t="s">
        <v>18</v>
      </c>
    </row>
    <row r="3985" spans="1:1" x14ac:dyDescent="0.25">
      <c r="A3985" s="1" t="s">
        <v>54398</v>
      </c>
    </row>
    <row r="3986" spans="1:1" x14ac:dyDescent="0.25">
      <c r="A3986" s="1" t="s">
        <v>54399</v>
      </c>
    </row>
    <row r="3987" spans="1:1" x14ac:dyDescent="0.25">
      <c r="A3987" s="1" t="s">
        <v>54400</v>
      </c>
    </row>
    <row r="3988" spans="1:1" x14ac:dyDescent="0.25">
      <c r="A3988" s="1" t="s">
        <v>54401</v>
      </c>
    </row>
    <row r="3989" spans="1:1" x14ac:dyDescent="0.25">
      <c r="A3989" s="1" t="s">
        <v>54402</v>
      </c>
    </row>
    <row r="3990" spans="1:1" x14ac:dyDescent="0.25">
      <c r="A3990" s="1" t="s">
        <v>54403</v>
      </c>
    </row>
    <row r="3991" spans="1:1" x14ac:dyDescent="0.25">
      <c r="A3991" s="1" t="s">
        <v>54404</v>
      </c>
    </row>
    <row r="3992" spans="1:1" x14ac:dyDescent="0.25">
      <c r="A3992" s="1" t="s">
        <v>54405</v>
      </c>
    </row>
    <row r="3993" spans="1:1" x14ac:dyDescent="0.25">
      <c r="A3993" s="1" t="s">
        <v>54406</v>
      </c>
    </row>
    <row r="3994" spans="1:1" x14ac:dyDescent="0.25">
      <c r="A3994" s="1" t="s">
        <v>54407</v>
      </c>
    </row>
    <row r="3995" spans="1:1" x14ac:dyDescent="0.25">
      <c r="A3995" s="1" t="s">
        <v>54408</v>
      </c>
    </row>
    <row r="3996" spans="1:1" x14ac:dyDescent="0.25">
      <c r="A3996" s="1" t="s">
        <v>54409</v>
      </c>
    </row>
    <row r="3997" spans="1:1" x14ac:dyDescent="0.25">
      <c r="A3997" s="1" t="s">
        <v>54410</v>
      </c>
    </row>
    <row r="3999" spans="1:1" x14ac:dyDescent="0.25">
      <c r="A3999" s="1" t="s">
        <v>19</v>
      </c>
    </row>
    <row r="4000" spans="1:1" x14ac:dyDescent="0.25">
      <c r="A4000" s="1" t="s">
        <v>54411</v>
      </c>
    </row>
    <row r="4001" spans="1:1" x14ac:dyDescent="0.25">
      <c r="A4001" s="1" t="s">
        <v>54412</v>
      </c>
    </row>
    <row r="4002" spans="1:1" x14ac:dyDescent="0.25">
      <c r="A4002" s="1" t="s">
        <v>54413</v>
      </c>
    </row>
    <row r="4003" spans="1:1" x14ac:dyDescent="0.25">
      <c r="A4003" s="1" t="s">
        <v>54414</v>
      </c>
    </row>
    <row r="4004" spans="1:1" x14ac:dyDescent="0.25">
      <c r="A4004" s="1" t="s">
        <v>54415</v>
      </c>
    </row>
    <row r="4005" spans="1:1" x14ac:dyDescent="0.25">
      <c r="A4005" s="1" t="s">
        <v>54416</v>
      </c>
    </row>
    <row r="4007" spans="1:1" x14ac:dyDescent="0.25">
      <c r="A4007" s="1" t="s">
        <v>62</v>
      </c>
    </row>
    <row r="4008" spans="1:1" x14ac:dyDescent="0.25">
      <c r="A4008" s="1" t="s">
        <v>54417</v>
      </c>
    </row>
    <row r="4009" spans="1:1" x14ac:dyDescent="0.25">
      <c r="A4009" s="1" t="s">
        <v>54418</v>
      </c>
    </row>
    <row r="4010" spans="1:1" x14ac:dyDescent="0.25">
      <c r="A4010" s="1" t="s">
        <v>54419</v>
      </c>
    </row>
    <row r="4011" spans="1:1" x14ac:dyDescent="0.25">
      <c r="A4011" s="1" t="s">
        <v>54420</v>
      </c>
    </row>
    <row r="4012" spans="1:1" x14ac:dyDescent="0.25">
      <c r="A4012" s="1" t="s">
        <v>54421</v>
      </c>
    </row>
    <row r="4013" spans="1:1" x14ac:dyDescent="0.25">
      <c r="A4013" s="1" t="s">
        <v>54422</v>
      </c>
    </row>
    <row r="4014" spans="1:1" x14ac:dyDescent="0.25">
      <c r="A4014" s="1" t="s">
        <v>54423</v>
      </c>
    </row>
    <row r="4015" spans="1:1" x14ac:dyDescent="0.25">
      <c r="A4015" s="1" t="s">
        <v>54424</v>
      </c>
    </row>
    <row r="4017" spans="1:1" x14ac:dyDescent="0.25">
      <c r="A4017" s="1" t="s">
        <v>22</v>
      </c>
    </row>
    <row r="4018" spans="1:1" x14ac:dyDescent="0.25">
      <c r="A4018" s="1" t="s">
        <v>54425</v>
      </c>
    </row>
    <row r="4019" spans="1:1" x14ac:dyDescent="0.25">
      <c r="A4019" s="1" t="s">
        <v>54426</v>
      </c>
    </row>
    <row r="4020" spans="1:1" x14ac:dyDescent="0.25">
      <c r="A4020" s="1" t="s">
        <v>54427</v>
      </c>
    </row>
    <row r="4021" spans="1:1" x14ac:dyDescent="0.25">
      <c r="A4021" s="1" t="s">
        <v>54428</v>
      </c>
    </row>
    <row r="4022" spans="1:1" x14ac:dyDescent="0.25">
      <c r="A4022" s="1" t="s">
        <v>54429</v>
      </c>
    </row>
    <row r="4023" spans="1:1" x14ac:dyDescent="0.25">
      <c r="A4023" s="1" t="s">
        <v>54430</v>
      </c>
    </row>
    <row r="4024" spans="1:1" x14ac:dyDescent="0.25">
      <c r="A4024" s="1" t="s">
        <v>54431</v>
      </c>
    </row>
    <row r="4025" spans="1:1" x14ac:dyDescent="0.25">
      <c r="A4025" s="1" t="s">
        <v>54432</v>
      </c>
    </row>
    <row r="4026" spans="1:1" x14ac:dyDescent="0.25">
      <c r="A4026" s="1" t="s">
        <v>54433</v>
      </c>
    </row>
    <row r="4027" spans="1:1" x14ac:dyDescent="0.25">
      <c r="A4027" s="1" t="s">
        <v>54434</v>
      </c>
    </row>
    <row r="4028" spans="1:1" x14ac:dyDescent="0.25">
      <c r="A4028" s="1" t="s">
        <v>54435</v>
      </c>
    </row>
    <row r="4029" spans="1:1" x14ac:dyDescent="0.25">
      <c r="A4029" s="1" t="s">
        <v>54436</v>
      </c>
    </row>
    <row r="4030" spans="1:1" x14ac:dyDescent="0.25">
      <c r="A4030" s="1" t="s">
        <v>54437</v>
      </c>
    </row>
    <row r="4031" spans="1:1" x14ac:dyDescent="0.25">
      <c r="A4031" s="1" t="s">
        <v>54438</v>
      </c>
    </row>
    <row r="4033" spans="1:1" x14ac:dyDescent="0.25">
      <c r="A4033" s="1" t="s">
        <v>65</v>
      </c>
    </row>
    <row r="4036" spans="1:1" x14ac:dyDescent="0.25">
      <c r="A4036" s="1" t="s">
        <v>4</v>
      </c>
    </row>
    <row r="4037" spans="1:1" x14ac:dyDescent="0.25">
      <c r="A4037" s="1" t="s">
        <v>54439</v>
      </c>
    </row>
    <row r="4038" spans="1:1" x14ac:dyDescent="0.25">
      <c r="A4038" s="1" t="s">
        <v>54440</v>
      </c>
    </row>
    <row r="4039" spans="1:1" x14ac:dyDescent="0.25">
      <c r="A4039" s="1" t="s">
        <v>54441</v>
      </c>
    </row>
    <row r="4040" spans="1:1" x14ac:dyDescent="0.25">
      <c r="A4040" s="1" t="s">
        <v>54442</v>
      </c>
    </row>
    <row r="4041" spans="1:1" x14ac:dyDescent="0.25">
      <c r="A4041" s="1" t="s">
        <v>54443</v>
      </c>
    </row>
    <row r="4042" spans="1:1" x14ac:dyDescent="0.25">
      <c r="A4042" s="1" t="s">
        <v>54444</v>
      </c>
    </row>
    <row r="4043" spans="1:1" x14ac:dyDescent="0.25">
      <c r="A4043" s="1" t="s">
        <v>54445</v>
      </c>
    </row>
    <row r="4044" spans="1:1" x14ac:dyDescent="0.25">
      <c r="A4044" s="1" t="s">
        <v>54446</v>
      </c>
    </row>
    <row r="4045" spans="1:1" x14ac:dyDescent="0.25">
      <c r="A4045" s="1" t="s">
        <v>54447</v>
      </c>
    </row>
    <row r="4046" spans="1:1" x14ac:dyDescent="0.25">
      <c r="A4046" s="1" t="s">
        <v>54448</v>
      </c>
    </row>
    <row r="4047" spans="1:1" x14ac:dyDescent="0.25">
      <c r="A4047" s="1" t="s">
        <v>54449</v>
      </c>
    </row>
    <row r="4048" spans="1:1" x14ac:dyDescent="0.25">
      <c r="A4048" s="1" t="s">
        <v>54450</v>
      </c>
    </row>
    <row r="4049" spans="1:1" x14ac:dyDescent="0.25">
      <c r="A4049" s="1" t="s">
        <v>54451</v>
      </c>
    </row>
    <row r="4050" spans="1:1" x14ac:dyDescent="0.25">
      <c r="A4050" s="1" t="s">
        <v>54452</v>
      </c>
    </row>
    <row r="4051" spans="1:1" x14ac:dyDescent="0.25">
      <c r="A4051" s="1" t="s">
        <v>54453</v>
      </c>
    </row>
    <row r="4052" spans="1:1" x14ac:dyDescent="0.25">
      <c r="A4052" s="1" t="s">
        <v>54454</v>
      </c>
    </row>
    <row r="4054" spans="1:1" x14ac:dyDescent="0.25">
      <c r="A4054" s="1" t="s">
        <v>5</v>
      </c>
    </row>
    <row r="4055" spans="1:1" x14ac:dyDescent="0.25">
      <c r="A4055" s="1" t="s">
        <v>54455</v>
      </c>
    </row>
    <row r="4056" spans="1:1" x14ac:dyDescent="0.25">
      <c r="A4056" s="1" t="s">
        <v>54456</v>
      </c>
    </row>
    <row r="4057" spans="1:1" x14ac:dyDescent="0.25">
      <c r="A4057" s="1" t="s">
        <v>54457</v>
      </c>
    </row>
    <row r="4058" spans="1:1" x14ac:dyDescent="0.25">
      <c r="A4058" s="1" t="s">
        <v>54458</v>
      </c>
    </row>
    <row r="4059" spans="1:1" x14ac:dyDescent="0.25">
      <c r="A4059" s="1" t="s">
        <v>54459</v>
      </c>
    </row>
    <row r="4060" spans="1:1" x14ac:dyDescent="0.25">
      <c r="A4060" s="1" t="s">
        <v>54460</v>
      </c>
    </row>
    <row r="4062" spans="1:1" x14ac:dyDescent="0.25">
      <c r="A4062" s="1" t="s">
        <v>6</v>
      </c>
    </row>
    <row r="4063" spans="1:1" x14ac:dyDescent="0.25">
      <c r="A4063" s="1" t="s">
        <v>54461</v>
      </c>
    </row>
    <row r="4064" spans="1:1" x14ac:dyDescent="0.25">
      <c r="A4064" s="1" t="s">
        <v>54462</v>
      </c>
    </row>
    <row r="4065" spans="1:1" x14ac:dyDescent="0.25">
      <c r="A4065" s="1" t="s">
        <v>54463</v>
      </c>
    </row>
    <row r="4066" spans="1:1" x14ac:dyDescent="0.25">
      <c r="A4066" s="1" t="s">
        <v>54464</v>
      </c>
    </row>
    <row r="4067" spans="1:1" x14ac:dyDescent="0.25">
      <c r="A4067" s="1" t="s">
        <v>54465</v>
      </c>
    </row>
    <row r="4068" spans="1:1" x14ac:dyDescent="0.25">
      <c r="A4068" s="1" t="s">
        <v>54466</v>
      </c>
    </row>
    <row r="4069" spans="1:1" x14ac:dyDescent="0.25">
      <c r="A4069" s="1" t="s">
        <v>54467</v>
      </c>
    </row>
    <row r="4070" spans="1:1" x14ac:dyDescent="0.25">
      <c r="A4070" s="1" t="s">
        <v>54468</v>
      </c>
    </row>
    <row r="4071" spans="1:1" x14ac:dyDescent="0.25">
      <c r="A4071" s="1" t="s">
        <v>54469</v>
      </c>
    </row>
    <row r="4072" spans="1:1" x14ac:dyDescent="0.25">
      <c r="A4072" s="1" t="s">
        <v>54470</v>
      </c>
    </row>
    <row r="4073" spans="1:1" x14ac:dyDescent="0.25">
      <c r="A4073" s="1" t="s">
        <v>54471</v>
      </c>
    </row>
    <row r="4074" spans="1:1" x14ac:dyDescent="0.25">
      <c r="A4074" s="1" t="s">
        <v>54472</v>
      </c>
    </row>
    <row r="4075" spans="1:1" x14ac:dyDescent="0.25">
      <c r="A4075" s="1" t="s">
        <v>54473</v>
      </c>
    </row>
    <row r="4076" spans="1:1" x14ac:dyDescent="0.25">
      <c r="A4076" s="1" t="s">
        <v>54474</v>
      </c>
    </row>
    <row r="4078" spans="1:1" x14ac:dyDescent="0.25">
      <c r="A4078" s="1" t="s">
        <v>93</v>
      </c>
    </row>
    <row r="4079" spans="1:1" x14ac:dyDescent="0.25">
      <c r="A4079" s="1" t="s">
        <v>54475</v>
      </c>
    </row>
    <row r="4080" spans="1:1" x14ac:dyDescent="0.25">
      <c r="A4080" s="1" t="s">
        <v>54476</v>
      </c>
    </row>
    <row r="4081" spans="1:1" x14ac:dyDescent="0.25">
      <c r="A4081" s="1" t="s">
        <v>54477</v>
      </c>
    </row>
    <row r="4082" spans="1:1" x14ac:dyDescent="0.25">
      <c r="A4082" s="1" t="s">
        <v>54478</v>
      </c>
    </row>
    <row r="4083" spans="1:1" x14ac:dyDescent="0.25">
      <c r="A4083" s="1" t="s">
        <v>54479</v>
      </c>
    </row>
    <row r="4084" spans="1:1" x14ac:dyDescent="0.25">
      <c r="A4084" s="1" t="s">
        <v>54480</v>
      </c>
    </row>
    <row r="4085" spans="1:1" x14ac:dyDescent="0.25">
      <c r="A4085" s="1" t="s">
        <v>54481</v>
      </c>
    </row>
    <row r="4086" spans="1:1" x14ac:dyDescent="0.25">
      <c r="A4086" s="1" t="s">
        <v>54482</v>
      </c>
    </row>
    <row r="4087" spans="1:1" x14ac:dyDescent="0.25">
      <c r="A4087" s="1" t="s">
        <v>54483</v>
      </c>
    </row>
    <row r="4088" spans="1:1" x14ac:dyDescent="0.25">
      <c r="A4088" s="1" t="s">
        <v>54484</v>
      </c>
    </row>
    <row r="4090" spans="1:1" x14ac:dyDescent="0.25">
      <c r="A4090" s="1" t="s">
        <v>9</v>
      </c>
    </row>
    <row r="4091" spans="1:1" x14ac:dyDescent="0.25">
      <c r="A4091" s="1" t="s">
        <v>54485</v>
      </c>
    </row>
    <row r="4092" spans="1:1" x14ac:dyDescent="0.25">
      <c r="A4092" s="1" t="s">
        <v>54486</v>
      </c>
    </row>
    <row r="4093" spans="1:1" x14ac:dyDescent="0.25">
      <c r="A4093" s="1" t="s">
        <v>54487</v>
      </c>
    </row>
    <row r="4094" spans="1:1" x14ac:dyDescent="0.25">
      <c r="A4094" s="1" t="s">
        <v>54488</v>
      </c>
    </row>
    <row r="4095" spans="1:1" x14ac:dyDescent="0.25">
      <c r="A4095" s="1" t="s">
        <v>54489</v>
      </c>
    </row>
    <row r="4096" spans="1:1" x14ac:dyDescent="0.25">
      <c r="A4096" s="1" t="s">
        <v>54490</v>
      </c>
    </row>
    <row r="4098" spans="1:1" x14ac:dyDescent="0.25">
      <c r="A4098" s="1" t="s">
        <v>40</v>
      </c>
    </row>
    <row r="4099" spans="1:1" x14ac:dyDescent="0.25">
      <c r="A4099" s="1" t="s">
        <v>54491</v>
      </c>
    </row>
    <row r="4100" spans="1:1" x14ac:dyDescent="0.25">
      <c r="A4100" s="1" t="s">
        <v>54492</v>
      </c>
    </row>
    <row r="4101" spans="1:1" x14ac:dyDescent="0.25">
      <c r="A4101" s="1" t="s">
        <v>54493</v>
      </c>
    </row>
    <row r="4102" spans="1:1" x14ac:dyDescent="0.25">
      <c r="A4102" s="1" t="s">
        <v>54494</v>
      </c>
    </row>
    <row r="4103" spans="1:1" x14ac:dyDescent="0.25">
      <c r="A4103" s="1" t="s">
        <v>54495</v>
      </c>
    </row>
    <row r="4104" spans="1:1" x14ac:dyDescent="0.25">
      <c r="A4104" s="1" t="s">
        <v>54496</v>
      </c>
    </row>
    <row r="4105" spans="1:1" x14ac:dyDescent="0.25">
      <c r="A4105" s="1" t="s">
        <v>54497</v>
      </c>
    </row>
    <row r="4106" spans="1:1" x14ac:dyDescent="0.25">
      <c r="A4106" s="1" t="s">
        <v>54498</v>
      </c>
    </row>
    <row r="4108" spans="1:1" x14ac:dyDescent="0.25">
      <c r="A4108" s="1" t="s">
        <v>32</v>
      </c>
    </row>
    <row r="4109" spans="1:1" x14ac:dyDescent="0.25">
      <c r="A4109" s="1" t="s">
        <v>54499</v>
      </c>
    </row>
    <row r="4110" spans="1:1" x14ac:dyDescent="0.25">
      <c r="A4110" s="1" t="s">
        <v>54500</v>
      </c>
    </row>
    <row r="4111" spans="1:1" x14ac:dyDescent="0.25">
      <c r="A4111" s="1" t="s">
        <v>54501</v>
      </c>
    </row>
    <row r="4112" spans="1:1" x14ac:dyDescent="0.25">
      <c r="A4112" s="1" t="s">
        <v>54502</v>
      </c>
    </row>
    <row r="4113" spans="1:1" x14ac:dyDescent="0.25">
      <c r="A4113" s="1" t="s">
        <v>54503</v>
      </c>
    </row>
    <row r="4114" spans="1:1" x14ac:dyDescent="0.25">
      <c r="A4114" s="1" t="s">
        <v>54504</v>
      </c>
    </row>
    <row r="4116" spans="1:1" x14ac:dyDescent="0.25">
      <c r="A4116" s="1" t="s">
        <v>11</v>
      </c>
    </row>
    <row r="4117" spans="1:1" x14ac:dyDescent="0.25">
      <c r="A4117" s="1" t="s">
        <v>54505</v>
      </c>
    </row>
    <row r="4118" spans="1:1" x14ac:dyDescent="0.25">
      <c r="A4118" s="1" t="s">
        <v>54506</v>
      </c>
    </row>
    <row r="4119" spans="1:1" x14ac:dyDescent="0.25">
      <c r="A4119" s="1" t="s">
        <v>54507</v>
      </c>
    </row>
    <row r="4120" spans="1:1" x14ac:dyDescent="0.25">
      <c r="A4120" s="1" t="s">
        <v>54508</v>
      </c>
    </row>
    <row r="4121" spans="1:1" x14ac:dyDescent="0.25">
      <c r="A4121" s="1" t="s">
        <v>54509</v>
      </c>
    </row>
    <row r="4122" spans="1:1" x14ac:dyDescent="0.25">
      <c r="A4122" s="1" t="s">
        <v>54510</v>
      </c>
    </row>
    <row r="4123" spans="1:1" x14ac:dyDescent="0.25">
      <c r="A4123" s="1" t="s">
        <v>54511</v>
      </c>
    </row>
    <row r="4124" spans="1:1" x14ac:dyDescent="0.25">
      <c r="A4124" s="1" t="s">
        <v>54512</v>
      </c>
    </row>
    <row r="4126" spans="1:1" x14ac:dyDescent="0.25">
      <c r="A4126" s="1" t="s">
        <v>12</v>
      </c>
    </row>
    <row r="4127" spans="1:1" x14ac:dyDescent="0.25">
      <c r="A4127" s="1" t="s">
        <v>54513</v>
      </c>
    </row>
    <row r="4128" spans="1:1" x14ac:dyDescent="0.25">
      <c r="A4128" s="1" t="s">
        <v>54514</v>
      </c>
    </row>
    <row r="4129" spans="1:1" x14ac:dyDescent="0.25">
      <c r="A4129" s="1" t="s">
        <v>54515</v>
      </c>
    </row>
    <row r="4130" spans="1:1" x14ac:dyDescent="0.25">
      <c r="A4130" s="1" t="s">
        <v>54516</v>
      </c>
    </row>
    <row r="4131" spans="1:1" x14ac:dyDescent="0.25">
      <c r="A4131" s="1" t="s">
        <v>54517</v>
      </c>
    </row>
    <row r="4132" spans="1:1" x14ac:dyDescent="0.25">
      <c r="A4132" s="1" t="s">
        <v>54518</v>
      </c>
    </row>
    <row r="4134" spans="1:1" x14ac:dyDescent="0.25">
      <c r="A4134" s="1" t="s">
        <v>35</v>
      </c>
    </row>
    <row r="4135" spans="1:1" x14ac:dyDescent="0.25">
      <c r="A4135" s="1" t="s">
        <v>54519</v>
      </c>
    </row>
    <row r="4136" spans="1:1" x14ac:dyDescent="0.25">
      <c r="A4136" s="1" t="s">
        <v>54520</v>
      </c>
    </row>
    <row r="4137" spans="1:1" x14ac:dyDescent="0.25">
      <c r="A4137" s="1" t="s">
        <v>54521</v>
      </c>
    </row>
    <row r="4138" spans="1:1" x14ac:dyDescent="0.25">
      <c r="A4138" s="1" t="s">
        <v>54522</v>
      </c>
    </row>
    <row r="4140" spans="1:1" x14ac:dyDescent="0.25">
      <c r="A4140" s="1" t="s">
        <v>94</v>
      </c>
    </row>
    <row r="4141" spans="1:1" x14ac:dyDescent="0.25">
      <c r="A4141" s="1" t="s">
        <v>54523</v>
      </c>
    </row>
    <row r="4142" spans="1:1" x14ac:dyDescent="0.25">
      <c r="A4142" s="1" t="s">
        <v>54524</v>
      </c>
    </row>
    <row r="4143" spans="1:1" x14ac:dyDescent="0.25">
      <c r="A4143" s="1" t="s">
        <v>54525</v>
      </c>
    </row>
    <row r="4144" spans="1:1" x14ac:dyDescent="0.25">
      <c r="A4144" s="1" t="s">
        <v>54526</v>
      </c>
    </row>
    <row r="4145" spans="1:1" x14ac:dyDescent="0.25">
      <c r="A4145" s="1" t="s">
        <v>54527</v>
      </c>
    </row>
    <row r="4146" spans="1:1" x14ac:dyDescent="0.25">
      <c r="A4146" s="1" t="s">
        <v>54528</v>
      </c>
    </row>
    <row r="4148" spans="1:1" x14ac:dyDescent="0.25">
      <c r="A4148" s="1" t="s">
        <v>15</v>
      </c>
    </row>
    <row r="4149" spans="1:1" x14ac:dyDescent="0.25">
      <c r="A4149" s="1" t="s">
        <v>54529</v>
      </c>
    </row>
    <row r="4150" spans="1:1" x14ac:dyDescent="0.25">
      <c r="A4150" s="1" t="s">
        <v>54530</v>
      </c>
    </row>
    <row r="4151" spans="1:1" x14ac:dyDescent="0.25">
      <c r="A4151" s="1" t="s">
        <v>54531</v>
      </c>
    </row>
    <row r="4152" spans="1:1" x14ac:dyDescent="0.25">
      <c r="A4152" s="1" t="s">
        <v>54532</v>
      </c>
    </row>
    <row r="4153" spans="1:1" x14ac:dyDescent="0.25">
      <c r="A4153" s="1" t="s">
        <v>54533</v>
      </c>
    </row>
    <row r="4154" spans="1:1" x14ac:dyDescent="0.25">
      <c r="A4154" s="1" t="s">
        <v>54534</v>
      </c>
    </row>
    <row r="4155" spans="1:1" x14ac:dyDescent="0.25">
      <c r="A4155" s="1" t="s">
        <v>54535</v>
      </c>
    </row>
    <row r="4156" spans="1:1" x14ac:dyDescent="0.25">
      <c r="A4156" s="1" t="s">
        <v>54536</v>
      </c>
    </row>
    <row r="4157" spans="1:1" x14ac:dyDescent="0.25">
      <c r="A4157" s="1" t="s">
        <v>54537</v>
      </c>
    </row>
    <row r="4158" spans="1:1" x14ac:dyDescent="0.25">
      <c r="A4158" s="1" t="s">
        <v>54538</v>
      </c>
    </row>
    <row r="4159" spans="1:1" x14ac:dyDescent="0.25">
      <c r="A4159" s="1" t="s">
        <v>54539</v>
      </c>
    </row>
    <row r="4160" spans="1:1" x14ac:dyDescent="0.25">
      <c r="A4160" s="1" t="s">
        <v>54540</v>
      </c>
    </row>
    <row r="4161" spans="1:1" x14ac:dyDescent="0.25">
      <c r="A4161" s="1" t="s">
        <v>54541</v>
      </c>
    </row>
    <row r="4162" spans="1:1" x14ac:dyDescent="0.25">
      <c r="A4162" s="1" t="s">
        <v>54542</v>
      </c>
    </row>
    <row r="4163" spans="1:1" x14ac:dyDescent="0.25">
      <c r="A4163" s="1" t="s">
        <v>54543</v>
      </c>
    </row>
    <row r="4164" spans="1:1" x14ac:dyDescent="0.25">
      <c r="A4164" s="1" t="s">
        <v>54544</v>
      </c>
    </row>
    <row r="4165" spans="1:1" x14ac:dyDescent="0.25">
      <c r="A4165" s="1" t="s">
        <v>54545</v>
      </c>
    </row>
    <row r="4166" spans="1:1" x14ac:dyDescent="0.25">
      <c r="A4166" s="1" t="s">
        <v>54546</v>
      </c>
    </row>
    <row r="4167" spans="1:1" x14ac:dyDescent="0.25">
      <c r="A4167" s="1" t="s">
        <v>54547</v>
      </c>
    </row>
    <row r="4168" spans="1:1" x14ac:dyDescent="0.25">
      <c r="A4168" s="1" t="s">
        <v>54548</v>
      </c>
    </row>
    <row r="4169" spans="1:1" x14ac:dyDescent="0.25">
      <c r="A4169" s="1" t="s">
        <v>54549</v>
      </c>
    </row>
    <row r="4170" spans="1:1" x14ac:dyDescent="0.25">
      <c r="A4170" s="1" t="s">
        <v>54550</v>
      </c>
    </row>
    <row r="4171" spans="1:1" x14ac:dyDescent="0.25">
      <c r="A4171" s="1" t="s">
        <v>54551</v>
      </c>
    </row>
    <row r="4173" spans="1:1" x14ac:dyDescent="0.25">
      <c r="A4173" s="1" t="s">
        <v>2</v>
      </c>
    </row>
    <row r="4174" spans="1:1" x14ac:dyDescent="0.25">
      <c r="A4174" s="1" t="s">
        <v>54552</v>
      </c>
    </row>
    <row r="4175" spans="1:1" x14ac:dyDescent="0.25">
      <c r="A4175" s="1" t="s">
        <v>54553</v>
      </c>
    </row>
    <row r="4176" spans="1:1" x14ac:dyDescent="0.25">
      <c r="A4176" s="1" t="s">
        <v>54554</v>
      </c>
    </row>
    <row r="4177" spans="1:1" x14ac:dyDescent="0.25">
      <c r="A4177" s="1" t="s">
        <v>54555</v>
      </c>
    </row>
    <row r="4179" spans="1:1" x14ac:dyDescent="0.25">
      <c r="A4179" s="1" t="s">
        <v>18</v>
      </c>
    </row>
    <row r="4180" spans="1:1" x14ac:dyDescent="0.25">
      <c r="A4180" s="1" t="s">
        <v>54556</v>
      </c>
    </row>
    <row r="4181" spans="1:1" x14ac:dyDescent="0.25">
      <c r="A4181" s="1" t="s">
        <v>54557</v>
      </c>
    </row>
    <row r="4182" spans="1:1" x14ac:dyDescent="0.25">
      <c r="A4182" s="1" t="s">
        <v>54558</v>
      </c>
    </row>
    <row r="4183" spans="1:1" x14ac:dyDescent="0.25">
      <c r="A4183" s="1" t="s">
        <v>54559</v>
      </c>
    </row>
    <row r="4184" spans="1:1" x14ac:dyDescent="0.25">
      <c r="A4184" s="1" t="s">
        <v>54560</v>
      </c>
    </row>
    <row r="4185" spans="1:1" x14ac:dyDescent="0.25">
      <c r="A4185" s="1" t="s">
        <v>54561</v>
      </c>
    </row>
    <row r="4186" spans="1:1" x14ac:dyDescent="0.25">
      <c r="A4186" s="1" t="s">
        <v>54562</v>
      </c>
    </row>
    <row r="4187" spans="1:1" x14ac:dyDescent="0.25">
      <c r="A4187" s="1" t="s">
        <v>54563</v>
      </c>
    </row>
    <row r="4188" spans="1:1" x14ac:dyDescent="0.25">
      <c r="A4188" s="1" t="s">
        <v>54564</v>
      </c>
    </row>
    <row r="4190" spans="1:1" x14ac:dyDescent="0.25">
      <c r="A4190" s="1" t="s">
        <v>19</v>
      </c>
    </row>
    <row r="4191" spans="1:1" x14ac:dyDescent="0.25">
      <c r="A4191" s="1" t="s">
        <v>54565</v>
      </c>
    </row>
    <row r="4192" spans="1:1" x14ac:dyDescent="0.25">
      <c r="A4192" s="1" t="s">
        <v>54566</v>
      </c>
    </row>
    <row r="4193" spans="1:1" x14ac:dyDescent="0.25">
      <c r="A4193" s="1" t="s">
        <v>54567</v>
      </c>
    </row>
    <row r="4194" spans="1:1" x14ac:dyDescent="0.25">
      <c r="A4194" s="1" t="s">
        <v>54568</v>
      </c>
    </row>
    <row r="4195" spans="1:1" x14ac:dyDescent="0.25">
      <c r="A4195" s="1" t="s">
        <v>54569</v>
      </c>
    </row>
    <row r="4196" spans="1:1" x14ac:dyDescent="0.25">
      <c r="A4196" s="1" t="s">
        <v>54570</v>
      </c>
    </row>
    <row r="4197" spans="1:1" x14ac:dyDescent="0.25">
      <c r="A4197" s="1" t="s">
        <v>54571</v>
      </c>
    </row>
    <row r="4198" spans="1:1" x14ac:dyDescent="0.25">
      <c r="A4198" s="1" t="s">
        <v>54572</v>
      </c>
    </row>
    <row r="4200" spans="1:1" x14ac:dyDescent="0.25">
      <c r="A4200" s="1" t="s">
        <v>21</v>
      </c>
    </row>
    <row r="4201" spans="1:1" x14ac:dyDescent="0.25">
      <c r="A4201" s="1" t="s">
        <v>54573</v>
      </c>
    </row>
    <row r="4202" spans="1:1" x14ac:dyDescent="0.25">
      <c r="A4202" s="1" t="s">
        <v>54574</v>
      </c>
    </row>
    <row r="4203" spans="1:1" x14ac:dyDescent="0.25">
      <c r="A4203" s="1" t="s">
        <v>54575</v>
      </c>
    </row>
    <row r="4204" spans="1:1" x14ac:dyDescent="0.25">
      <c r="A4204" s="1" t="s">
        <v>54576</v>
      </c>
    </row>
    <row r="4206" spans="1:1" x14ac:dyDescent="0.25">
      <c r="A4206" s="1" t="s">
        <v>22</v>
      </c>
    </row>
    <row r="4207" spans="1:1" x14ac:dyDescent="0.25">
      <c r="A4207" s="1" t="s">
        <v>54577</v>
      </c>
    </row>
    <row r="4208" spans="1:1" x14ac:dyDescent="0.25">
      <c r="A4208" s="1" t="s">
        <v>54578</v>
      </c>
    </row>
    <row r="4209" spans="1:1" x14ac:dyDescent="0.25">
      <c r="A4209" s="1" t="s">
        <v>54579</v>
      </c>
    </row>
    <row r="4210" spans="1:1" x14ac:dyDescent="0.25">
      <c r="A4210" s="1" t="s">
        <v>54580</v>
      </c>
    </row>
    <row r="4211" spans="1:1" x14ac:dyDescent="0.25">
      <c r="A4211" s="1" t="s">
        <v>54581</v>
      </c>
    </row>
    <row r="4212" spans="1:1" x14ac:dyDescent="0.25">
      <c r="A4212" s="1" t="s">
        <v>54582</v>
      </c>
    </row>
    <row r="4213" spans="1:1" x14ac:dyDescent="0.25">
      <c r="A4213" s="1" t="s">
        <v>54583</v>
      </c>
    </row>
    <row r="4214" spans="1:1" x14ac:dyDescent="0.25">
      <c r="A4214" s="1" t="s">
        <v>54584</v>
      </c>
    </row>
    <row r="4215" spans="1:1" x14ac:dyDescent="0.25">
      <c r="A4215" s="1" t="s">
        <v>54585</v>
      </c>
    </row>
    <row r="4216" spans="1:1" x14ac:dyDescent="0.25">
      <c r="A4216" s="1" t="s">
        <v>54586</v>
      </c>
    </row>
    <row r="4217" spans="1:1" x14ac:dyDescent="0.25">
      <c r="A4217" s="1" t="s">
        <v>54587</v>
      </c>
    </row>
    <row r="4218" spans="1:1" x14ac:dyDescent="0.25">
      <c r="A4218" s="1" t="s">
        <v>54588</v>
      </c>
    </row>
    <row r="4219" spans="1:1" x14ac:dyDescent="0.25">
      <c r="A4219" s="1" t="s">
        <v>54589</v>
      </c>
    </row>
    <row r="4220" spans="1:1" x14ac:dyDescent="0.25">
      <c r="A4220" s="1" t="s">
        <v>54590</v>
      </c>
    </row>
    <row r="4221" spans="1:1" x14ac:dyDescent="0.25">
      <c r="A4221" s="1" t="s">
        <v>54591</v>
      </c>
    </row>
    <row r="4222" spans="1:1" x14ac:dyDescent="0.25">
      <c r="A4222" s="1" t="s">
        <v>54592</v>
      </c>
    </row>
    <row r="4223" spans="1:1" x14ac:dyDescent="0.25">
      <c r="A4223" s="1" t="s">
        <v>54593</v>
      </c>
    </row>
    <row r="4224" spans="1:1" x14ac:dyDescent="0.25">
      <c r="A4224" s="1" t="s">
        <v>54594</v>
      </c>
    </row>
    <row r="4225" spans="1:1" x14ac:dyDescent="0.25">
      <c r="A4225" s="1" t="s">
        <v>54595</v>
      </c>
    </row>
    <row r="4226" spans="1:1" x14ac:dyDescent="0.25">
      <c r="A4226" s="1" t="s">
        <v>54596</v>
      </c>
    </row>
    <row r="4227" spans="1:1" x14ac:dyDescent="0.25">
      <c r="A4227" s="1" t="s">
        <v>54597</v>
      </c>
    </row>
    <row r="4228" spans="1:1" x14ac:dyDescent="0.25">
      <c r="A4228" s="1" t="s">
        <v>54598</v>
      </c>
    </row>
    <row r="4229" spans="1:1" x14ac:dyDescent="0.25">
      <c r="A4229" s="1" t="s">
        <v>54599</v>
      </c>
    </row>
    <row r="4230" spans="1:1" x14ac:dyDescent="0.25">
      <c r="A4230" s="1" t="s">
        <v>54600</v>
      </c>
    </row>
    <row r="4231" spans="1:1" x14ac:dyDescent="0.25">
      <c r="A4231" s="1" t="s">
        <v>54601</v>
      </c>
    </row>
    <row r="4232" spans="1:1" x14ac:dyDescent="0.25">
      <c r="A4232" s="1" t="s">
        <v>54602</v>
      </c>
    </row>
    <row r="4233" spans="1:1" x14ac:dyDescent="0.25">
      <c r="A4233" s="1" t="s">
        <v>54603</v>
      </c>
    </row>
    <row r="4234" spans="1:1" x14ac:dyDescent="0.25">
      <c r="A4234" s="1" t="s">
        <v>54604</v>
      </c>
    </row>
    <row r="4235" spans="1:1" x14ac:dyDescent="0.25">
      <c r="A4235" s="1" t="s">
        <v>54605</v>
      </c>
    </row>
    <row r="4236" spans="1:1" x14ac:dyDescent="0.25">
      <c r="A4236" s="1" t="s">
        <v>54606</v>
      </c>
    </row>
    <row r="4237" spans="1:1" x14ac:dyDescent="0.25">
      <c r="A4237" s="1" t="s">
        <v>54607</v>
      </c>
    </row>
    <row r="4238" spans="1:1" x14ac:dyDescent="0.25">
      <c r="A4238" s="1" t="s">
        <v>54608</v>
      </c>
    </row>
    <row r="4239" spans="1:1" x14ac:dyDescent="0.25">
      <c r="A4239" s="1" t="s">
        <v>54609</v>
      </c>
    </row>
    <row r="4240" spans="1:1" x14ac:dyDescent="0.25">
      <c r="A4240" s="1" t="s">
        <v>54610</v>
      </c>
    </row>
    <row r="4241" spans="1:1" x14ac:dyDescent="0.25">
      <c r="A4241" s="1" t="s">
        <v>54611</v>
      </c>
    </row>
    <row r="4242" spans="1:1" x14ac:dyDescent="0.25">
      <c r="A4242" s="1" t="s">
        <v>54612</v>
      </c>
    </row>
    <row r="4244" spans="1:1" x14ac:dyDescent="0.25">
      <c r="A4244" s="1" t="s">
        <v>66</v>
      </c>
    </row>
    <row r="4247" spans="1:1" x14ac:dyDescent="0.25">
      <c r="A4247" s="1" t="s">
        <v>4</v>
      </c>
    </row>
    <row r="4248" spans="1:1" x14ac:dyDescent="0.25">
      <c r="A4248" s="1" t="s">
        <v>54613</v>
      </c>
    </row>
    <row r="4249" spans="1:1" x14ac:dyDescent="0.25">
      <c r="A4249" s="1" t="s">
        <v>54614</v>
      </c>
    </row>
    <row r="4250" spans="1:1" x14ac:dyDescent="0.25">
      <c r="A4250" s="1" t="s">
        <v>54615</v>
      </c>
    </row>
    <row r="4251" spans="1:1" x14ac:dyDescent="0.25">
      <c r="A4251" s="1" t="s">
        <v>54616</v>
      </c>
    </row>
    <row r="4252" spans="1:1" x14ac:dyDescent="0.25">
      <c r="A4252" s="1" t="s">
        <v>54617</v>
      </c>
    </row>
    <row r="4253" spans="1:1" x14ac:dyDescent="0.25">
      <c r="A4253" s="1" t="s">
        <v>54618</v>
      </c>
    </row>
    <row r="4254" spans="1:1" x14ac:dyDescent="0.25">
      <c r="A4254" s="1" t="s">
        <v>54619</v>
      </c>
    </row>
    <row r="4256" spans="1:1" x14ac:dyDescent="0.25">
      <c r="A4256" s="1" t="s">
        <v>6</v>
      </c>
    </row>
    <row r="4257" spans="1:1" x14ac:dyDescent="0.25">
      <c r="A4257" s="1" t="s">
        <v>54620</v>
      </c>
    </row>
    <row r="4258" spans="1:1" x14ac:dyDescent="0.25">
      <c r="A4258" s="1" t="s">
        <v>54621</v>
      </c>
    </row>
    <row r="4259" spans="1:1" x14ac:dyDescent="0.25">
      <c r="A4259" s="1" t="s">
        <v>54622</v>
      </c>
    </row>
    <row r="4260" spans="1:1" x14ac:dyDescent="0.25">
      <c r="A4260" s="1" t="s">
        <v>54623</v>
      </c>
    </row>
    <row r="4261" spans="1:1" x14ac:dyDescent="0.25">
      <c r="A4261" s="1" t="s">
        <v>54624</v>
      </c>
    </row>
    <row r="4262" spans="1:1" x14ac:dyDescent="0.25">
      <c r="A4262" s="1" t="s">
        <v>54625</v>
      </c>
    </row>
    <row r="4263" spans="1:1" x14ac:dyDescent="0.25">
      <c r="A4263" s="1" t="s">
        <v>54626</v>
      </c>
    </row>
    <row r="4264" spans="1:1" x14ac:dyDescent="0.25">
      <c r="A4264" s="1" t="s">
        <v>54627</v>
      </c>
    </row>
    <row r="4265" spans="1:1" x14ac:dyDescent="0.25">
      <c r="A4265" s="1" t="s">
        <v>54628</v>
      </c>
    </row>
    <row r="4266" spans="1:1" x14ac:dyDescent="0.25">
      <c r="A4266" s="1" t="s">
        <v>54629</v>
      </c>
    </row>
    <row r="4267" spans="1:1" x14ac:dyDescent="0.25">
      <c r="A4267" s="1" t="s">
        <v>54630</v>
      </c>
    </row>
    <row r="4268" spans="1:1" x14ac:dyDescent="0.25">
      <c r="A4268" s="1" t="s">
        <v>54631</v>
      </c>
    </row>
    <row r="4270" spans="1:1" x14ac:dyDescent="0.25">
      <c r="A4270" s="1" t="s">
        <v>7</v>
      </c>
    </row>
    <row r="4271" spans="1:1" x14ac:dyDescent="0.25">
      <c r="A4271" s="1" t="s">
        <v>54632</v>
      </c>
    </row>
    <row r="4272" spans="1:1" x14ac:dyDescent="0.25">
      <c r="A4272" s="1" t="s">
        <v>54633</v>
      </c>
    </row>
    <row r="4273" spans="1:1" x14ac:dyDescent="0.25">
      <c r="A4273" s="1" t="s">
        <v>54634</v>
      </c>
    </row>
    <row r="4274" spans="1:1" x14ac:dyDescent="0.25">
      <c r="A4274" s="1" t="s">
        <v>54635</v>
      </c>
    </row>
    <row r="4275" spans="1:1" x14ac:dyDescent="0.25">
      <c r="A4275" s="1" t="s">
        <v>54636</v>
      </c>
    </row>
    <row r="4276" spans="1:1" x14ac:dyDescent="0.25">
      <c r="A4276" s="1" t="s">
        <v>54637</v>
      </c>
    </row>
    <row r="4277" spans="1:1" x14ac:dyDescent="0.25">
      <c r="A4277" s="1" t="s">
        <v>54638</v>
      </c>
    </row>
    <row r="4278" spans="1:1" x14ac:dyDescent="0.25">
      <c r="A4278" s="1" t="s">
        <v>54639</v>
      </c>
    </row>
    <row r="4279" spans="1:1" x14ac:dyDescent="0.25">
      <c r="A4279" s="1" t="s">
        <v>54640</v>
      </c>
    </row>
    <row r="4280" spans="1:1" x14ac:dyDescent="0.25">
      <c r="A4280" s="1" t="s">
        <v>54641</v>
      </c>
    </row>
    <row r="4282" spans="1:1" x14ac:dyDescent="0.25">
      <c r="A4282" s="1" t="s">
        <v>8</v>
      </c>
    </row>
    <row r="4283" spans="1:1" x14ac:dyDescent="0.25">
      <c r="A4283" s="1" t="s">
        <v>54642</v>
      </c>
    </row>
    <row r="4284" spans="1:1" x14ac:dyDescent="0.25">
      <c r="A4284" s="1" t="s">
        <v>54643</v>
      </c>
    </row>
    <row r="4285" spans="1:1" x14ac:dyDescent="0.25">
      <c r="A4285" s="1" t="s">
        <v>54644</v>
      </c>
    </row>
    <row r="4286" spans="1:1" x14ac:dyDescent="0.25">
      <c r="A4286" s="1" t="s">
        <v>54645</v>
      </c>
    </row>
    <row r="4288" spans="1:1" x14ac:dyDescent="0.25">
      <c r="A4288" s="1" t="s">
        <v>32</v>
      </c>
    </row>
    <row r="4289" spans="1:1" x14ac:dyDescent="0.25">
      <c r="A4289" s="1" t="s">
        <v>54646</v>
      </c>
    </row>
    <row r="4290" spans="1:1" x14ac:dyDescent="0.25">
      <c r="A4290" s="1" t="s">
        <v>54647</v>
      </c>
    </row>
    <row r="4291" spans="1:1" x14ac:dyDescent="0.25">
      <c r="A4291" s="1" t="s">
        <v>54648</v>
      </c>
    </row>
    <row r="4292" spans="1:1" x14ac:dyDescent="0.25">
      <c r="A4292" s="1" t="s">
        <v>54649</v>
      </c>
    </row>
    <row r="4293" spans="1:1" x14ac:dyDescent="0.25">
      <c r="A4293" s="1" t="s">
        <v>54650</v>
      </c>
    </row>
    <row r="4294" spans="1:1" x14ac:dyDescent="0.25">
      <c r="A4294" s="1" t="s">
        <v>54651</v>
      </c>
    </row>
    <row r="4296" spans="1:1" x14ac:dyDescent="0.25">
      <c r="A4296" s="1" t="s">
        <v>33</v>
      </c>
    </row>
    <row r="4297" spans="1:1" x14ac:dyDescent="0.25">
      <c r="A4297" s="1" t="s">
        <v>54652</v>
      </c>
    </row>
    <row r="4298" spans="1:1" x14ac:dyDescent="0.25">
      <c r="A4298" s="1" t="s">
        <v>54653</v>
      </c>
    </row>
    <row r="4299" spans="1:1" x14ac:dyDescent="0.25">
      <c r="A4299" s="1" t="s">
        <v>54654</v>
      </c>
    </row>
    <row r="4300" spans="1:1" x14ac:dyDescent="0.25">
      <c r="A4300" s="1" t="s">
        <v>54655</v>
      </c>
    </row>
    <row r="4302" spans="1:1" x14ac:dyDescent="0.25">
      <c r="A4302" s="1" t="s">
        <v>11</v>
      </c>
    </row>
    <row r="4303" spans="1:1" x14ac:dyDescent="0.25">
      <c r="A4303" s="1" t="s">
        <v>54656</v>
      </c>
    </row>
    <row r="4304" spans="1:1" x14ac:dyDescent="0.25">
      <c r="A4304" s="1" t="s">
        <v>54657</v>
      </c>
    </row>
    <row r="4305" spans="1:1" x14ac:dyDescent="0.25">
      <c r="A4305" s="1" t="s">
        <v>54658</v>
      </c>
    </row>
    <row r="4306" spans="1:1" x14ac:dyDescent="0.25">
      <c r="A4306" s="1" t="s">
        <v>54659</v>
      </c>
    </row>
    <row r="4307" spans="1:1" x14ac:dyDescent="0.25">
      <c r="A4307" s="1" t="s">
        <v>54660</v>
      </c>
    </row>
    <row r="4308" spans="1:1" x14ac:dyDescent="0.25">
      <c r="A4308" s="1" t="s">
        <v>54661</v>
      </c>
    </row>
    <row r="4309" spans="1:1" x14ac:dyDescent="0.25">
      <c r="A4309" s="1" t="s">
        <v>54662</v>
      </c>
    </row>
    <row r="4310" spans="1:1" x14ac:dyDescent="0.25">
      <c r="A4310" s="1" t="s">
        <v>54663</v>
      </c>
    </row>
    <row r="4312" spans="1:1" x14ac:dyDescent="0.25">
      <c r="A4312" s="1" t="s">
        <v>13</v>
      </c>
    </row>
    <row r="4313" spans="1:1" x14ac:dyDescent="0.25">
      <c r="A4313" s="1" t="s">
        <v>54664</v>
      </c>
    </row>
    <row r="4314" spans="1:1" x14ac:dyDescent="0.25">
      <c r="A4314" s="1" t="s">
        <v>54665</v>
      </c>
    </row>
    <row r="4315" spans="1:1" x14ac:dyDescent="0.25">
      <c r="A4315" s="1" t="s">
        <v>54666</v>
      </c>
    </row>
    <row r="4316" spans="1:1" x14ac:dyDescent="0.25">
      <c r="A4316" s="1" t="s">
        <v>54667</v>
      </c>
    </row>
    <row r="4317" spans="1:1" x14ac:dyDescent="0.25">
      <c r="A4317" s="1" t="s">
        <v>54668</v>
      </c>
    </row>
    <row r="4318" spans="1:1" x14ac:dyDescent="0.25">
      <c r="A4318" s="1" t="s">
        <v>54669</v>
      </c>
    </row>
    <row r="4320" spans="1:1" x14ac:dyDescent="0.25">
      <c r="A4320" s="1" t="s">
        <v>35</v>
      </c>
    </row>
    <row r="4321" spans="1:1" x14ac:dyDescent="0.25">
      <c r="A4321" s="1" t="s">
        <v>54670</v>
      </c>
    </row>
    <row r="4322" spans="1:1" x14ac:dyDescent="0.25">
      <c r="A4322" s="1" t="s">
        <v>54671</v>
      </c>
    </row>
    <row r="4323" spans="1:1" x14ac:dyDescent="0.25">
      <c r="A4323" s="1" t="s">
        <v>54672</v>
      </c>
    </row>
    <row r="4324" spans="1:1" x14ac:dyDescent="0.25">
      <c r="A4324" s="1" t="s">
        <v>54673</v>
      </c>
    </row>
    <row r="4326" spans="1:1" x14ac:dyDescent="0.25">
      <c r="A4326" s="1" t="s">
        <v>14</v>
      </c>
    </row>
    <row r="4327" spans="1:1" x14ac:dyDescent="0.25">
      <c r="A4327" s="1" t="s">
        <v>54674</v>
      </c>
    </row>
    <row r="4328" spans="1:1" x14ac:dyDescent="0.25">
      <c r="A4328" s="1" t="s">
        <v>54675</v>
      </c>
    </row>
    <row r="4329" spans="1:1" x14ac:dyDescent="0.25">
      <c r="A4329" s="1" t="s">
        <v>54676</v>
      </c>
    </row>
    <row r="4330" spans="1:1" x14ac:dyDescent="0.25">
      <c r="A4330" s="1" t="s">
        <v>54677</v>
      </c>
    </row>
    <row r="4332" spans="1:1" x14ac:dyDescent="0.25">
      <c r="A4332" s="1" t="s">
        <v>15</v>
      </c>
    </row>
    <row r="4333" spans="1:1" x14ac:dyDescent="0.25">
      <c r="A4333" s="1" t="s">
        <v>54678</v>
      </c>
    </row>
    <row r="4334" spans="1:1" x14ac:dyDescent="0.25">
      <c r="A4334" s="1" t="s">
        <v>54679</v>
      </c>
    </row>
    <row r="4335" spans="1:1" x14ac:dyDescent="0.25">
      <c r="A4335" s="1" t="s">
        <v>54680</v>
      </c>
    </row>
    <row r="4336" spans="1:1" x14ac:dyDescent="0.25">
      <c r="A4336" s="1" t="s">
        <v>54681</v>
      </c>
    </row>
    <row r="4337" spans="1:1" x14ac:dyDescent="0.25">
      <c r="A4337" s="1" t="s">
        <v>54682</v>
      </c>
    </row>
    <row r="4338" spans="1:1" x14ac:dyDescent="0.25">
      <c r="A4338" s="1" t="s">
        <v>54683</v>
      </c>
    </row>
    <row r="4339" spans="1:1" x14ac:dyDescent="0.25">
      <c r="A4339" s="1" t="s">
        <v>54684</v>
      </c>
    </row>
    <row r="4340" spans="1:1" x14ac:dyDescent="0.25">
      <c r="A4340" s="1" t="s">
        <v>54685</v>
      </c>
    </row>
    <row r="4341" spans="1:1" x14ac:dyDescent="0.25">
      <c r="A4341" s="1" t="s">
        <v>54686</v>
      </c>
    </row>
    <row r="4342" spans="1:1" x14ac:dyDescent="0.25">
      <c r="A4342" s="1" t="s">
        <v>54687</v>
      </c>
    </row>
    <row r="4343" spans="1:1" x14ac:dyDescent="0.25">
      <c r="A4343" s="1" t="s">
        <v>54688</v>
      </c>
    </row>
    <row r="4344" spans="1:1" x14ac:dyDescent="0.25">
      <c r="A4344" s="1" t="s">
        <v>54689</v>
      </c>
    </row>
    <row r="4346" spans="1:1" x14ac:dyDescent="0.25">
      <c r="A4346" s="1" t="s">
        <v>2</v>
      </c>
    </row>
    <row r="4347" spans="1:1" x14ac:dyDescent="0.25">
      <c r="A4347" s="1" t="s">
        <v>54690</v>
      </c>
    </row>
    <row r="4348" spans="1:1" x14ac:dyDescent="0.25">
      <c r="A4348" s="1" t="s">
        <v>54691</v>
      </c>
    </row>
    <row r="4349" spans="1:1" x14ac:dyDescent="0.25">
      <c r="A4349" s="1" t="s">
        <v>54692</v>
      </c>
    </row>
    <row r="4350" spans="1:1" x14ac:dyDescent="0.25">
      <c r="A4350" s="1" t="s">
        <v>54693</v>
      </c>
    </row>
    <row r="4351" spans="1:1" x14ac:dyDescent="0.25">
      <c r="A4351" s="1" t="s">
        <v>54694</v>
      </c>
    </row>
    <row r="4352" spans="1:1" x14ac:dyDescent="0.25">
      <c r="A4352" s="1" t="s">
        <v>54695</v>
      </c>
    </row>
    <row r="4353" spans="1:1" x14ac:dyDescent="0.25">
      <c r="A4353" s="1" t="s">
        <v>54696</v>
      </c>
    </row>
    <row r="4354" spans="1:1" x14ac:dyDescent="0.25">
      <c r="A4354" s="1" t="s">
        <v>54697</v>
      </c>
    </row>
    <row r="4356" spans="1:1" x14ac:dyDescent="0.25">
      <c r="A4356" s="1" t="s">
        <v>19</v>
      </c>
    </row>
    <row r="4357" spans="1:1" x14ac:dyDescent="0.25">
      <c r="A4357" s="1" t="s">
        <v>54698</v>
      </c>
    </row>
    <row r="4358" spans="1:1" x14ac:dyDescent="0.25">
      <c r="A4358" s="1" t="s">
        <v>54699</v>
      </c>
    </row>
    <row r="4359" spans="1:1" x14ac:dyDescent="0.25">
      <c r="A4359" s="1" t="s">
        <v>54700</v>
      </c>
    </row>
    <row r="4360" spans="1:1" x14ac:dyDescent="0.25">
      <c r="A4360" s="1" t="s">
        <v>54701</v>
      </c>
    </row>
    <row r="4361" spans="1:1" x14ac:dyDescent="0.25">
      <c r="A4361" s="1" t="s">
        <v>54702</v>
      </c>
    </row>
    <row r="4362" spans="1:1" x14ac:dyDescent="0.25">
      <c r="A4362" s="1" t="s">
        <v>54703</v>
      </c>
    </row>
    <row r="4364" spans="1:1" x14ac:dyDescent="0.25">
      <c r="A4364" s="1" t="s">
        <v>22</v>
      </c>
    </row>
    <row r="4365" spans="1:1" x14ac:dyDescent="0.25">
      <c r="A4365" s="1" t="s">
        <v>54704</v>
      </c>
    </row>
    <row r="4366" spans="1:1" x14ac:dyDescent="0.25">
      <c r="A4366" s="1" t="s">
        <v>54705</v>
      </c>
    </row>
    <row r="4367" spans="1:1" x14ac:dyDescent="0.25">
      <c r="A4367" s="1" t="s">
        <v>54706</v>
      </c>
    </row>
    <row r="4368" spans="1:1" x14ac:dyDescent="0.25">
      <c r="A4368" s="1" t="s">
        <v>54707</v>
      </c>
    </row>
    <row r="4369" spans="1:1" x14ac:dyDescent="0.25">
      <c r="A4369" s="1" t="s">
        <v>54708</v>
      </c>
    </row>
    <row r="4370" spans="1:1" x14ac:dyDescent="0.25">
      <c r="A4370" s="1" t="s">
        <v>54709</v>
      </c>
    </row>
    <row r="4371" spans="1:1" x14ac:dyDescent="0.25">
      <c r="A4371" s="1" t="s">
        <v>54710</v>
      </c>
    </row>
    <row r="4372" spans="1:1" x14ac:dyDescent="0.25">
      <c r="A4372" s="1" t="s">
        <v>54711</v>
      </c>
    </row>
    <row r="4373" spans="1:1" x14ac:dyDescent="0.25">
      <c r="A4373" s="1" t="s">
        <v>54712</v>
      </c>
    </row>
    <row r="4374" spans="1:1" x14ac:dyDescent="0.25">
      <c r="A4374" s="1" t="s">
        <v>54713</v>
      </c>
    </row>
    <row r="4376" spans="1:1" x14ac:dyDescent="0.25">
      <c r="A4376" s="1" t="s">
        <v>67</v>
      </c>
    </row>
    <row r="4379" spans="1:1" x14ac:dyDescent="0.25">
      <c r="A4379" s="1" t="s">
        <v>11</v>
      </c>
    </row>
    <row r="4380" spans="1:1" x14ac:dyDescent="0.25">
      <c r="A4380" s="1" t="s">
        <v>54714</v>
      </c>
    </row>
    <row r="4381" spans="1:1" x14ac:dyDescent="0.25">
      <c r="A4381" s="1" t="s">
        <v>54715</v>
      </c>
    </row>
    <row r="4382" spans="1:1" x14ac:dyDescent="0.25">
      <c r="A4382" s="1" t="s">
        <v>54716</v>
      </c>
    </row>
    <row r="4383" spans="1:1" x14ac:dyDescent="0.25">
      <c r="A4383" s="1" t="s">
        <v>54717</v>
      </c>
    </row>
    <row r="4384" spans="1:1" x14ac:dyDescent="0.25">
      <c r="A4384" s="1" t="s">
        <v>54718</v>
      </c>
    </row>
    <row r="4385" spans="1:1" x14ac:dyDescent="0.25">
      <c r="A4385" s="1" t="s">
        <v>54719</v>
      </c>
    </row>
    <row r="4386" spans="1:1" x14ac:dyDescent="0.25">
      <c r="A4386" s="1" t="s">
        <v>54720</v>
      </c>
    </row>
    <row r="4387" spans="1:1" x14ac:dyDescent="0.25">
      <c r="A4387" s="1" t="s">
        <v>54721</v>
      </c>
    </row>
    <row r="4389" spans="1:1" x14ac:dyDescent="0.25">
      <c r="A4389" s="1" t="s">
        <v>15</v>
      </c>
    </row>
    <row r="4390" spans="1:1" x14ac:dyDescent="0.25">
      <c r="A4390" s="1" t="s">
        <v>54722</v>
      </c>
    </row>
    <row r="4391" spans="1:1" x14ac:dyDescent="0.25">
      <c r="A4391" s="1" t="s">
        <v>54723</v>
      </c>
    </row>
    <row r="4392" spans="1:1" x14ac:dyDescent="0.25">
      <c r="A4392" s="1" t="s">
        <v>54724</v>
      </c>
    </row>
    <row r="4393" spans="1:1" x14ac:dyDescent="0.25">
      <c r="A4393" s="1" t="s">
        <v>54725</v>
      </c>
    </row>
    <row r="4394" spans="1:1" x14ac:dyDescent="0.25">
      <c r="A4394" s="1" t="s">
        <v>54726</v>
      </c>
    </row>
    <row r="4395" spans="1:1" x14ac:dyDescent="0.25">
      <c r="A4395" s="1" t="s">
        <v>54727</v>
      </c>
    </row>
    <row r="4396" spans="1:1" x14ac:dyDescent="0.25">
      <c r="A4396" s="1" t="s">
        <v>54728</v>
      </c>
    </row>
    <row r="4397" spans="1:1" x14ac:dyDescent="0.25">
      <c r="A4397" s="1" t="s">
        <v>54729</v>
      </c>
    </row>
    <row r="4398" spans="1:1" x14ac:dyDescent="0.25">
      <c r="A4398" s="1" t="s">
        <v>54730</v>
      </c>
    </row>
    <row r="4399" spans="1:1" x14ac:dyDescent="0.25">
      <c r="A4399" s="1" t="s">
        <v>54731</v>
      </c>
    </row>
    <row r="4400" spans="1:1" x14ac:dyDescent="0.25">
      <c r="A4400" s="1" t="s">
        <v>54732</v>
      </c>
    </row>
    <row r="4401" spans="1:1" x14ac:dyDescent="0.25">
      <c r="A4401" s="1" t="s">
        <v>54733</v>
      </c>
    </row>
    <row r="4403" spans="1:1" x14ac:dyDescent="0.25">
      <c r="A4403" s="1" t="s">
        <v>68</v>
      </c>
    </row>
    <row r="4406" spans="1:1" x14ac:dyDescent="0.25">
      <c r="A4406" s="1" t="s">
        <v>52</v>
      </c>
    </row>
    <row r="4407" spans="1:1" x14ac:dyDescent="0.25">
      <c r="A4407" s="1" t="s">
        <v>54734</v>
      </c>
    </row>
    <row r="4408" spans="1:1" x14ac:dyDescent="0.25">
      <c r="A4408" s="1" t="s">
        <v>54735</v>
      </c>
    </row>
    <row r="4409" spans="1:1" x14ac:dyDescent="0.25">
      <c r="A4409" s="1" t="s">
        <v>54736</v>
      </c>
    </row>
    <row r="4410" spans="1:1" x14ac:dyDescent="0.25">
      <c r="A4410" s="1" t="s">
        <v>54737</v>
      </c>
    </row>
    <row r="4411" spans="1:1" x14ac:dyDescent="0.25">
      <c r="A4411" s="1" t="s">
        <v>54738</v>
      </c>
    </row>
    <row r="4412" spans="1:1" x14ac:dyDescent="0.25">
      <c r="A4412" s="1" t="s">
        <v>54739</v>
      </c>
    </row>
    <row r="4413" spans="1:1" x14ac:dyDescent="0.25">
      <c r="A4413" s="1" t="s">
        <v>54740</v>
      </c>
    </row>
    <row r="4415" spans="1:1" x14ac:dyDescent="0.25">
      <c r="A4415" s="1" t="s">
        <v>4</v>
      </c>
    </row>
    <row r="4416" spans="1:1" x14ac:dyDescent="0.25">
      <c r="A4416" s="1" t="s">
        <v>54741</v>
      </c>
    </row>
    <row r="4417" spans="1:1" x14ac:dyDescent="0.25">
      <c r="A4417" s="1" t="s">
        <v>54742</v>
      </c>
    </row>
    <row r="4418" spans="1:1" x14ac:dyDescent="0.25">
      <c r="A4418" s="1" t="s">
        <v>54743</v>
      </c>
    </row>
    <row r="4419" spans="1:1" x14ac:dyDescent="0.25">
      <c r="A4419" s="1" t="s">
        <v>54744</v>
      </c>
    </row>
    <row r="4420" spans="1:1" x14ac:dyDescent="0.25">
      <c r="A4420" s="1" t="s">
        <v>54745</v>
      </c>
    </row>
    <row r="4421" spans="1:1" x14ac:dyDescent="0.25">
      <c r="A4421" s="1" t="s">
        <v>54746</v>
      </c>
    </row>
    <row r="4422" spans="1:1" x14ac:dyDescent="0.25">
      <c r="A4422" s="1" t="s">
        <v>54747</v>
      </c>
    </row>
    <row r="4423" spans="1:1" x14ac:dyDescent="0.25">
      <c r="A4423" s="1" t="s">
        <v>54748</v>
      </c>
    </row>
    <row r="4424" spans="1:1" x14ac:dyDescent="0.25">
      <c r="A4424" s="1" t="s">
        <v>54749</v>
      </c>
    </row>
    <row r="4425" spans="1:1" x14ac:dyDescent="0.25">
      <c r="A4425" s="1" t="s">
        <v>54750</v>
      </c>
    </row>
    <row r="4426" spans="1:1" x14ac:dyDescent="0.25">
      <c r="A4426" s="1" t="s">
        <v>54751</v>
      </c>
    </row>
    <row r="4427" spans="1:1" x14ac:dyDescent="0.25">
      <c r="A4427" s="1" t="s">
        <v>54752</v>
      </c>
    </row>
    <row r="4428" spans="1:1" x14ac:dyDescent="0.25">
      <c r="A4428" s="1" t="s">
        <v>54753</v>
      </c>
    </row>
    <row r="4429" spans="1:1" x14ac:dyDescent="0.25">
      <c r="A4429" s="1" t="s">
        <v>54754</v>
      </c>
    </row>
    <row r="4430" spans="1:1" x14ac:dyDescent="0.25">
      <c r="A4430" s="1" t="s">
        <v>54755</v>
      </c>
    </row>
    <row r="4431" spans="1:1" x14ac:dyDescent="0.25">
      <c r="A4431" s="1" t="s">
        <v>54756</v>
      </c>
    </row>
    <row r="4432" spans="1:1" x14ac:dyDescent="0.25">
      <c r="A4432" s="1" t="s">
        <v>54757</v>
      </c>
    </row>
    <row r="4433" spans="1:1" x14ac:dyDescent="0.25">
      <c r="A4433" s="1" t="s">
        <v>54758</v>
      </c>
    </row>
    <row r="4435" spans="1:1" x14ac:dyDescent="0.25">
      <c r="A4435" s="1" t="s">
        <v>5</v>
      </c>
    </row>
    <row r="4436" spans="1:1" x14ac:dyDescent="0.25">
      <c r="A4436" s="1" t="s">
        <v>54759</v>
      </c>
    </row>
    <row r="4437" spans="1:1" x14ac:dyDescent="0.25">
      <c r="A4437" s="1" t="s">
        <v>54760</v>
      </c>
    </row>
    <row r="4438" spans="1:1" x14ac:dyDescent="0.25">
      <c r="A4438" s="1" t="s">
        <v>54761</v>
      </c>
    </row>
    <row r="4439" spans="1:1" x14ac:dyDescent="0.25">
      <c r="A4439" s="1" t="s">
        <v>54762</v>
      </c>
    </row>
    <row r="4440" spans="1:1" x14ac:dyDescent="0.25">
      <c r="A4440" s="1" t="s">
        <v>54763</v>
      </c>
    </row>
    <row r="4441" spans="1:1" x14ac:dyDescent="0.25">
      <c r="A4441" s="1" t="s">
        <v>54764</v>
      </c>
    </row>
    <row r="4443" spans="1:1" x14ac:dyDescent="0.25">
      <c r="A4443" s="1" t="s">
        <v>6</v>
      </c>
    </row>
    <row r="4444" spans="1:1" x14ac:dyDescent="0.25">
      <c r="A4444" s="1" t="s">
        <v>54765</v>
      </c>
    </row>
    <row r="4445" spans="1:1" x14ac:dyDescent="0.25">
      <c r="A4445" s="1" t="s">
        <v>54766</v>
      </c>
    </row>
    <row r="4446" spans="1:1" x14ac:dyDescent="0.25">
      <c r="A4446" s="1" t="s">
        <v>54767</v>
      </c>
    </row>
    <row r="4447" spans="1:1" x14ac:dyDescent="0.25">
      <c r="A4447" s="1" t="s">
        <v>54768</v>
      </c>
    </row>
    <row r="4448" spans="1:1" x14ac:dyDescent="0.25">
      <c r="A4448" s="1" t="s">
        <v>54769</v>
      </c>
    </row>
    <row r="4449" spans="1:1" x14ac:dyDescent="0.25">
      <c r="A4449" s="1" t="s">
        <v>54770</v>
      </c>
    </row>
    <row r="4450" spans="1:1" x14ac:dyDescent="0.25">
      <c r="A4450" s="1" t="s">
        <v>54771</v>
      </c>
    </row>
    <row r="4451" spans="1:1" x14ac:dyDescent="0.25">
      <c r="A4451" s="1" t="s">
        <v>54772</v>
      </c>
    </row>
    <row r="4452" spans="1:1" x14ac:dyDescent="0.25">
      <c r="A4452" s="1" t="s">
        <v>54773</v>
      </c>
    </row>
    <row r="4453" spans="1:1" x14ac:dyDescent="0.25">
      <c r="A4453" s="1" t="s">
        <v>54774</v>
      </c>
    </row>
    <row r="4454" spans="1:1" x14ac:dyDescent="0.25">
      <c r="A4454" s="1" t="s">
        <v>54775</v>
      </c>
    </row>
    <row r="4455" spans="1:1" x14ac:dyDescent="0.25">
      <c r="A4455" s="1" t="s">
        <v>54776</v>
      </c>
    </row>
    <row r="4457" spans="1:1" x14ac:dyDescent="0.25">
      <c r="A4457" s="1" t="s">
        <v>30</v>
      </c>
    </row>
    <row r="4458" spans="1:1" x14ac:dyDescent="0.25">
      <c r="A4458" s="1" t="s">
        <v>54777</v>
      </c>
    </row>
    <row r="4459" spans="1:1" x14ac:dyDescent="0.25">
      <c r="A4459" s="1" t="s">
        <v>54778</v>
      </c>
    </row>
    <row r="4460" spans="1:1" x14ac:dyDescent="0.25">
      <c r="A4460" s="1" t="s">
        <v>54779</v>
      </c>
    </row>
    <row r="4461" spans="1:1" x14ac:dyDescent="0.25">
      <c r="A4461" s="1" t="s">
        <v>54780</v>
      </c>
    </row>
    <row r="4463" spans="1:1" x14ac:dyDescent="0.25">
      <c r="A4463" s="1" t="s">
        <v>93</v>
      </c>
    </row>
    <row r="4464" spans="1:1" x14ac:dyDescent="0.25">
      <c r="A4464" s="1" t="s">
        <v>54781</v>
      </c>
    </row>
    <row r="4465" spans="1:1" x14ac:dyDescent="0.25">
      <c r="A4465" s="1" t="s">
        <v>54782</v>
      </c>
    </row>
    <row r="4466" spans="1:1" x14ac:dyDescent="0.25">
      <c r="A4466" s="1" t="s">
        <v>54783</v>
      </c>
    </row>
    <row r="4467" spans="1:1" x14ac:dyDescent="0.25">
      <c r="A4467" s="1" t="s">
        <v>54784</v>
      </c>
    </row>
    <row r="4468" spans="1:1" x14ac:dyDescent="0.25">
      <c r="A4468" s="1" t="s">
        <v>54785</v>
      </c>
    </row>
    <row r="4469" spans="1:1" x14ac:dyDescent="0.25">
      <c r="A4469" s="1" t="s">
        <v>54786</v>
      </c>
    </row>
    <row r="4470" spans="1:1" x14ac:dyDescent="0.25">
      <c r="A4470" s="1" t="s">
        <v>54787</v>
      </c>
    </row>
    <row r="4471" spans="1:1" x14ac:dyDescent="0.25">
      <c r="A4471" s="1" t="s">
        <v>54788</v>
      </c>
    </row>
    <row r="4472" spans="1:1" x14ac:dyDescent="0.25">
      <c r="A4472" s="1" t="s">
        <v>54789</v>
      </c>
    </row>
    <row r="4473" spans="1:1" x14ac:dyDescent="0.25">
      <c r="A4473" s="1" t="s">
        <v>54790</v>
      </c>
    </row>
    <row r="4474" spans="1:1" x14ac:dyDescent="0.25">
      <c r="A4474" s="1" t="s">
        <v>54791</v>
      </c>
    </row>
    <row r="4475" spans="1:1" x14ac:dyDescent="0.25">
      <c r="A4475" s="1" t="s">
        <v>54792</v>
      </c>
    </row>
    <row r="4476" spans="1:1" x14ac:dyDescent="0.25">
      <c r="A4476" s="1" t="s">
        <v>54793</v>
      </c>
    </row>
    <row r="4478" spans="1:1" x14ac:dyDescent="0.25">
      <c r="A4478" s="1" t="s">
        <v>8</v>
      </c>
    </row>
    <row r="4479" spans="1:1" x14ac:dyDescent="0.25">
      <c r="A4479" s="1" t="s">
        <v>54794</v>
      </c>
    </row>
    <row r="4480" spans="1:1" x14ac:dyDescent="0.25">
      <c r="A4480" s="1" t="s">
        <v>54795</v>
      </c>
    </row>
    <row r="4481" spans="1:1" x14ac:dyDescent="0.25">
      <c r="A4481" s="1" t="s">
        <v>54796</v>
      </c>
    </row>
    <row r="4482" spans="1:1" x14ac:dyDescent="0.25">
      <c r="A4482" s="1" t="s">
        <v>54797</v>
      </c>
    </row>
    <row r="4484" spans="1:1" x14ac:dyDescent="0.25">
      <c r="A4484" s="1" t="s">
        <v>9</v>
      </c>
    </row>
    <row r="4485" spans="1:1" x14ac:dyDescent="0.25">
      <c r="A4485" s="1" t="s">
        <v>54798</v>
      </c>
    </row>
    <row r="4486" spans="1:1" x14ac:dyDescent="0.25">
      <c r="A4486" s="1" t="s">
        <v>54799</v>
      </c>
    </row>
    <row r="4487" spans="1:1" x14ac:dyDescent="0.25">
      <c r="A4487" s="1" t="s">
        <v>54800</v>
      </c>
    </row>
    <row r="4488" spans="1:1" x14ac:dyDescent="0.25">
      <c r="A4488" s="1" t="s">
        <v>54801</v>
      </c>
    </row>
    <row r="4489" spans="1:1" x14ac:dyDescent="0.25">
      <c r="A4489" s="1" t="s">
        <v>54802</v>
      </c>
    </row>
    <row r="4490" spans="1:1" x14ac:dyDescent="0.25">
      <c r="A4490" s="1" t="s">
        <v>54803</v>
      </c>
    </row>
    <row r="4491" spans="1:1" x14ac:dyDescent="0.25">
      <c r="A4491" s="1" t="s">
        <v>54804</v>
      </c>
    </row>
    <row r="4492" spans="1:1" x14ac:dyDescent="0.25">
      <c r="A4492" s="1" t="s">
        <v>54805</v>
      </c>
    </row>
    <row r="4493" spans="1:1" x14ac:dyDescent="0.25">
      <c r="A4493" s="1" t="s">
        <v>54806</v>
      </c>
    </row>
    <row r="4494" spans="1:1" x14ac:dyDescent="0.25">
      <c r="A4494" s="1" t="s">
        <v>54807</v>
      </c>
    </row>
    <row r="4496" spans="1:1" x14ac:dyDescent="0.25">
      <c r="A4496" s="1" t="s">
        <v>40</v>
      </c>
    </row>
    <row r="4497" spans="1:1" x14ac:dyDescent="0.25">
      <c r="A4497" s="1" t="s">
        <v>54808</v>
      </c>
    </row>
    <row r="4498" spans="1:1" x14ac:dyDescent="0.25">
      <c r="A4498" s="1" t="s">
        <v>54809</v>
      </c>
    </row>
    <row r="4499" spans="1:1" x14ac:dyDescent="0.25">
      <c r="A4499" s="1" t="s">
        <v>54810</v>
      </c>
    </row>
    <row r="4500" spans="1:1" x14ac:dyDescent="0.25">
      <c r="A4500" s="1" t="s">
        <v>54811</v>
      </c>
    </row>
    <row r="4501" spans="1:1" x14ac:dyDescent="0.25">
      <c r="A4501" s="1" t="s">
        <v>54812</v>
      </c>
    </row>
    <row r="4502" spans="1:1" x14ac:dyDescent="0.25">
      <c r="A4502" s="1" t="s">
        <v>54813</v>
      </c>
    </row>
    <row r="4503" spans="1:1" x14ac:dyDescent="0.25">
      <c r="A4503" s="1" t="s">
        <v>54814</v>
      </c>
    </row>
    <row r="4504" spans="1:1" x14ac:dyDescent="0.25">
      <c r="A4504" s="1" t="s">
        <v>54815</v>
      </c>
    </row>
    <row r="4505" spans="1:1" x14ac:dyDescent="0.25">
      <c r="A4505" s="1" t="s">
        <v>54816</v>
      </c>
    </row>
    <row r="4506" spans="1:1" x14ac:dyDescent="0.25">
      <c r="A4506" s="1" t="s">
        <v>54817</v>
      </c>
    </row>
    <row r="4507" spans="1:1" x14ac:dyDescent="0.25">
      <c r="A4507" s="1" t="s">
        <v>54818</v>
      </c>
    </row>
    <row r="4508" spans="1:1" x14ac:dyDescent="0.25">
      <c r="A4508" s="1" t="s">
        <v>54819</v>
      </c>
    </row>
    <row r="4510" spans="1:1" x14ac:dyDescent="0.25">
      <c r="A4510" s="1" t="s">
        <v>10</v>
      </c>
    </row>
    <row r="4511" spans="1:1" x14ac:dyDescent="0.25">
      <c r="A4511" s="1" t="s">
        <v>54820</v>
      </c>
    </row>
    <row r="4512" spans="1:1" x14ac:dyDescent="0.25">
      <c r="A4512" s="1" t="s">
        <v>54821</v>
      </c>
    </row>
    <row r="4513" spans="1:1" x14ac:dyDescent="0.25">
      <c r="A4513" s="1" t="s">
        <v>54822</v>
      </c>
    </row>
    <row r="4514" spans="1:1" x14ac:dyDescent="0.25">
      <c r="A4514" s="1" t="s">
        <v>54823</v>
      </c>
    </row>
    <row r="4515" spans="1:1" x14ac:dyDescent="0.25">
      <c r="A4515" s="1" t="s">
        <v>54824</v>
      </c>
    </row>
    <row r="4516" spans="1:1" x14ac:dyDescent="0.25">
      <c r="A4516" s="1" t="s">
        <v>54825</v>
      </c>
    </row>
    <row r="4517" spans="1:1" x14ac:dyDescent="0.25">
      <c r="A4517" s="1" t="s">
        <v>54826</v>
      </c>
    </row>
    <row r="4518" spans="1:1" x14ac:dyDescent="0.25">
      <c r="A4518" s="1" t="s">
        <v>54827</v>
      </c>
    </row>
    <row r="4519" spans="1:1" x14ac:dyDescent="0.25">
      <c r="A4519" s="1" t="s">
        <v>54828</v>
      </c>
    </row>
    <row r="4520" spans="1:1" x14ac:dyDescent="0.25">
      <c r="A4520" s="1" t="s">
        <v>54829</v>
      </c>
    </row>
    <row r="4522" spans="1:1" x14ac:dyDescent="0.25">
      <c r="A4522" s="1" t="s">
        <v>32</v>
      </c>
    </row>
    <row r="4523" spans="1:1" x14ac:dyDescent="0.25">
      <c r="A4523" s="1" t="s">
        <v>54830</v>
      </c>
    </row>
    <row r="4524" spans="1:1" x14ac:dyDescent="0.25">
      <c r="A4524" s="1" t="s">
        <v>54831</v>
      </c>
    </row>
    <row r="4525" spans="1:1" x14ac:dyDescent="0.25">
      <c r="A4525" s="1" t="s">
        <v>54832</v>
      </c>
    </row>
    <row r="4526" spans="1:1" x14ac:dyDescent="0.25">
      <c r="A4526" s="1" t="s">
        <v>54833</v>
      </c>
    </row>
    <row r="4527" spans="1:1" x14ac:dyDescent="0.25">
      <c r="A4527" s="1" t="s">
        <v>54834</v>
      </c>
    </row>
    <row r="4528" spans="1:1" x14ac:dyDescent="0.25">
      <c r="A4528" s="1" t="s">
        <v>54835</v>
      </c>
    </row>
    <row r="4529" spans="1:1" x14ac:dyDescent="0.25">
      <c r="A4529" s="1" t="s">
        <v>54836</v>
      </c>
    </row>
    <row r="4530" spans="1:1" x14ac:dyDescent="0.25">
      <c r="A4530" s="1" t="s">
        <v>54837</v>
      </c>
    </row>
    <row r="4531" spans="1:1" x14ac:dyDescent="0.25">
      <c r="A4531" s="1" t="s">
        <v>54838</v>
      </c>
    </row>
    <row r="4532" spans="1:1" x14ac:dyDescent="0.25">
      <c r="A4532" s="1" t="s">
        <v>54839</v>
      </c>
    </row>
    <row r="4534" spans="1:1" x14ac:dyDescent="0.25">
      <c r="A4534" s="1" t="s">
        <v>33</v>
      </c>
    </row>
    <row r="4535" spans="1:1" x14ac:dyDescent="0.25">
      <c r="A4535" s="1" t="s">
        <v>54840</v>
      </c>
    </row>
    <row r="4536" spans="1:1" x14ac:dyDescent="0.25">
      <c r="A4536" s="1" t="s">
        <v>54841</v>
      </c>
    </row>
    <row r="4537" spans="1:1" x14ac:dyDescent="0.25">
      <c r="A4537" s="1" t="s">
        <v>54842</v>
      </c>
    </row>
    <row r="4538" spans="1:1" x14ac:dyDescent="0.25">
      <c r="A4538" s="1" t="s">
        <v>54843</v>
      </c>
    </row>
    <row r="4539" spans="1:1" x14ac:dyDescent="0.25">
      <c r="A4539" s="1" t="s">
        <v>54844</v>
      </c>
    </row>
    <row r="4541" spans="1:1" x14ac:dyDescent="0.25">
      <c r="A4541" s="1" t="s">
        <v>11</v>
      </c>
    </row>
    <row r="4542" spans="1:1" x14ac:dyDescent="0.25">
      <c r="A4542" s="1" t="s">
        <v>54845</v>
      </c>
    </row>
    <row r="4543" spans="1:1" x14ac:dyDescent="0.25">
      <c r="A4543" s="1" t="s">
        <v>54846</v>
      </c>
    </row>
    <row r="4544" spans="1:1" x14ac:dyDescent="0.25">
      <c r="A4544" s="1" t="s">
        <v>54847</v>
      </c>
    </row>
    <row r="4545" spans="1:1" x14ac:dyDescent="0.25">
      <c r="A4545" s="1" t="s">
        <v>54848</v>
      </c>
    </row>
    <row r="4546" spans="1:1" x14ac:dyDescent="0.25">
      <c r="A4546" s="1" t="s">
        <v>54849</v>
      </c>
    </row>
    <row r="4547" spans="1:1" x14ac:dyDescent="0.25">
      <c r="A4547" s="1" t="s">
        <v>54850</v>
      </c>
    </row>
    <row r="4548" spans="1:1" x14ac:dyDescent="0.25">
      <c r="A4548" s="1" t="s">
        <v>54851</v>
      </c>
    </row>
    <row r="4549" spans="1:1" x14ac:dyDescent="0.25">
      <c r="A4549" s="1" t="s">
        <v>54852</v>
      </c>
    </row>
    <row r="4550" spans="1:1" x14ac:dyDescent="0.25">
      <c r="A4550" s="1" t="s">
        <v>54853</v>
      </c>
    </row>
    <row r="4551" spans="1:1" x14ac:dyDescent="0.25">
      <c r="A4551" s="1" t="s">
        <v>54854</v>
      </c>
    </row>
    <row r="4553" spans="1:1" x14ac:dyDescent="0.25">
      <c r="A4553" s="1" t="s">
        <v>96</v>
      </c>
    </row>
    <row r="4554" spans="1:1" x14ac:dyDescent="0.25">
      <c r="A4554" s="1" t="s">
        <v>54855</v>
      </c>
    </row>
    <row r="4555" spans="1:1" x14ac:dyDescent="0.25">
      <c r="A4555" s="1" t="s">
        <v>54856</v>
      </c>
    </row>
    <row r="4556" spans="1:1" x14ac:dyDescent="0.25">
      <c r="A4556" s="1" t="s">
        <v>54857</v>
      </c>
    </row>
    <row r="4557" spans="1:1" x14ac:dyDescent="0.25">
      <c r="A4557" s="1" t="s">
        <v>54858</v>
      </c>
    </row>
    <row r="4558" spans="1:1" x14ac:dyDescent="0.25">
      <c r="A4558" s="1" t="s">
        <v>54859</v>
      </c>
    </row>
    <row r="4559" spans="1:1" x14ac:dyDescent="0.25">
      <c r="A4559" s="1" t="s">
        <v>54860</v>
      </c>
    </row>
    <row r="4561" spans="1:1" x14ac:dyDescent="0.25">
      <c r="A4561" s="1" t="s">
        <v>34</v>
      </c>
    </row>
    <row r="4562" spans="1:1" x14ac:dyDescent="0.25">
      <c r="A4562" s="1" t="s">
        <v>54861</v>
      </c>
    </row>
    <row r="4563" spans="1:1" x14ac:dyDescent="0.25">
      <c r="A4563" s="1" t="s">
        <v>54862</v>
      </c>
    </row>
    <row r="4564" spans="1:1" x14ac:dyDescent="0.25">
      <c r="A4564" s="1" t="s">
        <v>54863</v>
      </c>
    </row>
    <row r="4565" spans="1:1" x14ac:dyDescent="0.25">
      <c r="A4565" s="1" t="s">
        <v>54864</v>
      </c>
    </row>
    <row r="4566" spans="1:1" x14ac:dyDescent="0.25">
      <c r="A4566" s="1" t="s">
        <v>54865</v>
      </c>
    </row>
    <row r="4567" spans="1:1" x14ac:dyDescent="0.25">
      <c r="A4567" s="1" t="s">
        <v>54866</v>
      </c>
    </row>
    <row r="4568" spans="1:1" x14ac:dyDescent="0.25">
      <c r="A4568" s="1" t="s">
        <v>54867</v>
      </c>
    </row>
    <row r="4569" spans="1:1" x14ac:dyDescent="0.25">
      <c r="A4569" s="1" t="s">
        <v>54868</v>
      </c>
    </row>
    <row r="4570" spans="1:1" x14ac:dyDescent="0.25">
      <c r="A4570" s="1" t="s">
        <v>54869</v>
      </c>
    </row>
    <row r="4571" spans="1:1" x14ac:dyDescent="0.25">
      <c r="A4571" s="1" t="s">
        <v>54870</v>
      </c>
    </row>
    <row r="4573" spans="1:1" x14ac:dyDescent="0.25">
      <c r="A4573" s="1" t="s">
        <v>13</v>
      </c>
    </row>
    <row r="4574" spans="1:1" x14ac:dyDescent="0.25">
      <c r="A4574" s="1" t="s">
        <v>54871</v>
      </c>
    </row>
    <row r="4575" spans="1:1" x14ac:dyDescent="0.25">
      <c r="A4575" s="1" t="s">
        <v>54872</v>
      </c>
    </row>
    <row r="4576" spans="1:1" x14ac:dyDescent="0.25">
      <c r="A4576" s="1" t="s">
        <v>54873</v>
      </c>
    </row>
    <row r="4577" spans="1:1" x14ac:dyDescent="0.25">
      <c r="A4577" s="1" t="s">
        <v>54874</v>
      </c>
    </row>
    <row r="4578" spans="1:1" x14ac:dyDescent="0.25">
      <c r="A4578" s="1" t="s">
        <v>54875</v>
      </c>
    </row>
    <row r="4579" spans="1:1" x14ac:dyDescent="0.25">
      <c r="A4579" s="1" t="s">
        <v>54876</v>
      </c>
    </row>
    <row r="4580" spans="1:1" x14ac:dyDescent="0.25">
      <c r="A4580" s="1" t="s">
        <v>54877</v>
      </c>
    </row>
    <row r="4581" spans="1:1" x14ac:dyDescent="0.25">
      <c r="A4581" s="1" t="s">
        <v>54878</v>
      </c>
    </row>
    <row r="4582" spans="1:1" x14ac:dyDescent="0.25">
      <c r="A4582" s="1" t="s">
        <v>54879</v>
      </c>
    </row>
    <row r="4583" spans="1:1" x14ac:dyDescent="0.25">
      <c r="A4583" s="1" t="s">
        <v>54880</v>
      </c>
    </row>
    <row r="4584" spans="1:1" x14ac:dyDescent="0.25">
      <c r="A4584" s="1" t="s">
        <v>54881</v>
      </c>
    </row>
    <row r="4585" spans="1:1" x14ac:dyDescent="0.25">
      <c r="A4585" s="1" t="s">
        <v>54882</v>
      </c>
    </row>
    <row r="4586" spans="1:1" x14ac:dyDescent="0.25">
      <c r="A4586" s="1" t="s">
        <v>54883</v>
      </c>
    </row>
    <row r="4587" spans="1:1" x14ac:dyDescent="0.25">
      <c r="A4587" s="1" t="s">
        <v>54884</v>
      </c>
    </row>
    <row r="4589" spans="1:1" x14ac:dyDescent="0.25">
      <c r="A4589" s="1" t="s">
        <v>35</v>
      </c>
    </row>
    <row r="4590" spans="1:1" x14ac:dyDescent="0.25">
      <c r="A4590" s="1" t="s">
        <v>54885</v>
      </c>
    </row>
    <row r="4591" spans="1:1" x14ac:dyDescent="0.25">
      <c r="A4591" s="1" t="s">
        <v>54886</v>
      </c>
    </row>
    <row r="4592" spans="1:1" x14ac:dyDescent="0.25">
      <c r="A4592" s="1" t="s">
        <v>54887</v>
      </c>
    </row>
    <row r="4593" spans="1:1" x14ac:dyDescent="0.25">
      <c r="A4593" s="1" t="s">
        <v>54888</v>
      </c>
    </row>
    <row r="4595" spans="1:1" x14ac:dyDescent="0.25">
      <c r="A4595" s="1" t="s">
        <v>94</v>
      </c>
    </row>
    <row r="4596" spans="1:1" x14ac:dyDescent="0.25">
      <c r="A4596" s="1" t="s">
        <v>54889</v>
      </c>
    </row>
    <row r="4597" spans="1:1" x14ac:dyDescent="0.25">
      <c r="A4597" s="1" t="s">
        <v>54890</v>
      </c>
    </row>
    <row r="4598" spans="1:1" x14ac:dyDescent="0.25">
      <c r="A4598" s="1" t="s">
        <v>54891</v>
      </c>
    </row>
    <row r="4599" spans="1:1" x14ac:dyDescent="0.25">
      <c r="A4599" s="1" t="s">
        <v>54892</v>
      </c>
    </row>
    <row r="4600" spans="1:1" x14ac:dyDescent="0.25">
      <c r="A4600" s="1" t="s">
        <v>54893</v>
      </c>
    </row>
    <row r="4601" spans="1:1" x14ac:dyDescent="0.25">
      <c r="A4601" s="1" t="s">
        <v>54894</v>
      </c>
    </row>
    <row r="4603" spans="1:1" x14ac:dyDescent="0.25">
      <c r="A4603" s="1" t="s">
        <v>36</v>
      </c>
    </row>
    <row r="4604" spans="1:1" x14ac:dyDescent="0.25">
      <c r="A4604" s="1" t="s">
        <v>54895</v>
      </c>
    </row>
    <row r="4605" spans="1:1" x14ac:dyDescent="0.25">
      <c r="A4605" s="1" t="s">
        <v>54896</v>
      </c>
    </row>
    <row r="4606" spans="1:1" x14ac:dyDescent="0.25">
      <c r="A4606" s="1" t="s">
        <v>54897</v>
      </c>
    </row>
    <row r="4607" spans="1:1" x14ac:dyDescent="0.25">
      <c r="A4607" s="1" t="s">
        <v>54898</v>
      </c>
    </row>
    <row r="4608" spans="1:1" x14ac:dyDescent="0.25">
      <c r="A4608" s="1" t="s">
        <v>54899</v>
      </c>
    </row>
    <row r="4609" spans="1:1" x14ac:dyDescent="0.25">
      <c r="A4609" s="1" t="s">
        <v>54900</v>
      </c>
    </row>
    <row r="4611" spans="1:1" x14ac:dyDescent="0.25">
      <c r="A4611" s="1" t="s">
        <v>37</v>
      </c>
    </row>
    <row r="4612" spans="1:1" x14ac:dyDescent="0.25">
      <c r="A4612" s="1" t="s">
        <v>54901</v>
      </c>
    </row>
    <row r="4613" spans="1:1" x14ac:dyDescent="0.25">
      <c r="A4613" s="1" t="s">
        <v>54902</v>
      </c>
    </row>
    <row r="4614" spans="1:1" x14ac:dyDescent="0.25">
      <c r="A4614" s="1" t="s">
        <v>54903</v>
      </c>
    </row>
    <row r="4615" spans="1:1" x14ac:dyDescent="0.25">
      <c r="A4615" s="1" t="s">
        <v>54904</v>
      </c>
    </row>
    <row r="4617" spans="1:1" x14ac:dyDescent="0.25">
      <c r="A4617" s="1" t="s">
        <v>15</v>
      </c>
    </row>
    <row r="4618" spans="1:1" x14ac:dyDescent="0.25">
      <c r="A4618" s="1" t="s">
        <v>54905</v>
      </c>
    </row>
    <row r="4619" spans="1:1" x14ac:dyDescent="0.25">
      <c r="A4619" s="1" t="s">
        <v>54906</v>
      </c>
    </row>
    <row r="4620" spans="1:1" x14ac:dyDescent="0.25">
      <c r="A4620" s="1" t="s">
        <v>54907</v>
      </c>
    </row>
    <row r="4621" spans="1:1" x14ac:dyDescent="0.25">
      <c r="A4621" s="1" t="s">
        <v>54908</v>
      </c>
    </row>
    <row r="4622" spans="1:1" x14ac:dyDescent="0.25">
      <c r="A4622" s="1" t="s">
        <v>54909</v>
      </c>
    </row>
    <row r="4623" spans="1:1" x14ac:dyDescent="0.25">
      <c r="A4623" s="1" t="s">
        <v>54910</v>
      </c>
    </row>
    <row r="4625" spans="1:1" x14ac:dyDescent="0.25">
      <c r="A4625" s="1" t="s">
        <v>42</v>
      </c>
    </row>
    <row r="4626" spans="1:1" x14ac:dyDescent="0.25">
      <c r="A4626" s="1" t="s">
        <v>54911</v>
      </c>
    </row>
    <row r="4627" spans="1:1" x14ac:dyDescent="0.25">
      <c r="A4627" s="1" t="s">
        <v>54912</v>
      </c>
    </row>
    <row r="4628" spans="1:1" x14ac:dyDescent="0.25">
      <c r="A4628" s="1" t="s">
        <v>54913</v>
      </c>
    </row>
    <row r="4629" spans="1:1" x14ac:dyDescent="0.25">
      <c r="A4629" s="1" t="s">
        <v>54914</v>
      </c>
    </row>
    <row r="4631" spans="1:1" x14ac:dyDescent="0.25">
      <c r="A4631" s="1" t="s">
        <v>17</v>
      </c>
    </row>
    <row r="4632" spans="1:1" x14ac:dyDescent="0.25">
      <c r="A4632" s="1" t="s">
        <v>54915</v>
      </c>
    </row>
    <row r="4633" spans="1:1" x14ac:dyDescent="0.25">
      <c r="A4633" s="1" t="s">
        <v>54916</v>
      </c>
    </row>
    <row r="4634" spans="1:1" x14ac:dyDescent="0.25">
      <c r="A4634" s="1" t="s">
        <v>54917</v>
      </c>
    </row>
    <row r="4635" spans="1:1" x14ac:dyDescent="0.25">
      <c r="A4635" s="1" t="s">
        <v>54918</v>
      </c>
    </row>
    <row r="4637" spans="1:1" x14ac:dyDescent="0.25">
      <c r="A4637" s="1" t="s">
        <v>2</v>
      </c>
    </row>
    <row r="4638" spans="1:1" x14ac:dyDescent="0.25">
      <c r="A4638" s="1" t="s">
        <v>54919</v>
      </c>
    </row>
    <row r="4639" spans="1:1" x14ac:dyDescent="0.25">
      <c r="A4639" s="1" t="s">
        <v>54920</v>
      </c>
    </row>
    <row r="4640" spans="1:1" x14ac:dyDescent="0.25">
      <c r="A4640" s="1" t="s">
        <v>54921</v>
      </c>
    </row>
    <row r="4641" spans="1:1" x14ac:dyDescent="0.25">
      <c r="A4641" s="1" t="s">
        <v>54922</v>
      </c>
    </row>
    <row r="4643" spans="1:1" x14ac:dyDescent="0.25">
      <c r="A4643" s="1" t="s">
        <v>19</v>
      </c>
    </row>
    <row r="4644" spans="1:1" x14ac:dyDescent="0.25">
      <c r="A4644" s="1" t="s">
        <v>54923</v>
      </c>
    </row>
    <row r="4645" spans="1:1" x14ac:dyDescent="0.25">
      <c r="A4645" s="1" t="s">
        <v>54924</v>
      </c>
    </row>
    <row r="4646" spans="1:1" x14ac:dyDescent="0.25">
      <c r="A4646" s="1" t="s">
        <v>54925</v>
      </c>
    </row>
    <row r="4647" spans="1:1" x14ac:dyDescent="0.25">
      <c r="A4647" s="1" t="s">
        <v>54926</v>
      </c>
    </row>
    <row r="4649" spans="1:1" x14ac:dyDescent="0.25">
      <c r="A4649" s="1" t="s">
        <v>21</v>
      </c>
    </row>
    <row r="4650" spans="1:1" x14ac:dyDescent="0.25">
      <c r="A4650" s="1" t="s">
        <v>54927</v>
      </c>
    </row>
    <row r="4651" spans="1:1" x14ac:dyDescent="0.25">
      <c r="A4651" s="1" t="s">
        <v>54928</v>
      </c>
    </row>
    <row r="4652" spans="1:1" x14ac:dyDescent="0.25">
      <c r="A4652" s="1" t="s">
        <v>54929</v>
      </c>
    </row>
    <row r="4653" spans="1:1" x14ac:dyDescent="0.25">
      <c r="A4653" s="1" t="s">
        <v>54930</v>
      </c>
    </row>
    <row r="4655" spans="1:1" x14ac:dyDescent="0.25">
      <c r="A4655" s="1" t="s">
        <v>22</v>
      </c>
    </row>
    <row r="4656" spans="1:1" x14ac:dyDescent="0.25">
      <c r="A4656" s="1" t="s">
        <v>54931</v>
      </c>
    </row>
    <row r="4657" spans="1:1" x14ac:dyDescent="0.25">
      <c r="A4657" s="1" t="s">
        <v>54932</v>
      </c>
    </row>
    <row r="4658" spans="1:1" x14ac:dyDescent="0.25">
      <c r="A4658" s="1" t="s">
        <v>54933</v>
      </c>
    </row>
    <row r="4659" spans="1:1" x14ac:dyDescent="0.25">
      <c r="A4659" s="1" t="s">
        <v>54934</v>
      </c>
    </row>
    <row r="4660" spans="1:1" x14ac:dyDescent="0.25">
      <c r="A4660" s="1" t="s">
        <v>54935</v>
      </c>
    </row>
    <row r="4661" spans="1:1" x14ac:dyDescent="0.25">
      <c r="A4661" s="1" t="s">
        <v>54936</v>
      </c>
    </row>
    <row r="4662" spans="1:1" x14ac:dyDescent="0.25">
      <c r="A4662" s="1" t="s">
        <v>54937</v>
      </c>
    </row>
    <row r="4663" spans="1:1" x14ac:dyDescent="0.25">
      <c r="A4663" s="1" t="s">
        <v>54938</v>
      </c>
    </row>
    <row r="4664" spans="1:1" x14ac:dyDescent="0.25">
      <c r="A4664" s="1" t="s">
        <v>54939</v>
      </c>
    </row>
    <row r="4665" spans="1:1" x14ac:dyDescent="0.25">
      <c r="A4665" s="1" t="s">
        <v>54940</v>
      </c>
    </row>
    <row r="4666" spans="1:1" x14ac:dyDescent="0.25">
      <c r="A4666" s="1" t="s">
        <v>54941</v>
      </c>
    </row>
    <row r="4667" spans="1:1" x14ac:dyDescent="0.25">
      <c r="A4667" s="1" t="s">
        <v>54942</v>
      </c>
    </row>
    <row r="4668" spans="1:1" x14ac:dyDescent="0.25">
      <c r="A4668" s="1" t="s">
        <v>54943</v>
      </c>
    </row>
    <row r="4669" spans="1:1" x14ac:dyDescent="0.25">
      <c r="A4669" s="1" t="s">
        <v>54944</v>
      </c>
    </row>
    <row r="4670" spans="1:1" x14ac:dyDescent="0.25">
      <c r="A4670" s="1" t="s">
        <v>54945</v>
      </c>
    </row>
    <row r="4671" spans="1:1" x14ac:dyDescent="0.25">
      <c r="A4671" s="1" t="s">
        <v>54946</v>
      </c>
    </row>
    <row r="4672" spans="1:1" x14ac:dyDescent="0.25">
      <c r="A4672" s="1" t="s">
        <v>54947</v>
      </c>
    </row>
    <row r="4673" spans="1:1" x14ac:dyDescent="0.25">
      <c r="A4673" s="1" t="s">
        <v>54948</v>
      </c>
    </row>
    <row r="4674" spans="1:1" x14ac:dyDescent="0.25">
      <c r="A4674" s="1" t="s">
        <v>54949</v>
      </c>
    </row>
    <row r="4675" spans="1:1" x14ac:dyDescent="0.25">
      <c r="A4675" s="1" t="s">
        <v>54950</v>
      </c>
    </row>
    <row r="4677" spans="1:1" x14ac:dyDescent="0.25">
      <c r="A4677" s="1" t="s">
        <v>69</v>
      </c>
    </row>
    <row r="4680" spans="1:1" x14ac:dyDescent="0.25">
      <c r="A4680" s="1" t="s">
        <v>4</v>
      </c>
    </row>
    <row r="4681" spans="1:1" x14ac:dyDescent="0.25">
      <c r="A4681" s="1" t="s">
        <v>54951</v>
      </c>
    </row>
    <row r="4682" spans="1:1" x14ac:dyDescent="0.25">
      <c r="A4682" s="1" t="s">
        <v>54952</v>
      </c>
    </row>
    <row r="4683" spans="1:1" x14ac:dyDescent="0.25">
      <c r="A4683" s="1" t="s">
        <v>54953</v>
      </c>
    </row>
    <row r="4684" spans="1:1" x14ac:dyDescent="0.25">
      <c r="A4684" s="1" t="s">
        <v>54954</v>
      </c>
    </row>
    <row r="4685" spans="1:1" x14ac:dyDescent="0.25">
      <c r="A4685" s="1" t="s">
        <v>54955</v>
      </c>
    </row>
    <row r="4686" spans="1:1" x14ac:dyDescent="0.25">
      <c r="A4686" s="1" t="s">
        <v>54956</v>
      </c>
    </row>
    <row r="4688" spans="1:1" x14ac:dyDescent="0.25">
      <c r="A4688" s="1" t="s">
        <v>5</v>
      </c>
    </row>
    <row r="4689" spans="1:1" x14ac:dyDescent="0.25">
      <c r="A4689" s="1" t="s">
        <v>54957</v>
      </c>
    </row>
    <row r="4690" spans="1:1" x14ac:dyDescent="0.25">
      <c r="A4690" s="1" t="s">
        <v>54958</v>
      </c>
    </row>
    <row r="4691" spans="1:1" x14ac:dyDescent="0.25">
      <c r="A4691" s="1" t="s">
        <v>54959</v>
      </c>
    </row>
    <row r="4692" spans="1:1" x14ac:dyDescent="0.25">
      <c r="A4692" s="1" t="s">
        <v>54960</v>
      </c>
    </row>
    <row r="4693" spans="1:1" x14ac:dyDescent="0.25">
      <c r="A4693" s="1" t="s">
        <v>54961</v>
      </c>
    </row>
    <row r="4694" spans="1:1" x14ac:dyDescent="0.25">
      <c r="A4694" s="1" t="s">
        <v>54962</v>
      </c>
    </row>
    <row r="4695" spans="1:1" x14ac:dyDescent="0.25">
      <c r="A4695" s="1" t="s">
        <v>54963</v>
      </c>
    </row>
    <row r="4696" spans="1:1" x14ac:dyDescent="0.25">
      <c r="A4696" s="1" t="s">
        <v>54964</v>
      </c>
    </row>
    <row r="4697" spans="1:1" x14ac:dyDescent="0.25">
      <c r="A4697" s="1" t="s">
        <v>54965</v>
      </c>
    </row>
    <row r="4698" spans="1:1" x14ac:dyDescent="0.25">
      <c r="A4698" s="1" t="s">
        <v>54966</v>
      </c>
    </row>
    <row r="4700" spans="1:1" x14ac:dyDescent="0.25">
      <c r="A4700" s="1" t="s">
        <v>6</v>
      </c>
    </row>
    <row r="4701" spans="1:1" x14ac:dyDescent="0.25">
      <c r="A4701" s="1" t="s">
        <v>54967</v>
      </c>
    </row>
    <row r="4702" spans="1:1" x14ac:dyDescent="0.25">
      <c r="A4702" s="1" t="s">
        <v>54968</v>
      </c>
    </row>
    <row r="4703" spans="1:1" x14ac:dyDescent="0.25">
      <c r="A4703" s="1" t="s">
        <v>54969</v>
      </c>
    </row>
    <row r="4704" spans="1:1" x14ac:dyDescent="0.25">
      <c r="A4704" s="1" t="s">
        <v>54970</v>
      </c>
    </row>
    <row r="4705" spans="1:1" x14ac:dyDescent="0.25">
      <c r="A4705" s="1" t="s">
        <v>54971</v>
      </c>
    </row>
    <row r="4706" spans="1:1" x14ac:dyDescent="0.25">
      <c r="A4706" s="1" t="s">
        <v>54972</v>
      </c>
    </row>
    <row r="4707" spans="1:1" x14ac:dyDescent="0.25">
      <c r="A4707" s="1" t="s">
        <v>54973</v>
      </c>
    </row>
    <row r="4708" spans="1:1" x14ac:dyDescent="0.25">
      <c r="A4708" s="1" t="s">
        <v>54974</v>
      </c>
    </row>
    <row r="4709" spans="1:1" x14ac:dyDescent="0.25">
      <c r="A4709" s="1" t="s">
        <v>54975</v>
      </c>
    </row>
    <row r="4710" spans="1:1" x14ac:dyDescent="0.25">
      <c r="A4710" s="1" t="s">
        <v>54976</v>
      </c>
    </row>
    <row r="4711" spans="1:1" x14ac:dyDescent="0.25">
      <c r="A4711" s="1" t="s">
        <v>54977</v>
      </c>
    </row>
    <row r="4712" spans="1:1" x14ac:dyDescent="0.25">
      <c r="A4712" s="1" t="s">
        <v>54978</v>
      </c>
    </row>
    <row r="4714" spans="1:1" x14ac:dyDescent="0.25">
      <c r="A4714" s="1" t="s">
        <v>93</v>
      </c>
    </row>
    <row r="4715" spans="1:1" x14ac:dyDescent="0.25">
      <c r="A4715" s="1" t="s">
        <v>54979</v>
      </c>
    </row>
    <row r="4716" spans="1:1" x14ac:dyDescent="0.25">
      <c r="A4716" s="1" t="s">
        <v>54980</v>
      </c>
    </row>
    <row r="4717" spans="1:1" x14ac:dyDescent="0.25">
      <c r="A4717" s="1" t="s">
        <v>54981</v>
      </c>
    </row>
    <row r="4718" spans="1:1" x14ac:dyDescent="0.25">
      <c r="A4718" s="1" t="s">
        <v>54982</v>
      </c>
    </row>
    <row r="4719" spans="1:1" x14ac:dyDescent="0.25">
      <c r="A4719" s="1" t="s">
        <v>54983</v>
      </c>
    </row>
    <row r="4720" spans="1:1" x14ac:dyDescent="0.25">
      <c r="A4720" s="1" t="s">
        <v>54984</v>
      </c>
    </row>
    <row r="4721" spans="1:1" x14ac:dyDescent="0.25">
      <c r="A4721" s="1" t="s">
        <v>54985</v>
      </c>
    </row>
    <row r="4722" spans="1:1" x14ac:dyDescent="0.25">
      <c r="A4722" s="1" t="s">
        <v>54986</v>
      </c>
    </row>
    <row r="4723" spans="1:1" x14ac:dyDescent="0.25">
      <c r="A4723" s="1" t="s">
        <v>54987</v>
      </c>
    </row>
    <row r="4724" spans="1:1" x14ac:dyDescent="0.25">
      <c r="A4724" s="1" t="s">
        <v>54988</v>
      </c>
    </row>
    <row r="4725" spans="1:1" x14ac:dyDescent="0.25">
      <c r="A4725" s="1" t="s">
        <v>54989</v>
      </c>
    </row>
    <row r="4726" spans="1:1" x14ac:dyDescent="0.25">
      <c r="A4726" s="1" t="s">
        <v>54990</v>
      </c>
    </row>
    <row r="4728" spans="1:1" x14ac:dyDescent="0.25">
      <c r="A4728" s="1" t="s">
        <v>8</v>
      </c>
    </row>
    <row r="4729" spans="1:1" x14ac:dyDescent="0.25">
      <c r="A4729" s="1" t="s">
        <v>54991</v>
      </c>
    </row>
    <row r="4730" spans="1:1" x14ac:dyDescent="0.25">
      <c r="A4730" s="1" t="s">
        <v>54992</v>
      </c>
    </row>
    <row r="4731" spans="1:1" x14ac:dyDescent="0.25">
      <c r="A4731" s="1" t="s">
        <v>54993</v>
      </c>
    </row>
    <row r="4732" spans="1:1" x14ac:dyDescent="0.25">
      <c r="A4732" s="1" t="s">
        <v>54994</v>
      </c>
    </row>
    <row r="4734" spans="1:1" x14ac:dyDescent="0.25">
      <c r="A4734" s="1" t="s">
        <v>9</v>
      </c>
    </row>
    <row r="4735" spans="1:1" x14ac:dyDescent="0.25">
      <c r="A4735" s="1" t="s">
        <v>54995</v>
      </c>
    </row>
    <row r="4736" spans="1:1" x14ac:dyDescent="0.25">
      <c r="A4736" s="1" t="s">
        <v>54996</v>
      </c>
    </row>
    <row r="4737" spans="1:1" x14ac:dyDescent="0.25">
      <c r="A4737" s="1" t="s">
        <v>54997</v>
      </c>
    </row>
    <row r="4738" spans="1:1" x14ac:dyDescent="0.25">
      <c r="A4738" s="1" t="s">
        <v>54998</v>
      </c>
    </row>
    <row r="4739" spans="1:1" x14ac:dyDescent="0.25">
      <c r="A4739" s="1" t="s">
        <v>54999</v>
      </c>
    </row>
    <row r="4740" spans="1:1" x14ac:dyDescent="0.25">
      <c r="A4740" s="1" t="s">
        <v>55000</v>
      </c>
    </row>
    <row r="4741" spans="1:1" x14ac:dyDescent="0.25">
      <c r="A4741" s="1" t="s">
        <v>55001</v>
      </c>
    </row>
    <row r="4742" spans="1:1" x14ac:dyDescent="0.25">
      <c r="A4742" s="1" t="s">
        <v>55002</v>
      </c>
    </row>
    <row r="4744" spans="1:1" x14ac:dyDescent="0.25">
      <c r="A4744" s="1" t="s">
        <v>40</v>
      </c>
    </row>
    <row r="4745" spans="1:1" x14ac:dyDescent="0.25">
      <c r="A4745" s="1" t="s">
        <v>55003</v>
      </c>
    </row>
    <row r="4746" spans="1:1" x14ac:dyDescent="0.25">
      <c r="A4746" s="1" t="s">
        <v>55004</v>
      </c>
    </row>
    <row r="4747" spans="1:1" x14ac:dyDescent="0.25">
      <c r="A4747" s="1" t="s">
        <v>55005</v>
      </c>
    </row>
    <row r="4748" spans="1:1" x14ac:dyDescent="0.25">
      <c r="A4748" s="1" t="s">
        <v>55006</v>
      </c>
    </row>
    <row r="4749" spans="1:1" x14ac:dyDescent="0.25">
      <c r="A4749" s="1" t="s">
        <v>55007</v>
      </c>
    </row>
    <row r="4750" spans="1:1" x14ac:dyDescent="0.25">
      <c r="A4750" s="1" t="s">
        <v>55008</v>
      </c>
    </row>
    <row r="4751" spans="1:1" x14ac:dyDescent="0.25">
      <c r="A4751" s="1" t="s">
        <v>55009</v>
      </c>
    </row>
    <row r="4752" spans="1:1" x14ac:dyDescent="0.25">
      <c r="A4752" s="1" t="s">
        <v>55010</v>
      </c>
    </row>
    <row r="4753" spans="1:1" x14ac:dyDescent="0.25">
      <c r="A4753" s="1" t="s">
        <v>55011</v>
      </c>
    </row>
    <row r="4754" spans="1:1" x14ac:dyDescent="0.25">
      <c r="A4754" s="1" t="s">
        <v>55012</v>
      </c>
    </row>
    <row r="4756" spans="1:1" x14ac:dyDescent="0.25">
      <c r="A4756" s="1" t="s">
        <v>32</v>
      </c>
    </row>
    <row r="4757" spans="1:1" x14ac:dyDescent="0.25">
      <c r="A4757" s="1" t="s">
        <v>55013</v>
      </c>
    </row>
    <row r="4758" spans="1:1" x14ac:dyDescent="0.25">
      <c r="A4758" s="1" t="s">
        <v>55014</v>
      </c>
    </row>
    <row r="4759" spans="1:1" x14ac:dyDescent="0.25">
      <c r="A4759" s="1" t="s">
        <v>55015</v>
      </c>
    </row>
    <row r="4760" spans="1:1" x14ac:dyDescent="0.25">
      <c r="A4760" s="1" t="s">
        <v>55016</v>
      </c>
    </row>
    <row r="4761" spans="1:1" x14ac:dyDescent="0.25">
      <c r="A4761" s="1" t="s">
        <v>55017</v>
      </c>
    </row>
    <row r="4762" spans="1:1" x14ac:dyDescent="0.25">
      <c r="A4762" s="1" t="s">
        <v>55018</v>
      </c>
    </row>
    <row r="4764" spans="1:1" x14ac:dyDescent="0.25">
      <c r="A4764" s="1" t="s">
        <v>33</v>
      </c>
    </row>
    <row r="4765" spans="1:1" x14ac:dyDescent="0.25">
      <c r="A4765" s="1" t="s">
        <v>55019</v>
      </c>
    </row>
    <row r="4766" spans="1:1" x14ac:dyDescent="0.25">
      <c r="A4766" s="1" t="s">
        <v>55020</v>
      </c>
    </row>
    <row r="4767" spans="1:1" x14ac:dyDescent="0.25">
      <c r="A4767" s="1" t="s">
        <v>55021</v>
      </c>
    </row>
    <row r="4768" spans="1:1" x14ac:dyDescent="0.25">
      <c r="A4768" s="1" t="s">
        <v>55022</v>
      </c>
    </row>
    <row r="4770" spans="1:1" x14ac:dyDescent="0.25">
      <c r="A4770" s="1" t="s">
        <v>11</v>
      </c>
    </row>
    <row r="4771" spans="1:1" x14ac:dyDescent="0.25">
      <c r="A4771" s="1" t="s">
        <v>55023</v>
      </c>
    </row>
    <row r="4772" spans="1:1" x14ac:dyDescent="0.25">
      <c r="A4772" s="1" t="s">
        <v>55024</v>
      </c>
    </row>
    <row r="4773" spans="1:1" x14ac:dyDescent="0.25">
      <c r="A4773" s="1" t="s">
        <v>55025</v>
      </c>
    </row>
    <row r="4774" spans="1:1" x14ac:dyDescent="0.25">
      <c r="A4774" s="1" t="s">
        <v>55026</v>
      </c>
    </row>
    <row r="4775" spans="1:1" x14ac:dyDescent="0.25">
      <c r="A4775" s="1" t="s">
        <v>55027</v>
      </c>
    </row>
    <row r="4776" spans="1:1" x14ac:dyDescent="0.25">
      <c r="A4776" s="1" t="s">
        <v>55028</v>
      </c>
    </row>
    <row r="4777" spans="1:1" x14ac:dyDescent="0.25">
      <c r="A4777" s="1" t="s">
        <v>55029</v>
      </c>
    </row>
    <row r="4778" spans="1:1" x14ac:dyDescent="0.25">
      <c r="A4778" s="1" t="s">
        <v>55030</v>
      </c>
    </row>
    <row r="4779" spans="1:1" x14ac:dyDescent="0.25">
      <c r="A4779" s="1" t="s">
        <v>55031</v>
      </c>
    </row>
    <row r="4780" spans="1:1" x14ac:dyDescent="0.25">
      <c r="A4780" s="1" t="s">
        <v>55032</v>
      </c>
    </row>
    <row r="4781" spans="1:1" x14ac:dyDescent="0.25">
      <c r="A4781" s="1" t="s">
        <v>55033</v>
      </c>
    </row>
    <row r="4782" spans="1:1" x14ac:dyDescent="0.25">
      <c r="A4782" s="1" t="s">
        <v>55034</v>
      </c>
    </row>
    <row r="4783" spans="1:1" x14ac:dyDescent="0.25">
      <c r="A4783" s="1" t="s">
        <v>55035</v>
      </c>
    </row>
    <row r="4784" spans="1:1" x14ac:dyDescent="0.25">
      <c r="A4784" s="1" t="s">
        <v>55036</v>
      </c>
    </row>
    <row r="4786" spans="1:1" x14ac:dyDescent="0.25">
      <c r="A4786" s="1" t="s">
        <v>12</v>
      </c>
    </row>
    <row r="4787" spans="1:1" x14ac:dyDescent="0.25">
      <c r="A4787" s="1" t="s">
        <v>55037</v>
      </c>
    </row>
    <row r="4788" spans="1:1" x14ac:dyDescent="0.25">
      <c r="A4788" s="1" t="s">
        <v>55038</v>
      </c>
    </row>
    <row r="4789" spans="1:1" x14ac:dyDescent="0.25">
      <c r="A4789" s="1" t="s">
        <v>55039</v>
      </c>
    </row>
    <row r="4790" spans="1:1" x14ac:dyDescent="0.25">
      <c r="A4790" s="1" t="s">
        <v>55040</v>
      </c>
    </row>
    <row r="4791" spans="1:1" x14ac:dyDescent="0.25">
      <c r="A4791" s="1" t="s">
        <v>55041</v>
      </c>
    </row>
    <row r="4792" spans="1:1" x14ac:dyDescent="0.25">
      <c r="A4792" s="1" t="s">
        <v>55042</v>
      </c>
    </row>
    <row r="4793" spans="1:1" x14ac:dyDescent="0.25">
      <c r="A4793" s="1" t="s">
        <v>55043</v>
      </c>
    </row>
    <row r="4794" spans="1:1" x14ac:dyDescent="0.25">
      <c r="A4794" s="1" t="s">
        <v>55044</v>
      </c>
    </row>
    <row r="4795" spans="1:1" x14ac:dyDescent="0.25">
      <c r="A4795" s="1" t="s">
        <v>55045</v>
      </c>
    </row>
    <row r="4796" spans="1:1" x14ac:dyDescent="0.25">
      <c r="A4796" s="1" t="s">
        <v>55046</v>
      </c>
    </row>
    <row r="4798" spans="1:1" x14ac:dyDescent="0.25">
      <c r="A4798" s="1" t="s">
        <v>35</v>
      </c>
    </row>
    <row r="4799" spans="1:1" x14ac:dyDescent="0.25">
      <c r="A4799" s="1" t="s">
        <v>55047</v>
      </c>
    </row>
    <row r="4800" spans="1:1" x14ac:dyDescent="0.25">
      <c r="A4800" s="1" t="s">
        <v>55048</v>
      </c>
    </row>
    <row r="4801" spans="1:1" x14ac:dyDescent="0.25">
      <c r="A4801" s="1" t="s">
        <v>55049</v>
      </c>
    </row>
    <row r="4802" spans="1:1" x14ac:dyDescent="0.25">
      <c r="A4802" s="1" t="s">
        <v>55050</v>
      </c>
    </row>
    <row r="4804" spans="1:1" x14ac:dyDescent="0.25">
      <c r="A4804" s="1" t="s">
        <v>94</v>
      </c>
    </row>
    <row r="4805" spans="1:1" x14ac:dyDescent="0.25">
      <c r="A4805" s="1" t="s">
        <v>55051</v>
      </c>
    </row>
    <row r="4806" spans="1:1" x14ac:dyDescent="0.25">
      <c r="A4806" s="1" t="s">
        <v>55052</v>
      </c>
    </row>
    <row r="4807" spans="1:1" x14ac:dyDescent="0.25">
      <c r="A4807" s="1" t="s">
        <v>55053</v>
      </c>
    </row>
    <row r="4808" spans="1:1" x14ac:dyDescent="0.25">
      <c r="A4808" s="1" t="s">
        <v>55054</v>
      </c>
    </row>
    <row r="4809" spans="1:1" x14ac:dyDescent="0.25">
      <c r="A4809" s="1" t="s">
        <v>55055</v>
      </c>
    </row>
    <row r="4810" spans="1:1" x14ac:dyDescent="0.25">
      <c r="A4810" s="1" t="s">
        <v>55056</v>
      </c>
    </row>
    <row r="4811" spans="1:1" x14ac:dyDescent="0.25">
      <c r="A4811" s="1" t="s">
        <v>55057</v>
      </c>
    </row>
    <row r="4812" spans="1:1" x14ac:dyDescent="0.25">
      <c r="A4812" s="1" t="s">
        <v>55058</v>
      </c>
    </row>
    <row r="4813" spans="1:1" x14ac:dyDescent="0.25">
      <c r="A4813" s="1" t="s">
        <v>55059</v>
      </c>
    </row>
    <row r="4815" spans="1:1" x14ac:dyDescent="0.25">
      <c r="A4815" s="1" t="s">
        <v>37</v>
      </c>
    </row>
    <row r="4816" spans="1:1" x14ac:dyDescent="0.25">
      <c r="A4816" s="1" t="s">
        <v>55060</v>
      </c>
    </row>
    <row r="4817" spans="1:1" x14ac:dyDescent="0.25">
      <c r="A4817" s="1" t="s">
        <v>55061</v>
      </c>
    </row>
    <row r="4818" spans="1:1" x14ac:dyDescent="0.25">
      <c r="A4818" s="1" t="s">
        <v>55062</v>
      </c>
    </row>
    <row r="4819" spans="1:1" x14ac:dyDescent="0.25">
      <c r="A4819" s="1" t="s">
        <v>55063</v>
      </c>
    </row>
    <row r="4821" spans="1:1" x14ac:dyDescent="0.25">
      <c r="A4821" s="1" t="s">
        <v>15</v>
      </c>
    </row>
    <row r="4822" spans="1:1" x14ac:dyDescent="0.25">
      <c r="A4822" s="1" t="s">
        <v>55064</v>
      </c>
    </row>
    <row r="4823" spans="1:1" x14ac:dyDescent="0.25">
      <c r="A4823" s="1" t="s">
        <v>55065</v>
      </c>
    </row>
    <row r="4824" spans="1:1" x14ac:dyDescent="0.25">
      <c r="A4824" s="1" t="s">
        <v>55066</v>
      </c>
    </row>
    <row r="4825" spans="1:1" x14ac:dyDescent="0.25">
      <c r="A4825" s="1" t="s">
        <v>55067</v>
      </c>
    </row>
    <row r="4826" spans="1:1" x14ac:dyDescent="0.25">
      <c r="A4826" s="1" t="s">
        <v>55068</v>
      </c>
    </row>
    <row r="4827" spans="1:1" x14ac:dyDescent="0.25">
      <c r="A4827" s="1" t="s">
        <v>55069</v>
      </c>
    </row>
    <row r="4828" spans="1:1" x14ac:dyDescent="0.25">
      <c r="A4828" s="1" t="s">
        <v>55070</v>
      </c>
    </row>
    <row r="4829" spans="1:1" x14ac:dyDescent="0.25">
      <c r="A4829" s="1" t="s">
        <v>55071</v>
      </c>
    </row>
    <row r="4830" spans="1:1" x14ac:dyDescent="0.25">
      <c r="A4830" s="1" t="s">
        <v>55072</v>
      </c>
    </row>
    <row r="4831" spans="1:1" x14ac:dyDescent="0.25">
      <c r="A4831" s="1" t="s">
        <v>55073</v>
      </c>
    </row>
    <row r="4832" spans="1:1" x14ac:dyDescent="0.25">
      <c r="A4832" s="1" t="s">
        <v>55074</v>
      </c>
    </row>
    <row r="4833" spans="1:1" x14ac:dyDescent="0.25">
      <c r="A4833" s="1" t="s">
        <v>55075</v>
      </c>
    </row>
    <row r="4834" spans="1:1" x14ac:dyDescent="0.25">
      <c r="A4834" s="1" t="s">
        <v>55076</v>
      </c>
    </row>
    <row r="4835" spans="1:1" x14ac:dyDescent="0.25">
      <c r="A4835" s="1" t="s">
        <v>55077</v>
      </c>
    </row>
    <row r="4837" spans="1:1" x14ac:dyDescent="0.25">
      <c r="A4837" s="1" t="s">
        <v>42</v>
      </c>
    </row>
    <row r="4838" spans="1:1" x14ac:dyDescent="0.25">
      <c r="A4838" s="1" t="s">
        <v>55078</v>
      </c>
    </row>
    <row r="4839" spans="1:1" x14ac:dyDescent="0.25">
      <c r="A4839" s="1" t="s">
        <v>55079</v>
      </c>
    </row>
    <row r="4840" spans="1:1" x14ac:dyDescent="0.25">
      <c r="A4840" s="1" t="s">
        <v>55080</v>
      </c>
    </row>
    <row r="4841" spans="1:1" x14ac:dyDescent="0.25">
      <c r="A4841" s="1" t="s">
        <v>55081</v>
      </c>
    </row>
    <row r="4842" spans="1:1" x14ac:dyDescent="0.25">
      <c r="A4842" s="1" t="s">
        <v>55082</v>
      </c>
    </row>
    <row r="4843" spans="1:1" x14ac:dyDescent="0.25">
      <c r="A4843" s="1" t="s">
        <v>55083</v>
      </c>
    </row>
    <row r="4844" spans="1:1" x14ac:dyDescent="0.25">
      <c r="A4844" s="1" t="s">
        <v>55084</v>
      </c>
    </row>
    <row r="4845" spans="1:1" x14ac:dyDescent="0.25">
      <c r="A4845" s="1" t="s">
        <v>55085</v>
      </c>
    </row>
    <row r="4846" spans="1:1" x14ac:dyDescent="0.25">
      <c r="A4846" s="1" t="s">
        <v>55086</v>
      </c>
    </row>
    <row r="4848" spans="1:1" x14ac:dyDescent="0.25">
      <c r="A4848" s="1" t="s">
        <v>2</v>
      </c>
    </row>
    <row r="4849" spans="1:1" x14ac:dyDescent="0.25">
      <c r="A4849" s="1" t="s">
        <v>55087</v>
      </c>
    </row>
    <row r="4850" spans="1:1" x14ac:dyDescent="0.25">
      <c r="A4850" s="1" t="s">
        <v>55088</v>
      </c>
    </row>
    <row r="4851" spans="1:1" x14ac:dyDescent="0.25">
      <c r="A4851" s="1" t="s">
        <v>55089</v>
      </c>
    </row>
    <row r="4852" spans="1:1" x14ac:dyDescent="0.25">
      <c r="A4852" s="1" t="s">
        <v>55090</v>
      </c>
    </row>
    <row r="4853" spans="1:1" x14ac:dyDescent="0.25">
      <c r="A4853" s="1" t="s">
        <v>55091</v>
      </c>
    </row>
    <row r="4854" spans="1:1" x14ac:dyDescent="0.25">
      <c r="A4854" s="1" t="s">
        <v>55092</v>
      </c>
    </row>
    <row r="4856" spans="1:1" x14ac:dyDescent="0.25">
      <c r="A4856" s="1" t="s">
        <v>18</v>
      </c>
    </row>
    <row r="4857" spans="1:1" x14ac:dyDescent="0.25">
      <c r="A4857" s="1" t="s">
        <v>55093</v>
      </c>
    </row>
    <row r="4858" spans="1:1" x14ac:dyDescent="0.25">
      <c r="A4858" s="1" t="s">
        <v>55094</v>
      </c>
    </row>
    <row r="4859" spans="1:1" x14ac:dyDescent="0.25">
      <c r="A4859" s="1" t="s">
        <v>55095</v>
      </c>
    </row>
    <row r="4860" spans="1:1" x14ac:dyDescent="0.25">
      <c r="A4860" s="1" t="s">
        <v>55096</v>
      </c>
    </row>
    <row r="4861" spans="1:1" x14ac:dyDescent="0.25">
      <c r="A4861" s="1" t="s">
        <v>55097</v>
      </c>
    </row>
    <row r="4862" spans="1:1" x14ac:dyDescent="0.25">
      <c r="A4862" s="1" t="s">
        <v>55098</v>
      </c>
    </row>
    <row r="4863" spans="1:1" x14ac:dyDescent="0.25">
      <c r="A4863" s="1" t="s">
        <v>55099</v>
      </c>
    </row>
    <row r="4864" spans="1:1" x14ac:dyDescent="0.25">
      <c r="A4864" s="1" t="s">
        <v>55100</v>
      </c>
    </row>
    <row r="4865" spans="1:1" x14ac:dyDescent="0.25">
      <c r="A4865" s="1" t="s">
        <v>55101</v>
      </c>
    </row>
    <row r="4867" spans="1:1" x14ac:dyDescent="0.25">
      <c r="A4867" s="1" t="s">
        <v>19</v>
      </c>
    </row>
    <row r="4868" spans="1:1" x14ac:dyDescent="0.25">
      <c r="A4868" s="1" t="s">
        <v>55102</v>
      </c>
    </row>
    <row r="4869" spans="1:1" x14ac:dyDescent="0.25">
      <c r="A4869" s="1" t="s">
        <v>55103</v>
      </c>
    </row>
    <row r="4870" spans="1:1" x14ac:dyDescent="0.25">
      <c r="A4870" s="1" t="s">
        <v>55104</v>
      </c>
    </row>
    <row r="4871" spans="1:1" x14ac:dyDescent="0.25">
      <c r="A4871" s="1" t="s">
        <v>55105</v>
      </c>
    </row>
    <row r="4872" spans="1:1" x14ac:dyDescent="0.25">
      <c r="A4872" s="1" t="s">
        <v>55106</v>
      </c>
    </row>
    <row r="4873" spans="1:1" x14ac:dyDescent="0.25">
      <c r="A4873" s="1" t="s">
        <v>55107</v>
      </c>
    </row>
    <row r="4874" spans="1:1" x14ac:dyDescent="0.25">
      <c r="A4874" s="1" t="s">
        <v>55108</v>
      </c>
    </row>
    <row r="4875" spans="1:1" x14ac:dyDescent="0.25">
      <c r="A4875" s="1" t="s">
        <v>55109</v>
      </c>
    </row>
    <row r="4877" spans="1:1" x14ac:dyDescent="0.25">
      <c r="A4877" s="1" t="s">
        <v>21</v>
      </c>
    </row>
    <row r="4878" spans="1:1" x14ac:dyDescent="0.25">
      <c r="A4878" s="1" t="s">
        <v>55110</v>
      </c>
    </row>
    <row r="4879" spans="1:1" x14ac:dyDescent="0.25">
      <c r="A4879" s="1" t="s">
        <v>55111</v>
      </c>
    </row>
    <row r="4880" spans="1:1" x14ac:dyDescent="0.25">
      <c r="A4880" s="1" t="s">
        <v>55112</v>
      </c>
    </row>
    <row r="4881" spans="1:1" x14ac:dyDescent="0.25">
      <c r="A4881" s="1" t="s">
        <v>55113</v>
      </c>
    </row>
    <row r="4883" spans="1:1" x14ac:dyDescent="0.25">
      <c r="A4883" s="1" t="s">
        <v>22</v>
      </c>
    </row>
    <row r="4884" spans="1:1" x14ac:dyDescent="0.25">
      <c r="A4884" s="1" t="s">
        <v>55114</v>
      </c>
    </row>
    <row r="4885" spans="1:1" x14ac:dyDescent="0.25">
      <c r="A4885" s="1" t="s">
        <v>55115</v>
      </c>
    </row>
    <row r="4886" spans="1:1" x14ac:dyDescent="0.25">
      <c r="A4886" s="1" t="s">
        <v>55116</v>
      </c>
    </row>
    <row r="4887" spans="1:1" x14ac:dyDescent="0.25">
      <c r="A4887" s="1" t="s">
        <v>55117</v>
      </c>
    </row>
    <row r="4888" spans="1:1" x14ac:dyDescent="0.25">
      <c r="A4888" s="1" t="s">
        <v>55118</v>
      </c>
    </row>
    <row r="4889" spans="1:1" x14ac:dyDescent="0.25">
      <c r="A4889" s="1" t="s">
        <v>55119</v>
      </c>
    </row>
    <row r="4890" spans="1:1" x14ac:dyDescent="0.25">
      <c r="A4890" s="1" t="s">
        <v>55120</v>
      </c>
    </row>
    <row r="4891" spans="1:1" x14ac:dyDescent="0.25">
      <c r="A4891" s="1" t="s">
        <v>55121</v>
      </c>
    </row>
    <row r="4892" spans="1:1" x14ac:dyDescent="0.25">
      <c r="A4892" s="1" t="s">
        <v>55122</v>
      </c>
    </row>
    <row r="4893" spans="1:1" x14ac:dyDescent="0.25">
      <c r="A4893" s="1" t="s">
        <v>55123</v>
      </c>
    </row>
    <row r="4894" spans="1:1" x14ac:dyDescent="0.25">
      <c r="A4894" s="1" t="s">
        <v>55124</v>
      </c>
    </row>
    <row r="4895" spans="1:1" x14ac:dyDescent="0.25">
      <c r="A4895" s="1" t="s">
        <v>55125</v>
      </c>
    </row>
    <row r="4896" spans="1:1" x14ac:dyDescent="0.25">
      <c r="A4896" s="1" t="s">
        <v>55126</v>
      </c>
    </row>
    <row r="4897" spans="1:1" x14ac:dyDescent="0.25">
      <c r="A4897" s="1" t="s">
        <v>55127</v>
      </c>
    </row>
    <row r="4898" spans="1:1" x14ac:dyDescent="0.25">
      <c r="A4898" s="1" t="s">
        <v>55128</v>
      </c>
    </row>
    <row r="4899" spans="1:1" x14ac:dyDescent="0.25">
      <c r="A4899" s="1" t="s">
        <v>55129</v>
      </c>
    </row>
    <row r="4900" spans="1:1" x14ac:dyDescent="0.25">
      <c r="A4900" s="1" t="s">
        <v>55130</v>
      </c>
    </row>
    <row r="4901" spans="1:1" x14ac:dyDescent="0.25">
      <c r="A4901" s="1" t="s">
        <v>55131</v>
      </c>
    </row>
    <row r="4902" spans="1:1" x14ac:dyDescent="0.25">
      <c r="A4902" s="1" t="s">
        <v>55132</v>
      </c>
    </row>
    <row r="4903" spans="1:1" x14ac:dyDescent="0.25">
      <c r="A4903" s="1" t="s">
        <v>55133</v>
      </c>
    </row>
    <row r="4905" spans="1:1" x14ac:dyDescent="0.25">
      <c r="A4905" s="1" t="s">
        <v>70</v>
      </c>
    </row>
    <row r="4908" spans="1:1" x14ac:dyDescent="0.25">
      <c r="A4908" s="1" t="s">
        <v>4</v>
      </c>
    </row>
    <row r="4909" spans="1:1" x14ac:dyDescent="0.25">
      <c r="A4909" s="1" t="s">
        <v>55134</v>
      </c>
    </row>
    <row r="4910" spans="1:1" x14ac:dyDescent="0.25">
      <c r="A4910" s="1" t="s">
        <v>55135</v>
      </c>
    </row>
    <row r="4911" spans="1:1" x14ac:dyDescent="0.25">
      <c r="A4911" s="1" t="s">
        <v>55136</v>
      </c>
    </row>
    <row r="4912" spans="1:1" x14ac:dyDescent="0.25">
      <c r="A4912" s="1" t="s">
        <v>55137</v>
      </c>
    </row>
    <row r="4913" spans="1:1" x14ac:dyDescent="0.25">
      <c r="A4913" s="1" t="s">
        <v>55138</v>
      </c>
    </row>
    <row r="4914" spans="1:1" x14ac:dyDescent="0.25">
      <c r="A4914" s="1" t="s">
        <v>55139</v>
      </c>
    </row>
    <row r="4915" spans="1:1" x14ac:dyDescent="0.25">
      <c r="A4915" s="1" t="s">
        <v>55140</v>
      </c>
    </row>
    <row r="4916" spans="1:1" x14ac:dyDescent="0.25">
      <c r="A4916" s="1" t="s">
        <v>55141</v>
      </c>
    </row>
    <row r="4917" spans="1:1" x14ac:dyDescent="0.25">
      <c r="A4917" s="1" t="s">
        <v>55142</v>
      </c>
    </row>
    <row r="4918" spans="1:1" x14ac:dyDescent="0.25">
      <c r="A4918" s="1" t="s">
        <v>55143</v>
      </c>
    </row>
    <row r="4919" spans="1:1" x14ac:dyDescent="0.25">
      <c r="A4919" s="1" t="s">
        <v>55144</v>
      </c>
    </row>
    <row r="4920" spans="1:1" x14ac:dyDescent="0.25">
      <c r="A4920" s="1" t="s">
        <v>55145</v>
      </c>
    </row>
    <row r="4922" spans="1:1" x14ac:dyDescent="0.25">
      <c r="A4922" s="1" t="s">
        <v>5</v>
      </c>
    </row>
    <row r="4923" spans="1:1" x14ac:dyDescent="0.25">
      <c r="A4923" s="1" t="s">
        <v>55146</v>
      </c>
    </row>
    <row r="4924" spans="1:1" x14ac:dyDescent="0.25">
      <c r="A4924" s="1" t="s">
        <v>55147</v>
      </c>
    </row>
    <row r="4925" spans="1:1" x14ac:dyDescent="0.25">
      <c r="A4925" s="1" t="s">
        <v>55148</v>
      </c>
    </row>
    <row r="4926" spans="1:1" x14ac:dyDescent="0.25">
      <c r="A4926" s="1" t="s">
        <v>55149</v>
      </c>
    </row>
    <row r="4927" spans="1:1" x14ac:dyDescent="0.25">
      <c r="A4927" s="1" t="s">
        <v>55150</v>
      </c>
    </row>
    <row r="4928" spans="1:1" x14ac:dyDescent="0.25">
      <c r="A4928" s="1" t="s">
        <v>55151</v>
      </c>
    </row>
    <row r="4930" spans="1:1" x14ac:dyDescent="0.25">
      <c r="A4930" s="1" t="s">
        <v>6</v>
      </c>
    </row>
    <row r="4931" spans="1:1" x14ac:dyDescent="0.25">
      <c r="A4931" s="1" t="s">
        <v>55152</v>
      </c>
    </row>
    <row r="4932" spans="1:1" x14ac:dyDescent="0.25">
      <c r="A4932" s="1" t="s">
        <v>55153</v>
      </c>
    </row>
    <row r="4933" spans="1:1" x14ac:dyDescent="0.25">
      <c r="A4933" s="1" t="s">
        <v>55154</v>
      </c>
    </row>
    <row r="4934" spans="1:1" x14ac:dyDescent="0.25">
      <c r="A4934" s="1" t="s">
        <v>55155</v>
      </c>
    </row>
    <row r="4935" spans="1:1" x14ac:dyDescent="0.25">
      <c r="A4935" s="1" t="s">
        <v>55156</v>
      </c>
    </row>
    <row r="4936" spans="1:1" x14ac:dyDescent="0.25">
      <c r="A4936" s="1" t="s">
        <v>55157</v>
      </c>
    </row>
    <row r="4937" spans="1:1" x14ac:dyDescent="0.25">
      <c r="A4937" s="1" t="s">
        <v>55158</v>
      </c>
    </row>
    <row r="4938" spans="1:1" x14ac:dyDescent="0.25">
      <c r="A4938" s="1" t="s">
        <v>55159</v>
      </c>
    </row>
    <row r="4939" spans="1:1" x14ac:dyDescent="0.25">
      <c r="A4939" s="1" t="s">
        <v>55160</v>
      </c>
    </row>
    <row r="4941" spans="1:1" x14ac:dyDescent="0.25">
      <c r="A4941" s="1" t="s">
        <v>7</v>
      </c>
    </row>
    <row r="4942" spans="1:1" x14ac:dyDescent="0.25">
      <c r="A4942" s="1" t="s">
        <v>55161</v>
      </c>
    </row>
    <row r="4943" spans="1:1" x14ac:dyDescent="0.25">
      <c r="A4943" s="1" t="s">
        <v>55162</v>
      </c>
    </row>
    <row r="4945" spans="1:1" x14ac:dyDescent="0.25">
      <c r="A4945" s="1" t="s">
        <v>30</v>
      </c>
    </row>
    <row r="4946" spans="1:1" x14ac:dyDescent="0.25">
      <c r="A4946" s="1" t="s">
        <v>55163</v>
      </c>
    </row>
    <row r="4947" spans="1:1" x14ac:dyDescent="0.25">
      <c r="A4947" s="1" t="s">
        <v>55164</v>
      </c>
    </row>
    <row r="4948" spans="1:1" x14ac:dyDescent="0.25">
      <c r="A4948" s="1" t="s">
        <v>55165</v>
      </c>
    </row>
    <row r="4949" spans="1:1" x14ac:dyDescent="0.25">
      <c r="A4949" s="1" t="s">
        <v>55166</v>
      </c>
    </row>
    <row r="4950" spans="1:1" x14ac:dyDescent="0.25">
      <c r="A4950" s="1" t="s">
        <v>55167</v>
      </c>
    </row>
    <row r="4951" spans="1:1" x14ac:dyDescent="0.25">
      <c r="A4951" s="1" t="s">
        <v>55168</v>
      </c>
    </row>
    <row r="4952" spans="1:1" x14ac:dyDescent="0.25">
      <c r="A4952" s="1" t="s">
        <v>55169</v>
      </c>
    </row>
    <row r="4953" spans="1:1" x14ac:dyDescent="0.25">
      <c r="A4953" s="1" t="s">
        <v>55170</v>
      </c>
    </row>
    <row r="4954" spans="1:1" x14ac:dyDescent="0.25">
      <c r="A4954" s="1" t="s">
        <v>55171</v>
      </c>
    </row>
    <row r="4955" spans="1:1" x14ac:dyDescent="0.25">
      <c r="A4955" s="1" t="s">
        <v>55172</v>
      </c>
    </row>
    <row r="4956" spans="1:1" x14ac:dyDescent="0.25">
      <c r="A4956" s="1" t="s">
        <v>55173</v>
      </c>
    </row>
    <row r="4957" spans="1:1" x14ac:dyDescent="0.25">
      <c r="A4957" s="1" t="s">
        <v>55174</v>
      </c>
    </row>
    <row r="4959" spans="1:1" x14ac:dyDescent="0.25">
      <c r="A4959" s="1" t="s">
        <v>9</v>
      </c>
    </row>
    <row r="4960" spans="1:1" x14ac:dyDescent="0.25">
      <c r="A4960" s="1" t="s">
        <v>55175</v>
      </c>
    </row>
    <row r="4961" spans="1:1" x14ac:dyDescent="0.25">
      <c r="A4961" s="1" t="s">
        <v>55176</v>
      </c>
    </row>
    <row r="4962" spans="1:1" x14ac:dyDescent="0.25">
      <c r="A4962" s="1" t="s">
        <v>55177</v>
      </c>
    </row>
    <row r="4963" spans="1:1" x14ac:dyDescent="0.25">
      <c r="A4963" s="1" t="s">
        <v>55178</v>
      </c>
    </row>
    <row r="4964" spans="1:1" x14ac:dyDescent="0.25">
      <c r="A4964" s="1" t="s">
        <v>55179</v>
      </c>
    </row>
    <row r="4965" spans="1:1" x14ac:dyDescent="0.25">
      <c r="A4965" s="1" t="s">
        <v>55180</v>
      </c>
    </row>
    <row r="4966" spans="1:1" x14ac:dyDescent="0.25">
      <c r="A4966" s="1" t="s">
        <v>55181</v>
      </c>
    </row>
    <row r="4967" spans="1:1" x14ac:dyDescent="0.25">
      <c r="A4967" s="1" t="s">
        <v>55182</v>
      </c>
    </row>
    <row r="4968" spans="1:1" x14ac:dyDescent="0.25">
      <c r="A4968" s="1" t="s">
        <v>55183</v>
      </c>
    </row>
    <row r="4969" spans="1:1" x14ac:dyDescent="0.25">
      <c r="A4969" s="1" t="s">
        <v>55184</v>
      </c>
    </row>
    <row r="4970" spans="1:1" x14ac:dyDescent="0.25">
      <c r="A4970" s="1" t="s">
        <v>55185</v>
      </c>
    </row>
    <row r="4971" spans="1:1" x14ac:dyDescent="0.25">
      <c r="A4971" s="1" t="s">
        <v>55186</v>
      </c>
    </row>
    <row r="4973" spans="1:1" x14ac:dyDescent="0.25">
      <c r="A4973" s="1" t="s">
        <v>40</v>
      </c>
    </row>
    <row r="4974" spans="1:1" x14ac:dyDescent="0.25">
      <c r="A4974" s="1" t="s">
        <v>55187</v>
      </c>
    </row>
    <row r="4975" spans="1:1" x14ac:dyDescent="0.25">
      <c r="A4975" s="1" t="s">
        <v>55188</v>
      </c>
    </row>
    <row r="4976" spans="1:1" x14ac:dyDescent="0.25">
      <c r="A4976" s="1" t="s">
        <v>55189</v>
      </c>
    </row>
    <row r="4977" spans="1:1" x14ac:dyDescent="0.25">
      <c r="A4977" s="1" t="s">
        <v>55190</v>
      </c>
    </row>
    <row r="4978" spans="1:1" x14ac:dyDescent="0.25">
      <c r="A4978" s="1" t="s">
        <v>55191</v>
      </c>
    </row>
    <row r="4979" spans="1:1" x14ac:dyDescent="0.25">
      <c r="A4979" s="1" t="s">
        <v>55192</v>
      </c>
    </row>
    <row r="4980" spans="1:1" x14ac:dyDescent="0.25">
      <c r="A4980" s="1" t="s">
        <v>55193</v>
      </c>
    </row>
    <row r="4981" spans="1:1" x14ac:dyDescent="0.25">
      <c r="A4981" s="1" t="s">
        <v>55194</v>
      </c>
    </row>
    <row r="4982" spans="1:1" x14ac:dyDescent="0.25">
      <c r="A4982" s="1" t="s">
        <v>55195</v>
      </c>
    </row>
    <row r="4983" spans="1:1" x14ac:dyDescent="0.25">
      <c r="A4983" s="1" t="s">
        <v>55196</v>
      </c>
    </row>
    <row r="4984" spans="1:1" x14ac:dyDescent="0.25">
      <c r="A4984" s="1" t="s">
        <v>55197</v>
      </c>
    </row>
    <row r="4985" spans="1:1" x14ac:dyDescent="0.25">
      <c r="A4985" s="1" t="s">
        <v>55198</v>
      </c>
    </row>
    <row r="4987" spans="1:1" x14ac:dyDescent="0.25">
      <c r="A4987" s="1" t="s">
        <v>32</v>
      </c>
    </row>
    <row r="4988" spans="1:1" x14ac:dyDescent="0.25">
      <c r="A4988" s="1" t="s">
        <v>55199</v>
      </c>
    </row>
    <row r="4989" spans="1:1" x14ac:dyDescent="0.25">
      <c r="A4989" s="1" t="s">
        <v>55200</v>
      </c>
    </row>
    <row r="4990" spans="1:1" x14ac:dyDescent="0.25">
      <c r="A4990" s="1" t="s">
        <v>55201</v>
      </c>
    </row>
    <row r="4991" spans="1:1" x14ac:dyDescent="0.25">
      <c r="A4991" s="1" t="s">
        <v>55202</v>
      </c>
    </row>
    <row r="4992" spans="1:1" x14ac:dyDescent="0.25">
      <c r="A4992" s="1" t="s">
        <v>55203</v>
      </c>
    </row>
    <row r="4993" spans="1:1" x14ac:dyDescent="0.25">
      <c r="A4993" s="1" t="s">
        <v>55204</v>
      </c>
    </row>
    <row r="4995" spans="1:1" x14ac:dyDescent="0.25">
      <c r="A4995" s="1" t="s">
        <v>11</v>
      </c>
    </row>
    <row r="4996" spans="1:1" x14ac:dyDescent="0.25">
      <c r="A4996" s="1" t="s">
        <v>55205</v>
      </c>
    </row>
    <row r="4997" spans="1:1" x14ac:dyDescent="0.25">
      <c r="A4997" s="1" t="s">
        <v>55206</v>
      </c>
    </row>
    <row r="4998" spans="1:1" x14ac:dyDescent="0.25">
      <c r="A4998" s="1" t="s">
        <v>55207</v>
      </c>
    </row>
    <row r="4999" spans="1:1" x14ac:dyDescent="0.25">
      <c r="A4999" s="1" t="s">
        <v>55208</v>
      </c>
    </row>
    <row r="5000" spans="1:1" x14ac:dyDescent="0.25">
      <c r="A5000" s="1" t="s">
        <v>55209</v>
      </c>
    </row>
    <row r="5001" spans="1:1" x14ac:dyDescent="0.25">
      <c r="A5001" s="1" t="s">
        <v>55210</v>
      </c>
    </row>
    <row r="5002" spans="1:1" x14ac:dyDescent="0.25">
      <c r="A5002" s="1" t="s">
        <v>55211</v>
      </c>
    </row>
    <row r="5003" spans="1:1" x14ac:dyDescent="0.25">
      <c r="A5003" s="1" t="s">
        <v>55212</v>
      </c>
    </row>
    <row r="5005" spans="1:1" x14ac:dyDescent="0.25">
      <c r="A5005" s="1" t="s">
        <v>96</v>
      </c>
    </row>
    <row r="5006" spans="1:1" x14ac:dyDescent="0.25">
      <c r="A5006" s="1" t="s">
        <v>55213</v>
      </c>
    </row>
    <row r="5007" spans="1:1" x14ac:dyDescent="0.25">
      <c r="A5007" s="1" t="s">
        <v>55214</v>
      </c>
    </row>
    <row r="5008" spans="1:1" x14ac:dyDescent="0.25">
      <c r="A5008" s="1" t="s">
        <v>55215</v>
      </c>
    </row>
    <row r="5009" spans="1:1" x14ac:dyDescent="0.25">
      <c r="A5009" s="1" t="s">
        <v>55216</v>
      </c>
    </row>
    <row r="5010" spans="1:1" x14ac:dyDescent="0.25">
      <c r="A5010" s="1" t="s">
        <v>55217</v>
      </c>
    </row>
    <row r="5011" spans="1:1" x14ac:dyDescent="0.25">
      <c r="A5011" s="1" t="s">
        <v>55218</v>
      </c>
    </row>
    <row r="5013" spans="1:1" x14ac:dyDescent="0.25">
      <c r="A5013" s="1" t="s">
        <v>12</v>
      </c>
    </row>
    <row r="5014" spans="1:1" x14ac:dyDescent="0.25">
      <c r="A5014" s="1" t="s">
        <v>55219</v>
      </c>
    </row>
    <row r="5015" spans="1:1" x14ac:dyDescent="0.25">
      <c r="A5015" s="1" t="s">
        <v>55220</v>
      </c>
    </row>
    <row r="5016" spans="1:1" x14ac:dyDescent="0.25">
      <c r="A5016" s="1" t="s">
        <v>55221</v>
      </c>
    </row>
    <row r="5017" spans="1:1" x14ac:dyDescent="0.25">
      <c r="A5017" s="1" t="s">
        <v>55222</v>
      </c>
    </row>
    <row r="5018" spans="1:1" x14ac:dyDescent="0.25">
      <c r="A5018" s="1" t="s">
        <v>55223</v>
      </c>
    </row>
    <row r="5019" spans="1:1" x14ac:dyDescent="0.25">
      <c r="A5019" s="1" t="s">
        <v>55224</v>
      </c>
    </row>
    <row r="5021" spans="1:1" x14ac:dyDescent="0.25">
      <c r="A5021" s="1" t="s">
        <v>35</v>
      </c>
    </row>
    <row r="5022" spans="1:1" x14ac:dyDescent="0.25">
      <c r="A5022" s="1" t="s">
        <v>55225</v>
      </c>
    </row>
    <row r="5023" spans="1:1" x14ac:dyDescent="0.25">
      <c r="A5023" s="1" t="s">
        <v>55226</v>
      </c>
    </row>
    <row r="5024" spans="1:1" x14ac:dyDescent="0.25">
      <c r="A5024" s="1" t="s">
        <v>55227</v>
      </c>
    </row>
    <row r="5025" spans="1:1" x14ac:dyDescent="0.25">
      <c r="A5025" s="1" t="s">
        <v>55228</v>
      </c>
    </row>
    <row r="5027" spans="1:1" x14ac:dyDescent="0.25">
      <c r="A5027" s="1" t="s">
        <v>94</v>
      </c>
    </row>
    <row r="5028" spans="1:1" x14ac:dyDescent="0.25">
      <c r="A5028" s="1" t="s">
        <v>55229</v>
      </c>
    </row>
    <row r="5029" spans="1:1" x14ac:dyDescent="0.25">
      <c r="A5029" s="1" t="s">
        <v>55230</v>
      </c>
    </row>
    <row r="5030" spans="1:1" x14ac:dyDescent="0.25">
      <c r="A5030" s="1" t="s">
        <v>55231</v>
      </c>
    </row>
    <row r="5031" spans="1:1" x14ac:dyDescent="0.25">
      <c r="A5031" s="1" t="s">
        <v>55232</v>
      </c>
    </row>
    <row r="5032" spans="1:1" x14ac:dyDescent="0.25">
      <c r="A5032" s="1" t="s">
        <v>55233</v>
      </c>
    </row>
    <row r="5033" spans="1:1" x14ac:dyDescent="0.25">
      <c r="A5033" s="1" t="s">
        <v>55234</v>
      </c>
    </row>
    <row r="5034" spans="1:1" x14ac:dyDescent="0.25">
      <c r="A5034" s="1" t="s">
        <v>55235</v>
      </c>
    </row>
    <row r="5036" spans="1:1" x14ac:dyDescent="0.25">
      <c r="A5036" s="1" t="s">
        <v>15</v>
      </c>
    </row>
    <row r="5037" spans="1:1" x14ac:dyDescent="0.25">
      <c r="A5037" s="1" t="s">
        <v>55236</v>
      </c>
    </row>
    <row r="5038" spans="1:1" x14ac:dyDescent="0.25">
      <c r="A5038" s="1" t="s">
        <v>55237</v>
      </c>
    </row>
    <row r="5039" spans="1:1" x14ac:dyDescent="0.25">
      <c r="A5039" s="1" t="s">
        <v>55238</v>
      </c>
    </row>
    <row r="5040" spans="1:1" x14ac:dyDescent="0.25">
      <c r="A5040" s="1" t="s">
        <v>55239</v>
      </c>
    </row>
    <row r="5041" spans="1:1" x14ac:dyDescent="0.25">
      <c r="A5041" s="1" t="s">
        <v>55240</v>
      </c>
    </row>
    <row r="5042" spans="1:1" x14ac:dyDescent="0.25">
      <c r="A5042" s="1" t="s">
        <v>55241</v>
      </c>
    </row>
    <row r="5043" spans="1:1" x14ac:dyDescent="0.25">
      <c r="A5043" s="1" t="s">
        <v>55242</v>
      </c>
    </row>
    <row r="5044" spans="1:1" x14ac:dyDescent="0.25">
      <c r="A5044" s="1" t="s">
        <v>55243</v>
      </c>
    </row>
    <row r="5045" spans="1:1" x14ac:dyDescent="0.25">
      <c r="A5045" s="1" t="s">
        <v>55244</v>
      </c>
    </row>
    <row r="5046" spans="1:1" x14ac:dyDescent="0.25">
      <c r="A5046" s="1" t="s">
        <v>55245</v>
      </c>
    </row>
    <row r="5047" spans="1:1" x14ac:dyDescent="0.25">
      <c r="A5047" s="1" t="s">
        <v>55246</v>
      </c>
    </row>
    <row r="5048" spans="1:1" x14ac:dyDescent="0.25">
      <c r="A5048" s="1" t="s">
        <v>55247</v>
      </c>
    </row>
    <row r="5049" spans="1:1" x14ac:dyDescent="0.25">
      <c r="A5049" s="1" t="s">
        <v>55248</v>
      </c>
    </row>
    <row r="5050" spans="1:1" x14ac:dyDescent="0.25">
      <c r="A5050" s="1" t="s">
        <v>55249</v>
      </c>
    </row>
    <row r="5051" spans="1:1" x14ac:dyDescent="0.25">
      <c r="A5051" s="1" t="s">
        <v>55250</v>
      </c>
    </row>
    <row r="5052" spans="1:1" x14ac:dyDescent="0.25">
      <c r="A5052" s="1" t="s">
        <v>55251</v>
      </c>
    </row>
    <row r="5053" spans="1:1" x14ac:dyDescent="0.25">
      <c r="A5053" s="1" t="s">
        <v>55252</v>
      </c>
    </row>
    <row r="5054" spans="1:1" x14ac:dyDescent="0.25">
      <c r="A5054" s="1" t="s">
        <v>55253</v>
      </c>
    </row>
    <row r="5055" spans="1:1" x14ac:dyDescent="0.25">
      <c r="A5055" s="1" t="s">
        <v>55254</v>
      </c>
    </row>
    <row r="5056" spans="1:1" x14ac:dyDescent="0.25">
      <c r="A5056" s="1" t="s">
        <v>55255</v>
      </c>
    </row>
    <row r="5057" spans="1:1" x14ac:dyDescent="0.25">
      <c r="A5057" s="1" t="s">
        <v>55256</v>
      </c>
    </row>
    <row r="5059" spans="1:1" x14ac:dyDescent="0.25">
      <c r="A5059" s="1" t="s">
        <v>42</v>
      </c>
    </row>
    <row r="5060" spans="1:1" x14ac:dyDescent="0.25">
      <c r="A5060" s="1" t="s">
        <v>55257</v>
      </c>
    </row>
    <row r="5061" spans="1:1" x14ac:dyDescent="0.25">
      <c r="A5061" s="1" t="s">
        <v>55258</v>
      </c>
    </row>
    <row r="5062" spans="1:1" x14ac:dyDescent="0.25">
      <c r="A5062" s="1" t="s">
        <v>55259</v>
      </c>
    </row>
    <row r="5063" spans="1:1" x14ac:dyDescent="0.25">
      <c r="A5063" s="1" t="s">
        <v>55260</v>
      </c>
    </row>
    <row r="5064" spans="1:1" x14ac:dyDescent="0.25">
      <c r="A5064" s="1" t="s">
        <v>55261</v>
      </c>
    </row>
    <row r="5065" spans="1:1" x14ac:dyDescent="0.25">
      <c r="A5065" s="1" t="s">
        <v>55262</v>
      </c>
    </row>
    <row r="5066" spans="1:1" x14ac:dyDescent="0.25">
      <c r="A5066" s="1" t="s">
        <v>55263</v>
      </c>
    </row>
    <row r="5067" spans="1:1" x14ac:dyDescent="0.25">
      <c r="A5067" s="1" t="s">
        <v>55264</v>
      </c>
    </row>
    <row r="5068" spans="1:1" x14ac:dyDescent="0.25">
      <c r="A5068" s="1" t="s">
        <v>55265</v>
      </c>
    </row>
    <row r="5069" spans="1:1" x14ac:dyDescent="0.25">
      <c r="A5069" s="1" t="s">
        <v>55266</v>
      </c>
    </row>
    <row r="5070" spans="1:1" x14ac:dyDescent="0.25">
      <c r="A5070" s="1" t="s">
        <v>55267</v>
      </c>
    </row>
    <row r="5071" spans="1:1" x14ac:dyDescent="0.25">
      <c r="A5071" s="1" t="s">
        <v>55268</v>
      </c>
    </row>
    <row r="5073" spans="1:1" x14ac:dyDescent="0.25">
      <c r="A5073" s="1" t="s">
        <v>2</v>
      </c>
    </row>
    <row r="5074" spans="1:1" x14ac:dyDescent="0.25">
      <c r="A5074" s="1" t="s">
        <v>55269</v>
      </c>
    </row>
    <row r="5075" spans="1:1" x14ac:dyDescent="0.25">
      <c r="A5075" s="1" t="s">
        <v>55270</v>
      </c>
    </row>
    <row r="5076" spans="1:1" x14ac:dyDescent="0.25">
      <c r="A5076" s="1" t="s">
        <v>55271</v>
      </c>
    </row>
    <row r="5077" spans="1:1" x14ac:dyDescent="0.25">
      <c r="A5077" s="1" t="s">
        <v>55272</v>
      </c>
    </row>
    <row r="5078" spans="1:1" x14ac:dyDescent="0.25">
      <c r="A5078" s="1" t="s">
        <v>55273</v>
      </c>
    </row>
    <row r="5079" spans="1:1" x14ac:dyDescent="0.25">
      <c r="A5079" s="1" t="s">
        <v>55274</v>
      </c>
    </row>
    <row r="5081" spans="1:1" x14ac:dyDescent="0.25">
      <c r="A5081" s="1" t="s">
        <v>22</v>
      </c>
    </row>
    <row r="5082" spans="1:1" x14ac:dyDescent="0.25">
      <c r="A5082" s="1" t="s">
        <v>55275</v>
      </c>
    </row>
    <row r="5083" spans="1:1" x14ac:dyDescent="0.25">
      <c r="A5083" s="1" t="s">
        <v>55276</v>
      </c>
    </row>
    <row r="5084" spans="1:1" x14ac:dyDescent="0.25">
      <c r="A5084" s="1" t="s">
        <v>55277</v>
      </c>
    </row>
    <row r="5085" spans="1:1" x14ac:dyDescent="0.25">
      <c r="A5085" s="1" t="s">
        <v>55278</v>
      </c>
    </row>
    <row r="5086" spans="1:1" x14ac:dyDescent="0.25">
      <c r="A5086" s="1" t="s">
        <v>55279</v>
      </c>
    </row>
    <row r="5087" spans="1:1" x14ac:dyDescent="0.25">
      <c r="A5087" s="1" t="s">
        <v>55280</v>
      </c>
    </row>
    <row r="5088" spans="1:1" x14ac:dyDescent="0.25">
      <c r="A5088" s="1" t="s">
        <v>55281</v>
      </c>
    </row>
    <row r="5089" spans="1:1" x14ac:dyDescent="0.25">
      <c r="A5089" s="1" t="s">
        <v>55282</v>
      </c>
    </row>
    <row r="5090" spans="1:1" x14ac:dyDescent="0.25">
      <c r="A5090" s="1" t="s">
        <v>55283</v>
      </c>
    </row>
    <row r="5091" spans="1:1" x14ac:dyDescent="0.25">
      <c r="A5091" s="1" t="s">
        <v>55284</v>
      </c>
    </row>
    <row r="5092" spans="1:1" x14ac:dyDescent="0.25">
      <c r="A5092" s="1" t="s">
        <v>55285</v>
      </c>
    </row>
    <row r="5093" spans="1:1" x14ac:dyDescent="0.25">
      <c r="A5093" s="1" t="s">
        <v>55286</v>
      </c>
    </row>
    <row r="5094" spans="1:1" x14ac:dyDescent="0.25">
      <c r="A5094" s="1" t="s">
        <v>55287</v>
      </c>
    </row>
    <row r="5095" spans="1:1" x14ac:dyDescent="0.25">
      <c r="A5095" s="1" t="s">
        <v>55288</v>
      </c>
    </row>
    <row r="5096" spans="1:1" x14ac:dyDescent="0.25">
      <c r="A5096" s="1" t="s">
        <v>55289</v>
      </c>
    </row>
    <row r="5097" spans="1:1" x14ac:dyDescent="0.25">
      <c r="A5097" s="1" t="s">
        <v>55290</v>
      </c>
    </row>
    <row r="5098" spans="1:1" x14ac:dyDescent="0.25">
      <c r="A5098" s="1" t="s">
        <v>55291</v>
      </c>
    </row>
    <row r="5099" spans="1:1" x14ac:dyDescent="0.25">
      <c r="A5099" s="1" t="s">
        <v>55292</v>
      </c>
    </row>
    <row r="5100" spans="1:1" x14ac:dyDescent="0.25">
      <c r="A5100" s="1" t="s">
        <v>55293</v>
      </c>
    </row>
    <row r="5101" spans="1:1" x14ac:dyDescent="0.25">
      <c r="A5101" s="1" t="s">
        <v>55294</v>
      </c>
    </row>
    <row r="5102" spans="1:1" x14ac:dyDescent="0.25">
      <c r="A5102" s="1" t="s">
        <v>55295</v>
      </c>
    </row>
    <row r="5103" spans="1:1" x14ac:dyDescent="0.25">
      <c r="A5103" s="1" t="s">
        <v>55296</v>
      </c>
    </row>
    <row r="5104" spans="1:1" x14ac:dyDescent="0.25">
      <c r="A5104" s="1" t="s">
        <v>55297</v>
      </c>
    </row>
    <row r="5105" spans="1:1" x14ac:dyDescent="0.25">
      <c r="A5105" s="1" t="s">
        <v>55298</v>
      </c>
    </row>
    <row r="5106" spans="1:1" x14ac:dyDescent="0.25">
      <c r="A5106" s="1" t="s">
        <v>55299</v>
      </c>
    </row>
    <row r="5107" spans="1:1" x14ac:dyDescent="0.25">
      <c r="A5107" s="1" t="s">
        <v>55300</v>
      </c>
    </row>
    <row r="5108" spans="1:1" x14ac:dyDescent="0.25">
      <c r="A5108" s="1" t="s">
        <v>55301</v>
      </c>
    </row>
    <row r="5109" spans="1:1" x14ac:dyDescent="0.25">
      <c r="A5109" s="1" t="s">
        <v>55302</v>
      </c>
    </row>
    <row r="5110" spans="1:1" x14ac:dyDescent="0.25">
      <c r="A5110" s="1" t="s">
        <v>55303</v>
      </c>
    </row>
    <row r="5111" spans="1:1" x14ac:dyDescent="0.25">
      <c r="A5111" s="1" t="s">
        <v>55304</v>
      </c>
    </row>
    <row r="5112" spans="1:1" x14ac:dyDescent="0.25">
      <c r="A5112" s="1" t="s">
        <v>55305</v>
      </c>
    </row>
    <row r="5113" spans="1:1" x14ac:dyDescent="0.25">
      <c r="A5113" s="1" t="s">
        <v>55306</v>
      </c>
    </row>
    <row r="5114" spans="1:1" x14ac:dyDescent="0.25">
      <c r="A5114" s="1" t="s">
        <v>55307</v>
      </c>
    </row>
    <row r="5115" spans="1:1" x14ac:dyDescent="0.25">
      <c r="A5115" s="1" t="s">
        <v>55308</v>
      </c>
    </row>
    <row r="5116" spans="1:1" x14ac:dyDescent="0.25">
      <c r="A5116" s="1" t="s">
        <v>55309</v>
      </c>
    </row>
    <row r="5117" spans="1:1" x14ac:dyDescent="0.25">
      <c r="A5117" s="1" t="s">
        <v>55310</v>
      </c>
    </row>
    <row r="5118" spans="1:1" x14ac:dyDescent="0.25">
      <c r="A5118" s="1" t="s">
        <v>55311</v>
      </c>
    </row>
    <row r="5119" spans="1:1" x14ac:dyDescent="0.25">
      <c r="A5119" s="1" t="s">
        <v>55312</v>
      </c>
    </row>
    <row r="5120" spans="1:1" x14ac:dyDescent="0.25">
      <c r="A5120" s="1" t="s">
        <v>55313</v>
      </c>
    </row>
    <row r="5121" spans="1:1" x14ac:dyDescent="0.25">
      <c r="A5121" s="1" t="s">
        <v>55314</v>
      </c>
    </row>
    <row r="5122" spans="1:1" x14ac:dyDescent="0.25">
      <c r="A5122" s="1" t="s">
        <v>55315</v>
      </c>
    </row>
    <row r="5123" spans="1:1" x14ac:dyDescent="0.25">
      <c r="A5123" s="1" t="s">
        <v>55316</v>
      </c>
    </row>
    <row r="5124" spans="1:1" x14ac:dyDescent="0.25">
      <c r="A5124" s="1" t="s">
        <v>55317</v>
      </c>
    </row>
    <row r="5125" spans="1:1" x14ac:dyDescent="0.25">
      <c r="A5125" s="1" t="s">
        <v>55318</v>
      </c>
    </row>
    <row r="5126" spans="1:1" x14ac:dyDescent="0.25">
      <c r="A5126" s="1" t="s">
        <v>55319</v>
      </c>
    </row>
    <row r="5127" spans="1:1" x14ac:dyDescent="0.25">
      <c r="A5127" s="1" t="s">
        <v>55320</v>
      </c>
    </row>
    <row r="5128" spans="1:1" x14ac:dyDescent="0.25">
      <c r="A5128" s="1" t="s">
        <v>55321</v>
      </c>
    </row>
    <row r="5129" spans="1:1" x14ac:dyDescent="0.25">
      <c r="A5129" s="1" t="s">
        <v>55322</v>
      </c>
    </row>
    <row r="5131" spans="1:1" x14ac:dyDescent="0.25">
      <c r="A5131" s="1" t="s">
        <v>71</v>
      </c>
    </row>
    <row r="5134" spans="1:1" x14ac:dyDescent="0.25">
      <c r="A5134" s="1" t="s">
        <v>4</v>
      </c>
    </row>
    <row r="5135" spans="1:1" x14ac:dyDescent="0.25">
      <c r="A5135" s="1" t="s">
        <v>55323</v>
      </c>
    </row>
    <row r="5136" spans="1:1" x14ac:dyDescent="0.25">
      <c r="A5136" s="1" t="s">
        <v>55324</v>
      </c>
    </row>
    <row r="5137" spans="1:1" x14ac:dyDescent="0.25">
      <c r="A5137" s="1" t="s">
        <v>55325</v>
      </c>
    </row>
    <row r="5138" spans="1:1" x14ac:dyDescent="0.25">
      <c r="A5138" s="1" t="s">
        <v>55326</v>
      </c>
    </row>
    <row r="5139" spans="1:1" x14ac:dyDescent="0.25">
      <c r="A5139" s="1" t="s">
        <v>55327</v>
      </c>
    </row>
    <row r="5140" spans="1:1" x14ac:dyDescent="0.25">
      <c r="A5140" s="1" t="s">
        <v>55328</v>
      </c>
    </row>
    <row r="5141" spans="1:1" x14ac:dyDescent="0.25">
      <c r="A5141" s="1" t="s">
        <v>55329</v>
      </c>
    </row>
    <row r="5142" spans="1:1" x14ac:dyDescent="0.25">
      <c r="A5142" s="1" t="s">
        <v>55330</v>
      </c>
    </row>
    <row r="5143" spans="1:1" x14ac:dyDescent="0.25">
      <c r="A5143" s="1" t="s">
        <v>55331</v>
      </c>
    </row>
    <row r="5144" spans="1:1" x14ac:dyDescent="0.25">
      <c r="A5144" s="1" t="s">
        <v>55332</v>
      </c>
    </row>
    <row r="5145" spans="1:1" x14ac:dyDescent="0.25">
      <c r="A5145" s="1" t="s">
        <v>55333</v>
      </c>
    </row>
    <row r="5147" spans="1:1" x14ac:dyDescent="0.25">
      <c r="A5147" s="1" t="s">
        <v>5</v>
      </c>
    </row>
    <row r="5148" spans="1:1" x14ac:dyDescent="0.25">
      <c r="A5148" s="1" t="s">
        <v>55334</v>
      </c>
    </row>
    <row r="5149" spans="1:1" x14ac:dyDescent="0.25">
      <c r="A5149" s="1" t="s">
        <v>55335</v>
      </c>
    </row>
    <row r="5150" spans="1:1" x14ac:dyDescent="0.25">
      <c r="A5150" s="1" t="s">
        <v>55336</v>
      </c>
    </row>
    <row r="5151" spans="1:1" x14ac:dyDescent="0.25">
      <c r="A5151" s="1" t="s">
        <v>55337</v>
      </c>
    </row>
    <row r="5152" spans="1:1" x14ac:dyDescent="0.25">
      <c r="A5152" s="1" t="s">
        <v>55338</v>
      </c>
    </row>
    <row r="5153" spans="1:1" x14ac:dyDescent="0.25">
      <c r="A5153" s="1" t="s">
        <v>55339</v>
      </c>
    </row>
    <row r="5154" spans="1:1" x14ac:dyDescent="0.25">
      <c r="A5154" s="1" t="s">
        <v>55340</v>
      </c>
    </row>
    <row r="5155" spans="1:1" x14ac:dyDescent="0.25">
      <c r="A5155" s="1" t="s">
        <v>55341</v>
      </c>
    </row>
    <row r="5157" spans="1:1" x14ac:dyDescent="0.25">
      <c r="A5157" s="1" t="s">
        <v>6</v>
      </c>
    </row>
    <row r="5158" spans="1:1" x14ac:dyDescent="0.25">
      <c r="A5158" s="1" t="s">
        <v>55342</v>
      </c>
    </row>
    <row r="5159" spans="1:1" x14ac:dyDescent="0.25">
      <c r="A5159" s="1" t="s">
        <v>55343</v>
      </c>
    </row>
    <row r="5160" spans="1:1" x14ac:dyDescent="0.25">
      <c r="A5160" s="1" t="s">
        <v>55344</v>
      </c>
    </row>
    <row r="5161" spans="1:1" x14ac:dyDescent="0.25">
      <c r="A5161" s="1" t="s">
        <v>55345</v>
      </c>
    </row>
    <row r="5162" spans="1:1" x14ac:dyDescent="0.25">
      <c r="A5162" s="1" t="s">
        <v>55346</v>
      </c>
    </row>
    <row r="5163" spans="1:1" x14ac:dyDescent="0.25">
      <c r="A5163" s="1" t="s">
        <v>55347</v>
      </c>
    </row>
    <row r="5164" spans="1:1" x14ac:dyDescent="0.25">
      <c r="A5164" s="1" t="s">
        <v>55348</v>
      </c>
    </row>
    <row r="5165" spans="1:1" x14ac:dyDescent="0.25">
      <c r="A5165" s="1" t="s">
        <v>55349</v>
      </c>
    </row>
    <row r="5166" spans="1:1" x14ac:dyDescent="0.25">
      <c r="A5166" s="1" t="s">
        <v>55350</v>
      </c>
    </row>
    <row r="5167" spans="1:1" x14ac:dyDescent="0.25">
      <c r="A5167" s="1" t="s">
        <v>55351</v>
      </c>
    </row>
    <row r="5168" spans="1:1" x14ac:dyDescent="0.25">
      <c r="A5168" s="1" t="s">
        <v>55352</v>
      </c>
    </row>
    <row r="5169" spans="1:1" x14ac:dyDescent="0.25">
      <c r="A5169" s="1" t="s">
        <v>55353</v>
      </c>
    </row>
    <row r="5170" spans="1:1" x14ac:dyDescent="0.25">
      <c r="A5170" s="1" t="s">
        <v>55354</v>
      </c>
    </row>
    <row r="5171" spans="1:1" x14ac:dyDescent="0.25">
      <c r="A5171" s="1" t="s">
        <v>55355</v>
      </c>
    </row>
    <row r="5173" spans="1:1" x14ac:dyDescent="0.25">
      <c r="A5173" s="1" t="s">
        <v>30</v>
      </c>
    </row>
    <row r="5174" spans="1:1" x14ac:dyDescent="0.25">
      <c r="A5174" s="1" t="s">
        <v>55356</v>
      </c>
    </row>
    <row r="5175" spans="1:1" x14ac:dyDescent="0.25">
      <c r="A5175" s="1" t="s">
        <v>55357</v>
      </c>
    </row>
    <row r="5176" spans="1:1" x14ac:dyDescent="0.25">
      <c r="A5176" s="1" t="s">
        <v>55358</v>
      </c>
    </row>
    <row r="5177" spans="1:1" x14ac:dyDescent="0.25">
      <c r="A5177" s="1" t="s">
        <v>55359</v>
      </c>
    </row>
    <row r="5178" spans="1:1" x14ac:dyDescent="0.25">
      <c r="A5178" s="1" t="s">
        <v>55360</v>
      </c>
    </row>
    <row r="5179" spans="1:1" x14ac:dyDescent="0.25">
      <c r="A5179" s="1" t="s">
        <v>55361</v>
      </c>
    </row>
    <row r="5181" spans="1:1" x14ac:dyDescent="0.25">
      <c r="A5181" s="1" t="s">
        <v>9</v>
      </c>
    </row>
    <row r="5182" spans="1:1" x14ac:dyDescent="0.25">
      <c r="A5182" s="1" t="s">
        <v>55362</v>
      </c>
    </row>
    <row r="5183" spans="1:1" x14ac:dyDescent="0.25">
      <c r="A5183" s="1" t="s">
        <v>55363</v>
      </c>
    </row>
    <row r="5184" spans="1:1" x14ac:dyDescent="0.25">
      <c r="A5184" s="1" t="s">
        <v>55364</v>
      </c>
    </row>
    <row r="5185" spans="1:1" x14ac:dyDescent="0.25">
      <c r="A5185" s="1" t="s">
        <v>55365</v>
      </c>
    </row>
    <row r="5186" spans="1:1" x14ac:dyDescent="0.25">
      <c r="A5186" s="1" t="s">
        <v>55366</v>
      </c>
    </row>
    <row r="5187" spans="1:1" x14ac:dyDescent="0.25">
      <c r="A5187" s="1" t="s">
        <v>55367</v>
      </c>
    </row>
    <row r="5188" spans="1:1" x14ac:dyDescent="0.25">
      <c r="A5188" s="1" t="s">
        <v>55368</v>
      </c>
    </row>
    <row r="5189" spans="1:1" x14ac:dyDescent="0.25">
      <c r="A5189" s="1" t="s">
        <v>55369</v>
      </c>
    </row>
    <row r="5190" spans="1:1" x14ac:dyDescent="0.25">
      <c r="A5190" s="1" t="s">
        <v>55370</v>
      </c>
    </row>
    <row r="5191" spans="1:1" x14ac:dyDescent="0.25">
      <c r="A5191" s="1" t="s">
        <v>55371</v>
      </c>
    </row>
    <row r="5192" spans="1:1" x14ac:dyDescent="0.25">
      <c r="A5192" s="1" t="s">
        <v>55372</v>
      </c>
    </row>
    <row r="5193" spans="1:1" x14ac:dyDescent="0.25">
      <c r="A5193" s="1" t="s">
        <v>55373</v>
      </c>
    </row>
    <row r="5195" spans="1:1" x14ac:dyDescent="0.25">
      <c r="A5195" s="1" t="s">
        <v>31</v>
      </c>
    </row>
    <row r="5196" spans="1:1" x14ac:dyDescent="0.25">
      <c r="A5196" s="1" t="s">
        <v>55374</v>
      </c>
    </row>
    <row r="5197" spans="1:1" x14ac:dyDescent="0.25">
      <c r="A5197" s="1" t="s">
        <v>55375</v>
      </c>
    </row>
    <row r="5198" spans="1:1" x14ac:dyDescent="0.25">
      <c r="A5198" s="1" t="s">
        <v>55376</v>
      </c>
    </row>
    <row r="5199" spans="1:1" x14ac:dyDescent="0.25">
      <c r="A5199" s="1" t="s">
        <v>55377</v>
      </c>
    </row>
    <row r="5200" spans="1:1" x14ac:dyDescent="0.25">
      <c r="A5200" s="1" t="s">
        <v>55378</v>
      </c>
    </row>
    <row r="5201" spans="1:1" x14ac:dyDescent="0.25">
      <c r="A5201" s="1" t="s">
        <v>55379</v>
      </c>
    </row>
    <row r="5202" spans="1:1" x14ac:dyDescent="0.25">
      <c r="A5202" s="1" t="s">
        <v>55380</v>
      </c>
    </row>
    <row r="5203" spans="1:1" x14ac:dyDescent="0.25">
      <c r="A5203" s="1" t="s">
        <v>55381</v>
      </c>
    </row>
    <row r="5204" spans="1:1" x14ac:dyDescent="0.25">
      <c r="A5204" s="1" t="s">
        <v>55382</v>
      </c>
    </row>
    <row r="5205" spans="1:1" x14ac:dyDescent="0.25">
      <c r="A5205" s="1" t="s">
        <v>55383</v>
      </c>
    </row>
    <row r="5207" spans="1:1" x14ac:dyDescent="0.25">
      <c r="A5207" s="1" t="s">
        <v>40</v>
      </c>
    </row>
    <row r="5208" spans="1:1" x14ac:dyDescent="0.25">
      <c r="A5208" s="1" t="s">
        <v>55384</v>
      </c>
    </row>
    <row r="5209" spans="1:1" x14ac:dyDescent="0.25">
      <c r="A5209" s="1" t="s">
        <v>55385</v>
      </c>
    </row>
    <row r="5210" spans="1:1" x14ac:dyDescent="0.25">
      <c r="A5210" s="1" t="s">
        <v>55386</v>
      </c>
    </row>
    <row r="5211" spans="1:1" x14ac:dyDescent="0.25">
      <c r="A5211" s="1" t="s">
        <v>55387</v>
      </c>
    </row>
    <row r="5213" spans="1:1" x14ac:dyDescent="0.25">
      <c r="A5213" s="1" t="s">
        <v>32</v>
      </c>
    </row>
    <row r="5214" spans="1:1" x14ac:dyDescent="0.25">
      <c r="A5214" s="1" t="s">
        <v>55388</v>
      </c>
    </row>
    <row r="5215" spans="1:1" x14ac:dyDescent="0.25">
      <c r="A5215" s="1" t="s">
        <v>55389</v>
      </c>
    </row>
    <row r="5216" spans="1:1" x14ac:dyDescent="0.25">
      <c r="A5216" s="1" t="s">
        <v>55390</v>
      </c>
    </row>
    <row r="5217" spans="1:1" x14ac:dyDescent="0.25">
      <c r="A5217" s="1" t="s">
        <v>55391</v>
      </c>
    </row>
    <row r="5219" spans="1:1" x14ac:dyDescent="0.25">
      <c r="A5219" s="1" t="s">
        <v>11</v>
      </c>
    </row>
    <row r="5220" spans="1:1" x14ac:dyDescent="0.25">
      <c r="A5220" s="1" t="s">
        <v>55392</v>
      </c>
    </row>
    <row r="5221" spans="1:1" x14ac:dyDescent="0.25">
      <c r="A5221" s="1" t="s">
        <v>55393</v>
      </c>
    </row>
    <row r="5222" spans="1:1" x14ac:dyDescent="0.25">
      <c r="A5222" s="1" t="s">
        <v>55394</v>
      </c>
    </row>
    <row r="5223" spans="1:1" x14ac:dyDescent="0.25">
      <c r="A5223" s="1" t="s">
        <v>55395</v>
      </c>
    </row>
    <row r="5224" spans="1:1" x14ac:dyDescent="0.25">
      <c r="A5224" s="1" t="s">
        <v>55396</v>
      </c>
    </row>
    <row r="5225" spans="1:1" x14ac:dyDescent="0.25">
      <c r="A5225" s="1" t="s">
        <v>55397</v>
      </c>
    </row>
    <row r="5226" spans="1:1" x14ac:dyDescent="0.25">
      <c r="A5226" s="1" t="s">
        <v>55398</v>
      </c>
    </row>
    <row r="5227" spans="1:1" x14ac:dyDescent="0.25">
      <c r="A5227" s="1" t="s">
        <v>55399</v>
      </c>
    </row>
    <row r="5228" spans="1:1" x14ac:dyDescent="0.25">
      <c r="A5228" s="1" t="s">
        <v>55400</v>
      </c>
    </row>
    <row r="5229" spans="1:1" x14ac:dyDescent="0.25">
      <c r="A5229" s="1" t="s">
        <v>55401</v>
      </c>
    </row>
    <row r="5231" spans="1:1" x14ac:dyDescent="0.25">
      <c r="A5231" s="1" t="s">
        <v>12</v>
      </c>
    </row>
    <row r="5232" spans="1:1" x14ac:dyDescent="0.25">
      <c r="A5232" s="1" t="s">
        <v>55402</v>
      </c>
    </row>
    <row r="5233" spans="1:1" x14ac:dyDescent="0.25">
      <c r="A5233" s="1" t="s">
        <v>55403</v>
      </c>
    </row>
    <row r="5234" spans="1:1" x14ac:dyDescent="0.25">
      <c r="A5234" s="1" t="s">
        <v>55404</v>
      </c>
    </row>
    <row r="5235" spans="1:1" x14ac:dyDescent="0.25">
      <c r="A5235" s="1" t="s">
        <v>55405</v>
      </c>
    </row>
    <row r="5236" spans="1:1" x14ac:dyDescent="0.25">
      <c r="A5236" s="1" t="s">
        <v>55406</v>
      </c>
    </row>
    <row r="5237" spans="1:1" x14ac:dyDescent="0.25">
      <c r="A5237" s="1" t="s">
        <v>55407</v>
      </c>
    </row>
    <row r="5239" spans="1:1" x14ac:dyDescent="0.25">
      <c r="A5239" s="1" t="s">
        <v>34</v>
      </c>
    </row>
    <row r="5240" spans="1:1" x14ac:dyDescent="0.25">
      <c r="A5240" s="1" t="s">
        <v>55408</v>
      </c>
    </row>
    <row r="5241" spans="1:1" x14ac:dyDescent="0.25">
      <c r="A5241" s="1" t="s">
        <v>55409</v>
      </c>
    </row>
    <row r="5242" spans="1:1" x14ac:dyDescent="0.25">
      <c r="A5242" s="1" t="s">
        <v>55410</v>
      </c>
    </row>
    <row r="5243" spans="1:1" x14ac:dyDescent="0.25">
      <c r="A5243" s="1" t="s">
        <v>55411</v>
      </c>
    </row>
    <row r="5245" spans="1:1" x14ac:dyDescent="0.25">
      <c r="A5245" s="1" t="s">
        <v>35</v>
      </c>
    </row>
    <row r="5246" spans="1:1" x14ac:dyDescent="0.25">
      <c r="A5246" s="1" t="s">
        <v>55412</v>
      </c>
    </row>
    <row r="5247" spans="1:1" x14ac:dyDescent="0.25">
      <c r="A5247" s="1" t="s">
        <v>55413</v>
      </c>
    </row>
    <row r="5248" spans="1:1" x14ac:dyDescent="0.25">
      <c r="A5248" s="1" t="s">
        <v>55414</v>
      </c>
    </row>
    <row r="5249" spans="1:1" x14ac:dyDescent="0.25">
      <c r="A5249" s="1" t="s">
        <v>55415</v>
      </c>
    </row>
    <row r="5251" spans="1:1" x14ac:dyDescent="0.25">
      <c r="A5251" s="1" t="s">
        <v>94</v>
      </c>
    </row>
    <row r="5252" spans="1:1" x14ac:dyDescent="0.25">
      <c r="A5252" s="1" t="s">
        <v>55416</v>
      </c>
    </row>
    <row r="5253" spans="1:1" x14ac:dyDescent="0.25">
      <c r="A5253" s="1" t="s">
        <v>55417</v>
      </c>
    </row>
    <row r="5254" spans="1:1" x14ac:dyDescent="0.25">
      <c r="A5254" s="1" t="s">
        <v>55418</v>
      </c>
    </row>
    <row r="5255" spans="1:1" x14ac:dyDescent="0.25">
      <c r="A5255" s="1" t="s">
        <v>55419</v>
      </c>
    </row>
    <row r="5256" spans="1:1" x14ac:dyDescent="0.25">
      <c r="A5256" s="1" t="s">
        <v>55420</v>
      </c>
    </row>
    <row r="5257" spans="1:1" x14ac:dyDescent="0.25">
      <c r="A5257" s="1" t="s">
        <v>55421</v>
      </c>
    </row>
    <row r="5258" spans="1:1" x14ac:dyDescent="0.25">
      <c r="A5258" s="1" t="s">
        <v>55422</v>
      </c>
    </row>
    <row r="5259" spans="1:1" x14ac:dyDescent="0.25">
      <c r="A5259" s="1" t="s">
        <v>55423</v>
      </c>
    </row>
    <row r="5261" spans="1:1" x14ac:dyDescent="0.25">
      <c r="A5261" s="1" t="s">
        <v>14</v>
      </c>
    </row>
    <row r="5262" spans="1:1" x14ac:dyDescent="0.25">
      <c r="A5262" s="1" t="s">
        <v>55424</v>
      </c>
    </row>
    <row r="5263" spans="1:1" x14ac:dyDescent="0.25">
      <c r="A5263" s="1" t="s">
        <v>55425</v>
      </c>
    </row>
    <row r="5264" spans="1:1" x14ac:dyDescent="0.25">
      <c r="A5264" s="1" t="s">
        <v>55426</v>
      </c>
    </row>
    <row r="5265" spans="1:1" x14ac:dyDescent="0.25">
      <c r="A5265" s="1" t="s">
        <v>55427</v>
      </c>
    </row>
    <row r="5266" spans="1:1" x14ac:dyDescent="0.25">
      <c r="A5266" s="1" t="s">
        <v>55428</v>
      </c>
    </row>
    <row r="5267" spans="1:1" x14ac:dyDescent="0.25">
      <c r="A5267" s="1" t="s">
        <v>55429</v>
      </c>
    </row>
    <row r="5268" spans="1:1" x14ac:dyDescent="0.25">
      <c r="A5268" s="1" t="s">
        <v>55430</v>
      </c>
    </row>
    <row r="5269" spans="1:1" x14ac:dyDescent="0.25">
      <c r="A5269" s="1" t="s">
        <v>55431</v>
      </c>
    </row>
    <row r="5271" spans="1:1" x14ac:dyDescent="0.25">
      <c r="A5271" s="1" t="s">
        <v>37</v>
      </c>
    </row>
    <row r="5272" spans="1:1" x14ac:dyDescent="0.25">
      <c r="A5272" s="1" t="s">
        <v>55432</v>
      </c>
    </row>
    <row r="5273" spans="1:1" x14ac:dyDescent="0.25">
      <c r="A5273" s="1" t="s">
        <v>55433</v>
      </c>
    </row>
    <row r="5274" spans="1:1" x14ac:dyDescent="0.25">
      <c r="A5274" s="1" t="s">
        <v>55434</v>
      </c>
    </row>
    <row r="5275" spans="1:1" x14ac:dyDescent="0.25">
      <c r="A5275" s="1" t="s">
        <v>55435</v>
      </c>
    </row>
    <row r="5277" spans="1:1" x14ac:dyDescent="0.25">
      <c r="A5277" s="1" t="s">
        <v>15</v>
      </c>
    </row>
    <row r="5278" spans="1:1" x14ac:dyDescent="0.25">
      <c r="A5278" s="1" t="s">
        <v>55436</v>
      </c>
    </row>
    <row r="5279" spans="1:1" x14ac:dyDescent="0.25">
      <c r="A5279" s="1" t="s">
        <v>55437</v>
      </c>
    </row>
    <row r="5280" spans="1:1" x14ac:dyDescent="0.25">
      <c r="A5280" s="1" t="s">
        <v>55438</v>
      </c>
    </row>
    <row r="5281" spans="1:1" x14ac:dyDescent="0.25">
      <c r="A5281" s="1" t="s">
        <v>55439</v>
      </c>
    </row>
    <row r="5282" spans="1:1" x14ac:dyDescent="0.25">
      <c r="A5282" s="1" t="s">
        <v>55440</v>
      </c>
    </row>
    <row r="5283" spans="1:1" x14ac:dyDescent="0.25">
      <c r="A5283" s="1" t="s">
        <v>55441</v>
      </c>
    </row>
    <row r="5284" spans="1:1" x14ac:dyDescent="0.25">
      <c r="A5284" s="1" t="s">
        <v>55442</v>
      </c>
    </row>
    <row r="5285" spans="1:1" x14ac:dyDescent="0.25">
      <c r="A5285" s="1" t="s">
        <v>55443</v>
      </c>
    </row>
    <row r="5286" spans="1:1" x14ac:dyDescent="0.25">
      <c r="A5286" s="1" t="s">
        <v>55444</v>
      </c>
    </row>
    <row r="5287" spans="1:1" x14ac:dyDescent="0.25">
      <c r="A5287" s="1" t="s">
        <v>55445</v>
      </c>
    </row>
    <row r="5288" spans="1:1" x14ac:dyDescent="0.25">
      <c r="A5288" s="1" t="s">
        <v>55446</v>
      </c>
    </row>
    <row r="5290" spans="1:1" x14ac:dyDescent="0.25">
      <c r="A5290" s="1" t="s">
        <v>42</v>
      </c>
    </row>
    <row r="5291" spans="1:1" x14ac:dyDescent="0.25">
      <c r="A5291" s="1" t="s">
        <v>55447</v>
      </c>
    </row>
    <row r="5292" spans="1:1" x14ac:dyDescent="0.25">
      <c r="A5292" s="1" t="s">
        <v>55448</v>
      </c>
    </row>
    <row r="5293" spans="1:1" x14ac:dyDescent="0.25">
      <c r="A5293" s="1" t="s">
        <v>55449</v>
      </c>
    </row>
    <row r="5294" spans="1:1" x14ac:dyDescent="0.25">
      <c r="A5294" s="1" t="s">
        <v>55450</v>
      </c>
    </row>
    <row r="5295" spans="1:1" x14ac:dyDescent="0.25">
      <c r="A5295" s="1" t="s">
        <v>55451</v>
      </c>
    </row>
    <row r="5296" spans="1:1" x14ac:dyDescent="0.25">
      <c r="A5296" s="1" t="s">
        <v>55452</v>
      </c>
    </row>
    <row r="5298" spans="1:1" x14ac:dyDescent="0.25">
      <c r="A5298" s="1" t="s">
        <v>2</v>
      </c>
    </row>
    <row r="5299" spans="1:1" x14ac:dyDescent="0.25">
      <c r="A5299" s="1" t="s">
        <v>55453</v>
      </c>
    </row>
    <row r="5300" spans="1:1" x14ac:dyDescent="0.25">
      <c r="A5300" s="1" t="s">
        <v>55454</v>
      </c>
    </row>
    <row r="5301" spans="1:1" x14ac:dyDescent="0.25">
      <c r="A5301" s="1" t="s">
        <v>55455</v>
      </c>
    </row>
    <row r="5302" spans="1:1" x14ac:dyDescent="0.25">
      <c r="A5302" s="1" t="s">
        <v>55456</v>
      </c>
    </row>
    <row r="5303" spans="1:1" x14ac:dyDescent="0.25">
      <c r="A5303" s="1" t="s">
        <v>55457</v>
      </c>
    </row>
    <row r="5304" spans="1:1" x14ac:dyDescent="0.25">
      <c r="A5304" s="1" t="s">
        <v>55458</v>
      </c>
    </row>
    <row r="5305" spans="1:1" x14ac:dyDescent="0.25">
      <c r="A5305" s="1" t="s">
        <v>55459</v>
      </c>
    </row>
    <row r="5306" spans="1:1" x14ac:dyDescent="0.25">
      <c r="A5306" s="1" t="s">
        <v>55460</v>
      </c>
    </row>
    <row r="5308" spans="1:1" x14ac:dyDescent="0.25">
      <c r="A5308" s="1" t="s">
        <v>18</v>
      </c>
    </row>
    <row r="5309" spans="1:1" x14ac:dyDescent="0.25">
      <c r="A5309" s="1" t="s">
        <v>55461</v>
      </c>
    </row>
    <row r="5310" spans="1:1" x14ac:dyDescent="0.25">
      <c r="A5310" s="1" t="s">
        <v>55462</v>
      </c>
    </row>
    <row r="5311" spans="1:1" x14ac:dyDescent="0.25">
      <c r="A5311" s="1" t="s">
        <v>55463</v>
      </c>
    </row>
    <row r="5312" spans="1:1" x14ac:dyDescent="0.25">
      <c r="A5312" s="1" t="s">
        <v>55464</v>
      </c>
    </row>
    <row r="5313" spans="1:1" x14ac:dyDescent="0.25">
      <c r="A5313" s="1" t="s">
        <v>55465</v>
      </c>
    </row>
    <row r="5314" spans="1:1" x14ac:dyDescent="0.25">
      <c r="A5314" s="1" t="s">
        <v>55466</v>
      </c>
    </row>
    <row r="5315" spans="1:1" x14ac:dyDescent="0.25">
      <c r="A5315" s="1" t="s">
        <v>55467</v>
      </c>
    </row>
    <row r="5316" spans="1:1" x14ac:dyDescent="0.25">
      <c r="A5316" s="1" t="s">
        <v>55468</v>
      </c>
    </row>
    <row r="5317" spans="1:1" x14ac:dyDescent="0.25">
      <c r="A5317" s="1" t="s">
        <v>55469</v>
      </c>
    </row>
    <row r="5318" spans="1:1" x14ac:dyDescent="0.25">
      <c r="A5318" s="1" t="s">
        <v>55470</v>
      </c>
    </row>
    <row r="5319" spans="1:1" x14ac:dyDescent="0.25">
      <c r="A5319" s="1" t="s">
        <v>55471</v>
      </c>
    </row>
    <row r="5321" spans="1:1" x14ac:dyDescent="0.25">
      <c r="A5321" s="1" t="s">
        <v>19</v>
      </c>
    </row>
    <row r="5322" spans="1:1" x14ac:dyDescent="0.25">
      <c r="A5322" s="1" t="s">
        <v>55472</v>
      </c>
    </row>
    <row r="5323" spans="1:1" x14ac:dyDescent="0.25">
      <c r="A5323" s="1" t="s">
        <v>55473</v>
      </c>
    </row>
    <row r="5324" spans="1:1" x14ac:dyDescent="0.25">
      <c r="A5324" s="1" t="s">
        <v>55474</v>
      </c>
    </row>
    <row r="5325" spans="1:1" x14ac:dyDescent="0.25">
      <c r="A5325" s="1" t="s">
        <v>55475</v>
      </c>
    </row>
    <row r="5326" spans="1:1" x14ac:dyDescent="0.25">
      <c r="A5326" s="1" t="s">
        <v>55476</v>
      </c>
    </row>
    <row r="5327" spans="1:1" x14ac:dyDescent="0.25">
      <c r="A5327" s="1" t="s">
        <v>55477</v>
      </c>
    </row>
    <row r="5329" spans="1:1" x14ac:dyDescent="0.25">
      <c r="A5329" s="1" t="s">
        <v>62</v>
      </c>
    </row>
    <row r="5330" spans="1:1" x14ac:dyDescent="0.25">
      <c r="A5330" s="1" t="s">
        <v>55478</v>
      </c>
    </row>
    <row r="5331" spans="1:1" x14ac:dyDescent="0.25">
      <c r="A5331" s="1" t="s">
        <v>55479</v>
      </c>
    </row>
    <row r="5332" spans="1:1" x14ac:dyDescent="0.25">
      <c r="A5332" s="1" t="s">
        <v>55480</v>
      </c>
    </row>
    <row r="5333" spans="1:1" x14ac:dyDescent="0.25">
      <c r="A5333" s="1" t="s">
        <v>55481</v>
      </c>
    </row>
    <row r="5334" spans="1:1" x14ac:dyDescent="0.25">
      <c r="A5334" s="1" t="s">
        <v>55482</v>
      </c>
    </row>
    <row r="5335" spans="1:1" x14ac:dyDescent="0.25">
      <c r="A5335" s="1" t="s">
        <v>55483</v>
      </c>
    </row>
    <row r="5336" spans="1:1" x14ac:dyDescent="0.25">
      <c r="A5336" s="1" t="s">
        <v>55484</v>
      </c>
    </row>
    <row r="5337" spans="1:1" x14ac:dyDescent="0.25">
      <c r="A5337" s="1" t="s">
        <v>55485</v>
      </c>
    </row>
    <row r="5338" spans="1:1" x14ac:dyDescent="0.25">
      <c r="A5338" s="1" t="s">
        <v>55486</v>
      </c>
    </row>
    <row r="5339" spans="1:1" x14ac:dyDescent="0.25">
      <c r="A5339" s="1" t="s">
        <v>55487</v>
      </c>
    </row>
    <row r="5340" spans="1:1" x14ac:dyDescent="0.25">
      <c r="A5340" s="1" t="s">
        <v>55488</v>
      </c>
    </row>
    <row r="5341" spans="1:1" x14ac:dyDescent="0.25">
      <c r="A5341" s="1" t="s">
        <v>55489</v>
      </c>
    </row>
    <row r="5343" spans="1:1" x14ac:dyDescent="0.25">
      <c r="A5343" s="1" t="s">
        <v>22</v>
      </c>
    </row>
    <row r="5344" spans="1:1" x14ac:dyDescent="0.25">
      <c r="A5344" s="1" t="s">
        <v>55490</v>
      </c>
    </row>
    <row r="5345" spans="1:1" x14ac:dyDescent="0.25">
      <c r="A5345" s="1" t="s">
        <v>55491</v>
      </c>
    </row>
    <row r="5346" spans="1:1" x14ac:dyDescent="0.25">
      <c r="A5346" s="1" t="s">
        <v>55492</v>
      </c>
    </row>
    <row r="5347" spans="1:1" x14ac:dyDescent="0.25">
      <c r="A5347" s="1" t="s">
        <v>55493</v>
      </c>
    </row>
    <row r="5348" spans="1:1" x14ac:dyDescent="0.25">
      <c r="A5348" s="1" t="s">
        <v>55494</v>
      </c>
    </row>
    <row r="5349" spans="1:1" x14ac:dyDescent="0.25">
      <c r="A5349" s="1" t="s">
        <v>55495</v>
      </c>
    </row>
    <row r="5350" spans="1:1" x14ac:dyDescent="0.25">
      <c r="A5350" s="1" t="s">
        <v>55496</v>
      </c>
    </row>
    <row r="5351" spans="1:1" x14ac:dyDescent="0.25">
      <c r="A5351" s="1" t="s">
        <v>55497</v>
      </c>
    </row>
    <row r="5352" spans="1:1" x14ac:dyDescent="0.25">
      <c r="A5352" s="1" t="s">
        <v>55498</v>
      </c>
    </row>
    <row r="5353" spans="1:1" x14ac:dyDescent="0.25">
      <c r="A5353" s="1" t="s">
        <v>55499</v>
      </c>
    </row>
    <row r="5354" spans="1:1" x14ac:dyDescent="0.25">
      <c r="A5354" s="1" t="s">
        <v>55500</v>
      </c>
    </row>
    <row r="5355" spans="1:1" x14ac:dyDescent="0.25">
      <c r="A5355" s="1" t="s">
        <v>55501</v>
      </c>
    </row>
    <row r="5357" spans="1:1" x14ac:dyDescent="0.25">
      <c r="A5357" s="1" t="s">
        <v>72</v>
      </c>
    </row>
    <row r="5360" spans="1:1" x14ac:dyDescent="0.25">
      <c r="A5360" s="1" t="s">
        <v>4</v>
      </c>
    </row>
    <row r="5361" spans="1:1" x14ac:dyDescent="0.25">
      <c r="A5361" s="1" t="s">
        <v>55502</v>
      </c>
    </row>
    <row r="5362" spans="1:1" x14ac:dyDescent="0.25">
      <c r="A5362" s="1" t="s">
        <v>55503</v>
      </c>
    </row>
    <row r="5363" spans="1:1" x14ac:dyDescent="0.25">
      <c r="A5363" s="1" t="s">
        <v>55504</v>
      </c>
    </row>
    <row r="5364" spans="1:1" x14ac:dyDescent="0.25">
      <c r="A5364" s="1" t="s">
        <v>55505</v>
      </c>
    </row>
    <row r="5366" spans="1:1" x14ac:dyDescent="0.25">
      <c r="A5366" s="1" t="s">
        <v>5</v>
      </c>
    </row>
    <row r="5367" spans="1:1" x14ac:dyDescent="0.25">
      <c r="A5367" s="1" t="s">
        <v>55506</v>
      </c>
    </row>
    <row r="5368" spans="1:1" x14ac:dyDescent="0.25">
      <c r="A5368" s="1" t="s">
        <v>55507</v>
      </c>
    </row>
    <row r="5369" spans="1:1" x14ac:dyDescent="0.25">
      <c r="A5369" s="1" t="s">
        <v>55508</v>
      </c>
    </row>
    <row r="5370" spans="1:1" x14ac:dyDescent="0.25">
      <c r="A5370" s="1" t="s">
        <v>55509</v>
      </c>
    </row>
    <row r="5371" spans="1:1" x14ac:dyDescent="0.25">
      <c r="A5371" s="1" t="s">
        <v>55510</v>
      </c>
    </row>
    <row r="5372" spans="1:1" x14ac:dyDescent="0.25">
      <c r="A5372" s="1" t="s">
        <v>55511</v>
      </c>
    </row>
    <row r="5374" spans="1:1" x14ac:dyDescent="0.25">
      <c r="A5374" s="1" t="s">
        <v>6</v>
      </c>
    </row>
    <row r="5375" spans="1:1" x14ac:dyDescent="0.25">
      <c r="A5375" s="1" t="s">
        <v>55512</v>
      </c>
    </row>
    <row r="5376" spans="1:1" x14ac:dyDescent="0.25">
      <c r="A5376" s="1" t="s">
        <v>55513</v>
      </c>
    </row>
    <row r="5377" spans="1:1" x14ac:dyDescent="0.25">
      <c r="A5377" s="1" t="s">
        <v>55514</v>
      </c>
    </row>
    <row r="5378" spans="1:1" x14ac:dyDescent="0.25">
      <c r="A5378" s="1" t="s">
        <v>55515</v>
      </c>
    </row>
    <row r="5379" spans="1:1" x14ac:dyDescent="0.25">
      <c r="A5379" s="1" t="s">
        <v>55516</v>
      </c>
    </row>
    <row r="5380" spans="1:1" x14ac:dyDescent="0.25">
      <c r="A5380" s="1" t="s">
        <v>55517</v>
      </c>
    </row>
    <row r="5381" spans="1:1" x14ac:dyDescent="0.25">
      <c r="A5381" s="1" t="s">
        <v>55518</v>
      </c>
    </row>
    <row r="5382" spans="1:1" x14ac:dyDescent="0.25">
      <c r="A5382" s="1" t="s">
        <v>55519</v>
      </c>
    </row>
    <row r="5383" spans="1:1" x14ac:dyDescent="0.25">
      <c r="A5383" s="1" t="s">
        <v>55520</v>
      </c>
    </row>
    <row r="5384" spans="1:1" x14ac:dyDescent="0.25">
      <c r="A5384" s="1" t="s">
        <v>55521</v>
      </c>
    </row>
    <row r="5385" spans="1:1" x14ac:dyDescent="0.25">
      <c r="A5385" s="1" t="s">
        <v>55522</v>
      </c>
    </row>
    <row r="5386" spans="1:1" x14ac:dyDescent="0.25">
      <c r="A5386" s="1" t="s">
        <v>55523</v>
      </c>
    </row>
    <row r="5388" spans="1:1" x14ac:dyDescent="0.25">
      <c r="A5388" s="1" t="s">
        <v>30</v>
      </c>
    </row>
    <row r="5389" spans="1:1" x14ac:dyDescent="0.25">
      <c r="A5389" s="1" t="s">
        <v>55524</v>
      </c>
    </row>
    <row r="5390" spans="1:1" x14ac:dyDescent="0.25">
      <c r="A5390" s="1" t="s">
        <v>55525</v>
      </c>
    </row>
    <row r="5391" spans="1:1" x14ac:dyDescent="0.25">
      <c r="A5391" s="1" t="s">
        <v>55526</v>
      </c>
    </row>
    <row r="5392" spans="1:1" x14ac:dyDescent="0.25">
      <c r="A5392" s="1" t="s">
        <v>55527</v>
      </c>
    </row>
    <row r="5394" spans="1:1" x14ac:dyDescent="0.25">
      <c r="A5394" s="1" t="s">
        <v>8</v>
      </c>
    </row>
    <row r="5395" spans="1:1" x14ac:dyDescent="0.25">
      <c r="A5395" s="1" t="s">
        <v>55528</v>
      </c>
    </row>
    <row r="5396" spans="1:1" x14ac:dyDescent="0.25">
      <c r="A5396" s="1" t="s">
        <v>55529</v>
      </c>
    </row>
    <row r="5397" spans="1:1" x14ac:dyDescent="0.25">
      <c r="A5397" s="1" t="s">
        <v>55530</v>
      </c>
    </row>
    <row r="5398" spans="1:1" x14ac:dyDescent="0.25">
      <c r="A5398" s="1" t="s">
        <v>55531</v>
      </c>
    </row>
    <row r="5400" spans="1:1" x14ac:dyDescent="0.25">
      <c r="A5400" s="1" t="s">
        <v>9</v>
      </c>
    </row>
    <row r="5401" spans="1:1" x14ac:dyDescent="0.25">
      <c r="A5401" s="1" t="s">
        <v>55532</v>
      </c>
    </row>
    <row r="5402" spans="1:1" x14ac:dyDescent="0.25">
      <c r="A5402" s="1" t="s">
        <v>55533</v>
      </c>
    </row>
    <row r="5403" spans="1:1" x14ac:dyDescent="0.25">
      <c r="A5403" s="1" t="s">
        <v>55534</v>
      </c>
    </row>
    <row r="5404" spans="1:1" x14ac:dyDescent="0.25">
      <c r="A5404" s="1" t="s">
        <v>55535</v>
      </c>
    </row>
    <row r="5405" spans="1:1" x14ac:dyDescent="0.25">
      <c r="A5405" s="1" t="s">
        <v>55536</v>
      </c>
    </row>
    <row r="5406" spans="1:1" x14ac:dyDescent="0.25">
      <c r="A5406" s="1" t="s">
        <v>55537</v>
      </c>
    </row>
    <row r="5408" spans="1:1" x14ac:dyDescent="0.25">
      <c r="A5408" s="1" t="s">
        <v>31</v>
      </c>
    </row>
    <row r="5409" spans="1:1" x14ac:dyDescent="0.25">
      <c r="A5409" s="1" t="s">
        <v>55538</v>
      </c>
    </row>
    <row r="5410" spans="1:1" x14ac:dyDescent="0.25">
      <c r="A5410" s="1" t="s">
        <v>55539</v>
      </c>
    </row>
    <row r="5411" spans="1:1" x14ac:dyDescent="0.25">
      <c r="A5411" s="1" t="s">
        <v>55540</v>
      </c>
    </row>
    <row r="5412" spans="1:1" x14ac:dyDescent="0.25">
      <c r="A5412" s="1" t="s">
        <v>55541</v>
      </c>
    </row>
    <row r="5413" spans="1:1" x14ac:dyDescent="0.25">
      <c r="A5413" s="1" t="s">
        <v>55542</v>
      </c>
    </row>
    <row r="5414" spans="1:1" x14ac:dyDescent="0.25">
      <c r="A5414" s="1" t="s">
        <v>55543</v>
      </c>
    </row>
    <row r="5415" spans="1:1" x14ac:dyDescent="0.25">
      <c r="A5415" s="1" t="s">
        <v>55544</v>
      </c>
    </row>
    <row r="5416" spans="1:1" x14ac:dyDescent="0.25">
      <c r="A5416" s="1" t="s">
        <v>55545</v>
      </c>
    </row>
    <row r="5417" spans="1:1" x14ac:dyDescent="0.25">
      <c r="A5417" s="1" t="s">
        <v>55546</v>
      </c>
    </row>
    <row r="5418" spans="1:1" x14ac:dyDescent="0.25">
      <c r="A5418" s="1" t="s">
        <v>55547</v>
      </c>
    </row>
    <row r="5420" spans="1:1" x14ac:dyDescent="0.25">
      <c r="A5420" s="1" t="s">
        <v>40</v>
      </c>
    </row>
    <row r="5421" spans="1:1" x14ac:dyDescent="0.25">
      <c r="A5421" s="1" t="s">
        <v>55548</v>
      </c>
    </row>
    <row r="5422" spans="1:1" x14ac:dyDescent="0.25">
      <c r="A5422" s="1" t="s">
        <v>55549</v>
      </c>
    </row>
    <row r="5423" spans="1:1" x14ac:dyDescent="0.25">
      <c r="A5423" s="1" t="s">
        <v>55550</v>
      </c>
    </row>
    <row r="5424" spans="1:1" x14ac:dyDescent="0.25">
      <c r="A5424" s="1" t="s">
        <v>55551</v>
      </c>
    </row>
    <row r="5426" spans="1:1" x14ac:dyDescent="0.25">
      <c r="A5426" s="1" t="s">
        <v>32</v>
      </c>
    </row>
    <row r="5427" spans="1:1" x14ac:dyDescent="0.25">
      <c r="A5427" s="1" t="s">
        <v>55552</v>
      </c>
    </row>
    <row r="5428" spans="1:1" x14ac:dyDescent="0.25">
      <c r="A5428" s="1" t="s">
        <v>55553</v>
      </c>
    </row>
    <row r="5429" spans="1:1" x14ac:dyDescent="0.25">
      <c r="A5429" s="1" t="s">
        <v>55554</v>
      </c>
    </row>
    <row r="5430" spans="1:1" x14ac:dyDescent="0.25">
      <c r="A5430" s="1" t="s">
        <v>55555</v>
      </c>
    </row>
    <row r="5432" spans="1:1" x14ac:dyDescent="0.25">
      <c r="A5432" s="1" t="s">
        <v>11</v>
      </c>
    </row>
    <row r="5433" spans="1:1" x14ac:dyDescent="0.25">
      <c r="A5433" s="1" t="s">
        <v>55556</v>
      </c>
    </row>
    <row r="5434" spans="1:1" x14ac:dyDescent="0.25">
      <c r="A5434" s="1" t="s">
        <v>55557</v>
      </c>
    </row>
    <row r="5435" spans="1:1" x14ac:dyDescent="0.25">
      <c r="A5435" s="1" t="s">
        <v>55558</v>
      </c>
    </row>
    <row r="5436" spans="1:1" x14ac:dyDescent="0.25">
      <c r="A5436" s="1" t="s">
        <v>55559</v>
      </c>
    </row>
    <row r="5438" spans="1:1" x14ac:dyDescent="0.25">
      <c r="A5438" s="1" t="s">
        <v>96</v>
      </c>
    </row>
    <row r="5439" spans="1:1" x14ac:dyDescent="0.25">
      <c r="A5439" s="1" t="s">
        <v>55560</v>
      </c>
    </row>
    <row r="5440" spans="1:1" x14ac:dyDescent="0.25">
      <c r="A5440" s="1" t="s">
        <v>55561</v>
      </c>
    </row>
    <row r="5441" spans="1:1" x14ac:dyDescent="0.25">
      <c r="A5441" s="1" t="s">
        <v>55562</v>
      </c>
    </row>
    <row r="5442" spans="1:1" x14ac:dyDescent="0.25">
      <c r="A5442" s="1" t="s">
        <v>55563</v>
      </c>
    </row>
    <row r="5443" spans="1:1" x14ac:dyDescent="0.25">
      <c r="A5443" s="1" t="s">
        <v>55564</v>
      </c>
    </row>
    <row r="5444" spans="1:1" x14ac:dyDescent="0.25">
      <c r="A5444" s="1" t="s">
        <v>55565</v>
      </c>
    </row>
    <row r="5446" spans="1:1" x14ac:dyDescent="0.25">
      <c r="A5446" s="1" t="s">
        <v>12</v>
      </c>
    </row>
    <row r="5447" spans="1:1" x14ac:dyDescent="0.25">
      <c r="A5447" s="1" t="s">
        <v>55566</v>
      </c>
    </row>
    <row r="5448" spans="1:1" x14ac:dyDescent="0.25">
      <c r="A5448" s="1" t="s">
        <v>55567</v>
      </c>
    </row>
    <row r="5449" spans="1:1" x14ac:dyDescent="0.25">
      <c r="A5449" s="1" t="s">
        <v>55568</v>
      </c>
    </row>
    <row r="5450" spans="1:1" x14ac:dyDescent="0.25">
      <c r="A5450" s="1" t="s">
        <v>55569</v>
      </c>
    </row>
    <row r="5451" spans="1:1" x14ac:dyDescent="0.25">
      <c r="A5451" s="1" t="s">
        <v>55570</v>
      </c>
    </row>
    <row r="5452" spans="1:1" x14ac:dyDescent="0.25">
      <c r="A5452" s="1" t="s">
        <v>55571</v>
      </c>
    </row>
    <row r="5453" spans="1:1" x14ac:dyDescent="0.25">
      <c r="A5453" s="1" t="s">
        <v>55572</v>
      </c>
    </row>
    <row r="5454" spans="1:1" x14ac:dyDescent="0.25">
      <c r="A5454" s="1" t="s">
        <v>55573</v>
      </c>
    </row>
    <row r="5456" spans="1:1" x14ac:dyDescent="0.25">
      <c r="A5456" s="1" t="s">
        <v>35</v>
      </c>
    </row>
    <row r="5457" spans="1:1" x14ac:dyDescent="0.25">
      <c r="A5457" s="1" t="s">
        <v>55574</v>
      </c>
    </row>
    <row r="5458" spans="1:1" x14ac:dyDescent="0.25">
      <c r="A5458" s="1" t="s">
        <v>55575</v>
      </c>
    </row>
    <row r="5459" spans="1:1" x14ac:dyDescent="0.25">
      <c r="A5459" s="1" t="s">
        <v>55576</v>
      </c>
    </row>
    <row r="5460" spans="1:1" x14ac:dyDescent="0.25">
      <c r="A5460" s="1" t="s">
        <v>55577</v>
      </c>
    </row>
    <row r="5461" spans="1:1" x14ac:dyDescent="0.25">
      <c r="A5461" s="1" t="s">
        <v>55578</v>
      </c>
    </row>
    <row r="5462" spans="1:1" x14ac:dyDescent="0.25">
      <c r="A5462" s="1" t="s">
        <v>55579</v>
      </c>
    </row>
    <row r="5463" spans="1:1" x14ac:dyDescent="0.25">
      <c r="A5463" s="1" t="s">
        <v>55580</v>
      </c>
    </row>
    <row r="5465" spans="1:1" x14ac:dyDescent="0.25">
      <c r="A5465" s="1" t="s">
        <v>94</v>
      </c>
    </row>
    <row r="5466" spans="1:1" x14ac:dyDescent="0.25">
      <c r="A5466" s="1" t="s">
        <v>55581</v>
      </c>
    </row>
    <row r="5467" spans="1:1" x14ac:dyDescent="0.25">
      <c r="A5467" s="1" t="s">
        <v>55582</v>
      </c>
    </row>
    <row r="5468" spans="1:1" x14ac:dyDescent="0.25">
      <c r="A5468" s="1" t="s">
        <v>55583</v>
      </c>
    </row>
    <row r="5469" spans="1:1" x14ac:dyDescent="0.25">
      <c r="A5469" s="1" t="s">
        <v>55584</v>
      </c>
    </row>
    <row r="5471" spans="1:1" x14ac:dyDescent="0.25">
      <c r="A5471" s="1" t="s">
        <v>14</v>
      </c>
    </row>
    <row r="5472" spans="1:1" x14ac:dyDescent="0.25">
      <c r="A5472" s="1" t="s">
        <v>55585</v>
      </c>
    </row>
    <row r="5473" spans="1:1" x14ac:dyDescent="0.25">
      <c r="A5473" s="1" t="s">
        <v>55586</v>
      </c>
    </row>
    <row r="5474" spans="1:1" x14ac:dyDescent="0.25">
      <c r="A5474" s="1" t="s">
        <v>55587</v>
      </c>
    </row>
    <row r="5475" spans="1:1" x14ac:dyDescent="0.25">
      <c r="A5475" s="1" t="s">
        <v>55588</v>
      </c>
    </row>
    <row r="5476" spans="1:1" x14ac:dyDescent="0.25">
      <c r="A5476" s="1" t="s">
        <v>55589</v>
      </c>
    </row>
    <row r="5477" spans="1:1" x14ac:dyDescent="0.25">
      <c r="A5477" s="1" t="s">
        <v>55590</v>
      </c>
    </row>
    <row r="5479" spans="1:1" x14ac:dyDescent="0.25">
      <c r="A5479" s="1" t="s">
        <v>15</v>
      </c>
    </row>
    <row r="5480" spans="1:1" x14ac:dyDescent="0.25">
      <c r="A5480" s="1" t="s">
        <v>55591</v>
      </c>
    </row>
    <row r="5481" spans="1:1" x14ac:dyDescent="0.25">
      <c r="A5481" s="1" t="s">
        <v>55592</v>
      </c>
    </row>
    <row r="5482" spans="1:1" x14ac:dyDescent="0.25">
      <c r="A5482" s="1" t="s">
        <v>55593</v>
      </c>
    </row>
    <row r="5483" spans="1:1" x14ac:dyDescent="0.25">
      <c r="A5483" s="1" t="s">
        <v>55594</v>
      </c>
    </row>
    <row r="5484" spans="1:1" x14ac:dyDescent="0.25">
      <c r="A5484" s="1" t="s">
        <v>55595</v>
      </c>
    </row>
    <row r="5485" spans="1:1" x14ac:dyDescent="0.25">
      <c r="A5485" s="1" t="s">
        <v>55596</v>
      </c>
    </row>
    <row r="5486" spans="1:1" x14ac:dyDescent="0.25">
      <c r="A5486" s="1" t="s">
        <v>55597</v>
      </c>
    </row>
    <row r="5487" spans="1:1" x14ac:dyDescent="0.25">
      <c r="A5487" s="1" t="s">
        <v>55598</v>
      </c>
    </row>
    <row r="5488" spans="1:1" x14ac:dyDescent="0.25">
      <c r="A5488" s="1" t="s">
        <v>55599</v>
      </c>
    </row>
    <row r="5489" spans="1:1" x14ac:dyDescent="0.25">
      <c r="A5489" s="1" t="s">
        <v>55600</v>
      </c>
    </row>
    <row r="5490" spans="1:1" x14ac:dyDescent="0.25">
      <c r="A5490" s="1" t="s">
        <v>55601</v>
      </c>
    </row>
    <row r="5491" spans="1:1" x14ac:dyDescent="0.25">
      <c r="A5491" s="1" t="s">
        <v>55602</v>
      </c>
    </row>
    <row r="5493" spans="1:1" x14ac:dyDescent="0.25">
      <c r="A5493" s="1" t="s">
        <v>42</v>
      </c>
    </row>
    <row r="5494" spans="1:1" x14ac:dyDescent="0.25">
      <c r="A5494" s="1" t="s">
        <v>55603</v>
      </c>
    </row>
    <row r="5495" spans="1:1" x14ac:dyDescent="0.25">
      <c r="A5495" s="1" t="s">
        <v>55604</v>
      </c>
    </row>
    <row r="5496" spans="1:1" x14ac:dyDescent="0.25">
      <c r="A5496" s="1" t="s">
        <v>55605</v>
      </c>
    </row>
    <row r="5497" spans="1:1" x14ac:dyDescent="0.25">
      <c r="A5497" s="1" t="s">
        <v>55606</v>
      </c>
    </row>
    <row r="5499" spans="1:1" x14ac:dyDescent="0.25">
      <c r="A5499" s="1" t="s">
        <v>2</v>
      </c>
    </row>
    <row r="5500" spans="1:1" x14ac:dyDescent="0.25">
      <c r="A5500" s="1" t="s">
        <v>55607</v>
      </c>
    </row>
    <row r="5501" spans="1:1" x14ac:dyDescent="0.25">
      <c r="A5501" s="1" t="s">
        <v>55608</v>
      </c>
    </row>
    <row r="5502" spans="1:1" x14ac:dyDescent="0.25">
      <c r="A5502" s="1" t="s">
        <v>55609</v>
      </c>
    </row>
    <row r="5503" spans="1:1" x14ac:dyDescent="0.25">
      <c r="A5503" s="1" t="s">
        <v>55610</v>
      </c>
    </row>
    <row r="5504" spans="1:1" x14ac:dyDescent="0.25">
      <c r="A5504" s="1" t="s">
        <v>55611</v>
      </c>
    </row>
    <row r="5505" spans="1:1" x14ac:dyDescent="0.25">
      <c r="A5505" s="1" t="s">
        <v>55612</v>
      </c>
    </row>
    <row r="5506" spans="1:1" x14ac:dyDescent="0.25">
      <c r="A5506" s="1" t="s">
        <v>55613</v>
      </c>
    </row>
    <row r="5507" spans="1:1" x14ac:dyDescent="0.25">
      <c r="A5507" s="1" t="s">
        <v>55614</v>
      </c>
    </row>
    <row r="5508" spans="1:1" x14ac:dyDescent="0.25">
      <c r="A5508" s="1" t="s">
        <v>55615</v>
      </c>
    </row>
    <row r="5509" spans="1:1" x14ac:dyDescent="0.25">
      <c r="A5509" s="1" t="s">
        <v>55616</v>
      </c>
    </row>
    <row r="5511" spans="1:1" x14ac:dyDescent="0.25">
      <c r="A5511" s="1" t="s">
        <v>19</v>
      </c>
    </row>
    <row r="5512" spans="1:1" x14ac:dyDescent="0.25">
      <c r="A5512" s="1" t="s">
        <v>55617</v>
      </c>
    </row>
    <row r="5513" spans="1:1" x14ac:dyDescent="0.25">
      <c r="A5513" s="1" t="s">
        <v>55618</v>
      </c>
    </row>
    <row r="5514" spans="1:1" x14ac:dyDescent="0.25">
      <c r="A5514" s="1" t="s">
        <v>55619</v>
      </c>
    </row>
    <row r="5515" spans="1:1" x14ac:dyDescent="0.25">
      <c r="A5515" s="1" t="s">
        <v>55620</v>
      </c>
    </row>
    <row r="5516" spans="1:1" x14ac:dyDescent="0.25">
      <c r="A5516" s="1" t="s">
        <v>55621</v>
      </c>
    </row>
    <row r="5517" spans="1:1" x14ac:dyDescent="0.25">
      <c r="A5517" s="1" t="s">
        <v>55622</v>
      </c>
    </row>
    <row r="5519" spans="1:1" x14ac:dyDescent="0.25">
      <c r="A5519" s="1" t="s">
        <v>22</v>
      </c>
    </row>
    <row r="5520" spans="1:1" x14ac:dyDescent="0.25">
      <c r="A5520" s="1" t="s">
        <v>55623</v>
      </c>
    </row>
    <row r="5521" spans="1:1" x14ac:dyDescent="0.25">
      <c r="A5521" s="1" t="s">
        <v>55624</v>
      </c>
    </row>
    <row r="5522" spans="1:1" x14ac:dyDescent="0.25">
      <c r="A5522" s="1" t="s">
        <v>55625</v>
      </c>
    </row>
    <row r="5523" spans="1:1" x14ac:dyDescent="0.25">
      <c r="A5523" s="1" t="s">
        <v>55626</v>
      </c>
    </row>
    <row r="5524" spans="1:1" x14ac:dyDescent="0.25">
      <c r="A5524" s="1" t="s">
        <v>55627</v>
      </c>
    </row>
    <row r="5525" spans="1:1" x14ac:dyDescent="0.25">
      <c r="A5525" s="1" t="s">
        <v>55628</v>
      </c>
    </row>
    <row r="5526" spans="1:1" x14ac:dyDescent="0.25">
      <c r="A5526" s="1" t="s">
        <v>55629</v>
      </c>
    </row>
    <row r="5528" spans="1:1" x14ac:dyDescent="0.25">
      <c r="A5528" s="1" t="s">
        <v>73</v>
      </c>
    </row>
    <row r="5531" spans="1:1" x14ac:dyDescent="0.25">
      <c r="A5531" s="1" t="s">
        <v>6</v>
      </c>
    </row>
    <row r="5532" spans="1:1" x14ac:dyDescent="0.25">
      <c r="A5532" s="1" t="s">
        <v>55630</v>
      </c>
    </row>
    <row r="5533" spans="1:1" x14ac:dyDescent="0.25">
      <c r="A5533" s="1" t="s">
        <v>55631</v>
      </c>
    </row>
    <row r="5534" spans="1:1" x14ac:dyDescent="0.25">
      <c r="A5534" s="1" t="s">
        <v>55632</v>
      </c>
    </row>
    <row r="5535" spans="1:1" x14ac:dyDescent="0.25">
      <c r="A5535" s="1" t="s">
        <v>55633</v>
      </c>
    </row>
    <row r="5536" spans="1:1" x14ac:dyDescent="0.25">
      <c r="A5536" s="1" t="s">
        <v>55634</v>
      </c>
    </row>
    <row r="5537" spans="1:1" x14ac:dyDescent="0.25">
      <c r="A5537" s="1" t="s">
        <v>55635</v>
      </c>
    </row>
    <row r="5538" spans="1:1" x14ac:dyDescent="0.25">
      <c r="A5538" s="1" t="s">
        <v>55636</v>
      </c>
    </row>
    <row r="5539" spans="1:1" x14ac:dyDescent="0.25">
      <c r="A5539" s="1" t="s">
        <v>55637</v>
      </c>
    </row>
    <row r="5540" spans="1:1" x14ac:dyDescent="0.25">
      <c r="A5540" s="1" t="s">
        <v>55638</v>
      </c>
    </row>
    <row r="5541" spans="1:1" x14ac:dyDescent="0.25">
      <c r="A5541" s="1" t="s">
        <v>55639</v>
      </c>
    </row>
    <row r="5543" spans="1:1" x14ac:dyDescent="0.25">
      <c r="A5543" s="1" t="s">
        <v>9</v>
      </c>
    </row>
    <row r="5544" spans="1:1" x14ac:dyDescent="0.25">
      <c r="A5544" s="1" t="s">
        <v>55640</v>
      </c>
    </row>
    <row r="5545" spans="1:1" x14ac:dyDescent="0.25">
      <c r="A5545" s="1" t="s">
        <v>55641</v>
      </c>
    </row>
    <row r="5546" spans="1:1" x14ac:dyDescent="0.25">
      <c r="A5546" s="1" t="s">
        <v>55642</v>
      </c>
    </row>
    <row r="5547" spans="1:1" x14ac:dyDescent="0.25">
      <c r="A5547" s="1" t="s">
        <v>55643</v>
      </c>
    </row>
    <row r="5548" spans="1:1" x14ac:dyDescent="0.25">
      <c r="A5548" s="1" t="s">
        <v>55644</v>
      </c>
    </row>
    <row r="5549" spans="1:1" x14ac:dyDescent="0.25">
      <c r="A5549" s="1" t="s">
        <v>55645</v>
      </c>
    </row>
    <row r="5550" spans="1:1" x14ac:dyDescent="0.25">
      <c r="A5550" s="1" t="s">
        <v>55646</v>
      </c>
    </row>
    <row r="5551" spans="1:1" x14ac:dyDescent="0.25">
      <c r="A5551" s="1" t="s">
        <v>55647</v>
      </c>
    </row>
    <row r="5553" spans="1:1" x14ac:dyDescent="0.25">
      <c r="A5553" s="1" t="s">
        <v>11</v>
      </c>
    </row>
    <row r="5554" spans="1:1" x14ac:dyDescent="0.25">
      <c r="A5554" s="1" t="s">
        <v>55648</v>
      </c>
    </row>
    <row r="5555" spans="1:1" x14ac:dyDescent="0.25">
      <c r="A5555" s="1" t="s">
        <v>55649</v>
      </c>
    </row>
    <row r="5556" spans="1:1" x14ac:dyDescent="0.25">
      <c r="A5556" s="1" t="s">
        <v>55650</v>
      </c>
    </row>
    <row r="5557" spans="1:1" x14ac:dyDescent="0.25">
      <c r="A5557" s="1" t="s">
        <v>55651</v>
      </c>
    </row>
    <row r="5558" spans="1:1" x14ac:dyDescent="0.25">
      <c r="A5558" s="1" t="s">
        <v>55652</v>
      </c>
    </row>
    <row r="5559" spans="1:1" x14ac:dyDescent="0.25">
      <c r="A5559" s="1" t="s">
        <v>55653</v>
      </c>
    </row>
    <row r="5560" spans="1:1" x14ac:dyDescent="0.25">
      <c r="A5560" s="1" t="s">
        <v>55654</v>
      </c>
    </row>
    <row r="5561" spans="1:1" x14ac:dyDescent="0.25">
      <c r="A5561" s="1" t="s">
        <v>55655</v>
      </c>
    </row>
    <row r="5562" spans="1:1" x14ac:dyDescent="0.25">
      <c r="A5562" s="1" t="s">
        <v>55656</v>
      </c>
    </row>
    <row r="5563" spans="1:1" x14ac:dyDescent="0.25">
      <c r="A5563" s="1" t="s">
        <v>55657</v>
      </c>
    </row>
    <row r="5565" spans="1:1" x14ac:dyDescent="0.25">
      <c r="A5565" s="1" t="s">
        <v>2</v>
      </c>
    </row>
    <row r="5566" spans="1:1" x14ac:dyDescent="0.25">
      <c r="A5566" s="1" t="s">
        <v>55658</v>
      </c>
    </row>
    <row r="5567" spans="1:1" x14ac:dyDescent="0.25">
      <c r="A5567" s="1" t="s">
        <v>55659</v>
      </c>
    </row>
    <row r="5568" spans="1:1" x14ac:dyDescent="0.25">
      <c r="A5568" s="1" t="s">
        <v>55660</v>
      </c>
    </row>
    <row r="5569" spans="1:1" x14ac:dyDescent="0.25">
      <c r="A5569" s="1" t="s">
        <v>55661</v>
      </c>
    </row>
    <row r="5571" spans="1:1" x14ac:dyDescent="0.25">
      <c r="A5571" s="1" t="s">
        <v>74</v>
      </c>
    </row>
    <row r="5574" spans="1:1" x14ac:dyDescent="0.25">
      <c r="A5574" s="1" t="s">
        <v>4</v>
      </c>
    </row>
    <row r="5575" spans="1:1" x14ac:dyDescent="0.25">
      <c r="A5575" s="1" t="s">
        <v>55662</v>
      </c>
    </row>
    <row r="5576" spans="1:1" x14ac:dyDescent="0.25">
      <c r="A5576" s="1" t="s">
        <v>55663</v>
      </c>
    </row>
    <row r="5577" spans="1:1" x14ac:dyDescent="0.25">
      <c r="A5577" s="1" t="s">
        <v>55664</v>
      </c>
    </row>
    <row r="5578" spans="1:1" x14ac:dyDescent="0.25">
      <c r="A5578" s="1" t="s">
        <v>55665</v>
      </c>
    </row>
    <row r="5579" spans="1:1" x14ac:dyDescent="0.25">
      <c r="A5579" s="1" t="s">
        <v>55666</v>
      </c>
    </row>
    <row r="5580" spans="1:1" x14ac:dyDescent="0.25">
      <c r="A5580" s="1" t="s">
        <v>55667</v>
      </c>
    </row>
    <row r="5581" spans="1:1" x14ac:dyDescent="0.25">
      <c r="A5581" s="1" t="s">
        <v>55668</v>
      </c>
    </row>
    <row r="5582" spans="1:1" x14ac:dyDescent="0.25">
      <c r="A5582" s="1" t="s">
        <v>55669</v>
      </c>
    </row>
    <row r="5584" spans="1:1" x14ac:dyDescent="0.25">
      <c r="A5584" s="1" t="s">
        <v>5</v>
      </c>
    </row>
    <row r="5585" spans="1:1" x14ac:dyDescent="0.25">
      <c r="A5585" s="1" t="s">
        <v>55670</v>
      </c>
    </row>
    <row r="5586" spans="1:1" x14ac:dyDescent="0.25">
      <c r="A5586" s="1" t="s">
        <v>55671</v>
      </c>
    </row>
    <row r="5587" spans="1:1" x14ac:dyDescent="0.25">
      <c r="A5587" s="1" t="s">
        <v>55672</v>
      </c>
    </row>
    <row r="5588" spans="1:1" x14ac:dyDescent="0.25">
      <c r="A5588" s="1" t="s">
        <v>55673</v>
      </c>
    </row>
    <row r="5589" spans="1:1" x14ac:dyDescent="0.25">
      <c r="A5589" s="1" t="s">
        <v>55674</v>
      </c>
    </row>
    <row r="5590" spans="1:1" x14ac:dyDescent="0.25">
      <c r="A5590" s="1" t="s">
        <v>55675</v>
      </c>
    </row>
    <row r="5591" spans="1:1" x14ac:dyDescent="0.25">
      <c r="A5591" s="1" t="s">
        <v>55676</v>
      </c>
    </row>
    <row r="5592" spans="1:1" x14ac:dyDescent="0.25">
      <c r="A5592" s="1" t="s">
        <v>55677</v>
      </c>
    </row>
    <row r="5593" spans="1:1" x14ac:dyDescent="0.25">
      <c r="A5593" s="1" t="s">
        <v>55678</v>
      </c>
    </row>
    <row r="5594" spans="1:1" x14ac:dyDescent="0.25">
      <c r="A5594" s="1" t="s">
        <v>55679</v>
      </c>
    </row>
    <row r="5596" spans="1:1" x14ac:dyDescent="0.25">
      <c r="A5596" s="1" t="s">
        <v>6</v>
      </c>
    </row>
    <row r="5597" spans="1:1" x14ac:dyDescent="0.25">
      <c r="A5597" s="1" t="s">
        <v>55680</v>
      </c>
    </row>
    <row r="5598" spans="1:1" x14ac:dyDescent="0.25">
      <c r="A5598" s="1" t="s">
        <v>55681</v>
      </c>
    </row>
    <row r="5599" spans="1:1" x14ac:dyDescent="0.25">
      <c r="A5599" s="1" t="s">
        <v>55682</v>
      </c>
    </row>
    <row r="5600" spans="1:1" x14ac:dyDescent="0.25">
      <c r="A5600" s="1" t="s">
        <v>55683</v>
      </c>
    </row>
    <row r="5601" spans="1:1" x14ac:dyDescent="0.25">
      <c r="A5601" s="1" t="s">
        <v>55684</v>
      </c>
    </row>
    <row r="5602" spans="1:1" x14ac:dyDescent="0.25">
      <c r="A5602" s="1" t="s">
        <v>55685</v>
      </c>
    </row>
    <row r="5603" spans="1:1" x14ac:dyDescent="0.25">
      <c r="A5603" s="1" t="s">
        <v>55686</v>
      </c>
    </row>
    <row r="5604" spans="1:1" x14ac:dyDescent="0.25">
      <c r="A5604" s="1" t="s">
        <v>55687</v>
      </c>
    </row>
    <row r="5605" spans="1:1" x14ac:dyDescent="0.25">
      <c r="A5605" s="1" t="s">
        <v>55688</v>
      </c>
    </row>
    <row r="5606" spans="1:1" x14ac:dyDescent="0.25">
      <c r="A5606" s="1" t="s">
        <v>55689</v>
      </c>
    </row>
    <row r="5607" spans="1:1" x14ac:dyDescent="0.25">
      <c r="A5607" s="1" t="s">
        <v>55690</v>
      </c>
    </row>
    <row r="5608" spans="1:1" x14ac:dyDescent="0.25">
      <c r="A5608" s="1" t="s">
        <v>55691</v>
      </c>
    </row>
    <row r="5609" spans="1:1" x14ac:dyDescent="0.25">
      <c r="A5609" s="1" t="s">
        <v>55692</v>
      </c>
    </row>
    <row r="5611" spans="1:1" x14ac:dyDescent="0.25">
      <c r="A5611" s="1" t="s">
        <v>9</v>
      </c>
    </row>
    <row r="5612" spans="1:1" x14ac:dyDescent="0.25">
      <c r="A5612" s="1" t="s">
        <v>55693</v>
      </c>
    </row>
    <row r="5613" spans="1:1" x14ac:dyDescent="0.25">
      <c r="A5613" s="1" t="s">
        <v>55694</v>
      </c>
    </row>
    <row r="5614" spans="1:1" x14ac:dyDescent="0.25">
      <c r="A5614" s="1" t="s">
        <v>55695</v>
      </c>
    </row>
    <row r="5615" spans="1:1" x14ac:dyDescent="0.25">
      <c r="A5615" s="1" t="s">
        <v>55696</v>
      </c>
    </row>
    <row r="5617" spans="1:1" x14ac:dyDescent="0.25">
      <c r="A5617" s="1" t="s">
        <v>40</v>
      </c>
    </row>
    <row r="5618" spans="1:1" x14ac:dyDescent="0.25">
      <c r="A5618" s="1" t="s">
        <v>55697</v>
      </c>
    </row>
    <row r="5619" spans="1:1" x14ac:dyDescent="0.25">
      <c r="A5619" s="1" t="s">
        <v>55698</v>
      </c>
    </row>
    <row r="5620" spans="1:1" x14ac:dyDescent="0.25">
      <c r="A5620" s="1" t="s">
        <v>55699</v>
      </c>
    </row>
    <row r="5621" spans="1:1" x14ac:dyDescent="0.25">
      <c r="A5621" s="1" t="s">
        <v>55700</v>
      </c>
    </row>
    <row r="5623" spans="1:1" x14ac:dyDescent="0.25">
      <c r="A5623" s="1" t="s">
        <v>32</v>
      </c>
    </row>
    <row r="5624" spans="1:1" x14ac:dyDescent="0.25">
      <c r="A5624" s="1" t="s">
        <v>55701</v>
      </c>
    </row>
    <row r="5625" spans="1:1" x14ac:dyDescent="0.25">
      <c r="A5625" s="1" t="s">
        <v>55702</v>
      </c>
    </row>
    <row r="5626" spans="1:1" x14ac:dyDescent="0.25">
      <c r="A5626" s="1" t="s">
        <v>55703</v>
      </c>
    </row>
    <row r="5627" spans="1:1" x14ac:dyDescent="0.25">
      <c r="A5627" s="1" t="s">
        <v>55704</v>
      </c>
    </row>
    <row r="5628" spans="1:1" x14ac:dyDescent="0.25">
      <c r="A5628" s="1" t="s">
        <v>55705</v>
      </c>
    </row>
    <row r="5629" spans="1:1" x14ac:dyDescent="0.25">
      <c r="A5629" s="1" t="s">
        <v>55706</v>
      </c>
    </row>
    <row r="5630" spans="1:1" x14ac:dyDescent="0.25">
      <c r="A5630" s="1" t="s">
        <v>55707</v>
      </c>
    </row>
    <row r="5631" spans="1:1" x14ac:dyDescent="0.25">
      <c r="A5631" s="1" t="s">
        <v>55708</v>
      </c>
    </row>
    <row r="5633" spans="1:1" x14ac:dyDescent="0.25">
      <c r="A5633" s="1" t="s">
        <v>11</v>
      </c>
    </row>
    <row r="5634" spans="1:1" x14ac:dyDescent="0.25">
      <c r="A5634" s="1" t="s">
        <v>55709</v>
      </c>
    </row>
    <row r="5635" spans="1:1" x14ac:dyDescent="0.25">
      <c r="A5635" s="1" t="s">
        <v>55710</v>
      </c>
    </row>
    <row r="5636" spans="1:1" x14ac:dyDescent="0.25">
      <c r="A5636" s="1" t="s">
        <v>55711</v>
      </c>
    </row>
    <row r="5637" spans="1:1" x14ac:dyDescent="0.25">
      <c r="A5637" s="1" t="s">
        <v>55712</v>
      </c>
    </row>
    <row r="5638" spans="1:1" x14ac:dyDescent="0.25">
      <c r="A5638" s="1" t="s">
        <v>55713</v>
      </c>
    </row>
    <row r="5639" spans="1:1" x14ac:dyDescent="0.25">
      <c r="A5639" s="1" t="s">
        <v>55714</v>
      </c>
    </row>
    <row r="5640" spans="1:1" x14ac:dyDescent="0.25">
      <c r="A5640" s="1" t="s">
        <v>55715</v>
      </c>
    </row>
    <row r="5641" spans="1:1" x14ac:dyDescent="0.25">
      <c r="A5641" s="1" t="s">
        <v>55716</v>
      </c>
    </row>
    <row r="5642" spans="1:1" x14ac:dyDescent="0.25">
      <c r="A5642" s="1" t="s">
        <v>55717</v>
      </c>
    </row>
    <row r="5643" spans="1:1" x14ac:dyDescent="0.25">
      <c r="A5643" s="1" t="s">
        <v>55718</v>
      </c>
    </row>
    <row r="5644" spans="1:1" x14ac:dyDescent="0.25">
      <c r="A5644" s="1" t="s">
        <v>55719</v>
      </c>
    </row>
    <row r="5645" spans="1:1" x14ac:dyDescent="0.25">
      <c r="A5645" s="1" t="s">
        <v>55720</v>
      </c>
    </row>
    <row r="5646" spans="1:1" x14ac:dyDescent="0.25">
      <c r="A5646" s="1" t="s">
        <v>55721</v>
      </c>
    </row>
    <row r="5647" spans="1:1" x14ac:dyDescent="0.25">
      <c r="A5647" s="1" t="s">
        <v>55722</v>
      </c>
    </row>
    <row r="5649" spans="1:1" x14ac:dyDescent="0.25">
      <c r="A5649" s="1" t="s">
        <v>35</v>
      </c>
    </row>
    <row r="5650" spans="1:1" x14ac:dyDescent="0.25">
      <c r="A5650" s="1" t="s">
        <v>55723</v>
      </c>
    </row>
    <row r="5651" spans="1:1" x14ac:dyDescent="0.25">
      <c r="A5651" s="1" t="s">
        <v>55724</v>
      </c>
    </row>
    <row r="5652" spans="1:1" x14ac:dyDescent="0.25">
      <c r="A5652" s="1" t="s">
        <v>55725</v>
      </c>
    </row>
    <row r="5653" spans="1:1" x14ac:dyDescent="0.25">
      <c r="A5653" s="1" t="s">
        <v>55726</v>
      </c>
    </row>
    <row r="5655" spans="1:1" x14ac:dyDescent="0.25">
      <c r="A5655" s="1" t="s">
        <v>15</v>
      </c>
    </row>
    <row r="5656" spans="1:1" x14ac:dyDescent="0.25">
      <c r="A5656" s="1" t="s">
        <v>55727</v>
      </c>
    </row>
    <row r="5657" spans="1:1" x14ac:dyDescent="0.25">
      <c r="A5657" s="1" t="s">
        <v>55728</v>
      </c>
    </row>
    <row r="5658" spans="1:1" x14ac:dyDescent="0.25">
      <c r="A5658" s="1" t="s">
        <v>55729</v>
      </c>
    </row>
    <row r="5659" spans="1:1" x14ac:dyDescent="0.25">
      <c r="A5659" s="1" t="s">
        <v>55730</v>
      </c>
    </row>
    <row r="5660" spans="1:1" x14ac:dyDescent="0.25">
      <c r="A5660" s="1" t="s">
        <v>55731</v>
      </c>
    </row>
    <row r="5661" spans="1:1" x14ac:dyDescent="0.25">
      <c r="A5661" s="1" t="s">
        <v>55732</v>
      </c>
    </row>
    <row r="5662" spans="1:1" x14ac:dyDescent="0.25">
      <c r="A5662" s="1" t="s">
        <v>55733</v>
      </c>
    </row>
    <row r="5663" spans="1:1" x14ac:dyDescent="0.25">
      <c r="A5663" s="1" t="s">
        <v>55734</v>
      </c>
    </row>
    <row r="5664" spans="1:1" x14ac:dyDescent="0.25">
      <c r="A5664" s="1" t="s">
        <v>55735</v>
      </c>
    </row>
    <row r="5665" spans="1:1" x14ac:dyDescent="0.25">
      <c r="A5665" s="1" t="s">
        <v>55736</v>
      </c>
    </row>
    <row r="5666" spans="1:1" x14ac:dyDescent="0.25">
      <c r="A5666" s="1" t="s">
        <v>55737</v>
      </c>
    </row>
    <row r="5667" spans="1:1" x14ac:dyDescent="0.25">
      <c r="A5667" s="1" t="s">
        <v>55738</v>
      </c>
    </row>
    <row r="5669" spans="1:1" x14ac:dyDescent="0.25">
      <c r="A5669" s="1" t="s">
        <v>2</v>
      </c>
    </row>
    <row r="5670" spans="1:1" x14ac:dyDescent="0.25">
      <c r="A5670" s="1" t="s">
        <v>55739</v>
      </c>
    </row>
    <row r="5671" spans="1:1" x14ac:dyDescent="0.25">
      <c r="A5671" s="1" t="s">
        <v>55740</v>
      </c>
    </row>
    <row r="5672" spans="1:1" x14ac:dyDescent="0.25">
      <c r="A5672" s="1" t="s">
        <v>55741</v>
      </c>
    </row>
    <row r="5673" spans="1:1" x14ac:dyDescent="0.25">
      <c r="A5673" s="1" t="s">
        <v>55742</v>
      </c>
    </row>
    <row r="5674" spans="1:1" x14ac:dyDescent="0.25">
      <c r="A5674" s="1" t="s">
        <v>55743</v>
      </c>
    </row>
    <row r="5675" spans="1:1" x14ac:dyDescent="0.25">
      <c r="A5675" s="1" t="s">
        <v>55744</v>
      </c>
    </row>
    <row r="5677" spans="1:1" x14ac:dyDescent="0.25">
      <c r="A5677" s="1" t="s">
        <v>19</v>
      </c>
    </row>
    <row r="5678" spans="1:1" x14ac:dyDescent="0.25">
      <c r="A5678" s="1" t="s">
        <v>55745</v>
      </c>
    </row>
    <row r="5679" spans="1:1" x14ac:dyDescent="0.25">
      <c r="A5679" s="1" t="s">
        <v>55746</v>
      </c>
    </row>
    <row r="5680" spans="1:1" x14ac:dyDescent="0.25">
      <c r="A5680" s="1" t="s">
        <v>55747</v>
      </c>
    </row>
    <row r="5681" spans="1:1" x14ac:dyDescent="0.25">
      <c r="A5681" s="1" t="s">
        <v>55748</v>
      </c>
    </row>
    <row r="5682" spans="1:1" x14ac:dyDescent="0.25">
      <c r="A5682" s="1" t="s">
        <v>55749</v>
      </c>
    </row>
    <row r="5683" spans="1:1" x14ac:dyDescent="0.25">
      <c r="A5683" s="1" t="s">
        <v>55750</v>
      </c>
    </row>
    <row r="5684" spans="1:1" x14ac:dyDescent="0.25">
      <c r="A5684" s="1" t="s">
        <v>55751</v>
      </c>
    </row>
    <row r="5685" spans="1:1" x14ac:dyDescent="0.25">
      <c r="A5685" s="1" t="s">
        <v>55752</v>
      </c>
    </row>
    <row r="5686" spans="1:1" x14ac:dyDescent="0.25">
      <c r="A5686" s="1" t="s">
        <v>55753</v>
      </c>
    </row>
    <row r="5687" spans="1:1" x14ac:dyDescent="0.25">
      <c r="A5687" s="1" t="s">
        <v>55754</v>
      </c>
    </row>
    <row r="5688" spans="1:1" x14ac:dyDescent="0.25">
      <c r="A5688" s="1" t="s">
        <v>55755</v>
      </c>
    </row>
    <row r="5689" spans="1:1" x14ac:dyDescent="0.25">
      <c r="A5689" s="1" t="s">
        <v>55756</v>
      </c>
    </row>
    <row r="5690" spans="1:1" x14ac:dyDescent="0.25">
      <c r="A5690" s="1" t="s">
        <v>55757</v>
      </c>
    </row>
    <row r="5691" spans="1:1" x14ac:dyDescent="0.25">
      <c r="A5691" s="1" t="s">
        <v>55758</v>
      </c>
    </row>
    <row r="5693" spans="1:1" x14ac:dyDescent="0.25">
      <c r="A5693" s="1" t="s">
        <v>22</v>
      </c>
    </row>
    <row r="5694" spans="1:1" x14ac:dyDescent="0.25">
      <c r="A5694" s="1" t="s">
        <v>55759</v>
      </c>
    </row>
    <row r="5695" spans="1:1" x14ac:dyDescent="0.25">
      <c r="A5695" s="1" t="s">
        <v>55760</v>
      </c>
    </row>
    <row r="5696" spans="1:1" x14ac:dyDescent="0.25">
      <c r="A5696" s="1" t="s">
        <v>55761</v>
      </c>
    </row>
    <row r="5697" spans="1:1" x14ac:dyDescent="0.25">
      <c r="A5697" s="1" t="s">
        <v>55762</v>
      </c>
    </row>
    <row r="5698" spans="1:1" x14ac:dyDescent="0.25">
      <c r="A5698" s="1" t="s">
        <v>55763</v>
      </c>
    </row>
    <row r="5699" spans="1:1" x14ac:dyDescent="0.25">
      <c r="A5699" s="1" t="s">
        <v>55764</v>
      </c>
    </row>
    <row r="5700" spans="1:1" x14ac:dyDescent="0.25">
      <c r="A5700" s="1" t="s">
        <v>55765</v>
      </c>
    </row>
    <row r="5701" spans="1:1" x14ac:dyDescent="0.25">
      <c r="A5701" s="1" t="s">
        <v>55766</v>
      </c>
    </row>
    <row r="5702" spans="1:1" x14ac:dyDescent="0.25">
      <c r="A5702" s="1" t="s">
        <v>55767</v>
      </c>
    </row>
    <row r="5703" spans="1:1" x14ac:dyDescent="0.25">
      <c r="A5703" s="1" t="s">
        <v>55768</v>
      </c>
    </row>
    <row r="5705" spans="1:1" x14ac:dyDescent="0.25">
      <c r="A5705" s="1" t="s">
        <v>75</v>
      </c>
    </row>
    <row r="5708" spans="1:1" x14ac:dyDescent="0.25">
      <c r="A5708" s="1" t="s">
        <v>4</v>
      </c>
    </row>
    <row r="5709" spans="1:1" x14ac:dyDescent="0.25">
      <c r="A5709" s="1" t="s">
        <v>55769</v>
      </c>
    </row>
    <row r="5710" spans="1:1" x14ac:dyDescent="0.25">
      <c r="A5710" s="1" t="s">
        <v>55770</v>
      </c>
    </row>
    <row r="5711" spans="1:1" x14ac:dyDescent="0.25">
      <c r="A5711" s="1" t="s">
        <v>55771</v>
      </c>
    </row>
    <row r="5712" spans="1:1" x14ac:dyDescent="0.25">
      <c r="A5712" s="1" t="s">
        <v>55772</v>
      </c>
    </row>
    <row r="5714" spans="1:1" x14ac:dyDescent="0.25">
      <c r="A5714" s="1" t="s">
        <v>5</v>
      </c>
    </row>
    <row r="5715" spans="1:1" x14ac:dyDescent="0.25">
      <c r="A5715" s="1" t="s">
        <v>55773</v>
      </c>
    </row>
    <row r="5716" spans="1:1" x14ac:dyDescent="0.25">
      <c r="A5716" s="1" t="s">
        <v>55774</v>
      </c>
    </row>
    <row r="5717" spans="1:1" x14ac:dyDescent="0.25">
      <c r="A5717" s="1" t="s">
        <v>55775</v>
      </c>
    </row>
    <row r="5718" spans="1:1" x14ac:dyDescent="0.25">
      <c r="A5718" s="1" t="s">
        <v>55776</v>
      </c>
    </row>
    <row r="5719" spans="1:1" x14ac:dyDescent="0.25">
      <c r="A5719" s="1" t="s">
        <v>55777</v>
      </c>
    </row>
    <row r="5720" spans="1:1" x14ac:dyDescent="0.25">
      <c r="A5720" s="1" t="s">
        <v>55778</v>
      </c>
    </row>
    <row r="5721" spans="1:1" x14ac:dyDescent="0.25">
      <c r="A5721" s="1" t="s">
        <v>55779</v>
      </c>
    </row>
    <row r="5722" spans="1:1" x14ac:dyDescent="0.25">
      <c r="A5722" s="1" t="s">
        <v>55780</v>
      </c>
    </row>
    <row r="5724" spans="1:1" x14ac:dyDescent="0.25">
      <c r="A5724" s="1" t="s">
        <v>6</v>
      </c>
    </row>
    <row r="5725" spans="1:1" x14ac:dyDescent="0.25">
      <c r="A5725" s="1" t="s">
        <v>55781</v>
      </c>
    </row>
    <row r="5726" spans="1:1" x14ac:dyDescent="0.25">
      <c r="A5726" s="1" t="s">
        <v>55782</v>
      </c>
    </row>
    <row r="5727" spans="1:1" x14ac:dyDescent="0.25">
      <c r="A5727" s="1" t="s">
        <v>55783</v>
      </c>
    </row>
    <row r="5728" spans="1:1" x14ac:dyDescent="0.25">
      <c r="A5728" s="1" t="s">
        <v>55784</v>
      </c>
    </row>
    <row r="5729" spans="1:1" x14ac:dyDescent="0.25">
      <c r="A5729" s="1" t="s">
        <v>55785</v>
      </c>
    </row>
    <row r="5730" spans="1:1" x14ac:dyDescent="0.25">
      <c r="A5730" s="1" t="s">
        <v>55786</v>
      </c>
    </row>
    <row r="5732" spans="1:1" x14ac:dyDescent="0.25">
      <c r="A5732" s="1" t="s">
        <v>30</v>
      </c>
    </row>
    <row r="5733" spans="1:1" x14ac:dyDescent="0.25">
      <c r="A5733" s="1" t="s">
        <v>55787</v>
      </c>
    </row>
    <row r="5734" spans="1:1" x14ac:dyDescent="0.25">
      <c r="A5734" s="1" t="s">
        <v>55788</v>
      </c>
    </row>
    <row r="5735" spans="1:1" x14ac:dyDescent="0.25">
      <c r="A5735" s="1" t="s">
        <v>55789</v>
      </c>
    </row>
    <row r="5736" spans="1:1" x14ac:dyDescent="0.25">
      <c r="A5736" s="1" t="s">
        <v>55790</v>
      </c>
    </row>
    <row r="5737" spans="1:1" x14ac:dyDescent="0.25">
      <c r="A5737" s="1" t="s">
        <v>55791</v>
      </c>
    </row>
    <row r="5738" spans="1:1" x14ac:dyDescent="0.25">
      <c r="A5738" s="1" t="s">
        <v>55792</v>
      </c>
    </row>
    <row r="5740" spans="1:1" x14ac:dyDescent="0.25">
      <c r="A5740" s="1" t="s">
        <v>93</v>
      </c>
    </row>
    <row r="5741" spans="1:1" x14ac:dyDescent="0.25">
      <c r="A5741" s="1" t="s">
        <v>55793</v>
      </c>
    </row>
    <row r="5742" spans="1:1" x14ac:dyDescent="0.25">
      <c r="A5742" s="1" t="s">
        <v>55794</v>
      </c>
    </row>
    <row r="5743" spans="1:1" x14ac:dyDescent="0.25">
      <c r="A5743" s="1" t="s">
        <v>55795</v>
      </c>
    </row>
    <row r="5744" spans="1:1" x14ac:dyDescent="0.25">
      <c r="A5744" s="1" t="s">
        <v>55796</v>
      </c>
    </row>
    <row r="5745" spans="1:1" x14ac:dyDescent="0.25">
      <c r="A5745" s="1" t="s">
        <v>55797</v>
      </c>
    </row>
    <row r="5746" spans="1:1" x14ac:dyDescent="0.25">
      <c r="A5746" s="1" t="s">
        <v>55798</v>
      </c>
    </row>
    <row r="5748" spans="1:1" x14ac:dyDescent="0.25">
      <c r="A5748" s="1" t="s">
        <v>8</v>
      </c>
    </row>
    <row r="5749" spans="1:1" x14ac:dyDescent="0.25">
      <c r="A5749" s="1" t="s">
        <v>55799</v>
      </c>
    </row>
    <row r="5750" spans="1:1" x14ac:dyDescent="0.25">
      <c r="A5750" s="1" t="s">
        <v>55800</v>
      </c>
    </row>
    <row r="5751" spans="1:1" x14ac:dyDescent="0.25">
      <c r="A5751" s="1" t="s">
        <v>55801</v>
      </c>
    </row>
    <row r="5752" spans="1:1" x14ac:dyDescent="0.25">
      <c r="A5752" s="1" t="s">
        <v>55802</v>
      </c>
    </row>
    <row r="5753" spans="1:1" x14ac:dyDescent="0.25">
      <c r="A5753" s="1" t="s">
        <v>55803</v>
      </c>
    </row>
    <row r="5754" spans="1:1" x14ac:dyDescent="0.25">
      <c r="A5754" s="1" t="s">
        <v>55804</v>
      </c>
    </row>
    <row r="5756" spans="1:1" x14ac:dyDescent="0.25">
      <c r="A5756" s="1" t="s">
        <v>9</v>
      </c>
    </row>
    <row r="5757" spans="1:1" x14ac:dyDescent="0.25">
      <c r="A5757" s="1" t="s">
        <v>55805</v>
      </c>
    </row>
    <row r="5758" spans="1:1" x14ac:dyDescent="0.25">
      <c r="A5758" s="1" t="s">
        <v>55806</v>
      </c>
    </row>
    <row r="5759" spans="1:1" x14ac:dyDescent="0.25">
      <c r="A5759" s="1" t="s">
        <v>55807</v>
      </c>
    </row>
    <row r="5760" spans="1:1" x14ac:dyDescent="0.25">
      <c r="A5760" s="1" t="s">
        <v>55808</v>
      </c>
    </row>
    <row r="5761" spans="1:1" x14ac:dyDescent="0.25">
      <c r="A5761" s="1" t="s">
        <v>55809</v>
      </c>
    </row>
    <row r="5762" spans="1:1" x14ac:dyDescent="0.25">
      <c r="A5762" s="1" t="s">
        <v>55810</v>
      </c>
    </row>
    <row r="5764" spans="1:1" x14ac:dyDescent="0.25">
      <c r="A5764" s="1" t="s">
        <v>40</v>
      </c>
    </row>
    <row r="5765" spans="1:1" x14ac:dyDescent="0.25">
      <c r="A5765" s="1" t="s">
        <v>55811</v>
      </c>
    </row>
    <row r="5766" spans="1:1" x14ac:dyDescent="0.25">
      <c r="A5766" s="1" t="s">
        <v>55812</v>
      </c>
    </row>
    <row r="5767" spans="1:1" x14ac:dyDescent="0.25">
      <c r="A5767" s="1" t="s">
        <v>55813</v>
      </c>
    </row>
    <row r="5768" spans="1:1" x14ac:dyDescent="0.25">
      <c r="A5768" s="1" t="s">
        <v>55814</v>
      </c>
    </row>
    <row r="5769" spans="1:1" x14ac:dyDescent="0.25">
      <c r="A5769" s="1" t="s">
        <v>55815</v>
      </c>
    </row>
    <row r="5770" spans="1:1" x14ac:dyDescent="0.25">
      <c r="A5770" s="1" t="s">
        <v>55816</v>
      </c>
    </row>
    <row r="5772" spans="1:1" x14ac:dyDescent="0.25">
      <c r="A5772" s="1" t="s">
        <v>32</v>
      </c>
    </row>
    <row r="5773" spans="1:1" x14ac:dyDescent="0.25">
      <c r="A5773" s="1" t="s">
        <v>55817</v>
      </c>
    </row>
    <row r="5774" spans="1:1" x14ac:dyDescent="0.25">
      <c r="A5774" s="1" t="s">
        <v>55818</v>
      </c>
    </row>
    <row r="5775" spans="1:1" x14ac:dyDescent="0.25">
      <c r="A5775" s="1" t="s">
        <v>55819</v>
      </c>
    </row>
    <row r="5776" spans="1:1" x14ac:dyDescent="0.25">
      <c r="A5776" s="1" t="s">
        <v>55820</v>
      </c>
    </row>
    <row r="5777" spans="1:1" x14ac:dyDescent="0.25">
      <c r="A5777" s="1" t="s">
        <v>55821</v>
      </c>
    </row>
    <row r="5778" spans="1:1" x14ac:dyDescent="0.25">
      <c r="A5778" s="1" t="s">
        <v>55822</v>
      </c>
    </row>
    <row r="5780" spans="1:1" x14ac:dyDescent="0.25">
      <c r="A5780" s="1" t="s">
        <v>33</v>
      </c>
    </row>
    <row r="5781" spans="1:1" x14ac:dyDescent="0.25">
      <c r="A5781" s="1" t="s">
        <v>55823</v>
      </c>
    </row>
    <row r="5782" spans="1:1" x14ac:dyDescent="0.25">
      <c r="A5782" s="1" t="s">
        <v>55824</v>
      </c>
    </row>
    <row r="5783" spans="1:1" x14ac:dyDescent="0.25">
      <c r="A5783" s="1" t="s">
        <v>55825</v>
      </c>
    </row>
    <row r="5784" spans="1:1" x14ac:dyDescent="0.25">
      <c r="A5784" s="1" t="s">
        <v>55826</v>
      </c>
    </row>
    <row r="5785" spans="1:1" x14ac:dyDescent="0.25">
      <c r="A5785" s="1" t="s">
        <v>55827</v>
      </c>
    </row>
    <row r="5786" spans="1:1" x14ac:dyDescent="0.25">
      <c r="A5786" s="1" t="s">
        <v>55828</v>
      </c>
    </row>
    <row r="5788" spans="1:1" x14ac:dyDescent="0.25">
      <c r="A5788" s="1" t="s">
        <v>11</v>
      </c>
    </row>
    <row r="5789" spans="1:1" x14ac:dyDescent="0.25">
      <c r="A5789" s="1" t="s">
        <v>55829</v>
      </c>
    </row>
    <row r="5790" spans="1:1" x14ac:dyDescent="0.25">
      <c r="A5790" s="1" t="s">
        <v>55830</v>
      </c>
    </row>
    <row r="5791" spans="1:1" x14ac:dyDescent="0.25">
      <c r="A5791" s="1" t="s">
        <v>55831</v>
      </c>
    </row>
    <row r="5792" spans="1:1" x14ac:dyDescent="0.25">
      <c r="A5792" s="1" t="s">
        <v>55832</v>
      </c>
    </row>
    <row r="5793" spans="1:1" x14ac:dyDescent="0.25">
      <c r="A5793" s="1" t="s">
        <v>55833</v>
      </c>
    </row>
    <row r="5794" spans="1:1" x14ac:dyDescent="0.25">
      <c r="A5794" s="1" t="s">
        <v>55834</v>
      </c>
    </row>
    <row r="5795" spans="1:1" x14ac:dyDescent="0.25">
      <c r="A5795" s="1" t="s">
        <v>55835</v>
      </c>
    </row>
    <row r="5796" spans="1:1" x14ac:dyDescent="0.25">
      <c r="A5796" s="1" t="s">
        <v>55836</v>
      </c>
    </row>
    <row r="5798" spans="1:1" x14ac:dyDescent="0.25">
      <c r="A5798" s="1" t="s">
        <v>35</v>
      </c>
    </row>
    <row r="5799" spans="1:1" x14ac:dyDescent="0.25">
      <c r="A5799" s="1" t="s">
        <v>55837</v>
      </c>
    </row>
    <row r="5800" spans="1:1" x14ac:dyDescent="0.25">
      <c r="A5800" s="1" t="s">
        <v>55838</v>
      </c>
    </row>
    <row r="5801" spans="1:1" x14ac:dyDescent="0.25">
      <c r="A5801" s="1" t="s">
        <v>55839</v>
      </c>
    </row>
    <row r="5802" spans="1:1" x14ac:dyDescent="0.25">
      <c r="A5802" s="1" t="s">
        <v>55840</v>
      </c>
    </row>
    <row r="5804" spans="1:1" x14ac:dyDescent="0.25">
      <c r="A5804" s="1" t="s">
        <v>94</v>
      </c>
    </row>
    <row r="5805" spans="1:1" x14ac:dyDescent="0.25">
      <c r="A5805" s="1" t="s">
        <v>55841</v>
      </c>
    </row>
    <row r="5806" spans="1:1" x14ac:dyDescent="0.25">
      <c r="A5806" s="1" t="s">
        <v>55842</v>
      </c>
    </row>
    <row r="5807" spans="1:1" x14ac:dyDescent="0.25">
      <c r="A5807" s="1" t="s">
        <v>55843</v>
      </c>
    </row>
    <row r="5808" spans="1:1" x14ac:dyDescent="0.25">
      <c r="A5808" s="1" t="s">
        <v>55844</v>
      </c>
    </row>
    <row r="5809" spans="1:1" x14ac:dyDescent="0.25">
      <c r="A5809" s="1" t="s">
        <v>55845</v>
      </c>
    </row>
    <row r="5810" spans="1:1" x14ac:dyDescent="0.25">
      <c r="A5810" s="1" t="s">
        <v>55846</v>
      </c>
    </row>
    <row r="5812" spans="1:1" x14ac:dyDescent="0.25">
      <c r="A5812" s="1" t="s">
        <v>14</v>
      </c>
    </row>
    <row r="5813" spans="1:1" x14ac:dyDescent="0.25">
      <c r="A5813" s="1" t="s">
        <v>55847</v>
      </c>
    </row>
    <row r="5814" spans="1:1" x14ac:dyDescent="0.25">
      <c r="A5814" s="1" t="s">
        <v>55848</v>
      </c>
    </row>
    <row r="5815" spans="1:1" x14ac:dyDescent="0.25">
      <c r="A5815" s="1" t="s">
        <v>55849</v>
      </c>
    </row>
    <row r="5816" spans="1:1" x14ac:dyDescent="0.25">
      <c r="A5816" s="1" t="s">
        <v>55850</v>
      </c>
    </row>
    <row r="5817" spans="1:1" x14ac:dyDescent="0.25">
      <c r="A5817" s="1" t="s">
        <v>55851</v>
      </c>
    </row>
    <row r="5818" spans="1:1" x14ac:dyDescent="0.25">
      <c r="A5818" s="1" t="s">
        <v>55852</v>
      </c>
    </row>
    <row r="5819" spans="1:1" x14ac:dyDescent="0.25">
      <c r="A5819" s="1" t="s">
        <v>55853</v>
      </c>
    </row>
    <row r="5820" spans="1:1" x14ac:dyDescent="0.25">
      <c r="A5820" s="1" t="s">
        <v>55854</v>
      </c>
    </row>
    <row r="5822" spans="1:1" x14ac:dyDescent="0.25">
      <c r="A5822" s="1" t="s">
        <v>45</v>
      </c>
    </row>
    <row r="5823" spans="1:1" x14ac:dyDescent="0.25">
      <c r="A5823" s="1" t="s">
        <v>55855</v>
      </c>
    </row>
    <row r="5824" spans="1:1" x14ac:dyDescent="0.25">
      <c r="A5824" s="1" t="s">
        <v>55856</v>
      </c>
    </row>
    <row r="5825" spans="1:1" x14ac:dyDescent="0.25">
      <c r="A5825" s="1" t="s">
        <v>55857</v>
      </c>
    </row>
    <row r="5826" spans="1:1" x14ac:dyDescent="0.25">
      <c r="A5826" s="1" t="s">
        <v>55858</v>
      </c>
    </row>
    <row r="5827" spans="1:1" x14ac:dyDescent="0.25">
      <c r="A5827" s="1" t="s">
        <v>55859</v>
      </c>
    </row>
    <row r="5828" spans="1:1" x14ac:dyDescent="0.25">
      <c r="A5828" s="1" t="s">
        <v>55860</v>
      </c>
    </row>
    <row r="5830" spans="1:1" x14ac:dyDescent="0.25">
      <c r="A5830" s="1" t="s">
        <v>15</v>
      </c>
    </row>
    <row r="5831" spans="1:1" x14ac:dyDescent="0.25">
      <c r="A5831" s="1" t="s">
        <v>55861</v>
      </c>
    </row>
    <row r="5832" spans="1:1" x14ac:dyDescent="0.25">
      <c r="A5832" s="1" t="s">
        <v>55862</v>
      </c>
    </row>
    <row r="5833" spans="1:1" x14ac:dyDescent="0.25">
      <c r="A5833" s="1" t="s">
        <v>55863</v>
      </c>
    </row>
    <row r="5834" spans="1:1" x14ac:dyDescent="0.25">
      <c r="A5834" s="1" t="s">
        <v>55864</v>
      </c>
    </row>
    <row r="5835" spans="1:1" x14ac:dyDescent="0.25">
      <c r="A5835" s="1" t="s">
        <v>55865</v>
      </c>
    </row>
    <row r="5836" spans="1:1" x14ac:dyDescent="0.25">
      <c r="A5836" s="1" t="s">
        <v>55866</v>
      </c>
    </row>
    <row r="5837" spans="1:1" x14ac:dyDescent="0.25">
      <c r="A5837" s="1" t="s">
        <v>55867</v>
      </c>
    </row>
    <row r="5838" spans="1:1" x14ac:dyDescent="0.25">
      <c r="A5838" s="1" t="s">
        <v>55868</v>
      </c>
    </row>
    <row r="5839" spans="1:1" x14ac:dyDescent="0.25">
      <c r="A5839" s="1" t="s">
        <v>55869</v>
      </c>
    </row>
    <row r="5840" spans="1:1" x14ac:dyDescent="0.25">
      <c r="A5840" s="1" t="s">
        <v>55870</v>
      </c>
    </row>
    <row r="5841" spans="1:1" x14ac:dyDescent="0.25">
      <c r="A5841" s="1" t="s">
        <v>55871</v>
      </c>
    </row>
    <row r="5842" spans="1:1" x14ac:dyDescent="0.25">
      <c r="A5842" s="1" t="s">
        <v>55872</v>
      </c>
    </row>
    <row r="5844" spans="1:1" x14ac:dyDescent="0.25">
      <c r="A5844" s="1" t="s">
        <v>58</v>
      </c>
    </row>
    <row r="5845" spans="1:1" x14ac:dyDescent="0.25">
      <c r="A5845" s="1" t="s">
        <v>55873</v>
      </c>
    </row>
    <row r="5846" spans="1:1" x14ac:dyDescent="0.25">
      <c r="A5846" s="1" t="s">
        <v>55874</v>
      </c>
    </row>
    <row r="5847" spans="1:1" x14ac:dyDescent="0.25">
      <c r="A5847" s="1" t="s">
        <v>55875</v>
      </c>
    </row>
    <row r="5848" spans="1:1" x14ac:dyDescent="0.25">
      <c r="A5848" s="1" t="s">
        <v>55876</v>
      </c>
    </row>
    <row r="5850" spans="1:1" x14ac:dyDescent="0.25">
      <c r="A5850" s="1" t="s">
        <v>2</v>
      </c>
    </row>
    <row r="5851" spans="1:1" x14ac:dyDescent="0.25">
      <c r="A5851" s="1" t="s">
        <v>55877</v>
      </c>
    </row>
    <row r="5852" spans="1:1" x14ac:dyDescent="0.25">
      <c r="A5852" s="1" t="s">
        <v>55878</v>
      </c>
    </row>
    <row r="5853" spans="1:1" x14ac:dyDescent="0.25">
      <c r="A5853" s="1" t="s">
        <v>55879</v>
      </c>
    </row>
    <row r="5854" spans="1:1" x14ac:dyDescent="0.25">
      <c r="A5854" s="1" t="s">
        <v>55880</v>
      </c>
    </row>
    <row r="5855" spans="1:1" x14ac:dyDescent="0.25">
      <c r="A5855" s="1" t="s">
        <v>55881</v>
      </c>
    </row>
    <row r="5856" spans="1:1" x14ac:dyDescent="0.25">
      <c r="A5856" s="1" t="s">
        <v>55882</v>
      </c>
    </row>
    <row r="5857" spans="1:1" x14ac:dyDescent="0.25">
      <c r="A5857" s="1" t="s">
        <v>55883</v>
      </c>
    </row>
    <row r="5858" spans="1:1" x14ac:dyDescent="0.25">
      <c r="A5858" s="1" t="s">
        <v>55884</v>
      </c>
    </row>
    <row r="5860" spans="1:1" x14ac:dyDescent="0.25">
      <c r="A5860" s="1" t="s">
        <v>18</v>
      </c>
    </row>
    <row r="5861" spans="1:1" x14ac:dyDescent="0.25">
      <c r="A5861" s="1" t="s">
        <v>55885</v>
      </c>
    </row>
    <row r="5862" spans="1:1" x14ac:dyDescent="0.25">
      <c r="A5862" s="1" t="s">
        <v>55886</v>
      </c>
    </row>
    <row r="5863" spans="1:1" x14ac:dyDescent="0.25">
      <c r="A5863" s="1" t="s">
        <v>55887</v>
      </c>
    </row>
    <row r="5864" spans="1:1" x14ac:dyDescent="0.25">
      <c r="A5864" s="1" t="s">
        <v>55888</v>
      </c>
    </row>
    <row r="5865" spans="1:1" x14ac:dyDescent="0.25">
      <c r="A5865" s="1" t="s">
        <v>55889</v>
      </c>
    </row>
    <row r="5866" spans="1:1" x14ac:dyDescent="0.25">
      <c r="A5866" s="1" t="s">
        <v>55890</v>
      </c>
    </row>
    <row r="5867" spans="1:1" x14ac:dyDescent="0.25">
      <c r="A5867" s="1" t="s">
        <v>55891</v>
      </c>
    </row>
    <row r="5868" spans="1:1" x14ac:dyDescent="0.25">
      <c r="A5868" s="1" t="s">
        <v>55892</v>
      </c>
    </row>
    <row r="5870" spans="1:1" x14ac:dyDescent="0.25">
      <c r="A5870" s="1" t="s">
        <v>22</v>
      </c>
    </row>
    <row r="5871" spans="1:1" x14ac:dyDescent="0.25">
      <c r="A5871" s="1" t="s">
        <v>55893</v>
      </c>
    </row>
    <row r="5872" spans="1:1" x14ac:dyDescent="0.25">
      <c r="A5872" s="1" t="s">
        <v>55894</v>
      </c>
    </row>
    <row r="5873" spans="1:1" x14ac:dyDescent="0.25">
      <c r="A5873" s="1" t="s">
        <v>55895</v>
      </c>
    </row>
    <row r="5874" spans="1:1" x14ac:dyDescent="0.25">
      <c r="A5874" s="1" t="s">
        <v>55896</v>
      </c>
    </row>
    <row r="5875" spans="1:1" x14ac:dyDescent="0.25">
      <c r="A5875" s="1" t="s">
        <v>55897</v>
      </c>
    </row>
    <row r="5876" spans="1:1" x14ac:dyDescent="0.25">
      <c r="A5876" s="1" t="s">
        <v>55898</v>
      </c>
    </row>
    <row r="5877" spans="1:1" x14ac:dyDescent="0.25">
      <c r="A5877" s="1" t="s">
        <v>55899</v>
      </c>
    </row>
    <row r="5878" spans="1:1" x14ac:dyDescent="0.25">
      <c r="A5878" s="1" t="s">
        <v>55900</v>
      </c>
    </row>
    <row r="5879" spans="1:1" x14ac:dyDescent="0.25">
      <c r="A5879" s="1" t="s">
        <v>55901</v>
      </c>
    </row>
    <row r="5880" spans="1:1" x14ac:dyDescent="0.25">
      <c r="A5880" s="1" t="s">
        <v>55902</v>
      </c>
    </row>
    <row r="5881" spans="1:1" x14ac:dyDescent="0.25">
      <c r="A5881" s="1" t="s">
        <v>55903</v>
      </c>
    </row>
    <row r="5882" spans="1:1" x14ac:dyDescent="0.25">
      <c r="A5882" s="1" t="s">
        <v>55904</v>
      </c>
    </row>
    <row r="5883" spans="1:1" x14ac:dyDescent="0.25">
      <c r="A5883" s="1" t="s">
        <v>55905</v>
      </c>
    </row>
    <row r="5884" spans="1:1" x14ac:dyDescent="0.25">
      <c r="A5884" s="1" t="s">
        <v>55906</v>
      </c>
    </row>
    <row r="5885" spans="1:1" x14ac:dyDescent="0.25">
      <c r="A5885" s="1" t="s">
        <v>55907</v>
      </c>
    </row>
    <row r="5886" spans="1:1" x14ac:dyDescent="0.25">
      <c r="A5886" s="1" t="s">
        <v>55908</v>
      </c>
    </row>
    <row r="5888" spans="1:1" x14ac:dyDescent="0.25">
      <c r="A5888" s="1" t="s">
        <v>76</v>
      </c>
    </row>
    <row r="5891" spans="1:1" x14ac:dyDescent="0.25">
      <c r="A5891" s="1" t="s">
        <v>15</v>
      </c>
    </row>
    <row r="5892" spans="1:1" x14ac:dyDescent="0.25">
      <c r="A5892" s="1" t="s">
        <v>55909</v>
      </c>
    </row>
    <row r="5893" spans="1:1" x14ac:dyDescent="0.25">
      <c r="A5893" s="1" t="s">
        <v>55910</v>
      </c>
    </row>
    <row r="5894" spans="1:1" x14ac:dyDescent="0.25">
      <c r="A5894" s="1" t="s">
        <v>55911</v>
      </c>
    </row>
    <row r="5895" spans="1:1" x14ac:dyDescent="0.25">
      <c r="A5895" s="1" t="s">
        <v>55912</v>
      </c>
    </row>
    <row r="5896" spans="1:1" x14ac:dyDescent="0.25">
      <c r="A5896" s="1" t="s">
        <v>55913</v>
      </c>
    </row>
    <row r="5898" spans="1:1" x14ac:dyDescent="0.25">
      <c r="A5898" s="1" t="s">
        <v>18</v>
      </c>
    </row>
    <row r="5899" spans="1:1" x14ac:dyDescent="0.25">
      <c r="A5899" s="1" t="s">
        <v>55914</v>
      </c>
    </row>
    <row r="5900" spans="1:1" x14ac:dyDescent="0.25">
      <c r="A5900" s="1" t="s">
        <v>55915</v>
      </c>
    </row>
    <row r="5901" spans="1:1" x14ac:dyDescent="0.25">
      <c r="A5901" s="1" t="s">
        <v>55916</v>
      </c>
    </row>
    <row r="5902" spans="1:1" x14ac:dyDescent="0.25">
      <c r="A5902" s="1" t="s">
        <v>55917</v>
      </c>
    </row>
    <row r="5904" spans="1:1" x14ac:dyDescent="0.25">
      <c r="A5904" s="1" t="s">
        <v>77</v>
      </c>
    </row>
    <row r="5907" spans="1:1" x14ac:dyDescent="0.25">
      <c r="A5907" s="1" t="s">
        <v>4</v>
      </c>
    </row>
    <row r="5908" spans="1:1" x14ac:dyDescent="0.25">
      <c r="A5908" s="1" t="s">
        <v>55918</v>
      </c>
    </row>
    <row r="5909" spans="1:1" x14ac:dyDescent="0.25">
      <c r="A5909" s="1" t="s">
        <v>55919</v>
      </c>
    </row>
    <row r="5910" spans="1:1" x14ac:dyDescent="0.25">
      <c r="A5910" s="1" t="s">
        <v>55920</v>
      </c>
    </row>
    <row r="5911" spans="1:1" x14ac:dyDescent="0.25">
      <c r="A5911" s="1" t="s">
        <v>55921</v>
      </c>
    </row>
    <row r="5913" spans="1:1" x14ac:dyDescent="0.25">
      <c r="A5913" s="1" t="s">
        <v>5</v>
      </c>
    </row>
    <row r="5914" spans="1:1" x14ac:dyDescent="0.25">
      <c r="A5914" s="1" t="s">
        <v>55922</v>
      </c>
    </row>
    <row r="5915" spans="1:1" x14ac:dyDescent="0.25">
      <c r="A5915" s="1" t="s">
        <v>55923</v>
      </c>
    </row>
    <row r="5916" spans="1:1" x14ac:dyDescent="0.25">
      <c r="A5916" s="1" t="s">
        <v>55924</v>
      </c>
    </row>
    <row r="5917" spans="1:1" x14ac:dyDescent="0.25">
      <c r="A5917" s="1" t="s">
        <v>55925</v>
      </c>
    </row>
    <row r="5918" spans="1:1" x14ac:dyDescent="0.25">
      <c r="A5918" s="1" t="s">
        <v>55926</v>
      </c>
    </row>
    <row r="5919" spans="1:1" x14ac:dyDescent="0.25">
      <c r="A5919" s="1" t="s">
        <v>55927</v>
      </c>
    </row>
    <row r="5920" spans="1:1" x14ac:dyDescent="0.25">
      <c r="A5920" s="1" t="s">
        <v>55928</v>
      </c>
    </row>
    <row r="5921" spans="1:1" x14ac:dyDescent="0.25">
      <c r="A5921" s="1" t="s">
        <v>55929</v>
      </c>
    </row>
    <row r="5923" spans="1:1" x14ac:dyDescent="0.25">
      <c r="A5923" s="1" t="s">
        <v>6</v>
      </c>
    </row>
    <row r="5924" spans="1:1" x14ac:dyDescent="0.25">
      <c r="A5924" s="1" t="s">
        <v>55930</v>
      </c>
    </row>
    <row r="5925" spans="1:1" x14ac:dyDescent="0.25">
      <c r="A5925" s="1" t="s">
        <v>55931</v>
      </c>
    </row>
    <row r="5926" spans="1:1" x14ac:dyDescent="0.25">
      <c r="A5926" s="1" t="s">
        <v>55932</v>
      </c>
    </row>
    <row r="5927" spans="1:1" x14ac:dyDescent="0.25">
      <c r="A5927" s="1" t="s">
        <v>55933</v>
      </c>
    </row>
    <row r="5929" spans="1:1" x14ac:dyDescent="0.25">
      <c r="A5929" s="1" t="s">
        <v>7</v>
      </c>
    </row>
    <row r="5930" spans="1:1" x14ac:dyDescent="0.25">
      <c r="A5930" s="1" t="s">
        <v>55934</v>
      </c>
    </row>
    <row r="5931" spans="1:1" x14ac:dyDescent="0.25">
      <c r="A5931" s="1" t="s">
        <v>55935</v>
      </c>
    </row>
    <row r="5932" spans="1:1" x14ac:dyDescent="0.25">
      <c r="A5932" s="1" t="s">
        <v>55936</v>
      </c>
    </row>
    <row r="5933" spans="1:1" x14ac:dyDescent="0.25">
      <c r="A5933" s="1" t="s">
        <v>55937</v>
      </c>
    </row>
    <row r="5935" spans="1:1" x14ac:dyDescent="0.25">
      <c r="A5935" s="1" t="s">
        <v>30</v>
      </c>
    </row>
    <row r="5936" spans="1:1" x14ac:dyDescent="0.25">
      <c r="A5936" s="1" t="s">
        <v>55938</v>
      </c>
    </row>
    <row r="5937" spans="1:1" x14ac:dyDescent="0.25">
      <c r="A5937" s="1" t="s">
        <v>55939</v>
      </c>
    </row>
    <row r="5938" spans="1:1" x14ac:dyDescent="0.25">
      <c r="A5938" s="1" t="s">
        <v>55940</v>
      </c>
    </row>
    <row r="5939" spans="1:1" x14ac:dyDescent="0.25">
      <c r="A5939" s="1" t="s">
        <v>55941</v>
      </c>
    </row>
    <row r="5941" spans="1:1" x14ac:dyDescent="0.25">
      <c r="A5941" s="1" t="s">
        <v>93</v>
      </c>
    </row>
    <row r="5942" spans="1:1" x14ac:dyDescent="0.25">
      <c r="A5942" s="1" t="s">
        <v>55942</v>
      </c>
    </row>
    <row r="5943" spans="1:1" x14ac:dyDescent="0.25">
      <c r="A5943" s="1" t="s">
        <v>55943</v>
      </c>
    </row>
    <row r="5944" spans="1:1" x14ac:dyDescent="0.25">
      <c r="A5944" s="1" t="s">
        <v>55944</v>
      </c>
    </row>
    <row r="5945" spans="1:1" x14ac:dyDescent="0.25">
      <c r="A5945" s="1" t="s">
        <v>55945</v>
      </c>
    </row>
    <row r="5947" spans="1:1" x14ac:dyDescent="0.25">
      <c r="A5947" s="1" t="s">
        <v>8</v>
      </c>
    </row>
    <row r="5948" spans="1:1" x14ac:dyDescent="0.25">
      <c r="A5948" s="1" t="s">
        <v>55946</v>
      </c>
    </row>
    <row r="5949" spans="1:1" x14ac:dyDescent="0.25">
      <c r="A5949" s="1" t="s">
        <v>55947</v>
      </c>
    </row>
    <row r="5950" spans="1:1" x14ac:dyDescent="0.25">
      <c r="A5950" s="1" t="s">
        <v>55948</v>
      </c>
    </row>
    <row r="5951" spans="1:1" x14ac:dyDescent="0.25">
      <c r="A5951" s="1" t="s">
        <v>55949</v>
      </c>
    </row>
    <row r="5953" spans="1:1" x14ac:dyDescent="0.25">
      <c r="A5953" s="1" t="s">
        <v>9</v>
      </c>
    </row>
    <row r="5954" spans="1:1" x14ac:dyDescent="0.25">
      <c r="A5954" s="1" t="s">
        <v>55950</v>
      </c>
    </row>
    <row r="5955" spans="1:1" x14ac:dyDescent="0.25">
      <c r="A5955" s="1" t="s">
        <v>55951</v>
      </c>
    </row>
    <row r="5956" spans="1:1" x14ac:dyDescent="0.25">
      <c r="A5956" s="1" t="s">
        <v>55952</v>
      </c>
    </row>
    <row r="5957" spans="1:1" x14ac:dyDescent="0.25">
      <c r="A5957" s="1" t="s">
        <v>55953</v>
      </c>
    </row>
    <row r="5959" spans="1:1" x14ac:dyDescent="0.25">
      <c r="A5959" s="1" t="s">
        <v>31</v>
      </c>
    </row>
    <row r="5960" spans="1:1" x14ac:dyDescent="0.25">
      <c r="A5960" s="1" t="s">
        <v>55954</v>
      </c>
    </row>
    <row r="5961" spans="1:1" x14ac:dyDescent="0.25">
      <c r="A5961" s="1" t="s">
        <v>55955</v>
      </c>
    </row>
    <row r="5962" spans="1:1" x14ac:dyDescent="0.25">
      <c r="A5962" s="1" t="s">
        <v>55956</v>
      </c>
    </row>
    <row r="5963" spans="1:1" x14ac:dyDescent="0.25">
      <c r="A5963" s="1" t="s">
        <v>55957</v>
      </c>
    </row>
    <row r="5964" spans="1:1" x14ac:dyDescent="0.25">
      <c r="A5964" s="1" t="s">
        <v>55958</v>
      </c>
    </row>
    <row r="5965" spans="1:1" x14ac:dyDescent="0.25">
      <c r="A5965" s="1" t="s">
        <v>55959</v>
      </c>
    </row>
    <row r="5967" spans="1:1" x14ac:dyDescent="0.25">
      <c r="A5967" s="1" t="s">
        <v>40</v>
      </c>
    </row>
    <row r="5968" spans="1:1" x14ac:dyDescent="0.25">
      <c r="A5968" s="1" t="s">
        <v>55960</v>
      </c>
    </row>
    <row r="5969" spans="1:1" x14ac:dyDescent="0.25">
      <c r="A5969" s="1" t="s">
        <v>55961</v>
      </c>
    </row>
    <row r="5970" spans="1:1" x14ac:dyDescent="0.25">
      <c r="A5970" s="1" t="s">
        <v>55962</v>
      </c>
    </row>
    <row r="5971" spans="1:1" x14ac:dyDescent="0.25">
      <c r="A5971" s="1" t="s">
        <v>55963</v>
      </c>
    </row>
    <row r="5973" spans="1:1" x14ac:dyDescent="0.25">
      <c r="A5973" s="1" t="s">
        <v>10</v>
      </c>
    </row>
    <row r="5974" spans="1:1" x14ac:dyDescent="0.25">
      <c r="A5974" s="1" t="s">
        <v>55964</v>
      </c>
    </row>
    <row r="5975" spans="1:1" x14ac:dyDescent="0.25">
      <c r="A5975" s="1" t="s">
        <v>55965</v>
      </c>
    </row>
    <row r="5976" spans="1:1" x14ac:dyDescent="0.25">
      <c r="A5976" s="1" t="s">
        <v>55966</v>
      </c>
    </row>
    <row r="5977" spans="1:1" x14ac:dyDescent="0.25">
      <c r="A5977" s="1" t="s">
        <v>55967</v>
      </c>
    </row>
    <row r="5978" spans="1:1" x14ac:dyDescent="0.25">
      <c r="A5978" s="1" t="s">
        <v>55968</v>
      </c>
    </row>
    <row r="5979" spans="1:1" x14ac:dyDescent="0.25">
      <c r="A5979" s="1" t="s">
        <v>55969</v>
      </c>
    </row>
    <row r="5980" spans="1:1" x14ac:dyDescent="0.25">
      <c r="A5980" s="1" t="s">
        <v>55970</v>
      </c>
    </row>
    <row r="5981" spans="1:1" x14ac:dyDescent="0.25">
      <c r="A5981" s="1" t="s">
        <v>55971</v>
      </c>
    </row>
    <row r="5982" spans="1:1" x14ac:dyDescent="0.25">
      <c r="A5982" s="1" t="s">
        <v>55972</v>
      </c>
    </row>
    <row r="5983" spans="1:1" x14ac:dyDescent="0.25">
      <c r="A5983" s="1" t="s">
        <v>55973</v>
      </c>
    </row>
    <row r="5985" spans="1:1" x14ac:dyDescent="0.25">
      <c r="A5985" s="1" t="s">
        <v>32</v>
      </c>
    </row>
    <row r="5986" spans="1:1" x14ac:dyDescent="0.25">
      <c r="A5986" s="1" t="s">
        <v>55974</v>
      </c>
    </row>
    <row r="5987" spans="1:1" x14ac:dyDescent="0.25">
      <c r="A5987" s="1" t="s">
        <v>55975</v>
      </c>
    </row>
    <row r="5988" spans="1:1" x14ac:dyDescent="0.25">
      <c r="A5988" s="1" t="s">
        <v>55976</v>
      </c>
    </row>
    <row r="5989" spans="1:1" x14ac:dyDescent="0.25">
      <c r="A5989" s="1" t="s">
        <v>55977</v>
      </c>
    </row>
    <row r="5991" spans="1:1" x14ac:dyDescent="0.25">
      <c r="A5991" s="1" t="s">
        <v>33</v>
      </c>
    </row>
    <row r="5992" spans="1:1" x14ac:dyDescent="0.25">
      <c r="A5992" s="1" t="s">
        <v>55978</v>
      </c>
    </row>
    <row r="5993" spans="1:1" x14ac:dyDescent="0.25">
      <c r="A5993" s="1" t="s">
        <v>55979</v>
      </c>
    </row>
    <row r="5994" spans="1:1" x14ac:dyDescent="0.25">
      <c r="A5994" s="1" t="s">
        <v>55980</v>
      </c>
    </row>
    <row r="5995" spans="1:1" x14ac:dyDescent="0.25">
      <c r="A5995" s="1" t="s">
        <v>55981</v>
      </c>
    </row>
    <row r="5997" spans="1:1" x14ac:dyDescent="0.25">
      <c r="A5997" s="1" t="s">
        <v>11</v>
      </c>
    </row>
    <row r="5998" spans="1:1" x14ac:dyDescent="0.25">
      <c r="A5998" s="1" t="s">
        <v>55982</v>
      </c>
    </row>
    <row r="5999" spans="1:1" x14ac:dyDescent="0.25">
      <c r="A5999" s="1" t="s">
        <v>55983</v>
      </c>
    </row>
    <row r="6000" spans="1:1" x14ac:dyDescent="0.25">
      <c r="A6000" s="1" t="s">
        <v>55984</v>
      </c>
    </row>
    <row r="6001" spans="1:1" x14ac:dyDescent="0.25">
      <c r="A6001" s="1" t="s">
        <v>55985</v>
      </c>
    </row>
    <row r="6002" spans="1:1" x14ac:dyDescent="0.25">
      <c r="A6002" s="1" t="s">
        <v>55986</v>
      </c>
    </row>
    <row r="6003" spans="1:1" x14ac:dyDescent="0.25">
      <c r="A6003" s="1" t="s">
        <v>55987</v>
      </c>
    </row>
    <row r="6004" spans="1:1" x14ac:dyDescent="0.25">
      <c r="A6004" s="1" t="s">
        <v>55988</v>
      </c>
    </row>
    <row r="6005" spans="1:1" x14ac:dyDescent="0.25">
      <c r="A6005" s="1" t="s">
        <v>55989</v>
      </c>
    </row>
    <row r="6007" spans="1:1" x14ac:dyDescent="0.25">
      <c r="A6007" s="1" t="s">
        <v>96</v>
      </c>
    </row>
    <row r="6008" spans="1:1" x14ac:dyDescent="0.25">
      <c r="A6008" s="1" t="s">
        <v>55990</v>
      </c>
    </row>
    <row r="6009" spans="1:1" x14ac:dyDescent="0.25">
      <c r="A6009" s="1" t="s">
        <v>55991</v>
      </c>
    </row>
    <row r="6010" spans="1:1" x14ac:dyDescent="0.25">
      <c r="A6010" s="1" t="s">
        <v>55992</v>
      </c>
    </row>
    <row r="6011" spans="1:1" x14ac:dyDescent="0.25">
      <c r="A6011" s="1" t="s">
        <v>55993</v>
      </c>
    </row>
    <row r="6013" spans="1:1" x14ac:dyDescent="0.25">
      <c r="A6013" s="1" t="s">
        <v>12</v>
      </c>
    </row>
    <row r="6014" spans="1:1" x14ac:dyDescent="0.25">
      <c r="A6014" s="1" t="s">
        <v>55994</v>
      </c>
    </row>
    <row r="6015" spans="1:1" x14ac:dyDescent="0.25">
      <c r="A6015" s="1" t="s">
        <v>55995</v>
      </c>
    </row>
    <row r="6016" spans="1:1" x14ac:dyDescent="0.25">
      <c r="A6016" s="1" t="s">
        <v>55996</v>
      </c>
    </row>
    <row r="6017" spans="1:1" x14ac:dyDescent="0.25">
      <c r="A6017" s="1" t="s">
        <v>55997</v>
      </c>
    </row>
    <row r="6019" spans="1:1" x14ac:dyDescent="0.25">
      <c r="A6019" s="1" t="s">
        <v>13</v>
      </c>
    </row>
    <row r="6020" spans="1:1" x14ac:dyDescent="0.25">
      <c r="A6020" s="1" t="s">
        <v>55998</v>
      </c>
    </row>
    <row r="6021" spans="1:1" x14ac:dyDescent="0.25">
      <c r="A6021" s="1" t="s">
        <v>55999</v>
      </c>
    </row>
    <row r="6022" spans="1:1" x14ac:dyDescent="0.25">
      <c r="A6022" s="1" t="s">
        <v>56000</v>
      </c>
    </row>
    <row r="6023" spans="1:1" x14ac:dyDescent="0.25">
      <c r="A6023" s="1" t="s">
        <v>56001</v>
      </c>
    </row>
    <row r="6024" spans="1:1" x14ac:dyDescent="0.25">
      <c r="A6024" s="1" t="s">
        <v>56002</v>
      </c>
    </row>
    <row r="6025" spans="1:1" x14ac:dyDescent="0.25">
      <c r="A6025" s="1" t="s">
        <v>56003</v>
      </c>
    </row>
    <row r="6026" spans="1:1" x14ac:dyDescent="0.25">
      <c r="A6026" s="1" t="s">
        <v>56004</v>
      </c>
    </row>
    <row r="6027" spans="1:1" x14ac:dyDescent="0.25">
      <c r="A6027" s="1" t="s">
        <v>56005</v>
      </c>
    </row>
    <row r="6028" spans="1:1" x14ac:dyDescent="0.25">
      <c r="A6028" s="1" t="s">
        <v>56006</v>
      </c>
    </row>
    <row r="6029" spans="1:1" x14ac:dyDescent="0.25">
      <c r="A6029" s="1" t="s">
        <v>56007</v>
      </c>
    </row>
    <row r="6030" spans="1:1" x14ac:dyDescent="0.25">
      <c r="A6030" s="1" t="s">
        <v>56008</v>
      </c>
    </row>
    <row r="6031" spans="1:1" x14ac:dyDescent="0.25">
      <c r="A6031" s="1" t="s">
        <v>56009</v>
      </c>
    </row>
    <row r="6032" spans="1:1" x14ac:dyDescent="0.25">
      <c r="A6032" s="1" t="s">
        <v>56010</v>
      </c>
    </row>
    <row r="6033" spans="1:1" x14ac:dyDescent="0.25">
      <c r="A6033" s="1" t="s">
        <v>56011</v>
      </c>
    </row>
    <row r="6034" spans="1:1" x14ac:dyDescent="0.25">
      <c r="A6034" s="1" t="s">
        <v>56012</v>
      </c>
    </row>
    <row r="6035" spans="1:1" x14ac:dyDescent="0.25">
      <c r="A6035" s="1" t="s">
        <v>56013</v>
      </c>
    </row>
    <row r="6036" spans="1:1" x14ac:dyDescent="0.25">
      <c r="A6036" s="1" t="s">
        <v>56014</v>
      </c>
    </row>
    <row r="6037" spans="1:1" x14ac:dyDescent="0.25">
      <c r="A6037" s="1" t="s">
        <v>56015</v>
      </c>
    </row>
    <row r="6038" spans="1:1" x14ac:dyDescent="0.25">
      <c r="A6038" s="1" t="s">
        <v>56016</v>
      </c>
    </row>
    <row r="6039" spans="1:1" x14ac:dyDescent="0.25">
      <c r="A6039" s="1" t="s">
        <v>56017</v>
      </c>
    </row>
    <row r="6041" spans="1:1" x14ac:dyDescent="0.25">
      <c r="A6041" s="1" t="s">
        <v>35</v>
      </c>
    </row>
    <row r="6042" spans="1:1" x14ac:dyDescent="0.25">
      <c r="A6042" s="1" t="s">
        <v>56018</v>
      </c>
    </row>
    <row r="6043" spans="1:1" x14ac:dyDescent="0.25">
      <c r="A6043" s="1" t="s">
        <v>56019</v>
      </c>
    </row>
    <row r="6044" spans="1:1" x14ac:dyDescent="0.25">
      <c r="A6044" s="1" t="s">
        <v>56020</v>
      </c>
    </row>
    <row r="6045" spans="1:1" x14ac:dyDescent="0.25">
      <c r="A6045" s="1" t="s">
        <v>56021</v>
      </c>
    </row>
    <row r="6047" spans="1:1" x14ac:dyDescent="0.25">
      <c r="A6047" s="1" t="s">
        <v>94</v>
      </c>
    </row>
    <row r="6048" spans="1:1" x14ac:dyDescent="0.25">
      <c r="A6048" s="1" t="s">
        <v>56022</v>
      </c>
    </row>
    <row r="6049" spans="1:1" x14ac:dyDescent="0.25">
      <c r="A6049" s="1" t="s">
        <v>56023</v>
      </c>
    </row>
    <row r="6050" spans="1:1" x14ac:dyDescent="0.25">
      <c r="A6050" s="1" t="s">
        <v>56024</v>
      </c>
    </row>
    <row r="6051" spans="1:1" x14ac:dyDescent="0.25">
      <c r="A6051" s="1" t="s">
        <v>56025</v>
      </c>
    </row>
    <row r="6052" spans="1:1" x14ac:dyDescent="0.25">
      <c r="A6052" s="1" t="s">
        <v>56026</v>
      </c>
    </row>
    <row r="6053" spans="1:1" x14ac:dyDescent="0.25">
      <c r="A6053" s="1" t="s">
        <v>56027</v>
      </c>
    </row>
    <row r="6055" spans="1:1" x14ac:dyDescent="0.25">
      <c r="A6055" s="1" t="s">
        <v>14</v>
      </c>
    </row>
    <row r="6056" spans="1:1" x14ac:dyDescent="0.25">
      <c r="A6056" s="1" t="s">
        <v>56028</v>
      </c>
    </row>
    <row r="6057" spans="1:1" x14ac:dyDescent="0.25">
      <c r="A6057" s="1" t="s">
        <v>56029</v>
      </c>
    </row>
    <row r="6058" spans="1:1" x14ac:dyDescent="0.25">
      <c r="A6058" s="1" t="s">
        <v>56030</v>
      </c>
    </row>
    <row r="6059" spans="1:1" x14ac:dyDescent="0.25">
      <c r="A6059" s="1" t="s">
        <v>56031</v>
      </c>
    </row>
    <row r="6061" spans="1:1" x14ac:dyDescent="0.25">
      <c r="A6061" s="1" t="s">
        <v>36</v>
      </c>
    </row>
    <row r="6062" spans="1:1" x14ac:dyDescent="0.25">
      <c r="A6062" s="1" t="s">
        <v>56032</v>
      </c>
    </row>
    <row r="6063" spans="1:1" x14ac:dyDescent="0.25">
      <c r="A6063" s="1" t="s">
        <v>56033</v>
      </c>
    </row>
    <row r="6064" spans="1:1" x14ac:dyDescent="0.25">
      <c r="A6064" s="1" t="s">
        <v>56034</v>
      </c>
    </row>
    <row r="6065" spans="1:1" x14ac:dyDescent="0.25">
      <c r="A6065" s="1" t="s">
        <v>56035</v>
      </c>
    </row>
    <row r="6067" spans="1:1" x14ac:dyDescent="0.25">
      <c r="A6067" s="1" t="s">
        <v>37</v>
      </c>
    </row>
    <row r="6068" spans="1:1" x14ac:dyDescent="0.25">
      <c r="A6068" s="1" t="s">
        <v>56036</v>
      </c>
    </row>
    <row r="6069" spans="1:1" x14ac:dyDescent="0.25">
      <c r="A6069" s="1" t="s">
        <v>56037</v>
      </c>
    </row>
    <row r="6070" spans="1:1" x14ac:dyDescent="0.25">
      <c r="A6070" s="1" t="s">
        <v>56038</v>
      </c>
    </row>
    <row r="6071" spans="1:1" x14ac:dyDescent="0.25">
      <c r="A6071" s="1" t="s">
        <v>56039</v>
      </c>
    </row>
    <row r="6073" spans="1:1" x14ac:dyDescent="0.25">
      <c r="A6073" s="1" t="s">
        <v>41</v>
      </c>
    </row>
    <row r="6074" spans="1:1" x14ac:dyDescent="0.25">
      <c r="A6074" s="1" t="s">
        <v>56040</v>
      </c>
    </row>
    <row r="6075" spans="1:1" x14ac:dyDescent="0.25">
      <c r="A6075" s="1" t="s">
        <v>56041</v>
      </c>
    </row>
    <row r="6077" spans="1:1" x14ac:dyDescent="0.25">
      <c r="A6077" s="1" t="s">
        <v>45</v>
      </c>
    </row>
    <row r="6078" spans="1:1" x14ac:dyDescent="0.25">
      <c r="A6078" s="1" t="s">
        <v>56042</v>
      </c>
    </row>
    <row r="6079" spans="1:1" x14ac:dyDescent="0.25">
      <c r="A6079" s="1" t="s">
        <v>56043</v>
      </c>
    </row>
    <row r="6080" spans="1:1" x14ac:dyDescent="0.25">
      <c r="A6080" s="1" t="s">
        <v>56044</v>
      </c>
    </row>
    <row r="6081" spans="1:1" x14ac:dyDescent="0.25">
      <c r="A6081" s="1" t="s">
        <v>56045</v>
      </c>
    </row>
    <row r="6082" spans="1:1" x14ac:dyDescent="0.25">
      <c r="A6082" s="1" t="s">
        <v>56046</v>
      </c>
    </row>
    <row r="6083" spans="1:1" x14ac:dyDescent="0.25">
      <c r="A6083" s="1" t="s">
        <v>56047</v>
      </c>
    </row>
    <row r="6084" spans="1:1" x14ac:dyDescent="0.25">
      <c r="A6084" s="1" t="s">
        <v>56048</v>
      </c>
    </row>
    <row r="6085" spans="1:1" x14ac:dyDescent="0.25">
      <c r="A6085" s="1" t="s">
        <v>56049</v>
      </c>
    </row>
    <row r="6086" spans="1:1" x14ac:dyDescent="0.25">
      <c r="A6086" s="1" t="s">
        <v>56050</v>
      </c>
    </row>
    <row r="6087" spans="1:1" x14ac:dyDescent="0.25">
      <c r="A6087" s="1" t="s">
        <v>56051</v>
      </c>
    </row>
    <row r="6088" spans="1:1" x14ac:dyDescent="0.25">
      <c r="A6088" s="1" t="s">
        <v>56052</v>
      </c>
    </row>
    <row r="6089" spans="1:1" x14ac:dyDescent="0.25">
      <c r="A6089" s="1" t="s">
        <v>56053</v>
      </c>
    </row>
    <row r="6091" spans="1:1" x14ac:dyDescent="0.25">
      <c r="A6091" s="1" t="s">
        <v>15</v>
      </c>
    </row>
    <row r="6092" spans="1:1" x14ac:dyDescent="0.25">
      <c r="A6092" s="1" t="s">
        <v>56054</v>
      </c>
    </row>
    <row r="6093" spans="1:1" x14ac:dyDescent="0.25">
      <c r="A6093" s="1" t="s">
        <v>56055</v>
      </c>
    </row>
    <row r="6094" spans="1:1" x14ac:dyDescent="0.25">
      <c r="A6094" s="1" t="s">
        <v>56056</v>
      </c>
    </row>
    <row r="6095" spans="1:1" x14ac:dyDescent="0.25">
      <c r="A6095" s="1" t="s">
        <v>56057</v>
      </c>
    </row>
    <row r="6096" spans="1:1" x14ac:dyDescent="0.25">
      <c r="A6096" s="1" t="s">
        <v>56058</v>
      </c>
    </row>
    <row r="6097" spans="1:1" x14ac:dyDescent="0.25">
      <c r="A6097" s="1" t="s">
        <v>56059</v>
      </c>
    </row>
    <row r="6098" spans="1:1" x14ac:dyDescent="0.25">
      <c r="A6098" s="1" t="s">
        <v>56060</v>
      </c>
    </row>
    <row r="6099" spans="1:1" x14ac:dyDescent="0.25">
      <c r="A6099" s="1" t="s">
        <v>56061</v>
      </c>
    </row>
    <row r="6100" spans="1:1" x14ac:dyDescent="0.25">
      <c r="A6100" s="1" t="s">
        <v>56062</v>
      </c>
    </row>
    <row r="6101" spans="1:1" x14ac:dyDescent="0.25">
      <c r="A6101" s="1" t="s">
        <v>56063</v>
      </c>
    </row>
    <row r="6102" spans="1:1" x14ac:dyDescent="0.25">
      <c r="A6102" s="1" t="s">
        <v>56064</v>
      </c>
    </row>
    <row r="6103" spans="1:1" x14ac:dyDescent="0.25">
      <c r="A6103" s="1" t="s">
        <v>56065</v>
      </c>
    </row>
    <row r="6104" spans="1:1" x14ac:dyDescent="0.25">
      <c r="A6104" s="1" t="s">
        <v>56066</v>
      </c>
    </row>
    <row r="6105" spans="1:1" x14ac:dyDescent="0.25">
      <c r="A6105" s="1" t="s">
        <v>56067</v>
      </c>
    </row>
    <row r="6106" spans="1:1" x14ac:dyDescent="0.25">
      <c r="A6106" s="1" t="s">
        <v>56068</v>
      </c>
    </row>
    <row r="6107" spans="1:1" x14ac:dyDescent="0.25">
      <c r="A6107" s="1" t="s">
        <v>56069</v>
      </c>
    </row>
    <row r="6108" spans="1:1" x14ac:dyDescent="0.25">
      <c r="A6108" s="1" t="s">
        <v>56070</v>
      </c>
    </row>
    <row r="6109" spans="1:1" x14ac:dyDescent="0.25">
      <c r="A6109" s="1" t="s">
        <v>56071</v>
      </c>
    </row>
    <row r="6110" spans="1:1" x14ac:dyDescent="0.25">
      <c r="A6110" s="1" t="s">
        <v>56072</v>
      </c>
    </row>
    <row r="6111" spans="1:1" x14ac:dyDescent="0.25">
      <c r="A6111" s="1" t="s">
        <v>56073</v>
      </c>
    </row>
    <row r="6112" spans="1:1" x14ac:dyDescent="0.25">
      <c r="A6112" s="1" t="s">
        <v>56074</v>
      </c>
    </row>
    <row r="6113" spans="1:1" x14ac:dyDescent="0.25">
      <c r="A6113" s="1" t="s">
        <v>56075</v>
      </c>
    </row>
    <row r="6114" spans="1:1" x14ac:dyDescent="0.25">
      <c r="A6114" s="1" t="s">
        <v>56076</v>
      </c>
    </row>
    <row r="6115" spans="1:1" x14ac:dyDescent="0.25">
      <c r="A6115" s="1" t="s">
        <v>56077</v>
      </c>
    </row>
    <row r="6117" spans="1:1" x14ac:dyDescent="0.25">
      <c r="A6117" s="1" t="s">
        <v>42</v>
      </c>
    </row>
    <row r="6118" spans="1:1" x14ac:dyDescent="0.25">
      <c r="A6118" s="1" t="s">
        <v>56078</v>
      </c>
    </row>
    <row r="6119" spans="1:1" x14ac:dyDescent="0.25">
      <c r="A6119" s="1" t="s">
        <v>56079</v>
      </c>
    </row>
    <row r="6120" spans="1:1" x14ac:dyDescent="0.25">
      <c r="A6120" s="1" t="s">
        <v>56080</v>
      </c>
    </row>
    <row r="6121" spans="1:1" x14ac:dyDescent="0.25">
      <c r="A6121" s="1" t="s">
        <v>56081</v>
      </c>
    </row>
    <row r="6122" spans="1:1" x14ac:dyDescent="0.25">
      <c r="A6122" s="1" t="s">
        <v>56082</v>
      </c>
    </row>
    <row r="6123" spans="1:1" x14ac:dyDescent="0.25">
      <c r="A6123" s="1" t="s">
        <v>56083</v>
      </c>
    </row>
    <row r="6125" spans="1:1" x14ac:dyDescent="0.25">
      <c r="A6125" s="1" t="s">
        <v>95</v>
      </c>
    </row>
    <row r="6126" spans="1:1" x14ac:dyDescent="0.25">
      <c r="A6126" s="1" t="s">
        <v>56084</v>
      </c>
    </row>
    <row r="6127" spans="1:1" x14ac:dyDescent="0.25">
      <c r="A6127" s="1" t="s">
        <v>56085</v>
      </c>
    </row>
    <row r="6128" spans="1:1" x14ac:dyDescent="0.25">
      <c r="A6128" s="1" t="s">
        <v>56086</v>
      </c>
    </row>
    <row r="6129" spans="1:1" x14ac:dyDescent="0.25">
      <c r="A6129" s="1" t="s">
        <v>56087</v>
      </c>
    </row>
    <row r="6131" spans="1:1" x14ac:dyDescent="0.25">
      <c r="A6131" s="1" t="s">
        <v>16</v>
      </c>
    </row>
    <row r="6132" spans="1:1" x14ac:dyDescent="0.25">
      <c r="A6132" s="1" t="s">
        <v>56088</v>
      </c>
    </row>
    <row r="6133" spans="1:1" x14ac:dyDescent="0.25">
      <c r="A6133" s="1" t="s">
        <v>56089</v>
      </c>
    </row>
    <row r="6134" spans="1:1" x14ac:dyDescent="0.25">
      <c r="A6134" s="1" t="s">
        <v>56090</v>
      </c>
    </row>
    <row r="6135" spans="1:1" x14ac:dyDescent="0.25">
      <c r="A6135" s="1" t="s">
        <v>56091</v>
      </c>
    </row>
    <row r="6137" spans="1:1" x14ac:dyDescent="0.25">
      <c r="A6137" s="1" t="s">
        <v>2</v>
      </c>
    </row>
    <row r="6138" spans="1:1" x14ac:dyDescent="0.25">
      <c r="A6138" s="1" t="s">
        <v>56092</v>
      </c>
    </row>
    <row r="6139" spans="1:1" x14ac:dyDescent="0.25">
      <c r="A6139" s="1" t="s">
        <v>56093</v>
      </c>
    </row>
    <row r="6140" spans="1:1" x14ac:dyDescent="0.25">
      <c r="A6140" s="1" t="s">
        <v>56094</v>
      </c>
    </row>
    <row r="6141" spans="1:1" x14ac:dyDescent="0.25">
      <c r="A6141" s="1" t="s">
        <v>56095</v>
      </c>
    </row>
    <row r="6143" spans="1:1" x14ac:dyDescent="0.25">
      <c r="A6143" s="1" t="s">
        <v>59</v>
      </c>
    </row>
    <row r="6144" spans="1:1" x14ac:dyDescent="0.25">
      <c r="A6144" s="1" t="s">
        <v>56096</v>
      </c>
    </row>
    <row r="6145" spans="1:1" x14ac:dyDescent="0.25">
      <c r="A6145" s="1" t="s">
        <v>56097</v>
      </c>
    </row>
    <row r="6146" spans="1:1" x14ac:dyDescent="0.25">
      <c r="A6146" s="1" t="s">
        <v>56098</v>
      </c>
    </row>
    <row r="6147" spans="1:1" x14ac:dyDescent="0.25">
      <c r="A6147" s="1" t="s">
        <v>56099</v>
      </c>
    </row>
    <row r="6149" spans="1:1" x14ac:dyDescent="0.25">
      <c r="A6149" s="1" t="s">
        <v>19</v>
      </c>
    </row>
    <row r="6150" spans="1:1" x14ac:dyDescent="0.25">
      <c r="A6150" s="1" t="s">
        <v>56100</v>
      </c>
    </row>
    <row r="6151" spans="1:1" x14ac:dyDescent="0.25">
      <c r="A6151" s="1" t="s">
        <v>56101</v>
      </c>
    </row>
    <row r="6152" spans="1:1" x14ac:dyDescent="0.25">
      <c r="A6152" s="1" t="s">
        <v>56102</v>
      </c>
    </row>
    <row r="6153" spans="1:1" x14ac:dyDescent="0.25">
      <c r="A6153" s="1" t="s">
        <v>56103</v>
      </c>
    </row>
    <row r="6154" spans="1:1" x14ac:dyDescent="0.25">
      <c r="A6154" s="1" t="s">
        <v>56104</v>
      </c>
    </row>
    <row r="6155" spans="1:1" x14ac:dyDescent="0.25">
      <c r="A6155" s="1" t="s">
        <v>56105</v>
      </c>
    </row>
    <row r="6157" spans="1:1" x14ac:dyDescent="0.25">
      <c r="A6157" s="1" t="s">
        <v>21</v>
      </c>
    </row>
    <row r="6158" spans="1:1" x14ac:dyDescent="0.25">
      <c r="A6158" s="1" t="s">
        <v>56106</v>
      </c>
    </row>
    <row r="6159" spans="1:1" x14ac:dyDescent="0.25">
      <c r="A6159" s="1" t="s">
        <v>56107</v>
      </c>
    </row>
    <row r="6160" spans="1:1" x14ac:dyDescent="0.25">
      <c r="A6160" s="1" t="s">
        <v>56108</v>
      </c>
    </row>
    <row r="6161" spans="1:1" x14ac:dyDescent="0.25">
      <c r="A6161" s="1" t="s">
        <v>56109</v>
      </c>
    </row>
    <row r="6163" spans="1:1" x14ac:dyDescent="0.25">
      <c r="A6163" s="1" t="s">
        <v>22</v>
      </c>
    </row>
    <row r="6164" spans="1:1" x14ac:dyDescent="0.25">
      <c r="A6164" s="1" t="s">
        <v>56110</v>
      </c>
    </row>
    <row r="6165" spans="1:1" x14ac:dyDescent="0.25">
      <c r="A6165" s="1" t="s">
        <v>56111</v>
      </c>
    </row>
    <row r="6166" spans="1:1" x14ac:dyDescent="0.25">
      <c r="A6166" s="1" t="s">
        <v>56112</v>
      </c>
    </row>
    <row r="6167" spans="1:1" x14ac:dyDescent="0.25">
      <c r="A6167" s="1" t="s">
        <v>56113</v>
      </c>
    </row>
    <row r="6169" spans="1:1" x14ac:dyDescent="0.25">
      <c r="A6169" s="1" t="s">
        <v>78</v>
      </c>
    </row>
    <row r="6172" spans="1:1" x14ac:dyDescent="0.25">
      <c r="A6172" s="1" t="s">
        <v>4</v>
      </c>
    </row>
    <row r="6173" spans="1:1" x14ac:dyDescent="0.25">
      <c r="A6173" s="1" t="s">
        <v>56114</v>
      </c>
    </row>
    <row r="6174" spans="1:1" x14ac:dyDescent="0.25">
      <c r="A6174" s="1" t="s">
        <v>56115</v>
      </c>
    </row>
    <row r="6175" spans="1:1" x14ac:dyDescent="0.25">
      <c r="A6175" s="1" t="s">
        <v>56116</v>
      </c>
    </row>
    <row r="6176" spans="1:1" x14ac:dyDescent="0.25">
      <c r="A6176" s="1" t="s">
        <v>56117</v>
      </c>
    </row>
    <row r="6178" spans="1:1" x14ac:dyDescent="0.25">
      <c r="A6178" s="1" t="s">
        <v>5</v>
      </c>
    </row>
    <row r="6179" spans="1:1" x14ac:dyDescent="0.25">
      <c r="A6179" s="1" t="s">
        <v>56118</v>
      </c>
    </row>
    <row r="6180" spans="1:1" x14ac:dyDescent="0.25">
      <c r="A6180" s="1" t="s">
        <v>56119</v>
      </c>
    </row>
    <row r="6181" spans="1:1" x14ac:dyDescent="0.25">
      <c r="A6181" s="1" t="s">
        <v>56120</v>
      </c>
    </row>
    <row r="6182" spans="1:1" x14ac:dyDescent="0.25">
      <c r="A6182" s="1" t="s">
        <v>56121</v>
      </c>
    </row>
    <row r="6184" spans="1:1" x14ac:dyDescent="0.25">
      <c r="A6184" s="1" t="s">
        <v>6</v>
      </c>
    </row>
    <row r="6185" spans="1:1" x14ac:dyDescent="0.25">
      <c r="A6185" s="1" t="s">
        <v>56122</v>
      </c>
    </row>
    <row r="6186" spans="1:1" x14ac:dyDescent="0.25">
      <c r="A6186" s="1" t="s">
        <v>56123</v>
      </c>
    </row>
    <row r="6187" spans="1:1" x14ac:dyDescent="0.25">
      <c r="A6187" s="1" t="s">
        <v>56124</v>
      </c>
    </row>
    <row r="6188" spans="1:1" x14ac:dyDescent="0.25">
      <c r="A6188" s="1" t="s">
        <v>56125</v>
      </c>
    </row>
    <row r="6190" spans="1:1" x14ac:dyDescent="0.25">
      <c r="A6190" s="1" t="s">
        <v>7</v>
      </c>
    </row>
    <row r="6191" spans="1:1" x14ac:dyDescent="0.25">
      <c r="A6191" s="1" t="s">
        <v>56126</v>
      </c>
    </row>
    <row r="6192" spans="1:1" x14ac:dyDescent="0.25">
      <c r="A6192" s="1" t="s">
        <v>56127</v>
      </c>
    </row>
    <row r="6193" spans="1:1" x14ac:dyDescent="0.25">
      <c r="A6193" s="1" t="s">
        <v>56128</v>
      </c>
    </row>
    <row r="6194" spans="1:1" x14ac:dyDescent="0.25">
      <c r="A6194" s="1" t="s">
        <v>56129</v>
      </c>
    </row>
    <row r="6196" spans="1:1" x14ac:dyDescent="0.25">
      <c r="A6196" s="1" t="s">
        <v>30</v>
      </c>
    </row>
    <row r="6197" spans="1:1" x14ac:dyDescent="0.25">
      <c r="A6197" s="1" t="s">
        <v>56130</v>
      </c>
    </row>
    <row r="6198" spans="1:1" x14ac:dyDescent="0.25">
      <c r="A6198" s="1" t="s">
        <v>56131</v>
      </c>
    </row>
    <row r="6199" spans="1:1" x14ac:dyDescent="0.25">
      <c r="A6199" s="1" t="s">
        <v>56132</v>
      </c>
    </row>
    <row r="6200" spans="1:1" x14ac:dyDescent="0.25">
      <c r="A6200" s="1" t="s">
        <v>56133</v>
      </c>
    </row>
    <row r="6202" spans="1:1" x14ac:dyDescent="0.25">
      <c r="A6202" s="1" t="s">
        <v>93</v>
      </c>
    </row>
    <row r="6203" spans="1:1" x14ac:dyDescent="0.25">
      <c r="A6203" s="1" t="s">
        <v>56134</v>
      </c>
    </row>
    <row r="6204" spans="1:1" x14ac:dyDescent="0.25">
      <c r="A6204" s="1" t="s">
        <v>56135</v>
      </c>
    </row>
    <row r="6205" spans="1:1" x14ac:dyDescent="0.25">
      <c r="A6205" s="1" t="s">
        <v>56136</v>
      </c>
    </row>
    <row r="6206" spans="1:1" x14ac:dyDescent="0.25">
      <c r="A6206" s="1" t="s">
        <v>56137</v>
      </c>
    </row>
    <row r="6207" spans="1:1" x14ac:dyDescent="0.25">
      <c r="A6207" s="1" t="s">
        <v>56138</v>
      </c>
    </row>
    <row r="6208" spans="1:1" x14ac:dyDescent="0.25">
      <c r="A6208" s="1" t="s">
        <v>56139</v>
      </c>
    </row>
    <row r="6209" spans="1:1" x14ac:dyDescent="0.25">
      <c r="A6209" s="1" t="s">
        <v>56140</v>
      </c>
    </row>
    <row r="6210" spans="1:1" x14ac:dyDescent="0.25">
      <c r="A6210" s="1" t="s">
        <v>56141</v>
      </c>
    </row>
    <row r="6212" spans="1:1" x14ac:dyDescent="0.25">
      <c r="A6212" s="1" t="s">
        <v>9</v>
      </c>
    </row>
    <row r="6213" spans="1:1" x14ac:dyDescent="0.25">
      <c r="A6213" s="1" t="s">
        <v>56142</v>
      </c>
    </row>
    <row r="6214" spans="1:1" x14ac:dyDescent="0.25">
      <c r="A6214" s="1" t="s">
        <v>56143</v>
      </c>
    </row>
    <row r="6215" spans="1:1" x14ac:dyDescent="0.25">
      <c r="A6215" s="1" t="s">
        <v>56144</v>
      </c>
    </row>
    <row r="6216" spans="1:1" x14ac:dyDescent="0.25">
      <c r="A6216" s="1" t="s">
        <v>56145</v>
      </c>
    </row>
    <row r="6218" spans="1:1" x14ac:dyDescent="0.25">
      <c r="A6218" s="1" t="s">
        <v>31</v>
      </c>
    </row>
    <row r="6219" spans="1:1" x14ac:dyDescent="0.25">
      <c r="A6219" s="1" t="s">
        <v>56146</v>
      </c>
    </row>
    <row r="6220" spans="1:1" x14ac:dyDescent="0.25">
      <c r="A6220" s="1" t="s">
        <v>56147</v>
      </c>
    </row>
    <row r="6221" spans="1:1" x14ac:dyDescent="0.25">
      <c r="A6221" s="1" t="s">
        <v>56148</v>
      </c>
    </row>
    <row r="6222" spans="1:1" x14ac:dyDescent="0.25">
      <c r="A6222" s="1" t="s">
        <v>56149</v>
      </c>
    </row>
    <row r="6223" spans="1:1" x14ac:dyDescent="0.25">
      <c r="A6223" s="1" t="s">
        <v>56150</v>
      </c>
    </row>
    <row r="6224" spans="1:1" x14ac:dyDescent="0.25">
      <c r="A6224" s="1" t="s">
        <v>56151</v>
      </c>
    </row>
    <row r="6226" spans="1:1" x14ac:dyDescent="0.25">
      <c r="A6226" s="1" t="s">
        <v>32</v>
      </c>
    </row>
    <row r="6227" spans="1:1" x14ac:dyDescent="0.25">
      <c r="A6227" s="1" t="s">
        <v>56152</v>
      </c>
    </row>
    <row r="6228" spans="1:1" x14ac:dyDescent="0.25">
      <c r="A6228" s="1" t="s">
        <v>56153</v>
      </c>
    </row>
    <row r="6229" spans="1:1" x14ac:dyDescent="0.25">
      <c r="A6229" s="1" t="s">
        <v>56154</v>
      </c>
    </row>
    <row r="6230" spans="1:1" x14ac:dyDescent="0.25">
      <c r="A6230" s="1" t="s">
        <v>56155</v>
      </c>
    </row>
    <row r="6232" spans="1:1" x14ac:dyDescent="0.25">
      <c r="A6232" s="1" t="s">
        <v>11</v>
      </c>
    </row>
    <row r="6233" spans="1:1" x14ac:dyDescent="0.25">
      <c r="A6233" s="1" t="s">
        <v>56156</v>
      </c>
    </row>
    <row r="6234" spans="1:1" x14ac:dyDescent="0.25">
      <c r="A6234" s="1" t="s">
        <v>56157</v>
      </c>
    </row>
    <row r="6235" spans="1:1" x14ac:dyDescent="0.25">
      <c r="A6235" s="1" t="s">
        <v>56158</v>
      </c>
    </row>
    <row r="6236" spans="1:1" x14ac:dyDescent="0.25">
      <c r="A6236" s="1" t="s">
        <v>56159</v>
      </c>
    </row>
    <row r="6237" spans="1:1" x14ac:dyDescent="0.25">
      <c r="A6237" s="1" t="s">
        <v>56160</v>
      </c>
    </row>
    <row r="6238" spans="1:1" x14ac:dyDescent="0.25">
      <c r="A6238" s="1" t="s">
        <v>56161</v>
      </c>
    </row>
    <row r="6239" spans="1:1" x14ac:dyDescent="0.25">
      <c r="A6239" s="1" t="s">
        <v>56162</v>
      </c>
    </row>
    <row r="6240" spans="1:1" x14ac:dyDescent="0.25">
      <c r="A6240" s="1" t="s">
        <v>56163</v>
      </c>
    </row>
    <row r="6242" spans="1:1" x14ac:dyDescent="0.25">
      <c r="A6242" s="1" t="s">
        <v>12</v>
      </c>
    </row>
    <row r="6243" spans="1:1" x14ac:dyDescent="0.25">
      <c r="A6243" s="1" t="s">
        <v>56164</v>
      </c>
    </row>
    <row r="6244" spans="1:1" x14ac:dyDescent="0.25">
      <c r="A6244" s="1" t="s">
        <v>56165</v>
      </c>
    </row>
    <row r="6245" spans="1:1" x14ac:dyDescent="0.25">
      <c r="A6245" s="1" t="s">
        <v>56166</v>
      </c>
    </row>
    <row r="6246" spans="1:1" x14ac:dyDescent="0.25">
      <c r="A6246" s="1" t="s">
        <v>56167</v>
      </c>
    </row>
    <row r="6248" spans="1:1" x14ac:dyDescent="0.25">
      <c r="A6248" s="1" t="s">
        <v>34</v>
      </c>
    </row>
    <row r="6249" spans="1:1" x14ac:dyDescent="0.25">
      <c r="A6249" s="1" t="s">
        <v>56168</v>
      </c>
    </row>
    <row r="6250" spans="1:1" x14ac:dyDescent="0.25">
      <c r="A6250" s="1" t="s">
        <v>56169</v>
      </c>
    </row>
    <row r="6251" spans="1:1" x14ac:dyDescent="0.25">
      <c r="A6251" s="1" t="s">
        <v>56170</v>
      </c>
    </row>
    <row r="6252" spans="1:1" x14ac:dyDescent="0.25">
      <c r="A6252" s="1" t="s">
        <v>56171</v>
      </c>
    </row>
    <row r="6254" spans="1:1" x14ac:dyDescent="0.25">
      <c r="A6254" s="1" t="s">
        <v>35</v>
      </c>
    </row>
    <row r="6255" spans="1:1" x14ac:dyDescent="0.25">
      <c r="A6255" s="1" t="s">
        <v>56172</v>
      </c>
    </row>
    <row r="6256" spans="1:1" x14ac:dyDescent="0.25">
      <c r="A6256" s="1" t="s">
        <v>56173</v>
      </c>
    </row>
    <row r="6257" spans="1:1" x14ac:dyDescent="0.25">
      <c r="A6257" s="1" t="s">
        <v>56174</v>
      </c>
    </row>
    <row r="6258" spans="1:1" x14ac:dyDescent="0.25">
      <c r="A6258" s="1" t="s">
        <v>56175</v>
      </c>
    </row>
    <row r="6260" spans="1:1" x14ac:dyDescent="0.25">
      <c r="A6260" s="1" t="s">
        <v>94</v>
      </c>
    </row>
    <row r="6261" spans="1:1" x14ac:dyDescent="0.25">
      <c r="A6261" s="1" t="s">
        <v>56176</v>
      </c>
    </row>
    <row r="6262" spans="1:1" x14ac:dyDescent="0.25">
      <c r="A6262" s="1" t="s">
        <v>56177</v>
      </c>
    </row>
    <row r="6263" spans="1:1" x14ac:dyDescent="0.25">
      <c r="A6263" s="1" t="s">
        <v>56178</v>
      </c>
    </row>
    <row r="6264" spans="1:1" x14ac:dyDescent="0.25">
      <c r="A6264" s="1" t="s">
        <v>56179</v>
      </c>
    </row>
    <row r="6266" spans="1:1" x14ac:dyDescent="0.25">
      <c r="A6266" s="1" t="s">
        <v>41</v>
      </c>
    </row>
    <row r="6267" spans="1:1" x14ac:dyDescent="0.25">
      <c r="A6267" s="1" t="s">
        <v>56180</v>
      </c>
    </row>
    <row r="6268" spans="1:1" x14ac:dyDescent="0.25">
      <c r="A6268" s="1" t="s">
        <v>56181</v>
      </c>
    </row>
    <row r="6269" spans="1:1" x14ac:dyDescent="0.25">
      <c r="A6269" s="1" t="s">
        <v>56182</v>
      </c>
    </row>
    <row r="6270" spans="1:1" x14ac:dyDescent="0.25">
      <c r="A6270" s="1" t="s">
        <v>56183</v>
      </c>
    </row>
    <row r="6271" spans="1:1" x14ac:dyDescent="0.25">
      <c r="A6271" s="1" t="s">
        <v>56184</v>
      </c>
    </row>
    <row r="6272" spans="1:1" x14ac:dyDescent="0.25">
      <c r="A6272" s="1" t="s">
        <v>56185</v>
      </c>
    </row>
    <row r="6274" spans="1:1" x14ac:dyDescent="0.25">
      <c r="A6274" s="1" t="s">
        <v>42</v>
      </c>
    </row>
    <row r="6275" spans="1:1" x14ac:dyDescent="0.25">
      <c r="A6275" s="1" t="s">
        <v>56186</v>
      </c>
    </row>
    <row r="6276" spans="1:1" x14ac:dyDescent="0.25">
      <c r="A6276" s="1" t="s">
        <v>56187</v>
      </c>
    </row>
    <row r="6277" spans="1:1" x14ac:dyDescent="0.25">
      <c r="A6277" s="1" t="s">
        <v>56188</v>
      </c>
    </row>
    <row r="6278" spans="1:1" x14ac:dyDescent="0.25">
      <c r="A6278" s="1" t="s">
        <v>56189</v>
      </c>
    </row>
    <row r="6280" spans="1:1" x14ac:dyDescent="0.25">
      <c r="A6280" s="1" t="s">
        <v>95</v>
      </c>
    </row>
    <row r="6281" spans="1:1" x14ac:dyDescent="0.25">
      <c r="A6281" s="1" t="s">
        <v>56190</v>
      </c>
    </row>
    <row r="6282" spans="1:1" x14ac:dyDescent="0.25">
      <c r="A6282" s="1" t="s">
        <v>56191</v>
      </c>
    </row>
    <row r="6283" spans="1:1" x14ac:dyDescent="0.25">
      <c r="A6283" s="1" t="s">
        <v>56192</v>
      </c>
    </row>
    <row r="6284" spans="1:1" x14ac:dyDescent="0.25">
      <c r="A6284" s="1" t="s">
        <v>56193</v>
      </c>
    </row>
    <row r="6286" spans="1:1" x14ac:dyDescent="0.25">
      <c r="A6286" s="1" t="s">
        <v>2</v>
      </c>
    </row>
    <row r="6287" spans="1:1" x14ac:dyDescent="0.25">
      <c r="A6287" s="1" t="s">
        <v>56194</v>
      </c>
    </row>
    <row r="6288" spans="1:1" x14ac:dyDescent="0.25">
      <c r="A6288" s="1" t="s">
        <v>56195</v>
      </c>
    </row>
    <row r="6289" spans="1:1" x14ac:dyDescent="0.25">
      <c r="A6289" s="1" t="s">
        <v>56196</v>
      </c>
    </row>
    <row r="6290" spans="1:1" x14ac:dyDescent="0.25">
      <c r="A6290" s="1" t="s">
        <v>56197</v>
      </c>
    </row>
    <row r="6292" spans="1:1" x14ac:dyDescent="0.25">
      <c r="A6292" s="1" t="s">
        <v>59</v>
      </c>
    </row>
    <row r="6293" spans="1:1" x14ac:dyDescent="0.25">
      <c r="A6293" s="1" t="s">
        <v>56198</v>
      </c>
    </row>
    <row r="6294" spans="1:1" x14ac:dyDescent="0.25">
      <c r="A6294" s="1" t="s">
        <v>56199</v>
      </c>
    </row>
    <row r="6295" spans="1:1" x14ac:dyDescent="0.25">
      <c r="A6295" s="1" t="s">
        <v>56200</v>
      </c>
    </row>
    <row r="6296" spans="1:1" x14ac:dyDescent="0.25">
      <c r="A6296" s="1" t="s">
        <v>56201</v>
      </c>
    </row>
    <row r="6298" spans="1:1" x14ac:dyDescent="0.25">
      <c r="A6298" s="1" t="s">
        <v>18</v>
      </c>
    </row>
    <row r="6299" spans="1:1" x14ac:dyDescent="0.25">
      <c r="A6299" s="1" t="s">
        <v>56202</v>
      </c>
    </row>
    <row r="6300" spans="1:1" x14ac:dyDescent="0.25">
      <c r="A6300" s="1" t="s">
        <v>56203</v>
      </c>
    </row>
    <row r="6301" spans="1:1" x14ac:dyDescent="0.25">
      <c r="A6301" s="1" t="s">
        <v>56204</v>
      </c>
    </row>
    <row r="6302" spans="1:1" x14ac:dyDescent="0.25">
      <c r="A6302" s="1" t="s">
        <v>56205</v>
      </c>
    </row>
    <row r="6303" spans="1:1" x14ac:dyDescent="0.25">
      <c r="A6303" s="1" t="s">
        <v>56206</v>
      </c>
    </row>
    <row r="6304" spans="1:1" x14ac:dyDescent="0.25">
      <c r="A6304" s="1" t="s">
        <v>56207</v>
      </c>
    </row>
    <row r="6306" spans="1:1" x14ac:dyDescent="0.25">
      <c r="A6306" s="1" t="s">
        <v>19</v>
      </c>
    </row>
    <row r="6307" spans="1:1" x14ac:dyDescent="0.25">
      <c r="A6307" s="1" t="s">
        <v>56208</v>
      </c>
    </row>
    <row r="6308" spans="1:1" x14ac:dyDescent="0.25">
      <c r="A6308" s="1" t="s">
        <v>56209</v>
      </c>
    </row>
    <row r="6309" spans="1:1" x14ac:dyDescent="0.25">
      <c r="A6309" s="1" t="s">
        <v>56210</v>
      </c>
    </row>
    <row r="6310" spans="1:1" x14ac:dyDescent="0.25">
      <c r="A6310" s="1" t="s">
        <v>56211</v>
      </c>
    </row>
    <row r="6311" spans="1:1" x14ac:dyDescent="0.25">
      <c r="A6311" s="1" t="s">
        <v>56212</v>
      </c>
    </row>
    <row r="6312" spans="1:1" x14ac:dyDescent="0.25">
      <c r="A6312" s="1" t="s">
        <v>56213</v>
      </c>
    </row>
    <row r="6314" spans="1:1" x14ac:dyDescent="0.25">
      <c r="A6314" s="1" t="s">
        <v>21</v>
      </c>
    </row>
    <row r="6315" spans="1:1" x14ac:dyDescent="0.25">
      <c r="A6315" s="1" t="s">
        <v>56214</v>
      </c>
    </row>
    <row r="6316" spans="1:1" x14ac:dyDescent="0.25">
      <c r="A6316" s="1" t="s">
        <v>56215</v>
      </c>
    </row>
    <row r="6317" spans="1:1" x14ac:dyDescent="0.25">
      <c r="A6317" s="1" t="s">
        <v>56216</v>
      </c>
    </row>
    <row r="6318" spans="1:1" x14ac:dyDescent="0.25">
      <c r="A6318" s="1" t="s">
        <v>56217</v>
      </c>
    </row>
    <row r="6320" spans="1:1" x14ac:dyDescent="0.25">
      <c r="A6320" s="1" t="s">
        <v>22</v>
      </c>
    </row>
    <row r="6321" spans="1:1" x14ac:dyDescent="0.25">
      <c r="A6321" s="1" t="s">
        <v>56218</v>
      </c>
    </row>
    <row r="6322" spans="1:1" x14ac:dyDescent="0.25">
      <c r="A6322" s="1" t="s">
        <v>56219</v>
      </c>
    </row>
    <row r="6324" spans="1:1" x14ac:dyDescent="0.25">
      <c r="A6324" s="1" t="s">
        <v>79</v>
      </c>
    </row>
    <row r="6327" spans="1:1" x14ac:dyDescent="0.25">
      <c r="A6327" s="1" t="s">
        <v>5</v>
      </c>
    </row>
    <row r="6328" spans="1:1" x14ac:dyDescent="0.25">
      <c r="A6328" s="1" t="s">
        <v>56220</v>
      </c>
    </row>
    <row r="6329" spans="1:1" x14ac:dyDescent="0.25">
      <c r="A6329" s="1" t="s">
        <v>56221</v>
      </c>
    </row>
    <row r="6330" spans="1:1" x14ac:dyDescent="0.25">
      <c r="A6330" s="1" t="s">
        <v>56222</v>
      </c>
    </row>
    <row r="6331" spans="1:1" x14ac:dyDescent="0.25">
      <c r="A6331" s="1" t="s">
        <v>56223</v>
      </c>
    </row>
    <row r="6333" spans="1:1" x14ac:dyDescent="0.25">
      <c r="A6333" s="1" t="s">
        <v>32</v>
      </c>
    </row>
    <row r="6334" spans="1:1" x14ac:dyDescent="0.25">
      <c r="A6334" s="1" t="s">
        <v>56224</v>
      </c>
    </row>
    <row r="6335" spans="1:1" x14ac:dyDescent="0.25">
      <c r="A6335" s="1" t="s">
        <v>56225</v>
      </c>
    </row>
    <row r="6336" spans="1:1" x14ac:dyDescent="0.25">
      <c r="A6336" s="1" t="s">
        <v>56226</v>
      </c>
    </row>
    <row r="6337" spans="1:1" x14ac:dyDescent="0.25">
      <c r="A6337" s="1" t="s">
        <v>56227</v>
      </c>
    </row>
    <row r="6339" spans="1:1" x14ac:dyDescent="0.25">
      <c r="A6339" s="1" t="s">
        <v>11</v>
      </c>
    </row>
    <row r="6340" spans="1:1" x14ac:dyDescent="0.25">
      <c r="A6340" s="1" t="s">
        <v>56228</v>
      </c>
    </row>
    <row r="6341" spans="1:1" x14ac:dyDescent="0.25">
      <c r="A6341" s="1" t="s">
        <v>56229</v>
      </c>
    </row>
    <row r="6342" spans="1:1" x14ac:dyDescent="0.25">
      <c r="A6342" s="1" t="s">
        <v>56230</v>
      </c>
    </row>
    <row r="6343" spans="1:1" x14ac:dyDescent="0.25">
      <c r="A6343" s="1" t="s">
        <v>56231</v>
      </c>
    </row>
    <row r="6345" spans="1:1" x14ac:dyDescent="0.25">
      <c r="A6345" s="1" t="s">
        <v>41</v>
      </c>
    </row>
    <row r="6346" spans="1:1" x14ac:dyDescent="0.25">
      <c r="A6346" s="1" t="s">
        <v>56232</v>
      </c>
    </row>
    <row r="6347" spans="1:1" x14ac:dyDescent="0.25">
      <c r="A6347" s="1" t="s">
        <v>56233</v>
      </c>
    </row>
    <row r="6349" spans="1:1" x14ac:dyDescent="0.25">
      <c r="A6349" s="1" t="s">
        <v>45</v>
      </c>
    </row>
    <row r="6350" spans="1:1" x14ac:dyDescent="0.25">
      <c r="A6350" s="1" t="s">
        <v>56234</v>
      </c>
    </row>
    <row r="6351" spans="1:1" x14ac:dyDescent="0.25">
      <c r="A6351" s="1" t="s">
        <v>56235</v>
      </c>
    </row>
    <row r="6352" spans="1:1" x14ac:dyDescent="0.25">
      <c r="A6352" s="1" t="s">
        <v>56236</v>
      </c>
    </row>
    <row r="6353" spans="1:1" x14ac:dyDescent="0.25">
      <c r="A6353" s="1" t="s">
        <v>56237</v>
      </c>
    </row>
    <row r="6354" spans="1:1" x14ac:dyDescent="0.25">
      <c r="A6354" s="1" t="s">
        <v>56238</v>
      </c>
    </row>
    <row r="6355" spans="1:1" x14ac:dyDescent="0.25">
      <c r="A6355" s="1" t="s">
        <v>56239</v>
      </c>
    </row>
    <row r="6356" spans="1:1" x14ac:dyDescent="0.25">
      <c r="A6356" s="1" t="s">
        <v>56240</v>
      </c>
    </row>
    <row r="6357" spans="1:1" x14ac:dyDescent="0.25">
      <c r="A6357" s="1" t="s">
        <v>56241</v>
      </c>
    </row>
    <row r="6358" spans="1:1" x14ac:dyDescent="0.25">
      <c r="A6358" s="1" t="s">
        <v>56242</v>
      </c>
    </row>
    <row r="6360" spans="1:1" x14ac:dyDescent="0.25">
      <c r="A6360" s="1" t="s">
        <v>15</v>
      </c>
    </row>
    <row r="6361" spans="1:1" x14ac:dyDescent="0.25">
      <c r="A6361" s="1" t="s">
        <v>56243</v>
      </c>
    </row>
    <row r="6362" spans="1:1" x14ac:dyDescent="0.25">
      <c r="A6362" s="1" t="s">
        <v>56244</v>
      </c>
    </row>
    <row r="6363" spans="1:1" x14ac:dyDescent="0.25">
      <c r="A6363" s="1" t="s">
        <v>56245</v>
      </c>
    </row>
    <row r="6364" spans="1:1" x14ac:dyDescent="0.25">
      <c r="A6364" s="1" t="s">
        <v>56246</v>
      </c>
    </row>
    <row r="6366" spans="1:1" x14ac:dyDescent="0.25">
      <c r="A6366" s="1" t="s">
        <v>16</v>
      </c>
    </row>
    <row r="6367" spans="1:1" x14ac:dyDescent="0.25">
      <c r="A6367" s="1" t="s">
        <v>56247</v>
      </c>
    </row>
    <row r="6368" spans="1:1" x14ac:dyDescent="0.25">
      <c r="A6368" s="1" t="s">
        <v>56248</v>
      </c>
    </row>
    <row r="6369" spans="1:1" x14ac:dyDescent="0.25">
      <c r="A6369" s="1" t="s">
        <v>56249</v>
      </c>
    </row>
    <row r="6370" spans="1:1" x14ac:dyDescent="0.25">
      <c r="A6370" s="1" t="s">
        <v>56250</v>
      </c>
    </row>
    <row r="6372" spans="1:1" x14ac:dyDescent="0.25">
      <c r="A6372" s="1" t="s">
        <v>2</v>
      </c>
    </row>
    <row r="6373" spans="1:1" x14ac:dyDescent="0.25">
      <c r="A6373" s="1" t="s">
        <v>56251</v>
      </c>
    </row>
    <row r="6374" spans="1:1" x14ac:dyDescent="0.25">
      <c r="A6374" s="1" t="s">
        <v>56252</v>
      </c>
    </row>
    <row r="6375" spans="1:1" x14ac:dyDescent="0.25">
      <c r="A6375" s="1" t="s">
        <v>56253</v>
      </c>
    </row>
    <row r="6376" spans="1:1" x14ac:dyDescent="0.25">
      <c r="A6376" s="1" t="s">
        <v>56254</v>
      </c>
    </row>
    <row r="6377" spans="1:1" x14ac:dyDescent="0.25">
      <c r="A6377" s="1" t="s">
        <v>56255</v>
      </c>
    </row>
    <row r="6378" spans="1:1" x14ac:dyDescent="0.25">
      <c r="A6378" s="1" t="s">
        <v>56256</v>
      </c>
    </row>
    <row r="6379" spans="1:1" x14ac:dyDescent="0.25">
      <c r="A6379" s="1" t="s">
        <v>56257</v>
      </c>
    </row>
    <row r="6380" spans="1:1" x14ac:dyDescent="0.25">
      <c r="A6380" s="1" t="s">
        <v>56258</v>
      </c>
    </row>
    <row r="6382" spans="1:1" x14ac:dyDescent="0.25">
      <c r="A6382" s="1" t="s">
        <v>19</v>
      </c>
    </row>
    <row r="6383" spans="1:1" x14ac:dyDescent="0.25">
      <c r="A6383" s="1" t="s">
        <v>56259</v>
      </c>
    </row>
    <row r="6384" spans="1:1" x14ac:dyDescent="0.25">
      <c r="A6384" s="1" t="s">
        <v>56260</v>
      </c>
    </row>
    <row r="6385" spans="1:1" x14ac:dyDescent="0.25">
      <c r="A6385" s="1" t="s">
        <v>56261</v>
      </c>
    </row>
    <row r="6386" spans="1:1" x14ac:dyDescent="0.25">
      <c r="A6386" s="1" t="s">
        <v>56262</v>
      </c>
    </row>
    <row r="6387" spans="1:1" x14ac:dyDescent="0.25">
      <c r="A6387" s="1" t="s">
        <v>56263</v>
      </c>
    </row>
    <row r="6388" spans="1:1" x14ac:dyDescent="0.25">
      <c r="A6388" s="1" t="s">
        <v>56264</v>
      </c>
    </row>
    <row r="6390" spans="1:1" x14ac:dyDescent="0.25">
      <c r="A6390" s="1" t="s">
        <v>22</v>
      </c>
    </row>
    <row r="6391" spans="1:1" x14ac:dyDescent="0.25">
      <c r="A6391" s="1" t="s">
        <v>56265</v>
      </c>
    </row>
    <row r="6392" spans="1:1" x14ac:dyDescent="0.25">
      <c r="A6392" s="1" t="s">
        <v>56266</v>
      </c>
    </row>
    <row r="6393" spans="1:1" x14ac:dyDescent="0.25">
      <c r="A6393" s="1" t="s">
        <v>56267</v>
      </c>
    </row>
    <row r="6394" spans="1:1" x14ac:dyDescent="0.25">
      <c r="A6394" s="1" t="s">
        <v>56268</v>
      </c>
    </row>
    <row r="6396" spans="1:1" x14ac:dyDescent="0.25">
      <c r="A6396" s="1" t="s">
        <v>80</v>
      </c>
    </row>
    <row r="6399" spans="1:1" x14ac:dyDescent="0.25">
      <c r="A6399" s="1" t="s">
        <v>4</v>
      </c>
    </row>
    <row r="6400" spans="1:1" x14ac:dyDescent="0.25">
      <c r="A6400" s="1" t="s">
        <v>56269</v>
      </c>
    </row>
    <row r="6401" spans="1:1" x14ac:dyDescent="0.25">
      <c r="A6401" s="1" t="s">
        <v>56270</v>
      </c>
    </row>
    <row r="6402" spans="1:1" x14ac:dyDescent="0.25">
      <c r="A6402" s="1" t="s">
        <v>56271</v>
      </c>
    </row>
    <row r="6403" spans="1:1" x14ac:dyDescent="0.25">
      <c r="A6403" s="1" t="s">
        <v>56272</v>
      </c>
    </row>
    <row r="6405" spans="1:1" x14ac:dyDescent="0.25">
      <c r="A6405" s="1" t="s">
        <v>5</v>
      </c>
    </row>
    <row r="6406" spans="1:1" x14ac:dyDescent="0.25">
      <c r="A6406" s="1" t="s">
        <v>56273</v>
      </c>
    </row>
    <row r="6407" spans="1:1" x14ac:dyDescent="0.25">
      <c r="A6407" s="1" t="s">
        <v>56274</v>
      </c>
    </row>
    <row r="6408" spans="1:1" x14ac:dyDescent="0.25">
      <c r="A6408" s="1" t="s">
        <v>56275</v>
      </c>
    </row>
    <row r="6409" spans="1:1" x14ac:dyDescent="0.25">
      <c r="A6409" s="1" t="s">
        <v>56276</v>
      </c>
    </row>
    <row r="6411" spans="1:1" x14ac:dyDescent="0.25">
      <c r="A6411" s="1" t="s">
        <v>6</v>
      </c>
    </row>
    <row r="6412" spans="1:1" x14ac:dyDescent="0.25">
      <c r="A6412" s="1" t="s">
        <v>56277</v>
      </c>
    </row>
    <row r="6413" spans="1:1" x14ac:dyDescent="0.25">
      <c r="A6413" s="1" t="s">
        <v>56278</v>
      </c>
    </row>
    <row r="6414" spans="1:1" x14ac:dyDescent="0.25">
      <c r="A6414" s="1" t="s">
        <v>56279</v>
      </c>
    </row>
    <row r="6415" spans="1:1" x14ac:dyDescent="0.25">
      <c r="A6415" s="1" t="s">
        <v>56280</v>
      </c>
    </row>
    <row r="6416" spans="1:1" x14ac:dyDescent="0.25">
      <c r="A6416" s="1" t="s">
        <v>56281</v>
      </c>
    </row>
    <row r="6417" spans="1:1" x14ac:dyDescent="0.25">
      <c r="A6417" s="1" t="s">
        <v>56282</v>
      </c>
    </row>
    <row r="6419" spans="1:1" x14ac:dyDescent="0.25">
      <c r="A6419" s="1" t="s">
        <v>7</v>
      </c>
    </row>
    <row r="6420" spans="1:1" x14ac:dyDescent="0.25">
      <c r="A6420" s="1" t="s">
        <v>56283</v>
      </c>
    </row>
    <row r="6421" spans="1:1" x14ac:dyDescent="0.25">
      <c r="A6421" s="1" t="s">
        <v>56284</v>
      </c>
    </row>
    <row r="6422" spans="1:1" x14ac:dyDescent="0.25">
      <c r="A6422" s="1" t="s">
        <v>56285</v>
      </c>
    </row>
    <row r="6423" spans="1:1" x14ac:dyDescent="0.25">
      <c r="A6423" s="1" t="s">
        <v>56286</v>
      </c>
    </row>
    <row r="6424" spans="1:1" x14ac:dyDescent="0.25">
      <c r="A6424" s="1" t="s">
        <v>56287</v>
      </c>
    </row>
    <row r="6425" spans="1:1" x14ac:dyDescent="0.25">
      <c r="A6425" s="1" t="s">
        <v>56288</v>
      </c>
    </row>
    <row r="6426" spans="1:1" x14ac:dyDescent="0.25">
      <c r="A6426" s="1" t="s">
        <v>56289</v>
      </c>
    </row>
    <row r="6427" spans="1:1" x14ac:dyDescent="0.25">
      <c r="A6427" s="1" t="s">
        <v>56290</v>
      </c>
    </row>
    <row r="6429" spans="1:1" x14ac:dyDescent="0.25">
      <c r="A6429" s="1" t="s">
        <v>93</v>
      </c>
    </row>
    <row r="6430" spans="1:1" x14ac:dyDescent="0.25">
      <c r="A6430" s="1" t="s">
        <v>56291</v>
      </c>
    </row>
    <row r="6431" spans="1:1" x14ac:dyDescent="0.25">
      <c r="A6431" s="1" t="s">
        <v>56292</v>
      </c>
    </row>
    <row r="6432" spans="1:1" x14ac:dyDescent="0.25">
      <c r="A6432" s="1" t="s">
        <v>56293</v>
      </c>
    </row>
    <row r="6433" spans="1:1" x14ac:dyDescent="0.25">
      <c r="A6433" s="1" t="s">
        <v>56294</v>
      </c>
    </row>
    <row r="6434" spans="1:1" x14ac:dyDescent="0.25">
      <c r="A6434" s="1" t="s">
        <v>56295</v>
      </c>
    </row>
    <row r="6435" spans="1:1" x14ac:dyDescent="0.25">
      <c r="A6435" s="1" t="s">
        <v>56296</v>
      </c>
    </row>
    <row r="6436" spans="1:1" x14ac:dyDescent="0.25">
      <c r="A6436" s="1" t="s">
        <v>56297</v>
      </c>
    </row>
    <row r="6437" spans="1:1" x14ac:dyDescent="0.25">
      <c r="A6437" s="1" t="s">
        <v>56298</v>
      </c>
    </row>
    <row r="6439" spans="1:1" x14ac:dyDescent="0.25">
      <c r="A6439" s="1" t="s">
        <v>9</v>
      </c>
    </row>
    <row r="6440" spans="1:1" x14ac:dyDescent="0.25">
      <c r="A6440" s="1" t="s">
        <v>56299</v>
      </c>
    </row>
    <row r="6441" spans="1:1" x14ac:dyDescent="0.25">
      <c r="A6441" s="1" t="s">
        <v>56300</v>
      </c>
    </row>
    <row r="6442" spans="1:1" x14ac:dyDescent="0.25">
      <c r="A6442" s="1" t="s">
        <v>56301</v>
      </c>
    </row>
    <row r="6443" spans="1:1" x14ac:dyDescent="0.25">
      <c r="A6443" s="1" t="s">
        <v>56302</v>
      </c>
    </row>
    <row r="6444" spans="1:1" x14ac:dyDescent="0.25">
      <c r="A6444" s="1" t="s">
        <v>56303</v>
      </c>
    </row>
    <row r="6445" spans="1:1" x14ac:dyDescent="0.25">
      <c r="A6445" s="1" t="s">
        <v>56304</v>
      </c>
    </row>
    <row r="6447" spans="1:1" x14ac:dyDescent="0.25">
      <c r="A6447" s="1" t="s">
        <v>31</v>
      </c>
    </row>
    <row r="6448" spans="1:1" x14ac:dyDescent="0.25">
      <c r="A6448" s="1" t="s">
        <v>56305</v>
      </c>
    </row>
    <row r="6449" spans="1:1" x14ac:dyDescent="0.25">
      <c r="A6449" s="1" t="s">
        <v>56306</v>
      </c>
    </row>
    <row r="6450" spans="1:1" x14ac:dyDescent="0.25">
      <c r="A6450" s="1" t="s">
        <v>56307</v>
      </c>
    </row>
    <row r="6451" spans="1:1" x14ac:dyDescent="0.25">
      <c r="A6451" s="1" t="s">
        <v>56308</v>
      </c>
    </row>
    <row r="6452" spans="1:1" x14ac:dyDescent="0.25">
      <c r="A6452" s="1" t="s">
        <v>56309</v>
      </c>
    </row>
    <row r="6453" spans="1:1" x14ac:dyDescent="0.25">
      <c r="A6453" s="1" t="s">
        <v>56310</v>
      </c>
    </row>
    <row r="6454" spans="1:1" x14ac:dyDescent="0.25">
      <c r="A6454" s="1" t="s">
        <v>56311</v>
      </c>
    </row>
    <row r="6456" spans="1:1" x14ac:dyDescent="0.25">
      <c r="A6456" s="1" t="s">
        <v>10</v>
      </c>
    </row>
    <row r="6457" spans="1:1" x14ac:dyDescent="0.25">
      <c r="A6457" s="1" t="s">
        <v>56312</v>
      </c>
    </row>
    <row r="6458" spans="1:1" x14ac:dyDescent="0.25">
      <c r="A6458" s="1" t="s">
        <v>56313</v>
      </c>
    </row>
    <row r="6459" spans="1:1" x14ac:dyDescent="0.25">
      <c r="A6459" s="1" t="s">
        <v>56314</v>
      </c>
    </row>
    <row r="6460" spans="1:1" x14ac:dyDescent="0.25">
      <c r="A6460" s="1" t="s">
        <v>56315</v>
      </c>
    </row>
    <row r="6461" spans="1:1" x14ac:dyDescent="0.25">
      <c r="A6461" s="1" t="s">
        <v>56316</v>
      </c>
    </row>
    <row r="6462" spans="1:1" x14ac:dyDescent="0.25">
      <c r="A6462" s="1" t="s">
        <v>56317</v>
      </c>
    </row>
    <row r="6463" spans="1:1" x14ac:dyDescent="0.25">
      <c r="A6463" s="1" t="s">
        <v>56318</v>
      </c>
    </row>
    <row r="6464" spans="1:1" x14ac:dyDescent="0.25">
      <c r="A6464" s="1" t="s">
        <v>56319</v>
      </c>
    </row>
    <row r="6465" spans="1:1" x14ac:dyDescent="0.25">
      <c r="A6465" s="1" t="s">
        <v>56320</v>
      </c>
    </row>
    <row r="6466" spans="1:1" x14ac:dyDescent="0.25">
      <c r="A6466" s="1" t="s">
        <v>56321</v>
      </c>
    </row>
    <row r="6468" spans="1:1" x14ac:dyDescent="0.25">
      <c r="A6468" s="1" t="s">
        <v>32</v>
      </c>
    </row>
    <row r="6469" spans="1:1" x14ac:dyDescent="0.25">
      <c r="A6469" s="1" t="s">
        <v>56322</v>
      </c>
    </row>
    <row r="6470" spans="1:1" x14ac:dyDescent="0.25">
      <c r="A6470" s="1" t="s">
        <v>56323</v>
      </c>
    </row>
    <row r="6471" spans="1:1" x14ac:dyDescent="0.25">
      <c r="A6471" s="1" t="s">
        <v>56324</v>
      </c>
    </row>
    <row r="6472" spans="1:1" x14ac:dyDescent="0.25">
      <c r="A6472" s="1" t="s">
        <v>56325</v>
      </c>
    </row>
    <row r="6473" spans="1:1" x14ac:dyDescent="0.25">
      <c r="A6473" s="1" t="s">
        <v>56326</v>
      </c>
    </row>
    <row r="6474" spans="1:1" x14ac:dyDescent="0.25">
      <c r="A6474" s="1" t="s">
        <v>56327</v>
      </c>
    </row>
    <row r="6475" spans="1:1" x14ac:dyDescent="0.25">
      <c r="A6475" s="1" t="s">
        <v>56328</v>
      </c>
    </row>
    <row r="6476" spans="1:1" x14ac:dyDescent="0.25">
      <c r="A6476" s="1" t="s">
        <v>56329</v>
      </c>
    </row>
    <row r="6477" spans="1:1" x14ac:dyDescent="0.25">
      <c r="A6477" s="1" t="s">
        <v>56330</v>
      </c>
    </row>
    <row r="6478" spans="1:1" x14ac:dyDescent="0.25">
      <c r="A6478" s="1" t="s">
        <v>56331</v>
      </c>
    </row>
    <row r="6479" spans="1:1" x14ac:dyDescent="0.25">
      <c r="A6479" s="1" t="s">
        <v>56332</v>
      </c>
    </row>
    <row r="6481" spans="1:1" x14ac:dyDescent="0.25">
      <c r="A6481" s="1" t="s">
        <v>11</v>
      </c>
    </row>
    <row r="6482" spans="1:1" x14ac:dyDescent="0.25">
      <c r="A6482" s="1" t="s">
        <v>56333</v>
      </c>
    </row>
    <row r="6483" spans="1:1" x14ac:dyDescent="0.25">
      <c r="A6483" s="1" t="s">
        <v>56334</v>
      </c>
    </row>
    <row r="6484" spans="1:1" x14ac:dyDescent="0.25">
      <c r="A6484" s="1" t="s">
        <v>56335</v>
      </c>
    </row>
    <row r="6485" spans="1:1" x14ac:dyDescent="0.25">
      <c r="A6485" s="1" t="s">
        <v>56336</v>
      </c>
    </row>
    <row r="6487" spans="1:1" x14ac:dyDescent="0.25">
      <c r="A6487" s="1" t="s">
        <v>12</v>
      </c>
    </row>
    <row r="6488" spans="1:1" x14ac:dyDescent="0.25">
      <c r="A6488" s="1" t="s">
        <v>56337</v>
      </c>
    </row>
    <row r="6489" spans="1:1" x14ac:dyDescent="0.25">
      <c r="A6489" s="1" t="s">
        <v>56338</v>
      </c>
    </row>
    <row r="6490" spans="1:1" x14ac:dyDescent="0.25">
      <c r="A6490" s="1" t="s">
        <v>56339</v>
      </c>
    </row>
    <row r="6491" spans="1:1" x14ac:dyDescent="0.25">
      <c r="A6491" s="1" t="s">
        <v>56340</v>
      </c>
    </row>
    <row r="6492" spans="1:1" x14ac:dyDescent="0.25">
      <c r="A6492" s="1" t="s">
        <v>56341</v>
      </c>
    </row>
    <row r="6494" spans="1:1" x14ac:dyDescent="0.25">
      <c r="A6494" s="1" t="s">
        <v>34</v>
      </c>
    </row>
    <row r="6495" spans="1:1" x14ac:dyDescent="0.25">
      <c r="A6495" s="1" t="s">
        <v>56342</v>
      </c>
    </row>
    <row r="6496" spans="1:1" x14ac:dyDescent="0.25">
      <c r="A6496" s="1" t="s">
        <v>56343</v>
      </c>
    </row>
    <row r="6497" spans="1:1" x14ac:dyDescent="0.25">
      <c r="A6497" s="1" t="s">
        <v>56344</v>
      </c>
    </row>
    <row r="6498" spans="1:1" x14ac:dyDescent="0.25">
      <c r="A6498" s="1" t="s">
        <v>56345</v>
      </c>
    </row>
    <row r="6500" spans="1:1" x14ac:dyDescent="0.25">
      <c r="A6500" s="1" t="s">
        <v>13</v>
      </c>
    </row>
    <row r="6501" spans="1:1" x14ac:dyDescent="0.25">
      <c r="A6501" s="1" t="s">
        <v>56346</v>
      </c>
    </row>
    <row r="6502" spans="1:1" x14ac:dyDescent="0.25">
      <c r="A6502" s="1" t="s">
        <v>56347</v>
      </c>
    </row>
    <row r="6503" spans="1:1" x14ac:dyDescent="0.25">
      <c r="A6503" s="1" t="s">
        <v>56348</v>
      </c>
    </row>
    <row r="6504" spans="1:1" x14ac:dyDescent="0.25">
      <c r="A6504" s="1" t="s">
        <v>56349</v>
      </c>
    </row>
    <row r="6505" spans="1:1" x14ac:dyDescent="0.25">
      <c r="A6505" s="1" t="s">
        <v>56350</v>
      </c>
    </row>
    <row r="6506" spans="1:1" x14ac:dyDescent="0.25">
      <c r="A6506" s="1" t="s">
        <v>56351</v>
      </c>
    </row>
    <row r="6507" spans="1:1" x14ac:dyDescent="0.25">
      <c r="A6507" s="1" t="s">
        <v>56352</v>
      </c>
    </row>
    <row r="6508" spans="1:1" x14ac:dyDescent="0.25">
      <c r="A6508" s="1" t="s">
        <v>56353</v>
      </c>
    </row>
    <row r="6509" spans="1:1" x14ac:dyDescent="0.25">
      <c r="A6509" s="1" t="s">
        <v>56354</v>
      </c>
    </row>
    <row r="6510" spans="1:1" x14ac:dyDescent="0.25">
      <c r="A6510" s="1" t="s">
        <v>56355</v>
      </c>
    </row>
    <row r="6511" spans="1:1" x14ac:dyDescent="0.25">
      <c r="A6511" s="1" t="s">
        <v>56356</v>
      </c>
    </row>
    <row r="6512" spans="1:1" x14ac:dyDescent="0.25">
      <c r="A6512" s="1" t="s">
        <v>56357</v>
      </c>
    </row>
    <row r="6513" spans="1:1" x14ac:dyDescent="0.25">
      <c r="A6513" s="1" t="s">
        <v>56358</v>
      </c>
    </row>
    <row r="6514" spans="1:1" x14ac:dyDescent="0.25">
      <c r="A6514" s="1" t="s">
        <v>56359</v>
      </c>
    </row>
    <row r="6515" spans="1:1" x14ac:dyDescent="0.25">
      <c r="A6515" s="1" t="s">
        <v>56360</v>
      </c>
    </row>
    <row r="6516" spans="1:1" x14ac:dyDescent="0.25">
      <c r="A6516" s="1" t="s">
        <v>56361</v>
      </c>
    </row>
    <row r="6517" spans="1:1" x14ac:dyDescent="0.25">
      <c r="A6517" s="1" t="s">
        <v>56362</v>
      </c>
    </row>
    <row r="6518" spans="1:1" x14ac:dyDescent="0.25">
      <c r="A6518" s="1" t="s">
        <v>56363</v>
      </c>
    </row>
    <row r="6519" spans="1:1" x14ac:dyDescent="0.25">
      <c r="A6519" s="1" t="s">
        <v>56364</v>
      </c>
    </row>
    <row r="6520" spans="1:1" x14ac:dyDescent="0.25">
      <c r="A6520" s="1" t="s">
        <v>56365</v>
      </c>
    </row>
    <row r="6522" spans="1:1" x14ac:dyDescent="0.25">
      <c r="A6522" s="1" t="s">
        <v>35</v>
      </c>
    </row>
    <row r="6523" spans="1:1" x14ac:dyDescent="0.25">
      <c r="A6523" s="1" t="s">
        <v>56366</v>
      </c>
    </row>
    <row r="6524" spans="1:1" x14ac:dyDescent="0.25">
      <c r="A6524" s="1" t="s">
        <v>56367</v>
      </c>
    </row>
    <row r="6525" spans="1:1" x14ac:dyDescent="0.25">
      <c r="A6525" s="1" t="s">
        <v>56368</v>
      </c>
    </row>
    <row r="6526" spans="1:1" x14ac:dyDescent="0.25">
      <c r="A6526" s="1" t="s">
        <v>56369</v>
      </c>
    </row>
    <row r="6528" spans="1:1" x14ac:dyDescent="0.25">
      <c r="A6528" s="1" t="s">
        <v>94</v>
      </c>
    </row>
    <row r="6529" spans="1:1" x14ac:dyDescent="0.25">
      <c r="A6529" s="1" t="s">
        <v>56370</v>
      </c>
    </row>
    <row r="6530" spans="1:1" x14ac:dyDescent="0.25">
      <c r="A6530" s="1" t="s">
        <v>56371</v>
      </c>
    </row>
    <row r="6531" spans="1:1" x14ac:dyDescent="0.25">
      <c r="A6531" s="1" t="s">
        <v>56372</v>
      </c>
    </row>
    <row r="6532" spans="1:1" x14ac:dyDescent="0.25">
      <c r="A6532" s="1" t="s">
        <v>56373</v>
      </c>
    </row>
    <row r="6533" spans="1:1" x14ac:dyDescent="0.25">
      <c r="A6533" s="1" t="s">
        <v>56374</v>
      </c>
    </row>
    <row r="6534" spans="1:1" x14ac:dyDescent="0.25">
      <c r="A6534" s="1" t="s">
        <v>56375</v>
      </c>
    </row>
    <row r="6536" spans="1:1" x14ac:dyDescent="0.25">
      <c r="A6536" s="1" t="s">
        <v>14</v>
      </c>
    </row>
    <row r="6537" spans="1:1" x14ac:dyDescent="0.25">
      <c r="A6537" s="1" t="s">
        <v>56376</v>
      </c>
    </row>
    <row r="6538" spans="1:1" x14ac:dyDescent="0.25">
      <c r="A6538" s="1" t="s">
        <v>56377</v>
      </c>
    </row>
    <row r="6539" spans="1:1" x14ac:dyDescent="0.25">
      <c r="A6539" s="1" t="s">
        <v>56378</v>
      </c>
    </row>
    <row r="6540" spans="1:1" x14ac:dyDescent="0.25">
      <c r="A6540" s="1" t="s">
        <v>56379</v>
      </c>
    </row>
    <row r="6541" spans="1:1" x14ac:dyDescent="0.25">
      <c r="A6541" s="1" t="s">
        <v>56380</v>
      </c>
    </row>
    <row r="6542" spans="1:1" x14ac:dyDescent="0.25">
      <c r="A6542" s="1" t="s">
        <v>56381</v>
      </c>
    </row>
    <row r="6544" spans="1:1" x14ac:dyDescent="0.25">
      <c r="A6544" s="1" t="s">
        <v>36</v>
      </c>
    </row>
    <row r="6545" spans="1:1" x14ac:dyDescent="0.25">
      <c r="A6545" s="1" t="s">
        <v>56382</v>
      </c>
    </row>
    <row r="6546" spans="1:1" x14ac:dyDescent="0.25">
      <c r="A6546" s="1" t="s">
        <v>56383</v>
      </c>
    </row>
    <row r="6547" spans="1:1" x14ac:dyDescent="0.25">
      <c r="A6547" s="1" t="s">
        <v>56384</v>
      </c>
    </row>
    <row r="6548" spans="1:1" x14ac:dyDescent="0.25">
      <c r="A6548" s="1" t="s">
        <v>56385</v>
      </c>
    </row>
    <row r="6550" spans="1:1" x14ac:dyDescent="0.25">
      <c r="A6550" s="1" t="s">
        <v>37</v>
      </c>
    </row>
    <row r="6551" spans="1:1" x14ac:dyDescent="0.25">
      <c r="A6551" s="1" t="s">
        <v>56386</v>
      </c>
    </row>
    <row r="6552" spans="1:1" x14ac:dyDescent="0.25">
      <c r="A6552" s="1" t="s">
        <v>56387</v>
      </c>
    </row>
    <row r="6553" spans="1:1" x14ac:dyDescent="0.25">
      <c r="A6553" s="1" t="s">
        <v>56388</v>
      </c>
    </row>
    <row r="6554" spans="1:1" x14ac:dyDescent="0.25">
      <c r="A6554" s="1" t="s">
        <v>56389</v>
      </c>
    </row>
    <row r="6556" spans="1:1" x14ac:dyDescent="0.25">
      <c r="A6556" s="1" t="s">
        <v>15</v>
      </c>
    </row>
    <row r="6557" spans="1:1" x14ac:dyDescent="0.25">
      <c r="A6557" s="1" t="s">
        <v>56390</v>
      </c>
    </row>
    <row r="6558" spans="1:1" x14ac:dyDescent="0.25">
      <c r="A6558" s="1" t="s">
        <v>56391</v>
      </c>
    </row>
    <row r="6559" spans="1:1" x14ac:dyDescent="0.25">
      <c r="A6559" s="1" t="s">
        <v>56392</v>
      </c>
    </row>
    <row r="6560" spans="1:1" x14ac:dyDescent="0.25">
      <c r="A6560" s="1" t="s">
        <v>56393</v>
      </c>
    </row>
    <row r="6561" spans="1:1" x14ac:dyDescent="0.25">
      <c r="A6561" s="1" t="s">
        <v>56394</v>
      </c>
    </row>
    <row r="6562" spans="1:1" x14ac:dyDescent="0.25">
      <c r="A6562" s="1" t="s">
        <v>56395</v>
      </c>
    </row>
    <row r="6564" spans="1:1" x14ac:dyDescent="0.25">
      <c r="A6564" s="1" t="s">
        <v>42</v>
      </c>
    </row>
    <row r="6565" spans="1:1" x14ac:dyDescent="0.25">
      <c r="A6565" s="1" t="s">
        <v>56396</v>
      </c>
    </row>
    <row r="6566" spans="1:1" x14ac:dyDescent="0.25">
      <c r="A6566" s="1" t="s">
        <v>56397</v>
      </c>
    </row>
    <row r="6567" spans="1:1" x14ac:dyDescent="0.25">
      <c r="A6567" s="1" t="s">
        <v>56398</v>
      </c>
    </row>
    <row r="6568" spans="1:1" x14ac:dyDescent="0.25">
      <c r="A6568" s="1" t="s">
        <v>56399</v>
      </c>
    </row>
    <row r="6569" spans="1:1" x14ac:dyDescent="0.25">
      <c r="A6569" s="1" t="s">
        <v>56400</v>
      </c>
    </row>
    <row r="6570" spans="1:1" x14ac:dyDescent="0.25">
      <c r="A6570" s="1" t="s">
        <v>56401</v>
      </c>
    </row>
    <row r="6572" spans="1:1" x14ac:dyDescent="0.25">
      <c r="A6572" s="1" t="s">
        <v>95</v>
      </c>
    </row>
    <row r="6573" spans="1:1" x14ac:dyDescent="0.25">
      <c r="A6573" s="1" t="s">
        <v>56402</v>
      </c>
    </row>
    <row r="6574" spans="1:1" x14ac:dyDescent="0.25">
      <c r="A6574" s="1" t="s">
        <v>56403</v>
      </c>
    </row>
    <row r="6575" spans="1:1" x14ac:dyDescent="0.25">
      <c r="A6575" s="1" t="s">
        <v>56404</v>
      </c>
    </row>
    <row r="6576" spans="1:1" x14ac:dyDescent="0.25">
      <c r="A6576" s="1" t="s">
        <v>56405</v>
      </c>
    </row>
    <row r="6578" spans="1:1" x14ac:dyDescent="0.25">
      <c r="A6578" s="1" t="s">
        <v>2</v>
      </c>
    </row>
    <row r="6579" spans="1:1" x14ac:dyDescent="0.25">
      <c r="A6579" s="1" t="s">
        <v>56406</v>
      </c>
    </row>
    <row r="6580" spans="1:1" x14ac:dyDescent="0.25">
      <c r="A6580" s="1" t="s">
        <v>56407</v>
      </c>
    </row>
    <row r="6581" spans="1:1" x14ac:dyDescent="0.25">
      <c r="A6581" s="1" t="s">
        <v>56408</v>
      </c>
    </row>
    <row r="6582" spans="1:1" x14ac:dyDescent="0.25">
      <c r="A6582" s="1" t="s">
        <v>56409</v>
      </c>
    </row>
    <row r="6584" spans="1:1" x14ac:dyDescent="0.25">
      <c r="A6584" s="1" t="s">
        <v>18</v>
      </c>
    </row>
    <row r="6585" spans="1:1" x14ac:dyDescent="0.25">
      <c r="A6585" s="1" t="s">
        <v>56410</v>
      </c>
    </row>
    <row r="6586" spans="1:1" x14ac:dyDescent="0.25">
      <c r="A6586" s="1" t="s">
        <v>56411</v>
      </c>
    </row>
    <row r="6587" spans="1:1" x14ac:dyDescent="0.25">
      <c r="A6587" s="1" t="s">
        <v>56412</v>
      </c>
    </row>
    <row r="6588" spans="1:1" x14ac:dyDescent="0.25">
      <c r="A6588" s="1" t="s">
        <v>56413</v>
      </c>
    </row>
    <row r="6589" spans="1:1" x14ac:dyDescent="0.25">
      <c r="A6589" s="1" t="s">
        <v>56414</v>
      </c>
    </row>
    <row r="6590" spans="1:1" x14ac:dyDescent="0.25">
      <c r="A6590" s="1" t="s">
        <v>56415</v>
      </c>
    </row>
    <row r="6592" spans="1:1" x14ac:dyDescent="0.25">
      <c r="A6592" s="1" t="s">
        <v>19</v>
      </c>
    </row>
    <row r="6593" spans="1:1" x14ac:dyDescent="0.25">
      <c r="A6593" s="1" t="s">
        <v>56416</v>
      </c>
    </row>
    <row r="6594" spans="1:1" x14ac:dyDescent="0.25">
      <c r="A6594" s="1" t="s">
        <v>56417</v>
      </c>
    </row>
    <row r="6595" spans="1:1" x14ac:dyDescent="0.25">
      <c r="A6595" s="1" t="s">
        <v>56418</v>
      </c>
    </row>
    <row r="6596" spans="1:1" x14ac:dyDescent="0.25">
      <c r="A6596" s="1" t="s">
        <v>56419</v>
      </c>
    </row>
    <row r="6597" spans="1:1" x14ac:dyDescent="0.25">
      <c r="A6597" s="1" t="s">
        <v>56420</v>
      </c>
    </row>
    <row r="6598" spans="1:1" x14ac:dyDescent="0.25">
      <c r="A6598" s="1" t="s">
        <v>56421</v>
      </c>
    </row>
    <row r="6600" spans="1:1" x14ac:dyDescent="0.25">
      <c r="A6600" s="1" t="s">
        <v>21</v>
      </c>
    </row>
    <row r="6601" spans="1:1" x14ac:dyDescent="0.25">
      <c r="A6601" s="1" t="s">
        <v>56422</v>
      </c>
    </row>
    <row r="6602" spans="1:1" x14ac:dyDescent="0.25">
      <c r="A6602" s="1" t="s">
        <v>56423</v>
      </c>
    </row>
    <row r="6603" spans="1:1" x14ac:dyDescent="0.25">
      <c r="A6603" s="1" t="s">
        <v>56424</v>
      </c>
    </row>
    <row r="6604" spans="1:1" x14ac:dyDescent="0.25">
      <c r="A6604" s="1" t="s">
        <v>56425</v>
      </c>
    </row>
    <row r="6606" spans="1:1" x14ac:dyDescent="0.25">
      <c r="A6606" s="1" t="s">
        <v>22</v>
      </c>
    </row>
    <row r="6607" spans="1:1" x14ac:dyDescent="0.25">
      <c r="A6607" s="1" t="s">
        <v>56426</v>
      </c>
    </row>
    <row r="6608" spans="1:1" x14ac:dyDescent="0.25">
      <c r="A6608" s="1" t="s">
        <v>56427</v>
      </c>
    </row>
    <row r="6609" spans="1:1" x14ac:dyDescent="0.25">
      <c r="A6609" s="1" t="s">
        <v>56428</v>
      </c>
    </row>
    <row r="6610" spans="1:1" x14ac:dyDescent="0.25">
      <c r="A6610" s="1" t="s">
        <v>56429</v>
      </c>
    </row>
    <row r="6612" spans="1:1" x14ac:dyDescent="0.25">
      <c r="A6612" s="1" t="s">
        <v>81</v>
      </c>
    </row>
    <row r="6615" spans="1:1" x14ac:dyDescent="0.25">
      <c r="A6615" s="1" t="s">
        <v>4</v>
      </c>
    </row>
    <row r="6616" spans="1:1" x14ac:dyDescent="0.25">
      <c r="A6616" s="1" t="s">
        <v>56430</v>
      </c>
    </row>
    <row r="6617" spans="1:1" x14ac:dyDescent="0.25">
      <c r="A6617" s="1" t="s">
        <v>56431</v>
      </c>
    </row>
    <row r="6618" spans="1:1" x14ac:dyDescent="0.25">
      <c r="A6618" s="1" t="s">
        <v>56432</v>
      </c>
    </row>
    <row r="6619" spans="1:1" x14ac:dyDescent="0.25">
      <c r="A6619" s="1" t="s">
        <v>56433</v>
      </c>
    </row>
    <row r="6621" spans="1:1" x14ac:dyDescent="0.25">
      <c r="A6621" s="1" t="s">
        <v>5</v>
      </c>
    </row>
    <row r="6622" spans="1:1" x14ac:dyDescent="0.25">
      <c r="A6622" s="1" t="s">
        <v>56434</v>
      </c>
    </row>
    <row r="6623" spans="1:1" x14ac:dyDescent="0.25">
      <c r="A6623" s="1" t="s">
        <v>56435</v>
      </c>
    </row>
    <row r="6624" spans="1:1" x14ac:dyDescent="0.25">
      <c r="A6624" s="1" t="s">
        <v>56436</v>
      </c>
    </row>
    <row r="6625" spans="1:1" x14ac:dyDescent="0.25">
      <c r="A6625" s="1" t="s">
        <v>56437</v>
      </c>
    </row>
    <row r="6626" spans="1:1" x14ac:dyDescent="0.25">
      <c r="A6626" s="1" t="s">
        <v>56438</v>
      </c>
    </row>
    <row r="6627" spans="1:1" x14ac:dyDescent="0.25">
      <c r="A6627" s="1" t="s">
        <v>56439</v>
      </c>
    </row>
    <row r="6628" spans="1:1" x14ac:dyDescent="0.25">
      <c r="A6628" s="1" t="s">
        <v>56440</v>
      </c>
    </row>
    <row r="6629" spans="1:1" x14ac:dyDescent="0.25">
      <c r="A6629" s="1" t="s">
        <v>56441</v>
      </c>
    </row>
    <row r="6631" spans="1:1" x14ac:dyDescent="0.25">
      <c r="A6631" s="1" t="s">
        <v>6</v>
      </c>
    </row>
    <row r="6632" spans="1:1" x14ac:dyDescent="0.25">
      <c r="A6632" s="1" t="s">
        <v>56442</v>
      </c>
    </row>
    <row r="6633" spans="1:1" x14ac:dyDescent="0.25">
      <c r="A6633" s="1" t="s">
        <v>56443</v>
      </c>
    </row>
    <row r="6634" spans="1:1" x14ac:dyDescent="0.25">
      <c r="A6634" s="1" t="s">
        <v>56444</v>
      </c>
    </row>
    <row r="6635" spans="1:1" x14ac:dyDescent="0.25">
      <c r="A6635" s="1" t="s">
        <v>56445</v>
      </c>
    </row>
    <row r="6636" spans="1:1" x14ac:dyDescent="0.25">
      <c r="A6636" s="1" t="s">
        <v>56446</v>
      </c>
    </row>
    <row r="6637" spans="1:1" x14ac:dyDescent="0.25">
      <c r="A6637" s="1" t="s">
        <v>56447</v>
      </c>
    </row>
    <row r="6638" spans="1:1" x14ac:dyDescent="0.25">
      <c r="A6638" s="1" t="s">
        <v>56448</v>
      </c>
    </row>
    <row r="6639" spans="1:1" x14ac:dyDescent="0.25">
      <c r="A6639" s="1" t="s">
        <v>56449</v>
      </c>
    </row>
    <row r="6641" spans="1:1" x14ac:dyDescent="0.25">
      <c r="A6641" s="1" t="s">
        <v>30</v>
      </c>
    </row>
    <row r="6642" spans="1:1" x14ac:dyDescent="0.25">
      <c r="A6642" s="1" t="s">
        <v>56450</v>
      </c>
    </row>
    <row r="6643" spans="1:1" x14ac:dyDescent="0.25">
      <c r="A6643" s="1" t="s">
        <v>56451</v>
      </c>
    </row>
    <row r="6644" spans="1:1" x14ac:dyDescent="0.25">
      <c r="A6644" s="1" t="s">
        <v>56452</v>
      </c>
    </row>
    <row r="6645" spans="1:1" x14ac:dyDescent="0.25">
      <c r="A6645" s="1" t="s">
        <v>56453</v>
      </c>
    </row>
    <row r="6647" spans="1:1" x14ac:dyDescent="0.25">
      <c r="A6647" s="1" t="s">
        <v>9</v>
      </c>
    </row>
    <row r="6648" spans="1:1" x14ac:dyDescent="0.25">
      <c r="A6648" s="1" t="s">
        <v>56454</v>
      </c>
    </row>
    <row r="6649" spans="1:1" x14ac:dyDescent="0.25">
      <c r="A6649" s="1" t="s">
        <v>56455</v>
      </c>
    </row>
    <row r="6650" spans="1:1" x14ac:dyDescent="0.25">
      <c r="A6650" s="1" t="s">
        <v>56456</v>
      </c>
    </row>
    <row r="6651" spans="1:1" x14ac:dyDescent="0.25">
      <c r="A6651" s="1" t="s">
        <v>56457</v>
      </c>
    </row>
    <row r="6652" spans="1:1" x14ac:dyDescent="0.25">
      <c r="A6652" s="1" t="s">
        <v>56458</v>
      </c>
    </row>
    <row r="6653" spans="1:1" x14ac:dyDescent="0.25">
      <c r="A6653" s="1" t="s">
        <v>56459</v>
      </c>
    </row>
    <row r="6654" spans="1:1" x14ac:dyDescent="0.25">
      <c r="A6654" s="1" t="s">
        <v>56460</v>
      </c>
    </row>
    <row r="6655" spans="1:1" x14ac:dyDescent="0.25">
      <c r="A6655" s="1" t="s">
        <v>56461</v>
      </c>
    </row>
    <row r="6657" spans="1:1" x14ac:dyDescent="0.25">
      <c r="A6657" s="1" t="s">
        <v>31</v>
      </c>
    </row>
    <row r="6658" spans="1:1" x14ac:dyDescent="0.25">
      <c r="A6658" s="1" t="s">
        <v>56462</v>
      </c>
    </row>
    <row r="6659" spans="1:1" x14ac:dyDescent="0.25">
      <c r="A6659" s="1" t="s">
        <v>56463</v>
      </c>
    </row>
    <row r="6660" spans="1:1" x14ac:dyDescent="0.25">
      <c r="A6660" s="1" t="s">
        <v>56464</v>
      </c>
    </row>
    <row r="6661" spans="1:1" x14ac:dyDescent="0.25">
      <c r="A6661" s="1" t="s">
        <v>56465</v>
      </c>
    </row>
    <row r="6662" spans="1:1" x14ac:dyDescent="0.25">
      <c r="A6662" s="1" t="s">
        <v>56466</v>
      </c>
    </row>
    <row r="6663" spans="1:1" x14ac:dyDescent="0.25">
      <c r="A6663" s="1" t="s">
        <v>56467</v>
      </c>
    </row>
    <row r="6664" spans="1:1" x14ac:dyDescent="0.25">
      <c r="A6664" s="1" t="s">
        <v>56468</v>
      </c>
    </row>
    <row r="6665" spans="1:1" x14ac:dyDescent="0.25">
      <c r="A6665" s="1" t="s">
        <v>56469</v>
      </c>
    </row>
    <row r="6667" spans="1:1" x14ac:dyDescent="0.25">
      <c r="A6667" s="1" t="s">
        <v>40</v>
      </c>
    </row>
    <row r="6668" spans="1:1" x14ac:dyDescent="0.25">
      <c r="A6668" s="1" t="s">
        <v>56470</v>
      </c>
    </row>
    <row r="6669" spans="1:1" x14ac:dyDescent="0.25">
      <c r="A6669" s="1" t="s">
        <v>56471</v>
      </c>
    </row>
    <row r="6670" spans="1:1" x14ac:dyDescent="0.25">
      <c r="A6670" s="1" t="s">
        <v>56472</v>
      </c>
    </row>
    <row r="6671" spans="1:1" x14ac:dyDescent="0.25">
      <c r="A6671" s="1" t="s">
        <v>56473</v>
      </c>
    </row>
    <row r="6672" spans="1:1" x14ac:dyDescent="0.25">
      <c r="A6672" s="1" t="s">
        <v>56474</v>
      </c>
    </row>
    <row r="6673" spans="1:1" x14ac:dyDescent="0.25">
      <c r="A6673" s="1" t="s">
        <v>56475</v>
      </c>
    </row>
    <row r="6674" spans="1:1" x14ac:dyDescent="0.25">
      <c r="A6674" s="1" t="s">
        <v>56476</v>
      </c>
    </row>
    <row r="6675" spans="1:1" x14ac:dyDescent="0.25">
      <c r="A6675" s="1" t="s">
        <v>56477</v>
      </c>
    </row>
    <row r="6677" spans="1:1" x14ac:dyDescent="0.25">
      <c r="A6677" s="1" t="s">
        <v>32</v>
      </c>
    </row>
    <row r="6678" spans="1:1" x14ac:dyDescent="0.25">
      <c r="A6678" s="1" t="s">
        <v>56478</v>
      </c>
    </row>
    <row r="6679" spans="1:1" x14ac:dyDescent="0.25">
      <c r="A6679" s="1" t="s">
        <v>56479</v>
      </c>
    </row>
    <row r="6680" spans="1:1" x14ac:dyDescent="0.25">
      <c r="A6680" s="1" t="s">
        <v>56480</v>
      </c>
    </row>
    <row r="6681" spans="1:1" x14ac:dyDescent="0.25">
      <c r="A6681" s="1" t="s">
        <v>56481</v>
      </c>
    </row>
    <row r="6683" spans="1:1" x14ac:dyDescent="0.25">
      <c r="A6683" s="1" t="s">
        <v>11</v>
      </c>
    </row>
    <row r="6684" spans="1:1" x14ac:dyDescent="0.25">
      <c r="A6684" s="1" t="s">
        <v>56482</v>
      </c>
    </row>
    <row r="6685" spans="1:1" x14ac:dyDescent="0.25">
      <c r="A6685" s="1" t="s">
        <v>56483</v>
      </c>
    </row>
    <row r="6686" spans="1:1" x14ac:dyDescent="0.25">
      <c r="A6686" s="1" t="s">
        <v>56484</v>
      </c>
    </row>
    <row r="6687" spans="1:1" x14ac:dyDescent="0.25">
      <c r="A6687" s="1" t="s">
        <v>56485</v>
      </c>
    </row>
    <row r="6688" spans="1:1" x14ac:dyDescent="0.25">
      <c r="A6688" s="1" t="s">
        <v>56486</v>
      </c>
    </row>
    <row r="6689" spans="1:1" x14ac:dyDescent="0.25">
      <c r="A6689" s="1" t="s">
        <v>56487</v>
      </c>
    </row>
    <row r="6690" spans="1:1" x14ac:dyDescent="0.25">
      <c r="A6690" s="1" t="s">
        <v>56488</v>
      </c>
    </row>
    <row r="6691" spans="1:1" x14ac:dyDescent="0.25">
      <c r="A6691" s="1" t="s">
        <v>56489</v>
      </c>
    </row>
    <row r="6693" spans="1:1" x14ac:dyDescent="0.25">
      <c r="A6693" s="1" t="s">
        <v>96</v>
      </c>
    </row>
    <row r="6694" spans="1:1" x14ac:dyDescent="0.25">
      <c r="A6694" s="1" t="s">
        <v>56490</v>
      </c>
    </row>
    <row r="6695" spans="1:1" x14ac:dyDescent="0.25">
      <c r="A6695" s="1" t="s">
        <v>56491</v>
      </c>
    </row>
    <row r="6696" spans="1:1" x14ac:dyDescent="0.25">
      <c r="A6696" s="1" t="s">
        <v>56492</v>
      </c>
    </row>
    <row r="6697" spans="1:1" x14ac:dyDescent="0.25">
      <c r="A6697" s="1" t="s">
        <v>56493</v>
      </c>
    </row>
    <row r="6698" spans="1:1" x14ac:dyDescent="0.25">
      <c r="A6698" s="1" t="s">
        <v>56494</v>
      </c>
    </row>
    <row r="6699" spans="1:1" x14ac:dyDescent="0.25">
      <c r="A6699" s="1" t="s">
        <v>56495</v>
      </c>
    </row>
    <row r="6701" spans="1:1" x14ac:dyDescent="0.25">
      <c r="A6701" s="1" t="s">
        <v>12</v>
      </c>
    </row>
    <row r="6702" spans="1:1" x14ac:dyDescent="0.25">
      <c r="A6702" s="1" t="s">
        <v>56496</v>
      </c>
    </row>
    <row r="6703" spans="1:1" x14ac:dyDescent="0.25">
      <c r="A6703" s="1" t="s">
        <v>56497</v>
      </c>
    </row>
    <row r="6704" spans="1:1" x14ac:dyDescent="0.25">
      <c r="A6704" s="1" t="s">
        <v>56498</v>
      </c>
    </row>
    <row r="6705" spans="1:1" x14ac:dyDescent="0.25">
      <c r="A6705" s="1" t="s">
        <v>56499</v>
      </c>
    </row>
    <row r="6707" spans="1:1" x14ac:dyDescent="0.25">
      <c r="A6707" s="1" t="s">
        <v>35</v>
      </c>
    </row>
    <row r="6708" spans="1:1" x14ac:dyDescent="0.25">
      <c r="A6708" s="1" t="s">
        <v>56500</v>
      </c>
    </row>
    <row r="6709" spans="1:1" x14ac:dyDescent="0.25">
      <c r="A6709" s="1" t="s">
        <v>56501</v>
      </c>
    </row>
    <row r="6710" spans="1:1" x14ac:dyDescent="0.25">
      <c r="A6710" s="1" t="s">
        <v>56502</v>
      </c>
    </row>
    <row r="6711" spans="1:1" x14ac:dyDescent="0.25">
      <c r="A6711" s="1" t="s">
        <v>56503</v>
      </c>
    </row>
    <row r="6713" spans="1:1" x14ac:dyDescent="0.25">
      <c r="A6713" s="1" t="s">
        <v>94</v>
      </c>
    </row>
    <row r="6714" spans="1:1" x14ac:dyDescent="0.25">
      <c r="A6714" s="1" t="s">
        <v>56504</v>
      </c>
    </row>
    <row r="6715" spans="1:1" x14ac:dyDescent="0.25">
      <c r="A6715" s="1" t="s">
        <v>56505</v>
      </c>
    </row>
    <row r="6716" spans="1:1" x14ac:dyDescent="0.25">
      <c r="A6716" s="1" t="s">
        <v>56506</v>
      </c>
    </row>
    <row r="6717" spans="1:1" x14ac:dyDescent="0.25">
      <c r="A6717" s="1" t="s">
        <v>56507</v>
      </c>
    </row>
    <row r="6718" spans="1:1" x14ac:dyDescent="0.25">
      <c r="A6718" s="1" t="s">
        <v>56508</v>
      </c>
    </row>
    <row r="6719" spans="1:1" x14ac:dyDescent="0.25">
      <c r="A6719" s="1" t="s">
        <v>56509</v>
      </c>
    </row>
    <row r="6721" spans="1:1" x14ac:dyDescent="0.25">
      <c r="A6721" s="1" t="s">
        <v>36</v>
      </c>
    </row>
    <row r="6722" spans="1:1" x14ac:dyDescent="0.25">
      <c r="A6722" s="1" t="s">
        <v>56510</v>
      </c>
    </row>
    <row r="6723" spans="1:1" x14ac:dyDescent="0.25">
      <c r="A6723" s="1" t="s">
        <v>56511</v>
      </c>
    </row>
    <row r="6724" spans="1:1" x14ac:dyDescent="0.25">
      <c r="A6724" s="1" t="s">
        <v>56512</v>
      </c>
    </row>
    <row r="6725" spans="1:1" x14ac:dyDescent="0.25">
      <c r="A6725" s="1" t="s">
        <v>56513</v>
      </c>
    </row>
    <row r="6727" spans="1:1" x14ac:dyDescent="0.25">
      <c r="A6727" s="1" t="s">
        <v>37</v>
      </c>
    </row>
    <row r="6728" spans="1:1" x14ac:dyDescent="0.25">
      <c r="A6728" s="1" t="s">
        <v>56514</v>
      </c>
    </row>
    <row r="6729" spans="1:1" x14ac:dyDescent="0.25">
      <c r="A6729" s="1" t="s">
        <v>56515</v>
      </c>
    </row>
    <row r="6730" spans="1:1" x14ac:dyDescent="0.25">
      <c r="A6730" s="1" t="s">
        <v>56516</v>
      </c>
    </row>
    <row r="6731" spans="1:1" x14ac:dyDescent="0.25">
      <c r="A6731" s="1" t="s">
        <v>56517</v>
      </c>
    </row>
    <row r="6733" spans="1:1" x14ac:dyDescent="0.25">
      <c r="A6733" s="1" t="s">
        <v>15</v>
      </c>
    </row>
    <row r="6734" spans="1:1" x14ac:dyDescent="0.25">
      <c r="A6734" s="1" t="s">
        <v>56518</v>
      </c>
    </row>
    <row r="6735" spans="1:1" x14ac:dyDescent="0.25">
      <c r="A6735" s="1" t="s">
        <v>56519</v>
      </c>
    </row>
    <row r="6736" spans="1:1" x14ac:dyDescent="0.25">
      <c r="A6736" s="1" t="s">
        <v>56520</v>
      </c>
    </row>
    <row r="6737" spans="1:1" x14ac:dyDescent="0.25">
      <c r="A6737" s="1" t="s">
        <v>56521</v>
      </c>
    </row>
    <row r="6738" spans="1:1" x14ac:dyDescent="0.25">
      <c r="A6738" s="1" t="s">
        <v>56522</v>
      </c>
    </row>
    <row r="6739" spans="1:1" x14ac:dyDescent="0.25">
      <c r="A6739" s="1" t="s">
        <v>56523</v>
      </c>
    </row>
    <row r="6740" spans="1:1" x14ac:dyDescent="0.25">
      <c r="A6740" s="1" t="s">
        <v>56524</v>
      </c>
    </row>
    <row r="6741" spans="1:1" x14ac:dyDescent="0.25">
      <c r="A6741" s="1" t="s">
        <v>56525</v>
      </c>
    </row>
    <row r="6742" spans="1:1" x14ac:dyDescent="0.25">
      <c r="A6742" s="1" t="s">
        <v>56526</v>
      </c>
    </row>
    <row r="6743" spans="1:1" x14ac:dyDescent="0.25">
      <c r="A6743" s="1" t="s">
        <v>56527</v>
      </c>
    </row>
    <row r="6744" spans="1:1" x14ac:dyDescent="0.25">
      <c r="A6744" s="1" t="s">
        <v>56528</v>
      </c>
    </row>
    <row r="6745" spans="1:1" x14ac:dyDescent="0.25">
      <c r="A6745" s="1" t="s">
        <v>56529</v>
      </c>
    </row>
    <row r="6746" spans="1:1" x14ac:dyDescent="0.25">
      <c r="A6746" s="1" t="s">
        <v>56530</v>
      </c>
    </row>
    <row r="6747" spans="1:1" x14ac:dyDescent="0.25">
      <c r="A6747" s="1" t="s">
        <v>56531</v>
      </c>
    </row>
    <row r="6748" spans="1:1" x14ac:dyDescent="0.25">
      <c r="A6748" s="1" t="s">
        <v>56532</v>
      </c>
    </row>
    <row r="6749" spans="1:1" x14ac:dyDescent="0.25">
      <c r="A6749" s="1" t="s">
        <v>56533</v>
      </c>
    </row>
    <row r="6750" spans="1:1" x14ac:dyDescent="0.25">
      <c r="A6750" s="1" t="s">
        <v>56534</v>
      </c>
    </row>
    <row r="6751" spans="1:1" x14ac:dyDescent="0.25">
      <c r="A6751" s="1" t="s">
        <v>56535</v>
      </c>
    </row>
    <row r="6752" spans="1:1" x14ac:dyDescent="0.25">
      <c r="A6752" s="1" t="s">
        <v>56536</v>
      </c>
    </row>
    <row r="6753" spans="1:1" x14ac:dyDescent="0.25">
      <c r="A6753" s="1" t="s">
        <v>56537</v>
      </c>
    </row>
    <row r="6754" spans="1:1" x14ac:dyDescent="0.25">
      <c r="A6754" s="1" t="s">
        <v>56538</v>
      </c>
    </row>
    <row r="6755" spans="1:1" x14ac:dyDescent="0.25">
      <c r="A6755" s="1" t="s">
        <v>56539</v>
      </c>
    </row>
    <row r="6756" spans="1:1" x14ac:dyDescent="0.25">
      <c r="A6756" s="1" t="s">
        <v>56540</v>
      </c>
    </row>
    <row r="6757" spans="1:1" x14ac:dyDescent="0.25">
      <c r="A6757" s="1" t="s">
        <v>56541</v>
      </c>
    </row>
    <row r="6758" spans="1:1" x14ac:dyDescent="0.25">
      <c r="A6758" s="1" t="s">
        <v>56542</v>
      </c>
    </row>
    <row r="6759" spans="1:1" x14ac:dyDescent="0.25">
      <c r="A6759" s="1" t="s">
        <v>56543</v>
      </c>
    </row>
    <row r="6760" spans="1:1" x14ac:dyDescent="0.25">
      <c r="A6760" s="1" t="s">
        <v>56544</v>
      </c>
    </row>
    <row r="6761" spans="1:1" x14ac:dyDescent="0.25">
      <c r="A6761" s="1" t="s">
        <v>56545</v>
      </c>
    </row>
    <row r="6762" spans="1:1" x14ac:dyDescent="0.25">
      <c r="A6762" s="1" t="s">
        <v>56546</v>
      </c>
    </row>
    <row r="6763" spans="1:1" x14ac:dyDescent="0.25">
      <c r="A6763" s="1" t="s">
        <v>56547</v>
      </c>
    </row>
    <row r="6765" spans="1:1" x14ac:dyDescent="0.25">
      <c r="A6765" s="1" t="s">
        <v>42</v>
      </c>
    </row>
    <row r="6766" spans="1:1" x14ac:dyDescent="0.25">
      <c r="A6766" s="1" t="s">
        <v>56548</v>
      </c>
    </row>
    <row r="6767" spans="1:1" x14ac:dyDescent="0.25">
      <c r="A6767" s="1" t="s">
        <v>56549</v>
      </c>
    </row>
    <row r="6768" spans="1:1" x14ac:dyDescent="0.25">
      <c r="A6768" s="1" t="s">
        <v>56550</v>
      </c>
    </row>
    <row r="6769" spans="1:1" x14ac:dyDescent="0.25">
      <c r="A6769" s="1" t="s">
        <v>56551</v>
      </c>
    </row>
    <row r="6770" spans="1:1" x14ac:dyDescent="0.25">
      <c r="A6770" s="1" t="s">
        <v>56552</v>
      </c>
    </row>
    <row r="6771" spans="1:1" x14ac:dyDescent="0.25">
      <c r="A6771" s="1" t="s">
        <v>56553</v>
      </c>
    </row>
    <row r="6773" spans="1:1" x14ac:dyDescent="0.25">
      <c r="A6773" s="1" t="s">
        <v>95</v>
      </c>
    </row>
    <row r="6774" spans="1:1" x14ac:dyDescent="0.25">
      <c r="A6774" s="1" t="s">
        <v>56554</v>
      </c>
    </row>
    <row r="6775" spans="1:1" x14ac:dyDescent="0.25">
      <c r="A6775" s="1" t="s">
        <v>56555</v>
      </c>
    </row>
    <row r="6776" spans="1:1" x14ac:dyDescent="0.25">
      <c r="A6776" s="1" t="s">
        <v>56556</v>
      </c>
    </row>
    <row r="6777" spans="1:1" x14ac:dyDescent="0.25">
      <c r="A6777" s="1" t="s">
        <v>56557</v>
      </c>
    </row>
    <row r="6778" spans="1:1" x14ac:dyDescent="0.25">
      <c r="A6778" s="1" t="s">
        <v>56558</v>
      </c>
    </row>
    <row r="6779" spans="1:1" x14ac:dyDescent="0.25">
      <c r="A6779" s="1" t="s">
        <v>56559</v>
      </c>
    </row>
    <row r="6781" spans="1:1" x14ac:dyDescent="0.25">
      <c r="A6781" s="1" t="s">
        <v>2</v>
      </c>
    </row>
    <row r="6782" spans="1:1" x14ac:dyDescent="0.25">
      <c r="A6782" s="1" t="s">
        <v>56560</v>
      </c>
    </row>
    <row r="6783" spans="1:1" x14ac:dyDescent="0.25">
      <c r="A6783" s="1" t="s">
        <v>56561</v>
      </c>
    </row>
    <row r="6784" spans="1:1" x14ac:dyDescent="0.25">
      <c r="A6784" s="1" t="s">
        <v>56562</v>
      </c>
    </row>
    <row r="6785" spans="1:1" x14ac:dyDescent="0.25">
      <c r="A6785" s="1" t="s">
        <v>56563</v>
      </c>
    </row>
    <row r="6786" spans="1:1" x14ac:dyDescent="0.25">
      <c r="A6786" s="1" t="s">
        <v>56564</v>
      </c>
    </row>
    <row r="6787" spans="1:1" x14ac:dyDescent="0.25">
      <c r="A6787" s="1" t="s">
        <v>56565</v>
      </c>
    </row>
    <row r="6789" spans="1:1" x14ac:dyDescent="0.25">
      <c r="A6789" s="1" t="s">
        <v>18</v>
      </c>
    </row>
    <row r="6790" spans="1:1" x14ac:dyDescent="0.25">
      <c r="A6790" s="1" t="s">
        <v>56566</v>
      </c>
    </row>
    <row r="6791" spans="1:1" x14ac:dyDescent="0.25">
      <c r="A6791" s="1" t="s">
        <v>56567</v>
      </c>
    </row>
    <row r="6792" spans="1:1" x14ac:dyDescent="0.25">
      <c r="A6792" s="1" t="s">
        <v>56568</v>
      </c>
    </row>
    <row r="6793" spans="1:1" x14ac:dyDescent="0.25">
      <c r="A6793" s="1" t="s">
        <v>56569</v>
      </c>
    </row>
    <row r="6794" spans="1:1" x14ac:dyDescent="0.25">
      <c r="A6794" s="1" t="s">
        <v>56570</v>
      </c>
    </row>
    <row r="6795" spans="1:1" x14ac:dyDescent="0.25">
      <c r="A6795" s="1" t="s">
        <v>56571</v>
      </c>
    </row>
    <row r="6797" spans="1:1" x14ac:dyDescent="0.25">
      <c r="A6797" s="1" t="s">
        <v>19</v>
      </c>
    </row>
    <row r="6798" spans="1:1" x14ac:dyDescent="0.25">
      <c r="A6798" s="1" t="s">
        <v>56572</v>
      </c>
    </row>
    <row r="6799" spans="1:1" x14ac:dyDescent="0.25">
      <c r="A6799" s="1" t="s">
        <v>56573</v>
      </c>
    </row>
    <row r="6800" spans="1:1" x14ac:dyDescent="0.25">
      <c r="A6800" s="1" t="s">
        <v>56574</v>
      </c>
    </row>
    <row r="6801" spans="1:1" x14ac:dyDescent="0.25">
      <c r="A6801" s="1" t="s">
        <v>56575</v>
      </c>
    </row>
    <row r="6802" spans="1:1" x14ac:dyDescent="0.25">
      <c r="A6802" s="1" t="s">
        <v>56576</v>
      </c>
    </row>
    <row r="6803" spans="1:1" x14ac:dyDescent="0.25">
      <c r="A6803" s="1" t="s">
        <v>56577</v>
      </c>
    </row>
    <row r="6805" spans="1:1" x14ac:dyDescent="0.25">
      <c r="A6805" s="1" t="s">
        <v>21</v>
      </c>
    </row>
    <row r="6806" spans="1:1" x14ac:dyDescent="0.25">
      <c r="A6806" s="1" t="s">
        <v>56578</v>
      </c>
    </row>
    <row r="6807" spans="1:1" x14ac:dyDescent="0.25">
      <c r="A6807" s="1" t="s">
        <v>56579</v>
      </c>
    </row>
    <row r="6808" spans="1:1" x14ac:dyDescent="0.25">
      <c r="A6808" s="1" t="s">
        <v>56580</v>
      </c>
    </row>
    <row r="6809" spans="1:1" x14ac:dyDescent="0.25">
      <c r="A6809" s="1" t="s">
        <v>56581</v>
      </c>
    </row>
    <row r="6811" spans="1:1" x14ac:dyDescent="0.25">
      <c r="A6811" s="1" t="s">
        <v>22</v>
      </c>
    </row>
    <row r="6812" spans="1:1" x14ac:dyDescent="0.25">
      <c r="A6812" s="1" t="s">
        <v>56582</v>
      </c>
    </row>
    <row r="6813" spans="1:1" x14ac:dyDescent="0.25">
      <c r="A6813" s="1" t="s">
        <v>56583</v>
      </c>
    </row>
    <row r="6814" spans="1:1" x14ac:dyDescent="0.25">
      <c r="A6814" s="1" t="s">
        <v>56584</v>
      </c>
    </row>
    <row r="6815" spans="1:1" x14ac:dyDescent="0.25">
      <c r="A6815" s="1" t="s">
        <v>56585</v>
      </c>
    </row>
    <row r="6816" spans="1:1" x14ac:dyDescent="0.25">
      <c r="A6816" s="1" t="s">
        <v>56586</v>
      </c>
    </row>
    <row r="6817" spans="1:1" x14ac:dyDescent="0.25">
      <c r="A6817" s="1" t="s">
        <v>56587</v>
      </c>
    </row>
    <row r="6818" spans="1:1" x14ac:dyDescent="0.25">
      <c r="A6818" s="1" t="s">
        <v>56588</v>
      </c>
    </row>
    <row r="6819" spans="1:1" x14ac:dyDescent="0.25">
      <c r="A6819" s="1" t="s">
        <v>56589</v>
      </c>
    </row>
    <row r="6821" spans="1:1" x14ac:dyDescent="0.25">
      <c r="A6821" s="1" t="s">
        <v>82</v>
      </c>
    </row>
    <row r="6824" spans="1:1" x14ac:dyDescent="0.25">
      <c r="A6824" s="1" t="s">
        <v>4</v>
      </c>
    </row>
    <row r="6825" spans="1:1" x14ac:dyDescent="0.25">
      <c r="A6825" s="1" t="s">
        <v>56590</v>
      </c>
    </row>
    <row r="6826" spans="1:1" x14ac:dyDescent="0.25">
      <c r="A6826" s="1" t="s">
        <v>56591</v>
      </c>
    </row>
    <row r="6827" spans="1:1" x14ac:dyDescent="0.25">
      <c r="A6827" s="1" t="s">
        <v>56592</v>
      </c>
    </row>
    <row r="6828" spans="1:1" x14ac:dyDescent="0.25">
      <c r="A6828" s="1" t="s">
        <v>56593</v>
      </c>
    </row>
    <row r="6829" spans="1:1" x14ac:dyDescent="0.25">
      <c r="A6829" s="1" t="s">
        <v>56594</v>
      </c>
    </row>
    <row r="6830" spans="1:1" x14ac:dyDescent="0.25">
      <c r="A6830" s="1" t="s">
        <v>56595</v>
      </c>
    </row>
    <row r="6831" spans="1:1" x14ac:dyDescent="0.25">
      <c r="A6831" s="1" t="s">
        <v>56596</v>
      </c>
    </row>
    <row r="6832" spans="1:1" x14ac:dyDescent="0.25">
      <c r="A6832" s="1" t="s">
        <v>56597</v>
      </c>
    </row>
    <row r="6833" spans="1:1" x14ac:dyDescent="0.25">
      <c r="A6833" s="1" t="s">
        <v>56598</v>
      </c>
    </row>
    <row r="6834" spans="1:1" x14ac:dyDescent="0.25">
      <c r="A6834" s="1" t="s">
        <v>56599</v>
      </c>
    </row>
    <row r="6835" spans="1:1" x14ac:dyDescent="0.25">
      <c r="A6835" s="1" t="s">
        <v>56600</v>
      </c>
    </row>
    <row r="6836" spans="1:1" x14ac:dyDescent="0.25">
      <c r="A6836" s="1" t="s">
        <v>56601</v>
      </c>
    </row>
    <row r="6837" spans="1:1" x14ac:dyDescent="0.25">
      <c r="A6837" s="1" t="s">
        <v>56602</v>
      </c>
    </row>
    <row r="6838" spans="1:1" x14ac:dyDescent="0.25">
      <c r="A6838" s="1" t="s">
        <v>56603</v>
      </c>
    </row>
    <row r="6839" spans="1:1" x14ac:dyDescent="0.25">
      <c r="A6839" s="1" t="s">
        <v>56604</v>
      </c>
    </row>
    <row r="6840" spans="1:1" x14ac:dyDescent="0.25">
      <c r="A6840" s="1" t="s">
        <v>56605</v>
      </c>
    </row>
    <row r="6842" spans="1:1" x14ac:dyDescent="0.25">
      <c r="A6842" s="1" t="s">
        <v>5</v>
      </c>
    </row>
    <row r="6843" spans="1:1" x14ac:dyDescent="0.25">
      <c r="A6843" s="1" t="s">
        <v>56606</v>
      </c>
    </row>
    <row r="6844" spans="1:1" x14ac:dyDescent="0.25">
      <c r="A6844" s="1" t="s">
        <v>56607</v>
      </c>
    </row>
    <row r="6845" spans="1:1" x14ac:dyDescent="0.25">
      <c r="A6845" s="1" t="s">
        <v>56608</v>
      </c>
    </row>
    <row r="6846" spans="1:1" x14ac:dyDescent="0.25">
      <c r="A6846" s="1" t="s">
        <v>56609</v>
      </c>
    </row>
    <row r="6847" spans="1:1" x14ac:dyDescent="0.25">
      <c r="A6847" s="1" t="s">
        <v>56610</v>
      </c>
    </row>
    <row r="6848" spans="1:1" x14ac:dyDescent="0.25">
      <c r="A6848" s="1" t="s">
        <v>56611</v>
      </c>
    </row>
    <row r="6849" spans="1:1" x14ac:dyDescent="0.25">
      <c r="A6849" s="1" t="s">
        <v>56612</v>
      </c>
    </row>
    <row r="6850" spans="1:1" x14ac:dyDescent="0.25">
      <c r="A6850" s="1" t="s">
        <v>56613</v>
      </c>
    </row>
    <row r="6851" spans="1:1" x14ac:dyDescent="0.25">
      <c r="A6851" s="1" t="s">
        <v>56614</v>
      </c>
    </row>
    <row r="6852" spans="1:1" x14ac:dyDescent="0.25">
      <c r="A6852" s="1" t="s">
        <v>56615</v>
      </c>
    </row>
    <row r="6853" spans="1:1" x14ac:dyDescent="0.25">
      <c r="A6853" s="1" t="s">
        <v>56616</v>
      </c>
    </row>
    <row r="6854" spans="1:1" x14ac:dyDescent="0.25">
      <c r="A6854" s="1" t="s">
        <v>56617</v>
      </c>
    </row>
    <row r="6856" spans="1:1" x14ac:dyDescent="0.25">
      <c r="A6856" s="1" t="s">
        <v>40</v>
      </c>
    </row>
    <row r="6857" spans="1:1" x14ac:dyDescent="0.25">
      <c r="A6857" s="1" t="s">
        <v>56618</v>
      </c>
    </row>
    <row r="6858" spans="1:1" x14ac:dyDescent="0.25">
      <c r="A6858" s="1" t="s">
        <v>56619</v>
      </c>
    </row>
    <row r="6859" spans="1:1" x14ac:dyDescent="0.25">
      <c r="A6859" s="1" t="s">
        <v>56620</v>
      </c>
    </row>
    <row r="6860" spans="1:1" x14ac:dyDescent="0.25">
      <c r="A6860" s="1" t="s">
        <v>56621</v>
      </c>
    </row>
    <row r="6862" spans="1:1" x14ac:dyDescent="0.25">
      <c r="A6862" s="1" t="s">
        <v>32</v>
      </c>
    </row>
    <row r="6863" spans="1:1" x14ac:dyDescent="0.25">
      <c r="A6863" s="1" t="s">
        <v>56622</v>
      </c>
    </row>
    <row r="6864" spans="1:1" x14ac:dyDescent="0.25">
      <c r="A6864" s="1" t="s">
        <v>56623</v>
      </c>
    </row>
    <row r="6865" spans="1:1" x14ac:dyDescent="0.25">
      <c r="A6865" s="1" t="s">
        <v>56624</v>
      </c>
    </row>
    <row r="6866" spans="1:1" x14ac:dyDescent="0.25">
      <c r="A6866" s="1" t="s">
        <v>56625</v>
      </c>
    </row>
    <row r="6867" spans="1:1" x14ac:dyDescent="0.25">
      <c r="A6867" s="1" t="s">
        <v>56626</v>
      </c>
    </row>
    <row r="6868" spans="1:1" x14ac:dyDescent="0.25">
      <c r="A6868" s="1" t="s">
        <v>56627</v>
      </c>
    </row>
    <row r="6870" spans="1:1" x14ac:dyDescent="0.25">
      <c r="A6870" s="1" t="s">
        <v>11</v>
      </c>
    </row>
    <row r="6871" spans="1:1" x14ac:dyDescent="0.25">
      <c r="A6871" s="1" t="s">
        <v>56628</v>
      </c>
    </row>
    <row r="6872" spans="1:1" x14ac:dyDescent="0.25">
      <c r="A6872" s="1" t="s">
        <v>56629</v>
      </c>
    </row>
    <row r="6873" spans="1:1" x14ac:dyDescent="0.25">
      <c r="A6873" s="1" t="s">
        <v>56630</v>
      </c>
    </row>
    <row r="6874" spans="1:1" x14ac:dyDescent="0.25">
      <c r="A6874" s="1" t="s">
        <v>56631</v>
      </c>
    </row>
    <row r="6875" spans="1:1" x14ac:dyDescent="0.25">
      <c r="A6875" s="1" t="s">
        <v>56632</v>
      </c>
    </row>
    <row r="6876" spans="1:1" x14ac:dyDescent="0.25">
      <c r="A6876" s="1" t="s">
        <v>56633</v>
      </c>
    </row>
    <row r="6877" spans="1:1" x14ac:dyDescent="0.25">
      <c r="A6877" s="1" t="s">
        <v>56634</v>
      </c>
    </row>
    <row r="6878" spans="1:1" x14ac:dyDescent="0.25">
      <c r="A6878" s="1" t="s">
        <v>56635</v>
      </c>
    </row>
    <row r="6879" spans="1:1" x14ac:dyDescent="0.25">
      <c r="A6879" s="1" t="s">
        <v>56636</v>
      </c>
    </row>
    <row r="6880" spans="1:1" x14ac:dyDescent="0.25">
      <c r="A6880" s="1" t="s">
        <v>56637</v>
      </c>
    </row>
    <row r="6881" spans="1:1" x14ac:dyDescent="0.25">
      <c r="A6881" s="1" t="s">
        <v>56638</v>
      </c>
    </row>
    <row r="6882" spans="1:1" x14ac:dyDescent="0.25">
      <c r="A6882" s="1" t="s">
        <v>56639</v>
      </c>
    </row>
    <row r="6883" spans="1:1" x14ac:dyDescent="0.25">
      <c r="A6883" s="1" t="s">
        <v>56640</v>
      </c>
    </row>
    <row r="6884" spans="1:1" x14ac:dyDescent="0.25">
      <c r="A6884" s="1" t="s">
        <v>56641</v>
      </c>
    </row>
    <row r="6885" spans="1:1" x14ac:dyDescent="0.25">
      <c r="A6885" s="1" t="s">
        <v>56642</v>
      </c>
    </row>
    <row r="6886" spans="1:1" x14ac:dyDescent="0.25">
      <c r="A6886" s="1" t="s">
        <v>56643</v>
      </c>
    </row>
    <row r="6888" spans="1:1" x14ac:dyDescent="0.25">
      <c r="A6888" s="1" t="s">
        <v>15</v>
      </c>
    </row>
    <row r="6889" spans="1:1" x14ac:dyDescent="0.25">
      <c r="A6889" s="1" t="s">
        <v>56644</v>
      </c>
    </row>
    <row r="6890" spans="1:1" x14ac:dyDescent="0.25">
      <c r="A6890" s="1" t="s">
        <v>56645</v>
      </c>
    </row>
    <row r="6891" spans="1:1" x14ac:dyDescent="0.25">
      <c r="A6891" s="1" t="s">
        <v>56646</v>
      </c>
    </row>
    <row r="6892" spans="1:1" x14ac:dyDescent="0.25">
      <c r="A6892" s="1" t="s">
        <v>56647</v>
      </c>
    </row>
    <row r="6893" spans="1:1" x14ac:dyDescent="0.25">
      <c r="A6893" s="1" t="s">
        <v>56648</v>
      </c>
    </row>
    <row r="6894" spans="1:1" x14ac:dyDescent="0.25">
      <c r="A6894" s="1" t="s">
        <v>56649</v>
      </c>
    </row>
    <row r="6895" spans="1:1" x14ac:dyDescent="0.25">
      <c r="A6895" s="1" t="s">
        <v>56650</v>
      </c>
    </row>
    <row r="6896" spans="1:1" x14ac:dyDescent="0.25">
      <c r="A6896" s="1" t="s">
        <v>56651</v>
      </c>
    </row>
    <row r="6897" spans="1:1" x14ac:dyDescent="0.25">
      <c r="A6897" s="1" t="s">
        <v>56652</v>
      </c>
    </row>
    <row r="6898" spans="1:1" x14ac:dyDescent="0.25">
      <c r="A6898" s="1" t="s">
        <v>56653</v>
      </c>
    </row>
    <row r="6899" spans="1:1" x14ac:dyDescent="0.25">
      <c r="A6899" s="1" t="s">
        <v>56654</v>
      </c>
    </row>
    <row r="6900" spans="1:1" x14ac:dyDescent="0.25">
      <c r="A6900" s="1" t="s">
        <v>56655</v>
      </c>
    </row>
    <row r="6902" spans="1:1" x14ac:dyDescent="0.25">
      <c r="A6902" s="1" t="s">
        <v>2</v>
      </c>
    </row>
    <row r="6903" spans="1:1" x14ac:dyDescent="0.25">
      <c r="A6903" s="1" t="s">
        <v>56656</v>
      </c>
    </row>
    <row r="6904" spans="1:1" x14ac:dyDescent="0.25">
      <c r="A6904" s="1" t="s">
        <v>56657</v>
      </c>
    </row>
    <row r="6905" spans="1:1" x14ac:dyDescent="0.25">
      <c r="A6905" s="1" t="s">
        <v>56658</v>
      </c>
    </row>
    <row r="6906" spans="1:1" x14ac:dyDescent="0.25">
      <c r="A6906" s="1" t="s">
        <v>56659</v>
      </c>
    </row>
    <row r="6907" spans="1:1" x14ac:dyDescent="0.25">
      <c r="A6907" s="1" t="s">
        <v>56660</v>
      </c>
    </row>
    <row r="6908" spans="1:1" x14ac:dyDescent="0.25">
      <c r="A6908" s="1" t="s">
        <v>56661</v>
      </c>
    </row>
    <row r="6909" spans="1:1" x14ac:dyDescent="0.25">
      <c r="A6909" s="1" t="s">
        <v>56662</v>
      </c>
    </row>
    <row r="6910" spans="1:1" x14ac:dyDescent="0.25">
      <c r="A6910" s="1" t="s">
        <v>56663</v>
      </c>
    </row>
    <row r="6911" spans="1:1" x14ac:dyDescent="0.25">
      <c r="A6911" s="1" t="s">
        <v>56664</v>
      </c>
    </row>
    <row r="6912" spans="1:1" x14ac:dyDescent="0.25">
      <c r="A6912" s="1" t="s">
        <v>56665</v>
      </c>
    </row>
    <row r="6913" spans="1:1" x14ac:dyDescent="0.25">
      <c r="A6913" s="1" t="s">
        <v>56666</v>
      </c>
    </row>
    <row r="6914" spans="1:1" x14ac:dyDescent="0.25">
      <c r="A6914" s="1" t="s">
        <v>56667</v>
      </c>
    </row>
    <row r="6915" spans="1:1" x14ac:dyDescent="0.25">
      <c r="A6915" s="1" t="s">
        <v>56668</v>
      </c>
    </row>
    <row r="6916" spans="1:1" x14ac:dyDescent="0.25">
      <c r="A6916" s="1" t="s">
        <v>56669</v>
      </c>
    </row>
    <row r="6917" spans="1:1" x14ac:dyDescent="0.25">
      <c r="A6917" s="1" t="s">
        <v>56670</v>
      </c>
    </row>
    <row r="6918" spans="1:1" x14ac:dyDescent="0.25">
      <c r="A6918" s="1" t="s">
        <v>56671</v>
      </c>
    </row>
    <row r="6920" spans="1:1" x14ac:dyDescent="0.25">
      <c r="A6920" s="1" t="s">
        <v>19</v>
      </c>
    </row>
    <row r="6921" spans="1:1" x14ac:dyDescent="0.25">
      <c r="A6921" s="1" t="s">
        <v>56672</v>
      </c>
    </row>
    <row r="6922" spans="1:1" x14ac:dyDescent="0.25">
      <c r="A6922" s="1" t="s">
        <v>56673</v>
      </c>
    </row>
    <row r="6923" spans="1:1" x14ac:dyDescent="0.25">
      <c r="A6923" s="1" t="s">
        <v>56674</v>
      </c>
    </row>
    <row r="6924" spans="1:1" x14ac:dyDescent="0.25">
      <c r="A6924" s="1" t="s">
        <v>56675</v>
      </c>
    </row>
    <row r="6925" spans="1:1" x14ac:dyDescent="0.25">
      <c r="A6925" s="1" t="s">
        <v>56676</v>
      </c>
    </row>
    <row r="6926" spans="1:1" x14ac:dyDescent="0.25">
      <c r="A6926" s="1" t="s">
        <v>56677</v>
      </c>
    </row>
    <row r="6928" spans="1:1" x14ac:dyDescent="0.25">
      <c r="A6928" s="1" t="s">
        <v>22</v>
      </c>
    </row>
    <row r="6929" spans="1:1" x14ac:dyDescent="0.25">
      <c r="A6929" s="1" t="s">
        <v>56678</v>
      </c>
    </row>
    <row r="6930" spans="1:1" x14ac:dyDescent="0.25">
      <c r="A6930" s="1" t="s">
        <v>56679</v>
      </c>
    </row>
    <row r="6932" spans="1:1" x14ac:dyDescent="0.25">
      <c r="A6932" s="1" t="s">
        <v>83</v>
      </c>
    </row>
    <row r="6935" spans="1:1" x14ac:dyDescent="0.25">
      <c r="A6935" s="1" t="s">
        <v>4</v>
      </c>
    </row>
    <row r="6936" spans="1:1" x14ac:dyDescent="0.25">
      <c r="A6936" s="1" t="s">
        <v>56680</v>
      </c>
    </row>
    <row r="6937" spans="1:1" x14ac:dyDescent="0.25">
      <c r="A6937" s="1" t="s">
        <v>56681</v>
      </c>
    </row>
    <row r="6938" spans="1:1" x14ac:dyDescent="0.25">
      <c r="A6938" s="1" t="s">
        <v>56682</v>
      </c>
    </row>
    <row r="6939" spans="1:1" x14ac:dyDescent="0.25">
      <c r="A6939" s="1" t="s">
        <v>56683</v>
      </c>
    </row>
    <row r="6941" spans="1:1" x14ac:dyDescent="0.25">
      <c r="A6941" s="1" t="s">
        <v>5</v>
      </c>
    </row>
    <row r="6942" spans="1:1" x14ac:dyDescent="0.25">
      <c r="A6942" s="1" t="s">
        <v>56684</v>
      </c>
    </row>
    <row r="6943" spans="1:1" x14ac:dyDescent="0.25">
      <c r="A6943" s="1" t="s">
        <v>56685</v>
      </c>
    </row>
    <row r="6944" spans="1:1" x14ac:dyDescent="0.25">
      <c r="A6944" s="1" t="s">
        <v>56686</v>
      </c>
    </row>
    <row r="6945" spans="1:1" x14ac:dyDescent="0.25">
      <c r="A6945" s="1" t="s">
        <v>56687</v>
      </c>
    </row>
    <row r="6946" spans="1:1" x14ac:dyDescent="0.25">
      <c r="A6946" s="1" t="s">
        <v>56688</v>
      </c>
    </row>
    <row r="6947" spans="1:1" x14ac:dyDescent="0.25">
      <c r="A6947" s="1" t="s">
        <v>56689</v>
      </c>
    </row>
    <row r="6948" spans="1:1" x14ac:dyDescent="0.25">
      <c r="A6948" s="1" t="s">
        <v>56690</v>
      </c>
    </row>
    <row r="6949" spans="1:1" x14ac:dyDescent="0.25">
      <c r="A6949" s="1" t="s">
        <v>56691</v>
      </c>
    </row>
    <row r="6951" spans="1:1" x14ac:dyDescent="0.25">
      <c r="A6951" s="1" t="s">
        <v>32</v>
      </c>
    </row>
    <row r="6952" spans="1:1" x14ac:dyDescent="0.25">
      <c r="A6952" s="1" t="s">
        <v>56692</v>
      </c>
    </row>
    <row r="6953" spans="1:1" x14ac:dyDescent="0.25">
      <c r="A6953" s="1" t="s">
        <v>56693</v>
      </c>
    </row>
    <row r="6955" spans="1:1" x14ac:dyDescent="0.25">
      <c r="A6955" s="1" t="s">
        <v>11</v>
      </c>
    </row>
    <row r="6956" spans="1:1" x14ac:dyDescent="0.25">
      <c r="A6956" s="1" t="s">
        <v>56694</v>
      </c>
    </row>
    <row r="6957" spans="1:1" x14ac:dyDescent="0.25">
      <c r="A6957" s="1" t="s">
        <v>56695</v>
      </c>
    </row>
    <row r="6959" spans="1:1" x14ac:dyDescent="0.25">
      <c r="A6959" s="1" t="s">
        <v>14</v>
      </c>
    </row>
    <row r="6960" spans="1:1" x14ac:dyDescent="0.25">
      <c r="A6960" s="1" t="s">
        <v>56696</v>
      </c>
    </row>
    <row r="6961" spans="1:1" x14ac:dyDescent="0.25">
      <c r="A6961" s="1" t="s">
        <v>56697</v>
      </c>
    </row>
    <row r="6963" spans="1:1" x14ac:dyDescent="0.25">
      <c r="A6963" s="1" t="s">
        <v>2</v>
      </c>
    </row>
    <row r="6964" spans="1:1" x14ac:dyDescent="0.25">
      <c r="A6964" s="1" t="s">
        <v>56698</v>
      </c>
    </row>
    <row r="6965" spans="1:1" x14ac:dyDescent="0.25">
      <c r="A6965" s="1" t="s">
        <v>56699</v>
      </c>
    </row>
    <row r="6966" spans="1:1" x14ac:dyDescent="0.25">
      <c r="A6966" s="1" t="s">
        <v>56700</v>
      </c>
    </row>
    <row r="6967" spans="1:1" x14ac:dyDescent="0.25">
      <c r="A6967" s="1" t="s">
        <v>56701</v>
      </c>
    </row>
    <row r="6969" spans="1:1" x14ac:dyDescent="0.25">
      <c r="A6969" s="1" t="s">
        <v>19</v>
      </c>
    </row>
    <row r="6970" spans="1:1" x14ac:dyDescent="0.25">
      <c r="A6970" s="1" t="s">
        <v>56702</v>
      </c>
    </row>
    <row r="6971" spans="1:1" x14ac:dyDescent="0.25">
      <c r="A6971" s="1" t="s">
        <v>56703</v>
      </c>
    </row>
    <row r="6973" spans="1:1" x14ac:dyDescent="0.25">
      <c r="A6973" s="1" t="s">
        <v>22</v>
      </c>
    </row>
    <row r="6974" spans="1:1" x14ac:dyDescent="0.25">
      <c r="A6974" s="1" t="s">
        <v>56704</v>
      </c>
    </row>
    <row r="6975" spans="1:1" x14ac:dyDescent="0.25">
      <c r="A6975" s="1" t="s">
        <v>56705</v>
      </c>
    </row>
    <row r="6976" spans="1:1" x14ac:dyDescent="0.25">
      <c r="A6976" s="1" t="s">
        <v>56706</v>
      </c>
    </row>
    <row r="6977" spans="1:1" x14ac:dyDescent="0.25">
      <c r="A6977" s="1" t="s">
        <v>56707</v>
      </c>
    </row>
    <row r="6978" spans="1:1" x14ac:dyDescent="0.25">
      <c r="A6978" s="1" t="s">
        <v>56708</v>
      </c>
    </row>
    <row r="6979" spans="1:1" x14ac:dyDescent="0.25">
      <c r="A6979" s="1" t="s">
        <v>56709</v>
      </c>
    </row>
    <row r="6981" spans="1:1" x14ac:dyDescent="0.25">
      <c r="A6981" s="1" t="s">
        <v>84</v>
      </c>
    </row>
    <row r="6984" spans="1:1" x14ac:dyDescent="0.25">
      <c r="A6984" s="1" t="s">
        <v>4</v>
      </c>
    </row>
    <row r="6985" spans="1:1" x14ac:dyDescent="0.25">
      <c r="A6985" s="1" t="s">
        <v>56710</v>
      </c>
    </row>
    <row r="6986" spans="1:1" x14ac:dyDescent="0.25">
      <c r="A6986" s="1" t="s">
        <v>56711</v>
      </c>
    </row>
    <row r="6987" spans="1:1" x14ac:dyDescent="0.25">
      <c r="A6987" s="1" t="s">
        <v>56712</v>
      </c>
    </row>
    <row r="6988" spans="1:1" x14ac:dyDescent="0.25">
      <c r="A6988" s="1" t="s">
        <v>56713</v>
      </c>
    </row>
    <row r="6989" spans="1:1" x14ac:dyDescent="0.25">
      <c r="A6989" s="1" t="s">
        <v>56714</v>
      </c>
    </row>
    <row r="6990" spans="1:1" x14ac:dyDescent="0.25">
      <c r="A6990" s="1" t="s">
        <v>56715</v>
      </c>
    </row>
    <row r="6991" spans="1:1" x14ac:dyDescent="0.25">
      <c r="A6991" s="1" t="s">
        <v>56716</v>
      </c>
    </row>
    <row r="6992" spans="1:1" x14ac:dyDescent="0.25">
      <c r="A6992" s="1" t="s">
        <v>56717</v>
      </c>
    </row>
    <row r="6993" spans="1:1" x14ac:dyDescent="0.25">
      <c r="A6993" s="1" t="s">
        <v>56718</v>
      </c>
    </row>
    <row r="6994" spans="1:1" x14ac:dyDescent="0.25">
      <c r="A6994" s="1" t="s">
        <v>56719</v>
      </c>
    </row>
    <row r="6995" spans="1:1" x14ac:dyDescent="0.25">
      <c r="A6995" s="1" t="s">
        <v>56720</v>
      </c>
    </row>
    <row r="6996" spans="1:1" x14ac:dyDescent="0.25">
      <c r="A6996" s="1" t="s">
        <v>56721</v>
      </c>
    </row>
    <row r="6997" spans="1:1" x14ac:dyDescent="0.25">
      <c r="A6997" s="1" t="s">
        <v>56722</v>
      </c>
    </row>
    <row r="6998" spans="1:1" x14ac:dyDescent="0.25">
      <c r="A6998" s="1" t="s">
        <v>56723</v>
      </c>
    </row>
    <row r="6999" spans="1:1" x14ac:dyDescent="0.25">
      <c r="A6999" s="1" t="s">
        <v>56724</v>
      </c>
    </row>
    <row r="7000" spans="1:1" x14ac:dyDescent="0.25">
      <c r="A7000" s="1" t="s">
        <v>56725</v>
      </c>
    </row>
    <row r="7002" spans="1:1" x14ac:dyDescent="0.25">
      <c r="A7002" s="1" t="s">
        <v>5</v>
      </c>
    </row>
    <row r="7003" spans="1:1" x14ac:dyDescent="0.25">
      <c r="A7003" s="1" t="s">
        <v>56726</v>
      </c>
    </row>
    <row r="7004" spans="1:1" x14ac:dyDescent="0.25">
      <c r="A7004" s="1" t="s">
        <v>56727</v>
      </c>
    </row>
    <row r="7005" spans="1:1" x14ac:dyDescent="0.25">
      <c r="A7005" s="1" t="s">
        <v>56728</v>
      </c>
    </row>
    <row r="7006" spans="1:1" x14ac:dyDescent="0.25">
      <c r="A7006" s="1" t="s">
        <v>56729</v>
      </c>
    </row>
    <row r="7008" spans="1:1" x14ac:dyDescent="0.25">
      <c r="A7008" s="1" t="s">
        <v>6</v>
      </c>
    </row>
    <row r="7009" spans="1:1" x14ac:dyDescent="0.25">
      <c r="A7009" s="1" t="s">
        <v>56730</v>
      </c>
    </row>
    <row r="7010" spans="1:1" x14ac:dyDescent="0.25">
      <c r="A7010" s="1" t="s">
        <v>56731</v>
      </c>
    </row>
    <row r="7011" spans="1:1" x14ac:dyDescent="0.25">
      <c r="A7011" s="1" t="s">
        <v>56732</v>
      </c>
    </row>
    <row r="7012" spans="1:1" x14ac:dyDescent="0.25">
      <c r="A7012" s="1" t="s">
        <v>56733</v>
      </c>
    </row>
    <row r="7013" spans="1:1" x14ac:dyDescent="0.25">
      <c r="A7013" s="1" t="s">
        <v>56734</v>
      </c>
    </row>
    <row r="7014" spans="1:1" x14ac:dyDescent="0.25">
      <c r="A7014" s="1" t="s">
        <v>56735</v>
      </c>
    </row>
    <row r="7015" spans="1:1" x14ac:dyDescent="0.25">
      <c r="A7015" s="1" t="s">
        <v>56736</v>
      </c>
    </row>
    <row r="7016" spans="1:1" x14ac:dyDescent="0.25">
      <c r="A7016" s="1" t="s">
        <v>56737</v>
      </c>
    </row>
    <row r="7017" spans="1:1" x14ac:dyDescent="0.25">
      <c r="A7017" s="1" t="s">
        <v>56738</v>
      </c>
    </row>
    <row r="7018" spans="1:1" x14ac:dyDescent="0.25">
      <c r="A7018" s="1" t="s">
        <v>56739</v>
      </c>
    </row>
    <row r="7019" spans="1:1" x14ac:dyDescent="0.25">
      <c r="A7019" s="1" t="s">
        <v>56740</v>
      </c>
    </row>
    <row r="7020" spans="1:1" x14ac:dyDescent="0.25">
      <c r="A7020" s="1" t="s">
        <v>56741</v>
      </c>
    </row>
    <row r="7022" spans="1:1" x14ac:dyDescent="0.25">
      <c r="A7022" s="1" t="s">
        <v>9</v>
      </c>
    </row>
    <row r="7023" spans="1:1" x14ac:dyDescent="0.25">
      <c r="A7023" s="1" t="s">
        <v>56742</v>
      </c>
    </row>
    <row r="7024" spans="1:1" x14ac:dyDescent="0.25">
      <c r="A7024" s="1" t="s">
        <v>56743</v>
      </c>
    </row>
    <row r="7025" spans="1:1" x14ac:dyDescent="0.25">
      <c r="A7025" s="1" t="s">
        <v>56744</v>
      </c>
    </row>
    <row r="7026" spans="1:1" x14ac:dyDescent="0.25">
      <c r="A7026" s="1" t="s">
        <v>56745</v>
      </c>
    </row>
    <row r="7027" spans="1:1" x14ac:dyDescent="0.25">
      <c r="A7027" s="1" t="s">
        <v>56746</v>
      </c>
    </row>
    <row r="7028" spans="1:1" x14ac:dyDescent="0.25">
      <c r="A7028" s="1" t="s">
        <v>56747</v>
      </c>
    </row>
    <row r="7029" spans="1:1" x14ac:dyDescent="0.25">
      <c r="A7029" s="1" t="s">
        <v>56748</v>
      </c>
    </row>
    <row r="7030" spans="1:1" x14ac:dyDescent="0.25">
      <c r="A7030" s="1" t="s">
        <v>56749</v>
      </c>
    </row>
    <row r="7031" spans="1:1" x14ac:dyDescent="0.25">
      <c r="A7031" s="1" t="s">
        <v>56750</v>
      </c>
    </row>
    <row r="7032" spans="1:1" x14ac:dyDescent="0.25">
      <c r="A7032" s="1" t="s">
        <v>56751</v>
      </c>
    </row>
    <row r="7033" spans="1:1" x14ac:dyDescent="0.25">
      <c r="A7033" s="1" t="s">
        <v>56752</v>
      </c>
    </row>
    <row r="7034" spans="1:1" x14ac:dyDescent="0.25">
      <c r="A7034" s="1" t="s">
        <v>56753</v>
      </c>
    </row>
    <row r="7036" spans="1:1" x14ac:dyDescent="0.25">
      <c r="A7036" s="1" t="s">
        <v>31</v>
      </c>
    </row>
    <row r="7037" spans="1:1" x14ac:dyDescent="0.25">
      <c r="A7037" s="1" t="s">
        <v>56754</v>
      </c>
    </row>
    <row r="7038" spans="1:1" x14ac:dyDescent="0.25">
      <c r="A7038" s="1" t="s">
        <v>56755</v>
      </c>
    </row>
    <row r="7039" spans="1:1" x14ac:dyDescent="0.25">
      <c r="A7039" s="1" t="s">
        <v>56756</v>
      </c>
    </row>
    <row r="7040" spans="1:1" x14ac:dyDescent="0.25">
      <c r="A7040" s="1" t="s">
        <v>56757</v>
      </c>
    </row>
    <row r="7041" spans="1:1" x14ac:dyDescent="0.25">
      <c r="A7041" s="1" t="s">
        <v>56758</v>
      </c>
    </row>
    <row r="7042" spans="1:1" x14ac:dyDescent="0.25">
      <c r="A7042" s="1" t="s">
        <v>56759</v>
      </c>
    </row>
    <row r="7043" spans="1:1" x14ac:dyDescent="0.25">
      <c r="A7043" s="1" t="s">
        <v>56760</v>
      </c>
    </row>
    <row r="7044" spans="1:1" x14ac:dyDescent="0.25">
      <c r="A7044" s="1" t="s">
        <v>56761</v>
      </c>
    </row>
    <row r="7046" spans="1:1" x14ac:dyDescent="0.25">
      <c r="A7046" s="1" t="s">
        <v>40</v>
      </c>
    </row>
    <row r="7047" spans="1:1" x14ac:dyDescent="0.25">
      <c r="A7047" s="1" t="s">
        <v>56762</v>
      </c>
    </row>
    <row r="7048" spans="1:1" x14ac:dyDescent="0.25">
      <c r="A7048" s="1" t="s">
        <v>56763</v>
      </c>
    </row>
    <row r="7049" spans="1:1" x14ac:dyDescent="0.25">
      <c r="A7049" s="1" t="s">
        <v>56764</v>
      </c>
    </row>
    <row r="7050" spans="1:1" x14ac:dyDescent="0.25">
      <c r="A7050" s="1" t="s">
        <v>56765</v>
      </c>
    </row>
    <row r="7052" spans="1:1" x14ac:dyDescent="0.25">
      <c r="A7052" s="1" t="s">
        <v>32</v>
      </c>
    </row>
    <row r="7053" spans="1:1" x14ac:dyDescent="0.25">
      <c r="A7053" s="1" t="s">
        <v>56766</v>
      </c>
    </row>
    <row r="7054" spans="1:1" x14ac:dyDescent="0.25">
      <c r="A7054" s="1" t="s">
        <v>56767</v>
      </c>
    </row>
    <row r="7055" spans="1:1" x14ac:dyDescent="0.25">
      <c r="A7055" s="1" t="s">
        <v>56768</v>
      </c>
    </row>
    <row r="7056" spans="1:1" x14ac:dyDescent="0.25">
      <c r="A7056" s="1" t="s">
        <v>56769</v>
      </c>
    </row>
    <row r="7057" spans="1:1" x14ac:dyDescent="0.25">
      <c r="A7057" s="1" t="s">
        <v>56770</v>
      </c>
    </row>
    <row r="7058" spans="1:1" x14ac:dyDescent="0.25">
      <c r="A7058" s="1" t="s">
        <v>56771</v>
      </c>
    </row>
    <row r="7060" spans="1:1" x14ac:dyDescent="0.25">
      <c r="A7060" s="1" t="s">
        <v>11</v>
      </c>
    </row>
    <row r="7061" spans="1:1" x14ac:dyDescent="0.25">
      <c r="A7061" s="1" t="s">
        <v>56772</v>
      </c>
    </row>
    <row r="7062" spans="1:1" x14ac:dyDescent="0.25">
      <c r="A7062" s="1" t="s">
        <v>56773</v>
      </c>
    </row>
    <row r="7063" spans="1:1" x14ac:dyDescent="0.25">
      <c r="A7063" s="1" t="s">
        <v>56774</v>
      </c>
    </row>
    <row r="7064" spans="1:1" x14ac:dyDescent="0.25">
      <c r="A7064" s="1" t="s">
        <v>56775</v>
      </c>
    </row>
    <row r="7065" spans="1:1" x14ac:dyDescent="0.25">
      <c r="A7065" s="1" t="s">
        <v>56776</v>
      </c>
    </row>
    <row r="7066" spans="1:1" x14ac:dyDescent="0.25">
      <c r="A7066" s="1" t="s">
        <v>56777</v>
      </c>
    </row>
    <row r="7067" spans="1:1" x14ac:dyDescent="0.25">
      <c r="A7067" s="1" t="s">
        <v>56778</v>
      </c>
    </row>
    <row r="7068" spans="1:1" x14ac:dyDescent="0.25">
      <c r="A7068" s="1" t="s">
        <v>56779</v>
      </c>
    </row>
    <row r="7069" spans="1:1" x14ac:dyDescent="0.25">
      <c r="A7069" s="1" t="s">
        <v>56780</v>
      </c>
    </row>
    <row r="7070" spans="1:1" x14ac:dyDescent="0.25">
      <c r="A7070" s="1" t="s">
        <v>56781</v>
      </c>
    </row>
    <row r="7071" spans="1:1" x14ac:dyDescent="0.25">
      <c r="A7071" s="1" t="s">
        <v>56782</v>
      </c>
    </row>
    <row r="7072" spans="1:1" x14ac:dyDescent="0.25">
      <c r="A7072" s="1" t="s">
        <v>56783</v>
      </c>
    </row>
    <row r="7074" spans="1:1" x14ac:dyDescent="0.25">
      <c r="A7074" s="1" t="s">
        <v>96</v>
      </c>
    </row>
    <row r="7075" spans="1:1" x14ac:dyDescent="0.25">
      <c r="A7075" s="1" t="s">
        <v>56784</v>
      </c>
    </row>
    <row r="7076" spans="1:1" x14ac:dyDescent="0.25">
      <c r="A7076" s="1" t="s">
        <v>56785</v>
      </c>
    </row>
    <row r="7077" spans="1:1" x14ac:dyDescent="0.25">
      <c r="A7077" s="1" t="s">
        <v>56786</v>
      </c>
    </row>
    <row r="7078" spans="1:1" x14ac:dyDescent="0.25">
      <c r="A7078" s="1" t="s">
        <v>56787</v>
      </c>
    </row>
    <row r="7079" spans="1:1" x14ac:dyDescent="0.25">
      <c r="A7079" s="1" t="s">
        <v>56788</v>
      </c>
    </row>
    <row r="7080" spans="1:1" x14ac:dyDescent="0.25">
      <c r="A7080" s="1" t="s">
        <v>56789</v>
      </c>
    </row>
    <row r="7081" spans="1:1" x14ac:dyDescent="0.25">
      <c r="A7081" s="1" t="s">
        <v>56790</v>
      </c>
    </row>
    <row r="7082" spans="1:1" x14ac:dyDescent="0.25">
      <c r="A7082" s="1" t="s">
        <v>56791</v>
      </c>
    </row>
    <row r="7084" spans="1:1" x14ac:dyDescent="0.25">
      <c r="A7084" s="1" t="s">
        <v>35</v>
      </c>
    </row>
    <row r="7085" spans="1:1" x14ac:dyDescent="0.25">
      <c r="A7085" s="1" t="s">
        <v>56792</v>
      </c>
    </row>
    <row r="7086" spans="1:1" x14ac:dyDescent="0.25">
      <c r="A7086" s="1" t="s">
        <v>56793</v>
      </c>
    </row>
    <row r="7087" spans="1:1" x14ac:dyDescent="0.25">
      <c r="A7087" s="1" t="s">
        <v>56794</v>
      </c>
    </row>
    <row r="7088" spans="1:1" x14ac:dyDescent="0.25">
      <c r="A7088" s="1" t="s">
        <v>56795</v>
      </c>
    </row>
    <row r="7089" spans="1:1" x14ac:dyDescent="0.25">
      <c r="A7089" s="1" t="s">
        <v>56796</v>
      </c>
    </row>
    <row r="7090" spans="1:1" x14ac:dyDescent="0.25">
      <c r="A7090" s="1" t="s">
        <v>56797</v>
      </c>
    </row>
    <row r="7091" spans="1:1" x14ac:dyDescent="0.25">
      <c r="A7091" s="1" t="s">
        <v>56798</v>
      </c>
    </row>
    <row r="7092" spans="1:1" x14ac:dyDescent="0.25">
      <c r="A7092" s="1" t="s">
        <v>56799</v>
      </c>
    </row>
    <row r="7094" spans="1:1" x14ac:dyDescent="0.25">
      <c r="A7094" s="1" t="s">
        <v>94</v>
      </c>
    </row>
    <row r="7095" spans="1:1" x14ac:dyDescent="0.25">
      <c r="A7095" s="1" t="s">
        <v>56800</v>
      </c>
    </row>
    <row r="7096" spans="1:1" x14ac:dyDescent="0.25">
      <c r="A7096" s="1" t="s">
        <v>56801</v>
      </c>
    </row>
    <row r="7097" spans="1:1" x14ac:dyDescent="0.25">
      <c r="A7097" s="1" t="s">
        <v>56802</v>
      </c>
    </row>
    <row r="7098" spans="1:1" x14ac:dyDescent="0.25">
      <c r="A7098" s="1" t="s">
        <v>56803</v>
      </c>
    </row>
    <row r="7099" spans="1:1" x14ac:dyDescent="0.25">
      <c r="A7099" s="1" t="s">
        <v>56804</v>
      </c>
    </row>
    <row r="7100" spans="1:1" x14ac:dyDescent="0.25">
      <c r="A7100" s="1" t="s">
        <v>56805</v>
      </c>
    </row>
    <row r="7101" spans="1:1" x14ac:dyDescent="0.25">
      <c r="A7101" s="1" t="s">
        <v>56806</v>
      </c>
    </row>
    <row r="7102" spans="1:1" x14ac:dyDescent="0.25">
      <c r="A7102" s="1" t="s">
        <v>56807</v>
      </c>
    </row>
    <row r="7104" spans="1:1" x14ac:dyDescent="0.25">
      <c r="A7104" s="1" t="s">
        <v>14</v>
      </c>
    </row>
    <row r="7105" spans="1:1" x14ac:dyDescent="0.25">
      <c r="A7105" s="1" t="s">
        <v>56808</v>
      </c>
    </row>
    <row r="7106" spans="1:1" x14ac:dyDescent="0.25">
      <c r="A7106" s="1" t="s">
        <v>56809</v>
      </c>
    </row>
    <row r="7107" spans="1:1" x14ac:dyDescent="0.25">
      <c r="A7107" s="1" t="s">
        <v>56810</v>
      </c>
    </row>
    <row r="7108" spans="1:1" x14ac:dyDescent="0.25">
      <c r="A7108" s="1" t="s">
        <v>56811</v>
      </c>
    </row>
    <row r="7109" spans="1:1" x14ac:dyDescent="0.25">
      <c r="A7109" s="1" t="s">
        <v>56812</v>
      </c>
    </row>
    <row r="7110" spans="1:1" x14ac:dyDescent="0.25">
      <c r="A7110" s="1" t="s">
        <v>56813</v>
      </c>
    </row>
    <row r="7111" spans="1:1" x14ac:dyDescent="0.25">
      <c r="A7111" s="1" t="s">
        <v>56814</v>
      </c>
    </row>
    <row r="7112" spans="1:1" x14ac:dyDescent="0.25">
      <c r="A7112" s="1" t="s">
        <v>56815</v>
      </c>
    </row>
    <row r="7114" spans="1:1" x14ac:dyDescent="0.25">
      <c r="A7114" s="1" t="s">
        <v>41</v>
      </c>
    </row>
    <row r="7115" spans="1:1" x14ac:dyDescent="0.25">
      <c r="A7115" s="1" t="s">
        <v>56816</v>
      </c>
    </row>
    <row r="7116" spans="1:1" x14ac:dyDescent="0.25">
      <c r="A7116" s="1" t="s">
        <v>56817</v>
      </c>
    </row>
    <row r="7117" spans="1:1" x14ac:dyDescent="0.25">
      <c r="A7117" s="1" t="s">
        <v>56818</v>
      </c>
    </row>
    <row r="7118" spans="1:1" x14ac:dyDescent="0.25">
      <c r="A7118" s="1" t="s">
        <v>56819</v>
      </c>
    </row>
    <row r="7119" spans="1:1" x14ac:dyDescent="0.25">
      <c r="A7119" s="1" t="s">
        <v>56820</v>
      </c>
    </row>
    <row r="7120" spans="1:1" x14ac:dyDescent="0.25">
      <c r="A7120" s="1" t="s">
        <v>56821</v>
      </c>
    </row>
    <row r="7121" spans="1:1" x14ac:dyDescent="0.25">
      <c r="A7121" s="1" t="s">
        <v>56822</v>
      </c>
    </row>
    <row r="7122" spans="1:1" x14ac:dyDescent="0.25">
      <c r="A7122" s="1" t="s">
        <v>56823</v>
      </c>
    </row>
    <row r="7123" spans="1:1" x14ac:dyDescent="0.25">
      <c r="A7123" s="1" t="s">
        <v>56824</v>
      </c>
    </row>
    <row r="7124" spans="1:1" x14ac:dyDescent="0.25">
      <c r="A7124" s="1" t="s">
        <v>56825</v>
      </c>
    </row>
    <row r="7125" spans="1:1" x14ac:dyDescent="0.25">
      <c r="A7125" s="1" t="s">
        <v>56826</v>
      </c>
    </row>
    <row r="7126" spans="1:1" x14ac:dyDescent="0.25">
      <c r="A7126" s="1" t="s">
        <v>56827</v>
      </c>
    </row>
    <row r="7127" spans="1:1" x14ac:dyDescent="0.25">
      <c r="A7127" s="1" t="s">
        <v>56828</v>
      </c>
    </row>
    <row r="7128" spans="1:1" x14ac:dyDescent="0.25">
      <c r="A7128" s="1" t="s">
        <v>56829</v>
      </c>
    </row>
    <row r="7130" spans="1:1" x14ac:dyDescent="0.25">
      <c r="A7130" s="1" t="s">
        <v>45</v>
      </c>
    </row>
    <row r="7131" spans="1:1" x14ac:dyDescent="0.25">
      <c r="A7131" s="1" t="s">
        <v>56830</v>
      </c>
    </row>
    <row r="7132" spans="1:1" x14ac:dyDescent="0.25">
      <c r="A7132" s="1" t="s">
        <v>56831</v>
      </c>
    </row>
    <row r="7134" spans="1:1" x14ac:dyDescent="0.25">
      <c r="A7134" s="1" t="s">
        <v>15</v>
      </c>
    </row>
    <row r="7135" spans="1:1" x14ac:dyDescent="0.25">
      <c r="A7135" s="1" t="s">
        <v>56832</v>
      </c>
    </row>
    <row r="7136" spans="1:1" x14ac:dyDescent="0.25">
      <c r="A7136" s="1" t="s">
        <v>56833</v>
      </c>
    </row>
    <row r="7137" spans="1:1" x14ac:dyDescent="0.25">
      <c r="A7137" s="1" t="s">
        <v>56834</v>
      </c>
    </row>
    <row r="7138" spans="1:1" x14ac:dyDescent="0.25">
      <c r="A7138" s="1" t="s">
        <v>56835</v>
      </c>
    </row>
    <row r="7139" spans="1:1" x14ac:dyDescent="0.25">
      <c r="A7139" s="1" t="s">
        <v>56836</v>
      </c>
    </row>
    <row r="7140" spans="1:1" x14ac:dyDescent="0.25">
      <c r="A7140" s="1" t="s">
        <v>56837</v>
      </c>
    </row>
    <row r="7141" spans="1:1" x14ac:dyDescent="0.25">
      <c r="A7141" s="1" t="s">
        <v>56838</v>
      </c>
    </row>
    <row r="7142" spans="1:1" x14ac:dyDescent="0.25">
      <c r="A7142" s="1" t="s">
        <v>56839</v>
      </c>
    </row>
    <row r="7143" spans="1:1" x14ac:dyDescent="0.25">
      <c r="A7143" s="1" t="s">
        <v>56840</v>
      </c>
    </row>
    <row r="7144" spans="1:1" x14ac:dyDescent="0.25">
      <c r="A7144" s="1" t="s">
        <v>56841</v>
      </c>
    </row>
    <row r="7145" spans="1:1" x14ac:dyDescent="0.25">
      <c r="A7145" s="1" t="s">
        <v>56842</v>
      </c>
    </row>
    <row r="7146" spans="1:1" x14ac:dyDescent="0.25">
      <c r="A7146" s="1" t="s">
        <v>56843</v>
      </c>
    </row>
    <row r="7147" spans="1:1" x14ac:dyDescent="0.25">
      <c r="A7147" s="1" t="s">
        <v>56844</v>
      </c>
    </row>
    <row r="7148" spans="1:1" x14ac:dyDescent="0.25">
      <c r="A7148" s="1" t="s">
        <v>56845</v>
      </c>
    </row>
    <row r="7149" spans="1:1" x14ac:dyDescent="0.25">
      <c r="A7149" s="1" t="s">
        <v>56846</v>
      </c>
    </row>
    <row r="7150" spans="1:1" x14ac:dyDescent="0.25">
      <c r="A7150" s="1" t="s">
        <v>56847</v>
      </c>
    </row>
    <row r="7151" spans="1:1" x14ac:dyDescent="0.25">
      <c r="A7151" s="1" t="s">
        <v>56848</v>
      </c>
    </row>
    <row r="7152" spans="1:1" x14ac:dyDescent="0.25">
      <c r="A7152" s="1" t="s">
        <v>56849</v>
      </c>
    </row>
    <row r="7153" spans="1:1" x14ac:dyDescent="0.25">
      <c r="A7153" s="1" t="s">
        <v>56850</v>
      </c>
    </row>
    <row r="7154" spans="1:1" x14ac:dyDescent="0.25">
      <c r="A7154" s="1" t="s">
        <v>56851</v>
      </c>
    </row>
    <row r="7155" spans="1:1" x14ac:dyDescent="0.25">
      <c r="A7155" s="1" t="s">
        <v>56852</v>
      </c>
    </row>
    <row r="7156" spans="1:1" x14ac:dyDescent="0.25">
      <c r="A7156" s="1" t="s">
        <v>56853</v>
      </c>
    </row>
    <row r="7157" spans="1:1" x14ac:dyDescent="0.25">
      <c r="A7157" s="1" t="s">
        <v>56854</v>
      </c>
    </row>
    <row r="7158" spans="1:1" x14ac:dyDescent="0.25">
      <c r="A7158" s="1" t="s">
        <v>56855</v>
      </c>
    </row>
    <row r="7159" spans="1:1" x14ac:dyDescent="0.25">
      <c r="A7159" s="1" t="s">
        <v>56856</v>
      </c>
    </row>
    <row r="7160" spans="1:1" x14ac:dyDescent="0.25">
      <c r="A7160" s="1" t="s">
        <v>56857</v>
      </c>
    </row>
    <row r="7161" spans="1:1" x14ac:dyDescent="0.25">
      <c r="A7161" s="1" t="s">
        <v>56858</v>
      </c>
    </row>
    <row r="7162" spans="1:1" x14ac:dyDescent="0.25">
      <c r="A7162" s="1" t="s">
        <v>56859</v>
      </c>
    </row>
    <row r="7163" spans="1:1" x14ac:dyDescent="0.25">
      <c r="A7163" s="1" t="s">
        <v>56860</v>
      </c>
    </row>
    <row r="7164" spans="1:1" x14ac:dyDescent="0.25">
      <c r="A7164" s="1" t="s">
        <v>56861</v>
      </c>
    </row>
    <row r="7165" spans="1:1" x14ac:dyDescent="0.25">
      <c r="A7165" s="1" t="s">
        <v>56862</v>
      </c>
    </row>
    <row r="7166" spans="1:1" x14ac:dyDescent="0.25">
      <c r="A7166" s="1" t="s">
        <v>56863</v>
      </c>
    </row>
    <row r="7168" spans="1:1" x14ac:dyDescent="0.25">
      <c r="A7168" s="1" t="s">
        <v>95</v>
      </c>
    </row>
    <row r="7169" spans="1:1" x14ac:dyDescent="0.25">
      <c r="A7169" s="1" t="s">
        <v>56864</v>
      </c>
    </row>
    <row r="7170" spans="1:1" x14ac:dyDescent="0.25">
      <c r="A7170" s="1" t="s">
        <v>56865</v>
      </c>
    </row>
    <row r="7171" spans="1:1" x14ac:dyDescent="0.25">
      <c r="A7171" s="1" t="s">
        <v>56866</v>
      </c>
    </row>
    <row r="7172" spans="1:1" x14ac:dyDescent="0.25">
      <c r="A7172" s="1" t="s">
        <v>56867</v>
      </c>
    </row>
    <row r="7174" spans="1:1" x14ac:dyDescent="0.25">
      <c r="A7174" s="1" t="s">
        <v>2</v>
      </c>
    </row>
    <row r="7175" spans="1:1" x14ac:dyDescent="0.25">
      <c r="A7175" s="1" t="s">
        <v>56868</v>
      </c>
    </row>
    <row r="7176" spans="1:1" x14ac:dyDescent="0.25">
      <c r="A7176" s="1" t="s">
        <v>56869</v>
      </c>
    </row>
    <row r="7177" spans="1:1" x14ac:dyDescent="0.25">
      <c r="A7177" s="1" t="s">
        <v>56870</v>
      </c>
    </row>
    <row r="7178" spans="1:1" x14ac:dyDescent="0.25">
      <c r="A7178" s="1" t="s">
        <v>56871</v>
      </c>
    </row>
    <row r="7179" spans="1:1" x14ac:dyDescent="0.25">
      <c r="A7179" s="1" t="s">
        <v>56872</v>
      </c>
    </row>
    <row r="7180" spans="1:1" x14ac:dyDescent="0.25">
      <c r="A7180" s="1" t="s">
        <v>56873</v>
      </c>
    </row>
    <row r="7181" spans="1:1" x14ac:dyDescent="0.25">
      <c r="A7181" s="1" t="s">
        <v>56874</v>
      </c>
    </row>
    <row r="7182" spans="1:1" x14ac:dyDescent="0.25">
      <c r="A7182" s="1" t="s">
        <v>56875</v>
      </c>
    </row>
    <row r="7184" spans="1:1" x14ac:dyDescent="0.25">
      <c r="A7184" s="1" t="s">
        <v>18</v>
      </c>
    </row>
    <row r="7185" spans="1:1" x14ac:dyDescent="0.25">
      <c r="A7185" s="1" t="s">
        <v>56876</v>
      </c>
    </row>
    <row r="7186" spans="1:1" x14ac:dyDescent="0.25">
      <c r="A7186" s="1" t="s">
        <v>56877</v>
      </c>
    </row>
    <row r="7187" spans="1:1" x14ac:dyDescent="0.25">
      <c r="A7187" s="1" t="s">
        <v>56878</v>
      </c>
    </row>
    <row r="7188" spans="1:1" x14ac:dyDescent="0.25">
      <c r="A7188" s="1" t="s">
        <v>56879</v>
      </c>
    </row>
    <row r="7189" spans="1:1" x14ac:dyDescent="0.25">
      <c r="A7189" s="1" t="s">
        <v>56880</v>
      </c>
    </row>
    <row r="7190" spans="1:1" x14ac:dyDescent="0.25">
      <c r="A7190" s="1" t="s">
        <v>56881</v>
      </c>
    </row>
    <row r="7192" spans="1:1" x14ac:dyDescent="0.25">
      <c r="A7192" s="1" t="s">
        <v>19</v>
      </c>
    </row>
    <row r="7193" spans="1:1" x14ac:dyDescent="0.25">
      <c r="A7193" s="1" t="s">
        <v>56882</v>
      </c>
    </row>
    <row r="7194" spans="1:1" x14ac:dyDescent="0.25">
      <c r="A7194" s="1" t="s">
        <v>56883</v>
      </c>
    </row>
    <row r="7195" spans="1:1" x14ac:dyDescent="0.25">
      <c r="A7195" s="1" t="s">
        <v>56884</v>
      </c>
    </row>
    <row r="7196" spans="1:1" x14ac:dyDescent="0.25">
      <c r="A7196" s="1" t="s">
        <v>56885</v>
      </c>
    </row>
    <row r="7198" spans="1:1" x14ac:dyDescent="0.25">
      <c r="A7198" s="1" t="s">
        <v>20</v>
      </c>
    </row>
    <row r="7199" spans="1:1" x14ac:dyDescent="0.25">
      <c r="A7199" s="1" t="s">
        <v>56886</v>
      </c>
    </row>
    <row r="7200" spans="1:1" x14ac:dyDescent="0.25">
      <c r="A7200" s="1" t="s">
        <v>56887</v>
      </c>
    </row>
    <row r="7201" spans="1:1" x14ac:dyDescent="0.25">
      <c r="A7201" s="1" t="s">
        <v>56888</v>
      </c>
    </row>
    <row r="7202" spans="1:1" x14ac:dyDescent="0.25">
      <c r="A7202" s="1" t="s">
        <v>56889</v>
      </c>
    </row>
    <row r="7204" spans="1:1" x14ac:dyDescent="0.25">
      <c r="A7204" s="1" t="s">
        <v>22</v>
      </c>
    </row>
    <row r="7205" spans="1:1" x14ac:dyDescent="0.25">
      <c r="A7205" s="1" t="s">
        <v>56890</v>
      </c>
    </row>
    <row r="7206" spans="1:1" x14ac:dyDescent="0.25">
      <c r="A7206" s="1" t="s">
        <v>56891</v>
      </c>
    </row>
    <row r="7207" spans="1:1" x14ac:dyDescent="0.25">
      <c r="A7207" s="1" t="s">
        <v>56892</v>
      </c>
    </row>
    <row r="7208" spans="1:1" x14ac:dyDescent="0.25">
      <c r="A7208" s="1" t="s">
        <v>56893</v>
      </c>
    </row>
    <row r="7209" spans="1:1" x14ac:dyDescent="0.25">
      <c r="A7209" s="1" t="s">
        <v>56894</v>
      </c>
    </row>
    <row r="7210" spans="1:1" x14ac:dyDescent="0.25">
      <c r="A7210" s="1" t="s">
        <v>56895</v>
      </c>
    </row>
    <row r="7211" spans="1:1" x14ac:dyDescent="0.25">
      <c r="A7211" s="1" t="s">
        <v>56896</v>
      </c>
    </row>
    <row r="7212" spans="1:1" x14ac:dyDescent="0.25">
      <c r="A7212" s="1" t="s">
        <v>56897</v>
      </c>
    </row>
    <row r="7214" spans="1:1" x14ac:dyDescent="0.25">
      <c r="A7214" s="1" t="s">
        <v>85</v>
      </c>
    </row>
    <row r="7217" spans="1:1" x14ac:dyDescent="0.25">
      <c r="A7217" s="1" t="s">
        <v>4</v>
      </c>
    </row>
    <row r="7218" spans="1:1" x14ac:dyDescent="0.25">
      <c r="A7218" s="1" t="s">
        <v>56898</v>
      </c>
    </row>
    <row r="7220" spans="1:1" x14ac:dyDescent="0.25">
      <c r="A7220" s="1" t="s">
        <v>5</v>
      </c>
    </row>
    <row r="7221" spans="1:1" x14ac:dyDescent="0.25">
      <c r="A7221" s="1" t="s">
        <v>56899</v>
      </c>
    </row>
    <row r="7223" spans="1:1" x14ac:dyDescent="0.25">
      <c r="A7223" s="1" t="s">
        <v>32</v>
      </c>
    </row>
    <row r="7224" spans="1:1" x14ac:dyDescent="0.25">
      <c r="A7224" s="1" t="s">
        <v>56900</v>
      </c>
    </row>
    <row r="7226" spans="1:1" x14ac:dyDescent="0.25">
      <c r="A7226" s="1" t="s">
        <v>11</v>
      </c>
    </row>
    <row r="7227" spans="1:1" x14ac:dyDescent="0.25">
      <c r="A7227" s="1" t="s">
        <v>56901</v>
      </c>
    </row>
    <row r="7229" spans="1:1" x14ac:dyDescent="0.25">
      <c r="A7229" s="1" t="s">
        <v>96</v>
      </c>
    </row>
    <row r="7230" spans="1:1" x14ac:dyDescent="0.25">
      <c r="A7230" s="1" t="s">
        <v>56902</v>
      </c>
    </row>
    <row r="7232" spans="1:1" x14ac:dyDescent="0.25">
      <c r="A7232" s="1" t="s">
        <v>12</v>
      </c>
    </row>
    <row r="7233" spans="1:1" x14ac:dyDescent="0.25">
      <c r="A7233" s="1" t="s">
        <v>56903</v>
      </c>
    </row>
    <row r="7235" spans="1:1" x14ac:dyDescent="0.25">
      <c r="A7235" s="1" t="s">
        <v>35</v>
      </c>
    </row>
    <row r="7236" spans="1:1" x14ac:dyDescent="0.25">
      <c r="A7236" s="1" t="s">
        <v>56904</v>
      </c>
    </row>
    <row r="7238" spans="1:1" x14ac:dyDescent="0.25">
      <c r="A7238" s="1" t="s">
        <v>15</v>
      </c>
    </row>
    <row r="7239" spans="1:1" x14ac:dyDescent="0.25">
      <c r="A7239" s="1" t="s">
        <v>56905</v>
      </c>
    </row>
    <row r="7241" spans="1:1" x14ac:dyDescent="0.25">
      <c r="A7241" s="1" t="s">
        <v>17</v>
      </c>
    </row>
    <row r="7242" spans="1:1" x14ac:dyDescent="0.25">
      <c r="A7242" s="1" t="s">
        <v>56906</v>
      </c>
    </row>
    <row r="7244" spans="1:1" x14ac:dyDescent="0.25">
      <c r="A7244" s="1" t="s">
        <v>2</v>
      </c>
    </row>
    <row r="7245" spans="1:1" x14ac:dyDescent="0.25">
      <c r="A7245" s="1" t="s">
        <v>56907</v>
      </c>
    </row>
    <row r="7247" spans="1:1" x14ac:dyDescent="0.25">
      <c r="A7247" s="1" t="s">
        <v>22</v>
      </c>
    </row>
    <row r="7248" spans="1:1" x14ac:dyDescent="0.25">
      <c r="A7248" s="1" t="s">
        <v>56908</v>
      </c>
    </row>
    <row r="7250" spans="1:1" x14ac:dyDescent="0.25">
      <c r="A7250" s="1" t="s">
        <v>25</v>
      </c>
    </row>
    <row r="7253" spans="1:1" x14ac:dyDescent="0.25">
      <c r="A7253" s="1" t="s">
        <v>4</v>
      </c>
    </row>
    <row r="7254" spans="1:1" x14ac:dyDescent="0.25">
      <c r="A7254" s="1" t="s">
        <v>56909</v>
      </c>
    </row>
    <row r="7255" spans="1:1" x14ac:dyDescent="0.25">
      <c r="A7255" s="1" t="s">
        <v>56910</v>
      </c>
    </row>
    <row r="7256" spans="1:1" x14ac:dyDescent="0.25">
      <c r="A7256" s="1" t="s">
        <v>56911</v>
      </c>
    </row>
    <row r="7257" spans="1:1" x14ac:dyDescent="0.25">
      <c r="A7257" s="1" t="s">
        <v>56912</v>
      </c>
    </row>
    <row r="7259" spans="1:1" x14ac:dyDescent="0.25">
      <c r="A7259" s="1" t="s">
        <v>5</v>
      </c>
    </row>
    <row r="7260" spans="1:1" x14ac:dyDescent="0.25">
      <c r="A7260" s="1" t="s">
        <v>56913</v>
      </c>
    </row>
    <row r="7261" spans="1:1" x14ac:dyDescent="0.25">
      <c r="A7261" s="1" t="s">
        <v>56914</v>
      </c>
    </row>
    <row r="7262" spans="1:1" x14ac:dyDescent="0.25">
      <c r="A7262" s="1" t="s">
        <v>56915</v>
      </c>
    </row>
    <row r="7263" spans="1:1" x14ac:dyDescent="0.25">
      <c r="A7263" s="1" t="s">
        <v>56916</v>
      </c>
    </row>
    <row r="7264" spans="1:1" x14ac:dyDescent="0.25">
      <c r="A7264" s="1" t="s">
        <v>56917</v>
      </c>
    </row>
    <row r="7266" spans="1:1" x14ac:dyDescent="0.25">
      <c r="A7266" s="1" t="s">
        <v>6</v>
      </c>
    </row>
    <row r="7267" spans="1:1" x14ac:dyDescent="0.25">
      <c r="A7267" s="1" t="s">
        <v>56918</v>
      </c>
    </row>
    <row r="7268" spans="1:1" x14ac:dyDescent="0.25">
      <c r="A7268" s="1" t="s">
        <v>56919</v>
      </c>
    </row>
    <row r="7270" spans="1:1" x14ac:dyDescent="0.25">
      <c r="A7270" s="1" t="s">
        <v>9</v>
      </c>
    </row>
    <row r="7271" spans="1:1" x14ac:dyDescent="0.25">
      <c r="A7271" s="1" t="s">
        <v>56920</v>
      </c>
    </row>
    <row r="7273" spans="1:1" x14ac:dyDescent="0.25">
      <c r="A7273" s="1" t="s">
        <v>31</v>
      </c>
    </row>
    <row r="7274" spans="1:1" x14ac:dyDescent="0.25">
      <c r="A7274" s="1" t="s">
        <v>56921</v>
      </c>
    </row>
    <row r="7275" spans="1:1" x14ac:dyDescent="0.25">
      <c r="A7275" s="1" t="s">
        <v>56922</v>
      </c>
    </row>
    <row r="7276" spans="1:1" x14ac:dyDescent="0.25">
      <c r="A7276" s="1" t="s">
        <v>56923</v>
      </c>
    </row>
    <row r="7277" spans="1:1" x14ac:dyDescent="0.25">
      <c r="A7277" s="1" t="s">
        <v>56924</v>
      </c>
    </row>
    <row r="7278" spans="1:1" x14ac:dyDescent="0.25">
      <c r="A7278" s="1" t="s">
        <v>56925</v>
      </c>
    </row>
    <row r="7279" spans="1:1" x14ac:dyDescent="0.25">
      <c r="A7279" s="1" t="s">
        <v>56926</v>
      </c>
    </row>
    <row r="7280" spans="1:1" x14ac:dyDescent="0.25">
      <c r="A7280" s="1" t="s">
        <v>56927</v>
      </c>
    </row>
    <row r="7282" spans="1:1" x14ac:dyDescent="0.25">
      <c r="A7282" s="1" t="s">
        <v>10</v>
      </c>
    </row>
    <row r="7283" spans="1:1" x14ac:dyDescent="0.25">
      <c r="A7283" s="1" t="s">
        <v>56928</v>
      </c>
    </row>
    <row r="7285" spans="1:1" x14ac:dyDescent="0.25">
      <c r="A7285" s="1" t="s">
        <v>32</v>
      </c>
    </row>
    <row r="7286" spans="1:1" x14ac:dyDescent="0.25">
      <c r="A7286" s="1" t="s">
        <v>56929</v>
      </c>
    </row>
    <row r="7287" spans="1:1" x14ac:dyDescent="0.25">
      <c r="A7287" s="1" t="s">
        <v>56930</v>
      </c>
    </row>
    <row r="7288" spans="1:1" x14ac:dyDescent="0.25">
      <c r="A7288" s="1" t="s">
        <v>56931</v>
      </c>
    </row>
    <row r="7290" spans="1:1" x14ac:dyDescent="0.25">
      <c r="A7290" s="1" t="s">
        <v>11</v>
      </c>
    </row>
    <row r="7291" spans="1:1" x14ac:dyDescent="0.25">
      <c r="A7291" s="1" t="s">
        <v>56932</v>
      </c>
    </row>
    <row r="7292" spans="1:1" x14ac:dyDescent="0.25">
      <c r="A7292" s="1" t="s">
        <v>56933</v>
      </c>
    </row>
    <row r="7293" spans="1:1" x14ac:dyDescent="0.25">
      <c r="A7293" s="1" t="s">
        <v>56934</v>
      </c>
    </row>
    <row r="7294" spans="1:1" x14ac:dyDescent="0.25">
      <c r="A7294" s="1" t="s">
        <v>56935</v>
      </c>
    </row>
    <row r="7295" spans="1:1" x14ac:dyDescent="0.25">
      <c r="A7295" s="1" t="s">
        <v>56936</v>
      </c>
    </row>
    <row r="7296" spans="1:1" x14ac:dyDescent="0.25">
      <c r="A7296" s="1" t="s">
        <v>56937</v>
      </c>
    </row>
    <row r="7297" spans="1:1" x14ac:dyDescent="0.25">
      <c r="A7297" s="1" t="s">
        <v>56938</v>
      </c>
    </row>
    <row r="7298" spans="1:1" x14ac:dyDescent="0.25">
      <c r="A7298" s="1" t="s">
        <v>56939</v>
      </c>
    </row>
    <row r="7299" spans="1:1" x14ac:dyDescent="0.25">
      <c r="A7299" s="1" t="s">
        <v>56940</v>
      </c>
    </row>
    <row r="7300" spans="1:1" x14ac:dyDescent="0.25">
      <c r="A7300" s="1" t="s">
        <v>56941</v>
      </c>
    </row>
    <row r="7301" spans="1:1" x14ac:dyDescent="0.25">
      <c r="A7301" s="1" t="s">
        <v>56942</v>
      </c>
    </row>
    <row r="7302" spans="1:1" x14ac:dyDescent="0.25">
      <c r="A7302" s="1" t="s">
        <v>56943</v>
      </c>
    </row>
    <row r="7303" spans="1:1" x14ac:dyDescent="0.25">
      <c r="A7303" s="1" t="s">
        <v>56944</v>
      </c>
    </row>
    <row r="7304" spans="1:1" x14ac:dyDescent="0.25">
      <c r="A7304" s="1" t="s">
        <v>56945</v>
      </c>
    </row>
    <row r="7305" spans="1:1" x14ac:dyDescent="0.25">
      <c r="A7305" s="1" t="s">
        <v>56946</v>
      </c>
    </row>
    <row r="7306" spans="1:1" x14ac:dyDescent="0.25">
      <c r="A7306" s="1" t="s">
        <v>56947</v>
      </c>
    </row>
    <row r="7307" spans="1:1" x14ac:dyDescent="0.25">
      <c r="A7307" s="1" t="s">
        <v>56948</v>
      </c>
    </row>
    <row r="7309" spans="1:1" x14ac:dyDescent="0.25">
      <c r="A7309" s="1" t="s">
        <v>12</v>
      </c>
    </row>
    <row r="7310" spans="1:1" x14ac:dyDescent="0.25">
      <c r="A7310" s="1" t="s">
        <v>56949</v>
      </c>
    </row>
    <row r="7312" spans="1:1" x14ac:dyDescent="0.25">
      <c r="A7312" s="1" t="s">
        <v>35</v>
      </c>
    </row>
    <row r="7313" spans="1:1" x14ac:dyDescent="0.25">
      <c r="A7313" s="1" t="s">
        <v>56950</v>
      </c>
    </row>
    <row r="7314" spans="1:1" x14ac:dyDescent="0.25">
      <c r="A7314" s="1" t="s">
        <v>56951</v>
      </c>
    </row>
    <row r="7315" spans="1:1" x14ac:dyDescent="0.25">
      <c r="A7315" s="1" t="s">
        <v>56952</v>
      </c>
    </row>
    <row r="7316" spans="1:1" x14ac:dyDescent="0.25">
      <c r="A7316" s="1" t="s">
        <v>56953</v>
      </c>
    </row>
    <row r="7317" spans="1:1" x14ac:dyDescent="0.25">
      <c r="A7317" s="1" t="s">
        <v>56954</v>
      </c>
    </row>
    <row r="7318" spans="1:1" x14ac:dyDescent="0.25">
      <c r="A7318" s="1" t="s">
        <v>56955</v>
      </c>
    </row>
    <row r="7320" spans="1:1" x14ac:dyDescent="0.25">
      <c r="A7320" s="1" t="s">
        <v>14</v>
      </c>
    </row>
    <row r="7321" spans="1:1" x14ac:dyDescent="0.25">
      <c r="A7321" s="1" t="s">
        <v>56956</v>
      </c>
    </row>
    <row r="7322" spans="1:1" x14ac:dyDescent="0.25">
      <c r="A7322" s="1" t="s">
        <v>56957</v>
      </c>
    </row>
    <row r="7323" spans="1:1" x14ac:dyDescent="0.25">
      <c r="A7323" s="1" t="s">
        <v>56958</v>
      </c>
    </row>
    <row r="7324" spans="1:1" x14ac:dyDescent="0.25">
      <c r="A7324" s="1" t="s">
        <v>56959</v>
      </c>
    </row>
    <row r="7326" spans="1:1" x14ac:dyDescent="0.25">
      <c r="A7326" s="1" t="s">
        <v>37</v>
      </c>
    </row>
    <row r="7327" spans="1:1" x14ac:dyDescent="0.25">
      <c r="A7327" s="1" t="s">
        <v>56960</v>
      </c>
    </row>
    <row r="7328" spans="1:1" x14ac:dyDescent="0.25">
      <c r="A7328" s="1" t="s">
        <v>56961</v>
      </c>
    </row>
    <row r="7329" spans="1:1" x14ac:dyDescent="0.25">
      <c r="A7329" s="1" t="s">
        <v>56962</v>
      </c>
    </row>
    <row r="7330" spans="1:1" x14ac:dyDescent="0.25">
      <c r="A7330" s="1" t="s">
        <v>56963</v>
      </c>
    </row>
    <row r="7331" spans="1:1" x14ac:dyDescent="0.25">
      <c r="A7331" s="1" t="s">
        <v>56964</v>
      </c>
    </row>
    <row r="7332" spans="1:1" x14ac:dyDescent="0.25">
      <c r="A7332" s="1" t="s">
        <v>56965</v>
      </c>
    </row>
    <row r="7334" spans="1:1" x14ac:dyDescent="0.25">
      <c r="A7334" s="1" t="s">
        <v>41</v>
      </c>
    </row>
    <row r="7335" spans="1:1" x14ac:dyDescent="0.25">
      <c r="A7335" s="1" t="s">
        <v>56966</v>
      </c>
    </row>
    <row r="7336" spans="1:1" x14ac:dyDescent="0.25">
      <c r="A7336" s="1" t="s">
        <v>56967</v>
      </c>
    </row>
    <row r="7337" spans="1:1" x14ac:dyDescent="0.25">
      <c r="A7337" s="1" t="s">
        <v>56968</v>
      </c>
    </row>
    <row r="7338" spans="1:1" x14ac:dyDescent="0.25">
      <c r="A7338" s="1" t="s">
        <v>56969</v>
      </c>
    </row>
    <row r="7340" spans="1:1" x14ac:dyDescent="0.25">
      <c r="A7340" s="1" t="s">
        <v>15</v>
      </c>
    </row>
    <row r="7341" spans="1:1" x14ac:dyDescent="0.25">
      <c r="A7341" s="1" t="s">
        <v>56970</v>
      </c>
    </row>
    <row r="7342" spans="1:1" x14ac:dyDescent="0.25">
      <c r="A7342" s="1" t="s">
        <v>56971</v>
      </c>
    </row>
    <row r="7343" spans="1:1" x14ac:dyDescent="0.25">
      <c r="A7343" s="1" t="s">
        <v>56972</v>
      </c>
    </row>
    <row r="7344" spans="1:1" x14ac:dyDescent="0.25">
      <c r="A7344" s="1" t="s">
        <v>56973</v>
      </c>
    </row>
    <row r="7345" spans="1:1" x14ac:dyDescent="0.25">
      <c r="A7345" s="1" t="s">
        <v>56974</v>
      </c>
    </row>
    <row r="7346" spans="1:1" x14ac:dyDescent="0.25">
      <c r="A7346" s="1" t="s">
        <v>56975</v>
      </c>
    </row>
    <row r="7347" spans="1:1" x14ac:dyDescent="0.25">
      <c r="A7347" s="1" t="s">
        <v>56976</v>
      </c>
    </row>
    <row r="7348" spans="1:1" x14ac:dyDescent="0.25">
      <c r="A7348" s="1" t="s">
        <v>56977</v>
      </c>
    </row>
    <row r="7349" spans="1:1" x14ac:dyDescent="0.25">
      <c r="A7349" s="1" t="s">
        <v>56978</v>
      </c>
    </row>
    <row r="7350" spans="1:1" x14ac:dyDescent="0.25">
      <c r="A7350" s="1" t="s">
        <v>56979</v>
      </c>
    </row>
    <row r="7351" spans="1:1" x14ac:dyDescent="0.25">
      <c r="A7351" s="1" t="s">
        <v>56980</v>
      </c>
    </row>
    <row r="7352" spans="1:1" x14ac:dyDescent="0.25">
      <c r="A7352" s="1" t="s">
        <v>56981</v>
      </c>
    </row>
    <row r="7353" spans="1:1" x14ac:dyDescent="0.25">
      <c r="A7353" s="1" t="s">
        <v>56982</v>
      </c>
    </row>
    <row r="7354" spans="1:1" x14ac:dyDescent="0.25">
      <c r="A7354" s="1" t="s">
        <v>56983</v>
      </c>
    </row>
    <row r="7355" spans="1:1" x14ac:dyDescent="0.25">
      <c r="A7355" s="1" t="s">
        <v>56984</v>
      </c>
    </row>
    <row r="7356" spans="1:1" x14ac:dyDescent="0.25">
      <c r="A7356" s="1" t="s">
        <v>56985</v>
      </c>
    </row>
    <row r="7357" spans="1:1" x14ac:dyDescent="0.25">
      <c r="A7357" s="1" t="s">
        <v>56986</v>
      </c>
    </row>
    <row r="7358" spans="1:1" x14ac:dyDescent="0.25">
      <c r="A7358" s="1" t="s">
        <v>56987</v>
      </c>
    </row>
    <row r="7359" spans="1:1" x14ac:dyDescent="0.25">
      <c r="A7359" s="1" t="s">
        <v>56988</v>
      </c>
    </row>
    <row r="7360" spans="1:1" x14ac:dyDescent="0.25">
      <c r="A7360" s="1" t="s">
        <v>56989</v>
      </c>
    </row>
    <row r="7361" spans="1:1" x14ac:dyDescent="0.25">
      <c r="A7361" s="1" t="s">
        <v>56990</v>
      </c>
    </row>
    <row r="7362" spans="1:1" x14ac:dyDescent="0.25">
      <c r="A7362" s="1" t="s">
        <v>56991</v>
      </c>
    </row>
    <row r="7364" spans="1:1" x14ac:dyDescent="0.25">
      <c r="A7364" s="1" t="s">
        <v>17</v>
      </c>
    </row>
    <row r="7365" spans="1:1" x14ac:dyDescent="0.25">
      <c r="A7365" s="1" t="s">
        <v>56992</v>
      </c>
    </row>
    <row r="7367" spans="1:1" x14ac:dyDescent="0.25">
      <c r="A7367" s="1" t="s">
        <v>2</v>
      </c>
    </row>
    <row r="7368" spans="1:1" x14ac:dyDescent="0.25">
      <c r="A7368" s="1" t="s">
        <v>56993</v>
      </c>
    </row>
    <row r="7369" spans="1:1" x14ac:dyDescent="0.25">
      <c r="A7369" s="1" t="s">
        <v>56994</v>
      </c>
    </row>
    <row r="7370" spans="1:1" x14ac:dyDescent="0.25">
      <c r="A7370" s="1" t="s">
        <v>56995</v>
      </c>
    </row>
    <row r="7371" spans="1:1" x14ac:dyDescent="0.25">
      <c r="A7371" s="1" t="s">
        <v>56996</v>
      </c>
    </row>
    <row r="7372" spans="1:1" x14ac:dyDescent="0.25">
      <c r="A7372" s="1" t="s">
        <v>56997</v>
      </c>
    </row>
    <row r="7373" spans="1:1" x14ac:dyDescent="0.25">
      <c r="A7373" s="1" t="s">
        <v>56998</v>
      </c>
    </row>
    <row r="7374" spans="1:1" x14ac:dyDescent="0.25">
      <c r="A7374" s="1" t="s">
        <v>56999</v>
      </c>
    </row>
    <row r="7375" spans="1:1" x14ac:dyDescent="0.25">
      <c r="A7375" s="1" t="s">
        <v>57000</v>
      </c>
    </row>
    <row r="7376" spans="1:1" x14ac:dyDescent="0.25">
      <c r="A7376" s="1" t="s">
        <v>57001</v>
      </c>
    </row>
    <row r="7377" spans="1:1" x14ac:dyDescent="0.25">
      <c r="A7377" s="1" t="s">
        <v>57002</v>
      </c>
    </row>
    <row r="7378" spans="1:1" x14ac:dyDescent="0.25">
      <c r="A7378" s="1" t="s">
        <v>57003</v>
      </c>
    </row>
    <row r="7380" spans="1:1" x14ac:dyDescent="0.25">
      <c r="A7380" s="1" t="s">
        <v>19</v>
      </c>
    </row>
    <row r="7381" spans="1:1" x14ac:dyDescent="0.25">
      <c r="A7381" s="1" t="s">
        <v>57004</v>
      </c>
    </row>
    <row r="7382" spans="1:1" x14ac:dyDescent="0.25">
      <c r="A7382" s="1" t="s">
        <v>57005</v>
      </c>
    </row>
    <row r="7384" spans="1:1" x14ac:dyDescent="0.25">
      <c r="A7384" s="1" t="s">
        <v>22</v>
      </c>
    </row>
    <row r="7385" spans="1:1" x14ac:dyDescent="0.25">
      <c r="A7385" s="1" t="s">
        <v>57006</v>
      </c>
    </row>
    <row r="7386" spans="1:1" x14ac:dyDescent="0.25">
      <c r="A7386" s="1" t="s">
        <v>57007</v>
      </c>
    </row>
    <row r="7387" spans="1:1" x14ac:dyDescent="0.25">
      <c r="A7387" s="1" t="s">
        <v>57008</v>
      </c>
    </row>
    <row r="7388" spans="1:1" x14ac:dyDescent="0.25">
      <c r="A7388" s="1" t="s">
        <v>57009</v>
      </c>
    </row>
    <row r="7389" spans="1:1" x14ac:dyDescent="0.25">
      <c r="A7389" s="1" t="s">
        <v>57010</v>
      </c>
    </row>
    <row r="7391" spans="1:1" x14ac:dyDescent="0.25">
      <c r="A7391" s="1" t="s">
        <v>86</v>
      </c>
    </row>
    <row r="7394" spans="1:1" x14ac:dyDescent="0.25">
      <c r="A7394" s="1" t="s">
        <v>4</v>
      </c>
    </row>
    <row r="7395" spans="1:1" x14ac:dyDescent="0.25">
      <c r="A7395" s="1" t="s">
        <v>57011</v>
      </c>
    </row>
    <row r="7396" spans="1:1" x14ac:dyDescent="0.25">
      <c r="A7396" s="1" t="s">
        <v>57012</v>
      </c>
    </row>
    <row r="7397" spans="1:1" x14ac:dyDescent="0.25">
      <c r="A7397" s="1" t="s">
        <v>57013</v>
      </c>
    </row>
    <row r="7398" spans="1:1" x14ac:dyDescent="0.25">
      <c r="A7398" s="1" t="s">
        <v>57014</v>
      </c>
    </row>
    <row r="7399" spans="1:1" x14ac:dyDescent="0.25">
      <c r="A7399" s="1" t="s">
        <v>57015</v>
      </c>
    </row>
    <row r="7400" spans="1:1" x14ac:dyDescent="0.25">
      <c r="A7400" s="1" t="s">
        <v>57016</v>
      </c>
    </row>
    <row r="7401" spans="1:1" x14ac:dyDescent="0.25">
      <c r="A7401" s="1" t="s">
        <v>57017</v>
      </c>
    </row>
    <row r="7402" spans="1:1" x14ac:dyDescent="0.25">
      <c r="A7402" s="1" t="s">
        <v>57018</v>
      </c>
    </row>
    <row r="7404" spans="1:1" x14ac:dyDescent="0.25">
      <c r="A7404" s="1" t="s">
        <v>5</v>
      </c>
    </row>
    <row r="7405" spans="1:1" x14ac:dyDescent="0.25">
      <c r="A7405" s="1" t="s">
        <v>57019</v>
      </c>
    </row>
    <row r="7406" spans="1:1" x14ac:dyDescent="0.25">
      <c r="A7406" s="1" t="s">
        <v>57020</v>
      </c>
    </row>
    <row r="7407" spans="1:1" x14ac:dyDescent="0.25">
      <c r="A7407" s="1" t="s">
        <v>57021</v>
      </c>
    </row>
    <row r="7408" spans="1:1" x14ac:dyDescent="0.25">
      <c r="A7408" s="1" t="s">
        <v>57022</v>
      </c>
    </row>
    <row r="7409" spans="1:1" x14ac:dyDescent="0.25">
      <c r="A7409" s="1" t="s">
        <v>57023</v>
      </c>
    </row>
    <row r="7410" spans="1:1" x14ac:dyDescent="0.25">
      <c r="A7410" s="1" t="s">
        <v>57024</v>
      </c>
    </row>
    <row r="7411" spans="1:1" x14ac:dyDescent="0.25">
      <c r="A7411" s="1" t="s">
        <v>57025</v>
      </c>
    </row>
    <row r="7412" spans="1:1" x14ac:dyDescent="0.25">
      <c r="A7412" s="1" t="s">
        <v>57026</v>
      </c>
    </row>
    <row r="7413" spans="1:1" x14ac:dyDescent="0.25">
      <c r="A7413" s="1" t="s">
        <v>57027</v>
      </c>
    </row>
    <row r="7414" spans="1:1" x14ac:dyDescent="0.25">
      <c r="A7414" s="1" t="s">
        <v>57028</v>
      </c>
    </row>
    <row r="7415" spans="1:1" x14ac:dyDescent="0.25">
      <c r="A7415" s="1" t="s">
        <v>57029</v>
      </c>
    </row>
    <row r="7416" spans="1:1" x14ac:dyDescent="0.25">
      <c r="A7416" s="1" t="s">
        <v>57030</v>
      </c>
    </row>
    <row r="7418" spans="1:1" x14ac:dyDescent="0.25">
      <c r="A7418" s="1" t="s">
        <v>6</v>
      </c>
    </row>
    <row r="7419" spans="1:1" x14ac:dyDescent="0.25">
      <c r="A7419" s="1" t="s">
        <v>57031</v>
      </c>
    </row>
    <row r="7420" spans="1:1" x14ac:dyDescent="0.25">
      <c r="A7420" s="1" t="s">
        <v>57032</v>
      </c>
    </row>
    <row r="7421" spans="1:1" x14ac:dyDescent="0.25">
      <c r="A7421" s="1" t="s">
        <v>57033</v>
      </c>
    </row>
    <row r="7422" spans="1:1" x14ac:dyDescent="0.25">
      <c r="A7422" s="1" t="s">
        <v>57034</v>
      </c>
    </row>
    <row r="7424" spans="1:1" x14ac:dyDescent="0.25">
      <c r="A7424" s="1" t="s">
        <v>93</v>
      </c>
    </row>
    <row r="7425" spans="1:1" x14ac:dyDescent="0.25">
      <c r="A7425" s="1" t="s">
        <v>57035</v>
      </c>
    </row>
    <row r="7426" spans="1:1" x14ac:dyDescent="0.25">
      <c r="A7426" s="1" t="s">
        <v>57036</v>
      </c>
    </row>
    <row r="7427" spans="1:1" x14ac:dyDescent="0.25">
      <c r="A7427" s="1" t="s">
        <v>57037</v>
      </c>
    </row>
    <row r="7428" spans="1:1" x14ac:dyDescent="0.25">
      <c r="A7428" s="1" t="s">
        <v>57038</v>
      </c>
    </row>
    <row r="7430" spans="1:1" x14ac:dyDescent="0.25">
      <c r="A7430" s="1" t="s">
        <v>9</v>
      </c>
    </row>
    <row r="7431" spans="1:1" x14ac:dyDescent="0.25">
      <c r="A7431" s="1" t="s">
        <v>57039</v>
      </c>
    </row>
    <row r="7432" spans="1:1" x14ac:dyDescent="0.25">
      <c r="A7432" s="1" t="s">
        <v>57040</v>
      </c>
    </row>
    <row r="7433" spans="1:1" x14ac:dyDescent="0.25">
      <c r="A7433" s="1" t="s">
        <v>57041</v>
      </c>
    </row>
    <row r="7434" spans="1:1" x14ac:dyDescent="0.25">
      <c r="A7434" s="1" t="s">
        <v>57042</v>
      </c>
    </row>
    <row r="7435" spans="1:1" x14ac:dyDescent="0.25">
      <c r="A7435" s="1" t="s">
        <v>57043</v>
      </c>
    </row>
    <row r="7436" spans="1:1" x14ac:dyDescent="0.25">
      <c r="A7436" s="1" t="s">
        <v>57044</v>
      </c>
    </row>
    <row r="7437" spans="1:1" x14ac:dyDescent="0.25">
      <c r="A7437" s="1" t="s">
        <v>57045</v>
      </c>
    </row>
    <row r="7438" spans="1:1" x14ac:dyDescent="0.25">
      <c r="A7438" s="1" t="s">
        <v>57046</v>
      </c>
    </row>
    <row r="7439" spans="1:1" x14ac:dyDescent="0.25">
      <c r="A7439" s="1" t="s">
        <v>57047</v>
      </c>
    </row>
    <row r="7440" spans="1:1" x14ac:dyDescent="0.25">
      <c r="A7440" s="1" t="s">
        <v>57048</v>
      </c>
    </row>
    <row r="7441" spans="1:1" x14ac:dyDescent="0.25">
      <c r="A7441" s="1" t="s">
        <v>57049</v>
      </c>
    </row>
    <row r="7442" spans="1:1" x14ac:dyDescent="0.25">
      <c r="A7442" s="1" t="s">
        <v>57050</v>
      </c>
    </row>
    <row r="7443" spans="1:1" x14ac:dyDescent="0.25">
      <c r="A7443" s="1" t="s">
        <v>57051</v>
      </c>
    </row>
    <row r="7444" spans="1:1" x14ac:dyDescent="0.25">
      <c r="A7444" s="1" t="s">
        <v>57052</v>
      </c>
    </row>
    <row r="7445" spans="1:1" x14ac:dyDescent="0.25">
      <c r="A7445" s="1" t="s">
        <v>57053</v>
      </c>
    </row>
    <row r="7446" spans="1:1" x14ac:dyDescent="0.25">
      <c r="A7446" s="1" t="s">
        <v>57054</v>
      </c>
    </row>
    <row r="7447" spans="1:1" x14ac:dyDescent="0.25">
      <c r="A7447" s="1" t="s">
        <v>57055</v>
      </c>
    </row>
    <row r="7448" spans="1:1" x14ac:dyDescent="0.25">
      <c r="A7448" s="1" t="s">
        <v>57056</v>
      </c>
    </row>
    <row r="7449" spans="1:1" x14ac:dyDescent="0.25">
      <c r="A7449" s="1" t="s">
        <v>57057</v>
      </c>
    </row>
    <row r="7450" spans="1:1" x14ac:dyDescent="0.25">
      <c r="A7450" s="1" t="s">
        <v>57058</v>
      </c>
    </row>
    <row r="7451" spans="1:1" x14ac:dyDescent="0.25">
      <c r="A7451" s="1" t="s">
        <v>57059</v>
      </c>
    </row>
    <row r="7452" spans="1:1" x14ac:dyDescent="0.25">
      <c r="A7452" s="1" t="s">
        <v>57060</v>
      </c>
    </row>
    <row r="7453" spans="1:1" x14ac:dyDescent="0.25">
      <c r="A7453" s="1" t="s">
        <v>57061</v>
      </c>
    </row>
    <row r="7454" spans="1:1" x14ac:dyDescent="0.25">
      <c r="A7454" s="1" t="s">
        <v>57062</v>
      </c>
    </row>
    <row r="7456" spans="1:1" x14ac:dyDescent="0.25">
      <c r="A7456" s="1" t="s">
        <v>31</v>
      </c>
    </row>
    <row r="7457" spans="1:1" x14ac:dyDescent="0.25">
      <c r="A7457" s="1" t="s">
        <v>57063</v>
      </c>
    </row>
    <row r="7458" spans="1:1" x14ac:dyDescent="0.25">
      <c r="A7458" s="1" t="s">
        <v>57064</v>
      </c>
    </row>
    <row r="7459" spans="1:1" x14ac:dyDescent="0.25">
      <c r="A7459" s="1" t="s">
        <v>57065</v>
      </c>
    </row>
    <row r="7460" spans="1:1" x14ac:dyDescent="0.25">
      <c r="A7460" s="1" t="s">
        <v>57066</v>
      </c>
    </row>
    <row r="7461" spans="1:1" x14ac:dyDescent="0.25">
      <c r="A7461" s="1" t="s">
        <v>57067</v>
      </c>
    </row>
    <row r="7462" spans="1:1" x14ac:dyDescent="0.25">
      <c r="A7462" s="1" t="s">
        <v>57068</v>
      </c>
    </row>
    <row r="7463" spans="1:1" x14ac:dyDescent="0.25">
      <c r="A7463" s="1" t="s">
        <v>57069</v>
      </c>
    </row>
    <row r="7464" spans="1:1" x14ac:dyDescent="0.25">
      <c r="A7464" s="1" t="s">
        <v>57070</v>
      </c>
    </row>
    <row r="7465" spans="1:1" x14ac:dyDescent="0.25">
      <c r="A7465" s="1" t="s">
        <v>57071</v>
      </c>
    </row>
    <row r="7466" spans="1:1" x14ac:dyDescent="0.25">
      <c r="A7466" s="1" t="s">
        <v>57072</v>
      </c>
    </row>
    <row r="7468" spans="1:1" x14ac:dyDescent="0.25">
      <c r="A7468" s="1" t="s">
        <v>40</v>
      </c>
    </row>
    <row r="7469" spans="1:1" x14ac:dyDescent="0.25">
      <c r="A7469" s="1" t="s">
        <v>57073</v>
      </c>
    </row>
    <row r="7470" spans="1:1" x14ac:dyDescent="0.25">
      <c r="A7470" s="1" t="s">
        <v>57074</v>
      </c>
    </row>
    <row r="7471" spans="1:1" x14ac:dyDescent="0.25">
      <c r="A7471" s="1" t="s">
        <v>57075</v>
      </c>
    </row>
    <row r="7472" spans="1:1" x14ac:dyDescent="0.25">
      <c r="A7472" s="1" t="s">
        <v>57076</v>
      </c>
    </row>
    <row r="7473" spans="1:1" x14ac:dyDescent="0.25">
      <c r="A7473" s="1" t="s">
        <v>57077</v>
      </c>
    </row>
    <row r="7474" spans="1:1" x14ac:dyDescent="0.25">
      <c r="A7474" s="1" t="s">
        <v>57078</v>
      </c>
    </row>
    <row r="7475" spans="1:1" x14ac:dyDescent="0.25">
      <c r="A7475" s="1" t="s">
        <v>57079</v>
      </c>
    </row>
    <row r="7476" spans="1:1" x14ac:dyDescent="0.25">
      <c r="A7476" s="1" t="s">
        <v>57080</v>
      </c>
    </row>
    <row r="7478" spans="1:1" x14ac:dyDescent="0.25">
      <c r="A7478" s="1" t="s">
        <v>33</v>
      </c>
    </row>
    <row r="7479" spans="1:1" x14ac:dyDescent="0.25">
      <c r="A7479" s="1" t="s">
        <v>57081</v>
      </c>
    </row>
    <row r="7480" spans="1:1" x14ac:dyDescent="0.25">
      <c r="A7480" s="1" t="s">
        <v>57082</v>
      </c>
    </row>
    <row r="7481" spans="1:1" x14ac:dyDescent="0.25">
      <c r="A7481" s="1" t="s">
        <v>57083</v>
      </c>
    </row>
    <row r="7482" spans="1:1" x14ac:dyDescent="0.25">
      <c r="A7482" s="1" t="s">
        <v>57084</v>
      </c>
    </row>
    <row r="7483" spans="1:1" x14ac:dyDescent="0.25">
      <c r="A7483" s="1" t="s">
        <v>57085</v>
      </c>
    </row>
    <row r="7484" spans="1:1" x14ac:dyDescent="0.25">
      <c r="A7484" s="1" t="s">
        <v>57086</v>
      </c>
    </row>
    <row r="7485" spans="1:1" x14ac:dyDescent="0.25">
      <c r="A7485" s="1" t="s">
        <v>57087</v>
      </c>
    </row>
    <row r="7486" spans="1:1" x14ac:dyDescent="0.25">
      <c r="A7486" s="1" t="s">
        <v>57088</v>
      </c>
    </row>
    <row r="7487" spans="1:1" x14ac:dyDescent="0.25">
      <c r="A7487" s="1" t="s">
        <v>57089</v>
      </c>
    </row>
    <row r="7488" spans="1:1" x14ac:dyDescent="0.25">
      <c r="A7488" s="1" t="s">
        <v>57090</v>
      </c>
    </row>
    <row r="7489" spans="1:1" x14ac:dyDescent="0.25">
      <c r="A7489" s="1" t="s">
        <v>57091</v>
      </c>
    </row>
    <row r="7490" spans="1:1" x14ac:dyDescent="0.25">
      <c r="A7490" s="1" t="s">
        <v>57092</v>
      </c>
    </row>
    <row r="7492" spans="1:1" x14ac:dyDescent="0.25">
      <c r="A7492" s="1" t="s">
        <v>11</v>
      </c>
    </row>
    <row r="7493" spans="1:1" x14ac:dyDescent="0.25">
      <c r="A7493" s="1" t="s">
        <v>57093</v>
      </c>
    </row>
    <row r="7494" spans="1:1" x14ac:dyDescent="0.25">
      <c r="A7494" s="1" t="s">
        <v>57094</v>
      </c>
    </row>
    <row r="7495" spans="1:1" x14ac:dyDescent="0.25">
      <c r="A7495" s="1" t="s">
        <v>57095</v>
      </c>
    </row>
    <row r="7496" spans="1:1" x14ac:dyDescent="0.25">
      <c r="A7496" s="1" t="s">
        <v>57096</v>
      </c>
    </row>
    <row r="7498" spans="1:1" x14ac:dyDescent="0.25">
      <c r="A7498" s="1" t="s">
        <v>12</v>
      </c>
    </row>
    <row r="7499" spans="1:1" x14ac:dyDescent="0.25">
      <c r="A7499" s="1" t="s">
        <v>57097</v>
      </c>
    </row>
    <row r="7500" spans="1:1" x14ac:dyDescent="0.25">
      <c r="A7500" s="1" t="s">
        <v>57098</v>
      </c>
    </row>
    <row r="7501" spans="1:1" x14ac:dyDescent="0.25">
      <c r="A7501" s="1" t="s">
        <v>57099</v>
      </c>
    </row>
    <row r="7502" spans="1:1" x14ac:dyDescent="0.25">
      <c r="A7502" s="1" t="s">
        <v>57100</v>
      </c>
    </row>
    <row r="7503" spans="1:1" x14ac:dyDescent="0.25">
      <c r="A7503" s="1" t="s">
        <v>57101</v>
      </c>
    </row>
    <row r="7504" spans="1:1" x14ac:dyDescent="0.25">
      <c r="A7504" s="1" t="s">
        <v>57102</v>
      </c>
    </row>
    <row r="7505" spans="1:1" x14ac:dyDescent="0.25">
      <c r="A7505" s="1" t="s">
        <v>57103</v>
      </c>
    </row>
    <row r="7506" spans="1:1" x14ac:dyDescent="0.25">
      <c r="A7506" s="1" t="s">
        <v>57104</v>
      </c>
    </row>
    <row r="7507" spans="1:1" x14ac:dyDescent="0.25">
      <c r="A7507" s="1" t="s">
        <v>57105</v>
      </c>
    </row>
    <row r="7508" spans="1:1" x14ac:dyDescent="0.25">
      <c r="A7508" s="1" t="s">
        <v>57106</v>
      </c>
    </row>
    <row r="7509" spans="1:1" x14ac:dyDescent="0.25">
      <c r="A7509" s="1" t="s">
        <v>57107</v>
      </c>
    </row>
    <row r="7510" spans="1:1" x14ac:dyDescent="0.25">
      <c r="A7510" s="1" t="s">
        <v>57108</v>
      </c>
    </row>
    <row r="7512" spans="1:1" x14ac:dyDescent="0.25">
      <c r="A7512" s="1" t="s">
        <v>35</v>
      </c>
    </row>
    <row r="7513" spans="1:1" x14ac:dyDescent="0.25">
      <c r="A7513" s="1" t="s">
        <v>57109</v>
      </c>
    </row>
    <row r="7514" spans="1:1" x14ac:dyDescent="0.25">
      <c r="A7514" s="1" t="s">
        <v>57110</v>
      </c>
    </row>
    <row r="7515" spans="1:1" x14ac:dyDescent="0.25">
      <c r="A7515" s="1" t="s">
        <v>57111</v>
      </c>
    </row>
    <row r="7516" spans="1:1" x14ac:dyDescent="0.25">
      <c r="A7516" s="1" t="s">
        <v>57112</v>
      </c>
    </row>
    <row r="7517" spans="1:1" x14ac:dyDescent="0.25">
      <c r="A7517" s="1" t="s">
        <v>57113</v>
      </c>
    </row>
    <row r="7518" spans="1:1" x14ac:dyDescent="0.25">
      <c r="A7518" s="1" t="s">
        <v>57114</v>
      </c>
    </row>
    <row r="7519" spans="1:1" x14ac:dyDescent="0.25">
      <c r="A7519" s="1" t="s">
        <v>57115</v>
      </c>
    </row>
    <row r="7520" spans="1:1" x14ac:dyDescent="0.25">
      <c r="A7520" s="1" t="s">
        <v>57116</v>
      </c>
    </row>
    <row r="7521" spans="1:1" x14ac:dyDescent="0.25">
      <c r="A7521" s="1" t="s">
        <v>57117</v>
      </c>
    </row>
    <row r="7522" spans="1:1" x14ac:dyDescent="0.25">
      <c r="A7522" s="1" t="s">
        <v>57118</v>
      </c>
    </row>
    <row r="7523" spans="1:1" x14ac:dyDescent="0.25">
      <c r="A7523" s="1" t="s">
        <v>57119</v>
      </c>
    </row>
    <row r="7524" spans="1:1" x14ac:dyDescent="0.25">
      <c r="A7524" s="1" t="s">
        <v>57120</v>
      </c>
    </row>
    <row r="7525" spans="1:1" x14ac:dyDescent="0.25">
      <c r="A7525" s="1" t="s">
        <v>57121</v>
      </c>
    </row>
    <row r="7526" spans="1:1" x14ac:dyDescent="0.25">
      <c r="A7526" s="1" t="s">
        <v>57122</v>
      </c>
    </row>
    <row r="7528" spans="1:1" x14ac:dyDescent="0.25">
      <c r="A7528" s="1" t="s">
        <v>42</v>
      </c>
    </row>
    <row r="7529" spans="1:1" x14ac:dyDescent="0.25">
      <c r="A7529" s="1" t="s">
        <v>57123</v>
      </c>
    </row>
    <row r="7530" spans="1:1" x14ac:dyDescent="0.25">
      <c r="A7530" s="1" t="s">
        <v>57124</v>
      </c>
    </row>
    <row r="7531" spans="1:1" x14ac:dyDescent="0.25">
      <c r="A7531" s="1" t="s">
        <v>57125</v>
      </c>
    </row>
    <row r="7532" spans="1:1" x14ac:dyDescent="0.25">
      <c r="A7532" s="1" t="s">
        <v>57126</v>
      </c>
    </row>
    <row r="7533" spans="1:1" x14ac:dyDescent="0.25">
      <c r="A7533" s="1" t="s">
        <v>57127</v>
      </c>
    </row>
    <row r="7534" spans="1:1" x14ac:dyDescent="0.25">
      <c r="A7534" s="1" t="s">
        <v>57128</v>
      </c>
    </row>
    <row r="7535" spans="1:1" x14ac:dyDescent="0.25">
      <c r="A7535" s="1" t="s">
        <v>57129</v>
      </c>
    </row>
    <row r="7536" spans="1:1" x14ac:dyDescent="0.25">
      <c r="A7536" s="1" t="s">
        <v>57130</v>
      </c>
    </row>
    <row r="7538" spans="1:1" x14ac:dyDescent="0.25">
      <c r="A7538" s="1" t="s">
        <v>95</v>
      </c>
    </row>
    <row r="7539" spans="1:1" x14ac:dyDescent="0.25">
      <c r="A7539" s="1" t="s">
        <v>57131</v>
      </c>
    </row>
    <row r="7540" spans="1:1" x14ac:dyDescent="0.25">
      <c r="A7540" s="1" t="s">
        <v>57132</v>
      </c>
    </row>
    <row r="7541" spans="1:1" x14ac:dyDescent="0.25">
      <c r="A7541" s="1" t="s">
        <v>57133</v>
      </c>
    </row>
    <row r="7542" spans="1:1" x14ac:dyDescent="0.25">
      <c r="A7542" s="1" t="s">
        <v>57134</v>
      </c>
    </row>
    <row r="7544" spans="1:1" x14ac:dyDescent="0.25">
      <c r="A7544" s="1" t="s">
        <v>2</v>
      </c>
    </row>
    <row r="7545" spans="1:1" x14ac:dyDescent="0.25">
      <c r="A7545" s="1" t="s">
        <v>57135</v>
      </c>
    </row>
    <row r="7546" spans="1:1" x14ac:dyDescent="0.25">
      <c r="A7546" s="1" t="s">
        <v>57136</v>
      </c>
    </row>
    <row r="7547" spans="1:1" x14ac:dyDescent="0.25">
      <c r="A7547" s="1" t="s">
        <v>57137</v>
      </c>
    </row>
    <row r="7548" spans="1:1" x14ac:dyDescent="0.25">
      <c r="A7548" s="1" t="s">
        <v>57138</v>
      </c>
    </row>
    <row r="7550" spans="1:1" x14ac:dyDescent="0.25">
      <c r="A7550" s="1" t="s">
        <v>18</v>
      </c>
    </row>
    <row r="7551" spans="1:1" x14ac:dyDescent="0.25">
      <c r="A7551" s="1" t="s">
        <v>57139</v>
      </c>
    </row>
    <row r="7552" spans="1:1" x14ac:dyDescent="0.25">
      <c r="A7552" s="1" t="s">
        <v>57140</v>
      </c>
    </row>
    <row r="7553" spans="1:1" x14ac:dyDescent="0.25">
      <c r="A7553" s="1" t="s">
        <v>57141</v>
      </c>
    </row>
    <row r="7554" spans="1:1" x14ac:dyDescent="0.25">
      <c r="A7554" s="1" t="s">
        <v>57142</v>
      </c>
    </row>
    <row r="7556" spans="1:1" x14ac:dyDescent="0.25">
      <c r="A7556" s="1" t="s">
        <v>87</v>
      </c>
    </row>
    <row r="7559" spans="1:1" x14ac:dyDescent="0.25">
      <c r="A7559" s="1" t="s">
        <v>4</v>
      </c>
    </row>
    <row r="7560" spans="1:1" x14ac:dyDescent="0.25">
      <c r="A7560" s="1" t="s">
        <v>57143</v>
      </c>
    </row>
    <row r="7561" spans="1:1" x14ac:dyDescent="0.25">
      <c r="A7561" s="1" t="s">
        <v>57144</v>
      </c>
    </row>
    <row r="7562" spans="1:1" x14ac:dyDescent="0.25">
      <c r="A7562" s="1" t="s">
        <v>57145</v>
      </c>
    </row>
    <row r="7563" spans="1:1" x14ac:dyDescent="0.25">
      <c r="A7563" s="1" t="s">
        <v>57146</v>
      </c>
    </row>
    <row r="7564" spans="1:1" x14ac:dyDescent="0.25">
      <c r="A7564" s="1" t="s">
        <v>57147</v>
      </c>
    </row>
    <row r="7565" spans="1:1" x14ac:dyDescent="0.25">
      <c r="A7565" s="1" t="s">
        <v>57148</v>
      </c>
    </row>
    <row r="7566" spans="1:1" x14ac:dyDescent="0.25">
      <c r="A7566" s="1" t="s">
        <v>57149</v>
      </c>
    </row>
    <row r="7567" spans="1:1" x14ac:dyDescent="0.25">
      <c r="A7567" s="1" t="s">
        <v>57150</v>
      </c>
    </row>
    <row r="7568" spans="1:1" x14ac:dyDescent="0.25">
      <c r="A7568" s="1" t="s">
        <v>57151</v>
      </c>
    </row>
    <row r="7569" spans="1:1" x14ac:dyDescent="0.25">
      <c r="A7569" s="1" t="s">
        <v>57152</v>
      </c>
    </row>
    <row r="7570" spans="1:1" x14ac:dyDescent="0.25">
      <c r="A7570" s="1" t="s">
        <v>57153</v>
      </c>
    </row>
    <row r="7571" spans="1:1" x14ac:dyDescent="0.25">
      <c r="A7571" s="1" t="s">
        <v>57154</v>
      </c>
    </row>
    <row r="7572" spans="1:1" x14ac:dyDescent="0.25">
      <c r="A7572" s="1" t="s">
        <v>57155</v>
      </c>
    </row>
    <row r="7573" spans="1:1" x14ac:dyDescent="0.25">
      <c r="A7573" s="1" t="s">
        <v>57156</v>
      </c>
    </row>
    <row r="7574" spans="1:1" x14ac:dyDescent="0.25">
      <c r="A7574" s="1" t="s">
        <v>57157</v>
      </c>
    </row>
    <row r="7575" spans="1:1" x14ac:dyDescent="0.25">
      <c r="A7575" s="1" t="s">
        <v>57158</v>
      </c>
    </row>
    <row r="7576" spans="1:1" x14ac:dyDescent="0.25">
      <c r="A7576" s="1" t="s">
        <v>57159</v>
      </c>
    </row>
    <row r="7577" spans="1:1" x14ac:dyDescent="0.25">
      <c r="A7577" s="1" t="s">
        <v>57160</v>
      </c>
    </row>
    <row r="7578" spans="1:1" x14ac:dyDescent="0.25">
      <c r="A7578" s="1" t="s">
        <v>57161</v>
      </c>
    </row>
    <row r="7579" spans="1:1" x14ac:dyDescent="0.25">
      <c r="A7579" s="1" t="s">
        <v>57162</v>
      </c>
    </row>
    <row r="7580" spans="1:1" x14ac:dyDescent="0.25">
      <c r="A7580" s="1" t="s">
        <v>57163</v>
      </c>
    </row>
    <row r="7581" spans="1:1" x14ac:dyDescent="0.25">
      <c r="A7581" s="1" t="s">
        <v>57164</v>
      </c>
    </row>
    <row r="7582" spans="1:1" x14ac:dyDescent="0.25">
      <c r="A7582" s="1" t="s">
        <v>57165</v>
      </c>
    </row>
    <row r="7583" spans="1:1" x14ac:dyDescent="0.25">
      <c r="A7583" s="1" t="s">
        <v>57166</v>
      </c>
    </row>
    <row r="7585" spans="1:1" x14ac:dyDescent="0.25">
      <c r="A7585" s="1" t="s">
        <v>5</v>
      </c>
    </row>
    <row r="7586" spans="1:1" x14ac:dyDescent="0.25">
      <c r="A7586" s="1" t="s">
        <v>57167</v>
      </c>
    </row>
    <row r="7587" spans="1:1" x14ac:dyDescent="0.25">
      <c r="A7587" s="1" t="s">
        <v>57168</v>
      </c>
    </row>
    <row r="7588" spans="1:1" x14ac:dyDescent="0.25">
      <c r="A7588" s="1" t="s">
        <v>57169</v>
      </c>
    </row>
    <row r="7589" spans="1:1" x14ac:dyDescent="0.25">
      <c r="A7589" s="1" t="s">
        <v>57170</v>
      </c>
    </row>
    <row r="7590" spans="1:1" x14ac:dyDescent="0.25">
      <c r="A7590" s="1" t="s">
        <v>57171</v>
      </c>
    </row>
    <row r="7591" spans="1:1" x14ac:dyDescent="0.25">
      <c r="A7591" s="1" t="s">
        <v>57172</v>
      </c>
    </row>
    <row r="7592" spans="1:1" x14ac:dyDescent="0.25">
      <c r="A7592" s="1" t="s">
        <v>57173</v>
      </c>
    </row>
    <row r="7593" spans="1:1" x14ac:dyDescent="0.25">
      <c r="A7593" s="1" t="s">
        <v>57174</v>
      </c>
    </row>
    <row r="7594" spans="1:1" x14ac:dyDescent="0.25">
      <c r="A7594" s="1" t="s">
        <v>57175</v>
      </c>
    </row>
    <row r="7595" spans="1:1" x14ac:dyDescent="0.25">
      <c r="A7595" s="1" t="s">
        <v>57176</v>
      </c>
    </row>
    <row r="7596" spans="1:1" x14ac:dyDescent="0.25">
      <c r="A7596" s="1" t="s">
        <v>57177</v>
      </c>
    </row>
    <row r="7597" spans="1:1" x14ac:dyDescent="0.25">
      <c r="A7597" s="1" t="s">
        <v>57178</v>
      </c>
    </row>
    <row r="7598" spans="1:1" x14ac:dyDescent="0.25">
      <c r="A7598" s="1" t="s">
        <v>57179</v>
      </c>
    </row>
    <row r="7599" spans="1:1" x14ac:dyDescent="0.25">
      <c r="A7599" s="1" t="s">
        <v>57180</v>
      </c>
    </row>
    <row r="7600" spans="1:1" x14ac:dyDescent="0.25">
      <c r="A7600" s="1" t="s">
        <v>57181</v>
      </c>
    </row>
    <row r="7601" spans="1:1" x14ac:dyDescent="0.25">
      <c r="A7601" s="1" t="s">
        <v>57182</v>
      </c>
    </row>
    <row r="7603" spans="1:1" x14ac:dyDescent="0.25">
      <c r="A7603" s="1" t="s">
        <v>6</v>
      </c>
    </row>
    <row r="7604" spans="1:1" x14ac:dyDescent="0.25">
      <c r="A7604" s="1" t="s">
        <v>57183</v>
      </c>
    </row>
    <row r="7605" spans="1:1" x14ac:dyDescent="0.25">
      <c r="A7605" s="1" t="s">
        <v>57184</v>
      </c>
    </row>
    <row r="7606" spans="1:1" x14ac:dyDescent="0.25">
      <c r="A7606" s="1" t="s">
        <v>57185</v>
      </c>
    </row>
    <row r="7607" spans="1:1" x14ac:dyDescent="0.25">
      <c r="A7607" s="1" t="s">
        <v>57186</v>
      </c>
    </row>
    <row r="7608" spans="1:1" x14ac:dyDescent="0.25">
      <c r="A7608" s="1" t="s">
        <v>57187</v>
      </c>
    </row>
    <row r="7609" spans="1:1" x14ac:dyDescent="0.25">
      <c r="A7609" s="1" t="s">
        <v>57188</v>
      </c>
    </row>
    <row r="7610" spans="1:1" x14ac:dyDescent="0.25">
      <c r="A7610" s="1" t="s">
        <v>57189</v>
      </c>
    </row>
    <row r="7611" spans="1:1" x14ac:dyDescent="0.25">
      <c r="A7611" s="1" t="s">
        <v>57190</v>
      </c>
    </row>
    <row r="7612" spans="1:1" x14ac:dyDescent="0.25">
      <c r="A7612" s="1" t="s">
        <v>57191</v>
      </c>
    </row>
    <row r="7613" spans="1:1" x14ac:dyDescent="0.25">
      <c r="A7613" s="1" t="s">
        <v>57192</v>
      </c>
    </row>
    <row r="7614" spans="1:1" x14ac:dyDescent="0.25">
      <c r="A7614" s="1" t="s">
        <v>57193</v>
      </c>
    </row>
    <row r="7615" spans="1:1" x14ac:dyDescent="0.25">
      <c r="A7615" s="1" t="s">
        <v>57194</v>
      </c>
    </row>
    <row r="7616" spans="1:1" x14ac:dyDescent="0.25">
      <c r="A7616" s="1" t="s">
        <v>57195</v>
      </c>
    </row>
    <row r="7617" spans="1:1" x14ac:dyDescent="0.25">
      <c r="A7617" s="1" t="s">
        <v>57196</v>
      </c>
    </row>
    <row r="7618" spans="1:1" x14ac:dyDescent="0.25">
      <c r="A7618" s="1" t="s">
        <v>57197</v>
      </c>
    </row>
    <row r="7619" spans="1:1" x14ac:dyDescent="0.25">
      <c r="A7619" s="1" t="s">
        <v>57198</v>
      </c>
    </row>
    <row r="7620" spans="1:1" x14ac:dyDescent="0.25">
      <c r="A7620" s="1" t="s">
        <v>57199</v>
      </c>
    </row>
    <row r="7621" spans="1:1" x14ac:dyDescent="0.25">
      <c r="A7621" s="1" t="s">
        <v>57200</v>
      </c>
    </row>
    <row r="7622" spans="1:1" x14ac:dyDescent="0.25">
      <c r="A7622" s="1" t="s">
        <v>57201</v>
      </c>
    </row>
    <row r="7623" spans="1:1" x14ac:dyDescent="0.25">
      <c r="A7623" s="1" t="s">
        <v>57202</v>
      </c>
    </row>
    <row r="7624" spans="1:1" x14ac:dyDescent="0.25">
      <c r="A7624" s="1" t="s">
        <v>57203</v>
      </c>
    </row>
    <row r="7625" spans="1:1" x14ac:dyDescent="0.25">
      <c r="A7625" s="1" t="s">
        <v>57204</v>
      </c>
    </row>
    <row r="7626" spans="1:1" x14ac:dyDescent="0.25">
      <c r="A7626" s="1" t="s">
        <v>57205</v>
      </c>
    </row>
    <row r="7627" spans="1:1" x14ac:dyDescent="0.25">
      <c r="A7627" s="1" t="s">
        <v>57206</v>
      </c>
    </row>
    <row r="7628" spans="1:1" x14ac:dyDescent="0.25">
      <c r="A7628" s="1" t="s">
        <v>57207</v>
      </c>
    </row>
    <row r="7629" spans="1:1" x14ac:dyDescent="0.25">
      <c r="A7629" s="1" t="s">
        <v>57208</v>
      </c>
    </row>
    <row r="7630" spans="1:1" x14ac:dyDescent="0.25">
      <c r="A7630" s="1" t="s">
        <v>57209</v>
      </c>
    </row>
    <row r="7631" spans="1:1" x14ac:dyDescent="0.25">
      <c r="A7631" s="1" t="s">
        <v>57210</v>
      </c>
    </row>
    <row r="7633" spans="1:1" x14ac:dyDescent="0.25">
      <c r="A7633" s="1" t="s">
        <v>31</v>
      </c>
    </row>
    <row r="7634" spans="1:1" x14ac:dyDescent="0.25">
      <c r="A7634" s="1" t="s">
        <v>57211</v>
      </c>
    </row>
    <row r="7635" spans="1:1" x14ac:dyDescent="0.25">
      <c r="A7635" s="1" t="s">
        <v>57212</v>
      </c>
    </row>
    <row r="7636" spans="1:1" x14ac:dyDescent="0.25">
      <c r="A7636" s="1" t="s">
        <v>57213</v>
      </c>
    </row>
    <row r="7637" spans="1:1" x14ac:dyDescent="0.25">
      <c r="A7637" s="1" t="s">
        <v>57214</v>
      </c>
    </row>
    <row r="7638" spans="1:1" x14ac:dyDescent="0.25">
      <c r="A7638" s="1" t="s">
        <v>57215</v>
      </c>
    </row>
    <row r="7639" spans="1:1" x14ac:dyDescent="0.25">
      <c r="A7639" s="1" t="s">
        <v>57216</v>
      </c>
    </row>
    <row r="7640" spans="1:1" x14ac:dyDescent="0.25">
      <c r="A7640" s="1" t="s">
        <v>57217</v>
      </c>
    </row>
    <row r="7641" spans="1:1" x14ac:dyDescent="0.25">
      <c r="A7641" s="1" t="s">
        <v>57218</v>
      </c>
    </row>
    <row r="7642" spans="1:1" x14ac:dyDescent="0.25">
      <c r="A7642" s="1" t="s">
        <v>57219</v>
      </c>
    </row>
    <row r="7643" spans="1:1" x14ac:dyDescent="0.25">
      <c r="A7643" s="1" t="s">
        <v>57220</v>
      </c>
    </row>
    <row r="7644" spans="1:1" x14ac:dyDescent="0.25">
      <c r="A7644" s="1" t="s">
        <v>57221</v>
      </c>
    </row>
    <row r="7645" spans="1:1" x14ac:dyDescent="0.25">
      <c r="A7645" s="1" t="s">
        <v>57222</v>
      </c>
    </row>
    <row r="7646" spans="1:1" x14ac:dyDescent="0.25">
      <c r="A7646" s="1" t="s">
        <v>57223</v>
      </c>
    </row>
    <row r="7647" spans="1:1" x14ac:dyDescent="0.25">
      <c r="A7647" s="1" t="s">
        <v>57224</v>
      </c>
    </row>
    <row r="7648" spans="1:1" x14ac:dyDescent="0.25">
      <c r="A7648" s="1" t="s">
        <v>57225</v>
      </c>
    </row>
    <row r="7649" spans="1:1" x14ac:dyDescent="0.25">
      <c r="A7649" s="1" t="s">
        <v>57226</v>
      </c>
    </row>
    <row r="7651" spans="1:1" x14ac:dyDescent="0.25">
      <c r="A7651" s="1" t="s">
        <v>40</v>
      </c>
    </row>
    <row r="7652" spans="1:1" x14ac:dyDescent="0.25">
      <c r="A7652" s="1" t="s">
        <v>57227</v>
      </c>
    </row>
    <row r="7653" spans="1:1" x14ac:dyDescent="0.25">
      <c r="A7653" s="1" t="s">
        <v>57228</v>
      </c>
    </row>
    <row r="7654" spans="1:1" x14ac:dyDescent="0.25">
      <c r="A7654" s="1" t="s">
        <v>57229</v>
      </c>
    </row>
    <row r="7655" spans="1:1" x14ac:dyDescent="0.25">
      <c r="A7655" s="1" t="s">
        <v>57230</v>
      </c>
    </row>
    <row r="7656" spans="1:1" x14ac:dyDescent="0.25">
      <c r="A7656" s="1" t="s">
        <v>57231</v>
      </c>
    </row>
    <row r="7657" spans="1:1" x14ac:dyDescent="0.25">
      <c r="A7657" s="1" t="s">
        <v>57232</v>
      </c>
    </row>
    <row r="7658" spans="1:1" x14ac:dyDescent="0.25">
      <c r="A7658" s="1" t="s">
        <v>57233</v>
      </c>
    </row>
    <row r="7659" spans="1:1" x14ac:dyDescent="0.25">
      <c r="A7659" s="1" t="s">
        <v>57234</v>
      </c>
    </row>
    <row r="7660" spans="1:1" x14ac:dyDescent="0.25">
      <c r="A7660" s="1" t="s">
        <v>57235</v>
      </c>
    </row>
    <row r="7661" spans="1:1" x14ac:dyDescent="0.25">
      <c r="A7661" s="1" t="s">
        <v>57236</v>
      </c>
    </row>
    <row r="7662" spans="1:1" x14ac:dyDescent="0.25">
      <c r="A7662" s="1" t="s">
        <v>57237</v>
      </c>
    </row>
    <row r="7663" spans="1:1" x14ac:dyDescent="0.25">
      <c r="A7663" s="1" t="s">
        <v>57238</v>
      </c>
    </row>
    <row r="7664" spans="1:1" x14ac:dyDescent="0.25">
      <c r="A7664" s="1" t="s">
        <v>57239</v>
      </c>
    </row>
    <row r="7665" spans="1:1" x14ac:dyDescent="0.25">
      <c r="A7665" s="1" t="s">
        <v>57240</v>
      </c>
    </row>
    <row r="7666" spans="1:1" x14ac:dyDescent="0.25">
      <c r="A7666" s="1" t="s">
        <v>57241</v>
      </c>
    </row>
    <row r="7667" spans="1:1" x14ac:dyDescent="0.25">
      <c r="A7667" s="1" t="s">
        <v>57242</v>
      </c>
    </row>
    <row r="7668" spans="1:1" x14ac:dyDescent="0.25">
      <c r="A7668" s="1" t="s">
        <v>57243</v>
      </c>
    </row>
    <row r="7669" spans="1:1" x14ac:dyDescent="0.25">
      <c r="A7669" s="1" t="s">
        <v>57244</v>
      </c>
    </row>
    <row r="7670" spans="1:1" x14ac:dyDescent="0.25">
      <c r="A7670" s="1" t="s">
        <v>57245</v>
      </c>
    </row>
    <row r="7671" spans="1:1" x14ac:dyDescent="0.25">
      <c r="A7671" s="1" t="s">
        <v>57246</v>
      </c>
    </row>
    <row r="7672" spans="1:1" x14ac:dyDescent="0.25">
      <c r="A7672" s="1" t="s">
        <v>57247</v>
      </c>
    </row>
    <row r="7673" spans="1:1" x14ac:dyDescent="0.25">
      <c r="A7673" s="1" t="s">
        <v>57248</v>
      </c>
    </row>
    <row r="7674" spans="1:1" x14ac:dyDescent="0.25">
      <c r="A7674" s="1" t="s">
        <v>57249</v>
      </c>
    </row>
    <row r="7675" spans="1:1" x14ac:dyDescent="0.25">
      <c r="A7675" s="1" t="s">
        <v>57250</v>
      </c>
    </row>
    <row r="7676" spans="1:1" x14ac:dyDescent="0.25">
      <c r="A7676" s="1" t="s">
        <v>57251</v>
      </c>
    </row>
    <row r="7677" spans="1:1" x14ac:dyDescent="0.25">
      <c r="A7677" s="1" t="s">
        <v>57252</v>
      </c>
    </row>
    <row r="7678" spans="1:1" x14ac:dyDescent="0.25">
      <c r="A7678" s="1" t="s">
        <v>57253</v>
      </c>
    </row>
    <row r="7679" spans="1:1" x14ac:dyDescent="0.25">
      <c r="A7679" s="1" t="s">
        <v>57254</v>
      </c>
    </row>
    <row r="7681" spans="1:1" x14ac:dyDescent="0.25">
      <c r="A7681" s="1" t="s">
        <v>32</v>
      </c>
    </row>
    <row r="7682" spans="1:1" x14ac:dyDescent="0.25">
      <c r="A7682" s="1" t="s">
        <v>57255</v>
      </c>
    </row>
    <row r="7683" spans="1:1" x14ac:dyDescent="0.25">
      <c r="A7683" s="1" t="s">
        <v>57256</v>
      </c>
    </row>
    <row r="7684" spans="1:1" x14ac:dyDescent="0.25">
      <c r="A7684" s="1" t="s">
        <v>57257</v>
      </c>
    </row>
    <row r="7685" spans="1:1" x14ac:dyDescent="0.25">
      <c r="A7685" s="1" t="s">
        <v>57258</v>
      </c>
    </row>
    <row r="7686" spans="1:1" x14ac:dyDescent="0.25">
      <c r="A7686" s="1" t="s">
        <v>57259</v>
      </c>
    </row>
    <row r="7687" spans="1:1" x14ac:dyDescent="0.25">
      <c r="A7687" s="1" t="s">
        <v>57260</v>
      </c>
    </row>
    <row r="7688" spans="1:1" x14ac:dyDescent="0.25">
      <c r="A7688" s="1" t="s">
        <v>57261</v>
      </c>
    </row>
    <row r="7689" spans="1:1" x14ac:dyDescent="0.25">
      <c r="A7689" s="1" t="s">
        <v>57262</v>
      </c>
    </row>
    <row r="7690" spans="1:1" x14ac:dyDescent="0.25">
      <c r="A7690" s="1" t="s">
        <v>57263</v>
      </c>
    </row>
    <row r="7691" spans="1:1" x14ac:dyDescent="0.25">
      <c r="A7691" s="1" t="s">
        <v>57264</v>
      </c>
    </row>
    <row r="7693" spans="1:1" x14ac:dyDescent="0.25">
      <c r="A7693" s="1" t="s">
        <v>33</v>
      </c>
    </row>
    <row r="7694" spans="1:1" x14ac:dyDescent="0.25">
      <c r="A7694" s="1" t="s">
        <v>57265</v>
      </c>
    </row>
    <row r="7695" spans="1:1" x14ac:dyDescent="0.25">
      <c r="A7695" s="1" t="s">
        <v>57266</v>
      </c>
    </row>
    <row r="7696" spans="1:1" x14ac:dyDescent="0.25">
      <c r="A7696" s="1" t="s">
        <v>57267</v>
      </c>
    </row>
    <row r="7697" spans="1:1" x14ac:dyDescent="0.25">
      <c r="A7697" s="1" t="s">
        <v>57268</v>
      </c>
    </row>
    <row r="7698" spans="1:1" x14ac:dyDescent="0.25">
      <c r="A7698" s="1" t="s">
        <v>57269</v>
      </c>
    </row>
    <row r="7699" spans="1:1" x14ac:dyDescent="0.25">
      <c r="A7699" s="1" t="s">
        <v>57270</v>
      </c>
    </row>
    <row r="7700" spans="1:1" x14ac:dyDescent="0.25">
      <c r="A7700" s="1" t="s">
        <v>57271</v>
      </c>
    </row>
    <row r="7701" spans="1:1" x14ac:dyDescent="0.25">
      <c r="A7701" s="1" t="s">
        <v>57272</v>
      </c>
    </row>
    <row r="7702" spans="1:1" x14ac:dyDescent="0.25">
      <c r="A7702" s="1" t="s">
        <v>57273</v>
      </c>
    </row>
    <row r="7703" spans="1:1" x14ac:dyDescent="0.25">
      <c r="A7703" s="1" t="s">
        <v>57274</v>
      </c>
    </row>
    <row r="7704" spans="1:1" x14ac:dyDescent="0.25">
      <c r="A7704" s="1" t="s">
        <v>57275</v>
      </c>
    </row>
    <row r="7706" spans="1:1" x14ac:dyDescent="0.25">
      <c r="A7706" s="1" t="s">
        <v>11</v>
      </c>
    </row>
    <row r="7707" spans="1:1" x14ac:dyDescent="0.25">
      <c r="A7707" s="1" t="s">
        <v>57276</v>
      </c>
    </row>
    <row r="7708" spans="1:1" x14ac:dyDescent="0.25">
      <c r="A7708" s="1" t="s">
        <v>57277</v>
      </c>
    </row>
    <row r="7709" spans="1:1" x14ac:dyDescent="0.25">
      <c r="A7709" s="1" t="s">
        <v>57278</v>
      </c>
    </row>
    <row r="7710" spans="1:1" x14ac:dyDescent="0.25">
      <c r="A7710" s="1" t="s">
        <v>57279</v>
      </c>
    </row>
    <row r="7711" spans="1:1" x14ac:dyDescent="0.25">
      <c r="A7711" s="1" t="s">
        <v>57280</v>
      </c>
    </row>
    <row r="7712" spans="1:1" x14ac:dyDescent="0.25">
      <c r="A7712" s="1" t="s">
        <v>57281</v>
      </c>
    </row>
    <row r="7713" spans="1:1" x14ac:dyDescent="0.25">
      <c r="A7713" s="1" t="s">
        <v>57282</v>
      </c>
    </row>
    <row r="7714" spans="1:1" x14ac:dyDescent="0.25">
      <c r="A7714" s="1" t="s">
        <v>57283</v>
      </c>
    </row>
    <row r="7715" spans="1:1" x14ac:dyDescent="0.25">
      <c r="A7715" s="1" t="s">
        <v>57284</v>
      </c>
    </row>
    <row r="7716" spans="1:1" x14ac:dyDescent="0.25">
      <c r="A7716" s="1" t="s">
        <v>57285</v>
      </c>
    </row>
    <row r="7717" spans="1:1" x14ac:dyDescent="0.25">
      <c r="A7717" s="1" t="s">
        <v>57286</v>
      </c>
    </row>
    <row r="7718" spans="1:1" x14ac:dyDescent="0.25">
      <c r="A7718" s="1" t="s">
        <v>57287</v>
      </c>
    </row>
    <row r="7719" spans="1:1" x14ac:dyDescent="0.25">
      <c r="A7719" s="1" t="s">
        <v>57288</v>
      </c>
    </row>
    <row r="7720" spans="1:1" x14ac:dyDescent="0.25">
      <c r="A7720" s="1" t="s">
        <v>57289</v>
      </c>
    </row>
    <row r="7721" spans="1:1" x14ac:dyDescent="0.25">
      <c r="A7721" s="1" t="s">
        <v>57290</v>
      </c>
    </row>
    <row r="7722" spans="1:1" x14ac:dyDescent="0.25">
      <c r="A7722" s="1" t="s">
        <v>57291</v>
      </c>
    </row>
    <row r="7723" spans="1:1" x14ac:dyDescent="0.25">
      <c r="A7723" s="1" t="s">
        <v>57292</v>
      </c>
    </row>
    <row r="7724" spans="1:1" x14ac:dyDescent="0.25">
      <c r="A7724" s="1" t="s">
        <v>57293</v>
      </c>
    </row>
    <row r="7725" spans="1:1" x14ac:dyDescent="0.25">
      <c r="A7725" s="1" t="s">
        <v>57294</v>
      </c>
    </row>
    <row r="7726" spans="1:1" x14ac:dyDescent="0.25">
      <c r="A7726" s="1" t="s">
        <v>57295</v>
      </c>
    </row>
    <row r="7727" spans="1:1" x14ac:dyDescent="0.25">
      <c r="A7727" s="1" t="s">
        <v>57296</v>
      </c>
    </row>
    <row r="7728" spans="1:1" x14ac:dyDescent="0.25">
      <c r="A7728" s="1" t="s">
        <v>57297</v>
      </c>
    </row>
    <row r="7729" spans="1:1" x14ac:dyDescent="0.25">
      <c r="A7729" s="1" t="s">
        <v>57298</v>
      </c>
    </row>
    <row r="7730" spans="1:1" x14ac:dyDescent="0.25">
      <c r="A7730" s="1" t="s">
        <v>57299</v>
      </c>
    </row>
    <row r="7731" spans="1:1" x14ac:dyDescent="0.25">
      <c r="A7731" s="1" t="s">
        <v>57300</v>
      </c>
    </row>
    <row r="7732" spans="1:1" x14ac:dyDescent="0.25">
      <c r="A7732" s="1" t="s">
        <v>57301</v>
      </c>
    </row>
    <row r="7733" spans="1:1" x14ac:dyDescent="0.25">
      <c r="A7733" s="1" t="s">
        <v>57302</v>
      </c>
    </row>
    <row r="7734" spans="1:1" x14ac:dyDescent="0.25">
      <c r="A7734" s="1" t="s">
        <v>57303</v>
      </c>
    </row>
    <row r="7735" spans="1:1" x14ac:dyDescent="0.25">
      <c r="A7735" s="1" t="s">
        <v>57304</v>
      </c>
    </row>
    <row r="7736" spans="1:1" x14ac:dyDescent="0.25">
      <c r="A7736" s="1" t="s">
        <v>57305</v>
      </c>
    </row>
    <row r="7737" spans="1:1" x14ac:dyDescent="0.25">
      <c r="A7737" s="1" t="s">
        <v>57306</v>
      </c>
    </row>
    <row r="7738" spans="1:1" x14ac:dyDescent="0.25">
      <c r="A7738" s="1" t="s">
        <v>57307</v>
      </c>
    </row>
    <row r="7739" spans="1:1" x14ac:dyDescent="0.25">
      <c r="A7739" s="1" t="s">
        <v>57308</v>
      </c>
    </row>
    <row r="7740" spans="1:1" x14ac:dyDescent="0.25">
      <c r="A7740" s="1" t="s">
        <v>57309</v>
      </c>
    </row>
    <row r="7741" spans="1:1" x14ac:dyDescent="0.25">
      <c r="A7741" s="1" t="s">
        <v>57310</v>
      </c>
    </row>
    <row r="7742" spans="1:1" x14ac:dyDescent="0.25">
      <c r="A7742" s="1" t="s">
        <v>57311</v>
      </c>
    </row>
    <row r="7743" spans="1:1" x14ac:dyDescent="0.25">
      <c r="A7743" s="1" t="s">
        <v>57312</v>
      </c>
    </row>
    <row r="7744" spans="1:1" x14ac:dyDescent="0.25">
      <c r="A7744" s="1" t="s">
        <v>57313</v>
      </c>
    </row>
    <row r="7745" spans="1:1" x14ac:dyDescent="0.25">
      <c r="A7745" s="1" t="s">
        <v>57314</v>
      </c>
    </row>
    <row r="7746" spans="1:1" x14ac:dyDescent="0.25">
      <c r="A7746" s="1" t="s">
        <v>57315</v>
      </c>
    </row>
    <row r="7747" spans="1:1" x14ac:dyDescent="0.25">
      <c r="A7747" s="1" t="s">
        <v>57316</v>
      </c>
    </row>
    <row r="7749" spans="1:1" x14ac:dyDescent="0.25">
      <c r="A7749" s="1" t="s">
        <v>96</v>
      </c>
    </row>
    <row r="7750" spans="1:1" x14ac:dyDescent="0.25">
      <c r="A7750" s="1" t="s">
        <v>57317</v>
      </c>
    </row>
    <row r="7751" spans="1:1" x14ac:dyDescent="0.25">
      <c r="A7751" s="1" t="s">
        <v>57318</v>
      </c>
    </row>
    <row r="7753" spans="1:1" x14ac:dyDescent="0.25">
      <c r="A7753" s="1" t="s">
        <v>12</v>
      </c>
    </row>
    <row r="7754" spans="1:1" x14ac:dyDescent="0.25">
      <c r="A7754" s="1" t="s">
        <v>57319</v>
      </c>
    </row>
    <row r="7755" spans="1:1" x14ac:dyDescent="0.25">
      <c r="A7755" s="1" t="s">
        <v>57320</v>
      </c>
    </row>
    <row r="7756" spans="1:1" x14ac:dyDescent="0.25">
      <c r="A7756" s="1" t="s">
        <v>57321</v>
      </c>
    </row>
    <row r="7757" spans="1:1" x14ac:dyDescent="0.25">
      <c r="A7757" s="1" t="s">
        <v>57322</v>
      </c>
    </row>
    <row r="7759" spans="1:1" x14ac:dyDescent="0.25">
      <c r="A7759" s="1" t="s">
        <v>35</v>
      </c>
    </row>
    <row r="7760" spans="1:1" x14ac:dyDescent="0.25">
      <c r="A7760" s="1" t="s">
        <v>57323</v>
      </c>
    </row>
    <row r="7761" spans="1:1" x14ac:dyDescent="0.25">
      <c r="A7761" s="1" t="s">
        <v>57324</v>
      </c>
    </row>
    <row r="7762" spans="1:1" x14ac:dyDescent="0.25">
      <c r="A7762" s="1" t="s">
        <v>57325</v>
      </c>
    </row>
    <row r="7763" spans="1:1" x14ac:dyDescent="0.25">
      <c r="A7763" s="1" t="s">
        <v>57326</v>
      </c>
    </row>
    <row r="7764" spans="1:1" x14ac:dyDescent="0.25">
      <c r="A7764" s="1" t="s">
        <v>57327</v>
      </c>
    </row>
    <row r="7765" spans="1:1" x14ac:dyDescent="0.25">
      <c r="A7765" s="1" t="s">
        <v>57328</v>
      </c>
    </row>
    <row r="7766" spans="1:1" x14ac:dyDescent="0.25">
      <c r="A7766" s="1" t="s">
        <v>57329</v>
      </c>
    </row>
    <row r="7767" spans="1:1" x14ac:dyDescent="0.25">
      <c r="A7767" s="1" t="s">
        <v>57330</v>
      </c>
    </row>
    <row r="7769" spans="1:1" x14ac:dyDescent="0.25">
      <c r="A7769" s="1" t="s">
        <v>37</v>
      </c>
    </row>
    <row r="7770" spans="1:1" x14ac:dyDescent="0.25">
      <c r="A7770" s="1" t="s">
        <v>57331</v>
      </c>
    </row>
    <row r="7771" spans="1:1" x14ac:dyDescent="0.25">
      <c r="A7771" s="1" t="s">
        <v>57332</v>
      </c>
    </row>
    <row r="7772" spans="1:1" x14ac:dyDescent="0.25">
      <c r="A7772" s="1" t="s">
        <v>57333</v>
      </c>
    </row>
    <row r="7773" spans="1:1" x14ac:dyDescent="0.25">
      <c r="A7773" s="1" t="s">
        <v>57334</v>
      </c>
    </row>
    <row r="7774" spans="1:1" x14ac:dyDescent="0.25">
      <c r="A7774" s="1" t="s">
        <v>57335</v>
      </c>
    </row>
    <row r="7775" spans="1:1" x14ac:dyDescent="0.25">
      <c r="A7775" s="1" t="s">
        <v>57336</v>
      </c>
    </row>
    <row r="7776" spans="1:1" x14ac:dyDescent="0.25">
      <c r="A7776" s="1" t="s">
        <v>57337</v>
      </c>
    </row>
    <row r="7777" spans="1:1" x14ac:dyDescent="0.25">
      <c r="A7777" s="1" t="s">
        <v>57338</v>
      </c>
    </row>
    <row r="7778" spans="1:1" x14ac:dyDescent="0.25">
      <c r="A7778" s="1" t="s">
        <v>57339</v>
      </c>
    </row>
    <row r="7779" spans="1:1" x14ac:dyDescent="0.25">
      <c r="A7779" s="1" t="s">
        <v>57340</v>
      </c>
    </row>
    <row r="7781" spans="1:1" x14ac:dyDescent="0.25">
      <c r="A7781" s="1" t="s">
        <v>41</v>
      </c>
    </row>
    <row r="7782" spans="1:1" x14ac:dyDescent="0.25">
      <c r="A7782" s="1" t="s">
        <v>57341</v>
      </c>
    </row>
    <row r="7783" spans="1:1" x14ac:dyDescent="0.25">
      <c r="A7783" s="1" t="s">
        <v>57342</v>
      </c>
    </row>
    <row r="7784" spans="1:1" x14ac:dyDescent="0.25">
      <c r="A7784" s="1" t="s">
        <v>57343</v>
      </c>
    </row>
    <row r="7785" spans="1:1" x14ac:dyDescent="0.25">
      <c r="A7785" s="1" t="s">
        <v>57344</v>
      </c>
    </row>
    <row r="7786" spans="1:1" x14ac:dyDescent="0.25">
      <c r="A7786" s="1" t="s">
        <v>57345</v>
      </c>
    </row>
    <row r="7787" spans="1:1" x14ac:dyDescent="0.25">
      <c r="A7787" s="1" t="s">
        <v>57346</v>
      </c>
    </row>
    <row r="7789" spans="1:1" x14ac:dyDescent="0.25">
      <c r="A7789" s="1" t="s">
        <v>15</v>
      </c>
    </row>
    <row r="7790" spans="1:1" x14ac:dyDescent="0.25">
      <c r="A7790" s="1" t="s">
        <v>57347</v>
      </c>
    </row>
    <row r="7791" spans="1:1" x14ac:dyDescent="0.25">
      <c r="A7791" s="1" t="s">
        <v>57348</v>
      </c>
    </row>
    <row r="7792" spans="1:1" x14ac:dyDescent="0.25">
      <c r="A7792" s="1" t="s">
        <v>57349</v>
      </c>
    </row>
    <row r="7793" spans="1:1" x14ac:dyDescent="0.25">
      <c r="A7793" s="1" t="s">
        <v>57350</v>
      </c>
    </row>
    <row r="7794" spans="1:1" x14ac:dyDescent="0.25">
      <c r="A7794" s="1" t="s">
        <v>57351</v>
      </c>
    </row>
    <row r="7795" spans="1:1" x14ac:dyDescent="0.25">
      <c r="A7795" s="1" t="s">
        <v>57352</v>
      </c>
    </row>
    <row r="7796" spans="1:1" x14ac:dyDescent="0.25">
      <c r="A7796" s="1" t="s">
        <v>57353</v>
      </c>
    </row>
    <row r="7797" spans="1:1" x14ac:dyDescent="0.25">
      <c r="A7797" s="1" t="s">
        <v>57354</v>
      </c>
    </row>
    <row r="7798" spans="1:1" x14ac:dyDescent="0.25">
      <c r="A7798" s="1" t="s">
        <v>57355</v>
      </c>
    </row>
    <row r="7799" spans="1:1" x14ac:dyDescent="0.25">
      <c r="A7799" s="1" t="s">
        <v>57356</v>
      </c>
    </row>
    <row r="7800" spans="1:1" x14ac:dyDescent="0.25">
      <c r="A7800" s="1" t="s">
        <v>57357</v>
      </c>
    </row>
    <row r="7801" spans="1:1" x14ac:dyDescent="0.25">
      <c r="A7801" s="1" t="s">
        <v>57358</v>
      </c>
    </row>
    <row r="7802" spans="1:1" x14ac:dyDescent="0.25">
      <c r="A7802" s="1" t="s">
        <v>57359</v>
      </c>
    </row>
    <row r="7803" spans="1:1" x14ac:dyDescent="0.25">
      <c r="A7803" s="1" t="s">
        <v>57360</v>
      </c>
    </row>
    <row r="7804" spans="1:1" x14ac:dyDescent="0.25">
      <c r="A7804" s="1" t="s">
        <v>57361</v>
      </c>
    </row>
    <row r="7805" spans="1:1" x14ac:dyDescent="0.25">
      <c r="A7805" s="1" t="s">
        <v>57362</v>
      </c>
    </row>
    <row r="7807" spans="1:1" x14ac:dyDescent="0.25">
      <c r="A7807" s="1" t="s">
        <v>17</v>
      </c>
    </row>
    <row r="7808" spans="1:1" x14ac:dyDescent="0.25">
      <c r="A7808" s="1" t="s">
        <v>57363</v>
      </c>
    </row>
    <row r="7809" spans="1:1" x14ac:dyDescent="0.25">
      <c r="A7809" s="1" t="s">
        <v>57364</v>
      </c>
    </row>
    <row r="7810" spans="1:1" x14ac:dyDescent="0.25">
      <c r="A7810" s="1" t="s">
        <v>57365</v>
      </c>
    </row>
    <row r="7811" spans="1:1" x14ac:dyDescent="0.25">
      <c r="A7811" s="1" t="s">
        <v>57366</v>
      </c>
    </row>
    <row r="7812" spans="1:1" x14ac:dyDescent="0.25">
      <c r="A7812" s="1" t="s">
        <v>57367</v>
      </c>
    </row>
    <row r="7813" spans="1:1" x14ac:dyDescent="0.25">
      <c r="A7813" s="1" t="s">
        <v>57368</v>
      </c>
    </row>
    <row r="7814" spans="1:1" x14ac:dyDescent="0.25">
      <c r="A7814" s="1" t="s">
        <v>57369</v>
      </c>
    </row>
    <row r="7815" spans="1:1" x14ac:dyDescent="0.25">
      <c r="A7815" s="1" t="s">
        <v>57370</v>
      </c>
    </row>
    <row r="7817" spans="1:1" x14ac:dyDescent="0.25">
      <c r="A7817" s="1" t="s">
        <v>2</v>
      </c>
    </row>
    <row r="7818" spans="1:1" x14ac:dyDescent="0.25">
      <c r="A7818" s="1" t="s">
        <v>57371</v>
      </c>
    </row>
    <row r="7819" spans="1:1" x14ac:dyDescent="0.25">
      <c r="A7819" s="1" t="s">
        <v>57372</v>
      </c>
    </row>
    <row r="7820" spans="1:1" x14ac:dyDescent="0.25">
      <c r="A7820" s="1" t="s">
        <v>57373</v>
      </c>
    </row>
    <row r="7821" spans="1:1" x14ac:dyDescent="0.25">
      <c r="A7821" s="1" t="s">
        <v>57374</v>
      </c>
    </row>
    <row r="7823" spans="1:1" x14ac:dyDescent="0.25">
      <c r="A7823" s="1" t="s">
        <v>88</v>
      </c>
    </row>
    <row r="7826" spans="1:1" x14ac:dyDescent="0.25">
      <c r="A7826" s="1" t="s">
        <v>4</v>
      </c>
    </row>
    <row r="7827" spans="1:1" x14ac:dyDescent="0.25">
      <c r="A7827" s="1" t="s">
        <v>57375</v>
      </c>
    </row>
    <row r="7828" spans="1:1" x14ac:dyDescent="0.25">
      <c r="A7828" s="1" t="s">
        <v>57376</v>
      </c>
    </row>
    <row r="7829" spans="1:1" x14ac:dyDescent="0.25">
      <c r="A7829" s="1" t="s">
        <v>57377</v>
      </c>
    </row>
    <row r="7830" spans="1:1" x14ac:dyDescent="0.25">
      <c r="A7830" s="1" t="s">
        <v>57378</v>
      </c>
    </row>
    <row r="7832" spans="1:1" x14ac:dyDescent="0.25">
      <c r="A7832" s="1" t="s">
        <v>5</v>
      </c>
    </row>
    <row r="7833" spans="1:1" x14ac:dyDescent="0.25">
      <c r="A7833" s="1" t="s">
        <v>57379</v>
      </c>
    </row>
    <row r="7834" spans="1:1" x14ac:dyDescent="0.25">
      <c r="A7834" s="1" t="s">
        <v>57380</v>
      </c>
    </row>
    <row r="7835" spans="1:1" x14ac:dyDescent="0.25">
      <c r="A7835" s="1" t="s">
        <v>57381</v>
      </c>
    </row>
    <row r="7836" spans="1:1" x14ac:dyDescent="0.25">
      <c r="A7836" s="1" t="s">
        <v>57382</v>
      </c>
    </row>
    <row r="7838" spans="1:1" x14ac:dyDescent="0.25">
      <c r="A7838" s="1" t="s">
        <v>6</v>
      </c>
    </row>
    <row r="7839" spans="1:1" x14ac:dyDescent="0.25">
      <c r="A7839" s="1" t="s">
        <v>57383</v>
      </c>
    </row>
    <row r="7840" spans="1:1" x14ac:dyDescent="0.25">
      <c r="A7840" s="1" t="s">
        <v>57384</v>
      </c>
    </row>
    <row r="7841" spans="1:1" x14ac:dyDescent="0.25">
      <c r="A7841" s="1" t="s">
        <v>57385</v>
      </c>
    </row>
    <row r="7842" spans="1:1" x14ac:dyDescent="0.25">
      <c r="A7842" s="1" t="s">
        <v>57386</v>
      </c>
    </row>
    <row r="7844" spans="1:1" x14ac:dyDescent="0.25">
      <c r="A7844" s="1" t="s">
        <v>7</v>
      </c>
    </row>
    <row r="7845" spans="1:1" x14ac:dyDescent="0.25">
      <c r="A7845" s="1" t="s">
        <v>57387</v>
      </c>
    </row>
    <row r="7846" spans="1:1" x14ac:dyDescent="0.25">
      <c r="A7846" s="1" t="s">
        <v>57388</v>
      </c>
    </row>
    <row r="7847" spans="1:1" x14ac:dyDescent="0.25">
      <c r="A7847" s="1" t="s">
        <v>57389</v>
      </c>
    </row>
    <row r="7848" spans="1:1" x14ac:dyDescent="0.25">
      <c r="A7848" s="1" t="s">
        <v>57390</v>
      </c>
    </row>
    <row r="7850" spans="1:1" x14ac:dyDescent="0.25">
      <c r="A7850" s="1" t="s">
        <v>8</v>
      </c>
    </row>
    <row r="7851" spans="1:1" x14ac:dyDescent="0.25">
      <c r="A7851" s="1" t="s">
        <v>57391</v>
      </c>
    </row>
    <row r="7852" spans="1:1" x14ac:dyDescent="0.25">
      <c r="A7852" s="1" t="s">
        <v>57392</v>
      </c>
    </row>
    <row r="7853" spans="1:1" x14ac:dyDescent="0.25">
      <c r="A7853" s="1" t="s">
        <v>57393</v>
      </c>
    </row>
    <row r="7854" spans="1:1" x14ac:dyDescent="0.25">
      <c r="A7854" s="1" t="s">
        <v>57394</v>
      </c>
    </row>
    <row r="7856" spans="1:1" x14ac:dyDescent="0.25">
      <c r="A7856" s="1" t="s">
        <v>9</v>
      </c>
    </row>
    <row r="7857" spans="1:1" x14ac:dyDescent="0.25">
      <c r="A7857" s="1" t="s">
        <v>57395</v>
      </c>
    </row>
    <row r="7858" spans="1:1" x14ac:dyDescent="0.25">
      <c r="A7858" s="1" t="s">
        <v>57396</v>
      </c>
    </row>
    <row r="7859" spans="1:1" x14ac:dyDescent="0.25">
      <c r="A7859" s="1" t="s">
        <v>57397</v>
      </c>
    </row>
    <row r="7860" spans="1:1" x14ac:dyDescent="0.25">
      <c r="A7860" s="1" t="s">
        <v>57398</v>
      </c>
    </row>
    <row r="7862" spans="1:1" x14ac:dyDescent="0.25">
      <c r="A7862" s="1" t="s">
        <v>31</v>
      </c>
    </row>
    <row r="7863" spans="1:1" x14ac:dyDescent="0.25">
      <c r="A7863" s="1" t="s">
        <v>57399</v>
      </c>
    </row>
    <row r="7864" spans="1:1" x14ac:dyDescent="0.25">
      <c r="A7864" s="1" t="s">
        <v>57400</v>
      </c>
    </row>
    <row r="7865" spans="1:1" x14ac:dyDescent="0.25">
      <c r="A7865" s="1" t="s">
        <v>57401</v>
      </c>
    </row>
    <row r="7866" spans="1:1" x14ac:dyDescent="0.25">
      <c r="A7866" s="1" t="s">
        <v>57402</v>
      </c>
    </row>
    <row r="7868" spans="1:1" x14ac:dyDescent="0.25">
      <c r="A7868" s="1" t="s">
        <v>40</v>
      </c>
    </row>
    <row r="7869" spans="1:1" x14ac:dyDescent="0.25">
      <c r="A7869" s="1" t="s">
        <v>57403</v>
      </c>
    </row>
    <row r="7870" spans="1:1" x14ac:dyDescent="0.25">
      <c r="A7870" s="1" t="s">
        <v>57404</v>
      </c>
    </row>
    <row r="7871" spans="1:1" x14ac:dyDescent="0.25">
      <c r="A7871" s="1" t="s">
        <v>57405</v>
      </c>
    </row>
    <row r="7872" spans="1:1" x14ac:dyDescent="0.25">
      <c r="A7872" s="1" t="s">
        <v>57406</v>
      </c>
    </row>
    <row r="7874" spans="1:1" x14ac:dyDescent="0.25">
      <c r="A7874" s="1" t="s">
        <v>32</v>
      </c>
    </row>
    <row r="7875" spans="1:1" x14ac:dyDescent="0.25">
      <c r="A7875" s="1" t="s">
        <v>57407</v>
      </c>
    </row>
    <row r="7876" spans="1:1" x14ac:dyDescent="0.25">
      <c r="A7876" s="1" t="s">
        <v>57408</v>
      </c>
    </row>
    <row r="7877" spans="1:1" x14ac:dyDescent="0.25">
      <c r="A7877" s="1" t="s">
        <v>57409</v>
      </c>
    </row>
    <row r="7878" spans="1:1" x14ac:dyDescent="0.25">
      <c r="A7878" s="1" t="s">
        <v>57410</v>
      </c>
    </row>
    <row r="7880" spans="1:1" x14ac:dyDescent="0.25">
      <c r="A7880" s="1" t="s">
        <v>33</v>
      </c>
    </row>
    <row r="7881" spans="1:1" x14ac:dyDescent="0.25">
      <c r="A7881" s="1" t="s">
        <v>57411</v>
      </c>
    </row>
    <row r="7882" spans="1:1" x14ac:dyDescent="0.25">
      <c r="A7882" s="1" t="s">
        <v>57412</v>
      </c>
    </row>
    <row r="7883" spans="1:1" x14ac:dyDescent="0.25">
      <c r="A7883" s="1" t="s">
        <v>57413</v>
      </c>
    </row>
    <row r="7884" spans="1:1" x14ac:dyDescent="0.25">
      <c r="A7884" s="1" t="s">
        <v>57414</v>
      </c>
    </row>
    <row r="7886" spans="1:1" x14ac:dyDescent="0.25">
      <c r="A7886" s="1" t="s">
        <v>11</v>
      </c>
    </row>
    <row r="7887" spans="1:1" x14ac:dyDescent="0.25">
      <c r="A7887" s="1" t="s">
        <v>57415</v>
      </c>
    </row>
    <row r="7888" spans="1:1" x14ac:dyDescent="0.25">
      <c r="A7888" s="1" t="s">
        <v>57416</v>
      </c>
    </row>
    <row r="7889" spans="1:1" x14ac:dyDescent="0.25">
      <c r="A7889" s="1" t="s">
        <v>57417</v>
      </c>
    </row>
    <row r="7890" spans="1:1" x14ac:dyDescent="0.25">
      <c r="A7890" s="1" t="s">
        <v>57418</v>
      </c>
    </row>
    <row r="7892" spans="1:1" x14ac:dyDescent="0.25">
      <c r="A7892" s="1" t="s">
        <v>96</v>
      </c>
    </row>
    <row r="7893" spans="1:1" x14ac:dyDescent="0.25">
      <c r="A7893" s="1" t="s">
        <v>57419</v>
      </c>
    </row>
    <row r="7894" spans="1:1" x14ac:dyDescent="0.25">
      <c r="A7894" s="1" t="s">
        <v>57420</v>
      </c>
    </row>
    <row r="7895" spans="1:1" x14ac:dyDescent="0.25">
      <c r="A7895" s="1" t="s">
        <v>57421</v>
      </c>
    </row>
    <row r="7896" spans="1:1" x14ac:dyDescent="0.25">
      <c r="A7896" s="1" t="s">
        <v>57422</v>
      </c>
    </row>
    <row r="7898" spans="1:1" x14ac:dyDescent="0.25">
      <c r="A7898" s="1" t="s">
        <v>13</v>
      </c>
    </row>
    <row r="7899" spans="1:1" x14ac:dyDescent="0.25">
      <c r="A7899" s="1" t="s">
        <v>57423</v>
      </c>
    </row>
    <row r="7900" spans="1:1" x14ac:dyDescent="0.25">
      <c r="A7900" s="1" t="s">
        <v>57424</v>
      </c>
    </row>
    <row r="7901" spans="1:1" x14ac:dyDescent="0.25">
      <c r="A7901" s="1" t="s">
        <v>57425</v>
      </c>
    </row>
    <row r="7902" spans="1:1" x14ac:dyDescent="0.25">
      <c r="A7902" s="1" t="s">
        <v>57426</v>
      </c>
    </row>
    <row r="7904" spans="1:1" x14ac:dyDescent="0.25">
      <c r="A7904" s="1" t="s">
        <v>35</v>
      </c>
    </row>
    <row r="7905" spans="1:1" x14ac:dyDescent="0.25">
      <c r="A7905" s="1" t="s">
        <v>57427</v>
      </c>
    </row>
    <row r="7906" spans="1:1" x14ac:dyDescent="0.25">
      <c r="A7906" s="1" t="s">
        <v>57428</v>
      </c>
    </row>
    <row r="7907" spans="1:1" x14ac:dyDescent="0.25">
      <c r="A7907" s="1" t="s">
        <v>57429</v>
      </c>
    </row>
    <row r="7908" spans="1:1" x14ac:dyDescent="0.25">
      <c r="A7908" s="1" t="s">
        <v>57430</v>
      </c>
    </row>
    <row r="7910" spans="1:1" x14ac:dyDescent="0.25">
      <c r="A7910" s="1" t="s">
        <v>14</v>
      </c>
    </row>
    <row r="7911" spans="1:1" x14ac:dyDescent="0.25">
      <c r="A7911" s="1" t="s">
        <v>57431</v>
      </c>
    </row>
    <row r="7912" spans="1:1" x14ac:dyDescent="0.25">
      <c r="A7912" s="1" t="s">
        <v>57432</v>
      </c>
    </row>
    <row r="7913" spans="1:1" x14ac:dyDescent="0.25">
      <c r="A7913" s="1" t="s">
        <v>57433</v>
      </c>
    </row>
    <row r="7914" spans="1:1" x14ac:dyDescent="0.25">
      <c r="A7914" s="1" t="s">
        <v>57434</v>
      </c>
    </row>
    <row r="7916" spans="1:1" x14ac:dyDescent="0.25">
      <c r="A7916" s="1" t="s">
        <v>36</v>
      </c>
    </row>
    <row r="7917" spans="1:1" x14ac:dyDescent="0.25">
      <c r="A7917" s="1" t="s">
        <v>57435</v>
      </c>
    </row>
    <row r="7918" spans="1:1" x14ac:dyDescent="0.25">
      <c r="A7918" s="1" t="s">
        <v>57436</v>
      </c>
    </row>
    <row r="7919" spans="1:1" x14ac:dyDescent="0.25">
      <c r="A7919" s="1" t="s">
        <v>57437</v>
      </c>
    </row>
    <row r="7920" spans="1:1" x14ac:dyDescent="0.25">
      <c r="A7920" s="1" t="s">
        <v>57438</v>
      </c>
    </row>
    <row r="7922" spans="1:1" x14ac:dyDescent="0.25">
      <c r="A7922" s="1" t="s">
        <v>41</v>
      </c>
    </row>
    <row r="7923" spans="1:1" x14ac:dyDescent="0.25">
      <c r="A7923" s="1" t="s">
        <v>57439</v>
      </c>
    </row>
    <row r="7924" spans="1:1" x14ac:dyDescent="0.25">
      <c r="A7924" s="1" t="s">
        <v>57440</v>
      </c>
    </row>
    <row r="7925" spans="1:1" x14ac:dyDescent="0.25">
      <c r="A7925" s="1" t="s">
        <v>57441</v>
      </c>
    </row>
    <row r="7926" spans="1:1" x14ac:dyDescent="0.25">
      <c r="A7926" s="1" t="s">
        <v>57442</v>
      </c>
    </row>
    <row r="7928" spans="1:1" x14ac:dyDescent="0.25">
      <c r="A7928" s="1" t="s">
        <v>45</v>
      </c>
    </row>
    <row r="7929" spans="1:1" x14ac:dyDescent="0.25">
      <c r="A7929" s="1" t="s">
        <v>57443</v>
      </c>
    </row>
    <row r="7930" spans="1:1" x14ac:dyDescent="0.25">
      <c r="A7930" s="1" t="s">
        <v>57444</v>
      </c>
    </row>
    <row r="7931" spans="1:1" x14ac:dyDescent="0.25">
      <c r="A7931" s="1" t="s">
        <v>57445</v>
      </c>
    </row>
    <row r="7932" spans="1:1" x14ac:dyDescent="0.25">
      <c r="A7932" s="1" t="s">
        <v>57446</v>
      </c>
    </row>
    <row r="7933" spans="1:1" x14ac:dyDescent="0.25">
      <c r="A7933" s="1" t="s">
        <v>57447</v>
      </c>
    </row>
    <row r="7934" spans="1:1" x14ac:dyDescent="0.25">
      <c r="A7934" s="1" t="s">
        <v>57448</v>
      </c>
    </row>
    <row r="7935" spans="1:1" x14ac:dyDescent="0.25">
      <c r="A7935" s="1" t="s">
        <v>57449</v>
      </c>
    </row>
    <row r="7936" spans="1:1" x14ac:dyDescent="0.25">
      <c r="A7936" s="1" t="s">
        <v>57450</v>
      </c>
    </row>
    <row r="7937" spans="1:1" x14ac:dyDescent="0.25">
      <c r="A7937" s="1" t="s">
        <v>57451</v>
      </c>
    </row>
    <row r="7938" spans="1:1" x14ac:dyDescent="0.25">
      <c r="A7938" s="1" t="s">
        <v>57452</v>
      </c>
    </row>
    <row r="7939" spans="1:1" x14ac:dyDescent="0.25">
      <c r="A7939" s="1" t="s">
        <v>57453</v>
      </c>
    </row>
    <row r="7940" spans="1:1" x14ac:dyDescent="0.25">
      <c r="A7940" s="1" t="s">
        <v>57454</v>
      </c>
    </row>
    <row r="7942" spans="1:1" x14ac:dyDescent="0.25">
      <c r="A7942" s="1" t="s">
        <v>15</v>
      </c>
    </row>
    <row r="7943" spans="1:1" x14ac:dyDescent="0.25">
      <c r="A7943" s="1" t="s">
        <v>57455</v>
      </c>
    </row>
    <row r="7944" spans="1:1" x14ac:dyDescent="0.25">
      <c r="A7944" s="1" t="s">
        <v>57456</v>
      </c>
    </row>
    <row r="7945" spans="1:1" x14ac:dyDescent="0.25">
      <c r="A7945" s="1" t="s">
        <v>57457</v>
      </c>
    </row>
    <row r="7946" spans="1:1" x14ac:dyDescent="0.25">
      <c r="A7946" s="1" t="s">
        <v>57458</v>
      </c>
    </row>
    <row r="7948" spans="1:1" x14ac:dyDescent="0.25">
      <c r="A7948" s="1" t="s">
        <v>42</v>
      </c>
    </row>
    <row r="7949" spans="1:1" x14ac:dyDescent="0.25">
      <c r="A7949" s="1" t="s">
        <v>57459</v>
      </c>
    </row>
    <row r="7950" spans="1:1" x14ac:dyDescent="0.25">
      <c r="A7950" s="1" t="s">
        <v>57460</v>
      </c>
    </row>
    <row r="7951" spans="1:1" x14ac:dyDescent="0.25">
      <c r="A7951" s="1" t="s">
        <v>57461</v>
      </c>
    </row>
    <row r="7952" spans="1:1" x14ac:dyDescent="0.25">
      <c r="A7952" s="1" t="s">
        <v>57462</v>
      </c>
    </row>
    <row r="7954" spans="1:1" x14ac:dyDescent="0.25">
      <c r="A7954" s="1" t="s">
        <v>58</v>
      </c>
    </row>
    <row r="7955" spans="1:1" x14ac:dyDescent="0.25">
      <c r="A7955" s="1" t="s">
        <v>57463</v>
      </c>
    </row>
    <row r="7956" spans="1:1" x14ac:dyDescent="0.25">
      <c r="A7956" s="1" t="s">
        <v>57464</v>
      </c>
    </row>
    <row r="7958" spans="1:1" x14ac:dyDescent="0.25">
      <c r="A7958" s="1" t="s">
        <v>16</v>
      </c>
    </row>
    <row r="7959" spans="1:1" x14ac:dyDescent="0.25">
      <c r="A7959" s="1" t="s">
        <v>57465</v>
      </c>
    </row>
    <row r="7960" spans="1:1" x14ac:dyDescent="0.25">
      <c r="A7960" s="1" t="s">
        <v>57466</v>
      </c>
    </row>
    <row r="7961" spans="1:1" x14ac:dyDescent="0.25">
      <c r="A7961" s="1" t="s">
        <v>57467</v>
      </c>
    </row>
    <row r="7962" spans="1:1" x14ac:dyDescent="0.25">
      <c r="A7962" s="1" t="s">
        <v>57468</v>
      </c>
    </row>
    <row r="7964" spans="1:1" x14ac:dyDescent="0.25">
      <c r="A7964" s="1" t="s">
        <v>2</v>
      </c>
    </row>
    <row r="7965" spans="1:1" x14ac:dyDescent="0.25">
      <c r="A7965" s="1" t="s">
        <v>57469</v>
      </c>
    </row>
    <row r="7966" spans="1:1" x14ac:dyDescent="0.25">
      <c r="A7966" s="1" t="s">
        <v>57470</v>
      </c>
    </row>
    <row r="7967" spans="1:1" x14ac:dyDescent="0.25">
      <c r="A7967" s="1" t="s">
        <v>57471</v>
      </c>
    </row>
    <row r="7968" spans="1:1" x14ac:dyDescent="0.25">
      <c r="A7968" s="1" t="s">
        <v>57472</v>
      </c>
    </row>
    <row r="7970" spans="1:1" x14ac:dyDescent="0.25">
      <c r="A7970" s="1" t="s">
        <v>59</v>
      </c>
    </row>
    <row r="7971" spans="1:1" x14ac:dyDescent="0.25">
      <c r="A7971" s="1" t="s">
        <v>57473</v>
      </c>
    </row>
    <row r="7972" spans="1:1" x14ac:dyDescent="0.25">
      <c r="A7972" s="1" t="s">
        <v>57474</v>
      </c>
    </row>
    <row r="7973" spans="1:1" x14ac:dyDescent="0.25">
      <c r="A7973" s="1" t="s">
        <v>57475</v>
      </c>
    </row>
    <row r="7974" spans="1:1" x14ac:dyDescent="0.25">
      <c r="A7974" s="1" t="s">
        <v>57476</v>
      </c>
    </row>
    <row r="7976" spans="1:1" x14ac:dyDescent="0.25">
      <c r="A7976" s="1" t="s">
        <v>19</v>
      </c>
    </row>
    <row r="7977" spans="1:1" x14ac:dyDescent="0.25">
      <c r="A7977" s="1" t="s">
        <v>57477</v>
      </c>
    </row>
    <row r="7978" spans="1:1" x14ac:dyDescent="0.25">
      <c r="A7978" s="1" t="s">
        <v>57478</v>
      </c>
    </row>
    <row r="7979" spans="1:1" x14ac:dyDescent="0.25">
      <c r="A7979" s="1" t="s">
        <v>57479</v>
      </c>
    </row>
    <row r="7980" spans="1:1" x14ac:dyDescent="0.25">
      <c r="A7980" s="1" t="s">
        <v>57480</v>
      </c>
    </row>
    <row r="7981" spans="1:1" x14ac:dyDescent="0.25">
      <c r="A7981" s="1" t="s">
        <v>57481</v>
      </c>
    </row>
    <row r="7982" spans="1:1" x14ac:dyDescent="0.25">
      <c r="A7982" s="1" t="s">
        <v>57482</v>
      </c>
    </row>
    <row r="7984" spans="1:1" x14ac:dyDescent="0.25">
      <c r="A7984" s="1" t="s">
        <v>20</v>
      </c>
    </row>
    <row r="7985" spans="1:1" x14ac:dyDescent="0.25">
      <c r="A7985" s="1" t="s">
        <v>57483</v>
      </c>
    </row>
    <row r="7986" spans="1:1" x14ac:dyDescent="0.25">
      <c r="A7986" s="1" t="s">
        <v>57484</v>
      </c>
    </row>
    <row r="7987" spans="1:1" x14ac:dyDescent="0.25">
      <c r="A7987" s="1" t="s">
        <v>57485</v>
      </c>
    </row>
    <row r="7988" spans="1:1" x14ac:dyDescent="0.25">
      <c r="A7988" s="1" t="s">
        <v>57486</v>
      </c>
    </row>
    <row r="7990" spans="1:1" x14ac:dyDescent="0.25">
      <c r="A7990" s="1" t="s">
        <v>21</v>
      </c>
    </row>
    <row r="7991" spans="1:1" x14ac:dyDescent="0.25">
      <c r="A7991" s="1" t="s">
        <v>57487</v>
      </c>
    </row>
    <row r="7992" spans="1:1" x14ac:dyDescent="0.25">
      <c r="A7992" s="1" t="s">
        <v>57488</v>
      </c>
    </row>
    <row r="7993" spans="1:1" x14ac:dyDescent="0.25">
      <c r="A7993" s="1" t="s">
        <v>57489</v>
      </c>
    </row>
    <row r="7994" spans="1:1" x14ac:dyDescent="0.25">
      <c r="A7994" s="1" t="s">
        <v>57490</v>
      </c>
    </row>
    <row r="7996" spans="1:1" x14ac:dyDescent="0.25">
      <c r="A7996" s="1" t="s">
        <v>22</v>
      </c>
    </row>
    <row r="7997" spans="1:1" x14ac:dyDescent="0.25">
      <c r="A7997" s="1" t="s">
        <v>57491</v>
      </c>
    </row>
    <row r="7998" spans="1:1" x14ac:dyDescent="0.25">
      <c r="A7998" s="1" t="s">
        <v>57492</v>
      </c>
    </row>
    <row r="7999" spans="1:1" x14ac:dyDescent="0.25">
      <c r="A7999" s="1" t="s">
        <v>57493</v>
      </c>
    </row>
    <row r="8000" spans="1:1" x14ac:dyDescent="0.25">
      <c r="A8000" s="1" t="s">
        <v>57494</v>
      </c>
    </row>
    <row r="8002" spans="1:1" x14ac:dyDescent="0.25">
      <c r="A8002" s="1" t="s">
        <v>26</v>
      </c>
    </row>
    <row r="8005" spans="1:1" x14ac:dyDescent="0.25">
      <c r="A8005" s="1" t="s">
        <v>4</v>
      </c>
    </row>
    <row r="8006" spans="1:1" x14ac:dyDescent="0.25">
      <c r="A8006" s="1" t="s">
        <v>57495</v>
      </c>
    </row>
    <row r="8007" spans="1:1" x14ac:dyDescent="0.25">
      <c r="A8007" s="1" t="s">
        <v>57496</v>
      </c>
    </row>
    <row r="8008" spans="1:1" x14ac:dyDescent="0.25">
      <c r="A8008" s="1" t="s">
        <v>57497</v>
      </c>
    </row>
    <row r="8009" spans="1:1" x14ac:dyDescent="0.25">
      <c r="A8009" s="1" t="s">
        <v>57498</v>
      </c>
    </row>
    <row r="8010" spans="1:1" x14ac:dyDescent="0.25">
      <c r="A8010" s="1" t="s">
        <v>57499</v>
      </c>
    </row>
    <row r="8011" spans="1:1" x14ac:dyDescent="0.25">
      <c r="A8011" s="1" t="s">
        <v>57500</v>
      </c>
    </row>
    <row r="8012" spans="1:1" x14ac:dyDescent="0.25">
      <c r="A8012" s="1" t="s">
        <v>57501</v>
      </c>
    </row>
    <row r="8013" spans="1:1" x14ac:dyDescent="0.25">
      <c r="A8013" s="1" t="s">
        <v>57502</v>
      </c>
    </row>
    <row r="8014" spans="1:1" x14ac:dyDescent="0.25">
      <c r="A8014" s="1" t="s">
        <v>57503</v>
      </c>
    </row>
    <row r="8015" spans="1:1" x14ac:dyDescent="0.25">
      <c r="A8015" s="1" t="s">
        <v>57504</v>
      </c>
    </row>
    <row r="8016" spans="1:1" x14ac:dyDescent="0.25">
      <c r="A8016" s="1" t="s">
        <v>57505</v>
      </c>
    </row>
    <row r="8017" spans="1:1" x14ac:dyDescent="0.25">
      <c r="A8017" s="1" t="s">
        <v>57506</v>
      </c>
    </row>
    <row r="8018" spans="1:1" x14ac:dyDescent="0.25">
      <c r="A8018" s="1" t="s">
        <v>57507</v>
      </c>
    </row>
    <row r="8019" spans="1:1" x14ac:dyDescent="0.25">
      <c r="A8019" s="1" t="s">
        <v>57508</v>
      </c>
    </row>
    <row r="8020" spans="1:1" x14ac:dyDescent="0.25">
      <c r="A8020" s="1" t="s">
        <v>57509</v>
      </c>
    </row>
    <row r="8021" spans="1:1" x14ac:dyDescent="0.25">
      <c r="A8021" s="1" t="s">
        <v>57510</v>
      </c>
    </row>
    <row r="8022" spans="1:1" x14ac:dyDescent="0.25">
      <c r="A8022" s="1" t="s">
        <v>57511</v>
      </c>
    </row>
    <row r="8023" spans="1:1" x14ac:dyDescent="0.25">
      <c r="A8023" s="1" t="s">
        <v>57512</v>
      </c>
    </row>
    <row r="8024" spans="1:1" x14ac:dyDescent="0.25">
      <c r="A8024" s="1" t="s">
        <v>57513</v>
      </c>
    </row>
    <row r="8025" spans="1:1" x14ac:dyDescent="0.25">
      <c r="A8025" s="1" t="s">
        <v>57514</v>
      </c>
    </row>
    <row r="8026" spans="1:1" x14ac:dyDescent="0.25">
      <c r="A8026" s="1" t="s">
        <v>57515</v>
      </c>
    </row>
    <row r="8027" spans="1:1" x14ac:dyDescent="0.25">
      <c r="A8027" s="1" t="s">
        <v>57516</v>
      </c>
    </row>
    <row r="8028" spans="1:1" x14ac:dyDescent="0.25">
      <c r="A8028" s="1" t="s">
        <v>57517</v>
      </c>
    </row>
    <row r="8029" spans="1:1" x14ac:dyDescent="0.25">
      <c r="A8029" s="1" t="s">
        <v>57518</v>
      </c>
    </row>
    <row r="8030" spans="1:1" x14ac:dyDescent="0.25">
      <c r="A8030" s="1" t="s">
        <v>57519</v>
      </c>
    </row>
    <row r="8031" spans="1:1" x14ac:dyDescent="0.25">
      <c r="A8031" s="1" t="s">
        <v>57520</v>
      </c>
    </row>
    <row r="8032" spans="1:1" x14ac:dyDescent="0.25">
      <c r="A8032" s="1" t="s">
        <v>57521</v>
      </c>
    </row>
    <row r="8033" spans="1:1" x14ac:dyDescent="0.25">
      <c r="A8033" s="1" t="s">
        <v>57522</v>
      </c>
    </row>
    <row r="8034" spans="1:1" x14ac:dyDescent="0.25">
      <c r="A8034" s="1" t="s">
        <v>57523</v>
      </c>
    </row>
    <row r="8035" spans="1:1" x14ac:dyDescent="0.25">
      <c r="A8035" s="1" t="s">
        <v>57524</v>
      </c>
    </row>
    <row r="8036" spans="1:1" x14ac:dyDescent="0.25">
      <c r="A8036" s="1" t="s">
        <v>57525</v>
      </c>
    </row>
    <row r="8037" spans="1:1" x14ac:dyDescent="0.25">
      <c r="A8037" s="1" t="s">
        <v>57526</v>
      </c>
    </row>
    <row r="8038" spans="1:1" x14ac:dyDescent="0.25">
      <c r="A8038" s="1" t="s">
        <v>57527</v>
      </c>
    </row>
    <row r="8039" spans="1:1" x14ac:dyDescent="0.25">
      <c r="A8039" s="1" t="s">
        <v>57528</v>
      </c>
    </row>
    <row r="8040" spans="1:1" x14ac:dyDescent="0.25">
      <c r="A8040" s="1" t="s">
        <v>57529</v>
      </c>
    </row>
    <row r="8041" spans="1:1" x14ac:dyDescent="0.25">
      <c r="A8041" s="1" t="s">
        <v>57530</v>
      </c>
    </row>
    <row r="8042" spans="1:1" x14ac:dyDescent="0.25">
      <c r="A8042" s="1" t="s">
        <v>57531</v>
      </c>
    </row>
    <row r="8043" spans="1:1" x14ac:dyDescent="0.25">
      <c r="A8043" s="1" t="s">
        <v>57532</v>
      </c>
    </row>
    <row r="8044" spans="1:1" x14ac:dyDescent="0.25">
      <c r="A8044" s="1" t="s">
        <v>57533</v>
      </c>
    </row>
    <row r="8045" spans="1:1" x14ac:dyDescent="0.25">
      <c r="A8045" s="1" t="s">
        <v>57534</v>
      </c>
    </row>
    <row r="8046" spans="1:1" x14ac:dyDescent="0.25">
      <c r="A8046" s="1" t="s">
        <v>57535</v>
      </c>
    </row>
    <row r="8047" spans="1:1" x14ac:dyDescent="0.25">
      <c r="A8047" s="1" t="s">
        <v>57536</v>
      </c>
    </row>
    <row r="8048" spans="1:1" x14ac:dyDescent="0.25">
      <c r="A8048" s="1" t="s">
        <v>57537</v>
      </c>
    </row>
    <row r="8049" spans="1:1" x14ac:dyDescent="0.25">
      <c r="A8049" s="1" t="s">
        <v>57538</v>
      </c>
    </row>
    <row r="8050" spans="1:1" x14ac:dyDescent="0.25">
      <c r="A8050" s="1" t="s">
        <v>57539</v>
      </c>
    </row>
    <row r="8051" spans="1:1" x14ac:dyDescent="0.25">
      <c r="A8051" s="1" t="s">
        <v>57540</v>
      </c>
    </row>
    <row r="8052" spans="1:1" x14ac:dyDescent="0.25">
      <c r="A8052" s="1" t="s">
        <v>57541</v>
      </c>
    </row>
    <row r="8053" spans="1:1" x14ac:dyDescent="0.25">
      <c r="A8053" s="1" t="s">
        <v>57542</v>
      </c>
    </row>
    <row r="8054" spans="1:1" x14ac:dyDescent="0.25">
      <c r="A8054" s="1" t="s">
        <v>57543</v>
      </c>
    </row>
    <row r="8055" spans="1:1" x14ac:dyDescent="0.25">
      <c r="A8055" s="1" t="s">
        <v>57544</v>
      </c>
    </row>
    <row r="8056" spans="1:1" x14ac:dyDescent="0.25">
      <c r="A8056" s="1" t="s">
        <v>57545</v>
      </c>
    </row>
    <row r="8057" spans="1:1" x14ac:dyDescent="0.25">
      <c r="A8057" s="1" t="s">
        <v>57546</v>
      </c>
    </row>
    <row r="8058" spans="1:1" x14ac:dyDescent="0.25">
      <c r="A8058" s="1" t="s">
        <v>57547</v>
      </c>
    </row>
    <row r="8059" spans="1:1" x14ac:dyDescent="0.25">
      <c r="A8059" s="1" t="s">
        <v>57548</v>
      </c>
    </row>
    <row r="8060" spans="1:1" x14ac:dyDescent="0.25">
      <c r="A8060" s="1" t="s">
        <v>57549</v>
      </c>
    </row>
    <row r="8061" spans="1:1" x14ac:dyDescent="0.25">
      <c r="A8061" s="1" t="s">
        <v>57550</v>
      </c>
    </row>
    <row r="8062" spans="1:1" x14ac:dyDescent="0.25">
      <c r="A8062" s="1" t="s">
        <v>57551</v>
      </c>
    </row>
    <row r="8063" spans="1:1" x14ac:dyDescent="0.25">
      <c r="A8063" s="1" t="s">
        <v>57552</v>
      </c>
    </row>
    <row r="8064" spans="1:1" x14ac:dyDescent="0.25">
      <c r="A8064" s="1" t="s">
        <v>57553</v>
      </c>
    </row>
    <row r="8065" spans="1:1" x14ac:dyDescent="0.25">
      <c r="A8065" s="1" t="s">
        <v>57554</v>
      </c>
    </row>
    <row r="8066" spans="1:1" x14ac:dyDescent="0.25">
      <c r="A8066" s="1" t="s">
        <v>57555</v>
      </c>
    </row>
    <row r="8067" spans="1:1" x14ac:dyDescent="0.25">
      <c r="A8067" s="1" t="s">
        <v>57556</v>
      </c>
    </row>
    <row r="8068" spans="1:1" x14ac:dyDescent="0.25">
      <c r="A8068" s="1" t="s">
        <v>57557</v>
      </c>
    </row>
    <row r="8069" spans="1:1" x14ac:dyDescent="0.25">
      <c r="A8069" s="1" t="s">
        <v>57558</v>
      </c>
    </row>
    <row r="8070" spans="1:1" x14ac:dyDescent="0.25">
      <c r="A8070" s="1" t="s">
        <v>57559</v>
      </c>
    </row>
    <row r="8071" spans="1:1" x14ac:dyDescent="0.25">
      <c r="A8071" s="1" t="s">
        <v>57560</v>
      </c>
    </row>
    <row r="8072" spans="1:1" x14ac:dyDescent="0.25">
      <c r="A8072" s="1" t="s">
        <v>57561</v>
      </c>
    </row>
    <row r="8073" spans="1:1" x14ac:dyDescent="0.25">
      <c r="A8073" s="1" t="s">
        <v>57562</v>
      </c>
    </row>
    <row r="8074" spans="1:1" x14ac:dyDescent="0.25">
      <c r="A8074" s="1" t="s">
        <v>57563</v>
      </c>
    </row>
    <row r="8075" spans="1:1" x14ac:dyDescent="0.25">
      <c r="A8075" s="1" t="s">
        <v>57564</v>
      </c>
    </row>
    <row r="8076" spans="1:1" x14ac:dyDescent="0.25">
      <c r="A8076" s="1" t="s">
        <v>57565</v>
      </c>
    </row>
    <row r="8077" spans="1:1" x14ac:dyDescent="0.25">
      <c r="A8077" s="1" t="s">
        <v>57566</v>
      </c>
    </row>
    <row r="8078" spans="1:1" x14ac:dyDescent="0.25">
      <c r="A8078" s="1" t="s">
        <v>57567</v>
      </c>
    </row>
    <row r="8079" spans="1:1" x14ac:dyDescent="0.25">
      <c r="A8079" s="1" t="s">
        <v>57568</v>
      </c>
    </row>
    <row r="8080" spans="1:1" x14ac:dyDescent="0.25">
      <c r="A8080" s="1" t="s">
        <v>57569</v>
      </c>
    </row>
    <row r="8081" spans="1:1" x14ac:dyDescent="0.25">
      <c r="A8081" s="1" t="s">
        <v>57570</v>
      </c>
    </row>
    <row r="8082" spans="1:1" x14ac:dyDescent="0.25">
      <c r="A8082" s="1" t="s">
        <v>57571</v>
      </c>
    </row>
    <row r="8083" spans="1:1" x14ac:dyDescent="0.25">
      <c r="A8083" s="1" t="s">
        <v>57572</v>
      </c>
    </row>
    <row r="8084" spans="1:1" x14ac:dyDescent="0.25">
      <c r="A8084" s="1" t="s">
        <v>57573</v>
      </c>
    </row>
    <row r="8085" spans="1:1" x14ac:dyDescent="0.25">
      <c r="A8085" s="1" t="s">
        <v>57574</v>
      </c>
    </row>
    <row r="8086" spans="1:1" x14ac:dyDescent="0.25">
      <c r="A8086" s="1" t="s">
        <v>57575</v>
      </c>
    </row>
    <row r="8087" spans="1:1" x14ac:dyDescent="0.25">
      <c r="A8087" s="1" t="s">
        <v>57576</v>
      </c>
    </row>
    <row r="8088" spans="1:1" x14ac:dyDescent="0.25">
      <c r="A8088" s="1" t="s">
        <v>57577</v>
      </c>
    </row>
    <row r="8089" spans="1:1" x14ac:dyDescent="0.25">
      <c r="A8089" s="1" t="s">
        <v>57578</v>
      </c>
    </row>
    <row r="8090" spans="1:1" x14ac:dyDescent="0.25">
      <c r="A8090" s="1" t="s">
        <v>57579</v>
      </c>
    </row>
    <row r="8091" spans="1:1" x14ac:dyDescent="0.25">
      <c r="A8091" s="1" t="s">
        <v>57580</v>
      </c>
    </row>
    <row r="8092" spans="1:1" x14ac:dyDescent="0.25">
      <c r="A8092" s="1" t="s">
        <v>57581</v>
      </c>
    </row>
    <row r="8093" spans="1:1" x14ac:dyDescent="0.25">
      <c r="A8093" s="1" t="s">
        <v>57582</v>
      </c>
    </row>
    <row r="8094" spans="1:1" x14ac:dyDescent="0.25">
      <c r="A8094" s="1" t="s">
        <v>57583</v>
      </c>
    </row>
    <row r="8095" spans="1:1" x14ac:dyDescent="0.25">
      <c r="A8095" s="1" t="s">
        <v>57584</v>
      </c>
    </row>
    <row r="8096" spans="1:1" x14ac:dyDescent="0.25">
      <c r="A8096" s="1" t="s">
        <v>57585</v>
      </c>
    </row>
    <row r="8097" spans="1:1" x14ac:dyDescent="0.25">
      <c r="A8097" s="1" t="s">
        <v>57586</v>
      </c>
    </row>
    <row r="8098" spans="1:1" x14ac:dyDescent="0.25">
      <c r="A8098" s="1" t="s">
        <v>57587</v>
      </c>
    </row>
    <row r="8099" spans="1:1" x14ac:dyDescent="0.25">
      <c r="A8099" s="1" t="s">
        <v>57588</v>
      </c>
    </row>
    <row r="8100" spans="1:1" x14ac:dyDescent="0.25">
      <c r="A8100" s="1" t="s">
        <v>57589</v>
      </c>
    </row>
    <row r="8101" spans="1:1" x14ac:dyDescent="0.25">
      <c r="A8101" s="1" t="s">
        <v>57590</v>
      </c>
    </row>
    <row r="8102" spans="1:1" x14ac:dyDescent="0.25">
      <c r="A8102" s="1" t="s">
        <v>57591</v>
      </c>
    </row>
    <row r="8103" spans="1:1" x14ac:dyDescent="0.25">
      <c r="A8103" s="1" t="s">
        <v>57592</v>
      </c>
    </row>
    <row r="8104" spans="1:1" x14ac:dyDescent="0.25">
      <c r="A8104" s="1" t="s">
        <v>57593</v>
      </c>
    </row>
    <row r="8105" spans="1:1" x14ac:dyDescent="0.25">
      <c r="A8105" s="1" t="s">
        <v>57594</v>
      </c>
    </row>
    <row r="8106" spans="1:1" x14ac:dyDescent="0.25">
      <c r="A8106" s="1" t="s">
        <v>57595</v>
      </c>
    </row>
    <row r="8107" spans="1:1" x14ac:dyDescent="0.25">
      <c r="A8107" s="1" t="s">
        <v>57596</v>
      </c>
    </row>
    <row r="8108" spans="1:1" x14ac:dyDescent="0.25">
      <c r="A8108" s="1" t="s">
        <v>57597</v>
      </c>
    </row>
    <row r="8109" spans="1:1" x14ac:dyDescent="0.25">
      <c r="A8109" s="1" t="s">
        <v>57598</v>
      </c>
    </row>
    <row r="8110" spans="1:1" x14ac:dyDescent="0.25">
      <c r="A8110" s="1" t="s">
        <v>57599</v>
      </c>
    </row>
    <row r="8111" spans="1:1" x14ac:dyDescent="0.25">
      <c r="A8111" s="1" t="s">
        <v>57600</v>
      </c>
    </row>
    <row r="8112" spans="1:1" x14ac:dyDescent="0.25">
      <c r="A8112" s="1" t="s">
        <v>57601</v>
      </c>
    </row>
    <row r="8113" spans="1:1" x14ac:dyDescent="0.25">
      <c r="A8113" s="1" t="s">
        <v>57602</v>
      </c>
    </row>
    <row r="8114" spans="1:1" x14ac:dyDescent="0.25">
      <c r="A8114" s="1" t="s">
        <v>57603</v>
      </c>
    </row>
    <row r="8115" spans="1:1" x14ac:dyDescent="0.25">
      <c r="A8115" s="1" t="s">
        <v>57604</v>
      </c>
    </row>
    <row r="8116" spans="1:1" x14ac:dyDescent="0.25">
      <c r="A8116" s="1" t="s">
        <v>57605</v>
      </c>
    </row>
    <row r="8117" spans="1:1" x14ac:dyDescent="0.25">
      <c r="A8117" s="1" t="s">
        <v>57606</v>
      </c>
    </row>
    <row r="8118" spans="1:1" x14ac:dyDescent="0.25">
      <c r="A8118" s="1" t="s">
        <v>57607</v>
      </c>
    </row>
    <row r="8119" spans="1:1" x14ac:dyDescent="0.25">
      <c r="A8119" s="1" t="s">
        <v>57608</v>
      </c>
    </row>
    <row r="8120" spans="1:1" x14ac:dyDescent="0.25">
      <c r="A8120" s="1" t="s">
        <v>57609</v>
      </c>
    </row>
    <row r="8121" spans="1:1" x14ac:dyDescent="0.25">
      <c r="A8121" s="1" t="s">
        <v>57610</v>
      </c>
    </row>
    <row r="8122" spans="1:1" x14ac:dyDescent="0.25">
      <c r="A8122" s="1" t="s">
        <v>57611</v>
      </c>
    </row>
    <row r="8123" spans="1:1" x14ac:dyDescent="0.25">
      <c r="A8123" s="1" t="s">
        <v>57612</v>
      </c>
    </row>
    <row r="8124" spans="1:1" x14ac:dyDescent="0.25">
      <c r="A8124" s="1" t="s">
        <v>57613</v>
      </c>
    </row>
    <row r="8125" spans="1:1" x14ac:dyDescent="0.25">
      <c r="A8125" s="1" t="s">
        <v>57614</v>
      </c>
    </row>
    <row r="8126" spans="1:1" x14ac:dyDescent="0.25">
      <c r="A8126" s="1" t="s">
        <v>57615</v>
      </c>
    </row>
    <row r="8127" spans="1:1" x14ac:dyDescent="0.25">
      <c r="A8127" s="1" t="s">
        <v>57616</v>
      </c>
    </row>
    <row r="8128" spans="1:1" x14ac:dyDescent="0.25">
      <c r="A8128" s="1" t="s">
        <v>57617</v>
      </c>
    </row>
    <row r="8129" spans="1:1" x14ac:dyDescent="0.25">
      <c r="A8129" s="1" t="s">
        <v>57618</v>
      </c>
    </row>
    <row r="8130" spans="1:1" x14ac:dyDescent="0.25">
      <c r="A8130" s="1" t="s">
        <v>57619</v>
      </c>
    </row>
    <row r="8131" spans="1:1" x14ac:dyDescent="0.25">
      <c r="A8131" s="1" t="s">
        <v>57620</v>
      </c>
    </row>
    <row r="8132" spans="1:1" x14ac:dyDescent="0.25">
      <c r="A8132" s="1" t="s">
        <v>57621</v>
      </c>
    </row>
    <row r="8133" spans="1:1" x14ac:dyDescent="0.25">
      <c r="A8133" s="1" t="s">
        <v>57622</v>
      </c>
    </row>
    <row r="8134" spans="1:1" x14ac:dyDescent="0.25">
      <c r="A8134" s="1" t="s">
        <v>57623</v>
      </c>
    </row>
    <row r="8135" spans="1:1" x14ac:dyDescent="0.25">
      <c r="A8135" s="1" t="s">
        <v>57624</v>
      </c>
    </row>
    <row r="8136" spans="1:1" x14ac:dyDescent="0.25">
      <c r="A8136" s="1" t="s">
        <v>57625</v>
      </c>
    </row>
    <row r="8137" spans="1:1" x14ac:dyDescent="0.25">
      <c r="A8137" s="1" t="s">
        <v>57626</v>
      </c>
    </row>
    <row r="8138" spans="1:1" x14ac:dyDescent="0.25">
      <c r="A8138" s="1" t="s">
        <v>57627</v>
      </c>
    </row>
    <row r="8139" spans="1:1" x14ac:dyDescent="0.25">
      <c r="A8139" s="1" t="s">
        <v>57628</v>
      </c>
    </row>
    <row r="8140" spans="1:1" x14ac:dyDescent="0.25">
      <c r="A8140" s="1" t="s">
        <v>57629</v>
      </c>
    </row>
    <row r="8141" spans="1:1" x14ac:dyDescent="0.25">
      <c r="A8141" s="1" t="s">
        <v>57630</v>
      </c>
    </row>
    <row r="8142" spans="1:1" x14ac:dyDescent="0.25">
      <c r="A8142" s="1" t="s">
        <v>57631</v>
      </c>
    </row>
    <row r="8143" spans="1:1" x14ac:dyDescent="0.25">
      <c r="A8143" s="1" t="s">
        <v>57632</v>
      </c>
    </row>
    <row r="8144" spans="1:1" x14ac:dyDescent="0.25">
      <c r="A8144" s="1" t="s">
        <v>57633</v>
      </c>
    </row>
    <row r="8145" spans="1:1" x14ac:dyDescent="0.25">
      <c r="A8145" s="1" t="s">
        <v>57634</v>
      </c>
    </row>
    <row r="8146" spans="1:1" x14ac:dyDescent="0.25">
      <c r="A8146" s="1" t="s">
        <v>57635</v>
      </c>
    </row>
    <row r="8147" spans="1:1" x14ac:dyDescent="0.25">
      <c r="A8147" s="1" t="s">
        <v>57636</v>
      </c>
    </row>
    <row r="8148" spans="1:1" x14ac:dyDescent="0.25">
      <c r="A8148" s="1" t="s">
        <v>57637</v>
      </c>
    </row>
    <row r="8149" spans="1:1" x14ac:dyDescent="0.25">
      <c r="A8149" s="1" t="s">
        <v>57638</v>
      </c>
    </row>
    <row r="8150" spans="1:1" x14ac:dyDescent="0.25">
      <c r="A8150" s="1" t="s">
        <v>57639</v>
      </c>
    </row>
    <row r="8151" spans="1:1" x14ac:dyDescent="0.25">
      <c r="A8151" s="1" t="s">
        <v>57640</v>
      </c>
    </row>
    <row r="8152" spans="1:1" x14ac:dyDescent="0.25">
      <c r="A8152" s="1" t="s">
        <v>57641</v>
      </c>
    </row>
    <row r="8154" spans="1:1" x14ac:dyDescent="0.25">
      <c r="A8154" s="1" t="s">
        <v>5</v>
      </c>
    </row>
    <row r="8155" spans="1:1" x14ac:dyDescent="0.25">
      <c r="A8155" s="1" t="s">
        <v>57642</v>
      </c>
    </row>
    <row r="8156" spans="1:1" x14ac:dyDescent="0.25">
      <c r="A8156" s="1" t="s">
        <v>57643</v>
      </c>
    </row>
    <row r="8157" spans="1:1" x14ac:dyDescent="0.25">
      <c r="A8157" s="1" t="s">
        <v>57644</v>
      </c>
    </row>
    <row r="8158" spans="1:1" x14ac:dyDescent="0.25">
      <c r="A8158" s="1" t="s">
        <v>57645</v>
      </c>
    </row>
    <row r="8159" spans="1:1" x14ac:dyDescent="0.25">
      <c r="A8159" s="1" t="s">
        <v>57646</v>
      </c>
    </row>
    <row r="8160" spans="1:1" x14ac:dyDescent="0.25">
      <c r="A8160" s="1" t="s">
        <v>57647</v>
      </c>
    </row>
    <row r="8161" spans="1:1" x14ac:dyDescent="0.25">
      <c r="A8161" s="1" t="s">
        <v>57648</v>
      </c>
    </row>
    <row r="8162" spans="1:1" x14ac:dyDescent="0.25">
      <c r="A8162" s="1" t="s">
        <v>57649</v>
      </c>
    </row>
    <row r="8163" spans="1:1" x14ac:dyDescent="0.25">
      <c r="A8163" s="1" t="s">
        <v>57650</v>
      </c>
    </row>
    <row r="8164" spans="1:1" x14ac:dyDescent="0.25">
      <c r="A8164" s="1" t="s">
        <v>57651</v>
      </c>
    </row>
    <row r="8165" spans="1:1" x14ac:dyDescent="0.25">
      <c r="A8165" s="1" t="s">
        <v>57652</v>
      </c>
    </row>
    <row r="8166" spans="1:1" x14ac:dyDescent="0.25">
      <c r="A8166" s="1" t="s">
        <v>57653</v>
      </c>
    </row>
    <row r="8167" spans="1:1" x14ac:dyDescent="0.25">
      <c r="A8167" s="1" t="s">
        <v>57654</v>
      </c>
    </row>
    <row r="8168" spans="1:1" x14ac:dyDescent="0.25">
      <c r="A8168" s="1" t="s">
        <v>57655</v>
      </c>
    </row>
    <row r="8169" spans="1:1" x14ac:dyDescent="0.25">
      <c r="A8169" s="1" t="s">
        <v>57656</v>
      </c>
    </row>
    <row r="8170" spans="1:1" x14ac:dyDescent="0.25">
      <c r="A8170" s="1" t="s">
        <v>57657</v>
      </c>
    </row>
    <row r="8171" spans="1:1" x14ac:dyDescent="0.25">
      <c r="A8171" s="1" t="s">
        <v>57658</v>
      </c>
    </row>
    <row r="8172" spans="1:1" x14ac:dyDescent="0.25">
      <c r="A8172" s="1" t="s">
        <v>57659</v>
      </c>
    </row>
    <row r="8173" spans="1:1" x14ac:dyDescent="0.25">
      <c r="A8173" s="1" t="s">
        <v>57660</v>
      </c>
    </row>
    <row r="8174" spans="1:1" x14ac:dyDescent="0.25">
      <c r="A8174" s="1" t="s">
        <v>57661</v>
      </c>
    </row>
    <row r="8175" spans="1:1" x14ac:dyDescent="0.25">
      <c r="A8175" s="1" t="s">
        <v>57662</v>
      </c>
    </row>
    <row r="8176" spans="1:1" x14ac:dyDescent="0.25">
      <c r="A8176" s="1" t="s">
        <v>57663</v>
      </c>
    </row>
    <row r="8177" spans="1:1" x14ac:dyDescent="0.25">
      <c r="A8177" s="1" t="s">
        <v>57664</v>
      </c>
    </row>
    <row r="8178" spans="1:1" x14ac:dyDescent="0.25">
      <c r="A8178" s="1" t="s">
        <v>57665</v>
      </c>
    </row>
    <row r="8179" spans="1:1" x14ac:dyDescent="0.25">
      <c r="A8179" s="1" t="s">
        <v>57666</v>
      </c>
    </row>
    <row r="8180" spans="1:1" x14ac:dyDescent="0.25">
      <c r="A8180" s="1" t="s">
        <v>57667</v>
      </c>
    </row>
    <row r="8181" spans="1:1" x14ac:dyDescent="0.25">
      <c r="A8181" s="1" t="s">
        <v>57668</v>
      </c>
    </row>
    <row r="8182" spans="1:1" x14ac:dyDescent="0.25">
      <c r="A8182" s="1" t="s">
        <v>57669</v>
      </c>
    </row>
    <row r="8183" spans="1:1" x14ac:dyDescent="0.25">
      <c r="A8183" s="1" t="s">
        <v>57670</v>
      </c>
    </row>
    <row r="8184" spans="1:1" x14ac:dyDescent="0.25">
      <c r="A8184" s="1" t="s">
        <v>57671</v>
      </c>
    </row>
    <row r="8185" spans="1:1" x14ac:dyDescent="0.25">
      <c r="A8185" s="1" t="s">
        <v>57672</v>
      </c>
    </row>
    <row r="8186" spans="1:1" x14ac:dyDescent="0.25">
      <c r="A8186" s="1" t="s">
        <v>57673</v>
      </c>
    </row>
    <row r="8187" spans="1:1" x14ac:dyDescent="0.25">
      <c r="A8187" s="1" t="s">
        <v>57674</v>
      </c>
    </row>
    <row r="8188" spans="1:1" x14ac:dyDescent="0.25">
      <c r="A8188" s="1" t="s">
        <v>57675</v>
      </c>
    </row>
    <row r="8189" spans="1:1" x14ac:dyDescent="0.25">
      <c r="A8189" s="1" t="s">
        <v>57676</v>
      </c>
    </row>
    <row r="8190" spans="1:1" x14ac:dyDescent="0.25">
      <c r="A8190" s="1" t="s">
        <v>57677</v>
      </c>
    </row>
    <row r="8191" spans="1:1" x14ac:dyDescent="0.25">
      <c r="A8191" s="1" t="s">
        <v>57678</v>
      </c>
    </row>
    <row r="8192" spans="1:1" x14ac:dyDescent="0.25">
      <c r="A8192" s="1" t="s">
        <v>57679</v>
      </c>
    </row>
    <row r="8194" spans="1:1" x14ac:dyDescent="0.25">
      <c r="A8194" s="1" t="s">
        <v>6</v>
      </c>
    </row>
    <row r="8195" spans="1:1" x14ac:dyDescent="0.25">
      <c r="A8195" s="1" t="s">
        <v>57680</v>
      </c>
    </row>
    <row r="8196" spans="1:1" x14ac:dyDescent="0.25">
      <c r="A8196" s="1" t="s">
        <v>57681</v>
      </c>
    </row>
    <row r="8197" spans="1:1" x14ac:dyDescent="0.25">
      <c r="A8197" s="1" t="s">
        <v>57682</v>
      </c>
    </row>
    <row r="8198" spans="1:1" x14ac:dyDescent="0.25">
      <c r="A8198" s="1" t="s">
        <v>57683</v>
      </c>
    </row>
    <row r="8199" spans="1:1" x14ac:dyDescent="0.25">
      <c r="A8199" s="1" t="s">
        <v>57684</v>
      </c>
    </row>
    <row r="8200" spans="1:1" x14ac:dyDescent="0.25">
      <c r="A8200" s="1" t="s">
        <v>57685</v>
      </c>
    </row>
    <row r="8201" spans="1:1" x14ac:dyDescent="0.25">
      <c r="A8201" s="1" t="s">
        <v>57686</v>
      </c>
    </row>
    <row r="8202" spans="1:1" x14ac:dyDescent="0.25">
      <c r="A8202" s="1" t="s">
        <v>57687</v>
      </c>
    </row>
    <row r="8203" spans="1:1" x14ac:dyDescent="0.25">
      <c r="A8203" s="1" t="s">
        <v>57688</v>
      </c>
    </row>
    <row r="8204" spans="1:1" x14ac:dyDescent="0.25">
      <c r="A8204" s="1" t="s">
        <v>57689</v>
      </c>
    </row>
    <row r="8205" spans="1:1" x14ac:dyDescent="0.25">
      <c r="A8205" s="1" t="s">
        <v>57690</v>
      </c>
    </row>
    <row r="8206" spans="1:1" x14ac:dyDescent="0.25">
      <c r="A8206" s="1" t="s">
        <v>57691</v>
      </c>
    </row>
    <row r="8207" spans="1:1" x14ac:dyDescent="0.25">
      <c r="A8207" s="1" t="s">
        <v>57692</v>
      </c>
    </row>
    <row r="8208" spans="1:1" x14ac:dyDescent="0.25">
      <c r="A8208" s="1" t="s">
        <v>57693</v>
      </c>
    </row>
    <row r="8209" spans="1:1" x14ac:dyDescent="0.25">
      <c r="A8209" s="1" t="s">
        <v>57694</v>
      </c>
    </row>
    <row r="8210" spans="1:1" x14ac:dyDescent="0.25">
      <c r="A8210" s="1" t="s">
        <v>57695</v>
      </c>
    </row>
    <row r="8211" spans="1:1" x14ac:dyDescent="0.25">
      <c r="A8211" s="1" t="s">
        <v>57696</v>
      </c>
    </row>
    <row r="8212" spans="1:1" x14ac:dyDescent="0.25">
      <c r="A8212" s="1" t="s">
        <v>57697</v>
      </c>
    </row>
    <row r="8213" spans="1:1" x14ac:dyDescent="0.25">
      <c r="A8213" s="1" t="s">
        <v>57698</v>
      </c>
    </row>
    <row r="8214" spans="1:1" x14ac:dyDescent="0.25">
      <c r="A8214" s="1" t="s">
        <v>57699</v>
      </c>
    </row>
    <row r="8215" spans="1:1" x14ac:dyDescent="0.25">
      <c r="A8215" s="1" t="s">
        <v>57700</v>
      </c>
    </row>
    <row r="8216" spans="1:1" x14ac:dyDescent="0.25">
      <c r="A8216" s="1" t="s">
        <v>57701</v>
      </c>
    </row>
    <row r="8217" spans="1:1" x14ac:dyDescent="0.25">
      <c r="A8217" s="1" t="s">
        <v>57702</v>
      </c>
    </row>
    <row r="8218" spans="1:1" x14ac:dyDescent="0.25">
      <c r="A8218" s="1" t="s">
        <v>57703</v>
      </c>
    </row>
    <row r="8219" spans="1:1" x14ac:dyDescent="0.25">
      <c r="A8219" s="1" t="s">
        <v>57704</v>
      </c>
    </row>
    <row r="8220" spans="1:1" x14ac:dyDescent="0.25">
      <c r="A8220" s="1" t="s">
        <v>57705</v>
      </c>
    </row>
    <row r="8221" spans="1:1" x14ac:dyDescent="0.25">
      <c r="A8221" s="1" t="s">
        <v>57706</v>
      </c>
    </row>
    <row r="8222" spans="1:1" x14ac:dyDescent="0.25">
      <c r="A8222" s="1" t="s">
        <v>57707</v>
      </c>
    </row>
    <row r="8223" spans="1:1" x14ac:dyDescent="0.25">
      <c r="A8223" s="1" t="s">
        <v>57708</v>
      </c>
    </row>
    <row r="8224" spans="1:1" x14ac:dyDescent="0.25">
      <c r="A8224" s="1" t="s">
        <v>57709</v>
      </c>
    </row>
    <row r="8226" spans="1:1" x14ac:dyDescent="0.25">
      <c r="A8226" s="1" t="s">
        <v>30</v>
      </c>
    </row>
    <row r="8227" spans="1:1" x14ac:dyDescent="0.25">
      <c r="A8227" s="1" t="s">
        <v>57710</v>
      </c>
    </row>
    <row r="8228" spans="1:1" x14ac:dyDescent="0.25">
      <c r="A8228" s="1" t="s">
        <v>57711</v>
      </c>
    </row>
    <row r="8229" spans="1:1" x14ac:dyDescent="0.25">
      <c r="A8229" s="1" t="s">
        <v>57712</v>
      </c>
    </row>
    <row r="8230" spans="1:1" x14ac:dyDescent="0.25">
      <c r="A8230" s="1" t="s">
        <v>57713</v>
      </c>
    </row>
    <row r="8232" spans="1:1" x14ac:dyDescent="0.25">
      <c r="A8232" s="1" t="s">
        <v>8</v>
      </c>
    </row>
    <row r="8233" spans="1:1" x14ac:dyDescent="0.25">
      <c r="A8233" s="1" t="s">
        <v>57714</v>
      </c>
    </row>
    <row r="8234" spans="1:1" x14ac:dyDescent="0.25">
      <c r="A8234" s="1" t="s">
        <v>57715</v>
      </c>
    </row>
    <row r="8235" spans="1:1" x14ac:dyDescent="0.25">
      <c r="A8235" s="1" t="s">
        <v>57716</v>
      </c>
    </row>
    <row r="8236" spans="1:1" x14ac:dyDescent="0.25">
      <c r="A8236" s="1" t="s">
        <v>57717</v>
      </c>
    </row>
    <row r="8237" spans="1:1" x14ac:dyDescent="0.25">
      <c r="A8237" s="1" t="s">
        <v>57718</v>
      </c>
    </row>
    <row r="8238" spans="1:1" x14ac:dyDescent="0.25">
      <c r="A8238" s="1" t="s">
        <v>57719</v>
      </c>
    </row>
    <row r="8239" spans="1:1" x14ac:dyDescent="0.25">
      <c r="A8239" s="1" t="s">
        <v>57720</v>
      </c>
    </row>
    <row r="8241" spans="1:1" x14ac:dyDescent="0.25">
      <c r="A8241" s="1" t="s">
        <v>9</v>
      </c>
    </row>
    <row r="8242" spans="1:1" x14ac:dyDescent="0.25">
      <c r="A8242" s="1" t="s">
        <v>57721</v>
      </c>
    </row>
    <row r="8243" spans="1:1" x14ac:dyDescent="0.25">
      <c r="A8243" s="1" t="s">
        <v>57722</v>
      </c>
    </row>
    <row r="8244" spans="1:1" x14ac:dyDescent="0.25">
      <c r="A8244" s="1" t="s">
        <v>57723</v>
      </c>
    </row>
    <row r="8245" spans="1:1" x14ac:dyDescent="0.25">
      <c r="A8245" s="1" t="s">
        <v>57724</v>
      </c>
    </row>
    <row r="8246" spans="1:1" x14ac:dyDescent="0.25">
      <c r="A8246" s="1" t="s">
        <v>57725</v>
      </c>
    </row>
    <row r="8247" spans="1:1" x14ac:dyDescent="0.25">
      <c r="A8247" s="1" t="s">
        <v>57726</v>
      </c>
    </row>
    <row r="8248" spans="1:1" x14ac:dyDescent="0.25">
      <c r="A8248" s="1" t="s">
        <v>57727</v>
      </c>
    </row>
    <row r="8249" spans="1:1" x14ac:dyDescent="0.25">
      <c r="A8249" s="1" t="s">
        <v>57728</v>
      </c>
    </row>
    <row r="8250" spans="1:1" x14ac:dyDescent="0.25">
      <c r="A8250" s="1" t="s">
        <v>57729</v>
      </c>
    </row>
    <row r="8251" spans="1:1" x14ac:dyDescent="0.25">
      <c r="A8251" s="1" t="s">
        <v>57730</v>
      </c>
    </row>
    <row r="8252" spans="1:1" x14ac:dyDescent="0.25">
      <c r="A8252" s="1" t="s">
        <v>57731</v>
      </c>
    </row>
    <row r="8253" spans="1:1" x14ac:dyDescent="0.25">
      <c r="A8253" s="1" t="s">
        <v>57732</v>
      </c>
    </row>
    <row r="8254" spans="1:1" x14ac:dyDescent="0.25">
      <c r="A8254" s="1" t="s">
        <v>57733</v>
      </c>
    </row>
    <row r="8255" spans="1:1" x14ac:dyDescent="0.25">
      <c r="A8255" s="1" t="s">
        <v>57734</v>
      </c>
    </row>
    <row r="8256" spans="1:1" x14ac:dyDescent="0.25">
      <c r="A8256" s="1" t="s">
        <v>57735</v>
      </c>
    </row>
    <row r="8258" spans="1:1" x14ac:dyDescent="0.25">
      <c r="A8258" s="1" t="s">
        <v>31</v>
      </c>
    </row>
    <row r="8259" spans="1:1" x14ac:dyDescent="0.25">
      <c r="A8259" s="1" t="s">
        <v>57736</v>
      </c>
    </row>
    <row r="8260" spans="1:1" x14ac:dyDescent="0.25">
      <c r="A8260" s="1" t="s">
        <v>57737</v>
      </c>
    </row>
    <row r="8261" spans="1:1" x14ac:dyDescent="0.25">
      <c r="A8261" s="1" t="s">
        <v>57738</v>
      </c>
    </row>
    <row r="8262" spans="1:1" x14ac:dyDescent="0.25">
      <c r="A8262" s="1" t="s">
        <v>57739</v>
      </c>
    </row>
    <row r="8264" spans="1:1" x14ac:dyDescent="0.25">
      <c r="A8264" s="1" t="s">
        <v>40</v>
      </c>
    </row>
    <row r="8265" spans="1:1" x14ac:dyDescent="0.25">
      <c r="A8265" s="1" t="s">
        <v>57740</v>
      </c>
    </row>
    <row r="8266" spans="1:1" x14ac:dyDescent="0.25">
      <c r="A8266" s="1" t="s">
        <v>57741</v>
      </c>
    </row>
    <row r="8267" spans="1:1" x14ac:dyDescent="0.25">
      <c r="A8267" s="1" t="s">
        <v>57742</v>
      </c>
    </row>
    <row r="8268" spans="1:1" x14ac:dyDescent="0.25">
      <c r="A8268" s="1" t="s">
        <v>57743</v>
      </c>
    </row>
    <row r="8269" spans="1:1" x14ac:dyDescent="0.25">
      <c r="A8269" s="1" t="s">
        <v>57744</v>
      </c>
    </row>
    <row r="8270" spans="1:1" x14ac:dyDescent="0.25">
      <c r="A8270" s="1" t="s">
        <v>57745</v>
      </c>
    </row>
    <row r="8271" spans="1:1" x14ac:dyDescent="0.25">
      <c r="A8271" s="1" t="s">
        <v>57746</v>
      </c>
    </row>
    <row r="8272" spans="1:1" x14ac:dyDescent="0.25">
      <c r="A8272" s="1" t="s">
        <v>57747</v>
      </c>
    </row>
    <row r="8273" spans="1:1" x14ac:dyDescent="0.25">
      <c r="A8273" s="1" t="s">
        <v>57748</v>
      </c>
    </row>
    <row r="8274" spans="1:1" x14ac:dyDescent="0.25">
      <c r="A8274" s="1" t="s">
        <v>57749</v>
      </c>
    </row>
    <row r="8275" spans="1:1" x14ac:dyDescent="0.25">
      <c r="A8275" s="1" t="s">
        <v>57750</v>
      </c>
    </row>
    <row r="8276" spans="1:1" x14ac:dyDescent="0.25">
      <c r="A8276" s="1" t="s">
        <v>57751</v>
      </c>
    </row>
    <row r="8277" spans="1:1" x14ac:dyDescent="0.25">
      <c r="A8277" s="1" t="s">
        <v>57752</v>
      </c>
    </row>
    <row r="8278" spans="1:1" x14ac:dyDescent="0.25">
      <c r="A8278" s="1" t="s">
        <v>57753</v>
      </c>
    </row>
    <row r="8279" spans="1:1" x14ac:dyDescent="0.25">
      <c r="A8279" s="1" t="s">
        <v>57754</v>
      </c>
    </row>
    <row r="8280" spans="1:1" x14ac:dyDescent="0.25">
      <c r="A8280" s="1" t="s">
        <v>57755</v>
      </c>
    </row>
    <row r="8281" spans="1:1" x14ac:dyDescent="0.25">
      <c r="A8281" s="1" t="s">
        <v>57756</v>
      </c>
    </row>
    <row r="8282" spans="1:1" x14ac:dyDescent="0.25">
      <c r="A8282" s="1" t="s">
        <v>57757</v>
      </c>
    </row>
    <row r="8283" spans="1:1" x14ac:dyDescent="0.25">
      <c r="A8283" s="1" t="s">
        <v>57758</v>
      </c>
    </row>
    <row r="8284" spans="1:1" x14ac:dyDescent="0.25">
      <c r="A8284" s="1" t="s">
        <v>57759</v>
      </c>
    </row>
    <row r="8285" spans="1:1" x14ac:dyDescent="0.25">
      <c r="A8285" s="1" t="s">
        <v>57760</v>
      </c>
    </row>
    <row r="8286" spans="1:1" x14ac:dyDescent="0.25">
      <c r="A8286" s="1" t="s">
        <v>57761</v>
      </c>
    </row>
    <row r="8287" spans="1:1" x14ac:dyDescent="0.25">
      <c r="A8287" s="1" t="s">
        <v>57762</v>
      </c>
    </row>
    <row r="8288" spans="1:1" x14ac:dyDescent="0.25">
      <c r="A8288" s="1" t="s">
        <v>57763</v>
      </c>
    </row>
    <row r="8289" spans="1:1" x14ac:dyDescent="0.25">
      <c r="A8289" s="1" t="s">
        <v>57764</v>
      </c>
    </row>
    <row r="8290" spans="1:1" x14ac:dyDescent="0.25">
      <c r="A8290" s="1" t="s">
        <v>57765</v>
      </c>
    </row>
    <row r="8291" spans="1:1" x14ac:dyDescent="0.25">
      <c r="A8291" s="1" t="s">
        <v>57766</v>
      </c>
    </row>
    <row r="8292" spans="1:1" x14ac:dyDescent="0.25">
      <c r="A8292" s="1" t="s">
        <v>57767</v>
      </c>
    </row>
    <row r="8293" spans="1:1" x14ac:dyDescent="0.25">
      <c r="A8293" s="1" t="s">
        <v>57768</v>
      </c>
    </row>
    <row r="8294" spans="1:1" x14ac:dyDescent="0.25">
      <c r="A8294" s="1" t="s">
        <v>57769</v>
      </c>
    </row>
    <row r="8295" spans="1:1" x14ac:dyDescent="0.25">
      <c r="A8295" s="1" t="s">
        <v>57770</v>
      </c>
    </row>
    <row r="8296" spans="1:1" x14ac:dyDescent="0.25">
      <c r="A8296" s="1" t="s">
        <v>57771</v>
      </c>
    </row>
    <row r="8297" spans="1:1" x14ac:dyDescent="0.25">
      <c r="A8297" s="1" t="s">
        <v>57772</v>
      </c>
    </row>
    <row r="8298" spans="1:1" x14ac:dyDescent="0.25">
      <c r="A8298" s="1" t="s">
        <v>57773</v>
      </c>
    </row>
    <row r="8299" spans="1:1" x14ac:dyDescent="0.25">
      <c r="A8299" s="1" t="s">
        <v>57774</v>
      </c>
    </row>
    <row r="8300" spans="1:1" x14ac:dyDescent="0.25">
      <c r="A8300" s="1" t="s">
        <v>57775</v>
      </c>
    </row>
    <row r="8301" spans="1:1" x14ac:dyDescent="0.25">
      <c r="A8301" s="1" t="s">
        <v>57776</v>
      </c>
    </row>
    <row r="8302" spans="1:1" x14ac:dyDescent="0.25">
      <c r="A8302" s="1" t="s">
        <v>57777</v>
      </c>
    </row>
    <row r="8303" spans="1:1" x14ac:dyDescent="0.25">
      <c r="A8303" s="1" t="s">
        <v>57778</v>
      </c>
    </row>
    <row r="8304" spans="1:1" x14ac:dyDescent="0.25">
      <c r="A8304" s="1" t="s">
        <v>57779</v>
      </c>
    </row>
    <row r="8305" spans="1:1" x14ac:dyDescent="0.25">
      <c r="A8305" s="1" t="s">
        <v>57780</v>
      </c>
    </row>
    <row r="8306" spans="1:1" x14ac:dyDescent="0.25">
      <c r="A8306" s="1" t="s">
        <v>57781</v>
      </c>
    </row>
    <row r="8307" spans="1:1" x14ac:dyDescent="0.25">
      <c r="A8307" s="1" t="s">
        <v>57782</v>
      </c>
    </row>
    <row r="8308" spans="1:1" x14ac:dyDescent="0.25">
      <c r="A8308" s="1" t="s">
        <v>57783</v>
      </c>
    </row>
    <row r="8309" spans="1:1" x14ac:dyDescent="0.25">
      <c r="A8309" s="1" t="s">
        <v>57784</v>
      </c>
    </row>
    <row r="8310" spans="1:1" x14ac:dyDescent="0.25">
      <c r="A8310" s="1" t="s">
        <v>57785</v>
      </c>
    </row>
    <row r="8311" spans="1:1" x14ac:dyDescent="0.25">
      <c r="A8311" s="1" t="s">
        <v>57786</v>
      </c>
    </row>
    <row r="8312" spans="1:1" x14ac:dyDescent="0.25">
      <c r="A8312" s="1" t="s">
        <v>57787</v>
      </c>
    </row>
    <row r="8314" spans="1:1" x14ac:dyDescent="0.25">
      <c r="A8314" s="1" t="s">
        <v>32</v>
      </c>
    </row>
    <row r="8315" spans="1:1" x14ac:dyDescent="0.25">
      <c r="A8315" s="1" t="s">
        <v>57788</v>
      </c>
    </row>
    <row r="8316" spans="1:1" x14ac:dyDescent="0.25">
      <c r="A8316" s="1" t="s">
        <v>57789</v>
      </c>
    </row>
    <row r="8317" spans="1:1" x14ac:dyDescent="0.25">
      <c r="A8317" s="1" t="s">
        <v>57790</v>
      </c>
    </row>
    <row r="8318" spans="1:1" x14ac:dyDescent="0.25">
      <c r="A8318" s="1" t="s">
        <v>57791</v>
      </c>
    </row>
    <row r="8319" spans="1:1" x14ac:dyDescent="0.25">
      <c r="A8319" s="1" t="s">
        <v>57792</v>
      </c>
    </row>
    <row r="8320" spans="1:1" x14ac:dyDescent="0.25">
      <c r="A8320" s="1" t="s">
        <v>57793</v>
      </c>
    </row>
    <row r="8321" spans="1:1" x14ac:dyDescent="0.25">
      <c r="A8321" s="1" t="s">
        <v>57794</v>
      </c>
    </row>
    <row r="8322" spans="1:1" x14ac:dyDescent="0.25">
      <c r="A8322" s="1" t="s">
        <v>57795</v>
      </c>
    </row>
    <row r="8323" spans="1:1" x14ac:dyDescent="0.25">
      <c r="A8323" s="1" t="s">
        <v>57796</v>
      </c>
    </row>
    <row r="8324" spans="1:1" x14ac:dyDescent="0.25">
      <c r="A8324" s="1" t="s">
        <v>57797</v>
      </c>
    </row>
    <row r="8325" spans="1:1" x14ac:dyDescent="0.25">
      <c r="A8325" s="1" t="s">
        <v>57798</v>
      </c>
    </row>
    <row r="8326" spans="1:1" x14ac:dyDescent="0.25">
      <c r="A8326" s="1" t="s">
        <v>57799</v>
      </c>
    </row>
    <row r="8327" spans="1:1" x14ac:dyDescent="0.25">
      <c r="A8327" s="1" t="s">
        <v>57800</v>
      </c>
    </row>
    <row r="8328" spans="1:1" x14ac:dyDescent="0.25">
      <c r="A8328" s="1" t="s">
        <v>57801</v>
      </c>
    </row>
    <row r="8329" spans="1:1" x14ac:dyDescent="0.25">
      <c r="A8329" s="1" t="s">
        <v>57802</v>
      </c>
    </row>
    <row r="8330" spans="1:1" x14ac:dyDescent="0.25">
      <c r="A8330" s="1" t="s">
        <v>57803</v>
      </c>
    </row>
    <row r="8331" spans="1:1" x14ac:dyDescent="0.25">
      <c r="A8331" s="1" t="s">
        <v>57804</v>
      </c>
    </row>
    <row r="8332" spans="1:1" x14ac:dyDescent="0.25">
      <c r="A8332" s="1" t="s">
        <v>57805</v>
      </c>
    </row>
    <row r="8333" spans="1:1" x14ac:dyDescent="0.25">
      <c r="A8333" s="1" t="s">
        <v>57806</v>
      </c>
    </row>
    <row r="8334" spans="1:1" x14ac:dyDescent="0.25">
      <c r="A8334" s="1" t="s">
        <v>57807</v>
      </c>
    </row>
    <row r="8335" spans="1:1" x14ac:dyDescent="0.25">
      <c r="A8335" s="1" t="s">
        <v>57808</v>
      </c>
    </row>
    <row r="8336" spans="1:1" x14ac:dyDescent="0.25">
      <c r="A8336" s="1" t="s">
        <v>57809</v>
      </c>
    </row>
    <row r="8337" spans="1:1" x14ac:dyDescent="0.25">
      <c r="A8337" s="1" t="s">
        <v>57810</v>
      </c>
    </row>
    <row r="8338" spans="1:1" x14ac:dyDescent="0.25">
      <c r="A8338" s="1" t="s">
        <v>57811</v>
      </c>
    </row>
    <row r="8339" spans="1:1" x14ac:dyDescent="0.25">
      <c r="A8339" s="1" t="s">
        <v>57812</v>
      </c>
    </row>
    <row r="8340" spans="1:1" x14ac:dyDescent="0.25">
      <c r="A8340" s="1" t="s">
        <v>57813</v>
      </c>
    </row>
    <row r="8341" spans="1:1" x14ac:dyDescent="0.25">
      <c r="A8341" s="1" t="s">
        <v>57814</v>
      </c>
    </row>
    <row r="8342" spans="1:1" x14ac:dyDescent="0.25">
      <c r="A8342" s="1" t="s">
        <v>57815</v>
      </c>
    </row>
    <row r="8343" spans="1:1" x14ac:dyDescent="0.25">
      <c r="A8343" s="1" t="s">
        <v>57816</v>
      </c>
    </row>
    <row r="8344" spans="1:1" x14ac:dyDescent="0.25">
      <c r="A8344" s="1" t="s">
        <v>57817</v>
      </c>
    </row>
    <row r="8345" spans="1:1" x14ac:dyDescent="0.25">
      <c r="A8345" s="1" t="s">
        <v>57818</v>
      </c>
    </row>
    <row r="8346" spans="1:1" x14ac:dyDescent="0.25">
      <c r="A8346" s="1" t="s">
        <v>57819</v>
      </c>
    </row>
    <row r="8347" spans="1:1" x14ac:dyDescent="0.25">
      <c r="A8347" s="1" t="s">
        <v>57820</v>
      </c>
    </row>
    <row r="8348" spans="1:1" x14ac:dyDescent="0.25">
      <c r="A8348" s="1" t="s">
        <v>57821</v>
      </c>
    </row>
    <row r="8349" spans="1:1" x14ac:dyDescent="0.25">
      <c r="A8349" s="1" t="s">
        <v>57822</v>
      </c>
    </row>
    <row r="8350" spans="1:1" x14ac:dyDescent="0.25">
      <c r="A8350" s="1" t="s">
        <v>57823</v>
      </c>
    </row>
    <row r="8351" spans="1:1" x14ac:dyDescent="0.25">
      <c r="A8351" s="1" t="s">
        <v>57824</v>
      </c>
    </row>
    <row r="8352" spans="1:1" x14ac:dyDescent="0.25">
      <c r="A8352" s="1" t="s">
        <v>57825</v>
      </c>
    </row>
    <row r="8353" spans="1:1" x14ac:dyDescent="0.25">
      <c r="A8353" s="1" t="s">
        <v>57826</v>
      </c>
    </row>
    <row r="8354" spans="1:1" x14ac:dyDescent="0.25">
      <c r="A8354" s="1" t="s">
        <v>57827</v>
      </c>
    </row>
    <row r="8355" spans="1:1" x14ac:dyDescent="0.25">
      <c r="A8355" s="1" t="s">
        <v>57828</v>
      </c>
    </row>
    <row r="8356" spans="1:1" x14ac:dyDescent="0.25">
      <c r="A8356" s="1" t="s">
        <v>57829</v>
      </c>
    </row>
    <row r="8357" spans="1:1" x14ac:dyDescent="0.25">
      <c r="A8357" s="1" t="s">
        <v>57830</v>
      </c>
    </row>
    <row r="8358" spans="1:1" x14ac:dyDescent="0.25">
      <c r="A8358" s="1" t="s">
        <v>57831</v>
      </c>
    </row>
    <row r="8359" spans="1:1" x14ac:dyDescent="0.25">
      <c r="A8359" s="1" t="s">
        <v>57832</v>
      </c>
    </row>
    <row r="8360" spans="1:1" x14ac:dyDescent="0.25">
      <c r="A8360" s="1" t="s">
        <v>57833</v>
      </c>
    </row>
    <row r="8361" spans="1:1" x14ac:dyDescent="0.25">
      <c r="A8361" s="1" t="s">
        <v>57834</v>
      </c>
    </row>
    <row r="8362" spans="1:1" x14ac:dyDescent="0.25">
      <c r="A8362" s="1" t="s">
        <v>57835</v>
      </c>
    </row>
    <row r="8363" spans="1:1" x14ac:dyDescent="0.25">
      <c r="A8363" s="1" t="s">
        <v>57836</v>
      </c>
    </row>
    <row r="8364" spans="1:1" x14ac:dyDescent="0.25">
      <c r="A8364" s="1" t="s">
        <v>57837</v>
      </c>
    </row>
    <row r="8365" spans="1:1" x14ac:dyDescent="0.25">
      <c r="A8365" s="1" t="s">
        <v>57838</v>
      </c>
    </row>
    <row r="8366" spans="1:1" x14ac:dyDescent="0.25">
      <c r="A8366" s="1" t="s">
        <v>57839</v>
      </c>
    </row>
    <row r="8367" spans="1:1" x14ac:dyDescent="0.25">
      <c r="A8367" s="1" t="s">
        <v>57840</v>
      </c>
    </row>
    <row r="8368" spans="1:1" x14ac:dyDescent="0.25">
      <c r="A8368" s="1" t="s">
        <v>57841</v>
      </c>
    </row>
    <row r="8369" spans="1:1" x14ac:dyDescent="0.25">
      <c r="A8369" s="1" t="s">
        <v>57842</v>
      </c>
    </row>
    <row r="8370" spans="1:1" x14ac:dyDescent="0.25">
      <c r="A8370" s="1" t="s">
        <v>57843</v>
      </c>
    </row>
    <row r="8371" spans="1:1" x14ac:dyDescent="0.25">
      <c r="A8371" s="1" t="s">
        <v>57844</v>
      </c>
    </row>
    <row r="8372" spans="1:1" x14ac:dyDescent="0.25">
      <c r="A8372" s="1" t="s">
        <v>57845</v>
      </c>
    </row>
    <row r="8373" spans="1:1" x14ac:dyDescent="0.25">
      <c r="A8373" s="1" t="s">
        <v>57846</v>
      </c>
    </row>
    <row r="8374" spans="1:1" x14ac:dyDescent="0.25">
      <c r="A8374" s="1" t="s">
        <v>57847</v>
      </c>
    </row>
    <row r="8375" spans="1:1" x14ac:dyDescent="0.25">
      <c r="A8375" s="1" t="s">
        <v>57848</v>
      </c>
    </row>
    <row r="8376" spans="1:1" x14ac:dyDescent="0.25">
      <c r="A8376" s="1" t="s">
        <v>57849</v>
      </c>
    </row>
    <row r="8377" spans="1:1" x14ac:dyDescent="0.25">
      <c r="A8377" s="1" t="s">
        <v>57850</v>
      </c>
    </row>
    <row r="8378" spans="1:1" x14ac:dyDescent="0.25">
      <c r="A8378" s="1" t="s">
        <v>57851</v>
      </c>
    </row>
    <row r="8379" spans="1:1" x14ac:dyDescent="0.25">
      <c r="A8379" s="1" t="s">
        <v>57852</v>
      </c>
    </row>
    <row r="8380" spans="1:1" x14ac:dyDescent="0.25">
      <c r="A8380" s="1" t="s">
        <v>57853</v>
      </c>
    </row>
    <row r="8381" spans="1:1" x14ac:dyDescent="0.25">
      <c r="A8381" s="1" t="s">
        <v>57854</v>
      </c>
    </row>
    <row r="8382" spans="1:1" x14ac:dyDescent="0.25">
      <c r="A8382" s="1" t="s">
        <v>57855</v>
      </c>
    </row>
    <row r="8383" spans="1:1" x14ac:dyDescent="0.25">
      <c r="A8383" s="1" t="s">
        <v>57856</v>
      </c>
    </row>
    <row r="8384" spans="1:1" x14ac:dyDescent="0.25">
      <c r="A8384" s="1" t="s">
        <v>57857</v>
      </c>
    </row>
    <row r="8385" spans="1:1" x14ac:dyDescent="0.25">
      <c r="A8385" s="1" t="s">
        <v>57858</v>
      </c>
    </row>
    <row r="8386" spans="1:1" x14ac:dyDescent="0.25">
      <c r="A8386" s="1" t="s">
        <v>57859</v>
      </c>
    </row>
    <row r="8387" spans="1:1" x14ac:dyDescent="0.25">
      <c r="A8387" s="1" t="s">
        <v>57860</v>
      </c>
    </row>
    <row r="8388" spans="1:1" x14ac:dyDescent="0.25">
      <c r="A8388" s="1" t="s">
        <v>57861</v>
      </c>
    </row>
    <row r="8389" spans="1:1" x14ac:dyDescent="0.25">
      <c r="A8389" s="1" t="s">
        <v>57862</v>
      </c>
    </row>
    <row r="8390" spans="1:1" x14ac:dyDescent="0.25">
      <c r="A8390" s="1" t="s">
        <v>57863</v>
      </c>
    </row>
    <row r="8391" spans="1:1" x14ac:dyDescent="0.25">
      <c r="A8391" s="1" t="s">
        <v>57864</v>
      </c>
    </row>
    <row r="8392" spans="1:1" x14ac:dyDescent="0.25">
      <c r="A8392" s="1" t="s">
        <v>57865</v>
      </c>
    </row>
    <row r="8393" spans="1:1" x14ac:dyDescent="0.25">
      <c r="A8393" s="1" t="s">
        <v>57866</v>
      </c>
    </row>
    <row r="8394" spans="1:1" x14ac:dyDescent="0.25">
      <c r="A8394" s="1" t="s">
        <v>57867</v>
      </c>
    </row>
    <row r="8395" spans="1:1" x14ac:dyDescent="0.25">
      <c r="A8395" s="1" t="s">
        <v>57868</v>
      </c>
    </row>
    <row r="8396" spans="1:1" x14ac:dyDescent="0.25">
      <c r="A8396" s="1" t="s">
        <v>57869</v>
      </c>
    </row>
    <row r="8397" spans="1:1" x14ac:dyDescent="0.25">
      <c r="A8397" s="1" t="s">
        <v>57870</v>
      </c>
    </row>
    <row r="8398" spans="1:1" x14ac:dyDescent="0.25">
      <c r="A8398" s="1" t="s">
        <v>57871</v>
      </c>
    </row>
    <row r="8399" spans="1:1" x14ac:dyDescent="0.25">
      <c r="A8399" s="1" t="s">
        <v>57872</v>
      </c>
    </row>
    <row r="8400" spans="1:1" x14ac:dyDescent="0.25">
      <c r="A8400" s="1" t="s">
        <v>57873</v>
      </c>
    </row>
    <row r="8401" spans="1:1" x14ac:dyDescent="0.25">
      <c r="A8401" s="1" t="s">
        <v>57874</v>
      </c>
    </row>
    <row r="8402" spans="1:1" x14ac:dyDescent="0.25">
      <c r="A8402" s="1" t="s">
        <v>57875</v>
      </c>
    </row>
    <row r="8403" spans="1:1" x14ac:dyDescent="0.25">
      <c r="A8403" s="1" t="s">
        <v>57876</v>
      </c>
    </row>
    <row r="8404" spans="1:1" x14ac:dyDescent="0.25">
      <c r="A8404" s="1" t="s">
        <v>57877</v>
      </c>
    </row>
    <row r="8405" spans="1:1" x14ac:dyDescent="0.25">
      <c r="A8405" s="1" t="s">
        <v>57878</v>
      </c>
    </row>
    <row r="8406" spans="1:1" x14ac:dyDescent="0.25">
      <c r="A8406" s="1" t="s">
        <v>57879</v>
      </c>
    </row>
    <row r="8407" spans="1:1" x14ac:dyDescent="0.25">
      <c r="A8407" s="1" t="s">
        <v>57880</v>
      </c>
    </row>
    <row r="8408" spans="1:1" x14ac:dyDescent="0.25">
      <c r="A8408" s="1" t="s">
        <v>57881</v>
      </c>
    </row>
    <row r="8409" spans="1:1" x14ac:dyDescent="0.25">
      <c r="A8409" s="1" t="s">
        <v>57882</v>
      </c>
    </row>
    <row r="8410" spans="1:1" x14ac:dyDescent="0.25">
      <c r="A8410" s="1" t="s">
        <v>57883</v>
      </c>
    </row>
    <row r="8411" spans="1:1" x14ac:dyDescent="0.25">
      <c r="A8411" s="1" t="s">
        <v>57884</v>
      </c>
    </row>
    <row r="8412" spans="1:1" x14ac:dyDescent="0.25">
      <c r="A8412" s="1" t="s">
        <v>57885</v>
      </c>
    </row>
    <row r="8413" spans="1:1" x14ac:dyDescent="0.25">
      <c r="A8413" s="1" t="s">
        <v>57886</v>
      </c>
    </row>
    <row r="8414" spans="1:1" x14ac:dyDescent="0.25">
      <c r="A8414" s="1" t="s">
        <v>57887</v>
      </c>
    </row>
    <row r="8415" spans="1:1" x14ac:dyDescent="0.25">
      <c r="A8415" s="1" t="s">
        <v>57888</v>
      </c>
    </row>
    <row r="8416" spans="1:1" x14ac:dyDescent="0.25">
      <c r="A8416" s="1" t="s">
        <v>57889</v>
      </c>
    </row>
    <row r="8417" spans="1:1" x14ac:dyDescent="0.25">
      <c r="A8417" s="1" t="s">
        <v>57890</v>
      </c>
    </row>
    <row r="8418" spans="1:1" x14ac:dyDescent="0.25">
      <c r="A8418" s="1" t="s">
        <v>57891</v>
      </c>
    </row>
    <row r="8419" spans="1:1" x14ac:dyDescent="0.25">
      <c r="A8419" s="1" t="s">
        <v>57892</v>
      </c>
    </row>
    <row r="8420" spans="1:1" x14ac:dyDescent="0.25">
      <c r="A8420" s="1" t="s">
        <v>57893</v>
      </c>
    </row>
    <row r="8421" spans="1:1" x14ac:dyDescent="0.25">
      <c r="A8421" s="1" t="s">
        <v>57894</v>
      </c>
    </row>
    <row r="8422" spans="1:1" x14ac:dyDescent="0.25">
      <c r="A8422" s="1" t="s">
        <v>57895</v>
      </c>
    </row>
    <row r="8423" spans="1:1" x14ac:dyDescent="0.25">
      <c r="A8423" s="1" t="s">
        <v>57896</v>
      </c>
    </row>
    <row r="8424" spans="1:1" x14ac:dyDescent="0.25">
      <c r="A8424" s="1" t="s">
        <v>57897</v>
      </c>
    </row>
    <row r="8425" spans="1:1" x14ac:dyDescent="0.25">
      <c r="A8425" s="1" t="s">
        <v>57898</v>
      </c>
    </row>
    <row r="8426" spans="1:1" x14ac:dyDescent="0.25">
      <c r="A8426" s="1" t="s">
        <v>57899</v>
      </c>
    </row>
    <row r="8427" spans="1:1" x14ac:dyDescent="0.25">
      <c r="A8427" s="1" t="s">
        <v>57900</v>
      </c>
    </row>
    <row r="8428" spans="1:1" x14ac:dyDescent="0.25">
      <c r="A8428" s="1" t="s">
        <v>57901</v>
      </c>
    </row>
    <row r="8429" spans="1:1" x14ac:dyDescent="0.25">
      <c r="A8429" s="1" t="s">
        <v>57902</v>
      </c>
    </row>
    <row r="8430" spans="1:1" x14ac:dyDescent="0.25">
      <c r="A8430" s="1" t="s">
        <v>57903</v>
      </c>
    </row>
    <row r="8431" spans="1:1" x14ac:dyDescent="0.25">
      <c r="A8431" s="1" t="s">
        <v>57904</v>
      </c>
    </row>
    <row r="8432" spans="1:1" x14ac:dyDescent="0.25">
      <c r="A8432" s="1" t="s">
        <v>57905</v>
      </c>
    </row>
    <row r="8433" spans="1:1" x14ac:dyDescent="0.25">
      <c r="A8433" s="1" t="s">
        <v>57906</v>
      </c>
    </row>
    <row r="8434" spans="1:1" x14ac:dyDescent="0.25">
      <c r="A8434" s="1" t="s">
        <v>57907</v>
      </c>
    </row>
    <row r="8435" spans="1:1" x14ac:dyDescent="0.25">
      <c r="A8435" s="1" t="s">
        <v>57908</v>
      </c>
    </row>
    <row r="8436" spans="1:1" x14ac:dyDescent="0.25">
      <c r="A8436" s="1" t="s">
        <v>57909</v>
      </c>
    </row>
    <row r="8437" spans="1:1" x14ac:dyDescent="0.25">
      <c r="A8437" s="1" t="s">
        <v>57910</v>
      </c>
    </row>
    <row r="8438" spans="1:1" x14ac:dyDescent="0.25">
      <c r="A8438" s="1" t="s">
        <v>57911</v>
      </c>
    </row>
    <row r="8439" spans="1:1" x14ac:dyDescent="0.25">
      <c r="A8439" s="1" t="s">
        <v>57912</v>
      </c>
    </row>
    <row r="8440" spans="1:1" x14ac:dyDescent="0.25">
      <c r="A8440" s="1" t="s">
        <v>57913</v>
      </c>
    </row>
    <row r="8441" spans="1:1" x14ac:dyDescent="0.25">
      <c r="A8441" s="1" t="s">
        <v>57914</v>
      </c>
    </row>
    <row r="8442" spans="1:1" x14ac:dyDescent="0.25">
      <c r="A8442" s="1" t="s">
        <v>57915</v>
      </c>
    </row>
    <row r="8443" spans="1:1" x14ac:dyDescent="0.25">
      <c r="A8443" s="1" t="s">
        <v>57916</v>
      </c>
    </row>
    <row r="8444" spans="1:1" x14ac:dyDescent="0.25">
      <c r="A8444" s="1" t="s">
        <v>57917</v>
      </c>
    </row>
    <row r="8445" spans="1:1" x14ac:dyDescent="0.25">
      <c r="A8445" s="1" t="s">
        <v>57918</v>
      </c>
    </row>
    <row r="8446" spans="1:1" x14ac:dyDescent="0.25">
      <c r="A8446" s="1" t="s">
        <v>57919</v>
      </c>
    </row>
    <row r="8447" spans="1:1" x14ac:dyDescent="0.25">
      <c r="A8447" s="1" t="s">
        <v>57920</v>
      </c>
    </row>
    <row r="8448" spans="1:1" x14ac:dyDescent="0.25">
      <c r="A8448" s="1" t="s">
        <v>57921</v>
      </c>
    </row>
    <row r="8449" spans="1:1" x14ac:dyDescent="0.25">
      <c r="A8449" s="1" t="s">
        <v>57922</v>
      </c>
    </row>
    <row r="8450" spans="1:1" x14ac:dyDescent="0.25">
      <c r="A8450" s="1" t="s">
        <v>57923</v>
      </c>
    </row>
    <row r="8451" spans="1:1" x14ac:dyDescent="0.25">
      <c r="A8451" s="1" t="s">
        <v>57924</v>
      </c>
    </row>
    <row r="8452" spans="1:1" x14ac:dyDescent="0.25">
      <c r="A8452" s="1" t="s">
        <v>57925</v>
      </c>
    </row>
    <row r="8453" spans="1:1" x14ac:dyDescent="0.25">
      <c r="A8453" s="1" t="s">
        <v>57926</v>
      </c>
    </row>
    <row r="8454" spans="1:1" x14ac:dyDescent="0.25">
      <c r="A8454" s="1" t="s">
        <v>57927</v>
      </c>
    </row>
    <row r="8455" spans="1:1" x14ac:dyDescent="0.25">
      <c r="A8455" s="1" t="s">
        <v>57928</v>
      </c>
    </row>
    <row r="8456" spans="1:1" x14ac:dyDescent="0.25">
      <c r="A8456" s="1" t="s">
        <v>57929</v>
      </c>
    </row>
    <row r="8457" spans="1:1" x14ac:dyDescent="0.25">
      <c r="A8457" s="1" t="s">
        <v>57930</v>
      </c>
    </row>
    <row r="8458" spans="1:1" x14ac:dyDescent="0.25">
      <c r="A8458" s="1" t="s">
        <v>57931</v>
      </c>
    </row>
    <row r="8459" spans="1:1" x14ac:dyDescent="0.25">
      <c r="A8459" s="1" t="s">
        <v>57932</v>
      </c>
    </row>
    <row r="8460" spans="1:1" x14ac:dyDescent="0.25">
      <c r="A8460" s="1" t="s">
        <v>57933</v>
      </c>
    </row>
    <row r="8461" spans="1:1" x14ac:dyDescent="0.25">
      <c r="A8461" s="1" t="s">
        <v>57934</v>
      </c>
    </row>
    <row r="8462" spans="1:1" x14ac:dyDescent="0.25">
      <c r="A8462" s="1" t="s">
        <v>57935</v>
      </c>
    </row>
    <row r="8463" spans="1:1" x14ac:dyDescent="0.25">
      <c r="A8463" s="1" t="s">
        <v>57936</v>
      </c>
    </row>
    <row r="8464" spans="1:1" x14ac:dyDescent="0.25">
      <c r="A8464" s="1" t="s">
        <v>57937</v>
      </c>
    </row>
    <row r="8465" spans="1:1" x14ac:dyDescent="0.25">
      <c r="A8465" s="1" t="s">
        <v>57938</v>
      </c>
    </row>
    <row r="8466" spans="1:1" x14ac:dyDescent="0.25">
      <c r="A8466" s="1" t="s">
        <v>57939</v>
      </c>
    </row>
    <row r="8467" spans="1:1" x14ac:dyDescent="0.25">
      <c r="A8467" s="1" t="s">
        <v>57940</v>
      </c>
    </row>
    <row r="8468" spans="1:1" x14ac:dyDescent="0.25">
      <c r="A8468" s="1" t="s">
        <v>57941</v>
      </c>
    </row>
    <row r="8469" spans="1:1" x14ac:dyDescent="0.25">
      <c r="A8469" s="1" t="s">
        <v>57942</v>
      </c>
    </row>
    <row r="8470" spans="1:1" x14ac:dyDescent="0.25">
      <c r="A8470" s="1" t="s">
        <v>57943</v>
      </c>
    </row>
    <row r="8471" spans="1:1" x14ac:dyDescent="0.25">
      <c r="A8471" s="1" t="s">
        <v>57944</v>
      </c>
    </row>
    <row r="8472" spans="1:1" x14ac:dyDescent="0.25">
      <c r="A8472" s="1" t="s">
        <v>57945</v>
      </c>
    </row>
    <row r="8473" spans="1:1" x14ac:dyDescent="0.25">
      <c r="A8473" s="1" t="s">
        <v>57946</v>
      </c>
    </row>
    <row r="8474" spans="1:1" x14ac:dyDescent="0.25">
      <c r="A8474" s="1" t="s">
        <v>57947</v>
      </c>
    </row>
    <row r="8475" spans="1:1" x14ac:dyDescent="0.25">
      <c r="A8475" s="1" t="s">
        <v>57948</v>
      </c>
    </row>
    <row r="8476" spans="1:1" x14ac:dyDescent="0.25">
      <c r="A8476" s="1" t="s">
        <v>57949</v>
      </c>
    </row>
    <row r="8477" spans="1:1" x14ac:dyDescent="0.25">
      <c r="A8477" s="1" t="s">
        <v>57950</v>
      </c>
    </row>
    <row r="8478" spans="1:1" x14ac:dyDescent="0.25">
      <c r="A8478" s="1" t="s">
        <v>57951</v>
      </c>
    </row>
    <row r="8479" spans="1:1" x14ac:dyDescent="0.25">
      <c r="A8479" s="1" t="s">
        <v>57952</v>
      </c>
    </row>
    <row r="8480" spans="1:1" x14ac:dyDescent="0.25">
      <c r="A8480" s="1" t="s">
        <v>57953</v>
      </c>
    </row>
    <row r="8481" spans="1:1" x14ac:dyDescent="0.25">
      <c r="A8481" s="1" t="s">
        <v>57954</v>
      </c>
    </row>
    <row r="8482" spans="1:1" x14ac:dyDescent="0.25">
      <c r="A8482" s="1" t="s">
        <v>57955</v>
      </c>
    </row>
    <row r="8483" spans="1:1" x14ac:dyDescent="0.25">
      <c r="A8483" s="1" t="s">
        <v>57956</v>
      </c>
    </row>
    <row r="8484" spans="1:1" x14ac:dyDescent="0.25">
      <c r="A8484" s="1" t="s">
        <v>57957</v>
      </c>
    </row>
    <row r="8485" spans="1:1" x14ac:dyDescent="0.25">
      <c r="A8485" s="1" t="s">
        <v>57958</v>
      </c>
    </row>
    <row r="8486" spans="1:1" x14ac:dyDescent="0.25">
      <c r="A8486" s="1" t="s">
        <v>57959</v>
      </c>
    </row>
    <row r="8487" spans="1:1" x14ac:dyDescent="0.25">
      <c r="A8487" s="1" t="s">
        <v>57960</v>
      </c>
    </row>
    <row r="8488" spans="1:1" x14ac:dyDescent="0.25">
      <c r="A8488" s="1" t="s">
        <v>57961</v>
      </c>
    </row>
    <row r="8489" spans="1:1" x14ac:dyDescent="0.25">
      <c r="A8489" s="1" t="s">
        <v>57962</v>
      </c>
    </row>
    <row r="8490" spans="1:1" x14ac:dyDescent="0.25">
      <c r="A8490" s="1" t="s">
        <v>57963</v>
      </c>
    </row>
    <row r="8491" spans="1:1" x14ac:dyDescent="0.25">
      <c r="A8491" s="1" t="s">
        <v>57964</v>
      </c>
    </row>
    <row r="8492" spans="1:1" x14ac:dyDescent="0.25">
      <c r="A8492" s="1" t="s">
        <v>57965</v>
      </c>
    </row>
    <row r="8493" spans="1:1" x14ac:dyDescent="0.25">
      <c r="A8493" s="1" t="s">
        <v>57966</v>
      </c>
    </row>
    <row r="8494" spans="1:1" x14ac:dyDescent="0.25">
      <c r="A8494" s="1" t="s">
        <v>57967</v>
      </c>
    </row>
    <row r="8495" spans="1:1" x14ac:dyDescent="0.25">
      <c r="A8495" s="1" t="s">
        <v>57968</v>
      </c>
    </row>
    <row r="8497" spans="1:1" x14ac:dyDescent="0.25">
      <c r="A8497" s="1" t="s">
        <v>33</v>
      </c>
    </row>
    <row r="8498" spans="1:1" x14ac:dyDescent="0.25">
      <c r="A8498" s="1" t="s">
        <v>57969</v>
      </c>
    </row>
    <row r="8499" spans="1:1" x14ac:dyDescent="0.25">
      <c r="A8499" s="1" t="s">
        <v>57970</v>
      </c>
    </row>
    <row r="8500" spans="1:1" x14ac:dyDescent="0.25">
      <c r="A8500" s="1" t="s">
        <v>57971</v>
      </c>
    </row>
    <row r="8501" spans="1:1" x14ac:dyDescent="0.25">
      <c r="A8501" s="1" t="s">
        <v>57972</v>
      </c>
    </row>
    <row r="8502" spans="1:1" x14ac:dyDescent="0.25">
      <c r="A8502" s="1" t="s">
        <v>57973</v>
      </c>
    </row>
    <row r="8503" spans="1:1" x14ac:dyDescent="0.25">
      <c r="A8503" s="1" t="s">
        <v>57974</v>
      </c>
    </row>
    <row r="8504" spans="1:1" x14ac:dyDescent="0.25">
      <c r="A8504" s="1" t="s">
        <v>57975</v>
      </c>
    </row>
    <row r="8505" spans="1:1" x14ac:dyDescent="0.25">
      <c r="A8505" s="1" t="s">
        <v>57976</v>
      </c>
    </row>
    <row r="8506" spans="1:1" x14ac:dyDescent="0.25">
      <c r="A8506" s="1" t="s">
        <v>57977</v>
      </c>
    </row>
    <row r="8507" spans="1:1" x14ac:dyDescent="0.25">
      <c r="A8507" s="1" t="s">
        <v>57978</v>
      </c>
    </row>
    <row r="8508" spans="1:1" x14ac:dyDescent="0.25">
      <c r="A8508" s="1" t="s">
        <v>57979</v>
      </c>
    </row>
    <row r="8509" spans="1:1" x14ac:dyDescent="0.25">
      <c r="A8509" s="1" t="s">
        <v>57980</v>
      </c>
    </row>
    <row r="8510" spans="1:1" x14ac:dyDescent="0.25">
      <c r="A8510" s="1" t="s">
        <v>57981</v>
      </c>
    </row>
    <row r="8511" spans="1:1" x14ac:dyDescent="0.25">
      <c r="A8511" s="1" t="s">
        <v>57982</v>
      </c>
    </row>
    <row r="8512" spans="1:1" x14ac:dyDescent="0.25">
      <c r="A8512" s="1" t="s">
        <v>57983</v>
      </c>
    </row>
    <row r="8513" spans="1:1" x14ac:dyDescent="0.25">
      <c r="A8513" s="1" t="s">
        <v>57984</v>
      </c>
    </row>
    <row r="8515" spans="1:1" x14ac:dyDescent="0.25">
      <c r="A8515" s="1" t="s">
        <v>11</v>
      </c>
    </row>
    <row r="8516" spans="1:1" x14ac:dyDescent="0.25">
      <c r="A8516" s="1" t="s">
        <v>57985</v>
      </c>
    </row>
    <row r="8517" spans="1:1" x14ac:dyDescent="0.25">
      <c r="A8517" s="1" t="s">
        <v>57986</v>
      </c>
    </row>
    <row r="8518" spans="1:1" x14ac:dyDescent="0.25">
      <c r="A8518" s="1" t="s">
        <v>57987</v>
      </c>
    </row>
    <row r="8519" spans="1:1" x14ac:dyDescent="0.25">
      <c r="A8519" s="1" t="s">
        <v>57988</v>
      </c>
    </row>
    <row r="8520" spans="1:1" x14ac:dyDescent="0.25">
      <c r="A8520" s="1" t="s">
        <v>57989</v>
      </c>
    </row>
    <row r="8521" spans="1:1" x14ac:dyDescent="0.25">
      <c r="A8521" s="1" t="s">
        <v>57990</v>
      </c>
    </row>
    <row r="8522" spans="1:1" x14ac:dyDescent="0.25">
      <c r="A8522" s="1" t="s">
        <v>57991</v>
      </c>
    </row>
    <row r="8523" spans="1:1" x14ac:dyDescent="0.25">
      <c r="A8523" s="1" t="s">
        <v>57992</v>
      </c>
    </row>
    <row r="8524" spans="1:1" x14ac:dyDescent="0.25">
      <c r="A8524" s="1" t="s">
        <v>57993</v>
      </c>
    </row>
    <row r="8525" spans="1:1" x14ac:dyDescent="0.25">
      <c r="A8525" s="1" t="s">
        <v>57994</v>
      </c>
    </row>
    <row r="8526" spans="1:1" x14ac:dyDescent="0.25">
      <c r="A8526" s="1" t="s">
        <v>57995</v>
      </c>
    </row>
    <row r="8527" spans="1:1" x14ac:dyDescent="0.25">
      <c r="A8527" s="1" t="s">
        <v>57996</v>
      </c>
    </row>
    <row r="8528" spans="1:1" x14ac:dyDescent="0.25">
      <c r="A8528" s="1" t="s">
        <v>57997</v>
      </c>
    </row>
    <row r="8529" spans="1:1" x14ac:dyDescent="0.25">
      <c r="A8529" s="1" t="s">
        <v>57998</v>
      </c>
    </row>
    <row r="8530" spans="1:1" x14ac:dyDescent="0.25">
      <c r="A8530" s="1" t="s">
        <v>57999</v>
      </c>
    </row>
    <row r="8531" spans="1:1" x14ac:dyDescent="0.25">
      <c r="A8531" s="1" t="s">
        <v>58000</v>
      </c>
    </row>
    <row r="8532" spans="1:1" x14ac:dyDescent="0.25">
      <c r="A8532" s="1" t="s">
        <v>58001</v>
      </c>
    </row>
    <row r="8533" spans="1:1" x14ac:dyDescent="0.25">
      <c r="A8533" s="1" t="s">
        <v>58002</v>
      </c>
    </row>
    <row r="8534" spans="1:1" x14ac:dyDescent="0.25">
      <c r="A8534" s="1" t="s">
        <v>58003</v>
      </c>
    </row>
    <row r="8535" spans="1:1" x14ac:dyDescent="0.25">
      <c r="A8535" s="1" t="s">
        <v>58004</v>
      </c>
    </row>
    <row r="8536" spans="1:1" x14ac:dyDescent="0.25">
      <c r="A8536" s="1" t="s">
        <v>58005</v>
      </c>
    </row>
    <row r="8537" spans="1:1" x14ac:dyDescent="0.25">
      <c r="A8537" s="1" t="s">
        <v>58006</v>
      </c>
    </row>
    <row r="8538" spans="1:1" x14ac:dyDescent="0.25">
      <c r="A8538" s="1" t="s">
        <v>58007</v>
      </c>
    </row>
    <row r="8539" spans="1:1" x14ac:dyDescent="0.25">
      <c r="A8539" s="1" t="s">
        <v>58008</v>
      </c>
    </row>
    <row r="8540" spans="1:1" x14ac:dyDescent="0.25">
      <c r="A8540" s="1" t="s">
        <v>58009</v>
      </c>
    </row>
    <row r="8541" spans="1:1" x14ac:dyDescent="0.25">
      <c r="A8541" s="1" t="s">
        <v>58010</v>
      </c>
    </row>
    <row r="8542" spans="1:1" x14ac:dyDescent="0.25">
      <c r="A8542" s="1" t="s">
        <v>58011</v>
      </c>
    </row>
    <row r="8543" spans="1:1" x14ac:dyDescent="0.25">
      <c r="A8543" s="1" t="s">
        <v>58012</v>
      </c>
    </row>
    <row r="8544" spans="1:1" x14ac:dyDescent="0.25">
      <c r="A8544" s="1" t="s">
        <v>58013</v>
      </c>
    </row>
    <row r="8545" spans="1:1" x14ac:dyDescent="0.25">
      <c r="A8545" s="1" t="s">
        <v>58014</v>
      </c>
    </row>
    <row r="8546" spans="1:1" x14ac:dyDescent="0.25">
      <c r="A8546" s="1" t="s">
        <v>58015</v>
      </c>
    </row>
    <row r="8547" spans="1:1" x14ac:dyDescent="0.25">
      <c r="A8547" s="1" t="s">
        <v>58016</v>
      </c>
    </row>
    <row r="8548" spans="1:1" x14ac:dyDescent="0.25">
      <c r="A8548" s="1" t="s">
        <v>58017</v>
      </c>
    </row>
    <row r="8549" spans="1:1" x14ac:dyDescent="0.25">
      <c r="A8549" s="1" t="s">
        <v>58018</v>
      </c>
    </row>
    <row r="8550" spans="1:1" x14ac:dyDescent="0.25">
      <c r="A8550" s="1" t="s">
        <v>58019</v>
      </c>
    </row>
    <row r="8551" spans="1:1" x14ac:dyDescent="0.25">
      <c r="A8551" s="1" t="s">
        <v>58020</v>
      </c>
    </row>
    <row r="8552" spans="1:1" x14ac:dyDescent="0.25">
      <c r="A8552" s="1" t="s">
        <v>58021</v>
      </c>
    </row>
    <row r="8553" spans="1:1" x14ac:dyDescent="0.25">
      <c r="A8553" s="1" t="s">
        <v>58022</v>
      </c>
    </row>
    <row r="8554" spans="1:1" x14ac:dyDescent="0.25">
      <c r="A8554" s="1" t="s">
        <v>58023</v>
      </c>
    </row>
    <row r="8555" spans="1:1" x14ac:dyDescent="0.25">
      <c r="A8555" s="1" t="s">
        <v>58024</v>
      </c>
    </row>
    <row r="8556" spans="1:1" x14ac:dyDescent="0.25">
      <c r="A8556" s="1" t="s">
        <v>58025</v>
      </c>
    </row>
    <row r="8557" spans="1:1" x14ac:dyDescent="0.25">
      <c r="A8557" s="1" t="s">
        <v>58026</v>
      </c>
    </row>
    <row r="8558" spans="1:1" x14ac:dyDescent="0.25">
      <c r="A8558" s="1" t="s">
        <v>58027</v>
      </c>
    </row>
    <row r="8559" spans="1:1" x14ac:dyDescent="0.25">
      <c r="A8559" s="1" t="s">
        <v>58028</v>
      </c>
    </row>
    <row r="8560" spans="1:1" x14ac:dyDescent="0.25">
      <c r="A8560" s="1" t="s">
        <v>58029</v>
      </c>
    </row>
    <row r="8561" spans="1:1" x14ac:dyDescent="0.25">
      <c r="A8561" s="1" t="s">
        <v>58030</v>
      </c>
    </row>
    <row r="8562" spans="1:1" x14ac:dyDescent="0.25">
      <c r="A8562" s="1" t="s">
        <v>58031</v>
      </c>
    </row>
    <row r="8563" spans="1:1" x14ac:dyDescent="0.25">
      <c r="A8563" s="1" t="s">
        <v>58032</v>
      </c>
    </row>
    <row r="8564" spans="1:1" x14ac:dyDescent="0.25">
      <c r="A8564" s="1" t="s">
        <v>58033</v>
      </c>
    </row>
    <row r="8565" spans="1:1" x14ac:dyDescent="0.25">
      <c r="A8565" s="1" t="s">
        <v>58034</v>
      </c>
    </row>
    <row r="8566" spans="1:1" x14ac:dyDescent="0.25">
      <c r="A8566" s="1" t="s">
        <v>58035</v>
      </c>
    </row>
    <row r="8567" spans="1:1" x14ac:dyDescent="0.25">
      <c r="A8567" s="1" t="s">
        <v>58036</v>
      </c>
    </row>
    <row r="8568" spans="1:1" x14ac:dyDescent="0.25">
      <c r="A8568" s="1" t="s">
        <v>58037</v>
      </c>
    </row>
    <row r="8569" spans="1:1" x14ac:dyDescent="0.25">
      <c r="A8569" s="1" t="s">
        <v>58038</v>
      </c>
    </row>
    <row r="8570" spans="1:1" x14ac:dyDescent="0.25">
      <c r="A8570" s="1" t="s">
        <v>58039</v>
      </c>
    </row>
    <row r="8571" spans="1:1" x14ac:dyDescent="0.25">
      <c r="A8571" s="1" t="s">
        <v>58040</v>
      </c>
    </row>
    <row r="8572" spans="1:1" x14ac:dyDescent="0.25">
      <c r="A8572" s="1" t="s">
        <v>58041</v>
      </c>
    </row>
    <row r="8573" spans="1:1" x14ac:dyDescent="0.25">
      <c r="A8573" s="1" t="s">
        <v>58042</v>
      </c>
    </row>
    <row r="8574" spans="1:1" x14ac:dyDescent="0.25">
      <c r="A8574" s="1" t="s">
        <v>58043</v>
      </c>
    </row>
    <row r="8575" spans="1:1" x14ac:dyDescent="0.25">
      <c r="A8575" s="1" t="s">
        <v>58044</v>
      </c>
    </row>
    <row r="8576" spans="1:1" x14ac:dyDescent="0.25">
      <c r="A8576" s="1" t="s">
        <v>58045</v>
      </c>
    </row>
    <row r="8577" spans="1:1" x14ac:dyDescent="0.25">
      <c r="A8577" s="1" t="s">
        <v>58046</v>
      </c>
    </row>
    <row r="8578" spans="1:1" x14ac:dyDescent="0.25">
      <c r="A8578" s="1" t="s">
        <v>58047</v>
      </c>
    </row>
    <row r="8579" spans="1:1" x14ac:dyDescent="0.25">
      <c r="A8579" s="1" t="s">
        <v>58048</v>
      </c>
    </row>
    <row r="8580" spans="1:1" x14ac:dyDescent="0.25">
      <c r="A8580" s="1" t="s">
        <v>58049</v>
      </c>
    </row>
    <row r="8581" spans="1:1" x14ac:dyDescent="0.25">
      <c r="A8581" s="1" t="s">
        <v>58050</v>
      </c>
    </row>
    <row r="8582" spans="1:1" x14ac:dyDescent="0.25">
      <c r="A8582" s="1" t="s">
        <v>58051</v>
      </c>
    </row>
    <row r="8583" spans="1:1" x14ac:dyDescent="0.25">
      <c r="A8583" s="1" t="s">
        <v>58052</v>
      </c>
    </row>
    <row r="8584" spans="1:1" x14ac:dyDescent="0.25">
      <c r="A8584" s="1" t="s">
        <v>58053</v>
      </c>
    </row>
    <row r="8585" spans="1:1" x14ac:dyDescent="0.25">
      <c r="A8585" s="1" t="s">
        <v>58054</v>
      </c>
    </row>
    <row r="8586" spans="1:1" x14ac:dyDescent="0.25">
      <c r="A8586" s="1" t="s">
        <v>58055</v>
      </c>
    </row>
    <row r="8587" spans="1:1" x14ac:dyDescent="0.25">
      <c r="A8587" s="1" t="s">
        <v>58056</v>
      </c>
    </row>
    <row r="8588" spans="1:1" x14ac:dyDescent="0.25">
      <c r="A8588" s="1" t="s">
        <v>58057</v>
      </c>
    </row>
    <row r="8589" spans="1:1" x14ac:dyDescent="0.25">
      <c r="A8589" s="1" t="s">
        <v>58058</v>
      </c>
    </row>
    <row r="8590" spans="1:1" x14ac:dyDescent="0.25">
      <c r="A8590" s="1" t="s">
        <v>58059</v>
      </c>
    </row>
    <row r="8591" spans="1:1" x14ac:dyDescent="0.25">
      <c r="A8591" s="1" t="s">
        <v>58060</v>
      </c>
    </row>
    <row r="8592" spans="1:1" x14ac:dyDescent="0.25">
      <c r="A8592" s="1" t="s">
        <v>58061</v>
      </c>
    </row>
    <row r="8593" spans="1:1" x14ac:dyDescent="0.25">
      <c r="A8593" s="1" t="s">
        <v>58062</v>
      </c>
    </row>
    <row r="8594" spans="1:1" x14ac:dyDescent="0.25">
      <c r="A8594" s="1" t="s">
        <v>58063</v>
      </c>
    </row>
    <row r="8595" spans="1:1" x14ac:dyDescent="0.25">
      <c r="A8595" s="1" t="s">
        <v>58064</v>
      </c>
    </row>
    <row r="8596" spans="1:1" x14ac:dyDescent="0.25">
      <c r="A8596" s="1" t="s">
        <v>58065</v>
      </c>
    </row>
    <row r="8597" spans="1:1" x14ac:dyDescent="0.25">
      <c r="A8597" s="1" t="s">
        <v>58066</v>
      </c>
    </row>
    <row r="8598" spans="1:1" x14ac:dyDescent="0.25">
      <c r="A8598" s="1" t="s">
        <v>58067</v>
      </c>
    </row>
    <row r="8599" spans="1:1" x14ac:dyDescent="0.25">
      <c r="A8599" s="1" t="s">
        <v>58068</v>
      </c>
    </row>
    <row r="8600" spans="1:1" x14ac:dyDescent="0.25">
      <c r="A8600" s="1" t="s">
        <v>58069</v>
      </c>
    </row>
    <row r="8601" spans="1:1" x14ac:dyDescent="0.25">
      <c r="A8601" s="1" t="s">
        <v>58070</v>
      </c>
    </row>
    <row r="8602" spans="1:1" x14ac:dyDescent="0.25">
      <c r="A8602" s="1" t="s">
        <v>58071</v>
      </c>
    </row>
    <row r="8603" spans="1:1" x14ac:dyDescent="0.25">
      <c r="A8603" s="1" t="s">
        <v>58072</v>
      </c>
    </row>
    <row r="8604" spans="1:1" x14ac:dyDescent="0.25">
      <c r="A8604" s="1" t="s">
        <v>58073</v>
      </c>
    </row>
    <row r="8605" spans="1:1" x14ac:dyDescent="0.25">
      <c r="A8605" s="1" t="s">
        <v>58074</v>
      </c>
    </row>
    <row r="8606" spans="1:1" x14ac:dyDescent="0.25">
      <c r="A8606" s="1" t="s">
        <v>58075</v>
      </c>
    </row>
    <row r="8607" spans="1:1" x14ac:dyDescent="0.25">
      <c r="A8607" s="1" t="s">
        <v>58076</v>
      </c>
    </row>
    <row r="8608" spans="1:1" x14ac:dyDescent="0.25">
      <c r="A8608" s="1" t="s">
        <v>58077</v>
      </c>
    </row>
    <row r="8609" spans="1:1" x14ac:dyDescent="0.25">
      <c r="A8609" s="1" t="s">
        <v>58078</v>
      </c>
    </row>
    <row r="8610" spans="1:1" x14ac:dyDescent="0.25">
      <c r="A8610" s="1" t="s">
        <v>58079</v>
      </c>
    </row>
    <row r="8611" spans="1:1" x14ac:dyDescent="0.25">
      <c r="A8611" s="1" t="s">
        <v>58080</v>
      </c>
    </row>
    <row r="8612" spans="1:1" x14ac:dyDescent="0.25">
      <c r="A8612" s="1" t="s">
        <v>58081</v>
      </c>
    </row>
    <row r="8613" spans="1:1" x14ac:dyDescent="0.25">
      <c r="A8613" s="1" t="s">
        <v>58082</v>
      </c>
    </row>
    <row r="8614" spans="1:1" x14ac:dyDescent="0.25">
      <c r="A8614" s="1" t="s">
        <v>58083</v>
      </c>
    </row>
    <row r="8615" spans="1:1" x14ac:dyDescent="0.25">
      <c r="A8615" s="1" t="s">
        <v>58084</v>
      </c>
    </row>
    <row r="8616" spans="1:1" x14ac:dyDescent="0.25">
      <c r="A8616" s="1" t="s">
        <v>58085</v>
      </c>
    </row>
    <row r="8617" spans="1:1" x14ac:dyDescent="0.25">
      <c r="A8617" s="1" t="s">
        <v>58086</v>
      </c>
    </row>
    <row r="8618" spans="1:1" x14ac:dyDescent="0.25">
      <c r="A8618" s="1" t="s">
        <v>58087</v>
      </c>
    </row>
    <row r="8619" spans="1:1" x14ac:dyDescent="0.25">
      <c r="A8619" s="1" t="s">
        <v>58088</v>
      </c>
    </row>
    <row r="8620" spans="1:1" x14ac:dyDescent="0.25">
      <c r="A8620" s="1" t="s">
        <v>58089</v>
      </c>
    </row>
    <row r="8621" spans="1:1" x14ac:dyDescent="0.25">
      <c r="A8621" s="1" t="s">
        <v>58090</v>
      </c>
    </row>
    <row r="8622" spans="1:1" x14ac:dyDescent="0.25">
      <c r="A8622" s="1" t="s">
        <v>58091</v>
      </c>
    </row>
    <row r="8623" spans="1:1" x14ac:dyDescent="0.25">
      <c r="A8623" s="1" t="s">
        <v>58092</v>
      </c>
    </row>
    <row r="8624" spans="1:1" x14ac:dyDescent="0.25">
      <c r="A8624" s="1" t="s">
        <v>58093</v>
      </c>
    </row>
    <row r="8625" spans="1:1" x14ac:dyDescent="0.25">
      <c r="A8625" s="1" t="s">
        <v>58094</v>
      </c>
    </row>
    <row r="8626" spans="1:1" x14ac:dyDescent="0.25">
      <c r="A8626" s="1" t="s">
        <v>58095</v>
      </c>
    </row>
    <row r="8627" spans="1:1" x14ac:dyDescent="0.25">
      <c r="A8627" s="1" t="s">
        <v>58096</v>
      </c>
    </row>
    <row r="8628" spans="1:1" x14ac:dyDescent="0.25">
      <c r="A8628" s="1" t="s">
        <v>58097</v>
      </c>
    </row>
    <row r="8629" spans="1:1" x14ac:dyDescent="0.25">
      <c r="A8629" s="1" t="s">
        <v>58098</v>
      </c>
    </row>
    <row r="8630" spans="1:1" x14ac:dyDescent="0.25">
      <c r="A8630" s="1" t="s">
        <v>58099</v>
      </c>
    </row>
    <row r="8631" spans="1:1" x14ac:dyDescent="0.25">
      <c r="A8631" s="1" t="s">
        <v>58100</v>
      </c>
    </row>
    <row r="8632" spans="1:1" x14ac:dyDescent="0.25">
      <c r="A8632" s="1" t="s">
        <v>58101</v>
      </c>
    </row>
    <row r="8633" spans="1:1" x14ac:dyDescent="0.25">
      <c r="A8633" s="1" t="s">
        <v>58102</v>
      </c>
    </row>
    <row r="8634" spans="1:1" x14ac:dyDescent="0.25">
      <c r="A8634" s="1" t="s">
        <v>58103</v>
      </c>
    </row>
    <row r="8635" spans="1:1" x14ac:dyDescent="0.25">
      <c r="A8635" s="1" t="s">
        <v>58104</v>
      </c>
    </row>
    <row r="8636" spans="1:1" x14ac:dyDescent="0.25">
      <c r="A8636" s="1" t="s">
        <v>58105</v>
      </c>
    </row>
    <row r="8637" spans="1:1" x14ac:dyDescent="0.25">
      <c r="A8637" s="1" t="s">
        <v>58106</v>
      </c>
    </row>
    <row r="8638" spans="1:1" x14ac:dyDescent="0.25">
      <c r="A8638" s="1" t="s">
        <v>58107</v>
      </c>
    </row>
    <row r="8639" spans="1:1" x14ac:dyDescent="0.25">
      <c r="A8639" s="1" t="s">
        <v>58108</v>
      </c>
    </row>
    <row r="8640" spans="1:1" x14ac:dyDescent="0.25">
      <c r="A8640" s="1" t="s">
        <v>58109</v>
      </c>
    </row>
    <row r="8641" spans="1:1" x14ac:dyDescent="0.25">
      <c r="A8641" s="1" t="s">
        <v>58110</v>
      </c>
    </row>
    <row r="8642" spans="1:1" x14ac:dyDescent="0.25">
      <c r="A8642" s="1" t="s">
        <v>58111</v>
      </c>
    </row>
    <row r="8643" spans="1:1" x14ac:dyDescent="0.25">
      <c r="A8643" s="1" t="s">
        <v>58112</v>
      </c>
    </row>
    <row r="8644" spans="1:1" x14ac:dyDescent="0.25">
      <c r="A8644" s="1" t="s">
        <v>58113</v>
      </c>
    </row>
    <row r="8645" spans="1:1" x14ac:dyDescent="0.25">
      <c r="A8645" s="1" t="s">
        <v>58114</v>
      </c>
    </row>
    <row r="8646" spans="1:1" x14ac:dyDescent="0.25">
      <c r="A8646" s="1" t="s">
        <v>58115</v>
      </c>
    </row>
    <row r="8647" spans="1:1" x14ac:dyDescent="0.25">
      <c r="A8647" s="1" t="s">
        <v>58116</v>
      </c>
    </row>
    <row r="8648" spans="1:1" x14ac:dyDescent="0.25">
      <c r="A8648" s="1" t="s">
        <v>58117</v>
      </c>
    </row>
    <row r="8649" spans="1:1" x14ac:dyDescent="0.25">
      <c r="A8649" s="1" t="s">
        <v>58118</v>
      </c>
    </row>
    <row r="8650" spans="1:1" x14ac:dyDescent="0.25">
      <c r="A8650" s="1" t="s">
        <v>58119</v>
      </c>
    </row>
    <row r="8651" spans="1:1" x14ac:dyDescent="0.25">
      <c r="A8651" s="1" t="s">
        <v>58120</v>
      </c>
    </row>
    <row r="8652" spans="1:1" x14ac:dyDescent="0.25">
      <c r="A8652" s="1" t="s">
        <v>58121</v>
      </c>
    </row>
    <row r="8653" spans="1:1" x14ac:dyDescent="0.25">
      <c r="A8653" s="1" t="s">
        <v>58122</v>
      </c>
    </row>
    <row r="8654" spans="1:1" x14ac:dyDescent="0.25">
      <c r="A8654" s="1" t="s">
        <v>58123</v>
      </c>
    </row>
    <row r="8655" spans="1:1" x14ac:dyDescent="0.25">
      <c r="A8655" s="1" t="s">
        <v>58124</v>
      </c>
    </row>
    <row r="8656" spans="1:1" x14ac:dyDescent="0.25">
      <c r="A8656" s="1" t="s">
        <v>58125</v>
      </c>
    </row>
    <row r="8657" spans="1:1" x14ac:dyDescent="0.25">
      <c r="A8657" s="1" t="s">
        <v>58126</v>
      </c>
    </row>
    <row r="8658" spans="1:1" x14ac:dyDescent="0.25">
      <c r="A8658" s="1" t="s">
        <v>58127</v>
      </c>
    </row>
    <row r="8659" spans="1:1" x14ac:dyDescent="0.25">
      <c r="A8659" s="1" t="s">
        <v>58128</v>
      </c>
    </row>
    <row r="8660" spans="1:1" x14ac:dyDescent="0.25">
      <c r="A8660" s="1" t="s">
        <v>58129</v>
      </c>
    </row>
    <row r="8661" spans="1:1" x14ac:dyDescent="0.25">
      <c r="A8661" s="1" t="s">
        <v>58130</v>
      </c>
    </row>
    <row r="8662" spans="1:1" x14ac:dyDescent="0.25">
      <c r="A8662" s="1" t="s">
        <v>58131</v>
      </c>
    </row>
    <row r="8663" spans="1:1" x14ac:dyDescent="0.25">
      <c r="A8663" s="1" t="s">
        <v>58132</v>
      </c>
    </row>
    <row r="8664" spans="1:1" x14ac:dyDescent="0.25">
      <c r="A8664" s="1" t="s">
        <v>58133</v>
      </c>
    </row>
    <row r="8665" spans="1:1" x14ac:dyDescent="0.25">
      <c r="A8665" s="1" t="s">
        <v>58134</v>
      </c>
    </row>
    <row r="8666" spans="1:1" x14ac:dyDescent="0.25">
      <c r="A8666" s="1" t="s">
        <v>58135</v>
      </c>
    </row>
    <row r="8667" spans="1:1" x14ac:dyDescent="0.25">
      <c r="A8667" s="1" t="s">
        <v>58136</v>
      </c>
    </row>
    <row r="8668" spans="1:1" x14ac:dyDescent="0.25">
      <c r="A8668" s="1" t="s">
        <v>58137</v>
      </c>
    </row>
    <row r="8669" spans="1:1" x14ac:dyDescent="0.25">
      <c r="A8669" s="1" t="s">
        <v>58138</v>
      </c>
    </row>
    <row r="8670" spans="1:1" x14ac:dyDescent="0.25">
      <c r="A8670" s="1" t="s">
        <v>58139</v>
      </c>
    </row>
    <row r="8671" spans="1:1" x14ac:dyDescent="0.25">
      <c r="A8671" s="1" t="s">
        <v>58140</v>
      </c>
    </row>
    <row r="8672" spans="1:1" x14ac:dyDescent="0.25">
      <c r="A8672" s="1" t="s">
        <v>58141</v>
      </c>
    </row>
    <row r="8673" spans="1:1" x14ac:dyDescent="0.25">
      <c r="A8673" s="1" t="s">
        <v>58142</v>
      </c>
    </row>
    <row r="8674" spans="1:1" x14ac:dyDescent="0.25">
      <c r="A8674" s="1" t="s">
        <v>58143</v>
      </c>
    </row>
    <row r="8675" spans="1:1" x14ac:dyDescent="0.25">
      <c r="A8675" s="1" t="s">
        <v>58144</v>
      </c>
    </row>
    <row r="8676" spans="1:1" x14ac:dyDescent="0.25">
      <c r="A8676" s="1" t="s">
        <v>58145</v>
      </c>
    </row>
    <row r="8677" spans="1:1" x14ac:dyDescent="0.25">
      <c r="A8677" s="1" t="s">
        <v>58146</v>
      </c>
    </row>
    <row r="8678" spans="1:1" x14ac:dyDescent="0.25">
      <c r="A8678" s="1" t="s">
        <v>58147</v>
      </c>
    </row>
    <row r="8679" spans="1:1" x14ac:dyDescent="0.25">
      <c r="A8679" s="1" t="s">
        <v>58148</v>
      </c>
    </row>
    <row r="8680" spans="1:1" x14ac:dyDescent="0.25">
      <c r="A8680" s="1" t="s">
        <v>58149</v>
      </c>
    </row>
    <row r="8681" spans="1:1" x14ac:dyDescent="0.25">
      <c r="A8681" s="1" t="s">
        <v>58150</v>
      </c>
    </row>
    <row r="8682" spans="1:1" x14ac:dyDescent="0.25">
      <c r="A8682" s="1" t="s">
        <v>58151</v>
      </c>
    </row>
    <row r="8683" spans="1:1" x14ac:dyDescent="0.25">
      <c r="A8683" s="1" t="s">
        <v>58152</v>
      </c>
    </row>
    <row r="8684" spans="1:1" x14ac:dyDescent="0.25">
      <c r="A8684" s="1" t="s">
        <v>58153</v>
      </c>
    </row>
    <row r="8685" spans="1:1" x14ac:dyDescent="0.25">
      <c r="A8685" s="1" t="s">
        <v>58154</v>
      </c>
    </row>
    <row r="8686" spans="1:1" x14ac:dyDescent="0.25">
      <c r="A8686" s="1" t="s">
        <v>58155</v>
      </c>
    </row>
    <row r="8687" spans="1:1" x14ac:dyDescent="0.25">
      <c r="A8687" s="1" t="s">
        <v>58156</v>
      </c>
    </row>
    <row r="8688" spans="1:1" x14ac:dyDescent="0.25">
      <c r="A8688" s="1" t="s">
        <v>58157</v>
      </c>
    </row>
    <row r="8689" spans="1:1" x14ac:dyDescent="0.25">
      <c r="A8689" s="1" t="s">
        <v>58158</v>
      </c>
    </row>
    <row r="8690" spans="1:1" x14ac:dyDescent="0.25">
      <c r="A8690" s="1" t="s">
        <v>58159</v>
      </c>
    </row>
    <row r="8691" spans="1:1" x14ac:dyDescent="0.25">
      <c r="A8691" s="1" t="s">
        <v>58160</v>
      </c>
    </row>
    <row r="8692" spans="1:1" x14ac:dyDescent="0.25">
      <c r="A8692" s="1" t="s">
        <v>58161</v>
      </c>
    </row>
    <row r="8693" spans="1:1" x14ac:dyDescent="0.25">
      <c r="A8693" s="1" t="s">
        <v>58162</v>
      </c>
    </row>
    <row r="8694" spans="1:1" x14ac:dyDescent="0.25">
      <c r="A8694" s="1" t="s">
        <v>58163</v>
      </c>
    </row>
    <row r="8695" spans="1:1" x14ac:dyDescent="0.25">
      <c r="A8695" s="1" t="s">
        <v>58164</v>
      </c>
    </row>
    <row r="8696" spans="1:1" x14ac:dyDescent="0.25">
      <c r="A8696" s="1" t="s">
        <v>58165</v>
      </c>
    </row>
    <row r="8698" spans="1:1" x14ac:dyDescent="0.25">
      <c r="A8698" s="1" t="s">
        <v>12</v>
      </c>
    </row>
    <row r="8699" spans="1:1" x14ac:dyDescent="0.25">
      <c r="A8699" s="1" t="s">
        <v>58166</v>
      </c>
    </row>
    <row r="8700" spans="1:1" x14ac:dyDescent="0.25">
      <c r="A8700" s="1" t="s">
        <v>58167</v>
      </c>
    </row>
    <row r="8701" spans="1:1" x14ac:dyDescent="0.25">
      <c r="A8701" s="1" t="s">
        <v>58168</v>
      </c>
    </row>
    <row r="8702" spans="1:1" x14ac:dyDescent="0.25">
      <c r="A8702" s="1" t="s">
        <v>58169</v>
      </c>
    </row>
    <row r="8703" spans="1:1" x14ac:dyDescent="0.25">
      <c r="A8703" s="1" t="s">
        <v>58170</v>
      </c>
    </row>
    <row r="8704" spans="1:1" x14ac:dyDescent="0.25">
      <c r="A8704" s="1" t="s">
        <v>58171</v>
      </c>
    </row>
    <row r="8705" spans="1:1" x14ac:dyDescent="0.25">
      <c r="A8705" s="1" t="s">
        <v>58172</v>
      </c>
    </row>
    <row r="8707" spans="1:1" x14ac:dyDescent="0.25">
      <c r="A8707" s="1" t="s">
        <v>35</v>
      </c>
    </row>
    <row r="8708" spans="1:1" x14ac:dyDescent="0.25">
      <c r="A8708" s="1" t="s">
        <v>58173</v>
      </c>
    </row>
    <row r="8709" spans="1:1" x14ac:dyDescent="0.25">
      <c r="A8709" s="1" t="s">
        <v>58174</v>
      </c>
    </row>
    <row r="8710" spans="1:1" x14ac:dyDescent="0.25">
      <c r="A8710" s="1" t="s">
        <v>58175</v>
      </c>
    </row>
    <row r="8711" spans="1:1" x14ac:dyDescent="0.25">
      <c r="A8711" s="1" t="s">
        <v>58176</v>
      </c>
    </row>
    <row r="8712" spans="1:1" x14ac:dyDescent="0.25">
      <c r="A8712" s="1" t="s">
        <v>58177</v>
      </c>
    </row>
    <row r="8713" spans="1:1" x14ac:dyDescent="0.25">
      <c r="A8713" s="1" t="s">
        <v>58178</v>
      </c>
    </row>
    <row r="8714" spans="1:1" x14ac:dyDescent="0.25">
      <c r="A8714" s="1" t="s">
        <v>58179</v>
      </c>
    </row>
    <row r="8715" spans="1:1" x14ac:dyDescent="0.25">
      <c r="A8715" s="1" t="s">
        <v>58180</v>
      </c>
    </row>
    <row r="8716" spans="1:1" x14ac:dyDescent="0.25">
      <c r="A8716" s="1" t="s">
        <v>58181</v>
      </c>
    </row>
    <row r="8717" spans="1:1" x14ac:dyDescent="0.25">
      <c r="A8717" s="1" t="s">
        <v>58182</v>
      </c>
    </row>
    <row r="8718" spans="1:1" x14ac:dyDescent="0.25">
      <c r="A8718" s="1" t="s">
        <v>58183</v>
      </c>
    </row>
    <row r="8719" spans="1:1" x14ac:dyDescent="0.25">
      <c r="A8719" s="1" t="s">
        <v>58184</v>
      </c>
    </row>
    <row r="8720" spans="1:1" x14ac:dyDescent="0.25">
      <c r="A8720" s="1" t="s">
        <v>58185</v>
      </c>
    </row>
    <row r="8721" spans="1:1" x14ac:dyDescent="0.25">
      <c r="A8721" s="1" t="s">
        <v>58186</v>
      </c>
    </row>
    <row r="8722" spans="1:1" x14ac:dyDescent="0.25">
      <c r="A8722" s="1" t="s">
        <v>58187</v>
      </c>
    </row>
    <row r="8723" spans="1:1" x14ac:dyDescent="0.25">
      <c r="A8723" s="1" t="s">
        <v>58188</v>
      </c>
    </row>
    <row r="8724" spans="1:1" x14ac:dyDescent="0.25">
      <c r="A8724" s="1" t="s">
        <v>58189</v>
      </c>
    </row>
    <row r="8725" spans="1:1" x14ac:dyDescent="0.25">
      <c r="A8725" s="1" t="s">
        <v>58190</v>
      </c>
    </row>
    <row r="8726" spans="1:1" x14ac:dyDescent="0.25">
      <c r="A8726" s="1" t="s">
        <v>58191</v>
      </c>
    </row>
    <row r="8727" spans="1:1" x14ac:dyDescent="0.25">
      <c r="A8727" s="1" t="s">
        <v>58192</v>
      </c>
    </row>
    <row r="8728" spans="1:1" x14ac:dyDescent="0.25">
      <c r="A8728" s="1" t="s">
        <v>58193</v>
      </c>
    </row>
    <row r="8729" spans="1:1" x14ac:dyDescent="0.25">
      <c r="A8729" s="1" t="s">
        <v>58194</v>
      </c>
    </row>
    <row r="8730" spans="1:1" x14ac:dyDescent="0.25">
      <c r="A8730" s="1" t="s">
        <v>58195</v>
      </c>
    </row>
    <row r="8731" spans="1:1" x14ac:dyDescent="0.25">
      <c r="A8731" s="1" t="s">
        <v>58196</v>
      </c>
    </row>
    <row r="8732" spans="1:1" x14ac:dyDescent="0.25">
      <c r="A8732" s="1" t="s">
        <v>58197</v>
      </c>
    </row>
    <row r="8733" spans="1:1" x14ac:dyDescent="0.25">
      <c r="A8733" s="1" t="s">
        <v>58198</v>
      </c>
    </row>
    <row r="8734" spans="1:1" x14ac:dyDescent="0.25">
      <c r="A8734" s="1" t="s">
        <v>58199</v>
      </c>
    </row>
    <row r="8735" spans="1:1" x14ac:dyDescent="0.25">
      <c r="A8735" s="1" t="s">
        <v>58200</v>
      </c>
    </row>
    <row r="8736" spans="1:1" x14ac:dyDescent="0.25">
      <c r="A8736" s="1" t="s">
        <v>58201</v>
      </c>
    </row>
    <row r="8737" spans="1:1" x14ac:dyDescent="0.25">
      <c r="A8737" s="1" t="s">
        <v>58202</v>
      </c>
    </row>
    <row r="8738" spans="1:1" x14ac:dyDescent="0.25">
      <c r="A8738" s="1" t="s">
        <v>58203</v>
      </c>
    </row>
    <row r="8739" spans="1:1" x14ac:dyDescent="0.25">
      <c r="A8739" s="1" t="s">
        <v>58204</v>
      </c>
    </row>
    <row r="8740" spans="1:1" x14ac:dyDescent="0.25">
      <c r="A8740" s="1" t="s">
        <v>58205</v>
      </c>
    </row>
    <row r="8741" spans="1:1" x14ac:dyDescent="0.25">
      <c r="A8741" s="1" t="s">
        <v>58206</v>
      </c>
    </row>
    <row r="8742" spans="1:1" x14ac:dyDescent="0.25">
      <c r="A8742" s="1" t="s">
        <v>58207</v>
      </c>
    </row>
    <row r="8743" spans="1:1" x14ac:dyDescent="0.25">
      <c r="A8743" s="1" t="s">
        <v>58208</v>
      </c>
    </row>
    <row r="8744" spans="1:1" x14ac:dyDescent="0.25">
      <c r="A8744" s="1" t="s">
        <v>58209</v>
      </c>
    </row>
    <row r="8745" spans="1:1" x14ac:dyDescent="0.25">
      <c r="A8745" s="1" t="s">
        <v>58210</v>
      </c>
    </row>
    <row r="8746" spans="1:1" x14ac:dyDescent="0.25">
      <c r="A8746" s="1" t="s">
        <v>58211</v>
      </c>
    </row>
    <row r="8747" spans="1:1" x14ac:dyDescent="0.25">
      <c r="A8747" s="1" t="s">
        <v>58212</v>
      </c>
    </row>
    <row r="8748" spans="1:1" x14ac:dyDescent="0.25">
      <c r="A8748" s="1" t="s">
        <v>58213</v>
      </c>
    </row>
    <row r="8749" spans="1:1" x14ac:dyDescent="0.25">
      <c r="A8749" s="1" t="s">
        <v>58214</v>
      </c>
    </row>
    <row r="8750" spans="1:1" x14ac:dyDescent="0.25">
      <c r="A8750" s="1" t="s">
        <v>58215</v>
      </c>
    </row>
    <row r="8751" spans="1:1" x14ac:dyDescent="0.25">
      <c r="A8751" s="1" t="s">
        <v>58216</v>
      </c>
    </row>
    <row r="8752" spans="1:1" x14ac:dyDescent="0.25">
      <c r="A8752" s="1" t="s">
        <v>58217</v>
      </c>
    </row>
    <row r="8753" spans="1:1" x14ac:dyDescent="0.25">
      <c r="A8753" s="1" t="s">
        <v>58218</v>
      </c>
    </row>
    <row r="8754" spans="1:1" x14ac:dyDescent="0.25">
      <c r="A8754" s="1" t="s">
        <v>58219</v>
      </c>
    </row>
    <row r="8755" spans="1:1" x14ac:dyDescent="0.25">
      <c r="A8755" s="1" t="s">
        <v>58220</v>
      </c>
    </row>
    <row r="8756" spans="1:1" x14ac:dyDescent="0.25">
      <c r="A8756" s="1" t="s">
        <v>58221</v>
      </c>
    </row>
    <row r="8757" spans="1:1" x14ac:dyDescent="0.25">
      <c r="A8757" s="1" t="s">
        <v>58222</v>
      </c>
    </row>
    <row r="8758" spans="1:1" x14ac:dyDescent="0.25">
      <c r="A8758" s="1" t="s">
        <v>58223</v>
      </c>
    </row>
    <row r="8759" spans="1:1" x14ac:dyDescent="0.25">
      <c r="A8759" s="1" t="s">
        <v>58224</v>
      </c>
    </row>
    <row r="8760" spans="1:1" x14ac:dyDescent="0.25">
      <c r="A8760" s="1" t="s">
        <v>58225</v>
      </c>
    </row>
    <row r="8761" spans="1:1" x14ac:dyDescent="0.25">
      <c r="A8761" s="1" t="s">
        <v>58226</v>
      </c>
    </row>
    <row r="8762" spans="1:1" x14ac:dyDescent="0.25">
      <c r="A8762" s="1" t="s">
        <v>58227</v>
      </c>
    </row>
    <row r="8763" spans="1:1" x14ac:dyDescent="0.25">
      <c r="A8763" s="1" t="s">
        <v>58228</v>
      </c>
    </row>
    <row r="8764" spans="1:1" x14ac:dyDescent="0.25">
      <c r="A8764" s="1" t="s">
        <v>58229</v>
      </c>
    </row>
    <row r="8765" spans="1:1" x14ac:dyDescent="0.25">
      <c r="A8765" s="1" t="s">
        <v>58230</v>
      </c>
    </row>
    <row r="8766" spans="1:1" x14ac:dyDescent="0.25">
      <c r="A8766" s="1" t="s">
        <v>58231</v>
      </c>
    </row>
    <row r="8767" spans="1:1" x14ac:dyDescent="0.25">
      <c r="A8767" s="1" t="s">
        <v>58232</v>
      </c>
    </row>
    <row r="8768" spans="1:1" x14ac:dyDescent="0.25">
      <c r="A8768" s="1" t="s">
        <v>58233</v>
      </c>
    </row>
    <row r="8769" spans="1:1" x14ac:dyDescent="0.25">
      <c r="A8769" s="1" t="s">
        <v>58234</v>
      </c>
    </row>
    <row r="8770" spans="1:1" x14ac:dyDescent="0.25">
      <c r="A8770" s="1" t="s">
        <v>58235</v>
      </c>
    </row>
    <row r="8771" spans="1:1" x14ac:dyDescent="0.25">
      <c r="A8771" s="1" t="s">
        <v>58236</v>
      </c>
    </row>
    <row r="8772" spans="1:1" x14ac:dyDescent="0.25">
      <c r="A8772" s="1" t="s">
        <v>58237</v>
      </c>
    </row>
    <row r="8773" spans="1:1" x14ac:dyDescent="0.25">
      <c r="A8773" s="1" t="s">
        <v>58238</v>
      </c>
    </row>
    <row r="8774" spans="1:1" x14ac:dyDescent="0.25">
      <c r="A8774" s="1" t="s">
        <v>58239</v>
      </c>
    </row>
    <row r="8775" spans="1:1" x14ac:dyDescent="0.25">
      <c r="A8775" s="1" t="s">
        <v>58240</v>
      </c>
    </row>
    <row r="8776" spans="1:1" x14ac:dyDescent="0.25">
      <c r="A8776" s="1" t="s">
        <v>58241</v>
      </c>
    </row>
    <row r="8777" spans="1:1" x14ac:dyDescent="0.25">
      <c r="A8777" s="1" t="s">
        <v>58242</v>
      </c>
    </row>
    <row r="8778" spans="1:1" x14ac:dyDescent="0.25">
      <c r="A8778" s="1" t="s">
        <v>58243</v>
      </c>
    </row>
    <row r="8779" spans="1:1" x14ac:dyDescent="0.25">
      <c r="A8779" s="1" t="s">
        <v>58244</v>
      </c>
    </row>
    <row r="8780" spans="1:1" x14ac:dyDescent="0.25">
      <c r="A8780" s="1" t="s">
        <v>58245</v>
      </c>
    </row>
    <row r="8781" spans="1:1" x14ac:dyDescent="0.25">
      <c r="A8781" s="1" t="s">
        <v>58246</v>
      </c>
    </row>
    <row r="8782" spans="1:1" x14ac:dyDescent="0.25">
      <c r="A8782" s="1" t="s">
        <v>58247</v>
      </c>
    </row>
    <row r="8783" spans="1:1" x14ac:dyDescent="0.25">
      <c r="A8783" s="1" t="s">
        <v>58248</v>
      </c>
    </row>
    <row r="8784" spans="1:1" x14ac:dyDescent="0.25">
      <c r="A8784" s="1" t="s">
        <v>58249</v>
      </c>
    </row>
    <row r="8785" spans="1:1" x14ac:dyDescent="0.25">
      <c r="A8785" s="1" t="s">
        <v>58250</v>
      </c>
    </row>
    <row r="8786" spans="1:1" x14ac:dyDescent="0.25">
      <c r="A8786" s="1" t="s">
        <v>58251</v>
      </c>
    </row>
    <row r="8787" spans="1:1" x14ac:dyDescent="0.25">
      <c r="A8787" s="1" t="s">
        <v>58252</v>
      </c>
    </row>
    <row r="8788" spans="1:1" x14ac:dyDescent="0.25">
      <c r="A8788" s="1" t="s">
        <v>58253</v>
      </c>
    </row>
    <row r="8789" spans="1:1" x14ac:dyDescent="0.25">
      <c r="A8789" s="1" t="s">
        <v>58254</v>
      </c>
    </row>
    <row r="8791" spans="1:1" x14ac:dyDescent="0.25">
      <c r="A8791" s="1" t="s">
        <v>94</v>
      </c>
    </row>
    <row r="8792" spans="1:1" x14ac:dyDescent="0.25">
      <c r="A8792" s="1" t="s">
        <v>58255</v>
      </c>
    </row>
    <row r="8793" spans="1:1" x14ac:dyDescent="0.25">
      <c r="A8793" s="1" t="s">
        <v>58256</v>
      </c>
    </row>
    <row r="8794" spans="1:1" x14ac:dyDescent="0.25">
      <c r="A8794" s="1" t="s">
        <v>58257</v>
      </c>
    </row>
    <row r="8795" spans="1:1" x14ac:dyDescent="0.25">
      <c r="A8795" s="1" t="s">
        <v>58258</v>
      </c>
    </row>
    <row r="8796" spans="1:1" x14ac:dyDescent="0.25">
      <c r="A8796" s="1" t="s">
        <v>58259</v>
      </c>
    </row>
    <row r="8797" spans="1:1" x14ac:dyDescent="0.25">
      <c r="A8797" s="1" t="s">
        <v>58260</v>
      </c>
    </row>
    <row r="8798" spans="1:1" x14ac:dyDescent="0.25">
      <c r="A8798" s="1" t="s">
        <v>58261</v>
      </c>
    </row>
    <row r="8799" spans="1:1" x14ac:dyDescent="0.25">
      <c r="A8799" s="1" t="s">
        <v>58262</v>
      </c>
    </row>
    <row r="8800" spans="1:1" x14ac:dyDescent="0.25">
      <c r="A8800" s="1" t="s">
        <v>58263</v>
      </c>
    </row>
    <row r="8801" spans="1:1" x14ac:dyDescent="0.25">
      <c r="A8801" s="1" t="s">
        <v>58264</v>
      </c>
    </row>
    <row r="8802" spans="1:1" x14ac:dyDescent="0.25">
      <c r="A8802" s="1" t="s">
        <v>58265</v>
      </c>
    </row>
    <row r="8803" spans="1:1" x14ac:dyDescent="0.25">
      <c r="A8803" s="1" t="s">
        <v>58266</v>
      </c>
    </row>
    <row r="8804" spans="1:1" x14ac:dyDescent="0.25">
      <c r="A8804" s="1" t="s">
        <v>58267</v>
      </c>
    </row>
    <row r="8805" spans="1:1" x14ac:dyDescent="0.25">
      <c r="A8805" s="1" t="s">
        <v>58268</v>
      </c>
    </row>
    <row r="8806" spans="1:1" x14ac:dyDescent="0.25">
      <c r="A8806" s="1" t="s">
        <v>58269</v>
      </c>
    </row>
    <row r="8807" spans="1:1" x14ac:dyDescent="0.25">
      <c r="A8807" s="1" t="s">
        <v>58270</v>
      </c>
    </row>
    <row r="8808" spans="1:1" x14ac:dyDescent="0.25">
      <c r="A8808" s="1" t="s">
        <v>58271</v>
      </c>
    </row>
    <row r="8809" spans="1:1" x14ac:dyDescent="0.25">
      <c r="A8809" s="1" t="s">
        <v>58272</v>
      </c>
    </row>
    <row r="8810" spans="1:1" x14ac:dyDescent="0.25">
      <c r="A8810" s="1" t="s">
        <v>58273</v>
      </c>
    </row>
    <row r="8811" spans="1:1" x14ac:dyDescent="0.25">
      <c r="A8811" s="1" t="s">
        <v>58274</v>
      </c>
    </row>
    <row r="8812" spans="1:1" x14ac:dyDescent="0.25">
      <c r="A8812" s="1" t="s">
        <v>58275</v>
      </c>
    </row>
    <row r="8813" spans="1:1" x14ac:dyDescent="0.25">
      <c r="A8813" s="1" t="s">
        <v>58276</v>
      </c>
    </row>
    <row r="8814" spans="1:1" x14ac:dyDescent="0.25">
      <c r="A8814" s="1" t="s">
        <v>58277</v>
      </c>
    </row>
    <row r="8816" spans="1:1" x14ac:dyDescent="0.25">
      <c r="A8816" s="1" t="s">
        <v>37</v>
      </c>
    </row>
    <row r="8817" spans="1:1" x14ac:dyDescent="0.25">
      <c r="A8817" s="1" t="s">
        <v>58278</v>
      </c>
    </row>
    <row r="8818" spans="1:1" x14ac:dyDescent="0.25">
      <c r="A8818" s="1" t="s">
        <v>58279</v>
      </c>
    </row>
    <row r="8819" spans="1:1" x14ac:dyDescent="0.25">
      <c r="A8819" s="1" t="s">
        <v>58280</v>
      </c>
    </row>
    <row r="8820" spans="1:1" x14ac:dyDescent="0.25">
      <c r="A8820" s="1" t="s">
        <v>58281</v>
      </c>
    </row>
    <row r="8822" spans="1:1" x14ac:dyDescent="0.25">
      <c r="A8822" s="1" t="s">
        <v>15</v>
      </c>
    </row>
    <row r="8823" spans="1:1" x14ac:dyDescent="0.25">
      <c r="A8823" s="1" t="s">
        <v>58282</v>
      </c>
    </row>
    <row r="8824" spans="1:1" x14ac:dyDescent="0.25">
      <c r="A8824" s="1" t="s">
        <v>58283</v>
      </c>
    </row>
    <row r="8825" spans="1:1" x14ac:dyDescent="0.25">
      <c r="A8825" s="1" t="s">
        <v>58284</v>
      </c>
    </row>
    <row r="8826" spans="1:1" x14ac:dyDescent="0.25">
      <c r="A8826" s="1" t="s">
        <v>58285</v>
      </c>
    </row>
    <row r="8827" spans="1:1" x14ac:dyDescent="0.25">
      <c r="A8827" s="1" t="s">
        <v>58286</v>
      </c>
    </row>
    <row r="8828" spans="1:1" x14ac:dyDescent="0.25">
      <c r="A8828" s="1" t="s">
        <v>58287</v>
      </c>
    </row>
    <row r="8829" spans="1:1" x14ac:dyDescent="0.25">
      <c r="A8829" s="1" t="s">
        <v>58288</v>
      </c>
    </row>
    <row r="8830" spans="1:1" x14ac:dyDescent="0.25">
      <c r="A8830" s="1" t="s">
        <v>58289</v>
      </c>
    </row>
    <row r="8831" spans="1:1" x14ac:dyDescent="0.25">
      <c r="A8831" s="1" t="s">
        <v>58290</v>
      </c>
    </row>
    <row r="8832" spans="1:1" x14ac:dyDescent="0.25">
      <c r="A8832" s="1" t="s">
        <v>58291</v>
      </c>
    </row>
    <row r="8833" spans="1:1" x14ac:dyDescent="0.25">
      <c r="A8833" s="1" t="s">
        <v>58292</v>
      </c>
    </row>
    <row r="8834" spans="1:1" x14ac:dyDescent="0.25">
      <c r="A8834" s="1" t="s">
        <v>58293</v>
      </c>
    </row>
    <row r="8835" spans="1:1" x14ac:dyDescent="0.25">
      <c r="A8835" s="1" t="s">
        <v>58294</v>
      </c>
    </row>
    <row r="8836" spans="1:1" x14ac:dyDescent="0.25">
      <c r="A8836" s="1" t="s">
        <v>58295</v>
      </c>
    </row>
    <row r="8837" spans="1:1" x14ac:dyDescent="0.25">
      <c r="A8837" s="1" t="s">
        <v>58296</v>
      </c>
    </row>
    <row r="8838" spans="1:1" x14ac:dyDescent="0.25">
      <c r="A8838" s="1" t="s">
        <v>58297</v>
      </c>
    </row>
    <row r="8839" spans="1:1" x14ac:dyDescent="0.25">
      <c r="A8839" s="1" t="s">
        <v>58298</v>
      </c>
    </row>
    <row r="8840" spans="1:1" x14ac:dyDescent="0.25">
      <c r="A8840" s="1" t="s">
        <v>58299</v>
      </c>
    </row>
    <row r="8841" spans="1:1" x14ac:dyDescent="0.25">
      <c r="A8841" s="1" t="s">
        <v>58300</v>
      </c>
    </row>
    <row r="8842" spans="1:1" x14ac:dyDescent="0.25">
      <c r="A8842" s="1" t="s">
        <v>58301</v>
      </c>
    </row>
    <row r="8843" spans="1:1" x14ac:dyDescent="0.25">
      <c r="A8843" s="1" t="s">
        <v>58302</v>
      </c>
    </row>
    <row r="8844" spans="1:1" x14ac:dyDescent="0.25">
      <c r="A8844" s="1" t="s">
        <v>58303</v>
      </c>
    </row>
    <row r="8845" spans="1:1" x14ac:dyDescent="0.25">
      <c r="A8845" s="1" t="s">
        <v>58304</v>
      </c>
    </row>
    <row r="8846" spans="1:1" x14ac:dyDescent="0.25">
      <c r="A8846" s="1" t="s">
        <v>58305</v>
      </c>
    </row>
    <row r="8847" spans="1:1" x14ac:dyDescent="0.25">
      <c r="A8847" s="1" t="s">
        <v>58306</v>
      </c>
    </row>
    <row r="8848" spans="1:1" x14ac:dyDescent="0.25">
      <c r="A8848" s="1" t="s">
        <v>58307</v>
      </c>
    </row>
    <row r="8849" spans="1:1" x14ac:dyDescent="0.25">
      <c r="A8849" s="1" t="s">
        <v>58308</v>
      </c>
    </row>
    <row r="8850" spans="1:1" x14ac:dyDescent="0.25">
      <c r="A8850" s="1" t="s">
        <v>58309</v>
      </c>
    </row>
    <row r="8851" spans="1:1" x14ac:dyDescent="0.25">
      <c r="A8851" s="1" t="s">
        <v>58310</v>
      </c>
    </row>
    <row r="8852" spans="1:1" x14ac:dyDescent="0.25">
      <c r="A8852" s="1" t="s">
        <v>58311</v>
      </c>
    </row>
    <row r="8853" spans="1:1" x14ac:dyDescent="0.25">
      <c r="A8853" s="1" t="s">
        <v>58312</v>
      </c>
    </row>
    <row r="8854" spans="1:1" x14ac:dyDescent="0.25">
      <c r="A8854" s="1" t="s">
        <v>58313</v>
      </c>
    </row>
    <row r="8855" spans="1:1" x14ac:dyDescent="0.25">
      <c r="A8855" s="1" t="s">
        <v>58314</v>
      </c>
    </row>
    <row r="8856" spans="1:1" x14ac:dyDescent="0.25">
      <c r="A8856" s="1" t="s">
        <v>58315</v>
      </c>
    </row>
    <row r="8857" spans="1:1" x14ac:dyDescent="0.25">
      <c r="A8857" s="1" t="s">
        <v>58316</v>
      </c>
    </row>
    <row r="8858" spans="1:1" x14ac:dyDescent="0.25">
      <c r="A8858" s="1" t="s">
        <v>58317</v>
      </c>
    </row>
    <row r="8859" spans="1:1" x14ac:dyDescent="0.25">
      <c r="A8859" s="1" t="s">
        <v>58318</v>
      </c>
    </row>
    <row r="8860" spans="1:1" x14ac:dyDescent="0.25">
      <c r="A8860" s="1" t="s">
        <v>58319</v>
      </c>
    </row>
    <row r="8861" spans="1:1" x14ac:dyDescent="0.25">
      <c r="A8861" s="1" t="s">
        <v>58320</v>
      </c>
    </row>
    <row r="8862" spans="1:1" x14ac:dyDescent="0.25">
      <c r="A8862" s="1" t="s">
        <v>58321</v>
      </c>
    </row>
    <row r="8863" spans="1:1" x14ac:dyDescent="0.25">
      <c r="A8863" s="1" t="s">
        <v>58322</v>
      </c>
    </row>
    <row r="8864" spans="1:1" x14ac:dyDescent="0.25">
      <c r="A8864" s="1" t="s">
        <v>58323</v>
      </c>
    </row>
    <row r="8865" spans="1:1" x14ac:dyDescent="0.25">
      <c r="A8865" s="1" t="s">
        <v>58324</v>
      </c>
    </row>
    <row r="8866" spans="1:1" x14ac:dyDescent="0.25">
      <c r="A8866" s="1" t="s">
        <v>58325</v>
      </c>
    </row>
    <row r="8867" spans="1:1" x14ac:dyDescent="0.25">
      <c r="A8867" s="1" t="s">
        <v>58326</v>
      </c>
    </row>
    <row r="8868" spans="1:1" x14ac:dyDescent="0.25">
      <c r="A8868" s="1" t="s">
        <v>58327</v>
      </c>
    </row>
    <row r="8869" spans="1:1" x14ac:dyDescent="0.25">
      <c r="A8869" s="1" t="s">
        <v>58328</v>
      </c>
    </row>
    <row r="8870" spans="1:1" x14ac:dyDescent="0.25">
      <c r="A8870" s="1" t="s">
        <v>58329</v>
      </c>
    </row>
    <row r="8871" spans="1:1" x14ac:dyDescent="0.25">
      <c r="A8871" s="1" t="s">
        <v>58330</v>
      </c>
    </row>
    <row r="8872" spans="1:1" x14ac:dyDescent="0.25">
      <c r="A8872" s="1" t="s">
        <v>58331</v>
      </c>
    </row>
    <row r="8873" spans="1:1" x14ac:dyDescent="0.25">
      <c r="A8873" s="1" t="s">
        <v>58332</v>
      </c>
    </row>
    <row r="8874" spans="1:1" x14ac:dyDescent="0.25">
      <c r="A8874" s="1" t="s">
        <v>58333</v>
      </c>
    </row>
    <row r="8875" spans="1:1" x14ac:dyDescent="0.25">
      <c r="A8875" s="1" t="s">
        <v>58334</v>
      </c>
    </row>
    <row r="8876" spans="1:1" x14ac:dyDescent="0.25">
      <c r="A8876" s="1" t="s">
        <v>58335</v>
      </c>
    </row>
    <row r="8877" spans="1:1" x14ac:dyDescent="0.25">
      <c r="A8877" s="1" t="s">
        <v>58336</v>
      </c>
    </row>
    <row r="8878" spans="1:1" x14ac:dyDescent="0.25">
      <c r="A8878" s="1" t="s">
        <v>58337</v>
      </c>
    </row>
    <row r="8879" spans="1:1" x14ac:dyDescent="0.25">
      <c r="A8879" s="1" t="s">
        <v>58338</v>
      </c>
    </row>
    <row r="8880" spans="1:1" x14ac:dyDescent="0.25">
      <c r="A8880" s="1" t="s">
        <v>58339</v>
      </c>
    </row>
    <row r="8881" spans="1:1" x14ac:dyDescent="0.25">
      <c r="A8881" s="1" t="s">
        <v>58340</v>
      </c>
    </row>
    <row r="8882" spans="1:1" x14ac:dyDescent="0.25">
      <c r="A8882" s="1" t="s">
        <v>58341</v>
      </c>
    </row>
    <row r="8883" spans="1:1" x14ac:dyDescent="0.25">
      <c r="A8883" s="1" t="s">
        <v>58342</v>
      </c>
    </row>
    <row r="8884" spans="1:1" x14ac:dyDescent="0.25">
      <c r="A8884" s="1" t="s">
        <v>58343</v>
      </c>
    </row>
    <row r="8885" spans="1:1" x14ac:dyDescent="0.25">
      <c r="A8885" s="1" t="s">
        <v>58344</v>
      </c>
    </row>
    <row r="8886" spans="1:1" x14ac:dyDescent="0.25">
      <c r="A8886" s="1" t="s">
        <v>58345</v>
      </c>
    </row>
    <row r="8887" spans="1:1" x14ac:dyDescent="0.25">
      <c r="A8887" s="1" t="s">
        <v>58346</v>
      </c>
    </row>
    <row r="8888" spans="1:1" x14ac:dyDescent="0.25">
      <c r="A8888" s="1" t="s">
        <v>58347</v>
      </c>
    </row>
    <row r="8889" spans="1:1" x14ac:dyDescent="0.25">
      <c r="A8889" s="1" t="s">
        <v>58348</v>
      </c>
    </row>
    <row r="8890" spans="1:1" x14ac:dyDescent="0.25">
      <c r="A8890" s="1" t="s">
        <v>58349</v>
      </c>
    </row>
    <row r="8891" spans="1:1" x14ac:dyDescent="0.25">
      <c r="A8891" s="1" t="s">
        <v>58350</v>
      </c>
    </row>
    <row r="8892" spans="1:1" x14ac:dyDescent="0.25">
      <c r="A8892" s="1" t="s">
        <v>58351</v>
      </c>
    </row>
    <row r="8893" spans="1:1" x14ac:dyDescent="0.25">
      <c r="A8893" s="1" t="s">
        <v>58352</v>
      </c>
    </row>
    <row r="8894" spans="1:1" x14ac:dyDescent="0.25">
      <c r="A8894" s="1" t="s">
        <v>58353</v>
      </c>
    </row>
    <row r="8895" spans="1:1" x14ac:dyDescent="0.25">
      <c r="A8895" s="1" t="s">
        <v>58354</v>
      </c>
    </row>
    <row r="8896" spans="1:1" x14ac:dyDescent="0.25">
      <c r="A8896" s="1" t="s">
        <v>58355</v>
      </c>
    </row>
    <row r="8897" spans="1:1" x14ac:dyDescent="0.25">
      <c r="A8897" s="1" t="s">
        <v>58356</v>
      </c>
    </row>
    <row r="8898" spans="1:1" x14ac:dyDescent="0.25">
      <c r="A8898" s="1" t="s">
        <v>58357</v>
      </c>
    </row>
    <row r="8899" spans="1:1" x14ac:dyDescent="0.25">
      <c r="A8899" s="1" t="s">
        <v>58358</v>
      </c>
    </row>
    <row r="8900" spans="1:1" x14ac:dyDescent="0.25">
      <c r="A8900" s="1" t="s">
        <v>58359</v>
      </c>
    </row>
    <row r="8901" spans="1:1" x14ac:dyDescent="0.25">
      <c r="A8901" s="1" t="s">
        <v>58360</v>
      </c>
    </row>
    <row r="8902" spans="1:1" x14ac:dyDescent="0.25">
      <c r="A8902" s="1" t="s">
        <v>58361</v>
      </c>
    </row>
    <row r="8903" spans="1:1" x14ac:dyDescent="0.25">
      <c r="A8903" s="1" t="s">
        <v>58362</v>
      </c>
    </row>
    <row r="8904" spans="1:1" x14ac:dyDescent="0.25">
      <c r="A8904" s="1" t="s">
        <v>58363</v>
      </c>
    </row>
    <row r="8905" spans="1:1" x14ac:dyDescent="0.25">
      <c r="A8905" s="1" t="s">
        <v>58364</v>
      </c>
    </row>
    <row r="8906" spans="1:1" x14ac:dyDescent="0.25">
      <c r="A8906" s="1" t="s">
        <v>58365</v>
      </c>
    </row>
    <row r="8907" spans="1:1" x14ac:dyDescent="0.25">
      <c r="A8907" s="1" t="s">
        <v>58366</v>
      </c>
    </row>
    <row r="8908" spans="1:1" x14ac:dyDescent="0.25">
      <c r="A8908" s="1" t="s">
        <v>58367</v>
      </c>
    </row>
    <row r="8909" spans="1:1" x14ac:dyDescent="0.25">
      <c r="A8909" s="1" t="s">
        <v>58368</v>
      </c>
    </row>
    <row r="8910" spans="1:1" x14ac:dyDescent="0.25">
      <c r="A8910" s="1" t="s">
        <v>58369</v>
      </c>
    </row>
    <row r="8911" spans="1:1" x14ac:dyDescent="0.25">
      <c r="A8911" s="1" t="s">
        <v>58370</v>
      </c>
    </row>
    <row r="8912" spans="1:1" x14ac:dyDescent="0.25">
      <c r="A8912" s="1" t="s">
        <v>58371</v>
      </c>
    </row>
    <row r="8913" spans="1:1" x14ac:dyDescent="0.25">
      <c r="A8913" s="1" t="s">
        <v>58372</v>
      </c>
    </row>
    <row r="8914" spans="1:1" x14ac:dyDescent="0.25">
      <c r="A8914" s="1" t="s">
        <v>58373</v>
      </c>
    </row>
    <row r="8915" spans="1:1" x14ac:dyDescent="0.25">
      <c r="A8915" s="1" t="s">
        <v>58374</v>
      </c>
    </row>
    <row r="8916" spans="1:1" x14ac:dyDescent="0.25">
      <c r="A8916" s="1" t="s">
        <v>58375</v>
      </c>
    </row>
    <row r="8917" spans="1:1" x14ac:dyDescent="0.25">
      <c r="A8917" s="1" t="s">
        <v>58376</v>
      </c>
    </row>
    <row r="8918" spans="1:1" x14ac:dyDescent="0.25">
      <c r="A8918" s="1" t="s">
        <v>58377</v>
      </c>
    </row>
    <row r="8919" spans="1:1" x14ac:dyDescent="0.25">
      <c r="A8919" s="1" t="s">
        <v>58378</v>
      </c>
    </row>
    <row r="8920" spans="1:1" x14ac:dyDescent="0.25">
      <c r="A8920" s="1" t="s">
        <v>58379</v>
      </c>
    </row>
    <row r="8921" spans="1:1" x14ac:dyDescent="0.25">
      <c r="A8921" s="1" t="s">
        <v>58380</v>
      </c>
    </row>
    <row r="8922" spans="1:1" x14ac:dyDescent="0.25">
      <c r="A8922" s="1" t="s">
        <v>58381</v>
      </c>
    </row>
    <row r="8923" spans="1:1" x14ac:dyDescent="0.25">
      <c r="A8923" s="1" t="s">
        <v>58382</v>
      </c>
    </row>
    <row r="8924" spans="1:1" x14ac:dyDescent="0.25">
      <c r="A8924" s="1" t="s">
        <v>58383</v>
      </c>
    </row>
    <row r="8925" spans="1:1" x14ac:dyDescent="0.25">
      <c r="A8925" s="1" t="s">
        <v>58384</v>
      </c>
    </row>
    <row r="8926" spans="1:1" x14ac:dyDescent="0.25">
      <c r="A8926" s="1" t="s">
        <v>58385</v>
      </c>
    </row>
    <row r="8927" spans="1:1" x14ac:dyDescent="0.25">
      <c r="A8927" s="1" t="s">
        <v>58386</v>
      </c>
    </row>
    <row r="8928" spans="1:1" x14ac:dyDescent="0.25">
      <c r="A8928" s="1" t="s">
        <v>58387</v>
      </c>
    </row>
    <row r="8929" spans="1:1" x14ac:dyDescent="0.25">
      <c r="A8929" s="1" t="s">
        <v>58388</v>
      </c>
    </row>
    <row r="8930" spans="1:1" x14ac:dyDescent="0.25">
      <c r="A8930" s="1" t="s">
        <v>58389</v>
      </c>
    </row>
    <row r="8931" spans="1:1" x14ac:dyDescent="0.25">
      <c r="A8931" s="1" t="s">
        <v>58390</v>
      </c>
    </row>
    <row r="8932" spans="1:1" x14ac:dyDescent="0.25">
      <c r="A8932" s="1" t="s">
        <v>58391</v>
      </c>
    </row>
    <row r="8933" spans="1:1" x14ac:dyDescent="0.25">
      <c r="A8933" s="1" t="s">
        <v>58392</v>
      </c>
    </row>
    <row r="8934" spans="1:1" x14ac:dyDescent="0.25">
      <c r="A8934" s="1" t="s">
        <v>58393</v>
      </c>
    </row>
    <row r="8935" spans="1:1" x14ac:dyDescent="0.25">
      <c r="A8935" s="1" t="s">
        <v>58394</v>
      </c>
    </row>
    <row r="8936" spans="1:1" x14ac:dyDescent="0.25">
      <c r="A8936" s="1" t="s">
        <v>58395</v>
      </c>
    </row>
    <row r="8937" spans="1:1" x14ac:dyDescent="0.25">
      <c r="A8937" s="1" t="s">
        <v>58396</v>
      </c>
    </row>
    <row r="8938" spans="1:1" x14ac:dyDescent="0.25">
      <c r="A8938" s="1" t="s">
        <v>58397</v>
      </c>
    </row>
    <row r="8939" spans="1:1" x14ac:dyDescent="0.25">
      <c r="A8939" s="1" t="s">
        <v>58398</v>
      </c>
    </row>
    <row r="8940" spans="1:1" x14ac:dyDescent="0.25">
      <c r="A8940" s="1" t="s">
        <v>58399</v>
      </c>
    </row>
    <row r="8941" spans="1:1" x14ac:dyDescent="0.25">
      <c r="A8941" s="1" t="s">
        <v>58400</v>
      </c>
    </row>
    <row r="8942" spans="1:1" x14ac:dyDescent="0.25">
      <c r="A8942" s="1" t="s">
        <v>58401</v>
      </c>
    </row>
    <row r="8943" spans="1:1" x14ac:dyDescent="0.25">
      <c r="A8943" s="1" t="s">
        <v>58402</v>
      </c>
    </row>
    <row r="8944" spans="1:1" x14ac:dyDescent="0.25">
      <c r="A8944" s="1" t="s">
        <v>58403</v>
      </c>
    </row>
    <row r="8945" spans="1:1" x14ac:dyDescent="0.25">
      <c r="A8945" s="1" t="s">
        <v>58404</v>
      </c>
    </row>
    <row r="8946" spans="1:1" x14ac:dyDescent="0.25">
      <c r="A8946" s="1" t="s">
        <v>58405</v>
      </c>
    </row>
    <row r="8947" spans="1:1" x14ac:dyDescent="0.25">
      <c r="A8947" s="1" t="s">
        <v>58406</v>
      </c>
    </row>
    <row r="8948" spans="1:1" x14ac:dyDescent="0.25">
      <c r="A8948" s="1" t="s">
        <v>58407</v>
      </c>
    </row>
    <row r="8949" spans="1:1" x14ac:dyDescent="0.25">
      <c r="A8949" s="1" t="s">
        <v>58408</v>
      </c>
    </row>
    <row r="8950" spans="1:1" x14ac:dyDescent="0.25">
      <c r="A8950" s="1" t="s">
        <v>58409</v>
      </c>
    </row>
    <row r="8951" spans="1:1" x14ac:dyDescent="0.25">
      <c r="A8951" s="1" t="s">
        <v>58410</v>
      </c>
    </row>
    <row r="8952" spans="1:1" x14ac:dyDescent="0.25">
      <c r="A8952" s="1" t="s">
        <v>58411</v>
      </c>
    </row>
    <row r="8953" spans="1:1" x14ac:dyDescent="0.25">
      <c r="A8953" s="1" t="s">
        <v>58412</v>
      </c>
    </row>
    <row r="8954" spans="1:1" x14ac:dyDescent="0.25">
      <c r="A8954" s="1" t="s">
        <v>58413</v>
      </c>
    </row>
    <row r="8955" spans="1:1" x14ac:dyDescent="0.25">
      <c r="A8955" s="1" t="s">
        <v>58414</v>
      </c>
    </row>
    <row r="8956" spans="1:1" x14ac:dyDescent="0.25">
      <c r="A8956" s="1" t="s">
        <v>58415</v>
      </c>
    </row>
    <row r="8957" spans="1:1" x14ac:dyDescent="0.25">
      <c r="A8957" s="1" t="s">
        <v>58416</v>
      </c>
    </row>
    <row r="8958" spans="1:1" x14ac:dyDescent="0.25">
      <c r="A8958" s="1" t="s">
        <v>58417</v>
      </c>
    </row>
    <row r="8959" spans="1:1" x14ac:dyDescent="0.25">
      <c r="A8959" s="1" t="s">
        <v>58418</v>
      </c>
    </row>
    <row r="8960" spans="1:1" x14ac:dyDescent="0.25">
      <c r="A8960" s="1" t="s">
        <v>58419</v>
      </c>
    </row>
    <row r="8961" spans="1:1" x14ac:dyDescent="0.25">
      <c r="A8961" s="1" t="s">
        <v>58420</v>
      </c>
    </row>
    <row r="8962" spans="1:1" x14ac:dyDescent="0.25">
      <c r="A8962" s="1" t="s">
        <v>58421</v>
      </c>
    </row>
    <row r="8963" spans="1:1" x14ac:dyDescent="0.25">
      <c r="A8963" s="1" t="s">
        <v>58422</v>
      </c>
    </row>
    <row r="8964" spans="1:1" x14ac:dyDescent="0.25">
      <c r="A8964" s="1" t="s">
        <v>58423</v>
      </c>
    </row>
    <row r="8965" spans="1:1" x14ac:dyDescent="0.25">
      <c r="A8965" s="1" t="s">
        <v>58424</v>
      </c>
    </row>
    <row r="8966" spans="1:1" x14ac:dyDescent="0.25">
      <c r="A8966" s="1" t="s">
        <v>58425</v>
      </c>
    </row>
    <row r="8967" spans="1:1" x14ac:dyDescent="0.25">
      <c r="A8967" s="1" t="s">
        <v>58426</v>
      </c>
    </row>
    <row r="8968" spans="1:1" x14ac:dyDescent="0.25">
      <c r="A8968" s="1" t="s">
        <v>58427</v>
      </c>
    </row>
    <row r="8969" spans="1:1" x14ac:dyDescent="0.25">
      <c r="A8969" s="1" t="s">
        <v>58428</v>
      </c>
    </row>
    <row r="8970" spans="1:1" x14ac:dyDescent="0.25">
      <c r="A8970" s="1" t="s">
        <v>58429</v>
      </c>
    </row>
    <row r="8971" spans="1:1" x14ac:dyDescent="0.25">
      <c r="A8971" s="1" t="s">
        <v>58430</v>
      </c>
    </row>
    <row r="8972" spans="1:1" x14ac:dyDescent="0.25">
      <c r="A8972" s="1" t="s">
        <v>58431</v>
      </c>
    </row>
    <row r="8973" spans="1:1" x14ac:dyDescent="0.25">
      <c r="A8973" s="1" t="s">
        <v>58432</v>
      </c>
    </row>
    <row r="8974" spans="1:1" x14ac:dyDescent="0.25">
      <c r="A8974" s="1" t="s">
        <v>58433</v>
      </c>
    </row>
    <row r="8975" spans="1:1" x14ac:dyDescent="0.25">
      <c r="A8975" s="1" t="s">
        <v>58434</v>
      </c>
    </row>
    <row r="8976" spans="1:1" x14ac:dyDescent="0.25">
      <c r="A8976" s="1" t="s">
        <v>58435</v>
      </c>
    </row>
    <row r="8977" spans="1:1" x14ac:dyDescent="0.25">
      <c r="A8977" s="1" t="s">
        <v>58436</v>
      </c>
    </row>
    <row r="8978" spans="1:1" x14ac:dyDescent="0.25">
      <c r="A8978" s="1" t="s">
        <v>58437</v>
      </c>
    </row>
    <row r="8979" spans="1:1" x14ac:dyDescent="0.25">
      <c r="A8979" s="1" t="s">
        <v>58438</v>
      </c>
    </row>
    <row r="8980" spans="1:1" x14ac:dyDescent="0.25">
      <c r="A8980" s="1" t="s">
        <v>58439</v>
      </c>
    </row>
    <row r="8981" spans="1:1" x14ac:dyDescent="0.25">
      <c r="A8981" s="1" t="s">
        <v>58440</v>
      </c>
    </row>
    <row r="8982" spans="1:1" x14ac:dyDescent="0.25">
      <c r="A8982" s="1" t="s">
        <v>58441</v>
      </c>
    </row>
    <row r="8983" spans="1:1" x14ac:dyDescent="0.25">
      <c r="A8983" s="1" t="s">
        <v>58442</v>
      </c>
    </row>
    <row r="8984" spans="1:1" x14ac:dyDescent="0.25">
      <c r="A8984" s="1" t="s">
        <v>58443</v>
      </c>
    </row>
    <row r="8985" spans="1:1" x14ac:dyDescent="0.25">
      <c r="A8985" s="1" t="s">
        <v>58444</v>
      </c>
    </row>
    <row r="8986" spans="1:1" x14ac:dyDescent="0.25">
      <c r="A8986" s="1" t="s">
        <v>58445</v>
      </c>
    </row>
    <row r="8987" spans="1:1" x14ac:dyDescent="0.25">
      <c r="A8987" s="1" t="s">
        <v>58446</v>
      </c>
    </row>
    <row r="8988" spans="1:1" x14ac:dyDescent="0.25">
      <c r="A8988" s="1" t="s">
        <v>58447</v>
      </c>
    </row>
    <row r="8989" spans="1:1" x14ac:dyDescent="0.25">
      <c r="A8989" s="1" t="s">
        <v>58448</v>
      </c>
    </row>
    <row r="8990" spans="1:1" x14ac:dyDescent="0.25">
      <c r="A8990" s="1" t="s">
        <v>58449</v>
      </c>
    </row>
    <row r="8991" spans="1:1" x14ac:dyDescent="0.25">
      <c r="A8991" s="1" t="s">
        <v>58450</v>
      </c>
    </row>
    <row r="8993" spans="1:1" x14ac:dyDescent="0.25">
      <c r="A8993" s="1" t="s">
        <v>42</v>
      </c>
    </row>
    <row r="8994" spans="1:1" x14ac:dyDescent="0.25">
      <c r="A8994" s="1" t="s">
        <v>58451</v>
      </c>
    </row>
    <row r="8995" spans="1:1" x14ac:dyDescent="0.25">
      <c r="A8995" s="1" t="s">
        <v>58452</v>
      </c>
    </row>
    <row r="8996" spans="1:1" x14ac:dyDescent="0.25">
      <c r="A8996" s="1" t="s">
        <v>58453</v>
      </c>
    </row>
    <row r="8997" spans="1:1" x14ac:dyDescent="0.25">
      <c r="A8997" s="1" t="s">
        <v>58454</v>
      </c>
    </row>
    <row r="8998" spans="1:1" x14ac:dyDescent="0.25">
      <c r="A8998" s="1" t="s">
        <v>58455</v>
      </c>
    </row>
    <row r="8999" spans="1:1" x14ac:dyDescent="0.25">
      <c r="A8999" s="1" t="s">
        <v>58456</v>
      </c>
    </row>
    <row r="9001" spans="1:1" x14ac:dyDescent="0.25">
      <c r="A9001" s="1" t="s">
        <v>2</v>
      </c>
    </row>
    <row r="9002" spans="1:1" x14ac:dyDescent="0.25">
      <c r="A9002" s="1" t="s">
        <v>58457</v>
      </c>
    </row>
    <row r="9003" spans="1:1" x14ac:dyDescent="0.25">
      <c r="A9003" s="1" t="s">
        <v>58458</v>
      </c>
    </row>
    <row r="9004" spans="1:1" x14ac:dyDescent="0.25">
      <c r="A9004" s="1" t="s">
        <v>58459</v>
      </c>
    </row>
    <row r="9005" spans="1:1" x14ac:dyDescent="0.25">
      <c r="A9005" s="1" t="s">
        <v>58460</v>
      </c>
    </row>
    <row r="9006" spans="1:1" x14ac:dyDescent="0.25">
      <c r="A9006" s="1" t="s">
        <v>58461</v>
      </c>
    </row>
    <row r="9007" spans="1:1" x14ac:dyDescent="0.25">
      <c r="A9007" s="1" t="s">
        <v>58462</v>
      </c>
    </row>
    <row r="9008" spans="1:1" x14ac:dyDescent="0.25">
      <c r="A9008" s="1" t="s">
        <v>58463</v>
      </c>
    </row>
    <row r="9009" spans="1:1" x14ac:dyDescent="0.25">
      <c r="A9009" s="1" t="s">
        <v>58464</v>
      </c>
    </row>
    <row r="9010" spans="1:1" x14ac:dyDescent="0.25">
      <c r="A9010" s="1" t="s">
        <v>58465</v>
      </c>
    </row>
    <row r="9011" spans="1:1" x14ac:dyDescent="0.25">
      <c r="A9011" s="1" t="s">
        <v>58466</v>
      </c>
    </row>
    <row r="9012" spans="1:1" x14ac:dyDescent="0.25">
      <c r="A9012" s="1" t="s">
        <v>58467</v>
      </c>
    </row>
    <row r="9013" spans="1:1" x14ac:dyDescent="0.25">
      <c r="A9013" s="1" t="s">
        <v>58468</v>
      </c>
    </row>
    <row r="9014" spans="1:1" x14ac:dyDescent="0.25">
      <c r="A9014" s="1" t="s">
        <v>58469</v>
      </c>
    </row>
    <row r="9015" spans="1:1" x14ac:dyDescent="0.25">
      <c r="A9015" s="1" t="s">
        <v>58470</v>
      </c>
    </row>
    <row r="9016" spans="1:1" x14ac:dyDescent="0.25">
      <c r="A9016" s="1" t="s">
        <v>58471</v>
      </c>
    </row>
    <row r="9017" spans="1:1" x14ac:dyDescent="0.25">
      <c r="A9017" s="1" t="s">
        <v>58472</v>
      </c>
    </row>
    <row r="9018" spans="1:1" x14ac:dyDescent="0.25">
      <c r="A9018" s="1" t="s">
        <v>58473</v>
      </c>
    </row>
    <row r="9019" spans="1:1" x14ac:dyDescent="0.25">
      <c r="A9019" s="1" t="s">
        <v>58474</v>
      </c>
    </row>
    <row r="9020" spans="1:1" x14ac:dyDescent="0.25">
      <c r="A9020" s="1" t="s">
        <v>58475</v>
      </c>
    </row>
    <row r="9021" spans="1:1" x14ac:dyDescent="0.25">
      <c r="A9021" s="1" t="s">
        <v>58476</v>
      </c>
    </row>
    <row r="9022" spans="1:1" x14ac:dyDescent="0.25">
      <c r="A9022" s="1" t="s">
        <v>58477</v>
      </c>
    </row>
    <row r="9023" spans="1:1" x14ac:dyDescent="0.25">
      <c r="A9023" s="1" t="s">
        <v>58478</v>
      </c>
    </row>
    <row r="9024" spans="1:1" x14ac:dyDescent="0.25">
      <c r="A9024" s="1" t="s">
        <v>58479</v>
      </c>
    </row>
    <row r="9025" spans="1:1" x14ac:dyDescent="0.25">
      <c r="A9025" s="1" t="s">
        <v>58480</v>
      </c>
    </row>
    <row r="9026" spans="1:1" x14ac:dyDescent="0.25">
      <c r="A9026" s="1" t="s">
        <v>58481</v>
      </c>
    </row>
    <row r="9027" spans="1:1" x14ac:dyDescent="0.25">
      <c r="A9027" s="1" t="s">
        <v>58482</v>
      </c>
    </row>
    <row r="9028" spans="1:1" x14ac:dyDescent="0.25">
      <c r="A9028" s="1" t="s">
        <v>58483</v>
      </c>
    </row>
    <row r="9029" spans="1:1" x14ac:dyDescent="0.25">
      <c r="A9029" s="1" t="s">
        <v>58484</v>
      </c>
    </row>
    <row r="9030" spans="1:1" x14ac:dyDescent="0.25">
      <c r="A9030" s="1" t="s">
        <v>58485</v>
      </c>
    </row>
    <row r="9031" spans="1:1" x14ac:dyDescent="0.25">
      <c r="A9031" s="1" t="s">
        <v>58486</v>
      </c>
    </row>
    <row r="9032" spans="1:1" x14ac:dyDescent="0.25">
      <c r="A9032" s="1" t="s">
        <v>58487</v>
      </c>
    </row>
    <row r="9033" spans="1:1" x14ac:dyDescent="0.25">
      <c r="A9033" s="1" t="s">
        <v>58488</v>
      </c>
    </row>
    <row r="9034" spans="1:1" x14ac:dyDescent="0.25">
      <c r="A9034" s="1" t="s">
        <v>58489</v>
      </c>
    </row>
    <row r="9035" spans="1:1" x14ac:dyDescent="0.25">
      <c r="A9035" s="1" t="s">
        <v>58490</v>
      </c>
    </row>
    <row r="9036" spans="1:1" x14ac:dyDescent="0.25">
      <c r="A9036" s="1" t="s">
        <v>58491</v>
      </c>
    </row>
    <row r="9037" spans="1:1" x14ac:dyDescent="0.25">
      <c r="A9037" s="1" t="s">
        <v>58492</v>
      </c>
    </row>
    <row r="9038" spans="1:1" x14ac:dyDescent="0.25">
      <c r="A9038" s="1" t="s">
        <v>58493</v>
      </c>
    </row>
    <row r="9039" spans="1:1" x14ac:dyDescent="0.25">
      <c r="A9039" s="1" t="s">
        <v>58494</v>
      </c>
    </row>
    <row r="9040" spans="1:1" x14ac:dyDescent="0.25">
      <c r="A9040" s="1" t="s">
        <v>58495</v>
      </c>
    </row>
    <row r="9041" spans="1:1" x14ac:dyDescent="0.25">
      <c r="A9041" s="1" t="s">
        <v>58496</v>
      </c>
    </row>
    <row r="9042" spans="1:1" x14ac:dyDescent="0.25">
      <c r="A9042" s="1" t="s">
        <v>58497</v>
      </c>
    </row>
    <row r="9043" spans="1:1" x14ac:dyDescent="0.25">
      <c r="A9043" s="1" t="s">
        <v>58498</v>
      </c>
    </row>
    <row r="9044" spans="1:1" x14ac:dyDescent="0.25">
      <c r="A9044" s="1" t="s">
        <v>58499</v>
      </c>
    </row>
    <row r="9045" spans="1:1" x14ac:dyDescent="0.25">
      <c r="A9045" s="1" t="s">
        <v>58500</v>
      </c>
    </row>
    <row r="9046" spans="1:1" x14ac:dyDescent="0.25">
      <c r="A9046" s="1" t="s">
        <v>58501</v>
      </c>
    </row>
    <row r="9047" spans="1:1" x14ac:dyDescent="0.25">
      <c r="A9047" s="1" t="s">
        <v>58502</v>
      </c>
    </row>
    <row r="9048" spans="1:1" x14ac:dyDescent="0.25">
      <c r="A9048" s="1" t="s">
        <v>58503</v>
      </c>
    </row>
    <row r="9049" spans="1:1" x14ac:dyDescent="0.25">
      <c r="A9049" s="1" t="s">
        <v>58504</v>
      </c>
    </row>
    <row r="9050" spans="1:1" x14ac:dyDescent="0.25">
      <c r="A9050" s="1" t="s">
        <v>58505</v>
      </c>
    </row>
    <row r="9051" spans="1:1" x14ac:dyDescent="0.25">
      <c r="A9051" s="1" t="s">
        <v>58506</v>
      </c>
    </row>
    <row r="9052" spans="1:1" x14ac:dyDescent="0.25">
      <c r="A9052" s="1" t="s">
        <v>58507</v>
      </c>
    </row>
    <row r="9053" spans="1:1" x14ac:dyDescent="0.25">
      <c r="A9053" s="1" t="s">
        <v>58508</v>
      </c>
    </row>
    <row r="9054" spans="1:1" x14ac:dyDescent="0.25">
      <c r="A9054" s="1" t="s">
        <v>58509</v>
      </c>
    </row>
    <row r="9055" spans="1:1" x14ac:dyDescent="0.25">
      <c r="A9055" s="1" t="s">
        <v>58510</v>
      </c>
    </row>
    <row r="9056" spans="1:1" x14ac:dyDescent="0.25">
      <c r="A9056" s="1" t="s">
        <v>58511</v>
      </c>
    </row>
    <row r="9057" spans="1:1" x14ac:dyDescent="0.25">
      <c r="A9057" s="1" t="s">
        <v>58512</v>
      </c>
    </row>
    <row r="9058" spans="1:1" x14ac:dyDescent="0.25">
      <c r="A9058" s="1" t="s">
        <v>58513</v>
      </c>
    </row>
    <row r="9059" spans="1:1" x14ac:dyDescent="0.25">
      <c r="A9059" s="1" t="s">
        <v>58514</v>
      </c>
    </row>
    <row r="9060" spans="1:1" x14ac:dyDescent="0.25">
      <c r="A9060" s="1" t="s">
        <v>58515</v>
      </c>
    </row>
    <row r="9061" spans="1:1" x14ac:dyDescent="0.25">
      <c r="A9061" s="1" t="s">
        <v>58516</v>
      </c>
    </row>
    <row r="9062" spans="1:1" x14ac:dyDescent="0.25">
      <c r="A9062" s="1" t="s">
        <v>58517</v>
      </c>
    </row>
    <row r="9063" spans="1:1" x14ac:dyDescent="0.25">
      <c r="A9063" s="1" t="s">
        <v>58518</v>
      </c>
    </row>
    <row r="9064" spans="1:1" x14ac:dyDescent="0.25">
      <c r="A9064" s="1" t="s">
        <v>58519</v>
      </c>
    </row>
    <row r="9065" spans="1:1" x14ac:dyDescent="0.25">
      <c r="A9065" s="1" t="s">
        <v>58520</v>
      </c>
    </row>
    <row r="9066" spans="1:1" x14ac:dyDescent="0.25">
      <c r="A9066" s="1" t="s">
        <v>58521</v>
      </c>
    </row>
    <row r="9067" spans="1:1" x14ac:dyDescent="0.25">
      <c r="A9067" s="1" t="s">
        <v>58522</v>
      </c>
    </row>
    <row r="9068" spans="1:1" x14ac:dyDescent="0.25">
      <c r="A9068" s="1" t="s">
        <v>58523</v>
      </c>
    </row>
    <row r="9069" spans="1:1" x14ac:dyDescent="0.25">
      <c r="A9069" s="1" t="s">
        <v>58524</v>
      </c>
    </row>
    <row r="9070" spans="1:1" x14ac:dyDescent="0.25">
      <c r="A9070" s="1" t="s">
        <v>58525</v>
      </c>
    </row>
    <row r="9071" spans="1:1" x14ac:dyDescent="0.25">
      <c r="A9071" s="1" t="s">
        <v>58526</v>
      </c>
    </row>
    <row r="9072" spans="1:1" x14ac:dyDescent="0.25">
      <c r="A9072" s="1" t="s">
        <v>58527</v>
      </c>
    </row>
    <row r="9073" spans="1:1" x14ac:dyDescent="0.25">
      <c r="A9073" s="1" t="s">
        <v>58528</v>
      </c>
    </row>
    <row r="9074" spans="1:1" x14ac:dyDescent="0.25">
      <c r="A9074" s="1" t="s">
        <v>58529</v>
      </c>
    </row>
    <row r="9075" spans="1:1" x14ac:dyDescent="0.25">
      <c r="A9075" s="1" t="s">
        <v>58530</v>
      </c>
    </row>
    <row r="9076" spans="1:1" x14ac:dyDescent="0.25">
      <c r="A9076" s="1" t="s">
        <v>58531</v>
      </c>
    </row>
    <row r="9077" spans="1:1" x14ac:dyDescent="0.25">
      <c r="A9077" s="1" t="s">
        <v>58532</v>
      </c>
    </row>
    <row r="9078" spans="1:1" x14ac:dyDescent="0.25">
      <c r="A9078" s="1" t="s">
        <v>58533</v>
      </c>
    </row>
    <row r="9079" spans="1:1" x14ac:dyDescent="0.25">
      <c r="A9079" s="1" t="s">
        <v>58534</v>
      </c>
    </row>
    <row r="9080" spans="1:1" x14ac:dyDescent="0.25">
      <c r="A9080" s="1" t="s">
        <v>58535</v>
      </c>
    </row>
    <row r="9081" spans="1:1" x14ac:dyDescent="0.25">
      <c r="A9081" s="1" t="s">
        <v>58536</v>
      </c>
    </row>
    <row r="9082" spans="1:1" x14ac:dyDescent="0.25">
      <c r="A9082" s="1" t="s">
        <v>58537</v>
      </c>
    </row>
    <row r="9083" spans="1:1" x14ac:dyDescent="0.25">
      <c r="A9083" s="1" t="s">
        <v>58538</v>
      </c>
    </row>
    <row r="9084" spans="1:1" x14ac:dyDescent="0.25">
      <c r="A9084" s="1" t="s">
        <v>58539</v>
      </c>
    </row>
    <row r="9085" spans="1:1" x14ac:dyDescent="0.25">
      <c r="A9085" s="1" t="s">
        <v>58540</v>
      </c>
    </row>
    <row r="9086" spans="1:1" x14ac:dyDescent="0.25">
      <c r="A9086" s="1" t="s">
        <v>58541</v>
      </c>
    </row>
    <row r="9087" spans="1:1" x14ac:dyDescent="0.25">
      <c r="A9087" s="1" t="s">
        <v>58542</v>
      </c>
    </row>
    <row r="9088" spans="1:1" x14ac:dyDescent="0.25">
      <c r="A9088" s="1" t="s">
        <v>58543</v>
      </c>
    </row>
    <row r="9089" spans="1:1" x14ac:dyDescent="0.25">
      <c r="A9089" s="1" t="s">
        <v>58544</v>
      </c>
    </row>
    <row r="9090" spans="1:1" x14ac:dyDescent="0.25">
      <c r="A9090" s="1" t="s">
        <v>58545</v>
      </c>
    </row>
    <row r="9091" spans="1:1" x14ac:dyDescent="0.25">
      <c r="A9091" s="1" t="s">
        <v>58546</v>
      </c>
    </row>
    <row r="9092" spans="1:1" x14ac:dyDescent="0.25">
      <c r="A9092" s="1" t="s">
        <v>58547</v>
      </c>
    </row>
    <row r="9093" spans="1:1" x14ac:dyDescent="0.25">
      <c r="A9093" s="1" t="s">
        <v>58548</v>
      </c>
    </row>
    <row r="9094" spans="1:1" x14ac:dyDescent="0.25">
      <c r="A9094" s="1" t="s">
        <v>58549</v>
      </c>
    </row>
    <row r="9095" spans="1:1" x14ac:dyDescent="0.25">
      <c r="A9095" s="1" t="s">
        <v>58550</v>
      </c>
    </row>
    <row r="9096" spans="1:1" x14ac:dyDescent="0.25">
      <c r="A9096" s="1" t="s">
        <v>58551</v>
      </c>
    </row>
    <row r="9097" spans="1:1" x14ac:dyDescent="0.25">
      <c r="A9097" s="1" t="s">
        <v>58552</v>
      </c>
    </row>
    <row r="9098" spans="1:1" x14ac:dyDescent="0.25">
      <c r="A9098" s="1" t="s">
        <v>58553</v>
      </c>
    </row>
    <row r="9099" spans="1:1" x14ac:dyDescent="0.25">
      <c r="A9099" s="1" t="s">
        <v>58554</v>
      </c>
    </row>
    <row r="9100" spans="1:1" x14ac:dyDescent="0.25">
      <c r="A9100" s="1" t="s">
        <v>58555</v>
      </c>
    </row>
    <row r="9101" spans="1:1" x14ac:dyDescent="0.25">
      <c r="A9101" s="1" t="s">
        <v>58556</v>
      </c>
    </row>
    <row r="9102" spans="1:1" x14ac:dyDescent="0.25">
      <c r="A9102" s="1" t="s">
        <v>58557</v>
      </c>
    </row>
    <row r="9103" spans="1:1" x14ac:dyDescent="0.25">
      <c r="A9103" s="1" t="s">
        <v>58558</v>
      </c>
    </row>
    <row r="9104" spans="1:1" x14ac:dyDescent="0.25">
      <c r="A9104" s="1" t="s">
        <v>58559</v>
      </c>
    </row>
    <row r="9105" spans="1:1" x14ac:dyDescent="0.25">
      <c r="A9105" s="1" t="s">
        <v>58560</v>
      </c>
    </row>
    <row r="9106" spans="1:1" x14ac:dyDescent="0.25">
      <c r="A9106" s="1" t="s">
        <v>58561</v>
      </c>
    </row>
    <row r="9107" spans="1:1" x14ac:dyDescent="0.25">
      <c r="A9107" s="1" t="s">
        <v>58562</v>
      </c>
    </row>
    <row r="9108" spans="1:1" x14ac:dyDescent="0.25">
      <c r="A9108" s="1" t="s">
        <v>58563</v>
      </c>
    </row>
    <row r="9109" spans="1:1" x14ac:dyDescent="0.25">
      <c r="A9109" s="1" t="s">
        <v>58564</v>
      </c>
    </row>
    <row r="9110" spans="1:1" x14ac:dyDescent="0.25">
      <c r="A9110" s="1" t="s">
        <v>58565</v>
      </c>
    </row>
    <row r="9111" spans="1:1" x14ac:dyDescent="0.25">
      <c r="A9111" s="1" t="s">
        <v>58566</v>
      </c>
    </row>
    <row r="9112" spans="1:1" x14ac:dyDescent="0.25">
      <c r="A9112" s="1" t="s">
        <v>58567</v>
      </c>
    </row>
    <row r="9113" spans="1:1" x14ac:dyDescent="0.25">
      <c r="A9113" s="1" t="s">
        <v>58568</v>
      </c>
    </row>
    <row r="9114" spans="1:1" x14ac:dyDescent="0.25">
      <c r="A9114" s="1" t="s">
        <v>58569</v>
      </c>
    </row>
    <row r="9115" spans="1:1" x14ac:dyDescent="0.25">
      <c r="A9115" s="1" t="s">
        <v>58570</v>
      </c>
    </row>
    <row r="9116" spans="1:1" x14ac:dyDescent="0.25">
      <c r="A9116" s="1" t="s">
        <v>58571</v>
      </c>
    </row>
    <row r="9117" spans="1:1" x14ac:dyDescent="0.25">
      <c r="A9117" s="1" t="s">
        <v>58572</v>
      </c>
    </row>
    <row r="9118" spans="1:1" x14ac:dyDescent="0.25">
      <c r="A9118" s="1" t="s">
        <v>58573</v>
      </c>
    </row>
    <row r="9119" spans="1:1" x14ac:dyDescent="0.25">
      <c r="A9119" s="1" t="s">
        <v>58574</v>
      </c>
    </row>
    <row r="9120" spans="1:1" x14ac:dyDescent="0.25">
      <c r="A9120" s="1" t="s">
        <v>58575</v>
      </c>
    </row>
    <row r="9121" spans="1:1" x14ac:dyDescent="0.25">
      <c r="A9121" s="1" t="s">
        <v>58576</v>
      </c>
    </row>
    <row r="9122" spans="1:1" x14ac:dyDescent="0.25">
      <c r="A9122" s="1" t="s">
        <v>58577</v>
      </c>
    </row>
    <row r="9123" spans="1:1" x14ac:dyDescent="0.25">
      <c r="A9123" s="1" t="s">
        <v>58578</v>
      </c>
    </row>
    <row r="9124" spans="1:1" x14ac:dyDescent="0.25">
      <c r="A9124" s="1" t="s">
        <v>58579</v>
      </c>
    </row>
    <row r="9125" spans="1:1" x14ac:dyDescent="0.25">
      <c r="A9125" s="1" t="s">
        <v>58580</v>
      </c>
    </row>
    <row r="9126" spans="1:1" x14ac:dyDescent="0.25">
      <c r="A9126" s="1" t="s">
        <v>58581</v>
      </c>
    </row>
    <row r="9127" spans="1:1" x14ac:dyDescent="0.25">
      <c r="A9127" s="1" t="s">
        <v>58582</v>
      </c>
    </row>
    <row r="9128" spans="1:1" x14ac:dyDescent="0.25">
      <c r="A9128" s="1" t="s">
        <v>58583</v>
      </c>
    </row>
    <row r="9129" spans="1:1" x14ac:dyDescent="0.25">
      <c r="A9129" s="1" t="s">
        <v>58584</v>
      </c>
    </row>
    <row r="9130" spans="1:1" x14ac:dyDescent="0.25">
      <c r="A9130" s="1" t="s">
        <v>58585</v>
      </c>
    </row>
    <row r="9131" spans="1:1" x14ac:dyDescent="0.25">
      <c r="A9131" s="1" t="s">
        <v>58586</v>
      </c>
    </row>
    <row r="9132" spans="1:1" x14ac:dyDescent="0.25">
      <c r="A9132" s="1" t="s">
        <v>58587</v>
      </c>
    </row>
    <row r="9133" spans="1:1" x14ac:dyDescent="0.25">
      <c r="A9133" s="1" t="s">
        <v>58588</v>
      </c>
    </row>
    <row r="9134" spans="1:1" x14ac:dyDescent="0.25">
      <c r="A9134" s="1" t="s">
        <v>58589</v>
      </c>
    </row>
    <row r="9135" spans="1:1" x14ac:dyDescent="0.25">
      <c r="A9135" s="1" t="s">
        <v>58590</v>
      </c>
    </row>
    <row r="9136" spans="1:1" x14ac:dyDescent="0.25">
      <c r="A9136" s="1" t="s">
        <v>58591</v>
      </c>
    </row>
    <row r="9137" spans="1:1" x14ac:dyDescent="0.25">
      <c r="A9137" s="1" t="s">
        <v>58592</v>
      </c>
    </row>
    <row r="9138" spans="1:1" x14ac:dyDescent="0.25">
      <c r="A9138" s="1" t="s">
        <v>58593</v>
      </c>
    </row>
    <row r="9139" spans="1:1" x14ac:dyDescent="0.25">
      <c r="A9139" s="1" t="s">
        <v>58594</v>
      </c>
    </row>
    <row r="9140" spans="1:1" x14ac:dyDescent="0.25">
      <c r="A9140" s="1" t="s">
        <v>58595</v>
      </c>
    </row>
    <row r="9141" spans="1:1" x14ac:dyDescent="0.25">
      <c r="A9141" s="1" t="s">
        <v>58596</v>
      </c>
    </row>
    <row r="9142" spans="1:1" x14ac:dyDescent="0.25">
      <c r="A9142" s="1" t="s">
        <v>58597</v>
      </c>
    </row>
    <row r="9143" spans="1:1" x14ac:dyDescent="0.25">
      <c r="A9143" s="1" t="s">
        <v>58598</v>
      </c>
    </row>
    <row r="9144" spans="1:1" x14ac:dyDescent="0.25">
      <c r="A9144" s="1" t="s">
        <v>58599</v>
      </c>
    </row>
    <row r="9145" spans="1:1" x14ac:dyDescent="0.25">
      <c r="A9145" s="1" t="s">
        <v>58600</v>
      </c>
    </row>
    <row r="9146" spans="1:1" x14ac:dyDescent="0.25">
      <c r="A9146" s="1" t="s">
        <v>58601</v>
      </c>
    </row>
    <row r="9147" spans="1:1" x14ac:dyDescent="0.25">
      <c r="A9147" s="1" t="s">
        <v>58602</v>
      </c>
    </row>
    <row r="9148" spans="1:1" x14ac:dyDescent="0.25">
      <c r="A9148" s="1" t="s">
        <v>58603</v>
      </c>
    </row>
    <row r="9149" spans="1:1" x14ac:dyDescent="0.25">
      <c r="A9149" s="1" t="s">
        <v>58604</v>
      </c>
    </row>
    <row r="9150" spans="1:1" x14ac:dyDescent="0.25">
      <c r="A9150" s="1" t="s">
        <v>58605</v>
      </c>
    </row>
    <row r="9151" spans="1:1" x14ac:dyDescent="0.25">
      <c r="A9151" s="1" t="s">
        <v>58606</v>
      </c>
    </row>
    <row r="9152" spans="1:1" x14ac:dyDescent="0.25">
      <c r="A9152" s="1" t="s">
        <v>58607</v>
      </c>
    </row>
    <row r="9153" spans="1:1" x14ac:dyDescent="0.25">
      <c r="A9153" s="1" t="s">
        <v>58608</v>
      </c>
    </row>
    <row r="9154" spans="1:1" x14ac:dyDescent="0.25">
      <c r="A9154" s="1" t="s">
        <v>58609</v>
      </c>
    </row>
    <row r="9155" spans="1:1" x14ac:dyDescent="0.25">
      <c r="A9155" s="1" t="s">
        <v>58610</v>
      </c>
    </row>
    <row r="9156" spans="1:1" x14ac:dyDescent="0.25">
      <c r="A9156" s="1" t="s">
        <v>58611</v>
      </c>
    </row>
    <row r="9157" spans="1:1" x14ac:dyDescent="0.25">
      <c r="A9157" s="1" t="s">
        <v>58612</v>
      </c>
    </row>
    <row r="9158" spans="1:1" x14ac:dyDescent="0.25">
      <c r="A9158" s="1" t="s">
        <v>58613</v>
      </c>
    </row>
    <row r="9159" spans="1:1" x14ac:dyDescent="0.25">
      <c r="A9159" s="1" t="s">
        <v>58614</v>
      </c>
    </row>
    <row r="9160" spans="1:1" x14ac:dyDescent="0.25">
      <c r="A9160" s="1" t="s">
        <v>58615</v>
      </c>
    </row>
    <row r="9161" spans="1:1" x14ac:dyDescent="0.25">
      <c r="A9161" s="1" t="s">
        <v>58616</v>
      </c>
    </row>
    <row r="9162" spans="1:1" x14ac:dyDescent="0.25">
      <c r="A9162" s="1" t="s">
        <v>58617</v>
      </c>
    </row>
    <row r="9163" spans="1:1" x14ac:dyDescent="0.25">
      <c r="A9163" s="1" t="s">
        <v>58618</v>
      </c>
    </row>
    <row r="9164" spans="1:1" x14ac:dyDescent="0.25">
      <c r="A9164" s="1" t="s">
        <v>58619</v>
      </c>
    </row>
    <row r="9165" spans="1:1" x14ac:dyDescent="0.25">
      <c r="A9165" s="1" t="s">
        <v>58620</v>
      </c>
    </row>
    <row r="9166" spans="1:1" x14ac:dyDescent="0.25">
      <c r="A9166" s="1" t="s">
        <v>58621</v>
      </c>
    </row>
    <row r="9167" spans="1:1" x14ac:dyDescent="0.25">
      <c r="A9167" s="1" t="s">
        <v>58622</v>
      </c>
    </row>
    <row r="9168" spans="1:1" x14ac:dyDescent="0.25">
      <c r="A9168" s="1" t="s">
        <v>58623</v>
      </c>
    </row>
    <row r="9169" spans="1:1" x14ac:dyDescent="0.25">
      <c r="A9169" s="1" t="s">
        <v>58624</v>
      </c>
    </row>
    <row r="9170" spans="1:1" x14ac:dyDescent="0.25">
      <c r="A9170" s="1" t="s">
        <v>58625</v>
      </c>
    </row>
    <row r="9171" spans="1:1" x14ac:dyDescent="0.25">
      <c r="A9171" s="1" t="s">
        <v>58626</v>
      </c>
    </row>
    <row r="9172" spans="1:1" x14ac:dyDescent="0.25">
      <c r="A9172" s="1" t="s">
        <v>58627</v>
      </c>
    </row>
    <row r="9173" spans="1:1" x14ac:dyDescent="0.25">
      <c r="A9173" s="1" t="s">
        <v>58628</v>
      </c>
    </row>
    <row r="9174" spans="1:1" x14ac:dyDescent="0.25">
      <c r="A9174" s="1" t="s">
        <v>58629</v>
      </c>
    </row>
    <row r="9175" spans="1:1" x14ac:dyDescent="0.25">
      <c r="A9175" s="1" t="s">
        <v>58630</v>
      </c>
    </row>
    <row r="9176" spans="1:1" x14ac:dyDescent="0.25">
      <c r="A9176" s="1" t="s">
        <v>58631</v>
      </c>
    </row>
    <row r="9177" spans="1:1" x14ac:dyDescent="0.25">
      <c r="A9177" s="1" t="s">
        <v>58632</v>
      </c>
    </row>
    <row r="9178" spans="1:1" x14ac:dyDescent="0.25">
      <c r="A9178" s="1" t="s">
        <v>58633</v>
      </c>
    </row>
    <row r="9179" spans="1:1" x14ac:dyDescent="0.25">
      <c r="A9179" s="1" t="s">
        <v>58634</v>
      </c>
    </row>
    <row r="9180" spans="1:1" x14ac:dyDescent="0.25">
      <c r="A9180" s="1" t="s">
        <v>58635</v>
      </c>
    </row>
    <row r="9181" spans="1:1" x14ac:dyDescent="0.25">
      <c r="A9181" s="1" t="s">
        <v>58636</v>
      </c>
    </row>
    <row r="9182" spans="1:1" x14ac:dyDescent="0.25">
      <c r="A9182" s="1" t="s">
        <v>58637</v>
      </c>
    </row>
    <row r="9183" spans="1:1" x14ac:dyDescent="0.25">
      <c r="A9183" s="1" t="s">
        <v>58638</v>
      </c>
    </row>
    <row r="9184" spans="1:1" x14ac:dyDescent="0.25">
      <c r="A9184" s="1" t="s">
        <v>58639</v>
      </c>
    </row>
    <row r="9185" spans="1:1" x14ac:dyDescent="0.25">
      <c r="A9185" s="1" t="s">
        <v>58640</v>
      </c>
    </row>
    <row r="9186" spans="1:1" x14ac:dyDescent="0.25">
      <c r="A9186" s="1" t="s">
        <v>58641</v>
      </c>
    </row>
    <row r="9187" spans="1:1" x14ac:dyDescent="0.25">
      <c r="A9187" s="1" t="s">
        <v>58642</v>
      </c>
    </row>
    <row r="9188" spans="1:1" x14ac:dyDescent="0.25">
      <c r="A9188" s="1" t="s">
        <v>58643</v>
      </c>
    </row>
    <row r="9189" spans="1:1" x14ac:dyDescent="0.25">
      <c r="A9189" s="1" t="s">
        <v>58644</v>
      </c>
    </row>
    <row r="9190" spans="1:1" x14ac:dyDescent="0.25">
      <c r="A9190" s="1" t="s">
        <v>58645</v>
      </c>
    </row>
    <row r="9191" spans="1:1" x14ac:dyDescent="0.25">
      <c r="A9191" s="1" t="s">
        <v>58646</v>
      </c>
    </row>
    <row r="9192" spans="1:1" x14ac:dyDescent="0.25">
      <c r="A9192" s="1" t="s">
        <v>58647</v>
      </c>
    </row>
    <row r="9193" spans="1:1" x14ac:dyDescent="0.25">
      <c r="A9193" s="1" t="s">
        <v>58648</v>
      </c>
    </row>
    <row r="9194" spans="1:1" x14ac:dyDescent="0.25">
      <c r="A9194" s="1" t="s">
        <v>58649</v>
      </c>
    </row>
    <row r="9195" spans="1:1" x14ac:dyDescent="0.25">
      <c r="A9195" s="1" t="s">
        <v>58650</v>
      </c>
    </row>
    <row r="9196" spans="1:1" x14ac:dyDescent="0.25">
      <c r="A9196" s="1" t="s">
        <v>58651</v>
      </c>
    </row>
    <row r="9197" spans="1:1" x14ac:dyDescent="0.25">
      <c r="A9197" s="1" t="s">
        <v>58652</v>
      </c>
    </row>
    <row r="9198" spans="1:1" x14ac:dyDescent="0.25">
      <c r="A9198" s="1" t="s">
        <v>58653</v>
      </c>
    </row>
    <row r="9199" spans="1:1" x14ac:dyDescent="0.25">
      <c r="A9199" s="1" t="s">
        <v>58654</v>
      </c>
    </row>
    <row r="9200" spans="1:1" x14ac:dyDescent="0.25">
      <c r="A9200" s="1" t="s">
        <v>58655</v>
      </c>
    </row>
    <row r="9201" spans="1:1" x14ac:dyDescent="0.25">
      <c r="A9201" s="1" t="s">
        <v>58656</v>
      </c>
    </row>
    <row r="9202" spans="1:1" x14ac:dyDescent="0.25">
      <c r="A9202" s="1" t="s">
        <v>58657</v>
      </c>
    </row>
    <row r="9203" spans="1:1" x14ac:dyDescent="0.25">
      <c r="A9203" s="1" t="s">
        <v>58658</v>
      </c>
    </row>
    <row r="9204" spans="1:1" x14ac:dyDescent="0.25">
      <c r="A9204" s="1" t="s">
        <v>58659</v>
      </c>
    </row>
    <row r="9205" spans="1:1" x14ac:dyDescent="0.25">
      <c r="A9205" s="1" t="s">
        <v>58660</v>
      </c>
    </row>
    <row r="9206" spans="1:1" x14ac:dyDescent="0.25">
      <c r="A9206" s="1" t="s">
        <v>58661</v>
      </c>
    </row>
    <row r="9207" spans="1:1" x14ac:dyDescent="0.25">
      <c r="A9207" s="1" t="s">
        <v>58662</v>
      </c>
    </row>
    <row r="9208" spans="1:1" x14ac:dyDescent="0.25">
      <c r="A9208" s="1" t="s">
        <v>58663</v>
      </c>
    </row>
    <row r="9209" spans="1:1" x14ac:dyDescent="0.25">
      <c r="A9209" s="1" t="s">
        <v>58664</v>
      </c>
    </row>
    <row r="9210" spans="1:1" x14ac:dyDescent="0.25">
      <c r="A9210" s="1" t="s">
        <v>58665</v>
      </c>
    </row>
    <row r="9211" spans="1:1" x14ac:dyDescent="0.25">
      <c r="A9211" s="1" t="s">
        <v>58666</v>
      </c>
    </row>
    <row r="9212" spans="1:1" x14ac:dyDescent="0.25">
      <c r="A9212" s="1" t="s">
        <v>58667</v>
      </c>
    </row>
    <row r="9213" spans="1:1" x14ac:dyDescent="0.25">
      <c r="A9213" s="1" t="s">
        <v>58668</v>
      </c>
    </row>
    <row r="9214" spans="1:1" x14ac:dyDescent="0.25">
      <c r="A9214" s="1" t="s">
        <v>58669</v>
      </c>
    </row>
    <row r="9215" spans="1:1" x14ac:dyDescent="0.25">
      <c r="A9215" s="1" t="s">
        <v>58670</v>
      </c>
    </row>
    <row r="9216" spans="1:1" x14ac:dyDescent="0.25">
      <c r="A9216" s="1" t="s">
        <v>58671</v>
      </c>
    </row>
    <row r="9217" spans="1:1" x14ac:dyDescent="0.25">
      <c r="A9217" s="1" t="s">
        <v>58672</v>
      </c>
    </row>
    <row r="9218" spans="1:1" x14ac:dyDescent="0.25">
      <c r="A9218" s="1" t="s">
        <v>58673</v>
      </c>
    </row>
    <row r="9219" spans="1:1" x14ac:dyDescent="0.25">
      <c r="A9219" s="1" t="s">
        <v>58674</v>
      </c>
    </row>
    <row r="9220" spans="1:1" x14ac:dyDescent="0.25">
      <c r="A9220" s="1" t="s">
        <v>58675</v>
      </c>
    </row>
    <row r="9221" spans="1:1" x14ac:dyDescent="0.25">
      <c r="A9221" s="1" t="s">
        <v>58676</v>
      </c>
    </row>
    <row r="9222" spans="1:1" x14ac:dyDescent="0.25">
      <c r="A9222" s="1" t="s">
        <v>58677</v>
      </c>
    </row>
    <row r="9223" spans="1:1" x14ac:dyDescent="0.25">
      <c r="A9223" s="1" t="s">
        <v>58678</v>
      </c>
    </row>
    <row r="9224" spans="1:1" x14ac:dyDescent="0.25">
      <c r="A9224" s="1" t="s">
        <v>58679</v>
      </c>
    </row>
    <row r="9225" spans="1:1" x14ac:dyDescent="0.25">
      <c r="A9225" s="1" t="s">
        <v>58680</v>
      </c>
    </row>
    <row r="9226" spans="1:1" x14ac:dyDescent="0.25">
      <c r="A9226" s="1" t="s">
        <v>58681</v>
      </c>
    </row>
    <row r="9227" spans="1:1" x14ac:dyDescent="0.25">
      <c r="A9227" s="1" t="s">
        <v>58682</v>
      </c>
    </row>
    <row r="9228" spans="1:1" x14ac:dyDescent="0.25">
      <c r="A9228" s="1" t="s">
        <v>58683</v>
      </c>
    </row>
    <row r="9229" spans="1:1" x14ac:dyDescent="0.25">
      <c r="A9229" s="1" t="s">
        <v>58684</v>
      </c>
    </row>
    <row r="9230" spans="1:1" x14ac:dyDescent="0.25">
      <c r="A9230" s="1" t="s">
        <v>58685</v>
      </c>
    </row>
    <row r="9231" spans="1:1" x14ac:dyDescent="0.25">
      <c r="A9231" s="1" t="s">
        <v>58686</v>
      </c>
    </row>
    <row r="9232" spans="1:1" x14ac:dyDescent="0.25">
      <c r="A9232" s="1" t="s">
        <v>58687</v>
      </c>
    </row>
    <row r="9233" spans="1:1" x14ac:dyDescent="0.25">
      <c r="A9233" s="1" t="s">
        <v>58688</v>
      </c>
    </row>
    <row r="9234" spans="1:1" x14ac:dyDescent="0.25">
      <c r="A9234" s="1" t="s">
        <v>58689</v>
      </c>
    </row>
    <row r="9235" spans="1:1" x14ac:dyDescent="0.25">
      <c r="A9235" s="1" t="s">
        <v>58690</v>
      </c>
    </row>
    <row r="9236" spans="1:1" x14ac:dyDescent="0.25">
      <c r="A9236" s="1" t="s">
        <v>58691</v>
      </c>
    </row>
    <row r="9237" spans="1:1" x14ac:dyDescent="0.25">
      <c r="A9237" s="1" t="s">
        <v>58692</v>
      </c>
    </row>
    <row r="9238" spans="1:1" x14ac:dyDescent="0.25">
      <c r="A9238" s="1" t="s">
        <v>58693</v>
      </c>
    </row>
    <row r="9239" spans="1:1" x14ac:dyDescent="0.25">
      <c r="A9239" s="1" t="s">
        <v>58694</v>
      </c>
    </row>
    <row r="9240" spans="1:1" x14ac:dyDescent="0.25">
      <c r="A9240" s="1" t="s">
        <v>58695</v>
      </c>
    </row>
    <row r="9241" spans="1:1" x14ac:dyDescent="0.25">
      <c r="A9241" s="1" t="s">
        <v>58696</v>
      </c>
    </row>
    <row r="9242" spans="1:1" x14ac:dyDescent="0.25">
      <c r="A9242" s="1" t="s">
        <v>58697</v>
      </c>
    </row>
    <row r="9243" spans="1:1" x14ac:dyDescent="0.25">
      <c r="A9243" s="1" t="s">
        <v>58698</v>
      </c>
    </row>
    <row r="9244" spans="1:1" x14ac:dyDescent="0.25">
      <c r="A9244" s="1" t="s">
        <v>58699</v>
      </c>
    </row>
    <row r="9245" spans="1:1" x14ac:dyDescent="0.25">
      <c r="A9245" s="1" t="s">
        <v>58700</v>
      </c>
    </row>
    <row r="9246" spans="1:1" x14ac:dyDescent="0.25">
      <c r="A9246" s="1" t="s">
        <v>58701</v>
      </c>
    </row>
    <row r="9247" spans="1:1" x14ac:dyDescent="0.25">
      <c r="A9247" s="1" t="s">
        <v>58702</v>
      </c>
    </row>
    <row r="9248" spans="1:1" x14ac:dyDescent="0.25">
      <c r="A9248" s="1" t="s">
        <v>58703</v>
      </c>
    </row>
    <row r="9249" spans="1:1" x14ac:dyDescent="0.25">
      <c r="A9249" s="1" t="s">
        <v>58704</v>
      </c>
    </row>
    <row r="9250" spans="1:1" x14ac:dyDescent="0.25">
      <c r="A9250" s="1" t="s">
        <v>58705</v>
      </c>
    </row>
    <row r="9251" spans="1:1" x14ac:dyDescent="0.25">
      <c r="A9251" s="1" t="s">
        <v>58706</v>
      </c>
    </row>
    <row r="9252" spans="1:1" x14ac:dyDescent="0.25">
      <c r="A9252" s="1" t="s">
        <v>58707</v>
      </c>
    </row>
    <row r="9253" spans="1:1" x14ac:dyDescent="0.25">
      <c r="A9253" s="1" t="s">
        <v>58708</v>
      </c>
    </row>
    <row r="9255" spans="1:1" x14ac:dyDescent="0.25">
      <c r="A9255" s="1" t="s">
        <v>18</v>
      </c>
    </row>
    <row r="9256" spans="1:1" x14ac:dyDescent="0.25">
      <c r="A9256" s="1" t="s">
        <v>58709</v>
      </c>
    </row>
    <row r="9257" spans="1:1" x14ac:dyDescent="0.25">
      <c r="A9257" s="1" t="s">
        <v>58710</v>
      </c>
    </row>
    <row r="9258" spans="1:1" x14ac:dyDescent="0.25">
      <c r="A9258" s="1" t="s">
        <v>58711</v>
      </c>
    </row>
    <row r="9260" spans="1:1" x14ac:dyDescent="0.25">
      <c r="A9260" s="1" t="s">
        <v>19</v>
      </c>
    </row>
    <row r="9261" spans="1:1" x14ac:dyDescent="0.25">
      <c r="A9261" s="1" t="s">
        <v>58712</v>
      </c>
    </row>
    <row r="9262" spans="1:1" x14ac:dyDescent="0.25">
      <c r="A9262" s="1" t="s">
        <v>58713</v>
      </c>
    </row>
    <row r="9263" spans="1:1" x14ac:dyDescent="0.25">
      <c r="A9263" s="1" t="s">
        <v>58714</v>
      </c>
    </row>
    <row r="9264" spans="1:1" x14ac:dyDescent="0.25">
      <c r="A9264" s="1" t="s">
        <v>58715</v>
      </c>
    </row>
    <row r="9265" spans="1:1" x14ac:dyDescent="0.25">
      <c r="A9265" s="1" t="s">
        <v>58716</v>
      </c>
    </row>
    <row r="9266" spans="1:1" x14ac:dyDescent="0.25">
      <c r="A9266" s="1" t="s">
        <v>58717</v>
      </c>
    </row>
    <row r="9267" spans="1:1" x14ac:dyDescent="0.25">
      <c r="A9267" s="1" t="s">
        <v>58718</v>
      </c>
    </row>
    <row r="9268" spans="1:1" x14ac:dyDescent="0.25">
      <c r="A9268" s="1" t="s">
        <v>58719</v>
      </c>
    </row>
    <row r="9269" spans="1:1" x14ac:dyDescent="0.25">
      <c r="A9269" s="1" t="s">
        <v>58720</v>
      </c>
    </row>
    <row r="9270" spans="1:1" x14ac:dyDescent="0.25">
      <c r="A9270" s="1" t="s">
        <v>58721</v>
      </c>
    </row>
    <row r="9271" spans="1:1" x14ac:dyDescent="0.25">
      <c r="A9271" s="1" t="s">
        <v>58722</v>
      </c>
    </row>
    <row r="9272" spans="1:1" x14ac:dyDescent="0.25">
      <c r="A9272" s="1" t="s">
        <v>58723</v>
      </c>
    </row>
    <row r="9273" spans="1:1" x14ac:dyDescent="0.25">
      <c r="A9273" s="1" t="s">
        <v>58724</v>
      </c>
    </row>
    <row r="9274" spans="1:1" x14ac:dyDescent="0.25">
      <c r="A9274" s="1" t="s">
        <v>58725</v>
      </c>
    </row>
    <row r="9275" spans="1:1" x14ac:dyDescent="0.25">
      <c r="A9275" s="1" t="s">
        <v>58726</v>
      </c>
    </row>
    <row r="9276" spans="1:1" x14ac:dyDescent="0.25">
      <c r="A9276" s="1" t="s">
        <v>58727</v>
      </c>
    </row>
    <row r="9277" spans="1:1" x14ac:dyDescent="0.25">
      <c r="A9277" s="1" t="s">
        <v>58728</v>
      </c>
    </row>
    <row r="9278" spans="1:1" x14ac:dyDescent="0.25">
      <c r="A9278" s="1" t="s">
        <v>58729</v>
      </c>
    </row>
    <row r="9279" spans="1:1" x14ac:dyDescent="0.25">
      <c r="A9279" s="1" t="s">
        <v>58730</v>
      </c>
    </row>
    <row r="9280" spans="1:1" x14ac:dyDescent="0.25">
      <c r="A9280" s="1" t="s">
        <v>58731</v>
      </c>
    </row>
    <row r="9281" spans="1:1" x14ac:dyDescent="0.25">
      <c r="A9281" s="1" t="s">
        <v>58732</v>
      </c>
    </row>
    <row r="9282" spans="1:1" x14ac:dyDescent="0.25">
      <c r="A9282" s="1" t="s">
        <v>58733</v>
      </c>
    </row>
    <row r="9283" spans="1:1" x14ac:dyDescent="0.25">
      <c r="A9283" s="1" t="s">
        <v>58734</v>
      </c>
    </row>
    <row r="9284" spans="1:1" x14ac:dyDescent="0.25">
      <c r="A9284" s="1" t="s">
        <v>58735</v>
      </c>
    </row>
    <row r="9286" spans="1:1" x14ac:dyDescent="0.25">
      <c r="A9286" s="1" t="s">
        <v>22</v>
      </c>
    </row>
    <row r="9287" spans="1:1" x14ac:dyDescent="0.25">
      <c r="A9287" s="1" t="s">
        <v>58736</v>
      </c>
    </row>
    <row r="9288" spans="1:1" x14ac:dyDescent="0.25">
      <c r="A9288" s="1" t="s">
        <v>58737</v>
      </c>
    </row>
    <row r="9289" spans="1:1" x14ac:dyDescent="0.25">
      <c r="A9289" s="1" t="s">
        <v>58738</v>
      </c>
    </row>
    <row r="9290" spans="1:1" x14ac:dyDescent="0.25">
      <c r="A9290" s="1" t="s">
        <v>58739</v>
      </c>
    </row>
    <row r="9291" spans="1:1" x14ac:dyDescent="0.25">
      <c r="A9291" s="1" t="s">
        <v>58740</v>
      </c>
    </row>
    <row r="9292" spans="1:1" x14ac:dyDescent="0.25">
      <c r="A9292" s="1" t="s">
        <v>58741</v>
      </c>
    </row>
    <row r="9293" spans="1:1" x14ac:dyDescent="0.25">
      <c r="A9293" s="1" t="s">
        <v>58742</v>
      </c>
    </row>
    <row r="9294" spans="1:1" x14ac:dyDescent="0.25">
      <c r="A9294" s="1" t="s">
        <v>58743</v>
      </c>
    </row>
    <row r="9295" spans="1:1" x14ac:dyDescent="0.25">
      <c r="A9295" s="1" t="s">
        <v>58744</v>
      </c>
    </row>
    <row r="9296" spans="1:1" x14ac:dyDescent="0.25">
      <c r="A9296" s="1" t="s">
        <v>58745</v>
      </c>
    </row>
    <row r="9297" spans="1:1" x14ac:dyDescent="0.25">
      <c r="A9297" s="1" t="s">
        <v>58746</v>
      </c>
    </row>
    <row r="9298" spans="1:1" x14ac:dyDescent="0.25">
      <c r="A9298" s="1" t="s">
        <v>58747</v>
      </c>
    </row>
    <row r="9299" spans="1:1" x14ac:dyDescent="0.25">
      <c r="A9299" s="1" t="s">
        <v>58748</v>
      </c>
    </row>
    <row r="9300" spans="1:1" x14ac:dyDescent="0.25">
      <c r="A9300" s="1" t="s">
        <v>58749</v>
      </c>
    </row>
    <row r="9301" spans="1:1" x14ac:dyDescent="0.25">
      <c r="A9301" s="1" t="s">
        <v>58750</v>
      </c>
    </row>
    <row r="9302" spans="1:1" x14ac:dyDescent="0.25">
      <c r="A9302" s="1" t="s">
        <v>58751</v>
      </c>
    </row>
    <row r="9303" spans="1:1" x14ac:dyDescent="0.25">
      <c r="A9303" s="1" t="s">
        <v>58752</v>
      </c>
    </row>
    <row r="9304" spans="1:1" x14ac:dyDescent="0.25">
      <c r="A9304" s="1" t="s">
        <v>58753</v>
      </c>
    </row>
    <row r="9305" spans="1:1" x14ac:dyDescent="0.25">
      <c r="A9305" s="1" t="s">
        <v>58754</v>
      </c>
    </row>
    <row r="9306" spans="1:1" x14ac:dyDescent="0.25">
      <c r="A9306" s="1" t="s">
        <v>58755</v>
      </c>
    </row>
    <row r="9307" spans="1:1" x14ac:dyDescent="0.25">
      <c r="A9307" s="1" t="s">
        <v>58756</v>
      </c>
    </row>
    <row r="9308" spans="1:1" x14ac:dyDescent="0.25">
      <c r="A9308" s="1" t="s">
        <v>58757</v>
      </c>
    </row>
    <row r="9309" spans="1:1" x14ac:dyDescent="0.25">
      <c r="A9309" s="1" t="s">
        <v>58758</v>
      </c>
    </row>
    <row r="9310" spans="1:1" x14ac:dyDescent="0.25">
      <c r="A9310" s="1" t="s">
        <v>58759</v>
      </c>
    </row>
    <row r="9311" spans="1:1" x14ac:dyDescent="0.25">
      <c r="A9311" s="1" t="s">
        <v>58760</v>
      </c>
    </row>
    <row r="9312" spans="1:1" x14ac:dyDescent="0.25">
      <c r="A9312" s="1" t="s">
        <v>58761</v>
      </c>
    </row>
    <row r="9313" spans="1:1" x14ac:dyDescent="0.25">
      <c r="A9313" s="1" t="s">
        <v>58762</v>
      </c>
    </row>
    <row r="9314" spans="1:1" x14ac:dyDescent="0.25">
      <c r="A9314" s="1" t="s">
        <v>58763</v>
      </c>
    </row>
    <row r="9315" spans="1:1" x14ac:dyDescent="0.25">
      <c r="A9315" s="1" t="s">
        <v>58764</v>
      </c>
    </row>
    <row r="9316" spans="1:1" x14ac:dyDescent="0.25">
      <c r="A9316" s="1" t="s">
        <v>58765</v>
      </c>
    </row>
    <row r="9317" spans="1:1" x14ac:dyDescent="0.25">
      <c r="A9317" s="1" t="s">
        <v>58766</v>
      </c>
    </row>
    <row r="9318" spans="1:1" x14ac:dyDescent="0.25">
      <c r="A9318" s="1" t="s">
        <v>58767</v>
      </c>
    </row>
    <row r="9319" spans="1:1" x14ac:dyDescent="0.25">
      <c r="A9319" s="1" t="s">
        <v>58768</v>
      </c>
    </row>
    <row r="9320" spans="1:1" x14ac:dyDescent="0.25">
      <c r="A9320" s="1" t="s">
        <v>58769</v>
      </c>
    </row>
    <row r="9321" spans="1:1" x14ac:dyDescent="0.25">
      <c r="A9321" s="1" t="s">
        <v>58770</v>
      </c>
    </row>
    <row r="9322" spans="1:1" x14ac:dyDescent="0.25">
      <c r="A9322" s="1" t="s">
        <v>58771</v>
      </c>
    </row>
    <row r="9323" spans="1:1" x14ac:dyDescent="0.25">
      <c r="A9323" s="1" t="s">
        <v>58772</v>
      </c>
    </row>
    <row r="9324" spans="1:1" x14ac:dyDescent="0.25">
      <c r="A9324" s="1" t="s">
        <v>58773</v>
      </c>
    </row>
    <row r="9325" spans="1:1" x14ac:dyDescent="0.25">
      <c r="A9325" s="1" t="s">
        <v>58774</v>
      </c>
    </row>
    <row r="9326" spans="1:1" x14ac:dyDescent="0.25">
      <c r="A9326" s="1" t="s">
        <v>58775</v>
      </c>
    </row>
    <row r="9327" spans="1:1" x14ac:dyDescent="0.25">
      <c r="A9327" s="1" t="s">
        <v>58776</v>
      </c>
    </row>
    <row r="9328" spans="1:1" x14ac:dyDescent="0.25">
      <c r="A9328" s="1" t="s">
        <v>58777</v>
      </c>
    </row>
    <row r="9329" spans="1:1" x14ac:dyDescent="0.25">
      <c r="A9329" s="1" t="s">
        <v>58778</v>
      </c>
    </row>
    <row r="9330" spans="1:1" x14ac:dyDescent="0.25">
      <c r="A9330" s="1" t="s">
        <v>58779</v>
      </c>
    </row>
    <row r="9331" spans="1:1" x14ac:dyDescent="0.25">
      <c r="A9331" s="1" t="s">
        <v>58780</v>
      </c>
    </row>
    <row r="9332" spans="1:1" x14ac:dyDescent="0.25">
      <c r="A9332" s="1" t="s">
        <v>58781</v>
      </c>
    </row>
    <row r="9333" spans="1:1" x14ac:dyDescent="0.25">
      <c r="A9333" s="1" t="s">
        <v>58782</v>
      </c>
    </row>
    <row r="9334" spans="1:1" x14ac:dyDescent="0.25">
      <c r="A9334" s="1" t="s">
        <v>58783</v>
      </c>
    </row>
    <row r="9335" spans="1:1" x14ac:dyDescent="0.25">
      <c r="A9335" s="1" t="s">
        <v>58784</v>
      </c>
    </row>
    <row r="9336" spans="1:1" x14ac:dyDescent="0.25">
      <c r="A9336" s="1" t="s">
        <v>58785</v>
      </c>
    </row>
    <row r="9337" spans="1:1" x14ac:dyDescent="0.25">
      <c r="A9337" s="1" t="s">
        <v>58786</v>
      </c>
    </row>
    <row r="9338" spans="1:1" x14ac:dyDescent="0.25">
      <c r="A9338" s="1" t="s">
        <v>58787</v>
      </c>
    </row>
    <row r="9339" spans="1:1" x14ac:dyDescent="0.25">
      <c r="A9339" s="1" t="s">
        <v>58788</v>
      </c>
    </row>
    <row r="9340" spans="1:1" x14ac:dyDescent="0.25">
      <c r="A9340" s="1" t="s">
        <v>58789</v>
      </c>
    </row>
    <row r="9341" spans="1:1" x14ac:dyDescent="0.25">
      <c r="A9341" s="1" t="s">
        <v>58790</v>
      </c>
    </row>
    <row r="9342" spans="1:1" x14ac:dyDescent="0.25">
      <c r="A9342" s="1" t="s">
        <v>58791</v>
      </c>
    </row>
    <row r="9343" spans="1:1" x14ac:dyDescent="0.25">
      <c r="A9343" s="1" t="s">
        <v>58792</v>
      </c>
    </row>
    <row r="9344" spans="1:1" x14ac:dyDescent="0.25">
      <c r="A9344" s="1" t="s">
        <v>58793</v>
      </c>
    </row>
    <row r="9345" spans="1:1" x14ac:dyDescent="0.25">
      <c r="A9345" s="1" t="s">
        <v>58794</v>
      </c>
    </row>
    <row r="9346" spans="1:1" x14ac:dyDescent="0.25">
      <c r="A9346" s="1" t="s">
        <v>58795</v>
      </c>
    </row>
    <row r="9347" spans="1:1" x14ac:dyDescent="0.25">
      <c r="A9347" s="1" t="s">
        <v>58796</v>
      </c>
    </row>
    <row r="9348" spans="1:1" x14ac:dyDescent="0.25">
      <c r="A9348" s="1" t="s">
        <v>58797</v>
      </c>
    </row>
    <row r="9349" spans="1:1" x14ac:dyDescent="0.25">
      <c r="A9349" s="1" t="s">
        <v>58798</v>
      </c>
    </row>
    <row r="9350" spans="1:1" x14ac:dyDescent="0.25">
      <c r="A9350" s="1" t="s">
        <v>58799</v>
      </c>
    </row>
    <row r="9351" spans="1:1" x14ac:dyDescent="0.25">
      <c r="A9351" s="1" t="s">
        <v>58800</v>
      </c>
    </row>
    <row r="9352" spans="1:1" x14ac:dyDescent="0.25">
      <c r="A9352" s="1" t="s">
        <v>58801</v>
      </c>
    </row>
    <row r="9353" spans="1:1" x14ac:dyDescent="0.25">
      <c r="A9353" s="1" t="s">
        <v>58802</v>
      </c>
    </row>
    <row r="9354" spans="1:1" x14ac:dyDescent="0.25">
      <c r="A9354" s="1" t="s">
        <v>58803</v>
      </c>
    </row>
    <row r="9355" spans="1:1" x14ac:dyDescent="0.25">
      <c r="A9355" s="1" t="s">
        <v>58804</v>
      </c>
    </row>
    <row r="9356" spans="1:1" x14ac:dyDescent="0.25">
      <c r="A9356" s="1" t="s">
        <v>58805</v>
      </c>
    </row>
    <row r="9357" spans="1:1" x14ac:dyDescent="0.25">
      <c r="A9357" s="1" t="s">
        <v>58806</v>
      </c>
    </row>
    <row r="9358" spans="1:1" x14ac:dyDescent="0.25">
      <c r="A9358" s="1" t="s">
        <v>58807</v>
      </c>
    </row>
    <row r="9359" spans="1:1" x14ac:dyDescent="0.25">
      <c r="A9359" s="1" t="s">
        <v>58808</v>
      </c>
    </row>
    <row r="9360" spans="1:1" x14ac:dyDescent="0.25">
      <c r="A9360" s="1" t="s">
        <v>58809</v>
      </c>
    </row>
    <row r="9361" spans="1:1" x14ac:dyDescent="0.25">
      <c r="A9361" s="1" t="s">
        <v>58810</v>
      </c>
    </row>
    <row r="9362" spans="1:1" x14ac:dyDescent="0.25">
      <c r="A9362" s="1" t="s">
        <v>58811</v>
      </c>
    </row>
    <row r="9363" spans="1:1" x14ac:dyDescent="0.25">
      <c r="A9363" s="1" t="s">
        <v>58812</v>
      </c>
    </row>
    <row r="9364" spans="1:1" x14ac:dyDescent="0.25">
      <c r="A9364" s="1" t="s">
        <v>58813</v>
      </c>
    </row>
    <row r="9365" spans="1:1" x14ac:dyDescent="0.25">
      <c r="A9365" s="1" t="s">
        <v>58814</v>
      </c>
    </row>
    <row r="9366" spans="1:1" x14ac:dyDescent="0.25">
      <c r="A9366" s="1" t="s">
        <v>58815</v>
      </c>
    </row>
    <row r="9367" spans="1:1" x14ac:dyDescent="0.25">
      <c r="A9367" s="1" t="s">
        <v>58816</v>
      </c>
    </row>
    <row r="9368" spans="1:1" x14ac:dyDescent="0.25">
      <c r="A9368" s="1" t="s">
        <v>58817</v>
      </c>
    </row>
    <row r="9369" spans="1:1" x14ac:dyDescent="0.25">
      <c r="A9369" s="1" t="s">
        <v>58818</v>
      </c>
    </row>
    <row r="9370" spans="1:1" x14ac:dyDescent="0.25">
      <c r="A9370" s="1" t="s">
        <v>58819</v>
      </c>
    </row>
    <row r="9371" spans="1:1" x14ac:dyDescent="0.25">
      <c r="A9371" s="1" t="s">
        <v>58820</v>
      </c>
    </row>
    <row r="9372" spans="1:1" x14ac:dyDescent="0.25">
      <c r="A9372" s="1" t="s">
        <v>58821</v>
      </c>
    </row>
    <row r="9373" spans="1:1" x14ac:dyDescent="0.25">
      <c r="A9373" s="1" t="s">
        <v>58822</v>
      </c>
    </row>
    <row r="9374" spans="1:1" x14ac:dyDescent="0.25">
      <c r="A9374" s="1" t="s">
        <v>58823</v>
      </c>
    </row>
    <row r="9375" spans="1:1" x14ac:dyDescent="0.25">
      <c r="A9375" s="1" t="s">
        <v>58824</v>
      </c>
    </row>
    <row r="9376" spans="1:1" x14ac:dyDescent="0.25">
      <c r="A9376" s="1" t="s">
        <v>58825</v>
      </c>
    </row>
    <row r="9377" spans="1:1" x14ac:dyDescent="0.25">
      <c r="A9377" s="1" t="s">
        <v>58826</v>
      </c>
    </row>
    <row r="9378" spans="1:1" x14ac:dyDescent="0.25">
      <c r="A9378" s="1" t="s">
        <v>58827</v>
      </c>
    </row>
    <row r="9379" spans="1:1" x14ac:dyDescent="0.25">
      <c r="A9379" s="1" t="s">
        <v>58828</v>
      </c>
    </row>
    <row r="9380" spans="1:1" x14ac:dyDescent="0.25">
      <c r="A9380" s="1" t="s">
        <v>58829</v>
      </c>
    </row>
    <row r="9381" spans="1:1" x14ac:dyDescent="0.25">
      <c r="A9381" s="1" t="s">
        <v>58830</v>
      </c>
    </row>
    <row r="9382" spans="1:1" x14ac:dyDescent="0.25">
      <c r="A9382" s="1" t="s">
        <v>58831</v>
      </c>
    </row>
    <row r="9383" spans="1:1" x14ac:dyDescent="0.25">
      <c r="A9383" s="1" t="s">
        <v>58832</v>
      </c>
    </row>
    <row r="9384" spans="1:1" x14ac:dyDescent="0.25">
      <c r="A9384" s="1" t="s">
        <v>58833</v>
      </c>
    </row>
    <row r="9385" spans="1:1" x14ac:dyDescent="0.25">
      <c r="A9385" s="1" t="s">
        <v>58834</v>
      </c>
    </row>
    <row r="9386" spans="1:1" x14ac:dyDescent="0.25">
      <c r="A9386" s="1" t="s">
        <v>58835</v>
      </c>
    </row>
    <row r="9387" spans="1:1" x14ac:dyDescent="0.25">
      <c r="A9387" s="1" t="s">
        <v>58836</v>
      </c>
    </row>
    <row r="9388" spans="1:1" x14ac:dyDescent="0.25">
      <c r="A9388" s="1" t="s">
        <v>58837</v>
      </c>
    </row>
    <row r="9389" spans="1:1" x14ac:dyDescent="0.25">
      <c r="A9389" s="1" t="s">
        <v>58838</v>
      </c>
    </row>
    <row r="9390" spans="1:1" x14ac:dyDescent="0.25">
      <c r="A9390" s="1" t="s">
        <v>58839</v>
      </c>
    </row>
    <row r="9391" spans="1:1" x14ac:dyDescent="0.25">
      <c r="A9391" s="1" t="s">
        <v>58840</v>
      </c>
    </row>
    <row r="9392" spans="1:1" x14ac:dyDescent="0.25">
      <c r="A9392" s="1" t="s">
        <v>58841</v>
      </c>
    </row>
    <row r="9393" spans="1:1" x14ac:dyDescent="0.25">
      <c r="A9393" s="1" t="s">
        <v>58842</v>
      </c>
    </row>
    <row r="9394" spans="1:1" x14ac:dyDescent="0.25">
      <c r="A9394" s="1" t="s">
        <v>58843</v>
      </c>
    </row>
    <row r="9395" spans="1:1" x14ac:dyDescent="0.25">
      <c r="A9395" s="1" t="s">
        <v>58844</v>
      </c>
    </row>
    <row r="9396" spans="1:1" x14ac:dyDescent="0.25">
      <c r="A9396" s="1" t="s">
        <v>58845</v>
      </c>
    </row>
    <row r="9397" spans="1:1" x14ac:dyDescent="0.25">
      <c r="A9397" s="1" t="s">
        <v>58846</v>
      </c>
    </row>
    <row r="9398" spans="1:1" x14ac:dyDescent="0.25">
      <c r="A9398" s="1" t="s">
        <v>58847</v>
      </c>
    </row>
    <row r="9399" spans="1:1" x14ac:dyDescent="0.25">
      <c r="A9399" s="1" t="s">
        <v>58848</v>
      </c>
    </row>
    <row r="9400" spans="1:1" x14ac:dyDescent="0.25">
      <c r="A9400" s="1" t="s">
        <v>58849</v>
      </c>
    </row>
    <row r="9401" spans="1:1" x14ac:dyDescent="0.25">
      <c r="A9401" s="1" t="s">
        <v>58850</v>
      </c>
    </row>
    <row r="9402" spans="1:1" x14ac:dyDescent="0.25">
      <c r="A9402" s="1" t="s">
        <v>58851</v>
      </c>
    </row>
    <row r="9403" spans="1:1" x14ac:dyDescent="0.25">
      <c r="A9403" s="1" t="s">
        <v>58852</v>
      </c>
    </row>
    <row r="9404" spans="1:1" x14ac:dyDescent="0.25">
      <c r="A9404" s="1" t="s">
        <v>58853</v>
      </c>
    </row>
    <row r="9405" spans="1:1" x14ac:dyDescent="0.25">
      <c r="A9405" s="1" t="s">
        <v>58854</v>
      </c>
    </row>
    <row r="9406" spans="1:1" x14ac:dyDescent="0.25">
      <c r="A9406" s="1" t="s">
        <v>58855</v>
      </c>
    </row>
    <row r="9407" spans="1:1" x14ac:dyDescent="0.25">
      <c r="A9407" s="1" t="s">
        <v>58856</v>
      </c>
    </row>
    <row r="9408" spans="1:1" x14ac:dyDescent="0.25">
      <c r="A9408" s="1" t="s">
        <v>58857</v>
      </c>
    </row>
    <row r="9409" spans="1:1" x14ac:dyDescent="0.25">
      <c r="A9409" s="1" t="s">
        <v>58858</v>
      </c>
    </row>
    <row r="9410" spans="1:1" x14ac:dyDescent="0.25">
      <c r="A9410" s="1" t="s">
        <v>58859</v>
      </c>
    </row>
    <row r="9411" spans="1:1" x14ac:dyDescent="0.25">
      <c r="A9411" s="1" t="s">
        <v>58860</v>
      </c>
    </row>
    <row r="9412" spans="1:1" x14ac:dyDescent="0.25">
      <c r="A9412" s="1" t="s">
        <v>58861</v>
      </c>
    </row>
    <row r="9413" spans="1:1" x14ac:dyDescent="0.25">
      <c r="A9413" s="1" t="s">
        <v>58862</v>
      </c>
    </row>
    <row r="9414" spans="1:1" x14ac:dyDescent="0.25">
      <c r="A9414" s="1" t="s">
        <v>58863</v>
      </c>
    </row>
    <row r="9415" spans="1:1" x14ac:dyDescent="0.25">
      <c r="A9415" s="1" t="s">
        <v>58864</v>
      </c>
    </row>
    <row r="9416" spans="1:1" x14ac:dyDescent="0.25">
      <c r="A9416" s="1" t="s">
        <v>58865</v>
      </c>
    </row>
    <row r="9417" spans="1:1" x14ac:dyDescent="0.25">
      <c r="A9417" s="1" t="s">
        <v>58866</v>
      </c>
    </row>
    <row r="9418" spans="1:1" x14ac:dyDescent="0.25">
      <c r="A9418" s="1" t="s">
        <v>58867</v>
      </c>
    </row>
    <row r="9419" spans="1:1" x14ac:dyDescent="0.25">
      <c r="A9419" s="1" t="s">
        <v>58868</v>
      </c>
    </row>
    <row r="9420" spans="1:1" x14ac:dyDescent="0.25">
      <c r="A9420" s="1" t="s">
        <v>58869</v>
      </c>
    </row>
    <row r="9421" spans="1:1" x14ac:dyDescent="0.25">
      <c r="A9421" s="1" t="s">
        <v>58870</v>
      </c>
    </row>
    <row r="9422" spans="1:1" x14ac:dyDescent="0.25">
      <c r="A9422" s="1" t="s">
        <v>58871</v>
      </c>
    </row>
    <row r="9423" spans="1:1" x14ac:dyDescent="0.25">
      <c r="A9423" s="1" t="s">
        <v>58872</v>
      </c>
    </row>
    <row r="9424" spans="1:1" x14ac:dyDescent="0.25">
      <c r="A9424" s="1" t="s">
        <v>58873</v>
      </c>
    </row>
    <row r="9425" spans="1:1" x14ac:dyDescent="0.25">
      <c r="A9425" s="1" t="s">
        <v>58874</v>
      </c>
    </row>
    <row r="9426" spans="1:1" x14ac:dyDescent="0.25">
      <c r="A9426" s="1" t="s">
        <v>58875</v>
      </c>
    </row>
    <row r="9427" spans="1:1" x14ac:dyDescent="0.25">
      <c r="A9427" s="1" t="s">
        <v>58876</v>
      </c>
    </row>
    <row r="9428" spans="1:1" x14ac:dyDescent="0.25">
      <c r="A9428" s="1" t="s">
        <v>58877</v>
      </c>
    </row>
    <row r="9429" spans="1:1" x14ac:dyDescent="0.25">
      <c r="A9429" s="1" t="s">
        <v>58878</v>
      </c>
    </row>
    <row r="9430" spans="1:1" x14ac:dyDescent="0.25">
      <c r="A9430" s="1" t="s">
        <v>58879</v>
      </c>
    </row>
    <row r="9431" spans="1:1" x14ac:dyDescent="0.25">
      <c r="A9431" s="1" t="s">
        <v>58880</v>
      </c>
    </row>
    <row r="9432" spans="1:1" x14ac:dyDescent="0.25">
      <c r="A9432" s="1" t="s">
        <v>58881</v>
      </c>
    </row>
    <row r="9433" spans="1:1" x14ac:dyDescent="0.25">
      <c r="A9433" s="1" t="s">
        <v>58882</v>
      </c>
    </row>
    <row r="9434" spans="1:1" x14ac:dyDescent="0.25">
      <c r="A9434" s="1" t="s">
        <v>58883</v>
      </c>
    </row>
    <row r="9435" spans="1:1" x14ac:dyDescent="0.25">
      <c r="A9435" s="1" t="s">
        <v>58884</v>
      </c>
    </row>
    <row r="9436" spans="1:1" x14ac:dyDescent="0.25">
      <c r="A9436" s="1" t="s">
        <v>58885</v>
      </c>
    </row>
    <row r="9437" spans="1:1" x14ac:dyDescent="0.25">
      <c r="A9437" s="1" t="s">
        <v>58886</v>
      </c>
    </row>
    <row r="9438" spans="1:1" x14ac:dyDescent="0.25">
      <c r="A9438" s="1" t="s">
        <v>58887</v>
      </c>
    </row>
    <row r="9439" spans="1:1" x14ac:dyDescent="0.25">
      <c r="A9439" s="1" t="s">
        <v>58888</v>
      </c>
    </row>
    <row r="9440" spans="1:1" x14ac:dyDescent="0.25">
      <c r="A9440" s="1" t="s">
        <v>58889</v>
      </c>
    </row>
    <row r="9441" spans="1:1" x14ac:dyDescent="0.25">
      <c r="A9441" s="1" t="s">
        <v>58890</v>
      </c>
    </row>
    <row r="9442" spans="1:1" x14ac:dyDescent="0.25">
      <c r="A9442" s="1" t="s">
        <v>58891</v>
      </c>
    </row>
    <row r="9443" spans="1:1" x14ac:dyDescent="0.25">
      <c r="A9443" s="1" t="s">
        <v>58892</v>
      </c>
    </row>
    <row r="9444" spans="1:1" x14ac:dyDescent="0.25">
      <c r="A9444" s="1" t="s">
        <v>58893</v>
      </c>
    </row>
    <row r="9445" spans="1:1" x14ac:dyDescent="0.25">
      <c r="A9445" s="1" t="s">
        <v>58894</v>
      </c>
    </row>
    <row r="9446" spans="1:1" x14ac:dyDescent="0.25">
      <c r="A9446" s="1" t="s">
        <v>58895</v>
      </c>
    </row>
    <row r="9447" spans="1:1" x14ac:dyDescent="0.25">
      <c r="A9447" s="1" t="s">
        <v>58896</v>
      </c>
    </row>
    <row r="9448" spans="1:1" x14ac:dyDescent="0.25">
      <c r="A9448" s="1" t="s">
        <v>58897</v>
      </c>
    </row>
    <row r="9449" spans="1:1" x14ac:dyDescent="0.25">
      <c r="A9449" s="1" t="s">
        <v>58898</v>
      </c>
    </row>
    <row r="9450" spans="1:1" x14ac:dyDescent="0.25">
      <c r="A9450" s="1" t="s">
        <v>58899</v>
      </c>
    </row>
    <row r="9451" spans="1:1" x14ac:dyDescent="0.25">
      <c r="A9451" s="1" t="s">
        <v>58900</v>
      </c>
    </row>
    <row r="9452" spans="1:1" x14ac:dyDescent="0.25">
      <c r="A9452" s="1" t="s">
        <v>58901</v>
      </c>
    </row>
    <row r="9453" spans="1:1" x14ac:dyDescent="0.25">
      <c r="A9453" s="1" t="s">
        <v>58902</v>
      </c>
    </row>
    <row r="9454" spans="1:1" x14ac:dyDescent="0.25">
      <c r="A9454" s="1" t="s">
        <v>58903</v>
      </c>
    </row>
    <row r="9455" spans="1:1" x14ac:dyDescent="0.25">
      <c r="A9455" s="1" t="s">
        <v>58904</v>
      </c>
    </row>
    <row r="9456" spans="1:1" x14ac:dyDescent="0.25">
      <c r="A9456" s="1" t="s">
        <v>58905</v>
      </c>
    </row>
    <row r="9457" spans="1:1" x14ac:dyDescent="0.25">
      <c r="A9457" s="1" t="s">
        <v>58906</v>
      </c>
    </row>
    <row r="9458" spans="1:1" x14ac:dyDescent="0.25">
      <c r="A9458" s="1" t="s">
        <v>58907</v>
      </c>
    </row>
    <row r="9459" spans="1:1" x14ac:dyDescent="0.25">
      <c r="A9459" s="1" t="s">
        <v>58908</v>
      </c>
    </row>
    <row r="9460" spans="1:1" x14ac:dyDescent="0.25">
      <c r="A9460" s="1" t="s">
        <v>58909</v>
      </c>
    </row>
    <row r="9461" spans="1:1" x14ac:dyDescent="0.25">
      <c r="A9461" s="1" t="s">
        <v>58910</v>
      </c>
    </row>
    <row r="9462" spans="1:1" x14ac:dyDescent="0.25">
      <c r="A9462" s="1" t="s">
        <v>58911</v>
      </c>
    </row>
    <row r="9463" spans="1:1" x14ac:dyDescent="0.25">
      <c r="A9463" s="1" t="s">
        <v>58912</v>
      </c>
    </row>
    <row r="9464" spans="1:1" x14ac:dyDescent="0.25">
      <c r="A9464" s="1" t="s">
        <v>58913</v>
      </c>
    </row>
    <row r="9465" spans="1:1" x14ac:dyDescent="0.25">
      <c r="A9465" s="1" t="s">
        <v>58914</v>
      </c>
    </row>
    <row r="9466" spans="1:1" x14ac:dyDescent="0.25">
      <c r="A9466" s="1" t="s">
        <v>58915</v>
      </c>
    </row>
    <row r="9467" spans="1:1" x14ac:dyDescent="0.25">
      <c r="A9467" s="1" t="s">
        <v>58916</v>
      </c>
    </row>
    <row r="9468" spans="1:1" x14ac:dyDescent="0.25">
      <c r="A9468" s="1" t="s">
        <v>58917</v>
      </c>
    </row>
    <row r="9469" spans="1:1" x14ac:dyDescent="0.25">
      <c r="A9469" s="1" t="s">
        <v>58918</v>
      </c>
    </row>
    <row r="9470" spans="1:1" x14ac:dyDescent="0.25">
      <c r="A9470" s="1" t="s">
        <v>58919</v>
      </c>
    </row>
    <row r="9471" spans="1:1" x14ac:dyDescent="0.25">
      <c r="A9471" s="1" t="s">
        <v>58920</v>
      </c>
    </row>
    <row r="9472" spans="1:1" x14ac:dyDescent="0.25">
      <c r="A9472" s="1" t="s">
        <v>58921</v>
      </c>
    </row>
    <row r="9473" spans="1:1" x14ac:dyDescent="0.25">
      <c r="A9473" s="1" t="s">
        <v>58922</v>
      </c>
    </row>
    <row r="9474" spans="1:1" x14ac:dyDescent="0.25">
      <c r="A9474" s="1" t="s">
        <v>58923</v>
      </c>
    </row>
    <row r="9475" spans="1:1" x14ac:dyDescent="0.25">
      <c r="A9475" s="1" t="s">
        <v>58924</v>
      </c>
    </row>
    <row r="9476" spans="1:1" x14ac:dyDescent="0.25">
      <c r="A9476" s="1" t="s">
        <v>58925</v>
      </c>
    </row>
    <row r="9477" spans="1:1" x14ac:dyDescent="0.25">
      <c r="A9477" s="1" t="s">
        <v>58926</v>
      </c>
    </row>
    <row r="9478" spans="1:1" x14ac:dyDescent="0.25">
      <c r="A9478" s="1" t="s">
        <v>58927</v>
      </c>
    </row>
    <row r="9479" spans="1:1" x14ac:dyDescent="0.25">
      <c r="A9479" s="1" t="s">
        <v>58928</v>
      </c>
    </row>
    <row r="9480" spans="1:1" x14ac:dyDescent="0.25">
      <c r="A9480" s="1" t="s">
        <v>58929</v>
      </c>
    </row>
    <row r="9481" spans="1:1" x14ac:dyDescent="0.25">
      <c r="A9481" s="1" t="s">
        <v>58930</v>
      </c>
    </row>
    <row r="9482" spans="1:1" x14ac:dyDescent="0.25">
      <c r="A9482" s="1" t="s">
        <v>58931</v>
      </c>
    </row>
    <row r="9483" spans="1:1" x14ac:dyDescent="0.25">
      <c r="A9483" s="1" t="s">
        <v>58932</v>
      </c>
    </row>
    <row r="9484" spans="1:1" x14ac:dyDescent="0.25">
      <c r="A9484" s="1" t="s">
        <v>58933</v>
      </c>
    </row>
    <row r="9485" spans="1:1" x14ac:dyDescent="0.25">
      <c r="A9485" s="1" t="s">
        <v>58934</v>
      </c>
    </row>
    <row r="9486" spans="1:1" x14ac:dyDescent="0.25">
      <c r="A9486" s="1" t="s">
        <v>58935</v>
      </c>
    </row>
    <row r="9487" spans="1:1" x14ac:dyDescent="0.25">
      <c r="A9487" s="1" t="s">
        <v>58936</v>
      </c>
    </row>
    <row r="9488" spans="1:1" x14ac:dyDescent="0.25">
      <c r="A9488" s="1" t="s">
        <v>58937</v>
      </c>
    </row>
    <row r="9489" spans="1:1" x14ac:dyDescent="0.25">
      <c r="A9489" s="1" t="s">
        <v>58938</v>
      </c>
    </row>
    <row r="9490" spans="1:1" x14ac:dyDescent="0.25">
      <c r="A9490" s="1" t="s">
        <v>58939</v>
      </c>
    </row>
    <row r="9491" spans="1:1" x14ac:dyDescent="0.25">
      <c r="A9491" s="1" t="s">
        <v>58940</v>
      </c>
    </row>
    <row r="9492" spans="1:1" x14ac:dyDescent="0.25">
      <c r="A9492" s="1" t="s">
        <v>58941</v>
      </c>
    </row>
    <row r="9493" spans="1:1" x14ac:dyDescent="0.25">
      <c r="A9493" s="1" t="s">
        <v>58942</v>
      </c>
    </row>
    <row r="9494" spans="1:1" x14ac:dyDescent="0.25">
      <c r="A9494" s="1" t="s">
        <v>58943</v>
      </c>
    </row>
    <row r="9495" spans="1:1" x14ac:dyDescent="0.25">
      <c r="A9495" s="1" t="s">
        <v>58944</v>
      </c>
    </row>
    <row r="9496" spans="1:1" x14ac:dyDescent="0.25">
      <c r="A9496" s="1" t="s">
        <v>58945</v>
      </c>
    </row>
    <row r="9497" spans="1:1" x14ac:dyDescent="0.25">
      <c r="A9497" s="1" t="s">
        <v>58946</v>
      </c>
    </row>
    <row r="9498" spans="1:1" x14ac:dyDescent="0.25">
      <c r="A9498" s="1" t="s">
        <v>58947</v>
      </c>
    </row>
    <row r="9499" spans="1:1" x14ac:dyDescent="0.25">
      <c r="A9499" s="1" t="s">
        <v>58948</v>
      </c>
    </row>
    <row r="9500" spans="1:1" x14ac:dyDescent="0.25">
      <c r="A9500" s="1" t="s">
        <v>58949</v>
      </c>
    </row>
    <row r="9501" spans="1:1" x14ac:dyDescent="0.25">
      <c r="A9501" s="1" t="s">
        <v>58950</v>
      </c>
    </row>
    <row r="9502" spans="1:1" x14ac:dyDescent="0.25">
      <c r="A9502" s="1" t="s">
        <v>58951</v>
      </c>
    </row>
    <row r="9503" spans="1:1" x14ac:dyDescent="0.25">
      <c r="A9503" s="1" t="s">
        <v>58952</v>
      </c>
    </row>
    <row r="9504" spans="1:1" x14ac:dyDescent="0.25">
      <c r="A9504" s="1" t="s">
        <v>58953</v>
      </c>
    </row>
    <row r="9505" spans="1:1" x14ac:dyDescent="0.25">
      <c r="A9505" s="1" t="s">
        <v>58954</v>
      </c>
    </row>
    <row r="9506" spans="1:1" x14ac:dyDescent="0.25">
      <c r="A9506" s="1" t="s">
        <v>58955</v>
      </c>
    </row>
    <row r="9507" spans="1:1" x14ac:dyDescent="0.25">
      <c r="A9507" s="1" t="s">
        <v>58956</v>
      </c>
    </row>
    <row r="9508" spans="1:1" x14ac:dyDescent="0.25">
      <c r="A9508" s="1" t="s">
        <v>58957</v>
      </c>
    </row>
    <row r="9509" spans="1:1" x14ac:dyDescent="0.25">
      <c r="A9509" s="1" t="s">
        <v>58958</v>
      </c>
    </row>
    <row r="9510" spans="1:1" x14ac:dyDescent="0.25">
      <c r="A9510" s="1" t="s">
        <v>58959</v>
      </c>
    </row>
    <row r="9511" spans="1:1" x14ac:dyDescent="0.25">
      <c r="A9511" s="1" t="s">
        <v>58960</v>
      </c>
    </row>
    <row r="9512" spans="1:1" x14ac:dyDescent="0.25">
      <c r="A9512" s="1" t="s">
        <v>58961</v>
      </c>
    </row>
    <row r="9513" spans="1:1" x14ac:dyDescent="0.25">
      <c r="A9513" s="1" t="s">
        <v>58962</v>
      </c>
    </row>
    <row r="9514" spans="1:1" x14ac:dyDescent="0.25">
      <c r="A9514" s="1" t="s">
        <v>58963</v>
      </c>
    </row>
    <row r="9515" spans="1:1" x14ac:dyDescent="0.25">
      <c r="A9515" s="1" t="s">
        <v>58964</v>
      </c>
    </row>
    <row r="9516" spans="1:1" x14ac:dyDescent="0.25">
      <c r="A9516" s="1" t="s">
        <v>58965</v>
      </c>
    </row>
    <row r="9517" spans="1:1" x14ac:dyDescent="0.25">
      <c r="A9517" s="1" t="s">
        <v>58966</v>
      </c>
    </row>
    <row r="9518" spans="1:1" x14ac:dyDescent="0.25">
      <c r="A9518" s="1" t="s">
        <v>58967</v>
      </c>
    </row>
    <row r="9519" spans="1:1" x14ac:dyDescent="0.25">
      <c r="A9519" s="1" t="s">
        <v>58968</v>
      </c>
    </row>
    <row r="9520" spans="1:1" x14ac:dyDescent="0.25">
      <c r="A9520" s="1" t="s">
        <v>58969</v>
      </c>
    </row>
    <row r="9521" spans="1:1" x14ac:dyDescent="0.25">
      <c r="A9521" s="1" t="s">
        <v>58970</v>
      </c>
    </row>
    <row r="9522" spans="1:1" x14ac:dyDescent="0.25">
      <c r="A9522" s="1" t="s">
        <v>58971</v>
      </c>
    </row>
    <row r="9523" spans="1:1" x14ac:dyDescent="0.25">
      <c r="A9523" s="1" t="s">
        <v>58972</v>
      </c>
    </row>
    <row r="9524" spans="1:1" x14ac:dyDescent="0.25">
      <c r="A9524" s="1" t="s">
        <v>58973</v>
      </c>
    </row>
    <row r="9525" spans="1:1" x14ac:dyDescent="0.25">
      <c r="A9525" s="1" t="s">
        <v>58974</v>
      </c>
    </row>
    <row r="9526" spans="1:1" x14ac:dyDescent="0.25">
      <c r="A9526" s="1" t="s">
        <v>58975</v>
      </c>
    </row>
    <row r="9527" spans="1:1" x14ac:dyDescent="0.25">
      <c r="A9527" s="1" t="s">
        <v>58976</v>
      </c>
    </row>
    <row r="9528" spans="1:1" x14ac:dyDescent="0.25">
      <c r="A9528" s="1" t="s">
        <v>58977</v>
      </c>
    </row>
    <row r="9529" spans="1:1" x14ac:dyDescent="0.25">
      <c r="A9529" s="1" t="s">
        <v>58978</v>
      </c>
    </row>
    <row r="9530" spans="1:1" x14ac:dyDescent="0.25">
      <c r="A9530" s="1" t="s">
        <v>58979</v>
      </c>
    </row>
    <row r="9531" spans="1:1" x14ac:dyDescent="0.25">
      <c r="A9531" s="1" t="s">
        <v>58980</v>
      </c>
    </row>
    <row r="9532" spans="1:1" x14ac:dyDescent="0.25">
      <c r="A9532" s="1" t="s">
        <v>58981</v>
      </c>
    </row>
    <row r="9533" spans="1:1" x14ac:dyDescent="0.25">
      <c r="A9533" s="1" t="s">
        <v>58982</v>
      </c>
    </row>
    <row r="9534" spans="1:1" x14ac:dyDescent="0.25">
      <c r="A9534" s="1" t="s">
        <v>58983</v>
      </c>
    </row>
    <row r="9535" spans="1:1" x14ac:dyDescent="0.25">
      <c r="A9535" s="1" t="s">
        <v>58984</v>
      </c>
    </row>
    <row r="9536" spans="1:1" x14ac:dyDescent="0.25">
      <c r="A9536" s="1" t="s">
        <v>58985</v>
      </c>
    </row>
    <row r="9537" spans="1:1" x14ac:dyDescent="0.25">
      <c r="A9537" s="1" t="s">
        <v>58986</v>
      </c>
    </row>
    <row r="9538" spans="1:1" x14ac:dyDescent="0.25">
      <c r="A9538" s="1" t="s">
        <v>58987</v>
      </c>
    </row>
    <row r="9539" spans="1:1" x14ac:dyDescent="0.25">
      <c r="A9539" s="1" t="s">
        <v>58988</v>
      </c>
    </row>
    <row r="9540" spans="1:1" x14ac:dyDescent="0.25">
      <c r="A9540" s="1" t="s">
        <v>58989</v>
      </c>
    </row>
    <row r="9541" spans="1:1" x14ac:dyDescent="0.25">
      <c r="A9541" s="1" t="s">
        <v>58990</v>
      </c>
    </row>
    <row r="9542" spans="1:1" x14ac:dyDescent="0.25">
      <c r="A9542" s="1" t="s">
        <v>58991</v>
      </c>
    </row>
    <row r="9543" spans="1:1" x14ac:dyDescent="0.25">
      <c r="A9543" s="1" t="s">
        <v>58992</v>
      </c>
    </row>
    <row r="9544" spans="1:1" x14ac:dyDescent="0.25">
      <c r="A9544" s="1" t="s">
        <v>58993</v>
      </c>
    </row>
    <row r="9545" spans="1:1" x14ac:dyDescent="0.25">
      <c r="A9545" s="1" t="s">
        <v>58994</v>
      </c>
    </row>
    <row r="9546" spans="1:1" x14ac:dyDescent="0.25">
      <c r="A9546" s="1" t="s">
        <v>58995</v>
      </c>
    </row>
    <row r="9547" spans="1:1" x14ac:dyDescent="0.25">
      <c r="A9547" s="1" t="s">
        <v>58996</v>
      </c>
    </row>
    <row r="9548" spans="1:1" x14ac:dyDescent="0.25">
      <c r="A9548" s="1" t="s">
        <v>58997</v>
      </c>
    </row>
    <row r="9549" spans="1:1" x14ac:dyDescent="0.25">
      <c r="A9549" s="1" t="s">
        <v>58998</v>
      </c>
    </row>
    <row r="9550" spans="1:1" x14ac:dyDescent="0.25">
      <c r="A9550" s="1" t="s">
        <v>58999</v>
      </c>
    </row>
    <row r="9551" spans="1:1" x14ac:dyDescent="0.25">
      <c r="A9551" s="1" t="s">
        <v>59000</v>
      </c>
    </row>
    <row r="9552" spans="1:1" x14ac:dyDescent="0.25">
      <c r="A9552" s="1" t="s">
        <v>59001</v>
      </c>
    </row>
    <row r="9553" spans="1:1" x14ac:dyDescent="0.25">
      <c r="A9553" s="1" t="s">
        <v>59002</v>
      </c>
    </row>
    <row r="9554" spans="1:1" x14ac:dyDescent="0.25">
      <c r="A9554" s="1" t="s">
        <v>59003</v>
      </c>
    </row>
    <row r="9555" spans="1:1" x14ac:dyDescent="0.25">
      <c r="A9555" s="1" t="s">
        <v>59004</v>
      </c>
    </row>
    <row r="9556" spans="1:1" x14ac:dyDescent="0.25">
      <c r="A9556" s="1" t="s">
        <v>59005</v>
      </c>
    </row>
    <row r="9557" spans="1:1" x14ac:dyDescent="0.25">
      <c r="A9557" s="1" t="s">
        <v>59006</v>
      </c>
    </row>
    <row r="9558" spans="1:1" x14ac:dyDescent="0.25">
      <c r="A9558" s="1" t="s">
        <v>59007</v>
      </c>
    </row>
    <row r="9559" spans="1:1" x14ac:dyDescent="0.25">
      <c r="A9559" s="1" t="s">
        <v>59008</v>
      </c>
    </row>
    <row r="9560" spans="1:1" x14ac:dyDescent="0.25">
      <c r="A9560" s="1" t="s">
        <v>59009</v>
      </c>
    </row>
    <row r="9561" spans="1:1" x14ac:dyDescent="0.25">
      <c r="A9561" s="1" t="s">
        <v>59010</v>
      </c>
    </row>
    <row r="9562" spans="1:1" x14ac:dyDescent="0.25">
      <c r="A9562" s="1" t="s">
        <v>59011</v>
      </c>
    </row>
    <row r="9563" spans="1:1" x14ac:dyDescent="0.25">
      <c r="A9563" s="1" t="s">
        <v>59012</v>
      </c>
    </row>
    <row r="9564" spans="1:1" x14ac:dyDescent="0.25">
      <c r="A9564" s="1" t="s">
        <v>59013</v>
      </c>
    </row>
    <row r="9565" spans="1:1" x14ac:dyDescent="0.25">
      <c r="A9565" s="1" t="s">
        <v>59014</v>
      </c>
    </row>
    <row r="9566" spans="1:1" x14ac:dyDescent="0.25">
      <c r="A9566" s="1" t="s">
        <v>59015</v>
      </c>
    </row>
    <row r="9567" spans="1:1" x14ac:dyDescent="0.25">
      <c r="A9567" s="1" t="s">
        <v>59016</v>
      </c>
    </row>
    <row r="9568" spans="1:1" x14ac:dyDescent="0.25">
      <c r="A9568" s="1" t="s">
        <v>59017</v>
      </c>
    </row>
    <row r="9569" spans="1:1" x14ac:dyDescent="0.25">
      <c r="A9569" s="1" t="s">
        <v>59018</v>
      </c>
    </row>
    <row r="9570" spans="1:1" x14ac:dyDescent="0.25">
      <c r="A9570" s="1" t="s">
        <v>59019</v>
      </c>
    </row>
    <row r="9571" spans="1:1" x14ac:dyDescent="0.25">
      <c r="A9571" s="1" t="s">
        <v>59020</v>
      </c>
    </row>
    <row r="9572" spans="1:1" x14ac:dyDescent="0.25">
      <c r="A9572" s="1" t="s">
        <v>59021</v>
      </c>
    </row>
    <row r="9573" spans="1:1" x14ac:dyDescent="0.25">
      <c r="A9573" s="1" t="s">
        <v>59022</v>
      </c>
    </row>
    <row r="9574" spans="1:1" x14ac:dyDescent="0.25">
      <c r="A9574" s="1" t="s">
        <v>59023</v>
      </c>
    </row>
    <row r="9575" spans="1:1" x14ac:dyDescent="0.25">
      <c r="A9575" s="1" t="s">
        <v>59024</v>
      </c>
    </row>
    <row r="9576" spans="1:1" x14ac:dyDescent="0.25">
      <c r="A9576" s="1" t="s">
        <v>59025</v>
      </c>
    </row>
    <row r="9577" spans="1:1" x14ac:dyDescent="0.25">
      <c r="A9577" s="1" t="s">
        <v>59026</v>
      </c>
    </row>
    <row r="9578" spans="1:1" x14ac:dyDescent="0.25">
      <c r="A9578" s="1" t="s">
        <v>59027</v>
      </c>
    </row>
    <row r="9579" spans="1:1" x14ac:dyDescent="0.25">
      <c r="A9579" s="1" t="s">
        <v>59028</v>
      </c>
    </row>
    <row r="9580" spans="1:1" x14ac:dyDescent="0.25">
      <c r="A9580" s="1" t="s">
        <v>59029</v>
      </c>
    </row>
    <row r="9581" spans="1:1" x14ac:dyDescent="0.25">
      <c r="A9581" s="1" t="s">
        <v>59030</v>
      </c>
    </row>
    <row r="9582" spans="1:1" x14ac:dyDescent="0.25">
      <c r="A9582" s="1" t="s">
        <v>59031</v>
      </c>
    </row>
    <row r="9583" spans="1:1" x14ac:dyDescent="0.25">
      <c r="A9583" s="1" t="s">
        <v>59032</v>
      </c>
    </row>
    <row r="9584" spans="1:1" x14ac:dyDescent="0.25">
      <c r="A9584" s="1" t="s">
        <v>59033</v>
      </c>
    </row>
    <row r="9585" spans="1:1" x14ac:dyDescent="0.25">
      <c r="A9585" s="1" t="s">
        <v>59034</v>
      </c>
    </row>
    <row r="9586" spans="1:1" x14ac:dyDescent="0.25">
      <c r="A9586" s="1" t="s">
        <v>59035</v>
      </c>
    </row>
    <row r="9587" spans="1:1" x14ac:dyDescent="0.25">
      <c r="A9587" s="1" t="s">
        <v>59036</v>
      </c>
    </row>
    <row r="9589" spans="1:1" x14ac:dyDescent="0.25">
      <c r="A9589" s="1" t="s">
        <v>27</v>
      </c>
    </row>
    <row r="9592" spans="1:1" x14ac:dyDescent="0.25">
      <c r="A9592" s="1" t="s">
        <v>4</v>
      </c>
    </row>
    <row r="9593" spans="1:1" x14ac:dyDescent="0.25">
      <c r="A9593" s="1" t="s">
        <v>59037</v>
      </c>
    </row>
    <row r="9594" spans="1:1" x14ac:dyDescent="0.25">
      <c r="A9594" s="1" t="s">
        <v>59038</v>
      </c>
    </row>
    <row r="9595" spans="1:1" x14ac:dyDescent="0.25">
      <c r="A9595" s="1" t="s">
        <v>59039</v>
      </c>
    </row>
    <row r="9596" spans="1:1" x14ac:dyDescent="0.25">
      <c r="A9596" s="1" t="s">
        <v>59040</v>
      </c>
    </row>
    <row r="9598" spans="1:1" x14ac:dyDescent="0.25">
      <c r="A9598" s="1" t="s">
        <v>5</v>
      </c>
    </row>
    <row r="9599" spans="1:1" x14ac:dyDescent="0.25">
      <c r="A9599" s="1" t="s">
        <v>59041</v>
      </c>
    </row>
    <row r="9600" spans="1:1" x14ac:dyDescent="0.25">
      <c r="A9600" s="1" t="s">
        <v>59042</v>
      </c>
    </row>
    <row r="9601" spans="1:1" x14ac:dyDescent="0.25">
      <c r="A9601" s="1" t="s">
        <v>59043</v>
      </c>
    </row>
    <row r="9602" spans="1:1" x14ac:dyDescent="0.25">
      <c r="A9602" s="1" t="s">
        <v>59044</v>
      </c>
    </row>
    <row r="9603" spans="1:1" x14ac:dyDescent="0.25">
      <c r="A9603" s="1" t="s">
        <v>59045</v>
      </c>
    </row>
    <row r="9604" spans="1:1" x14ac:dyDescent="0.25">
      <c r="A9604" s="1" t="s">
        <v>59046</v>
      </c>
    </row>
    <row r="9605" spans="1:1" x14ac:dyDescent="0.25">
      <c r="A9605" s="1" t="s">
        <v>59047</v>
      </c>
    </row>
    <row r="9606" spans="1:1" x14ac:dyDescent="0.25">
      <c r="A9606" s="1" t="s">
        <v>59048</v>
      </c>
    </row>
    <row r="9607" spans="1:1" x14ac:dyDescent="0.25">
      <c r="A9607" s="1" t="s">
        <v>59049</v>
      </c>
    </row>
    <row r="9608" spans="1:1" x14ac:dyDescent="0.25">
      <c r="A9608" s="1" t="s">
        <v>59050</v>
      </c>
    </row>
    <row r="9610" spans="1:1" x14ac:dyDescent="0.25">
      <c r="A9610" s="1" t="s">
        <v>6</v>
      </c>
    </row>
    <row r="9611" spans="1:1" x14ac:dyDescent="0.25">
      <c r="A9611" s="1" t="s">
        <v>59051</v>
      </c>
    </row>
    <row r="9612" spans="1:1" x14ac:dyDescent="0.25">
      <c r="A9612" s="1" t="s">
        <v>59052</v>
      </c>
    </row>
    <row r="9613" spans="1:1" x14ac:dyDescent="0.25">
      <c r="A9613" s="1" t="s">
        <v>59053</v>
      </c>
    </row>
    <row r="9614" spans="1:1" x14ac:dyDescent="0.25">
      <c r="A9614" s="1" t="s">
        <v>59054</v>
      </c>
    </row>
    <row r="9616" spans="1:1" x14ac:dyDescent="0.25">
      <c r="A9616" s="1" t="s">
        <v>32</v>
      </c>
    </row>
    <row r="9617" spans="1:1" x14ac:dyDescent="0.25">
      <c r="A9617" s="1" t="s">
        <v>59055</v>
      </c>
    </row>
    <row r="9618" spans="1:1" x14ac:dyDescent="0.25">
      <c r="A9618" s="1" t="s">
        <v>59056</v>
      </c>
    </row>
    <row r="9619" spans="1:1" x14ac:dyDescent="0.25">
      <c r="A9619" s="1" t="s">
        <v>59057</v>
      </c>
    </row>
    <row r="9620" spans="1:1" x14ac:dyDescent="0.25">
      <c r="A9620" s="1" t="s">
        <v>59058</v>
      </c>
    </row>
    <row r="9621" spans="1:1" x14ac:dyDescent="0.25">
      <c r="A9621" s="1" t="s">
        <v>59059</v>
      </c>
    </row>
    <row r="9622" spans="1:1" x14ac:dyDescent="0.25">
      <c r="A9622" s="1" t="s">
        <v>59060</v>
      </c>
    </row>
    <row r="9623" spans="1:1" x14ac:dyDescent="0.25">
      <c r="A9623" s="1" t="s">
        <v>59061</v>
      </c>
    </row>
    <row r="9624" spans="1:1" x14ac:dyDescent="0.25">
      <c r="A9624" s="1" t="s">
        <v>59062</v>
      </c>
    </row>
    <row r="9626" spans="1:1" x14ac:dyDescent="0.25">
      <c r="A9626" s="1" t="s">
        <v>11</v>
      </c>
    </row>
    <row r="9627" spans="1:1" x14ac:dyDescent="0.25">
      <c r="A9627" s="1" t="s">
        <v>59063</v>
      </c>
    </row>
    <row r="9628" spans="1:1" x14ac:dyDescent="0.25">
      <c r="A9628" s="1" t="s">
        <v>59064</v>
      </c>
    </row>
    <row r="9629" spans="1:1" x14ac:dyDescent="0.25">
      <c r="A9629" s="1" t="s">
        <v>59065</v>
      </c>
    </row>
    <row r="9630" spans="1:1" x14ac:dyDescent="0.25">
      <c r="A9630" s="1" t="s">
        <v>59066</v>
      </c>
    </row>
    <row r="9631" spans="1:1" x14ac:dyDescent="0.25">
      <c r="A9631" s="1" t="s">
        <v>59067</v>
      </c>
    </row>
    <row r="9632" spans="1:1" x14ac:dyDescent="0.25">
      <c r="A9632" s="1" t="s">
        <v>59068</v>
      </c>
    </row>
    <row r="9633" spans="1:1" x14ac:dyDescent="0.25">
      <c r="A9633" s="1" t="s">
        <v>59069</v>
      </c>
    </row>
    <row r="9634" spans="1:1" x14ac:dyDescent="0.25">
      <c r="A9634" s="1" t="s">
        <v>59070</v>
      </c>
    </row>
    <row r="9635" spans="1:1" x14ac:dyDescent="0.25">
      <c r="A9635" s="1" t="s">
        <v>59071</v>
      </c>
    </row>
    <row r="9636" spans="1:1" x14ac:dyDescent="0.25">
      <c r="A9636" s="1" t="s">
        <v>59072</v>
      </c>
    </row>
    <row r="9637" spans="1:1" x14ac:dyDescent="0.25">
      <c r="A9637" s="1" t="s">
        <v>59073</v>
      </c>
    </row>
    <row r="9638" spans="1:1" x14ac:dyDescent="0.25">
      <c r="A9638" s="1" t="s">
        <v>59074</v>
      </c>
    </row>
    <row r="9639" spans="1:1" x14ac:dyDescent="0.25">
      <c r="A9639" s="1" t="s">
        <v>59075</v>
      </c>
    </row>
    <row r="9640" spans="1:1" x14ac:dyDescent="0.25">
      <c r="A9640" s="1" t="s">
        <v>59076</v>
      </c>
    </row>
    <row r="9641" spans="1:1" x14ac:dyDescent="0.25">
      <c r="A9641" s="1" t="s">
        <v>59077</v>
      </c>
    </row>
    <row r="9642" spans="1:1" x14ac:dyDescent="0.25">
      <c r="A9642" s="1" t="s">
        <v>59078</v>
      </c>
    </row>
    <row r="9643" spans="1:1" x14ac:dyDescent="0.25">
      <c r="A9643" s="1" t="s">
        <v>59079</v>
      </c>
    </row>
    <row r="9644" spans="1:1" x14ac:dyDescent="0.25">
      <c r="A9644" s="1" t="s">
        <v>59080</v>
      </c>
    </row>
    <row r="9645" spans="1:1" x14ac:dyDescent="0.25">
      <c r="A9645" s="1" t="s">
        <v>59081</v>
      </c>
    </row>
    <row r="9646" spans="1:1" x14ac:dyDescent="0.25">
      <c r="A9646" s="1" t="s">
        <v>59082</v>
      </c>
    </row>
    <row r="9648" spans="1:1" x14ac:dyDescent="0.25">
      <c r="A9648" s="1" t="s">
        <v>35</v>
      </c>
    </row>
    <row r="9649" spans="1:1" x14ac:dyDescent="0.25">
      <c r="A9649" s="1" t="s">
        <v>59083</v>
      </c>
    </row>
    <row r="9650" spans="1:1" x14ac:dyDescent="0.25">
      <c r="A9650" s="1" t="s">
        <v>59084</v>
      </c>
    </row>
    <row r="9651" spans="1:1" x14ac:dyDescent="0.25">
      <c r="A9651" s="1" t="s">
        <v>59085</v>
      </c>
    </row>
    <row r="9652" spans="1:1" x14ac:dyDescent="0.25">
      <c r="A9652" s="1" t="s">
        <v>59086</v>
      </c>
    </row>
    <row r="9654" spans="1:1" x14ac:dyDescent="0.25">
      <c r="A9654" s="1" t="s">
        <v>15</v>
      </c>
    </row>
    <row r="9655" spans="1:1" x14ac:dyDescent="0.25">
      <c r="A9655" s="1" t="s">
        <v>59087</v>
      </c>
    </row>
    <row r="9656" spans="1:1" x14ac:dyDescent="0.25">
      <c r="A9656" s="1" t="s">
        <v>59088</v>
      </c>
    </row>
    <row r="9657" spans="1:1" x14ac:dyDescent="0.25">
      <c r="A9657" s="1" t="s">
        <v>59089</v>
      </c>
    </row>
    <row r="9658" spans="1:1" x14ac:dyDescent="0.25">
      <c r="A9658" s="1" t="s">
        <v>59090</v>
      </c>
    </row>
    <row r="9659" spans="1:1" x14ac:dyDescent="0.25">
      <c r="A9659" s="1" t="s">
        <v>59091</v>
      </c>
    </row>
    <row r="9660" spans="1:1" x14ac:dyDescent="0.25">
      <c r="A9660" s="1" t="s">
        <v>59092</v>
      </c>
    </row>
    <row r="9661" spans="1:1" x14ac:dyDescent="0.25">
      <c r="A9661" s="1" t="s">
        <v>59093</v>
      </c>
    </row>
    <row r="9662" spans="1:1" x14ac:dyDescent="0.25">
      <c r="A9662" s="1" t="s">
        <v>59094</v>
      </c>
    </row>
    <row r="9664" spans="1:1" x14ac:dyDescent="0.25">
      <c r="A9664" s="1" t="s">
        <v>2</v>
      </c>
    </row>
    <row r="9665" spans="1:1" x14ac:dyDescent="0.25">
      <c r="A9665" s="1" t="s">
        <v>59095</v>
      </c>
    </row>
    <row r="9666" spans="1:1" x14ac:dyDescent="0.25">
      <c r="A9666" s="1" t="s">
        <v>59096</v>
      </c>
    </row>
    <row r="9667" spans="1:1" x14ac:dyDescent="0.25">
      <c r="A9667" s="1" t="s">
        <v>59097</v>
      </c>
    </row>
    <row r="9668" spans="1:1" x14ac:dyDescent="0.25">
      <c r="A9668" s="1" t="s">
        <v>59098</v>
      </c>
    </row>
    <row r="9670" spans="1:1" x14ac:dyDescent="0.25">
      <c r="A9670" s="1" t="s">
        <v>18</v>
      </c>
    </row>
    <row r="9671" spans="1:1" x14ac:dyDescent="0.25">
      <c r="A9671" s="1" t="s">
        <v>59099</v>
      </c>
    </row>
    <row r="9672" spans="1:1" x14ac:dyDescent="0.25">
      <c r="A9672" s="1" t="s">
        <v>59100</v>
      </c>
    </row>
    <row r="9673" spans="1:1" x14ac:dyDescent="0.25">
      <c r="A9673" s="1" t="s">
        <v>59101</v>
      </c>
    </row>
    <row r="9674" spans="1:1" x14ac:dyDescent="0.25">
      <c r="A9674" s="1" t="s">
        <v>59102</v>
      </c>
    </row>
    <row r="9675" spans="1:1" x14ac:dyDescent="0.25">
      <c r="A9675" s="1" t="s">
        <v>59103</v>
      </c>
    </row>
    <row r="9676" spans="1:1" x14ac:dyDescent="0.25">
      <c r="A9676" s="1" t="s">
        <v>59104</v>
      </c>
    </row>
    <row r="9677" spans="1:1" x14ac:dyDescent="0.25">
      <c r="A9677" s="1" t="s">
        <v>59105</v>
      </c>
    </row>
    <row r="9678" spans="1:1" x14ac:dyDescent="0.25">
      <c r="A9678" s="1" t="s">
        <v>59106</v>
      </c>
    </row>
    <row r="9679" spans="1:1" x14ac:dyDescent="0.25">
      <c r="A9679" s="1" t="s">
        <v>59107</v>
      </c>
    </row>
    <row r="9680" spans="1:1" x14ac:dyDescent="0.25">
      <c r="A9680" s="1" t="s">
        <v>59108</v>
      </c>
    </row>
    <row r="9681" spans="1:1" x14ac:dyDescent="0.25">
      <c r="A9681" s="1" t="s">
        <v>59109</v>
      </c>
    </row>
    <row r="9682" spans="1:1" x14ac:dyDescent="0.25">
      <c r="A9682" s="1" t="s">
        <v>59110</v>
      </c>
    </row>
    <row r="9683" spans="1:1" x14ac:dyDescent="0.25">
      <c r="A9683" s="1" t="s">
        <v>59111</v>
      </c>
    </row>
    <row r="9684" spans="1:1" x14ac:dyDescent="0.25">
      <c r="A9684" s="1" t="s">
        <v>59112</v>
      </c>
    </row>
    <row r="9685" spans="1:1" x14ac:dyDescent="0.25">
      <c r="A9685" s="1" t="s">
        <v>59113</v>
      </c>
    </row>
    <row r="9686" spans="1:1" x14ac:dyDescent="0.25">
      <c r="A9686" s="1" t="s">
        <v>59114</v>
      </c>
    </row>
    <row r="9687" spans="1:1" x14ac:dyDescent="0.25">
      <c r="A9687" s="1" t="s">
        <v>59115</v>
      </c>
    </row>
    <row r="9688" spans="1:1" x14ac:dyDescent="0.25">
      <c r="A9688" s="1" t="s">
        <v>59116</v>
      </c>
    </row>
    <row r="9689" spans="1:1" x14ac:dyDescent="0.25">
      <c r="A9689" s="1" t="s">
        <v>59117</v>
      </c>
    </row>
    <row r="9690" spans="1:1" x14ac:dyDescent="0.25">
      <c r="A9690" s="1" t="s">
        <v>59118</v>
      </c>
    </row>
    <row r="9691" spans="1:1" x14ac:dyDescent="0.25">
      <c r="A9691" s="1" t="s">
        <v>59119</v>
      </c>
    </row>
    <row r="9692" spans="1:1" x14ac:dyDescent="0.25">
      <c r="A9692" s="1" t="s">
        <v>59120</v>
      </c>
    </row>
    <row r="9693" spans="1:1" x14ac:dyDescent="0.25">
      <c r="A9693" s="1" t="s">
        <v>59121</v>
      </c>
    </row>
    <row r="9694" spans="1:1" x14ac:dyDescent="0.25">
      <c r="A9694" s="1" t="s">
        <v>59122</v>
      </c>
    </row>
    <row r="9695" spans="1:1" x14ac:dyDescent="0.25">
      <c r="A9695" s="1" t="s">
        <v>59123</v>
      </c>
    </row>
    <row r="9696" spans="1:1" x14ac:dyDescent="0.25">
      <c r="A9696" s="1" t="s">
        <v>59124</v>
      </c>
    </row>
    <row r="9697" spans="1:1" x14ac:dyDescent="0.25">
      <c r="A9697" s="1" t="s">
        <v>59125</v>
      </c>
    </row>
    <row r="9698" spans="1:1" x14ac:dyDescent="0.25">
      <c r="A9698" s="1" t="s">
        <v>59126</v>
      </c>
    </row>
    <row r="9699" spans="1:1" x14ac:dyDescent="0.25">
      <c r="A9699" s="1" t="s">
        <v>59127</v>
      </c>
    </row>
    <row r="9700" spans="1:1" x14ac:dyDescent="0.25">
      <c r="A9700" s="1" t="s">
        <v>59128</v>
      </c>
    </row>
    <row r="9701" spans="1:1" x14ac:dyDescent="0.25">
      <c r="A9701" s="1" t="s">
        <v>59129</v>
      </c>
    </row>
    <row r="9702" spans="1:1" x14ac:dyDescent="0.25">
      <c r="A9702" s="1" t="s">
        <v>59130</v>
      </c>
    </row>
    <row r="9703" spans="1:1" x14ac:dyDescent="0.25">
      <c r="A9703" s="1" t="s">
        <v>59131</v>
      </c>
    </row>
    <row r="9704" spans="1:1" x14ac:dyDescent="0.25">
      <c r="A9704" s="1" t="s">
        <v>59132</v>
      </c>
    </row>
    <row r="9705" spans="1:1" x14ac:dyDescent="0.25">
      <c r="A9705" s="1" t="s">
        <v>59133</v>
      </c>
    </row>
    <row r="9706" spans="1:1" x14ac:dyDescent="0.25">
      <c r="A9706" s="1" t="s">
        <v>59134</v>
      </c>
    </row>
    <row r="9707" spans="1:1" x14ac:dyDescent="0.25">
      <c r="A9707" s="1" t="s">
        <v>59135</v>
      </c>
    </row>
    <row r="9708" spans="1:1" x14ac:dyDescent="0.25">
      <c r="A9708" s="1" t="s">
        <v>59136</v>
      </c>
    </row>
    <row r="9709" spans="1:1" x14ac:dyDescent="0.25">
      <c r="A9709" s="1" t="s">
        <v>59137</v>
      </c>
    </row>
    <row r="9710" spans="1:1" x14ac:dyDescent="0.25">
      <c r="A9710" s="1" t="s">
        <v>59138</v>
      </c>
    </row>
    <row r="9711" spans="1:1" x14ac:dyDescent="0.25">
      <c r="A9711" s="1" t="s">
        <v>59139</v>
      </c>
    </row>
    <row r="9712" spans="1:1" x14ac:dyDescent="0.25">
      <c r="A9712" s="1" t="s">
        <v>59140</v>
      </c>
    </row>
    <row r="9713" spans="1:1" x14ac:dyDescent="0.25">
      <c r="A9713" s="1" t="s">
        <v>59141</v>
      </c>
    </row>
    <row r="9714" spans="1:1" x14ac:dyDescent="0.25">
      <c r="A9714" s="1" t="s">
        <v>59142</v>
      </c>
    </row>
    <row r="9715" spans="1:1" x14ac:dyDescent="0.25">
      <c r="A9715" s="1" t="s">
        <v>59143</v>
      </c>
    </row>
    <row r="9716" spans="1:1" x14ac:dyDescent="0.25">
      <c r="A9716" s="1" t="s">
        <v>59144</v>
      </c>
    </row>
    <row r="9717" spans="1:1" x14ac:dyDescent="0.25">
      <c r="A9717" s="1" t="s">
        <v>59145</v>
      </c>
    </row>
    <row r="9718" spans="1:1" x14ac:dyDescent="0.25">
      <c r="A9718" s="1" t="s">
        <v>59146</v>
      </c>
    </row>
    <row r="9719" spans="1:1" x14ac:dyDescent="0.25">
      <c r="A9719" s="1" t="s">
        <v>59147</v>
      </c>
    </row>
    <row r="9720" spans="1:1" x14ac:dyDescent="0.25">
      <c r="A9720" s="1" t="s">
        <v>59148</v>
      </c>
    </row>
    <row r="9721" spans="1:1" x14ac:dyDescent="0.25">
      <c r="A9721" s="1" t="s">
        <v>59149</v>
      </c>
    </row>
    <row r="9722" spans="1:1" x14ac:dyDescent="0.25">
      <c r="A9722" s="1" t="s">
        <v>59150</v>
      </c>
    </row>
    <row r="9723" spans="1:1" x14ac:dyDescent="0.25">
      <c r="A9723" s="1" t="s">
        <v>59151</v>
      </c>
    </row>
    <row r="9724" spans="1:1" x14ac:dyDescent="0.25">
      <c r="A9724" s="1" t="s">
        <v>59152</v>
      </c>
    </row>
    <row r="9725" spans="1:1" x14ac:dyDescent="0.25">
      <c r="A9725" s="1" t="s">
        <v>59153</v>
      </c>
    </row>
    <row r="9726" spans="1:1" x14ac:dyDescent="0.25">
      <c r="A9726" s="1" t="s">
        <v>59154</v>
      </c>
    </row>
    <row r="9727" spans="1:1" x14ac:dyDescent="0.25">
      <c r="A9727" s="1" t="s">
        <v>59155</v>
      </c>
    </row>
    <row r="9728" spans="1:1" x14ac:dyDescent="0.25">
      <c r="A9728" s="1" t="s">
        <v>59156</v>
      </c>
    </row>
    <row r="9729" spans="1:1" x14ac:dyDescent="0.25">
      <c r="A9729" s="1" t="s">
        <v>59157</v>
      </c>
    </row>
    <row r="9730" spans="1:1" x14ac:dyDescent="0.25">
      <c r="A9730" s="1" t="s">
        <v>59158</v>
      </c>
    </row>
    <row r="9731" spans="1:1" x14ac:dyDescent="0.25">
      <c r="A9731" s="1" t="s">
        <v>59159</v>
      </c>
    </row>
    <row r="9732" spans="1:1" x14ac:dyDescent="0.25">
      <c r="A9732" s="1" t="s">
        <v>59160</v>
      </c>
    </row>
    <row r="9733" spans="1:1" x14ac:dyDescent="0.25">
      <c r="A9733" s="1" t="s">
        <v>59161</v>
      </c>
    </row>
    <row r="9734" spans="1:1" x14ac:dyDescent="0.25">
      <c r="A9734" s="1" t="s">
        <v>59162</v>
      </c>
    </row>
    <row r="9736" spans="1:1" x14ac:dyDescent="0.25">
      <c r="A9736" s="1" t="s">
        <v>22</v>
      </c>
    </row>
    <row r="9737" spans="1:1" x14ac:dyDescent="0.25">
      <c r="A9737" s="1" t="s">
        <v>59163</v>
      </c>
    </row>
    <row r="9738" spans="1:1" x14ac:dyDescent="0.25">
      <c r="A9738" s="1" t="s">
        <v>59164</v>
      </c>
    </row>
    <row r="9739" spans="1:1" x14ac:dyDescent="0.25">
      <c r="A9739" s="1" t="s">
        <v>59165</v>
      </c>
    </row>
    <row r="9740" spans="1:1" x14ac:dyDescent="0.25">
      <c r="A9740" s="1" t="s">
        <v>59166</v>
      </c>
    </row>
    <row r="9742" spans="1:1" x14ac:dyDescent="0.25">
      <c r="A9742" s="1" t="s">
        <v>89</v>
      </c>
    </row>
    <row r="9745" spans="1:1" x14ac:dyDescent="0.25">
      <c r="A9745" s="1" t="s">
        <v>7</v>
      </c>
    </row>
    <row r="9746" spans="1:1" x14ac:dyDescent="0.25">
      <c r="A9746" s="1" t="s">
        <v>59167</v>
      </c>
    </row>
    <row r="9747" spans="1:1" x14ac:dyDescent="0.25">
      <c r="A9747" s="1" t="s">
        <v>59168</v>
      </c>
    </row>
    <row r="9748" spans="1:1" x14ac:dyDescent="0.25">
      <c r="A9748" s="1" t="s">
        <v>59169</v>
      </c>
    </row>
    <row r="9749" spans="1:1" x14ac:dyDescent="0.25">
      <c r="A9749" s="1" t="s">
        <v>59170</v>
      </c>
    </row>
    <row r="9750" spans="1:1" x14ac:dyDescent="0.25">
      <c r="A9750" s="1" t="s">
        <v>59171</v>
      </c>
    </row>
    <row r="9751" spans="1:1" x14ac:dyDescent="0.25">
      <c r="A9751" s="1" t="s">
        <v>59172</v>
      </c>
    </row>
    <row r="9752" spans="1:1" x14ac:dyDescent="0.25">
      <c r="A9752" s="1" t="s">
        <v>59173</v>
      </c>
    </row>
    <row r="9753" spans="1:1" x14ac:dyDescent="0.25">
      <c r="A9753" s="1" t="s">
        <v>59174</v>
      </c>
    </row>
    <row r="9755" spans="1:1" x14ac:dyDescent="0.25">
      <c r="A9755" s="1" t="s">
        <v>11</v>
      </c>
    </row>
    <row r="9756" spans="1:1" x14ac:dyDescent="0.25">
      <c r="A9756" s="1" t="s">
        <v>59175</v>
      </c>
    </row>
    <row r="9757" spans="1:1" x14ac:dyDescent="0.25">
      <c r="A9757" s="1" t="s">
        <v>59176</v>
      </c>
    </row>
    <row r="9758" spans="1:1" x14ac:dyDescent="0.25">
      <c r="A9758" s="1" t="s">
        <v>59177</v>
      </c>
    </row>
    <row r="9759" spans="1:1" x14ac:dyDescent="0.25">
      <c r="A9759" s="1" t="s">
        <v>59178</v>
      </c>
    </row>
    <row r="9761" spans="1:1" x14ac:dyDescent="0.25">
      <c r="A9761" s="1" t="s">
        <v>2</v>
      </c>
    </row>
    <row r="9762" spans="1:1" x14ac:dyDescent="0.25">
      <c r="A9762" s="1" t="s">
        <v>59179</v>
      </c>
    </row>
    <row r="9763" spans="1:1" x14ac:dyDescent="0.25">
      <c r="A9763" s="1" t="s">
        <v>59180</v>
      </c>
    </row>
    <row r="9764" spans="1:1" x14ac:dyDescent="0.25">
      <c r="A9764" s="1" t="s">
        <v>59181</v>
      </c>
    </row>
    <row r="9765" spans="1:1" x14ac:dyDescent="0.25">
      <c r="A9765" s="1" t="s">
        <v>59182</v>
      </c>
    </row>
    <row r="9766" spans="1:1" x14ac:dyDescent="0.25">
      <c r="A9766" s="1" t="s">
        <v>59183</v>
      </c>
    </row>
    <row r="9767" spans="1:1" x14ac:dyDescent="0.25">
      <c r="A9767" s="1" t="s">
        <v>59184</v>
      </c>
    </row>
    <row r="9768" spans="1:1" x14ac:dyDescent="0.25">
      <c r="A9768" s="1" t="s">
        <v>59185</v>
      </c>
    </row>
    <row r="9769" spans="1:1" x14ac:dyDescent="0.25">
      <c r="A9769" s="1" t="s">
        <v>59186</v>
      </c>
    </row>
    <row r="9770" spans="1:1" x14ac:dyDescent="0.25">
      <c r="A9770" s="1" t="s">
        <v>59187</v>
      </c>
    </row>
    <row r="9771" spans="1:1" x14ac:dyDescent="0.25">
      <c r="A9771" s="1" t="s">
        <v>59188</v>
      </c>
    </row>
    <row r="9772" spans="1:1" x14ac:dyDescent="0.25">
      <c r="A9772" s="1" t="s">
        <v>59189</v>
      </c>
    </row>
    <row r="9773" spans="1:1" x14ac:dyDescent="0.25">
      <c r="A9773" s="1" t="s">
        <v>59190</v>
      </c>
    </row>
    <row r="9774" spans="1:1" x14ac:dyDescent="0.25">
      <c r="A9774" s="1" t="s">
        <v>59191</v>
      </c>
    </row>
    <row r="9775" spans="1:1" x14ac:dyDescent="0.25">
      <c r="A9775" s="1" t="s">
        <v>59192</v>
      </c>
    </row>
    <row r="9776" spans="1:1" x14ac:dyDescent="0.25">
      <c r="A9776" s="1" t="s">
        <v>59193</v>
      </c>
    </row>
    <row r="9777" spans="1:1" x14ac:dyDescent="0.25">
      <c r="A9777" s="1" t="s">
        <v>59194</v>
      </c>
    </row>
    <row r="9778" spans="1:1" x14ac:dyDescent="0.25">
      <c r="A9778" s="1" t="s">
        <v>59195</v>
      </c>
    </row>
    <row r="9779" spans="1:1" x14ac:dyDescent="0.25">
      <c r="A9779" s="1" t="s">
        <v>59196</v>
      </c>
    </row>
    <row r="9780" spans="1:1" x14ac:dyDescent="0.25">
      <c r="A9780" s="1" t="s">
        <v>59197</v>
      </c>
    </row>
    <row r="9781" spans="1:1" x14ac:dyDescent="0.25">
      <c r="A9781" s="1" t="s">
        <v>59198</v>
      </c>
    </row>
    <row r="9782" spans="1:1" x14ac:dyDescent="0.25">
      <c r="A9782" s="1" t="s">
        <v>59199</v>
      </c>
    </row>
    <row r="9783" spans="1:1" x14ac:dyDescent="0.25">
      <c r="A9783" s="1" t="s">
        <v>59200</v>
      </c>
    </row>
    <row r="9784" spans="1:1" x14ac:dyDescent="0.25">
      <c r="A9784" s="1" t="s">
        <v>59201</v>
      </c>
    </row>
    <row r="9785" spans="1:1" x14ac:dyDescent="0.25">
      <c r="A9785" s="1" t="s">
        <v>59202</v>
      </c>
    </row>
    <row r="9786" spans="1:1" x14ac:dyDescent="0.25">
      <c r="A9786" s="1" t="s">
        <v>59203</v>
      </c>
    </row>
    <row r="9787" spans="1:1" x14ac:dyDescent="0.25">
      <c r="A9787" s="1" t="s">
        <v>59204</v>
      </c>
    </row>
    <row r="9788" spans="1:1" x14ac:dyDescent="0.25">
      <c r="A9788" s="1" t="s">
        <v>59205</v>
      </c>
    </row>
    <row r="9789" spans="1:1" x14ac:dyDescent="0.25">
      <c r="A9789" s="1" t="s">
        <v>59206</v>
      </c>
    </row>
    <row r="9790" spans="1:1" x14ac:dyDescent="0.25">
      <c r="A9790" s="1" t="s">
        <v>59207</v>
      </c>
    </row>
    <row r="9791" spans="1:1" x14ac:dyDescent="0.25">
      <c r="A9791" s="1" t="s">
        <v>59208</v>
      </c>
    </row>
    <row r="9793" spans="1:1" x14ac:dyDescent="0.25">
      <c r="A9793" s="1" t="s">
        <v>18</v>
      </c>
    </row>
    <row r="9794" spans="1:1" x14ac:dyDescent="0.25">
      <c r="A9794" s="1" t="s">
        <v>59209</v>
      </c>
    </row>
    <row r="9795" spans="1:1" x14ac:dyDescent="0.25">
      <c r="A9795" s="1" t="s">
        <v>59210</v>
      </c>
    </row>
    <row r="9796" spans="1:1" x14ac:dyDescent="0.25">
      <c r="A9796" s="1" t="s">
        <v>59211</v>
      </c>
    </row>
    <row r="9797" spans="1:1" x14ac:dyDescent="0.25">
      <c r="A9797" s="1" t="s">
        <v>59212</v>
      </c>
    </row>
    <row r="9798" spans="1:1" x14ac:dyDescent="0.25">
      <c r="A9798" s="1" t="s">
        <v>59213</v>
      </c>
    </row>
    <row r="9799" spans="1:1" x14ac:dyDescent="0.25">
      <c r="A9799" s="1" t="s">
        <v>59214</v>
      </c>
    </row>
    <row r="9800" spans="1:1" x14ac:dyDescent="0.25">
      <c r="A9800" s="1" t="s">
        <v>59215</v>
      </c>
    </row>
    <row r="9801" spans="1:1" x14ac:dyDescent="0.25">
      <c r="A9801" s="1" t="s">
        <v>59216</v>
      </c>
    </row>
    <row r="9802" spans="1:1" x14ac:dyDescent="0.25">
      <c r="A9802" s="1" t="s">
        <v>59217</v>
      </c>
    </row>
    <row r="9803" spans="1:1" x14ac:dyDescent="0.25">
      <c r="A9803" s="1" t="s">
        <v>59218</v>
      </c>
    </row>
    <row r="9804" spans="1:1" x14ac:dyDescent="0.25">
      <c r="A9804" s="1" t="s">
        <v>59219</v>
      </c>
    </row>
    <row r="9805" spans="1:1" x14ac:dyDescent="0.25">
      <c r="A9805" s="1" t="s">
        <v>59220</v>
      </c>
    </row>
    <row r="9806" spans="1:1" x14ac:dyDescent="0.25">
      <c r="A9806" s="1" t="s">
        <v>59221</v>
      </c>
    </row>
    <row r="9807" spans="1:1" x14ac:dyDescent="0.25">
      <c r="A9807" s="1" t="s">
        <v>59222</v>
      </c>
    </row>
    <row r="9808" spans="1:1" x14ac:dyDescent="0.25">
      <c r="A9808" s="1" t="s">
        <v>59223</v>
      </c>
    </row>
    <row r="9809" spans="1:1" x14ac:dyDescent="0.25">
      <c r="A9809" s="1" t="s">
        <v>59224</v>
      </c>
    </row>
    <row r="9810" spans="1:1" x14ac:dyDescent="0.25">
      <c r="A9810" s="1" t="s">
        <v>59225</v>
      </c>
    </row>
    <row r="9811" spans="1:1" x14ac:dyDescent="0.25">
      <c r="A9811" s="1" t="s">
        <v>59226</v>
      </c>
    </row>
    <row r="9812" spans="1:1" x14ac:dyDescent="0.25">
      <c r="A9812" s="1" t="s">
        <v>59227</v>
      </c>
    </row>
    <row r="9813" spans="1:1" x14ac:dyDescent="0.25">
      <c r="A9813" s="1" t="s">
        <v>59228</v>
      </c>
    </row>
    <row r="9814" spans="1:1" x14ac:dyDescent="0.25">
      <c r="A9814" s="1" t="s">
        <v>59229</v>
      </c>
    </row>
    <row r="9815" spans="1:1" x14ac:dyDescent="0.25">
      <c r="A9815" s="1" t="s">
        <v>59230</v>
      </c>
    </row>
    <row r="9816" spans="1:1" x14ac:dyDescent="0.25">
      <c r="A9816" s="1" t="s">
        <v>59231</v>
      </c>
    </row>
    <row r="9817" spans="1:1" x14ac:dyDescent="0.25">
      <c r="A9817" s="1" t="s">
        <v>59232</v>
      </c>
    </row>
    <row r="9818" spans="1:1" x14ac:dyDescent="0.25">
      <c r="A9818" s="1" t="s">
        <v>59233</v>
      </c>
    </row>
    <row r="9819" spans="1:1" x14ac:dyDescent="0.25">
      <c r="A9819" s="1" t="s">
        <v>59234</v>
      </c>
    </row>
    <row r="9820" spans="1:1" x14ac:dyDescent="0.25">
      <c r="A9820" s="1" t="s">
        <v>59235</v>
      </c>
    </row>
    <row r="9821" spans="1:1" x14ac:dyDescent="0.25">
      <c r="A9821" s="1" t="s">
        <v>59236</v>
      </c>
    </row>
    <row r="9822" spans="1:1" x14ac:dyDescent="0.25">
      <c r="A9822" s="1" t="s">
        <v>59237</v>
      </c>
    </row>
    <row r="9823" spans="1:1" x14ac:dyDescent="0.25">
      <c r="A9823" s="1" t="s">
        <v>59238</v>
      </c>
    </row>
    <row r="9824" spans="1:1" x14ac:dyDescent="0.25">
      <c r="A9824" s="1" t="s">
        <v>59239</v>
      </c>
    </row>
    <row r="9825" spans="1:1" x14ac:dyDescent="0.25">
      <c r="A9825" s="1" t="s">
        <v>59240</v>
      </c>
    </row>
    <row r="9827" spans="1:1" x14ac:dyDescent="0.25">
      <c r="A9827" s="1" t="s">
        <v>22</v>
      </c>
    </row>
    <row r="9828" spans="1:1" x14ac:dyDescent="0.25">
      <c r="A9828" s="1" t="s">
        <v>59241</v>
      </c>
    </row>
    <row r="9829" spans="1:1" x14ac:dyDescent="0.25">
      <c r="A9829" s="1" t="s">
        <v>59242</v>
      </c>
    </row>
    <row r="9830" spans="1:1" x14ac:dyDescent="0.25">
      <c r="A9830" s="1" t="s">
        <v>59243</v>
      </c>
    </row>
    <row r="9831" spans="1:1" x14ac:dyDescent="0.25">
      <c r="A9831" s="1" t="s">
        <v>59244</v>
      </c>
    </row>
    <row r="9832" spans="1:1" x14ac:dyDescent="0.25">
      <c r="A9832" s="1" t="s">
        <v>59245</v>
      </c>
    </row>
    <row r="9833" spans="1:1" x14ac:dyDescent="0.25">
      <c r="A9833" s="1" t="s">
        <v>59246</v>
      </c>
    </row>
    <row r="9834" spans="1:1" x14ac:dyDescent="0.25">
      <c r="A9834" s="1" t="s">
        <v>59247</v>
      </c>
    </row>
    <row r="9835" spans="1:1" x14ac:dyDescent="0.25">
      <c r="A9835" s="1" t="s">
        <v>59248</v>
      </c>
    </row>
    <row r="9836" spans="1:1" x14ac:dyDescent="0.25">
      <c r="A9836" s="1" t="s">
        <v>59249</v>
      </c>
    </row>
    <row r="9837" spans="1:1" x14ac:dyDescent="0.25">
      <c r="A9837" s="1" t="s">
        <v>59250</v>
      </c>
    </row>
    <row r="9838" spans="1:1" x14ac:dyDescent="0.25">
      <c r="A9838" s="1" t="s">
        <v>59251</v>
      </c>
    </row>
    <row r="9839" spans="1:1" x14ac:dyDescent="0.25">
      <c r="A9839" s="1" t="s">
        <v>59252</v>
      </c>
    </row>
    <row r="9840" spans="1:1" x14ac:dyDescent="0.25">
      <c r="A9840" s="1" t="s">
        <v>59253</v>
      </c>
    </row>
    <row r="9841" spans="1:1" x14ac:dyDescent="0.25">
      <c r="A9841" s="1" t="s">
        <v>59254</v>
      </c>
    </row>
    <row r="9842" spans="1:1" x14ac:dyDescent="0.25">
      <c r="A9842" s="1" t="s">
        <v>59255</v>
      </c>
    </row>
    <row r="9843" spans="1:1" x14ac:dyDescent="0.25">
      <c r="A9843" s="1" t="s">
        <v>59256</v>
      </c>
    </row>
    <row r="9844" spans="1:1" x14ac:dyDescent="0.25">
      <c r="A9844" s="1" t="s">
        <v>59257</v>
      </c>
    </row>
    <row r="9846" spans="1:1" x14ac:dyDescent="0.25">
      <c r="A9846" s="1" t="s">
        <v>90</v>
      </c>
    </row>
    <row r="9849" spans="1:1" x14ac:dyDescent="0.25">
      <c r="A9849" s="1" t="s">
        <v>15</v>
      </c>
    </row>
    <row r="9850" spans="1:1" x14ac:dyDescent="0.25">
      <c r="A9850" s="1" t="s">
        <v>59258</v>
      </c>
    </row>
    <row r="9851" spans="1:1" x14ac:dyDescent="0.25">
      <c r="A9851" s="1" t="s">
        <v>59259</v>
      </c>
    </row>
    <row r="9852" spans="1:1" x14ac:dyDescent="0.25">
      <c r="A9852" s="1" t="s">
        <v>59260</v>
      </c>
    </row>
    <row r="9853" spans="1:1" x14ac:dyDescent="0.25">
      <c r="A9853" s="1" t="s">
        <v>59261</v>
      </c>
    </row>
    <row r="9854" spans="1:1" x14ac:dyDescent="0.25">
      <c r="A9854" s="1" t="s">
        <v>59262</v>
      </c>
    </row>
    <row r="9855" spans="1:1" x14ac:dyDescent="0.25">
      <c r="A9855" s="1" t="s">
        <v>59263</v>
      </c>
    </row>
    <row r="9856" spans="1:1" x14ac:dyDescent="0.25">
      <c r="A9856" s="1" t="s">
        <v>59264</v>
      </c>
    </row>
    <row r="9857" spans="1:1" x14ac:dyDescent="0.25">
      <c r="A9857" s="1" t="s">
        <v>59265</v>
      </c>
    </row>
    <row r="9858" spans="1:1" x14ac:dyDescent="0.25">
      <c r="A9858" s="1" t="s">
        <v>59266</v>
      </c>
    </row>
    <row r="9859" spans="1:1" x14ac:dyDescent="0.25">
      <c r="A9859" s="1" t="s">
        <v>59267</v>
      </c>
    </row>
    <row r="9860" spans="1:1" x14ac:dyDescent="0.25">
      <c r="A9860" s="1" t="s">
        <v>59268</v>
      </c>
    </row>
    <row r="9861" spans="1:1" x14ac:dyDescent="0.25">
      <c r="A9861" s="1" t="s">
        <v>59269</v>
      </c>
    </row>
    <row r="9862" spans="1:1" x14ac:dyDescent="0.25">
      <c r="A9862" s="1" t="s">
        <v>59270</v>
      </c>
    </row>
    <row r="9863" spans="1:1" x14ac:dyDescent="0.25">
      <c r="A9863" s="1" t="s">
        <v>59271</v>
      </c>
    </row>
    <row r="9864" spans="1:1" x14ac:dyDescent="0.25">
      <c r="A9864" s="1" t="s">
        <v>59272</v>
      </c>
    </row>
    <row r="9865" spans="1:1" x14ac:dyDescent="0.25">
      <c r="A9865" s="1" t="s">
        <v>59273</v>
      </c>
    </row>
    <row r="9866" spans="1:1" x14ac:dyDescent="0.25">
      <c r="A9866" s="1" t="s">
        <v>59274</v>
      </c>
    </row>
    <row r="9867" spans="1:1" x14ac:dyDescent="0.25">
      <c r="A9867" s="1" t="s">
        <v>59275</v>
      </c>
    </row>
    <row r="9868" spans="1:1" x14ac:dyDescent="0.25">
      <c r="A9868" s="1" t="s">
        <v>59276</v>
      </c>
    </row>
    <row r="9869" spans="1:1" x14ac:dyDescent="0.25">
      <c r="A9869" s="1" t="s">
        <v>59277</v>
      </c>
    </row>
    <row r="9870" spans="1:1" x14ac:dyDescent="0.25">
      <c r="A9870" s="1" t="s">
        <v>59278</v>
      </c>
    </row>
    <row r="9871" spans="1:1" x14ac:dyDescent="0.25">
      <c r="A9871" s="1" t="s">
        <v>59279</v>
      </c>
    </row>
    <row r="9872" spans="1:1" x14ac:dyDescent="0.25">
      <c r="A9872" s="1" t="s">
        <v>59280</v>
      </c>
    </row>
    <row r="9873" spans="1:1" x14ac:dyDescent="0.25">
      <c r="A9873" s="1" t="s">
        <v>59281</v>
      </c>
    </row>
    <row r="9874" spans="1:1" x14ac:dyDescent="0.25">
      <c r="A9874" s="1" t="s">
        <v>59282</v>
      </c>
    </row>
    <row r="9875" spans="1:1" x14ac:dyDescent="0.25">
      <c r="A9875" s="1" t="s">
        <v>59283</v>
      </c>
    </row>
  </sheetData>
  <autoFilter ref="Q2:Y9632" xr:uid="{A4A32B12-AF58-4EDE-8B2D-9825D501194A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30C8-5DC2-4680-82CB-AB4E96E5997B}">
  <sheetPr codeName="Sheet12"/>
  <dimension ref="A1:AK11769"/>
  <sheetViews>
    <sheetView topLeftCell="AL1" workbookViewId="0">
      <selection activeCell="AU2" sqref="AU2"/>
    </sheetView>
  </sheetViews>
  <sheetFormatPr defaultRowHeight="15" x14ac:dyDescent="0.25"/>
  <cols>
    <col min="1" max="3" width="9.140625" style="1"/>
    <col min="4" max="4" width="47.28515625" style="1" customWidth="1"/>
    <col min="5" max="16" width="9.140625" style="1"/>
    <col min="17" max="17" width="52.7109375" style="1" customWidth="1"/>
    <col min="18" max="18" width="12.7109375" style="1" bestFit="1" customWidth="1"/>
    <col min="19" max="19" width="35.7109375" style="1" customWidth="1"/>
    <col min="20" max="20" width="25.7109375" style="1" bestFit="1" customWidth="1"/>
    <col min="21" max="21" width="20.140625" style="1" bestFit="1" customWidth="1"/>
    <col min="22" max="22" width="14.7109375" style="1" bestFit="1" customWidth="1"/>
    <col min="23" max="23" width="16.42578125" style="1" bestFit="1" customWidth="1"/>
    <col min="24" max="24" width="9.5703125" style="1" bestFit="1" customWidth="1"/>
    <col min="25" max="25" width="11.5703125" style="1" bestFit="1" customWidth="1"/>
    <col min="26" max="26" width="9.140625" style="1"/>
    <col min="27" max="27" width="49.5703125" style="1" customWidth="1"/>
    <col min="28" max="28" width="9.140625" style="1"/>
    <col min="29" max="29" width="58.85546875" style="1" customWidth="1"/>
    <col min="30" max="36" width="9.140625" style="1"/>
    <col min="37" max="37" width="56.7109375" style="1" customWidth="1"/>
    <col min="38" max="38" width="12.7109375" style="1" bestFit="1" customWidth="1"/>
    <col min="39" max="39" width="35.7109375" style="1" customWidth="1"/>
    <col min="40" max="40" width="25.7109375" style="1" bestFit="1" customWidth="1"/>
    <col min="41" max="41" width="20.140625" style="1" bestFit="1" customWidth="1"/>
    <col min="42" max="42" width="14.7109375" style="1" bestFit="1" customWidth="1"/>
    <col min="43" max="43" width="16.42578125" style="1" bestFit="1" customWidth="1"/>
    <col min="44" max="44" width="9.5703125" style="1" bestFit="1" customWidth="1"/>
    <col min="45" max="45" width="11.5703125" style="1" bestFit="1" customWidth="1"/>
    <col min="46" max="16384" width="9.140625" style="1"/>
  </cols>
  <sheetData>
    <row r="1" spans="1:37" ht="36.75" customHeight="1" x14ac:dyDescent="0.25">
      <c r="Q1" s="14" t="s">
        <v>51828</v>
      </c>
      <c r="AA1" s="1" t="str">
        <f>"(?i)"&amp;E5</f>
        <v>(?i)(^((?!(tax|nifty|sensex|bse|nse|multi|asset alloca|open ended|equity|regular|idcw|distribution|dividend|retirement)).)*$)</v>
      </c>
    </row>
    <row r="2" spans="1:37" x14ac:dyDescent="0.25">
      <c r="A2" s="1" t="s">
        <v>0</v>
      </c>
      <c r="Q2" s="1" t="str" cm="1">
        <f t="array" ref="Q2:R2">_xlfn._xlws.FILTER(_xlfn.HSTACK(FILL_EMPTY(_xlfn.VSTACK(_xlfn.CHOOSECOLS(SPLIT_TEXT(A2,";"),1),_xlfn.DROP(REGEXFINDM(A2:A11769,"(?i)(?=.*open ended)"),1))),SPLIT_TEXT(REGEXFINDM(A2:A11769,";"),";")),_xlfn.CHOOSECOLS(_xlfn.HSTACK(FILL_EMPTY(_xlfn.VSTACK(_xlfn.CHOOSECOLS(SPLIT_TEXT(A2,";"),1),_xlfn.DROP(REGEXFINDM(A2:A11769,"(?i)(?=.*open ended)"),1))),SPLIT_TEXT(REGEXFINDM(A2:A11769,";"),";")),2)&lt;&gt;"")</f>
        <v>Object required</v>
      </c>
      <c r="R2" s="1" t="str">
        <v>Object required</v>
      </c>
      <c r="AA2" s="1" t="str" cm="1">
        <f t="array" ref="AA2:AB4">_xlfn.VSTACK(_xlfn.CHOOSEROWS(_xlfn.ANCHORARRAY(Q2),1),_xlfn._xlws.FILTER(_xlfn._xlws.FILTER(_xlfn.ANCHORARRAY(Q2),REGEXFINDM(_xlfn.CHOOSECOLS(_xlfn.ANCHORARRAY(Q2),1),_xlfn.CONCAT(Q1))&lt;&gt;""),REGEXFINDM(_xlfn.CHOOSECOLS(_xlfn._xlws.FILTER(_xlfn.ANCHORARRAY(Q2),REGEXFINDM(_xlfn.CHOOSECOLS(_xlfn.ANCHORARRAY(Q2),1),_xlfn.CONCAT(Q1))&lt;&gt;""),3),_xlfn.CONCAT(AA1))&lt;&gt;""),_xlfn._xlws.FILTER(_xlfn.ANCHORARRAY(Q2),REGEXFINDM(_xlfn.CHOOSECOLS(_xlfn.ANCHORARRAY(Q2),3),"(?i)((?=.*gold)|(.*silver))(^((?!(tax|nifty|open ended|equity|regular|idcw|distribution|dividend|retirement)).)*$)")&lt;&gt;""))</f>
        <v>Object required</v>
      </c>
      <c r="AB2" s="1" t="str">
        <v>Object required</v>
      </c>
      <c r="AK2" s="1" t="e" cm="1">
        <f t="array" ref="AK2">_xlfn.VSTACK(_xlfn.CHOOSEROWS(_xlfn.ANCHORARRAY(AA2),1),_xlfn.DROP(_xlfn.SORTBY(_xlfn.ANCHORARRAY(AA2),_xlfn.CHOOSECOLS(_xlfn.ANCHORARRAY(AA2),1),1,_xlfn.CHOOSECOLS(_xlfn.ANCHORARRAY(AA2),3),1),-1))</f>
        <v>#VALUE!</v>
      </c>
    </row>
    <row r="3" spans="1:37" x14ac:dyDescent="0.25">
      <c r="E3" s="1" t="s">
        <v>92</v>
      </c>
      <c r="AA3" s="1" t="str">
        <v>Object required</v>
      </c>
      <c r="AB3" s="1" t="str">
        <v>Object required</v>
      </c>
    </row>
    <row r="4" spans="1:37" x14ac:dyDescent="0.25">
      <c r="A4" s="1" t="s">
        <v>12786</v>
      </c>
      <c r="E4" s="1" t="s">
        <v>91</v>
      </c>
      <c r="AA4" s="1" t="str">
        <v>Object required</v>
      </c>
      <c r="AB4" s="1" t="str">
        <v>Object required</v>
      </c>
    </row>
    <row r="5" spans="1:37" x14ac:dyDescent="0.25">
      <c r="E5" s="1" t="s">
        <v>51827</v>
      </c>
    </row>
    <row r="7" spans="1:37" x14ac:dyDescent="0.25">
      <c r="A7" s="1" t="s">
        <v>12787</v>
      </c>
    </row>
    <row r="8" spans="1:37" x14ac:dyDescent="0.25">
      <c r="A8" s="1" t="s">
        <v>59967</v>
      </c>
    </row>
    <row r="9" spans="1:37" x14ac:dyDescent="0.25">
      <c r="A9" s="1" t="s">
        <v>59968</v>
      </c>
    </row>
    <row r="10" spans="1:37" x14ac:dyDescent="0.25">
      <c r="A10" s="1" t="s">
        <v>59969</v>
      </c>
    </row>
    <row r="11" spans="1:37" x14ac:dyDescent="0.25">
      <c r="A11" s="1" t="s">
        <v>59970</v>
      </c>
    </row>
    <row r="12" spans="1:37" x14ac:dyDescent="0.25">
      <c r="A12" s="1" t="s">
        <v>59971</v>
      </c>
    </row>
    <row r="13" spans="1:37" x14ac:dyDescent="0.25">
      <c r="A13" s="1" t="s">
        <v>59972</v>
      </c>
    </row>
    <row r="14" spans="1:37" x14ac:dyDescent="0.25">
      <c r="A14" s="1" t="s">
        <v>59973</v>
      </c>
    </row>
    <row r="15" spans="1:37" x14ac:dyDescent="0.25">
      <c r="A15" s="1" t="s">
        <v>59974</v>
      </c>
    </row>
    <row r="16" spans="1:37" x14ac:dyDescent="0.25">
      <c r="A16" s="1" t="s">
        <v>59975</v>
      </c>
    </row>
    <row r="17" spans="1:1" x14ac:dyDescent="0.25">
      <c r="A17" s="1" t="s">
        <v>59976</v>
      </c>
    </row>
    <row r="18" spans="1:1" x14ac:dyDescent="0.25">
      <c r="A18" s="1" t="s">
        <v>59977</v>
      </c>
    </row>
    <row r="19" spans="1:1" x14ac:dyDescent="0.25">
      <c r="A19" s="1" t="s">
        <v>59978</v>
      </c>
    </row>
    <row r="20" spans="1:1" x14ac:dyDescent="0.25">
      <c r="A20" s="1" t="s">
        <v>59979</v>
      </c>
    </row>
    <row r="21" spans="1:1" x14ac:dyDescent="0.25">
      <c r="A21" s="1" t="s">
        <v>59980</v>
      </c>
    </row>
    <row r="22" spans="1:1" x14ac:dyDescent="0.25">
      <c r="A22" s="1" t="s">
        <v>59981</v>
      </c>
    </row>
    <row r="23" spans="1:1" x14ac:dyDescent="0.25">
      <c r="A23" s="1" t="s">
        <v>59982</v>
      </c>
    </row>
    <row r="24" spans="1:1" x14ac:dyDescent="0.25">
      <c r="A24" s="1" t="s">
        <v>59983</v>
      </c>
    </row>
    <row r="25" spans="1:1" x14ac:dyDescent="0.25">
      <c r="A25" s="1" t="s">
        <v>59984</v>
      </c>
    </row>
    <row r="26" spans="1:1" x14ac:dyDescent="0.25">
      <c r="A26" s="1" t="s">
        <v>59985</v>
      </c>
    </row>
    <row r="27" spans="1:1" x14ac:dyDescent="0.25">
      <c r="A27" s="1" t="s">
        <v>59986</v>
      </c>
    </row>
    <row r="28" spans="1:1" x14ac:dyDescent="0.25">
      <c r="A28" s="1" t="s">
        <v>59987</v>
      </c>
    </row>
    <row r="29" spans="1:1" x14ac:dyDescent="0.25">
      <c r="A29" s="1" t="s">
        <v>59988</v>
      </c>
    </row>
    <row r="30" spans="1:1" x14ac:dyDescent="0.25">
      <c r="A30" s="1" t="s">
        <v>59989</v>
      </c>
    </row>
    <row r="31" spans="1:1" x14ac:dyDescent="0.25">
      <c r="A31" s="1" t="s">
        <v>59990</v>
      </c>
    </row>
    <row r="32" spans="1:1" x14ac:dyDescent="0.25">
      <c r="A32" s="1" t="s">
        <v>59991</v>
      </c>
    </row>
    <row r="33" spans="1:1" x14ac:dyDescent="0.25">
      <c r="A33" s="1" t="s">
        <v>59992</v>
      </c>
    </row>
    <row r="34" spans="1:1" x14ac:dyDescent="0.25">
      <c r="A34" s="1" t="s">
        <v>59993</v>
      </c>
    </row>
    <row r="35" spans="1:1" x14ac:dyDescent="0.25">
      <c r="A35" s="1" t="s">
        <v>59994</v>
      </c>
    </row>
    <row r="36" spans="1:1" x14ac:dyDescent="0.25">
      <c r="A36" s="1" t="s">
        <v>59995</v>
      </c>
    </row>
    <row r="37" spans="1:1" x14ac:dyDescent="0.25">
      <c r="A37" s="1" t="s">
        <v>59996</v>
      </c>
    </row>
    <row r="38" spans="1:1" x14ac:dyDescent="0.25">
      <c r="A38" s="1" t="s">
        <v>59997</v>
      </c>
    </row>
    <row r="39" spans="1:1" x14ac:dyDescent="0.25">
      <c r="A39" s="1" t="s">
        <v>59998</v>
      </c>
    </row>
    <row r="40" spans="1:1" x14ac:dyDescent="0.25">
      <c r="A40" s="1" t="s">
        <v>59999</v>
      </c>
    </row>
    <row r="41" spans="1:1" x14ac:dyDescent="0.25">
      <c r="A41" s="1" t="s">
        <v>60000</v>
      </c>
    </row>
    <row r="42" spans="1:1" x14ac:dyDescent="0.25">
      <c r="A42" s="1" t="s">
        <v>60001</v>
      </c>
    </row>
    <row r="43" spans="1:1" x14ac:dyDescent="0.25">
      <c r="A43" s="1" t="s">
        <v>60002</v>
      </c>
    </row>
    <row r="44" spans="1:1" x14ac:dyDescent="0.25">
      <c r="A44" s="1" t="s">
        <v>60003</v>
      </c>
    </row>
    <row r="45" spans="1:1" x14ac:dyDescent="0.25">
      <c r="A45" s="1" t="s">
        <v>60004</v>
      </c>
    </row>
    <row r="46" spans="1:1" x14ac:dyDescent="0.25">
      <c r="A46" s="1" t="s">
        <v>60005</v>
      </c>
    </row>
    <row r="47" spans="1:1" x14ac:dyDescent="0.25">
      <c r="A47" s="1" t="s">
        <v>60006</v>
      </c>
    </row>
    <row r="48" spans="1:1" x14ac:dyDescent="0.25">
      <c r="A48" s="1" t="s">
        <v>60007</v>
      </c>
    </row>
    <row r="49" spans="1:1" x14ac:dyDescent="0.25">
      <c r="A49" s="1" t="s">
        <v>60008</v>
      </c>
    </row>
    <row r="50" spans="1:1" x14ac:dyDescent="0.25">
      <c r="A50" s="1" t="s">
        <v>60009</v>
      </c>
    </row>
    <row r="51" spans="1:1" x14ac:dyDescent="0.25">
      <c r="A51" s="1" t="s">
        <v>60010</v>
      </c>
    </row>
    <row r="52" spans="1:1" x14ac:dyDescent="0.25">
      <c r="A52" s="1" t="s">
        <v>60011</v>
      </c>
    </row>
    <row r="53" spans="1:1" x14ac:dyDescent="0.25">
      <c r="A53" s="1" t="s">
        <v>60012</v>
      </c>
    </row>
    <row r="54" spans="1:1" x14ac:dyDescent="0.25">
      <c r="A54" s="1" t="s">
        <v>60013</v>
      </c>
    </row>
    <row r="55" spans="1:1" x14ac:dyDescent="0.25">
      <c r="A55" s="1" t="s">
        <v>60014</v>
      </c>
    </row>
    <row r="57" spans="1:1" x14ac:dyDescent="0.25">
      <c r="A57" s="1" t="s">
        <v>12788</v>
      </c>
    </row>
    <row r="60" spans="1:1" x14ac:dyDescent="0.25">
      <c r="A60" s="1" t="s">
        <v>12787</v>
      </c>
    </row>
    <row r="61" spans="1:1" x14ac:dyDescent="0.25">
      <c r="A61" s="1" t="s">
        <v>60015</v>
      </c>
    </row>
    <row r="62" spans="1:1" x14ac:dyDescent="0.25">
      <c r="A62" s="1" t="s">
        <v>60016</v>
      </c>
    </row>
    <row r="63" spans="1:1" x14ac:dyDescent="0.25">
      <c r="A63" s="1" t="s">
        <v>60017</v>
      </c>
    </row>
    <row r="64" spans="1:1" x14ac:dyDescent="0.25">
      <c r="A64" s="1" t="s">
        <v>60018</v>
      </c>
    </row>
    <row r="65" spans="1:1" x14ac:dyDescent="0.25">
      <c r="A65" s="1" t="s">
        <v>60019</v>
      </c>
    </row>
    <row r="66" spans="1:1" x14ac:dyDescent="0.25">
      <c r="A66" s="1" t="s">
        <v>60020</v>
      </c>
    </row>
    <row r="67" spans="1:1" x14ac:dyDescent="0.25">
      <c r="A67" s="1" t="s">
        <v>60021</v>
      </c>
    </row>
    <row r="68" spans="1:1" x14ac:dyDescent="0.25">
      <c r="A68" s="1" t="s">
        <v>60022</v>
      </c>
    </row>
    <row r="69" spans="1:1" x14ac:dyDescent="0.25">
      <c r="A69" s="1" t="s">
        <v>60023</v>
      </c>
    </row>
    <row r="70" spans="1:1" x14ac:dyDescent="0.25">
      <c r="A70" s="1" t="s">
        <v>60024</v>
      </c>
    </row>
    <row r="71" spans="1:1" x14ac:dyDescent="0.25">
      <c r="A71" s="1" t="s">
        <v>60025</v>
      </c>
    </row>
    <row r="72" spans="1:1" x14ac:dyDescent="0.25">
      <c r="A72" s="1" t="s">
        <v>60026</v>
      </c>
    </row>
    <row r="73" spans="1:1" x14ac:dyDescent="0.25">
      <c r="A73" s="1" t="s">
        <v>60027</v>
      </c>
    </row>
    <row r="74" spans="1:1" x14ac:dyDescent="0.25">
      <c r="A74" s="1" t="s">
        <v>60028</v>
      </c>
    </row>
    <row r="75" spans="1:1" x14ac:dyDescent="0.25">
      <c r="A75" s="1" t="s">
        <v>60029</v>
      </c>
    </row>
    <row r="76" spans="1:1" x14ac:dyDescent="0.25">
      <c r="A76" s="1" t="s">
        <v>60030</v>
      </c>
    </row>
    <row r="78" spans="1:1" x14ac:dyDescent="0.25">
      <c r="A78" s="1" t="s">
        <v>28</v>
      </c>
    </row>
    <row r="81" spans="1:1" x14ac:dyDescent="0.25">
      <c r="A81" s="1" t="s">
        <v>20</v>
      </c>
    </row>
    <row r="82" spans="1:1" x14ac:dyDescent="0.25">
      <c r="A82" s="1" t="s">
        <v>60031</v>
      </c>
    </row>
    <row r="83" spans="1:1" x14ac:dyDescent="0.25">
      <c r="A83" s="1" t="s">
        <v>60032</v>
      </c>
    </row>
    <row r="84" spans="1:1" x14ac:dyDescent="0.25">
      <c r="A84" s="1" t="s">
        <v>60033</v>
      </c>
    </row>
    <row r="85" spans="1:1" x14ac:dyDescent="0.25">
      <c r="A85" s="1" t="s">
        <v>60034</v>
      </c>
    </row>
    <row r="87" spans="1:1" x14ac:dyDescent="0.25">
      <c r="A87" s="1" t="s">
        <v>12789</v>
      </c>
    </row>
    <row r="90" spans="1:1" x14ac:dyDescent="0.25">
      <c r="A90" s="1" t="s">
        <v>12787</v>
      </c>
    </row>
    <row r="91" spans="1:1" x14ac:dyDescent="0.25">
      <c r="A91" s="1" t="s">
        <v>60035</v>
      </c>
    </row>
    <row r="92" spans="1:1" x14ac:dyDescent="0.25">
      <c r="A92" s="1" t="s">
        <v>60036</v>
      </c>
    </row>
    <row r="93" spans="1:1" x14ac:dyDescent="0.25">
      <c r="A93" s="1" t="s">
        <v>60037</v>
      </c>
    </row>
    <row r="94" spans="1:1" x14ac:dyDescent="0.25">
      <c r="A94" s="1" t="s">
        <v>60038</v>
      </c>
    </row>
    <row r="96" spans="1:1" x14ac:dyDescent="0.25">
      <c r="A96" s="1" t="s">
        <v>29</v>
      </c>
    </row>
    <row r="99" spans="1:1" x14ac:dyDescent="0.25">
      <c r="A99" s="1" t="s">
        <v>30</v>
      </c>
    </row>
    <row r="100" spans="1:1" x14ac:dyDescent="0.25">
      <c r="A100" s="1" t="s">
        <v>60039</v>
      </c>
    </row>
    <row r="101" spans="1:1" x14ac:dyDescent="0.25">
      <c r="A101" s="1" t="s">
        <v>60040</v>
      </c>
    </row>
    <row r="102" spans="1:1" x14ac:dyDescent="0.25">
      <c r="A102" s="1" t="s">
        <v>60041</v>
      </c>
    </row>
    <row r="103" spans="1:1" x14ac:dyDescent="0.25">
      <c r="A103" s="1" t="s">
        <v>60042</v>
      </c>
    </row>
    <row r="105" spans="1:1" x14ac:dyDescent="0.25">
      <c r="A105" s="1" t="s">
        <v>93</v>
      </c>
    </row>
    <row r="106" spans="1:1" x14ac:dyDescent="0.25">
      <c r="A106" s="1" t="s">
        <v>60043</v>
      </c>
    </row>
    <row r="107" spans="1:1" x14ac:dyDescent="0.25">
      <c r="A107" s="1" t="s">
        <v>60044</v>
      </c>
    </row>
    <row r="108" spans="1:1" x14ac:dyDescent="0.25">
      <c r="A108" s="1" t="s">
        <v>60045</v>
      </c>
    </row>
    <row r="109" spans="1:1" x14ac:dyDescent="0.25">
      <c r="A109" s="1" t="s">
        <v>60046</v>
      </c>
    </row>
    <row r="111" spans="1:1" x14ac:dyDescent="0.25">
      <c r="A111" s="1" t="s">
        <v>11</v>
      </c>
    </row>
    <row r="112" spans="1:1" x14ac:dyDescent="0.25">
      <c r="A112" s="1" t="s">
        <v>60047</v>
      </c>
    </row>
    <row r="113" spans="1:1" x14ac:dyDescent="0.25">
      <c r="A113" s="1" t="s">
        <v>60048</v>
      </c>
    </row>
    <row r="114" spans="1:1" x14ac:dyDescent="0.25">
      <c r="A114" s="1" t="s">
        <v>60049</v>
      </c>
    </row>
    <row r="115" spans="1:1" x14ac:dyDescent="0.25">
      <c r="A115" s="1" t="s">
        <v>60050</v>
      </c>
    </row>
    <row r="117" spans="1:1" x14ac:dyDescent="0.25">
      <c r="A117" s="1" t="s">
        <v>12</v>
      </c>
    </row>
    <row r="118" spans="1:1" x14ac:dyDescent="0.25">
      <c r="A118" s="1" t="s">
        <v>60051</v>
      </c>
    </row>
    <row r="119" spans="1:1" x14ac:dyDescent="0.25">
      <c r="A119" s="1" t="s">
        <v>60052</v>
      </c>
    </row>
    <row r="120" spans="1:1" x14ac:dyDescent="0.25">
      <c r="A120" s="1" t="s">
        <v>60053</v>
      </c>
    </row>
    <row r="121" spans="1:1" x14ac:dyDescent="0.25">
      <c r="A121" s="1" t="s">
        <v>60054</v>
      </c>
    </row>
    <row r="123" spans="1:1" x14ac:dyDescent="0.25">
      <c r="A123" s="1" t="s">
        <v>34</v>
      </c>
    </row>
    <row r="124" spans="1:1" x14ac:dyDescent="0.25">
      <c r="A124" s="1" t="s">
        <v>60055</v>
      </c>
    </row>
    <row r="125" spans="1:1" x14ac:dyDescent="0.25">
      <c r="A125" s="1" t="s">
        <v>60056</v>
      </c>
    </row>
    <row r="126" spans="1:1" x14ac:dyDescent="0.25">
      <c r="A126" s="1" t="s">
        <v>60057</v>
      </c>
    </row>
    <row r="127" spans="1:1" x14ac:dyDescent="0.25">
      <c r="A127" s="1" t="s">
        <v>60058</v>
      </c>
    </row>
    <row r="129" spans="1:1" x14ac:dyDescent="0.25">
      <c r="A129" s="1" t="s">
        <v>94</v>
      </c>
    </row>
    <row r="130" spans="1:1" x14ac:dyDescent="0.25">
      <c r="A130" s="1" t="s">
        <v>60059</v>
      </c>
    </row>
    <row r="131" spans="1:1" x14ac:dyDescent="0.25">
      <c r="A131" s="1" t="s">
        <v>60060</v>
      </c>
    </row>
    <row r="132" spans="1:1" x14ac:dyDescent="0.25">
      <c r="A132" s="1" t="s">
        <v>60061</v>
      </c>
    </row>
    <row r="133" spans="1:1" x14ac:dyDescent="0.25">
      <c r="A133" s="1" t="s">
        <v>60062</v>
      </c>
    </row>
    <row r="135" spans="1:1" x14ac:dyDescent="0.25">
      <c r="A135" s="1" t="s">
        <v>36</v>
      </c>
    </row>
    <row r="136" spans="1:1" x14ac:dyDescent="0.25">
      <c r="A136" s="1" t="s">
        <v>60063</v>
      </c>
    </row>
    <row r="137" spans="1:1" x14ac:dyDescent="0.25">
      <c r="A137" s="1" t="s">
        <v>60064</v>
      </c>
    </row>
    <row r="138" spans="1:1" x14ac:dyDescent="0.25">
      <c r="A138" s="1" t="s">
        <v>60065</v>
      </c>
    </row>
    <row r="139" spans="1:1" x14ac:dyDescent="0.25">
      <c r="A139" s="1" t="s">
        <v>60066</v>
      </c>
    </row>
    <row r="141" spans="1:1" x14ac:dyDescent="0.25">
      <c r="A141" s="1" t="s">
        <v>15</v>
      </c>
    </row>
    <row r="142" spans="1:1" x14ac:dyDescent="0.25">
      <c r="A142" s="1" t="s">
        <v>60067</v>
      </c>
    </row>
    <row r="143" spans="1:1" x14ac:dyDescent="0.25">
      <c r="A143" s="1" t="s">
        <v>60068</v>
      </c>
    </row>
    <row r="144" spans="1:1" x14ac:dyDescent="0.25">
      <c r="A144" s="1" t="s">
        <v>60069</v>
      </c>
    </row>
    <row r="145" spans="1:1" x14ac:dyDescent="0.25">
      <c r="A145" s="1" t="s">
        <v>60070</v>
      </c>
    </row>
    <row r="146" spans="1:1" x14ac:dyDescent="0.25">
      <c r="A146" s="1" t="s">
        <v>60071</v>
      </c>
    </row>
    <row r="147" spans="1:1" x14ac:dyDescent="0.25">
      <c r="A147" s="1" t="s">
        <v>60072</v>
      </c>
    </row>
    <row r="149" spans="1:1" x14ac:dyDescent="0.25">
      <c r="A149" s="1" t="s">
        <v>95</v>
      </c>
    </row>
    <row r="150" spans="1:1" x14ac:dyDescent="0.25">
      <c r="A150" s="1" t="s">
        <v>60073</v>
      </c>
    </row>
    <row r="151" spans="1:1" x14ac:dyDescent="0.25">
      <c r="A151" s="1" t="s">
        <v>60074</v>
      </c>
    </row>
    <row r="152" spans="1:1" x14ac:dyDescent="0.25">
      <c r="A152" s="1" t="s">
        <v>60075</v>
      </c>
    </row>
    <row r="153" spans="1:1" x14ac:dyDescent="0.25">
      <c r="A153" s="1" t="s">
        <v>60076</v>
      </c>
    </row>
    <row r="155" spans="1:1" x14ac:dyDescent="0.25">
      <c r="A155" s="1" t="s">
        <v>16</v>
      </c>
    </row>
    <row r="156" spans="1:1" x14ac:dyDescent="0.25">
      <c r="A156" s="1" t="s">
        <v>60077</v>
      </c>
    </row>
    <row r="157" spans="1:1" x14ac:dyDescent="0.25">
      <c r="A157" s="1" t="s">
        <v>60078</v>
      </c>
    </row>
    <row r="158" spans="1:1" x14ac:dyDescent="0.25">
      <c r="A158" s="1" t="s">
        <v>60079</v>
      </c>
    </row>
    <row r="159" spans="1:1" x14ac:dyDescent="0.25">
      <c r="A159" s="1" t="s">
        <v>60080</v>
      </c>
    </row>
    <row r="161" spans="1:1" x14ac:dyDescent="0.25">
      <c r="A161" s="1" t="s">
        <v>18</v>
      </c>
    </row>
    <row r="162" spans="1:1" x14ac:dyDescent="0.25">
      <c r="A162" s="1" t="s">
        <v>60081</v>
      </c>
    </row>
    <row r="163" spans="1:1" x14ac:dyDescent="0.25">
      <c r="A163" s="1" t="s">
        <v>60082</v>
      </c>
    </row>
    <row r="164" spans="1:1" x14ac:dyDescent="0.25">
      <c r="A164" s="1" t="s">
        <v>60083</v>
      </c>
    </row>
    <row r="165" spans="1:1" x14ac:dyDescent="0.25">
      <c r="A165" s="1" t="s">
        <v>60084</v>
      </c>
    </row>
    <row r="166" spans="1:1" x14ac:dyDescent="0.25">
      <c r="A166" s="1" t="s">
        <v>60085</v>
      </c>
    </row>
    <row r="167" spans="1:1" x14ac:dyDescent="0.25">
      <c r="A167" s="1" t="s">
        <v>60086</v>
      </c>
    </row>
    <row r="169" spans="1:1" x14ac:dyDescent="0.25">
      <c r="A169" s="1" t="s">
        <v>39</v>
      </c>
    </row>
    <row r="172" spans="1:1" x14ac:dyDescent="0.25">
      <c r="A172" s="1" t="s">
        <v>4</v>
      </c>
    </row>
    <row r="173" spans="1:1" x14ac:dyDescent="0.25">
      <c r="A173" s="1" t="s">
        <v>60087</v>
      </c>
    </row>
    <row r="174" spans="1:1" x14ac:dyDescent="0.25">
      <c r="A174" s="1" t="s">
        <v>60088</v>
      </c>
    </row>
    <row r="175" spans="1:1" x14ac:dyDescent="0.25">
      <c r="A175" s="1" t="s">
        <v>60089</v>
      </c>
    </row>
    <row r="176" spans="1:1" x14ac:dyDescent="0.25">
      <c r="A176" s="1" t="s">
        <v>60090</v>
      </c>
    </row>
    <row r="178" spans="1:1" x14ac:dyDescent="0.25">
      <c r="A178" s="1" t="s">
        <v>5</v>
      </c>
    </row>
    <row r="179" spans="1:1" x14ac:dyDescent="0.25">
      <c r="A179" s="1" t="s">
        <v>60091</v>
      </c>
    </row>
    <row r="180" spans="1:1" x14ac:dyDescent="0.25">
      <c r="A180" s="1" t="s">
        <v>60092</v>
      </c>
    </row>
    <row r="181" spans="1:1" x14ac:dyDescent="0.25">
      <c r="A181" s="1" t="s">
        <v>60093</v>
      </c>
    </row>
    <row r="182" spans="1:1" x14ac:dyDescent="0.25">
      <c r="A182" s="1" t="s">
        <v>60094</v>
      </c>
    </row>
    <row r="184" spans="1:1" x14ac:dyDescent="0.25">
      <c r="A184" s="1" t="s">
        <v>6</v>
      </c>
    </row>
    <row r="185" spans="1:1" x14ac:dyDescent="0.25">
      <c r="A185" s="1" t="s">
        <v>60095</v>
      </c>
    </row>
    <row r="186" spans="1:1" x14ac:dyDescent="0.25">
      <c r="A186" s="1" t="s">
        <v>60096</v>
      </c>
    </row>
    <row r="187" spans="1:1" x14ac:dyDescent="0.25">
      <c r="A187" s="1" t="s">
        <v>60097</v>
      </c>
    </row>
    <row r="188" spans="1:1" x14ac:dyDescent="0.25">
      <c r="A188" s="1" t="s">
        <v>60098</v>
      </c>
    </row>
    <row r="190" spans="1:1" x14ac:dyDescent="0.25">
      <c r="A190" s="1" t="s">
        <v>30</v>
      </c>
    </row>
    <row r="191" spans="1:1" x14ac:dyDescent="0.25">
      <c r="A191" s="1" t="s">
        <v>60099</v>
      </c>
    </row>
    <row r="192" spans="1:1" x14ac:dyDescent="0.25">
      <c r="A192" s="1" t="s">
        <v>60100</v>
      </c>
    </row>
    <row r="193" spans="1:1" x14ac:dyDescent="0.25">
      <c r="A193" s="1" t="s">
        <v>60101</v>
      </c>
    </row>
    <row r="194" spans="1:1" x14ac:dyDescent="0.25">
      <c r="A194" s="1" t="s">
        <v>60102</v>
      </c>
    </row>
    <row r="196" spans="1:1" x14ac:dyDescent="0.25">
      <c r="A196" s="1" t="s">
        <v>93</v>
      </c>
    </row>
    <row r="197" spans="1:1" x14ac:dyDescent="0.25">
      <c r="A197" s="1" t="s">
        <v>60103</v>
      </c>
    </row>
    <row r="198" spans="1:1" x14ac:dyDescent="0.25">
      <c r="A198" s="1" t="s">
        <v>60104</v>
      </c>
    </row>
    <row r="199" spans="1:1" x14ac:dyDescent="0.25">
      <c r="A199" s="1" t="s">
        <v>60105</v>
      </c>
    </row>
    <row r="200" spans="1:1" x14ac:dyDescent="0.25">
      <c r="A200" s="1" t="s">
        <v>60106</v>
      </c>
    </row>
    <row r="202" spans="1:1" x14ac:dyDescent="0.25">
      <c r="A202" s="1" t="s">
        <v>8</v>
      </c>
    </row>
    <row r="203" spans="1:1" x14ac:dyDescent="0.25">
      <c r="A203" s="1" t="s">
        <v>60107</v>
      </c>
    </row>
    <row r="204" spans="1:1" x14ac:dyDescent="0.25">
      <c r="A204" s="1" t="s">
        <v>60108</v>
      </c>
    </row>
    <row r="205" spans="1:1" x14ac:dyDescent="0.25">
      <c r="A205" s="1" t="s">
        <v>60109</v>
      </c>
    </row>
    <row r="206" spans="1:1" x14ac:dyDescent="0.25">
      <c r="A206" s="1" t="s">
        <v>60110</v>
      </c>
    </row>
    <row r="208" spans="1:1" x14ac:dyDescent="0.25">
      <c r="A208" s="1" t="s">
        <v>9</v>
      </c>
    </row>
    <row r="209" spans="1:1" x14ac:dyDescent="0.25">
      <c r="A209" s="1" t="s">
        <v>60111</v>
      </c>
    </row>
    <row r="210" spans="1:1" x14ac:dyDescent="0.25">
      <c r="A210" s="1" t="s">
        <v>60112</v>
      </c>
    </row>
    <row r="211" spans="1:1" x14ac:dyDescent="0.25">
      <c r="A211" s="1" t="s">
        <v>60113</v>
      </c>
    </row>
    <row r="212" spans="1:1" x14ac:dyDescent="0.25">
      <c r="A212" s="1" t="s">
        <v>60114</v>
      </c>
    </row>
    <row r="214" spans="1:1" x14ac:dyDescent="0.25">
      <c r="A214" s="1" t="s">
        <v>31</v>
      </c>
    </row>
    <row r="215" spans="1:1" x14ac:dyDescent="0.25">
      <c r="A215" s="1" t="s">
        <v>60115</v>
      </c>
    </row>
    <row r="216" spans="1:1" x14ac:dyDescent="0.25">
      <c r="A216" s="1" t="s">
        <v>60116</v>
      </c>
    </row>
    <row r="217" spans="1:1" x14ac:dyDescent="0.25">
      <c r="A217" s="1" t="s">
        <v>60117</v>
      </c>
    </row>
    <row r="218" spans="1:1" x14ac:dyDescent="0.25">
      <c r="A218" s="1" t="s">
        <v>60118</v>
      </c>
    </row>
    <row r="219" spans="1:1" x14ac:dyDescent="0.25">
      <c r="A219" s="1" t="s">
        <v>60119</v>
      </c>
    </row>
    <row r="220" spans="1:1" x14ac:dyDescent="0.25">
      <c r="A220" s="1" t="s">
        <v>60120</v>
      </c>
    </row>
    <row r="221" spans="1:1" x14ac:dyDescent="0.25">
      <c r="A221" s="1" t="s">
        <v>60121</v>
      </c>
    </row>
    <row r="222" spans="1:1" x14ac:dyDescent="0.25">
      <c r="A222" s="1" t="s">
        <v>60122</v>
      </c>
    </row>
    <row r="224" spans="1:1" x14ac:dyDescent="0.25">
      <c r="A224" s="1" t="s">
        <v>40</v>
      </c>
    </row>
    <row r="225" spans="1:1" x14ac:dyDescent="0.25">
      <c r="A225" s="1" t="s">
        <v>60123</v>
      </c>
    </row>
    <row r="226" spans="1:1" x14ac:dyDescent="0.25">
      <c r="A226" s="1" t="s">
        <v>60124</v>
      </c>
    </row>
    <row r="227" spans="1:1" x14ac:dyDescent="0.25">
      <c r="A227" s="1" t="s">
        <v>60125</v>
      </c>
    </row>
    <row r="228" spans="1:1" x14ac:dyDescent="0.25">
      <c r="A228" s="1" t="s">
        <v>60126</v>
      </c>
    </row>
    <row r="230" spans="1:1" x14ac:dyDescent="0.25">
      <c r="A230" s="1" t="s">
        <v>10</v>
      </c>
    </row>
    <row r="231" spans="1:1" x14ac:dyDescent="0.25">
      <c r="A231" s="1" t="s">
        <v>60127</v>
      </c>
    </row>
    <row r="232" spans="1:1" x14ac:dyDescent="0.25">
      <c r="A232" s="1" t="s">
        <v>60128</v>
      </c>
    </row>
    <row r="233" spans="1:1" x14ac:dyDescent="0.25">
      <c r="A233" s="1" t="s">
        <v>60129</v>
      </c>
    </row>
    <row r="234" spans="1:1" x14ac:dyDescent="0.25">
      <c r="A234" s="1" t="s">
        <v>60130</v>
      </c>
    </row>
    <row r="235" spans="1:1" x14ac:dyDescent="0.25">
      <c r="A235" s="1" t="s">
        <v>60131</v>
      </c>
    </row>
    <row r="236" spans="1:1" x14ac:dyDescent="0.25">
      <c r="A236" s="1" t="s">
        <v>60132</v>
      </c>
    </row>
    <row r="237" spans="1:1" x14ac:dyDescent="0.25">
      <c r="A237" s="1" t="s">
        <v>60133</v>
      </c>
    </row>
    <row r="238" spans="1:1" x14ac:dyDescent="0.25">
      <c r="A238" s="1" t="s">
        <v>60134</v>
      </c>
    </row>
    <row r="239" spans="1:1" x14ac:dyDescent="0.25">
      <c r="A239" s="1" t="s">
        <v>60135</v>
      </c>
    </row>
    <row r="240" spans="1:1" x14ac:dyDescent="0.25">
      <c r="A240" s="1" t="s">
        <v>60136</v>
      </c>
    </row>
    <row r="242" spans="1:1" x14ac:dyDescent="0.25">
      <c r="A242" s="1" t="s">
        <v>32</v>
      </c>
    </row>
    <row r="243" spans="1:1" x14ac:dyDescent="0.25">
      <c r="A243" s="1" t="s">
        <v>60137</v>
      </c>
    </row>
    <row r="244" spans="1:1" x14ac:dyDescent="0.25">
      <c r="A244" s="1" t="s">
        <v>60138</v>
      </c>
    </row>
    <row r="245" spans="1:1" x14ac:dyDescent="0.25">
      <c r="A245" s="1" t="s">
        <v>60139</v>
      </c>
    </row>
    <row r="246" spans="1:1" x14ac:dyDescent="0.25">
      <c r="A246" s="1" t="s">
        <v>60140</v>
      </c>
    </row>
    <row r="248" spans="1:1" x14ac:dyDescent="0.25">
      <c r="A248" s="1" t="s">
        <v>33</v>
      </c>
    </row>
    <row r="249" spans="1:1" x14ac:dyDescent="0.25">
      <c r="A249" s="1" t="s">
        <v>60141</v>
      </c>
    </row>
    <row r="250" spans="1:1" x14ac:dyDescent="0.25">
      <c r="A250" s="1" t="s">
        <v>60142</v>
      </c>
    </row>
    <row r="251" spans="1:1" x14ac:dyDescent="0.25">
      <c r="A251" s="1" t="s">
        <v>60143</v>
      </c>
    </row>
    <row r="252" spans="1:1" x14ac:dyDescent="0.25">
      <c r="A252" s="1" t="s">
        <v>60144</v>
      </c>
    </row>
    <row r="254" spans="1:1" x14ac:dyDescent="0.25">
      <c r="A254" s="1" t="s">
        <v>11</v>
      </c>
    </row>
    <row r="255" spans="1:1" x14ac:dyDescent="0.25">
      <c r="A255" s="1" t="s">
        <v>60145</v>
      </c>
    </row>
    <row r="256" spans="1:1" x14ac:dyDescent="0.25">
      <c r="A256" s="1" t="s">
        <v>60146</v>
      </c>
    </row>
    <row r="257" spans="1:1" x14ac:dyDescent="0.25">
      <c r="A257" s="1" t="s">
        <v>60147</v>
      </c>
    </row>
    <row r="258" spans="1:1" x14ac:dyDescent="0.25">
      <c r="A258" s="1" t="s">
        <v>60148</v>
      </c>
    </row>
    <row r="259" spans="1:1" x14ac:dyDescent="0.25">
      <c r="A259" s="1" t="s">
        <v>60149</v>
      </c>
    </row>
    <row r="261" spans="1:1" x14ac:dyDescent="0.25">
      <c r="A261" s="1" t="s">
        <v>96</v>
      </c>
    </row>
    <row r="262" spans="1:1" x14ac:dyDescent="0.25">
      <c r="A262" s="1" t="s">
        <v>60150</v>
      </c>
    </row>
    <row r="263" spans="1:1" x14ac:dyDescent="0.25">
      <c r="A263" s="1" t="s">
        <v>60151</v>
      </c>
    </row>
    <row r="264" spans="1:1" x14ac:dyDescent="0.25">
      <c r="A264" s="1" t="s">
        <v>60152</v>
      </c>
    </row>
    <row r="265" spans="1:1" x14ac:dyDescent="0.25">
      <c r="A265" s="1" t="s">
        <v>60153</v>
      </c>
    </row>
    <row r="267" spans="1:1" x14ac:dyDescent="0.25">
      <c r="A267" s="1" t="s">
        <v>12</v>
      </c>
    </row>
    <row r="268" spans="1:1" x14ac:dyDescent="0.25">
      <c r="A268" s="1" t="s">
        <v>60154</v>
      </c>
    </row>
    <row r="269" spans="1:1" x14ac:dyDescent="0.25">
      <c r="A269" s="1" t="s">
        <v>60155</v>
      </c>
    </row>
    <row r="270" spans="1:1" x14ac:dyDescent="0.25">
      <c r="A270" s="1" t="s">
        <v>60156</v>
      </c>
    </row>
    <row r="271" spans="1:1" x14ac:dyDescent="0.25">
      <c r="A271" s="1" t="s">
        <v>60157</v>
      </c>
    </row>
    <row r="273" spans="1:1" x14ac:dyDescent="0.25">
      <c r="A273" s="1" t="s">
        <v>13</v>
      </c>
    </row>
    <row r="274" spans="1:1" x14ac:dyDescent="0.25">
      <c r="A274" s="1" t="s">
        <v>60158</v>
      </c>
    </row>
    <row r="275" spans="1:1" x14ac:dyDescent="0.25">
      <c r="A275" s="1" t="s">
        <v>60159</v>
      </c>
    </row>
    <row r="276" spans="1:1" x14ac:dyDescent="0.25">
      <c r="A276" s="1" t="s">
        <v>60160</v>
      </c>
    </row>
    <row r="277" spans="1:1" x14ac:dyDescent="0.25">
      <c r="A277" s="1" t="s">
        <v>60161</v>
      </c>
    </row>
    <row r="278" spans="1:1" x14ac:dyDescent="0.25">
      <c r="A278" s="1" t="s">
        <v>60162</v>
      </c>
    </row>
    <row r="279" spans="1:1" x14ac:dyDescent="0.25">
      <c r="A279" s="1" t="s">
        <v>60163</v>
      </c>
    </row>
    <row r="280" spans="1:1" x14ac:dyDescent="0.25">
      <c r="A280" s="1" t="s">
        <v>60164</v>
      </c>
    </row>
    <row r="281" spans="1:1" x14ac:dyDescent="0.25">
      <c r="A281" s="1" t="s">
        <v>60165</v>
      </c>
    </row>
    <row r="282" spans="1:1" x14ac:dyDescent="0.25">
      <c r="A282" s="1" t="s">
        <v>60166</v>
      </c>
    </row>
    <row r="283" spans="1:1" x14ac:dyDescent="0.25">
      <c r="A283" s="1" t="s">
        <v>60167</v>
      </c>
    </row>
    <row r="284" spans="1:1" x14ac:dyDescent="0.25">
      <c r="A284" s="1" t="s">
        <v>60168</v>
      </c>
    </row>
    <row r="285" spans="1:1" x14ac:dyDescent="0.25">
      <c r="A285" s="1" t="s">
        <v>60169</v>
      </c>
    </row>
    <row r="287" spans="1:1" x14ac:dyDescent="0.25">
      <c r="A287" s="1" t="s">
        <v>35</v>
      </c>
    </row>
    <row r="288" spans="1:1" x14ac:dyDescent="0.25">
      <c r="A288" s="1" t="s">
        <v>60170</v>
      </c>
    </row>
    <row r="289" spans="1:1" x14ac:dyDescent="0.25">
      <c r="A289" s="1" t="s">
        <v>60171</v>
      </c>
    </row>
    <row r="290" spans="1:1" x14ac:dyDescent="0.25">
      <c r="A290" s="1" t="s">
        <v>60172</v>
      </c>
    </row>
    <row r="291" spans="1:1" x14ac:dyDescent="0.25">
      <c r="A291" s="1" t="s">
        <v>60173</v>
      </c>
    </row>
    <row r="293" spans="1:1" x14ac:dyDescent="0.25">
      <c r="A293" s="1" t="s">
        <v>94</v>
      </c>
    </row>
    <row r="294" spans="1:1" x14ac:dyDescent="0.25">
      <c r="A294" s="1" t="s">
        <v>60174</v>
      </c>
    </row>
    <row r="295" spans="1:1" x14ac:dyDescent="0.25">
      <c r="A295" s="1" t="s">
        <v>60175</v>
      </c>
    </row>
    <row r="296" spans="1:1" x14ac:dyDescent="0.25">
      <c r="A296" s="1" t="s">
        <v>60176</v>
      </c>
    </row>
    <row r="297" spans="1:1" x14ac:dyDescent="0.25">
      <c r="A297" s="1" t="s">
        <v>60177</v>
      </c>
    </row>
    <row r="299" spans="1:1" x14ac:dyDescent="0.25">
      <c r="A299" s="1" t="s">
        <v>14</v>
      </c>
    </row>
    <row r="300" spans="1:1" x14ac:dyDescent="0.25">
      <c r="A300" s="1" t="s">
        <v>60178</v>
      </c>
    </row>
    <row r="301" spans="1:1" x14ac:dyDescent="0.25">
      <c r="A301" s="1" t="s">
        <v>60179</v>
      </c>
    </row>
    <row r="302" spans="1:1" x14ac:dyDescent="0.25">
      <c r="A302" s="1" t="s">
        <v>60180</v>
      </c>
    </row>
    <row r="303" spans="1:1" x14ac:dyDescent="0.25">
      <c r="A303" s="1" t="s">
        <v>60181</v>
      </c>
    </row>
    <row r="305" spans="1:1" x14ac:dyDescent="0.25">
      <c r="A305" s="1" t="s">
        <v>36</v>
      </c>
    </row>
    <row r="306" spans="1:1" x14ac:dyDescent="0.25">
      <c r="A306" s="1" t="s">
        <v>60182</v>
      </c>
    </row>
    <row r="307" spans="1:1" x14ac:dyDescent="0.25">
      <c r="A307" s="1" t="s">
        <v>60183</v>
      </c>
    </row>
    <row r="308" spans="1:1" x14ac:dyDescent="0.25">
      <c r="A308" s="1" t="s">
        <v>60184</v>
      </c>
    </row>
    <row r="309" spans="1:1" x14ac:dyDescent="0.25">
      <c r="A309" s="1" t="s">
        <v>60185</v>
      </c>
    </row>
    <row r="311" spans="1:1" x14ac:dyDescent="0.25">
      <c r="A311" s="1" t="s">
        <v>37</v>
      </c>
    </row>
    <row r="312" spans="1:1" x14ac:dyDescent="0.25">
      <c r="A312" s="1" t="s">
        <v>60186</v>
      </c>
    </row>
    <row r="313" spans="1:1" x14ac:dyDescent="0.25">
      <c r="A313" s="1" t="s">
        <v>60187</v>
      </c>
    </row>
    <row r="314" spans="1:1" x14ac:dyDescent="0.25">
      <c r="A314" s="1" t="s">
        <v>60188</v>
      </c>
    </row>
    <row r="315" spans="1:1" x14ac:dyDescent="0.25">
      <c r="A315" s="1" t="s">
        <v>60189</v>
      </c>
    </row>
    <row r="317" spans="1:1" x14ac:dyDescent="0.25">
      <c r="A317" s="1" t="s">
        <v>45</v>
      </c>
    </row>
    <row r="318" spans="1:1" x14ac:dyDescent="0.25">
      <c r="A318" s="1" t="s">
        <v>60190</v>
      </c>
    </row>
    <row r="319" spans="1:1" x14ac:dyDescent="0.25">
      <c r="A319" s="1" t="s">
        <v>60191</v>
      </c>
    </row>
    <row r="320" spans="1:1" x14ac:dyDescent="0.25">
      <c r="A320" s="1" t="s">
        <v>60192</v>
      </c>
    </row>
    <row r="321" spans="1:1" x14ac:dyDescent="0.25">
      <c r="A321" s="1" t="s">
        <v>60193</v>
      </c>
    </row>
    <row r="322" spans="1:1" x14ac:dyDescent="0.25">
      <c r="A322" s="1" t="s">
        <v>60194</v>
      </c>
    </row>
    <row r="323" spans="1:1" x14ac:dyDescent="0.25">
      <c r="A323" s="1" t="s">
        <v>60195</v>
      </c>
    </row>
    <row r="324" spans="1:1" x14ac:dyDescent="0.25">
      <c r="A324" s="1" t="s">
        <v>60196</v>
      </c>
    </row>
    <row r="325" spans="1:1" x14ac:dyDescent="0.25">
      <c r="A325" s="1" t="s">
        <v>60197</v>
      </c>
    </row>
    <row r="326" spans="1:1" x14ac:dyDescent="0.25">
      <c r="A326" s="1" t="s">
        <v>60198</v>
      </c>
    </row>
    <row r="327" spans="1:1" x14ac:dyDescent="0.25">
      <c r="A327" s="1" t="s">
        <v>60199</v>
      </c>
    </row>
    <row r="329" spans="1:1" x14ac:dyDescent="0.25">
      <c r="A329" s="1" t="s">
        <v>15</v>
      </c>
    </row>
    <row r="330" spans="1:1" x14ac:dyDescent="0.25">
      <c r="A330" s="1" t="s">
        <v>60200</v>
      </c>
    </row>
    <row r="331" spans="1:1" x14ac:dyDescent="0.25">
      <c r="A331" s="1" t="s">
        <v>60201</v>
      </c>
    </row>
    <row r="332" spans="1:1" x14ac:dyDescent="0.25">
      <c r="A332" s="1" t="s">
        <v>60202</v>
      </c>
    </row>
    <row r="333" spans="1:1" x14ac:dyDescent="0.25">
      <c r="A333" s="1" t="s">
        <v>60203</v>
      </c>
    </row>
    <row r="334" spans="1:1" x14ac:dyDescent="0.25">
      <c r="A334" s="1" t="s">
        <v>60204</v>
      </c>
    </row>
    <row r="335" spans="1:1" x14ac:dyDescent="0.25">
      <c r="A335" s="1" t="s">
        <v>60205</v>
      </c>
    </row>
    <row r="336" spans="1:1" x14ac:dyDescent="0.25">
      <c r="A336" s="1" t="s">
        <v>60206</v>
      </c>
    </row>
    <row r="338" spans="1:1" x14ac:dyDescent="0.25">
      <c r="A338" s="1" t="s">
        <v>42</v>
      </c>
    </row>
    <row r="339" spans="1:1" x14ac:dyDescent="0.25">
      <c r="A339" s="1" t="s">
        <v>60207</v>
      </c>
    </row>
    <row r="340" spans="1:1" x14ac:dyDescent="0.25">
      <c r="A340" s="1" t="s">
        <v>60208</v>
      </c>
    </row>
    <row r="341" spans="1:1" x14ac:dyDescent="0.25">
      <c r="A341" s="1" t="s">
        <v>60209</v>
      </c>
    </row>
    <row r="342" spans="1:1" x14ac:dyDescent="0.25">
      <c r="A342" s="1" t="s">
        <v>60210</v>
      </c>
    </row>
    <row r="344" spans="1:1" x14ac:dyDescent="0.25">
      <c r="A344" s="1" t="s">
        <v>2</v>
      </c>
    </row>
    <row r="345" spans="1:1" x14ac:dyDescent="0.25">
      <c r="A345" s="1" t="s">
        <v>60211</v>
      </c>
    </row>
    <row r="346" spans="1:1" x14ac:dyDescent="0.25">
      <c r="A346" s="1" t="s">
        <v>60212</v>
      </c>
    </row>
    <row r="347" spans="1:1" x14ac:dyDescent="0.25">
      <c r="A347" s="1" t="s">
        <v>60213</v>
      </c>
    </row>
    <row r="348" spans="1:1" x14ac:dyDescent="0.25">
      <c r="A348" s="1" t="s">
        <v>60214</v>
      </c>
    </row>
    <row r="350" spans="1:1" x14ac:dyDescent="0.25">
      <c r="A350" s="1" t="s">
        <v>19</v>
      </c>
    </row>
    <row r="351" spans="1:1" x14ac:dyDescent="0.25">
      <c r="A351" s="1" t="s">
        <v>60215</v>
      </c>
    </row>
    <row r="352" spans="1:1" x14ac:dyDescent="0.25">
      <c r="A352" s="1" t="s">
        <v>60216</v>
      </c>
    </row>
    <row r="353" spans="1:1" x14ac:dyDescent="0.25">
      <c r="A353" s="1" t="s">
        <v>60217</v>
      </c>
    </row>
    <row r="354" spans="1:1" x14ac:dyDescent="0.25">
      <c r="A354" s="1" t="s">
        <v>60218</v>
      </c>
    </row>
    <row r="356" spans="1:1" x14ac:dyDescent="0.25">
      <c r="A356" s="1" t="s">
        <v>20</v>
      </c>
    </row>
    <row r="357" spans="1:1" x14ac:dyDescent="0.25">
      <c r="A357" s="1" t="s">
        <v>60219</v>
      </c>
    </row>
    <row r="358" spans="1:1" x14ac:dyDescent="0.25">
      <c r="A358" s="1" t="s">
        <v>60220</v>
      </c>
    </row>
    <row r="359" spans="1:1" x14ac:dyDescent="0.25">
      <c r="A359" s="1" t="s">
        <v>60221</v>
      </c>
    </row>
    <row r="360" spans="1:1" x14ac:dyDescent="0.25">
      <c r="A360" s="1" t="s">
        <v>60222</v>
      </c>
    </row>
    <row r="362" spans="1:1" x14ac:dyDescent="0.25">
      <c r="A362" s="1" t="s">
        <v>21</v>
      </c>
    </row>
    <row r="363" spans="1:1" x14ac:dyDescent="0.25">
      <c r="A363" s="1" t="s">
        <v>60223</v>
      </c>
    </row>
    <row r="364" spans="1:1" x14ac:dyDescent="0.25">
      <c r="A364" s="1" t="s">
        <v>60224</v>
      </c>
    </row>
    <row r="365" spans="1:1" x14ac:dyDescent="0.25">
      <c r="A365" s="1" t="s">
        <v>60225</v>
      </c>
    </row>
    <row r="366" spans="1:1" x14ac:dyDescent="0.25">
      <c r="A366" s="1" t="s">
        <v>60226</v>
      </c>
    </row>
    <row r="368" spans="1:1" x14ac:dyDescent="0.25">
      <c r="A368" s="1" t="s">
        <v>22</v>
      </c>
    </row>
    <row r="369" spans="1:1" x14ac:dyDescent="0.25">
      <c r="A369" s="1" t="s">
        <v>60227</v>
      </c>
    </row>
    <row r="370" spans="1:1" x14ac:dyDescent="0.25">
      <c r="A370" s="1" t="s">
        <v>60228</v>
      </c>
    </row>
    <row r="371" spans="1:1" x14ac:dyDescent="0.25">
      <c r="A371" s="1" t="s">
        <v>60229</v>
      </c>
    </row>
    <row r="372" spans="1:1" x14ac:dyDescent="0.25">
      <c r="A372" s="1" t="s">
        <v>60230</v>
      </c>
    </row>
    <row r="374" spans="1:1" x14ac:dyDescent="0.25">
      <c r="A374" s="1" t="s">
        <v>43</v>
      </c>
    </row>
    <row r="377" spans="1:1" x14ac:dyDescent="0.25">
      <c r="A377" s="1" t="s">
        <v>4</v>
      </c>
    </row>
    <row r="378" spans="1:1" x14ac:dyDescent="0.25">
      <c r="A378" s="1" t="s">
        <v>60231</v>
      </c>
    </row>
    <row r="379" spans="1:1" x14ac:dyDescent="0.25">
      <c r="A379" s="1" t="s">
        <v>60232</v>
      </c>
    </row>
    <row r="380" spans="1:1" x14ac:dyDescent="0.25">
      <c r="A380" s="1" t="s">
        <v>60233</v>
      </c>
    </row>
    <row r="381" spans="1:1" x14ac:dyDescent="0.25">
      <c r="A381" s="1" t="s">
        <v>60234</v>
      </c>
    </row>
    <row r="383" spans="1:1" x14ac:dyDescent="0.25">
      <c r="A383" s="1" t="s">
        <v>5</v>
      </c>
    </row>
    <row r="384" spans="1:1" x14ac:dyDescent="0.25">
      <c r="A384" s="1" t="s">
        <v>60235</v>
      </c>
    </row>
    <row r="385" spans="1:1" x14ac:dyDescent="0.25">
      <c r="A385" s="1" t="s">
        <v>60236</v>
      </c>
    </row>
    <row r="386" spans="1:1" x14ac:dyDescent="0.25">
      <c r="A386" s="1" t="s">
        <v>60237</v>
      </c>
    </row>
    <row r="387" spans="1:1" x14ac:dyDescent="0.25">
      <c r="A387" s="1" t="s">
        <v>60238</v>
      </c>
    </row>
    <row r="389" spans="1:1" x14ac:dyDescent="0.25">
      <c r="A389" s="1" t="s">
        <v>6</v>
      </c>
    </row>
    <row r="390" spans="1:1" x14ac:dyDescent="0.25">
      <c r="A390" s="1" t="s">
        <v>60239</v>
      </c>
    </row>
    <row r="391" spans="1:1" x14ac:dyDescent="0.25">
      <c r="A391" s="1" t="s">
        <v>60240</v>
      </c>
    </row>
    <row r="392" spans="1:1" x14ac:dyDescent="0.25">
      <c r="A392" s="1" t="s">
        <v>60241</v>
      </c>
    </row>
    <row r="393" spans="1:1" x14ac:dyDescent="0.25">
      <c r="A393" s="1" t="s">
        <v>60242</v>
      </c>
    </row>
    <row r="395" spans="1:1" x14ac:dyDescent="0.25">
      <c r="A395" s="1" t="s">
        <v>7</v>
      </c>
    </row>
    <row r="396" spans="1:1" x14ac:dyDescent="0.25">
      <c r="A396" s="1" t="s">
        <v>60243</v>
      </c>
    </row>
    <row r="397" spans="1:1" x14ac:dyDescent="0.25">
      <c r="A397" s="1" t="s">
        <v>60244</v>
      </c>
    </row>
    <row r="398" spans="1:1" x14ac:dyDescent="0.25">
      <c r="A398" s="1" t="s">
        <v>60245</v>
      </c>
    </row>
    <row r="399" spans="1:1" x14ac:dyDescent="0.25">
      <c r="A399" s="1" t="s">
        <v>60246</v>
      </c>
    </row>
    <row r="400" spans="1:1" x14ac:dyDescent="0.25">
      <c r="A400" s="1" t="s">
        <v>60247</v>
      </c>
    </row>
    <row r="401" spans="1:1" x14ac:dyDescent="0.25">
      <c r="A401" s="1" t="s">
        <v>60248</v>
      </c>
    </row>
    <row r="402" spans="1:1" x14ac:dyDescent="0.25">
      <c r="A402" s="1" t="s">
        <v>60249</v>
      </c>
    </row>
    <row r="403" spans="1:1" x14ac:dyDescent="0.25">
      <c r="A403" s="1" t="s">
        <v>60250</v>
      </c>
    </row>
    <row r="404" spans="1:1" x14ac:dyDescent="0.25">
      <c r="A404" s="1" t="s">
        <v>60251</v>
      </c>
    </row>
    <row r="405" spans="1:1" x14ac:dyDescent="0.25">
      <c r="A405" s="1" t="s">
        <v>60252</v>
      </c>
    </row>
    <row r="406" spans="1:1" x14ac:dyDescent="0.25">
      <c r="A406" s="1" t="s">
        <v>60253</v>
      </c>
    </row>
    <row r="407" spans="1:1" x14ac:dyDescent="0.25">
      <c r="A407" s="1" t="s">
        <v>60254</v>
      </c>
    </row>
    <row r="409" spans="1:1" x14ac:dyDescent="0.25">
      <c r="A409" s="1" t="s">
        <v>8</v>
      </c>
    </row>
    <row r="410" spans="1:1" x14ac:dyDescent="0.25">
      <c r="A410" s="1" t="s">
        <v>60255</v>
      </c>
    </row>
    <row r="411" spans="1:1" x14ac:dyDescent="0.25">
      <c r="A411" s="1" t="s">
        <v>60256</v>
      </c>
    </row>
    <row r="412" spans="1:1" x14ac:dyDescent="0.25">
      <c r="A412" s="1" t="s">
        <v>60257</v>
      </c>
    </row>
    <row r="413" spans="1:1" x14ac:dyDescent="0.25">
      <c r="A413" s="1" t="s">
        <v>60258</v>
      </c>
    </row>
    <row r="415" spans="1:1" x14ac:dyDescent="0.25">
      <c r="A415" s="1" t="s">
        <v>9</v>
      </c>
    </row>
    <row r="416" spans="1:1" x14ac:dyDescent="0.25">
      <c r="A416" s="1" t="s">
        <v>60259</v>
      </c>
    </row>
    <row r="417" spans="1:1" x14ac:dyDescent="0.25">
      <c r="A417" s="1" t="s">
        <v>60260</v>
      </c>
    </row>
    <row r="418" spans="1:1" x14ac:dyDescent="0.25">
      <c r="A418" s="1" t="s">
        <v>60261</v>
      </c>
    </row>
    <row r="419" spans="1:1" x14ac:dyDescent="0.25">
      <c r="A419" s="1" t="s">
        <v>60262</v>
      </c>
    </row>
    <row r="421" spans="1:1" x14ac:dyDescent="0.25">
      <c r="A421" s="1" t="s">
        <v>31</v>
      </c>
    </row>
    <row r="422" spans="1:1" x14ac:dyDescent="0.25">
      <c r="A422" s="1" t="s">
        <v>60263</v>
      </c>
    </row>
    <row r="423" spans="1:1" x14ac:dyDescent="0.25">
      <c r="A423" s="1" t="s">
        <v>60264</v>
      </c>
    </row>
    <row r="424" spans="1:1" x14ac:dyDescent="0.25">
      <c r="A424" s="1" t="s">
        <v>60265</v>
      </c>
    </row>
    <row r="425" spans="1:1" x14ac:dyDescent="0.25">
      <c r="A425" s="1" t="s">
        <v>60266</v>
      </c>
    </row>
    <row r="427" spans="1:1" x14ac:dyDescent="0.25">
      <c r="A427" s="1" t="s">
        <v>40</v>
      </c>
    </row>
    <row r="428" spans="1:1" x14ac:dyDescent="0.25">
      <c r="A428" s="1" t="s">
        <v>60267</v>
      </c>
    </row>
    <row r="429" spans="1:1" x14ac:dyDescent="0.25">
      <c r="A429" s="1" t="s">
        <v>60268</v>
      </c>
    </row>
    <row r="430" spans="1:1" x14ac:dyDescent="0.25">
      <c r="A430" s="1" t="s">
        <v>60269</v>
      </c>
    </row>
    <row r="431" spans="1:1" x14ac:dyDescent="0.25">
      <c r="A431" s="1" t="s">
        <v>60270</v>
      </c>
    </row>
    <row r="433" spans="1:1" x14ac:dyDescent="0.25">
      <c r="A433" s="1" t="s">
        <v>32</v>
      </c>
    </row>
    <row r="434" spans="1:1" x14ac:dyDescent="0.25">
      <c r="A434" s="1" t="s">
        <v>60271</v>
      </c>
    </row>
    <row r="435" spans="1:1" x14ac:dyDescent="0.25">
      <c r="A435" s="1" t="s">
        <v>60272</v>
      </c>
    </row>
    <row r="436" spans="1:1" x14ac:dyDescent="0.25">
      <c r="A436" s="1" t="s">
        <v>60273</v>
      </c>
    </row>
    <row r="437" spans="1:1" x14ac:dyDescent="0.25">
      <c r="A437" s="1" t="s">
        <v>60274</v>
      </c>
    </row>
    <row r="439" spans="1:1" x14ac:dyDescent="0.25">
      <c r="A439" s="1" t="s">
        <v>33</v>
      </c>
    </row>
    <row r="440" spans="1:1" x14ac:dyDescent="0.25">
      <c r="A440" s="1" t="s">
        <v>60275</v>
      </c>
    </row>
    <row r="441" spans="1:1" x14ac:dyDescent="0.25">
      <c r="A441" s="1" t="s">
        <v>60276</v>
      </c>
    </row>
    <row r="442" spans="1:1" x14ac:dyDescent="0.25">
      <c r="A442" s="1" t="s">
        <v>60277</v>
      </c>
    </row>
    <row r="443" spans="1:1" x14ac:dyDescent="0.25">
      <c r="A443" s="1" t="s">
        <v>60278</v>
      </c>
    </row>
    <row r="445" spans="1:1" x14ac:dyDescent="0.25">
      <c r="A445" s="1" t="s">
        <v>11</v>
      </c>
    </row>
    <row r="446" spans="1:1" x14ac:dyDescent="0.25">
      <c r="A446" s="1" t="s">
        <v>60279</v>
      </c>
    </row>
    <row r="447" spans="1:1" x14ac:dyDescent="0.25">
      <c r="A447" s="1" t="s">
        <v>60280</v>
      </c>
    </row>
    <row r="448" spans="1:1" x14ac:dyDescent="0.25">
      <c r="A448" s="1" t="s">
        <v>60281</v>
      </c>
    </row>
    <row r="449" spans="1:1" x14ac:dyDescent="0.25">
      <c r="A449" s="1" t="s">
        <v>60282</v>
      </c>
    </row>
    <row r="451" spans="1:1" x14ac:dyDescent="0.25">
      <c r="A451" s="1" t="s">
        <v>12</v>
      </c>
    </row>
    <row r="452" spans="1:1" x14ac:dyDescent="0.25">
      <c r="A452" s="1" t="s">
        <v>60283</v>
      </c>
    </row>
    <row r="453" spans="1:1" x14ac:dyDescent="0.25">
      <c r="A453" s="1" t="s">
        <v>60284</v>
      </c>
    </row>
    <row r="454" spans="1:1" x14ac:dyDescent="0.25">
      <c r="A454" s="1" t="s">
        <v>60285</v>
      </c>
    </row>
    <row r="455" spans="1:1" x14ac:dyDescent="0.25">
      <c r="A455" s="1" t="s">
        <v>60286</v>
      </c>
    </row>
    <row r="457" spans="1:1" x14ac:dyDescent="0.25">
      <c r="A457" s="1" t="s">
        <v>35</v>
      </c>
    </row>
    <row r="458" spans="1:1" x14ac:dyDescent="0.25">
      <c r="A458" s="1" t="s">
        <v>60287</v>
      </c>
    </row>
    <row r="459" spans="1:1" x14ac:dyDescent="0.25">
      <c r="A459" s="1" t="s">
        <v>60288</v>
      </c>
    </row>
    <row r="460" spans="1:1" x14ac:dyDescent="0.25">
      <c r="A460" s="1" t="s">
        <v>60289</v>
      </c>
    </row>
    <row r="461" spans="1:1" x14ac:dyDescent="0.25">
      <c r="A461" s="1" t="s">
        <v>60290</v>
      </c>
    </row>
    <row r="463" spans="1:1" x14ac:dyDescent="0.25">
      <c r="A463" s="1" t="s">
        <v>94</v>
      </c>
    </row>
    <row r="464" spans="1:1" x14ac:dyDescent="0.25">
      <c r="A464" s="1" t="s">
        <v>60291</v>
      </c>
    </row>
    <row r="465" spans="1:1" x14ac:dyDescent="0.25">
      <c r="A465" s="1" t="s">
        <v>60292</v>
      </c>
    </row>
    <row r="466" spans="1:1" x14ac:dyDescent="0.25">
      <c r="A466" s="1" t="s">
        <v>60293</v>
      </c>
    </row>
    <row r="467" spans="1:1" x14ac:dyDescent="0.25">
      <c r="A467" s="1" t="s">
        <v>60294</v>
      </c>
    </row>
    <row r="469" spans="1:1" x14ac:dyDescent="0.25">
      <c r="A469" s="1" t="s">
        <v>14</v>
      </c>
    </row>
    <row r="470" spans="1:1" x14ac:dyDescent="0.25">
      <c r="A470" s="1" t="s">
        <v>60295</v>
      </c>
    </row>
    <row r="471" spans="1:1" x14ac:dyDescent="0.25">
      <c r="A471" s="1" t="s">
        <v>60296</v>
      </c>
    </row>
    <row r="472" spans="1:1" x14ac:dyDescent="0.25">
      <c r="A472" s="1" t="s">
        <v>60297</v>
      </c>
    </row>
    <row r="473" spans="1:1" x14ac:dyDescent="0.25">
      <c r="A473" s="1" t="s">
        <v>60298</v>
      </c>
    </row>
    <row r="475" spans="1:1" x14ac:dyDescent="0.25">
      <c r="A475" s="1" t="s">
        <v>37</v>
      </c>
    </row>
    <row r="476" spans="1:1" x14ac:dyDescent="0.25">
      <c r="A476" s="1" t="s">
        <v>60299</v>
      </c>
    </row>
    <row r="477" spans="1:1" x14ac:dyDescent="0.25">
      <c r="A477" s="1" t="s">
        <v>60300</v>
      </c>
    </row>
    <row r="478" spans="1:1" x14ac:dyDescent="0.25">
      <c r="A478" s="1" t="s">
        <v>60301</v>
      </c>
    </row>
    <row r="479" spans="1:1" x14ac:dyDescent="0.25">
      <c r="A479" s="1" t="s">
        <v>60302</v>
      </c>
    </row>
    <row r="481" spans="1:1" x14ac:dyDescent="0.25">
      <c r="A481" s="1" t="s">
        <v>45</v>
      </c>
    </row>
    <row r="482" spans="1:1" x14ac:dyDescent="0.25">
      <c r="A482" s="1" t="s">
        <v>60303</v>
      </c>
    </row>
    <row r="483" spans="1:1" x14ac:dyDescent="0.25">
      <c r="A483" s="1" t="s">
        <v>60304</v>
      </c>
    </row>
    <row r="484" spans="1:1" x14ac:dyDescent="0.25">
      <c r="A484" s="1" t="s">
        <v>60305</v>
      </c>
    </row>
    <row r="485" spans="1:1" x14ac:dyDescent="0.25">
      <c r="A485" s="1" t="s">
        <v>60306</v>
      </c>
    </row>
    <row r="486" spans="1:1" x14ac:dyDescent="0.25">
      <c r="A486" s="1" t="s">
        <v>60307</v>
      </c>
    </row>
    <row r="487" spans="1:1" x14ac:dyDescent="0.25">
      <c r="A487" s="1" t="s">
        <v>60308</v>
      </c>
    </row>
    <row r="488" spans="1:1" x14ac:dyDescent="0.25">
      <c r="A488" s="1" t="s">
        <v>60309</v>
      </c>
    </row>
    <row r="490" spans="1:1" x14ac:dyDescent="0.25">
      <c r="A490" s="1" t="s">
        <v>15</v>
      </c>
    </row>
    <row r="491" spans="1:1" x14ac:dyDescent="0.25">
      <c r="A491" s="1" t="s">
        <v>60310</v>
      </c>
    </row>
    <row r="492" spans="1:1" x14ac:dyDescent="0.25">
      <c r="A492" s="1" t="s">
        <v>60311</v>
      </c>
    </row>
    <row r="493" spans="1:1" x14ac:dyDescent="0.25">
      <c r="A493" s="1" t="s">
        <v>60312</v>
      </c>
    </row>
    <row r="494" spans="1:1" x14ac:dyDescent="0.25">
      <c r="A494" s="1" t="s">
        <v>60313</v>
      </c>
    </row>
    <row r="495" spans="1:1" x14ac:dyDescent="0.25">
      <c r="A495" s="1" t="s">
        <v>60314</v>
      </c>
    </row>
    <row r="496" spans="1:1" x14ac:dyDescent="0.25">
      <c r="A496" s="1" t="s">
        <v>60315</v>
      </c>
    </row>
    <row r="498" spans="1:1" x14ac:dyDescent="0.25">
      <c r="A498" s="1" t="s">
        <v>95</v>
      </c>
    </row>
    <row r="499" spans="1:1" x14ac:dyDescent="0.25">
      <c r="A499" s="1" t="s">
        <v>60316</v>
      </c>
    </row>
    <row r="500" spans="1:1" x14ac:dyDescent="0.25">
      <c r="A500" s="1" t="s">
        <v>60317</v>
      </c>
    </row>
    <row r="501" spans="1:1" x14ac:dyDescent="0.25">
      <c r="A501" s="1" t="s">
        <v>60318</v>
      </c>
    </row>
    <row r="502" spans="1:1" x14ac:dyDescent="0.25">
      <c r="A502" s="1" t="s">
        <v>60319</v>
      </c>
    </row>
    <row r="504" spans="1:1" x14ac:dyDescent="0.25">
      <c r="A504" s="1" t="s">
        <v>16</v>
      </c>
    </row>
    <row r="505" spans="1:1" x14ac:dyDescent="0.25">
      <c r="A505" s="1" t="s">
        <v>60320</v>
      </c>
    </row>
    <row r="506" spans="1:1" x14ac:dyDescent="0.25">
      <c r="A506" s="1" t="s">
        <v>60321</v>
      </c>
    </row>
    <row r="507" spans="1:1" x14ac:dyDescent="0.25">
      <c r="A507" s="1" t="s">
        <v>60322</v>
      </c>
    </row>
    <row r="508" spans="1:1" x14ac:dyDescent="0.25">
      <c r="A508" s="1" t="s">
        <v>60323</v>
      </c>
    </row>
    <row r="509" spans="1:1" x14ac:dyDescent="0.25">
      <c r="A509" s="1" t="s">
        <v>60324</v>
      </c>
    </row>
    <row r="510" spans="1:1" x14ac:dyDescent="0.25">
      <c r="A510" s="1" t="s">
        <v>60325</v>
      </c>
    </row>
    <row r="512" spans="1:1" x14ac:dyDescent="0.25">
      <c r="A512" s="1" t="s">
        <v>2</v>
      </c>
    </row>
    <row r="513" spans="1:1" x14ac:dyDescent="0.25">
      <c r="A513" s="1" t="s">
        <v>60326</v>
      </c>
    </row>
    <row r="514" spans="1:1" x14ac:dyDescent="0.25">
      <c r="A514" s="1" t="s">
        <v>60327</v>
      </c>
    </row>
    <row r="515" spans="1:1" x14ac:dyDescent="0.25">
      <c r="A515" s="1" t="s">
        <v>60328</v>
      </c>
    </row>
    <row r="516" spans="1:1" x14ac:dyDescent="0.25">
      <c r="A516" s="1" t="s">
        <v>60329</v>
      </c>
    </row>
    <row r="518" spans="1:1" x14ac:dyDescent="0.25">
      <c r="A518" s="1" t="s">
        <v>18</v>
      </c>
    </row>
    <row r="519" spans="1:1" x14ac:dyDescent="0.25">
      <c r="A519" s="1" t="s">
        <v>60330</v>
      </c>
    </row>
    <row r="520" spans="1:1" x14ac:dyDescent="0.25">
      <c r="A520" s="1" t="s">
        <v>60331</v>
      </c>
    </row>
    <row r="521" spans="1:1" x14ac:dyDescent="0.25">
      <c r="A521" s="1" t="s">
        <v>60332</v>
      </c>
    </row>
    <row r="522" spans="1:1" x14ac:dyDescent="0.25">
      <c r="A522" s="1" t="s">
        <v>60333</v>
      </c>
    </row>
    <row r="524" spans="1:1" x14ac:dyDescent="0.25">
      <c r="A524" s="1" t="s">
        <v>19</v>
      </c>
    </row>
    <row r="525" spans="1:1" x14ac:dyDescent="0.25">
      <c r="A525" s="1" t="s">
        <v>60334</v>
      </c>
    </row>
    <row r="526" spans="1:1" x14ac:dyDescent="0.25">
      <c r="A526" s="1" t="s">
        <v>60335</v>
      </c>
    </row>
    <row r="527" spans="1:1" x14ac:dyDescent="0.25">
      <c r="A527" s="1" t="s">
        <v>60336</v>
      </c>
    </row>
    <row r="528" spans="1:1" x14ac:dyDescent="0.25">
      <c r="A528" s="1" t="s">
        <v>60337</v>
      </c>
    </row>
    <row r="530" spans="1:1" x14ac:dyDescent="0.25">
      <c r="A530" s="1" t="s">
        <v>22</v>
      </c>
    </row>
    <row r="531" spans="1:1" x14ac:dyDescent="0.25">
      <c r="A531" s="1" t="s">
        <v>60338</v>
      </c>
    </row>
    <row r="532" spans="1:1" x14ac:dyDescent="0.25">
      <c r="A532" s="1" t="s">
        <v>60339</v>
      </c>
    </row>
    <row r="533" spans="1:1" x14ac:dyDescent="0.25">
      <c r="A533" s="1" t="s">
        <v>60340</v>
      </c>
    </row>
    <row r="534" spans="1:1" x14ac:dyDescent="0.25">
      <c r="A534" s="1" t="s">
        <v>60341</v>
      </c>
    </row>
    <row r="536" spans="1:1" x14ac:dyDescent="0.25">
      <c r="A536" s="1" t="s">
        <v>46</v>
      </c>
    </row>
    <row r="539" spans="1:1" x14ac:dyDescent="0.25">
      <c r="A539" s="1" t="s">
        <v>4</v>
      </c>
    </row>
    <row r="540" spans="1:1" x14ac:dyDescent="0.25">
      <c r="A540" s="1" t="s">
        <v>60342</v>
      </c>
    </row>
    <row r="541" spans="1:1" x14ac:dyDescent="0.25">
      <c r="A541" s="1" t="s">
        <v>60343</v>
      </c>
    </row>
    <row r="542" spans="1:1" x14ac:dyDescent="0.25">
      <c r="A542" s="1" t="s">
        <v>60344</v>
      </c>
    </row>
    <row r="543" spans="1:1" x14ac:dyDescent="0.25">
      <c r="A543" s="1" t="s">
        <v>60345</v>
      </c>
    </row>
    <row r="545" spans="1:1" x14ac:dyDescent="0.25">
      <c r="A545" s="1" t="s">
        <v>5</v>
      </c>
    </row>
    <row r="546" spans="1:1" x14ac:dyDescent="0.25">
      <c r="A546" s="1" t="s">
        <v>60346</v>
      </c>
    </row>
    <row r="547" spans="1:1" x14ac:dyDescent="0.25">
      <c r="A547" s="1" t="s">
        <v>60347</v>
      </c>
    </row>
    <row r="548" spans="1:1" x14ac:dyDescent="0.25">
      <c r="A548" s="1" t="s">
        <v>60348</v>
      </c>
    </row>
    <row r="549" spans="1:1" x14ac:dyDescent="0.25">
      <c r="A549" s="1" t="s">
        <v>60349</v>
      </c>
    </row>
    <row r="551" spans="1:1" x14ac:dyDescent="0.25">
      <c r="A551" s="1" t="s">
        <v>30</v>
      </c>
    </row>
    <row r="552" spans="1:1" x14ac:dyDescent="0.25">
      <c r="A552" s="1" t="s">
        <v>60350</v>
      </c>
    </row>
    <row r="553" spans="1:1" x14ac:dyDescent="0.25">
      <c r="A553" s="1" t="s">
        <v>60351</v>
      </c>
    </row>
    <row r="554" spans="1:1" x14ac:dyDescent="0.25">
      <c r="A554" s="1" t="s">
        <v>60352</v>
      </c>
    </row>
    <row r="555" spans="1:1" x14ac:dyDescent="0.25">
      <c r="A555" s="1" t="s">
        <v>60353</v>
      </c>
    </row>
    <row r="557" spans="1:1" x14ac:dyDescent="0.25">
      <c r="A557" s="1" t="s">
        <v>93</v>
      </c>
    </row>
    <row r="558" spans="1:1" x14ac:dyDescent="0.25">
      <c r="A558" s="1" t="s">
        <v>60354</v>
      </c>
    </row>
    <row r="559" spans="1:1" x14ac:dyDescent="0.25">
      <c r="A559" s="1" t="s">
        <v>60355</v>
      </c>
    </row>
    <row r="560" spans="1:1" x14ac:dyDescent="0.25">
      <c r="A560" s="1" t="s">
        <v>60356</v>
      </c>
    </row>
    <row r="561" spans="1:1" x14ac:dyDescent="0.25">
      <c r="A561" s="1" t="s">
        <v>60357</v>
      </c>
    </row>
    <row r="563" spans="1:1" x14ac:dyDescent="0.25">
      <c r="A563" s="1" t="s">
        <v>9</v>
      </c>
    </row>
    <row r="564" spans="1:1" x14ac:dyDescent="0.25">
      <c r="A564" s="1" t="s">
        <v>60358</v>
      </c>
    </row>
    <row r="565" spans="1:1" x14ac:dyDescent="0.25">
      <c r="A565" s="1" t="s">
        <v>60359</v>
      </c>
    </row>
    <row r="566" spans="1:1" x14ac:dyDescent="0.25">
      <c r="A566" s="1" t="s">
        <v>60360</v>
      </c>
    </row>
    <row r="567" spans="1:1" x14ac:dyDescent="0.25">
      <c r="A567" s="1" t="s">
        <v>60361</v>
      </c>
    </row>
    <row r="569" spans="1:1" x14ac:dyDescent="0.25">
      <c r="A569" s="1" t="s">
        <v>31</v>
      </c>
    </row>
    <row r="570" spans="1:1" x14ac:dyDescent="0.25">
      <c r="A570" s="1" t="s">
        <v>60362</v>
      </c>
    </row>
    <row r="571" spans="1:1" x14ac:dyDescent="0.25">
      <c r="A571" s="1" t="s">
        <v>60363</v>
      </c>
    </row>
    <row r="572" spans="1:1" x14ac:dyDescent="0.25">
      <c r="A572" s="1" t="s">
        <v>60364</v>
      </c>
    </row>
    <row r="573" spans="1:1" x14ac:dyDescent="0.25">
      <c r="A573" s="1" t="s">
        <v>60365</v>
      </c>
    </row>
    <row r="575" spans="1:1" x14ac:dyDescent="0.25">
      <c r="A575" s="1" t="s">
        <v>40</v>
      </c>
    </row>
    <row r="576" spans="1:1" x14ac:dyDescent="0.25">
      <c r="A576" s="1" t="s">
        <v>60366</v>
      </c>
    </row>
    <row r="577" spans="1:1" x14ac:dyDescent="0.25">
      <c r="A577" s="1" t="s">
        <v>60367</v>
      </c>
    </row>
    <row r="578" spans="1:1" x14ac:dyDescent="0.25">
      <c r="A578" s="1" t="s">
        <v>60368</v>
      </c>
    </row>
    <row r="579" spans="1:1" x14ac:dyDescent="0.25">
      <c r="A579" s="1" t="s">
        <v>60369</v>
      </c>
    </row>
    <row r="581" spans="1:1" x14ac:dyDescent="0.25">
      <c r="A581" s="1" t="s">
        <v>32</v>
      </c>
    </row>
    <row r="582" spans="1:1" x14ac:dyDescent="0.25">
      <c r="A582" s="1" t="s">
        <v>60370</v>
      </c>
    </row>
    <row r="583" spans="1:1" x14ac:dyDescent="0.25">
      <c r="A583" s="1" t="s">
        <v>60371</v>
      </c>
    </row>
    <row r="584" spans="1:1" x14ac:dyDescent="0.25">
      <c r="A584" s="1" t="s">
        <v>60372</v>
      </c>
    </row>
    <row r="585" spans="1:1" x14ac:dyDescent="0.25">
      <c r="A585" s="1" t="s">
        <v>60373</v>
      </c>
    </row>
    <row r="587" spans="1:1" x14ac:dyDescent="0.25">
      <c r="A587" s="1" t="s">
        <v>11</v>
      </c>
    </row>
    <row r="588" spans="1:1" x14ac:dyDescent="0.25">
      <c r="A588" s="1" t="s">
        <v>60374</v>
      </c>
    </row>
    <row r="589" spans="1:1" x14ac:dyDescent="0.25">
      <c r="A589" s="1" t="s">
        <v>60375</v>
      </c>
    </row>
    <row r="590" spans="1:1" x14ac:dyDescent="0.25">
      <c r="A590" s="1" t="s">
        <v>60376</v>
      </c>
    </row>
    <row r="591" spans="1:1" x14ac:dyDescent="0.25">
      <c r="A591" s="1" t="s">
        <v>60377</v>
      </c>
    </row>
    <row r="593" spans="1:1" x14ac:dyDescent="0.25">
      <c r="A593" s="1" t="s">
        <v>96</v>
      </c>
    </row>
    <row r="594" spans="1:1" x14ac:dyDescent="0.25">
      <c r="A594" s="1" t="s">
        <v>60378</v>
      </c>
    </row>
    <row r="595" spans="1:1" x14ac:dyDescent="0.25">
      <c r="A595" s="1" t="s">
        <v>60379</v>
      </c>
    </row>
    <row r="596" spans="1:1" x14ac:dyDescent="0.25">
      <c r="A596" s="1" t="s">
        <v>60380</v>
      </c>
    </row>
    <row r="597" spans="1:1" x14ac:dyDescent="0.25">
      <c r="A597" s="1" t="s">
        <v>60381</v>
      </c>
    </row>
    <row r="599" spans="1:1" x14ac:dyDescent="0.25">
      <c r="A599" s="1" t="s">
        <v>12</v>
      </c>
    </row>
    <row r="600" spans="1:1" x14ac:dyDescent="0.25">
      <c r="A600" s="1" t="s">
        <v>60382</v>
      </c>
    </row>
    <row r="601" spans="1:1" x14ac:dyDescent="0.25">
      <c r="A601" s="1" t="s">
        <v>60383</v>
      </c>
    </row>
    <row r="602" spans="1:1" x14ac:dyDescent="0.25">
      <c r="A602" s="1" t="s">
        <v>60384</v>
      </c>
    </row>
    <row r="603" spans="1:1" x14ac:dyDescent="0.25">
      <c r="A603" s="1" t="s">
        <v>60385</v>
      </c>
    </row>
    <row r="605" spans="1:1" x14ac:dyDescent="0.25">
      <c r="A605" s="1" t="s">
        <v>35</v>
      </c>
    </row>
    <row r="606" spans="1:1" x14ac:dyDescent="0.25">
      <c r="A606" s="1" t="s">
        <v>60386</v>
      </c>
    </row>
    <row r="607" spans="1:1" x14ac:dyDescent="0.25">
      <c r="A607" s="1" t="s">
        <v>60387</v>
      </c>
    </row>
    <row r="608" spans="1:1" x14ac:dyDescent="0.25">
      <c r="A608" s="1" t="s">
        <v>60388</v>
      </c>
    </row>
    <row r="609" spans="1:1" x14ac:dyDescent="0.25">
      <c r="A609" s="1" t="s">
        <v>60389</v>
      </c>
    </row>
    <row r="611" spans="1:1" x14ac:dyDescent="0.25">
      <c r="A611" s="1" t="s">
        <v>94</v>
      </c>
    </row>
    <row r="612" spans="1:1" x14ac:dyDescent="0.25">
      <c r="A612" s="1" t="s">
        <v>60390</v>
      </c>
    </row>
    <row r="613" spans="1:1" x14ac:dyDescent="0.25">
      <c r="A613" s="1" t="s">
        <v>60391</v>
      </c>
    </row>
    <row r="614" spans="1:1" x14ac:dyDescent="0.25">
      <c r="A614" s="1" t="s">
        <v>60392</v>
      </c>
    </row>
    <row r="615" spans="1:1" x14ac:dyDescent="0.25">
      <c r="A615" s="1" t="s">
        <v>60393</v>
      </c>
    </row>
    <row r="617" spans="1:1" x14ac:dyDescent="0.25">
      <c r="A617" s="1" t="s">
        <v>36</v>
      </c>
    </row>
    <row r="618" spans="1:1" x14ac:dyDescent="0.25">
      <c r="A618" s="1" t="s">
        <v>60394</v>
      </c>
    </row>
    <row r="619" spans="1:1" x14ac:dyDescent="0.25">
      <c r="A619" s="1" t="s">
        <v>60395</v>
      </c>
    </row>
    <row r="620" spans="1:1" x14ac:dyDescent="0.25">
      <c r="A620" s="1" t="s">
        <v>60396</v>
      </c>
    </row>
    <row r="621" spans="1:1" x14ac:dyDescent="0.25">
      <c r="A621" s="1" t="s">
        <v>60397</v>
      </c>
    </row>
    <row r="623" spans="1:1" x14ac:dyDescent="0.25">
      <c r="A623" s="1" t="s">
        <v>37</v>
      </c>
    </row>
    <row r="624" spans="1:1" x14ac:dyDescent="0.25">
      <c r="A624" s="1" t="s">
        <v>60398</v>
      </c>
    </row>
    <row r="625" spans="1:1" x14ac:dyDescent="0.25">
      <c r="A625" s="1" t="s">
        <v>60399</v>
      </c>
    </row>
    <row r="626" spans="1:1" x14ac:dyDescent="0.25">
      <c r="A626" s="1" t="s">
        <v>60400</v>
      </c>
    </row>
    <row r="627" spans="1:1" x14ac:dyDescent="0.25">
      <c r="A627" s="1" t="s">
        <v>60401</v>
      </c>
    </row>
    <row r="629" spans="1:1" x14ac:dyDescent="0.25">
      <c r="A629" s="1" t="s">
        <v>41</v>
      </c>
    </row>
    <row r="630" spans="1:1" x14ac:dyDescent="0.25">
      <c r="A630" s="1" t="s">
        <v>60402</v>
      </c>
    </row>
    <row r="631" spans="1:1" x14ac:dyDescent="0.25">
      <c r="A631" s="1" t="s">
        <v>60403</v>
      </c>
    </row>
    <row r="632" spans="1:1" x14ac:dyDescent="0.25">
      <c r="A632" s="1" t="s">
        <v>60404</v>
      </c>
    </row>
    <row r="633" spans="1:1" x14ac:dyDescent="0.25">
      <c r="A633" s="1" t="s">
        <v>60405</v>
      </c>
    </row>
    <row r="635" spans="1:1" x14ac:dyDescent="0.25">
      <c r="A635" s="1" t="s">
        <v>15</v>
      </c>
    </row>
    <row r="636" spans="1:1" x14ac:dyDescent="0.25">
      <c r="A636" s="1" t="s">
        <v>60406</v>
      </c>
    </row>
    <row r="637" spans="1:1" x14ac:dyDescent="0.25">
      <c r="A637" s="1" t="s">
        <v>60407</v>
      </c>
    </row>
    <row r="638" spans="1:1" x14ac:dyDescent="0.25">
      <c r="A638" s="1" t="s">
        <v>60408</v>
      </c>
    </row>
    <row r="639" spans="1:1" x14ac:dyDescent="0.25">
      <c r="A639" s="1" t="s">
        <v>60409</v>
      </c>
    </row>
    <row r="640" spans="1:1" x14ac:dyDescent="0.25">
      <c r="A640" s="1" t="s">
        <v>60410</v>
      </c>
    </row>
    <row r="641" spans="1:1" x14ac:dyDescent="0.25">
      <c r="A641" s="1" t="s">
        <v>60411</v>
      </c>
    </row>
    <row r="642" spans="1:1" x14ac:dyDescent="0.25">
      <c r="A642" s="1" t="s">
        <v>60412</v>
      </c>
    </row>
    <row r="644" spans="1:1" x14ac:dyDescent="0.25">
      <c r="A644" s="1" t="s">
        <v>42</v>
      </c>
    </row>
    <row r="645" spans="1:1" x14ac:dyDescent="0.25">
      <c r="A645" s="1" t="s">
        <v>60413</v>
      </c>
    </row>
    <row r="646" spans="1:1" x14ac:dyDescent="0.25">
      <c r="A646" s="1" t="s">
        <v>60414</v>
      </c>
    </row>
    <row r="647" spans="1:1" x14ac:dyDescent="0.25">
      <c r="A647" s="1" t="s">
        <v>60415</v>
      </c>
    </row>
    <row r="648" spans="1:1" x14ac:dyDescent="0.25">
      <c r="A648" s="1" t="s">
        <v>60416</v>
      </c>
    </row>
    <row r="650" spans="1:1" x14ac:dyDescent="0.25">
      <c r="A650" s="1" t="s">
        <v>16</v>
      </c>
    </row>
    <row r="651" spans="1:1" x14ac:dyDescent="0.25">
      <c r="A651" s="1" t="s">
        <v>60417</v>
      </c>
    </row>
    <row r="652" spans="1:1" x14ac:dyDescent="0.25">
      <c r="A652" s="1" t="s">
        <v>60418</v>
      </c>
    </row>
    <row r="653" spans="1:1" x14ac:dyDescent="0.25">
      <c r="A653" s="1" t="s">
        <v>60419</v>
      </c>
    </row>
    <row r="654" spans="1:1" x14ac:dyDescent="0.25">
      <c r="A654" s="1" t="s">
        <v>60420</v>
      </c>
    </row>
    <row r="656" spans="1:1" x14ac:dyDescent="0.25">
      <c r="A656" s="1" t="s">
        <v>2</v>
      </c>
    </row>
    <row r="657" spans="1:1" x14ac:dyDescent="0.25">
      <c r="A657" s="1" t="s">
        <v>60421</v>
      </c>
    </row>
    <row r="658" spans="1:1" x14ac:dyDescent="0.25">
      <c r="A658" s="1" t="s">
        <v>60422</v>
      </c>
    </row>
    <row r="659" spans="1:1" x14ac:dyDescent="0.25">
      <c r="A659" s="1" t="s">
        <v>60423</v>
      </c>
    </row>
    <row r="660" spans="1:1" x14ac:dyDescent="0.25">
      <c r="A660" s="1" t="s">
        <v>60424</v>
      </c>
    </row>
    <row r="662" spans="1:1" x14ac:dyDescent="0.25">
      <c r="A662" s="1" t="s">
        <v>18</v>
      </c>
    </row>
    <row r="663" spans="1:1" x14ac:dyDescent="0.25">
      <c r="A663" s="1" t="s">
        <v>60425</v>
      </c>
    </row>
    <row r="664" spans="1:1" x14ac:dyDescent="0.25">
      <c r="A664" s="1" t="s">
        <v>60426</v>
      </c>
    </row>
    <row r="665" spans="1:1" x14ac:dyDescent="0.25">
      <c r="A665" s="1" t="s">
        <v>60427</v>
      </c>
    </row>
    <row r="666" spans="1:1" x14ac:dyDescent="0.25">
      <c r="A666" s="1" t="s">
        <v>60428</v>
      </c>
    </row>
    <row r="667" spans="1:1" x14ac:dyDescent="0.25">
      <c r="A667" s="1" t="s">
        <v>60429</v>
      </c>
    </row>
    <row r="668" spans="1:1" x14ac:dyDescent="0.25">
      <c r="A668" s="1" t="s">
        <v>60430</v>
      </c>
    </row>
    <row r="670" spans="1:1" x14ac:dyDescent="0.25">
      <c r="A670" s="1" t="s">
        <v>19</v>
      </c>
    </row>
    <row r="671" spans="1:1" x14ac:dyDescent="0.25">
      <c r="A671" s="1" t="s">
        <v>60431</v>
      </c>
    </row>
    <row r="672" spans="1:1" x14ac:dyDescent="0.25">
      <c r="A672" s="1" t="s">
        <v>60432</v>
      </c>
    </row>
    <row r="673" spans="1:1" x14ac:dyDescent="0.25">
      <c r="A673" s="1" t="s">
        <v>60433</v>
      </c>
    </row>
    <row r="674" spans="1:1" x14ac:dyDescent="0.25">
      <c r="A674" s="1" t="s">
        <v>60434</v>
      </c>
    </row>
    <row r="676" spans="1:1" x14ac:dyDescent="0.25">
      <c r="A676" s="1" t="s">
        <v>20</v>
      </c>
    </row>
    <row r="677" spans="1:1" x14ac:dyDescent="0.25">
      <c r="A677" s="1" t="s">
        <v>60435</v>
      </c>
    </row>
    <row r="678" spans="1:1" x14ac:dyDescent="0.25">
      <c r="A678" s="1" t="s">
        <v>60436</v>
      </c>
    </row>
    <row r="679" spans="1:1" x14ac:dyDescent="0.25">
      <c r="A679" s="1" t="s">
        <v>60437</v>
      </c>
    </row>
    <row r="680" spans="1:1" x14ac:dyDescent="0.25">
      <c r="A680" s="1" t="s">
        <v>60438</v>
      </c>
    </row>
    <row r="682" spans="1:1" x14ac:dyDescent="0.25">
      <c r="A682" s="1" t="s">
        <v>22</v>
      </c>
    </row>
    <row r="683" spans="1:1" x14ac:dyDescent="0.25">
      <c r="A683" s="1" t="s">
        <v>60439</v>
      </c>
    </row>
    <row r="684" spans="1:1" x14ac:dyDescent="0.25">
      <c r="A684" s="1" t="s">
        <v>60440</v>
      </c>
    </row>
    <row r="685" spans="1:1" x14ac:dyDescent="0.25">
      <c r="A685" s="1" t="s">
        <v>60441</v>
      </c>
    </row>
    <row r="686" spans="1:1" x14ac:dyDescent="0.25">
      <c r="A686" s="1" t="s">
        <v>60442</v>
      </c>
    </row>
    <row r="688" spans="1:1" x14ac:dyDescent="0.25">
      <c r="A688" s="1" t="s">
        <v>47</v>
      </c>
    </row>
    <row r="691" spans="1:1" x14ac:dyDescent="0.25">
      <c r="A691" s="1" t="s">
        <v>4</v>
      </c>
    </row>
    <row r="692" spans="1:1" x14ac:dyDescent="0.25">
      <c r="A692" s="1" t="s">
        <v>60443</v>
      </c>
    </row>
    <row r="693" spans="1:1" x14ac:dyDescent="0.25">
      <c r="A693" s="1" t="s">
        <v>60444</v>
      </c>
    </row>
    <row r="694" spans="1:1" x14ac:dyDescent="0.25">
      <c r="A694" s="1" t="s">
        <v>60445</v>
      </c>
    </row>
    <row r="695" spans="1:1" x14ac:dyDescent="0.25">
      <c r="A695" s="1" t="s">
        <v>60446</v>
      </c>
    </row>
    <row r="697" spans="1:1" x14ac:dyDescent="0.25">
      <c r="A697" s="1" t="s">
        <v>5</v>
      </c>
    </row>
    <row r="698" spans="1:1" x14ac:dyDescent="0.25">
      <c r="A698" s="1" t="s">
        <v>60447</v>
      </c>
    </row>
    <row r="699" spans="1:1" x14ac:dyDescent="0.25">
      <c r="A699" s="1" t="s">
        <v>60448</v>
      </c>
    </row>
    <row r="700" spans="1:1" x14ac:dyDescent="0.25">
      <c r="A700" s="1" t="s">
        <v>60449</v>
      </c>
    </row>
    <row r="701" spans="1:1" x14ac:dyDescent="0.25">
      <c r="A701" s="1" t="s">
        <v>60450</v>
      </c>
    </row>
    <row r="703" spans="1:1" x14ac:dyDescent="0.25">
      <c r="A703" s="1" t="s">
        <v>7</v>
      </c>
    </row>
    <row r="704" spans="1:1" x14ac:dyDescent="0.25">
      <c r="A704" s="1" t="s">
        <v>60451</v>
      </c>
    </row>
    <row r="705" spans="1:1" x14ac:dyDescent="0.25">
      <c r="A705" s="1" t="s">
        <v>60452</v>
      </c>
    </row>
    <row r="706" spans="1:1" x14ac:dyDescent="0.25">
      <c r="A706" s="1" t="s">
        <v>60453</v>
      </c>
    </row>
    <row r="707" spans="1:1" x14ac:dyDescent="0.25">
      <c r="A707" s="1" t="s">
        <v>60454</v>
      </c>
    </row>
    <row r="709" spans="1:1" x14ac:dyDescent="0.25">
      <c r="A709" s="1" t="s">
        <v>8</v>
      </c>
    </row>
    <row r="710" spans="1:1" x14ac:dyDescent="0.25">
      <c r="A710" s="1" t="s">
        <v>60455</v>
      </c>
    </row>
    <row r="711" spans="1:1" x14ac:dyDescent="0.25">
      <c r="A711" s="1" t="s">
        <v>60456</v>
      </c>
    </row>
    <row r="712" spans="1:1" x14ac:dyDescent="0.25">
      <c r="A712" s="1" t="s">
        <v>60457</v>
      </c>
    </row>
    <row r="713" spans="1:1" x14ac:dyDescent="0.25">
      <c r="A713" s="1" t="s">
        <v>60458</v>
      </c>
    </row>
    <row r="715" spans="1:1" x14ac:dyDescent="0.25">
      <c r="A715" s="1" t="s">
        <v>9</v>
      </c>
    </row>
    <row r="716" spans="1:1" x14ac:dyDescent="0.25">
      <c r="A716" s="1" t="s">
        <v>60459</v>
      </c>
    </row>
    <row r="717" spans="1:1" x14ac:dyDescent="0.25">
      <c r="A717" s="1" t="s">
        <v>60460</v>
      </c>
    </row>
    <row r="718" spans="1:1" x14ac:dyDescent="0.25">
      <c r="A718" s="1" t="s">
        <v>60461</v>
      </c>
    </row>
    <row r="719" spans="1:1" x14ac:dyDescent="0.25">
      <c r="A719" s="1" t="s">
        <v>60462</v>
      </c>
    </row>
    <row r="721" spans="1:1" x14ac:dyDescent="0.25">
      <c r="A721" s="1" t="s">
        <v>31</v>
      </c>
    </row>
    <row r="722" spans="1:1" x14ac:dyDescent="0.25">
      <c r="A722" s="1" t="s">
        <v>60463</v>
      </c>
    </row>
    <row r="723" spans="1:1" x14ac:dyDescent="0.25">
      <c r="A723" s="1" t="s">
        <v>60464</v>
      </c>
    </row>
    <row r="724" spans="1:1" x14ac:dyDescent="0.25">
      <c r="A724" s="1" t="s">
        <v>60465</v>
      </c>
    </row>
    <row r="725" spans="1:1" x14ac:dyDescent="0.25">
      <c r="A725" s="1" t="s">
        <v>60466</v>
      </c>
    </row>
    <row r="727" spans="1:1" x14ac:dyDescent="0.25">
      <c r="A727" s="1" t="s">
        <v>40</v>
      </c>
    </row>
    <row r="728" spans="1:1" x14ac:dyDescent="0.25">
      <c r="A728" s="1" t="s">
        <v>60467</v>
      </c>
    </row>
    <row r="729" spans="1:1" x14ac:dyDescent="0.25">
      <c r="A729" s="1" t="s">
        <v>60468</v>
      </c>
    </row>
    <row r="730" spans="1:1" x14ac:dyDescent="0.25">
      <c r="A730" s="1" t="s">
        <v>60469</v>
      </c>
    </row>
    <row r="731" spans="1:1" x14ac:dyDescent="0.25">
      <c r="A731" s="1" t="s">
        <v>60470</v>
      </c>
    </row>
    <row r="733" spans="1:1" x14ac:dyDescent="0.25">
      <c r="A733" s="1" t="s">
        <v>32</v>
      </c>
    </row>
    <row r="734" spans="1:1" x14ac:dyDescent="0.25">
      <c r="A734" s="1" t="s">
        <v>60471</v>
      </c>
    </row>
    <row r="735" spans="1:1" x14ac:dyDescent="0.25">
      <c r="A735" s="1" t="s">
        <v>60472</v>
      </c>
    </row>
    <row r="736" spans="1:1" x14ac:dyDescent="0.25">
      <c r="A736" s="1" t="s">
        <v>60473</v>
      </c>
    </row>
    <row r="737" spans="1:1" x14ac:dyDescent="0.25">
      <c r="A737" s="1" t="s">
        <v>60474</v>
      </c>
    </row>
    <row r="739" spans="1:1" x14ac:dyDescent="0.25">
      <c r="A739" s="1" t="s">
        <v>11</v>
      </c>
    </row>
    <row r="740" spans="1:1" x14ac:dyDescent="0.25">
      <c r="A740" s="1" t="s">
        <v>60475</v>
      </c>
    </row>
    <row r="741" spans="1:1" x14ac:dyDescent="0.25">
      <c r="A741" s="1" t="s">
        <v>60476</v>
      </c>
    </row>
    <row r="742" spans="1:1" x14ac:dyDescent="0.25">
      <c r="A742" s="1" t="s">
        <v>60477</v>
      </c>
    </row>
    <row r="743" spans="1:1" x14ac:dyDescent="0.25">
      <c r="A743" s="1" t="s">
        <v>60478</v>
      </c>
    </row>
    <row r="744" spans="1:1" x14ac:dyDescent="0.25">
      <c r="A744" s="1" t="s">
        <v>60479</v>
      </c>
    </row>
    <row r="746" spans="1:1" x14ac:dyDescent="0.25">
      <c r="A746" s="1" t="s">
        <v>96</v>
      </c>
    </row>
    <row r="747" spans="1:1" x14ac:dyDescent="0.25">
      <c r="A747" s="1" t="s">
        <v>60480</v>
      </c>
    </row>
    <row r="748" spans="1:1" x14ac:dyDescent="0.25">
      <c r="A748" s="1" t="s">
        <v>60481</v>
      </c>
    </row>
    <row r="749" spans="1:1" x14ac:dyDescent="0.25">
      <c r="A749" s="1" t="s">
        <v>60482</v>
      </c>
    </row>
    <row r="750" spans="1:1" x14ac:dyDescent="0.25">
      <c r="A750" s="1" t="s">
        <v>60483</v>
      </c>
    </row>
    <row r="752" spans="1:1" x14ac:dyDescent="0.25">
      <c r="A752" s="1" t="s">
        <v>12</v>
      </c>
    </row>
    <row r="753" spans="1:1" x14ac:dyDescent="0.25">
      <c r="A753" s="1" t="s">
        <v>60484</v>
      </c>
    </row>
    <row r="754" spans="1:1" x14ac:dyDescent="0.25">
      <c r="A754" s="1" t="s">
        <v>60485</v>
      </c>
    </row>
    <row r="755" spans="1:1" x14ac:dyDescent="0.25">
      <c r="A755" s="1" t="s">
        <v>60486</v>
      </c>
    </row>
    <row r="756" spans="1:1" x14ac:dyDescent="0.25">
      <c r="A756" s="1" t="s">
        <v>60487</v>
      </c>
    </row>
    <row r="758" spans="1:1" x14ac:dyDescent="0.25">
      <c r="A758" s="1" t="s">
        <v>35</v>
      </c>
    </row>
    <row r="759" spans="1:1" x14ac:dyDescent="0.25">
      <c r="A759" s="1" t="s">
        <v>60488</v>
      </c>
    </row>
    <row r="760" spans="1:1" x14ac:dyDescent="0.25">
      <c r="A760" s="1" t="s">
        <v>60489</v>
      </c>
    </row>
    <row r="761" spans="1:1" x14ac:dyDescent="0.25">
      <c r="A761" s="1" t="s">
        <v>60490</v>
      </c>
    </row>
    <row r="762" spans="1:1" x14ac:dyDescent="0.25">
      <c r="A762" s="1" t="s">
        <v>60491</v>
      </c>
    </row>
    <row r="764" spans="1:1" x14ac:dyDescent="0.25">
      <c r="A764" s="1" t="s">
        <v>94</v>
      </c>
    </row>
    <row r="765" spans="1:1" x14ac:dyDescent="0.25">
      <c r="A765" s="1" t="s">
        <v>60492</v>
      </c>
    </row>
    <row r="766" spans="1:1" x14ac:dyDescent="0.25">
      <c r="A766" s="1" t="s">
        <v>60493</v>
      </c>
    </row>
    <row r="767" spans="1:1" x14ac:dyDescent="0.25">
      <c r="A767" s="1" t="s">
        <v>60494</v>
      </c>
    </row>
    <row r="768" spans="1:1" x14ac:dyDescent="0.25">
      <c r="A768" s="1" t="s">
        <v>60495</v>
      </c>
    </row>
    <row r="770" spans="1:1" x14ac:dyDescent="0.25">
      <c r="A770" s="1" t="s">
        <v>15</v>
      </c>
    </row>
    <row r="771" spans="1:1" x14ac:dyDescent="0.25">
      <c r="A771" s="1" t="s">
        <v>60496</v>
      </c>
    </row>
    <row r="772" spans="1:1" x14ac:dyDescent="0.25">
      <c r="A772" s="1" t="s">
        <v>60497</v>
      </c>
    </row>
    <row r="773" spans="1:1" x14ac:dyDescent="0.25">
      <c r="A773" s="1" t="s">
        <v>60498</v>
      </c>
    </row>
    <row r="774" spans="1:1" x14ac:dyDescent="0.25">
      <c r="A774" s="1" t="s">
        <v>60499</v>
      </c>
    </row>
    <row r="775" spans="1:1" x14ac:dyDescent="0.25">
      <c r="A775" s="1" t="s">
        <v>60500</v>
      </c>
    </row>
    <row r="776" spans="1:1" x14ac:dyDescent="0.25">
      <c r="A776" s="1" t="s">
        <v>60501</v>
      </c>
    </row>
    <row r="778" spans="1:1" x14ac:dyDescent="0.25">
      <c r="A778" s="1" t="s">
        <v>95</v>
      </c>
    </row>
    <row r="779" spans="1:1" x14ac:dyDescent="0.25">
      <c r="A779" s="1" t="s">
        <v>60502</v>
      </c>
    </row>
    <row r="780" spans="1:1" x14ac:dyDescent="0.25">
      <c r="A780" s="1" t="s">
        <v>60503</v>
      </c>
    </row>
    <row r="781" spans="1:1" x14ac:dyDescent="0.25">
      <c r="A781" s="1" t="s">
        <v>60504</v>
      </c>
    </row>
    <row r="782" spans="1:1" x14ac:dyDescent="0.25">
      <c r="A782" s="1" t="s">
        <v>60505</v>
      </c>
    </row>
    <row r="784" spans="1:1" x14ac:dyDescent="0.25">
      <c r="A784" s="1" t="s">
        <v>16</v>
      </c>
    </row>
    <row r="785" spans="1:1" x14ac:dyDescent="0.25">
      <c r="A785" s="1" t="s">
        <v>60506</v>
      </c>
    </row>
    <row r="786" spans="1:1" x14ac:dyDescent="0.25">
      <c r="A786" s="1" t="s">
        <v>60507</v>
      </c>
    </row>
    <row r="787" spans="1:1" x14ac:dyDescent="0.25">
      <c r="A787" s="1" t="s">
        <v>60508</v>
      </c>
    </row>
    <row r="788" spans="1:1" x14ac:dyDescent="0.25">
      <c r="A788" s="1" t="s">
        <v>60509</v>
      </c>
    </row>
    <row r="790" spans="1:1" x14ac:dyDescent="0.25">
      <c r="A790" s="1" t="s">
        <v>2</v>
      </c>
    </row>
    <row r="791" spans="1:1" x14ac:dyDescent="0.25">
      <c r="A791" s="1" t="s">
        <v>60510</v>
      </c>
    </row>
    <row r="792" spans="1:1" x14ac:dyDescent="0.25">
      <c r="A792" s="1" t="s">
        <v>60511</v>
      </c>
    </row>
    <row r="793" spans="1:1" x14ac:dyDescent="0.25">
      <c r="A793" s="1" t="s">
        <v>60512</v>
      </c>
    </row>
    <row r="794" spans="1:1" x14ac:dyDescent="0.25">
      <c r="A794" s="1" t="s">
        <v>60513</v>
      </c>
    </row>
    <row r="796" spans="1:1" x14ac:dyDescent="0.25">
      <c r="A796" s="1" t="s">
        <v>18</v>
      </c>
    </row>
    <row r="797" spans="1:1" x14ac:dyDescent="0.25">
      <c r="A797" s="1" t="s">
        <v>60514</v>
      </c>
    </row>
    <row r="798" spans="1:1" x14ac:dyDescent="0.25">
      <c r="A798" s="1" t="s">
        <v>60515</v>
      </c>
    </row>
    <row r="799" spans="1:1" x14ac:dyDescent="0.25">
      <c r="A799" s="1" t="s">
        <v>60516</v>
      </c>
    </row>
    <row r="800" spans="1:1" x14ac:dyDescent="0.25">
      <c r="A800" s="1" t="s">
        <v>60517</v>
      </c>
    </row>
    <row r="801" spans="1:1" x14ac:dyDescent="0.25">
      <c r="A801" s="1" t="s">
        <v>60518</v>
      </c>
    </row>
    <row r="802" spans="1:1" x14ac:dyDescent="0.25">
      <c r="A802" s="1" t="s">
        <v>60519</v>
      </c>
    </row>
    <row r="804" spans="1:1" x14ac:dyDescent="0.25">
      <c r="A804" s="1" t="s">
        <v>19</v>
      </c>
    </row>
    <row r="805" spans="1:1" x14ac:dyDescent="0.25">
      <c r="A805" s="1" t="s">
        <v>60520</v>
      </c>
    </row>
    <row r="806" spans="1:1" x14ac:dyDescent="0.25">
      <c r="A806" s="1" t="s">
        <v>60521</v>
      </c>
    </row>
    <row r="807" spans="1:1" x14ac:dyDescent="0.25">
      <c r="A807" s="1" t="s">
        <v>60522</v>
      </c>
    </row>
    <row r="808" spans="1:1" x14ac:dyDescent="0.25">
      <c r="A808" s="1" t="s">
        <v>60523</v>
      </c>
    </row>
    <row r="809" spans="1:1" x14ac:dyDescent="0.25">
      <c r="A809" s="1" t="s">
        <v>60524</v>
      </c>
    </row>
    <row r="810" spans="1:1" x14ac:dyDescent="0.25">
      <c r="A810" s="1" t="s">
        <v>60525</v>
      </c>
    </row>
    <row r="812" spans="1:1" x14ac:dyDescent="0.25">
      <c r="A812" s="1" t="s">
        <v>21</v>
      </c>
    </row>
    <row r="813" spans="1:1" x14ac:dyDescent="0.25">
      <c r="A813" s="1" t="s">
        <v>60526</v>
      </c>
    </row>
    <row r="814" spans="1:1" x14ac:dyDescent="0.25">
      <c r="A814" s="1" t="s">
        <v>60527</v>
      </c>
    </row>
    <row r="815" spans="1:1" x14ac:dyDescent="0.25">
      <c r="A815" s="1" t="s">
        <v>60528</v>
      </c>
    </row>
    <row r="816" spans="1:1" x14ac:dyDescent="0.25">
      <c r="A816" s="1" t="s">
        <v>60529</v>
      </c>
    </row>
    <row r="818" spans="1:1" x14ac:dyDescent="0.25">
      <c r="A818" s="1" t="s">
        <v>48</v>
      </c>
    </row>
    <row r="821" spans="1:1" x14ac:dyDescent="0.25">
      <c r="A821" s="1" t="s">
        <v>4</v>
      </c>
    </row>
    <row r="822" spans="1:1" x14ac:dyDescent="0.25">
      <c r="A822" s="1" t="s">
        <v>60530</v>
      </c>
    </row>
    <row r="823" spans="1:1" x14ac:dyDescent="0.25">
      <c r="A823" s="1" t="s">
        <v>60531</v>
      </c>
    </row>
    <row r="824" spans="1:1" x14ac:dyDescent="0.25">
      <c r="A824" s="1" t="s">
        <v>60532</v>
      </c>
    </row>
    <row r="825" spans="1:1" x14ac:dyDescent="0.25">
      <c r="A825" s="1" t="s">
        <v>60533</v>
      </c>
    </row>
    <row r="827" spans="1:1" x14ac:dyDescent="0.25">
      <c r="A827" s="1" t="s">
        <v>40</v>
      </c>
    </row>
    <row r="828" spans="1:1" x14ac:dyDescent="0.25">
      <c r="A828" s="1" t="s">
        <v>60534</v>
      </c>
    </row>
    <row r="829" spans="1:1" x14ac:dyDescent="0.25">
      <c r="A829" s="1" t="s">
        <v>60535</v>
      </c>
    </row>
    <row r="830" spans="1:1" x14ac:dyDescent="0.25">
      <c r="A830" s="1" t="s">
        <v>60536</v>
      </c>
    </row>
    <row r="831" spans="1:1" x14ac:dyDescent="0.25">
      <c r="A831" s="1" t="s">
        <v>60537</v>
      </c>
    </row>
    <row r="833" spans="1:1" x14ac:dyDescent="0.25">
      <c r="A833" s="1" t="s">
        <v>11</v>
      </c>
    </row>
    <row r="834" spans="1:1" x14ac:dyDescent="0.25">
      <c r="A834" s="1" t="s">
        <v>60538</v>
      </c>
    </row>
    <row r="835" spans="1:1" x14ac:dyDescent="0.25">
      <c r="A835" s="1" t="s">
        <v>60539</v>
      </c>
    </row>
    <row r="836" spans="1:1" x14ac:dyDescent="0.25">
      <c r="A836" s="1" t="s">
        <v>60540</v>
      </c>
    </row>
    <row r="837" spans="1:1" x14ac:dyDescent="0.25">
      <c r="A837" s="1" t="s">
        <v>60541</v>
      </c>
    </row>
    <row r="839" spans="1:1" x14ac:dyDescent="0.25">
      <c r="A839" s="1" t="s">
        <v>96</v>
      </c>
    </row>
    <row r="840" spans="1:1" x14ac:dyDescent="0.25">
      <c r="A840" s="1" t="s">
        <v>60542</v>
      </c>
    </row>
    <row r="841" spans="1:1" x14ac:dyDescent="0.25">
      <c r="A841" s="1" t="s">
        <v>60543</v>
      </c>
    </row>
    <row r="842" spans="1:1" x14ac:dyDescent="0.25">
      <c r="A842" s="1" t="s">
        <v>60544</v>
      </c>
    </row>
    <row r="843" spans="1:1" x14ac:dyDescent="0.25">
      <c r="A843" s="1" t="s">
        <v>60545</v>
      </c>
    </row>
    <row r="845" spans="1:1" x14ac:dyDescent="0.25">
      <c r="A845" s="1" t="s">
        <v>95</v>
      </c>
    </row>
    <row r="846" spans="1:1" x14ac:dyDescent="0.25">
      <c r="A846" s="1" t="s">
        <v>60546</v>
      </c>
    </row>
    <row r="847" spans="1:1" x14ac:dyDescent="0.25">
      <c r="A847" s="1" t="s">
        <v>60547</v>
      </c>
    </row>
    <row r="848" spans="1:1" x14ac:dyDescent="0.25">
      <c r="A848" s="1" t="s">
        <v>60548</v>
      </c>
    </row>
    <row r="849" spans="1:1" x14ac:dyDescent="0.25">
      <c r="A849" s="1" t="s">
        <v>60549</v>
      </c>
    </row>
    <row r="851" spans="1:1" x14ac:dyDescent="0.25">
      <c r="A851" s="1" t="s">
        <v>22</v>
      </c>
    </row>
    <row r="852" spans="1:1" x14ac:dyDescent="0.25">
      <c r="A852" s="1" t="s">
        <v>60550</v>
      </c>
    </row>
    <row r="853" spans="1:1" x14ac:dyDescent="0.25">
      <c r="A853" s="1" t="s">
        <v>60551</v>
      </c>
    </row>
    <row r="854" spans="1:1" x14ac:dyDescent="0.25">
      <c r="A854" s="1" t="s">
        <v>60552</v>
      </c>
    </row>
    <row r="855" spans="1:1" x14ac:dyDescent="0.25">
      <c r="A855" s="1" t="s">
        <v>60553</v>
      </c>
    </row>
    <row r="857" spans="1:1" x14ac:dyDescent="0.25">
      <c r="A857" s="1" t="s">
        <v>49</v>
      </c>
    </row>
    <row r="860" spans="1:1" x14ac:dyDescent="0.25">
      <c r="A860" s="1" t="s">
        <v>4</v>
      </c>
    </row>
    <row r="861" spans="1:1" x14ac:dyDescent="0.25">
      <c r="A861" s="1" t="s">
        <v>60554</v>
      </c>
    </row>
    <row r="862" spans="1:1" x14ac:dyDescent="0.25">
      <c r="A862" s="1" t="s">
        <v>60555</v>
      </c>
    </row>
    <row r="863" spans="1:1" x14ac:dyDescent="0.25">
      <c r="A863" s="1" t="s">
        <v>60556</v>
      </c>
    </row>
    <row r="864" spans="1:1" x14ac:dyDescent="0.25">
      <c r="A864" s="1" t="s">
        <v>60557</v>
      </c>
    </row>
    <row r="866" spans="1:1" x14ac:dyDescent="0.25">
      <c r="A866" s="1" t="s">
        <v>6</v>
      </c>
    </row>
    <row r="867" spans="1:1" x14ac:dyDescent="0.25">
      <c r="A867" s="1" t="s">
        <v>60558</v>
      </c>
    </row>
    <row r="868" spans="1:1" x14ac:dyDescent="0.25">
      <c r="A868" s="1" t="s">
        <v>60559</v>
      </c>
    </row>
    <row r="869" spans="1:1" x14ac:dyDescent="0.25">
      <c r="A869" s="1" t="s">
        <v>60560</v>
      </c>
    </row>
    <row r="870" spans="1:1" x14ac:dyDescent="0.25">
      <c r="A870" s="1" t="s">
        <v>60561</v>
      </c>
    </row>
    <row r="872" spans="1:1" x14ac:dyDescent="0.25">
      <c r="A872" s="1" t="s">
        <v>40</v>
      </c>
    </row>
    <row r="873" spans="1:1" x14ac:dyDescent="0.25">
      <c r="A873" s="1" t="s">
        <v>60562</v>
      </c>
    </row>
    <row r="874" spans="1:1" x14ac:dyDescent="0.25">
      <c r="A874" s="1" t="s">
        <v>60563</v>
      </c>
    </row>
    <row r="875" spans="1:1" x14ac:dyDescent="0.25">
      <c r="A875" s="1" t="s">
        <v>60564</v>
      </c>
    </row>
    <row r="876" spans="1:1" x14ac:dyDescent="0.25">
      <c r="A876" s="1" t="s">
        <v>60565</v>
      </c>
    </row>
    <row r="878" spans="1:1" x14ac:dyDescent="0.25">
      <c r="A878" s="1" t="s">
        <v>10</v>
      </c>
    </row>
    <row r="879" spans="1:1" x14ac:dyDescent="0.25">
      <c r="A879" s="1" t="s">
        <v>60566</v>
      </c>
    </row>
    <row r="880" spans="1:1" x14ac:dyDescent="0.25">
      <c r="A880" s="1" t="s">
        <v>60567</v>
      </c>
    </row>
    <row r="881" spans="1:1" x14ac:dyDescent="0.25">
      <c r="A881" s="1" t="s">
        <v>60568</v>
      </c>
    </row>
    <row r="882" spans="1:1" x14ac:dyDescent="0.25">
      <c r="A882" s="1" t="s">
        <v>60569</v>
      </c>
    </row>
    <row r="883" spans="1:1" x14ac:dyDescent="0.25">
      <c r="A883" s="1" t="s">
        <v>60570</v>
      </c>
    </row>
    <row r="884" spans="1:1" x14ac:dyDescent="0.25">
      <c r="A884" s="1" t="s">
        <v>60571</v>
      </c>
    </row>
    <row r="885" spans="1:1" x14ac:dyDescent="0.25">
      <c r="A885" s="1" t="s">
        <v>60572</v>
      </c>
    </row>
    <row r="886" spans="1:1" x14ac:dyDescent="0.25">
      <c r="A886" s="1" t="s">
        <v>60573</v>
      </c>
    </row>
    <row r="887" spans="1:1" x14ac:dyDescent="0.25">
      <c r="A887" s="1" t="s">
        <v>60574</v>
      </c>
    </row>
    <row r="888" spans="1:1" x14ac:dyDescent="0.25">
      <c r="A888" s="1" t="s">
        <v>60575</v>
      </c>
    </row>
    <row r="890" spans="1:1" x14ac:dyDescent="0.25">
      <c r="A890" s="1" t="s">
        <v>32</v>
      </c>
    </row>
    <row r="891" spans="1:1" x14ac:dyDescent="0.25">
      <c r="A891" s="1" t="s">
        <v>60576</v>
      </c>
    </row>
    <row r="892" spans="1:1" x14ac:dyDescent="0.25">
      <c r="A892" s="1" t="s">
        <v>60577</v>
      </c>
    </row>
    <row r="893" spans="1:1" x14ac:dyDescent="0.25">
      <c r="A893" s="1" t="s">
        <v>60578</v>
      </c>
    </row>
    <row r="894" spans="1:1" x14ac:dyDescent="0.25">
      <c r="A894" s="1" t="s">
        <v>60579</v>
      </c>
    </row>
    <row r="896" spans="1:1" x14ac:dyDescent="0.25">
      <c r="A896" s="1" t="s">
        <v>11</v>
      </c>
    </row>
    <row r="897" spans="1:1" x14ac:dyDescent="0.25">
      <c r="A897" s="1" t="s">
        <v>60580</v>
      </c>
    </row>
    <row r="898" spans="1:1" x14ac:dyDescent="0.25">
      <c r="A898" s="1" t="s">
        <v>60581</v>
      </c>
    </row>
    <row r="899" spans="1:1" x14ac:dyDescent="0.25">
      <c r="A899" s="1" t="s">
        <v>60582</v>
      </c>
    </row>
    <row r="900" spans="1:1" x14ac:dyDescent="0.25">
      <c r="A900" s="1" t="s">
        <v>60583</v>
      </c>
    </row>
    <row r="902" spans="1:1" x14ac:dyDescent="0.25">
      <c r="A902" s="1" t="s">
        <v>96</v>
      </c>
    </row>
    <row r="903" spans="1:1" x14ac:dyDescent="0.25">
      <c r="A903" s="1" t="s">
        <v>60584</v>
      </c>
    </row>
    <row r="904" spans="1:1" x14ac:dyDescent="0.25">
      <c r="A904" s="1" t="s">
        <v>60585</v>
      </c>
    </row>
    <row r="905" spans="1:1" x14ac:dyDescent="0.25">
      <c r="A905" s="1" t="s">
        <v>60586</v>
      </c>
    </row>
    <row r="906" spans="1:1" x14ac:dyDescent="0.25">
      <c r="A906" s="1" t="s">
        <v>60587</v>
      </c>
    </row>
    <row r="908" spans="1:1" x14ac:dyDescent="0.25">
      <c r="A908" s="1" t="s">
        <v>13</v>
      </c>
    </row>
    <row r="909" spans="1:1" x14ac:dyDescent="0.25">
      <c r="A909" s="1" t="s">
        <v>60588</v>
      </c>
    </row>
    <row r="910" spans="1:1" x14ac:dyDescent="0.25">
      <c r="A910" s="1" t="s">
        <v>60589</v>
      </c>
    </row>
    <row r="911" spans="1:1" x14ac:dyDescent="0.25">
      <c r="A911" s="1" t="s">
        <v>60590</v>
      </c>
    </row>
    <row r="912" spans="1:1" x14ac:dyDescent="0.25">
      <c r="A912" s="1" t="s">
        <v>60591</v>
      </c>
    </row>
    <row r="914" spans="1:1" x14ac:dyDescent="0.25">
      <c r="A914" s="1" t="s">
        <v>94</v>
      </c>
    </row>
    <row r="915" spans="1:1" x14ac:dyDescent="0.25">
      <c r="A915" s="1" t="s">
        <v>60592</v>
      </c>
    </row>
    <row r="916" spans="1:1" x14ac:dyDescent="0.25">
      <c r="A916" s="1" t="s">
        <v>60593</v>
      </c>
    </row>
    <row r="917" spans="1:1" x14ac:dyDescent="0.25">
      <c r="A917" s="1" t="s">
        <v>60594</v>
      </c>
    </row>
    <row r="918" spans="1:1" x14ac:dyDescent="0.25">
      <c r="A918" s="1" t="s">
        <v>60595</v>
      </c>
    </row>
    <row r="920" spans="1:1" x14ac:dyDescent="0.25">
      <c r="A920" s="1" t="s">
        <v>15</v>
      </c>
    </row>
    <row r="921" spans="1:1" x14ac:dyDescent="0.25">
      <c r="A921" s="1" t="s">
        <v>60596</v>
      </c>
    </row>
    <row r="922" spans="1:1" x14ac:dyDescent="0.25">
      <c r="A922" s="1" t="s">
        <v>60597</v>
      </c>
    </row>
    <row r="923" spans="1:1" x14ac:dyDescent="0.25">
      <c r="A923" s="1" t="s">
        <v>60598</v>
      </c>
    </row>
    <row r="924" spans="1:1" x14ac:dyDescent="0.25">
      <c r="A924" s="1" t="s">
        <v>60599</v>
      </c>
    </row>
    <row r="926" spans="1:1" x14ac:dyDescent="0.25">
      <c r="A926" s="1" t="s">
        <v>17</v>
      </c>
    </row>
    <row r="927" spans="1:1" x14ac:dyDescent="0.25">
      <c r="A927" s="1" t="s">
        <v>60600</v>
      </c>
    </row>
    <row r="928" spans="1:1" x14ac:dyDescent="0.25">
      <c r="A928" s="1" t="s">
        <v>60601</v>
      </c>
    </row>
    <row r="929" spans="1:1" x14ac:dyDescent="0.25">
      <c r="A929" s="1" t="s">
        <v>60602</v>
      </c>
    </row>
    <row r="930" spans="1:1" x14ac:dyDescent="0.25">
      <c r="A930" s="1" t="s">
        <v>60603</v>
      </c>
    </row>
    <row r="932" spans="1:1" x14ac:dyDescent="0.25">
      <c r="A932" s="1" t="s">
        <v>19</v>
      </c>
    </row>
    <row r="933" spans="1:1" x14ac:dyDescent="0.25">
      <c r="A933" s="1" t="s">
        <v>60604</v>
      </c>
    </row>
    <row r="934" spans="1:1" x14ac:dyDescent="0.25">
      <c r="A934" s="1" t="s">
        <v>60605</v>
      </c>
    </row>
    <row r="935" spans="1:1" x14ac:dyDescent="0.25">
      <c r="A935" s="1" t="s">
        <v>60606</v>
      </c>
    </row>
    <row r="936" spans="1:1" x14ac:dyDescent="0.25">
      <c r="A936" s="1" t="s">
        <v>60607</v>
      </c>
    </row>
    <row r="937" spans="1:1" x14ac:dyDescent="0.25">
      <c r="A937" s="1" t="s">
        <v>60608</v>
      </c>
    </row>
    <row r="938" spans="1:1" x14ac:dyDescent="0.25">
      <c r="A938" s="1" t="s">
        <v>60609</v>
      </c>
    </row>
    <row r="940" spans="1:1" x14ac:dyDescent="0.25">
      <c r="A940" s="1" t="s">
        <v>21</v>
      </c>
    </row>
    <row r="941" spans="1:1" x14ac:dyDescent="0.25">
      <c r="A941" s="1" t="s">
        <v>60610</v>
      </c>
    </row>
    <row r="942" spans="1:1" x14ac:dyDescent="0.25">
      <c r="A942" s="1" t="s">
        <v>60611</v>
      </c>
    </row>
    <row r="943" spans="1:1" x14ac:dyDescent="0.25">
      <c r="A943" s="1" t="s">
        <v>60612</v>
      </c>
    </row>
    <row r="944" spans="1:1" x14ac:dyDescent="0.25">
      <c r="A944" s="1" t="s">
        <v>60613</v>
      </c>
    </row>
    <row r="946" spans="1:1" x14ac:dyDescent="0.25">
      <c r="A946" s="1" t="s">
        <v>22</v>
      </c>
    </row>
    <row r="947" spans="1:1" x14ac:dyDescent="0.25">
      <c r="A947" s="1" t="s">
        <v>60614</v>
      </c>
    </row>
    <row r="948" spans="1:1" x14ac:dyDescent="0.25">
      <c r="A948" s="1" t="s">
        <v>60615</v>
      </c>
    </row>
    <row r="949" spans="1:1" x14ac:dyDescent="0.25">
      <c r="A949" s="1" t="s">
        <v>60616</v>
      </c>
    </row>
    <row r="950" spans="1:1" x14ac:dyDescent="0.25">
      <c r="A950" s="1" t="s">
        <v>60617</v>
      </c>
    </row>
    <row r="952" spans="1:1" x14ac:dyDescent="0.25">
      <c r="A952" s="1" t="s">
        <v>50</v>
      </c>
    </row>
    <row r="955" spans="1:1" x14ac:dyDescent="0.25">
      <c r="A955" s="1" t="s">
        <v>12</v>
      </c>
    </row>
    <row r="956" spans="1:1" x14ac:dyDescent="0.25">
      <c r="A956" s="1" t="s">
        <v>60618</v>
      </c>
    </row>
    <row r="957" spans="1:1" x14ac:dyDescent="0.25">
      <c r="A957" s="1" t="s">
        <v>60619</v>
      </c>
    </row>
    <row r="958" spans="1:1" x14ac:dyDescent="0.25">
      <c r="A958" s="1" t="s">
        <v>60620</v>
      </c>
    </row>
    <row r="959" spans="1:1" x14ac:dyDescent="0.25">
      <c r="A959" s="1" t="s">
        <v>60621</v>
      </c>
    </row>
    <row r="961" spans="1:1" x14ac:dyDescent="0.25">
      <c r="A961" s="1" t="s">
        <v>35</v>
      </c>
    </row>
    <row r="962" spans="1:1" x14ac:dyDescent="0.25">
      <c r="A962" s="1" t="s">
        <v>60622</v>
      </c>
    </row>
    <row r="963" spans="1:1" x14ac:dyDescent="0.25">
      <c r="A963" s="1" t="s">
        <v>60623</v>
      </c>
    </row>
    <row r="964" spans="1:1" x14ac:dyDescent="0.25">
      <c r="A964" s="1" t="s">
        <v>60624</v>
      </c>
    </row>
    <row r="965" spans="1:1" x14ac:dyDescent="0.25">
      <c r="A965" s="1" t="s">
        <v>60625</v>
      </c>
    </row>
    <row r="967" spans="1:1" x14ac:dyDescent="0.25">
      <c r="A967" s="1" t="s">
        <v>2</v>
      </c>
    </row>
    <row r="968" spans="1:1" x14ac:dyDescent="0.25">
      <c r="A968" s="1" t="s">
        <v>60626</v>
      </c>
    </row>
    <row r="969" spans="1:1" x14ac:dyDescent="0.25">
      <c r="A969" s="1" t="s">
        <v>60627</v>
      </c>
    </row>
    <row r="970" spans="1:1" x14ac:dyDescent="0.25">
      <c r="A970" s="1" t="s">
        <v>60628</v>
      </c>
    </row>
    <row r="971" spans="1:1" x14ac:dyDescent="0.25">
      <c r="A971" s="1" t="s">
        <v>60629</v>
      </c>
    </row>
    <row r="973" spans="1:1" x14ac:dyDescent="0.25">
      <c r="A973" s="1" t="s">
        <v>51</v>
      </c>
    </row>
    <row r="976" spans="1:1" x14ac:dyDescent="0.25">
      <c r="A976" s="1" t="s">
        <v>52</v>
      </c>
    </row>
    <row r="977" spans="1:1" x14ac:dyDescent="0.25">
      <c r="A977" s="1" t="s">
        <v>60630</v>
      </c>
    </row>
    <row r="978" spans="1:1" x14ac:dyDescent="0.25">
      <c r="A978" s="1" t="s">
        <v>60631</v>
      </c>
    </row>
    <row r="979" spans="1:1" x14ac:dyDescent="0.25">
      <c r="A979" s="1" t="s">
        <v>60632</v>
      </c>
    </row>
    <row r="980" spans="1:1" x14ac:dyDescent="0.25">
      <c r="A980" s="1" t="s">
        <v>60633</v>
      </c>
    </row>
    <row r="982" spans="1:1" x14ac:dyDescent="0.25">
      <c r="A982" s="1" t="s">
        <v>4</v>
      </c>
    </row>
    <row r="983" spans="1:1" x14ac:dyDescent="0.25">
      <c r="A983" s="1" t="s">
        <v>60634</v>
      </c>
    </row>
    <row r="984" spans="1:1" x14ac:dyDescent="0.25">
      <c r="A984" s="1" t="s">
        <v>60635</v>
      </c>
    </row>
    <row r="985" spans="1:1" x14ac:dyDescent="0.25">
      <c r="A985" s="1" t="s">
        <v>60636</v>
      </c>
    </row>
    <row r="986" spans="1:1" x14ac:dyDescent="0.25">
      <c r="A986" s="1" t="s">
        <v>60637</v>
      </c>
    </row>
    <row r="988" spans="1:1" x14ac:dyDescent="0.25">
      <c r="A988" s="1" t="s">
        <v>5</v>
      </c>
    </row>
    <row r="989" spans="1:1" x14ac:dyDescent="0.25">
      <c r="A989" s="1" t="s">
        <v>60638</v>
      </c>
    </row>
    <row r="990" spans="1:1" x14ac:dyDescent="0.25">
      <c r="A990" s="1" t="s">
        <v>60639</v>
      </c>
    </row>
    <row r="991" spans="1:1" x14ac:dyDescent="0.25">
      <c r="A991" s="1" t="s">
        <v>60640</v>
      </c>
    </row>
    <row r="992" spans="1:1" x14ac:dyDescent="0.25">
      <c r="A992" s="1" t="s">
        <v>60641</v>
      </c>
    </row>
    <row r="994" spans="1:1" x14ac:dyDescent="0.25">
      <c r="A994" s="1" t="s">
        <v>6</v>
      </c>
    </row>
    <row r="995" spans="1:1" x14ac:dyDescent="0.25">
      <c r="A995" s="1" t="s">
        <v>60642</v>
      </c>
    </row>
    <row r="996" spans="1:1" x14ac:dyDescent="0.25">
      <c r="A996" s="1" t="s">
        <v>60643</v>
      </c>
    </row>
    <row r="997" spans="1:1" x14ac:dyDescent="0.25">
      <c r="A997" s="1" t="s">
        <v>60644</v>
      </c>
    </row>
    <row r="998" spans="1:1" x14ac:dyDescent="0.25">
      <c r="A998" s="1" t="s">
        <v>60645</v>
      </c>
    </row>
    <row r="1000" spans="1:1" x14ac:dyDescent="0.25">
      <c r="A1000" s="1" t="s">
        <v>93</v>
      </c>
    </row>
    <row r="1001" spans="1:1" x14ac:dyDescent="0.25">
      <c r="A1001" s="1" t="s">
        <v>60646</v>
      </c>
    </row>
    <row r="1002" spans="1:1" x14ac:dyDescent="0.25">
      <c r="A1002" s="1" t="s">
        <v>60647</v>
      </c>
    </row>
    <row r="1003" spans="1:1" x14ac:dyDescent="0.25">
      <c r="A1003" s="1" t="s">
        <v>60648</v>
      </c>
    </row>
    <row r="1004" spans="1:1" x14ac:dyDescent="0.25">
      <c r="A1004" s="1" t="s">
        <v>60649</v>
      </c>
    </row>
    <row r="1006" spans="1:1" x14ac:dyDescent="0.25">
      <c r="A1006" s="1" t="s">
        <v>9</v>
      </c>
    </row>
    <row r="1007" spans="1:1" x14ac:dyDescent="0.25">
      <c r="A1007" s="1" t="s">
        <v>60650</v>
      </c>
    </row>
    <row r="1008" spans="1:1" x14ac:dyDescent="0.25">
      <c r="A1008" s="1" t="s">
        <v>60651</v>
      </c>
    </row>
    <row r="1009" spans="1:1" x14ac:dyDescent="0.25">
      <c r="A1009" s="1" t="s">
        <v>60652</v>
      </c>
    </row>
    <row r="1010" spans="1:1" x14ac:dyDescent="0.25">
      <c r="A1010" s="1" t="s">
        <v>60653</v>
      </c>
    </row>
    <row r="1012" spans="1:1" x14ac:dyDescent="0.25">
      <c r="A1012" s="1" t="s">
        <v>40</v>
      </c>
    </row>
    <row r="1013" spans="1:1" x14ac:dyDescent="0.25">
      <c r="A1013" s="1" t="s">
        <v>60654</v>
      </c>
    </row>
    <row r="1014" spans="1:1" x14ac:dyDescent="0.25">
      <c r="A1014" s="1" t="s">
        <v>60655</v>
      </c>
    </row>
    <row r="1015" spans="1:1" x14ac:dyDescent="0.25">
      <c r="A1015" s="1" t="s">
        <v>60656</v>
      </c>
    </row>
    <row r="1016" spans="1:1" x14ac:dyDescent="0.25">
      <c r="A1016" s="1" t="s">
        <v>60657</v>
      </c>
    </row>
    <row r="1018" spans="1:1" x14ac:dyDescent="0.25">
      <c r="A1018" s="1" t="s">
        <v>32</v>
      </c>
    </row>
    <row r="1019" spans="1:1" x14ac:dyDescent="0.25">
      <c r="A1019" s="1" t="s">
        <v>60658</v>
      </c>
    </row>
    <row r="1020" spans="1:1" x14ac:dyDescent="0.25">
      <c r="A1020" s="1" t="s">
        <v>60659</v>
      </c>
    </row>
    <row r="1021" spans="1:1" x14ac:dyDescent="0.25">
      <c r="A1021" s="1" t="s">
        <v>60660</v>
      </c>
    </row>
    <row r="1022" spans="1:1" x14ac:dyDescent="0.25">
      <c r="A1022" s="1" t="s">
        <v>60661</v>
      </c>
    </row>
    <row r="1024" spans="1:1" x14ac:dyDescent="0.25">
      <c r="A1024" s="1" t="s">
        <v>11</v>
      </c>
    </row>
    <row r="1025" spans="1:1" x14ac:dyDescent="0.25">
      <c r="A1025" s="1" t="s">
        <v>60662</v>
      </c>
    </row>
    <row r="1026" spans="1:1" x14ac:dyDescent="0.25">
      <c r="A1026" s="1" t="s">
        <v>60663</v>
      </c>
    </row>
    <row r="1027" spans="1:1" x14ac:dyDescent="0.25">
      <c r="A1027" s="1" t="s">
        <v>60664</v>
      </c>
    </row>
    <row r="1028" spans="1:1" x14ac:dyDescent="0.25">
      <c r="A1028" s="1" t="s">
        <v>60665</v>
      </c>
    </row>
    <row r="1030" spans="1:1" x14ac:dyDescent="0.25">
      <c r="A1030" s="1" t="s">
        <v>96</v>
      </c>
    </row>
    <row r="1031" spans="1:1" x14ac:dyDescent="0.25">
      <c r="A1031" s="1" t="s">
        <v>60666</v>
      </c>
    </row>
    <row r="1032" spans="1:1" x14ac:dyDescent="0.25">
      <c r="A1032" s="1" t="s">
        <v>60667</v>
      </c>
    </row>
    <row r="1033" spans="1:1" x14ac:dyDescent="0.25">
      <c r="A1033" s="1" t="s">
        <v>60668</v>
      </c>
    </row>
    <row r="1034" spans="1:1" x14ac:dyDescent="0.25">
      <c r="A1034" s="1" t="s">
        <v>60669</v>
      </c>
    </row>
    <row r="1036" spans="1:1" x14ac:dyDescent="0.25">
      <c r="A1036" s="1" t="s">
        <v>13</v>
      </c>
    </row>
    <row r="1037" spans="1:1" x14ac:dyDescent="0.25">
      <c r="A1037" s="1" t="s">
        <v>60670</v>
      </c>
    </row>
    <row r="1038" spans="1:1" x14ac:dyDescent="0.25">
      <c r="A1038" s="1" t="s">
        <v>60671</v>
      </c>
    </row>
    <row r="1039" spans="1:1" x14ac:dyDescent="0.25">
      <c r="A1039" s="1" t="s">
        <v>60672</v>
      </c>
    </row>
    <row r="1040" spans="1:1" x14ac:dyDescent="0.25">
      <c r="A1040" s="1" t="s">
        <v>60673</v>
      </c>
    </row>
    <row r="1042" spans="1:1" x14ac:dyDescent="0.25">
      <c r="A1042" s="1" t="s">
        <v>35</v>
      </c>
    </row>
    <row r="1043" spans="1:1" x14ac:dyDescent="0.25">
      <c r="A1043" s="1" t="s">
        <v>60674</v>
      </c>
    </row>
    <row r="1044" spans="1:1" x14ac:dyDescent="0.25">
      <c r="A1044" s="1" t="s">
        <v>60675</v>
      </c>
    </row>
    <row r="1045" spans="1:1" x14ac:dyDescent="0.25">
      <c r="A1045" s="1" t="s">
        <v>60676</v>
      </c>
    </row>
    <row r="1046" spans="1:1" x14ac:dyDescent="0.25">
      <c r="A1046" s="1" t="s">
        <v>60677</v>
      </c>
    </row>
    <row r="1048" spans="1:1" x14ac:dyDescent="0.25">
      <c r="A1048" s="1" t="s">
        <v>94</v>
      </c>
    </row>
    <row r="1049" spans="1:1" x14ac:dyDescent="0.25">
      <c r="A1049" s="1" t="s">
        <v>60678</v>
      </c>
    </row>
    <row r="1050" spans="1:1" x14ac:dyDescent="0.25">
      <c r="A1050" s="1" t="s">
        <v>60679</v>
      </c>
    </row>
    <row r="1051" spans="1:1" x14ac:dyDescent="0.25">
      <c r="A1051" s="1" t="s">
        <v>60680</v>
      </c>
    </row>
    <row r="1052" spans="1:1" x14ac:dyDescent="0.25">
      <c r="A1052" s="1" t="s">
        <v>60681</v>
      </c>
    </row>
    <row r="1054" spans="1:1" x14ac:dyDescent="0.25">
      <c r="A1054" s="1" t="s">
        <v>37</v>
      </c>
    </row>
    <row r="1055" spans="1:1" x14ac:dyDescent="0.25">
      <c r="A1055" s="1" t="s">
        <v>60682</v>
      </c>
    </row>
    <row r="1056" spans="1:1" x14ac:dyDescent="0.25">
      <c r="A1056" s="1" t="s">
        <v>60683</v>
      </c>
    </row>
    <row r="1057" spans="1:1" x14ac:dyDescent="0.25">
      <c r="A1057" s="1" t="s">
        <v>60684</v>
      </c>
    </row>
    <row r="1058" spans="1:1" x14ac:dyDescent="0.25">
      <c r="A1058" s="1" t="s">
        <v>60685</v>
      </c>
    </row>
    <row r="1060" spans="1:1" x14ac:dyDescent="0.25">
      <c r="A1060" s="1" t="s">
        <v>41</v>
      </c>
    </row>
    <row r="1061" spans="1:1" x14ac:dyDescent="0.25">
      <c r="A1061" s="1" t="s">
        <v>60686</v>
      </c>
    </row>
    <row r="1062" spans="1:1" x14ac:dyDescent="0.25">
      <c r="A1062" s="1" t="s">
        <v>60687</v>
      </c>
    </row>
    <row r="1063" spans="1:1" x14ac:dyDescent="0.25">
      <c r="A1063" s="1" t="s">
        <v>60688</v>
      </c>
    </row>
    <row r="1064" spans="1:1" x14ac:dyDescent="0.25">
      <c r="A1064" s="1" t="s">
        <v>60689</v>
      </c>
    </row>
    <row r="1066" spans="1:1" x14ac:dyDescent="0.25">
      <c r="A1066" s="1" t="s">
        <v>15</v>
      </c>
    </row>
    <row r="1067" spans="1:1" x14ac:dyDescent="0.25">
      <c r="A1067" s="1" t="s">
        <v>60690</v>
      </c>
    </row>
    <row r="1068" spans="1:1" x14ac:dyDescent="0.25">
      <c r="A1068" s="1" t="s">
        <v>60691</v>
      </c>
    </row>
    <row r="1069" spans="1:1" x14ac:dyDescent="0.25">
      <c r="A1069" s="1" t="s">
        <v>60692</v>
      </c>
    </row>
    <row r="1070" spans="1:1" x14ac:dyDescent="0.25">
      <c r="A1070" s="1" t="s">
        <v>60693</v>
      </c>
    </row>
    <row r="1072" spans="1:1" x14ac:dyDescent="0.25">
      <c r="A1072" s="1" t="s">
        <v>95</v>
      </c>
    </row>
    <row r="1073" spans="1:1" x14ac:dyDescent="0.25">
      <c r="A1073" s="1" t="s">
        <v>60694</v>
      </c>
    </row>
    <row r="1074" spans="1:1" x14ac:dyDescent="0.25">
      <c r="A1074" s="1" t="s">
        <v>60695</v>
      </c>
    </row>
    <row r="1075" spans="1:1" x14ac:dyDescent="0.25">
      <c r="A1075" s="1" t="s">
        <v>60696</v>
      </c>
    </row>
    <row r="1076" spans="1:1" x14ac:dyDescent="0.25">
      <c r="A1076" s="1" t="s">
        <v>60697</v>
      </c>
    </row>
    <row r="1078" spans="1:1" x14ac:dyDescent="0.25">
      <c r="A1078" s="1" t="s">
        <v>16</v>
      </c>
    </row>
    <row r="1079" spans="1:1" x14ac:dyDescent="0.25">
      <c r="A1079" s="1" t="s">
        <v>60698</v>
      </c>
    </row>
    <row r="1080" spans="1:1" x14ac:dyDescent="0.25">
      <c r="A1080" s="1" t="s">
        <v>60699</v>
      </c>
    </row>
    <row r="1081" spans="1:1" x14ac:dyDescent="0.25">
      <c r="A1081" s="1" t="s">
        <v>60700</v>
      </c>
    </row>
    <row r="1082" spans="1:1" x14ac:dyDescent="0.25">
      <c r="A1082" s="1" t="s">
        <v>60701</v>
      </c>
    </row>
    <row r="1084" spans="1:1" x14ac:dyDescent="0.25">
      <c r="A1084" s="1" t="s">
        <v>2</v>
      </c>
    </row>
    <row r="1085" spans="1:1" x14ac:dyDescent="0.25">
      <c r="A1085" s="1" t="s">
        <v>60702</v>
      </c>
    </row>
    <row r="1086" spans="1:1" x14ac:dyDescent="0.25">
      <c r="A1086" s="1" t="s">
        <v>60703</v>
      </c>
    </row>
    <row r="1087" spans="1:1" x14ac:dyDescent="0.25">
      <c r="A1087" s="1" t="s">
        <v>60704</v>
      </c>
    </row>
    <row r="1088" spans="1:1" x14ac:dyDescent="0.25">
      <c r="A1088" s="1" t="s">
        <v>60705</v>
      </c>
    </row>
    <row r="1090" spans="1:1" x14ac:dyDescent="0.25">
      <c r="A1090" s="1" t="s">
        <v>18</v>
      </c>
    </row>
    <row r="1091" spans="1:1" x14ac:dyDescent="0.25">
      <c r="A1091" s="1" t="s">
        <v>60706</v>
      </c>
    </row>
    <row r="1092" spans="1:1" x14ac:dyDescent="0.25">
      <c r="A1092" s="1" t="s">
        <v>60707</v>
      </c>
    </row>
    <row r="1093" spans="1:1" x14ac:dyDescent="0.25">
      <c r="A1093" s="1" t="s">
        <v>60708</v>
      </c>
    </row>
    <row r="1094" spans="1:1" x14ac:dyDescent="0.25">
      <c r="A1094" s="1" t="s">
        <v>60709</v>
      </c>
    </row>
    <row r="1095" spans="1:1" x14ac:dyDescent="0.25">
      <c r="A1095" s="1" t="s">
        <v>60710</v>
      </c>
    </row>
    <row r="1096" spans="1:1" x14ac:dyDescent="0.25">
      <c r="A1096" s="1" t="s">
        <v>60711</v>
      </c>
    </row>
    <row r="1098" spans="1:1" x14ac:dyDescent="0.25">
      <c r="A1098" s="1" t="s">
        <v>21</v>
      </c>
    </row>
    <row r="1099" spans="1:1" x14ac:dyDescent="0.25">
      <c r="A1099" s="1" t="s">
        <v>60712</v>
      </c>
    </row>
    <row r="1100" spans="1:1" x14ac:dyDescent="0.25">
      <c r="A1100" s="1" t="s">
        <v>60713</v>
      </c>
    </row>
    <row r="1101" spans="1:1" x14ac:dyDescent="0.25">
      <c r="A1101" s="1" t="s">
        <v>60714</v>
      </c>
    </row>
    <row r="1102" spans="1:1" x14ac:dyDescent="0.25">
      <c r="A1102" s="1" t="s">
        <v>60715</v>
      </c>
    </row>
    <row r="1104" spans="1:1" x14ac:dyDescent="0.25">
      <c r="A1104" s="1" t="s">
        <v>54</v>
      </c>
    </row>
    <row r="1107" spans="1:1" x14ac:dyDescent="0.25">
      <c r="A1107" s="1" t="s">
        <v>4</v>
      </c>
    </row>
    <row r="1108" spans="1:1" x14ac:dyDescent="0.25">
      <c r="A1108" s="1" t="s">
        <v>60716</v>
      </c>
    </row>
    <row r="1109" spans="1:1" x14ac:dyDescent="0.25">
      <c r="A1109" s="1" t="s">
        <v>60717</v>
      </c>
    </row>
    <row r="1110" spans="1:1" x14ac:dyDescent="0.25">
      <c r="A1110" s="1" t="s">
        <v>60718</v>
      </c>
    </row>
    <row r="1111" spans="1:1" x14ac:dyDescent="0.25">
      <c r="A1111" s="1" t="s">
        <v>60719</v>
      </c>
    </row>
    <row r="1112" spans="1:1" x14ac:dyDescent="0.25">
      <c r="A1112" s="1" t="s">
        <v>60720</v>
      </c>
    </row>
    <row r="1113" spans="1:1" x14ac:dyDescent="0.25">
      <c r="A1113" s="1" t="s">
        <v>60721</v>
      </c>
    </row>
    <row r="1114" spans="1:1" x14ac:dyDescent="0.25">
      <c r="A1114" s="1" t="s">
        <v>60722</v>
      </c>
    </row>
    <row r="1115" spans="1:1" x14ac:dyDescent="0.25">
      <c r="A1115" s="1" t="s">
        <v>60723</v>
      </c>
    </row>
    <row r="1116" spans="1:1" x14ac:dyDescent="0.25">
      <c r="A1116" s="1" t="s">
        <v>60724</v>
      </c>
    </row>
    <row r="1117" spans="1:1" x14ac:dyDescent="0.25">
      <c r="A1117" s="1" t="s">
        <v>60725</v>
      </c>
    </row>
    <row r="1118" spans="1:1" x14ac:dyDescent="0.25">
      <c r="A1118" s="1" t="s">
        <v>60726</v>
      </c>
    </row>
    <row r="1119" spans="1:1" x14ac:dyDescent="0.25">
      <c r="A1119" s="1" t="s">
        <v>60727</v>
      </c>
    </row>
    <row r="1120" spans="1:1" x14ac:dyDescent="0.25">
      <c r="A1120" s="1" t="s">
        <v>60728</v>
      </c>
    </row>
    <row r="1121" spans="1:1" x14ac:dyDescent="0.25">
      <c r="A1121" s="1" t="s">
        <v>60729</v>
      </c>
    </row>
    <row r="1122" spans="1:1" x14ac:dyDescent="0.25">
      <c r="A1122" s="1" t="s">
        <v>60730</v>
      </c>
    </row>
    <row r="1123" spans="1:1" x14ac:dyDescent="0.25">
      <c r="A1123" s="1" t="s">
        <v>60731</v>
      </c>
    </row>
    <row r="1124" spans="1:1" x14ac:dyDescent="0.25">
      <c r="A1124" s="1" t="s">
        <v>60732</v>
      </c>
    </row>
    <row r="1125" spans="1:1" x14ac:dyDescent="0.25">
      <c r="A1125" s="1" t="s">
        <v>60733</v>
      </c>
    </row>
    <row r="1126" spans="1:1" x14ac:dyDescent="0.25">
      <c r="A1126" s="1" t="s">
        <v>60734</v>
      </c>
    </row>
    <row r="1127" spans="1:1" x14ac:dyDescent="0.25">
      <c r="A1127" s="1" t="s">
        <v>60735</v>
      </c>
    </row>
    <row r="1128" spans="1:1" x14ac:dyDescent="0.25">
      <c r="A1128" s="1" t="s">
        <v>60736</v>
      </c>
    </row>
    <row r="1129" spans="1:1" x14ac:dyDescent="0.25">
      <c r="A1129" s="1" t="s">
        <v>60737</v>
      </c>
    </row>
    <row r="1130" spans="1:1" x14ac:dyDescent="0.25">
      <c r="A1130" s="1" t="s">
        <v>60738</v>
      </c>
    </row>
    <row r="1131" spans="1:1" x14ac:dyDescent="0.25">
      <c r="A1131" s="1" t="s">
        <v>60739</v>
      </c>
    </row>
    <row r="1132" spans="1:1" x14ac:dyDescent="0.25">
      <c r="A1132" s="1" t="s">
        <v>60740</v>
      </c>
    </row>
    <row r="1133" spans="1:1" x14ac:dyDescent="0.25">
      <c r="A1133" s="1" t="s">
        <v>60741</v>
      </c>
    </row>
    <row r="1134" spans="1:1" x14ac:dyDescent="0.25">
      <c r="A1134" s="1" t="s">
        <v>60742</v>
      </c>
    </row>
    <row r="1135" spans="1:1" x14ac:dyDescent="0.25">
      <c r="A1135" s="1" t="s">
        <v>60743</v>
      </c>
    </row>
    <row r="1136" spans="1:1" x14ac:dyDescent="0.25">
      <c r="A1136" s="1" t="s">
        <v>60744</v>
      </c>
    </row>
    <row r="1137" spans="1:1" x14ac:dyDescent="0.25">
      <c r="A1137" s="1" t="s">
        <v>60745</v>
      </c>
    </row>
    <row r="1138" spans="1:1" x14ac:dyDescent="0.25">
      <c r="A1138" s="1" t="s">
        <v>60746</v>
      </c>
    </row>
    <row r="1139" spans="1:1" x14ac:dyDescent="0.25">
      <c r="A1139" s="1" t="s">
        <v>60747</v>
      </c>
    </row>
    <row r="1140" spans="1:1" x14ac:dyDescent="0.25">
      <c r="A1140" s="1" t="s">
        <v>60748</v>
      </c>
    </row>
    <row r="1141" spans="1:1" x14ac:dyDescent="0.25">
      <c r="A1141" s="1" t="s">
        <v>60749</v>
      </c>
    </row>
    <row r="1142" spans="1:1" x14ac:dyDescent="0.25">
      <c r="A1142" s="1" t="s">
        <v>60750</v>
      </c>
    </row>
    <row r="1143" spans="1:1" x14ac:dyDescent="0.25">
      <c r="A1143" s="1" t="s">
        <v>60751</v>
      </c>
    </row>
    <row r="1144" spans="1:1" x14ac:dyDescent="0.25">
      <c r="A1144" s="1" t="s">
        <v>60752</v>
      </c>
    </row>
    <row r="1145" spans="1:1" x14ac:dyDescent="0.25">
      <c r="A1145" s="1" t="s">
        <v>60753</v>
      </c>
    </row>
    <row r="1146" spans="1:1" x14ac:dyDescent="0.25">
      <c r="A1146" s="1" t="s">
        <v>60754</v>
      </c>
    </row>
    <row r="1147" spans="1:1" x14ac:dyDescent="0.25">
      <c r="A1147" s="1" t="s">
        <v>60755</v>
      </c>
    </row>
    <row r="1149" spans="1:1" x14ac:dyDescent="0.25">
      <c r="A1149" s="1" t="s">
        <v>6</v>
      </c>
    </row>
    <row r="1150" spans="1:1" x14ac:dyDescent="0.25">
      <c r="A1150" s="1" t="s">
        <v>60756</v>
      </c>
    </row>
    <row r="1151" spans="1:1" x14ac:dyDescent="0.25">
      <c r="A1151" s="1" t="s">
        <v>60757</v>
      </c>
    </row>
    <row r="1152" spans="1:1" x14ac:dyDescent="0.25">
      <c r="A1152" s="1" t="s">
        <v>60758</v>
      </c>
    </row>
    <row r="1153" spans="1:1" x14ac:dyDescent="0.25">
      <c r="A1153" s="1" t="s">
        <v>60759</v>
      </c>
    </row>
    <row r="1155" spans="1:1" x14ac:dyDescent="0.25">
      <c r="A1155" s="1" t="s">
        <v>7</v>
      </c>
    </row>
    <row r="1156" spans="1:1" x14ac:dyDescent="0.25">
      <c r="A1156" s="1" t="s">
        <v>60760</v>
      </c>
    </row>
    <row r="1157" spans="1:1" x14ac:dyDescent="0.25">
      <c r="A1157" s="1" t="s">
        <v>60761</v>
      </c>
    </row>
    <row r="1158" spans="1:1" x14ac:dyDescent="0.25">
      <c r="A1158" s="1" t="s">
        <v>60762</v>
      </c>
    </row>
    <row r="1159" spans="1:1" x14ac:dyDescent="0.25">
      <c r="A1159" s="1" t="s">
        <v>60763</v>
      </c>
    </row>
    <row r="1160" spans="1:1" x14ac:dyDescent="0.25">
      <c r="A1160" s="1" t="s">
        <v>60764</v>
      </c>
    </row>
    <row r="1161" spans="1:1" x14ac:dyDescent="0.25">
      <c r="A1161" s="1" t="s">
        <v>60765</v>
      </c>
    </row>
    <row r="1163" spans="1:1" x14ac:dyDescent="0.25">
      <c r="A1163" s="1" t="s">
        <v>30</v>
      </c>
    </row>
    <row r="1164" spans="1:1" x14ac:dyDescent="0.25">
      <c r="A1164" s="1" t="s">
        <v>60766</v>
      </c>
    </row>
    <row r="1165" spans="1:1" x14ac:dyDescent="0.25">
      <c r="A1165" s="1" t="s">
        <v>60767</v>
      </c>
    </row>
    <row r="1166" spans="1:1" x14ac:dyDescent="0.25">
      <c r="A1166" s="1" t="s">
        <v>60768</v>
      </c>
    </row>
    <row r="1167" spans="1:1" x14ac:dyDescent="0.25">
      <c r="A1167" s="1" t="s">
        <v>60769</v>
      </c>
    </row>
    <row r="1169" spans="1:1" x14ac:dyDescent="0.25">
      <c r="A1169" s="1" t="s">
        <v>93</v>
      </c>
    </row>
    <row r="1170" spans="1:1" x14ac:dyDescent="0.25">
      <c r="A1170" s="1" t="s">
        <v>60770</v>
      </c>
    </row>
    <row r="1171" spans="1:1" x14ac:dyDescent="0.25">
      <c r="A1171" s="1" t="s">
        <v>60771</v>
      </c>
    </row>
    <row r="1172" spans="1:1" x14ac:dyDescent="0.25">
      <c r="A1172" s="1" t="s">
        <v>60772</v>
      </c>
    </row>
    <row r="1173" spans="1:1" x14ac:dyDescent="0.25">
      <c r="A1173" s="1" t="s">
        <v>60773</v>
      </c>
    </row>
    <row r="1175" spans="1:1" x14ac:dyDescent="0.25">
      <c r="A1175" s="1" t="s">
        <v>8</v>
      </c>
    </row>
    <row r="1176" spans="1:1" x14ac:dyDescent="0.25">
      <c r="A1176" s="1" t="s">
        <v>60774</v>
      </c>
    </row>
    <row r="1177" spans="1:1" x14ac:dyDescent="0.25">
      <c r="A1177" s="1" t="s">
        <v>60775</v>
      </c>
    </row>
    <row r="1178" spans="1:1" x14ac:dyDescent="0.25">
      <c r="A1178" s="1" t="s">
        <v>60776</v>
      </c>
    </row>
    <row r="1179" spans="1:1" x14ac:dyDescent="0.25">
      <c r="A1179" s="1" t="s">
        <v>60777</v>
      </c>
    </row>
    <row r="1180" spans="1:1" x14ac:dyDescent="0.25">
      <c r="A1180" s="1" t="s">
        <v>60778</v>
      </c>
    </row>
    <row r="1181" spans="1:1" x14ac:dyDescent="0.25">
      <c r="A1181" s="1" t="s">
        <v>60779</v>
      </c>
    </row>
    <row r="1182" spans="1:1" x14ac:dyDescent="0.25">
      <c r="A1182" s="1" t="s">
        <v>60780</v>
      </c>
    </row>
    <row r="1183" spans="1:1" x14ac:dyDescent="0.25">
      <c r="A1183" s="1" t="s">
        <v>60781</v>
      </c>
    </row>
    <row r="1185" spans="1:1" x14ac:dyDescent="0.25">
      <c r="A1185" s="1" t="s">
        <v>9</v>
      </c>
    </row>
    <row r="1186" spans="1:1" x14ac:dyDescent="0.25">
      <c r="A1186" s="1" t="s">
        <v>60782</v>
      </c>
    </row>
    <row r="1187" spans="1:1" x14ac:dyDescent="0.25">
      <c r="A1187" s="1" t="s">
        <v>60783</v>
      </c>
    </row>
    <row r="1188" spans="1:1" x14ac:dyDescent="0.25">
      <c r="A1188" s="1" t="s">
        <v>60784</v>
      </c>
    </row>
    <row r="1189" spans="1:1" x14ac:dyDescent="0.25">
      <c r="A1189" s="1" t="s">
        <v>60785</v>
      </c>
    </row>
    <row r="1190" spans="1:1" x14ac:dyDescent="0.25">
      <c r="A1190" s="1" t="s">
        <v>60786</v>
      </c>
    </row>
    <row r="1191" spans="1:1" x14ac:dyDescent="0.25">
      <c r="A1191" s="1" t="s">
        <v>60787</v>
      </c>
    </row>
    <row r="1192" spans="1:1" x14ac:dyDescent="0.25">
      <c r="A1192" s="1" t="s">
        <v>60788</v>
      </c>
    </row>
    <row r="1193" spans="1:1" x14ac:dyDescent="0.25">
      <c r="A1193" s="1" t="s">
        <v>60789</v>
      </c>
    </row>
    <row r="1194" spans="1:1" x14ac:dyDescent="0.25">
      <c r="A1194" s="1" t="s">
        <v>60790</v>
      </c>
    </row>
    <row r="1195" spans="1:1" x14ac:dyDescent="0.25">
      <c r="A1195" s="1" t="s">
        <v>60791</v>
      </c>
    </row>
    <row r="1196" spans="1:1" x14ac:dyDescent="0.25">
      <c r="A1196" s="1" t="s">
        <v>60792</v>
      </c>
    </row>
    <row r="1197" spans="1:1" x14ac:dyDescent="0.25">
      <c r="A1197" s="1" t="s">
        <v>60793</v>
      </c>
    </row>
    <row r="1198" spans="1:1" x14ac:dyDescent="0.25">
      <c r="A1198" s="1" t="s">
        <v>60794</v>
      </c>
    </row>
    <row r="1199" spans="1:1" x14ac:dyDescent="0.25">
      <c r="A1199" s="1" t="s">
        <v>60795</v>
      </c>
    </row>
    <row r="1200" spans="1:1" x14ac:dyDescent="0.25">
      <c r="A1200" s="1" t="s">
        <v>60796</v>
      </c>
    </row>
    <row r="1201" spans="1:1" x14ac:dyDescent="0.25">
      <c r="A1201" s="1" t="s">
        <v>60797</v>
      </c>
    </row>
    <row r="1203" spans="1:1" x14ac:dyDescent="0.25">
      <c r="A1203" s="1" t="s">
        <v>31</v>
      </c>
    </row>
    <row r="1204" spans="1:1" x14ac:dyDescent="0.25">
      <c r="A1204" s="1" t="s">
        <v>60798</v>
      </c>
    </row>
    <row r="1205" spans="1:1" x14ac:dyDescent="0.25">
      <c r="A1205" s="1" t="s">
        <v>60799</v>
      </c>
    </row>
    <row r="1206" spans="1:1" x14ac:dyDescent="0.25">
      <c r="A1206" s="1" t="s">
        <v>60800</v>
      </c>
    </row>
    <row r="1207" spans="1:1" x14ac:dyDescent="0.25">
      <c r="A1207" s="1" t="s">
        <v>60801</v>
      </c>
    </row>
    <row r="1209" spans="1:1" x14ac:dyDescent="0.25">
      <c r="A1209" s="1" t="s">
        <v>40</v>
      </c>
    </row>
    <row r="1210" spans="1:1" x14ac:dyDescent="0.25">
      <c r="A1210" s="1" t="s">
        <v>60802</v>
      </c>
    </row>
    <row r="1211" spans="1:1" x14ac:dyDescent="0.25">
      <c r="A1211" s="1" t="s">
        <v>60803</v>
      </c>
    </row>
    <row r="1212" spans="1:1" x14ac:dyDescent="0.25">
      <c r="A1212" s="1" t="s">
        <v>60804</v>
      </c>
    </row>
    <row r="1213" spans="1:1" x14ac:dyDescent="0.25">
      <c r="A1213" s="1" t="s">
        <v>60805</v>
      </c>
    </row>
    <row r="1214" spans="1:1" x14ac:dyDescent="0.25">
      <c r="A1214" s="1" t="s">
        <v>60806</v>
      </c>
    </row>
    <row r="1215" spans="1:1" x14ac:dyDescent="0.25">
      <c r="A1215" s="1" t="s">
        <v>60807</v>
      </c>
    </row>
    <row r="1216" spans="1:1" x14ac:dyDescent="0.25">
      <c r="A1216" s="1" t="s">
        <v>60808</v>
      </c>
    </row>
    <row r="1217" spans="1:1" x14ac:dyDescent="0.25">
      <c r="A1217" s="1" t="s">
        <v>60809</v>
      </c>
    </row>
    <row r="1218" spans="1:1" x14ac:dyDescent="0.25">
      <c r="A1218" s="1" t="s">
        <v>60810</v>
      </c>
    </row>
    <row r="1219" spans="1:1" x14ac:dyDescent="0.25">
      <c r="A1219" s="1" t="s">
        <v>60811</v>
      </c>
    </row>
    <row r="1220" spans="1:1" x14ac:dyDescent="0.25">
      <c r="A1220" s="1" t="s">
        <v>60812</v>
      </c>
    </row>
    <row r="1221" spans="1:1" x14ac:dyDescent="0.25">
      <c r="A1221" s="1" t="s">
        <v>60813</v>
      </c>
    </row>
    <row r="1222" spans="1:1" x14ac:dyDescent="0.25">
      <c r="A1222" s="1" t="s">
        <v>60814</v>
      </c>
    </row>
    <row r="1223" spans="1:1" x14ac:dyDescent="0.25">
      <c r="A1223" s="1" t="s">
        <v>60815</v>
      </c>
    </row>
    <row r="1224" spans="1:1" x14ac:dyDescent="0.25">
      <c r="A1224" s="1" t="s">
        <v>60816</v>
      </c>
    </row>
    <row r="1225" spans="1:1" x14ac:dyDescent="0.25">
      <c r="A1225" s="1" t="s">
        <v>60817</v>
      </c>
    </row>
    <row r="1227" spans="1:1" x14ac:dyDescent="0.25">
      <c r="A1227" s="1" t="s">
        <v>32</v>
      </c>
    </row>
    <row r="1228" spans="1:1" x14ac:dyDescent="0.25">
      <c r="A1228" s="1" t="s">
        <v>60818</v>
      </c>
    </row>
    <row r="1229" spans="1:1" x14ac:dyDescent="0.25">
      <c r="A1229" s="1" t="s">
        <v>60819</v>
      </c>
    </row>
    <row r="1230" spans="1:1" x14ac:dyDescent="0.25">
      <c r="A1230" s="1" t="s">
        <v>60820</v>
      </c>
    </row>
    <row r="1231" spans="1:1" x14ac:dyDescent="0.25">
      <c r="A1231" s="1" t="s">
        <v>60821</v>
      </c>
    </row>
    <row r="1232" spans="1:1" x14ac:dyDescent="0.25">
      <c r="A1232" s="1" t="s">
        <v>60822</v>
      </c>
    </row>
    <row r="1233" spans="1:1" x14ac:dyDescent="0.25">
      <c r="A1233" s="1" t="s">
        <v>60823</v>
      </c>
    </row>
    <row r="1234" spans="1:1" x14ac:dyDescent="0.25">
      <c r="A1234" s="1" t="s">
        <v>60824</v>
      </c>
    </row>
    <row r="1235" spans="1:1" x14ac:dyDescent="0.25">
      <c r="A1235" s="1" t="s">
        <v>60825</v>
      </c>
    </row>
    <row r="1237" spans="1:1" x14ac:dyDescent="0.25">
      <c r="A1237" s="1" t="s">
        <v>11</v>
      </c>
    </row>
    <row r="1238" spans="1:1" x14ac:dyDescent="0.25">
      <c r="A1238" s="1" t="s">
        <v>60826</v>
      </c>
    </row>
    <row r="1239" spans="1:1" x14ac:dyDescent="0.25">
      <c r="A1239" s="1" t="s">
        <v>60827</v>
      </c>
    </row>
    <row r="1240" spans="1:1" x14ac:dyDescent="0.25">
      <c r="A1240" s="1" t="s">
        <v>60828</v>
      </c>
    </row>
    <row r="1241" spans="1:1" x14ac:dyDescent="0.25">
      <c r="A1241" s="1" t="s">
        <v>60829</v>
      </c>
    </row>
    <row r="1242" spans="1:1" x14ac:dyDescent="0.25">
      <c r="A1242" s="1" t="s">
        <v>60830</v>
      </c>
    </row>
    <row r="1243" spans="1:1" x14ac:dyDescent="0.25">
      <c r="A1243" s="1" t="s">
        <v>60831</v>
      </c>
    </row>
    <row r="1244" spans="1:1" x14ac:dyDescent="0.25">
      <c r="A1244" s="1" t="s">
        <v>60832</v>
      </c>
    </row>
    <row r="1245" spans="1:1" x14ac:dyDescent="0.25">
      <c r="A1245" s="1" t="s">
        <v>60833</v>
      </c>
    </row>
    <row r="1246" spans="1:1" x14ac:dyDescent="0.25">
      <c r="A1246" s="1" t="s">
        <v>60834</v>
      </c>
    </row>
    <row r="1247" spans="1:1" x14ac:dyDescent="0.25">
      <c r="A1247" s="1" t="s">
        <v>60835</v>
      </c>
    </row>
    <row r="1248" spans="1:1" x14ac:dyDescent="0.25">
      <c r="A1248" s="1" t="s">
        <v>60836</v>
      </c>
    </row>
    <row r="1249" spans="1:1" x14ac:dyDescent="0.25">
      <c r="A1249" s="1" t="s">
        <v>60837</v>
      </c>
    </row>
    <row r="1250" spans="1:1" x14ac:dyDescent="0.25">
      <c r="A1250" s="1" t="s">
        <v>60838</v>
      </c>
    </row>
    <row r="1251" spans="1:1" x14ac:dyDescent="0.25">
      <c r="A1251" s="1" t="s">
        <v>60839</v>
      </c>
    </row>
    <row r="1252" spans="1:1" x14ac:dyDescent="0.25">
      <c r="A1252" s="1" t="s">
        <v>60840</v>
      </c>
    </row>
    <row r="1253" spans="1:1" x14ac:dyDescent="0.25">
      <c r="A1253" s="1" t="s">
        <v>60841</v>
      </c>
    </row>
    <row r="1254" spans="1:1" x14ac:dyDescent="0.25">
      <c r="A1254" s="1" t="s">
        <v>60842</v>
      </c>
    </row>
    <row r="1255" spans="1:1" x14ac:dyDescent="0.25">
      <c r="A1255" s="1" t="s">
        <v>60843</v>
      </c>
    </row>
    <row r="1256" spans="1:1" x14ac:dyDescent="0.25">
      <c r="A1256" s="1" t="s">
        <v>60844</v>
      </c>
    </row>
    <row r="1257" spans="1:1" x14ac:dyDescent="0.25">
      <c r="A1257" s="1" t="s">
        <v>60845</v>
      </c>
    </row>
    <row r="1258" spans="1:1" x14ac:dyDescent="0.25">
      <c r="A1258" s="1" t="s">
        <v>60846</v>
      </c>
    </row>
    <row r="1259" spans="1:1" x14ac:dyDescent="0.25">
      <c r="A1259" s="1" t="s">
        <v>60847</v>
      </c>
    </row>
    <row r="1260" spans="1:1" x14ac:dyDescent="0.25">
      <c r="A1260" s="1" t="s">
        <v>60848</v>
      </c>
    </row>
    <row r="1261" spans="1:1" x14ac:dyDescent="0.25">
      <c r="A1261" s="1" t="s">
        <v>60849</v>
      </c>
    </row>
    <row r="1262" spans="1:1" x14ac:dyDescent="0.25">
      <c r="A1262" s="1" t="s">
        <v>60850</v>
      </c>
    </row>
    <row r="1263" spans="1:1" x14ac:dyDescent="0.25">
      <c r="A1263" s="1" t="s">
        <v>60851</v>
      </c>
    </row>
    <row r="1264" spans="1:1" x14ac:dyDescent="0.25">
      <c r="A1264" s="1" t="s">
        <v>60852</v>
      </c>
    </row>
    <row r="1265" spans="1:1" x14ac:dyDescent="0.25">
      <c r="A1265" s="1" t="s">
        <v>60853</v>
      </c>
    </row>
    <row r="1266" spans="1:1" x14ac:dyDescent="0.25">
      <c r="A1266" s="1" t="s">
        <v>60854</v>
      </c>
    </row>
    <row r="1267" spans="1:1" x14ac:dyDescent="0.25">
      <c r="A1267" s="1" t="s">
        <v>60855</v>
      </c>
    </row>
    <row r="1268" spans="1:1" x14ac:dyDescent="0.25">
      <c r="A1268" s="1" t="s">
        <v>60856</v>
      </c>
    </row>
    <row r="1269" spans="1:1" x14ac:dyDescent="0.25">
      <c r="A1269" s="1" t="s">
        <v>60857</v>
      </c>
    </row>
    <row r="1270" spans="1:1" x14ac:dyDescent="0.25">
      <c r="A1270" s="1" t="s">
        <v>60858</v>
      </c>
    </row>
    <row r="1271" spans="1:1" x14ac:dyDescent="0.25">
      <c r="A1271" s="1" t="s">
        <v>60859</v>
      </c>
    </row>
    <row r="1272" spans="1:1" x14ac:dyDescent="0.25">
      <c r="A1272" s="1" t="s">
        <v>60860</v>
      </c>
    </row>
    <row r="1273" spans="1:1" x14ac:dyDescent="0.25">
      <c r="A1273" s="1" t="s">
        <v>60861</v>
      </c>
    </row>
    <row r="1274" spans="1:1" x14ac:dyDescent="0.25">
      <c r="A1274" s="1" t="s">
        <v>60862</v>
      </c>
    </row>
    <row r="1275" spans="1:1" x14ac:dyDescent="0.25">
      <c r="A1275" s="1" t="s">
        <v>60863</v>
      </c>
    </row>
    <row r="1276" spans="1:1" x14ac:dyDescent="0.25">
      <c r="A1276" s="1" t="s">
        <v>60864</v>
      </c>
    </row>
    <row r="1277" spans="1:1" x14ac:dyDescent="0.25">
      <c r="A1277" s="1" t="s">
        <v>60865</v>
      </c>
    </row>
    <row r="1278" spans="1:1" x14ac:dyDescent="0.25">
      <c r="A1278" s="1" t="s">
        <v>60866</v>
      </c>
    </row>
    <row r="1279" spans="1:1" x14ac:dyDescent="0.25">
      <c r="A1279" s="1" t="s">
        <v>60867</v>
      </c>
    </row>
    <row r="1280" spans="1:1" x14ac:dyDescent="0.25">
      <c r="A1280" s="1" t="s">
        <v>60868</v>
      </c>
    </row>
    <row r="1281" spans="1:1" x14ac:dyDescent="0.25">
      <c r="A1281" s="1" t="s">
        <v>60869</v>
      </c>
    </row>
    <row r="1283" spans="1:1" x14ac:dyDescent="0.25">
      <c r="A1283" s="1" t="s">
        <v>96</v>
      </c>
    </row>
    <row r="1284" spans="1:1" x14ac:dyDescent="0.25">
      <c r="A1284" s="1" t="s">
        <v>60870</v>
      </c>
    </row>
    <row r="1285" spans="1:1" x14ac:dyDescent="0.25">
      <c r="A1285" s="1" t="s">
        <v>60871</v>
      </c>
    </row>
    <row r="1286" spans="1:1" x14ac:dyDescent="0.25">
      <c r="A1286" s="1" t="s">
        <v>60872</v>
      </c>
    </row>
    <row r="1287" spans="1:1" x14ac:dyDescent="0.25">
      <c r="A1287" s="1" t="s">
        <v>60873</v>
      </c>
    </row>
    <row r="1288" spans="1:1" x14ac:dyDescent="0.25">
      <c r="A1288" s="1" t="s">
        <v>60874</v>
      </c>
    </row>
    <row r="1289" spans="1:1" x14ac:dyDescent="0.25">
      <c r="A1289" s="1" t="s">
        <v>60875</v>
      </c>
    </row>
    <row r="1290" spans="1:1" x14ac:dyDescent="0.25">
      <c r="A1290" s="1" t="s">
        <v>60876</v>
      </c>
    </row>
    <row r="1291" spans="1:1" x14ac:dyDescent="0.25">
      <c r="A1291" s="1" t="s">
        <v>60877</v>
      </c>
    </row>
    <row r="1293" spans="1:1" x14ac:dyDescent="0.25">
      <c r="A1293" s="1" t="s">
        <v>12</v>
      </c>
    </row>
    <row r="1294" spans="1:1" x14ac:dyDescent="0.25">
      <c r="A1294" s="1" t="s">
        <v>60878</v>
      </c>
    </row>
    <row r="1295" spans="1:1" x14ac:dyDescent="0.25">
      <c r="A1295" s="1" t="s">
        <v>60879</v>
      </c>
    </row>
    <row r="1296" spans="1:1" x14ac:dyDescent="0.25">
      <c r="A1296" s="1" t="s">
        <v>60880</v>
      </c>
    </row>
    <row r="1297" spans="1:1" x14ac:dyDescent="0.25">
      <c r="A1297" s="1" t="s">
        <v>60881</v>
      </c>
    </row>
    <row r="1298" spans="1:1" x14ac:dyDescent="0.25">
      <c r="A1298" s="1" t="s">
        <v>60882</v>
      </c>
    </row>
    <row r="1299" spans="1:1" x14ac:dyDescent="0.25">
      <c r="A1299" s="1" t="s">
        <v>60883</v>
      </c>
    </row>
    <row r="1300" spans="1:1" x14ac:dyDescent="0.25">
      <c r="A1300" s="1" t="s">
        <v>60884</v>
      </c>
    </row>
    <row r="1301" spans="1:1" x14ac:dyDescent="0.25">
      <c r="A1301" s="1" t="s">
        <v>60885</v>
      </c>
    </row>
    <row r="1302" spans="1:1" x14ac:dyDescent="0.25">
      <c r="A1302" s="1" t="s">
        <v>60886</v>
      </c>
    </row>
    <row r="1303" spans="1:1" x14ac:dyDescent="0.25">
      <c r="A1303" s="1" t="s">
        <v>60887</v>
      </c>
    </row>
    <row r="1304" spans="1:1" x14ac:dyDescent="0.25">
      <c r="A1304" s="1" t="s">
        <v>60888</v>
      </c>
    </row>
    <row r="1305" spans="1:1" x14ac:dyDescent="0.25">
      <c r="A1305" s="1" t="s">
        <v>60889</v>
      </c>
    </row>
    <row r="1307" spans="1:1" x14ac:dyDescent="0.25">
      <c r="A1307" s="1" t="s">
        <v>35</v>
      </c>
    </row>
    <row r="1308" spans="1:1" x14ac:dyDescent="0.25">
      <c r="A1308" s="1" t="s">
        <v>60890</v>
      </c>
    </row>
    <row r="1309" spans="1:1" x14ac:dyDescent="0.25">
      <c r="A1309" s="1" t="s">
        <v>60891</v>
      </c>
    </row>
    <row r="1310" spans="1:1" x14ac:dyDescent="0.25">
      <c r="A1310" s="1" t="s">
        <v>60892</v>
      </c>
    </row>
    <row r="1311" spans="1:1" x14ac:dyDescent="0.25">
      <c r="A1311" s="1" t="s">
        <v>60893</v>
      </c>
    </row>
    <row r="1313" spans="1:1" x14ac:dyDescent="0.25">
      <c r="A1313" s="1" t="s">
        <v>94</v>
      </c>
    </row>
    <row r="1314" spans="1:1" x14ac:dyDescent="0.25">
      <c r="A1314" s="1" t="s">
        <v>60894</v>
      </c>
    </row>
    <row r="1315" spans="1:1" x14ac:dyDescent="0.25">
      <c r="A1315" s="1" t="s">
        <v>60895</v>
      </c>
    </row>
    <row r="1316" spans="1:1" x14ac:dyDescent="0.25">
      <c r="A1316" s="1" t="s">
        <v>60896</v>
      </c>
    </row>
    <row r="1317" spans="1:1" x14ac:dyDescent="0.25">
      <c r="A1317" s="1" t="s">
        <v>60897</v>
      </c>
    </row>
    <row r="1318" spans="1:1" x14ac:dyDescent="0.25">
      <c r="A1318" s="1" t="s">
        <v>60898</v>
      </c>
    </row>
    <row r="1319" spans="1:1" x14ac:dyDescent="0.25">
      <c r="A1319" s="1" t="s">
        <v>60899</v>
      </c>
    </row>
    <row r="1320" spans="1:1" x14ac:dyDescent="0.25">
      <c r="A1320" s="1" t="s">
        <v>60900</v>
      </c>
    </row>
    <row r="1321" spans="1:1" x14ac:dyDescent="0.25">
      <c r="A1321" s="1" t="s">
        <v>60901</v>
      </c>
    </row>
    <row r="1323" spans="1:1" x14ac:dyDescent="0.25">
      <c r="A1323" s="1" t="s">
        <v>14</v>
      </c>
    </row>
    <row r="1324" spans="1:1" x14ac:dyDescent="0.25">
      <c r="A1324" s="1" t="s">
        <v>60902</v>
      </c>
    </row>
    <row r="1325" spans="1:1" x14ac:dyDescent="0.25">
      <c r="A1325" s="1" t="s">
        <v>60903</v>
      </c>
    </row>
    <row r="1326" spans="1:1" x14ac:dyDescent="0.25">
      <c r="A1326" s="1" t="s">
        <v>60904</v>
      </c>
    </row>
    <row r="1327" spans="1:1" x14ac:dyDescent="0.25">
      <c r="A1327" s="1" t="s">
        <v>60905</v>
      </c>
    </row>
    <row r="1328" spans="1:1" x14ac:dyDescent="0.25">
      <c r="A1328" s="1" t="s">
        <v>60906</v>
      </c>
    </row>
    <row r="1329" spans="1:1" x14ac:dyDescent="0.25">
      <c r="A1329" s="1" t="s">
        <v>60907</v>
      </c>
    </row>
    <row r="1330" spans="1:1" x14ac:dyDescent="0.25">
      <c r="A1330" s="1" t="s">
        <v>60908</v>
      </c>
    </row>
    <row r="1331" spans="1:1" x14ac:dyDescent="0.25">
      <c r="A1331" s="1" t="s">
        <v>60909</v>
      </c>
    </row>
    <row r="1333" spans="1:1" x14ac:dyDescent="0.25">
      <c r="A1333" s="1" t="s">
        <v>36</v>
      </c>
    </row>
    <row r="1334" spans="1:1" x14ac:dyDescent="0.25">
      <c r="A1334" s="1" t="s">
        <v>60910</v>
      </c>
    </row>
    <row r="1335" spans="1:1" x14ac:dyDescent="0.25">
      <c r="A1335" s="1" t="s">
        <v>60911</v>
      </c>
    </row>
    <row r="1336" spans="1:1" x14ac:dyDescent="0.25">
      <c r="A1336" s="1" t="s">
        <v>60912</v>
      </c>
    </row>
    <row r="1337" spans="1:1" x14ac:dyDescent="0.25">
      <c r="A1337" s="1" t="s">
        <v>60913</v>
      </c>
    </row>
    <row r="1339" spans="1:1" x14ac:dyDescent="0.25">
      <c r="A1339" s="1" t="s">
        <v>37</v>
      </c>
    </row>
    <row r="1340" spans="1:1" x14ac:dyDescent="0.25">
      <c r="A1340" s="1" t="s">
        <v>60914</v>
      </c>
    </row>
    <row r="1341" spans="1:1" x14ac:dyDescent="0.25">
      <c r="A1341" s="1" t="s">
        <v>60915</v>
      </c>
    </row>
    <row r="1342" spans="1:1" x14ac:dyDescent="0.25">
      <c r="A1342" s="1" t="s">
        <v>60916</v>
      </c>
    </row>
    <row r="1343" spans="1:1" x14ac:dyDescent="0.25">
      <c r="A1343" s="1" t="s">
        <v>60917</v>
      </c>
    </row>
    <row r="1344" spans="1:1" x14ac:dyDescent="0.25">
      <c r="A1344" s="1" t="s">
        <v>60918</v>
      </c>
    </row>
    <row r="1345" spans="1:1" x14ac:dyDescent="0.25">
      <c r="A1345" s="1" t="s">
        <v>60919</v>
      </c>
    </row>
    <row r="1346" spans="1:1" x14ac:dyDescent="0.25">
      <c r="A1346" s="1" t="s">
        <v>60920</v>
      </c>
    </row>
    <row r="1347" spans="1:1" x14ac:dyDescent="0.25">
      <c r="A1347" s="1" t="s">
        <v>60921</v>
      </c>
    </row>
    <row r="1349" spans="1:1" x14ac:dyDescent="0.25">
      <c r="A1349" s="1" t="s">
        <v>15</v>
      </c>
    </row>
    <row r="1350" spans="1:1" x14ac:dyDescent="0.25">
      <c r="A1350" s="1" t="s">
        <v>60922</v>
      </c>
    </row>
    <row r="1351" spans="1:1" x14ac:dyDescent="0.25">
      <c r="A1351" s="1" t="s">
        <v>60923</v>
      </c>
    </row>
    <row r="1352" spans="1:1" x14ac:dyDescent="0.25">
      <c r="A1352" s="1" t="s">
        <v>60924</v>
      </c>
    </row>
    <row r="1353" spans="1:1" x14ac:dyDescent="0.25">
      <c r="A1353" s="1" t="s">
        <v>60925</v>
      </c>
    </row>
    <row r="1354" spans="1:1" x14ac:dyDescent="0.25">
      <c r="A1354" s="1" t="s">
        <v>60926</v>
      </c>
    </row>
    <row r="1355" spans="1:1" x14ac:dyDescent="0.25">
      <c r="A1355" s="1" t="s">
        <v>60927</v>
      </c>
    </row>
    <row r="1356" spans="1:1" x14ac:dyDescent="0.25">
      <c r="A1356" s="1" t="s">
        <v>60928</v>
      </c>
    </row>
    <row r="1357" spans="1:1" x14ac:dyDescent="0.25">
      <c r="A1357" s="1" t="s">
        <v>60929</v>
      </c>
    </row>
    <row r="1358" spans="1:1" x14ac:dyDescent="0.25">
      <c r="A1358" s="1" t="s">
        <v>60930</v>
      </c>
    </row>
    <row r="1359" spans="1:1" x14ac:dyDescent="0.25">
      <c r="A1359" s="1" t="s">
        <v>60931</v>
      </c>
    </row>
    <row r="1360" spans="1:1" x14ac:dyDescent="0.25">
      <c r="A1360" s="1" t="s">
        <v>60932</v>
      </c>
    </row>
    <row r="1361" spans="1:1" x14ac:dyDescent="0.25">
      <c r="A1361" s="1" t="s">
        <v>60933</v>
      </c>
    </row>
    <row r="1362" spans="1:1" x14ac:dyDescent="0.25">
      <c r="A1362" s="1" t="s">
        <v>60934</v>
      </c>
    </row>
    <row r="1363" spans="1:1" x14ac:dyDescent="0.25">
      <c r="A1363" s="1" t="s">
        <v>60935</v>
      </c>
    </row>
    <row r="1364" spans="1:1" x14ac:dyDescent="0.25">
      <c r="A1364" s="1" t="s">
        <v>60936</v>
      </c>
    </row>
    <row r="1365" spans="1:1" x14ac:dyDescent="0.25">
      <c r="A1365" s="1" t="s">
        <v>60937</v>
      </c>
    </row>
    <row r="1366" spans="1:1" x14ac:dyDescent="0.25">
      <c r="A1366" s="1" t="s">
        <v>60938</v>
      </c>
    </row>
    <row r="1367" spans="1:1" x14ac:dyDescent="0.25">
      <c r="A1367" s="1" t="s">
        <v>60939</v>
      </c>
    </row>
    <row r="1368" spans="1:1" x14ac:dyDescent="0.25">
      <c r="A1368" s="1" t="s">
        <v>60940</v>
      </c>
    </row>
    <row r="1369" spans="1:1" x14ac:dyDescent="0.25">
      <c r="A1369" s="1" t="s">
        <v>60941</v>
      </c>
    </row>
    <row r="1370" spans="1:1" x14ac:dyDescent="0.25">
      <c r="A1370" s="1" t="s">
        <v>60942</v>
      </c>
    </row>
    <row r="1371" spans="1:1" x14ac:dyDescent="0.25">
      <c r="A1371" s="1" t="s">
        <v>60943</v>
      </c>
    </row>
    <row r="1372" spans="1:1" x14ac:dyDescent="0.25">
      <c r="A1372" s="1" t="s">
        <v>60944</v>
      </c>
    </row>
    <row r="1373" spans="1:1" x14ac:dyDescent="0.25">
      <c r="A1373" s="1" t="s">
        <v>60945</v>
      </c>
    </row>
    <row r="1374" spans="1:1" x14ac:dyDescent="0.25">
      <c r="A1374" s="1" t="s">
        <v>60946</v>
      </c>
    </row>
    <row r="1375" spans="1:1" x14ac:dyDescent="0.25">
      <c r="A1375" s="1" t="s">
        <v>60947</v>
      </c>
    </row>
    <row r="1376" spans="1:1" x14ac:dyDescent="0.25">
      <c r="A1376" s="1" t="s">
        <v>60948</v>
      </c>
    </row>
    <row r="1377" spans="1:1" x14ac:dyDescent="0.25">
      <c r="A1377" s="1" t="s">
        <v>60949</v>
      </c>
    </row>
    <row r="1378" spans="1:1" x14ac:dyDescent="0.25">
      <c r="A1378" s="1" t="s">
        <v>60950</v>
      </c>
    </row>
    <row r="1379" spans="1:1" x14ac:dyDescent="0.25">
      <c r="A1379" s="1" t="s">
        <v>60951</v>
      </c>
    </row>
    <row r="1380" spans="1:1" x14ac:dyDescent="0.25">
      <c r="A1380" s="1" t="s">
        <v>60952</v>
      </c>
    </row>
    <row r="1381" spans="1:1" x14ac:dyDescent="0.25">
      <c r="A1381" s="1" t="s">
        <v>60953</v>
      </c>
    </row>
    <row r="1382" spans="1:1" x14ac:dyDescent="0.25">
      <c r="A1382" s="1" t="s">
        <v>60954</v>
      </c>
    </row>
    <row r="1383" spans="1:1" x14ac:dyDescent="0.25">
      <c r="A1383" s="1" t="s">
        <v>60955</v>
      </c>
    </row>
    <row r="1384" spans="1:1" x14ac:dyDescent="0.25">
      <c r="A1384" s="1" t="s">
        <v>60956</v>
      </c>
    </row>
    <row r="1385" spans="1:1" x14ac:dyDescent="0.25">
      <c r="A1385" s="1" t="s">
        <v>60957</v>
      </c>
    </row>
    <row r="1386" spans="1:1" x14ac:dyDescent="0.25">
      <c r="A1386" s="1" t="s">
        <v>60958</v>
      </c>
    </row>
    <row r="1387" spans="1:1" x14ac:dyDescent="0.25">
      <c r="A1387" s="1" t="s">
        <v>60959</v>
      </c>
    </row>
    <row r="1388" spans="1:1" x14ac:dyDescent="0.25">
      <c r="A1388" s="1" t="s">
        <v>60960</v>
      </c>
    </row>
    <row r="1389" spans="1:1" x14ac:dyDescent="0.25">
      <c r="A1389" s="1" t="s">
        <v>60961</v>
      </c>
    </row>
    <row r="1391" spans="1:1" x14ac:dyDescent="0.25">
      <c r="A1391" s="1" t="s">
        <v>16</v>
      </c>
    </row>
    <row r="1392" spans="1:1" x14ac:dyDescent="0.25">
      <c r="A1392" s="1" t="s">
        <v>60962</v>
      </c>
    </row>
    <row r="1393" spans="1:1" x14ac:dyDescent="0.25">
      <c r="A1393" s="1" t="s">
        <v>60963</v>
      </c>
    </row>
    <row r="1394" spans="1:1" x14ac:dyDescent="0.25">
      <c r="A1394" s="1" t="s">
        <v>60964</v>
      </c>
    </row>
    <row r="1395" spans="1:1" x14ac:dyDescent="0.25">
      <c r="A1395" s="1" t="s">
        <v>60965</v>
      </c>
    </row>
    <row r="1397" spans="1:1" x14ac:dyDescent="0.25">
      <c r="A1397" s="1" t="s">
        <v>17</v>
      </c>
    </row>
    <row r="1398" spans="1:1" x14ac:dyDescent="0.25">
      <c r="A1398" s="1" t="s">
        <v>60966</v>
      </c>
    </row>
    <row r="1399" spans="1:1" x14ac:dyDescent="0.25">
      <c r="A1399" s="1" t="s">
        <v>60967</v>
      </c>
    </row>
    <row r="1401" spans="1:1" x14ac:dyDescent="0.25">
      <c r="A1401" s="1" t="s">
        <v>2</v>
      </c>
    </row>
    <row r="1402" spans="1:1" x14ac:dyDescent="0.25">
      <c r="A1402" s="1" t="s">
        <v>60968</v>
      </c>
    </row>
    <row r="1403" spans="1:1" x14ac:dyDescent="0.25">
      <c r="A1403" s="1" t="s">
        <v>60969</v>
      </c>
    </row>
    <row r="1404" spans="1:1" x14ac:dyDescent="0.25">
      <c r="A1404" s="1" t="s">
        <v>60970</v>
      </c>
    </row>
    <row r="1405" spans="1:1" x14ac:dyDescent="0.25">
      <c r="A1405" s="1" t="s">
        <v>60971</v>
      </c>
    </row>
    <row r="1406" spans="1:1" x14ac:dyDescent="0.25">
      <c r="A1406" s="1" t="s">
        <v>60972</v>
      </c>
    </row>
    <row r="1407" spans="1:1" x14ac:dyDescent="0.25">
      <c r="A1407" s="1" t="s">
        <v>60973</v>
      </c>
    </row>
    <row r="1408" spans="1:1" x14ac:dyDescent="0.25">
      <c r="A1408" s="1" t="s">
        <v>60974</v>
      </c>
    </row>
    <row r="1409" spans="1:1" x14ac:dyDescent="0.25">
      <c r="A1409" s="1" t="s">
        <v>60975</v>
      </c>
    </row>
    <row r="1410" spans="1:1" x14ac:dyDescent="0.25">
      <c r="A1410" s="1" t="s">
        <v>60976</v>
      </c>
    </row>
    <row r="1411" spans="1:1" x14ac:dyDescent="0.25">
      <c r="A1411" s="1" t="s">
        <v>60977</v>
      </c>
    </row>
    <row r="1412" spans="1:1" x14ac:dyDescent="0.25">
      <c r="A1412" s="1" t="s">
        <v>60978</v>
      </c>
    </row>
    <row r="1413" spans="1:1" x14ac:dyDescent="0.25">
      <c r="A1413" s="1" t="s">
        <v>60979</v>
      </c>
    </row>
    <row r="1414" spans="1:1" x14ac:dyDescent="0.25">
      <c r="A1414" s="1" t="s">
        <v>60980</v>
      </c>
    </row>
    <row r="1415" spans="1:1" x14ac:dyDescent="0.25">
      <c r="A1415" s="1" t="s">
        <v>60981</v>
      </c>
    </row>
    <row r="1416" spans="1:1" x14ac:dyDescent="0.25">
      <c r="A1416" s="1" t="s">
        <v>60982</v>
      </c>
    </row>
    <row r="1417" spans="1:1" x14ac:dyDescent="0.25">
      <c r="A1417" s="1" t="s">
        <v>60983</v>
      </c>
    </row>
    <row r="1418" spans="1:1" x14ac:dyDescent="0.25">
      <c r="A1418" s="1" t="s">
        <v>60984</v>
      </c>
    </row>
    <row r="1419" spans="1:1" x14ac:dyDescent="0.25">
      <c r="A1419" s="1" t="s">
        <v>60985</v>
      </c>
    </row>
    <row r="1420" spans="1:1" x14ac:dyDescent="0.25">
      <c r="A1420" s="1" t="s">
        <v>60986</v>
      </c>
    </row>
    <row r="1421" spans="1:1" x14ac:dyDescent="0.25">
      <c r="A1421" s="1" t="s">
        <v>60987</v>
      </c>
    </row>
    <row r="1422" spans="1:1" x14ac:dyDescent="0.25">
      <c r="A1422" s="1" t="s">
        <v>60988</v>
      </c>
    </row>
    <row r="1423" spans="1:1" x14ac:dyDescent="0.25">
      <c r="A1423" s="1" t="s">
        <v>60989</v>
      </c>
    </row>
    <row r="1424" spans="1:1" x14ac:dyDescent="0.25">
      <c r="A1424" s="1" t="s">
        <v>60990</v>
      </c>
    </row>
    <row r="1425" spans="1:1" x14ac:dyDescent="0.25">
      <c r="A1425" s="1" t="s">
        <v>60991</v>
      </c>
    </row>
    <row r="1426" spans="1:1" x14ac:dyDescent="0.25">
      <c r="A1426" s="1" t="s">
        <v>60992</v>
      </c>
    </row>
    <row r="1427" spans="1:1" x14ac:dyDescent="0.25">
      <c r="A1427" s="1" t="s">
        <v>60993</v>
      </c>
    </row>
    <row r="1428" spans="1:1" x14ac:dyDescent="0.25">
      <c r="A1428" s="1" t="s">
        <v>60994</v>
      </c>
    </row>
    <row r="1429" spans="1:1" x14ac:dyDescent="0.25">
      <c r="A1429" s="1" t="s">
        <v>60995</v>
      </c>
    </row>
    <row r="1430" spans="1:1" x14ac:dyDescent="0.25">
      <c r="A1430" s="1" t="s">
        <v>60996</v>
      </c>
    </row>
    <row r="1431" spans="1:1" x14ac:dyDescent="0.25">
      <c r="A1431" s="1" t="s">
        <v>60997</v>
      </c>
    </row>
    <row r="1432" spans="1:1" x14ac:dyDescent="0.25">
      <c r="A1432" s="1" t="s">
        <v>60998</v>
      </c>
    </row>
    <row r="1433" spans="1:1" x14ac:dyDescent="0.25">
      <c r="A1433" s="1" t="s">
        <v>60999</v>
      </c>
    </row>
    <row r="1434" spans="1:1" x14ac:dyDescent="0.25">
      <c r="A1434" s="1" t="s">
        <v>61000</v>
      </c>
    </row>
    <row r="1435" spans="1:1" x14ac:dyDescent="0.25">
      <c r="A1435" s="1" t="s">
        <v>61001</v>
      </c>
    </row>
    <row r="1436" spans="1:1" x14ac:dyDescent="0.25">
      <c r="A1436" s="1" t="s">
        <v>61002</v>
      </c>
    </row>
    <row r="1437" spans="1:1" x14ac:dyDescent="0.25">
      <c r="A1437" s="1" t="s">
        <v>61003</v>
      </c>
    </row>
    <row r="1438" spans="1:1" x14ac:dyDescent="0.25">
      <c r="A1438" s="1" t="s">
        <v>61004</v>
      </c>
    </row>
    <row r="1439" spans="1:1" x14ac:dyDescent="0.25">
      <c r="A1439" s="1" t="s">
        <v>61005</v>
      </c>
    </row>
    <row r="1440" spans="1:1" x14ac:dyDescent="0.25">
      <c r="A1440" s="1" t="s">
        <v>61006</v>
      </c>
    </row>
    <row r="1441" spans="1:1" x14ac:dyDescent="0.25">
      <c r="A1441" s="1" t="s">
        <v>61007</v>
      </c>
    </row>
    <row r="1443" spans="1:1" x14ac:dyDescent="0.25">
      <c r="A1443" s="1" t="s">
        <v>18</v>
      </c>
    </row>
    <row r="1444" spans="1:1" x14ac:dyDescent="0.25">
      <c r="A1444" s="1" t="s">
        <v>61008</v>
      </c>
    </row>
    <row r="1445" spans="1:1" x14ac:dyDescent="0.25">
      <c r="A1445" s="1" t="s">
        <v>61009</v>
      </c>
    </row>
    <row r="1446" spans="1:1" x14ac:dyDescent="0.25">
      <c r="A1446" s="1" t="s">
        <v>61010</v>
      </c>
    </row>
    <row r="1447" spans="1:1" x14ac:dyDescent="0.25">
      <c r="A1447" s="1" t="s">
        <v>61011</v>
      </c>
    </row>
    <row r="1448" spans="1:1" x14ac:dyDescent="0.25">
      <c r="A1448" s="1" t="s">
        <v>61012</v>
      </c>
    </row>
    <row r="1449" spans="1:1" x14ac:dyDescent="0.25">
      <c r="A1449" s="1" t="s">
        <v>61013</v>
      </c>
    </row>
    <row r="1450" spans="1:1" x14ac:dyDescent="0.25">
      <c r="A1450" s="1" t="s">
        <v>61014</v>
      </c>
    </row>
    <row r="1451" spans="1:1" x14ac:dyDescent="0.25">
      <c r="A1451" s="1" t="s">
        <v>61015</v>
      </c>
    </row>
    <row r="1452" spans="1:1" x14ac:dyDescent="0.25">
      <c r="A1452" s="1" t="s">
        <v>61016</v>
      </c>
    </row>
    <row r="1453" spans="1:1" x14ac:dyDescent="0.25">
      <c r="A1453" s="1" t="s">
        <v>61017</v>
      </c>
    </row>
    <row r="1454" spans="1:1" x14ac:dyDescent="0.25">
      <c r="A1454" s="1" t="s">
        <v>61018</v>
      </c>
    </row>
    <row r="1455" spans="1:1" x14ac:dyDescent="0.25">
      <c r="A1455" s="1" t="s">
        <v>61019</v>
      </c>
    </row>
    <row r="1456" spans="1:1" x14ac:dyDescent="0.25">
      <c r="A1456" s="1" t="s">
        <v>61020</v>
      </c>
    </row>
    <row r="1457" spans="1:1" x14ac:dyDescent="0.25">
      <c r="A1457" s="1" t="s">
        <v>61021</v>
      </c>
    </row>
    <row r="1458" spans="1:1" x14ac:dyDescent="0.25">
      <c r="A1458" s="1" t="s">
        <v>61022</v>
      </c>
    </row>
    <row r="1459" spans="1:1" x14ac:dyDescent="0.25">
      <c r="A1459" s="1" t="s">
        <v>61023</v>
      </c>
    </row>
    <row r="1460" spans="1:1" x14ac:dyDescent="0.25">
      <c r="A1460" s="1" t="s">
        <v>61024</v>
      </c>
    </row>
    <row r="1461" spans="1:1" x14ac:dyDescent="0.25">
      <c r="A1461" s="1" t="s">
        <v>61025</v>
      </c>
    </row>
    <row r="1462" spans="1:1" x14ac:dyDescent="0.25">
      <c r="A1462" s="1" t="s">
        <v>61026</v>
      </c>
    </row>
    <row r="1463" spans="1:1" x14ac:dyDescent="0.25">
      <c r="A1463" s="1" t="s">
        <v>61027</v>
      </c>
    </row>
    <row r="1465" spans="1:1" x14ac:dyDescent="0.25">
      <c r="A1465" s="1" t="s">
        <v>19</v>
      </c>
    </row>
    <row r="1466" spans="1:1" x14ac:dyDescent="0.25">
      <c r="A1466" s="1" t="s">
        <v>61028</v>
      </c>
    </row>
    <row r="1467" spans="1:1" x14ac:dyDescent="0.25">
      <c r="A1467" s="1" t="s">
        <v>61029</v>
      </c>
    </row>
    <row r="1468" spans="1:1" x14ac:dyDescent="0.25">
      <c r="A1468" s="1" t="s">
        <v>61030</v>
      </c>
    </row>
    <row r="1469" spans="1:1" x14ac:dyDescent="0.25">
      <c r="A1469" s="1" t="s">
        <v>61031</v>
      </c>
    </row>
    <row r="1470" spans="1:1" x14ac:dyDescent="0.25">
      <c r="A1470" s="1" t="s">
        <v>61032</v>
      </c>
    </row>
    <row r="1471" spans="1:1" x14ac:dyDescent="0.25">
      <c r="A1471" s="1" t="s">
        <v>61033</v>
      </c>
    </row>
    <row r="1472" spans="1:1" x14ac:dyDescent="0.25">
      <c r="A1472" s="1" t="s">
        <v>61034</v>
      </c>
    </row>
    <row r="1473" spans="1:1" x14ac:dyDescent="0.25">
      <c r="A1473" s="1" t="s">
        <v>61035</v>
      </c>
    </row>
    <row r="1474" spans="1:1" x14ac:dyDescent="0.25">
      <c r="A1474" s="1" t="s">
        <v>61036</v>
      </c>
    </row>
    <row r="1475" spans="1:1" x14ac:dyDescent="0.25">
      <c r="A1475" s="1" t="s">
        <v>61037</v>
      </c>
    </row>
    <row r="1476" spans="1:1" x14ac:dyDescent="0.25">
      <c r="A1476" s="1" t="s">
        <v>61038</v>
      </c>
    </row>
    <row r="1477" spans="1:1" x14ac:dyDescent="0.25">
      <c r="A1477" s="1" t="s">
        <v>61039</v>
      </c>
    </row>
    <row r="1478" spans="1:1" x14ac:dyDescent="0.25">
      <c r="A1478" s="1" t="s">
        <v>61040</v>
      </c>
    </row>
    <row r="1479" spans="1:1" x14ac:dyDescent="0.25">
      <c r="A1479" s="1" t="s">
        <v>61041</v>
      </c>
    </row>
    <row r="1480" spans="1:1" x14ac:dyDescent="0.25">
      <c r="A1480" s="1" t="s">
        <v>61042</v>
      </c>
    </row>
    <row r="1481" spans="1:1" x14ac:dyDescent="0.25">
      <c r="A1481" s="1" t="s">
        <v>61043</v>
      </c>
    </row>
    <row r="1482" spans="1:1" x14ac:dyDescent="0.25">
      <c r="A1482" s="1" t="s">
        <v>61044</v>
      </c>
    </row>
    <row r="1483" spans="1:1" x14ac:dyDescent="0.25">
      <c r="A1483" s="1" t="s">
        <v>61045</v>
      </c>
    </row>
    <row r="1484" spans="1:1" x14ac:dyDescent="0.25">
      <c r="A1484" s="1" t="s">
        <v>61046</v>
      </c>
    </row>
    <row r="1485" spans="1:1" x14ac:dyDescent="0.25">
      <c r="A1485" s="1" t="s">
        <v>61047</v>
      </c>
    </row>
    <row r="1486" spans="1:1" x14ac:dyDescent="0.25">
      <c r="A1486" s="1" t="s">
        <v>61048</v>
      </c>
    </row>
    <row r="1487" spans="1:1" x14ac:dyDescent="0.25">
      <c r="A1487" s="1" t="s">
        <v>61049</v>
      </c>
    </row>
    <row r="1488" spans="1:1" x14ac:dyDescent="0.25">
      <c r="A1488" s="1" t="s">
        <v>61050</v>
      </c>
    </row>
    <row r="1489" spans="1:1" x14ac:dyDescent="0.25">
      <c r="A1489" s="1" t="s">
        <v>61051</v>
      </c>
    </row>
    <row r="1490" spans="1:1" x14ac:dyDescent="0.25">
      <c r="A1490" s="1" t="s">
        <v>61052</v>
      </c>
    </row>
    <row r="1491" spans="1:1" x14ac:dyDescent="0.25">
      <c r="A1491" s="1" t="s">
        <v>61053</v>
      </c>
    </row>
    <row r="1492" spans="1:1" x14ac:dyDescent="0.25">
      <c r="A1492" s="1" t="s">
        <v>61054</v>
      </c>
    </row>
    <row r="1493" spans="1:1" x14ac:dyDescent="0.25">
      <c r="A1493" s="1" t="s">
        <v>61055</v>
      </c>
    </row>
    <row r="1494" spans="1:1" x14ac:dyDescent="0.25">
      <c r="A1494" s="1" t="s">
        <v>61056</v>
      </c>
    </row>
    <row r="1495" spans="1:1" x14ac:dyDescent="0.25">
      <c r="A1495" s="1" t="s">
        <v>61057</v>
      </c>
    </row>
    <row r="1496" spans="1:1" x14ac:dyDescent="0.25">
      <c r="A1496" s="1" t="s">
        <v>61058</v>
      </c>
    </row>
    <row r="1497" spans="1:1" x14ac:dyDescent="0.25">
      <c r="A1497" s="1" t="s">
        <v>61059</v>
      </c>
    </row>
    <row r="1498" spans="1:1" x14ac:dyDescent="0.25">
      <c r="A1498" s="1" t="s">
        <v>61060</v>
      </c>
    </row>
    <row r="1499" spans="1:1" x14ac:dyDescent="0.25">
      <c r="A1499" s="1" t="s">
        <v>61061</v>
      </c>
    </row>
    <row r="1500" spans="1:1" x14ac:dyDescent="0.25">
      <c r="A1500" s="1" t="s">
        <v>61062</v>
      </c>
    </row>
    <row r="1501" spans="1:1" x14ac:dyDescent="0.25">
      <c r="A1501" s="1" t="s">
        <v>61063</v>
      </c>
    </row>
    <row r="1502" spans="1:1" x14ac:dyDescent="0.25">
      <c r="A1502" s="1" t="s">
        <v>61064</v>
      </c>
    </row>
    <row r="1503" spans="1:1" x14ac:dyDescent="0.25">
      <c r="A1503" s="1" t="s">
        <v>61065</v>
      </c>
    </row>
    <row r="1505" spans="1:1" x14ac:dyDescent="0.25">
      <c r="A1505" s="1" t="s">
        <v>20</v>
      </c>
    </row>
    <row r="1506" spans="1:1" x14ac:dyDescent="0.25">
      <c r="A1506" s="1" t="s">
        <v>61066</v>
      </c>
    </row>
    <row r="1507" spans="1:1" x14ac:dyDescent="0.25">
      <c r="A1507" s="1" t="s">
        <v>61067</v>
      </c>
    </row>
    <row r="1508" spans="1:1" x14ac:dyDescent="0.25">
      <c r="A1508" s="1" t="s">
        <v>61068</v>
      </c>
    </row>
    <row r="1509" spans="1:1" x14ac:dyDescent="0.25">
      <c r="A1509" s="1" t="s">
        <v>61069</v>
      </c>
    </row>
    <row r="1510" spans="1:1" x14ac:dyDescent="0.25">
      <c r="A1510" s="1" t="s">
        <v>61070</v>
      </c>
    </row>
    <row r="1511" spans="1:1" x14ac:dyDescent="0.25">
      <c r="A1511" s="1" t="s">
        <v>61071</v>
      </c>
    </row>
    <row r="1512" spans="1:1" x14ac:dyDescent="0.25">
      <c r="A1512" s="1" t="s">
        <v>61072</v>
      </c>
    </row>
    <row r="1513" spans="1:1" x14ac:dyDescent="0.25">
      <c r="A1513" s="1" t="s">
        <v>61073</v>
      </c>
    </row>
    <row r="1514" spans="1:1" x14ac:dyDescent="0.25">
      <c r="A1514" s="1" t="s">
        <v>61074</v>
      </c>
    </row>
    <row r="1515" spans="1:1" x14ac:dyDescent="0.25">
      <c r="A1515" s="1" t="s">
        <v>61075</v>
      </c>
    </row>
    <row r="1516" spans="1:1" x14ac:dyDescent="0.25">
      <c r="A1516" s="1" t="s">
        <v>61076</v>
      </c>
    </row>
    <row r="1517" spans="1:1" x14ac:dyDescent="0.25">
      <c r="A1517" s="1" t="s">
        <v>61077</v>
      </c>
    </row>
    <row r="1518" spans="1:1" x14ac:dyDescent="0.25">
      <c r="A1518" s="1" t="s">
        <v>61078</v>
      </c>
    </row>
    <row r="1519" spans="1:1" x14ac:dyDescent="0.25">
      <c r="A1519" s="1" t="s">
        <v>61079</v>
      </c>
    </row>
    <row r="1521" spans="1:1" x14ac:dyDescent="0.25">
      <c r="A1521" s="1" t="s">
        <v>22</v>
      </c>
    </row>
    <row r="1522" spans="1:1" x14ac:dyDescent="0.25">
      <c r="A1522" s="1" t="s">
        <v>61080</v>
      </c>
    </row>
    <row r="1523" spans="1:1" x14ac:dyDescent="0.25">
      <c r="A1523" s="1" t="s">
        <v>61081</v>
      </c>
    </row>
    <row r="1524" spans="1:1" x14ac:dyDescent="0.25">
      <c r="A1524" s="1" t="s">
        <v>61082</v>
      </c>
    </row>
    <row r="1525" spans="1:1" x14ac:dyDescent="0.25">
      <c r="A1525" s="1" t="s">
        <v>61083</v>
      </c>
    </row>
    <row r="1526" spans="1:1" x14ac:dyDescent="0.25">
      <c r="A1526" s="1" t="s">
        <v>61084</v>
      </c>
    </row>
    <row r="1527" spans="1:1" x14ac:dyDescent="0.25">
      <c r="A1527" s="1" t="s">
        <v>61085</v>
      </c>
    </row>
    <row r="1528" spans="1:1" x14ac:dyDescent="0.25">
      <c r="A1528" s="1" t="s">
        <v>61086</v>
      </c>
    </row>
    <row r="1529" spans="1:1" x14ac:dyDescent="0.25">
      <c r="A1529" s="1" t="s">
        <v>61087</v>
      </c>
    </row>
    <row r="1530" spans="1:1" x14ac:dyDescent="0.25">
      <c r="A1530" s="1" t="s">
        <v>61088</v>
      </c>
    </row>
    <row r="1531" spans="1:1" x14ac:dyDescent="0.25">
      <c r="A1531" s="1" t="s">
        <v>61089</v>
      </c>
    </row>
    <row r="1532" spans="1:1" x14ac:dyDescent="0.25">
      <c r="A1532" s="1" t="s">
        <v>61090</v>
      </c>
    </row>
    <row r="1533" spans="1:1" x14ac:dyDescent="0.25">
      <c r="A1533" s="1" t="s">
        <v>61091</v>
      </c>
    </row>
    <row r="1534" spans="1:1" x14ac:dyDescent="0.25">
      <c r="A1534" s="1" t="s">
        <v>61092</v>
      </c>
    </row>
    <row r="1535" spans="1:1" x14ac:dyDescent="0.25">
      <c r="A1535" s="1" t="s">
        <v>61093</v>
      </c>
    </row>
    <row r="1536" spans="1:1" x14ac:dyDescent="0.25">
      <c r="A1536" s="1" t="s">
        <v>61094</v>
      </c>
    </row>
    <row r="1537" spans="1:1" x14ac:dyDescent="0.25">
      <c r="A1537" s="1" t="s">
        <v>61095</v>
      </c>
    </row>
    <row r="1538" spans="1:1" x14ac:dyDescent="0.25">
      <c r="A1538" s="1" t="s">
        <v>61096</v>
      </c>
    </row>
    <row r="1539" spans="1:1" x14ac:dyDescent="0.25">
      <c r="A1539" s="1" t="s">
        <v>61097</v>
      </c>
    </row>
    <row r="1540" spans="1:1" x14ac:dyDescent="0.25">
      <c r="A1540" s="1" t="s">
        <v>61098</v>
      </c>
    </row>
    <row r="1541" spans="1:1" x14ac:dyDescent="0.25">
      <c r="A1541" s="1" t="s">
        <v>61099</v>
      </c>
    </row>
    <row r="1542" spans="1:1" x14ac:dyDescent="0.25">
      <c r="A1542" s="1" t="s">
        <v>61100</v>
      </c>
    </row>
    <row r="1543" spans="1:1" x14ac:dyDescent="0.25">
      <c r="A1543" s="1" t="s">
        <v>61101</v>
      </c>
    </row>
    <row r="1544" spans="1:1" x14ac:dyDescent="0.25">
      <c r="A1544" s="1" t="s">
        <v>61102</v>
      </c>
    </row>
    <row r="1545" spans="1:1" x14ac:dyDescent="0.25">
      <c r="A1545" s="1" t="s">
        <v>61103</v>
      </c>
    </row>
    <row r="1547" spans="1:1" x14ac:dyDescent="0.25">
      <c r="A1547" s="1" t="s">
        <v>56</v>
      </c>
    </row>
    <row r="1550" spans="1:1" x14ac:dyDescent="0.25">
      <c r="A1550" s="1" t="s">
        <v>4</v>
      </c>
    </row>
    <row r="1551" spans="1:1" x14ac:dyDescent="0.25">
      <c r="A1551" s="1" t="s">
        <v>61104</v>
      </c>
    </row>
    <row r="1552" spans="1:1" x14ac:dyDescent="0.25">
      <c r="A1552" s="1" t="s">
        <v>61105</v>
      </c>
    </row>
    <row r="1553" spans="1:1" x14ac:dyDescent="0.25">
      <c r="A1553" s="1" t="s">
        <v>61106</v>
      </c>
    </row>
    <row r="1554" spans="1:1" x14ac:dyDescent="0.25">
      <c r="A1554" s="1" t="s">
        <v>61107</v>
      </c>
    </row>
    <row r="1555" spans="1:1" x14ac:dyDescent="0.25">
      <c r="A1555" s="1" t="s">
        <v>61108</v>
      </c>
    </row>
    <row r="1556" spans="1:1" x14ac:dyDescent="0.25">
      <c r="A1556" s="1" t="s">
        <v>61109</v>
      </c>
    </row>
    <row r="1557" spans="1:1" x14ac:dyDescent="0.25">
      <c r="A1557" s="1" t="s">
        <v>61110</v>
      </c>
    </row>
    <row r="1558" spans="1:1" x14ac:dyDescent="0.25">
      <c r="A1558" s="1" t="s">
        <v>61111</v>
      </c>
    </row>
    <row r="1560" spans="1:1" x14ac:dyDescent="0.25">
      <c r="A1560" s="1" t="s">
        <v>5</v>
      </c>
    </row>
    <row r="1561" spans="1:1" x14ac:dyDescent="0.25">
      <c r="A1561" s="1" t="s">
        <v>61112</v>
      </c>
    </row>
    <row r="1562" spans="1:1" x14ac:dyDescent="0.25">
      <c r="A1562" s="1" t="s">
        <v>61113</v>
      </c>
    </row>
    <row r="1563" spans="1:1" x14ac:dyDescent="0.25">
      <c r="A1563" s="1" t="s">
        <v>61114</v>
      </c>
    </row>
    <row r="1564" spans="1:1" x14ac:dyDescent="0.25">
      <c r="A1564" s="1" t="s">
        <v>61115</v>
      </c>
    </row>
    <row r="1566" spans="1:1" x14ac:dyDescent="0.25">
      <c r="A1566" s="1" t="s">
        <v>6</v>
      </c>
    </row>
    <row r="1567" spans="1:1" x14ac:dyDescent="0.25">
      <c r="A1567" s="1" t="s">
        <v>61116</v>
      </c>
    </row>
    <row r="1568" spans="1:1" x14ac:dyDescent="0.25">
      <c r="A1568" s="1" t="s">
        <v>61117</v>
      </c>
    </row>
    <row r="1569" spans="1:1" x14ac:dyDescent="0.25">
      <c r="A1569" s="1" t="s">
        <v>61118</v>
      </c>
    </row>
    <row r="1570" spans="1:1" x14ac:dyDescent="0.25">
      <c r="A1570" s="1" t="s">
        <v>61119</v>
      </c>
    </row>
    <row r="1572" spans="1:1" x14ac:dyDescent="0.25">
      <c r="A1572" s="1" t="s">
        <v>7</v>
      </c>
    </row>
    <row r="1573" spans="1:1" x14ac:dyDescent="0.25">
      <c r="A1573" s="1" t="s">
        <v>61120</v>
      </c>
    </row>
    <row r="1574" spans="1:1" x14ac:dyDescent="0.25">
      <c r="A1574" s="1" t="s">
        <v>61121</v>
      </c>
    </row>
    <row r="1575" spans="1:1" x14ac:dyDescent="0.25">
      <c r="A1575" s="1" t="s">
        <v>61122</v>
      </c>
    </row>
    <row r="1576" spans="1:1" x14ac:dyDescent="0.25">
      <c r="A1576" s="1" t="s">
        <v>61123</v>
      </c>
    </row>
    <row r="1577" spans="1:1" x14ac:dyDescent="0.25">
      <c r="A1577" s="1" t="s">
        <v>61124</v>
      </c>
    </row>
    <row r="1578" spans="1:1" x14ac:dyDescent="0.25">
      <c r="A1578" s="1" t="s">
        <v>61125</v>
      </c>
    </row>
    <row r="1580" spans="1:1" x14ac:dyDescent="0.25">
      <c r="A1580" s="1" t="s">
        <v>30</v>
      </c>
    </row>
    <row r="1581" spans="1:1" x14ac:dyDescent="0.25">
      <c r="A1581" s="1" t="s">
        <v>61126</v>
      </c>
    </row>
    <row r="1582" spans="1:1" x14ac:dyDescent="0.25">
      <c r="A1582" s="1" t="s">
        <v>61127</v>
      </c>
    </row>
    <row r="1583" spans="1:1" x14ac:dyDescent="0.25">
      <c r="A1583" s="1" t="s">
        <v>61128</v>
      </c>
    </row>
    <row r="1584" spans="1:1" x14ac:dyDescent="0.25">
      <c r="A1584" s="1" t="s">
        <v>61129</v>
      </c>
    </row>
    <row r="1585" spans="1:1" x14ac:dyDescent="0.25">
      <c r="A1585" s="1" t="s">
        <v>61130</v>
      </c>
    </row>
    <row r="1586" spans="1:1" x14ac:dyDescent="0.25">
      <c r="A1586" s="1" t="s">
        <v>61131</v>
      </c>
    </row>
    <row r="1588" spans="1:1" x14ac:dyDescent="0.25">
      <c r="A1588" s="1" t="s">
        <v>93</v>
      </c>
    </row>
    <row r="1589" spans="1:1" x14ac:dyDescent="0.25">
      <c r="A1589" s="1" t="s">
        <v>61132</v>
      </c>
    </row>
    <row r="1590" spans="1:1" x14ac:dyDescent="0.25">
      <c r="A1590" s="1" t="s">
        <v>61133</v>
      </c>
    </row>
    <row r="1591" spans="1:1" x14ac:dyDescent="0.25">
      <c r="A1591" s="1" t="s">
        <v>61134</v>
      </c>
    </row>
    <row r="1592" spans="1:1" x14ac:dyDescent="0.25">
      <c r="A1592" s="1" t="s">
        <v>61135</v>
      </c>
    </row>
    <row r="1594" spans="1:1" x14ac:dyDescent="0.25">
      <c r="A1594" s="1" t="s">
        <v>8</v>
      </c>
    </row>
    <row r="1595" spans="1:1" x14ac:dyDescent="0.25">
      <c r="A1595" s="1" t="s">
        <v>61136</v>
      </c>
    </row>
    <row r="1596" spans="1:1" x14ac:dyDescent="0.25">
      <c r="A1596" s="1" t="s">
        <v>61137</v>
      </c>
    </row>
    <row r="1597" spans="1:1" x14ac:dyDescent="0.25">
      <c r="A1597" s="1" t="s">
        <v>61138</v>
      </c>
    </row>
    <row r="1598" spans="1:1" x14ac:dyDescent="0.25">
      <c r="A1598" s="1" t="s">
        <v>61139</v>
      </c>
    </row>
    <row r="1600" spans="1:1" x14ac:dyDescent="0.25">
      <c r="A1600" s="1" t="s">
        <v>9</v>
      </c>
    </row>
    <row r="1601" spans="1:1" x14ac:dyDescent="0.25">
      <c r="A1601" s="1" t="s">
        <v>61140</v>
      </c>
    </row>
    <row r="1602" spans="1:1" x14ac:dyDescent="0.25">
      <c r="A1602" s="1" t="s">
        <v>61141</v>
      </c>
    </row>
    <row r="1603" spans="1:1" x14ac:dyDescent="0.25">
      <c r="A1603" s="1" t="s">
        <v>61142</v>
      </c>
    </row>
    <row r="1604" spans="1:1" x14ac:dyDescent="0.25">
      <c r="A1604" s="1" t="s">
        <v>61143</v>
      </c>
    </row>
    <row r="1606" spans="1:1" x14ac:dyDescent="0.25">
      <c r="A1606" s="1" t="s">
        <v>31</v>
      </c>
    </row>
    <row r="1607" spans="1:1" x14ac:dyDescent="0.25">
      <c r="A1607" s="1" t="s">
        <v>61144</v>
      </c>
    </row>
    <row r="1608" spans="1:1" x14ac:dyDescent="0.25">
      <c r="A1608" s="1" t="s">
        <v>61145</v>
      </c>
    </row>
    <row r="1609" spans="1:1" x14ac:dyDescent="0.25">
      <c r="A1609" s="1" t="s">
        <v>61146</v>
      </c>
    </row>
    <row r="1610" spans="1:1" x14ac:dyDescent="0.25">
      <c r="A1610" s="1" t="s">
        <v>61147</v>
      </c>
    </row>
    <row r="1611" spans="1:1" x14ac:dyDescent="0.25">
      <c r="A1611" s="1" t="s">
        <v>61148</v>
      </c>
    </row>
    <row r="1612" spans="1:1" x14ac:dyDescent="0.25">
      <c r="A1612" s="1" t="s">
        <v>61149</v>
      </c>
    </row>
    <row r="1613" spans="1:1" x14ac:dyDescent="0.25">
      <c r="A1613" s="1" t="s">
        <v>61150</v>
      </c>
    </row>
    <row r="1614" spans="1:1" x14ac:dyDescent="0.25">
      <c r="A1614" s="1" t="s">
        <v>61151</v>
      </c>
    </row>
    <row r="1616" spans="1:1" x14ac:dyDescent="0.25">
      <c r="A1616" s="1" t="s">
        <v>40</v>
      </c>
    </row>
    <row r="1617" spans="1:1" x14ac:dyDescent="0.25">
      <c r="A1617" s="1" t="s">
        <v>61152</v>
      </c>
    </row>
    <row r="1618" spans="1:1" x14ac:dyDescent="0.25">
      <c r="A1618" s="1" t="s">
        <v>61153</v>
      </c>
    </row>
    <row r="1619" spans="1:1" x14ac:dyDescent="0.25">
      <c r="A1619" s="1" t="s">
        <v>61154</v>
      </c>
    </row>
    <row r="1620" spans="1:1" x14ac:dyDescent="0.25">
      <c r="A1620" s="1" t="s">
        <v>61155</v>
      </c>
    </row>
    <row r="1622" spans="1:1" x14ac:dyDescent="0.25">
      <c r="A1622" s="1" t="s">
        <v>10</v>
      </c>
    </row>
    <row r="1623" spans="1:1" x14ac:dyDescent="0.25">
      <c r="A1623" s="1" t="s">
        <v>61156</v>
      </c>
    </row>
    <row r="1624" spans="1:1" x14ac:dyDescent="0.25">
      <c r="A1624" s="1" t="s">
        <v>61157</v>
      </c>
    </row>
    <row r="1625" spans="1:1" x14ac:dyDescent="0.25">
      <c r="A1625" s="1" t="s">
        <v>61158</v>
      </c>
    </row>
    <row r="1626" spans="1:1" x14ac:dyDescent="0.25">
      <c r="A1626" s="1" t="s">
        <v>61159</v>
      </c>
    </row>
    <row r="1628" spans="1:1" x14ac:dyDescent="0.25">
      <c r="A1628" s="1" t="s">
        <v>32</v>
      </c>
    </row>
    <row r="1629" spans="1:1" x14ac:dyDescent="0.25">
      <c r="A1629" s="1" t="s">
        <v>61160</v>
      </c>
    </row>
    <row r="1630" spans="1:1" x14ac:dyDescent="0.25">
      <c r="A1630" s="1" t="s">
        <v>61161</v>
      </c>
    </row>
    <row r="1631" spans="1:1" x14ac:dyDescent="0.25">
      <c r="A1631" s="1" t="s">
        <v>61162</v>
      </c>
    </row>
    <row r="1632" spans="1:1" x14ac:dyDescent="0.25">
      <c r="A1632" s="1" t="s">
        <v>61163</v>
      </c>
    </row>
    <row r="1633" spans="1:1" x14ac:dyDescent="0.25">
      <c r="A1633" s="1" t="s">
        <v>61164</v>
      </c>
    </row>
    <row r="1634" spans="1:1" x14ac:dyDescent="0.25">
      <c r="A1634" s="1" t="s">
        <v>61165</v>
      </c>
    </row>
    <row r="1635" spans="1:1" x14ac:dyDescent="0.25">
      <c r="A1635" s="1" t="s">
        <v>61166</v>
      </c>
    </row>
    <row r="1636" spans="1:1" x14ac:dyDescent="0.25">
      <c r="A1636" s="1" t="s">
        <v>61167</v>
      </c>
    </row>
    <row r="1638" spans="1:1" x14ac:dyDescent="0.25">
      <c r="A1638" s="1" t="s">
        <v>33</v>
      </c>
    </row>
    <row r="1639" spans="1:1" x14ac:dyDescent="0.25">
      <c r="A1639" s="1" t="s">
        <v>61168</v>
      </c>
    </row>
    <row r="1640" spans="1:1" x14ac:dyDescent="0.25">
      <c r="A1640" s="1" t="s">
        <v>61169</v>
      </c>
    </row>
    <row r="1641" spans="1:1" x14ac:dyDescent="0.25">
      <c r="A1641" s="1" t="s">
        <v>61170</v>
      </c>
    </row>
    <row r="1642" spans="1:1" x14ac:dyDescent="0.25">
      <c r="A1642" s="1" t="s">
        <v>61171</v>
      </c>
    </row>
    <row r="1644" spans="1:1" x14ac:dyDescent="0.25">
      <c r="A1644" s="1" t="s">
        <v>11</v>
      </c>
    </row>
    <row r="1645" spans="1:1" x14ac:dyDescent="0.25">
      <c r="A1645" s="1" t="s">
        <v>61172</v>
      </c>
    </row>
    <row r="1646" spans="1:1" x14ac:dyDescent="0.25">
      <c r="A1646" s="1" t="s">
        <v>61173</v>
      </c>
    </row>
    <row r="1647" spans="1:1" x14ac:dyDescent="0.25">
      <c r="A1647" s="1" t="s">
        <v>61174</v>
      </c>
    </row>
    <row r="1648" spans="1:1" x14ac:dyDescent="0.25">
      <c r="A1648" s="1" t="s">
        <v>61175</v>
      </c>
    </row>
    <row r="1650" spans="1:1" x14ac:dyDescent="0.25">
      <c r="A1650" s="1" t="s">
        <v>96</v>
      </c>
    </row>
    <row r="1651" spans="1:1" x14ac:dyDescent="0.25">
      <c r="A1651" s="1" t="s">
        <v>61176</v>
      </c>
    </row>
    <row r="1652" spans="1:1" x14ac:dyDescent="0.25">
      <c r="A1652" s="1" t="s">
        <v>61177</v>
      </c>
    </row>
    <row r="1653" spans="1:1" x14ac:dyDescent="0.25">
      <c r="A1653" s="1" t="s">
        <v>61178</v>
      </c>
    </row>
    <row r="1654" spans="1:1" x14ac:dyDescent="0.25">
      <c r="A1654" s="1" t="s">
        <v>61179</v>
      </c>
    </row>
    <row r="1656" spans="1:1" x14ac:dyDescent="0.25">
      <c r="A1656" s="1" t="s">
        <v>12</v>
      </c>
    </row>
    <row r="1657" spans="1:1" x14ac:dyDescent="0.25">
      <c r="A1657" s="1" t="s">
        <v>61180</v>
      </c>
    </row>
    <row r="1658" spans="1:1" x14ac:dyDescent="0.25">
      <c r="A1658" s="1" t="s">
        <v>61181</v>
      </c>
    </row>
    <row r="1659" spans="1:1" x14ac:dyDescent="0.25">
      <c r="A1659" s="1" t="s">
        <v>61182</v>
      </c>
    </row>
    <row r="1660" spans="1:1" x14ac:dyDescent="0.25">
      <c r="A1660" s="1" t="s">
        <v>61183</v>
      </c>
    </row>
    <row r="1662" spans="1:1" x14ac:dyDescent="0.25">
      <c r="A1662" s="1" t="s">
        <v>13</v>
      </c>
    </row>
    <row r="1663" spans="1:1" x14ac:dyDescent="0.25">
      <c r="A1663" s="1" t="s">
        <v>61184</v>
      </c>
    </row>
    <row r="1664" spans="1:1" x14ac:dyDescent="0.25">
      <c r="A1664" s="1" t="s">
        <v>61185</v>
      </c>
    </row>
    <row r="1665" spans="1:1" x14ac:dyDescent="0.25">
      <c r="A1665" s="1" t="s">
        <v>61186</v>
      </c>
    </row>
    <row r="1666" spans="1:1" x14ac:dyDescent="0.25">
      <c r="A1666" s="1" t="s">
        <v>61187</v>
      </c>
    </row>
    <row r="1668" spans="1:1" x14ac:dyDescent="0.25">
      <c r="A1668" s="1" t="s">
        <v>35</v>
      </c>
    </row>
    <row r="1669" spans="1:1" x14ac:dyDescent="0.25">
      <c r="A1669" s="1" t="s">
        <v>61188</v>
      </c>
    </row>
    <row r="1670" spans="1:1" x14ac:dyDescent="0.25">
      <c r="A1670" s="1" t="s">
        <v>61189</v>
      </c>
    </row>
    <row r="1671" spans="1:1" x14ac:dyDescent="0.25">
      <c r="A1671" s="1" t="s">
        <v>61190</v>
      </c>
    </row>
    <row r="1672" spans="1:1" x14ac:dyDescent="0.25">
      <c r="A1672" s="1" t="s">
        <v>61191</v>
      </c>
    </row>
    <row r="1674" spans="1:1" x14ac:dyDescent="0.25">
      <c r="A1674" s="1" t="s">
        <v>94</v>
      </c>
    </row>
    <row r="1675" spans="1:1" x14ac:dyDescent="0.25">
      <c r="A1675" s="1" t="s">
        <v>61192</v>
      </c>
    </row>
    <row r="1676" spans="1:1" x14ac:dyDescent="0.25">
      <c r="A1676" s="1" t="s">
        <v>61193</v>
      </c>
    </row>
    <row r="1677" spans="1:1" x14ac:dyDescent="0.25">
      <c r="A1677" s="1" t="s">
        <v>61194</v>
      </c>
    </row>
    <row r="1678" spans="1:1" x14ac:dyDescent="0.25">
      <c r="A1678" s="1" t="s">
        <v>61195</v>
      </c>
    </row>
    <row r="1680" spans="1:1" x14ac:dyDescent="0.25">
      <c r="A1680" s="1" t="s">
        <v>14</v>
      </c>
    </row>
    <row r="1681" spans="1:1" x14ac:dyDescent="0.25">
      <c r="A1681" s="1" t="s">
        <v>61196</v>
      </c>
    </row>
    <row r="1682" spans="1:1" x14ac:dyDescent="0.25">
      <c r="A1682" s="1" t="s">
        <v>61197</v>
      </c>
    </row>
    <row r="1683" spans="1:1" x14ac:dyDescent="0.25">
      <c r="A1683" s="1" t="s">
        <v>61198</v>
      </c>
    </row>
    <row r="1684" spans="1:1" x14ac:dyDescent="0.25">
      <c r="A1684" s="1" t="s">
        <v>61199</v>
      </c>
    </row>
    <row r="1685" spans="1:1" x14ac:dyDescent="0.25">
      <c r="A1685" s="1" t="s">
        <v>61200</v>
      </c>
    </row>
    <row r="1686" spans="1:1" x14ac:dyDescent="0.25">
      <c r="A1686" s="1" t="s">
        <v>61201</v>
      </c>
    </row>
    <row r="1687" spans="1:1" x14ac:dyDescent="0.25">
      <c r="A1687" s="1" t="s">
        <v>61202</v>
      </c>
    </row>
    <row r="1688" spans="1:1" x14ac:dyDescent="0.25">
      <c r="A1688" s="1" t="s">
        <v>61203</v>
      </c>
    </row>
    <row r="1689" spans="1:1" x14ac:dyDescent="0.25">
      <c r="A1689" s="1" t="s">
        <v>61204</v>
      </c>
    </row>
    <row r="1690" spans="1:1" x14ac:dyDescent="0.25">
      <c r="A1690" s="1" t="s">
        <v>61205</v>
      </c>
    </row>
    <row r="1691" spans="1:1" x14ac:dyDescent="0.25">
      <c r="A1691" s="1" t="s">
        <v>61206</v>
      </c>
    </row>
    <row r="1692" spans="1:1" x14ac:dyDescent="0.25">
      <c r="A1692" s="1" t="s">
        <v>61207</v>
      </c>
    </row>
    <row r="1693" spans="1:1" x14ac:dyDescent="0.25">
      <c r="A1693" s="1" t="s">
        <v>61208</v>
      </c>
    </row>
    <row r="1694" spans="1:1" x14ac:dyDescent="0.25">
      <c r="A1694" s="1" t="s">
        <v>61209</v>
      </c>
    </row>
    <row r="1695" spans="1:1" x14ac:dyDescent="0.25">
      <c r="A1695" s="1" t="s">
        <v>61210</v>
      </c>
    </row>
    <row r="1696" spans="1:1" x14ac:dyDescent="0.25">
      <c r="A1696" s="1" t="s">
        <v>61211</v>
      </c>
    </row>
    <row r="1697" spans="1:1" x14ac:dyDescent="0.25">
      <c r="A1697" s="1" t="s">
        <v>61212</v>
      </c>
    </row>
    <row r="1698" spans="1:1" x14ac:dyDescent="0.25">
      <c r="A1698" s="1" t="s">
        <v>61213</v>
      </c>
    </row>
    <row r="1699" spans="1:1" x14ac:dyDescent="0.25">
      <c r="A1699" s="1" t="s">
        <v>61214</v>
      </c>
    </row>
    <row r="1700" spans="1:1" x14ac:dyDescent="0.25">
      <c r="A1700" s="1" t="s">
        <v>61215</v>
      </c>
    </row>
    <row r="1701" spans="1:1" x14ac:dyDescent="0.25">
      <c r="A1701" s="1" t="s">
        <v>61216</v>
      </c>
    </row>
    <row r="1702" spans="1:1" x14ac:dyDescent="0.25">
      <c r="A1702" s="1" t="s">
        <v>61217</v>
      </c>
    </row>
    <row r="1703" spans="1:1" x14ac:dyDescent="0.25">
      <c r="A1703" s="1" t="s">
        <v>61218</v>
      </c>
    </row>
    <row r="1704" spans="1:1" x14ac:dyDescent="0.25">
      <c r="A1704" s="1" t="s">
        <v>61219</v>
      </c>
    </row>
    <row r="1705" spans="1:1" x14ac:dyDescent="0.25">
      <c r="A1705" s="1" t="s">
        <v>61220</v>
      </c>
    </row>
    <row r="1706" spans="1:1" x14ac:dyDescent="0.25">
      <c r="A1706" s="1" t="s">
        <v>61221</v>
      </c>
    </row>
    <row r="1707" spans="1:1" x14ac:dyDescent="0.25">
      <c r="A1707" s="1" t="s">
        <v>61222</v>
      </c>
    </row>
    <row r="1708" spans="1:1" x14ac:dyDescent="0.25">
      <c r="A1708" s="1" t="s">
        <v>61223</v>
      </c>
    </row>
    <row r="1709" spans="1:1" x14ac:dyDescent="0.25">
      <c r="A1709" s="1" t="s">
        <v>61224</v>
      </c>
    </row>
    <row r="1710" spans="1:1" x14ac:dyDescent="0.25">
      <c r="A1710" s="1" t="s">
        <v>61225</v>
      </c>
    </row>
    <row r="1711" spans="1:1" x14ac:dyDescent="0.25">
      <c r="A1711" s="1" t="s">
        <v>61226</v>
      </c>
    </row>
    <row r="1712" spans="1:1" x14ac:dyDescent="0.25">
      <c r="A1712" s="1" t="s">
        <v>61227</v>
      </c>
    </row>
    <row r="1713" spans="1:1" x14ac:dyDescent="0.25">
      <c r="A1713" s="1" t="s">
        <v>61228</v>
      </c>
    </row>
    <row r="1714" spans="1:1" x14ac:dyDescent="0.25">
      <c r="A1714" s="1" t="s">
        <v>61229</v>
      </c>
    </row>
    <row r="1715" spans="1:1" x14ac:dyDescent="0.25">
      <c r="A1715" s="1" t="s">
        <v>61230</v>
      </c>
    </row>
    <row r="1716" spans="1:1" x14ac:dyDescent="0.25">
      <c r="A1716" s="1" t="s">
        <v>61231</v>
      </c>
    </row>
    <row r="1717" spans="1:1" x14ac:dyDescent="0.25">
      <c r="A1717" s="1" t="s">
        <v>61232</v>
      </c>
    </row>
    <row r="1718" spans="1:1" x14ac:dyDescent="0.25">
      <c r="A1718" s="1" t="s">
        <v>61233</v>
      </c>
    </row>
    <row r="1719" spans="1:1" x14ac:dyDescent="0.25">
      <c r="A1719" s="1" t="s">
        <v>61234</v>
      </c>
    </row>
    <row r="1720" spans="1:1" x14ac:dyDescent="0.25">
      <c r="A1720" s="1" t="s">
        <v>61235</v>
      </c>
    </row>
    <row r="1722" spans="1:1" x14ac:dyDescent="0.25">
      <c r="A1722" s="1" t="s">
        <v>36</v>
      </c>
    </row>
    <row r="1723" spans="1:1" x14ac:dyDescent="0.25">
      <c r="A1723" s="1" t="s">
        <v>61236</v>
      </c>
    </row>
    <row r="1724" spans="1:1" x14ac:dyDescent="0.25">
      <c r="A1724" s="1" t="s">
        <v>61237</v>
      </c>
    </row>
    <row r="1725" spans="1:1" x14ac:dyDescent="0.25">
      <c r="A1725" s="1" t="s">
        <v>61238</v>
      </c>
    </row>
    <row r="1726" spans="1:1" x14ac:dyDescent="0.25">
      <c r="A1726" s="1" t="s">
        <v>61239</v>
      </c>
    </row>
    <row r="1728" spans="1:1" x14ac:dyDescent="0.25">
      <c r="A1728" s="1" t="s">
        <v>37</v>
      </c>
    </row>
    <row r="1729" spans="1:1" x14ac:dyDescent="0.25">
      <c r="A1729" s="1" t="s">
        <v>61240</v>
      </c>
    </row>
    <row r="1730" spans="1:1" x14ac:dyDescent="0.25">
      <c r="A1730" s="1" t="s">
        <v>61241</v>
      </c>
    </row>
    <row r="1731" spans="1:1" x14ac:dyDescent="0.25">
      <c r="A1731" s="1" t="s">
        <v>61242</v>
      </c>
    </row>
    <row r="1732" spans="1:1" x14ac:dyDescent="0.25">
      <c r="A1732" s="1" t="s">
        <v>61243</v>
      </c>
    </row>
    <row r="1734" spans="1:1" x14ac:dyDescent="0.25">
      <c r="A1734" s="1" t="s">
        <v>41</v>
      </c>
    </row>
    <row r="1735" spans="1:1" x14ac:dyDescent="0.25">
      <c r="A1735" s="1" t="s">
        <v>61244</v>
      </c>
    </row>
    <row r="1736" spans="1:1" x14ac:dyDescent="0.25">
      <c r="A1736" s="1" t="s">
        <v>61245</v>
      </c>
    </row>
    <row r="1737" spans="1:1" x14ac:dyDescent="0.25">
      <c r="A1737" s="1" t="s">
        <v>61246</v>
      </c>
    </row>
    <row r="1738" spans="1:1" x14ac:dyDescent="0.25">
      <c r="A1738" s="1" t="s">
        <v>61247</v>
      </c>
    </row>
    <row r="1740" spans="1:1" x14ac:dyDescent="0.25">
      <c r="A1740" s="1" t="s">
        <v>45</v>
      </c>
    </row>
    <row r="1741" spans="1:1" x14ac:dyDescent="0.25">
      <c r="A1741" s="1" t="s">
        <v>61248</v>
      </c>
    </row>
    <row r="1742" spans="1:1" x14ac:dyDescent="0.25">
      <c r="A1742" s="1" t="s">
        <v>61249</v>
      </c>
    </row>
    <row r="1743" spans="1:1" x14ac:dyDescent="0.25">
      <c r="A1743" s="1" t="s">
        <v>61250</v>
      </c>
    </row>
    <row r="1744" spans="1:1" x14ac:dyDescent="0.25">
      <c r="A1744" s="1" t="s">
        <v>61251</v>
      </c>
    </row>
    <row r="1746" spans="1:1" x14ac:dyDescent="0.25">
      <c r="A1746" s="1" t="s">
        <v>15</v>
      </c>
    </row>
    <row r="1747" spans="1:1" x14ac:dyDescent="0.25">
      <c r="A1747" s="1" t="s">
        <v>61252</v>
      </c>
    </row>
    <row r="1748" spans="1:1" x14ac:dyDescent="0.25">
      <c r="A1748" s="1" t="s">
        <v>61253</v>
      </c>
    </row>
    <row r="1749" spans="1:1" x14ac:dyDescent="0.25">
      <c r="A1749" s="1" t="s">
        <v>61254</v>
      </c>
    </row>
    <row r="1750" spans="1:1" x14ac:dyDescent="0.25">
      <c r="A1750" s="1" t="s">
        <v>61255</v>
      </c>
    </row>
    <row r="1751" spans="1:1" x14ac:dyDescent="0.25">
      <c r="A1751" s="1" t="s">
        <v>61256</v>
      </c>
    </row>
    <row r="1752" spans="1:1" x14ac:dyDescent="0.25">
      <c r="A1752" s="1" t="s">
        <v>61257</v>
      </c>
    </row>
    <row r="1754" spans="1:1" x14ac:dyDescent="0.25">
      <c r="A1754" s="1" t="s">
        <v>42</v>
      </c>
    </row>
    <row r="1755" spans="1:1" x14ac:dyDescent="0.25">
      <c r="A1755" s="1" t="s">
        <v>61258</v>
      </c>
    </row>
    <row r="1756" spans="1:1" x14ac:dyDescent="0.25">
      <c r="A1756" s="1" t="s">
        <v>61259</v>
      </c>
    </row>
    <row r="1757" spans="1:1" x14ac:dyDescent="0.25">
      <c r="A1757" s="1" t="s">
        <v>61260</v>
      </c>
    </row>
    <row r="1758" spans="1:1" x14ac:dyDescent="0.25">
      <c r="A1758" s="1" t="s">
        <v>61261</v>
      </c>
    </row>
    <row r="1760" spans="1:1" x14ac:dyDescent="0.25">
      <c r="A1760" s="1" t="s">
        <v>58</v>
      </c>
    </row>
    <row r="1761" spans="1:1" x14ac:dyDescent="0.25">
      <c r="A1761" s="1" t="s">
        <v>61262</v>
      </c>
    </row>
    <row r="1762" spans="1:1" x14ac:dyDescent="0.25">
      <c r="A1762" s="1" t="s">
        <v>61263</v>
      </c>
    </row>
    <row r="1764" spans="1:1" x14ac:dyDescent="0.25">
      <c r="A1764" s="1" t="s">
        <v>95</v>
      </c>
    </row>
    <row r="1765" spans="1:1" x14ac:dyDescent="0.25">
      <c r="A1765" s="1" t="s">
        <v>61264</v>
      </c>
    </row>
    <row r="1766" spans="1:1" x14ac:dyDescent="0.25">
      <c r="A1766" s="1" t="s">
        <v>61265</v>
      </c>
    </row>
    <row r="1767" spans="1:1" x14ac:dyDescent="0.25">
      <c r="A1767" s="1" t="s">
        <v>61266</v>
      </c>
    </row>
    <row r="1768" spans="1:1" x14ac:dyDescent="0.25">
      <c r="A1768" s="1" t="s">
        <v>61267</v>
      </c>
    </row>
    <row r="1769" spans="1:1" x14ac:dyDescent="0.25">
      <c r="A1769" s="1" t="s">
        <v>61268</v>
      </c>
    </row>
    <row r="1770" spans="1:1" x14ac:dyDescent="0.25">
      <c r="A1770" s="1" t="s">
        <v>61269</v>
      </c>
    </row>
    <row r="1772" spans="1:1" x14ac:dyDescent="0.25">
      <c r="A1772" s="1" t="s">
        <v>16</v>
      </c>
    </row>
    <row r="1773" spans="1:1" x14ac:dyDescent="0.25">
      <c r="A1773" s="1" t="s">
        <v>61270</v>
      </c>
    </row>
    <row r="1774" spans="1:1" x14ac:dyDescent="0.25">
      <c r="A1774" s="1" t="s">
        <v>61271</v>
      </c>
    </row>
    <row r="1775" spans="1:1" x14ac:dyDescent="0.25">
      <c r="A1775" s="1" t="s">
        <v>61272</v>
      </c>
    </row>
    <row r="1776" spans="1:1" x14ac:dyDescent="0.25">
      <c r="A1776" s="1" t="s">
        <v>61273</v>
      </c>
    </row>
    <row r="1778" spans="1:1" x14ac:dyDescent="0.25">
      <c r="A1778" s="1" t="s">
        <v>17</v>
      </c>
    </row>
    <row r="1779" spans="1:1" x14ac:dyDescent="0.25">
      <c r="A1779" s="1" t="s">
        <v>61274</v>
      </c>
    </row>
    <row r="1780" spans="1:1" x14ac:dyDescent="0.25">
      <c r="A1780" s="1" t="s">
        <v>61275</v>
      </c>
    </row>
    <row r="1781" spans="1:1" x14ac:dyDescent="0.25">
      <c r="A1781" s="1" t="s">
        <v>61276</v>
      </c>
    </row>
    <row r="1782" spans="1:1" x14ac:dyDescent="0.25">
      <c r="A1782" s="1" t="s">
        <v>61277</v>
      </c>
    </row>
    <row r="1784" spans="1:1" x14ac:dyDescent="0.25">
      <c r="A1784" s="1" t="s">
        <v>2</v>
      </c>
    </row>
    <row r="1785" spans="1:1" x14ac:dyDescent="0.25">
      <c r="A1785" s="1" t="s">
        <v>61278</v>
      </c>
    </row>
    <row r="1786" spans="1:1" x14ac:dyDescent="0.25">
      <c r="A1786" s="1" t="s">
        <v>61279</v>
      </c>
    </row>
    <row r="1787" spans="1:1" x14ac:dyDescent="0.25">
      <c r="A1787" s="1" t="s">
        <v>61280</v>
      </c>
    </row>
    <row r="1788" spans="1:1" x14ac:dyDescent="0.25">
      <c r="A1788" s="1" t="s">
        <v>61281</v>
      </c>
    </row>
    <row r="1790" spans="1:1" x14ac:dyDescent="0.25">
      <c r="A1790" s="1" t="s">
        <v>59</v>
      </c>
    </row>
    <row r="1791" spans="1:1" x14ac:dyDescent="0.25">
      <c r="A1791" s="1" t="s">
        <v>61282</v>
      </c>
    </row>
    <row r="1792" spans="1:1" x14ac:dyDescent="0.25">
      <c r="A1792" s="1" t="s">
        <v>61283</v>
      </c>
    </row>
    <row r="1793" spans="1:1" x14ac:dyDescent="0.25">
      <c r="A1793" s="1" t="s">
        <v>61284</v>
      </c>
    </row>
    <row r="1794" spans="1:1" x14ac:dyDescent="0.25">
      <c r="A1794" s="1" t="s">
        <v>61285</v>
      </c>
    </row>
    <row r="1796" spans="1:1" x14ac:dyDescent="0.25">
      <c r="A1796" s="1" t="s">
        <v>18</v>
      </c>
    </row>
    <row r="1797" spans="1:1" x14ac:dyDescent="0.25">
      <c r="A1797" s="1" t="s">
        <v>61286</v>
      </c>
    </row>
    <row r="1798" spans="1:1" x14ac:dyDescent="0.25">
      <c r="A1798" s="1" t="s">
        <v>61287</v>
      </c>
    </row>
    <row r="1799" spans="1:1" x14ac:dyDescent="0.25">
      <c r="A1799" s="1" t="s">
        <v>61288</v>
      </c>
    </row>
    <row r="1800" spans="1:1" x14ac:dyDescent="0.25">
      <c r="A1800" s="1" t="s">
        <v>61289</v>
      </c>
    </row>
    <row r="1802" spans="1:1" x14ac:dyDescent="0.25">
      <c r="A1802" s="1" t="s">
        <v>19</v>
      </c>
    </row>
    <row r="1803" spans="1:1" x14ac:dyDescent="0.25">
      <c r="A1803" s="1" t="s">
        <v>61290</v>
      </c>
    </row>
    <row r="1804" spans="1:1" x14ac:dyDescent="0.25">
      <c r="A1804" s="1" t="s">
        <v>61291</v>
      </c>
    </row>
    <row r="1805" spans="1:1" x14ac:dyDescent="0.25">
      <c r="A1805" s="1" t="s">
        <v>61292</v>
      </c>
    </row>
    <row r="1806" spans="1:1" x14ac:dyDescent="0.25">
      <c r="A1806" s="1" t="s">
        <v>61293</v>
      </c>
    </row>
    <row r="1808" spans="1:1" x14ac:dyDescent="0.25">
      <c r="A1808" s="1" t="s">
        <v>20</v>
      </c>
    </row>
    <row r="1809" spans="1:1" x14ac:dyDescent="0.25">
      <c r="A1809" s="1" t="s">
        <v>61294</v>
      </c>
    </row>
    <row r="1810" spans="1:1" x14ac:dyDescent="0.25">
      <c r="A1810" s="1" t="s">
        <v>61295</v>
      </c>
    </row>
    <row r="1811" spans="1:1" x14ac:dyDescent="0.25">
      <c r="A1811" s="1" t="s">
        <v>61296</v>
      </c>
    </row>
    <row r="1812" spans="1:1" x14ac:dyDescent="0.25">
      <c r="A1812" s="1" t="s">
        <v>61297</v>
      </c>
    </row>
    <row r="1814" spans="1:1" x14ac:dyDescent="0.25">
      <c r="A1814" s="1" t="s">
        <v>21</v>
      </c>
    </row>
    <row r="1815" spans="1:1" x14ac:dyDescent="0.25">
      <c r="A1815" s="1" t="s">
        <v>61298</v>
      </c>
    </row>
    <row r="1816" spans="1:1" x14ac:dyDescent="0.25">
      <c r="A1816" s="1" t="s">
        <v>61299</v>
      </c>
    </row>
    <row r="1817" spans="1:1" x14ac:dyDescent="0.25">
      <c r="A1817" s="1" t="s">
        <v>61300</v>
      </c>
    </row>
    <row r="1818" spans="1:1" x14ac:dyDescent="0.25">
      <c r="A1818" s="1" t="s">
        <v>61301</v>
      </c>
    </row>
    <row r="1820" spans="1:1" x14ac:dyDescent="0.25">
      <c r="A1820" s="1" t="s">
        <v>22</v>
      </c>
    </row>
    <row r="1821" spans="1:1" x14ac:dyDescent="0.25">
      <c r="A1821" s="1" t="s">
        <v>61302</v>
      </c>
    </row>
    <row r="1822" spans="1:1" x14ac:dyDescent="0.25">
      <c r="A1822" s="1" t="s">
        <v>61303</v>
      </c>
    </row>
    <row r="1823" spans="1:1" x14ac:dyDescent="0.25">
      <c r="A1823" s="1" t="s">
        <v>61304</v>
      </c>
    </row>
    <row r="1824" spans="1:1" x14ac:dyDescent="0.25">
      <c r="A1824" s="1" t="s">
        <v>61305</v>
      </c>
    </row>
    <row r="1826" spans="1:1" x14ac:dyDescent="0.25">
      <c r="A1826" s="1" t="s">
        <v>1</v>
      </c>
    </row>
    <row r="1829" spans="1:1" x14ac:dyDescent="0.25">
      <c r="A1829" s="1" t="s">
        <v>4</v>
      </c>
    </row>
    <row r="1830" spans="1:1" x14ac:dyDescent="0.25">
      <c r="A1830" s="1" t="s">
        <v>61306</v>
      </c>
    </row>
    <row r="1831" spans="1:1" x14ac:dyDescent="0.25">
      <c r="A1831" s="1" t="s">
        <v>61307</v>
      </c>
    </row>
    <row r="1832" spans="1:1" x14ac:dyDescent="0.25">
      <c r="A1832" s="1" t="s">
        <v>61308</v>
      </c>
    </row>
    <row r="1833" spans="1:1" x14ac:dyDescent="0.25">
      <c r="A1833" s="1" t="s">
        <v>61309</v>
      </c>
    </row>
    <row r="1834" spans="1:1" x14ac:dyDescent="0.25">
      <c r="A1834" s="1" t="s">
        <v>61310</v>
      </c>
    </row>
    <row r="1835" spans="1:1" x14ac:dyDescent="0.25">
      <c r="A1835" s="1" t="s">
        <v>61311</v>
      </c>
    </row>
    <row r="1836" spans="1:1" x14ac:dyDescent="0.25">
      <c r="A1836" s="1" t="s">
        <v>61312</v>
      </c>
    </row>
    <row r="1837" spans="1:1" x14ac:dyDescent="0.25">
      <c r="A1837" s="1" t="s">
        <v>61313</v>
      </c>
    </row>
    <row r="1839" spans="1:1" x14ac:dyDescent="0.25">
      <c r="A1839" s="1" t="s">
        <v>5</v>
      </c>
    </row>
    <row r="1840" spans="1:1" x14ac:dyDescent="0.25">
      <c r="A1840" s="1" t="s">
        <v>61314</v>
      </c>
    </row>
    <row r="1841" spans="1:1" x14ac:dyDescent="0.25">
      <c r="A1841" s="1" t="s">
        <v>61315</v>
      </c>
    </row>
    <row r="1842" spans="1:1" x14ac:dyDescent="0.25">
      <c r="A1842" s="1" t="s">
        <v>61316</v>
      </c>
    </row>
    <row r="1843" spans="1:1" x14ac:dyDescent="0.25">
      <c r="A1843" s="1" t="s">
        <v>61317</v>
      </c>
    </row>
    <row r="1844" spans="1:1" x14ac:dyDescent="0.25">
      <c r="A1844" s="1" t="s">
        <v>61318</v>
      </c>
    </row>
    <row r="1845" spans="1:1" x14ac:dyDescent="0.25">
      <c r="A1845" s="1" t="s">
        <v>61319</v>
      </c>
    </row>
    <row r="1846" spans="1:1" x14ac:dyDescent="0.25">
      <c r="A1846" s="1" t="s">
        <v>61320</v>
      </c>
    </row>
    <row r="1847" spans="1:1" x14ac:dyDescent="0.25">
      <c r="A1847" s="1" t="s">
        <v>61321</v>
      </c>
    </row>
    <row r="1849" spans="1:1" x14ac:dyDescent="0.25">
      <c r="A1849" s="1" t="s">
        <v>6</v>
      </c>
    </row>
    <row r="1850" spans="1:1" x14ac:dyDescent="0.25">
      <c r="A1850" s="1" t="s">
        <v>61322</v>
      </c>
    </row>
    <row r="1851" spans="1:1" x14ac:dyDescent="0.25">
      <c r="A1851" s="1" t="s">
        <v>61323</v>
      </c>
    </row>
    <row r="1852" spans="1:1" x14ac:dyDescent="0.25">
      <c r="A1852" s="1" t="s">
        <v>61324</v>
      </c>
    </row>
    <row r="1853" spans="1:1" x14ac:dyDescent="0.25">
      <c r="A1853" s="1" t="s">
        <v>61325</v>
      </c>
    </row>
    <row r="1854" spans="1:1" x14ac:dyDescent="0.25">
      <c r="A1854" s="1" t="s">
        <v>61326</v>
      </c>
    </row>
    <row r="1855" spans="1:1" x14ac:dyDescent="0.25">
      <c r="A1855" s="1" t="s">
        <v>61327</v>
      </c>
    </row>
    <row r="1856" spans="1:1" x14ac:dyDescent="0.25">
      <c r="A1856" s="1" t="s">
        <v>61328</v>
      </c>
    </row>
    <row r="1858" spans="1:1" x14ac:dyDescent="0.25">
      <c r="A1858" s="1" t="s">
        <v>30</v>
      </c>
    </row>
    <row r="1859" spans="1:1" x14ac:dyDescent="0.25">
      <c r="A1859" s="1" t="s">
        <v>61329</v>
      </c>
    </row>
    <row r="1860" spans="1:1" x14ac:dyDescent="0.25">
      <c r="A1860" s="1" t="s">
        <v>61330</v>
      </c>
    </row>
    <row r="1861" spans="1:1" x14ac:dyDescent="0.25">
      <c r="A1861" s="1" t="s">
        <v>61331</v>
      </c>
    </row>
    <row r="1862" spans="1:1" x14ac:dyDescent="0.25">
      <c r="A1862" s="1" t="s">
        <v>61332</v>
      </c>
    </row>
    <row r="1863" spans="1:1" x14ac:dyDescent="0.25">
      <c r="A1863" s="1" t="s">
        <v>61333</v>
      </c>
    </row>
    <row r="1864" spans="1:1" x14ac:dyDescent="0.25">
      <c r="A1864" s="1" t="s">
        <v>61334</v>
      </c>
    </row>
    <row r="1866" spans="1:1" x14ac:dyDescent="0.25">
      <c r="A1866" s="1" t="s">
        <v>93</v>
      </c>
    </row>
    <row r="1867" spans="1:1" x14ac:dyDescent="0.25">
      <c r="A1867" s="1" t="s">
        <v>61335</v>
      </c>
    </row>
    <row r="1868" spans="1:1" x14ac:dyDescent="0.25">
      <c r="A1868" s="1" t="s">
        <v>61336</v>
      </c>
    </row>
    <row r="1869" spans="1:1" x14ac:dyDescent="0.25">
      <c r="A1869" s="1" t="s">
        <v>61337</v>
      </c>
    </row>
    <row r="1870" spans="1:1" x14ac:dyDescent="0.25">
      <c r="A1870" s="1" t="s">
        <v>61338</v>
      </c>
    </row>
    <row r="1871" spans="1:1" x14ac:dyDescent="0.25">
      <c r="A1871" s="1" t="s">
        <v>61339</v>
      </c>
    </row>
    <row r="1872" spans="1:1" x14ac:dyDescent="0.25">
      <c r="A1872" s="1" t="s">
        <v>61340</v>
      </c>
    </row>
    <row r="1874" spans="1:1" x14ac:dyDescent="0.25">
      <c r="A1874" s="1" t="s">
        <v>8</v>
      </c>
    </row>
    <row r="1875" spans="1:1" x14ac:dyDescent="0.25">
      <c r="A1875" s="1" t="s">
        <v>61341</v>
      </c>
    </row>
    <row r="1876" spans="1:1" x14ac:dyDescent="0.25">
      <c r="A1876" s="1" t="s">
        <v>61342</v>
      </c>
    </row>
    <row r="1877" spans="1:1" x14ac:dyDescent="0.25">
      <c r="A1877" s="1" t="s">
        <v>61343</v>
      </c>
    </row>
    <row r="1878" spans="1:1" x14ac:dyDescent="0.25">
      <c r="A1878" s="1" t="s">
        <v>61344</v>
      </c>
    </row>
    <row r="1880" spans="1:1" x14ac:dyDescent="0.25">
      <c r="A1880" s="1" t="s">
        <v>9</v>
      </c>
    </row>
    <row r="1881" spans="1:1" x14ac:dyDescent="0.25">
      <c r="A1881" s="1" t="s">
        <v>61345</v>
      </c>
    </row>
    <row r="1882" spans="1:1" x14ac:dyDescent="0.25">
      <c r="A1882" s="1" t="s">
        <v>61346</v>
      </c>
    </row>
    <row r="1883" spans="1:1" x14ac:dyDescent="0.25">
      <c r="A1883" s="1" t="s">
        <v>61347</v>
      </c>
    </row>
    <row r="1884" spans="1:1" x14ac:dyDescent="0.25">
      <c r="A1884" s="1" t="s">
        <v>61348</v>
      </c>
    </row>
    <row r="1885" spans="1:1" x14ac:dyDescent="0.25">
      <c r="A1885" s="1" t="s">
        <v>61349</v>
      </c>
    </row>
    <row r="1886" spans="1:1" x14ac:dyDescent="0.25">
      <c r="A1886" s="1" t="s">
        <v>61350</v>
      </c>
    </row>
    <row r="1888" spans="1:1" x14ac:dyDescent="0.25">
      <c r="A1888" s="1" t="s">
        <v>31</v>
      </c>
    </row>
    <row r="1889" spans="1:1" x14ac:dyDescent="0.25">
      <c r="A1889" s="1" t="s">
        <v>61351</v>
      </c>
    </row>
    <row r="1890" spans="1:1" x14ac:dyDescent="0.25">
      <c r="A1890" s="1" t="s">
        <v>61352</v>
      </c>
    </row>
    <row r="1891" spans="1:1" x14ac:dyDescent="0.25">
      <c r="A1891" s="1" t="s">
        <v>61353</v>
      </c>
    </row>
    <row r="1892" spans="1:1" x14ac:dyDescent="0.25">
      <c r="A1892" s="1" t="s">
        <v>61354</v>
      </c>
    </row>
    <row r="1893" spans="1:1" x14ac:dyDescent="0.25">
      <c r="A1893" s="1" t="s">
        <v>61355</v>
      </c>
    </row>
    <row r="1895" spans="1:1" x14ac:dyDescent="0.25">
      <c r="A1895" s="1" t="s">
        <v>40</v>
      </c>
    </row>
    <row r="1896" spans="1:1" x14ac:dyDescent="0.25">
      <c r="A1896" s="1" t="s">
        <v>61356</v>
      </c>
    </row>
    <row r="1897" spans="1:1" x14ac:dyDescent="0.25">
      <c r="A1897" s="1" t="s">
        <v>61357</v>
      </c>
    </row>
    <row r="1898" spans="1:1" x14ac:dyDescent="0.25">
      <c r="A1898" s="1" t="s">
        <v>61358</v>
      </c>
    </row>
    <row r="1899" spans="1:1" x14ac:dyDescent="0.25">
      <c r="A1899" s="1" t="s">
        <v>61359</v>
      </c>
    </row>
    <row r="1900" spans="1:1" x14ac:dyDescent="0.25">
      <c r="A1900" s="1" t="s">
        <v>61360</v>
      </c>
    </row>
    <row r="1901" spans="1:1" x14ac:dyDescent="0.25">
      <c r="A1901" s="1" t="s">
        <v>61361</v>
      </c>
    </row>
    <row r="1903" spans="1:1" x14ac:dyDescent="0.25">
      <c r="A1903" s="1" t="s">
        <v>10</v>
      </c>
    </row>
    <row r="1904" spans="1:1" x14ac:dyDescent="0.25">
      <c r="A1904" s="1" t="s">
        <v>61362</v>
      </c>
    </row>
    <row r="1905" spans="1:1" x14ac:dyDescent="0.25">
      <c r="A1905" s="1" t="s">
        <v>61363</v>
      </c>
    </row>
    <row r="1906" spans="1:1" x14ac:dyDescent="0.25">
      <c r="A1906" s="1" t="s">
        <v>61364</v>
      </c>
    </row>
    <row r="1907" spans="1:1" x14ac:dyDescent="0.25">
      <c r="A1907" s="1" t="s">
        <v>61365</v>
      </c>
    </row>
    <row r="1908" spans="1:1" x14ac:dyDescent="0.25">
      <c r="A1908" s="1" t="s">
        <v>61366</v>
      </c>
    </row>
    <row r="1909" spans="1:1" x14ac:dyDescent="0.25">
      <c r="A1909" s="1" t="s">
        <v>61367</v>
      </c>
    </row>
    <row r="1910" spans="1:1" x14ac:dyDescent="0.25">
      <c r="A1910" s="1" t="s">
        <v>61368</v>
      </c>
    </row>
    <row r="1911" spans="1:1" x14ac:dyDescent="0.25">
      <c r="A1911" s="1" t="s">
        <v>61369</v>
      </c>
    </row>
    <row r="1912" spans="1:1" x14ac:dyDescent="0.25">
      <c r="A1912" s="1" t="s">
        <v>61370</v>
      </c>
    </row>
    <row r="1913" spans="1:1" x14ac:dyDescent="0.25">
      <c r="A1913" s="1" t="s">
        <v>61371</v>
      </c>
    </row>
    <row r="1915" spans="1:1" x14ac:dyDescent="0.25">
      <c r="A1915" s="1" t="s">
        <v>32</v>
      </c>
    </row>
    <row r="1916" spans="1:1" x14ac:dyDescent="0.25">
      <c r="A1916" s="1" t="s">
        <v>61372</v>
      </c>
    </row>
    <row r="1917" spans="1:1" x14ac:dyDescent="0.25">
      <c r="A1917" s="1" t="s">
        <v>61373</v>
      </c>
    </row>
    <row r="1918" spans="1:1" x14ac:dyDescent="0.25">
      <c r="A1918" s="1" t="s">
        <v>61374</v>
      </c>
    </row>
    <row r="1919" spans="1:1" x14ac:dyDescent="0.25">
      <c r="A1919" s="1" t="s">
        <v>61375</v>
      </c>
    </row>
    <row r="1921" spans="1:1" x14ac:dyDescent="0.25">
      <c r="A1921" s="1" t="s">
        <v>33</v>
      </c>
    </row>
    <row r="1922" spans="1:1" x14ac:dyDescent="0.25">
      <c r="A1922" s="1" t="s">
        <v>61376</v>
      </c>
    </row>
    <row r="1923" spans="1:1" x14ac:dyDescent="0.25">
      <c r="A1923" s="1" t="s">
        <v>61377</v>
      </c>
    </row>
    <row r="1924" spans="1:1" x14ac:dyDescent="0.25">
      <c r="A1924" s="1" t="s">
        <v>61378</v>
      </c>
    </row>
    <row r="1925" spans="1:1" x14ac:dyDescent="0.25">
      <c r="A1925" s="1" t="s">
        <v>61379</v>
      </c>
    </row>
    <row r="1926" spans="1:1" x14ac:dyDescent="0.25">
      <c r="A1926" s="1" t="s">
        <v>61380</v>
      </c>
    </row>
    <row r="1928" spans="1:1" x14ac:dyDescent="0.25">
      <c r="A1928" s="1" t="s">
        <v>11</v>
      </c>
    </row>
    <row r="1929" spans="1:1" x14ac:dyDescent="0.25">
      <c r="A1929" s="1" t="s">
        <v>61381</v>
      </c>
    </row>
    <row r="1930" spans="1:1" x14ac:dyDescent="0.25">
      <c r="A1930" s="1" t="s">
        <v>61382</v>
      </c>
    </row>
    <row r="1931" spans="1:1" x14ac:dyDescent="0.25">
      <c r="A1931" s="1" t="s">
        <v>61383</v>
      </c>
    </row>
    <row r="1932" spans="1:1" x14ac:dyDescent="0.25">
      <c r="A1932" s="1" t="s">
        <v>61384</v>
      </c>
    </row>
    <row r="1933" spans="1:1" x14ac:dyDescent="0.25">
      <c r="A1933" s="1" t="s">
        <v>61385</v>
      </c>
    </row>
    <row r="1934" spans="1:1" x14ac:dyDescent="0.25">
      <c r="A1934" s="1" t="s">
        <v>61386</v>
      </c>
    </row>
    <row r="1935" spans="1:1" x14ac:dyDescent="0.25">
      <c r="A1935" s="1" t="s">
        <v>61387</v>
      </c>
    </row>
    <row r="1936" spans="1:1" x14ac:dyDescent="0.25">
      <c r="A1936" s="1" t="s">
        <v>61388</v>
      </c>
    </row>
    <row r="1937" spans="1:1" x14ac:dyDescent="0.25">
      <c r="A1937" s="1" t="s">
        <v>61389</v>
      </c>
    </row>
    <row r="1938" spans="1:1" x14ac:dyDescent="0.25">
      <c r="A1938" s="1" t="s">
        <v>61390</v>
      </c>
    </row>
    <row r="1939" spans="1:1" x14ac:dyDescent="0.25">
      <c r="A1939" s="1" t="s">
        <v>61391</v>
      </c>
    </row>
    <row r="1941" spans="1:1" x14ac:dyDescent="0.25">
      <c r="A1941" s="1" t="s">
        <v>35</v>
      </c>
    </row>
    <row r="1942" spans="1:1" x14ac:dyDescent="0.25">
      <c r="A1942" s="1" t="s">
        <v>61392</v>
      </c>
    </row>
    <row r="1943" spans="1:1" x14ac:dyDescent="0.25">
      <c r="A1943" s="1" t="s">
        <v>61393</v>
      </c>
    </row>
    <row r="1944" spans="1:1" x14ac:dyDescent="0.25">
      <c r="A1944" s="1" t="s">
        <v>61394</v>
      </c>
    </row>
    <row r="1945" spans="1:1" x14ac:dyDescent="0.25">
      <c r="A1945" s="1" t="s">
        <v>61395</v>
      </c>
    </row>
    <row r="1947" spans="1:1" x14ac:dyDescent="0.25">
      <c r="A1947" s="1" t="s">
        <v>94</v>
      </c>
    </row>
    <row r="1948" spans="1:1" x14ac:dyDescent="0.25">
      <c r="A1948" s="1" t="s">
        <v>61396</v>
      </c>
    </row>
    <row r="1949" spans="1:1" x14ac:dyDescent="0.25">
      <c r="A1949" s="1" t="s">
        <v>61397</v>
      </c>
    </row>
    <row r="1950" spans="1:1" x14ac:dyDescent="0.25">
      <c r="A1950" s="1" t="s">
        <v>61398</v>
      </c>
    </row>
    <row r="1951" spans="1:1" x14ac:dyDescent="0.25">
      <c r="A1951" s="1" t="s">
        <v>61399</v>
      </c>
    </row>
    <row r="1952" spans="1:1" x14ac:dyDescent="0.25">
      <c r="A1952" s="1" t="s">
        <v>61400</v>
      </c>
    </row>
    <row r="1953" spans="1:1" x14ac:dyDescent="0.25">
      <c r="A1953" s="1" t="s">
        <v>61401</v>
      </c>
    </row>
    <row r="1954" spans="1:1" x14ac:dyDescent="0.25">
      <c r="A1954" s="1" t="s">
        <v>61402</v>
      </c>
    </row>
    <row r="1955" spans="1:1" x14ac:dyDescent="0.25">
      <c r="A1955" s="1" t="s">
        <v>61403</v>
      </c>
    </row>
    <row r="1957" spans="1:1" x14ac:dyDescent="0.25">
      <c r="A1957" s="1" t="s">
        <v>14</v>
      </c>
    </row>
    <row r="1958" spans="1:1" x14ac:dyDescent="0.25">
      <c r="A1958" s="1" t="s">
        <v>61404</v>
      </c>
    </row>
    <row r="1959" spans="1:1" x14ac:dyDescent="0.25">
      <c r="A1959" s="1" t="s">
        <v>61405</v>
      </c>
    </row>
    <row r="1960" spans="1:1" x14ac:dyDescent="0.25">
      <c r="A1960" s="1" t="s">
        <v>61406</v>
      </c>
    </row>
    <row r="1961" spans="1:1" x14ac:dyDescent="0.25">
      <c r="A1961" s="1" t="s">
        <v>61407</v>
      </c>
    </row>
    <row r="1962" spans="1:1" x14ac:dyDescent="0.25">
      <c r="A1962" s="1" t="s">
        <v>61408</v>
      </c>
    </row>
    <row r="1963" spans="1:1" x14ac:dyDescent="0.25">
      <c r="A1963" s="1" t="s">
        <v>61409</v>
      </c>
    </row>
    <row r="1964" spans="1:1" x14ac:dyDescent="0.25">
      <c r="A1964" s="1" t="s">
        <v>61410</v>
      </c>
    </row>
    <row r="1966" spans="1:1" x14ac:dyDescent="0.25">
      <c r="A1966" s="1" t="s">
        <v>36</v>
      </c>
    </row>
    <row r="1967" spans="1:1" x14ac:dyDescent="0.25">
      <c r="A1967" s="1" t="s">
        <v>61411</v>
      </c>
    </row>
    <row r="1968" spans="1:1" x14ac:dyDescent="0.25">
      <c r="A1968" s="1" t="s">
        <v>61412</v>
      </c>
    </row>
    <row r="1969" spans="1:1" x14ac:dyDescent="0.25">
      <c r="A1969" s="1" t="s">
        <v>61413</v>
      </c>
    </row>
    <row r="1970" spans="1:1" x14ac:dyDescent="0.25">
      <c r="A1970" s="1" t="s">
        <v>61414</v>
      </c>
    </row>
    <row r="1972" spans="1:1" x14ac:dyDescent="0.25">
      <c r="A1972" s="1" t="s">
        <v>15</v>
      </c>
    </row>
    <row r="1973" spans="1:1" x14ac:dyDescent="0.25">
      <c r="A1973" s="1" t="s">
        <v>61415</v>
      </c>
    </row>
    <row r="1974" spans="1:1" x14ac:dyDescent="0.25">
      <c r="A1974" s="1" t="s">
        <v>61416</v>
      </c>
    </row>
    <row r="1975" spans="1:1" x14ac:dyDescent="0.25">
      <c r="A1975" s="1" t="s">
        <v>61417</v>
      </c>
    </row>
    <row r="1976" spans="1:1" x14ac:dyDescent="0.25">
      <c r="A1976" s="1" t="s">
        <v>61418</v>
      </c>
    </row>
    <row r="1977" spans="1:1" x14ac:dyDescent="0.25">
      <c r="A1977" s="1" t="s">
        <v>61419</v>
      </c>
    </row>
    <row r="1978" spans="1:1" x14ac:dyDescent="0.25">
      <c r="A1978" s="1" t="s">
        <v>61420</v>
      </c>
    </row>
    <row r="1979" spans="1:1" x14ac:dyDescent="0.25">
      <c r="A1979" s="1" t="s">
        <v>61421</v>
      </c>
    </row>
    <row r="1980" spans="1:1" x14ac:dyDescent="0.25">
      <c r="A1980" s="1" t="s">
        <v>61422</v>
      </c>
    </row>
    <row r="1981" spans="1:1" x14ac:dyDescent="0.25">
      <c r="A1981" s="1" t="s">
        <v>61423</v>
      </c>
    </row>
    <row r="1982" spans="1:1" x14ac:dyDescent="0.25">
      <c r="A1982" s="1" t="s">
        <v>61424</v>
      </c>
    </row>
    <row r="1984" spans="1:1" x14ac:dyDescent="0.25">
      <c r="A1984" s="1" t="s">
        <v>42</v>
      </c>
    </row>
    <row r="1985" spans="1:1" x14ac:dyDescent="0.25">
      <c r="A1985" s="1" t="s">
        <v>61425</v>
      </c>
    </row>
    <row r="1986" spans="1:1" x14ac:dyDescent="0.25">
      <c r="A1986" s="1" t="s">
        <v>61426</v>
      </c>
    </row>
    <row r="1987" spans="1:1" x14ac:dyDescent="0.25">
      <c r="A1987" s="1" t="s">
        <v>61427</v>
      </c>
    </row>
    <row r="1988" spans="1:1" x14ac:dyDescent="0.25">
      <c r="A1988" s="1" t="s">
        <v>61428</v>
      </c>
    </row>
    <row r="1989" spans="1:1" x14ac:dyDescent="0.25">
      <c r="A1989" s="1" t="s">
        <v>61429</v>
      </c>
    </row>
    <row r="1990" spans="1:1" x14ac:dyDescent="0.25">
      <c r="A1990" s="1" t="s">
        <v>61430</v>
      </c>
    </row>
    <row r="1992" spans="1:1" x14ac:dyDescent="0.25">
      <c r="A1992" s="1" t="s">
        <v>2</v>
      </c>
    </row>
    <row r="1993" spans="1:1" x14ac:dyDescent="0.25">
      <c r="A1993" s="1" t="s">
        <v>61431</v>
      </c>
    </row>
    <row r="1994" spans="1:1" x14ac:dyDescent="0.25">
      <c r="A1994" s="1" t="s">
        <v>61432</v>
      </c>
    </row>
    <row r="1995" spans="1:1" x14ac:dyDescent="0.25">
      <c r="A1995" s="1" t="s">
        <v>61433</v>
      </c>
    </row>
    <row r="1996" spans="1:1" x14ac:dyDescent="0.25">
      <c r="A1996" s="1" t="s">
        <v>61434</v>
      </c>
    </row>
    <row r="1997" spans="1:1" x14ac:dyDescent="0.25">
      <c r="A1997" s="1" t="s">
        <v>61435</v>
      </c>
    </row>
    <row r="1998" spans="1:1" x14ac:dyDescent="0.25">
      <c r="A1998" s="1" t="s">
        <v>61436</v>
      </c>
    </row>
    <row r="2000" spans="1:1" x14ac:dyDescent="0.25">
      <c r="A2000" s="1" t="s">
        <v>18</v>
      </c>
    </row>
    <row r="2001" spans="1:1" x14ac:dyDescent="0.25">
      <c r="A2001" s="1" t="s">
        <v>61437</v>
      </c>
    </row>
    <row r="2002" spans="1:1" x14ac:dyDescent="0.25">
      <c r="A2002" s="1" t="s">
        <v>61438</v>
      </c>
    </row>
    <row r="2003" spans="1:1" x14ac:dyDescent="0.25">
      <c r="A2003" s="1" t="s">
        <v>61439</v>
      </c>
    </row>
    <row r="2004" spans="1:1" x14ac:dyDescent="0.25">
      <c r="A2004" s="1" t="s">
        <v>61440</v>
      </c>
    </row>
    <row r="2005" spans="1:1" x14ac:dyDescent="0.25">
      <c r="A2005" s="1" t="s">
        <v>61441</v>
      </c>
    </row>
    <row r="2007" spans="1:1" x14ac:dyDescent="0.25">
      <c r="A2007" s="1" t="s">
        <v>19</v>
      </c>
    </row>
    <row r="2008" spans="1:1" x14ac:dyDescent="0.25">
      <c r="A2008" s="1" t="s">
        <v>61442</v>
      </c>
    </row>
    <row r="2009" spans="1:1" x14ac:dyDescent="0.25">
      <c r="A2009" s="1" t="s">
        <v>61443</v>
      </c>
    </row>
    <row r="2010" spans="1:1" x14ac:dyDescent="0.25">
      <c r="A2010" s="1" t="s">
        <v>61444</v>
      </c>
    </row>
    <row r="2011" spans="1:1" x14ac:dyDescent="0.25">
      <c r="A2011" s="1" t="s">
        <v>61445</v>
      </c>
    </row>
    <row r="2013" spans="1:1" x14ac:dyDescent="0.25">
      <c r="A2013" s="1" t="s">
        <v>21</v>
      </c>
    </row>
    <row r="2014" spans="1:1" x14ac:dyDescent="0.25">
      <c r="A2014" s="1" t="s">
        <v>61446</v>
      </c>
    </row>
    <row r="2015" spans="1:1" x14ac:dyDescent="0.25">
      <c r="A2015" s="1" t="s">
        <v>61447</v>
      </c>
    </row>
    <row r="2016" spans="1:1" x14ac:dyDescent="0.25">
      <c r="A2016" s="1" t="s">
        <v>61448</v>
      </c>
    </row>
    <row r="2017" spans="1:1" x14ac:dyDescent="0.25">
      <c r="A2017" s="1" t="s">
        <v>61449</v>
      </c>
    </row>
    <row r="2018" spans="1:1" x14ac:dyDescent="0.25">
      <c r="A2018" s="1" t="s">
        <v>61450</v>
      </c>
    </row>
    <row r="2020" spans="1:1" x14ac:dyDescent="0.25">
      <c r="A2020" s="1" t="s">
        <v>22</v>
      </c>
    </row>
    <row r="2021" spans="1:1" x14ac:dyDescent="0.25">
      <c r="A2021" s="1" t="s">
        <v>61451</v>
      </c>
    </row>
    <row r="2022" spans="1:1" x14ac:dyDescent="0.25">
      <c r="A2022" s="1" t="s">
        <v>61452</v>
      </c>
    </row>
    <row r="2023" spans="1:1" x14ac:dyDescent="0.25">
      <c r="A2023" s="1" t="s">
        <v>61453</v>
      </c>
    </row>
    <row r="2024" spans="1:1" x14ac:dyDescent="0.25">
      <c r="A2024" s="1" t="s">
        <v>61454</v>
      </c>
    </row>
    <row r="2025" spans="1:1" x14ac:dyDescent="0.25">
      <c r="A2025" s="1" t="s">
        <v>61455</v>
      </c>
    </row>
    <row r="2026" spans="1:1" x14ac:dyDescent="0.25">
      <c r="A2026" s="1" t="s">
        <v>61456</v>
      </c>
    </row>
    <row r="2028" spans="1:1" x14ac:dyDescent="0.25">
      <c r="A2028" s="1" t="s">
        <v>38</v>
      </c>
    </row>
    <row r="2029" spans="1:1" x14ac:dyDescent="0.25">
      <c r="A2029" s="1" t="s">
        <v>61457</v>
      </c>
    </row>
    <row r="2030" spans="1:1" x14ac:dyDescent="0.25">
      <c r="A2030" s="1" t="s">
        <v>61458</v>
      </c>
    </row>
    <row r="2031" spans="1:1" x14ac:dyDescent="0.25">
      <c r="A2031" s="1" t="s">
        <v>61459</v>
      </c>
    </row>
    <row r="2032" spans="1:1" x14ac:dyDescent="0.25">
      <c r="A2032" s="1" t="s">
        <v>61460</v>
      </c>
    </row>
    <row r="2033" spans="1:1" x14ac:dyDescent="0.25">
      <c r="A2033" s="1" t="s">
        <v>61461</v>
      </c>
    </row>
    <row r="2034" spans="1:1" x14ac:dyDescent="0.25">
      <c r="A2034" s="1" t="s">
        <v>61462</v>
      </c>
    </row>
    <row r="2035" spans="1:1" x14ac:dyDescent="0.25">
      <c r="A2035" s="1" t="s">
        <v>61463</v>
      </c>
    </row>
    <row r="2036" spans="1:1" x14ac:dyDescent="0.25">
      <c r="A2036" s="1" t="s">
        <v>61464</v>
      </c>
    </row>
    <row r="2038" spans="1:1" x14ac:dyDescent="0.25">
      <c r="A2038" s="1" t="s">
        <v>3</v>
      </c>
    </row>
    <row r="2041" spans="1:1" x14ac:dyDescent="0.25">
      <c r="A2041" s="1" t="s">
        <v>52</v>
      </c>
    </row>
    <row r="2042" spans="1:1" x14ac:dyDescent="0.25">
      <c r="A2042" s="1" t="s">
        <v>61465</v>
      </c>
    </row>
    <row r="2043" spans="1:1" x14ac:dyDescent="0.25">
      <c r="A2043" s="1" t="s">
        <v>61466</v>
      </c>
    </row>
    <row r="2044" spans="1:1" x14ac:dyDescent="0.25">
      <c r="A2044" s="1" t="s">
        <v>61467</v>
      </c>
    </row>
    <row r="2045" spans="1:1" x14ac:dyDescent="0.25">
      <c r="A2045" s="1" t="s">
        <v>61468</v>
      </c>
    </row>
    <row r="2046" spans="1:1" x14ac:dyDescent="0.25">
      <c r="A2046" s="1" t="s">
        <v>61469</v>
      </c>
    </row>
    <row r="2047" spans="1:1" x14ac:dyDescent="0.25">
      <c r="A2047" s="1" t="s">
        <v>61470</v>
      </c>
    </row>
    <row r="2049" spans="1:1" x14ac:dyDescent="0.25">
      <c r="A2049" s="1" t="s">
        <v>4</v>
      </c>
    </row>
    <row r="2050" spans="1:1" x14ac:dyDescent="0.25">
      <c r="A2050" s="1" t="s">
        <v>61471</v>
      </c>
    </row>
    <row r="2051" spans="1:1" x14ac:dyDescent="0.25">
      <c r="A2051" s="1" t="s">
        <v>61472</v>
      </c>
    </row>
    <row r="2052" spans="1:1" x14ac:dyDescent="0.25">
      <c r="A2052" s="1" t="s">
        <v>61473</v>
      </c>
    </row>
    <row r="2053" spans="1:1" x14ac:dyDescent="0.25">
      <c r="A2053" s="1" t="s">
        <v>61474</v>
      </c>
    </row>
    <row r="2054" spans="1:1" x14ac:dyDescent="0.25">
      <c r="A2054" s="1" t="s">
        <v>61475</v>
      </c>
    </row>
    <row r="2055" spans="1:1" x14ac:dyDescent="0.25">
      <c r="A2055" s="1" t="s">
        <v>61476</v>
      </c>
    </row>
    <row r="2056" spans="1:1" x14ac:dyDescent="0.25">
      <c r="A2056" s="1" t="s">
        <v>61477</v>
      </c>
    </row>
    <row r="2057" spans="1:1" x14ac:dyDescent="0.25">
      <c r="A2057" s="1" t="s">
        <v>61478</v>
      </c>
    </row>
    <row r="2058" spans="1:1" x14ac:dyDescent="0.25">
      <c r="A2058" s="1" t="s">
        <v>61479</v>
      </c>
    </row>
    <row r="2059" spans="1:1" x14ac:dyDescent="0.25">
      <c r="A2059" s="1" t="s">
        <v>61480</v>
      </c>
    </row>
    <row r="2060" spans="1:1" x14ac:dyDescent="0.25">
      <c r="A2060" s="1" t="s">
        <v>61481</v>
      </c>
    </row>
    <row r="2061" spans="1:1" x14ac:dyDescent="0.25">
      <c r="A2061" s="1" t="s">
        <v>61482</v>
      </c>
    </row>
    <row r="2062" spans="1:1" x14ac:dyDescent="0.25">
      <c r="A2062" s="1" t="s">
        <v>61483</v>
      </c>
    </row>
    <row r="2063" spans="1:1" x14ac:dyDescent="0.25">
      <c r="A2063" s="1" t="s">
        <v>61484</v>
      </c>
    </row>
    <row r="2065" spans="1:1" x14ac:dyDescent="0.25">
      <c r="A2065" s="1" t="s">
        <v>5</v>
      </c>
    </row>
    <row r="2066" spans="1:1" x14ac:dyDescent="0.25">
      <c r="A2066" s="1" t="s">
        <v>61485</v>
      </c>
    </row>
    <row r="2067" spans="1:1" x14ac:dyDescent="0.25">
      <c r="A2067" s="1" t="s">
        <v>61486</v>
      </c>
    </row>
    <row r="2068" spans="1:1" x14ac:dyDescent="0.25">
      <c r="A2068" s="1" t="s">
        <v>61487</v>
      </c>
    </row>
    <row r="2069" spans="1:1" x14ac:dyDescent="0.25">
      <c r="A2069" s="1" t="s">
        <v>61488</v>
      </c>
    </row>
    <row r="2070" spans="1:1" x14ac:dyDescent="0.25">
      <c r="A2070" s="1" t="s">
        <v>61489</v>
      </c>
    </row>
    <row r="2071" spans="1:1" x14ac:dyDescent="0.25">
      <c r="A2071" s="1" t="s">
        <v>61490</v>
      </c>
    </row>
    <row r="2072" spans="1:1" x14ac:dyDescent="0.25">
      <c r="A2072" s="1" t="s">
        <v>61491</v>
      </c>
    </row>
    <row r="2073" spans="1:1" x14ac:dyDescent="0.25">
      <c r="A2073" s="1" t="s">
        <v>61492</v>
      </c>
    </row>
    <row r="2074" spans="1:1" x14ac:dyDescent="0.25">
      <c r="A2074" s="1" t="s">
        <v>61493</v>
      </c>
    </row>
    <row r="2075" spans="1:1" x14ac:dyDescent="0.25">
      <c r="A2075" s="1" t="s">
        <v>61494</v>
      </c>
    </row>
    <row r="2076" spans="1:1" x14ac:dyDescent="0.25">
      <c r="A2076" s="1" t="s">
        <v>61495</v>
      </c>
    </row>
    <row r="2077" spans="1:1" x14ac:dyDescent="0.25">
      <c r="A2077" s="1" t="s">
        <v>61496</v>
      </c>
    </row>
    <row r="2078" spans="1:1" x14ac:dyDescent="0.25">
      <c r="A2078" s="1" t="s">
        <v>61497</v>
      </c>
    </row>
    <row r="2080" spans="1:1" x14ac:dyDescent="0.25">
      <c r="A2080" s="1" t="s">
        <v>6</v>
      </c>
    </row>
    <row r="2081" spans="1:1" x14ac:dyDescent="0.25">
      <c r="A2081" s="1" t="s">
        <v>61498</v>
      </c>
    </row>
    <row r="2082" spans="1:1" x14ac:dyDescent="0.25">
      <c r="A2082" s="1" t="s">
        <v>61499</v>
      </c>
    </row>
    <row r="2083" spans="1:1" x14ac:dyDescent="0.25">
      <c r="A2083" s="1" t="s">
        <v>61500</v>
      </c>
    </row>
    <row r="2084" spans="1:1" x14ac:dyDescent="0.25">
      <c r="A2084" s="1" t="s">
        <v>61501</v>
      </c>
    </row>
    <row r="2085" spans="1:1" x14ac:dyDescent="0.25">
      <c r="A2085" s="1" t="s">
        <v>61502</v>
      </c>
    </row>
    <row r="2086" spans="1:1" x14ac:dyDescent="0.25">
      <c r="A2086" s="1" t="s">
        <v>61503</v>
      </c>
    </row>
    <row r="2087" spans="1:1" x14ac:dyDescent="0.25">
      <c r="A2087" s="1" t="s">
        <v>61504</v>
      </c>
    </row>
    <row r="2088" spans="1:1" x14ac:dyDescent="0.25">
      <c r="A2088" s="1" t="s">
        <v>61505</v>
      </c>
    </row>
    <row r="2089" spans="1:1" x14ac:dyDescent="0.25">
      <c r="A2089" s="1" t="s">
        <v>61506</v>
      </c>
    </row>
    <row r="2090" spans="1:1" x14ac:dyDescent="0.25">
      <c r="A2090" s="1" t="s">
        <v>61507</v>
      </c>
    </row>
    <row r="2091" spans="1:1" x14ac:dyDescent="0.25">
      <c r="A2091" s="1" t="s">
        <v>61508</v>
      </c>
    </row>
    <row r="2092" spans="1:1" x14ac:dyDescent="0.25">
      <c r="A2092" s="1" t="s">
        <v>61509</v>
      </c>
    </row>
    <row r="2093" spans="1:1" x14ac:dyDescent="0.25">
      <c r="A2093" s="1" t="s">
        <v>61510</v>
      </c>
    </row>
    <row r="2094" spans="1:1" x14ac:dyDescent="0.25">
      <c r="A2094" s="1" t="s">
        <v>61511</v>
      </c>
    </row>
    <row r="2096" spans="1:1" x14ac:dyDescent="0.25">
      <c r="A2096" s="1" t="s">
        <v>7</v>
      </c>
    </row>
    <row r="2097" spans="1:1" x14ac:dyDescent="0.25">
      <c r="A2097" s="1" t="s">
        <v>61512</v>
      </c>
    </row>
    <row r="2098" spans="1:1" x14ac:dyDescent="0.25">
      <c r="A2098" s="1" t="s">
        <v>61513</v>
      </c>
    </row>
    <row r="2099" spans="1:1" x14ac:dyDescent="0.25">
      <c r="A2099" s="1" t="s">
        <v>61514</v>
      </c>
    </row>
    <row r="2100" spans="1:1" x14ac:dyDescent="0.25">
      <c r="A2100" s="1" t="s">
        <v>61515</v>
      </c>
    </row>
    <row r="2101" spans="1:1" x14ac:dyDescent="0.25">
      <c r="A2101" s="1" t="s">
        <v>61516</v>
      </c>
    </row>
    <row r="2102" spans="1:1" x14ac:dyDescent="0.25">
      <c r="A2102" s="1" t="s">
        <v>61517</v>
      </c>
    </row>
    <row r="2103" spans="1:1" x14ac:dyDescent="0.25">
      <c r="A2103" s="1" t="s">
        <v>61518</v>
      </c>
    </row>
    <row r="2104" spans="1:1" x14ac:dyDescent="0.25">
      <c r="A2104" s="1" t="s">
        <v>61519</v>
      </c>
    </row>
    <row r="2105" spans="1:1" x14ac:dyDescent="0.25">
      <c r="A2105" s="1" t="s">
        <v>61520</v>
      </c>
    </row>
    <row r="2106" spans="1:1" x14ac:dyDescent="0.25">
      <c r="A2106" s="1" t="s">
        <v>61521</v>
      </c>
    </row>
    <row r="2108" spans="1:1" x14ac:dyDescent="0.25">
      <c r="A2108" s="1" t="s">
        <v>30</v>
      </c>
    </row>
    <row r="2109" spans="1:1" x14ac:dyDescent="0.25">
      <c r="A2109" s="1" t="s">
        <v>61522</v>
      </c>
    </row>
    <row r="2110" spans="1:1" x14ac:dyDescent="0.25">
      <c r="A2110" s="1" t="s">
        <v>61523</v>
      </c>
    </row>
    <row r="2111" spans="1:1" x14ac:dyDescent="0.25">
      <c r="A2111" s="1" t="s">
        <v>61524</v>
      </c>
    </row>
    <row r="2112" spans="1:1" x14ac:dyDescent="0.25">
      <c r="A2112" s="1" t="s">
        <v>61525</v>
      </c>
    </row>
    <row r="2113" spans="1:1" x14ac:dyDescent="0.25">
      <c r="A2113" s="1" t="s">
        <v>61526</v>
      </c>
    </row>
    <row r="2114" spans="1:1" x14ac:dyDescent="0.25">
      <c r="A2114" s="1" t="s">
        <v>61527</v>
      </c>
    </row>
    <row r="2115" spans="1:1" x14ac:dyDescent="0.25">
      <c r="A2115" s="1" t="s">
        <v>61528</v>
      </c>
    </row>
    <row r="2116" spans="1:1" x14ac:dyDescent="0.25">
      <c r="A2116" s="1" t="s">
        <v>61529</v>
      </c>
    </row>
    <row r="2117" spans="1:1" x14ac:dyDescent="0.25">
      <c r="A2117" s="1" t="s">
        <v>61530</v>
      </c>
    </row>
    <row r="2119" spans="1:1" x14ac:dyDescent="0.25">
      <c r="A2119" s="1" t="s">
        <v>93</v>
      </c>
    </row>
    <row r="2120" spans="1:1" x14ac:dyDescent="0.25">
      <c r="A2120" s="1" t="s">
        <v>61531</v>
      </c>
    </row>
    <row r="2121" spans="1:1" x14ac:dyDescent="0.25">
      <c r="A2121" s="1" t="s">
        <v>61532</v>
      </c>
    </row>
    <row r="2122" spans="1:1" x14ac:dyDescent="0.25">
      <c r="A2122" s="1" t="s">
        <v>61533</v>
      </c>
    </row>
    <row r="2123" spans="1:1" x14ac:dyDescent="0.25">
      <c r="A2123" s="1" t="s">
        <v>61534</v>
      </c>
    </row>
    <row r="2124" spans="1:1" x14ac:dyDescent="0.25">
      <c r="A2124" s="1" t="s">
        <v>61535</v>
      </c>
    </row>
    <row r="2125" spans="1:1" x14ac:dyDescent="0.25">
      <c r="A2125" s="1" t="s">
        <v>61536</v>
      </c>
    </row>
    <row r="2126" spans="1:1" x14ac:dyDescent="0.25">
      <c r="A2126" s="1" t="s">
        <v>61537</v>
      </c>
    </row>
    <row r="2127" spans="1:1" x14ac:dyDescent="0.25">
      <c r="A2127" s="1" t="s">
        <v>61538</v>
      </c>
    </row>
    <row r="2128" spans="1:1" x14ac:dyDescent="0.25">
      <c r="A2128" s="1" t="s">
        <v>61539</v>
      </c>
    </row>
    <row r="2129" spans="1:1" x14ac:dyDescent="0.25">
      <c r="A2129" s="1" t="s">
        <v>61540</v>
      </c>
    </row>
    <row r="2130" spans="1:1" x14ac:dyDescent="0.25">
      <c r="A2130" s="1" t="s">
        <v>61541</v>
      </c>
    </row>
    <row r="2131" spans="1:1" x14ac:dyDescent="0.25">
      <c r="A2131" s="1" t="s">
        <v>61542</v>
      </c>
    </row>
    <row r="2132" spans="1:1" x14ac:dyDescent="0.25">
      <c r="A2132" s="1" t="s">
        <v>61543</v>
      </c>
    </row>
    <row r="2133" spans="1:1" x14ac:dyDescent="0.25">
      <c r="A2133" s="1" t="s">
        <v>61544</v>
      </c>
    </row>
    <row r="2135" spans="1:1" x14ac:dyDescent="0.25">
      <c r="A2135" s="1" t="s">
        <v>8</v>
      </c>
    </row>
    <row r="2136" spans="1:1" x14ac:dyDescent="0.25">
      <c r="A2136" s="1" t="s">
        <v>61545</v>
      </c>
    </row>
    <row r="2137" spans="1:1" x14ac:dyDescent="0.25">
      <c r="A2137" s="1" t="s">
        <v>61546</v>
      </c>
    </row>
    <row r="2138" spans="1:1" x14ac:dyDescent="0.25">
      <c r="A2138" s="1" t="s">
        <v>61547</v>
      </c>
    </row>
    <row r="2139" spans="1:1" x14ac:dyDescent="0.25">
      <c r="A2139" s="1" t="s">
        <v>61548</v>
      </c>
    </row>
    <row r="2140" spans="1:1" x14ac:dyDescent="0.25">
      <c r="A2140" s="1" t="s">
        <v>61549</v>
      </c>
    </row>
    <row r="2141" spans="1:1" x14ac:dyDescent="0.25">
      <c r="A2141" s="1" t="s">
        <v>61550</v>
      </c>
    </row>
    <row r="2142" spans="1:1" x14ac:dyDescent="0.25">
      <c r="A2142" s="1" t="s">
        <v>61551</v>
      </c>
    </row>
    <row r="2143" spans="1:1" x14ac:dyDescent="0.25">
      <c r="A2143" s="1" t="s">
        <v>61552</v>
      </c>
    </row>
    <row r="2144" spans="1:1" x14ac:dyDescent="0.25">
      <c r="A2144" s="1" t="s">
        <v>61553</v>
      </c>
    </row>
    <row r="2145" spans="1:1" x14ac:dyDescent="0.25">
      <c r="A2145" s="1" t="s">
        <v>61554</v>
      </c>
    </row>
    <row r="2147" spans="1:1" x14ac:dyDescent="0.25">
      <c r="A2147" s="1" t="s">
        <v>9</v>
      </c>
    </row>
    <row r="2148" spans="1:1" x14ac:dyDescent="0.25">
      <c r="A2148" s="1" t="s">
        <v>61555</v>
      </c>
    </row>
    <row r="2149" spans="1:1" x14ac:dyDescent="0.25">
      <c r="A2149" s="1" t="s">
        <v>61556</v>
      </c>
    </row>
    <row r="2150" spans="1:1" x14ac:dyDescent="0.25">
      <c r="A2150" s="1" t="s">
        <v>61557</v>
      </c>
    </row>
    <row r="2151" spans="1:1" x14ac:dyDescent="0.25">
      <c r="A2151" s="1" t="s">
        <v>61558</v>
      </c>
    </row>
    <row r="2152" spans="1:1" x14ac:dyDescent="0.25">
      <c r="A2152" s="1" t="s">
        <v>61559</v>
      </c>
    </row>
    <row r="2153" spans="1:1" x14ac:dyDescent="0.25">
      <c r="A2153" s="1" t="s">
        <v>61560</v>
      </c>
    </row>
    <row r="2155" spans="1:1" x14ac:dyDescent="0.25">
      <c r="A2155" s="1" t="s">
        <v>31</v>
      </c>
    </row>
    <row r="2156" spans="1:1" x14ac:dyDescent="0.25">
      <c r="A2156" s="1" t="s">
        <v>61561</v>
      </c>
    </row>
    <row r="2157" spans="1:1" x14ac:dyDescent="0.25">
      <c r="A2157" s="1" t="s">
        <v>61562</v>
      </c>
    </row>
    <row r="2158" spans="1:1" x14ac:dyDescent="0.25">
      <c r="A2158" s="1" t="s">
        <v>61563</v>
      </c>
    </row>
    <row r="2159" spans="1:1" x14ac:dyDescent="0.25">
      <c r="A2159" s="1" t="s">
        <v>61564</v>
      </c>
    </row>
    <row r="2160" spans="1:1" x14ac:dyDescent="0.25">
      <c r="A2160" s="1" t="s">
        <v>61565</v>
      </c>
    </row>
    <row r="2161" spans="1:1" x14ac:dyDescent="0.25">
      <c r="A2161" s="1" t="s">
        <v>61566</v>
      </c>
    </row>
    <row r="2162" spans="1:1" x14ac:dyDescent="0.25">
      <c r="A2162" s="1" t="s">
        <v>61567</v>
      </c>
    </row>
    <row r="2163" spans="1:1" x14ac:dyDescent="0.25">
      <c r="A2163" s="1" t="s">
        <v>61568</v>
      </c>
    </row>
    <row r="2164" spans="1:1" x14ac:dyDescent="0.25">
      <c r="A2164" s="1" t="s">
        <v>61569</v>
      </c>
    </row>
    <row r="2165" spans="1:1" x14ac:dyDescent="0.25">
      <c r="A2165" s="1" t="s">
        <v>61570</v>
      </c>
    </row>
    <row r="2166" spans="1:1" x14ac:dyDescent="0.25">
      <c r="A2166" s="1" t="s">
        <v>61571</v>
      </c>
    </row>
    <row r="2167" spans="1:1" x14ac:dyDescent="0.25">
      <c r="A2167" s="1" t="s">
        <v>61572</v>
      </c>
    </row>
    <row r="2168" spans="1:1" x14ac:dyDescent="0.25">
      <c r="A2168" s="1" t="s">
        <v>61573</v>
      </c>
    </row>
    <row r="2169" spans="1:1" x14ac:dyDescent="0.25">
      <c r="A2169" s="1" t="s">
        <v>61574</v>
      </c>
    </row>
    <row r="2170" spans="1:1" x14ac:dyDescent="0.25">
      <c r="A2170" s="1" t="s">
        <v>61575</v>
      </c>
    </row>
    <row r="2171" spans="1:1" x14ac:dyDescent="0.25">
      <c r="A2171" s="1" t="s">
        <v>61576</v>
      </c>
    </row>
    <row r="2172" spans="1:1" x14ac:dyDescent="0.25">
      <c r="A2172" s="1" t="s">
        <v>61577</v>
      </c>
    </row>
    <row r="2173" spans="1:1" x14ac:dyDescent="0.25">
      <c r="A2173" s="1" t="s">
        <v>61578</v>
      </c>
    </row>
    <row r="2174" spans="1:1" x14ac:dyDescent="0.25">
      <c r="A2174" s="1" t="s">
        <v>61579</v>
      </c>
    </row>
    <row r="2175" spans="1:1" x14ac:dyDescent="0.25">
      <c r="A2175" s="1" t="s">
        <v>61580</v>
      </c>
    </row>
    <row r="2176" spans="1:1" x14ac:dyDescent="0.25">
      <c r="A2176" s="1" t="s">
        <v>61581</v>
      </c>
    </row>
    <row r="2177" spans="1:1" x14ac:dyDescent="0.25">
      <c r="A2177" s="1" t="s">
        <v>61582</v>
      </c>
    </row>
    <row r="2178" spans="1:1" x14ac:dyDescent="0.25">
      <c r="A2178" s="1" t="s">
        <v>61583</v>
      </c>
    </row>
    <row r="2179" spans="1:1" x14ac:dyDescent="0.25">
      <c r="A2179" s="1" t="s">
        <v>61584</v>
      </c>
    </row>
    <row r="2181" spans="1:1" x14ac:dyDescent="0.25">
      <c r="A2181" s="1" t="s">
        <v>40</v>
      </c>
    </row>
    <row r="2182" spans="1:1" x14ac:dyDescent="0.25">
      <c r="A2182" s="1" t="s">
        <v>61585</v>
      </c>
    </row>
    <row r="2183" spans="1:1" x14ac:dyDescent="0.25">
      <c r="A2183" s="1" t="s">
        <v>61586</v>
      </c>
    </row>
    <row r="2184" spans="1:1" x14ac:dyDescent="0.25">
      <c r="A2184" s="1" t="s">
        <v>61587</v>
      </c>
    </row>
    <row r="2185" spans="1:1" x14ac:dyDescent="0.25">
      <c r="A2185" s="1" t="s">
        <v>61588</v>
      </c>
    </row>
    <row r="2186" spans="1:1" x14ac:dyDescent="0.25">
      <c r="A2186" s="1" t="s">
        <v>61589</v>
      </c>
    </row>
    <row r="2187" spans="1:1" x14ac:dyDescent="0.25">
      <c r="A2187" s="1" t="s">
        <v>61590</v>
      </c>
    </row>
    <row r="2188" spans="1:1" x14ac:dyDescent="0.25">
      <c r="A2188" s="1" t="s">
        <v>61591</v>
      </c>
    </row>
    <row r="2189" spans="1:1" x14ac:dyDescent="0.25">
      <c r="A2189" s="1" t="s">
        <v>61592</v>
      </c>
    </row>
    <row r="2190" spans="1:1" x14ac:dyDescent="0.25">
      <c r="A2190" s="1" t="s">
        <v>61593</v>
      </c>
    </row>
    <row r="2191" spans="1:1" x14ac:dyDescent="0.25">
      <c r="A2191" s="1" t="s">
        <v>61594</v>
      </c>
    </row>
    <row r="2192" spans="1:1" x14ac:dyDescent="0.25">
      <c r="A2192" s="1" t="s">
        <v>61595</v>
      </c>
    </row>
    <row r="2193" spans="1:1" x14ac:dyDescent="0.25">
      <c r="A2193" s="1" t="s">
        <v>61596</v>
      </c>
    </row>
    <row r="2194" spans="1:1" x14ac:dyDescent="0.25">
      <c r="A2194" s="1" t="s">
        <v>61597</v>
      </c>
    </row>
    <row r="2195" spans="1:1" x14ac:dyDescent="0.25">
      <c r="A2195" s="1" t="s">
        <v>61598</v>
      </c>
    </row>
    <row r="2196" spans="1:1" x14ac:dyDescent="0.25">
      <c r="A2196" s="1" t="s">
        <v>61599</v>
      </c>
    </row>
    <row r="2197" spans="1:1" x14ac:dyDescent="0.25">
      <c r="A2197" s="1" t="s">
        <v>61600</v>
      </c>
    </row>
    <row r="2199" spans="1:1" x14ac:dyDescent="0.25">
      <c r="A2199" s="1" t="s">
        <v>10</v>
      </c>
    </row>
    <row r="2200" spans="1:1" x14ac:dyDescent="0.25">
      <c r="A2200" s="1" t="s">
        <v>61601</v>
      </c>
    </row>
    <row r="2201" spans="1:1" x14ac:dyDescent="0.25">
      <c r="A2201" s="1" t="s">
        <v>61602</v>
      </c>
    </row>
    <row r="2202" spans="1:1" x14ac:dyDescent="0.25">
      <c r="A2202" s="1" t="s">
        <v>61603</v>
      </c>
    </row>
    <row r="2203" spans="1:1" x14ac:dyDescent="0.25">
      <c r="A2203" s="1" t="s">
        <v>61604</v>
      </c>
    </row>
    <row r="2204" spans="1:1" x14ac:dyDescent="0.25">
      <c r="A2204" s="1" t="s">
        <v>61605</v>
      </c>
    </row>
    <row r="2205" spans="1:1" x14ac:dyDescent="0.25">
      <c r="A2205" s="1" t="s">
        <v>61606</v>
      </c>
    </row>
    <row r="2206" spans="1:1" x14ac:dyDescent="0.25">
      <c r="A2206" s="1" t="s">
        <v>61607</v>
      </c>
    </row>
    <row r="2207" spans="1:1" x14ac:dyDescent="0.25">
      <c r="A2207" s="1" t="s">
        <v>61608</v>
      </c>
    </row>
    <row r="2208" spans="1:1" x14ac:dyDescent="0.25">
      <c r="A2208" s="1" t="s">
        <v>61609</v>
      </c>
    </row>
    <row r="2209" spans="1:1" x14ac:dyDescent="0.25">
      <c r="A2209" s="1" t="s">
        <v>61610</v>
      </c>
    </row>
    <row r="2211" spans="1:1" x14ac:dyDescent="0.25">
      <c r="A2211" s="1" t="s">
        <v>32</v>
      </c>
    </row>
    <row r="2212" spans="1:1" x14ac:dyDescent="0.25">
      <c r="A2212" s="1" t="s">
        <v>61611</v>
      </c>
    </row>
    <row r="2213" spans="1:1" x14ac:dyDescent="0.25">
      <c r="A2213" s="1" t="s">
        <v>61612</v>
      </c>
    </row>
    <row r="2214" spans="1:1" x14ac:dyDescent="0.25">
      <c r="A2214" s="1" t="s">
        <v>61613</v>
      </c>
    </row>
    <row r="2215" spans="1:1" x14ac:dyDescent="0.25">
      <c r="A2215" s="1" t="s">
        <v>61614</v>
      </c>
    </row>
    <row r="2216" spans="1:1" x14ac:dyDescent="0.25">
      <c r="A2216" s="1" t="s">
        <v>61615</v>
      </c>
    </row>
    <row r="2217" spans="1:1" x14ac:dyDescent="0.25">
      <c r="A2217" s="1" t="s">
        <v>61616</v>
      </c>
    </row>
    <row r="2218" spans="1:1" x14ac:dyDescent="0.25">
      <c r="A2218" s="1" t="s">
        <v>61617</v>
      </c>
    </row>
    <row r="2219" spans="1:1" x14ac:dyDescent="0.25">
      <c r="A2219" s="1" t="s">
        <v>61618</v>
      </c>
    </row>
    <row r="2221" spans="1:1" x14ac:dyDescent="0.25">
      <c r="A2221" s="1" t="s">
        <v>33</v>
      </c>
    </row>
    <row r="2222" spans="1:1" x14ac:dyDescent="0.25">
      <c r="A2222" s="1" t="s">
        <v>61619</v>
      </c>
    </row>
    <row r="2223" spans="1:1" x14ac:dyDescent="0.25">
      <c r="A2223" s="1" t="s">
        <v>61620</v>
      </c>
    </row>
    <row r="2224" spans="1:1" x14ac:dyDescent="0.25">
      <c r="A2224" s="1" t="s">
        <v>61621</v>
      </c>
    </row>
    <row r="2225" spans="1:1" x14ac:dyDescent="0.25">
      <c r="A2225" s="1" t="s">
        <v>61622</v>
      </c>
    </row>
    <row r="2226" spans="1:1" x14ac:dyDescent="0.25">
      <c r="A2226" s="1" t="s">
        <v>61623</v>
      </c>
    </row>
    <row r="2227" spans="1:1" x14ac:dyDescent="0.25">
      <c r="A2227" s="1" t="s">
        <v>61624</v>
      </c>
    </row>
    <row r="2228" spans="1:1" x14ac:dyDescent="0.25">
      <c r="A2228" s="1" t="s">
        <v>61625</v>
      </c>
    </row>
    <row r="2229" spans="1:1" x14ac:dyDescent="0.25">
      <c r="A2229" s="1" t="s">
        <v>61626</v>
      </c>
    </row>
    <row r="2230" spans="1:1" x14ac:dyDescent="0.25">
      <c r="A2230" s="1" t="s">
        <v>61627</v>
      </c>
    </row>
    <row r="2231" spans="1:1" x14ac:dyDescent="0.25">
      <c r="A2231" s="1" t="s">
        <v>61628</v>
      </c>
    </row>
    <row r="2232" spans="1:1" x14ac:dyDescent="0.25">
      <c r="A2232" s="1" t="s">
        <v>61629</v>
      </c>
    </row>
    <row r="2233" spans="1:1" x14ac:dyDescent="0.25">
      <c r="A2233" s="1" t="s">
        <v>61630</v>
      </c>
    </row>
    <row r="2234" spans="1:1" x14ac:dyDescent="0.25">
      <c r="A2234" s="1" t="s">
        <v>61631</v>
      </c>
    </row>
    <row r="2235" spans="1:1" x14ac:dyDescent="0.25">
      <c r="A2235" s="1" t="s">
        <v>61632</v>
      </c>
    </row>
    <row r="2236" spans="1:1" x14ac:dyDescent="0.25">
      <c r="A2236" s="1" t="s">
        <v>61633</v>
      </c>
    </row>
    <row r="2237" spans="1:1" x14ac:dyDescent="0.25">
      <c r="A2237" s="1" t="s">
        <v>61634</v>
      </c>
    </row>
    <row r="2239" spans="1:1" x14ac:dyDescent="0.25">
      <c r="A2239" s="1" t="s">
        <v>11</v>
      </c>
    </row>
    <row r="2240" spans="1:1" x14ac:dyDescent="0.25">
      <c r="A2240" s="1" t="s">
        <v>61635</v>
      </c>
    </row>
    <row r="2241" spans="1:1" x14ac:dyDescent="0.25">
      <c r="A2241" s="1" t="s">
        <v>61636</v>
      </c>
    </row>
    <row r="2242" spans="1:1" x14ac:dyDescent="0.25">
      <c r="A2242" s="1" t="s">
        <v>61637</v>
      </c>
    </row>
    <row r="2243" spans="1:1" x14ac:dyDescent="0.25">
      <c r="A2243" s="1" t="s">
        <v>61638</v>
      </c>
    </row>
    <row r="2244" spans="1:1" x14ac:dyDescent="0.25">
      <c r="A2244" s="1" t="s">
        <v>61639</v>
      </c>
    </row>
    <row r="2245" spans="1:1" x14ac:dyDescent="0.25">
      <c r="A2245" s="1" t="s">
        <v>61640</v>
      </c>
    </row>
    <row r="2246" spans="1:1" x14ac:dyDescent="0.25">
      <c r="A2246" s="1" t="s">
        <v>61641</v>
      </c>
    </row>
    <row r="2247" spans="1:1" x14ac:dyDescent="0.25">
      <c r="A2247" s="1" t="s">
        <v>61642</v>
      </c>
    </row>
    <row r="2248" spans="1:1" x14ac:dyDescent="0.25">
      <c r="A2248" s="1" t="s">
        <v>61643</v>
      </c>
    </row>
    <row r="2249" spans="1:1" x14ac:dyDescent="0.25">
      <c r="A2249" s="1" t="s">
        <v>61644</v>
      </c>
    </row>
    <row r="2250" spans="1:1" x14ac:dyDescent="0.25">
      <c r="A2250" s="1" t="s">
        <v>61645</v>
      </c>
    </row>
    <row r="2251" spans="1:1" x14ac:dyDescent="0.25">
      <c r="A2251" s="1" t="s">
        <v>61646</v>
      </c>
    </row>
    <row r="2252" spans="1:1" x14ac:dyDescent="0.25">
      <c r="A2252" s="1" t="s">
        <v>61647</v>
      </c>
    </row>
    <row r="2253" spans="1:1" x14ac:dyDescent="0.25">
      <c r="A2253" s="1" t="s">
        <v>61648</v>
      </c>
    </row>
    <row r="2254" spans="1:1" x14ac:dyDescent="0.25">
      <c r="A2254" s="1" t="s">
        <v>61649</v>
      </c>
    </row>
    <row r="2255" spans="1:1" x14ac:dyDescent="0.25">
      <c r="A2255" s="1" t="s">
        <v>61650</v>
      </c>
    </row>
    <row r="2256" spans="1:1" x14ac:dyDescent="0.25">
      <c r="A2256" s="1" t="s">
        <v>61651</v>
      </c>
    </row>
    <row r="2257" spans="1:1" x14ac:dyDescent="0.25">
      <c r="A2257" s="1" t="s">
        <v>61652</v>
      </c>
    </row>
    <row r="2258" spans="1:1" x14ac:dyDescent="0.25">
      <c r="A2258" s="1" t="s">
        <v>61653</v>
      </c>
    </row>
    <row r="2259" spans="1:1" x14ac:dyDescent="0.25">
      <c r="A2259" s="1" t="s">
        <v>61654</v>
      </c>
    </row>
    <row r="2260" spans="1:1" x14ac:dyDescent="0.25">
      <c r="A2260" s="1" t="s">
        <v>61655</v>
      </c>
    </row>
    <row r="2261" spans="1:1" x14ac:dyDescent="0.25">
      <c r="A2261" s="1" t="s">
        <v>61656</v>
      </c>
    </row>
    <row r="2262" spans="1:1" x14ac:dyDescent="0.25">
      <c r="A2262" s="1" t="s">
        <v>61657</v>
      </c>
    </row>
    <row r="2263" spans="1:1" x14ac:dyDescent="0.25">
      <c r="A2263" s="1" t="s">
        <v>61658</v>
      </c>
    </row>
    <row r="2264" spans="1:1" x14ac:dyDescent="0.25">
      <c r="A2264" s="1" t="s">
        <v>61659</v>
      </c>
    </row>
    <row r="2265" spans="1:1" x14ac:dyDescent="0.25">
      <c r="A2265" s="1" t="s">
        <v>61660</v>
      </c>
    </row>
    <row r="2266" spans="1:1" x14ac:dyDescent="0.25">
      <c r="A2266" s="1" t="s">
        <v>61661</v>
      </c>
    </row>
    <row r="2267" spans="1:1" x14ac:dyDescent="0.25">
      <c r="A2267" s="1" t="s">
        <v>61662</v>
      </c>
    </row>
    <row r="2268" spans="1:1" x14ac:dyDescent="0.25">
      <c r="A2268" s="1" t="s">
        <v>61663</v>
      </c>
    </row>
    <row r="2270" spans="1:1" x14ac:dyDescent="0.25">
      <c r="A2270" s="1" t="s">
        <v>96</v>
      </c>
    </row>
    <row r="2271" spans="1:1" x14ac:dyDescent="0.25">
      <c r="A2271" s="1" t="s">
        <v>61664</v>
      </c>
    </row>
    <row r="2272" spans="1:1" x14ac:dyDescent="0.25">
      <c r="A2272" s="1" t="s">
        <v>61665</v>
      </c>
    </row>
    <row r="2273" spans="1:1" x14ac:dyDescent="0.25">
      <c r="A2273" s="1" t="s">
        <v>61666</v>
      </c>
    </row>
    <row r="2274" spans="1:1" x14ac:dyDescent="0.25">
      <c r="A2274" s="1" t="s">
        <v>61667</v>
      </c>
    </row>
    <row r="2275" spans="1:1" x14ac:dyDescent="0.25">
      <c r="A2275" s="1" t="s">
        <v>61668</v>
      </c>
    </row>
    <row r="2276" spans="1:1" x14ac:dyDescent="0.25">
      <c r="A2276" s="1" t="s">
        <v>61669</v>
      </c>
    </row>
    <row r="2277" spans="1:1" x14ac:dyDescent="0.25">
      <c r="A2277" s="1" t="s">
        <v>61670</v>
      </c>
    </row>
    <row r="2278" spans="1:1" x14ac:dyDescent="0.25">
      <c r="A2278" s="1" t="s">
        <v>61671</v>
      </c>
    </row>
    <row r="2279" spans="1:1" x14ac:dyDescent="0.25">
      <c r="A2279" s="1" t="s">
        <v>61672</v>
      </c>
    </row>
    <row r="2281" spans="1:1" x14ac:dyDescent="0.25">
      <c r="A2281" s="1" t="s">
        <v>12</v>
      </c>
    </row>
    <row r="2282" spans="1:1" x14ac:dyDescent="0.25">
      <c r="A2282" s="1" t="s">
        <v>61673</v>
      </c>
    </row>
    <row r="2283" spans="1:1" x14ac:dyDescent="0.25">
      <c r="A2283" s="1" t="s">
        <v>61674</v>
      </c>
    </row>
    <row r="2284" spans="1:1" x14ac:dyDescent="0.25">
      <c r="A2284" s="1" t="s">
        <v>61675</v>
      </c>
    </row>
    <row r="2285" spans="1:1" x14ac:dyDescent="0.25">
      <c r="A2285" s="1" t="s">
        <v>61676</v>
      </c>
    </row>
    <row r="2286" spans="1:1" x14ac:dyDescent="0.25">
      <c r="A2286" s="1" t="s">
        <v>61677</v>
      </c>
    </row>
    <row r="2287" spans="1:1" x14ac:dyDescent="0.25">
      <c r="A2287" s="1" t="s">
        <v>61678</v>
      </c>
    </row>
    <row r="2288" spans="1:1" x14ac:dyDescent="0.25">
      <c r="A2288" s="1" t="s">
        <v>61679</v>
      </c>
    </row>
    <row r="2289" spans="1:1" x14ac:dyDescent="0.25">
      <c r="A2289" s="1" t="s">
        <v>61680</v>
      </c>
    </row>
    <row r="2290" spans="1:1" x14ac:dyDescent="0.25">
      <c r="A2290" s="1" t="s">
        <v>61681</v>
      </c>
    </row>
    <row r="2291" spans="1:1" x14ac:dyDescent="0.25">
      <c r="A2291" s="1" t="s">
        <v>61682</v>
      </c>
    </row>
    <row r="2292" spans="1:1" x14ac:dyDescent="0.25">
      <c r="A2292" s="1" t="s">
        <v>61683</v>
      </c>
    </row>
    <row r="2293" spans="1:1" x14ac:dyDescent="0.25">
      <c r="A2293" s="1" t="s">
        <v>61684</v>
      </c>
    </row>
    <row r="2294" spans="1:1" x14ac:dyDescent="0.25">
      <c r="A2294" s="1" t="s">
        <v>61685</v>
      </c>
    </row>
    <row r="2295" spans="1:1" x14ac:dyDescent="0.25">
      <c r="A2295" s="1" t="s">
        <v>61686</v>
      </c>
    </row>
    <row r="2296" spans="1:1" x14ac:dyDescent="0.25">
      <c r="A2296" s="1" t="s">
        <v>61687</v>
      </c>
    </row>
    <row r="2298" spans="1:1" x14ac:dyDescent="0.25">
      <c r="A2298" s="1" t="s">
        <v>34</v>
      </c>
    </row>
    <row r="2299" spans="1:1" x14ac:dyDescent="0.25">
      <c r="A2299" s="1" t="s">
        <v>61688</v>
      </c>
    </row>
    <row r="2300" spans="1:1" x14ac:dyDescent="0.25">
      <c r="A2300" s="1" t="s">
        <v>61689</v>
      </c>
    </row>
    <row r="2301" spans="1:1" x14ac:dyDescent="0.25">
      <c r="A2301" s="1" t="s">
        <v>61690</v>
      </c>
    </row>
    <row r="2302" spans="1:1" x14ac:dyDescent="0.25">
      <c r="A2302" s="1" t="s">
        <v>61691</v>
      </c>
    </row>
    <row r="2303" spans="1:1" x14ac:dyDescent="0.25">
      <c r="A2303" s="1" t="s">
        <v>61692</v>
      </c>
    </row>
    <row r="2304" spans="1:1" x14ac:dyDescent="0.25">
      <c r="A2304" s="1" t="s">
        <v>61693</v>
      </c>
    </row>
    <row r="2305" spans="1:1" x14ac:dyDescent="0.25">
      <c r="A2305" s="1" t="s">
        <v>61694</v>
      </c>
    </row>
    <row r="2306" spans="1:1" x14ac:dyDescent="0.25">
      <c r="A2306" s="1" t="s">
        <v>61695</v>
      </c>
    </row>
    <row r="2307" spans="1:1" x14ac:dyDescent="0.25">
      <c r="A2307" s="1" t="s">
        <v>61696</v>
      </c>
    </row>
    <row r="2309" spans="1:1" x14ac:dyDescent="0.25">
      <c r="A2309" s="1" t="s">
        <v>13</v>
      </c>
    </row>
    <row r="2310" spans="1:1" x14ac:dyDescent="0.25">
      <c r="A2310" s="1" t="s">
        <v>61697</v>
      </c>
    </row>
    <row r="2311" spans="1:1" x14ac:dyDescent="0.25">
      <c r="A2311" s="1" t="s">
        <v>61698</v>
      </c>
    </row>
    <row r="2312" spans="1:1" x14ac:dyDescent="0.25">
      <c r="A2312" s="1" t="s">
        <v>61699</v>
      </c>
    </row>
    <row r="2313" spans="1:1" x14ac:dyDescent="0.25">
      <c r="A2313" s="1" t="s">
        <v>61700</v>
      </c>
    </row>
    <row r="2314" spans="1:1" x14ac:dyDescent="0.25">
      <c r="A2314" s="1" t="s">
        <v>61701</v>
      </c>
    </row>
    <row r="2315" spans="1:1" x14ac:dyDescent="0.25">
      <c r="A2315" s="1" t="s">
        <v>61702</v>
      </c>
    </row>
    <row r="2316" spans="1:1" x14ac:dyDescent="0.25">
      <c r="A2316" s="1" t="s">
        <v>61703</v>
      </c>
    </row>
    <row r="2317" spans="1:1" x14ac:dyDescent="0.25">
      <c r="A2317" s="1" t="s">
        <v>61704</v>
      </c>
    </row>
    <row r="2318" spans="1:1" x14ac:dyDescent="0.25">
      <c r="A2318" s="1" t="s">
        <v>61705</v>
      </c>
    </row>
    <row r="2319" spans="1:1" x14ac:dyDescent="0.25">
      <c r="A2319" s="1" t="s">
        <v>61706</v>
      </c>
    </row>
    <row r="2320" spans="1:1" x14ac:dyDescent="0.25">
      <c r="A2320" s="1" t="s">
        <v>61707</v>
      </c>
    </row>
    <row r="2321" spans="1:1" x14ac:dyDescent="0.25">
      <c r="A2321" s="1" t="s">
        <v>61708</v>
      </c>
    </row>
    <row r="2322" spans="1:1" x14ac:dyDescent="0.25">
      <c r="A2322" s="1" t="s">
        <v>61709</v>
      </c>
    </row>
    <row r="2323" spans="1:1" x14ac:dyDescent="0.25">
      <c r="A2323" s="1" t="s">
        <v>61710</v>
      </c>
    </row>
    <row r="2324" spans="1:1" x14ac:dyDescent="0.25">
      <c r="A2324" s="1" t="s">
        <v>61711</v>
      </c>
    </row>
    <row r="2326" spans="1:1" x14ac:dyDescent="0.25">
      <c r="A2326" s="1" t="s">
        <v>35</v>
      </c>
    </row>
    <row r="2327" spans="1:1" x14ac:dyDescent="0.25">
      <c r="A2327" s="1" t="s">
        <v>61712</v>
      </c>
    </row>
    <row r="2328" spans="1:1" x14ac:dyDescent="0.25">
      <c r="A2328" s="1" t="s">
        <v>61713</v>
      </c>
    </row>
    <row r="2329" spans="1:1" x14ac:dyDescent="0.25">
      <c r="A2329" s="1" t="s">
        <v>61714</v>
      </c>
    </row>
    <row r="2330" spans="1:1" x14ac:dyDescent="0.25">
      <c r="A2330" s="1" t="s">
        <v>61715</v>
      </c>
    </row>
    <row r="2331" spans="1:1" x14ac:dyDescent="0.25">
      <c r="A2331" s="1" t="s">
        <v>61716</v>
      </c>
    </row>
    <row r="2332" spans="1:1" x14ac:dyDescent="0.25">
      <c r="A2332" s="1" t="s">
        <v>61717</v>
      </c>
    </row>
    <row r="2334" spans="1:1" x14ac:dyDescent="0.25">
      <c r="A2334" s="1" t="s">
        <v>94</v>
      </c>
    </row>
    <row r="2335" spans="1:1" x14ac:dyDescent="0.25">
      <c r="A2335" s="1" t="s">
        <v>61718</v>
      </c>
    </row>
    <row r="2336" spans="1:1" x14ac:dyDescent="0.25">
      <c r="A2336" s="1" t="s">
        <v>61719</v>
      </c>
    </row>
    <row r="2337" spans="1:1" x14ac:dyDescent="0.25">
      <c r="A2337" s="1" t="s">
        <v>61720</v>
      </c>
    </row>
    <row r="2338" spans="1:1" x14ac:dyDescent="0.25">
      <c r="A2338" s="1" t="s">
        <v>61721</v>
      </c>
    </row>
    <row r="2339" spans="1:1" x14ac:dyDescent="0.25">
      <c r="A2339" s="1" t="s">
        <v>61722</v>
      </c>
    </row>
    <row r="2340" spans="1:1" x14ac:dyDescent="0.25">
      <c r="A2340" s="1" t="s">
        <v>61723</v>
      </c>
    </row>
    <row r="2342" spans="1:1" x14ac:dyDescent="0.25">
      <c r="A2342" s="1" t="s">
        <v>14</v>
      </c>
    </row>
    <row r="2343" spans="1:1" x14ac:dyDescent="0.25">
      <c r="A2343" s="1" t="s">
        <v>61724</v>
      </c>
    </row>
    <row r="2344" spans="1:1" x14ac:dyDescent="0.25">
      <c r="A2344" s="1" t="s">
        <v>61725</v>
      </c>
    </row>
    <row r="2345" spans="1:1" x14ac:dyDescent="0.25">
      <c r="A2345" s="1" t="s">
        <v>61726</v>
      </c>
    </row>
    <row r="2346" spans="1:1" x14ac:dyDescent="0.25">
      <c r="A2346" s="1" t="s">
        <v>61727</v>
      </c>
    </row>
    <row r="2348" spans="1:1" x14ac:dyDescent="0.25">
      <c r="A2348" s="1" t="s">
        <v>36</v>
      </c>
    </row>
    <row r="2349" spans="1:1" x14ac:dyDescent="0.25">
      <c r="A2349" s="1" t="s">
        <v>61728</v>
      </c>
    </row>
    <row r="2350" spans="1:1" x14ac:dyDescent="0.25">
      <c r="A2350" s="1" t="s">
        <v>61729</v>
      </c>
    </row>
    <row r="2351" spans="1:1" x14ac:dyDescent="0.25">
      <c r="A2351" s="1" t="s">
        <v>61730</v>
      </c>
    </row>
    <row r="2352" spans="1:1" x14ac:dyDescent="0.25">
      <c r="A2352" s="1" t="s">
        <v>61731</v>
      </c>
    </row>
    <row r="2353" spans="1:1" x14ac:dyDescent="0.25">
      <c r="A2353" s="1" t="s">
        <v>61732</v>
      </c>
    </row>
    <row r="2354" spans="1:1" x14ac:dyDescent="0.25">
      <c r="A2354" s="1" t="s">
        <v>61733</v>
      </c>
    </row>
    <row r="2355" spans="1:1" x14ac:dyDescent="0.25">
      <c r="A2355" s="1" t="s">
        <v>61734</v>
      </c>
    </row>
    <row r="2357" spans="1:1" x14ac:dyDescent="0.25">
      <c r="A2357" s="1" t="s">
        <v>37</v>
      </c>
    </row>
    <row r="2358" spans="1:1" x14ac:dyDescent="0.25">
      <c r="A2358" s="1" t="s">
        <v>61735</v>
      </c>
    </row>
    <row r="2359" spans="1:1" x14ac:dyDescent="0.25">
      <c r="A2359" s="1" t="s">
        <v>61736</v>
      </c>
    </row>
    <row r="2360" spans="1:1" x14ac:dyDescent="0.25">
      <c r="A2360" s="1" t="s">
        <v>61737</v>
      </c>
    </row>
    <row r="2361" spans="1:1" x14ac:dyDescent="0.25">
      <c r="A2361" s="1" t="s">
        <v>61738</v>
      </c>
    </row>
    <row r="2362" spans="1:1" x14ac:dyDescent="0.25">
      <c r="A2362" s="1" t="s">
        <v>61739</v>
      </c>
    </row>
    <row r="2363" spans="1:1" x14ac:dyDescent="0.25">
      <c r="A2363" s="1" t="s">
        <v>61740</v>
      </c>
    </row>
    <row r="2364" spans="1:1" x14ac:dyDescent="0.25">
      <c r="A2364" s="1" t="s">
        <v>61741</v>
      </c>
    </row>
    <row r="2365" spans="1:1" x14ac:dyDescent="0.25">
      <c r="A2365" s="1" t="s">
        <v>61742</v>
      </c>
    </row>
    <row r="2367" spans="1:1" x14ac:dyDescent="0.25">
      <c r="A2367" s="1" t="s">
        <v>41</v>
      </c>
    </row>
    <row r="2368" spans="1:1" x14ac:dyDescent="0.25">
      <c r="A2368" s="1" t="s">
        <v>61743</v>
      </c>
    </row>
    <row r="2369" spans="1:1" x14ac:dyDescent="0.25">
      <c r="A2369" s="1" t="s">
        <v>61744</v>
      </c>
    </row>
    <row r="2370" spans="1:1" x14ac:dyDescent="0.25">
      <c r="A2370" s="1" t="s">
        <v>61745</v>
      </c>
    </row>
    <row r="2371" spans="1:1" x14ac:dyDescent="0.25">
      <c r="A2371" s="1" t="s">
        <v>61746</v>
      </c>
    </row>
    <row r="2372" spans="1:1" x14ac:dyDescent="0.25">
      <c r="A2372" s="1" t="s">
        <v>61747</v>
      </c>
    </row>
    <row r="2373" spans="1:1" x14ac:dyDescent="0.25">
      <c r="A2373" s="1" t="s">
        <v>61748</v>
      </c>
    </row>
    <row r="2374" spans="1:1" x14ac:dyDescent="0.25">
      <c r="A2374" s="1" t="s">
        <v>61749</v>
      </c>
    </row>
    <row r="2375" spans="1:1" x14ac:dyDescent="0.25">
      <c r="A2375" s="1" t="s">
        <v>61750</v>
      </c>
    </row>
    <row r="2376" spans="1:1" x14ac:dyDescent="0.25">
      <c r="A2376" s="1" t="s">
        <v>61751</v>
      </c>
    </row>
    <row r="2377" spans="1:1" x14ac:dyDescent="0.25">
      <c r="A2377" s="1" t="s">
        <v>61752</v>
      </c>
    </row>
    <row r="2378" spans="1:1" x14ac:dyDescent="0.25">
      <c r="A2378" s="1" t="s">
        <v>61753</v>
      </c>
    </row>
    <row r="2379" spans="1:1" x14ac:dyDescent="0.25">
      <c r="A2379" s="1" t="s">
        <v>61754</v>
      </c>
    </row>
    <row r="2380" spans="1:1" x14ac:dyDescent="0.25">
      <c r="A2380" s="1" t="s">
        <v>61755</v>
      </c>
    </row>
    <row r="2382" spans="1:1" x14ac:dyDescent="0.25">
      <c r="A2382" s="1" t="s">
        <v>45</v>
      </c>
    </row>
    <row r="2383" spans="1:1" x14ac:dyDescent="0.25">
      <c r="A2383" s="1" t="s">
        <v>61756</v>
      </c>
    </row>
    <row r="2384" spans="1:1" x14ac:dyDescent="0.25">
      <c r="A2384" s="1" t="s">
        <v>61757</v>
      </c>
    </row>
    <row r="2385" spans="1:1" x14ac:dyDescent="0.25">
      <c r="A2385" s="1" t="s">
        <v>61758</v>
      </c>
    </row>
    <row r="2386" spans="1:1" x14ac:dyDescent="0.25">
      <c r="A2386" s="1" t="s">
        <v>61759</v>
      </c>
    </row>
    <row r="2387" spans="1:1" x14ac:dyDescent="0.25">
      <c r="A2387" s="1" t="s">
        <v>61760</v>
      </c>
    </row>
    <row r="2388" spans="1:1" x14ac:dyDescent="0.25">
      <c r="A2388" s="1" t="s">
        <v>61761</v>
      </c>
    </row>
    <row r="2389" spans="1:1" x14ac:dyDescent="0.25">
      <c r="A2389" s="1" t="s">
        <v>61762</v>
      </c>
    </row>
    <row r="2390" spans="1:1" x14ac:dyDescent="0.25">
      <c r="A2390" s="1" t="s">
        <v>61763</v>
      </c>
    </row>
    <row r="2391" spans="1:1" x14ac:dyDescent="0.25">
      <c r="A2391" s="1" t="s">
        <v>61764</v>
      </c>
    </row>
    <row r="2392" spans="1:1" x14ac:dyDescent="0.25">
      <c r="A2392" s="1" t="s">
        <v>61765</v>
      </c>
    </row>
    <row r="2394" spans="1:1" x14ac:dyDescent="0.25">
      <c r="A2394" s="1" t="s">
        <v>15</v>
      </c>
    </row>
    <row r="2395" spans="1:1" x14ac:dyDescent="0.25">
      <c r="A2395" s="1" t="s">
        <v>61766</v>
      </c>
    </row>
    <row r="2396" spans="1:1" x14ac:dyDescent="0.25">
      <c r="A2396" s="1" t="s">
        <v>61767</v>
      </c>
    </row>
    <row r="2397" spans="1:1" x14ac:dyDescent="0.25">
      <c r="A2397" s="1" t="s">
        <v>61768</v>
      </c>
    </row>
    <row r="2398" spans="1:1" x14ac:dyDescent="0.25">
      <c r="A2398" s="1" t="s">
        <v>61769</v>
      </c>
    </row>
    <row r="2399" spans="1:1" x14ac:dyDescent="0.25">
      <c r="A2399" s="1" t="s">
        <v>61770</v>
      </c>
    </row>
    <row r="2400" spans="1:1" x14ac:dyDescent="0.25">
      <c r="A2400" s="1" t="s">
        <v>61771</v>
      </c>
    </row>
    <row r="2401" spans="1:1" x14ac:dyDescent="0.25">
      <c r="A2401" s="1" t="s">
        <v>61772</v>
      </c>
    </row>
    <row r="2402" spans="1:1" x14ac:dyDescent="0.25">
      <c r="A2402" s="1" t="s">
        <v>61773</v>
      </c>
    </row>
    <row r="2403" spans="1:1" x14ac:dyDescent="0.25">
      <c r="A2403" s="1" t="s">
        <v>61774</v>
      </c>
    </row>
    <row r="2404" spans="1:1" x14ac:dyDescent="0.25">
      <c r="A2404" s="1" t="s">
        <v>61775</v>
      </c>
    </row>
    <row r="2405" spans="1:1" x14ac:dyDescent="0.25">
      <c r="A2405" s="1" t="s">
        <v>61776</v>
      </c>
    </row>
    <row r="2406" spans="1:1" x14ac:dyDescent="0.25">
      <c r="A2406" s="1" t="s">
        <v>61777</v>
      </c>
    </row>
    <row r="2407" spans="1:1" x14ac:dyDescent="0.25">
      <c r="A2407" s="1" t="s">
        <v>61778</v>
      </c>
    </row>
    <row r="2408" spans="1:1" x14ac:dyDescent="0.25">
      <c r="A2408" s="1" t="s">
        <v>61779</v>
      </c>
    </row>
    <row r="2409" spans="1:1" x14ac:dyDescent="0.25">
      <c r="A2409" s="1" t="s">
        <v>61780</v>
      </c>
    </row>
    <row r="2411" spans="1:1" x14ac:dyDescent="0.25">
      <c r="A2411" s="1" t="s">
        <v>42</v>
      </c>
    </row>
    <row r="2412" spans="1:1" x14ac:dyDescent="0.25">
      <c r="A2412" s="1" t="s">
        <v>61781</v>
      </c>
    </row>
    <row r="2413" spans="1:1" x14ac:dyDescent="0.25">
      <c r="A2413" s="1" t="s">
        <v>61782</v>
      </c>
    </row>
    <row r="2414" spans="1:1" x14ac:dyDescent="0.25">
      <c r="A2414" s="1" t="s">
        <v>61783</v>
      </c>
    </row>
    <row r="2415" spans="1:1" x14ac:dyDescent="0.25">
      <c r="A2415" s="1" t="s">
        <v>61784</v>
      </c>
    </row>
    <row r="2416" spans="1:1" x14ac:dyDescent="0.25">
      <c r="A2416" s="1" t="s">
        <v>61785</v>
      </c>
    </row>
    <row r="2417" spans="1:1" x14ac:dyDescent="0.25">
      <c r="A2417" s="1" t="s">
        <v>61786</v>
      </c>
    </row>
    <row r="2418" spans="1:1" x14ac:dyDescent="0.25">
      <c r="A2418" s="1" t="s">
        <v>61787</v>
      </c>
    </row>
    <row r="2419" spans="1:1" x14ac:dyDescent="0.25">
      <c r="A2419" s="1" t="s">
        <v>61788</v>
      </c>
    </row>
    <row r="2420" spans="1:1" x14ac:dyDescent="0.25">
      <c r="A2420" s="1" t="s">
        <v>61789</v>
      </c>
    </row>
    <row r="2421" spans="1:1" x14ac:dyDescent="0.25">
      <c r="A2421" s="1" t="s">
        <v>61790</v>
      </c>
    </row>
    <row r="2422" spans="1:1" x14ac:dyDescent="0.25">
      <c r="A2422" s="1" t="s">
        <v>61791</v>
      </c>
    </row>
    <row r="2423" spans="1:1" x14ac:dyDescent="0.25">
      <c r="A2423" s="1" t="s">
        <v>61792</v>
      </c>
    </row>
    <row r="2424" spans="1:1" x14ac:dyDescent="0.25">
      <c r="A2424" s="1" t="s">
        <v>61793</v>
      </c>
    </row>
    <row r="2426" spans="1:1" x14ac:dyDescent="0.25">
      <c r="A2426" s="1" t="s">
        <v>58</v>
      </c>
    </row>
    <row r="2427" spans="1:1" x14ac:dyDescent="0.25">
      <c r="A2427" s="1" t="s">
        <v>61794</v>
      </c>
    </row>
    <row r="2428" spans="1:1" x14ac:dyDescent="0.25">
      <c r="A2428" s="1" t="s">
        <v>61795</v>
      </c>
    </row>
    <row r="2429" spans="1:1" x14ac:dyDescent="0.25">
      <c r="A2429" s="1" t="s">
        <v>61796</v>
      </c>
    </row>
    <row r="2430" spans="1:1" x14ac:dyDescent="0.25">
      <c r="A2430" s="1" t="s">
        <v>61797</v>
      </c>
    </row>
    <row r="2431" spans="1:1" x14ac:dyDescent="0.25">
      <c r="A2431" s="1" t="s">
        <v>61798</v>
      </c>
    </row>
    <row r="2432" spans="1:1" x14ac:dyDescent="0.25">
      <c r="A2432" s="1" t="s">
        <v>61799</v>
      </c>
    </row>
    <row r="2433" spans="1:1" x14ac:dyDescent="0.25">
      <c r="A2433" s="1" t="s">
        <v>61800</v>
      </c>
    </row>
    <row r="2434" spans="1:1" x14ac:dyDescent="0.25">
      <c r="A2434" s="1" t="s">
        <v>61801</v>
      </c>
    </row>
    <row r="2436" spans="1:1" x14ac:dyDescent="0.25">
      <c r="A2436" s="1" t="s">
        <v>95</v>
      </c>
    </row>
    <row r="2437" spans="1:1" x14ac:dyDescent="0.25">
      <c r="A2437" s="1" t="s">
        <v>61802</v>
      </c>
    </row>
    <row r="2438" spans="1:1" x14ac:dyDescent="0.25">
      <c r="A2438" s="1" t="s">
        <v>61803</v>
      </c>
    </row>
    <row r="2439" spans="1:1" x14ac:dyDescent="0.25">
      <c r="A2439" s="1" t="s">
        <v>61804</v>
      </c>
    </row>
    <row r="2440" spans="1:1" x14ac:dyDescent="0.25">
      <c r="A2440" s="1" t="s">
        <v>61805</v>
      </c>
    </row>
    <row r="2441" spans="1:1" x14ac:dyDescent="0.25">
      <c r="A2441" s="1" t="s">
        <v>61806</v>
      </c>
    </row>
    <row r="2442" spans="1:1" x14ac:dyDescent="0.25">
      <c r="A2442" s="1" t="s">
        <v>61807</v>
      </c>
    </row>
    <row r="2443" spans="1:1" x14ac:dyDescent="0.25">
      <c r="A2443" s="1" t="s">
        <v>61808</v>
      </c>
    </row>
    <row r="2444" spans="1:1" x14ac:dyDescent="0.25">
      <c r="A2444" s="1" t="s">
        <v>61809</v>
      </c>
    </row>
    <row r="2446" spans="1:1" x14ac:dyDescent="0.25">
      <c r="A2446" s="1" t="s">
        <v>16</v>
      </c>
    </row>
    <row r="2447" spans="1:1" x14ac:dyDescent="0.25">
      <c r="A2447" s="1" t="s">
        <v>61810</v>
      </c>
    </row>
    <row r="2448" spans="1:1" x14ac:dyDescent="0.25">
      <c r="A2448" s="1" t="s">
        <v>61811</v>
      </c>
    </row>
    <row r="2449" spans="1:1" x14ac:dyDescent="0.25">
      <c r="A2449" s="1" t="s">
        <v>61812</v>
      </c>
    </row>
    <row r="2450" spans="1:1" x14ac:dyDescent="0.25">
      <c r="A2450" s="1" t="s">
        <v>61813</v>
      </c>
    </row>
    <row r="2451" spans="1:1" x14ac:dyDescent="0.25">
      <c r="A2451" s="1" t="s">
        <v>61814</v>
      </c>
    </row>
    <row r="2452" spans="1:1" x14ac:dyDescent="0.25">
      <c r="A2452" s="1" t="s">
        <v>61815</v>
      </c>
    </row>
    <row r="2453" spans="1:1" x14ac:dyDescent="0.25">
      <c r="A2453" s="1" t="s">
        <v>61816</v>
      </c>
    </row>
    <row r="2454" spans="1:1" x14ac:dyDescent="0.25">
      <c r="A2454" s="1" t="s">
        <v>61817</v>
      </c>
    </row>
    <row r="2456" spans="1:1" x14ac:dyDescent="0.25">
      <c r="A2456" s="1" t="s">
        <v>17</v>
      </c>
    </row>
    <row r="2457" spans="1:1" x14ac:dyDescent="0.25">
      <c r="A2457" s="1" t="s">
        <v>61818</v>
      </c>
    </row>
    <row r="2458" spans="1:1" x14ac:dyDescent="0.25">
      <c r="A2458" s="1" t="s">
        <v>61819</v>
      </c>
    </row>
    <row r="2459" spans="1:1" x14ac:dyDescent="0.25">
      <c r="A2459" s="1" t="s">
        <v>61820</v>
      </c>
    </row>
    <row r="2460" spans="1:1" x14ac:dyDescent="0.25">
      <c r="A2460" s="1" t="s">
        <v>61821</v>
      </c>
    </row>
    <row r="2461" spans="1:1" x14ac:dyDescent="0.25">
      <c r="A2461" s="1" t="s">
        <v>61822</v>
      </c>
    </row>
    <row r="2462" spans="1:1" x14ac:dyDescent="0.25">
      <c r="A2462" s="1" t="s">
        <v>61823</v>
      </c>
    </row>
    <row r="2464" spans="1:1" x14ac:dyDescent="0.25">
      <c r="A2464" s="1" t="s">
        <v>2</v>
      </c>
    </row>
    <row r="2465" spans="1:1" x14ac:dyDescent="0.25">
      <c r="A2465" s="1" t="s">
        <v>61824</v>
      </c>
    </row>
    <row r="2466" spans="1:1" x14ac:dyDescent="0.25">
      <c r="A2466" s="1" t="s">
        <v>61825</v>
      </c>
    </row>
    <row r="2467" spans="1:1" x14ac:dyDescent="0.25">
      <c r="A2467" s="1" t="s">
        <v>61826</v>
      </c>
    </row>
    <row r="2468" spans="1:1" x14ac:dyDescent="0.25">
      <c r="A2468" s="1" t="s">
        <v>61827</v>
      </c>
    </row>
    <row r="2469" spans="1:1" x14ac:dyDescent="0.25">
      <c r="A2469" s="1" t="s">
        <v>61828</v>
      </c>
    </row>
    <row r="2470" spans="1:1" x14ac:dyDescent="0.25">
      <c r="A2470" s="1" t="s">
        <v>61829</v>
      </c>
    </row>
    <row r="2471" spans="1:1" x14ac:dyDescent="0.25">
      <c r="A2471" s="1" t="s">
        <v>61830</v>
      </c>
    </row>
    <row r="2472" spans="1:1" x14ac:dyDescent="0.25">
      <c r="A2472" s="1" t="s">
        <v>61831</v>
      </c>
    </row>
    <row r="2473" spans="1:1" x14ac:dyDescent="0.25">
      <c r="A2473" s="1" t="s">
        <v>61832</v>
      </c>
    </row>
    <row r="2474" spans="1:1" x14ac:dyDescent="0.25">
      <c r="A2474" s="1" t="s">
        <v>61833</v>
      </c>
    </row>
    <row r="2475" spans="1:1" x14ac:dyDescent="0.25">
      <c r="A2475" s="1" t="s">
        <v>61834</v>
      </c>
    </row>
    <row r="2477" spans="1:1" x14ac:dyDescent="0.25">
      <c r="A2477" s="1" t="s">
        <v>18</v>
      </c>
    </row>
    <row r="2478" spans="1:1" x14ac:dyDescent="0.25">
      <c r="A2478" s="1" t="s">
        <v>61835</v>
      </c>
    </row>
    <row r="2479" spans="1:1" x14ac:dyDescent="0.25">
      <c r="A2479" s="1" t="s">
        <v>61836</v>
      </c>
    </row>
    <row r="2480" spans="1:1" x14ac:dyDescent="0.25">
      <c r="A2480" s="1" t="s">
        <v>61837</v>
      </c>
    </row>
    <row r="2481" spans="1:1" x14ac:dyDescent="0.25">
      <c r="A2481" s="1" t="s">
        <v>61838</v>
      </c>
    </row>
    <row r="2482" spans="1:1" x14ac:dyDescent="0.25">
      <c r="A2482" s="1" t="s">
        <v>61839</v>
      </c>
    </row>
    <row r="2483" spans="1:1" x14ac:dyDescent="0.25">
      <c r="A2483" s="1" t="s">
        <v>61840</v>
      </c>
    </row>
    <row r="2484" spans="1:1" x14ac:dyDescent="0.25">
      <c r="A2484" s="1" t="s">
        <v>61841</v>
      </c>
    </row>
    <row r="2485" spans="1:1" x14ac:dyDescent="0.25">
      <c r="A2485" s="1" t="s">
        <v>61842</v>
      </c>
    </row>
    <row r="2486" spans="1:1" x14ac:dyDescent="0.25">
      <c r="A2486" s="1" t="s">
        <v>61843</v>
      </c>
    </row>
    <row r="2487" spans="1:1" x14ac:dyDescent="0.25">
      <c r="A2487" s="1" t="s">
        <v>61844</v>
      </c>
    </row>
    <row r="2488" spans="1:1" x14ac:dyDescent="0.25">
      <c r="A2488" s="1" t="s">
        <v>61845</v>
      </c>
    </row>
    <row r="2489" spans="1:1" x14ac:dyDescent="0.25">
      <c r="A2489" s="1" t="s">
        <v>61846</v>
      </c>
    </row>
    <row r="2490" spans="1:1" x14ac:dyDescent="0.25">
      <c r="A2490" s="1" t="s">
        <v>61847</v>
      </c>
    </row>
    <row r="2491" spans="1:1" x14ac:dyDescent="0.25">
      <c r="A2491" s="1" t="s">
        <v>61848</v>
      </c>
    </row>
    <row r="2492" spans="1:1" x14ac:dyDescent="0.25">
      <c r="A2492" s="1" t="s">
        <v>61849</v>
      </c>
    </row>
    <row r="2493" spans="1:1" x14ac:dyDescent="0.25">
      <c r="A2493" s="1" t="s">
        <v>61850</v>
      </c>
    </row>
    <row r="2494" spans="1:1" x14ac:dyDescent="0.25">
      <c r="A2494" s="1" t="s">
        <v>61851</v>
      </c>
    </row>
    <row r="2495" spans="1:1" x14ac:dyDescent="0.25">
      <c r="A2495" s="1" t="s">
        <v>61852</v>
      </c>
    </row>
    <row r="2496" spans="1:1" x14ac:dyDescent="0.25">
      <c r="A2496" s="1" t="s">
        <v>61853</v>
      </c>
    </row>
    <row r="2497" spans="1:1" x14ac:dyDescent="0.25">
      <c r="A2497" s="1" t="s">
        <v>61854</v>
      </c>
    </row>
    <row r="2498" spans="1:1" x14ac:dyDescent="0.25">
      <c r="A2498" s="1" t="s">
        <v>61855</v>
      </c>
    </row>
    <row r="2499" spans="1:1" x14ac:dyDescent="0.25">
      <c r="A2499" s="1" t="s">
        <v>61856</v>
      </c>
    </row>
    <row r="2500" spans="1:1" x14ac:dyDescent="0.25">
      <c r="A2500" s="1" t="s">
        <v>61857</v>
      </c>
    </row>
    <row r="2501" spans="1:1" x14ac:dyDescent="0.25">
      <c r="A2501" s="1" t="s">
        <v>61858</v>
      </c>
    </row>
    <row r="2502" spans="1:1" x14ac:dyDescent="0.25">
      <c r="A2502" s="1" t="s">
        <v>61859</v>
      </c>
    </row>
    <row r="2503" spans="1:1" x14ac:dyDescent="0.25">
      <c r="A2503" s="1" t="s">
        <v>61860</v>
      </c>
    </row>
    <row r="2505" spans="1:1" x14ac:dyDescent="0.25">
      <c r="A2505" s="1" t="s">
        <v>19</v>
      </c>
    </row>
    <row r="2506" spans="1:1" x14ac:dyDescent="0.25">
      <c r="A2506" s="1" t="s">
        <v>61861</v>
      </c>
    </row>
    <row r="2507" spans="1:1" x14ac:dyDescent="0.25">
      <c r="A2507" s="1" t="s">
        <v>61862</v>
      </c>
    </row>
    <row r="2508" spans="1:1" x14ac:dyDescent="0.25">
      <c r="A2508" s="1" t="s">
        <v>61863</v>
      </c>
    </row>
    <row r="2509" spans="1:1" x14ac:dyDescent="0.25">
      <c r="A2509" s="1" t="s">
        <v>61864</v>
      </c>
    </row>
    <row r="2511" spans="1:1" x14ac:dyDescent="0.25">
      <c r="A2511" s="1" t="s">
        <v>20</v>
      </c>
    </row>
    <row r="2512" spans="1:1" x14ac:dyDescent="0.25">
      <c r="A2512" s="1" t="s">
        <v>61865</v>
      </c>
    </row>
    <row r="2513" spans="1:1" x14ac:dyDescent="0.25">
      <c r="A2513" s="1" t="s">
        <v>61866</v>
      </c>
    </row>
    <row r="2514" spans="1:1" x14ac:dyDescent="0.25">
      <c r="A2514" s="1" t="s">
        <v>61867</v>
      </c>
    </row>
    <row r="2515" spans="1:1" x14ac:dyDescent="0.25">
      <c r="A2515" s="1" t="s">
        <v>61868</v>
      </c>
    </row>
    <row r="2516" spans="1:1" x14ac:dyDescent="0.25">
      <c r="A2516" s="1" t="s">
        <v>61869</v>
      </c>
    </row>
    <row r="2517" spans="1:1" x14ac:dyDescent="0.25">
      <c r="A2517" s="1" t="s">
        <v>61870</v>
      </c>
    </row>
    <row r="2518" spans="1:1" x14ac:dyDescent="0.25">
      <c r="A2518" s="1" t="s">
        <v>61871</v>
      </c>
    </row>
    <row r="2519" spans="1:1" x14ac:dyDescent="0.25">
      <c r="A2519" s="1" t="s">
        <v>61872</v>
      </c>
    </row>
    <row r="2521" spans="1:1" x14ac:dyDescent="0.25">
      <c r="A2521" s="1" t="s">
        <v>21</v>
      </c>
    </row>
    <row r="2522" spans="1:1" x14ac:dyDescent="0.25">
      <c r="A2522" s="1" t="s">
        <v>61873</v>
      </c>
    </row>
    <row r="2523" spans="1:1" x14ac:dyDescent="0.25">
      <c r="A2523" s="1" t="s">
        <v>61874</v>
      </c>
    </row>
    <row r="2524" spans="1:1" x14ac:dyDescent="0.25">
      <c r="A2524" s="1" t="s">
        <v>61875</v>
      </c>
    </row>
    <row r="2525" spans="1:1" x14ac:dyDescent="0.25">
      <c r="A2525" s="1" t="s">
        <v>61876</v>
      </c>
    </row>
    <row r="2526" spans="1:1" x14ac:dyDescent="0.25">
      <c r="A2526" s="1" t="s">
        <v>61877</v>
      </c>
    </row>
    <row r="2527" spans="1:1" x14ac:dyDescent="0.25">
      <c r="A2527" s="1" t="s">
        <v>61878</v>
      </c>
    </row>
    <row r="2528" spans="1:1" x14ac:dyDescent="0.25">
      <c r="A2528" s="1" t="s">
        <v>61879</v>
      </c>
    </row>
    <row r="2529" spans="1:1" x14ac:dyDescent="0.25">
      <c r="A2529" s="1" t="s">
        <v>61880</v>
      </c>
    </row>
    <row r="2530" spans="1:1" x14ac:dyDescent="0.25">
      <c r="A2530" s="1" t="s">
        <v>61881</v>
      </c>
    </row>
    <row r="2531" spans="1:1" x14ac:dyDescent="0.25">
      <c r="A2531" s="1" t="s">
        <v>61882</v>
      </c>
    </row>
    <row r="2532" spans="1:1" x14ac:dyDescent="0.25">
      <c r="A2532" s="1" t="s">
        <v>61883</v>
      </c>
    </row>
    <row r="2533" spans="1:1" x14ac:dyDescent="0.25">
      <c r="A2533" s="1" t="s">
        <v>61884</v>
      </c>
    </row>
    <row r="2534" spans="1:1" x14ac:dyDescent="0.25">
      <c r="A2534" s="1" t="s">
        <v>61885</v>
      </c>
    </row>
    <row r="2535" spans="1:1" x14ac:dyDescent="0.25">
      <c r="A2535" s="1" t="s">
        <v>61886</v>
      </c>
    </row>
    <row r="2537" spans="1:1" x14ac:dyDescent="0.25">
      <c r="A2537" s="1" t="s">
        <v>22</v>
      </c>
    </row>
    <row r="2538" spans="1:1" x14ac:dyDescent="0.25">
      <c r="A2538" s="1" t="s">
        <v>61887</v>
      </c>
    </row>
    <row r="2539" spans="1:1" x14ac:dyDescent="0.25">
      <c r="A2539" s="1" t="s">
        <v>61888</v>
      </c>
    </row>
    <row r="2540" spans="1:1" x14ac:dyDescent="0.25">
      <c r="A2540" s="1" t="s">
        <v>61889</v>
      </c>
    </row>
    <row r="2541" spans="1:1" x14ac:dyDescent="0.25">
      <c r="A2541" s="1" t="s">
        <v>61890</v>
      </c>
    </row>
    <row r="2542" spans="1:1" x14ac:dyDescent="0.25">
      <c r="A2542" s="1" t="s">
        <v>61891</v>
      </c>
    </row>
    <row r="2543" spans="1:1" x14ac:dyDescent="0.25">
      <c r="A2543" s="1" t="s">
        <v>61892</v>
      </c>
    </row>
    <row r="2544" spans="1:1" x14ac:dyDescent="0.25">
      <c r="A2544" s="1" t="s">
        <v>61893</v>
      </c>
    </row>
    <row r="2545" spans="1:1" x14ac:dyDescent="0.25">
      <c r="A2545" s="1" t="s">
        <v>61894</v>
      </c>
    </row>
    <row r="2546" spans="1:1" x14ac:dyDescent="0.25">
      <c r="A2546" s="1" t="s">
        <v>61895</v>
      </c>
    </row>
    <row r="2547" spans="1:1" x14ac:dyDescent="0.25">
      <c r="A2547" s="1" t="s">
        <v>61896</v>
      </c>
    </row>
    <row r="2548" spans="1:1" x14ac:dyDescent="0.25">
      <c r="A2548" s="1" t="s">
        <v>61897</v>
      </c>
    </row>
    <row r="2549" spans="1:1" x14ac:dyDescent="0.25">
      <c r="A2549" s="1" t="s">
        <v>61898</v>
      </c>
    </row>
    <row r="2550" spans="1:1" x14ac:dyDescent="0.25">
      <c r="A2550" s="1" t="s">
        <v>61899</v>
      </c>
    </row>
    <row r="2551" spans="1:1" x14ac:dyDescent="0.25">
      <c r="A2551" s="1" t="s">
        <v>61900</v>
      </c>
    </row>
    <row r="2552" spans="1:1" x14ac:dyDescent="0.25">
      <c r="A2552" s="1" t="s">
        <v>61901</v>
      </c>
    </row>
    <row r="2553" spans="1:1" x14ac:dyDescent="0.25">
      <c r="A2553" s="1" t="s">
        <v>61902</v>
      </c>
    </row>
    <row r="2554" spans="1:1" x14ac:dyDescent="0.25">
      <c r="A2554" s="1" t="s">
        <v>61903</v>
      </c>
    </row>
    <row r="2555" spans="1:1" x14ac:dyDescent="0.25">
      <c r="A2555" s="1" t="s">
        <v>61904</v>
      </c>
    </row>
    <row r="2556" spans="1:1" x14ac:dyDescent="0.25">
      <c r="A2556" s="1" t="s">
        <v>61905</v>
      </c>
    </row>
    <row r="2557" spans="1:1" x14ac:dyDescent="0.25">
      <c r="A2557" s="1" t="s">
        <v>61906</v>
      </c>
    </row>
    <row r="2559" spans="1:1" x14ac:dyDescent="0.25">
      <c r="A2559" s="1" t="s">
        <v>38</v>
      </c>
    </row>
    <row r="2560" spans="1:1" x14ac:dyDescent="0.25">
      <c r="A2560" s="1" t="s">
        <v>61907</v>
      </c>
    </row>
    <row r="2561" spans="1:1" x14ac:dyDescent="0.25">
      <c r="A2561" s="1" t="s">
        <v>61908</v>
      </c>
    </row>
    <row r="2562" spans="1:1" x14ac:dyDescent="0.25">
      <c r="A2562" s="1" t="s">
        <v>61909</v>
      </c>
    </row>
    <row r="2563" spans="1:1" x14ac:dyDescent="0.25">
      <c r="A2563" s="1" t="s">
        <v>61910</v>
      </c>
    </row>
    <row r="2564" spans="1:1" x14ac:dyDescent="0.25">
      <c r="A2564" s="1" t="s">
        <v>61911</v>
      </c>
    </row>
    <row r="2565" spans="1:1" x14ac:dyDescent="0.25">
      <c r="A2565" s="1" t="s">
        <v>61912</v>
      </c>
    </row>
    <row r="2566" spans="1:1" x14ac:dyDescent="0.25">
      <c r="A2566" s="1" t="s">
        <v>61913</v>
      </c>
    </row>
    <row r="2567" spans="1:1" x14ac:dyDescent="0.25">
      <c r="A2567" s="1" t="s">
        <v>61914</v>
      </c>
    </row>
    <row r="2568" spans="1:1" x14ac:dyDescent="0.25">
      <c r="A2568" s="1" t="s">
        <v>61915</v>
      </c>
    </row>
    <row r="2569" spans="1:1" x14ac:dyDescent="0.25">
      <c r="A2569" s="1" t="s">
        <v>61916</v>
      </c>
    </row>
    <row r="2571" spans="1:1" x14ac:dyDescent="0.25">
      <c r="A2571" s="1" t="s">
        <v>23</v>
      </c>
    </row>
    <row r="2574" spans="1:1" x14ac:dyDescent="0.25">
      <c r="A2574" s="1" t="s">
        <v>4</v>
      </c>
    </row>
    <row r="2575" spans="1:1" x14ac:dyDescent="0.25">
      <c r="A2575" s="1" t="s">
        <v>61917</v>
      </c>
    </row>
    <row r="2576" spans="1:1" x14ac:dyDescent="0.25">
      <c r="A2576" s="1" t="s">
        <v>61918</v>
      </c>
    </row>
    <row r="2577" spans="1:1" x14ac:dyDescent="0.25">
      <c r="A2577" s="1" t="s">
        <v>61919</v>
      </c>
    </row>
    <row r="2578" spans="1:1" x14ac:dyDescent="0.25">
      <c r="A2578" s="1" t="s">
        <v>61920</v>
      </c>
    </row>
    <row r="2579" spans="1:1" x14ac:dyDescent="0.25">
      <c r="A2579" s="1" t="s">
        <v>61921</v>
      </c>
    </row>
    <row r="2580" spans="1:1" x14ac:dyDescent="0.25">
      <c r="A2580" s="1" t="s">
        <v>61922</v>
      </c>
    </row>
    <row r="2581" spans="1:1" x14ac:dyDescent="0.25">
      <c r="A2581" s="1" t="s">
        <v>61923</v>
      </c>
    </row>
    <row r="2582" spans="1:1" x14ac:dyDescent="0.25">
      <c r="A2582" s="1" t="s">
        <v>61924</v>
      </c>
    </row>
    <row r="2583" spans="1:1" x14ac:dyDescent="0.25">
      <c r="A2583" s="1" t="s">
        <v>61925</v>
      </c>
    </row>
    <row r="2584" spans="1:1" x14ac:dyDescent="0.25">
      <c r="A2584" s="1" t="s">
        <v>61926</v>
      </c>
    </row>
    <row r="2586" spans="1:1" x14ac:dyDescent="0.25">
      <c r="A2586" s="1" t="s">
        <v>5</v>
      </c>
    </row>
    <row r="2587" spans="1:1" x14ac:dyDescent="0.25">
      <c r="A2587" s="1" t="s">
        <v>61927</v>
      </c>
    </row>
    <row r="2588" spans="1:1" x14ac:dyDescent="0.25">
      <c r="A2588" s="1" t="s">
        <v>61928</v>
      </c>
    </row>
    <row r="2589" spans="1:1" x14ac:dyDescent="0.25">
      <c r="A2589" s="1" t="s">
        <v>61929</v>
      </c>
    </row>
    <row r="2590" spans="1:1" x14ac:dyDescent="0.25">
      <c r="A2590" s="1" t="s">
        <v>61930</v>
      </c>
    </row>
    <row r="2591" spans="1:1" x14ac:dyDescent="0.25">
      <c r="A2591" s="1" t="s">
        <v>61931</v>
      </c>
    </row>
    <row r="2592" spans="1:1" x14ac:dyDescent="0.25">
      <c r="A2592" s="1" t="s">
        <v>61932</v>
      </c>
    </row>
    <row r="2593" spans="1:1" x14ac:dyDescent="0.25">
      <c r="A2593" s="1" t="s">
        <v>61933</v>
      </c>
    </row>
    <row r="2594" spans="1:1" x14ac:dyDescent="0.25">
      <c r="A2594" s="1" t="s">
        <v>61934</v>
      </c>
    </row>
    <row r="2595" spans="1:1" x14ac:dyDescent="0.25">
      <c r="A2595" s="1" t="s">
        <v>61935</v>
      </c>
    </row>
    <row r="2596" spans="1:1" x14ac:dyDescent="0.25">
      <c r="A2596" s="1" t="s">
        <v>61936</v>
      </c>
    </row>
    <row r="2598" spans="1:1" x14ac:dyDescent="0.25">
      <c r="A2598" s="1" t="s">
        <v>6</v>
      </c>
    </row>
    <row r="2599" spans="1:1" x14ac:dyDescent="0.25">
      <c r="A2599" s="1" t="s">
        <v>61937</v>
      </c>
    </row>
    <row r="2600" spans="1:1" x14ac:dyDescent="0.25">
      <c r="A2600" s="1" t="s">
        <v>61938</v>
      </c>
    </row>
    <row r="2601" spans="1:1" x14ac:dyDescent="0.25">
      <c r="A2601" s="1" t="s">
        <v>61939</v>
      </c>
    </row>
    <row r="2602" spans="1:1" x14ac:dyDescent="0.25">
      <c r="A2602" s="1" t="s">
        <v>61940</v>
      </c>
    </row>
    <row r="2603" spans="1:1" x14ac:dyDescent="0.25">
      <c r="A2603" s="1" t="s">
        <v>61941</v>
      </c>
    </row>
    <row r="2604" spans="1:1" x14ac:dyDescent="0.25">
      <c r="A2604" s="1" t="s">
        <v>61942</v>
      </c>
    </row>
    <row r="2605" spans="1:1" x14ac:dyDescent="0.25">
      <c r="A2605" s="1" t="s">
        <v>61943</v>
      </c>
    </row>
    <row r="2606" spans="1:1" x14ac:dyDescent="0.25">
      <c r="A2606" s="1" t="s">
        <v>61944</v>
      </c>
    </row>
    <row r="2607" spans="1:1" x14ac:dyDescent="0.25">
      <c r="A2607" s="1" t="s">
        <v>61945</v>
      </c>
    </row>
    <row r="2608" spans="1:1" x14ac:dyDescent="0.25">
      <c r="A2608" s="1" t="s">
        <v>61946</v>
      </c>
    </row>
    <row r="2609" spans="1:1" x14ac:dyDescent="0.25">
      <c r="A2609" s="1" t="s">
        <v>61947</v>
      </c>
    </row>
    <row r="2610" spans="1:1" x14ac:dyDescent="0.25">
      <c r="A2610" s="1" t="s">
        <v>61948</v>
      </c>
    </row>
    <row r="2612" spans="1:1" x14ac:dyDescent="0.25">
      <c r="A2612" s="1" t="s">
        <v>7</v>
      </c>
    </row>
    <row r="2613" spans="1:1" x14ac:dyDescent="0.25">
      <c r="A2613" s="1" t="s">
        <v>61949</v>
      </c>
    </row>
    <row r="2614" spans="1:1" x14ac:dyDescent="0.25">
      <c r="A2614" s="1" t="s">
        <v>61950</v>
      </c>
    </row>
    <row r="2615" spans="1:1" x14ac:dyDescent="0.25">
      <c r="A2615" s="1" t="s">
        <v>61951</v>
      </c>
    </row>
    <row r="2616" spans="1:1" x14ac:dyDescent="0.25">
      <c r="A2616" s="1" t="s">
        <v>61952</v>
      </c>
    </row>
    <row r="2617" spans="1:1" x14ac:dyDescent="0.25">
      <c r="A2617" s="1" t="s">
        <v>61953</v>
      </c>
    </row>
    <row r="2618" spans="1:1" x14ac:dyDescent="0.25">
      <c r="A2618" s="1" t="s">
        <v>61954</v>
      </c>
    </row>
    <row r="2619" spans="1:1" x14ac:dyDescent="0.25">
      <c r="A2619" s="1" t="s">
        <v>61955</v>
      </c>
    </row>
    <row r="2621" spans="1:1" x14ac:dyDescent="0.25">
      <c r="A2621" s="1" t="s">
        <v>30</v>
      </c>
    </row>
    <row r="2622" spans="1:1" x14ac:dyDescent="0.25">
      <c r="A2622" s="1" t="s">
        <v>61956</v>
      </c>
    </row>
    <row r="2623" spans="1:1" x14ac:dyDescent="0.25">
      <c r="A2623" s="1" t="s">
        <v>61957</v>
      </c>
    </row>
    <row r="2624" spans="1:1" x14ac:dyDescent="0.25">
      <c r="A2624" s="1" t="s">
        <v>61958</v>
      </c>
    </row>
    <row r="2625" spans="1:1" x14ac:dyDescent="0.25">
      <c r="A2625" s="1" t="s">
        <v>61959</v>
      </c>
    </row>
    <row r="2626" spans="1:1" x14ac:dyDescent="0.25">
      <c r="A2626" s="1" t="s">
        <v>61960</v>
      </c>
    </row>
    <row r="2628" spans="1:1" x14ac:dyDescent="0.25">
      <c r="A2628" s="1" t="s">
        <v>8</v>
      </c>
    </row>
    <row r="2629" spans="1:1" x14ac:dyDescent="0.25">
      <c r="A2629" s="1" t="s">
        <v>61961</v>
      </c>
    </row>
    <row r="2630" spans="1:1" x14ac:dyDescent="0.25">
      <c r="A2630" s="1" t="s">
        <v>61962</v>
      </c>
    </row>
    <row r="2631" spans="1:1" x14ac:dyDescent="0.25">
      <c r="A2631" s="1" t="s">
        <v>61963</v>
      </c>
    </row>
    <row r="2632" spans="1:1" x14ac:dyDescent="0.25">
      <c r="A2632" s="1" t="s">
        <v>61964</v>
      </c>
    </row>
    <row r="2633" spans="1:1" x14ac:dyDescent="0.25">
      <c r="A2633" s="1" t="s">
        <v>61965</v>
      </c>
    </row>
    <row r="2634" spans="1:1" x14ac:dyDescent="0.25">
      <c r="A2634" s="1" t="s">
        <v>61966</v>
      </c>
    </row>
    <row r="2635" spans="1:1" x14ac:dyDescent="0.25">
      <c r="A2635" s="1" t="s">
        <v>61967</v>
      </c>
    </row>
    <row r="2636" spans="1:1" x14ac:dyDescent="0.25">
      <c r="A2636" s="1" t="s">
        <v>61968</v>
      </c>
    </row>
    <row r="2637" spans="1:1" x14ac:dyDescent="0.25">
      <c r="A2637" s="1" t="s">
        <v>61969</v>
      </c>
    </row>
    <row r="2638" spans="1:1" x14ac:dyDescent="0.25">
      <c r="A2638" s="1" t="s">
        <v>61970</v>
      </c>
    </row>
    <row r="2640" spans="1:1" x14ac:dyDescent="0.25">
      <c r="A2640" s="1" t="s">
        <v>9</v>
      </c>
    </row>
    <row r="2641" spans="1:1" x14ac:dyDescent="0.25">
      <c r="A2641" s="1" t="s">
        <v>61971</v>
      </c>
    </row>
    <row r="2642" spans="1:1" x14ac:dyDescent="0.25">
      <c r="A2642" s="1" t="s">
        <v>61972</v>
      </c>
    </row>
    <row r="2643" spans="1:1" x14ac:dyDescent="0.25">
      <c r="A2643" s="1" t="s">
        <v>61973</v>
      </c>
    </row>
    <row r="2644" spans="1:1" x14ac:dyDescent="0.25">
      <c r="A2644" s="1" t="s">
        <v>61974</v>
      </c>
    </row>
    <row r="2645" spans="1:1" x14ac:dyDescent="0.25">
      <c r="A2645" s="1" t="s">
        <v>61975</v>
      </c>
    </row>
    <row r="2646" spans="1:1" x14ac:dyDescent="0.25">
      <c r="A2646" s="1" t="s">
        <v>61976</v>
      </c>
    </row>
    <row r="2647" spans="1:1" x14ac:dyDescent="0.25">
      <c r="A2647" s="1" t="s">
        <v>61977</v>
      </c>
    </row>
    <row r="2648" spans="1:1" x14ac:dyDescent="0.25">
      <c r="A2648" s="1" t="s">
        <v>61978</v>
      </c>
    </row>
    <row r="2649" spans="1:1" x14ac:dyDescent="0.25">
      <c r="A2649" s="1" t="s">
        <v>61979</v>
      </c>
    </row>
    <row r="2650" spans="1:1" x14ac:dyDescent="0.25">
      <c r="A2650" s="1" t="s">
        <v>61980</v>
      </c>
    </row>
    <row r="2652" spans="1:1" x14ac:dyDescent="0.25">
      <c r="A2652" s="1" t="s">
        <v>40</v>
      </c>
    </row>
    <row r="2653" spans="1:1" x14ac:dyDescent="0.25">
      <c r="A2653" s="1" t="s">
        <v>61981</v>
      </c>
    </row>
    <row r="2654" spans="1:1" x14ac:dyDescent="0.25">
      <c r="A2654" s="1" t="s">
        <v>61982</v>
      </c>
    </row>
    <row r="2655" spans="1:1" x14ac:dyDescent="0.25">
      <c r="A2655" s="1" t="s">
        <v>61983</v>
      </c>
    </row>
    <row r="2656" spans="1:1" x14ac:dyDescent="0.25">
      <c r="A2656" s="1" t="s">
        <v>61984</v>
      </c>
    </row>
    <row r="2657" spans="1:1" x14ac:dyDescent="0.25">
      <c r="A2657" s="1" t="s">
        <v>61985</v>
      </c>
    </row>
    <row r="2658" spans="1:1" x14ac:dyDescent="0.25">
      <c r="A2658" s="1" t="s">
        <v>61986</v>
      </c>
    </row>
    <row r="2659" spans="1:1" x14ac:dyDescent="0.25">
      <c r="A2659" s="1" t="s">
        <v>61987</v>
      </c>
    </row>
    <row r="2660" spans="1:1" x14ac:dyDescent="0.25">
      <c r="A2660" s="1" t="s">
        <v>61988</v>
      </c>
    </row>
    <row r="2661" spans="1:1" x14ac:dyDescent="0.25">
      <c r="A2661" s="1" t="s">
        <v>61989</v>
      </c>
    </row>
    <row r="2662" spans="1:1" x14ac:dyDescent="0.25">
      <c r="A2662" s="1" t="s">
        <v>61990</v>
      </c>
    </row>
    <row r="2663" spans="1:1" x14ac:dyDescent="0.25">
      <c r="A2663" s="1" t="s">
        <v>61991</v>
      </c>
    </row>
    <row r="2665" spans="1:1" x14ac:dyDescent="0.25">
      <c r="A2665" s="1" t="s">
        <v>10</v>
      </c>
    </row>
    <row r="2666" spans="1:1" x14ac:dyDescent="0.25">
      <c r="A2666" s="1" t="s">
        <v>61992</v>
      </c>
    </row>
    <row r="2667" spans="1:1" x14ac:dyDescent="0.25">
      <c r="A2667" s="1" t="s">
        <v>61993</v>
      </c>
    </row>
    <row r="2668" spans="1:1" x14ac:dyDescent="0.25">
      <c r="A2668" s="1" t="s">
        <v>61994</v>
      </c>
    </row>
    <row r="2669" spans="1:1" x14ac:dyDescent="0.25">
      <c r="A2669" s="1" t="s">
        <v>61995</v>
      </c>
    </row>
    <row r="2670" spans="1:1" x14ac:dyDescent="0.25">
      <c r="A2670" s="1" t="s">
        <v>61996</v>
      </c>
    </row>
    <row r="2671" spans="1:1" x14ac:dyDescent="0.25">
      <c r="A2671" s="1" t="s">
        <v>61997</v>
      </c>
    </row>
    <row r="2672" spans="1:1" x14ac:dyDescent="0.25">
      <c r="A2672" s="1" t="s">
        <v>61998</v>
      </c>
    </row>
    <row r="2673" spans="1:1" x14ac:dyDescent="0.25">
      <c r="A2673" s="1" t="s">
        <v>61999</v>
      </c>
    </row>
    <row r="2674" spans="1:1" x14ac:dyDescent="0.25">
      <c r="A2674" s="1" t="s">
        <v>62000</v>
      </c>
    </row>
    <row r="2675" spans="1:1" x14ac:dyDescent="0.25">
      <c r="A2675" s="1" t="s">
        <v>62001</v>
      </c>
    </row>
    <row r="2677" spans="1:1" x14ac:dyDescent="0.25">
      <c r="A2677" s="1" t="s">
        <v>32</v>
      </c>
    </row>
    <row r="2678" spans="1:1" x14ac:dyDescent="0.25">
      <c r="A2678" s="1" t="s">
        <v>62002</v>
      </c>
    </row>
    <row r="2679" spans="1:1" x14ac:dyDescent="0.25">
      <c r="A2679" s="1" t="s">
        <v>62003</v>
      </c>
    </row>
    <row r="2680" spans="1:1" x14ac:dyDescent="0.25">
      <c r="A2680" s="1" t="s">
        <v>62004</v>
      </c>
    </row>
    <row r="2681" spans="1:1" x14ac:dyDescent="0.25">
      <c r="A2681" s="1" t="s">
        <v>62005</v>
      </c>
    </row>
    <row r="2682" spans="1:1" x14ac:dyDescent="0.25">
      <c r="A2682" s="1" t="s">
        <v>62006</v>
      </c>
    </row>
    <row r="2683" spans="1:1" x14ac:dyDescent="0.25">
      <c r="A2683" s="1" t="s">
        <v>62007</v>
      </c>
    </row>
    <row r="2684" spans="1:1" x14ac:dyDescent="0.25">
      <c r="A2684" s="1" t="s">
        <v>62008</v>
      </c>
    </row>
    <row r="2685" spans="1:1" x14ac:dyDescent="0.25">
      <c r="A2685" s="1" t="s">
        <v>62009</v>
      </c>
    </row>
    <row r="2687" spans="1:1" x14ac:dyDescent="0.25">
      <c r="A2687" s="1" t="s">
        <v>11</v>
      </c>
    </row>
    <row r="2688" spans="1:1" x14ac:dyDescent="0.25">
      <c r="A2688" s="1" t="s">
        <v>62010</v>
      </c>
    </row>
    <row r="2689" spans="1:1" x14ac:dyDescent="0.25">
      <c r="A2689" s="1" t="s">
        <v>62011</v>
      </c>
    </row>
    <row r="2690" spans="1:1" x14ac:dyDescent="0.25">
      <c r="A2690" s="1" t="s">
        <v>62012</v>
      </c>
    </row>
    <row r="2691" spans="1:1" x14ac:dyDescent="0.25">
      <c r="A2691" s="1" t="s">
        <v>62013</v>
      </c>
    </row>
    <row r="2692" spans="1:1" x14ac:dyDescent="0.25">
      <c r="A2692" s="1" t="s">
        <v>62014</v>
      </c>
    </row>
    <row r="2693" spans="1:1" x14ac:dyDescent="0.25">
      <c r="A2693" s="1" t="s">
        <v>62015</v>
      </c>
    </row>
    <row r="2694" spans="1:1" x14ac:dyDescent="0.25">
      <c r="A2694" s="1" t="s">
        <v>62016</v>
      </c>
    </row>
    <row r="2695" spans="1:1" x14ac:dyDescent="0.25">
      <c r="A2695" s="1" t="s">
        <v>62017</v>
      </c>
    </row>
    <row r="2696" spans="1:1" x14ac:dyDescent="0.25">
      <c r="A2696" s="1" t="s">
        <v>62018</v>
      </c>
    </row>
    <row r="2697" spans="1:1" x14ac:dyDescent="0.25">
      <c r="A2697" s="1" t="s">
        <v>62019</v>
      </c>
    </row>
    <row r="2698" spans="1:1" x14ac:dyDescent="0.25">
      <c r="A2698" s="1" t="s">
        <v>62020</v>
      </c>
    </row>
    <row r="2699" spans="1:1" x14ac:dyDescent="0.25">
      <c r="A2699" s="1" t="s">
        <v>62021</v>
      </c>
    </row>
    <row r="2700" spans="1:1" x14ac:dyDescent="0.25">
      <c r="A2700" s="1" t="s">
        <v>62022</v>
      </c>
    </row>
    <row r="2701" spans="1:1" x14ac:dyDescent="0.25">
      <c r="A2701" s="1" t="s">
        <v>62023</v>
      </c>
    </row>
    <row r="2702" spans="1:1" x14ac:dyDescent="0.25">
      <c r="A2702" s="1" t="s">
        <v>62024</v>
      </c>
    </row>
    <row r="2704" spans="1:1" x14ac:dyDescent="0.25">
      <c r="A2704" s="1" t="s">
        <v>96</v>
      </c>
    </row>
    <row r="2705" spans="1:1" x14ac:dyDescent="0.25">
      <c r="A2705" s="1" t="s">
        <v>62025</v>
      </c>
    </row>
    <row r="2706" spans="1:1" x14ac:dyDescent="0.25">
      <c r="A2706" s="1" t="s">
        <v>62026</v>
      </c>
    </row>
    <row r="2707" spans="1:1" x14ac:dyDescent="0.25">
      <c r="A2707" s="1" t="s">
        <v>62027</v>
      </c>
    </row>
    <row r="2708" spans="1:1" x14ac:dyDescent="0.25">
      <c r="A2708" s="1" t="s">
        <v>62028</v>
      </c>
    </row>
    <row r="2709" spans="1:1" x14ac:dyDescent="0.25">
      <c r="A2709" s="1" t="s">
        <v>62029</v>
      </c>
    </row>
    <row r="2710" spans="1:1" x14ac:dyDescent="0.25">
      <c r="A2710" s="1" t="s">
        <v>62030</v>
      </c>
    </row>
    <row r="2711" spans="1:1" x14ac:dyDescent="0.25">
      <c r="A2711" s="1" t="s">
        <v>62031</v>
      </c>
    </row>
    <row r="2712" spans="1:1" x14ac:dyDescent="0.25">
      <c r="A2712" s="1" t="s">
        <v>62032</v>
      </c>
    </row>
    <row r="2713" spans="1:1" x14ac:dyDescent="0.25">
      <c r="A2713" s="1" t="s">
        <v>62033</v>
      </c>
    </row>
    <row r="2714" spans="1:1" x14ac:dyDescent="0.25">
      <c r="A2714" s="1" t="s">
        <v>62034</v>
      </c>
    </row>
    <row r="2716" spans="1:1" x14ac:dyDescent="0.25">
      <c r="A2716" s="1" t="s">
        <v>12</v>
      </c>
    </row>
    <row r="2717" spans="1:1" x14ac:dyDescent="0.25">
      <c r="A2717" s="1" t="s">
        <v>62035</v>
      </c>
    </row>
    <row r="2718" spans="1:1" x14ac:dyDescent="0.25">
      <c r="A2718" s="1" t="s">
        <v>62036</v>
      </c>
    </row>
    <row r="2719" spans="1:1" x14ac:dyDescent="0.25">
      <c r="A2719" s="1" t="s">
        <v>62037</v>
      </c>
    </row>
    <row r="2720" spans="1:1" x14ac:dyDescent="0.25">
      <c r="A2720" s="1" t="s">
        <v>62038</v>
      </c>
    </row>
    <row r="2721" spans="1:1" x14ac:dyDescent="0.25">
      <c r="A2721" s="1" t="s">
        <v>62039</v>
      </c>
    </row>
    <row r="2722" spans="1:1" x14ac:dyDescent="0.25">
      <c r="A2722" s="1" t="s">
        <v>62040</v>
      </c>
    </row>
    <row r="2723" spans="1:1" x14ac:dyDescent="0.25">
      <c r="A2723" s="1" t="s">
        <v>62041</v>
      </c>
    </row>
    <row r="2724" spans="1:1" x14ac:dyDescent="0.25">
      <c r="A2724" s="1" t="s">
        <v>62042</v>
      </c>
    </row>
    <row r="2725" spans="1:1" x14ac:dyDescent="0.25">
      <c r="A2725" s="1" t="s">
        <v>62043</v>
      </c>
    </row>
    <row r="2726" spans="1:1" x14ac:dyDescent="0.25">
      <c r="A2726" s="1" t="s">
        <v>62044</v>
      </c>
    </row>
    <row r="2728" spans="1:1" x14ac:dyDescent="0.25">
      <c r="A2728" s="1" t="s">
        <v>13</v>
      </c>
    </row>
    <row r="2729" spans="1:1" x14ac:dyDescent="0.25">
      <c r="A2729" s="1" t="s">
        <v>62045</v>
      </c>
    </row>
    <row r="2730" spans="1:1" x14ac:dyDescent="0.25">
      <c r="A2730" s="1" t="s">
        <v>62046</v>
      </c>
    </row>
    <row r="2731" spans="1:1" x14ac:dyDescent="0.25">
      <c r="A2731" s="1" t="s">
        <v>62047</v>
      </c>
    </row>
    <row r="2732" spans="1:1" x14ac:dyDescent="0.25">
      <c r="A2732" s="1" t="s">
        <v>62048</v>
      </c>
    </row>
    <row r="2733" spans="1:1" x14ac:dyDescent="0.25">
      <c r="A2733" s="1" t="s">
        <v>62049</v>
      </c>
    </row>
    <row r="2734" spans="1:1" x14ac:dyDescent="0.25">
      <c r="A2734" s="1" t="s">
        <v>62050</v>
      </c>
    </row>
    <row r="2735" spans="1:1" x14ac:dyDescent="0.25">
      <c r="A2735" s="1" t="s">
        <v>62051</v>
      </c>
    </row>
    <row r="2736" spans="1:1" x14ac:dyDescent="0.25">
      <c r="A2736" s="1" t="s">
        <v>62052</v>
      </c>
    </row>
    <row r="2737" spans="1:1" x14ac:dyDescent="0.25">
      <c r="A2737" s="1" t="s">
        <v>62053</v>
      </c>
    </row>
    <row r="2738" spans="1:1" x14ac:dyDescent="0.25">
      <c r="A2738" s="1" t="s">
        <v>62054</v>
      </c>
    </row>
    <row r="2740" spans="1:1" x14ac:dyDescent="0.25">
      <c r="A2740" s="1" t="s">
        <v>35</v>
      </c>
    </row>
    <row r="2741" spans="1:1" x14ac:dyDescent="0.25">
      <c r="A2741" s="1" t="s">
        <v>62055</v>
      </c>
    </row>
    <row r="2742" spans="1:1" x14ac:dyDescent="0.25">
      <c r="A2742" s="1" t="s">
        <v>62056</v>
      </c>
    </row>
    <row r="2743" spans="1:1" x14ac:dyDescent="0.25">
      <c r="A2743" s="1" t="s">
        <v>62057</v>
      </c>
    </row>
    <row r="2744" spans="1:1" x14ac:dyDescent="0.25">
      <c r="A2744" s="1" t="s">
        <v>62058</v>
      </c>
    </row>
    <row r="2745" spans="1:1" x14ac:dyDescent="0.25">
      <c r="A2745" s="1" t="s">
        <v>62059</v>
      </c>
    </row>
    <row r="2746" spans="1:1" x14ac:dyDescent="0.25">
      <c r="A2746" s="1" t="s">
        <v>62060</v>
      </c>
    </row>
    <row r="2747" spans="1:1" x14ac:dyDescent="0.25">
      <c r="A2747" s="1" t="s">
        <v>62061</v>
      </c>
    </row>
    <row r="2748" spans="1:1" x14ac:dyDescent="0.25">
      <c r="A2748" s="1" t="s">
        <v>62062</v>
      </c>
    </row>
    <row r="2750" spans="1:1" x14ac:dyDescent="0.25">
      <c r="A2750" s="1" t="s">
        <v>94</v>
      </c>
    </row>
    <row r="2751" spans="1:1" x14ac:dyDescent="0.25">
      <c r="A2751" s="1" t="s">
        <v>62063</v>
      </c>
    </row>
    <row r="2752" spans="1:1" x14ac:dyDescent="0.25">
      <c r="A2752" s="1" t="s">
        <v>62064</v>
      </c>
    </row>
    <row r="2753" spans="1:1" x14ac:dyDescent="0.25">
      <c r="A2753" s="1" t="s">
        <v>62065</v>
      </c>
    </row>
    <row r="2754" spans="1:1" x14ac:dyDescent="0.25">
      <c r="A2754" s="1" t="s">
        <v>62066</v>
      </c>
    </row>
    <row r="2755" spans="1:1" x14ac:dyDescent="0.25">
      <c r="A2755" s="1" t="s">
        <v>62067</v>
      </c>
    </row>
    <row r="2756" spans="1:1" x14ac:dyDescent="0.25">
      <c r="A2756" s="1" t="s">
        <v>62068</v>
      </c>
    </row>
    <row r="2757" spans="1:1" x14ac:dyDescent="0.25">
      <c r="A2757" s="1" t="s">
        <v>62069</v>
      </c>
    </row>
    <row r="2758" spans="1:1" x14ac:dyDescent="0.25">
      <c r="A2758" s="1" t="s">
        <v>62070</v>
      </c>
    </row>
    <row r="2759" spans="1:1" x14ac:dyDescent="0.25">
      <c r="A2759" s="1" t="s">
        <v>62071</v>
      </c>
    </row>
    <row r="2760" spans="1:1" x14ac:dyDescent="0.25">
      <c r="A2760" s="1" t="s">
        <v>62072</v>
      </c>
    </row>
    <row r="2761" spans="1:1" x14ac:dyDescent="0.25">
      <c r="A2761" s="1" t="s">
        <v>62073</v>
      </c>
    </row>
    <row r="2762" spans="1:1" x14ac:dyDescent="0.25">
      <c r="A2762" s="1" t="s">
        <v>62074</v>
      </c>
    </row>
    <row r="2764" spans="1:1" x14ac:dyDescent="0.25">
      <c r="A2764" s="1" t="s">
        <v>41</v>
      </c>
    </row>
    <row r="2765" spans="1:1" x14ac:dyDescent="0.25">
      <c r="A2765" s="1" t="s">
        <v>62075</v>
      </c>
    </row>
    <row r="2766" spans="1:1" x14ac:dyDescent="0.25">
      <c r="A2766" s="1" t="s">
        <v>62076</v>
      </c>
    </row>
    <row r="2767" spans="1:1" x14ac:dyDescent="0.25">
      <c r="A2767" s="1" t="s">
        <v>62077</v>
      </c>
    </row>
    <row r="2768" spans="1:1" x14ac:dyDescent="0.25">
      <c r="A2768" s="1" t="s">
        <v>62078</v>
      </c>
    </row>
    <row r="2769" spans="1:1" x14ac:dyDescent="0.25">
      <c r="A2769" s="1" t="s">
        <v>62079</v>
      </c>
    </row>
    <row r="2770" spans="1:1" x14ac:dyDescent="0.25">
      <c r="A2770" s="1" t="s">
        <v>62080</v>
      </c>
    </row>
    <row r="2771" spans="1:1" x14ac:dyDescent="0.25">
      <c r="A2771" s="1" t="s">
        <v>62081</v>
      </c>
    </row>
    <row r="2772" spans="1:1" x14ac:dyDescent="0.25">
      <c r="A2772" s="1" t="s">
        <v>62082</v>
      </c>
    </row>
    <row r="2773" spans="1:1" x14ac:dyDescent="0.25">
      <c r="A2773" s="1" t="s">
        <v>62083</v>
      </c>
    </row>
    <row r="2774" spans="1:1" x14ac:dyDescent="0.25">
      <c r="A2774" s="1" t="s">
        <v>62084</v>
      </c>
    </row>
    <row r="2775" spans="1:1" x14ac:dyDescent="0.25">
      <c r="A2775" s="1" t="s">
        <v>62085</v>
      </c>
    </row>
    <row r="2776" spans="1:1" x14ac:dyDescent="0.25">
      <c r="A2776" s="1" t="s">
        <v>62086</v>
      </c>
    </row>
    <row r="2778" spans="1:1" x14ac:dyDescent="0.25">
      <c r="A2778" s="1" t="s">
        <v>45</v>
      </c>
    </row>
    <row r="2779" spans="1:1" x14ac:dyDescent="0.25">
      <c r="A2779" s="1" t="s">
        <v>62087</v>
      </c>
    </row>
    <row r="2780" spans="1:1" x14ac:dyDescent="0.25">
      <c r="A2780" s="1" t="s">
        <v>62088</v>
      </c>
    </row>
    <row r="2781" spans="1:1" x14ac:dyDescent="0.25">
      <c r="A2781" s="1" t="s">
        <v>62089</v>
      </c>
    </row>
    <row r="2782" spans="1:1" x14ac:dyDescent="0.25">
      <c r="A2782" s="1" t="s">
        <v>62090</v>
      </c>
    </row>
    <row r="2783" spans="1:1" x14ac:dyDescent="0.25">
      <c r="A2783" s="1" t="s">
        <v>62091</v>
      </c>
    </row>
    <row r="2784" spans="1:1" x14ac:dyDescent="0.25">
      <c r="A2784" s="1" t="s">
        <v>62092</v>
      </c>
    </row>
    <row r="2785" spans="1:1" x14ac:dyDescent="0.25">
      <c r="A2785" s="1" t="s">
        <v>62093</v>
      </c>
    </row>
    <row r="2786" spans="1:1" x14ac:dyDescent="0.25">
      <c r="A2786" s="1" t="s">
        <v>62094</v>
      </c>
    </row>
    <row r="2788" spans="1:1" x14ac:dyDescent="0.25">
      <c r="A2788" s="1" t="s">
        <v>15</v>
      </c>
    </row>
    <row r="2789" spans="1:1" x14ac:dyDescent="0.25">
      <c r="A2789" s="1" t="s">
        <v>62095</v>
      </c>
    </row>
    <row r="2790" spans="1:1" x14ac:dyDescent="0.25">
      <c r="A2790" s="1" t="s">
        <v>62096</v>
      </c>
    </row>
    <row r="2791" spans="1:1" x14ac:dyDescent="0.25">
      <c r="A2791" s="1" t="s">
        <v>62097</v>
      </c>
    </row>
    <row r="2792" spans="1:1" x14ac:dyDescent="0.25">
      <c r="A2792" s="1" t="s">
        <v>62098</v>
      </c>
    </row>
    <row r="2793" spans="1:1" x14ac:dyDescent="0.25">
      <c r="A2793" s="1" t="s">
        <v>62099</v>
      </c>
    </row>
    <row r="2794" spans="1:1" x14ac:dyDescent="0.25">
      <c r="A2794" s="1" t="s">
        <v>62100</v>
      </c>
    </row>
    <row r="2795" spans="1:1" x14ac:dyDescent="0.25">
      <c r="A2795" s="1" t="s">
        <v>62101</v>
      </c>
    </row>
    <row r="2796" spans="1:1" x14ac:dyDescent="0.25">
      <c r="A2796" s="1" t="s">
        <v>62102</v>
      </c>
    </row>
    <row r="2797" spans="1:1" x14ac:dyDescent="0.25">
      <c r="A2797" s="1" t="s">
        <v>62103</v>
      </c>
    </row>
    <row r="2798" spans="1:1" x14ac:dyDescent="0.25">
      <c r="A2798" s="1" t="s">
        <v>62104</v>
      </c>
    </row>
    <row r="2800" spans="1:1" x14ac:dyDescent="0.25">
      <c r="A2800" s="1" t="s">
        <v>42</v>
      </c>
    </row>
    <row r="2801" spans="1:1" x14ac:dyDescent="0.25">
      <c r="A2801" s="1" t="s">
        <v>62105</v>
      </c>
    </row>
    <row r="2802" spans="1:1" x14ac:dyDescent="0.25">
      <c r="A2802" s="1" t="s">
        <v>62106</v>
      </c>
    </row>
    <row r="2803" spans="1:1" x14ac:dyDescent="0.25">
      <c r="A2803" s="1" t="s">
        <v>62107</v>
      </c>
    </row>
    <row r="2804" spans="1:1" x14ac:dyDescent="0.25">
      <c r="A2804" s="1" t="s">
        <v>62108</v>
      </c>
    </row>
    <row r="2805" spans="1:1" x14ac:dyDescent="0.25">
      <c r="A2805" s="1" t="s">
        <v>62109</v>
      </c>
    </row>
    <row r="2806" spans="1:1" x14ac:dyDescent="0.25">
      <c r="A2806" s="1" t="s">
        <v>62110</v>
      </c>
    </row>
    <row r="2807" spans="1:1" x14ac:dyDescent="0.25">
      <c r="A2807" s="1" t="s">
        <v>62111</v>
      </c>
    </row>
    <row r="2808" spans="1:1" x14ac:dyDescent="0.25">
      <c r="A2808" s="1" t="s">
        <v>62112</v>
      </c>
    </row>
    <row r="2809" spans="1:1" x14ac:dyDescent="0.25">
      <c r="A2809" s="1" t="s">
        <v>62113</v>
      </c>
    </row>
    <row r="2810" spans="1:1" x14ac:dyDescent="0.25">
      <c r="A2810" s="1" t="s">
        <v>62114</v>
      </c>
    </row>
    <row r="2812" spans="1:1" x14ac:dyDescent="0.25">
      <c r="A2812" s="1" t="s">
        <v>95</v>
      </c>
    </row>
    <row r="2813" spans="1:1" x14ac:dyDescent="0.25">
      <c r="A2813" s="1" t="s">
        <v>62115</v>
      </c>
    </row>
    <row r="2814" spans="1:1" x14ac:dyDescent="0.25">
      <c r="A2814" s="1" t="s">
        <v>62116</v>
      </c>
    </row>
    <row r="2815" spans="1:1" x14ac:dyDescent="0.25">
      <c r="A2815" s="1" t="s">
        <v>62117</v>
      </c>
    </row>
    <row r="2816" spans="1:1" x14ac:dyDescent="0.25">
      <c r="A2816" s="1" t="s">
        <v>62118</v>
      </c>
    </row>
    <row r="2817" spans="1:1" x14ac:dyDescent="0.25">
      <c r="A2817" s="1" t="s">
        <v>62119</v>
      </c>
    </row>
    <row r="2818" spans="1:1" x14ac:dyDescent="0.25">
      <c r="A2818" s="1" t="s">
        <v>62120</v>
      </c>
    </row>
    <row r="2820" spans="1:1" x14ac:dyDescent="0.25">
      <c r="A2820" s="1" t="s">
        <v>2</v>
      </c>
    </row>
    <row r="2821" spans="1:1" x14ac:dyDescent="0.25">
      <c r="A2821" s="1" t="s">
        <v>62121</v>
      </c>
    </row>
    <row r="2822" spans="1:1" x14ac:dyDescent="0.25">
      <c r="A2822" s="1" t="s">
        <v>62122</v>
      </c>
    </row>
    <row r="2823" spans="1:1" x14ac:dyDescent="0.25">
      <c r="A2823" s="1" t="s">
        <v>62123</v>
      </c>
    </row>
    <row r="2824" spans="1:1" x14ac:dyDescent="0.25">
      <c r="A2824" s="1" t="s">
        <v>62124</v>
      </c>
    </row>
    <row r="2825" spans="1:1" x14ac:dyDescent="0.25">
      <c r="A2825" s="1" t="s">
        <v>62125</v>
      </c>
    </row>
    <row r="2826" spans="1:1" x14ac:dyDescent="0.25">
      <c r="A2826" s="1" t="s">
        <v>62126</v>
      </c>
    </row>
    <row r="2828" spans="1:1" x14ac:dyDescent="0.25">
      <c r="A2828" s="1" t="s">
        <v>18</v>
      </c>
    </row>
    <row r="2829" spans="1:1" x14ac:dyDescent="0.25">
      <c r="A2829" s="1" t="s">
        <v>62127</v>
      </c>
    </row>
    <row r="2830" spans="1:1" x14ac:dyDescent="0.25">
      <c r="A2830" s="1" t="s">
        <v>62128</v>
      </c>
    </row>
    <row r="2831" spans="1:1" x14ac:dyDescent="0.25">
      <c r="A2831" s="1" t="s">
        <v>62129</v>
      </c>
    </row>
    <row r="2832" spans="1:1" x14ac:dyDescent="0.25">
      <c r="A2832" s="1" t="s">
        <v>62130</v>
      </c>
    </row>
    <row r="2833" spans="1:1" x14ac:dyDescent="0.25">
      <c r="A2833" s="1" t="s">
        <v>62131</v>
      </c>
    </row>
    <row r="2834" spans="1:1" x14ac:dyDescent="0.25">
      <c r="A2834" s="1" t="s">
        <v>62132</v>
      </c>
    </row>
    <row r="2835" spans="1:1" x14ac:dyDescent="0.25">
      <c r="A2835" s="1" t="s">
        <v>62133</v>
      </c>
    </row>
    <row r="2836" spans="1:1" x14ac:dyDescent="0.25">
      <c r="A2836" s="1" t="s">
        <v>62134</v>
      </c>
    </row>
    <row r="2837" spans="1:1" x14ac:dyDescent="0.25">
      <c r="A2837" s="1" t="s">
        <v>62135</v>
      </c>
    </row>
    <row r="2838" spans="1:1" x14ac:dyDescent="0.25">
      <c r="A2838" s="1" t="s">
        <v>62136</v>
      </c>
    </row>
    <row r="2839" spans="1:1" x14ac:dyDescent="0.25">
      <c r="A2839" s="1" t="s">
        <v>62137</v>
      </c>
    </row>
    <row r="2840" spans="1:1" x14ac:dyDescent="0.25">
      <c r="A2840" s="1" t="s">
        <v>62138</v>
      </c>
    </row>
    <row r="2841" spans="1:1" x14ac:dyDescent="0.25">
      <c r="A2841" s="1" t="s">
        <v>62139</v>
      </c>
    </row>
    <row r="2842" spans="1:1" x14ac:dyDescent="0.25">
      <c r="A2842" s="1" t="s">
        <v>62140</v>
      </c>
    </row>
    <row r="2843" spans="1:1" x14ac:dyDescent="0.25">
      <c r="A2843" s="1" t="s">
        <v>62141</v>
      </c>
    </row>
    <row r="2845" spans="1:1" x14ac:dyDescent="0.25">
      <c r="A2845" s="1" t="s">
        <v>19</v>
      </c>
    </row>
    <row r="2846" spans="1:1" x14ac:dyDescent="0.25">
      <c r="A2846" s="1" t="s">
        <v>62142</v>
      </c>
    </row>
    <row r="2847" spans="1:1" x14ac:dyDescent="0.25">
      <c r="A2847" s="1" t="s">
        <v>62143</v>
      </c>
    </row>
    <row r="2848" spans="1:1" x14ac:dyDescent="0.25">
      <c r="A2848" s="1" t="s">
        <v>62144</v>
      </c>
    </row>
    <row r="2849" spans="1:1" x14ac:dyDescent="0.25">
      <c r="A2849" s="1" t="s">
        <v>62145</v>
      </c>
    </row>
    <row r="2850" spans="1:1" x14ac:dyDescent="0.25">
      <c r="A2850" s="1" t="s">
        <v>62146</v>
      </c>
    </row>
    <row r="2851" spans="1:1" x14ac:dyDescent="0.25">
      <c r="A2851" s="1" t="s">
        <v>62147</v>
      </c>
    </row>
    <row r="2852" spans="1:1" x14ac:dyDescent="0.25">
      <c r="A2852" s="1" t="s">
        <v>62148</v>
      </c>
    </row>
    <row r="2853" spans="1:1" x14ac:dyDescent="0.25">
      <c r="A2853" s="1" t="s">
        <v>62149</v>
      </c>
    </row>
    <row r="2854" spans="1:1" x14ac:dyDescent="0.25">
      <c r="A2854" s="1" t="s">
        <v>62150</v>
      </c>
    </row>
    <row r="2855" spans="1:1" x14ac:dyDescent="0.25">
      <c r="A2855" s="1" t="s">
        <v>62151</v>
      </c>
    </row>
    <row r="2857" spans="1:1" x14ac:dyDescent="0.25">
      <c r="A2857" s="1" t="s">
        <v>22</v>
      </c>
    </row>
    <row r="2858" spans="1:1" x14ac:dyDescent="0.25">
      <c r="A2858" s="1" t="s">
        <v>62152</v>
      </c>
    </row>
    <row r="2859" spans="1:1" x14ac:dyDescent="0.25">
      <c r="A2859" s="1" t="s">
        <v>62153</v>
      </c>
    </row>
    <row r="2860" spans="1:1" x14ac:dyDescent="0.25">
      <c r="A2860" s="1" t="s">
        <v>62154</v>
      </c>
    </row>
    <row r="2861" spans="1:1" x14ac:dyDescent="0.25">
      <c r="A2861" s="1" t="s">
        <v>62155</v>
      </c>
    </row>
    <row r="2862" spans="1:1" x14ac:dyDescent="0.25">
      <c r="A2862" s="1" t="s">
        <v>62156</v>
      </c>
    </row>
    <row r="2863" spans="1:1" x14ac:dyDescent="0.25">
      <c r="A2863" s="1" t="s">
        <v>62157</v>
      </c>
    </row>
    <row r="2864" spans="1:1" x14ac:dyDescent="0.25">
      <c r="A2864" s="1" t="s">
        <v>62158</v>
      </c>
    </row>
    <row r="2865" spans="1:1" x14ac:dyDescent="0.25">
      <c r="A2865" s="1" t="s">
        <v>62159</v>
      </c>
    </row>
    <row r="2866" spans="1:1" x14ac:dyDescent="0.25">
      <c r="A2866" s="1" t="s">
        <v>62160</v>
      </c>
    </row>
    <row r="2867" spans="1:1" x14ac:dyDescent="0.25">
      <c r="A2867" s="1" t="s">
        <v>62161</v>
      </c>
    </row>
    <row r="2868" spans="1:1" x14ac:dyDescent="0.25">
      <c r="A2868" s="1" t="s">
        <v>62162</v>
      </c>
    </row>
    <row r="2869" spans="1:1" x14ac:dyDescent="0.25">
      <c r="A2869" s="1" t="s">
        <v>62163</v>
      </c>
    </row>
    <row r="2870" spans="1:1" x14ac:dyDescent="0.25">
      <c r="A2870" s="1" t="s">
        <v>62164</v>
      </c>
    </row>
    <row r="2871" spans="1:1" x14ac:dyDescent="0.25">
      <c r="A2871" s="1" t="s">
        <v>62165</v>
      </c>
    </row>
    <row r="2872" spans="1:1" x14ac:dyDescent="0.25">
      <c r="A2872" s="1" t="s">
        <v>62166</v>
      </c>
    </row>
    <row r="2873" spans="1:1" x14ac:dyDescent="0.25">
      <c r="A2873" s="1" t="s">
        <v>62167</v>
      </c>
    </row>
    <row r="2874" spans="1:1" x14ac:dyDescent="0.25">
      <c r="A2874" s="1" t="s">
        <v>62168</v>
      </c>
    </row>
    <row r="2875" spans="1:1" x14ac:dyDescent="0.25">
      <c r="A2875" s="1" t="s">
        <v>62169</v>
      </c>
    </row>
    <row r="2876" spans="1:1" x14ac:dyDescent="0.25">
      <c r="A2876" s="1" t="s">
        <v>62170</v>
      </c>
    </row>
    <row r="2877" spans="1:1" x14ac:dyDescent="0.25">
      <c r="A2877" s="1" t="s">
        <v>62171</v>
      </c>
    </row>
    <row r="2879" spans="1:1" x14ac:dyDescent="0.25">
      <c r="A2879" s="1" t="s">
        <v>38</v>
      </c>
    </row>
    <row r="2880" spans="1:1" x14ac:dyDescent="0.25">
      <c r="A2880" s="1" t="s">
        <v>62172</v>
      </c>
    </row>
    <row r="2881" spans="1:1" x14ac:dyDescent="0.25">
      <c r="A2881" s="1" t="s">
        <v>62173</v>
      </c>
    </row>
    <row r="2882" spans="1:1" x14ac:dyDescent="0.25">
      <c r="A2882" s="1" t="s">
        <v>62174</v>
      </c>
    </row>
    <row r="2883" spans="1:1" x14ac:dyDescent="0.25">
      <c r="A2883" s="1" t="s">
        <v>62175</v>
      </c>
    </row>
    <row r="2884" spans="1:1" x14ac:dyDescent="0.25">
      <c r="A2884" s="1" t="s">
        <v>62176</v>
      </c>
    </row>
    <row r="2885" spans="1:1" x14ac:dyDescent="0.25">
      <c r="A2885" s="1" t="s">
        <v>62177</v>
      </c>
    </row>
    <row r="2886" spans="1:1" x14ac:dyDescent="0.25">
      <c r="A2886" s="1" t="s">
        <v>62178</v>
      </c>
    </row>
    <row r="2887" spans="1:1" x14ac:dyDescent="0.25">
      <c r="A2887" s="1" t="s">
        <v>62179</v>
      </c>
    </row>
    <row r="2888" spans="1:1" x14ac:dyDescent="0.25">
      <c r="A2888" s="1" t="s">
        <v>62180</v>
      </c>
    </row>
    <row r="2889" spans="1:1" x14ac:dyDescent="0.25">
      <c r="A2889" s="1" t="s">
        <v>62181</v>
      </c>
    </row>
    <row r="2891" spans="1:1" x14ac:dyDescent="0.25">
      <c r="A2891" s="1" t="s">
        <v>63</v>
      </c>
    </row>
    <row r="2894" spans="1:1" x14ac:dyDescent="0.25">
      <c r="A2894" s="1" t="s">
        <v>4</v>
      </c>
    </row>
    <row r="2895" spans="1:1" x14ac:dyDescent="0.25">
      <c r="A2895" s="1" t="s">
        <v>62182</v>
      </c>
    </row>
    <row r="2896" spans="1:1" x14ac:dyDescent="0.25">
      <c r="A2896" s="1" t="s">
        <v>62183</v>
      </c>
    </row>
    <row r="2897" spans="1:1" x14ac:dyDescent="0.25">
      <c r="A2897" s="1" t="s">
        <v>62184</v>
      </c>
    </row>
    <row r="2898" spans="1:1" x14ac:dyDescent="0.25">
      <c r="A2898" s="1" t="s">
        <v>62185</v>
      </c>
    </row>
    <row r="2899" spans="1:1" x14ac:dyDescent="0.25">
      <c r="A2899" s="1" t="s">
        <v>62186</v>
      </c>
    </row>
    <row r="2900" spans="1:1" x14ac:dyDescent="0.25">
      <c r="A2900" s="1" t="s">
        <v>62187</v>
      </c>
    </row>
    <row r="2901" spans="1:1" x14ac:dyDescent="0.25">
      <c r="A2901" s="1" t="s">
        <v>62188</v>
      </c>
    </row>
    <row r="2902" spans="1:1" x14ac:dyDescent="0.25">
      <c r="A2902" s="1" t="s">
        <v>62189</v>
      </c>
    </row>
    <row r="2903" spans="1:1" x14ac:dyDescent="0.25">
      <c r="A2903" s="1" t="s">
        <v>62190</v>
      </c>
    </row>
    <row r="2905" spans="1:1" x14ac:dyDescent="0.25">
      <c r="A2905" s="1" t="s">
        <v>5</v>
      </c>
    </row>
    <row r="2906" spans="1:1" x14ac:dyDescent="0.25">
      <c r="A2906" s="1" t="s">
        <v>62191</v>
      </c>
    </row>
    <row r="2907" spans="1:1" x14ac:dyDescent="0.25">
      <c r="A2907" s="1" t="s">
        <v>62192</v>
      </c>
    </row>
    <row r="2908" spans="1:1" x14ac:dyDescent="0.25">
      <c r="A2908" s="1" t="s">
        <v>62193</v>
      </c>
    </row>
    <row r="2909" spans="1:1" x14ac:dyDescent="0.25">
      <c r="A2909" s="1" t="s">
        <v>62194</v>
      </c>
    </row>
    <row r="2910" spans="1:1" x14ac:dyDescent="0.25">
      <c r="A2910" s="1" t="s">
        <v>62195</v>
      </c>
    </row>
    <row r="2911" spans="1:1" x14ac:dyDescent="0.25">
      <c r="A2911" s="1" t="s">
        <v>62196</v>
      </c>
    </row>
    <row r="2912" spans="1:1" x14ac:dyDescent="0.25">
      <c r="A2912" s="1" t="s">
        <v>62197</v>
      </c>
    </row>
    <row r="2913" spans="1:1" x14ac:dyDescent="0.25">
      <c r="A2913" s="1" t="s">
        <v>62198</v>
      </c>
    </row>
    <row r="2914" spans="1:1" x14ac:dyDescent="0.25">
      <c r="A2914" s="1" t="s">
        <v>62199</v>
      </c>
    </row>
    <row r="2915" spans="1:1" x14ac:dyDescent="0.25">
      <c r="A2915" s="1" t="s">
        <v>62200</v>
      </c>
    </row>
    <row r="2916" spans="1:1" x14ac:dyDescent="0.25">
      <c r="A2916" s="1" t="s">
        <v>62201</v>
      </c>
    </row>
    <row r="2917" spans="1:1" x14ac:dyDescent="0.25">
      <c r="A2917" s="1" t="s">
        <v>62202</v>
      </c>
    </row>
    <row r="2919" spans="1:1" x14ac:dyDescent="0.25">
      <c r="A2919" s="1" t="s">
        <v>6</v>
      </c>
    </row>
    <row r="2920" spans="1:1" x14ac:dyDescent="0.25">
      <c r="A2920" s="1" t="s">
        <v>62203</v>
      </c>
    </row>
    <row r="2921" spans="1:1" x14ac:dyDescent="0.25">
      <c r="A2921" s="1" t="s">
        <v>62204</v>
      </c>
    </row>
    <row r="2922" spans="1:1" x14ac:dyDescent="0.25">
      <c r="A2922" s="1" t="s">
        <v>62205</v>
      </c>
    </row>
    <row r="2923" spans="1:1" x14ac:dyDescent="0.25">
      <c r="A2923" s="1" t="s">
        <v>62206</v>
      </c>
    </row>
    <row r="2924" spans="1:1" x14ac:dyDescent="0.25">
      <c r="A2924" s="1" t="s">
        <v>62207</v>
      </c>
    </row>
    <row r="2925" spans="1:1" x14ac:dyDescent="0.25">
      <c r="A2925" s="1" t="s">
        <v>62208</v>
      </c>
    </row>
    <row r="2926" spans="1:1" x14ac:dyDescent="0.25">
      <c r="A2926" s="1" t="s">
        <v>62209</v>
      </c>
    </row>
    <row r="2927" spans="1:1" x14ac:dyDescent="0.25">
      <c r="A2927" s="1" t="s">
        <v>62210</v>
      </c>
    </row>
    <row r="2928" spans="1:1" x14ac:dyDescent="0.25">
      <c r="A2928" s="1" t="s">
        <v>62211</v>
      </c>
    </row>
    <row r="2929" spans="1:1" x14ac:dyDescent="0.25">
      <c r="A2929" s="1" t="s">
        <v>62212</v>
      </c>
    </row>
    <row r="2930" spans="1:1" x14ac:dyDescent="0.25">
      <c r="A2930" s="1" t="s">
        <v>62213</v>
      </c>
    </row>
    <row r="2931" spans="1:1" x14ac:dyDescent="0.25">
      <c r="A2931" s="1" t="s">
        <v>62214</v>
      </c>
    </row>
    <row r="2933" spans="1:1" x14ac:dyDescent="0.25">
      <c r="A2933" s="1" t="s">
        <v>30</v>
      </c>
    </row>
    <row r="2934" spans="1:1" x14ac:dyDescent="0.25">
      <c r="A2934" s="1" t="s">
        <v>62215</v>
      </c>
    </row>
    <row r="2935" spans="1:1" x14ac:dyDescent="0.25">
      <c r="A2935" s="1" t="s">
        <v>62216</v>
      </c>
    </row>
    <row r="2936" spans="1:1" x14ac:dyDescent="0.25">
      <c r="A2936" s="1" t="s">
        <v>62217</v>
      </c>
    </row>
    <row r="2937" spans="1:1" x14ac:dyDescent="0.25">
      <c r="A2937" s="1" t="s">
        <v>62218</v>
      </c>
    </row>
    <row r="2938" spans="1:1" x14ac:dyDescent="0.25">
      <c r="A2938" s="1" t="s">
        <v>62219</v>
      </c>
    </row>
    <row r="2939" spans="1:1" x14ac:dyDescent="0.25">
      <c r="A2939" s="1" t="s">
        <v>62220</v>
      </c>
    </row>
    <row r="2940" spans="1:1" x14ac:dyDescent="0.25">
      <c r="A2940" s="1" t="s">
        <v>62221</v>
      </c>
    </row>
    <row r="2941" spans="1:1" x14ac:dyDescent="0.25">
      <c r="A2941" s="1" t="s">
        <v>62222</v>
      </c>
    </row>
    <row r="2942" spans="1:1" x14ac:dyDescent="0.25">
      <c r="A2942" s="1" t="s">
        <v>62223</v>
      </c>
    </row>
    <row r="2943" spans="1:1" x14ac:dyDescent="0.25">
      <c r="A2943" s="1" t="s">
        <v>62224</v>
      </c>
    </row>
    <row r="2944" spans="1:1" x14ac:dyDescent="0.25">
      <c r="A2944" s="1" t="s">
        <v>62225</v>
      </c>
    </row>
    <row r="2945" spans="1:1" x14ac:dyDescent="0.25">
      <c r="A2945" s="1" t="s">
        <v>62226</v>
      </c>
    </row>
    <row r="2946" spans="1:1" x14ac:dyDescent="0.25">
      <c r="A2946" s="1" t="s">
        <v>62227</v>
      </c>
    </row>
    <row r="2947" spans="1:1" x14ac:dyDescent="0.25">
      <c r="A2947" s="1" t="s">
        <v>62228</v>
      </c>
    </row>
    <row r="2948" spans="1:1" x14ac:dyDescent="0.25">
      <c r="A2948" s="1" t="s">
        <v>62229</v>
      </c>
    </row>
    <row r="2950" spans="1:1" x14ac:dyDescent="0.25">
      <c r="A2950" s="1" t="s">
        <v>93</v>
      </c>
    </row>
    <row r="2951" spans="1:1" x14ac:dyDescent="0.25">
      <c r="A2951" s="1" t="s">
        <v>62230</v>
      </c>
    </row>
    <row r="2952" spans="1:1" x14ac:dyDescent="0.25">
      <c r="A2952" s="1" t="s">
        <v>62231</v>
      </c>
    </row>
    <row r="2953" spans="1:1" x14ac:dyDescent="0.25">
      <c r="A2953" s="1" t="s">
        <v>62232</v>
      </c>
    </row>
    <row r="2954" spans="1:1" x14ac:dyDescent="0.25">
      <c r="A2954" s="1" t="s">
        <v>62233</v>
      </c>
    </row>
    <row r="2955" spans="1:1" x14ac:dyDescent="0.25">
      <c r="A2955" s="1" t="s">
        <v>62234</v>
      </c>
    </row>
    <row r="2956" spans="1:1" x14ac:dyDescent="0.25">
      <c r="A2956" s="1" t="s">
        <v>62235</v>
      </c>
    </row>
    <row r="2957" spans="1:1" x14ac:dyDescent="0.25">
      <c r="A2957" s="1" t="s">
        <v>62236</v>
      </c>
    </row>
    <row r="2958" spans="1:1" x14ac:dyDescent="0.25">
      <c r="A2958" s="1" t="s">
        <v>62237</v>
      </c>
    </row>
    <row r="2959" spans="1:1" x14ac:dyDescent="0.25">
      <c r="A2959" s="1" t="s">
        <v>62238</v>
      </c>
    </row>
    <row r="2960" spans="1:1" x14ac:dyDescent="0.25">
      <c r="A2960" s="1" t="s">
        <v>62239</v>
      </c>
    </row>
    <row r="2961" spans="1:1" x14ac:dyDescent="0.25">
      <c r="A2961" s="1" t="s">
        <v>62240</v>
      </c>
    </row>
    <row r="2962" spans="1:1" x14ac:dyDescent="0.25">
      <c r="A2962" s="1" t="s">
        <v>62241</v>
      </c>
    </row>
    <row r="2964" spans="1:1" x14ac:dyDescent="0.25">
      <c r="A2964" s="1" t="s">
        <v>8</v>
      </c>
    </row>
    <row r="2965" spans="1:1" x14ac:dyDescent="0.25">
      <c r="A2965" s="1" t="s">
        <v>62242</v>
      </c>
    </row>
    <row r="2966" spans="1:1" x14ac:dyDescent="0.25">
      <c r="A2966" s="1" t="s">
        <v>62243</v>
      </c>
    </row>
    <row r="2967" spans="1:1" x14ac:dyDescent="0.25">
      <c r="A2967" s="1" t="s">
        <v>62244</v>
      </c>
    </row>
    <row r="2968" spans="1:1" x14ac:dyDescent="0.25">
      <c r="A2968" s="1" t="s">
        <v>62245</v>
      </c>
    </row>
    <row r="2969" spans="1:1" x14ac:dyDescent="0.25">
      <c r="A2969" s="1" t="s">
        <v>62246</v>
      </c>
    </row>
    <row r="2970" spans="1:1" x14ac:dyDescent="0.25">
      <c r="A2970" s="1" t="s">
        <v>62247</v>
      </c>
    </row>
    <row r="2971" spans="1:1" x14ac:dyDescent="0.25">
      <c r="A2971" s="1" t="s">
        <v>62248</v>
      </c>
    </row>
    <row r="2972" spans="1:1" x14ac:dyDescent="0.25">
      <c r="A2972" s="1" t="s">
        <v>62249</v>
      </c>
    </row>
    <row r="2973" spans="1:1" x14ac:dyDescent="0.25">
      <c r="A2973" s="1" t="s">
        <v>62250</v>
      </c>
    </row>
    <row r="2974" spans="1:1" x14ac:dyDescent="0.25">
      <c r="A2974" s="1" t="s">
        <v>62251</v>
      </c>
    </row>
    <row r="2976" spans="1:1" x14ac:dyDescent="0.25">
      <c r="A2976" s="1" t="s">
        <v>9</v>
      </c>
    </row>
    <row r="2977" spans="1:1" x14ac:dyDescent="0.25">
      <c r="A2977" s="1" t="s">
        <v>62252</v>
      </c>
    </row>
    <row r="2978" spans="1:1" x14ac:dyDescent="0.25">
      <c r="A2978" s="1" t="s">
        <v>62253</v>
      </c>
    </row>
    <row r="2979" spans="1:1" x14ac:dyDescent="0.25">
      <c r="A2979" s="1" t="s">
        <v>62254</v>
      </c>
    </row>
    <row r="2980" spans="1:1" x14ac:dyDescent="0.25">
      <c r="A2980" s="1" t="s">
        <v>62255</v>
      </c>
    </row>
    <row r="2981" spans="1:1" x14ac:dyDescent="0.25">
      <c r="A2981" s="1" t="s">
        <v>62256</v>
      </c>
    </row>
    <row r="2982" spans="1:1" x14ac:dyDescent="0.25">
      <c r="A2982" s="1" t="s">
        <v>62257</v>
      </c>
    </row>
    <row r="2983" spans="1:1" x14ac:dyDescent="0.25">
      <c r="A2983" s="1" t="s">
        <v>62258</v>
      </c>
    </row>
    <row r="2984" spans="1:1" x14ac:dyDescent="0.25">
      <c r="A2984" s="1" t="s">
        <v>62259</v>
      </c>
    </row>
    <row r="2985" spans="1:1" x14ac:dyDescent="0.25">
      <c r="A2985" s="1" t="s">
        <v>62260</v>
      </c>
    </row>
    <row r="2986" spans="1:1" x14ac:dyDescent="0.25">
      <c r="A2986" s="1" t="s">
        <v>62261</v>
      </c>
    </row>
    <row r="2988" spans="1:1" x14ac:dyDescent="0.25">
      <c r="A2988" s="1" t="s">
        <v>31</v>
      </c>
    </row>
    <row r="2989" spans="1:1" x14ac:dyDescent="0.25">
      <c r="A2989" s="1" t="s">
        <v>62262</v>
      </c>
    </row>
    <row r="2990" spans="1:1" x14ac:dyDescent="0.25">
      <c r="A2990" s="1" t="s">
        <v>62263</v>
      </c>
    </row>
    <row r="2991" spans="1:1" x14ac:dyDescent="0.25">
      <c r="A2991" s="1" t="s">
        <v>62264</v>
      </c>
    </row>
    <row r="2992" spans="1:1" x14ac:dyDescent="0.25">
      <c r="A2992" s="1" t="s">
        <v>62265</v>
      </c>
    </row>
    <row r="2993" spans="1:1" x14ac:dyDescent="0.25">
      <c r="A2993" s="1" t="s">
        <v>62266</v>
      </c>
    </row>
    <row r="2994" spans="1:1" x14ac:dyDescent="0.25">
      <c r="A2994" s="1" t="s">
        <v>62267</v>
      </c>
    </row>
    <row r="2995" spans="1:1" x14ac:dyDescent="0.25">
      <c r="A2995" s="1" t="s">
        <v>62268</v>
      </c>
    </row>
    <row r="2996" spans="1:1" x14ac:dyDescent="0.25">
      <c r="A2996" s="1" t="s">
        <v>62269</v>
      </c>
    </row>
    <row r="2997" spans="1:1" x14ac:dyDescent="0.25">
      <c r="A2997" s="1" t="s">
        <v>62270</v>
      </c>
    </row>
    <row r="2998" spans="1:1" x14ac:dyDescent="0.25">
      <c r="A2998" s="1" t="s">
        <v>62271</v>
      </c>
    </row>
    <row r="2999" spans="1:1" x14ac:dyDescent="0.25">
      <c r="A2999" s="1" t="s">
        <v>62272</v>
      </c>
    </row>
    <row r="3000" spans="1:1" x14ac:dyDescent="0.25">
      <c r="A3000" s="1" t="s">
        <v>62273</v>
      </c>
    </row>
    <row r="3001" spans="1:1" x14ac:dyDescent="0.25">
      <c r="A3001" s="1" t="s">
        <v>62274</v>
      </c>
    </row>
    <row r="3002" spans="1:1" x14ac:dyDescent="0.25">
      <c r="A3002" s="1" t="s">
        <v>62275</v>
      </c>
    </row>
    <row r="3003" spans="1:1" x14ac:dyDescent="0.25">
      <c r="A3003" s="1" t="s">
        <v>62276</v>
      </c>
    </row>
    <row r="3004" spans="1:1" x14ac:dyDescent="0.25">
      <c r="A3004" s="1" t="s">
        <v>62277</v>
      </c>
    </row>
    <row r="3005" spans="1:1" x14ac:dyDescent="0.25">
      <c r="A3005" s="1" t="s">
        <v>62278</v>
      </c>
    </row>
    <row r="3007" spans="1:1" x14ac:dyDescent="0.25">
      <c r="A3007" s="1" t="s">
        <v>40</v>
      </c>
    </row>
    <row r="3008" spans="1:1" x14ac:dyDescent="0.25">
      <c r="A3008" s="1" t="s">
        <v>62279</v>
      </c>
    </row>
    <row r="3009" spans="1:1" x14ac:dyDescent="0.25">
      <c r="A3009" s="1" t="s">
        <v>62280</v>
      </c>
    </row>
    <row r="3010" spans="1:1" x14ac:dyDescent="0.25">
      <c r="A3010" s="1" t="s">
        <v>62281</v>
      </c>
    </row>
    <row r="3011" spans="1:1" x14ac:dyDescent="0.25">
      <c r="A3011" s="1" t="s">
        <v>62282</v>
      </c>
    </row>
    <row r="3012" spans="1:1" x14ac:dyDescent="0.25">
      <c r="A3012" s="1" t="s">
        <v>62283</v>
      </c>
    </row>
    <row r="3013" spans="1:1" x14ac:dyDescent="0.25">
      <c r="A3013" s="1" t="s">
        <v>62284</v>
      </c>
    </row>
    <row r="3015" spans="1:1" x14ac:dyDescent="0.25">
      <c r="A3015" s="1" t="s">
        <v>32</v>
      </c>
    </row>
    <row r="3016" spans="1:1" x14ac:dyDescent="0.25">
      <c r="A3016" s="1" t="s">
        <v>62285</v>
      </c>
    </row>
    <row r="3017" spans="1:1" x14ac:dyDescent="0.25">
      <c r="A3017" s="1" t="s">
        <v>62286</v>
      </c>
    </row>
    <row r="3018" spans="1:1" x14ac:dyDescent="0.25">
      <c r="A3018" s="1" t="s">
        <v>62287</v>
      </c>
    </row>
    <row r="3019" spans="1:1" x14ac:dyDescent="0.25">
      <c r="A3019" s="1" t="s">
        <v>62288</v>
      </c>
    </row>
    <row r="3020" spans="1:1" x14ac:dyDescent="0.25">
      <c r="A3020" s="1" t="s">
        <v>62289</v>
      </c>
    </row>
    <row r="3021" spans="1:1" x14ac:dyDescent="0.25">
      <c r="A3021" s="1" t="s">
        <v>62290</v>
      </c>
    </row>
    <row r="3022" spans="1:1" x14ac:dyDescent="0.25">
      <c r="A3022" s="1" t="s">
        <v>62291</v>
      </c>
    </row>
    <row r="3023" spans="1:1" x14ac:dyDescent="0.25">
      <c r="A3023" s="1" t="s">
        <v>62292</v>
      </c>
    </row>
    <row r="3025" spans="1:1" x14ac:dyDescent="0.25">
      <c r="A3025" s="1" t="s">
        <v>33</v>
      </c>
    </row>
    <row r="3026" spans="1:1" x14ac:dyDescent="0.25">
      <c r="A3026" s="1" t="s">
        <v>62293</v>
      </c>
    </row>
    <row r="3027" spans="1:1" x14ac:dyDescent="0.25">
      <c r="A3027" s="1" t="s">
        <v>62294</v>
      </c>
    </row>
    <row r="3028" spans="1:1" x14ac:dyDescent="0.25">
      <c r="A3028" s="1" t="s">
        <v>62295</v>
      </c>
    </row>
    <row r="3029" spans="1:1" x14ac:dyDescent="0.25">
      <c r="A3029" s="1" t="s">
        <v>62296</v>
      </c>
    </row>
    <row r="3030" spans="1:1" x14ac:dyDescent="0.25">
      <c r="A3030" s="1" t="s">
        <v>62297</v>
      </c>
    </row>
    <row r="3031" spans="1:1" x14ac:dyDescent="0.25">
      <c r="A3031" s="1" t="s">
        <v>62298</v>
      </c>
    </row>
    <row r="3032" spans="1:1" x14ac:dyDescent="0.25">
      <c r="A3032" s="1" t="s">
        <v>62299</v>
      </c>
    </row>
    <row r="3034" spans="1:1" x14ac:dyDescent="0.25">
      <c r="A3034" s="1" t="s">
        <v>11</v>
      </c>
    </row>
    <row r="3035" spans="1:1" x14ac:dyDescent="0.25">
      <c r="A3035" s="1" t="s">
        <v>62300</v>
      </c>
    </row>
    <row r="3036" spans="1:1" x14ac:dyDescent="0.25">
      <c r="A3036" s="1" t="s">
        <v>62301</v>
      </c>
    </row>
    <row r="3037" spans="1:1" x14ac:dyDescent="0.25">
      <c r="A3037" s="1" t="s">
        <v>62302</v>
      </c>
    </row>
    <row r="3038" spans="1:1" x14ac:dyDescent="0.25">
      <c r="A3038" s="1" t="s">
        <v>62303</v>
      </c>
    </row>
    <row r="3039" spans="1:1" x14ac:dyDescent="0.25">
      <c r="A3039" s="1" t="s">
        <v>62304</v>
      </c>
    </row>
    <row r="3040" spans="1:1" x14ac:dyDescent="0.25">
      <c r="A3040" s="1" t="s">
        <v>62305</v>
      </c>
    </row>
    <row r="3041" spans="1:1" x14ac:dyDescent="0.25">
      <c r="A3041" s="1" t="s">
        <v>62306</v>
      </c>
    </row>
    <row r="3042" spans="1:1" x14ac:dyDescent="0.25">
      <c r="A3042" s="1" t="s">
        <v>62307</v>
      </c>
    </row>
    <row r="3043" spans="1:1" x14ac:dyDescent="0.25">
      <c r="A3043" s="1" t="s">
        <v>62308</v>
      </c>
    </row>
    <row r="3044" spans="1:1" x14ac:dyDescent="0.25">
      <c r="A3044" s="1" t="s">
        <v>62309</v>
      </c>
    </row>
    <row r="3045" spans="1:1" x14ac:dyDescent="0.25">
      <c r="A3045" s="1" t="s">
        <v>62310</v>
      </c>
    </row>
    <row r="3046" spans="1:1" x14ac:dyDescent="0.25">
      <c r="A3046" s="1" t="s">
        <v>62311</v>
      </c>
    </row>
    <row r="3047" spans="1:1" x14ac:dyDescent="0.25">
      <c r="A3047" s="1" t="s">
        <v>62312</v>
      </c>
    </row>
    <row r="3048" spans="1:1" x14ac:dyDescent="0.25">
      <c r="A3048" s="1" t="s">
        <v>62313</v>
      </c>
    </row>
    <row r="3049" spans="1:1" x14ac:dyDescent="0.25">
      <c r="A3049" s="1" t="s">
        <v>62314</v>
      </c>
    </row>
    <row r="3050" spans="1:1" x14ac:dyDescent="0.25">
      <c r="A3050" s="1" t="s">
        <v>62315</v>
      </c>
    </row>
    <row r="3051" spans="1:1" x14ac:dyDescent="0.25">
      <c r="A3051" s="1" t="s">
        <v>62316</v>
      </c>
    </row>
    <row r="3052" spans="1:1" x14ac:dyDescent="0.25">
      <c r="A3052" s="1" t="s">
        <v>62317</v>
      </c>
    </row>
    <row r="3054" spans="1:1" x14ac:dyDescent="0.25">
      <c r="A3054" s="1" t="s">
        <v>12</v>
      </c>
    </row>
    <row r="3055" spans="1:1" x14ac:dyDescent="0.25">
      <c r="A3055" s="1" t="s">
        <v>62318</v>
      </c>
    </row>
    <row r="3056" spans="1:1" x14ac:dyDescent="0.25">
      <c r="A3056" s="1" t="s">
        <v>62319</v>
      </c>
    </row>
    <row r="3057" spans="1:1" x14ac:dyDescent="0.25">
      <c r="A3057" s="1" t="s">
        <v>62320</v>
      </c>
    </row>
    <row r="3058" spans="1:1" x14ac:dyDescent="0.25">
      <c r="A3058" s="1" t="s">
        <v>62321</v>
      </c>
    </row>
    <row r="3059" spans="1:1" x14ac:dyDescent="0.25">
      <c r="A3059" s="1" t="s">
        <v>62322</v>
      </c>
    </row>
    <row r="3060" spans="1:1" x14ac:dyDescent="0.25">
      <c r="A3060" s="1" t="s">
        <v>62323</v>
      </c>
    </row>
    <row r="3061" spans="1:1" x14ac:dyDescent="0.25">
      <c r="A3061" s="1" t="s">
        <v>62324</v>
      </c>
    </row>
    <row r="3062" spans="1:1" x14ac:dyDescent="0.25">
      <c r="A3062" s="1" t="s">
        <v>62325</v>
      </c>
    </row>
    <row r="3063" spans="1:1" x14ac:dyDescent="0.25">
      <c r="A3063" s="1" t="s">
        <v>62326</v>
      </c>
    </row>
    <row r="3064" spans="1:1" x14ac:dyDescent="0.25">
      <c r="A3064" s="1" t="s">
        <v>62327</v>
      </c>
    </row>
    <row r="3065" spans="1:1" x14ac:dyDescent="0.25">
      <c r="A3065" s="1" t="s">
        <v>62328</v>
      </c>
    </row>
    <row r="3066" spans="1:1" x14ac:dyDescent="0.25">
      <c r="A3066" s="1" t="s">
        <v>62329</v>
      </c>
    </row>
    <row r="3067" spans="1:1" x14ac:dyDescent="0.25">
      <c r="A3067" s="1" t="s">
        <v>62330</v>
      </c>
    </row>
    <row r="3068" spans="1:1" x14ac:dyDescent="0.25">
      <c r="A3068" s="1" t="s">
        <v>62331</v>
      </c>
    </row>
    <row r="3069" spans="1:1" x14ac:dyDescent="0.25">
      <c r="A3069" s="1" t="s">
        <v>62332</v>
      </c>
    </row>
    <row r="3070" spans="1:1" x14ac:dyDescent="0.25">
      <c r="A3070" s="1" t="s">
        <v>62333</v>
      </c>
    </row>
    <row r="3071" spans="1:1" x14ac:dyDescent="0.25">
      <c r="A3071" s="1" t="s">
        <v>62334</v>
      </c>
    </row>
    <row r="3073" spans="1:1" x14ac:dyDescent="0.25">
      <c r="A3073" s="1" t="s">
        <v>13</v>
      </c>
    </row>
    <row r="3074" spans="1:1" x14ac:dyDescent="0.25">
      <c r="A3074" s="1" t="s">
        <v>62335</v>
      </c>
    </row>
    <row r="3075" spans="1:1" x14ac:dyDescent="0.25">
      <c r="A3075" s="1" t="s">
        <v>62336</v>
      </c>
    </row>
    <row r="3076" spans="1:1" x14ac:dyDescent="0.25">
      <c r="A3076" s="1" t="s">
        <v>62337</v>
      </c>
    </row>
    <row r="3077" spans="1:1" x14ac:dyDescent="0.25">
      <c r="A3077" s="1" t="s">
        <v>62338</v>
      </c>
    </row>
    <row r="3078" spans="1:1" x14ac:dyDescent="0.25">
      <c r="A3078" s="1" t="s">
        <v>62339</v>
      </c>
    </row>
    <row r="3079" spans="1:1" x14ac:dyDescent="0.25">
      <c r="A3079" s="1" t="s">
        <v>62340</v>
      </c>
    </row>
    <row r="3080" spans="1:1" x14ac:dyDescent="0.25">
      <c r="A3080" s="1" t="s">
        <v>62341</v>
      </c>
    </row>
    <row r="3081" spans="1:1" x14ac:dyDescent="0.25">
      <c r="A3081" s="1" t="s">
        <v>62342</v>
      </c>
    </row>
    <row r="3082" spans="1:1" x14ac:dyDescent="0.25">
      <c r="A3082" s="1" t="s">
        <v>62343</v>
      </c>
    </row>
    <row r="3083" spans="1:1" x14ac:dyDescent="0.25">
      <c r="A3083" s="1" t="s">
        <v>62344</v>
      </c>
    </row>
    <row r="3085" spans="1:1" x14ac:dyDescent="0.25">
      <c r="A3085" s="1" t="s">
        <v>35</v>
      </c>
    </row>
    <row r="3086" spans="1:1" x14ac:dyDescent="0.25">
      <c r="A3086" s="1" t="s">
        <v>62345</v>
      </c>
    </row>
    <row r="3087" spans="1:1" x14ac:dyDescent="0.25">
      <c r="A3087" s="1" t="s">
        <v>62346</v>
      </c>
    </row>
    <row r="3088" spans="1:1" x14ac:dyDescent="0.25">
      <c r="A3088" s="1" t="s">
        <v>62347</v>
      </c>
    </row>
    <row r="3089" spans="1:1" x14ac:dyDescent="0.25">
      <c r="A3089" s="1" t="s">
        <v>62348</v>
      </c>
    </row>
    <row r="3090" spans="1:1" x14ac:dyDescent="0.25">
      <c r="A3090" s="1" t="s">
        <v>62349</v>
      </c>
    </row>
    <row r="3091" spans="1:1" x14ac:dyDescent="0.25">
      <c r="A3091" s="1" t="s">
        <v>62350</v>
      </c>
    </row>
    <row r="3093" spans="1:1" x14ac:dyDescent="0.25">
      <c r="A3093" s="1" t="s">
        <v>94</v>
      </c>
    </row>
    <row r="3094" spans="1:1" x14ac:dyDescent="0.25">
      <c r="A3094" s="1" t="s">
        <v>62351</v>
      </c>
    </row>
    <row r="3095" spans="1:1" x14ac:dyDescent="0.25">
      <c r="A3095" s="1" t="s">
        <v>62352</v>
      </c>
    </row>
    <row r="3096" spans="1:1" x14ac:dyDescent="0.25">
      <c r="A3096" s="1" t="s">
        <v>62353</v>
      </c>
    </row>
    <row r="3097" spans="1:1" x14ac:dyDescent="0.25">
      <c r="A3097" s="1" t="s">
        <v>62354</v>
      </c>
    </row>
    <row r="3098" spans="1:1" x14ac:dyDescent="0.25">
      <c r="A3098" s="1" t="s">
        <v>62355</v>
      </c>
    </row>
    <row r="3099" spans="1:1" x14ac:dyDescent="0.25">
      <c r="A3099" s="1" t="s">
        <v>62356</v>
      </c>
    </row>
    <row r="3101" spans="1:1" x14ac:dyDescent="0.25">
      <c r="A3101" s="1" t="s">
        <v>14</v>
      </c>
    </row>
    <row r="3102" spans="1:1" x14ac:dyDescent="0.25">
      <c r="A3102" s="1" t="s">
        <v>62357</v>
      </c>
    </row>
    <row r="3103" spans="1:1" x14ac:dyDescent="0.25">
      <c r="A3103" s="1" t="s">
        <v>62358</v>
      </c>
    </row>
    <row r="3104" spans="1:1" x14ac:dyDescent="0.25">
      <c r="A3104" s="1" t="s">
        <v>62359</v>
      </c>
    </row>
    <row r="3105" spans="1:1" x14ac:dyDescent="0.25">
      <c r="A3105" s="1" t="s">
        <v>62360</v>
      </c>
    </row>
    <row r="3106" spans="1:1" x14ac:dyDescent="0.25">
      <c r="A3106" s="1" t="s">
        <v>62361</v>
      </c>
    </row>
    <row r="3107" spans="1:1" x14ac:dyDescent="0.25">
      <c r="A3107" s="1" t="s">
        <v>62362</v>
      </c>
    </row>
    <row r="3108" spans="1:1" x14ac:dyDescent="0.25">
      <c r="A3108" s="1" t="s">
        <v>62363</v>
      </c>
    </row>
    <row r="3109" spans="1:1" x14ac:dyDescent="0.25">
      <c r="A3109" s="1" t="s">
        <v>62364</v>
      </c>
    </row>
    <row r="3111" spans="1:1" x14ac:dyDescent="0.25">
      <c r="A3111" s="1" t="s">
        <v>36</v>
      </c>
    </row>
    <row r="3112" spans="1:1" x14ac:dyDescent="0.25">
      <c r="A3112" s="1" t="s">
        <v>62365</v>
      </c>
    </row>
    <row r="3113" spans="1:1" x14ac:dyDescent="0.25">
      <c r="A3113" s="1" t="s">
        <v>62366</v>
      </c>
    </row>
    <row r="3114" spans="1:1" x14ac:dyDescent="0.25">
      <c r="A3114" s="1" t="s">
        <v>62367</v>
      </c>
    </row>
    <row r="3115" spans="1:1" x14ac:dyDescent="0.25">
      <c r="A3115" s="1" t="s">
        <v>62368</v>
      </c>
    </row>
    <row r="3116" spans="1:1" x14ac:dyDescent="0.25">
      <c r="A3116" s="1" t="s">
        <v>62369</v>
      </c>
    </row>
    <row r="3117" spans="1:1" x14ac:dyDescent="0.25">
      <c r="A3117" s="1" t="s">
        <v>62370</v>
      </c>
    </row>
    <row r="3118" spans="1:1" x14ac:dyDescent="0.25">
      <c r="A3118" s="1" t="s">
        <v>62371</v>
      </c>
    </row>
    <row r="3119" spans="1:1" x14ac:dyDescent="0.25">
      <c r="A3119" s="1" t="s">
        <v>62372</v>
      </c>
    </row>
    <row r="3121" spans="1:1" x14ac:dyDescent="0.25">
      <c r="A3121" s="1" t="s">
        <v>37</v>
      </c>
    </row>
    <row r="3122" spans="1:1" x14ac:dyDescent="0.25">
      <c r="A3122" s="1" t="s">
        <v>62373</v>
      </c>
    </row>
    <row r="3123" spans="1:1" x14ac:dyDescent="0.25">
      <c r="A3123" s="1" t="s">
        <v>62374</v>
      </c>
    </row>
    <row r="3124" spans="1:1" x14ac:dyDescent="0.25">
      <c r="A3124" s="1" t="s">
        <v>62375</v>
      </c>
    </row>
    <row r="3125" spans="1:1" x14ac:dyDescent="0.25">
      <c r="A3125" s="1" t="s">
        <v>62376</v>
      </c>
    </row>
    <row r="3126" spans="1:1" x14ac:dyDescent="0.25">
      <c r="A3126" s="1" t="s">
        <v>62377</v>
      </c>
    </row>
    <row r="3127" spans="1:1" x14ac:dyDescent="0.25">
      <c r="A3127" s="1" t="s">
        <v>62378</v>
      </c>
    </row>
    <row r="3128" spans="1:1" x14ac:dyDescent="0.25">
      <c r="A3128" s="1" t="s">
        <v>62379</v>
      </c>
    </row>
    <row r="3129" spans="1:1" x14ac:dyDescent="0.25">
      <c r="A3129" s="1" t="s">
        <v>62380</v>
      </c>
    </row>
    <row r="3130" spans="1:1" x14ac:dyDescent="0.25">
      <c r="A3130" s="1" t="s">
        <v>62381</v>
      </c>
    </row>
    <row r="3131" spans="1:1" x14ac:dyDescent="0.25">
      <c r="A3131" s="1" t="s">
        <v>62382</v>
      </c>
    </row>
    <row r="3132" spans="1:1" x14ac:dyDescent="0.25">
      <c r="A3132" s="1" t="s">
        <v>62383</v>
      </c>
    </row>
    <row r="3133" spans="1:1" x14ac:dyDescent="0.25">
      <c r="A3133" s="1" t="s">
        <v>62384</v>
      </c>
    </row>
    <row r="3135" spans="1:1" x14ac:dyDescent="0.25">
      <c r="A3135" s="1" t="s">
        <v>15</v>
      </c>
    </row>
    <row r="3136" spans="1:1" x14ac:dyDescent="0.25">
      <c r="A3136" s="1" t="s">
        <v>62385</v>
      </c>
    </row>
    <row r="3137" spans="1:1" x14ac:dyDescent="0.25">
      <c r="A3137" s="1" t="s">
        <v>62386</v>
      </c>
    </row>
    <row r="3138" spans="1:1" x14ac:dyDescent="0.25">
      <c r="A3138" s="1" t="s">
        <v>62387</v>
      </c>
    </row>
    <row r="3139" spans="1:1" x14ac:dyDescent="0.25">
      <c r="A3139" s="1" t="s">
        <v>62388</v>
      </c>
    </row>
    <row r="3140" spans="1:1" x14ac:dyDescent="0.25">
      <c r="A3140" s="1" t="s">
        <v>62389</v>
      </c>
    </row>
    <row r="3141" spans="1:1" x14ac:dyDescent="0.25">
      <c r="A3141" s="1" t="s">
        <v>62390</v>
      </c>
    </row>
    <row r="3142" spans="1:1" x14ac:dyDescent="0.25">
      <c r="A3142" s="1" t="s">
        <v>62391</v>
      </c>
    </row>
    <row r="3143" spans="1:1" x14ac:dyDescent="0.25">
      <c r="A3143" s="1" t="s">
        <v>62392</v>
      </c>
    </row>
    <row r="3144" spans="1:1" x14ac:dyDescent="0.25">
      <c r="A3144" s="1" t="s">
        <v>62393</v>
      </c>
    </row>
    <row r="3145" spans="1:1" x14ac:dyDescent="0.25">
      <c r="A3145" s="1" t="s">
        <v>62394</v>
      </c>
    </row>
    <row r="3146" spans="1:1" x14ac:dyDescent="0.25">
      <c r="A3146" s="1" t="s">
        <v>62395</v>
      </c>
    </row>
    <row r="3147" spans="1:1" x14ac:dyDescent="0.25">
      <c r="A3147" s="1" t="s">
        <v>62396</v>
      </c>
    </row>
    <row r="3148" spans="1:1" x14ac:dyDescent="0.25">
      <c r="A3148" s="1" t="s">
        <v>62397</v>
      </c>
    </row>
    <row r="3149" spans="1:1" x14ac:dyDescent="0.25">
      <c r="A3149" s="1" t="s">
        <v>62398</v>
      </c>
    </row>
    <row r="3150" spans="1:1" x14ac:dyDescent="0.25">
      <c r="A3150" s="1" t="s">
        <v>62399</v>
      </c>
    </row>
    <row r="3151" spans="1:1" x14ac:dyDescent="0.25">
      <c r="A3151" s="1" t="s">
        <v>62400</v>
      </c>
    </row>
    <row r="3152" spans="1:1" x14ac:dyDescent="0.25">
      <c r="A3152" s="1" t="s">
        <v>62401</v>
      </c>
    </row>
    <row r="3153" spans="1:1" x14ac:dyDescent="0.25">
      <c r="A3153" s="1" t="s">
        <v>62402</v>
      </c>
    </row>
    <row r="3154" spans="1:1" x14ac:dyDescent="0.25">
      <c r="A3154" s="1" t="s">
        <v>62403</v>
      </c>
    </row>
    <row r="3155" spans="1:1" x14ac:dyDescent="0.25">
      <c r="A3155" s="1" t="s">
        <v>62404</v>
      </c>
    </row>
    <row r="3157" spans="1:1" x14ac:dyDescent="0.25">
      <c r="A3157" s="1" t="s">
        <v>42</v>
      </c>
    </row>
    <row r="3158" spans="1:1" x14ac:dyDescent="0.25">
      <c r="A3158" s="1" t="s">
        <v>62405</v>
      </c>
    </row>
    <row r="3159" spans="1:1" x14ac:dyDescent="0.25">
      <c r="A3159" s="1" t="s">
        <v>62406</v>
      </c>
    </row>
    <row r="3160" spans="1:1" x14ac:dyDescent="0.25">
      <c r="A3160" s="1" t="s">
        <v>62407</v>
      </c>
    </row>
    <row r="3161" spans="1:1" x14ac:dyDescent="0.25">
      <c r="A3161" s="1" t="s">
        <v>62408</v>
      </c>
    </row>
    <row r="3162" spans="1:1" x14ac:dyDescent="0.25">
      <c r="A3162" s="1" t="s">
        <v>62409</v>
      </c>
    </row>
    <row r="3163" spans="1:1" x14ac:dyDescent="0.25">
      <c r="A3163" s="1" t="s">
        <v>62410</v>
      </c>
    </row>
    <row r="3164" spans="1:1" x14ac:dyDescent="0.25">
      <c r="A3164" s="1" t="s">
        <v>62411</v>
      </c>
    </row>
    <row r="3165" spans="1:1" x14ac:dyDescent="0.25">
      <c r="A3165" s="1" t="s">
        <v>62412</v>
      </c>
    </row>
    <row r="3166" spans="1:1" x14ac:dyDescent="0.25">
      <c r="A3166" s="1" t="s">
        <v>62413</v>
      </c>
    </row>
    <row r="3167" spans="1:1" x14ac:dyDescent="0.25">
      <c r="A3167" s="1" t="s">
        <v>62414</v>
      </c>
    </row>
    <row r="3168" spans="1:1" x14ac:dyDescent="0.25">
      <c r="A3168" s="1" t="s">
        <v>62415</v>
      </c>
    </row>
    <row r="3169" spans="1:1" x14ac:dyDescent="0.25">
      <c r="A3169" s="1" t="s">
        <v>62416</v>
      </c>
    </row>
    <row r="3170" spans="1:1" x14ac:dyDescent="0.25">
      <c r="A3170" s="1" t="s">
        <v>62417</v>
      </c>
    </row>
    <row r="3172" spans="1:1" x14ac:dyDescent="0.25">
      <c r="A3172" s="1" t="s">
        <v>95</v>
      </c>
    </row>
    <row r="3173" spans="1:1" x14ac:dyDescent="0.25">
      <c r="A3173" s="1" t="s">
        <v>62418</v>
      </c>
    </row>
    <row r="3174" spans="1:1" x14ac:dyDescent="0.25">
      <c r="A3174" s="1" t="s">
        <v>62419</v>
      </c>
    </row>
    <row r="3175" spans="1:1" x14ac:dyDescent="0.25">
      <c r="A3175" s="1" t="s">
        <v>62420</v>
      </c>
    </row>
    <row r="3176" spans="1:1" x14ac:dyDescent="0.25">
      <c r="A3176" s="1" t="s">
        <v>62421</v>
      </c>
    </row>
    <row r="3177" spans="1:1" x14ac:dyDescent="0.25">
      <c r="A3177" s="1" t="s">
        <v>62422</v>
      </c>
    </row>
    <row r="3178" spans="1:1" x14ac:dyDescent="0.25">
      <c r="A3178" s="1" t="s">
        <v>62423</v>
      </c>
    </row>
    <row r="3179" spans="1:1" x14ac:dyDescent="0.25">
      <c r="A3179" s="1" t="s">
        <v>62424</v>
      </c>
    </row>
    <row r="3180" spans="1:1" x14ac:dyDescent="0.25">
      <c r="A3180" s="1" t="s">
        <v>62425</v>
      </c>
    </row>
    <row r="3182" spans="1:1" x14ac:dyDescent="0.25">
      <c r="A3182" s="1" t="s">
        <v>2</v>
      </c>
    </row>
    <row r="3183" spans="1:1" x14ac:dyDescent="0.25">
      <c r="A3183" s="1" t="s">
        <v>62426</v>
      </c>
    </row>
    <row r="3184" spans="1:1" x14ac:dyDescent="0.25">
      <c r="A3184" s="1" t="s">
        <v>62427</v>
      </c>
    </row>
    <row r="3185" spans="1:1" x14ac:dyDescent="0.25">
      <c r="A3185" s="1" t="s">
        <v>62428</v>
      </c>
    </row>
    <row r="3186" spans="1:1" x14ac:dyDescent="0.25">
      <c r="A3186" s="1" t="s">
        <v>62429</v>
      </c>
    </row>
    <row r="3187" spans="1:1" x14ac:dyDescent="0.25">
      <c r="A3187" s="1" t="s">
        <v>62430</v>
      </c>
    </row>
    <row r="3188" spans="1:1" x14ac:dyDescent="0.25">
      <c r="A3188" s="1" t="s">
        <v>62431</v>
      </c>
    </row>
    <row r="3189" spans="1:1" x14ac:dyDescent="0.25">
      <c r="A3189" s="1" t="s">
        <v>62432</v>
      </c>
    </row>
    <row r="3190" spans="1:1" x14ac:dyDescent="0.25">
      <c r="A3190" s="1" t="s">
        <v>62433</v>
      </c>
    </row>
    <row r="3191" spans="1:1" x14ac:dyDescent="0.25">
      <c r="A3191" s="1" t="s">
        <v>62434</v>
      </c>
    </row>
    <row r="3192" spans="1:1" x14ac:dyDescent="0.25">
      <c r="A3192" s="1" t="s">
        <v>62435</v>
      </c>
    </row>
    <row r="3193" spans="1:1" x14ac:dyDescent="0.25">
      <c r="A3193" s="1" t="s">
        <v>62436</v>
      </c>
    </row>
    <row r="3194" spans="1:1" x14ac:dyDescent="0.25">
      <c r="A3194" s="1" t="s">
        <v>62437</v>
      </c>
    </row>
    <row r="3195" spans="1:1" x14ac:dyDescent="0.25">
      <c r="A3195" s="1" t="s">
        <v>62438</v>
      </c>
    </row>
    <row r="3197" spans="1:1" x14ac:dyDescent="0.25">
      <c r="A3197" s="1" t="s">
        <v>18</v>
      </c>
    </row>
    <row r="3198" spans="1:1" x14ac:dyDescent="0.25">
      <c r="A3198" s="1" t="s">
        <v>62439</v>
      </c>
    </row>
    <row r="3199" spans="1:1" x14ac:dyDescent="0.25">
      <c r="A3199" s="1" t="s">
        <v>62440</v>
      </c>
    </row>
    <row r="3200" spans="1:1" x14ac:dyDescent="0.25">
      <c r="A3200" s="1" t="s">
        <v>62441</v>
      </c>
    </row>
    <row r="3201" spans="1:1" x14ac:dyDescent="0.25">
      <c r="A3201" s="1" t="s">
        <v>62442</v>
      </c>
    </row>
    <row r="3202" spans="1:1" x14ac:dyDescent="0.25">
      <c r="A3202" s="1" t="s">
        <v>62443</v>
      </c>
    </row>
    <row r="3203" spans="1:1" x14ac:dyDescent="0.25">
      <c r="A3203" s="1" t="s">
        <v>62444</v>
      </c>
    </row>
    <row r="3204" spans="1:1" x14ac:dyDescent="0.25">
      <c r="A3204" s="1" t="s">
        <v>62445</v>
      </c>
    </row>
    <row r="3205" spans="1:1" x14ac:dyDescent="0.25">
      <c r="A3205" s="1" t="s">
        <v>62446</v>
      </c>
    </row>
    <row r="3206" spans="1:1" x14ac:dyDescent="0.25">
      <c r="A3206" s="1" t="s">
        <v>62447</v>
      </c>
    </row>
    <row r="3207" spans="1:1" x14ac:dyDescent="0.25">
      <c r="A3207" s="1" t="s">
        <v>62448</v>
      </c>
    </row>
    <row r="3208" spans="1:1" x14ac:dyDescent="0.25">
      <c r="A3208" s="1" t="s">
        <v>62449</v>
      </c>
    </row>
    <row r="3209" spans="1:1" x14ac:dyDescent="0.25">
      <c r="A3209" s="1" t="s">
        <v>62450</v>
      </c>
    </row>
    <row r="3210" spans="1:1" x14ac:dyDescent="0.25">
      <c r="A3210" s="1" t="s">
        <v>62451</v>
      </c>
    </row>
    <row r="3211" spans="1:1" x14ac:dyDescent="0.25">
      <c r="A3211" s="1" t="s">
        <v>62452</v>
      </c>
    </row>
    <row r="3212" spans="1:1" x14ac:dyDescent="0.25">
      <c r="A3212" s="1" t="s">
        <v>62453</v>
      </c>
    </row>
    <row r="3213" spans="1:1" x14ac:dyDescent="0.25">
      <c r="A3213" s="1" t="s">
        <v>62454</v>
      </c>
    </row>
    <row r="3214" spans="1:1" x14ac:dyDescent="0.25">
      <c r="A3214" s="1" t="s">
        <v>62455</v>
      </c>
    </row>
    <row r="3215" spans="1:1" x14ac:dyDescent="0.25">
      <c r="A3215" s="1" t="s">
        <v>62456</v>
      </c>
    </row>
    <row r="3216" spans="1:1" x14ac:dyDescent="0.25">
      <c r="A3216" s="1" t="s">
        <v>62457</v>
      </c>
    </row>
    <row r="3217" spans="1:1" x14ac:dyDescent="0.25">
      <c r="A3217" s="1" t="s">
        <v>62458</v>
      </c>
    </row>
    <row r="3218" spans="1:1" x14ac:dyDescent="0.25">
      <c r="A3218" s="1" t="s">
        <v>62459</v>
      </c>
    </row>
    <row r="3219" spans="1:1" x14ac:dyDescent="0.25">
      <c r="A3219" s="1" t="s">
        <v>62460</v>
      </c>
    </row>
    <row r="3220" spans="1:1" x14ac:dyDescent="0.25">
      <c r="A3220" s="1" t="s">
        <v>62461</v>
      </c>
    </row>
    <row r="3222" spans="1:1" x14ac:dyDescent="0.25">
      <c r="A3222" s="1" t="s">
        <v>19</v>
      </c>
    </row>
    <row r="3223" spans="1:1" x14ac:dyDescent="0.25">
      <c r="A3223" s="1" t="s">
        <v>62462</v>
      </c>
    </row>
    <row r="3224" spans="1:1" x14ac:dyDescent="0.25">
      <c r="A3224" s="1" t="s">
        <v>62463</v>
      </c>
    </row>
    <row r="3225" spans="1:1" x14ac:dyDescent="0.25">
      <c r="A3225" s="1" t="s">
        <v>62464</v>
      </c>
    </row>
    <row r="3226" spans="1:1" x14ac:dyDescent="0.25">
      <c r="A3226" s="1" t="s">
        <v>62465</v>
      </c>
    </row>
    <row r="3227" spans="1:1" x14ac:dyDescent="0.25">
      <c r="A3227" s="1" t="s">
        <v>62466</v>
      </c>
    </row>
    <row r="3228" spans="1:1" x14ac:dyDescent="0.25">
      <c r="A3228" s="1" t="s">
        <v>62467</v>
      </c>
    </row>
    <row r="3229" spans="1:1" x14ac:dyDescent="0.25">
      <c r="A3229" s="1" t="s">
        <v>62468</v>
      </c>
    </row>
    <row r="3230" spans="1:1" x14ac:dyDescent="0.25">
      <c r="A3230" s="1" t="s">
        <v>62469</v>
      </c>
    </row>
    <row r="3231" spans="1:1" x14ac:dyDescent="0.25">
      <c r="A3231" s="1" t="s">
        <v>62470</v>
      </c>
    </row>
    <row r="3232" spans="1:1" x14ac:dyDescent="0.25">
      <c r="A3232" s="1" t="s">
        <v>62471</v>
      </c>
    </row>
    <row r="3233" spans="1:1" x14ac:dyDescent="0.25">
      <c r="A3233" s="1" t="s">
        <v>62472</v>
      </c>
    </row>
    <row r="3234" spans="1:1" x14ac:dyDescent="0.25">
      <c r="A3234" s="1" t="s">
        <v>62473</v>
      </c>
    </row>
    <row r="3235" spans="1:1" x14ac:dyDescent="0.25">
      <c r="A3235" s="1" t="s">
        <v>62474</v>
      </c>
    </row>
    <row r="3236" spans="1:1" x14ac:dyDescent="0.25">
      <c r="A3236" s="1" t="s">
        <v>62475</v>
      </c>
    </row>
    <row r="3237" spans="1:1" x14ac:dyDescent="0.25">
      <c r="A3237" s="1" t="s">
        <v>62476</v>
      </c>
    </row>
    <row r="3238" spans="1:1" x14ac:dyDescent="0.25">
      <c r="A3238" s="1" t="s">
        <v>62477</v>
      </c>
    </row>
    <row r="3240" spans="1:1" x14ac:dyDescent="0.25">
      <c r="A3240" s="1" t="s">
        <v>22</v>
      </c>
    </row>
    <row r="3241" spans="1:1" x14ac:dyDescent="0.25">
      <c r="A3241" s="1" t="s">
        <v>62478</v>
      </c>
    </row>
    <row r="3242" spans="1:1" x14ac:dyDescent="0.25">
      <c r="A3242" s="1" t="s">
        <v>62479</v>
      </c>
    </row>
    <row r="3243" spans="1:1" x14ac:dyDescent="0.25">
      <c r="A3243" s="1" t="s">
        <v>62480</v>
      </c>
    </row>
    <row r="3244" spans="1:1" x14ac:dyDescent="0.25">
      <c r="A3244" s="1" t="s">
        <v>62481</v>
      </c>
    </row>
    <row r="3245" spans="1:1" x14ac:dyDescent="0.25">
      <c r="A3245" s="1" t="s">
        <v>62482</v>
      </c>
    </row>
    <row r="3246" spans="1:1" x14ac:dyDescent="0.25">
      <c r="A3246" s="1" t="s">
        <v>62483</v>
      </c>
    </row>
    <row r="3247" spans="1:1" x14ac:dyDescent="0.25">
      <c r="A3247" s="1" t="s">
        <v>62484</v>
      </c>
    </row>
    <row r="3248" spans="1:1" x14ac:dyDescent="0.25">
      <c r="A3248" s="1" t="s">
        <v>62485</v>
      </c>
    </row>
    <row r="3249" spans="1:1" x14ac:dyDescent="0.25">
      <c r="A3249" s="1" t="s">
        <v>62486</v>
      </c>
    </row>
    <row r="3250" spans="1:1" x14ac:dyDescent="0.25">
      <c r="A3250" s="1" t="s">
        <v>62487</v>
      </c>
    </row>
    <row r="3251" spans="1:1" x14ac:dyDescent="0.25">
      <c r="A3251" s="1" t="s">
        <v>62488</v>
      </c>
    </row>
    <row r="3252" spans="1:1" x14ac:dyDescent="0.25">
      <c r="A3252" s="1" t="s">
        <v>62489</v>
      </c>
    </row>
    <row r="3253" spans="1:1" x14ac:dyDescent="0.25">
      <c r="A3253" s="1" t="s">
        <v>62490</v>
      </c>
    </row>
    <row r="3254" spans="1:1" x14ac:dyDescent="0.25">
      <c r="A3254" s="1" t="s">
        <v>62491</v>
      </c>
    </row>
    <row r="3255" spans="1:1" x14ac:dyDescent="0.25">
      <c r="A3255" s="1" t="s">
        <v>62492</v>
      </c>
    </row>
    <row r="3256" spans="1:1" x14ac:dyDescent="0.25">
      <c r="A3256" s="1" t="s">
        <v>62493</v>
      </c>
    </row>
    <row r="3257" spans="1:1" x14ac:dyDescent="0.25">
      <c r="A3257" s="1" t="s">
        <v>62494</v>
      </c>
    </row>
    <row r="3258" spans="1:1" x14ac:dyDescent="0.25">
      <c r="A3258" s="1" t="s">
        <v>62495</v>
      </c>
    </row>
    <row r="3259" spans="1:1" x14ac:dyDescent="0.25">
      <c r="A3259" s="1" t="s">
        <v>62496</v>
      </c>
    </row>
    <row r="3260" spans="1:1" x14ac:dyDescent="0.25">
      <c r="A3260" s="1" t="s">
        <v>62497</v>
      </c>
    </row>
    <row r="3261" spans="1:1" x14ac:dyDescent="0.25">
      <c r="A3261" s="1" t="s">
        <v>62498</v>
      </c>
    </row>
    <row r="3262" spans="1:1" x14ac:dyDescent="0.25">
      <c r="A3262" s="1" t="s">
        <v>62499</v>
      </c>
    </row>
    <row r="3263" spans="1:1" x14ac:dyDescent="0.25">
      <c r="A3263" s="1" t="s">
        <v>62500</v>
      </c>
    </row>
    <row r="3264" spans="1:1" x14ac:dyDescent="0.25">
      <c r="A3264" s="1" t="s">
        <v>62501</v>
      </c>
    </row>
    <row r="3265" spans="1:1" x14ac:dyDescent="0.25">
      <c r="A3265" s="1" t="s">
        <v>62502</v>
      </c>
    </row>
    <row r="3266" spans="1:1" x14ac:dyDescent="0.25">
      <c r="A3266" s="1" t="s">
        <v>62503</v>
      </c>
    </row>
    <row r="3268" spans="1:1" x14ac:dyDescent="0.25">
      <c r="A3268" s="1" t="s">
        <v>24</v>
      </c>
    </row>
    <row r="3271" spans="1:1" x14ac:dyDescent="0.25">
      <c r="A3271" s="1" t="s">
        <v>4</v>
      </c>
    </row>
    <row r="3272" spans="1:1" x14ac:dyDescent="0.25">
      <c r="A3272" s="1" t="s">
        <v>62504</v>
      </c>
    </row>
    <row r="3273" spans="1:1" x14ac:dyDescent="0.25">
      <c r="A3273" s="1" t="s">
        <v>62505</v>
      </c>
    </row>
    <row r="3274" spans="1:1" x14ac:dyDescent="0.25">
      <c r="A3274" s="1" t="s">
        <v>62506</v>
      </c>
    </row>
    <row r="3275" spans="1:1" x14ac:dyDescent="0.25">
      <c r="A3275" s="1" t="s">
        <v>62507</v>
      </c>
    </row>
    <row r="3276" spans="1:1" x14ac:dyDescent="0.25">
      <c r="A3276" s="1" t="s">
        <v>62508</v>
      </c>
    </row>
    <row r="3277" spans="1:1" x14ac:dyDescent="0.25">
      <c r="A3277" s="1" t="s">
        <v>62509</v>
      </c>
    </row>
    <row r="3278" spans="1:1" x14ac:dyDescent="0.25">
      <c r="A3278" s="1" t="s">
        <v>62510</v>
      </c>
    </row>
    <row r="3279" spans="1:1" x14ac:dyDescent="0.25">
      <c r="A3279" s="1" t="s">
        <v>62511</v>
      </c>
    </row>
    <row r="3280" spans="1:1" x14ac:dyDescent="0.25">
      <c r="A3280" s="1" t="s">
        <v>62512</v>
      </c>
    </row>
    <row r="3282" spans="1:1" x14ac:dyDescent="0.25">
      <c r="A3282" s="1" t="s">
        <v>5</v>
      </c>
    </row>
    <row r="3283" spans="1:1" x14ac:dyDescent="0.25">
      <c r="A3283" s="1" t="s">
        <v>62513</v>
      </c>
    </row>
    <row r="3284" spans="1:1" x14ac:dyDescent="0.25">
      <c r="A3284" s="1" t="s">
        <v>62514</v>
      </c>
    </row>
    <row r="3285" spans="1:1" x14ac:dyDescent="0.25">
      <c r="A3285" s="1" t="s">
        <v>62515</v>
      </c>
    </row>
    <row r="3286" spans="1:1" x14ac:dyDescent="0.25">
      <c r="A3286" s="1" t="s">
        <v>62516</v>
      </c>
    </row>
    <row r="3287" spans="1:1" x14ac:dyDescent="0.25">
      <c r="A3287" s="1" t="s">
        <v>62517</v>
      </c>
    </row>
    <row r="3288" spans="1:1" x14ac:dyDescent="0.25">
      <c r="A3288" s="1" t="s">
        <v>62518</v>
      </c>
    </row>
    <row r="3289" spans="1:1" x14ac:dyDescent="0.25">
      <c r="A3289" s="1" t="s">
        <v>62519</v>
      </c>
    </row>
    <row r="3290" spans="1:1" x14ac:dyDescent="0.25">
      <c r="A3290" s="1" t="s">
        <v>62520</v>
      </c>
    </row>
    <row r="3291" spans="1:1" x14ac:dyDescent="0.25">
      <c r="A3291" s="1" t="s">
        <v>62521</v>
      </c>
    </row>
    <row r="3292" spans="1:1" x14ac:dyDescent="0.25">
      <c r="A3292" s="1" t="s">
        <v>62522</v>
      </c>
    </row>
    <row r="3294" spans="1:1" x14ac:dyDescent="0.25">
      <c r="A3294" s="1" t="s">
        <v>6</v>
      </c>
    </row>
    <row r="3295" spans="1:1" x14ac:dyDescent="0.25">
      <c r="A3295" s="1" t="s">
        <v>62523</v>
      </c>
    </row>
    <row r="3296" spans="1:1" x14ac:dyDescent="0.25">
      <c r="A3296" s="1" t="s">
        <v>62524</v>
      </c>
    </row>
    <row r="3297" spans="1:1" x14ac:dyDescent="0.25">
      <c r="A3297" s="1" t="s">
        <v>62525</v>
      </c>
    </row>
    <row r="3298" spans="1:1" x14ac:dyDescent="0.25">
      <c r="A3298" s="1" t="s">
        <v>62526</v>
      </c>
    </row>
    <row r="3299" spans="1:1" x14ac:dyDescent="0.25">
      <c r="A3299" s="1" t="s">
        <v>62527</v>
      </c>
    </row>
    <row r="3300" spans="1:1" x14ac:dyDescent="0.25">
      <c r="A3300" s="1" t="s">
        <v>62528</v>
      </c>
    </row>
    <row r="3301" spans="1:1" x14ac:dyDescent="0.25">
      <c r="A3301" s="1" t="s">
        <v>62529</v>
      </c>
    </row>
    <row r="3302" spans="1:1" x14ac:dyDescent="0.25">
      <c r="A3302" s="1" t="s">
        <v>62530</v>
      </c>
    </row>
    <row r="3303" spans="1:1" x14ac:dyDescent="0.25">
      <c r="A3303" s="1" t="s">
        <v>62531</v>
      </c>
    </row>
    <row r="3304" spans="1:1" x14ac:dyDescent="0.25">
      <c r="A3304" s="1" t="s">
        <v>62532</v>
      </c>
    </row>
    <row r="3306" spans="1:1" x14ac:dyDescent="0.25">
      <c r="A3306" s="1" t="s">
        <v>30</v>
      </c>
    </row>
    <row r="3307" spans="1:1" x14ac:dyDescent="0.25">
      <c r="A3307" s="1" t="s">
        <v>62533</v>
      </c>
    </row>
    <row r="3308" spans="1:1" x14ac:dyDescent="0.25">
      <c r="A3308" s="1" t="s">
        <v>62534</v>
      </c>
    </row>
    <row r="3309" spans="1:1" x14ac:dyDescent="0.25">
      <c r="A3309" s="1" t="s">
        <v>62535</v>
      </c>
    </row>
    <row r="3310" spans="1:1" x14ac:dyDescent="0.25">
      <c r="A3310" s="1" t="s">
        <v>62536</v>
      </c>
    </row>
    <row r="3311" spans="1:1" x14ac:dyDescent="0.25">
      <c r="A3311" s="1" t="s">
        <v>62537</v>
      </c>
    </row>
    <row r="3313" spans="1:1" x14ac:dyDescent="0.25">
      <c r="A3313" s="1" t="s">
        <v>9</v>
      </c>
    </row>
    <row r="3314" spans="1:1" x14ac:dyDescent="0.25">
      <c r="A3314" s="1" t="s">
        <v>62538</v>
      </c>
    </row>
    <row r="3315" spans="1:1" x14ac:dyDescent="0.25">
      <c r="A3315" s="1" t="s">
        <v>62539</v>
      </c>
    </row>
    <row r="3316" spans="1:1" x14ac:dyDescent="0.25">
      <c r="A3316" s="1" t="s">
        <v>62540</v>
      </c>
    </row>
    <row r="3317" spans="1:1" x14ac:dyDescent="0.25">
      <c r="A3317" s="1" t="s">
        <v>62541</v>
      </c>
    </row>
    <row r="3318" spans="1:1" x14ac:dyDescent="0.25">
      <c r="A3318" s="1" t="s">
        <v>62542</v>
      </c>
    </row>
    <row r="3319" spans="1:1" x14ac:dyDescent="0.25">
      <c r="A3319" s="1" t="s">
        <v>62543</v>
      </c>
    </row>
    <row r="3320" spans="1:1" x14ac:dyDescent="0.25">
      <c r="A3320" s="1" t="s">
        <v>62544</v>
      </c>
    </row>
    <row r="3321" spans="1:1" x14ac:dyDescent="0.25">
      <c r="A3321" s="1" t="s">
        <v>62545</v>
      </c>
    </row>
    <row r="3322" spans="1:1" x14ac:dyDescent="0.25">
      <c r="A3322" s="1" t="s">
        <v>62546</v>
      </c>
    </row>
    <row r="3323" spans="1:1" x14ac:dyDescent="0.25">
      <c r="A3323" s="1" t="s">
        <v>62547</v>
      </c>
    </row>
    <row r="3324" spans="1:1" x14ac:dyDescent="0.25">
      <c r="A3324" s="1" t="s">
        <v>62548</v>
      </c>
    </row>
    <row r="3325" spans="1:1" x14ac:dyDescent="0.25">
      <c r="A3325" s="1" t="s">
        <v>62549</v>
      </c>
    </row>
    <row r="3327" spans="1:1" x14ac:dyDescent="0.25">
      <c r="A3327" s="1" t="s">
        <v>31</v>
      </c>
    </row>
    <row r="3328" spans="1:1" x14ac:dyDescent="0.25">
      <c r="A3328" s="1" t="s">
        <v>62550</v>
      </c>
    </row>
    <row r="3329" spans="1:1" x14ac:dyDescent="0.25">
      <c r="A3329" s="1" t="s">
        <v>62551</v>
      </c>
    </row>
    <row r="3330" spans="1:1" x14ac:dyDescent="0.25">
      <c r="A3330" s="1" t="s">
        <v>62552</v>
      </c>
    </row>
    <row r="3331" spans="1:1" x14ac:dyDescent="0.25">
      <c r="A3331" s="1" t="s">
        <v>62553</v>
      </c>
    </row>
    <row r="3332" spans="1:1" x14ac:dyDescent="0.25">
      <c r="A3332" s="1" t="s">
        <v>62554</v>
      </c>
    </row>
    <row r="3333" spans="1:1" x14ac:dyDescent="0.25">
      <c r="A3333" s="1" t="s">
        <v>62555</v>
      </c>
    </row>
    <row r="3334" spans="1:1" x14ac:dyDescent="0.25">
      <c r="A3334" s="1" t="s">
        <v>62556</v>
      </c>
    </row>
    <row r="3336" spans="1:1" x14ac:dyDescent="0.25">
      <c r="A3336" s="1" t="s">
        <v>40</v>
      </c>
    </row>
    <row r="3337" spans="1:1" x14ac:dyDescent="0.25">
      <c r="A3337" s="1" t="s">
        <v>62557</v>
      </c>
    </row>
    <row r="3338" spans="1:1" x14ac:dyDescent="0.25">
      <c r="A3338" s="1" t="s">
        <v>62558</v>
      </c>
    </row>
    <row r="3339" spans="1:1" x14ac:dyDescent="0.25">
      <c r="A3339" s="1" t="s">
        <v>62559</v>
      </c>
    </row>
    <row r="3340" spans="1:1" x14ac:dyDescent="0.25">
      <c r="A3340" s="1" t="s">
        <v>62560</v>
      </c>
    </row>
    <row r="3341" spans="1:1" x14ac:dyDescent="0.25">
      <c r="A3341" s="1" t="s">
        <v>62561</v>
      </c>
    </row>
    <row r="3342" spans="1:1" x14ac:dyDescent="0.25">
      <c r="A3342" s="1" t="s">
        <v>62562</v>
      </c>
    </row>
    <row r="3343" spans="1:1" x14ac:dyDescent="0.25">
      <c r="A3343" s="1" t="s">
        <v>62563</v>
      </c>
    </row>
    <row r="3344" spans="1:1" x14ac:dyDescent="0.25">
      <c r="A3344" s="1" t="s">
        <v>62564</v>
      </c>
    </row>
    <row r="3345" spans="1:1" x14ac:dyDescent="0.25">
      <c r="A3345" s="1" t="s">
        <v>62565</v>
      </c>
    </row>
    <row r="3347" spans="1:1" x14ac:dyDescent="0.25">
      <c r="A3347" s="1" t="s">
        <v>10</v>
      </c>
    </row>
    <row r="3348" spans="1:1" x14ac:dyDescent="0.25">
      <c r="A3348" s="1" t="s">
        <v>62566</v>
      </c>
    </row>
    <row r="3349" spans="1:1" x14ac:dyDescent="0.25">
      <c r="A3349" s="1" t="s">
        <v>62567</v>
      </c>
    </row>
    <row r="3350" spans="1:1" x14ac:dyDescent="0.25">
      <c r="A3350" s="1" t="s">
        <v>62568</v>
      </c>
    </row>
    <row r="3351" spans="1:1" x14ac:dyDescent="0.25">
      <c r="A3351" s="1" t="s">
        <v>62569</v>
      </c>
    </row>
    <row r="3352" spans="1:1" x14ac:dyDescent="0.25">
      <c r="A3352" s="1" t="s">
        <v>62570</v>
      </c>
    </row>
    <row r="3353" spans="1:1" x14ac:dyDescent="0.25">
      <c r="A3353" s="1" t="s">
        <v>62571</v>
      </c>
    </row>
    <row r="3355" spans="1:1" x14ac:dyDescent="0.25">
      <c r="A3355" s="1" t="s">
        <v>32</v>
      </c>
    </row>
    <row r="3356" spans="1:1" x14ac:dyDescent="0.25">
      <c r="A3356" s="1" t="s">
        <v>62572</v>
      </c>
    </row>
    <row r="3357" spans="1:1" x14ac:dyDescent="0.25">
      <c r="A3357" s="1" t="s">
        <v>62573</v>
      </c>
    </row>
    <row r="3358" spans="1:1" x14ac:dyDescent="0.25">
      <c r="A3358" s="1" t="s">
        <v>62574</v>
      </c>
    </row>
    <row r="3359" spans="1:1" x14ac:dyDescent="0.25">
      <c r="A3359" s="1" t="s">
        <v>62575</v>
      </c>
    </row>
    <row r="3360" spans="1:1" x14ac:dyDescent="0.25">
      <c r="A3360" s="1" t="s">
        <v>62576</v>
      </c>
    </row>
    <row r="3361" spans="1:1" x14ac:dyDescent="0.25">
      <c r="A3361" s="1" t="s">
        <v>62577</v>
      </c>
    </row>
    <row r="3363" spans="1:1" x14ac:dyDescent="0.25">
      <c r="A3363" s="1" t="s">
        <v>11</v>
      </c>
    </row>
    <row r="3364" spans="1:1" x14ac:dyDescent="0.25">
      <c r="A3364" s="1" t="s">
        <v>62578</v>
      </c>
    </row>
    <row r="3365" spans="1:1" x14ac:dyDescent="0.25">
      <c r="A3365" s="1" t="s">
        <v>62579</v>
      </c>
    </row>
    <row r="3366" spans="1:1" x14ac:dyDescent="0.25">
      <c r="A3366" s="1" t="s">
        <v>62580</v>
      </c>
    </row>
    <row r="3367" spans="1:1" x14ac:dyDescent="0.25">
      <c r="A3367" s="1" t="s">
        <v>62581</v>
      </c>
    </row>
    <row r="3368" spans="1:1" x14ac:dyDescent="0.25">
      <c r="A3368" s="1" t="s">
        <v>62582</v>
      </c>
    </row>
    <row r="3369" spans="1:1" x14ac:dyDescent="0.25">
      <c r="A3369" s="1" t="s">
        <v>62583</v>
      </c>
    </row>
    <row r="3370" spans="1:1" x14ac:dyDescent="0.25">
      <c r="A3370" s="1" t="s">
        <v>62584</v>
      </c>
    </row>
    <row r="3371" spans="1:1" x14ac:dyDescent="0.25">
      <c r="A3371" s="1" t="s">
        <v>62585</v>
      </c>
    </row>
    <row r="3372" spans="1:1" x14ac:dyDescent="0.25">
      <c r="A3372" s="1" t="s">
        <v>62586</v>
      </c>
    </row>
    <row r="3373" spans="1:1" x14ac:dyDescent="0.25">
      <c r="A3373" s="1" t="s">
        <v>62587</v>
      </c>
    </row>
    <row r="3374" spans="1:1" x14ac:dyDescent="0.25">
      <c r="A3374" s="1" t="s">
        <v>62588</v>
      </c>
    </row>
    <row r="3375" spans="1:1" x14ac:dyDescent="0.25">
      <c r="A3375" s="1" t="s">
        <v>62589</v>
      </c>
    </row>
    <row r="3376" spans="1:1" x14ac:dyDescent="0.25">
      <c r="A3376" s="1" t="s">
        <v>62590</v>
      </c>
    </row>
    <row r="3377" spans="1:1" x14ac:dyDescent="0.25">
      <c r="A3377" s="1" t="s">
        <v>62591</v>
      </c>
    </row>
    <row r="3378" spans="1:1" x14ac:dyDescent="0.25">
      <c r="A3378" s="1" t="s">
        <v>62592</v>
      </c>
    </row>
    <row r="3380" spans="1:1" x14ac:dyDescent="0.25">
      <c r="A3380" s="1" t="s">
        <v>12</v>
      </c>
    </row>
    <row r="3381" spans="1:1" x14ac:dyDescent="0.25">
      <c r="A3381" s="1" t="s">
        <v>62593</v>
      </c>
    </row>
    <row r="3382" spans="1:1" x14ac:dyDescent="0.25">
      <c r="A3382" s="1" t="s">
        <v>62594</v>
      </c>
    </row>
    <row r="3383" spans="1:1" x14ac:dyDescent="0.25">
      <c r="A3383" s="1" t="s">
        <v>62595</v>
      </c>
    </row>
    <row r="3384" spans="1:1" x14ac:dyDescent="0.25">
      <c r="A3384" s="1" t="s">
        <v>62596</v>
      </c>
    </row>
    <row r="3385" spans="1:1" x14ac:dyDescent="0.25">
      <c r="A3385" s="1" t="s">
        <v>62597</v>
      </c>
    </row>
    <row r="3386" spans="1:1" x14ac:dyDescent="0.25">
      <c r="A3386" s="1" t="s">
        <v>62598</v>
      </c>
    </row>
    <row r="3387" spans="1:1" x14ac:dyDescent="0.25">
      <c r="A3387" s="1" t="s">
        <v>62599</v>
      </c>
    </row>
    <row r="3388" spans="1:1" x14ac:dyDescent="0.25">
      <c r="A3388" s="1" t="s">
        <v>62600</v>
      </c>
    </row>
    <row r="3389" spans="1:1" x14ac:dyDescent="0.25">
      <c r="A3389" s="1" t="s">
        <v>62601</v>
      </c>
    </row>
    <row r="3390" spans="1:1" x14ac:dyDescent="0.25">
      <c r="A3390" s="1" t="s">
        <v>62602</v>
      </c>
    </row>
    <row r="3391" spans="1:1" x14ac:dyDescent="0.25">
      <c r="A3391" s="1" t="s">
        <v>62603</v>
      </c>
    </row>
    <row r="3393" spans="1:1" x14ac:dyDescent="0.25">
      <c r="A3393" s="1" t="s">
        <v>13</v>
      </c>
    </row>
    <row r="3394" spans="1:1" x14ac:dyDescent="0.25">
      <c r="A3394" s="1" t="s">
        <v>62604</v>
      </c>
    </row>
    <row r="3395" spans="1:1" x14ac:dyDescent="0.25">
      <c r="A3395" s="1" t="s">
        <v>62605</v>
      </c>
    </row>
    <row r="3396" spans="1:1" x14ac:dyDescent="0.25">
      <c r="A3396" s="1" t="s">
        <v>62606</v>
      </c>
    </row>
    <row r="3397" spans="1:1" x14ac:dyDescent="0.25">
      <c r="A3397" s="1" t="s">
        <v>62607</v>
      </c>
    </row>
    <row r="3398" spans="1:1" x14ac:dyDescent="0.25">
      <c r="A3398" s="1" t="s">
        <v>62608</v>
      </c>
    </row>
    <row r="3399" spans="1:1" x14ac:dyDescent="0.25">
      <c r="A3399" s="1" t="s">
        <v>62609</v>
      </c>
    </row>
    <row r="3400" spans="1:1" x14ac:dyDescent="0.25">
      <c r="A3400" s="1" t="s">
        <v>62610</v>
      </c>
    </row>
    <row r="3401" spans="1:1" x14ac:dyDescent="0.25">
      <c r="A3401" s="1" t="s">
        <v>62611</v>
      </c>
    </row>
    <row r="3402" spans="1:1" x14ac:dyDescent="0.25">
      <c r="A3402" s="1" t="s">
        <v>62612</v>
      </c>
    </row>
    <row r="3403" spans="1:1" x14ac:dyDescent="0.25">
      <c r="A3403" s="1" t="s">
        <v>62613</v>
      </c>
    </row>
    <row r="3405" spans="1:1" x14ac:dyDescent="0.25">
      <c r="A3405" s="1" t="s">
        <v>35</v>
      </c>
    </row>
    <row r="3406" spans="1:1" x14ac:dyDescent="0.25">
      <c r="A3406" s="1" t="s">
        <v>62614</v>
      </c>
    </row>
    <row r="3407" spans="1:1" x14ac:dyDescent="0.25">
      <c r="A3407" s="1" t="s">
        <v>62615</v>
      </c>
    </row>
    <row r="3408" spans="1:1" x14ac:dyDescent="0.25">
      <c r="A3408" s="1" t="s">
        <v>62616</v>
      </c>
    </row>
    <row r="3409" spans="1:1" x14ac:dyDescent="0.25">
      <c r="A3409" s="1" t="s">
        <v>62617</v>
      </c>
    </row>
    <row r="3410" spans="1:1" x14ac:dyDescent="0.25">
      <c r="A3410" s="1" t="s">
        <v>62618</v>
      </c>
    </row>
    <row r="3411" spans="1:1" x14ac:dyDescent="0.25">
      <c r="A3411" s="1" t="s">
        <v>62619</v>
      </c>
    </row>
    <row r="3412" spans="1:1" x14ac:dyDescent="0.25">
      <c r="A3412" s="1" t="s">
        <v>62620</v>
      </c>
    </row>
    <row r="3413" spans="1:1" x14ac:dyDescent="0.25">
      <c r="A3413" s="1" t="s">
        <v>62621</v>
      </c>
    </row>
    <row r="3415" spans="1:1" x14ac:dyDescent="0.25">
      <c r="A3415" s="1" t="s">
        <v>94</v>
      </c>
    </row>
    <row r="3416" spans="1:1" x14ac:dyDescent="0.25">
      <c r="A3416" s="1" t="s">
        <v>62622</v>
      </c>
    </row>
    <row r="3417" spans="1:1" x14ac:dyDescent="0.25">
      <c r="A3417" s="1" t="s">
        <v>62623</v>
      </c>
    </row>
    <row r="3418" spans="1:1" x14ac:dyDescent="0.25">
      <c r="A3418" s="1" t="s">
        <v>62624</v>
      </c>
    </row>
    <row r="3419" spans="1:1" x14ac:dyDescent="0.25">
      <c r="A3419" s="1" t="s">
        <v>62625</v>
      </c>
    </row>
    <row r="3420" spans="1:1" x14ac:dyDescent="0.25">
      <c r="A3420" s="1" t="s">
        <v>62626</v>
      </c>
    </row>
    <row r="3421" spans="1:1" x14ac:dyDescent="0.25">
      <c r="A3421" s="1" t="s">
        <v>62627</v>
      </c>
    </row>
    <row r="3422" spans="1:1" x14ac:dyDescent="0.25">
      <c r="A3422" s="1" t="s">
        <v>62628</v>
      </c>
    </row>
    <row r="3423" spans="1:1" x14ac:dyDescent="0.25">
      <c r="A3423" s="1" t="s">
        <v>62629</v>
      </c>
    </row>
    <row r="3425" spans="1:1" x14ac:dyDescent="0.25">
      <c r="A3425" s="1" t="s">
        <v>15</v>
      </c>
    </row>
    <row r="3426" spans="1:1" x14ac:dyDescent="0.25">
      <c r="A3426" s="1" t="s">
        <v>62630</v>
      </c>
    </row>
    <row r="3427" spans="1:1" x14ac:dyDescent="0.25">
      <c r="A3427" s="1" t="s">
        <v>62631</v>
      </c>
    </row>
    <row r="3428" spans="1:1" x14ac:dyDescent="0.25">
      <c r="A3428" s="1" t="s">
        <v>62632</v>
      </c>
    </row>
    <row r="3429" spans="1:1" x14ac:dyDescent="0.25">
      <c r="A3429" s="1" t="s">
        <v>62633</v>
      </c>
    </row>
    <row r="3430" spans="1:1" x14ac:dyDescent="0.25">
      <c r="A3430" s="1" t="s">
        <v>62634</v>
      </c>
    </row>
    <row r="3431" spans="1:1" x14ac:dyDescent="0.25">
      <c r="A3431" s="1" t="s">
        <v>62635</v>
      </c>
    </row>
    <row r="3432" spans="1:1" x14ac:dyDescent="0.25">
      <c r="A3432" s="1" t="s">
        <v>62636</v>
      </c>
    </row>
    <row r="3433" spans="1:1" x14ac:dyDescent="0.25">
      <c r="A3433" s="1" t="s">
        <v>62637</v>
      </c>
    </row>
    <row r="3434" spans="1:1" x14ac:dyDescent="0.25">
      <c r="A3434" s="1" t="s">
        <v>62638</v>
      </c>
    </row>
    <row r="3435" spans="1:1" x14ac:dyDescent="0.25">
      <c r="A3435" s="1" t="s">
        <v>62639</v>
      </c>
    </row>
    <row r="3436" spans="1:1" x14ac:dyDescent="0.25">
      <c r="A3436" s="1" t="s">
        <v>62640</v>
      </c>
    </row>
    <row r="3438" spans="1:1" x14ac:dyDescent="0.25">
      <c r="A3438" s="1" t="s">
        <v>16</v>
      </c>
    </row>
    <row r="3439" spans="1:1" x14ac:dyDescent="0.25">
      <c r="A3439" s="1" t="s">
        <v>62641</v>
      </c>
    </row>
    <row r="3440" spans="1:1" x14ac:dyDescent="0.25">
      <c r="A3440" s="1" t="s">
        <v>62642</v>
      </c>
    </row>
    <row r="3441" spans="1:1" x14ac:dyDescent="0.25">
      <c r="A3441" s="1" t="s">
        <v>62643</v>
      </c>
    </row>
    <row r="3442" spans="1:1" x14ac:dyDescent="0.25">
      <c r="A3442" s="1" t="s">
        <v>62644</v>
      </c>
    </row>
    <row r="3444" spans="1:1" x14ac:dyDescent="0.25">
      <c r="A3444" s="1" t="s">
        <v>2</v>
      </c>
    </row>
    <row r="3445" spans="1:1" x14ac:dyDescent="0.25">
      <c r="A3445" s="1" t="s">
        <v>62645</v>
      </c>
    </row>
    <row r="3446" spans="1:1" x14ac:dyDescent="0.25">
      <c r="A3446" s="1" t="s">
        <v>62646</v>
      </c>
    </row>
    <row r="3447" spans="1:1" x14ac:dyDescent="0.25">
      <c r="A3447" s="1" t="s">
        <v>62647</v>
      </c>
    </row>
    <row r="3448" spans="1:1" x14ac:dyDescent="0.25">
      <c r="A3448" s="1" t="s">
        <v>62648</v>
      </c>
    </row>
    <row r="3449" spans="1:1" x14ac:dyDescent="0.25">
      <c r="A3449" s="1" t="s">
        <v>62649</v>
      </c>
    </row>
    <row r="3450" spans="1:1" x14ac:dyDescent="0.25">
      <c r="A3450" s="1" t="s">
        <v>62650</v>
      </c>
    </row>
    <row r="3451" spans="1:1" x14ac:dyDescent="0.25">
      <c r="A3451" s="1" t="s">
        <v>62651</v>
      </c>
    </row>
    <row r="3452" spans="1:1" x14ac:dyDescent="0.25">
      <c r="A3452" s="1" t="s">
        <v>62652</v>
      </c>
    </row>
    <row r="3454" spans="1:1" x14ac:dyDescent="0.25">
      <c r="A3454" s="1" t="s">
        <v>18</v>
      </c>
    </row>
    <row r="3455" spans="1:1" x14ac:dyDescent="0.25">
      <c r="A3455" s="1" t="s">
        <v>62653</v>
      </c>
    </row>
    <row r="3456" spans="1:1" x14ac:dyDescent="0.25">
      <c r="A3456" s="1" t="s">
        <v>62654</v>
      </c>
    </row>
    <row r="3457" spans="1:1" x14ac:dyDescent="0.25">
      <c r="A3457" s="1" t="s">
        <v>62655</v>
      </c>
    </row>
    <row r="3458" spans="1:1" x14ac:dyDescent="0.25">
      <c r="A3458" s="1" t="s">
        <v>62656</v>
      </c>
    </row>
    <row r="3459" spans="1:1" x14ac:dyDescent="0.25">
      <c r="A3459" s="1" t="s">
        <v>62657</v>
      </c>
    </row>
    <row r="3460" spans="1:1" x14ac:dyDescent="0.25">
      <c r="A3460" s="1" t="s">
        <v>62658</v>
      </c>
    </row>
    <row r="3461" spans="1:1" x14ac:dyDescent="0.25">
      <c r="A3461" s="1" t="s">
        <v>62659</v>
      </c>
    </row>
    <row r="3462" spans="1:1" x14ac:dyDescent="0.25">
      <c r="A3462" s="1" t="s">
        <v>62660</v>
      </c>
    </row>
    <row r="3463" spans="1:1" x14ac:dyDescent="0.25">
      <c r="A3463" s="1" t="s">
        <v>62661</v>
      </c>
    </row>
    <row r="3464" spans="1:1" x14ac:dyDescent="0.25">
      <c r="A3464" s="1" t="s">
        <v>62662</v>
      </c>
    </row>
    <row r="3465" spans="1:1" x14ac:dyDescent="0.25">
      <c r="A3465" s="1" t="s">
        <v>62663</v>
      </c>
    </row>
    <row r="3466" spans="1:1" x14ac:dyDescent="0.25">
      <c r="A3466" s="1" t="s">
        <v>62664</v>
      </c>
    </row>
    <row r="3467" spans="1:1" x14ac:dyDescent="0.25">
      <c r="A3467" s="1" t="s">
        <v>62665</v>
      </c>
    </row>
    <row r="3468" spans="1:1" x14ac:dyDescent="0.25">
      <c r="A3468" s="1" t="s">
        <v>62666</v>
      </c>
    </row>
    <row r="3469" spans="1:1" x14ac:dyDescent="0.25">
      <c r="A3469" s="1" t="s">
        <v>62667</v>
      </c>
    </row>
    <row r="3471" spans="1:1" x14ac:dyDescent="0.25">
      <c r="A3471" s="1" t="s">
        <v>19</v>
      </c>
    </row>
    <row r="3472" spans="1:1" x14ac:dyDescent="0.25">
      <c r="A3472" s="1" t="s">
        <v>62668</v>
      </c>
    </row>
    <row r="3473" spans="1:1" x14ac:dyDescent="0.25">
      <c r="A3473" s="1" t="s">
        <v>62669</v>
      </c>
    </row>
    <row r="3474" spans="1:1" x14ac:dyDescent="0.25">
      <c r="A3474" s="1" t="s">
        <v>62670</v>
      </c>
    </row>
    <row r="3475" spans="1:1" x14ac:dyDescent="0.25">
      <c r="A3475" s="1" t="s">
        <v>62671</v>
      </c>
    </row>
    <row r="3477" spans="1:1" x14ac:dyDescent="0.25">
      <c r="A3477" s="1" t="s">
        <v>22</v>
      </c>
    </row>
    <row r="3478" spans="1:1" x14ac:dyDescent="0.25">
      <c r="A3478" s="1" t="s">
        <v>62672</v>
      </c>
    </row>
    <row r="3479" spans="1:1" x14ac:dyDescent="0.25">
      <c r="A3479" s="1" t="s">
        <v>62673</v>
      </c>
    </row>
    <row r="3480" spans="1:1" x14ac:dyDescent="0.25">
      <c r="A3480" s="1" t="s">
        <v>62674</v>
      </c>
    </row>
    <row r="3481" spans="1:1" x14ac:dyDescent="0.25">
      <c r="A3481" s="1" t="s">
        <v>62675</v>
      </c>
    </row>
    <row r="3482" spans="1:1" x14ac:dyDescent="0.25">
      <c r="A3482" s="1" t="s">
        <v>62676</v>
      </c>
    </row>
    <row r="3483" spans="1:1" x14ac:dyDescent="0.25">
      <c r="A3483" s="1" t="s">
        <v>62677</v>
      </c>
    </row>
    <row r="3484" spans="1:1" x14ac:dyDescent="0.25">
      <c r="A3484" s="1" t="s">
        <v>62678</v>
      </c>
    </row>
    <row r="3485" spans="1:1" x14ac:dyDescent="0.25">
      <c r="A3485" s="1" t="s">
        <v>62679</v>
      </c>
    </row>
    <row r="3486" spans="1:1" x14ac:dyDescent="0.25">
      <c r="A3486" s="1" t="s">
        <v>62680</v>
      </c>
    </row>
    <row r="3487" spans="1:1" x14ac:dyDescent="0.25">
      <c r="A3487" s="1" t="s">
        <v>62681</v>
      </c>
    </row>
    <row r="3488" spans="1:1" x14ac:dyDescent="0.25">
      <c r="A3488" s="1" t="s">
        <v>62682</v>
      </c>
    </row>
    <row r="3489" spans="1:1" x14ac:dyDescent="0.25">
      <c r="A3489" s="1" t="s">
        <v>62683</v>
      </c>
    </row>
    <row r="3490" spans="1:1" x14ac:dyDescent="0.25">
      <c r="A3490" s="1" t="s">
        <v>62684</v>
      </c>
    </row>
    <row r="3491" spans="1:1" x14ac:dyDescent="0.25">
      <c r="A3491" s="1" t="s">
        <v>62685</v>
      </c>
    </row>
    <row r="3492" spans="1:1" x14ac:dyDescent="0.25">
      <c r="A3492" s="1" t="s">
        <v>62686</v>
      </c>
    </row>
    <row r="3493" spans="1:1" x14ac:dyDescent="0.25">
      <c r="A3493" s="1" t="s">
        <v>62687</v>
      </c>
    </row>
    <row r="3494" spans="1:1" x14ac:dyDescent="0.25">
      <c r="A3494" s="1" t="s">
        <v>62688</v>
      </c>
    </row>
    <row r="3495" spans="1:1" x14ac:dyDescent="0.25">
      <c r="A3495" s="1" t="s">
        <v>62689</v>
      </c>
    </row>
    <row r="3496" spans="1:1" x14ac:dyDescent="0.25">
      <c r="A3496" s="1" t="s">
        <v>62690</v>
      </c>
    </row>
    <row r="3497" spans="1:1" x14ac:dyDescent="0.25">
      <c r="A3497" s="1" t="s">
        <v>62691</v>
      </c>
    </row>
    <row r="3498" spans="1:1" x14ac:dyDescent="0.25">
      <c r="A3498" s="1" t="s">
        <v>62692</v>
      </c>
    </row>
    <row r="3500" spans="1:1" x14ac:dyDescent="0.25">
      <c r="A3500" s="1" t="s">
        <v>64</v>
      </c>
    </row>
    <row r="3503" spans="1:1" x14ac:dyDescent="0.25">
      <c r="A3503" s="1" t="s">
        <v>4</v>
      </c>
    </row>
    <row r="3504" spans="1:1" x14ac:dyDescent="0.25">
      <c r="A3504" s="1" t="s">
        <v>62693</v>
      </c>
    </row>
    <row r="3505" spans="1:1" x14ac:dyDescent="0.25">
      <c r="A3505" s="1" t="s">
        <v>62694</v>
      </c>
    </row>
    <row r="3506" spans="1:1" x14ac:dyDescent="0.25">
      <c r="A3506" s="1" t="s">
        <v>62695</v>
      </c>
    </row>
    <row r="3507" spans="1:1" x14ac:dyDescent="0.25">
      <c r="A3507" s="1" t="s">
        <v>62696</v>
      </c>
    </row>
    <row r="3508" spans="1:1" x14ac:dyDescent="0.25">
      <c r="A3508" s="1" t="s">
        <v>62697</v>
      </c>
    </row>
    <row r="3509" spans="1:1" x14ac:dyDescent="0.25">
      <c r="A3509" s="1" t="s">
        <v>62698</v>
      </c>
    </row>
    <row r="3511" spans="1:1" x14ac:dyDescent="0.25">
      <c r="A3511" s="1" t="s">
        <v>5</v>
      </c>
    </row>
    <row r="3512" spans="1:1" x14ac:dyDescent="0.25">
      <c r="A3512" s="1" t="s">
        <v>62699</v>
      </c>
    </row>
    <row r="3513" spans="1:1" x14ac:dyDescent="0.25">
      <c r="A3513" s="1" t="s">
        <v>62700</v>
      </c>
    </row>
    <row r="3514" spans="1:1" x14ac:dyDescent="0.25">
      <c r="A3514" s="1" t="s">
        <v>62701</v>
      </c>
    </row>
    <row r="3515" spans="1:1" x14ac:dyDescent="0.25">
      <c r="A3515" s="1" t="s">
        <v>62702</v>
      </c>
    </row>
    <row r="3516" spans="1:1" x14ac:dyDescent="0.25">
      <c r="A3516" s="1" t="s">
        <v>62703</v>
      </c>
    </row>
    <row r="3517" spans="1:1" x14ac:dyDescent="0.25">
      <c r="A3517" s="1" t="s">
        <v>62704</v>
      </c>
    </row>
    <row r="3518" spans="1:1" x14ac:dyDescent="0.25">
      <c r="A3518" s="1" t="s">
        <v>62705</v>
      </c>
    </row>
    <row r="3519" spans="1:1" x14ac:dyDescent="0.25">
      <c r="A3519" s="1" t="s">
        <v>62706</v>
      </c>
    </row>
    <row r="3520" spans="1:1" x14ac:dyDescent="0.25">
      <c r="A3520" s="1" t="s">
        <v>62707</v>
      </c>
    </row>
    <row r="3521" spans="1:1" x14ac:dyDescent="0.25">
      <c r="A3521" s="1" t="s">
        <v>62708</v>
      </c>
    </row>
    <row r="3522" spans="1:1" x14ac:dyDescent="0.25">
      <c r="A3522" s="1" t="s">
        <v>62709</v>
      </c>
    </row>
    <row r="3523" spans="1:1" x14ac:dyDescent="0.25">
      <c r="A3523" s="1" t="s">
        <v>62710</v>
      </c>
    </row>
    <row r="3525" spans="1:1" x14ac:dyDescent="0.25">
      <c r="A3525" s="1" t="s">
        <v>6</v>
      </c>
    </row>
    <row r="3526" spans="1:1" x14ac:dyDescent="0.25">
      <c r="A3526" s="1" t="s">
        <v>62711</v>
      </c>
    </row>
    <row r="3527" spans="1:1" x14ac:dyDescent="0.25">
      <c r="A3527" s="1" t="s">
        <v>62712</v>
      </c>
    </row>
    <row r="3528" spans="1:1" x14ac:dyDescent="0.25">
      <c r="A3528" s="1" t="s">
        <v>62713</v>
      </c>
    </row>
    <row r="3529" spans="1:1" x14ac:dyDescent="0.25">
      <c r="A3529" s="1" t="s">
        <v>62714</v>
      </c>
    </row>
    <row r="3530" spans="1:1" x14ac:dyDescent="0.25">
      <c r="A3530" s="1" t="s">
        <v>62715</v>
      </c>
    </row>
    <row r="3531" spans="1:1" x14ac:dyDescent="0.25">
      <c r="A3531" s="1" t="s">
        <v>62716</v>
      </c>
    </row>
    <row r="3532" spans="1:1" x14ac:dyDescent="0.25">
      <c r="A3532" s="1" t="s">
        <v>62717</v>
      </c>
    </row>
    <row r="3533" spans="1:1" x14ac:dyDescent="0.25">
      <c r="A3533" s="1" t="s">
        <v>62718</v>
      </c>
    </row>
    <row r="3534" spans="1:1" x14ac:dyDescent="0.25">
      <c r="A3534" s="1" t="s">
        <v>62719</v>
      </c>
    </row>
    <row r="3536" spans="1:1" x14ac:dyDescent="0.25">
      <c r="A3536" s="1" t="s">
        <v>7</v>
      </c>
    </row>
    <row r="3537" spans="1:1" x14ac:dyDescent="0.25">
      <c r="A3537" s="1" t="s">
        <v>62720</v>
      </c>
    </row>
    <row r="3538" spans="1:1" x14ac:dyDescent="0.25">
      <c r="A3538" s="1" t="s">
        <v>62721</v>
      </c>
    </row>
    <row r="3539" spans="1:1" x14ac:dyDescent="0.25">
      <c r="A3539" s="1" t="s">
        <v>62722</v>
      </c>
    </row>
    <row r="3540" spans="1:1" x14ac:dyDescent="0.25">
      <c r="A3540" s="1" t="s">
        <v>62723</v>
      </c>
    </row>
    <row r="3541" spans="1:1" x14ac:dyDescent="0.25">
      <c r="A3541" s="1" t="s">
        <v>62724</v>
      </c>
    </row>
    <row r="3542" spans="1:1" x14ac:dyDescent="0.25">
      <c r="A3542" s="1" t="s">
        <v>62725</v>
      </c>
    </row>
    <row r="3544" spans="1:1" x14ac:dyDescent="0.25">
      <c r="A3544" s="1" t="s">
        <v>30</v>
      </c>
    </row>
    <row r="3545" spans="1:1" x14ac:dyDescent="0.25">
      <c r="A3545" s="1" t="s">
        <v>62726</v>
      </c>
    </row>
    <row r="3546" spans="1:1" x14ac:dyDescent="0.25">
      <c r="A3546" s="1" t="s">
        <v>62727</v>
      </c>
    </row>
    <row r="3547" spans="1:1" x14ac:dyDescent="0.25">
      <c r="A3547" s="1" t="s">
        <v>62728</v>
      </c>
    </row>
    <row r="3548" spans="1:1" x14ac:dyDescent="0.25">
      <c r="A3548" s="1" t="s">
        <v>62729</v>
      </c>
    </row>
    <row r="3549" spans="1:1" x14ac:dyDescent="0.25">
      <c r="A3549" s="1" t="s">
        <v>62730</v>
      </c>
    </row>
    <row r="3550" spans="1:1" x14ac:dyDescent="0.25">
      <c r="A3550" s="1" t="s">
        <v>62731</v>
      </c>
    </row>
    <row r="3552" spans="1:1" x14ac:dyDescent="0.25">
      <c r="A3552" s="1" t="s">
        <v>93</v>
      </c>
    </row>
    <row r="3553" spans="1:1" x14ac:dyDescent="0.25">
      <c r="A3553" s="1" t="s">
        <v>62732</v>
      </c>
    </row>
    <row r="3554" spans="1:1" x14ac:dyDescent="0.25">
      <c r="A3554" s="1" t="s">
        <v>62733</v>
      </c>
    </row>
    <row r="3555" spans="1:1" x14ac:dyDescent="0.25">
      <c r="A3555" s="1" t="s">
        <v>62734</v>
      </c>
    </row>
    <row r="3556" spans="1:1" x14ac:dyDescent="0.25">
      <c r="A3556" s="1" t="s">
        <v>62735</v>
      </c>
    </row>
    <row r="3557" spans="1:1" x14ac:dyDescent="0.25">
      <c r="A3557" s="1" t="s">
        <v>62736</v>
      </c>
    </row>
    <row r="3558" spans="1:1" x14ac:dyDescent="0.25">
      <c r="A3558" s="1" t="s">
        <v>62737</v>
      </c>
    </row>
    <row r="3559" spans="1:1" x14ac:dyDescent="0.25">
      <c r="A3559" s="1" t="s">
        <v>62738</v>
      </c>
    </row>
    <row r="3560" spans="1:1" x14ac:dyDescent="0.25">
      <c r="A3560" s="1" t="s">
        <v>62739</v>
      </c>
    </row>
    <row r="3561" spans="1:1" x14ac:dyDescent="0.25">
      <c r="A3561" s="1" t="s">
        <v>62740</v>
      </c>
    </row>
    <row r="3562" spans="1:1" x14ac:dyDescent="0.25">
      <c r="A3562" s="1" t="s">
        <v>62741</v>
      </c>
    </row>
    <row r="3563" spans="1:1" x14ac:dyDescent="0.25">
      <c r="A3563" s="1" t="s">
        <v>62742</v>
      </c>
    </row>
    <row r="3564" spans="1:1" x14ac:dyDescent="0.25">
      <c r="A3564" s="1" t="s">
        <v>62743</v>
      </c>
    </row>
    <row r="3565" spans="1:1" x14ac:dyDescent="0.25">
      <c r="A3565" s="1" t="s">
        <v>62744</v>
      </c>
    </row>
    <row r="3566" spans="1:1" x14ac:dyDescent="0.25">
      <c r="A3566" s="1" t="s">
        <v>62745</v>
      </c>
    </row>
    <row r="3568" spans="1:1" x14ac:dyDescent="0.25">
      <c r="A3568" s="1" t="s">
        <v>8</v>
      </c>
    </row>
    <row r="3569" spans="1:1" x14ac:dyDescent="0.25">
      <c r="A3569" s="1" t="s">
        <v>62746</v>
      </c>
    </row>
    <row r="3570" spans="1:1" x14ac:dyDescent="0.25">
      <c r="A3570" s="1" t="s">
        <v>62747</v>
      </c>
    </row>
    <row r="3571" spans="1:1" x14ac:dyDescent="0.25">
      <c r="A3571" s="1" t="s">
        <v>62748</v>
      </c>
    </row>
    <row r="3572" spans="1:1" x14ac:dyDescent="0.25">
      <c r="A3572" s="1" t="s">
        <v>62749</v>
      </c>
    </row>
    <row r="3573" spans="1:1" x14ac:dyDescent="0.25">
      <c r="A3573" s="1" t="s">
        <v>62750</v>
      </c>
    </row>
    <row r="3574" spans="1:1" x14ac:dyDescent="0.25">
      <c r="A3574" s="1" t="s">
        <v>62751</v>
      </c>
    </row>
    <row r="3576" spans="1:1" x14ac:dyDescent="0.25">
      <c r="A3576" s="1" t="s">
        <v>9</v>
      </c>
    </row>
    <row r="3577" spans="1:1" x14ac:dyDescent="0.25">
      <c r="A3577" s="1" t="s">
        <v>62752</v>
      </c>
    </row>
    <row r="3578" spans="1:1" x14ac:dyDescent="0.25">
      <c r="A3578" s="1" t="s">
        <v>62753</v>
      </c>
    </row>
    <row r="3579" spans="1:1" x14ac:dyDescent="0.25">
      <c r="A3579" s="1" t="s">
        <v>62754</v>
      </c>
    </row>
    <row r="3580" spans="1:1" x14ac:dyDescent="0.25">
      <c r="A3580" s="1" t="s">
        <v>62755</v>
      </c>
    </row>
    <row r="3581" spans="1:1" x14ac:dyDescent="0.25">
      <c r="A3581" s="1" t="s">
        <v>62756</v>
      </c>
    </row>
    <row r="3582" spans="1:1" x14ac:dyDescent="0.25">
      <c r="A3582" s="1" t="s">
        <v>62757</v>
      </c>
    </row>
    <row r="3583" spans="1:1" x14ac:dyDescent="0.25">
      <c r="A3583" s="1" t="s">
        <v>62758</v>
      </c>
    </row>
    <row r="3584" spans="1:1" x14ac:dyDescent="0.25">
      <c r="A3584" s="1" t="s">
        <v>62759</v>
      </c>
    </row>
    <row r="3586" spans="1:1" x14ac:dyDescent="0.25">
      <c r="A3586" s="1" t="s">
        <v>31</v>
      </c>
    </row>
    <row r="3587" spans="1:1" x14ac:dyDescent="0.25">
      <c r="A3587" s="1" t="s">
        <v>62760</v>
      </c>
    </row>
    <row r="3588" spans="1:1" x14ac:dyDescent="0.25">
      <c r="A3588" s="1" t="s">
        <v>62761</v>
      </c>
    </row>
    <row r="3589" spans="1:1" x14ac:dyDescent="0.25">
      <c r="A3589" s="1" t="s">
        <v>62762</v>
      </c>
    </row>
    <row r="3590" spans="1:1" x14ac:dyDescent="0.25">
      <c r="A3590" s="1" t="s">
        <v>62763</v>
      </c>
    </row>
    <row r="3591" spans="1:1" x14ac:dyDescent="0.25">
      <c r="A3591" s="1" t="s">
        <v>62764</v>
      </c>
    </row>
    <row r="3592" spans="1:1" x14ac:dyDescent="0.25">
      <c r="A3592" s="1" t="s">
        <v>62765</v>
      </c>
    </row>
    <row r="3593" spans="1:1" x14ac:dyDescent="0.25">
      <c r="A3593" s="1" t="s">
        <v>62766</v>
      </c>
    </row>
    <row r="3594" spans="1:1" x14ac:dyDescent="0.25">
      <c r="A3594" s="1" t="s">
        <v>62767</v>
      </c>
    </row>
    <row r="3596" spans="1:1" x14ac:dyDescent="0.25">
      <c r="A3596" s="1" t="s">
        <v>40</v>
      </c>
    </row>
    <row r="3597" spans="1:1" x14ac:dyDescent="0.25">
      <c r="A3597" s="1" t="s">
        <v>62768</v>
      </c>
    </row>
    <row r="3598" spans="1:1" x14ac:dyDescent="0.25">
      <c r="A3598" s="1" t="s">
        <v>62769</v>
      </c>
    </row>
    <row r="3599" spans="1:1" x14ac:dyDescent="0.25">
      <c r="A3599" s="1" t="s">
        <v>62770</v>
      </c>
    </row>
    <row r="3600" spans="1:1" x14ac:dyDescent="0.25">
      <c r="A3600" s="1" t="s">
        <v>62771</v>
      </c>
    </row>
    <row r="3601" spans="1:1" x14ac:dyDescent="0.25">
      <c r="A3601" s="1" t="s">
        <v>62772</v>
      </c>
    </row>
    <row r="3602" spans="1:1" x14ac:dyDescent="0.25">
      <c r="A3602" s="1" t="s">
        <v>62773</v>
      </c>
    </row>
    <row r="3603" spans="1:1" x14ac:dyDescent="0.25">
      <c r="A3603" s="1" t="s">
        <v>62774</v>
      </c>
    </row>
    <row r="3604" spans="1:1" x14ac:dyDescent="0.25">
      <c r="A3604" s="1" t="s">
        <v>62775</v>
      </c>
    </row>
    <row r="3605" spans="1:1" x14ac:dyDescent="0.25">
      <c r="A3605" s="1" t="s">
        <v>62776</v>
      </c>
    </row>
    <row r="3607" spans="1:1" x14ac:dyDescent="0.25">
      <c r="A3607" s="1" t="s">
        <v>10</v>
      </c>
    </row>
    <row r="3608" spans="1:1" x14ac:dyDescent="0.25">
      <c r="A3608" s="1" t="s">
        <v>62777</v>
      </c>
    </row>
    <row r="3609" spans="1:1" x14ac:dyDescent="0.25">
      <c r="A3609" s="1" t="s">
        <v>62778</v>
      </c>
    </row>
    <row r="3610" spans="1:1" x14ac:dyDescent="0.25">
      <c r="A3610" s="1" t="s">
        <v>62779</v>
      </c>
    </row>
    <row r="3611" spans="1:1" x14ac:dyDescent="0.25">
      <c r="A3611" s="1" t="s">
        <v>62780</v>
      </c>
    </row>
    <row r="3612" spans="1:1" x14ac:dyDescent="0.25">
      <c r="A3612" s="1" t="s">
        <v>62781</v>
      </c>
    </row>
    <row r="3613" spans="1:1" x14ac:dyDescent="0.25">
      <c r="A3613" s="1" t="s">
        <v>62782</v>
      </c>
    </row>
    <row r="3614" spans="1:1" x14ac:dyDescent="0.25">
      <c r="A3614" s="1" t="s">
        <v>62783</v>
      </c>
    </row>
    <row r="3615" spans="1:1" x14ac:dyDescent="0.25">
      <c r="A3615" s="1" t="s">
        <v>62784</v>
      </c>
    </row>
    <row r="3617" spans="1:1" x14ac:dyDescent="0.25">
      <c r="A3617" s="1" t="s">
        <v>32</v>
      </c>
    </row>
    <row r="3618" spans="1:1" x14ac:dyDescent="0.25">
      <c r="A3618" s="1" t="s">
        <v>62785</v>
      </c>
    </row>
    <row r="3619" spans="1:1" x14ac:dyDescent="0.25">
      <c r="A3619" s="1" t="s">
        <v>62786</v>
      </c>
    </row>
    <row r="3620" spans="1:1" x14ac:dyDescent="0.25">
      <c r="A3620" s="1" t="s">
        <v>62787</v>
      </c>
    </row>
    <row r="3621" spans="1:1" x14ac:dyDescent="0.25">
      <c r="A3621" s="1" t="s">
        <v>62788</v>
      </c>
    </row>
    <row r="3622" spans="1:1" x14ac:dyDescent="0.25">
      <c r="A3622" s="1" t="s">
        <v>62789</v>
      </c>
    </row>
    <row r="3623" spans="1:1" x14ac:dyDescent="0.25">
      <c r="A3623" s="1" t="s">
        <v>62790</v>
      </c>
    </row>
    <row r="3625" spans="1:1" x14ac:dyDescent="0.25">
      <c r="A3625" s="1" t="s">
        <v>33</v>
      </c>
    </row>
    <row r="3626" spans="1:1" x14ac:dyDescent="0.25">
      <c r="A3626" s="1" t="s">
        <v>62791</v>
      </c>
    </row>
    <row r="3627" spans="1:1" x14ac:dyDescent="0.25">
      <c r="A3627" s="1" t="s">
        <v>62792</v>
      </c>
    </row>
    <row r="3628" spans="1:1" x14ac:dyDescent="0.25">
      <c r="A3628" s="1" t="s">
        <v>62793</v>
      </c>
    </row>
    <row r="3629" spans="1:1" x14ac:dyDescent="0.25">
      <c r="A3629" s="1" t="s">
        <v>62794</v>
      </c>
    </row>
    <row r="3630" spans="1:1" x14ac:dyDescent="0.25">
      <c r="A3630" s="1" t="s">
        <v>62795</v>
      </c>
    </row>
    <row r="3631" spans="1:1" x14ac:dyDescent="0.25">
      <c r="A3631" s="1" t="s">
        <v>62796</v>
      </c>
    </row>
    <row r="3632" spans="1:1" x14ac:dyDescent="0.25">
      <c r="A3632" s="1" t="s">
        <v>62797</v>
      </c>
    </row>
    <row r="3634" spans="1:1" x14ac:dyDescent="0.25">
      <c r="A3634" s="1" t="s">
        <v>11</v>
      </c>
    </row>
    <row r="3635" spans="1:1" x14ac:dyDescent="0.25">
      <c r="A3635" s="1" t="s">
        <v>62798</v>
      </c>
    </row>
    <row r="3636" spans="1:1" x14ac:dyDescent="0.25">
      <c r="A3636" s="1" t="s">
        <v>62799</v>
      </c>
    </row>
    <row r="3637" spans="1:1" x14ac:dyDescent="0.25">
      <c r="A3637" s="1" t="s">
        <v>62800</v>
      </c>
    </row>
    <row r="3638" spans="1:1" x14ac:dyDescent="0.25">
      <c r="A3638" s="1" t="s">
        <v>62801</v>
      </c>
    </row>
    <row r="3639" spans="1:1" x14ac:dyDescent="0.25">
      <c r="A3639" s="1" t="s">
        <v>62802</v>
      </c>
    </row>
    <row r="3640" spans="1:1" x14ac:dyDescent="0.25">
      <c r="A3640" s="1" t="s">
        <v>62803</v>
      </c>
    </row>
    <row r="3641" spans="1:1" x14ac:dyDescent="0.25">
      <c r="A3641" s="1" t="s">
        <v>62804</v>
      </c>
    </row>
    <row r="3642" spans="1:1" x14ac:dyDescent="0.25">
      <c r="A3642" s="1" t="s">
        <v>62805</v>
      </c>
    </row>
    <row r="3643" spans="1:1" x14ac:dyDescent="0.25">
      <c r="A3643" s="1" t="s">
        <v>62806</v>
      </c>
    </row>
    <row r="3644" spans="1:1" x14ac:dyDescent="0.25">
      <c r="A3644" s="1" t="s">
        <v>62807</v>
      </c>
    </row>
    <row r="3645" spans="1:1" x14ac:dyDescent="0.25">
      <c r="A3645" s="1" t="s">
        <v>62808</v>
      </c>
    </row>
    <row r="3647" spans="1:1" x14ac:dyDescent="0.25">
      <c r="A3647" s="1" t="s">
        <v>96</v>
      </c>
    </row>
    <row r="3648" spans="1:1" x14ac:dyDescent="0.25">
      <c r="A3648" s="1" t="s">
        <v>62809</v>
      </c>
    </row>
    <row r="3649" spans="1:1" x14ac:dyDescent="0.25">
      <c r="A3649" s="1" t="s">
        <v>62810</v>
      </c>
    </row>
    <row r="3650" spans="1:1" x14ac:dyDescent="0.25">
      <c r="A3650" s="1" t="s">
        <v>62811</v>
      </c>
    </row>
    <row r="3651" spans="1:1" x14ac:dyDescent="0.25">
      <c r="A3651" s="1" t="s">
        <v>62812</v>
      </c>
    </row>
    <row r="3652" spans="1:1" x14ac:dyDescent="0.25">
      <c r="A3652" s="1" t="s">
        <v>62813</v>
      </c>
    </row>
    <row r="3653" spans="1:1" x14ac:dyDescent="0.25">
      <c r="A3653" s="1" t="s">
        <v>62814</v>
      </c>
    </row>
    <row r="3655" spans="1:1" x14ac:dyDescent="0.25">
      <c r="A3655" s="1" t="s">
        <v>12</v>
      </c>
    </row>
    <row r="3656" spans="1:1" x14ac:dyDescent="0.25">
      <c r="A3656" s="1" t="s">
        <v>62815</v>
      </c>
    </row>
    <row r="3657" spans="1:1" x14ac:dyDescent="0.25">
      <c r="A3657" s="1" t="s">
        <v>62816</v>
      </c>
    </row>
    <row r="3658" spans="1:1" x14ac:dyDescent="0.25">
      <c r="A3658" s="1" t="s">
        <v>62817</v>
      </c>
    </row>
    <row r="3659" spans="1:1" x14ac:dyDescent="0.25">
      <c r="A3659" s="1" t="s">
        <v>62818</v>
      </c>
    </row>
    <row r="3660" spans="1:1" x14ac:dyDescent="0.25">
      <c r="A3660" s="1" t="s">
        <v>62819</v>
      </c>
    </row>
    <row r="3661" spans="1:1" x14ac:dyDescent="0.25">
      <c r="A3661" s="1" t="s">
        <v>62820</v>
      </c>
    </row>
    <row r="3662" spans="1:1" x14ac:dyDescent="0.25">
      <c r="A3662" s="1" t="s">
        <v>62821</v>
      </c>
    </row>
    <row r="3663" spans="1:1" x14ac:dyDescent="0.25">
      <c r="A3663" s="1" t="s">
        <v>62822</v>
      </c>
    </row>
    <row r="3664" spans="1:1" x14ac:dyDescent="0.25">
      <c r="A3664" s="1" t="s">
        <v>62823</v>
      </c>
    </row>
    <row r="3665" spans="1:1" x14ac:dyDescent="0.25">
      <c r="A3665" s="1" t="s">
        <v>62824</v>
      </c>
    </row>
    <row r="3666" spans="1:1" x14ac:dyDescent="0.25">
      <c r="A3666" s="1" t="s">
        <v>62825</v>
      </c>
    </row>
    <row r="3667" spans="1:1" x14ac:dyDescent="0.25">
      <c r="A3667" s="1" t="s">
        <v>62826</v>
      </c>
    </row>
    <row r="3669" spans="1:1" x14ac:dyDescent="0.25">
      <c r="A3669" s="1" t="s">
        <v>13</v>
      </c>
    </row>
    <row r="3670" spans="1:1" x14ac:dyDescent="0.25">
      <c r="A3670" s="1" t="s">
        <v>62827</v>
      </c>
    </row>
    <row r="3671" spans="1:1" x14ac:dyDescent="0.25">
      <c r="A3671" s="1" t="s">
        <v>62828</v>
      </c>
    </row>
    <row r="3672" spans="1:1" x14ac:dyDescent="0.25">
      <c r="A3672" s="1" t="s">
        <v>62829</v>
      </c>
    </row>
    <row r="3673" spans="1:1" x14ac:dyDescent="0.25">
      <c r="A3673" s="1" t="s">
        <v>62830</v>
      </c>
    </row>
    <row r="3674" spans="1:1" x14ac:dyDescent="0.25">
      <c r="A3674" s="1" t="s">
        <v>62831</v>
      </c>
    </row>
    <row r="3675" spans="1:1" x14ac:dyDescent="0.25">
      <c r="A3675" s="1" t="s">
        <v>62832</v>
      </c>
    </row>
    <row r="3676" spans="1:1" x14ac:dyDescent="0.25">
      <c r="A3676" s="1" t="s">
        <v>62833</v>
      </c>
    </row>
    <row r="3677" spans="1:1" x14ac:dyDescent="0.25">
      <c r="A3677" s="1" t="s">
        <v>62834</v>
      </c>
    </row>
    <row r="3678" spans="1:1" x14ac:dyDescent="0.25">
      <c r="A3678" s="1" t="s">
        <v>62835</v>
      </c>
    </row>
    <row r="3680" spans="1:1" x14ac:dyDescent="0.25">
      <c r="A3680" s="1" t="s">
        <v>35</v>
      </c>
    </row>
    <row r="3681" spans="1:1" x14ac:dyDescent="0.25">
      <c r="A3681" s="1" t="s">
        <v>62836</v>
      </c>
    </row>
    <row r="3682" spans="1:1" x14ac:dyDescent="0.25">
      <c r="A3682" s="1" t="s">
        <v>62837</v>
      </c>
    </row>
    <row r="3683" spans="1:1" x14ac:dyDescent="0.25">
      <c r="A3683" s="1" t="s">
        <v>62838</v>
      </c>
    </row>
    <row r="3684" spans="1:1" x14ac:dyDescent="0.25">
      <c r="A3684" s="1" t="s">
        <v>62839</v>
      </c>
    </row>
    <row r="3685" spans="1:1" x14ac:dyDescent="0.25">
      <c r="A3685" s="1" t="s">
        <v>62840</v>
      </c>
    </row>
    <row r="3686" spans="1:1" x14ac:dyDescent="0.25">
      <c r="A3686" s="1" t="s">
        <v>62841</v>
      </c>
    </row>
    <row r="3687" spans="1:1" x14ac:dyDescent="0.25">
      <c r="A3687" s="1" t="s">
        <v>62842</v>
      </c>
    </row>
    <row r="3689" spans="1:1" x14ac:dyDescent="0.25">
      <c r="A3689" s="1" t="s">
        <v>94</v>
      </c>
    </row>
    <row r="3690" spans="1:1" x14ac:dyDescent="0.25">
      <c r="A3690" s="1" t="s">
        <v>62843</v>
      </c>
    </row>
    <row r="3691" spans="1:1" x14ac:dyDescent="0.25">
      <c r="A3691" s="1" t="s">
        <v>62844</v>
      </c>
    </row>
    <row r="3692" spans="1:1" x14ac:dyDescent="0.25">
      <c r="A3692" s="1" t="s">
        <v>62845</v>
      </c>
    </row>
    <row r="3693" spans="1:1" x14ac:dyDescent="0.25">
      <c r="A3693" s="1" t="s">
        <v>62846</v>
      </c>
    </row>
    <row r="3694" spans="1:1" x14ac:dyDescent="0.25">
      <c r="A3694" s="1" t="s">
        <v>62847</v>
      </c>
    </row>
    <row r="3695" spans="1:1" x14ac:dyDescent="0.25">
      <c r="A3695" s="1" t="s">
        <v>62848</v>
      </c>
    </row>
    <row r="3696" spans="1:1" x14ac:dyDescent="0.25">
      <c r="A3696" s="1" t="s">
        <v>62849</v>
      </c>
    </row>
    <row r="3697" spans="1:1" x14ac:dyDescent="0.25">
      <c r="A3697" s="1" t="s">
        <v>62850</v>
      </c>
    </row>
    <row r="3698" spans="1:1" x14ac:dyDescent="0.25">
      <c r="A3698" s="1" t="s">
        <v>62851</v>
      </c>
    </row>
    <row r="3700" spans="1:1" x14ac:dyDescent="0.25">
      <c r="A3700" s="1" t="s">
        <v>14</v>
      </c>
    </row>
    <row r="3701" spans="1:1" x14ac:dyDescent="0.25">
      <c r="A3701" s="1" t="s">
        <v>62852</v>
      </c>
    </row>
    <row r="3702" spans="1:1" x14ac:dyDescent="0.25">
      <c r="A3702" s="1" t="s">
        <v>62853</v>
      </c>
    </row>
    <row r="3703" spans="1:1" x14ac:dyDescent="0.25">
      <c r="A3703" s="1" t="s">
        <v>62854</v>
      </c>
    </row>
    <row r="3704" spans="1:1" x14ac:dyDescent="0.25">
      <c r="A3704" s="1" t="s">
        <v>62855</v>
      </c>
    </row>
    <row r="3706" spans="1:1" x14ac:dyDescent="0.25">
      <c r="A3706" s="1" t="s">
        <v>37</v>
      </c>
    </row>
    <row r="3707" spans="1:1" x14ac:dyDescent="0.25">
      <c r="A3707" s="1" t="s">
        <v>62856</v>
      </c>
    </row>
    <row r="3708" spans="1:1" x14ac:dyDescent="0.25">
      <c r="A3708" s="1" t="s">
        <v>62857</v>
      </c>
    </row>
    <row r="3709" spans="1:1" x14ac:dyDescent="0.25">
      <c r="A3709" s="1" t="s">
        <v>62858</v>
      </c>
    </row>
    <row r="3710" spans="1:1" x14ac:dyDescent="0.25">
      <c r="A3710" s="1" t="s">
        <v>62859</v>
      </c>
    </row>
    <row r="3712" spans="1:1" x14ac:dyDescent="0.25">
      <c r="A3712" s="1" t="s">
        <v>15</v>
      </c>
    </row>
    <row r="3713" spans="1:1" x14ac:dyDescent="0.25">
      <c r="A3713" s="1" t="s">
        <v>62860</v>
      </c>
    </row>
    <row r="3714" spans="1:1" x14ac:dyDescent="0.25">
      <c r="A3714" s="1" t="s">
        <v>62861</v>
      </c>
    </row>
    <row r="3715" spans="1:1" x14ac:dyDescent="0.25">
      <c r="A3715" s="1" t="s">
        <v>62862</v>
      </c>
    </row>
    <row r="3716" spans="1:1" x14ac:dyDescent="0.25">
      <c r="A3716" s="1" t="s">
        <v>62863</v>
      </c>
    </row>
    <row r="3717" spans="1:1" x14ac:dyDescent="0.25">
      <c r="A3717" s="1" t="s">
        <v>62864</v>
      </c>
    </row>
    <row r="3718" spans="1:1" x14ac:dyDescent="0.25">
      <c r="A3718" s="1" t="s">
        <v>62865</v>
      </c>
    </row>
    <row r="3719" spans="1:1" x14ac:dyDescent="0.25">
      <c r="A3719" s="1" t="s">
        <v>62866</v>
      </c>
    </row>
    <row r="3720" spans="1:1" x14ac:dyDescent="0.25">
      <c r="A3720" s="1" t="s">
        <v>62867</v>
      </c>
    </row>
    <row r="3722" spans="1:1" x14ac:dyDescent="0.25">
      <c r="A3722" s="1" t="s">
        <v>42</v>
      </c>
    </row>
    <row r="3723" spans="1:1" x14ac:dyDescent="0.25">
      <c r="A3723" s="1" t="s">
        <v>62868</v>
      </c>
    </row>
    <row r="3724" spans="1:1" x14ac:dyDescent="0.25">
      <c r="A3724" s="1" t="s">
        <v>62869</v>
      </c>
    </row>
    <row r="3725" spans="1:1" x14ac:dyDescent="0.25">
      <c r="A3725" s="1" t="s">
        <v>62870</v>
      </c>
    </row>
    <row r="3726" spans="1:1" x14ac:dyDescent="0.25">
      <c r="A3726" s="1" t="s">
        <v>62871</v>
      </c>
    </row>
    <row r="3727" spans="1:1" x14ac:dyDescent="0.25">
      <c r="A3727" s="1" t="s">
        <v>62872</v>
      </c>
    </row>
    <row r="3728" spans="1:1" x14ac:dyDescent="0.25">
      <c r="A3728" s="1" t="s">
        <v>62873</v>
      </c>
    </row>
    <row r="3729" spans="1:1" x14ac:dyDescent="0.25">
      <c r="A3729" s="1" t="s">
        <v>62874</v>
      </c>
    </row>
    <row r="3730" spans="1:1" x14ac:dyDescent="0.25">
      <c r="A3730" s="1" t="s">
        <v>62875</v>
      </c>
    </row>
    <row r="3732" spans="1:1" x14ac:dyDescent="0.25">
      <c r="A3732" s="1" t="s">
        <v>95</v>
      </c>
    </row>
    <row r="3733" spans="1:1" x14ac:dyDescent="0.25">
      <c r="A3733" s="1" t="s">
        <v>62876</v>
      </c>
    </row>
    <row r="3734" spans="1:1" x14ac:dyDescent="0.25">
      <c r="A3734" s="1" t="s">
        <v>62877</v>
      </c>
    </row>
    <row r="3735" spans="1:1" x14ac:dyDescent="0.25">
      <c r="A3735" s="1" t="s">
        <v>62878</v>
      </c>
    </row>
    <row r="3736" spans="1:1" x14ac:dyDescent="0.25">
      <c r="A3736" s="1" t="s">
        <v>62879</v>
      </c>
    </row>
    <row r="3738" spans="1:1" x14ac:dyDescent="0.25">
      <c r="A3738" s="1" t="s">
        <v>2</v>
      </c>
    </row>
    <row r="3739" spans="1:1" x14ac:dyDescent="0.25">
      <c r="A3739" s="1" t="s">
        <v>62880</v>
      </c>
    </row>
    <row r="3740" spans="1:1" x14ac:dyDescent="0.25">
      <c r="A3740" s="1" t="s">
        <v>62881</v>
      </c>
    </row>
    <row r="3741" spans="1:1" x14ac:dyDescent="0.25">
      <c r="A3741" s="1" t="s">
        <v>62882</v>
      </c>
    </row>
    <row r="3742" spans="1:1" x14ac:dyDescent="0.25">
      <c r="A3742" s="1" t="s">
        <v>62883</v>
      </c>
    </row>
    <row r="3743" spans="1:1" x14ac:dyDescent="0.25">
      <c r="A3743" s="1" t="s">
        <v>62884</v>
      </c>
    </row>
    <row r="3744" spans="1:1" x14ac:dyDescent="0.25">
      <c r="A3744" s="1" t="s">
        <v>62885</v>
      </c>
    </row>
    <row r="3745" spans="1:1" x14ac:dyDescent="0.25">
      <c r="A3745" s="1" t="s">
        <v>62886</v>
      </c>
    </row>
    <row r="3746" spans="1:1" x14ac:dyDescent="0.25">
      <c r="A3746" s="1" t="s">
        <v>62887</v>
      </c>
    </row>
    <row r="3747" spans="1:1" x14ac:dyDescent="0.25">
      <c r="A3747" s="1" t="s">
        <v>62888</v>
      </c>
    </row>
    <row r="3748" spans="1:1" x14ac:dyDescent="0.25">
      <c r="A3748" s="1" t="s">
        <v>62889</v>
      </c>
    </row>
    <row r="3749" spans="1:1" x14ac:dyDescent="0.25">
      <c r="A3749" s="1" t="s">
        <v>62890</v>
      </c>
    </row>
    <row r="3750" spans="1:1" x14ac:dyDescent="0.25">
      <c r="A3750" s="1" t="s">
        <v>62891</v>
      </c>
    </row>
    <row r="3752" spans="1:1" x14ac:dyDescent="0.25">
      <c r="A3752" s="1" t="s">
        <v>18</v>
      </c>
    </row>
    <row r="3753" spans="1:1" x14ac:dyDescent="0.25">
      <c r="A3753" s="1" t="s">
        <v>62892</v>
      </c>
    </row>
    <row r="3754" spans="1:1" x14ac:dyDescent="0.25">
      <c r="A3754" s="1" t="s">
        <v>62893</v>
      </c>
    </row>
    <row r="3755" spans="1:1" x14ac:dyDescent="0.25">
      <c r="A3755" s="1" t="s">
        <v>62894</v>
      </c>
    </row>
    <row r="3756" spans="1:1" x14ac:dyDescent="0.25">
      <c r="A3756" s="1" t="s">
        <v>62895</v>
      </c>
    </row>
    <row r="3757" spans="1:1" x14ac:dyDescent="0.25">
      <c r="A3757" s="1" t="s">
        <v>62896</v>
      </c>
    </row>
    <row r="3758" spans="1:1" x14ac:dyDescent="0.25">
      <c r="A3758" s="1" t="s">
        <v>62897</v>
      </c>
    </row>
    <row r="3759" spans="1:1" x14ac:dyDescent="0.25">
      <c r="A3759" s="1" t="s">
        <v>62898</v>
      </c>
    </row>
    <row r="3760" spans="1:1" x14ac:dyDescent="0.25">
      <c r="A3760" s="1" t="s">
        <v>62899</v>
      </c>
    </row>
    <row r="3761" spans="1:1" x14ac:dyDescent="0.25">
      <c r="A3761" s="1" t="s">
        <v>62900</v>
      </c>
    </row>
    <row r="3762" spans="1:1" x14ac:dyDescent="0.25">
      <c r="A3762" s="1" t="s">
        <v>62901</v>
      </c>
    </row>
    <row r="3763" spans="1:1" x14ac:dyDescent="0.25">
      <c r="A3763" s="1" t="s">
        <v>62902</v>
      </c>
    </row>
    <row r="3764" spans="1:1" x14ac:dyDescent="0.25">
      <c r="A3764" s="1" t="s">
        <v>62903</v>
      </c>
    </row>
    <row r="3765" spans="1:1" x14ac:dyDescent="0.25">
      <c r="A3765" s="1" t="s">
        <v>62904</v>
      </c>
    </row>
    <row r="3767" spans="1:1" x14ac:dyDescent="0.25">
      <c r="A3767" s="1" t="s">
        <v>19</v>
      </c>
    </row>
    <row r="3768" spans="1:1" x14ac:dyDescent="0.25">
      <c r="A3768" s="1" t="s">
        <v>62905</v>
      </c>
    </row>
    <row r="3769" spans="1:1" x14ac:dyDescent="0.25">
      <c r="A3769" s="1" t="s">
        <v>62906</v>
      </c>
    </row>
    <row r="3770" spans="1:1" x14ac:dyDescent="0.25">
      <c r="A3770" s="1" t="s">
        <v>62907</v>
      </c>
    </row>
    <row r="3771" spans="1:1" x14ac:dyDescent="0.25">
      <c r="A3771" s="1" t="s">
        <v>62908</v>
      </c>
    </row>
    <row r="3772" spans="1:1" x14ac:dyDescent="0.25">
      <c r="A3772" s="1" t="s">
        <v>62909</v>
      </c>
    </row>
    <row r="3773" spans="1:1" x14ac:dyDescent="0.25">
      <c r="A3773" s="1" t="s">
        <v>62910</v>
      </c>
    </row>
    <row r="3775" spans="1:1" x14ac:dyDescent="0.25">
      <c r="A3775" s="1" t="s">
        <v>22</v>
      </c>
    </row>
    <row r="3776" spans="1:1" x14ac:dyDescent="0.25">
      <c r="A3776" s="1" t="s">
        <v>62911</v>
      </c>
    </row>
    <row r="3777" spans="1:1" x14ac:dyDescent="0.25">
      <c r="A3777" s="1" t="s">
        <v>62912</v>
      </c>
    </row>
    <row r="3778" spans="1:1" x14ac:dyDescent="0.25">
      <c r="A3778" s="1" t="s">
        <v>62913</v>
      </c>
    </row>
    <row r="3779" spans="1:1" x14ac:dyDescent="0.25">
      <c r="A3779" s="1" t="s">
        <v>62914</v>
      </c>
    </row>
    <row r="3780" spans="1:1" x14ac:dyDescent="0.25">
      <c r="A3780" s="1" t="s">
        <v>62915</v>
      </c>
    </row>
    <row r="3781" spans="1:1" x14ac:dyDescent="0.25">
      <c r="A3781" s="1" t="s">
        <v>62916</v>
      </c>
    </row>
    <row r="3782" spans="1:1" x14ac:dyDescent="0.25">
      <c r="A3782" s="1" t="s">
        <v>62917</v>
      </c>
    </row>
    <row r="3783" spans="1:1" x14ac:dyDescent="0.25">
      <c r="A3783" s="1" t="s">
        <v>62918</v>
      </c>
    </row>
    <row r="3784" spans="1:1" x14ac:dyDescent="0.25">
      <c r="A3784" s="1" t="s">
        <v>62919</v>
      </c>
    </row>
    <row r="3785" spans="1:1" x14ac:dyDescent="0.25">
      <c r="A3785" s="1" t="s">
        <v>62920</v>
      </c>
    </row>
    <row r="3786" spans="1:1" x14ac:dyDescent="0.25">
      <c r="A3786" s="1" t="s">
        <v>62921</v>
      </c>
    </row>
    <row r="3787" spans="1:1" x14ac:dyDescent="0.25">
      <c r="A3787" s="1" t="s">
        <v>62922</v>
      </c>
    </row>
    <row r="3788" spans="1:1" x14ac:dyDescent="0.25">
      <c r="A3788" s="1" t="s">
        <v>62923</v>
      </c>
    </row>
    <row r="3790" spans="1:1" x14ac:dyDescent="0.25">
      <c r="A3790" s="1" t="s">
        <v>65</v>
      </c>
    </row>
    <row r="3793" spans="1:1" x14ac:dyDescent="0.25">
      <c r="A3793" s="1" t="s">
        <v>4</v>
      </c>
    </row>
    <row r="3794" spans="1:1" x14ac:dyDescent="0.25">
      <c r="A3794" s="1" t="s">
        <v>62924</v>
      </c>
    </row>
    <row r="3795" spans="1:1" x14ac:dyDescent="0.25">
      <c r="A3795" s="1" t="s">
        <v>62925</v>
      </c>
    </row>
    <row r="3796" spans="1:1" x14ac:dyDescent="0.25">
      <c r="A3796" s="1" t="s">
        <v>62926</v>
      </c>
    </row>
    <row r="3797" spans="1:1" x14ac:dyDescent="0.25">
      <c r="A3797" s="1" t="s">
        <v>62927</v>
      </c>
    </row>
    <row r="3798" spans="1:1" x14ac:dyDescent="0.25">
      <c r="A3798" s="1" t="s">
        <v>62928</v>
      </c>
    </row>
    <row r="3799" spans="1:1" x14ac:dyDescent="0.25">
      <c r="A3799" s="1" t="s">
        <v>62929</v>
      </c>
    </row>
    <row r="3800" spans="1:1" x14ac:dyDescent="0.25">
      <c r="A3800" s="1" t="s">
        <v>62930</v>
      </c>
    </row>
    <row r="3801" spans="1:1" x14ac:dyDescent="0.25">
      <c r="A3801" s="1" t="s">
        <v>62931</v>
      </c>
    </row>
    <row r="3803" spans="1:1" x14ac:dyDescent="0.25">
      <c r="A3803" s="1" t="s">
        <v>5</v>
      </c>
    </row>
    <row r="3804" spans="1:1" x14ac:dyDescent="0.25">
      <c r="A3804" s="1" t="s">
        <v>62932</v>
      </c>
    </row>
    <row r="3805" spans="1:1" x14ac:dyDescent="0.25">
      <c r="A3805" s="1" t="s">
        <v>62933</v>
      </c>
    </row>
    <row r="3806" spans="1:1" x14ac:dyDescent="0.25">
      <c r="A3806" s="1" t="s">
        <v>62934</v>
      </c>
    </row>
    <row r="3807" spans="1:1" x14ac:dyDescent="0.25">
      <c r="A3807" s="1" t="s">
        <v>62935</v>
      </c>
    </row>
    <row r="3808" spans="1:1" x14ac:dyDescent="0.25">
      <c r="A3808" s="1" t="s">
        <v>62936</v>
      </c>
    </row>
    <row r="3809" spans="1:1" x14ac:dyDescent="0.25">
      <c r="A3809" s="1" t="s">
        <v>62937</v>
      </c>
    </row>
    <row r="3811" spans="1:1" x14ac:dyDescent="0.25">
      <c r="A3811" s="1" t="s">
        <v>6</v>
      </c>
    </row>
    <row r="3812" spans="1:1" x14ac:dyDescent="0.25">
      <c r="A3812" s="1" t="s">
        <v>62938</v>
      </c>
    </row>
    <row r="3813" spans="1:1" x14ac:dyDescent="0.25">
      <c r="A3813" s="1" t="s">
        <v>62939</v>
      </c>
    </row>
    <row r="3814" spans="1:1" x14ac:dyDescent="0.25">
      <c r="A3814" s="1" t="s">
        <v>62940</v>
      </c>
    </row>
    <row r="3815" spans="1:1" x14ac:dyDescent="0.25">
      <c r="A3815" s="1" t="s">
        <v>62941</v>
      </c>
    </row>
    <row r="3816" spans="1:1" x14ac:dyDescent="0.25">
      <c r="A3816" s="1" t="s">
        <v>62942</v>
      </c>
    </row>
    <row r="3817" spans="1:1" x14ac:dyDescent="0.25">
      <c r="A3817" s="1" t="s">
        <v>62943</v>
      </c>
    </row>
    <row r="3818" spans="1:1" x14ac:dyDescent="0.25">
      <c r="A3818" s="1" t="s">
        <v>62944</v>
      </c>
    </row>
    <row r="3819" spans="1:1" x14ac:dyDescent="0.25">
      <c r="A3819" s="1" t="s">
        <v>62945</v>
      </c>
    </row>
    <row r="3820" spans="1:1" x14ac:dyDescent="0.25">
      <c r="A3820" s="1" t="s">
        <v>62946</v>
      </c>
    </row>
    <row r="3821" spans="1:1" x14ac:dyDescent="0.25">
      <c r="A3821" s="1" t="s">
        <v>62947</v>
      </c>
    </row>
    <row r="3822" spans="1:1" x14ac:dyDescent="0.25">
      <c r="A3822" s="1" t="s">
        <v>62948</v>
      </c>
    </row>
    <row r="3823" spans="1:1" x14ac:dyDescent="0.25">
      <c r="A3823" s="1" t="s">
        <v>62949</v>
      </c>
    </row>
    <row r="3824" spans="1:1" x14ac:dyDescent="0.25">
      <c r="A3824" s="1" t="s">
        <v>62950</v>
      </c>
    </row>
    <row r="3826" spans="1:1" x14ac:dyDescent="0.25">
      <c r="A3826" s="1" t="s">
        <v>93</v>
      </c>
    </row>
    <row r="3827" spans="1:1" x14ac:dyDescent="0.25">
      <c r="A3827" s="1" t="s">
        <v>62951</v>
      </c>
    </row>
    <row r="3828" spans="1:1" x14ac:dyDescent="0.25">
      <c r="A3828" s="1" t="s">
        <v>62952</v>
      </c>
    </row>
    <row r="3829" spans="1:1" x14ac:dyDescent="0.25">
      <c r="A3829" s="1" t="s">
        <v>62953</v>
      </c>
    </row>
    <row r="3830" spans="1:1" x14ac:dyDescent="0.25">
      <c r="A3830" s="1" t="s">
        <v>62954</v>
      </c>
    </row>
    <row r="3831" spans="1:1" x14ac:dyDescent="0.25">
      <c r="A3831" s="1" t="s">
        <v>62955</v>
      </c>
    </row>
    <row r="3832" spans="1:1" x14ac:dyDescent="0.25">
      <c r="A3832" s="1" t="s">
        <v>62956</v>
      </c>
    </row>
    <row r="3833" spans="1:1" x14ac:dyDescent="0.25">
      <c r="A3833" s="1" t="s">
        <v>62957</v>
      </c>
    </row>
    <row r="3834" spans="1:1" x14ac:dyDescent="0.25">
      <c r="A3834" s="1" t="s">
        <v>62958</v>
      </c>
    </row>
    <row r="3835" spans="1:1" x14ac:dyDescent="0.25">
      <c r="A3835" s="1" t="s">
        <v>62959</v>
      </c>
    </row>
    <row r="3836" spans="1:1" x14ac:dyDescent="0.25">
      <c r="A3836" s="1" t="s">
        <v>62960</v>
      </c>
    </row>
    <row r="3838" spans="1:1" x14ac:dyDescent="0.25">
      <c r="A3838" s="1" t="s">
        <v>9</v>
      </c>
    </row>
    <row r="3839" spans="1:1" x14ac:dyDescent="0.25">
      <c r="A3839" s="1" t="s">
        <v>62961</v>
      </c>
    </row>
    <row r="3840" spans="1:1" x14ac:dyDescent="0.25">
      <c r="A3840" s="1" t="s">
        <v>62962</v>
      </c>
    </row>
    <row r="3841" spans="1:1" x14ac:dyDescent="0.25">
      <c r="A3841" s="1" t="s">
        <v>62963</v>
      </c>
    </row>
    <row r="3842" spans="1:1" x14ac:dyDescent="0.25">
      <c r="A3842" s="1" t="s">
        <v>62964</v>
      </c>
    </row>
    <row r="3843" spans="1:1" x14ac:dyDescent="0.25">
      <c r="A3843" s="1" t="s">
        <v>62965</v>
      </c>
    </row>
    <row r="3844" spans="1:1" x14ac:dyDescent="0.25">
      <c r="A3844" s="1" t="s">
        <v>62966</v>
      </c>
    </row>
    <row r="3846" spans="1:1" x14ac:dyDescent="0.25">
      <c r="A3846" s="1" t="s">
        <v>40</v>
      </c>
    </row>
    <row r="3847" spans="1:1" x14ac:dyDescent="0.25">
      <c r="A3847" s="1" t="s">
        <v>62967</v>
      </c>
    </row>
    <row r="3848" spans="1:1" x14ac:dyDescent="0.25">
      <c r="A3848" s="1" t="s">
        <v>62968</v>
      </c>
    </row>
    <row r="3849" spans="1:1" x14ac:dyDescent="0.25">
      <c r="A3849" s="1" t="s">
        <v>62969</v>
      </c>
    </row>
    <row r="3850" spans="1:1" x14ac:dyDescent="0.25">
      <c r="A3850" s="1" t="s">
        <v>62970</v>
      </c>
    </row>
    <row r="3852" spans="1:1" x14ac:dyDescent="0.25">
      <c r="A3852" s="1" t="s">
        <v>10</v>
      </c>
    </row>
    <row r="3853" spans="1:1" x14ac:dyDescent="0.25">
      <c r="A3853" s="1" t="s">
        <v>62971</v>
      </c>
    </row>
    <row r="3854" spans="1:1" x14ac:dyDescent="0.25">
      <c r="A3854" s="1" t="s">
        <v>62972</v>
      </c>
    </row>
    <row r="3855" spans="1:1" x14ac:dyDescent="0.25">
      <c r="A3855" s="1" t="s">
        <v>62973</v>
      </c>
    </row>
    <row r="3856" spans="1:1" x14ac:dyDescent="0.25">
      <c r="A3856" s="1" t="s">
        <v>62974</v>
      </c>
    </row>
    <row r="3857" spans="1:1" x14ac:dyDescent="0.25">
      <c r="A3857" s="1" t="s">
        <v>62975</v>
      </c>
    </row>
    <row r="3858" spans="1:1" x14ac:dyDescent="0.25">
      <c r="A3858" s="1" t="s">
        <v>62976</v>
      </c>
    </row>
    <row r="3859" spans="1:1" x14ac:dyDescent="0.25">
      <c r="A3859" s="1" t="s">
        <v>62977</v>
      </c>
    </row>
    <row r="3860" spans="1:1" x14ac:dyDescent="0.25">
      <c r="A3860" s="1" t="s">
        <v>62978</v>
      </c>
    </row>
    <row r="3862" spans="1:1" x14ac:dyDescent="0.25">
      <c r="A3862" s="1" t="s">
        <v>32</v>
      </c>
    </row>
    <row r="3863" spans="1:1" x14ac:dyDescent="0.25">
      <c r="A3863" s="1" t="s">
        <v>62979</v>
      </c>
    </row>
    <row r="3864" spans="1:1" x14ac:dyDescent="0.25">
      <c r="A3864" s="1" t="s">
        <v>62980</v>
      </c>
    </row>
    <row r="3865" spans="1:1" x14ac:dyDescent="0.25">
      <c r="A3865" s="1" t="s">
        <v>62981</v>
      </c>
    </row>
    <row r="3866" spans="1:1" x14ac:dyDescent="0.25">
      <c r="A3866" s="1" t="s">
        <v>62982</v>
      </c>
    </row>
    <row r="3867" spans="1:1" x14ac:dyDescent="0.25">
      <c r="A3867" s="1" t="s">
        <v>62983</v>
      </c>
    </row>
    <row r="3868" spans="1:1" x14ac:dyDescent="0.25">
      <c r="A3868" s="1" t="s">
        <v>62984</v>
      </c>
    </row>
    <row r="3870" spans="1:1" x14ac:dyDescent="0.25">
      <c r="A3870" s="1" t="s">
        <v>11</v>
      </c>
    </row>
    <row r="3871" spans="1:1" x14ac:dyDescent="0.25">
      <c r="A3871" s="1" t="s">
        <v>62985</v>
      </c>
    </row>
    <row r="3872" spans="1:1" x14ac:dyDescent="0.25">
      <c r="A3872" s="1" t="s">
        <v>62986</v>
      </c>
    </row>
    <row r="3873" spans="1:1" x14ac:dyDescent="0.25">
      <c r="A3873" s="1" t="s">
        <v>62987</v>
      </c>
    </row>
    <row r="3874" spans="1:1" x14ac:dyDescent="0.25">
      <c r="A3874" s="1" t="s">
        <v>62988</v>
      </c>
    </row>
    <row r="3875" spans="1:1" x14ac:dyDescent="0.25">
      <c r="A3875" s="1" t="s">
        <v>62989</v>
      </c>
    </row>
    <row r="3876" spans="1:1" x14ac:dyDescent="0.25">
      <c r="A3876" s="1" t="s">
        <v>62990</v>
      </c>
    </row>
    <row r="3877" spans="1:1" x14ac:dyDescent="0.25">
      <c r="A3877" s="1" t="s">
        <v>62991</v>
      </c>
    </row>
    <row r="3878" spans="1:1" x14ac:dyDescent="0.25">
      <c r="A3878" s="1" t="s">
        <v>62992</v>
      </c>
    </row>
    <row r="3879" spans="1:1" x14ac:dyDescent="0.25">
      <c r="A3879" s="1" t="s">
        <v>62993</v>
      </c>
    </row>
    <row r="3880" spans="1:1" x14ac:dyDescent="0.25">
      <c r="A3880" s="1" t="s">
        <v>62994</v>
      </c>
    </row>
    <row r="3881" spans="1:1" x14ac:dyDescent="0.25">
      <c r="A3881" s="1" t="s">
        <v>62995</v>
      </c>
    </row>
    <row r="3882" spans="1:1" x14ac:dyDescent="0.25">
      <c r="A3882" s="1" t="s">
        <v>62996</v>
      </c>
    </row>
    <row r="3883" spans="1:1" x14ac:dyDescent="0.25">
      <c r="A3883" s="1" t="s">
        <v>62997</v>
      </c>
    </row>
    <row r="3885" spans="1:1" x14ac:dyDescent="0.25">
      <c r="A3885" s="1" t="s">
        <v>35</v>
      </c>
    </row>
    <row r="3886" spans="1:1" x14ac:dyDescent="0.25">
      <c r="A3886" s="1" t="s">
        <v>62998</v>
      </c>
    </row>
    <row r="3887" spans="1:1" x14ac:dyDescent="0.25">
      <c r="A3887" s="1" t="s">
        <v>62999</v>
      </c>
    </row>
    <row r="3888" spans="1:1" x14ac:dyDescent="0.25">
      <c r="A3888" s="1" t="s">
        <v>63000</v>
      </c>
    </row>
    <row r="3889" spans="1:1" x14ac:dyDescent="0.25">
      <c r="A3889" s="1" t="s">
        <v>63001</v>
      </c>
    </row>
    <row r="3890" spans="1:1" x14ac:dyDescent="0.25">
      <c r="A3890" s="1" t="s">
        <v>63002</v>
      </c>
    </row>
    <row r="3891" spans="1:1" x14ac:dyDescent="0.25">
      <c r="A3891" s="1" t="s">
        <v>63003</v>
      </c>
    </row>
    <row r="3893" spans="1:1" x14ac:dyDescent="0.25">
      <c r="A3893" s="1" t="s">
        <v>94</v>
      </c>
    </row>
    <row r="3894" spans="1:1" x14ac:dyDescent="0.25">
      <c r="A3894" s="1" t="s">
        <v>63004</v>
      </c>
    </row>
    <row r="3895" spans="1:1" x14ac:dyDescent="0.25">
      <c r="A3895" s="1" t="s">
        <v>63005</v>
      </c>
    </row>
    <row r="3896" spans="1:1" x14ac:dyDescent="0.25">
      <c r="A3896" s="1" t="s">
        <v>63006</v>
      </c>
    </row>
    <row r="3897" spans="1:1" x14ac:dyDescent="0.25">
      <c r="A3897" s="1" t="s">
        <v>63007</v>
      </c>
    </row>
    <row r="3898" spans="1:1" x14ac:dyDescent="0.25">
      <c r="A3898" s="1" t="s">
        <v>63008</v>
      </c>
    </row>
    <row r="3899" spans="1:1" x14ac:dyDescent="0.25">
      <c r="A3899" s="1" t="s">
        <v>63009</v>
      </c>
    </row>
    <row r="3901" spans="1:1" x14ac:dyDescent="0.25">
      <c r="A3901" s="1" t="s">
        <v>15</v>
      </c>
    </row>
    <row r="3902" spans="1:1" x14ac:dyDescent="0.25">
      <c r="A3902" s="1" t="s">
        <v>63010</v>
      </c>
    </row>
    <row r="3903" spans="1:1" x14ac:dyDescent="0.25">
      <c r="A3903" s="1" t="s">
        <v>63011</v>
      </c>
    </row>
    <row r="3904" spans="1:1" x14ac:dyDescent="0.25">
      <c r="A3904" s="1" t="s">
        <v>63012</v>
      </c>
    </row>
    <row r="3905" spans="1:1" x14ac:dyDescent="0.25">
      <c r="A3905" s="1" t="s">
        <v>63013</v>
      </c>
    </row>
    <row r="3906" spans="1:1" x14ac:dyDescent="0.25">
      <c r="A3906" s="1" t="s">
        <v>63014</v>
      </c>
    </row>
    <row r="3907" spans="1:1" x14ac:dyDescent="0.25">
      <c r="A3907" s="1" t="s">
        <v>63015</v>
      </c>
    </row>
    <row r="3908" spans="1:1" x14ac:dyDescent="0.25">
      <c r="A3908" s="1" t="s">
        <v>63016</v>
      </c>
    </row>
    <row r="3909" spans="1:1" x14ac:dyDescent="0.25">
      <c r="A3909" s="1" t="s">
        <v>63017</v>
      </c>
    </row>
    <row r="3911" spans="1:1" x14ac:dyDescent="0.25">
      <c r="A3911" s="1" t="s">
        <v>2</v>
      </c>
    </row>
    <row r="3912" spans="1:1" x14ac:dyDescent="0.25">
      <c r="A3912" s="1" t="s">
        <v>63018</v>
      </c>
    </row>
    <row r="3913" spans="1:1" x14ac:dyDescent="0.25">
      <c r="A3913" s="1" t="s">
        <v>63019</v>
      </c>
    </row>
    <row r="3914" spans="1:1" x14ac:dyDescent="0.25">
      <c r="A3914" s="1" t="s">
        <v>63020</v>
      </c>
    </row>
    <row r="3915" spans="1:1" x14ac:dyDescent="0.25">
      <c r="A3915" s="1" t="s">
        <v>63021</v>
      </c>
    </row>
    <row r="3917" spans="1:1" x14ac:dyDescent="0.25">
      <c r="A3917" s="1" t="s">
        <v>18</v>
      </c>
    </row>
    <row r="3918" spans="1:1" x14ac:dyDescent="0.25">
      <c r="A3918" s="1" t="s">
        <v>63022</v>
      </c>
    </row>
    <row r="3919" spans="1:1" x14ac:dyDescent="0.25">
      <c r="A3919" s="1" t="s">
        <v>63023</v>
      </c>
    </row>
    <row r="3920" spans="1:1" x14ac:dyDescent="0.25">
      <c r="A3920" s="1" t="s">
        <v>63024</v>
      </c>
    </row>
    <row r="3921" spans="1:1" x14ac:dyDescent="0.25">
      <c r="A3921" s="1" t="s">
        <v>63025</v>
      </c>
    </row>
    <row r="3922" spans="1:1" x14ac:dyDescent="0.25">
      <c r="A3922" s="1" t="s">
        <v>63026</v>
      </c>
    </row>
    <row r="3923" spans="1:1" x14ac:dyDescent="0.25">
      <c r="A3923" s="1" t="s">
        <v>63027</v>
      </c>
    </row>
    <row r="3924" spans="1:1" x14ac:dyDescent="0.25">
      <c r="A3924" s="1" t="s">
        <v>63028</v>
      </c>
    </row>
    <row r="3925" spans="1:1" x14ac:dyDescent="0.25">
      <c r="A3925" s="1" t="s">
        <v>63029</v>
      </c>
    </row>
    <row r="3926" spans="1:1" x14ac:dyDescent="0.25">
      <c r="A3926" s="1" t="s">
        <v>63030</v>
      </c>
    </row>
    <row r="3928" spans="1:1" x14ac:dyDescent="0.25">
      <c r="A3928" s="1" t="s">
        <v>19</v>
      </c>
    </row>
    <row r="3929" spans="1:1" x14ac:dyDescent="0.25">
      <c r="A3929" s="1" t="s">
        <v>63031</v>
      </c>
    </row>
    <row r="3930" spans="1:1" x14ac:dyDescent="0.25">
      <c r="A3930" s="1" t="s">
        <v>63032</v>
      </c>
    </row>
    <row r="3931" spans="1:1" x14ac:dyDescent="0.25">
      <c r="A3931" s="1" t="s">
        <v>63033</v>
      </c>
    </row>
    <row r="3932" spans="1:1" x14ac:dyDescent="0.25">
      <c r="A3932" s="1" t="s">
        <v>63034</v>
      </c>
    </row>
    <row r="3933" spans="1:1" x14ac:dyDescent="0.25">
      <c r="A3933" s="1" t="s">
        <v>63035</v>
      </c>
    </row>
    <row r="3934" spans="1:1" x14ac:dyDescent="0.25">
      <c r="A3934" s="1" t="s">
        <v>63036</v>
      </c>
    </row>
    <row r="3935" spans="1:1" x14ac:dyDescent="0.25">
      <c r="A3935" s="1" t="s">
        <v>63037</v>
      </c>
    </row>
    <row r="3936" spans="1:1" x14ac:dyDescent="0.25">
      <c r="A3936" s="1" t="s">
        <v>63038</v>
      </c>
    </row>
    <row r="3938" spans="1:1" x14ac:dyDescent="0.25">
      <c r="A3938" s="1" t="s">
        <v>22</v>
      </c>
    </row>
    <row r="3939" spans="1:1" x14ac:dyDescent="0.25">
      <c r="A3939" s="1" t="s">
        <v>63039</v>
      </c>
    </row>
    <row r="3940" spans="1:1" x14ac:dyDescent="0.25">
      <c r="A3940" s="1" t="s">
        <v>63040</v>
      </c>
    </row>
    <row r="3941" spans="1:1" x14ac:dyDescent="0.25">
      <c r="A3941" s="1" t="s">
        <v>63041</v>
      </c>
    </row>
    <row r="3942" spans="1:1" x14ac:dyDescent="0.25">
      <c r="A3942" s="1" t="s">
        <v>63042</v>
      </c>
    </row>
    <row r="3943" spans="1:1" x14ac:dyDescent="0.25">
      <c r="A3943" s="1" t="s">
        <v>63043</v>
      </c>
    </row>
    <row r="3944" spans="1:1" x14ac:dyDescent="0.25">
      <c r="A3944" s="1" t="s">
        <v>63044</v>
      </c>
    </row>
    <row r="3945" spans="1:1" x14ac:dyDescent="0.25">
      <c r="A3945" s="1" t="s">
        <v>63045</v>
      </c>
    </row>
    <row r="3946" spans="1:1" x14ac:dyDescent="0.25">
      <c r="A3946" s="1" t="s">
        <v>63046</v>
      </c>
    </row>
    <row r="3947" spans="1:1" x14ac:dyDescent="0.25">
      <c r="A3947" s="1" t="s">
        <v>63047</v>
      </c>
    </row>
    <row r="3948" spans="1:1" x14ac:dyDescent="0.25">
      <c r="A3948" s="1" t="s">
        <v>63048</v>
      </c>
    </row>
    <row r="3949" spans="1:1" x14ac:dyDescent="0.25">
      <c r="A3949" s="1" t="s">
        <v>63049</v>
      </c>
    </row>
    <row r="3950" spans="1:1" x14ac:dyDescent="0.25">
      <c r="A3950" s="1" t="s">
        <v>63050</v>
      </c>
    </row>
    <row r="3952" spans="1:1" x14ac:dyDescent="0.25">
      <c r="A3952" s="1" t="s">
        <v>66</v>
      </c>
    </row>
    <row r="3955" spans="1:1" x14ac:dyDescent="0.25">
      <c r="A3955" s="1" t="s">
        <v>4</v>
      </c>
    </row>
    <row r="3956" spans="1:1" x14ac:dyDescent="0.25">
      <c r="A3956" s="1" t="s">
        <v>63051</v>
      </c>
    </row>
    <row r="3957" spans="1:1" x14ac:dyDescent="0.25">
      <c r="A3957" s="1" t="s">
        <v>63052</v>
      </c>
    </row>
    <row r="3958" spans="1:1" x14ac:dyDescent="0.25">
      <c r="A3958" s="1" t="s">
        <v>63053</v>
      </c>
    </row>
    <row r="3959" spans="1:1" x14ac:dyDescent="0.25">
      <c r="A3959" s="1" t="s">
        <v>63054</v>
      </c>
    </row>
    <row r="3960" spans="1:1" x14ac:dyDescent="0.25">
      <c r="A3960" s="1" t="s">
        <v>63055</v>
      </c>
    </row>
    <row r="3961" spans="1:1" x14ac:dyDescent="0.25">
      <c r="A3961" s="1" t="s">
        <v>63056</v>
      </c>
    </row>
    <row r="3962" spans="1:1" x14ac:dyDescent="0.25">
      <c r="A3962" s="1" t="s">
        <v>63057</v>
      </c>
    </row>
    <row r="3964" spans="1:1" x14ac:dyDescent="0.25">
      <c r="A3964" s="1" t="s">
        <v>6</v>
      </c>
    </row>
    <row r="3965" spans="1:1" x14ac:dyDescent="0.25">
      <c r="A3965" s="1" t="s">
        <v>63058</v>
      </c>
    </row>
    <row r="3966" spans="1:1" x14ac:dyDescent="0.25">
      <c r="A3966" s="1" t="s">
        <v>63059</v>
      </c>
    </row>
    <row r="3967" spans="1:1" x14ac:dyDescent="0.25">
      <c r="A3967" s="1" t="s">
        <v>63060</v>
      </c>
    </row>
    <row r="3968" spans="1:1" x14ac:dyDescent="0.25">
      <c r="A3968" s="1" t="s">
        <v>63061</v>
      </c>
    </row>
    <row r="3969" spans="1:1" x14ac:dyDescent="0.25">
      <c r="A3969" s="1" t="s">
        <v>63062</v>
      </c>
    </row>
    <row r="3970" spans="1:1" x14ac:dyDescent="0.25">
      <c r="A3970" s="1" t="s">
        <v>63063</v>
      </c>
    </row>
    <row r="3971" spans="1:1" x14ac:dyDescent="0.25">
      <c r="A3971" s="1" t="s">
        <v>63064</v>
      </c>
    </row>
    <row r="3972" spans="1:1" x14ac:dyDescent="0.25">
      <c r="A3972" s="1" t="s">
        <v>63065</v>
      </c>
    </row>
    <row r="3973" spans="1:1" x14ac:dyDescent="0.25">
      <c r="A3973" s="1" t="s">
        <v>63066</v>
      </c>
    </row>
    <row r="3974" spans="1:1" x14ac:dyDescent="0.25">
      <c r="A3974" s="1" t="s">
        <v>63067</v>
      </c>
    </row>
    <row r="3975" spans="1:1" x14ac:dyDescent="0.25">
      <c r="A3975" s="1" t="s">
        <v>63068</v>
      </c>
    </row>
    <row r="3976" spans="1:1" x14ac:dyDescent="0.25">
      <c r="A3976" s="1" t="s">
        <v>63069</v>
      </c>
    </row>
    <row r="3978" spans="1:1" x14ac:dyDescent="0.25">
      <c r="A3978" s="1" t="s">
        <v>7</v>
      </c>
    </row>
    <row r="3979" spans="1:1" x14ac:dyDescent="0.25">
      <c r="A3979" s="1" t="s">
        <v>63070</v>
      </c>
    </row>
    <row r="3980" spans="1:1" x14ac:dyDescent="0.25">
      <c r="A3980" s="1" t="s">
        <v>63071</v>
      </c>
    </row>
    <row r="3981" spans="1:1" x14ac:dyDescent="0.25">
      <c r="A3981" s="1" t="s">
        <v>63072</v>
      </c>
    </row>
    <row r="3982" spans="1:1" x14ac:dyDescent="0.25">
      <c r="A3982" s="1" t="s">
        <v>63073</v>
      </c>
    </row>
    <row r="3983" spans="1:1" x14ac:dyDescent="0.25">
      <c r="A3983" s="1" t="s">
        <v>63074</v>
      </c>
    </row>
    <row r="3984" spans="1:1" x14ac:dyDescent="0.25">
      <c r="A3984" s="1" t="s">
        <v>63075</v>
      </c>
    </row>
    <row r="3985" spans="1:1" x14ac:dyDescent="0.25">
      <c r="A3985" s="1" t="s">
        <v>63076</v>
      </c>
    </row>
    <row r="3986" spans="1:1" x14ac:dyDescent="0.25">
      <c r="A3986" s="1" t="s">
        <v>63077</v>
      </c>
    </row>
    <row r="3987" spans="1:1" x14ac:dyDescent="0.25">
      <c r="A3987" s="1" t="s">
        <v>63078</v>
      </c>
    </row>
    <row r="3988" spans="1:1" x14ac:dyDescent="0.25">
      <c r="A3988" s="1" t="s">
        <v>63079</v>
      </c>
    </row>
    <row r="3989" spans="1:1" x14ac:dyDescent="0.25">
      <c r="A3989" s="1" t="s">
        <v>63080</v>
      </c>
    </row>
    <row r="3991" spans="1:1" x14ac:dyDescent="0.25">
      <c r="A3991" s="1" t="s">
        <v>8</v>
      </c>
    </row>
    <row r="3992" spans="1:1" x14ac:dyDescent="0.25">
      <c r="A3992" s="1" t="s">
        <v>63081</v>
      </c>
    </row>
    <row r="3993" spans="1:1" x14ac:dyDescent="0.25">
      <c r="A3993" s="1" t="s">
        <v>63082</v>
      </c>
    </row>
    <row r="3994" spans="1:1" x14ac:dyDescent="0.25">
      <c r="A3994" s="1" t="s">
        <v>63083</v>
      </c>
    </row>
    <row r="3995" spans="1:1" x14ac:dyDescent="0.25">
      <c r="A3995" s="1" t="s">
        <v>63084</v>
      </c>
    </row>
    <row r="3997" spans="1:1" x14ac:dyDescent="0.25">
      <c r="A3997" s="1" t="s">
        <v>32</v>
      </c>
    </row>
    <row r="3998" spans="1:1" x14ac:dyDescent="0.25">
      <c r="A3998" s="1" t="s">
        <v>63085</v>
      </c>
    </row>
    <row r="3999" spans="1:1" x14ac:dyDescent="0.25">
      <c r="A3999" s="1" t="s">
        <v>63086</v>
      </c>
    </row>
    <row r="4000" spans="1:1" x14ac:dyDescent="0.25">
      <c r="A4000" s="1" t="s">
        <v>63087</v>
      </c>
    </row>
    <row r="4001" spans="1:1" x14ac:dyDescent="0.25">
      <c r="A4001" s="1" t="s">
        <v>63088</v>
      </c>
    </row>
    <row r="4002" spans="1:1" x14ac:dyDescent="0.25">
      <c r="A4002" s="1" t="s">
        <v>63089</v>
      </c>
    </row>
    <row r="4003" spans="1:1" x14ac:dyDescent="0.25">
      <c r="A4003" s="1" t="s">
        <v>63090</v>
      </c>
    </row>
    <row r="4005" spans="1:1" x14ac:dyDescent="0.25">
      <c r="A4005" s="1" t="s">
        <v>33</v>
      </c>
    </row>
    <row r="4006" spans="1:1" x14ac:dyDescent="0.25">
      <c r="A4006" s="1" t="s">
        <v>63091</v>
      </c>
    </row>
    <row r="4007" spans="1:1" x14ac:dyDescent="0.25">
      <c r="A4007" s="1" t="s">
        <v>63092</v>
      </c>
    </row>
    <row r="4008" spans="1:1" x14ac:dyDescent="0.25">
      <c r="A4008" s="1" t="s">
        <v>63093</v>
      </c>
    </row>
    <row r="4010" spans="1:1" x14ac:dyDescent="0.25">
      <c r="A4010" s="1" t="s">
        <v>11</v>
      </c>
    </row>
    <row r="4011" spans="1:1" x14ac:dyDescent="0.25">
      <c r="A4011" s="1" t="s">
        <v>63094</v>
      </c>
    </row>
    <row r="4012" spans="1:1" x14ac:dyDescent="0.25">
      <c r="A4012" s="1" t="s">
        <v>63095</v>
      </c>
    </row>
    <row r="4013" spans="1:1" x14ac:dyDescent="0.25">
      <c r="A4013" s="1" t="s">
        <v>63096</v>
      </c>
    </row>
    <row r="4014" spans="1:1" x14ac:dyDescent="0.25">
      <c r="A4014" s="1" t="s">
        <v>63097</v>
      </c>
    </row>
    <row r="4015" spans="1:1" x14ac:dyDescent="0.25">
      <c r="A4015" s="1" t="s">
        <v>63098</v>
      </c>
    </row>
    <row r="4016" spans="1:1" x14ac:dyDescent="0.25">
      <c r="A4016" s="1" t="s">
        <v>63099</v>
      </c>
    </row>
    <row r="4017" spans="1:1" x14ac:dyDescent="0.25">
      <c r="A4017" s="1" t="s">
        <v>63100</v>
      </c>
    </row>
    <row r="4018" spans="1:1" x14ac:dyDescent="0.25">
      <c r="A4018" s="1" t="s">
        <v>63101</v>
      </c>
    </row>
    <row r="4019" spans="1:1" x14ac:dyDescent="0.25">
      <c r="A4019" s="1" t="s">
        <v>63102</v>
      </c>
    </row>
    <row r="4020" spans="1:1" x14ac:dyDescent="0.25">
      <c r="A4020" s="1" t="s">
        <v>63103</v>
      </c>
    </row>
    <row r="4021" spans="1:1" x14ac:dyDescent="0.25">
      <c r="A4021" s="1" t="s">
        <v>63104</v>
      </c>
    </row>
    <row r="4023" spans="1:1" x14ac:dyDescent="0.25">
      <c r="A4023" s="1" t="s">
        <v>13</v>
      </c>
    </row>
    <row r="4024" spans="1:1" x14ac:dyDescent="0.25">
      <c r="A4024" s="1" t="s">
        <v>63105</v>
      </c>
    </row>
    <row r="4025" spans="1:1" x14ac:dyDescent="0.25">
      <c r="A4025" s="1" t="s">
        <v>63106</v>
      </c>
    </row>
    <row r="4026" spans="1:1" x14ac:dyDescent="0.25">
      <c r="A4026" s="1" t="s">
        <v>63107</v>
      </c>
    </row>
    <row r="4027" spans="1:1" x14ac:dyDescent="0.25">
      <c r="A4027" s="1" t="s">
        <v>63108</v>
      </c>
    </row>
    <row r="4028" spans="1:1" x14ac:dyDescent="0.25">
      <c r="A4028" s="1" t="s">
        <v>63109</v>
      </c>
    </row>
    <row r="4029" spans="1:1" x14ac:dyDescent="0.25">
      <c r="A4029" s="1" t="s">
        <v>63110</v>
      </c>
    </row>
    <row r="4031" spans="1:1" x14ac:dyDescent="0.25">
      <c r="A4031" s="1" t="s">
        <v>35</v>
      </c>
    </row>
    <row r="4032" spans="1:1" x14ac:dyDescent="0.25">
      <c r="A4032" s="1" t="s">
        <v>63111</v>
      </c>
    </row>
    <row r="4033" spans="1:1" x14ac:dyDescent="0.25">
      <c r="A4033" s="1" t="s">
        <v>63112</v>
      </c>
    </row>
    <row r="4034" spans="1:1" x14ac:dyDescent="0.25">
      <c r="A4034" s="1" t="s">
        <v>63113</v>
      </c>
    </row>
    <row r="4035" spans="1:1" x14ac:dyDescent="0.25">
      <c r="A4035" s="1" t="s">
        <v>63114</v>
      </c>
    </row>
    <row r="4036" spans="1:1" x14ac:dyDescent="0.25">
      <c r="A4036" s="1" t="s">
        <v>63115</v>
      </c>
    </row>
    <row r="4037" spans="1:1" x14ac:dyDescent="0.25">
      <c r="A4037" s="1" t="s">
        <v>63116</v>
      </c>
    </row>
    <row r="4039" spans="1:1" x14ac:dyDescent="0.25">
      <c r="A4039" s="1" t="s">
        <v>14</v>
      </c>
    </row>
    <row r="4040" spans="1:1" x14ac:dyDescent="0.25">
      <c r="A4040" s="1" t="s">
        <v>63117</v>
      </c>
    </row>
    <row r="4041" spans="1:1" x14ac:dyDescent="0.25">
      <c r="A4041" s="1" t="s">
        <v>63118</v>
      </c>
    </row>
    <row r="4042" spans="1:1" x14ac:dyDescent="0.25">
      <c r="A4042" s="1" t="s">
        <v>63119</v>
      </c>
    </row>
    <row r="4043" spans="1:1" x14ac:dyDescent="0.25">
      <c r="A4043" s="1" t="s">
        <v>63120</v>
      </c>
    </row>
    <row r="4045" spans="1:1" x14ac:dyDescent="0.25">
      <c r="A4045" s="1" t="s">
        <v>15</v>
      </c>
    </row>
    <row r="4046" spans="1:1" x14ac:dyDescent="0.25">
      <c r="A4046" s="1" t="s">
        <v>63121</v>
      </c>
    </row>
    <row r="4047" spans="1:1" x14ac:dyDescent="0.25">
      <c r="A4047" s="1" t="s">
        <v>63122</v>
      </c>
    </row>
    <row r="4048" spans="1:1" x14ac:dyDescent="0.25">
      <c r="A4048" s="1" t="s">
        <v>63123</v>
      </c>
    </row>
    <row r="4049" spans="1:1" x14ac:dyDescent="0.25">
      <c r="A4049" s="1" t="s">
        <v>63124</v>
      </c>
    </row>
    <row r="4050" spans="1:1" x14ac:dyDescent="0.25">
      <c r="A4050" s="1" t="s">
        <v>63125</v>
      </c>
    </row>
    <row r="4051" spans="1:1" x14ac:dyDescent="0.25">
      <c r="A4051" s="1" t="s">
        <v>63126</v>
      </c>
    </row>
    <row r="4052" spans="1:1" x14ac:dyDescent="0.25">
      <c r="A4052" s="1" t="s">
        <v>63127</v>
      </c>
    </row>
    <row r="4053" spans="1:1" x14ac:dyDescent="0.25">
      <c r="A4053" s="1" t="s">
        <v>63128</v>
      </c>
    </row>
    <row r="4054" spans="1:1" x14ac:dyDescent="0.25">
      <c r="A4054" s="1" t="s">
        <v>63129</v>
      </c>
    </row>
    <row r="4055" spans="1:1" x14ac:dyDescent="0.25">
      <c r="A4055" s="1" t="s">
        <v>63130</v>
      </c>
    </row>
    <row r="4056" spans="1:1" x14ac:dyDescent="0.25">
      <c r="A4056" s="1" t="s">
        <v>63131</v>
      </c>
    </row>
    <row r="4057" spans="1:1" x14ac:dyDescent="0.25">
      <c r="A4057" s="1" t="s">
        <v>63132</v>
      </c>
    </row>
    <row r="4059" spans="1:1" x14ac:dyDescent="0.25">
      <c r="A4059" s="1" t="s">
        <v>2</v>
      </c>
    </row>
    <row r="4060" spans="1:1" x14ac:dyDescent="0.25">
      <c r="A4060" s="1" t="s">
        <v>63133</v>
      </c>
    </row>
    <row r="4061" spans="1:1" x14ac:dyDescent="0.25">
      <c r="A4061" s="1" t="s">
        <v>63134</v>
      </c>
    </row>
    <row r="4062" spans="1:1" x14ac:dyDescent="0.25">
      <c r="A4062" s="1" t="s">
        <v>63135</v>
      </c>
    </row>
    <row r="4063" spans="1:1" x14ac:dyDescent="0.25">
      <c r="A4063" s="1" t="s">
        <v>63136</v>
      </c>
    </row>
    <row r="4064" spans="1:1" x14ac:dyDescent="0.25">
      <c r="A4064" s="1" t="s">
        <v>63137</v>
      </c>
    </row>
    <row r="4065" spans="1:1" x14ac:dyDescent="0.25">
      <c r="A4065" s="1" t="s">
        <v>63138</v>
      </c>
    </row>
    <row r="4066" spans="1:1" x14ac:dyDescent="0.25">
      <c r="A4066" s="1" t="s">
        <v>63139</v>
      </c>
    </row>
    <row r="4067" spans="1:1" x14ac:dyDescent="0.25">
      <c r="A4067" s="1" t="s">
        <v>63140</v>
      </c>
    </row>
    <row r="4069" spans="1:1" x14ac:dyDescent="0.25">
      <c r="A4069" s="1" t="s">
        <v>19</v>
      </c>
    </row>
    <row r="4070" spans="1:1" x14ac:dyDescent="0.25">
      <c r="A4070" s="1" t="s">
        <v>63141</v>
      </c>
    </row>
    <row r="4071" spans="1:1" x14ac:dyDescent="0.25">
      <c r="A4071" s="1" t="s">
        <v>63142</v>
      </c>
    </row>
    <row r="4072" spans="1:1" x14ac:dyDescent="0.25">
      <c r="A4072" s="1" t="s">
        <v>63143</v>
      </c>
    </row>
    <row r="4073" spans="1:1" x14ac:dyDescent="0.25">
      <c r="A4073" s="1" t="s">
        <v>63144</v>
      </c>
    </row>
    <row r="4074" spans="1:1" x14ac:dyDescent="0.25">
      <c r="A4074" s="1" t="s">
        <v>63145</v>
      </c>
    </row>
    <row r="4075" spans="1:1" x14ac:dyDescent="0.25">
      <c r="A4075" s="1" t="s">
        <v>63146</v>
      </c>
    </row>
    <row r="4077" spans="1:1" x14ac:dyDescent="0.25">
      <c r="A4077" s="1" t="s">
        <v>22</v>
      </c>
    </row>
    <row r="4078" spans="1:1" x14ac:dyDescent="0.25">
      <c r="A4078" s="1" t="s">
        <v>63147</v>
      </c>
    </row>
    <row r="4079" spans="1:1" x14ac:dyDescent="0.25">
      <c r="A4079" s="1" t="s">
        <v>63148</v>
      </c>
    </row>
    <row r="4080" spans="1:1" x14ac:dyDescent="0.25">
      <c r="A4080" s="1" t="s">
        <v>63149</v>
      </c>
    </row>
    <row r="4081" spans="1:1" x14ac:dyDescent="0.25">
      <c r="A4081" s="1" t="s">
        <v>63150</v>
      </c>
    </row>
    <row r="4082" spans="1:1" x14ac:dyDescent="0.25">
      <c r="A4082" s="1" t="s">
        <v>63151</v>
      </c>
    </row>
    <row r="4083" spans="1:1" x14ac:dyDescent="0.25">
      <c r="A4083" s="1" t="s">
        <v>63152</v>
      </c>
    </row>
    <row r="4084" spans="1:1" x14ac:dyDescent="0.25">
      <c r="A4084" s="1" t="s">
        <v>63153</v>
      </c>
    </row>
    <row r="4085" spans="1:1" x14ac:dyDescent="0.25">
      <c r="A4085" s="1" t="s">
        <v>63154</v>
      </c>
    </row>
    <row r="4086" spans="1:1" x14ac:dyDescent="0.25">
      <c r="A4086" s="1" t="s">
        <v>63155</v>
      </c>
    </row>
    <row r="4087" spans="1:1" x14ac:dyDescent="0.25">
      <c r="A4087" s="1" t="s">
        <v>63156</v>
      </c>
    </row>
    <row r="4089" spans="1:1" x14ac:dyDescent="0.25">
      <c r="A4089" s="1" t="s">
        <v>67</v>
      </c>
    </row>
    <row r="4092" spans="1:1" x14ac:dyDescent="0.25">
      <c r="A4092" s="1" t="s">
        <v>11</v>
      </c>
    </row>
    <row r="4093" spans="1:1" x14ac:dyDescent="0.25">
      <c r="A4093" s="1" t="s">
        <v>63157</v>
      </c>
    </row>
    <row r="4094" spans="1:1" x14ac:dyDescent="0.25">
      <c r="A4094" s="1" t="s">
        <v>63158</v>
      </c>
    </row>
    <row r="4095" spans="1:1" x14ac:dyDescent="0.25">
      <c r="A4095" s="1" t="s">
        <v>63159</v>
      </c>
    </row>
    <row r="4096" spans="1:1" x14ac:dyDescent="0.25">
      <c r="A4096" s="1" t="s">
        <v>63160</v>
      </c>
    </row>
    <row r="4097" spans="1:1" x14ac:dyDescent="0.25">
      <c r="A4097" s="1" t="s">
        <v>63161</v>
      </c>
    </row>
    <row r="4098" spans="1:1" x14ac:dyDescent="0.25">
      <c r="A4098" s="1" t="s">
        <v>63162</v>
      </c>
    </row>
    <row r="4099" spans="1:1" x14ac:dyDescent="0.25">
      <c r="A4099" s="1" t="s">
        <v>63163</v>
      </c>
    </row>
    <row r="4100" spans="1:1" x14ac:dyDescent="0.25">
      <c r="A4100" s="1" t="s">
        <v>63164</v>
      </c>
    </row>
    <row r="4101" spans="1:1" x14ac:dyDescent="0.25">
      <c r="A4101" s="1" t="s">
        <v>63165</v>
      </c>
    </row>
    <row r="4102" spans="1:1" x14ac:dyDescent="0.25">
      <c r="A4102" s="1" t="s">
        <v>63166</v>
      </c>
    </row>
    <row r="4103" spans="1:1" x14ac:dyDescent="0.25">
      <c r="A4103" s="1" t="s">
        <v>63167</v>
      </c>
    </row>
    <row r="4104" spans="1:1" x14ac:dyDescent="0.25">
      <c r="A4104" s="1" t="s">
        <v>63168</v>
      </c>
    </row>
    <row r="4106" spans="1:1" x14ac:dyDescent="0.25">
      <c r="A4106" s="1" t="s">
        <v>15</v>
      </c>
    </row>
    <row r="4107" spans="1:1" x14ac:dyDescent="0.25">
      <c r="A4107" s="1" t="s">
        <v>63169</v>
      </c>
    </row>
    <row r="4108" spans="1:1" x14ac:dyDescent="0.25">
      <c r="A4108" s="1" t="s">
        <v>63170</v>
      </c>
    </row>
    <row r="4109" spans="1:1" x14ac:dyDescent="0.25">
      <c r="A4109" s="1" t="s">
        <v>63171</v>
      </c>
    </row>
    <row r="4110" spans="1:1" x14ac:dyDescent="0.25">
      <c r="A4110" s="1" t="s">
        <v>63172</v>
      </c>
    </row>
    <row r="4111" spans="1:1" x14ac:dyDescent="0.25">
      <c r="A4111" s="1" t="s">
        <v>63173</v>
      </c>
    </row>
    <row r="4112" spans="1:1" x14ac:dyDescent="0.25">
      <c r="A4112" s="1" t="s">
        <v>63174</v>
      </c>
    </row>
    <row r="4113" spans="1:1" x14ac:dyDescent="0.25">
      <c r="A4113" s="1" t="s">
        <v>63175</v>
      </c>
    </row>
    <row r="4114" spans="1:1" x14ac:dyDescent="0.25">
      <c r="A4114" s="1" t="s">
        <v>63176</v>
      </c>
    </row>
    <row r="4115" spans="1:1" x14ac:dyDescent="0.25">
      <c r="A4115" s="1" t="s">
        <v>63177</v>
      </c>
    </row>
    <row r="4116" spans="1:1" x14ac:dyDescent="0.25">
      <c r="A4116" s="1" t="s">
        <v>63178</v>
      </c>
    </row>
    <row r="4117" spans="1:1" x14ac:dyDescent="0.25">
      <c r="A4117" s="1" t="s">
        <v>63179</v>
      </c>
    </row>
    <row r="4118" spans="1:1" x14ac:dyDescent="0.25">
      <c r="A4118" s="1" t="s">
        <v>63180</v>
      </c>
    </row>
    <row r="4120" spans="1:1" x14ac:dyDescent="0.25">
      <c r="A4120" s="1" t="s">
        <v>68</v>
      </c>
    </row>
    <row r="4123" spans="1:1" x14ac:dyDescent="0.25">
      <c r="A4123" s="1" t="s">
        <v>52</v>
      </c>
    </row>
    <row r="4124" spans="1:1" x14ac:dyDescent="0.25">
      <c r="A4124" s="1" t="s">
        <v>63181</v>
      </c>
    </row>
    <row r="4125" spans="1:1" x14ac:dyDescent="0.25">
      <c r="A4125" s="1" t="s">
        <v>63182</v>
      </c>
    </row>
    <row r="4126" spans="1:1" x14ac:dyDescent="0.25">
      <c r="A4126" s="1" t="s">
        <v>63183</v>
      </c>
    </row>
    <row r="4127" spans="1:1" x14ac:dyDescent="0.25">
      <c r="A4127" s="1" t="s">
        <v>63184</v>
      </c>
    </row>
    <row r="4128" spans="1:1" x14ac:dyDescent="0.25">
      <c r="A4128" s="1" t="s">
        <v>63185</v>
      </c>
    </row>
    <row r="4129" spans="1:1" x14ac:dyDescent="0.25">
      <c r="A4129" s="1" t="s">
        <v>63186</v>
      </c>
    </row>
    <row r="4130" spans="1:1" x14ac:dyDescent="0.25">
      <c r="A4130" s="1" t="s">
        <v>63187</v>
      </c>
    </row>
    <row r="4131" spans="1:1" x14ac:dyDescent="0.25">
      <c r="A4131" s="1" t="s">
        <v>63188</v>
      </c>
    </row>
    <row r="4133" spans="1:1" x14ac:dyDescent="0.25">
      <c r="A4133" s="1" t="s">
        <v>4</v>
      </c>
    </row>
    <row r="4134" spans="1:1" x14ac:dyDescent="0.25">
      <c r="A4134" s="1" t="s">
        <v>63189</v>
      </c>
    </row>
    <row r="4135" spans="1:1" x14ac:dyDescent="0.25">
      <c r="A4135" s="1" t="s">
        <v>63190</v>
      </c>
    </row>
    <row r="4136" spans="1:1" x14ac:dyDescent="0.25">
      <c r="A4136" s="1" t="s">
        <v>63191</v>
      </c>
    </row>
    <row r="4137" spans="1:1" x14ac:dyDescent="0.25">
      <c r="A4137" s="1" t="s">
        <v>63192</v>
      </c>
    </row>
    <row r="4138" spans="1:1" x14ac:dyDescent="0.25">
      <c r="A4138" s="1" t="s">
        <v>63193</v>
      </c>
    </row>
    <row r="4139" spans="1:1" x14ac:dyDescent="0.25">
      <c r="A4139" s="1" t="s">
        <v>63194</v>
      </c>
    </row>
    <row r="4140" spans="1:1" x14ac:dyDescent="0.25">
      <c r="A4140" s="1" t="s">
        <v>63195</v>
      </c>
    </row>
    <row r="4141" spans="1:1" x14ac:dyDescent="0.25">
      <c r="A4141" s="1" t="s">
        <v>63196</v>
      </c>
    </row>
    <row r="4142" spans="1:1" x14ac:dyDescent="0.25">
      <c r="A4142" s="1" t="s">
        <v>63197</v>
      </c>
    </row>
    <row r="4144" spans="1:1" x14ac:dyDescent="0.25">
      <c r="A4144" s="1" t="s">
        <v>5</v>
      </c>
    </row>
    <row r="4145" spans="1:1" x14ac:dyDescent="0.25">
      <c r="A4145" s="1" t="s">
        <v>63198</v>
      </c>
    </row>
    <row r="4146" spans="1:1" x14ac:dyDescent="0.25">
      <c r="A4146" s="1" t="s">
        <v>63199</v>
      </c>
    </row>
    <row r="4147" spans="1:1" x14ac:dyDescent="0.25">
      <c r="A4147" s="1" t="s">
        <v>63200</v>
      </c>
    </row>
    <row r="4148" spans="1:1" x14ac:dyDescent="0.25">
      <c r="A4148" s="1" t="s">
        <v>63201</v>
      </c>
    </row>
    <row r="4149" spans="1:1" x14ac:dyDescent="0.25">
      <c r="A4149" s="1" t="s">
        <v>63202</v>
      </c>
    </row>
    <row r="4150" spans="1:1" x14ac:dyDescent="0.25">
      <c r="A4150" s="1" t="s">
        <v>63203</v>
      </c>
    </row>
    <row r="4152" spans="1:1" x14ac:dyDescent="0.25">
      <c r="A4152" s="1" t="s">
        <v>6</v>
      </c>
    </row>
    <row r="4153" spans="1:1" x14ac:dyDescent="0.25">
      <c r="A4153" s="1" t="s">
        <v>63204</v>
      </c>
    </row>
    <row r="4154" spans="1:1" x14ac:dyDescent="0.25">
      <c r="A4154" s="1" t="s">
        <v>63205</v>
      </c>
    </row>
    <row r="4155" spans="1:1" x14ac:dyDescent="0.25">
      <c r="A4155" s="1" t="s">
        <v>63206</v>
      </c>
    </row>
    <row r="4156" spans="1:1" x14ac:dyDescent="0.25">
      <c r="A4156" s="1" t="s">
        <v>63207</v>
      </c>
    </row>
    <row r="4157" spans="1:1" x14ac:dyDescent="0.25">
      <c r="A4157" s="1" t="s">
        <v>63208</v>
      </c>
    </row>
    <row r="4158" spans="1:1" x14ac:dyDescent="0.25">
      <c r="A4158" s="1" t="s">
        <v>63209</v>
      </c>
    </row>
    <row r="4159" spans="1:1" x14ac:dyDescent="0.25">
      <c r="A4159" s="1" t="s">
        <v>63210</v>
      </c>
    </row>
    <row r="4160" spans="1:1" x14ac:dyDescent="0.25">
      <c r="A4160" s="1" t="s">
        <v>63211</v>
      </c>
    </row>
    <row r="4161" spans="1:1" x14ac:dyDescent="0.25">
      <c r="A4161" s="1" t="s">
        <v>63212</v>
      </c>
    </row>
    <row r="4162" spans="1:1" x14ac:dyDescent="0.25">
      <c r="A4162" s="1" t="s">
        <v>63213</v>
      </c>
    </row>
    <row r="4163" spans="1:1" x14ac:dyDescent="0.25">
      <c r="A4163" s="1" t="s">
        <v>63214</v>
      </c>
    </row>
    <row r="4164" spans="1:1" x14ac:dyDescent="0.25">
      <c r="A4164" s="1" t="s">
        <v>63215</v>
      </c>
    </row>
    <row r="4166" spans="1:1" x14ac:dyDescent="0.25">
      <c r="A4166" s="1" t="s">
        <v>30</v>
      </c>
    </row>
    <row r="4167" spans="1:1" x14ac:dyDescent="0.25">
      <c r="A4167" s="1" t="s">
        <v>63216</v>
      </c>
    </row>
    <row r="4168" spans="1:1" x14ac:dyDescent="0.25">
      <c r="A4168" s="1" t="s">
        <v>63217</v>
      </c>
    </row>
    <row r="4169" spans="1:1" x14ac:dyDescent="0.25">
      <c r="A4169" s="1" t="s">
        <v>63218</v>
      </c>
    </row>
    <row r="4170" spans="1:1" x14ac:dyDescent="0.25">
      <c r="A4170" s="1" t="s">
        <v>63219</v>
      </c>
    </row>
    <row r="4172" spans="1:1" x14ac:dyDescent="0.25">
      <c r="A4172" s="1" t="s">
        <v>93</v>
      </c>
    </row>
    <row r="4173" spans="1:1" x14ac:dyDescent="0.25">
      <c r="A4173" s="1" t="s">
        <v>63220</v>
      </c>
    </row>
    <row r="4174" spans="1:1" x14ac:dyDescent="0.25">
      <c r="A4174" s="1" t="s">
        <v>63221</v>
      </c>
    </row>
    <row r="4175" spans="1:1" x14ac:dyDescent="0.25">
      <c r="A4175" s="1" t="s">
        <v>63222</v>
      </c>
    </row>
    <row r="4176" spans="1:1" x14ac:dyDescent="0.25">
      <c r="A4176" s="1" t="s">
        <v>63223</v>
      </c>
    </row>
    <row r="4177" spans="1:1" x14ac:dyDescent="0.25">
      <c r="A4177" s="1" t="s">
        <v>63224</v>
      </c>
    </row>
    <row r="4178" spans="1:1" x14ac:dyDescent="0.25">
      <c r="A4178" s="1" t="s">
        <v>63225</v>
      </c>
    </row>
    <row r="4179" spans="1:1" x14ac:dyDescent="0.25">
      <c r="A4179" s="1" t="s">
        <v>63226</v>
      </c>
    </row>
    <row r="4180" spans="1:1" x14ac:dyDescent="0.25">
      <c r="A4180" s="1" t="s">
        <v>63227</v>
      </c>
    </row>
    <row r="4181" spans="1:1" x14ac:dyDescent="0.25">
      <c r="A4181" s="1" t="s">
        <v>63228</v>
      </c>
    </row>
    <row r="4182" spans="1:1" x14ac:dyDescent="0.25">
      <c r="A4182" s="1" t="s">
        <v>63229</v>
      </c>
    </row>
    <row r="4183" spans="1:1" x14ac:dyDescent="0.25">
      <c r="A4183" s="1" t="s">
        <v>63230</v>
      </c>
    </row>
    <row r="4184" spans="1:1" x14ac:dyDescent="0.25">
      <c r="A4184" s="1" t="s">
        <v>63231</v>
      </c>
    </row>
    <row r="4185" spans="1:1" x14ac:dyDescent="0.25">
      <c r="A4185" s="1" t="s">
        <v>63232</v>
      </c>
    </row>
    <row r="4186" spans="1:1" x14ac:dyDescent="0.25">
      <c r="A4186" s="1" t="s">
        <v>63233</v>
      </c>
    </row>
    <row r="4188" spans="1:1" x14ac:dyDescent="0.25">
      <c r="A4188" s="1" t="s">
        <v>8</v>
      </c>
    </row>
    <row r="4189" spans="1:1" x14ac:dyDescent="0.25">
      <c r="A4189" s="1" t="s">
        <v>63234</v>
      </c>
    </row>
    <row r="4190" spans="1:1" x14ac:dyDescent="0.25">
      <c r="A4190" s="1" t="s">
        <v>63235</v>
      </c>
    </row>
    <row r="4191" spans="1:1" x14ac:dyDescent="0.25">
      <c r="A4191" s="1" t="s">
        <v>63236</v>
      </c>
    </row>
    <row r="4192" spans="1:1" x14ac:dyDescent="0.25">
      <c r="A4192" s="1" t="s">
        <v>63237</v>
      </c>
    </row>
    <row r="4194" spans="1:1" x14ac:dyDescent="0.25">
      <c r="A4194" s="1" t="s">
        <v>9</v>
      </c>
    </row>
    <row r="4195" spans="1:1" x14ac:dyDescent="0.25">
      <c r="A4195" s="1" t="s">
        <v>63238</v>
      </c>
    </row>
    <row r="4196" spans="1:1" x14ac:dyDescent="0.25">
      <c r="A4196" s="1" t="s">
        <v>63239</v>
      </c>
    </row>
    <row r="4197" spans="1:1" x14ac:dyDescent="0.25">
      <c r="A4197" s="1" t="s">
        <v>63240</v>
      </c>
    </row>
    <row r="4198" spans="1:1" x14ac:dyDescent="0.25">
      <c r="A4198" s="1" t="s">
        <v>63241</v>
      </c>
    </row>
    <row r="4199" spans="1:1" x14ac:dyDescent="0.25">
      <c r="A4199" s="1" t="s">
        <v>63242</v>
      </c>
    </row>
    <row r="4200" spans="1:1" x14ac:dyDescent="0.25">
      <c r="A4200" s="1" t="s">
        <v>63243</v>
      </c>
    </row>
    <row r="4201" spans="1:1" x14ac:dyDescent="0.25">
      <c r="A4201" s="1" t="s">
        <v>63244</v>
      </c>
    </row>
    <row r="4202" spans="1:1" x14ac:dyDescent="0.25">
      <c r="A4202" s="1" t="s">
        <v>63245</v>
      </c>
    </row>
    <row r="4203" spans="1:1" x14ac:dyDescent="0.25">
      <c r="A4203" s="1" t="s">
        <v>63246</v>
      </c>
    </row>
    <row r="4204" spans="1:1" x14ac:dyDescent="0.25">
      <c r="A4204" s="1" t="s">
        <v>63247</v>
      </c>
    </row>
    <row r="4206" spans="1:1" x14ac:dyDescent="0.25">
      <c r="A4206" s="1" t="s">
        <v>40</v>
      </c>
    </row>
    <row r="4207" spans="1:1" x14ac:dyDescent="0.25">
      <c r="A4207" s="1" t="s">
        <v>63248</v>
      </c>
    </row>
    <row r="4208" spans="1:1" x14ac:dyDescent="0.25">
      <c r="A4208" s="1" t="s">
        <v>63249</v>
      </c>
    </row>
    <row r="4209" spans="1:1" x14ac:dyDescent="0.25">
      <c r="A4209" s="1" t="s">
        <v>63250</v>
      </c>
    </row>
    <row r="4210" spans="1:1" x14ac:dyDescent="0.25">
      <c r="A4210" s="1" t="s">
        <v>63251</v>
      </c>
    </row>
    <row r="4212" spans="1:1" x14ac:dyDescent="0.25">
      <c r="A4212" s="1" t="s">
        <v>10</v>
      </c>
    </row>
    <row r="4213" spans="1:1" x14ac:dyDescent="0.25">
      <c r="A4213" s="1" t="s">
        <v>63252</v>
      </c>
    </row>
    <row r="4214" spans="1:1" x14ac:dyDescent="0.25">
      <c r="A4214" s="1" t="s">
        <v>63253</v>
      </c>
    </row>
    <row r="4215" spans="1:1" x14ac:dyDescent="0.25">
      <c r="A4215" s="1" t="s">
        <v>63254</v>
      </c>
    </row>
    <row r="4216" spans="1:1" x14ac:dyDescent="0.25">
      <c r="A4216" s="1" t="s">
        <v>63255</v>
      </c>
    </row>
    <row r="4217" spans="1:1" x14ac:dyDescent="0.25">
      <c r="A4217" s="1" t="s">
        <v>63256</v>
      </c>
    </row>
    <row r="4218" spans="1:1" x14ac:dyDescent="0.25">
      <c r="A4218" s="1" t="s">
        <v>63257</v>
      </c>
    </row>
    <row r="4219" spans="1:1" x14ac:dyDescent="0.25">
      <c r="A4219" s="1" t="s">
        <v>63258</v>
      </c>
    </row>
    <row r="4220" spans="1:1" x14ac:dyDescent="0.25">
      <c r="A4220" s="1" t="s">
        <v>63259</v>
      </c>
    </row>
    <row r="4221" spans="1:1" x14ac:dyDescent="0.25">
      <c r="A4221" s="1" t="s">
        <v>63260</v>
      </c>
    </row>
    <row r="4222" spans="1:1" x14ac:dyDescent="0.25">
      <c r="A4222" s="1" t="s">
        <v>63261</v>
      </c>
    </row>
    <row r="4224" spans="1:1" x14ac:dyDescent="0.25">
      <c r="A4224" s="1" t="s">
        <v>32</v>
      </c>
    </row>
    <row r="4225" spans="1:1" x14ac:dyDescent="0.25">
      <c r="A4225" s="1" t="s">
        <v>63262</v>
      </c>
    </row>
    <row r="4226" spans="1:1" x14ac:dyDescent="0.25">
      <c r="A4226" s="1" t="s">
        <v>63263</v>
      </c>
    </row>
    <row r="4227" spans="1:1" x14ac:dyDescent="0.25">
      <c r="A4227" s="1" t="s">
        <v>63264</v>
      </c>
    </row>
    <row r="4228" spans="1:1" x14ac:dyDescent="0.25">
      <c r="A4228" s="1" t="s">
        <v>63265</v>
      </c>
    </row>
    <row r="4229" spans="1:1" x14ac:dyDescent="0.25">
      <c r="A4229" s="1" t="s">
        <v>63266</v>
      </c>
    </row>
    <row r="4230" spans="1:1" x14ac:dyDescent="0.25">
      <c r="A4230" s="1" t="s">
        <v>63267</v>
      </c>
    </row>
    <row r="4231" spans="1:1" x14ac:dyDescent="0.25">
      <c r="A4231" s="1" t="s">
        <v>63268</v>
      </c>
    </row>
    <row r="4232" spans="1:1" x14ac:dyDescent="0.25">
      <c r="A4232" s="1" t="s">
        <v>63269</v>
      </c>
    </row>
    <row r="4233" spans="1:1" x14ac:dyDescent="0.25">
      <c r="A4233" s="1" t="s">
        <v>63270</v>
      </c>
    </row>
    <row r="4234" spans="1:1" x14ac:dyDescent="0.25">
      <c r="A4234" s="1" t="s">
        <v>63271</v>
      </c>
    </row>
    <row r="4236" spans="1:1" x14ac:dyDescent="0.25">
      <c r="A4236" s="1" t="s">
        <v>33</v>
      </c>
    </row>
    <row r="4237" spans="1:1" x14ac:dyDescent="0.25">
      <c r="A4237" s="1" t="s">
        <v>63272</v>
      </c>
    </row>
    <row r="4238" spans="1:1" x14ac:dyDescent="0.25">
      <c r="A4238" s="1" t="s">
        <v>63273</v>
      </c>
    </row>
    <row r="4239" spans="1:1" x14ac:dyDescent="0.25">
      <c r="A4239" s="1" t="s">
        <v>63274</v>
      </c>
    </row>
    <row r="4240" spans="1:1" x14ac:dyDescent="0.25">
      <c r="A4240" s="1" t="s">
        <v>63275</v>
      </c>
    </row>
    <row r="4241" spans="1:1" x14ac:dyDescent="0.25">
      <c r="A4241" s="1" t="s">
        <v>63276</v>
      </c>
    </row>
    <row r="4243" spans="1:1" x14ac:dyDescent="0.25">
      <c r="A4243" s="1" t="s">
        <v>11</v>
      </c>
    </row>
    <row r="4244" spans="1:1" x14ac:dyDescent="0.25">
      <c r="A4244" s="1" t="s">
        <v>63277</v>
      </c>
    </row>
    <row r="4245" spans="1:1" x14ac:dyDescent="0.25">
      <c r="A4245" s="1" t="s">
        <v>63278</v>
      </c>
    </row>
    <row r="4246" spans="1:1" x14ac:dyDescent="0.25">
      <c r="A4246" s="1" t="s">
        <v>63279</v>
      </c>
    </row>
    <row r="4247" spans="1:1" x14ac:dyDescent="0.25">
      <c r="A4247" s="1" t="s">
        <v>63280</v>
      </c>
    </row>
    <row r="4248" spans="1:1" x14ac:dyDescent="0.25">
      <c r="A4248" s="1" t="s">
        <v>63281</v>
      </c>
    </row>
    <row r="4249" spans="1:1" x14ac:dyDescent="0.25">
      <c r="A4249" s="1" t="s">
        <v>63282</v>
      </c>
    </row>
    <row r="4250" spans="1:1" x14ac:dyDescent="0.25">
      <c r="A4250" s="1" t="s">
        <v>63283</v>
      </c>
    </row>
    <row r="4251" spans="1:1" x14ac:dyDescent="0.25">
      <c r="A4251" s="1" t="s">
        <v>63284</v>
      </c>
    </row>
    <row r="4252" spans="1:1" x14ac:dyDescent="0.25">
      <c r="A4252" s="1" t="s">
        <v>63285</v>
      </c>
    </row>
    <row r="4253" spans="1:1" x14ac:dyDescent="0.25">
      <c r="A4253" s="1" t="s">
        <v>63286</v>
      </c>
    </row>
    <row r="4254" spans="1:1" x14ac:dyDescent="0.25">
      <c r="A4254" s="1" t="s">
        <v>63287</v>
      </c>
    </row>
    <row r="4255" spans="1:1" x14ac:dyDescent="0.25">
      <c r="A4255" s="1" t="s">
        <v>63288</v>
      </c>
    </row>
    <row r="4256" spans="1:1" x14ac:dyDescent="0.25">
      <c r="A4256" s="1" t="s">
        <v>63289</v>
      </c>
    </row>
    <row r="4257" spans="1:1" x14ac:dyDescent="0.25">
      <c r="A4257" s="1" t="s">
        <v>63290</v>
      </c>
    </row>
    <row r="4258" spans="1:1" x14ac:dyDescent="0.25">
      <c r="A4258" s="1" t="s">
        <v>63291</v>
      </c>
    </row>
    <row r="4260" spans="1:1" x14ac:dyDescent="0.25">
      <c r="A4260" s="1" t="s">
        <v>96</v>
      </c>
    </row>
    <row r="4261" spans="1:1" x14ac:dyDescent="0.25">
      <c r="A4261" s="1" t="s">
        <v>63292</v>
      </c>
    </row>
    <row r="4262" spans="1:1" x14ac:dyDescent="0.25">
      <c r="A4262" s="1" t="s">
        <v>63293</v>
      </c>
    </row>
    <row r="4263" spans="1:1" x14ac:dyDescent="0.25">
      <c r="A4263" s="1" t="s">
        <v>63294</v>
      </c>
    </row>
    <row r="4264" spans="1:1" x14ac:dyDescent="0.25">
      <c r="A4264" s="1" t="s">
        <v>63295</v>
      </c>
    </row>
    <row r="4265" spans="1:1" x14ac:dyDescent="0.25">
      <c r="A4265" s="1" t="s">
        <v>63296</v>
      </c>
    </row>
    <row r="4267" spans="1:1" x14ac:dyDescent="0.25">
      <c r="A4267" s="1" t="s">
        <v>13</v>
      </c>
    </row>
    <row r="4268" spans="1:1" x14ac:dyDescent="0.25">
      <c r="A4268" s="1" t="s">
        <v>63297</v>
      </c>
    </row>
    <row r="4269" spans="1:1" x14ac:dyDescent="0.25">
      <c r="A4269" s="1" t="s">
        <v>63298</v>
      </c>
    </row>
    <row r="4270" spans="1:1" x14ac:dyDescent="0.25">
      <c r="A4270" s="1" t="s">
        <v>63299</v>
      </c>
    </row>
    <row r="4271" spans="1:1" x14ac:dyDescent="0.25">
      <c r="A4271" s="1" t="s">
        <v>63300</v>
      </c>
    </row>
    <row r="4272" spans="1:1" x14ac:dyDescent="0.25">
      <c r="A4272" s="1" t="s">
        <v>63301</v>
      </c>
    </row>
    <row r="4273" spans="1:1" x14ac:dyDescent="0.25">
      <c r="A4273" s="1" t="s">
        <v>63302</v>
      </c>
    </row>
    <row r="4274" spans="1:1" x14ac:dyDescent="0.25">
      <c r="A4274" s="1" t="s">
        <v>63303</v>
      </c>
    </row>
    <row r="4275" spans="1:1" x14ac:dyDescent="0.25">
      <c r="A4275" s="1" t="s">
        <v>63304</v>
      </c>
    </row>
    <row r="4276" spans="1:1" x14ac:dyDescent="0.25">
      <c r="A4276" s="1" t="s">
        <v>63305</v>
      </c>
    </row>
    <row r="4277" spans="1:1" x14ac:dyDescent="0.25">
      <c r="A4277" s="1" t="s">
        <v>63306</v>
      </c>
    </row>
    <row r="4278" spans="1:1" x14ac:dyDescent="0.25">
      <c r="A4278" s="1" t="s">
        <v>63307</v>
      </c>
    </row>
    <row r="4279" spans="1:1" x14ac:dyDescent="0.25">
      <c r="A4279" s="1" t="s">
        <v>63308</v>
      </c>
    </row>
    <row r="4280" spans="1:1" x14ac:dyDescent="0.25">
      <c r="A4280" s="1" t="s">
        <v>63309</v>
      </c>
    </row>
    <row r="4281" spans="1:1" x14ac:dyDescent="0.25">
      <c r="A4281" s="1" t="s">
        <v>63310</v>
      </c>
    </row>
    <row r="4282" spans="1:1" x14ac:dyDescent="0.25">
      <c r="A4282" s="1" t="s">
        <v>63311</v>
      </c>
    </row>
    <row r="4283" spans="1:1" x14ac:dyDescent="0.25">
      <c r="A4283" s="1" t="s">
        <v>63312</v>
      </c>
    </row>
    <row r="4284" spans="1:1" x14ac:dyDescent="0.25">
      <c r="A4284" s="1" t="s">
        <v>63313</v>
      </c>
    </row>
    <row r="4286" spans="1:1" x14ac:dyDescent="0.25">
      <c r="A4286" s="1" t="s">
        <v>35</v>
      </c>
    </row>
    <row r="4287" spans="1:1" x14ac:dyDescent="0.25">
      <c r="A4287" s="1" t="s">
        <v>63314</v>
      </c>
    </row>
    <row r="4288" spans="1:1" x14ac:dyDescent="0.25">
      <c r="A4288" s="1" t="s">
        <v>63315</v>
      </c>
    </row>
    <row r="4289" spans="1:1" x14ac:dyDescent="0.25">
      <c r="A4289" s="1" t="s">
        <v>63316</v>
      </c>
    </row>
    <row r="4290" spans="1:1" x14ac:dyDescent="0.25">
      <c r="A4290" s="1" t="s">
        <v>63317</v>
      </c>
    </row>
    <row r="4291" spans="1:1" x14ac:dyDescent="0.25">
      <c r="A4291" s="1" t="s">
        <v>63318</v>
      </c>
    </row>
    <row r="4292" spans="1:1" x14ac:dyDescent="0.25">
      <c r="A4292" s="1" t="s">
        <v>63319</v>
      </c>
    </row>
    <row r="4294" spans="1:1" x14ac:dyDescent="0.25">
      <c r="A4294" s="1" t="s">
        <v>94</v>
      </c>
    </row>
    <row r="4295" spans="1:1" x14ac:dyDescent="0.25">
      <c r="A4295" s="1" t="s">
        <v>63320</v>
      </c>
    </row>
    <row r="4296" spans="1:1" x14ac:dyDescent="0.25">
      <c r="A4296" s="1" t="s">
        <v>63321</v>
      </c>
    </row>
    <row r="4297" spans="1:1" x14ac:dyDescent="0.25">
      <c r="A4297" s="1" t="s">
        <v>63322</v>
      </c>
    </row>
    <row r="4298" spans="1:1" x14ac:dyDescent="0.25">
      <c r="A4298" s="1" t="s">
        <v>63323</v>
      </c>
    </row>
    <row r="4299" spans="1:1" x14ac:dyDescent="0.25">
      <c r="A4299" s="1" t="s">
        <v>63324</v>
      </c>
    </row>
    <row r="4300" spans="1:1" x14ac:dyDescent="0.25">
      <c r="A4300" s="1" t="s">
        <v>63325</v>
      </c>
    </row>
    <row r="4302" spans="1:1" x14ac:dyDescent="0.25">
      <c r="A4302" s="1" t="s">
        <v>36</v>
      </c>
    </row>
    <row r="4303" spans="1:1" x14ac:dyDescent="0.25">
      <c r="A4303" s="1" t="s">
        <v>63326</v>
      </c>
    </row>
    <row r="4304" spans="1:1" x14ac:dyDescent="0.25">
      <c r="A4304" s="1" t="s">
        <v>63327</v>
      </c>
    </row>
    <row r="4305" spans="1:1" x14ac:dyDescent="0.25">
      <c r="A4305" s="1" t="s">
        <v>63328</v>
      </c>
    </row>
    <row r="4306" spans="1:1" x14ac:dyDescent="0.25">
      <c r="A4306" s="1" t="s">
        <v>63329</v>
      </c>
    </row>
    <row r="4307" spans="1:1" x14ac:dyDescent="0.25">
      <c r="A4307" s="1" t="s">
        <v>63330</v>
      </c>
    </row>
    <row r="4308" spans="1:1" x14ac:dyDescent="0.25">
      <c r="A4308" s="1" t="s">
        <v>63331</v>
      </c>
    </row>
    <row r="4310" spans="1:1" x14ac:dyDescent="0.25">
      <c r="A4310" s="1" t="s">
        <v>37</v>
      </c>
    </row>
    <row r="4311" spans="1:1" x14ac:dyDescent="0.25">
      <c r="A4311" s="1" t="s">
        <v>63332</v>
      </c>
    </row>
    <row r="4312" spans="1:1" x14ac:dyDescent="0.25">
      <c r="A4312" s="1" t="s">
        <v>63333</v>
      </c>
    </row>
    <row r="4313" spans="1:1" x14ac:dyDescent="0.25">
      <c r="A4313" s="1" t="s">
        <v>63334</v>
      </c>
    </row>
    <row r="4314" spans="1:1" x14ac:dyDescent="0.25">
      <c r="A4314" s="1" t="s">
        <v>63335</v>
      </c>
    </row>
    <row r="4316" spans="1:1" x14ac:dyDescent="0.25">
      <c r="A4316" s="1" t="s">
        <v>15</v>
      </c>
    </row>
    <row r="4317" spans="1:1" x14ac:dyDescent="0.25">
      <c r="A4317" s="1" t="s">
        <v>63336</v>
      </c>
    </row>
    <row r="4318" spans="1:1" x14ac:dyDescent="0.25">
      <c r="A4318" s="1" t="s">
        <v>63337</v>
      </c>
    </row>
    <row r="4319" spans="1:1" x14ac:dyDescent="0.25">
      <c r="A4319" s="1" t="s">
        <v>63338</v>
      </c>
    </row>
    <row r="4320" spans="1:1" x14ac:dyDescent="0.25">
      <c r="A4320" s="1" t="s">
        <v>63339</v>
      </c>
    </row>
    <row r="4321" spans="1:1" x14ac:dyDescent="0.25">
      <c r="A4321" s="1" t="s">
        <v>63340</v>
      </c>
    </row>
    <row r="4322" spans="1:1" x14ac:dyDescent="0.25">
      <c r="A4322" s="1" t="s">
        <v>63341</v>
      </c>
    </row>
    <row r="4324" spans="1:1" x14ac:dyDescent="0.25">
      <c r="A4324" s="1" t="s">
        <v>42</v>
      </c>
    </row>
    <row r="4325" spans="1:1" x14ac:dyDescent="0.25">
      <c r="A4325" s="1" t="s">
        <v>63342</v>
      </c>
    </row>
    <row r="4326" spans="1:1" x14ac:dyDescent="0.25">
      <c r="A4326" s="1" t="s">
        <v>63343</v>
      </c>
    </row>
    <row r="4327" spans="1:1" x14ac:dyDescent="0.25">
      <c r="A4327" s="1" t="s">
        <v>63344</v>
      </c>
    </row>
    <row r="4328" spans="1:1" x14ac:dyDescent="0.25">
      <c r="A4328" s="1" t="s">
        <v>63345</v>
      </c>
    </row>
    <row r="4329" spans="1:1" x14ac:dyDescent="0.25">
      <c r="A4329" s="1" t="s">
        <v>63346</v>
      </c>
    </row>
    <row r="4330" spans="1:1" x14ac:dyDescent="0.25">
      <c r="A4330" s="1" t="s">
        <v>63347</v>
      </c>
    </row>
    <row r="4332" spans="1:1" x14ac:dyDescent="0.25">
      <c r="A4332" s="1" t="s">
        <v>95</v>
      </c>
    </row>
    <row r="4333" spans="1:1" x14ac:dyDescent="0.25">
      <c r="A4333" s="1" t="s">
        <v>63348</v>
      </c>
    </row>
    <row r="4334" spans="1:1" x14ac:dyDescent="0.25">
      <c r="A4334" s="1" t="s">
        <v>63349</v>
      </c>
    </row>
    <row r="4335" spans="1:1" x14ac:dyDescent="0.25">
      <c r="A4335" s="1" t="s">
        <v>63350</v>
      </c>
    </row>
    <row r="4336" spans="1:1" x14ac:dyDescent="0.25">
      <c r="A4336" s="1" t="s">
        <v>63351</v>
      </c>
    </row>
    <row r="4337" spans="1:1" x14ac:dyDescent="0.25">
      <c r="A4337" s="1" t="s">
        <v>63352</v>
      </c>
    </row>
    <row r="4338" spans="1:1" x14ac:dyDescent="0.25">
      <c r="A4338" s="1" t="s">
        <v>63353</v>
      </c>
    </row>
    <row r="4340" spans="1:1" x14ac:dyDescent="0.25">
      <c r="A4340" s="1" t="s">
        <v>16</v>
      </c>
    </row>
    <row r="4341" spans="1:1" x14ac:dyDescent="0.25">
      <c r="A4341" s="1" t="s">
        <v>63354</v>
      </c>
    </row>
    <row r="4342" spans="1:1" x14ac:dyDescent="0.25">
      <c r="A4342" s="1" t="s">
        <v>63355</v>
      </c>
    </row>
    <row r="4343" spans="1:1" x14ac:dyDescent="0.25">
      <c r="A4343" s="1" t="s">
        <v>63356</v>
      </c>
    </row>
    <row r="4344" spans="1:1" x14ac:dyDescent="0.25">
      <c r="A4344" s="1" t="s">
        <v>63357</v>
      </c>
    </row>
    <row r="4345" spans="1:1" x14ac:dyDescent="0.25">
      <c r="A4345" s="1" t="s">
        <v>63358</v>
      </c>
    </row>
    <row r="4346" spans="1:1" x14ac:dyDescent="0.25">
      <c r="A4346" s="1" t="s">
        <v>63359</v>
      </c>
    </row>
    <row r="4348" spans="1:1" x14ac:dyDescent="0.25">
      <c r="A4348" s="1" t="s">
        <v>17</v>
      </c>
    </row>
    <row r="4349" spans="1:1" x14ac:dyDescent="0.25">
      <c r="A4349" s="1" t="s">
        <v>63360</v>
      </c>
    </row>
    <row r="4350" spans="1:1" x14ac:dyDescent="0.25">
      <c r="A4350" s="1" t="s">
        <v>63361</v>
      </c>
    </row>
    <row r="4351" spans="1:1" x14ac:dyDescent="0.25">
      <c r="A4351" s="1" t="s">
        <v>63362</v>
      </c>
    </row>
    <row r="4352" spans="1:1" x14ac:dyDescent="0.25">
      <c r="A4352" s="1" t="s">
        <v>63363</v>
      </c>
    </row>
    <row r="4354" spans="1:1" x14ac:dyDescent="0.25">
      <c r="A4354" s="1" t="s">
        <v>2</v>
      </c>
    </row>
    <row r="4355" spans="1:1" x14ac:dyDescent="0.25">
      <c r="A4355" s="1" t="s">
        <v>63364</v>
      </c>
    </row>
    <row r="4356" spans="1:1" x14ac:dyDescent="0.25">
      <c r="A4356" s="1" t="s">
        <v>63365</v>
      </c>
    </row>
    <row r="4357" spans="1:1" x14ac:dyDescent="0.25">
      <c r="A4357" s="1" t="s">
        <v>63366</v>
      </c>
    </row>
    <row r="4358" spans="1:1" x14ac:dyDescent="0.25">
      <c r="A4358" s="1" t="s">
        <v>63367</v>
      </c>
    </row>
    <row r="4360" spans="1:1" x14ac:dyDescent="0.25">
      <c r="A4360" s="1" t="s">
        <v>19</v>
      </c>
    </row>
    <row r="4361" spans="1:1" x14ac:dyDescent="0.25">
      <c r="A4361" s="1" t="s">
        <v>63368</v>
      </c>
    </row>
    <row r="4362" spans="1:1" x14ac:dyDescent="0.25">
      <c r="A4362" s="1" t="s">
        <v>63369</v>
      </c>
    </row>
    <row r="4363" spans="1:1" x14ac:dyDescent="0.25">
      <c r="A4363" s="1" t="s">
        <v>63370</v>
      </c>
    </row>
    <row r="4364" spans="1:1" x14ac:dyDescent="0.25">
      <c r="A4364" s="1" t="s">
        <v>63371</v>
      </c>
    </row>
    <row r="4366" spans="1:1" x14ac:dyDescent="0.25">
      <c r="A4366" s="1" t="s">
        <v>21</v>
      </c>
    </row>
    <row r="4367" spans="1:1" x14ac:dyDescent="0.25">
      <c r="A4367" s="1" t="s">
        <v>63372</v>
      </c>
    </row>
    <row r="4368" spans="1:1" x14ac:dyDescent="0.25">
      <c r="A4368" s="1" t="s">
        <v>63373</v>
      </c>
    </row>
    <row r="4369" spans="1:1" x14ac:dyDescent="0.25">
      <c r="A4369" s="1" t="s">
        <v>63374</v>
      </c>
    </row>
    <row r="4370" spans="1:1" x14ac:dyDescent="0.25">
      <c r="A4370" s="1" t="s">
        <v>63375</v>
      </c>
    </row>
    <row r="4372" spans="1:1" x14ac:dyDescent="0.25">
      <c r="A4372" s="1" t="s">
        <v>22</v>
      </c>
    </row>
    <row r="4373" spans="1:1" x14ac:dyDescent="0.25">
      <c r="A4373" s="1" t="s">
        <v>63376</v>
      </c>
    </row>
    <row r="4374" spans="1:1" x14ac:dyDescent="0.25">
      <c r="A4374" s="1" t="s">
        <v>63377</v>
      </c>
    </row>
    <row r="4375" spans="1:1" x14ac:dyDescent="0.25">
      <c r="A4375" s="1" t="s">
        <v>63378</v>
      </c>
    </row>
    <row r="4376" spans="1:1" x14ac:dyDescent="0.25">
      <c r="A4376" s="1" t="s">
        <v>63379</v>
      </c>
    </row>
    <row r="4377" spans="1:1" x14ac:dyDescent="0.25">
      <c r="A4377" s="1" t="s">
        <v>63380</v>
      </c>
    </row>
    <row r="4378" spans="1:1" x14ac:dyDescent="0.25">
      <c r="A4378" s="1" t="s">
        <v>63381</v>
      </c>
    </row>
    <row r="4379" spans="1:1" x14ac:dyDescent="0.25">
      <c r="A4379" s="1" t="s">
        <v>63382</v>
      </c>
    </row>
    <row r="4380" spans="1:1" x14ac:dyDescent="0.25">
      <c r="A4380" s="1" t="s">
        <v>63383</v>
      </c>
    </row>
    <row r="4381" spans="1:1" x14ac:dyDescent="0.25">
      <c r="A4381" s="1" t="s">
        <v>63384</v>
      </c>
    </row>
    <row r="4382" spans="1:1" x14ac:dyDescent="0.25">
      <c r="A4382" s="1" t="s">
        <v>63385</v>
      </c>
    </row>
    <row r="4384" spans="1:1" x14ac:dyDescent="0.25">
      <c r="A4384" s="1" t="s">
        <v>69</v>
      </c>
    </row>
    <row r="4387" spans="1:1" x14ac:dyDescent="0.25">
      <c r="A4387" s="1" t="s">
        <v>4</v>
      </c>
    </row>
    <row r="4388" spans="1:1" x14ac:dyDescent="0.25">
      <c r="A4388" s="1" t="s">
        <v>63386</v>
      </c>
    </row>
    <row r="4389" spans="1:1" x14ac:dyDescent="0.25">
      <c r="A4389" s="1" t="s">
        <v>63387</v>
      </c>
    </row>
    <row r="4390" spans="1:1" x14ac:dyDescent="0.25">
      <c r="A4390" s="1" t="s">
        <v>63388</v>
      </c>
    </row>
    <row r="4391" spans="1:1" x14ac:dyDescent="0.25">
      <c r="A4391" s="1" t="s">
        <v>63389</v>
      </c>
    </row>
    <row r="4392" spans="1:1" x14ac:dyDescent="0.25">
      <c r="A4392" s="1" t="s">
        <v>63390</v>
      </c>
    </row>
    <row r="4393" spans="1:1" x14ac:dyDescent="0.25">
      <c r="A4393" s="1" t="s">
        <v>63391</v>
      </c>
    </row>
    <row r="4395" spans="1:1" x14ac:dyDescent="0.25">
      <c r="A4395" s="1" t="s">
        <v>5</v>
      </c>
    </row>
    <row r="4396" spans="1:1" x14ac:dyDescent="0.25">
      <c r="A4396" s="1" t="s">
        <v>63392</v>
      </c>
    </row>
    <row r="4397" spans="1:1" x14ac:dyDescent="0.25">
      <c r="A4397" s="1" t="s">
        <v>63393</v>
      </c>
    </row>
    <row r="4398" spans="1:1" x14ac:dyDescent="0.25">
      <c r="A4398" s="1" t="s">
        <v>63394</v>
      </c>
    </row>
    <row r="4399" spans="1:1" x14ac:dyDescent="0.25">
      <c r="A4399" s="1" t="s">
        <v>63395</v>
      </c>
    </row>
    <row r="4400" spans="1:1" x14ac:dyDescent="0.25">
      <c r="A4400" s="1" t="s">
        <v>63396</v>
      </c>
    </row>
    <row r="4401" spans="1:1" x14ac:dyDescent="0.25">
      <c r="A4401" s="1" t="s">
        <v>63397</v>
      </c>
    </row>
    <row r="4402" spans="1:1" x14ac:dyDescent="0.25">
      <c r="A4402" s="1" t="s">
        <v>63398</v>
      </c>
    </row>
    <row r="4403" spans="1:1" x14ac:dyDescent="0.25">
      <c r="A4403" s="1" t="s">
        <v>63399</v>
      </c>
    </row>
    <row r="4404" spans="1:1" x14ac:dyDescent="0.25">
      <c r="A4404" s="1" t="s">
        <v>63400</v>
      </c>
    </row>
    <row r="4405" spans="1:1" x14ac:dyDescent="0.25">
      <c r="A4405" s="1" t="s">
        <v>63401</v>
      </c>
    </row>
    <row r="4407" spans="1:1" x14ac:dyDescent="0.25">
      <c r="A4407" s="1" t="s">
        <v>6</v>
      </c>
    </row>
    <row r="4408" spans="1:1" x14ac:dyDescent="0.25">
      <c r="A4408" s="1" t="s">
        <v>63402</v>
      </c>
    </row>
    <row r="4409" spans="1:1" x14ac:dyDescent="0.25">
      <c r="A4409" s="1" t="s">
        <v>63403</v>
      </c>
    </row>
    <row r="4410" spans="1:1" x14ac:dyDescent="0.25">
      <c r="A4410" s="1" t="s">
        <v>63404</v>
      </c>
    </row>
    <row r="4411" spans="1:1" x14ac:dyDescent="0.25">
      <c r="A4411" s="1" t="s">
        <v>63405</v>
      </c>
    </row>
    <row r="4412" spans="1:1" x14ac:dyDescent="0.25">
      <c r="A4412" s="1" t="s">
        <v>63406</v>
      </c>
    </row>
    <row r="4413" spans="1:1" x14ac:dyDescent="0.25">
      <c r="A4413" s="1" t="s">
        <v>63407</v>
      </c>
    </row>
    <row r="4414" spans="1:1" x14ac:dyDescent="0.25">
      <c r="A4414" s="1" t="s">
        <v>63408</v>
      </c>
    </row>
    <row r="4415" spans="1:1" x14ac:dyDescent="0.25">
      <c r="A4415" s="1" t="s">
        <v>63409</v>
      </c>
    </row>
    <row r="4416" spans="1:1" x14ac:dyDescent="0.25">
      <c r="A4416" s="1" t="s">
        <v>63410</v>
      </c>
    </row>
    <row r="4417" spans="1:1" x14ac:dyDescent="0.25">
      <c r="A4417" s="1" t="s">
        <v>63411</v>
      </c>
    </row>
    <row r="4418" spans="1:1" x14ac:dyDescent="0.25">
      <c r="A4418" s="1" t="s">
        <v>63412</v>
      </c>
    </row>
    <row r="4420" spans="1:1" x14ac:dyDescent="0.25">
      <c r="A4420" s="1" t="s">
        <v>93</v>
      </c>
    </row>
    <row r="4421" spans="1:1" x14ac:dyDescent="0.25">
      <c r="A4421" s="1" t="s">
        <v>63413</v>
      </c>
    </row>
    <row r="4422" spans="1:1" x14ac:dyDescent="0.25">
      <c r="A4422" s="1" t="s">
        <v>63414</v>
      </c>
    </row>
    <row r="4423" spans="1:1" x14ac:dyDescent="0.25">
      <c r="A4423" s="1" t="s">
        <v>63415</v>
      </c>
    </row>
    <row r="4424" spans="1:1" x14ac:dyDescent="0.25">
      <c r="A4424" s="1" t="s">
        <v>63416</v>
      </c>
    </row>
    <row r="4425" spans="1:1" x14ac:dyDescent="0.25">
      <c r="A4425" s="1" t="s">
        <v>63417</v>
      </c>
    </row>
    <row r="4426" spans="1:1" x14ac:dyDescent="0.25">
      <c r="A4426" s="1" t="s">
        <v>63418</v>
      </c>
    </row>
    <row r="4427" spans="1:1" x14ac:dyDescent="0.25">
      <c r="A4427" s="1" t="s">
        <v>63419</v>
      </c>
    </row>
    <row r="4428" spans="1:1" x14ac:dyDescent="0.25">
      <c r="A4428" s="1" t="s">
        <v>63420</v>
      </c>
    </row>
    <row r="4429" spans="1:1" x14ac:dyDescent="0.25">
      <c r="A4429" s="1" t="s">
        <v>63421</v>
      </c>
    </row>
    <row r="4430" spans="1:1" x14ac:dyDescent="0.25">
      <c r="A4430" s="1" t="s">
        <v>63422</v>
      </c>
    </row>
    <row r="4431" spans="1:1" x14ac:dyDescent="0.25">
      <c r="A4431" s="1" t="s">
        <v>63423</v>
      </c>
    </row>
    <row r="4432" spans="1:1" x14ac:dyDescent="0.25">
      <c r="A4432" s="1" t="s">
        <v>63424</v>
      </c>
    </row>
    <row r="4434" spans="1:1" x14ac:dyDescent="0.25">
      <c r="A4434" s="1" t="s">
        <v>8</v>
      </c>
    </row>
    <row r="4435" spans="1:1" x14ac:dyDescent="0.25">
      <c r="A4435" s="1" t="s">
        <v>63425</v>
      </c>
    </row>
    <row r="4436" spans="1:1" x14ac:dyDescent="0.25">
      <c r="A4436" s="1" t="s">
        <v>63426</v>
      </c>
    </row>
    <row r="4437" spans="1:1" x14ac:dyDescent="0.25">
      <c r="A4437" s="1" t="s">
        <v>63427</v>
      </c>
    </row>
    <row r="4438" spans="1:1" x14ac:dyDescent="0.25">
      <c r="A4438" s="1" t="s">
        <v>63428</v>
      </c>
    </row>
    <row r="4440" spans="1:1" x14ac:dyDescent="0.25">
      <c r="A4440" s="1" t="s">
        <v>9</v>
      </c>
    </row>
    <row r="4441" spans="1:1" x14ac:dyDescent="0.25">
      <c r="A4441" s="1" t="s">
        <v>63429</v>
      </c>
    </row>
    <row r="4442" spans="1:1" x14ac:dyDescent="0.25">
      <c r="A4442" s="1" t="s">
        <v>63430</v>
      </c>
    </row>
    <row r="4443" spans="1:1" x14ac:dyDescent="0.25">
      <c r="A4443" s="1" t="s">
        <v>63431</v>
      </c>
    </row>
    <row r="4444" spans="1:1" x14ac:dyDescent="0.25">
      <c r="A4444" s="1" t="s">
        <v>63432</v>
      </c>
    </row>
    <row r="4445" spans="1:1" x14ac:dyDescent="0.25">
      <c r="A4445" s="1" t="s">
        <v>63433</v>
      </c>
    </row>
    <row r="4446" spans="1:1" x14ac:dyDescent="0.25">
      <c r="A4446" s="1" t="s">
        <v>63434</v>
      </c>
    </row>
    <row r="4447" spans="1:1" x14ac:dyDescent="0.25">
      <c r="A4447" s="1" t="s">
        <v>63435</v>
      </c>
    </row>
    <row r="4448" spans="1:1" x14ac:dyDescent="0.25">
      <c r="A4448" s="1" t="s">
        <v>63436</v>
      </c>
    </row>
    <row r="4450" spans="1:1" x14ac:dyDescent="0.25">
      <c r="A4450" s="1" t="s">
        <v>31</v>
      </c>
    </row>
    <row r="4451" spans="1:1" x14ac:dyDescent="0.25">
      <c r="A4451" s="1" t="s">
        <v>63437</v>
      </c>
    </row>
    <row r="4452" spans="1:1" x14ac:dyDescent="0.25">
      <c r="A4452" s="1" t="s">
        <v>63438</v>
      </c>
    </row>
    <row r="4453" spans="1:1" x14ac:dyDescent="0.25">
      <c r="A4453" s="1" t="s">
        <v>63439</v>
      </c>
    </row>
    <row r="4454" spans="1:1" x14ac:dyDescent="0.25">
      <c r="A4454" s="1" t="s">
        <v>63440</v>
      </c>
    </row>
    <row r="4455" spans="1:1" x14ac:dyDescent="0.25">
      <c r="A4455" s="1" t="s">
        <v>63441</v>
      </c>
    </row>
    <row r="4456" spans="1:1" x14ac:dyDescent="0.25">
      <c r="A4456" s="1" t="s">
        <v>63442</v>
      </c>
    </row>
    <row r="4457" spans="1:1" x14ac:dyDescent="0.25">
      <c r="A4457" s="1" t="s">
        <v>63443</v>
      </c>
    </row>
    <row r="4458" spans="1:1" x14ac:dyDescent="0.25">
      <c r="A4458" s="1" t="s">
        <v>63444</v>
      </c>
    </row>
    <row r="4459" spans="1:1" x14ac:dyDescent="0.25">
      <c r="A4459" s="1" t="s">
        <v>63445</v>
      </c>
    </row>
    <row r="4461" spans="1:1" x14ac:dyDescent="0.25">
      <c r="A4461" s="1" t="s">
        <v>40</v>
      </c>
    </row>
    <row r="4462" spans="1:1" x14ac:dyDescent="0.25">
      <c r="A4462" s="1" t="s">
        <v>63446</v>
      </c>
    </row>
    <row r="4463" spans="1:1" x14ac:dyDescent="0.25">
      <c r="A4463" s="1" t="s">
        <v>63447</v>
      </c>
    </row>
    <row r="4464" spans="1:1" x14ac:dyDescent="0.25">
      <c r="A4464" s="1" t="s">
        <v>63448</v>
      </c>
    </row>
    <row r="4465" spans="1:1" x14ac:dyDescent="0.25">
      <c r="A4465" s="1" t="s">
        <v>63449</v>
      </c>
    </row>
    <row r="4466" spans="1:1" x14ac:dyDescent="0.25">
      <c r="A4466" s="1" t="s">
        <v>63450</v>
      </c>
    </row>
    <row r="4467" spans="1:1" x14ac:dyDescent="0.25">
      <c r="A4467" s="1" t="s">
        <v>63451</v>
      </c>
    </row>
    <row r="4468" spans="1:1" x14ac:dyDescent="0.25">
      <c r="A4468" s="1" t="s">
        <v>63452</v>
      </c>
    </row>
    <row r="4469" spans="1:1" x14ac:dyDescent="0.25">
      <c r="A4469" s="1" t="s">
        <v>63453</v>
      </c>
    </row>
    <row r="4470" spans="1:1" x14ac:dyDescent="0.25">
      <c r="A4470" s="1" t="s">
        <v>63454</v>
      </c>
    </row>
    <row r="4471" spans="1:1" x14ac:dyDescent="0.25">
      <c r="A4471" s="1" t="s">
        <v>63455</v>
      </c>
    </row>
    <row r="4473" spans="1:1" x14ac:dyDescent="0.25">
      <c r="A4473" s="1" t="s">
        <v>32</v>
      </c>
    </row>
    <row r="4474" spans="1:1" x14ac:dyDescent="0.25">
      <c r="A4474" s="1" t="s">
        <v>63456</v>
      </c>
    </row>
    <row r="4475" spans="1:1" x14ac:dyDescent="0.25">
      <c r="A4475" s="1" t="s">
        <v>63457</v>
      </c>
    </row>
    <row r="4476" spans="1:1" x14ac:dyDescent="0.25">
      <c r="A4476" s="1" t="s">
        <v>63458</v>
      </c>
    </row>
    <row r="4477" spans="1:1" x14ac:dyDescent="0.25">
      <c r="A4477" s="1" t="s">
        <v>63459</v>
      </c>
    </row>
    <row r="4478" spans="1:1" x14ac:dyDescent="0.25">
      <c r="A4478" s="1" t="s">
        <v>63460</v>
      </c>
    </row>
    <row r="4479" spans="1:1" x14ac:dyDescent="0.25">
      <c r="A4479" s="1" t="s">
        <v>63461</v>
      </c>
    </row>
    <row r="4481" spans="1:1" x14ac:dyDescent="0.25">
      <c r="A4481" s="1" t="s">
        <v>11</v>
      </c>
    </row>
    <row r="4482" spans="1:1" x14ac:dyDescent="0.25">
      <c r="A4482" s="1" t="s">
        <v>63462</v>
      </c>
    </row>
    <row r="4483" spans="1:1" x14ac:dyDescent="0.25">
      <c r="A4483" s="1" t="s">
        <v>63463</v>
      </c>
    </row>
    <row r="4484" spans="1:1" x14ac:dyDescent="0.25">
      <c r="A4484" s="1" t="s">
        <v>63464</v>
      </c>
    </row>
    <row r="4485" spans="1:1" x14ac:dyDescent="0.25">
      <c r="A4485" s="1" t="s">
        <v>63465</v>
      </c>
    </row>
    <row r="4486" spans="1:1" x14ac:dyDescent="0.25">
      <c r="A4486" s="1" t="s">
        <v>63466</v>
      </c>
    </row>
    <row r="4487" spans="1:1" x14ac:dyDescent="0.25">
      <c r="A4487" s="1" t="s">
        <v>63467</v>
      </c>
    </row>
    <row r="4488" spans="1:1" x14ac:dyDescent="0.25">
      <c r="A4488" s="1" t="s">
        <v>63468</v>
      </c>
    </row>
    <row r="4489" spans="1:1" x14ac:dyDescent="0.25">
      <c r="A4489" s="1" t="s">
        <v>63469</v>
      </c>
    </row>
    <row r="4490" spans="1:1" x14ac:dyDescent="0.25">
      <c r="A4490" s="1" t="s">
        <v>63470</v>
      </c>
    </row>
    <row r="4491" spans="1:1" x14ac:dyDescent="0.25">
      <c r="A4491" s="1" t="s">
        <v>63471</v>
      </c>
    </row>
    <row r="4492" spans="1:1" x14ac:dyDescent="0.25">
      <c r="A4492" s="1" t="s">
        <v>63472</v>
      </c>
    </row>
    <row r="4493" spans="1:1" x14ac:dyDescent="0.25">
      <c r="A4493" s="1" t="s">
        <v>63473</v>
      </c>
    </row>
    <row r="4494" spans="1:1" x14ac:dyDescent="0.25">
      <c r="A4494" s="1" t="s">
        <v>63474</v>
      </c>
    </row>
    <row r="4495" spans="1:1" x14ac:dyDescent="0.25">
      <c r="A4495" s="1" t="s">
        <v>63475</v>
      </c>
    </row>
    <row r="4496" spans="1:1" x14ac:dyDescent="0.25">
      <c r="A4496" s="1" t="s">
        <v>63476</v>
      </c>
    </row>
    <row r="4497" spans="1:1" x14ac:dyDescent="0.25">
      <c r="A4497" s="1" t="s">
        <v>63477</v>
      </c>
    </row>
    <row r="4498" spans="1:1" x14ac:dyDescent="0.25">
      <c r="A4498" s="1" t="s">
        <v>63478</v>
      </c>
    </row>
    <row r="4499" spans="1:1" x14ac:dyDescent="0.25">
      <c r="A4499" s="1" t="s">
        <v>63479</v>
      </c>
    </row>
    <row r="4500" spans="1:1" x14ac:dyDescent="0.25">
      <c r="A4500" s="1" t="s">
        <v>63480</v>
      </c>
    </row>
    <row r="4501" spans="1:1" x14ac:dyDescent="0.25">
      <c r="A4501" s="1" t="s">
        <v>63481</v>
      </c>
    </row>
    <row r="4502" spans="1:1" x14ac:dyDescent="0.25">
      <c r="A4502" s="1" t="s">
        <v>63482</v>
      </c>
    </row>
    <row r="4503" spans="1:1" x14ac:dyDescent="0.25">
      <c r="A4503" s="1" t="s">
        <v>63483</v>
      </c>
    </row>
    <row r="4505" spans="1:1" x14ac:dyDescent="0.25">
      <c r="A4505" s="1" t="s">
        <v>12</v>
      </c>
    </row>
    <row r="4506" spans="1:1" x14ac:dyDescent="0.25">
      <c r="A4506" s="1" t="s">
        <v>63484</v>
      </c>
    </row>
    <row r="4507" spans="1:1" x14ac:dyDescent="0.25">
      <c r="A4507" s="1" t="s">
        <v>63485</v>
      </c>
    </row>
    <row r="4508" spans="1:1" x14ac:dyDescent="0.25">
      <c r="A4508" s="1" t="s">
        <v>63486</v>
      </c>
    </row>
    <row r="4509" spans="1:1" x14ac:dyDescent="0.25">
      <c r="A4509" s="1" t="s">
        <v>63487</v>
      </c>
    </row>
    <row r="4510" spans="1:1" x14ac:dyDescent="0.25">
      <c r="A4510" s="1" t="s">
        <v>63488</v>
      </c>
    </row>
    <row r="4511" spans="1:1" x14ac:dyDescent="0.25">
      <c r="A4511" s="1" t="s">
        <v>63489</v>
      </c>
    </row>
    <row r="4512" spans="1:1" x14ac:dyDescent="0.25">
      <c r="A4512" s="1" t="s">
        <v>63490</v>
      </c>
    </row>
    <row r="4513" spans="1:1" x14ac:dyDescent="0.25">
      <c r="A4513" s="1" t="s">
        <v>63491</v>
      </c>
    </row>
    <row r="4514" spans="1:1" x14ac:dyDescent="0.25">
      <c r="A4514" s="1" t="s">
        <v>63492</v>
      </c>
    </row>
    <row r="4515" spans="1:1" x14ac:dyDescent="0.25">
      <c r="A4515" s="1" t="s">
        <v>63493</v>
      </c>
    </row>
    <row r="4517" spans="1:1" x14ac:dyDescent="0.25">
      <c r="A4517" s="1" t="s">
        <v>35</v>
      </c>
    </row>
    <row r="4518" spans="1:1" x14ac:dyDescent="0.25">
      <c r="A4518" s="1" t="s">
        <v>63494</v>
      </c>
    </row>
    <row r="4519" spans="1:1" x14ac:dyDescent="0.25">
      <c r="A4519" s="1" t="s">
        <v>63495</v>
      </c>
    </row>
    <row r="4520" spans="1:1" x14ac:dyDescent="0.25">
      <c r="A4520" s="1" t="s">
        <v>63496</v>
      </c>
    </row>
    <row r="4521" spans="1:1" x14ac:dyDescent="0.25">
      <c r="A4521" s="1" t="s">
        <v>63497</v>
      </c>
    </row>
    <row r="4523" spans="1:1" x14ac:dyDescent="0.25">
      <c r="A4523" s="1" t="s">
        <v>94</v>
      </c>
    </row>
    <row r="4524" spans="1:1" x14ac:dyDescent="0.25">
      <c r="A4524" s="1" t="s">
        <v>63498</v>
      </c>
    </row>
    <row r="4525" spans="1:1" x14ac:dyDescent="0.25">
      <c r="A4525" s="1" t="s">
        <v>63499</v>
      </c>
    </row>
    <row r="4526" spans="1:1" x14ac:dyDescent="0.25">
      <c r="A4526" s="1" t="s">
        <v>63500</v>
      </c>
    </row>
    <row r="4527" spans="1:1" x14ac:dyDescent="0.25">
      <c r="A4527" s="1" t="s">
        <v>63501</v>
      </c>
    </row>
    <row r="4528" spans="1:1" x14ac:dyDescent="0.25">
      <c r="A4528" s="1" t="s">
        <v>63502</v>
      </c>
    </row>
    <row r="4529" spans="1:1" x14ac:dyDescent="0.25">
      <c r="A4529" s="1" t="s">
        <v>63503</v>
      </c>
    </row>
    <row r="4530" spans="1:1" x14ac:dyDescent="0.25">
      <c r="A4530" s="1" t="s">
        <v>63504</v>
      </c>
    </row>
    <row r="4531" spans="1:1" x14ac:dyDescent="0.25">
      <c r="A4531" s="1" t="s">
        <v>63505</v>
      </c>
    </row>
    <row r="4532" spans="1:1" x14ac:dyDescent="0.25">
      <c r="A4532" s="1" t="s">
        <v>63506</v>
      </c>
    </row>
    <row r="4534" spans="1:1" x14ac:dyDescent="0.25">
      <c r="A4534" s="1" t="s">
        <v>15</v>
      </c>
    </row>
    <row r="4535" spans="1:1" x14ac:dyDescent="0.25">
      <c r="A4535" s="1" t="s">
        <v>63507</v>
      </c>
    </row>
    <row r="4536" spans="1:1" x14ac:dyDescent="0.25">
      <c r="A4536" s="1" t="s">
        <v>63508</v>
      </c>
    </row>
    <row r="4537" spans="1:1" x14ac:dyDescent="0.25">
      <c r="A4537" s="1" t="s">
        <v>63509</v>
      </c>
    </row>
    <row r="4538" spans="1:1" x14ac:dyDescent="0.25">
      <c r="A4538" s="1" t="s">
        <v>63510</v>
      </c>
    </row>
    <row r="4539" spans="1:1" x14ac:dyDescent="0.25">
      <c r="A4539" s="1" t="s">
        <v>63511</v>
      </c>
    </row>
    <row r="4540" spans="1:1" x14ac:dyDescent="0.25">
      <c r="A4540" s="1" t="s">
        <v>63512</v>
      </c>
    </row>
    <row r="4541" spans="1:1" x14ac:dyDescent="0.25">
      <c r="A4541" s="1" t="s">
        <v>63513</v>
      </c>
    </row>
    <row r="4542" spans="1:1" x14ac:dyDescent="0.25">
      <c r="A4542" s="1" t="s">
        <v>63514</v>
      </c>
    </row>
    <row r="4543" spans="1:1" x14ac:dyDescent="0.25">
      <c r="A4543" s="1" t="s">
        <v>63515</v>
      </c>
    </row>
    <row r="4544" spans="1:1" x14ac:dyDescent="0.25">
      <c r="A4544" s="1" t="s">
        <v>63516</v>
      </c>
    </row>
    <row r="4545" spans="1:1" x14ac:dyDescent="0.25">
      <c r="A4545" s="1" t="s">
        <v>63517</v>
      </c>
    </row>
    <row r="4546" spans="1:1" x14ac:dyDescent="0.25">
      <c r="A4546" s="1" t="s">
        <v>63518</v>
      </c>
    </row>
    <row r="4547" spans="1:1" x14ac:dyDescent="0.25">
      <c r="A4547" s="1" t="s">
        <v>63519</v>
      </c>
    </row>
    <row r="4548" spans="1:1" x14ac:dyDescent="0.25">
      <c r="A4548" s="1" t="s">
        <v>63520</v>
      </c>
    </row>
    <row r="4550" spans="1:1" x14ac:dyDescent="0.25">
      <c r="A4550" s="1" t="s">
        <v>42</v>
      </c>
    </row>
    <row r="4551" spans="1:1" x14ac:dyDescent="0.25">
      <c r="A4551" s="1" t="s">
        <v>63521</v>
      </c>
    </row>
    <row r="4552" spans="1:1" x14ac:dyDescent="0.25">
      <c r="A4552" s="1" t="s">
        <v>63522</v>
      </c>
    </row>
    <row r="4553" spans="1:1" x14ac:dyDescent="0.25">
      <c r="A4553" s="1" t="s">
        <v>63523</v>
      </c>
    </row>
    <row r="4554" spans="1:1" x14ac:dyDescent="0.25">
      <c r="A4554" s="1" t="s">
        <v>63524</v>
      </c>
    </row>
    <row r="4555" spans="1:1" x14ac:dyDescent="0.25">
      <c r="A4555" s="1" t="s">
        <v>63525</v>
      </c>
    </row>
    <row r="4556" spans="1:1" x14ac:dyDescent="0.25">
      <c r="A4556" s="1" t="s">
        <v>63526</v>
      </c>
    </row>
    <row r="4557" spans="1:1" x14ac:dyDescent="0.25">
      <c r="A4557" s="1" t="s">
        <v>63527</v>
      </c>
    </row>
    <row r="4558" spans="1:1" x14ac:dyDescent="0.25">
      <c r="A4558" s="1" t="s">
        <v>63528</v>
      </c>
    </row>
    <row r="4559" spans="1:1" x14ac:dyDescent="0.25">
      <c r="A4559" s="1" t="s">
        <v>63529</v>
      </c>
    </row>
    <row r="4561" spans="1:1" x14ac:dyDescent="0.25">
      <c r="A4561" s="1" t="s">
        <v>2</v>
      </c>
    </row>
    <row r="4562" spans="1:1" x14ac:dyDescent="0.25">
      <c r="A4562" s="1" t="s">
        <v>63530</v>
      </c>
    </row>
    <row r="4563" spans="1:1" x14ac:dyDescent="0.25">
      <c r="A4563" s="1" t="s">
        <v>63531</v>
      </c>
    </row>
    <row r="4564" spans="1:1" x14ac:dyDescent="0.25">
      <c r="A4564" s="1" t="s">
        <v>63532</v>
      </c>
    </row>
    <row r="4565" spans="1:1" x14ac:dyDescent="0.25">
      <c r="A4565" s="1" t="s">
        <v>63533</v>
      </c>
    </row>
    <row r="4566" spans="1:1" x14ac:dyDescent="0.25">
      <c r="A4566" s="1" t="s">
        <v>63534</v>
      </c>
    </row>
    <row r="4567" spans="1:1" x14ac:dyDescent="0.25">
      <c r="A4567" s="1" t="s">
        <v>63535</v>
      </c>
    </row>
    <row r="4569" spans="1:1" x14ac:dyDescent="0.25">
      <c r="A4569" s="1" t="s">
        <v>18</v>
      </c>
    </row>
    <row r="4570" spans="1:1" x14ac:dyDescent="0.25">
      <c r="A4570" s="1" t="s">
        <v>63536</v>
      </c>
    </row>
    <row r="4571" spans="1:1" x14ac:dyDescent="0.25">
      <c r="A4571" s="1" t="s">
        <v>63537</v>
      </c>
    </row>
    <row r="4572" spans="1:1" x14ac:dyDescent="0.25">
      <c r="A4572" s="1" t="s">
        <v>63538</v>
      </c>
    </row>
    <row r="4573" spans="1:1" x14ac:dyDescent="0.25">
      <c r="A4573" s="1" t="s">
        <v>63539</v>
      </c>
    </row>
    <row r="4574" spans="1:1" x14ac:dyDescent="0.25">
      <c r="A4574" s="1" t="s">
        <v>63540</v>
      </c>
    </row>
    <row r="4575" spans="1:1" x14ac:dyDescent="0.25">
      <c r="A4575" s="1" t="s">
        <v>63541</v>
      </c>
    </row>
    <row r="4576" spans="1:1" x14ac:dyDescent="0.25">
      <c r="A4576" s="1" t="s">
        <v>63542</v>
      </c>
    </row>
    <row r="4577" spans="1:1" x14ac:dyDescent="0.25">
      <c r="A4577" s="1" t="s">
        <v>63543</v>
      </c>
    </row>
    <row r="4578" spans="1:1" x14ac:dyDescent="0.25">
      <c r="A4578" s="1" t="s">
        <v>63544</v>
      </c>
    </row>
    <row r="4580" spans="1:1" x14ac:dyDescent="0.25">
      <c r="A4580" s="1" t="s">
        <v>19</v>
      </c>
    </row>
    <row r="4581" spans="1:1" x14ac:dyDescent="0.25">
      <c r="A4581" s="1" t="s">
        <v>63545</v>
      </c>
    </row>
    <row r="4582" spans="1:1" x14ac:dyDescent="0.25">
      <c r="A4582" s="1" t="s">
        <v>63546</v>
      </c>
    </row>
    <row r="4583" spans="1:1" x14ac:dyDescent="0.25">
      <c r="A4583" s="1" t="s">
        <v>63547</v>
      </c>
    </row>
    <row r="4584" spans="1:1" x14ac:dyDescent="0.25">
      <c r="A4584" s="1" t="s">
        <v>63548</v>
      </c>
    </row>
    <row r="4585" spans="1:1" x14ac:dyDescent="0.25">
      <c r="A4585" s="1" t="s">
        <v>63549</v>
      </c>
    </row>
    <row r="4586" spans="1:1" x14ac:dyDescent="0.25">
      <c r="A4586" s="1" t="s">
        <v>63550</v>
      </c>
    </row>
    <row r="4587" spans="1:1" x14ac:dyDescent="0.25">
      <c r="A4587" s="1" t="s">
        <v>63551</v>
      </c>
    </row>
    <row r="4588" spans="1:1" x14ac:dyDescent="0.25">
      <c r="A4588" s="1" t="s">
        <v>63552</v>
      </c>
    </row>
    <row r="4589" spans="1:1" x14ac:dyDescent="0.25">
      <c r="A4589" s="1" t="s">
        <v>63553</v>
      </c>
    </row>
    <row r="4590" spans="1:1" x14ac:dyDescent="0.25">
      <c r="A4590" s="1" t="s">
        <v>63554</v>
      </c>
    </row>
    <row r="4591" spans="1:1" x14ac:dyDescent="0.25">
      <c r="A4591" s="1" t="s">
        <v>63555</v>
      </c>
    </row>
    <row r="4592" spans="1:1" x14ac:dyDescent="0.25">
      <c r="A4592" s="1" t="s">
        <v>63556</v>
      </c>
    </row>
    <row r="4593" spans="1:1" x14ac:dyDescent="0.25">
      <c r="A4593" s="1" t="s">
        <v>63557</v>
      </c>
    </row>
    <row r="4594" spans="1:1" x14ac:dyDescent="0.25">
      <c r="A4594" s="1" t="s">
        <v>63558</v>
      </c>
    </row>
    <row r="4595" spans="1:1" x14ac:dyDescent="0.25">
      <c r="A4595" s="1" t="s">
        <v>63559</v>
      </c>
    </row>
    <row r="4596" spans="1:1" x14ac:dyDescent="0.25">
      <c r="A4596" s="1" t="s">
        <v>63560</v>
      </c>
    </row>
    <row r="4598" spans="1:1" x14ac:dyDescent="0.25">
      <c r="A4598" s="1" t="s">
        <v>21</v>
      </c>
    </row>
    <row r="4599" spans="1:1" x14ac:dyDescent="0.25">
      <c r="A4599" s="1" t="s">
        <v>63561</v>
      </c>
    </row>
    <row r="4600" spans="1:1" x14ac:dyDescent="0.25">
      <c r="A4600" s="1" t="s">
        <v>63562</v>
      </c>
    </row>
    <row r="4601" spans="1:1" x14ac:dyDescent="0.25">
      <c r="A4601" s="1" t="s">
        <v>63563</v>
      </c>
    </row>
    <row r="4602" spans="1:1" x14ac:dyDescent="0.25">
      <c r="A4602" s="1" t="s">
        <v>63564</v>
      </c>
    </row>
    <row r="4604" spans="1:1" x14ac:dyDescent="0.25">
      <c r="A4604" s="1" t="s">
        <v>22</v>
      </c>
    </row>
    <row r="4605" spans="1:1" x14ac:dyDescent="0.25">
      <c r="A4605" s="1" t="s">
        <v>63565</v>
      </c>
    </row>
    <row r="4606" spans="1:1" x14ac:dyDescent="0.25">
      <c r="A4606" s="1" t="s">
        <v>63566</v>
      </c>
    </row>
    <row r="4607" spans="1:1" x14ac:dyDescent="0.25">
      <c r="A4607" s="1" t="s">
        <v>63567</v>
      </c>
    </row>
    <row r="4608" spans="1:1" x14ac:dyDescent="0.25">
      <c r="A4608" s="1" t="s">
        <v>63568</v>
      </c>
    </row>
    <row r="4609" spans="1:1" x14ac:dyDescent="0.25">
      <c r="A4609" s="1" t="s">
        <v>63569</v>
      </c>
    </row>
    <row r="4610" spans="1:1" x14ac:dyDescent="0.25">
      <c r="A4610" s="1" t="s">
        <v>63570</v>
      </c>
    </row>
    <row r="4611" spans="1:1" x14ac:dyDescent="0.25">
      <c r="A4611" s="1" t="s">
        <v>63571</v>
      </c>
    </row>
    <row r="4612" spans="1:1" x14ac:dyDescent="0.25">
      <c r="A4612" s="1" t="s">
        <v>63572</v>
      </c>
    </row>
    <row r="4613" spans="1:1" x14ac:dyDescent="0.25">
      <c r="A4613" s="1" t="s">
        <v>63573</v>
      </c>
    </row>
    <row r="4614" spans="1:1" x14ac:dyDescent="0.25">
      <c r="A4614" s="1" t="s">
        <v>63574</v>
      </c>
    </row>
    <row r="4616" spans="1:1" x14ac:dyDescent="0.25">
      <c r="A4616" s="1" t="s">
        <v>70</v>
      </c>
    </row>
    <row r="4619" spans="1:1" x14ac:dyDescent="0.25">
      <c r="A4619" s="1" t="s">
        <v>4</v>
      </c>
    </row>
    <row r="4620" spans="1:1" x14ac:dyDescent="0.25">
      <c r="A4620" s="1" t="s">
        <v>63575</v>
      </c>
    </row>
    <row r="4621" spans="1:1" x14ac:dyDescent="0.25">
      <c r="A4621" s="1" t="s">
        <v>63576</v>
      </c>
    </row>
    <row r="4622" spans="1:1" x14ac:dyDescent="0.25">
      <c r="A4622" s="1" t="s">
        <v>63577</v>
      </c>
    </row>
    <row r="4623" spans="1:1" x14ac:dyDescent="0.25">
      <c r="A4623" s="1" t="s">
        <v>63578</v>
      </c>
    </row>
    <row r="4624" spans="1:1" x14ac:dyDescent="0.25">
      <c r="A4624" s="1" t="s">
        <v>63579</v>
      </c>
    </row>
    <row r="4625" spans="1:1" x14ac:dyDescent="0.25">
      <c r="A4625" s="1" t="s">
        <v>63580</v>
      </c>
    </row>
    <row r="4627" spans="1:1" x14ac:dyDescent="0.25">
      <c r="A4627" s="1" t="s">
        <v>5</v>
      </c>
    </row>
    <row r="4628" spans="1:1" x14ac:dyDescent="0.25">
      <c r="A4628" s="1" t="s">
        <v>63581</v>
      </c>
    </row>
    <row r="4629" spans="1:1" x14ac:dyDescent="0.25">
      <c r="A4629" s="1" t="s">
        <v>63582</v>
      </c>
    </row>
    <row r="4630" spans="1:1" x14ac:dyDescent="0.25">
      <c r="A4630" s="1" t="s">
        <v>63583</v>
      </c>
    </row>
    <row r="4631" spans="1:1" x14ac:dyDescent="0.25">
      <c r="A4631" s="1" t="s">
        <v>63584</v>
      </c>
    </row>
    <row r="4632" spans="1:1" x14ac:dyDescent="0.25">
      <c r="A4632" s="1" t="s">
        <v>63585</v>
      </c>
    </row>
    <row r="4633" spans="1:1" x14ac:dyDescent="0.25">
      <c r="A4633" s="1" t="s">
        <v>63586</v>
      </c>
    </row>
    <row r="4635" spans="1:1" x14ac:dyDescent="0.25">
      <c r="A4635" s="1" t="s">
        <v>6</v>
      </c>
    </row>
    <row r="4636" spans="1:1" x14ac:dyDescent="0.25">
      <c r="A4636" s="1" t="s">
        <v>63587</v>
      </c>
    </row>
    <row r="4637" spans="1:1" x14ac:dyDescent="0.25">
      <c r="A4637" s="1" t="s">
        <v>63588</v>
      </c>
    </row>
    <row r="4638" spans="1:1" x14ac:dyDescent="0.25">
      <c r="A4638" s="1" t="s">
        <v>63589</v>
      </c>
    </row>
    <row r="4639" spans="1:1" x14ac:dyDescent="0.25">
      <c r="A4639" s="1" t="s">
        <v>63590</v>
      </c>
    </row>
    <row r="4640" spans="1:1" x14ac:dyDescent="0.25">
      <c r="A4640" s="1" t="s">
        <v>63591</v>
      </c>
    </row>
    <row r="4641" spans="1:1" x14ac:dyDescent="0.25">
      <c r="A4641" s="1" t="s">
        <v>63592</v>
      </c>
    </row>
    <row r="4642" spans="1:1" x14ac:dyDescent="0.25">
      <c r="A4642" s="1" t="s">
        <v>63593</v>
      </c>
    </row>
    <row r="4643" spans="1:1" x14ac:dyDescent="0.25">
      <c r="A4643" s="1" t="s">
        <v>63594</v>
      </c>
    </row>
    <row r="4644" spans="1:1" x14ac:dyDescent="0.25">
      <c r="A4644" s="1" t="s">
        <v>63595</v>
      </c>
    </row>
    <row r="4645" spans="1:1" x14ac:dyDescent="0.25">
      <c r="A4645" s="1" t="s">
        <v>63596</v>
      </c>
    </row>
    <row r="4647" spans="1:1" x14ac:dyDescent="0.25">
      <c r="A4647" s="1" t="s">
        <v>7</v>
      </c>
    </row>
    <row r="4648" spans="1:1" x14ac:dyDescent="0.25">
      <c r="A4648" s="1" t="s">
        <v>63597</v>
      </c>
    </row>
    <row r="4649" spans="1:1" x14ac:dyDescent="0.25">
      <c r="A4649" s="1" t="s">
        <v>63598</v>
      </c>
    </row>
    <row r="4651" spans="1:1" x14ac:dyDescent="0.25">
      <c r="A4651" s="1" t="s">
        <v>30</v>
      </c>
    </row>
    <row r="4652" spans="1:1" x14ac:dyDescent="0.25">
      <c r="A4652" s="1" t="s">
        <v>63599</v>
      </c>
    </row>
    <row r="4653" spans="1:1" x14ac:dyDescent="0.25">
      <c r="A4653" s="1" t="s">
        <v>63600</v>
      </c>
    </row>
    <row r="4654" spans="1:1" x14ac:dyDescent="0.25">
      <c r="A4654" s="1" t="s">
        <v>63601</v>
      </c>
    </row>
    <row r="4655" spans="1:1" x14ac:dyDescent="0.25">
      <c r="A4655" s="1" t="s">
        <v>63602</v>
      </c>
    </row>
    <row r="4656" spans="1:1" x14ac:dyDescent="0.25">
      <c r="A4656" s="1" t="s">
        <v>63603</v>
      </c>
    </row>
    <row r="4657" spans="1:1" x14ac:dyDescent="0.25">
      <c r="A4657" s="1" t="s">
        <v>63604</v>
      </c>
    </row>
    <row r="4659" spans="1:1" x14ac:dyDescent="0.25">
      <c r="A4659" s="1" t="s">
        <v>9</v>
      </c>
    </row>
    <row r="4660" spans="1:1" x14ac:dyDescent="0.25">
      <c r="A4660" s="1" t="s">
        <v>63605</v>
      </c>
    </row>
    <row r="4661" spans="1:1" x14ac:dyDescent="0.25">
      <c r="A4661" s="1" t="s">
        <v>63606</v>
      </c>
    </row>
    <row r="4662" spans="1:1" x14ac:dyDescent="0.25">
      <c r="A4662" s="1" t="s">
        <v>63607</v>
      </c>
    </row>
    <row r="4663" spans="1:1" x14ac:dyDescent="0.25">
      <c r="A4663" s="1" t="s">
        <v>63608</v>
      </c>
    </row>
    <row r="4664" spans="1:1" x14ac:dyDescent="0.25">
      <c r="A4664" s="1" t="s">
        <v>63609</v>
      </c>
    </row>
    <row r="4665" spans="1:1" x14ac:dyDescent="0.25">
      <c r="A4665" s="1" t="s">
        <v>63610</v>
      </c>
    </row>
    <row r="4666" spans="1:1" x14ac:dyDescent="0.25">
      <c r="A4666" s="1" t="s">
        <v>63611</v>
      </c>
    </row>
    <row r="4667" spans="1:1" x14ac:dyDescent="0.25">
      <c r="A4667" s="1" t="s">
        <v>63612</v>
      </c>
    </row>
    <row r="4668" spans="1:1" x14ac:dyDescent="0.25">
      <c r="A4668" s="1" t="s">
        <v>63613</v>
      </c>
    </row>
    <row r="4669" spans="1:1" x14ac:dyDescent="0.25">
      <c r="A4669" s="1" t="s">
        <v>63614</v>
      </c>
    </row>
    <row r="4670" spans="1:1" x14ac:dyDescent="0.25">
      <c r="A4670" s="1" t="s">
        <v>63615</v>
      </c>
    </row>
    <row r="4671" spans="1:1" x14ac:dyDescent="0.25">
      <c r="A4671" s="1" t="s">
        <v>63616</v>
      </c>
    </row>
    <row r="4673" spans="1:1" x14ac:dyDescent="0.25">
      <c r="A4673" s="1" t="s">
        <v>40</v>
      </c>
    </row>
    <row r="4674" spans="1:1" x14ac:dyDescent="0.25">
      <c r="A4674" s="1" t="s">
        <v>63617</v>
      </c>
    </row>
    <row r="4675" spans="1:1" x14ac:dyDescent="0.25">
      <c r="A4675" s="1" t="s">
        <v>63618</v>
      </c>
    </row>
    <row r="4676" spans="1:1" x14ac:dyDescent="0.25">
      <c r="A4676" s="1" t="s">
        <v>63619</v>
      </c>
    </row>
    <row r="4677" spans="1:1" x14ac:dyDescent="0.25">
      <c r="A4677" s="1" t="s">
        <v>63620</v>
      </c>
    </row>
    <row r="4679" spans="1:1" x14ac:dyDescent="0.25">
      <c r="A4679" s="1" t="s">
        <v>32</v>
      </c>
    </row>
    <row r="4680" spans="1:1" x14ac:dyDescent="0.25">
      <c r="A4680" s="1" t="s">
        <v>63621</v>
      </c>
    </row>
    <row r="4681" spans="1:1" x14ac:dyDescent="0.25">
      <c r="A4681" s="1" t="s">
        <v>63622</v>
      </c>
    </row>
    <row r="4682" spans="1:1" x14ac:dyDescent="0.25">
      <c r="A4682" s="1" t="s">
        <v>63623</v>
      </c>
    </row>
    <row r="4683" spans="1:1" x14ac:dyDescent="0.25">
      <c r="A4683" s="1" t="s">
        <v>63624</v>
      </c>
    </row>
    <row r="4684" spans="1:1" x14ac:dyDescent="0.25">
      <c r="A4684" s="1" t="s">
        <v>63625</v>
      </c>
    </row>
    <row r="4685" spans="1:1" x14ac:dyDescent="0.25">
      <c r="A4685" s="1" t="s">
        <v>63626</v>
      </c>
    </row>
    <row r="4687" spans="1:1" x14ac:dyDescent="0.25">
      <c r="A4687" s="1" t="s">
        <v>11</v>
      </c>
    </row>
    <row r="4688" spans="1:1" x14ac:dyDescent="0.25">
      <c r="A4688" s="1" t="s">
        <v>63627</v>
      </c>
    </row>
    <row r="4689" spans="1:1" x14ac:dyDescent="0.25">
      <c r="A4689" s="1" t="s">
        <v>63628</v>
      </c>
    </row>
    <row r="4690" spans="1:1" x14ac:dyDescent="0.25">
      <c r="A4690" s="1" t="s">
        <v>63629</v>
      </c>
    </row>
    <row r="4691" spans="1:1" x14ac:dyDescent="0.25">
      <c r="A4691" s="1" t="s">
        <v>63630</v>
      </c>
    </row>
    <row r="4692" spans="1:1" x14ac:dyDescent="0.25">
      <c r="A4692" s="1" t="s">
        <v>63631</v>
      </c>
    </row>
    <row r="4693" spans="1:1" x14ac:dyDescent="0.25">
      <c r="A4693" s="1" t="s">
        <v>63632</v>
      </c>
    </row>
    <row r="4694" spans="1:1" x14ac:dyDescent="0.25">
      <c r="A4694" s="1" t="s">
        <v>63633</v>
      </c>
    </row>
    <row r="4695" spans="1:1" x14ac:dyDescent="0.25">
      <c r="A4695" s="1" t="s">
        <v>63634</v>
      </c>
    </row>
    <row r="4696" spans="1:1" x14ac:dyDescent="0.25">
      <c r="A4696" s="1" t="s">
        <v>63635</v>
      </c>
    </row>
    <row r="4698" spans="1:1" x14ac:dyDescent="0.25">
      <c r="A4698" s="1" t="s">
        <v>96</v>
      </c>
    </row>
    <row r="4699" spans="1:1" x14ac:dyDescent="0.25">
      <c r="A4699" s="1" t="s">
        <v>63636</v>
      </c>
    </row>
    <row r="4700" spans="1:1" x14ac:dyDescent="0.25">
      <c r="A4700" s="1" t="s">
        <v>63637</v>
      </c>
    </row>
    <row r="4701" spans="1:1" x14ac:dyDescent="0.25">
      <c r="A4701" s="1" t="s">
        <v>63638</v>
      </c>
    </row>
    <row r="4702" spans="1:1" x14ac:dyDescent="0.25">
      <c r="A4702" s="1" t="s">
        <v>63639</v>
      </c>
    </row>
    <row r="4703" spans="1:1" x14ac:dyDescent="0.25">
      <c r="A4703" s="1" t="s">
        <v>63640</v>
      </c>
    </row>
    <row r="4704" spans="1:1" x14ac:dyDescent="0.25">
      <c r="A4704" s="1" t="s">
        <v>63641</v>
      </c>
    </row>
    <row r="4706" spans="1:1" x14ac:dyDescent="0.25">
      <c r="A4706" s="1" t="s">
        <v>12</v>
      </c>
    </row>
    <row r="4707" spans="1:1" x14ac:dyDescent="0.25">
      <c r="A4707" s="1" t="s">
        <v>63642</v>
      </c>
    </row>
    <row r="4708" spans="1:1" x14ac:dyDescent="0.25">
      <c r="A4708" s="1" t="s">
        <v>63643</v>
      </c>
    </row>
    <row r="4709" spans="1:1" x14ac:dyDescent="0.25">
      <c r="A4709" s="1" t="s">
        <v>63644</v>
      </c>
    </row>
    <row r="4710" spans="1:1" x14ac:dyDescent="0.25">
      <c r="A4710" s="1" t="s">
        <v>63645</v>
      </c>
    </row>
    <row r="4711" spans="1:1" x14ac:dyDescent="0.25">
      <c r="A4711" s="1" t="s">
        <v>63646</v>
      </c>
    </row>
    <row r="4712" spans="1:1" x14ac:dyDescent="0.25">
      <c r="A4712" s="1" t="s">
        <v>63647</v>
      </c>
    </row>
    <row r="4714" spans="1:1" x14ac:dyDescent="0.25">
      <c r="A4714" s="1" t="s">
        <v>35</v>
      </c>
    </row>
    <row r="4715" spans="1:1" x14ac:dyDescent="0.25">
      <c r="A4715" s="1" t="s">
        <v>63648</v>
      </c>
    </row>
    <row r="4716" spans="1:1" x14ac:dyDescent="0.25">
      <c r="A4716" s="1" t="s">
        <v>63649</v>
      </c>
    </row>
    <row r="4717" spans="1:1" x14ac:dyDescent="0.25">
      <c r="A4717" s="1" t="s">
        <v>63650</v>
      </c>
    </row>
    <row r="4718" spans="1:1" x14ac:dyDescent="0.25">
      <c r="A4718" s="1" t="s">
        <v>63651</v>
      </c>
    </row>
    <row r="4719" spans="1:1" x14ac:dyDescent="0.25">
      <c r="A4719" s="1" t="s">
        <v>63652</v>
      </c>
    </row>
    <row r="4720" spans="1:1" x14ac:dyDescent="0.25">
      <c r="A4720" s="1" t="s">
        <v>63653</v>
      </c>
    </row>
    <row r="4721" spans="1:1" x14ac:dyDescent="0.25">
      <c r="A4721" s="1" t="s">
        <v>63654</v>
      </c>
    </row>
    <row r="4722" spans="1:1" x14ac:dyDescent="0.25">
      <c r="A4722" s="1" t="s">
        <v>63655</v>
      </c>
    </row>
    <row r="4723" spans="1:1" x14ac:dyDescent="0.25">
      <c r="A4723" s="1" t="s">
        <v>63656</v>
      </c>
    </row>
    <row r="4724" spans="1:1" x14ac:dyDescent="0.25">
      <c r="A4724" s="1" t="s">
        <v>63657</v>
      </c>
    </row>
    <row r="4726" spans="1:1" x14ac:dyDescent="0.25">
      <c r="A4726" s="1" t="s">
        <v>94</v>
      </c>
    </row>
    <row r="4727" spans="1:1" x14ac:dyDescent="0.25">
      <c r="A4727" s="1" t="s">
        <v>63658</v>
      </c>
    </row>
    <row r="4728" spans="1:1" x14ac:dyDescent="0.25">
      <c r="A4728" s="1" t="s">
        <v>63659</v>
      </c>
    </row>
    <row r="4729" spans="1:1" x14ac:dyDescent="0.25">
      <c r="A4729" s="1" t="s">
        <v>63660</v>
      </c>
    </row>
    <row r="4730" spans="1:1" x14ac:dyDescent="0.25">
      <c r="A4730" s="1" t="s">
        <v>63661</v>
      </c>
    </row>
    <row r="4731" spans="1:1" x14ac:dyDescent="0.25">
      <c r="A4731" s="1" t="s">
        <v>63662</v>
      </c>
    </row>
    <row r="4732" spans="1:1" x14ac:dyDescent="0.25">
      <c r="A4732" s="1" t="s">
        <v>63663</v>
      </c>
    </row>
    <row r="4733" spans="1:1" x14ac:dyDescent="0.25">
      <c r="A4733" s="1" t="s">
        <v>63664</v>
      </c>
    </row>
    <row r="4735" spans="1:1" x14ac:dyDescent="0.25">
      <c r="A4735" s="1" t="s">
        <v>15</v>
      </c>
    </row>
    <row r="4736" spans="1:1" x14ac:dyDescent="0.25">
      <c r="A4736" s="1" t="s">
        <v>63665</v>
      </c>
    </row>
    <row r="4737" spans="1:1" x14ac:dyDescent="0.25">
      <c r="A4737" s="1" t="s">
        <v>63666</v>
      </c>
    </row>
    <row r="4738" spans="1:1" x14ac:dyDescent="0.25">
      <c r="A4738" s="1" t="s">
        <v>63667</v>
      </c>
    </row>
    <row r="4739" spans="1:1" x14ac:dyDescent="0.25">
      <c r="A4739" s="1" t="s">
        <v>63668</v>
      </c>
    </row>
    <row r="4740" spans="1:1" x14ac:dyDescent="0.25">
      <c r="A4740" s="1" t="s">
        <v>63669</v>
      </c>
    </row>
    <row r="4741" spans="1:1" x14ac:dyDescent="0.25">
      <c r="A4741" s="1" t="s">
        <v>63670</v>
      </c>
    </row>
    <row r="4742" spans="1:1" x14ac:dyDescent="0.25">
      <c r="A4742" s="1" t="s">
        <v>63671</v>
      </c>
    </row>
    <row r="4744" spans="1:1" x14ac:dyDescent="0.25">
      <c r="A4744" s="1" t="s">
        <v>42</v>
      </c>
    </row>
    <row r="4745" spans="1:1" x14ac:dyDescent="0.25">
      <c r="A4745" s="1" t="s">
        <v>63672</v>
      </c>
    </row>
    <row r="4746" spans="1:1" x14ac:dyDescent="0.25">
      <c r="A4746" s="1" t="s">
        <v>63673</v>
      </c>
    </row>
    <row r="4747" spans="1:1" x14ac:dyDescent="0.25">
      <c r="A4747" s="1" t="s">
        <v>63674</v>
      </c>
    </row>
    <row r="4748" spans="1:1" x14ac:dyDescent="0.25">
      <c r="A4748" s="1" t="s">
        <v>63675</v>
      </c>
    </row>
    <row r="4749" spans="1:1" x14ac:dyDescent="0.25">
      <c r="A4749" s="1" t="s">
        <v>63676</v>
      </c>
    </row>
    <row r="4750" spans="1:1" x14ac:dyDescent="0.25">
      <c r="A4750" s="1" t="s">
        <v>63677</v>
      </c>
    </row>
    <row r="4751" spans="1:1" x14ac:dyDescent="0.25">
      <c r="A4751" s="1" t="s">
        <v>63678</v>
      </c>
    </row>
    <row r="4752" spans="1:1" x14ac:dyDescent="0.25">
      <c r="A4752" s="1" t="s">
        <v>63679</v>
      </c>
    </row>
    <row r="4754" spans="1:1" x14ac:dyDescent="0.25">
      <c r="A4754" s="1" t="s">
        <v>95</v>
      </c>
    </row>
    <row r="4755" spans="1:1" x14ac:dyDescent="0.25">
      <c r="A4755" s="1" t="s">
        <v>63680</v>
      </c>
    </row>
    <row r="4756" spans="1:1" x14ac:dyDescent="0.25">
      <c r="A4756" s="1" t="s">
        <v>63681</v>
      </c>
    </row>
    <row r="4757" spans="1:1" x14ac:dyDescent="0.25">
      <c r="A4757" s="1" t="s">
        <v>63682</v>
      </c>
    </row>
    <row r="4758" spans="1:1" x14ac:dyDescent="0.25">
      <c r="A4758" s="1" t="s">
        <v>63683</v>
      </c>
    </row>
    <row r="4760" spans="1:1" x14ac:dyDescent="0.25">
      <c r="A4760" s="1" t="s">
        <v>2</v>
      </c>
    </row>
    <row r="4761" spans="1:1" x14ac:dyDescent="0.25">
      <c r="A4761" s="1" t="s">
        <v>63684</v>
      </c>
    </row>
    <row r="4762" spans="1:1" x14ac:dyDescent="0.25">
      <c r="A4762" s="1" t="s">
        <v>63685</v>
      </c>
    </row>
    <row r="4763" spans="1:1" x14ac:dyDescent="0.25">
      <c r="A4763" s="1" t="s">
        <v>63686</v>
      </c>
    </row>
    <row r="4764" spans="1:1" x14ac:dyDescent="0.25">
      <c r="A4764" s="1" t="s">
        <v>63687</v>
      </c>
    </row>
    <row r="4765" spans="1:1" x14ac:dyDescent="0.25">
      <c r="A4765" s="1" t="s">
        <v>63688</v>
      </c>
    </row>
    <row r="4766" spans="1:1" x14ac:dyDescent="0.25">
      <c r="A4766" s="1" t="s">
        <v>63689</v>
      </c>
    </row>
    <row r="4768" spans="1:1" x14ac:dyDescent="0.25">
      <c r="A4768" s="1" t="s">
        <v>18</v>
      </c>
    </row>
    <row r="4769" spans="1:1" x14ac:dyDescent="0.25">
      <c r="A4769" s="1" t="s">
        <v>63690</v>
      </c>
    </row>
    <row r="4770" spans="1:1" x14ac:dyDescent="0.25">
      <c r="A4770" s="1" t="s">
        <v>63691</v>
      </c>
    </row>
    <row r="4771" spans="1:1" x14ac:dyDescent="0.25">
      <c r="A4771" s="1" t="s">
        <v>63692</v>
      </c>
    </row>
    <row r="4772" spans="1:1" x14ac:dyDescent="0.25">
      <c r="A4772" s="1" t="s">
        <v>63693</v>
      </c>
    </row>
    <row r="4773" spans="1:1" x14ac:dyDescent="0.25">
      <c r="A4773" s="1" t="s">
        <v>63694</v>
      </c>
    </row>
    <row r="4774" spans="1:1" x14ac:dyDescent="0.25">
      <c r="A4774" s="1" t="s">
        <v>63695</v>
      </c>
    </row>
    <row r="4775" spans="1:1" x14ac:dyDescent="0.25">
      <c r="A4775" s="1" t="s">
        <v>63696</v>
      </c>
    </row>
    <row r="4776" spans="1:1" x14ac:dyDescent="0.25">
      <c r="A4776" s="1" t="s">
        <v>63697</v>
      </c>
    </row>
    <row r="4777" spans="1:1" x14ac:dyDescent="0.25">
      <c r="A4777" s="1" t="s">
        <v>63698</v>
      </c>
    </row>
    <row r="4779" spans="1:1" x14ac:dyDescent="0.25">
      <c r="A4779" s="1" t="s">
        <v>22</v>
      </c>
    </row>
    <row r="4780" spans="1:1" x14ac:dyDescent="0.25">
      <c r="A4780" s="1" t="s">
        <v>63699</v>
      </c>
    </row>
    <row r="4781" spans="1:1" x14ac:dyDescent="0.25">
      <c r="A4781" s="1" t="s">
        <v>63700</v>
      </c>
    </row>
    <row r="4782" spans="1:1" x14ac:dyDescent="0.25">
      <c r="A4782" s="1" t="s">
        <v>63701</v>
      </c>
    </row>
    <row r="4783" spans="1:1" x14ac:dyDescent="0.25">
      <c r="A4783" s="1" t="s">
        <v>63702</v>
      </c>
    </row>
    <row r="4784" spans="1:1" x14ac:dyDescent="0.25">
      <c r="A4784" s="1" t="s">
        <v>63703</v>
      </c>
    </row>
    <row r="4785" spans="1:1" x14ac:dyDescent="0.25">
      <c r="A4785" s="1" t="s">
        <v>63704</v>
      </c>
    </row>
    <row r="4786" spans="1:1" x14ac:dyDescent="0.25">
      <c r="A4786" s="1" t="s">
        <v>63705</v>
      </c>
    </row>
    <row r="4787" spans="1:1" x14ac:dyDescent="0.25">
      <c r="A4787" s="1" t="s">
        <v>63706</v>
      </c>
    </row>
    <row r="4788" spans="1:1" x14ac:dyDescent="0.25">
      <c r="A4788" s="1" t="s">
        <v>63707</v>
      </c>
    </row>
    <row r="4789" spans="1:1" x14ac:dyDescent="0.25">
      <c r="A4789" s="1" t="s">
        <v>63708</v>
      </c>
    </row>
    <row r="4790" spans="1:1" x14ac:dyDescent="0.25">
      <c r="A4790" s="1" t="s">
        <v>63709</v>
      </c>
    </row>
    <row r="4791" spans="1:1" x14ac:dyDescent="0.25">
      <c r="A4791" s="1" t="s">
        <v>63710</v>
      </c>
    </row>
    <row r="4793" spans="1:1" x14ac:dyDescent="0.25">
      <c r="A4793" s="1" t="s">
        <v>71</v>
      </c>
    </row>
    <row r="4796" spans="1:1" x14ac:dyDescent="0.25">
      <c r="A4796" s="1" t="s">
        <v>4</v>
      </c>
    </row>
    <row r="4797" spans="1:1" x14ac:dyDescent="0.25">
      <c r="A4797" s="1" t="s">
        <v>63711</v>
      </c>
    </row>
    <row r="4798" spans="1:1" x14ac:dyDescent="0.25">
      <c r="A4798" s="1" t="s">
        <v>63712</v>
      </c>
    </row>
    <row r="4799" spans="1:1" x14ac:dyDescent="0.25">
      <c r="A4799" s="1" t="s">
        <v>63713</v>
      </c>
    </row>
    <row r="4800" spans="1:1" x14ac:dyDescent="0.25">
      <c r="A4800" s="1" t="s">
        <v>63714</v>
      </c>
    </row>
    <row r="4801" spans="1:1" x14ac:dyDescent="0.25">
      <c r="A4801" s="1" t="s">
        <v>63715</v>
      </c>
    </row>
    <row r="4802" spans="1:1" x14ac:dyDescent="0.25">
      <c r="A4802" s="1" t="s">
        <v>63716</v>
      </c>
    </row>
    <row r="4803" spans="1:1" x14ac:dyDescent="0.25">
      <c r="A4803" s="1" t="s">
        <v>63717</v>
      </c>
    </row>
    <row r="4804" spans="1:1" x14ac:dyDescent="0.25">
      <c r="A4804" s="1" t="s">
        <v>63718</v>
      </c>
    </row>
    <row r="4805" spans="1:1" x14ac:dyDescent="0.25">
      <c r="A4805" s="1" t="s">
        <v>63719</v>
      </c>
    </row>
    <row r="4806" spans="1:1" x14ac:dyDescent="0.25">
      <c r="A4806" s="1" t="s">
        <v>63720</v>
      </c>
    </row>
    <row r="4807" spans="1:1" x14ac:dyDescent="0.25">
      <c r="A4807" s="1" t="s">
        <v>63721</v>
      </c>
    </row>
    <row r="4809" spans="1:1" x14ac:dyDescent="0.25">
      <c r="A4809" s="1" t="s">
        <v>5</v>
      </c>
    </row>
    <row r="4810" spans="1:1" x14ac:dyDescent="0.25">
      <c r="A4810" s="1" t="s">
        <v>63722</v>
      </c>
    </row>
    <row r="4811" spans="1:1" x14ac:dyDescent="0.25">
      <c r="A4811" s="1" t="s">
        <v>63723</v>
      </c>
    </row>
    <row r="4812" spans="1:1" x14ac:dyDescent="0.25">
      <c r="A4812" s="1" t="s">
        <v>63724</v>
      </c>
    </row>
    <row r="4813" spans="1:1" x14ac:dyDescent="0.25">
      <c r="A4813" s="1" t="s">
        <v>63725</v>
      </c>
    </row>
    <row r="4814" spans="1:1" x14ac:dyDescent="0.25">
      <c r="A4814" s="1" t="s">
        <v>63726</v>
      </c>
    </row>
    <row r="4815" spans="1:1" x14ac:dyDescent="0.25">
      <c r="A4815" s="1" t="s">
        <v>63727</v>
      </c>
    </row>
    <row r="4816" spans="1:1" x14ac:dyDescent="0.25">
      <c r="A4816" s="1" t="s">
        <v>63728</v>
      </c>
    </row>
    <row r="4817" spans="1:1" x14ac:dyDescent="0.25">
      <c r="A4817" s="1" t="s">
        <v>63729</v>
      </c>
    </row>
    <row r="4819" spans="1:1" x14ac:dyDescent="0.25">
      <c r="A4819" s="1" t="s">
        <v>6</v>
      </c>
    </row>
    <row r="4820" spans="1:1" x14ac:dyDescent="0.25">
      <c r="A4820" s="1" t="s">
        <v>63730</v>
      </c>
    </row>
    <row r="4821" spans="1:1" x14ac:dyDescent="0.25">
      <c r="A4821" s="1" t="s">
        <v>63731</v>
      </c>
    </row>
    <row r="4822" spans="1:1" x14ac:dyDescent="0.25">
      <c r="A4822" s="1" t="s">
        <v>63732</v>
      </c>
    </row>
    <row r="4823" spans="1:1" x14ac:dyDescent="0.25">
      <c r="A4823" s="1" t="s">
        <v>63733</v>
      </c>
    </row>
    <row r="4824" spans="1:1" x14ac:dyDescent="0.25">
      <c r="A4824" s="1" t="s">
        <v>63734</v>
      </c>
    </row>
    <row r="4825" spans="1:1" x14ac:dyDescent="0.25">
      <c r="A4825" s="1" t="s">
        <v>63735</v>
      </c>
    </row>
    <row r="4826" spans="1:1" x14ac:dyDescent="0.25">
      <c r="A4826" s="1" t="s">
        <v>63736</v>
      </c>
    </row>
    <row r="4827" spans="1:1" x14ac:dyDescent="0.25">
      <c r="A4827" s="1" t="s">
        <v>63737</v>
      </c>
    </row>
    <row r="4828" spans="1:1" x14ac:dyDescent="0.25">
      <c r="A4828" s="1" t="s">
        <v>63738</v>
      </c>
    </row>
    <row r="4829" spans="1:1" x14ac:dyDescent="0.25">
      <c r="A4829" s="1" t="s">
        <v>63739</v>
      </c>
    </row>
    <row r="4830" spans="1:1" x14ac:dyDescent="0.25">
      <c r="A4830" s="1" t="s">
        <v>63740</v>
      </c>
    </row>
    <row r="4831" spans="1:1" x14ac:dyDescent="0.25">
      <c r="A4831" s="1" t="s">
        <v>63741</v>
      </c>
    </row>
    <row r="4832" spans="1:1" x14ac:dyDescent="0.25">
      <c r="A4832" s="1" t="s">
        <v>63742</v>
      </c>
    </row>
    <row r="4834" spans="1:1" x14ac:dyDescent="0.25">
      <c r="A4834" s="1" t="s">
        <v>9</v>
      </c>
    </row>
    <row r="4835" spans="1:1" x14ac:dyDescent="0.25">
      <c r="A4835" s="1" t="s">
        <v>63743</v>
      </c>
    </row>
    <row r="4836" spans="1:1" x14ac:dyDescent="0.25">
      <c r="A4836" s="1" t="s">
        <v>63744</v>
      </c>
    </row>
    <row r="4837" spans="1:1" x14ac:dyDescent="0.25">
      <c r="A4837" s="1" t="s">
        <v>63745</v>
      </c>
    </row>
    <row r="4838" spans="1:1" x14ac:dyDescent="0.25">
      <c r="A4838" s="1" t="s">
        <v>63746</v>
      </c>
    </row>
    <row r="4839" spans="1:1" x14ac:dyDescent="0.25">
      <c r="A4839" s="1" t="s">
        <v>63747</v>
      </c>
    </row>
    <row r="4840" spans="1:1" x14ac:dyDescent="0.25">
      <c r="A4840" s="1" t="s">
        <v>63748</v>
      </c>
    </row>
    <row r="4841" spans="1:1" x14ac:dyDescent="0.25">
      <c r="A4841" s="1" t="s">
        <v>63749</v>
      </c>
    </row>
    <row r="4842" spans="1:1" x14ac:dyDescent="0.25">
      <c r="A4842" s="1" t="s">
        <v>63750</v>
      </c>
    </row>
    <row r="4843" spans="1:1" x14ac:dyDescent="0.25">
      <c r="A4843" s="1" t="s">
        <v>63751</v>
      </c>
    </row>
    <row r="4844" spans="1:1" x14ac:dyDescent="0.25">
      <c r="A4844" s="1" t="s">
        <v>63752</v>
      </c>
    </row>
    <row r="4845" spans="1:1" x14ac:dyDescent="0.25">
      <c r="A4845" s="1" t="s">
        <v>63753</v>
      </c>
    </row>
    <row r="4846" spans="1:1" x14ac:dyDescent="0.25">
      <c r="A4846" s="1" t="s">
        <v>63754</v>
      </c>
    </row>
    <row r="4848" spans="1:1" x14ac:dyDescent="0.25">
      <c r="A4848" s="1" t="s">
        <v>31</v>
      </c>
    </row>
    <row r="4849" spans="1:1" x14ac:dyDescent="0.25">
      <c r="A4849" s="1" t="s">
        <v>63755</v>
      </c>
    </row>
    <row r="4850" spans="1:1" x14ac:dyDescent="0.25">
      <c r="A4850" s="1" t="s">
        <v>63756</v>
      </c>
    </row>
    <row r="4851" spans="1:1" x14ac:dyDescent="0.25">
      <c r="A4851" s="1" t="s">
        <v>63757</v>
      </c>
    </row>
    <row r="4852" spans="1:1" x14ac:dyDescent="0.25">
      <c r="A4852" s="1" t="s">
        <v>63758</v>
      </c>
    </row>
    <row r="4853" spans="1:1" x14ac:dyDescent="0.25">
      <c r="A4853" s="1" t="s">
        <v>63759</v>
      </c>
    </row>
    <row r="4854" spans="1:1" x14ac:dyDescent="0.25">
      <c r="A4854" s="1" t="s">
        <v>63760</v>
      </c>
    </row>
    <row r="4855" spans="1:1" x14ac:dyDescent="0.25">
      <c r="A4855" s="1" t="s">
        <v>63761</v>
      </c>
    </row>
    <row r="4856" spans="1:1" x14ac:dyDescent="0.25">
      <c r="A4856" s="1" t="s">
        <v>63762</v>
      </c>
    </row>
    <row r="4857" spans="1:1" x14ac:dyDescent="0.25">
      <c r="A4857" s="1" t="s">
        <v>63763</v>
      </c>
    </row>
    <row r="4858" spans="1:1" x14ac:dyDescent="0.25">
      <c r="A4858" s="1" t="s">
        <v>63764</v>
      </c>
    </row>
    <row r="4860" spans="1:1" x14ac:dyDescent="0.25">
      <c r="A4860" s="1" t="s">
        <v>40</v>
      </c>
    </row>
    <row r="4861" spans="1:1" x14ac:dyDescent="0.25">
      <c r="A4861" s="1" t="s">
        <v>63765</v>
      </c>
    </row>
    <row r="4862" spans="1:1" x14ac:dyDescent="0.25">
      <c r="A4862" s="1" t="s">
        <v>63766</v>
      </c>
    </row>
    <row r="4863" spans="1:1" x14ac:dyDescent="0.25">
      <c r="A4863" s="1" t="s">
        <v>63767</v>
      </c>
    </row>
    <row r="4864" spans="1:1" x14ac:dyDescent="0.25">
      <c r="A4864" s="1" t="s">
        <v>63768</v>
      </c>
    </row>
    <row r="4866" spans="1:1" x14ac:dyDescent="0.25">
      <c r="A4866" s="1" t="s">
        <v>10</v>
      </c>
    </row>
    <row r="4867" spans="1:1" x14ac:dyDescent="0.25">
      <c r="A4867" s="1" t="s">
        <v>63769</v>
      </c>
    </row>
    <row r="4868" spans="1:1" x14ac:dyDescent="0.25">
      <c r="A4868" s="1" t="s">
        <v>63770</v>
      </c>
    </row>
    <row r="4869" spans="1:1" x14ac:dyDescent="0.25">
      <c r="A4869" s="1" t="s">
        <v>63771</v>
      </c>
    </row>
    <row r="4870" spans="1:1" x14ac:dyDescent="0.25">
      <c r="A4870" s="1" t="s">
        <v>63772</v>
      </c>
    </row>
    <row r="4871" spans="1:1" x14ac:dyDescent="0.25">
      <c r="A4871" s="1" t="s">
        <v>63773</v>
      </c>
    </row>
    <row r="4872" spans="1:1" x14ac:dyDescent="0.25">
      <c r="A4872" s="1" t="s">
        <v>63774</v>
      </c>
    </row>
    <row r="4873" spans="1:1" x14ac:dyDescent="0.25">
      <c r="A4873" s="1" t="s">
        <v>63775</v>
      </c>
    </row>
    <row r="4874" spans="1:1" x14ac:dyDescent="0.25">
      <c r="A4874" s="1" t="s">
        <v>63776</v>
      </c>
    </row>
    <row r="4875" spans="1:1" x14ac:dyDescent="0.25">
      <c r="A4875" s="1" t="s">
        <v>63777</v>
      </c>
    </row>
    <row r="4876" spans="1:1" x14ac:dyDescent="0.25">
      <c r="A4876" s="1" t="s">
        <v>63778</v>
      </c>
    </row>
    <row r="4878" spans="1:1" x14ac:dyDescent="0.25">
      <c r="A4878" s="1" t="s">
        <v>32</v>
      </c>
    </row>
    <row r="4879" spans="1:1" x14ac:dyDescent="0.25">
      <c r="A4879" s="1" t="s">
        <v>63779</v>
      </c>
    </row>
    <row r="4880" spans="1:1" x14ac:dyDescent="0.25">
      <c r="A4880" s="1" t="s">
        <v>63780</v>
      </c>
    </row>
    <row r="4881" spans="1:1" x14ac:dyDescent="0.25">
      <c r="A4881" s="1" t="s">
        <v>63781</v>
      </c>
    </row>
    <row r="4882" spans="1:1" x14ac:dyDescent="0.25">
      <c r="A4882" s="1" t="s">
        <v>63782</v>
      </c>
    </row>
    <row r="4884" spans="1:1" x14ac:dyDescent="0.25">
      <c r="A4884" s="1" t="s">
        <v>11</v>
      </c>
    </row>
    <row r="4885" spans="1:1" x14ac:dyDescent="0.25">
      <c r="A4885" s="1" t="s">
        <v>63783</v>
      </c>
    </row>
    <row r="4886" spans="1:1" x14ac:dyDescent="0.25">
      <c r="A4886" s="1" t="s">
        <v>63784</v>
      </c>
    </row>
    <row r="4887" spans="1:1" x14ac:dyDescent="0.25">
      <c r="A4887" s="1" t="s">
        <v>63785</v>
      </c>
    </row>
    <row r="4888" spans="1:1" x14ac:dyDescent="0.25">
      <c r="A4888" s="1" t="s">
        <v>63786</v>
      </c>
    </row>
    <row r="4889" spans="1:1" x14ac:dyDescent="0.25">
      <c r="A4889" s="1" t="s">
        <v>63787</v>
      </c>
    </row>
    <row r="4890" spans="1:1" x14ac:dyDescent="0.25">
      <c r="A4890" s="1" t="s">
        <v>63788</v>
      </c>
    </row>
    <row r="4891" spans="1:1" x14ac:dyDescent="0.25">
      <c r="A4891" s="1" t="s">
        <v>63789</v>
      </c>
    </row>
    <row r="4892" spans="1:1" x14ac:dyDescent="0.25">
      <c r="A4892" s="1" t="s">
        <v>63790</v>
      </c>
    </row>
    <row r="4893" spans="1:1" x14ac:dyDescent="0.25">
      <c r="A4893" s="1" t="s">
        <v>63791</v>
      </c>
    </row>
    <row r="4894" spans="1:1" x14ac:dyDescent="0.25">
      <c r="A4894" s="1" t="s">
        <v>63792</v>
      </c>
    </row>
    <row r="4895" spans="1:1" x14ac:dyDescent="0.25">
      <c r="A4895" s="1" t="s">
        <v>63793</v>
      </c>
    </row>
    <row r="4896" spans="1:1" x14ac:dyDescent="0.25">
      <c r="A4896" s="1" t="s">
        <v>63794</v>
      </c>
    </row>
    <row r="4897" spans="1:1" x14ac:dyDescent="0.25">
      <c r="A4897" s="1" t="s">
        <v>63795</v>
      </c>
    </row>
    <row r="4899" spans="1:1" x14ac:dyDescent="0.25">
      <c r="A4899" s="1" t="s">
        <v>12</v>
      </c>
    </row>
    <row r="4900" spans="1:1" x14ac:dyDescent="0.25">
      <c r="A4900" s="1" t="s">
        <v>63796</v>
      </c>
    </row>
    <row r="4901" spans="1:1" x14ac:dyDescent="0.25">
      <c r="A4901" s="1" t="s">
        <v>63797</v>
      </c>
    </row>
    <row r="4902" spans="1:1" x14ac:dyDescent="0.25">
      <c r="A4902" s="1" t="s">
        <v>63798</v>
      </c>
    </row>
    <row r="4903" spans="1:1" x14ac:dyDescent="0.25">
      <c r="A4903" s="1" t="s">
        <v>63799</v>
      </c>
    </row>
    <row r="4904" spans="1:1" x14ac:dyDescent="0.25">
      <c r="A4904" s="1" t="s">
        <v>63800</v>
      </c>
    </row>
    <row r="4905" spans="1:1" x14ac:dyDescent="0.25">
      <c r="A4905" s="1" t="s">
        <v>63801</v>
      </c>
    </row>
    <row r="4907" spans="1:1" x14ac:dyDescent="0.25">
      <c r="A4907" s="1" t="s">
        <v>35</v>
      </c>
    </row>
    <row r="4908" spans="1:1" x14ac:dyDescent="0.25">
      <c r="A4908" s="1" t="s">
        <v>63802</v>
      </c>
    </row>
    <row r="4909" spans="1:1" x14ac:dyDescent="0.25">
      <c r="A4909" s="1" t="s">
        <v>63803</v>
      </c>
    </row>
    <row r="4910" spans="1:1" x14ac:dyDescent="0.25">
      <c r="A4910" s="1" t="s">
        <v>63804</v>
      </c>
    </row>
    <row r="4911" spans="1:1" x14ac:dyDescent="0.25">
      <c r="A4911" s="1" t="s">
        <v>63805</v>
      </c>
    </row>
    <row r="4913" spans="1:1" x14ac:dyDescent="0.25">
      <c r="A4913" s="1" t="s">
        <v>94</v>
      </c>
    </row>
    <row r="4914" spans="1:1" x14ac:dyDescent="0.25">
      <c r="A4914" s="1" t="s">
        <v>63806</v>
      </c>
    </row>
    <row r="4915" spans="1:1" x14ac:dyDescent="0.25">
      <c r="A4915" s="1" t="s">
        <v>63807</v>
      </c>
    </row>
    <row r="4916" spans="1:1" x14ac:dyDescent="0.25">
      <c r="A4916" s="1" t="s">
        <v>63808</v>
      </c>
    </row>
    <row r="4917" spans="1:1" x14ac:dyDescent="0.25">
      <c r="A4917" s="1" t="s">
        <v>63809</v>
      </c>
    </row>
    <row r="4918" spans="1:1" x14ac:dyDescent="0.25">
      <c r="A4918" s="1" t="s">
        <v>63810</v>
      </c>
    </row>
    <row r="4919" spans="1:1" x14ac:dyDescent="0.25">
      <c r="A4919" s="1" t="s">
        <v>63811</v>
      </c>
    </row>
    <row r="4920" spans="1:1" x14ac:dyDescent="0.25">
      <c r="A4920" s="1" t="s">
        <v>63812</v>
      </c>
    </row>
    <row r="4921" spans="1:1" x14ac:dyDescent="0.25">
      <c r="A4921" s="1" t="s">
        <v>63813</v>
      </c>
    </row>
    <row r="4923" spans="1:1" x14ac:dyDescent="0.25">
      <c r="A4923" s="1" t="s">
        <v>14</v>
      </c>
    </row>
    <row r="4924" spans="1:1" x14ac:dyDescent="0.25">
      <c r="A4924" s="1" t="s">
        <v>63814</v>
      </c>
    </row>
    <row r="4925" spans="1:1" x14ac:dyDescent="0.25">
      <c r="A4925" s="1" t="s">
        <v>63815</v>
      </c>
    </row>
    <row r="4926" spans="1:1" x14ac:dyDescent="0.25">
      <c r="A4926" s="1" t="s">
        <v>63816</v>
      </c>
    </row>
    <row r="4927" spans="1:1" x14ac:dyDescent="0.25">
      <c r="A4927" s="1" t="s">
        <v>63817</v>
      </c>
    </row>
    <row r="4928" spans="1:1" x14ac:dyDescent="0.25">
      <c r="A4928" s="1" t="s">
        <v>63818</v>
      </c>
    </row>
    <row r="4929" spans="1:1" x14ac:dyDescent="0.25">
      <c r="A4929" s="1" t="s">
        <v>63819</v>
      </c>
    </row>
    <row r="4930" spans="1:1" x14ac:dyDescent="0.25">
      <c r="A4930" s="1" t="s">
        <v>63820</v>
      </c>
    </row>
    <row r="4931" spans="1:1" x14ac:dyDescent="0.25">
      <c r="A4931" s="1" t="s">
        <v>63821</v>
      </c>
    </row>
    <row r="4933" spans="1:1" x14ac:dyDescent="0.25">
      <c r="A4933" s="1" t="s">
        <v>15</v>
      </c>
    </row>
    <row r="4934" spans="1:1" x14ac:dyDescent="0.25">
      <c r="A4934" s="1" t="s">
        <v>63822</v>
      </c>
    </row>
    <row r="4935" spans="1:1" x14ac:dyDescent="0.25">
      <c r="A4935" s="1" t="s">
        <v>63823</v>
      </c>
    </row>
    <row r="4936" spans="1:1" x14ac:dyDescent="0.25">
      <c r="A4936" s="1" t="s">
        <v>63824</v>
      </c>
    </row>
    <row r="4937" spans="1:1" x14ac:dyDescent="0.25">
      <c r="A4937" s="1" t="s">
        <v>63825</v>
      </c>
    </row>
    <row r="4938" spans="1:1" x14ac:dyDescent="0.25">
      <c r="A4938" s="1" t="s">
        <v>63826</v>
      </c>
    </row>
    <row r="4939" spans="1:1" x14ac:dyDescent="0.25">
      <c r="A4939" s="1" t="s">
        <v>63827</v>
      </c>
    </row>
    <row r="4940" spans="1:1" x14ac:dyDescent="0.25">
      <c r="A4940" s="1" t="s">
        <v>63828</v>
      </c>
    </row>
    <row r="4941" spans="1:1" x14ac:dyDescent="0.25">
      <c r="A4941" s="1" t="s">
        <v>63829</v>
      </c>
    </row>
    <row r="4942" spans="1:1" x14ac:dyDescent="0.25">
      <c r="A4942" s="1" t="s">
        <v>63830</v>
      </c>
    </row>
    <row r="4943" spans="1:1" x14ac:dyDescent="0.25">
      <c r="A4943" s="1" t="s">
        <v>63831</v>
      </c>
    </row>
    <row r="4944" spans="1:1" x14ac:dyDescent="0.25">
      <c r="A4944" s="1" t="s">
        <v>63832</v>
      </c>
    </row>
    <row r="4946" spans="1:1" x14ac:dyDescent="0.25">
      <c r="A4946" s="1" t="s">
        <v>42</v>
      </c>
    </row>
    <row r="4947" spans="1:1" x14ac:dyDescent="0.25">
      <c r="A4947" s="1" t="s">
        <v>63833</v>
      </c>
    </row>
    <row r="4948" spans="1:1" x14ac:dyDescent="0.25">
      <c r="A4948" s="1" t="s">
        <v>63834</v>
      </c>
    </row>
    <row r="4949" spans="1:1" x14ac:dyDescent="0.25">
      <c r="A4949" s="1" t="s">
        <v>63835</v>
      </c>
    </row>
    <row r="4950" spans="1:1" x14ac:dyDescent="0.25">
      <c r="A4950" s="1" t="s">
        <v>63836</v>
      </c>
    </row>
    <row r="4951" spans="1:1" x14ac:dyDescent="0.25">
      <c r="A4951" s="1" t="s">
        <v>63837</v>
      </c>
    </row>
    <row r="4952" spans="1:1" x14ac:dyDescent="0.25">
      <c r="A4952" s="1" t="s">
        <v>63838</v>
      </c>
    </row>
    <row r="4954" spans="1:1" x14ac:dyDescent="0.25">
      <c r="A4954" s="1" t="s">
        <v>2</v>
      </c>
    </row>
    <row r="4955" spans="1:1" x14ac:dyDescent="0.25">
      <c r="A4955" s="1" t="s">
        <v>63839</v>
      </c>
    </row>
    <row r="4956" spans="1:1" x14ac:dyDescent="0.25">
      <c r="A4956" s="1" t="s">
        <v>63840</v>
      </c>
    </row>
    <row r="4957" spans="1:1" x14ac:dyDescent="0.25">
      <c r="A4957" s="1" t="s">
        <v>63841</v>
      </c>
    </row>
    <row r="4958" spans="1:1" x14ac:dyDescent="0.25">
      <c r="A4958" s="1" t="s">
        <v>63842</v>
      </c>
    </row>
    <row r="4959" spans="1:1" x14ac:dyDescent="0.25">
      <c r="A4959" s="1" t="s">
        <v>63843</v>
      </c>
    </row>
    <row r="4960" spans="1:1" x14ac:dyDescent="0.25">
      <c r="A4960" s="1" t="s">
        <v>63844</v>
      </c>
    </row>
    <row r="4961" spans="1:1" x14ac:dyDescent="0.25">
      <c r="A4961" s="1" t="s">
        <v>63845</v>
      </c>
    </row>
    <row r="4962" spans="1:1" x14ac:dyDescent="0.25">
      <c r="A4962" s="1" t="s">
        <v>63846</v>
      </c>
    </row>
    <row r="4964" spans="1:1" x14ac:dyDescent="0.25">
      <c r="A4964" s="1" t="s">
        <v>18</v>
      </c>
    </row>
    <row r="4965" spans="1:1" x14ac:dyDescent="0.25">
      <c r="A4965" s="1" t="s">
        <v>63847</v>
      </c>
    </row>
    <row r="4966" spans="1:1" x14ac:dyDescent="0.25">
      <c r="A4966" s="1" t="s">
        <v>63848</v>
      </c>
    </row>
    <row r="4967" spans="1:1" x14ac:dyDescent="0.25">
      <c r="A4967" s="1" t="s">
        <v>63849</v>
      </c>
    </row>
    <row r="4968" spans="1:1" x14ac:dyDescent="0.25">
      <c r="A4968" s="1" t="s">
        <v>63850</v>
      </c>
    </row>
    <row r="4969" spans="1:1" x14ac:dyDescent="0.25">
      <c r="A4969" s="1" t="s">
        <v>63851</v>
      </c>
    </row>
    <row r="4970" spans="1:1" x14ac:dyDescent="0.25">
      <c r="A4970" s="1" t="s">
        <v>63852</v>
      </c>
    </row>
    <row r="4971" spans="1:1" x14ac:dyDescent="0.25">
      <c r="A4971" s="1" t="s">
        <v>63853</v>
      </c>
    </row>
    <row r="4972" spans="1:1" x14ac:dyDescent="0.25">
      <c r="A4972" s="1" t="s">
        <v>63854</v>
      </c>
    </row>
    <row r="4973" spans="1:1" x14ac:dyDescent="0.25">
      <c r="A4973" s="1" t="s">
        <v>63855</v>
      </c>
    </row>
    <row r="4974" spans="1:1" x14ac:dyDescent="0.25">
      <c r="A4974" s="1" t="s">
        <v>63856</v>
      </c>
    </row>
    <row r="4975" spans="1:1" x14ac:dyDescent="0.25">
      <c r="A4975" s="1" t="s">
        <v>63857</v>
      </c>
    </row>
    <row r="4977" spans="1:1" x14ac:dyDescent="0.25">
      <c r="A4977" s="1" t="s">
        <v>22</v>
      </c>
    </row>
    <row r="4978" spans="1:1" x14ac:dyDescent="0.25">
      <c r="A4978" s="1" t="s">
        <v>63858</v>
      </c>
    </row>
    <row r="4979" spans="1:1" x14ac:dyDescent="0.25">
      <c r="A4979" s="1" t="s">
        <v>63859</v>
      </c>
    </row>
    <row r="4980" spans="1:1" x14ac:dyDescent="0.25">
      <c r="A4980" s="1" t="s">
        <v>63860</v>
      </c>
    </row>
    <row r="4981" spans="1:1" x14ac:dyDescent="0.25">
      <c r="A4981" s="1" t="s">
        <v>63861</v>
      </c>
    </row>
    <row r="4982" spans="1:1" x14ac:dyDescent="0.25">
      <c r="A4982" s="1" t="s">
        <v>63862</v>
      </c>
    </row>
    <row r="4983" spans="1:1" x14ac:dyDescent="0.25">
      <c r="A4983" s="1" t="s">
        <v>63863</v>
      </c>
    </row>
    <row r="4984" spans="1:1" x14ac:dyDescent="0.25">
      <c r="A4984" s="1" t="s">
        <v>63864</v>
      </c>
    </row>
    <row r="4985" spans="1:1" x14ac:dyDescent="0.25">
      <c r="A4985" s="1" t="s">
        <v>63865</v>
      </c>
    </row>
    <row r="4986" spans="1:1" x14ac:dyDescent="0.25">
      <c r="A4986" s="1" t="s">
        <v>63866</v>
      </c>
    </row>
    <row r="4987" spans="1:1" x14ac:dyDescent="0.25">
      <c r="A4987" s="1" t="s">
        <v>63867</v>
      </c>
    </row>
    <row r="4988" spans="1:1" x14ac:dyDescent="0.25">
      <c r="A4988" s="1" t="s">
        <v>63868</v>
      </c>
    </row>
    <row r="4989" spans="1:1" x14ac:dyDescent="0.25">
      <c r="A4989" s="1" t="s">
        <v>63869</v>
      </c>
    </row>
    <row r="4991" spans="1:1" x14ac:dyDescent="0.25">
      <c r="A4991" s="1" t="s">
        <v>72</v>
      </c>
    </row>
    <row r="4994" spans="1:1" x14ac:dyDescent="0.25">
      <c r="A4994" s="1" t="s">
        <v>4</v>
      </c>
    </row>
    <row r="4995" spans="1:1" x14ac:dyDescent="0.25">
      <c r="A4995" s="1" t="s">
        <v>63870</v>
      </c>
    </row>
    <row r="4996" spans="1:1" x14ac:dyDescent="0.25">
      <c r="A4996" s="1" t="s">
        <v>63871</v>
      </c>
    </row>
    <row r="4997" spans="1:1" x14ac:dyDescent="0.25">
      <c r="A4997" s="1" t="s">
        <v>63872</v>
      </c>
    </row>
    <row r="4998" spans="1:1" x14ac:dyDescent="0.25">
      <c r="A4998" s="1" t="s">
        <v>63873</v>
      </c>
    </row>
    <row r="5000" spans="1:1" x14ac:dyDescent="0.25">
      <c r="A5000" s="1" t="s">
        <v>5</v>
      </c>
    </row>
    <row r="5001" spans="1:1" x14ac:dyDescent="0.25">
      <c r="A5001" s="1" t="s">
        <v>63874</v>
      </c>
    </row>
    <row r="5002" spans="1:1" x14ac:dyDescent="0.25">
      <c r="A5002" s="1" t="s">
        <v>63875</v>
      </c>
    </row>
    <row r="5003" spans="1:1" x14ac:dyDescent="0.25">
      <c r="A5003" s="1" t="s">
        <v>63876</v>
      </c>
    </row>
    <row r="5004" spans="1:1" x14ac:dyDescent="0.25">
      <c r="A5004" s="1" t="s">
        <v>63877</v>
      </c>
    </row>
    <row r="5005" spans="1:1" x14ac:dyDescent="0.25">
      <c r="A5005" s="1" t="s">
        <v>63878</v>
      </c>
    </row>
    <row r="5006" spans="1:1" x14ac:dyDescent="0.25">
      <c r="A5006" s="1" t="s">
        <v>63879</v>
      </c>
    </row>
    <row r="5008" spans="1:1" x14ac:dyDescent="0.25">
      <c r="A5008" s="1" t="s">
        <v>6</v>
      </c>
    </row>
    <row r="5009" spans="1:1" x14ac:dyDescent="0.25">
      <c r="A5009" s="1" t="s">
        <v>63880</v>
      </c>
    </row>
    <row r="5010" spans="1:1" x14ac:dyDescent="0.25">
      <c r="A5010" s="1" t="s">
        <v>63881</v>
      </c>
    </row>
    <row r="5011" spans="1:1" x14ac:dyDescent="0.25">
      <c r="A5011" s="1" t="s">
        <v>63882</v>
      </c>
    </row>
    <row r="5012" spans="1:1" x14ac:dyDescent="0.25">
      <c r="A5012" s="1" t="s">
        <v>63883</v>
      </c>
    </row>
    <row r="5013" spans="1:1" x14ac:dyDescent="0.25">
      <c r="A5013" s="1" t="s">
        <v>63884</v>
      </c>
    </row>
    <row r="5014" spans="1:1" x14ac:dyDescent="0.25">
      <c r="A5014" s="1" t="s">
        <v>63885</v>
      </c>
    </row>
    <row r="5015" spans="1:1" x14ac:dyDescent="0.25">
      <c r="A5015" s="1" t="s">
        <v>63886</v>
      </c>
    </row>
    <row r="5016" spans="1:1" x14ac:dyDescent="0.25">
      <c r="A5016" s="1" t="s">
        <v>63887</v>
      </c>
    </row>
    <row r="5017" spans="1:1" x14ac:dyDescent="0.25">
      <c r="A5017" s="1" t="s">
        <v>63888</v>
      </c>
    </row>
    <row r="5018" spans="1:1" x14ac:dyDescent="0.25">
      <c r="A5018" s="1" t="s">
        <v>63889</v>
      </c>
    </row>
    <row r="5019" spans="1:1" x14ac:dyDescent="0.25">
      <c r="A5019" s="1" t="s">
        <v>63890</v>
      </c>
    </row>
    <row r="5021" spans="1:1" x14ac:dyDescent="0.25">
      <c r="A5021" s="1" t="s">
        <v>30</v>
      </c>
    </row>
    <row r="5022" spans="1:1" x14ac:dyDescent="0.25">
      <c r="A5022" s="1" t="s">
        <v>63891</v>
      </c>
    </row>
    <row r="5023" spans="1:1" x14ac:dyDescent="0.25">
      <c r="A5023" s="1" t="s">
        <v>63892</v>
      </c>
    </row>
    <row r="5024" spans="1:1" x14ac:dyDescent="0.25">
      <c r="A5024" s="1" t="s">
        <v>63893</v>
      </c>
    </row>
    <row r="5025" spans="1:1" x14ac:dyDescent="0.25">
      <c r="A5025" s="1" t="s">
        <v>63894</v>
      </c>
    </row>
    <row r="5027" spans="1:1" x14ac:dyDescent="0.25">
      <c r="A5027" s="1" t="s">
        <v>8</v>
      </c>
    </row>
    <row r="5028" spans="1:1" x14ac:dyDescent="0.25">
      <c r="A5028" s="1" t="s">
        <v>63895</v>
      </c>
    </row>
    <row r="5029" spans="1:1" x14ac:dyDescent="0.25">
      <c r="A5029" s="1" t="s">
        <v>63896</v>
      </c>
    </row>
    <row r="5030" spans="1:1" x14ac:dyDescent="0.25">
      <c r="A5030" s="1" t="s">
        <v>63897</v>
      </c>
    </row>
    <row r="5031" spans="1:1" x14ac:dyDescent="0.25">
      <c r="A5031" s="1" t="s">
        <v>63898</v>
      </c>
    </row>
    <row r="5033" spans="1:1" x14ac:dyDescent="0.25">
      <c r="A5033" s="1" t="s">
        <v>9</v>
      </c>
    </row>
    <row r="5034" spans="1:1" x14ac:dyDescent="0.25">
      <c r="A5034" s="1" t="s">
        <v>63899</v>
      </c>
    </row>
    <row r="5035" spans="1:1" x14ac:dyDescent="0.25">
      <c r="A5035" s="1" t="s">
        <v>63900</v>
      </c>
    </row>
    <row r="5036" spans="1:1" x14ac:dyDescent="0.25">
      <c r="A5036" s="1" t="s">
        <v>63901</v>
      </c>
    </row>
    <row r="5037" spans="1:1" x14ac:dyDescent="0.25">
      <c r="A5037" s="1" t="s">
        <v>63902</v>
      </c>
    </row>
    <row r="5038" spans="1:1" x14ac:dyDescent="0.25">
      <c r="A5038" s="1" t="s">
        <v>63903</v>
      </c>
    </row>
    <row r="5039" spans="1:1" x14ac:dyDescent="0.25">
      <c r="A5039" s="1" t="s">
        <v>63904</v>
      </c>
    </row>
    <row r="5041" spans="1:1" x14ac:dyDescent="0.25">
      <c r="A5041" s="1" t="s">
        <v>31</v>
      </c>
    </row>
    <row r="5042" spans="1:1" x14ac:dyDescent="0.25">
      <c r="A5042" s="1" t="s">
        <v>63905</v>
      </c>
    </row>
    <row r="5043" spans="1:1" x14ac:dyDescent="0.25">
      <c r="A5043" s="1" t="s">
        <v>63906</v>
      </c>
    </row>
    <row r="5044" spans="1:1" x14ac:dyDescent="0.25">
      <c r="A5044" s="1" t="s">
        <v>63907</v>
      </c>
    </row>
    <row r="5045" spans="1:1" x14ac:dyDescent="0.25">
      <c r="A5045" s="1" t="s">
        <v>63908</v>
      </c>
    </row>
    <row r="5046" spans="1:1" x14ac:dyDescent="0.25">
      <c r="A5046" s="1" t="s">
        <v>63909</v>
      </c>
    </row>
    <row r="5047" spans="1:1" x14ac:dyDescent="0.25">
      <c r="A5047" s="1" t="s">
        <v>63910</v>
      </c>
    </row>
    <row r="5048" spans="1:1" x14ac:dyDescent="0.25">
      <c r="A5048" s="1" t="s">
        <v>63911</v>
      </c>
    </row>
    <row r="5049" spans="1:1" x14ac:dyDescent="0.25">
      <c r="A5049" s="1" t="s">
        <v>63912</v>
      </c>
    </row>
    <row r="5050" spans="1:1" x14ac:dyDescent="0.25">
      <c r="A5050" s="1" t="s">
        <v>63913</v>
      </c>
    </row>
    <row r="5052" spans="1:1" x14ac:dyDescent="0.25">
      <c r="A5052" s="1" t="s">
        <v>40</v>
      </c>
    </row>
    <row r="5053" spans="1:1" x14ac:dyDescent="0.25">
      <c r="A5053" s="1" t="s">
        <v>63914</v>
      </c>
    </row>
    <row r="5054" spans="1:1" x14ac:dyDescent="0.25">
      <c r="A5054" s="1" t="s">
        <v>63915</v>
      </c>
    </row>
    <row r="5055" spans="1:1" x14ac:dyDescent="0.25">
      <c r="A5055" s="1" t="s">
        <v>63916</v>
      </c>
    </row>
    <row r="5056" spans="1:1" x14ac:dyDescent="0.25">
      <c r="A5056" s="1" t="s">
        <v>63917</v>
      </c>
    </row>
    <row r="5058" spans="1:1" x14ac:dyDescent="0.25">
      <c r="A5058" s="1" t="s">
        <v>32</v>
      </c>
    </row>
    <row r="5059" spans="1:1" x14ac:dyDescent="0.25">
      <c r="A5059" s="1" t="s">
        <v>63918</v>
      </c>
    </row>
    <row r="5060" spans="1:1" x14ac:dyDescent="0.25">
      <c r="A5060" s="1" t="s">
        <v>63919</v>
      </c>
    </row>
    <row r="5061" spans="1:1" x14ac:dyDescent="0.25">
      <c r="A5061" s="1" t="s">
        <v>63920</v>
      </c>
    </row>
    <row r="5062" spans="1:1" x14ac:dyDescent="0.25">
      <c r="A5062" s="1" t="s">
        <v>63921</v>
      </c>
    </row>
    <row r="5064" spans="1:1" x14ac:dyDescent="0.25">
      <c r="A5064" s="1" t="s">
        <v>11</v>
      </c>
    </row>
    <row r="5065" spans="1:1" x14ac:dyDescent="0.25">
      <c r="A5065" s="1" t="s">
        <v>63922</v>
      </c>
    </row>
    <row r="5066" spans="1:1" x14ac:dyDescent="0.25">
      <c r="A5066" s="1" t="s">
        <v>63923</v>
      </c>
    </row>
    <row r="5067" spans="1:1" x14ac:dyDescent="0.25">
      <c r="A5067" s="1" t="s">
        <v>63924</v>
      </c>
    </row>
    <row r="5068" spans="1:1" x14ac:dyDescent="0.25">
      <c r="A5068" s="1" t="s">
        <v>63925</v>
      </c>
    </row>
    <row r="5069" spans="1:1" x14ac:dyDescent="0.25">
      <c r="A5069" s="1" t="s">
        <v>63926</v>
      </c>
    </row>
    <row r="5071" spans="1:1" x14ac:dyDescent="0.25">
      <c r="A5071" s="1" t="s">
        <v>96</v>
      </c>
    </row>
    <row r="5072" spans="1:1" x14ac:dyDescent="0.25">
      <c r="A5072" s="1" t="s">
        <v>63927</v>
      </c>
    </row>
    <row r="5073" spans="1:1" x14ac:dyDescent="0.25">
      <c r="A5073" s="1" t="s">
        <v>63928</v>
      </c>
    </row>
    <row r="5074" spans="1:1" x14ac:dyDescent="0.25">
      <c r="A5074" s="1" t="s">
        <v>63929</v>
      </c>
    </row>
    <row r="5075" spans="1:1" x14ac:dyDescent="0.25">
      <c r="A5075" s="1" t="s">
        <v>63930</v>
      </c>
    </row>
    <row r="5076" spans="1:1" x14ac:dyDescent="0.25">
      <c r="A5076" s="1" t="s">
        <v>63931</v>
      </c>
    </row>
    <row r="5077" spans="1:1" x14ac:dyDescent="0.25">
      <c r="A5077" s="1" t="s">
        <v>63932</v>
      </c>
    </row>
    <row r="5079" spans="1:1" x14ac:dyDescent="0.25">
      <c r="A5079" s="1" t="s">
        <v>12</v>
      </c>
    </row>
    <row r="5080" spans="1:1" x14ac:dyDescent="0.25">
      <c r="A5080" s="1" t="s">
        <v>63933</v>
      </c>
    </row>
    <row r="5081" spans="1:1" x14ac:dyDescent="0.25">
      <c r="A5081" s="1" t="s">
        <v>63934</v>
      </c>
    </row>
    <row r="5082" spans="1:1" x14ac:dyDescent="0.25">
      <c r="A5082" s="1" t="s">
        <v>63935</v>
      </c>
    </row>
    <row r="5083" spans="1:1" x14ac:dyDescent="0.25">
      <c r="A5083" s="1" t="s">
        <v>63936</v>
      </c>
    </row>
    <row r="5084" spans="1:1" x14ac:dyDescent="0.25">
      <c r="A5084" s="1" t="s">
        <v>63937</v>
      </c>
    </row>
    <row r="5085" spans="1:1" x14ac:dyDescent="0.25">
      <c r="A5085" s="1" t="s">
        <v>63938</v>
      </c>
    </row>
    <row r="5086" spans="1:1" x14ac:dyDescent="0.25">
      <c r="A5086" s="1" t="s">
        <v>63939</v>
      </c>
    </row>
    <row r="5087" spans="1:1" x14ac:dyDescent="0.25">
      <c r="A5087" s="1" t="s">
        <v>63940</v>
      </c>
    </row>
    <row r="5089" spans="1:1" x14ac:dyDescent="0.25">
      <c r="A5089" s="1" t="s">
        <v>35</v>
      </c>
    </row>
    <row r="5090" spans="1:1" x14ac:dyDescent="0.25">
      <c r="A5090" s="1" t="s">
        <v>63941</v>
      </c>
    </row>
    <row r="5091" spans="1:1" x14ac:dyDescent="0.25">
      <c r="A5091" s="1" t="s">
        <v>63942</v>
      </c>
    </row>
    <row r="5092" spans="1:1" x14ac:dyDescent="0.25">
      <c r="A5092" s="1" t="s">
        <v>63943</v>
      </c>
    </row>
    <row r="5093" spans="1:1" x14ac:dyDescent="0.25">
      <c r="A5093" s="1" t="s">
        <v>63944</v>
      </c>
    </row>
    <row r="5094" spans="1:1" x14ac:dyDescent="0.25">
      <c r="A5094" s="1" t="s">
        <v>63945</v>
      </c>
    </row>
    <row r="5095" spans="1:1" x14ac:dyDescent="0.25">
      <c r="A5095" s="1" t="s">
        <v>63946</v>
      </c>
    </row>
    <row r="5096" spans="1:1" x14ac:dyDescent="0.25">
      <c r="A5096" s="1" t="s">
        <v>63947</v>
      </c>
    </row>
    <row r="5098" spans="1:1" x14ac:dyDescent="0.25">
      <c r="A5098" s="1" t="s">
        <v>94</v>
      </c>
    </row>
    <row r="5099" spans="1:1" x14ac:dyDescent="0.25">
      <c r="A5099" s="1" t="s">
        <v>63948</v>
      </c>
    </row>
    <row r="5100" spans="1:1" x14ac:dyDescent="0.25">
      <c r="A5100" s="1" t="s">
        <v>63949</v>
      </c>
    </row>
    <row r="5101" spans="1:1" x14ac:dyDescent="0.25">
      <c r="A5101" s="1" t="s">
        <v>63950</v>
      </c>
    </row>
    <row r="5102" spans="1:1" x14ac:dyDescent="0.25">
      <c r="A5102" s="1" t="s">
        <v>63951</v>
      </c>
    </row>
    <row r="5104" spans="1:1" x14ac:dyDescent="0.25">
      <c r="A5104" s="1" t="s">
        <v>14</v>
      </c>
    </row>
    <row r="5105" spans="1:1" x14ac:dyDescent="0.25">
      <c r="A5105" s="1" t="s">
        <v>63952</v>
      </c>
    </row>
    <row r="5106" spans="1:1" x14ac:dyDescent="0.25">
      <c r="A5106" s="1" t="s">
        <v>63953</v>
      </c>
    </row>
    <row r="5107" spans="1:1" x14ac:dyDescent="0.25">
      <c r="A5107" s="1" t="s">
        <v>63954</v>
      </c>
    </row>
    <row r="5108" spans="1:1" x14ac:dyDescent="0.25">
      <c r="A5108" s="1" t="s">
        <v>63955</v>
      </c>
    </row>
    <row r="5109" spans="1:1" x14ac:dyDescent="0.25">
      <c r="A5109" s="1" t="s">
        <v>63956</v>
      </c>
    </row>
    <row r="5110" spans="1:1" x14ac:dyDescent="0.25">
      <c r="A5110" s="1" t="s">
        <v>63957</v>
      </c>
    </row>
    <row r="5112" spans="1:1" x14ac:dyDescent="0.25">
      <c r="A5112" s="1" t="s">
        <v>15</v>
      </c>
    </row>
    <row r="5113" spans="1:1" x14ac:dyDescent="0.25">
      <c r="A5113" s="1" t="s">
        <v>63958</v>
      </c>
    </row>
    <row r="5114" spans="1:1" x14ac:dyDescent="0.25">
      <c r="A5114" s="1" t="s">
        <v>63959</v>
      </c>
    </row>
    <row r="5115" spans="1:1" x14ac:dyDescent="0.25">
      <c r="A5115" s="1" t="s">
        <v>63960</v>
      </c>
    </row>
    <row r="5116" spans="1:1" x14ac:dyDescent="0.25">
      <c r="A5116" s="1" t="s">
        <v>63961</v>
      </c>
    </row>
    <row r="5117" spans="1:1" x14ac:dyDescent="0.25">
      <c r="A5117" s="1" t="s">
        <v>63962</v>
      </c>
    </row>
    <row r="5118" spans="1:1" x14ac:dyDescent="0.25">
      <c r="A5118" s="1" t="s">
        <v>63963</v>
      </c>
    </row>
    <row r="5119" spans="1:1" x14ac:dyDescent="0.25">
      <c r="A5119" s="1" t="s">
        <v>63964</v>
      </c>
    </row>
    <row r="5120" spans="1:1" x14ac:dyDescent="0.25">
      <c r="A5120" s="1" t="s">
        <v>63965</v>
      </c>
    </row>
    <row r="5121" spans="1:1" x14ac:dyDescent="0.25">
      <c r="A5121" s="1" t="s">
        <v>63966</v>
      </c>
    </row>
    <row r="5122" spans="1:1" x14ac:dyDescent="0.25">
      <c r="A5122" s="1" t="s">
        <v>63967</v>
      </c>
    </row>
    <row r="5123" spans="1:1" x14ac:dyDescent="0.25">
      <c r="A5123" s="1" t="s">
        <v>63968</v>
      </c>
    </row>
    <row r="5124" spans="1:1" x14ac:dyDescent="0.25">
      <c r="A5124" s="1" t="s">
        <v>63969</v>
      </c>
    </row>
    <row r="5126" spans="1:1" x14ac:dyDescent="0.25">
      <c r="A5126" s="1" t="s">
        <v>42</v>
      </c>
    </row>
    <row r="5127" spans="1:1" x14ac:dyDescent="0.25">
      <c r="A5127" s="1" t="s">
        <v>63970</v>
      </c>
    </row>
    <row r="5128" spans="1:1" x14ac:dyDescent="0.25">
      <c r="A5128" s="1" t="s">
        <v>63971</v>
      </c>
    </row>
    <row r="5129" spans="1:1" x14ac:dyDescent="0.25">
      <c r="A5129" s="1" t="s">
        <v>63972</v>
      </c>
    </row>
    <row r="5130" spans="1:1" x14ac:dyDescent="0.25">
      <c r="A5130" s="1" t="s">
        <v>63973</v>
      </c>
    </row>
    <row r="5132" spans="1:1" x14ac:dyDescent="0.25">
      <c r="A5132" s="1" t="s">
        <v>2</v>
      </c>
    </row>
    <row r="5133" spans="1:1" x14ac:dyDescent="0.25">
      <c r="A5133" s="1" t="s">
        <v>63974</v>
      </c>
    </row>
    <row r="5134" spans="1:1" x14ac:dyDescent="0.25">
      <c r="A5134" s="1" t="s">
        <v>63975</v>
      </c>
    </row>
    <row r="5135" spans="1:1" x14ac:dyDescent="0.25">
      <c r="A5135" s="1" t="s">
        <v>63976</v>
      </c>
    </row>
    <row r="5136" spans="1:1" x14ac:dyDescent="0.25">
      <c r="A5136" s="1" t="s">
        <v>63977</v>
      </c>
    </row>
    <row r="5137" spans="1:1" x14ac:dyDescent="0.25">
      <c r="A5137" s="1" t="s">
        <v>63978</v>
      </c>
    </row>
    <row r="5138" spans="1:1" x14ac:dyDescent="0.25">
      <c r="A5138" s="1" t="s">
        <v>63979</v>
      </c>
    </row>
    <row r="5139" spans="1:1" x14ac:dyDescent="0.25">
      <c r="A5139" s="1" t="s">
        <v>63980</v>
      </c>
    </row>
    <row r="5140" spans="1:1" x14ac:dyDescent="0.25">
      <c r="A5140" s="1" t="s">
        <v>63981</v>
      </c>
    </row>
    <row r="5141" spans="1:1" x14ac:dyDescent="0.25">
      <c r="A5141" s="1" t="s">
        <v>63982</v>
      </c>
    </row>
    <row r="5142" spans="1:1" x14ac:dyDescent="0.25">
      <c r="A5142" s="1" t="s">
        <v>63983</v>
      </c>
    </row>
    <row r="5144" spans="1:1" x14ac:dyDescent="0.25">
      <c r="A5144" s="1" t="s">
        <v>19</v>
      </c>
    </row>
    <row r="5145" spans="1:1" x14ac:dyDescent="0.25">
      <c r="A5145" s="1" t="s">
        <v>63984</v>
      </c>
    </row>
    <row r="5146" spans="1:1" x14ac:dyDescent="0.25">
      <c r="A5146" s="1" t="s">
        <v>63985</v>
      </c>
    </row>
    <row r="5147" spans="1:1" x14ac:dyDescent="0.25">
      <c r="A5147" s="1" t="s">
        <v>63986</v>
      </c>
    </row>
    <row r="5148" spans="1:1" x14ac:dyDescent="0.25">
      <c r="A5148" s="1" t="s">
        <v>63987</v>
      </c>
    </row>
    <row r="5149" spans="1:1" x14ac:dyDescent="0.25">
      <c r="A5149" s="1" t="s">
        <v>63988</v>
      </c>
    </row>
    <row r="5150" spans="1:1" x14ac:dyDescent="0.25">
      <c r="A5150" s="1" t="s">
        <v>63989</v>
      </c>
    </row>
    <row r="5152" spans="1:1" x14ac:dyDescent="0.25">
      <c r="A5152" s="1" t="s">
        <v>22</v>
      </c>
    </row>
    <row r="5153" spans="1:1" x14ac:dyDescent="0.25">
      <c r="A5153" s="1" t="s">
        <v>63990</v>
      </c>
    </row>
    <row r="5154" spans="1:1" x14ac:dyDescent="0.25">
      <c r="A5154" s="1" t="s">
        <v>63991</v>
      </c>
    </row>
    <row r="5155" spans="1:1" x14ac:dyDescent="0.25">
      <c r="A5155" s="1" t="s">
        <v>63992</v>
      </c>
    </row>
    <row r="5156" spans="1:1" x14ac:dyDescent="0.25">
      <c r="A5156" s="1" t="s">
        <v>63993</v>
      </c>
    </row>
    <row r="5157" spans="1:1" x14ac:dyDescent="0.25">
      <c r="A5157" s="1" t="s">
        <v>63994</v>
      </c>
    </row>
    <row r="5158" spans="1:1" x14ac:dyDescent="0.25">
      <c r="A5158" s="1" t="s">
        <v>63995</v>
      </c>
    </row>
    <row r="5159" spans="1:1" x14ac:dyDescent="0.25">
      <c r="A5159" s="1" t="s">
        <v>63996</v>
      </c>
    </row>
    <row r="5161" spans="1:1" x14ac:dyDescent="0.25">
      <c r="A5161" s="1" t="s">
        <v>73</v>
      </c>
    </row>
    <row r="5164" spans="1:1" x14ac:dyDescent="0.25">
      <c r="A5164" s="1" t="s">
        <v>6</v>
      </c>
    </row>
    <row r="5165" spans="1:1" x14ac:dyDescent="0.25">
      <c r="A5165" s="1" t="s">
        <v>63997</v>
      </c>
    </row>
    <row r="5166" spans="1:1" x14ac:dyDescent="0.25">
      <c r="A5166" s="1" t="s">
        <v>63998</v>
      </c>
    </row>
    <row r="5167" spans="1:1" x14ac:dyDescent="0.25">
      <c r="A5167" s="1" t="s">
        <v>63999</v>
      </c>
    </row>
    <row r="5168" spans="1:1" x14ac:dyDescent="0.25">
      <c r="A5168" s="1" t="s">
        <v>64000</v>
      </c>
    </row>
    <row r="5169" spans="1:1" x14ac:dyDescent="0.25">
      <c r="A5169" s="1" t="s">
        <v>64001</v>
      </c>
    </row>
    <row r="5170" spans="1:1" x14ac:dyDescent="0.25">
      <c r="A5170" s="1" t="s">
        <v>64002</v>
      </c>
    </row>
    <row r="5171" spans="1:1" x14ac:dyDescent="0.25">
      <c r="A5171" s="1" t="s">
        <v>64003</v>
      </c>
    </row>
    <row r="5172" spans="1:1" x14ac:dyDescent="0.25">
      <c r="A5172" s="1" t="s">
        <v>64004</v>
      </c>
    </row>
    <row r="5173" spans="1:1" x14ac:dyDescent="0.25">
      <c r="A5173" s="1" t="s">
        <v>64005</v>
      </c>
    </row>
    <row r="5174" spans="1:1" x14ac:dyDescent="0.25">
      <c r="A5174" s="1" t="s">
        <v>64006</v>
      </c>
    </row>
    <row r="5176" spans="1:1" x14ac:dyDescent="0.25">
      <c r="A5176" s="1" t="s">
        <v>9</v>
      </c>
    </row>
    <row r="5177" spans="1:1" x14ac:dyDescent="0.25">
      <c r="A5177" s="1" t="s">
        <v>64007</v>
      </c>
    </row>
    <row r="5178" spans="1:1" x14ac:dyDescent="0.25">
      <c r="A5178" s="1" t="s">
        <v>64008</v>
      </c>
    </row>
    <row r="5179" spans="1:1" x14ac:dyDescent="0.25">
      <c r="A5179" s="1" t="s">
        <v>64009</v>
      </c>
    </row>
    <row r="5180" spans="1:1" x14ac:dyDescent="0.25">
      <c r="A5180" s="1" t="s">
        <v>64010</v>
      </c>
    </row>
    <row r="5181" spans="1:1" x14ac:dyDescent="0.25">
      <c r="A5181" s="1" t="s">
        <v>64011</v>
      </c>
    </row>
    <row r="5182" spans="1:1" x14ac:dyDescent="0.25">
      <c r="A5182" s="1" t="s">
        <v>64012</v>
      </c>
    </row>
    <row r="5183" spans="1:1" x14ac:dyDescent="0.25">
      <c r="A5183" s="1" t="s">
        <v>64013</v>
      </c>
    </row>
    <row r="5184" spans="1:1" x14ac:dyDescent="0.25">
      <c r="A5184" s="1" t="s">
        <v>64014</v>
      </c>
    </row>
    <row r="5186" spans="1:1" x14ac:dyDescent="0.25">
      <c r="A5186" s="1" t="s">
        <v>11</v>
      </c>
    </row>
    <row r="5187" spans="1:1" x14ac:dyDescent="0.25">
      <c r="A5187" s="1" t="s">
        <v>64015</v>
      </c>
    </row>
    <row r="5188" spans="1:1" x14ac:dyDescent="0.25">
      <c r="A5188" s="1" t="s">
        <v>64016</v>
      </c>
    </row>
    <row r="5189" spans="1:1" x14ac:dyDescent="0.25">
      <c r="A5189" s="1" t="s">
        <v>64017</v>
      </c>
    </row>
    <row r="5190" spans="1:1" x14ac:dyDescent="0.25">
      <c r="A5190" s="1" t="s">
        <v>64018</v>
      </c>
    </row>
    <row r="5191" spans="1:1" x14ac:dyDescent="0.25">
      <c r="A5191" s="1" t="s">
        <v>64019</v>
      </c>
    </row>
    <row r="5192" spans="1:1" x14ac:dyDescent="0.25">
      <c r="A5192" s="1" t="s">
        <v>64020</v>
      </c>
    </row>
    <row r="5193" spans="1:1" x14ac:dyDescent="0.25">
      <c r="A5193" s="1" t="s">
        <v>64021</v>
      </c>
    </row>
    <row r="5194" spans="1:1" x14ac:dyDescent="0.25">
      <c r="A5194" s="1" t="s">
        <v>64022</v>
      </c>
    </row>
    <row r="5195" spans="1:1" x14ac:dyDescent="0.25">
      <c r="A5195" s="1" t="s">
        <v>64023</v>
      </c>
    </row>
    <row r="5196" spans="1:1" x14ac:dyDescent="0.25">
      <c r="A5196" s="1" t="s">
        <v>64024</v>
      </c>
    </row>
    <row r="5198" spans="1:1" x14ac:dyDescent="0.25">
      <c r="A5198" s="1" t="s">
        <v>2</v>
      </c>
    </row>
    <row r="5199" spans="1:1" x14ac:dyDescent="0.25">
      <c r="A5199" s="1" t="s">
        <v>64025</v>
      </c>
    </row>
    <row r="5200" spans="1:1" x14ac:dyDescent="0.25">
      <c r="A5200" s="1" t="s">
        <v>64026</v>
      </c>
    </row>
    <row r="5201" spans="1:1" x14ac:dyDescent="0.25">
      <c r="A5201" s="1" t="s">
        <v>64027</v>
      </c>
    </row>
    <row r="5202" spans="1:1" x14ac:dyDescent="0.25">
      <c r="A5202" s="1" t="s">
        <v>64028</v>
      </c>
    </row>
    <row r="5204" spans="1:1" x14ac:dyDescent="0.25">
      <c r="A5204" s="1" t="s">
        <v>74</v>
      </c>
    </row>
    <row r="5207" spans="1:1" x14ac:dyDescent="0.25">
      <c r="A5207" s="1" t="s">
        <v>4</v>
      </c>
    </row>
    <row r="5208" spans="1:1" x14ac:dyDescent="0.25">
      <c r="A5208" s="1" t="s">
        <v>64029</v>
      </c>
    </row>
    <row r="5209" spans="1:1" x14ac:dyDescent="0.25">
      <c r="A5209" s="1" t="s">
        <v>64030</v>
      </c>
    </row>
    <row r="5210" spans="1:1" x14ac:dyDescent="0.25">
      <c r="A5210" s="1" t="s">
        <v>64031</v>
      </c>
    </row>
    <row r="5211" spans="1:1" x14ac:dyDescent="0.25">
      <c r="A5211" s="1" t="s">
        <v>64032</v>
      </c>
    </row>
    <row r="5212" spans="1:1" x14ac:dyDescent="0.25">
      <c r="A5212" s="1" t="s">
        <v>64033</v>
      </c>
    </row>
    <row r="5213" spans="1:1" x14ac:dyDescent="0.25">
      <c r="A5213" s="1" t="s">
        <v>64034</v>
      </c>
    </row>
    <row r="5214" spans="1:1" x14ac:dyDescent="0.25">
      <c r="A5214" s="1" t="s">
        <v>64035</v>
      </c>
    </row>
    <row r="5215" spans="1:1" x14ac:dyDescent="0.25">
      <c r="A5215" s="1" t="s">
        <v>64036</v>
      </c>
    </row>
    <row r="5217" spans="1:1" x14ac:dyDescent="0.25">
      <c r="A5217" s="1" t="s">
        <v>40</v>
      </c>
    </row>
    <row r="5218" spans="1:1" x14ac:dyDescent="0.25">
      <c r="A5218" s="1" t="s">
        <v>64037</v>
      </c>
    </row>
    <row r="5219" spans="1:1" x14ac:dyDescent="0.25">
      <c r="A5219" s="1" t="s">
        <v>64038</v>
      </c>
    </row>
    <row r="5220" spans="1:1" x14ac:dyDescent="0.25">
      <c r="A5220" s="1" t="s">
        <v>64039</v>
      </c>
    </row>
    <row r="5221" spans="1:1" x14ac:dyDescent="0.25">
      <c r="A5221" s="1" t="s">
        <v>64040</v>
      </c>
    </row>
    <row r="5223" spans="1:1" x14ac:dyDescent="0.25">
      <c r="A5223" s="1" t="s">
        <v>32</v>
      </c>
    </row>
    <row r="5224" spans="1:1" x14ac:dyDescent="0.25">
      <c r="A5224" s="1" t="s">
        <v>64041</v>
      </c>
    </row>
    <row r="5225" spans="1:1" x14ac:dyDescent="0.25">
      <c r="A5225" s="1" t="s">
        <v>64042</v>
      </c>
    </row>
    <row r="5226" spans="1:1" x14ac:dyDescent="0.25">
      <c r="A5226" s="1" t="s">
        <v>64043</v>
      </c>
    </row>
    <row r="5227" spans="1:1" x14ac:dyDescent="0.25">
      <c r="A5227" s="1" t="s">
        <v>64044</v>
      </c>
    </row>
    <row r="5228" spans="1:1" x14ac:dyDescent="0.25">
      <c r="A5228" s="1" t="s">
        <v>64045</v>
      </c>
    </row>
    <row r="5229" spans="1:1" x14ac:dyDescent="0.25">
      <c r="A5229" s="1" t="s">
        <v>64046</v>
      </c>
    </row>
    <row r="5230" spans="1:1" x14ac:dyDescent="0.25">
      <c r="A5230" s="1" t="s">
        <v>64047</v>
      </c>
    </row>
    <row r="5231" spans="1:1" x14ac:dyDescent="0.25">
      <c r="A5231" s="1" t="s">
        <v>64048</v>
      </c>
    </row>
    <row r="5233" spans="1:1" x14ac:dyDescent="0.25">
      <c r="A5233" s="1" t="s">
        <v>11</v>
      </c>
    </row>
    <row r="5234" spans="1:1" x14ac:dyDescent="0.25">
      <c r="A5234" s="1" t="s">
        <v>64049</v>
      </c>
    </row>
    <row r="5235" spans="1:1" x14ac:dyDescent="0.25">
      <c r="A5235" s="1" t="s">
        <v>64050</v>
      </c>
    </row>
    <row r="5236" spans="1:1" x14ac:dyDescent="0.25">
      <c r="A5236" s="1" t="s">
        <v>64051</v>
      </c>
    </row>
    <row r="5237" spans="1:1" x14ac:dyDescent="0.25">
      <c r="A5237" s="1" t="s">
        <v>64052</v>
      </c>
    </row>
    <row r="5238" spans="1:1" x14ac:dyDescent="0.25">
      <c r="A5238" s="1" t="s">
        <v>64053</v>
      </c>
    </row>
    <row r="5239" spans="1:1" x14ac:dyDescent="0.25">
      <c r="A5239" s="1" t="s">
        <v>64054</v>
      </c>
    </row>
    <row r="5240" spans="1:1" x14ac:dyDescent="0.25">
      <c r="A5240" s="1" t="s">
        <v>64055</v>
      </c>
    </row>
    <row r="5241" spans="1:1" x14ac:dyDescent="0.25">
      <c r="A5241" s="1" t="s">
        <v>64056</v>
      </c>
    </row>
    <row r="5242" spans="1:1" x14ac:dyDescent="0.25">
      <c r="A5242" s="1" t="s">
        <v>64057</v>
      </c>
    </row>
    <row r="5243" spans="1:1" x14ac:dyDescent="0.25">
      <c r="A5243" s="1" t="s">
        <v>64058</v>
      </c>
    </row>
    <row r="5244" spans="1:1" x14ac:dyDescent="0.25">
      <c r="A5244" s="1" t="s">
        <v>64059</v>
      </c>
    </row>
    <row r="5245" spans="1:1" x14ac:dyDescent="0.25">
      <c r="A5245" s="1" t="s">
        <v>64060</v>
      </c>
    </row>
    <row r="5246" spans="1:1" x14ac:dyDescent="0.25">
      <c r="A5246" s="1" t="s">
        <v>64061</v>
      </c>
    </row>
    <row r="5247" spans="1:1" x14ac:dyDescent="0.25">
      <c r="A5247" s="1" t="s">
        <v>64062</v>
      </c>
    </row>
    <row r="5248" spans="1:1" x14ac:dyDescent="0.25">
      <c r="A5248" s="1" t="s">
        <v>64063</v>
      </c>
    </row>
    <row r="5249" spans="1:1" x14ac:dyDescent="0.25">
      <c r="A5249" s="1" t="s">
        <v>64064</v>
      </c>
    </row>
    <row r="5250" spans="1:1" x14ac:dyDescent="0.25">
      <c r="A5250" s="1" t="s">
        <v>64065</v>
      </c>
    </row>
    <row r="5251" spans="1:1" x14ac:dyDescent="0.25">
      <c r="A5251" s="1" t="s">
        <v>64066</v>
      </c>
    </row>
    <row r="5252" spans="1:1" x14ac:dyDescent="0.25">
      <c r="A5252" s="1" t="s">
        <v>64067</v>
      </c>
    </row>
    <row r="5253" spans="1:1" x14ac:dyDescent="0.25">
      <c r="A5253" s="1" t="s">
        <v>64068</v>
      </c>
    </row>
    <row r="5254" spans="1:1" x14ac:dyDescent="0.25">
      <c r="A5254" s="1" t="s">
        <v>64069</v>
      </c>
    </row>
    <row r="5255" spans="1:1" x14ac:dyDescent="0.25">
      <c r="A5255" s="1" t="s">
        <v>64070</v>
      </c>
    </row>
    <row r="5256" spans="1:1" x14ac:dyDescent="0.25">
      <c r="A5256" s="1" t="s">
        <v>64071</v>
      </c>
    </row>
    <row r="5257" spans="1:1" x14ac:dyDescent="0.25">
      <c r="A5257" s="1" t="s">
        <v>64072</v>
      </c>
    </row>
    <row r="5258" spans="1:1" x14ac:dyDescent="0.25">
      <c r="A5258" s="1" t="s">
        <v>64073</v>
      </c>
    </row>
    <row r="5260" spans="1:1" x14ac:dyDescent="0.25">
      <c r="A5260" s="1" t="s">
        <v>35</v>
      </c>
    </row>
    <row r="5261" spans="1:1" x14ac:dyDescent="0.25">
      <c r="A5261" s="1" t="s">
        <v>64074</v>
      </c>
    </row>
    <row r="5262" spans="1:1" x14ac:dyDescent="0.25">
      <c r="A5262" s="1" t="s">
        <v>64075</v>
      </c>
    </row>
    <row r="5263" spans="1:1" x14ac:dyDescent="0.25">
      <c r="A5263" s="1" t="s">
        <v>64076</v>
      </c>
    </row>
    <row r="5264" spans="1:1" x14ac:dyDescent="0.25">
      <c r="A5264" s="1" t="s">
        <v>64077</v>
      </c>
    </row>
    <row r="5265" spans="1:1" x14ac:dyDescent="0.25">
      <c r="A5265" s="1" t="s">
        <v>64078</v>
      </c>
    </row>
    <row r="5267" spans="1:1" x14ac:dyDescent="0.25">
      <c r="A5267" s="1" t="s">
        <v>15</v>
      </c>
    </row>
    <row r="5268" spans="1:1" x14ac:dyDescent="0.25">
      <c r="A5268" s="1" t="s">
        <v>64079</v>
      </c>
    </row>
    <row r="5269" spans="1:1" x14ac:dyDescent="0.25">
      <c r="A5269" s="1" t="s">
        <v>64080</v>
      </c>
    </row>
    <row r="5270" spans="1:1" x14ac:dyDescent="0.25">
      <c r="A5270" s="1" t="s">
        <v>64081</v>
      </c>
    </row>
    <row r="5271" spans="1:1" x14ac:dyDescent="0.25">
      <c r="A5271" s="1" t="s">
        <v>64082</v>
      </c>
    </row>
    <row r="5272" spans="1:1" x14ac:dyDescent="0.25">
      <c r="A5272" s="1" t="s">
        <v>64083</v>
      </c>
    </row>
    <row r="5273" spans="1:1" x14ac:dyDescent="0.25">
      <c r="A5273" s="1" t="s">
        <v>64084</v>
      </c>
    </row>
    <row r="5274" spans="1:1" x14ac:dyDescent="0.25">
      <c r="A5274" s="1" t="s">
        <v>64085</v>
      </c>
    </row>
    <row r="5275" spans="1:1" x14ac:dyDescent="0.25">
      <c r="A5275" s="1" t="s">
        <v>64086</v>
      </c>
    </row>
    <row r="5276" spans="1:1" x14ac:dyDescent="0.25">
      <c r="A5276" s="1" t="s">
        <v>64087</v>
      </c>
    </row>
    <row r="5277" spans="1:1" x14ac:dyDescent="0.25">
      <c r="A5277" s="1" t="s">
        <v>64088</v>
      </c>
    </row>
    <row r="5278" spans="1:1" x14ac:dyDescent="0.25">
      <c r="A5278" s="1" t="s">
        <v>64089</v>
      </c>
    </row>
    <row r="5279" spans="1:1" x14ac:dyDescent="0.25">
      <c r="A5279" s="1" t="s">
        <v>64090</v>
      </c>
    </row>
    <row r="5281" spans="1:1" x14ac:dyDescent="0.25">
      <c r="A5281" s="1" t="s">
        <v>22</v>
      </c>
    </row>
    <row r="5282" spans="1:1" x14ac:dyDescent="0.25">
      <c r="A5282" s="1" t="s">
        <v>64091</v>
      </c>
    </row>
    <row r="5283" spans="1:1" x14ac:dyDescent="0.25">
      <c r="A5283" s="1" t="s">
        <v>64092</v>
      </c>
    </row>
    <row r="5284" spans="1:1" x14ac:dyDescent="0.25">
      <c r="A5284" s="1" t="s">
        <v>64093</v>
      </c>
    </row>
    <row r="5285" spans="1:1" x14ac:dyDescent="0.25">
      <c r="A5285" s="1" t="s">
        <v>64094</v>
      </c>
    </row>
    <row r="5286" spans="1:1" x14ac:dyDescent="0.25">
      <c r="A5286" s="1" t="s">
        <v>64095</v>
      </c>
    </row>
    <row r="5287" spans="1:1" x14ac:dyDescent="0.25">
      <c r="A5287" s="1" t="s">
        <v>64096</v>
      </c>
    </row>
    <row r="5288" spans="1:1" x14ac:dyDescent="0.25">
      <c r="A5288" s="1" t="s">
        <v>64097</v>
      </c>
    </row>
    <row r="5289" spans="1:1" x14ac:dyDescent="0.25">
      <c r="A5289" s="1" t="s">
        <v>64098</v>
      </c>
    </row>
    <row r="5290" spans="1:1" x14ac:dyDescent="0.25">
      <c r="A5290" s="1" t="s">
        <v>64099</v>
      </c>
    </row>
    <row r="5291" spans="1:1" x14ac:dyDescent="0.25">
      <c r="A5291" s="1" t="s">
        <v>64100</v>
      </c>
    </row>
    <row r="5293" spans="1:1" x14ac:dyDescent="0.25">
      <c r="A5293" s="1" t="s">
        <v>75</v>
      </c>
    </row>
    <row r="5296" spans="1:1" x14ac:dyDescent="0.25">
      <c r="A5296" s="1" t="s">
        <v>4</v>
      </c>
    </row>
    <row r="5297" spans="1:1" x14ac:dyDescent="0.25">
      <c r="A5297" s="1" t="s">
        <v>64101</v>
      </c>
    </row>
    <row r="5298" spans="1:1" x14ac:dyDescent="0.25">
      <c r="A5298" s="1" t="s">
        <v>64102</v>
      </c>
    </row>
    <row r="5299" spans="1:1" x14ac:dyDescent="0.25">
      <c r="A5299" s="1" t="s">
        <v>64103</v>
      </c>
    </row>
    <row r="5300" spans="1:1" x14ac:dyDescent="0.25">
      <c r="A5300" s="1" t="s">
        <v>64104</v>
      </c>
    </row>
    <row r="5302" spans="1:1" x14ac:dyDescent="0.25">
      <c r="A5302" s="1" t="s">
        <v>5</v>
      </c>
    </row>
    <row r="5303" spans="1:1" x14ac:dyDescent="0.25">
      <c r="A5303" s="1" t="s">
        <v>64105</v>
      </c>
    </row>
    <row r="5304" spans="1:1" x14ac:dyDescent="0.25">
      <c r="A5304" s="1" t="s">
        <v>64106</v>
      </c>
    </row>
    <row r="5305" spans="1:1" x14ac:dyDescent="0.25">
      <c r="A5305" s="1" t="s">
        <v>64107</v>
      </c>
    </row>
    <row r="5306" spans="1:1" x14ac:dyDescent="0.25">
      <c r="A5306" s="1" t="s">
        <v>64108</v>
      </c>
    </row>
    <row r="5307" spans="1:1" x14ac:dyDescent="0.25">
      <c r="A5307" s="1" t="s">
        <v>64109</v>
      </c>
    </row>
    <row r="5308" spans="1:1" x14ac:dyDescent="0.25">
      <c r="A5308" s="1" t="s">
        <v>64110</v>
      </c>
    </row>
    <row r="5309" spans="1:1" x14ac:dyDescent="0.25">
      <c r="A5309" s="1" t="s">
        <v>64111</v>
      </c>
    </row>
    <row r="5310" spans="1:1" x14ac:dyDescent="0.25">
      <c r="A5310" s="1" t="s">
        <v>64112</v>
      </c>
    </row>
    <row r="5312" spans="1:1" x14ac:dyDescent="0.25">
      <c r="A5312" s="1" t="s">
        <v>6</v>
      </c>
    </row>
    <row r="5313" spans="1:1" x14ac:dyDescent="0.25">
      <c r="A5313" s="1" t="s">
        <v>64113</v>
      </c>
    </row>
    <row r="5314" spans="1:1" x14ac:dyDescent="0.25">
      <c r="A5314" s="1" t="s">
        <v>64114</v>
      </c>
    </row>
    <row r="5315" spans="1:1" x14ac:dyDescent="0.25">
      <c r="A5315" s="1" t="s">
        <v>64115</v>
      </c>
    </row>
    <row r="5316" spans="1:1" x14ac:dyDescent="0.25">
      <c r="A5316" s="1" t="s">
        <v>64116</v>
      </c>
    </row>
    <row r="5317" spans="1:1" x14ac:dyDescent="0.25">
      <c r="A5317" s="1" t="s">
        <v>64117</v>
      </c>
    </row>
    <row r="5318" spans="1:1" x14ac:dyDescent="0.25">
      <c r="A5318" s="1" t="s">
        <v>64118</v>
      </c>
    </row>
    <row r="5320" spans="1:1" x14ac:dyDescent="0.25">
      <c r="A5320" s="1" t="s">
        <v>30</v>
      </c>
    </row>
    <row r="5321" spans="1:1" x14ac:dyDescent="0.25">
      <c r="A5321" s="1" t="s">
        <v>64119</v>
      </c>
    </row>
    <row r="5322" spans="1:1" x14ac:dyDescent="0.25">
      <c r="A5322" s="1" t="s">
        <v>64120</v>
      </c>
    </row>
    <row r="5323" spans="1:1" x14ac:dyDescent="0.25">
      <c r="A5323" s="1" t="s">
        <v>64121</v>
      </c>
    </row>
    <row r="5324" spans="1:1" x14ac:dyDescent="0.25">
      <c r="A5324" s="1" t="s">
        <v>64122</v>
      </c>
    </row>
    <row r="5325" spans="1:1" x14ac:dyDescent="0.25">
      <c r="A5325" s="1" t="s">
        <v>64123</v>
      </c>
    </row>
    <row r="5326" spans="1:1" x14ac:dyDescent="0.25">
      <c r="A5326" s="1" t="s">
        <v>64124</v>
      </c>
    </row>
    <row r="5328" spans="1:1" x14ac:dyDescent="0.25">
      <c r="A5328" s="1" t="s">
        <v>93</v>
      </c>
    </row>
    <row r="5329" spans="1:1" x14ac:dyDescent="0.25">
      <c r="A5329" s="1" t="s">
        <v>64125</v>
      </c>
    </row>
    <row r="5330" spans="1:1" x14ac:dyDescent="0.25">
      <c r="A5330" s="1" t="s">
        <v>64126</v>
      </c>
    </row>
    <row r="5331" spans="1:1" x14ac:dyDescent="0.25">
      <c r="A5331" s="1" t="s">
        <v>64127</v>
      </c>
    </row>
    <row r="5332" spans="1:1" x14ac:dyDescent="0.25">
      <c r="A5332" s="1" t="s">
        <v>64128</v>
      </c>
    </row>
    <row r="5333" spans="1:1" x14ac:dyDescent="0.25">
      <c r="A5333" s="1" t="s">
        <v>64129</v>
      </c>
    </row>
    <row r="5334" spans="1:1" x14ac:dyDescent="0.25">
      <c r="A5334" s="1" t="s">
        <v>64130</v>
      </c>
    </row>
    <row r="5336" spans="1:1" x14ac:dyDescent="0.25">
      <c r="A5336" s="1" t="s">
        <v>8</v>
      </c>
    </row>
    <row r="5337" spans="1:1" x14ac:dyDescent="0.25">
      <c r="A5337" s="1" t="s">
        <v>64131</v>
      </c>
    </row>
    <row r="5338" spans="1:1" x14ac:dyDescent="0.25">
      <c r="A5338" s="1" t="s">
        <v>64132</v>
      </c>
    </row>
    <row r="5339" spans="1:1" x14ac:dyDescent="0.25">
      <c r="A5339" s="1" t="s">
        <v>64133</v>
      </c>
    </row>
    <row r="5340" spans="1:1" x14ac:dyDescent="0.25">
      <c r="A5340" s="1" t="s">
        <v>64134</v>
      </c>
    </row>
    <row r="5341" spans="1:1" x14ac:dyDescent="0.25">
      <c r="A5341" s="1" t="s">
        <v>64135</v>
      </c>
    </row>
    <row r="5342" spans="1:1" x14ac:dyDescent="0.25">
      <c r="A5342" s="1" t="s">
        <v>64136</v>
      </c>
    </row>
    <row r="5344" spans="1:1" x14ac:dyDescent="0.25">
      <c r="A5344" s="1" t="s">
        <v>9</v>
      </c>
    </row>
    <row r="5345" spans="1:1" x14ac:dyDescent="0.25">
      <c r="A5345" s="1" t="s">
        <v>64137</v>
      </c>
    </row>
    <row r="5346" spans="1:1" x14ac:dyDescent="0.25">
      <c r="A5346" s="1" t="s">
        <v>64138</v>
      </c>
    </row>
    <row r="5347" spans="1:1" x14ac:dyDescent="0.25">
      <c r="A5347" s="1" t="s">
        <v>64139</v>
      </c>
    </row>
    <row r="5348" spans="1:1" x14ac:dyDescent="0.25">
      <c r="A5348" s="1" t="s">
        <v>64140</v>
      </c>
    </row>
    <row r="5349" spans="1:1" x14ac:dyDescent="0.25">
      <c r="A5349" s="1" t="s">
        <v>64141</v>
      </c>
    </row>
    <row r="5350" spans="1:1" x14ac:dyDescent="0.25">
      <c r="A5350" s="1" t="s">
        <v>64142</v>
      </c>
    </row>
    <row r="5352" spans="1:1" x14ac:dyDescent="0.25">
      <c r="A5352" s="1" t="s">
        <v>40</v>
      </c>
    </row>
    <row r="5353" spans="1:1" x14ac:dyDescent="0.25">
      <c r="A5353" s="1" t="s">
        <v>64143</v>
      </c>
    </row>
    <row r="5354" spans="1:1" x14ac:dyDescent="0.25">
      <c r="A5354" s="1" t="s">
        <v>64144</v>
      </c>
    </row>
    <row r="5355" spans="1:1" x14ac:dyDescent="0.25">
      <c r="A5355" s="1" t="s">
        <v>64145</v>
      </c>
    </row>
    <row r="5356" spans="1:1" x14ac:dyDescent="0.25">
      <c r="A5356" s="1" t="s">
        <v>64146</v>
      </c>
    </row>
    <row r="5357" spans="1:1" x14ac:dyDescent="0.25">
      <c r="A5357" s="1" t="s">
        <v>64147</v>
      </c>
    </row>
    <row r="5358" spans="1:1" x14ac:dyDescent="0.25">
      <c r="A5358" s="1" t="s">
        <v>64148</v>
      </c>
    </row>
    <row r="5360" spans="1:1" x14ac:dyDescent="0.25">
      <c r="A5360" s="1" t="s">
        <v>10</v>
      </c>
    </row>
    <row r="5361" spans="1:1" x14ac:dyDescent="0.25">
      <c r="A5361" s="1" t="s">
        <v>64149</v>
      </c>
    </row>
    <row r="5362" spans="1:1" x14ac:dyDescent="0.25">
      <c r="A5362" s="1" t="s">
        <v>64150</v>
      </c>
    </row>
    <row r="5363" spans="1:1" x14ac:dyDescent="0.25">
      <c r="A5363" s="1" t="s">
        <v>64151</v>
      </c>
    </row>
    <row r="5364" spans="1:1" x14ac:dyDescent="0.25">
      <c r="A5364" s="1" t="s">
        <v>64152</v>
      </c>
    </row>
    <row r="5365" spans="1:1" x14ac:dyDescent="0.25">
      <c r="A5365" s="1" t="s">
        <v>64153</v>
      </c>
    </row>
    <row r="5366" spans="1:1" x14ac:dyDescent="0.25">
      <c r="A5366" s="1" t="s">
        <v>64154</v>
      </c>
    </row>
    <row r="5368" spans="1:1" x14ac:dyDescent="0.25">
      <c r="A5368" s="1" t="s">
        <v>32</v>
      </c>
    </row>
    <row r="5369" spans="1:1" x14ac:dyDescent="0.25">
      <c r="A5369" s="1" t="s">
        <v>64155</v>
      </c>
    </row>
    <row r="5370" spans="1:1" x14ac:dyDescent="0.25">
      <c r="A5370" s="1" t="s">
        <v>64156</v>
      </c>
    </row>
    <row r="5371" spans="1:1" x14ac:dyDescent="0.25">
      <c r="A5371" s="1" t="s">
        <v>64157</v>
      </c>
    </row>
    <row r="5372" spans="1:1" x14ac:dyDescent="0.25">
      <c r="A5372" s="1" t="s">
        <v>64158</v>
      </c>
    </row>
    <row r="5373" spans="1:1" x14ac:dyDescent="0.25">
      <c r="A5373" s="1" t="s">
        <v>64159</v>
      </c>
    </row>
    <row r="5374" spans="1:1" x14ac:dyDescent="0.25">
      <c r="A5374" s="1" t="s">
        <v>64160</v>
      </c>
    </row>
    <row r="5376" spans="1:1" x14ac:dyDescent="0.25">
      <c r="A5376" s="1" t="s">
        <v>33</v>
      </c>
    </row>
    <row r="5377" spans="1:1" x14ac:dyDescent="0.25">
      <c r="A5377" s="1" t="s">
        <v>64161</v>
      </c>
    </row>
    <row r="5378" spans="1:1" x14ac:dyDescent="0.25">
      <c r="A5378" s="1" t="s">
        <v>64162</v>
      </c>
    </row>
    <row r="5379" spans="1:1" x14ac:dyDescent="0.25">
      <c r="A5379" s="1" t="s">
        <v>64163</v>
      </c>
    </row>
    <row r="5380" spans="1:1" x14ac:dyDescent="0.25">
      <c r="A5380" s="1" t="s">
        <v>64164</v>
      </c>
    </row>
    <row r="5381" spans="1:1" x14ac:dyDescent="0.25">
      <c r="A5381" s="1" t="s">
        <v>64165</v>
      </c>
    </row>
    <row r="5382" spans="1:1" x14ac:dyDescent="0.25">
      <c r="A5382" s="1" t="s">
        <v>64166</v>
      </c>
    </row>
    <row r="5384" spans="1:1" x14ac:dyDescent="0.25">
      <c r="A5384" s="1" t="s">
        <v>11</v>
      </c>
    </row>
    <row r="5385" spans="1:1" x14ac:dyDescent="0.25">
      <c r="A5385" s="1" t="s">
        <v>64167</v>
      </c>
    </row>
    <row r="5386" spans="1:1" x14ac:dyDescent="0.25">
      <c r="A5386" s="1" t="s">
        <v>64168</v>
      </c>
    </row>
    <row r="5387" spans="1:1" x14ac:dyDescent="0.25">
      <c r="A5387" s="1" t="s">
        <v>64169</v>
      </c>
    </row>
    <row r="5388" spans="1:1" x14ac:dyDescent="0.25">
      <c r="A5388" s="1" t="s">
        <v>64170</v>
      </c>
    </row>
    <row r="5389" spans="1:1" x14ac:dyDescent="0.25">
      <c r="A5389" s="1" t="s">
        <v>64171</v>
      </c>
    </row>
    <row r="5390" spans="1:1" x14ac:dyDescent="0.25">
      <c r="A5390" s="1" t="s">
        <v>64172</v>
      </c>
    </row>
    <row r="5391" spans="1:1" x14ac:dyDescent="0.25">
      <c r="A5391" s="1" t="s">
        <v>64173</v>
      </c>
    </row>
    <row r="5392" spans="1:1" x14ac:dyDescent="0.25">
      <c r="A5392" s="1" t="s">
        <v>64174</v>
      </c>
    </row>
    <row r="5393" spans="1:1" x14ac:dyDescent="0.25">
      <c r="A5393" s="1" t="s">
        <v>64175</v>
      </c>
    </row>
    <row r="5394" spans="1:1" x14ac:dyDescent="0.25">
      <c r="A5394" s="1" t="s">
        <v>64176</v>
      </c>
    </row>
    <row r="5396" spans="1:1" x14ac:dyDescent="0.25">
      <c r="A5396" s="1" t="s">
        <v>35</v>
      </c>
    </row>
    <row r="5397" spans="1:1" x14ac:dyDescent="0.25">
      <c r="A5397" s="1" t="s">
        <v>64177</v>
      </c>
    </row>
    <row r="5398" spans="1:1" x14ac:dyDescent="0.25">
      <c r="A5398" s="1" t="s">
        <v>64178</v>
      </c>
    </row>
    <row r="5399" spans="1:1" x14ac:dyDescent="0.25">
      <c r="A5399" s="1" t="s">
        <v>64179</v>
      </c>
    </row>
    <row r="5400" spans="1:1" x14ac:dyDescent="0.25">
      <c r="A5400" s="1" t="s">
        <v>64180</v>
      </c>
    </row>
    <row r="5401" spans="1:1" x14ac:dyDescent="0.25">
      <c r="A5401" s="1" t="s">
        <v>64181</v>
      </c>
    </row>
    <row r="5402" spans="1:1" x14ac:dyDescent="0.25">
      <c r="A5402" s="1" t="s">
        <v>64182</v>
      </c>
    </row>
    <row r="5404" spans="1:1" x14ac:dyDescent="0.25">
      <c r="A5404" s="1" t="s">
        <v>94</v>
      </c>
    </row>
    <row r="5405" spans="1:1" x14ac:dyDescent="0.25">
      <c r="A5405" s="1" t="s">
        <v>64183</v>
      </c>
    </row>
    <row r="5406" spans="1:1" x14ac:dyDescent="0.25">
      <c r="A5406" s="1" t="s">
        <v>64184</v>
      </c>
    </row>
    <row r="5407" spans="1:1" x14ac:dyDescent="0.25">
      <c r="A5407" s="1" t="s">
        <v>64185</v>
      </c>
    </row>
    <row r="5408" spans="1:1" x14ac:dyDescent="0.25">
      <c r="A5408" s="1" t="s">
        <v>64186</v>
      </c>
    </row>
    <row r="5409" spans="1:1" x14ac:dyDescent="0.25">
      <c r="A5409" s="1" t="s">
        <v>64187</v>
      </c>
    </row>
    <row r="5410" spans="1:1" x14ac:dyDescent="0.25">
      <c r="A5410" s="1" t="s">
        <v>64188</v>
      </c>
    </row>
    <row r="5412" spans="1:1" x14ac:dyDescent="0.25">
      <c r="A5412" s="1" t="s">
        <v>14</v>
      </c>
    </row>
    <row r="5413" spans="1:1" x14ac:dyDescent="0.25">
      <c r="A5413" s="1" t="s">
        <v>64189</v>
      </c>
    </row>
    <row r="5414" spans="1:1" x14ac:dyDescent="0.25">
      <c r="A5414" s="1" t="s">
        <v>64190</v>
      </c>
    </row>
    <row r="5415" spans="1:1" x14ac:dyDescent="0.25">
      <c r="A5415" s="1" t="s">
        <v>64191</v>
      </c>
    </row>
    <row r="5416" spans="1:1" x14ac:dyDescent="0.25">
      <c r="A5416" s="1" t="s">
        <v>64192</v>
      </c>
    </row>
    <row r="5417" spans="1:1" x14ac:dyDescent="0.25">
      <c r="A5417" s="1" t="s">
        <v>64193</v>
      </c>
    </row>
    <row r="5418" spans="1:1" x14ac:dyDescent="0.25">
      <c r="A5418" s="1" t="s">
        <v>64194</v>
      </c>
    </row>
    <row r="5419" spans="1:1" x14ac:dyDescent="0.25">
      <c r="A5419" s="1" t="s">
        <v>64195</v>
      </c>
    </row>
    <row r="5420" spans="1:1" x14ac:dyDescent="0.25">
      <c r="A5420" s="1" t="s">
        <v>64196</v>
      </c>
    </row>
    <row r="5422" spans="1:1" x14ac:dyDescent="0.25">
      <c r="A5422" s="1" t="s">
        <v>45</v>
      </c>
    </row>
    <row r="5423" spans="1:1" x14ac:dyDescent="0.25">
      <c r="A5423" s="1" t="s">
        <v>64197</v>
      </c>
    </row>
    <row r="5424" spans="1:1" x14ac:dyDescent="0.25">
      <c r="A5424" s="1" t="s">
        <v>64198</v>
      </c>
    </row>
    <row r="5425" spans="1:1" x14ac:dyDescent="0.25">
      <c r="A5425" s="1" t="s">
        <v>64199</v>
      </c>
    </row>
    <row r="5426" spans="1:1" x14ac:dyDescent="0.25">
      <c r="A5426" s="1" t="s">
        <v>64200</v>
      </c>
    </row>
    <row r="5427" spans="1:1" x14ac:dyDescent="0.25">
      <c r="A5427" s="1" t="s">
        <v>64201</v>
      </c>
    </row>
    <row r="5428" spans="1:1" x14ac:dyDescent="0.25">
      <c r="A5428" s="1" t="s">
        <v>64202</v>
      </c>
    </row>
    <row r="5430" spans="1:1" x14ac:dyDescent="0.25">
      <c r="A5430" s="1" t="s">
        <v>15</v>
      </c>
    </row>
    <row r="5431" spans="1:1" x14ac:dyDescent="0.25">
      <c r="A5431" s="1" t="s">
        <v>64203</v>
      </c>
    </row>
    <row r="5432" spans="1:1" x14ac:dyDescent="0.25">
      <c r="A5432" s="1" t="s">
        <v>64204</v>
      </c>
    </row>
    <row r="5433" spans="1:1" x14ac:dyDescent="0.25">
      <c r="A5433" s="1" t="s">
        <v>64205</v>
      </c>
    </row>
    <row r="5434" spans="1:1" x14ac:dyDescent="0.25">
      <c r="A5434" s="1" t="s">
        <v>64206</v>
      </c>
    </row>
    <row r="5435" spans="1:1" x14ac:dyDescent="0.25">
      <c r="A5435" s="1" t="s">
        <v>64207</v>
      </c>
    </row>
    <row r="5436" spans="1:1" x14ac:dyDescent="0.25">
      <c r="A5436" s="1" t="s">
        <v>64208</v>
      </c>
    </row>
    <row r="5438" spans="1:1" x14ac:dyDescent="0.25">
      <c r="A5438" s="1" t="s">
        <v>2</v>
      </c>
    </row>
    <row r="5439" spans="1:1" x14ac:dyDescent="0.25">
      <c r="A5439" s="1" t="s">
        <v>64209</v>
      </c>
    </row>
    <row r="5440" spans="1:1" x14ac:dyDescent="0.25">
      <c r="A5440" s="1" t="s">
        <v>64210</v>
      </c>
    </row>
    <row r="5441" spans="1:1" x14ac:dyDescent="0.25">
      <c r="A5441" s="1" t="s">
        <v>64211</v>
      </c>
    </row>
    <row r="5442" spans="1:1" x14ac:dyDescent="0.25">
      <c r="A5442" s="1" t="s">
        <v>64212</v>
      </c>
    </row>
    <row r="5443" spans="1:1" x14ac:dyDescent="0.25">
      <c r="A5443" s="1" t="s">
        <v>64213</v>
      </c>
    </row>
    <row r="5444" spans="1:1" x14ac:dyDescent="0.25">
      <c r="A5444" s="1" t="s">
        <v>64214</v>
      </c>
    </row>
    <row r="5445" spans="1:1" x14ac:dyDescent="0.25">
      <c r="A5445" s="1" t="s">
        <v>64215</v>
      </c>
    </row>
    <row r="5446" spans="1:1" x14ac:dyDescent="0.25">
      <c r="A5446" s="1" t="s">
        <v>64216</v>
      </c>
    </row>
    <row r="5448" spans="1:1" x14ac:dyDescent="0.25">
      <c r="A5448" s="1" t="s">
        <v>18</v>
      </c>
    </row>
    <row r="5449" spans="1:1" x14ac:dyDescent="0.25">
      <c r="A5449" s="1" t="s">
        <v>64217</v>
      </c>
    </row>
    <row r="5450" spans="1:1" x14ac:dyDescent="0.25">
      <c r="A5450" s="1" t="s">
        <v>64218</v>
      </c>
    </row>
    <row r="5451" spans="1:1" x14ac:dyDescent="0.25">
      <c r="A5451" s="1" t="s">
        <v>64219</v>
      </c>
    </row>
    <row r="5452" spans="1:1" x14ac:dyDescent="0.25">
      <c r="A5452" s="1" t="s">
        <v>64220</v>
      </c>
    </row>
    <row r="5453" spans="1:1" x14ac:dyDescent="0.25">
      <c r="A5453" s="1" t="s">
        <v>64221</v>
      </c>
    </row>
    <row r="5454" spans="1:1" x14ac:dyDescent="0.25">
      <c r="A5454" s="1" t="s">
        <v>64222</v>
      </c>
    </row>
    <row r="5455" spans="1:1" x14ac:dyDescent="0.25">
      <c r="A5455" s="1" t="s">
        <v>64223</v>
      </c>
    </row>
    <row r="5456" spans="1:1" x14ac:dyDescent="0.25">
      <c r="A5456" s="1" t="s">
        <v>64224</v>
      </c>
    </row>
    <row r="5458" spans="1:1" x14ac:dyDescent="0.25">
      <c r="A5458" s="1" t="s">
        <v>22</v>
      </c>
    </row>
    <row r="5459" spans="1:1" x14ac:dyDescent="0.25">
      <c r="A5459" s="1" t="s">
        <v>64225</v>
      </c>
    </row>
    <row r="5460" spans="1:1" x14ac:dyDescent="0.25">
      <c r="A5460" s="1" t="s">
        <v>64226</v>
      </c>
    </row>
    <row r="5461" spans="1:1" x14ac:dyDescent="0.25">
      <c r="A5461" s="1" t="s">
        <v>64227</v>
      </c>
    </row>
    <row r="5462" spans="1:1" x14ac:dyDescent="0.25">
      <c r="A5462" s="1" t="s">
        <v>64228</v>
      </c>
    </row>
    <row r="5463" spans="1:1" x14ac:dyDescent="0.25">
      <c r="A5463" s="1" t="s">
        <v>64229</v>
      </c>
    </row>
    <row r="5464" spans="1:1" x14ac:dyDescent="0.25">
      <c r="A5464" s="1" t="s">
        <v>64230</v>
      </c>
    </row>
    <row r="5465" spans="1:1" x14ac:dyDescent="0.25">
      <c r="A5465" s="1" t="s">
        <v>64231</v>
      </c>
    </row>
    <row r="5466" spans="1:1" x14ac:dyDescent="0.25">
      <c r="A5466" s="1" t="s">
        <v>64232</v>
      </c>
    </row>
    <row r="5468" spans="1:1" x14ac:dyDescent="0.25">
      <c r="A5468" s="1" t="s">
        <v>76</v>
      </c>
    </row>
    <row r="5471" spans="1:1" x14ac:dyDescent="0.25">
      <c r="A5471" s="1" t="s">
        <v>15</v>
      </c>
    </row>
    <row r="5472" spans="1:1" x14ac:dyDescent="0.25">
      <c r="A5472" s="1" t="s">
        <v>64233</v>
      </c>
    </row>
    <row r="5473" spans="1:1" x14ac:dyDescent="0.25">
      <c r="A5473" s="1" t="s">
        <v>64234</v>
      </c>
    </row>
    <row r="5474" spans="1:1" x14ac:dyDescent="0.25">
      <c r="A5474" s="1" t="s">
        <v>64235</v>
      </c>
    </row>
    <row r="5475" spans="1:1" x14ac:dyDescent="0.25">
      <c r="A5475" s="1" t="s">
        <v>64236</v>
      </c>
    </row>
    <row r="5476" spans="1:1" x14ac:dyDescent="0.25">
      <c r="A5476" s="1" t="s">
        <v>64237</v>
      </c>
    </row>
    <row r="5478" spans="1:1" x14ac:dyDescent="0.25">
      <c r="A5478" s="1" t="s">
        <v>18</v>
      </c>
    </row>
    <row r="5479" spans="1:1" x14ac:dyDescent="0.25">
      <c r="A5479" s="1" t="s">
        <v>64238</v>
      </c>
    </row>
    <row r="5480" spans="1:1" x14ac:dyDescent="0.25">
      <c r="A5480" s="1" t="s">
        <v>64239</v>
      </c>
    </row>
    <row r="5481" spans="1:1" x14ac:dyDescent="0.25">
      <c r="A5481" s="1" t="s">
        <v>64240</v>
      </c>
    </row>
    <row r="5482" spans="1:1" x14ac:dyDescent="0.25">
      <c r="A5482" s="1" t="s">
        <v>64241</v>
      </c>
    </row>
    <row r="5484" spans="1:1" x14ac:dyDescent="0.25">
      <c r="A5484" s="1" t="s">
        <v>77</v>
      </c>
    </row>
    <row r="5487" spans="1:1" x14ac:dyDescent="0.25">
      <c r="A5487" s="1" t="s">
        <v>4</v>
      </c>
    </row>
    <row r="5488" spans="1:1" x14ac:dyDescent="0.25">
      <c r="A5488" s="1" t="s">
        <v>64242</v>
      </c>
    </row>
    <row r="5489" spans="1:1" x14ac:dyDescent="0.25">
      <c r="A5489" s="1" t="s">
        <v>64243</v>
      </c>
    </row>
    <row r="5490" spans="1:1" x14ac:dyDescent="0.25">
      <c r="A5490" s="1" t="s">
        <v>64244</v>
      </c>
    </row>
    <row r="5491" spans="1:1" x14ac:dyDescent="0.25">
      <c r="A5491" s="1" t="s">
        <v>64245</v>
      </c>
    </row>
    <row r="5493" spans="1:1" x14ac:dyDescent="0.25">
      <c r="A5493" s="1" t="s">
        <v>5</v>
      </c>
    </row>
    <row r="5494" spans="1:1" x14ac:dyDescent="0.25">
      <c r="A5494" s="1" t="s">
        <v>64246</v>
      </c>
    </row>
    <row r="5495" spans="1:1" x14ac:dyDescent="0.25">
      <c r="A5495" s="1" t="s">
        <v>64247</v>
      </c>
    </row>
    <row r="5496" spans="1:1" x14ac:dyDescent="0.25">
      <c r="A5496" s="1" t="s">
        <v>64248</v>
      </c>
    </row>
    <row r="5497" spans="1:1" x14ac:dyDescent="0.25">
      <c r="A5497" s="1" t="s">
        <v>64249</v>
      </c>
    </row>
    <row r="5498" spans="1:1" x14ac:dyDescent="0.25">
      <c r="A5498" s="1" t="s">
        <v>64250</v>
      </c>
    </row>
    <row r="5499" spans="1:1" x14ac:dyDescent="0.25">
      <c r="A5499" s="1" t="s">
        <v>64251</v>
      </c>
    </row>
    <row r="5500" spans="1:1" x14ac:dyDescent="0.25">
      <c r="A5500" s="1" t="s">
        <v>64252</v>
      </c>
    </row>
    <row r="5501" spans="1:1" x14ac:dyDescent="0.25">
      <c r="A5501" s="1" t="s">
        <v>64253</v>
      </c>
    </row>
    <row r="5503" spans="1:1" x14ac:dyDescent="0.25">
      <c r="A5503" s="1" t="s">
        <v>6</v>
      </c>
    </row>
    <row r="5504" spans="1:1" x14ac:dyDescent="0.25">
      <c r="A5504" s="1" t="s">
        <v>64254</v>
      </c>
    </row>
    <row r="5505" spans="1:1" x14ac:dyDescent="0.25">
      <c r="A5505" s="1" t="s">
        <v>64255</v>
      </c>
    </row>
    <row r="5506" spans="1:1" x14ac:dyDescent="0.25">
      <c r="A5506" s="1" t="s">
        <v>64256</v>
      </c>
    </row>
    <row r="5507" spans="1:1" x14ac:dyDescent="0.25">
      <c r="A5507" s="1" t="s">
        <v>64257</v>
      </c>
    </row>
    <row r="5509" spans="1:1" x14ac:dyDescent="0.25">
      <c r="A5509" s="1" t="s">
        <v>7</v>
      </c>
    </row>
    <row r="5510" spans="1:1" x14ac:dyDescent="0.25">
      <c r="A5510" s="1" t="s">
        <v>64258</v>
      </c>
    </row>
    <row r="5511" spans="1:1" x14ac:dyDescent="0.25">
      <c r="A5511" s="1" t="s">
        <v>64259</v>
      </c>
    </row>
    <row r="5512" spans="1:1" x14ac:dyDescent="0.25">
      <c r="A5512" s="1" t="s">
        <v>64260</v>
      </c>
    </row>
    <row r="5513" spans="1:1" x14ac:dyDescent="0.25">
      <c r="A5513" s="1" t="s">
        <v>64261</v>
      </c>
    </row>
    <row r="5515" spans="1:1" x14ac:dyDescent="0.25">
      <c r="A5515" s="1" t="s">
        <v>30</v>
      </c>
    </row>
    <row r="5516" spans="1:1" x14ac:dyDescent="0.25">
      <c r="A5516" s="1" t="s">
        <v>64262</v>
      </c>
    </row>
    <row r="5517" spans="1:1" x14ac:dyDescent="0.25">
      <c r="A5517" s="1" t="s">
        <v>64263</v>
      </c>
    </row>
    <row r="5518" spans="1:1" x14ac:dyDescent="0.25">
      <c r="A5518" s="1" t="s">
        <v>64264</v>
      </c>
    </row>
    <row r="5519" spans="1:1" x14ac:dyDescent="0.25">
      <c r="A5519" s="1" t="s">
        <v>64265</v>
      </c>
    </row>
    <row r="5521" spans="1:1" x14ac:dyDescent="0.25">
      <c r="A5521" s="1" t="s">
        <v>93</v>
      </c>
    </row>
    <row r="5522" spans="1:1" x14ac:dyDescent="0.25">
      <c r="A5522" s="1" t="s">
        <v>64266</v>
      </c>
    </row>
    <row r="5523" spans="1:1" x14ac:dyDescent="0.25">
      <c r="A5523" s="1" t="s">
        <v>64267</v>
      </c>
    </row>
    <row r="5524" spans="1:1" x14ac:dyDescent="0.25">
      <c r="A5524" s="1" t="s">
        <v>64268</v>
      </c>
    </row>
    <row r="5525" spans="1:1" x14ac:dyDescent="0.25">
      <c r="A5525" s="1" t="s">
        <v>64269</v>
      </c>
    </row>
    <row r="5527" spans="1:1" x14ac:dyDescent="0.25">
      <c r="A5527" s="1" t="s">
        <v>8</v>
      </c>
    </row>
    <row r="5528" spans="1:1" x14ac:dyDescent="0.25">
      <c r="A5528" s="1" t="s">
        <v>64270</v>
      </c>
    </row>
    <row r="5529" spans="1:1" x14ac:dyDescent="0.25">
      <c r="A5529" s="1" t="s">
        <v>64271</v>
      </c>
    </row>
    <row r="5530" spans="1:1" x14ac:dyDescent="0.25">
      <c r="A5530" s="1" t="s">
        <v>64272</v>
      </c>
    </row>
    <row r="5531" spans="1:1" x14ac:dyDescent="0.25">
      <c r="A5531" s="1" t="s">
        <v>64273</v>
      </c>
    </row>
    <row r="5533" spans="1:1" x14ac:dyDescent="0.25">
      <c r="A5533" s="1" t="s">
        <v>9</v>
      </c>
    </row>
    <row r="5534" spans="1:1" x14ac:dyDescent="0.25">
      <c r="A5534" s="1" t="s">
        <v>64274</v>
      </c>
    </row>
    <row r="5535" spans="1:1" x14ac:dyDescent="0.25">
      <c r="A5535" s="1" t="s">
        <v>64275</v>
      </c>
    </row>
    <row r="5536" spans="1:1" x14ac:dyDescent="0.25">
      <c r="A5536" s="1" t="s">
        <v>64276</v>
      </c>
    </row>
    <row r="5537" spans="1:1" x14ac:dyDescent="0.25">
      <c r="A5537" s="1" t="s">
        <v>64277</v>
      </c>
    </row>
    <row r="5539" spans="1:1" x14ac:dyDescent="0.25">
      <c r="A5539" s="1" t="s">
        <v>31</v>
      </c>
    </row>
    <row r="5540" spans="1:1" x14ac:dyDescent="0.25">
      <c r="A5540" s="1" t="s">
        <v>64278</v>
      </c>
    </row>
    <row r="5541" spans="1:1" x14ac:dyDescent="0.25">
      <c r="A5541" s="1" t="s">
        <v>64279</v>
      </c>
    </row>
    <row r="5542" spans="1:1" x14ac:dyDescent="0.25">
      <c r="A5542" s="1" t="s">
        <v>64280</v>
      </c>
    </row>
    <row r="5543" spans="1:1" x14ac:dyDescent="0.25">
      <c r="A5543" s="1" t="s">
        <v>64281</v>
      </c>
    </row>
    <row r="5544" spans="1:1" x14ac:dyDescent="0.25">
      <c r="A5544" s="1" t="s">
        <v>64282</v>
      </c>
    </row>
    <row r="5545" spans="1:1" x14ac:dyDescent="0.25">
      <c r="A5545" s="1" t="s">
        <v>64283</v>
      </c>
    </row>
    <row r="5547" spans="1:1" x14ac:dyDescent="0.25">
      <c r="A5547" s="1" t="s">
        <v>40</v>
      </c>
    </row>
    <row r="5548" spans="1:1" x14ac:dyDescent="0.25">
      <c r="A5548" s="1" t="s">
        <v>64284</v>
      </c>
    </row>
    <row r="5549" spans="1:1" x14ac:dyDescent="0.25">
      <c r="A5549" s="1" t="s">
        <v>64285</v>
      </c>
    </row>
    <row r="5550" spans="1:1" x14ac:dyDescent="0.25">
      <c r="A5550" s="1" t="s">
        <v>64286</v>
      </c>
    </row>
    <row r="5551" spans="1:1" x14ac:dyDescent="0.25">
      <c r="A5551" s="1" t="s">
        <v>64287</v>
      </c>
    </row>
    <row r="5553" spans="1:1" x14ac:dyDescent="0.25">
      <c r="A5553" s="1" t="s">
        <v>10</v>
      </c>
    </row>
    <row r="5554" spans="1:1" x14ac:dyDescent="0.25">
      <c r="A5554" s="1" t="s">
        <v>64288</v>
      </c>
    </row>
    <row r="5555" spans="1:1" x14ac:dyDescent="0.25">
      <c r="A5555" s="1" t="s">
        <v>64289</v>
      </c>
    </row>
    <row r="5556" spans="1:1" x14ac:dyDescent="0.25">
      <c r="A5556" s="1" t="s">
        <v>64290</v>
      </c>
    </row>
    <row r="5557" spans="1:1" x14ac:dyDescent="0.25">
      <c r="A5557" s="1" t="s">
        <v>64291</v>
      </c>
    </row>
    <row r="5558" spans="1:1" x14ac:dyDescent="0.25">
      <c r="A5558" s="1" t="s">
        <v>64292</v>
      </c>
    </row>
    <row r="5559" spans="1:1" x14ac:dyDescent="0.25">
      <c r="A5559" s="1" t="s">
        <v>64293</v>
      </c>
    </row>
    <row r="5560" spans="1:1" x14ac:dyDescent="0.25">
      <c r="A5560" s="1" t="s">
        <v>64294</v>
      </c>
    </row>
    <row r="5561" spans="1:1" x14ac:dyDescent="0.25">
      <c r="A5561" s="1" t="s">
        <v>64295</v>
      </c>
    </row>
    <row r="5562" spans="1:1" x14ac:dyDescent="0.25">
      <c r="A5562" s="1" t="s">
        <v>64296</v>
      </c>
    </row>
    <row r="5564" spans="1:1" x14ac:dyDescent="0.25">
      <c r="A5564" s="1" t="s">
        <v>32</v>
      </c>
    </row>
    <row r="5565" spans="1:1" x14ac:dyDescent="0.25">
      <c r="A5565" s="1" t="s">
        <v>64297</v>
      </c>
    </row>
    <row r="5566" spans="1:1" x14ac:dyDescent="0.25">
      <c r="A5566" s="1" t="s">
        <v>64298</v>
      </c>
    </row>
    <row r="5567" spans="1:1" x14ac:dyDescent="0.25">
      <c r="A5567" s="1" t="s">
        <v>64299</v>
      </c>
    </row>
    <row r="5568" spans="1:1" x14ac:dyDescent="0.25">
      <c r="A5568" s="1" t="s">
        <v>64300</v>
      </c>
    </row>
    <row r="5570" spans="1:1" x14ac:dyDescent="0.25">
      <c r="A5570" s="1" t="s">
        <v>33</v>
      </c>
    </row>
    <row r="5571" spans="1:1" x14ac:dyDescent="0.25">
      <c r="A5571" s="1" t="s">
        <v>64301</v>
      </c>
    </row>
    <row r="5572" spans="1:1" x14ac:dyDescent="0.25">
      <c r="A5572" s="1" t="s">
        <v>64302</v>
      </c>
    </row>
    <row r="5573" spans="1:1" x14ac:dyDescent="0.25">
      <c r="A5573" s="1" t="s">
        <v>64303</v>
      </c>
    </row>
    <row r="5574" spans="1:1" x14ac:dyDescent="0.25">
      <c r="A5574" s="1" t="s">
        <v>64304</v>
      </c>
    </row>
    <row r="5576" spans="1:1" x14ac:dyDescent="0.25">
      <c r="A5576" s="1" t="s">
        <v>11</v>
      </c>
    </row>
    <row r="5577" spans="1:1" x14ac:dyDescent="0.25">
      <c r="A5577" s="1" t="s">
        <v>64305</v>
      </c>
    </row>
    <row r="5578" spans="1:1" x14ac:dyDescent="0.25">
      <c r="A5578" s="1" t="s">
        <v>64306</v>
      </c>
    </row>
    <row r="5579" spans="1:1" x14ac:dyDescent="0.25">
      <c r="A5579" s="1" t="s">
        <v>64307</v>
      </c>
    </row>
    <row r="5580" spans="1:1" x14ac:dyDescent="0.25">
      <c r="A5580" s="1" t="s">
        <v>64308</v>
      </c>
    </row>
    <row r="5581" spans="1:1" x14ac:dyDescent="0.25">
      <c r="A5581" s="1" t="s">
        <v>64309</v>
      </c>
    </row>
    <row r="5582" spans="1:1" x14ac:dyDescent="0.25">
      <c r="A5582" s="1" t="s">
        <v>64310</v>
      </c>
    </row>
    <row r="5583" spans="1:1" x14ac:dyDescent="0.25">
      <c r="A5583" s="1" t="s">
        <v>64311</v>
      </c>
    </row>
    <row r="5584" spans="1:1" x14ac:dyDescent="0.25">
      <c r="A5584" s="1" t="s">
        <v>64312</v>
      </c>
    </row>
    <row r="5586" spans="1:1" x14ac:dyDescent="0.25">
      <c r="A5586" s="1" t="s">
        <v>96</v>
      </c>
    </row>
    <row r="5587" spans="1:1" x14ac:dyDescent="0.25">
      <c r="A5587" s="1" t="s">
        <v>64313</v>
      </c>
    </row>
    <row r="5588" spans="1:1" x14ac:dyDescent="0.25">
      <c r="A5588" s="1" t="s">
        <v>64314</v>
      </c>
    </row>
    <row r="5589" spans="1:1" x14ac:dyDescent="0.25">
      <c r="A5589" s="1" t="s">
        <v>64315</v>
      </c>
    </row>
    <row r="5590" spans="1:1" x14ac:dyDescent="0.25">
      <c r="A5590" s="1" t="s">
        <v>64316</v>
      </c>
    </row>
    <row r="5592" spans="1:1" x14ac:dyDescent="0.25">
      <c r="A5592" s="1" t="s">
        <v>12</v>
      </c>
    </row>
    <row r="5593" spans="1:1" x14ac:dyDescent="0.25">
      <c r="A5593" s="1" t="s">
        <v>64317</v>
      </c>
    </row>
    <row r="5594" spans="1:1" x14ac:dyDescent="0.25">
      <c r="A5594" s="1" t="s">
        <v>64318</v>
      </c>
    </row>
    <row r="5595" spans="1:1" x14ac:dyDescent="0.25">
      <c r="A5595" s="1" t="s">
        <v>64319</v>
      </c>
    </row>
    <row r="5596" spans="1:1" x14ac:dyDescent="0.25">
      <c r="A5596" s="1" t="s">
        <v>64320</v>
      </c>
    </row>
    <row r="5598" spans="1:1" x14ac:dyDescent="0.25">
      <c r="A5598" s="1" t="s">
        <v>13</v>
      </c>
    </row>
    <row r="5599" spans="1:1" x14ac:dyDescent="0.25">
      <c r="A5599" s="1" t="s">
        <v>64321</v>
      </c>
    </row>
    <row r="5600" spans="1:1" x14ac:dyDescent="0.25">
      <c r="A5600" s="1" t="s">
        <v>64322</v>
      </c>
    </row>
    <row r="5601" spans="1:1" x14ac:dyDescent="0.25">
      <c r="A5601" s="1" t="s">
        <v>64323</v>
      </c>
    </row>
    <row r="5602" spans="1:1" x14ac:dyDescent="0.25">
      <c r="A5602" s="1" t="s">
        <v>64324</v>
      </c>
    </row>
    <row r="5603" spans="1:1" x14ac:dyDescent="0.25">
      <c r="A5603" s="1" t="s">
        <v>64325</v>
      </c>
    </row>
    <row r="5604" spans="1:1" x14ac:dyDescent="0.25">
      <c r="A5604" s="1" t="s">
        <v>64326</v>
      </c>
    </row>
    <row r="5605" spans="1:1" x14ac:dyDescent="0.25">
      <c r="A5605" s="1" t="s">
        <v>64327</v>
      </c>
    </row>
    <row r="5606" spans="1:1" x14ac:dyDescent="0.25">
      <c r="A5606" s="1" t="s">
        <v>64328</v>
      </c>
    </row>
    <row r="5607" spans="1:1" x14ac:dyDescent="0.25">
      <c r="A5607" s="1" t="s">
        <v>64329</v>
      </c>
    </row>
    <row r="5608" spans="1:1" x14ac:dyDescent="0.25">
      <c r="A5608" s="1" t="s">
        <v>64330</v>
      </c>
    </row>
    <row r="5609" spans="1:1" x14ac:dyDescent="0.25">
      <c r="A5609" s="1" t="s">
        <v>64331</v>
      </c>
    </row>
    <row r="5610" spans="1:1" x14ac:dyDescent="0.25">
      <c r="A5610" s="1" t="s">
        <v>64332</v>
      </c>
    </row>
    <row r="5611" spans="1:1" x14ac:dyDescent="0.25">
      <c r="A5611" s="1" t="s">
        <v>64333</v>
      </c>
    </row>
    <row r="5612" spans="1:1" x14ac:dyDescent="0.25">
      <c r="A5612" s="1" t="s">
        <v>64334</v>
      </c>
    </row>
    <row r="5613" spans="1:1" x14ac:dyDescent="0.25">
      <c r="A5613" s="1" t="s">
        <v>64335</v>
      </c>
    </row>
    <row r="5614" spans="1:1" x14ac:dyDescent="0.25">
      <c r="A5614" s="1" t="s">
        <v>64336</v>
      </c>
    </row>
    <row r="5615" spans="1:1" x14ac:dyDescent="0.25">
      <c r="A5615" s="1" t="s">
        <v>64337</v>
      </c>
    </row>
    <row r="5616" spans="1:1" x14ac:dyDescent="0.25">
      <c r="A5616" s="1" t="s">
        <v>64338</v>
      </c>
    </row>
    <row r="5617" spans="1:1" x14ac:dyDescent="0.25">
      <c r="A5617" s="1" t="s">
        <v>64339</v>
      </c>
    </row>
    <row r="5618" spans="1:1" x14ac:dyDescent="0.25">
      <c r="A5618" s="1" t="s">
        <v>64340</v>
      </c>
    </row>
    <row r="5620" spans="1:1" x14ac:dyDescent="0.25">
      <c r="A5620" s="1" t="s">
        <v>35</v>
      </c>
    </row>
    <row r="5621" spans="1:1" x14ac:dyDescent="0.25">
      <c r="A5621" s="1" t="s">
        <v>64341</v>
      </c>
    </row>
    <row r="5622" spans="1:1" x14ac:dyDescent="0.25">
      <c r="A5622" s="1" t="s">
        <v>64342</v>
      </c>
    </row>
    <row r="5623" spans="1:1" x14ac:dyDescent="0.25">
      <c r="A5623" s="1" t="s">
        <v>64343</v>
      </c>
    </row>
    <row r="5624" spans="1:1" x14ac:dyDescent="0.25">
      <c r="A5624" s="1" t="s">
        <v>64344</v>
      </c>
    </row>
    <row r="5626" spans="1:1" x14ac:dyDescent="0.25">
      <c r="A5626" s="1" t="s">
        <v>94</v>
      </c>
    </row>
    <row r="5627" spans="1:1" x14ac:dyDescent="0.25">
      <c r="A5627" s="1" t="s">
        <v>64345</v>
      </c>
    </row>
    <row r="5628" spans="1:1" x14ac:dyDescent="0.25">
      <c r="A5628" s="1" t="s">
        <v>64346</v>
      </c>
    </row>
    <row r="5629" spans="1:1" x14ac:dyDescent="0.25">
      <c r="A5629" s="1" t="s">
        <v>64347</v>
      </c>
    </row>
    <row r="5630" spans="1:1" x14ac:dyDescent="0.25">
      <c r="A5630" s="1" t="s">
        <v>64348</v>
      </c>
    </row>
    <row r="5631" spans="1:1" x14ac:dyDescent="0.25">
      <c r="A5631" s="1" t="s">
        <v>64349</v>
      </c>
    </row>
    <row r="5632" spans="1:1" x14ac:dyDescent="0.25">
      <c r="A5632" s="1" t="s">
        <v>64350</v>
      </c>
    </row>
    <row r="5634" spans="1:1" x14ac:dyDescent="0.25">
      <c r="A5634" s="1" t="s">
        <v>14</v>
      </c>
    </row>
    <row r="5635" spans="1:1" x14ac:dyDescent="0.25">
      <c r="A5635" s="1" t="s">
        <v>64351</v>
      </c>
    </row>
    <row r="5636" spans="1:1" x14ac:dyDescent="0.25">
      <c r="A5636" s="1" t="s">
        <v>64352</v>
      </c>
    </row>
    <row r="5637" spans="1:1" x14ac:dyDescent="0.25">
      <c r="A5637" s="1" t="s">
        <v>64353</v>
      </c>
    </row>
    <row r="5638" spans="1:1" x14ac:dyDescent="0.25">
      <c r="A5638" s="1" t="s">
        <v>64354</v>
      </c>
    </row>
    <row r="5640" spans="1:1" x14ac:dyDescent="0.25">
      <c r="A5640" s="1" t="s">
        <v>36</v>
      </c>
    </row>
    <row r="5641" spans="1:1" x14ac:dyDescent="0.25">
      <c r="A5641" s="1" t="s">
        <v>64355</v>
      </c>
    </row>
    <row r="5642" spans="1:1" x14ac:dyDescent="0.25">
      <c r="A5642" s="1" t="s">
        <v>64356</v>
      </c>
    </row>
    <row r="5643" spans="1:1" x14ac:dyDescent="0.25">
      <c r="A5643" s="1" t="s">
        <v>64357</v>
      </c>
    </row>
    <row r="5644" spans="1:1" x14ac:dyDescent="0.25">
      <c r="A5644" s="1" t="s">
        <v>64358</v>
      </c>
    </row>
    <row r="5646" spans="1:1" x14ac:dyDescent="0.25">
      <c r="A5646" s="1" t="s">
        <v>37</v>
      </c>
    </row>
    <row r="5647" spans="1:1" x14ac:dyDescent="0.25">
      <c r="A5647" s="1" t="s">
        <v>64359</v>
      </c>
    </row>
    <row r="5648" spans="1:1" x14ac:dyDescent="0.25">
      <c r="A5648" s="1" t="s">
        <v>64360</v>
      </c>
    </row>
    <row r="5649" spans="1:1" x14ac:dyDescent="0.25">
      <c r="A5649" s="1" t="s">
        <v>64361</v>
      </c>
    </row>
    <row r="5650" spans="1:1" x14ac:dyDescent="0.25">
      <c r="A5650" s="1" t="s">
        <v>64362</v>
      </c>
    </row>
    <row r="5652" spans="1:1" x14ac:dyDescent="0.25">
      <c r="A5652" s="1" t="s">
        <v>41</v>
      </c>
    </row>
    <row r="5653" spans="1:1" x14ac:dyDescent="0.25">
      <c r="A5653" s="1" t="s">
        <v>64363</v>
      </c>
    </row>
    <row r="5654" spans="1:1" x14ac:dyDescent="0.25">
      <c r="A5654" s="1" t="s">
        <v>64364</v>
      </c>
    </row>
    <row r="5656" spans="1:1" x14ac:dyDescent="0.25">
      <c r="A5656" s="1" t="s">
        <v>45</v>
      </c>
    </row>
    <row r="5657" spans="1:1" x14ac:dyDescent="0.25">
      <c r="A5657" s="1" t="s">
        <v>64365</v>
      </c>
    </row>
    <row r="5658" spans="1:1" x14ac:dyDescent="0.25">
      <c r="A5658" s="1" t="s">
        <v>64366</v>
      </c>
    </row>
    <row r="5659" spans="1:1" x14ac:dyDescent="0.25">
      <c r="A5659" s="1" t="s">
        <v>64367</v>
      </c>
    </row>
    <row r="5660" spans="1:1" x14ac:dyDescent="0.25">
      <c r="A5660" s="1" t="s">
        <v>64368</v>
      </c>
    </row>
    <row r="5661" spans="1:1" x14ac:dyDescent="0.25">
      <c r="A5661" s="1" t="s">
        <v>64369</v>
      </c>
    </row>
    <row r="5662" spans="1:1" x14ac:dyDescent="0.25">
      <c r="A5662" s="1" t="s">
        <v>64370</v>
      </c>
    </row>
    <row r="5663" spans="1:1" x14ac:dyDescent="0.25">
      <c r="A5663" s="1" t="s">
        <v>64371</v>
      </c>
    </row>
    <row r="5664" spans="1:1" x14ac:dyDescent="0.25">
      <c r="A5664" s="1" t="s">
        <v>64372</v>
      </c>
    </row>
    <row r="5665" spans="1:1" x14ac:dyDescent="0.25">
      <c r="A5665" s="1" t="s">
        <v>64373</v>
      </c>
    </row>
    <row r="5666" spans="1:1" x14ac:dyDescent="0.25">
      <c r="A5666" s="1" t="s">
        <v>64374</v>
      </c>
    </row>
    <row r="5667" spans="1:1" x14ac:dyDescent="0.25">
      <c r="A5667" s="1" t="s">
        <v>64375</v>
      </c>
    </row>
    <row r="5668" spans="1:1" x14ac:dyDescent="0.25">
      <c r="A5668" s="1" t="s">
        <v>64376</v>
      </c>
    </row>
    <row r="5670" spans="1:1" x14ac:dyDescent="0.25">
      <c r="A5670" s="1" t="s">
        <v>15</v>
      </c>
    </row>
    <row r="5671" spans="1:1" x14ac:dyDescent="0.25">
      <c r="A5671" s="1" t="s">
        <v>64377</v>
      </c>
    </row>
    <row r="5672" spans="1:1" x14ac:dyDescent="0.25">
      <c r="A5672" s="1" t="s">
        <v>64378</v>
      </c>
    </row>
    <row r="5673" spans="1:1" x14ac:dyDescent="0.25">
      <c r="A5673" s="1" t="s">
        <v>64379</v>
      </c>
    </row>
    <row r="5674" spans="1:1" x14ac:dyDescent="0.25">
      <c r="A5674" s="1" t="s">
        <v>64380</v>
      </c>
    </row>
    <row r="5675" spans="1:1" x14ac:dyDescent="0.25">
      <c r="A5675" s="1" t="s">
        <v>64381</v>
      </c>
    </row>
    <row r="5676" spans="1:1" x14ac:dyDescent="0.25">
      <c r="A5676" s="1" t="s">
        <v>64382</v>
      </c>
    </row>
    <row r="5677" spans="1:1" x14ac:dyDescent="0.25">
      <c r="A5677" s="1" t="s">
        <v>64383</v>
      </c>
    </row>
    <row r="5678" spans="1:1" x14ac:dyDescent="0.25">
      <c r="A5678" s="1" t="s">
        <v>64384</v>
      </c>
    </row>
    <row r="5680" spans="1:1" x14ac:dyDescent="0.25">
      <c r="A5680" s="1" t="s">
        <v>42</v>
      </c>
    </row>
    <row r="5681" spans="1:1" x14ac:dyDescent="0.25">
      <c r="A5681" s="1" t="s">
        <v>64385</v>
      </c>
    </row>
    <row r="5682" spans="1:1" x14ac:dyDescent="0.25">
      <c r="A5682" s="1" t="s">
        <v>64386</v>
      </c>
    </row>
    <row r="5683" spans="1:1" x14ac:dyDescent="0.25">
      <c r="A5683" s="1" t="s">
        <v>64387</v>
      </c>
    </row>
    <row r="5684" spans="1:1" x14ac:dyDescent="0.25">
      <c r="A5684" s="1" t="s">
        <v>64388</v>
      </c>
    </row>
    <row r="5685" spans="1:1" x14ac:dyDescent="0.25">
      <c r="A5685" s="1" t="s">
        <v>64389</v>
      </c>
    </row>
    <row r="5686" spans="1:1" x14ac:dyDescent="0.25">
      <c r="A5686" s="1" t="s">
        <v>64390</v>
      </c>
    </row>
    <row r="5687" spans="1:1" x14ac:dyDescent="0.25">
      <c r="A5687" s="1" t="s">
        <v>64391</v>
      </c>
    </row>
    <row r="5688" spans="1:1" x14ac:dyDescent="0.25">
      <c r="A5688" s="1" t="s">
        <v>64392</v>
      </c>
    </row>
    <row r="5689" spans="1:1" x14ac:dyDescent="0.25">
      <c r="A5689" s="1" t="s">
        <v>64393</v>
      </c>
    </row>
    <row r="5691" spans="1:1" x14ac:dyDescent="0.25">
      <c r="A5691" s="1" t="s">
        <v>95</v>
      </c>
    </row>
    <row r="5692" spans="1:1" x14ac:dyDescent="0.25">
      <c r="A5692" s="1" t="s">
        <v>64394</v>
      </c>
    </row>
    <row r="5693" spans="1:1" x14ac:dyDescent="0.25">
      <c r="A5693" s="1" t="s">
        <v>64395</v>
      </c>
    </row>
    <row r="5694" spans="1:1" x14ac:dyDescent="0.25">
      <c r="A5694" s="1" t="s">
        <v>64396</v>
      </c>
    </row>
    <row r="5695" spans="1:1" x14ac:dyDescent="0.25">
      <c r="A5695" s="1" t="s">
        <v>64397</v>
      </c>
    </row>
    <row r="5697" spans="1:1" x14ac:dyDescent="0.25">
      <c r="A5697" s="1" t="s">
        <v>16</v>
      </c>
    </row>
    <row r="5698" spans="1:1" x14ac:dyDescent="0.25">
      <c r="A5698" s="1" t="s">
        <v>64398</v>
      </c>
    </row>
    <row r="5699" spans="1:1" x14ac:dyDescent="0.25">
      <c r="A5699" s="1" t="s">
        <v>64399</v>
      </c>
    </row>
    <row r="5700" spans="1:1" x14ac:dyDescent="0.25">
      <c r="A5700" s="1" t="s">
        <v>64400</v>
      </c>
    </row>
    <row r="5701" spans="1:1" x14ac:dyDescent="0.25">
      <c r="A5701" s="1" t="s">
        <v>64401</v>
      </c>
    </row>
    <row r="5703" spans="1:1" x14ac:dyDescent="0.25">
      <c r="A5703" s="1" t="s">
        <v>2</v>
      </c>
    </row>
    <row r="5704" spans="1:1" x14ac:dyDescent="0.25">
      <c r="A5704" s="1" t="s">
        <v>64402</v>
      </c>
    </row>
    <row r="5705" spans="1:1" x14ac:dyDescent="0.25">
      <c r="A5705" s="1" t="s">
        <v>64403</v>
      </c>
    </row>
    <row r="5706" spans="1:1" x14ac:dyDescent="0.25">
      <c r="A5706" s="1" t="s">
        <v>64404</v>
      </c>
    </row>
    <row r="5707" spans="1:1" x14ac:dyDescent="0.25">
      <c r="A5707" s="1" t="s">
        <v>64405</v>
      </c>
    </row>
    <row r="5709" spans="1:1" x14ac:dyDescent="0.25">
      <c r="A5709" s="1" t="s">
        <v>59</v>
      </c>
    </row>
    <row r="5710" spans="1:1" x14ac:dyDescent="0.25">
      <c r="A5710" s="1" t="s">
        <v>64406</v>
      </c>
    </row>
    <row r="5711" spans="1:1" x14ac:dyDescent="0.25">
      <c r="A5711" s="1" t="s">
        <v>64407</v>
      </c>
    </row>
    <row r="5712" spans="1:1" x14ac:dyDescent="0.25">
      <c r="A5712" s="1" t="s">
        <v>64408</v>
      </c>
    </row>
    <row r="5713" spans="1:1" x14ac:dyDescent="0.25">
      <c r="A5713" s="1" t="s">
        <v>64409</v>
      </c>
    </row>
    <row r="5715" spans="1:1" x14ac:dyDescent="0.25">
      <c r="A5715" s="1" t="s">
        <v>19</v>
      </c>
    </row>
    <row r="5716" spans="1:1" x14ac:dyDescent="0.25">
      <c r="A5716" s="1" t="s">
        <v>64410</v>
      </c>
    </row>
    <row r="5717" spans="1:1" x14ac:dyDescent="0.25">
      <c r="A5717" s="1" t="s">
        <v>64411</v>
      </c>
    </row>
    <row r="5718" spans="1:1" x14ac:dyDescent="0.25">
      <c r="A5718" s="1" t="s">
        <v>64412</v>
      </c>
    </row>
    <row r="5719" spans="1:1" x14ac:dyDescent="0.25">
      <c r="A5719" s="1" t="s">
        <v>64413</v>
      </c>
    </row>
    <row r="5720" spans="1:1" x14ac:dyDescent="0.25">
      <c r="A5720" s="1" t="s">
        <v>64414</v>
      </c>
    </row>
    <row r="5721" spans="1:1" x14ac:dyDescent="0.25">
      <c r="A5721" s="1" t="s">
        <v>64415</v>
      </c>
    </row>
    <row r="5723" spans="1:1" x14ac:dyDescent="0.25">
      <c r="A5723" s="1" t="s">
        <v>22</v>
      </c>
    </row>
    <row r="5724" spans="1:1" x14ac:dyDescent="0.25">
      <c r="A5724" s="1" t="s">
        <v>64416</v>
      </c>
    </row>
    <row r="5725" spans="1:1" x14ac:dyDescent="0.25">
      <c r="A5725" s="1" t="s">
        <v>64417</v>
      </c>
    </row>
    <row r="5726" spans="1:1" x14ac:dyDescent="0.25">
      <c r="A5726" s="1" t="s">
        <v>64418</v>
      </c>
    </row>
    <row r="5727" spans="1:1" x14ac:dyDescent="0.25">
      <c r="A5727" s="1" t="s">
        <v>64419</v>
      </c>
    </row>
    <row r="5729" spans="1:1" x14ac:dyDescent="0.25">
      <c r="A5729" s="1" t="s">
        <v>78</v>
      </c>
    </row>
    <row r="5732" spans="1:1" x14ac:dyDescent="0.25">
      <c r="A5732" s="1" t="s">
        <v>4</v>
      </c>
    </row>
    <row r="5733" spans="1:1" x14ac:dyDescent="0.25">
      <c r="A5733" s="1" t="s">
        <v>64420</v>
      </c>
    </row>
    <row r="5734" spans="1:1" x14ac:dyDescent="0.25">
      <c r="A5734" s="1" t="s">
        <v>64421</v>
      </c>
    </row>
    <row r="5735" spans="1:1" x14ac:dyDescent="0.25">
      <c r="A5735" s="1" t="s">
        <v>64422</v>
      </c>
    </row>
    <row r="5736" spans="1:1" x14ac:dyDescent="0.25">
      <c r="A5736" s="1" t="s">
        <v>64423</v>
      </c>
    </row>
    <row r="5738" spans="1:1" x14ac:dyDescent="0.25">
      <c r="A5738" s="1" t="s">
        <v>5</v>
      </c>
    </row>
    <row r="5739" spans="1:1" x14ac:dyDescent="0.25">
      <c r="A5739" s="1" t="s">
        <v>64424</v>
      </c>
    </row>
    <row r="5740" spans="1:1" x14ac:dyDescent="0.25">
      <c r="A5740" s="1" t="s">
        <v>64425</v>
      </c>
    </row>
    <row r="5741" spans="1:1" x14ac:dyDescent="0.25">
      <c r="A5741" s="1" t="s">
        <v>64426</v>
      </c>
    </row>
    <row r="5742" spans="1:1" x14ac:dyDescent="0.25">
      <c r="A5742" s="1" t="s">
        <v>64427</v>
      </c>
    </row>
    <row r="5744" spans="1:1" x14ac:dyDescent="0.25">
      <c r="A5744" s="1" t="s">
        <v>6</v>
      </c>
    </row>
    <row r="5745" spans="1:1" x14ac:dyDescent="0.25">
      <c r="A5745" s="1" t="s">
        <v>64428</v>
      </c>
    </row>
    <row r="5746" spans="1:1" x14ac:dyDescent="0.25">
      <c r="A5746" s="1" t="s">
        <v>64429</v>
      </c>
    </row>
    <row r="5747" spans="1:1" x14ac:dyDescent="0.25">
      <c r="A5747" s="1" t="s">
        <v>64430</v>
      </c>
    </row>
    <row r="5748" spans="1:1" x14ac:dyDescent="0.25">
      <c r="A5748" s="1" t="s">
        <v>64431</v>
      </c>
    </row>
    <row r="5750" spans="1:1" x14ac:dyDescent="0.25">
      <c r="A5750" s="1" t="s">
        <v>7</v>
      </c>
    </row>
    <row r="5751" spans="1:1" x14ac:dyDescent="0.25">
      <c r="A5751" s="1" t="s">
        <v>64432</v>
      </c>
    </row>
    <row r="5752" spans="1:1" x14ac:dyDescent="0.25">
      <c r="A5752" s="1" t="s">
        <v>64433</v>
      </c>
    </row>
    <row r="5753" spans="1:1" x14ac:dyDescent="0.25">
      <c r="A5753" s="1" t="s">
        <v>64434</v>
      </c>
    </row>
    <row r="5754" spans="1:1" x14ac:dyDescent="0.25">
      <c r="A5754" s="1" t="s">
        <v>64435</v>
      </c>
    </row>
    <row r="5756" spans="1:1" x14ac:dyDescent="0.25">
      <c r="A5756" s="1" t="s">
        <v>30</v>
      </c>
    </row>
    <row r="5757" spans="1:1" x14ac:dyDescent="0.25">
      <c r="A5757" s="1" t="s">
        <v>64436</v>
      </c>
    </row>
    <row r="5758" spans="1:1" x14ac:dyDescent="0.25">
      <c r="A5758" s="1" t="s">
        <v>64437</v>
      </c>
    </row>
    <row r="5759" spans="1:1" x14ac:dyDescent="0.25">
      <c r="A5759" s="1" t="s">
        <v>64438</v>
      </c>
    </row>
    <row r="5760" spans="1:1" x14ac:dyDescent="0.25">
      <c r="A5760" s="1" t="s">
        <v>64439</v>
      </c>
    </row>
    <row r="5762" spans="1:1" x14ac:dyDescent="0.25">
      <c r="A5762" s="1" t="s">
        <v>93</v>
      </c>
    </row>
    <row r="5763" spans="1:1" x14ac:dyDescent="0.25">
      <c r="A5763" s="1" t="s">
        <v>64440</v>
      </c>
    </row>
    <row r="5764" spans="1:1" x14ac:dyDescent="0.25">
      <c r="A5764" s="1" t="s">
        <v>64441</v>
      </c>
    </row>
    <row r="5765" spans="1:1" x14ac:dyDescent="0.25">
      <c r="A5765" s="1" t="s">
        <v>64442</v>
      </c>
    </row>
    <row r="5766" spans="1:1" x14ac:dyDescent="0.25">
      <c r="A5766" s="1" t="s">
        <v>64443</v>
      </c>
    </row>
    <row r="5767" spans="1:1" x14ac:dyDescent="0.25">
      <c r="A5767" s="1" t="s">
        <v>64444</v>
      </c>
    </row>
    <row r="5768" spans="1:1" x14ac:dyDescent="0.25">
      <c r="A5768" s="1" t="s">
        <v>64445</v>
      </c>
    </row>
    <row r="5769" spans="1:1" x14ac:dyDescent="0.25">
      <c r="A5769" s="1" t="s">
        <v>64446</v>
      </c>
    </row>
    <row r="5770" spans="1:1" x14ac:dyDescent="0.25">
      <c r="A5770" s="1" t="s">
        <v>64447</v>
      </c>
    </row>
    <row r="5772" spans="1:1" x14ac:dyDescent="0.25">
      <c r="A5772" s="1" t="s">
        <v>9</v>
      </c>
    </row>
    <row r="5773" spans="1:1" x14ac:dyDescent="0.25">
      <c r="A5773" s="1" t="s">
        <v>64448</v>
      </c>
    </row>
    <row r="5774" spans="1:1" x14ac:dyDescent="0.25">
      <c r="A5774" s="1" t="s">
        <v>64449</v>
      </c>
    </row>
    <row r="5775" spans="1:1" x14ac:dyDescent="0.25">
      <c r="A5775" s="1" t="s">
        <v>64450</v>
      </c>
    </row>
    <row r="5776" spans="1:1" x14ac:dyDescent="0.25">
      <c r="A5776" s="1" t="s">
        <v>64451</v>
      </c>
    </row>
    <row r="5778" spans="1:1" x14ac:dyDescent="0.25">
      <c r="A5778" s="1" t="s">
        <v>31</v>
      </c>
    </row>
    <row r="5779" spans="1:1" x14ac:dyDescent="0.25">
      <c r="A5779" s="1" t="s">
        <v>64452</v>
      </c>
    </row>
    <row r="5780" spans="1:1" x14ac:dyDescent="0.25">
      <c r="A5780" s="1" t="s">
        <v>64453</v>
      </c>
    </row>
    <row r="5781" spans="1:1" x14ac:dyDescent="0.25">
      <c r="A5781" s="1" t="s">
        <v>64454</v>
      </c>
    </row>
    <row r="5782" spans="1:1" x14ac:dyDescent="0.25">
      <c r="A5782" s="1" t="s">
        <v>64455</v>
      </c>
    </row>
    <row r="5783" spans="1:1" x14ac:dyDescent="0.25">
      <c r="A5783" s="1" t="s">
        <v>64456</v>
      </c>
    </row>
    <row r="5784" spans="1:1" x14ac:dyDescent="0.25">
      <c r="A5784" s="1" t="s">
        <v>64457</v>
      </c>
    </row>
    <row r="5786" spans="1:1" x14ac:dyDescent="0.25">
      <c r="A5786" s="1" t="s">
        <v>32</v>
      </c>
    </row>
    <row r="5787" spans="1:1" x14ac:dyDescent="0.25">
      <c r="A5787" s="1" t="s">
        <v>64458</v>
      </c>
    </row>
    <row r="5788" spans="1:1" x14ac:dyDescent="0.25">
      <c r="A5788" s="1" t="s">
        <v>64459</v>
      </c>
    </row>
    <row r="5789" spans="1:1" x14ac:dyDescent="0.25">
      <c r="A5789" s="1" t="s">
        <v>64460</v>
      </c>
    </row>
    <row r="5790" spans="1:1" x14ac:dyDescent="0.25">
      <c r="A5790" s="1" t="s">
        <v>64461</v>
      </c>
    </row>
    <row r="5792" spans="1:1" x14ac:dyDescent="0.25">
      <c r="A5792" s="1" t="s">
        <v>11</v>
      </c>
    </row>
    <row r="5793" spans="1:1" x14ac:dyDescent="0.25">
      <c r="A5793" s="1" t="s">
        <v>64462</v>
      </c>
    </row>
    <row r="5794" spans="1:1" x14ac:dyDescent="0.25">
      <c r="A5794" s="1" t="s">
        <v>64463</v>
      </c>
    </row>
    <row r="5795" spans="1:1" x14ac:dyDescent="0.25">
      <c r="A5795" s="1" t="s">
        <v>64464</v>
      </c>
    </row>
    <row r="5796" spans="1:1" x14ac:dyDescent="0.25">
      <c r="A5796" s="1" t="s">
        <v>64465</v>
      </c>
    </row>
    <row r="5797" spans="1:1" x14ac:dyDescent="0.25">
      <c r="A5797" s="1" t="s">
        <v>64466</v>
      </c>
    </row>
    <row r="5798" spans="1:1" x14ac:dyDescent="0.25">
      <c r="A5798" s="1" t="s">
        <v>64467</v>
      </c>
    </row>
    <row r="5799" spans="1:1" x14ac:dyDescent="0.25">
      <c r="A5799" s="1" t="s">
        <v>64468</v>
      </c>
    </row>
    <row r="5800" spans="1:1" x14ac:dyDescent="0.25">
      <c r="A5800" s="1" t="s">
        <v>64469</v>
      </c>
    </row>
    <row r="5802" spans="1:1" x14ac:dyDescent="0.25">
      <c r="A5802" s="1" t="s">
        <v>12</v>
      </c>
    </row>
    <row r="5803" spans="1:1" x14ac:dyDescent="0.25">
      <c r="A5803" s="1" t="s">
        <v>64470</v>
      </c>
    </row>
    <row r="5804" spans="1:1" x14ac:dyDescent="0.25">
      <c r="A5804" s="1" t="s">
        <v>64471</v>
      </c>
    </row>
    <row r="5805" spans="1:1" x14ac:dyDescent="0.25">
      <c r="A5805" s="1" t="s">
        <v>64472</v>
      </c>
    </row>
    <row r="5806" spans="1:1" x14ac:dyDescent="0.25">
      <c r="A5806" s="1" t="s">
        <v>64473</v>
      </c>
    </row>
    <row r="5808" spans="1:1" x14ac:dyDescent="0.25">
      <c r="A5808" s="1" t="s">
        <v>35</v>
      </c>
    </row>
    <row r="5809" spans="1:1" x14ac:dyDescent="0.25">
      <c r="A5809" s="1" t="s">
        <v>64474</v>
      </c>
    </row>
    <row r="5810" spans="1:1" x14ac:dyDescent="0.25">
      <c r="A5810" s="1" t="s">
        <v>64475</v>
      </c>
    </row>
    <row r="5811" spans="1:1" x14ac:dyDescent="0.25">
      <c r="A5811" s="1" t="s">
        <v>64476</v>
      </c>
    </row>
    <row r="5812" spans="1:1" x14ac:dyDescent="0.25">
      <c r="A5812" s="1" t="s">
        <v>64477</v>
      </c>
    </row>
    <row r="5814" spans="1:1" x14ac:dyDescent="0.25">
      <c r="A5814" s="1" t="s">
        <v>94</v>
      </c>
    </row>
    <row r="5815" spans="1:1" x14ac:dyDescent="0.25">
      <c r="A5815" s="1" t="s">
        <v>64478</v>
      </c>
    </row>
    <row r="5816" spans="1:1" x14ac:dyDescent="0.25">
      <c r="A5816" s="1" t="s">
        <v>64479</v>
      </c>
    </row>
    <row r="5817" spans="1:1" x14ac:dyDescent="0.25">
      <c r="A5817" s="1" t="s">
        <v>64480</v>
      </c>
    </row>
    <row r="5818" spans="1:1" x14ac:dyDescent="0.25">
      <c r="A5818" s="1" t="s">
        <v>64481</v>
      </c>
    </row>
    <row r="5820" spans="1:1" x14ac:dyDescent="0.25">
      <c r="A5820" s="1" t="s">
        <v>41</v>
      </c>
    </row>
    <row r="5821" spans="1:1" x14ac:dyDescent="0.25">
      <c r="A5821" s="1" t="s">
        <v>64482</v>
      </c>
    </row>
    <row r="5822" spans="1:1" x14ac:dyDescent="0.25">
      <c r="A5822" s="1" t="s">
        <v>64483</v>
      </c>
    </row>
    <row r="5823" spans="1:1" x14ac:dyDescent="0.25">
      <c r="A5823" s="1" t="s">
        <v>64484</v>
      </c>
    </row>
    <row r="5824" spans="1:1" x14ac:dyDescent="0.25">
      <c r="A5824" s="1" t="s">
        <v>64485</v>
      </c>
    </row>
    <row r="5825" spans="1:1" x14ac:dyDescent="0.25">
      <c r="A5825" s="1" t="s">
        <v>64486</v>
      </c>
    </row>
    <row r="5826" spans="1:1" x14ac:dyDescent="0.25">
      <c r="A5826" s="1" t="s">
        <v>64487</v>
      </c>
    </row>
    <row r="5828" spans="1:1" x14ac:dyDescent="0.25">
      <c r="A5828" s="1" t="s">
        <v>95</v>
      </c>
    </row>
    <row r="5829" spans="1:1" x14ac:dyDescent="0.25">
      <c r="A5829" s="1" t="s">
        <v>64488</v>
      </c>
    </row>
    <row r="5830" spans="1:1" x14ac:dyDescent="0.25">
      <c r="A5830" s="1" t="s">
        <v>64489</v>
      </c>
    </row>
    <row r="5831" spans="1:1" x14ac:dyDescent="0.25">
      <c r="A5831" s="1" t="s">
        <v>64490</v>
      </c>
    </row>
    <row r="5832" spans="1:1" x14ac:dyDescent="0.25">
      <c r="A5832" s="1" t="s">
        <v>64491</v>
      </c>
    </row>
    <row r="5834" spans="1:1" x14ac:dyDescent="0.25">
      <c r="A5834" s="1" t="s">
        <v>2</v>
      </c>
    </row>
    <row r="5835" spans="1:1" x14ac:dyDescent="0.25">
      <c r="A5835" s="1" t="s">
        <v>64492</v>
      </c>
    </row>
    <row r="5836" spans="1:1" x14ac:dyDescent="0.25">
      <c r="A5836" s="1" t="s">
        <v>64493</v>
      </c>
    </row>
    <row r="5837" spans="1:1" x14ac:dyDescent="0.25">
      <c r="A5837" s="1" t="s">
        <v>64494</v>
      </c>
    </row>
    <row r="5838" spans="1:1" x14ac:dyDescent="0.25">
      <c r="A5838" s="1" t="s">
        <v>64495</v>
      </c>
    </row>
    <row r="5840" spans="1:1" x14ac:dyDescent="0.25">
      <c r="A5840" s="1" t="s">
        <v>59</v>
      </c>
    </row>
    <row r="5841" spans="1:1" x14ac:dyDescent="0.25">
      <c r="A5841" s="1" t="s">
        <v>64496</v>
      </c>
    </row>
    <row r="5842" spans="1:1" x14ac:dyDescent="0.25">
      <c r="A5842" s="1" t="s">
        <v>64497</v>
      </c>
    </row>
    <row r="5843" spans="1:1" x14ac:dyDescent="0.25">
      <c r="A5843" s="1" t="s">
        <v>64498</v>
      </c>
    </row>
    <row r="5844" spans="1:1" x14ac:dyDescent="0.25">
      <c r="A5844" s="1" t="s">
        <v>64499</v>
      </c>
    </row>
    <row r="5846" spans="1:1" x14ac:dyDescent="0.25">
      <c r="A5846" s="1" t="s">
        <v>19</v>
      </c>
    </row>
    <row r="5847" spans="1:1" x14ac:dyDescent="0.25">
      <c r="A5847" s="1" t="s">
        <v>64500</v>
      </c>
    </row>
    <row r="5848" spans="1:1" x14ac:dyDescent="0.25">
      <c r="A5848" s="1" t="s">
        <v>64501</v>
      </c>
    </row>
    <row r="5849" spans="1:1" x14ac:dyDescent="0.25">
      <c r="A5849" s="1" t="s">
        <v>64502</v>
      </c>
    </row>
    <row r="5850" spans="1:1" x14ac:dyDescent="0.25">
      <c r="A5850" s="1" t="s">
        <v>64503</v>
      </c>
    </row>
    <row r="5851" spans="1:1" x14ac:dyDescent="0.25">
      <c r="A5851" s="1" t="s">
        <v>64504</v>
      </c>
    </row>
    <row r="5852" spans="1:1" x14ac:dyDescent="0.25">
      <c r="A5852" s="1" t="s">
        <v>64505</v>
      </c>
    </row>
    <row r="5854" spans="1:1" x14ac:dyDescent="0.25">
      <c r="A5854" s="1" t="s">
        <v>21</v>
      </c>
    </row>
    <row r="5855" spans="1:1" x14ac:dyDescent="0.25">
      <c r="A5855" s="1" t="s">
        <v>64506</v>
      </c>
    </row>
    <row r="5856" spans="1:1" x14ac:dyDescent="0.25">
      <c r="A5856" s="1" t="s">
        <v>64507</v>
      </c>
    </row>
    <row r="5857" spans="1:1" x14ac:dyDescent="0.25">
      <c r="A5857" s="1" t="s">
        <v>64508</v>
      </c>
    </row>
    <row r="5858" spans="1:1" x14ac:dyDescent="0.25">
      <c r="A5858" s="1" t="s">
        <v>64509</v>
      </c>
    </row>
    <row r="5860" spans="1:1" x14ac:dyDescent="0.25">
      <c r="A5860" s="1" t="s">
        <v>22</v>
      </c>
    </row>
    <row r="5861" spans="1:1" x14ac:dyDescent="0.25">
      <c r="A5861" s="1" t="s">
        <v>64510</v>
      </c>
    </row>
    <row r="5862" spans="1:1" x14ac:dyDescent="0.25">
      <c r="A5862" s="1" t="s">
        <v>64511</v>
      </c>
    </row>
    <row r="5864" spans="1:1" x14ac:dyDescent="0.25">
      <c r="A5864" s="1" t="s">
        <v>79</v>
      </c>
    </row>
    <row r="5867" spans="1:1" x14ac:dyDescent="0.25">
      <c r="A5867" s="1" t="s">
        <v>5</v>
      </c>
    </row>
    <row r="5868" spans="1:1" x14ac:dyDescent="0.25">
      <c r="A5868" s="1" t="s">
        <v>64512</v>
      </c>
    </row>
    <row r="5869" spans="1:1" x14ac:dyDescent="0.25">
      <c r="A5869" s="1" t="s">
        <v>64513</v>
      </c>
    </row>
    <row r="5870" spans="1:1" x14ac:dyDescent="0.25">
      <c r="A5870" s="1" t="s">
        <v>64514</v>
      </c>
    </row>
    <row r="5871" spans="1:1" x14ac:dyDescent="0.25">
      <c r="A5871" s="1" t="s">
        <v>64515</v>
      </c>
    </row>
    <row r="5873" spans="1:1" x14ac:dyDescent="0.25">
      <c r="A5873" s="1" t="s">
        <v>32</v>
      </c>
    </row>
    <row r="5874" spans="1:1" x14ac:dyDescent="0.25">
      <c r="A5874" s="1" t="s">
        <v>64516</v>
      </c>
    </row>
    <row r="5875" spans="1:1" x14ac:dyDescent="0.25">
      <c r="A5875" s="1" t="s">
        <v>64517</v>
      </c>
    </row>
    <row r="5876" spans="1:1" x14ac:dyDescent="0.25">
      <c r="A5876" s="1" t="s">
        <v>64518</v>
      </c>
    </row>
    <row r="5877" spans="1:1" x14ac:dyDescent="0.25">
      <c r="A5877" s="1" t="s">
        <v>64519</v>
      </c>
    </row>
    <row r="5879" spans="1:1" x14ac:dyDescent="0.25">
      <c r="A5879" s="1" t="s">
        <v>11</v>
      </c>
    </row>
    <row r="5880" spans="1:1" x14ac:dyDescent="0.25">
      <c r="A5880" s="1" t="s">
        <v>64520</v>
      </c>
    </row>
    <row r="5881" spans="1:1" x14ac:dyDescent="0.25">
      <c r="A5881" s="1" t="s">
        <v>64521</v>
      </c>
    </row>
    <row r="5882" spans="1:1" x14ac:dyDescent="0.25">
      <c r="A5882" s="1" t="s">
        <v>64522</v>
      </c>
    </row>
    <row r="5883" spans="1:1" x14ac:dyDescent="0.25">
      <c r="A5883" s="1" t="s">
        <v>64523</v>
      </c>
    </row>
    <row r="5884" spans="1:1" x14ac:dyDescent="0.25">
      <c r="A5884" s="1" t="s">
        <v>64524</v>
      </c>
    </row>
    <row r="5886" spans="1:1" x14ac:dyDescent="0.25">
      <c r="A5886" s="1" t="s">
        <v>45</v>
      </c>
    </row>
    <row r="5887" spans="1:1" x14ac:dyDescent="0.25">
      <c r="A5887" s="1" t="s">
        <v>64525</v>
      </c>
    </row>
    <row r="5888" spans="1:1" x14ac:dyDescent="0.25">
      <c r="A5888" s="1" t="s">
        <v>64526</v>
      </c>
    </row>
    <row r="5889" spans="1:1" x14ac:dyDescent="0.25">
      <c r="A5889" s="1" t="s">
        <v>64527</v>
      </c>
    </row>
    <row r="5890" spans="1:1" x14ac:dyDescent="0.25">
      <c r="A5890" s="1" t="s">
        <v>64528</v>
      </c>
    </row>
    <row r="5891" spans="1:1" x14ac:dyDescent="0.25">
      <c r="A5891" s="1" t="s">
        <v>64529</v>
      </c>
    </row>
    <row r="5892" spans="1:1" x14ac:dyDescent="0.25">
      <c r="A5892" s="1" t="s">
        <v>64530</v>
      </c>
    </row>
    <row r="5893" spans="1:1" x14ac:dyDescent="0.25">
      <c r="A5893" s="1" t="s">
        <v>64531</v>
      </c>
    </row>
    <row r="5895" spans="1:1" x14ac:dyDescent="0.25">
      <c r="A5895" s="1" t="s">
        <v>16</v>
      </c>
    </row>
    <row r="5896" spans="1:1" x14ac:dyDescent="0.25">
      <c r="A5896" s="1" t="s">
        <v>64532</v>
      </c>
    </row>
    <row r="5897" spans="1:1" x14ac:dyDescent="0.25">
      <c r="A5897" s="1" t="s">
        <v>64533</v>
      </c>
    </row>
    <row r="5898" spans="1:1" x14ac:dyDescent="0.25">
      <c r="A5898" s="1" t="s">
        <v>64534</v>
      </c>
    </row>
    <row r="5899" spans="1:1" x14ac:dyDescent="0.25">
      <c r="A5899" s="1" t="s">
        <v>64535</v>
      </c>
    </row>
    <row r="5901" spans="1:1" x14ac:dyDescent="0.25">
      <c r="A5901" s="1" t="s">
        <v>2</v>
      </c>
    </row>
    <row r="5902" spans="1:1" x14ac:dyDescent="0.25">
      <c r="A5902" s="1" t="s">
        <v>64536</v>
      </c>
    </row>
    <row r="5903" spans="1:1" x14ac:dyDescent="0.25">
      <c r="A5903" s="1" t="s">
        <v>64537</v>
      </c>
    </row>
    <row r="5904" spans="1:1" x14ac:dyDescent="0.25">
      <c r="A5904" s="1" t="s">
        <v>64538</v>
      </c>
    </row>
    <row r="5905" spans="1:1" x14ac:dyDescent="0.25">
      <c r="A5905" s="1" t="s">
        <v>64539</v>
      </c>
    </row>
    <row r="5906" spans="1:1" x14ac:dyDescent="0.25">
      <c r="A5906" s="1" t="s">
        <v>64540</v>
      </c>
    </row>
    <row r="5907" spans="1:1" x14ac:dyDescent="0.25">
      <c r="A5907" s="1" t="s">
        <v>64541</v>
      </c>
    </row>
    <row r="5908" spans="1:1" x14ac:dyDescent="0.25">
      <c r="A5908" s="1" t="s">
        <v>64542</v>
      </c>
    </row>
    <row r="5909" spans="1:1" x14ac:dyDescent="0.25">
      <c r="A5909" s="1" t="s">
        <v>64543</v>
      </c>
    </row>
    <row r="5911" spans="1:1" x14ac:dyDescent="0.25">
      <c r="A5911" s="1" t="s">
        <v>22</v>
      </c>
    </row>
    <row r="5912" spans="1:1" x14ac:dyDescent="0.25">
      <c r="A5912" s="1" t="s">
        <v>64544</v>
      </c>
    </row>
    <row r="5913" spans="1:1" x14ac:dyDescent="0.25">
      <c r="A5913" s="1" t="s">
        <v>64545</v>
      </c>
    </row>
    <row r="5914" spans="1:1" x14ac:dyDescent="0.25">
      <c r="A5914" s="1" t="s">
        <v>64546</v>
      </c>
    </row>
    <row r="5915" spans="1:1" x14ac:dyDescent="0.25">
      <c r="A5915" s="1" t="s">
        <v>64547</v>
      </c>
    </row>
    <row r="5917" spans="1:1" x14ac:dyDescent="0.25">
      <c r="A5917" s="1" t="s">
        <v>80</v>
      </c>
    </row>
    <row r="5920" spans="1:1" x14ac:dyDescent="0.25">
      <c r="A5920" s="1" t="s">
        <v>4</v>
      </c>
    </row>
    <row r="5921" spans="1:1" x14ac:dyDescent="0.25">
      <c r="A5921" s="1" t="s">
        <v>64548</v>
      </c>
    </row>
    <row r="5922" spans="1:1" x14ac:dyDescent="0.25">
      <c r="A5922" s="1" t="s">
        <v>64549</v>
      </c>
    </row>
    <row r="5923" spans="1:1" x14ac:dyDescent="0.25">
      <c r="A5923" s="1" t="s">
        <v>64550</v>
      </c>
    </row>
    <row r="5924" spans="1:1" x14ac:dyDescent="0.25">
      <c r="A5924" s="1" t="s">
        <v>64551</v>
      </c>
    </row>
    <row r="5926" spans="1:1" x14ac:dyDescent="0.25">
      <c r="A5926" s="1" t="s">
        <v>5</v>
      </c>
    </row>
    <row r="5927" spans="1:1" x14ac:dyDescent="0.25">
      <c r="A5927" s="1" t="s">
        <v>64552</v>
      </c>
    </row>
    <row r="5928" spans="1:1" x14ac:dyDescent="0.25">
      <c r="A5928" s="1" t="s">
        <v>64553</v>
      </c>
    </row>
    <row r="5929" spans="1:1" x14ac:dyDescent="0.25">
      <c r="A5929" s="1" t="s">
        <v>64554</v>
      </c>
    </row>
    <row r="5930" spans="1:1" x14ac:dyDescent="0.25">
      <c r="A5930" s="1" t="s">
        <v>64555</v>
      </c>
    </row>
    <row r="5932" spans="1:1" x14ac:dyDescent="0.25">
      <c r="A5932" s="1" t="s">
        <v>6</v>
      </c>
    </row>
    <row r="5933" spans="1:1" x14ac:dyDescent="0.25">
      <c r="A5933" s="1" t="s">
        <v>64556</v>
      </c>
    </row>
    <row r="5934" spans="1:1" x14ac:dyDescent="0.25">
      <c r="A5934" s="1" t="s">
        <v>64557</v>
      </c>
    </row>
    <row r="5935" spans="1:1" x14ac:dyDescent="0.25">
      <c r="A5935" s="1" t="s">
        <v>64558</v>
      </c>
    </row>
    <row r="5936" spans="1:1" x14ac:dyDescent="0.25">
      <c r="A5936" s="1" t="s">
        <v>64559</v>
      </c>
    </row>
    <row r="5937" spans="1:1" x14ac:dyDescent="0.25">
      <c r="A5937" s="1" t="s">
        <v>64560</v>
      </c>
    </row>
    <row r="5938" spans="1:1" x14ac:dyDescent="0.25">
      <c r="A5938" s="1" t="s">
        <v>64561</v>
      </c>
    </row>
    <row r="5940" spans="1:1" x14ac:dyDescent="0.25">
      <c r="A5940" s="1" t="s">
        <v>7</v>
      </c>
    </row>
    <row r="5941" spans="1:1" x14ac:dyDescent="0.25">
      <c r="A5941" s="1" t="s">
        <v>64562</v>
      </c>
    </row>
    <row r="5942" spans="1:1" x14ac:dyDescent="0.25">
      <c r="A5942" s="1" t="s">
        <v>64563</v>
      </c>
    </row>
    <row r="5943" spans="1:1" x14ac:dyDescent="0.25">
      <c r="A5943" s="1" t="s">
        <v>64564</v>
      </c>
    </row>
    <row r="5944" spans="1:1" x14ac:dyDescent="0.25">
      <c r="A5944" s="1" t="s">
        <v>64565</v>
      </c>
    </row>
    <row r="5945" spans="1:1" x14ac:dyDescent="0.25">
      <c r="A5945" s="1" t="s">
        <v>64566</v>
      </c>
    </row>
    <row r="5946" spans="1:1" x14ac:dyDescent="0.25">
      <c r="A5946" s="1" t="s">
        <v>64567</v>
      </c>
    </row>
    <row r="5947" spans="1:1" x14ac:dyDescent="0.25">
      <c r="A5947" s="1" t="s">
        <v>64568</v>
      </c>
    </row>
    <row r="5948" spans="1:1" x14ac:dyDescent="0.25">
      <c r="A5948" s="1" t="s">
        <v>64569</v>
      </c>
    </row>
    <row r="5950" spans="1:1" x14ac:dyDescent="0.25">
      <c r="A5950" s="1" t="s">
        <v>93</v>
      </c>
    </row>
    <row r="5951" spans="1:1" x14ac:dyDescent="0.25">
      <c r="A5951" s="1" t="s">
        <v>64570</v>
      </c>
    </row>
    <row r="5952" spans="1:1" x14ac:dyDescent="0.25">
      <c r="A5952" s="1" t="s">
        <v>64571</v>
      </c>
    </row>
    <row r="5953" spans="1:1" x14ac:dyDescent="0.25">
      <c r="A5953" s="1" t="s">
        <v>64572</v>
      </c>
    </row>
    <row r="5954" spans="1:1" x14ac:dyDescent="0.25">
      <c r="A5954" s="1" t="s">
        <v>64573</v>
      </c>
    </row>
    <row r="5955" spans="1:1" x14ac:dyDescent="0.25">
      <c r="A5955" s="1" t="s">
        <v>64574</v>
      </c>
    </row>
    <row r="5956" spans="1:1" x14ac:dyDescent="0.25">
      <c r="A5956" s="1" t="s">
        <v>64575</v>
      </c>
    </row>
    <row r="5957" spans="1:1" x14ac:dyDescent="0.25">
      <c r="A5957" s="1" t="s">
        <v>64576</v>
      </c>
    </row>
    <row r="5958" spans="1:1" x14ac:dyDescent="0.25">
      <c r="A5958" s="1" t="s">
        <v>64577</v>
      </c>
    </row>
    <row r="5960" spans="1:1" x14ac:dyDescent="0.25">
      <c r="A5960" s="1" t="s">
        <v>9</v>
      </c>
    </row>
    <row r="5961" spans="1:1" x14ac:dyDescent="0.25">
      <c r="A5961" s="1" t="s">
        <v>64578</v>
      </c>
    </row>
    <row r="5962" spans="1:1" x14ac:dyDescent="0.25">
      <c r="A5962" s="1" t="s">
        <v>64579</v>
      </c>
    </row>
    <row r="5963" spans="1:1" x14ac:dyDescent="0.25">
      <c r="A5963" s="1" t="s">
        <v>64580</v>
      </c>
    </row>
    <row r="5964" spans="1:1" x14ac:dyDescent="0.25">
      <c r="A5964" s="1" t="s">
        <v>64581</v>
      </c>
    </row>
    <row r="5965" spans="1:1" x14ac:dyDescent="0.25">
      <c r="A5965" s="1" t="s">
        <v>64582</v>
      </c>
    </row>
    <row r="5966" spans="1:1" x14ac:dyDescent="0.25">
      <c r="A5966" s="1" t="s">
        <v>64583</v>
      </c>
    </row>
    <row r="5968" spans="1:1" x14ac:dyDescent="0.25">
      <c r="A5968" s="1" t="s">
        <v>31</v>
      </c>
    </row>
    <row r="5969" spans="1:1" x14ac:dyDescent="0.25">
      <c r="A5969" s="1" t="s">
        <v>64584</v>
      </c>
    </row>
    <row r="5970" spans="1:1" x14ac:dyDescent="0.25">
      <c r="A5970" s="1" t="s">
        <v>64585</v>
      </c>
    </row>
    <row r="5971" spans="1:1" x14ac:dyDescent="0.25">
      <c r="A5971" s="1" t="s">
        <v>64586</v>
      </c>
    </row>
    <row r="5972" spans="1:1" x14ac:dyDescent="0.25">
      <c r="A5972" s="1" t="s">
        <v>64587</v>
      </c>
    </row>
    <row r="5973" spans="1:1" x14ac:dyDescent="0.25">
      <c r="A5973" s="1" t="s">
        <v>64588</v>
      </c>
    </row>
    <row r="5974" spans="1:1" x14ac:dyDescent="0.25">
      <c r="A5974" s="1" t="s">
        <v>64589</v>
      </c>
    </row>
    <row r="5975" spans="1:1" x14ac:dyDescent="0.25">
      <c r="A5975" s="1" t="s">
        <v>64590</v>
      </c>
    </row>
    <row r="5977" spans="1:1" x14ac:dyDescent="0.25">
      <c r="A5977" s="1" t="s">
        <v>10</v>
      </c>
    </row>
    <row r="5978" spans="1:1" x14ac:dyDescent="0.25">
      <c r="A5978" s="1" t="s">
        <v>64591</v>
      </c>
    </row>
    <row r="5979" spans="1:1" x14ac:dyDescent="0.25">
      <c r="A5979" s="1" t="s">
        <v>64592</v>
      </c>
    </row>
    <row r="5980" spans="1:1" x14ac:dyDescent="0.25">
      <c r="A5980" s="1" t="s">
        <v>64593</v>
      </c>
    </row>
    <row r="5981" spans="1:1" x14ac:dyDescent="0.25">
      <c r="A5981" s="1" t="s">
        <v>64594</v>
      </c>
    </row>
    <row r="5982" spans="1:1" x14ac:dyDescent="0.25">
      <c r="A5982" s="1" t="s">
        <v>64595</v>
      </c>
    </row>
    <row r="5983" spans="1:1" x14ac:dyDescent="0.25">
      <c r="A5983" s="1" t="s">
        <v>64596</v>
      </c>
    </row>
    <row r="5984" spans="1:1" x14ac:dyDescent="0.25">
      <c r="A5984" s="1" t="s">
        <v>64597</v>
      </c>
    </row>
    <row r="5985" spans="1:1" x14ac:dyDescent="0.25">
      <c r="A5985" s="1" t="s">
        <v>64598</v>
      </c>
    </row>
    <row r="5986" spans="1:1" x14ac:dyDescent="0.25">
      <c r="A5986" s="1" t="s">
        <v>64599</v>
      </c>
    </row>
    <row r="5987" spans="1:1" x14ac:dyDescent="0.25">
      <c r="A5987" s="1" t="s">
        <v>64600</v>
      </c>
    </row>
    <row r="5989" spans="1:1" x14ac:dyDescent="0.25">
      <c r="A5989" s="1" t="s">
        <v>32</v>
      </c>
    </row>
    <row r="5990" spans="1:1" x14ac:dyDescent="0.25">
      <c r="A5990" s="1" t="s">
        <v>64601</v>
      </c>
    </row>
    <row r="5991" spans="1:1" x14ac:dyDescent="0.25">
      <c r="A5991" s="1" t="s">
        <v>64602</v>
      </c>
    </row>
    <row r="5992" spans="1:1" x14ac:dyDescent="0.25">
      <c r="A5992" s="1" t="s">
        <v>64603</v>
      </c>
    </row>
    <row r="5993" spans="1:1" x14ac:dyDescent="0.25">
      <c r="A5993" s="1" t="s">
        <v>64604</v>
      </c>
    </row>
    <row r="5994" spans="1:1" x14ac:dyDescent="0.25">
      <c r="A5994" s="1" t="s">
        <v>64605</v>
      </c>
    </row>
    <row r="5995" spans="1:1" x14ac:dyDescent="0.25">
      <c r="A5995" s="1" t="s">
        <v>64606</v>
      </c>
    </row>
    <row r="5996" spans="1:1" x14ac:dyDescent="0.25">
      <c r="A5996" s="1" t="s">
        <v>64607</v>
      </c>
    </row>
    <row r="5997" spans="1:1" x14ac:dyDescent="0.25">
      <c r="A5997" s="1" t="s">
        <v>64608</v>
      </c>
    </row>
    <row r="5998" spans="1:1" x14ac:dyDescent="0.25">
      <c r="A5998" s="1" t="s">
        <v>64609</v>
      </c>
    </row>
    <row r="5999" spans="1:1" x14ac:dyDescent="0.25">
      <c r="A5999" s="1" t="s">
        <v>64610</v>
      </c>
    </row>
    <row r="6000" spans="1:1" x14ac:dyDescent="0.25">
      <c r="A6000" s="1" t="s">
        <v>64611</v>
      </c>
    </row>
    <row r="6002" spans="1:1" x14ac:dyDescent="0.25">
      <c r="A6002" s="1" t="s">
        <v>11</v>
      </c>
    </row>
    <row r="6003" spans="1:1" x14ac:dyDescent="0.25">
      <c r="A6003" s="1" t="s">
        <v>64612</v>
      </c>
    </row>
    <row r="6004" spans="1:1" x14ac:dyDescent="0.25">
      <c r="A6004" s="1" t="s">
        <v>64613</v>
      </c>
    </row>
    <row r="6005" spans="1:1" x14ac:dyDescent="0.25">
      <c r="A6005" s="1" t="s">
        <v>64614</v>
      </c>
    </row>
    <row r="6006" spans="1:1" x14ac:dyDescent="0.25">
      <c r="A6006" s="1" t="s">
        <v>64615</v>
      </c>
    </row>
    <row r="6007" spans="1:1" x14ac:dyDescent="0.25">
      <c r="A6007" s="1" t="s">
        <v>64616</v>
      </c>
    </row>
    <row r="6008" spans="1:1" x14ac:dyDescent="0.25">
      <c r="A6008" s="1" t="s">
        <v>64617</v>
      </c>
    </row>
    <row r="6010" spans="1:1" x14ac:dyDescent="0.25">
      <c r="A6010" s="1" t="s">
        <v>12</v>
      </c>
    </row>
    <row r="6011" spans="1:1" x14ac:dyDescent="0.25">
      <c r="A6011" s="1" t="s">
        <v>64618</v>
      </c>
    </row>
    <row r="6012" spans="1:1" x14ac:dyDescent="0.25">
      <c r="A6012" s="1" t="s">
        <v>64619</v>
      </c>
    </row>
    <row r="6013" spans="1:1" x14ac:dyDescent="0.25">
      <c r="A6013" s="1" t="s">
        <v>64620</v>
      </c>
    </row>
    <row r="6014" spans="1:1" x14ac:dyDescent="0.25">
      <c r="A6014" s="1" t="s">
        <v>64621</v>
      </c>
    </row>
    <row r="6015" spans="1:1" x14ac:dyDescent="0.25">
      <c r="A6015" s="1" t="s">
        <v>64622</v>
      </c>
    </row>
    <row r="6016" spans="1:1" x14ac:dyDescent="0.25">
      <c r="A6016" s="1" t="s">
        <v>64623</v>
      </c>
    </row>
    <row r="6018" spans="1:1" x14ac:dyDescent="0.25">
      <c r="A6018" s="1" t="s">
        <v>13</v>
      </c>
    </row>
    <row r="6019" spans="1:1" x14ac:dyDescent="0.25">
      <c r="A6019" s="1" t="s">
        <v>64624</v>
      </c>
    </row>
    <row r="6020" spans="1:1" x14ac:dyDescent="0.25">
      <c r="A6020" s="1" t="s">
        <v>64625</v>
      </c>
    </row>
    <row r="6021" spans="1:1" x14ac:dyDescent="0.25">
      <c r="A6021" s="1" t="s">
        <v>64626</v>
      </c>
    </row>
    <row r="6022" spans="1:1" x14ac:dyDescent="0.25">
      <c r="A6022" s="1" t="s">
        <v>64627</v>
      </c>
    </row>
    <row r="6023" spans="1:1" x14ac:dyDescent="0.25">
      <c r="A6023" s="1" t="s">
        <v>64628</v>
      </c>
    </row>
    <row r="6024" spans="1:1" x14ac:dyDescent="0.25">
      <c r="A6024" s="1" t="s">
        <v>64629</v>
      </c>
    </row>
    <row r="6025" spans="1:1" x14ac:dyDescent="0.25">
      <c r="A6025" s="1" t="s">
        <v>64630</v>
      </c>
    </row>
    <row r="6026" spans="1:1" x14ac:dyDescent="0.25">
      <c r="A6026" s="1" t="s">
        <v>64631</v>
      </c>
    </row>
    <row r="6027" spans="1:1" x14ac:dyDescent="0.25">
      <c r="A6027" s="1" t="s">
        <v>64632</v>
      </c>
    </row>
    <row r="6028" spans="1:1" x14ac:dyDescent="0.25">
      <c r="A6028" s="1" t="s">
        <v>64633</v>
      </c>
    </row>
    <row r="6029" spans="1:1" x14ac:dyDescent="0.25">
      <c r="A6029" s="1" t="s">
        <v>64634</v>
      </c>
    </row>
    <row r="6030" spans="1:1" x14ac:dyDescent="0.25">
      <c r="A6030" s="1" t="s">
        <v>64635</v>
      </c>
    </row>
    <row r="6031" spans="1:1" x14ac:dyDescent="0.25">
      <c r="A6031" s="1" t="s">
        <v>64636</v>
      </c>
    </row>
    <row r="6032" spans="1:1" x14ac:dyDescent="0.25">
      <c r="A6032" s="1" t="s">
        <v>64637</v>
      </c>
    </row>
    <row r="6033" spans="1:1" x14ac:dyDescent="0.25">
      <c r="A6033" s="1" t="s">
        <v>64638</v>
      </c>
    </row>
    <row r="6034" spans="1:1" x14ac:dyDescent="0.25">
      <c r="A6034" s="1" t="s">
        <v>64639</v>
      </c>
    </row>
    <row r="6035" spans="1:1" x14ac:dyDescent="0.25">
      <c r="A6035" s="1" t="s">
        <v>64640</v>
      </c>
    </row>
    <row r="6036" spans="1:1" x14ac:dyDescent="0.25">
      <c r="A6036" s="1" t="s">
        <v>64641</v>
      </c>
    </row>
    <row r="6037" spans="1:1" x14ac:dyDescent="0.25">
      <c r="A6037" s="1" t="s">
        <v>64642</v>
      </c>
    </row>
    <row r="6038" spans="1:1" x14ac:dyDescent="0.25">
      <c r="A6038" s="1" t="s">
        <v>64643</v>
      </c>
    </row>
    <row r="6040" spans="1:1" x14ac:dyDescent="0.25">
      <c r="A6040" s="1" t="s">
        <v>35</v>
      </c>
    </row>
    <row r="6041" spans="1:1" x14ac:dyDescent="0.25">
      <c r="A6041" s="1" t="s">
        <v>64644</v>
      </c>
    </row>
    <row r="6042" spans="1:1" x14ac:dyDescent="0.25">
      <c r="A6042" s="1" t="s">
        <v>64645</v>
      </c>
    </row>
    <row r="6043" spans="1:1" x14ac:dyDescent="0.25">
      <c r="A6043" s="1" t="s">
        <v>64646</v>
      </c>
    </row>
    <row r="6044" spans="1:1" x14ac:dyDescent="0.25">
      <c r="A6044" s="1" t="s">
        <v>64647</v>
      </c>
    </row>
    <row r="6045" spans="1:1" x14ac:dyDescent="0.25">
      <c r="A6045" s="1" t="s">
        <v>64648</v>
      </c>
    </row>
    <row r="6046" spans="1:1" x14ac:dyDescent="0.25">
      <c r="A6046" s="1" t="s">
        <v>64649</v>
      </c>
    </row>
    <row r="6047" spans="1:1" x14ac:dyDescent="0.25">
      <c r="A6047" s="1" t="s">
        <v>64650</v>
      </c>
    </row>
    <row r="6048" spans="1:1" x14ac:dyDescent="0.25">
      <c r="A6048" s="1" t="s">
        <v>64651</v>
      </c>
    </row>
    <row r="6050" spans="1:1" x14ac:dyDescent="0.25">
      <c r="A6050" s="1" t="s">
        <v>94</v>
      </c>
    </row>
    <row r="6051" spans="1:1" x14ac:dyDescent="0.25">
      <c r="A6051" s="1" t="s">
        <v>64652</v>
      </c>
    </row>
    <row r="6052" spans="1:1" x14ac:dyDescent="0.25">
      <c r="A6052" s="1" t="s">
        <v>64653</v>
      </c>
    </row>
    <row r="6053" spans="1:1" x14ac:dyDescent="0.25">
      <c r="A6053" s="1" t="s">
        <v>64654</v>
      </c>
    </row>
    <row r="6054" spans="1:1" x14ac:dyDescent="0.25">
      <c r="A6054" s="1" t="s">
        <v>64655</v>
      </c>
    </row>
    <row r="6055" spans="1:1" x14ac:dyDescent="0.25">
      <c r="A6055" s="1" t="s">
        <v>64656</v>
      </c>
    </row>
    <row r="6056" spans="1:1" x14ac:dyDescent="0.25">
      <c r="A6056" s="1" t="s">
        <v>64657</v>
      </c>
    </row>
    <row r="6058" spans="1:1" x14ac:dyDescent="0.25">
      <c r="A6058" s="1" t="s">
        <v>14</v>
      </c>
    </row>
    <row r="6059" spans="1:1" x14ac:dyDescent="0.25">
      <c r="A6059" s="1" t="s">
        <v>64658</v>
      </c>
    </row>
    <row r="6060" spans="1:1" x14ac:dyDescent="0.25">
      <c r="A6060" s="1" t="s">
        <v>64659</v>
      </c>
    </row>
    <row r="6061" spans="1:1" x14ac:dyDescent="0.25">
      <c r="A6061" s="1" t="s">
        <v>64660</v>
      </c>
    </row>
    <row r="6062" spans="1:1" x14ac:dyDescent="0.25">
      <c r="A6062" s="1" t="s">
        <v>64661</v>
      </c>
    </row>
    <row r="6063" spans="1:1" x14ac:dyDescent="0.25">
      <c r="A6063" s="1" t="s">
        <v>64662</v>
      </c>
    </row>
    <row r="6064" spans="1:1" x14ac:dyDescent="0.25">
      <c r="A6064" s="1" t="s">
        <v>64663</v>
      </c>
    </row>
    <row r="6066" spans="1:1" x14ac:dyDescent="0.25">
      <c r="A6066" s="1" t="s">
        <v>45</v>
      </c>
    </row>
    <row r="6067" spans="1:1" x14ac:dyDescent="0.25">
      <c r="A6067" s="1" t="s">
        <v>64664</v>
      </c>
    </row>
    <row r="6068" spans="1:1" x14ac:dyDescent="0.25">
      <c r="A6068" s="1" t="s">
        <v>64665</v>
      </c>
    </row>
    <row r="6069" spans="1:1" x14ac:dyDescent="0.25">
      <c r="A6069" s="1" t="s">
        <v>64666</v>
      </c>
    </row>
    <row r="6070" spans="1:1" x14ac:dyDescent="0.25">
      <c r="A6070" s="1" t="s">
        <v>64667</v>
      </c>
    </row>
    <row r="6071" spans="1:1" x14ac:dyDescent="0.25">
      <c r="A6071" s="1" t="s">
        <v>64668</v>
      </c>
    </row>
    <row r="6072" spans="1:1" x14ac:dyDescent="0.25">
      <c r="A6072" s="1" t="s">
        <v>64669</v>
      </c>
    </row>
    <row r="6073" spans="1:1" x14ac:dyDescent="0.25">
      <c r="A6073" s="1" t="s">
        <v>64670</v>
      </c>
    </row>
    <row r="6075" spans="1:1" x14ac:dyDescent="0.25">
      <c r="A6075" s="1" t="s">
        <v>15</v>
      </c>
    </row>
    <row r="6076" spans="1:1" x14ac:dyDescent="0.25">
      <c r="A6076" s="1" t="s">
        <v>64671</v>
      </c>
    </row>
    <row r="6077" spans="1:1" x14ac:dyDescent="0.25">
      <c r="A6077" s="1" t="s">
        <v>64672</v>
      </c>
    </row>
    <row r="6078" spans="1:1" x14ac:dyDescent="0.25">
      <c r="A6078" s="1" t="s">
        <v>64673</v>
      </c>
    </row>
    <row r="6079" spans="1:1" x14ac:dyDescent="0.25">
      <c r="A6079" s="1" t="s">
        <v>64674</v>
      </c>
    </row>
    <row r="6080" spans="1:1" x14ac:dyDescent="0.25">
      <c r="A6080" s="1" t="s">
        <v>64675</v>
      </c>
    </row>
    <row r="6081" spans="1:1" x14ac:dyDescent="0.25">
      <c r="A6081" s="1" t="s">
        <v>64676</v>
      </c>
    </row>
    <row r="6083" spans="1:1" x14ac:dyDescent="0.25">
      <c r="A6083" s="1" t="s">
        <v>42</v>
      </c>
    </row>
    <row r="6084" spans="1:1" x14ac:dyDescent="0.25">
      <c r="A6084" s="1" t="s">
        <v>64677</v>
      </c>
    </row>
    <row r="6085" spans="1:1" x14ac:dyDescent="0.25">
      <c r="A6085" s="1" t="s">
        <v>64678</v>
      </c>
    </row>
    <row r="6086" spans="1:1" x14ac:dyDescent="0.25">
      <c r="A6086" s="1" t="s">
        <v>64679</v>
      </c>
    </row>
    <row r="6087" spans="1:1" x14ac:dyDescent="0.25">
      <c r="A6087" s="1" t="s">
        <v>64680</v>
      </c>
    </row>
    <row r="6088" spans="1:1" x14ac:dyDescent="0.25">
      <c r="A6088" s="1" t="s">
        <v>64681</v>
      </c>
    </row>
    <row r="6089" spans="1:1" x14ac:dyDescent="0.25">
      <c r="A6089" s="1" t="s">
        <v>64682</v>
      </c>
    </row>
    <row r="6090" spans="1:1" x14ac:dyDescent="0.25">
      <c r="A6090" s="1" t="s">
        <v>64683</v>
      </c>
    </row>
    <row r="6091" spans="1:1" x14ac:dyDescent="0.25">
      <c r="A6091" s="1" t="s">
        <v>64684</v>
      </c>
    </row>
    <row r="6092" spans="1:1" x14ac:dyDescent="0.25">
      <c r="A6092" s="1" t="s">
        <v>64685</v>
      </c>
    </row>
    <row r="6093" spans="1:1" x14ac:dyDescent="0.25">
      <c r="A6093" s="1" t="s">
        <v>64686</v>
      </c>
    </row>
    <row r="6095" spans="1:1" x14ac:dyDescent="0.25">
      <c r="A6095" s="1" t="s">
        <v>95</v>
      </c>
    </row>
    <row r="6096" spans="1:1" x14ac:dyDescent="0.25">
      <c r="A6096" s="1" t="s">
        <v>64687</v>
      </c>
    </row>
    <row r="6097" spans="1:1" x14ac:dyDescent="0.25">
      <c r="A6097" s="1" t="s">
        <v>64688</v>
      </c>
    </row>
    <row r="6098" spans="1:1" x14ac:dyDescent="0.25">
      <c r="A6098" s="1" t="s">
        <v>64689</v>
      </c>
    </row>
    <row r="6099" spans="1:1" x14ac:dyDescent="0.25">
      <c r="A6099" s="1" t="s">
        <v>64690</v>
      </c>
    </row>
    <row r="6101" spans="1:1" x14ac:dyDescent="0.25">
      <c r="A6101" s="1" t="s">
        <v>2</v>
      </c>
    </row>
    <row r="6102" spans="1:1" x14ac:dyDescent="0.25">
      <c r="A6102" s="1" t="s">
        <v>64691</v>
      </c>
    </row>
    <row r="6103" spans="1:1" x14ac:dyDescent="0.25">
      <c r="A6103" s="1" t="s">
        <v>64692</v>
      </c>
    </row>
    <row r="6104" spans="1:1" x14ac:dyDescent="0.25">
      <c r="A6104" s="1" t="s">
        <v>64693</v>
      </c>
    </row>
    <row r="6105" spans="1:1" x14ac:dyDescent="0.25">
      <c r="A6105" s="1" t="s">
        <v>64694</v>
      </c>
    </row>
    <row r="6107" spans="1:1" x14ac:dyDescent="0.25">
      <c r="A6107" s="1" t="s">
        <v>19</v>
      </c>
    </row>
    <row r="6108" spans="1:1" x14ac:dyDescent="0.25">
      <c r="A6108" s="1" t="s">
        <v>64695</v>
      </c>
    </row>
    <row r="6109" spans="1:1" x14ac:dyDescent="0.25">
      <c r="A6109" s="1" t="s">
        <v>64696</v>
      </c>
    </row>
    <row r="6110" spans="1:1" x14ac:dyDescent="0.25">
      <c r="A6110" s="1" t="s">
        <v>64697</v>
      </c>
    </row>
    <row r="6111" spans="1:1" x14ac:dyDescent="0.25">
      <c r="A6111" s="1" t="s">
        <v>64698</v>
      </c>
    </row>
    <row r="6112" spans="1:1" x14ac:dyDescent="0.25">
      <c r="A6112" s="1" t="s">
        <v>64699</v>
      </c>
    </row>
    <row r="6113" spans="1:1" x14ac:dyDescent="0.25">
      <c r="A6113" s="1" t="s">
        <v>64700</v>
      </c>
    </row>
    <row r="6115" spans="1:1" x14ac:dyDescent="0.25">
      <c r="A6115" s="1" t="s">
        <v>21</v>
      </c>
    </row>
    <row r="6116" spans="1:1" x14ac:dyDescent="0.25">
      <c r="A6116" s="1" t="s">
        <v>64701</v>
      </c>
    </row>
    <row r="6117" spans="1:1" x14ac:dyDescent="0.25">
      <c r="A6117" s="1" t="s">
        <v>64702</v>
      </c>
    </row>
    <row r="6118" spans="1:1" x14ac:dyDescent="0.25">
      <c r="A6118" s="1" t="s">
        <v>64703</v>
      </c>
    </row>
    <row r="6119" spans="1:1" x14ac:dyDescent="0.25">
      <c r="A6119" s="1" t="s">
        <v>64704</v>
      </c>
    </row>
    <row r="6121" spans="1:1" x14ac:dyDescent="0.25">
      <c r="A6121" s="1" t="s">
        <v>22</v>
      </c>
    </row>
    <row r="6122" spans="1:1" x14ac:dyDescent="0.25">
      <c r="A6122" s="1" t="s">
        <v>64705</v>
      </c>
    </row>
    <row r="6123" spans="1:1" x14ac:dyDescent="0.25">
      <c r="A6123" s="1" t="s">
        <v>64706</v>
      </c>
    </row>
    <row r="6124" spans="1:1" x14ac:dyDescent="0.25">
      <c r="A6124" s="1" t="s">
        <v>64707</v>
      </c>
    </row>
    <row r="6125" spans="1:1" x14ac:dyDescent="0.25">
      <c r="A6125" s="1" t="s">
        <v>64708</v>
      </c>
    </row>
    <row r="6127" spans="1:1" x14ac:dyDescent="0.25">
      <c r="A6127" s="1" t="s">
        <v>81</v>
      </c>
    </row>
    <row r="6130" spans="1:1" x14ac:dyDescent="0.25">
      <c r="A6130" s="1" t="s">
        <v>4</v>
      </c>
    </row>
    <row r="6131" spans="1:1" x14ac:dyDescent="0.25">
      <c r="A6131" s="1" t="s">
        <v>64709</v>
      </c>
    </row>
    <row r="6132" spans="1:1" x14ac:dyDescent="0.25">
      <c r="A6132" s="1" t="s">
        <v>64710</v>
      </c>
    </row>
    <row r="6133" spans="1:1" x14ac:dyDescent="0.25">
      <c r="A6133" s="1" t="s">
        <v>64711</v>
      </c>
    </row>
    <row r="6134" spans="1:1" x14ac:dyDescent="0.25">
      <c r="A6134" s="1" t="s">
        <v>64712</v>
      </c>
    </row>
    <row r="6136" spans="1:1" x14ac:dyDescent="0.25">
      <c r="A6136" s="1" t="s">
        <v>5</v>
      </c>
    </row>
    <row r="6137" spans="1:1" x14ac:dyDescent="0.25">
      <c r="A6137" s="1" t="s">
        <v>64713</v>
      </c>
    </row>
    <row r="6138" spans="1:1" x14ac:dyDescent="0.25">
      <c r="A6138" s="1" t="s">
        <v>64714</v>
      </c>
    </row>
    <row r="6139" spans="1:1" x14ac:dyDescent="0.25">
      <c r="A6139" s="1" t="s">
        <v>64715</v>
      </c>
    </row>
    <row r="6140" spans="1:1" x14ac:dyDescent="0.25">
      <c r="A6140" s="1" t="s">
        <v>64716</v>
      </c>
    </row>
    <row r="6141" spans="1:1" x14ac:dyDescent="0.25">
      <c r="A6141" s="1" t="s">
        <v>64717</v>
      </c>
    </row>
    <row r="6142" spans="1:1" x14ac:dyDescent="0.25">
      <c r="A6142" s="1" t="s">
        <v>64718</v>
      </c>
    </row>
    <row r="6143" spans="1:1" x14ac:dyDescent="0.25">
      <c r="A6143" s="1" t="s">
        <v>64719</v>
      </c>
    </row>
    <row r="6144" spans="1:1" x14ac:dyDescent="0.25">
      <c r="A6144" s="1" t="s">
        <v>64720</v>
      </c>
    </row>
    <row r="6146" spans="1:1" x14ac:dyDescent="0.25">
      <c r="A6146" s="1" t="s">
        <v>6</v>
      </c>
    </row>
    <row r="6147" spans="1:1" x14ac:dyDescent="0.25">
      <c r="A6147" s="1" t="s">
        <v>64721</v>
      </c>
    </row>
    <row r="6148" spans="1:1" x14ac:dyDescent="0.25">
      <c r="A6148" s="1" t="s">
        <v>64722</v>
      </c>
    </row>
    <row r="6149" spans="1:1" x14ac:dyDescent="0.25">
      <c r="A6149" s="1" t="s">
        <v>64723</v>
      </c>
    </row>
    <row r="6150" spans="1:1" x14ac:dyDescent="0.25">
      <c r="A6150" s="1" t="s">
        <v>64724</v>
      </c>
    </row>
    <row r="6151" spans="1:1" x14ac:dyDescent="0.25">
      <c r="A6151" s="1" t="s">
        <v>64725</v>
      </c>
    </row>
    <row r="6152" spans="1:1" x14ac:dyDescent="0.25">
      <c r="A6152" s="1" t="s">
        <v>64726</v>
      </c>
    </row>
    <row r="6153" spans="1:1" x14ac:dyDescent="0.25">
      <c r="A6153" s="1" t="s">
        <v>64727</v>
      </c>
    </row>
    <row r="6155" spans="1:1" x14ac:dyDescent="0.25">
      <c r="A6155" s="1" t="s">
        <v>30</v>
      </c>
    </row>
    <row r="6156" spans="1:1" x14ac:dyDescent="0.25">
      <c r="A6156" s="1" t="s">
        <v>64728</v>
      </c>
    </row>
    <row r="6157" spans="1:1" x14ac:dyDescent="0.25">
      <c r="A6157" s="1" t="s">
        <v>64729</v>
      </c>
    </row>
    <row r="6158" spans="1:1" x14ac:dyDescent="0.25">
      <c r="A6158" s="1" t="s">
        <v>64730</v>
      </c>
    </row>
    <row r="6159" spans="1:1" x14ac:dyDescent="0.25">
      <c r="A6159" s="1" t="s">
        <v>64731</v>
      </c>
    </row>
    <row r="6161" spans="1:1" x14ac:dyDescent="0.25">
      <c r="A6161" s="1" t="s">
        <v>9</v>
      </c>
    </row>
    <row r="6162" spans="1:1" x14ac:dyDescent="0.25">
      <c r="A6162" s="1" t="s">
        <v>64732</v>
      </c>
    </row>
    <row r="6163" spans="1:1" x14ac:dyDescent="0.25">
      <c r="A6163" s="1" t="s">
        <v>64733</v>
      </c>
    </row>
    <row r="6164" spans="1:1" x14ac:dyDescent="0.25">
      <c r="A6164" s="1" t="s">
        <v>64734</v>
      </c>
    </row>
    <row r="6165" spans="1:1" x14ac:dyDescent="0.25">
      <c r="A6165" s="1" t="s">
        <v>64735</v>
      </c>
    </row>
    <row r="6166" spans="1:1" x14ac:dyDescent="0.25">
      <c r="A6166" s="1" t="s">
        <v>64736</v>
      </c>
    </row>
    <row r="6167" spans="1:1" x14ac:dyDescent="0.25">
      <c r="A6167" s="1" t="s">
        <v>64737</v>
      </c>
    </row>
    <row r="6168" spans="1:1" x14ac:dyDescent="0.25">
      <c r="A6168" s="1" t="s">
        <v>64738</v>
      </c>
    </row>
    <row r="6169" spans="1:1" x14ac:dyDescent="0.25">
      <c r="A6169" s="1" t="s">
        <v>64739</v>
      </c>
    </row>
    <row r="6171" spans="1:1" x14ac:dyDescent="0.25">
      <c r="A6171" s="1" t="s">
        <v>31</v>
      </c>
    </row>
    <row r="6172" spans="1:1" x14ac:dyDescent="0.25">
      <c r="A6172" s="1" t="s">
        <v>64740</v>
      </c>
    </row>
    <row r="6173" spans="1:1" x14ac:dyDescent="0.25">
      <c r="A6173" s="1" t="s">
        <v>64741</v>
      </c>
    </row>
    <row r="6174" spans="1:1" x14ac:dyDescent="0.25">
      <c r="A6174" s="1" t="s">
        <v>64742</v>
      </c>
    </row>
    <row r="6175" spans="1:1" x14ac:dyDescent="0.25">
      <c r="A6175" s="1" t="s">
        <v>64743</v>
      </c>
    </row>
    <row r="6176" spans="1:1" x14ac:dyDescent="0.25">
      <c r="A6176" s="1" t="s">
        <v>64744</v>
      </c>
    </row>
    <row r="6177" spans="1:1" x14ac:dyDescent="0.25">
      <c r="A6177" s="1" t="s">
        <v>64745</v>
      </c>
    </row>
    <row r="6178" spans="1:1" x14ac:dyDescent="0.25">
      <c r="A6178" s="1" t="s">
        <v>64746</v>
      </c>
    </row>
    <row r="6179" spans="1:1" x14ac:dyDescent="0.25">
      <c r="A6179" s="1" t="s">
        <v>64747</v>
      </c>
    </row>
    <row r="6181" spans="1:1" x14ac:dyDescent="0.25">
      <c r="A6181" s="1" t="s">
        <v>40</v>
      </c>
    </row>
    <row r="6182" spans="1:1" x14ac:dyDescent="0.25">
      <c r="A6182" s="1" t="s">
        <v>64748</v>
      </c>
    </row>
    <row r="6183" spans="1:1" x14ac:dyDescent="0.25">
      <c r="A6183" s="1" t="s">
        <v>64749</v>
      </c>
    </row>
    <row r="6184" spans="1:1" x14ac:dyDescent="0.25">
      <c r="A6184" s="1" t="s">
        <v>64750</v>
      </c>
    </row>
    <row r="6185" spans="1:1" x14ac:dyDescent="0.25">
      <c r="A6185" s="1" t="s">
        <v>64751</v>
      </c>
    </row>
    <row r="6186" spans="1:1" x14ac:dyDescent="0.25">
      <c r="A6186" s="1" t="s">
        <v>64752</v>
      </c>
    </row>
    <row r="6187" spans="1:1" x14ac:dyDescent="0.25">
      <c r="A6187" s="1" t="s">
        <v>64753</v>
      </c>
    </row>
    <row r="6188" spans="1:1" x14ac:dyDescent="0.25">
      <c r="A6188" s="1" t="s">
        <v>64754</v>
      </c>
    </row>
    <row r="6189" spans="1:1" x14ac:dyDescent="0.25">
      <c r="A6189" s="1" t="s">
        <v>64755</v>
      </c>
    </row>
    <row r="6191" spans="1:1" x14ac:dyDescent="0.25">
      <c r="A6191" s="1" t="s">
        <v>32</v>
      </c>
    </row>
    <row r="6192" spans="1:1" x14ac:dyDescent="0.25">
      <c r="A6192" s="1" t="s">
        <v>64756</v>
      </c>
    </row>
    <row r="6193" spans="1:1" x14ac:dyDescent="0.25">
      <c r="A6193" s="1" t="s">
        <v>64757</v>
      </c>
    </row>
    <row r="6194" spans="1:1" x14ac:dyDescent="0.25">
      <c r="A6194" s="1" t="s">
        <v>64758</v>
      </c>
    </row>
    <row r="6195" spans="1:1" x14ac:dyDescent="0.25">
      <c r="A6195" s="1" t="s">
        <v>64759</v>
      </c>
    </row>
    <row r="6197" spans="1:1" x14ac:dyDescent="0.25">
      <c r="A6197" s="1" t="s">
        <v>11</v>
      </c>
    </row>
    <row r="6198" spans="1:1" x14ac:dyDescent="0.25">
      <c r="A6198" s="1" t="s">
        <v>64760</v>
      </c>
    </row>
    <row r="6199" spans="1:1" x14ac:dyDescent="0.25">
      <c r="A6199" s="1" t="s">
        <v>64761</v>
      </c>
    </row>
    <row r="6200" spans="1:1" x14ac:dyDescent="0.25">
      <c r="A6200" s="1" t="s">
        <v>64762</v>
      </c>
    </row>
    <row r="6201" spans="1:1" x14ac:dyDescent="0.25">
      <c r="A6201" s="1" t="s">
        <v>64763</v>
      </c>
    </row>
    <row r="6202" spans="1:1" x14ac:dyDescent="0.25">
      <c r="A6202" s="1" t="s">
        <v>64764</v>
      </c>
    </row>
    <row r="6203" spans="1:1" x14ac:dyDescent="0.25">
      <c r="A6203" s="1" t="s">
        <v>64765</v>
      </c>
    </row>
    <row r="6204" spans="1:1" x14ac:dyDescent="0.25">
      <c r="A6204" s="1" t="s">
        <v>64766</v>
      </c>
    </row>
    <row r="6205" spans="1:1" x14ac:dyDescent="0.25">
      <c r="A6205" s="1" t="s">
        <v>64767</v>
      </c>
    </row>
    <row r="6207" spans="1:1" x14ac:dyDescent="0.25">
      <c r="A6207" s="1" t="s">
        <v>96</v>
      </c>
    </row>
    <row r="6208" spans="1:1" x14ac:dyDescent="0.25">
      <c r="A6208" s="1" t="s">
        <v>64768</v>
      </c>
    </row>
    <row r="6209" spans="1:1" x14ac:dyDescent="0.25">
      <c r="A6209" s="1" t="s">
        <v>64769</v>
      </c>
    </row>
    <row r="6210" spans="1:1" x14ac:dyDescent="0.25">
      <c r="A6210" s="1" t="s">
        <v>64770</v>
      </c>
    </row>
    <row r="6211" spans="1:1" x14ac:dyDescent="0.25">
      <c r="A6211" s="1" t="s">
        <v>64771</v>
      </c>
    </row>
    <row r="6212" spans="1:1" x14ac:dyDescent="0.25">
      <c r="A6212" s="1" t="s">
        <v>64772</v>
      </c>
    </row>
    <row r="6213" spans="1:1" x14ac:dyDescent="0.25">
      <c r="A6213" s="1" t="s">
        <v>64773</v>
      </c>
    </row>
    <row r="6215" spans="1:1" x14ac:dyDescent="0.25">
      <c r="A6215" s="1" t="s">
        <v>12</v>
      </c>
    </row>
    <row r="6216" spans="1:1" x14ac:dyDescent="0.25">
      <c r="A6216" s="1" t="s">
        <v>64774</v>
      </c>
    </row>
    <row r="6217" spans="1:1" x14ac:dyDescent="0.25">
      <c r="A6217" s="1" t="s">
        <v>64775</v>
      </c>
    </row>
    <row r="6218" spans="1:1" x14ac:dyDescent="0.25">
      <c r="A6218" s="1" t="s">
        <v>64776</v>
      </c>
    </row>
    <row r="6219" spans="1:1" x14ac:dyDescent="0.25">
      <c r="A6219" s="1" t="s">
        <v>64777</v>
      </c>
    </row>
    <row r="6221" spans="1:1" x14ac:dyDescent="0.25">
      <c r="A6221" s="1" t="s">
        <v>35</v>
      </c>
    </row>
    <row r="6222" spans="1:1" x14ac:dyDescent="0.25">
      <c r="A6222" s="1" t="s">
        <v>64778</v>
      </c>
    </row>
    <row r="6223" spans="1:1" x14ac:dyDescent="0.25">
      <c r="A6223" s="1" t="s">
        <v>64779</v>
      </c>
    </row>
    <row r="6224" spans="1:1" x14ac:dyDescent="0.25">
      <c r="A6224" s="1" t="s">
        <v>64780</v>
      </c>
    </row>
    <row r="6225" spans="1:1" x14ac:dyDescent="0.25">
      <c r="A6225" s="1" t="s">
        <v>64781</v>
      </c>
    </row>
    <row r="6226" spans="1:1" x14ac:dyDescent="0.25">
      <c r="A6226" s="1" t="s">
        <v>64782</v>
      </c>
    </row>
    <row r="6227" spans="1:1" x14ac:dyDescent="0.25">
      <c r="A6227" s="1" t="s">
        <v>64783</v>
      </c>
    </row>
    <row r="6229" spans="1:1" x14ac:dyDescent="0.25">
      <c r="A6229" s="1" t="s">
        <v>94</v>
      </c>
    </row>
    <row r="6230" spans="1:1" x14ac:dyDescent="0.25">
      <c r="A6230" s="1" t="s">
        <v>64784</v>
      </c>
    </row>
    <row r="6231" spans="1:1" x14ac:dyDescent="0.25">
      <c r="A6231" s="1" t="s">
        <v>64785</v>
      </c>
    </row>
    <row r="6232" spans="1:1" x14ac:dyDescent="0.25">
      <c r="A6232" s="1" t="s">
        <v>64786</v>
      </c>
    </row>
    <row r="6233" spans="1:1" x14ac:dyDescent="0.25">
      <c r="A6233" s="1" t="s">
        <v>64787</v>
      </c>
    </row>
    <row r="6234" spans="1:1" x14ac:dyDescent="0.25">
      <c r="A6234" s="1" t="s">
        <v>64788</v>
      </c>
    </row>
    <row r="6235" spans="1:1" x14ac:dyDescent="0.25">
      <c r="A6235" s="1" t="s">
        <v>64789</v>
      </c>
    </row>
    <row r="6237" spans="1:1" x14ac:dyDescent="0.25">
      <c r="A6237" s="1" t="s">
        <v>36</v>
      </c>
    </row>
    <row r="6238" spans="1:1" x14ac:dyDescent="0.25">
      <c r="A6238" s="1" t="s">
        <v>64790</v>
      </c>
    </row>
    <row r="6239" spans="1:1" x14ac:dyDescent="0.25">
      <c r="A6239" s="1" t="s">
        <v>64791</v>
      </c>
    </row>
    <row r="6240" spans="1:1" x14ac:dyDescent="0.25">
      <c r="A6240" s="1" t="s">
        <v>64792</v>
      </c>
    </row>
    <row r="6241" spans="1:1" x14ac:dyDescent="0.25">
      <c r="A6241" s="1" t="s">
        <v>64793</v>
      </c>
    </row>
    <row r="6243" spans="1:1" x14ac:dyDescent="0.25">
      <c r="A6243" s="1" t="s">
        <v>37</v>
      </c>
    </row>
    <row r="6244" spans="1:1" x14ac:dyDescent="0.25">
      <c r="A6244" s="1" t="s">
        <v>64794</v>
      </c>
    </row>
    <row r="6245" spans="1:1" x14ac:dyDescent="0.25">
      <c r="A6245" s="1" t="s">
        <v>64795</v>
      </c>
    </row>
    <row r="6246" spans="1:1" x14ac:dyDescent="0.25">
      <c r="A6246" s="1" t="s">
        <v>64796</v>
      </c>
    </row>
    <row r="6247" spans="1:1" x14ac:dyDescent="0.25">
      <c r="A6247" s="1" t="s">
        <v>64797</v>
      </c>
    </row>
    <row r="6249" spans="1:1" x14ac:dyDescent="0.25">
      <c r="A6249" s="1" t="s">
        <v>15</v>
      </c>
    </row>
    <row r="6250" spans="1:1" x14ac:dyDescent="0.25">
      <c r="A6250" s="1" t="s">
        <v>64798</v>
      </c>
    </row>
    <row r="6251" spans="1:1" x14ac:dyDescent="0.25">
      <c r="A6251" s="1" t="s">
        <v>64799</v>
      </c>
    </row>
    <row r="6252" spans="1:1" x14ac:dyDescent="0.25">
      <c r="A6252" s="1" t="s">
        <v>64800</v>
      </c>
    </row>
    <row r="6253" spans="1:1" x14ac:dyDescent="0.25">
      <c r="A6253" s="1" t="s">
        <v>64801</v>
      </c>
    </row>
    <row r="6254" spans="1:1" x14ac:dyDescent="0.25">
      <c r="A6254" s="1" t="s">
        <v>64802</v>
      </c>
    </row>
    <row r="6255" spans="1:1" x14ac:dyDescent="0.25">
      <c r="A6255" s="1" t="s">
        <v>64803</v>
      </c>
    </row>
    <row r="6256" spans="1:1" x14ac:dyDescent="0.25">
      <c r="A6256" s="1" t="s">
        <v>64804</v>
      </c>
    </row>
    <row r="6257" spans="1:1" x14ac:dyDescent="0.25">
      <c r="A6257" s="1" t="s">
        <v>64805</v>
      </c>
    </row>
    <row r="6258" spans="1:1" x14ac:dyDescent="0.25">
      <c r="A6258" s="1" t="s">
        <v>64806</v>
      </c>
    </row>
    <row r="6259" spans="1:1" x14ac:dyDescent="0.25">
      <c r="A6259" s="1" t="s">
        <v>64807</v>
      </c>
    </row>
    <row r="6261" spans="1:1" x14ac:dyDescent="0.25">
      <c r="A6261" s="1" t="s">
        <v>42</v>
      </c>
    </row>
    <row r="6262" spans="1:1" x14ac:dyDescent="0.25">
      <c r="A6262" s="1" t="s">
        <v>64808</v>
      </c>
    </row>
    <row r="6263" spans="1:1" x14ac:dyDescent="0.25">
      <c r="A6263" s="1" t="s">
        <v>64809</v>
      </c>
    </row>
    <row r="6264" spans="1:1" x14ac:dyDescent="0.25">
      <c r="A6264" s="1" t="s">
        <v>64810</v>
      </c>
    </row>
    <row r="6265" spans="1:1" x14ac:dyDescent="0.25">
      <c r="A6265" s="1" t="s">
        <v>64811</v>
      </c>
    </row>
    <row r="6266" spans="1:1" x14ac:dyDescent="0.25">
      <c r="A6266" s="1" t="s">
        <v>64812</v>
      </c>
    </row>
    <row r="6267" spans="1:1" x14ac:dyDescent="0.25">
      <c r="A6267" s="1" t="s">
        <v>64813</v>
      </c>
    </row>
    <row r="6268" spans="1:1" x14ac:dyDescent="0.25">
      <c r="A6268" s="1" t="s">
        <v>64814</v>
      </c>
    </row>
    <row r="6269" spans="1:1" x14ac:dyDescent="0.25">
      <c r="A6269" s="1" t="s">
        <v>64815</v>
      </c>
    </row>
    <row r="6270" spans="1:1" x14ac:dyDescent="0.25">
      <c r="A6270" s="1" t="s">
        <v>64816</v>
      </c>
    </row>
    <row r="6271" spans="1:1" x14ac:dyDescent="0.25">
      <c r="A6271" s="1" t="s">
        <v>64817</v>
      </c>
    </row>
    <row r="6272" spans="1:1" x14ac:dyDescent="0.25">
      <c r="A6272" s="1" t="s">
        <v>64818</v>
      </c>
    </row>
    <row r="6274" spans="1:1" x14ac:dyDescent="0.25">
      <c r="A6274" s="1" t="s">
        <v>95</v>
      </c>
    </row>
    <row r="6275" spans="1:1" x14ac:dyDescent="0.25">
      <c r="A6275" s="1" t="s">
        <v>64819</v>
      </c>
    </row>
    <row r="6276" spans="1:1" x14ac:dyDescent="0.25">
      <c r="A6276" s="1" t="s">
        <v>64820</v>
      </c>
    </row>
    <row r="6277" spans="1:1" x14ac:dyDescent="0.25">
      <c r="A6277" s="1" t="s">
        <v>64821</v>
      </c>
    </row>
    <row r="6278" spans="1:1" x14ac:dyDescent="0.25">
      <c r="A6278" s="1" t="s">
        <v>64822</v>
      </c>
    </row>
    <row r="6279" spans="1:1" x14ac:dyDescent="0.25">
      <c r="A6279" s="1" t="s">
        <v>64823</v>
      </c>
    </row>
    <row r="6280" spans="1:1" x14ac:dyDescent="0.25">
      <c r="A6280" s="1" t="s">
        <v>64824</v>
      </c>
    </row>
    <row r="6282" spans="1:1" x14ac:dyDescent="0.25">
      <c r="A6282" s="1" t="s">
        <v>2</v>
      </c>
    </row>
    <row r="6283" spans="1:1" x14ac:dyDescent="0.25">
      <c r="A6283" s="1" t="s">
        <v>64825</v>
      </c>
    </row>
    <row r="6284" spans="1:1" x14ac:dyDescent="0.25">
      <c r="A6284" s="1" t="s">
        <v>64826</v>
      </c>
    </row>
    <row r="6285" spans="1:1" x14ac:dyDescent="0.25">
      <c r="A6285" s="1" t="s">
        <v>64827</v>
      </c>
    </row>
    <row r="6286" spans="1:1" x14ac:dyDescent="0.25">
      <c r="A6286" s="1" t="s">
        <v>64828</v>
      </c>
    </row>
    <row r="6287" spans="1:1" x14ac:dyDescent="0.25">
      <c r="A6287" s="1" t="s">
        <v>64829</v>
      </c>
    </row>
    <row r="6288" spans="1:1" x14ac:dyDescent="0.25">
      <c r="A6288" s="1" t="s">
        <v>64830</v>
      </c>
    </row>
    <row r="6290" spans="1:1" x14ac:dyDescent="0.25">
      <c r="A6290" s="1" t="s">
        <v>18</v>
      </c>
    </row>
    <row r="6291" spans="1:1" x14ac:dyDescent="0.25">
      <c r="A6291" s="1" t="s">
        <v>64831</v>
      </c>
    </row>
    <row r="6292" spans="1:1" x14ac:dyDescent="0.25">
      <c r="A6292" s="1" t="s">
        <v>64832</v>
      </c>
    </row>
    <row r="6293" spans="1:1" x14ac:dyDescent="0.25">
      <c r="A6293" s="1" t="s">
        <v>64833</v>
      </c>
    </row>
    <row r="6294" spans="1:1" x14ac:dyDescent="0.25">
      <c r="A6294" s="1" t="s">
        <v>64834</v>
      </c>
    </row>
    <row r="6295" spans="1:1" x14ac:dyDescent="0.25">
      <c r="A6295" s="1" t="s">
        <v>64835</v>
      </c>
    </row>
    <row r="6296" spans="1:1" x14ac:dyDescent="0.25">
      <c r="A6296" s="1" t="s">
        <v>64836</v>
      </c>
    </row>
    <row r="6298" spans="1:1" x14ac:dyDescent="0.25">
      <c r="A6298" s="1" t="s">
        <v>19</v>
      </c>
    </row>
    <row r="6299" spans="1:1" x14ac:dyDescent="0.25">
      <c r="A6299" s="1" t="s">
        <v>64837</v>
      </c>
    </row>
    <row r="6300" spans="1:1" x14ac:dyDescent="0.25">
      <c r="A6300" s="1" t="s">
        <v>64838</v>
      </c>
    </row>
    <row r="6301" spans="1:1" x14ac:dyDescent="0.25">
      <c r="A6301" s="1" t="s">
        <v>64839</v>
      </c>
    </row>
    <row r="6302" spans="1:1" x14ac:dyDescent="0.25">
      <c r="A6302" s="1" t="s">
        <v>64840</v>
      </c>
    </row>
    <row r="6303" spans="1:1" x14ac:dyDescent="0.25">
      <c r="A6303" s="1" t="s">
        <v>64841</v>
      </c>
    </row>
    <row r="6304" spans="1:1" x14ac:dyDescent="0.25">
      <c r="A6304" s="1" t="s">
        <v>64842</v>
      </c>
    </row>
    <row r="6306" spans="1:1" x14ac:dyDescent="0.25">
      <c r="A6306" s="1" t="s">
        <v>21</v>
      </c>
    </row>
    <row r="6307" spans="1:1" x14ac:dyDescent="0.25">
      <c r="A6307" s="1" t="s">
        <v>64843</v>
      </c>
    </row>
    <row r="6308" spans="1:1" x14ac:dyDescent="0.25">
      <c r="A6308" s="1" t="s">
        <v>64844</v>
      </c>
    </row>
    <row r="6309" spans="1:1" x14ac:dyDescent="0.25">
      <c r="A6309" s="1" t="s">
        <v>64845</v>
      </c>
    </row>
    <row r="6310" spans="1:1" x14ac:dyDescent="0.25">
      <c r="A6310" s="1" t="s">
        <v>64846</v>
      </c>
    </row>
    <row r="6312" spans="1:1" x14ac:dyDescent="0.25">
      <c r="A6312" s="1" t="s">
        <v>22</v>
      </c>
    </row>
    <row r="6313" spans="1:1" x14ac:dyDescent="0.25">
      <c r="A6313" s="1" t="s">
        <v>64847</v>
      </c>
    </row>
    <row r="6314" spans="1:1" x14ac:dyDescent="0.25">
      <c r="A6314" s="1" t="s">
        <v>64848</v>
      </c>
    </row>
    <row r="6315" spans="1:1" x14ac:dyDescent="0.25">
      <c r="A6315" s="1" t="s">
        <v>64849</v>
      </c>
    </row>
    <row r="6316" spans="1:1" x14ac:dyDescent="0.25">
      <c r="A6316" s="1" t="s">
        <v>64850</v>
      </c>
    </row>
    <row r="6317" spans="1:1" x14ac:dyDescent="0.25">
      <c r="A6317" s="1" t="s">
        <v>64851</v>
      </c>
    </row>
    <row r="6318" spans="1:1" x14ac:dyDescent="0.25">
      <c r="A6318" s="1" t="s">
        <v>64852</v>
      </c>
    </row>
    <row r="6319" spans="1:1" x14ac:dyDescent="0.25">
      <c r="A6319" s="1" t="s">
        <v>64853</v>
      </c>
    </row>
    <row r="6320" spans="1:1" x14ac:dyDescent="0.25">
      <c r="A6320" s="1" t="s">
        <v>64854</v>
      </c>
    </row>
    <row r="6322" spans="1:1" x14ac:dyDescent="0.25">
      <c r="A6322" s="1" t="s">
        <v>82</v>
      </c>
    </row>
    <row r="6325" spans="1:1" x14ac:dyDescent="0.25">
      <c r="A6325" s="1" t="s">
        <v>4</v>
      </c>
    </row>
    <row r="6326" spans="1:1" x14ac:dyDescent="0.25">
      <c r="A6326" s="1" t="s">
        <v>64855</v>
      </c>
    </row>
    <row r="6327" spans="1:1" x14ac:dyDescent="0.25">
      <c r="A6327" s="1" t="s">
        <v>64856</v>
      </c>
    </row>
    <row r="6328" spans="1:1" x14ac:dyDescent="0.25">
      <c r="A6328" s="1" t="s">
        <v>64857</v>
      </c>
    </row>
    <row r="6329" spans="1:1" x14ac:dyDescent="0.25">
      <c r="A6329" s="1" t="s">
        <v>64858</v>
      </c>
    </row>
    <row r="6330" spans="1:1" x14ac:dyDescent="0.25">
      <c r="A6330" s="1" t="s">
        <v>64859</v>
      </c>
    </row>
    <row r="6331" spans="1:1" x14ac:dyDescent="0.25">
      <c r="A6331" s="1" t="s">
        <v>64860</v>
      </c>
    </row>
    <row r="6332" spans="1:1" x14ac:dyDescent="0.25">
      <c r="A6332" s="1" t="s">
        <v>64861</v>
      </c>
    </row>
    <row r="6333" spans="1:1" x14ac:dyDescent="0.25">
      <c r="A6333" s="1" t="s">
        <v>64862</v>
      </c>
    </row>
    <row r="6334" spans="1:1" x14ac:dyDescent="0.25">
      <c r="A6334" s="1" t="s">
        <v>64863</v>
      </c>
    </row>
    <row r="6335" spans="1:1" x14ac:dyDescent="0.25">
      <c r="A6335" s="1" t="s">
        <v>64864</v>
      </c>
    </row>
    <row r="6336" spans="1:1" x14ac:dyDescent="0.25">
      <c r="A6336" s="1" t="s">
        <v>64865</v>
      </c>
    </row>
    <row r="6337" spans="1:1" x14ac:dyDescent="0.25">
      <c r="A6337" s="1" t="s">
        <v>64866</v>
      </c>
    </row>
    <row r="6338" spans="1:1" x14ac:dyDescent="0.25">
      <c r="A6338" s="1" t="s">
        <v>64867</v>
      </c>
    </row>
    <row r="6339" spans="1:1" x14ac:dyDescent="0.25">
      <c r="A6339" s="1" t="s">
        <v>64868</v>
      </c>
    </row>
    <row r="6340" spans="1:1" x14ac:dyDescent="0.25">
      <c r="A6340" s="1" t="s">
        <v>64869</v>
      </c>
    </row>
    <row r="6341" spans="1:1" x14ac:dyDescent="0.25">
      <c r="A6341" s="1" t="s">
        <v>64870</v>
      </c>
    </row>
    <row r="6343" spans="1:1" x14ac:dyDescent="0.25">
      <c r="A6343" s="1" t="s">
        <v>40</v>
      </c>
    </row>
    <row r="6344" spans="1:1" x14ac:dyDescent="0.25">
      <c r="A6344" s="1" t="s">
        <v>64871</v>
      </c>
    </row>
    <row r="6345" spans="1:1" x14ac:dyDescent="0.25">
      <c r="A6345" s="1" t="s">
        <v>64872</v>
      </c>
    </row>
    <row r="6346" spans="1:1" x14ac:dyDescent="0.25">
      <c r="A6346" s="1" t="s">
        <v>64873</v>
      </c>
    </row>
    <row r="6347" spans="1:1" x14ac:dyDescent="0.25">
      <c r="A6347" s="1" t="s">
        <v>64874</v>
      </c>
    </row>
    <row r="6349" spans="1:1" x14ac:dyDescent="0.25">
      <c r="A6349" s="1" t="s">
        <v>32</v>
      </c>
    </row>
    <row r="6350" spans="1:1" x14ac:dyDescent="0.25">
      <c r="A6350" s="1" t="s">
        <v>64875</v>
      </c>
    </row>
    <row r="6351" spans="1:1" x14ac:dyDescent="0.25">
      <c r="A6351" s="1" t="s">
        <v>64876</v>
      </c>
    </row>
    <row r="6352" spans="1:1" x14ac:dyDescent="0.25">
      <c r="A6352" s="1" t="s">
        <v>64877</v>
      </c>
    </row>
    <row r="6353" spans="1:1" x14ac:dyDescent="0.25">
      <c r="A6353" s="1" t="s">
        <v>64878</v>
      </c>
    </row>
    <row r="6354" spans="1:1" x14ac:dyDescent="0.25">
      <c r="A6354" s="1" t="s">
        <v>64879</v>
      </c>
    </row>
    <row r="6355" spans="1:1" x14ac:dyDescent="0.25">
      <c r="A6355" s="1" t="s">
        <v>64880</v>
      </c>
    </row>
    <row r="6357" spans="1:1" x14ac:dyDescent="0.25">
      <c r="A6357" s="1" t="s">
        <v>11</v>
      </c>
    </row>
    <row r="6358" spans="1:1" x14ac:dyDescent="0.25">
      <c r="A6358" s="1" t="s">
        <v>64881</v>
      </c>
    </row>
    <row r="6359" spans="1:1" x14ac:dyDescent="0.25">
      <c r="A6359" s="1" t="s">
        <v>64882</v>
      </c>
    </row>
    <row r="6360" spans="1:1" x14ac:dyDescent="0.25">
      <c r="A6360" s="1" t="s">
        <v>64883</v>
      </c>
    </row>
    <row r="6361" spans="1:1" x14ac:dyDescent="0.25">
      <c r="A6361" s="1" t="s">
        <v>64884</v>
      </c>
    </row>
    <row r="6362" spans="1:1" x14ac:dyDescent="0.25">
      <c r="A6362" s="1" t="s">
        <v>64885</v>
      </c>
    </row>
    <row r="6363" spans="1:1" x14ac:dyDescent="0.25">
      <c r="A6363" s="1" t="s">
        <v>64886</v>
      </c>
    </row>
    <row r="6364" spans="1:1" x14ac:dyDescent="0.25">
      <c r="A6364" s="1" t="s">
        <v>64887</v>
      </c>
    </row>
    <row r="6365" spans="1:1" x14ac:dyDescent="0.25">
      <c r="A6365" s="1" t="s">
        <v>64888</v>
      </c>
    </row>
    <row r="6366" spans="1:1" x14ac:dyDescent="0.25">
      <c r="A6366" s="1" t="s">
        <v>64889</v>
      </c>
    </row>
    <row r="6367" spans="1:1" x14ac:dyDescent="0.25">
      <c r="A6367" s="1" t="s">
        <v>64890</v>
      </c>
    </row>
    <row r="6368" spans="1:1" x14ac:dyDescent="0.25">
      <c r="A6368" s="1" t="s">
        <v>64891</v>
      </c>
    </row>
    <row r="6369" spans="1:1" x14ac:dyDescent="0.25">
      <c r="A6369" s="1" t="s">
        <v>64892</v>
      </c>
    </row>
    <row r="6370" spans="1:1" x14ac:dyDescent="0.25">
      <c r="A6370" s="1" t="s">
        <v>64893</v>
      </c>
    </row>
    <row r="6371" spans="1:1" x14ac:dyDescent="0.25">
      <c r="A6371" s="1" t="s">
        <v>64894</v>
      </c>
    </row>
    <row r="6372" spans="1:1" x14ac:dyDescent="0.25">
      <c r="A6372" s="1" t="s">
        <v>64895</v>
      </c>
    </row>
    <row r="6373" spans="1:1" x14ac:dyDescent="0.25">
      <c r="A6373" s="1" t="s">
        <v>64896</v>
      </c>
    </row>
    <row r="6375" spans="1:1" x14ac:dyDescent="0.25">
      <c r="A6375" s="1" t="s">
        <v>15</v>
      </c>
    </row>
    <row r="6376" spans="1:1" x14ac:dyDescent="0.25">
      <c r="A6376" s="1" t="s">
        <v>64897</v>
      </c>
    </row>
    <row r="6377" spans="1:1" x14ac:dyDescent="0.25">
      <c r="A6377" s="1" t="s">
        <v>64898</v>
      </c>
    </row>
    <row r="6378" spans="1:1" x14ac:dyDescent="0.25">
      <c r="A6378" s="1" t="s">
        <v>64899</v>
      </c>
    </row>
    <row r="6379" spans="1:1" x14ac:dyDescent="0.25">
      <c r="A6379" s="1" t="s">
        <v>64900</v>
      </c>
    </row>
    <row r="6380" spans="1:1" x14ac:dyDescent="0.25">
      <c r="A6380" s="1" t="s">
        <v>64901</v>
      </c>
    </row>
    <row r="6381" spans="1:1" x14ac:dyDescent="0.25">
      <c r="A6381" s="1" t="s">
        <v>64902</v>
      </c>
    </row>
    <row r="6382" spans="1:1" x14ac:dyDescent="0.25">
      <c r="A6382" s="1" t="s">
        <v>64903</v>
      </c>
    </row>
    <row r="6383" spans="1:1" x14ac:dyDescent="0.25">
      <c r="A6383" s="1" t="s">
        <v>64904</v>
      </c>
    </row>
    <row r="6384" spans="1:1" x14ac:dyDescent="0.25">
      <c r="A6384" s="1" t="s">
        <v>64905</v>
      </c>
    </row>
    <row r="6385" spans="1:1" x14ac:dyDescent="0.25">
      <c r="A6385" s="1" t="s">
        <v>64906</v>
      </c>
    </row>
    <row r="6386" spans="1:1" x14ac:dyDescent="0.25">
      <c r="A6386" s="1" t="s">
        <v>64907</v>
      </c>
    </row>
    <row r="6387" spans="1:1" x14ac:dyDescent="0.25">
      <c r="A6387" s="1" t="s">
        <v>64908</v>
      </c>
    </row>
    <row r="6389" spans="1:1" x14ac:dyDescent="0.25">
      <c r="A6389" s="1" t="s">
        <v>95</v>
      </c>
    </row>
    <row r="6390" spans="1:1" x14ac:dyDescent="0.25">
      <c r="A6390" s="1" t="s">
        <v>64909</v>
      </c>
    </row>
    <row r="6391" spans="1:1" x14ac:dyDescent="0.25">
      <c r="A6391" s="1" t="s">
        <v>64910</v>
      </c>
    </row>
    <row r="6392" spans="1:1" x14ac:dyDescent="0.25">
      <c r="A6392" s="1" t="s">
        <v>64911</v>
      </c>
    </row>
    <row r="6393" spans="1:1" x14ac:dyDescent="0.25">
      <c r="A6393" s="1" t="s">
        <v>64912</v>
      </c>
    </row>
    <row r="6394" spans="1:1" x14ac:dyDescent="0.25">
      <c r="A6394" s="1" t="s">
        <v>64913</v>
      </c>
    </row>
    <row r="6395" spans="1:1" x14ac:dyDescent="0.25">
      <c r="A6395" s="1" t="s">
        <v>64914</v>
      </c>
    </row>
    <row r="6396" spans="1:1" x14ac:dyDescent="0.25">
      <c r="A6396" s="1" t="s">
        <v>64915</v>
      </c>
    </row>
    <row r="6398" spans="1:1" x14ac:dyDescent="0.25">
      <c r="A6398" s="1" t="s">
        <v>19</v>
      </c>
    </row>
    <row r="6399" spans="1:1" x14ac:dyDescent="0.25">
      <c r="A6399" s="1" t="s">
        <v>64916</v>
      </c>
    </row>
    <row r="6400" spans="1:1" x14ac:dyDescent="0.25">
      <c r="A6400" s="1" t="s">
        <v>64917</v>
      </c>
    </row>
    <row r="6401" spans="1:1" x14ac:dyDescent="0.25">
      <c r="A6401" s="1" t="s">
        <v>64918</v>
      </c>
    </row>
    <row r="6402" spans="1:1" x14ac:dyDescent="0.25">
      <c r="A6402" s="1" t="s">
        <v>64919</v>
      </c>
    </row>
    <row r="6403" spans="1:1" x14ac:dyDescent="0.25">
      <c r="A6403" s="1" t="s">
        <v>64920</v>
      </c>
    </row>
    <row r="6404" spans="1:1" x14ac:dyDescent="0.25">
      <c r="A6404" s="1" t="s">
        <v>64921</v>
      </c>
    </row>
    <row r="6406" spans="1:1" x14ac:dyDescent="0.25">
      <c r="A6406" s="1" t="s">
        <v>22</v>
      </c>
    </row>
    <row r="6407" spans="1:1" x14ac:dyDescent="0.25">
      <c r="A6407" s="1" t="s">
        <v>64922</v>
      </c>
    </row>
    <row r="6408" spans="1:1" x14ac:dyDescent="0.25">
      <c r="A6408" s="1" t="s">
        <v>64923</v>
      </c>
    </row>
    <row r="6410" spans="1:1" x14ac:dyDescent="0.25">
      <c r="A6410" s="1" t="s">
        <v>83</v>
      </c>
    </row>
    <row r="6413" spans="1:1" x14ac:dyDescent="0.25">
      <c r="A6413" s="1" t="s">
        <v>4</v>
      </c>
    </row>
    <row r="6414" spans="1:1" x14ac:dyDescent="0.25">
      <c r="A6414" s="1" t="s">
        <v>64924</v>
      </c>
    </row>
    <row r="6415" spans="1:1" x14ac:dyDescent="0.25">
      <c r="A6415" s="1" t="s">
        <v>64925</v>
      </c>
    </row>
    <row r="6416" spans="1:1" x14ac:dyDescent="0.25">
      <c r="A6416" s="1" t="s">
        <v>64926</v>
      </c>
    </row>
    <row r="6417" spans="1:1" x14ac:dyDescent="0.25">
      <c r="A6417" s="1" t="s">
        <v>64927</v>
      </c>
    </row>
    <row r="6419" spans="1:1" x14ac:dyDescent="0.25">
      <c r="A6419" s="1" t="s">
        <v>5</v>
      </c>
    </row>
    <row r="6420" spans="1:1" x14ac:dyDescent="0.25">
      <c r="A6420" s="1" t="s">
        <v>64928</v>
      </c>
    </row>
    <row r="6421" spans="1:1" x14ac:dyDescent="0.25">
      <c r="A6421" s="1" t="s">
        <v>64929</v>
      </c>
    </row>
    <row r="6422" spans="1:1" x14ac:dyDescent="0.25">
      <c r="A6422" s="1" t="s">
        <v>64930</v>
      </c>
    </row>
    <row r="6423" spans="1:1" x14ac:dyDescent="0.25">
      <c r="A6423" s="1" t="s">
        <v>64931</v>
      </c>
    </row>
    <row r="6424" spans="1:1" x14ac:dyDescent="0.25">
      <c r="A6424" s="1" t="s">
        <v>64932</v>
      </c>
    </row>
    <row r="6425" spans="1:1" x14ac:dyDescent="0.25">
      <c r="A6425" s="1" t="s">
        <v>64933</v>
      </c>
    </row>
    <row r="6426" spans="1:1" x14ac:dyDescent="0.25">
      <c r="A6426" s="1" t="s">
        <v>64934</v>
      </c>
    </row>
    <row r="6427" spans="1:1" x14ac:dyDescent="0.25">
      <c r="A6427" s="1" t="s">
        <v>64935</v>
      </c>
    </row>
    <row r="6429" spans="1:1" x14ac:dyDescent="0.25">
      <c r="A6429" s="1" t="s">
        <v>32</v>
      </c>
    </row>
    <row r="6430" spans="1:1" x14ac:dyDescent="0.25">
      <c r="A6430" s="1" t="s">
        <v>64936</v>
      </c>
    </row>
    <row r="6431" spans="1:1" x14ac:dyDescent="0.25">
      <c r="A6431" s="1" t="s">
        <v>64937</v>
      </c>
    </row>
    <row r="6433" spans="1:1" x14ac:dyDescent="0.25">
      <c r="A6433" s="1" t="s">
        <v>11</v>
      </c>
    </row>
    <row r="6434" spans="1:1" x14ac:dyDescent="0.25">
      <c r="A6434" s="1" t="s">
        <v>64938</v>
      </c>
    </row>
    <row r="6435" spans="1:1" x14ac:dyDescent="0.25">
      <c r="A6435" s="1" t="s">
        <v>64939</v>
      </c>
    </row>
    <row r="6437" spans="1:1" x14ac:dyDescent="0.25">
      <c r="A6437" s="1" t="s">
        <v>14</v>
      </c>
    </row>
    <row r="6438" spans="1:1" x14ac:dyDescent="0.25">
      <c r="A6438" s="1" t="s">
        <v>64940</v>
      </c>
    </row>
    <row r="6439" spans="1:1" x14ac:dyDescent="0.25">
      <c r="A6439" s="1" t="s">
        <v>64941</v>
      </c>
    </row>
    <row r="6441" spans="1:1" x14ac:dyDescent="0.25">
      <c r="A6441" s="1" t="s">
        <v>2</v>
      </c>
    </row>
    <row r="6442" spans="1:1" x14ac:dyDescent="0.25">
      <c r="A6442" s="1" t="s">
        <v>64942</v>
      </c>
    </row>
    <row r="6443" spans="1:1" x14ac:dyDescent="0.25">
      <c r="A6443" s="1" t="s">
        <v>64943</v>
      </c>
    </row>
    <row r="6445" spans="1:1" x14ac:dyDescent="0.25">
      <c r="A6445" s="1" t="s">
        <v>19</v>
      </c>
    </row>
    <row r="6446" spans="1:1" x14ac:dyDescent="0.25">
      <c r="A6446" s="1" t="s">
        <v>64944</v>
      </c>
    </row>
    <row r="6447" spans="1:1" x14ac:dyDescent="0.25">
      <c r="A6447" s="1" t="s">
        <v>64945</v>
      </c>
    </row>
    <row r="6449" spans="1:1" x14ac:dyDescent="0.25">
      <c r="A6449" s="1" t="s">
        <v>22</v>
      </c>
    </row>
    <row r="6450" spans="1:1" x14ac:dyDescent="0.25">
      <c r="A6450" s="1" t="s">
        <v>64946</v>
      </c>
    </row>
    <row r="6451" spans="1:1" x14ac:dyDescent="0.25">
      <c r="A6451" s="1" t="s">
        <v>64947</v>
      </c>
    </row>
    <row r="6452" spans="1:1" x14ac:dyDescent="0.25">
      <c r="A6452" s="1" t="s">
        <v>64948</v>
      </c>
    </row>
    <row r="6453" spans="1:1" x14ac:dyDescent="0.25">
      <c r="A6453" s="1" t="s">
        <v>64949</v>
      </c>
    </row>
    <row r="6454" spans="1:1" x14ac:dyDescent="0.25">
      <c r="A6454" s="1" t="s">
        <v>64950</v>
      </c>
    </row>
    <row r="6455" spans="1:1" x14ac:dyDescent="0.25">
      <c r="A6455" s="1" t="s">
        <v>64951</v>
      </c>
    </row>
    <row r="6457" spans="1:1" x14ac:dyDescent="0.25">
      <c r="A6457" s="1" t="s">
        <v>84</v>
      </c>
    </row>
    <row r="6460" spans="1:1" x14ac:dyDescent="0.25">
      <c r="A6460" s="1" t="s">
        <v>4</v>
      </c>
    </row>
    <row r="6461" spans="1:1" x14ac:dyDescent="0.25">
      <c r="A6461" s="1" t="s">
        <v>64952</v>
      </c>
    </row>
    <row r="6462" spans="1:1" x14ac:dyDescent="0.25">
      <c r="A6462" s="1" t="s">
        <v>64953</v>
      </c>
    </row>
    <row r="6463" spans="1:1" x14ac:dyDescent="0.25">
      <c r="A6463" s="1" t="s">
        <v>64954</v>
      </c>
    </row>
    <row r="6464" spans="1:1" x14ac:dyDescent="0.25">
      <c r="A6464" s="1" t="s">
        <v>64955</v>
      </c>
    </row>
    <row r="6466" spans="1:1" x14ac:dyDescent="0.25">
      <c r="A6466" s="1" t="s">
        <v>6</v>
      </c>
    </row>
    <row r="6467" spans="1:1" x14ac:dyDescent="0.25">
      <c r="A6467" s="1" t="s">
        <v>64956</v>
      </c>
    </row>
    <row r="6468" spans="1:1" x14ac:dyDescent="0.25">
      <c r="A6468" s="1" t="s">
        <v>64957</v>
      </c>
    </row>
    <row r="6469" spans="1:1" x14ac:dyDescent="0.25">
      <c r="A6469" s="1" t="s">
        <v>64958</v>
      </c>
    </row>
    <row r="6470" spans="1:1" x14ac:dyDescent="0.25">
      <c r="A6470" s="1" t="s">
        <v>64959</v>
      </c>
    </row>
    <row r="6472" spans="1:1" x14ac:dyDescent="0.25">
      <c r="A6472" s="1" t="s">
        <v>9</v>
      </c>
    </row>
    <row r="6473" spans="1:1" x14ac:dyDescent="0.25">
      <c r="A6473" s="1" t="s">
        <v>64960</v>
      </c>
    </row>
    <row r="6474" spans="1:1" x14ac:dyDescent="0.25">
      <c r="A6474" s="1" t="s">
        <v>64961</v>
      </c>
    </row>
    <row r="6475" spans="1:1" x14ac:dyDescent="0.25">
      <c r="A6475" s="1" t="s">
        <v>64962</v>
      </c>
    </row>
    <row r="6476" spans="1:1" x14ac:dyDescent="0.25">
      <c r="A6476" s="1" t="s">
        <v>64963</v>
      </c>
    </row>
    <row r="6477" spans="1:1" x14ac:dyDescent="0.25">
      <c r="A6477" s="1" t="s">
        <v>64964</v>
      </c>
    </row>
    <row r="6478" spans="1:1" x14ac:dyDescent="0.25">
      <c r="A6478" s="1" t="s">
        <v>64965</v>
      </c>
    </row>
    <row r="6479" spans="1:1" x14ac:dyDescent="0.25">
      <c r="A6479" s="1" t="s">
        <v>64966</v>
      </c>
    </row>
    <row r="6480" spans="1:1" x14ac:dyDescent="0.25">
      <c r="A6480" s="1" t="s">
        <v>64967</v>
      </c>
    </row>
    <row r="6481" spans="1:1" x14ac:dyDescent="0.25">
      <c r="A6481" s="1" t="s">
        <v>64968</v>
      </c>
    </row>
    <row r="6482" spans="1:1" x14ac:dyDescent="0.25">
      <c r="A6482" s="1" t="s">
        <v>64969</v>
      </c>
    </row>
    <row r="6483" spans="1:1" x14ac:dyDescent="0.25">
      <c r="A6483" s="1" t="s">
        <v>64970</v>
      </c>
    </row>
    <row r="6484" spans="1:1" x14ac:dyDescent="0.25">
      <c r="A6484" s="1" t="s">
        <v>64971</v>
      </c>
    </row>
    <row r="6486" spans="1:1" x14ac:dyDescent="0.25">
      <c r="A6486" s="1" t="s">
        <v>40</v>
      </c>
    </row>
    <row r="6487" spans="1:1" x14ac:dyDescent="0.25">
      <c r="A6487" s="1" t="s">
        <v>64972</v>
      </c>
    </row>
    <row r="6488" spans="1:1" x14ac:dyDescent="0.25">
      <c r="A6488" s="1" t="s">
        <v>64973</v>
      </c>
    </row>
    <row r="6489" spans="1:1" x14ac:dyDescent="0.25">
      <c r="A6489" s="1" t="s">
        <v>64974</v>
      </c>
    </row>
    <row r="6490" spans="1:1" x14ac:dyDescent="0.25">
      <c r="A6490" s="1" t="s">
        <v>64975</v>
      </c>
    </row>
    <row r="6492" spans="1:1" x14ac:dyDescent="0.25">
      <c r="A6492" s="1" t="s">
        <v>32</v>
      </c>
    </row>
    <row r="6493" spans="1:1" x14ac:dyDescent="0.25">
      <c r="A6493" s="1" t="s">
        <v>64976</v>
      </c>
    </row>
    <row r="6494" spans="1:1" x14ac:dyDescent="0.25">
      <c r="A6494" s="1" t="s">
        <v>64977</v>
      </c>
    </row>
    <row r="6495" spans="1:1" x14ac:dyDescent="0.25">
      <c r="A6495" s="1" t="s">
        <v>64978</v>
      </c>
    </row>
    <row r="6496" spans="1:1" x14ac:dyDescent="0.25">
      <c r="A6496" s="1" t="s">
        <v>64979</v>
      </c>
    </row>
    <row r="6498" spans="1:1" x14ac:dyDescent="0.25">
      <c r="A6498" s="1" t="s">
        <v>11</v>
      </c>
    </row>
    <row r="6499" spans="1:1" x14ac:dyDescent="0.25">
      <c r="A6499" s="1" t="s">
        <v>64980</v>
      </c>
    </row>
    <row r="6500" spans="1:1" x14ac:dyDescent="0.25">
      <c r="A6500" s="1" t="s">
        <v>64981</v>
      </c>
    </row>
    <row r="6501" spans="1:1" x14ac:dyDescent="0.25">
      <c r="A6501" s="1" t="s">
        <v>64982</v>
      </c>
    </row>
    <row r="6502" spans="1:1" x14ac:dyDescent="0.25">
      <c r="A6502" s="1" t="s">
        <v>64983</v>
      </c>
    </row>
    <row r="6503" spans="1:1" x14ac:dyDescent="0.25">
      <c r="A6503" s="1" t="s">
        <v>64984</v>
      </c>
    </row>
    <row r="6504" spans="1:1" x14ac:dyDescent="0.25">
      <c r="A6504" s="1" t="s">
        <v>64985</v>
      </c>
    </row>
    <row r="6505" spans="1:1" x14ac:dyDescent="0.25">
      <c r="A6505" s="1" t="s">
        <v>64986</v>
      </c>
    </row>
    <row r="6506" spans="1:1" x14ac:dyDescent="0.25">
      <c r="A6506" s="1" t="s">
        <v>64987</v>
      </c>
    </row>
    <row r="6507" spans="1:1" x14ac:dyDescent="0.25">
      <c r="A6507" s="1" t="s">
        <v>64988</v>
      </c>
    </row>
    <row r="6508" spans="1:1" x14ac:dyDescent="0.25">
      <c r="A6508" s="1" t="s">
        <v>64989</v>
      </c>
    </row>
    <row r="6509" spans="1:1" x14ac:dyDescent="0.25">
      <c r="A6509" s="1" t="s">
        <v>64990</v>
      </c>
    </row>
    <row r="6510" spans="1:1" x14ac:dyDescent="0.25">
      <c r="A6510" s="1" t="s">
        <v>64991</v>
      </c>
    </row>
    <row r="6512" spans="1:1" x14ac:dyDescent="0.25">
      <c r="A6512" s="1" t="s">
        <v>96</v>
      </c>
    </row>
    <row r="6513" spans="1:1" x14ac:dyDescent="0.25">
      <c r="A6513" s="1" t="s">
        <v>64992</v>
      </c>
    </row>
    <row r="6514" spans="1:1" x14ac:dyDescent="0.25">
      <c r="A6514" s="1" t="s">
        <v>64993</v>
      </c>
    </row>
    <row r="6515" spans="1:1" x14ac:dyDescent="0.25">
      <c r="A6515" s="1" t="s">
        <v>64994</v>
      </c>
    </row>
    <row r="6516" spans="1:1" x14ac:dyDescent="0.25">
      <c r="A6516" s="1" t="s">
        <v>64995</v>
      </c>
    </row>
    <row r="6517" spans="1:1" x14ac:dyDescent="0.25">
      <c r="A6517" s="1" t="s">
        <v>64996</v>
      </c>
    </row>
    <row r="6518" spans="1:1" x14ac:dyDescent="0.25">
      <c r="A6518" s="1" t="s">
        <v>64997</v>
      </c>
    </row>
    <row r="6519" spans="1:1" x14ac:dyDescent="0.25">
      <c r="A6519" s="1" t="s">
        <v>64998</v>
      </c>
    </row>
    <row r="6520" spans="1:1" x14ac:dyDescent="0.25">
      <c r="A6520" s="1" t="s">
        <v>64999</v>
      </c>
    </row>
    <row r="6522" spans="1:1" x14ac:dyDescent="0.25">
      <c r="A6522" s="1" t="s">
        <v>14</v>
      </c>
    </row>
    <row r="6523" spans="1:1" x14ac:dyDescent="0.25">
      <c r="A6523" s="1" t="s">
        <v>65000</v>
      </c>
    </row>
    <row r="6524" spans="1:1" x14ac:dyDescent="0.25">
      <c r="A6524" s="1" t="s">
        <v>65001</v>
      </c>
    </row>
    <row r="6525" spans="1:1" x14ac:dyDescent="0.25">
      <c r="A6525" s="1" t="s">
        <v>65002</v>
      </c>
    </row>
    <row r="6526" spans="1:1" x14ac:dyDescent="0.25">
      <c r="A6526" s="1" t="s">
        <v>65003</v>
      </c>
    </row>
    <row r="6527" spans="1:1" x14ac:dyDescent="0.25">
      <c r="A6527" s="1" t="s">
        <v>65004</v>
      </c>
    </row>
    <row r="6528" spans="1:1" x14ac:dyDescent="0.25">
      <c r="A6528" s="1" t="s">
        <v>65005</v>
      </c>
    </row>
    <row r="6529" spans="1:1" x14ac:dyDescent="0.25">
      <c r="A6529" s="1" t="s">
        <v>65006</v>
      </c>
    </row>
    <row r="6530" spans="1:1" x14ac:dyDescent="0.25">
      <c r="A6530" s="1" t="s">
        <v>65007</v>
      </c>
    </row>
    <row r="6532" spans="1:1" x14ac:dyDescent="0.25">
      <c r="A6532" s="1" t="s">
        <v>41</v>
      </c>
    </row>
    <row r="6533" spans="1:1" x14ac:dyDescent="0.25">
      <c r="A6533" s="1" t="s">
        <v>65008</v>
      </c>
    </row>
    <row r="6534" spans="1:1" x14ac:dyDescent="0.25">
      <c r="A6534" s="1" t="s">
        <v>65009</v>
      </c>
    </row>
    <row r="6535" spans="1:1" x14ac:dyDescent="0.25">
      <c r="A6535" s="1" t="s">
        <v>65010</v>
      </c>
    </row>
    <row r="6536" spans="1:1" x14ac:dyDescent="0.25">
      <c r="A6536" s="1" t="s">
        <v>65011</v>
      </c>
    </row>
    <row r="6537" spans="1:1" x14ac:dyDescent="0.25">
      <c r="A6537" s="1" t="s">
        <v>65012</v>
      </c>
    </row>
    <row r="6538" spans="1:1" x14ac:dyDescent="0.25">
      <c r="A6538" s="1" t="s">
        <v>65013</v>
      </c>
    </row>
    <row r="6539" spans="1:1" x14ac:dyDescent="0.25">
      <c r="A6539" s="1" t="s">
        <v>65014</v>
      </c>
    </row>
    <row r="6540" spans="1:1" x14ac:dyDescent="0.25">
      <c r="A6540" s="1" t="s">
        <v>65015</v>
      </c>
    </row>
    <row r="6542" spans="1:1" x14ac:dyDescent="0.25">
      <c r="A6542" s="1" t="s">
        <v>15</v>
      </c>
    </row>
    <row r="6543" spans="1:1" x14ac:dyDescent="0.25">
      <c r="A6543" s="1" t="s">
        <v>65016</v>
      </c>
    </row>
    <row r="6544" spans="1:1" x14ac:dyDescent="0.25">
      <c r="A6544" s="1" t="s">
        <v>65017</v>
      </c>
    </row>
    <row r="6545" spans="1:1" x14ac:dyDescent="0.25">
      <c r="A6545" s="1" t="s">
        <v>65018</v>
      </c>
    </row>
    <row r="6546" spans="1:1" x14ac:dyDescent="0.25">
      <c r="A6546" s="1" t="s">
        <v>65019</v>
      </c>
    </row>
    <row r="6547" spans="1:1" x14ac:dyDescent="0.25">
      <c r="A6547" s="1" t="s">
        <v>65020</v>
      </c>
    </row>
    <row r="6548" spans="1:1" x14ac:dyDescent="0.25">
      <c r="A6548" s="1" t="s">
        <v>65021</v>
      </c>
    </row>
    <row r="6549" spans="1:1" x14ac:dyDescent="0.25">
      <c r="A6549" s="1" t="s">
        <v>65022</v>
      </c>
    </row>
    <row r="6550" spans="1:1" x14ac:dyDescent="0.25">
      <c r="A6550" s="1" t="s">
        <v>65023</v>
      </c>
    </row>
    <row r="6551" spans="1:1" x14ac:dyDescent="0.25">
      <c r="A6551" s="1" t="s">
        <v>65024</v>
      </c>
    </row>
    <row r="6552" spans="1:1" x14ac:dyDescent="0.25">
      <c r="A6552" s="1" t="s">
        <v>65025</v>
      </c>
    </row>
    <row r="6553" spans="1:1" x14ac:dyDescent="0.25">
      <c r="A6553" s="1" t="s">
        <v>65026</v>
      </c>
    </row>
    <row r="6554" spans="1:1" x14ac:dyDescent="0.25">
      <c r="A6554" s="1" t="s">
        <v>65027</v>
      </c>
    </row>
    <row r="6555" spans="1:1" x14ac:dyDescent="0.25">
      <c r="A6555" s="1" t="s">
        <v>65028</v>
      </c>
    </row>
    <row r="6556" spans="1:1" x14ac:dyDescent="0.25">
      <c r="A6556" s="1" t="s">
        <v>65029</v>
      </c>
    </row>
    <row r="6557" spans="1:1" x14ac:dyDescent="0.25">
      <c r="A6557" s="1" t="s">
        <v>65030</v>
      </c>
    </row>
    <row r="6558" spans="1:1" x14ac:dyDescent="0.25">
      <c r="A6558" s="1" t="s">
        <v>65031</v>
      </c>
    </row>
    <row r="6559" spans="1:1" x14ac:dyDescent="0.25">
      <c r="A6559" s="1" t="s">
        <v>65032</v>
      </c>
    </row>
    <row r="6560" spans="1:1" x14ac:dyDescent="0.25">
      <c r="A6560" s="1" t="s">
        <v>65033</v>
      </c>
    </row>
    <row r="6561" spans="1:1" x14ac:dyDescent="0.25">
      <c r="A6561" s="1" t="s">
        <v>65034</v>
      </c>
    </row>
    <row r="6562" spans="1:1" x14ac:dyDescent="0.25">
      <c r="A6562" s="1" t="s">
        <v>65035</v>
      </c>
    </row>
    <row r="6564" spans="1:1" x14ac:dyDescent="0.25">
      <c r="A6564" s="1" t="s">
        <v>95</v>
      </c>
    </row>
    <row r="6565" spans="1:1" x14ac:dyDescent="0.25">
      <c r="A6565" s="1" t="s">
        <v>65036</v>
      </c>
    </row>
    <row r="6566" spans="1:1" x14ac:dyDescent="0.25">
      <c r="A6566" s="1" t="s">
        <v>65037</v>
      </c>
    </row>
    <row r="6567" spans="1:1" x14ac:dyDescent="0.25">
      <c r="A6567" s="1" t="s">
        <v>65038</v>
      </c>
    </row>
    <row r="6568" spans="1:1" x14ac:dyDescent="0.25">
      <c r="A6568" s="1" t="s">
        <v>65039</v>
      </c>
    </row>
    <row r="6570" spans="1:1" x14ac:dyDescent="0.25">
      <c r="A6570" s="1" t="s">
        <v>2</v>
      </c>
    </row>
    <row r="6571" spans="1:1" x14ac:dyDescent="0.25">
      <c r="A6571" s="1" t="s">
        <v>65040</v>
      </c>
    </row>
    <row r="6572" spans="1:1" x14ac:dyDescent="0.25">
      <c r="A6572" s="1" t="s">
        <v>65041</v>
      </c>
    </row>
    <row r="6573" spans="1:1" x14ac:dyDescent="0.25">
      <c r="A6573" s="1" t="s">
        <v>65042</v>
      </c>
    </row>
    <row r="6574" spans="1:1" x14ac:dyDescent="0.25">
      <c r="A6574" s="1" t="s">
        <v>65043</v>
      </c>
    </row>
    <row r="6576" spans="1:1" x14ac:dyDescent="0.25">
      <c r="A6576" s="1" t="s">
        <v>18</v>
      </c>
    </row>
    <row r="6577" spans="1:1" x14ac:dyDescent="0.25">
      <c r="A6577" s="1" t="s">
        <v>65044</v>
      </c>
    </row>
    <row r="6578" spans="1:1" x14ac:dyDescent="0.25">
      <c r="A6578" s="1" t="s">
        <v>65045</v>
      </c>
    </row>
    <row r="6579" spans="1:1" x14ac:dyDescent="0.25">
      <c r="A6579" s="1" t="s">
        <v>65046</v>
      </c>
    </row>
    <row r="6580" spans="1:1" x14ac:dyDescent="0.25">
      <c r="A6580" s="1" t="s">
        <v>65047</v>
      </c>
    </row>
    <row r="6581" spans="1:1" x14ac:dyDescent="0.25">
      <c r="A6581" s="1" t="s">
        <v>65048</v>
      </c>
    </row>
    <row r="6582" spans="1:1" x14ac:dyDescent="0.25">
      <c r="A6582" s="1" t="s">
        <v>65049</v>
      </c>
    </row>
    <row r="6584" spans="1:1" x14ac:dyDescent="0.25">
      <c r="A6584" s="1" t="s">
        <v>19</v>
      </c>
    </row>
    <row r="6585" spans="1:1" x14ac:dyDescent="0.25">
      <c r="A6585" s="1" t="s">
        <v>65050</v>
      </c>
    </row>
    <row r="6586" spans="1:1" x14ac:dyDescent="0.25">
      <c r="A6586" s="1" t="s">
        <v>65051</v>
      </c>
    </row>
    <row r="6587" spans="1:1" x14ac:dyDescent="0.25">
      <c r="A6587" s="1" t="s">
        <v>65052</v>
      </c>
    </row>
    <row r="6588" spans="1:1" x14ac:dyDescent="0.25">
      <c r="A6588" s="1" t="s">
        <v>65053</v>
      </c>
    </row>
    <row r="6590" spans="1:1" x14ac:dyDescent="0.25">
      <c r="A6590" s="1" t="s">
        <v>20</v>
      </c>
    </row>
    <row r="6591" spans="1:1" x14ac:dyDescent="0.25">
      <c r="A6591" s="1" t="s">
        <v>65054</v>
      </c>
    </row>
    <row r="6592" spans="1:1" x14ac:dyDescent="0.25">
      <c r="A6592" s="1" t="s">
        <v>65055</v>
      </c>
    </row>
    <row r="6593" spans="1:1" x14ac:dyDescent="0.25">
      <c r="A6593" s="1" t="s">
        <v>65056</v>
      </c>
    </row>
    <row r="6594" spans="1:1" x14ac:dyDescent="0.25">
      <c r="A6594" s="1" t="s">
        <v>65057</v>
      </c>
    </row>
    <row r="6596" spans="1:1" x14ac:dyDescent="0.25">
      <c r="A6596" s="1" t="s">
        <v>22</v>
      </c>
    </row>
    <row r="6597" spans="1:1" x14ac:dyDescent="0.25">
      <c r="A6597" s="1" t="s">
        <v>65058</v>
      </c>
    </row>
    <row r="6598" spans="1:1" x14ac:dyDescent="0.25">
      <c r="A6598" s="1" t="s">
        <v>65059</v>
      </c>
    </row>
    <row r="6599" spans="1:1" x14ac:dyDescent="0.25">
      <c r="A6599" s="1" t="s">
        <v>65060</v>
      </c>
    </row>
    <row r="6600" spans="1:1" x14ac:dyDescent="0.25">
      <c r="A6600" s="1" t="s">
        <v>65061</v>
      </c>
    </row>
    <row r="6601" spans="1:1" x14ac:dyDescent="0.25">
      <c r="A6601" s="1" t="s">
        <v>65062</v>
      </c>
    </row>
    <row r="6602" spans="1:1" x14ac:dyDescent="0.25">
      <c r="A6602" s="1" t="s">
        <v>65063</v>
      </c>
    </row>
    <row r="6604" spans="1:1" x14ac:dyDescent="0.25">
      <c r="A6604" s="1" t="s">
        <v>85</v>
      </c>
    </row>
    <row r="6607" spans="1:1" x14ac:dyDescent="0.25">
      <c r="A6607" s="1" t="s">
        <v>4</v>
      </c>
    </row>
    <row r="6608" spans="1:1" x14ac:dyDescent="0.25">
      <c r="A6608" s="1" t="s">
        <v>65064</v>
      </c>
    </row>
    <row r="6610" spans="1:1" x14ac:dyDescent="0.25">
      <c r="A6610" s="1" t="s">
        <v>5</v>
      </c>
    </row>
    <row r="6611" spans="1:1" x14ac:dyDescent="0.25">
      <c r="A6611" s="1" t="s">
        <v>65065</v>
      </c>
    </row>
    <row r="6613" spans="1:1" x14ac:dyDescent="0.25">
      <c r="A6613" s="1" t="s">
        <v>8</v>
      </c>
    </row>
    <row r="6614" spans="1:1" x14ac:dyDescent="0.25">
      <c r="A6614" s="1" t="s">
        <v>65066</v>
      </c>
    </row>
    <row r="6616" spans="1:1" x14ac:dyDescent="0.25">
      <c r="A6616" s="1" t="s">
        <v>32</v>
      </c>
    </row>
    <row r="6617" spans="1:1" x14ac:dyDescent="0.25">
      <c r="A6617" s="1" t="s">
        <v>65067</v>
      </c>
    </row>
    <row r="6619" spans="1:1" x14ac:dyDescent="0.25">
      <c r="A6619" s="1" t="s">
        <v>11</v>
      </c>
    </row>
    <row r="6620" spans="1:1" x14ac:dyDescent="0.25">
      <c r="A6620" s="1" t="s">
        <v>65068</v>
      </c>
    </row>
    <row r="6622" spans="1:1" x14ac:dyDescent="0.25">
      <c r="A6622" s="1" t="s">
        <v>96</v>
      </c>
    </row>
    <row r="6623" spans="1:1" x14ac:dyDescent="0.25">
      <c r="A6623" s="1" t="s">
        <v>65069</v>
      </c>
    </row>
    <row r="6625" spans="1:1" x14ac:dyDescent="0.25">
      <c r="A6625" s="1" t="s">
        <v>12</v>
      </c>
    </row>
    <row r="6626" spans="1:1" x14ac:dyDescent="0.25">
      <c r="A6626" s="1" t="s">
        <v>65070</v>
      </c>
    </row>
    <row r="6628" spans="1:1" x14ac:dyDescent="0.25">
      <c r="A6628" s="1" t="s">
        <v>35</v>
      </c>
    </row>
    <row r="6629" spans="1:1" x14ac:dyDescent="0.25">
      <c r="A6629" s="1" t="s">
        <v>65071</v>
      </c>
    </row>
    <row r="6631" spans="1:1" x14ac:dyDescent="0.25">
      <c r="A6631" s="1" t="s">
        <v>15</v>
      </c>
    </row>
    <row r="6632" spans="1:1" x14ac:dyDescent="0.25">
      <c r="A6632" s="1" t="s">
        <v>65072</v>
      </c>
    </row>
    <row r="6634" spans="1:1" x14ac:dyDescent="0.25">
      <c r="A6634" s="1" t="s">
        <v>17</v>
      </c>
    </row>
    <row r="6635" spans="1:1" x14ac:dyDescent="0.25">
      <c r="A6635" s="1" t="s">
        <v>65073</v>
      </c>
    </row>
    <row r="6637" spans="1:1" x14ac:dyDescent="0.25">
      <c r="A6637" s="1" t="s">
        <v>2</v>
      </c>
    </row>
    <row r="6638" spans="1:1" x14ac:dyDescent="0.25">
      <c r="A6638" s="1" t="s">
        <v>65074</v>
      </c>
    </row>
    <row r="6640" spans="1:1" x14ac:dyDescent="0.25">
      <c r="A6640" s="1" t="s">
        <v>22</v>
      </c>
    </row>
    <row r="6641" spans="1:1" x14ac:dyDescent="0.25">
      <c r="A6641" s="1" t="s">
        <v>65075</v>
      </c>
    </row>
    <row r="6643" spans="1:1" x14ac:dyDescent="0.25">
      <c r="A6643" s="1" t="s">
        <v>25</v>
      </c>
    </row>
    <row r="6646" spans="1:1" x14ac:dyDescent="0.25">
      <c r="A6646" s="1" t="s">
        <v>4</v>
      </c>
    </row>
    <row r="6647" spans="1:1" x14ac:dyDescent="0.25">
      <c r="A6647" s="1" t="s">
        <v>65076</v>
      </c>
    </row>
    <row r="6648" spans="1:1" x14ac:dyDescent="0.25">
      <c r="A6648" s="1" t="s">
        <v>65077</v>
      </c>
    </row>
    <row r="6649" spans="1:1" x14ac:dyDescent="0.25">
      <c r="A6649" s="1" t="s">
        <v>65078</v>
      </c>
    </row>
    <row r="6651" spans="1:1" x14ac:dyDescent="0.25">
      <c r="A6651" s="1" t="s">
        <v>5</v>
      </c>
    </row>
    <row r="6652" spans="1:1" x14ac:dyDescent="0.25">
      <c r="A6652" s="1" t="s">
        <v>65079</v>
      </c>
    </row>
    <row r="6654" spans="1:1" x14ac:dyDescent="0.25">
      <c r="A6654" s="1" t="s">
        <v>6</v>
      </c>
    </row>
    <row r="6655" spans="1:1" x14ac:dyDescent="0.25">
      <c r="A6655" s="1" t="s">
        <v>65080</v>
      </c>
    </row>
    <row r="6656" spans="1:1" x14ac:dyDescent="0.25">
      <c r="A6656" s="1" t="s">
        <v>65081</v>
      </c>
    </row>
    <row r="6658" spans="1:1" x14ac:dyDescent="0.25">
      <c r="A6658" s="1" t="s">
        <v>9</v>
      </c>
    </row>
    <row r="6659" spans="1:1" x14ac:dyDescent="0.25">
      <c r="A6659" s="1" t="s">
        <v>65082</v>
      </c>
    </row>
    <row r="6661" spans="1:1" x14ac:dyDescent="0.25">
      <c r="A6661" s="1" t="s">
        <v>31</v>
      </c>
    </row>
    <row r="6662" spans="1:1" x14ac:dyDescent="0.25">
      <c r="A6662" s="1" t="s">
        <v>65083</v>
      </c>
    </row>
    <row r="6663" spans="1:1" x14ac:dyDescent="0.25">
      <c r="A6663" s="1" t="s">
        <v>65084</v>
      </c>
    </row>
    <row r="6664" spans="1:1" x14ac:dyDescent="0.25">
      <c r="A6664" s="1" t="s">
        <v>65085</v>
      </c>
    </row>
    <row r="6666" spans="1:1" x14ac:dyDescent="0.25">
      <c r="A6666" s="1" t="s">
        <v>10</v>
      </c>
    </row>
    <row r="6667" spans="1:1" x14ac:dyDescent="0.25">
      <c r="A6667" s="1" t="s">
        <v>65086</v>
      </c>
    </row>
    <row r="6669" spans="1:1" x14ac:dyDescent="0.25">
      <c r="A6669" s="1" t="s">
        <v>32</v>
      </c>
    </row>
    <row r="6670" spans="1:1" x14ac:dyDescent="0.25">
      <c r="A6670" s="1" t="s">
        <v>65087</v>
      </c>
    </row>
    <row r="6671" spans="1:1" x14ac:dyDescent="0.25">
      <c r="A6671" s="1" t="s">
        <v>65088</v>
      </c>
    </row>
    <row r="6673" spans="1:1" x14ac:dyDescent="0.25">
      <c r="A6673" s="1" t="s">
        <v>11</v>
      </c>
    </row>
    <row r="6674" spans="1:1" x14ac:dyDescent="0.25">
      <c r="A6674" s="1" t="s">
        <v>65089</v>
      </c>
    </row>
    <row r="6675" spans="1:1" x14ac:dyDescent="0.25">
      <c r="A6675" s="1" t="s">
        <v>65090</v>
      </c>
    </row>
    <row r="6676" spans="1:1" x14ac:dyDescent="0.25">
      <c r="A6676" s="1" t="s">
        <v>65091</v>
      </c>
    </row>
    <row r="6677" spans="1:1" x14ac:dyDescent="0.25">
      <c r="A6677" s="1" t="s">
        <v>65092</v>
      </c>
    </row>
    <row r="6678" spans="1:1" x14ac:dyDescent="0.25">
      <c r="A6678" s="1" t="s">
        <v>65093</v>
      </c>
    </row>
    <row r="6679" spans="1:1" x14ac:dyDescent="0.25">
      <c r="A6679" s="1" t="s">
        <v>65094</v>
      </c>
    </row>
    <row r="6680" spans="1:1" x14ac:dyDescent="0.25">
      <c r="A6680" s="1" t="s">
        <v>65095</v>
      </c>
    </row>
    <row r="6681" spans="1:1" x14ac:dyDescent="0.25">
      <c r="A6681" s="1" t="s">
        <v>65096</v>
      </c>
    </row>
    <row r="6682" spans="1:1" x14ac:dyDescent="0.25">
      <c r="A6682" s="1" t="s">
        <v>65097</v>
      </c>
    </row>
    <row r="6683" spans="1:1" x14ac:dyDescent="0.25">
      <c r="A6683" s="1" t="s">
        <v>65098</v>
      </c>
    </row>
    <row r="6684" spans="1:1" x14ac:dyDescent="0.25">
      <c r="A6684" s="1" t="s">
        <v>65099</v>
      </c>
    </row>
    <row r="6685" spans="1:1" x14ac:dyDescent="0.25">
      <c r="A6685" s="1" t="s">
        <v>65100</v>
      </c>
    </row>
    <row r="6687" spans="1:1" x14ac:dyDescent="0.25">
      <c r="A6687" s="1" t="s">
        <v>12</v>
      </c>
    </row>
    <row r="6688" spans="1:1" x14ac:dyDescent="0.25">
      <c r="A6688" s="1" t="s">
        <v>65101</v>
      </c>
    </row>
    <row r="6690" spans="1:1" x14ac:dyDescent="0.25">
      <c r="A6690" s="1" t="s">
        <v>35</v>
      </c>
    </row>
    <row r="6691" spans="1:1" x14ac:dyDescent="0.25">
      <c r="A6691" s="1" t="s">
        <v>65102</v>
      </c>
    </row>
    <row r="6692" spans="1:1" x14ac:dyDescent="0.25">
      <c r="A6692" s="1" t="s">
        <v>65103</v>
      </c>
    </row>
    <row r="6693" spans="1:1" x14ac:dyDescent="0.25">
      <c r="A6693" s="1" t="s">
        <v>65104</v>
      </c>
    </row>
    <row r="6694" spans="1:1" x14ac:dyDescent="0.25">
      <c r="A6694" s="1" t="s">
        <v>65105</v>
      </c>
    </row>
    <row r="6695" spans="1:1" x14ac:dyDescent="0.25">
      <c r="A6695" s="1" t="s">
        <v>65106</v>
      </c>
    </row>
    <row r="6697" spans="1:1" x14ac:dyDescent="0.25">
      <c r="A6697" s="1" t="s">
        <v>14</v>
      </c>
    </row>
    <row r="6698" spans="1:1" x14ac:dyDescent="0.25">
      <c r="A6698" s="1" t="s">
        <v>65107</v>
      </c>
    </row>
    <row r="6699" spans="1:1" x14ac:dyDescent="0.25">
      <c r="A6699" s="1" t="s">
        <v>65108</v>
      </c>
    </row>
    <row r="6700" spans="1:1" x14ac:dyDescent="0.25">
      <c r="A6700" s="1" t="s">
        <v>65109</v>
      </c>
    </row>
    <row r="6701" spans="1:1" x14ac:dyDescent="0.25">
      <c r="A6701" s="1" t="s">
        <v>65110</v>
      </c>
    </row>
    <row r="6703" spans="1:1" x14ac:dyDescent="0.25">
      <c r="A6703" s="1" t="s">
        <v>37</v>
      </c>
    </row>
    <row r="6704" spans="1:1" x14ac:dyDescent="0.25">
      <c r="A6704" s="1" t="s">
        <v>65111</v>
      </c>
    </row>
    <row r="6706" spans="1:1" x14ac:dyDescent="0.25">
      <c r="A6706" s="1" t="s">
        <v>41</v>
      </c>
    </row>
    <row r="6707" spans="1:1" x14ac:dyDescent="0.25">
      <c r="A6707" s="1" t="s">
        <v>65112</v>
      </c>
    </row>
    <row r="6708" spans="1:1" x14ac:dyDescent="0.25">
      <c r="A6708" s="1" t="s">
        <v>65113</v>
      </c>
    </row>
    <row r="6709" spans="1:1" x14ac:dyDescent="0.25">
      <c r="A6709" s="1" t="s">
        <v>65114</v>
      </c>
    </row>
    <row r="6711" spans="1:1" x14ac:dyDescent="0.25">
      <c r="A6711" s="1" t="s">
        <v>15</v>
      </c>
    </row>
    <row r="6712" spans="1:1" x14ac:dyDescent="0.25">
      <c r="A6712" s="1" t="s">
        <v>65115</v>
      </c>
    </row>
    <row r="6713" spans="1:1" x14ac:dyDescent="0.25">
      <c r="A6713" s="1" t="s">
        <v>65116</v>
      </c>
    </row>
    <row r="6714" spans="1:1" x14ac:dyDescent="0.25">
      <c r="A6714" s="1" t="s">
        <v>65117</v>
      </c>
    </row>
    <row r="6715" spans="1:1" x14ac:dyDescent="0.25">
      <c r="A6715" s="1" t="s">
        <v>65118</v>
      </c>
    </row>
    <row r="6716" spans="1:1" x14ac:dyDescent="0.25">
      <c r="A6716" s="1" t="s">
        <v>65119</v>
      </c>
    </row>
    <row r="6717" spans="1:1" x14ac:dyDescent="0.25">
      <c r="A6717" s="1" t="s">
        <v>65120</v>
      </c>
    </row>
    <row r="6718" spans="1:1" x14ac:dyDescent="0.25">
      <c r="A6718" s="1" t="s">
        <v>65121</v>
      </c>
    </row>
    <row r="6719" spans="1:1" x14ac:dyDescent="0.25">
      <c r="A6719" s="1" t="s">
        <v>65122</v>
      </c>
    </row>
    <row r="6720" spans="1:1" x14ac:dyDescent="0.25">
      <c r="A6720" s="1" t="s">
        <v>65123</v>
      </c>
    </row>
    <row r="6721" spans="1:1" x14ac:dyDescent="0.25">
      <c r="A6721" s="1" t="s">
        <v>65124</v>
      </c>
    </row>
    <row r="6722" spans="1:1" x14ac:dyDescent="0.25">
      <c r="A6722" s="1" t="s">
        <v>65125</v>
      </c>
    </row>
    <row r="6723" spans="1:1" x14ac:dyDescent="0.25">
      <c r="A6723" s="1" t="s">
        <v>65126</v>
      </c>
    </row>
    <row r="6724" spans="1:1" x14ac:dyDescent="0.25">
      <c r="A6724" s="1" t="s">
        <v>65127</v>
      </c>
    </row>
    <row r="6725" spans="1:1" x14ac:dyDescent="0.25">
      <c r="A6725" s="1" t="s">
        <v>65128</v>
      </c>
    </row>
    <row r="6726" spans="1:1" x14ac:dyDescent="0.25">
      <c r="A6726" s="1" t="s">
        <v>65129</v>
      </c>
    </row>
    <row r="6727" spans="1:1" x14ac:dyDescent="0.25">
      <c r="A6727" s="1" t="s">
        <v>65130</v>
      </c>
    </row>
    <row r="6728" spans="1:1" x14ac:dyDescent="0.25">
      <c r="A6728" s="1" t="s">
        <v>65131</v>
      </c>
    </row>
    <row r="6730" spans="1:1" x14ac:dyDescent="0.25">
      <c r="A6730" s="1" t="s">
        <v>17</v>
      </c>
    </row>
    <row r="6731" spans="1:1" x14ac:dyDescent="0.25">
      <c r="A6731" s="1" t="s">
        <v>65132</v>
      </c>
    </row>
    <row r="6733" spans="1:1" x14ac:dyDescent="0.25">
      <c r="A6733" s="1" t="s">
        <v>2</v>
      </c>
    </row>
    <row r="6734" spans="1:1" x14ac:dyDescent="0.25">
      <c r="A6734" s="1" t="s">
        <v>65133</v>
      </c>
    </row>
    <row r="6735" spans="1:1" x14ac:dyDescent="0.25">
      <c r="A6735" s="1" t="s">
        <v>65134</v>
      </c>
    </row>
    <row r="6736" spans="1:1" x14ac:dyDescent="0.25">
      <c r="A6736" s="1" t="s">
        <v>65135</v>
      </c>
    </row>
    <row r="6737" spans="1:1" x14ac:dyDescent="0.25">
      <c r="A6737" s="1" t="s">
        <v>65136</v>
      </c>
    </row>
    <row r="6738" spans="1:1" x14ac:dyDescent="0.25">
      <c r="A6738" s="1" t="s">
        <v>65137</v>
      </c>
    </row>
    <row r="6739" spans="1:1" x14ac:dyDescent="0.25">
      <c r="A6739" s="1" t="s">
        <v>65138</v>
      </c>
    </row>
    <row r="6740" spans="1:1" x14ac:dyDescent="0.25">
      <c r="A6740" s="1" t="s">
        <v>65139</v>
      </c>
    </row>
    <row r="6741" spans="1:1" x14ac:dyDescent="0.25">
      <c r="A6741" s="1" t="s">
        <v>65140</v>
      </c>
    </row>
    <row r="6743" spans="1:1" x14ac:dyDescent="0.25">
      <c r="A6743" s="1" t="s">
        <v>19</v>
      </c>
    </row>
    <row r="6744" spans="1:1" x14ac:dyDescent="0.25">
      <c r="A6744" s="1" t="s">
        <v>65141</v>
      </c>
    </row>
    <row r="6745" spans="1:1" x14ac:dyDescent="0.25">
      <c r="A6745" s="1" t="s">
        <v>65142</v>
      </c>
    </row>
    <row r="6747" spans="1:1" x14ac:dyDescent="0.25">
      <c r="A6747" s="1" t="s">
        <v>22</v>
      </c>
    </row>
    <row r="6748" spans="1:1" x14ac:dyDescent="0.25">
      <c r="A6748" s="1" t="s">
        <v>65143</v>
      </c>
    </row>
    <row r="6749" spans="1:1" x14ac:dyDescent="0.25">
      <c r="A6749" s="1" t="s">
        <v>65144</v>
      </c>
    </row>
    <row r="6750" spans="1:1" x14ac:dyDescent="0.25">
      <c r="A6750" s="1" t="s">
        <v>65145</v>
      </c>
    </row>
    <row r="6751" spans="1:1" x14ac:dyDescent="0.25">
      <c r="A6751" s="1" t="s">
        <v>65146</v>
      </c>
    </row>
    <row r="6753" spans="1:1" x14ac:dyDescent="0.25">
      <c r="A6753" s="1" t="s">
        <v>86</v>
      </c>
    </row>
    <row r="6756" spans="1:1" x14ac:dyDescent="0.25">
      <c r="A6756" s="1" t="s">
        <v>4</v>
      </c>
    </row>
    <row r="6757" spans="1:1" x14ac:dyDescent="0.25">
      <c r="A6757" s="1" t="s">
        <v>65147</v>
      </c>
    </row>
    <row r="6758" spans="1:1" x14ac:dyDescent="0.25">
      <c r="A6758" s="1" t="s">
        <v>65148</v>
      </c>
    </row>
    <row r="6759" spans="1:1" x14ac:dyDescent="0.25">
      <c r="A6759" s="1" t="s">
        <v>65149</v>
      </c>
    </row>
    <row r="6760" spans="1:1" x14ac:dyDescent="0.25">
      <c r="A6760" s="1" t="s">
        <v>65150</v>
      </c>
    </row>
    <row r="6761" spans="1:1" x14ac:dyDescent="0.25">
      <c r="A6761" s="1" t="s">
        <v>65151</v>
      </c>
    </row>
    <row r="6762" spans="1:1" x14ac:dyDescent="0.25">
      <c r="A6762" s="1" t="s">
        <v>65152</v>
      </c>
    </row>
    <row r="6763" spans="1:1" x14ac:dyDescent="0.25">
      <c r="A6763" s="1" t="s">
        <v>65153</v>
      </c>
    </row>
    <row r="6764" spans="1:1" x14ac:dyDescent="0.25">
      <c r="A6764" s="1" t="s">
        <v>65154</v>
      </c>
    </row>
    <row r="6766" spans="1:1" x14ac:dyDescent="0.25">
      <c r="A6766" s="1" t="s">
        <v>9</v>
      </c>
    </row>
    <row r="6767" spans="1:1" x14ac:dyDescent="0.25">
      <c r="A6767" s="1" t="s">
        <v>65155</v>
      </c>
    </row>
    <row r="6768" spans="1:1" x14ac:dyDescent="0.25">
      <c r="A6768" s="1" t="s">
        <v>65156</v>
      </c>
    </row>
    <row r="6769" spans="1:1" x14ac:dyDescent="0.25">
      <c r="A6769" s="1" t="s">
        <v>65157</v>
      </c>
    </row>
    <row r="6770" spans="1:1" x14ac:dyDescent="0.25">
      <c r="A6770" s="1" t="s">
        <v>65158</v>
      </c>
    </row>
    <row r="6771" spans="1:1" x14ac:dyDescent="0.25">
      <c r="A6771" s="1" t="s">
        <v>65159</v>
      </c>
    </row>
    <row r="6772" spans="1:1" x14ac:dyDescent="0.25">
      <c r="A6772" s="1" t="s">
        <v>65160</v>
      </c>
    </row>
    <row r="6773" spans="1:1" x14ac:dyDescent="0.25">
      <c r="A6773" s="1" t="s">
        <v>65161</v>
      </c>
    </row>
    <row r="6774" spans="1:1" x14ac:dyDescent="0.25">
      <c r="A6774" s="1" t="s">
        <v>65162</v>
      </c>
    </row>
    <row r="6775" spans="1:1" x14ac:dyDescent="0.25">
      <c r="A6775" s="1" t="s">
        <v>65163</v>
      </c>
    </row>
    <row r="6776" spans="1:1" x14ac:dyDescent="0.25">
      <c r="A6776" s="1" t="s">
        <v>65164</v>
      </c>
    </row>
    <row r="6777" spans="1:1" x14ac:dyDescent="0.25">
      <c r="A6777" s="1" t="s">
        <v>65165</v>
      </c>
    </row>
    <row r="6778" spans="1:1" x14ac:dyDescent="0.25">
      <c r="A6778" s="1" t="s">
        <v>65166</v>
      </c>
    </row>
    <row r="6779" spans="1:1" x14ac:dyDescent="0.25">
      <c r="A6779" s="1" t="s">
        <v>65167</v>
      </c>
    </row>
    <row r="6780" spans="1:1" x14ac:dyDescent="0.25">
      <c r="A6780" s="1" t="s">
        <v>65168</v>
      </c>
    </row>
    <row r="6781" spans="1:1" x14ac:dyDescent="0.25">
      <c r="A6781" s="1" t="s">
        <v>65169</v>
      </c>
    </row>
    <row r="6782" spans="1:1" x14ac:dyDescent="0.25">
      <c r="A6782" s="1" t="s">
        <v>65170</v>
      </c>
    </row>
    <row r="6783" spans="1:1" x14ac:dyDescent="0.25">
      <c r="A6783" s="1" t="s">
        <v>65171</v>
      </c>
    </row>
    <row r="6784" spans="1:1" x14ac:dyDescent="0.25">
      <c r="A6784" s="1" t="s">
        <v>65172</v>
      </c>
    </row>
    <row r="6785" spans="1:1" x14ac:dyDescent="0.25">
      <c r="A6785" s="1" t="s">
        <v>65173</v>
      </c>
    </row>
    <row r="6786" spans="1:1" x14ac:dyDescent="0.25">
      <c r="A6786" s="1" t="s">
        <v>65174</v>
      </c>
    </row>
    <row r="6787" spans="1:1" x14ac:dyDescent="0.25">
      <c r="A6787" s="1" t="s">
        <v>65175</v>
      </c>
    </row>
    <row r="6788" spans="1:1" x14ac:dyDescent="0.25">
      <c r="A6788" s="1" t="s">
        <v>65176</v>
      </c>
    </row>
    <row r="6789" spans="1:1" x14ac:dyDescent="0.25">
      <c r="A6789" s="1" t="s">
        <v>65177</v>
      </c>
    </row>
    <row r="6790" spans="1:1" x14ac:dyDescent="0.25">
      <c r="A6790" s="1" t="s">
        <v>65178</v>
      </c>
    </row>
    <row r="6792" spans="1:1" x14ac:dyDescent="0.25">
      <c r="A6792" s="1" t="s">
        <v>31</v>
      </c>
    </row>
    <row r="6793" spans="1:1" x14ac:dyDescent="0.25">
      <c r="A6793" s="1" t="s">
        <v>65179</v>
      </c>
    </row>
    <row r="6794" spans="1:1" x14ac:dyDescent="0.25">
      <c r="A6794" s="1" t="s">
        <v>65180</v>
      </c>
    </row>
    <row r="6795" spans="1:1" x14ac:dyDescent="0.25">
      <c r="A6795" s="1" t="s">
        <v>65181</v>
      </c>
    </row>
    <row r="6796" spans="1:1" x14ac:dyDescent="0.25">
      <c r="A6796" s="1" t="s">
        <v>65182</v>
      </c>
    </row>
    <row r="6797" spans="1:1" x14ac:dyDescent="0.25">
      <c r="A6797" s="1" t="s">
        <v>65183</v>
      </c>
    </row>
    <row r="6798" spans="1:1" x14ac:dyDescent="0.25">
      <c r="A6798" s="1" t="s">
        <v>65184</v>
      </c>
    </row>
    <row r="6799" spans="1:1" x14ac:dyDescent="0.25">
      <c r="A6799" s="1" t="s">
        <v>65185</v>
      </c>
    </row>
    <row r="6800" spans="1:1" x14ac:dyDescent="0.25">
      <c r="A6800" s="1" t="s">
        <v>65186</v>
      </c>
    </row>
    <row r="6801" spans="1:1" x14ac:dyDescent="0.25">
      <c r="A6801" s="1" t="s">
        <v>65187</v>
      </c>
    </row>
    <row r="6802" spans="1:1" x14ac:dyDescent="0.25">
      <c r="A6802" s="1" t="s">
        <v>65188</v>
      </c>
    </row>
    <row r="6804" spans="1:1" x14ac:dyDescent="0.25">
      <c r="A6804" s="1" t="s">
        <v>40</v>
      </c>
    </row>
    <row r="6805" spans="1:1" x14ac:dyDescent="0.25">
      <c r="A6805" s="1" t="s">
        <v>65189</v>
      </c>
    </row>
    <row r="6806" spans="1:1" x14ac:dyDescent="0.25">
      <c r="A6806" s="1" t="s">
        <v>65190</v>
      </c>
    </row>
    <row r="6807" spans="1:1" x14ac:dyDescent="0.25">
      <c r="A6807" s="1" t="s">
        <v>65191</v>
      </c>
    </row>
    <row r="6808" spans="1:1" x14ac:dyDescent="0.25">
      <c r="A6808" s="1" t="s">
        <v>65192</v>
      </c>
    </row>
    <row r="6809" spans="1:1" x14ac:dyDescent="0.25">
      <c r="A6809" s="1" t="s">
        <v>65193</v>
      </c>
    </row>
    <row r="6810" spans="1:1" x14ac:dyDescent="0.25">
      <c r="A6810" s="1" t="s">
        <v>65194</v>
      </c>
    </row>
    <row r="6811" spans="1:1" x14ac:dyDescent="0.25">
      <c r="A6811" s="1" t="s">
        <v>65195</v>
      </c>
    </row>
    <row r="6812" spans="1:1" x14ac:dyDescent="0.25">
      <c r="A6812" s="1" t="s">
        <v>65196</v>
      </c>
    </row>
    <row r="6814" spans="1:1" x14ac:dyDescent="0.25">
      <c r="A6814" s="1" t="s">
        <v>33</v>
      </c>
    </row>
    <row r="6815" spans="1:1" x14ac:dyDescent="0.25">
      <c r="A6815" s="1" t="s">
        <v>65197</v>
      </c>
    </row>
    <row r="6816" spans="1:1" x14ac:dyDescent="0.25">
      <c r="A6816" s="1" t="s">
        <v>65198</v>
      </c>
    </row>
    <row r="6817" spans="1:1" x14ac:dyDescent="0.25">
      <c r="A6817" s="1" t="s">
        <v>65199</v>
      </c>
    </row>
    <row r="6818" spans="1:1" x14ac:dyDescent="0.25">
      <c r="A6818" s="1" t="s">
        <v>65200</v>
      </c>
    </row>
    <row r="6819" spans="1:1" x14ac:dyDescent="0.25">
      <c r="A6819" s="1" t="s">
        <v>65201</v>
      </c>
    </row>
    <row r="6820" spans="1:1" x14ac:dyDescent="0.25">
      <c r="A6820" s="1" t="s">
        <v>65202</v>
      </c>
    </row>
    <row r="6821" spans="1:1" x14ac:dyDescent="0.25">
      <c r="A6821" s="1" t="s">
        <v>65203</v>
      </c>
    </row>
    <row r="6822" spans="1:1" x14ac:dyDescent="0.25">
      <c r="A6822" s="1" t="s">
        <v>65204</v>
      </c>
    </row>
    <row r="6823" spans="1:1" x14ac:dyDescent="0.25">
      <c r="A6823" s="1" t="s">
        <v>65205</v>
      </c>
    </row>
    <row r="6824" spans="1:1" x14ac:dyDescent="0.25">
      <c r="A6824" s="1" t="s">
        <v>65206</v>
      </c>
    </row>
    <row r="6825" spans="1:1" x14ac:dyDescent="0.25">
      <c r="A6825" s="1" t="s">
        <v>65207</v>
      </c>
    </row>
    <row r="6826" spans="1:1" x14ac:dyDescent="0.25">
      <c r="A6826" s="1" t="s">
        <v>65208</v>
      </c>
    </row>
    <row r="6827" spans="1:1" x14ac:dyDescent="0.25">
      <c r="A6827" s="1" t="s">
        <v>65209</v>
      </c>
    </row>
    <row r="6828" spans="1:1" x14ac:dyDescent="0.25">
      <c r="A6828" s="1" t="s">
        <v>65210</v>
      </c>
    </row>
    <row r="6830" spans="1:1" x14ac:dyDescent="0.25">
      <c r="A6830" s="1" t="s">
        <v>11</v>
      </c>
    </row>
    <row r="6831" spans="1:1" x14ac:dyDescent="0.25">
      <c r="A6831" s="1" t="s">
        <v>65211</v>
      </c>
    </row>
    <row r="6832" spans="1:1" x14ac:dyDescent="0.25">
      <c r="A6832" s="1" t="s">
        <v>65212</v>
      </c>
    </row>
    <row r="6833" spans="1:1" x14ac:dyDescent="0.25">
      <c r="A6833" s="1" t="s">
        <v>65213</v>
      </c>
    </row>
    <row r="6834" spans="1:1" x14ac:dyDescent="0.25">
      <c r="A6834" s="1" t="s">
        <v>65214</v>
      </c>
    </row>
    <row r="6836" spans="1:1" x14ac:dyDescent="0.25">
      <c r="A6836" s="1" t="s">
        <v>12</v>
      </c>
    </row>
    <row r="6837" spans="1:1" x14ac:dyDescent="0.25">
      <c r="A6837" s="1" t="s">
        <v>65215</v>
      </c>
    </row>
    <row r="6838" spans="1:1" x14ac:dyDescent="0.25">
      <c r="A6838" s="1" t="s">
        <v>65216</v>
      </c>
    </row>
    <row r="6839" spans="1:1" x14ac:dyDescent="0.25">
      <c r="A6839" s="1" t="s">
        <v>65217</v>
      </c>
    </row>
    <row r="6840" spans="1:1" x14ac:dyDescent="0.25">
      <c r="A6840" s="1" t="s">
        <v>65218</v>
      </c>
    </row>
    <row r="6841" spans="1:1" x14ac:dyDescent="0.25">
      <c r="A6841" s="1" t="s">
        <v>65219</v>
      </c>
    </row>
    <row r="6842" spans="1:1" x14ac:dyDescent="0.25">
      <c r="A6842" s="1" t="s">
        <v>65220</v>
      </c>
    </row>
    <row r="6843" spans="1:1" x14ac:dyDescent="0.25">
      <c r="A6843" s="1" t="s">
        <v>65221</v>
      </c>
    </row>
    <row r="6844" spans="1:1" x14ac:dyDescent="0.25">
      <c r="A6844" s="1" t="s">
        <v>65222</v>
      </c>
    </row>
    <row r="6846" spans="1:1" x14ac:dyDescent="0.25">
      <c r="A6846" s="1" t="s">
        <v>35</v>
      </c>
    </row>
    <row r="6847" spans="1:1" x14ac:dyDescent="0.25">
      <c r="A6847" s="1" t="s">
        <v>65223</v>
      </c>
    </row>
    <row r="6848" spans="1:1" x14ac:dyDescent="0.25">
      <c r="A6848" s="1" t="s">
        <v>65224</v>
      </c>
    </row>
    <row r="6849" spans="1:1" x14ac:dyDescent="0.25">
      <c r="A6849" s="1" t="s">
        <v>65225</v>
      </c>
    </row>
    <row r="6850" spans="1:1" x14ac:dyDescent="0.25">
      <c r="A6850" s="1" t="s">
        <v>65226</v>
      </c>
    </row>
    <row r="6851" spans="1:1" x14ac:dyDescent="0.25">
      <c r="A6851" s="1" t="s">
        <v>65227</v>
      </c>
    </row>
    <row r="6852" spans="1:1" x14ac:dyDescent="0.25">
      <c r="A6852" s="1" t="s">
        <v>65228</v>
      </c>
    </row>
    <row r="6853" spans="1:1" x14ac:dyDescent="0.25">
      <c r="A6853" s="1" t="s">
        <v>65229</v>
      </c>
    </row>
    <row r="6854" spans="1:1" x14ac:dyDescent="0.25">
      <c r="A6854" s="1" t="s">
        <v>65230</v>
      </c>
    </row>
    <row r="6855" spans="1:1" x14ac:dyDescent="0.25">
      <c r="A6855" s="1" t="s">
        <v>65231</v>
      </c>
    </row>
    <row r="6856" spans="1:1" x14ac:dyDescent="0.25">
      <c r="A6856" s="1" t="s">
        <v>65232</v>
      </c>
    </row>
    <row r="6857" spans="1:1" x14ac:dyDescent="0.25">
      <c r="A6857" s="1" t="s">
        <v>65233</v>
      </c>
    </row>
    <row r="6858" spans="1:1" x14ac:dyDescent="0.25">
      <c r="A6858" s="1" t="s">
        <v>65234</v>
      </c>
    </row>
    <row r="6860" spans="1:1" x14ac:dyDescent="0.25">
      <c r="A6860" s="1" t="s">
        <v>42</v>
      </c>
    </row>
    <row r="6861" spans="1:1" x14ac:dyDescent="0.25">
      <c r="A6861" s="1" t="s">
        <v>65235</v>
      </c>
    </row>
    <row r="6862" spans="1:1" x14ac:dyDescent="0.25">
      <c r="A6862" s="1" t="s">
        <v>65236</v>
      </c>
    </row>
    <row r="6863" spans="1:1" x14ac:dyDescent="0.25">
      <c r="A6863" s="1" t="s">
        <v>65237</v>
      </c>
    </row>
    <row r="6864" spans="1:1" x14ac:dyDescent="0.25">
      <c r="A6864" s="1" t="s">
        <v>65238</v>
      </c>
    </row>
    <row r="6865" spans="1:1" x14ac:dyDescent="0.25">
      <c r="A6865" s="1" t="s">
        <v>65239</v>
      </c>
    </row>
    <row r="6866" spans="1:1" x14ac:dyDescent="0.25">
      <c r="A6866" s="1" t="s">
        <v>65240</v>
      </c>
    </row>
    <row r="6867" spans="1:1" x14ac:dyDescent="0.25">
      <c r="A6867" s="1" t="s">
        <v>65241</v>
      </c>
    </row>
    <row r="6868" spans="1:1" x14ac:dyDescent="0.25">
      <c r="A6868" s="1" t="s">
        <v>65242</v>
      </c>
    </row>
    <row r="6870" spans="1:1" x14ac:dyDescent="0.25">
      <c r="A6870" s="1" t="s">
        <v>95</v>
      </c>
    </row>
    <row r="6871" spans="1:1" x14ac:dyDescent="0.25">
      <c r="A6871" s="1" t="s">
        <v>65243</v>
      </c>
    </row>
    <row r="6872" spans="1:1" x14ac:dyDescent="0.25">
      <c r="A6872" s="1" t="s">
        <v>65244</v>
      </c>
    </row>
    <row r="6873" spans="1:1" x14ac:dyDescent="0.25">
      <c r="A6873" s="1" t="s">
        <v>65245</v>
      </c>
    </row>
    <row r="6874" spans="1:1" x14ac:dyDescent="0.25">
      <c r="A6874" s="1" t="s">
        <v>65246</v>
      </c>
    </row>
    <row r="6876" spans="1:1" x14ac:dyDescent="0.25">
      <c r="A6876" s="1" t="s">
        <v>18</v>
      </c>
    </row>
    <row r="6877" spans="1:1" x14ac:dyDescent="0.25">
      <c r="A6877" s="1" t="s">
        <v>65247</v>
      </c>
    </row>
    <row r="6878" spans="1:1" x14ac:dyDescent="0.25">
      <c r="A6878" s="1" t="s">
        <v>65248</v>
      </c>
    </row>
    <row r="6879" spans="1:1" x14ac:dyDescent="0.25">
      <c r="A6879" s="1" t="s">
        <v>65249</v>
      </c>
    </row>
    <row r="6880" spans="1:1" x14ac:dyDescent="0.25">
      <c r="A6880" s="1" t="s">
        <v>65250</v>
      </c>
    </row>
    <row r="6882" spans="1:1" x14ac:dyDescent="0.25">
      <c r="A6882" s="1" t="s">
        <v>87</v>
      </c>
    </row>
    <row r="6885" spans="1:1" x14ac:dyDescent="0.25">
      <c r="A6885" s="1" t="s">
        <v>4</v>
      </c>
    </row>
    <row r="6886" spans="1:1" x14ac:dyDescent="0.25">
      <c r="A6886" s="1" t="s">
        <v>65251</v>
      </c>
    </row>
    <row r="6887" spans="1:1" x14ac:dyDescent="0.25">
      <c r="A6887" s="1" t="s">
        <v>65252</v>
      </c>
    </row>
    <row r="6888" spans="1:1" x14ac:dyDescent="0.25">
      <c r="A6888" s="1" t="s">
        <v>65253</v>
      </c>
    </row>
    <row r="6889" spans="1:1" x14ac:dyDescent="0.25">
      <c r="A6889" s="1" t="s">
        <v>65254</v>
      </c>
    </row>
    <row r="6890" spans="1:1" x14ac:dyDescent="0.25">
      <c r="A6890" s="1" t="s">
        <v>65255</v>
      </c>
    </row>
    <row r="6891" spans="1:1" x14ac:dyDescent="0.25">
      <c r="A6891" s="1" t="s">
        <v>65256</v>
      </c>
    </row>
    <row r="6892" spans="1:1" x14ac:dyDescent="0.25">
      <c r="A6892" s="1" t="s">
        <v>65257</v>
      </c>
    </row>
    <row r="6893" spans="1:1" x14ac:dyDescent="0.25">
      <c r="A6893" s="1" t="s">
        <v>65258</v>
      </c>
    </row>
    <row r="6894" spans="1:1" x14ac:dyDescent="0.25">
      <c r="A6894" s="1" t="s">
        <v>65259</v>
      </c>
    </row>
    <row r="6895" spans="1:1" x14ac:dyDescent="0.25">
      <c r="A6895" s="1" t="s">
        <v>65260</v>
      </c>
    </row>
    <row r="6896" spans="1:1" x14ac:dyDescent="0.25">
      <c r="A6896" s="1" t="s">
        <v>65261</v>
      </c>
    </row>
    <row r="6897" spans="1:1" x14ac:dyDescent="0.25">
      <c r="A6897" s="1" t="s">
        <v>65262</v>
      </c>
    </row>
    <row r="6898" spans="1:1" x14ac:dyDescent="0.25">
      <c r="A6898" s="1" t="s">
        <v>65263</v>
      </c>
    </row>
    <row r="6899" spans="1:1" x14ac:dyDescent="0.25">
      <c r="A6899" s="1" t="s">
        <v>65264</v>
      </c>
    </row>
    <row r="6900" spans="1:1" x14ac:dyDescent="0.25">
      <c r="A6900" s="1" t="s">
        <v>65265</v>
      </c>
    </row>
    <row r="6901" spans="1:1" x14ac:dyDescent="0.25">
      <c r="A6901" s="1" t="s">
        <v>65266</v>
      </c>
    </row>
    <row r="6902" spans="1:1" x14ac:dyDescent="0.25">
      <c r="A6902" s="1" t="s">
        <v>65267</v>
      </c>
    </row>
    <row r="6903" spans="1:1" x14ac:dyDescent="0.25">
      <c r="A6903" s="1" t="s">
        <v>65268</v>
      </c>
    </row>
    <row r="6904" spans="1:1" x14ac:dyDescent="0.25">
      <c r="A6904" s="1" t="s">
        <v>65269</v>
      </c>
    </row>
    <row r="6905" spans="1:1" x14ac:dyDescent="0.25">
      <c r="A6905" s="1" t="s">
        <v>65270</v>
      </c>
    </row>
    <row r="6906" spans="1:1" x14ac:dyDescent="0.25">
      <c r="A6906" s="1" t="s">
        <v>65271</v>
      </c>
    </row>
    <row r="6907" spans="1:1" x14ac:dyDescent="0.25">
      <c r="A6907" s="1" t="s">
        <v>65272</v>
      </c>
    </row>
    <row r="6908" spans="1:1" x14ac:dyDescent="0.25">
      <c r="A6908" s="1" t="s">
        <v>65273</v>
      </c>
    </row>
    <row r="6909" spans="1:1" x14ac:dyDescent="0.25">
      <c r="A6909" s="1" t="s">
        <v>65274</v>
      </c>
    </row>
    <row r="6911" spans="1:1" x14ac:dyDescent="0.25">
      <c r="A6911" s="1" t="s">
        <v>5</v>
      </c>
    </row>
    <row r="6912" spans="1:1" x14ac:dyDescent="0.25">
      <c r="A6912" s="1" t="s">
        <v>65275</v>
      </c>
    </row>
    <row r="6913" spans="1:1" x14ac:dyDescent="0.25">
      <c r="A6913" s="1" t="s">
        <v>65276</v>
      </c>
    </row>
    <row r="6914" spans="1:1" x14ac:dyDescent="0.25">
      <c r="A6914" s="1" t="s">
        <v>65277</v>
      </c>
    </row>
    <row r="6915" spans="1:1" x14ac:dyDescent="0.25">
      <c r="A6915" s="1" t="s">
        <v>65278</v>
      </c>
    </row>
    <row r="6917" spans="1:1" x14ac:dyDescent="0.25">
      <c r="A6917" s="1" t="s">
        <v>6</v>
      </c>
    </row>
    <row r="6918" spans="1:1" x14ac:dyDescent="0.25">
      <c r="A6918" s="1" t="s">
        <v>65279</v>
      </c>
    </row>
    <row r="6919" spans="1:1" x14ac:dyDescent="0.25">
      <c r="A6919" s="1" t="s">
        <v>65280</v>
      </c>
    </row>
    <row r="6920" spans="1:1" x14ac:dyDescent="0.25">
      <c r="A6920" s="1" t="s">
        <v>65281</v>
      </c>
    </row>
    <row r="6921" spans="1:1" x14ac:dyDescent="0.25">
      <c r="A6921" s="1" t="s">
        <v>65282</v>
      </c>
    </row>
    <row r="6922" spans="1:1" x14ac:dyDescent="0.25">
      <c r="A6922" s="1" t="s">
        <v>65283</v>
      </c>
    </row>
    <row r="6923" spans="1:1" x14ac:dyDescent="0.25">
      <c r="A6923" s="1" t="s">
        <v>65284</v>
      </c>
    </row>
    <row r="6924" spans="1:1" x14ac:dyDescent="0.25">
      <c r="A6924" s="1" t="s">
        <v>65285</v>
      </c>
    </row>
    <row r="6925" spans="1:1" x14ac:dyDescent="0.25">
      <c r="A6925" s="1" t="s">
        <v>65286</v>
      </c>
    </row>
    <row r="6926" spans="1:1" x14ac:dyDescent="0.25">
      <c r="A6926" s="1" t="s">
        <v>65287</v>
      </c>
    </row>
    <row r="6927" spans="1:1" x14ac:dyDescent="0.25">
      <c r="A6927" s="1" t="s">
        <v>65288</v>
      </c>
    </row>
    <row r="6928" spans="1:1" x14ac:dyDescent="0.25">
      <c r="A6928" s="1" t="s">
        <v>65289</v>
      </c>
    </row>
    <row r="6929" spans="1:1" x14ac:dyDescent="0.25">
      <c r="A6929" s="1" t="s">
        <v>65290</v>
      </c>
    </row>
    <row r="6930" spans="1:1" x14ac:dyDescent="0.25">
      <c r="A6930" s="1" t="s">
        <v>65291</v>
      </c>
    </row>
    <row r="6931" spans="1:1" x14ac:dyDescent="0.25">
      <c r="A6931" s="1" t="s">
        <v>65292</v>
      </c>
    </row>
    <row r="6932" spans="1:1" x14ac:dyDescent="0.25">
      <c r="A6932" s="1" t="s">
        <v>65293</v>
      </c>
    </row>
    <row r="6933" spans="1:1" x14ac:dyDescent="0.25">
      <c r="A6933" s="1" t="s">
        <v>65294</v>
      </c>
    </row>
    <row r="6934" spans="1:1" x14ac:dyDescent="0.25">
      <c r="A6934" s="1" t="s">
        <v>65295</v>
      </c>
    </row>
    <row r="6935" spans="1:1" x14ac:dyDescent="0.25">
      <c r="A6935" s="1" t="s">
        <v>65296</v>
      </c>
    </row>
    <row r="6936" spans="1:1" x14ac:dyDescent="0.25">
      <c r="A6936" s="1" t="s">
        <v>65297</v>
      </c>
    </row>
    <row r="6937" spans="1:1" x14ac:dyDescent="0.25">
      <c r="A6937" s="1" t="s">
        <v>65298</v>
      </c>
    </row>
    <row r="6938" spans="1:1" x14ac:dyDescent="0.25">
      <c r="A6938" s="1" t="s">
        <v>65299</v>
      </c>
    </row>
    <row r="6939" spans="1:1" x14ac:dyDescent="0.25">
      <c r="A6939" s="1" t="s">
        <v>65300</v>
      </c>
    </row>
    <row r="6940" spans="1:1" x14ac:dyDescent="0.25">
      <c r="A6940" s="1" t="s">
        <v>65301</v>
      </c>
    </row>
    <row r="6941" spans="1:1" x14ac:dyDescent="0.25">
      <c r="A6941" s="1" t="s">
        <v>65302</v>
      </c>
    </row>
    <row r="6942" spans="1:1" x14ac:dyDescent="0.25">
      <c r="A6942" s="1" t="s">
        <v>65303</v>
      </c>
    </row>
    <row r="6943" spans="1:1" x14ac:dyDescent="0.25">
      <c r="A6943" s="1" t="s">
        <v>65304</v>
      </c>
    </row>
    <row r="6945" spans="1:1" x14ac:dyDescent="0.25">
      <c r="A6945" s="1" t="s">
        <v>8</v>
      </c>
    </row>
    <row r="6946" spans="1:1" x14ac:dyDescent="0.25">
      <c r="A6946" s="1" t="s">
        <v>65305</v>
      </c>
    </row>
    <row r="6947" spans="1:1" x14ac:dyDescent="0.25">
      <c r="A6947" s="1" t="s">
        <v>65306</v>
      </c>
    </row>
    <row r="6948" spans="1:1" x14ac:dyDescent="0.25">
      <c r="A6948" s="1" t="s">
        <v>65307</v>
      </c>
    </row>
    <row r="6949" spans="1:1" x14ac:dyDescent="0.25">
      <c r="A6949" s="1" t="s">
        <v>65308</v>
      </c>
    </row>
    <row r="6951" spans="1:1" x14ac:dyDescent="0.25">
      <c r="A6951" s="1" t="s">
        <v>40</v>
      </c>
    </row>
    <row r="6952" spans="1:1" x14ac:dyDescent="0.25">
      <c r="A6952" s="1" t="s">
        <v>65309</v>
      </c>
    </row>
    <row r="6953" spans="1:1" x14ac:dyDescent="0.25">
      <c r="A6953" s="1" t="s">
        <v>65310</v>
      </c>
    </row>
    <row r="6954" spans="1:1" x14ac:dyDescent="0.25">
      <c r="A6954" s="1" t="s">
        <v>65311</v>
      </c>
    </row>
    <row r="6955" spans="1:1" x14ac:dyDescent="0.25">
      <c r="A6955" s="1" t="s">
        <v>65312</v>
      </c>
    </row>
    <row r="6956" spans="1:1" x14ac:dyDescent="0.25">
      <c r="A6956" s="1" t="s">
        <v>65313</v>
      </c>
    </row>
    <row r="6957" spans="1:1" x14ac:dyDescent="0.25">
      <c r="A6957" s="1" t="s">
        <v>65314</v>
      </c>
    </row>
    <row r="6958" spans="1:1" x14ac:dyDescent="0.25">
      <c r="A6958" s="1" t="s">
        <v>65315</v>
      </c>
    </row>
    <row r="6959" spans="1:1" x14ac:dyDescent="0.25">
      <c r="A6959" s="1" t="s">
        <v>65316</v>
      </c>
    </row>
    <row r="6960" spans="1:1" x14ac:dyDescent="0.25">
      <c r="A6960" s="1" t="s">
        <v>65317</v>
      </c>
    </row>
    <row r="6961" spans="1:1" x14ac:dyDescent="0.25">
      <c r="A6961" s="1" t="s">
        <v>65318</v>
      </c>
    </row>
    <row r="6962" spans="1:1" x14ac:dyDescent="0.25">
      <c r="A6962" s="1" t="s">
        <v>65319</v>
      </c>
    </row>
    <row r="6963" spans="1:1" x14ac:dyDescent="0.25">
      <c r="A6963" s="1" t="s">
        <v>65320</v>
      </c>
    </row>
    <row r="6964" spans="1:1" x14ac:dyDescent="0.25">
      <c r="A6964" s="1" t="s">
        <v>65321</v>
      </c>
    </row>
    <row r="6965" spans="1:1" x14ac:dyDescent="0.25">
      <c r="A6965" s="1" t="s">
        <v>65322</v>
      </c>
    </row>
    <row r="6966" spans="1:1" x14ac:dyDescent="0.25">
      <c r="A6966" s="1" t="s">
        <v>65323</v>
      </c>
    </row>
    <row r="6967" spans="1:1" x14ac:dyDescent="0.25">
      <c r="A6967" s="1" t="s">
        <v>65324</v>
      </c>
    </row>
    <row r="6968" spans="1:1" x14ac:dyDescent="0.25">
      <c r="A6968" s="1" t="s">
        <v>65325</v>
      </c>
    </row>
    <row r="6969" spans="1:1" x14ac:dyDescent="0.25">
      <c r="A6969" s="1" t="s">
        <v>65326</v>
      </c>
    </row>
    <row r="6970" spans="1:1" x14ac:dyDescent="0.25">
      <c r="A6970" s="1" t="s">
        <v>65327</v>
      </c>
    </row>
    <row r="6971" spans="1:1" x14ac:dyDescent="0.25">
      <c r="A6971" s="1" t="s">
        <v>65328</v>
      </c>
    </row>
    <row r="6972" spans="1:1" x14ac:dyDescent="0.25">
      <c r="A6972" s="1" t="s">
        <v>65329</v>
      </c>
    </row>
    <row r="6973" spans="1:1" x14ac:dyDescent="0.25">
      <c r="A6973" s="1" t="s">
        <v>65330</v>
      </c>
    </row>
    <row r="6974" spans="1:1" x14ac:dyDescent="0.25">
      <c r="A6974" s="1" t="s">
        <v>65331</v>
      </c>
    </row>
    <row r="6975" spans="1:1" x14ac:dyDescent="0.25">
      <c r="A6975" s="1" t="s">
        <v>65332</v>
      </c>
    </row>
    <row r="6976" spans="1:1" x14ac:dyDescent="0.25">
      <c r="A6976" s="1" t="s">
        <v>65333</v>
      </c>
    </row>
    <row r="6977" spans="1:1" x14ac:dyDescent="0.25">
      <c r="A6977" s="1" t="s">
        <v>65334</v>
      </c>
    </row>
    <row r="6978" spans="1:1" x14ac:dyDescent="0.25">
      <c r="A6978" s="1" t="s">
        <v>65335</v>
      </c>
    </row>
    <row r="6979" spans="1:1" x14ac:dyDescent="0.25">
      <c r="A6979" s="1" t="s">
        <v>65336</v>
      </c>
    </row>
    <row r="6981" spans="1:1" x14ac:dyDescent="0.25">
      <c r="A6981" s="1" t="s">
        <v>32</v>
      </c>
    </row>
    <row r="6982" spans="1:1" x14ac:dyDescent="0.25">
      <c r="A6982" s="1" t="s">
        <v>65337</v>
      </c>
    </row>
    <row r="6983" spans="1:1" x14ac:dyDescent="0.25">
      <c r="A6983" s="1" t="s">
        <v>65338</v>
      </c>
    </row>
    <row r="6984" spans="1:1" x14ac:dyDescent="0.25">
      <c r="A6984" s="1" t="s">
        <v>65339</v>
      </c>
    </row>
    <row r="6985" spans="1:1" x14ac:dyDescent="0.25">
      <c r="A6985" s="1" t="s">
        <v>65340</v>
      </c>
    </row>
    <row r="6986" spans="1:1" x14ac:dyDescent="0.25">
      <c r="A6986" s="1" t="s">
        <v>65341</v>
      </c>
    </row>
    <row r="6987" spans="1:1" x14ac:dyDescent="0.25">
      <c r="A6987" s="1" t="s">
        <v>65342</v>
      </c>
    </row>
    <row r="6989" spans="1:1" x14ac:dyDescent="0.25">
      <c r="A6989" s="1" t="s">
        <v>33</v>
      </c>
    </row>
    <row r="6990" spans="1:1" x14ac:dyDescent="0.25">
      <c r="A6990" s="1" t="s">
        <v>65343</v>
      </c>
    </row>
    <row r="6991" spans="1:1" x14ac:dyDescent="0.25">
      <c r="A6991" s="1" t="s">
        <v>65344</v>
      </c>
    </row>
    <row r="6992" spans="1:1" x14ac:dyDescent="0.25">
      <c r="A6992" s="1" t="s">
        <v>65345</v>
      </c>
    </row>
    <row r="6993" spans="1:1" x14ac:dyDescent="0.25">
      <c r="A6993" s="1" t="s">
        <v>65346</v>
      </c>
    </row>
    <row r="6994" spans="1:1" x14ac:dyDescent="0.25">
      <c r="A6994" s="1" t="s">
        <v>65347</v>
      </c>
    </row>
    <row r="6995" spans="1:1" x14ac:dyDescent="0.25">
      <c r="A6995" s="1" t="s">
        <v>65348</v>
      </c>
    </row>
    <row r="6996" spans="1:1" x14ac:dyDescent="0.25">
      <c r="A6996" s="1" t="s">
        <v>65349</v>
      </c>
    </row>
    <row r="6997" spans="1:1" x14ac:dyDescent="0.25">
      <c r="A6997" s="1" t="s">
        <v>65350</v>
      </c>
    </row>
    <row r="6998" spans="1:1" x14ac:dyDescent="0.25">
      <c r="A6998" s="1" t="s">
        <v>65351</v>
      </c>
    </row>
    <row r="6999" spans="1:1" x14ac:dyDescent="0.25">
      <c r="A6999" s="1" t="s">
        <v>65352</v>
      </c>
    </row>
    <row r="7000" spans="1:1" x14ac:dyDescent="0.25">
      <c r="A7000" s="1" t="s">
        <v>65353</v>
      </c>
    </row>
    <row r="7002" spans="1:1" x14ac:dyDescent="0.25">
      <c r="A7002" s="1" t="s">
        <v>11</v>
      </c>
    </row>
    <row r="7003" spans="1:1" x14ac:dyDescent="0.25">
      <c r="A7003" s="1" t="s">
        <v>65354</v>
      </c>
    </row>
    <row r="7004" spans="1:1" x14ac:dyDescent="0.25">
      <c r="A7004" s="1" t="s">
        <v>65355</v>
      </c>
    </row>
    <row r="7005" spans="1:1" x14ac:dyDescent="0.25">
      <c r="A7005" s="1" t="s">
        <v>65356</v>
      </c>
    </row>
    <row r="7006" spans="1:1" x14ac:dyDescent="0.25">
      <c r="A7006" s="1" t="s">
        <v>65357</v>
      </c>
    </row>
    <row r="7007" spans="1:1" x14ac:dyDescent="0.25">
      <c r="A7007" s="1" t="s">
        <v>65358</v>
      </c>
    </row>
    <row r="7008" spans="1:1" x14ac:dyDescent="0.25">
      <c r="A7008" s="1" t="s">
        <v>65359</v>
      </c>
    </row>
    <row r="7009" spans="1:1" x14ac:dyDescent="0.25">
      <c r="A7009" s="1" t="s">
        <v>65360</v>
      </c>
    </row>
    <row r="7010" spans="1:1" x14ac:dyDescent="0.25">
      <c r="A7010" s="1" t="s">
        <v>65361</v>
      </c>
    </row>
    <row r="7011" spans="1:1" x14ac:dyDescent="0.25">
      <c r="A7011" s="1" t="s">
        <v>65362</v>
      </c>
    </row>
    <row r="7012" spans="1:1" x14ac:dyDescent="0.25">
      <c r="A7012" s="1" t="s">
        <v>65363</v>
      </c>
    </row>
    <row r="7013" spans="1:1" x14ac:dyDescent="0.25">
      <c r="A7013" s="1" t="s">
        <v>65364</v>
      </c>
    </row>
    <row r="7014" spans="1:1" x14ac:dyDescent="0.25">
      <c r="A7014" s="1" t="s">
        <v>65365</v>
      </c>
    </row>
    <row r="7015" spans="1:1" x14ac:dyDescent="0.25">
      <c r="A7015" s="1" t="s">
        <v>65366</v>
      </c>
    </row>
    <row r="7016" spans="1:1" x14ac:dyDescent="0.25">
      <c r="A7016" s="1" t="s">
        <v>65367</v>
      </c>
    </row>
    <row r="7017" spans="1:1" x14ac:dyDescent="0.25">
      <c r="A7017" s="1" t="s">
        <v>65368</v>
      </c>
    </row>
    <row r="7018" spans="1:1" x14ac:dyDescent="0.25">
      <c r="A7018" s="1" t="s">
        <v>65369</v>
      </c>
    </row>
    <row r="7019" spans="1:1" x14ac:dyDescent="0.25">
      <c r="A7019" s="1" t="s">
        <v>65370</v>
      </c>
    </row>
    <row r="7020" spans="1:1" x14ac:dyDescent="0.25">
      <c r="A7020" s="1" t="s">
        <v>65371</v>
      </c>
    </row>
    <row r="7021" spans="1:1" x14ac:dyDescent="0.25">
      <c r="A7021" s="1" t="s">
        <v>65372</v>
      </c>
    </row>
    <row r="7022" spans="1:1" x14ac:dyDescent="0.25">
      <c r="A7022" s="1" t="s">
        <v>65373</v>
      </c>
    </row>
    <row r="7023" spans="1:1" x14ac:dyDescent="0.25">
      <c r="A7023" s="1" t="s">
        <v>65374</v>
      </c>
    </row>
    <row r="7024" spans="1:1" x14ac:dyDescent="0.25">
      <c r="A7024" s="1" t="s">
        <v>65375</v>
      </c>
    </row>
    <row r="7025" spans="1:1" x14ac:dyDescent="0.25">
      <c r="A7025" s="1" t="s">
        <v>65376</v>
      </c>
    </row>
    <row r="7026" spans="1:1" x14ac:dyDescent="0.25">
      <c r="A7026" s="1" t="s">
        <v>65377</v>
      </c>
    </row>
    <row r="7027" spans="1:1" x14ac:dyDescent="0.25">
      <c r="A7027" s="1" t="s">
        <v>65378</v>
      </c>
    </row>
    <row r="7029" spans="1:1" x14ac:dyDescent="0.25">
      <c r="A7029" s="1" t="s">
        <v>96</v>
      </c>
    </row>
    <row r="7030" spans="1:1" x14ac:dyDescent="0.25">
      <c r="A7030" s="1" t="s">
        <v>65379</v>
      </c>
    </row>
    <row r="7031" spans="1:1" x14ac:dyDescent="0.25">
      <c r="A7031" s="1" t="s">
        <v>65380</v>
      </c>
    </row>
    <row r="7033" spans="1:1" x14ac:dyDescent="0.25">
      <c r="A7033" s="1" t="s">
        <v>12</v>
      </c>
    </row>
    <row r="7034" spans="1:1" x14ac:dyDescent="0.25">
      <c r="A7034" s="1" t="s">
        <v>65381</v>
      </c>
    </row>
    <row r="7035" spans="1:1" x14ac:dyDescent="0.25">
      <c r="A7035" s="1" t="s">
        <v>65382</v>
      </c>
    </row>
    <row r="7036" spans="1:1" x14ac:dyDescent="0.25">
      <c r="A7036" s="1" t="s">
        <v>65383</v>
      </c>
    </row>
    <row r="7037" spans="1:1" x14ac:dyDescent="0.25">
      <c r="A7037" s="1" t="s">
        <v>65384</v>
      </c>
    </row>
    <row r="7039" spans="1:1" x14ac:dyDescent="0.25">
      <c r="A7039" s="1" t="s">
        <v>35</v>
      </c>
    </row>
    <row r="7040" spans="1:1" x14ac:dyDescent="0.25">
      <c r="A7040" s="1" t="s">
        <v>65385</v>
      </c>
    </row>
    <row r="7041" spans="1:1" x14ac:dyDescent="0.25">
      <c r="A7041" s="1" t="s">
        <v>65386</v>
      </c>
    </row>
    <row r="7042" spans="1:1" x14ac:dyDescent="0.25">
      <c r="A7042" s="1" t="s">
        <v>65387</v>
      </c>
    </row>
    <row r="7043" spans="1:1" x14ac:dyDescent="0.25">
      <c r="A7043" s="1" t="s">
        <v>65388</v>
      </c>
    </row>
    <row r="7044" spans="1:1" x14ac:dyDescent="0.25">
      <c r="A7044" s="1" t="s">
        <v>65389</v>
      </c>
    </row>
    <row r="7045" spans="1:1" x14ac:dyDescent="0.25">
      <c r="A7045" s="1" t="s">
        <v>65390</v>
      </c>
    </row>
    <row r="7046" spans="1:1" x14ac:dyDescent="0.25">
      <c r="A7046" s="1" t="s">
        <v>65391</v>
      </c>
    </row>
    <row r="7047" spans="1:1" x14ac:dyDescent="0.25">
      <c r="A7047" s="1" t="s">
        <v>65392</v>
      </c>
    </row>
    <row r="7049" spans="1:1" x14ac:dyDescent="0.25">
      <c r="A7049" s="1" t="s">
        <v>41</v>
      </c>
    </row>
    <row r="7050" spans="1:1" x14ac:dyDescent="0.25">
      <c r="A7050" s="1" t="s">
        <v>65393</v>
      </c>
    </row>
    <row r="7051" spans="1:1" x14ac:dyDescent="0.25">
      <c r="A7051" s="1" t="s">
        <v>65394</v>
      </c>
    </row>
    <row r="7053" spans="1:1" x14ac:dyDescent="0.25">
      <c r="A7053" s="1" t="s">
        <v>15</v>
      </c>
    </row>
    <row r="7054" spans="1:1" x14ac:dyDescent="0.25">
      <c r="A7054" s="1" t="s">
        <v>65395</v>
      </c>
    </row>
    <row r="7055" spans="1:1" x14ac:dyDescent="0.25">
      <c r="A7055" s="1" t="s">
        <v>65396</v>
      </c>
    </row>
    <row r="7056" spans="1:1" x14ac:dyDescent="0.25">
      <c r="A7056" s="1" t="s">
        <v>65397</v>
      </c>
    </row>
    <row r="7057" spans="1:1" x14ac:dyDescent="0.25">
      <c r="A7057" s="1" t="s">
        <v>65398</v>
      </c>
    </row>
    <row r="7058" spans="1:1" x14ac:dyDescent="0.25">
      <c r="A7058" s="1" t="s">
        <v>65399</v>
      </c>
    </row>
    <row r="7059" spans="1:1" x14ac:dyDescent="0.25">
      <c r="A7059" s="1" t="s">
        <v>65400</v>
      </c>
    </row>
    <row r="7060" spans="1:1" x14ac:dyDescent="0.25">
      <c r="A7060" s="1" t="s">
        <v>65401</v>
      </c>
    </row>
    <row r="7061" spans="1:1" x14ac:dyDescent="0.25">
      <c r="A7061" s="1" t="s">
        <v>65402</v>
      </c>
    </row>
    <row r="7063" spans="1:1" x14ac:dyDescent="0.25">
      <c r="A7063" s="1" t="s">
        <v>17</v>
      </c>
    </row>
    <row r="7064" spans="1:1" x14ac:dyDescent="0.25">
      <c r="A7064" s="1" t="s">
        <v>65403</v>
      </c>
    </row>
    <row r="7065" spans="1:1" x14ac:dyDescent="0.25">
      <c r="A7065" s="1" t="s">
        <v>65404</v>
      </c>
    </row>
    <row r="7066" spans="1:1" x14ac:dyDescent="0.25">
      <c r="A7066" s="1" t="s">
        <v>65405</v>
      </c>
    </row>
    <row r="7067" spans="1:1" x14ac:dyDescent="0.25">
      <c r="A7067" s="1" t="s">
        <v>65406</v>
      </c>
    </row>
    <row r="7068" spans="1:1" x14ac:dyDescent="0.25">
      <c r="A7068" s="1" t="s">
        <v>65407</v>
      </c>
    </row>
    <row r="7069" spans="1:1" x14ac:dyDescent="0.25">
      <c r="A7069" s="1" t="s">
        <v>65408</v>
      </c>
    </row>
    <row r="7070" spans="1:1" x14ac:dyDescent="0.25">
      <c r="A7070" s="1" t="s">
        <v>65409</v>
      </c>
    </row>
    <row r="7071" spans="1:1" x14ac:dyDescent="0.25">
      <c r="A7071" s="1" t="s">
        <v>65410</v>
      </c>
    </row>
    <row r="7073" spans="1:1" x14ac:dyDescent="0.25">
      <c r="A7073" s="1" t="s">
        <v>2</v>
      </c>
    </row>
    <row r="7074" spans="1:1" x14ac:dyDescent="0.25">
      <c r="A7074" s="1" t="s">
        <v>65411</v>
      </c>
    </row>
    <row r="7075" spans="1:1" x14ac:dyDescent="0.25">
      <c r="A7075" s="1" t="s">
        <v>65412</v>
      </c>
    </row>
    <row r="7076" spans="1:1" x14ac:dyDescent="0.25">
      <c r="A7076" s="1" t="s">
        <v>65413</v>
      </c>
    </row>
    <row r="7077" spans="1:1" x14ac:dyDescent="0.25">
      <c r="A7077" s="1" t="s">
        <v>65414</v>
      </c>
    </row>
    <row r="7079" spans="1:1" x14ac:dyDescent="0.25">
      <c r="A7079" s="1" t="s">
        <v>88</v>
      </c>
    </row>
    <row r="7082" spans="1:1" x14ac:dyDescent="0.25">
      <c r="A7082" s="1" t="s">
        <v>4</v>
      </c>
    </row>
    <row r="7083" spans="1:1" x14ac:dyDescent="0.25">
      <c r="A7083" s="1" t="s">
        <v>65415</v>
      </c>
    </row>
    <row r="7084" spans="1:1" x14ac:dyDescent="0.25">
      <c r="A7084" s="1" t="s">
        <v>65416</v>
      </c>
    </row>
    <row r="7085" spans="1:1" x14ac:dyDescent="0.25">
      <c r="A7085" s="1" t="s">
        <v>65417</v>
      </c>
    </row>
    <row r="7086" spans="1:1" x14ac:dyDescent="0.25">
      <c r="A7086" s="1" t="s">
        <v>65418</v>
      </c>
    </row>
    <row r="7088" spans="1:1" x14ac:dyDescent="0.25">
      <c r="A7088" s="1" t="s">
        <v>5</v>
      </c>
    </row>
    <row r="7089" spans="1:1" x14ac:dyDescent="0.25">
      <c r="A7089" s="1" t="s">
        <v>65419</v>
      </c>
    </row>
    <row r="7090" spans="1:1" x14ac:dyDescent="0.25">
      <c r="A7090" s="1" t="s">
        <v>65420</v>
      </c>
    </row>
    <row r="7091" spans="1:1" x14ac:dyDescent="0.25">
      <c r="A7091" s="1" t="s">
        <v>65421</v>
      </c>
    </row>
    <row r="7092" spans="1:1" x14ac:dyDescent="0.25">
      <c r="A7092" s="1" t="s">
        <v>65422</v>
      </c>
    </row>
    <row r="7094" spans="1:1" x14ac:dyDescent="0.25">
      <c r="A7094" s="1" t="s">
        <v>6</v>
      </c>
    </row>
    <row r="7095" spans="1:1" x14ac:dyDescent="0.25">
      <c r="A7095" s="1" t="s">
        <v>65423</v>
      </c>
    </row>
    <row r="7096" spans="1:1" x14ac:dyDescent="0.25">
      <c r="A7096" s="1" t="s">
        <v>65424</v>
      </c>
    </row>
    <row r="7097" spans="1:1" x14ac:dyDescent="0.25">
      <c r="A7097" s="1" t="s">
        <v>65425</v>
      </c>
    </row>
    <row r="7098" spans="1:1" x14ac:dyDescent="0.25">
      <c r="A7098" s="1" t="s">
        <v>65426</v>
      </c>
    </row>
    <row r="7100" spans="1:1" x14ac:dyDescent="0.25">
      <c r="A7100" s="1" t="s">
        <v>8</v>
      </c>
    </row>
    <row r="7101" spans="1:1" x14ac:dyDescent="0.25">
      <c r="A7101" s="1" t="s">
        <v>65427</v>
      </c>
    </row>
    <row r="7102" spans="1:1" x14ac:dyDescent="0.25">
      <c r="A7102" s="1" t="s">
        <v>65428</v>
      </c>
    </row>
    <row r="7103" spans="1:1" x14ac:dyDescent="0.25">
      <c r="A7103" s="1" t="s">
        <v>65429</v>
      </c>
    </row>
    <row r="7104" spans="1:1" x14ac:dyDescent="0.25">
      <c r="A7104" s="1" t="s">
        <v>65430</v>
      </c>
    </row>
    <row r="7106" spans="1:1" x14ac:dyDescent="0.25">
      <c r="A7106" s="1" t="s">
        <v>9</v>
      </c>
    </row>
    <row r="7107" spans="1:1" x14ac:dyDescent="0.25">
      <c r="A7107" s="1" t="s">
        <v>65431</v>
      </c>
    </row>
    <row r="7108" spans="1:1" x14ac:dyDescent="0.25">
      <c r="A7108" s="1" t="s">
        <v>65432</v>
      </c>
    </row>
    <row r="7109" spans="1:1" x14ac:dyDescent="0.25">
      <c r="A7109" s="1" t="s">
        <v>65433</v>
      </c>
    </row>
    <row r="7110" spans="1:1" x14ac:dyDescent="0.25">
      <c r="A7110" s="1" t="s">
        <v>65434</v>
      </c>
    </row>
    <row r="7112" spans="1:1" x14ac:dyDescent="0.25">
      <c r="A7112" s="1" t="s">
        <v>31</v>
      </c>
    </row>
    <row r="7113" spans="1:1" x14ac:dyDescent="0.25">
      <c r="A7113" s="1" t="s">
        <v>65435</v>
      </c>
    </row>
    <row r="7114" spans="1:1" x14ac:dyDescent="0.25">
      <c r="A7114" s="1" t="s">
        <v>65436</v>
      </c>
    </row>
    <row r="7115" spans="1:1" x14ac:dyDescent="0.25">
      <c r="A7115" s="1" t="s">
        <v>65437</v>
      </c>
    </row>
    <row r="7116" spans="1:1" x14ac:dyDescent="0.25">
      <c r="A7116" s="1" t="s">
        <v>65438</v>
      </c>
    </row>
    <row r="7118" spans="1:1" x14ac:dyDescent="0.25">
      <c r="A7118" s="1" t="s">
        <v>40</v>
      </c>
    </row>
    <row r="7119" spans="1:1" x14ac:dyDescent="0.25">
      <c r="A7119" s="1" t="s">
        <v>65439</v>
      </c>
    </row>
    <row r="7120" spans="1:1" x14ac:dyDescent="0.25">
      <c r="A7120" s="1" t="s">
        <v>65440</v>
      </c>
    </row>
    <row r="7121" spans="1:1" x14ac:dyDescent="0.25">
      <c r="A7121" s="1" t="s">
        <v>65441</v>
      </c>
    </row>
    <row r="7122" spans="1:1" x14ac:dyDescent="0.25">
      <c r="A7122" s="1" t="s">
        <v>65442</v>
      </c>
    </row>
    <row r="7124" spans="1:1" x14ac:dyDescent="0.25">
      <c r="A7124" s="1" t="s">
        <v>32</v>
      </c>
    </row>
    <row r="7125" spans="1:1" x14ac:dyDescent="0.25">
      <c r="A7125" s="1" t="s">
        <v>65443</v>
      </c>
    </row>
    <row r="7126" spans="1:1" x14ac:dyDescent="0.25">
      <c r="A7126" s="1" t="s">
        <v>65444</v>
      </c>
    </row>
    <row r="7127" spans="1:1" x14ac:dyDescent="0.25">
      <c r="A7127" s="1" t="s">
        <v>65445</v>
      </c>
    </row>
    <row r="7128" spans="1:1" x14ac:dyDescent="0.25">
      <c r="A7128" s="1" t="s">
        <v>65446</v>
      </c>
    </row>
    <row r="7130" spans="1:1" x14ac:dyDescent="0.25">
      <c r="A7130" s="1" t="s">
        <v>33</v>
      </c>
    </row>
    <row r="7131" spans="1:1" x14ac:dyDescent="0.25">
      <c r="A7131" s="1" t="s">
        <v>65447</v>
      </c>
    </row>
    <row r="7132" spans="1:1" x14ac:dyDescent="0.25">
      <c r="A7132" s="1" t="s">
        <v>65448</v>
      </c>
    </row>
    <row r="7133" spans="1:1" x14ac:dyDescent="0.25">
      <c r="A7133" s="1" t="s">
        <v>65449</v>
      </c>
    </row>
    <row r="7134" spans="1:1" x14ac:dyDescent="0.25">
      <c r="A7134" s="1" t="s">
        <v>65450</v>
      </c>
    </row>
    <row r="7136" spans="1:1" x14ac:dyDescent="0.25">
      <c r="A7136" s="1" t="s">
        <v>96</v>
      </c>
    </row>
    <row r="7137" spans="1:1" x14ac:dyDescent="0.25">
      <c r="A7137" s="1" t="s">
        <v>65451</v>
      </c>
    </row>
    <row r="7138" spans="1:1" x14ac:dyDescent="0.25">
      <c r="A7138" s="1" t="s">
        <v>65452</v>
      </c>
    </row>
    <row r="7139" spans="1:1" x14ac:dyDescent="0.25">
      <c r="A7139" s="1" t="s">
        <v>65453</v>
      </c>
    </row>
    <row r="7140" spans="1:1" x14ac:dyDescent="0.25">
      <c r="A7140" s="1" t="s">
        <v>65454</v>
      </c>
    </row>
    <row r="7142" spans="1:1" x14ac:dyDescent="0.25">
      <c r="A7142" s="1" t="s">
        <v>13</v>
      </c>
    </row>
    <row r="7143" spans="1:1" x14ac:dyDescent="0.25">
      <c r="A7143" s="1" t="s">
        <v>65455</v>
      </c>
    </row>
    <row r="7144" spans="1:1" x14ac:dyDescent="0.25">
      <c r="A7144" s="1" t="s">
        <v>65456</v>
      </c>
    </row>
    <row r="7145" spans="1:1" x14ac:dyDescent="0.25">
      <c r="A7145" s="1" t="s">
        <v>65457</v>
      </c>
    </row>
    <row r="7146" spans="1:1" x14ac:dyDescent="0.25">
      <c r="A7146" s="1" t="s">
        <v>65458</v>
      </c>
    </row>
    <row r="7148" spans="1:1" x14ac:dyDescent="0.25">
      <c r="A7148" s="1" t="s">
        <v>35</v>
      </c>
    </row>
    <row r="7149" spans="1:1" x14ac:dyDescent="0.25">
      <c r="A7149" s="1" t="s">
        <v>65459</v>
      </c>
    </row>
    <row r="7150" spans="1:1" x14ac:dyDescent="0.25">
      <c r="A7150" s="1" t="s">
        <v>65460</v>
      </c>
    </row>
    <row r="7151" spans="1:1" x14ac:dyDescent="0.25">
      <c r="A7151" s="1" t="s">
        <v>65461</v>
      </c>
    </row>
    <row r="7152" spans="1:1" x14ac:dyDescent="0.25">
      <c r="A7152" s="1" t="s">
        <v>65462</v>
      </c>
    </row>
    <row r="7154" spans="1:1" x14ac:dyDescent="0.25">
      <c r="A7154" s="1" t="s">
        <v>14</v>
      </c>
    </row>
    <row r="7155" spans="1:1" x14ac:dyDescent="0.25">
      <c r="A7155" s="1" t="s">
        <v>65463</v>
      </c>
    </row>
    <row r="7156" spans="1:1" x14ac:dyDescent="0.25">
      <c r="A7156" s="1" t="s">
        <v>65464</v>
      </c>
    </row>
    <row r="7157" spans="1:1" x14ac:dyDescent="0.25">
      <c r="A7157" s="1" t="s">
        <v>65465</v>
      </c>
    </row>
    <row r="7158" spans="1:1" x14ac:dyDescent="0.25">
      <c r="A7158" s="1" t="s">
        <v>65466</v>
      </c>
    </row>
    <row r="7160" spans="1:1" x14ac:dyDescent="0.25">
      <c r="A7160" s="1" t="s">
        <v>41</v>
      </c>
    </row>
    <row r="7161" spans="1:1" x14ac:dyDescent="0.25">
      <c r="A7161" s="1" t="s">
        <v>65467</v>
      </c>
    </row>
    <row r="7162" spans="1:1" x14ac:dyDescent="0.25">
      <c r="A7162" s="1" t="s">
        <v>65468</v>
      </c>
    </row>
    <row r="7163" spans="1:1" x14ac:dyDescent="0.25">
      <c r="A7163" s="1" t="s">
        <v>65469</v>
      </c>
    </row>
    <row r="7164" spans="1:1" x14ac:dyDescent="0.25">
      <c r="A7164" s="1" t="s">
        <v>65470</v>
      </c>
    </row>
    <row r="7166" spans="1:1" x14ac:dyDescent="0.25">
      <c r="A7166" s="1" t="s">
        <v>45</v>
      </c>
    </row>
    <row r="7167" spans="1:1" x14ac:dyDescent="0.25">
      <c r="A7167" s="1" t="s">
        <v>65471</v>
      </c>
    </row>
    <row r="7168" spans="1:1" x14ac:dyDescent="0.25">
      <c r="A7168" s="1" t="s">
        <v>65472</v>
      </c>
    </row>
    <row r="7169" spans="1:1" x14ac:dyDescent="0.25">
      <c r="A7169" s="1" t="s">
        <v>65473</v>
      </c>
    </row>
    <row r="7170" spans="1:1" x14ac:dyDescent="0.25">
      <c r="A7170" s="1" t="s">
        <v>65474</v>
      </c>
    </row>
    <row r="7171" spans="1:1" x14ac:dyDescent="0.25">
      <c r="A7171" s="1" t="s">
        <v>65475</v>
      </c>
    </row>
    <row r="7172" spans="1:1" x14ac:dyDescent="0.25">
      <c r="A7172" s="1" t="s">
        <v>65476</v>
      </c>
    </row>
    <row r="7173" spans="1:1" x14ac:dyDescent="0.25">
      <c r="A7173" s="1" t="s">
        <v>65477</v>
      </c>
    </row>
    <row r="7174" spans="1:1" x14ac:dyDescent="0.25">
      <c r="A7174" s="1" t="s">
        <v>65478</v>
      </c>
    </row>
    <row r="7175" spans="1:1" x14ac:dyDescent="0.25">
      <c r="A7175" s="1" t="s">
        <v>65479</v>
      </c>
    </row>
    <row r="7176" spans="1:1" x14ac:dyDescent="0.25">
      <c r="A7176" s="1" t="s">
        <v>65480</v>
      </c>
    </row>
    <row r="7177" spans="1:1" x14ac:dyDescent="0.25">
      <c r="A7177" s="1" t="s">
        <v>65481</v>
      </c>
    </row>
    <row r="7178" spans="1:1" x14ac:dyDescent="0.25">
      <c r="A7178" s="1" t="s">
        <v>65482</v>
      </c>
    </row>
    <row r="7180" spans="1:1" x14ac:dyDescent="0.25">
      <c r="A7180" s="1" t="s">
        <v>42</v>
      </c>
    </row>
    <row r="7181" spans="1:1" x14ac:dyDescent="0.25">
      <c r="A7181" s="1" t="s">
        <v>65483</v>
      </c>
    </row>
    <row r="7182" spans="1:1" x14ac:dyDescent="0.25">
      <c r="A7182" s="1" t="s">
        <v>65484</v>
      </c>
    </row>
    <row r="7183" spans="1:1" x14ac:dyDescent="0.25">
      <c r="A7183" s="1" t="s">
        <v>65485</v>
      </c>
    </row>
    <row r="7184" spans="1:1" x14ac:dyDescent="0.25">
      <c r="A7184" s="1" t="s">
        <v>65486</v>
      </c>
    </row>
    <row r="7186" spans="1:1" x14ac:dyDescent="0.25">
      <c r="A7186" s="1" t="s">
        <v>58</v>
      </c>
    </row>
    <row r="7187" spans="1:1" x14ac:dyDescent="0.25">
      <c r="A7187" s="1" t="s">
        <v>65487</v>
      </c>
    </row>
    <row r="7188" spans="1:1" x14ac:dyDescent="0.25">
      <c r="A7188" s="1" t="s">
        <v>65488</v>
      </c>
    </row>
    <row r="7190" spans="1:1" x14ac:dyDescent="0.25">
      <c r="A7190" s="1" t="s">
        <v>16</v>
      </c>
    </row>
    <row r="7191" spans="1:1" x14ac:dyDescent="0.25">
      <c r="A7191" s="1" t="s">
        <v>65489</v>
      </c>
    </row>
    <row r="7192" spans="1:1" x14ac:dyDescent="0.25">
      <c r="A7192" s="1" t="s">
        <v>65490</v>
      </c>
    </row>
    <row r="7193" spans="1:1" x14ac:dyDescent="0.25">
      <c r="A7193" s="1" t="s">
        <v>65491</v>
      </c>
    </row>
    <row r="7194" spans="1:1" x14ac:dyDescent="0.25">
      <c r="A7194" s="1" t="s">
        <v>65492</v>
      </c>
    </row>
    <row r="7196" spans="1:1" x14ac:dyDescent="0.25">
      <c r="A7196" s="1" t="s">
        <v>2</v>
      </c>
    </row>
    <row r="7197" spans="1:1" x14ac:dyDescent="0.25">
      <c r="A7197" s="1" t="s">
        <v>65493</v>
      </c>
    </row>
    <row r="7198" spans="1:1" x14ac:dyDescent="0.25">
      <c r="A7198" s="1" t="s">
        <v>65494</v>
      </c>
    </row>
    <row r="7199" spans="1:1" x14ac:dyDescent="0.25">
      <c r="A7199" s="1" t="s">
        <v>65495</v>
      </c>
    </row>
    <row r="7200" spans="1:1" x14ac:dyDescent="0.25">
      <c r="A7200" s="1" t="s">
        <v>65496</v>
      </c>
    </row>
    <row r="7202" spans="1:1" x14ac:dyDescent="0.25">
      <c r="A7202" s="1" t="s">
        <v>59</v>
      </c>
    </row>
    <row r="7203" spans="1:1" x14ac:dyDescent="0.25">
      <c r="A7203" s="1" t="s">
        <v>65497</v>
      </c>
    </row>
    <row r="7204" spans="1:1" x14ac:dyDescent="0.25">
      <c r="A7204" s="1" t="s">
        <v>65498</v>
      </c>
    </row>
    <row r="7205" spans="1:1" x14ac:dyDescent="0.25">
      <c r="A7205" s="1" t="s">
        <v>65499</v>
      </c>
    </row>
    <row r="7206" spans="1:1" x14ac:dyDescent="0.25">
      <c r="A7206" s="1" t="s">
        <v>65500</v>
      </c>
    </row>
    <row r="7208" spans="1:1" x14ac:dyDescent="0.25">
      <c r="A7208" s="1" t="s">
        <v>19</v>
      </c>
    </row>
    <row r="7209" spans="1:1" x14ac:dyDescent="0.25">
      <c r="A7209" s="1" t="s">
        <v>65501</v>
      </c>
    </row>
    <row r="7210" spans="1:1" x14ac:dyDescent="0.25">
      <c r="A7210" s="1" t="s">
        <v>65502</v>
      </c>
    </row>
    <row r="7211" spans="1:1" x14ac:dyDescent="0.25">
      <c r="A7211" s="1" t="s">
        <v>65503</v>
      </c>
    </row>
    <row r="7212" spans="1:1" x14ac:dyDescent="0.25">
      <c r="A7212" s="1" t="s">
        <v>65504</v>
      </c>
    </row>
    <row r="7213" spans="1:1" x14ac:dyDescent="0.25">
      <c r="A7213" s="1" t="s">
        <v>65505</v>
      </c>
    </row>
    <row r="7214" spans="1:1" x14ac:dyDescent="0.25">
      <c r="A7214" s="1" t="s">
        <v>65506</v>
      </c>
    </row>
    <row r="7216" spans="1:1" x14ac:dyDescent="0.25">
      <c r="A7216" s="1" t="s">
        <v>20</v>
      </c>
    </row>
    <row r="7217" spans="1:1" x14ac:dyDescent="0.25">
      <c r="A7217" s="1" t="s">
        <v>65507</v>
      </c>
    </row>
    <row r="7218" spans="1:1" x14ac:dyDescent="0.25">
      <c r="A7218" s="1" t="s">
        <v>65508</v>
      </c>
    </row>
    <row r="7219" spans="1:1" x14ac:dyDescent="0.25">
      <c r="A7219" s="1" t="s">
        <v>65509</v>
      </c>
    </row>
    <row r="7220" spans="1:1" x14ac:dyDescent="0.25">
      <c r="A7220" s="1" t="s">
        <v>65510</v>
      </c>
    </row>
    <row r="7222" spans="1:1" x14ac:dyDescent="0.25">
      <c r="A7222" s="1" t="s">
        <v>21</v>
      </c>
    </row>
    <row r="7223" spans="1:1" x14ac:dyDescent="0.25">
      <c r="A7223" s="1" t="s">
        <v>65511</v>
      </c>
    </row>
    <row r="7224" spans="1:1" x14ac:dyDescent="0.25">
      <c r="A7224" s="1" t="s">
        <v>65512</v>
      </c>
    </row>
    <row r="7225" spans="1:1" x14ac:dyDescent="0.25">
      <c r="A7225" s="1" t="s">
        <v>65513</v>
      </c>
    </row>
    <row r="7226" spans="1:1" x14ac:dyDescent="0.25">
      <c r="A7226" s="1" t="s">
        <v>65514</v>
      </c>
    </row>
    <row r="7228" spans="1:1" x14ac:dyDescent="0.25">
      <c r="A7228" s="1" t="s">
        <v>22</v>
      </c>
    </row>
    <row r="7229" spans="1:1" x14ac:dyDescent="0.25">
      <c r="A7229" s="1" t="s">
        <v>65515</v>
      </c>
    </row>
    <row r="7230" spans="1:1" x14ac:dyDescent="0.25">
      <c r="A7230" s="1" t="s">
        <v>65516</v>
      </c>
    </row>
    <row r="7231" spans="1:1" x14ac:dyDescent="0.25">
      <c r="A7231" s="1" t="s">
        <v>65517</v>
      </c>
    </row>
    <row r="7232" spans="1:1" x14ac:dyDescent="0.25">
      <c r="A7232" s="1" t="s">
        <v>65518</v>
      </c>
    </row>
    <row r="7234" spans="1:1" x14ac:dyDescent="0.25">
      <c r="A7234" s="1" t="s">
        <v>26</v>
      </c>
    </row>
    <row r="7237" spans="1:1" x14ac:dyDescent="0.25">
      <c r="A7237" s="1" t="s">
        <v>4</v>
      </c>
    </row>
    <row r="7238" spans="1:1" x14ac:dyDescent="0.25">
      <c r="A7238" s="1" t="s">
        <v>65519</v>
      </c>
    </row>
    <row r="7239" spans="1:1" x14ac:dyDescent="0.25">
      <c r="A7239" s="1" t="s">
        <v>65520</v>
      </c>
    </row>
    <row r="7240" spans="1:1" x14ac:dyDescent="0.25">
      <c r="A7240" s="1" t="s">
        <v>65521</v>
      </c>
    </row>
    <row r="7241" spans="1:1" x14ac:dyDescent="0.25">
      <c r="A7241" s="1" t="s">
        <v>65522</v>
      </c>
    </row>
    <row r="7242" spans="1:1" x14ac:dyDescent="0.25">
      <c r="A7242" s="1" t="s">
        <v>65523</v>
      </c>
    </row>
    <row r="7243" spans="1:1" x14ac:dyDescent="0.25">
      <c r="A7243" s="1" t="s">
        <v>65524</v>
      </c>
    </row>
    <row r="7244" spans="1:1" x14ac:dyDescent="0.25">
      <c r="A7244" s="1" t="s">
        <v>65525</v>
      </c>
    </row>
    <row r="7245" spans="1:1" x14ac:dyDescent="0.25">
      <c r="A7245" s="1" t="s">
        <v>65526</v>
      </c>
    </row>
    <row r="7246" spans="1:1" x14ac:dyDescent="0.25">
      <c r="A7246" s="1" t="s">
        <v>65527</v>
      </c>
    </row>
    <row r="7247" spans="1:1" x14ac:dyDescent="0.25">
      <c r="A7247" s="1" t="s">
        <v>65528</v>
      </c>
    </row>
    <row r="7248" spans="1:1" x14ac:dyDescent="0.25">
      <c r="A7248" s="1" t="s">
        <v>65529</v>
      </c>
    </row>
    <row r="7249" spans="1:1" x14ac:dyDescent="0.25">
      <c r="A7249" s="1" t="s">
        <v>65530</v>
      </c>
    </row>
    <row r="7250" spans="1:1" x14ac:dyDescent="0.25">
      <c r="A7250" s="1" t="s">
        <v>65531</v>
      </c>
    </row>
    <row r="7251" spans="1:1" x14ac:dyDescent="0.25">
      <c r="A7251" s="1" t="s">
        <v>65532</v>
      </c>
    </row>
    <row r="7252" spans="1:1" x14ac:dyDescent="0.25">
      <c r="A7252" s="1" t="s">
        <v>65533</v>
      </c>
    </row>
    <row r="7253" spans="1:1" x14ac:dyDescent="0.25">
      <c r="A7253" s="1" t="s">
        <v>65534</v>
      </c>
    </row>
    <row r="7254" spans="1:1" x14ac:dyDescent="0.25">
      <c r="A7254" s="1" t="s">
        <v>65535</v>
      </c>
    </row>
    <row r="7255" spans="1:1" x14ac:dyDescent="0.25">
      <c r="A7255" s="1" t="s">
        <v>65536</v>
      </c>
    </row>
    <row r="7256" spans="1:1" x14ac:dyDescent="0.25">
      <c r="A7256" s="1" t="s">
        <v>65537</v>
      </c>
    </row>
    <row r="7257" spans="1:1" x14ac:dyDescent="0.25">
      <c r="A7257" s="1" t="s">
        <v>65538</v>
      </c>
    </row>
    <row r="7258" spans="1:1" x14ac:dyDescent="0.25">
      <c r="A7258" s="1" t="s">
        <v>65539</v>
      </c>
    </row>
    <row r="7259" spans="1:1" x14ac:dyDescent="0.25">
      <c r="A7259" s="1" t="s">
        <v>65540</v>
      </c>
    </row>
    <row r="7260" spans="1:1" x14ac:dyDescent="0.25">
      <c r="A7260" s="1" t="s">
        <v>65541</v>
      </c>
    </row>
    <row r="7261" spans="1:1" x14ac:dyDescent="0.25">
      <c r="A7261" s="1" t="s">
        <v>65542</v>
      </c>
    </row>
    <row r="7262" spans="1:1" x14ac:dyDescent="0.25">
      <c r="A7262" s="1" t="s">
        <v>65543</v>
      </c>
    </row>
    <row r="7263" spans="1:1" x14ac:dyDescent="0.25">
      <c r="A7263" s="1" t="s">
        <v>65544</v>
      </c>
    </row>
    <row r="7264" spans="1:1" x14ac:dyDescent="0.25">
      <c r="A7264" s="1" t="s">
        <v>65545</v>
      </c>
    </row>
    <row r="7265" spans="1:1" x14ac:dyDescent="0.25">
      <c r="A7265" s="1" t="s">
        <v>65546</v>
      </c>
    </row>
    <row r="7266" spans="1:1" x14ac:dyDescent="0.25">
      <c r="A7266" s="1" t="s">
        <v>65547</v>
      </c>
    </row>
    <row r="7267" spans="1:1" x14ac:dyDescent="0.25">
      <c r="A7267" s="1" t="s">
        <v>65548</v>
      </c>
    </row>
    <row r="7268" spans="1:1" x14ac:dyDescent="0.25">
      <c r="A7268" s="1" t="s">
        <v>65549</v>
      </c>
    </row>
    <row r="7269" spans="1:1" x14ac:dyDescent="0.25">
      <c r="A7269" s="1" t="s">
        <v>65550</v>
      </c>
    </row>
    <row r="7270" spans="1:1" x14ac:dyDescent="0.25">
      <c r="A7270" s="1" t="s">
        <v>65551</v>
      </c>
    </row>
    <row r="7271" spans="1:1" x14ac:dyDescent="0.25">
      <c r="A7271" s="1" t="s">
        <v>65552</v>
      </c>
    </row>
    <row r="7272" spans="1:1" x14ac:dyDescent="0.25">
      <c r="A7272" s="1" t="s">
        <v>65553</v>
      </c>
    </row>
    <row r="7273" spans="1:1" x14ac:dyDescent="0.25">
      <c r="A7273" s="1" t="s">
        <v>65554</v>
      </c>
    </row>
    <row r="7274" spans="1:1" x14ac:dyDescent="0.25">
      <c r="A7274" s="1" t="s">
        <v>65555</v>
      </c>
    </row>
    <row r="7275" spans="1:1" x14ac:dyDescent="0.25">
      <c r="A7275" s="1" t="s">
        <v>65556</v>
      </c>
    </row>
    <row r="7276" spans="1:1" x14ac:dyDescent="0.25">
      <c r="A7276" s="1" t="s">
        <v>65557</v>
      </c>
    </row>
    <row r="7277" spans="1:1" x14ac:dyDescent="0.25">
      <c r="A7277" s="1" t="s">
        <v>65558</v>
      </c>
    </row>
    <row r="7278" spans="1:1" x14ac:dyDescent="0.25">
      <c r="A7278" s="1" t="s">
        <v>65559</v>
      </c>
    </row>
    <row r="7279" spans="1:1" x14ac:dyDescent="0.25">
      <c r="A7279" s="1" t="s">
        <v>65560</v>
      </c>
    </row>
    <row r="7280" spans="1:1" x14ac:dyDescent="0.25">
      <c r="A7280" s="1" t="s">
        <v>65561</v>
      </c>
    </row>
    <row r="7281" spans="1:1" x14ac:dyDescent="0.25">
      <c r="A7281" s="1" t="s">
        <v>65562</v>
      </c>
    </row>
    <row r="7282" spans="1:1" x14ac:dyDescent="0.25">
      <c r="A7282" s="1" t="s">
        <v>65563</v>
      </c>
    </row>
    <row r="7283" spans="1:1" x14ac:dyDescent="0.25">
      <c r="A7283" s="1" t="s">
        <v>65564</v>
      </c>
    </row>
    <row r="7284" spans="1:1" x14ac:dyDescent="0.25">
      <c r="A7284" s="1" t="s">
        <v>65565</v>
      </c>
    </row>
    <row r="7285" spans="1:1" x14ac:dyDescent="0.25">
      <c r="A7285" s="1" t="s">
        <v>65566</v>
      </c>
    </row>
    <row r="7286" spans="1:1" x14ac:dyDescent="0.25">
      <c r="A7286" s="1" t="s">
        <v>65567</v>
      </c>
    </row>
    <row r="7287" spans="1:1" x14ac:dyDescent="0.25">
      <c r="A7287" s="1" t="s">
        <v>65568</v>
      </c>
    </row>
    <row r="7288" spans="1:1" x14ac:dyDescent="0.25">
      <c r="A7288" s="1" t="s">
        <v>65569</v>
      </c>
    </row>
    <row r="7289" spans="1:1" x14ac:dyDescent="0.25">
      <c r="A7289" s="1" t="s">
        <v>65570</v>
      </c>
    </row>
    <row r="7290" spans="1:1" x14ac:dyDescent="0.25">
      <c r="A7290" s="1" t="s">
        <v>65571</v>
      </c>
    </row>
    <row r="7291" spans="1:1" x14ac:dyDescent="0.25">
      <c r="A7291" s="1" t="s">
        <v>65572</v>
      </c>
    </row>
    <row r="7292" spans="1:1" x14ac:dyDescent="0.25">
      <c r="A7292" s="1" t="s">
        <v>65573</v>
      </c>
    </row>
    <row r="7293" spans="1:1" x14ac:dyDescent="0.25">
      <c r="A7293" s="1" t="s">
        <v>65574</v>
      </c>
    </row>
    <row r="7294" spans="1:1" x14ac:dyDescent="0.25">
      <c r="A7294" s="1" t="s">
        <v>65575</v>
      </c>
    </row>
    <row r="7295" spans="1:1" x14ac:dyDescent="0.25">
      <c r="A7295" s="1" t="s">
        <v>65576</v>
      </c>
    </row>
    <row r="7296" spans="1:1" x14ac:dyDescent="0.25">
      <c r="A7296" s="1" t="s">
        <v>65577</v>
      </c>
    </row>
    <row r="7297" spans="1:1" x14ac:dyDescent="0.25">
      <c r="A7297" s="1" t="s">
        <v>65578</v>
      </c>
    </row>
    <row r="7298" spans="1:1" x14ac:dyDescent="0.25">
      <c r="A7298" s="1" t="s">
        <v>65579</v>
      </c>
    </row>
    <row r="7299" spans="1:1" x14ac:dyDescent="0.25">
      <c r="A7299" s="1" t="s">
        <v>65580</v>
      </c>
    </row>
    <row r="7300" spans="1:1" x14ac:dyDescent="0.25">
      <c r="A7300" s="1" t="s">
        <v>65581</v>
      </c>
    </row>
    <row r="7301" spans="1:1" x14ac:dyDescent="0.25">
      <c r="A7301" s="1" t="s">
        <v>65582</v>
      </c>
    </row>
    <row r="7302" spans="1:1" x14ac:dyDescent="0.25">
      <c r="A7302" s="1" t="s">
        <v>65583</v>
      </c>
    </row>
    <row r="7303" spans="1:1" x14ac:dyDescent="0.25">
      <c r="A7303" s="1" t="s">
        <v>65584</v>
      </c>
    </row>
    <row r="7304" spans="1:1" x14ac:dyDescent="0.25">
      <c r="A7304" s="1" t="s">
        <v>65585</v>
      </c>
    </row>
    <row r="7305" spans="1:1" x14ac:dyDescent="0.25">
      <c r="A7305" s="1" t="s">
        <v>65586</v>
      </c>
    </row>
    <row r="7306" spans="1:1" x14ac:dyDescent="0.25">
      <c r="A7306" s="1" t="s">
        <v>65587</v>
      </c>
    </row>
    <row r="7307" spans="1:1" x14ac:dyDescent="0.25">
      <c r="A7307" s="1" t="s">
        <v>65588</v>
      </c>
    </row>
    <row r="7308" spans="1:1" x14ac:dyDescent="0.25">
      <c r="A7308" s="1" t="s">
        <v>65589</v>
      </c>
    </row>
    <row r="7309" spans="1:1" x14ac:dyDescent="0.25">
      <c r="A7309" s="1" t="s">
        <v>65590</v>
      </c>
    </row>
    <row r="7310" spans="1:1" x14ac:dyDescent="0.25">
      <c r="A7310" s="1" t="s">
        <v>65591</v>
      </c>
    </row>
    <row r="7311" spans="1:1" x14ac:dyDescent="0.25">
      <c r="A7311" s="1" t="s">
        <v>65592</v>
      </c>
    </row>
    <row r="7312" spans="1:1" x14ac:dyDescent="0.25">
      <c r="A7312" s="1" t="s">
        <v>65593</v>
      </c>
    </row>
    <row r="7313" spans="1:1" x14ac:dyDescent="0.25">
      <c r="A7313" s="1" t="s">
        <v>65594</v>
      </c>
    </row>
    <row r="7314" spans="1:1" x14ac:dyDescent="0.25">
      <c r="A7314" s="1" t="s">
        <v>65595</v>
      </c>
    </row>
    <row r="7315" spans="1:1" x14ac:dyDescent="0.25">
      <c r="A7315" s="1" t="s">
        <v>65596</v>
      </c>
    </row>
    <row r="7316" spans="1:1" x14ac:dyDescent="0.25">
      <c r="A7316" s="1" t="s">
        <v>65597</v>
      </c>
    </row>
    <row r="7317" spans="1:1" x14ac:dyDescent="0.25">
      <c r="A7317" s="1" t="s">
        <v>65598</v>
      </c>
    </row>
    <row r="7318" spans="1:1" x14ac:dyDescent="0.25">
      <c r="A7318" s="1" t="s">
        <v>65599</v>
      </c>
    </row>
    <row r="7319" spans="1:1" x14ac:dyDescent="0.25">
      <c r="A7319" s="1" t="s">
        <v>65600</v>
      </c>
    </row>
    <row r="7320" spans="1:1" x14ac:dyDescent="0.25">
      <c r="A7320" s="1" t="s">
        <v>65601</v>
      </c>
    </row>
    <row r="7321" spans="1:1" x14ac:dyDescent="0.25">
      <c r="A7321" s="1" t="s">
        <v>65602</v>
      </c>
    </row>
    <row r="7322" spans="1:1" x14ac:dyDescent="0.25">
      <c r="A7322" s="1" t="s">
        <v>65603</v>
      </c>
    </row>
    <row r="7323" spans="1:1" x14ac:dyDescent="0.25">
      <c r="A7323" s="1" t="s">
        <v>65604</v>
      </c>
    </row>
    <row r="7324" spans="1:1" x14ac:dyDescent="0.25">
      <c r="A7324" s="1" t="s">
        <v>65605</v>
      </c>
    </row>
    <row r="7325" spans="1:1" x14ac:dyDescent="0.25">
      <c r="A7325" s="1" t="s">
        <v>65606</v>
      </c>
    </row>
    <row r="7326" spans="1:1" x14ac:dyDescent="0.25">
      <c r="A7326" s="1" t="s">
        <v>65607</v>
      </c>
    </row>
    <row r="7327" spans="1:1" x14ac:dyDescent="0.25">
      <c r="A7327" s="1" t="s">
        <v>65608</v>
      </c>
    </row>
    <row r="7328" spans="1:1" x14ac:dyDescent="0.25">
      <c r="A7328" s="1" t="s">
        <v>65609</v>
      </c>
    </row>
    <row r="7329" spans="1:1" x14ac:dyDescent="0.25">
      <c r="A7329" s="1" t="s">
        <v>65610</v>
      </c>
    </row>
    <row r="7330" spans="1:1" x14ac:dyDescent="0.25">
      <c r="A7330" s="1" t="s">
        <v>65611</v>
      </c>
    </row>
    <row r="7331" spans="1:1" x14ac:dyDescent="0.25">
      <c r="A7331" s="1" t="s">
        <v>65612</v>
      </c>
    </row>
    <row r="7332" spans="1:1" x14ac:dyDescent="0.25">
      <c r="A7332" s="1" t="s">
        <v>65613</v>
      </c>
    </row>
    <row r="7333" spans="1:1" x14ac:dyDescent="0.25">
      <c r="A7333" s="1" t="s">
        <v>65614</v>
      </c>
    </row>
    <row r="7334" spans="1:1" x14ac:dyDescent="0.25">
      <c r="A7334" s="1" t="s">
        <v>65615</v>
      </c>
    </row>
    <row r="7335" spans="1:1" x14ac:dyDescent="0.25">
      <c r="A7335" s="1" t="s">
        <v>65616</v>
      </c>
    </row>
    <row r="7336" spans="1:1" x14ac:dyDescent="0.25">
      <c r="A7336" s="1" t="s">
        <v>65617</v>
      </c>
    </row>
    <row r="7337" spans="1:1" x14ac:dyDescent="0.25">
      <c r="A7337" s="1" t="s">
        <v>65618</v>
      </c>
    </row>
    <row r="7338" spans="1:1" x14ac:dyDescent="0.25">
      <c r="A7338" s="1" t="s">
        <v>65619</v>
      </c>
    </row>
    <row r="7339" spans="1:1" x14ac:dyDescent="0.25">
      <c r="A7339" s="1" t="s">
        <v>65620</v>
      </c>
    </row>
    <row r="7340" spans="1:1" x14ac:dyDescent="0.25">
      <c r="A7340" s="1" t="s">
        <v>65621</v>
      </c>
    </row>
    <row r="7341" spans="1:1" x14ac:dyDescent="0.25">
      <c r="A7341" s="1" t="s">
        <v>65622</v>
      </c>
    </row>
    <row r="7342" spans="1:1" x14ac:dyDescent="0.25">
      <c r="A7342" s="1" t="s">
        <v>65623</v>
      </c>
    </row>
    <row r="7343" spans="1:1" x14ac:dyDescent="0.25">
      <c r="A7343" s="1" t="s">
        <v>65624</v>
      </c>
    </row>
    <row r="7344" spans="1:1" x14ac:dyDescent="0.25">
      <c r="A7344" s="1" t="s">
        <v>65625</v>
      </c>
    </row>
    <row r="7345" spans="1:1" x14ac:dyDescent="0.25">
      <c r="A7345" s="1" t="s">
        <v>65626</v>
      </c>
    </row>
    <row r="7346" spans="1:1" x14ac:dyDescent="0.25">
      <c r="A7346" s="1" t="s">
        <v>65627</v>
      </c>
    </row>
    <row r="7347" spans="1:1" x14ac:dyDescent="0.25">
      <c r="A7347" s="1" t="s">
        <v>65628</v>
      </c>
    </row>
    <row r="7348" spans="1:1" x14ac:dyDescent="0.25">
      <c r="A7348" s="1" t="s">
        <v>65629</v>
      </c>
    </row>
    <row r="7349" spans="1:1" x14ac:dyDescent="0.25">
      <c r="A7349" s="1" t="s">
        <v>65630</v>
      </c>
    </row>
    <row r="7350" spans="1:1" x14ac:dyDescent="0.25">
      <c r="A7350" s="1" t="s">
        <v>65631</v>
      </c>
    </row>
    <row r="7351" spans="1:1" x14ac:dyDescent="0.25">
      <c r="A7351" s="1" t="s">
        <v>65632</v>
      </c>
    </row>
    <row r="7352" spans="1:1" x14ac:dyDescent="0.25">
      <c r="A7352" s="1" t="s">
        <v>65633</v>
      </c>
    </row>
    <row r="7353" spans="1:1" x14ac:dyDescent="0.25">
      <c r="A7353" s="1" t="s">
        <v>65634</v>
      </c>
    </row>
    <row r="7354" spans="1:1" x14ac:dyDescent="0.25">
      <c r="A7354" s="1" t="s">
        <v>65635</v>
      </c>
    </row>
    <row r="7355" spans="1:1" x14ac:dyDescent="0.25">
      <c r="A7355" s="1" t="s">
        <v>65636</v>
      </c>
    </row>
    <row r="7356" spans="1:1" x14ac:dyDescent="0.25">
      <c r="A7356" s="1" t="s">
        <v>65637</v>
      </c>
    </row>
    <row r="7357" spans="1:1" x14ac:dyDescent="0.25">
      <c r="A7357" s="1" t="s">
        <v>65638</v>
      </c>
    </row>
    <row r="7358" spans="1:1" x14ac:dyDescent="0.25">
      <c r="A7358" s="1" t="s">
        <v>65639</v>
      </c>
    </row>
    <row r="7359" spans="1:1" x14ac:dyDescent="0.25">
      <c r="A7359" s="1" t="s">
        <v>65640</v>
      </c>
    </row>
    <row r="7360" spans="1:1" x14ac:dyDescent="0.25">
      <c r="A7360" s="1" t="s">
        <v>65641</v>
      </c>
    </row>
    <row r="7361" spans="1:1" x14ac:dyDescent="0.25">
      <c r="A7361" s="1" t="s">
        <v>65642</v>
      </c>
    </row>
    <row r="7362" spans="1:1" x14ac:dyDescent="0.25">
      <c r="A7362" s="1" t="s">
        <v>65643</v>
      </c>
    </row>
    <row r="7363" spans="1:1" x14ac:dyDescent="0.25">
      <c r="A7363" s="1" t="s">
        <v>65644</v>
      </c>
    </row>
    <row r="7364" spans="1:1" x14ac:dyDescent="0.25">
      <c r="A7364" s="1" t="s">
        <v>65645</v>
      </c>
    </row>
    <row r="7365" spans="1:1" x14ac:dyDescent="0.25">
      <c r="A7365" s="1" t="s">
        <v>65646</v>
      </c>
    </row>
    <row r="7366" spans="1:1" x14ac:dyDescent="0.25">
      <c r="A7366" s="1" t="s">
        <v>65647</v>
      </c>
    </row>
    <row r="7367" spans="1:1" x14ac:dyDescent="0.25">
      <c r="A7367" s="1" t="s">
        <v>65648</v>
      </c>
    </row>
    <row r="7368" spans="1:1" x14ac:dyDescent="0.25">
      <c r="A7368" s="1" t="s">
        <v>65649</v>
      </c>
    </row>
    <row r="7369" spans="1:1" x14ac:dyDescent="0.25">
      <c r="A7369" s="1" t="s">
        <v>65650</v>
      </c>
    </row>
    <row r="7370" spans="1:1" x14ac:dyDescent="0.25">
      <c r="A7370" s="1" t="s">
        <v>65651</v>
      </c>
    </row>
    <row r="7371" spans="1:1" x14ac:dyDescent="0.25">
      <c r="A7371" s="1" t="s">
        <v>65652</v>
      </c>
    </row>
    <row r="7372" spans="1:1" x14ac:dyDescent="0.25">
      <c r="A7372" s="1" t="s">
        <v>65653</v>
      </c>
    </row>
    <row r="7373" spans="1:1" x14ac:dyDescent="0.25">
      <c r="A7373" s="1" t="s">
        <v>65654</v>
      </c>
    </row>
    <row r="7374" spans="1:1" x14ac:dyDescent="0.25">
      <c r="A7374" s="1" t="s">
        <v>65655</v>
      </c>
    </row>
    <row r="7375" spans="1:1" x14ac:dyDescent="0.25">
      <c r="A7375" s="1" t="s">
        <v>65656</v>
      </c>
    </row>
    <row r="7376" spans="1:1" x14ac:dyDescent="0.25">
      <c r="A7376" s="1" t="s">
        <v>65657</v>
      </c>
    </row>
    <row r="7377" spans="1:1" x14ac:dyDescent="0.25">
      <c r="A7377" s="1" t="s">
        <v>65658</v>
      </c>
    </row>
    <row r="7378" spans="1:1" x14ac:dyDescent="0.25">
      <c r="A7378" s="1" t="s">
        <v>65659</v>
      </c>
    </row>
    <row r="7379" spans="1:1" x14ac:dyDescent="0.25">
      <c r="A7379" s="1" t="s">
        <v>65660</v>
      </c>
    </row>
    <row r="7380" spans="1:1" x14ac:dyDescent="0.25">
      <c r="A7380" s="1" t="s">
        <v>65661</v>
      </c>
    </row>
    <row r="7381" spans="1:1" x14ac:dyDescent="0.25">
      <c r="A7381" s="1" t="s">
        <v>65662</v>
      </c>
    </row>
    <row r="7382" spans="1:1" x14ac:dyDescent="0.25">
      <c r="A7382" s="1" t="s">
        <v>65663</v>
      </c>
    </row>
    <row r="7383" spans="1:1" x14ac:dyDescent="0.25">
      <c r="A7383" s="1" t="s">
        <v>65664</v>
      </c>
    </row>
    <row r="7384" spans="1:1" x14ac:dyDescent="0.25">
      <c r="A7384" s="1" t="s">
        <v>65665</v>
      </c>
    </row>
    <row r="7385" spans="1:1" x14ac:dyDescent="0.25">
      <c r="A7385" s="1" t="s">
        <v>65666</v>
      </c>
    </row>
    <row r="7386" spans="1:1" x14ac:dyDescent="0.25">
      <c r="A7386" s="1" t="s">
        <v>65667</v>
      </c>
    </row>
    <row r="7387" spans="1:1" x14ac:dyDescent="0.25">
      <c r="A7387" s="1" t="s">
        <v>65668</v>
      </c>
    </row>
    <row r="7388" spans="1:1" x14ac:dyDescent="0.25">
      <c r="A7388" s="1" t="s">
        <v>65669</v>
      </c>
    </row>
    <row r="7389" spans="1:1" x14ac:dyDescent="0.25">
      <c r="A7389" s="1" t="s">
        <v>65670</v>
      </c>
    </row>
    <row r="7390" spans="1:1" x14ac:dyDescent="0.25">
      <c r="A7390" s="1" t="s">
        <v>65671</v>
      </c>
    </row>
    <row r="7391" spans="1:1" x14ac:dyDescent="0.25">
      <c r="A7391" s="1" t="s">
        <v>65672</v>
      </c>
    </row>
    <row r="7392" spans="1:1" x14ac:dyDescent="0.25">
      <c r="A7392" s="1" t="s">
        <v>65673</v>
      </c>
    </row>
    <row r="7393" spans="1:1" x14ac:dyDescent="0.25">
      <c r="A7393" s="1" t="s">
        <v>65674</v>
      </c>
    </row>
    <row r="7394" spans="1:1" x14ac:dyDescent="0.25">
      <c r="A7394" s="1" t="s">
        <v>65675</v>
      </c>
    </row>
    <row r="7395" spans="1:1" x14ac:dyDescent="0.25">
      <c r="A7395" s="1" t="s">
        <v>65676</v>
      </c>
    </row>
    <row r="7396" spans="1:1" x14ac:dyDescent="0.25">
      <c r="A7396" s="1" t="s">
        <v>65677</v>
      </c>
    </row>
    <row r="7397" spans="1:1" x14ac:dyDescent="0.25">
      <c r="A7397" s="1" t="s">
        <v>65678</v>
      </c>
    </row>
    <row r="7398" spans="1:1" x14ac:dyDescent="0.25">
      <c r="A7398" s="1" t="s">
        <v>65679</v>
      </c>
    </row>
    <row r="7399" spans="1:1" x14ac:dyDescent="0.25">
      <c r="A7399" s="1" t="s">
        <v>65680</v>
      </c>
    </row>
    <row r="7400" spans="1:1" x14ac:dyDescent="0.25">
      <c r="A7400" s="1" t="s">
        <v>65681</v>
      </c>
    </row>
    <row r="7401" spans="1:1" x14ac:dyDescent="0.25">
      <c r="A7401" s="1" t="s">
        <v>65682</v>
      </c>
    </row>
    <row r="7402" spans="1:1" x14ac:dyDescent="0.25">
      <c r="A7402" s="1" t="s">
        <v>65683</v>
      </c>
    </row>
    <row r="7403" spans="1:1" x14ac:dyDescent="0.25">
      <c r="A7403" s="1" t="s">
        <v>65684</v>
      </c>
    </row>
    <row r="7404" spans="1:1" x14ac:dyDescent="0.25">
      <c r="A7404" s="1" t="s">
        <v>65685</v>
      </c>
    </row>
    <row r="7405" spans="1:1" x14ac:dyDescent="0.25">
      <c r="A7405" s="1" t="s">
        <v>65686</v>
      </c>
    </row>
    <row r="7406" spans="1:1" x14ac:dyDescent="0.25">
      <c r="A7406" s="1" t="s">
        <v>65687</v>
      </c>
    </row>
    <row r="7407" spans="1:1" x14ac:dyDescent="0.25">
      <c r="A7407" s="1" t="s">
        <v>65688</v>
      </c>
    </row>
    <row r="7408" spans="1:1" x14ac:dyDescent="0.25">
      <c r="A7408" s="1" t="s">
        <v>65689</v>
      </c>
    </row>
    <row r="7409" spans="1:1" x14ac:dyDescent="0.25">
      <c r="A7409" s="1" t="s">
        <v>65690</v>
      </c>
    </row>
    <row r="7410" spans="1:1" x14ac:dyDescent="0.25">
      <c r="A7410" s="1" t="s">
        <v>65691</v>
      </c>
    </row>
    <row r="7411" spans="1:1" x14ac:dyDescent="0.25">
      <c r="A7411" s="1" t="s">
        <v>65692</v>
      </c>
    </row>
    <row r="7412" spans="1:1" x14ac:dyDescent="0.25">
      <c r="A7412" s="1" t="s">
        <v>65693</v>
      </c>
    </row>
    <row r="7413" spans="1:1" x14ac:dyDescent="0.25">
      <c r="A7413" s="1" t="s">
        <v>65694</v>
      </c>
    </row>
    <row r="7414" spans="1:1" x14ac:dyDescent="0.25">
      <c r="A7414" s="1" t="s">
        <v>65695</v>
      </c>
    </row>
    <row r="7415" spans="1:1" x14ac:dyDescent="0.25">
      <c r="A7415" s="1" t="s">
        <v>65696</v>
      </c>
    </row>
    <row r="7416" spans="1:1" x14ac:dyDescent="0.25">
      <c r="A7416" s="1" t="s">
        <v>65697</v>
      </c>
    </row>
    <row r="7417" spans="1:1" x14ac:dyDescent="0.25">
      <c r="A7417" s="1" t="s">
        <v>65698</v>
      </c>
    </row>
    <row r="7418" spans="1:1" x14ac:dyDescent="0.25">
      <c r="A7418" s="1" t="s">
        <v>65699</v>
      </c>
    </row>
    <row r="7419" spans="1:1" x14ac:dyDescent="0.25">
      <c r="A7419" s="1" t="s">
        <v>65700</v>
      </c>
    </row>
    <row r="7420" spans="1:1" x14ac:dyDescent="0.25">
      <c r="A7420" s="1" t="s">
        <v>65701</v>
      </c>
    </row>
    <row r="7421" spans="1:1" x14ac:dyDescent="0.25">
      <c r="A7421" s="1" t="s">
        <v>65702</v>
      </c>
    </row>
    <row r="7422" spans="1:1" x14ac:dyDescent="0.25">
      <c r="A7422" s="1" t="s">
        <v>65703</v>
      </c>
    </row>
    <row r="7423" spans="1:1" x14ac:dyDescent="0.25">
      <c r="A7423" s="1" t="s">
        <v>65704</v>
      </c>
    </row>
    <row r="7424" spans="1:1" x14ac:dyDescent="0.25">
      <c r="A7424" s="1" t="s">
        <v>65705</v>
      </c>
    </row>
    <row r="7425" spans="1:1" x14ac:dyDescent="0.25">
      <c r="A7425" s="1" t="s">
        <v>65706</v>
      </c>
    </row>
    <row r="7426" spans="1:1" x14ac:dyDescent="0.25">
      <c r="A7426" s="1" t="s">
        <v>65707</v>
      </c>
    </row>
    <row r="7427" spans="1:1" x14ac:dyDescent="0.25">
      <c r="A7427" s="1" t="s">
        <v>65708</v>
      </c>
    </row>
    <row r="7428" spans="1:1" x14ac:dyDescent="0.25">
      <c r="A7428" s="1" t="s">
        <v>65709</v>
      </c>
    </row>
    <row r="7429" spans="1:1" x14ac:dyDescent="0.25">
      <c r="A7429" s="1" t="s">
        <v>65710</v>
      </c>
    </row>
    <row r="7430" spans="1:1" x14ac:dyDescent="0.25">
      <c r="A7430" s="1" t="s">
        <v>65711</v>
      </c>
    </row>
    <row r="7431" spans="1:1" x14ac:dyDescent="0.25">
      <c r="A7431" s="1" t="s">
        <v>65712</v>
      </c>
    </row>
    <row r="7432" spans="1:1" x14ac:dyDescent="0.25">
      <c r="A7432" s="1" t="s">
        <v>65713</v>
      </c>
    </row>
    <row r="7433" spans="1:1" x14ac:dyDescent="0.25">
      <c r="A7433" s="1" t="s">
        <v>65714</v>
      </c>
    </row>
    <row r="7434" spans="1:1" x14ac:dyDescent="0.25">
      <c r="A7434" s="1" t="s">
        <v>65715</v>
      </c>
    </row>
    <row r="7435" spans="1:1" x14ac:dyDescent="0.25">
      <c r="A7435" s="1" t="s">
        <v>65716</v>
      </c>
    </row>
    <row r="7436" spans="1:1" x14ac:dyDescent="0.25">
      <c r="A7436" s="1" t="s">
        <v>65717</v>
      </c>
    </row>
    <row r="7437" spans="1:1" x14ac:dyDescent="0.25">
      <c r="A7437" s="1" t="s">
        <v>65718</v>
      </c>
    </row>
    <row r="7438" spans="1:1" x14ac:dyDescent="0.25">
      <c r="A7438" s="1" t="s">
        <v>65719</v>
      </c>
    </row>
    <row r="7439" spans="1:1" x14ac:dyDescent="0.25">
      <c r="A7439" s="1" t="s">
        <v>65720</v>
      </c>
    </row>
    <row r="7440" spans="1:1" x14ac:dyDescent="0.25">
      <c r="A7440" s="1" t="s">
        <v>65721</v>
      </c>
    </row>
    <row r="7441" spans="1:1" x14ac:dyDescent="0.25">
      <c r="A7441" s="1" t="s">
        <v>65722</v>
      </c>
    </row>
    <row r="7442" spans="1:1" x14ac:dyDescent="0.25">
      <c r="A7442" s="1" t="s">
        <v>65723</v>
      </c>
    </row>
    <row r="7443" spans="1:1" x14ac:dyDescent="0.25">
      <c r="A7443" s="1" t="s">
        <v>65724</v>
      </c>
    </row>
    <row r="7444" spans="1:1" x14ac:dyDescent="0.25">
      <c r="A7444" s="1" t="s">
        <v>65725</v>
      </c>
    </row>
    <row r="7445" spans="1:1" x14ac:dyDescent="0.25">
      <c r="A7445" s="1" t="s">
        <v>65726</v>
      </c>
    </row>
    <row r="7446" spans="1:1" x14ac:dyDescent="0.25">
      <c r="A7446" s="1" t="s">
        <v>65727</v>
      </c>
    </row>
    <row r="7447" spans="1:1" x14ac:dyDescent="0.25">
      <c r="A7447" s="1" t="s">
        <v>65728</v>
      </c>
    </row>
    <row r="7448" spans="1:1" x14ac:dyDescent="0.25">
      <c r="A7448" s="1" t="s">
        <v>65729</v>
      </c>
    </row>
    <row r="7449" spans="1:1" x14ac:dyDescent="0.25">
      <c r="A7449" s="1" t="s">
        <v>65730</v>
      </c>
    </row>
    <row r="7450" spans="1:1" x14ac:dyDescent="0.25">
      <c r="A7450" s="1" t="s">
        <v>65731</v>
      </c>
    </row>
    <row r="7451" spans="1:1" x14ac:dyDescent="0.25">
      <c r="A7451" s="1" t="s">
        <v>65732</v>
      </c>
    </row>
    <row r="7452" spans="1:1" x14ac:dyDescent="0.25">
      <c r="A7452" s="1" t="s">
        <v>65733</v>
      </c>
    </row>
    <row r="7453" spans="1:1" x14ac:dyDescent="0.25">
      <c r="A7453" s="1" t="s">
        <v>65734</v>
      </c>
    </row>
    <row r="7454" spans="1:1" x14ac:dyDescent="0.25">
      <c r="A7454" s="1" t="s">
        <v>65735</v>
      </c>
    </row>
    <row r="7455" spans="1:1" x14ac:dyDescent="0.25">
      <c r="A7455" s="1" t="s">
        <v>65736</v>
      </c>
    </row>
    <row r="7456" spans="1:1" x14ac:dyDescent="0.25">
      <c r="A7456" s="1" t="s">
        <v>65737</v>
      </c>
    </row>
    <row r="7457" spans="1:1" x14ac:dyDescent="0.25">
      <c r="A7457" s="1" t="s">
        <v>65738</v>
      </c>
    </row>
    <row r="7458" spans="1:1" x14ac:dyDescent="0.25">
      <c r="A7458" s="1" t="s">
        <v>65739</v>
      </c>
    </row>
    <row r="7459" spans="1:1" x14ac:dyDescent="0.25">
      <c r="A7459" s="1" t="s">
        <v>65740</v>
      </c>
    </row>
    <row r="7460" spans="1:1" x14ac:dyDescent="0.25">
      <c r="A7460" s="1" t="s">
        <v>65741</v>
      </c>
    </row>
    <row r="7461" spans="1:1" x14ac:dyDescent="0.25">
      <c r="A7461" s="1" t="s">
        <v>65742</v>
      </c>
    </row>
    <row r="7462" spans="1:1" x14ac:dyDescent="0.25">
      <c r="A7462" s="1" t="s">
        <v>65743</v>
      </c>
    </row>
    <row r="7463" spans="1:1" x14ac:dyDescent="0.25">
      <c r="A7463" s="1" t="s">
        <v>65744</v>
      </c>
    </row>
    <row r="7464" spans="1:1" x14ac:dyDescent="0.25">
      <c r="A7464" s="1" t="s">
        <v>65745</v>
      </c>
    </row>
    <row r="7465" spans="1:1" x14ac:dyDescent="0.25">
      <c r="A7465" s="1" t="s">
        <v>65746</v>
      </c>
    </row>
    <row r="7466" spans="1:1" x14ac:dyDescent="0.25">
      <c r="A7466" s="1" t="s">
        <v>65747</v>
      </c>
    </row>
    <row r="7467" spans="1:1" x14ac:dyDescent="0.25">
      <c r="A7467" s="1" t="s">
        <v>65748</v>
      </c>
    </row>
    <row r="7468" spans="1:1" x14ac:dyDescent="0.25">
      <c r="A7468" s="1" t="s">
        <v>65749</v>
      </c>
    </row>
    <row r="7469" spans="1:1" x14ac:dyDescent="0.25">
      <c r="A7469" s="1" t="s">
        <v>65750</v>
      </c>
    </row>
    <row r="7470" spans="1:1" x14ac:dyDescent="0.25">
      <c r="A7470" s="1" t="s">
        <v>65751</v>
      </c>
    </row>
    <row r="7471" spans="1:1" x14ac:dyDescent="0.25">
      <c r="A7471" s="1" t="s">
        <v>65752</v>
      </c>
    </row>
    <row r="7472" spans="1:1" x14ac:dyDescent="0.25">
      <c r="A7472" s="1" t="s">
        <v>65753</v>
      </c>
    </row>
    <row r="7473" spans="1:1" x14ac:dyDescent="0.25">
      <c r="A7473" s="1" t="s">
        <v>65754</v>
      </c>
    </row>
    <row r="7474" spans="1:1" x14ac:dyDescent="0.25">
      <c r="A7474" s="1" t="s">
        <v>65755</v>
      </c>
    </row>
    <row r="7475" spans="1:1" x14ac:dyDescent="0.25">
      <c r="A7475" s="1" t="s">
        <v>65756</v>
      </c>
    </row>
    <row r="7476" spans="1:1" x14ac:dyDescent="0.25">
      <c r="A7476" s="1" t="s">
        <v>65757</v>
      </c>
    </row>
    <row r="7477" spans="1:1" x14ac:dyDescent="0.25">
      <c r="A7477" s="1" t="s">
        <v>65758</v>
      </c>
    </row>
    <row r="7478" spans="1:1" x14ac:dyDescent="0.25">
      <c r="A7478" s="1" t="s">
        <v>65759</v>
      </c>
    </row>
    <row r="7479" spans="1:1" x14ac:dyDescent="0.25">
      <c r="A7479" s="1" t="s">
        <v>65760</v>
      </c>
    </row>
    <row r="7480" spans="1:1" x14ac:dyDescent="0.25">
      <c r="A7480" s="1" t="s">
        <v>65761</v>
      </c>
    </row>
    <row r="7481" spans="1:1" x14ac:dyDescent="0.25">
      <c r="A7481" s="1" t="s">
        <v>65762</v>
      </c>
    </row>
    <row r="7482" spans="1:1" x14ac:dyDescent="0.25">
      <c r="A7482" s="1" t="s">
        <v>65763</v>
      </c>
    </row>
    <row r="7483" spans="1:1" x14ac:dyDescent="0.25">
      <c r="A7483" s="1" t="s">
        <v>65764</v>
      </c>
    </row>
    <row r="7484" spans="1:1" x14ac:dyDescent="0.25">
      <c r="A7484" s="1" t="s">
        <v>65765</v>
      </c>
    </row>
    <row r="7485" spans="1:1" x14ac:dyDescent="0.25">
      <c r="A7485" s="1" t="s">
        <v>65766</v>
      </c>
    </row>
    <row r="7486" spans="1:1" x14ac:dyDescent="0.25">
      <c r="A7486" s="1" t="s">
        <v>65767</v>
      </c>
    </row>
    <row r="7487" spans="1:1" x14ac:dyDescent="0.25">
      <c r="A7487" s="1" t="s">
        <v>65768</v>
      </c>
    </row>
    <row r="7488" spans="1:1" x14ac:dyDescent="0.25">
      <c r="A7488" s="1" t="s">
        <v>65769</v>
      </c>
    </row>
    <row r="7489" spans="1:1" x14ac:dyDescent="0.25">
      <c r="A7489" s="1" t="s">
        <v>65770</v>
      </c>
    </row>
    <row r="7490" spans="1:1" x14ac:dyDescent="0.25">
      <c r="A7490" s="1" t="s">
        <v>65771</v>
      </c>
    </row>
    <row r="7491" spans="1:1" x14ac:dyDescent="0.25">
      <c r="A7491" s="1" t="s">
        <v>65772</v>
      </c>
    </row>
    <row r="7492" spans="1:1" x14ac:dyDescent="0.25">
      <c r="A7492" s="1" t="s">
        <v>65773</v>
      </c>
    </row>
    <row r="7493" spans="1:1" x14ac:dyDescent="0.25">
      <c r="A7493" s="1" t="s">
        <v>65774</v>
      </c>
    </row>
    <row r="7494" spans="1:1" x14ac:dyDescent="0.25">
      <c r="A7494" s="1" t="s">
        <v>65775</v>
      </c>
    </row>
    <row r="7495" spans="1:1" x14ac:dyDescent="0.25">
      <c r="A7495" s="1" t="s">
        <v>65776</v>
      </c>
    </row>
    <row r="7496" spans="1:1" x14ac:dyDescent="0.25">
      <c r="A7496" s="1" t="s">
        <v>65777</v>
      </c>
    </row>
    <row r="7497" spans="1:1" x14ac:dyDescent="0.25">
      <c r="A7497" s="1" t="s">
        <v>65778</v>
      </c>
    </row>
    <row r="7498" spans="1:1" x14ac:dyDescent="0.25">
      <c r="A7498" s="1" t="s">
        <v>65779</v>
      </c>
    </row>
    <row r="7499" spans="1:1" x14ac:dyDescent="0.25">
      <c r="A7499" s="1" t="s">
        <v>65780</v>
      </c>
    </row>
    <row r="7500" spans="1:1" x14ac:dyDescent="0.25">
      <c r="A7500" s="1" t="s">
        <v>65781</v>
      </c>
    </row>
    <row r="7501" spans="1:1" x14ac:dyDescent="0.25">
      <c r="A7501" s="1" t="s">
        <v>65782</v>
      </c>
    </row>
    <row r="7502" spans="1:1" x14ac:dyDescent="0.25">
      <c r="A7502" s="1" t="s">
        <v>65783</v>
      </c>
    </row>
    <row r="7503" spans="1:1" x14ac:dyDescent="0.25">
      <c r="A7503" s="1" t="s">
        <v>65784</v>
      </c>
    </row>
    <row r="7504" spans="1:1" x14ac:dyDescent="0.25">
      <c r="A7504" s="1" t="s">
        <v>65785</v>
      </c>
    </row>
    <row r="7505" spans="1:1" x14ac:dyDescent="0.25">
      <c r="A7505" s="1" t="s">
        <v>65786</v>
      </c>
    </row>
    <row r="7506" spans="1:1" x14ac:dyDescent="0.25">
      <c r="A7506" s="1" t="s">
        <v>65787</v>
      </c>
    </row>
    <row r="7507" spans="1:1" x14ac:dyDescent="0.25">
      <c r="A7507" s="1" t="s">
        <v>65788</v>
      </c>
    </row>
    <row r="7508" spans="1:1" x14ac:dyDescent="0.25">
      <c r="A7508" s="1" t="s">
        <v>65789</v>
      </c>
    </row>
    <row r="7509" spans="1:1" x14ac:dyDescent="0.25">
      <c r="A7509" s="1" t="s">
        <v>65790</v>
      </c>
    </row>
    <row r="7510" spans="1:1" x14ac:dyDescent="0.25">
      <c r="A7510" s="1" t="s">
        <v>65791</v>
      </c>
    </row>
    <row r="7511" spans="1:1" x14ac:dyDescent="0.25">
      <c r="A7511" s="1" t="s">
        <v>65792</v>
      </c>
    </row>
    <row r="7512" spans="1:1" x14ac:dyDescent="0.25">
      <c r="A7512" s="1" t="s">
        <v>65793</v>
      </c>
    </row>
    <row r="7513" spans="1:1" x14ac:dyDescent="0.25">
      <c r="A7513" s="1" t="s">
        <v>65794</v>
      </c>
    </row>
    <row r="7514" spans="1:1" x14ac:dyDescent="0.25">
      <c r="A7514" s="1" t="s">
        <v>65795</v>
      </c>
    </row>
    <row r="7515" spans="1:1" x14ac:dyDescent="0.25">
      <c r="A7515" s="1" t="s">
        <v>65796</v>
      </c>
    </row>
    <row r="7516" spans="1:1" x14ac:dyDescent="0.25">
      <c r="A7516" s="1" t="s">
        <v>65797</v>
      </c>
    </row>
    <row r="7517" spans="1:1" x14ac:dyDescent="0.25">
      <c r="A7517" s="1" t="s">
        <v>65798</v>
      </c>
    </row>
    <row r="7518" spans="1:1" x14ac:dyDescent="0.25">
      <c r="A7518" s="1" t="s">
        <v>65799</v>
      </c>
    </row>
    <row r="7519" spans="1:1" x14ac:dyDescent="0.25">
      <c r="A7519" s="1" t="s">
        <v>65800</v>
      </c>
    </row>
    <row r="7520" spans="1:1" x14ac:dyDescent="0.25">
      <c r="A7520" s="1" t="s">
        <v>65801</v>
      </c>
    </row>
    <row r="7521" spans="1:1" x14ac:dyDescent="0.25">
      <c r="A7521" s="1" t="s">
        <v>65802</v>
      </c>
    </row>
    <row r="7522" spans="1:1" x14ac:dyDescent="0.25">
      <c r="A7522" s="1" t="s">
        <v>65803</v>
      </c>
    </row>
    <row r="7523" spans="1:1" x14ac:dyDescent="0.25">
      <c r="A7523" s="1" t="s">
        <v>65804</v>
      </c>
    </row>
    <row r="7524" spans="1:1" x14ac:dyDescent="0.25">
      <c r="A7524" s="1" t="s">
        <v>65805</v>
      </c>
    </row>
    <row r="7525" spans="1:1" x14ac:dyDescent="0.25">
      <c r="A7525" s="1" t="s">
        <v>65806</v>
      </c>
    </row>
    <row r="7526" spans="1:1" x14ac:dyDescent="0.25">
      <c r="A7526" s="1" t="s">
        <v>65807</v>
      </c>
    </row>
    <row r="7527" spans="1:1" x14ac:dyDescent="0.25">
      <c r="A7527" s="1" t="s">
        <v>65808</v>
      </c>
    </row>
    <row r="7528" spans="1:1" x14ac:dyDescent="0.25">
      <c r="A7528" s="1" t="s">
        <v>65809</v>
      </c>
    </row>
    <row r="7529" spans="1:1" x14ac:dyDescent="0.25">
      <c r="A7529" s="1" t="s">
        <v>65810</v>
      </c>
    </row>
    <row r="7530" spans="1:1" x14ac:dyDescent="0.25">
      <c r="A7530" s="1" t="s">
        <v>65811</v>
      </c>
    </row>
    <row r="7531" spans="1:1" x14ac:dyDescent="0.25">
      <c r="A7531" s="1" t="s">
        <v>65812</v>
      </c>
    </row>
    <row r="7532" spans="1:1" x14ac:dyDescent="0.25">
      <c r="A7532" s="1" t="s">
        <v>65813</v>
      </c>
    </row>
    <row r="7533" spans="1:1" x14ac:dyDescent="0.25">
      <c r="A7533" s="1" t="s">
        <v>65814</v>
      </c>
    </row>
    <row r="7534" spans="1:1" x14ac:dyDescent="0.25">
      <c r="A7534" s="1" t="s">
        <v>65815</v>
      </c>
    </row>
    <row r="7535" spans="1:1" x14ac:dyDescent="0.25">
      <c r="A7535" s="1" t="s">
        <v>65816</v>
      </c>
    </row>
    <row r="7536" spans="1:1" x14ac:dyDescent="0.25">
      <c r="A7536" s="1" t="s">
        <v>65817</v>
      </c>
    </row>
    <row r="7537" spans="1:1" x14ac:dyDescent="0.25">
      <c r="A7537" s="1" t="s">
        <v>65818</v>
      </c>
    </row>
    <row r="7538" spans="1:1" x14ac:dyDescent="0.25">
      <c r="A7538" s="1" t="s">
        <v>65819</v>
      </c>
    </row>
    <row r="7539" spans="1:1" x14ac:dyDescent="0.25">
      <c r="A7539" s="1" t="s">
        <v>65820</v>
      </c>
    </row>
    <row r="7540" spans="1:1" x14ac:dyDescent="0.25">
      <c r="A7540" s="1" t="s">
        <v>65821</v>
      </c>
    </row>
    <row r="7541" spans="1:1" x14ac:dyDescent="0.25">
      <c r="A7541" s="1" t="s">
        <v>65822</v>
      </c>
    </row>
    <row r="7542" spans="1:1" x14ac:dyDescent="0.25">
      <c r="A7542" s="1" t="s">
        <v>65823</v>
      </c>
    </row>
    <row r="7543" spans="1:1" x14ac:dyDescent="0.25">
      <c r="A7543" s="1" t="s">
        <v>65824</v>
      </c>
    </row>
    <row r="7544" spans="1:1" x14ac:dyDescent="0.25">
      <c r="A7544" s="1" t="s">
        <v>65825</v>
      </c>
    </row>
    <row r="7545" spans="1:1" x14ac:dyDescent="0.25">
      <c r="A7545" s="1" t="s">
        <v>65826</v>
      </c>
    </row>
    <row r="7546" spans="1:1" x14ac:dyDescent="0.25">
      <c r="A7546" s="1" t="s">
        <v>65827</v>
      </c>
    </row>
    <row r="7547" spans="1:1" x14ac:dyDescent="0.25">
      <c r="A7547" s="1" t="s">
        <v>65828</v>
      </c>
    </row>
    <row r="7548" spans="1:1" x14ac:dyDescent="0.25">
      <c r="A7548" s="1" t="s">
        <v>65829</v>
      </c>
    </row>
    <row r="7549" spans="1:1" x14ac:dyDescent="0.25">
      <c r="A7549" s="1" t="s">
        <v>65830</v>
      </c>
    </row>
    <row r="7550" spans="1:1" x14ac:dyDescent="0.25">
      <c r="A7550" s="1" t="s">
        <v>65831</v>
      </c>
    </row>
    <row r="7551" spans="1:1" x14ac:dyDescent="0.25">
      <c r="A7551" s="1" t="s">
        <v>65832</v>
      </c>
    </row>
    <row r="7552" spans="1:1" x14ac:dyDescent="0.25">
      <c r="A7552" s="1" t="s">
        <v>65833</v>
      </c>
    </row>
    <row r="7553" spans="1:1" x14ac:dyDescent="0.25">
      <c r="A7553" s="1" t="s">
        <v>65834</v>
      </c>
    </row>
    <row r="7554" spans="1:1" x14ac:dyDescent="0.25">
      <c r="A7554" s="1" t="s">
        <v>65835</v>
      </c>
    </row>
    <row r="7555" spans="1:1" x14ac:dyDescent="0.25">
      <c r="A7555" s="1" t="s">
        <v>65836</v>
      </c>
    </row>
    <row r="7556" spans="1:1" x14ac:dyDescent="0.25">
      <c r="A7556" s="1" t="s">
        <v>65837</v>
      </c>
    </row>
    <row r="7557" spans="1:1" x14ac:dyDescent="0.25">
      <c r="A7557" s="1" t="s">
        <v>65838</v>
      </c>
    </row>
    <row r="7558" spans="1:1" x14ac:dyDescent="0.25">
      <c r="A7558" s="1" t="s">
        <v>65839</v>
      </c>
    </row>
    <row r="7559" spans="1:1" x14ac:dyDescent="0.25">
      <c r="A7559" s="1" t="s">
        <v>65840</v>
      </c>
    </row>
    <row r="7560" spans="1:1" x14ac:dyDescent="0.25">
      <c r="A7560" s="1" t="s">
        <v>65841</v>
      </c>
    </row>
    <row r="7561" spans="1:1" x14ac:dyDescent="0.25">
      <c r="A7561" s="1" t="s">
        <v>65842</v>
      </c>
    </row>
    <row r="7562" spans="1:1" x14ac:dyDescent="0.25">
      <c r="A7562" s="1" t="s">
        <v>65843</v>
      </c>
    </row>
    <row r="7563" spans="1:1" x14ac:dyDescent="0.25">
      <c r="A7563" s="1" t="s">
        <v>65844</v>
      </c>
    </row>
    <row r="7564" spans="1:1" x14ac:dyDescent="0.25">
      <c r="A7564" s="1" t="s">
        <v>65845</v>
      </c>
    </row>
    <row r="7565" spans="1:1" x14ac:dyDescent="0.25">
      <c r="A7565" s="1" t="s">
        <v>65846</v>
      </c>
    </row>
    <row r="7566" spans="1:1" x14ac:dyDescent="0.25">
      <c r="A7566" s="1" t="s">
        <v>65847</v>
      </c>
    </row>
    <row r="7567" spans="1:1" x14ac:dyDescent="0.25">
      <c r="A7567" s="1" t="s">
        <v>65848</v>
      </c>
    </row>
    <row r="7568" spans="1:1" x14ac:dyDescent="0.25">
      <c r="A7568" s="1" t="s">
        <v>65849</v>
      </c>
    </row>
    <row r="7569" spans="1:1" x14ac:dyDescent="0.25">
      <c r="A7569" s="1" t="s">
        <v>65850</v>
      </c>
    </row>
    <row r="7570" spans="1:1" x14ac:dyDescent="0.25">
      <c r="A7570" s="1" t="s">
        <v>65851</v>
      </c>
    </row>
    <row r="7571" spans="1:1" x14ac:dyDescent="0.25">
      <c r="A7571" s="1" t="s">
        <v>65852</v>
      </c>
    </row>
    <row r="7572" spans="1:1" x14ac:dyDescent="0.25">
      <c r="A7572" s="1" t="s">
        <v>65853</v>
      </c>
    </row>
    <row r="7573" spans="1:1" x14ac:dyDescent="0.25">
      <c r="A7573" s="1" t="s">
        <v>65854</v>
      </c>
    </row>
    <row r="7574" spans="1:1" x14ac:dyDescent="0.25">
      <c r="A7574" s="1" t="s">
        <v>65855</v>
      </c>
    </row>
    <row r="7575" spans="1:1" x14ac:dyDescent="0.25">
      <c r="A7575" s="1" t="s">
        <v>65856</v>
      </c>
    </row>
    <row r="7576" spans="1:1" x14ac:dyDescent="0.25">
      <c r="A7576" s="1" t="s">
        <v>65857</v>
      </c>
    </row>
    <row r="7577" spans="1:1" x14ac:dyDescent="0.25">
      <c r="A7577" s="1" t="s">
        <v>65858</v>
      </c>
    </row>
    <row r="7578" spans="1:1" x14ac:dyDescent="0.25">
      <c r="A7578" s="1" t="s">
        <v>65859</v>
      </c>
    </row>
    <row r="7579" spans="1:1" x14ac:dyDescent="0.25">
      <c r="A7579" s="1" t="s">
        <v>65860</v>
      </c>
    </row>
    <row r="7580" spans="1:1" x14ac:dyDescent="0.25">
      <c r="A7580" s="1" t="s">
        <v>65861</v>
      </c>
    </row>
    <row r="7581" spans="1:1" x14ac:dyDescent="0.25">
      <c r="A7581" s="1" t="s">
        <v>65862</v>
      </c>
    </row>
    <row r="7582" spans="1:1" x14ac:dyDescent="0.25">
      <c r="A7582" s="1" t="s">
        <v>65863</v>
      </c>
    </row>
    <row r="7583" spans="1:1" x14ac:dyDescent="0.25">
      <c r="A7583" s="1" t="s">
        <v>65864</v>
      </c>
    </row>
    <row r="7584" spans="1:1" x14ac:dyDescent="0.25">
      <c r="A7584" s="1" t="s">
        <v>65865</v>
      </c>
    </row>
    <row r="7585" spans="1:1" x14ac:dyDescent="0.25">
      <c r="A7585" s="1" t="s">
        <v>65866</v>
      </c>
    </row>
    <row r="7586" spans="1:1" x14ac:dyDescent="0.25">
      <c r="A7586" s="1" t="s">
        <v>65867</v>
      </c>
    </row>
    <row r="7587" spans="1:1" x14ac:dyDescent="0.25">
      <c r="A7587" s="1" t="s">
        <v>65868</v>
      </c>
    </row>
    <row r="7588" spans="1:1" x14ac:dyDescent="0.25">
      <c r="A7588" s="1" t="s">
        <v>65869</v>
      </c>
    </row>
    <row r="7589" spans="1:1" x14ac:dyDescent="0.25">
      <c r="A7589" s="1" t="s">
        <v>65870</v>
      </c>
    </row>
    <row r="7590" spans="1:1" x14ac:dyDescent="0.25">
      <c r="A7590" s="1" t="s">
        <v>65871</v>
      </c>
    </row>
    <row r="7591" spans="1:1" x14ac:dyDescent="0.25">
      <c r="A7591" s="1" t="s">
        <v>65872</v>
      </c>
    </row>
    <row r="7592" spans="1:1" x14ac:dyDescent="0.25">
      <c r="A7592" s="1" t="s">
        <v>65873</v>
      </c>
    </row>
    <row r="7593" spans="1:1" x14ac:dyDescent="0.25">
      <c r="A7593" s="1" t="s">
        <v>65874</v>
      </c>
    </row>
    <row r="7594" spans="1:1" x14ac:dyDescent="0.25">
      <c r="A7594" s="1" t="s">
        <v>65875</v>
      </c>
    </row>
    <row r="7595" spans="1:1" x14ac:dyDescent="0.25">
      <c r="A7595" s="1" t="s">
        <v>65876</v>
      </c>
    </row>
    <row r="7596" spans="1:1" x14ac:dyDescent="0.25">
      <c r="A7596" s="1" t="s">
        <v>65877</v>
      </c>
    </row>
    <row r="7597" spans="1:1" x14ac:dyDescent="0.25">
      <c r="A7597" s="1" t="s">
        <v>65878</v>
      </c>
    </row>
    <row r="7598" spans="1:1" x14ac:dyDescent="0.25">
      <c r="A7598" s="1" t="s">
        <v>65879</v>
      </c>
    </row>
    <row r="7599" spans="1:1" x14ac:dyDescent="0.25">
      <c r="A7599" s="1" t="s">
        <v>65880</v>
      </c>
    </row>
    <row r="7600" spans="1:1" x14ac:dyDescent="0.25">
      <c r="A7600" s="1" t="s">
        <v>65881</v>
      </c>
    </row>
    <row r="7601" spans="1:1" x14ac:dyDescent="0.25">
      <c r="A7601" s="1" t="s">
        <v>65882</v>
      </c>
    </row>
    <row r="7602" spans="1:1" x14ac:dyDescent="0.25">
      <c r="A7602" s="1" t="s">
        <v>65883</v>
      </c>
    </row>
    <row r="7603" spans="1:1" x14ac:dyDescent="0.25">
      <c r="A7603" s="1" t="s">
        <v>65884</v>
      </c>
    </row>
    <row r="7604" spans="1:1" x14ac:dyDescent="0.25">
      <c r="A7604" s="1" t="s">
        <v>65885</v>
      </c>
    </row>
    <row r="7605" spans="1:1" x14ac:dyDescent="0.25">
      <c r="A7605" s="1" t="s">
        <v>65886</v>
      </c>
    </row>
    <row r="7606" spans="1:1" x14ac:dyDescent="0.25">
      <c r="A7606" s="1" t="s">
        <v>65887</v>
      </c>
    </row>
    <row r="7607" spans="1:1" x14ac:dyDescent="0.25">
      <c r="A7607" s="1" t="s">
        <v>65888</v>
      </c>
    </row>
    <row r="7608" spans="1:1" x14ac:dyDescent="0.25">
      <c r="A7608" s="1" t="s">
        <v>65889</v>
      </c>
    </row>
    <row r="7609" spans="1:1" x14ac:dyDescent="0.25">
      <c r="A7609" s="1" t="s">
        <v>65890</v>
      </c>
    </row>
    <row r="7610" spans="1:1" x14ac:dyDescent="0.25">
      <c r="A7610" s="1" t="s">
        <v>65891</v>
      </c>
    </row>
    <row r="7611" spans="1:1" x14ac:dyDescent="0.25">
      <c r="A7611" s="1" t="s">
        <v>65892</v>
      </c>
    </row>
    <row r="7612" spans="1:1" x14ac:dyDescent="0.25">
      <c r="A7612" s="1" t="s">
        <v>65893</v>
      </c>
    </row>
    <row r="7613" spans="1:1" x14ac:dyDescent="0.25">
      <c r="A7613" s="1" t="s">
        <v>65894</v>
      </c>
    </row>
    <row r="7614" spans="1:1" x14ac:dyDescent="0.25">
      <c r="A7614" s="1" t="s">
        <v>65895</v>
      </c>
    </row>
    <row r="7615" spans="1:1" x14ac:dyDescent="0.25">
      <c r="A7615" s="1" t="s">
        <v>65896</v>
      </c>
    </row>
    <row r="7616" spans="1:1" x14ac:dyDescent="0.25">
      <c r="A7616" s="1" t="s">
        <v>65897</v>
      </c>
    </row>
    <row r="7617" spans="1:1" x14ac:dyDescent="0.25">
      <c r="A7617" s="1" t="s">
        <v>65898</v>
      </c>
    </row>
    <row r="7618" spans="1:1" x14ac:dyDescent="0.25">
      <c r="A7618" s="1" t="s">
        <v>65899</v>
      </c>
    </row>
    <row r="7619" spans="1:1" x14ac:dyDescent="0.25">
      <c r="A7619" s="1" t="s">
        <v>65900</v>
      </c>
    </row>
    <row r="7620" spans="1:1" x14ac:dyDescent="0.25">
      <c r="A7620" s="1" t="s">
        <v>65901</v>
      </c>
    </row>
    <row r="7621" spans="1:1" x14ac:dyDescent="0.25">
      <c r="A7621" s="1" t="s">
        <v>65902</v>
      </c>
    </row>
    <row r="7622" spans="1:1" x14ac:dyDescent="0.25">
      <c r="A7622" s="1" t="s">
        <v>65903</v>
      </c>
    </row>
    <row r="7623" spans="1:1" x14ac:dyDescent="0.25">
      <c r="A7623" s="1" t="s">
        <v>65904</v>
      </c>
    </row>
    <row r="7624" spans="1:1" x14ac:dyDescent="0.25">
      <c r="A7624" s="1" t="s">
        <v>65905</v>
      </c>
    </row>
    <row r="7625" spans="1:1" x14ac:dyDescent="0.25">
      <c r="A7625" s="1" t="s">
        <v>65906</v>
      </c>
    </row>
    <row r="7626" spans="1:1" x14ac:dyDescent="0.25">
      <c r="A7626" s="1" t="s">
        <v>65907</v>
      </c>
    </row>
    <row r="7627" spans="1:1" x14ac:dyDescent="0.25">
      <c r="A7627" s="1" t="s">
        <v>65908</v>
      </c>
    </row>
    <row r="7628" spans="1:1" x14ac:dyDescent="0.25">
      <c r="A7628" s="1" t="s">
        <v>65909</v>
      </c>
    </row>
    <row r="7629" spans="1:1" x14ac:dyDescent="0.25">
      <c r="A7629" s="1" t="s">
        <v>65910</v>
      </c>
    </row>
    <row r="7630" spans="1:1" x14ac:dyDescent="0.25">
      <c r="A7630" s="1" t="s">
        <v>65911</v>
      </c>
    </row>
    <row r="7631" spans="1:1" x14ac:dyDescent="0.25">
      <c r="A7631" s="1" t="s">
        <v>65912</v>
      </c>
    </row>
    <row r="7632" spans="1:1" x14ac:dyDescent="0.25">
      <c r="A7632" s="1" t="s">
        <v>65913</v>
      </c>
    </row>
    <row r="7633" spans="1:1" x14ac:dyDescent="0.25">
      <c r="A7633" s="1" t="s">
        <v>65914</v>
      </c>
    </row>
    <row r="7634" spans="1:1" x14ac:dyDescent="0.25">
      <c r="A7634" s="1" t="s">
        <v>65915</v>
      </c>
    </row>
    <row r="7635" spans="1:1" x14ac:dyDescent="0.25">
      <c r="A7635" s="1" t="s">
        <v>65916</v>
      </c>
    </row>
    <row r="7636" spans="1:1" x14ac:dyDescent="0.25">
      <c r="A7636" s="1" t="s">
        <v>65917</v>
      </c>
    </row>
    <row r="7637" spans="1:1" x14ac:dyDescent="0.25">
      <c r="A7637" s="1" t="s">
        <v>65918</v>
      </c>
    </row>
    <row r="7638" spans="1:1" x14ac:dyDescent="0.25">
      <c r="A7638" s="1" t="s">
        <v>65919</v>
      </c>
    </row>
    <row r="7639" spans="1:1" x14ac:dyDescent="0.25">
      <c r="A7639" s="1" t="s">
        <v>65920</v>
      </c>
    </row>
    <row r="7640" spans="1:1" x14ac:dyDescent="0.25">
      <c r="A7640" s="1" t="s">
        <v>65921</v>
      </c>
    </row>
    <row r="7641" spans="1:1" x14ac:dyDescent="0.25">
      <c r="A7641" s="1" t="s">
        <v>65922</v>
      </c>
    </row>
    <row r="7642" spans="1:1" x14ac:dyDescent="0.25">
      <c r="A7642" s="1" t="s">
        <v>65923</v>
      </c>
    </row>
    <row r="7643" spans="1:1" x14ac:dyDescent="0.25">
      <c r="A7643" s="1" t="s">
        <v>65924</v>
      </c>
    </row>
    <row r="7644" spans="1:1" x14ac:dyDescent="0.25">
      <c r="A7644" s="1" t="s">
        <v>65925</v>
      </c>
    </row>
    <row r="7645" spans="1:1" x14ac:dyDescent="0.25">
      <c r="A7645" s="1" t="s">
        <v>65926</v>
      </c>
    </row>
    <row r="7646" spans="1:1" x14ac:dyDescent="0.25">
      <c r="A7646" s="1" t="s">
        <v>65927</v>
      </c>
    </row>
    <row r="7647" spans="1:1" x14ac:dyDescent="0.25">
      <c r="A7647" s="1" t="s">
        <v>65928</v>
      </c>
    </row>
    <row r="7648" spans="1:1" x14ac:dyDescent="0.25">
      <c r="A7648" s="1" t="s">
        <v>65929</v>
      </c>
    </row>
    <row r="7649" spans="1:1" x14ac:dyDescent="0.25">
      <c r="A7649" s="1" t="s">
        <v>65930</v>
      </c>
    </row>
    <row r="7650" spans="1:1" x14ac:dyDescent="0.25">
      <c r="A7650" s="1" t="s">
        <v>65931</v>
      </c>
    </row>
    <row r="7651" spans="1:1" x14ac:dyDescent="0.25">
      <c r="A7651" s="1" t="s">
        <v>65932</v>
      </c>
    </row>
    <row r="7652" spans="1:1" x14ac:dyDescent="0.25">
      <c r="A7652" s="1" t="s">
        <v>65933</v>
      </c>
    </row>
    <row r="7653" spans="1:1" x14ac:dyDescent="0.25">
      <c r="A7653" s="1" t="s">
        <v>65934</v>
      </c>
    </row>
    <row r="7654" spans="1:1" x14ac:dyDescent="0.25">
      <c r="A7654" s="1" t="s">
        <v>65935</v>
      </c>
    </row>
    <row r="7655" spans="1:1" x14ac:dyDescent="0.25">
      <c r="A7655" s="1" t="s">
        <v>65936</v>
      </c>
    </row>
    <row r="7656" spans="1:1" x14ac:dyDescent="0.25">
      <c r="A7656" s="1" t="s">
        <v>65937</v>
      </c>
    </row>
    <row r="7657" spans="1:1" x14ac:dyDescent="0.25">
      <c r="A7657" s="1" t="s">
        <v>65938</v>
      </c>
    </row>
    <row r="7658" spans="1:1" x14ac:dyDescent="0.25">
      <c r="A7658" s="1" t="s">
        <v>65939</v>
      </c>
    </row>
    <row r="7659" spans="1:1" x14ac:dyDescent="0.25">
      <c r="A7659" s="1" t="s">
        <v>65940</v>
      </c>
    </row>
    <row r="7660" spans="1:1" x14ac:dyDescent="0.25">
      <c r="A7660" s="1" t="s">
        <v>65941</v>
      </c>
    </row>
    <row r="7661" spans="1:1" x14ac:dyDescent="0.25">
      <c r="A7661" s="1" t="s">
        <v>65942</v>
      </c>
    </row>
    <row r="7662" spans="1:1" x14ac:dyDescent="0.25">
      <c r="A7662" s="1" t="s">
        <v>65943</v>
      </c>
    </row>
    <row r="7663" spans="1:1" x14ac:dyDescent="0.25">
      <c r="A7663" s="1" t="s">
        <v>65944</v>
      </c>
    </row>
    <row r="7664" spans="1:1" x14ac:dyDescent="0.25">
      <c r="A7664" s="1" t="s">
        <v>65945</v>
      </c>
    </row>
    <row r="7665" spans="1:1" x14ac:dyDescent="0.25">
      <c r="A7665" s="1" t="s">
        <v>65946</v>
      </c>
    </row>
    <row r="7666" spans="1:1" x14ac:dyDescent="0.25">
      <c r="A7666" s="1" t="s">
        <v>65947</v>
      </c>
    </row>
    <row r="7668" spans="1:1" x14ac:dyDescent="0.25">
      <c r="A7668" s="1" t="s">
        <v>5</v>
      </c>
    </row>
    <row r="7669" spans="1:1" x14ac:dyDescent="0.25">
      <c r="A7669" s="1" t="s">
        <v>65948</v>
      </c>
    </row>
    <row r="7670" spans="1:1" x14ac:dyDescent="0.25">
      <c r="A7670" s="1" t="s">
        <v>65949</v>
      </c>
    </row>
    <row r="7671" spans="1:1" x14ac:dyDescent="0.25">
      <c r="A7671" s="1" t="s">
        <v>65950</v>
      </c>
    </row>
    <row r="7672" spans="1:1" x14ac:dyDescent="0.25">
      <c r="A7672" s="1" t="s">
        <v>65951</v>
      </c>
    </row>
    <row r="7673" spans="1:1" x14ac:dyDescent="0.25">
      <c r="A7673" s="1" t="s">
        <v>65952</v>
      </c>
    </row>
    <row r="7674" spans="1:1" x14ac:dyDescent="0.25">
      <c r="A7674" s="1" t="s">
        <v>65953</v>
      </c>
    </row>
    <row r="7675" spans="1:1" x14ac:dyDescent="0.25">
      <c r="A7675" s="1" t="s">
        <v>65954</v>
      </c>
    </row>
    <row r="7676" spans="1:1" x14ac:dyDescent="0.25">
      <c r="A7676" s="1" t="s">
        <v>65955</v>
      </c>
    </row>
    <row r="7677" spans="1:1" x14ac:dyDescent="0.25">
      <c r="A7677" s="1" t="s">
        <v>65956</v>
      </c>
    </row>
    <row r="7678" spans="1:1" x14ac:dyDescent="0.25">
      <c r="A7678" s="1" t="s">
        <v>65957</v>
      </c>
    </row>
    <row r="7679" spans="1:1" x14ac:dyDescent="0.25">
      <c r="A7679" s="1" t="s">
        <v>65958</v>
      </c>
    </row>
    <row r="7680" spans="1:1" x14ac:dyDescent="0.25">
      <c r="A7680" s="1" t="s">
        <v>65959</v>
      </c>
    </row>
    <row r="7681" spans="1:1" x14ac:dyDescent="0.25">
      <c r="A7681" s="1" t="s">
        <v>65960</v>
      </c>
    </row>
    <row r="7682" spans="1:1" x14ac:dyDescent="0.25">
      <c r="A7682" s="1" t="s">
        <v>65961</v>
      </c>
    </row>
    <row r="7683" spans="1:1" x14ac:dyDescent="0.25">
      <c r="A7683" s="1" t="s">
        <v>65962</v>
      </c>
    </row>
    <row r="7684" spans="1:1" x14ac:dyDescent="0.25">
      <c r="A7684" s="1" t="s">
        <v>65963</v>
      </c>
    </row>
    <row r="7685" spans="1:1" x14ac:dyDescent="0.25">
      <c r="A7685" s="1" t="s">
        <v>65964</v>
      </c>
    </row>
    <row r="7686" spans="1:1" x14ac:dyDescent="0.25">
      <c r="A7686" s="1" t="s">
        <v>65965</v>
      </c>
    </row>
    <row r="7687" spans="1:1" x14ac:dyDescent="0.25">
      <c r="A7687" s="1" t="s">
        <v>65966</v>
      </c>
    </row>
    <row r="7688" spans="1:1" x14ac:dyDescent="0.25">
      <c r="A7688" s="1" t="s">
        <v>65967</v>
      </c>
    </row>
    <row r="7689" spans="1:1" x14ac:dyDescent="0.25">
      <c r="A7689" s="1" t="s">
        <v>65968</v>
      </c>
    </row>
    <row r="7690" spans="1:1" x14ac:dyDescent="0.25">
      <c r="A7690" s="1" t="s">
        <v>65969</v>
      </c>
    </row>
    <row r="7691" spans="1:1" x14ac:dyDescent="0.25">
      <c r="A7691" s="1" t="s">
        <v>65970</v>
      </c>
    </row>
    <row r="7692" spans="1:1" x14ac:dyDescent="0.25">
      <c r="A7692" s="1" t="s">
        <v>65971</v>
      </c>
    </row>
    <row r="7693" spans="1:1" x14ac:dyDescent="0.25">
      <c r="A7693" s="1" t="s">
        <v>65972</v>
      </c>
    </row>
    <row r="7694" spans="1:1" x14ac:dyDescent="0.25">
      <c r="A7694" s="1" t="s">
        <v>65973</v>
      </c>
    </row>
    <row r="7695" spans="1:1" x14ac:dyDescent="0.25">
      <c r="A7695" s="1" t="s">
        <v>65974</v>
      </c>
    </row>
    <row r="7696" spans="1:1" x14ac:dyDescent="0.25">
      <c r="A7696" s="1" t="s">
        <v>65975</v>
      </c>
    </row>
    <row r="7697" spans="1:1" x14ac:dyDescent="0.25">
      <c r="A7697" s="1" t="s">
        <v>65976</v>
      </c>
    </row>
    <row r="7698" spans="1:1" x14ac:dyDescent="0.25">
      <c r="A7698" s="1" t="s">
        <v>65977</v>
      </c>
    </row>
    <row r="7699" spans="1:1" x14ac:dyDescent="0.25">
      <c r="A7699" s="1" t="s">
        <v>65978</v>
      </c>
    </row>
    <row r="7700" spans="1:1" x14ac:dyDescent="0.25">
      <c r="A7700" s="1" t="s">
        <v>65979</v>
      </c>
    </row>
    <row r="7701" spans="1:1" x14ac:dyDescent="0.25">
      <c r="A7701" s="1" t="s">
        <v>65980</v>
      </c>
    </row>
    <row r="7702" spans="1:1" x14ac:dyDescent="0.25">
      <c r="A7702" s="1" t="s">
        <v>65981</v>
      </c>
    </row>
    <row r="7703" spans="1:1" x14ac:dyDescent="0.25">
      <c r="A7703" s="1" t="s">
        <v>65982</v>
      </c>
    </row>
    <row r="7704" spans="1:1" x14ac:dyDescent="0.25">
      <c r="A7704" s="1" t="s">
        <v>65983</v>
      </c>
    </row>
    <row r="7705" spans="1:1" x14ac:dyDescent="0.25">
      <c r="A7705" s="1" t="s">
        <v>65984</v>
      </c>
    </row>
    <row r="7706" spans="1:1" x14ac:dyDescent="0.25">
      <c r="A7706" s="1" t="s">
        <v>65985</v>
      </c>
    </row>
    <row r="7707" spans="1:1" x14ac:dyDescent="0.25">
      <c r="A7707" s="1" t="s">
        <v>65986</v>
      </c>
    </row>
    <row r="7708" spans="1:1" x14ac:dyDescent="0.25">
      <c r="A7708" s="1" t="s">
        <v>65987</v>
      </c>
    </row>
    <row r="7709" spans="1:1" x14ac:dyDescent="0.25">
      <c r="A7709" s="1" t="s">
        <v>65988</v>
      </c>
    </row>
    <row r="7710" spans="1:1" x14ac:dyDescent="0.25">
      <c r="A7710" s="1" t="s">
        <v>65989</v>
      </c>
    </row>
    <row r="7711" spans="1:1" x14ac:dyDescent="0.25">
      <c r="A7711" s="1" t="s">
        <v>65990</v>
      </c>
    </row>
    <row r="7712" spans="1:1" x14ac:dyDescent="0.25">
      <c r="A7712" s="1" t="s">
        <v>65991</v>
      </c>
    </row>
    <row r="7713" spans="1:1" x14ac:dyDescent="0.25">
      <c r="A7713" s="1" t="s">
        <v>65992</v>
      </c>
    </row>
    <row r="7714" spans="1:1" x14ac:dyDescent="0.25">
      <c r="A7714" s="1" t="s">
        <v>65993</v>
      </c>
    </row>
    <row r="7715" spans="1:1" x14ac:dyDescent="0.25">
      <c r="A7715" s="1" t="s">
        <v>65994</v>
      </c>
    </row>
    <row r="7716" spans="1:1" x14ac:dyDescent="0.25">
      <c r="A7716" s="1" t="s">
        <v>65995</v>
      </c>
    </row>
    <row r="7717" spans="1:1" x14ac:dyDescent="0.25">
      <c r="A7717" s="1" t="s">
        <v>65996</v>
      </c>
    </row>
    <row r="7718" spans="1:1" x14ac:dyDescent="0.25">
      <c r="A7718" s="1" t="s">
        <v>65997</v>
      </c>
    </row>
    <row r="7719" spans="1:1" x14ac:dyDescent="0.25">
      <c r="A7719" s="1" t="s">
        <v>65998</v>
      </c>
    </row>
    <row r="7720" spans="1:1" x14ac:dyDescent="0.25">
      <c r="A7720" s="1" t="s">
        <v>65999</v>
      </c>
    </row>
    <row r="7721" spans="1:1" x14ac:dyDescent="0.25">
      <c r="A7721" s="1" t="s">
        <v>66000</v>
      </c>
    </row>
    <row r="7722" spans="1:1" x14ac:dyDescent="0.25">
      <c r="A7722" s="1" t="s">
        <v>66001</v>
      </c>
    </row>
    <row r="7723" spans="1:1" x14ac:dyDescent="0.25">
      <c r="A7723" s="1" t="s">
        <v>66002</v>
      </c>
    </row>
    <row r="7724" spans="1:1" x14ac:dyDescent="0.25">
      <c r="A7724" s="1" t="s">
        <v>66003</v>
      </c>
    </row>
    <row r="7725" spans="1:1" x14ac:dyDescent="0.25">
      <c r="A7725" s="1" t="s">
        <v>66004</v>
      </c>
    </row>
    <row r="7726" spans="1:1" x14ac:dyDescent="0.25">
      <c r="A7726" s="1" t="s">
        <v>66005</v>
      </c>
    </row>
    <row r="7727" spans="1:1" x14ac:dyDescent="0.25">
      <c r="A7727" s="1" t="s">
        <v>66006</v>
      </c>
    </row>
    <row r="7728" spans="1:1" x14ac:dyDescent="0.25">
      <c r="A7728" s="1" t="s">
        <v>66007</v>
      </c>
    </row>
    <row r="7729" spans="1:1" x14ac:dyDescent="0.25">
      <c r="A7729" s="1" t="s">
        <v>66008</v>
      </c>
    </row>
    <row r="7730" spans="1:1" x14ac:dyDescent="0.25">
      <c r="A7730" s="1" t="s">
        <v>66009</v>
      </c>
    </row>
    <row r="7732" spans="1:1" x14ac:dyDescent="0.25">
      <c r="A7732" s="1" t="s">
        <v>6</v>
      </c>
    </row>
    <row r="7733" spans="1:1" x14ac:dyDescent="0.25">
      <c r="A7733" s="1" t="s">
        <v>66010</v>
      </c>
    </row>
    <row r="7734" spans="1:1" x14ac:dyDescent="0.25">
      <c r="A7734" s="1" t="s">
        <v>66011</v>
      </c>
    </row>
    <row r="7735" spans="1:1" x14ac:dyDescent="0.25">
      <c r="A7735" s="1" t="s">
        <v>66012</v>
      </c>
    </row>
    <row r="7736" spans="1:1" x14ac:dyDescent="0.25">
      <c r="A7736" s="1" t="s">
        <v>66013</v>
      </c>
    </row>
    <row r="7737" spans="1:1" x14ac:dyDescent="0.25">
      <c r="A7737" s="1" t="s">
        <v>66014</v>
      </c>
    </row>
    <row r="7738" spans="1:1" x14ac:dyDescent="0.25">
      <c r="A7738" s="1" t="s">
        <v>66015</v>
      </c>
    </row>
    <row r="7739" spans="1:1" x14ac:dyDescent="0.25">
      <c r="A7739" s="1" t="s">
        <v>66016</v>
      </c>
    </row>
    <row r="7740" spans="1:1" x14ac:dyDescent="0.25">
      <c r="A7740" s="1" t="s">
        <v>66017</v>
      </c>
    </row>
    <row r="7741" spans="1:1" x14ac:dyDescent="0.25">
      <c r="A7741" s="1" t="s">
        <v>66018</v>
      </c>
    </row>
    <row r="7742" spans="1:1" x14ac:dyDescent="0.25">
      <c r="A7742" s="1" t="s">
        <v>66019</v>
      </c>
    </row>
    <row r="7743" spans="1:1" x14ac:dyDescent="0.25">
      <c r="A7743" s="1" t="s">
        <v>66020</v>
      </c>
    </row>
    <row r="7744" spans="1:1" x14ac:dyDescent="0.25">
      <c r="A7744" s="1" t="s">
        <v>66021</v>
      </c>
    </row>
    <row r="7745" spans="1:1" x14ac:dyDescent="0.25">
      <c r="A7745" s="1" t="s">
        <v>66022</v>
      </c>
    </row>
    <row r="7746" spans="1:1" x14ac:dyDescent="0.25">
      <c r="A7746" s="1" t="s">
        <v>66023</v>
      </c>
    </row>
    <row r="7747" spans="1:1" x14ac:dyDescent="0.25">
      <c r="A7747" s="1" t="s">
        <v>66024</v>
      </c>
    </row>
    <row r="7748" spans="1:1" x14ac:dyDescent="0.25">
      <c r="A7748" s="1" t="s">
        <v>66025</v>
      </c>
    </row>
    <row r="7749" spans="1:1" x14ac:dyDescent="0.25">
      <c r="A7749" s="1" t="s">
        <v>66026</v>
      </c>
    </row>
    <row r="7750" spans="1:1" x14ac:dyDescent="0.25">
      <c r="A7750" s="1" t="s">
        <v>66027</v>
      </c>
    </row>
    <row r="7751" spans="1:1" x14ac:dyDescent="0.25">
      <c r="A7751" s="1" t="s">
        <v>66028</v>
      </c>
    </row>
    <row r="7752" spans="1:1" x14ac:dyDescent="0.25">
      <c r="A7752" s="1" t="s">
        <v>66029</v>
      </c>
    </row>
    <row r="7753" spans="1:1" x14ac:dyDescent="0.25">
      <c r="A7753" s="1" t="s">
        <v>66030</v>
      </c>
    </row>
    <row r="7754" spans="1:1" x14ac:dyDescent="0.25">
      <c r="A7754" s="1" t="s">
        <v>66031</v>
      </c>
    </row>
    <row r="7755" spans="1:1" x14ac:dyDescent="0.25">
      <c r="A7755" s="1" t="s">
        <v>66032</v>
      </c>
    </row>
    <row r="7756" spans="1:1" x14ac:dyDescent="0.25">
      <c r="A7756" s="1" t="s">
        <v>66033</v>
      </c>
    </row>
    <row r="7757" spans="1:1" x14ac:dyDescent="0.25">
      <c r="A7757" s="1" t="s">
        <v>66034</v>
      </c>
    </row>
    <row r="7758" spans="1:1" x14ac:dyDescent="0.25">
      <c r="A7758" s="1" t="s">
        <v>66035</v>
      </c>
    </row>
    <row r="7759" spans="1:1" x14ac:dyDescent="0.25">
      <c r="A7759" s="1" t="s">
        <v>66036</v>
      </c>
    </row>
    <row r="7760" spans="1:1" x14ac:dyDescent="0.25">
      <c r="A7760" s="1" t="s">
        <v>66037</v>
      </c>
    </row>
    <row r="7761" spans="1:1" x14ac:dyDescent="0.25">
      <c r="A7761" s="1" t="s">
        <v>66038</v>
      </c>
    </row>
    <row r="7762" spans="1:1" x14ac:dyDescent="0.25">
      <c r="A7762" s="1" t="s">
        <v>66039</v>
      </c>
    </row>
    <row r="7763" spans="1:1" x14ac:dyDescent="0.25">
      <c r="A7763" s="1" t="s">
        <v>66040</v>
      </c>
    </row>
    <row r="7764" spans="1:1" x14ac:dyDescent="0.25">
      <c r="A7764" s="1" t="s">
        <v>66041</v>
      </c>
    </row>
    <row r="7765" spans="1:1" x14ac:dyDescent="0.25">
      <c r="A7765" s="1" t="s">
        <v>66042</v>
      </c>
    </row>
    <row r="7766" spans="1:1" x14ac:dyDescent="0.25">
      <c r="A7766" s="1" t="s">
        <v>66043</v>
      </c>
    </row>
    <row r="7767" spans="1:1" x14ac:dyDescent="0.25">
      <c r="A7767" s="1" t="s">
        <v>66044</v>
      </c>
    </row>
    <row r="7768" spans="1:1" x14ac:dyDescent="0.25">
      <c r="A7768" s="1" t="s">
        <v>66045</v>
      </c>
    </row>
    <row r="7769" spans="1:1" x14ac:dyDescent="0.25">
      <c r="A7769" s="1" t="s">
        <v>66046</v>
      </c>
    </row>
    <row r="7770" spans="1:1" x14ac:dyDescent="0.25">
      <c r="A7770" s="1" t="s">
        <v>66047</v>
      </c>
    </row>
    <row r="7771" spans="1:1" x14ac:dyDescent="0.25">
      <c r="A7771" s="1" t="s">
        <v>66048</v>
      </c>
    </row>
    <row r="7772" spans="1:1" x14ac:dyDescent="0.25">
      <c r="A7772" s="1" t="s">
        <v>66049</v>
      </c>
    </row>
    <row r="7773" spans="1:1" x14ac:dyDescent="0.25">
      <c r="A7773" s="1" t="s">
        <v>66050</v>
      </c>
    </row>
    <row r="7774" spans="1:1" x14ac:dyDescent="0.25">
      <c r="A7774" s="1" t="s">
        <v>66051</v>
      </c>
    </row>
    <row r="7775" spans="1:1" x14ac:dyDescent="0.25">
      <c r="A7775" s="1" t="s">
        <v>66052</v>
      </c>
    </row>
    <row r="7776" spans="1:1" x14ac:dyDescent="0.25">
      <c r="A7776" s="1" t="s">
        <v>66053</v>
      </c>
    </row>
    <row r="7777" spans="1:1" x14ac:dyDescent="0.25">
      <c r="A7777" s="1" t="s">
        <v>66054</v>
      </c>
    </row>
    <row r="7778" spans="1:1" x14ac:dyDescent="0.25">
      <c r="A7778" s="1" t="s">
        <v>66055</v>
      </c>
    </row>
    <row r="7779" spans="1:1" x14ac:dyDescent="0.25">
      <c r="A7779" s="1" t="s">
        <v>66056</v>
      </c>
    </row>
    <row r="7780" spans="1:1" x14ac:dyDescent="0.25">
      <c r="A7780" s="1" t="s">
        <v>66057</v>
      </c>
    </row>
    <row r="7781" spans="1:1" x14ac:dyDescent="0.25">
      <c r="A7781" s="1" t="s">
        <v>66058</v>
      </c>
    </row>
    <row r="7782" spans="1:1" x14ac:dyDescent="0.25">
      <c r="A7782" s="1" t="s">
        <v>66059</v>
      </c>
    </row>
    <row r="7783" spans="1:1" x14ac:dyDescent="0.25">
      <c r="A7783" s="1" t="s">
        <v>66060</v>
      </c>
    </row>
    <row r="7784" spans="1:1" x14ac:dyDescent="0.25">
      <c r="A7784" s="1" t="s">
        <v>66061</v>
      </c>
    </row>
    <row r="7785" spans="1:1" x14ac:dyDescent="0.25">
      <c r="A7785" s="1" t="s">
        <v>66062</v>
      </c>
    </row>
    <row r="7786" spans="1:1" x14ac:dyDescent="0.25">
      <c r="A7786" s="1" t="s">
        <v>66063</v>
      </c>
    </row>
    <row r="7787" spans="1:1" x14ac:dyDescent="0.25">
      <c r="A7787" s="1" t="s">
        <v>66064</v>
      </c>
    </row>
    <row r="7788" spans="1:1" x14ac:dyDescent="0.25">
      <c r="A7788" s="1" t="s">
        <v>66065</v>
      </c>
    </row>
    <row r="7789" spans="1:1" x14ac:dyDescent="0.25">
      <c r="A7789" s="1" t="s">
        <v>66066</v>
      </c>
    </row>
    <row r="7790" spans="1:1" x14ac:dyDescent="0.25">
      <c r="A7790" s="1" t="s">
        <v>66067</v>
      </c>
    </row>
    <row r="7791" spans="1:1" x14ac:dyDescent="0.25">
      <c r="A7791" s="1" t="s">
        <v>66068</v>
      </c>
    </row>
    <row r="7792" spans="1:1" x14ac:dyDescent="0.25">
      <c r="A7792" s="1" t="s">
        <v>66069</v>
      </c>
    </row>
    <row r="7793" spans="1:1" x14ac:dyDescent="0.25">
      <c r="A7793" s="1" t="s">
        <v>66070</v>
      </c>
    </row>
    <row r="7794" spans="1:1" x14ac:dyDescent="0.25">
      <c r="A7794" s="1" t="s">
        <v>66071</v>
      </c>
    </row>
    <row r="7795" spans="1:1" x14ac:dyDescent="0.25">
      <c r="A7795" s="1" t="s">
        <v>66072</v>
      </c>
    </row>
    <row r="7796" spans="1:1" x14ac:dyDescent="0.25">
      <c r="A7796" s="1" t="s">
        <v>66073</v>
      </c>
    </row>
    <row r="7797" spans="1:1" x14ac:dyDescent="0.25">
      <c r="A7797" s="1" t="s">
        <v>66074</v>
      </c>
    </row>
    <row r="7798" spans="1:1" x14ac:dyDescent="0.25">
      <c r="A7798" s="1" t="s">
        <v>66075</v>
      </c>
    </row>
    <row r="7799" spans="1:1" x14ac:dyDescent="0.25">
      <c r="A7799" s="1" t="s">
        <v>66076</v>
      </c>
    </row>
    <row r="7800" spans="1:1" x14ac:dyDescent="0.25">
      <c r="A7800" s="1" t="s">
        <v>66077</v>
      </c>
    </row>
    <row r="7801" spans="1:1" x14ac:dyDescent="0.25">
      <c r="A7801" s="1" t="s">
        <v>66078</v>
      </c>
    </row>
    <row r="7802" spans="1:1" x14ac:dyDescent="0.25">
      <c r="A7802" s="1" t="s">
        <v>66079</v>
      </c>
    </row>
    <row r="7803" spans="1:1" x14ac:dyDescent="0.25">
      <c r="A7803" s="1" t="s">
        <v>66080</v>
      </c>
    </row>
    <row r="7804" spans="1:1" x14ac:dyDescent="0.25">
      <c r="A7804" s="1" t="s">
        <v>66081</v>
      </c>
    </row>
    <row r="7806" spans="1:1" x14ac:dyDescent="0.25">
      <c r="A7806" s="1" t="s">
        <v>30</v>
      </c>
    </row>
    <row r="7807" spans="1:1" x14ac:dyDescent="0.25">
      <c r="A7807" s="1" t="s">
        <v>66082</v>
      </c>
    </row>
    <row r="7808" spans="1:1" x14ac:dyDescent="0.25">
      <c r="A7808" s="1" t="s">
        <v>66083</v>
      </c>
    </row>
    <row r="7809" spans="1:1" x14ac:dyDescent="0.25">
      <c r="A7809" s="1" t="s">
        <v>66084</v>
      </c>
    </row>
    <row r="7810" spans="1:1" x14ac:dyDescent="0.25">
      <c r="A7810" s="1" t="s">
        <v>66085</v>
      </c>
    </row>
    <row r="7812" spans="1:1" x14ac:dyDescent="0.25">
      <c r="A7812" s="1" t="s">
        <v>8</v>
      </c>
    </row>
    <row r="7813" spans="1:1" x14ac:dyDescent="0.25">
      <c r="A7813" s="1" t="s">
        <v>66086</v>
      </c>
    </row>
    <row r="7814" spans="1:1" x14ac:dyDescent="0.25">
      <c r="A7814" s="1" t="s">
        <v>66087</v>
      </c>
    </row>
    <row r="7815" spans="1:1" x14ac:dyDescent="0.25">
      <c r="A7815" s="1" t="s">
        <v>66088</v>
      </c>
    </row>
    <row r="7816" spans="1:1" x14ac:dyDescent="0.25">
      <c r="A7816" s="1" t="s">
        <v>66089</v>
      </c>
    </row>
    <row r="7817" spans="1:1" x14ac:dyDescent="0.25">
      <c r="A7817" s="1" t="s">
        <v>66090</v>
      </c>
    </row>
    <row r="7818" spans="1:1" x14ac:dyDescent="0.25">
      <c r="A7818" s="1" t="s">
        <v>66091</v>
      </c>
    </row>
    <row r="7819" spans="1:1" x14ac:dyDescent="0.25">
      <c r="A7819" s="1" t="s">
        <v>66092</v>
      </c>
    </row>
    <row r="7820" spans="1:1" x14ac:dyDescent="0.25">
      <c r="A7820" s="1" t="s">
        <v>66093</v>
      </c>
    </row>
    <row r="7821" spans="1:1" x14ac:dyDescent="0.25">
      <c r="A7821" s="1" t="s">
        <v>66094</v>
      </c>
    </row>
    <row r="7822" spans="1:1" x14ac:dyDescent="0.25">
      <c r="A7822" s="1" t="s">
        <v>66095</v>
      </c>
    </row>
    <row r="7823" spans="1:1" x14ac:dyDescent="0.25">
      <c r="A7823" s="1" t="s">
        <v>66096</v>
      </c>
    </row>
    <row r="7824" spans="1:1" x14ac:dyDescent="0.25">
      <c r="A7824" s="1" t="s">
        <v>66097</v>
      </c>
    </row>
    <row r="7825" spans="1:1" x14ac:dyDescent="0.25">
      <c r="A7825" s="1" t="s">
        <v>66098</v>
      </c>
    </row>
    <row r="7826" spans="1:1" x14ac:dyDescent="0.25">
      <c r="A7826" s="1" t="s">
        <v>66099</v>
      </c>
    </row>
    <row r="7827" spans="1:1" x14ac:dyDescent="0.25">
      <c r="A7827" s="1" t="s">
        <v>66100</v>
      </c>
    </row>
    <row r="7828" spans="1:1" x14ac:dyDescent="0.25">
      <c r="A7828" s="1" t="s">
        <v>66101</v>
      </c>
    </row>
    <row r="7829" spans="1:1" x14ac:dyDescent="0.25">
      <c r="A7829" s="1" t="s">
        <v>66102</v>
      </c>
    </row>
    <row r="7830" spans="1:1" x14ac:dyDescent="0.25">
      <c r="A7830" s="1" t="s">
        <v>66103</v>
      </c>
    </row>
    <row r="7831" spans="1:1" x14ac:dyDescent="0.25">
      <c r="A7831" s="1" t="s">
        <v>66104</v>
      </c>
    </row>
    <row r="7832" spans="1:1" x14ac:dyDescent="0.25">
      <c r="A7832" s="1" t="s">
        <v>66105</v>
      </c>
    </row>
    <row r="7833" spans="1:1" x14ac:dyDescent="0.25">
      <c r="A7833" s="1" t="s">
        <v>66106</v>
      </c>
    </row>
    <row r="7834" spans="1:1" x14ac:dyDescent="0.25">
      <c r="A7834" s="1" t="s">
        <v>66107</v>
      </c>
    </row>
    <row r="7835" spans="1:1" x14ac:dyDescent="0.25">
      <c r="A7835" s="1" t="s">
        <v>66108</v>
      </c>
    </row>
    <row r="7837" spans="1:1" x14ac:dyDescent="0.25">
      <c r="A7837" s="1" t="s">
        <v>9</v>
      </c>
    </row>
    <row r="7838" spans="1:1" x14ac:dyDescent="0.25">
      <c r="A7838" s="1" t="s">
        <v>66109</v>
      </c>
    </row>
    <row r="7839" spans="1:1" x14ac:dyDescent="0.25">
      <c r="A7839" s="1" t="s">
        <v>66110</v>
      </c>
    </row>
    <row r="7840" spans="1:1" x14ac:dyDescent="0.25">
      <c r="A7840" s="1" t="s">
        <v>66111</v>
      </c>
    </row>
    <row r="7841" spans="1:1" x14ac:dyDescent="0.25">
      <c r="A7841" s="1" t="s">
        <v>66112</v>
      </c>
    </row>
    <row r="7842" spans="1:1" x14ac:dyDescent="0.25">
      <c r="A7842" s="1" t="s">
        <v>66113</v>
      </c>
    </row>
    <row r="7843" spans="1:1" x14ac:dyDescent="0.25">
      <c r="A7843" s="1" t="s">
        <v>66114</v>
      </c>
    </row>
    <row r="7844" spans="1:1" x14ac:dyDescent="0.25">
      <c r="A7844" s="1" t="s">
        <v>66115</v>
      </c>
    </row>
    <row r="7845" spans="1:1" x14ac:dyDescent="0.25">
      <c r="A7845" s="1" t="s">
        <v>66116</v>
      </c>
    </row>
    <row r="7846" spans="1:1" x14ac:dyDescent="0.25">
      <c r="A7846" s="1" t="s">
        <v>66117</v>
      </c>
    </row>
    <row r="7847" spans="1:1" x14ac:dyDescent="0.25">
      <c r="A7847" s="1" t="s">
        <v>66118</v>
      </c>
    </row>
    <row r="7848" spans="1:1" x14ac:dyDescent="0.25">
      <c r="A7848" s="1" t="s">
        <v>66119</v>
      </c>
    </row>
    <row r="7849" spans="1:1" x14ac:dyDescent="0.25">
      <c r="A7849" s="1" t="s">
        <v>66120</v>
      </c>
    </row>
    <row r="7850" spans="1:1" x14ac:dyDescent="0.25">
      <c r="A7850" s="1" t="s">
        <v>66121</v>
      </c>
    </row>
    <row r="7851" spans="1:1" x14ac:dyDescent="0.25">
      <c r="A7851" s="1" t="s">
        <v>66122</v>
      </c>
    </row>
    <row r="7852" spans="1:1" x14ac:dyDescent="0.25">
      <c r="A7852" s="1" t="s">
        <v>66123</v>
      </c>
    </row>
    <row r="7853" spans="1:1" x14ac:dyDescent="0.25">
      <c r="A7853" s="1" t="s">
        <v>66124</v>
      </c>
    </row>
    <row r="7854" spans="1:1" x14ac:dyDescent="0.25">
      <c r="A7854" s="1" t="s">
        <v>66125</v>
      </c>
    </row>
    <row r="7855" spans="1:1" x14ac:dyDescent="0.25">
      <c r="A7855" s="1" t="s">
        <v>66126</v>
      </c>
    </row>
    <row r="7856" spans="1:1" x14ac:dyDescent="0.25">
      <c r="A7856" s="1" t="s">
        <v>66127</v>
      </c>
    </row>
    <row r="7857" spans="1:1" x14ac:dyDescent="0.25">
      <c r="A7857" s="1" t="s">
        <v>66128</v>
      </c>
    </row>
    <row r="7858" spans="1:1" x14ac:dyDescent="0.25">
      <c r="A7858" s="1" t="s">
        <v>66129</v>
      </c>
    </row>
    <row r="7859" spans="1:1" x14ac:dyDescent="0.25">
      <c r="A7859" s="1" t="s">
        <v>66130</v>
      </c>
    </row>
    <row r="7860" spans="1:1" x14ac:dyDescent="0.25">
      <c r="A7860" s="1" t="s">
        <v>66131</v>
      </c>
    </row>
    <row r="7861" spans="1:1" x14ac:dyDescent="0.25">
      <c r="A7861" s="1" t="s">
        <v>66132</v>
      </c>
    </row>
    <row r="7862" spans="1:1" x14ac:dyDescent="0.25">
      <c r="A7862" s="1" t="s">
        <v>66133</v>
      </c>
    </row>
    <row r="7863" spans="1:1" x14ac:dyDescent="0.25">
      <c r="A7863" s="1" t="s">
        <v>66134</v>
      </c>
    </row>
    <row r="7864" spans="1:1" x14ac:dyDescent="0.25">
      <c r="A7864" s="1" t="s">
        <v>66135</v>
      </c>
    </row>
    <row r="7865" spans="1:1" x14ac:dyDescent="0.25">
      <c r="A7865" s="1" t="s">
        <v>66136</v>
      </c>
    </row>
    <row r="7866" spans="1:1" x14ac:dyDescent="0.25">
      <c r="A7866" s="1" t="s">
        <v>66137</v>
      </c>
    </row>
    <row r="7867" spans="1:1" x14ac:dyDescent="0.25">
      <c r="A7867" s="1" t="s">
        <v>66138</v>
      </c>
    </row>
    <row r="7868" spans="1:1" x14ac:dyDescent="0.25">
      <c r="A7868" s="1" t="s">
        <v>66139</v>
      </c>
    </row>
    <row r="7869" spans="1:1" x14ac:dyDescent="0.25">
      <c r="A7869" s="1" t="s">
        <v>66140</v>
      </c>
    </row>
    <row r="7870" spans="1:1" x14ac:dyDescent="0.25">
      <c r="A7870" s="1" t="s">
        <v>66141</v>
      </c>
    </row>
    <row r="7871" spans="1:1" x14ac:dyDescent="0.25">
      <c r="A7871" s="1" t="s">
        <v>66142</v>
      </c>
    </row>
    <row r="7872" spans="1:1" x14ac:dyDescent="0.25">
      <c r="A7872" s="1" t="s">
        <v>66143</v>
      </c>
    </row>
    <row r="7873" spans="1:1" x14ac:dyDescent="0.25">
      <c r="A7873" s="1" t="s">
        <v>66144</v>
      </c>
    </row>
    <row r="7874" spans="1:1" x14ac:dyDescent="0.25">
      <c r="A7874" s="1" t="s">
        <v>66145</v>
      </c>
    </row>
    <row r="7875" spans="1:1" x14ac:dyDescent="0.25">
      <c r="A7875" s="1" t="s">
        <v>66146</v>
      </c>
    </row>
    <row r="7876" spans="1:1" x14ac:dyDescent="0.25">
      <c r="A7876" s="1" t="s">
        <v>66147</v>
      </c>
    </row>
    <row r="7877" spans="1:1" x14ac:dyDescent="0.25">
      <c r="A7877" s="1" t="s">
        <v>66148</v>
      </c>
    </row>
    <row r="7878" spans="1:1" x14ac:dyDescent="0.25">
      <c r="A7878" s="1" t="s">
        <v>66149</v>
      </c>
    </row>
    <row r="7879" spans="1:1" x14ac:dyDescent="0.25">
      <c r="A7879" s="1" t="s">
        <v>66150</v>
      </c>
    </row>
    <row r="7880" spans="1:1" x14ac:dyDescent="0.25">
      <c r="A7880" s="1" t="s">
        <v>66151</v>
      </c>
    </row>
    <row r="7881" spans="1:1" x14ac:dyDescent="0.25">
      <c r="A7881" s="1" t="s">
        <v>66152</v>
      </c>
    </row>
    <row r="7882" spans="1:1" x14ac:dyDescent="0.25">
      <c r="A7882" s="1" t="s">
        <v>66153</v>
      </c>
    </row>
    <row r="7883" spans="1:1" x14ac:dyDescent="0.25">
      <c r="A7883" s="1" t="s">
        <v>66154</v>
      </c>
    </row>
    <row r="7884" spans="1:1" x14ac:dyDescent="0.25">
      <c r="A7884" s="1" t="s">
        <v>66155</v>
      </c>
    </row>
    <row r="7885" spans="1:1" x14ac:dyDescent="0.25">
      <c r="A7885" s="1" t="s">
        <v>66156</v>
      </c>
    </row>
    <row r="7886" spans="1:1" x14ac:dyDescent="0.25">
      <c r="A7886" s="1" t="s">
        <v>66157</v>
      </c>
    </row>
    <row r="7887" spans="1:1" x14ac:dyDescent="0.25">
      <c r="A7887" s="1" t="s">
        <v>66158</v>
      </c>
    </row>
    <row r="7888" spans="1:1" x14ac:dyDescent="0.25">
      <c r="A7888" s="1" t="s">
        <v>66159</v>
      </c>
    </row>
    <row r="7889" spans="1:1" x14ac:dyDescent="0.25">
      <c r="A7889" s="1" t="s">
        <v>66160</v>
      </c>
    </row>
    <row r="7890" spans="1:1" x14ac:dyDescent="0.25">
      <c r="A7890" s="1" t="s">
        <v>66161</v>
      </c>
    </row>
    <row r="7891" spans="1:1" x14ac:dyDescent="0.25">
      <c r="A7891" s="1" t="s">
        <v>66162</v>
      </c>
    </row>
    <row r="7892" spans="1:1" x14ac:dyDescent="0.25">
      <c r="A7892" s="1" t="s">
        <v>66163</v>
      </c>
    </row>
    <row r="7893" spans="1:1" x14ac:dyDescent="0.25">
      <c r="A7893" s="1" t="s">
        <v>66164</v>
      </c>
    </row>
    <row r="7894" spans="1:1" x14ac:dyDescent="0.25">
      <c r="A7894" s="1" t="s">
        <v>66165</v>
      </c>
    </row>
    <row r="7895" spans="1:1" x14ac:dyDescent="0.25">
      <c r="A7895" s="1" t="s">
        <v>66166</v>
      </c>
    </row>
    <row r="7896" spans="1:1" x14ac:dyDescent="0.25">
      <c r="A7896" s="1" t="s">
        <v>66167</v>
      </c>
    </row>
    <row r="7897" spans="1:1" x14ac:dyDescent="0.25">
      <c r="A7897" s="1" t="s">
        <v>66168</v>
      </c>
    </row>
    <row r="7898" spans="1:1" x14ac:dyDescent="0.25">
      <c r="A7898" s="1" t="s">
        <v>66169</v>
      </c>
    </row>
    <row r="7899" spans="1:1" x14ac:dyDescent="0.25">
      <c r="A7899" s="1" t="s">
        <v>66170</v>
      </c>
    </row>
    <row r="7900" spans="1:1" x14ac:dyDescent="0.25">
      <c r="A7900" s="1" t="s">
        <v>66171</v>
      </c>
    </row>
    <row r="7901" spans="1:1" x14ac:dyDescent="0.25">
      <c r="A7901" s="1" t="s">
        <v>66172</v>
      </c>
    </row>
    <row r="7902" spans="1:1" x14ac:dyDescent="0.25">
      <c r="A7902" s="1" t="s">
        <v>66173</v>
      </c>
    </row>
    <row r="7903" spans="1:1" x14ac:dyDescent="0.25">
      <c r="A7903" s="1" t="s">
        <v>66174</v>
      </c>
    </row>
    <row r="7904" spans="1:1" x14ac:dyDescent="0.25">
      <c r="A7904" s="1" t="s">
        <v>66175</v>
      </c>
    </row>
    <row r="7905" spans="1:1" x14ac:dyDescent="0.25">
      <c r="A7905" s="1" t="s">
        <v>66176</v>
      </c>
    </row>
    <row r="7906" spans="1:1" x14ac:dyDescent="0.25">
      <c r="A7906" s="1" t="s">
        <v>66177</v>
      </c>
    </row>
    <row r="7907" spans="1:1" x14ac:dyDescent="0.25">
      <c r="A7907" s="1" t="s">
        <v>66178</v>
      </c>
    </row>
    <row r="7908" spans="1:1" x14ac:dyDescent="0.25">
      <c r="A7908" s="1" t="s">
        <v>66179</v>
      </c>
    </row>
    <row r="7909" spans="1:1" x14ac:dyDescent="0.25">
      <c r="A7909" s="1" t="s">
        <v>66180</v>
      </c>
    </row>
    <row r="7910" spans="1:1" x14ac:dyDescent="0.25">
      <c r="A7910" s="1" t="s">
        <v>66181</v>
      </c>
    </row>
    <row r="7911" spans="1:1" x14ac:dyDescent="0.25">
      <c r="A7911" s="1" t="s">
        <v>66182</v>
      </c>
    </row>
    <row r="7912" spans="1:1" x14ac:dyDescent="0.25">
      <c r="A7912" s="1" t="s">
        <v>66183</v>
      </c>
    </row>
    <row r="7913" spans="1:1" x14ac:dyDescent="0.25">
      <c r="A7913" s="1" t="s">
        <v>66184</v>
      </c>
    </row>
    <row r="7914" spans="1:1" x14ac:dyDescent="0.25">
      <c r="A7914" s="1" t="s">
        <v>66185</v>
      </c>
    </row>
    <row r="7915" spans="1:1" x14ac:dyDescent="0.25">
      <c r="A7915" s="1" t="s">
        <v>66186</v>
      </c>
    </row>
    <row r="7916" spans="1:1" x14ac:dyDescent="0.25">
      <c r="A7916" s="1" t="s">
        <v>66187</v>
      </c>
    </row>
    <row r="7917" spans="1:1" x14ac:dyDescent="0.25">
      <c r="A7917" s="1" t="s">
        <v>66188</v>
      </c>
    </row>
    <row r="7918" spans="1:1" x14ac:dyDescent="0.25">
      <c r="A7918" s="1" t="s">
        <v>66189</v>
      </c>
    </row>
    <row r="7919" spans="1:1" x14ac:dyDescent="0.25">
      <c r="A7919" s="1" t="s">
        <v>66190</v>
      </c>
    </row>
    <row r="7920" spans="1:1" x14ac:dyDescent="0.25">
      <c r="A7920" s="1" t="s">
        <v>66191</v>
      </c>
    </row>
    <row r="7921" spans="1:1" x14ac:dyDescent="0.25">
      <c r="A7921" s="1" t="s">
        <v>66192</v>
      </c>
    </row>
    <row r="7922" spans="1:1" x14ac:dyDescent="0.25">
      <c r="A7922" s="1" t="s">
        <v>66193</v>
      </c>
    </row>
    <row r="7923" spans="1:1" x14ac:dyDescent="0.25">
      <c r="A7923" s="1" t="s">
        <v>66194</v>
      </c>
    </row>
    <row r="7924" spans="1:1" x14ac:dyDescent="0.25">
      <c r="A7924" s="1" t="s">
        <v>66195</v>
      </c>
    </row>
    <row r="7925" spans="1:1" x14ac:dyDescent="0.25">
      <c r="A7925" s="1" t="s">
        <v>66196</v>
      </c>
    </row>
    <row r="7926" spans="1:1" x14ac:dyDescent="0.25">
      <c r="A7926" s="1" t="s">
        <v>66197</v>
      </c>
    </row>
    <row r="7927" spans="1:1" x14ac:dyDescent="0.25">
      <c r="A7927" s="1" t="s">
        <v>66198</v>
      </c>
    </row>
    <row r="7928" spans="1:1" x14ac:dyDescent="0.25">
      <c r="A7928" s="1" t="s">
        <v>66199</v>
      </c>
    </row>
    <row r="7929" spans="1:1" x14ac:dyDescent="0.25">
      <c r="A7929" s="1" t="s">
        <v>66200</v>
      </c>
    </row>
    <row r="7930" spans="1:1" x14ac:dyDescent="0.25">
      <c r="A7930" s="1" t="s">
        <v>66201</v>
      </c>
    </row>
    <row r="7931" spans="1:1" x14ac:dyDescent="0.25">
      <c r="A7931" s="1" t="s">
        <v>66202</v>
      </c>
    </row>
    <row r="7932" spans="1:1" x14ac:dyDescent="0.25">
      <c r="A7932" s="1" t="s">
        <v>66203</v>
      </c>
    </row>
    <row r="7933" spans="1:1" x14ac:dyDescent="0.25">
      <c r="A7933" s="1" t="s">
        <v>66204</v>
      </c>
    </row>
    <row r="7934" spans="1:1" x14ac:dyDescent="0.25">
      <c r="A7934" s="1" t="s">
        <v>66205</v>
      </c>
    </row>
    <row r="7935" spans="1:1" x14ac:dyDescent="0.25">
      <c r="A7935" s="1" t="s">
        <v>66206</v>
      </c>
    </row>
    <row r="7936" spans="1:1" x14ac:dyDescent="0.25">
      <c r="A7936" s="1" t="s">
        <v>66207</v>
      </c>
    </row>
    <row r="7937" spans="1:1" x14ac:dyDescent="0.25">
      <c r="A7937" s="1" t="s">
        <v>66208</v>
      </c>
    </row>
    <row r="7938" spans="1:1" x14ac:dyDescent="0.25">
      <c r="A7938" s="1" t="s">
        <v>66209</v>
      </c>
    </row>
    <row r="7939" spans="1:1" x14ac:dyDescent="0.25">
      <c r="A7939" s="1" t="s">
        <v>66210</v>
      </c>
    </row>
    <row r="7940" spans="1:1" x14ac:dyDescent="0.25">
      <c r="A7940" s="1" t="s">
        <v>66211</v>
      </c>
    </row>
    <row r="7941" spans="1:1" x14ac:dyDescent="0.25">
      <c r="A7941" s="1" t="s">
        <v>66212</v>
      </c>
    </row>
    <row r="7942" spans="1:1" x14ac:dyDescent="0.25">
      <c r="A7942" s="1" t="s">
        <v>66213</v>
      </c>
    </row>
    <row r="7943" spans="1:1" x14ac:dyDescent="0.25">
      <c r="A7943" s="1" t="s">
        <v>66214</v>
      </c>
    </row>
    <row r="7944" spans="1:1" x14ac:dyDescent="0.25">
      <c r="A7944" s="1" t="s">
        <v>66215</v>
      </c>
    </row>
    <row r="7945" spans="1:1" x14ac:dyDescent="0.25">
      <c r="A7945" s="1" t="s">
        <v>66216</v>
      </c>
    </row>
    <row r="7946" spans="1:1" x14ac:dyDescent="0.25">
      <c r="A7946" s="1" t="s">
        <v>66217</v>
      </c>
    </row>
    <row r="7947" spans="1:1" x14ac:dyDescent="0.25">
      <c r="A7947" s="1" t="s">
        <v>66218</v>
      </c>
    </row>
    <row r="7948" spans="1:1" x14ac:dyDescent="0.25">
      <c r="A7948" s="1" t="s">
        <v>66219</v>
      </c>
    </row>
    <row r="7949" spans="1:1" x14ac:dyDescent="0.25">
      <c r="A7949" s="1" t="s">
        <v>66220</v>
      </c>
    </row>
    <row r="7950" spans="1:1" x14ac:dyDescent="0.25">
      <c r="A7950" s="1" t="s">
        <v>66221</v>
      </c>
    </row>
    <row r="7951" spans="1:1" x14ac:dyDescent="0.25">
      <c r="A7951" s="1" t="s">
        <v>66222</v>
      </c>
    </row>
    <row r="7952" spans="1:1" x14ac:dyDescent="0.25">
      <c r="A7952" s="1" t="s">
        <v>66223</v>
      </c>
    </row>
    <row r="7953" spans="1:1" x14ac:dyDescent="0.25">
      <c r="A7953" s="1" t="s">
        <v>66224</v>
      </c>
    </row>
    <row r="7954" spans="1:1" x14ac:dyDescent="0.25">
      <c r="A7954" s="1" t="s">
        <v>66225</v>
      </c>
    </row>
    <row r="7955" spans="1:1" x14ac:dyDescent="0.25">
      <c r="A7955" s="1" t="s">
        <v>66226</v>
      </c>
    </row>
    <row r="7956" spans="1:1" x14ac:dyDescent="0.25">
      <c r="A7956" s="1" t="s">
        <v>66227</v>
      </c>
    </row>
    <row r="7957" spans="1:1" x14ac:dyDescent="0.25">
      <c r="A7957" s="1" t="s">
        <v>66228</v>
      </c>
    </row>
    <row r="7958" spans="1:1" x14ac:dyDescent="0.25">
      <c r="A7958" s="1" t="s">
        <v>66229</v>
      </c>
    </row>
    <row r="7959" spans="1:1" x14ac:dyDescent="0.25">
      <c r="A7959" s="1" t="s">
        <v>66230</v>
      </c>
    </row>
    <row r="7960" spans="1:1" x14ac:dyDescent="0.25">
      <c r="A7960" s="1" t="s">
        <v>66231</v>
      </c>
    </row>
    <row r="7961" spans="1:1" x14ac:dyDescent="0.25">
      <c r="A7961" s="1" t="s">
        <v>66232</v>
      </c>
    </row>
    <row r="7962" spans="1:1" x14ac:dyDescent="0.25">
      <c r="A7962" s="1" t="s">
        <v>66233</v>
      </c>
    </row>
    <row r="7963" spans="1:1" x14ac:dyDescent="0.25">
      <c r="A7963" s="1" t="s">
        <v>66234</v>
      </c>
    </row>
    <row r="7964" spans="1:1" x14ac:dyDescent="0.25">
      <c r="A7964" s="1" t="s">
        <v>66235</v>
      </c>
    </row>
    <row r="7965" spans="1:1" x14ac:dyDescent="0.25">
      <c r="A7965" s="1" t="s">
        <v>66236</v>
      </c>
    </row>
    <row r="7966" spans="1:1" x14ac:dyDescent="0.25">
      <c r="A7966" s="1" t="s">
        <v>66237</v>
      </c>
    </row>
    <row r="7967" spans="1:1" x14ac:dyDescent="0.25">
      <c r="A7967" s="1" t="s">
        <v>66238</v>
      </c>
    </row>
    <row r="7968" spans="1:1" x14ac:dyDescent="0.25">
      <c r="A7968" s="1" t="s">
        <v>66239</v>
      </c>
    </row>
    <row r="7969" spans="1:1" x14ac:dyDescent="0.25">
      <c r="A7969" s="1" t="s">
        <v>66240</v>
      </c>
    </row>
    <row r="7970" spans="1:1" x14ac:dyDescent="0.25">
      <c r="A7970" s="1" t="s">
        <v>66241</v>
      </c>
    </row>
    <row r="7971" spans="1:1" x14ac:dyDescent="0.25">
      <c r="A7971" s="1" t="s">
        <v>66242</v>
      </c>
    </row>
    <row r="7972" spans="1:1" x14ac:dyDescent="0.25">
      <c r="A7972" s="1" t="s">
        <v>66243</v>
      </c>
    </row>
    <row r="7973" spans="1:1" x14ac:dyDescent="0.25">
      <c r="A7973" s="1" t="s">
        <v>66244</v>
      </c>
    </row>
    <row r="7974" spans="1:1" x14ac:dyDescent="0.25">
      <c r="A7974" s="1" t="s">
        <v>66245</v>
      </c>
    </row>
    <row r="7975" spans="1:1" x14ac:dyDescent="0.25">
      <c r="A7975" s="1" t="s">
        <v>66246</v>
      </c>
    </row>
    <row r="7976" spans="1:1" x14ac:dyDescent="0.25">
      <c r="A7976" s="1" t="s">
        <v>66247</v>
      </c>
    </row>
    <row r="7977" spans="1:1" x14ac:dyDescent="0.25">
      <c r="A7977" s="1" t="s">
        <v>66248</v>
      </c>
    </row>
    <row r="7978" spans="1:1" x14ac:dyDescent="0.25">
      <c r="A7978" s="1" t="s">
        <v>66249</v>
      </c>
    </row>
    <row r="7979" spans="1:1" x14ac:dyDescent="0.25">
      <c r="A7979" s="1" t="s">
        <v>66250</v>
      </c>
    </row>
    <row r="7980" spans="1:1" x14ac:dyDescent="0.25">
      <c r="A7980" s="1" t="s">
        <v>66251</v>
      </c>
    </row>
    <row r="7982" spans="1:1" x14ac:dyDescent="0.25">
      <c r="A7982" s="1" t="s">
        <v>31</v>
      </c>
    </row>
    <row r="7983" spans="1:1" x14ac:dyDescent="0.25">
      <c r="A7983" s="1" t="s">
        <v>66252</v>
      </c>
    </row>
    <row r="7984" spans="1:1" x14ac:dyDescent="0.25">
      <c r="A7984" s="1" t="s">
        <v>66253</v>
      </c>
    </row>
    <row r="7985" spans="1:1" x14ac:dyDescent="0.25">
      <c r="A7985" s="1" t="s">
        <v>66254</v>
      </c>
    </row>
    <row r="7986" spans="1:1" x14ac:dyDescent="0.25">
      <c r="A7986" s="1" t="s">
        <v>66255</v>
      </c>
    </row>
    <row r="7987" spans="1:1" x14ac:dyDescent="0.25">
      <c r="A7987" s="1" t="s">
        <v>66256</v>
      </c>
    </row>
    <row r="7988" spans="1:1" x14ac:dyDescent="0.25">
      <c r="A7988" s="1" t="s">
        <v>66257</v>
      </c>
    </row>
    <row r="7989" spans="1:1" x14ac:dyDescent="0.25">
      <c r="A7989" s="1" t="s">
        <v>66258</v>
      </c>
    </row>
    <row r="7990" spans="1:1" x14ac:dyDescent="0.25">
      <c r="A7990" s="1" t="s">
        <v>66259</v>
      </c>
    </row>
    <row r="7991" spans="1:1" x14ac:dyDescent="0.25">
      <c r="A7991" s="1" t="s">
        <v>66260</v>
      </c>
    </row>
    <row r="7992" spans="1:1" x14ac:dyDescent="0.25">
      <c r="A7992" s="1" t="s">
        <v>66261</v>
      </c>
    </row>
    <row r="7993" spans="1:1" x14ac:dyDescent="0.25">
      <c r="A7993" s="1" t="s">
        <v>66262</v>
      </c>
    </row>
    <row r="7994" spans="1:1" x14ac:dyDescent="0.25">
      <c r="A7994" s="1" t="s">
        <v>66263</v>
      </c>
    </row>
    <row r="7996" spans="1:1" x14ac:dyDescent="0.25">
      <c r="A7996" s="1" t="s">
        <v>40</v>
      </c>
    </row>
    <row r="7997" spans="1:1" x14ac:dyDescent="0.25">
      <c r="A7997" s="1" t="s">
        <v>66264</v>
      </c>
    </row>
    <row r="7998" spans="1:1" x14ac:dyDescent="0.25">
      <c r="A7998" s="1" t="s">
        <v>66265</v>
      </c>
    </row>
    <row r="7999" spans="1:1" x14ac:dyDescent="0.25">
      <c r="A7999" s="1" t="s">
        <v>66266</v>
      </c>
    </row>
    <row r="8000" spans="1:1" x14ac:dyDescent="0.25">
      <c r="A8000" s="1" t="s">
        <v>66267</v>
      </c>
    </row>
    <row r="8001" spans="1:1" x14ac:dyDescent="0.25">
      <c r="A8001" s="1" t="s">
        <v>66268</v>
      </c>
    </row>
    <row r="8002" spans="1:1" x14ac:dyDescent="0.25">
      <c r="A8002" s="1" t="s">
        <v>66269</v>
      </c>
    </row>
    <row r="8003" spans="1:1" x14ac:dyDescent="0.25">
      <c r="A8003" s="1" t="s">
        <v>66270</v>
      </c>
    </row>
    <row r="8004" spans="1:1" x14ac:dyDescent="0.25">
      <c r="A8004" s="1" t="s">
        <v>66271</v>
      </c>
    </row>
    <row r="8005" spans="1:1" x14ac:dyDescent="0.25">
      <c r="A8005" s="1" t="s">
        <v>66272</v>
      </c>
    </row>
    <row r="8006" spans="1:1" x14ac:dyDescent="0.25">
      <c r="A8006" s="1" t="s">
        <v>66273</v>
      </c>
    </row>
    <row r="8007" spans="1:1" x14ac:dyDescent="0.25">
      <c r="A8007" s="1" t="s">
        <v>66274</v>
      </c>
    </row>
    <row r="8008" spans="1:1" x14ac:dyDescent="0.25">
      <c r="A8008" s="1" t="s">
        <v>66275</v>
      </c>
    </row>
    <row r="8009" spans="1:1" x14ac:dyDescent="0.25">
      <c r="A8009" s="1" t="s">
        <v>66276</v>
      </c>
    </row>
    <row r="8010" spans="1:1" x14ac:dyDescent="0.25">
      <c r="A8010" s="1" t="s">
        <v>66277</v>
      </c>
    </row>
    <row r="8011" spans="1:1" x14ac:dyDescent="0.25">
      <c r="A8011" s="1" t="s">
        <v>66278</v>
      </c>
    </row>
    <row r="8012" spans="1:1" x14ac:dyDescent="0.25">
      <c r="A8012" s="1" t="s">
        <v>66279</v>
      </c>
    </row>
    <row r="8013" spans="1:1" x14ac:dyDescent="0.25">
      <c r="A8013" s="1" t="s">
        <v>66280</v>
      </c>
    </row>
    <row r="8014" spans="1:1" x14ac:dyDescent="0.25">
      <c r="A8014" s="1" t="s">
        <v>66281</v>
      </c>
    </row>
    <row r="8015" spans="1:1" x14ac:dyDescent="0.25">
      <c r="A8015" s="1" t="s">
        <v>66282</v>
      </c>
    </row>
    <row r="8016" spans="1:1" x14ac:dyDescent="0.25">
      <c r="A8016" s="1" t="s">
        <v>66283</v>
      </c>
    </row>
    <row r="8017" spans="1:1" x14ac:dyDescent="0.25">
      <c r="A8017" s="1" t="s">
        <v>66284</v>
      </c>
    </row>
    <row r="8018" spans="1:1" x14ac:dyDescent="0.25">
      <c r="A8018" s="1" t="s">
        <v>66285</v>
      </c>
    </row>
    <row r="8019" spans="1:1" x14ac:dyDescent="0.25">
      <c r="A8019" s="1" t="s">
        <v>66286</v>
      </c>
    </row>
    <row r="8020" spans="1:1" x14ac:dyDescent="0.25">
      <c r="A8020" s="1" t="s">
        <v>66287</v>
      </c>
    </row>
    <row r="8021" spans="1:1" x14ac:dyDescent="0.25">
      <c r="A8021" s="1" t="s">
        <v>66288</v>
      </c>
    </row>
    <row r="8022" spans="1:1" x14ac:dyDescent="0.25">
      <c r="A8022" s="1" t="s">
        <v>66289</v>
      </c>
    </row>
    <row r="8023" spans="1:1" x14ac:dyDescent="0.25">
      <c r="A8023" s="1" t="s">
        <v>66290</v>
      </c>
    </row>
    <row r="8024" spans="1:1" x14ac:dyDescent="0.25">
      <c r="A8024" s="1" t="s">
        <v>66291</v>
      </c>
    </row>
    <row r="8025" spans="1:1" x14ac:dyDescent="0.25">
      <c r="A8025" s="1" t="s">
        <v>66292</v>
      </c>
    </row>
    <row r="8026" spans="1:1" x14ac:dyDescent="0.25">
      <c r="A8026" s="1" t="s">
        <v>66293</v>
      </c>
    </row>
    <row r="8027" spans="1:1" x14ac:dyDescent="0.25">
      <c r="A8027" s="1" t="s">
        <v>66294</v>
      </c>
    </row>
    <row r="8028" spans="1:1" x14ac:dyDescent="0.25">
      <c r="A8028" s="1" t="s">
        <v>66295</v>
      </c>
    </row>
    <row r="8029" spans="1:1" x14ac:dyDescent="0.25">
      <c r="A8029" s="1" t="s">
        <v>66296</v>
      </c>
    </row>
    <row r="8030" spans="1:1" x14ac:dyDescent="0.25">
      <c r="A8030" s="1" t="s">
        <v>66297</v>
      </c>
    </row>
    <row r="8031" spans="1:1" x14ac:dyDescent="0.25">
      <c r="A8031" s="1" t="s">
        <v>66298</v>
      </c>
    </row>
    <row r="8032" spans="1:1" x14ac:dyDescent="0.25">
      <c r="A8032" s="1" t="s">
        <v>66299</v>
      </c>
    </row>
    <row r="8033" spans="1:1" x14ac:dyDescent="0.25">
      <c r="A8033" s="1" t="s">
        <v>66300</v>
      </c>
    </row>
    <row r="8034" spans="1:1" x14ac:dyDescent="0.25">
      <c r="A8034" s="1" t="s">
        <v>66301</v>
      </c>
    </row>
    <row r="8035" spans="1:1" x14ac:dyDescent="0.25">
      <c r="A8035" s="1" t="s">
        <v>66302</v>
      </c>
    </row>
    <row r="8036" spans="1:1" x14ac:dyDescent="0.25">
      <c r="A8036" s="1" t="s">
        <v>66303</v>
      </c>
    </row>
    <row r="8037" spans="1:1" x14ac:dyDescent="0.25">
      <c r="A8037" s="1" t="s">
        <v>66304</v>
      </c>
    </row>
    <row r="8038" spans="1:1" x14ac:dyDescent="0.25">
      <c r="A8038" s="1" t="s">
        <v>66305</v>
      </c>
    </row>
    <row r="8039" spans="1:1" x14ac:dyDescent="0.25">
      <c r="A8039" s="1" t="s">
        <v>66306</v>
      </c>
    </row>
    <row r="8040" spans="1:1" x14ac:dyDescent="0.25">
      <c r="A8040" s="1" t="s">
        <v>66307</v>
      </c>
    </row>
    <row r="8041" spans="1:1" x14ac:dyDescent="0.25">
      <c r="A8041" s="1" t="s">
        <v>66308</v>
      </c>
    </row>
    <row r="8042" spans="1:1" x14ac:dyDescent="0.25">
      <c r="A8042" s="1" t="s">
        <v>66309</v>
      </c>
    </row>
    <row r="8043" spans="1:1" x14ac:dyDescent="0.25">
      <c r="A8043" s="1" t="s">
        <v>66310</v>
      </c>
    </row>
    <row r="8044" spans="1:1" x14ac:dyDescent="0.25">
      <c r="A8044" s="1" t="s">
        <v>66311</v>
      </c>
    </row>
    <row r="8045" spans="1:1" x14ac:dyDescent="0.25">
      <c r="A8045" s="1" t="s">
        <v>66312</v>
      </c>
    </row>
    <row r="8046" spans="1:1" x14ac:dyDescent="0.25">
      <c r="A8046" s="1" t="s">
        <v>66313</v>
      </c>
    </row>
    <row r="8047" spans="1:1" x14ac:dyDescent="0.25">
      <c r="A8047" s="1" t="s">
        <v>66314</v>
      </c>
    </row>
    <row r="8048" spans="1:1" x14ac:dyDescent="0.25">
      <c r="A8048" s="1" t="s">
        <v>66315</v>
      </c>
    </row>
    <row r="8049" spans="1:1" x14ac:dyDescent="0.25">
      <c r="A8049" s="1" t="s">
        <v>66316</v>
      </c>
    </row>
    <row r="8050" spans="1:1" x14ac:dyDescent="0.25">
      <c r="A8050" s="1" t="s">
        <v>66317</v>
      </c>
    </row>
    <row r="8051" spans="1:1" x14ac:dyDescent="0.25">
      <c r="A8051" s="1" t="s">
        <v>66318</v>
      </c>
    </row>
    <row r="8052" spans="1:1" x14ac:dyDescent="0.25">
      <c r="A8052" s="1" t="s">
        <v>66319</v>
      </c>
    </row>
    <row r="8053" spans="1:1" x14ac:dyDescent="0.25">
      <c r="A8053" s="1" t="s">
        <v>66320</v>
      </c>
    </row>
    <row r="8054" spans="1:1" x14ac:dyDescent="0.25">
      <c r="A8054" s="1" t="s">
        <v>66321</v>
      </c>
    </row>
    <row r="8055" spans="1:1" x14ac:dyDescent="0.25">
      <c r="A8055" s="1" t="s">
        <v>66322</v>
      </c>
    </row>
    <row r="8056" spans="1:1" x14ac:dyDescent="0.25">
      <c r="A8056" s="1" t="s">
        <v>66323</v>
      </c>
    </row>
    <row r="8057" spans="1:1" x14ac:dyDescent="0.25">
      <c r="A8057" s="1" t="s">
        <v>66324</v>
      </c>
    </row>
    <row r="8058" spans="1:1" x14ac:dyDescent="0.25">
      <c r="A8058" s="1" t="s">
        <v>66325</v>
      </c>
    </row>
    <row r="8059" spans="1:1" x14ac:dyDescent="0.25">
      <c r="A8059" s="1" t="s">
        <v>66326</v>
      </c>
    </row>
    <row r="8060" spans="1:1" x14ac:dyDescent="0.25">
      <c r="A8060" s="1" t="s">
        <v>66327</v>
      </c>
    </row>
    <row r="8061" spans="1:1" x14ac:dyDescent="0.25">
      <c r="A8061" s="1" t="s">
        <v>66328</v>
      </c>
    </row>
    <row r="8062" spans="1:1" x14ac:dyDescent="0.25">
      <c r="A8062" s="1" t="s">
        <v>66329</v>
      </c>
    </row>
    <row r="8063" spans="1:1" x14ac:dyDescent="0.25">
      <c r="A8063" s="1" t="s">
        <v>66330</v>
      </c>
    </row>
    <row r="8064" spans="1:1" x14ac:dyDescent="0.25">
      <c r="A8064" s="1" t="s">
        <v>66331</v>
      </c>
    </row>
    <row r="8065" spans="1:1" x14ac:dyDescent="0.25">
      <c r="A8065" s="1" t="s">
        <v>66332</v>
      </c>
    </row>
    <row r="8066" spans="1:1" x14ac:dyDescent="0.25">
      <c r="A8066" s="1" t="s">
        <v>66333</v>
      </c>
    </row>
    <row r="8067" spans="1:1" x14ac:dyDescent="0.25">
      <c r="A8067" s="1" t="s">
        <v>66334</v>
      </c>
    </row>
    <row r="8068" spans="1:1" x14ac:dyDescent="0.25">
      <c r="A8068" s="1" t="s">
        <v>66335</v>
      </c>
    </row>
    <row r="8069" spans="1:1" x14ac:dyDescent="0.25">
      <c r="A8069" s="1" t="s">
        <v>66336</v>
      </c>
    </row>
    <row r="8070" spans="1:1" x14ac:dyDescent="0.25">
      <c r="A8070" s="1" t="s">
        <v>66337</v>
      </c>
    </row>
    <row r="8071" spans="1:1" x14ac:dyDescent="0.25">
      <c r="A8071" s="1" t="s">
        <v>66338</v>
      </c>
    </row>
    <row r="8072" spans="1:1" x14ac:dyDescent="0.25">
      <c r="A8072" s="1" t="s">
        <v>66339</v>
      </c>
    </row>
    <row r="8073" spans="1:1" x14ac:dyDescent="0.25">
      <c r="A8073" s="1" t="s">
        <v>66340</v>
      </c>
    </row>
    <row r="8074" spans="1:1" x14ac:dyDescent="0.25">
      <c r="A8074" s="1" t="s">
        <v>66341</v>
      </c>
    </row>
    <row r="8075" spans="1:1" x14ac:dyDescent="0.25">
      <c r="A8075" s="1" t="s">
        <v>66342</v>
      </c>
    </row>
    <row r="8076" spans="1:1" x14ac:dyDescent="0.25">
      <c r="A8076" s="1" t="s">
        <v>66343</v>
      </c>
    </row>
    <row r="8077" spans="1:1" x14ac:dyDescent="0.25">
      <c r="A8077" s="1" t="s">
        <v>66344</v>
      </c>
    </row>
    <row r="8078" spans="1:1" x14ac:dyDescent="0.25">
      <c r="A8078" s="1" t="s">
        <v>66345</v>
      </c>
    </row>
    <row r="8079" spans="1:1" x14ac:dyDescent="0.25">
      <c r="A8079" s="1" t="s">
        <v>66346</v>
      </c>
    </row>
    <row r="8080" spans="1:1" x14ac:dyDescent="0.25">
      <c r="A8080" s="1" t="s">
        <v>66347</v>
      </c>
    </row>
    <row r="8081" spans="1:1" x14ac:dyDescent="0.25">
      <c r="A8081" s="1" t="s">
        <v>66348</v>
      </c>
    </row>
    <row r="8082" spans="1:1" x14ac:dyDescent="0.25">
      <c r="A8082" s="1" t="s">
        <v>66349</v>
      </c>
    </row>
    <row r="8083" spans="1:1" x14ac:dyDescent="0.25">
      <c r="A8083" s="1" t="s">
        <v>66350</v>
      </c>
    </row>
    <row r="8084" spans="1:1" x14ac:dyDescent="0.25">
      <c r="A8084" s="1" t="s">
        <v>66351</v>
      </c>
    </row>
    <row r="8085" spans="1:1" x14ac:dyDescent="0.25">
      <c r="A8085" s="1" t="s">
        <v>66352</v>
      </c>
    </row>
    <row r="8086" spans="1:1" x14ac:dyDescent="0.25">
      <c r="A8086" s="1" t="s">
        <v>66353</v>
      </c>
    </row>
    <row r="8087" spans="1:1" x14ac:dyDescent="0.25">
      <c r="A8087" s="1" t="s">
        <v>66354</v>
      </c>
    </row>
    <row r="8088" spans="1:1" x14ac:dyDescent="0.25">
      <c r="A8088" s="1" t="s">
        <v>66355</v>
      </c>
    </row>
    <row r="8089" spans="1:1" x14ac:dyDescent="0.25">
      <c r="A8089" s="1" t="s">
        <v>66356</v>
      </c>
    </row>
    <row r="8090" spans="1:1" x14ac:dyDescent="0.25">
      <c r="A8090" s="1" t="s">
        <v>66357</v>
      </c>
    </row>
    <row r="8091" spans="1:1" x14ac:dyDescent="0.25">
      <c r="A8091" s="1" t="s">
        <v>66358</v>
      </c>
    </row>
    <row r="8092" spans="1:1" x14ac:dyDescent="0.25">
      <c r="A8092" s="1" t="s">
        <v>66359</v>
      </c>
    </row>
    <row r="8093" spans="1:1" x14ac:dyDescent="0.25">
      <c r="A8093" s="1" t="s">
        <v>66360</v>
      </c>
    </row>
    <row r="8094" spans="1:1" x14ac:dyDescent="0.25">
      <c r="A8094" s="1" t="s">
        <v>66361</v>
      </c>
    </row>
    <row r="8095" spans="1:1" x14ac:dyDescent="0.25">
      <c r="A8095" s="1" t="s">
        <v>66362</v>
      </c>
    </row>
    <row r="8096" spans="1:1" x14ac:dyDescent="0.25">
      <c r="A8096" s="1" t="s">
        <v>66363</v>
      </c>
    </row>
    <row r="8097" spans="1:1" x14ac:dyDescent="0.25">
      <c r="A8097" s="1" t="s">
        <v>66364</v>
      </c>
    </row>
    <row r="8098" spans="1:1" x14ac:dyDescent="0.25">
      <c r="A8098" s="1" t="s">
        <v>66365</v>
      </c>
    </row>
    <row r="8099" spans="1:1" x14ac:dyDescent="0.25">
      <c r="A8099" s="1" t="s">
        <v>66366</v>
      </c>
    </row>
    <row r="8100" spans="1:1" x14ac:dyDescent="0.25">
      <c r="A8100" s="1" t="s">
        <v>66367</v>
      </c>
    </row>
    <row r="8101" spans="1:1" x14ac:dyDescent="0.25">
      <c r="A8101" s="1" t="s">
        <v>66368</v>
      </c>
    </row>
    <row r="8102" spans="1:1" x14ac:dyDescent="0.25">
      <c r="A8102" s="1" t="s">
        <v>66369</v>
      </c>
    </row>
    <row r="8103" spans="1:1" x14ac:dyDescent="0.25">
      <c r="A8103" s="1" t="s">
        <v>66370</v>
      </c>
    </row>
    <row r="8104" spans="1:1" x14ac:dyDescent="0.25">
      <c r="A8104" s="1" t="s">
        <v>66371</v>
      </c>
    </row>
    <row r="8105" spans="1:1" x14ac:dyDescent="0.25">
      <c r="A8105" s="1" t="s">
        <v>66372</v>
      </c>
    </row>
    <row r="8106" spans="1:1" x14ac:dyDescent="0.25">
      <c r="A8106" s="1" t="s">
        <v>66373</v>
      </c>
    </row>
    <row r="8107" spans="1:1" x14ac:dyDescent="0.25">
      <c r="A8107" s="1" t="s">
        <v>66374</v>
      </c>
    </row>
    <row r="8108" spans="1:1" x14ac:dyDescent="0.25">
      <c r="A8108" s="1" t="s">
        <v>66375</v>
      </c>
    </row>
    <row r="8109" spans="1:1" x14ac:dyDescent="0.25">
      <c r="A8109" s="1" t="s">
        <v>66376</v>
      </c>
    </row>
    <row r="8110" spans="1:1" x14ac:dyDescent="0.25">
      <c r="A8110" s="1" t="s">
        <v>66377</v>
      </c>
    </row>
    <row r="8111" spans="1:1" x14ac:dyDescent="0.25">
      <c r="A8111" s="1" t="s">
        <v>66378</v>
      </c>
    </row>
    <row r="8112" spans="1:1" x14ac:dyDescent="0.25">
      <c r="A8112" s="1" t="s">
        <v>66379</v>
      </c>
    </row>
    <row r="8113" spans="1:1" x14ac:dyDescent="0.25">
      <c r="A8113" s="1" t="s">
        <v>66380</v>
      </c>
    </row>
    <row r="8114" spans="1:1" x14ac:dyDescent="0.25">
      <c r="A8114" s="1" t="s">
        <v>66381</v>
      </c>
    </row>
    <row r="8115" spans="1:1" x14ac:dyDescent="0.25">
      <c r="A8115" s="1" t="s">
        <v>66382</v>
      </c>
    </row>
    <row r="8117" spans="1:1" x14ac:dyDescent="0.25">
      <c r="A8117" s="1" t="s">
        <v>32</v>
      </c>
    </row>
    <row r="8118" spans="1:1" x14ac:dyDescent="0.25">
      <c r="A8118" s="1" t="s">
        <v>66383</v>
      </c>
    </row>
    <row r="8119" spans="1:1" x14ac:dyDescent="0.25">
      <c r="A8119" s="1" t="s">
        <v>66384</v>
      </c>
    </row>
    <row r="8120" spans="1:1" x14ac:dyDescent="0.25">
      <c r="A8120" s="1" t="s">
        <v>66385</v>
      </c>
    </row>
    <row r="8121" spans="1:1" x14ac:dyDescent="0.25">
      <c r="A8121" s="1" t="s">
        <v>66386</v>
      </c>
    </row>
    <row r="8122" spans="1:1" x14ac:dyDescent="0.25">
      <c r="A8122" s="1" t="s">
        <v>66387</v>
      </c>
    </row>
    <row r="8123" spans="1:1" x14ac:dyDescent="0.25">
      <c r="A8123" s="1" t="s">
        <v>66388</v>
      </c>
    </row>
    <row r="8124" spans="1:1" x14ac:dyDescent="0.25">
      <c r="A8124" s="1" t="s">
        <v>66389</v>
      </c>
    </row>
    <row r="8125" spans="1:1" x14ac:dyDescent="0.25">
      <c r="A8125" s="1" t="s">
        <v>66390</v>
      </c>
    </row>
    <row r="8126" spans="1:1" x14ac:dyDescent="0.25">
      <c r="A8126" s="1" t="s">
        <v>66391</v>
      </c>
    </row>
    <row r="8127" spans="1:1" x14ac:dyDescent="0.25">
      <c r="A8127" s="1" t="s">
        <v>66392</v>
      </c>
    </row>
    <row r="8128" spans="1:1" x14ac:dyDescent="0.25">
      <c r="A8128" s="1" t="s">
        <v>66393</v>
      </c>
    </row>
    <row r="8129" spans="1:1" x14ac:dyDescent="0.25">
      <c r="A8129" s="1" t="s">
        <v>66394</v>
      </c>
    </row>
    <row r="8130" spans="1:1" x14ac:dyDescent="0.25">
      <c r="A8130" s="1" t="s">
        <v>66395</v>
      </c>
    </row>
    <row r="8131" spans="1:1" x14ac:dyDescent="0.25">
      <c r="A8131" s="1" t="s">
        <v>66396</v>
      </c>
    </row>
    <row r="8132" spans="1:1" x14ac:dyDescent="0.25">
      <c r="A8132" s="1" t="s">
        <v>66397</v>
      </c>
    </row>
    <row r="8133" spans="1:1" x14ac:dyDescent="0.25">
      <c r="A8133" s="1" t="s">
        <v>66398</v>
      </c>
    </row>
    <row r="8134" spans="1:1" x14ac:dyDescent="0.25">
      <c r="A8134" s="1" t="s">
        <v>66399</v>
      </c>
    </row>
    <row r="8135" spans="1:1" x14ac:dyDescent="0.25">
      <c r="A8135" s="1" t="s">
        <v>66400</v>
      </c>
    </row>
    <row r="8136" spans="1:1" x14ac:dyDescent="0.25">
      <c r="A8136" s="1" t="s">
        <v>66401</v>
      </c>
    </row>
    <row r="8137" spans="1:1" x14ac:dyDescent="0.25">
      <c r="A8137" s="1" t="s">
        <v>66402</v>
      </c>
    </row>
    <row r="8138" spans="1:1" x14ac:dyDescent="0.25">
      <c r="A8138" s="1" t="s">
        <v>66403</v>
      </c>
    </row>
    <row r="8139" spans="1:1" x14ac:dyDescent="0.25">
      <c r="A8139" s="1" t="s">
        <v>66404</v>
      </c>
    </row>
    <row r="8140" spans="1:1" x14ac:dyDescent="0.25">
      <c r="A8140" s="1" t="s">
        <v>66405</v>
      </c>
    </row>
    <row r="8141" spans="1:1" x14ac:dyDescent="0.25">
      <c r="A8141" s="1" t="s">
        <v>66406</v>
      </c>
    </row>
    <row r="8142" spans="1:1" x14ac:dyDescent="0.25">
      <c r="A8142" s="1" t="s">
        <v>66407</v>
      </c>
    </row>
    <row r="8143" spans="1:1" x14ac:dyDescent="0.25">
      <c r="A8143" s="1" t="s">
        <v>66408</v>
      </c>
    </row>
    <row r="8144" spans="1:1" x14ac:dyDescent="0.25">
      <c r="A8144" s="1" t="s">
        <v>66409</v>
      </c>
    </row>
    <row r="8145" spans="1:1" x14ac:dyDescent="0.25">
      <c r="A8145" s="1" t="s">
        <v>66410</v>
      </c>
    </row>
    <row r="8146" spans="1:1" x14ac:dyDescent="0.25">
      <c r="A8146" s="1" t="s">
        <v>66411</v>
      </c>
    </row>
    <row r="8147" spans="1:1" x14ac:dyDescent="0.25">
      <c r="A8147" s="1" t="s">
        <v>66412</v>
      </c>
    </row>
    <row r="8148" spans="1:1" x14ac:dyDescent="0.25">
      <c r="A8148" s="1" t="s">
        <v>66413</v>
      </c>
    </row>
    <row r="8149" spans="1:1" x14ac:dyDescent="0.25">
      <c r="A8149" s="1" t="s">
        <v>66414</v>
      </c>
    </row>
    <row r="8150" spans="1:1" x14ac:dyDescent="0.25">
      <c r="A8150" s="1" t="s">
        <v>66415</v>
      </c>
    </row>
    <row r="8151" spans="1:1" x14ac:dyDescent="0.25">
      <c r="A8151" s="1" t="s">
        <v>66416</v>
      </c>
    </row>
    <row r="8152" spans="1:1" x14ac:dyDescent="0.25">
      <c r="A8152" s="1" t="s">
        <v>66417</v>
      </c>
    </row>
    <row r="8153" spans="1:1" x14ac:dyDescent="0.25">
      <c r="A8153" s="1" t="s">
        <v>66418</v>
      </c>
    </row>
    <row r="8154" spans="1:1" x14ac:dyDescent="0.25">
      <c r="A8154" s="1" t="s">
        <v>66419</v>
      </c>
    </row>
    <row r="8155" spans="1:1" x14ac:dyDescent="0.25">
      <c r="A8155" s="1" t="s">
        <v>66420</v>
      </c>
    </row>
    <row r="8156" spans="1:1" x14ac:dyDescent="0.25">
      <c r="A8156" s="1" t="s">
        <v>66421</v>
      </c>
    </row>
    <row r="8157" spans="1:1" x14ac:dyDescent="0.25">
      <c r="A8157" s="1" t="s">
        <v>66422</v>
      </c>
    </row>
    <row r="8158" spans="1:1" x14ac:dyDescent="0.25">
      <c r="A8158" s="1" t="s">
        <v>66423</v>
      </c>
    </row>
    <row r="8159" spans="1:1" x14ac:dyDescent="0.25">
      <c r="A8159" s="1" t="s">
        <v>66424</v>
      </c>
    </row>
    <row r="8160" spans="1:1" x14ac:dyDescent="0.25">
      <c r="A8160" s="1" t="s">
        <v>66425</v>
      </c>
    </row>
    <row r="8161" spans="1:1" x14ac:dyDescent="0.25">
      <c r="A8161" s="1" t="s">
        <v>66426</v>
      </c>
    </row>
    <row r="8162" spans="1:1" x14ac:dyDescent="0.25">
      <c r="A8162" s="1" t="s">
        <v>66427</v>
      </c>
    </row>
    <row r="8163" spans="1:1" x14ac:dyDescent="0.25">
      <c r="A8163" s="1" t="s">
        <v>66428</v>
      </c>
    </row>
    <row r="8164" spans="1:1" x14ac:dyDescent="0.25">
      <c r="A8164" s="1" t="s">
        <v>66429</v>
      </c>
    </row>
    <row r="8165" spans="1:1" x14ac:dyDescent="0.25">
      <c r="A8165" s="1" t="s">
        <v>66430</v>
      </c>
    </row>
    <row r="8166" spans="1:1" x14ac:dyDescent="0.25">
      <c r="A8166" s="1" t="s">
        <v>66431</v>
      </c>
    </row>
    <row r="8167" spans="1:1" x14ac:dyDescent="0.25">
      <c r="A8167" s="1" t="s">
        <v>66432</v>
      </c>
    </row>
    <row r="8168" spans="1:1" x14ac:dyDescent="0.25">
      <c r="A8168" s="1" t="s">
        <v>66433</v>
      </c>
    </row>
    <row r="8169" spans="1:1" x14ac:dyDescent="0.25">
      <c r="A8169" s="1" t="s">
        <v>66434</v>
      </c>
    </row>
    <row r="8170" spans="1:1" x14ac:dyDescent="0.25">
      <c r="A8170" s="1" t="s">
        <v>66435</v>
      </c>
    </row>
    <row r="8171" spans="1:1" x14ac:dyDescent="0.25">
      <c r="A8171" s="1" t="s">
        <v>66436</v>
      </c>
    </row>
    <row r="8172" spans="1:1" x14ac:dyDescent="0.25">
      <c r="A8172" s="1" t="s">
        <v>66437</v>
      </c>
    </row>
    <row r="8173" spans="1:1" x14ac:dyDescent="0.25">
      <c r="A8173" s="1" t="s">
        <v>66438</v>
      </c>
    </row>
    <row r="8174" spans="1:1" x14ac:dyDescent="0.25">
      <c r="A8174" s="1" t="s">
        <v>66439</v>
      </c>
    </row>
    <row r="8175" spans="1:1" x14ac:dyDescent="0.25">
      <c r="A8175" s="1" t="s">
        <v>66440</v>
      </c>
    </row>
    <row r="8176" spans="1:1" x14ac:dyDescent="0.25">
      <c r="A8176" s="1" t="s">
        <v>66441</v>
      </c>
    </row>
    <row r="8177" spans="1:1" x14ac:dyDescent="0.25">
      <c r="A8177" s="1" t="s">
        <v>66442</v>
      </c>
    </row>
    <row r="8178" spans="1:1" x14ac:dyDescent="0.25">
      <c r="A8178" s="1" t="s">
        <v>66443</v>
      </c>
    </row>
    <row r="8179" spans="1:1" x14ac:dyDescent="0.25">
      <c r="A8179" s="1" t="s">
        <v>66444</v>
      </c>
    </row>
    <row r="8180" spans="1:1" x14ac:dyDescent="0.25">
      <c r="A8180" s="1" t="s">
        <v>66445</v>
      </c>
    </row>
    <row r="8181" spans="1:1" x14ac:dyDescent="0.25">
      <c r="A8181" s="1" t="s">
        <v>66446</v>
      </c>
    </row>
    <row r="8182" spans="1:1" x14ac:dyDescent="0.25">
      <c r="A8182" s="1" t="s">
        <v>66447</v>
      </c>
    </row>
    <row r="8183" spans="1:1" x14ac:dyDescent="0.25">
      <c r="A8183" s="1" t="s">
        <v>66448</v>
      </c>
    </row>
    <row r="8184" spans="1:1" x14ac:dyDescent="0.25">
      <c r="A8184" s="1" t="s">
        <v>66449</v>
      </c>
    </row>
    <row r="8185" spans="1:1" x14ac:dyDescent="0.25">
      <c r="A8185" s="1" t="s">
        <v>66450</v>
      </c>
    </row>
    <row r="8186" spans="1:1" x14ac:dyDescent="0.25">
      <c r="A8186" s="1" t="s">
        <v>66451</v>
      </c>
    </row>
    <row r="8187" spans="1:1" x14ac:dyDescent="0.25">
      <c r="A8187" s="1" t="s">
        <v>66452</v>
      </c>
    </row>
    <row r="8188" spans="1:1" x14ac:dyDescent="0.25">
      <c r="A8188" s="1" t="s">
        <v>66453</v>
      </c>
    </row>
    <row r="8189" spans="1:1" x14ac:dyDescent="0.25">
      <c r="A8189" s="1" t="s">
        <v>66454</v>
      </c>
    </row>
    <row r="8190" spans="1:1" x14ac:dyDescent="0.25">
      <c r="A8190" s="1" t="s">
        <v>66455</v>
      </c>
    </row>
    <row r="8191" spans="1:1" x14ac:dyDescent="0.25">
      <c r="A8191" s="1" t="s">
        <v>66456</v>
      </c>
    </row>
    <row r="8192" spans="1:1" x14ac:dyDescent="0.25">
      <c r="A8192" s="1" t="s">
        <v>66457</v>
      </c>
    </row>
    <row r="8193" spans="1:1" x14ac:dyDescent="0.25">
      <c r="A8193" s="1" t="s">
        <v>66458</v>
      </c>
    </row>
    <row r="8194" spans="1:1" x14ac:dyDescent="0.25">
      <c r="A8194" s="1" t="s">
        <v>66459</v>
      </c>
    </row>
    <row r="8195" spans="1:1" x14ac:dyDescent="0.25">
      <c r="A8195" s="1" t="s">
        <v>66460</v>
      </c>
    </row>
    <row r="8196" spans="1:1" x14ac:dyDescent="0.25">
      <c r="A8196" s="1" t="s">
        <v>66461</v>
      </c>
    </row>
    <row r="8197" spans="1:1" x14ac:dyDescent="0.25">
      <c r="A8197" s="1" t="s">
        <v>66462</v>
      </c>
    </row>
    <row r="8198" spans="1:1" x14ac:dyDescent="0.25">
      <c r="A8198" s="1" t="s">
        <v>66463</v>
      </c>
    </row>
    <row r="8199" spans="1:1" x14ac:dyDescent="0.25">
      <c r="A8199" s="1" t="s">
        <v>66464</v>
      </c>
    </row>
    <row r="8200" spans="1:1" x14ac:dyDescent="0.25">
      <c r="A8200" s="1" t="s">
        <v>66465</v>
      </c>
    </row>
    <row r="8201" spans="1:1" x14ac:dyDescent="0.25">
      <c r="A8201" s="1" t="s">
        <v>66466</v>
      </c>
    </row>
    <row r="8202" spans="1:1" x14ac:dyDescent="0.25">
      <c r="A8202" s="1" t="s">
        <v>66467</v>
      </c>
    </row>
    <row r="8203" spans="1:1" x14ac:dyDescent="0.25">
      <c r="A8203" s="1" t="s">
        <v>66468</v>
      </c>
    </row>
    <row r="8204" spans="1:1" x14ac:dyDescent="0.25">
      <c r="A8204" s="1" t="s">
        <v>66469</v>
      </c>
    </row>
    <row r="8205" spans="1:1" x14ac:dyDescent="0.25">
      <c r="A8205" s="1" t="s">
        <v>66470</v>
      </c>
    </row>
    <row r="8206" spans="1:1" x14ac:dyDescent="0.25">
      <c r="A8206" s="1" t="s">
        <v>66471</v>
      </c>
    </row>
    <row r="8207" spans="1:1" x14ac:dyDescent="0.25">
      <c r="A8207" s="1" t="s">
        <v>66472</v>
      </c>
    </row>
    <row r="8208" spans="1:1" x14ac:dyDescent="0.25">
      <c r="A8208" s="1" t="s">
        <v>66473</v>
      </c>
    </row>
    <row r="8209" spans="1:1" x14ac:dyDescent="0.25">
      <c r="A8209" s="1" t="s">
        <v>66474</v>
      </c>
    </row>
    <row r="8210" spans="1:1" x14ac:dyDescent="0.25">
      <c r="A8210" s="1" t="s">
        <v>66475</v>
      </c>
    </row>
    <row r="8211" spans="1:1" x14ac:dyDescent="0.25">
      <c r="A8211" s="1" t="s">
        <v>66476</v>
      </c>
    </row>
    <row r="8212" spans="1:1" x14ac:dyDescent="0.25">
      <c r="A8212" s="1" t="s">
        <v>66477</v>
      </c>
    </row>
    <row r="8213" spans="1:1" x14ac:dyDescent="0.25">
      <c r="A8213" s="1" t="s">
        <v>66478</v>
      </c>
    </row>
    <row r="8214" spans="1:1" x14ac:dyDescent="0.25">
      <c r="A8214" s="1" t="s">
        <v>66479</v>
      </c>
    </row>
    <row r="8215" spans="1:1" x14ac:dyDescent="0.25">
      <c r="A8215" s="1" t="s">
        <v>66480</v>
      </c>
    </row>
    <row r="8216" spans="1:1" x14ac:dyDescent="0.25">
      <c r="A8216" s="1" t="s">
        <v>66481</v>
      </c>
    </row>
    <row r="8217" spans="1:1" x14ac:dyDescent="0.25">
      <c r="A8217" s="1" t="s">
        <v>66482</v>
      </c>
    </row>
    <row r="8218" spans="1:1" x14ac:dyDescent="0.25">
      <c r="A8218" s="1" t="s">
        <v>66483</v>
      </c>
    </row>
    <row r="8219" spans="1:1" x14ac:dyDescent="0.25">
      <c r="A8219" s="1" t="s">
        <v>66484</v>
      </c>
    </row>
    <row r="8220" spans="1:1" x14ac:dyDescent="0.25">
      <c r="A8220" s="1" t="s">
        <v>66485</v>
      </c>
    </row>
    <row r="8221" spans="1:1" x14ac:dyDescent="0.25">
      <c r="A8221" s="1" t="s">
        <v>66486</v>
      </c>
    </row>
    <row r="8222" spans="1:1" x14ac:dyDescent="0.25">
      <c r="A8222" s="1" t="s">
        <v>66487</v>
      </c>
    </row>
    <row r="8223" spans="1:1" x14ac:dyDescent="0.25">
      <c r="A8223" s="1" t="s">
        <v>66488</v>
      </c>
    </row>
    <row r="8224" spans="1:1" x14ac:dyDescent="0.25">
      <c r="A8224" s="1" t="s">
        <v>66489</v>
      </c>
    </row>
    <row r="8225" spans="1:1" x14ac:dyDescent="0.25">
      <c r="A8225" s="1" t="s">
        <v>66490</v>
      </c>
    </row>
    <row r="8226" spans="1:1" x14ac:dyDescent="0.25">
      <c r="A8226" s="1" t="s">
        <v>66491</v>
      </c>
    </row>
    <row r="8227" spans="1:1" x14ac:dyDescent="0.25">
      <c r="A8227" s="1" t="s">
        <v>66492</v>
      </c>
    </row>
    <row r="8228" spans="1:1" x14ac:dyDescent="0.25">
      <c r="A8228" s="1" t="s">
        <v>66493</v>
      </c>
    </row>
    <row r="8229" spans="1:1" x14ac:dyDescent="0.25">
      <c r="A8229" s="1" t="s">
        <v>66494</v>
      </c>
    </row>
    <row r="8230" spans="1:1" x14ac:dyDescent="0.25">
      <c r="A8230" s="1" t="s">
        <v>66495</v>
      </c>
    </row>
    <row r="8231" spans="1:1" x14ac:dyDescent="0.25">
      <c r="A8231" s="1" t="s">
        <v>66496</v>
      </c>
    </row>
    <row r="8232" spans="1:1" x14ac:dyDescent="0.25">
      <c r="A8232" s="1" t="s">
        <v>66497</v>
      </c>
    </row>
    <row r="8233" spans="1:1" x14ac:dyDescent="0.25">
      <c r="A8233" s="1" t="s">
        <v>66498</v>
      </c>
    </row>
    <row r="8234" spans="1:1" x14ac:dyDescent="0.25">
      <c r="A8234" s="1" t="s">
        <v>66499</v>
      </c>
    </row>
    <row r="8235" spans="1:1" x14ac:dyDescent="0.25">
      <c r="A8235" s="1" t="s">
        <v>66500</v>
      </c>
    </row>
    <row r="8236" spans="1:1" x14ac:dyDescent="0.25">
      <c r="A8236" s="1" t="s">
        <v>66501</v>
      </c>
    </row>
    <row r="8237" spans="1:1" x14ac:dyDescent="0.25">
      <c r="A8237" s="1" t="s">
        <v>66502</v>
      </c>
    </row>
    <row r="8238" spans="1:1" x14ac:dyDescent="0.25">
      <c r="A8238" s="1" t="s">
        <v>66503</v>
      </c>
    </row>
    <row r="8239" spans="1:1" x14ac:dyDescent="0.25">
      <c r="A8239" s="1" t="s">
        <v>66504</v>
      </c>
    </row>
    <row r="8240" spans="1:1" x14ac:dyDescent="0.25">
      <c r="A8240" s="1" t="s">
        <v>66505</v>
      </c>
    </row>
    <row r="8241" spans="1:1" x14ac:dyDescent="0.25">
      <c r="A8241" s="1" t="s">
        <v>66506</v>
      </c>
    </row>
    <row r="8242" spans="1:1" x14ac:dyDescent="0.25">
      <c r="A8242" s="1" t="s">
        <v>66507</v>
      </c>
    </row>
    <row r="8243" spans="1:1" x14ac:dyDescent="0.25">
      <c r="A8243" s="1" t="s">
        <v>66508</v>
      </c>
    </row>
    <row r="8244" spans="1:1" x14ac:dyDescent="0.25">
      <c r="A8244" s="1" t="s">
        <v>66509</v>
      </c>
    </row>
    <row r="8245" spans="1:1" x14ac:dyDescent="0.25">
      <c r="A8245" s="1" t="s">
        <v>66510</v>
      </c>
    </row>
    <row r="8246" spans="1:1" x14ac:dyDescent="0.25">
      <c r="A8246" s="1" t="s">
        <v>66511</v>
      </c>
    </row>
    <row r="8247" spans="1:1" x14ac:dyDescent="0.25">
      <c r="A8247" s="1" t="s">
        <v>66512</v>
      </c>
    </row>
    <row r="8248" spans="1:1" x14ac:dyDescent="0.25">
      <c r="A8248" s="1" t="s">
        <v>66513</v>
      </c>
    </row>
    <row r="8249" spans="1:1" x14ac:dyDescent="0.25">
      <c r="A8249" s="1" t="s">
        <v>66514</v>
      </c>
    </row>
    <row r="8250" spans="1:1" x14ac:dyDescent="0.25">
      <c r="A8250" s="1" t="s">
        <v>66515</v>
      </c>
    </row>
    <row r="8251" spans="1:1" x14ac:dyDescent="0.25">
      <c r="A8251" s="1" t="s">
        <v>66516</v>
      </c>
    </row>
    <row r="8252" spans="1:1" x14ac:dyDescent="0.25">
      <c r="A8252" s="1" t="s">
        <v>66517</v>
      </c>
    </row>
    <row r="8253" spans="1:1" x14ac:dyDescent="0.25">
      <c r="A8253" s="1" t="s">
        <v>66518</v>
      </c>
    </row>
    <row r="8254" spans="1:1" x14ac:dyDescent="0.25">
      <c r="A8254" s="1" t="s">
        <v>66519</v>
      </c>
    </row>
    <row r="8255" spans="1:1" x14ac:dyDescent="0.25">
      <c r="A8255" s="1" t="s">
        <v>66520</v>
      </c>
    </row>
    <row r="8256" spans="1:1" x14ac:dyDescent="0.25">
      <c r="A8256" s="1" t="s">
        <v>66521</v>
      </c>
    </row>
    <row r="8257" spans="1:1" x14ac:dyDescent="0.25">
      <c r="A8257" s="1" t="s">
        <v>66522</v>
      </c>
    </row>
    <row r="8258" spans="1:1" x14ac:dyDescent="0.25">
      <c r="A8258" s="1" t="s">
        <v>66523</v>
      </c>
    </row>
    <row r="8259" spans="1:1" x14ac:dyDescent="0.25">
      <c r="A8259" s="1" t="s">
        <v>66524</v>
      </c>
    </row>
    <row r="8260" spans="1:1" x14ac:dyDescent="0.25">
      <c r="A8260" s="1" t="s">
        <v>66525</v>
      </c>
    </row>
    <row r="8261" spans="1:1" x14ac:dyDescent="0.25">
      <c r="A8261" s="1" t="s">
        <v>66526</v>
      </c>
    </row>
    <row r="8262" spans="1:1" x14ac:dyDescent="0.25">
      <c r="A8262" s="1" t="s">
        <v>66527</v>
      </c>
    </row>
    <row r="8263" spans="1:1" x14ac:dyDescent="0.25">
      <c r="A8263" s="1" t="s">
        <v>66528</v>
      </c>
    </row>
    <row r="8264" spans="1:1" x14ac:dyDescent="0.25">
      <c r="A8264" s="1" t="s">
        <v>66529</v>
      </c>
    </row>
    <row r="8265" spans="1:1" x14ac:dyDescent="0.25">
      <c r="A8265" s="1" t="s">
        <v>66530</v>
      </c>
    </row>
    <row r="8266" spans="1:1" x14ac:dyDescent="0.25">
      <c r="A8266" s="1" t="s">
        <v>66531</v>
      </c>
    </row>
    <row r="8267" spans="1:1" x14ac:dyDescent="0.25">
      <c r="A8267" s="1" t="s">
        <v>66532</v>
      </c>
    </row>
    <row r="8268" spans="1:1" x14ac:dyDescent="0.25">
      <c r="A8268" s="1" t="s">
        <v>66533</v>
      </c>
    </row>
    <row r="8269" spans="1:1" x14ac:dyDescent="0.25">
      <c r="A8269" s="1" t="s">
        <v>66534</v>
      </c>
    </row>
    <row r="8270" spans="1:1" x14ac:dyDescent="0.25">
      <c r="A8270" s="1" t="s">
        <v>66535</v>
      </c>
    </row>
    <row r="8271" spans="1:1" x14ac:dyDescent="0.25">
      <c r="A8271" s="1" t="s">
        <v>66536</v>
      </c>
    </row>
    <row r="8272" spans="1:1" x14ac:dyDescent="0.25">
      <c r="A8272" s="1" t="s">
        <v>66537</v>
      </c>
    </row>
    <row r="8273" spans="1:1" x14ac:dyDescent="0.25">
      <c r="A8273" s="1" t="s">
        <v>66538</v>
      </c>
    </row>
    <row r="8274" spans="1:1" x14ac:dyDescent="0.25">
      <c r="A8274" s="1" t="s">
        <v>66539</v>
      </c>
    </row>
    <row r="8275" spans="1:1" x14ac:dyDescent="0.25">
      <c r="A8275" s="1" t="s">
        <v>66540</v>
      </c>
    </row>
    <row r="8276" spans="1:1" x14ac:dyDescent="0.25">
      <c r="A8276" s="1" t="s">
        <v>66541</v>
      </c>
    </row>
    <row r="8277" spans="1:1" x14ac:dyDescent="0.25">
      <c r="A8277" s="1" t="s">
        <v>66542</v>
      </c>
    </row>
    <row r="8278" spans="1:1" x14ac:dyDescent="0.25">
      <c r="A8278" s="1" t="s">
        <v>66543</v>
      </c>
    </row>
    <row r="8279" spans="1:1" x14ac:dyDescent="0.25">
      <c r="A8279" s="1" t="s">
        <v>66544</v>
      </c>
    </row>
    <row r="8280" spans="1:1" x14ac:dyDescent="0.25">
      <c r="A8280" s="1" t="s">
        <v>66545</v>
      </c>
    </row>
    <row r="8281" spans="1:1" x14ac:dyDescent="0.25">
      <c r="A8281" s="1" t="s">
        <v>66546</v>
      </c>
    </row>
    <row r="8282" spans="1:1" x14ac:dyDescent="0.25">
      <c r="A8282" s="1" t="s">
        <v>66547</v>
      </c>
    </row>
    <row r="8283" spans="1:1" x14ac:dyDescent="0.25">
      <c r="A8283" s="1" t="s">
        <v>66548</v>
      </c>
    </row>
    <row r="8284" spans="1:1" x14ac:dyDescent="0.25">
      <c r="A8284" s="1" t="s">
        <v>66549</v>
      </c>
    </row>
    <row r="8285" spans="1:1" x14ac:dyDescent="0.25">
      <c r="A8285" s="1" t="s">
        <v>66550</v>
      </c>
    </row>
    <row r="8286" spans="1:1" x14ac:dyDescent="0.25">
      <c r="A8286" s="1" t="s">
        <v>66551</v>
      </c>
    </row>
    <row r="8287" spans="1:1" x14ac:dyDescent="0.25">
      <c r="A8287" s="1" t="s">
        <v>66552</v>
      </c>
    </row>
    <row r="8288" spans="1:1" x14ac:dyDescent="0.25">
      <c r="A8288" s="1" t="s">
        <v>66553</v>
      </c>
    </row>
    <row r="8289" spans="1:1" x14ac:dyDescent="0.25">
      <c r="A8289" s="1" t="s">
        <v>66554</v>
      </c>
    </row>
    <row r="8290" spans="1:1" x14ac:dyDescent="0.25">
      <c r="A8290" s="1" t="s">
        <v>66555</v>
      </c>
    </row>
    <row r="8291" spans="1:1" x14ac:dyDescent="0.25">
      <c r="A8291" s="1" t="s">
        <v>66556</v>
      </c>
    </row>
    <row r="8292" spans="1:1" x14ac:dyDescent="0.25">
      <c r="A8292" s="1" t="s">
        <v>66557</v>
      </c>
    </row>
    <row r="8293" spans="1:1" x14ac:dyDescent="0.25">
      <c r="A8293" s="1" t="s">
        <v>66558</v>
      </c>
    </row>
    <row r="8294" spans="1:1" x14ac:dyDescent="0.25">
      <c r="A8294" s="1" t="s">
        <v>66559</v>
      </c>
    </row>
    <row r="8295" spans="1:1" x14ac:dyDescent="0.25">
      <c r="A8295" s="1" t="s">
        <v>66560</v>
      </c>
    </row>
    <row r="8296" spans="1:1" x14ac:dyDescent="0.25">
      <c r="A8296" s="1" t="s">
        <v>66561</v>
      </c>
    </row>
    <row r="8297" spans="1:1" x14ac:dyDescent="0.25">
      <c r="A8297" s="1" t="s">
        <v>66562</v>
      </c>
    </row>
    <row r="8298" spans="1:1" x14ac:dyDescent="0.25">
      <c r="A8298" s="1" t="s">
        <v>66563</v>
      </c>
    </row>
    <row r="8299" spans="1:1" x14ac:dyDescent="0.25">
      <c r="A8299" s="1" t="s">
        <v>66564</v>
      </c>
    </row>
    <row r="8300" spans="1:1" x14ac:dyDescent="0.25">
      <c r="A8300" s="1" t="s">
        <v>66565</v>
      </c>
    </row>
    <row r="8301" spans="1:1" x14ac:dyDescent="0.25">
      <c r="A8301" s="1" t="s">
        <v>66566</v>
      </c>
    </row>
    <row r="8302" spans="1:1" x14ac:dyDescent="0.25">
      <c r="A8302" s="1" t="s">
        <v>66567</v>
      </c>
    </row>
    <row r="8303" spans="1:1" x14ac:dyDescent="0.25">
      <c r="A8303" s="1" t="s">
        <v>66568</v>
      </c>
    </row>
    <row r="8304" spans="1:1" x14ac:dyDescent="0.25">
      <c r="A8304" s="1" t="s">
        <v>66569</v>
      </c>
    </row>
    <row r="8305" spans="1:1" x14ac:dyDescent="0.25">
      <c r="A8305" s="1" t="s">
        <v>66570</v>
      </c>
    </row>
    <row r="8306" spans="1:1" x14ac:dyDescent="0.25">
      <c r="A8306" s="1" t="s">
        <v>66571</v>
      </c>
    </row>
    <row r="8307" spans="1:1" x14ac:dyDescent="0.25">
      <c r="A8307" s="1" t="s">
        <v>66572</v>
      </c>
    </row>
    <row r="8308" spans="1:1" x14ac:dyDescent="0.25">
      <c r="A8308" s="1" t="s">
        <v>66573</v>
      </c>
    </row>
    <row r="8309" spans="1:1" x14ac:dyDescent="0.25">
      <c r="A8309" s="1" t="s">
        <v>66574</v>
      </c>
    </row>
    <row r="8310" spans="1:1" x14ac:dyDescent="0.25">
      <c r="A8310" s="1" t="s">
        <v>66575</v>
      </c>
    </row>
    <row r="8311" spans="1:1" x14ac:dyDescent="0.25">
      <c r="A8311" s="1" t="s">
        <v>66576</v>
      </c>
    </row>
    <row r="8312" spans="1:1" x14ac:dyDescent="0.25">
      <c r="A8312" s="1" t="s">
        <v>66577</v>
      </c>
    </row>
    <row r="8313" spans="1:1" x14ac:dyDescent="0.25">
      <c r="A8313" s="1" t="s">
        <v>66578</v>
      </c>
    </row>
    <row r="8314" spans="1:1" x14ac:dyDescent="0.25">
      <c r="A8314" s="1" t="s">
        <v>66579</v>
      </c>
    </row>
    <row r="8315" spans="1:1" x14ac:dyDescent="0.25">
      <c r="A8315" s="1" t="s">
        <v>66580</v>
      </c>
    </row>
    <row r="8316" spans="1:1" x14ac:dyDescent="0.25">
      <c r="A8316" s="1" t="s">
        <v>66581</v>
      </c>
    </row>
    <row r="8317" spans="1:1" x14ac:dyDescent="0.25">
      <c r="A8317" s="1" t="s">
        <v>66582</v>
      </c>
    </row>
    <row r="8318" spans="1:1" x14ac:dyDescent="0.25">
      <c r="A8318" s="1" t="s">
        <v>66583</v>
      </c>
    </row>
    <row r="8319" spans="1:1" x14ac:dyDescent="0.25">
      <c r="A8319" s="1" t="s">
        <v>66584</v>
      </c>
    </row>
    <row r="8320" spans="1:1" x14ac:dyDescent="0.25">
      <c r="A8320" s="1" t="s">
        <v>66585</v>
      </c>
    </row>
    <row r="8321" spans="1:1" x14ac:dyDescent="0.25">
      <c r="A8321" s="1" t="s">
        <v>66586</v>
      </c>
    </row>
    <row r="8322" spans="1:1" x14ac:dyDescent="0.25">
      <c r="A8322" s="1" t="s">
        <v>66587</v>
      </c>
    </row>
    <row r="8323" spans="1:1" x14ac:dyDescent="0.25">
      <c r="A8323" s="1" t="s">
        <v>66588</v>
      </c>
    </row>
    <row r="8324" spans="1:1" x14ac:dyDescent="0.25">
      <c r="A8324" s="1" t="s">
        <v>66589</v>
      </c>
    </row>
    <row r="8325" spans="1:1" x14ac:dyDescent="0.25">
      <c r="A8325" s="1" t="s">
        <v>66590</v>
      </c>
    </row>
    <row r="8326" spans="1:1" x14ac:dyDescent="0.25">
      <c r="A8326" s="1" t="s">
        <v>66591</v>
      </c>
    </row>
    <row r="8327" spans="1:1" x14ac:dyDescent="0.25">
      <c r="A8327" s="1" t="s">
        <v>66592</v>
      </c>
    </row>
    <row r="8328" spans="1:1" x14ac:dyDescent="0.25">
      <c r="A8328" s="1" t="s">
        <v>66593</v>
      </c>
    </row>
    <row r="8329" spans="1:1" x14ac:dyDescent="0.25">
      <c r="A8329" s="1" t="s">
        <v>66594</v>
      </c>
    </row>
    <row r="8330" spans="1:1" x14ac:dyDescent="0.25">
      <c r="A8330" s="1" t="s">
        <v>66595</v>
      </c>
    </row>
    <row r="8331" spans="1:1" x14ac:dyDescent="0.25">
      <c r="A8331" s="1" t="s">
        <v>66596</v>
      </c>
    </row>
    <row r="8332" spans="1:1" x14ac:dyDescent="0.25">
      <c r="A8332" s="1" t="s">
        <v>66597</v>
      </c>
    </row>
    <row r="8333" spans="1:1" x14ac:dyDescent="0.25">
      <c r="A8333" s="1" t="s">
        <v>66598</v>
      </c>
    </row>
    <row r="8334" spans="1:1" x14ac:dyDescent="0.25">
      <c r="A8334" s="1" t="s">
        <v>66599</v>
      </c>
    </row>
    <row r="8335" spans="1:1" x14ac:dyDescent="0.25">
      <c r="A8335" s="1" t="s">
        <v>66600</v>
      </c>
    </row>
    <row r="8336" spans="1:1" x14ac:dyDescent="0.25">
      <c r="A8336" s="1" t="s">
        <v>66601</v>
      </c>
    </row>
    <row r="8337" spans="1:1" x14ac:dyDescent="0.25">
      <c r="A8337" s="1" t="s">
        <v>66602</v>
      </c>
    </row>
    <row r="8338" spans="1:1" x14ac:dyDescent="0.25">
      <c r="A8338" s="1" t="s">
        <v>66603</v>
      </c>
    </row>
    <row r="8339" spans="1:1" x14ac:dyDescent="0.25">
      <c r="A8339" s="1" t="s">
        <v>66604</v>
      </c>
    </row>
    <row r="8340" spans="1:1" x14ac:dyDescent="0.25">
      <c r="A8340" s="1" t="s">
        <v>66605</v>
      </c>
    </row>
    <row r="8341" spans="1:1" x14ac:dyDescent="0.25">
      <c r="A8341" s="1" t="s">
        <v>66606</v>
      </c>
    </row>
    <row r="8342" spans="1:1" x14ac:dyDescent="0.25">
      <c r="A8342" s="1" t="s">
        <v>66607</v>
      </c>
    </row>
    <row r="8343" spans="1:1" x14ac:dyDescent="0.25">
      <c r="A8343" s="1" t="s">
        <v>66608</v>
      </c>
    </row>
    <row r="8344" spans="1:1" x14ac:dyDescent="0.25">
      <c r="A8344" s="1" t="s">
        <v>66609</v>
      </c>
    </row>
    <row r="8345" spans="1:1" x14ac:dyDescent="0.25">
      <c r="A8345" s="1" t="s">
        <v>66610</v>
      </c>
    </row>
    <row r="8346" spans="1:1" x14ac:dyDescent="0.25">
      <c r="A8346" s="1" t="s">
        <v>66611</v>
      </c>
    </row>
    <row r="8347" spans="1:1" x14ac:dyDescent="0.25">
      <c r="A8347" s="1" t="s">
        <v>66612</v>
      </c>
    </row>
    <row r="8348" spans="1:1" x14ac:dyDescent="0.25">
      <c r="A8348" s="1" t="s">
        <v>66613</v>
      </c>
    </row>
    <row r="8349" spans="1:1" x14ac:dyDescent="0.25">
      <c r="A8349" s="1" t="s">
        <v>66614</v>
      </c>
    </row>
    <row r="8350" spans="1:1" x14ac:dyDescent="0.25">
      <c r="A8350" s="1" t="s">
        <v>66615</v>
      </c>
    </row>
    <row r="8351" spans="1:1" x14ac:dyDescent="0.25">
      <c r="A8351" s="1" t="s">
        <v>66616</v>
      </c>
    </row>
    <row r="8352" spans="1:1" x14ac:dyDescent="0.25">
      <c r="A8352" s="1" t="s">
        <v>66617</v>
      </c>
    </row>
    <row r="8353" spans="1:1" x14ac:dyDescent="0.25">
      <c r="A8353" s="1" t="s">
        <v>66618</v>
      </c>
    </row>
    <row r="8354" spans="1:1" x14ac:dyDescent="0.25">
      <c r="A8354" s="1" t="s">
        <v>66619</v>
      </c>
    </row>
    <row r="8355" spans="1:1" x14ac:dyDescent="0.25">
      <c r="A8355" s="1" t="s">
        <v>66620</v>
      </c>
    </row>
    <row r="8356" spans="1:1" x14ac:dyDescent="0.25">
      <c r="A8356" s="1" t="s">
        <v>66621</v>
      </c>
    </row>
    <row r="8357" spans="1:1" x14ac:dyDescent="0.25">
      <c r="A8357" s="1" t="s">
        <v>66622</v>
      </c>
    </row>
    <row r="8358" spans="1:1" x14ac:dyDescent="0.25">
      <c r="A8358" s="1" t="s">
        <v>66623</v>
      </c>
    </row>
    <row r="8359" spans="1:1" x14ac:dyDescent="0.25">
      <c r="A8359" s="1" t="s">
        <v>66624</v>
      </c>
    </row>
    <row r="8360" spans="1:1" x14ac:dyDescent="0.25">
      <c r="A8360" s="1" t="s">
        <v>66625</v>
      </c>
    </row>
    <row r="8361" spans="1:1" x14ac:dyDescent="0.25">
      <c r="A8361" s="1" t="s">
        <v>66626</v>
      </c>
    </row>
    <row r="8362" spans="1:1" x14ac:dyDescent="0.25">
      <c r="A8362" s="1" t="s">
        <v>66627</v>
      </c>
    </row>
    <row r="8363" spans="1:1" x14ac:dyDescent="0.25">
      <c r="A8363" s="1" t="s">
        <v>66628</v>
      </c>
    </row>
    <row r="8364" spans="1:1" x14ac:dyDescent="0.25">
      <c r="A8364" s="1" t="s">
        <v>66629</v>
      </c>
    </row>
    <row r="8365" spans="1:1" x14ac:dyDescent="0.25">
      <c r="A8365" s="1" t="s">
        <v>66630</v>
      </c>
    </row>
    <row r="8366" spans="1:1" x14ac:dyDescent="0.25">
      <c r="A8366" s="1" t="s">
        <v>66631</v>
      </c>
    </row>
    <row r="8367" spans="1:1" x14ac:dyDescent="0.25">
      <c r="A8367" s="1" t="s">
        <v>66632</v>
      </c>
    </row>
    <row r="8368" spans="1:1" x14ac:dyDescent="0.25">
      <c r="A8368" s="1" t="s">
        <v>66633</v>
      </c>
    </row>
    <row r="8369" spans="1:1" x14ac:dyDescent="0.25">
      <c r="A8369" s="1" t="s">
        <v>66634</v>
      </c>
    </row>
    <row r="8370" spans="1:1" x14ac:dyDescent="0.25">
      <c r="A8370" s="1" t="s">
        <v>66635</v>
      </c>
    </row>
    <row r="8371" spans="1:1" x14ac:dyDescent="0.25">
      <c r="A8371" s="1" t="s">
        <v>66636</v>
      </c>
    </row>
    <row r="8372" spans="1:1" x14ac:dyDescent="0.25">
      <c r="A8372" s="1" t="s">
        <v>66637</v>
      </c>
    </row>
    <row r="8373" spans="1:1" x14ac:dyDescent="0.25">
      <c r="A8373" s="1" t="s">
        <v>66638</v>
      </c>
    </row>
    <row r="8374" spans="1:1" x14ac:dyDescent="0.25">
      <c r="A8374" s="1" t="s">
        <v>66639</v>
      </c>
    </row>
    <row r="8375" spans="1:1" x14ac:dyDescent="0.25">
      <c r="A8375" s="1" t="s">
        <v>66640</v>
      </c>
    </row>
    <row r="8376" spans="1:1" x14ac:dyDescent="0.25">
      <c r="A8376" s="1" t="s">
        <v>66641</v>
      </c>
    </row>
    <row r="8377" spans="1:1" x14ac:dyDescent="0.25">
      <c r="A8377" s="1" t="s">
        <v>66642</v>
      </c>
    </row>
    <row r="8378" spans="1:1" x14ac:dyDescent="0.25">
      <c r="A8378" s="1" t="s">
        <v>66643</v>
      </c>
    </row>
    <row r="8379" spans="1:1" x14ac:dyDescent="0.25">
      <c r="A8379" s="1" t="s">
        <v>66644</v>
      </c>
    </row>
    <row r="8380" spans="1:1" x14ac:dyDescent="0.25">
      <c r="A8380" s="1" t="s">
        <v>66645</v>
      </c>
    </row>
    <row r="8381" spans="1:1" x14ac:dyDescent="0.25">
      <c r="A8381" s="1" t="s">
        <v>66646</v>
      </c>
    </row>
    <row r="8382" spans="1:1" x14ac:dyDescent="0.25">
      <c r="A8382" s="1" t="s">
        <v>66647</v>
      </c>
    </row>
    <row r="8383" spans="1:1" x14ac:dyDescent="0.25">
      <c r="A8383" s="1" t="s">
        <v>66648</v>
      </c>
    </row>
    <row r="8384" spans="1:1" x14ac:dyDescent="0.25">
      <c r="A8384" s="1" t="s">
        <v>66649</v>
      </c>
    </row>
    <row r="8385" spans="1:1" x14ac:dyDescent="0.25">
      <c r="A8385" s="1" t="s">
        <v>66650</v>
      </c>
    </row>
    <row r="8386" spans="1:1" x14ac:dyDescent="0.25">
      <c r="A8386" s="1" t="s">
        <v>66651</v>
      </c>
    </row>
    <row r="8387" spans="1:1" x14ac:dyDescent="0.25">
      <c r="A8387" s="1" t="s">
        <v>66652</v>
      </c>
    </row>
    <row r="8388" spans="1:1" x14ac:dyDescent="0.25">
      <c r="A8388" s="1" t="s">
        <v>66653</v>
      </c>
    </row>
    <row r="8389" spans="1:1" x14ac:dyDescent="0.25">
      <c r="A8389" s="1" t="s">
        <v>66654</v>
      </c>
    </row>
    <row r="8390" spans="1:1" x14ac:dyDescent="0.25">
      <c r="A8390" s="1" t="s">
        <v>66655</v>
      </c>
    </row>
    <row r="8391" spans="1:1" x14ac:dyDescent="0.25">
      <c r="A8391" s="1" t="s">
        <v>66656</v>
      </c>
    </row>
    <row r="8392" spans="1:1" x14ac:dyDescent="0.25">
      <c r="A8392" s="1" t="s">
        <v>66657</v>
      </c>
    </row>
    <row r="8393" spans="1:1" x14ac:dyDescent="0.25">
      <c r="A8393" s="1" t="s">
        <v>66658</v>
      </c>
    </row>
    <row r="8394" spans="1:1" x14ac:dyDescent="0.25">
      <c r="A8394" s="1" t="s">
        <v>66659</v>
      </c>
    </row>
    <row r="8395" spans="1:1" x14ac:dyDescent="0.25">
      <c r="A8395" s="1" t="s">
        <v>66660</v>
      </c>
    </row>
    <row r="8396" spans="1:1" x14ac:dyDescent="0.25">
      <c r="A8396" s="1" t="s">
        <v>66661</v>
      </c>
    </row>
    <row r="8397" spans="1:1" x14ac:dyDescent="0.25">
      <c r="A8397" s="1" t="s">
        <v>66662</v>
      </c>
    </row>
    <row r="8398" spans="1:1" x14ac:dyDescent="0.25">
      <c r="A8398" s="1" t="s">
        <v>66663</v>
      </c>
    </row>
    <row r="8399" spans="1:1" x14ac:dyDescent="0.25">
      <c r="A8399" s="1" t="s">
        <v>66664</v>
      </c>
    </row>
    <row r="8400" spans="1:1" x14ac:dyDescent="0.25">
      <c r="A8400" s="1" t="s">
        <v>66665</v>
      </c>
    </row>
    <row r="8401" spans="1:1" x14ac:dyDescent="0.25">
      <c r="A8401" s="1" t="s">
        <v>66666</v>
      </c>
    </row>
    <row r="8402" spans="1:1" x14ac:dyDescent="0.25">
      <c r="A8402" s="1" t="s">
        <v>66667</v>
      </c>
    </row>
    <row r="8403" spans="1:1" x14ac:dyDescent="0.25">
      <c r="A8403" s="1" t="s">
        <v>66668</v>
      </c>
    </row>
    <row r="8404" spans="1:1" x14ac:dyDescent="0.25">
      <c r="A8404" s="1" t="s">
        <v>66669</v>
      </c>
    </row>
    <row r="8405" spans="1:1" x14ac:dyDescent="0.25">
      <c r="A8405" s="1" t="s">
        <v>66670</v>
      </c>
    </row>
    <row r="8406" spans="1:1" x14ac:dyDescent="0.25">
      <c r="A8406" s="1" t="s">
        <v>66671</v>
      </c>
    </row>
    <row r="8407" spans="1:1" x14ac:dyDescent="0.25">
      <c r="A8407" s="1" t="s">
        <v>66672</v>
      </c>
    </row>
    <row r="8408" spans="1:1" x14ac:dyDescent="0.25">
      <c r="A8408" s="1" t="s">
        <v>66673</v>
      </c>
    </row>
    <row r="8409" spans="1:1" x14ac:dyDescent="0.25">
      <c r="A8409" s="1" t="s">
        <v>66674</v>
      </c>
    </row>
    <row r="8410" spans="1:1" x14ac:dyDescent="0.25">
      <c r="A8410" s="1" t="s">
        <v>66675</v>
      </c>
    </row>
    <row r="8411" spans="1:1" x14ac:dyDescent="0.25">
      <c r="A8411" s="1" t="s">
        <v>66676</v>
      </c>
    </row>
    <row r="8412" spans="1:1" x14ac:dyDescent="0.25">
      <c r="A8412" s="1" t="s">
        <v>66677</v>
      </c>
    </row>
    <row r="8413" spans="1:1" x14ac:dyDescent="0.25">
      <c r="A8413" s="1" t="s">
        <v>66678</v>
      </c>
    </row>
    <row r="8414" spans="1:1" x14ac:dyDescent="0.25">
      <c r="A8414" s="1" t="s">
        <v>66679</v>
      </c>
    </row>
    <row r="8415" spans="1:1" x14ac:dyDescent="0.25">
      <c r="A8415" s="1" t="s">
        <v>66680</v>
      </c>
    </row>
    <row r="8416" spans="1:1" x14ac:dyDescent="0.25">
      <c r="A8416" s="1" t="s">
        <v>66681</v>
      </c>
    </row>
    <row r="8417" spans="1:1" x14ac:dyDescent="0.25">
      <c r="A8417" s="1" t="s">
        <v>66682</v>
      </c>
    </row>
    <row r="8418" spans="1:1" x14ac:dyDescent="0.25">
      <c r="A8418" s="1" t="s">
        <v>66683</v>
      </c>
    </row>
    <row r="8419" spans="1:1" x14ac:dyDescent="0.25">
      <c r="A8419" s="1" t="s">
        <v>66684</v>
      </c>
    </row>
    <row r="8420" spans="1:1" x14ac:dyDescent="0.25">
      <c r="A8420" s="1" t="s">
        <v>66685</v>
      </c>
    </row>
    <row r="8421" spans="1:1" x14ac:dyDescent="0.25">
      <c r="A8421" s="1" t="s">
        <v>66686</v>
      </c>
    </row>
    <row r="8422" spans="1:1" x14ac:dyDescent="0.25">
      <c r="A8422" s="1" t="s">
        <v>66687</v>
      </c>
    </row>
    <row r="8423" spans="1:1" x14ac:dyDescent="0.25">
      <c r="A8423" s="1" t="s">
        <v>66688</v>
      </c>
    </row>
    <row r="8424" spans="1:1" x14ac:dyDescent="0.25">
      <c r="A8424" s="1" t="s">
        <v>66689</v>
      </c>
    </row>
    <row r="8425" spans="1:1" x14ac:dyDescent="0.25">
      <c r="A8425" s="1" t="s">
        <v>66690</v>
      </c>
    </row>
    <row r="8426" spans="1:1" x14ac:dyDescent="0.25">
      <c r="A8426" s="1" t="s">
        <v>66691</v>
      </c>
    </row>
    <row r="8427" spans="1:1" x14ac:dyDescent="0.25">
      <c r="A8427" s="1" t="s">
        <v>66692</v>
      </c>
    </row>
    <row r="8428" spans="1:1" x14ac:dyDescent="0.25">
      <c r="A8428" s="1" t="s">
        <v>66693</v>
      </c>
    </row>
    <row r="8429" spans="1:1" x14ac:dyDescent="0.25">
      <c r="A8429" s="1" t="s">
        <v>66694</v>
      </c>
    </row>
    <row r="8430" spans="1:1" x14ac:dyDescent="0.25">
      <c r="A8430" s="1" t="s">
        <v>66695</v>
      </c>
    </row>
    <row r="8431" spans="1:1" x14ac:dyDescent="0.25">
      <c r="A8431" s="1" t="s">
        <v>66696</v>
      </c>
    </row>
    <row r="8432" spans="1:1" x14ac:dyDescent="0.25">
      <c r="A8432" s="1" t="s">
        <v>66697</v>
      </c>
    </row>
    <row r="8433" spans="1:1" x14ac:dyDescent="0.25">
      <c r="A8433" s="1" t="s">
        <v>66698</v>
      </c>
    </row>
    <row r="8434" spans="1:1" x14ac:dyDescent="0.25">
      <c r="A8434" s="1" t="s">
        <v>66699</v>
      </c>
    </row>
    <row r="8435" spans="1:1" x14ac:dyDescent="0.25">
      <c r="A8435" s="1" t="s">
        <v>66700</v>
      </c>
    </row>
    <row r="8436" spans="1:1" x14ac:dyDescent="0.25">
      <c r="A8436" s="1" t="s">
        <v>66701</v>
      </c>
    </row>
    <row r="8437" spans="1:1" x14ac:dyDescent="0.25">
      <c r="A8437" s="1" t="s">
        <v>66702</v>
      </c>
    </row>
    <row r="8438" spans="1:1" x14ac:dyDescent="0.25">
      <c r="A8438" s="1" t="s">
        <v>66703</v>
      </c>
    </row>
    <row r="8439" spans="1:1" x14ac:dyDescent="0.25">
      <c r="A8439" s="1" t="s">
        <v>66704</v>
      </c>
    </row>
    <row r="8440" spans="1:1" x14ac:dyDescent="0.25">
      <c r="A8440" s="1" t="s">
        <v>66705</v>
      </c>
    </row>
    <row r="8441" spans="1:1" x14ac:dyDescent="0.25">
      <c r="A8441" s="1" t="s">
        <v>66706</v>
      </c>
    </row>
    <row r="8442" spans="1:1" x14ac:dyDescent="0.25">
      <c r="A8442" s="1" t="s">
        <v>66707</v>
      </c>
    </row>
    <row r="8443" spans="1:1" x14ac:dyDescent="0.25">
      <c r="A8443" s="1" t="s">
        <v>66708</v>
      </c>
    </row>
    <row r="8444" spans="1:1" x14ac:dyDescent="0.25">
      <c r="A8444" s="1" t="s">
        <v>66709</v>
      </c>
    </row>
    <row r="8445" spans="1:1" x14ac:dyDescent="0.25">
      <c r="A8445" s="1" t="s">
        <v>66710</v>
      </c>
    </row>
    <row r="8446" spans="1:1" x14ac:dyDescent="0.25">
      <c r="A8446" s="1" t="s">
        <v>66711</v>
      </c>
    </row>
    <row r="8447" spans="1:1" x14ac:dyDescent="0.25">
      <c r="A8447" s="1" t="s">
        <v>66712</v>
      </c>
    </row>
    <row r="8448" spans="1:1" x14ac:dyDescent="0.25">
      <c r="A8448" s="1" t="s">
        <v>66713</v>
      </c>
    </row>
    <row r="8449" spans="1:1" x14ac:dyDescent="0.25">
      <c r="A8449" s="1" t="s">
        <v>66714</v>
      </c>
    </row>
    <row r="8450" spans="1:1" x14ac:dyDescent="0.25">
      <c r="A8450" s="1" t="s">
        <v>66715</v>
      </c>
    </row>
    <row r="8451" spans="1:1" x14ac:dyDescent="0.25">
      <c r="A8451" s="1" t="s">
        <v>66716</v>
      </c>
    </row>
    <row r="8452" spans="1:1" x14ac:dyDescent="0.25">
      <c r="A8452" s="1" t="s">
        <v>66717</v>
      </c>
    </row>
    <row r="8453" spans="1:1" x14ac:dyDescent="0.25">
      <c r="A8453" s="1" t="s">
        <v>66718</v>
      </c>
    </row>
    <row r="8454" spans="1:1" x14ac:dyDescent="0.25">
      <c r="A8454" s="1" t="s">
        <v>66719</v>
      </c>
    </row>
    <row r="8455" spans="1:1" x14ac:dyDescent="0.25">
      <c r="A8455" s="1" t="s">
        <v>66720</v>
      </c>
    </row>
    <row r="8456" spans="1:1" x14ac:dyDescent="0.25">
      <c r="A8456" s="1" t="s">
        <v>66721</v>
      </c>
    </row>
    <row r="8457" spans="1:1" x14ac:dyDescent="0.25">
      <c r="A8457" s="1" t="s">
        <v>66722</v>
      </c>
    </row>
    <row r="8458" spans="1:1" x14ac:dyDescent="0.25">
      <c r="A8458" s="1" t="s">
        <v>66723</v>
      </c>
    </row>
    <row r="8459" spans="1:1" x14ac:dyDescent="0.25">
      <c r="A8459" s="1" t="s">
        <v>66724</v>
      </c>
    </row>
    <row r="8460" spans="1:1" x14ac:dyDescent="0.25">
      <c r="A8460" s="1" t="s">
        <v>66725</v>
      </c>
    </row>
    <row r="8461" spans="1:1" x14ac:dyDescent="0.25">
      <c r="A8461" s="1" t="s">
        <v>66726</v>
      </c>
    </row>
    <row r="8462" spans="1:1" x14ac:dyDescent="0.25">
      <c r="A8462" s="1" t="s">
        <v>66727</v>
      </c>
    </row>
    <row r="8463" spans="1:1" x14ac:dyDescent="0.25">
      <c r="A8463" s="1" t="s">
        <v>66728</v>
      </c>
    </row>
    <row r="8464" spans="1:1" x14ac:dyDescent="0.25">
      <c r="A8464" s="1" t="s">
        <v>66729</v>
      </c>
    </row>
    <row r="8465" spans="1:1" x14ac:dyDescent="0.25">
      <c r="A8465" s="1" t="s">
        <v>66730</v>
      </c>
    </row>
    <row r="8466" spans="1:1" x14ac:dyDescent="0.25">
      <c r="A8466" s="1" t="s">
        <v>66731</v>
      </c>
    </row>
    <row r="8467" spans="1:1" x14ac:dyDescent="0.25">
      <c r="A8467" s="1" t="s">
        <v>66732</v>
      </c>
    </row>
    <row r="8468" spans="1:1" x14ac:dyDescent="0.25">
      <c r="A8468" s="1" t="s">
        <v>66733</v>
      </c>
    </row>
    <row r="8469" spans="1:1" x14ac:dyDescent="0.25">
      <c r="A8469" s="1" t="s">
        <v>66734</v>
      </c>
    </row>
    <row r="8470" spans="1:1" x14ac:dyDescent="0.25">
      <c r="A8470" s="1" t="s">
        <v>66735</v>
      </c>
    </row>
    <row r="8471" spans="1:1" x14ac:dyDescent="0.25">
      <c r="A8471" s="1" t="s">
        <v>66736</v>
      </c>
    </row>
    <row r="8472" spans="1:1" x14ac:dyDescent="0.25">
      <c r="A8472" s="1" t="s">
        <v>66737</v>
      </c>
    </row>
    <row r="8473" spans="1:1" x14ac:dyDescent="0.25">
      <c r="A8473" s="1" t="s">
        <v>66738</v>
      </c>
    </row>
    <row r="8474" spans="1:1" x14ac:dyDescent="0.25">
      <c r="A8474" s="1" t="s">
        <v>66739</v>
      </c>
    </row>
    <row r="8475" spans="1:1" x14ac:dyDescent="0.25">
      <c r="A8475" s="1" t="s">
        <v>66740</v>
      </c>
    </row>
    <row r="8476" spans="1:1" x14ac:dyDescent="0.25">
      <c r="A8476" s="1" t="s">
        <v>66741</v>
      </c>
    </row>
    <row r="8477" spans="1:1" x14ac:dyDescent="0.25">
      <c r="A8477" s="1" t="s">
        <v>66742</v>
      </c>
    </row>
    <row r="8478" spans="1:1" x14ac:dyDescent="0.25">
      <c r="A8478" s="1" t="s">
        <v>66743</v>
      </c>
    </row>
    <row r="8479" spans="1:1" x14ac:dyDescent="0.25">
      <c r="A8479" s="1" t="s">
        <v>66744</v>
      </c>
    </row>
    <row r="8480" spans="1:1" x14ac:dyDescent="0.25">
      <c r="A8480" s="1" t="s">
        <v>66745</v>
      </c>
    </row>
    <row r="8481" spans="1:1" x14ac:dyDescent="0.25">
      <c r="A8481" s="1" t="s">
        <v>66746</v>
      </c>
    </row>
    <row r="8482" spans="1:1" x14ac:dyDescent="0.25">
      <c r="A8482" s="1" t="s">
        <v>66747</v>
      </c>
    </row>
    <row r="8483" spans="1:1" x14ac:dyDescent="0.25">
      <c r="A8483" s="1" t="s">
        <v>66748</v>
      </c>
    </row>
    <row r="8484" spans="1:1" x14ac:dyDescent="0.25">
      <c r="A8484" s="1" t="s">
        <v>66749</v>
      </c>
    </row>
    <row r="8485" spans="1:1" x14ac:dyDescent="0.25">
      <c r="A8485" s="1" t="s">
        <v>66750</v>
      </c>
    </row>
    <row r="8486" spans="1:1" x14ac:dyDescent="0.25">
      <c r="A8486" s="1" t="s">
        <v>66751</v>
      </c>
    </row>
    <row r="8487" spans="1:1" x14ac:dyDescent="0.25">
      <c r="A8487" s="1" t="s">
        <v>66752</v>
      </c>
    </row>
    <row r="8488" spans="1:1" x14ac:dyDescent="0.25">
      <c r="A8488" s="1" t="s">
        <v>66753</v>
      </c>
    </row>
    <row r="8489" spans="1:1" x14ac:dyDescent="0.25">
      <c r="A8489" s="1" t="s">
        <v>66754</v>
      </c>
    </row>
    <row r="8490" spans="1:1" x14ac:dyDescent="0.25">
      <c r="A8490" s="1" t="s">
        <v>66755</v>
      </c>
    </row>
    <row r="8491" spans="1:1" x14ac:dyDescent="0.25">
      <c r="A8491" s="1" t="s">
        <v>66756</v>
      </c>
    </row>
    <row r="8492" spans="1:1" x14ac:dyDescent="0.25">
      <c r="A8492" s="1" t="s">
        <v>66757</v>
      </c>
    </row>
    <row r="8493" spans="1:1" x14ac:dyDescent="0.25">
      <c r="A8493" s="1" t="s">
        <v>66758</v>
      </c>
    </row>
    <row r="8494" spans="1:1" x14ac:dyDescent="0.25">
      <c r="A8494" s="1" t="s">
        <v>66759</v>
      </c>
    </row>
    <row r="8495" spans="1:1" x14ac:dyDescent="0.25">
      <c r="A8495" s="1" t="s">
        <v>66760</v>
      </c>
    </row>
    <row r="8496" spans="1:1" x14ac:dyDescent="0.25">
      <c r="A8496" s="1" t="s">
        <v>66761</v>
      </c>
    </row>
    <row r="8497" spans="1:1" x14ac:dyDescent="0.25">
      <c r="A8497" s="1" t="s">
        <v>66762</v>
      </c>
    </row>
    <row r="8498" spans="1:1" x14ac:dyDescent="0.25">
      <c r="A8498" s="1" t="s">
        <v>66763</v>
      </c>
    </row>
    <row r="8499" spans="1:1" x14ac:dyDescent="0.25">
      <c r="A8499" s="1" t="s">
        <v>66764</v>
      </c>
    </row>
    <row r="8500" spans="1:1" x14ac:dyDescent="0.25">
      <c r="A8500" s="1" t="s">
        <v>66765</v>
      </c>
    </row>
    <row r="8501" spans="1:1" x14ac:dyDescent="0.25">
      <c r="A8501" s="1" t="s">
        <v>66766</v>
      </c>
    </row>
    <row r="8502" spans="1:1" x14ac:dyDescent="0.25">
      <c r="A8502" s="1" t="s">
        <v>66767</v>
      </c>
    </row>
    <row r="8503" spans="1:1" x14ac:dyDescent="0.25">
      <c r="A8503" s="1" t="s">
        <v>66768</v>
      </c>
    </row>
    <row r="8504" spans="1:1" x14ac:dyDescent="0.25">
      <c r="A8504" s="1" t="s">
        <v>66769</v>
      </c>
    </row>
    <row r="8505" spans="1:1" x14ac:dyDescent="0.25">
      <c r="A8505" s="1" t="s">
        <v>66770</v>
      </c>
    </row>
    <row r="8506" spans="1:1" x14ac:dyDescent="0.25">
      <c r="A8506" s="1" t="s">
        <v>66771</v>
      </c>
    </row>
    <row r="8507" spans="1:1" x14ac:dyDescent="0.25">
      <c r="A8507" s="1" t="s">
        <v>66772</v>
      </c>
    </row>
    <row r="8508" spans="1:1" x14ac:dyDescent="0.25">
      <c r="A8508" s="1" t="s">
        <v>66773</v>
      </c>
    </row>
    <row r="8509" spans="1:1" x14ac:dyDescent="0.25">
      <c r="A8509" s="1" t="s">
        <v>66774</v>
      </c>
    </row>
    <row r="8510" spans="1:1" x14ac:dyDescent="0.25">
      <c r="A8510" s="1" t="s">
        <v>66775</v>
      </c>
    </row>
    <row r="8511" spans="1:1" x14ac:dyDescent="0.25">
      <c r="A8511" s="1" t="s">
        <v>66776</v>
      </c>
    </row>
    <row r="8512" spans="1:1" x14ac:dyDescent="0.25">
      <c r="A8512" s="1" t="s">
        <v>66777</v>
      </c>
    </row>
    <row r="8513" spans="1:1" x14ac:dyDescent="0.25">
      <c r="A8513" s="1" t="s">
        <v>66778</v>
      </c>
    </row>
    <row r="8514" spans="1:1" x14ac:dyDescent="0.25">
      <c r="A8514" s="1" t="s">
        <v>66779</v>
      </c>
    </row>
    <row r="8515" spans="1:1" x14ac:dyDescent="0.25">
      <c r="A8515" s="1" t="s">
        <v>66780</v>
      </c>
    </row>
    <row r="8516" spans="1:1" x14ac:dyDescent="0.25">
      <c r="A8516" s="1" t="s">
        <v>66781</v>
      </c>
    </row>
    <row r="8517" spans="1:1" x14ac:dyDescent="0.25">
      <c r="A8517" s="1" t="s">
        <v>66782</v>
      </c>
    </row>
    <row r="8518" spans="1:1" x14ac:dyDescent="0.25">
      <c r="A8518" s="1" t="s">
        <v>66783</v>
      </c>
    </row>
    <row r="8519" spans="1:1" x14ac:dyDescent="0.25">
      <c r="A8519" s="1" t="s">
        <v>66784</v>
      </c>
    </row>
    <row r="8520" spans="1:1" x14ac:dyDescent="0.25">
      <c r="A8520" s="1" t="s">
        <v>66785</v>
      </c>
    </row>
    <row r="8521" spans="1:1" x14ac:dyDescent="0.25">
      <c r="A8521" s="1" t="s">
        <v>66786</v>
      </c>
    </row>
    <row r="8522" spans="1:1" x14ac:dyDescent="0.25">
      <c r="A8522" s="1" t="s">
        <v>66787</v>
      </c>
    </row>
    <row r="8523" spans="1:1" x14ac:dyDescent="0.25">
      <c r="A8523" s="1" t="s">
        <v>66788</v>
      </c>
    </row>
    <row r="8524" spans="1:1" x14ac:dyDescent="0.25">
      <c r="A8524" s="1" t="s">
        <v>66789</v>
      </c>
    </row>
    <row r="8525" spans="1:1" x14ac:dyDescent="0.25">
      <c r="A8525" s="1" t="s">
        <v>66790</v>
      </c>
    </row>
    <row r="8526" spans="1:1" x14ac:dyDescent="0.25">
      <c r="A8526" s="1" t="s">
        <v>66791</v>
      </c>
    </row>
    <row r="8527" spans="1:1" x14ac:dyDescent="0.25">
      <c r="A8527" s="1" t="s">
        <v>66792</v>
      </c>
    </row>
    <row r="8528" spans="1:1" x14ac:dyDescent="0.25">
      <c r="A8528" s="1" t="s">
        <v>66793</v>
      </c>
    </row>
    <row r="8529" spans="1:1" x14ac:dyDescent="0.25">
      <c r="A8529" s="1" t="s">
        <v>66794</v>
      </c>
    </row>
    <row r="8530" spans="1:1" x14ac:dyDescent="0.25">
      <c r="A8530" s="1" t="s">
        <v>66795</v>
      </c>
    </row>
    <row r="8531" spans="1:1" x14ac:dyDescent="0.25">
      <c r="A8531" s="1" t="s">
        <v>66796</v>
      </c>
    </row>
    <row r="8532" spans="1:1" x14ac:dyDescent="0.25">
      <c r="A8532" s="1" t="s">
        <v>66797</v>
      </c>
    </row>
    <row r="8533" spans="1:1" x14ac:dyDescent="0.25">
      <c r="A8533" s="1" t="s">
        <v>66798</v>
      </c>
    </row>
    <row r="8534" spans="1:1" x14ac:dyDescent="0.25">
      <c r="A8534" s="1" t="s">
        <v>66799</v>
      </c>
    </row>
    <row r="8535" spans="1:1" x14ac:dyDescent="0.25">
      <c r="A8535" s="1" t="s">
        <v>66800</v>
      </c>
    </row>
    <row r="8536" spans="1:1" x14ac:dyDescent="0.25">
      <c r="A8536" s="1" t="s">
        <v>66801</v>
      </c>
    </row>
    <row r="8537" spans="1:1" x14ac:dyDescent="0.25">
      <c r="A8537" s="1" t="s">
        <v>66802</v>
      </c>
    </row>
    <row r="8538" spans="1:1" x14ac:dyDescent="0.25">
      <c r="A8538" s="1" t="s">
        <v>66803</v>
      </c>
    </row>
    <row r="8539" spans="1:1" x14ac:dyDescent="0.25">
      <c r="A8539" s="1" t="s">
        <v>66804</v>
      </c>
    </row>
    <row r="8540" spans="1:1" x14ac:dyDescent="0.25">
      <c r="A8540" s="1" t="s">
        <v>66805</v>
      </c>
    </row>
    <row r="8541" spans="1:1" x14ac:dyDescent="0.25">
      <c r="A8541" s="1" t="s">
        <v>66806</v>
      </c>
    </row>
    <row r="8542" spans="1:1" x14ac:dyDescent="0.25">
      <c r="A8542" s="1" t="s">
        <v>66807</v>
      </c>
    </row>
    <row r="8543" spans="1:1" x14ac:dyDescent="0.25">
      <c r="A8543" s="1" t="s">
        <v>66808</v>
      </c>
    </row>
    <row r="8544" spans="1:1" x14ac:dyDescent="0.25">
      <c r="A8544" s="1" t="s">
        <v>66809</v>
      </c>
    </row>
    <row r="8545" spans="1:1" x14ac:dyDescent="0.25">
      <c r="A8545" s="1" t="s">
        <v>66810</v>
      </c>
    </row>
    <row r="8546" spans="1:1" x14ac:dyDescent="0.25">
      <c r="A8546" s="1" t="s">
        <v>66811</v>
      </c>
    </row>
    <row r="8547" spans="1:1" x14ac:dyDescent="0.25">
      <c r="A8547" s="1" t="s">
        <v>66812</v>
      </c>
    </row>
    <row r="8548" spans="1:1" x14ac:dyDescent="0.25">
      <c r="A8548" s="1" t="s">
        <v>66813</v>
      </c>
    </row>
    <row r="8549" spans="1:1" x14ac:dyDescent="0.25">
      <c r="A8549" s="1" t="s">
        <v>66814</v>
      </c>
    </row>
    <row r="8550" spans="1:1" x14ac:dyDescent="0.25">
      <c r="A8550" s="1" t="s">
        <v>66815</v>
      </c>
    </row>
    <row r="8551" spans="1:1" x14ac:dyDescent="0.25">
      <c r="A8551" s="1" t="s">
        <v>66816</v>
      </c>
    </row>
    <row r="8552" spans="1:1" x14ac:dyDescent="0.25">
      <c r="A8552" s="1" t="s">
        <v>66817</v>
      </c>
    </row>
    <row r="8553" spans="1:1" x14ac:dyDescent="0.25">
      <c r="A8553" s="1" t="s">
        <v>66818</v>
      </c>
    </row>
    <row r="8554" spans="1:1" x14ac:dyDescent="0.25">
      <c r="A8554" s="1" t="s">
        <v>66819</v>
      </c>
    </row>
    <row r="8555" spans="1:1" x14ac:dyDescent="0.25">
      <c r="A8555" s="1" t="s">
        <v>66820</v>
      </c>
    </row>
    <row r="8557" spans="1:1" x14ac:dyDescent="0.25">
      <c r="A8557" s="1" t="s">
        <v>33</v>
      </c>
    </row>
    <row r="8558" spans="1:1" x14ac:dyDescent="0.25">
      <c r="A8558" s="1" t="s">
        <v>66821</v>
      </c>
    </row>
    <row r="8559" spans="1:1" x14ac:dyDescent="0.25">
      <c r="A8559" s="1" t="s">
        <v>66822</v>
      </c>
    </row>
    <row r="8560" spans="1:1" x14ac:dyDescent="0.25">
      <c r="A8560" s="1" t="s">
        <v>66823</v>
      </c>
    </row>
    <row r="8561" spans="1:1" x14ac:dyDescent="0.25">
      <c r="A8561" s="1" t="s">
        <v>66824</v>
      </c>
    </row>
    <row r="8562" spans="1:1" x14ac:dyDescent="0.25">
      <c r="A8562" s="1" t="s">
        <v>66825</v>
      </c>
    </row>
    <row r="8563" spans="1:1" x14ac:dyDescent="0.25">
      <c r="A8563" s="1" t="s">
        <v>66826</v>
      </c>
    </row>
    <row r="8564" spans="1:1" x14ac:dyDescent="0.25">
      <c r="A8564" s="1" t="s">
        <v>66827</v>
      </c>
    </row>
    <row r="8565" spans="1:1" x14ac:dyDescent="0.25">
      <c r="A8565" s="1" t="s">
        <v>66828</v>
      </c>
    </row>
    <row r="8566" spans="1:1" x14ac:dyDescent="0.25">
      <c r="A8566" s="1" t="s">
        <v>66829</v>
      </c>
    </row>
    <row r="8567" spans="1:1" x14ac:dyDescent="0.25">
      <c r="A8567" s="1" t="s">
        <v>66830</v>
      </c>
    </row>
    <row r="8568" spans="1:1" x14ac:dyDescent="0.25">
      <c r="A8568" s="1" t="s">
        <v>66831</v>
      </c>
    </row>
    <row r="8569" spans="1:1" x14ac:dyDescent="0.25">
      <c r="A8569" s="1" t="s">
        <v>66832</v>
      </c>
    </row>
    <row r="8570" spans="1:1" x14ac:dyDescent="0.25">
      <c r="A8570" s="1" t="s">
        <v>66833</v>
      </c>
    </row>
    <row r="8571" spans="1:1" x14ac:dyDescent="0.25">
      <c r="A8571" s="1" t="s">
        <v>66834</v>
      </c>
    </row>
    <row r="8572" spans="1:1" x14ac:dyDescent="0.25">
      <c r="A8572" s="1" t="s">
        <v>66835</v>
      </c>
    </row>
    <row r="8573" spans="1:1" x14ac:dyDescent="0.25">
      <c r="A8573" s="1" t="s">
        <v>66836</v>
      </c>
    </row>
    <row r="8574" spans="1:1" x14ac:dyDescent="0.25">
      <c r="A8574" s="1" t="s">
        <v>66837</v>
      </c>
    </row>
    <row r="8575" spans="1:1" x14ac:dyDescent="0.25">
      <c r="A8575" s="1" t="s">
        <v>66838</v>
      </c>
    </row>
    <row r="8576" spans="1:1" x14ac:dyDescent="0.25">
      <c r="A8576" s="1" t="s">
        <v>66839</v>
      </c>
    </row>
    <row r="8577" spans="1:1" x14ac:dyDescent="0.25">
      <c r="A8577" s="1" t="s">
        <v>66840</v>
      </c>
    </row>
    <row r="8578" spans="1:1" x14ac:dyDescent="0.25">
      <c r="A8578" s="1" t="s">
        <v>66841</v>
      </c>
    </row>
    <row r="8579" spans="1:1" x14ac:dyDescent="0.25">
      <c r="A8579" s="1" t="s">
        <v>66842</v>
      </c>
    </row>
    <row r="8580" spans="1:1" x14ac:dyDescent="0.25">
      <c r="A8580" s="1" t="s">
        <v>66843</v>
      </c>
    </row>
    <row r="8581" spans="1:1" x14ac:dyDescent="0.25">
      <c r="A8581" s="1" t="s">
        <v>66844</v>
      </c>
    </row>
    <row r="8582" spans="1:1" x14ac:dyDescent="0.25">
      <c r="A8582" s="1" t="s">
        <v>66845</v>
      </c>
    </row>
    <row r="8583" spans="1:1" x14ac:dyDescent="0.25">
      <c r="A8583" s="1" t="s">
        <v>66846</v>
      </c>
    </row>
    <row r="8584" spans="1:1" x14ac:dyDescent="0.25">
      <c r="A8584" s="1" t="s">
        <v>66847</v>
      </c>
    </row>
    <row r="8585" spans="1:1" x14ac:dyDescent="0.25">
      <c r="A8585" s="1" t="s">
        <v>66848</v>
      </c>
    </row>
    <row r="8586" spans="1:1" x14ac:dyDescent="0.25">
      <c r="A8586" s="1" t="s">
        <v>66849</v>
      </c>
    </row>
    <row r="8587" spans="1:1" x14ac:dyDescent="0.25">
      <c r="A8587" s="1" t="s">
        <v>66850</v>
      </c>
    </row>
    <row r="8588" spans="1:1" x14ac:dyDescent="0.25">
      <c r="A8588" s="1" t="s">
        <v>66851</v>
      </c>
    </row>
    <row r="8589" spans="1:1" x14ac:dyDescent="0.25">
      <c r="A8589" s="1" t="s">
        <v>66852</v>
      </c>
    </row>
    <row r="8590" spans="1:1" x14ac:dyDescent="0.25">
      <c r="A8590" s="1" t="s">
        <v>66853</v>
      </c>
    </row>
    <row r="8591" spans="1:1" x14ac:dyDescent="0.25">
      <c r="A8591" s="1" t="s">
        <v>66854</v>
      </c>
    </row>
    <row r="8592" spans="1:1" x14ac:dyDescent="0.25">
      <c r="A8592" s="1" t="s">
        <v>66855</v>
      </c>
    </row>
    <row r="8593" spans="1:1" x14ac:dyDescent="0.25">
      <c r="A8593" s="1" t="s">
        <v>66856</v>
      </c>
    </row>
    <row r="8594" spans="1:1" x14ac:dyDescent="0.25">
      <c r="A8594" s="1" t="s">
        <v>66857</v>
      </c>
    </row>
    <row r="8595" spans="1:1" x14ac:dyDescent="0.25">
      <c r="A8595" s="1" t="s">
        <v>66858</v>
      </c>
    </row>
    <row r="8596" spans="1:1" x14ac:dyDescent="0.25">
      <c r="A8596" s="1" t="s">
        <v>66859</v>
      </c>
    </row>
    <row r="8597" spans="1:1" x14ac:dyDescent="0.25">
      <c r="A8597" s="1" t="s">
        <v>66860</v>
      </c>
    </row>
    <row r="8598" spans="1:1" x14ac:dyDescent="0.25">
      <c r="A8598" s="1" t="s">
        <v>66861</v>
      </c>
    </row>
    <row r="8599" spans="1:1" x14ac:dyDescent="0.25">
      <c r="A8599" s="1" t="s">
        <v>66862</v>
      </c>
    </row>
    <row r="8600" spans="1:1" x14ac:dyDescent="0.25">
      <c r="A8600" s="1" t="s">
        <v>66863</v>
      </c>
    </row>
    <row r="8601" spans="1:1" x14ac:dyDescent="0.25">
      <c r="A8601" s="1" t="s">
        <v>66864</v>
      </c>
    </row>
    <row r="8603" spans="1:1" x14ac:dyDescent="0.25">
      <c r="A8603" s="1" t="s">
        <v>11</v>
      </c>
    </row>
    <row r="8604" spans="1:1" x14ac:dyDescent="0.25">
      <c r="A8604" s="1" t="s">
        <v>66865</v>
      </c>
    </row>
    <row r="8605" spans="1:1" x14ac:dyDescent="0.25">
      <c r="A8605" s="1" t="s">
        <v>66866</v>
      </c>
    </row>
    <row r="8606" spans="1:1" x14ac:dyDescent="0.25">
      <c r="A8606" s="1" t="s">
        <v>66867</v>
      </c>
    </row>
    <row r="8607" spans="1:1" x14ac:dyDescent="0.25">
      <c r="A8607" s="1" t="s">
        <v>66868</v>
      </c>
    </row>
    <row r="8608" spans="1:1" x14ac:dyDescent="0.25">
      <c r="A8608" s="1" t="s">
        <v>66869</v>
      </c>
    </row>
    <row r="8609" spans="1:1" x14ac:dyDescent="0.25">
      <c r="A8609" s="1" t="s">
        <v>66870</v>
      </c>
    </row>
    <row r="8610" spans="1:1" x14ac:dyDescent="0.25">
      <c r="A8610" s="1" t="s">
        <v>66871</v>
      </c>
    </row>
    <row r="8611" spans="1:1" x14ac:dyDescent="0.25">
      <c r="A8611" s="1" t="s">
        <v>66872</v>
      </c>
    </row>
    <row r="8612" spans="1:1" x14ac:dyDescent="0.25">
      <c r="A8612" s="1" t="s">
        <v>66873</v>
      </c>
    </row>
    <row r="8613" spans="1:1" x14ac:dyDescent="0.25">
      <c r="A8613" s="1" t="s">
        <v>66874</v>
      </c>
    </row>
    <row r="8614" spans="1:1" x14ac:dyDescent="0.25">
      <c r="A8614" s="1" t="s">
        <v>66875</v>
      </c>
    </row>
    <row r="8615" spans="1:1" x14ac:dyDescent="0.25">
      <c r="A8615" s="1" t="s">
        <v>66876</v>
      </c>
    </row>
    <row r="8616" spans="1:1" x14ac:dyDescent="0.25">
      <c r="A8616" s="1" t="s">
        <v>66877</v>
      </c>
    </row>
    <row r="8617" spans="1:1" x14ac:dyDescent="0.25">
      <c r="A8617" s="1" t="s">
        <v>66878</v>
      </c>
    </row>
    <row r="8618" spans="1:1" x14ac:dyDescent="0.25">
      <c r="A8618" s="1" t="s">
        <v>66879</v>
      </c>
    </row>
    <row r="8619" spans="1:1" x14ac:dyDescent="0.25">
      <c r="A8619" s="1" t="s">
        <v>66880</v>
      </c>
    </row>
    <row r="8620" spans="1:1" x14ac:dyDescent="0.25">
      <c r="A8620" s="1" t="s">
        <v>66881</v>
      </c>
    </row>
    <row r="8621" spans="1:1" x14ac:dyDescent="0.25">
      <c r="A8621" s="1" t="s">
        <v>66882</v>
      </c>
    </row>
    <row r="8622" spans="1:1" x14ac:dyDescent="0.25">
      <c r="A8622" s="1" t="s">
        <v>66883</v>
      </c>
    </row>
    <row r="8623" spans="1:1" x14ac:dyDescent="0.25">
      <c r="A8623" s="1" t="s">
        <v>66884</v>
      </c>
    </row>
    <row r="8624" spans="1:1" x14ac:dyDescent="0.25">
      <c r="A8624" s="1" t="s">
        <v>66885</v>
      </c>
    </row>
    <row r="8625" spans="1:1" x14ac:dyDescent="0.25">
      <c r="A8625" s="1" t="s">
        <v>66886</v>
      </c>
    </row>
    <row r="8626" spans="1:1" x14ac:dyDescent="0.25">
      <c r="A8626" s="1" t="s">
        <v>66887</v>
      </c>
    </row>
    <row r="8627" spans="1:1" x14ac:dyDescent="0.25">
      <c r="A8627" s="1" t="s">
        <v>66888</v>
      </c>
    </row>
    <row r="8628" spans="1:1" x14ac:dyDescent="0.25">
      <c r="A8628" s="1" t="s">
        <v>66889</v>
      </c>
    </row>
    <row r="8629" spans="1:1" x14ac:dyDescent="0.25">
      <c r="A8629" s="1" t="s">
        <v>66890</v>
      </c>
    </row>
    <row r="8630" spans="1:1" x14ac:dyDescent="0.25">
      <c r="A8630" s="1" t="s">
        <v>66891</v>
      </c>
    </row>
    <row r="8631" spans="1:1" x14ac:dyDescent="0.25">
      <c r="A8631" s="1" t="s">
        <v>66892</v>
      </c>
    </row>
    <row r="8632" spans="1:1" x14ac:dyDescent="0.25">
      <c r="A8632" s="1" t="s">
        <v>66893</v>
      </c>
    </row>
    <row r="8633" spans="1:1" x14ac:dyDescent="0.25">
      <c r="A8633" s="1" t="s">
        <v>66894</v>
      </c>
    </row>
    <row r="8634" spans="1:1" x14ac:dyDescent="0.25">
      <c r="A8634" s="1" t="s">
        <v>66895</v>
      </c>
    </row>
    <row r="8635" spans="1:1" x14ac:dyDescent="0.25">
      <c r="A8635" s="1" t="s">
        <v>66896</v>
      </c>
    </row>
    <row r="8636" spans="1:1" x14ac:dyDescent="0.25">
      <c r="A8636" s="1" t="s">
        <v>66897</v>
      </c>
    </row>
    <row r="8637" spans="1:1" x14ac:dyDescent="0.25">
      <c r="A8637" s="1" t="s">
        <v>66898</v>
      </c>
    </row>
    <row r="8638" spans="1:1" x14ac:dyDescent="0.25">
      <c r="A8638" s="1" t="s">
        <v>66899</v>
      </c>
    </row>
    <row r="8639" spans="1:1" x14ac:dyDescent="0.25">
      <c r="A8639" s="1" t="s">
        <v>66900</v>
      </c>
    </row>
    <row r="8640" spans="1:1" x14ac:dyDescent="0.25">
      <c r="A8640" s="1" t="s">
        <v>66901</v>
      </c>
    </row>
    <row r="8641" spans="1:1" x14ac:dyDescent="0.25">
      <c r="A8641" s="1" t="s">
        <v>66902</v>
      </c>
    </row>
    <row r="8642" spans="1:1" x14ac:dyDescent="0.25">
      <c r="A8642" s="1" t="s">
        <v>66903</v>
      </c>
    </row>
    <row r="8643" spans="1:1" x14ac:dyDescent="0.25">
      <c r="A8643" s="1" t="s">
        <v>66904</v>
      </c>
    </row>
    <row r="8644" spans="1:1" x14ac:dyDescent="0.25">
      <c r="A8644" s="1" t="s">
        <v>66905</v>
      </c>
    </row>
    <row r="8645" spans="1:1" x14ac:dyDescent="0.25">
      <c r="A8645" s="1" t="s">
        <v>66906</v>
      </c>
    </row>
    <row r="8646" spans="1:1" x14ac:dyDescent="0.25">
      <c r="A8646" s="1" t="s">
        <v>66907</v>
      </c>
    </row>
    <row r="8647" spans="1:1" x14ac:dyDescent="0.25">
      <c r="A8647" s="1" t="s">
        <v>66908</v>
      </c>
    </row>
    <row r="8648" spans="1:1" x14ac:dyDescent="0.25">
      <c r="A8648" s="1" t="s">
        <v>66909</v>
      </c>
    </row>
    <row r="8649" spans="1:1" x14ac:dyDescent="0.25">
      <c r="A8649" s="1" t="s">
        <v>66910</v>
      </c>
    </row>
    <row r="8650" spans="1:1" x14ac:dyDescent="0.25">
      <c r="A8650" s="1" t="s">
        <v>66911</v>
      </c>
    </row>
    <row r="8651" spans="1:1" x14ac:dyDescent="0.25">
      <c r="A8651" s="1" t="s">
        <v>66912</v>
      </c>
    </row>
    <row r="8652" spans="1:1" x14ac:dyDescent="0.25">
      <c r="A8652" s="1" t="s">
        <v>66913</v>
      </c>
    </row>
    <row r="8653" spans="1:1" x14ac:dyDescent="0.25">
      <c r="A8653" s="1" t="s">
        <v>66914</v>
      </c>
    </row>
    <row r="8654" spans="1:1" x14ac:dyDescent="0.25">
      <c r="A8654" s="1" t="s">
        <v>66915</v>
      </c>
    </row>
    <row r="8655" spans="1:1" x14ac:dyDescent="0.25">
      <c r="A8655" s="1" t="s">
        <v>66916</v>
      </c>
    </row>
    <row r="8656" spans="1:1" x14ac:dyDescent="0.25">
      <c r="A8656" s="1" t="s">
        <v>66917</v>
      </c>
    </row>
    <row r="8657" spans="1:1" x14ac:dyDescent="0.25">
      <c r="A8657" s="1" t="s">
        <v>66918</v>
      </c>
    </row>
    <row r="8658" spans="1:1" x14ac:dyDescent="0.25">
      <c r="A8658" s="1" t="s">
        <v>66919</v>
      </c>
    </row>
    <row r="8659" spans="1:1" x14ac:dyDescent="0.25">
      <c r="A8659" s="1" t="s">
        <v>66920</v>
      </c>
    </row>
    <row r="8660" spans="1:1" x14ac:dyDescent="0.25">
      <c r="A8660" s="1" t="s">
        <v>66921</v>
      </c>
    </row>
    <row r="8661" spans="1:1" x14ac:dyDescent="0.25">
      <c r="A8661" s="1" t="s">
        <v>66922</v>
      </c>
    </row>
    <row r="8662" spans="1:1" x14ac:dyDescent="0.25">
      <c r="A8662" s="1" t="s">
        <v>66923</v>
      </c>
    </row>
    <row r="8663" spans="1:1" x14ac:dyDescent="0.25">
      <c r="A8663" s="1" t="s">
        <v>66924</v>
      </c>
    </row>
    <row r="8664" spans="1:1" x14ac:dyDescent="0.25">
      <c r="A8664" s="1" t="s">
        <v>66925</v>
      </c>
    </row>
    <row r="8665" spans="1:1" x14ac:dyDescent="0.25">
      <c r="A8665" s="1" t="s">
        <v>66926</v>
      </c>
    </row>
    <row r="8666" spans="1:1" x14ac:dyDescent="0.25">
      <c r="A8666" s="1" t="s">
        <v>66927</v>
      </c>
    </row>
    <row r="8667" spans="1:1" x14ac:dyDescent="0.25">
      <c r="A8667" s="1" t="s">
        <v>66928</v>
      </c>
    </row>
    <row r="8668" spans="1:1" x14ac:dyDescent="0.25">
      <c r="A8668" s="1" t="s">
        <v>66929</v>
      </c>
    </row>
    <row r="8669" spans="1:1" x14ac:dyDescent="0.25">
      <c r="A8669" s="1" t="s">
        <v>66930</v>
      </c>
    </row>
    <row r="8670" spans="1:1" x14ac:dyDescent="0.25">
      <c r="A8670" s="1" t="s">
        <v>66931</v>
      </c>
    </row>
    <row r="8671" spans="1:1" x14ac:dyDescent="0.25">
      <c r="A8671" s="1" t="s">
        <v>66932</v>
      </c>
    </row>
    <row r="8672" spans="1:1" x14ac:dyDescent="0.25">
      <c r="A8672" s="1" t="s">
        <v>66933</v>
      </c>
    </row>
    <row r="8673" spans="1:1" x14ac:dyDescent="0.25">
      <c r="A8673" s="1" t="s">
        <v>66934</v>
      </c>
    </row>
    <row r="8674" spans="1:1" x14ac:dyDescent="0.25">
      <c r="A8674" s="1" t="s">
        <v>66935</v>
      </c>
    </row>
    <row r="8675" spans="1:1" x14ac:dyDescent="0.25">
      <c r="A8675" s="1" t="s">
        <v>66936</v>
      </c>
    </row>
    <row r="8676" spans="1:1" x14ac:dyDescent="0.25">
      <c r="A8676" s="1" t="s">
        <v>66937</v>
      </c>
    </row>
    <row r="8677" spans="1:1" x14ac:dyDescent="0.25">
      <c r="A8677" s="1" t="s">
        <v>66938</v>
      </c>
    </row>
    <row r="8678" spans="1:1" x14ac:dyDescent="0.25">
      <c r="A8678" s="1" t="s">
        <v>66939</v>
      </c>
    </row>
    <row r="8679" spans="1:1" x14ac:dyDescent="0.25">
      <c r="A8679" s="1" t="s">
        <v>66940</v>
      </c>
    </row>
    <row r="8680" spans="1:1" x14ac:dyDescent="0.25">
      <c r="A8680" s="1" t="s">
        <v>66941</v>
      </c>
    </row>
    <row r="8681" spans="1:1" x14ac:dyDescent="0.25">
      <c r="A8681" s="1" t="s">
        <v>66942</v>
      </c>
    </row>
    <row r="8682" spans="1:1" x14ac:dyDescent="0.25">
      <c r="A8682" s="1" t="s">
        <v>66943</v>
      </c>
    </row>
    <row r="8683" spans="1:1" x14ac:dyDescent="0.25">
      <c r="A8683" s="1" t="s">
        <v>66944</v>
      </c>
    </row>
    <row r="8684" spans="1:1" x14ac:dyDescent="0.25">
      <c r="A8684" s="1" t="s">
        <v>66945</v>
      </c>
    </row>
    <row r="8685" spans="1:1" x14ac:dyDescent="0.25">
      <c r="A8685" s="1" t="s">
        <v>66946</v>
      </c>
    </row>
    <row r="8686" spans="1:1" x14ac:dyDescent="0.25">
      <c r="A8686" s="1" t="s">
        <v>66947</v>
      </c>
    </row>
    <row r="8687" spans="1:1" x14ac:dyDescent="0.25">
      <c r="A8687" s="1" t="s">
        <v>66948</v>
      </c>
    </row>
    <row r="8688" spans="1:1" x14ac:dyDescent="0.25">
      <c r="A8688" s="1" t="s">
        <v>66949</v>
      </c>
    </row>
    <row r="8689" spans="1:1" x14ac:dyDescent="0.25">
      <c r="A8689" s="1" t="s">
        <v>66950</v>
      </c>
    </row>
    <row r="8690" spans="1:1" x14ac:dyDescent="0.25">
      <c r="A8690" s="1" t="s">
        <v>66951</v>
      </c>
    </row>
    <row r="8691" spans="1:1" x14ac:dyDescent="0.25">
      <c r="A8691" s="1" t="s">
        <v>66952</v>
      </c>
    </row>
    <row r="8692" spans="1:1" x14ac:dyDescent="0.25">
      <c r="A8692" s="1" t="s">
        <v>66953</v>
      </c>
    </row>
    <row r="8693" spans="1:1" x14ac:dyDescent="0.25">
      <c r="A8693" s="1" t="s">
        <v>66954</v>
      </c>
    </row>
    <row r="8694" spans="1:1" x14ac:dyDescent="0.25">
      <c r="A8694" s="1" t="s">
        <v>66955</v>
      </c>
    </row>
    <row r="8695" spans="1:1" x14ac:dyDescent="0.25">
      <c r="A8695" s="1" t="s">
        <v>66956</v>
      </c>
    </row>
    <row r="8696" spans="1:1" x14ac:dyDescent="0.25">
      <c r="A8696" s="1" t="s">
        <v>66957</v>
      </c>
    </row>
    <row r="8697" spans="1:1" x14ac:dyDescent="0.25">
      <c r="A8697" s="1" t="s">
        <v>66958</v>
      </c>
    </row>
    <row r="8698" spans="1:1" x14ac:dyDescent="0.25">
      <c r="A8698" s="1" t="s">
        <v>66959</v>
      </c>
    </row>
    <row r="8699" spans="1:1" x14ac:dyDescent="0.25">
      <c r="A8699" s="1" t="s">
        <v>66960</v>
      </c>
    </row>
    <row r="8700" spans="1:1" x14ac:dyDescent="0.25">
      <c r="A8700" s="1" t="s">
        <v>66961</v>
      </c>
    </row>
    <row r="8701" spans="1:1" x14ac:dyDescent="0.25">
      <c r="A8701" s="1" t="s">
        <v>66962</v>
      </c>
    </row>
    <row r="8702" spans="1:1" x14ac:dyDescent="0.25">
      <c r="A8702" s="1" t="s">
        <v>66963</v>
      </c>
    </row>
    <row r="8703" spans="1:1" x14ac:dyDescent="0.25">
      <c r="A8703" s="1" t="s">
        <v>66964</v>
      </c>
    </row>
    <row r="8704" spans="1:1" x14ac:dyDescent="0.25">
      <c r="A8704" s="1" t="s">
        <v>66965</v>
      </c>
    </row>
    <row r="8705" spans="1:1" x14ac:dyDescent="0.25">
      <c r="A8705" s="1" t="s">
        <v>66966</v>
      </c>
    </row>
    <row r="8706" spans="1:1" x14ac:dyDescent="0.25">
      <c r="A8706" s="1" t="s">
        <v>66967</v>
      </c>
    </row>
    <row r="8707" spans="1:1" x14ac:dyDescent="0.25">
      <c r="A8707" s="1" t="s">
        <v>66968</v>
      </c>
    </row>
    <row r="8708" spans="1:1" x14ac:dyDescent="0.25">
      <c r="A8708" s="1" t="s">
        <v>66969</v>
      </c>
    </row>
    <row r="8709" spans="1:1" x14ac:dyDescent="0.25">
      <c r="A8709" s="1" t="s">
        <v>66970</v>
      </c>
    </row>
    <row r="8710" spans="1:1" x14ac:dyDescent="0.25">
      <c r="A8710" s="1" t="s">
        <v>66971</v>
      </c>
    </row>
    <row r="8711" spans="1:1" x14ac:dyDescent="0.25">
      <c r="A8711" s="1" t="s">
        <v>66972</v>
      </c>
    </row>
    <row r="8712" spans="1:1" x14ac:dyDescent="0.25">
      <c r="A8712" s="1" t="s">
        <v>66973</v>
      </c>
    </row>
    <row r="8713" spans="1:1" x14ac:dyDescent="0.25">
      <c r="A8713" s="1" t="s">
        <v>66974</v>
      </c>
    </row>
    <row r="8714" spans="1:1" x14ac:dyDescent="0.25">
      <c r="A8714" s="1" t="s">
        <v>66975</v>
      </c>
    </row>
    <row r="8715" spans="1:1" x14ac:dyDescent="0.25">
      <c r="A8715" s="1" t="s">
        <v>66976</v>
      </c>
    </row>
    <row r="8716" spans="1:1" x14ac:dyDescent="0.25">
      <c r="A8716" s="1" t="s">
        <v>66977</v>
      </c>
    </row>
    <row r="8717" spans="1:1" x14ac:dyDescent="0.25">
      <c r="A8717" s="1" t="s">
        <v>66978</v>
      </c>
    </row>
    <row r="8718" spans="1:1" x14ac:dyDescent="0.25">
      <c r="A8718" s="1" t="s">
        <v>66979</v>
      </c>
    </row>
    <row r="8719" spans="1:1" x14ac:dyDescent="0.25">
      <c r="A8719" s="1" t="s">
        <v>66980</v>
      </c>
    </row>
    <row r="8720" spans="1:1" x14ac:dyDescent="0.25">
      <c r="A8720" s="1" t="s">
        <v>66981</v>
      </c>
    </row>
    <row r="8721" spans="1:1" x14ac:dyDescent="0.25">
      <c r="A8721" s="1" t="s">
        <v>66982</v>
      </c>
    </row>
    <row r="8722" spans="1:1" x14ac:dyDescent="0.25">
      <c r="A8722" s="1" t="s">
        <v>66983</v>
      </c>
    </row>
    <row r="8723" spans="1:1" x14ac:dyDescent="0.25">
      <c r="A8723" s="1" t="s">
        <v>66984</v>
      </c>
    </row>
    <row r="8724" spans="1:1" x14ac:dyDescent="0.25">
      <c r="A8724" s="1" t="s">
        <v>66985</v>
      </c>
    </row>
    <row r="8725" spans="1:1" x14ac:dyDescent="0.25">
      <c r="A8725" s="1" t="s">
        <v>66986</v>
      </c>
    </row>
    <row r="8726" spans="1:1" x14ac:dyDescent="0.25">
      <c r="A8726" s="1" t="s">
        <v>66987</v>
      </c>
    </row>
    <row r="8727" spans="1:1" x14ac:dyDescent="0.25">
      <c r="A8727" s="1" t="s">
        <v>66988</v>
      </c>
    </row>
    <row r="8728" spans="1:1" x14ac:dyDescent="0.25">
      <c r="A8728" s="1" t="s">
        <v>66989</v>
      </c>
    </row>
    <row r="8729" spans="1:1" x14ac:dyDescent="0.25">
      <c r="A8729" s="1" t="s">
        <v>66990</v>
      </c>
    </row>
    <row r="8730" spans="1:1" x14ac:dyDescent="0.25">
      <c r="A8730" s="1" t="s">
        <v>66991</v>
      </c>
    </row>
    <row r="8731" spans="1:1" x14ac:dyDescent="0.25">
      <c r="A8731" s="1" t="s">
        <v>66992</v>
      </c>
    </row>
    <row r="8732" spans="1:1" x14ac:dyDescent="0.25">
      <c r="A8732" s="1" t="s">
        <v>66993</v>
      </c>
    </row>
    <row r="8733" spans="1:1" x14ac:dyDescent="0.25">
      <c r="A8733" s="1" t="s">
        <v>66994</v>
      </c>
    </row>
    <row r="8734" spans="1:1" x14ac:dyDescent="0.25">
      <c r="A8734" s="1" t="s">
        <v>66995</v>
      </c>
    </row>
    <row r="8735" spans="1:1" x14ac:dyDescent="0.25">
      <c r="A8735" s="1" t="s">
        <v>66996</v>
      </c>
    </row>
    <row r="8736" spans="1:1" x14ac:dyDescent="0.25">
      <c r="A8736" s="1" t="s">
        <v>66997</v>
      </c>
    </row>
    <row r="8737" spans="1:1" x14ac:dyDescent="0.25">
      <c r="A8737" s="1" t="s">
        <v>66998</v>
      </c>
    </row>
    <row r="8738" spans="1:1" x14ac:dyDescent="0.25">
      <c r="A8738" s="1" t="s">
        <v>66999</v>
      </c>
    </row>
    <row r="8739" spans="1:1" x14ac:dyDescent="0.25">
      <c r="A8739" s="1" t="s">
        <v>67000</v>
      </c>
    </row>
    <row r="8740" spans="1:1" x14ac:dyDescent="0.25">
      <c r="A8740" s="1" t="s">
        <v>67001</v>
      </c>
    </row>
    <row r="8741" spans="1:1" x14ac:dyDescent="0.25">
      <c r="A8741" s="1" t="s">
        <v>67002</v>
      </c>
    </row>
    <row r="8742" spans="1:1" x14ac:dyDescent="0.25">
      <c r="A8742" s="1" t="s">
        <v>67003</v>
      </c>
    </row>
    <row r="8743" spans="1:1" x14ac:dyDescent="0.25">
      <c r="A8743" s="1" t="s">
        <v>67004</v>
      </c>
    </row>
    <row r="8744" spans="1:1" x14ac:dyDescent="0.25">
      <c r="A8744" s="1" t="s">
        <v>67005</v>
      </c>
    </row>
    <row r="8745" spans="1:1" x14ac:dyDescent="0.25">
      <c r="A8745" s="1" t="s">
        <v>67006</v>
      </c>
    </row>
    <row r="8746" spans="1:1" x14ac:dyDescent="0.25">
      <c r="A8746" s="1" t="s">
        <v>67007</v>
      </c>
    </row>
    <row r="8747" spans="1:1" x14ac:dyDescent="0.25">
      <c r="A8747" s="1" t="s">
        <v>67008</v>
      </c>
    </row>
    <row r="8748" spans="1:1" x14ac:dyDescent="0.25">
      <c r="A8748" s="1" t="s">
        <v>67009</v>
      </c>
    </row>
    <row r="8749" spans="1:1" x14ac:dyDescent="0.25">
      <c r="A8749" s="1" t="s">
        <v>67010</v>
      </c>
    </row>
    <row r="8750" spans="1:1" x14ac:dyDescent="0.25">
      <c r="A8750" s="1" t="s">
        <v>67011</v>
      </c>
    </row>
    <row r="8751" spans="1:1" x14ac:dyDescent="0.25">
      <c r="A8751" s="1" t="s">
        <v>67012</v>
      </c>
    </row>
    <row r="8752" spans="1:1" x14ac:dyDescent="0.25">
      <c r="A8752" s="1" t="s">
        <v>67013</v>
      </c>
    </row>
    <row r="8753" spans="1:1" x14ac:dyDescent="0.25">
      <c r="A8753" s="1" t="s">
        <v>67014</v>
      </c>
    </row>
    <row r="8754" spans="1:1" x14ac:dyDescent="0.25">
      <c r="A8754" s="1" t="s">
        <v>67015</v>
      </c>
    </row>
    <row r="8755" spans="1:1" x14ac:dyDescent="0.25">
      <c r="A8755" s="1" t="s">
        <v>67016</v>
      </c>
    </row>
    <row r="8756" spans="1:1" x14ac:dyDescent="0.25">
      <c r="A8756" s="1" t="s">
        <v>67017</v>
      </c>
    </row>
    <row r="8757" spans="1:1" x14ac:dyDescent="0.25">
      <c r="A8757" s="1" t="s">
        <v>67018</v>
      </c>
    </row>
    <row r="8758" spans="1:1" x14ac:dyDescent="0.25">
      <c r="A8758" s="1" t="s">
        <v>67019</v>
      </c>
    </row>
    <row r="8759" spans="1:1" x14ac:dyDescent="0.25">
      <c r="A8759" s="1" t="s">
        <v>67020</v>
      </c>
    </row>
    <row r="8760" spans="1:1" x14ac:dyDescent="0.25">
      <c r="A8760" s="1" t="s">
        <v>67021</v>
      </c>
    </row>
    <row r="8761" spans="1:1" x14ac:dyDescent="0.25">
      <c r="A8761" s="1" t="s">
        <v>67022</v>
      </c>
    </row>
    <row r="8762" spans="1:1" x14ac:dyDescent="0.25">
      <c r="A8762" s="1" t="s">
        <v>67023</v>
      </c>
    </row>
    <row r="8763" spans="1:1" x14ac:dyDescent="0.25">
      <c r="A8763" s="1" t="s">
        <v>67024</v>
      </c>
    </row>
    <row r="8764" spans="1:1" x14ac:dyDescent="0.25">
      <c r="A8764" s="1" t="s">
        <v>67025</v>
      </c>
    </row>
    <row r="8765" spans="1:1" x14ac:dyDescent="0.25">
      <c r="A8765" s="1" t="s">
        <v>67026</v>
      </c>
    </row>
    <row r="8766" spans="1:1" x14ac:dyDescent="0.25">
      <c r="A8766" s="1" t="s">
        <v>67027</v>
      </c>
    </row>
    <row r="8767" spans="1:1" x14ac:dyDescent="0.25">
      <c r="A8767" s="1" t="s">
        <v>67028</v>
      </c>
    </row>
    <row r="8768" spans="1:1" x14ac:dyDescent="0.25">
      <c r="A8768" s="1" t="s">
        <v>67029</v>
      </c>
    </row>
    <row r="8769" spans="1:1" x14ac:dyDescent="0.25">
      <c r="A8769" s="1" t="s">
        <v>67030</v>
      </c>
    </row>
    <row r="8770" spans="1:1" x14ac:dyDescent="0.25">
      <c r="A8770" s="1" t="s">
        <v>67031</v>
      </c>
    </row>
    <row r="8771" spans="1:1" x14ac:dyDescent="0.25">
      <c r="A8771" s="1" t="s">
        <v>67032</v>
      </c>
    </row>
    <row r="8772" spans="1:1" x14ac:dyDescent="0.25">
      <c r="A8772" s="1" t="s">
        <v>67033</v>
      </c>
    </row>
    <row r="8773" spans="1:1" x14ac:dyDescent="0.25">
      <c r="A8773" s="1" t="s">
        <v>67034</v>
      </c>
    </row>
    <row r="8774" spans="1:1" x14ac:dyDescent="0.25">
      <c r="A8774" s="1" t="s">
        <v>67035</v>
      </c>
    </row>
    <row r="8775" spans="1:1" x14ac:dyDescent="0.25">
      <c r="A8775" s="1" t="s">
        <v>67036</v>
      </c>
    </row>
    <row r="8776" spans="1:1" x14ac:dyDescent="0.25">
      <c r="A8776" s="1" t="s">
        <v>67037</v>
      </c>
    </row>
    <row r="8777" spans="1:1" x14ac:dyDescent="0.25">
      <c r="A8777" s="1" t="s">
        <v>67038</v>
      </c>
    </row>
    <row r="8778" spans="1:1" x14ac:dyDescent="0.25">
      <c r="A8778" s="1" t="s">
        <v>67039</v>
      </c>
    </row>
    <row r="8779" spans="1:1" x14ac:dyDescent="0.25">
      <c r="A8779" s="1" t="s">
        <v>67040</v>
      </c>
    </row>
    <row r="8780" spans="1:1" x14ac:dyDescent="0.25">
      <c r="A8780" s="1" t="s">
        <v>67041</v>
      </c>
    </row>
    <row r="8781" spans="1:1" x14ac:dyDescent="0.25">
      <c r="A8781" s="1" t="s">
        <v>67042</v>
      </c>
    </row>
    <row r="8782" spans="1:1" x14ac:dyDescent="0.25">
      <c r="A8782" s="1" t="s">
        <v>67043</v>
      </c>
    </row>
    <row r="8783" spans="1:1" x14ac:dyDescent="0.25">
      <c r="A8783" s="1" t="s">
        <v>67044</v>
      </c>
    </row>
    <row r="8784" spans="1:1" x14ac:dyDescent="0.25">
      <c r="A8784" s="1" t="s">
        <v>67045</v>
      </c>
    </row>
    <row r="8785" spans="1:1" x14ac:dyDescent="0.25">
      <c r="A8785" s="1" t="s">
        <v>67046</v>
      </c>
    </row>
    <row r="8786" spans="1:1" x14ac:dyDescent="0.25">
      <c r="A8786" s="1" t="s">
        <v>67047</v>
      </c>
    </row>
    <row r="8787" spans="1:1" x14ac:dyDescent="0.25">
      <c r="A8787" s="1" t="s">
        <v>67048</v>
      </c>
    </row>
    <row r="8788" spans="1:1" x14ac:dyDescent="0.25">
      <c r="A8788" s="1" t="s">
        <v>67049</v>
      </c>
    </row>
    <row r="8789" spans="1:1" x14ac:dyDescent="0.25">
      <c r="A8789" s="1" t="s">
        <v>67050</v>
      </c>
    </row>
    <row r="8790" spans="1:1" x14ac:dyDescent="0.25">
      <c r="A8790" s="1" t="s">
        <v>67051</v>
      </c>
    </row>
    <row r="8791" spans="1:1" x14ac:dyDescent="0.25">
      <c r="A8791" s="1" t="s">
        <v>67052</v>
      </c>
    </row>
    <row r="8792" spans="1:1" x14ac:dyDescent="0.25">
      <c r="A8792" s="1" t="s">
        <v>67053</v>
      </c>
    </row>
    <row r="8793" spans="1:1" x14ac:dyDescent="0.25">
      <c r="A8793" s="1" t="s">
        <v>67054</v>
      </c>
    </row>
    <row r="8794" spans="1:1" x14ac:dyDescent="0.25">
      <c r="A8794" s="1" t="s">
        <v>67055</v>
      </c>
    </row>
    <row r="8795" spans="1:1" x14ac:dyDescent="0.25">
      <c r="A8795" s="1" t="s">
        <v>67056</v>
      </c>
    </row>
    <row r="8796" spans="1:1" x14ac:dyDescent="0.25">
      <c r="A8796" s="1" t="s">
        <v>67057</v>
      </c>
    </row>
    <row r="8797" spans="1:1" x14ac:dyDescent="0.25">
      <c r="A8797" s="1" t="s">
        <v>67058</v>
      </c>
    </row>
    <row r="8798" spans="1:1" x14ac:dyDescent="0.25">
      <c r="A8798" s="1" t="s">
        <v>67059</v>
      </c>
    </row>
    <row r="8799" spans="1:1" x14ac:dyDescent="0.25">
      <c r="A8799" s="1" t="s">
        <v>67060</v>
      </c>
    </row>
    <row r="8800" spans="1:1" x14ac:dyDescent="0.25">
      <c r="A8800" s="1" t="s">
        <v>67061</v>
      </c>
    </row>
    <row r="8801" spans="1:1" x14ac:dyDescent="0.25">
      <c r="A8801" s="1" t="s">
        <v>67062</v>
      </c>
    </row>
    <row r="8802" spans="1:1" x14ac:dyDescent="0.25">
      <c r="A8802" s="1" t="s">
        <v>67063</v>
      </c>
    </row>
    <row r="8803" spans="1:1" x14ac:dyDescent="0.25">
      <c r="A8803" s="1" t="s">
        <v>67064</v>
      </c>
    </row>
    <row r="8804" spans="1:1" x14ac:dyDescent="0.25">
      <c r="A8804" s="1" t="s">
        <v>67065</v>
      </c>
    </row>
    <row r="8805" spans="1:1" x14ac:dyDescent="0.25">
      <c r="A8805" s="1" t="s">
        <v>67066</v>
      </c>
    </row>
    <row r="8806" spans="1:1" x14ac:dyDescent="0.25">
      <c r="A8806" s="1" t="s">
        <v>67067</v>
      </c>
    </row>
    <row r="8807" spans="1:1" x14ac:dyDescent="0.25">
      <c r="A8807" s="1" t="s">
        <v>67068</v>
      </c>
    </row>
    <row r="8808" spans="1:1" x14ac:dyDescent="0.25">
      <c r="A8808" s="1" t="s">
        <v>67069</v>
      </c>
    </row>
    <row r="8809" spans="1:1" x14ac:dyDescent="0.25">
      <c r="A8809" s="1" t="s">
        <v>67070</v>
      </c>
    </row>
    <row r="8810" spans="1:1" x14ac:dyDescent="0.25">
      <c r="A8810" s="1" t="s">
        <v>67071</v>
      </c>
    </row>
    <row r="8811" spans="1:1" x14ac:dyDescent="0.25">
      <c r="A8811" s="1" t="s">
        <v>67072</v>
      </c>
    </row>
    <row r="8812" spans="1:1" x14ac:dyDescent="0.25">
      <c r="A8812" s="1" t="s">
        <v>67073</v>
      </c>
    </row>
    <row r="8813" spans="1:1" x14ac:dyDescent="0.25">
      <c r="A8813" s="1" t="s">
        <v>67074</v>
      </c>
    </row>
    <row r="8814" spans="1:1" x14ac:dyDescent="0.25">
      <c r="A8814" s="1" t="s">
        <v>67075</v>
      </c>
    </row>
    <row r="8815" spans="1:1" x14ac:dyDescent="0.25">
      <c r="A8815" s="1" t="s">
        <v>67076</v>
      </c>
    </row>
    <row r="8816" spans="1:1" x14ac:dyDescent="0.25">
      <c r="A8816" s="1" t="s">
        <v>67077</v>
      </c>
    </row>
    <row r="8817" spans="1:1" x14ac:dyDescent="0.25">
      <c r="A8817" s="1" t="s">
        <v>67078</v>
      </c>
    </row>
    <row r="8818" spans="1:1" x14ac:dyDescent="0.25">
      <c r="A8818" s="1" t="s">
        <v>67079</v>
      </c>
    </row>
    <row r="8819" spans="1:1" x14ac:dyDescent="0.25">
      <c r="A8819" s="1" t="s">
        <v>67080</v>
      </c>
    </row>
    <row r="8820" spans="1:1" x14ac:dyDescent="0.25">
      <c r="A8820" s="1" t="s">
        <v>67081</v>
      </c>
    </row>
    <row r="8821" spans="1:1" x14ac:dyDescent="0.25">
      <c r="A8821" s="1" t="s">
        <v>67082</v>
      </c>
    </row>
    <row r="8822" spans="1:1" x14ac:dyDescent="0.25">
      <c r="A8822" s="1" t="s">
        <v>67083</v>
      </c>
    </row>
    <row r="8823" spans="1:1" x14ac:dyDescent="0.25">
      <c r="A8823" s="1" t="s">
        <v>67084</v>
      </c>
    </row>
    <row r="8824" spans="1:1" x14ac:dyDescent="0.25">
      <c r="A8824" s="1" t="s">
        <v>67085</v>
      </c>
    </row>
    <row r="8825" spans="1:1" x14ac:dyDescent="0.25">
      <c r="A8825" s="1" t="s">
        <v>67086</v>
      </c>
    </row>
    <row r="8826" spans="1:1" x14ac:dyDescent="0.25">
      <c r="A8826" s="1" t="s">
        <v>67087</v>
      </c>
    </row>
    <row r="8827" spans="1:1" x14ac:dyDescent="0.25">
      <c r="A8827" s="1" t="s">
        <v>67088</v>
      </c>
    </row>
    <row r="8828" spans="1:1" x14ac:dyDescent="0.25">
      <c r="A8828" s="1" t="s">
        <v>67089</v>
      </c>
    </row>
    <row r="8829" spans="1:1" x14ac:dyDescent="0.25">
      <c r="A8829" s="1" t="s">
        <v>67090</v>
      </c>
    </row>
    <row r="8830" spans="1:1" x14ac:dyDescent="0.25">
      <c r="A8830" s="1" t="s">
        <v>67091</v>
      </c>
    </row>
    <row r="8831" spans="1:1" x14ac:dyDescent="0.25">
      <c r="A8831" s="1" t="s">
        <v>67092</v>
      </c>
    </row>
    <row r="8832" spans="1:1" x14ac:dyDescent="0.25">
      <c r="A8832" s="1" t="s">
        <v>67093</v>
      </c>
    </row>
    <row r="8833" spans="1:1" x14ac:dyDescent="0.25">
      <c r="A8833" s="1" t="s">
        <v>67094</v>
      </c>
    </row>
    <row r="8834" spans="1:1" x14ac:dyDescent="0.25">
      <c r="A8834" s="1" t="s">
        <v>67095</v>
      </c>
    </row>
    <row r="8835" spans="1:1" x14ac:dyDescent="0.25">
      <c r="A8835" s="1" t="s">
        <v>67096</v>
      </c>
    </row>
    <row r="8836" spans="1:1" x14ac:dyDescent="0.25">
      <c r="A8836" s="1" t="s">
        <v>67097</v>
      </c>
    </row>
    <row r="8837" spans="1:1" x14ac:dyDescent="0.25">
      <c r="A8837" s="1" t="s">
        <v>67098</v>
      </c>
    </row>
    <row r="8838" spans="1:1" x14ac:dyDescent="0.25">
      <c r="A8838" s="1" t="s">
        <v>67099</v>
      </c>
    </row>
    <row r="8839" spans="1:1" x14ac:dyDescent="0.25">
      <c r="A8839" s="1" t="s">
        <v>67100</v>
      </c>
    </row>
    <row r="8840" spans="1:1" x14ac:dyDescent="0.25">
      <c r="A8840" s="1" t="s">
        <v>67101</v>
      </c>
    </row>
    <row r="8841" spans="1:1" x14ac:dyDescent="0.25">
      <c r="A8841" s="1" t="s">
        <v>67102</v>
      </c>
    </row>
    <row r="8842" spans="1:1" x14ac:dyDescent="0.25">
      <c r="A8842" s="1" t="s">
        <v>67103</v>
      </c>
    </row>
    <row r="8843" spans="1:1" x14ac:dyDescent="0.25">
      <c r="A8843" s="1" t="s">
        <v>67104</v>
      </c>
    </row>
    <row r="8844" spans="1:1" x14ac:dyDescent="0.25">
      <c r="A8844" s="1" t="s">
        <v>67105</v>
      </c>
    </row>
    <row r="8845" spans="1:1" x14ac:dyDescent="0.25">
      <c r="A8845" s="1" t="s">
        <v>67106</v>
      </c>
    </row>
    <row r="8846" spans="1:1" x14ac:dyDescent="0.25">
      <c r="A8846" s="1" t="s">
        <v>67107</v>
      </c>
    </row>
    <row r="8847" spans="1:1" x14ac:dyDescent="0.25">
      <c r="A8847" s="1" t="s">
        <v>67108</v>
      </c>
    </row>
    <row r="8848" spans="1:1" x14ac:dyDescent="0.25">
      <c r="A8848" s="1" t="s">
        <v>67109</v>
      </c>
    </row>
    <row r="8849" spans="1:1" x14ac:dyDescent="0.25">
      <c r="A8849" s="1" t="s">
        <v>67110</v>
      </c>
    </row>
    <row r="8850" spans="1:1" x14ac:dyDescent="0.25">
      <c r="A8850" s="1" t="s">
        <v>67111</v>
      </c>
    </row>
    <row r="8851" spans="1:1" x14ac:dyDescent="0.25">
      <c r="A8851" s="1" t="s">
        <v>67112</v>
      </c>
    </row>
    <row r="8852" spans="1:1" x14ac:dyDescent="0.25">
      <c r="A8852" s="1" t="s">
        <v>67113</v>
      </c>
    </row>
    <row r="8853" spans="1:1" x14ac:dyDescent="0.25">
      <c r="A8853" s="1" t="s">
        <v>67114</v>
      </c>
    </row>
    <row r="8854" spans="1:1" x14ac:dyDescent="0.25">
      <c r="A8854" s="1" t="s">
        <v>67115</v>
      </c>
    </row>
    <row r="8855" spans="1:1" x14ac:dyDescent="0.25">
      <c r="A8855" s="1" t="s">
        <v>67116</v>
      </c>
    </row>
    <row r="8856" spans="1:1" x14ac:dyDescent="0.25">
      <c r="A8856" s="1" t="s">
        <v>67117</v>
      </c>
    </row>
    <row r="8857" spans="1:1" x14ac:dyDescent="0.25">
      <c r="A8857" s="1" t="s">
        <v>67118</v>
      </c>
    </row>
    <row r="8858" spans="1:1" x14ac:dyDescent="0.25">
      <c r="A8858" s="1" t="s">
        <v>67119</v>
      </c>
    </row>
    <row r="8859" spans="1:1" x14ac:dyDescent="0.25">
      <c r="A8859" s="1" t="s">
        <v>67120</v>
      </c>
    </row>
    <row r="8860" spans="1:1" x14ac:dyDescent="0.25">
      <c r="A8860" s="1" t="s">
        <v>67121</v>
      </c>
    </row>
    <row r="8861" spans="1:1" x14ac:dyDescent="0.25">
      <c r="A8861" s="1" t="s">
        <v>67122</v>
      </c>
    </row>
    <row r="8862" spans="1:1" x14ac:dyDescent="0.25">
      <c r="A8862" s="1" t="s">
        <v>67123</v>
      </c>
    </row>
    <row r="8863" spans="1:1" x14ac:dyDescent="0.25">
      <c r="A8863" s="1" t="s">
        <v>67124</v>
      </c>
    </row>
    <row r="8864" spans="1:1" x14ac:dyDescent="0.25">
      <c r="A8864" s="1" t="s">
        <v>67125</v>
      </c>
    </row>
    <row r="8865" spans="1:1" x14ac:dyDescent="0.25">
      <c r="A8865" s="1" t="s">
        <v>67126</v>
      </c>
    </row>
    <row r="8866" spans="1:1" x14ac:dyDescent="0.25">
      <c r="A8866" s="1" t="s">
        <v>67127</v>
      </c>
    </row>
    <row r="8867" spans="1:1" x14ac:dyDescent="0.25">
      <c r="A8867" s="1" t="s">
        <v>67128</v>
      </c>
    </row>
    <row r="8868" spans="1:1" x14ac:dyDescent="0.25">
      <c r="A8868" s="1" t="s">
        <v>67129</v>
      </c>
    </row>
    <row r="8869" spans="1:1" x14ac:dyDescent="0.25">
      <c r="A8869" s="1" t="s">
        <v>67130</v>
      </c>
    </row>
    <row r="8870" spans="1:1" x14ac:dyDescent="0.25">
      <c r="A8870" s="1" t="s">
        <v>67131</v>
      </c>
    </row>
    <row r="8871" spans="1:1" x14ac:dyDescent="0.25">
      <c r="A8871" s="1" t="s">
        <v>67132</v>
      </c>
    </row>
    <row r="8872" spans="1:1" x14ac:dyDescent="0.25">
      <c r="A8872" s="1" t="s">
        <v>67133</v>
      </c>
    </row>
    <row r="8873" spans="1:1" x14ac:dyDescent="0.25">
      <c r="A8873" s="1" t="s">
        <v>67134</v>
      </c>
    </row>
    <row r="8874" spans="1:1" x14ac:dyDescent="0.25">
      <c r="A8874" s="1" t="s">
        <v>67135</v>
      </c>
    </row>
    <row r="8875" spans="1:1" x14ac:dyDescent="0.25">
      <c r="A8875" s="1" t="s">
        <v>67136</v>
      </c>
    </row>
    <row r="8876" spans="1:1" x14ac:dyDescent="0.25">
      <c r="A8876" s="1" t="s">
        <v>67137</v>
      </c>
    </row>
    <row r="8877" spans="1:1" x14ac:dyDescent="0.25">
      <c r="A8877" s="1" t="s">
        <v>67138</v>
      </c>
    </row>
    <row r="8878" spans="1:1" x14ac:dyDescent="0.25">
      <c r="A8878" s="1" t="s">
        <v>67139</v>
      </c>
    </row>
    <row r="8879" spans="1:1" x14ac:dyDescent="0.25">
      <c r="A8879" s="1" t="s">
        <v>67140</v>
      </c>
    </row>
    <row r="8880" spans="1:1" x14ac:dyDescent="0.25">
      <c r="A8880" s="1" t="s">
        <v>67141</v>
      </c>
    </row>
    <row r="8881" spans="1:1" x14ac:dyDescent="0.25">
      <c r="A8881" s="1" t="s">
        <v>67142</v>
      </c>
    </row>
    <row r="8882" spans="1:1" x14ac:dyDescent="0.25">
      <c r="A8882" s="1" t="s">
        <v>67143</v>
      </c>
    </row>
    <row r="8883" spans="1:1" x14ac:dyDescent="0.25">
      <c r="A8883" s="1" t="s">
        <v>67144</v>
      </c>
    </row>
    <row r="8884" spans="1:1" x14ac:dyDescent="0.25">
      <c r="A8884" s="1" t="s">
        <v>67145</v>
      </c>
    </row>
    <row r="8885" spans="1:1" x14ac:dyDescent="0.25">
      <c r="A8885" s="1" t="s">
        <v>67146</v>
      </c>
    </row>
    <row r="8886" spans="1:1" x14ac:dyDescent="0.25">
      <c r="A8886" s="1" t="s">
        <v>67147</v>
      </c>
    </row>
    <row r="8887" spans="1:1" x14ac:dyDescent="0.25">
      <c r="A8887" s="1" t="s">
        <v>67148</v>
      </c>
    </row>
    <row r="8888" spans="1:1" x14ac:dyDescent="0.25">
      <c r="A8888" s="1" t="s">
        <v>67149</v>
      </c>
    </row>
    <row r="8889" spans="1:1" x14ac:dyDescent="0.25">
      <c r="A8889" s="1" t="s">
        <v>67150</v>
      </c>
    </row>
    <row r="8890" spans="1:1" x14ac:dyDescent="0.25">
      <c r="A8890" s="1" t="s">
        <v>67151</v>
      </c>
    </row>
    <row r="8891" spans="1:1" x14ac:dyDescent="0.25">
      <c r="A8891" s="1" t="s">
        <v>67152</v>
      </c>
    </row>
    <row r="8892" spans="1:1" x14ac:dyDescent="0.25">
      <c r="A8892" s="1" t="s">
        <v>67153</v>
      </c>
    </row>
    <row r="8893" spans="1:1" x14ac:dyDescent="0.25">
      <c r="A8893" s="1" t="s">
        <v>67154</v>
      </c>
    </row>
    <row r="8894" spans="1:1" x14ac:dyDescent="0.25">
      <c r="A8894" s="1" t="s">
        <v>67155</v>
      </c>
    </row>
    <row r="8895" spans="1:1" x14ac:dyDescent="0.25">
      <c r="A8895" s="1" t="s">
        <v>67156</v>
      </c>
    </row>
    <row r="8896" spans="1:1" x14ac:dyDescent="0.25">
      <c r="A8896" s="1" t="s">
        <v>67157</v>
      </c>
    </row>
    <row r="8897" spans="1:1" x14ac:dyDescent="0.25">
      <c r="A8897" s="1" t="s">
        <v>67158</v>
      </c>
    </row>
    <row r="8898" spans="1:1" x14ac:dyDescent="0.25">
      <c r="A8898" s="1" t="s">
        <v>67159</v>
      </c>
    </row>
    <row r="8899" spans="1:1" x14ac:dyDescent="0.25">
      <c r="A8899" s="1" t="s">
        <v>67160</v>
      </c>
    </row>
    <row r="8900" spans="1:1" x14ac:dyDescent="0.25">
      <c r="A8900" s="1" t="s">
        <v>67161</v>
      </c>
    </row>
    <row r="8901" spans="1:1" x14ac:dyDescent="0.25">
      <c r="A8901" s="1" t="s">
        <v>67162</v>
      </c>
    </row>
    <row r="8902" spans="1:1" x14ac:dyDescent="0.25">
      <c r="A8902" s="1" t="s">
        <v>67163</v>
      </c>
    </row>
    <row r="8903" spans="1:1" x14ac:dyDescent="0.25">
      <c r="A8903" s="1" t="s">
        <v>67164</v>
      </c>
    </row>
    <row r="8904" spans="1:1" x14ac:dyDescent="0.25">
      <c r="A8904" s="1" t="s">
        <v>67165</v>
      </c>
    </row>
    <row r="8905" spans="1:1" x14ac:dyDescent="0.25">
      <c r="A8905" s="1" t="s">
        <v>67166</v>
      </c>
    </row>
    <row r="8906" spans="1:1" x14ac:dyDescent="0.25">
      <c r="A8906" s="1" t="s">
        <v>67167</v>
      </c>
    </row>
    <row r="8907" spans="1:1" x14ac:dyDescent="0.25">
      <c r="A8907" s="1" t="s">
        <v>67168</v>
      </c>
    </row>
    <row r="8908" spans="1:1" x14ac:dyDescent="0.25">
      <c r="A8908" s="1" t="s">
        <v>67169</v>
      </c>
    </row>
    <row r="8909" spans="1:1" x14ac:dyDescent="0.25">
      <c r="A8909" s="1" t="s">
        <v>67170</v>
      </c>
    </row>
    <row r="8910" spans="1:1" x14ac:dyDescent="0.25">
      <c r="A8910" s="1" t="s">
        <v>67171</v>
      </c>
    </row>
    <row r="8911" spans="1:1" x14ac:dyDescent="0.25">
      <c r="A8911" s="1" t="s">
        <v>67172</v>
      </c>
    </row>
    <row r="8912" spans="1:1" x14ac:dyDescent="0.25">
      <c r="A8912" s="1" t="s">
        <v>67173</v>
      </c>
    </row>
    <row r="8913" spans="1:1" x14ac:dyDescent="0.25">
      <c r="A8913" s="1" t="s">
        <v>67174</v>
      </c>
    </row>
    <row r="8914" spans="1:1" x14ac:dyDescent="0.25">
      <c r="A8914" s="1" t="s">
        <v>67175</v>
      </c>
    </row>
    <row r="8915" spans="1:1" x14ac:dyDescent="0.25">
      <c r="A8915" s="1" t="s">
        <v>67176</v>
      </c>
    </row>
    <row r="8916" spans="1:1" x14ac:dyDescent="0.25">
      <c r="A8916" s="1" t="s">
        <v>67177</v>
      </c>
    </row>
    <row r="8917" spans="1:1" x14ac:dyDescent="0.25">
      <c r="A8917" s="1" t="s">
        <v>67178</v>
      </c>
    </row>
    <row r="8918" spans="1:1" x14ac:dyDescent="0.25">
      <c r="A8918" s="1" t="s">
        <v>67179</v>
      </c>
    </row>
    <row r="8919" spans="1:1" x14ac:dyDescent="0.25">
      <c r="A8919" s="1" t="s">
        <v>67180</v>
      </c>
    </row>
    <row r="8920" spans="1:1" x14ac:dyDescent="0.25">
      <c r="A8920" s="1" t="s">
        <v>67181</v>
      </c>
    </row>
    <row r="8921" spans="1:1" x14ac:dyDescent="0.25">
      <c r="A8921" s="1" t="s">
        <v>67182</v>
      </c>
    </row>
    <row r="8922" spans="1:1" x14ac:dyDescent="0.25">
      <c r="A8922" s="1" t="s">
        <v>67183</v>
      </c>
    </row>
    <row r="8923" spans="1:1" x14ac:dyDescent="0.25">
      <c r="A8923" s="1" t="s">
        <v>67184</v>
      </c>
    </row>
    <row r="8924" spans="1:1" x14ac:dyDescent="0.25">
      <c r="A8924" s="1" t="s">
        <v>67185</v>
      </c>
    </row>
    <row r="8925" spans="1:1" x14ac:dyDescent="0.25">
      <c r="A8925" s="1" t="s">
        <v>67186</v>
      </c>
    </row>
    <row r="8926" spans="1:1" x14ac:dyDescent="0.25">
      <c r="A8926" s="1" t="s">
        <v>67187</v>
      </c>
    </row>
    <row r="8927" spans="1:1" x14ac:dyDescent="0.25">
      <c r="A8927" s="1" t="s">
        <v>67188</v>
      </c>
    </row>
    <row r="8928" spans="1:1" x14ac:dyDescent="0.25">
      <c r="A8928" s="1" t="s">
        <v>67189</v>
      </c>
    </row>
    <row r="8929" spans="1:1" x14ac:dyDescent="0.25">
      <c r="A8929" s="1" t="s">
        <v>67190</v>
      </c>
    </row>
    <row r="8930" spans="1:1" x14ac:dyDescent="0.25">
      <c r="A8930" s="1" t="s">
        <v>67191</v>
      </c>
    </row>
    <row r="8931" spans="1:1" x14ac:dyDescent="0.25">
      <c r="A8931" s="1" t="s">
        <v>67192</v>
      </c>
    </row>
    <row r="8932" spans="1:1" x14ac:dyDescent="0.25">
      <c r="A8932" s="1" t="s">
        <v>67193</v>
      </c>
    </row>
    <row r="8933" spans="1:1" x14ac:dyDescent="0.25">
      <c r="A8933" s="1" t="s">
        <v>67194</v>
      </c>
    </row>
    <row r="8934" spans="1:1" x14ac:dyDescent="0.25">
      <c r="A8934" s="1" t="s">
        <v>67195</v>
      </c>
    </row>
    <row r="8935" spans="1:1" x14ac:dyDescent="0.25">
      <c r="A8935" s="1" t="s">
        <v>67196</v>
      </c>
    </row>
    <row r="8936" spans="1:1" x14ac:dyDescent="0.25">
      <c r="A8936" s="1" t="s">
        <v>67197</v>
      </c>
    </row>
    <row r="8937" spans="1:1" x14ac:dyDescent="0.25">
      <c r="A8937" s="1" t="s">
        <v>67198</v>
      </c>
    </row>
    <row r="8938" spans="1:1" x14ac:dyDescent="0.25">
      <c r="A8938" s="1" t="s">
        <v>67199</v>
      </c>
    </row>
    <row r="8939" spans="1:1" x14ac:dyDescent="0.25">
      <c r="A8939" s="1" t="s">
        <v>67200</v>
      </c>
    </row>
    <row r="8940" spans="1:1" x14ac:dyDescent="0.25">
      <c r="A8940" s="1" t="s">
        <v>67201</v>
      </c>
    </row>
    <row r="8941" spans="1:1" x14ac:dyDescent="0.25">
      <c r="A8941" s="1" t="s">
        <v>67202</v>
      </c>
    </row>
    <row r="8942" spans="1:1" x14ac:dyDescent="0.25">
      <c r="A8942" s="1" t="s">
        <v>67203</v>
      </c>
    </row>
    <row r="8943" spans="1:1" x14ac:dyDescent="0.25">
      <c r="A8943" s="1" t="s">
        <v>67204</v>
      </c>
    </row>
    <row r="8944" spans="1:1" x14ac:dyDescent="0.25">
      <c r="A8944" s="1" t="s">
        <v>67205</v>
      </c>
    </row>
    <row r="8945" spans="1:1" x14ac:dyDescent="0.25">
      <c r="A8945" s="1" t="s">
        <v>67206</v>
      </c>
    </row>
    <row r="8946" spans="1:1" x14ac:dyDescent="0.25">
      <c r="A8946" s="1" t="s">
        <v>67207</v>
      </c>
    </row>
    <row r="8947" spans="1:1" x14ac:dyDescent="0.25">
      <c r="A8947" s="1" t="s">
        <v>67208</v>
      </c>
    </row>
    <row r="8948" spans="1:1" x14ac:dyDescent="0.25">
      <c r="A8948" s="1" t="s">
        <v>67209</v>
      </c>
    </row>
    <row r="8949" spans="1:1" x14ac:dyDescent="0.25">
      <c r="A8949" s="1" t="s">
        <v>67210</v>
      </c>
    </row>
    <row r="8950" spans="1:1" x14ac:dyDescent="0.25">
      <c r="A8950" s="1" t="s">
        <v>67211</v>
      </c>
    </row>
    <row r="8951" spans="1:1" x14ac:dyDescent="0.25">
      <c r="A8951" s="1" t="s">
        <v>67212</v>
      </c>
    </row>
    <row r="8952" spans="1:1" x14ac:dyDescent="0.25">
      <c r="A8952" s="1" t="s">
        <v>67213</v>
      </c>
    </row>
    <row r="8953" spans="1:1" x14ac:dyDescent="0.25">
      <c r="A8953" s="1" t="s">
        <v>67214</v>
      </c>
    </row>
    <row r="8954" spans="1:1" x14ac:dyDescent="0.25">
      <c r="A8954" s="1" t="s">
        <v>67215</v>
      </c>
    </row>
    <row r="8955" spans="1:1" x14ac:dyDescent="0.25">
      <c r="A8955" s="1" t="s">
        <v>67216</v>
      </c>
    </row>
    <row r="8956" spans="1:1" x14ac:dyDescent="0.25">
      <c r="A8956" s="1" t="s">
        <v>67217</v>
      </c>
    </row>
    <row r="8957" spans="1:1" x14ac:dyDescent="0.25">
      <c r="A8957" s="1" t="s">
        <v>67218</v>
      </c>
    </row>
    <row r="8958" spans="1:1" x14ac:dyDescent="0.25">
      <c r="A8958" s="1" t="s">
        <v>67219</v>
      </c>
    </row>
    <row r="8959" spans="1:1" x14ac:dyDescent="0.25">
      <c r="A8959" s="1" t="s">
        <v>67220</v>
      </c>
    </row>
    <row r="8960" spans="1:1" x14ac:dyDescent="0.25">
      <c r="A8960" s="1" t="s">
        <v>67221</v>
      </c>
    </row>
    <row r="8961" spans="1:1" x14ac:dyDescent="0.25">
      <c r="A8961" s="1" t="s">
        <v>67222</v>
      </c>
    </row>
    <row r="8962" spans="1:1" x14ac:dyDescent="0.25">
      <c r="A8962" s="1" t="s">
        <v>67223</v>
      </c>
    </row>
    <row r="8963" spans="1:1" x14ac:dyDescent="0.25">
      <c r="A8963" s="1" t="s">
        <v>67224</v>
      </c>
    </row>
    <row r="8964" spans="1:1" x14ac:dyDescent="0.25">
      <c r="A8964" s="1" t="s">
        <v>67225</v>
      </c>
    </row>
    <row r="8965" spans="1:1" x14ac:dyDescent="0.25">
      <c r="A8965" s="1" t="s">
        <v>67226</v>
      </c>
    </row>
    <row r="8966" spans="1:1" x14ac:dyDescent="0.25">
      <c r="A8966" s="1" t="s">
        <v>67227</v>
      </c>
    </row>
    <row r="8967" spans="1:1" x14ac:dyDescent="0.25">
      <c r="A8967" s="1" t="s">
        <v>67228</v>
      </c>
    </row>
    <row r="8968" spans="1:1" x14ac:dyDescent="0.25">
      <c r="A8968" s="1" t="s">
        <v>67229</v>
      </c>
    </row>
    <row r="8969" spans="1:1" x14ac:dyDescent="0.25">
      <c r="A8969" s="1" t="s">
        <v>67230</v>
      </c>
    </row>
    <row r="8970" spans="1:1" x14ac:dyDescent="0.25">
      <c r="A8970" s="1" t="s">
        <v>67231</v>
      </c>
    </row>
    <row r="8971" spans="1:1" x14ac:dyDescent="0.25">
      <c r="A8971" s="1" t="s">
        <v>67232</v>
      </c>
    </row>
    <row r="8972" spans="1:1" x14ac:dyDescent="0.25">
      <c r="A8972" s="1" t="s">
        <v>67233</v>
      </c>
    </row>
    <row r="8973" spans="1:1" x14ac:dyDescent="0.25">
      <c r="A8973" s="1" t="s">
        <v>67234</v>
      </c>
    </row>
    <row r="8974" spans="1:1" x14ac:dyDescent="0.25">
      <c r="A8974" s="1" t="s">
        <v>67235</v>
      </c>
    </row>
    <row r="8975" spans="1:1" x14ac:dyDescent="0.25">
      <c r="A8975" s="1" t="s">
        <v>67236</v>
      </c>
    </row>
    <row r="8976" spans="1:1" x14ac:dyDescent="0.25">
      <c r="A8976" s="1" t="s">
        <v>67237</v>
      </c>
    </row>
    <row r="8977" spans="1:1" x14ac:dyDescent="0.25">
      <c r="A8977" s="1" t="s">
        <v>67238</v>
      </c>
    </row>
    <row r="8978" spans="1:1" x14ac:dyDescent="0.25">
      <c r="A8978" s="1" t="s">
        <v>67239</v>
      </c>
    </row>
    <row r="8979" spans="1:1" x14ac:dyDescent="0.25">
      <c r="A8979" s="1" t="s">
        <v>67240</v>
      </c>
    </row>
    <row r="8980" spans="1:1" x14ac:dyDescent="0.25">
      <c r="A8980" s="1" t="s">
        <v>67241</v>
      </c>
    </row>
    <row r="8981" spans="1:1" x14ac:dyDescent="0.25">
      <c r="A8981" s="1" t="s">
        <v>67242</v>
      </c>
    </row>
    <row r="8982" spans="1:1" x14ac:dyDescent="0.25">
      <c r="A8982" s="1" t="s">
        <v>67243</v>
      </c>
    </row>
    <row r="8983" spans="1:1" x14ac:dyDescent="0.25">
      <c r="A8983" s="1" t="s">
        <v>67244</v>
      </c>
    </row>
    <row r="8984" spans="1:1" x14ac:dyDescent="0.25">
      <c r="A8984" s="1" t="s">
        <v>67245</v>
      </c>
    </row>
    <row r="8985" spans="1:1" x14ac:dyDescent="0.25">
      <c r="A8985" s="1" t="s">
        <v>67246</v>
      </c>
    </row>
    <row r="8986" spans="1:1" x14ac:dyDescent="0.25">
      <c r="A8986" s="1" t="s">
        <v>67247</v>
      </c>
    </row>
    <row r="8987" spans="1:1" x14ac:dyDescent="0.25">
      <c r="A8987" s="1" t="s">
        <v>67248</v>
      </c>
    </row>
    <row r="8988" spans="1:1" x14ac:dyDescent="0.25">
      <c r="A8988" s="1" t="s">
        <v>67249</v>
      </c>
    </row>
    <row r="8989" spans="1:1" x14ac:dyDescent="0.25">
      <c r="A8989" s="1" t="s">
        <v>67250</v>
      </c>
    </row>
    <row r="8990" spans="1:1" x14ac:dyDescent="0.25">
      <c r="A8990" s="1" t="s">
        <v>67251</v>
      </c>
    </row>
    <row r="8991" spans="1:1" x14ac:dyDescent="0.25">
      <c r="A8991" s="1" t="s">
        <v>67252</v>
      </c>
    </row>
    <row r="8992" spans="1:1" x14ac:dyDescent="0.25">
      <c r="A8992" s="1" t="s">
        <v>67253</v>
      </c>
    </row>
    <row r="8993" spans="1:1" x14ac:dyDescent="0.25">
      <c r="A8993" s="1" t="s">
        <v>67254</v>
      </c>
    </row>
    <row r="8994" spans="1:1" x14ac:dyDescent="0.25">
      <c r="A8994" s="1" t="s">
        <v>67255</v>
      </c>
    </row>
    <row r="8995" spans="1:1" x14ac:dyDescent="0.25">
      <c r="A8995" s="1" t="s">
        <v>67256</v>
      </c>
    </row>
    <row r="8996" spans="1:1" x14ac:dyDescent="0.25">
      <c r="A8996" s="1" t="s">
        <v>67257</v>
      </c>
    </row>
    <row r="8997" spans="1:1" x14ac:dyDescent="0.25">
      <c r="A8997" s="1" t="s">
        <v>67258</v>
      </c>
    </row>
    <row r="8998" spans="1:1" x14ac:dyDescent="0.25">
      <c r="A8998" s="1" t="s">
        <v>67259</v>
      </c>
    </row>
    <row r="8999" spans="1:1" x14ac:dyDescent="0.25">
      <c r="A8999" s="1" t="s">
        <v>67260</v>
      </c>
    </row>
    <row r="9000" spans="1:1" x14ac:dyDescent="0.25">
      <c r="A9000" s="1" t="s">
        <v>67261</v>
      </c>
    </row>
    <row r="9001" spans="1:1" x14ac:dyDescent="0.25">
      <c r="A9001" s="1" t="s">
        <v>67262</v>
      </c>
    </row>
    <row r="9002" spans="1:1" x14ac:dyDescent="0.25">
      <c r="A9002" s="1" t="s">
        <v>67263</v>
      </c>
    </row>
    <row r="9003" spans="1:1" x14ac:dyDescent="0.25">
      <c r="A9003" s="1" t="s">
        <v>67264</v>
      </c>
    </row>
    <row r="9004" spans="1:1" x14ac:dyDescent="0.25">
      <c r="A9004" s="1" t="s">
        <v>67265</v>
      </c>
    </row>
    <row r="9005" spans="1:1" x14ac:dyDescent="0.25">
      <c r="A9005" s="1" t="s">
        <v>67266</v>
      </c>
    </row>
    <row r="9006" spans="1:1" x14ac:dyDescent="0.25">
      <c r="A9006" s="1" t="s">
        <v>67267</v>
      </c>
    </row>
    <row r="9007" spans="1:1" x14ac:dyDescent="0.25">
      <c r="A9007" s="1" t="s">
        <v>67268</v>
      </c>
    </row>
    <row r="9008" spans="1:1" x14ac:dyDescent="0.25">
      <c r="A9008" s="1" t="s">
        <v>67269</v>
      </c>
    </row>
    <row r="9009" spans="1:1" x14ac:dyDescent="0.25">
      <c r="A9009" s="1" t="s">
        <v>67270</v>
      </c>
    </row>
    <row r="9010" spans="1:1" x14ac:dyDescent="0.25">
      <c r="A9010" s="1" t="s">
        <v>67271</v>
      </c>
    </row>
    <row r="9011" spans="1:1" x14ac:dyDescent="0.25">
      <c r="A9011" s="1" t="s">
        <v>67272</v>
      </c>
    </row>
    <row r="9012" spans="1:1" x14ac:dyDescent="0.25">
      <c r="A9012" s="1" t="s">
        <v>67273</v>
      </c>
    </row>
    <row r="9013" spans="1:1" x14ac:dyDescent="0.25">
      <c r="A9013" s="1" t="s">
        <v>67274</v>
      </c>
    </row>
    <row r="9014" spans="1:1" x14ac:dyDescent="0.25">
      <c r="A9014" s="1" t="s">
        <v>67275</v>
      </c>
    </row>
    <row r="9015" spans="1:1" x14ac:dyDescent="0.25">
      <c r="A9015" s="1" t="s">
        <v>67276</v>
      </c>
    </row>
    <row r="9016" spans="1:1" x14ac:dyDescent="0.25">
      <c r="A9016" s="1" t="s">
        <v>67277</v>
      </c>
    </row>
    <row r="9017" spans="1:1" x14ac:dyDescent="0.25">
      <c r="A9017" s="1" t="s">
        <v>67278</v>
      </c>
    </row>
    <row r="9018" spans="1:1" x14ac:dyDescent="0.25">
      <c r="A9018" s="1" t="s">
        <v>67279</v>
      </c>
    </row>
    <row r="9019" spans="1:1" x14ac:dyDescent="0.25">
      <c r="A9019" s="1" t="s">
        <v>67280</v>
      </c>
    </row>
    <row r="9020" spans="1:1" x14ac:dyDescent="0.25">
      <c r="A9020" s="1" t="s">
        <v>67281</v>
      </c>
    </row>
    <row r="9021" spans="1:1" x14ac:dyDescent="0.25">
      <c r="A9021" s="1" t="s">
        <v>67282</v>
      </c>
    </row>
    <row r="9022" spans="1:1" x14ac:dyDescent="0.25">
      <c r="A9022" s="1" t="s">
        <v>67283</v>
      </c>
    </row>
    <row r="9023" spans="1:1" x14ac:dyDescent="0.25">
      <c r="A9023" s="1" t="s">
        <v>67284</v>
      </c>
    </row>
    <row r="9024" spans="1:1" x14ac:dyDescent="0.25">
      <c r="A9024" s="1" t="s">
        <v>67285</v>
      </c>
    </row>
    <row r="9025" spans="1:1" x14ac:dyDescent="0.25">
      <c r="A9025" s="1" t="s">
        <v>67286</v>
      </c>
    </row>
    <row r="9026" spans="1:1" x14ac:dyDescent="0.25">
      <c r="A9026" s="1" t="s">
        <v>67287</v>
      </c>
    </row>
    <row r="9027" spans="1:1" x14ac:dyDescent="0.25">
      <c r="A9027" s="1" t="s">
        <v>67288</v>
      </c>
    </row>
    <row r="9028" spans="1:1" x14ac:dyDescent="0.25">
      <c r="A9028" s="1" t="s">
        <v>67289</v>
      </c>
    </row>
    <row r="9029" spans="1:1" x14ac:dyDescent="0.25">
      <c r="A9029" s="1" t="s">
        <v>67290</v>
      </c>
    </row>
    <row r="9030" spans="1:1" x14ac:dyDescent="0.25">
      <c r="A9030" s="1" t="s">
        <v>67291</v>
      </c>
    </row>
    <row r="9031" spans="1:1" x14ac:dyDescent="0.25">
      <c r="A9031" s="1" t="s">
        <v>67292</v>
      </c>
    </row>
    <row r="9032" spans="1:1" x14ac:dyDescent="0.25">
      <c r="A9032" s="1" t="s">
        <v>67293</v>
      </c>
    </row>
    <row r="9033" spans="1:1" x14ac:dyDescent="0.25">
      <c r="A9033" s="1" t="s">
        <v>67294</v>
      </c>
    </row>
    <row r="9034" spans="1:1" x14ac:dyDescent="0.25">
      <c r="A9034" s="1" t="s">
        <v>67295</v>
      </c>
    </row>
    <row r="9035" spans="1:1" x14ac:dyDescent="0.25">
      <c r="A9035" s="1" t="s">
        <v>67296</v>
      </c>
    </row>
    <row r="9036" spans="1:1" x14ac:dyDescent="0.25">
      <c r="A9036" s="1" t="s">
        <v>67297</v>
      </c>
    </row>
    <row r="9037" spans="1:1" x14ac:dyDescent="0.25">
      <c r="A9037" s="1" t="s">
        <v>67298</v>
      </c>
    </row>
    <row r="9038" spans="1:1" x14ac:dyDescent="0.25">
      <c r="A9038" s="1" t="s">
        <v>67299</v>
      </c>
    </row>
    <row r="9039" spans="1:1" x14ac:dyDescent="0.25">
      <c r="A9039" s="1" t="s">
        <v>67300</v>
      </c>
    </row>
    <row r="9040" spans="1:1" x14ac:dyDescent="0.25">
      <c r="A9040" s="1" t="s">
        <v>67301</v>
      </c>
    </row>
    <row r="9041" spans="1:1" x14ac:dyDescent="0.25">
      <c r="A9041" s="1" t="s">
        <v>67302</v>
      </c>
    </row>
    <row r="9042" spans="1:1" x14ac:dyDescent="0.25">
      <c r="A9042" s="1" t="s">
        <v>67303</v>
      </c>
    </row>
    <row r="9043" spans="1:1" x14ac:dyDescent="0.25">
      <c r="A9043" s="1" t="s">
        <v>67304</v>
      </c>
    </row>
    <row r="9044" spans="1:1" x14ac:dyDescent="0.25">
      <c r="A9044" s="1" t="s">
        <v>67305</v>
      </c>
    </row>
    <row r="9045" spans="1:1" x14ac:dyDescent="0.25">
      <c r="A9045" s="1" t="s">
        <v>67306</v>
      </c>
    </row>
    <row r="9046" spans="1:1" x14ac:dyDescent="0.25">
      <c r="A9046" s="1" t="s">
        <v>67307</v>
      </c>
    </row>
    <row r="9047" spans="1:1" x14ac:dyDescent="0.25">
      <c r="A9047" s="1" t="s">
        <v>67308</v>
      </c>
    </row>
    <row r="9048" spans="1:1" x14ac:dyDescent="0.25">
      <c r="A9048" s="1" t="s">
        <v>67309</v>
      </c>
    </row>
    <row r="9049" spans="1:1" x14ac:dyDescent="0.25">
      <c r="A9049" s="1" t="s">
        <v>67310</v>
      </c>
    </row>
    <row r="9050" spans="1:1" x14ac:dyDescent="0.25">
      <c r="A9050" s="1" t="s">
        <v>67311</v>
      </c>
    </row>
    <row r="9051" spans="1:1" x14ac:dyDescent="0.25">
      <c r="A9051" s="1" t="s">
        <v>67312</v>
      </c>
    </row>
    <row r="9052" spans="1:1" x14ac:dyDescent="0.25">
      <c r="A9052" s="1" t="s">
        <v>67313</v>
      </c>
    </row>
    <row r="9053" spans="1:1" x14ac:dyDescent="0.25">
      <c r="A9053" s="1" t="s">
        <v>67314</v>
      </c>
    </row>
    <row r="9054" spans="1:1" x14ac:dyDescent="0.25">
      <c r="A9054" s="1" t="s">
        <v>67315</v>
      </c>
    </row>
    <row r="9055" spans="1:1" x14ac:dyDescent="0.25">
      <c r="A9055" s="1" t="s">
        <v>67316</v>
      </c>
    </row>
    <row r="9056" spans="1:1" x14ac:dyDescent="0.25">
      <c r="A9056" s="1" t="s">
        <v>67317</v>
      </c>
    </row>
    <row r="9057" spans="1:1" x14ac:dyDescent="0.25">
      <c r="A9057" s="1" t="s">
        <v>67318</v>
      </c>
    </row>
    <row r="9058" spans="1:1" x14ac:dyDescent="0.25">
      <c r="A9058" s="1" t="s">
        <v>67319</v>
      </c>
    </row>
    <row r="9059" spans="1:1" x14ac:dyDescent="0.25">
      <c r="A9059" s="1" t="s">
        <v>67320</v>
      </c>
    </row>
    <row r="9060" spans="1:1" x14ac:dyDescent="0.25">
      <c r="A9060" s="1" t="s">
        <v>67321</v>
      </c>
    </row>
    <row r="9061" spans="1:1" x14ac:dyDescent="0.25">
      <c r="A9061" s="1" t="s">
        <v>67322</v>
      </c>
    </row>
    <row r="9062" spans="1:1" x14ac:dyDescent="0.25">
      <c r="A9062" s="1" t="s">
        <v>67323</v>
      </c>
    </row>
    <row r="9063" spans="1:1" x14ac:dyDescent="0.25">
      <c r="A9063" s="1" t="s">
        <v>67324</v>
      </c>
    </row>
    <row r="9064" spans="1:1" x14ac:dyDescent="0.25">
      <c r="A9064" s="1" t="s">
        <v>67325</v>
      </c>
    </row>
    <row r="9065" spans="1:1" x14ac:dyDescent="0.25">
      <c r="A9065" s="1" t="s">
        <v>67326</v>
      </c>
    </row>
    <row r="9066" spans="1:1" x14ac:dyDescent="0.25">
      <c r="A9066" s="1" t="s">
        <v>67327</v>
      </c>
    </row>
    <row r="9067" spans="1:1" x14ac:dyDescent="0.25">
      <c r="A9067" s="1" t="s">
        <v>67328</v>
      </c>
    </row>
    <row r="9068" spans="1:1" x14ac:dyDescent="0.25">
      <c r="A9068" s="1" t="s">
        <v>67329</v>
      </c>
    </row>
    <row r="9069" spans="1:1" x14ac:dyDescent="0.25">
      <c r="A9069" s="1" t="s">
        <v>67330</v>
      </c>
    </row>
    <row r="9070" spans="1:1" x14ac:dyDescent="0.25">
      <c r="A9070" s="1" t="s">
        <v>67331</v>
      </c>
    </row>
    <row r="9071" spans="1:1" x14ac:dyDescent="0.25">
      <c r="A9071" s="1" t="s">
        <v>67332</v>
      </c>
    </row>
    <row r="9072" spans="1:1" x14ac:dyDescent="0.25">
      <c r="A9072" s="1" t="s">
        <v>67333</v>
      </c>
    </row>
    <row r="9073" spans="1:1" x14ac:dyDescent="0.25">
      <c r="A9073" s="1" t="s">
        <v>67334</v>
      </c>
    </row>
    <row r="9074" spans="1:1" x14ac:dyDescent="0.25">
      <c r="A9074" s="1" t="s">
        <v>67335</v>
      </c>
    </row>
    <row r="9075" spans="1:1" x14ac:dyDescent="0.25">
      <c r="A9075" s="1" t="s">
        <v>67336</v>
      </c>
    </row>
    <row r="9076" spans="1:1" x14ac:dyDescent="0.25">
      <c r="A9076" s="1" t="s">
        <v>67337</v>
      </c>
    </row>
    <row r="9077" spans="1:1" x14ac:dyDescent="0.25">
      <c r="A9077" s="1" t="s">
        <v>67338</v>
      </c>
    </row>
    <row r="9078" spans="1:1" x14ac:dyDescent="0.25">
      <c r="A9078" s="1" t="s">
        <v>67339</v>
      </c>
    </row>
    <row r="9079" spans="1:1" x14ac:dyDescent="0.25">
      <c r="A9079" s="1" t="s">
        <v>67340</v>
      </c>
    </row>
    <row r="9080" spans="1:1" x14ac:dyDescent="0.25">
      <c r="A9080" s="1" t="s">
        <v>67341</v>
      </c>
    </row>
    <row r="9081" spans="1:1" x14ac:dyDescent="0.25">
      <c r="A9081" s="1" t="s">
        <v>67342</v>
      </c>
    </row>
    <row r="9082" spans="1:1" x14ac:dyDescent="0.25">
      <c r="A9082" s="1" t="s">
        <v>67343</v>
      </c>
    </row>
    <row r="9083" spans="1:1" x14ac:dyDescent="0.25">
      <c r="A9083" s="1" t="s">
        <v>67344</v>
      </c>
    </row>
    <row r="9084" spans="1:1" x14ac:dyDescent="0.25">
      <c r="A9084" s="1" t="s">
        <v>67345</v>
      </c>
    </row>
    <row r="9085" spans="1:1" x14ac:dyDescent="0.25">
      <c r="A9085" s="1" t="s">
        <v>67346</v>
      </c>
    </row>
    <row r="9086" spans="1:1" x14ac:dyDescent="0.25">
      <c r="A9086" s="1" t="s">
        <v>67347</v>
      </c>
    </row>
    <row r="9087" spans="1:1" x14ac:dyDescent="0.25">
      <c r="A9087" s="1" t="s">
        <v>67348</v>
      </c>
    </row>
    <row r="9088" spans="1:1" x14ac:dyDescent="0.25">
      <c r="A9088" s="1" t="s">
        <v>67349</v>
      </c>
    </row>
    <row r="9089" spans="1:1" x14ac:dyDescent="0.25">
      <c r="A9089" s="1" t="s">
        <v>67350</v>
      </c>
    </row>
    <row r="9090" spans="1:1" x14ac:dyDescent="0.25">
      <c r="A9090" s="1" t="s">
        <v>67351</v>
      </c>
    </row>
    <row r="9091" spans="1:1" x14ac:dyDescent="0.25">
      <c r="A9091" s="1" t="s">
        <v>67352</v>
      </c>
    </row>
    <row r="9092" spans="1:1" x14ac:dyDescent="0.25">
      <c r="A9092" s="1" t="s">
        <v>67353</v>
      </c>
    </row>
    <row r="9093" spans="1:1" x14ac:dyDescent="0.25">
      <c r="A9093" s="1" t="s">
        <v>67354</v>
      </c>
    </row>
    <row r="9094" spans="1:1" x14ac:dyDescent="0.25">
      <c r="A9094" s="1" t="s">
        <v>67355</v>
      </c>
    </row>
    <row r="9095" spans="1:1" x14ac:dyDescent="0.25">
      <c r="A9095" s="1" t="s">
        <v>67356</v>
      </c>
    </row>
    <row r="9096" spans="1:1" x14ac:dyDescent="0.25">
      <c r="A9096" s="1" t="s">
        <v>67357</v>
      </c>
    </row>
    <row r="9097" spans="1:1" x14ac:dyDescent="0.25">
      <c r="A9097" s="1" t="s">
        <v>67358</v>
      </c>
    </row>
    <row r="9098" spans="1:1" x14ac:dyDescent="0.25">
      <c r="A9098" s="1" t="s">
        <v>67359</v>
      </c>
    </row>
    <row r="9099" spans="1:1" x14ac:dyDescent="0.25">
      <c r="A9099" s="1" t="s">
        <v>67360</v>
      </c>
    </row>
    <row r="9100" spans="1:1" x14ac:dyDescent="0.25">
      <c r="A9100" s="1" t="s">
        <v>67361</v>
      </c>
    </row>
    <row r="9101" spans="1:1" x14ac:dyDescent="0.25">
      <c r="A9101" s="1" t="s">
        <v>67362</v>
      </c>
    </row>
    <row r="9102" spans="1:1" x14ac:dyDescent="0.25">
      <c r="A9102" s="1" t="s">
        <v>67363</v>
      </c>
    </row>
    <row r="9103" spans="1:1" x14ac:dyDescent="0.25">
      <c r="A9103" s="1" t="s">
        <v>67364</v>
      </c>
    </row>
    <row r="9104" spans="1:1" x14ac:dyDescent="0.25">
      <c r="A9104" s="1" t="s">
        <v>67365</v>
      </c>
    </row>
    <row r="9105" spans="1:1" x14ac:dyDescent="0.25">
      <c r="A9105" s="1" t="s">
        <v>67366</v>
      </c>
    </row>
    <row r="9106" spans="1:1" x14ac:dyDescent="0.25">
      <c r="A9106" s="1" t="s">
        <v>67367</v>
      </c>
    </row>
    <row r="9107" spans="1:1" x14ac:dyDescent="0.25">
      <c r="A9107" s="1" t="s">
        <v>67368</v>
      </c>
    </row>
    <row r="9108" spans="1:1" x14ac:dyDescent="0.25">
      <c r="A9108" s="1" t="s">
        <v>67369</v>
      </c>
    </row>
    <row r="9109" spans="1:1" x14ac:dyDescent="0.25">
      <c r="A9109" s="1" t="s">
        <v>67370</v>
      </c>
    </row>
    <row r="9110" spans="1:1" x14ac:dyDescent="0.25">
      <c r="A9110" s="1" t="s">
        <v>67371</v>
      </c>
    </row>
    <row r="9111" spans="1:1" x14ac:dyDescent="0.25">
      <c r="A9111" s="1" t="s">
        <v>67372</v>
      </c>
    </row>
    <row r="9112" spans="1:1" x14ac:dyDescent="0.25">
      <c r="A9112" s="1" t="s">
        <v>67373</v>
      </c>
    </row>
    <row r="9113" spans="1:1" x14ac:dyDescent="0.25">
      <c r="A9113" s="1" t="s">
        <v>67374</v>
      </c>
    </row>
    <row r="9114" spans="1:1" x14ac:dyDescent="0.25">
      <c r="A9114" s="1" t="s">
        <v>67375</v>
      </c>
    </row>
    <row r="9115" spans="1:1" x14ac:dyDescent="0.25">
      <c r="A9115" s="1" t="s">
        <v>67376</v>
      </c>
    </row>
    <row r="9116" spans="1:1" x14ac:dyDescent="0.25">
      <c r="A9116" s="1" t="s">
        <v>67377</v>
      </c>
    </row>
    <row r="9117" spans="1:1" x14ac:dyDescent="0.25">
      <c r="A9117" s="1" t="s">
        <v>67378</v>
      </c>
    </row>
    <row r="9118" spans="1:1" x14ac:dyDescent="0.25">
      <c r="A9118" s="1" t="s">
        <v>67379</v>
      </c>
    </row>
    <row r="9119" spans="1:1" x14ac:dyDescent="0.25">
      <c r="A9119" s="1" t="s">
        <v>67380</v>
      </c>
    </row>
    <row r="9120" spans="1:1" x14ac:dyDescent="0.25">
      <c r="A9120" s="1" t="s">
        <v>67381</v>
      </c>
    </row>
    <row r="9121" spans="1:1" x14ac:dyDescent="0.25">
      <c r="A9121" s="1" t="s">
        <v>67382</v>
      </c>
    </row>
    <row r="9122" spans="1:1" x14ac:dyDescent="0.25">
      <c r="A9122" s="1" t="s">
        <v>67383</v>
      </c>
    </row>
    <row r="9123" spans="1:1" x14ac:dyDescent="0.25">
      <c r="A9123" s="1" t="s">
        <v>67384</v>
      </c>
    </row>
    <row r="9124" spans="1:1" x14ac:dyDescent="0.25">
      <c r="A9124" s="1" t="s">
        <v>67385</v>
      </c>
    </row>
    <row r="9125" spans="1:1" x14ac:dyDescent="0.25">
      <c r="A9125" s="1" t="s">
        <v>67386</v>
      </c>
    </row>
    <row r="9126" spans="1:1" x14ac:dyDescent="0.25">
      <c r="A9126" s="1" t="s">
        <v>67387</v>
      </c>
    </row>
    <row r="9127" spans="1:1" x14ac:dyDescent="0.25">
      <c r="A9127" s="1" t="s">
        <v>67388</v>
      </c>
    </row>
    <row r="9128" spans="1:1" x14ac:dyDescent="0.25">
      <c r="A9128" s="1" t="s">
        <v>67389</v>
      </c>
    </row>
    <row r="9129" spans="1:1" x14ac:dyDescent="0.25">
      <c r="A9129" s="1" t="s">
        <v>67390</v>
      </c>
    </row>
    <row r="9130" spans="1:1" x14ac:dyDescent="0.25">
      <c r="A9130" s="1" t="s">
        <v>67391</v>
      </c>
    </row>
    <row r="9131" spans="1:1" x14ac:dyDescent="0.25">
      <c r="A9131" s="1" t="s">
        <v>67392</v>
      </c>
    </row>
    <row r="9132" spans="1:1" x14ac:dyDescent="0.25">
      <c r="A9132" s="1" t="s">
        <v>67393</v>
      </c>
    </row>
    <row r="9133" spans="1:1" x14ac:dyDescent="0.25">
      <c r="A9133" s="1" t="s">
        <v>67394</v>
      </c>
    </row>
    <row r="9134" spans="1:1" x14ac:dyDescent="0.25">
      <c r="A9134" s="1" t="s">
        <v>67395</v>
      </c>
    </row>
    <row r="9135" spans="1:1" x14ac:dyDescent="0.25">
      <c r="A9135" s="1" t="s">
        <v>67396</v>
      </c>
    </row>
    <row r="9136" spans="1:1" x14ac:dyDescent="0.25">
      <c r="A9136" s="1" t="s">
        <v>67397</v>
      </c>
    </row>
    <row r="9137" spans="1:1" x14ac:dyDescent="0.25">
      <c r="A9137" s="1" t="s">
        <v>67398</v>
      </c>
    </row>
    <row r="9138" spans="1:1" x14ac:dyDescent="0.25">
      <c r="A9138" s="1" t="s">
        <v>67399</v>
      </c>
    </row>
    <row r="9139" spans="1:1" x14ac:dyDescent="0.25">
      <c r="A9139" s="1" t="s">
        <v>67400</v>
      </c>
    </row>
    <row r="9140" spans="1:1" x14ac:dyDescent="0.25">
      <c r="A9140" s="1" t="s">
        <v>67401</v>
      </c>
    </row>
    <row r="9141" spans="1:1" x14ac:dyDescent="0.25">
      <c r="A9141" s="1" t="s">
        <v>67402</v>
      </c>
    </row>
    <row r="9142" spans="1:1" x14ac:dyDescent="0.25">
      <c r="A9142" s="1" t="s">
        <v>67403</v>
      </c>
    </row>
    <row r="9143" spans="1:1" x14ac:dyDescent="0.25">
      <c r="A9143" s="1" t="s">
        <v>67404</v>
      </c>
    </row>
    <row r="9144" spans="1:1" x14ac:dyDescent="0.25">
      <c r="A9144" s="1" t="s">
        <v>67405</v>
      </c>
    </row>
    <row r="9145" spans="1:1" x14ac:dyDescent="0.25">
      <c r="A9145" s="1" t="s">
        <v>67406</v>
      </c>
    </row>
    <row r="9146" spans="1:1" x14ac:dyDescent="0.25">
      <c r="A9146" s="1" t="s">
        <v>67407</v>
      </c>
    </row>
    <row r="9147" spans="1:1" x14ac:dyDescent="0.25">
      <c r="A9147" s="1" t="s">
        <v>67408</v>
      </c>
    </row>
    <row r="9148" spans="1:1" x14ac:dyDescent="0.25">
      <c r="A9148" s="1" t="s">
        <v>67409</v>
      </c>
    </row>
    <row r="9149" spans="1:1" x14ac:dyDescent="0.25">
      <c r="A9149" s="1" t="s">
        <v>67410</v>
      </c>
    </row>
    <row r="9150" spans="1:1" x14ac:dyDescent="0.25">
      <c r="A9150" s="1" t="s">
        <v>67411</v>
      </c>
    </row>
    <row r="9151" spans="1:1" x14ac:dyDescent="0.25">
      <c r="A9151" s="1" t="s">
        <v>67412</v>
      </c>
    </row>
    <row r="9152" spans="1:1" x14ac:dyDescent="0.25">
      <c r="A9152" s="1" t="s">
        <v>67413</v>
      </c>
    </row>
    <row r="9153" spans="1:1" x14ac:dyDescent="0.25">
      <c r="A9153" s="1" t="s">
        <v>67414</v>
      </c>
    </row>
    <row r="9154" spans="1:1" x14ac:dyDescent="0.25">
      <c r="A9154" s="1" t="s">
        <v>67415</v>
      </c>
    </row>
    <row r="9155" spans="1:1" x14ac:dyDescent="0.25">
      <c r="A9155" s="1" t="s">
        <v>67416</v>
      </c>
    </row>
    <row r="9156" spans="1:1" x14ac:dyDescent="0.25">
      <c r="A9156" s="1" t="s">
        <v>67417</v>
      </c>
    </row>
    <row r="9157" spans="1:1" x14ac:dyDescent="0.25">
      <c r="A9157" s="1" t="s">
        <v>67418</v>
      </c>
    </row>
    <row r="9158" spans="1:1" x14ac:dyDescent="0.25">
      <c r="A9158" s="1" t="s">
        <v>67419</v>
      </c>
    </row>
    <row r="9159" spans="1:1" x14ac:dyDescent="0.25">
      <c r="A9159" s="1" t="s">
        <v>67420</v>
      </c>
    </row>
    <row r="9160" spans="1:1" x14ac:dyDescent="0.25">
      <c r="A9160" s="1" t="s">
        <v>67421</v>
      </c>
    </row>
    <row r="9161" spans="1:1" x14ac:dyDescent="0.25">
      <c r="A9161" s="1" t="s">
        <v>67422</v>
      </c>
    </row>
    <row r="9162" spans="1:1" x14ac:dyDescent="0.25">
      <c r="A9162" s="1" t="s">
        <v>67423</v>
      </c>
    </row>
    <row r="9163" spans="1:1" x14ac:dyDescent="0.25">
      <c r="A9163" s="1" t="s">
        <v>67424</v>
      </c>
    </row>
    <row r="9164" spans="1:1" x14ac:dyDescent="0.25">
      <c r="A9164" s="1" t="s">
        <v>67425</v>
      </c>
    </row>
    <row r="9166" spans="1:1" x14ac:dyDescent="0.25">
      <c r="A9166" s="1" t="s">
        <v>12</v>
      </c>
    </row>
    <row r="9167" spans="1:1" x14ac:dyDescent="0.25">
      <c r="A9167" s="1" t="s">
        <v>67426</v>
      </c>
    </row>
    <row r="9168" spans="1:1" x14ac:dyDescent="0.25">
      <c r="A9168" s="1" t="s">
        <v>67427</v>
      </c>
    </row>
    <row r="9169" spans="1:1" x14ac:dyDescent="0.25">
      <c r="A9169" s="1" t="s">
        <v>67428</v>
      </c>
    </row>
    <row r="9170" spans="1:1" x14ac:dyDescent="0.25">
      <c r="A9170" s="1" t="s">
        <v>67429</v>
      </c>
    </row>
    <row r="9171" spans="1:1" x14ac:dyDescent="0.25">
      <c r="A9171" s="1" t="s">
        <v>67430</v>
      </c>
    </row>
    <row r="9172" spans="1:1" x14ac:dyDescent="0.25">
      <c r="A9172" s="1" t="s">
        <v>67431</v>
      </c>
    </row>
    <row r="9173" spans="1:1" x14ac:dyDescent="0.25">
      <c r="A9173" s="1" t="s">
        <v>67432</v>
      </c>
    </row>
    <row r="9174" spans="1:1" x14ac:dyDescent="0.25">
      <c r="A9174" s="1" t="s">
        <v>67433</v>
      </c>
    </row>
    <row r="9175" spans="1:1" x14ac:dyDescent="0.25">
      <c r="A9175" s="1" t="s">
        <v>67434</v>
      </c>
    </row>
    <row r="9176" spans="1:1" x14ac:dyDescent="0.25">
      <c r="A9176" s="1" t="s">
        <v>67435</v>
      </c>
    </row>
    <row r="9177" spans="1:1" x14ac:dyDescent="0.25">
      <c r="A9177" s="1" t="s">
        <v>67436</v>
      </c>
    </row>
    <row r="9178" spans="1:1" x14ac:dyDescent="0.25">
      <c r="A9178" s="1" t="s">
        <v>67437</v>
      </c>
    </row>
    <row r="9179" spans="1:1" x14ac:dyDescent="0.25">
      <c r="A9179" s="1" t="s">
        <v>67438</v>
      </c>
    </row>
    <row r="9180" spans="1:1" x14ac:dyDescent="0.25">
      <c r="A9180" s="1" t="s">
        <v>67439</v>
      </c>
    </row>
    <row r="9181" spans="1:1" x14ac:dyDescent="0.25">
      <c r="A9181" s="1" t="s">
        <v>67440</v>
      </c>
    </row>
    <row r="9182" spans="1:1" x14ac:dyDescent="0.25">
      <c r="A9182" s="1" t="s">
        <v>67441</v>
      </c>
    </row>
    <row r="9183" spans="1:1" x14ac:dyDescent="0.25">
      <c r="A9183" s="1" t="s">
        <v>67442</v>
      </c>
    </row>
    <row r="9184" spans="1:1" x14ac:dyDescent="0.25">
      <c r="A9184" s="1" t="s">
        <v>67443</v>
      </c>
    </row>
    <row r="9185" spans="1:1" x14ac:dyDescent="0.25">
      <c r="A9185" s="1" t="s">
        <v>67444</v>
      </c>
    </row>
    <row r="9186" spans="1:1" x14ac:dyDescent="0.25">
      <c r="A9186" s="1" t="s">
        <v>67445</v>
      </c>
    </row>
    <row r="9187" spans="1:1" x14ac:dyDescent="0.25">
      <c r="A9187" s="1" t="s">
        <v>67446</v>
      </c>
    </row>
    <row r="9188" spans="1:1" x14ac:dyDescent="0.25">
      <c r="A9188" s="1" t="s">
        <v>67447</v>
      </c>
    </row>
    <row r="9189" spans="1:1" x14ac:dyDescent="0.25">
      <c r="A9189" s="1" t="s">
        <v>67448</v>
      </c>
    </row>
    <row r="9190" spans="1:1" x14ac:dyDescent="0.25">
      <c r="A9190" s="1" t="s">
        <v>67449</v>
      </c>
    </row>
    <row r="9191" spans="1:1" x14ac:dyDescent="0.25">
      <c r="A9191" s="1" t="s">
        <v>67450</v>
      </c>
    </row>
    <row r="9192" spans="1:1" x14ac:dyDescent="0.25">
      <c r="A9192" s="1" t="s">
        <v>67451</v>
      </c>
    </row>
    <row r="9193" spans="1:1" x14ac:dyDescent="0.25">
      <c r="A9193" s="1" t="s">
        <v>67452</v>
      </c>
    </row>
    <row r="9194" spans="1:1" x14ac:dyDescent="0.25">
      <c r="A9194" s="1" t="s">
        <v>67453</v>
      </c>
    </row>
    <row r="9195" spans="1:1" x14ac:dyDescent="0.25">
      <c r="A9195" s="1" t="s">
        <v>67454</v>
      </c>
    </row>
    <row r="9196" spans="1:1" x14ac:dyDescent="0.25">
      <c r="A9196" s="1" t="s">
        <v>67455</v>
      </c>
    </row>
    <row r="9197" spans="1:1" x14ac:dyDescent="0.25">
      <c r="A9197" s="1" t="s">
        <v>67456</v>
      </c>
    </row>
    <row r="9198" spans="1:1" x14ac:dyDescent="0.25">
      <c r="A9198" s="1" t="s">
        <v>67457</v>
      </c>
    </row>
    <row r="9199" spans="1:1" x14ac:dyDescent="0.25">
      <c r="A9199" s="1" t="s">
        <v>67458</v>
      </c>
    </row>
    <row r="9200" spans="1:1" x14ac:dyDescent="0.25">
      <c r="A9200" s="1" t="s">
        <v>67459</v>
      </c>
    </row>
    <row r="9201" spans="1:1" x14ac:dyDescent="0.25">
      <c r="A9201" s="1" t="s">
        <v>67460</v>
      </c>
    </row>
    <row r="9202" spans="1:1" x14ac:dyDescent="0.25">
      <c r="A9202" s="1" t="s">
        <v>67461</v>
      </c>
    </row>
    <row r="9203" spans="1:1" x14ac:dyDescent="0.25">
      <c r="A9203" s="1" t="s">
        <v>67462</v>
      </c>
    </row>
    <row r="9204" spans="1:1" x14ac:dyDescent="0.25">
      <c r="A9204" s="1" t="s">
        <v>67463</v>
      </c>
    </row>
    <row r="9205" spans="1:1" x14ac:dyDescent="0.25">
      <c r="A9205" s="1" t="s">
        <v>67464</v>
      </c>
    </row>
    <row r="9206" spans="1:1" x14ac:dyDescent="0.25">
      <c r="A9206" s="1" t="s">
        <v>67465</v>
      </c>
    </row>
    <row r="9207" spans="1:1" x14ac:dyDescent="0.25">
      <c r="A9207" s="1" t="s">
        <v>67466</v>
      </c>
    </row>
    <row r="9208" spans="1:1" x14ac:dyDescent="0.25">
      <c r="A9208" s="1" t="s">
        <v>67467</v>
      </c>
    </row>
    <row r="9209" spans="1:1" x14ac:dyDescent="0.25">
      <c r="A9209" s="1" t="s">
        <v>67468</v>
      </c>
    </row>
    <row r="9210" spans="1:1" x14ac:dyDescent="0.25">
      <c r="A9210" s="1" t="s">
        <v>67469</v>
      </c>
    </row>
    <row r="9212" spans="1:1" x14ac:dyDescent="0.25">
      <c r="A9212" s="1" t="s">
        <v>35</v>
      </c>
    </row>
    <row r="9213" spans="1:1" x14ac:dyDescent="0.25">
      <c r="A9213" s="1" t="s">
        <v>67470</v>
      </c>
    </row>
    <row r="9214" spans="1:1" x14ac:dyDescent="0.25">
      <c r="A9214" s="1" t="s">
        <v>67471</v>
      </c>
    </row>
    <row r="9215" spans="1:1" x14ac:dyDescent="0.25">
      <c r="A9215" s="1" t="s">
        <v>67472</v>
      </c>
    </row>
    <row r="9216" spans="1:1" x14ac:dyDescent="0.25">
      <c r="A9216" s="1" t="s">
        <v>67473</v>
      </c>
    </row>
    <row r="9217" spans="1:1" x14ac:dyDescent="0.25">
      <c r="A9217" s="1" t="s">
        <v>67474</v>
      </c>
    </row>
    <row r="9218" spans="1:1" x14ac:dyDescent="0.25">
      <c r="A9218" s="1" t="s">
        <v>67475</v>
      </c>
    </row>
    <row r="9219" spans="1:1" x14ac:dyDescent="0.25">
      <c r="A9219" s="1" t="s">
        <v>67476</v>
      </c>
    </row>
    <row r="9220" spans="1:1" x14ac:dyDescent="0.25">
      <c r="A9220" s="1" t="s">
        <v>67477</v>
      </c>
    </row>
    <row r="9221" spans="1:1" x14ac:dyDescent="0.25">
      <c r="A9221" s="1" t="s">
        <v>67478</v>
      </c>
    </row>
    <row r="9222" spans="1:1" x14ac:dyDescent="0.25">
      <c r="A9222" s="1" t="s">
        <v>67479</v>
      </c>
    </row>
    <row r="9223" spans="1:1" x14ac:dyDescent="0.25">
      <c r="A9223" s="1" t="s">
        <v>67480</v>
      </c>
    </row>
    <row r="9224" spans="1:1" x14ac:dyDescent="0.25">
      <c r="A9224" s="1" t="s">
        <v>67481</v>
      </c>
    </row>
    <row r="9225" spans="1:1" x14ac:dyDescent="0.25">
      <c r="A9225" s="1" t="s">
        <v>67482</v>
      </c>
    </row>
    <row r="9226" spans="1:1" x14ac:dyDescent="0.25">
      <c r="A9226" s="1" t="s">
        <v>67483</v>
      </c>
    </row>
    <row r="9227" spans="1:1" x14ac:dyDescent="0.25">
      <c r="A9227" s="1" t="s">
        <v>67484</v>
      </c>
    </row>
    <row r="9228" spans="1:1" x14ac:dyDescent="0.25">
      <c r="A9228" s="1" t="s">
        <v>67485</v>
      </c>
    </row>
    <row r="9229" spans="1:1" x14ac:dyDescent="0.25">
      <c r="A9229" s="1" t="s">
        <v>67486</v>
      </c>
    </row>
    <row r="9230" spans="1:1" x14ac:dyDescent="0.25">
      <c r="A9230" s="1" t="s">
        <v>67487</v>
      </c>
    </row>
    <row r="9231" spans="1:1" x14ac:dyDescent="0.25">
      <c r="A9231" s="1" t="s">
        <v>67488</v>
      </c>
    </row>
    <row r="9232" spans="1:1" x14ac:dyDescent="0.25">
      <c r="A9232" s="1" t="s">
        <v>67489</v>
      </c>
    </row>
    <row r="9233" spans="1:1" x14ac:dyDescent="0.25">
      <c r="A9233" s="1" t="s">
        <v>67490</v>
      </c>
    </row>
    <row r="9234" spans="1:1" x14ac:dyDescent="0.25">
      <c r="A9234" s="1" t="s">
        <v>67491</v>
      </c>
    </row>
    <row r="9235" spans="1:1" x14ac:dyDescent="0.25">
      <c r="A9235" s="1" t="s">
        <v>67492</v>
      </c>
    </row>
    <row r="9236" spans="1:1" x14ac:dyDescent="0.25">
      <c r="A9236" s="1" t="s">
        <v>67493</v>
      </c>
    </row>
    <row r="9237" spans="1:1" x14ac:dyDescent="0.25">
      <c r="A9237" s="1" t="s">
        <v>67494</v>
      </c>
    </row>
    <row r="9238" spans="1:1" x14ac:dyDescent="0.25">
      <c r="A9238" s="1" t="s">
        <v>67495</v>
      </c>
    </row>
    <row r="9239" spans="1:1" x14ac:dyDescent="0.25">
      <c r="A9239" s="1" t="s">
        <v>67496</v>
      </c>
    </row>
    <row r="9240" spans="1:1" x14ac:dyDescent="0.25">
      <c r="A9240" s="1" t="s">
        <v>67497</v>
      </c>
    </row>
    <row r="9241" spans="1:1" x14ac:dyDescent="0.25">
      <c r="A9241" s="1" t="s">
        <v>67498</v>
      </c>
    </row>
    <row r="9242" spans="1:1" x14ac:dyDescent="0.25">
      <c r="A9242" s="1" t="s">
        <v>67499</v>
      </c>
    </row>
    <row r="9243" spans="1:1" x14ac:dyDescent="0.25">
      <c r="A9243" s="1" t="s">
        <v>67500</v>
      </c>
    </row>
    <row r="9244" spans="1:1" x14ac:dyDescent="0.25">
      <c r="A9244" s="1" t="s">
        <v>67501</v>
      </c>
    </row>
    <row r="9245" spans="1:1" x14ac:dyDescent="0.25">
      <c r="A9245" s="1" t="s">
        <v>67502</v>
      </c>
    </row>
    <row r="9246" spans="1:1" x14ac:dyDescent="0.25">
      <c r="A9246" s="1" t="s">
        <v>67503</v>
      </c>
    </row>
    <row r="9247" spans="1:1" x14ac:dyDescent="0.25">
      <c r="A9247" s="1" t="s">
        <v>67504</v>
      </c>
    </row>
    <row r="9248" spans="1:1" x14ac:dyDescent="0.25">
      <c r="A9248" s="1" t="s">
        <v>67505</v>
      </c>
    </row>
    <row r="9249" spans="1:1" x14ac:dyDescent="0.25">
      <c r="A9249" s="1" t="s">
        <v>67506</v>
      </c>
    </row>
    <row r="9250" spans="1:1" x14ac:dyDescent="0.25">
      <c r="A9250" s="1" t="s">
        <v>67507</v>
      </c>
    </row>
    <row r="9251" spans="1:1" x14ac:dyDescent="0.25">
      <c r="A9251" s="1" t="s">
        <v>67508</v>
      </c>
    </row>
    <row r="9252" spans="1:1" x14ac:dyDescent="0.25">
      <c r="A9252" s="1" t="s">
        <v>67509</v>
      </c>
    </row>
    <row r="9253" spans="1:1" x14ac:dyDescent="0.25">
      <c r="A9253" s="1" t="s">
        <v>67510</v>
      </c>
    </row>
    <row r="9254" spans="1:1" x14ac:dyDescent="0.25">
      <c r="A9254" s="1" t="s">
        <v>67511</v>
      </c>
    </row>
    <row r="9255" spans="1:1" x14ac:dyDescent="0.25">
      <c r="A9255" s="1" t="s">
        <v>67512</v>
      </c>
    </row>
    <row r="9256" spans="1:1" x14ac:dyDescent="0.25">
      <c r="A9256" s="1" t="s">
        <v>67513</v>
      </c>
    </row>
    <row r="9257" spans="1:1" x14ac:dyDescent="0.25">
      <c r="A9257" s="1" t="s">
        <v>67514</v>
      </c>
    </row>
    <row r="9258" spans="1:1" x14ac:dyDescent="0.25">
      <c r="A9258" s="1" t="s">
        <v>67515</v>
      </c>
    </row>
    <row r="9259" spans="1:1" x14ac:dyDescent="0.25">
      <c r="A9259" s="1" t="s">
        <v>67516</v>
      </c>
    </row>
    <row r="9260" spans="1:1" x14ac:dyDescent="0.25">
      <c r="A9260" s="1" t="s">
        <v>67517</v>
      </c>
    </row>
    <row r="9261" spans="1:1" x14ac:dyDescent="0.25">
      <c r="A9261" s="1" t="s">
        <v>67518</v>
      </c>
    </row>
    <row r="9262" spans="1:1" x14ac:dyDescent="0.25">
      <c r="A9262" s="1" t="s">
        <v>67519</v>
      </c>
    </row>
    <row r="9263" spans="1:1" x14ac:dyDescent="0.25">
      <c r="A9263" s="1" t="s">
        <v>67520</v>
      </c>
    </row>
    <row r="9264" spans="1:1" x14ac:dyDescent="0.25">
      <c r="A9264" s="1" t="s">
        <v>67521</v>
      </c>
    </row>
    <row r="9265" spans="1:1" x14ac:dyDescent="0.25">
      <c r="A9265" s="1" t="s">
        <v>67522</v>
      </c>
    </row>
    <row r="9266" spans="1:1" x14ac:dyDescent="0.25">
      <c r="A9266" s="1" t="s">
        <v>67523</v>
      </c>
    </row>
    <row r="9267" spans="1:1" x14ac:dyDescent="0.25">
      <c r="A9267" s="1" t="s">
        <v>67524</v>
      </c>
    </row>
    <row r="9268" spans="1:1" x14ac:dyDescent="0.25">
      <c r="A9268" s="1" t="s">
        <v>67525</v>
      </c>
    </row>
    <row r="9269" spans="1:1" x14ac:dyDescent="0.25">
      <c r="A9269" s="1" t="s">
        <v>67526</v>
      </c>
    </row>
    <row r="9270" spans="1:1" x14ac:dyDescent="0.25">
      <c r="A9270" s="1" t="s">
        <v>67527</v>
      </c>
    </row>
    <row r="9271" spans="1:1" x14ac:dyDescent="0.25">
      <c r="A9271" s="1" t="s">
        <v>67528</v>
      </c>
    </row>
    <row r="9272" spans="1:1" x14ac:dyDescent="0.25">
      <c r="A9272" s="1" t="s">
        <v>67529</v>
      </c>
    </row>
    <row r="9273" spans="1:1" x14ac:dyDescent="0.25">
      <c r="A9273" s="1" t="s">
        <v>67530</v>
      </c>
    </row>
    <row r="9274" spans="1:1" x14ac:dyDescent="0.25">
      <c r="A9274" s="1" t="s">
        <v>67531</v>
      </c>
    </row>
    <row r="9275" spans="1:1" x14ac:dyDescent="0.25">
      <c r="A9275" s="1" t="s">
        <v>67532</v>
      </c>
    </row>
    <row r="9276" spans="1:1" x14ac:dyDescent="0.25">
      <c r="A9276" s="1" t="s">
        <v>67533</v>
      </c>
    </row>
    <row r="9277" spans="1:1" x14ac:dyDescent="0.25">
      <c r="A9277" s="1" t="s">
        <v>67534</v>
      </c>
    </row>
    <row r="9278" spans="1:1" x14ac:dyDescent="0.25">
      <c r="A9278" s="1" t="s">
        <v>67535</v>
      </c>
    </row>
    <row r="9279" spans="1:1" x14ac:dyDescent="0.25">
      <c r="A9279" s="1" t="s">
        <v>67536</v>
      </c>
    </row>
    <row r="9280" spans="1:1" x14ac:dyDescent="0.25">
      <c r="A9280" s="1" t="s">
        <v>67537</v>
      </c>
    </row>
    <row r="9281" spans="1:1" x14ac:dyDescent="0.25">
      <c r="A9281" s="1" t="s">
        <v>67538</v>
      </c>
    </row>
    <row r="9282" spans="1:1" x14ac:dyDescent="0.25">
      <c r="A9282" s="1" t="s">
        <v>67539</v>
      </c>
    </row>
    <row r="9283" spans="1:1" x14ac:dyDescent="0.25">
      <c r="A9283" s="1" t="s">
        <v>67540</v>
      </c>
    </row>
    <row r="9284" spans="1:1" x14ac:dyDescent="0.25">
      <c r="A9284" s="1" t="s">
        <v>67541</v>
      </c>
    </row>
    <row r="9285" spans="1:1" x14ac:dyDescent="0.25">
      <c r="A9285" s="1" t="s">
        <v>67542</v>
      </c>
    </row>
    <row r="9286" spans="1:1" x14ac:dyDescent="0.25">
      <c r="A9286" s="1" t="s">
        <v>67543</v>
      </c>
    </row>
    <row r="9287" spans="1:1" x14ac:dyDescent="0.25">
      <c r="A9287" s="1" t="s">
        <v>67544</v>
      </c>
    </row>
    <row r="9288" spans="1:1" x14ac:dyDescent="0.25">
      <c r="A9288" s="1" t="s">
        <v>67545</v>
      </c>
    </row>
    <row r="9289" spans="1:1" x14ac:dyDescent="0.25">
      <c r="A9289" s="1" t="s">
        <v>67546</v>
      </c>
    </row>
    <row r="9290" spans="1:1" x14ac:dyDescent="0.25">
      <c r="A9290" s="1" t="s">
        <v>67547</v>
      </c>
    </row>
    <row r="9291" spans="1:1" x14ac:dyDescent="0.25">
      <c r="A9291" s="1" t="s">
        <v>67548</v>
      </c>
    </row>
    <row r="9292" spans="1:1" x14ac:dyDescent="0.25">
      <c r="A9292" s="1" t="s">
        <v>67549</v>
      </c>
    </row>
    <row r="9293" spans="1:1" x14ac:dyDescent="0.25">
      <c r="A9293" s="1" t="s">
        <v>67550</v>
      </c>
    </row>
    <row r="9294" spans="1:1" x14ac:dyDescent="0.25">
      <c r="A9294" s="1" t="s">
        <v>67551</v>
      </c>
    </row>
    <row r="9295" spans="1:1" x14ac:dyDescent="0.25">
      <c r="A9295" s="1" t="s">
        <v>67552</v>
      </c>
    </row>
    <row r="9296" spans="1:1" x14ac:dyDescent="0.25">
      <c r="A9296" s="1" t="s">
        <v>67553</v>
      </c>
    </row>
    <row r="9297" spans="1:1" x14ac:dyDescent="0.25">
      <c r="A9297" s="1" t="s">
        <v>67554</v>
      </c>
    </row>
    <row r="9298" spans="1:1" x14ac:dyDescent="0.25">
      <c r="A9298" s="1" t="s">
        <v>67555</v>
      </c>
    </row>
    <row r="9299" spans="1:1" x14ac:dyDescent="0.25">
      <c r="A9299" s="1" t="s">
        <v>67556</v>
      </c>
    </row>
    <row r="9300" spans="1:1" x14ac:dyDescent="0.25">
      <c r="A9300" s="1" t="s">
        <v>67557</v>
      </c>
    </row>
    <row r="9301" spans="1:1" x14ac:dyDescent="0.25">
      <c r="A9301" s="1" t="s">
        <v>67558</v>
      </c>
    </row>
    <row r="9302" spans="1:1" x14ac:dyDescent="0.25">
      <c r="A9302" s="1" t="s">
        <v>67559</v>
      </c>
    </row>
    <row r="9303" spans="1:1" x14ac:dyDescent="0.25">
      <c r="A9303" s="1" t="s">
        <v>67560</v>
      </c>
    </row>
    <row r="9304" spans="1:1" x14ac:dyDescent="0.25">
      <c r="A9304" s="1" t="s">
        <v>67561</v>
      </c>
    </row>
    <row r="9305" spans="1:1" x14ac:dyDescent="0.25">
      <c r="A9305" s="1" t="s">
        <v>67562</v>
      </c>
    </row>
    <row r="9306" spans="1:1" x14ac:dyDescent="0.25">
      <c r="A9306" s="1" t="s">
        <v>67563</v>
      </c>
    </row>
    <row r="9307" spans="1:1" x14ac:dyDescent="0.25">
      <c r="A9307" s="1" t="s">
        <v>67564</v>
      </c>
    </row>
    <row r="9308" spans="1:1" x14ac:dyDescent="0.25">
      <c r="A9308" s="1" t="s">
        <v>67565</v>
      </c>
    </row>
    <row r="9309" spans="1:1" x14ac:dyDescent="0.25">
      <c r="A9309" s="1" t="s">
        <v>67566</v>
      </c>
    </row>
    <row r="9310" spans="1:1" x14ac:dyDescent="0.25">
      <c r="A9310" s="1" t="s">
        <v>67567</v>
      </c>
    </row>
    <row r="9311" spans="1:1" x14ac:dyDescent="0.25">
      <c r="A9311" s="1" t="s">
        <v>67568</v>
      </c>
    </row>
    <row r="9312" spans="1:1" x14ac:dyDescent="0.25">
      <c r="A9312" s="1" t="s">
        <v>67569</v>
      </c>
    </row>
    <row r="9313" spans="1:1" x14ac:dyDescent="0.25">
      <c r="A9313" s="1" t="s">
        <v>67570</v>
      </c>
    </row>
    <row r="9314" spans="1:1" x14ac:dyDescent="0.25">
      <c r="A9314" s="1" t="s">
        <v>67571</v>
      </c>
    </row>
    <row r="9315" spans="1:1" x14ac:dyDescent="0.25">
      <c r="A9315" s="1" t="s">
        <v>67572</v>
      </c>
    </row>
    <row r="9316" spans="1:1" x14ac:dyDescent="0.25">
      <c r="A9316" s="1" t="s">
        <v>67573</v>
      </c>
    </row>
    <row r="9317" spans="1:1" x14ac:dyDescent="0.25">
      <c r="A9317" s="1" t="s">
        <v>67574</v>
      </c>
    </row>
    <row r="9318" spans="1:1" x14ac:dyDescent="0.25">
      <c r="A9318" s="1" t="s">
        <v>67575</v>
      </c>
    </row>
    <row r="9319" spans="1:1" x14ac:dyDescent="0.25">
      <c r="A9319" s="1" t="s">
        <v>67576</v>
      </c>
    </row>
    <row r="9320" spans="1:1" x14ac:dyDescent="0.25">
      <c r="A9320" s="1" t="s">
        <v>67577</v>
      </c>
    </row>
    <row r="9321" spans="1:1" x14ac:dyDescent="0.25">
      <c r="A9321" s="1" t="s">
        <v>67578</v>
      </c>
    </row>
    <row r="9322" spans="1:1" x14ac:dyDescent="0.25">
      <c r="A9322" s="1" t="s">
        <v>67579</v>
      </c>
    </row>
    <row r="9323" spans="1:1" x14ac:dyDescent="0.25">
      <c r="A9323" s="1" t="s">
        <v>67580</v>
      </c>
    </row>
    <row r="9324" spans="1:1" x14ac:dyDescent="0.25">
      <c r="A9324" s="1" t="s">
        <v>67581</v>
      </c>
    </row>
    <row r="9325" spans="1:1" x14ac:dyDescent="0.25">
      <c r="A9325" s="1" t="s">
        <v>67582</v>
      </c>
    </row>
    <row r="9326" spans="1:1" x14ac:dyDescent="0.25">
      <c r="A9326" s="1" t="s">
        <v>67583</v>
      </c>
    </row>
    <row r="9327" spans="1:1" x14ac:dyDescent="0.25">
      <c r="A9327" s="1" t="s">
        <v>67584</v>
      </c>
    </row>
    <row r="9328" spans="1:1" x14ac:dyDescent="0.25">
      <c r="A9328" s="1" t="s">
        <v>67585</v>
      </c>
    </row>
    <row r="9329" spans="1:1" x14ac:dyDescent="0.25">
      <c r="A9329" s="1" t="s">
        <v>67586</v>
      </c>
    </row>
    <row r="9330" spans="1:1" x14ac:dyDescent="0.25">
      <c r="A9330" s="1" t="s">
        <v>67587</v>
      </c>
    </row>
    <row r="9331" spans="1:1" x14ac:dyDescent="0.25">
      <c r="A9331" s="1" t="s">
        <v>67588</v>
      </c>
    </row>
    <row r="9332" spans="1:1" x14ac:dyDescent="0.25">
      <c r="A9332" s="1" t="s">
        <v>67589</v>
      </c>
    </row>
    <row r="9333" spans="1:1" x14ac:dyDescent="0.25">
      <c r="A9333" s="1" t="s">
        <v>67590</v>
      </c>
    </row>
    <row r="9334" spans="1:1" x14ac:dyDescent="0.25">
      <c r="A9334" s="1" t="s">
        <v>67591</v>
      </c>
    </row>
    <row r="9335" spans="1:1" x14ac:dyDescent="0.25">
      <c r="A9335" s="1" t="s">
        <v>67592</v>
      </c>
    </row>
    <row r="9336" spans="1:1" x14ac:dyDescent="0.25">
      <c r="A9336" s="1" t="s">
        <v>67593</v>
      </c>
    </row>
    <row r="9337" spans="1:1" x14ac:dyDescent="0.25">
      <c r="A9337" s="1" t="s">
        <v>67594</v>
      </c>
    </row>
    <row r="9338" spans="1:1" x14ac:dyDescent="0.25">
      <c r="A9338" s="1" t="s">
        <v>67595</v>
      </c>
    </row>
    <row r="9339" spans="1:1" x14ac:dyDescent="0.25">
      <c r="A9339" s="1" t="s">
        <v>67596</v>
      </c>
    </row>
    <row r="9340" spans="1:1" x14ac:dyDescent="0.25">
      <c r="A9340" s="1" t="s">
        <v>67597</v>
      </c>
    </row>
    <row r="9341" spans="1:1" x14ac:dyDescent="0.25">
      <c r="A9341" s="1" t="s">
        <v>67598</v>
      </c>
    </row>
    <row r="9342" spans="1:1" x14ac:dyDescent="0.25">
      <c r="A9342" s="1" t="s">
        <v>67599</v>
      </c>
    </row>
    <row r="9343" spans="1:1" x14ac:dyDescent="0.25">
      <c r="A9343" s="1" t="s">
        <v>67600</v>
      </c>
    </row>
    <row r="9344" spans="1:1" x14ac:dyDescent="0.25">
      <c r="A9344" s="1" t="s">
        <v>67601</v>
      </c>
    </row>
    <row r="9345" spans="1:1" x14ac:dyDescent="0.25">
      <c r="A9345" s="1" t="s">
        <v>67602</v>
      </c>
    </row>
    <row r="9346" spans="1:1" x14ac:dyDescent="0.25">
      <c r="A9346" s="1" t="s">
        <v>67603</v>
      </c>
    </row>
    <row r="9347" spans="1:1" x14ac:dyDescent="0.25">
      <c r="A9347" s="1" t="s">
        <v>67604</v>
      </c>
    </row>
    <row r="9348" spans="1:1" x14ac:dyDescent="0.25">
      <c r="A9348" s="1" t="s">
        <v>67605</v>
      </c>
    </row>
    <row r="9349" spans="1:1" x14ac:dyDescent="0.25">
      <c r="A9349" s="1" t="s">
        <v>67606</v>
      </c>
    </row>
    <row r="9350" spans="1:1" x14ac:dyDescent="0.25">
      <c r="A9350" s="1" t="s">
        <v>67607</v>
      </c>
    </row>
    <row r="9351" spans="1:1" x14ac:dyDescent="0.25">
      <c r="A9351" s="1" t="s">
        <v>67608</v>
      </c>
    </row>
    <row r="9352" spans="1:1" x14ac:dyDescent="0.25">
      <c r="A9352" s="1" t="s">
        <v>67609</v>
      </c>
    </row>
    <row r="9353" spans="1:1" x14ac:dyDescent="0.25">
      <c r="A9353" s="1" t="s">
        <v>67610</v>
      </c>
    </row>
    <row r="9354" spans="1:1" x14ac:dyDescent="0.25">
      <c r="A9354" s="1" t="s">
        <v>67611</v>
      </c>
    </row>
    <row r="9355" spans="1:1" x14ac:dyDescent="0.25">
      <c r="A9355" s="1" t="s">
        <v>67612</v>
      </c>
    </row>
    <row r="9356" spans="1:1" x14ac:dyDescent="0.25">
      <c r="A9356" s="1" t="s">
        <v>67613</v>
      </c>
    </row>
    <row r="9357" spans="1:1" x14ac:dyDescent="0.25">
      <c r="A9357" s="1" t="s">
        <v>67614</v>
      </c>
    </row>
    <row r="9358" spans="1:1" x14ac:dyDescent="0.25">
      <c r="A9358" s="1" t="s">
        <v>67615</v>
      </c>
    </row>
    <row r="9359" spans="1:1" x14ac:dyDescent="0.25">
      <c r="A9359" s="1" t="s">
        <v>67616</v>
      </c>
    </row>
    <row r="9360" spans="1:1" x14ac:dyDescent="0.25">
      <c r="A9360" s="1" t="s">
        <v>67617</v>
      </c>
    </row>
    <row r="9361" spans="1:1" x14ac:dyDescent="0.25">
      <c r="A9361" s="1" t="s">
        <v>67618</v>
      </c>
    </row>
    <row r="9362" spans="1:1" x14ac:dyDescent="0.25">
      <c r="A9362" s="1" t="s">
        <v>67619</v>
      </c>
    </row>
    <row r="9363" spans="1:1" x14ac:dyDescent="0.25">
      <c r="A9363" s="1" t="s">
        <v>67620</v>
      </c>
    </row>
    <row r="9364" spans="1:1" x14ac:dyDescent="0.25">
      <c r="A9364" s="1" t="s">
        <v>67621</v>
      </c>
    </row>
    <row r="9365" spans="1:1" x14ac:dyDescent="0.25">
      <c r="A9365" s="1" t="s">
        <v>67622</v>
      </c>
    </row>
    <row r="9366" spans="1:1" x14ac:dyDescent="0.25">
      <c r="A9366" s="1" t="s">
        <v>67623</v>
      </c>
    </row>
    <row r="9367" spans="1:1" x14ac:dyDescent="0.25">
      <c r="A9367" s="1" t="s">
        <v>67624</v>
      </c>
    </row>
    <row r="9368" spans="1:1" x14ac:dyDescent="0.25">
      <c r="A9368" s="1" t="s">
        <v>67625</v>
      </c>
    </row>
    <row r="9369" spans="1:1" x14ac:dyDescent="0.25">
      <c r="A9369" s="1" t="s">
        <v>67626</v>
      </c>
    </row>
    <row r="9370" spans="1:1" x14ac:dyDescent="0.25">
      <c r="A9370" s="1" t="s">
        <v>67627</v>
      </c>
    </row>
    <row r="9371" spans="1:1" x14ac:dyDescent="0.25">
      <c r="A9371" s="1" t="s">
        <v>67628</v>
      </c>
    </row>
    <row r="9372" spans="1:1" x14ac:dyDescent="0.25">
      <c r="A9372" s="1" t="s">
        <v>67629</v>
      </c>
    </row>
    <row r="9373" spans="1:1" x14ac:dyDescent="0.25">
      <c r="A9373" s="1" t="s">
        <v>67630</v>
      </c>
    </row>
    <row r="9374" spans="1:1" x14ac:dyDescent="0.25">
      <c r="A9374" s="1" t="s">
        <v>67631</v>
      </c>
    </row>
    <row r="9375" spans="1:1" x14ac:dyDescent="0.25">
      <c r="A9375" s="1" t="s">
        <v>67632</v>
      </c>
    </row>
    <row r="9376" spans="1:1" x14ac:dyDescent="0.25">
      <c r="A9376" s="1" t="s">
        <v>67633</v>
      </c>
    </row>
    <row r="9377" spans="1:1" x14ac:dyDescent="0.25">
      <c r="A9377" s="1" t="s">
        <v>67634</v>
      </c>
    </row>
    <row r="9378" spans="1:1" x14ac:dyDescent="0.25">
      <c r="A9378" s="1" t="s">
        <v>67635</v>
      </c>
    </row>
    <row r="9379" spans="1:1" x14ac:dyDescent="0.25">
      <c r="A9379" s="1" t="s">
        <v>67636</v>
      </c>
    </row>
    <row r="9380" spans="1:1" x14ac:dyDescent="0.25">
      <c r="A9380" s="1" t="s">
        <v>67637</v>
      </c>
    </row>
    <row r="9381" spans="1:1" x14ac:dyDescent="0.25">
      <c r="A9381" s="1" t="s">
        <v>67638</v>
      </c>
    </row>
    <row r="9383" spans="1:1" x14ac:dyDescent="0.25">
      <c r="A9383" s="1" t="s">
        <v>94</v>
      </c>
    </row>
    <row r="9384" spans="1:1" x14ac:dyDescent="0.25">
      <c r="A9384" s="1" t="s">
        <v>67639</v>
      </c>
    </row>
    <row r="9385" spans="1:1" x14ac:dyDescent="0.25">
      <c r="A9385" s="1" t="s">
        <v>67640</v>
      </c>
    </row>
    <row r="9386" spans="1:1" x14ac:dyDescent="0.25">
      <c r="A9386" s="1" t="s">
        <v>67641</v>
      </c>
    </row>
    <row r="9387" spans="1:1" x14ac:dyDescent="0.25">
      <c r="A9387" s="1" t="s">
        <v>67642</v>
      </c>
    </row>
    <row r="9388" spans="1:1" x14ac:dyDescent="0.25">
      <c r="A9388" s="1" t="s">
        <v>67643</v>
      </c>
    </row>
    <row r="9389" spans="1:1" x14ac:dyDescent="0.25">
      <c r="A9389" s="1" t="s">
        <v>67644</v>
      </c>
    </row>
    <row r="9390" spans="1:1" x14ac:dyDescent="0.25">
      <c r="A9390" s="1" t="s">
        <v>67645</v>
      </c>
    </row>
    <row r="9391" spans="1:1" x14ac:dyDescent="0.25">
      <c r="A9391" s="1" t="s">
        <v>67646</v>
      </c>
    </row>
    <row r="9392" spans="1:1" x14ac:dyDescent="0.25">
      <c r="A9392" s="1" t="s">
        <v>67647</v>
      </c>
    </row>
    <row r="9393" spans="1:1" x14ac:dyDescent="0.25">
      <c r="A9393" s="1" t="s">
        <v>67648</v>
      </c>
    </row>
    <row r="9394" spans="1:1" x14ac:dyDescent="0.25">
      <c r="A9394" s="1" t="s">
        <v>67649</v>
      </c>
    </row>
    <row r="9395" spans="1:1" x14ac:dyDescent="0.25">
      <c r="A9395" s="1" t="s">
        <v>67650</v>
      </c>
    </row>
    <row r="9396" spans="1:1" x14ac:dyDescent="0.25">
      <c r="A9396" s="1" t="s">
        <v>67651</v>
      </c>
    </row>
    <row r="9397" spans="1:1" x14ac:dyDescent="0.25">
      <c r="A9397" s="1" t="s">
        <v>67652</v>
      </c>
    </row>
    <row r="9398" spans="1:1" x14ac:dyDescent="0.25">
      <c r="A9398" s="1" t="s">
        <v>67653</v>
      </c>
    </row>
    <row r="9399" spans="1:1" x14ac:dyDescent="0.25">
      <c r="A9399" s="1" t="s">
        <v>67654</v>
      </c>
    </row>
    <row r="9400" spans="1:1" x14ac:dyDescent="0.25">
      <c r="A9400" s="1" t="s">
        <v>67655</v>
      </c>
    </row>
    <row r="9401" spans="1:1" x14ac:dyDescent="0.25">
      <c r="A9401" s="1" t="s">
        <v>67656</v>
      </c>
    </row>
    <row r="9402" spans="1:1" x14ac:dyDescent="0.25">
      <c r="A9402" s="1" t="s">
        <v>67657</v>
      </c>
    </row>
    <row r="9403" spans="1:1" x14ac:dyDescent="0.25">
      <c r="A9403" s="1" t="s">
        <v>67658</v>
      </c>
    </row>
    <row r="9404" spans="1:1" x14ac:dyDescent="0.25">
      <c r="A9404" s="1" t="s">
        <v>67659</v>
      </c>
    </row>
    <row r="9405" spans="1:1" x14ac:dyDescent="0.25">
      <c r="A9405" s="1" t="s">
        <v>67660</v>
      </c>
    </row>
    <row r="9406" spans="1:1" x14ac:dyDescent="0.25">
      <c r="A9406" s="1" t="s">
        <v>67661</v>
      </c>
    </row>
    <row r="9407" spans="1:1" x14ac:dyDescent="0.25">
      <c r="A9407" s="1" t="s">
        <v>67662</v>
      </c>
    </row>
    <row r="9408" spans="1:1" x14ac:dyDescent="0.25">
      <c r="A9408" s="1" t="s">
        <v>67663</v>
      </c>
    </row>
    <row r="9409" spans="1:1" x14ac:dyDescent="0.25">
      <c r="A9409" s="1" t="s">
        <v>67664</v>
      </c>
    </row>
    <row r="9410" spans="1:1" x14ac:dyDescent="0.25">
      <c r="A9410" s="1" t="s">
        <v>67665</v>
      </c>
    </row>
    <row r="9411" spans="1:1" x14ac:dyDescent="0.25">
      <c r="A9411" s="1" t="s">
        <v>67666</v>
      </c>
    </row>
    <row r="9412" spans="1:1" x14ac:dyDescent="0.25">
      <c r="A9412" s="1" t="s">
        <v>67667</v>
      </c>
    </row>
    <row r="9413" spans="1:1" x14ac:dyDescent="0.25">
      <c r="A9413" s="1" t="s">
        <v>67668</v>
      </c>
    </row>
    <row r="9414" spans="1:1" x14ac:dyDescent="0.25">
      <c r="A9414" s="1" t="s">
        <v>67669</v>
      </c>
    </row>
    <row r="9415" spans="1:1" x14ac:dyDescent="0.25">
      <c r="A9415" s="1" t="s">
        <v>67670</v>
      </c>
    </row>
    <row r="9416" spans="1:1" x14ac:dyDescent="0.25">
      <c r="A9416" s="1" t="s">
        <v>67671</v>
      </c>
    </row>
    <row r="9417" spans="1:1" x14ac:dyDescent="0.25">
      <c r="A9417" s="1" t="s">
        <v>67672</v>
      </c>
    </row>
    <row r="9419" spans="1:1" x14ac:dyDescent="0.25">
      <c r="A9419" s="1" t="s">
        <v>37</v>
      </c>
    </row>
    <row r="9420" spans="1:1" x14ac:dyDescent="0.25">
      <c r="A9420" s="1" t="s">
        <v>67673</v>
      </c>
    </row>
    <row r="9421" spans="1:1" x14ac:dyDescent="0.25">
      <c r="A9421" s="1" t="s">
        <v>67674</v>
      </c>
    </row>
    <row r="9422" spans="1:1" x14ac:dyDescent="0.25">
      <c r="A9422" s="1" t="s">
        <v>67675</v>
      </c>
    </row>
    <row r="9423" spans="1:1" x14ac:dyDescent="0.25">
      <c r="A9423" s="1" t="s">
        <v>67676</v>
      </c>
    </row>
    <row r="9425" spans="1:1" x14ac:dyDescent="0.25">
      <c r="A9425" s="1" t="s">
        <v>15</v>
      </c>
    </row>
    <row r="9426" spans="1:1" x14ac:dyDescent="0.25">
      <c r="A9426" s="1" t="s">
        <v>67677</v>
      </c>
    </row>
    <row r="9427" spans="1:1" x14ac:dyDescent="0.25">
      <c r="A9427" s="1" t="s">
        <v>67678</v>
      </c>
    </row>
    <row r="9428" spans="1:1" x14ac:dyDescent="0.25">
      <c r="A9428" s="1" t="s">
        <v>67679</v>
      </c>
    </row>
    <row r="9429" spans="1:1" x14ac:dyDescent="0.25">
      <c r="A9429" s="1" t="s">
        <v>67680</v>
      </c>
    </row>
    <row r="9430" spans="1:1" x14ac:dyDescent="0.25">
      <c r="A9430" s="1" t="s">
        <v>67681</v>
      </c>
    </row>
    <row r="9431" spans="1:1" x14ac:dyDescent="0.25">
      <c r="A9431" s="1" t="s">
        <v>67682</v>
      </c>
    </row>
    <row r="9432" spans="1:1" x14ac:dyDescent="0.25">
      <c r="A9432" s="1" t="s">
        <v>67683</v>
      </c>
    </row>
    <row r="9433" spans="1:1" x14ac:dyDescent="0.25">
      <c r="A9433" s="1" t="s">
        <v>67684</v>
      </c>
    </row>
    <row r="9434" spans="1:1" x14ac:dyDescent="0.25">
      <c r="A9434" s="1" t="s">
        <v>67685</v>
      </c>
    </row>
    <row r="9435" spans="1:1" x14ac:dyDescent="0.25">
      <c r="A9435" s="1" t="s">
        <v>67686</v>
      </c>
    </row>
    <row r="9436" spans="1:1" x14ac:dyDescent="0.25">
      <c r="A9436" s="1" t="s">
        <v>67687</v>
      </c>
    </row>
    <row r="9437" spans="1:1" x14ac:dyDescent="0.25">
      <c r="A9437" s="1" t="s">
        <v>67688</v>
      </c>
    </row>
    <row r="9438" spans="1:1" x14ac:dyDescent="0.25">
      <c r="A9438" s="1" t="s">
        <v>67689</v>
      </c>
    </row>
    <row r="9439" spans="1:1" x14ac:dyDescent="0.25">
      <c r="A9439" s="1" t="s">
        <v>67690</v>
      </c>
    </row>
    <row r="9440" spans="1:1" x14ac:dyDescent="0.25">
      <c r="A9440" s="1" t="s">
        <v>67691</v>
      </c>
    </row>
    <row r="9441" spans="1:1" x14ac:dyDescent="0.25">
      <c r="A9441" s="1" t="s">
        <v>67692</v>
      </c>
    </row>
    <row r="9442" spans="1:1" x14ac:dyDescent="0.25">
      <c r="A9442" s="1" t="s">
        <v>67693</v>
      </c>
    </row>
    <row r="9443" spans="1:1" x14ac:dyDescent="0.25">
      <c r="A9443" s="1" t="s">
        <v>67694</v>
      </c>
    </row>
    <row r="9444" spans="1:1" x14ac:dyDescent="0.25">
      <c r="A9444" s="1" t="s">
        <v>67695</v>
      </c>
    </row>
    <row r="9445" spans="1:1" x14ac:dyDescent="0.25">
      <c r="A9445" s="1" t="s">
        <v>67696</v>
      </c>
    </row>
    <row r="9446" spans="1:1" x14ac:dyDescent="0.25">
      <c r="A9446" s="1" t="s">
        <v>67697</v>
      </c>
    </row>
    <row r="9447" spans="1:1" x14ac:dyDescent="0.25">
      <c r="A9447" s="1" t="s">
        <v>67698</v>
      </c>
    </row>
    <row r="9448" spans="1:1" x14ac:dyDescent="0.25">
      <c r="A9448" s="1" t="s">
        <v>67699</v>
      </c>
    </row>
    <row r="9449" spans="1:1" x14ac:dyDescent="0.25">
      <c r="A9449" s="1" t="s">
        <v>67700</v>
      </c>
    </row>
    <row r="9450" spans="1:1" x14ac:dyDescent="0.25">
      <c r="A9450" s="1" t="s">
        <v>67701</v>
      </c>
    </row>
    <row r="9451" spans="1:1" x14ac:dyDescent="0.25">
      <c r="A9451" s="1" t="s">
        <v>67702</v>
      </c>
    </row>
    <row r="9452" spans="1:1" x14ac:dyDescent="0.25">
      <c r="A9452" s="1" t="s">
        <v>67703</v>
      </c>
    </row>
    <row r="9453" spans="1:1" x14ac:dyDescent="0.25">
      <c r="A9453" s="1" t="s">
        <v>67704</v>
      </c>
    </row>
    <row r="9454" spans="1:1" x14ac:dyDescent="0.25">
      <c r="A9454" s="1" t="s">
        <v>67705</v>
      </c>
    </row>
    <row r="9455" spans="1:1" x14ac:dyDescent="0.25">
      <c r="A9455" s="1" t="s">
        <v>67706</v>
      </c>
    </row>
    <row r="9456" spans="1:1" x14ac:dyDescent="0.25">
      <c r="A9456" s="1" t="s">
        <v>67707</v>
      </c>
    </row>
    <row r="9457" spans="1:1" x14ac:dyDescent="0.25">
      <c r="A9457" s="1" t="s">
        <v>67708</v>
      </c>
    </row>
    <row r="9458" spans="1:1" x14ac:dyDescent="0.25">
      <c r="A9458" s="1" t="s">
        <v>67709</v>
      </c>
    </row>
    <row r="9459" spans="1:1" x14ac:dyDescent="0.25">
      <c r="A9459" s="1" t="s">
        <v>67710</v>
      </c>
    </row>
    <row r="9460" spans="1:1" x14ac:dyDescent="0.25">
      <c r="A9460" s="1" t="s">
        <v>67711</v>
      </c>
    </row>
    <row r="9461" spans="1:1" x14ac:dyDescent="0.25">
      <c r="A9461" s="1" t="s">
        <v>67712</v>
      </c>
    </row>
    <row r="9462" spans="1:1" x14ac:dyDescent="0.25">
      <c r="A9462" s="1" t="s">
        <v>67713</v>
      </c>
    </row>
    <row r="9463" spans="1:1" x14ac:dyDescent="0.25">
      <c r="A9463" s="1" t="s">
        <v>67714</v>
      </c>
    </row>
    <row r="9464" spans="1:1" x14ac:dyDescent="0.25">
      <c r="A9464" s="1" t="s">
        <v>67715</v>
      </c>
    </row>
    <row r="9465" spans="1:1" x14ac:dyDescent="0.25">
      <c r="A9465" s="1" t="s">
        <v>67716</v>
      </c>
    </row>
    <row r="9466" spans="1:1" x14ac:dyDescent="0.25">
      <c r="A9466" s="1" t="s">
        <v>67717</v>
      </c>
    </row>
    <row r="9467" spans="1:1" x14ac:dyDescent="0.25">
      <c r="A9467" s="1" t="s">
        <v>67718</v>
      </c>
    </row>
    <row r="9468" spans="1:1" x14ac:dyDescent="0.25">
      <c r="A9468" s="1" t="s">
        <v>67719</v>
      </c>
    </row>
    <row r="9469" spans="1:1" x14ac:dyDescent="0.25">
      <c r="A9469" s="1" t="s">
        <v>67720</v>
      </c>
    </row>
    <row r="9470" spans="1:1" x14ac:dyDescent="0.25">
      <c r="A9470" s="1" t="s">
        <v>67721</v>
      </c>
    </row>
    <row r="9471" spans="1:1" x14ac:dyDescent="0.25">
      <c r="A9471" s="1" t="s">
        <v>67722</v>
      </c>
    </row>
    <row r="9472" spans="1:1" x14ac:dyDescent="0.25">
      <c r="A9472" s="1" t="s">
        <v>67723</v>
      </c>
    </row>
    <row r="9473" spans="1:1" x14ac:dyDescent="0.25">
      <c r="A9473" s="1" t="s">
        <v>67724</v>
      </c>
    </row>
    <row r="9474" spans="1:1" x14ac:dyDescent="0.25">
      <c r="A9474" s="1" t="s">
        <v>67725</v>
      </c>
    </row>
    <row r="9475" spans="1:1" x14ac:dyDescent="0.25">
      <c r="A9475" s="1" t="s">
        <v>67726</v>
      </c>
    </row>
    <row r="9476" spans="1:1" x14ac:dyDescent="0.25">
      <c r="A9476" s="1" t="s">
        <v>67727</v>
      </c>
    </row>
    <row r="9477" spans="1:1" x14ac:dyDescent="0.25">
      <c r="A9477" s="1" t="s">
        <v>67728</v>
      </c>
    </row>
    <row r="9478" spans="1:1" x14ac:dyDescent="0.25">
      <c r="A9478" s="1" t="s">
        <v>67729</v>
      </c>
    </row>
    <row r="9479" spans="1:1" x14ac:dyDescent="0.25">
      <c r="A9479" s="1" t="s">
        <v>67730</v>
      </c>
    </row>
    <row r="9480" spans="1:1" x14ac:dyDescent="0.25">
      <c r="A9480" s="1" t="s">
        <v>67731</v>
      </c>
    </row>
    <row r="9481" spans="1:1" x14ac:dyDescent="0.25">
      <c r="A9481" s="1" t="s">
        <v>67732</v>
      </c>
    </row>
    <row r="9482" spans="1:1" x14ac:dyDescent="0.25">
      <c r="A9482" s="1" t="s">
        <v>67733</v>
      </c>
    </row>
    <row r="9483" spans="1:1" x14ac:dyDescent="0.25">
      <c r="A9483" s="1" t="s">
        <v>67734</v>
      </c>
    </row>
    <row r="9484" spans="1:1" x14ac:dyDescent="0.25">
      <c r="A9484" s="1" t="s">
        <v>67735</v>
      </c>
    </row>
    <row r="9485" spans="1:1" x14ac:dyDescent="0.25">
      <c r="A9485" s="1" t="s">
        <v>67736</v>
      </c>
    </row>
    <row r="9486" spans="1:1" x14ac:dyDescent="0.25">
      <c r="A9486" s="1" t="s">
        <v>67737</v>
      </c>
    </row>
    <row r="9487" spans="1:1" x14ac:dyDescent="0.25">
      <c r="A9487" s="1" t="s">
        <v>67738</v>
      </c>
    </row>
    <row r="9488" spans="1:1" x14ac:dyDescent="0.25">
      <c r="A9488" s="1" t="s">
        <v>67739</v>
      </c>
    </row>
    <row r="9489" spans="1:1" x14ac:dyDescent="0.25">
      <c r="A9489" s="1" t="s">
        <v>67740</v>
      </c>
    </row>
    <row r="9490" spans="1:1" x14ac:dyDescent="0.25">
      <c r="A9490" s="1" t="s">
        <v>67741</v>
      </c>
    </row>
    <row r="9491" spans="1:1" x14ac:dyDescent="0.25">
      <c r="A9491" s="1" t="s">
        <v>67742</v>
      </c>
    </row>
    <row r="9492" spans="1:1" x14ac:dyDescent="0.25">
      <c r="A9492" s="1" t="s">
        <v>67743</v>
      </c>
    </row>
    <row r="9493" spans="1:1" x14ac:dyDescent="0.25">
      <c r="A9493" s="1" t="s">
        <v>67744</v>
      </c>
    </row>
    <row r="9494" spans="1:1" x14ac:dyDescent="0.25">
      <c r="A9494" s="1" t="s">
        <v>67745</v>
      </c>
    </row>
    <row r="9495" spans="1:1" x14ac:dyDescent="0.25">
      <c r="A9495" s="1" t="s">
        <v>67746</v>
      </c>
    </row>
    <row r="9496" spans="1:1" x14ac:dyDescent="0.25">
      <c r="A9496" s="1" t="s">
        <v>67747</v>
      </c>
    </row>
    <row r="9497" spans="1:1" x14ac:dyDescent="0.25">
      <c r="A9497" s="1" t="s">
        <v>67748</v>
      </c>
    </row>
    <row r="9498" spans="1:1" x14ac:dyDescent="0.25">
      <c r="A9498" s="1" t="s">
        <v>67749</v>
      </c>
    </row>
    <row r="9499" spans="1:1" x14ac:dyDescent="0.25">
      <c r="A9499" s="1" t="s">
        <v>67750</v>
      </c>
    </row>
    <row r="9500" spans="1:1" x14ac:dyDescent="0.25">
      <c r="A9500" s="1" t="s">
        <v>67751</v>
      </c>
    </row>
    <row r="9501" spans="1:1" x14ac:dyDescent="0.25">
      <c r="A9501" s="1" t="s">
        <v>67752</v>
      </c>
    </row>
    <row r="9502" spans="1:1" x14ac:dyDescent="0.25">
      <c r="A9502" s="1" t="s">
        <v>67753</v>
      </c>
    </row>
    <row r="9503" spans="1:1" x14ac:dyDescent="0.25">
      <c r="A9503" s="1" t="s">
        <v>67754</v>
      </c>
    </row>
    <row r="9504" spans="1:1" x14ac:dyDescent="0.25">
      <c r="A9504" s="1" t="s">
        <v>67755</v>
      </c>
    </row>
    <row r="9505" spans="1:1" x14ac:dyDescent="0.25">
      <c r="A9505" s="1" t="s">
        <v>67756</v>
      </c>
    </row>
    <row r="9506" spans="1:1" x14ac:dyDescent="0.25">
      <c r="A9506" s="1" t="s">
        <v>67757</v>
      </c>
    </row>
    <row r="9507" spans="1:1" x14ac:dyDescent="0.25">
      <c r="A9507" s="1" t="s">
        <v>67758</v>
      </c>
    </row>
    <row r="9508" spans="1:1" x14ac:dyDescent="0.25">
      <c r="A9508" s="1" t="s">
        <v>67759</v>
      </c>
    </row>
    <row r="9509" spans="1:1" x14ac:dyDescent="0.25">
      <c r="A9509" s="1" t="s">
        <v>67760</v>
      </c>
    </row>
    <row r="9510" spans="1:1" x14ac:dyDescent="0.25">
      <c r="A9510" s="1" t="s">
        <v>67761</v>
      </c>
    </row>
    <row r="9511" spans="1:1" x14ac:dyDescent="0.25">
      <c r="A9511" s="1" t="s">
        <v>67762</v>
      </c>
    </row>
    <row r="9512" spans="1:1" x14ac:dyDescent="0.25">
      <c r="A9512" s="1" t="s">
        <v>67763</v>
      </c>
    </row>
    <row r="9513" spans="1:1" x14ac:dyDescent="0.25">
      <c r="A9513" s="1" t="s">
        <v>67764</v>
      </c>
    </row>
    <row r="9514" spans="1:1" x14ac:dyDescent="0.25">
      <c r="A9514" s="1" t="s">
        <v>67765</v>
      </c>
    </row>
    <row r="9515" spans="1:1" x14ac:dyDescent="0.25">
      <c r="A9515" s="1" t="s">
        <v>67766</v>
      </c>
    </row>
    <row r="9516" spans="1:1" x14ac:dyDescent="0.25">
      <c r="A9516" s="1" t="s">
        <v>67767</v>
      </c>
    </row>
    <row r="9517" spans="1:1" x14ac:dyDescent="0.25">
      <c r="A9517" s="1" t="s">
        <v>67768</v>
      </c>
    </row>
    <row r="9518" spans="1:1" x14ac:dyDescent="0.25">
      <c r="A9518" s="1" t="s">
        <v>67769</v>
      </c>
    </row>
    <row r="9519" spans="1:1" x14ac:dyDescent="0.25">
      <c r="A9519" s="1" t="s">
        <v>67770</v>
      </c>
    </row>
    <row r="9520" spans="1:1" x14ac:dyDescent="0.25">
      <c r="A9520" s="1" t="s">
        <v>67771</v>
      </c>
    </row>
    <row r="9521" spans="1:1" x14ac:dyDescent="0.25">
      <c r="A9521" s="1" t="s">
        <v>67772</v>
      </c>
    </row>
    <row r="9522" spans="1:1" x14ac:dyDescent="0.25">
      <c r="A9522" s="1" t="s">
        <v>67773</v>
      </c>
    </row>
    <row r="9523" spans="1:1" x14ac:dyDescent="0.25">
      <c r="A9523" s="1" t="s">
        <v>67774</v>
      </c>
    </row>
    <row r="9524" spans="1:1" x14ac:dyDescent="0.25">
      <c r="A9524" s="1" t="s">
        <v>67775</v>
      </c>
    </row>
    <row r="9525" spans="1:1" x14ac:dyDescent="0.25">
      <c r="A9525" s="1" t="s">
        <v>67776</v>
      </c>
    </row>
    <row r="9526" spans="1:1" x14ac:dyDescent="0.25">
      <c r="A9526" s="1" t="s">
        <v>67777</v>
      </c>
    </row>
    <row r="9527" spans="1:1" x14ac:dyDescent="0.25">
      <c r="A9527" s="1" t="s">
        <v>67778</v>
      </c>
    </row>
    <row r="9528" spans="1:1" x14ac:dyDescent="0.25">
      <c r="A9528" s="1" t="s">
        <v>67779</v>
      </c>
    </row>
    <row r="9529" spans="1:1" x14ac:dyDescent="0.25">
      <c r="A9529" s="1" t="s">
        <v>67780</v>
      </c>
    </row>
    <row r="9530" spans="1:1" x14ac:dyDescent="0.25">
      <c r="A9530" s="1" t="s">
        <v>67781</v>
      </c>
    </row>
    <row r="9531" spans="1:1" x14ac:dyDescent="0.25">
      <c r="A9531" s="1" t="s">
        <v>67782</v>
      </c>
    </row>
    <row r="9532" spans="1:1" x14ac:dyDescent="0.25">
      <c r="A9532" s="1" t="s">
        <v>67783</v>
      </c>
    </row>
    <row r="9533" spans="1:1" x14ac:dyDescent="0.25">
      <c r="A9533" s="1" t="s">
        <v>67784</v>
      </c>
    </row>
    <row r="9534" spans="1:1" x14ac:dyDescent="0.25">
      <c r="A9534" s="1" t="s">
        <v>67785</v>
      </c>
    </row>
    <row r="9535" spans="1:1" x14ac:dyDescent="0.25">
      <c r="A9535" s="1" t="s">
        <v>67786</v>
      </c>
    </row>
    <row r="9536" spans="1:1" x14ac:dyDescent="0.25">
      <c r="A9536" s="1" t="s">
        <v>67787</v>
      </c>
    </row>
    <row r="9537" spans="1:1" x14ac:dyDescent="0.25">
      <c r="A9537" s="1" t="s">
        <v>67788</v>
      </c>
    </row>
    <row r="9538" spans="1:1" x14ac:dyDescent="0.25">
      <c r="A9538" s="1" t="s">
        <v>67789</v>
      </c>
    </row>
    <row r="9539" spans="1:1" x14ac:dyDescent="0.25">
      <c r="A9539" s="1" t="s">
        <v>67790</v>
      </c>
    </row>
    <row r="9540" spans="1:1" x14ac:dyDescent="0.25">
      <c r="A9540" s="1" t="s">
        <v>67791</v>
      </c>
    </row>
    <row r="9541" spans="1:1" x14ac:dyDescent="0.25">
      <c r="A9541" s="1" t="s">
        <v>67792</v>
      </c>
    </row>
    <row r="9542" spans="1:1" x14ac:dyDescent="0.25">
      <c r="A9542" s="1" t="s">
        <v>67793</v>
      </c>
    </row>
    <row r="9543" spans="1:1" x14ac:dyDescent="0.25">
      <c r="A9543" s="1" t="s">
        <v>67794</v>
      </c>
    </row>
    <row r="9544" spans="1:1" x14ac:dyDescent="0.25">
      <c r="A9544" s="1" t="s">
        <v>67795</v>
      </c>
    </row>
    <row r="9545" spans="1:1" x14ac:dyDescent="0.25">
      <c r="A9545" s="1" t="s">
        <v>67796</v>
      </c>
    </row>
    <row r="9546" spans="1:1" x14ac:dyDescent="0.25">
      <c r="A9546" s="1" t="s">
        <v>67797</v>
      </c>
    </row>
    <row r="9547" spans="1:1" x14ac:dyDescent="0.25">
      <c r="A9547" s="1" t="s">
        <v>67798</v>
      </c>
    </row>
    <row r="9548" spans="1:1" x14ac:dyDescent="0.25">
      <c r="A9548" s="1" t="s">
        <v>67799</v>
      </c>
    </row>
    <row r="9549" spans="1:1" x14ac:dyDescent="0.25">
      <c r="A9549" s="1" t="s">
        <v>67800</v>
      </c>
    </row>
    <row r="9550" spans="1:1" x14ac:dyDescent="0.25">
      <c r="A9550" s="1" t="s">
        <v>67801</v>
      </c>
    </row>
    <row r="9551" spans="1:1" x14ac:dyDescent="0.25">
      <c r="A9551" s="1" t="s">
        <v>67802</v>
      </c>
    </row>
    <row r="9552" spans="1:1" x14ac:dyDescent="0.25">
      <c r="A9552" s="1" t="s">
        <v>67803</v>
      </c>
    </row>
    <row r="9553" spans="1:1" x14ac:dyDescent="0.25">
      <c r="A9553" s="1" t="s">
        <v>67804</v>
      </c>
    </row>
    <row r="9554" spans="1:1" x14ac:dyDescent="0.25">
      <c r="A9554" s="1" t="s">
        <v>67805</v>
      </c>
    </row>
    <row r="9555" spans="1:1" x14ac:dyDescent="0.25">
      <c r="A9555" s="1" t="s">
        <v>67806</v>
      </c>
    </row>
    <row r="9556" spans="1:1" x14ac:dyDescent="0.25">
      <c r="A9556" s="1" t="s">
        <v>67807</v>
      </c>
    </row>
    <row r="9557" spans="1:1" x14ac:dyDescent="0.25">
      <c r="A9557" s="1" t="s">
        <v>67808</v>
      </c>
    </row>
    <row r="9558" spans="1:1" x14ac:dyDescent="0.25">
      <c r="A9558" s="1" t="s">
        <v>67809</v>
      </c>
    </row>
    <row r="9559" spans="1:1" x14ac:dyDescent="0.25">
      <c r="A9559" s="1" t="s">
        <v>67810</v>
      </c>
    </row>
    <row r="9560" spans="1:1" x14ac:dyDescent="0.25">
      <c r="A9560" s="1" t="s">
        <v>67811</v>
      </c>
    </row>
    <row r="9561" spans="1:1" x14ac:dyDescent="0.25">
      <c r="A9561" s="1" t="s">
        <v>67812</v>
      </c>
    </row>
    <row r="9562" spans="1:1" x14ac:dyDescent="0.25">
      <c r="A9562" s="1" t="s">
        <v>67813</v>
      </c>
    </row>
    <row r="9563" spans="1:1" x14ac:dyDescent="0.25">
      <c r="A9563" s="1" t="s">
        <v>67814</v>
      </c>
    </row>
    <row r="9564" spans="1:1" x14ac:dyDescent="0.25">
      <c r="A9564" s="1" t="s">
        <v>67815</v>
      </c>
    </row>
    <row r="9565" spans="1:1" x14ac:dyDescent="0.25">
      <c r="A9565" s="1" t="s">
        <v>67816</v>
      </c>
    </row>
    <row r="9566" spans="1:1" x14ac:dyDescent="0.25">
      <c r="A9566" s="1" t="s">
        <v>67817</v>
      </c>
    </row>
    <row r="9567" spans="1:1" x14ac:dyDescent="0.25">
      <c r="A9567" s="1" t="s">
        <v>67818</v>
      </c>
    </row>
    <row r="9568" spans="1:1" x14ac:dyDescent="0.25">
      <c r="A9568" s="1" t="s">
        <v>67819</v>
      </c>
    </row>
    <row r="9569" spans="1:1" x14ac:dyDescent="0.25">
      <c r="A9569" s="1" t="s">
        <v>67820</v>
      </c>
    </row>
    <row r="9570" spans="1:1" x14ac:dyDescent="0.25">
      <c r="A9570" s="1" t="s">
        <v>67821</v>
      </c>
    </row>
    <row r="9571" spans="1:1" x14ac:dyDescent="0.25">
      <c r="A9571" s="1" t="s">
        <v>67822</v>
      </c>
    </row>
    <row r="9572" spans="1:1" x14ac:dyDescent="0.25">
      <c r="A9572" s="1" t="s">
        <v>67823</v>
      </c>
    </row>
    <row r="9573" spans="1:1" x14ac:dyDescent="0.25">
      <c r="A9573" s="1" t="s">
        <v>67824</v>
      </c>
    </row>
    <row r="9574" spans="1:1" x14ac:dyDescent="0.25">
      <c r="A9574" s="1" t="s">
        <v>67825</v>
      </c>
    </row>
    <row r="9575" spans="1:1" x14ac:dyDescent="0.25">
      <c r="A9575" s="1" t="s">
        <v>67826</v>
      </c>
    </row>
    <row r="9576" spans="1:1" x14ac:dyDescent="0.25">
      <c r="A9576" s="1" t="s">
        <v>67827</v>
      </c>
    </row>
    <row r="9577" spans="1:1" x14ac:dyDescent="0.25">
      <c r="A9577" s="1" t="s">
        <v>67828</v>
      </c>
    </row>
    <row r="9578" spans="1:1" x14ac:dyDescent="0.25">
      <c r="A9578" s="1" t="s">
        <v>67829</v>
      </c>
    </row>
    <row r="9579" spans="1:1" x14ac:dyDescent="0.25">
      <c r="A9579" s="1" t="s">
        <v>67830</v>
      </c>
    </row>
    <row r="9580" spans="1:1" x14ac:dyDescent="0.25">
      <c r="A9580" s="1" t="s">
        <v>67831</v>
      </c>
    </row>
    <row r="9581" spans="1:1" x14ac:dyDescent="0.25">
      <c r="A9581" s="1" t="s">
        <v>67832</v>
      </c>
    </row>
    <row r="9582" spans="1:1" x14ac:dyDescent="0.25">
      <c r="A9582" s="1" t="s">
        <v>67833</v>
      </c>
    </row>
    <row r="9583" spans="1:1" x14ac:dyDescent="0.25">
      <c r="A9583" s="1" t="s">
        <v>67834</v>
      </c>
    </row>
    <row r="9584" spans="1:1" x14ac:dyDescent="0.25">
      <c r="A9584" s="1" t="s">
        <v>67835</v>
      </c>
    </row>
    <row r="9585" spans="1:1" x14ac:dyDescent="0.25">
      <c r="A9585" s="1" t="s">
        <v>67836</v>
      </c>
    </row>
    <row r="9586" spans="1:1" x14ac:dyDescent="0.25">
      <c r="A9586" s="1" t="s">
        <v>67837</v>
      </c>
    </row>
    <row r="9587" spans="1:1" x14ac:dyDescent="0.25">
      <c r="A9587" s="1" t="s">
        <v>67838</v>
      </c>
    </row>
    <row r="9588" spans="1:1" x14ac:dyDescent="0.25">
      <c r="A9588" s="1" t="s">
        <v>67839</v>
      </c>
    </row>
    <row r="9589" spans="1:1" x14ac:dyDescent="0.25">
      <c r="A9589" s="1" t="s">
        <v>67840</v>
      </c>
    </row>
    <row r="9590" spans="1:1" x14ac:dyDescent="0.25">
      <c r="A9590" s="1" t="s">
        <v>67841</v>
      </c>
    </row>
    <row r="9591" spans="1:1" x14ac:dyDescent="0.25">
      <c r="A9591" s="1" t="s">
        <v>67842</v>
      </c>
    </row>
    <row r="9592" spans="1:1" x14ac:dyDescent="0.25">
      <c r="A9592" s="1" t="s">
        <v>67843</v>
      </c>
    </row>
    <row r="9593" spans="1:1" x14ac:dyDescent="0.25">
      <c r="A9593" s="1" t="s">
        <v>67844</v>
      </c>
    </row>
    <row r="9594" spans="1:1" x14ac:dyDescent="0.25">
      <c r="A9594" s="1" t="s">
        <v>67845</v>
      </c>
    </row>
    <row r="9595" spans="1:1" x14ac:dyDescent="0.25">
      <c r="A9595" s="1" t="s">
        <v>67846</v>
      </c>
    </row>
    <row r="9596" spans="1:1" x14ac:dyDescent="0.25">
      <c r="A9596" s="1" t="s">
        <v>67847</v>
      </c>
    </row>
    <row r="9597" spans="1:1" x14ac:dyDescent="0.25">
      <c r="A9597" s="1" t="s">
        <v>67848</v>
      </c>
    </row>
    <row r="9598" spans="1:1" x14ac:dyDescent="0.25">
      <c r="A9598" s="1" t="s">
        <v>67849</v>
      </c>
    </row>
    <row r="9599" spans="1:1" x14ac:dyDescent="0.25">
      <c r="A9599" s="1" t="s">
        <v>67850</v>
      </c>
    </row>
    <row r="9600" spans="1:1" x14ac:dyDescent="0.25">
      <c r="A9600" s="1" t="s">
        <v>67851</v>
      </c>
    </row>
    <row r="9601" spans="1:1" x14ac:dyDescent="0.25">
      <c r="A9601" s="1" t="s">
        <v>67852</v>
      </c>
    </row>
    <row r="9602" spans="1:1" x14ac:dyDescent="0.25">
      <c r="A9602" s="1" t="s">
        <v>67853</v>
      </c>
    </row>
    <row r="9603" spans="1:1" x14ac:dyDescent="0.25">
      <c r="A9603" s="1" t="s">
        <v>67854</v>
      </c>
    </row>
    <row r="9604" spans="1:1" x14ac:dyDescent="0.25">
      <c r="A9604" s="1" t="s">
        <v>67855</v>
      </c>
    </row>
    <row r="9605" spans="1:1" x14ac:dyDescent="0.25">
      <c r="A9605" s="1" t="s">
        <v>67856</v>
      </c>
    </row>
    <row r="9606" spans="1:1" x14ac:dyDescent="0.25">
      <c r="A9606" s="1" t="s">
        <v>67857</v>
      </c>
    </row>
    <row r="9607" spans="1:1" x14ac:dyDescent="0.25">
      <c r="A9607" s="1" t="s">
        <v>67858</v>
      </c>
    </row>
    <row r="9608" spans="1:1" x14ac:dyDescent="0.25">
      <c r="A9608" s="1" t="s">
        <v>67859</v>
      </c>
    </row>
    <row r="9609" spans="1:1" x14ac:dyDescent="0.25">
      <c r="A9609" s="1" t="s">
        <v>67860</v>
      </c>
    </row>
    <row r="9610" spans="1:1" x14ac:dyDescent="0.25">
      <c r="A9610" s="1" t="s">
        <v>67861</v>
      </c>
    </row>
    <row r="9611" spans="1:1" x14ac:dyDescent="0.25">
      <c r="A9611" s="1" t="s">
        <v>67862</v>
      </c>
    </row>
    <row r="9612" spans="1:1" x14ac:dyDescent="0.25">
      <c r="A9612" s="1" t="s">
        <v>67863</v>
      </c>
    </row>
    <row r="9613" spans="1:1" x14ac:dyDescent="0.25">
      <c r="A9613" s="1" t="s">
        <v>67864</v>
      </c>
    </row>
    <row r="9614" spans="1:1" x14ac:dyDescent="0.25">
      <c r="A9614" s="1" t="s">
        <v>67865</v>
      </c>
    </row>
    <row r="9615" spans="1:1" x14ac:dyDescent="0.25">
      <c r="A9615" s="1" t="s">
        <v>67866</v>
      </c>
    </row>
    <row r="9616" spans="1:1" x14ac:dyDescent="0.25">
      <c r="A9616" s="1" t="s">
        <v>67867</v>
      </c>
    </row>
    <row r="9617" spans="1:1" x14ac:dyDescent="0.25">
      <c r="A9617" s="1" t="s">
        <v>67868</v>
      </c>
    </row>
    <row r="9618" spans="1:1" x14ac:dyDescent="0.25">
      <c r="A9618" s="1" t="s">
        <v>67869</v>
      </c>
    </row>
    <row r="9619" spans="1:1" x14ac:dyDescent="0.25">
      <c r="A9619" s="1" t="s">
        <v>67870</v>
      </c>
    </row>
    <row r="9620" spans="1:1" x14ac:dyDescent="0.25">
      <c r="A9620" s="1" t="s">
        <v>67871</v>
      </c>
    </row>
    <row r="9621" spans="1:1" x14ac:dyDescent="0.25">
      <c r="A9621" s="1" t="s">
        <v>67872</v>
      </c>
    </row>
    <row r="9622" spans="1:1" x14ac:dyDescent="0.25">
      <c r="A9622" s="1" t="s">
        <v>67873</v>
      </c>
    </row>
    <row r="9623" spans="1:1" x14ac:dyDescent="0.25">
      <c r="A9623" s="1" t="s">
        <v>67874</v>
      </c>
    </row>
    <row r="9624" spans="1:1" x14ac:dyDescent="0.25">
      <c r="A9624" s="1" t="s">
        <v>67875</v>
      </c>
    </row>
    <row r="9625" spans="1:1" x14ac:dyDescent="0.25">
      <c r="A9625" s="1" t="s">
        <v>67876</v>
      </c>
    </row>
    <row r="9626" spans="1:1" x14ac:dyDescent="0.25">
      <c r="A9626" s="1" t="s">
        <v>67877</v>
      </c>
    </row>
    <row r="9627" spans="1:1" x14ac:dyDescent="0.25">
      <c r="A9627" s="1" t="s">
        <v>67878</v>
      </c>
    </row>
    <row r="9628" spans="1:1" x14ac:dyDescent="0.25">
      <c r="A9628" s="1" t="s">
        <v>67879</v>
      </c>
    </row>
    <row r="9629" spans="1:1" x14ac:dyDescent="0.25">
      <c r="A9629" s="1" t="s">
        <v>67880</v>
      </c>
    </row>
    <row r="9630" spans="1:1" x14ac:dyDescent="0.25">
      <c r="A9630" s="1" t="s">
        <v>67881</v>
      </c>
    </row>
    <row r="9631" spans="1:1" x14ac:dyDescent="0.25">
      <c r="A9631" s="1" t="s">
        <v>67882</v>
      </c>
    </row>
    <row r="9632" spans="1:1" x14ac:dyDescent="0.25">
      <c r="A9632" s="1" t="s">
        <v>67883</v>
      </c>
    </row>
    <row r="9633" spans="1:1" x14ac:dyDescent="0.25">
      <c r="A9633" s="1" t="s">
        <v>67884</v>
      </c>
    </row>
    <row r="9634" spans="1:1" x14ac:dyDescent="0.25">
      <c r="A9634" s="1" t="s">
        <v>67885</v>
      </c>
    </row>
    <row r="9635" spans="1:1" x14ac:dyDescent="0.25">
      <c r="A9635" s="1" t="s">
        <v>67886</v>
      </c>
    </row>
    <row r="9636" spans="1:1" x14ac:dyDescent="0.25">
      <c r="A9636" s="1" t="s">
        <v>67887</v>
      </c>
    </row>
    <row r="9637" spans="1:1" x14ac:dyDescent="0.25">
      <c r="A9637" s="1" t="s">
        <v>67888</v>
      </c>
    </row>
    <row r="9638" spans="1:1" x14ac:dyDescent="0.25">
      <c r="A9638" s="1" t="s">
        <v>67889</v>
      </c>
    </row>
    <row r="9639" spans="1:1" x14ac:dyDescent="0.25">
      <c r="A9639" s="1" t="s">
        <v>67890</v>
      </c>
    </row>
    <row r="9640" spans="1:1" x14ac:dyDescent="0.25">
      <c r="A9640" s="1" t="s">
        <v>67891</v>
      </c>
    </row>
    <row r="9641" spans="1:1" x14ac:dyDescent="0.25">
      <c r="A9641" s="1" t="s">
        <v>67892</v>
      </c>
    </row>
    <row r="9642" spans="1:1" x14ac:dyDescent="0.25">
      <c r="A9642" s="1" t="s">
        <v>67893</v>
      </c>
    </row>
    <row r="9643" spans="1:1" x14ac:dyDescent="0.25">
      <c r="A9643" s="1" t="s">
        <v>67894</v>
      </c>
    </row>
    <row r="9644" spans="1:1" x14ac:dyDescent="0.25">
      <c r="A9644" s="1" t="s">
        <v>67895</v>
      </c>
    </row>
    <row r="9645" spans="1:1" x14ac:dyDescent="0.25">
      <c r="A9645" s="1" t="s">
        <v>67896</v>
      </c>
    </row>
    <row r="9646" spans="1:1" x14ac:dyDescent="0.25">
      <c r="A9646" s="1" t="s">
        <v>67897</v>
      </c>
    </row>
    <row r="9647" spans="1:1" x14ac:dyDescent="0.25">
      <c r="A9647" s="1" t="s">
        <v>67898</v>
      </c>
    </row>
    <row r="9648" spans="1:1" x14ac:dyDescent="0.25">
      <c r="A9648" s="1" t="s">
        <v>67899</v>
      </c>
    </row>
    <row r="9649" spans="1:1" x14ac:dyDescent="0.25">
      <c r="A9649" s="1" t="s">
        <v>67900</v>
      </c>
    </row>
    <row r="9650" spans="1:1" x14ac:dyDescent="0.25">
      <c r="A9650" s="1" t="s">
        <v>67901</v>
      </c>
    </row>
    <row r="9651" spans="1:1" x14ac:dyDescent="0.25">
      <c r="A9651" s="1" t="s">
        <v>67902</v>
      </c>
    </row>
    <row r="9652" spans="1:1" x14ac:dyDescent="0.25">
      <c r="A9652" s="1" t="s">
        <v>67903</v>
      </c>
    </row>
    <row r="9653" spans="1:1" x14ac:dyDescent="0.25">
      <c r="A9653" s="1" t="s">
        <v>67904</v>
      </c>
    </row>
    <row r="9654" spans="1:1" x14ac:dyDescent="0.25">
      <c r="A9654" s="1" t="s">
        <v>67905</v>
      </c>
    </row>
    <row r="9655" spans="1:1" x14ac:dyDescent="0.25">
      <c r="A9655" s="1" t="s">
        <v>67906</v>
      </c>
    </row>
    <row r="9656" spans="1:1" x14ac:dyDescent="0.25">
      <c r="A9656" s="1" t="s">
        <v>67907</v>
      </c>
    </row>
    <row r="9657" spans="1:1" x14ac:dyDescent="0.25">
      <c r="A9657" s="1" t="s">
        <v>67908</v>
      </c>
    </row>
    <row r="9658" spans="1:1" x14ac:dyDescent="0.25">
      <c r="A9658" s="1" t="s">
        <v>67909</v>
      </c>
    </row>
    <row r="9659" spans="1:1" x14ac:dyDescent="0.25">
      <c r="A9659" s="1" t="s">
        <v>67910</v>
      </c>
    </row>
    <row r="9660" spans="1:1" x14ac:dyDescent="0.25">
      <c r="A9660" s="1" t="s">
        <v>67911</v>
      </c>
    </row>
    <row r="9661" spans="1:1" x14ac:dyDescent="0.25">
      <c r="A9661" s="1" t="s">
        <v>67912</v>
      </c>
    </row>
    <row r="9662" spans="1:1" x14ac:dyDescent="0.25">
      <c r="A9662" s="1" t="s">
        <v>67913</v>
      </c>
    </row>
    <row r="9663" spans="1:1" x14ac:dyDescent="0.25">
      <c r="A9663" s="1" t="s">
        <v>67914</v>
      </c>
    </row>
    <row r="9664" spans="1:1" x14ac:dyDescent="0.25">
      <c r="A9664" s="1" t="s">
        <v>67915</v>
      </c>
    </row>
    <row r="9665" spans="1:1" x14ac:dyDescent="0.25">
      <c r="A9665" s="1" t="s">
        <v>67916</v>
      </c>
    </row>
    <row r="9666" spans="1:1" x14ac:dyDescent="0.25">
      <c r="A9666" s="1" t="s">
        <v>67917</v>
      </c>
    </row>
    <row r="9667" spans="1:1" x14ac:dyDescent="0.25">
      <c r="A9667" s="1" t="s">
        <v>67918</v>
      </c>
    </row>
    <row r="9668" spans="1:1" x14ac:dyDescent="0.25">
      <c r="A9668" s="1" t="s">
        <v>67919</v>
      </c>
    </row>
    <row r="9669" spans="1:1" x14ac:dyDescent="0.25">
      <c r="A9669" s="1" t="s">
        <v>67920</v>
      </c>
    </row>
    <row r="9670" spans="1:1" x14ac:dyDescent="0.25">
      <c r="A9670" s="1" t="s">
        <v>67921</v>
      </c>
    </row>
    <row r="9671" spans="1:1" x14ac:dyDescent="0.25">
      <c r="A9671" s="1" t="s">
        <v>67922</v>
      </c>
    </row>
    <row r="9672" spans="1:1" x14ac:dyDescent="0.25">
      <c r="A9672" s="1" t="s">
        <v>67923</v>
      </c>
    </row>
    <row r="9673" spans="1:1" x14ac:dyDescent="0.25">
      <c r="A9673" s="1" t="s">
        <v>67924</v>
      </c>
    </row>
    <row r="9674" spans="1:1" x14ac:dyDescent="0.25">
      <c r="A9674" s="1" t="s">
        <v>67925</v>
      </c>
    </row>
    <row r="9675" spans="1:1" x14ac:dyDescent="0.25">
      <c r="A9675" s="1" t="s">
        <v>67926</v>
      </c>
    </row>
    <row r="9676" spans="1:1" x14ac:dyDescent="0.25">
      <c r="A9676" s="1" t="s">
        <v>67927</v>
      </c>
    </row>
    <row r="9677" spans="1:1" x14ac:dyDescent="0.25">
      <c r="A9677" s="1" t="s">
        <v>67928</v>
      </c>
    </row>
    <row r="9678" spans="1:1" x14ac:dyDescent="0.25">
      <c r="A9678" s="1" t="s">
        <v>67929</v>
      </c>
    </row>
    <row r="9679" spans="1:1" x14ac:dyDescent="0.25">
      <c r="A9679" s="1" t="s">
        <v>67930</v>
      </c>
    </row>
    <row r="9680" spans="1:1" x14ac:dyDescent="0.25">
      <c r="A9680" s="1" t="s">
        <v>67931</v>
      </c>
    </row>
    <row r="9681" spans="1:1" x14ac:dyDescent="0.25">
      <c r="A9681" s="1" t="s">
        <v>67932</v>
      </c>
    </row>
    <row r="9682" spans="1:1" x14ac:dyDescent="0.25">
      <c r="A9682" s="1" t="s">
        <v>67933</v>
      </c>
    </row>
    <row r="9683" spans="1:1" x14ac:dyDescent="0.25">
      <c r="A9683" s="1" t="s">
        <v>67934</v>
      </c>
    </row>
    <row r="9684" spans="1:1" x14ac:dyDescent="0.25">
      <c r="A9684" s="1" t="s">
        <v>67935</v>
      </c>
    </row>
    <row r="9685" spans="1:1" x14ac:dyDescent="0.25">
      <c r="A9685" s="1" t="s">
        <v>67936</v>
      </c>
    </row>
    <row r="9686" spans="1:1" x14ac:dyDescent="0.25">
      <c r="A9686" s="1" t="s">
        <v>67937</v>
      </c>
    </row>
    <row r="9687" spans="1:1" x14ac:dyDescent="0.25">
      <c r="A9687" s="1" t="s">
        <v>67938</v>
      </c>
    </row>
    <row r="9688" spans="1:1" x14ac:dyDescent="0.25">
      <c r="A9688" s="1" t="s">
        <v>67939</v>
      </c>
    </row>
    <row r="9689" spans="1:1" x14ac:dyDescent="0.25">
      <c r="A9689" s="1" t="s">
        <v>67940</v>
      </c>
    </row>
    <row r="9690" spans="1:1" x14ac:dyDescent="0.25">
      <c r="A9690" s="1" t="s">
        <v>67941</v>
      </c>
    </row>
    <row r="9691" spans="1:1" x14ac:dyDescent="0.25">
      <c r="A9691" s="1" t="s">
        <v>67942</v>
      </c>
    </row>
    <row r="9692" spans="1:1" x14ac:dyDescent="0.25">
      <c r="A9692" s="1" t="s">
        <v>67943</v>
      </c>
    </row>
    <row r="9693" spans="1:1" x14ac:dyDescent="0.25">
      <c r="A9693" s="1" t="s">
        <v>67944</v>
      </c>
    </row>
    <row r="9694" spans="1:1" x14ac:dyDescent="0.25">
      <c r="A9694" s="1" t="s">
        <v>67945</v>
      </c>
    </row>
    <row r="9695" spans="1:1" x14ac:dyDescent="0.25">
      <c r="A9695" s="1" t="s">
        <v>67946</v>
      </c>
    </row>
    <row r="9696" spans="1:1" x14ac:dyDescent="0.25">
      <c r="A9696" s="1" t="s">
        <v>67947</v>
      </c>
    </row>
    <row r="9697" spans="1:1" x14ac:dyDescent="0.25">
      <c r="A9697" s="1" t="s">
        <v>67948</v>
      </c>
    </row>
    <row r="9698" spans="1:1" x14ac:dyDescent="0.25">
      <c r="A9698" s="1" t="s">
        <v>67949</v>
      </c>
    </row>
    <row r="9699" spans="1:1" x14ac:dyDescent="0.25">
      <c r="A9699" s="1" t="s">
        <v>67950</v>
      </c>
    </row>
    <row r="9700" spans="1:1" x14ac:dyDescent="0.25">
      <c r="A9700" s="1" t="s">
        <v>67951</v>
      </c>
    </row>
    <row r="9701" spans="1:1" x14ac:dyDescent="0.25">
      <c r="A9701" s="1" t="s">
        <v>67952</v>
      </c>
    </row>
    <row r="9702" spans="1:1" x14ac:dyDescent="0.25">
      <c r="A9702" s="1" t="s">
        <v>67953</v>
      </c>
    </row>
    <row r="9703" spans="1:1" x14ac:dyDescent="0.25">
      <c r="A9703" s="1" t="s">
        <v>67954</v>
      </c>
    </row>
    <row r="9704" spans="1:1" x14ac:dyDescent="0.25">
      <c r="A9704" s="1" t="s">
        <v>67955</v>
      </c>
    </row>
    <row r="9705" spans="1:1" x14ac:dyDescent="0.25">
      <c r="A9705" s="1" t="s">
        <v>67956</v>
      </c>
    </row>
    <row r="9706" spans="1:1" x14ac:dyDescent="0.25">
      <c r="A9706" s="1" t="s">
        <v>67957</v>
      </c>
    </row>
    <row r="9707" spans="1:1" x14ac:dyDescent="0.25">
      <c r="A9707" s="1" t="s">
        <v>67958</v>
      </c>
    </row>
    <row r="9708" spans="1:1" x14ac:dyDescent="0.25">
      <c r="A9708" s="1" t="s">
        <v>67959</v>
      </c>
    </row>
    <row r="9709" spans="1:1" x14ac:dyDescent="0.25">
      <c r="A9709" s="1" t="s">
        <v>67960</v>
      </c>
    </row>
    <row r="9710" spans="1:1" x14ac:dyDescent="0.25">
      <c r="A9710" s="1" t="s">
        <v>67961</v>
      </c>
    </row>
    <row r="9711" spans="1:1" x14ac:dyDescent="0.25">
      <c r="A9711" s="1" t="s">
        <v>67962</v>
      </c>
    </row>
    <row r="9712" spans="1:1" x14ac:dyDescent="0.25">
      <c r="A9712" s="1" t="s">
        <v>67963</v>
      </c>
    </row>
    <row r="9713" spans="1:1" x14ac:dyDescent="0.25">
      <c r="A9713" s="1" t="s">
        <v>67964</v>
      </c>
    </row>
    <row r="9714" spans="1:1" x14ac:dyDescent="0.25">
      <c r="A9714" s="1" t="s">
        <v>67965</v>
      </c>
    </row>
    <row r="9715" spans="1:1" x14ac:dyDescent="0.25">
      <c r="A9715" s="1" t="s">
        <v>67966</v>
      </c>
    </row>
    <row r="9716" spans="1:1" x14ac:dyDescent="0.25">
      <c r="A9716" s="1" t="s">
        <v>67967</v>
      </c>
    </row>
    <row r="9717" spans="1:1" x14ac:dyDescent="0.25">
      <c r="A9717" s="1" t="s">
        <v>67968</v>
      </c>
    </row>
    <row r="9718" spans="1:1" x14ac:dyDescent="0.25">
      <c r="A9718" s="1" t="s">
        <v>67969</v>
      </c>
    </row>
    <row r="9719" spans="1:1" x14ac:dyDescent="0.25">
      <c r="A9719" s="1" t="s">
        <v>67970</v>
      </c>
    </row>
    <row r="9720" spans="1:1" x14ac:dyDescent="0.25">
      <c r="A9720" s="1" t="s">
        <v>67971</v>
      </c>
    </row>
    <row r="9721" spans="1:1" x14ac:dyDescent="0.25">
      <c r="A9721" s="1" t="s">
        <v>67972</v>
      </c>
    </row>
    <row r="9722" spans="1:1" x14ac:dyDescent="0.25">
      <c r="A9722" s="1" t="s">
        <v>67973</v>
      </c>
    </row>
    <row r="9723" spans="1:1" x14ac:dyDescent="0.25">
      <c r="A9723" s="1" t="s">
        <v>67974</v>
      </c>
    </row>
    <row r="9724" spans="1:1" x14ac:dyDescent="0.25">
      <c r="A9724" s="1" t="s">
        <v>67975</v>
      </c>
    </row>
    <row r="9725" spans="1:1" x14ac:dyDescent="0.25">
      <c r="A9725" s="1" t="s">
        <v>67976</v>
      </c>
    </row>
    <row r="9726" spans="1:1" x14ac:dyDescent="0.25">
      <c r="A9726" s="1" t="s">
        <v>67977</v>
      </c>
    </row>
    <row r="9727" spans="1:1" x14ac:dyDescent="0.25">
      <c r="A9727" s="1" t="s">
        <v>67978</v>
      </c>
    </row>
    <row r="9728" spans="1:1" x14ac:dyDescent="0.25">
      <c r="A9728" s="1" t="s">
        <v>67979</v>
      </c>
    </row>
    <row r="9729" spans="1:1" x14ac:dyDescent="0.25">
      <c r="A9729" s="1" t="s">
        <v>67980</v>
      </c>
    </row>
    <row r="9730" spans="1:1" x14ac:dyDescent="0.25">
      <c r="A9730" s="1" t="s">
        <v>67981</v>
      </c>
    </row>
    <row r="9731" spans="1:1" x14ac:dyDescent="0.25">
      <c r="A9731" s="1" t="s">
        <v>67982</v>
      </c>
    </row>
    <row r="9732" spans="1:1" x14ac:dyDescent="0.25">
      <c r="A9732" s="1" t="s">
        <v>67983</v>
      </c>
    </row>
    <row r="9733" spans="1:1" x14ac:dyDescent="0.25">
      <c r="A9733" s="1" t="s">
        <v>67984</v>
      </c>
    </row>
    <row r="9734" spans="1:1" x14ac:dyDescent="0.25">
      <c r="A9734" s="1" t="s">
        <v>67985</v>
      </c>
    </row>
    <row r="9735" spans="1:1" x14ac:dyDescent="0.25">
      <c r="A9735" s="1" t="s">
        <v>67986</v>
      </c>
    </row>
    <row r="9736" spans="1:1" x14ac:dyDescent="0.25">
      <c r="A9736" s="1" t="s">
        <v>67987</v>
      </c>
    </row>
    <row r="9737" spans="1:1" x14ac:dyDescent="0.25">
      <c r="A9737" s="1" t="s">
        <v>67988</v>
      </c>
    </row>
    <row r="9738" spans="1:1" x14ac:dyDescent="0.25">
      <c r="A9738" s="1" t="s">
        <v>67989</v>
      </c>
    </row>
    <row r="9739" spans="1:1" x14ac:dyDescent="0.25">
      <c r="A9739" s="1" t="s">
        <v>67990</v>
      </c>
    </row>
    <row r="9740" spans="1:1" x14ac:dyDescent="0.25">
      <c r="A9740" s="1" t="s">
        <v>67991</v>
      </c>
    </row>
    <row r="9741" spans="1:1" x14ac:dyDescent="0.25">
      <c r="A9741" s="1" t="s">
        <v>67992</v>
      </c>
    </row>
    <row r="9742" spans="1:1" x14ac:dyDescent="0.25">
      <c r="A9742" s="1" t="s">
        <v>67993</v>
      </c>
    </row>
    <row r="9743" spans="1:1" x14ac:dyDescent="0.25">
      <c r="A9743" s="1" t="s">
        <v>67994</v>
      </c>
    </row>
    <row r="9744" spans="1:1" x14ac:dyDescent="0.25">
      <c r="A9744" s="1" t="s">
        <v>67995</v>
      </c>
    </row>
    <row r="9745" spans="1:1" x14ac:dyDescent="0.25">
      <c r="A9745" s="1" t="s">
        <v>67996</v>
      </c>
    </row>
    <row r="9746" spans="1:1" x14ac:dyDescent="0.25">
      <c r="A9746" s="1" t="s">
        <v>67997</v>
      </c>
    </row>
    <row r="9747" spans="1:1" x14ac:dyDescent="0.25">
      <c r="A9747" s="1" t="s">
        <v>67998</v>
      </c>
    </row>
    <row r="9748" spans="1:1" x14ac:dyDescent="0.25">
      <c r="A9748" s="1" t="s">
        <v>67999</v>
      </c>
    </row>
    <row r="9749" spans="1:1" x14ac:dyDescent="0.25">
      <c r="A9749" s="1" t="s">
        <v>68000</v>
      </c>
    </row>
    <row r="9750" spans="1:1" x14ac:dyDescent="0.25">
      <c r="A9750" s="1" t="s">
        <v>68001</v>
      </c>
    </row>
    <row r="9751" spans="1:1" x14ac:dyDescent="0.25">
      <c r="A9751" s="1" t="s">
        <v>68002</v>
      </c>
    </row>
    <row r="9752" spans="1:1" x14ac:dyDescent="0.25">
      <c r="A9752" s="1" t="s">
        <v>68003</v>
      </c>
    </row>
    <row r="9753" spans="1:1" x14ac:dyDescent="0.25">
      <c r="A9753" s="1" t="s">
        <v>68004</v>
      </c>
    </row>
    <row r="9754" spans="1:1" x14ac:dyDescent="0.25">
      <c r="A9754" s="1" t="s">
        <v>68005</v>
      </c>
    </row>
    <row r="9755" spans="1:1" x14ac:dyDescent="0.25">
      <c r="A9755" s="1" t="s">
        <v>68006</v>
      </c>
    </row>
    <row r="9756" spans="1:1" x14ac:dyDescent="0.25">
      <c r="A9756" s="1" t="s">
        <v>68007</v>
      </c>
    </row>
    <row r="9757" spans="1:1" x14ac:dyDescent="0.25">
      <c r="A9757" s="1" t="s">
        <v>68008</v>
      </c>
    </row>
    <row r="9758" spans="1:1" x14ac:dyDescent="0.25">
      <c r="A9758" s="1" t="s">
        <v>68009</v>
      </c>
    </row>
    <row r="9759" spans="1:1" x14ac:dyDescent="0.25">
      <c r="A9759" s="1" t="s">
        <v>68010</v>
      </c>
    </row>
    <row r="9760" spans="1:1" x14ac:dyDescent="0.25">
      <c r="A9760" s="1" t="s">
        <v>68011</v>
      </c>
    </row>
    <row r="9761" spans="1:1" x14ac:dyDescent="0.25">
      <c r="A9761" s="1" t="s">
        <v>68012</v>
      </c>
    </row>
    <row r="9762" spans="1:1" x14ac:dyDescent="0.25">
      <c r="A9762" s="1" t="s">
        <v>68013</v>
      </c>
    </row>
    <row r="9763" spans="1:1" x14ac:dyDescent="0.25">
      <c r="A9763" s="1" t="s">
        <v>68014</v>
      </c>
    </row>
    <row r="9764" spans="1:1" x14ac:dyDescent="0.25">
      <c r="A9764" s="1" t="s">
        <v>68015</v>
      </c>
    </row>
    <row r="9765" spans="1:1" x14ac:dyDescent="0.25">
      <c r="A9765" s="1" t="s">
        <v>68016</v>
      </c>
    </row>
    <row r="9766" spans="1:1" x14ac:dyDescent="0.25">
      <c r="A9766" s="1" t="s">
        <v>68017</v>
      </c>
    </row>
    <row r="9767" spans="1:1" x14ac:dyDescent="0.25">
      <c r="A9767" s="1" t="s">
        <v>68018</v>
      </c>
    </row>
    <row r="9768" spans="1:1" x14ac:dyDescent="0.25">
      <c r="A9768" s="1" t="s">
        <v>68019</v>
      </c>
    </row>
    <row r="9769" spans="1:1" x14ac:dyDescent="0.25">
      <c r="A9769" s="1" t="s">
        <v>68020</v>
      </c>
    </row>
    <row r="9770" spans="1:1" x14ac:dyDescent="0.25">
      <c r="A9770" s="1" t="s">
        <v>68021</v>
      </c>
    </row>
    <row r="9771" spans="1:1" x14ac:dyDescent="0.25">
      <c r="A9771" s="1" t="s">
        <v>68022</v>
      </c>
    </row>
    <row r="9772" spans="1:1" x14ac:dyDescent="0.25">
      <c r="A9772" s="1" t="s">
        <v>68023</v>
      </c>
    </row>
    <row r="9773" spans="1:1" x14ac:dyDescent="0.25">
      <c r="A9773" s="1" t="s">
        <v>68024</v>
      </c>
    </row>
    <row r="9774" spans="1:1" x14ac:dyDescent="0.25">
      <c r="A9774" s="1" t="s">
        <v>68025</v>
      </c>
    </row>
    <row r="9775" spans="1:1" x14ac:dyDescent="0.25">
      <c r="A9775" s="1" t="s">
        <v>68026</v>
      </c>
    </row>
    <row r="9776" spans="1:1" x14ac:dyDescent="0.25">
      <c r="A9776" s="1" t="s">
        <v>68027</v>
      </c>
    </row>
    <row r="9777" spans="1:1" x14ac:dyDescent="0.25">
      <c r="A9777" s="1" t="s">
        <v>68028</v>
      </c>
    </row>
    <row r="9778" spans="1:1" x14ac:dyDescent="0.25">
      <c r="A9778" s="1" t="s">
        <v>68029</v>
      </c>
    </row>
    <row r="9779" spans="1:1" x14ac:dyDescent="0.25">
      <c r="A9779" s="1" t="s">
        <v>68030</v>
      </c>
    </row>
    <row r="9780" spans="1:1" x14ac:dyDescent="0.25">
      <c r="A9780" s="1" t="s">
        <v>68031</v>
      </c>
    </row>
    <row r="9781" spans="1:1" x14ac:dyDescent="0.25">
      <c r="A9781" s="1" t="s">
        <v>68032</v>
      </c>
    </row>
    <row r="9782" spans="1:1" x14ac:dyDescent="0.25">
      <c r="A9782" s="1" t="s">
        <v>68033</v>
      </c>
    </row>
    <row r="9783" spans="1:1" x14ac:dyDescent="0.25">
      <c r="A9783" s="1" t="s">
        <v>68034</v>
      </c>
    </row>
    <row r="9784" spans="1:1" x14ac:dyDescent="0.25">
      <c r="A9784" s="1" t="s">
        <v>68035</v>
      </c>
    </row>
    <row r="9785" spans="1:1" x14ac:dyDescent="0.25">
      <c r="A9785" s="1" t="s">
        <v>68036</v>
      </c>
    </row>
    <row r="9786" spans="1:1" x14ac:dyDescent="0.25">
      <c r="A9786" s="1" t="s">
        <v>68037</v>
      </c>
    </row>
    <row r="9787" spans="1:1" x14ac:dyDescent="0.25">
      <c r="A9787" s="1" t="s">
        <v>68038</v>
      </c>
    </row>
    <row r="9788" spans="1:1" x14ac:dyDescent="0.25">
      <c r="A9788" s="1" t="s">
        <v>68039</v>
      </c>
    </row>
    <row r="9789" spans="1:1" x14ac:dyDescent="0.25">
      <c r="A9789" s="1" t="s">
        <v>68040</v>
      </c>
    </row>
    <row r="9790" spans="1:1" x14ac:dyDescent="0.25">
      <c r="A9790" s="1" t="s">
        <v>68041</v>
      </c>
    </row>
    <row r="9791" spans="1:1" x14ac:dyDescent="0.25">
      <c r="A9791" s="1" t="s">
        <v>68042</v>
      </c>
    </row>
    <row r="9792" spans="1:1" x14ac:dyDescent="0.25">
      <c r="A9792" s="1" t="s">
        <v>68043</v>
      </c>
    </row>
    <row r="9793" spans="1:1" x14ac:dyDescent="0.25">
      <c r="A9793" s="1" t="s">
        <v>68044</v>
      </c>
    </row>
    <row r="9794" spans="1:1" x14ac:dyDescent="0.25">
      <c r="A9794" s="1" t="s">
        <v>68045</v>
      </c>
    </row>
    <row r="9795" spans="1:1" x14ac:dyDescent="0.25">
      <c r="A9795" s="1" t="s">
        <v>68046</v>
      </c>
    </row>
    <row r="9796" spans="1:1" x14ac:dyDescent="0.25">
      <c r="A9796" s="1" t="s">
        <v>68047</v>
      </c>
    </row>
    <row r="9797" spans="1:1" x14ac:dyDescent="0.25">
      <c r="A9797" s="1" t="s">
        <v>68048</v>
      </c>
    </row>
    <row r="9798" spans="1:1" x14ac:dyDescent="0.25">
      <c r="A9798" s="1" t="s">
        <v>68049</v>
      </c>
    </row>
    <row r="9799" spans="1:1" x14ac:dyDescent="0.25">
      <c r="A9799" s="1" t="s">
        <v>68050</v>
      </c>
    </row>
    <row r="9800" spans="1:1" x14ac:dyDescent="0.25">
      <c r="A9800" s="1" t="s">
        <v>68051</v>
      </c>
    </row>
    <row r="9801" spans="1:1" x14ac:dyDescent="0.25">
      <c r="A9801" s="1" t="s">
        <v>68052</v>
      </c>
    </row>
    <row r="9802" spans="1:1" x14ac:dyDescent="0.25">
      <c r="A9802" s="1" t="s">
        <v>68053</v>
      </c>
    </row>
    <row r="9803" spans="1:1" x14ac:dyDescent="0.25">
      <c r="A9803" s="1" t="s">
        <v>68054</v>
      </c>
    </row>
    <row r="9804" spans="1:1" x14ac:dyDescent="0.25">
      <c r="A9804" s="1" t="s">
        <v>68055</v>
      </c>
    </row>
    <row r="9805" spans="1:1" x14ac:dyDescent="0.25">
      <c r="A9805" s="1" t="s">
        <v>68056</v>
      </c>
    </row>
    <row r="9806" spans="1:1" x14ac:dyDescent="0.25">
      <c r="A9806" s="1" t="s">
        <v>68057</v>
      </c>
    </row>
    <row r="9807" spans="1:1" x14ac:dyDescent="0.25">
      <c r="A9807" s="1" t="s">
        <v>68058</v>
      </c>
    </row>
    <row r="9808" spans="1:1" x14ac:dyDescent="0.25">
      <c r="A9808" s="1" t="s">
        <v>68059</v>
      </c>
    </row>
    <row r="9809" spans="1:1" x14ac:dyDescent="0.25">
      <c r="A9809" s="1" t="s">
        <v>68060</v>
      </c>
    </row>
    <row r="9810" spans="1:1" x14ac:dyDescent="0.25">
      <c r="A9810" s="1" t="s">
        <v>68061</v>
      </c>
    </row>
    <row r="9811" spans="1:1" x14ac:dyDescent="0.25">
      <c r="A9811" s="1" t="s">
        <v>68062</v>
      </c>
    </row>
    <row r="9812" spans="1:1" x14ac:dyDescent="0.25">
      <c r="A9812" s="1" t="s">
        <v>68063</v>
      </c>
    </row>
    <row r="9813" spans="1:1" x14ac:dyDescent="0.25">
      <c r="A9813" s="1" t="s">
        <v>68064</v>
      </c>
    </row>
    <row r="9814" spans="1:1" x14ac:dyDescent="0.25">
      <c r="A9814" s="1" t="s">
        <v>68065</v>
      </c>
    </row>
    <row r="9815" spans="1:1" x14ac:dyDescent="0.25">
      <c r="A9815" s="1" t="s">
        <v>68066</v>
      </c>
    </row>
    <row r="9816" spans="1:1" x14ac:dyDescent="0.25">
      <c r="A9816" s="1" t="s">
        <v>68067</v>
      </c>
    </row>
    <row r="9817" spans="1:1" x14ac:dyDescent="0.25">
      <c r="A9817" s="1" t="s">
        <v>68068</v>
      </c>
    </row>
    <row r="9818" spans="1:1" x14ac:dyDescent="0.25">
      <c r="A9818" s="1" t="s">
        <v>68069</v>
      </c>
    </row>
    <row r="9819" spans="1:1" x14ac:dyDescent="0.25">
      <c r="A9819" s="1" t="s">
        <v>68070</v>
      </c>
    </row>
    <row r="9820" spans="1:1" x14ac:dyDescent="0.25">
      <c r="A9820" s="1" t="s">
        <v>68071</v>
      </c>
    </row>
    <row r="9821" spans="1:1" x14ac:dyDescent="0.25">
      <c r="A9821" s="1" t="s">
        <v>68072</v>
      </c>
    </row>
    <row r="9822" spans="1:1" x14ac:dyDescent="0.25">
      <c r="A9822" s="1" t="s">
        <v>68073</v>
      </c>
    </row>
    <row r="9823" spans="1:1" x14ac:dyDescent="0.25">
      <c r="A9823" s="1" t="s">
        <v>68074</v>
      </c>
    </row>
    <row r="9824" spans="1:1" x14ac:dyDescent="0.25">
      <c r="A9824" s="1" t="s">
        <v>68075</v>
      </c>
    </row>
    <row r="9825" spans="1:1" x14ac:dyDescent="0.25">
      <c r="A9825" s="1" t="s">
        <v>68076</v>
      </c>
    </row>
    <row r="9826" spans="1:1" x14ac:dyDescent="0.25">
      <c r="A9826" s="1" t="s">
        <v>68077</v>
      </c>
    </row>
    <row r="9827" spans="1:1" x14ac:dyDescent="0.25">
      <c r="A9827" s="1" t="s">
        <v>68078</v>
      </c>
    </row>
    <row r="9828" spans="1:1" x14ac:dyDescent="0.25">
      <c r="A9828" s="1" t="s">
        <v>68079</v>
      </c>
    </row>
    <row r="9829" spans="1:1" x14ac:dyDescent="0.25">
      <c r="A9829" s="1" t="s">
        <v>68080</v>
      </c>
    </row>
    <row r="9830" spans="1:1" x14ac:dyDescent="0.25">
      <c r="A9830" s="1" t="s">
        <v>68081</v>
      </c>
    </row>
    <row r="9831" spans="1:1" x14ac:dyDescent="0.25">
      <c r="A9831" s="1" t="s">
        <v>68082</v>
      </c>
    </row>
    <row r="9832" spans="1:1" x14ac:dyDescent="0.25">
      <c r="A9832" s="1" t="s">
        <v>68083</v>
      </c>
    </row>
    <row r="9833" spans="1:1" x14ac:dyDescent="0.25">
      <c r="A9833" s="1" t="s">
        <v>68084</v>
      </c>
    </row>
    <row r="9834" spans="1:1" x14ac:dyDescent="0.25">
      <c r="A9834" s="1" t="s">
        <v>68085</v>
      </c>
    </row>
    <row r="9835" spans="1:1" x14ac:dyDescent="0.25">
      <c r="A9835" s="1" t="s">
        <v>68086</v>
      </c>
    </row>
    <row r="9836" spans="1:1" x14ac:dyDescent="0.25">
      <c r="A9836" s="1" t="s">
        <v>68087</v>
      </c>
    </row>
    <row r="9837" spans="1:1" x14ac:dyDescent="0.25">
      <c r="A9837" s="1" t="s">
        <v>68088</v>
      </c>
    </row>
    <row r="9838" spans="1:1" x14ac:dyDescent="0.25">
      <c r="A9838" s="1" t="s">
        <v>68089</v>
      </c>
    </row>
    <row r="9839" spans="1:1" x14ac:dyDescent="0.25">
      <c r="A9839" s="1" t="s">
        <v>68090</v>
      </c>
    </row>
    <row r="9840" spans="1:1" x14ac:dyDescent="0.25">
      <c r="A9840" s="1" t="s">
        <v>68091</v>
      </c>
    </row>
    <row r="9841" spans="1:1" x14ac:dyDescent="0.25">
      <c r="A9841" s="1" t="s">
        <v>68092</v>
      </c>
    </row>
    <row r="9842" spans="1:1" x14ac:dyDescent="0.25">
      <c r="A9842" s="1" t="s">
        <v>68093</v>
      </c>
    </row>
    <row r="9843" spans="1:1" x14ac:dyDescent="0.25">
      <c r="A9843" s="1" t="s">
        <v>68094</v>
      </c>
    </row>
    <row r="9844" spans="1:1" x14ac:dyDescent="0.25">
      <c r="A9844" s="1" t="s">
        <v>68095</v>
      </c>
    </row>
    <row r="9845" spans="1:1" x14ac:dyDescent="0.25">
      <c r="A9845" s="1" t="s">
        <v>68096</v>
      </c>
    </row>
    <row r="9846" spans="1:1" x14ac:dyDescent="0.25">
      <c r="A9846" s="1" t="s">
        <v>68097</v>
      </c>
    </row>
    <row r="9847" spans="1:1" x14ac:dyDescent="0.25">
      <c r="A9847" s="1" t="s">
        <v>68098</v>
      </c>
    </row>
    <row r="9848" spans="1:1" x14ac:dyDescent="0.25">
      <c r="A9848" s="1" t="s">
        <v>68099</v>
      </c>
    </row>
    <row r="9849" spans="1:1" x14ac:dyDescent="0.25">
      <c r="A9849" s="1" t="s">
        <v>68100</v>
      </c>
    </row>
    <row r="9850" spans="1:1" x14ac:dyDescent="0.25">
      <c r="A9850" s="1" t="s">
        <v>68101</v>
      </c>
    </row>
    <row r="9851" spans="1:1" x14ac:dyDescent="0.25">
      <c r="A9851" s="1" t="s">
        <v>68102</v>
      </c>
    </row>
    <row r="9852" spans="1:1" x14ac:dyDescent="0.25">
      <c r="A9852" s="1" t="s">
        <v>68103</v>
      </c>
    </row>
    <row r="9853" spans="1:1" x14ac:dyDescent="0.25">
      <c r="A9853" s="1" t="s">
        <v>68104</v>
      </c>
    </row>
    <row r="9854" spans="1:1" x14ac:dyDescent="0.25">
      <c r="A9854" s="1" t="s">
        <v>68105</v>
      </c>
    </row>
    <row r="9855" spans="1:1" x14ac:dyDescent="0.25">
      <c r="A9855" s="1" t="s">
        <v>68106</v>
      </c>
    </row>
    <row r="9856" spans="1:1" x14ac:dyDescent="0.25">
      <c r="A9856" s="1" t="s">
        <v>68107</v>
      </c>
    </row>
    <row r="9857" spans="1:1" x14ac:dyDescent="0.25">
      <c r="A9857" s="1" t="s">
        <v>68108</v>
      </c>
    </row>
    <row r="9858" spans="1:1" x14ac:dyDescent="0.25">
      <c r="A9858" s="1" t="s">
        <v>68109</v>
      </c>
    </row>
    <row r="9859" spans="1:1" x14ac:dyDescent="0.25">
      <c r="A9859" s="1" t="s">
        <v>68110</v>
      </c>
    </row>
    <row r="9860" spans="1:1" x14ac:dyDescent="0.25">
      <c r="A9860" s="1" t="s">
        <v>68111</v>
      </c>
    </row>
    <row r="9861" spans="1:1" x14ac:dyDescent="0.25">
      <c r="A9861" s="1" t="s">
        <v>68112</v>
      </c>
    </row>
    <row r="9862" spans="1:1" x14ac:dyDescent="0.25">
      <c r="A9862" s="1" t="s">
        <v>68113</v>
      </c>
    </row>
    <row r="9863" spans="1:1" x14ac:dyDescent="0.25">
      <c r="A9863" s="1" t="s">
        <v>68114</v>
      </c>
    </row>
    <row r="9864" spans="1:1" x14ac:dyDescent="0.25">
      <c r="A9864" s="1" t="s">
        <v>68115</v>
      </c>
    </row>
    <row r="9865" spans="1:1" x14ac:dyDescent="0.25">
      <c r="A9865" s="1" t="s">
        <v>68116</v>
      </c>
    </row>
    <row r="9867" spans="1:1" x14ac:dyDescent="0.25">
      <c r="A9867" s="1" t="s">
        <v>42</v>
      </c>
    </row>
    <row r="9868" spans="1:1" x14ac:dyDescent="0.25">
      <c r="A9868" s="1" t="s">
        <v>68117</v>
      </c>
    </row>
    <row r="9869" spans="1:1" x14ac:dyDescent="0.25">
      <c r="A9869" s="1" t="s">
        <v>68118</v>
      </c>
    </row>
    <row r="9870" spans="1:1" x14ac:dyDescent="0.25">
      <c r="A9870" s="1" t="s">
        <v>68119</v>
      </c>
    </row>
    <row r="9871" spans="1:1" x14ac:dyDescent="0.25">
      <c r="A9871" s="1" t="s">
        <v>68120</v>
      </c>
    </row>
    <row r="9872" spans="1:1" x14ac:dyDescent="0.25">
      <c r="A9872" s="1" t="s">
        <v>68121</v>
      </c>
    </row>
    <row r="9873" spans="1:1" x14ac:dyDescent="0.25">
      <c r="A9873" s="1" t="s">
        <v>68122</v>
      </c>
    </row>
    <row r="9874" spans="1:1" x14ac:dyDescent="0.25">
      <c r="A9874" s="1" t="s">
        <v>68123</v>
      </c>
    </row>
    <row r="9875" spans="1:1" x14ac:dyDescent="0.25">
      <c r="A9875" s="1" t="s">
        <v>68124</v>
      </c>
    </row>
    <row r="9876" spans="1:1" x14ac:dyDescent="0.25">
      <c r="A9876" s="1" t="s">
        <v>68125</v>
      </c>
    </row>
    <row r="9877" spans="1:1" x14ac:dyDescent="0.25">
      <c r="A9877" s="1" t="s">
        <v>68126</v>
      </c>
    </row>
    <row r="9878" spans="1:1" x14ac:dyDescent="0.25">
      <c r="A9878" s="1" t="s">
        <v>68127</v>
      </c>
    </row>
    <row r="9879" spans="1:1" x14ac:dyDescent="0.25">
      <c r="A9879" s="1" t="s">
        <v>68128</v>
      </c>
    </row>
    <row r="9880" spans="1:1" x14ac:dyDescent="0.25">
      <c r="A9880" s="1" t="s">
        <v>68129</v>
      </c>
    </row>
    <row r="9881" spans="1:1" x14ac:dyDescent="0.25">
      <c r="A9881" s="1" t="s">
        <v>68130</v>
      </c>
    </row>
    <row r="9882" spans="1:1" x14ac:dyDescent="0.25">
      <c r="A9882" s="1" t="s">
        <v>68131</v>
      </c>
    </row>
    <row r="9883" spans="1:1" x14ac:dyDescent="0.25">
      <c r="A9883" s="1" t="s">
        <v>68132</v>
      </c>
    </row>
    <row r="9884" spans="1:1" x14ac:dyDescent="0.25">
      <c r="A9884" s="1" t="s">
        <v>68133</v>
      </c>
    </row>
    <row r="9885" spans="1:1" x14ac:dyDescent="0.25">
      <c r="A9885" s="1" t="s">
        <v>68134</v>
      </c>
    </row>
    <row r="9886" spans="1:1" x14ac:dyDescent="0.25">
      <c r="A9886" s="1" t="s">
        <v>68135</v>
      </c>
    </row>
    <row r="9887" spans="1:1" x14ac:dyDescent="0.25">
      <c r="A9887" s="1" t="s">
        <v>68136</v>
      </c>
    </row>
    <row r="9888" spans="1:1" x14ac:dyDescent="0.25">
      <c r="A9888" s="1" t="s">
        <v>68137</v>
      </c>
    </row>
    <row r="9889" spans="1:1" x14ac:dyDescent="0.25">
      <c r="A9889" s="1" t="s">
        <v>68138</v>
      </c>
    </row>
    <row r="9890" spans="1:1" x14ac:dyDescent="0.25">
      <c r="A9890" s="1" t="s">
        <v>68139</v>
      </c>
    </row>
    <row r="9891" spans="1:1" x14ac:dyDescent="0.25">
      <c r="A9891" s="1" t="s">
        <v>68140</v>
      </c>
    </row>
    <row r="9892" spans="1:1" x14ac:dyDescent="0.25">
      <c r="A9892" s="1" t="s">
        <v>68141</v>
      </c>
    </row>
    <row r="9893" spans="1:1" x14ac:dyDescent="0.25">
      <c r="A9893" s="1" t="s">
        <v>68142</v>
      </c>
    </row>
    <row r="9894" spans="1:1" x14ac:dyDescent="0.25">
      <c r="A9894" s="1" t="s">
        <v>68143</v>
      </c>
    </row>
    <row r="9895" spans="1:1" x14ac:dyDescent="0.25">
      <c r="A9895" s="1" t="s">
        <v>68144</v>
      </c>
    </row>
    <row r="9896" spans="1:1" x14ac:dyDescent="0.25">
      <c r="A9896" s="1" t="s">
        <v>68145</v>
      </c>
    </row>
    <row r="9897" spans="1:1" x14ac:dyDescent="0.25">
      <c r="A9897" s="1" t="s">
        <v>68146</v>
      </c>
    </row>
    <row r="9898" spans="1:1" x14ac:dyDescent="0.25">
      <c r="A9898" s="1" t="s">
        <v>68147</v>
      </c>
    </row>
    <row r="9899" spans="1:1" x14ac:dyDescent="0.25">
      <c r="A9899" s="1" t="s">
        <v>68148</v>
      </c>
    </row>
    <row r="9900" spans="1:1" x14ac:dyDescent="0.25">
      <c r="A9900" s="1" t="s">
        <v>68149</v>
      </c>
    </row>
    <row r="9901" spans="1:1" x14ac:dyDescent="0.25">
      <c r="A9901" s="1" t="s">
        <v>68150</v>
      </c>
    </row>
    <row r="9902" spans="1:1" x14ac:dyDescent="0.25">
      <c r="A9902" s="1" t="s">
        <v>68151</v>
      </c>
    </row>
    <row r="9903" spans="1:1" x14ac:dyDescent="0.25">
      <c r="A9903" s="1" t="s">
        <v>68152</v>
      </c>
    </row>
    <row r="9904" spans="1:1" x14ac:dyDescent="0.25">
      <c r="A9904" s="1" t="s">
        <v>68153</v>
      </c>
    </row>
    <row r="9905" spans="1:1" x14ac:dyDescent="0.25">
      <c r="A9905" s="1" t="s">
        <v>68154</v>
      </c>
    </row>
    <row r="9906" spans="1:1" x14ac:dyDescent="0.25">
      <c r="A9906" s="1" t="s">
        <v>68155</v>
      </c>
    </row>
    <row r="9907" spans="1:1" x14ac:dyDescent="0.25">
      <c r="A9907" s="1" t="s">
        <v>68156</v>
      </c>
    </row>
    <row r="9908" spans="1:1" x14ac:dyDescent="0.25">
      <c r="A9908" s="1" t="s">
        <v>68157</v>
      </c>
    </row>
    <row r="9909" spans="1:1" x14ac:dyDescent="0.25">
      <c r="A9909" s="1" t="s">
        <v>68158</v>
      </c>
    </row>
    <row r="9910" spans="1:1" x14ac:dyDescent="0.25">
      <c r="A9910" s="1" t="s">
        <v>68159</v>
      </c>
    </row>
    <row r="9911" spans="1:1" x14ac:dyDescent="0.25">
      <c r="A9911" s="1" t="s">
        <v>68160</v>
      </c>
    </row>
    <row r="9912" spans="1:1" x14ac:dyDescent="0.25">
      <c r="A9912" s="1" t="s">
        <v>68161</v>
      </c>
    </row>
    <row r="9913" spans="1:1" x14ac:dyDescent="0.25">
      <c r="A9913" s="1" t="s">
        <v>68162</v>
      </c>
    </row>
    <row r="9914" spans="1:1" x14ac:dyDescent="0.25">
      <c r="A9914" s="1" t="s">
        <v>68163</v>
      </c>
    </row>
    <row r="9915" spans="1:1" x14ac:dyDescent="0.25">
      <c r="A9915" s="1" t="s">
        <v>68164</v>
      </c>
    </row>
    <row r="9916" spans="1:1" x14ac:dyDescent="0.25">
      <c r="A9916" s="1" t="s">
        <v>68165</v>
      </c>
    </row>
    <row r="9917" spans="1:1" x14ac:dyDescent="0.25">
      <c r="A9917" s="1" t="s">
        <v>68166</v>
      </c>
    </row>
    <row r="9918" spans="1:1" x14ac:dyDescent="0.25">
      <c r="A9918" s="1" t="s">
        <v>68167</v>
      </c>
    </row>
    <row r="9919" spans="1:1" x14ac:dyDescent="0.25">
      <c r="A9919" s="1" t="s">
        <v>68168</v>
      </c>
    </row>
    <row r="9920" spans="1:1" x14ac:dyDescent="0.25">
      <c r="A9920" s="1" t="s">
        <v>68169</v>
      </c>
    </row>
    <row r="9921" spans="1:1" x14ac:dyDescent="0.25">
      <c r="A9921" s="1" t="s">
        <v>68170</v>
      </c>
    </row>
    <row r="9922" spans="1:1" x14ac:dyDescent="0.25">
      <c r="A9922" s="1" t="s">
        <v>68171</v>
      </c>
    </row>
    <row r="9923" spans="1:1" x14ac:dyDescent="0.25">
      <c r="A9923" s="1" t="s">
        <v>68172</v>
      </c>
    </row>
    <row r="9924" spans="1:1" x14ac:dyDescent="0.25">
      <c r="A9924" s="1" t="s">
        <v>68173</v>
      </c>
    </row>
    <row r="9925" spans="1:1" x14ac:dyDescent="0.25">
      <c r="A9925" s="1" t="s">
        <v>68174</v>
      </c>
    </row>
    <row r="9926" spans="1:1" x14ac:dyDescent="0.25">
      <c r="A9926" s="1" t="s">
        <v>68175</v>
      </c>
    </row>
    <row r="9927" spans="1:1" x14ac:dyDescent="0.25">
      <c r="A9927" s="1" t="s">
        <v>68176</v>
      </c>
    </row>
    <row r="9928" spans="1:1" x14ac:dyDescent="0.25">
      <c r="A9928" s="1" t="s">
        <v>68177</v>
      </c>
    </row>
    <row r="9929" spans="1:1" x14ac:dyDescent="0.25">
      <c r="A9929" s="1" t="s">
        <v>68178</v>
      </c>
    </row>
    <row r="9930" spans="1:1" x14ac:dyDescent="0.25">
      <c r="A9930" s="1" t="s">
        <v>68179</v>
      </c>
    </row>
    <row r="9931" spans="1:1" x14ac:dyDescent="0.25">
      <c r="A9931" s="1" t="s">
        <v>68180</v>
      </c>
    </row>
    <row r="9932" spans="1:1" x14ac:dyDescent="0.25">
      <c r="A9932" s="1" t="s">
        <v>68181</v>
      </c>
    </row>
    <row r="9933" spans="1:1" x14ac:dyDescent="0.25">
      <c r="A9933" s="1" t="s">
        <v>68182</v>
      </c>
    </row>
    <row r="9934" spans="1:1" x14ac:dyDescent="0.25">
      <c r="A9934" s="1" t="s">
        <v>68183</v>
      </c>
    </row>
    <row r="9935" spans="1:1" x14ac:dyDescent="0.25">
      <c r="A9935" s="1" t="s">
        <v>68184</v>
      </c>
    </row>
    <row r="9936" spans="1:1" x14ac:dyDescent="0.25">
      <c r="A9936" s="1" t="s">
        <v>68185</v>
      </c>
    </row>
    <row r="9937" spans="1:1" x14ac:dyDescent="0.25">
      <c r="A9937" s="1" t="s">
        <v>68186</v>
      </c>
    </row>
    <row r="9938" spans="1:1" x14ac:dyDescent="0.25">
      <c r="A9938" s="1" t="s">
        <v>68187</v>
      </c>
    </row>
    <row r="9939" spans="1:1" x14ac:dyDescent="0.25">
      <c r="A9939" s="1" t="s">
        <v>68188</v>
      </c>
    </row>
    <row r="9940" spans="1:1" x14ac:dyDescent="0.25">
      <c r="A9940" s="1" t="s">
        <v>68189</v>
      </c>
    </row>
    <row r="9941" spans="1:1" x14ac:dyDescent="0.25">
      <c r="A9941" s="1" t="s">
        <v>68190</v>
      </c>
    </row>
    <row r="9942" spans="1:1" x14ac:dyDescent="0.25">
      <c r="A9942" s="1" t="s">
        <v>68191</v>
      </c>
    </row>
    <row r="9943" spans="1:1" x14ac:dyDescent="0.25">
      <c r="A9943" s="1" t="s">
        <v>68192</v>
      </c>
    </row>
    <row r="9944" spans="1:1" x14ac:dyDescent="0.25">
      <c r="A9944" s="1" t="s">
        <v>68193</v>
      </c>
    </row>
    <row r="9945" spans="1:1" x14ac:dyDescent="0.25">
      <c r="A9945" s="1" t="s">
        <v>68194</v>
      </c>
    </row>
    <row r="9946" spans="1:1" x14ac:dyDescent="0.25">
      <c r="A9946" s="1" t="s">
        <v>68195</v>
      </c>
    </row>
    <row r="9947" spans="1:1" x14ac:dyDescent="0.25">
      <c r="A9947" s="1" t="s">
        <v>68196</v>
      </c>
    </row>
    <row r="9948" spans="1:1" x14ac:dyDescent="0.25">
      <c r="A9948" s="1" t="s">
        <v>68197</v>
      </c>
    </row>
    <row r="9949" spans="1:1" x14ac:dyDescent="0.25">
      <c r="A9949" s="1" t="s">
        <v>68198</v>
      </c>
    </row>
    <row r="9951" spans="1:1" x14ac:dyDescent="0.25">
      <c r="A9951" s="1" t="s">
        <v>2</v>
      </c>
    </row>
    <row r="9952" spans="1:1" x14ac:dyDescent="0.25">
      <c r="A9952" s="1" t="s">
        <v>68199</v>
      </c>
    </row>
    <row r="9953" spans="1:1" x14ac:dyDescent="0.25">
      <c r="A9953" s="1" t="s">
        <v>68200</v>
      </c>
    </row>
    <row r="9954" spans="1:1" x14ac:dyDescent="0.25">
      <c r="A9954" s="1" t="s">
        <v>68201</v>
      </c>
    </row>
    <row r="9955" spans="1:1" x14ac:dyDescent="0.25">
      <c r="A9955" s="1" t="s">
        <v>68202</v>
      </c>
    </row>
    <row r="9956" spans="1:1" x14ac:dyDescent="0.25">
      <c r="A9956" s="1" t="s">
        <v>68203</v>
      </c>
    </row>
    <row r="9957" spans="1:1" x14ac:dyDescent="0.25">
      <c r="A9957" s="1" t="s">
        <v>68204</v>
      </c>
    </row>
    <row r="9958" spans="1:1" x14ac:dyDescent="0.25">
      <c r="A9958" s="1" t="s">
        <v>68205</v>
      </c>
    </row>
    <row r="9959" spans="1:1" x14ac:dyDescent="0.25">
      <c r="A9959" s="1" t="s">
        <v>68206</v>
      </c>
    </row>
    <row r="9960" spans="1:1" x14ac:dyDescent="0.25">
      <c r="A9960" s="1" t="s">
        <v>68207</v>
      </c>
    </row>
    <row r="9961" spans="1:1" x14ac:dyDescent="0.25">
      <c r="A9961" s="1" t="s">
        <v>68208</v>
      </c>
    </row>
    <row r="9962" spans="1:1" x14ac:dyDescent="0.25">
      <c r="A9962" s="1" t="s">
        <v>68209</v>
      </c>
    </row>
    <row r="9963" spans="1:1" x14ac:dyDescent="0.25">
      <c r="A9963" s="1" t="s">
        <v>68210</v>
      </c>
    </row>
    <row r="9964" spans="1:1" x14ac:dyDescent="0.25">
      <c r="A9964" s="1" t="s">
        <v>68211</v>
      </c>
    </row>
    <row r="9965" spans="1:1" x14ac:dyDescent="0.25">
      <c r="A9965" s="1" t="s">
        <v>68212</v>
      </c>
    </row>
    <row r="9966" spans="1:1" x14ac:dyDescent="0.25">
      <c r="A9966" s="1" t="s">
        <v>68213</v>
      </c>
    </row>
    <row r="9967" spans="1:1" x14ac:dyDescent="0.25">
      <c r="A9967" s="1" t="s">
        <v>68214</v>
      </c>
    </row>
    <row r="9968" spans="1:1" x14ac:dyDescent="0.25">
      <c r="A9968" s="1" t="s">
        <v>68215</v>
      </c>
    </row>
    <row r="9969" spans="1:1" x14ac:dyDescent="0.25">
      <c r="A9969" s="1" t="s">
        <v>68216</v>
      </c>
    </row>
    <row r="9970" spans="1:1" x14ac:dyDescent="0.25">
      <c r="A9970" s="1" t="s">
        <v>68217</v>
      </c>
    </row>
    <row r="9971" spans="1:1" x14ac:dyDescent="0.25">
      <c r="A9971" s="1" t="s">
        <v>68218</v>
      </c>
    </row>
    <row r="9972" spans="1:1" x14ac:dyDescent="0.25">
      <c r="A9972" s="1" t="s">
        <v>68219</v>
      </c>
    </row>
    <row r="9973" spans="1:1" x14ac:dyDescent="0.25">
      <c r="A9973" s="1" t="s">
        <v>68220</v>
      </c>
    </row>
    <row r="9974" spans="1:1" x14ac:dyDescent="0.25">
      <c r="A9974" s="1" t="s">
        <v>68221</v>
      </c>
    </row>
    <row r="9975" spans="1:1" x14ac:dyDescent="0.25">
      <c r="A9975" s="1" t="s">
        <v>68222</v>
      </c>
    </row>
    <row r="9976" spans="1:1" x14ac:dyDescent="0.25">
      <c r="A9976" s="1" t="s">
        <v>68223</v>
      </c>
    </row>
    <row r="9977" spans="1:1" x14ac:dyDescent="0.25">
      <c r="A9977" s="1" t="s">
        <v>68224</v>
      </c>
    </row>
    <row r="9978" spans="1:1" x14ac:dyDescent="0.25">
      <c r="A9978" s="1" t="s">
        <v>68225</v>
      </c>
    </row>
    <row r="9979" spans="1:1" x14ac:dyDescent="0.25">
      <c r="A9979" s="1" t="s">
        <v>68226</v>
      </c>
    </row>
    <row r="9980" spans="1:1" x14ac:dyDescent="0.25">
      <c r="A9980" s="1" t="s">
        <v>68227</v>
      </c>
    </row>
    <row r="9981" spans="1:1" x14ac:dyDescent="0.25">
      <c r="A9981" s="1" t="s">
        <v>68228</v>
      </c>
    </row>
    <row r="9982" spans="1:1" x14ac:dyDescent="0.25">
      <c r="A9982" s="1" t="s">
        <v>68229</v>
      </c>
    </row>
    <row r="9983" spans="1:1" x14ac:dyDescent="0.25">
      <c r="A9983" s="1" t="s">
        <v>68230</v>
      </c>
    </row>
    <row r="9984" spans="1:1" x14ac:dyDescent="0.25">
      <c r="A9984" s="1" t="s">
        <v>68231</v>
      </c>
    </row>
    <row r="9985" spans="1:1" x14ac:dyDescent="0.25">
      <c r="A9985" s="1" t="s">
        <v>68232</v>
      </c>
    </row>
    <row r="9986" spans="1:1" x14ac:dyDescent="0.25">
      <c r="A9986" s="1" t="s">
        <v>68233</v>
      </c>
    </row>
    <row r="9987" spans="1:1" x14ac:dyDescent="0.25">
      <c r="A9987" s="1" t="s">
        <v>68234</v>
      </c>
    </row>
    <row r="9988" spans="1:1" x14ac:dyDescent="0.25">
      <c r="A9988" s="1" t="s">
        <v>68235</v>
      </c>
    </row>
    <row r="9989" spans="1:1" x14ac:dyDescent="0.25">
      <c r="A9989" s="1" t="s">
        <v>68236</v>
      </c>
    </row>
    <row r="9990" spans="1:1" x14ac:dyDescent="0.25">
      <c r="A9990" s="1" t="s">
        <v>68237</v>
      </c>
    </row>
    <row r="9991" spans="1:1" x14ac:dyDescent="0.25">
      <c r="A9991" s="1" t="s">
        <v>68238</v>
      </c>
    </row>
    <row r="9992" spans="1:1" x14ac:dyDescent="0.25">
      <c r="A9992" s="1" t="s">
        <v>68239</v>
      </c>
    </row>
    <row r="9993" spans="1:1" x14ac:dyDescent="0.25">
      <c r="A9993" s="1" t="s">
        <v>68240</v>
      </c>
    </row>
    <row r="9994" spans="1:1" x14ac:dyDescent="0.25">
      <c r="A9994" s="1" t="s">
        <v>68241</v>
      </c>
    </row>
    <row r="9995" spans="1:1" x14ac:dyDescent="0.25">
      <c r="A9995" s="1" t="s">
        <v>68242</v>
      </c>
    </row>
    <row r="9996" spans="1:1" x14ac:dyDescent="0.25">
      <c r="A9996" s="1" t="s">
        <v>68243</v>
      </c>
    </row>
    <row r="9997" spans="1:1" x14ac:dyDescent="0.25">
      <c r="A9997" s="1" t="s">
        <v>68244</v>
      </c>
    </row>
    <row r="9998" spans="1:1" x14ac:dyDescent="0.25">
      <c r="A9998" s="1" t="s">
        <v>68245</v>
      </c>
    </row>
    <row r="9999" spans="1:1" x14ac:dyDescent="0.25">
      <c r="A9999" s="1" t="s">
        <v>68246</v>
      </c>
    </row>
    <row r="10000" spans="1:1" x14ac:dyDescent="0.25">
      <c r="A10000" s="1" t="s">
        <v>68247</v>
      </c>
    </row>
    <row r="10001" spans="1:1" x14ac:dyDescent="0.25">
      <c r="A10001" s="1" t="s">
        <v>68248</v>
      </c>
    </row>
    <row r="10002" spans="1:1" x14ac:dyDescent="0.25">
      <c r="A10002" s="1" t="s">
        <v>68249</v>
      </c>
    </row>
    <row r="10003" spans="1:1" x14ac:dyDescent="0.25">
      <c r="A10003" s="1" t="s">
        <v>68250</v>
      </c>
    </row>
    <row r="10004" spans="1:1" x14ac:dyDescent="0.25">
      <c r="A10004" s="1" t="s">
        <v>68251</v>
      </c>
    </row>
    <row r="10005" spans="1:1" x14ac:dyDescent="0.25">
      <c r="A10005" s="1" t="s">
        <v>68252</v>
      </c>
    </row>
    <row r="10006" spans="1:1" x14ac:dyDescent="0.25">
      <c r="A10006" s="1" t="s">
        <v>68253</v>
      </c>
    </row>
    <row r="10007" spans="1:1" x14ac:dyDescent="0.25">
      <c r="A10007" s="1" t="s">
        <v>68254</v>
      </c>
    </row>
    <row r="10008" spans="1:1" x14ac:dyDescent="0.25">
      <c r="A10008" s="1" t="s">
        <v>68255</v>
      </c>
    </row>
    <row r="10009" spans="1:1" x14ac:dyDescent="0.25">
      <c r="A10009" s="1" t="s">
        <v>68256</v>
      </c>
    </row>
    <row r="10010" spans="1:1" x14ac:dyDescent="0.25">
      <c r="A10010" s="1" t="s">
        <v>68257</v>
      </c>
    </row>
    <row r="10011" spans="1:1" x14ac:dyDescent="0.25">
      <c r="A10011" s="1" t="s">
        <v>68258</v>
      </c>
    </row>
    <row r="10012" spans="1:1" x14ac:dyDescent="0.25">
      <c r="A10012" s="1" t="s">
        <v>68259</v>
      </c>
    </row>
    <row r="10013" spans="1:1" x14ac:dyDescent="0.25">
      <c r="A10013" s="1" t="s">
        <v>68260</v>
      </c>
    </row>
    <row r="10014" spans="1:1" x14ac:dyDescent="0.25">
      <c r="A10014" s="1" t="s">
        <v>68261</v>
      </c>
    </row>
    <row r="10015" spans="1:1" x14ac:dyDescent="0.25">
      <c r="A10015" s="1" t="s">
        <v>68262</v>
      </c>
    </row>
    <row r="10016" spans="1:1" x14ac:dyDescent="0.25">
      <c r="A10016" s="1" t="s">
        <v>68263</v>
      </c>
    </row>
    <row r="10017" spans="1:1" x14ac:dyDescent="0.25">
      <c r="A10017" s="1" t="s">
        <v>68264</v>
      </c>
    </row>
    <row r="10018" spans="1:1" x14ac:dyDescent="0.25">
      <c r="A10018" s="1" t="s">
        <v>68265</v>
      </c>
    </row>
    <row r="10019" spans="1:1" x14ac:dyDescent="0.25">
      <c r="A10019" s="1" t="s">
        <v>68266</v>
      </c>
    </row>
    <row r="10020" spans="1:1" x14ac:dyDescent="0.25">
      <c r="A10020" s="1" t="s">
        <v>68267</v>
      </c>
    </row>
    <row r="10021" spans="1:1" x14ac:dyDescent="0.25">
      <c r="A10021" s="1" t="s">
        <v>68268</v>
      </c>
    </row>
    <row r="10022" spans="1:1" x14ac:dyDescent="0.25">
      <c r="A10022" s="1" t="s">
        <v>68269</v>
      </c>
    </row>
    <row r="10023" spans="1:1" x14ac:dyDescent="0.25">
      <c r="A10023" s="1" t="s">
        <v>68270</v>
      </c>
    </row>
    <row r="10024" spans="1:1" x14ac:dyDescent="0.25">
      <c r="A10024" s="1" t="s">
        <v>68271</v>
      </c>
    </row>
    <row r="10025" spans="1:1" x14ac:dyDescent="0.25">
      <c r="A10025" s="1" t="s">
        <v>68272</v>
      </c>
    </row>
    <row r="10026" spans="1:1" x14ac:dyDescent="0.25">
      <c r="A10026" s="1" t="s">
        <v>68273</v>
      </c>
    </row>
    <row r="10027" spans="1:1" x14ac:dyDescent="0.25">
      <c r="A10027" s="1" t="s">
        <v>68274</v>
      </c>
    </row>
    <row r="10028" spans="1:1" x14ac:dyDescent="0.25">
      <c r="A10028" s="1" t="s">
        <v>68275</v>
      </c>
    </row>
    <row r="10029" spans="1:1" x14ac:dyDescent="0.25">
      <c r="A10029" s="1" t="s">
        <v>68276</v>
      </c>
    </row>
    <row r="10030" spans="1:1" x14ac:dyDescent="0.25">
      <c r="A10030" s="1" t="s">
        <v>68277</v>
      </c>
    </row>
    <row r="10031" spans="1:1" x14ac:dyDescent="0.25">
      <c r="A10031" s="1" t="s">
        <v>68278</v>
      </c>
    </row>
    <row r="10032" spans="1:1" x14ac:dyDescent="0.25">
      <c r="A10032" s="1" t="s">
        <v>68279</v>
      </c>
    </row>
    <row r="10033" spans="1:1" x14ac:dyDescent="0.25">
      <c r="A10033" s="1" t="s">
        <v>68280</v>
      </c>
    </row>
    <row r="10034" spans="1:1" x14ac:dyDescent="0.25">
      <c r="A10034" s="1" t="s">
        <v>68281</v>
      </c>
    </row>
    <row r="10035" spans="1:1" x14ac:dyDescent="0.25">
      <c r="A10035" s="1" t="s">
        <v>68282</v>
      </c>
    </row>
    <row r="10036" spans="1:1" x14ac:dyDescent="0.25">
      <c r="A10036" s="1" t="s">
        <v>68283</v>
      </c>
    </row>
    <row r="10037" spans="1:1" x14ac:dyDescent="0.25">
      <c r="A10037" s="1" t="s">
        <v>68284</v>
      </c>
    </row>
    <row r="10038" spans="1:1" x14ac:dyDescent="0.25">
      <c r="A10038" s="1" t="s">
        <v>68285</v>
      </c>
    </row>
    <row r="10039" spans="1:1" x14ac:dyDescent="0.25">
      <c r="A10039" s="1" t="s">
        <v>68286</v>
      </c>
    </row>
    <row r="10040" spans="1:1" x14ac:dyDescent="0.25">
      <c r="A10040" s="1" t="s">
        <v>68287</v>
      </c>
    </row>
    <row r="10041" spans="1:1" x14ac:dyDescent="0.25">
      <c r="A10041" s="1" t="s">
        <v>68288</v>
      </c>
    </row>
    <row r="10042" spans="1:1" x14ac:dyDescent="0.25">
      <c r="A10042" s="1" t="s">
        <v>68289</v>
      </c>
    </row>
    <row r="10043" spans="1:1" x14ac:dyDescent="0.25">
      <c r="A10043" s="1" t="s">
        <v>68290</v>
      </c>
    </row>
    <row r="10044" spans="1:1" x14ac:dyDescent="0.25">
      <c r="A10044" s="1" t="s">
        <v>68291</v>
      </c>
    </row>
    <row r="10045" spans="1:1" x14ac:dyDescent="0.25">
      <c r="A10045" s="1" t="s">
        <v>68292</v>
      </c>
    </row>
    <row r="10046" spans="1:1" x14ac:dyDescent="0.25">
      <c r="A10046" s="1" t="s">
        <v>68293</v>
      </c>
    </row>
    <row r="10047" spans="1:1" x14ac:dyDescent="0.25">
      <c r="A10047" s="1" t="s">
        <v>68294</v>
      </c>
    </row>
    <row r="10048" spans="1:1" x14ac:dyDescent="0.25">
      <c r="A10048" s="1" t="s">
        <v>68295</v>
      </c>
    </row>
    <row r="10049" spans="1:1" x14ac:dyDescent="0.25">
      <c r="A10049" s="1" t="s">
        <v>68296</v>
      </c>
    </row>
    <row r="10050" spans="1:1" x14ac:dyDescent="0.25">
      <c r="A10050" s="1" t="s">
        <v>68297</v>
      </c>
    </row>
    <row r="10051" spans="1:1" x14ac:dyDescent="0.25">
      <c r="A10051" s="1" t="s">
        <v>68298</v>
      </c>
    </row>
    <row r="10052" spans="1:1" x14ac:dyDescent="0.25">
      <c r="A10052" s="1" t="s">
        <v>68299</v>
      </c>
    </row>
    <row r="10053" spans="1:1" x14ac:dyDescent="0.25">
      <c r="A10053" s="1" t="s">
        <v>68300</v>
      </c>
    </row>
    <row r="10054" spans="1:1" x14ac:dyDescent="0.25">
      <c r="A10054" s="1" t="s">
        <v>68301</v>
      </c>
    </row>
    <row r="10055" spans="1:1" x14ac:dyDescent="0.25">
      <c r="A10055" s="1" t="s">
        <v>68302</v>
      </c>
    </row>
    <row r="10056" spans="1:1" x14ac:dyDescent="0.25">
      <c r="A10056" s="1" t="s">
        <v>68303</v>
      </c>
    </row>
    <row r="10057" spans="1:1" x14ac:dyDescent="0.25">
      <c r="A10057" s="1" t="s">
        <v>68304</v>
      </c>
    </row>
    <row r="10058" spans="1:1" x14ac:dyDescent="0.25">
      <c r="A10058" s="1" t="s">
        <v>68305</v>
      </c>
    </row>
    <row r="10059" spans="1:1" x14ac:dyDescent="0.25">
      <c r="A10059" s="1" t="s">
        <v>68306</v>
      </c>
    </row>
    <row r="10060" spans="1:1" x14ac:dyDescent="0.25">
      <c r="A10060" s="1" t="s">
        <v>68307</v>
      </c>
    </row>
    <row r="10061" spans="1:1" x14ac:dyDescent="0.25">
      <c r="A10061" s="1" t="s">
        <v>68308</v>
      </c>
    </row>
    <row r="10062" spans="1:1" x14ac:dyDescent="0.25">
      <c r="A10062" s="1" t="s">
        <v>68309</v>
      </c>
    </row>
    <row r="10063" spans="1:1" x14ac:dyDescent="0.25">
      <c r="A10063" s="1" t="s">
        <v>68310</v>
      </c>
    </row>
    <row r="10064" spans="1:1" x14ac:dyDescent="0.25">
      <c r="A10064" s="1" t="s">
        <v>68311</v>
      </c>
    </row>
    <row r="10065" spans="1:1" x14ac:dyDescent="0.25">
      <c r="A10065" s="1" t="s">
        <v>68312</v>
      </c>
    </row>
    <row r="10066" spans="1:1" x14ac:dyDescent="0.25">
      <c r="A10066" s="1" t="s">
        <v>68313</v>
      </c>
    </row>
    <row r="10067" spans="1:1" x14ac:dyDescent="0.25">
      <c r="A10067" s="1" t="s">
        <v>68314</v>
      </c>
    </row>
    <row r="10068" spans="1:1" x14ac:dyDescent="0.25">
      <c r="A10068" s="1" t="s">
        <v>68315</v>
      </c>
    </row>
    <row r="10069" spans="1:1" x14ac:dyDescent="0.25">
      <c r="A10069" s="1" t="s">
        <v>68316</v>
      </c>
    </row>
    <row r="10070" spans="1:1" x14ac:dyDescent="0.25">
      <c r="A10070" s="1" t="s">
        <v>68317</v>
      </c>
    </row>
    <row r="10071" spans="1:1" x14ac:dyDescent="0.25">
      <c r="A10071" s="1" t="s">
        <v>68318</v>
      </c>
    </row>
    <row r="10072" spans="1:1" x14ac:dyDescent="0.25">
      <c r="A10072" s="1" t="s">
        <v>68319</v>
      </c>
    </row>
    <row r="10073" spans="1:1" x14ac:dyDescent="0.25">
      <c r="A10073" s="1" t="s">
        <v>68320</v>
      </c>
    </row>
    <row r="10074" spans="1:1" x14ac:dyDescent="0.25">
      <c r="A10074" s="1" t="s">
        <v>68321</v>
      </c>
    </row>
    <row r="10075" spans="1:1" x14ac:dyDescent="0.25">
      <c r="A10075" s="1" t="s">
        <v>68322</v>
      </c>
    </row>
    <row r="10076" spans="1:1" x14ac:dyDescent="0.25">
      <c r="A10076" s="1" t="s">
        <v>68323</v>
      </c>
    </row>
    <row r="10077" spans="1:1" x14ac:dyDescent="0.25">
      <c r="A10077" s="1" t="s">
        <v>68324</v>
      </c>
    </row>
    <row r="10078" spans="1:1" x14ac:dyDescent="0.25">
      <c r="A10078" s="1" t="s">
        <v>68325</v>
      </c>
    </row>
    <row r="10079" spans="1:1" x14ac:dyDescent="0.25">
      <c r="A10079" s="1" t="s">
        <v>68326</v>
      </c>
    </row>
    <row r="10080" spans="1:1" x14ac:dyDescent="0.25">
      <c r="A10080" s="1" t="s">
        <v>68327</v>
      </c>
    </row>
    <row r="10081" spans="1:1" x14ac:dyDescent="0.25">
      <c r="A10081" s="1" t="s">
        <v>68328</v>
      </c>
    </row>
    <row r="10082" spans="1:1" x14ac:dyDescent="0.25">
      <c r="A10082" s="1" t="s">
        <v>68329</v>
      </c>
    </row>
    <row r="10083" spans="1:1" x14ac:dyDescent="0.25">
      <c r="A10083" s="1" t="s">
        <v>68330</v>
      </c>
    </row>
    <row r="10084" spans="1:1" x14ac:dyDescent="0.25">
      <c r="A10084" s="1" t="s">
        <v>68331</v>
      </c>
    </row>
    <row r="10085" spans="1:1" x14ac:dyDescent="0.25">
      <c r="A10085" s="1" t="s">
        <v>68332</v>
      </c>
    </row>
    <row r="10086" spans="1:1" x14ac:dyDescent="0.25">
      <c r="A10086" s="1" t="s">
        <v>68333</v>
      </c>
    </row>
    <row r="10087" spans="1:1" x14ac:dyDescent="0.25">
      <c r="A10087" s="1" t="s">
        <v>68334</v>
      </c>
    </row>
    <row r="10088" spans="1:1" x14ac:dyDescent="0.25">
      <c r="A10088" s="1" t="s">
        <v>68335</v>
      </c>
    </row>
    <row r="10089" spans="1:1" x14ac:dyDescent="0.25">
      <c r="A10089" s="1" t="s">
        <v>68336</v>
      </c>
    </row>
    <row r="10090" spans="1:1" x14ac:dyDescent="0.25">
      <c r="A10090" s="1" t="s">
        <v>68337</v>
      </c>
    </row>
    <row r="10091" spans="1:1" x14ac:dyDescent="0.25">
      <c r="A10091" s="1" t="s">
        <v>68338</v>
      </c>
    </row>
    <row r="10092" spans="1:1" x14ac:dyDescent="0.25">
      <c r="A10092" s="1" t="s">
        <v>68339</v>
      </c>
    </row>
    <row r="10093" spans="1:1" x14ac:dyDescent="0.25">
      <c r="A10093" s="1" t="s">
        <v>68340</v>
      </c>
    </row>
    <row r="10094" spans="1:1" x14ac:dyDescent="0.25">
      <c r="A10094" s="1" t="s">
        <v>68341</v>
      </c>
    </row>
    <row r="10095" spans="1:1" x14ac:dyDescent="0.25">
      <c r="A10095" s="1" t="s">
        <v>68342</v>
      </c>
    </row>
    <row r="10096" spans="1:1" x14ac:dyDescent="0.25">
      <c r="A10096" s="1" t="s">
        <v>68343</v>
      </c>
    </row>
    <row r="10097" spans="1:1" x14ac:dyDescent="0.25">
      <c r="A10097" s="1" t="s">
        <v>68344</v>
      </c>
    </row>
    <row r="10098" spans="1:1" x14ac:dyDescent="0.25">
      <c r="A10098" s="1" t="s">
        <v>68345</v>
      </c>
    </row>
    <row r="10099" spans="1:1" x14ac:dyDescent="0.25">
      <c r="A10099" s="1" t="s">
        <v>68346</v>
      </c>
    </row>
    <row r="10100" spans="1:1" x14ac:dyDescent="0.25">
      <c r="A10100" s="1" t="s">
        <v>68347</v>
      </c>
    </row>
    <row r="10101" spans="1:1" x14ac:dyDescent="0.25">
      <c r="A10101" s="1" t="s">
        <v>68348</v>
      </c>
    </row>
    <row r="10102" spans="1:1" x14ac:dyDescent="0.25">
      <c r="A10102" s="1" t="s">
        <v>68349</v>
      </c>
    </row>
    <row r="10103" spans="1:1" x14ac:dyDescent="0.25">
      <c r="A10103" s="1" t="s">
        <v>68350</v>
      </c>
    </row>
    <row r="10104" spans="1:1" x14ac:dyDescent="0.25">
      <c r="A10104" s="1" t="s">
        <v>68351</v>
      </c>
    </row>
    <row r="10105" spans="1:1" x14ac:dyDescent="0.25">
      <c r="A10105" s="1" t="s">
        <v>68352</v>
      </c>
    </row>
    <row r="10106" spans="1:1" x14ac:dyDescent="0.25">
      <c r="A10106" s="1" t="s">
        <v>68353</v>
      </c>
    </row>
    <row r="10107" spans="1:1" x14ac:dyDescent="0.25">
      <c r="A10107" s="1" t="s">
        <v>68354</v>
      </c>
    </row>
    <row r="10108" spans="1:1" x14ac:dyDescent="0.25">
      <c r="A10108" s="1" t="s">
        <v>68355</v>
      </c>
    </row>
    <row r="10109" spans="1:1" x14ac:dyDescent="0.25">
      <c r="A10109" s="1" t="s">
        <v>68356</v>
      </c>
    </row>
    <row r="10110" spans="1:1" x14ac:dyDescent="0.25">
      <c r="A10110" s="1" t="s">
        <v>68357</v>
      </c>
    </row>
    <row r="10111" spans="1:1" x14ac:dyDescent="0.25">
      <c r="A10111" s="1" t="s">
        <v>68358</v>
      </c>
    </row>
    <row r="10112" spans="1:1" x14ac:dyDescent="0.25">
      <c r="A10112" s="1" t="s">
        <v>68359</v>
      </c>
    </row>
    <row r="10113" spans="1:1" x14ac:dyDescent="0.25">
      <c r="A10113" s="1" t="s">
        <v>68360</v>
      </c>
    </row>
    <row r="10114" spans="1:1" x14ac:dyDescent="0.25">
      <c r="A10114" s="1" t="s">
        <v>68361</v>
      </c>
    </row>
    <row r="10115" spans="1:1" x14ac:dyDescent="0.25">
      <c r="A10115" s="1" t="s">
        <v>68362</v>
      </c>
    </row>
    <row r="10116" spans="1:1" x14ac:dyDescent="0.25">
      <c r="A10116" s="1" t="s">
        <v>68363</v>
      </c>
    </row>
    <row r="10117" spans="1:1" x14ac:dyDescent="0.25">
      <c r="A10117" s="1" t="s">
        <v>68364</v>
      </c>
    </row>
    <row r="10118" spans="1:1" x14ac:dyDescent="0.25">
      <c r="A10118" s="1" t="s">
        <v>68365</v>
      </c>
    </row>
    <row r="10119" spans="1:1" x14ac:dyDescent="0.25">
      <c r="A10119" s="1" t="s">
        <v>68366</v>
      </c>
    </row>
    <row r="10120" spans="1:1" x14ac:dyDescent="0.25">
      <c r="A10120" s="1" t="s">
        <v>68367</v>
      </c>
    </row>
    <row r="10121" spans="1:1" x14ac:dyDescent="0.25">
      <c r="A10121" s="1" t="s">
        <v>68368</v>
      </c>
    </row>
    <row r="10122" spans="1:1" x14ac:dyDescent="0.25">
      <c r="A10122" s="1" t="s">
        <v>68369</v>
      </c>
    </row>
    <row r="10123" spans="1:1" x14ac:dyDescent="0.25">
      <c r="A10123" s="1" t="s">
        <v>68370</v>
      </c>
    </row>
    <row r="10124" spans="1:1" x14ac:dyDescent="0.25">
      <c r="A10124" s="1" t="s">
        <v>68371</v>
      </c>
    </row>
    <row r="10125" spans="1:1" x14ac:dyDescent="0.25">
      <c r="A10125" s="1" t="s">
        <v>68372</v>
      </c>
    </row>
    <row r="10126" spans="1:1" x14ac:dyDescent="0.25">
      <c r="A10126" s="1" t="s">
        <v>68373</v>
      </c>
    </row>
    <row r="10127" spans="1:1" x14ac:dyDescent="0.25">
      <c r="A10127" s="1" t="s">
        <v>68374</v>
      </c>
    </row>
    <row r="10128" spans="1:1" x14ac:dyDescent="0.25">
      <c r="A10128" s="1" t="s">
        <v>68375</v>
      </c>
    </row>
    <row r="10129" spans="1:1" x14ac:dyDescent="0.25">
      <c r="A10129" s="1" t="s">
        <v>68376</v>
      </c>
    </row>
    <row r="10130" spans="1:1" x14ac:dyDescent="0.25">
      <c r="A10130" s="1" t="s">
        <v>68377</v>
      </c>
    </row>
    <row r="10131" spans="1:1" x14ac:dyDescent="0.25">
      <c r="A10131" s="1" t="s">
        <v>68378</v>
      </c>
    </row>
    <row r="10132" spans="1:1" x14ac:dyDescent="0.25">
      <c r="A10132" s="1" t="s">
        <v>68379</v>
      </c>
    </row>
    <row r="10133" spans="1:1" x14ac:dyDescent="0.25">
      <c r="A10133" s="1" t="s">
        <v>68380</v>
      </c>
    </row>
    <row r="10134" spans="1:1" x14ac:dyDescent="0.25">
      <c r="A10134" s="1" t="s">
        <v>68381</v>
      </c>
    </row>
    <row r="10135" spans="1:1" x14ac:dyDescent="0.25">
      <c r="A10135" s="1" t="s">
        <v>68382</v>
      </c>
    </row>
    <row r="10136" spans="1:1" x14ac:dyDescent="0.25">
      <c r="A10136" s="1" t="s">
        <v>68383</v>
      </c>
    </row>
    <row r="10137" spans="1:1" x14ac:dyDescent="0.25">
      <c r="A10137" s="1" t="s">
        <v>68384</v>
      </c>
    </row>
    <row r="10138" spans="1:1" x14ac:dyDescent="0.25">
      <c r="A10138" s="1" t="s">
        <v>68385</v>
      </c>
    </row>
    <row r="10139" spans="1:1" x14ac:dyDescent="0.25">
      <c r="A10139" s="1" t="s">
        <v>68386</v>
      </c>
    </row>
    <row r="10140" spans="1:1" x14ac:dyDescent="0.25">
      <c r="A10140" s="1" t="s">
        <v>68387</v>
      </c>
    </row>
    <row r="10141" spans="1:1" x14ac:dyDescent="0.25">
      <c r="A10141" s="1" t="s">
        <v>68388</v>
      </c>
    </row>
    <row r="10142" spans="1:1" x14ac:dyDescent="0.25">
      <c r="A10142" s="1" t="s">
        <v>68389</v>
      </c>
    </row>
    <row r="10143" spans="1:1" x14ac:dyDescent="0.25">
      <c r="A10143" s="1" t="s">
        <v>68390</v>
      </c>
    </row>
    <row r="10144" spans="1:1" x14ac:dyDescent="0.25">
      <c r="A10144" s="1" t="s">
        <v>68391</v>
      </c>
    </row>
    <row r="10145" spans="1:1" x14ac:dyDescent="0.25">
      <c r="A10145" s="1" t="s">
        <v>68392</v>
      </c>
    </row>
    <row r="10146" spans="1:1" x14ac:dyDescent="0.25">
      <c r="A10146" s="1" t="s">
        <v>68393</v>
      </c>
    </row>
    <row r="10147" spans="1:1" x14ac:dyDescent="0.25">
      <c r="A10147" s="1" t="s">
        <v>68394</v>
      </c>
    </row>
    <row r="10148" spans="1:1" x14ac:dyDescent="0.25">
      <c r="A10148" s="1" t="s">
        <v>68395</v>
      </c>
    </row>
    <row r="10149" spans="1:1" x14ac:dyDescent="0.25">
      <c r="A10149" s="1" t="s">
        <v>68396</v>
      </c>
    </row>
    <row r="10150" spans="1:1" x14ac:dyDescent="0.25">
      <c r="A10150" s="1" t="s">
        <v>68397</v>
      </c>
    </row>
    <row r="10151" spans="1:1" x14ac:dyDescent="0.25">
      <c r="A10151" s="1" t="s">
        <v>68398</v>
      </c>
    </row>
    <row r="10152" spans="1:1" x14ac:dyDescent="0.25">
      <c r="A10152" s="1" t="s">
        <v>68399</v>
      </c>
    </row>
    <row r="10153" spans="1:1" x14ac:dyDescent="0.25">
      <c r="A10153" s="1" t="s">
        <v>68400</v>
      </c>
    </row>
    <row r="10154" spans="1:1" x14ac:dyDescent="0.25">
      <c r="A10154" s="1" t="s">
        <v>68401</v>
      </c>
    </row>
    <row r="10155" spans="1:1" x14ac:dyDescent="0.25">
      <c r="A10155" s="1" t="s">
        <v>68402</v>
      </c>
    </row>
    <row r="10156" spans="1:1" x14ac:dyDescent="0.25">
      <c r="A10156" s="1" t="s">
        <v>68403</v>
      </c>
    </row>
    <row r="10157" spans="1:1" x14ac:dyDescent="0.25">
      <c r="A10157" s="1" t="s">
        <v>68404</v>
      </c>
    </row>
    <row r="10158" spans="1:1" x14ac:dyDescent="0.25">
      <c r="A10158" s="1" t="s">
        <v>68405</v>
      </c>
    </row>
    <row r="10159" spans="1:1" x14ac:dyDescent="0.25">
      <c r="A10159" s="1" t="s">
        <v>68406</v>
      </c>
    </row>
    <row r="10160" spans="1:1" x14ac:dyDescent="0.25">
      <c r="A10160" s="1" t="s">
        <v>68407</v>
      </c>
    </row>
    <row r="10161" spans="1:1" x14ac:dyDescent="0.25">
      <c r="A10161" s="1" t="s">
        <v>68408</v>
      </c>
    </row>
    <row r="10162" spans="1:1" x14ac:dyDescent="0.25">
      <c r="A10162" s="1" t="s">
        <v>68409</v>
      </c>
    </row>
    <row r="10163" spans="1:1" x14ac:dyDescent="0.25">
      <c r="A10163" s="1" t="s">
        <v>68410</v>
      </c>
    </row>
    <row r="10164" spans="1:1" x14ac:dyDescent="0.25">
      <c r="A10164" s="1" t="s">
        <v>68411</v>
      </c>
    </row>
    <row r="10165" spans="1:1" x14ac:dyDescent="0.25">
      <c r="A10165" s="1" t="s">
        <v>68412</v>
      </c>
    </row>
    <row r="10166" spans="1:1" x14ac:dyDescent="0.25">
      <c r="A10166" s="1" t="s">
        <v>68413</v>
      </c>
    </row>
    <row r="10167" spans="1:1" x14ac:dyDescent="0.25">
      <c r="A10167" s="1" t="s">
        <v>68414</v>
      </c>
    </row>
    <row r="10168" spans="1:1" x14ac:dyDescent="0.25">
      <c r="A10168" s="1" t="s">
        <v>68415</v>
      </c>
    </row>
    <row r="10169" spans="1:1" x14ac:dyDescent="0.25">
      <c r="A10169" s="1" t="s">
        <v>68416</v>
      </c>
    </row>
    <row r="10170" spans="1:1" x14ac:dyDescent="0.25">
      <c r="A10170" s="1" t="s">
        <v>68417</v>
      </c>
    </row>
    <row r="10171" spans="1:1" x14ac:dyDescent="0.25">
      <c r="A10171" s="1" t="s">
        <v>68418</v>
      </c>
    </row>
    <row r="10172" spans="1:1" x14ac:dyDescent="0.25">
      <c r="A10172" s="1" t="s">
        <v>68419</v>
      </c>
    </row>
    <row r="10173" spans="1:1" x14ac:dyDescent="0.25">
      <c r="A10173" s="1" t="s">
        <v>68420</v>
      </c>
    </row>
    <row r="10174" spans="1:1" x14ac:dyDescent="0.25">
      <c r="A10174" s="1" t="s">
        <v>68421</v>
      </c>
    </row>
    <row r="10175" spans="1:1" x14ac:dyDescent="0.25">
      <c r="A10175" s="1" t="s">
        <v>68422</v>
      </c>
    </row>
    <row r="10176" spans="1:1" x14ac:dyDescent="0.25">
      <c r="A10176" s="1" t="s">
        <v>68423</v>
      </c>
    </row>
    <row r="10177" spans="1:1" x14ac:dyDescent="0.25">
      <c r="A10177" s="1" t="s">
        <v>68424</v>
      </c>
    </row>
    <row r="10178" spans="1:1" x14ac:dyDescent="0.25">
      <c r="A10178" s="1" t="s">
        <v>68425</v>
      </c>
    </row>
    <row r="10179" spans="1:1" x14ac:dyDescent="0.25">
      <c r="A10179" s="1" t="s">
        <v>68426</v>
      </c>
    </row>
    <row r="10180" spans="1:1" x14ac:dyDescent="0.25">
      <c r="A10180" s="1" t="s">
        <v>68427</v>
      </c>
    </row>
    <row r="10181" spans="1:1" x14ac:dyDescent="0.25">
      <c r="A10181" s="1" t="s">
        <v>68428</v>
      </c>
    </row>
    <row r="10182" spans="1:1" x14ac:dyDescent="0.25">
      <c r="A10182" s="1" t="s">
        <v>68429</v>
      </c>
    </row>
    <row r="10183" spans="1:1" x14ac:dyDescent="0.25">
      <c r="A10183" s="1" t="s">
        <v>68430</v>
      </c>
    </row>
    <row r="10184" spans="1:1" x14ac:dyDescent="0.25">
      <c r="A10184" s="1" t="s">
        <v>68431</v>
      </c>
    </row>
    <row r="10185" spans="1:1" x14ac:dyDescent="0.25">
      <c r="A10185" s="1" t="s">
        <v>68432</v>
      </c>
    </row>
    <row r="10186" spans="1:1" x14ac:dyDescent="0.25">
      <c r="A10186" s="1" t="s">
        <v>68433</v>
      </c>
    </row>
    <row r="10187" spans="1:1" x14ac:dyDescent="0.25">
      <c r="A10187" s="1" t="s">
        <v>68434</v>
      </c>
    </row>
    <row r="10188" spans="1:1" x14ac:dyDescent="0.25">
      <c r="A10188" s="1" t="s">
        <v>68435</v>
      </c>
    </row>
    <row r="10189" spans="1:1" x14ac:dyDescent="0.25">
      <c r="A10189" s="1" t="s">
        <v>68436</v>
      </c>
    </row>
    <row r="10190" spans="1:1" x14ac:dyDescent="0.25">
      <c r="A10190" s="1" t="s">
        <v>68437</v>
      </c>
    </row>
    <row r="10191" spans="1:1" x14ac:dyDescent="0.25">
      <c r="A10191" s="1" t="s">
        <v>68438</v>
      </c>
    </row>
    <row r="10192" spans="1:1" x14ac:dyDescent="0.25">
      <c r="A10192" s="1" t="s">
        <v>68439</v>
      </c>
    </row>
    <row r="10193" spans="1:1" x14ac:dyDescent="0.25">
      <c r="A10193" s="1" t="s">
        <v>68440</v>
      </c>
    </row>
    <row r="10194" spans="1:1" x14ac:dyDescent="0.25">
      <c r="A10194" s="1" t="s">
        <v>68441</v>
      </c>
    </row>
    <row r="10195" spans="1:1" x14ac:dyDescent="0.25">
      <c r="A10195" s="1" t="s">
        <v>68442</v>
      </c>
    </row>
    <row r="10196" spans="1:1" x14ac:dyDescent="0.25">
      <c r="A10196" s="1" t="s">
        <v>68443</v>
      </c>
    </row>
    <row r="10197" spans="1:1" x14ac:dyDescent="0.25">
      <c r="A10197" s="1" t="s">
        <v>68444</v>
      </c>
    </row>
    <row r="10198" spans="1:1" x14ac:dyDescent="0.25">
      <c r="A10198" s="1" t="s">
        <v>68445</v>
      </c>
    </row>
    <row r="10199" spans="1:1" x14ac:dyDescent="0.25">
      <c r="A10199" s="1" t="s">
        <v>68446</v>
      </c>
    </row>
    <row r="10200" spans="1:1" x14ac:dyDescent="0.25">
      <c r="A10200" s="1" t="s">
        <v>68447</v>
      </c>
    </row>
    <row r="10201" spans="1:1" x14ac:dyDescent="0.25">
      <c r="A10201" s="1" t="s">
        <v>68448</v>
      </c>
    </row>
    <row r="10202" spans="1:1" x14ac:dyDescent="0.25">
      <c r="A10202" s="1" t="s">
        <v>68449</v>
      </c>
    </row>
    <row r="10203" spans="1:1" x14ac:dyDescent="0.25">
      <c r="A10203" s="1" t="s">
        <v>68450</v>
      </c>
    </row>
    <row r="10204" spans="1:1" x14ac:dyDescent="0.25">
      <c r="A10204" s="1" t="s">
        <v>68451</v>
      </c>
    </row>
    <row r="10205" spans="1:1" x14ac:dyDescent="0.25">
      <c r="A10205" s="1" t="s">
        <v>68452</v>
      </c>
    </row>
    <row r="10206" spans="1:1" x14ac:dyDescent="0.25">
      <c r="A10206" s="1" t="s">
        <v>68453</v>
      </c>
    </row>
    <row r="10207" spans="1:1" x14ac:dyDescent="0.25">
      <c r="A10207" s="1" t="s">
        <v>68454</v>
      </c>
    </row>
    <row r="10208" spans="1:1" x14ac:dyDescent="0.25">
      <c r="A10208" s="1" t="s">
        <v>68455</v>
      </c>
    </row>
    <row r="10209" spans="1:1" x14ac:dyDescent="0.25">
      <c r="A10209" s="1" t="s">
        <v>68456</v>
      </c>
    </row>
    <row r="10210" spans="1:1" x14ac:dyDescent="0.25">
      <c r="A10210" s="1" t="s">
        <v>68457</v>
      </c>
    </row>
    <row r="10211" spans="1:1" x14ac:dyDescent="0.25">
      <c r="A10211" s="1" t="s">
        <v>68458</v>
      </c>
    </row>
    <row r="10212" spans="1:1" x14ac:dyDescent="0.25">
      <c r="A10212" s="1" t="s">
        <v>68459</v>
      </c>
    </row>
    <row r="10213" spans="1:1" x14ac:dyDescent="0.25">
      <c r="A10213" s="1" t="s">
        <v>68460</v>
      </c>
    </row>
    <row r="10214" spans="1:1" x14ac:dyDescent="0.25">
      <c r="A10214" s="1" t="s">
        <v>68461</v>
      </c>
    </row>
    <row r="10215" spans="1:1" x14ac:dyDescent="0.25">
      <c r="A10215" s="1" t="s">
        <v>68462</v>
      </c>
    </row>
    <row r="10216" spans="1:1" x14ac:dyDescent="0.25">
      <c r="A10216" s="1" t="s">
        <v>68463</v>
      </c>
    </row>
    <row r="10217" spans="1:1" x14ac:dyDescent="0.25">
      <c r="A10217" s="1" t="s">
        <v>68464</v>
      </c>
    </row>
    <row r="10218" spans="1:1" x14ac:dyDescent="0.25">
      <c r="A10218" s="1" t="s">
        <v>68465</v>
      </c>
    </row>
    <row r="10219" spans="1:1" x14ac:dyDescent="0.25">
      <c r="A10219" s="1" t="s">
        <v>68466</v>
      </c>
    </row>
    <row r="10220" spans="1:1" x14ac:dyDescent="0.25">
      <c r="A10220" s="1" t="s">
        <v>68467</v>
      </c>
    </row>
    <row r="10221" spans="1:1" x14ac:dyDescent="0.25">
      <c r="A10221" s="1" t="s">
        <v>68468</v>
      </c>
    </row>
    <row r="10222" spans="1:1" x14ac:dyDescent="0.25">
      <c r="A10222" s="1" t="s">
        <v>68469</v>
      </c>
    </row>
    <row r="10223" spans="1:1" x14ac:dyDescent="0.25">
      <c r="A10223" s="1" t="s">
        <v>68470</v>
      </c>
    </row>
    <row r="10224" spans="1:1" x14ac:dyDescent="0.25">
      <c r="A10224" s="1" t="s">
        <v>68471</v>
      </c>
    </row>
    <row r="10225" spans="1:1" x14ac:dyDescent="0.25">
      <c r="A10225" s="1" t="s">
        <v>68472</v>
      </c>
    </row>
    <row r="10226" spans="1:1" x14ac:dyDescent="0.25">
      <c r="A10226" s="1" t="s">
        <v>68473</v>
      </c>
    </row>
    <row r="10227" spans="1:1" x14ac:dyDescent="0.25">
      <c r="A10227" s="1" t="s">
        <v>68474</v>
      </c>
    </row>
    <row r="10228" spans="1:1" x14ac:dyDescent="0.25">
      <c r="A10228" s="1" t="s">
        <v>68475</v>
      </c>
    </row>
    <row r="10229" spans="1:1" x14ac:dyDescent="0.25">
      <c r="A10229" s="1" t="s">
        <v>68476</v>
      </c>
    </row>
    <row r="10230" spans="1:1" x14ac:dyDescent="0.25">
      <c r="A10230" s="1" t="s">
        <v>68477</v>
      </c>
    </row>
    <row r="10231" spans="1:1" x14ac:dyDescent="0.25">
      <c r="A10231" s="1" t="s">
        <v>68478</v>
      </c>
    </row>
    <row r="10232" spans="1:1" x14ac:dyDescent="0.25">
      <c r="A10232" s="1" t="s">
        <v>68479</v>
      </c>
    </row>
    <row r="10233" spans="1:1" x14ac:dyDescent="0.25">
      <c r="A10233" s="1" t="s">
        <v>68480</v>
      </c>
    </row>
    <row r="10234" spans="1:1" x14ac:dyDescent="0.25">
      <c r="A10234" s="1" t="s">
        <v>68481</v>
      </c>
    </row>
    <row r="10235" spans="1:1" x14ac:dyDescent="0.25">
      <c r="A10235" s="1" t="s">
        <v>68482</v>
      </c>
    </row>
    <row r="10236" spans="1:1" x14ac:dyDescent="0.25">
      <c r="A10236" s="1" t="s">
        <v>68483</v>
      </c>
    </row>
    <row r="10237" spans="1:1" x14ac:dyDescent="0.25">
      <c r="A10237" s="1" t="s">
        <v>68484</v>
      </c>
    </row>
    <row r="10238" spans="1:1" x14ac:dyDescent="0.25">
      <c r="A10238" s="1" t="s">
        <v>68485</v>
      </c>
    </row>
    <row r="10239" spans="1:1" x14ac:dyDescent="0.25">
      <c r="A10239" s="1" t="s">
        <v>68486</v>
      </c>
    </row>
    <row r="10240" spans="1:1" x14ac:dyDescent="0.25">
      <c r="A10240" s="1" t="s">
        <v>68487</v>
      </c>
    </row>
    <row r="10241" spans="1:1" x14ac:dyDescent="0.25">
      <c r="A10241" s="1" t="s">
        <v>68488</v>
      </c>
    </row>
    <row r="10242" spans="1:1" x14ac:dyDescent="0.25">
      <c r="A10242" s="1" t="s">
        <v>68489</v>
      </c>
    </row>
    <row r="10243" spans="1:1" x14ac:dyDescent="0.25">
      <c r="A10243" s="1" t="s">
        <v>68490</v>
      </c>
    </row>
    <row r="10245" spans="1:1" x14ac:dyDescent="0.25">
      <c r="A10245" s="1" t="s">
        <v>18</v>
      </c>
    </row>
    <row r="10246" spans="1:1" x14ac:dyDescent="0.25">
      <c r="A10246" s="1" t="s">
        <v>68491</v>
      </c>
    </row>
    <row r="10247" spans="1:1" x14ac:dyDescent="0.25">
      <c r="A10247" s="1" t="s">
        <v>68492</v>
      </c>
    </row>
    <row r="10248" spans="1:1" x14ac:dyDescent="0.25">
      <c r="A10248" s="1" t="s">
        <v>68493</v>
      </c>
    </row>
    <row r="10249" spans="1:1" x14ac:dyDescent="0.25">
      <c r="A10249" s="1" t="s">
        <v>68494</v>
      </c>
    </row>
    <row r="10250" spans="1:1" x14ac:dyDescent="0.25">
      <c r="A10250" s="1" t="s">
        <v>68495</v>
      </c>
    </row>
    <row r="10251" spans="1:1" x14ac:dyDescent="0.25">
      <c r="A10251" s="1" t="s">
        <v>68496</v>
      </c>
    </row>
    <row r="10252" spans="1:1" x14ac:dyDescent="0.25">
      <c r="A10252" s="1" t="s">
        <v>68497</v>
      </c>
    </row>
    <row r="10253" spans="1:1" x14ac:dyDescent="0.25">
      <c r="A10253" s="1" t="s">
        <v>68498</v>
      </c>
    </row>
    <row r="10254" spans="1:1" x14ac:dyDescent="0.25">
      <c r="A10254" s="1" t="s">
        <v>68499</v>
      </c>
    </row>
    <row r="10255" spans="1:1" x14ac:dyDescent="0.25">
      <c r="A10255" s="1" t="s">
        <v>68500</v>
      </c>
    </row>
    <row r="10256" spans="1:1" x14ac:dyDescent="0.25">
      <c r="A10256" s="1" t="s">
        <v>68501</v>
      </c>
    </row>
    <row r="10257" spans="1:1" x14ac:dyDescent="0.25">
      <c r="A10257" s="1" t="s">
        <v>68502</v>
      </c>
    </row>
    <row r="10258" spans="1:1" x14ac:dyDescent="0.25">
      <c r="A10258" s="1" t="s">
        <v>68503</v>
      </c>
    </row>
    <row r="10259" spans="1:1" x14ac:dyDescent="0.25">
      <c r="A10259" s="1" t="s">
        <v>68504</v>
      </c>
    </row>
    <row r="10260" spans="1:1" x14ac:dyDescent="0.25">
      <c r="A10260" s="1" t="s">
        <v>68505</v>
      </c>
    </row>
    <row r="10261" spans="1:1" x14ac:dyDescent="0.25">
      <c r="A10261" s="1" t="s">
        <v>68506</v>
      </c>
    </row>
    <row r="10262" spans="1:1" x14ac:dyDescent="0.25">
      <c r="A10262" s="1" t="s">
        <v>68507</v>
      </c>
    </row>
    <row r="10263" spans="1:1" x14ac:dyDescent="0.25">
      <c r="A10263" s="1" t="s">
        <v>68508</v>
      </c>
    </row>
    <row r="10264" spans="1:1" x14ac:dyDescent="0.25">
      <c r="A10264" s="1" t="s">
        <v>68509</v>
      </c>
    </row>
    <row r="10265" spans="1:1" x14ac:dyDescent="0.25">
      <c r="A10265" s="1" t="s">
        <v>68510</v>
      </c>
    </row>
    <row r="10266" spans="1:1" x14ac:dyDescent="0.25">
      <c r="A10266" s="1" t="s">
        <v>68511</v>
      </c>
    </row>
    <row r="10267" spans="1:1" x14ac:dyDescent="0.25">
      <c r="A10267" s="1" t="s">
        <v>68512</v>
      </c>
    </row>
    <row r="10268" spans="1:1" x14ac:dyDescent="0.25">
      <c r="A10268" s="1" t="s">
        <v>68513</v>
      </c>
    </row>
    <row r="10269" spans="1:1" x14ac:dyDescent="0.25">
      <c r="A10269" s="1" t="s">
        <v>68514</v>
      </c>
    </row>
    <row r="10270" spans="1:1" x14ac:dyDescent="0.25">
      <c r="A10270" s="1" t="s">
        <v>68515</v>
      </c>
    </row>
    <row r="10271" spans="1:1" x14ac:dyDescent="0.25">
      <c r="A10271" s="1" t="s">
        <v>68516</v>
      </c>
    </row>
    <row r="10272" spans="1:1" x14ac:dyDescent="0.25">
      <c r="A10272" s="1" t="s">
        <v>68517</v>
      </c>
    </row>
    <row r="10273" spans="1:1" x14ac:dyDescent="0.25">
      <c r="A10273" s="1" t="s">
        <v>68518</v>
      </c>
    </row>
    <row r="10274" spans="1:1" x14ac:dyDescent="0.25">
      <c r="A10274" s="1" t="s">
        <v>68519</v>
      </c>
    </row>
    <row r="10275" spans="1:1" x14ac:dyDescent="0.25">
      <c r="A10275" s="1" t="s">
        <v>68520</v>
      </c>
    </row>
    <row r="10276" spans="1:1" x14ac:dyDescent="0.25">
      <c r="A10276" s="1" t="s">
        <v>68521</v>
      </c>
    </row>
    <row r="10277" spans="1:1" x14ac:dyDescent="0.25">
      <c r="A10277" s="1" t="s">
        <v>68522</v>
      </c>
    </row>
    <row r="10278" spans="1:1" x14ac:dyDescent="0.25">
      <c r="A10278" s="1" t="s">
        <v>68523</v>
      </c>
    </row>
    <row r="10279" spans="1:1" x14ac:dyDescent="0.25">
      <c r="A10279" s="1" t="s">
        <v>68524</v>
      </c>
    </row>
    <row r="10280" spans="1:1" x14ac:dyDescent="0.25">
      <c r="A10280" s="1" t="s">
        <v>68525</v>
      </c>
    </row>
    <row r="10281" spans="1:1" x14ac:dyDescent="0.25">
      <c r="A10281" s="1" t="s">
        <v>68526</v>
      </c>
    </row>
    <row r="10282" spans="1:1" x14ac:dyDescent="0.25">
      <c r="A10282" s="1" t="s">
        <v>68527</v>
      </c>
    </row>
    <row r="10283" spans="1:1" x14ac:dyDescent="0.25">
      <c r="A10283" s="1" t="s">
        <v>68528</v>
      </c>
    </row>
    <row r="10284" spans="1:1" x14ac:dyDescent="0.25">
      <c r="A10284" s="1" t="s">
        <v>68529</v>
      </c>
    </row>
    <row r="10285" spans="1:1" x14ac:dyDescent="0.25">
      <c r="A10285" s="1" t="s">
        <v>68530</v>
      </c>
    </row>
    <row r="10286" spans="1:1" x14ac:dyDescent="0.25">
      <c r="A10286" s="1" t="s">
        <v>68531</v>
      </c>
    </row>
    <row r="10287" spans="1:1" x14ac:dyDescent="0.25">
      <c r="A10287" s="1" t="s">
        <v>68532</v>
      </c>
    </row>
    <row r="10288" spans="1:1" x14ac:dyDescent="0.25">
      <c r="A10288" s="1" t="s">
        <v>68533</v>
      </c>
    </row>
    <row r="10289" spans="1:1" x14ac:dyDescent="0.25">
      <c r="A10289" s="1" t="s">
        <v>68534</v>
      </c>
    </row>
    <row r="10291" spans="1:1" x14ac:dyDescent="0.25">
      <c r="A10291" s="1" t="s">
        <v>19</v>
      </c>
    </row>
    <row r="10292" spans="1:1" x14ac:dyDescent="0.25">
      <c r="A10292" s="1" t="s">
        <v>68535</v>
      </c>
    </row>
    <row r="10293" spans="1:1" x14ac:dyDescent="0.25">
      <c r="A10293" s="1" t="s">
        <v>68536</v>
      </c>
    </row>
    <row r="10294" spans="1:1" x14ac:dyDescent="0.25">
      <c r="A10294" s="1" t="s">
        <v>68537</v>
      </c>
    </row>
    <row r="10295" spans="1:1" x14ac:dyDescent="0.25">
      <c r="A10295" s="1" t="s">
        <v>68538</v>
      </c>
    </row>
    <row r="10296" spans="1:1" x14ac:dyDescent="0.25">
      <c r="A10296" s="1" t="s">
        <v>68539</v>
      </c>
    </row>
    <row r="10297" spans="1:1" x14ac:dyDescent="0.25">
      <c r="A10297" s="1" t="s">
        <v>68540</v>
      </c>
    </row>
    <row r="10298" spans="1:1" x14ac:dyDescent="0.25">
      <c r="A10298" s="1" t="s">
        <v>68541</v>
      </c>
    </row>
    <row r="10299" spans="1:1" x14ac:dyDescent="0.25">
      <c r="A10299" s="1" t="s">
        <v>68542</v>
      </c>
    </row>
    <row r="10300" spans="1:1" x14ac:dyDescent="0.25">
      <c r="A10300" s="1" t="s">
        <v>68543</v>
      </c>
    </row>
    <row r="10301" spans="1:1" x14ac:dyDescent="0.25">
      <c r="A10301" s="1" t="s">
        <v>68544</v>
      </c>
    </row>
    <row r="10302" spans="1:1" x14ac:dyDescent="0.25">
      <c r="A10302" s="1" t="s">
        <v>68545</v>
      </c>
    </row>
    <row r="10303" spans="1:1" x14ac:dyDescent="0.25">
      <c r="A10303" s="1" t="s">
        <v>68546</v>
      </c>
    </row>
    <row r="10304" spans="1:1" x14ac:dyDescent="0.25">
      <c r="A10304" s="1" t="s">
        <v>68547</v>
      </c>
    </row>
    <row r="10305" spans="1:1" x14ac:dyDescent="0.25">
      <c r="A10305" s="1" t="s">
        <v>68548</v>
      </c>
    </row>
    <row r="10306" spans="1:1" x14ac:dyDescent="0.25">
      <c r="A10306" s="1" t="s">
        <v>68549</v>
      </c>
    </row>
    <row r="10307" spans="1:1" x14ac:dyDescent="0.25">
      <c r="A10307" s="1" t="s">
        <v>68550</v>
      </c>
    </row>
    <row r="10308" spans="1:1" x14ac:dyDescent="0.25">
      <c r="A10308" s="1" t="s">
        <v>68551</v>
      </c>
    </row>
    <row r="10309" spans="1:1" x14ac:dyDescent="0.25">
      <c r="A10309" s="1" t="s">
        <v>68552</v>
      </c>
    </row>
    <row r="10310" spans="1:1" x14ac:dyDescent="0.25">
      <c r="A10310" s="1" t="s">
        <v>68553</v>
      </c>
    </row>
    <row r="10311" spans="1:1" x14ac:dyDescent="0.25">
      <c r="A10311" s="1" t="s">
        <v>68554</v>
      </c>
    </row>
    <row r="10312" spans="1:1" x14ac:dyDescent="0.25">
      <c r="A10312" s="1" t="s">
        <v>68555</v>
      </c>
    </row>
    <row r="10313" spans="1:1" x14ac:dyDescent="0.25">
      <c r="A10313" s="1" t="s">
        <v>68556</v>
      </c>
    </row>
    <row r="10314" spans="1:1" x14ac:dyDescent="0.25">
      <c r="A10314" s="1" t="s">
        <v>68557</v>
      </c>
    </row>
    <row r="10315" spans="1:1" x14ac:dyDescent="0.25">
      <c r="A10315" s="1" t="s">
        <v>68558</v>
      </c>
    </row>
    <row r="10316" spans="1:1" x14ac:dyDescent="0.25">
      <c r="A10316" s="1" t="s">
        <v>68559</v>
      </c>
    </row>
    <row r="10317" spans="1:1" x14ac:dyDescent="0.25">
      <c r="A10317" s="1" t="s">
        <v>68560</v>
      </c>
    </row>
    <row r="10318" spans="1:1" x14ac:dyDescent="0.25">
      <c r="A10318" s="1" t="s">
        <v>68561</v>
      </c>
    </row>
    <row r="10319" spans="1:1" x14ac:dyDescent="0.25">
      <c r="A10319" s="1" t="s">
        <v>68562</v>
      </c>
    </row>
    <row r="10320" spans="1:1" x14ac:dyDescent="0.25">
      <c r="A10320" s="1" t="s">
        <v>68563</v>
      </c>
    </row>
    <row r="10321" spans="1:1" x14ac:dyDescent="0.25">
      <c r="A10321" s="1" t="s">
        <v>68564</v>
      </c>
    </row>
    <row r="10322" spans="1:1" x14ac:dyDescent="0.25">
      <c r="A10322" s="1" t="s">
        <v>68565</v>
      </c>
    </row>
    <row r="10323" spans="1:1" x14ac:dyDescent="0.25">
      <c r="A10323" s="1" t="s">
        <v>68566</v>
      </c>
    </row>
    <row r="10324" spans="1:1" x14ac:dyDescent="0.25">
      <c r="A10324" s="1" t="s">
        <v>68567</v>
      </c>
    </row>
    <row r="10325" spans="1:1" x14ac:dyDescent="0.25">
      <c r="A10325" s="1" t="s">
        <v>68568</v>
      </c>
    </row>
    <row r="10326" spans="1:1" x14ac:dyDescent="0.25">
      <c r="A10326" s="1" t="s">
        <v>68569</v>
      </c>
    </row>
    <row r="10327" spans="1:1" x14ac:dyDescent="0.25">
      <c r="A10327" s="1" t="s">
        <v>68570</v>
      </c>
    </row>
    <row r="10328" spans="1:1" x14ac:dyDescent="0.25">
      <c r="A10328" s="1" t="s">
        <v>68571</v>
      </c>
    </row>
    <row r="10329" spans="1:1" x14ac:dyDescent="0.25">
      <c r="A10329" s="1" t="s">
        <v>68572</v>
      </c>
    </row>
    <row r="10330" spans="1:1" x14ac:dyDescent="0.25">
      <c r="A10330" s="1" t="s">
        <v>68573</v>
      </c>
    </row>
    <row r="10331" spans="1:1" x14ac:dyDescent="0.25">
      <c r="A10331" s="1" t="s">
        <v>68574</v>
      </c>
    </row>
    <row r="10332" spans="1:1" x14ac:dyDescent="0.25">
      <c r="A10332" s="1" t="s">
        <v>68575</v>
      </c>
    </row>
    <row r="10333" spans="1:1" x14ac:dyDescent="0.25">
      <c r="A10333" s="1" t="s">
        <v>68576</v>
      </c>
    </row>
    <row r="10334" spans="1:1" x14ac:dyDescent="0.25">
      <c r="A10334" s="1" t="s">
        <v>68577</v>
      </c>
    </row>
    <row r="10335" spans="1:1" x14ac:dyDescent="0.25">
      <c r="A10335" s="1" t="s">
        <v>68578</v>
      </c>
    </row>
    <row r="10336" spans="1:1" x14ac:dyDescent="0.25">
      <c r="A10336" s="1" t="s">
        <v>68579</v>
      </c>
    </row>
    <row r="10337" spans="1:1" x14ac:dyDescent="0.25">
      <c r="A10337" s="1" t="s">
        <v>68580</v>
      </c>
    </row>
    <row r="10338" spans="1:1" x14ac:dyDescent="0.25">
      <c r="A10338" s="1" t="s">
        <v>68581</v>
      </c>
    </row>
    <row r="10339" spans="1:1" x14ac:dyDescent="0.25">
      <c r="A10339" s="1" t="s">
        <v>68582</v>
      </c>
    </row>
    <row r="10340" spans="1:1" x14ac:dyDescent="0.25">
      <c r="A10340" s="1" t="s">
        <v>68583</v>
      </c>
    </row>
    <row r="10341" spans="1:1" x14ac:dyDescent="0.25">
      <c r="A10341" s="1" t="s">
        <v>68584</v>
      </c>
    </row>
    <row r="10342" spans="1:1" x14ac:dyDescent="0.25">
      <c r="A10342" s="1" t="s">
        <v>68585</v>
      </c>
    </row>
    <row r="10343" spans="1:1" x14ac:dyDescent="0.25">
      <c r="A10343" s="1" t="s">
        <v>68586</v>
      </c>
    </row>
    <row r="10344" spans="1:1" x14ac:dyDescent="0.25">
      <c r="A10344" s="1" t="s">
        <v>68587</v>
      </c>
    </row>
    <row r="10345" spans="1:1" x14ac:dyDescent="0.25">
      <c r="A10345" s="1" t="s">
        <v>68588</v>
      </c>
    </row>
    <row r="10346" spans="1:1" x14ac:dyDescent="0.25">
      <c r="A10346" s="1" t="s">
        <v>68589</v>
      </c>
    </row>
    <row r="10347" spans="1:1" x14ac:dyDescent="0.25">
      <c r="A10347" s="1" t="s">
        <v>68590</v>
      </c>
    </row>
    <row r="10348" spans="1:1" x14ac:dyDescent="0.25">
      <c r="A10348" s="1" t="s">
        <v>68591</v>
      </c>
    </row>
    <row r="10349" spans="1:1" x14ac:dyDescent="0.25">
      <c r="A10349" s="1" t="s">
        <v>68592</v>
      </c>
    </row>
    <row r="10350" spans="1:1" x14ac:dyDescent="0.25">
      <c r="A10350" s="1" t="s">
        <v>68593</v>
      </c>
    </row>
    <row r="10351" spans="1:1" x14ac:dyDescent="0.25">
      <c r="A10351" s="1" t="s">
        <v>68594</v>
      </c>
    </row>
    <row r="10353" spans="1:1" x14ac:dyDescent="0.25">
      <c r="A10353" s="1" t="s">
        <v>21</v>
      </c>
    </row>
    <row r="10354" spans="1:1" x14ac:dyDescent="0.25">
      <c r="A10354" s="1" t="s">
        <v>68595</v>
      </c>
    </row>
    <row r="10355" spans="1:1" x14ac:dyDescent="0.25">
      <c r="A10355" s="1" t="s">
        <v>68596</v>
      </c>
    </row>
    <row r="10356" spans="1:1" x14ac:dyDescent="0.25">
      <c r="A10356" s="1" t="s">
        <v>68597</v>
      </c>
    </row>
    <row r="10357" spans="1:1" x14ac:dyDescent="0.25">
      <c r="A10357" s="1" t="s">
        <v>68598</v>
      </c>
    </row>
    <row r="10358" spans="1:1" x14ac:dyDescent="0.25">
      <c r="A10358" s="1" t="s">
        <v>68599</v>
      </c>
    </row>
    <row r="10359" spans="1:1" x14ac:dyDescent="0.25">
      <c r="A10359" s="1" t="s">
        <v>68600</v>
      </c>
    </row>
    <row r="10360" spans="1:1" x14ac:dyDescent="0.25">
      <c r="A10360" s="1" t="s">
        <v>68601</v>
      </c>
    </row>
    <row r="10362" spans="1:1" x14ac:dyDescent="0.25">
      <c r="A10362" s="1" t="s">
        <v>22</v>
      </c>
    </row>
    <row r="10363" spans="1:1" x14ac:dyDescent="0.25">
      <c r="A10363" s="1" t="s">
        <v>68602</v>
      </c>
    </row>
    <row r="10364" spans="1:1" x14ac:dyDescent="0.25">
      <c r="A10364" s="1" t="s">
        <v>68603</v>
      </c>
    </row>
    <row r="10365" spans="1:1" x14ac:dyDescent="0.25">
      <c r="A10365" s="1" t="s">
        <v>68604</v>
      </c>
    </row>
    <row r="10366" spans="1:1" x14ac:dyDescent="0.25">
      <c r="A10366" s="1" t="s">
        <v>68605</v>
      </c>
    </row>
    <row r="10367" spans="1:1" x14ac:dyDescent="0.25">
      <c r="A10367" s="1" t="s">
        <v>68606</v>
      </c>
    </row>
    <row r="10368" spans="1:1" x14ac:dyDescent="0.25">
      <c r="A10368" s="1" t="s">
        <v>68607</v>
      </c>
    </row>
    <row r="10369" spans="1:1" x14ac:dyDescent="0.25">
      <c r="A10369" s="1" t="s">
        <v>68608</v>
      </c>
    </row>
    <row r="10370" spans="1:1" x14ac:dyDescent="0.25">
      <c r="A10370" s="1" t="s">
        <v>68609</v>
      </c>
    </row>
    <row r="10371" spans="1:1" x14ac:dyDescent="0.25">
      <c r="A10371" s="1" t="s">
        <v>68610</v>
      </c>
    </row>
    <row r="10372" spans="1:1" x14ac:dyDescent="0.25">
      <c r="A10372" s="1" t="s">
        <v>68611</v>
      </c>
    </row>
    <row r="10373" spans="1:1" x14ac:dyDescent="0.25">
      <c r="A10373" s="1" t="s">
        <v>68612</v>
      </c>
    </row>
    <row r="10374" spans="1:1" x14ac:dyDescent="0.25">
      <c r="A10374" s="1" t="s">
        <v>68613</v>
      </c>
    </row>
    <row r="10375" spans="1:1" x14ac:dyDescent="0.25">
      <c r="A10375" s="1" t="s">
        <v>68614</v>
      </c>
    </row>
    <row r="10376" spans="1:1" x14ac:dyDescent="0.25">
      <c r="A10376" s="1" t="s">
        <v>68615</v>
      </c>
    </row>
    <row r="10377" spans="1:1" x14ac:dyDescent="0.25">
      <c r="A10377" s="1" t="s">
        <v>68616</v>
      </c>
    </row>
    <row r="10378" spans="1:1" x14ac:dyDescent="0.25">
      <c r="A10378" s="1" t="s">
        <v>68617</v>
      </c>
    </row>
    <row r="10379" spans="1:1" x14ac:dyDescent="0.25">
      <c r="A10379" s="1" t="s">
        <v>68618</v>
      </c>
    </row>
    <row r="10380" spans="1:1" x14ac:dyDescent="0.25">
      <c r="A10380" s="1" t="s">
        <v>68619</v>
      </c>
    </row>
    <row r="10381" spans="1:1" x14ac:dyDescent="0.25">
      <c r="A10381" s="1" t="s">
        <v>68620</v>
      </c>
    </row>
    <row r="10382" spans="1:1" x14ac:dyDescent="0.25">
      <c r="A10382" s="1" t="s">
        <v>68621</v>
      </c>
    </row>
    <row r="10383" spans="1:1" x14ac:dyDescent="0.25">
      <c r="A10383" s="1" t="s">
        <v>68622</v>
      </c>
    </row>
    <row r="10384" spans="1:1" x14ac:dyDescent="0.25">
      <c r="A10384" s="1" t="s">
        <v>68623</v>
      </c>
    </row>
    <row r="10385" spans="1:1" x14ac:dyDescent="0.25">
      <c r="A10385" s="1" t="s">
        <v>68624</v>
      </c>
    </row>
    <row r="10386" spans="1:1" x14ac:dyDescent="0.25">
      <c r="A10386" s="1" t="s">
        <v>68625</v>
      </c>
    </row>
    <row r="10387" spans="1:1" x14ac:dyDescent="0.25">
      <c r="A10387" s="1" t="s">
        <v>68626</v>
      </c>
    </row>
    <row r="10388" spans="1:1" x14ac:dyDescent="0.25">
      <c r="A10388" s="1" t="s">
        <v>68627</v>
      </c>
    </row>
    <row r="10389" spans="1:1" x14ac:dyDescent="0.25">
      <c r="A10389" s="1" t="s">
        <v>68628</v>
      </c>
    </row>
    <row r="10390" spans="1:1" x14ac:dyDescent="0.25">
      <c r="A10390" s="1" t="s">
        <v>68629</v>
      </c>
    </row>
    <row r="10391" spans="1:1" x14ac:dyDescent="0.25">
      <c r="A10391" s="1" t="s">
        <v>68630</v>
      </c>
    </row>
    <row r="10392" spans="1:1" x14ac:dyDescent="0.25">
      <c r="A10392" s="1" t="s">
        <v>68631</v>
      </c>
    </row>
    <row r="10393" spans="1:1" x14ac:dyDescent="0.25">
      <c r="A10393" s="1" t="s">
        <v>68632</v>
      </c>
    </row>
    <row r="10394" spans="1:1" x14ac:dyDescent="0.25">
      <c r="A10394" s="1" t="s">
        <v>68633</v>
      </c>
    </row>
    <row r="10395" spans="1:1" x14ac:dyDescent="0.25">
      <c r="A10395" s="1" t="s">
        <v>68634</v>
      </c>
    </row>
    <row r="10396" spans="1:1" x14ac:dyDescent="0.25">
      <c r="A10396" s="1" t="s">
        <v>68635</v>
      </c>
    </row>
    <row r="10397" spans="1:1" x14ac:dyDescent="0.25">
      <c r="A10397" s="1" t="s">
        <v>68636</v>
      </c>
    </row>
    <row r="10398" spans="1:1" x14ac:dyDescent="0.25">
      <c r="A10398" s="1" t="s">
        <v>68637</v>
      </c>
    </row>
    <row r="10399" spans="1:1" x14ac:dyDescent="0.25">
      <c r="A10399" s="1" t="s">
        <v>68638</v>
      </c>
    </row>
    <row r="10400" spans="1:1" x14ac:dyDescent="0.25">
      <c r="A10400" s="1" t="s">
        <v>68639</v>
      </c>
    </row>
    <row r="10401" spans="1:1" x14ac:dyDescent="0.25">
      <c r="A10401" s="1" t="s">
        <v>68640</v>
      </c>
    </row>
    <row r="10402" spans="1:1" x14ac:dyDescent="0.25">
      <c r="A10402" s="1" t="s">
        <v>68641</v>
      </c>
    </row>
    <row r="10403" spans="1:1" x14ac:dyDescent="0.25">
      <c r="A10403" s="1" t="s">
        <v>68642</v>
      </c>
    </row>
    <row r="10404" spans="1:1" x14ac:dyDescent="0.25">
      <c r="A10404" s="1" t="s">
        <v>68643</v>
      </c>
    </row>
    <row r="10405" spans="1:1" x14ac:dyDescent="0.25">
      <c r="A10405" s="1" t="s">
        <v>68644</v>
      </c>
    </row>
    <row r="10406" spans="1:1" x14ac:dyDescent="0.25">
      <c r="A10406" s="1" t="s">
        <v>68645</v>
      </c>
    </row>
    <row r="10407" spans="1:1" x14ac:dyDescent="0.25">
      <c r="A10407" s="1" t="s">
        <v>68646</v>
      </c>
    </row>
    <row r="10408" spans="1:1" x14ac:dyDescent="0.25">
      <c r="A10408" s="1" t="s">
        <v>68647</v>
      </c>
    </row>
    <row r="10409" spans="1:1" x14ac:dyDescent="0.25">
      <c r="A10409" s="1" t="s">
        <v>68648</v>
      </c>
    </row>
    <row r="10410" spans="1:1" x14ac:dyDescent="0.25">
      <c r="A10410" s="1" t="s">
        <v>68649</v>
      </c>
    </row>
    <row r="10411" spans="1:1" x14ac:dyDescent="0.25">
      <c r="A10411" s="1" t="s">
        <v>68650</v>
      </c>
    </row>
    <row r="10412" spans="1:1" x14ac:dyDescent="0.25">
      <c r="A10412" s="1" t="s">
        <v>68651</v>
      </c>
    </row>
    <row r="10413" spans="1:1" x14ac:dyDescent="0.25">
      <c r="A10413" s="1" t="s">
        <v>68652</v>
      </c>
    </row>
    <row r="10414" spans="1:1" x14ac:dyDescent="0.25">
      <c r="A10414" s="1" t="s">
        <v>68653</v>
      </c>
    </row>
    <row r="10415" spans="1:1" x14ac:dyDescent="0.25">
      <c r="A10415" s="1" t="s">
        <v>68654</v>
      </c>
    </row>
    <row r="10416" spans="1:1" x14ac:dyDescent="0.25">
      <c r="A10416" s="1" t="s">
        <v>68655</v>
      </c>
    </row>
    <row r="10417" spans="1:1" x14ac:dyDescent="0.25">
      <c r="A10417" s="1" t="s">
        <v>68656</v>
      </c>
    </row>
    <row r="10418" spans="1:1" x14ac:dyDescent="0.25">
      <c r="A10418" s="1" t="s">
        <v>68657</v>
      </c>
    </row>
    <row r="10419" spans="1:1" x14ac:dyDescent="0.25">
      <c r="A10419" s="1" t="s">
        <v>68658</v>
      </c>
    </row>
    <row r="10420" spans="1:1" x14ac:dyDescent="0.25">
      <c r="A10420" s="1" t="s">
        <v>68659</v>
      </c>
    </row>
    <row r="10421" spans="1:1" x14ac:dyDescent="0.25">
      <c r="A10421" s="1" t="s">
        <v>68660</v>
      </c>
    </row>
    <row r="10422" spans="1:1" x14ac:dyDescent="0.25">
      <c r="A10422" s="1" t="s">
        <v>68661</v>
      </c>
    </row>
    <row r="10423" spans="1:1" x14ac:dyDescent="0.25">
      <c r="A10423" s="1" t="s">
        <v>68662</v>
      </c>
    </row>
    <row r="10424" spans="1:1" x14ac:dyDescent="0.25">
      <c r="A10424" s="1" t="s">
        <v>68663</v>
      </c>
    </row>
    <row r="10425" spans="1:1" x14ac:dyDescent="0.25">
      <c r="A10425" s="1" t="s">
        <v>68664</v>
      </c>
    </row>
    <row r="10426" spans="1:1" x14ac:dyDescent="0.25">
      <c r="A10426" s="1" t="s">
        <v>68665</v>
      </c>
    </row>
    <row r="10427" spans="1:1" x14ac:dyDescent="0.25">
      <c r="A10427" s="1" t="s">
        <v>68666</v>
      </c>
    </row>
    <row r="10428" spans="1:1" x14ac:dyDescent="0.25">
      <c r="A10428" s="1" t="s">
        <v>68667</v>
      </c>
    </row>
    <row r="10429" spans="1:1" x14ac:dyDescent="0.25">
      <c r="A10429" s="1" t="s">
        <v>68668</v>
      </c>
    </row>
    <row r="10430" spans="1:1" x14ac:dyDescent="0.25">
      <c r="A10430" s="1" t="s">
        <v>68669</v>
      </c>
    </row>
    <row r="10431" spans="1:1" x14ac:dyDescent="0.25">
      <c r="A10431" s="1" t="s">
        <v>68670</v>
      </c>
    </row>
    <row r="10432" spans="1:1" x14ac:dyDescent="0.25">
      <c r="A10432" s="1" t="s">
        <v>68671</v>
      </c>
    </row>
    <row r="10433" spans="1:1" x14ac:dyDescent="0.25">
      <c r="A10433" s="1" t="s">
        <v>68672</v>
      </c>
    </row>
    <row r="10434" spans="1:1" x14ac:dyDescent="0.25">
      <c r="A10434" s="1" t="s">
        <v>68673</v>
      </c>
    </row>
    <row r="10435" spans="1:1" x14ac:dyDescent="0.25">
      <c r="A10435" s="1" t="s">
        <v>68674</v>
      </c>
    </row>
    <row r="10436" spans="1:1" x14ac:dyDescent="0.25">
      <c r="A10436" s="1" t="s">
        <v>68675</v>
      </c>
    </row>
    <row r="10437" spans="1:1" x14ac:dyDescent="0.25">
      <c r="A10437" s="1" t="s">
        <v>68676</v>
      </c>
    </row>
    <row r="10438" spans="1:1" x14ac:dyDescent="0.25">
      <c r="A10438" s="1" t="s">
        <v>68677</v>
      </c>
    </row>
    <row r="10439" spans="1:1" x14ac:dyDescent="0.25">
      <c r="A10439" s="1" t="s">
        <v>68678</v>
      </c>
    </row>
    <row r="10440" spans="1:1" x14ac:dyDescent="0.25">
      <c r="A10440" s="1" t="s">
        <v>68679</v>
      </c>
    </row>
    <row r="10441" spans="1:1" x14ac:dyDescent="0.25">
      <c r="A10441" s="1" t="s">
        <v>68680</v>
      </c>
    </row>
    <row r="10442" spans="1:1" x14ac:dyDescent="0.25">
      <c r="A10442" s="1" t="s">
        <v>68681</v>
      </c>
    </row>
    <row r="10443" spans="1:1" x14ac:dyDescent="0.25">
      <c r="A10443" s="1" t="s">
        <v>68682</v>
      </c>
    </row>
    <row r="10444" spans="1:1" x14ac:dyDescent="0.25">
      <c r="A10444" s="1" t="s">
        <v>68683</v>
      </c>
    </row>
    <row r="10445" spans="1:1" x14ac:dyDescent="0.25">
      <c r="A10445" s="1" t="s">
        <v>68684</v>
      </c>
    </row>
    <row r="10446" spans="1:1" x14ac:dyDescent="0.25">
      <c r="A10446" s="1" t="s">
        <v>68685</v>
      </c>
    </row>
    <row r="10447" spans="1:1" x14ac:dyDescent="0.25">
      <c r="A10447" s="1" t="s">
        <v>68686</v>
      </c>
    </row>
    <row r="10448" spans="1:1" x14ac:dyDescent="0.25">
      <c r="A10448" s="1" t="s">
        <v>68687</v>
      </c>
    </row>
    <row r="10449" spans="1:1" x14ac:dyDescent="0.25">
      <c r="A10449" s="1" t="s">
        <v>68688</v>
      </c>
    </row>
    <row r="10450" spans="1:1" x14ac:dyDescent="0.25">
      <c r="A10450" s="1" t="s">
        <v>68689</v>
      </c>
    </row>
    <row r="10451" spans="1:1" x14ac:dyDescent="0.25">
      <c r="A10451" s="1" t="s">
        <v>68690</v>
      </c>
    </row>
    <row r="10452" spans="1:1" x14ac:dyDescent="0.25">
      <c r="A10452" s="1" t="s">
        <v>68691</v>
      </c>
    </row>
    <row r="10453" spans="1:1" x14ac:dyDescent="0.25">
      <c r="A10453" s="1" t="s">
        <v>68692</v>
      </c>
    </row>
    <row r="10454" spans="1:1" x14ac:dyDescent="0.25">
      <c r="A10454" s="1" t="s">
        <v>68693</v>
      </c>
    </row>
    <row r="10455" spans="1:1" x14ac:dyDescent="0.25">
      <c r="A10455" s="1" t="s">
        <v>68694</v>
      </c>
    </row>
    <row r="10456" spans="1:1" x14ac:dyDescent="0.25">
      <c r="A10456" s="1" t="s">
        <v>68695</v>
      </c>
    </row>
    <row r="10457" spans="1:1" x14ac:dyDescent="0.25">
      <c r="A10457" s="1" t="s">
        <v>68696</v>
      </c>
    </row>
    <row r="10458" spans="1:1" x14ac:dyDescent="0.25">
      <c r="A10458" s="1" t="s">
        <v>68697</v>
      </c>
    </row>
    <row r="10459" spans="1:1" x14ac:dyDescent="0.25">
      <c r="A10459" s="1" t="s">
        <v>68698</v>
      </c>
    </row>
    <row r="10460" spans="1:1" x14ac:dyDescent="0.25">
      <c r="A10460" s="1" t="s">
        <v>68699</v>
      </c>
    </row>
    <row r="10461" spans="1:1" x14ac:dyDescent="0.25">
      <c r="A10461" s="1" t="s">
        <v>68700</v>
      </c>
    </row>
    <row r="10462" spans="1:1" x14ac:dyDescent="0.25">
      <c r="A10462" s="1" t="s">
        <v>68701</v>
      </c>
    </row>
    <row r="10463" spans="1:1" x14ac:dyDescent="0.25">
      <c r="A10463" s="1" t="s">
        <v>68702</v>
      </c>
    </row>
    <row r="10464" spans="1:1" x14ac:dyDescent="0.25">
      <c r="A10464" s="1" t="s">
        <v>68703</v>
      </c>
    </row>
    <row r="10465" spans="1:1" x14ac:dyDescent="0.25">
      <c r="A10465" s="1" t="s">
        <v>68704</v>
      </c>
    </row>
    <row r="10466" spans="1:1" x14ac:dyDescent="0.25">
      <c r="A10466" s="1" t="s">
        <v>68705</v>
      </c>
    </row>
    <row r="10467" spans="1:1" x14ac:dyDescent="0.25">
      <c r="A10467" s="1" t="s">
        <v>68706</v>
      </c>
    </row>
    <row r="10468" spans="1:1" x14ac:dyDescent="0.25">
      <c r="A10468" s="1" t="s">
        <v>68707</v>
      </c>
    </row>
    <row r="10469" spans="1:1" x14ac:dyDescent="0.25">
      <c r="A10469" s="1" t="s">
        <v>68708</v>
      </c>
    </row>
    <row r="10470" spans="1:1" x14ac:dyDescent="0.25">
      <c r="A10470" s="1" t="s">
        <v>68709</v>
      </c>
    </row>
    <row r="10471" spans="1:1" x14ac:dyDescent="0.25">
      <c r="A10471" s="1" t="s">
        <v>68710</v>
      </c>
    </row>
    <row r="10472" spans="1:1" x14ac:dyDescent="0.25">
      <c r="A10472" s="1" t="s">
        <v>68711</v>
      </c>
    </row>
    <row r="10473" spans="1:1" x14ac:dyDescent="0.25">
      <c r="A10473" s="1" t="s">
        <v>68712</v>
      </c>
    </row>
    <row r="10474" spans="1:1" x14ac:dyDescent="0.25">
      <c r="A10474" s="1" t="s">
        <v>68713</v>
      </c>
    </row>
    <row r="10475" spans="1:1" x14ac:dyDescent="0.25">
      <c r="A10475" s="1" t="s">
        <v>68714</v>
      </c>
    </row>
    <row r="10476" spans="1:1" x14ac:dyDescent="0.25">
      <c r="A10476" s="1" t="s">
        <v>68715</v>
      </c>
    </row>
    <row r="10477" spans="1:1" x14ac:dyDescent="0.25">
      <c r="A10477" s="1" t="s">
        <v>68716</v>
      </c>
    </row>
    <row r="10478" spans="1:1" x14ac:dyDescent="0.25">
      <c r="A10478" s="1" t="s">
        <v>68717</v>
      </c>
    </row>
    <row r="10479" spans="1:1" x14ac:dyDescent="0.25">
      <c r="A10479" s="1" t="s">
        <v>68718</v>
      </c>
    </row>
    <row r="10480" spans="1:1" x14ac:dyDescent="0.25">
      <c r="A10480" s="1" t="s">
        <v>68719</v>
      </c>
    </row>
    <row r="10481" spans="1:1" x14ac:dyDescent="0.25">
      <c r="A10481" s="1" t="s">
        <v>68720</v>
      </c>
    </row>
    <row r="10482" spans="1:1" x14ac:dyDescent="0.25">
      <c r="A10482" s="1" t="s">
        <v>68721</v>
      </c>
    </row>
    <row r="10483" spans="1:1" x14ac:dyDescent="0.25">
      <c r="A10483" s="1" t="s">
        <v>68722</v>
      </c>
    </row>
    <row r="10484" spans="1:1" x14ac:dyDescent="0.25">
      <c r="A10484" s="1" t="s">
        <v>68723</v>
      </c>
    </row>
    <row r="10485" spans="1:1" x14ac:dyDescent="0.25">
      <c r="A10485" s="1" t="s">
        <v>68724</v>
      </c>
    </row>
    <row r="10486" spans="1:1" x14ac:dyDescent="0.25">
      <c r="A10486" s="1" t="s">
        <v>68725</v>
      </c>
    </row>
    <row r="10487" spans="1:1" x14ac:dyDescent="0.25">
      <c r="A10487" s="1" t="s">
        <v>68726</v>
      </c>
    </row>
    <row r="10488" spans="1:1" x14ac:dyDescent="0.25">
      <c r="A10488" s="1" t="s">
        <v>68727</v>
      </c>
    </row>
    <row r="10489" spans="1:1" x14ac:dyDescent="0.25">
      <c r="A10489" s="1" t="s">
        <v>68728</v>
      </c>
    </row>
    <row r="10490" spans="1:1" x14ac:dyDescent="0.25">
      <c r="A10490" s="1" t="s">
        <v>68729</v>
      </c>
    </row>
    <row r="10491" spans="1:1" x14ac:dyDescent="0.25">
      <c r="A10491" s="1" t="s">
        <v>68730</v>
      </c>
    </row>
    <row r="10492" spans="1:1" x14ac:dyDescent="0.25">
      <c r="A10492" s="1" t="s">
        <v>68731</v>
      </c>
    </row>
    <row r="10493" spans="1:1" x14ac:dyDescent="0.25">
      <c r="A10493" s="1" t="s">
        <v>68732</v>
      </c>
    </row>
    <row r="10494" spans="1:1" x14ac:dyDescent="0.25">
      <c r="A10494" s="1" t="s">
        <v>68733</v>
      </c>
    </row>
    <row r="10495" spans="1:1" x14ac:dyDescent="0.25">
      <c r="A10495" s="1" t="s">
        <v>68734</v>
      </c>
    </row>
    <row r="10496" spans="1:1" x14ac:dyDescent="0.25">
      <c r="A10496" s="1" t="s">
        <v>68735</v>
      </c>
    </row>
    <row r="10497" spans="1:1" x14ac:dyDescent="0.25">
      <c r="A10497" s="1" t="s">
        <v>68736</v>
      </c>
    </row>
    <row r="10498" spans="1:1" x14ac:dyDescent="0.25">
      <c r="A10498" s="1" t="s">
        <v>68737</v>
      </c>
    </row>
    <row r="10499" spans="1:1" x14ac:dyDescent="0.25">
      <c r="A10499" s="1" t="s">
        <v>68738</v>
      </c>
    </row>
    <row r="10500" spans="1:1" x14ac:dyDescent="0.25">
      <c r="A10500" s="1" t="s">
        <v>68739</v>
      </c>
    </row>
    <row r="10501" spans="1:1" x14ac:dyDescent="0.25">
      <c r="A10501" s="1" t="s">
        <v>68740</v>
      </c>
    </row>
    <row r="10502" spans="1:1" x14ac:dyDescent="0.25">
      <c r="A10502" s="1" t="s">
        <v>68741</v>
      </c>
    </row>
    <row r="10503" spans="1:1" x14ac:dyDescent="0.25">
      <c r="A10503" s="1" t="s">
        <v>68742</v>
      </c>
    </row>
    <row r="10504" spans="1:1" x14ac:dyDescent="0.25">
      <c r="A10504" s="1" t="s">
        <v>68743</v>
      </c>
    </row>
    <row r="10505" spans="1:1" x14ac:dyDescent="0.25">
      <c r="A10505" s="1" t="s">
        <v>68744</v>
      </c>
    </row>
    <row r="10506" spans="1:1" x14ac:dyDescent="0.25">
      <c r="A10506" s="1" t="s">
        <v>68745</v>
      </c>
    </row>
    <row r="10507" spans="1:1" x14ac:dyDescent="0.25">
      <c r="A10507" s="1" t="s">
        <v>68746</v>
      </c>
    </row>
    <row r="10508" spans="1:1" x14ac:dyDescent="0.25">
      <c r="A10508" s="1" t="s">
        <v>68747</v>
      </c>
    </row>
    <row r="10509" spans="1:1" x14ac:dyDescent="0.25">
      <c r="A10509" s="1" t="s">
        <v>68748</v>
      </c>
    </row>
    <row r="10510" spans="1:1" x14ac:dyDescent="0.25">
      <c r="A10510" s="1" t="s">
        <v>68749</v>
      </c>
    </row>
    <row r="10511" spans="1:1" x14ac:dyDescent="0.25">
      <c r="A10511" s="1" t="s">
        <v>68750</v>
      </c>
    </row>
    <row r="10512" spans="1:1" x14ac:dyDescent="0.25">
      <c r="A10512" s="1" t="s">
        <v>68751</v>
      </c>
    </row>
    <row r="10513" spans="1:1" x14ac:dyDescent="0.25">
      <c r="A10513" s="1" t="s">
        <v>68752</v>
      </c>
    </row>
    <row r="10514" spans="1:1" x14ac:dyDescent="0.25">
      <c r="A10514" s="1" t="s">
        <v>68753</v>
      </c>
    </row>
    <row r="10515" spans="1:1" x14ac:dyDescent="0.25">
      <c r="A10515" s="1" t="s">
        <v>68754</v>
      </c>
    </row>
    <row r="10516" spans="1:1" x14ac:dyDescent="0.25">
      <c r="A10516" s="1" t="s">
        <v>68755</v>
      </c>
    </row>
    <row r="10517" spans="1:1" x14ac:dyDescent="0.25">
      <c r="A10517" s="1" t="s">
        <v>68756</v>
      </c>
    </row>
    <row r="10518" spans="1:1" x14ac:dyDescent="0.25">
      <c r="A10518" s="1" t="s">
        <v>68757</v>
      </c>
    </row>
    <row r="10519" spans="1:1" x14ac:dyDescent="0.25">
      <c r="A10519" s="1" t="s">
        <v>68758</v>
      </c>
    </row>
    <row r="10520" spans="1:1" x14ac:dyDescent="0.25">
      <c r="A10520" s="1" t="s">
        <v>68759</v>
      </c>
    </row>
    <row r="10521" spans="1:1" x14ac:dyDescent="0.25">
      <c r="A10521" s="1" t="s">
        <v>68760</v>
      </c>
    </row>
    <row r="10522" spans="1:1" x14ac:dyDescent="0.25">
      <c r="A10522" s="1" t="s">
        <v>68761</v>
      </c>
    </row>
    <row r="10523" spans="1:1" x14ac:dyDescent="0.25">
      <c r="A10523" s="1" t="s">
        <v>68762</v>
      </c>
    </row>
    <row r="10524" spans="1:1" x14ac:dyDescent="0.25">
      <c r="A10524" s="1" t="s">
        <v>68763</v>
      </c>
    </row>
    <row r="10525" spans="1:1" x14ac:dyDescent="0.25">
      <c r="A10525" s="1" t="s">
        <v>68764</v>
      </c>
    </row>
    <row r="10526" spans="1:1" x14ac:dyDescent="0.25">
      <c r="A10526" s="1" t="s">
        <v>68765</v>
      </c>
    </row>
    <row r="10527" spans="1:1" x14ac:dyDescent="0.25">
      <c r="A10527" s="1" t="s">
        <v>68766</v>
      </c>
    </row>
    <row r="10528" spans="1:1" x14ac:dyDescent="0.25">
      <c r="A10528" s="1" t="s">
        <v>68767</v>
      </c>
    </row>
    <row r="10529" spans="1:1" x14ac:dyDescent="0.25">
      <c r="A10529" s="1" t="s">
        <v>68768</v>
      </c>
    </row>
    <row r="10530" spans="1:1" x14ac:dyDescent="0.25">
      <c r="A10530" s="1" t="s">
        <v>68769</v>
      </c>
    </row>
    <row r="10531" spans="1:1" x14ac:dyDescent="0.25">
      <c r="A10531" s="1" t="s">
        <v>68770</v>
      </c>
    </row>
    <row r="10532" spans="1:1" x14ac:dyDescent="0.25">
      <c r="A10532" s="1" t="s">
        <v>68771</v>
      </c>
    </row>
    <row r="10533" spans="1:1" x14ac:dyDescent="0.25">
      <c r="A10533" s="1" t="s">
        <v>68772</v>
      </c>
    </row>
    <row r="10534" spans="1:1" x14ac:dyDescent="0.25">
      <c r="A10534" s="1" t="s">
        <v>68773</v>
      </c>
    </row>
    <row r="10535" spans="1:1" x14ac:dyDescent="0.25">
      <c r="A10535" s="1" t="s">
        <v>68774</v>
      </c>
    </row>
    <row r="10536" spans="1:1" x14ac:dyDescent="0.25">
      <c r="A10536" s="1" t="s">
        <v>68775</v>
      </c>
    </row>
    <row r="10537" spans="1:1" x14ac:dyDescent="0.25">
      <c r="A10537" s="1" t="s">
        <v>68776</v>
      </c>
    </row>
    <row r="10538" spans="1:1" x14ac:dyDescent="0.25">
      <c r="A10538" s="1" t="s">
        <v>68777</v>
      </c>
    </row>
    <row r="10539" spans="1:1" x14ac:dyDescent="0.25">
      <c r="A10539" s="1" t="s">
        <v>68778</v>
      </c>
    </row>
    <row r="10540" spans="1:1" x14ac:dyDescent="0.25">
      <c r="A10540" s="1" t="s">
        <v>68779</v>
      </c>
    </row>
    <row r="10541" spans="1:1" x14ac:dyDescent="0.25">
      <c r="A10541" s="1" t="s">
        <v>68780</v>
      </c>
    </row>
    <row r="10542" spans="1:1" x14ac:dyDescent="0.25">
      <c r="A10542" s="1" t="s">
        <v>68781</v>
      </c>
    </row>
    <row r="10543" spans="1:1" x14ac:dyDescent="0.25">
      <c r="A10543" s="1" t="s">
        <v>68782</v>
      </c>
    </row>
    <row r="10544" spans="1:1" x14ac:dyDescent="0.25">
      <c r="A10544" s="1" t="s">
        <v>68783</v>
      </c>
    </row>
    <row r="10545" spans="1:1" x14ac:dyDescent="0.25">
      <c r="A10545" s="1" t="s">
        <v>68784</v>
      </c>
    </row>
    <row r="10546" spans="1:1" x14ac:dyDescent="0.25">
      <c r="A10546" s="1" t="s">
        <v>68785</v>
      </c>
    </row>
    <row r="10547" spans="1:1" x14ac:dyDescent="0.25">
      <c r="A10547" s="1" t="s">
        <v>68786</v>
      </c>
    </row>
    <row r="10548" spans="1:1" x14ac:dyDescent="0.25">
      <c r="A10548" s="1" t="s">
        <v>68787</v>
      </c>
    </row>
    <row r="10549" spans="1:1" x14ac:dyDescent="0.25">
      <c r="A10549" s="1" t="s">
        <v>68788</v>
      </c>
    </row>
    <row r="10550" spans="1:1" x14ac:dyDescent="0.25">
      <c r="A10550" s="1" t="s">
        <v>68789</v>
      </c>
    </row>
    <row r="10551" spans="1:1" x14ac:dyDescent="0.25">
      <c r="A10551" s="1" t="s">
        <v>68790</v>
      </c>
    </row>
    <row r="10552" spans="1:1" x14ac:dyDescent="0.25">
      <c r="A10552" s="1" t="s">
        <v>68791</v>
      </c>
    </row>
    <row r="10553" spans="1:1" x14ac:dyDescent="0.25">
      <c r="A10553" s="1" t="s">
        <v>68792</v>
      </c>
    </row>
    <row r="10554" spans="1:1" x14ac:dyDescent="0.25">
      <c r="A10554" s="1" t="s">
        <v>68793</v>
      </c>
    </row>
    <row r="10555" spans="1:1" x14ac:dyDescent="0.25">
      <c r="A10555" s="1" t="s">
        <v>68794</v>
      </c>
    </row>
    <row r="10556" spans="1:1" x14ac:dyDescent="0.25">
      <c r="A10556" s="1" t="s">
        <v>68795</v>
      </c>
    </row>
    <row r="10557" spans="1:1" x14ac:dyDescent="0.25">
      <c r="A10557" s="1" t="s">
        <v>68796</v>
      </c>
    </row>
    <row r="10558" spans="1:1" x14ac:dyDescent="0.25">
      <c r="A10558" s="1" t="s">
        <v>68797</v>
      </c>
    </row>
    <row r="10559" spans="1:1" x14ac:dyDescent="0.25">
      <c r="A10559" s="1" t="s">
        <v>68798</v>
      </c>
    </row>
    <row r="10560" spans="1:1" x14ac:dyDescent="0.25">
      <c r="A10560" s="1" t="s">
        <v>68799</v>
      </c>
    </row>
    <row r="10561" spans="1:1" x14ac:dyDescent="0.25">
      <c r="A10561" s="1" t="s">
        <v>68800</v>
      </c>
    </row>
    <row r="10562" spans="1:1" x14ac:dyDescent="0.25">
      <c r="A10562" s="1" t="s">
        <v>68801</v>
      </c>
    </row>
    <row r="10563" spans="1:1" x14ac:dyDescent="0.25">
      <c r="A10563" s="1" t="s">
        <v>68802</v>
      </c>
    </row>
    <row r="10564" spans="1:1" x14ac:dyDescent="0.25">
      <c r="A10564" s="1" t="s">
        <v>68803</v>
      </c>
    </row>
    <row r="10565" spans="1:1" x14ac:dyDescent="0.25">
      <c r="A10565" s="1" t="s">
        <v>68804</v>
      </c>
    </row>
    <row r="10566" spans="1:1" x14ac:dyDescent="0.25">
      <c r="A10566" s="1" t="s">
        <v>68805</v>
      </c>
    </row>
    <row r="10567" spans="1:1" x14ac:dyDescent="0.25">
      <c r="A10567" s="1" t="s">
        <v>68806</v>
      </c>
    </row>
    <row r="10568" spans="1:1" x14ac:dyDescent="0.25">
      <c r="A10568" s="1" t="s">
        <v>68807</v>
      </c>
    </row>
    <row r="10569" spans="1:1" x14ac:dyDescent="0.25">
      <c r="A10569" s="1" t="s">
        <v>68808</v>
      </c>
    </row>
    <row r="10570" spans="1:1" x14ac:dyDescent="0.25">
      <c r="A10570" s="1" t="s">
        <v>68809</v>
      </c>
    </row>
    <row r="10571" spans="1:1" x14ac:dyDescent="0.25">
      <c r="A10571" s="1" t="s">
        <v>68810</v>
      </c>
    </row>
    <row r="10572" spans="1:1" x14ac:dyDescent="0.25">
      <c r="A10572" s="1" t="s">
        <v>68811</v>
      </c>
    </row>
    <row r="10573" spans="1:1" x14ac:dyDescent="0.25">
      <c r="A10573" s="1" t="s">
        <v>68812</v>
      </c>
    </row>
    <row r="10574" spans="1:1" x14ac:dyDescent="0.25">
      <c r="A10574" s="1" t="s">
        <v>68813</v>
      </c>
    </row>
    <row r="10575" spans="1:1" x14ac:dyDescent="0.25">
      <c r="A10575" s="1" t="s">
        <v>68814</v>
      </c>
    </row>
    <row r="10576" spans="1:1" x14ac:dyDescent="0.25">
      <c r="A10576" s="1" t="s">
        <v>68815</v>
      </c>
    </row>
    <row r="10577" spans="1:1" x14ac:dyDescent="0.25">
      <c r="A10577" s="1" t="s">
        <v>68816</v>
      </c>
    </row>
    <row r="10578" spans="1:1" x14ac:dyDescent="0.25">
      <c r="A10578" s="1" t="s">
        <v>68817</v>
      </c>
    </row>
    <row r="10579" spans="1:1" x14ac:dyDescent="0.25">
      <c r="A10579" s="1" t="s">
        <v>68818</v>
      </c>
    </row>
    <row r="10580" spans="1:1" x14ac:dyDescent="0.25">
      <c r="A10580" s="1" t="s">
        <v>68819</v>
      </c>
    </row>
    <row r="10581" spans="1:1" x14ac:dyDescent="0.25">
      <c r="A10581" s="1" t="s">
        <v>68820</v>
      </c>
    </row>
    <row r="10582" spans="1:1" x14ac:dyDescent="0.25">
      <c r="A10582" s="1" t="s">
        <v>68821</v>
      </c>
    </row>
    <row r="10583" spans="1:1" x14ac:dyDescent="0.25">
      <c r="A10583" s="1" t="s">
        <v>68822</v>
      </c>
    </row>
    <row r="10584" spans="1:1" x14ac:dyDescent="0.25">
      <c r="A10584" s="1" t="s">
        <v>68823</v>
      </c>
    </row>
    <row r="10585" spans="1:1" x14ac:dyDescent="0.25">
      <c r="A10585" s="1" t="s">
        <v>68824</v>
      </c>
    </row>
    <row r="10586" spans="1:1" x14ac:dyDescent="0.25">
      <c r="A10586" s="1" t="s">
        <v>68825</v>
      </c>
    </row>
    <row r="10587" spans="1:1" x14ac:dyDescent="0.25">
      <c r="A10587" s="1" t="s">
        <v>68826</v>
      </c>
    </row>
    <row r="10588" spans="1:1" x14ac:dyDescent="0.25">
      <c r="A10588" s="1" t="s">
        <v>68827</v>
      </c>
    </row>
    <row r="10589" spans="1:1" x14ac:dyDescent="0.25">
      <c r="A10589" s="1" t="s">
        <v>68828</v>
      </c>
    </row>
    <row r="10590" spans="1:1" x14ac:dyDescent="0.25">
      <c r="A10590" s="1" t="s">
        <v>68829</v>
      </c>
    </row>
    <row r="10591" spans="1:1" x14ac:dyDescent="0.25">
      <c r="A10591" s="1" t="s">
        <v>68830</v>
      </c>
    </row>
    <row r="10592" spans="1:1" x14ac:dyDescent="0.25">
      <c r="A10592" s="1" t="s">
        <v>68831</v>
      </c>
    </row>
    <row r="10593" spans="1:1" x14ac:dyDescent="0.25">
      <c r="A10593" s="1" t="s">
        <v>68832</v>
      </c>
    </row>
    <row r="10594" spans="1:1" x14ac:dyDescent="0.25">
      <c r="A10594" s="1" t="s">
        <v>68833</v>
      </c>
    </row>
    <row r="10595" spans="1:1" x14ac:dyDescent="0.25">
      <c r="A10595" s="1" t="s">
        <v>68834</v>
      </c>
    </row>
    <row r="10596" spans="1:1" x14ac:dyDescent="0.25">
      <c r="A10596" s="1" t="s">
        <v>68835</v>
      </c>
    </row>
    <row r="10597" spans="1:1" x14ac:dyDescent="0.25">
      <c r="A10597" s="1" t="s">
        <v>68836</v>
      </c>
    </row>
    <row r="10598" spans="1:1" x14ac:dyDescent="0.25">
      <c r="A10598" s="1" t="s">
        <v>68837</v>
      </c>
    </row>
    <row r="10599" spans="1:1" x14ac:dyDescent="0.25">
      <c r="A10599" s="1" t="s">
        <v>68838</v>
      </c>
    </row>
    <row r="10600" spans="1:1" x14ac:dyDescent="0.25">
      <c r="A10600" s="1" t="s">
        <v>68839</v>
      </c>
    </row>
    <row r="10601" spans="1:1" x14ac:dyDescent="0.25">
      <c r="A10601" s="1" t="s">
        <v>68840</v>
      </c>
    </row>
    <row r="10602" spans="1:1" x14ac:dyDescent="0.25">
      <c r="A10602" s="1" t="s">
        <v>68841</v>
      </c>
    </row>
    <row r="10603" spans="1:1" x14ac:dyDescent="0.25">
      <c r="A10603" s="1" t="s">
        <v>68842</v>
      </c>
    </row>
    <row r="10604" spans="1:1" x14ac:dyDescent="0.25">
      <c r="A10604" s="1" t="s">
        <v>68843</v>
      </c>
    </row>
    <row r="10605" spans="1:1" x14ac:dyDescent="0.25">
      <c r="A10605" s="1" t="s">
        <v>68844</v>
      </c>
    </row>
    <row r="10606" spans="1:1" x14ac:dyDescent="0.25">
      <c r="A10606" s="1" t="s">
        <v>68845</v>
      </c>
    </row>
    <row r="10607" spans="1:1" x14ac:dyDescent="0.25">
      <c r="A10607" s="1" t="s">
        <v>68846</v>
      </c>
    </row>
    <row r="10608" spans="1:1" x14ac:dyDescent="0.25">
      <c r="A10608" s="1" t="s">
        <v>68847</v>
      </c>
    </row>
    <row r="10609" spans="1:1" x14ac:dyDescent="0.25">
      <c r="A10609" s="1" t="s">
        <v>68848</v>
      </c>
    </row>
    <row r="10610" spans="1:1" x14ac:dyDescent="0.25">
      <c r="A10610" s="1" t="s">
        <v>68849</v>
      </c>
    </row>
    <row r="10611" spans="1:1" x14ac:dyDescent="0.25">
      <c r="A10611" s="1" t="s">
        <v>68850</v>
      </c>
    </row>
    <row r="10612" spans="1:1" x14ac:dyDescent="0.25">
      <c r="A10612" s="1" t="s">
        <v>68851</v>
      </c>
    </row>
    <row r="10613" spans="1:1" x14ac:dyDescent="0.25">
      <c r="A10613" s="1" t="s">
        <v>68852</v>
      </c>
    </row>
    <row r="10614" spans="1:1" x14ac:dyDescent="0.25">
      <c r="A10614" s="1" t="s">
        <v>68853</v>
      </c>
    </row>
    <row r="10615" spans="1:1" x14ac:dyDescent="0.25">
      <c r="A10615" s="1" t="s">
        <v>68854</v>
      </c>
    </row>
    <row r="10616" spans="1:1" x14ac:dyDescent="0.25">
      <c r="A10616" s="1" t="s">
        <v>68855</v>
      </c>
    </row>
    <row r="10617" spans="1:1" x14ac:dyDescent="0.25">
      <c r="A10617" s="1" t="s">
        <v>68856</v>
      </c>
    </row>
    <row r="10618" spans="1:1" x14ac:dyDescent="0.25">
      <c r="A10618" s="1" t="s">
        <v>68857</v>
      </c>
    </row>
    <row r="10619" spans="1:1" x14ac:dyDescent="0.25">
      <c r="A10619" s="1" t="s">
        <v>68858</v>
      </c>
    </row>
    <row r="10620" spans="1:1" x14ac:dyDescent="0.25">
      <c r="A10620" s="1" t="s">
        <v>68859</v>
      </c>
    </row>
    <row r="10621" spans="1:1" x14ac:dyDescent="0.25">
      <c r="A10621" s="1" t="s">
        <v>68860</v>
      </c>
    </row>
    <row r="10622" spans="1:1" x14ac:dyDescent="0.25">
      <c r="A10622" s="1" t="s">
        <v>68861</v>
      </c>
    </row>
    <row r="10623" spans="1:1" x14ac:dyDescent="0.25">
      <c r="A10623" s="1" t="s">
        <v>68862</v>
      </c>
    </row>
    <row r="10624" spans="1:1" x14ac:dyDescent="0.25">
      <c r="A10624" s="1" t="s">
        <v>68863</v>
      </c>
    </row>
    <row r="10625" spans="1:1" x14ac:dyDescent="0.25">
      <c r="A10625" s="1" t="s">
        <v>68864</v>
      </c>
    </row>
    <row r="10626" spans="1:1" x14ac:dyDescent="0.25">
      <c r="A10626" s="1" t="s">
        <v>68865</v>
      </c>
    </row>
    <row r="10627" spans="1:1" x14ac:dyDescent="0.25">
      <c r="A10627" s="1" t="s">
        <v>68866</v>
      </c>
    </row>
    <row r="10628" spans="1:1" x14ac:dyDescent="0.25">
      <c r="A10628" s="1" t="s">
        <v>68867</v>
      </c>
    </row>
    <row r="10629" spans="1:1" x14ac:dyDescent="0.25">
      <c r="A10629" s="1" t="s">
        <v>68868</v>
      </c>
    </row>
    <row r="10630" spans="1:1" x14ac:dyDescent="0.25">
      <c r="A10630" s="1" t="s">
        <v>68869</v>
      </c>
    </row>
    <row r="10631" spans="1:1" x14ac:dyDescent="0.25">
      <c r="A10631" s="1" t="s">
        <v>68870</v>
      </c>
    </row>
    <row r="10632" spans="1:1" x14ac:dyDescent="0.25">
      <c r="A10632" s="1" t="s">
        <v>68871</v>
      </c>
    </row>
    <row r="10633" spans="1:1" x14ac:dyDescent="0.25">
      <c r="A10633" s="1" t="s">
        <v>68872</v>
      </c>
    </row>
    <row r="10634" spans="1:1" x14ac:dyDescent="0.25">
      <c r="A10634" s="1" t="s">
        <v>68873</v>
      </c>
    </row>
    <row r="10635" spans="1:1" x14ac:dyDescent="0.25">
      <c r="A10635" s="1" t="s">
        <v>68874</v>
      </c>
    </row>
    <row r="10636" spans="1:1" x14ac:dyDescent="0.25">
      <c r="A10636" s="1" t="s">
        <v>68875</v>
      </c>
    </row>
    <row r="10637" spans="1:1" x14ac:dyDescent="0.25">
      <c r="A10637" s="1" t="s">
        <v>68876</v>
      </c>
    </row>
    <row r="10638" spans="1:1" x14ac:dyDescent="0.25">
      <c r="A10638" s="1" t="s">
        <v>68877</v>
      </c>
    </row>
    <row r="10639" spans="1:1" x14ac:dyDescent="0.25">
      <c r="A10639" s="1" t="s">
        <v>68878</v>
      </c>
    </row>
    <row r="10640" spans="1:1" x14ac:dyDescent="0.25">
      <c r="A10640" s="1" t="s">
        <v>68879</v>
      </c>
    </row>
    <row r="10641" spans="1:1" x14ac:dyDescent="0.25">
      <c r="A10641" s="1" t="s">
        <v>68880</v>
      </c>
    </row>
    <row r="10642" spans="1:1" x14ac:dyDescent="0.25">
      <c r="A10642" s="1" t="s">
        <v>68881</v>
      </c>
    </row>
    <row r="10643" spans="1:1" x14ac:dyDescent="0.25">
      <c r="A10643" s="1" t="s">
        <v>68882</v>
      </c>
    </row>
    <row r="10644" spans="1:1" x14ac:dyDescent="0.25">
      <c r="A10644" s="1" t="s">
        <v>68883</v>
      </c>
    </row>
    <row r="10645" spans="1:1" x14ac:dyDescent="0.25">
      <c r="A10645" s="1" t="s">
        <v>68884</v>
      </c>
    </row>
    <row r="10646" spans="1:1" x14ac:dyDescent="0.25">
      <c r="A10646" s="1" t="s">
        <v>68885</v>
      </c>
    </row>
    <row r="10647" spans="1:1" x14ac:dyDescent="0.25">
      <c r="A10647" s="1" t="s">
        <v>68886</v>
      </c>
    </row>
    <row r="10648" spans="1:1" x14ac:dyDescent="0.25">
      <c r="A10648" s="1" t="s">
        <v>68887</v>
      </c>
    </row>
    <row r="10649" spans="1:1" x14ac:dyDescent="0.25">
      <c r="A10649" s="1" t="s">
        <v>68888</v>
      </c>
    </row>
    <row r="10650" spans="1:1" x14ac:dyDescent="0.25">
      <c r="A10650" s="1" t="s">
        <v>68889</v>
      </c>
    </row>
    <row r="10651" spans="1:1" x14ac:dyDescent="0.25">
      <c r="A10651" s="1" t="s">
        <v>68890</v>
      </c>
    </row>
    <row r="10652" spans="1:1" x14ac:dyDescent="0.25">
      <c r="A10652" s="1" t="s">
        <v>68891</v>
      </c>
    </row>
    <row r="10653" spans="1:1" x14ac:dyDescent="0.25">
      <c r="A10653" s="1" t="s">
        <v>68892</v>
      </c>
    </row>
    <row r="10654" spans="1:1" x14ac:dyDescent="0.25">
      <c r="A10654" s="1" t="s">
        <v>68893</v>
      </c>
    </row>
    <row r="10655" spans="1:1" x14ac:dyDescent="0.25">
      <c r="A10655" s="1" t="s">
        <v>68894</v>
      </c>
    </row>
    <row r="10656" spans="1:1" x14ac:dyDescent="0.25">
      <c r="A10656" s="1" t="s">
        <v>68895</v>
      </c>
    </row>
    <row r="10657" spans="1:1" x14ac:dyDescent="0.25">
      <c r="A10657" s="1" t="s">
        <v>68896</v>
      </c>
    </row>
    <row r="10658" spans="1:1" x14ac:dyDescent="0.25">
      <c r="A10658" s="1" t="s">
        <v>68897</v>
      </c>
    </row>
    <row r="10659" spans="1:1" x14ac:dyDescent="0.25">
      <c r="A10659" s="1" t="s">
        <v>68898</v>
      </c>
    </row>
    <row r="10660" spans="1:1" x14ac:dyDescent="0.25">
      <c r="A10660" s="1" t="s">
        <v>68899</v>
      </c>
    </row>
    <row r="10661" spans="1:1" x14ac:dyDescent="0.25">
      <c r="A10661" s="1" t="s">
        <v>68900</v>
      </c>
    </row>
    <row r="10662" spans="1:1" x14ac:dyDescent="0.25">
      <c r="A10662" s="1" t="s">
        <v>68901</v>
      </c>
    </row>
    <row r="10663" spans="1:1" x14ac:dyDescent="0.25">
      <c r="A10663" s="1" t="s">
        <v>68902</v>
      </c>
    </row>
    <row r="10664" spans="1:1" x14ac:dyDescent="0.25">
      <c r="A10664" s="1" t="s">
        <v>68903</v>
      </c>
    </row>
    <row r="10665" spans="1:1" x14ac:dyDescent="0.25">
      <c r="A10665" s="1" t="s">
        <v>68904</v>
      </c>
    </row>
    <row r="10666" spans="1:1" x14ac:dyDescent="0.25">
      <c r="A10666" s="1" t="s">
        <v>68905</v>
      </c>
    </row>
    <row r="10667" spans="1:1" x14ac:dyDescent="0.25">
      <c r="A10667" s="1" t="s">
        <v>68906</v>
      </c>
    </row>
    <row r="10668" spans="1:1" x14ac:dyDescent="0.25">
      <c r="A10668" s="1" t="s">
        <v>68907</v>
      </c>
    </row>
    <row r="10669" spans="1:1" x14ac:dyDescent="0.25">
      <c r="A10669" s="1" t="s">
        <v>68908</v>
      </c>
    </row>
    <row r="10670" spans="1:1" x14ac:dyDescent="0.25">
      <c r="A10670" s="1" t="s">
        <v>68909</v>
      </c>
    </row>
    <row r="10671" spans="1:1" x14ac:dyDescent="0.25">
      <c r="A10671" s="1" t="s">
        <v>68910</v>
      </c>
    </row>
    <row r="10672" spans="1:1" x14ac:dyDescent="0.25">
      <c r="A10672" s="1" t="s">
        <v>68911</v>
      </c>
    </row>
    <row r="10673" spans="1:1" x14ac:dyDescent="0.25">
      <c r="A10673" s="1" t="s">
        <v>68912</v>
      </c>
    </row>
    <row r="10674" spans="1:1" x14ac:dyDescent="0.25">
      <c r="A10674" s="1" t="s">
        <v>68913</v>
      </c>
    </row>
    <row r="10675" spans="1:1" x14ac:dyDescent="0.25">
      <c r="A10675" s="1" t="s">
        <v>68914</v>
      </c>
    </row>
    <row r="10676" spans="1:1" x14ac:dyDescent="0.25">
      <c r="A10676" s="1" t="s">
        <v>68915</v>
      </c>
    </row>
    <row r="10677" spans="1:1" x14ac:dyDescent="0.25">
      <c r="A10677" s="1" t="s">
        <v>68916</v>
      </c>
    </row>
    <row r="10678" spans="1:1" x14ac:dyDescent="0.25">
      <c r="A10678" s="1" t="s">
        <v>68917</v>
      </c>
    </row>
    <row r="10679" spans="1:1" x14ac:dyDescent="0.25">
      <c r="A10679" s="1" t="s">
        <v>68918</v>
      </c>
    </row>
    <row r="10680" spans="1:1" x14ac:dyDescent="0.25">
      <c r="A10680" s="1" t="s">
        <v>68919</v>
      </c>
    </row>
    <row r="10681" spans="1:1" x14ac:dyDescent="0.25">
      <c r="A10681" s="1" t="s">
        <v>68920</v>
      </c>
    </row>
    <row r="10682" spans="1:1" x14ac:dyDescent="0.25">
      <c r="A10682" s="1" t="s">
        <v>68921</v>
      </c>
    </row>
    <row r="10683" spans="1:1" x14ac:dyDescent="0.25">
      <c r="A10683" s="1" t="s">
        <v>68922</v>
      </c>
    </row>
    <row r="10684" spans="1:1" x14ac:dyDescent="0.25">
      <c r="A10684" s="1" t="s">
        <v>68923</v>
      </c>
    </row>
    <row r="10685" spans="1:1" x14ac:dyDescent="0.25">
      <c r="A10685" s="1" t="s">
        <v>68924</v>
      </c>
    </row>
    <row r="10686" spans="1:1" x14ac:dyDescent="0.25">
      <c r="A10686" s="1" t="s">
        <v>68925</v>
      </c>
    </row>
    <row r="10687" spans="1:1" x14ac:dyDescent="0.25">
      <c r="A10687" s="1" t="s">
        <v>68926</v>
      </c>
    </row>
    <row r="10688" spans="1:1" x14ac:dyDescent="0.25">
      <c r="A10688" s="1" t="s">
        <v>68927</v>
      </c>
    </row>
    <row r="10689" spans="1:1" x14ac:dyDescent="0.25">
      <c r="A10689" s="1" t="s">
        <v>68928</v>
      </c>
    </row>
    <row r="10690" spans="1:1" x14ac:dyDescent="0.25">
      <c r="A10690" s="1" t="s">
        <v>68929</v>
      </c>
    </row>
    <row r="10691" spans="1:1" x14ac:dyDescent="0.25">
      <c r="A10691" s="1" t="s">
        <v>68930</v>
      </c>
    </row>
    <row r="10692" spans="1:1" x14ac:dyDescent="0.25">
      <c r="A10692" s="1" t="s">
        <v>68931</v>
      </c>
    </row>
    <row r="10693" spans="1:1" x14ac:dyDescent="0.25">
      <c r="A10693" s="1" t="s">
        <v>68932</v>
      </c>
    </row>
    <row r="10694" spans="1:1" x14ac:dyDescent="0.25">
      <c r="A10694" s="1" t="s">
        <v>68933</v>
      </c>
    </row>
    <row r="10695" spans="1:1" x14ac:dyDescent="0.25">
      <c r="A10695" s="1" t="s">
        <v>68934</v>
      </c>
    </row>
    <row r="10696" spans="1:1" x14ac:dyDescent="0.25">
      <c r="A10696" s="1" t="s">
        <v>68935</v>
      </c>
    </row>
    <row r="10697" spans="1:1" x14ac:dyDescent="0.25">
      <c r="A10697" s="1" t="s">
        <v>68936</v>
      </c>
    </row>
    <row r="10698" spans="1:1" x14ac:dyDescent="0.25">
      <c r="A10698" s="1" t="s">
        <v>68937</v>
      </c>
    </row>
    <row r="10699" spans="1:1" x14ac:dyDescent="0.25">
      <c r="A10699" s="1" t="s">
        <v>68938</v>
      </c>
    </row>
    <row r="10700" spans="1:1" x14ac:dyDescent="0.25">
      <c r="A10700" s="1" t="s">
        <v>68939</v>
      </c>
    </row>
    <row r="10701" spans="1:1" x14ac:dyDescent="0.25">
      <c r="A10701" s="1" t="s">
        <v>68940</v>
      </c>
    </row>
    <row r="10702" spans="1:1" x14ac:dyDescent="0.25">
      <c r="A10702" s="1" t="s">
        <v>68941</v>
      </c>
    </row>
    <row r="10703" spans="1:1" x14ac:dyDescent="0.25">
      <c r="A10703" s="1" t="s">
        <v>68942</v>
      </c>
    </row>
    <row r="10704" spans="1:1" x14ac:dyDescent="0.25">
      <c r="A10704" s="1" t="s">
        <v>68943</v>
      </c>
    </row>
    <row r="10705" spans="1:1" x14ac:dyDescent="0.25">
      <c r="A10705" s="1" t="s">
        <v>68944</v>
      </c>
    </row>
    <row r="10706" spans="1:1" x14ac:dyDescent="0.25">
      <c r="A10706" s="1" t="s">
        <v>68945</v>
      </c>
    </row>
    <row r="10707" spans="1:1" x14ac:dyDescent="0.25">
      <c r="A10707" s="1" t="s">
        <v>68946</v>
      </c>
    </row>
    <row r="10708" spans="1:1" x14ac:dyDescent="0.25">
      <c r="A10708" s="1" t="s">
        <v>68947</v>
      </c>
    </row>
    <row r="10709" spans="1:1" x14ac:dyDescent="0.25">
      <c r="A10709" s="1" t="s">
        <v>68948</v>
      </c>
    </row>
    <row r="10710" spans="1:1" x14ac:dyDescent="0.25">
      <c r="A10710" s="1" t="s">
        <v>68949</v>
      </c>
    </row>
    <row r="10711" spans="1:1" x14ac:dyDescent="0.25">
      <c r="A10711" s="1" t="s">
        <v>68950</v>
      </c>
    </row>
    <row r="10712" spans="1:1" x14ac:dyDescent="0.25">
      <c r="A10712" s="1" t="s">
        <v>68951</v>
      </c>
    </row>
    <row r="10713" spans="1:1" x14ac:dyDescent="0.25">
      <c r="A10713" s="1" t="s">
        <v>68952</v>
      </c>
    </row>
    <row r="10714" spans="1:1" x14ac:dyDescent="0.25">
      <c r="A10714" s="1" t="s">
        <v>68953</v>
      </c>
    </row>
    <row r="10715" spans="1:1" x14ac:dyDescent="0.25">
      <c r="A10715" s="1" t="s">
        <v>68954</v>
      </c>
    </row>
    <row r="10716" spans="1:1" x14ac:dyDescent="0.25">
      <c r="A10716" s="1" t="s">
        <v>68955</v>
      </c>
    </row>
    <row r="10717" spans="1:1" x14ac:dyDescent="0.25">
      <c r="A10717" s="1" t="s">
        <v>68956</v>
      </c>
    </row>
    <row r="10718" spans="1:1" x14ac:dyDescent="0.25">
      <c r="A10718" s="1" t="s">
        <v>68957</v>
      </c>
    </row>
    <row r="10719" spans="1:1" x14ac:dyDescent="0.25">
      <c r="A10719" s="1" t="s">
        <v>68958</v>
      </c>
    </row>
    <row r="10720" spans="1:1" x14ac:dyDescent="0.25">
      <c r="A10720" s="1" t="s">
        <v>68959</v>
      </c>
    </row>
    <row r="10721" spans="1:1" x14ac:dyDescent="0.25">
      <c r="A10721" s="1" t="s">
        <v>68960</v>
      </c>
    </row>
    <row r="10722" spans="1:1" x14ac:dyDescent="0.25">
      <c r="A10722" s="1" t="s">
        <v>68961</v>
      </c>
    </row>
    <row r="10723" spans="1:1" x14ac:dyDescent="0.25">
      <c r="A10723" s="1" t="s">
        <v>68962</v>
      </c>
    </row>
    <row r="10724" spans="1:1" x14ac:dyDescent="0.25">
      <c r="A10724" s="1" t="s">
        <v>68963</v>
      </c>
    </row>
    <row r="10725" spans="1:1" x14ac:dyDescent="0.25">
      <c r="A10725" s="1" t="s">
        <v>68964</v>
      </c>
    </row>
    <row r="10726" spans="1:1" x14ac:dyDescent="0.25">
      <c r="A10726" s="1" t="s">
        <v>68965</v>
      </c>
    </row>
    <row r="10727" spans="1:1" x14ac:dyDescent="0.25">
      <c r="A10727" s="1" t="s">
        <v>68966</v>
      </c>
    </row>
    <row r="10728" spans="1:1" x14ac:dyDescent="0.25">
      <c r="A10728" s="1" t="s">
        <v>68967</v>
      </c>
    </row>
    <row r="10729" spans="1:1" x14ac:dyDescent="0.25">
      <c r="A10729" s="1" t="s">
        <v>68968</v>
      </c>
    </row>
    <row r="10730" spans="1:1" x14ac:dyDescent="0.25">
      <c r="A10730" s="1" t="s">
        <v>68969</v>
      </c>
    </row>
    <row r="10731" spans="1:1" x14ac:dyDescent="0.25">
      <c r="A10731" s="1" t="s">
        <v>68970</v>
      </c>
    </row>
    <row r="10732" spans="1:1" x14ac:dyDescent="0.25">
      <c r="A10732" s="1" t="s">
        <v>68971</v>
      </c>
    </row>
    <row r="10733" spans="1:1" x14ac:dyDescent="0.25">
      <c r="A10733" s="1" t="s">
        <v>68972</v>
      </c>
    </row>
    <row r="10734" spans="1:1" x14ac:dyDescent="0.25">
      <c r="A10734" s="1" t="s">
        <v>68973</v>
      </c>
    </row>
    <row r="10735" spans="1:1" x14ac:dyDescent="0.25">
      <c r="A10735" s="1" t="s">
        <v>68974</v>
      </c>
    </row>
    <row r="10736" spans="1:1" x14ac:dyDescent="0.25">
      <c r="A10736" s="1" t="s">
        <v>68975</v>
      </c>
    </row>
    <row r="10737" spans="1:1" x14ac:dyDescent="0.25">
      <c r="A10737" s="1" t="s">
        <v>68976</v>
      </c>
    </row>
    <row r="10738" spans="1:1" x14ac:dyDescent="0.25">
      <c r="A10738" s="1" t="s">
        <v>68977</v>
      </c>
    </row>
    <row r="10739" spans="1:1" x14ac:dyDescent="0.25">
      <c r="A10739" s="1" t="s">
        <v>68978</v>
      </c>
    </row>
    <row r="10740" spans="1:1" x14ac:dyDescent="0.25">
      <c r="A10740" s="1" t="s">
        <v>68979</v>
      </c>
    </row>
    <row r="10741" spans="1:1" x14ac:dyDescent="0.25">
      <c r="A10741" s="1" t="s">
        <v>68980</v>
      </c>
    </row>
    <row r="10742" spans="1:1" x14ac:dyDescent="0.25">
      <c r="A10742" s="1" t="s">
        <v>68981</v>
      </c>
    </row>
    <row r="10743" spans="1:1" x14ac:dyDescent="0.25">
      <c r="A10743" s="1" t="s">
        <v>68982</v>
      </c>
    </row>
    <row r="10744" spans="1:1" x14ac:dyDescent="0.25">
      <c r="A10744" s="1" t="s">
        <v>68983</v>
      </c>
    </row>
    <row r="10745" spans="1:1" x14ac:dyDescent="0.25">
      <c r="A10745" s="1" t="s">
        <v>68984</v>
      </c>
    </row>
    <row r="10746" spans="1:1" x14ac:dyDescent="0.25">
      <c r="A10746" s="1" t="s">
        <v>68985</v>
      </c>
    </row>
    <row r="10747" spans="1:1" x14ac:dyDescent="0.25">
      <c r="A10747" s="1" t="s">
        <v>68986</v>
      </c>
    </row>
    <row r="10748" spans="1:1" x14ac:dyDescent="0.25">
      <c r="A10748" s="1" t="s">
        <v>68987</v>
      </c>
    </row>
    <row r="10749" spans="1:1" x14ac:dyDescent="0.25">
      <c r="A10749" s="1" t="s">
        <v>68988</v>
      </c>
    </row>
    <row r="10750" spans="1:1" x14ac:dyDescent="0.25">
      <c r="A10750" s="1" t="s">
        <v>68989</v>
      </c>
    </row>
    <row r="10751" spans="1:1" x14ac:dyDescent="0.25">
      <c r="A10751" s="1" t="s">
        <v>68990</v>
      </c>
    </row>
    <row r="10752" spans="1:1" x14ac:dyDescent="0.25">
      <c r="A10752" s="1" t="s">
        <v>68991</v>
      </c>
    </row>
    <row r="10753" spans="1:1" x14ac:dyDescent="0.25">
      <c r="A10753" s="1" t="s">
        <v>68992</v>
      </c>
    </row>
    <row r="10754" spans="1:1" x14ac:dyDescent="0.25">
      <c r="A10754" s="1" t="s">
        <v>68993</v>
      </c>
    </row>
    <row r="10755" spans="1:1" x14ac:dyDescent="0.25">
      <c r="A10755" s="1" t="s">
        <v>68994</v>
      </c>
    </row>
    <row r="10756" spans="1:1" x14ac:dyDescent="0.25">
      <c r="A10756" s="1" t="s">
        <v>68995</v>
      </c>
    </row>
    <row r="10757" spans="1:1" x14ac:dyDescent="0.25">
      <c r="A10757" s="1" t="s">
        <v>68996</v>
      </c>
    </row>
    <row r="10758" spans="1:1" x14ac:dyDescent="0.25">
      <c r="A10758" s="1" t="s">
        <v>68997</v>
      </c>
    </row>
    <row r="10759" spans="1:1" x14ac:dyDescent="0.25">
      <c r="A10759" s="1" t="s">
        <v>68998</v>
      </c>
    </row>
    <row r="10760" spans="1:1" x14ac:dyDescent="0.25">
      <c r="A10760" s="1" t="s">
        <v>68999</v>
      </c>
    </row>
    <row r="10761" spans="1:1" x14ac:dyDescent="0.25">
      <c r="A10761" s="1" t="s">
        <v>69000</v>
      </c>
    </row>
    <row r="10762" spans="1:1" x14ac:dyDescent="0.25">
      <c r="A10762" s="1" t="s">
        <v>69001</v>
      </c>
    </row>
    <row r="10763" spans="1:1" x14ac:dyDescent="0.25">
      <c r="A10763" s="1" t="s">
        <v>69002</v>
      </c>
    </row>
    <row r="10764" spans="1:1" x14ac:dyDescent="0.25">
      <c r="A10764" s="1" t="s">
        <v>69003</v>
      </c>
    </row>
    <row r="10765" spans="1:1" x14ac:dyDescent="0.25">
      <c r="A10765" s="1" t="s">
        <v>69004</v>
      </c>
    </row>
    <row r="10766" spans="1:1" x14ac:dyDescent="0.25">
      <c r="A10766" s="1" t="s">
        <v>69005</v>
      </c>
    </row>
    <row r="10767" spans="1:1" x14ac:dyDescent="0.25">
      <c r="A10767" s="1" t="s">
        <v>69006</v>
      </c>
    </row>
    <row r="10768" spans="1:1" x14ac:dyDescent="0.25">
      <c r="A10768" s="1" t="s">
        <v>69007</v>
      </c>
    </row>
    <row r="10769" spans="1:1" x14ac:dyDescent="0.25">
      <c r="A10769" s="1" t="s">
        <v>69008</v>
      </c>
    </row>
    <row r="10770" spans="1:1" x14ac:dyDescent="0.25">
      <c r="A10770" s="1" t="s">
        <v>69009</v>
      </c>
    </row>
    <row r="10771" spans="1:1" x14ac:dyDescent="0.25">
      <c r="A10771" s="1" t="s">
        <v>69010</v>
      </c>
    </row>
    <row r="10772" spans="1:1" x14ac:dyDescent="0.25">
      <c r="A10772" s="1" t="s">
        <v>69011</v>
      </c>
    </row>
    <row r="10773" spans="1:1" x14ac:dyDescent="0.25">
      <c r="A10773" s="1" t="s">
        <v>69012</v>
      </c>
    </row>
    <row r="10774" spans="1:1" x14ac:dyDescent="0.25">
      <c r="A10774" s="1" t="s">
        <v>69013</v>
      </c>
    </row>
    <row r="10775" spans="1:1" x14ac:dyDescent="0.25">
      <c r="A10775" s="1" t="s">
        <v>69014</v>
      </c>
    </row>
    <row r="10776" spans="1:1" x14ac:dyDescent="0.25">
      <c r="A10776" s="1" t="s">
        <v>69015</v>
      </c>
    </row>
    <row r="10777" spans="1:1" x14ac:dyDescent="0.25">
      <c r="A10777" s="1" t="s">
        <v>69016</v>
      </c>
    </row>
    <row r="10778" spans="1:1" x14ac:dyDescent="0.25">
      <c r="A10778" s="1" t="s">
        <v>69017</v>
      </c>
    </row>
    <row r="10779" spans="1:1" x14ac:dyDescent="0.25">
      <c r="A10779" s="1" t="s">
        <v>69018</v>
      </c>
    </row>
    <row r="10780" spans="1:1" x14ac:dyDescent="0.25">
      <c r="A10780" s="1" t="s">
        <v>69019</v>
      </c>
    </row>
    <row r="10781" spans="1:1" x14ac:dyDescent="0.25">
      <c r="A10781" s="1" t="s">
        <v>69020</v>
      </c>
    </row>
    <row r="10782" spans="1:1" x14ac:dyDescent="0.25">
      <c r="A10782" s="1" t="s">
        <v>69021</v>
      </c>
    </row>
    <row r="10783" spans="1:1" x14ac:dyDescent="0.25">
      <c r="A10783" s="1" t="s">
        <v>69022</v>
      </c>
    </row>
    <row r="10784" spans="1:1" x14ac:dyDescent="0.25">
      <c r="A10784" s="1" t="s">
        <v>69023</v>
      </c>
    </row>
    <row r="10785" spans="1:1" x14ac:dyDescent="0.25">
      <c r="A10785" s="1" t="s">
        <v>69024</v>
      </c>
    </row>
    <row r="10786" spans="1:1" x14ac:dyDescent="0.25">
      <c r="A10786" s="1" t="s">
        <v>69025</v>
      </c>
    </row>
    <row r="10787" spans="1:1" x14ac:dyDescent="0.25">
      <c r="A10787" s="1" t="s">
        <v>69026</v>
      </c>
    </row>
    <row r="10788" spans="1:1" x14ac:dyDescent="0.25">
      <c r="A10788" s="1" t="s">
        <v>69027</v>
      </c>
    </row>
    <row r="10789" spans="1:1" x14ac:dyDescent="0.25">
      <c r="A10789" s="1" t="s">
        <v>69028</v>
      </c>
    </row>
    <row r="10790" spans="1:1" x14ac:dyDescent="0.25">
      <c r="A10790" s="1" t="s">
        <v>69029</v>
      </c>
    </row>
    <row r="10791" spans="1:1" x14ac:dyDescent="0.25">
      <c r="A10791" s="1" t="s">
        <v>69030</v>
      </c>
    </row>
    <row r="10792" spans="1:1" x14ac:dyDescent="0.25">
      <c r="A10792" s="1" t="s">
        <v>69031</v>
      </c>
    </row>
    <row r="10793" spans="1:1" x14ac:dyDescent="0.25">
      <c r="A10793" s="1" t="s">
        <v>69032</v>
      </c>
    </row>
    <row r="10794" spans="1:1" x14ac:dyDescent="0.25">
      <c r="A10794" s="1" t="s">
        <v>69033</v>
      </c>
    </row>
    <row r="10795" spans="1:1" x14ac:dyDescent="0.25">
      <c r="A10795" s="1" t="s">
        <v>69034</v>
      </c>
    </row>
    <row r="10796" spans="1:1" x14ac:dyDescent="0.25">
      <c r="A10796" s="1" t="s">
        <v>69035</v>
      </c>
    </row>
    <row r="10797" spans="1:1" x14ac:dyDescent="0.25">
      <c r="A10797" s="1" t="s">
        <v>69036</v>
      </c>
    </row>
    <row r="10798" spans="1:1" x14ac:dyDescent="0.25">
      <c r="A10798" s="1" t="s">
        <v>69037</v>
      </c>
    </row>
    <row r="10799" spans="1:1" x14ac:dyDescent="0.25">
      <c r="A10799" s="1" t="s">
        <v>69038</v>
      </c>
    </row>
    <row r="10800" spans="1:1" x14ac:dyDescent="0.25">
      <c r="A10800" s="1" t="s">
        <v>69039</v>
      </c>
    </row>
    <row r="10801" spans="1:1" x14ac:dyDescent="0.25">
      <c r="A10801" s="1" t="s">
        <v>69040</v>
      </c>
    </row>
    <row r="10802" spans="1:1" x14ac:dyDescent="0.25">
      <c r="A10802" s="1" t="s">
        <v>69041</v>
      </c>
    </row>
    <row r="10803" spans="1:1" x14ac:dyDescent="0.25">
      <c r="A10803" s="1" t="s">
        <v>69042</v>
      </c>
    </row>
    <row r="10804" spans="1:1" x14ac:dyDescent="0.25">
      <c r="A10804" s="1" t="s">
        <v>69043</v>
      </c>
    </row>
    <row r="10805" spans="1:1" x14ac:dyDescent="0.25">
      <c r="A10805" s="1" t="s">
        <v>69044</v>
      </c>
    </row>
    <row r="10806" spans="1:1" x14ac:dyDescent="0.25">
      <c r="A10806" s="1" t="s">
        <v>69045</v>
      </c>
    </row>
    <row r="10807" spans="1:1" x14ac:dyDescent="0.25">
      <c r="A10807" s="1" t="s">
        <v>69046</v>
      </c>
    </row>
    <row r="10808" spans="1:1" x14ac:dyDescent="0.25">
      <c r="A10808" s="1" t="s">
        <v>69047</v>
      </c>
    </row>
    <row r="10809" spans="1:1" x14ac:dyDescent="0.25">
      <c r="A10809" s="1" t="s">
        <v>69048</v>
      </c>
    </row>
    <row r="10810" spans="1:1" x14ac:dyDescent="0.25">
      <c r="A10810" s="1" t="s">
        <v>69049</v>
      </c>
    </row>
    <row r="10811" spans="1:1" x14ac:dyDescent="0.25">
      <c r="A10811" s="1" t="s">
        <v>69050</v>
      </c>
    </row>
    <row r="10812" spans="1:1" x14ac:dyDescent="0.25">
      <c r="A10812" s="1" t="s">
        <v>69051</v>
      </c>
    </row>
    <row r="10813" spans="1:1" x14ac:dyDescent="0.25">
      <c r="A10813" s="1" t="s">
        <v>69052</v>
      </c>
    </row>
    <row r="10814" spans="1:1" x14ac:dyDescent="0.25">
      <c r="A10814" s="1" t="s">
        <v>69053</v>
      </c>
    </row>
    <row r="10815" spans="1:1" x14ac:dyDescent="0.25">
      <c r="A10815" s="1" t="s">
        <v>69054</v>
      </c>
    </row>
    <row r="10816" spans="1:1" x14ac:dyDescent="0.25">
      <c r="A10816" s="1" t="s">
        <v>69055</v>
      </c>
    </row>
    <row r="10817" spans="1:1" x14ac:dyDescent="0.25">
      <c r="A10817" s="1" t="s">
        <v>69056</v>
      </c>
    </row>
    <row r="10818" spans="1:1" x14ac:dyDescent="0.25">
      <c r="A10818" s="1" t="s">
        <v>69057</v>
      </c>
    </row>
    <row r="10819" spans="1:1" x14ac:dyDescent="0.25">
      <c r="A10819" s="1" t="s">
        <v>69058</v>
      </c>
    </row>
    <row r="10820" spans="1:1" x14ac:dyDescent="0.25">
      <c r="A10820" s="1" t="s">
        <v>69059</v>
      </c>
    </row>
    <row r="10821" spans="1:1" x14ac:dyDescent="0.25">
      <c r="A10821" s="1" t="s">
        <v>69060</v>
      </c>
    </row>
    <row r="10822" spans="1:1" x14ac:dyDescent="0.25">
      <c r="A10822" s="1" t="s">
        <v>69061</v>
      </c>
    </row>
    <row r="10823" spans="1:1" x14ac:dyDescent="0.25">
      <c r="A10823" s="1" t="s">
        <v>69062</v>
      </c>
    </row>
    <row r="10824" spans="1:1" x14ac:dyDescent="0.25">
      <c r="A10824" s="1" t="s">
        <v>69063</v>
      </c>
    </row>
    <row r="10825" spans="1:1" x14ac:dyDescent="0.25">
      <c r="A10825" s="1" t="s">
        <v>69064</v>
      </c>
    </row>
    <row r="10826" spans="1:1" x14ac:dyDescent="0.25">
      <c r="A10826" s="1" t="s">
        <v>69065</v>
      </c>
    </row>
    <row r="10827" spans="1:1" x14ac:dyDescent="0.25">
      <c r="A10827" s="1" t="s">
        <v>69066</v>
      </c>
    </row>
    <row r="10828" spans="1:1" x14ac:dyDescent="0.25">
      <c r="A10828" s="1" t="s">
        <v>69067</v>
      </c>
    </row>
    <row r="10829" spans="1:1" x14ac:dyDescent="0.25">
      <c r="A10829" s="1" t="s">
        <v>69068</v>
      </c>
    </row>
    <row r="10830" spans="1:1" x14ac:dyDescent="0.25">
      <c r="A10830" s="1" t="s">
        <v>69069</v>
      </c>
    </row>
    <row r="10831" spans="1:1" x14ac:dyDescent="0.25">
      <c r="A10831" s="1" t="s">
        <v>69070</v>
      </c>
    </row>
    <row r="10832" spans="1:1" x14ac:dyDescent="0.25">
      <c r="A10832" s="1" t="s">
        <v>69071</v>
      </c>
    </row>
    <row r="10833" spans="1:1" x14ac:dyDescent="0.25">
      <c r="A10833" s="1" t="s">
        <v>69072</v>
      </c>
    </row>
    <row r="10834" spans="1:1" x14ac:dyDescent="0.25">
      <c r="A10834" s="1" t="s">
        <v>69073</v>
      </c>
    </row>
    <row r="10835" spans="1:1" x14ac:dyDescent="0.25">
      <c r="A10835" s="1" t="s">
        <v>69074</v>
      </c>
    </row>
    <row r="10836" spans="1:1" x14ac:dyDescent="0.25">
      <c r="A10836" s="1" t="s">
        <v>69075</v>
      </c>
    </row>
    <row r="10837" spans="1:1" x14ac:dyDescent="0.25">
      <c r="A10837" s="1" t="s">
        <v>69076</v>
      </c>
    </row>
    <row r="10838" spans="1:1" x14ac:dyDescent="0.25">
      <c r="A10838" s="1" t="s">
        <v>69077</v>
      </c>
    </row>
    <row r="10839" spans="1:1" x14ac:dyDescent="0.25">
      <c r="A10839" s="1" t="s">
        <v>69078</v>
      </c>
    </row>
    <row r="10840" spans="1:1" x14ac:dyDescent="0.25">
      <c r="A10840" s="1" t="s">
        <v>69079</v>
      </c>
    </row>
    <row r="10841" spans="1:1" x14ac:dyDescent="0.25">
      <c r="A10841" s="1" t="s">
        <v>69080</v>
      </c>
    </row>
    <row r="10842" spans="1:1" x14ac:dyDescent="0.25">
      <c r="A10842" s="1" t="s">
        <v>69081</v>
      </c>
    </row>
    <row r="10843" spans="1:1" x14ac:dyDescent="0.25">
      <c r="A10843" s="1" t="s">
        <v>69082</v>
      </c>
    </row>
    <row r="10844" spans="1:1" x14ac:dyDescent="0.25">
      <c r="A10844" s="1" t="s">
        <v>69083</v>
      </c>
    </row>
    <row r="10845" spans="1:1" x14ac:dyDescent="0.25">
      <c r="A10845" s="1" t="s">
        <v>69084</v>
      </c>
    </row>
    <row r="10846" spans="1:1" x14ac:dyDescent="0.25">
      <c r="A10846" s="1" t="s">
        <v>69085</v>
      </c>
    </row>
    <row r="10847" spans="1:1" x14ac:dyDescent="0.25">
      <c r="A10847" s="1" t="s">
        <v>69086</v>
      </c>
    </row>
    <row r="10848" spans="1:1" x14ac:dyDescent="0.25">
      <c r="A10848" s="1" t="s">
        <v>69087</v>
      </c>
    </row>
    <row r="10849" spans="1:1" x14ac:dyDescent="0.25">
      <c r="A10849" s="1" t="s">
        <v>69088</v>
      </c>
    </row>
    <row r="10850" spans="1:1" x14ac:dyDescent="0.25">
      <c r="A10850" s="1" t="s">
        <v>69089</v>
      </c>
    </row>
    <row r="10851" spans="1:1" x14ac:dyDescent="0.25">
      <c r="A10851" s="1" t="s">
        <v>69090</v>
      </c>
    </row>
    <row r="10852" spans="1:1" x14ac:dyDescent="0.25">
      <c r="A10852" s="1" t="s">
        <v>69091</v>
      </c>
    </row>
    <row r="10853" spans="1:1" x14ac:dyDescent="0.25">
      <c r="A10853" s="1" t="s">
        <v>69092</v>
      </c>
    </row>
    <row r="10854" spans="1:1" x14ac:dyDescent="0.25">
      <c r="A10854" s="1" t="s">
        <v>69093</v>
      </c>
    </row>
    <row r="10855" spans="1:1" x14ac:dyDescent="0.25">
      <c r="A10855" s="1" t="s">
        <v>69094</v>
      </c>
    </row>
    <row r="10856" spans="1:1" x14ac:dyDescent="0.25">
      <c r="A10856" s="1" t="s">
        <v>69095</v>
      </c>
    </row>
    <row r="10857" spans="1:1" x14ac:dyDescent="0.25">
      <c r="A10857" s="1" t="s">
        <v>69096</v>
      </c>
    </row>
    <row r="10858" spans="1:1" x14ac:dyDescent="0.25">
      <c r="A10858" s="1" t="s">
        <v>69097</v>
      </c>
    </row>
    <row r="10859" spans="1:1" x14ac:dyDescent="0.25">
      <c r="A10859" s="1" t="s">
        <v>69098</v>
      </c>
    </row>
    <row r="10860" spans="1:1" x14ac:dyDescent="0.25">
      <c r="A10860" s="1" t="s">
        <v>69099</v>
      </c>
    </row>
    <row r="10861" spans="1:1" x14ac:dyDescent="0.25">
      <c r="A10861" s="1" t="s">
        <v>69100</v>
      </c>
    </row>
    <row r="10862" spans="1:1" x14ac:dyDescent="0.25">
      <c r="A10862" s="1" t="s">
        <v>69101</v>
      </c>
    </row>
    <row r="10863" spans="1:1" x14ac:dyDescent="0.25">
      <c r="A10863" s="1" t="s">
        <v>69102</v>
      </c>
    </row>
    <row r="10864" spans="1:1" x14ac:dyDescent="0.25">
      <c r="A10864" s="1" t="s">
        <v>69103</v>
      </c>
    </row>
    <row r="10865" spans="1:1" x14ac:dyDescent="0.25">
      <c r="A10865" s="1" t="s">
        <v>69104</v>
      </c>
    </row>
    <row r="10866" spans="1:1" x14ac:dyDescent="0.25">
      <c r="A10866" s="1" t="s">
        <v>69105</v>
      </c>
    </row>
    <row r="10867" spans="1:1" x14ac:dyDescent="0.25">
      <c r="A10867" s="1" t="s">
        <v>69106</v>
      </c>
    </row>
    <row r="10868" spans="1:1" x14ac:dyDescent="0.25">
      <c r="A10868" s="1" t="s">
        <v>69107</v>
      </c>
    </row>
    <row r="10869" spans="1:1" x14ac:dyDescent="0.25">
      <c r="A10869" s="1" t="s">
        <v>69108</v>
      </c>
    </row>
    <row r="10870" spans="1:1" x14ac:dyDescent="0.25">
      <c r="A10870" s="1" t="s">
        <v>69109</v>
      </c>
    </row>
    <row r="10871" spans="1:1" x14ac:dyDescent="0.25">
      <c r="A10871" s="1" t="s">
        <v>69110</v>
      </c>
    </row>
    <row r="10872" spans="1:1" x14ac:dyDescent="0.25">
      <c r="A10872" s="1" t="s">
        <v>69111</v>
      </c>
    </row>
    <row r="10873" spans="1:1" x14ac:dyDescent="0.25">
      <c r="A10873" s="1" t="s">
        <v>69112</v>
      </c>
    </row>
    <row r="10874" spans="1:1" x14ac:dyDescent="0.25">
      <c r="A10874" s="1" t="s">
        <v>69113</v>
      </c>
    </row>
    <row r="10875" spans="1:1" x14ac:dyDescent="0.25">
      <c r="A10875" s="1" t="s">
        <v>69114</v>
      </c>
    </row>
    <row r="10876" spans="1:1" x14ac:dyDescent="0.25">
      <c r="A10876" s="1" t="s">
        <v>69115</v>
      </c>
    </row>
    <row r="10877" spans="1:1" x14ac:dyDescent="0.25">
      <c r="A10877" s="1" t="s">
        <v>69116</v>
      </c>
    </row>
    <row r="10878" spans="1:1" x14ac:dyDescent="0.25">
      <c r="A10878" s="1" t="s">
        <v>69117</v>
      </c>
    </row>
    <row r="10879" spans="1:1" x14ac:dyDescent="0.25">
      <c r="A10879" s="1" t="s">
        <v>69118</v>
      </c>
    </row>
    <row r="10880" spans="1:1" x14ac:dyDescent="0.25">
      <c r="A10880" s="1" t="s">
        <v>69119</v>
      </c>
    </row>
    <row r="10881" spans="1:1" x14ac:dyDescent="0.25">
      <c r="A10881" s="1" t="s">
        <v>69120</v>
      </c>
    </row>
    <row r="10882" spans="1:1" x14ac:dyDescent="0.25">
      <c r="A10882" s="1" t="s">
        <v>69121</v>
      </c>
    </row>
    <row r="10883" spans="1:1" x14ac:dyDescent="0.25">
      <c r="A10883" s="1" t="s">
        <v>69122</v>
      </c>
    </row>
    <row r="10884" spans="1:1" x14ac:dyDescent="0.25">
      <c r="A10884" s="1" t="s">
        <v>69123</v>
      </c>
    </row>
    <row r="10885" spans="1:1" x14ac:dyDescent="0.25">
      <c r="A10885" s="1" t="s">
        <v>69124</v>
      </c>
    </row>
    <row r="10886" spans="1:1" x14ac:dyDescent="0.25">
      <c r="A10886" s="1" t="s">
        <v>69125</v>
      </c>
    </row>
    <row r="10887" spans="1:1" x14ac:dyDescent="0.25">
      <c r="A10887" s="1" t="s">
        <v>69126</v>
      </c>
    </row>
    <row r="10888" spans="1:1" x14ac:dyDescent="0.25">
      <c r="A10888" s="1" t="s">
        <v>69127</v>
      </c>
    </row>
    <row r="10889" spans="1:1" x14ac:dyDescent="0.25">
      <c r="A10889" s="1" t="s">
        <v>69128</v>
      </c>
    </row>
    <row r="10890" spans="1:1" x14ac:dyDescent="0.25">
      <c r="A10890" s="1" t="s">
        <v>69129</v>
      </c>
    </row>
    <row r="10891" spans="1:1" x14ac:dyDescent="0.25">
      <c r="A10891" s="1" t="s">
        <v>69130</v>
      </c>
    </row>
    <row r="10892" spans="1:1" x14ac:dyDescent="0.25">
      <c r="A10892" s="1" t="s">
        <v>69131</v>
      </c>
    </row>
    <row r="10893" spans="1:1" x14ac:dyDescent="0.25">
      <c r="A10893" s="1" t="s">
        <v>69132</v>
      </c>
    </row>
    <row r="10894" spans="1:1" x14ac:dyDescent="0.25">
      <c r="A10894" s="1" t="s">
        <v>69133</v>
      </c>
    </row>
    <row r="10895" spans="1:1" x14ac:dyDescent="0.25">
      <c r="A10895" s="1" t="s">
        <v>69134</v>
      </c>
    </row>
    <row r="10896" spans="1:1" x14ac:dyDescent="0.25">
      <c r="A10896" s="1" t="s">
        <v>69135</v>
      </c>
    </row>
    <row r="10897" spans="1:1" x14ac:dyDescent="0.25">
      <c r="A10897" s="1" t="s">
        <v>69136</v>
      </c>
    </row>
    <row r="10898" spans="1:1" x14ac:dyDescent="0.25">
      <c r="A10898" s="1" t="s">
        <v>69137</v>
      </c>
    </row>
    <row r="10899" spans="1:1" x14ac:dyDescent="0.25">
      <c r="A10899" s="1" t="s">
        <v>69138</v>
      </c>
    </row>
    <row r="10900" spans="1:1" x14ac:dyDescent="0.25">
      <c r="A10900" s="1" t="s">
        <v>69139</v>
      </c>
    </row>
    <row r="10901" spans="1:1" x14ac:dyDescent="0.25">
      <c r="A10901" s="1" t="s">
        <v>69140</v>
      </c>
    </row>
    <row r="10902" spans="1:1" x14ac:dyDescent="0.25">
      <c r="A10902" s="1" t="s">
        <v>69141</v>
      </c>
    </row>
    <row r="10903" spans="1:1" x14ac:dyDescent="0.25">
      <c r="A10903" s="1" t="s">
        <v>69142</v>
      </c>
    </row>
    <row r="10904" spans="1:1" x14ac:dyDescent="0.25">
      <c r="A10904" s="1" t="s">
        <v>69143</v>
      </c>
    </row>
    <row r="10905" spans="1:1" x14ac:dyDescent="0.25">
      <c r="A10905" s="1" t="s">
        <v>69144</v>
      </c>
    </row>
    <row r="10906" spans="1:1" x14ac:dyDescent="0.25">
      <c r="A10906" s="1" t="s">
        <v>69145</v>
      </c>
    </row>
    <row r="10907" spans="1:1" x14ac:dyDescent="0.25">
      <c r="A10907" s="1" t="s">
        <v>69146</v>
      </c>
    </row>
    <row r="10908" spans="1:1" x14ac:dyDescent="0.25">
      <c r="A10908" s="1" t="s">
        <v>69147</v>
      </c>
    </row>
    <row r="10909" spans="1:1" x14ac:dyDescent="0.25">
      <c r="A10909" s="1" t="s">
        <v>69148</v>
      </c>
    </row>
    <row r="10910" spans="1:1" x14ac:dyDescent="0.25">
      <c r="A10910" s="1" t="s">
        <v>69149</v>
      </c>
    </row>
    <row r="10911" spans="1:1" x14ac:dyDescent="0.25">
      <c r="A10911" s="1" t="s">
        <v>69150</v>
      </c>
    </row>
    <row r="10912" spans="1:1" x14ac:dyDescent="0.25">
      <c r="A10912" s="1" t="s">
        <v>69151</v>
      </c>
    </row>
    <row r="10913" spans="1:1" x14ac:dyDescent="0.25">
      <c r="A10913" s="1" t="s">
        <v>69152</v>
      </c>
    </row>
    <row r="10914" spans="1:1" x14ac:dyDescent="0.25">
      <c r="A10914" s="1" t="s">
        <v>69153</v>
      </c>
    </row>
    <row r="10915" spans="1:1" x14ac:dyDescent="0.25">
      <c r="A10915" s="1" t="s">
        <v>69154</v>
      </c>
    </row>
    <row r="10916" spans="1:1" x14ac:dyDescent="0.25">
      <c r="A10916" s="1" t="s">
        <v>69155</v>
      </c>
    </row>
    <row r="10917" spans="1:1" x14ac:dyDescent="0.25">
      <c r="A10917" s="1" t="s">
        <v>69156</v>
      </c>
    </row>
    <row r="10918" spans="1:1" x14ac:dyDescent="0.25">
      <c r="A10918" s="1" t="s">
        <v>69157</v>
      </c>
    </row>
    <row r="10919" spans="1:1" x14ac:dyDescent="0.25">
      <c r="A10919" s="1" t="s">
        <v>69158</v>
      </c>
    </row>
    <row r="10920" spans="1:1" x14ac:dyDescent="0.25">
      <c r="A10920" s="1" t="s">
        <v>69159</v>
      </c>
    </row>
    <row r="10921" spans="1:1" x14ac:dyDescent="0.25">
      <c r="A10921" s="1" t="s">
        <v>69160</v>
      </c>
    </row>
    <row r="10922" spans="1:1" x14ac:dyDescent="0.25">
      <c r="A10922" s="1" t="s">
        <v>69161</v>
      </c>
    </row>
    <row r="10923" spans="1:1" x14ac:dyDescent="0.25">
      <c r="A10923" s="1" t="s">
        <v>69162</v>
      </c>
    </row>
    <row r="10924" spans="1:1" x14ac:dyDescent="0.25">
      <c r="A10924" s="1" t="s">
        <v>69163</v>
      </c>
    </row>
    <row r="10925" spans="1:1" x14ac:dyDescent="0.25">
      <c r="A10925" s="1" t="s">
        <v>69164</v>
      </c>
    </row>
    <row r="10926" spans="1:1" x14ac:dyDescent="0.25">
      <c r="A10926" s="1" t="s">
        <v>69165</v>
      </c>
    </row>
    <row r="10927" spans="1:1" x14ac:dyDescent="0.25">
      <c r="A10927" s="1" t="s">
        <v>69166</v>
      </c>
    </row>
    <row r="10928" spans="1:1" x14ac:dyDescent="0.25">
      <c r="A10928" s="1" t="s">
        <v>69167</v>
      </c>
    </row>
    <row r="10929" spans="1:1" x14ac:dyDescent="0.25">
      <c r="A10929" s="1" t="s">
        <v>69168</v>
      </c>
    </row>
    <row r="10930" spans="1:1" x14ac:dyDescent="0.25">
      <c r="A10930" s="1" t="s">
        <v>69169</v>
      </c>
    </row>
    <row r="10931" spans="1:1" x14ac:dyDescent="0.25">
      <c r="A10931" s="1" t="s">
        <v>69170</v>
      </c>
    </row>
    <row r="10932" spans="1:1" x14ac:dyDescent="0.25">
      <c r="A10932" s="1" t="s">
        <v>69171</v>
      </c>
    </row>
    <row r="10933" spans="1:1" x14ac:dyDescent="0.25">
      <c r="A10933" s="1" t="s">
        <v>69172</v>
      </c>
    </row>
    <row r="10934" spans="1:1" x14ac:dyDescent="0.25">
      <c r="A10934" s="1" t="s">
        <v>69173</v>
      </c>
    </row>
    <row r="10935" spans="1:1" x14ac:dyDescent="0.25">
      <c r="A10935" s="1" t="s">
        <v>69174</v>
      </c>
    </row>
    <row r="10936" spans="1:1" x14ac:dyDescent="0.25">
      <c r="A10936" s="1" t="s">
        <v>69175</v>
      </c>
    </row>
    <row r="10937" spans="1:1" x14ac:dyDescent="0.25">
      <c r="A10937" s="1" t="s">
        <v>69176</v>
      </c>
    </row>
    <row r="10938" spans="1:1" x14ac:dyDescent="0.25">
      <c r="A10938" s="1" t="s">
        <v>69177</v>
      </c>
    </row>
    <row r="10939" spans="1:1" x14ac:dyDescent="0.25">
      <c r="A10939" s="1" t="s">
        <v>69178</v>
      </c>
    </row>
    <row r="10940" spans="1:1" x14ac:dyDescent="0.25">
      <c r="A10940" s="1" t="s">
        <v>69179</v>
      </c>
    </row>
    <row r="10941" spans="1:1" x14ac:dyDescent="0.25">
      <c r="A10941" s="1" t="s">
        <v>69180</v>
      </c>
    </row>
    <row r="10942" spans="1:1" x14ac:dyDescent="0.25">
      <c r="A10942" s="1" t="s">
        <v>69181</v>
      </c>
    </row>
    <row r="10943" spans="1:1" x14ac:dyDescent="0.25">
      <c r="A10943" s="1" t="s">
        <v>69182</v>
      </c>
    </row>
    <row r="10944" spans="1:1" x14ac:dyDescent="0.25">
      <c r="A10944" s="1" t="s">
        <v>69183</v>
      </c>
    </row>
    <row r="10945" spans="1:1" x14ac:dyDescent="0.25">
      <c r="A10945" s="1" t="s">
        <v>69184</v>
      </c>
    </row>
    <row r="10946" spans="1:1" x14ac:dyDescent="0.25">
      <c r="A10946" s="1" t="s">
        <v>69185</v>
      </c>
    </row>
    <row r="10947" spans="1:1" x14ac:dyDescent="0.25">
      <c r="A10947" s="1" t="s">
        <v>69186</v>
      </c>
    </row>
    <row r="10948" spans="1:1" x14ac:dyDescent="0.25">
      <c r="A10948" s="1" t="s">
        <v>69187</v>
      </c>
    </row>
    <row r="10949" spans="1:1" x14ac:dyDescent="0.25">
      <c r="A10949" s="1" t="s">
        <v>69188</v>
      </c>
    </row>
    <row r="10950" spans="1:1" x14ac:dyDescent="0.25">
      <c r="A10950" s="1" t="s">
        <v>69189</v>
      </c>
    </row>
    <row r="10951" spans="1:1" x14ac:dyDescent="0.25">
      <c r="A10951" s="1" t="s">
        <v>69190</v>
      </c>
    </row>
    <row r="10952" spans="1:1" x14ac:dyDescent="0.25">
      <c r="A10952" s="1" t="s">
        <v>69191</v>
      </c>
    </row>
    <row r="10953" spans="1:1" x14ac:dyDescent="0.25">
      <c r="A10953" s="1" t="s">
        <v>69192</v>
      </c>
    </row>
    <row r="10954" spans="1:1" x14ac:dyDescent="0.25">
      <c r="A10954" s="1" t="s">
        <v>69193</v>
      </c>
    </row>
    <row r="10955" spans="1:1" x14ac:dyDescent="0.25">
      <c r="A10955" s="1" t="s">
        <v>69194</v>
      </c>
    </row>
    <row r="10956" spans="1:1" x14ac:dyDescent="0.25">
      <c r="A10956" s="1" t="s">
        <v>69195</v>
      </c>
    </row>
    <row r="10957" spans="1:1" x14ac:dyDescent="0.25">
      <c r="A10957" s="1" t="s">
        <v>69196</v>
      </c>
    </row>
    <row r="10958" spans="1:1" x14ac:dyDescent="0.25">
      <c r="A10958" s="1" t="s">
        <v>69197</v>
      </c>
    </row>
    <row r="10959" spans="1:1" x14ac:dyDescent="0.25">
      <c r="A10959" s="1" t="s">
        <v>69198</v>
      </c>
    </row>
    <row r="10960" spans="1:1" x14ac:dyDescent="0.25">
      <c r="A10960" s="1" t="s">
        <v>69199</v>
      </c>
    </row>
    <row r="10961" spans="1:1" x14ac:dyDescent="0.25">
      <c r="A10961" s="1" t="s">
        <v>69200</v>
      </c>
    </row>
    <row r="10962" spans="1:1" x14ac:dyDescent="0.25">
      <c r="A10962" s="1" t="s">
        <v>69201</v>
      </c>
    </row>
    <row r="10963" spans="1:1" x14ac:dyDescent="0.25">
      <c r="A10963" s="1" t="s">
        <v>69202</v>
      </c>
    </row>
    <row r="10964" spans="1:1" x14ac:dyDescent="0.25">
      <c r="A10964" s="1" t="s">
        <v>69203</v>
      </c>
    </row>
    <row r="10965" spans="1:1" x14ac:dyDescent="0.25">
      <c r="A10965" s="1" t="s">
        <v>69204</v>
      </c>
    </row>
    <row r="10966" spans="1:1" x14ac:dyDescent="0.25">
      <c r="A10966" s="1" t="s">
        <v>69205</v>
      </c>
    </row>
    <row r="10967" spans="1:1" x14ac:dyDescent="0.25">
      <c r="A10967" s="1" t="s">
        <v>69206</v>
      </c>
    </row>
    <row r="10968" spans="1:1" x14ac:dyDescent="0.25">
      <c r="A10968" s="1" t="s">
        <v>69207</v>
      </c>
    </row>
    <row r="10969" spans="1:1" x14ac:dyDescent="0.25">
      <c r="A10969" s="1" t="s">
        <v>69208</v>
      </c>
    </row>
    <row r="10970" spans="1:1" x14ac:dyDescent="0.25">
      <c r="A10970" s="1" t="s">
        <v>69209</v>
      </c>
    </row>
    <row r="10971" spans="1:1" x14ac:dyDescent="0.25">
      <c r="A10971" s="1" t="s">
        <v>69210</v>
      </c>
    </row>
    <row r="10972" spans="1:1" x14ac:dyDescent="0.25">
      <c r="A10972" s="1" t="s">
        <v>69211</v>
      </c>
    </row>
    <row r="10973" spans="1:1" x14ac:dyDescent="0.25">
      <c r="A10973" s="1" t="s">
        <v>69212</v>
      </c>
    </row>
    <row r="10974" spans="1:1" x14ac:dyDescent="0.25">
      <c r="A10974" s="1" t="s">
        <v>69213</v>
      </c>
    </row>
    <row r="10975" spans="1:1" x14ac:dyDescent="0.25">
      <c r="A10975" s="1" t="s">
        <v>69214</v>
      </c>
    </row>
    <row r="10976" spans="1:1" x14ac:dyDescent="0.25">
      <c r="A10976" s="1" t="s">
        <v>69215</v>
      </c>
    </row>
    <row r="10977" spans="1:1" x14ac:dyDescent="0.25">
      <c r="A10977" s="1" t="s">
        <v>69216</v>
      </c>
    </row>
    <row r="10978" spans="1:1" x14ac:dyDescent="0.25">
      <c r="A10978" s="1" t="s">
        <v>69217</v>
      </c>
    </row>
    <row r="10979" spans="1:1" x14ac:dyDescent="0.25">
      <c r="A10979" s="1" t="s">
        <v>69218</v>
      </c>
    </row>
    <row r="10980" spans="1:1" x14ac:dyDescent="0.25">
      <c r="A10980" s="1" t="s">
        <v>69219</v>
      </c>
    </row>
    <row r="10981" spans="1:1" x14ac:dyDescent="0.25">
      <c r="A10981" s="1" t="s">
        <v>69220</v>
      </c>
    </row>
    <row r="10982" spans="1:1" x14ac:dyDescent="0.25">
      <c r="A10982" s="1" t="s">
        <v>69221</v>
      </c>
    </row>
    <row r="10983" spans="1:1" x14ac:dyDescent="0.25">
      <c r="A10983" s="1" t="s">
        <v>69222</v>
      </c>
    </row>
    <row r="10984" spans="1:1" x14ac:dyDescent="0.25">
      <c r="A10984" s="1" t="s">
        <v>69223</v>
      </c>
    </row>
    <row r="10985" spans="1:1" x14ac:dyDescent="0.25">
      <c r="A10985" s="1" t="s">
        <v>69224</v>
      </c>
    </row>
    <row r="10986" spans="1:1" x14ac:dyDescent="0.25">
      <c r="A10986" s="1" t="s">
        <v>69225</v>
      </c>
    </row>
    <row r="10987" spans="1:1" x14ac:dyDescent="0.25">
      <c r="A10987" s="1" t="s">
        <v>69226</v>
      </c>
    </row>
    <row r="10988" spans="1:1" x14ac:dyDescent="0.25">
      <c r="A10988" s="1" t="s">
        <v>69227</v>
      </c>
    </row>
    <row r="10989" spans="1:1" x14ac:dyDescent="0.25">
      <c r="A10989" s="1" t="s">
        <v>69228</v>
      </c>
    </row>
    <row r="10990" spans="1:1" x14ac:dyDescent="0.25">
      <c r="A10990" s="1" t="s">
        <v>69229</v>
      </c>
    </row>
    <row r="10991" spans="1:1" x14ac:dyDescent="0.25">
      <c r="A10991" s="1" t="s">
        <v>69230</v>
      </c>
    </row>
    <row r="10992" spans="1:1" x14ac:dyDescent="0.25">
      <c r="A10992" s="1" t="s">
        <v>69231</v>
      </c>
    </row>
    <row r="10993" spans="1:1" x14ac:dyDescent="0.25">
      <c r="A10993" s="1" t="s">
        <v>69232</v>
      </c>
    </row>
    <row r="10994" spans="1:1" x14ac:dyDescent="0.25">
      <c r="A10994" s="1" t="s">
        <v>69233</v>
      </c>
    </row>
    <row r="10995" spans="1:1" x14ac:dyDescent="0.25">
      <c r="A10995" s="1" t="s">
        <v>69234</v>
      </c>
    </row>
    <row r="10996" spans="1:1" x14ac:dyDescent="0.25">
      <c r="A10996" s="1" t="s">
        <v>69235</v>
      </c>
    </row>
    <row r="10997" spans="1:1" x14ac:dyDescent="0.25">
      <c r="A10997" s="1" t="s">
        <v>69236</v>
      </c>
    </row>
    <row r="10998" spans="1:1" x14ac:dyDescent="0.25">
      <c r="A10998" s="1" t="s">
        <v>69237</v>
      </c>
    </row>
    <row r="10999" spans="1:1" x14ac:dyDescent="0.25">
      <c r="A10999" s="1" t="s">
        <v>69238</v>
      </c>
    </row>
    <row r="11000" spans="1:1" x14ac:dyDescent="0.25">
      <c r="A11000" s="1" t="s">
        <v>69239</v>
      </c>
    </row>
    <row r="11001" spans="1:1" x14ac:dyDescent="0.25">
      <c r="A11001" s="1" t="s">
        <v>69240</v>
      </c>
    </row>
    <row r="11002" spans="1:1" x14ac:dyDescent="0.25">
      <c r="A11002" s="1" t="s">
        <v>69241</v>
      </c>
    </row>
    <row r="11003" spans="1:1" x14ac:dyDescent="0.25">
      <c r="A11003" s="1" t="s">
        <v>69242</v>
      </c>
    </row>
    <row r="11004" spans="1:1" x14ac:dyDescent="0.25">
      <c r="A11004" s="1" t="s">
        <v>69243</v>
      </c>
    </row>
    <row r="11005" spans="1:1" x14ac:dyDescent="0.25">
      <c r="A11005" s="1" t="s">
        <v>69244</v>
      </c>
    </row>
    <row r="11006" spans="1:1" x14ac:dyDescent="0.25">
      <c r="A11006" s="1" t="s">
        <v>69245</v>
      </c>
    </row>
    <row r="11007" spans="1:1" x14ac:dyDescent="0.25">
      <c r="A11007" s="1" t="s">
        <v>69246</v>
      </c>
    </row>
    <row r="11008" spans="1:1" x14ac:dyDescent="0.25">
      <c r="A11008" s="1" t="s">
        <v>69247</v>
      </c>
    </row>
    <row r="11009" spans="1:1" x14ac:dyDescent="0.25">
      <c r="A11009" s="1" t="s">
        <v>69248</v>
      </c>
    </row>
    <row r="11010" spans="1:1" x14ac:dyDescent="0.25">
      <c r="A11010" s="1" t="s">
        <v>69249</v>
      </c>
    </row>
    <row r="11011" spans="1:1" x14ac:dyDescent="0.25">
      <c r="A11011" s="1" t="s">
        <v>69250</v>
      </c>
    </row>
    <row r="11012" spans="1:1" x14ac:dyDescent="0.25">
      <c r="A11012" s="1" t="s">
        <v>69251</v>
      </c>
    </row>
    <row r="11013" spans="1:1" x14ac:dyDescent="0.25">
      <c r="A11013" s="1" t="s">
        <v>69252</v>
      </c>
    </row>
    <row r="11014" spans="1:1" x14ac:dyDescent="0.25">
      <c r="A11014" s="1" t="s">
        <v>69253</v>
      </c>
    </row>
    <row r="11015" spans="1:1" x14ac:dyDescent="0.25">
      <c r="A11015" s="1" t="s">
        <v>69254</v>
      </c>
    </row>
    <row r="11016" spans="1:1" x14ac:dyDescent="0.25">
      <c r="A11016" s="1" t="s">
        <v>69255</v>
      </c>
    </row>
    <row r="11017" spans="1:1" x14ac:dyDescent="0.25">
      <c r="A11017" s="1" t="s">
        <v>69256</v>
      </c>
    </row>
    <row r="11018" spans="1:1" x14ac:dyDescent="0.25">
      <c r="A11018" s="1" t="s">
        <v>69257</v>
      </c>
    </row>
    <row r="11019" spans="1:1" x14ac:dyDescent="0.25">
      <c r="A11019" s="1" t="s">
        <v>69258</v>
      </c>
    </row>
    <row r="11020" spans="1:1" x14ac:dyDescent="0.25">
      <c r="A11020" s="1" t="s">
        <v>69259</v>
      </c>
    </row>
    <row r="11021" spans="1:1" x14ac:dyDescent="0.25">
      <c r="A11021" s="1" t="s">
        <v>69260</v>
      </c>
    </row>
    <row r="11022" spans="1:1" x14ac:dyDescent="0.25">
      <c r="A11022" s="1" t="s">
        <v>69261</v>
      </c>
    </row>
    <row r="11023" spans="1:1" x14ac:dyDescent="0.25">
      <c r="A11023" s="1" t="s">
        <v>69262</v>
      </c>
    </row>
    <row r="11024" spans="1:1" x14ac:dyDescent="0.25">
      <c r="A11024" s="1" t="s">
        <v>69263</v>
      </c>
    </row>
    <row r="11025" spans="1:1" x14ac:dyDescent="0.25">
      <c r="A11025" s="1" t="s">
        <v>69264</v>
      </c>
    </row>
    <row r="11026" spans="1:1" x14ac:dyDescent="0.25">
      <c r="A11026" s="1" t="s">
        <v>69265</v>
      </c>
    </row>
    <row r="11027" spans="1:1" x14ac:dyDescent="0.25">
      <c r="A11027" s="1" t="s">
        <v>69266</v>
      </c>
    </row>
    <row r="11028" spans="1:1" x14ac:dyDescent="0.25">
      <c r="A11028" s="1" t="s">
        <v>69267</v>
      </c>
    </row>
    <row r="11029" spans="1:1" x14ac:dyDescent="0.25">
      <c r="A11029" s="1" t="s">
        <v>69268</v>
      </c>
    </row>
    <row r="11030" spans="1:1" x14ac:dyDescent="0.25">
      <c r="A11030" s="1" t="s">
        <v>69269</v>
      </c>
    </row>
    <row r="11031" spans="1:1" x14ac:dyDescent="0.25">
      <c r="A11031" s="1" t="s">
        <v>69270</v>
      </c>
    </row>
    <row r="11032" spans="1:1" x14ac:dyDescent="0.25">
      <c r="A11032" s="1" t="s">
        <v>69271</v>
      </c>
    </row>
    <row r="11033" spans="1:1" x14ac:dyDescent="0.25">
      <c r="A11033" s="1" t="s">
        <v>69272</v>
      </c>
    </row>
    <row r="11034" spans="1:1" x14ac:dyDescent="0.25">
      <c r="A11034" s="1" t="s">
        <v>69273</v>
      </c>
    </row>
    <row r="11035" spans="1:1" x14ac:dyDescent="0.25">
      <c r="A11035" s="1" t="s">
        <v>69274</v>
      </c>
    </row>
    <row r="11036" spans="1:1" x14ac:dyDescent="0.25">
      <c r="A11036" s="1" t="s">
        <v>69275</v>
      </c>
    </row>
    <row r="11037" spans="1:1" x14ac:dyDescent="0.25">
      <c r="A11037" s="1" t="s">
        <v>69276</v>
      </c>
    </row>
    <row r="11038" spans="1:1" x14ac:dyDescent="0.25">
      <c r="A11038" s="1" t="s">
        <v>69277</v>
      </c>
    </row>
    <row r="11039" spans="1:1" x14ac:dyDescent="0.25">
      <c r="A11039" s="1" t="s">
        <v>69278</v>
      </c>
    </row>
    <row r="11040" spans="1:1" x14ac:dyDescent="0.25">
      <c r="A11040" s="1" t="s">
        <v>69279</v>
      </c>
    </row>
    <row r="11041" spans="1:1" x14ac:dyDescent="0.25">
      <c r="A11041" s="1" t="s">
        <v>69280</v>
      </c>
    </row>
    <row r="11042" spans="1:1" x14ac:dyDescent="0.25">
      <c r="A11042" s="1" t="s">
        <v>69281</v>
      </c>
    </row>
    <row r="11043" spans="1:1" x14ac:dyDescent="0.25">
      <c r="A11043" s="1" t="s">
        <v>69282</v>
      </c>
    </row>
    <row r="11044" spans="1:1" x14ac:dyDescent="0.25">
      <c r="A11044" s="1" t="s">
        <v>69283</v>
      </c>
    </row>
    <row r="11045" spans="1:1" x14ac:dyDescent="0.25">
      <c r="A11045" s="1" t="s">
        <v>69284</v>
      </c>
    </row>
    <row r="11046" spans="1:1" x14ac:dyDescent="0.25">
      <c r="A11046" s="1" t="s">
        <v>69285</v>
      </c>
    </row>
    <row r="11047" spans="1:1" x14ac:dyDescent="0.25">
      <c r="A11047" s="1" t="s">
        <v>69286</v>
      </c>
    </row>
    <row r="11048" spans="1:1" x14ac:dyDescent="0.25">
      <c r="A11048" s="1" t="s">
        <v>69287</v>
      </c>
    </row>
    <row r="11049" spans="1:1" x14ac:dyDescent="0.25">
      <c r="A11049" s="1" t="s">
        <v>69288</v>
      </c>
    </row>
    <row r="11050" spans="1:1" x14ac:dyDescent="0.25">
      <c r="A11050" s="1" t="s">
        <v>69289</v>
      </c>
    </row>
    <row r="11051" spans="1:1" x14ac:dyDescent="0.25">
      <c r="A11051" s="1" t="s">
        <v>69290</v>
      </c>
    </row>
    <row r="11052" spans="1:1" x14ac:dyDescent="0.25">
      <c r="A11052" s="1" t="s">
        <v>69291</v>
      </c>
    </row>
    <row r="11053" spans="1:1" x14ac:dyDescent="0.25">
      <c r="A11053" s="1" t="s">
        <v>69292</v>
      </c>
    </row>
    <row r="11054" spans="1:1" x14ac:dyDescent="0.25">
      <c r="A11054" s="1" t="s">
        <v>69293</v>
      </c>
    </row>
    <row r="11055" spans="1:1" x14ac:dyDescent="0.25">
      <c r="A11055" s="1" t="s">
        <v>69294</v>
      </c>
    </row>
    <row r="11056" spans="1:1" x14ac:dyDescent="0.25">
      <c r="A11056" s="1" t="s">
        <v>69295</v>
      </c>
    </row>
    <row r="11057" spans="1:1" x14ac:dyDescent="0.25">
      <c r="A11057" s="1" t="s">
        <v>69296</v>
      </c>
    </row>
    <row r="11058" spans="1:1" x14ac:dyDescent="0.25">
      <c r="A11058" s="1" t="s">
        <v>69297</v>
      </c>
    </row>
    <row r="11059" spans="1:1" x14ac:dyDescent="0.25">
      <c r="A11059" s="1" t="s">
        <v>69298</v>
      </c>
    </row>
    <row r="11060" spans="1:1" x14ac:dyDescent="0.25">
      <c r="A11060" s="1" t="s">
        <v>69299</v>
      </c>
    </row>
    <row r="11061" spans="1:1" x14ac:dyDescent="0.25">
      <c r="A11061" s="1" t="s">
        <v>69300</v>
      </c>
    </row>
    <row r="11062" spans="1:1" x14ac:dyDescent="0.25">
      <c r="A11062" s="1" t="s">
        <v>69301</v>
      </c>
    </row>
    <row r="11063" spans="1:1" x14ac:dyDescent="0.25">
      <c r="A11063" s="1" t="s">
        <v>69302</v>
      </c>
    </row>
    <row r="11064" spans="1:1" x14ac:dyDescent="0.25">
      <c r="A11064" s="1" t="s">
        <v>69303</v>
      </c>
    </row>
    <row r="11065" spans="1:1" x14ac:dyDescent="0.25">
      <c r="A11065" s="1" t="s">
        <v>69304</v>
      </c>
    </row>
    <row r="11066" spans="1:1" x14ac:dyDescent="0.25">
      <c r="A11066" s="1" t="s">
        <v>69305</v>
      </c>
    </row>
    <row r="11067" spans="1:1" x14ac:dyDescent="0.25">
      <c r="A11067" s="1" t="s">
        <v>69306</v>
      </c>
    </row>
    <row r="11068" spans="1:1" x14ac:dyDescent="0.25">
      <c r="A11068" s="1" t="s">
        <v>69307</v>
      </c>
    </row>
    <row r="11069" spans="1:1" x14ac:dyDescent="0.25">
      <c r="A11069" s="1" t="s">
        <v>69308</v>
      </c>
    </row>
    <row r="11070" spans="1:1" x14ac:dyDescent="0.25">
      <c r="A11070" s="1" t="s">
        <v>69309</v>
      </c>
    </row>
    <row r="11071" spans="1:1" x14ac:dyDescent="0.25">
      <c r="A11071" s="1" t="s">
        <v>69310</v>
      </c>
    </row>
    <row r="11072" spans="1:1" x14ac:dyDescent="0.25">
      <c r="A11072" s="1" t="s">
        <v>69311</v>
      </c>
    </row>
    <row r="11073" spans="1:1" x14ac:dyDescent="0.25">
      <c r="A11073" s="1" t="s">
        <v>69312</v>
      </c>
    </row>
    <row r="11074" spans="1:1" x14ac:dyDescent="0.25">
      <c r="A11074" s="1" t="s">
        <v>69313</v>
      </c>
    </row>
    <row r="11075" spans="1:1" x14ac:dyDescent="0.25">
      <c r="A11075" s="1" t="s">
        <v>69314</v>
      </c>
    </row>
    <row r="11076" spans="1:1" x14ac:dyDescent="0.25">
      <c r="A11076" s="1" t="s">
        <v>69315</v>
      </c>
    </row>
    <row r="11077" spans="1:1" x14ac:dyDescent="0.25">
      <c r="A11077" s="1" t="s">
        <v>69316</v>
      </c>
    </row>
    <row r="11078" spans="1:1" x14ac:dyDescent="0.25">
      <c r="A11078" s="1" t="s">
        <v>69317</v>
      </c>
    </row>
    <row r="11079" spans="1:1" x14ac:dyDescent="0.25">
      <c r="A11079" s="1" t="s">
        <v>69318</v>
      </c>
    </row>
    <row r="11080" spans="1:1" x14ac:dyDescent="0.25">
      <c r="A11080" s="1" t="s">
        <v>69319</v>
      </c>
    </row>
    <row r="11081" spans="1:1" x14ac:dyDescent="0.25">
      <c r="A11081" s="1" t="s">
        <v>69320</v>
      </c>
    </row>
    <row r="11082" spans="1:1" x14ac:dyDescent="0.25">
      <c r="A11082" s="1" t="s">
        <v>69321</v>
      </c>
    </row>
    <row r="11083" spans="1:1" x14ac:dyDescent="0.25">
      <c r="A11083" s="1" t="s">
        <v>69322</v>
      </c>
    </row>
    <row r="11084" spans="1:1" x14ac:dyDescent="0.25">
      <c r="A11084" s="1" t="s">
        <v>69323</v>
      </c>
    </row>
    <row r="11085" spans="1:1" x14ac:dyDescent="0.25">
      <c r="A11085" s="1" t="s">
        <v>69324</v>
      </c>
    </row>
    <row r="11086" spans="1:1" x14ac:dyDescent="0.25">
      <c r="A11086" s="1" t="s">
        <v>69325</v>
      </c>
    </row>
    <row r="11087" spans="1:1" x14ac:dyDescent="0.25">
      <c r="A11087" s="1" t="s">
        <v>69326</v>
      </c>
    </row>
    <row r="11088" spans="1:1" x14ac:dyDescent="0.25">
      <c r="A11088" s="1" t="s">
        <v>69327</v>
      </c>
    </row>
    <row r="11089" spans="1:1" x14ac:dyDescent="0.25">
      <c r="A11089" s="1" t="s">
        <v>69328</v>
      </c>
    </row>
    <row r="11090" spans="1:1" x14ac:dyDescent="0.25">
      <c r="A11090" s="1" t="s">
        <v>69329</v>
      </c>
    </row>
    <row r="11091" spans="1:1" x14ac:dyDescent="0.25">
      <c r="A11091" s="1" t="s">
        <v>69330</v>
      </c>
    </row>
    <row r="11092" spans="1:1" x14ac:dyDescent="0.25">
      <c r="A11092" s="1" t="s">
        <v>69331</v>
      </c>
    </row>
    <row r="11093" spans="1:1" x14ac:dyDescent="0.25">
      <c r="A11093" s="1" t="s">
        <v>69332</v>
      </c>
    </row>
    <row r="11094" spans="1:1" x14ac:dyDescent="0.25">
      <c r="A11094" s="1" t="s">
        <v>69333</v>
      </c>
    </row>
    <row r="11095" spans="1:1" x14ac:dyDescent="0.25">
      <c r="A11095" s="1" t="s">
        <v>69334</v>
      </c>
    </row>
    <row r="11096" spans="1:1" x14ac:dyDescent="0.25">
      <c r="A11096" s="1" t="s">
        <v>69335</v>
      </c>
    </row>
    <row r="11097" spans="1:1" x14ac:dyDescent="0.25">
      <c r="A11097" s="1" t="s">
        <v>69336</v>
      </c>
    </row>
    <row r="11098" spans="1:1" x14ac:dyDescent="0.25">
      <c r="A11098" s="1" t="s">
        <v>69337</v>
      </c>
    </row>
    <row r="11099" spans="1:1" x14ac:dyDescent="0.25">
      <c r="A11099" s="1" t="s">
        <v>69338</v>
      </c>
    </row>
    <row r="11100" spans="1:1" x14ac:dyDescent="0.25">
      <c r="A11100" s="1" t="s">
        <v>69339</v>
      </c>
    </row>
    <row r="11101" spans="1:1" x14ac:dyDescent="0.25">
      <c r="A11101" s="1" t="s">
        <v>69340</v>
      </c>
    </row>
    <row r="11102" spans="1:1" x14ac:dyDescent="0.25">
      <c r="A11102" s="1" t="s">
        <v>69341</v>
      </c>
    </row>
    <row r="11103" spans="1:1" x14ac:dyDescent="0.25">
      <c r="A11103" s="1" t="s">
        <v>69342</v>
      </c>
    </row>
    <row r="11104" spans="1:1" x14ac:dyDescent="0.25">
      <c r="A11104" s="1" t="s">
        <v>69343</v>
      </c>
    </row>
    <row r="11105" spans="1:1" x14ac:dyDescent="0.25">
      <c r="A11105" s="1" t="s">
        <v>69344</v>
      </c>
    </row>
    <row r="11106" spans="1:1" x14ac:dyDescent="0.25">
      <c r="A11106" s="1" t="s">
        <v>69345</v>
      </c>
    </row>
    <row r="11107" spans="1:1" x14ac:dyDescent="0.25">
      <c r="A11107" s="1" t="s">
        <v>69346</v>
      </c>
    </row>
    <row r="11108" spans="1:1" x14ac:dyDescent="0.25">
      <c r="A11108" s="1" t="s">
        <v>69347</v>
      </c>
    </row>
    <row r="11109" spans="1:1" x14ac:dyDescent="0.25">
      <c r="A11109" s="1" t="s">
        <v>69348</v>
      </c>
    </row>
    <row r="11110" spans="1:1" x14ac:dyDescent="0.25">
      <c r="A11110" s="1" t="s">
        <v>69349</v>
      </c>
    </row>
    <row r="11111" spans="1:1" x14ac:dyDescent="0.25">
      <c r="A11111" s="1" t="s">
        <v>69350</v>
      </c>
    </row>
    <row r="11112" spans="1:1" x14ac:dyDescent="0.25">
      <c r="A11112" s="1" t="s">
        <v>69351</v>
      </c>
    </row>
    <row r="11113" spans="1:1" x14ac:dyDescent="0.25">
      <c r="A11113" s="1" t="s">
        <v>69352</v>
      </c>
    </row>
    <row r="11114" spans="1:1" x14ac:dyDescent="0.25">
      <c r="A11114" s="1" t="s">
        <v>69353</v>
      </c>
    </row>
    <row r="11115" spans="1:1" x14ac:dyDescent="0.25">
      <c r="A11115" s="1" t="s">
        <v>69354</v>
      </c>
    </row>
    <row r="11116" spans="1:1" x14ac:dyDescent="0.25">
      <c r="A11116" s="1" t="s">
        <v>69355</v>
      </c>
    </row>
    <row r="11117" spans="1:1" x14ac:dyDescent="0.25">
      <c r="A11117" s="1" t="s">
        <v>69356</v>
      </c>
    </row>
    <row r="11118" spans="1:1" x14ac:dyDescent="0.25">
      <c r="A11118" s="1" t="s">
        <v>69357</v>
      </c>
    </row>
    <row r="11119" spans="1:1" x14ac:dyDescent="0.25">
      <c r="A11119" s="1" t="s">
        <v>69358</v>
      </c>
    </row>
    <row r="11120" spans="1:1" x14ac:dyDescent="0.25">
      <c r="A11120" s="1" t="s">
        <v>69359</v>
      </c>
    </row>
    <row r="11121" spans="1:1" x14ac:dyDescent="0.25">
      <c r="A11121" s="1" t="s">
        <v>69360</v>
      </c>
    </row>
    <row r="11122" spans="1:1" x14ac:dyDescent="0.25">
      <c r="A11122" s="1" t="s">
        <v>69361</v>
      </c>
    </row>
    <row r="11123" spans="1:1" x14ac:dyDescent="0.25">
      <c r="A11123" s="1" t="s">
        <v>69362</v>
      </c>
    </row>
    <row r="11124" spans="1:1" x14ac:dyDescent="0.25">
      <c r="A11124" s="1" t="s">
        <v>69363</v>
      </c>
    </row>
    <row r="11125" spans="1:1" x14ac:dyDescent="0.25">
      <c r="A11125" s="1" t="s">
        <v>69364</v>
      </c>
    </row>
    <row r="11126" spans="1:1" x14ac:dyDescent="0.25">
      <c r="A11126" s="1" t="s">
        <v>69365</v>
      </c>
    </row>
    <row r="11127" spans="1:1" x14ac:dyDescent="0.25">
      <c r="A11127" s="1" t="s">
        <v>69366</v>
      </c>
    </row>
    <row r="11128" spans="1:1" x14ac:dyDescent="0.25">
      <c r="A11128" s="1" t="s">
        <v>69367</v>
      </c>
    </row>
    <row r="11129" spans="1:1" x14ac:dyDescent="0.25">
      <c r="A11129" s="1" t="s">
        <v>69368</v>
      </c>
    </row>
    <row r="11130" spans="1:1" x14ac:dyDescent="0.25">
      <c r="A11130" s="1" t="s">
        <v>69369</v>
      </c>
    </row>
    <row r="11131" spans="1:1" x14ac:dyDescent="0.25">
      <c r="A11131" s="1" t="s">
        <v>69370</v>
      </c>
    </row>
    <row r="11132" spans="1:1" x14ac:dyDescent="0.25">
      <c r="A11132" s="1" t="s">
        <v>69371</v>
      </c>
    </row>
    <row r="11133" spans="1:1" x14ac:dyDescent="0.25">
      <c r="A11133" s="1" t="s">
        <v>69372</v>
      </c>
    </row>
    <row r="11134" spans="1:1" x14ac:dyDescent="0.25">
      <c r="A11134" s="1" t="s">
        <v>69373</v>
      </c>
    </row>
    <row r="11135" spans="1:1" x14ac:dyDescent="0.25">
      <c r="A11135" s="1" t="s">
        <v>69374</v>
      </c>
    </row>
    <row r="11136" spans="1:1" x14ac:dyDescent="0.25">
      <c r="A11136" s="1" t="s">
        <v>69375</v>
      </c>
    </row>
    <row r="11137" spans="1:1" x14ac:dyDescent="0.25">
      <c r="A11137" s="1" t="s">
        <v>69376</v>
      </c>
    </row>
    <row r="11138" spans="1:1" x14ac:dyDescent="0.25">
      <c r="A11138" s="1" t="s">
        <v>69377</v>
      </c>
    </row>
    <row r="11139" spans="1:1" x14ac:dyDescent="0.25">
      <c r="A11139" s="1" t="s">
        <v>69378</v>
      </c>
    </row>
    <row r="11140" spans="1:1" x14ac:dyDescent="0.25">
      <c r="A11140" s="1" t="s">
        <v>69379</v>
      </c>
    </row>
    <row r="11141" spans="1:1" x14ac:dyDescent="0.25">
      <c r="A11141" s="1" t="s">
        <v>69380</v>
      </c>
    </row>
    <row r="11142" spans="1:1" x14ac:dyDescent="0.25">
      <c r="A11142" s="1" t="s">
        <v>69381</v>
      </c>
    </row>
    <row r="11143" spans="1:1" x14ac:dyDescent="0.25">
      <c r="A11143" s="1" t="s">
        <v>69382</v>
      </c>
    </row>
    <row r="11144" spans="1:1" x14ac:dyDescent="0.25">
      <c r="A11144" s="1" t="s">
        <v>69383</v>
      </c>
    </row>
    <row r="11145" spans="1:1" x14ac:dyDescent="0.25">
      <c r="A11145" s="1" t="s">
        <v>69384</v>
      </c>
    </row>
    <row r="11146" spans="1:1" x14ac:dyDescent="0.25">
      <c r="A11146" s="1" t="s">
        <v>69385</v>
      </c>
    </row>
    <row r="11147" spans="1:1" x14ac:dyDescent="0.25">
      <c r="A11147" s="1" t="s">
        <v>69386</v>
      </c>
    </row>
    <row r="11148" spans="1:1" x14ac:dyDescent="0.25">
      <c r="A11148" s="1" t="s">
        <v>69387</v>
      </c>
    </row>
    <row r="11149" spans="1:1" x14ac:dyDescent="0.25">
      <c r="A11149" s="1" t="s">
        <v>69388</v>
      </c>
    </row>
    <row r="11150" spans="1:1" x14ac:dyDescent="0.25">
      <c r="A11150" s="1" t="s">
        <v>69389</v>
      </c>
    </row>
    <row r="11151" spans="1:1" x14ac:dyDescent="0.25">
      <c r="A11151" s="1" t="s">
        <v>69390</v>
      </c>
    </row>
    <row r="11152" spans="1:1" x14ac:dyDescent="0.25">
      <c r="A11152" s="1" t="s">
        <v>69391</v>
      </c>
    </row>
    <row r="11153" spans="1:1" x14ac:dyDescent="0.25">
      <c r="A11153" s="1" t="s">
        <v>69392</v>
      </c>
    </row>
    <row r="11154" spans="1:1" x14ac:dyDescent="0.25">
      <c r="A11154" s="1" t="s">
        <v>69393</v>
      </c>
    </row>
    <row r="11155" spans="1:1" x14ac:dyDescent="0.25">
      <c r="A11155" s="1" t="s">
        <v>69394</v>
      </c>
    </row>
    <row r="11156" spans="1:1" x14ac:dyDescent="0.25">
      <c r="A11156" s="1" t="s">
        <v>69395</v>
      </c>
    </row>
    <row r="11157" spans="1:1" x14ac:dyDescent="0.25">
      <c r="A11157" s="1" t="s">
        <v>69396</v>
      </c>
    </row>
    <row r="11158" spans="1:1" x14ac:dyDescent="0.25">
      <c r="A11158" s="1" t="s">
        <v>69397</v>
      </c>
    </row>
    <row r="11159" spans="1:1" x14ac:dyDescent="0.25">
      <c r="A11159" s="1" t="s">
        <v>69398</v>
      </c>
    </row>
    <row r="11160" spans="1:1" x14ac:dyDescent="0.25">
      <c r="A11160" s="1" t="s">
        <v>69399</v>
      </c>
    </row>
    <row r="11161" spans="1:1" x14ac:dyDescent="0.25">
      <c r="A11161" s="1" t="s">
        <v>69400</v>
      </c>
    </row>
    <row r="11162" spans="1:1" x14ac:dyDescent="0.25">
      <c r="A11162" s="1" t="s">
        <v>69401</v>
      </c>
    </row>
    <row r="11163" spans="1:1" x14ac:dyDescent="0.25">
      <c r="A11163" s="1" t="s">
        <v>69402</v>
      </c>
    </row>
    <row r="11164" spans="1:1" x14ac:dyDescent="0.25">
      <c r="A11164" s="1" t="s">
        <v>69403</v>
      </c>
    </row>
    <row r="11165" spans="1:1" x14ac:dyDescent="0.25">
      <c r="A11165" s="1" t="s">
        <v>69404</v>
      </c>
    </row>
    <row r="11166" spans="1:1" x14ac:dyDescent="0.25">
      <c r="A11166" s="1" t="s">
        <v>69405</v>
      </c>
    </row>
    <row r="11167" spans="1:1" x14ac:dyDescent="0.25">
      <c r="A11167" s="1" t="s">
        <v>69406</v>
      </c>
    </row>
    <row r="11168" spans="1:1" x14ac:dyDescent="0.25">
      <c r="A11168" s="1" t="s">
        <v>69407</v>
      </c>
    </row>
    <row r="11169" spans="1:1" x14ac:dyDescent="0.25">
      <c r="A11169" s="1" t="s">
        <v>69408</v>
      </c>
    </row>
    <row r="11170" spans="1:1" x14ac:dyDescent="0.25">
      <c r="A11170" s="1" t="s">
        <v>69409</v>
      </c>
    </row>
    <row r="11171" spans="1:1" x14ac:dyDescent="0.25">
      <c r="A11171" s="1" t="s">
        <v>69410</v>
      </c>
    </row>
    <row r="11172" spans="1:1" x14ac:dyDescent="0.25">
      <c r="A11172" s="1" t="s">
        <v>69411</v>
      </c>
    </row>
    <row r="11173" spans="1:1" x14ac:dyDescent="0.25">
      <c r="A11173" s="1" t="s">
        <v>69412</v>
      </c>
    </row>
    <row r="11174" spans="1:1" x14ac:dyDescent="0.25">
      <c r="A11174" s="1" t="s">
        <v>69413</v>
      </c>
    </row>
    <row r="11175" spans="1:1" x14ac:dyDescent="0.25">
      <c r="A11175" s="1" t="s">
        <v>69414</v>
      </c>
    </row>
    <row r="11176" spans="1:1" x14ac:dyDescent="0.25">
      <c r="A11176" s="1" t="s">
        <v>69415</v>
      </c>
    </row>
    <row r="11177" spans="1:1" x14ac:dyDescent="0.25">
      <c r="A11177" s="1" t="s">
        <v>69416</v>
      </c>
    </row>
    <row r="11178" spans="1:1" x14ac:dyDescent="0.25">
      <c r="A11178" s="1" t="s">
        <v>69417</v>
      </c>
    </row>
    <row r="11179" spans="1:1" x14ac:dyDescent="0.25">
      <c r="A11179" s="1" t="s">
        <v>69418</v>
      </c>
    </row>
    <row r="11180" spans="1:1" x14ac:dyDescent="0.25">
      <c r="A11180" s="1" t="s">
        <v>69419</v>
      </c>
    </row>
    <row r="11181" spans="1:1" x14ac:dyDescent="0.25">
      <c r="A11181" s="1" t="s">
        <v>69420</v>
      </c>
    </row>
    <row r="11182" spans="1:1" x14ac:dyDescent="0.25">
      <c r="A11182" s="1" t="s">
        <v>69421</v>
      </c>
    </row>
    <row r="11183" spans="1:1" x14ac:dyDescent="0.25">
      <c r="A11183" s="1" t="s">
        <v>69422</v>
      </c>
    </row>
    <row r="11184" spans="1:1" x14ac:dyDescent="0.25">
      <c r="A11184" s="1" t="s">
        <v>69423</v>
      </c>
    </row>
    <row r="11185" spans="1:1" x14ac:dyDescent="0.25">
      <c r="A11185" s="1" t="s">
        <v>69424</v>
      </c>
    </row>
    <row r="11186" spans="1:1" x14ac:dyDescent="0.25">
      <c r="A11186" s="1" t="s">
        <v>69425</v>
      </c>
    </row>
    <row r="11187" spans="1:1" x14ac:dyDescent="0.25">
      <c r="A11187" s="1" t="s">
        <v>69426</v>
      </c>
    </row>
    <row r="11188" spans="1:1" x14ac:dyDescent="0.25">
      <c r="A11188" s="1" t="s">
        <v>69427</v>
      </c>
    </row>
    <row r="11189" spans="1:1" x14ac:dyDescent="0.25">
      <c r="A11189" s="1" t="s">
        <v>69428</v>
      </c>
    </row>
    <row r="11190" spans="1:1" x14ac:dyDescent="0.25">
      <c r="A11190" s="1" t="s">
        <v>69429</v>
      </c>
    </row>
    <row r="11191" spans="1:1" x14ac:dyDescent="0.25">
      <c r="A11191" s="1" t="s">
        <v>69430</v>
      </c>
    </row>
    <row r="11192" spans="1:1" x14ac:dyDescent="0.25">
      <c r="A11192" s="1" t="s">
        <v>69431</v>
      </c>
    </row>
    <row r="11193" spans="1:1" x14ac:dyDescent="0.25">
      <c r="A11193" s="1" t="s">
        <v>69432</v>
      </c>
    </row>
    <row r="11194" spans="1:1" x14ac:dyDescent="0.25">
      <c r="A11194" s="1" t="s">
        <v>69433</v>
      </c>
    </row>
    <row r="11195" spans="1:1" x14ac:dyDescent="0.25">
      <c r="A11195" s="1" t="s">
        <v>69434</v>
      </c>
    </row>
    <row r="11196" spans="1:1" x14ac:dyDescent="0.25">
      <c r="A11196" s="1" t="s">
        <v>69435</v>
      </c>
    </row>
    <row r="11197" spans="1:1" x14ac:dyDescent="0.25">
      <c r="A11197" s="1" t="s">
        <v>69436</v>
      </c>
    </row>
    <row r="11198" spans="1:1" x14ac:dyDescent="0.25">
      <c r="A11198" s="1" t="s">
        <v>69437</v>
      </c>
    </row>
    <row r="11199" spans="1:1" x14ac:dyDescent="0.25">
      <c r="A11199" s="1" t="s">
        <v>69438</v>
      </c>
    </row>
    <row r="11200" spans="1:1" x14ac:dyDescent="0.25">
      <c r="A11200" s="1" t="s">
        <v>69439</v>
      </c>
    </row>
    <row r="11201" spans="1:1" x14ac:dyDescent="0.25">
      <c r="A11201" s="1" t="s">
        <v>69440</v>
      </c>
    </row>
    <row r="11202" spans="1:1" x14ac:dyDescent="0.25">
      <c r="A11202" s="1" t="s">
        <v>69441</v>
      </c>
    </row>
    <row r="11203" spans="1:1" x14ac:dyDescent="0.25">
      <c r="A11203" s="1" t="s">
        <v>69442</v>
      </c>
    </row>
    <row r="11204" spans="1:1" x14ac:dyDescent="0.25">
      <c r="A11204" s="1" t="s">
        <v>69443</v>
      </c>
    </row>
    <row r="11205" spans="1:1" x14ac:dyDescent="0.25">
      <c r="A11205" s="1" t="s">
        <v>69444</v>
      </c>
    </row>
    <row r="11206" spans="1:1" x14ac:dyDescent="0.25">
      <c r="A11206" s="1" t="s">
        <v>69445</v>
      </c>
    </row>
    <row r="11207" spans="1:1" x14ac:dyDescent="0.25">
      <c r="A11207" s="1" t="s">
        <v>69446</v>
      </c>
    </row>
    <row r="11208" spans="1:1" x14ac:dyDescent="0.25">
      <c r="A11208" s="1" t="s">
        <v>69447</v>
      </c>
    </row>
    <row r="11209" spans="1:1" x14ac:dyDescent="0.25">
      <c r="A11209" s="1" t="s">
        <v>69448</v>
      </c>
    </row>
    <row r="11210" spans="1:1" x14ac:dyDescent="0.25">
      <c r="A11210" s="1" t="s">
        <v>69449</v>
      </c>
    </row>
    <row r="11211" spans="1:1" x14ac:dyDescent="0.25">
      <c r="A11211" s="1" t="s">
        <v>69450</v>
      </c>
    </row>
    <row r="11212" spans="1:1" x14ac:dyDescent="0.25">
      <c r="A11212" s="1" t="s">
        <v>69451</v>
      </c>
    </row>
    <row r="11213" spans="1:1" x14ac:dyDescent="0.25">
      <c r="A11213" s="1" t="s">
        <v>69452</v>
      </c>
    </row>
    <row r="11214" spans="1:1" x14ac:dyDescent="0.25">
      <c r="A11214" s="1" t="s">
        <v>69453</v>
      </c>
    </row>
    <row r="11215" spans="1:1" x14ac:dyDescent="0.25">
      <c r="A11215" s="1" t="s">
        <v>69454</v>
      </c>
    </row>
    <row r="11216" spans="1:1" x14ac:dyDescent="0.25">
      <c r="A11216" s="1" t="s">
        <v>69455</v>
      </c>
    </row>
    <row r="11217" spans="1:1" x14ac:dyDescent="0.25">
      <c r="A11217" s="1" t="s">
        <v>69456</v>
      </c>
    </row>
    <row r="11218" spans="1:1" x14ac:dyDescent="0.25">
      <c r="A11218" s="1" t="s">
        <v>69457</v>
      </c>
    </row>
    <row r="11219" spans="1:1" x14ac:dyDescent="0.25">
      <c r="A11219" s="1" t="s">
        <v>69458</v>
      </c>
    </row>
    <row r="11221" spans="1:1" x14ac:dyDescent="0.25">
      <c r="A11221" s="1" t="s">
        <v>27</v>
      </c>
    </row>
    <row r="11224" spans="1:1" x14ac:dyDescent="0.25">
      <c r="A11224" s="1" t="s">
        <v>4</v>
      </c>
    </row>
    <row r="11225" spans="1:1" x14ac:dyDescent="0.25">
      <c r="A11225" s="1" t="s">
        <v>69459</v>
      </c>
    </row>
    <row r="11226" spans="1:1" x14ac:dyDescent="0.25">
      <c r="A11226" s="1" t="s">
        <v>69460</v>
      </c>
    </row>
    <row r="11227" spans="1:1" x14ac:dyDescent="0.25">
      <c r="A11227" s="1" t="s">
        <v>69461</v>
      </c>
    </row>
    <row r="11228" spans="1:1" x14ac:dyDescent="0.25">
      <c r="A11228" s="1" t="s">
        <v>69462</v>
      </c>
    </row>
    <row r="11229" spans="1:1" x14ac:dyDescent="0.25">
      <c r="A11229" s="1" t="s">
        <v>69463</v>
      </c>
    </row>
    <row r="11230" spans="1:1" x14ac:dyDescent="0.25">
      <c r="A11230" s="1" t="s">
        <v>69464</v>
      </c>
    </row>
    <row r="11231" spans="1:1" x14ac:dyDescent="0.25">
      <c r="A11231" s="1" t="s">
        <v>69465</v>
      </c>
    </row>
    <row r="11232" spans="1:1" x14ac:dyDescent="0.25">
      <c r="A11232" s="1" t="s">
        <v>69466</v>
      </c>
    </row>
    <row r="11233" spans="1:1" x14ac:dyDescent="0.25">
      <c r="A11233" s="1" t="s">
        <v>69467</v>
      </c>
    </row>
    <row r="11234" spans="1:1" x14ac:dyDescent="0.25">
      <c r="A11234" s="1" t="s">
        <v>69468</v>
      </c>
    </row>
    <row r="11235" spans="1:1" x14ac:dyDescent="0.25">
      <c r="A11235" s="1" t="s">
        <v>69469</v>
      </c>
    </row>
    <row r="11236" spans="1:1" x14ac:dyDescent="0.25">
      <c r="A11236" s="1" t="s">
        <v>69470</v>
      </c>
    </row>
    <row r="11237" spans="1:1" x14ac:dyDescent="0.25">
      <c r="A11237" s="1" t="s">
        <v>69471</v>
      </c>
    </row>
    <row r="11238" spans="1:1" x14ac:dyDescent="0.25">
      <c r="A11238" s="1" t="s">
        <v>69472</v>
      </c>
    </row>
    <row r="11239" spans="1:1" x14ac:dyDescent="0.25">
      <c r="A11239" s="1" t="s">
        <v>69473</v>
      </c>
    </row>
    <row r="11240" spans="1:1" x14ac:dyDescent="0.25">
      <c r="A11240" s="1" t="s">
        <v>69474</v>
      </c>
    </row>
    <row r="11241" spans="1:1" x14ac:dyDescent="0.25">
      <c r="A11241" s="1" t="s">
        <v>69475</v>
      </c>
    </row>
    <row r="11242" spans="1:1" x14ac:dyDescent="0.25">
      <c r="A11242" s="1" t="s">
        <v>69476</v>
      </c>
    </row>
    <row r="11243" spans="1:1" x14ac:dyDescent="0.25">
      <c r="A11243" s="1" t="s">
        <v>69477</v>
      </c>
    </row>
    <row r="11244" spans="1:1" x14ac:dyDescent="0.25">
      <c r="A11244" s="1" t="s">
        <v>69478</v>
      </c>
    </row>
    <row r="11245" spans="1:1" x14ac:dyDescent="0.25">
      <c r="A11245" s="1" t="s">
        <v>69479</v>
      </c>
    </row>
    <row r="11246" spans="1:1" x14ac:dyDescent="0.25">
      <c r="A11246" s="1" t="s">
        <v>69480</v>
      </c>
    </row>
    <row r="11247" spans="1:1" x14ac:dyDescent="0.25">
      <c r="A11247" s="1" t="s">
        <v>69481</v>
      </c>
    </row>
    <row r="11248" spans="1:1" x14ac:dyDescent="0.25">
      <c r="A11248" s="1" t="s">
        <v>69482</v>
      </c>
    </row>
    <row r="11249" spans="1:1" x14ac:dyDescent="0.25">
      <c r="A11249" s="1" t="s">
        <v>69483</v>
      </c>
    </row>
    <row r="11250" spans="1:1" x14ac:dyDescent="0.25">
      <c r="A11250" s="1" t="s">
        <v>69484</v>
      </c>
    </row>
    <row r="11251" spans="1:1" x14ac:dyDescent="0.25">
      <c r="A11251" s="1" t="s">
        <v>69485</v>
      </c>
    </row>
    <row r="11252" spans="1:1" x14ac:dyDescent="0.25">
      <c r="A11252" s="1" t="s">
        <v>69486</v>
      </c>
    </row>
    <row r="11254" spans="1:1" x14ac:dyDescent="0.25">
      <c r="A11254" s="1" t="s">
        <v>5</v>
      </c>
    </row>
    <row r="11255" spans="1:1" x14ac:dyDescent="0.25">
      <c r="A11255" s="1" t="s">
        <v>69487</v>
      </c>
    </row>
    <row r="11256" spans="1:1" x14ac:dyDescent="0.25">
      <c r="A11256" s="1" t="s">
        <v>69488</v>
      </c>
    </row>
    <row r="11257" spans="1:1" x14ac:dyDescent="0.25">
      <c r="A11257" s="1" t="s">
        <v>69489</v>
      </c>
    </row>
    <row r="11258" spans="1:1" x14ac:dyDescent="0.25">
      <c r="A11258" s="1" t="s">
        <v>69490</v>
      </c>
    </row>
    <row r="11259" spans="1:1" x14ac:dyDescent="0.25">
      <c r="A11259" s="1" t="s">
        <v>69491</v>
      </c>
    </row>
    <row r="11260" spans="1:1" x14ac:dyDescent="0.25">
      <c r="A11260" s="1" t="s">
        <v>69492</v>
      </c>
    </row>
    <row r="11261" spans="1:1" x14ac:dyDescent="0.25">
      <c r="A11261" s="1" t="s">
        <v>69493</v>
      </c>
    </row>
    <row r="11262" spans="1:1" x14ac:dyDescent="0.25">
      <c r="A11262" s="1" t="s">
        <v>69494</v>
      </c>
    </row>
    <row r="11263" spans="1:1" x14ac:dyDescent="0.25">
      <c r="A11263" s="1" t="s">
        <v>69495</v>
      </c>
    </row>
    <row r="11264" spans="1:1" x14ac:dyDescent="0.25">
      <c r="A11264" s="1" t="s">
        <v>69496</v>
      </c>
    </row>
    <row r="11265" spans="1:1" x14ac:dyDescent="0.25">
      <c r="A11265" s="1" t="s">
        <v>69497</v>
      </c>
    </row>
    <row r="11266" spans="1:1" x14ac:dyDescent="0.25">
      <c r="A11266" s="1" t="s">
        <v>69498</v>
      </c>
    </row>
    <row r="11267" spans="1:1" x14ac:dyDescent="0.25">
      <c r="A11267" s="1" t="s">
        <v>69499</v>
      </c>
    </row>
    <row r="11268" spans="1:1" x14ac:dyDescent="0.25">
      <c r="A11268" s="1" t="s">
        <v>69500</v>
      </c>
    </row>
    <row r="11269" spans="1:1" x14ac:dyDescent="0.25">
      <c r="A11269" s="1" t="s">
        <v>69501</v>
      </c>
    </row>
    <row r="11270" spans="1:1" x14ac:dyDescent="0.25">
      <c r="A11270" s="1" t="s">
        <v>69502</v>
      </c>
    </row>
    <row r="11271" spans="1:1" x14ac:dyDescent="0.25">
      <c r="A11271" s="1" t="s">
        <v>69503</v>
      </c>
    </row>
    <row r="11272" spans="1:1" x14ac:dyDescent="0.25">
      <c r="A11272" s="1" t="s">
        <v>69504</v>
      </c>
    </row>
    <row r="11273" spans="1:1" x14ac:dyDescent="0.25">
      <c r="A11273" s="1" t="s">
        <v>69505</v>
      </c>
    </row>
    <row r="11274" spans="1:1" x14ac:dyDescent="0.25">
      <c r="A11274" s="1" t="s">
        <v>69506</v>
      </c>
    </row>
    <row r="11276" spans="1:1" x14ac:dyDescent="0.25">
      <c r="A11276" s="1" t="s">
        <v>6</v>
      </c>
    </row>
    <row r="11277" spans="1:1" x14ac:dyDescent="0.25">
      <c r="A11277" s="1" t="s">
        <v>69507</v>
      </c>
    </row>
    <row r="11278" spans="1:1" x14ac:dyDescent="0.25">
      <c r="A11278" s="1" t="s">
        <v>69508</v>
      </c>
    </row>
    <row r="11279" spans="1:1" x14ac:dyDescent="0.25">
      <c r="A11279" s="1" t="s">
        <v>69509</v>
      </c>
    </row>
    <row r="11280" spans="1:1" x14ac:dyDescent="0.25">
      <c r="A11280" s="1" t="s">
        <v>69510</v>
      </c>
    </row>
    <row r="11281" spans="1:1" x14ac:dyDescent="0.25">
      <c r="A11281" s="1" t="s">
        <v>69511</v>
      </c>
    </row>
    <row r="11282" spans="1:1" x14ac:dyDescent="0.25">
      <c r="A11282" s="1" t="s">
        <v>69512</v>
      </c>
    </row>
    <row r="11283" spans="1:1" x14ac:dyDescent="0.25">
      <c r="A11283" s="1" t="s">
        <v>69513</v>
      </c>
    </row>
    <row r="11284" spans="1:1" x14ac:dyDescent="0.25">
      <c r="A11284" s="1" t="s">
        <v>69514</v>
      </c>
    </row>
    <row r="11285" spans="1:1" x14ac:dyDescent="0.25">
      <c r="A11285" s="1" t="s">
        <v>69515</v>
      </c>
    </row>
    <row r="11286" spans="1:1" x14ac:dyDescent="0.25">
      <c r="A11286" s="1" t="s">
        <v>69516</v>
      </c>
    </row>
    <row r="11287" spans="1:1" x14ac:dyDescent="0.25">
      <c r="A11287" s="1" t="s">
        <v>69517</v>
      </c>
    </row>
    <row r="11288" spans="1:1" x14ac:dyDescent="0.25">
      <c r="A11288" s="1" t="s">
        <v>69518</v>
      </c>
    </row>
    <row r="11290" spans="1:1" x14ac:dyDescent="0.25">
      <c r="A11290" s="1" t="s">
        <v>9</v>
      </c>
    </row>
    <row r="11291" spans="1:1" x14ac:dyDescent="0.25">
      <c r="A11291" s="1" t="s">
        <v>69519</v>
      </c>
    </row>
    <row r="11292" spans="1:1" x14ac:dyDescent="0.25">
      <c r="A11292" s="1" t="s">
        <v>69520</v>
      </c>
    </row>
    <row r="11293" spans="1:1" x14ac:dyDescent="0.25">
      <c r="A11293" s="1" t="s">
        <v>69521</v>
      </c>
    </row>
    <row r="11294" spans="1:1" x14ac:dyDescent="0.25">
      <c r="A11294" s="1" t="s">
        <v>69522</v>
      </c>
    </row>
    <row r="11296" spans="1:1" x14ac:dyDescent="0.25">
      <c r="A11296" s="1" t="s">
        <v>32</v>
      </c>
    </row>
    <row r="11297" spans="1:1" x14ac:dyDescent="0.25">
      <c r="A11297" s="1" t="s">
        <v>69523</v>
      </c>
    </row>
    <row r="11298" spans="1:1" x14ac:dyDescent="0.25">
      <c r="A11298" s="1" t="s">
        <v>69524</v>
      </c>
    </row>
    <row r="11299" spans="1:1" x14ac:dyDescent="0.25">
      <c r="A11299" s="1" t="s">
        <v>69525</v>
      </c>
    </row>
    <row r="11300" spans="1:1" x14ac:dyDescent="0.25">
      <c r="A11300" s="1" t="s">
        <v>69526</v>
      </c>
    </row>
    <row r="11301" spans="1:1" x14ac:dyDescent="0.25">
      <c r="A11301" s="1" t="s">
        <v>69527</v>
      </c>
    </row>
    <row r="11302" spans="1:1" x14ac:dyDescent="0.25">
      <c r="A11302" s="1" t="s">
        <v>69528</v>
      </c>
    </row>
    <row r="11303" spans="1:1" x14ac:dyDescent="0.25">
      <c r="A11303" s="1" t="s">
        <v>69529</v>
      </c>
    </row>
    <row r="11304" spans="1:1" x14ac:dyDescent="0.25">
      <c r="A11304" s="1" t="s">
        <v>69530</v>
      </c>
    </row>
    <row r="11306" spans="1:1" x14ac:dyDescent="0.25">
      <c r="A11306" s="1" t="s">
        <v>11</v>
      </c>
    </row>
    <row r="11307" spans="1:1" x14ac:dyDescent="0.25">
      <c r="A11307" s="1" t="s">
        <v>69531</v>
      </c>
    </row>
    <row r="11308" spans="1:1" x14ac:dyDescent="0.25">
      <c r="A11308" s="1" t="s">
        <v>69532</v>
      </c>
    </row>
    <row r="11309" spans="1:1" x14ac:dyDescent="0.25">
      <c r="A11309" s="1" t="s">
        <v>69533</v>
      </c>
    </row>
    <row r="11310" spans="1:1" x14ac:dyDescent="0.25">
      <c r="A11310" s="1" t="s">
        <v>69534</v>
      </c>
    </row>
    <row r="11311" spans="1:1" x14ac:dyDescent="0.25">
      <c r="A11311" s="1" t="s">
        <v>69535</v>
      </c>
    </row>
    <row r="11312" spans="1:1" x14ac:dyDescent="0.25">
      <c r="A11312" s="1" t="s">
        <v>69536</v>
      </c>
    </row>
    <row r="11313" spans="1:1" x14ac:dyDescent="0.25">
      <c r="A11313" s="1" t="s">
        <v>69537</v>
      </c>
    </row>
    <row r="11314" spans="1:1" x14ac:dyDescent="0.25">
      <c r="A11314" s="1" t="s">
        <v>69538</v>
      </c>
    </row>
    <row r="11315" spans="1:1" x14ac:dyDescent="0.25">
      <c r="A11315" s="1" t="s">
        <v>69539</v>
      </c>
    </row>
    <row r="11316" spans="1:1" x14ac:dyDescent="0.25">
      <c r="A11316" s="1" t="s">
        <v>69540</v>
      </c>
    </row>
    <row r="11317" spans="1:1" x14ac:dyDescent="0.25">
      <c r="A11317" s="1" t="s">
        <v>69541</v>
      </c>
    </row>
    <row r="11318" spans="1:1" x14ac:dyDescent="0.25">
      <c r="A11318" s="1" t="s">
        <v>69542</v>
      </c>
    </row>
    <row r="11319" spans="1:1" x14ac:dyDescent="0.25">
      <c r="A11319" s="1" t="s">
        <v>69543</v>
      </c>
    </row>
    <row r="11320" spans="1:1" x14ac:dyDescent="0.25">
      <c r="A11320" s="1" t="s">
        <v>69544</v>
      </c>
    </row>
    <row r="11321" spans="1:1" x14ac:dyDescent="0.25">
      <c r="A11321" s="1" t="s">
        <v>69545</v>
      </c>
    </row>
    <row r="11322" spans="1:1" x14ac:dyDescent="0.25">
      <c r="A11322" s="1" t="s">
        <v>69546</v>
      </c>
    </row>
    <row r="11323" spans="1:1" x14ac:dyDescent="0.25">
      <c r="A11323" s="1" t="s">
        <v>69547</v>
      </c>
    </row>
    <row r="11324" spans="1:1" x14ac:dyDescent="0.25">
      <c r="A11324" s="1" t="s">
        <v>69548</v>
      </c>
    </row>
    <row r="11325" spans="1:1" x14ac:dyDescent="0.25">
      <c r="A11325" s="1" t="s">
        <v>69549</v>
      </c>
    </row>
    <row r="11326" spans="1:1" x14ac:dyDescent="0.25">
      <c r="A11326" s="1" t="s">
        <v>69550</v>
      </c>
    </row>
    <row r="11327" spans="1:1" x14ac:dyDescent="0.25">
      <c r="A11327" s="1" t="s">
        <v>69551</v>
      </c>
    </row>
    <row r="11328" spans="1:1" x14ac:dyDescent="0.25">
      <c r="A11328" s="1" t="s">
        <v>69552</v>
      </c>
    </row>
    <row r="11329" spans="1:1" x14ac:dyDescent="0.25">
      <c r="A11329" s="1" t="s">
        <v>69553</v>
      </c>
    </row>
    <row r="11330" spans="1:1" x14ac:dyDescent="0.25">
      <c r="A11330" s="1" t="s">
        <v>69554</v>
      </c>
    </row>
    <row r="11331" spans="1:1" x14ac:dyDescent="0.25">
      <c r="A11331" s="1" t="s">
        <v>69555</v>
      </c>
    </row>
    <row r="11332" spans="1:1" x14ac:dyDescent="0.25">
      <c r="A11332" s="1" t="s">
        <v>69556</v>
      </c>
    </row>
    <row r="11333" spans="1:1" x14ac:dyDescent="0.25">
      <c r="A11333" s="1" t="s">
        <v>69557</v>
      </c>
    </row>
    <row r="11334" spans="1:1" x14ac:dyDescent="0.25">
      <c r="A11334" s="1" t="s">
        <v>69558</v>
      </c>
    </row>
    <row r="11335" spans="1:1" x14ac:dyDescent="0.25">
      <c r="A11335" s="1" t="s">
        <v>69559</v>
      </c>
    </row>
    <row r="11336" spans="1:1" x14ac:dyDescent="0.25">
      <c r="A11336" s="1" t="s">
        <v>69560</v>
      </c>
    </row>
    <row r="11337" spans="1:1" x14ac:dyDescent="0.25">
      <c r="A11337" s="1" t="s">
        <v>69561</v>
      </c>
    </row>
    <row r="11338" spans="1:1" x14ac:dyDescent="0.25">
      <c r="A11338" s="1" t="s">
        <v>69562</v>
      </c>
    </row>
    <row r="11339" spans="1:1" x14ac:dyDescent="0.25">
      <c r="A11339" s="1" t="s">
        <v>69563</v>
      </c>
    </row>
    <row r="11340" spans="1:1" x14ac:dyDescent="0.25">
      <c r="A11340" s="1" t="s">
        <v>69564</v>
      </c>
    </row>
    <row r="11341" spans="1:1" x14ac:dyDescent="0.25">
      <c r="A11341" s="1" t="s">
        <v>69565</v>
      </c>
    </row>
    <row r="11342" spans="1:1" x14ac:dyDescent="0.25">
      <c r="A11342" s="1" t="s">
        <v>69566</v>
      </c>
    </row>
    <row r="11343" spans="1:1" x14ac:dyDescent="0.25">
      <c r="A11343" s="1" t="s">
        <v>69567</v>
      </c>
    </row>
    <row r="11344" spans="1:1" x14ac:dyDescent="0.25">
      <c r="A11344" s="1" t="s">
        <v>69568</v>
      </c>
    </row>
    <row r="11345" spans="1:1" x14ac:dyDescent="0.25">
      <c r="A11345" s="1" t="s">
        <v>69569</v>
      </c>
    </row>
    <row r="11346" spans="1:1" x14ac:dyDescent="0.25">
      <c r="A11346" s="1" t="s">
        <v>69570</v>
      </c>
    </row>
    <row r="11347" spans="1:1" x14ac:dyDescent="0.25">
      <c r="A11347" s="1" t="s">
        <v>69571</v>
      </c>
    </row>
    <row r="11348" spans="1:1" x14ac:dyDescent="0.25">
      <c r="A11348" s="1" t="s">
        <v>69572</v>
      </c>
    </row>
    <row r="11349" spans="1:1" x14ac:dyDescent="0.25">
      <c r="A11349" s="1" t="s">
        <v>69573</v>
      </c>
    </row>
    <row r="11350" spans="1:1" x14ac:dyDescent="0.25">
      <c r="A11350" s="1" t="s">
        <v>69574</v>
      </c>
    </row>
    <row r="11351" spans="1:1" x14ac:dyDescent="0.25">
      <c r="A11351" s="1" t="s">
        <v>69575</v>
      </c>
    </row>
    <row r="11352" spans="1:1" x14ac:dyDescent="0.25">
      <c r="A11352" s="1" t="s">
        <v>69576</v>
      </c>
    </row>
    <row r="11353" spans="1:1" x14ac:dyDescent="0.25">
      <c r="A11353" s="1" t="s">
        <v>69577</v>
      </c>
    </row>
    <row r="11354" spans="1:1" x14ac:dyDescent="0.25">
      <c r="A11354" s="1" t="s">
        <v>69578</v>
      </c>
    </row>
    <row r="11355" spans="1:1" x14ac:dyDescent="0.25">
      <c r="A11355" s="1" t="s">
        <v>69579</v>
      </c>
    </row>
    <row r="11356" spans="1:1" x14ac:dyDescent="0.25">
      <c r="A11356" s="1" t="s">
        <v>69580</v>
      </c>
    </row>
    <row r="11357" spans="1:1" x14ac:dyDescent="0.25">
      <c r="A11357" s="1" t="s">
        <v>69581</v>
      </c>
    </row>
    <row r="11358" spans="1:1" x14ac:dyDescent="0.25">
      <c r="A11358" s="1" t="s">
        <v>69582</v>
      </c>
    </row>
    <row r="11359" spans="1:1" x14ac:dyDescent="0.25">
      <c r="A11359" s="1" t="s">
        <v>69583</v>
      </c>
    </row>
    <row r="11360" spans="1:1" x14ac:dyDescent="0.25">
      <c r="A11360" s="1" t="s">
        <v>69584</v>
      </c>
    </row>
    <row r="11361" spans="1:1" x14ac:dyDescent="0.25">
      <c r="A11361" s="1" t="s">
        <v>69585</v>
      </c>
    </row>
    <row r="11362" spans="1:1" x14ac:dyDescent="0.25">
      <c r="A11362" s="1" t="s">
        <v>69586</v>
      </c>
    </row>
    <row r="11363" spans="1:1" x14ac:dyDescent="0.25">
      <c r="A11363" s="1" t="s">
        <v>69587</v>
      </c>
    </row>
    <row r="11364" spans="1:1" x14ac:dyDescent="0.25">
      <c r="A11364" s="1" t="s">
        <v>69588</v>
      </c>
    </row>
    <row r="11365" spans="1:1" x14ac:dyDescent="0.25">
      <c r="A11365" s="1" t="s">
        <v>69589</v>
      </c>
    </row>
    <row r="11366" spans="1:1" x14ac:dyDescent="0.25">
      <c r="A11366" s="1" t="s">
        <v>69590</v>
      </c>
    </row>
    <row r="11367" spans="1:1" x14ac:dyDescent="0.25">
      <c r="A11367" s="1" t="s">
        <v>69591</v>
      </c>
    </row>
    <row r="11368" spans="1:1" x14ac:dyDescent="0.25">
      <c r="A11368" s="1" t="s">
        <v>69592</v>
      </c>
    </row>
    <row r="11369" spans="1:1" x14ac:dyDescent="0.25">
      <c r="A11369" s="1" t="s">
        <v>69593</v>
      </c>
    </row>
    <row r="11370" spans="1:1" x14ac:dyDescent="0.25">
      <c r="A11370" s="1" t="s">
        <v>69594</v>
      </c>
    </row>
    <row r="11371" spans="1:1" x14ac:dyDescent="0.25">
      <c r="A11371" s="1" t="s">
        <v>69595</v>
      </c>
    </row>
    <row r="11372" spans="1:1" x14ac:dyDescent="0.25">
      <c r="A11372" s="1" t="s">
        <v>69596</v>
      </c>
    </row>
    <row r="11373" spans="1:1" x14ac:dyDescent="0.25">
      <c r="A11373" s="1" t="s">
        <v>69597</v>
      </c>
    </row>
    <row r="11374" spans="1:1" x14ac:dyDescent="0.25">
      <c r="A11374" s="1" t="s">
        <v>69598</v>
      </c>
    </row>
    <row r="11375" spans="1:1" x14ac:dyDescent="0.25">
      <c r="A11375" s="1" t="s">
        <v>69599</v>
      </c>
    </row>
    <row r="11376" spans="1:1" x14ac:dyDescent="0.25">
      <c r="A11376" s="1" t="s">
        <v>69600</v>
      </c>
    </row>
    <row r="11377" spans="1:1" x14ac:dyDescent="0.25">
      <c r="A11377" s="1" t="s">
        <v>69601</v>
      </c>
    </row>
    <row r="11378" spans="1:1" x14ac:dyDescent="0.25">
      <c r="A11378" s="1" t="s">
        <v>69602</v>
      </c>
    </row>
    <row r="11380" spans="1:1" x14ac:dyDescent="0.25">
      <c r="A11380" s="1" t="s">
        <v>35</v>
      </c>
    </row>
    <row r="11381" spans="1:1" x14ac:dyDescent="0.25">
      <c r="A11381" s="1" t="s">
        <v>69603</v>
      </c>
    </row>
    <row r="11382" spans="1:1" x14ac:dyDescent="0.25">
      <c r="A11382" s="1" t="s">
        <v>69604</v>
      </c>
    </row>
    <row r="11383" spans="1:1" x14ac:dyDescent="0.25">
      <c r="A11383" s="1" t="s">
        <v>69605</v>
      </c>
    </row>
    <row r="11384" spans="1:1" x14ac:dyDescent="0.25">
      <c r="A11384" s="1" t="s">
        <v>69606</v>
      </c>
    </row>
    <row r="11385" spans="1:1" x14ac:dyDescent="0.25">
      <c r="A11385" s="1" t="s">
        <v>69607</v>
      </c>
    </row>
    <row r="11386" spans="1:1" x14ac:dyDescent="0.25">
      <c r="A11386" s="1" t="s">
        <v>69608</v>
      </c>
    </row>
    <row r="11387" spans="1:1" x14ac:dyDescent="0.25">
      <c r="A11387" s="1" t="s">
        <v>69609</v>
      </c>
    </row>
    <row r="11388" spans="1:1" x14ac:dyDescent="0.25">
      <c r="A11388" s="1" t="s">
        <v>69610</v>
      </c>
    </row>
    <row r="11389" spans="1:1" x14ac:dyDescent="0.25">
      <c r="A11389" s="1" t="s">
        <v>69611</v>
      </c>
    </row>
    <row r="11390" spans="1:1" x14ac:dyDescent="0.25">
      <c r="A11390" s="1" t="s">
        <v>69612</v>
      </c>
    </row>
    <row r="11391" spans="1:1" x14ac:dyDescent="0.25">
      <c r="A11391" s="1" t="s">
        <v>69613</v>
      </c>
    </row>
    <row r="11392" spans="1:1" x14ac:dyDescent="0.25">
      <c r="A11392" s="1" t="s">
        <v>69614</v>
      </c>
    </row>
    <row r="11394" spans="1:1" x14ac:dyDescent="0.25">
      <c r="A11394" s="1" t="s">
        <v>94</v>
      </c>
    </row>
    <row r="11395" spans="1:1" x14ac:dyDescent="0.25">
      <c r="A11395" s="1" t="s">
        <v>69615</v>
      </c>
    </row>
    <row r="11396" spans="1:1" x14ac:dyDescent="0.25">
      <c r="A11396" s="1" t="s">
        <v>69616</v>
      </c>
    </row>
    <row r="11397" spans="1:1" x14ac:dyDescent="0.25">
      <c r="A11397" s="1" t="s">
        <v>69617</v>
      </c>
    </row>
    <row r="11398" spans="1:1" x14ac:dyDescent="0.25">
      <c r="A11398" s="1" t="s">
        <v>69618</v>
      </c>
    </row>
    <row r="11400" spans="1:1" x14ac:dyDescent="0.25">
      <c r="A11400" s="1" t="s">
        <v>15</v>
      </c>
    </row>
    <row r="11401" spans="1:1" x14ac:dyDescent="0.25">
      <c r="A11401" s="1" t="s">
        <v>69619</v>
      </c>
    </row>
    <row r="11402" spans="1:1" x14ac:dyDescent="0.25">
      <c r="A11402" s="1" t="s">
        <v>69620</v>
      </c>
    </row>
    <row r="11403" spans="1:1" x14ac:dyDescent="0.25">
      <c r="A11403" s="1" t="s">
        <v>69621</v>
      </c>
    </row>
    <row r="11404" spans="1:1" x14ac:dyDescent="0.25">
      <c r="A11404" s="1" t="s">
        <v>69622</v>
      </c>
    </row>
    <row r="11405" spans="1:1" x14ac:dyDescent="0.25">
      <c r="A11405" s="1" t="s">
        <v>69623</v>
      </c>
    </row>
    <row r="11406" spans="1:1" x14ac:dyDescent="0.25">
      <c r="A11406" s="1" t="s">
        <v>69624</v>
      </c>
    </row>
    <row r="11407" spans="1:1" x14ac:dyDescent="0.25">
      <c r="A11407" s="1" t="s">
        <v>69625</v>
      </c>
    </row>
    <row r="11408" spans="1:1" x14ac:dyDescent="0.25">
      <c r="A11408" s="1" t="s">
        <v>69626</v>
      </c>
    </row>
    <row r="11409" spans="1:1" x14ac:dyDescent="0.25">
      <c r="A11409" s="1" t="s">
        <v>69627</v>
      </c>
    </row>
    <row r="11410" spans="1:1" x14ac:dyDescent="0.25">
      <c r="A11410" s="1" t="s">
        <v>69628</v>
      </c>
    </row>
    <row r="11411" spans="1:1" x14ac:dyDescent="0.25">
      <c r="A11411" s="1" t="s">
        <v>69629</v>
      </c>
    </row>
    <row r="11412" spans="1:1" x14ac:dyDescent="0.25">
      <c r="A11412" s="1" t="s">
        <v>69630</v>
      </c>
    </row>
    <row r="11413" spans="1:1" x14ac:dyDescent="0.25">
      <c r="A11413" s="1" t="s">
        <v>69631</v>
      </c>
    </row>
    <row r="11414" spans="1:1" x14ac:dyDescent="0.25">
      <c r="A11414" s="1" t="s">
        <v>69632</v>
      </c>
    </row>
    <row r="11415" spans="1:1" x14ac:dyDescent="0.25">
      <c r="A11415" s="1" t="s">
        <v>69633</v>
      </c>
    </row>
    <row r="11416" spans="1:1" x14ac:dyDescent="0.25">
      <c r="A11416" s="1" t="s">
        <v>69634</v>
      </c>
    </row>
    <row r="11417" spans="1:1" x14ac:dyDescent="0.25">
      <c r="A11417" s="1" t="s">
        <v>69635</v>
      </c>
    </row>
    <row r="11418" spans="1:1" x14ac:dyDescent="0.25">
      <c r="A11418" s="1" t="s">
        <v>69636</v>
      </c>
    </row>
    <row r="11419" spans="1:1" x14ac:dyDescent="0.25">
      <c r="A11419" s="1" t="s">
        <v>69637</v>
      </c>
    </row>
    <row r="11420" spans="1:1" x14ac:dyDescent="0.25">
      <c r="A11420" s="1" t="s">
        <v>69638</v>
      </c>
    </row>
    <row r="11421" spans="1:1" x14ac:dyDescent="0.25">
      <c r="A11421" s="1" t="s">
        <v>69639</v>
      </c>
    </row>
    <row r="11422" spans="1:1" x14ac:dyDescent="0.25">
      <c r="A11422" s="1" t="s">
        <v>69640</v>
      </c>
    </row>
    <row r="11423" spans="1:1" x14ac:dyDescent="0.25">
      <c r="A11423" s="1" t="s">
        <v>69641</v>
      </c>
    </row>
    <row r="11424" spans="1:1" x14ac:dyDescent="0.25">
      <c r="A11424" s="1" t="s">
        <v>69642</v>
      </c>
    </row>
    <row r="11426" spans="1:1" x14ac:dyDescent="0.25">
      <c r="A11426" s="1" t="s">
        <v>42</v>
      </c>
    </row>
    <row r="11427" spans="1:1" x14ac:dyDescent="0.25">
      <c r="A11427" s="1" t="s">
        <v>69643</v>
      </c>
    </row>
    <row r="11428" spans="1:1" x14ac:dyDescent="0.25">
      <c r="A11428" s="1" t="s">
        <v>69644</v>
      </c>
    </row>
    <row r="11429" spans="1:1" x14ac:dyDescent="0.25">
      <c r="A11429" s="1" t="s">
        <v>69645</v>
      </c>
    </row>
    <row r="11430" spans="1:1" x14ac:dyDescent="0.25">
      <c r="A11430" s="1" t="s">
        <v>69646</v>
      </c>
    </row>
    <row r="11432" spans="1:1" x14ac:dyDescent="0.25">
      <c r="A11432" s="1" t="s">
        <v>2</v>
      </c>
    </row>
    <row r="11433" spans="1:1" x14ac:dyDescent="0.25">
      <c r="A11433" s="1" t="s">
        <v>69647</v>
      </c>
    </row>
    <row r="11434" spans="1:1" x14ac:dyDescent="0.25">
      <c r="A11434" s="1" t="s">
        <v>69648</v>
      </c>
    </row>
    <row r="11435" spans="1:1" x14ac:dyDescent="0.25">
      <c r="A11435" s="1" t="s">
        <v>69649</v>
      </c>
    </row>
    <row r="11436" spans="1:1" x14ac:dyDescent="0.25">
      <c r="A11436" s="1" t="s">
        <v>69650</v>
      </c>
    </row>
    <row r="11437" spans="1:1" x14ac:dyDescent="0.25">
      <c r="A11437" s="1" t="s">
        <v>69651</v>
      </c>
    </row>
    <row r="11438" spans="1:1" x14ac:dyDescent="0.25">
      <c r="A11438" s="1" t="s">
        <v>69652</v>
      </c>
    </row>
    <row r="11439" spans="1:1" x14ac:dyDescent="0.25">
      <c r="A11439" s="1" t="s">
        <v>69653</v>
      </c>
    </row>
    <row r="11440" spans="1:1" x14ac:dyDescent="0.25">
      <c r="A11440" s="1" t="s">
        <v>69654</v>
      </c>
    </row>
    <row r="11442" spans="1:1" x14ac:dyDescent="0.25">
      <c r="A11442" s="1" t="s">
        <v>18</v>
      </c>
    </row>
    <row r="11443" spans="1:1" x14ac:dyDescent="0.25">
      <c r="A11443" s="1" t="s">
        <v>69655</v>
      </c>
    </row>
    <row r="11444" spans="1:1" x14ac:dyDescent="0.25">
      <c r="A11444" s="1" t="s">
        <v>69656</v>
      </c>
    </row>
    <row r="11445" spans="1:1" x14ac:dyDescent="0.25">
      <c r="A11445" s="1" t="s">
        <v>69657</v>
      </c>
    </row>
    <row r="11446" spans="1:1" x14ac:dyDescent="0.25">
      <c r="A11446" s="1" t="s">
        <v>69658</v>
      </c>
    </row>
    <row r="11447" spans="1:1" x14ac:dyDescent="0.25">
      <c r="A11447" s="1" t="s">
        <v>69659</v>
      </c>
    </row>
    <row r="11448" spans="1:1" x14ac:dyDescent="0.25">
      <c r="A11448" s="1" t="s">
        <v>69660</v>
      </c>
    </row>
    <row r="11449" spans="1:1" x14ac:dyDescent="0.25">
      <c r="A11449" s="1" t="s">
        <v>69661</v>
      </c>
    </row>
    <row r="11450" spans="1:1" x14ac:dyDescent="0.25">
      <c r="A11450" s="1" t="s">
        <v>69662</v>
      </c>
    </row>
    <row r="11451" spans="1:1" x14ac:dyDescent="0.25">
      <c r="A11451" s="1" t="s">
        <v>69663</v>
      </c>
    </row>
    <row r="11452" spans="1:1" x14ac:dyDescent="0.25">
      <c r="A11452" s="1" t="s">
        <v>69664</v>
      </c>
    </row>
    <row r="11453" spans="1:1" x14ac:dyDescent="0.25">
      <c r="A11453" s="1" t="s">
        <v>69665</v>
      </c>
    </row>
    <row r="11454" spans="1:1" x14ac:dyDescent="0.25">
      <c r="A11454" s="1" t="s">
        <v>69666</v>
      </c>
    </row>
    <row r="11455" spans="1:1" x14ac:dyDescent="0.25">
      <c r="A11455" s="1" t="s">
        <v>69667</v>
      </c>
    </row>
    <row r="11456" spans="1:1" x14ac:dyDescent="0.25">
      <c r="A11456" s="1" t="s">
        <v>69668</v>
      </c>
    </row>
    <row r="11457" spans="1:1" x14ac:dyDescent="0.25">
      <c r="A11457" s="1" t="s">
        <v>69669</v>
      </c>
    </row>
    <row r="11458" spans="1:1" x14ac:dyDescent="0.25">
      <c r="A11458" s="1" t="s">
        <v>69670</v>
      </c>
    </row>
    <row r="11459" spans="1:1" x14ac:dyDescent="0.25">
      <c r="A11459" s="1" t="s">
        <v>69671</v>
      </c>
    </row>
    <row r="11460" spans="1:1" x14ac:dyDescent="0.25">
      <c r="A11460" s="1" t="s">
        <v>69672</v>
      </c>
    </row>
    <row r="11461" spans="1:1" x14ac:dyDescent="0.25">
      <c r="A11461" s="1" t="s">
        <v>69673</v>
      </c>
    </row>
    <row r="11462" spans="1:1" x14ac:dyDescent="0.25">
      <c r="A11462" s="1" t="s">
        <v>69674</v>
      </c>
    </row>
    <row r="11463" spans="1:1" x14ac:dyDescent="0.25">
      <c r="A11463" s="1" t="s">
        <v>69675</v>
      </c>
    </row>
    <row r="11464" spans="1:1" x14ac:dyDescent="0.25">
      <c r="A11464" s="1" t="s">
        <v>69676</v>
      </c>
    </row>
    <row r="11465" spans="1:1" x14ac:dyDescent="0.25">
      <c r="A11465" s="1" t="s">
        <v>69677</v>
      </c>
    </row>
    <row r="11466" spans="1:1" x14ac:dyDescent="0.25">
      <c r="A11466" s="1" t="s">
        <v>69678</v>
      </c>
    </row>
    <row r="11467" spans="1:1" x14ac:dyDescent="0.25">
      <c r="A11467" s="1" t="s">
        <v>69679</v>
      </c>
    </row>
    <row r="11468" spans="1:1" x14ac:dyDescent="0.25">
      <c r="A11468" s="1" t="s">
        <v>69680</v>
      </c>
    </row>
    <row r="11469" spans="1:1" x14ac:dyDescent="0.25">
      <c r="A11469" s="1" t="s">
        <v>69681</v>
      </c>
    </row>
    <row r="11470" spans="1:1" x14ac:dyDescent="0.25">
      <c r="A11470" s="1" t="s">
        <v>69682</v>
      </c>
    </row>
    <row r="11471" spans="1:1" x14ac:dyDescent="0.25">
      <c r="A11471" s="1" t="s">
        <v>69683</v>
      </c>
    </row>
    <row r="11472" spans="1:1" x14ac:dyDescent="0.25">
      <c r="A11472" s="1" t="s">
        <v>69684</v>
      </c>
    </row>
    <row r="11473" spans="1:1" x14ac:dyDescent="0.25">
      <c r="A11473" s="1" t="s">
        <v>69685</v>
      </c>
    </row>
    <row r="11474" spans="1:1" x14ac:dyDescent="0.25">
      <c r="A11474" s="1" t="s">
        <v>69686</v>
      </c>
    </row>
    <row r="11475" spans="1:1" x14ac:dyDescent="0.25">
      <c r="A11475" s="1" t="s">
        <v>69687</v>
      </c>
    </row>
    <row r="11476" spans="1:1" x14ac:dyDescent="0.25">
      <c r="A11476" s="1" t="s">
        <v>69688</v>
      </c>
    </row>
    <row r="11477" spans="1:1" x14ac:dyDescent="0.25">
      <c r="A11477" s="1" t="s">
        <v>69689</v>
      </c>
    </row>
    <row r="11478" spans="1:1" x14ac:dyDescent="0.25">
      <c r="A11478" s="1" t="s">
        <v>69690</v>
      </c>
    </row>
    <row r="11479" spans="1:1" x14ac:dyDescent="0.25">
      <c r="A11479" s="1" t="s">
        <v>69691</v>
      </c>
    </row>
    <row r="11480" spans="1:1" x14ac:dyDescent="0.25">
      <c r="A11480" s="1" t="s">
        <v>69692</v>
      </c>
    </row>
    <row r="11481" spans="1:1" x14ac:dyDescent="0.25">
      <c r="A11481" s="1" t="s">
        <v>69693</v>
      </c>
    </row>
    <row r="11482" spans="1:1" x14ac:dyDescent="0.25">
      <c r="A11482" s="1" t="s">
        <v>69694</v>
      </c>
    </row>
    <row r="11483" spans="1:1" x14ac:dyDescent="0.25">
      <c r="A11483" s="1" t="s">
        <v>69695</v>
      </c>
    </row>
    <row r="11484" spans="1:1" x14ac:dyDescent="0.25">
      <c r="A11484" s="1" t="s">
        <v>69696</v>
      </c>
    </row>
    <row r="11485" spans="1:1" x14ac:dyDescent="0.25">
      <c r="A11485" s="1" t="s">
        <v>69697</v>
      </c>
    </row>
    <row r="11486" spans="1:1" x14ac:dyDescent="0.25">
      <c r="A11486" s="1" t="s">
        <v>69698</v>
      </c>
    </row>
    <row r="11487" spans="1:1" x14ac:dyDescent="0.25">
      <c r="A11487" s="1" t="s">
        <v>69699</v>
      </c>
    </row>
    <row r="11488" spans="1:1" x14ac:dyDescent="0.25">
      <c r="A11488" s="1" t="s">
        <v>69700</v>
      </c>
    </row>
    <row r="11489" spans="1:1" x14ac:dyDescent="0.25">
      <c r="A11489" s="1" t="s">
        <v>69701</v>
      </c>
    </row>
    <row r="11490" spans="1:1" x14ac:dyDescent="0.25">
      <c r="A11490" s="1" t="s">
        <v>69702</v>
      </c>
    </row>
    <row r="11491" spans="1:1" x14ac:dyDescent="0.25">
      <c r="A11491" s="1" t="s">
        <v>69703</v>
      </c>
    </row>
    <row r="11492" spans="1:1" x14ac:dyDescent="0.25">
      <c r="A11492" s="1" t="s">
        <v>69704</v>
      </c>
    </row>
    <row r="11493" spans="1:1" x14ac:dyDescent="0.25">
      <c r="A11493" s="1" t="s">
        <v>69705</v>
      </c>
    </row>
    <row r="11494" spans="1:1" x14ac:dyDescent="0.25">
      <c r="A11494" s="1" t="s">
        <v>69706</v>
      </c>
    </row>
    <row r="11495" spans="1:1" x14ac:dyDescent="0.25">
      <c r="A11495" s="1" t="s">
        <v>69707</v>
      </c>
    </row>
    <row r="11496" spans="1:1" x14ac:dyDescent="0.25">
      <c r="A11496" s="1" t="s">
        <v>69708</v>
      </c>
    </row>
    <row r="11497" spans="1:1" x14ac:dyDescent="0.25">
      <c r="A11497" s="1" t="s">
        <v>69709</v>
      </c>
    </row>
    <row r="11498" spans="1:1" x14ac:dyDescent="0.25">
      <c r="A11498" s="1" t="s">
        <v>69710</v>
      </c>
    </row>
    <row r="11499" spans="1:1" x14ac:dyDescent="0.25">
      <c r="A11499" s="1" t="s">
        <v>69711</v>
      </c>
    </row>
    <row r="11500" spans="1:1" x14ac:dyDescent="0.25">
      <c r="A11500" s="1" t="s">
        <v>69712</v>
      </c>
    </row>
    <row r="11501" spans="1:1" x14ac:dyDescent="0.25">
      <c r="A11501" s="1" t="s">
        <v>69713</v>
      </c>
    </row>
    <row r="11502" spans="1:1" x14ac:dyDescent="0.25">
      <c r="A11502" s="1" t="s">
        <v>69714</v>
      </c>
    </row>
    <row r="11503" spans="1:1" x14ac:dyDescent="0.25">
      <c r="A11503" s="1" t="s">
        <v>69715</v>
      </c>
    </row>
    <row r="11504" spans="1:1" x14ac:dyDescent="0.25">
      <c r="A11504" s="1" t="s">
        <v>69716</v>
      </c>
    </row>
    <row r="11505" spans="1:1" x14ac:dyDescent="0.25">
      <c r="A11505" s="1" t="s">
        <v>69717</v>
      </c>
    </row>
    <row r="11506" spans="1:1" x14ac:dyDescent="0.25">
      <c r="A11506" s="1" t="s">
        <v>69718</v>
      </c>
    </row>
    <row r="11507" spans="1:1" x14ac:dyDescent="0.25">
      <c r="A11507" s="1" t="s">
        <v>69719</v>
      </c>
    </row>
    <row r="11508" spans="1:1" x14ac:dyDescent="0.25">
      <c r="A11508" s="1" t="s">
        <v>69720</v>
      </c>
    </row>
    <row r="11509" spans="1:1" x14ac:dyDescent="0.25">
      <c r="A11509" s="1" t="s">
        <v>69721</v>
      </c>
    </row>
    <row r="11510" spans="1:1" x14ac:dyDescent="0.25">
      <c r="A11510" s="1" t="s">
        <v>69722</v>
      </c>
    </row>
    <row r="11511" spans="1:1" x14ac:dyDescent="0.25">
      <c r="A11511" s="1" t="s">
        <v>69723</v>
      </c>
    </row>
    <row r="11512" spans="1:1" x14ac:dyDescent="0.25">
      <c r="A11512" s="1" t="s">
        <v>69724</v>
      </c>
    </row>
    <row r="11513" spans="1:1" x14ac:dyDescent="0.25">
      <c r="A11513" s="1" t="s">
        <v>69725</v>
      </c>
    </row>
    <row r="11514" spans="1:1" x14ac:dyDescent="0.25">
      <c r="A11514" s="1" t="s">
        <v>69726</v>
      </c>
    </row>
    <row r="11515" spans="1:1" x14ac:dyDescent="0.25">
      <c r="A11515" s="1" t="s">
        <v>69727</v>
      </c>
    </row>
    <row r="11516" spans="1:1" x14ac:dyDescent="0.25">
      <c r="A11516" s="1" t="s">
        <v>69728</v>
      </c>
    </row>
    <row r="11517" spans="1:1" x14ac:dyDescent="0.25">
      <c r="A11517" s="1" t="s">
        <v>69729</v>
      </c>
    </row>
    <row r="11518" spans="1:1" x14ac:dyDescent="0.25">
      <c r="A11518" s="1" t="s">
        <v>69730</v>
      </c>
    </row>
    <row r="11519" spans="1:1" x14ac:dyDescent="0.25">
      <c r="A11519" s="1" t="s">
        <v>69731</v>
      </c>
    </row>
    <row r="11520" spans="1:1" x14ac:dyDescent="0.25">
      <c r="A11520" s="1" t="s">
        <v>69732</v>
      </c>
    </row>
    <row r="11521" spans="1:1" x14ac:dyDescent="0.25">
      <c r="A11521" s="1" t="s">
        <v>69733</v>
      </c>
    </row>
    <row r="11522" spans="1:1" x14ac:dyDescent="0.25">
      <c r="A11522" s="1" t="s">
        <v>69734</v>
      </c>
    </row>
    <row r="11523" spans="1:1" x14ac:dyDescent="0.25">
      <c r="A11523" s="1" t="s">
        <v>69735</v>
      </c>
    </row>
    <row r="11524" spans="1:1" x14ac:dyDescent="0.25">
      <c r="A11524" s="1" t="s">
        <v>69736</v>
      </c>
    </row>
    <row r="11525" spans="1:1" x14ac:dyDescent="0.25">
      <c r="A11525" s="1" t="s">
        <v>69737</v>
      </c>
    </row>
    <row r="11526" spans="1:1" x14ac:dyDescent="0.25">
      <c r="A11526" s="1" t="s">
        <v>69738</v>
      </c>
    </row>
    <row r="11527" spans="1:1" x14ac:dyDescent="0.25">
      <c r="A11527" s="1" t="s">
        <v>69739</v>
      </c>
    </row>
    <row r="11528" spans="1:1" x14ac:dyDescent="0.25">
      <c r="A11528" s="1" t="s">
        <v>69740</v>
      </c>
    </row>
    <row r="11529" spans="1:1" x14ac:dyDescent="0.25">
      <c r="A11529" s="1" t="s">
        <v>69741</v>
      </c>
    </row>
    <row r="11530" spans="1:1" x14ac:dyDescent="0.25">
      <c r="A11530" s="1" t="s">
        <v>69742</v>
      </c>
    </row>
    <row r="11531" spans="1:1" x14ac:dyDescent="0.25">
      <c r="A11531" s="1" t="s">
        <v>69743</v>
      </c>
    </row>
    <row r="11532" spans="1:1" x14ac:dyDescent="0.25">
      <c r="A11532" s="1" t="s">
        <v>69744</v>
      </c>
    </row>
    <row r="11533" spans="1:1" x14ac:dyDescent="0.25">
      <c r="A11533" s="1" t="s">
        <v>69745</v>
      </c>
    </row>
    <row r="11534" spans="1:1" x14ac:dyDescent="0.25">
      <c r="A11534" s="1" t="s">
        <v>69746</v>
      </c>
    </row>
    <row r="11535" spans="1:1" x14ac:dyDescent="0.25">
      <c r="A11535" s="1" t="s">
        <v>69747</v>
      </c>
    </row>
    <row r="11536" spans="1:1" x14ac:dyDescent="0.25">
      <c r="A11536" s="1" t="s">
        <v>69748</v>
      </c>
    </row>
    <row r="11537" spans="1:1" x14ac:dyDescent="0.25">
      <c r="A11537" s="1" t="s">
        <v>69749</v>
      </c>
    </row>
    <row r="11538" spans="1:1" x14ac:dyDescent="0.25">
      <c r="A11538" s="1" t="s">
        <v>69750</v>
      </c>
    </row>
    <row r="11539" spans="1:1" x14ac:dyDescent="0.25">
      <c r="A11539" s="1" t="s">
        <v>69751</v>
      </c>
    </row>
    <row r="11540" spans="1:1" x14ac:dyDescent="0.25">
      <c r="A11540" s="1" t="s">
        <v>69752</v>
      </c>
    </row>
    <row r="11541" spans="1:1" x14ac:dyDescent="0.25">
      <c r="A11541" s="1" t="s">
        <v>69753</v>
      </c>
    </row>
    <row r="11542" spans="1:1" x14ac:dyDescent="0.25">
      <c r="A11542" s="1" t="s">
        <v>69754</v>
      </c>
    </row>
    <row r="11543" spans="1:1" x14ac:dyDescent="0.25">
      <c r="A11543" s="1" t="s">
        <v>69755</v>
      </c>
    </row>
    <row r="11544" spans="1:1" x14ac:dyDescent="0.25">
      <c r="A11544" s="1" t="s">
        <v>69756</v>
      </c>
    </row>
    <row r="11545" spans="1:1" x14ac:dyDescent="0.25">
      <c r="A11545" s="1" t="s">
        <v>69757</v>
      </c>
    </row>
    <row r="11546" spans="1:1" x14ac:dyDescent="0.25">
      <c r="A11546" s="1" t="s">
        <v>69758</v>
      </c>
    </row>
    <row r="11547" spans="1:1" x14ac:dyDescent="0.25">
      <c r="A11547" s="1" t="s">
        <v>69759</v>
      </c>
    </row>
    <row r="11548" spans="1:1" x14ac:dyDescent="0.25">
      <c r="A11548" s="1" t="s">
        <v>69760</v>
      </c>
    </row>
    <row r="11549" spans="1:1" x14ac:dyDescent="0.25">
      <c r="A11549" s="1" t="s">
        <v>69761</v>
      </c>
    </row>
    <row r="11550" spans="1:1" x14ac:dyDescent="0.25">
      <c r="A11550" s="1" t="s">
        <v>69762</v>
      </c>
    </row>
    <row r="11551" spans="1:1" x14ac:dyDescent="0.25">
      <c r="A11551" s="1" t="s">
        <v>69763</v>
      </c>
    </row>
    <row r="11552" spans="1:1" x14ac:dyDescent="0.25">
      <c r="A11552" s="1" t="s">
        <v>69764</v>
      </c>
    </row>
    <row r="11553" spans="1:1" x14ac:dyDescent="0.25">
      <c r="A11553" s="1" t="s">
        <v>69765</v>
      </c>
    </row>
    <row r="11554" spans="1:1" x14ac:dyDescent="0.25">
      <c r="A11554" s="1" t="s">
        <v>69766</v>
      </c>
    </row>
    <row r="11555" spans="1:1" x14ac:dyDescent="0.25">
      <c r="A11555" s="1" t="s">
        <v>69767</v>
      </c>
    </row>
    <row r="11556" spans="1:1" x14ac:dyDescent="0.25">
      <c r="A11556" s="1" t="s">
        <v>69768</v>
      </c>
    </row>
    <row r="11557" spans="1:1" x14ac:dyDescent="0.25">
      <c r="A11557" s="1" t="s">
        <v>69769</v>
      </c>
    </row>
    <row r="11558" spans="1:1" x14ac:dyDescent="0.25">
      <c r="A11558" s="1" t="s">
        <v>69770</v>
      </c>
    </row>
    <row r="11559" spans="1:1" x14ac:dyDescent="0.25">
      <c r="A11559" s="1" t="s">
        <v>69771</v>
      </c>
    </row>
    <row r="11560" spans="1:1" x14ac:dyDescent="0.25">
      <c r="A11560" s="1" t="s">
        <v>69772</v>
      </c>
    </row>
    <row r="11561" spans="1:1" x14ac:dyDescent="0.25">
      <c r="A11561" s="1" t="s">
        <v>69773</v>
      </c>
    </row>
    <row r="11562" spans="1:1" x14ac:dyDescent="0.25">
      <c r="A11562" s="1" t="s">
        <v>69774</v>
      </c>
    </row>
    <row r="11563" spans="1:1" x14ac:dyDescent="0.25">
      <c r="A11563" s="1" t="s">
        <v>69775</v>
      </c>
    </row>
    <row r="11564" spans="1:1" x14ac:dyDescent="0.25">
      <c r="A11564" s="1" t="s">
        <v>69776</v>
      </c>
    </row>
    <row r="11565" spans="1:1" x14ac:dyDescent="0.25">
      <c r="A11565" s="1" t="s">
        <v>69777</v>
      </c>
    </row>
    <row r="11566" spans="1:1" x14ac:dyDescent="0.25">
      <c r="A11566" s="1" t="s">
        <v>69778</v>
      </c>
    </row>
    <row r="11567" spans="1:1" x14ac:dyDescent="0.25">
      <c r="A11567" s="1" t="s">
        <v>69779</v>
      </c>
    </row>
    <row r="11568" spans="1:1" x14ac:dyDescent="0.25">
      <c r="A11568" s="1" t="s">
        <v>69780</v>
      </c>
    </row>
    <row r="11569" spans="1:1" x14ac:dyDescent="0.25">
      <c r="A11569" s="1" t="s">
        <v>69781</v>
      </c>
    </row>
    <row r="11570" spans="1:1" x14ac:dyDescent="0.25">
      <c r="A11570" s="1" t="s">
        <v>69782</v>
      </c>
    </row>
    <row r="11572" spans="1:1" x14ac:dyDescent="0.25">
      <c r="A11572" s="1" t="s">
        <v>19</v>
      </c>
    </row>
    <row r="11573" spans="1:1" x14ac:dyDescent="0.25">
      <c r="A11573" s="1" t="s">
        <v>69783</v>
      </c>
    </row>
    <row r="11574" spans="1:1" x14ac:dyDescent="0.25">
      <c r="A11574" s="1" t="s">
        <v>69784</v>
      </c>
    </row>
    <row r="11575" spans="1:1" x14ac:dyDescent="0.25">
      <c r="A11575" s="1" t="s">
        <v>69785</v>
      </c>
    </row>
    <row r="11576" spans="1:1" x14ac:dyDescent="0.25">
      <c r="A11576" s="1" t="s">
        <v>69786</v>
      </c>
    </row>
    <row r="11577" spans="1:1" x14ac:dyDescent="0.25">
      <c r="A11577" s="1" t="s">
        <v>69787</v>
      </c>
    </row>
    <row r="11578" spans="1:1" x14ac:dyDescent="0.25">
      <c r="A11578" s="1" t="s">
        <v>69788</v>
      </c>
    </row>
    <row r="11579" spans="1:1" x14ac:dyDescent="0.25">
      <c r="A11579" s="1" t="s">
        <v>69789</v>
      </c>
    </row>
    <row r="11580" spans="1:1" x14ac:dyDescent="0.25">
      <c r="A11580" s="1" t="s">
        <v>69790</v>
      </c>
    </row>
    <row r="11582" spans="1:1" x14ac:dyDescent="0.25">
      <c r="A11582" s="1" t="s">
        <v>22</v>
      </c>
    </row>
    <row r="11583" spans="1:1" x14ac:dyDescent="0.25">
      <c r="A11583" s="1" t="s">
        <v>69791</v>
      </c>
    </row>
    <row r="11584" spans="1:1" x14ac:dyDescent="0.25">
      <c r="A11584" s="1" t="s">
        <v>69792</v>
      </c>
    </row>
    <row r="11585" spans="1:1" x14ac:dyDescent="0.25">
      <c r="A11585" s="1" t="s">
        <v>69793</v>
      </c>
    </row>
    <row r="11586" spans="1:1" x14ac:dyDescent="0.25">
      <c r="A11586" s="1" t="s">
        <v>69794</v>
      </c>
    </row>
    <row r="11587" spans="1:1" x14ac:dyDescent="0.25">
      <c r="A11587" s="1" t="s">
        <v>69795</v>
      </c>
    </row>
    <row r="11588" spans="1:1" x14ac:dyDescent="0.25">
      <c r="A11588" s="1" t="s">
        <v>69796</v>
      </c>
    </row>
    <row r="11589" spans="1:1" x14ac:dyDescent="0.25">
      <c r="A11589" s="1" t="s">
        <v>69797</v>
      </c>
    </row>
    <row r="11590" spans="1:1" x14ac:dyDescent="0.25">
      <c r="A11590" s="1" t="s">
        <v>69798</v>
      </c>
    </row>
    <row r="11591" spans="1:1" x14ac:dyDescent="0.25">
      <c r="A11591" s="1" t="s">
        <v>69799</v>
      </c>
    </row>
    <row r="11592" spans="1:1" x14ac:dyDescent="0.25">
      <c r="A11592" s="1" t="s">
        <v>69800</v>
      </c>
    </row>
    <row r="11593" spans="1:1" x14ac:dyDescent="0.25">
      <c r="A11593" s="1" t="s">
        <v>69801</v>
      </c>
    </row>
    <row r="11594" spans="1:1" x14ac:dyDescent="0.25">
      <c r="A11594" s="1" t="s">
        <v>69802</v>
      </c>
    </row>
    <row r="11595" spans="1:1" x14ac:dyDescent="0.25">
      <c r="A11595" s="1" t="s">
        <v>69803</v>
      </c>
    </row>
    <row r="11596" spans="1:1" x14ac:dyDescent="0.25">
      <c r="A11596" s="1" t="s">
        <v>69804</v>
      </c>
    </row>
    <row r="11597" spans="1:1" x14ac:dyDescent="0.25">
      <c r="A11597" s="1" t="s">
        <v>69805</v>
      </c>
    </row>
    <row r="11598" spans="1:1" x14ac:dyDescent="0.25">
      <c r="A11598" s="1" t="s">
        <v>69806</v>
      </c>
    </row>
    <row r="11599" spans="1:1" x14ac:dyDescent="0.25">
      <c r="A11599" s="1" t="s">
        <v>69807</v>
      </c>
    </row>
    <row r="11600" spans="1:1" x14ac:dyDescent="0.25">
      <c r="A11600" s="1" t="s">
        <v>69808</v>
      </c>
    </row>
    <row r="11601" spans="1:1" x14ac:dyDescent="0.25">
      <c r="A11601" s="1" t="s">
        <v>69809</v>
      </c>
    </row>
    <row r="11602" spans="1:1" x14ac:dyDescent="0.25">
      <c r="A11602" s="1" t="s">
        <v>69810</v>
      </c>
    </row>
    <row r="11604" spans="1:1" x14ac:dyDescent="0.25">
      <c r="A11604" s="1" t="s">
        <v>89</v>
      </c>
    </row>
    <row r="11607" spans="1:1" x14ac:dyDescent="0.25">
      <c r="A11607" s="1" t="s">
        <v>7</v>
      </c>
    </row>
    <row r="11608" spans="1:1" x14ac:dyDescent="0.25">
      <c r="A11608" s="1" t="s">
        <v>69811</v>
      </c>
    </row>
    <row r="11609" spans="1:1" x14ac:dyDescent="0.25">
      <c r="A11609" s="1" t="s">
        <v>69812</v>
      </c>
    </row>
    <row r="11610" spans="1:1" x14ac:dyDescent="0.25">
      <c r="A11610" s="1" t="s">
        <v>69813</v>
      </c>
    </row>
    <row r="11611" spans="1:1" x14ac:dyDescent="0.25">
      <c r="A11611" s="1" t="s">
        <v>69814</v>
      </c>
    </row>
    <row r="11612" spans="1:1" x14ac:dyDescent="0.25">
      <c r="A11612" s="1" t="s">
        <v>69815</v>
      </c>
    </row>
    <row r="11613" spans="1:1" x14ac:dyDescent="0.25">
      <c r="A11613" s="1" t="s">
        <v>69816</v>
      </c>
    </row>
    <row r="11614" spans="1:1" x14ac:dyDescent="0.25">
      <c r="A11614" s="1" t="s">
        <v>69817</v>
      </c>
    </row>
    <row r="11615" spans="1:1" x14ac:dyDescent="0.25">
      <c r="A11615" s="1" t="s">
        <v>69818</v>
      </c>
    </row>
    <row r="11617" spans="1:1" x14ac:dyDescent="0.25">
      <c r="A11617" s="1" t="s">
        <v>11</v>
      </c>
    </row>
    <row r="11618" spans="1:1" x14ac:dyDescent="0.25">
      <c r="A11618" s="1" t="s">
        <v>69819</v>
      </c>
    </row>
    <row r="11619" spans="1:1" x14ac:dyDescent="0.25">
      <c r="A11619" s="1" t="s">
        <v>69820</v>
      </c>
    </row>
    <row r="11620" spans="1:1" x14ac:dyDescent="0.25">
      <c r="A11620" s="1" t="s">
        <v>69821</v>
      </c>
    </row>
    <row r="11621" spans="1:1" x14ac:dyDescent="0.25">
      <c r="A11621" s="1" t="s">
        <v>69822</v>
      </c>
    </row>
    <row r="11622" spans="1:1" x14ac:dyDescent="0.25">
      <c r="A11622" s="1" t="s">
        <v>69823</v>
      </c>
    </row>
    <row r="11623" spans="1:1" x14ac:dyDescent="0.25">
      <c r="A11623" s="1" t="s">
        <v>69824</v>
      </c>
    </row>
    <row r="11625" spans="1:1" x14ac:dyDescent="0.25">
      <c r="A11625" s="1" t="s">
        <v>2</v>
      </c>
    </row>
    <row r="11626" spans="1:1" x14ac:dyDescent="0.25">
      <c r="A11626" s="1" t="s">
        <v>69825</v>
      </c>
    </row>
    <row r="11627" spans="1:1" x14ac:dyDescent="0.25">
      <c r="A11627" s="1" t="s">
        <v>69826</v>
      </c>
    </row>
    <row r="11628" spans="1:1" x14ac:dyDescent="0.25">
      <c r="A11628" s="1" t="s">
        <v>69827</v>
      </c>
    </row>
    <row r="11629" spans="1:1" x14ac:dyDescent="0.25">
      <c r="A11629" s="1" t="s">
        <v>69828</v>
      </c>
    </row>
    <row r="11630" spans="1:1" x14ac:dyDescent="0.25">
      <c r="A11630" s="1" t="s">
        <v>69829</v>
      </c>
    </row>
    <row r="11631" spans="1:1" x14ac:dyDescent="0.25">
      <c r="A11631" s="1" t="s">
        <v>69830</v>
      </c>
    </row>
    <row r="11632" spans="1:1" x14ac:dyDescent="0.25">
      <c r="A11632" s="1" t="s">
        <v>69831</v>
      </c>
    </row>
    <row r="11633" spans="1:1" x14ac:dyDescent="0.25">
      <c r="A11633" s="1" t="s">
        <v>69832</v>
      </c>
    </row>
    <row r="11634" spans="1:1" x14ac:dyDescent="0.25">
      <c r="A11634" s="1" t="s">
        <v>69833</v>
      </c>
    </row>
    <row r="11635" spans="1:1" x14ac:dyDescent="0.25">
      <c r="A11635" s="1" t="s">
        <v>69834</v>
      </c>
    </row>
    <row r="11636" spans="1:1" x14ac:dyDescent="0.25">
      <c r="A11636" s="1" t="s">
        <v>69835</v>
      </c>
    </row>
    <row r="11637" spans="1:1" x14ac:dyDescent="0.25">
      <c r="A11637" s="1" t="s">
        <v>69836</v>
      </c>
    </row>
    <row r="11638" spans="1:1" x14ac:dyDescent="0.25">
      <c r="A11638" s="1" t="s">
        <v>69837</v>
      </c>
    </row>
    <row r="11639" spans="1:1" x14ac:dyDescent="0.25">
      <c r="A11639" s="1" t="s">
        <v>69838</v>
      </c>
    </row>
    <row r="11640" spans="1:1" x14ac:dyDescent="0.25">
      <c r="A11640" s="1" t="s">
        <v>69839</v>
      </c>
    </row>
    <row r="11641" spans="1:1" x14ac:dyDescent="0.25">
      <c r="A11641" s="1" t="s">
        <v>69840</v>
      </c>
    </row>
    <row r="11642" spans="1:1" x14ac:dyDescent="0.25">
      <c r="A11642" s="1" t="s">
        <v>69841</v>
      </c>
    </row>
    <row r="11643" spans="1:1" x14ac:dyDescent="0.25">
      <c r="A11643" s="1" t="s">
        <v>69842</v>
      </c>
    </row>
    <row r="11644" spans="1:1" x14ac:dyDescent="0.25">
      <c r="A11644" s="1" t="s">
        <v>69843</v>
      </c>
    </row>
    <row r="11645" spans="1:1" x14ac:dyDescent="0.25">
      <c r="A11645" s="1" t="s">
        <v>69844</v>
      </c>
    </row>
    <row r="11646" spans="1:1" x14ac:dyDescent="0.25">
      <c r="A11646" s="1" t="s">
        <v>69845</v>
      </c>
    </row>
    <row r="11647" spans="1:1" x14ac:dyDescent="0.25">
      <c r="A11647" s="1" t="s">
        <v>69846</v>
      </c>
    </row>
    <row r="11648" spans="1:1" x14ac:dyDescent="0.25">
      <c r="A11648" s="1" t="s">
        <v>69847</v>
      </c>
    </row>
    <row r="11649" spans="1:1" x14ac:dyDescent="0.25">
      <c r="A11649" s="1" t="s">
        <v>69848</v>
      </c>
    </row>
    <row r="11650" spans="1:1" x14ac:dyDescent="0.25">
      <c r="A11650" s="1" t="s">
        <v>69849</v>
      </c>
    </row>
    <row r="11651" spans="1:1" x14ac:dyDescent="0.25">
      <c r="A11651" s="1" t="s">
        <v>69850</v>
      </c>
    </row>
    <row r="11652" spans="1:1" x14ac:dyDescent="0.25">
      <c r="A11652" s="1" t="s">
        <v>69851</v>
      </c>
    </row>
    <row r="11653" spans="1:1" x14ac:dyDescent="0.25">
      <c r="A11653" s="1" t="s">
        <v>69852</v>
      </c>
    </row>
    <row r="11654" spans="1:1" x14ac:dyDescent="0.25">
      <c r="A11654" s="1" t="s">
        <v>69853</v>
      </c>
    </row>
    <row r="11655" spans="1:1" x14ac:dyDescent="0.25">
      <c r="A11655" s="1" t="s">
        <v>69854</v>
      </c>
    </row>
    <row r="11657" spans="1:1" x14ac:dyDescent="0.25">
      <c r="A11657" s="1" t="s">
        <v>18</v>
      </c>
    </row>
    <row r="11658" spans="1:1" x14ac:dyDescent="0.25">
      <c r="A11658" s="1" t="s">
        <v>69855</v>
      </c>
    </row>
    <row r="11659" spans="1:1" x14ac:dyDescent="0.25">
      <c r="A11659" s="1" t="s">
        <v>69856</v>
      </c>
    </row>
    <row r="11660" spans="1:1" x14ac:dyDescent="0.25">
      <c r="A11660" s="1" t="s">
        <v>69857</v>
      </c>
    </row>
    <row r="11661" spans="1:1" x14ac:dyDescent="0.25">
      <c r="A11661" s="1" t="s">
        <v>69858</v>
      </c>
    </row>
    <row r="11662" spans="1:1" x14ac:dyDescent="0.25">
      <c r="A11662" s="1" t="s">
        <v>69859</v>
      </c>
    </row>
    <row r="11663" spans="1:1" x14ac:dyDescent="0.25">
      <c r="A11663" s="1" t="s">
        <v>69860</v>
      </c>
    </row>
    <row r="11664" spans="1:1" x14ac:dyDescent="0.25">
      <c r="A11664" s="1" t="s">
        <v>69861</v>
      </c>
    </row>
    <row r="11665" spans="1:1" x14ac:dyDescent="0.25">
      <c r="A11665" s="1" t="s">
        <v>69862</v>
      </c>
    </row>
    <row r="11666" spans="1:1" x14ac:dyDescent="0.25">
      <c r="A11666" s="1" t="s">
        <v>69863</v>
      </c>
    </row>
    <row r="11667" spans="1:1" x14ac:dyDescent="0.25">
      <c r="A11667" s="1" t="s">
        <v>69864</v>
      </c>
    </row>
    <row r="11668" spans="1:1" x14ac:dyDescent="0.25">
      <c r="A11668" s="1" t="s">
        <v>69865</v>
      </c>
    </row>
    <row r="11669" spans="1:1" x14ac:dyDescent="0.25">
      <c r="A11669" s="1" t="s">
        <v>69866</v>
      </c>
    </row>
    <row r="11670" spans="1:1" x14ac:dyDescent="0.25">
      <c r="A11670" s="1" t="s">
        <v>69867</v>
      </c>
    </row>
    <row r="11671" spans="1:1" x14ac:dyDescent="0.25">
      <c r="A11671" s="1" t="s">
        <v>69868</v>
      </c>
    </row>
    <row r="11672" spans="1:1" x14ac:dyDescent="0.25">
      <c r="A11672" s="1" t="s">
        <v>69869</v>
      </c>
    </row>
    <row r="11673" spans="1:1" x14ac:dyDescent="0.25">
      <c r="A11673" s="1" t="s">
        <v>69870</v>
      </c>
    </row>
    <row r="11674" spans="1:1" x14ac:dyDescent="0.25">
      <c r="A11674" s="1" t="s">
        <v>69871</v>
      </c>
    </row>
    <row r="11675" spans="1:1" x14ac:dyDescent="0.25">
      <c r="A11675" s="1" t="s">
        <v>69872</v>
      </c>
    </row>
    <row r="11676" spans="1:1" x14ac:dyDescent="0.25">
      <c r="A11676" s="1" t="s">
        <v>69873</v>
      </c>
    </row>
    <row r="11677" spans="1:1" x14ac:dyDescent="0.25">
      <c r="A11677" s="1" t="s">
        <v>69874</v>
      </c>
    </row>
    <row r="11678" spans="1:1" x14ac:dyDescent="0.25">
      <c r="A11678" s="1" t="s">
        <v>69875</v>
      </c>
    </row>
    <row r="11679" spans="1:1" x14ac:dyDescent="0.25">
      <c r="A11679" s="1" t="s">
        <v>69876</v>
      </c>
    </row>
    <row r="11680" spans="1:1" x14ac:dyDescent="0.25">
      <c r="A11680" s="1" t="s">
        <v>69877</v>
      </c>
    </row>
    <row r="11681" spans="1:1" x14ac:dyDescent="0.25">
      <c r="A11681" s="1" t="s">
        <v>69878</v>
      </c>
    </row>
    <row r="11682" spans="1:1" x14ac:dyDescent="0.25">
      <c r="A11682" s="1" t="s">
        <v>69879</v>
      </c>
    </row>
    <row r="11683" spans="1:1" x14ac:dyDescent="0.25">
      <c r="A11683" s="1" t="s">
        <v>69880</v>
      </c>
    </row>
    <row r="11684" spans="1:1" x14ac:dyDescent="0.25">
      <c r="A11684" s="1" t="s">
        <v>69881</v>
      </c>
    </row>
    <row r="11685" spans="1:1" x14ac:dyDescent="0.25">
      <c r="A11685" s="1" t="s">
        <v>69882</v>
      </c>
    </row>
    <row r="11686" spans="1:1" x14ac:dyDescent="0.25">
      <c r="A11686" s="1" t="s">
        <v>69883</v>
      </c>
    </row>
    <row r="11687" spans="1:1" x14ac:dyDescent="0.25">
      <c r="A11687" s="1" t="s">
        <v>69884</v>
      </c>
    </row>
    <row r="11688" spans="1:1" x14ac:dyDescent="0.25">
      <c r="A11688" s="1" t="s">
        <v>69885</v>
      </c>
    </row>
    <row r="11689" spans="1:1" x14ac:dyDescent="0.25">
      <c r="A11689" s="1" t="s">
        <v>69886</v>
      </c>
    </row>
    <row r="11691" spans="1:1" x14ac:dyDescent="0.25">
      <c r="A11691" s="1" t="s">
        <v>22</v>
      </c>
    </row>
    <row r="11692" spans="1:1" x14ac:dyDescent="0.25">
      <c r="A11692" s="1" t="s">
        <v>69887</v>
      </c>
    </row>
    <row r="11693" spans="1:1" x14ac:dyDescent="0.25">
      <c r="A11693" s="1" t="s">
        <v>69888</v>
      </c>
    </row>
    <row r="11694" spans="1:1" x14ac:dyDescent="0.25">
      <c r="A11694" s="1" t="s">
        <v>69889</v>
      </c>
    </row>
    <row r="11695" spans="1:1" x14ac:dyDescent="0.25">
      <c r="A11695" s="1" t="s">
        <v>69890</v>
      </c>
    </row>
    <row r="11696" spans="1:1" x14ac:dyDescent="0.25">
      <c r="A11696" s="1" t="s">
        <v>69891</v>
      </c>
    </row>
    <row r="11697" spans="1:1" x14ac:dyDescent="0.25">
      <c r="A11697" s="1" t="s">
        <v>69892</v>
      </c>
    </row>
    <row r="11698" spans="1:1" x14ac:dyDescent="0.25">
      <c r="A11698" s="1" t="s">
        <v>69893</v>
      </c>
    </row>
    <row r="11699" spans="1:1" x14ac:dyDescent="0.25">
      <c r="A11699" s="1" t="s">
        <v>69894</v>
      </c>
    </row>
    <row r="11700" spans="1:1" x14ac:dyDescent="0.25">
      <c r="A11700" s="1" t="s">
        <v>69895</v>
      </c>
    </row>
    <row r="11701" spans="1:1" x14ac:dyDescent="0.25">
      <c r="A11701" s="1" t="s">
        <v>69896</v>
      </c>
    </row>
    <row r="11702" spans="1:1" x14ac:dyDescent="0.25">
      <c r="A11702" s="1" t="s">
        <v>69897</v>
      </c>
    </row>
    <row r="11703" spans="1:1" x14ac:dyDescent="0.25">
      <c r="A11703" s="1" t="s">
        <v>69898</v>
      </c>
    </row>
    <row r="11704" spans="1:1" x14ac:dyDescent="0.25">
      <c r="A11704" s="1" t="s">
        <v>69899</v>
      </c>
    </row>
    <row r="11705" spans="1:1" x14ac:dyDescent="0.25">
      <c r="A11705" s="1" t="s">
        <v>69900</v>
      </c>
    </row>
    <row r="11706" spans="1:1" x14ac:dyDescent="0.25">
      <c r="A11706" s="1" t="s">
        <v>69901</v>
      </c>
    </row>
    <row r="11707" spans="1:1" x14ac:dyDescent="0.25">
      <c r="A11707" s="1" t="s">
        <v>69902</v>
      </c>
    </row>
    <row r="11708" spans="1:1" x14ac:dyDescent="0.25">
      <c r="A11708" s="1" t="s">
        <v>69903</v>
      </c>
    </row>
    <row r="11710" spans="1:1" x14ac:dyDescent="0.25">
      <c r="A11710" s="1" t="s">
        <v>90</v>
      </c>
    </row>
    <row r="11713" spans="1:1" x14ac:dyDescent="0.25">
      <c r="A11713" s="1" t="s">
        <v>6</v>
      </c>
    </row>
    <row r="11714" spans="1:1" x14ac:dyDescent="0.25">
      <c r="A11714" s="1" t="s">
        <v>69904</v>
      </c>
    </row>
    <row r="11715" spans="1:1" x14ac:dyDescent="0.25">
      <c r="A11715" s="1" t="s">
        <v>69905</v>
      </c>
    </row>
    <row r="11716" spans="1:1" x14ac:dyDescent="0.25">
      <c r="A11716" s="1" t="s">
        <v>69906</v>
      </c>
    </row>
    <row r="11718" spans="1:1" x14ac:dyDescent="0.25">
      <c r="A11718" s="1" t="s">
        <v>15</v>
      </c>
    </row>
    <row r="11719" spans="1:1" x14ac:dyDescent="0.25">
      <c r="A11719" s="1" t="s">
        <v>69907</v>
      </c>
    </row>
    <row r="11720" spans="1:1" x14ac:dyDescent="0.25">
      <c r="A11720" s="1" t="s">
        <v>69908</v>
      </c>
    </row>
    <row r="11721" spans="1:1" x14ac:dyDescent="0.25">
      <c r="A11721" s="1" t="s">
        <v>69909</v>
      </c>
    </row>
    <row r="11722" spans="1:1" x14ac:dyDescent="0.25">
      <c r="A11722" s="1" t="s">
        <v>69910</v>
      </c>
    </row>
    <row r="11723" spans="1:1" x14ac:dyDescent="0.25">
      <c r="A11723" s="1" t="s">
        <v>69911</v>
      </c>
    </row>
    <row r="11724" spans="1:1" x14ac:dyDescent="0.25">
      <c r="A11724" s="1" t="s">
        <v>69912</v>
      </c>
    </row>
    <row r="11725" spans="1:1" x14ac:dyDescent="0.25">
      <c r="A11725" s="1" t="s">
        <v>69913</v>
      </c>
    </row>
    <row r="11726" spans="1:1" x14ac:dyDescent="0.25">
      <c r="A11726" s="1" t="s">
        <v>69914</v>
      </c>
    </row>
    <row r="11727" spans="1:1" x14ac:dyDescent="0.25">
      <c r="A11727" s="1" t="s">
        <v>69915</v>
      </c>
    </row>
    <row r="11728" spans="1:1" x14ac:dyDescent="0.25">
      <c r="A11728" s="1" t="s">
        <v>69916</v>
      </c>
    </row>
    <row r="11729" spans="1:1" x14ac:dyDescent="0.25">
      <c r="A11729" s="1" t="s">
        <v>69917</v>
      </c>
    </row>
    <row r="11730" spans="1:1" x14ac:dyDescent="0.25">
      <c r="A11730" s="1" t="s">
        <v>69918</v>
      </c>
    </row>
    <row r="11731" spans="1:1" x14ac:dyDescent="0.25">
      <c r="A11731" s="1" t="s">
        <v>69919</v>
      </c>
    </row>
    <row r="11732" spans="1:1" x14ac:dyDescent="0.25">
      <c r="A11732" s="1" t="s">
        <v>69920</v>
      </c>
    </row>
    <row r="11733" spans="1:1" x14ac:dyDescent="0.25">
      <c r="A11733" s="1" t="s">
        <v>69921</v>
      </c>
    </row>
    <row r="11734" spans="1:1" x14ac:dyDescent="0.25">
      <c r="A11734" s="1" t="s">
        <v>69922</v>
      </c>
    </row>
    <row r="11735" spans="1:1" x14ac:dyDescent="0.25">
      <c r="A11735" s="1" t="s">
        <v>69923</v>
      </c>
    </row>
    <row r="11736" spans="1:1" x14ac:dyDescent="0.25">
      <c r="A11736" s="1" t="s">
        <v>69924</v>
      </c>
    </row>
    <row r="11737" spans="1:1" x14ac:dyDescent="0.25">
      <c r="A11737" s="1" t="s">
        <v>69925</v>
      </c>
    </row>
    <row r="11738" spans="1:1" x14ac:dyDescent="0.25">
      <c r="A11738" s="1" t="s">
        <v>69926</v>
      </c>
    </row>
    <row r="11739" spans="1:1" x14ac:dyDescent="0.25">
      <c r="A11739" s="1" t="s">
        <v>69927</v>
      </c>
    </row>
    <row r="11740" spans="1:1" x14ac:dyDescent="0.25">
      <c r="A11740" s="1" t="s">
        <v>69928</v>
      </c>
    </row>
    <row r="11741" spans="1:1" x14ac:dyDescent="0.25">
      <c r="A11741" s="1" t="s">
        <v>69929</v>
      </c>
    </row>
    <row r="11742" spans="1:1" x14ac:dyDescent="0.25">
      <c r="A11742" s="1" t="s">
        <v>69930</v>
      </c>
    </row>
    <row r="11743" spans="1:1" x14ac:dyDescent="0.25">
      <c r="A11743" s="1" t="s">
        <v>69931</v>
      </c>
    </row>
    <row r="11744" spans="1:1" x14ac:dyDescent="0.25">
      <c r="A11744" s="1" t="s">
        <v>69932</v>
      </c>
    </row>
    <row r="11745" spans="1:1" x14ac:dyDescent="0.25">
      <c r="A11745" s="1" t="s">
        <v>69933</v>
      </c>
    </row>
    <row r="11746" spans="1:1" x14ac:dyDescent="0.25">
      <c r="A11746" s="1" t="s">
        <v>69934</v>
      </c>
    </row>
    <row r="11747" spans="1:1" x14ac:dyDescent="0.25">
      <c r="A11747" s="1" t="s">
        <v>69935</v>
      </c>
    </row>
    <row r="11748" spans="1:1" x14ac:dyDescent="0.25">
      <c r="A11748" s="1" t="s">
        <v>69936</v>
      </c>
    </row>
    <row r="11749" spans="1:1" x14ac:dyDescent="0.25">
      <c r="A11749" s="1" t="s">
        <v>69937</v>
      </c>
    </row>
    <row r="11750" spans="1:1" x14ac:dyDescent="0.25">
      <c r="A11750" s="1" t="s">
        <v>69938</v>
      </c>
    </row>
    <row r="11751" spans="1:1" x14ac:dyDescent="0.25">
      <c r="A11751" s="1" t="s">
        <v>69939</v>
      </c>
    </row>
    <row r="11752" spans="1:1" x14ac:dyDescent="0.25">
      <c r="A11752" s="1" t="s">
        <v>69940</v>
      </c>
    </row>
    <row r="11753" spans="1:1" x14ac:dyDescent="0.25">
      <c r="A11753" s="1" t="s">
        <v>69941</v>
      </c>
    </row>
    <row r="11754" spans="1:1" x14ac:dyDescent="0.25">
      <c r="A11754" s="1" t="s">
        <v>69942</v>
      </c>
    </row>
    <row r="11755" spans="1:1" x14ac:dyDescent="0.25">
      <c r="A11755" s="1" t="s">
        <v>69943</v>
      </c>
    </row>
    <row r="11756" spans="1:1" x14ac:dyDescent="0.25">
      <c r="A11756" s="1" t="s">
        <v>69944</v>
      </c>
    </row>
    <row r="11757" spans="1:1" x14ac:dyDescent="0.25">
      <c r="A11757" s="1" t="s">
        <v>69945</v>
      </c>
    </row>
    <row r="11758" spans="1:1" x14ac:dyDescent="0.25">
      <c r="A11758" s="1" t="s">
        <v>69946</v>
      </c>
    </row>
    <row r="11759" spans="1:1" x14ac:dyDescent="0.25">
      <c r="A11759" s="1" t="s">
        <v>69947</v>
      </c>
    </row>
    <row r="11760" spans="1:1" x14ac:dyDescent="0.25">
      <c r="A11760" s="1" t="s">
        <v>69948</v>
      </c>
    </row>
    <row r="11762" spans="1:1" x14ac:dyDescent="0.25">
      <c r="A11762" s="1" t="s">
        <v>13626</v>
      </c>
    </row>
    <row r="11765" spans="1:1" x14ac:dyDescent="0.25">
      <c r="A11765" s="1" t="s">
        <v>52</v>
      </c>
    </row>
    <row r="11766" spans="1:1" x14ac:dyDescent="0.25">
      <c r="A11766" s="1" t="s">
        <v>69949</v>
      </c>
    </row>
    <row r="11767" spans="1:1" x14ac:dyDescent="0.25">
      <c r="A11767" s="1" t="s">
        <v>69950</v>
      </c>
    </row>
    <row r="11768" spans="1:1" x14ac:dyDescent="0.25">
      <c r="A11768" s="1" t="s">
        <v>69951</v>
      </c>
    </row>
    <row r="11769" spans="1:1" x14ac:dyDescent="0.25">
      <c r="A11769" s="1" t="s">
        <v>69952</v>
      </c>
    </row>
  </sheetData>
  <autoFilter ref="Q2:Y9632" xr:uid="{A4A32B12-AF58-4EDE-8B2D-9825D501194A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EB0DB-838F-4AA4-BC6F-471B2437EBC8}">
  <sheetPr codeName="Sheet6"/>
  <dimension ref="A1:AP9632"/>
  <sheetViews>
    <sheetView topLeftCell="O1" workbookViewId="0">
      <selection activeCell="O2" sqref="O2"/>
    </sheetView>
  </sheetViews>
  <sheetFormatPr defaultRowHeight="15" x14ac:dyDescent="0.25"/>
  <cols>
    <col min="1" max="1" width="11.28515625" customWidth="1"/>
    <col min="14" max="15" width="81.140625" bestFit="1" customWidth="1"/>
    <col min="16" max="16" width="29" bestFit="1" customWidth="1"/>
    <col min="17" max="17" width="24" bestFit="1" customWidth="1"/>
    <col min="18" max="18" width="17.5703125" bestFit="1" customWidth="1"/>
    <col min="19" max="19" width="19.140625" bestFit="1" customWidth="1"/>
    <col min="20" max="20" width="12.140625" bestFit="1" customWidth="1"/>
    <col min="21" max="21" width="11.5703125" style="17" bestFit="1" customWidth="1"/>
    <col min="26" max="26" width="10.42578125" bestFit="1" customWidth="1"/>
  </cols>
  <sheetData>
    <row r="1" spans="1:42" x14ac:dyDescent="0.25">
      <c r="A1" t="s">
        <v>13632</v>
      </c>
      <c r="N1" t="s">
        <v>13633</v>
      </c>
      <c r="O1" t="s">
        <v>13634</v>
      </c>
      <c r="P1" t="s">
        <v>13635</v>
      </c>
      <c r="Q1" t="s">
        <v>13636</v>
      </c>
      <c r="R1" t="s">
        <v>3518</v>
      </c>
      <c r="S1" t="s">
        <v>3517</v>
      </c>
      <c r="T1" t="s">
        <v>3516</v>
      </c>
      <c r="U1" s="17" t="s">
        <v>13637</v>
      </c>
      <c r="W1" s="5" t="s">
        <v>28621</v>
      </c>
      <c r="Y1" s="5">
        <v>2019</v>
      </c>
      <c r="Z1" s="6">
        <v>44256</v>
      </c>
      <c r="AI1" cm="1">
        <f t="array" ref="AI1">COUNTA(_xlfn._xlws.FILTER(REGEXFINDM(Table2[Column1],"^\d{6};"),REGEXFINDM(Table2[Column1],"^\d{6};")&lt;&gt;""))</f>
        <v>1</v>
      </c>
    </row>
    <row r="2" spans="1:42" x14ac:dyDescent="0.25">
      <c r="A2" t="s">
        <v>0</v>
      </c>
      <c r="N2" t="s">
        <v>28</v>
      </c>
      <c r="O2" t="s">
        <v>345</v>
      </c>
      <c r="P2" t="s">
        <v>13638</v>
      </c>
      <c r="Q2" t="s">
        <v>13638</v>
      </c>
      <c r="R2">
        <v>10</v>
      </c>
      <c r="S2" t="s">
        <v>13638</v>
      </c>
      <c r="T2" t="s">
        <v>13638</v>
      </c>
      <c r="U2" s="17">
        <v>45546</v>
      </c>
      <c r="W2" cm="1">
        <f t="array" ref="W2:W7629">IF((REGEXFINDM(PQ___Python_Combo___2024[Scheme Type],_xlfn.CONCAT(AB4))&lt;&gt;"")*(REGEXFINDM(PQ___Python_Combo___2024[Scheme Name],_xlfn.CONCAT(AB3))&lt;&gt;"")=1,PQ___Python_Combo___2024[Net Asset Value],0)</f>
        <v>10</v>
      </c>
      <c r="Y2" cm="1">
        <f t="array" ref="Y2:Y7629">_xlfn.XLOOKUP(O2:O7629,'Power Query Python Combi 2021'!O:O,'Power Query Python Combi 2021'!R:R,0,0)</f>
        <v>10</v>
      </c>
      <c r="Z2" s="7" cm="1">
        <f t="array" ref="Z2:Z7629">IF(W2:W7460=0,0,IFERROR((((W2:W7460/Y2:Y7460)^(1/(((U2:U7629-$Z$1)/365)*4)))-1)*4,0))</f>
        <v>0</v>
      </c>
      <c r="AI2" cm="1">
        <f t="array" ref="AI2">COUNTA(_xlfn._xlws.FILTER(REGEXFINDM(Table2[Column1],"^((?!^\d{6};).)*$"),REGEXFINDM(Table2[Column1],"^((?!^\d{6};).)*$")&lt;&gt;""))</f>
        <v>1</v>
      </c>
      <c r="AJ2" t="str" cm="1">
        <f t="array" ref="AJ2">REGEXFINDM(AI2,"^\d{6}(?!;).*$")</f>
        <v>Object required</v>
      </c>
      <c r="AO2" cm="1">
        <f t="array" ref="AO2">SUM((REGEXFINDM(Table2[Column1],"^((?!^\d{6};).)*$")="")*1)</f>
        <v>0</v>
      </c>
      <c r="AP2">
        <v>1</v>
      </c>
    </row>
    <row r="3" spans="1:42" x14ac:dyDescent="0.25">
      <c r="N3" t="s">
        <v>28</v>
      </c>
      <c r="O3" t="s">
        <v>344</v>
      </c>
      <c r="P3" t="s">
        <v>13638</v>
      </c>
      <c r="Q3" t="s">
        <v>13638</v>
      </c>
      <c r="R3">
        <v>10</v>
      </c>
      <c r="S3" t="s">
        <v>13638</v>
      </c>
      <c r="T3" t="s">
        <v>13638</v>
      </c>
      <c r="U3" s="17">
        <v>45546</v>
      </c>
      <c r="W3">
        <v>10</v>
      </c>
      <c r="Y3">
        <v>10</v>
      </c>
      <c r="Z3" s="7">
        <v>0</v>
      </c>
      <c r="AB3" t="s">
        <v>34843</v>
      </c>
      <c r="AP3">
        <f>AP2+1</f>
        <v>2</v>
      </c>
    </row>
    <row r="4" spans="1:42" x14ac:dyDescent="0.25">
      <c r="A4" t="s">
        <v>28</v>
      </c>
      <c r="N4" t="s">
        <v>28</v>
      </c>
      <c r="O4" t="s">
        <v>331</v>
      </c>
      <c r="P4" t="s">
        <v>13638</v>
      </c>
      <c r="Q4" t="s">
        <v>13638</v>
      </c>
      <c r="R4">
        <v>16.231400000000001</v>
      </c>
      <c r="S4" t="s">
        <v>13638</v>
      </c>
      <c r="T4" t="s">
        <v>13638</v>
      </c>
      <c r="U4" s="17">
        <v>45546</v>
      </c>
      <c r="W4">
        <v>16.231400000000001</v>
      </c>
      <c r="Y4">
        <v>13.981999999999999</v>
      </c>
      <c r="Z4" s="7">
        <v>4.2432438472805423E-2</v>
      </c>
      <c r="AB4" t="s">
        <v>33467</v>
      </c>
      <c r="AP4">
        <f t="shared" ref="AP4:AP67" si="0">AP3+1</f>
        <v>3</v>
      </c>
    </row>
    <row r="5" spans="1:42" x14ac:dyDescent="0.25">
      <c r="N5" t="s">
        <v>28</v>
      </c>
      <c r="O5" t="s">
        <v>330</v>
      </c>
      <c r="P5" t="s">
        <v>13638</v>
      </c>
      <c r="Q5" t="s">
        <v>13638</v>
      </c>
      <c r="R5">
        <v>16.232099999999999</v>
      </c>
      <c r="S5" t="s">
        <v>13638</v>
      </c>
      <c r="T5" t="s">
        <v>13638</v>
      </c>
      <c r="U5" s="17">
        <v>45546</v>
      </c>
      <c r="W5">
        <v>16.232099999999999</v>
      </c>
      <c r="Y5">
        <v>13.9833</v>
      </c>
      <c r="Z5" s="7">
        <v>4.2418184883338483E-2</v>
      </c>
      <c r="AP5">
        <f t="shared" si="0"/>
        <v>4</v>
      </c>
    </row>
    <row r="6" spans="1:42" x14ac:dyDescent="0.25">
      <c r="N6" t="s">
        <v>29</v>
      </c>
      <c r="O6" t="s">
        <v>13639</v>
      </c>
      <c r="P6" t="s">
        <v>13640</v>
      </c>
      <c r="Q6" t="s">
        <v>13638</v>
      </c>
      <c r="R6">
        <v>20.95</v>
      </c>
      <c r="S6" t="s">
        <v>13638</v>
      </c>
      <c r="T6" t="s">
        <v>13638</v>
      </c>
      <c r="U6" s="17">
        <v>45546</v>
      </c>
      <c r="W6">
        <v>20.95</v>
      </c>
      <c r="Y6">
        <v>10.74</v>
      </c>
      <c r="Z6" s="7">
        <v>0.19359293369210473</v>
      </c>
      <c r="AP6">
        <f t="shared" si="0"/>
        <v>5</v>
      </c>
    </row>
    <row r="7" spans="1:42" x14ac:dyDescent="0.25">
      <c r="A7" t="s">
        <v>20</v>
      </c>
      <c r="N7" t="s">
        <v>29</v>
      </c>
      <c r="O7" t="s">
        <v>13641</v>
      </c>
      <c r="P7" t="s">
        <v>13642</v>
      </c>
      <c r="Q7" t="s">
        <v>13638</v>
      </c>
      <c r="R7">
        <v>20.95</v>
      </c>
      <c r="S7" t="s">
        <v>13638</v>
      </c>
      <c r="T7" t="s">
        <v>13638</v>
      </c>
      <c r="U7" s="17">
        <v>45546</v>
      </c>
      <c r="W7">
        <v>20.95</v>
      </c>
      <c r="Y7">
        <v>10.74</v>
      </c>
      <c r="Z7" s="7">
        <v>0.19359293369210473</v>
      </c>
      <c r="AP7">
        <f t="shared" si="0"/>
        <v>6</v>
      </c>
    </row>
    <row r="8" spans="1:42" x14ac:dyDescent="0.25">
      <c r="A8" t="s">
        <v>43734</v>
      </c>
      <c r="N8" t="s">
        <v>29</v>
      </c>
      <c r="O8" t="s">
        <v>13643</v>
      </c>
      <c r="P8" t="s">
        <v>13644</v>
      </c>
      <c r="Q8" t="s">
        <v>13638</v>
      </c>
      <c r="R8">
        <v>19.91</v>
      </c>
      <c r="S8" t="s">
        <v>13638</v>
      </c>
      <c r="T8" t="s">
        <v>13638</v>
      </c>
      <c r="U8" s="17">
        <v>45546</v>
      </c>
      <c r="W8">
        <v>19.91</v>
      </c>
      <c r="Y8">
        <v>10.72</v>
      </c>
      <c r="Z8" s="7">
        <v>0.17906719657914483</v>
      </c>
      <c r="AP8">
        <f t="shared" si="0"/>
        <v>7</v>
      </c>
    </row>
    <row r="9" spans="1:42" x14ac:dyDescent="0.25">
      <c r="A9" t="s">
        <v>43735</v>
      </c>
      <c r="N9" t="s">
        <v>29</v>
      </c>
      <c r="O9" t="s">
        <v>13645</v>
      </c>
      <c r="P9" t="s">
        <v>13646</v>
      </c>
      <c r="Q9" t="s">
        <v>13638</v>
      </c>
      <c r="R9">
        <v>19.920000000000002</v>
      </c>
      <c r="S9" t="s">
        <v>13638</v>
      </c>
      <c r="T9" t="s">
        <v>13638</v>
      </c>
      <c r="U9" s="17">
        <v>45546</v>
      </c>
      <c r="W9">
        <v>19.920000000000002</v>
      </c>
      <c r="Y9">
        <v>10.73</v>
      </c>
      <c r="Z9" s="7">
        <v>0.17894000631609064</v>
      </c>
      <c r="AP9">
        <f t="shared" si="0"/>
        <v>8</v>
      </c>
    </row>
    <row r="10" spans="1:42" x14ac:dyDescent="0.25">
      <c r="A10" t="s">
        <v>43736</v>
      </c>
      <c r="N10" t="s">
        <v>29</v>
      </c>
      <c r="O10" t="s">
        <v>13647</v>
      </c>
      <c r="P10" t="s">
        <v>13648</v>
      </c>
      <c r="Q10" t="s">
        <v>13638</v>
      </c>
      <c r="R10">
        <v>18.55</v>
      </c>
      <c r="S10" t="s">
        <v>13638</v>
      </c>
      <c r="T10" t="s">
        <v>13638</v>
      </c>
      <c r="U10" s="17">
        <v>45546</v>
      </c>
      <c r="W10">
        <v>18.55</v>
      </c>
      <c r="Y10">
        <v>0</v>
      </c>
      <c r="Z10" s="7">
        <v>0</v>
      </c>
      <c r="AP10">
        <f t="shared" si="0"/>
        <v>9</v>
      </c>
    </row>
    <row r="11" spans="1:42" x14ac:dyDescent="0.25">
      <c r="A11" t="s">
        <v>43737</v>
      </c>
      <c r="N11" t="s">
        <v>29</v>
      </c>
      <c r="O11" t="s">
        <v>13649</v>
      </c>
      <c r="P11" t="s">
        <v>13650</v>
      </c>
      <c r="Q11" t="s">
        <v>13651</v>
      </c>
      <c r="R11">
        <v>18.54</v>
      </c>
      <c r="S11" t="s">
        <v>13638</v>
      </c>
      <c r="T11" t="s">
        <v>13638</v>
      </c>
      <c r="U11" s="17">
        <v>45546</v>
      </c>
      <c r="W11">
        <v>18.54</v>
      </c>
      <c r="Y11">
        <v>0</v>
      </c>
      <c r="Z11" s="7">
        <v>0</v>
      </c>
      <c r="AP11">
        <f t="shared" si="0"/>
        <v>10</v>
      </c>
    </row>
    <row r="12" spans="1:42" x14ac:dyDescent="0.25">
      <c r="N12" t="s">
        <v>29</v>
      </c>
      <c r="O12" t="s">
        <v>13652</v>
      </c>
      <c r="P12" t="s">
        <v>13653</v>
      </c>
      <c r="Q12" t="s">
        <v>13638</v>
      </c>
      <c r="R12">
        <v>17.850000000000001</v>
      </c>
      <c r="S12" t="s">
        <v>13638</v>
      </c>
      <c r="T12" t="s">
        <v>13638</v>
      </c>
      <c r="U12" s="17">
        <v>45546</v>
      </c>
      <c r="W12">
        <v>17.850000000000001</v>
      </c>
      <c r="Y12">
        <v>0</v>
      </c>
      <c r="Z12" s="7">
        <v>0</v>
      </c>
      <c r="AP12">
        <f t="shared" si="0"/>
        <v>11</v>
      </c>
    </row>
    <row r="13" spans="1:42" x14ac:dyDescent="0.25">
      <c r="A13" t="s">
        <v>29</v>
      </c>
      <c r="N13" t="s">
        <v>29</v>
      </c>
      <c r="O13" t="s">
        <v>13654</v>
      </c>
      <c r="P13" t="s">
        <v>13655</v>
      </c>
      <c r="Q13" t="s">
        <v>13656</v>
      </c>
      <c r="R13">
        <v>17.850000000000001</v>
      </c>
      <c r="S13" t="s">
        <v>13638</v>
      </c>
      <c r="T13" t="s">
        <v>13638</v>
      </c>
      <c r="U13" s="17">
        <v>45546</v>
      </c>
      <c r="W13">
        <v>17.850000000000001</v>
      </c>
      <c r="Y13">
        <v>0</v>
      </c>
      <c r="Z13" s="7">
        <v>0</v>
      </c>
      <c r="AP13">
        <f t="shared" si="0"/>
        <v>12</v>
      </c>
    </row>
    <row r="14" spans="1:42" x14ac:dyDescent="0.25">
      <c r="N14" t="s">
        <v>29</v>
      </c>
      <c r="O14" t="s">
        <v>13657</v>
      </c>
      <c r="P14" t="s">
        <v>13658</v>
      </c>
      <c r="Q14" t="s">
        <v>13638</v>
      </c>
      <c r="R14">
        <v>18.401</v>
      </c>
      <c r="S14" t="s">
        <v>13638</v>
      </c>
      <c r="T14" t="s">
        <v>13638</v>
      </c>
      <c r="U14" s="17">
        <v>45546</v>
      </c>
      <c r="W14">
        <v>18.401</v>
      </c>
      <c r="Y14">
        <v>0</v>
      </c>
      <c r="Z14" s="7">
        <v>0</v>
      </c>
      <c r="AP14">
        <f t="shared" si="0"/>
        <v>13</v>
      </c>
    </row>
    <row r="15" spans="1:42" x14ac:dyDescent="0.25">
      <c r="N15" t="s">
        <v>29</v>
      </c>
      <c r="O15" t="s">
        <v>13659</v>
      </c>
      <c r="P15" t="s">
        <v>13660</v>
      </c>
      <c r="Q15" t="s">
        <v>13638</v>
      </c>
      <c r="R15">
        <v>17.596</v>
      </c>
      <c r="S15" t="s">
        <v>13638</v>
      </c>
      <c r="T15" t="s">
        <v>13638</v>
      </c>
      <c r="U15" s="17">
        <v>45546</v>
      </c>
      <c r="W15">
        <v>17.596</v>
      </c>
      <c r="Y15">
        <v>0</v>
      </c>
      <c r="Z15" s="7">
        <v>0</v>
      </c>
      <c r="AP15">
        <f t="shared" si="0"/>
        <v>14</v>
      </c>
    </row>
    <row r="16" spans="1:42" x14ac:dyDescent="0.25">
      <c r="A16" t="s">
        <v>4</v>
      </c>
      <c r="N16" t="s">
        <v>29</v>
      </c>
      <c r="O16" t="s">
        <v>13661</v>
      </c>
      <c r="P16" t="s">
        <v>13662</v>
      </c>
      <c r="Q16" t="s">
        <v>13663</v>
      </c>
      <c r="R16">
        <v>18.387</v>
      </c>
      <c r="S16" t="s">
        <v>13638</v>
      </c>
      <c r="T16" t="s">
        <v>13638</v>
      </c>
      <c r="U16" s="17">
        <v>45546</v>
      </c>
      <c r="W16">
        <v>18.387</v>
      </c>
      <c r="Y16">
        <v>0</v>
      </c>
      <c r="Z16" s="7">
        <v>0</v>
      </c>
      <c r="AP16">
        <f t="shared" si="0"/>
        <v>15</v>
      </c>
    </row>
    <row r="17" spans="1:42" x14ac:dyDescent="0.25">
      <c r="A17" t="s">
        <v>43738</v>
      </c>
      <c r="N17" t="s">
        <v>29</v>
      </c>
      <c r="O17" t="s">
        <v>13664</v>
      </c>
      <c r="P17" t="s">
        <v>13665</v>
      </c>
      <c r="Q17" t="s">
        <v>13666</v>
      </c>
      <c r="R17">
        <v>17.597000000000001</v>
      </c>
      <c r="S17" t="s">
        <v>13638</v>
      </c>
      <c r="T17" t="s">
        <v>13638</v>
      </c>
      <c r="U17" s="17">
        <v>45546</v>
      </c>
      <c r="W17">
        <v>17.597000000000001</v>
      </c>
      <c r="Y17">
        <v>0</v>
      </c>
      <c r="Z17" s="7">
        <v>0</v>
      </c>
      <c r="AP17">
        <f t="shared" si="0"/>
        <v>16</v>
      </c>
    </row>
    <row r="18" spans="1:42" x14ac:dyDescent="0.25">
      <c r="A18" t="s">
        <v>43739</v>
      </c>
      <c r="N18" t="s">
        <v>29</v>
      </c>
      <c r="O18" t="s">
        <v>13667</v>
      </c>
      <c r="P18" t="s">
        <v>13668</v>
      </c>
      <c r="Q18" t="s">
        <v>13638</v>
      </c>
      <c r="R18">
        <v>18.440000000000001</v>
      </c>
      <c r="S18" t="s">
        <v>13638</v>
      </c>
      <c r="T18" t="s">
        <v>13638</v>
      </c>
      <c r="U18" s="17">
        <v>45546</v>
      </c>
      <c r="W18">
        <v>18.440000000000001</v>
      </c>
      <c r="Y18">
        <v>0</v>
      </c>
      <c r="Z18" s="7">
        <v>0</v>
      </c>
      <c r="AP18">
        <f t="shared" si="0"/>
        <v>17</v>
      </c>
    </row>
    <row r="19" spans="1:42" x14ac:dyDescent="0.25">
      <c r="A19" t="s">
        <v>43740</v>
      </c>
      <c r="N19" t="s">
        <v>29</v>
      </c>
      <c r="O19" t="s">
        <v>13669</v>
      </c>
      <c r="P19" t="s">
        <v>13670</v>
      </c>
      <c r="Q19" t="s">
        <v>13671</v>
      </c>
      <c r="R19">
        <v>18.420000000000002</v>
      </c>
      <c r="S19" t="s">
        <v>13638</v>
      </c>
      <c r="T19" t="s">
        <v>13638</v>
      </c>
      <c r="U19" s="17">
        <v>45546</v>
      </c>
      <c r="W19">
        <v>18.420000000000002</v>
      </c>
      <c r="Y19">
        <v>0</v>
      </c>
      <c r="Z19" s="7">
        <v>0</v>
      </c>
      <c r="AP19">
        <f t="shared" si="0"/>
        <v>18</v>
      </c>
    </row>
    <row r="20" spans="1:42" x14ac:dyDescent="0.25">
      <c r="A20" t="s">
        <v>43741</v>
      </c>
      <c r="N20" t="s">
        <v>29</v>
      </c>
      <c r="O20" t="s">
        <v>13672</v>
      </c>
      <c r="P20" t="s">
        <v>13673</v>
      </c>
      <c r="Q20" t="s">
        <v>13638</v>
      </c>
      <c r="R20">
        <v>18.16</v>
      </c>
      <c r="S20" t="s">
        <v>13638</v>
      </c>
      <c r="T20" t="s">
        <v>13638</v>
      </c>
      <c r="U20" s="17">
        <v>45546</v>
      </c>
      <c r="W20">
        <v>18.16</v>
      </c>
      <c r="Y20">
        <v>0</v>
      </c>
      <c r="Z20" s="7">
        <v>0</v>
      </c>
      <c r="AP20">
        <f t="shared" si="0"/>
        <v>19</v>
      </c>
    </row>
    <row r="21" spans="1:42" x14ac:dyDescent="0.25">
      <c r="N21" t="s">
        <v>29</v>
      </c>
      <c r="O21" t="s">
        <v>13674</v>
      </c>
      <c r="P21" t="s">
        <v>13675</v>
      </c>
      <c r="Q21" t="s">
        <v>13676</v>
      </c>
      <c r="R21">
        <v>18.149999999999999</v>
      </c>
      <c r="S21" t="s">
        <v>13638</v>
      </c>
      <c r="T21" t="s">
        <v>13638</v>
      </c>
      <c r="U21" s="17">
        <v>45546</v>
      </c>
      <c r="W21">
        <v>18.149999999999999</v>
      </c>
      <c r="Y21">
        <v>0</v>
      </c>
      <c r="Z21" s="7">
        <v>0</v>
      </c>
      <c r="AP21">
        <f t="shared" si="0"/>
        <v>20</v>
      </c>
    </row>
    <row r="22" spans="1:42" x14ac:dyDescent="0.25">
      <c r="A22" t="s">
        <v>5</v>
      </c>
      <c r="N22" t="s">
        <v>29</v>
      </c>
      <c r="O22" t="s">
        <v>3055</v>
      </c>
      <c r="P22" t="s">
        <v>13677</v>
      </c>
      <c r="Q22" t="s">
        <v>13638</v>
      </c>
      <c r="R22">
        <v>325.4314</v>
      </c>
      <c r="S22" t="s">
        <v>13638</v>
      </c>
      <c r="T22" t="s">
        <v>13638</v>
      </c>
      <c r="U22" s="17">
        <v>45546</v>
      </c>
      <c r="W22">
        <v>325.4314</v>
      </c>
      <c r="Y22">
        <v>154.09</v>
      </c>
      <c r="Z22" s="7">
        <v>0.21722769962594679</v>
      </c>
      <c r="AP22">
        <f t="shared" si="0"/>
        <v>21</v>
      </c>
    </row>
    <row r="23" spans="1:42" x14ac:dyDescent="0.25">
      <c r="A23" t="s">
        <v>43742</v>
      </c>
      <c r="N23" t="s">
        <v>29</v>
      </c>
      <c r="O23" t="s">
        <v>3054</v>
      </c>
      <c r="P23" t="s">
        <v>13678</v>
      </c>
      <c r="Q23" t="s">
        <v>13638</v>
      </c>
      <c r="R23">
        <v>63.931600000000003</v>
      </c>
      <c r="S23" t="s">
        <v>13638</v>
      </c>
      <c r="T23" t="s">
        <v>13638</v>
      </c>
      <c r="U23" s="17">
        <v>45546</v>
      </c>
      <c r="W23">
        <v>63.931600000000003</v>
      </c>
      <c r="Y23">
        <v>37.700000000000003</v>
      </c>
      <c r="Z23" s="7">
        <v>0.1522654140737103</v>
      </c>
      <c r="AP23">
        <f t="shared" si="0"/>
        <v>22</v>
      </c>
    </row>
    <row r="24" spans="1:42" x14ac:dyDescent="0.25">
      <c r="A24" t="s">
        <v>43743</v>
      </c>
      <c r="N24" t="s">
        <v>29</v>
      </c>
      <c r="O24" t="s">
        <v>3053</v>
      </c>
      <c r="P24" t="s">
        <v>13679</v>
      </c>
      <c r="Q24" t="s">
        <v>13638</v>
      </c>
      <c r="R24">
        <v>292.53719999999998</v>
      </c>
      <c r="S24" t="s">
        <v>13638</v>
      </c>
      <c r="T24" t="s">
        <v>13638</v>
      </c>
      <c r="U24" s="17">
        <v>45546</v>
      </c>
      <c r="W24">
        <v>292.53719999999998</v>
      </c>
      <c r="Y24">
        <v>143.13</v>
      </c>
      <c r="Z24" s="7">
        <v>0.2074614704323281</v>
      </c>
      <c r="AP24">
        <f t="shared" si="0"/>
        <v>23</v>
      </c>
    </row>
    <row r="25" spans="1:42" x14ac:dyDescent="0.25">
      <c r="A25" t="s">
        <v>43744</v>
      </c>
      <c r="N25" t="s">
        <v>29</v>
      </c>
      <c r="O25" t="s">
        <v>3052</v>
      </c>
      <c r="P25" t="s">
        <v>13680</v>
      </c>
      <c r="Q25" t="s">
        <v>13681</v>
      </c>
      <c r="R25">
        <v>60.743899999999996</v>
      </c>
      <c r="S25" t="s">
        <v>13638</v>
      </c>
      <c r="T25" t="s">
        <v>13638</v>
      </c>
      <c r="U25" s="17">
        <v>45546</v>
      </c>
      <c r="W25">
        <v>60.743899999999996</v>
      </c>
      <c r="Y25">
        <v>36.799999999999997</v>
      </c>
      <c r="Z25" s="7">
        <v>0.14434708037687027</v>
      </c>
      <c r="AP25">
        <f t="shared" si="0"/>
        <v>24</v>
      </c>
    </row>
    <row r="26" spans="1:42" x14ac:dyDescent="0.25">
      <c r="A26" t="s">
        <v>43745</v>
      </c>
      <c r="N26" t="s">
        <v>29</v>
      </c>
      <c r="O26" t="s">
        <v>13682</v>
      </c>
      <c r="P26" t="s">
        <v>13683</v>
      </c>
      <c r="Q26" t="s">
        <v>13638</v>
      </c>
      <c r="R26">
        <v>14.72</v>
      </c>
      <c r="S26" t="s">
        <v>13638</v>
      </c>
      <c r="T26" t="s">
        <v>13638</v>
      </c>
      <c r="U26" s="17">
        <v>45546</v>
      </c>
      <c r="W26">
        <v>14.72</v>
      </c>
      <c r="Y26">
        <v>0</v>
      </c>
      <c r="Z26" s="7">
        <v>0</v>
      </c>
      <c r="AP26">
        <f t="shared" si="0"/>
        <v>25</v>
      </c>
    </row>
    <row r="27" spans="1:42" x14ac:dyDescent="0.25">
      <c r="N27" t="s">
        <v>29</v>
      </c>
      <c r="O27" t="s">
        <v>13684</v>
      </c>
      <c r="P27" t="s">
        <v>13685</v>
      </c>
      <c r="Q27" t="s">
        <v>13686</v>
      </c>
      <c r="R27">
        <v>14.57</v>
      </c>
      <c r="S27" t="s">
        <v>13638</v>
      </c>
      <c r="T27" t="s">
        <v>13638</v>
      </c>
      <c r="U27" s="17">
        <v>45546</v>
      </c>
      <c r="W27">
        <v>14.57</v>
      </c>
      <c r="Y27">
        <v>0</v>
      </c>
      <c r="Z27" s="7">
        <v>0</v>
      </c>
      <c r="AP27">
        <f t="shared" si="0"/>
        <v>26</v>
      </c>
    </row>
    <row r="28" spans="1:42" x14ac:dyDescent="0.25">
      <c r="A28" t="s">
        <v>6</v>
      </c>
      <c r="N28" t="s">
        <v>29</v>
      </c>
      <c r="O28" t="s">
        <v>13687</v>
      </c>
      <c r="P28" t="s">
        <v>13688</v>
      </c>
      <c r="Q28" t="s">
        <v>13638</v>
      </c>
      <c r="R28">
        <v>14.47</v>
      </c>
      <c r="S28" t="s">
        <v>13638</v>
      </c>
      <c r="T28" t="s">
        <v>13638</v>
      </c>
      <c r="U28" s="17">
        <v>45546</v>
      </c>
      <c r="W28">
        <v>14.47</v>
      </c>
      <c r="Y28">
        <v>0</v>
      </c>
      <c r="Z28" s="7">
        <v>0</v>
      </c>
      <c r="AP28">
        <f t="shared" si="0"/>
        <v>27</v>
      </c>
    </row>
    <row r="29" spans="1:42" x14ac:dyDescent="0.25">
      <c r="A29" t="s">
        <v>43746</v>
      </c>
      <c r="N29" t="s">
        <v>29</v>
      </c>
      <c r="O29" t="s">
        <v>13689</v>
      </c>
      <c r="P29" t="s">
        <v>13690</v>
      </c>
      <c r="Q29" t="s">
        <v>13691</v>
      </c>
      <c r="R29">
        <v>14.33</v>
      </c>
      <c r="S29" t="s">
        <v>13638</v>
      </c>
      <c r="T29" t="s">
        <v>13638</v>
      </c>
      <c r="U29" s="17">
        <v>45546</v>
      </c>
      <c r="W29">
        <v>14.33</v>
      </c>
      <c r="Y29">
        <v>0</v>
      </c>
      <c r="Z29" s="7">
        <v>0</v>
      </c>
      <c r="AP29">
        <f t="shared" si="0"/>
        <v>28</v>
      </c>
    </row>
    <row r="30" spans="1:42" x14ac:dyDescent="0.25">
      <c r="A30" t="s">
        <v>43747</v>
      </c>
      <c r="N30" t="s">
        <v>29</v>
      </c>
      <c r="O30" t="s">
        <v>13692</v>
      </c>
      <c r="P30" t="s">
        <v>13693</v>
      </c>
      <c r="Q30" t="s">
        <v>13638</v>
      </c>
      <c r="R30">
        <v>12.715999999999999</v>
      </c>
      <c r="S30" t="s">
        <v>13638</v>
      </c>
      <c r="T30" t="s">
        <v>13638</v>
      </c>
      <c r="U30" s="17">
        <v>45546</v>
      </c>
      <c r="W30">
        <v>12.715999999999999</v>
      </c>
      <c r="Y30">
        <v>0</v>
      </c>
      <c r="Z30" s="7">
        <v>0</v>
      </c>
      <c r="AP30">
        <f t="shared" si="0"/>
        <v>29</v>
      </c>
    </row>
    <row r="31" spans="1:42" x14ac:dyDescent="0.25">
      <c r="A31" t="s">
        <v>43748</v>
      </c>
      <c r="N31" t="s">
        <v>29</v>
      </c>
      <c r="O31" t="s">
        <v>13694</v>
      </c>
      <c r="P31" t="s">
        <v>13695</v>
      </c>
      <c r="Q31" t="s">
        <v>13696</v>
      </c>
      <c r="R31">
        <v>12.715999999999999</v>
      </c>
      <c r="S31" t="s">
        <v>13638</v>
      </c>
      <c r="T31" t="s">
        <v>13638</v>
      </c>
      <c r="U31" s="17">
        <v>45546</v>
      </c>
      <c r="W31">
        <v>12.715999999999999</v>
      </c>
      <c r="Y31">
        <v>0</v>
      </c>
      <c r="Z31" s="7">
        <v>0</v>
      </c>
      <c r="AP31">
        <f t="shared" si="0"/>
        <v>30</v>
      </c>
    </row>
    <row r="32" spans="1:42" x14ac:dyDescent="0.25">
      <c r="A32" t="s">
        <v>43749</v>
      </c>
      <c r="N32" t="s">
        <v>29</v>
      </c>
      <c r="O32" t="s">
        <v>13697</v>
      </c>
      <c r="P32" t="s">
        <v>13698</v>
      </c>
      <c r="Q32" t="s">
        <v>13638</v>
      </c>
      <c r="R32">
        <v>12.595000000000001</v>
      </c>
      <c r="S32" t="s">
        <v>13638</v>
      </c>
      <c r="T32" t="s">
        <v>13638</v>
      </c>
      <c r="U32" s="17">
        <v>45546</v>
      </c>
      <c r="W32">
        <v>12.595000000000001</v>
      </c>
      <c r="Y32">
        <v>0</v>
      </c>
      <c r="Z32" s="7">
        <v>0</v>
      </c>
      <c r="AP32">
        <f t="shared" si="0"/>
        <v>31</v>
      </c>
    </row>
    <row r="33" spans="1:42" x14ac:dyDescent="0.25">
      <c r="N33" t="s">
        <v>29</v>
      </c>
      <c r="O33" t="s">
        <v>13699</v>
      </c>
      <c r="P33" t="s">
        <v>13700</v>
      </c>
      <c r="Q33" t="s">
        <v>13701</v>
      </c>
      <c r="R33">
        <v>12.595000000000001</v>
      </c>
      <c r="S33" t="s">
        <v>13638</v>
      </c>
      <c r="T33" t="s">
        <v>13638</v>
      </c>
      <c r="U33" s="17">
        <v>45546</v>
      </c>
      <c r="W33">
        <v>12.595000000000001</v>
      </c>
      <c r="Y33">
        <v>0</v>
      </c>
      <c r="Z33" s="7">
        <v>0</v>
      </c>
      <c r="AP33">
        <f t="shared" si="0"/>
        <v>32</v>
      </c>
    </row>
    <row r="34" spans="1:42" x14ac:dyDescent="0.25">
      <c r="A34" t="s">
        <v>7</v>
      </c>
      <c r="N34" t="s">
        <v>29</v>
      </c>
      <c r="O34" t="s">
        <v>13702</v>
      </c>
      <c r="P34" t="s">
        <v>13703</v>
      </c>
      <c r="Q34" t="s">
        <v>13638</v>
      </c>
      <c r="R34">
        <v>15.5281</v>
      </c>
      <c r="S34" t="s">
        <v>13638</v>
      </c>
      <c r="T34" t="s">
        <v>13638</v>
      </c>
      <c r="U34" s="17">
        <v>45546</v>
      </c>
      <c r="W34">
        <v>15.5281</v>
      </c>
      <c r="Y34">
        <v>0</v>
      </c>
      <c r="Z34" s="7">
        <v>0</v>
      </c>
      <c r="AP34">
        <f t="shared" si="0"/>
        <v>33</v>
      </c>
    </row>
    <row r="35" spans="1:42" x14ac:dyDescent="0.25">
      <c r="A35" t="s">
        <v>43750</v>
      </c>
      <c r="N35" t="s">
        <v>29</v>
      </c>
      <c r="O35" t="s">
        <v>13704</v>
      </c>
      <c r="P35" t="s">
        <v>13705</v>
      </c>
      <c r="Q35" t="s">
        <v>13706</v>
      </c>
      <c r="R35">
        <v>15.5281</v>
      </c>
      <c r="S35" t="s">
        <v>13638</v>
      </c>
      <c r="T35" t="s">
        <v>13638</v>
      </c>
      <c r="U35" s="17">
        <v>45546</v>
      </c>
      <c r="W35">
        <v>15.5281</v>
      </c>
      <c r="Y35">
        <v>0</v>
      </c>
      <c r="Z35" s="7">
        <v>0</v>
      </c>
      <c r="AP35">
        <f t="shared" si="0"/>
        <v>34</v>
      </c>
    </row>
    <row r="36" spans="1:42" x14ac:dyDescent="0.25">
      <c r="A36" t="s">
        <v>43751</v>
      </c>
      <c r="N36" t="s">
        <v>29</v>
      </c>
      <c r="O36" t="s">
        <v>13707</v>
      </c>
      <c r="P36" t="s">
        <v>13708</v>
      </c>
      <c r="Q36" t="s">
        <v>13638</v>
      </c>
      <c r="R36">
        <v>15.305400000000001</v>
      </c>
      <c r="S36" t="s">
        <v>13638</v>
      </c>
      <c r="T36" t="s">
        <v>13638</v>
      </c>
      <c r="U36" s="17">
        <v>45546</v>
      </c>
      <c r="W36">
        <v>15.305400000000001</v>
      </c>
      <c r="Y36">
        <v>0</v>
      </c>
      <c r="Z36" s="7">
        <v>0</v>
      </c>
      <c r="AP36">
        <f t="shared" si="0"/>
        <v>35</v>
      </c>
    </row>
    <row r="37" spans="1:42" x14ac:dyDescent="0.25">
      <c r="A37" t="s">
        <v>43752</v>
      </c>
      <c r="N37" t="s">
        <v>29</v>
      </c>
      <c r="O37" t="s">
        <v>13709</v>
      </c>
      <c r="P37" t="s">
        <v>13710</v>
      </c>
      <c r="Q37" t="s">
        <v>13711</v>
      </c>
      <c r="R37">
        <v>15.305400000000001</v>
      </c>
      <c r="S37" t="s">
        <v>13638</v>
      </c>
      <c r="T37" t="s">
        <v>13638</v>
      </c>
      <c r="U37" s="17">
        <v>45546</v>
      </c>
      <c r="W37">
        <v>15.305400000000001</v>
      </c>
      <c r="Y37">
        <v>0</v>
      </c>
      <c r="Z37" s="7">
        <v>0</v>
      </c>
      <c r="AP37">
        <f t="shared" si="0"/>
        <v>36</v>
      </c>
    </row>
    <row r="38" spans="1:42" x14ac:dyDescent="0.25">
      <c r="A38" t="s">
        <v>43753</v>
      </c>
      <c r="N38" t="s">
        <v>29</v>
      </c>
      <c r="O38" t="s">
        <v>51362</v>
      </c>
      <c r="P38" t="s">
        <v>51363</v>
      </c>
      <c r="Q38" t="s">
        <v>13638</v>
      </c>
      <c r="R38">
        <v>10.3607</v>
      </c>
      <c r="S38" t="s">
        <v>13638</v>
      </c>
      <c r="T38" t="s">
        <v>13638</v>
      </c>
      <c r="U38" s="17">
        <v>45546</v>
      </c>
      <c r="W38">
        <v>10.3607</v>
      </c>
      <c r="Y38">
        <v>0</v>
      </c>
      <c r="Z38" s="7">
        <v>0</v>
      </c>
      <c r="AP38">
        <f t="shared" si="0"/>
        <v>37</v>
      </c>
    </row>
    <row r="39" spans="1:42" x14ac:dyDescent="0.25">
      <c r="N39" t="s">
        <v>29</v>
      </c>
      <c r="O39" t="s">
        <v>51364</v>
      </c>
      <c r="P39" t="s">
        <v>51365</v>
      </c>
      <c r="Q39" t="s">
        <v>51366</v>
      </c>
      <c r="R39">
        <v>10.3607</v>
      </c>
      <c r="S39" t="s">
        <v>13638</v>
      </c>
      <c r="T39" t="s">
        <v>13638</v>
      </c>
      <c r="U39" s="17">
        <v>45546</v>
      </c>
      <c r="W39">
        <v>10.3607</v>
      </c>
      <c r="Y39">
        <v>0</v>
      </c>
      <c r="Z39" s="7">
        <v>0</v>
      </c>
      <c r="AP39">
        <f t="shared" si="0"/>
        <v>38</v>
      </c>
    </row>
    <row r="40" spans="1:42" x14ac:dyDescent="0.25">
      <c r="A40" t="s">
        <v>30</v>
      </c>
      <c r="N40" t="s">
        <v>29</v>
      </c>
      <c r="O40" t="s">
        <v>51367</v>
      </c>
      <c r="P40" t="s">
        <v>51368</v>
      </c>
      <c r="Q40" t="s">
        <v>13638</v>
      </c>
      <c r="R40">
        <v>10.341100000000001</v>
      </c>
      <c r="S40" t="s">
        <v>13638</v>
      </c>
      <c r="T40" t="s">
        <v>13638</v>
      </c>
      <c r="U40" s="17">
        <v>45546</v>
      </c>
      <c r="W40">
        <v>10.341100000000001</v>
      </c>
      <c r="Y40">
        <v>0</v>
      </c>
      <c r="Z40" s="7">
        <v>0</v>
      </c>
      <c r="AP40">
        <f t="shared" si="0"/>
        <v>39</v>
      </c>
    </row>
    <row r="41" spans="1:42" x14ac:dyDescent="0.25">
      <c r="A41" t="s">
        <v>43754</v>
      </c>
      <c r="N41" t="s">
        <v>29</v>
      </c>
      <c r="O41" t="s">
        <v>51369</v>
      </c>
      <c r="P41" t="s">
        <v>51370</v>
      </c>
      <c r="Q41" t="s">
        <v>51371</v>
      </c>
      <c r="R41">
        <v>10.341100000000001</v>
      </c>
      <c r="S41" t="s">
        <v>13638</v>
      </c>
      <c r="T41" t="s">
        <v>13638</v>
      </c>
      <c r="U41" s="17">
        <v>45546</v>
      </c>
      <c r="W41">
        <v>10.341100000000001</v>
      </c>
      <c r="Y41">
        <v>0</v>
      </c>
      <c r="Z41" s="7">
        <v>0</v>
      </c>
      <c r="AP41">
        <f t="shared" si="0"/>
        <v>40</v>
      </c>
    </row>
    <row r="42" spans="1:42" x14ac:dyDescent="0.25">
      <c r="A42" t="s">
        <v>43755</v>
      </c>
      <c r="N42" t="s">
        <v>29</v>
      </c>
      <c r="O42" t="s">
        <v>13712</v>
      </c>
      <c r="P42" t="s">
        <v>13713</v>
      </c>
      <c r="Q42" t="s">
        <v>13638</v>
      </c>
      <c r="R42">
        <v>19.564</v>
      </c>
      <c r="S42" t="s">
        <v>13638</v>
      </c>
      <c r="T42" t="s">
        <v>13638</v>
      </c>
      <c r="U42" s="17">
        <v>45546</v>
      </c>
      <c r="W42">
        <v>19.564</v>
      </c>
      <c r="Y42">
        <v>0</v>
      </c>
      <c r="Z42" s="7">
        <v>0</v>
      </c>
      <c r="AP42">
        <f t="shared" si="0"/>
        <v>41</v>
      </c>
    </row>
    <row r="43" spans="1:42" x14ac:dyDescent="0.25">
      <c r="A43" t="s">
        <v>43756</v>
      </c>
      <c r="N43" t="s">
        <v>29</v>
      </c>
      <c r="O43" t="s">
        <v>13714</v>
      </c>
      <c r="P43" t="s">
        <v>13715</v>
      </c>
      <c r="Q43" t="s">
        <v>13638</v>
      </c>
      <c r="R43">
        <v>20.289000000000001</v>
      </c>
      <c r="S43" t="s">
        <v>13638</v>
      </c>
      <c r="T43" t="s">
        <v>13638</v>
      </c>
      <c r="U43" s="17">
        <v>45546</v>
      </c>
      <c r="W43">
        <v>20.289000000000001</v>
      </c>
      <c r="Y43">
        <v>0</v>
      </c>
      <c r="Z43" s="7">
        <v>0</v>
      </c>
      <c r="AP43">
        <f t="shared" si="0"/>
        <v>42</v>
      </c>
    </row>
    <row r="44" spans="1:42" x14ac:dyDescent="0.25">
      <c r="A44" t="s">
        <v>43757</v>
      </c>
      <c r="N44" t="s">
        <v>29</v>
      </c>
      <c r="O44" t="s">
        <v>13716</v>
      </c>
      <c r="P44" t="s">
        <v>13717</v>
      </c>
      <c r="Q44" t="s">
        <v>13718</v>
      </c>
      <c r="R44">
        <v>18.539000000000001</v>
      </c>
      <c r="S44" t="s">
        <v>13638</v>
      </c>
      <c r="T44" t="s">
        <v>13638</v>
      </c>
      <c r="U44" s="17">
        <v>45546</v>
      </c>
      <c r="W44">
        <v>18.539000000000001</v>
      </c>
      <c r="Y44">
        <v>0</v>
      </c>
      <c r="Z44" s="7">
        <v>0</v>
      </c>
      <c r="AP44">
        <f t="shared" si="0"/>
        <v>43</v>
      </c>
    </row>
    <row r="45" spans="1:42" x14ac:dyDescent="0.25">
      <c r="N45" t="s">
        <v>29</v>
      </c>
      <c r="O45" t="s">
        <v>13719</v>
      </c>
      <c r="P45" t="s">
        <v>13720</v>
      </c>
      <c r="Q45" t="s">
        <v>13721</v>
      </c>
      <c r="R45">
        <v>19.346</v>
      </c>
      <c r="S45" t="s">
        <v>13638</v>
      </c>
      <c r="T45" t="s">
        <v>13638</v>
      </c>
      <c r="U45" s="17">
        <v>45546</v>
      </c>
      <c r="W45">
        <v>19.346</v>
      </c>
      <c r="Y45">
        <v>0</v>
      </c>
      <c r="Z45" s="7">
        <v>0</v>
      </c>
      <c r="AP45">
        <f t="shared" si="0"/>
        <v>44</v>
      </c>
    </row>
    <row r="46" spans="1:42" x14ac:dyDescent="0.25">
      <c r="A46" t="s">
        <v>8</v>
      </c>
      <c r="N46" t="s">
        <v>29</v>
      </c>
      <c r="O46" t="s">
        <v>13722</v>
      </c>
      <c r="P46" t="s">
        <v>13723</v>
      </c>
      <c r="Q46" t="s">
        <v>13638</v>
      </c>
      <c r="R46">
        <v>19.3706</v>
      </c>
      <c r="S46" t="s">
        <v>13638</v>
      </c>
      <c r="T46" t="s">
        <v>13638</v>
      </c>
      <c r="U46" s="17">
        <v>45546</v>
      </c>
      <c r="W46">
        <v>19.3706</v>
      </c>
      <c r="Y46">
        <v>0</v>
      </c>
      <c r="Z46" s="7">
        <v>0</v>
      </c>
      <c r="AP46">
        <f t="shared" si="0"/>
        <v>45</v>
      </c>
    </row>
    <row r="47" spans="1:42" x14ac:dyDescent="0.25">
      <c r="A47" t="s">
        <v>43758</v>
      </c>
      <c r="N47" t="s">
        <v>29</v>
      </c>
      <c r="O47" t="s">
        <v>13724</v>
      </c>
      <c r="P47" t="s">
        <v>13725</v>
      </c>
      <c r="Q47" t="s">
        <v>13726</v>
      </c>
      <c r="R47">
        <v>19.370799999999999</v>
      </c>
      <c r="S47" t="s">
        <v>13638</v>
      </c>
      <c r="T47" t="s">
        <v>13638</v>
      </c>
      <c r="U47" s="17">
        <v>45546</v>
      </c>
      <c r="W47">
        <v>19.370799999999999</v>
      </c>
      <c r="Y47">
        <v>0</v>
      </c>
      <c r="Z47" s="7">
        <v>0</v>
      </c>
      <c r="AP47">
        <f t="shared" si="0"/>
        <v>46</v>
      </c>
    </row>
    <row r="48" spans="1:42" x14ac:dyDescent="0.25">
      <c r="A48" t="s">
        <v>43759</v>
      </c>
      <c r="N48" t="s">
        <v>29</v>
      </c>
      <c r="O48" t="s">
        <v>13727</v>
      </c>
      <c r="P48" t="s">
        <v>13728</v>
      </c>
      <c r="Q48" t="s">
        <v>13638</v>
      </c>
      <c r="R48">
        <v>18.952400000000001</v>
      </c>
      <c r="S48" t="s">
        <v>13638</v>
      </c>
      <c r="T48" t="s">
        <v>13638</v>
      </c>
      <c r="U48" s="17">
        <v>45546</v>
      </c>
      <c r="W48">
        <v>18.952400000000001</v>
      </c>
      <c r="Y48">
        <v>0</v>
      </c>
      <c r="Z48" s="7">
        <v>0</v>
      </c>
      <c r="AP48">
        <f t="shared" si="0"/>
        <v>47</v>
      </c>
    </row>
    <row r="49" spans="1:42" x14ac:dyDescent="0.25">
      <c r="A49" t="s">
        <v>43760</v>
      </c>
      <c r="N49" t="s">
        <v>29</v>
      </c>
      <c r="O49" t="s">
        <v>13729</v>
      </c>
      <c r="P49" t="s">
        <v>13730</v>
      </c>
      <c r="Q49" t="s">
        <v>13731</v>
      </c>
      <c r="R49">
        <v>18.952100000000002</v>
      </c>
      <c r="S49" t="s">
        <v>13638</v>
      </c>
      <c r="T49" t="s">
        <v>13638</v>
      </c>
      <c r="U49" s="17">
        <v>45546</v>
      </c>
      <c r="W49">
        <v>18.952100000000002</v>
      </c>
      <c r="Y49">
        <v>0</v>
      </c>
      <c r="Z49" s="7">
        <v>0</v>
      </c>
      <c r="AP49">
        <f t="shared" si="0"/>
        <v>48</v>
      </c>
    </row>
    <row r="50" spans="1:42" x14ac:dyDescent="0.25">
      <c r="A50" t="s">
        <v>43761</v>
      </c>
      <c r="N50" t="s">
        <v>29</v>
      </c>
      <c r="O50" t="s">
        <v>13732</v>
      </c>
      <c r="P50" t="s">
        <v>13733</v>
      </c>
      <c r="Q50" t="s">
        <v>13638</v>
      </c>
      <c r="R50">
        <v>898.23</v>
      </c>
      <c r="S50" t="s">
        <v>13638</v>
      </c>
      <c r="T50" t="s">
        <v>13638</v>
      </c>
      <c r="U50" s="17">
        <v>45546</v>
      </c>
      <c r="W50">
        <v>898.23</v>
      </c>
      <c r="Y50">
        <v>431.1</v>
      </c>
      <c r="Z50" s="7">
        <v>0.21319384308585043</v>
      </c>
      <c r="AP50">
        <f t="shared" si="0"/>
        <v>49</v>
      </c>
    </row>
    <row r="51" spans="1:42" x14ac:dyDescent="0.25">
      <c r="N51" t="s">
        <v>29</v>
      </c>
      <c r="O51" t="s">
        <v>13734</v>
      </c>
      <c r="P51" t="s">
        <v>13735</v>
      </c>
      <c r="Q51" t="s">
        <v>13736</v>
      </c>
      <c r="R51">
        <v>66.16</v>
      </c>
      <c r="S51" t="s">
        <v>13638</v>
      </c>
      <c r="T51" t="s">
        <v>13638</v>
      </c>
      <c r="U51" s="17">
        <v>45546</v>
      </c>
      <c r="W51">
        <v>66.16</v>
      </c>
      <c r="Y51">
        <v>37.78</v>
      </c>
      <c r="Z51" s="7">
        <v>0.16171694192375785</v>
      </c>
      <c r="AP51">
        <f t="shared" si="0"/>
        <v>50</v>
      </c>
    </row>
    <row r="52" spans="1:42" x14ac:dyDescent="0.25">
      <c r="A52" t="s">
        <v>9</v>
      </c>
      <c r="N52" t="s">
        <v>29</v>
      </c>
      <c r="O52" t="s">
        <v>2350</v>
      </c>
      <c r="P52" t="s">
        <v>13737</v>
      </c>
      <c r="Q52" t="s">
        <v>13638</v>
      </c>
      <c r="R52">
        <v>810.43</v>
      </c>
      <c r="S52" t="s">
        <v>13638</v>
      </c>
      <c r="T52" t="s">
        <v>13638</v>
      </c>
      <c r="U52" s="17">
        <v>45546</v>
      </c>
      <c r="W52">
        <v>810.43</v>
      </c>
      <c r="Y52">
        <v>400.1</v>
      </c>
      <c r="Z52" s="7">
        <v>0.20478728244368583</v>
      </c>
      <c r="AP52">
        <f t="shared" si="0"/>
        <v>51</v>
      </c>
    </row>
    <row r="53" spans="1:42" x14ac:dyDescent="0.25">
      <c r="A53" t="s">
        <v>43762</v>
      </c>
      <c r="N53" t="s">
        <v>29</v>
      </c>
      <c r="O53" t="s">
        <v>2349</v>
      </c>
      <c r="P53" t="s">
        <v>13738</v>
      </c>
      <c r="Q53" t="s">
        <v>13739</v>
      </c>
      <c r="R53">
        <v>38.78</v>
      </c>
      <c r="S53" t="s">
        <v>13638</v>
      </c>
      <c r="T53" t="s">
        <v>13638</v>
      </c>
      <c r="U53" s="17">
        <v>45546</v>
      </c>
      <c r="W53">
        <v>38.78</v>
      </c>
      <c r="Y53">
        <v>25.25</v>
      </c>
      <c r="Z53" s="7">
        <v>0.12326713790602462</v>
      </c>
      <c r="AP53">
        <f t="shared" si="0"/>
        <v>52</v>
      </c>
    </row>
    <row r="54" spans="1:42" x14ac:dyDescent="0.25">
      <c r="A54" t="s">
        <v>43763</v>
      </c>
      <c r="N54" t="s">
        <v>29</v>
      </c>
      <c r="O54" t="s">
        <v>2157</v>
      </c>
      <c r="P54" t="s">
        <v>13740</v>
      </c>
      <c r="Q54" t="s">
        <v>13638</v>
      </c>
      <c r="R54">
        <v>159.58000000000001</v>
      </c>
      <c r="S54" t="s">
        <v>13638</v>
      </c>
      <c r="T54" t="s">
        <v>13638</v>
      </c>
      <c r="U54" s="17">
        <v>45546</v>
      </c>
      <c r="W54">
        <v>159.58000000000001</v>
      </c>
      <c r="Y54">
        <v>79.510000000000005</v>
      </c>
      <c r="Z54" s="7">
        <v>0.20205540057947502</v>
      </c>
      <c r="AP54">
        <f t="shared" si="0"/>
        <v>53</v>
      </c>
    </row>
    <row r="55" spans="1:42" x14ac:dyDescent="0.25">
      <c r="A55" t="s">
        <v>43764</v>
      </c>
      <c r="N55" t="s">
        <v>29</v>
      </c>
      <c r="O55" t="s">
        <v>2156</v>
      </c>
      <c r="P55" t="s">
        <v>13741</v>
      </c>
      <c r="Q55" t="s">
        <v>13742</v>
      </c>
      <c r="R55">
        <v>144.43</v>
      </c>
      <c r="S55" t="s">
        <v>13638</v>
      </c>
      <c r="T55" t="s">
        <v>13638</v>
      </c>
      <c r="U55" s="17">
        <v>45546</v>
      </c>
      <c r="W55">
        <v>144.43</v>
      </c>
      <c r="Y55">
        <v>71.97</v>
      </c>
      <c r="Z55" s="7">
        <v>0.20202063322940234</v>
      </c>
      <c r="AP55">
        <f t="shared" si="0"/>
        <v>54</v>
      </c>
    </row>
    <row r="56" spans="1:42" x14ac:dyDescent="0.25">
      <c r="A56" t="s">
        <v>43765</v>
      </c>
      <c r="N56" t="s">
        <v>29</v>
      </c>
      <c r="O56" t="s">
        <v>2155</v>
      </c>
      <c r="P56" t="s">
        <v>13743</v>
      </c>
      <c r="Q56" t="s">
        <v>13638</v>
      </c>
      <c r="R56">
        <v>135.53</v>
      </c>
      <c r="S56" t="s">
        <v>13638</v>
      </c>
      <c r="T56" t="s">
        <v>13638</v>
      </c>
      <c r="U56" s="17">
        <v>45546</v>
      </c>
      <c r="W56">
        <v>135.53</v>
      </c>
      <c r="Y56">
        <v>70.5</v>
      </c>
      <c r="Z56" s="7">
        <v>0.18926919195126768</v>
      </c>
      <c r="AP56">
        <f t="shared" si="0"/>
        <v>55</v>
      </c>
    </row>
    <row r="57" spans="1:42" x14ac:dyDescent="0.25">
      <c r="N57" t="s">
        <v>29</v>
      </c>
      <c r="O57" t="s">
        <v>2154</v>
      </c>
      <c r="P57" t="s">
        <v>13744</v>
      </c>
      <c r="Q57" t="s">
        <v>13745</v>
      </c>
      <c r="R57">
        <v>122.88</v>
      </c>
      <c r="S57" t="s">
        <v>13638</v>
      </c>
      <c r="T57" t="s">
        <v>13638</v>
      </c>
      <c r="U57" s="17">
        <v>45546</v>
      </c>
      <c r="W57">
        <v>122.88</v>
      </c>
      <c r="Y57">
        <v>63.92</v>
      </c>
      <c r="Z57" s="7">
        <v>0.18926790578253705</v>
      </c>
      <c r="AP57">
        <f t="shared" si="0"/>
        <v>56</v>
      </c>
    </row>
    <row r="58" spans="1:42" x14ac:dyDescent="0.25">
      <c r="A58" t="s">
        <v>31</v>
      </c>
      <c r="N58" t="s">
        <v>29</v>
      </c>
      <c r="O58" t="s">
        <v>2104</v>
      </c>
      <c r="P58" t="s">
        <v>13746</v>
      </c>
      <c r="Q58" t="s">
        <v>13638</v>
      </c>
      <c r="R58">
        <v>27.503799999999998</v>
      </c>
      <c r="S58" t="s">
        <v>13638</v>
      </c>
      <c r="T58" t="s">
        <v>13638</v>
      </c>
      <c r="U58" s="17">
        <v>45546</v>
      </c>
      <c r="W58">
        <v>27.503799999999998</v>
      </c>
      <c r="Y58">
        <v>14.8744</v>
      </c>
      <c r="Z58" s="7">
        <v>0.17775831204171322</v>
      </c>
      <c r="AP58">
        <f t="shared" si="0"/>
        <v>57</v>
      </c>
    </row>
    <row r="59" spans="1:42" x14ac:dyDescent="0.25">
      <c r="A59" t="s">
        <v>43766</v>
      </c>
      <c r="N59" t="s">
        <v>29</v>
      </c>
      <c r="O59" t="s">
        <v>2103</v>
      </c>
      <c r="P59" t="s">
        <v>13747</v>
      </c>
      <c r="Q59" t="s">
        <v>13748</v>
      </c>
      <c r="R59">
        <v>25.345400000000001</v>
      </c>
      <c r="S59" t="s">
        <v>13638</v>
      </c>
      <c r="T59" t="s">
        <v>13638</v>
      </c>
      <c r="U59" s="17">
        <v>45546</v>
      </c>
      <c r="W59">
        <v>25.345400000000001</v>
      </c>
      <c r="Y59">
        <v>14.2308</v>
      </c>
      <c r="Z59" s="7">
        <v>0.16669279410563131</v>
      </c>
      <c r="AP59">
        <f t="shared" si="0"/>
        <v>58</v>
      </c>
    </row>
    <row r="60" spans="1:42" x14ac:dyDescent="0.25">
      <c r="A60" t="s">
        <v>43767</v>
      </c>
      <c r="N60" t="s">
        <v>29</v>
      </c>
      <c r="O60" t="s">
        <v>2102</v>
      </c>
      <c r="P60" t="s">
        <v>13749</v>
      </c>
      <c r="Q60" t="s">
        <v>13638</v>
      </c>
      <c r="R60">
        <v>24.680299999999999</v>
      </c>
      <c r="S60" t="s">
        <v>13638</v>
      </c>
      <c r="T60" t="s">
        <v>13638</v>
      </c>
      <c r="U60" s="17">
        <v>45546</v>
      </c>
      <c r="W60">
        <v>24.680299999999999</v>
      </c>
      <c r="Y60">
        <v>14.231400000000001</v>
      </c>
      <c r="Z60" s="7">
        <v>0.15885014132850017</v>
      </c>
      <c r="AP60">
        <f t="shared" si="0"/>
        <v>59</v>
      </c>
    </row>
    <row r="61" spans="1:42" x14ac:dyDescent="0.25">
      <c r="A61" t="s">
        <v>43768</v>
      </c>
      <c r="N61" t="s">
        <v>29</v>
      </c>
      <c r="O61" t="s">
        <v>2101</v>
      </c>
      <c r="P61" t="s">
        <v>13750</v>
      </c>
      <c r="Q61" t="s">
        <v>13751</v>
      </c>
      <c r="R61">
        <v>22.624600000000001</v>
      </c>
      <c r="S61" t="s">
        <v>13638</v>
      </c>
      <c r="T61" t="s">
        <v>13638</v>
      </c>
      <c r="U61" s="17">
        <v>45546</v>
      </c>
      <c r="W61">
        <v>22.624600000000001</v>
      </c>
      <c r="Y61">
        <v>13.594099999999999</v>
      </c>
      <c r="Z61" s="7">
        <v>0.14676137293670521</v>
      </c>
      <c r="AP61">
        <f t="shared" si="0"/>
        <v>60</v>
      </c>
    </row>
    <row r="62" spans="1:42" x14ac:dyDescent="0.25">
      <c r="A62" t="s">
        <v>43769</v>
      </c>
      <c r="N62" t="s">
        <v>29</v>
      </c>
      <c r="O62" t="s">
        <v>13752</v>
      </c>
      <c r="P62" t="s">
        <v>13753</v>
      </c>
      <c r="Q62" t="s">
        <v>13754</v>
      </c>
      <c r="R62">
        <v>19.521000000000001</v>
      </c>
      <c r="S62" t="s">
        <v>13638</v>
      </c>
      <c r="T62" t="s">
        <v>13638</v>
      </c>
      <c r="U62" s="17">
        <v>45546</v>
      </c>
      <c r="W62">
        <v>19.521000000000001</v>
      </c>
      <c r="Y62">
        <v>0</v>
      </c>
      <c r="Z62" s="7">
        <v>0</v>
      </c>
      <c r="AP62">
        <f t="shared" si="0"/>
        <v>61</v>
      </c>
    </row>
    <row r="63" spans="1:42" x14ac:dyDescent="0.25">
      <c r="N63" t="s">
        <v>29</v>
      </c>
      <c r="O63" t="s">
        <v>13755</v>
      </c>
      <c r="P63" t="s">
        <v>13756</v>
      </c>
      <c r="Q63" t="s">
        <v>13638</v>
      </c>
      <c r="R63">
        <v>20.436</v>
      </c>
      <c r="S63" t="s">
        <v>13638</v>
      </c>
      <c r="T63" t="s">
        <v>13638</v>
      </c>
      <c r="U63" s="17">
        <v>45546</v>
      </c>
      <c r="W63">
        <v>20.436</v>
      </c>
      <c r="Y63">
        <v>0</v>
      </c>
      <c r="Z63" s="7">
        <v>0</v>
      </c>
      <c r="AP63">
        <f t="shared" si="0"/>
        <v>62</v>
      </c>
    </row>
    <row r="64" spans="1:42" x14ac:dyDescent="0.25">
      <c r="A64" t="s">
        <v>40</v>
      </c>
      <c r="N64" t="s">
        <v>29</v>
      </c>
      <c r="O64" t="s">
        <v>13757</v>
      </c>
      <c r="P64" t="s">
        <v>13758</v>
      </c>
      <c r="Q64" t="s">
        <v>13759</v>
      </c>
      <c r="R64">
        <v>20.436</v>
      </c>
      <c r="S64" t="s">
        <v>13638</v>
      </c>
      <c r="T64" t="s">
        <v>13638</v>
      </c>
      <c r="U64" s="17">
        <v>45546</v>
      </c>
      <c r="W64">
        <v>20.436</v>
      </c>
      <c r="Y64">
        <v>0</v>
      </c>
      <c r="Z64" s="7">
        <v>0</v>
      </c>
      <c r="AP64">
        <f t="shared" si="0"/>
        <v>63</v>
      </c>
    </row>
    <row r="65" spans="1:42" x14ac:dyDescent="0.25">
      <c r="A65" t="s">
        <v>43770</v>
      </c>
      <c r="N65" t="s">
        <v>29</v>
      </c>
      <c r="O65" t="s">
        <v>13760</v>
      </c>
      <c r="P65" t="s">
        <v>13761</v>
      </c>
      <c r="Q65" t="s">
        <v>13638</v>
      </c>
      <c r="R65">
        <v>19.521000000000001</v>
      </c>
      <c r="S65" t="s">
        <v>13638</v>
      </c>
      <c r="T65" t="s">
        <v>13638</v>
      </c>
      <c r="U65" s="17">
        <v>45546</v>
      </c>
      <c r="W65">
        <v>19.521000000000001</v>
      </c>
      <c r="Y65">
        <v>0</v>
      </c>
      <c r="Z65" s="7">
        <v>0</v>
      </c>
      <c r="AP65">
        <f t="shared" si="0"/>
        <v>64</v>
      </c>
    </row>
    <row r="66" spans="1:42" x14ac:dyDescent="0.25">
      <c r="A66" t="s">
        <v>43771</v>
      </c>
      <c r="N66" t="s">
        <v>29</v>
      </c>
      <c r="O66" t="s">
        <v>34844</v>
      </c>
      <c r="P66" t="s">
        <v>13762</v>
      </c>
      <c r="Q66" t="s">
        <v>13638</v>
      </c>
      <c r="R66">
        <v>17.7654</v>
      </c>
      <c r="S66" t="s">
        <v>13638</v>
      </c>
      <c r="T66" t="s">
        <v>13638</v>
      </c>
      <c r="U66" s="17">
        <v>45546</v>
      </c>
      <c r="W66">
        <v>17.7654</v>
      </c>
      <c r="Y66">
        <v>0</v>
      </c>
      <c r="Z66" s="7">
        <v>0</v>
      </c>
      <c r="AP66">
        <f t="shared" si="0"/>
        <v>65</v>
      </c>
    </row>
    <row r="67" spans="1:42" x14ac:dyDescent="0.25">
      <c r="A67" t="s">
        <v>43772</v>
      </c>
      <c r="N67" t="s">
        <v>29</v>
      </c>
      <c r="O67" t="s">
        <v>34845</v>
      </c>
      <c r="P67" t="s">
        <v>13763</v>
      </c>
      <c r="Q67" t="s">
        <v>13764</v>
      </c>
      <c r="R67">
        <v>17.7654</v>
      </c>
      <c r="S67" t="s">
        <v>13638</v>
      </c>
      <c r="T67" t="s">
        <v>13638</v>
      </c>
      <c r="U67" s="17">
        <v>45546</v>
      </c>
      <c r="W67">
        <v>17.7654</v>
      </c>
      <c r="Y67">
        <v>0</v>
      </c>
      <c r="Z67" s="7">
        <v>0</v>
      </c>
      <c r="AP67">
        <f t="shared" si="0"/>
        <v>66</v>
      </c>
    </row>
    <row r="68" spans="1:42" x14ac:dyDescent="0.25">
      <c r="A68" t="s">
        <v>43773</v>
      </c>
      <c r="N68" t="s">
        <v>29</v>
      </c>
      <c r="O68" t="s">
        <v>34846</v>
      </c>
      <c r="P68" t="s">
        <v>13765</v>
      </c>
      <c r="Q68" t="s">
        <v>13638</v>
      </c>
      <c r="R68">
        <v>17.206900000000001</v>
      </c>
      <c r="S68" t="s">
        <v>13638</v>
      </c>
      <c r="T68" t="s">
        <v>13638</v>
      </c>
      <c r="U68" s="17">
        <v>45546</v>
      </c>
      <c r="W68">
        <v>17.206900000000001</v>
      </c>
      <c r="Y68">
        <v>0</v>
      </c>
      <c r="Z68" s="7">
        <v>0</v>
      </c>
      <c r="AP68">
        <f t="shared" ref="AP68:AP131" si="1">AP67+1</f>
        <v>67</v>
      </c>
    </row>
    <row r="69" spans="1:42" x14ac:dyDescent="0.25">
      <c r="N69" t="s">
        <v>29</v>
      </c>
      <c r="O69" t="s">
        <v>34847</v>
      </c>
      <c r="P69" t="s">
        <v>13766</v>
      </c>
      <c r="Q69" t="s">
        <v>13767</v>
      </c>
      <c r="R69">
        <v>17.206900000000001</v>
      </c>
      <c r="S69" t="s">
        <v>13638</v>
      </c>
      <c r="T69" t="s">
        <v>13638</v>
      </c>
      <c r="U69" s="17">
        <v>45546</v>
      </c>
      <c r="W69">
        <v>17.206900000000001</v>
      </c>
      <c r="Y69">
        <v>0</v>
      </c>
      <c r="Z69" s="7">
        <v>0</v>
      </c>
      <c r="AP69">
        <f t="shared" si="1"/>
        <v>68</v>
      </c>
    </row>
    <row r="70" spans="1:42" x14ac:dyDescent="0.25">
      <c r="A70" t="s">
        <v>32</v>
      </c>
      <c r="N70" t="s">
        <v>29</v>
      </c>
      <c r="O70" t="s">
        <v>1701</v>
      </c>
      <c r="P70" t="s">
        <v>13768</v>
      </c>
      <c r="Q70" t="s">
        <v>13769</v>
      </c>
      <c r="R70">
        <v>32.374499999999998</v>
      </c>
      <c r="S70" t="s">
        <v>13638</v>
      </c>
      <c r="T70" t="s">
        <v>13638</v>
      </c>
      <c r="U70" s="17">
        <v>45546</v>
      </c>
      <c r="W70">
        <v>32.374499999999998</v>
      </c>
      <c r="Y70">
        <v>18.186399999999999</v>
      </c>
      <c r="Z70" s="7">
        <v>0.16654790087097471</v>
      </c>
      <c r="AP70">
        <f t="shared" si="1"/>
        <v>69</v>
      </c>
    </row>
    <row r="71" spans="1:42" x14ac:dyDescent="0.25">
      <c r="A71" t="s">
        <v>43774</v>
      </c>
      <c r="N71" t="s">
        <v>29</v>
      </c>
      <c r="O71" t="s">
        <v>1700</v>
      </c>
      <c r="P71" t="s">
        <v>13770</v>
      </c>
      <c r="Q71" t="s">
        <v>13638</v>
      </c>
      <c r="R71">
        <v>41.403300000000002</v>
      </c>
      <c r="S71" t="s">
        <v>13638</v>
      </c>
      <c r="T71" t="s">
        <v>13638</v>
      </c>
      <c r="U71" s="17">
        <v>45546</v>
      </c>
      <c r="W71">
        <v>41.403300000000002</v>
      </c>
      <c r="Y71">
        <v>19.2041</v>
      </c>
      <c r="Z71" s="7">
        <v>0.22338395671958367</v>
      </c>
      <c r="AP71">
        <f t="shared" si="1"/>
        <v>70</v>
      </c>
    </row>
    <row r="72" spans="1:42" x14ac:dyDescent="0.25">
      <c r="A72" t="s">
        <v>43775</v>
      </c>
      <c r="N72" t="s">
        <v>29</v>
      </c>
      <c r="O72" t="s">
        <v>1699</v>
      </c>
      <c r="P72" t="s">
        <v>13771</v>
      </c>
      <c r="Q72" t="s">
        <v>13638</v>
      </c>
      <c r="R72">
        <v>36.105800000000002</v>
      </c>
      <c r="S72" t="s">
        <v>13638</v>
      </c>
      <c r="T72" t="s">
        <v>13638</v>
      </c>
      <c r="U72" s="17">
        <v>45546</v>
      </c>
      <c r="W72">
        <v>36.105800000000002</v>
      </c>
      <c r="Y72">
        <v>17.695</v>
      </c>
      <c r="Z72" s="7">
        <v>0.206965328153081</v>
      </c>
      <c r="AP72">
        <f t="shared" si="1"/>
        <v>71</v>
      </c>
    </row>
    <row r="73" spans="1:42" x14ac:dyDescent="0.25">
      <c r="A73" t="s">
        <v>43776</v>
      </c>
      <c r="N73" t="s">
        <v>29</v>
      </c>
      <c r="O73" t="s">
        <v>1698</v>
      </c>
      <c r="P73" t="s">
        <v>13772</v>
      </c>
      <c r="Q73" t="s">
        <v>13773</v>
      </c>
      <c r="R73">
        <v>27.412400000000002</v>
      </c>
      <c r="S73" t="s">
        <v>13638</v>
      </c>
      <c r="T73" t="s">
        <v>13638</v>
      </c>
      <c r="U73" s="17">
        <v>45546</v>
      </c>
      <c r="W73">
        <v>27.412400000000002</v>
      </c>
      <c r="Y73">
        <v>16.682200000000002</v>
      </c>
      <c r="Z73" s="7">
        <v>0.14302350406031916</v>
      </c>
      <c r="AP73">
        <f t="shared" si="1"/>
        <v>72</v>
      </c>
    </row>
    <row r="74" spans="1:42" x14ac:dyDescent="0.25">
      <c r="A74" t="s">
        <v>43777</v>
      </c>
      <c r="N74" t="s">
        <v>29</v>
      </c>
      <c r="O74" t="s">
        <v>13774</v>
      </c>
      <c r="P74" t="s">
        <v>13775</v>
      </c>
      <c r="Q74" t="s">
        <v>13638</v>
      </c>
      <c r="R74">
        <v>14.311</v>
      </c>
      <c r="S74" t="s">
        <v>13638</v>
      </c>
      <c r="T74" t="s">
        <v>13638</v>
      </c>
      <c r="U74" s="17">
        <v>45546</v>
      </c>
      <c r="W74">
        <v>14.311</v>
      </c>
      <c r="Y74">
        <v>0</v>
      </c>
      <c r="Z74" s="7">
        <v>0</v>
      </c>
      <c r="AP74">
        <f t="shared" si="1"/>
        <v>73</v>
      </c>
    </row>
    <row r="75" spans="1:42" x14ac:dyDescent="0.25">
      <c r="N75" t="s">
        <v>29</v>
      </c>
      <c r="O75" t="s">
        <v>13776</v>
      </c>
      <c r="P75" t="s">
        <v>13777</v>
      </c>
      <c r="Q75" t="s">
        <v>13778</v>
      </c>
      <c r="R75">
        <v>14.311</v>
      </c>
      <c r="S75" t="s">
        <v>13638</v>
      </c>
      <c r="T75" t="s">
        <v>13638</v>
      </c>
      <c r="U75" s="17">
        <v>45546</v>
      </c>
      <c r="W75">
        <v>14.311</v>
      </c>
      <c r="Y75">
        <v>0</v>
      </c>
      <c r="Z75" s="7">
        <v>0</v>
      </c>
      <c r="AP75">
        <f t="shared" si="1"/>
        <v>74</v>
      </c>
    </row>
    <row r="76" spans="1:42" x14ac:dyDescent="0.25">
      <c r="A76" t="s">
        <v>33</v>
      </c>
      <c r="N76" t="s">
        <v>29</v>
      </c>
      <c r="O76" t="s">
        <v>13779</v>
      </c>
      <c r="P76" t="s">
        <v>13780</v>
      </c>
      <c r="Q76" t="s">
        <v>13638</v>
      </c>
      <c r="R76">
        <v>14.08</v>
      </c>
      <c r="S76" t="s">
        <v>13638</v>
      </c>
      <c r="T76" t="s">
        <v>13638</v>
      </c>
      <c r="U76" s="17">
        <v>45546</v>
      </c>
      <c r="W76">
        <v>14.08</v>
      </c>
      <c r="Y76">
        <v>0</v>
      </c>
      <c r="Z76" s="7">
        <v>0</v>
      </c>
      <c r="AP76">
        <f t="shared" si="1"/>
        <v>75</v>
      </c>
    </row>
    <row r="77" spans="1:42" x14ac:dyDescent="0.25">
      <c r="A77" t="s">
        <v>43778</v>
      </c>
      <c r="N77" t="s">
        <v>29</v>
      </c>
      <c r="O77" t="s">
        <v>13781</v>
      </c>
      <c r="P77" t="s">
        <v>13782</v>
      </c>
      <c r="Q77" t="s">
        <v>13783</v>
      </c>
      <c r="R77">
        <v>14.071999999999999</v>
      </c>
      <c r="S77" t="s">
        <v>13638</v>
      </c>
      <c r="T77" t="s">
        <v>13638</v>
      </c>
      <c r="U77" s="17">
        <v>45546</v>
      </c>
      <c r="W77">
        <v>14.071999999999999</v>
      </c>
      <c r="Y77">
        <v>0</v>
      </c>
      <c r="Z77" s="7">
        <v>0</v>
      </c>
      <c r="AP77">
        <f t="shared" si="1"/>
        <v>76</v>
      </c>
    </row>
    <row r="78" spans="1:42" x14ac:dyDescent="0.25">
      <c r="A78" t="s">
        <v>43779</v>
      </c>
      <c r="N78" t="s">
        <v>29</v>
      </c>
      <c r="O78" t="s">
        <v>51372</v>
      </c>
      <c r="P78" t="s">
        <v>51373</v>
      </c>
      <c r="Q78" t="s">
        <v>13638</v>
      </c>
      <c r="R78">
        <v>12.1265</v>
      </c>
      <c r="S78" t="s">
        <v>13638</v>
      </c>
      <c r="T78" t="s">
        <v>13638</v>
      </c>
      <c r="U78" s="17">
        <v>45546</v>
      </c>
      <c r="W78">
        <v>12.1265</v>
      </c>
      <c r="Y78">
        <v>0</v>
      </c>
      <c r="Z78" s="7">
        <v>0</v>
      </c>
      <c r="AP78">
        <f t="shared" si="1"/>
        <v>77</v>
      </c>
    </row>
    <row r="79" spans="1:42" x14ac:dyDescent="0.25">
      <c r="A79" t="s">
        <v>43780</v>
      </c>
      <c r="N79" t="s">
        <v>29</v>
      </c>
      <c r="O79" t="s">
        <v>51374</v>
      </c>
      <c r="P79" t="s">
        <v>51375</v>
      </c>
      <c r="Q79" t="s">
        <v>51376</v>
      </c>
      <c r="R79">
        <v>12.1265</v>
      </c>
      <c r="S79" t="s">
        <v>13638</v>
      </c>
      <c r="T79" t="s">
        <v>13638</v>
      </c>
      <c r="U79" s="17">
        <v>45546</v>
      </c>
      <c r="W79">
        <v>12.1265</v>
      </c>
      <c r="Y79">
        <v>0</v>
      </c>
      <c r="Z79" s="7">
        <v>0</v>
      </c>
      <c r="AP79">
        <f t="shared" si="1"/>
        <v>78</v>
      </c>
    </row>
    <row r="80" spans="1:42" x14ac:dyDescent="0.25">
      <c r="A80" t="s">
        <v>43781</v>
      </c>
      <c r="N80" t="s">
        <v>29</v>
      </c>
      <c r="O80" t="s">
        <v>51377</v>
      </c>
      <c r="P80" t="s">
        <v>51378</v>
      </c>
      <c r="Q80" t="s">
        <v>13638</v>
      </c>
      <c r="R80">
        <v>12.167199999999999</v>
      </c>
      <c r="S80" t="s">
        <v>13638</v>
      </c>
      <c r="T80" t="s">
        <v>13638</v>
      </c>
      <c r="U80" s="17">
        <v>45546</v>
      </c>
      <c r="W80">
        <v>12.167199999999999</v>
      </c>
      <c r="Y80">
        <v>0</v>
      </c>
      <c r="Z80" s="7">
        <v>0</v>
      </c>
      <c r="AP80">
        <f t="shared" si="1"/>
        <v>79</v>
      </c>
    </row>
    <row r="81" spans="1:42" x14ac:dyDescent="0.25">
      <c r="N81" t="s">
        <v>29</v>
      </c>
      <c r="O81" t="s">
        <v>51379</v>
      </c>
      <c r="P81" t="s">
        <v>51380</v>
      </c>
      <c r="Q81" t="s">
        <v>51381</v>
      </c>
      <c r="R81">
        <v>12.167199999999999</v>
      </c>
      <c r="S81" t="s">
        <v>13638</v>
      </c>
      <c r="T81" t="s">
        <v>13638</v>
      </c>
      <c r="U81" s="17">
        <v>45546</v>
      </c>
      <c r="W81">
        <v>12.167199999999999</v>
      </c>
      <c r="Y81">
        <v>0</v>
      </c>
      <c r="Z81" s="7">
        <v>0</v>
      </c>
      <c r="AP81">
        <f t="shared" si="1"/>
        <v>80</v>
      </c>
    </row>
    <row r="82" spans="1:42" x14ac:dyDescent="0.25">
      <c r="A82" t="s">
        <v>11</v>
      </c>
      <c r="N82" t="s">
        <v>29</v>
      </c>
      <c r="O82" t="s">
        <v>1385</v>
      </c>
      <c r="P82" t="s">
        <v>13784</v>
      </c>
      <c r="Q82" t="s">
        <v>13785</v>
      </c>
      <c r="R82">
        <v>98.841399999999993</v>
      </c>
      <c r="S82" t="s">
        <v>13638</v>
      </c>
      <c r="T82" t="s">
        <v>13638</v>
      </c>
      <c r="U82" s="17">
        <v>45546</v>
      </c>
      <c r="W82">
        <v>98.841399999999993</v>
      </c>
      <c r="Y82">
        <v>46.5167</v>
      </c>
      <c r="Z82" s="7">
        <v>0.21904490382804198</v>
      </c>
      <c r="AP82">
        <f t="shared" si="1"/>
        <v>81</v>
      </c>
    </row>
    <row r="83" spans="1:42" x14ac:dyDescent="0.25">
      <c r="A83" t="s">
        <v>43782</v>
      </c>
      <c r="N83" t="s">
        <v>29</v>
      </c>
      <c r="O83" t="s">
        <v>1384</v>
      </c>
      <c r="P83" t="s">
        <v>13786</v>
      </c>
      <c r="Q83" t="s">
        <v>13638</v>
      </c>
      <c r="R83">
        <v>326.99090000000001</v>
      </c>
      <c r="S83" t="s">
        <v>13638</v>
      </c>
      <c r="T83" t="s">
        <v>13638</v>
      </c>
      <c r="U83" s="17">
        <v>45546</v>
      </c>
      <c r="W83">
        <v>326.99090000000001</v>
      </c>
      <c r="Y83">
        <v>131.30199999999999</v>
      </c>
      <c r="Z83" s="7">
        <v>0.26668240271787802</v>
      </c>
      <c r="AP83">
        <f t="shared" si="1"/>
        <v>82</v>
      </c>
    </row>
    <row r="84" spans="1:42" x14ac:dyDescent="0.25">
      <c r="A84" t="s">
        <v>43783</v>
      </c>
      <c r="N84" t="s">
        <v>29</v>
      </c>
      <c r="O84" t="s">
        <v>1383</v>
      </c>
      <c r="P84" t="s">
        <v>13787</v>
      </c>
      <c r="Q84" t="s">
        <v>13638</v>
      </c>
      <c r="R84">
        <v>326.99090000000001</v>
      </c>
      <c r="S84" t="s">
        <v>13638</v>
      </c>
      <c r="T84" t="s">
        <v>13638</v>
      </c>
      <c r="U84" s="17">
        <v>45546</v>
      </c>
      <c r="W84">
        <v>326.99090000000001</v>
      </c>
      <c r="Y84">
        <v>131.30199999999999</v>
      </c>
      <c r="Z84" s="7">
        <v>0.26668240271787802</v>
      </c>
      <c r="AP84">
        <f t="shared" si="1"/>
        <v>83</v>
      </c>
    </row>
    <row r="85" spans="1:42" x14ac:dyDescent="0.25">
      <c r="A85" t="s">
        <v>43784</v>
      </c>
      <c r="N85" t="s">
        <v>29</v>
      </c>
      <c r="O85" t="s">
        <v>1382</v>
      </c>
      <c r="P85" t="s">
        <v>13788</v>
      </c>
      <c r="Q85" t="s">
        <v>13789</v>
      </c>
      <c r="R85">
        <v>69.204800000000006</v>
      </c>
      <c r="S85" t="s">
        <v>13638</v>
      </c>
      <c r="T85" t="s">
        <v>13638</v>
      </c>
      <c r="U85" s="17">
        <v>45546</v>
      </c>
      <c r="W85">
        <v>69.204800000000006</v>
      </c>
      <c r="Y85">
        <v>35.388399999999997</v>
      </c>
      <c r="Z85" s="7">
        <v>0.19434129937750733</v>
      </c>
      <c r="AP85">
        <f t="shared" si="1"/>
        <v>84</v>
      </c>
    </row>
    <row r="86" spans="1:42" x14ac:dyDescent="0.25">
      <c r="A86" t="s">
        <v>43785</v>
      </c>
      <c r="N86" t="s">
        <v>29</v>
      </c>
      <c r="O86" t="s">
        <v>1381</v>
      </c>
      <c r="P86" t="s">
        <v>13790</v>
      </c>
      <c r="Q86" t="s">
        <v>13638</v>
      </c>
      <c r="R86">
        <v>300.05489999999998</v>
      </c>
      <c r="S86" t="s">
        <v>13638</v>
      </c>
      <c r="T86" t="s">
        <v>13638</v>
      </c>
      <c r="U86" s="17">
        <v>45546</v>
      </c>
      <c r="W86">
        <v>300.05489999999998</v>
      </c>
      <c r="Y86">
        <v>123.4204</v>
      </c>
      <c r="Z86" s="7">
        <v>0.25942604280877823</v>
      </c>
      <c r="AP86">
        <f t="shared" si="1"/>
        <v>85</v>
      </c>
    </row>
    <row r="87" spans="1:42" x14ac:dyDescent="0.25">
      <c r="N87" t="s">
        <v>29</v>
      </c>
      <c r="O87" t="s">
        <v>1380</v>
      </c>
      <c r="P87" t="s">
        <v>13791</v>
      </c>
      <c r="Q87" t="s">
        <v>13638</v>
      </c>
      <c r="R87">
        <v>300.05489999999998</v>
      </c>
      <c r="S87" t="s">
        <v>13638</v>
      </c>
      <c r="T87" t="s">
        <v>13638</v>
      </c>
      <c r="U87" s="17">
        <v>45546</v>
      </c>
      <c r="W87">
        <v>300.05489999999998</v>
      </c>
      <c r="Y87">
        <v>123.4204</v>
      </c>
      <c r="Z87" s="7">
        <v>0.25942604280877823</v>
      </c>
      <c r="AP87">
        <f t="shared" si="1"/>
        <v>86</v>
      </c>
    </row>
    <row r="88" spans="1:42" x14ac:dyDescent="0.25">
      <c r="A88" t="s">
        <v>12</v>
      </c>
      <c r="N88" t="s">
        <v>29</v>
      </c>
      <c r="O88" t="s">
        <v>1179</v>
      </c>
      <c r="P88" t="s">
        <v>13792</v>
      </c>
      <c r="Q88" t="s">
        <v>13638</v>
      </c>
      <c r="R88">
        <v>710.77869999999996</v>
      </c>
      <c r="S88" t="s">
        <v>13638</v>
      </c>
      <c r="T88" t="s">
        <v>13638</v>
      </c>
      <c r="U88" s="17">
        <v>45546</v>
      </c>
      <c r="W88">
        <v>710.77869999999996</v>
      </c>
      <c r="Y88">
        <v>361.47210000000001</v>
      </c>
      <c r="Z88" s="7">
        <v>0.1959704968190179</v>
      </c>
      <c r="AP88">
        <f t="shared" si="1"/>
        <v>87</v>
      </c>
    </row>
    <row r="89" spans="1:42" x14ac:dyDescent="0.25">
      <c r="A89" t="s">
        <v>43786</v>
      </c>
      <c r="N89" t="s">
        <v>29</v>
      </c>
      <c r="O89" t="s">
        <v>1178</v>
      </c>
      <c r="P89" t="s">
        <v>13793</v>
      </c>
      <c r="Q89" t="s">
        <v>13638</v>
      </c>
      <c r="R89">
        <v>767.15920000000006</v>
      </c>
      <c r="S89" t="s">
        <v>13638</v>
      </c>
      <c r="T89" t="s">
        <v>13638</v>
      </c>
      <c r="U89" s="17">
        <v>45546</v>
      </c>
      <c r="W89">
        <v>767.15920000000006</v>
      </c>
      <c r="Y89">
        <v>373.36900000000003</v>
      </c>
      <c r="Z89" s="7">
        <v>0.20903576387851963</v>
      </c>
      <c r="AP89">
        <f t="shared" si="1"/>
        <v>88</v>
      </c>
    </row>
    <row r="90" spans="1:42" x14ac:dyDescent="0.25">
      <c r="A90" t="s">
        <v>43787</v>
      </c>
      <c r="N90" t="s">
        <v>29</v>
      </c>
      <c r="O90" t="s">
        <v>1177</v>
      </c>
      <c r="P90" t="s">
        <v>13794</v>
      </c>
      <c r="Q90" t="s">
        <v>13795</v>
      </c>
      <c r="R90">
        <v>88.846400000000003</v>
      </c>
      <c r="S90" t="s">
        <v>13638</v>
      </c>
      <c r="T90" t="s">
        <v>13638</v>
      </c>
      <c r="U90" s="17">
        <v>45546</v>
      </c>
      <c r="W90">
        <v>88.846400000000003</v>
      </c>
      <c r="Y90">
        <v>43.236899999999999</v>
      </c>
      <c r="Z90" s="7">
        <v>0.20906184641265568</v>
      </c>
      <c r="AP90">
        <f t="shared" si="1"/>
        <v>89</v>
      </c>
    </row>
    <row r="91" spans="1:42" x14ac:dyDescent="0.25">
      <c r="A91" t="s">
        <v>43788</v>
      </c>
      <c r="N91" t="s">
        <v>29</v>
      </c>
      <c r="O91" t="s">
        <v>1176</v>
      </c>
      <c r="P91" t="s">
        <v>13796</v>
      </c>
      <c r="Q91" t="s">
        <v>13797</v>
      </c>
      <c r="R91">
        <v>81.288799999999995</v>
      </c>
      <c r="S91" t="s">
        <v>13638</v>
      </c>
      <c r="T91" t="s">
        <v>13638</v>
      </c>
      <c r="U91" s="17">
        <v>45546</v>
      </c>
      <c r="W91">
        <v>81.288799999999995</v>
      </c>
      <c r="Y91">
        <v>41.387</v>
      </c>
      <c r="Z91" s="7">
        <v>0.19563367910467466</v>
      </c>
      <c r="AP91">
        <f t="shared" si="1"/>
        <v>90</v>
      </c>
    </row>
    <row r="92" spans="1:42" x14ac:dyDescent="0.25">
      <c r="A92" t="s">
        <v>43789</v>
      </c>
      <c r="N92" t="s">
        <v>29</v>
      </c>
      <c r="O92" t="s">
        <v>13798</v>
      </c>
      <c r="P92" t="s">
        <v>13799</v>
      </c>
      <c r="Q92" t="s">
        <v>13800</v>
      </c>
      <c r="R92">
        <v>17.008400000000002</v>
      </c>
      <c r="S92" t="s">
        <v>13638</v>
      </c>
      <c r="T92" t="s">
        <v>13638</v>
      </c>
      <c r="U92" s="17">
        <v>45546</v>
      </c>
      <c r="W92">
        <v>17.008400000000002</v>
      </c>
      <c r="Y92">
        <v>0</v>
      </c>
      <c r="Z92" s="7">
        <v>0</v>
      </c>
      <c r="AP92">
        <f t="shared" si="1"/>
        <v>91</v>
      </c>
    </row>
    <row r="93" spans="1:42" x14ac:dyDescent="0.25">
      <c r="N93" t="s">
        <v>29</v>
      </c>
      <c r="O93" t="s">
        <v>13801</v>
      </c>
      <c r="P93" t="s">
        <v>13802</v>
      </c>
      <c r="Q93" t="s">
        <v>13638</v>
      </c>
      <c r="R93">
        <v>17.008299999999998</v>
      </c>
      <c r="S93" t="s">
        <v>13638</v>
      </c>
      <c r="T93" t="s">
        <v>13638</v>
      </c>
      <c r="U93" s="17">
        <v>45546</v>
      </c>
      <c r="W93">
        <v>17.008299999999998</v>
      </c>
      <c r="Y93">
        <v>0</v>
      </c>
      <c r="Z93" s="7">
        <v>0</v>
      </c>
      <c r="AP93">
        <f t="shared" si="1"/>
        <v>92</v>
      </c>
    </row>
    <row r="94" spans="1:42" x14ac:dyDescent="0.25">
      <c r="A94" t="s">
        <v>34</v>
      </c>
      <c r="N94" t="s">
        <v>29</v>
      </c>
      <c r="O94" t="s">
        <v>13803</v>
      </c>
      <c r="P94" t="s">
        <v>13804</v>
      </c>
      <c r="Q94" t="s">
        <v>13638</v>
      </c>
      <c r="R94">
        <v>16.5977</v>
      </c>
      <c r="S94" t="s">
        <v>13638</v>
      </c>
      <c r="T94" t="s">
        <v>13638</v>
      </c>
      <c r="U94" s="17">
        <v>45546</v>
      </c>
      <c r="W94">
        <v>16.5977</v>
      </c>
      <c r="Y94">
        <v>0</v>
      </c>
      <c r="Z94" s="7">
        <v>0</v>
      </c>
      <c r="AP94">
        <f t="shared" si="1"/>
        <v>93</v>
      </c>
    </row>
    <row r="95" spans="1:42" x14ac:dyDescent="0.25">
      <c r="A95" t="s">
        <v>43790</v>
      </c>
      <c r="N95" t="s">
        <v>29</v>
      </c>
      <c r="O95" t="s">
        <v>13805</v>
      </c>
      <c r="P95" t="s">
        <v>13806</v>
      </c>
      <c r="Q95" t="s">
        <v>13807</v>
      </c>
      <c r="R95">
        <v>16.6004</v>
      </c>
      <c r="S95" t="s">
        <v>13638</v>
      </c>
      <c r="T95" t="s">
        <v>13638</v>
      </c>
      <c r="U95" s="17">
        <v>45546</v>
      </c>
      <c r="W95">
        <v>16.6004</v>
      </c>
      <c r="Y95">
        <v>0</v>
      </c>
      <c r="Z95" s="7">
        <v>0</v>
      </c>
      <c r="AP95">
        <f t="shared" si="1"/>
        <v>94</v>
      </c>
    </row>
    <row r="96" spans="1:42" x14ac:dyDescent="0.25">
      <c r="A96" t="s">
        <v>43791</v>
      </c>
      <c r="N96" t="s">
        <v>29</v>
      </c>
      <c r="O96" t="s">
        <v>13808</v>
      </c>
      <c r="P96" t="s">
        <v>13809</v>
      </c>
      <c r="Q96" t="s">
        <v>13810</v>
      </c>
      <c r="R96">
        <v>96.925399999999996</v>
      </c>
      <c r="S96" t="s">
        <v>13638</v>
      </c>
      <c r="T96" t="s">
        <v>13638</v>
      </c>
      <c r="U96" s="17">
        <v>45546</v>
      </c>
      <c r="W96">
        <v>96.925399999999996</v>
      </c>
      <c r="Y96">
        <v>0</v>
      </c>
      <c r="Z96" s="7">
        <v>0</v>
      </c>
      <c r="AP96">
        <f t="shared" si="1"/>
        <v>95</v>
      </c>
    </row>
    <row r="97" spans="1:42" x14ac:dyDescent="0.25">
      <c r="A97" t="s">
        <v>43792</v>
      </c>
      <c r="N97" t="s">
        <v>29</v>
      </c>
      <c r="O97" t="s">
        <v>13811</v>
      </c>
      <c r="P97" t="s">
        <v>13812</v>
      </c>
      <c r="Q97" t="s">
        <v>13813</v>
      </c>
      <c r="R97">
        <v>72.527000000000001</v>
      </c>
      <c r="S97" t="s">
        <v>13638</v>
      </c>
      <c r="T97" t="s">
        <v>13638</v>
      </c>
      <c r="U97" s="17">
        <v>45546</v>
      </c>
      <c r="W97">
        <v>72.527000000000001</v>
      </c>
      <c r="Y97">
        <v>0</v>
      </c>
      <c r="Z97" s="7">
        <v>0</v>
      </c>
      <c r="AP97">
        <f t="shared" si="1"/>
        <v>96</v>
      </c>
    </row>
    <row r="98" spans="1:42" x14ac:dyDescent="0.25">
      <c r="A98" t="s">
        <v>43793</v>
      </c>
      <c r="N98" t="s">
        <v>29</v>
      </c>
      <c r="O98" t="s">
        <v>13814</v>
      </c>
      <c r="P98" t="s">
        <v>13815</v>
      </c>
      <c r="Q98" t="s">
        <v>13638</v>
      </c>
      <c r="R98">
        <v>421.9203</v>
      </c>
      <c r="S98" t="s">
        <v>13638</v>
      </c>
      <c r="T98" t="s">
        <v>13638</v>
      </c>
      <c r="U98" s="17">
        <v>45546</v>
      </c>
      <c r="W98">
        <v>421.9203</v>
      </c>
      <c r="Y98">
        <v>0</v>
      </c>
      <c r="Z98" s="7">
        <v>0</v>
      </c>
      <c r="AP98">
        <f t="shared" si="1"/>
        <v>97</v>
      </c>
    </row>
    <row r="99" spans="1:42" x14ac:dyDescent="0.25">
      <c r="N99" t="s">
        <v>29</v>
      </c>
      <c r="O99" t="s">
        <v>13816</v>
      </c>
      <c r="P99" t="s">
        <v>13817</v>
      </c>
      <c r="Q99" t="s">
        <v>13638</v>
      </c>
      <c r="R99">
        <v>382.43299999999999</v>
      </c>
      <c r="S99" t="s">
        <v>13638</v>
      </c>
      <c r="T99" t="s">
        <v>13638</v>
      </c>
      <c r="U99" s="17">
        <v>45546</v>
      </c>
      <c r="W99">
        <v>382.43299999999999</v>
      </c>
      <c r="Y99">
        <v>0</v>
      </c>
      <c r="Z99" s="7">
        <v>0</v>
      </c>
      <c r="AP99">
        <f t="shared" si="1"/>
        <v>98</v>
      </c>
    </row>
    <row r="100" spans="1:42" x14ac:dyDescent="0.25">
      <c r="A100" t="s">
        <v>35</v>
      </c>
      <c r="N100" t="s">
        <v>29</v>
      </c>
      <c r="O100" t="s">
        <v>13818</v>
      </c>
      <c r="P100" t="s">
        <v>13819</v>
      </c>
      <c r="Q100" t="s">
        <v>13638</v>
      </c>
      <c r="R100">
        <v>15.4762</v>
      </c>
      <c r="S100" t="s">
        <v>13638</v>
      </c>
      <c r="T100" t="s">
        <v>13638</v>
      </c>
      <c r="U100" s="17">
        <v>45546</v>
      </c>
      <c r="W100">
        <v>15.4762</v>
      </c>
      <c r="Y100">
        <v>0</v>
      </c>
      <c r="Z100" s="7">
        <v>0</v>
      </c>
      <c r="AP100">
        <f t="shared" si="1"/>
        <v>99</v>
      </c>
    </row>
    <row r="101" spans="1:42" x14ac:dyDescent="0.25">
      <c r="A101" t="s">
        <v>43794</v>
      </c>
      <c r="N101" t="s">
        <v>29</v>
      </c>
      <c r="O101" t="s">
        <v>13820</v>
      </c>
      <c r="P101" t="s">
        <v>13821</v>
      </c>
      <c r="Q101" t="s">
        <v>13638</v>
      </c>
      <c r="R101">
        <v>15.4762</v>
      </c>
      <c r="S101" t="s">
        <v>13638</v>
      </c>
      <c r="T101" t="s">
        <v>13638</v>
      </c>
      <c r="U101" s="17">
        <v>45546</v>
      </c>
      <c r="W101">
        <v>15.4762</v>
      </c>
      <c r="Y101">
        <v>0</v>
      </c>
      <c r="Z101" s="7">
        <v>0</v>
      </c>
      <c r="AP101">
        <f t="shared" si="1"/>
        <v>100</v>
      </c>
    </row>
    <row r="102" spans="1:42" x14ac:dyDescent="0.25">
      <c r="A102" t="s">
        <v>43795</v>
      </c>
      <c r="N102" t="s">
        <v>29</v>
      </c>
      <c r="O102" t="s">
        <v>13822</v>
      </c>
      <c r="P102" t="s">
        <v>13638</v>
      </c>
      <c r="Q102" t="s">
        <v>13823</v>
      </c>
      <c r="R102">
        <v>15.4762</v>
      </c>
      <c r="S102" t="s">
        <v>13638</v>
      </c>
      <c r="T102" t="s">
        <v>13638</v>
      </c>
      <c r="U102" s="17">
        <v>45546</v>
      </c>
      <c r="W102">
        <v>15.4762</v>
      </c>
      <c r="Y102">
        <v>0</v>
      </c>
      <c r="Z102" s="7">
        <v>0</v>
      </c>
      <c r="AP102">
        <f t="shared" si="1"/>
        <v>101</v>
      </c>
    </row>
    <row r="103" spans="1:42" x14ac:dyDescent="0.25">
      <c r="A103" t="s">
        <v>43796</v>
      </c>
      <c r="N103" t="s">
        <v>29</v>
      </c>
      <c r="O103" t="s">
        <v>13824</v>
      </c>
      <c r="P103" t="s">
        <v>13825</v>
      </c>
      <c r="Q103" t="s">
        <v>13638</v>
      </c>
      <c r="R103">
        <v>15.0685</v>
      </c>
      <c r="S103" t="s">
        <v>13638</v>
      </c>
      <c r="T103" t="s">
        <v>13638</v>
      </c>
      <c r="U103" s="17">
        <v>45546</v>
      </c>
      <c r="W103">
        <v>15.0685</v>
      </c>
      <c r="Y103">
        <v>0</v>
      </c>
      <c r="Z103" s="7">
        <v>0</v>
      </c>
      <c r="AP103">
        <f t="shared" si="1"/>
        <v>102</v>
      </c>
    </row>
    <row r="104" spans="1:42" x14ac:dyDescent="0.25">
      <c r="A104" t="s">
        <v>43797</v>
      </c>
      <c r="N104" t="s">
        <v>29</v>
      </c>
      <c r="O104" t="s">
        <v>13826</v>
      </c>
      <c r="P104" t="s">
        <v>13827</v>
      </c>
      <c r="Q104" t="s">
        <v>13638</v>
      </c>
      <c r="R104">
        <v>15.0685</v>
      </c>
      <c r="S104" t="s">
        <v>13638</v>
      </c>
      <c r="T104" t="s">
        <v>13638</v>
      </c>
      <c r="U104" s="17">
        <v>45546</v>
      </c>
      <c r="W104">
        <v>15.0685</v>
      </c>
      <c r="Y104">
        <v>0</v>
      </c>
      <c r="Z104" s="7">
        <v>0</v>
      </c>
      <c r="AP104">
        <f t="shared" si="1"/>
        <v>103</v>
      </c>
    </row>
    <row r="105" spans="1:42" x14ac:dyDescent="0.25">
      <c r="N105" t="s">
        <v>29</v>
      </c>
      <c r="O105" t="s">
        <v>13828</v>
      </c>
      <c r="P105" t="s">
        <v>13638</v>
      </c>
      <c r="Q105" t="s">
        <v>13829</v>
      </c>
      <c r="R105">
        <v>15.0685</v>
      </c>
      <c r="S105" t="s">
        <v>13638</v>
      </c>
      <c r="T105" t="s">
        <v>13638</v>
      </c>
      <c r="U105" s="17">
        <v>45546</v>
      </c>
      <c r="W105">
        <v>15.0685</v>
      </c>
      <c r="Y105">
        <v>0</v>
      </c>
      <c r="Z105" s="7">
        <v>0</v>
      </c>
      <c r="AP105">
        <f t="shared" si="1"/>
        <v>104</v>
      </c>
    </row>
    <row r="106" spans="1:42" x14ac:dyDescent="0.25">
      <c r="A106" t="s">
        <v>14</v>
      </c>
      <c r="N106" t="s">
        <v>29</v>
      </c>
      <c r="O106" t="s">
        <v>13830</v>
      </c>
      <c r="P106" t="s">
        <v>13831</v>
      </c>
      <c r="Q106" t="s">
        <v>13638</v>
      </c>
      <c r="R106">
        <v>16.48</v>
      </c>
      <c r="S106" t="s">
        <v>13638</v>
      </c>
      <c r="T106" t="s">
        <v>13638</v>
      </c>
      <c r="U106" s="17">
        <v>45546</v>
      </c>
      <c r="W106">
        <v>16.48</v>
      </c>
      <c r="Y106">
        <v>0</v>
      </c>
      <c r="Z106" s="7">
        <v>0</v>
      </c>
      <c r="AP106">
        <f t="shared" si="1"/>
        <v>105</v>
      </c>
    </row>
    <row r="107" spans="1:42" x14ac:dyDescent="0.25">
      <c r="A107" t="s">
        <v>43798</v>
      </c>
      <c r="N107" t="s">
        <v>29</v>
      </c>
      <c r="O107" t="s">
        <v>13832</v>
      </c>
      <c r="P107" t="s">
        <v>13833</v>
      </c>
      <c r="Q107" t="s">
        <v>13834</v>
      </c>
      <c r="R107">
        <v>16.48</v>
      </c>
      <c r="S107" t="s">
        <v>13638</v>
      </c>
      <c r="T107" t="s">
        <v>13638</v>
      </c>
      <c r="U107" s="17">
        <v>45546</v>
      </c>
      <c r="W107">
        <v>16.48</v>
      </c>
      <c r="Y107">
        <v>0</v>
      </c>
      <c r="Z107" s="7">
        <v>0</v>
      </c>
      <c r="AP107">
        <f t="shared" si="1"/>
        <v>106</v>
      </c>
    </row>
    <row r="108" spans="1:42" x14ac:dyDescent="0.25">
      <c r="A108" t="s">
        <v>43799</v>
      </c>
      <c r="N108" t="s">
        <v>29</v>
      </c>
      <c r="O108" t="s">
        <v>13835</v>
      </c>
      <c r="P108" t="s">
        <v>13836</v>
      </c>
      <c r="Q108" t="s">
        <v>13638</v>
      </c>
      <c r="R108">
        <v>16.100000000000001</v>
      </c>
      <c r="S108" t="s">
        <v>13638</v>
      </c>
      <c r="T108" t="s">
        <v>13638</v>
      </c>
      <c r="U108" s="17">
        <v>45546</v>
      </c>
      <c r="W108">
        <v>16.100000000000001</v>
      </c>
      <c r="Y108">
        <v>0</v>
      </c>
      <c r="Z108" s="7">
        <v>0</v>
      </c>
      <c r="AP108">
        <f t="shared" si="1"/>
        <v>107</v>
      </c>
    </row>
    <row r="109" spans="1:42" x14ac:dyDescent="0.25">
      <c r="A109" t="s">
        <v>43800</v>
      </c>
      <c r="N109" t="s">
        <v>29</v>
      </c>
      <c r="O109" t="s">
        <v>13837</v>
      </c>
      <c r="P109" t="s">
        <v>13838</v>
      </c>
      <c r="Q109" t="s">
        <v>13839</v>
      </c>
      <c r="R109">
        <v>16.100000000000001</v>
      </c>
      <c r="S109" t="s">
        <v>13638</v>
      </c>
      <c r="T109" t="s">
        <v>13638</v>
      </c>
      <c r="U109" s="17">
        <v>45546</v>
      </c>
      <c r="W109">
        <v>16.100000000000001</v>
      </c>
      <c r="Y109">
        <v>0</v>
      </c>
      <c r="Z109" s="7">
        <v>0</v>
      </c>
      <c r="AP109">
        <f t="shared" si="1"/>
        <v>108</v>
      </c>
    </row>
    <row r="110" spans="1:42" x14ac:dyDescent="0.25">
      <c r="A110" t="s">
        <v>43801</v>
      </c>
      <c r="N110" t="s">
        <v>29</v>
      </c>
      <c r="O110" t="s">
        <v>13840</v>
      </c>
      <c r="P110" t="s">
        <v>13841</v>
      </c>
      <c r="Q110" t="s">
        <v>13638</v>
      </c>
      <c r="R110">
        <v>14.611000000000001</v>
      </c>
      <c r="S110" t="s">
        <v>13638</v>
      </c>
      <c r="T110" t="s">
        <v>13638</v>
      </c>
      <c r="U110" s="17">
        <v>45546</v>
      </c>
      <c r="W110">
        <v>14.611000000000001</v>
      </c>
      <c r="Y110">
        <v>0</v>
      </c>
      <c r="Z110" s="7">
        <v>0</v>
      </c>
      <c r="AP110">
        <f t="shared" si="1"/>
        <v>109</v>
      </c>
    </row>
    <row r="111" spans="1:42" x14ac:dyDescent="0.25">
      <c r="N111" t="s">
        <v>29</v>
      </c>
      <c r="O111" t="s">
        <v>13842</v>
      </c>
      <c r="P111" t="s">
        <v>13843</v>
      </c>
      <c r="Q111" t="s">
        <v>13638</v>
      </c>
      <c r="R111">
        <v>14.372</v>
      </c>
      <c r="S111" t="s">
        <v>13638</v>
      </c>
      <c r="T111" t="s">
        <v>13638</v>
      </c>
      <c r="U111" s="17">
        <v>45546</v>
      </c>
      <c r="W111">
        <v>14.372</v>
      </c>
      <c r="Y111">
        <v>0</v>
      </c>
      <c r="Z111" s="7">
        <v>0</v>
      </c>
      <c r="AP111">
        <f t="shared" si="1"/>
        <v>110</v>
      </c>
    </row>
    <row r="112" spans="1:42" x14ac:dyDescent="0.25">
      <c r="A112" t="s">
        <v>36</v>
      </c>
      <c r="N112" t="s">
        <v>39</v>
      </c>
      <c r="O112" t="s">
        <v>3456</v>
      </c>
      <c r="P112" t="s">
        <v>13844</v>
      </c>
      <c r="Q112" t="s">
        <v>13638</v>
      </c>
      <c r="R112">
        <v>577.94000000000005</v>
      </c>
      <c r="S112" t="s">
        <v>13638</v>
      </c>
      <c r="T112" t="s">
        <v>13638</v>
      </c>
      <c r="U112" s="17">
        <v>45546</v>
      </c>
      <c r="W112">
        <v>577.94000000000005</v>
      </c>
      <c r="Y112">
        <v>325</v>
      </c>
      <c r="Z112" s="7">
        <v>0.16623781886540812</v>
      </c>
      <c r="AP112">
        <f t="shared" si="1"/>
        <v>111</v>
      </c>
    </row>
    <row r="113" spans="1:42" x14ac:dyDescent="0.25">
      <c r="A113" t="s">
        <v>43802</v>
      </c>
      <c r="N113" t="s">
        <v>39</v>
      </c>
      <c r="O113" t="s">
        <v>3455</v>
      </c>
      <c r="P113" t="s">
        <v>13845</v>
      </c>
      <c r="Q113" t="s">
        <v>13846</v>
      </c>
      <c r="R113">
        <v>106.4</v>
      </c>
      <c r="S113" t="s">
        <v>13638</v>
      </c>
      <c r="T113" t="s">
        <v>13638</v>
      </c>
      <c r="U113" s="17">
        <v>45546</v>
      </c>
      <c r="W113">
        <v>106.4</v>
      </c>
      <c r="Y113">
        <v>72.510000000000005</v>
      </c>
      <c r="Z113" s="7">
        <v>0.10998938682513426</v>
      </c>
      <c r="AP113">
        <f t="shared" si="1"/>
        <v>112</v>
      </c>
    </row>
    <row r="114" spans="1:42" x14ac:dyDescent="0.25">
      <c r="A114" t="s">
        <v>43803</v>
      </c>
      <c r="N114" t="s">
        <v>39</v>
      </c>
      <c r="O114" t="s">
        <v>3454</v>
      </c>
      <c r="P114" t="s">
        <v>13847</v>
      </c>
      <c r="Q114" t="s">
        <v>13638</v>
      </c>
      <c r="R114">
        <v>525.91999999999996</v>
      </c>
      <c r="S114" t="s">
        <v>13638</v>
      </c>
      <c r="T114" t="s">
        <v>13638</v>
      </c>
      <c r="U114" s="17">
        <v>45546</v>
      </c>
      <c r="W114">
        <v>525.91999999999996</v>
      </c>
      <c r="Y114">
        <v>302.33999999999997</v>
      </c>
      <c r="Z114" s="7">
        <v>0.15974523835413823</v>
      </c>
      <c r="AP114">
        <f t="shared" si="1"/>
        <v>113</v>
      </c>
    </row>
    <row r="115" spans="1:42" x14ac:dyDescent="0.25">
      <c r="A115" t="s">
        <v>43804</v>
      </c>
      <c r="N115" t="s">
        <v>39</v>
      </c>
      <c r="O115" t="s">
        <v>3453</v>
      </c>
      <c r="P115" t="s">
        <v>13848</v>
      </c>
      <c r="Q115" t="s">
        <v>13849</v>
      </c>
      <c r="R115">
        <v>44.81</v>
      </c>
      <c r="S115" t="s">
        <v>13638</v>
      </c>
      <c r="T115" t="s">
        <v>13638</v>
      </c>
      <c r="U115" s="17">
        <v>45546</v>
      </c>
      <c r="W115">
        <v>44.81</v>
      </c>
      <c r="Y115">
        <v>31.21</v>
      </c>
      <c r="Z115" s="7">
        <v>0.10365983444934734</v>
      </c>
      <c r="AP115">
        <f t="shared" si="1"/>
        <v>114</v>
      </c>
    </row>
    <row r="116" spans="1:42" x14ac:dyDescent="0.25">
      <c r="A116" t="s">
        <v>43805</v>
      </c>
      <c r="N116" t="s">
        <v>39</v>
      </c>
      <c r="O116" t="s">
        <v>3342</v>
      </c>
      <c r="P116" t="s">
        <v>13850</v>
      </c>
      <c r="Q116" t="s">
        <v>13638</v>
      </c>
      <c r="R116">
        <v>69.900000000000006</v>
      </c>
      <c r="S116" t="s">
        <v>13638</v>
      </c>
      <c r="T116" t="s">
        <v>13638</v>
      </c>
      <c r="U116" s="17">
        <v>45546</v>
      </c>
      <c r="W116">
        <v>69.900000000000006</v>
      </c>
      <c r="Y116">
        <v>45.63</v>
      </c>
      <c r="Z116" s="7">
        <v>0.12251522361205414</v>
      </c>
      <c r="AP116">
        <f t="shared" si="1"/>
        <v>115</v>
      </c>
    </row>
    <row r="117" spans="1:42" x14ac:dyDescent="0.25">
      <c r="N117" t="s">
        <v>39</v>
      </c>
      <c r="O117" t="s">
        <v>3341</v>
      </c>
      <c r="P117" t="s">
        <v>13851</v>
      </c>
      <c r="Q117" t="s">
        <v>13852</v>
      </c>
      <c r="R117">
        <v>28.78</v>
      </c>
      <c r="S117" t="s">
        <v>13638</v>
      </c>
      <c r="T117" t="s">
        <v>13638</v>
      </c>
      <c r="U117" s="17">
        <v>45546</v>
      </c>
      <c r="W117">
        <v>28.78</v>
      </c>
      <c r="Y117">
        <v>21.28</v>
      </c>
      <c r="Z117" s="7">
        <v>8.6343713950590484E-2</v>
      </c>
      <c r="AP117">
        <f t="shared" si="1"/>
        <v>116</v>
      </c>
    </row>
    <row r="118" spans="1:42" x14ac:dyDescent="0.25">
      <c r="A118" t="s">
        <v>37</v>
      </c>
      <c r="N118" t="s">
        <v>39</v>
      </c>
      <c r="O118" t="s">
        <v>3340</v>
      </c>
      <c r="P118" t="s">
        <v>13853</v>
      </c>
      <c r="Q118" t="s">
        <v>13638</v>
      </c>
      <c r="R118">
        <v>61.23</v>
      </c>
      <c r="S118" t="s">
        <v>13638</v>
      </c>
      <c r="T118" t="s">
        <v>13638</v>
      </c>
      <c r="U118" s="17">
        <v>45546</v>
      </c>
      <c r="W118">
        <v>61.23</v>
      </c>
      <c r="Y118">
        <v>41.32</v>
      </c>
      <c r="Z118" s="7">
        <v>0.11284226119262453</v>
      </c>
      <c r="AP118">
        <f t="shared" si="1"/>
        <v>117</v>
      </c>
    </row>
    <row r="119" spans="1:42" x14ac:dyDescent="0.25">
      <c r="A119" t="s">
        <v>43806</v>
      </c>
      <c r="N119" t="s">
        <v>39</v>
      </c>
      <c r="O119" t="s">
        <v>3339</v>
      </c>
      <c r="P119" t="s">
        <v>13854</v>
      </c>
      <c r="Q119" t="s">
        <v>13855</v>
      </c>
      <c r="R119">
        <v>20.38</v>
      </c>
      <c r="S119" t="s">
        <v>13638</v>
      </c>
      <c r="T119" t="s">
        <v>13638</v>
      </c>
      <c r="U119" s="17">
        <v>45546</v>
      </c>
      <c r="W119">
        <v>20.38</v>
      </c>
      <c r="Y119">
        <v>18.16</v>
      </c>
      <c r="Z119" s="7">
        <v>3.2766358755800695E-2</v>
      </c>
      <c r="AP119">
        <f t="shared" si="1"/>
        <v>118</v>
      </c>
    </row>
    <row r="120" spans="1:42" x14ac:dyDescent="0.25">
      <c r="A120" t="s">
        <v>43807</v>
      </c>
      <c r="N120" t="s">
        <v>39</v>
      </c>
      <c r="O120" t="s">
        <v>51382</v>
      </c>
      <c r="P120" t="s">
        <v>51383</v>
      </c>
      <c r="Q120" t="s">
        <v>13638</v>
      </c>
      <c r="R120">
        <v>10.11</v>
      </c>
      <c r="S120" t="s">
        <v>13638</v>
      </c>
      <c r="T120" t="s">
        <v>13638</v>
      </c>
      <c r="U120" s="17">
        <v>45546</v>
      </c>
      <c r="W120">
        <v>10.11</v>
      </c>
      <c r="Y120">
        <v>0</v>
      </c>
      <c r="Z120" s="7">
        <v>0</v>
      </c>
      <c r="AP120">
        <f t="shared" si="1"/>
        <v>119</v>
      </c>
    </row>
    <row r="121" spans="1:42" x14ac:dyDescent="0.25">
      <c r="A121" t="s">
        <v>43808</v>
      </c>
      <c r="N121" t="s">
        <v>39</v>
      </c>
      <c r="O121" t="s">
        <v>51384</v>
      </c>
      <c r="P121" t="s">
        <v>51385</v>
      </c>
      <c r="Q121" t="s">
        <v>51386</v>
      </c>
      <c r="R121">
        <v>10.11</v>
      </c>
      <c r="S121" t="s">
        <v>13638</v>
      </c>
      <c r="T121" t="s">
        <v>13638</v>
      </c>
      <c r="U121" s="17">
        <v>45546</v>
      </c>
      <c r="W121">
        <v>10.11</v>
      </c>
      <c r="Y121">
        <v>0</v>
      </c>
      <c r="Z121" s="7">
        <v>0</v>
      </c>
      <c r="AP121">
        <f t="shared" si="1"/>
        <v>120</v>
      </c>
    </row>
    <row r="122" spans="1:42" x14ac:dyDescent="0.25">
      <c r="A122" t="s">
        <v>43809</v>
      </c>
      <c r="N122" t="s">
        <v>39</v>
      </c>
      <c r="O122" t="s">
        <v>51387</v>
      </c>
      <c r="P122" t="s">
        <v>51388</v>
      </c>
      <c r="Q122" t="s">
        <v>13638</v>
      </c>
      <c r="R122">
        <v>10.099</v>
      </c>
      <c r="S122" t="s">
        <v>13638</v>
      </c>
      <c r="T122" t="s">
        <v>13638</v>
      </c>
      <c r="U122" s="17">
        <v>45546</v>
      </c>
      <c r="W122">
        <v>10.099</v>
      </c>
      <c r="Y122">
        <v>0</v>
      </c>
      <c r="Z122" s="7">
        <v>0</v>
      </c>
      <c r="AP122">
        <f t="shared" si="1"/>
        <v>121</v>
      </c>
    </row>
    <row r="123" spans="1:42" x14ac:dyDescent="0.25">
      <c r="N123" t="s">
        <v>39</v>
      </c>
      <c r="O123" t="s">
        <v>51389</v>
      </c>
      <c r="P123" t="s">
        <v>51390</v>
      </c>
      <c r="Q123" t="s">
        <v>51391</v>
      </c>
      <c r="R123">
        <v>10.099</v>
      </c>
      <c r="S123" t="s">
        <v>13638</v>
      </c>
      <c r="T123" t="s">
        <v>13638</v>
      </c>
      <c r="U123" s="17">
        <v>45546</v>
      </c>
      <c r="W123">
        <v>10.099</v>
      </c>
      <c r="Y123">
        <v>0</v>
      </c>
      <c r="Z123" s="7">
        <v>0</v>
      </c>
      <c r="AP123">
        <f t="shared" si="1"/>
        <v>122</v>
      </c>
    </row>
    <row r="124" spans="1:42" x14ac:dyDescent="0.25">
      <c r="A124" t="s">
        <v>41</v>
      </c>
      <c r="N124" t="s">
        <v>39</v>
      </c>
      <c r="O124" t="s">
        <v>3184</v>
      </c>
      <c r="P124" t="s">
        <v>13856</v>
      </c>
      <c r="Q124" t="s">
        <v>13638</v>
      </c>
      <c r="R124">
        <v>77.853999999999999</v>
      </c>
      <c r="S124" t="s">
        <v>13638</v>
      </c>
      <c r="T124" t="s">
        <v>13638</v>
      </c>
      <c r="U124" s="17">
        <v>45546</v>
      </c>
      <c r="W124">
        <v>77.853999999999999</v>
      </c>
      <c r="Y124">
        <v>44.14</v>
      </c>
      <c r="Z124" s="7">
        <v>0.16382900965518221</v>
      </c>
      <c r="AP124">
        <f t="shared" si="1"/>
        <v>123</v>
      </c>
    </row>
    <row r="125" spans="1:42" x14ac:dyDescent="0.25">
      <c r="A125" t="s">
        <v>43810</v>
      </c>
      <c r="N125" t="s">
        <v>39</v>
      </c>
      <c r="O125" t="s">
        <v>3183</v>
      </c>
      <c r="P125" t="s">
        <v>13857</v>
      </c>
      <c r="Q125" t="s">
        <v>13858</v>
      </c>
      <c r="R125">
        <v>24.587</v>
      </c>
      <c r="S125" t="s">
        <v>13638</v>
      </c>
      <c r="T125" t="s">
        <v>13638</v>
      </c>
      <c r="U125" s="17">
        <v>45546</v>
      </c>
      <c r="W125">
        <v>24.587</v>
      </c>
      <c r="Y125">
        <v>17.57</v>
      </c>
      <c r="Z125" s="7">
        <v>9.6215782218902923E-2</v>
      </c>
      <c r="AP125">
        <f t="shared" si="1"/>
        <v>124</v>
      </c>
    </row>
    <row r="126" spans="1:42" x14ac:dyDescent="0.25">
      <c r="A126" t="s">
        <v>43811</v>
      </c>
      <c r="N126" t="s">
        <v>39</v>
      </c>
      <c r="O126" t="s">
        <v>3182</v>
      </c>
      <c r="P126" t="s">
        <v>13859</v>
      </c>
      <c r="Q126" t="s">
        <v>13638</v>
      </c>
      <c r="R126">
        <v>88.552999999999997</v>
      </c>
      <c r="S126" t="s">
        <v>13638</v>
      </c>
      <c r="T126" t="s">
        <v>13638</v>
      </c>
      <c r="U126" s="17">
        <v>45546</v>
      </c>
      <c r="W126">
        <v>88.552999999999997</v>
      </c>
      <c r="Y126">
        <v>48.23</v>
      </c>
      <c r="Z126" s="7">
        <v>0.17567170935965937</v>
      </c>
      <c r="AP126">
        <f t="shared" si="1"/>
        <v>125</v>
      </c>
    </row>
    <row r="127" spans="1:42" x14ac:dyDescent="0.25">
      <c r="A127" t="s">
        <v>43812</v>
      </c>
      <c r="N127" t="s">
        <v>39</v>
      </c>
      <c r="O127" t="s">
        <v>3181</v>
      </c>
      <c r="P127" t="s">
        <v>13860</v>
      </c>
      <c r="Q127" t="s">
        <v>13861</v>
      </c>
      <c r="R127">
        <v>31.936</v>
      </c>
      <c r="S127" t="s">
        <v>13638</v>
      </c>
      <c r="T127" t="s">
        <v>13638</v>
      </c>
      <c r="U127" s="17">
        <v>45546</v>
      </c>
      <c r="W127">
        <v>31.936</v>
      </c>
      <c r="Y127">
        <v>21.92</v>
      </c>
      <c r="Z127" s="7">
        <v>0.10791219339730862</v>
      </c>
      <c r="AP127">
        <f t="shared" si="1"/>
        <v>126</v>
      </c>
    </row>
    <row r="128" spans="1:42" x14ac:dyDescent="0.25">
      <c r="A128" t="s">
        <v>43813</v>
      </c>
      <c r="N128" t="s">
        <v>39</v>
      </c>
      <c r="O128" t="s">
        <v>13862</v>
      </c>
      <c r="P128" t="s">
        <v>13863</v>
      </c>
      <c r="Q128" t="s">
        <v>13638</v>
      </c>
      <c r="R128">
        <v>17.170000000000002</v>
      </c>
      <c r="S128" t="s">
        <v>13638</v>
      </c>
      <c r="T128" t="s">
        <v>13638</v>
      </c>
      <c r="U128" s="17">
        <v>45546</v>
      </c>
      <c r="W128">
        <v>17.170000000000002</v>
      </c>
      <c r="Y128">
        <v>0</v>
      </c>
      <c r="Z128" s="7">
        <v>0</v>
      </c>
      <c r="AP128">
        <f t="shared" si="1"/>
        <v>127</v>
      </c>
    </row>
    <row r="129" spans="1:42" x14ac:dyDescent="0.25">
      <c r="N129" t="s">
        <v>39</v>
      </c>
      <c r="O129" t="s">
        <v>13864</v>
      </c>
      <c r="P129" t="s">
        <v>13865</v>
      </c>
      <c r="Q129" t="s">
        <v>13866</v>
      </c>
      <c r="R129">
        <v>17.149999999999999</v>
      </c>
      <c r="S129" t="s">
        <v>13638</v>
      </c>
      <c r="T129" t="s">
        <v>13638</v>
      </c>
      <c r="U129" s="17">
        <v>45546</v>
      </c>
      <c r="W129">
        <v>17.149999999999999</v>
      </c>
      <c r="Y129">
        <v>0</v>
      </c>
      <c r="Z129" s="7">
        <v>0</v>
      </c>
      <c r="AP129">
        <f t="shared" si="1"/>
        <v>128</v>
      </c>
    </row>
    <row r="130" spans="1:42" x14ac:dyDescent="0.25">
      <c r="A130" t="s">
        <v>15</v>
      </c>
      <c r="N130" t="s">
        <v>39</v>
      </c>
      <c r="O130" t="s">
        <v>13867</v>
      </c>
      <c r="P130" t="s">
        <v>13868</v>
      </c>
      <c r="Q130" t="s">
        <v>13638</v>
      </c>
      <c r="R130">
        <v>16.52</v>
      </c>
      <c r="S130" t="s">
        <v>13638</v>
      </c>
      <c r="T130" t="s">
        <v>13638</v>
      </c>
      <c r="U130" s="17">
        <v>45546</v>
      </c>
      <c r="W130">
        <v>16.52</v>
      </c>
      <c r="Y130">
        <v>0</v>
      </c>
      <c r="Z130" s="7">
        <v>0</v>
      </c>
      <c r="AP130">
        <f t="shared" si="1"/>
        <v>129</v>
      </c>
    </row>
    <row r="131" spans="1:42" x14ac:dyDescent="0.25">
      <c r="A131" t="s">
        <v>43814</v>
      </c>
      <c r="N131" t="s">
        <v>39</v>
      </c>
      <c r="O131" t="s">
        <v>13869</v>
      </c>
      <c r="P131" t="s">
        <v>13870</v>
      </c>
      <c r="Q131" t="s">
        <v>13871</v>
      </c>
      <c r="R131">
        <v>16.52</v>
      </c>
      <c r="S131" t="s">
        <v>13638</v>
      </c>
      <c r="T131" t="s">
        <v>13638</v>
      </c>
      <c r="U131" s="17">
        <v>45546</v>
      </c>
      <c r="W131">
        <v>16.52</v>
      </c>
      <c r="Y131">
        <v>0</v>
      </c>
      <c r="Z131" s="7">
        <v>0</v>
      </c>
      <c r="AP131">
        <f t="shared" si="1"/>
        <v>130</v>
      </c>
    </row>
    <row r="132" spans="1:42" x14ac:dyDescent="0.25">
      <c r="A132" t="s">
        <v>43815</v>
      </c>
      <c r="N132" t="s">
        <v>39</v>
      </c>
      <c r="O132" t="s">
        <v>13872</v>
      </c>
      <c r="P132" t="s">
        <v>13873</v>
      </c>
      <c r="Q132" t="s">
        <v>13638</v>
      </c>
      <c r="R132">
        <v>259.97989999999999</v>
      </c>
      <c r="S132" t="s">
        <v>13638</v>
      </c>
      <c r="T132" t="s">
        <v>13638</v>
      </c>
      <c r="U132" s="17">
        <v>45546</v>
      </c>
      <c r="W132">
        <v>259.97989999999999</v>
      </c>
      <c r="Y132">
        <v>0</v>
      </c>
      <c r="Z132" s="7">
        <v>0</v>
      </c>
      <c r="AP132">
        <f t="shared" ref="AP132:AP195" si="2">AP131+1</f>
        <v>131</v>
      </c>
    </row>
    <row r="133" spans="1:42" x14ac:dyDescent="0.25">
      <c r="A133" t="s">
        <v>43816</v>
      </c>
      <c r="N133" t="s">
        <v>39</v>
      </c>
      <c r="O133" t="s">
        <v>13874</v>
      </c>
      <c r="P133" t="s">
        <v>13875</v>
      </c>
      <c r="Q133" t="s">
        <v>13876</v>
      </c>
      <c r="R133">
        <v>31.6479</v>
      </c>
      <c r="S133" t="s">
        <v>13638</v>
      </c>
      <c r="T133" t="s">
        <v>13638</v>
      </c>
      <c r="U133" s="17">
        <v>45546</v>
      </c>
      <c r="W133">
        <v>31.6479</v>
      </c>
      <c r="Y133">
        <v>0</v>
      </c>
      <c r="Z133" s="7">
        <v>0</v>
      </c>
      <c r="AP133">
        <f t="shared" si="2"/>
        <v>132</v>
      </c>
    </row>
    <row r="134" spans="1:42" x14ac:dyDescent="0.25">
      <c r="A134" t="s">
        <v>43817</v>
      </c>
      <c r="N134" t="s">
        <v>39</v>
      </c>
      <c r="O134" t="s">
        <v>13877</v>
      </c>
      <c r="P134" t="s">
        <v>13878</v>
      </c>
      <c r="Q134" t="s">
        <v>13879</v>
      </c>
      <c r="R134">
        <v>26.605599999999999</v>
      </c>
      <c r="S134" t="s">
        <v>13638</v>
      </c>
      <c r="T134" t="s">
        <v>13638</v>
      </c>
      <c r="U134" s="17">
        <v>45546</v>
      </c>
      <c r="W134">
        <v>26.605599999999999</v>
      </c>
      <c r="Y134">
        <v>0</v>
      </c>
      <c r="Z134" s="7">
        <v>0</v>
      </c>
      <c r="AP134">
        <f t="shared" si="2"/>
        <v>133</v>
      </c>
    </row>
    <row r="135" spans="1:42" x14ac:dyDescent="0.25">
      <c r="A135" t="s">
        <v>43818</v>
      </c>
      <c r="N135" t="s">
        <v>39</v>
      </c>
      <c r="O135" t="s">
        <v>13880</v>
      </c>
      <c r="P135" t="s">
        <v>13881</v>
      </c>
      <c r="Q135" t="s">
        <v>13638</v>
      </c>
      <c r="R135">
        <v>227.66739999999999</v>
      </c>
      <c r="S135" t="s">
        <v>13638</v>
      </c>
      <c r="T135" t="s">
        <v>13638</v>
      </c>
      <c r="U135" s="17">
        <v>45546</v>
      </c>
      <c r="W135">
        <v>227.66739999999999</v>
      </c>
      <c r="Y135">
        <v>0</v>
      </c>
      <c r="Z135" s="7">
        <v>0</v>
      </c>
      <c r="AP135">
        <f t="shared" si="2"/>
        <v>134</v>
      </c>
    </row>
    <row r="136" spans="1:42" x14ac:dyDescent="0.25">
      <c r="A136" t="s">
        <v>43819</v>
      </c>
      <c r="N136" t="s">
        <v>39</v>
      </c>
      <c r="O136" t="s">
        <v>2984</v>
      </c>
      <c r="P136" t="s">
        <v>13882</v>
      </c>
      <c r="Q136" t="s">
        <v>13638</v>
      </c>
      <c r="R136">
        <v>71.11</v>
      </c>
      <c r="S136" t="s">
        <v>13638</v>
      </c>
      <c r="T136" t="s">
        <v>13638</v>
      </c>
      <c r="U136" s="17">
        <v>45546</v>
      </c>
      <c r="W136">
        <v>71.11</v>
      </c>
      <c r="Y136">
        <v>41.1</v>
      </c>
      <c r="Z136" s="7">
        <v>0.15816336749442428</v>
      </c>
      <c r="AP136">
        <f t="shared" si="2"/>
        <v>135</v>
      </c>
    </row>
    <row r="137" spans="1:42" x14ac:dyDescent="0.25">
      <c r="N137" t="s">
        <v>39</v>
      </c>
      <c r="O137" t="s">
        <v>2983</v>
      </c>
      <c r="P137" t="s">
        <v>13883</v>
      </c>
      <c r="Q137" t="s">
        <v>13884</v>
      </c>
      <c r="R137">
        <v>57.32</v>
      </c>
      <c r="S137" t="s">
        <v>13638</v>
      </c>
      <c r="T137" t="s">
        <v>13638</v>
      </c>
      <c r="U137" s="17">
        <v>45546</v>
      </c>
      <c r="W137">
        <v>57.32</v>
      </c>
      <c r="Y137">
        <v>34.75</v>
      </c>
      <c r="Z137" s="7">
        <v>0.14414223086207922</v>
      </c>
      <c r="AP137">
        <f t="shared" si="2"/>
        <v>136</v>
      </c>
    </row>
    <row r="138" spans="1:42" x14ac:dyDescent="0.25">
      <c r="A138" t="s">
        <v>16</v>
      </c>
      <c r="N138" t="s">
        <v>39</v>
      </c>
      <c r="O138" t="s">
        <v>2982</v>
      </c>
      <c r="P138" t="s">
        <v>13885</v>
      </c>
      <c r="Q138" t="s">
        <v>13638</v>
      </c>
      <c r="R138">
        <v>62.17</v>
      </c>
      <c r="S138" t="s">
        <v>13638</v>
      </c>
      <c r="T138" t="s">
        <v>13638</v>
      </c>
      <c r="U138" s="17">
        <v>45546</v>
      </c>
      <c r="W138">
        <v>62.17</v>
      </c>
      <c r="Y138">
        <v>37.549999999999997</v>
      </c>
      <c r="Z138" s="7">
        <v>0.14523554763835733</v>
      </c>
      <c r="AP138">
        <f t="shared" si="2"/>
        <v>137</v>
      </c>
    </row>
    <row r="139" spans="1:42" x14ac:dyDescent="0.25">
      <c r="A139" t="s">
        <v>43820</v>
      </c>
      <c r="N139" t="s">
        <v>39</v>
      </c>
      <c r="O139" t="s">
        <v>2981</v>
      </c>
      <c r="P139" t="s">
        <v>13886</v>
      </c>
      <c r="Q139" t="s">
        <v>13887</v>
      </c>
      <c r="R139">
        <v>31.76</v>
      </c>
      <c r="S139" t="s">
        <v>13638</v>
      </c>
      <c r="T139" t="s">
        <v>13638</v>
      </c>
      <c r="U139" s="17">
        <v>45546</v>
      </c>
      <c r="W139">
        <v>31.76</v>
      </c>
      <c r="Y139">
        <v>21.23</v>
      </c>
      <c r="Z139" s="7">
        <v>0.11560751048250051</v>
      </c>
      <c r="AP139">
        <f t="shared" si="2"/>
        <v>138</v>
      </c>
    </row>
    <row r="140" spans="1:42" x14ac:dyDescent="0.25">
      <c r="A140" t="s">
        <v>43821</v>
      </c>
      <c r="N140" t="s">
        <v>39</v>
      </c>
      <c r="O140" t="s">
        <v>2854</v>
      </c>
      <c r="P140" t="s">
        <v>13888</v>
      </c>
      <c r="Q140" t="s">
        <v>13638</v>
      </c>
      <c r="R140">
        <v>504.86599999999999</v>
      </c>
      <c r="S140" t="s">
        <v>13638</v>
      </c>
      <c r="T140" t="s">
        <v>13638</v>
      </c>
      <c r="U140" s="17">
        <v>45546</v>
      </c>
      <c r="W140">
        <v>504.86599999999999</v>
      </c>
      <c r="Y140">
        <v>286.22300000000001</v>
      </c>
      <c r="Z140" s="7">
        <v>0.16384460329726025</v>
      </c>
      <c r="AP140">
        <f t="shared" si="2"/>
        <v>139</v>
      </c>
    </row>
    <row r="141" spans="1:42" x14ac:dyDescent="0.25">
      <c r="A141" t="s">
        <v>43822</v>
      </c>
      <c r="N141" t="s">
        <v>39</v>
      </c>
      <c r="O141" t="s">
        <v>2853</v>
      </c>
      <c r="P141" t="s">
        <v>13889</v>
      </c>
      <c r="Q141" t="s">
        <v>13890</v>
      </c>
      <c r="R141">
        <v>32.081000000000003</v>
      </c>
      <c r="S141" t="s">
        <v>13638</v>
      </c>
      <c r="T141" t="s">
        <v>13638</v>
      </c>
      <c r="U141" s="17">
        <v>45546</v>
      </c>
      <c r="W141">
        <v>32.081000000000003</v>
      </c>
      <c r="Y141">
        <v>23.945</v>
      </c>
      <c r="Z141" s="7">
        <v>8.3625026397526447E-2</v>
      </c>
      <c r="AP141">
        <f t="shared" si="2"/>
        <v>140</v>
      </c>
    </row>
    <row r="142" spans="1:42" x14ac:dyDescent="0.25">
      <c r="A142" t="s">
        <v>43823</v>
      </c>
      <c r="N142" t="s">
        <v>39</v>
      </c>
      <c r="O142" t="s">
        <v>2852</v>
      </c>
      <c r="P142" t="s">
        <v>13891</v>
      </c>
      <c r="Q142" t="s">
        <v>13638</v>
      </c>
      <c r="R142">
        <v>465.41500000000002</v>
      </c>
      <c r="S142" t="s">
        <v>13638</v>
      </c>
      <c r="T142" t="s">
        <v>13638</v>
      </c>
      <c r="U142" s="17">
        <v>45546</v>
      </c>
      <c r="W142">
        <v>465.41500000000002</v>
      </c>
      <c r="Y142">
        <v>270.71300000000002</v>
      </c>
      <c r="Z142" s="7">
        <v>0.15629615853555912</v>
      </c>
      <c r="AP142">
        <f t="shared" si="2"/>
        <v>141</v>
      </c>
    </row>
    <row r="143" spans="1:42" x14ac:dyDescent="0.25">
      <c r="N143" t="s">
        <v>39</v>
      </c>
      <c r="O143" t="s">
        <v>2851</v>
      </c>
      <c r="P143" t="s">
        <v>13892</v>
      </c>
      <c r="Q143" t="s">
        <v>13893</v>
      </c>
      <c r="R143">
        <v>28.12</v>
      </c>
      <c r="S143" t="s">
        <v>13638</v>
      </c>
      <c r="T143" t="s">
        <v>13638</v>
      </c>
      <c r="U143" s="17">
        <v>45546</v>
      </c>
      <c r="W143">
        <v>28.12</v>
      </c>
      <c r="Y143">
        <v>21.462</v>
      </c>
      <c r="Z143" s="7">
        <v>7.7186401812234351E-2</v>
      </c>
      <c r="AP143">
        <f t="shared" si="2"/>
        <v>142</v>
      </c>
    </row>
    <row r="144" spans="1:42" x14ac:dyDescent="0.25">
      <c r="A144" t="s">
        <v>2</v>
      </c>
      <c r="N144" t="s">
        <v>39</v>
      </c>
      <c r="O144" t="s">
        <v>2800</v>
      </c>
      <c r="P144" t="s">
        <v>13894</v>
      </c>
      <c r="Q144" t="s">
        <v>13895</v>
      </c>
      <c r="R144">
        <v>41.41</v>
      </c>
      <c r="S144" t="s">
        <v>13638</v>
      </c>
      <c r="T144" t="s">
        <v>13638</v>
      </c>
      <c r="U144" s="17">
        <v>45546</v>
      </c>
      <c r="W144">
        <v>41.41</v>
      </c>
      <c r="Y144">
        <v>27.55</v>
      </c>
      <c r="Z144" s="7">
        <v>0.11698402687573672</v>
      </c>
      <c r="AP144">
        <f t="shared" si="2"/>
        <v>143</v>
      </c>
    </row>
    <row r="145" spans="1:42" x14ac:dyDescent="0.25">
      <c r="A145" t="s">
        <v>43824</v>
      </c>
      <c r="N145" t="s">
        <v>39</v>
      </c>
      <c r="O145" t="s">
        <v>2799</v>
      </c>
      <c r="P145" t="s">
        <v>13896</v>
      </c>
      <c r="Q145" t="s">
        <v>13638</v>
      </c>
      <c r="R145">
        <v>96.86</v>
      </c>
      <c r="S145" t="s">
        <v>13638</v>
      </c>
      <c r="T145" t="s">
        <v>13638</v>
      </c>
      <c r="U145" s="17">
        <v>45546</v>
      </c>
      <c r="W145">
        <v>96.86</v>
      </c>
      <c r="Y145">
        <v>52.85</v>
      </c>
      <c r="Z145" s="7">
        <v>0.17513679986765762</v>
      </c>
      <c r="AP145">
        <f t="shared" si="2"/>
        <v>144</v>
      </c>
    </row>
    <row r="146" spans="1:42" x14ac:dyDescent="0.25">
      <c r="A146" t="s">
        <v>43825</v>
      </c>
      <c r="N146" t="s">
        <v>39</v>
      </c>
      <c r="O146" t="s">
        <v>2798</v>
      </c>
      <c r="P146" t="s">
        <v>13897</v>
      </c>
      <c r="Q146" t="s">
        <v>13898</v>
      </c>
      <c r="R146">
        <v>87.01</v>
      </c>
      <c r="S146" t="s">
        <v>13638</v>
      </c>
      <c r="T146" t="s">
        <v>13638</v>
      </c>
      <c r="U146" s="17">
        <v>45546</v>
      </c>
      <c r="W146">
        <v>87.01</v>
      </c>
      <c r="Y146">
        <v>49.86</v>
      </c>
      <c r="Z146" s="7">
        <v>0.16068901395847313</v>
      </c>
      <c r="AP146">
        <f t="shared" si="2"/>
        <v>145</v>
      </c>
    </row>
    <row r="147" spans="1:42" x14ac:dyDescent="0.25">
      <c r="A147" t="s">
        <v>43826</v>
      </c>
      <c r="N147" t="s">
        <v>39</v>
      </c>
      <c r="O147" t="s">
        <v>2797</v>
      </c>
      <c r="P147" t="s">
        <v>13899</v>
      </c>
      <c r="Q147" t="s">
        <v>13900</v>
      </c>
      <c r="R147">
        <v>69.36</v>
      </c>
      <c r="S147" t="s">
        <v>13638</v>
      </c>
      <c r="T147" t="s">
        <v>13638</v>
      </c>
      <c r="U147" s="17">
        <v>45546</v>
      </c>
      <c r="W147">
        <v>69.36</v>
      </c>
      <c r="Y147">
        <v>39.75</v>
      </c>
      <c r="Z147" s="7">
        <v>0.16065855712859545</v>
      </c>
      <c r="AP147">
        <f t="shared" si="2"/>
        <v>146</v>
      </c>
    </row>
    <row r="148" spans="1:42" x14ac:dyDescent="0.25">
      <c r="A148" t="s">
        <v>43827</v>
      </c>
      <c r="N148" t="s">
        <v>39</v>
      </c>
      <c r="O148" t="s">
        <v>2796</v>
      </c>
      <c r="P148" t="s">
        <v>13901</v>
      </c>
      <c r="Q148" t="s">
        <v>13638</v>
      </c>
      <c r="R148">
        <v>85.47</v>
      </c>
      <c r="S148" t="s">
        <v>13638</v>
      </c>
      <c r="T148" t="s">
        <v>13638</v>
      </c>
      <c r="U148" s="17">
        <v>45546</v>
      </c>
      <c r="W148">
        <v>85.47</v>
      </c>
      <c r="Y148">
        <v>49.02</v>
      </c>
      <c r="Z148" s="7">
        <v>0.1604338773224212</v>
      </c>
      <c r="AP148">
        <f t="shared" si="2"/>
        <v>147</v>
      </c>
    </row>
    <row r="149" spans="1:42" x14ac:dyDescent="0.25">
      <c r="N149" t="s">
        <v>39</v>
      </c>
      <c r="O149" t="s">
        <v>2795</v>
      </c>
      <c r="P149" t="s">
        <v>13902</v>
      </c>
      <c r="Q149" t="s">
        <v>13903</v>
      </c>
      <c r="R149">
        <v>30.16</v>
      </c>
      <c r="S149" t="s">
        <v>13638</v>
      </c>
      <c r="T149" t="s">
        <v>13638</v>
      </c>
      <c r="U149" s="17">
        <v>45546</v>
      </c>
      <c r="W149">
        <v>30.16</v>
      </c>
      <c r="Y149">
        <v>22.37</v>
      </c>
      <c r="Z149" s="7">
        <v>8.544275603652185E-2</v>
      </c>
      <c r="AP149">
        <f t="shared" si="2"/>
        <v>148</v>
      </c>
    </row>
    <row r="150" spans="1:42" x14ac:dyDescent="0.25">
      <c r="A150" t="s">
        <v>18</v>
      </c>
      <c r="N150" t="s">
        <v>39</v>
      </c>
      <c r="O150" t="s">
        <v>2794</v>
      </c>
      <c r="P150" t="s">
        <v>13904</v>
      </c>
      <c r="Q150" t="s">
        <v>13638</v>
      </c>
      <c r="R150">
        <v>85.99</v>
      </c>
      <c r="S150" t="s">
        <v>13638</v>
      </c>
      <c r="T150" t="s">
        <v>13638</v>
      </c>
      <c r="U150" s="17">
        <v>45546</v>
      </c>
      <c r="W150">
        <v>85.99</v>
      </c>
      <c r="Y150">
        <v>49.28</v>
      </c>
      <c r="Z150" s="7">
        <v>0.16066214766264419</v>
      </c>
      <c r="AP150">
        <f t="shared" si="2"/>
        <v>149</v>
      </c>
    </row>
    <row r="151" spans="1:42" x14ac:dyDescent="0.25">
      <c r="A151" t="s">
        <v>43828</v>
      </c>
      <c r="N151" t="s">
        <v>39</v>
      </c>
      <c r="O151" t="s">
        <v>2793</v>
      </c>
      <c r="P151" t="s">
        <v>13905</v>
      </c>
      <c r="Q151" t="s">
        <v>13638</v>
      </c>
      <c r="R151">
        <v>84.86</v>
      </c>
      <c r="S151" t="s">
        <v>13638</v>
      </c>
      <c r="T151" t="s">
        <v>13638</v>
      </c>
      <c r="U151" s="17">
        <v>45546</v>
      </c>
      <c r="W151">
        <v>84.86</v>
      </c>
      <c r="Y151">
        <v>48.63</v>
      </c>
      <c r="Z151" s="7">
        <v>0.16067672316398163</v>
      </c>
      <c r="AP151">
        <f t="shared" si="2"/>
        <v>150</v>
      </c>
    </row>
    <row r="152" spans="1:42" x14ac:dyDescent="0.25">
      <c r="A152" t="s">
        <v>43829</v>
      </c>
      <c r="N152" t="s">
        <v>39</v>
      </c>
      <c r="O152" t="s">
        <v>13906</v>
      </c>
      <c r="P152" t="s">
        <v>13907</v>
      </c>
      <c r="Q152" t="s">
        <v>13908</v>
      </c>
      <c r="R152">
        <v>59.9298</v>
      </c>
      <c r="S152" t="s">
        <v>13638</v>
      </c>
      <c r="T152" t="s">
        <v>13638</v>
      </c>
      <c r="U152" s="17">
        <v>45546</v>
      </c>
      <c r="W152">
        <v>59.9298</v>
      </c>
      <c r="Y152">
        <v>49.203800000000001</v>
      </c>
      <c r="Z152" s="7">
        <v>5.6188743571460087E-2</v>
      </c>
      <c r="AP152">
        <f t="shared" si="2"/>
        <v>151</v>
      </c>
    </row>
    <row r="153" spans="1:42" x14ac:dyDescent="0.25">
      <c r="A153" t="s">
        <v>43830</v>
      </c>
      <c r="N153" t="s">
        <v>39</v>
      </c>
      <c r="O153" t="s">
        <v>13909</v>
      </c>
      <c r="P153" t="s">
        <v>13910</v>
      </c>
      <c r="Q153" t="s">
        <v>13911</v>
      </c>
      <c r="R153">
        <v>51.888399999999997</v>
      </c>
      <c r="S153" t="s">
        <v>13638</v>
      </c>
      <c r="T153" t="s">
        <v>13638</v>
      </c>
      <c r="U153" s="17">
        <v>45546</v>
      </c>
      <c r="W153">
        <v>51.888399999999997</v>
      </c>
      <c r="Y153">
        <v>44.313600000000001</v>
      </c>
      <c r="Z153" s="7">
        <v>4.4899995646622948E-2</v>
      </c>
      <c r="AP153">
        <f t="shared" si="2"/>
        <v>152</v>
      </c>
    </row>
    <row r="154" spans="1:42" x14ac:dyDescent="0.25">
      <c r="A154" t="s">
        <v>43831</v>
      </c>
      <c r="N154" t="s">
        <v>39</v>
      </c>
      <c r="O154" t="s">
        <v>2734</v>
      </c>
      <c r="P154" t="s">
        <v>13912</v>
      </c>
      <c r="Q154" t="s">
        <v>13638</v>
      </c>
      <c r="R154">
        <v>1125.9831999999999</v>
      </c>
      <c r="S154" t="s">
        <v>13638</v>
      </c>
      <c r="T154" t="s">
        <v>13638</v>
      </c>
      <c r="U154" s="17">
        <v>45546</v>
      </c>
      <c r="W154">
        <v>1125.9831999999999</v>
      </c>
      <c r="Y154">
        <v>704.36469999999997</v>
      </c>
      <c r="Z154" s="7">
        <v>0.13496112813601613</v>
      </c>
      <c r="AP154">
        <f t="shared" si="2"/>
        <v>153</v>
      </c>
    </row>
    <row r="155" spans="1:42" x14ac:dyDescent="0.25">
      <c r="N155" t="s">
        <v>39</v>
      </c>
      <c r="O155" t="s">
        <v>2733</v>
      </c>
      <c r="P155" t="s">
        <v>13913</v>
      </c>
      <c r="Q155" t="s">
        <v>13638</v>
      </c>
      <c r="R155">
        <v>1023.5406</v>
      </c>
      <c r="S155" t="s">
        <v>13638</v>
      </c>
      <c r="T155" t="s">
        <v>13638</v>
      </c>
      <c r="U155" s="17">
        <v>45546</v>
      </c>
      <c r="W155">
        <v>1023.5406</v>
      </c>
      <c r="Y155">
        <v>657.51289999999995</v>
      </c>
      <c r="Z155" s="7">
        <v>0.12720071680846168</v>
      </c>
      <c r="AP155">
        <f t="shared" si="2"/>
        <v>154</v>
      </c>
    </row>
    <row r="156" spans="1:42" x14ac:dyDescent="0.25">
      <c r="A156" t="s">
        <v>19</v>
      </c>
      <c r="N156" t="s">
        <v>39</v>
      </c>
      <c r="O156" t="s">
        <v>2660</v>
      </c>
      <c r="P156" t="s">
        <v>13914</v>
      </c>
      <c r="Q156" t="s">
        <v>13638</v>
      </c>
      <c r="R156">
        <v>51.78</v>
      </c>
      <c r="S156" t="s">
        <v>13638</v>
      </c>
      <c r="T156" t="s">
        <v>13638</v>
      </c>
      <c r="U156" s="17">
        <v>45546</v>
      </c>
      <c r="W156">
        <v>51.78</v>
      </c>
      <c r="Y156">
        <v>29.87</v>
      </c>
      <c r="Z156" s="7">
        <v>0.15873093407267547</v>
      </c>
      <c r="AP156">
        <f t="shared" si="2"/>
        <v>155</v>
      </c>
    </row>
    <row r="157" spans="1:42" x14ac:dyDescent="0.25">
      <c r="A157" t="s">
        <v>43832</v>
      </c>
      <c r="N157" t="s">
        <v>39</v>
      </c>
      <c r="O157" t="s">
        <v>2659</v>
      </c>
      <c r="P157" t="s">
        <v>13915</v>
      </c>
      <c r="Q157" t="s">
        <v>13638</v>
      </c>
      <c r="R157">
        <v>43.68</v>
      </c>
      <c r="S157" t="s">
        <v>13638</v>
      </c>
      <c r="T157" t="s">
        <v>13638</v>
      </c>
      <c r="U157" s="17">
        <v>45546</v>
      </c>
      <c r="W157">
        <v>43.68</v>
      </c>
      <c r="Y157">
        <v>26.33</v>
      </c>
      <c r="Z157" s="7">
        <v>0.14581679802248182</v>
      </c>
      <c r="AP157">
        <f t="shared" si="2"/>
        <v>156</v>
      </c>
    </row>
    <row r="158" spans="1:42" x14ac:dyDescent="0.25">
      <c r="A158" t="s">
        <v>43833</v>
      </c>
      <c r="N158" t="s">
        <v>39</v>
      </c>
      <c r="O158" t="s">
        <v>2658</v>
      </c>
      <c r="P158" t="s">
        <v>13916</v>
      </c>
      <c r="Q158" t="s">
        <v>13917</v>
      </c>
      <c r="R158">
        <v>30.01</v>
      </c>
      <c r="S158" t="s">
        <v>13638</v>
      </c>
      <c r="T158" t="s">
        <v>13638</v>
      </c>
      <c r="U158" s="17">
        <v>45546</v>
      </c>
      <c r="W158">
        <v>30.01</v>
      </c>
      <c r="Y158">
        <v>17.32</v>
      </c>
      <c r="Z158" s="7">
        <v>0.15858956073290642</v>
      </c>
      <c r="AP158">
        <f t="shared" si="2"/>
        <v>157</v>
      </c>
    </row>
    <row r="159" spans="1:42" x14ac:dyDescent="0.25">
      <c r="A159" t="s">
        <v>43834</v>
      </c>
      <c r="N159" t="s">
        <v>39</v>
      </c>
      <c r="O159" t="s">
        <v>2657</v>
      </c>
      <c r="P159" t="s">
        <v>13918</v>
      </c>
      <c r="Q159" t="s">
        <v>13919</v>
      </c>
      <c r="R159">
        <v>29.13</v>
      </c>
      <c r="S159" t="s">
        <v>13638</v>
      </c>
      <c r="T159" t="s">
        <v>13638</v>
      </c>
      <c r="U159" s="17">
        <v>45546</v>
      </c>
      <c r="W159">
        <v>29.13</v>
      </c>
      <c r="Y159">
        <v>16.8</v>
      </c>
      <c r="Z159" s="7">
        <v>0.15880163712963657</v>
      </c>
      <c r="AP159">
        <f t="shared" si="2"/>
        <v>158</v>
      </c>
    </row>
    <row r="160" spans="1:42" x14ac:dyDescent="0.25">
      <c r="A160" t="s">
        <v>43835</v>
      </c>
      <c r="N160" t="s">
        <v>39</v>
      </c>
      <c r="O160" t="s">
        <v>2656</v>
      </c>
      <c r="P160" t="s">
        <v>13920</v>
      </c>
      <c r="Q160" t="s">
        <v>13921</v>
      </c>
      <c r="R160">
        <v>23.14</v>
      </c>
      <c r="S160" t="s">
        <v>13638</v>
      </c>
      <c r="T160" t="s">
        <v>13638</v>
      </c>
      <c r="U160" s="17">
        <v>45546</v>
      </c>
      <c r="W160">
        <v>23.14</v>
      </c>
      <c r="Y160">
        <v>13.36</v>
      </c>
      <c r="Z160" s="7">
        <v>0.15848036778248442</v>
      </c>
      <c r="AP160">
        <f t="shared" si="2"/>
        <v>159</v>
      </c>
    </row>
    <row r="161" spans="1:42" x14ac:dyDescent="0.25">
      <c r="A161" t="s">
        <v>43836</v>
      </c>
      <c r="N161" t="s">
        <v>39</v>
      </c>
      <c r="O161" t="s">
        <v>2655</v>
      </c>
      <c r="P161" t="s">
        <v>13922</v>
      </c>
      <c r="Q161" t="s">
        <v>13923</v>
      </c>
      <c r="R161">
        <v>28.91</v>
      </c>
      <c r="S161" t="s">
        <v>13638</v>
      </c>
      <c r="T161" t="s">
        <v>13638</v>
      </c>
      <c r="U161" s="17">
        <v>45546</v>
      </c>
      <c r="W161">
        <v>28.91</v>
      </c>
      <c r="Y161">
        <v>16.79</v>
      </c>
      <c r="Z161" s="7">
        <v>0.15674712947463032</v>
      </c>
      <c r="AP161">
        <f t="shared" si="2"/>
        <v>160</v>
      </c>
    </row>
    <row r="162" spans="1:42" x14ac:dyDescent="0.25">
      <c r="A162" t="s">
        <v>43837</v>
      </c>
      <c r="N162" t="s">
        <v>39</v>
      </c>
      <c r="O162" t="s">
        <v>2654</v>
      </c>
      <c r="P162" t="s">
        <v>13924</v>
      </c>
      <c r="Q162" t="s">
        <v>13925</v>
      </c>
      <c r="R162">
        <v>24.61</v>
      </c>
      <c r="S162" t="s">
        <v>13638</v>
      </c>
      <c r="T162" t="s">
        <v>13638</v>
      </c>
      <c r="U162" s="17">
        <v>45546</v>
      </c>
      <c r="W162">
        <v>24.61</v>
      </c>
      <c r="Y162">
        <v>14.83</v>
      </c>
      <c r="Z162" s="7">
        <v>0.14591045185127349</v>
      </c>
      <c r="AP162">
        <f t="shared" si="2"/>
        <v>161</v>
      </c>
    </row>
    <row r="163" spans="1:42" x14ac:dyDescent="0.25">
      <c r="N163" t="s">
        <v>39</v>
      </c>
      <c r="O163" t="s">
        <v>2653</v>
      </c>
      <c r="P163" t="s">
        <v>13926</v>
      </c>
      <c r="Q163" t="s">
        <v>13927</v>
      </c>
      <c r="R163">
        <v>26.22</v>
      </c>
      <c r="S163" t="s">
        <v>13638</v>
      </c>
      <c r="T163" t="s">
        <v>13638</v>
      </c>
      <c r="U163" s="17">
        <v>45546</v>
      </c>
      <c r="W163">
        <v>26.22</v>
      </c>
      <c r="Y163">
        <v>15.8</v>
      </c>
      <c r="Z163" s="7">
        <v>0.14591392121492586</v>
      </c>
      <c r="AP163">
        <f t="shared" si="2"/>
        <v>162</v>
      </c>
    </row>
    <row r="164" spans="1:42" x14ac:dyDescent="0.25">
      <c r="A164" t="s">
        <v>21</v>
      </c>
      <c r="N164" t="s">
        <v>39</v>
      </c>
      <c r="O164" t="s">
        <v>2652</v>
      </c>
      <c r="P164" t="s">
        <v>13928</v>
      </c>
      <c r="Q164" t="s">
        <v>13929</v>
      </c>
      <c r="R164">
        <v>25.15</v>
      </c>
      <c r="S164" t="s">
        <v>13638</v>
      </c>
      <c r="T164" t="s">
        <v>13638</v>
      </c>
      <c r="U164" s="17">
        <v>45546</v>
      </c>
      <c r="W164">
        <v>25.15</v>
      </c>
      <c r="Y164">
        <v>15.16</v>
      </c>
      <c r="Z164" s="7">
        <v>0.14582153664327535</v>
      </c>
      <c r="AP164">
        <f t="shared" si="2"/>
        <v>163</v>
      </c>
    </row>
    <row r="165" spans="1:42" x14ac:dyDescent="0.25">
      <c r="A165" t="s">
        <v>43838</v>
      </c>
      <c r="N165" t="s">
        <v>39</v>
      </c>
      <c r="O165" t="s">
        <v>2651</v>
      </c>
      <c r="P165" t="s">
        <v>13930</v>
      </c>
      <c r="Q165" t="s">
        <v>13931</v>
      </c>
      <c r="R165">
        <v>26.08</v>
      </c>
      <c r="S165" t="s">
        <v>13638</v>
      </c>
      <c r="T165" t="s">
        <v>13638</v>
      </c>
      <c r="U165" s="17">
        <v>45546</v>
      </c>
      <c r="W165">
        <v>26.08</v>
      </c>
      <c r="Y165">
        <v>15.72</v>
      </c>
      <c r="Z165" s="7">
        <v>0.14583251449591472</v>
      </c>
      <c r="AP165">
        <f t="shared" si="2"/>
        <v>164</v>
      </c>
    </row>
    <row r="166" spans="1:42" x14ac:dyDescent="0.25">
      <c r="A166" t="s">
        <v>43839</v>
      </c>
      <c r="N166" t="s">
        <v>39</v>
      </c>
      <c r="O166" t="s">
        <v>2522</v>
      </c>
      <c r="P166" t="s">
        <v>13932</v>
      </c>
      <c r="Q166" t="s">
        <v>13638</v>
      </c>
      <c r="R166">
        <v>1245.711</v>
      </c>
      <c r="S166" t="s">
        <v>13638</v>
      </c>
      <c r="T166" t="s">
        <v>13638</v>
      </c>
      <c r="U166" s="17">
        <v>45546</v>
      </c>
      <c r="W166">
        <v>1245.711</v>
      </c>
      <c r="Y166">
        <v>666.13699999999994</v>
      </c>
      <c r="Z166" s="7">
        <v>0.1810942324171716</v>
      </c>
      <c r="AP166">
        <f t="shared" si="2"/>
        <v>165</v>
      </c>
    </row>
    <row r="167" spans="1:42" x14ac:dyDescent="0.25">
      <c r="A167" t="s">
        <v>43840</v>
      </c>
      <c r="N167" t="s">
        <v>39</v>
      </c>
      <c r="O167" t="s">
        <v>2521</v>
      </c>
      <c r="P167" t="s">
        <v>13933</v>
      </c>
      <c r="Q167" t="s">
        <v>13638</v>
      </c>
      <c r="R167">
        <v>1157.7919999999999</v>
      </c>
      <c r="S167" t="s">
        <v>13638</v>
      </c>
      <c r="T167" t="s">
        <v>13638</v>
      </c>
      <c r="U167" s="17">
        <v>45546</v>
      </c>
      <c r="W167">
        <v>1157.7919999999999</v>
      </c>
      <c r="Y167">
        <v>631.13400000000001</v>
      </c>
      <c r="Z167" s="7">
        <v>0.17541527866810558</v>
      </c>
      <c r="AP167">
        <f t="shared" si="2"/>
        <v>166</v>
      </c>
    </row>
    <row r="168" spans="1:42" x14ac:dyDescent="0.25">
      <c r="A168" t="s">
        <v>43841</v>
      </c>
      <c r="N168" t="s">
        <v>39</v>
      </c>
      <c r="O168" t="s">
        <v>2520</v>
      </c>
      <c r="P168" t="s">
        <v>13934</v>
      </c>
      <c r="Q168" t="s">
        <v>13935</v>
      </c>
      <c r="R168">
        <v>74.72</v>
      </c>
      <c r="S168" t="s">
        <v>13638</v>
      </c>
      <c r="T168" t="s">
        <v>13638</v>
      </c>
      <c r="U168" s="17">
        <v>45546</v>
      </c>
      <c r="W168">
        <v>74.72</v>
      </c>
      <c r="Y168">
        <v>52.555</v>
      </c>
      <c r="Z168" s="7">
        <v>0.10081457937157978</v>
      </c>
      <c r="AP168">
        <f t="shared" si="2"/>
        <v>167</v>
      </c>
    </row>
    <row r="169" spans="1:42" x14ac:dyDescent="0.25">
      <c r="N169" t="s">
        <v>39</v>
      </c>
      <c r="O169" t="s">
        <v>2519</v>
      </c>
      <c r="P169" t="s">
        <v>13936</v>
      </c>
      <c r="Q169" t="s">
        <v>13937</v>
      </c>
      <c r="R169">
        <v>64.710999999999999</v>
      </c>
      <c r="S169" t="s">
        <v>13638</v>
      </c>
      <c r="T169" t="s">
        <v>13638</v>
      </c>
      <c r="U169" s="17">
        <v>45546</v>
      </c>
      <c r="W169">
        <v>64.710999999999999</v>
      </c>
      <c r="Y169">
        <v>47.999000000000002</v>
      </c>
      <c r="Z169" s="7">
        <v>8.5429825942250126E-2</v>
      </c>
      <c r="AP169">
        <f t="shared" si="2"/>
        <v>168</v>
      </c>
    </row>
    <row r="170" spans="1:42" x14ac:dyDescent="0.25">
      <c r="A170" t="s">
        <v>38</v>
      </c>
      <c r="N170" t="s">
        <v>39</v>
      </c>
      <c r="O170" t="s">
        <v>2483</v>
      </c>
      <c r="P170" t="s">
        <v>13938</v>
      </c>
      <c r="Q170" t="s">
        <v>13638</v>
      </c>
      <c r="R170">
        <v>533.22360000000003</v>
      </c>
      <c r="S170" t="s">
        <v>13638</v>
      </c>
      <c r="T170" t="s">
        <v>13638</v>
      </c>
      <c r="U170" s="17">
        <v>45546</v>
      </c>
      <c r="W170">
        <v>533.22360000000003</v>
      </c>
      <c r="Y170">
        <v>308.45949999999999</v>
      </c>
      <c r="Z170" s="7">
        <v>0.15790760899227863</v>
      </c>
      <c r="AP170">
        <f t="shared" si="2"/>
        <v>169</v>
      </c>
    </row>
    <row r="171" spans="1:42" x14ac:dyDescent="0.25">
      <c r="A171" t="s">
        <v>43842</v>
      </c>
      <c r="N171" t="s">
        <v>39</v>
      </c>
      <c r="O171" t="s">
        <v>2482</v>
      </c>
      <c r="P171" t="s">
        <v>13939</v>
      </c>
      <c r="Q171" t="s">
        <v>13940</v>
      </c>
      <c r="R171">
        <v>48.3673</v>
      </c>
      <c r="S171" t="s">
        <v>13638</v>
      </c>
      <c r="T171" t="s">
        <v>13638</v>
      </c>
      <c r="U171" s="17">
        <v>45546</v>
      </c>
      <c r="W171">
        <v>48.3673</v>
      </c>
      <c r="Y171">
        <v>36.613700000000001</v>
      </c>
      <c r="Z171" s="7">
        <v>7.9553266602915507E-2</v>
      </c>
      <c r="AP171">
        <f t="shared" si="2"/>
        <v>170</v>
      </c>
    </row>
    <row r="172" spans="1:42" x14ac:dyDescent="0.25">
      <c r="A172" t="s">
        <v>43843</v>
      </c>
      <c r="N172" t="s">
        <v>39</v>
      </c>
      <c r="O172" t="s">
        <v>2481</v>
      </c>
      <c r="P172" t="s">
        <v>13941</v>
      </c>
      <c r="Q172" t="s">
        <v>13638</v>
      </c>
      <c r="R172">
        <v>483.91930000000002</v>
      </c>
      <c r="S172" t="s">
        <v>13638</v>
      </c>
      <c r="T172" t="s">
        <v>13638</v>
      </c>
      <c r="U172" s="17">
        <v>45546</v>
      </c>
      <c r="W172">
        <v>483.91930000000002</v>
      </c>
      <c r="Y172">
        <v>288.6413</v>
      </c>
      <c r="Z172" s="7">
        <v>0.14891245303826306</v>
      </c>
      <c r="AP172">
        <f t="shared" si="2"/>
        <v>171</v>
      </c>
    </row>
    <row r="173" spans="1:42" x14ac:dyDescent="0.25">
      <c r="N173" t="s">
        <v>39</v>
      </c>
      <c r="O173" t="s">
        <v>2480</v>
      </c>
      <c r="P173" t="s">
        <v>13942</v>
      </c>
      <c r="Q173" t="s">
        <v>13943</v>
      </c>
      <c r="R173">
        <v>51.398299999999999</v>
      </c>
      <c r="S173" t="s">
        <v>13638</v>
      </c>
      <c r="T173" t="s">
        <v>13638</v>
      </c>
      <c r="U173" s="17">
        <v>45546</v>
      </c>
      <c r="W173">
        <v>51.398299999999999</v>
      </c>
      <c r="Y173">
        <v>36.687399999999997</v>
      </c>
      <c r="Z173" s="7">
        <v>9.654807725001735E-2</v>
      </c>
      <c r="AP173">
        <f t="shared" si="2"/>
        <v>172</v>
      </c>
    </row>
    <row r="174" spans="1:42" x14ac:dyDescent="0.25">
      <c r="A174" t="s">
        <v>39</v>
      </c>
      <c r="N174" t="s">
        <v>39</v>
      </c>
      <c r="O174" t="s">
        <v>2440</v>
      </c>
      <c r="P174" t="s">
        <v>13944</v>
      </c>
      <c r="Q174" t="s">
        <v>13638</v>
      </c>
      <c r="R174">
        <v>118.75</v>
      </c>
      <c r="S174" t="s">
        <v>13638</v>
      </c>
      <c r="T174" t="s">
        <v>13638</v>
      </c>
      <c r="U174" s="17">
        <v>45546</v>
      </c>
      <c r="W174">
        <v>118.75</v>
      </c>
      <c r="Y174">
        <v>61.94</v>
      </c>
      <c r="Z174" s="7">
        <v>0.18846145163994343</v>
      </c>
      <c r="AP174">
        <f t="shared" si="2"/>
        <v>173</v>
      </c>
    </row>
    <row r="175" spans="1:42" x14ac:dyDescent="0.25">
      <c r="N175" t="s">
        <v>39</v>
      </c>
      <c r="O175" t="s">
        <v>2439</v>
      </c>
      <c r="P175" t="s">
        <v>13945</v>
      </c>
      <c r="Q175" t="s">
        <v>13946</v>
      </c>
      <c r="R175">
        <v>65.45</v>
      </c>
      <c r="S175" t="s">
        <v>13638</v>
      </c>
      <c r="T175" t="s">
        <v>13638</v>
      </c>
      <c r="U175" s="17">
        <v>45546</v>
      </c>
      <c r="W175">
        <v>65.45</v>
      </c>
      <c r="Y175">
        <v>39.72</v>
      </c>
      <c r="Z175" s="7">
        <v>0.14383785006659622</v>
      </c>
      <c r="AP175">
        <f t="shared" si="2"/>
        <v>174</v>
      </c>
    </row>
    <row r="176" spans="1:42" x14ac:dyDescent="0.25">
      <c r="N176" t="s">
        <v>39</v>
      </c>
      <c r="O176" t="s">
        <v>2438</v>
      </c>
      <c r="P176" t="s">
        <v>13947</v>
      </c>
      <c r="Q176" t="s">
        <v>13638</v>
      </c>
      <c r="R176">
        <v>108.65</v>
      </c>
      <c r="S176" t="s">
        <v>13638</v>
      </c>
      <c r="T176" t="s">
        <v>13638</v>
      </c>
      <c r="U176" s="17">
        <v>45546</v>
      </c>
      <c r="W176">
        <v>108.65</v>
      </c>
      <c r="Y176">
        <v>57.8</v>
      </c>
      <c r="Z176" s="7">
        <v>0.18262550864708516</v>
      </c>
      <c r="AP176">
        <f t="shared" si="2"/>
        <v>175</v>
      </c>
    </row>
    <row r="177" spans="1:42" x14ac:dyDescent="0.25">
      <c r="A177" t="s">
        <v>4</v>
      </c>
      <c r="N177" t="s">
        <v>39</v>
      </c>
      <c r="O177" t="s">
        <v>2437</v>
      </c>
      <c r="P177" t="s">
        <v>13948</v>
      </c>
      <c r="Q177" t="s">
        <v>13949</v>
      </c>
      <c r="R177">
        <v>34.69</v>
      </c>
      <c r="S177" t="s">
        <v>13638</v>
      </c>
      <c r="T177" t="s">
        <v>13638</v>
      </c>
      <c r="U177" s="17">
        <v>45546</v>
      </c>
      <c r="W177">
        <v>34.69</v>
      </c>
      <c r="Y177">
        <v>24.09</v>
      </c>
      <c r="Z177" s="7">
        <v>0.10451969153573426</v>
      </c>
      <c r="AP177">
        <f t="shared" si="2"/>
        <v>176</v>
      </c>
    </row>
    <row r="178" spans="1:42" x14ac:dyDescent="0.25">
      <c r="A178" t="s">
        <v>43844</v>
      </c>
      <c r="N178" t="s">
        <v>39</v>
      </c>
      <c r="O178" t="s">
        <v>2180</v>
      </c>
      <c r="P178" t="s">
        <v>13950</v>
      </c>
      <c r="Q178" t="s">
        <v>13638</v>
      </c>
      <c r="R178">
        <v>82.69</v>
      </c>
      <c r="S178" t="s">
        <v>13638</v>
      </c>
      <c r="T178" t="s">
        <v>13638</v>
      </c>
      <c r="U178" s="17">
        <v>45546</v>
      </c>
      <c r="W178">
        <v>82.69</v>
      </c>
      <c r="Y178">
        <v>43.91</v>
      </c>
      <c r="Z178" s="7">
        <v>0.18316213983646623</v>
      </c>
      <c r="AP178">
        <f t="shared" si="2"/>
        <v>177</v>
      </c>
    </row>
    <row r="179" spans="1:42" x14ac:dyDescent="0.25">
      <c r="A179" t="s">
        <v>43845</v>
      </c>
      <c r="N179" t="s">
        <v>39</v>
      </c>
      <c r="O179" t="s">
        <v>2179</v>
      </c>
      <c r="P179" t="s">
        <v>13951</v>
      </c>
      <c r="Q179" t="s">
        <v>13952</v>
      </c>
      <c r="R179">
        <v>39.9</v>
      </c>
      <c r="S179" t="s">
        <v>13638</v>
      </c>
      <c r="T179" t="s">
        <v>13638</v>
      </c>
      <c r="U179" s="17">
        <v>45546</v>
      </c>
      <c r="W179">
        <v>39.9</v>
      </c>
      <c r="Y179">
        <v>25.6</v>
      </c>
      <c r="Z179" s="7">
        <v>0.12755844593995924</v>
      </c>
      <c r="AP179">
        <f t="shared" si="2"/>
        <v>178</v>
      </c>
    </row>
    <row r="180" spans="1:42" x14ac:dyDescent="0.25">
      <c r="A180" t="s">
        <v>43846</v>
      </c>
      <c r="N180" t="s">
        <v>39</v>
      </c>
      <c r="O180" t="s">
        <v>2178</v>
      </c>
      <c r="P180" t="s">
        <v>13953</v>
      </c>
      <c r="Q180" t="s">
        <v>13638</v>
      </c>
      <c r="R180">
        <v>69.709999999999994</v>
      </c>
      <c r="S180" t="s">
        <v>13638</v>
      </c>
      <c r="T180" t="s">
        <v>13638</v>
      </c>
      <c r="U180" s="17">
        <v>45546</v>
      </c>
      <c r="W180">
        <v>69.709999999999994</v>
      </c>
      <c r="Y180">
        <v>38.79</v>
      </c>
      <c r="Z180" s="7">
        <v>0.16934411089597301</v>
      </c>
      <c r="AP180">
        <f t="shared" si="2"/>
        <v>179</v>
      </c>
    </row>
    <row r="181" spans="1:42" x14ac:dyDescent="0.25">
      <c r="A181" t="s">
        <v>43847</v>
      </c>
      <c r="N181" t="s">
        <v>39</v>
      </c>
      <c r="O181" t="s">
        <v>2177</v>
      </c>
      <c r="P181" t="s">
        <v>13954</v>
      </c>
      <c r="Q181" t="s">
        <v>13955</v>
      </c>
      <c r="R181">
        <v>32.19</v>
      </c>
      <c r="S181" t="s">
        <v>13638</v>
      </c>
      <c r="T181" t="s">
        <v>13638</v>
      </c>
      <c r="U181" s="17">
        <v>45546</v>
      </c>
      <c r="W181">
        <v>32.19</v>
      </c>
      <c r="Y181">
        <v>22.42</v>
      </c>
      <c r="Z181" s="7">
        <v>0.10366263713086887</v>
      </c>
      <c r="AP181">
        <f t="shared" si="2"/>
        <v>180</v>
      </c>
    </row>
    <row r="182" spans="1:42" x14ac:dyDescent="0.25">
      <c r="N182" t="s">
        <v>39</v>
      </c>
      <c r="O182" t="s">
        <v>2124</v>
      </c>
      <c r="P182" t="s">
        <v>13956</v>
      </c>
      <c r="Q182" t="s">
        <v>13638</v>
      </c>
      <c r="R182">
        <v>19.4712</v>
      </c>
      <c r="S182" t="s">
        <v>13638</v>
      </c>
      <c r="T182" t="s">
        <v>13638</v>
      </c>
      <c r="U182" s="17">
        <v>45546</v>
      </c>
      <c r="W182">
        <v>19.4712</v>
      </c>
      <c r="Y182">
        <v>11.543200000000001</v>
      </c>
      <c r="Z182" s="7">
        <v>0.15070497580043352</v>
      </c>
      <c r="AP182">
        <f t="shared" si="2"/>
        <v>181</v>
      </c>
    </row>
    <row r="183" spans="1:42" x14ac:dyDescent="0.25">
      <c r="A183" t="s">
        <v>5</v>
      </c>
      <c r="N183" t="s">
        <v>39</v>
      </c>
      <c r="O183" t="s">
        <v>2123</v>
      </c>
      <c r="P183" t="s">
        <v>13957</v>
      </c>
      <c r="Q183" t="s">
        <v>13958</v>
      </c>
      <c r="R183">
        <v>19.4712</v>
      </c>
      <c r="S183" t="s">
        <v>13638</v>
      </c>
      <c r="T183" t="s">
        <v>13638</v>
      </c>
      <c r="U183" s="17">
        <v>45546</v>
      </c>
      <c r="W183">
        <v>19.4712</v>
      </c>
      <c r="Y183">
        <v>11.543200000000001</v>
      </c>
      <c r="Z183" s="7">
        <v>0.15070497580043352</v>
      </c>
      <c r="AP183">
        <f t="shared" si="2"/>
        <v>182</v>
      </c>
    </row>
    <row r="184" spans="1:42" x14ac:dyDescent="0.25">
      <c r="A184" t="s">
        <v>43848</v>
      </c>
      <c r="N184" t="s">
        <v>39</v>
      </c>
      <c r="O184" t="s">
        <v>2122</v>
      </c>
      <c r="P184" t="s">
        <v>13959</v>
      </c>
      <c r="Q184" t="s">
        <v>13638</v>
      </c>
      <c r="R184">
        <v>17.999500000000001</v>
      </c>
      <c r="S184" t="s">
        <v>13638</v>
      </c>
      <c r="T184" t="s">
        <v>13638</v>
      </c>
      <c r="U184" s="17">
        <v>45546</v>
      </c>
      <c r="W184">
        <v>17.999500000000001</v>
      </c>
      <c r="Y184">
        <v>11.4168</v>
      </c>
      <c r="Z184" s="7">
        <v>0.13090987077564531</v>
      </c>
      <c r="AP184">
        <f t="shared" si="2"/>
        <v>183</v>
      </c>
    </row>
    <row r="185" spans="1:42" x14ac:dyDescent="0.25">
      <c r="A185" t="s">
        <v>43849</v>
      </c>
      <c r="N185" t="s">
        <v>39</v>
      </c>
      <c r="O185" t="s">
        <v>2121</v>
      </c>
      <c r="P185" t="s">
        <v>13960</v>
      </c>
      <c r="Q185" t="s">
        <v>13961</v>
      </c>
      <c r="R185">
        <v>17.999500000000001</v>
      </c>
      <c r="S185" t="s">
        <v>13638</v>
      </c>
      <c r="T185" t="s">
        <v>13638</v>
      </c>
      <c r="U185" s="17">
        <v>45546</v>
      </c>
      <c r="W185">
        <v>17.999500000000001</v>
      </c>
      <c r="Y185">
        <v>11.4168</v>
      </c>
      <c r="Z185" s="7">
        <v>0.13090987077564531</v>
      </c>
      <c r="AP185">
        <f t="shared" si="2"/>
        <v>184</v>
      </c>
    </row>
    <row r="186" spans="1:42" x14ac:dyDescent="0.25">
      <c r="A186" t="s">
        <v>43850</v>
      </c>
      <c r="N186" t="s">
        <v>39</v>
      </c>
      <c r="O186" t="s">
        <v>2037</v>
      </c>
      <c r="P186" t="s">
        <v>13962</v>
      </c>
      <c r="Q186" t="s">
        <v>13963</v>
      </c>
      <c r="R186">
        <v>76.018600000000006</v>
      </c>
      <c r="S186" t="s">
        <v>13638</v>
      </c>
      <c r="T186" t="s">
        <v>13638</v>
      </c>
      <c r="U186" s="17">
        <v>45546</v>
      </c>
      <c r="W186">
        <v>76.018600000000006</v>
      </c>
      <c r="Y186">
        <v>39.669800000000002</v>
      </c>
      <c r="Z186" s="7">
        <v>0.18832326622822304</v>
      </c>
      <c r="AP186">
        <f t="shared" si="2"/>
        <v>185</v>
      </c>
    </row>
    <row r="187" spans="1:42" x14ac:dyDescent="0.25">
      <c r="A187" t="s">
        <v>43851</v>
      </c>
      <c r="N187" t="s">
        <v>39</v>
      </c>
      <c r="O187" t="s">
        <v>2036</v>
      </c>
      <c r="P187" t="s">
        <v>13964</v>
      </c>
      <c r="Q187" t="s">
        <v>13638</v>
      </c>
      <c r="R187">
        <v>184.54859999999999</v>
      </c>
      <c r="S187" t="s">
        <v>13638</v>
      </c>
      <c r="T187" t="s">
        <v>13638</v>
      </c>
      <c r="U187" s="17">
        <v>45546</v>
      </c>
      <c r="W187">
        <v>184.54859999999999</v>
      </c>
      <c r="Y187">
        <v>96.3035</v>
      </c>
      <c r="Z187" s="7">
        <v>0.18832928823449979</v>
      </c>
      <c r="AP187">
        <f t="shared" si="2"/>
        <v>186</v>
      </c>
    </row>
    <row r="188" spans="1:42" x14ac:dyDescent="0.25">
      <c r="N188" t="s">
        <v>39</v>
      </c>
      <c r="O188" t="s">
        <v>13965</v>
      </c>
      <c r="P188" t="s">
        <v>13966</v>
      </c>
      <c r="Q188" t="s">
        <v>13967</v>
      </c>
      <c r="R188">
        <v>75.4876</v>
      </c>
      <c r="S188" t="s">
        <v>13638</v>
      </c>
      <c r="T188" t="s">
        <v>13638</v>
      </c>
      <c r="U188" s="17">
        <v>45546</v>
      </c>
      <c r="W188">
        <v>75.4876</v>
      </c>
      <c r="Y188">
        <v>39.392899999999997</v>
      </c>
      <c r="Z188" s="7">
        <v>0.18832177098977443</v>
      </c>
      <c r="AP188">
        <f t="shared" si="2"/>
        <v>187</v>
      </c>
    </row>
    <row r="189" spans="1:42" x14ac:dyDescent="0.25">
      <c r="A189" t="s">
        <v>44</v>
      </c>
      <c r="N189" t="s">
        <v>39</v>
      </c>
      <c r="O189" t="s">
        <v>2035</v>
      </c>
      <c r="P189" t="s">
        <v>13968</v>
      </c>
      <c r="Q189" t="s">
        <v>13969</v>
      </c>
      <c r="R189">
        <v>74.094099999999997</v>
      </c>
      <c r="S189" t="s">
        <v>13638</v>
      </c>
      <c r="T189" t="s">
        <v>13638</v>
      </c>
      <c r="U189" s="17">
        <v>45546</v>
      </c>
      <c r="W189">
        <v>74.094099999999997</v>
      </c>
      <c r="Y189">
        <v>38.665300000000002</v>
      </c>
      <c r="Z189" s="7">
        <v>0.18832489443786127</v>
      </c>
      <c r="AP189">
        <f t="shared" si="2"/>
        <v>188</v>
      </c>
    </row>
    <row r="190" spans="1:42" x14ac:dyDescent="0.25">
      <c r="A190" t="s">
        <v>43852</v>
      </c>
      <c r="N190" t="s">
        <v>39</v>
      </c>
      <c r="O190" t="s">
        <v>13970</v>
      </c>
      <c r="P190" t="s">
        <v>13971</v>
      </c>
      <c r="Q190" t="s">
        <v>13972</v>
      </c>
      <c r="R190">
        <v>75.330200000000005</v>
      </c>
      <c r="S190" t="s">
        <v>13638</v>
      </c>
      <c r="T190" t="s">
        <v>13638</v>
      </c>
      <c r="U190" s="17">
        <v>45546</v>
      </c>
      <c r="W190">
        <v>75.330200000000005</v>
      </c>
      <c r="Y190">
        <v>39.310499999999998</v>
      </c>
      <c r="Z190" s="7">
        <v>0.18832374137875352</v>
      </c>
      <c r="AP190">
        <f t="shared" si="2"/>
        <v>189</v>
      </c>
    </row>
    <row r="191" spans="1:42" x14ac:dyDescent="0.25">
      <c r="A191" t="s">
        <v>43853</v>
      </c>
      <c r="N191" t="s">
        <v>39</v>
      </c>
      <c r="O191" t="s">
        <v>2034</v>
      </c>
      <c r="P191" t="s">
        <v>13973</v>
      </c>
      <c r="Q191" t="s">
        <v>13974</v>
      </c>
      <c r="R191">
        <v>76.032499999999999</v>
      </c>
      <c r="S191" t="s">
        <v>13638</v>
      </c>
      <c r="T191" t="s">
        <v>13638</v>
      </c>
      <c r="U191" s="17">
        <v>45546</v>
      </c>
      <c r="W191">
        <v>76.032499999999999</v>
      </c>
      <c r="Y191">
        <v>39.676699999999997</v>
      </c>
      <c r="Z191" s="7">
        <v>0.18832590672587646</v>
      </c>
      <c r="AP191">
        <f t="shared" si="2"/>
        <v>190</v>
      </c>
    </row>
    <row r="192" spans="1:42" x14ac:dyDescent="0.25">
      <c r="A192" t="s">
        <v>43854</v>
      </c>
      <c r="N192" t="s">
        <v>39</v>
      </c>
      <c r="O192" t="s">
        <v>2033</v>
      </c>
      <c r="P192" t="s">
        <v>13975</v>
      </c>
      <c r="Q192" t="s">
        <v>13976</v>
      </c>
      <c r="R192">
        <v>32.6524</v>
      </c>
      <c r="S192" t="s">
        <v>13638</v>
      </c>
      <c r="T192" t="s">
        <v>13638</v>
      </c>
      <c r="U192" s="17">
        <v>45546</v>
      </c>
      <c r="W192">
        <v>32.6524</v>
      </c>
      <c r="Y192">
        <v>17.564399999999999</v>
      </c>
      <c r="Z192" s="7">
        <v>0.1793430921373993</v>
      </c>
      <c r="AP192">
        <f t="shared" si="2"/>
        <v>191</v>
      </c>
    </row>
    <row r="193" spans="1:42" x14ac:dyDescent="0.25">
      <c r="A193" t="s">
        <v>43855</v>
      </c>
      <c r="N193" t="s">
        <v>39</v>
      </c>
      <c r="O193" t="s">
        <v>2032</v>
      </c>
      <c r="P193" t="s">
        <v>13977</v>
      </c>
      <c r="Q193" t="s">
        <v>13638</v>
      </c>
      <c r="R193">
        <v>163.571</v>
      </c>
      <c r="S193" t="s">
        <v>13638</v>
      </c>
      <c r="T193" t="s">
        <v>13638</v>
      </c>
      <c r="U193" s="17">
        <v>45546</v>
      </c>
      <c r="W193">
        <v>163.571</v>
      </c>
      <c r="Y193">
        <v>87.986400000000003</v>
      </c>
      <c r="Z193" s="7">
        <v>0.17934919875590793</v>
      </c>
      <c r="AP193">
        <f t="shared" si="2"/>
        <v>192</v>
      </c>
    </row>
    <row r="194" spans="1:42" x14ac:dyDescent="0.25">
      <c r="N194" t="s">
        <v>39</v>
      </c>
      <c r="O194" t="s">
        <v>2031</v>
      </c>
      <c r="P194" t="s">
        <v>13978</v>
      </c>
      <c r="Q194" t="s">
        <v>13979</v>
      </c>
      <c r="R194">
        <v>26.814399999999999</v>
      </c>
      <c r="S194" t="s">
        <v>13638</v>
      </c>
      <c r="T194" t="s">
        <v>13638</v>
      </c>
      <c r="U194" s="17">
        <v>45546</v>
      </c>
      <c r="W194">
        <v>26.814399999999999</v>
      </c>
      <c r="Y194">
        <v>14.424099999999999</v>
      </c>
      <c r="Z194" s="7">
        <v>0.17934143786048562</v>
      </c>
      <c r="AP194">
        <f t="shared" si="2"/>
        <v>193</v>
      </c>
    </row>
    <row r="195" spans="1:42" x14ac:dyDescent="0.25">
      <c r="A195" t="s">
        <v>6</v>
      </c>
      <c r="N195" t="s">
        <v>39</v>
      </c>
      <c r="O195" t="s">
        <v>13980</v>
      </c>
      <c r="P195" t="s">
        <v>13981</v>
      </c>
      <c r="Q195" t="s">
        <v>13982</v>
      </c>
      <c r="R195">
        <v>31.753</v>
      </c>
      <c r="S195" t="s">
        <v>13638</v>
      </c>
      <c r="T195" t="s">
        <v>13638</v>
      </c>
      <c r="U195" s="17">
        <v>45546</v>
      </c>
      <c r="W195">
        <v>31.753</v>
      </c>
      <c r="Y195">
        <v>17.0807</v>
      </c>
      <c r="Z195" s="7">
        <v>0.17934126049769805</v>
      </c>
      <c r="AP195">
        <f t="shared" si="2"/>
        <v>194</v>
      </c>
    </row>
    <row r="196" spans="1:42" x14ac:dyDescent="0.25">
      <c r="A196" t="s">
        <v>43856</v>
      </c>
      <c r="N196" t="s">
        <v>39</v>
      </c>
      <c r="O196" t="s">
        <v>2030</v>
      </c>
      <c r="P196" t="s">
        <v>13983</v>
      </c>
      <c r="Q196" t="s">
        <v>13984</v>
      </c>
      <c r="R196">
        <v>25.415800000000001</v>
      </c>
      <c r="S196" t="s">
        <v>13638</v>
      </c>
      <c r="T196" t="s">
        <v>13638</v>
      </c>
      <c r="U196" s="17">
        <v>45546</v>
      </c>
      <c r="W196">
        <v>25.415800000000001</v>
      </c>
      <c r="Y196">
        <v>13.6716</v>
      </c>
      <c r="Z196" s="7">
        <v>0.17934489719211832</v>
      </c>
      <c r="AP196">
        <f t="shared" ref="AP196:AP259" si="3">AP195+1</f>
        <v>195</v>
      </c>
    </row>
    <row r="197" spans="1:42" x14ac:dyDescent="0.25">
      <c r="A197" t="s">
        <v>43857</v>
      </c>
      <c r="N197" t="s">
        <v>39</v>
      </c>
      <c r="O197" t="s">
        <v>2029</v>
      </c>
      <c r="P197" t="s">
        <v>13985</v>
      </c>
      <c r="Q197" t="s">
        <v>13986</v>
      </c>
      <c r="R197">
        <v>36.913499999999999</v>
      </c>
      <c r="S197" t="s">
        <v>13638</v>
      </c>
      <c r="T197" t="s">
        <v>13638</v>
      </c>
      <c r="U197" s="17">
        <v>45546</v>
      </c>
      <c r="W197">
        <v>36.913499999999999</v>
      </c>
      <c r="Y197">
        <v>19.8568</v>
      </c>
      <c r="Z197" s="7">
        <v>0.17933912666437468</v>
      </c>
      <c r="AP197">
        <f t="shared" si="3"/>
        <v>196</v>
      </c>
    </row>
    <row r="198" spans="1:42" x14ac:dyDescent="0.25">
      <c r="A198" t="s">
        <v>43858</v>
      </c>
      <c r="N198" t="s">
        <v>39</v>
      </c>
      <c r="O198" t="s">
        <v>1998</v>
      </c>
      <c r="P198" t="s">
        <v>13987</v>
      </c>
      <c r="Q198" t="s">
        <v>13638</v>
      </c>
      <c r="R198">
        <v>570.66600000000005</v>
      </c>
      <c r="S198" t="s">
        <v>13638</v>
      </c>
      <c r="T198" t="s">
        <v>13638</v>
      </c>
      <c r="U198" s="17">
        <v>45546</v>
      </c>
      <c r="W198">
        <v>570.66600000000005</v>
      </c>
      <c r="Y198">
        <v>337.18700000000001</v>
      </c>
      <c r="Z198" s="7">
        <v>0.15168176996939664</v>
      </c>
      <c r="AP198">
        <f t="shared" si="3"/>
        <v>197</v>
      </c>
    </row>
    <row r="199" spans="1:42" x14ac:dyDescent="0.25">
      <c r="A199" t="s">
        <v>43859</v>
      </c>
      <c r="N199" t="s">
        <v>39</v>
      </c>
      <c r="O199" t="s">
        <v>1997</v>
      </c>
      <c r="P199" t="s">
        <v>13988</v>
      </c>
      <c r="Q199" t="s">
        <v>13638</v>
      </c>
      <c r="R199">
        <v>650.11300000000006</v>
      </c>
      <c r="S199" t="s">
        <v>13638</v>
      </c>
      <c r="T199" t="s">
        <v>13638</v>
      </c>
      <c r="U199" s="17">
        <v>45546</v>
      </c>
      <c r="W199">
        <v>650.11300000000006</v>
      </c>
      <c r="Y199">
        <v>368.99700000000001</v>
      </c>
      <c r="Z199" s="7">
        <v>0.16350173676228597</v>
      </c>
      <c r="AP199">
        <f t="shared" si="3"/>
        <v>198</v>
      </c>
    </row>
    <row r="200" spans="1:42" x14ac:dyDescent="0.25">
      <c r="N200" t="s">
        <v>39</v>
      </c>
      <c r="O200" t="s">
        <v>1996</v>
      </c>
      <c r="P200" t="s">
        <v>13989</v>
      </c>
      <c r="Q200" t="s">
        <v>13990</v>
      </c>
      <c r="R200">
        <v>85.978999999999999</v>
      </c>
      <c r="S200" t="s">
        <v>13638</v>
      </c>
      <c r="T200" t="s">
        <v>13638</v>
      </c>
      <c r="U200" s="17">
        <v>45546</v>
      </c>
      <c r="W200">
        <v>85.978999999999999</v>
      </c>
      <c r="Y200">
        <v>48.801000000000002</v>
      </c>
      <c r="Z200" s="7">
        <v>0.16350014520263301</v>
      </c>
      <c r="AP200">
        <f t="shared" si="3"/>
        <v>199</v>
      </c>
    </row>
    <row r="201" spans="1:42" x14ac:dyDescent="0.25">
      <c r="A201" t="s">
        <v>7</v>
      </c>
      <c r="N201" t="s">
        <v>39</v>
      </c>
      <c r="O201" t="s">
        <v>1995</v>
      </c>
      <c r="P201" t="s">
        <v>13991</v>
      </c>
      <c r="Q201" t="s">
        <v>13992</v>
      </c>
      <c r="R201">
        <v>73.662999999999997</v>
      </c>
      <c r="S201" t="s">
        <v>13638</v>
      </c>
      <c r="T201" t="s">
        <v>13638</v>
      </c>
      <c r="U201" s="17">
        <v>45546</v>
      </c>
      <c r="W201">
        <v>73.662999999999997</v>
      </c>
      <c r="Y201">
        <v>43.526000000000003</v>
      </c>
      <c r="Z201" s="7">
        <v>0.15167464833857114</v>
      </c>
      <c r="AP201">
        <f t="shared" si="3"/>
        <v>200</v>
      </c>
    </row>
    <row r="202" spans="1:42" x14ac:dyDescent="0.25">
      <c r="A202" t="s">
        <v>43860</v>
      </c>
      <c r="N202" t="s">
        <v>39</v>
      </c>
      <c r="O202" t="s">
        <v>1801</v>
      </c>
      <c r="P202" t="s">
        <v>13993</v>
      </c>
      <c r="Q202" t="s">
        <v>13638</v>
      </c>
      <c r="R202">
        <v>64.012</v>
      </c>
      <c r="S202" t="s">
        <v>13638</v>
      </c>
      <c r="T202" t="s">
        <v>13638</v>
      </c>
      <c r="U202" s="17">
        <v>45546</v>
      </c>
      <c r="W202">
        <v>64.012</v>
      </c>
      <c r="Y202">
        <v>39.159700000000001</v>
      </c>
      <c r="Z202" s="7">
        <v>0.14149084282006008</v>
      </c>
      <c r="AP202">
        <f t="shared" si="3"/>
        <v>201</v>
      </c>
    </row>
    <row r="203" spans="1:42" x14ac:dyDescent="0.25">
      <c r="A203" t="s">
        <v>43861</v>
      </c>
      <c r="N203" t="s">
        <v>39</v>
      </c>
      <c r="O203" t="s">
        <v>1800</v>
      </c>
      <c r="P203" t="s">
        <v>13994</v>
      </c>
      <c r="Q203" t="s">
        <v>13995</v>
      </c>
      <c r="R203">
        <v>40.3142</v>
      </c>
      <c r="S203" t="s">
        <v>13638</v>
      </c>
      <c r="T203" t="s">
        <v>13638</v>
      </c>
      <c r="U203" s="17">
        <v>45546</v>
      </c>
      <c r="W203">
        <v>40.3142</v>
      </c>
      <c r="Y203">
        <v>25.822600000000001</v>
      </c>
      <c r="Z203" s="7">
        <v>0.12804597915914506</v>
      </c>
      <c r="AP203">
        <f t="shared" si="3"/>
        <v>202</v>
      </c>
    </row>
    <row r="204" spans="1:42" x14ac:dyDescent="0.25">
      <c r="A204" t="s">
        <v>43862</v>
      </c>
      <c r="N204" t="s">
        <v>39</v>
      </c>
      <c r="O204" t="s">
        <v>1799</v>
      </c>
      <c r="P204" t="s">
        <v>13996</v>
      </c>
      <c r="Q204" t="s">
        <v>13638</v>
      </c>
      <c r="R204">
        <v>56.854999999999997</v>
      </c>
      <c r="S204" t="s">
        <v>13638</v>
      </c>
      <c r="T204" t="s">
        <v>13638</v>
      </c>
      <c r="U204" s="17">
        <v>45546</v>
      </c>
      <c r="W204">
        <v>56.854999999999997</v>
      </c>
      <c r="Y204">
        <v>36.153500000000001</v>
      </c>
      <c r="Z204" s="7">
        <v>0.13017135131989566</v>
      </c>
      <c r="AP204">
        <f t="shared" si="3"/>
        <v>203</v>
      </c>
    </row>
    <row r="205" spans="1:42" x14ac:dyDescent="0.25">
      <c r="A205" t="s">
        <v>43863</v>
      </c>
      <c r="N205" t="s">
        <v>39</v>
      </c>
      <c r="O205" t="s">
        <v>1798</v>
      </c>
      <c r="P205" t="s">
        <v>13997</v>
      </c>
      <c r="Q205" t="s">
        <v>13998</v>
      </c>
      <c r="R205">
        <v>34.3369</v>
      </c>
      <c r="S205" t="s">
        <v>13638</v>
      </c>
      <c r="T205" t="s">
        <v>13638</v>
      </c>
      <c r="U205" s="17">
        <v>45546</v>
      </c>
      <c r="W205">
        <v>34.3369</v>
      </c>
      <c r="Y205">
        <v>21.834599999999998</v>
      </c>
      <c r="Z205" s="7">
        <v>0.13016968772628434</v>
      </c>
      <c r="AP205">
        <f t="shared" si="3"/>
        <v>204</v>
      </c>
    </row>
    <row r="206" spans="1:42" x14ac:dyDescent="0.25">
      <c r="N206" t="s">
        <v>39</v>
      </c>
      <c r="O206" t="s">
        <v>1716</v>
      </c>
      <c r="P206" t="s">
        <v>13999</v>
      </c>
      <c r="Q206" t="s">
        <v>14000</v>
      </c>
      <c r="R206">
        <v>20.725100000000001</v>
      </c>
      <c r="S206" t="s">
        <v>13638</v>
      </c>
      <c r="T206" t="s">
        <v>13638</v>
      </c>
      <c r="U206" s="17">
        <v>45546</v>
      </c>
      <c r="W206">
        <v>20.725100000000001</v>
      </c>
      <c r="Y206">
        <v>14.844799999999999</v>
      </c>
      <c r="Z206" s="7">
        <v>9.5540990093755163E-2</v>
      </c>
      <c r="AP206">
        <f t="shared" si="3"/>
        <v>205</v>
      </c>
    </row>
    <row r="207" spans="1:42" x14ac:dyDescent="0.25">
      <c r="A207" t="s">
        <v>30</v>
      </c>
      <c r="N207" t="s">
        <v>39</v>
      </c>
      <c r="O207" t="s">
        <v>1715</v>
      </c>
      <c r="P207" t="s">
        <v>14001</v>
      </c>
      <c r="Q207" t="s">
        <v>13638</v>
      </c>
      <c r="R207">
        <v>25.884399999999999</v>
      </c>
      <c r="S207" t="s">
        <v>13638</v>
      </c>
      <c r="T207" t="s">
        <v>13638</v>
      </c>
      <c r="U207" s="17">
        <v>45546</v>
      </c>
      <c r="W207">
        <v>25.884399999999999</v>
      </c>
      <c r="Y207">
        <v>14.844799999999999</v>
      </c>
      <c r="Z207" s="7">
        <v>0.16044970331588981</v>
      </c>
      <c r="AP207">
        <f t="shared" si="3"/>
        <v>206</v>
      </c>
    </row>
    <row r="208" spans="1:42" x14ac:dyDescent="0.25">
      <c r="A208" t="s">
        <v>43864</v>
      </c>
      <c r="N208" t="s">
        <v>39</v>
      </c>
      <c r="O208" t="s">
        <v>1714</v>
      </c>
      <c r="P208" t="s">
        <v>14002</v>
      </c>
      <c r="Q208" t="s">
        <v>13638</v>
      </c>
      <c r="R208">
        <v>23.4011</v>
      </c>
      <c r="S208" t="s">
        <v>13638</v>
      </c>
      <c r="T208" t="s">
        <v>13638</v>
      </c>
      <c r="U208" s="17">
        <v>45546</v>
      </c>
      <c r="W208">
        <v>23.4011</v>
      </c>
      <c r="Y208">
        <v>14.227</v>
      </c>
      <c r="Z208" s="7">
        <v>0.14331314193096834</v>
      </c>
      <c r="AP208">
        <f t="shared" si="3"/>
        <v>207</v>
      </c>
    </row>
    <row r="209" spans="1:42" x14ac:dyDescent="0.25">
      <c r="A209" t="s">
        <v>43865</v>
      </c>
      <c r="N209" t="s">
        <v>39</v>
      </c>
      <c r="O209" t="s">
        <v>1713</v>
      </c>
      <c r="P209" t="s">
        <v>14003</v>
      </c>
      <c r="Q209" t="s">
        <v>14004</v>
      </c>
      <c r="R209">
        <v>18.400099999999998</v>
      </c>
      <c r="S209" t="s">
        <v>13638</v>
      </c>
      <c r="T209" t="s">
        <v>13638</v>
      </c>
      <c r="U209" s="17">
        <v>45546</v>
      </c>
      <c r="W209">
        <v>18.400099999999998</v>
      </c>
      <c r="Y209">
        <v>14.226900000000001</v>
      </c>
      <c r="Z209" s="7">
        <v>7.3445889313065393E-2</v>
      </c>
      <c r="AP209">
        <f t="shared" si="3"/>
        <v>208</v>
      </c>
    </row>
    <row r="210" spans="1:42" x14ac:dyDescent="0.25">
      <c r="A210" t="s">
        <v>43866</v>
      </c>
      <c r="N210" t="s">
        <v>39</v>
      </c>
      <c r="O210" t="s">
        <v>1656</v>
      </c>
      <c r="P210" t="s">
        <v>14005</v>
      </c>
      <c r="Q210" t="s">
        <v>13638</v>
      </c>
      <c r="R210">
        <v>125.5</v>
      </c>
      <c r="S210" t="s">
        <v>13638</v>
      </c>
      <c r="T210" t="s">
        <v>13638</v>
      </c>
      <c r="U210" s="17">
        <v>45546</v>
      </c>
      <c r="W210">
        <v>125.5</v>
      </c>
      <c r="Y210">
        <v>75.935000000000002</v>
      </c>
      <c r="Z210" s="7">
        <v>0.14471624716231801</v>
      </c>
      <c r="AP210">
        <f t="shared" si="3"/>
        <v>209</v>
      </c>
    </row>
    <row r="211" spans="1:42" x14ac:dyDescent="0.25">
      <c r="A211" t="s">
        <v>43867</v>
      </c>
      <c r="N211" t="s">
        <v>39</v>
      </c>
      <c r="O211" t="s">
        <v>1655</v>
      </c>
      <c r="P211" t="s">
        <v>14006</v>
      </c>
      <c r="Q211" t="s">
        <v>13638</v>
      </c>
      <c r="R211">
        <v>112.251</v>
      </c>
      <c r="S211" t="s">
        <v>13638</v>
      </c>
      <c r="T211" t="s">
        <v>13638</v>
      </c>
      <c r="U211" s="17">
        <v>45546</v>
      </c>
      <c r="W211">
        <v>112.251</v>
      </c>
      <c r="Y211">
        <v>70.222999999999999</v>
      </c>
      <c r="Z211" s="7">
        <v>0.13494530896232781</v>
      </c>
      <c r="AP211">
        <f t="shared" si="3"/>
        <v>210</v>
      </c>
    </row>
    <row r="212" spans="1:42" x14ac:dyDescent="0.25">
      <c r="N212" t="s">
        <v>39</v>
      </c>
      <c r="O212" t="s">
        <v>1654</v>
      </c>
      <c r="P212" t="s">
        <v>14007</v>
      </c>
      <c r="Q212" t="s">
        <v>14008</v>
      </c>
      <c r="R212">
        <v>71.036000000000001</v>
      </c>
      <c r="S212" t="s">
        <v>13638</v>
      </c>
      <c r="T212" t="s">
        <v>13638</v>
      </c>
      <c r="U212" s="17">
        <v>45546</v>
      </c>
      <c r="W212">
        <v>71.036000000000001</v>
      </c>
      <c r="Y212">
        <v>46.768999999999998</v>
      </c>
      <c r="Z212" s="7">
        <v>0.12002734189578845</v>
      </c>
      <c r="AP212">
        <f t="shared" si="3"/>
        <v>211</v>
      </c>
    </row>
    <row r="213" spans="1:42" x14ac:dyDescent="0.25">
      <c r="A213" t="s">
        <v>8</v>
      </c>
      <c r="N213" t="s">
        <v>39</v>
      </c>
      <c r="O213" t="s">
        <v>1653</v>
      </c>
      <c r="P213" t="s">
        <v>14009</v>
      </c>
      <c r="Q213" t="s">
        <v>14010</v>
      </c>
      <c r="R213">
        <v>31.183</v>
      </c>
      <c r="S213" t="s">
        <v>13638</v>
      </c>
      <c r="T213" t="s">
        <v>13638</v>
      </c>
      <c r="U213" s="17">
        <v>45546</v>
      </c>
      <c r="W213">
        <v>31.183</v>
      </c>
      <c r="Y213">
        <v>21.198</v>
      </c>
      <c r="Z213" s="7">
        <v>0.11071194611502477</v>
      </c>
      <c r="AP213">
        <f t="shared" si="3"/>
        <v>212</v>
      </c>
    </row>
    <row r="214" spans="1:42" x14ac:dyDescent="0.25">
      <c r="A214" t="s">
        <v>43868</v>
      </c>
      <c r="N214" t="s">
        <v>39</v>
      </c>
      <c r="O214" t="s">
        <v>14011</v>
      </c>
      <c r="P214" t="s">
        <v>14012</v>
      </c>
      <c r="Q214" t="s">
        <v>13638</v>
      </c>
      <c r="R214">
        <v>12.794</v>
      </c>
      <c r="S214" t="s">
        <v>13638</v>
      </c>
      <c r="T214" t="s">
        <v>13638</v>
      </c>
      <c r="U214" s="17">
        <v>45546</v>
      </c>
      <c r="W214">
        <v>12.794</v>
      </c>
      <c r="Y214">
        <v>0</v>
      </c>
      <c r="Z214" s="7">
        <v>0</v>
      </c>
      <c r="AP214">
        <f t="shared" si="3"/>
        <v>213</v>
      </c>
    </row>
    <row r="215" spans="1:42" x14ac:dyDescent="0.25">
      <c r="A215" t="s">
        <v>43869</v>
      </c>
      <c r="N215" t="s">
        <v>39</v>
      </c>
      <c r="O215" t="s">
        <v>14013</v>
      </c>
      <c r="P215" t="s">
        <v>14014</v>
      </c>
      <c r="Q215" t="s">
        <v>14015</v>
      </c>
      <c r="R215">
        <v>12.794</v>
      </c>
      <c r="S215" t="s">
        <v>13638</v>
      </c>
      <c r="T215" t="s">
        <v>13638</v>
      </c>
      <c r="U215" s="17">
        <v>45546</v>
      </c>
      <c r="W215">
        <v>12.794</v>
      </c>
      <c r="Y215">
        <v>0</v>
      </c>
      <c r="Z215" s="7">
        <v>0</v>
      </c>
      <c r="AP215">
        <f t="shared" si="3"/>
        <v>214</v>
      </c>
    </row>
    <row r="216" spans="1:42" x14ac:dyDescent="0.25">
      <c r="A216" t="s">
        <v>43870</v>
      </c>
      <c r="N216" t="s">
        <v>39</v>
      </c>
      <c r="O216" t="s">
        <v>14016</v>
      </c>
      <c r="P216" t="s">
        <v>14017</v>
      </c>
      <c r="Q216" t="s">
        <v>13638</v>
      </c>
      <c r="R216">
        <v>12.690099999999999</v>
      </c>
      <c r="S216" t="s">
        <v>13638</v>
      </c>
      <c r="T216" t="s">
        <v>13638</v>
      </c>
      <c r="U216" s="17">
        <v>45546</v>
      </c>
      <c r="W216">
        <v>12.690099999999999</v>
      </c>
      <c r="Y216">
        <v>0</v>
      </c>
      <c r="Z216" s="7">
        <v>0</v>
      </c>
      <c r="AP216">
        <f t="shared" si="3"/>
        <v>215</v>
      </c>
    </row>
    <row r="217" spans="1:42" x14ac:dyDescent="0.25">
      <c r="A217" t="s">
        <v>43871</v>
      </c>
      <c r="N217" t="s">
        <v>39</v>
      </c>
      <c r="O217" t="s">
        <v>14018</v>
      </c>
      <c r="P217" t="s">
        <v>14019</v>
      </c>
      <c r="Q217" t="s">
        <v>14020</v>
      </c>
      <c r="R217">
        <v>12.690099999999999</v>
      </c>
      <c r="S217" t="s">
        <v>13638</v>
      </c>
      <c r="T217" t="s">
        <v>13638</v>
      </c>
      <c r="U217" s="17">
        <v>45546</v>
      </c>
      <c r="W217">
        <v>12.690099999999999</v>
      </c>
      <c r="Y217">
        <v>0</v>
      </c>
      <c r="Z217" s="7">
        <v>0</v>
      </c>
      <c r="AP217">
        <f t="shared" si="3"/>
        <v>216</v>
      </c>
    </row>
    <row r="218" spans="1:42" x14ac:dyDescent="0.25">
      <c r="N218" t="s">
        <v>39</v>
      </c>
      <c r="O218" t="s">
        <v>14021</v>
      </c>
      <c r="P218" t="s">
        <v>14022</v>
      </c>
      <c r="Q218" t="s">
        <v>13638</v>
      </c>
      <c r="R218">
        <v>89.2029</v>
      </c>
      <c r="S218" t="s">
        <v>13638</v>
      </c>
      <c r="T218" t="s">
        <v>13638</v>
      </c>
      <c r="U218" s="17">
        <v>45546</v>
      </c>
      <c r="W218">
        <v>89.2029</v>
      </c>
      <c r="Y218">
        <v>44.107599999999998</v>
      </c>
      <c r="Z218" s="7">
        <v>0.20432063566439851</v>
      </c>
      <c r="AP218">
        <f t="shared" si="3"/>
        <v>217</v>
      </c>
    </row>
    <row r="219" spans="1:42" x14ac:dyDescent="0.25">
      <c r="A219" t="s">
        <v>9</v>
      </c>
      <c r="N219" t="s">
        <v>39</v>
      </c>
      <c r="O219" t="s">
        <v>1409</v>
      </c>
      <c r="P219" t="s">
        <v>14023</v>
      </c>
      <c r="Q219" t="s">
        <v>14024</v>
      </c>
      <c r="R219">
        <v>43.331099999999999</v>
      </c>
      <c r="S219" t="s">
        <v>13638</v>
      </c>
      <c r="T219" t="s">
        <v>13638</v>
      </c>
      <c r="U219" s="17">
        <v>45546</v>
      </c>
      <c r="W219">
        <v>43.331099999999999</v>
      </c>
      <c r="Y219">
        <v>25.333400000000001</v>
      </c>
      <c r="Z219" s="7">
        <v>0.15479016650594701</v>
      </c>
      <c r="AP219">
        <f t="shared" si="3"/>
        <v>218</v>
      </c>
    </row>
    <row r="220" spans="1:42" x14ac:dyDescent="0.25">
      <c r="A220" t="s">
        <v>43872</v>
      </c>
      <c r="N220" t="s">
        <v>39</v>
      </c>
      <c r="O220" t="s">
        <v>1408</v>
      </c>
      <c r="P220" t="s">
        <v>14025</v>
      </c>
      <c r="Q220" t="s">
        <v>13638</v>
      </c>
      <c r="R220">
        <v>98.772400000000005</v>
      </c>
      <c r="S220" t="s">
        <v>13638</v>
      </c>
      <c r="T220" t="s">
        <v>13638</v>
      </c>
      <c r="U220" s="17">
        <v>45546</v>
      </c>
      <c r="W220">
        <v>98.772400000000005</v>
      </c>
      <c r="Y220">
        <v>47.513100000000001</v>
      </c>
      <c r="Z220" s="7">
        <v>0.21251638616394164</v>
      </c>
      <c r="AP220">
        <f t="shared" si="3"/>
        <v>219</v>
      </c>
    </row>
    <row r="221" spans="1:42" x14ac:dyDescent="0.25">
      <c r="A221" t="s">
        <v>43873</v>
      </c>
      <c r="N221" t="s">
        <v>39</v>
      </c>
      <c r="O221" t="s">
        <v>1407</v>
      </c>
      <c r="P221" t="s">
        <v>14026</v>
      </c>
      <c r="Q221" t="s">
        <v>13638</v>
      </c>
      <c r="R221">
        <v>98.772400000000005</v>
      </c>
      <c r="S221" t="s">
        <v>13638</v>
      </c>
      <c r="T221" t="s">
        <v>13638</v>
      </c>
      <c r="U221" s="17">
        <v>45546</v>
      </c>
      <c r="W221">
        <v>98.772400000000005</v>
      </c>
      <c r="Y221">
        <v>47.513100000000001</v>
      </c>
      <c r="Z221" s="7">
        <v>0.21251638616394164</v>
      </c>
      <c r="AP221">
        <f t="shared" si="3"/>
        <v>220</v>
      </c>
    </row>
    <row r="222" spans="1:42" x14ac:dyDescent="0.25">
      <c r="A222" t="s">
        <v>43874</v>
      </c>
      <c r="N222" t="s">
        <v>39</v>
      </c>
      <c r="O222" t="s">
        <v>1406</v>
      </c>
      <c r="P222" t="s">
        <v>14027</v>
      </c>
      <c r="Q222" t="s">
        <v>14028</v>
      </c>
      <c r="R222">
        <v>28.6279</v>
      </c>
      <c r="S222" t="s">
        <v>13638</v>
      </c>
      <c r="T222" t="s">
        <v>13638</v>
      </c>
      <c r="U222" s="17">
        <v>45546</v>
      </c>
      <c r="W222">
        <v>28.6279</v>
      </c>
      <c r="Y222">
        <v>18.707899999999999</v>
      </c>
      <c r="Z222" s="7">
        <v>0.12220484868793502</v>
      </c>
      <c r="AP222">
        <f t="shared" si="3"/>
        <v>221</v>
      </c>
    </row>
    <row r="223" spans="1:42" x14ac:dyDescent="0.25">
      <c r="A223" t="s">
        <v>43875</v>
      </c>
      <c r="N223" t="s">
        <v>39</v>
      </c>
      <c r="O223" t="s">
        <v>1405</v>
      </c>
      <c r="P223" t="s">
        <v>14029</v>
      </c>
      <c r="Q223" t="s">
        <v>13638</v>
      </c>
      <c r="R223">
        <v>89.2029</v>
      </c>
      <c r="S223" t="s">
        <v>13638</v>
      </c>
      <c r="T223" t="s">
        <v>13638</v>
      </c>
      <c r="U223" s="17">
        <v>45546</v>
      </c>
      <c r="W223">
        <v>89.2029</v>
      </c>
      <c r="Y223">
        <v>44.107599999999998</v>
      </c>
      <c r="Z223" s="7">
        <v>0.20432063566439851</v>
      </c>
      <c r="AP223">
        <f t="shared" si="3"/>
        <v>222</v>
      </c>
    </row>
    <row r="224" spans="1:42" x14ac:dyDescent="0.25">
      <c r="N224" t="s">
        <v>39</v>
      </c>
      <c r="O224" t="s">
        <v>1278</v>
      </c>
      <c r="P224" t="s">
        <v>14030</v>
      </c>
      <c r="Q224" t="s">
        <v>14031</v>
      </c>
      <c r="R224">
        <v>31.62</v>
      </c>
      <c r="S224" t="s">
        <v>13638</v>
      </c>
      <c r="T224" t="s">
        <v>13638</v>
      </c>
      <c r="U224" s="17">
        <v>45546</v>
      </c>
      <c r="W224">
        <v>31.62</v>
      </c>
      <c r="Y224">
        <v>26.22</v>
      </c>
      <c r="Z224" s="7">
        <v>5.3339000131068737E-2</v>
      </c>
      <c r="AP224">
        <f t="shared" si="3"/>
        <v>223</v>
      </c>
    </row>
    <row r="225" spans="1:42" x14ac:dyDescent="0.25">
      <c r="A225" t="s">
        <v>31</v>
      </c>
      <c r="N225" t="s">
        <v>39</v>
      </c>
      <c r="O225" t="s">
        <v>1277</v>
      </c>
      <c r="P225" t="s">
        <v>14032</v>
      </c>
      <c r="Q225" t="s">
        <v>13638</v>
      </c>
      <c r="R225">
        <v>404.79</v>
      </c>
      <c r="S225" t="s">
        <v>13638</v>
      </c>
      <c r="T225" t="s">
        <v>13638</v>
      </c>
      <c r="U225" s="17">
        <v>45546</v>
      </c>
      <c r="W225">
        <v>404.79</v>
      </c>
      <c r="Y225">
        <v>256.89</v>
      </c>
      <c r="Z225" s="7">
        <v>0.13075278725945694</v>
      </c>
      <c r="AP225">
        <f t="shared" si="3"/>
        <v>224</v>
      </c>
    </row>
    <row r="226" spans="1:42" x14ac:dyDescent="0.25">
      <c r="A226" t="s">
        <v>43876</v>
      </c>
      <c r="N226" t="s">
        <v>39</v>
      </c>
      <c r="O226" t="s">
        <v>1276</v>
      </c>
      <c r="P226" t="s">
        <v>14033</v>
      </c>
      <c r="Q226" t="s">
        <v>14034</v>
      </c>
      <c r="R226">
        <v>22.43</v>
      </c>
      <c r="S226" t="s">
        <v>13638</v>
      </c>
      <c r="T226" t="s">
        <v>13638</v>
      </c>
      <c r="U226" s="17">
        <v>45546</v>
      </c>
      <c r="W226">
        <v>22.43</v>
      </c>
      <c r="Y226">
        <v>19.39</v>
      </c>
      <c r="Z226" s="7">
        <v>4.1421749740079505E-2</v>
      </c>
      <c r="AP226">
        <f t="shared" si="3"/>
        <v>225</v>
      </c>
    </row>
    <row r="227" spans="1:42" x14ac:dyDescent="0.25">
      <c r="A227" t="s">
        <v>43877</v>
      </c>
      <c r="N227" t="s">
        <v>39</v>
      </c>
      <c r="O227" t="s">
        <v>1275</v>
      </c>
      <c r="P227" t="s">
        <v>14035</v>
      </c>
      <c r="Q227" t="s">
        <v>13638</v>
      </c>
      <c r="R227">
        <v>345.63</v>
      </c>
      <c r="S227" t="s">
        <v>13638</v>
      </c>
      <c r="T227" t="s">
        <v>13638</v>
      </c>
      <c r="U227" s="17">
        <v>45546</v>
      </c>
      <c r="W227">
        <v>345.63</v>
      </c>
      <c r="Y227">
        <v>230.4</v>
      </c>
      <c r="Z227" s="7">
        <v>0.11641095825034409</v>
      </c>
      <c r="AP227">
        <f t="shared" si="3"/>
        <v>226</v>
      </c>
    </row>
    <row r="228" spans="1:42" x14ac:dyDescent="0.25">
      <c r="A228" t="s">
        <v>43878</v>
      </c>
      <c r="N228" t="s">
        <v>39</v>
      </c>
      <c r="O228" t="s">
        <v>14036</v>
      </c>
      <c r="P228" t="s">
        <v>14037</v>
      </c>
      <c r="Q228" t="s">
        <v>13638</v>
      </c>
      <c r="R228">
        <v>16.5747</v>
      </c>
      <c r="S228" t="s">
        <v>13638</v>
      </c>
      <c r="T228" t="s">
        <v>13638</v>
      </c>
      <c r="U228" s="17">
        <v>45546</v>
      </c>
      <c r="W228">
        <v>16.5747</v>
      </c>
      <c r="Y228">
        <v>0</v>
      </c>
      <c r="Z228" s="7">
        <v>0</v>
      </c>
      <c r="AP228">
        <f t="shared" si="3"/>
        <v>227</v>
      </c>
    </row>
    <row r="229" spans="1:42" x14ac:dyDescent="0.25">
      <c r="A229" t="s">
        <v>43879</v>
      </c>
      <c r="N229" t="s">
        <v>39</v>
      </c>
      <c r="O229" t="s">
        <v>14038</v>
      </c>
      <c r="P229" t="s">
        <v>14039</v>
      </c>
      <c r="Q229" t="s">
        <v>13638</v>
      </c>
      <c r="R229">
        <v>16.011900000000001</v>
      </c>
      <c r="S229" t="s">
        <v>13638</v>
      </c>
      <c r="T229" t="s">
        <v>13638</v>
      </c>
      <c r="U229" s="17">
        <v>45546</v>
      </c>
      <c r="W229">
        <v>16.011900000000001</v>
      </c>
      <c r="Y229">
        <v>0</v>
      </c>
      <c r="Z229" s="7">
        <v>0</v>
      </c>
      <c r="AP229">
        <f t="shared" si="3"/>
        <v>228</v>
      </c>
    </row>
    <row r="230" spans="1:42" x14ac:dyDescent="0.25">
      <c r="A230" t="s">
        <v>43880</v>
      </c>
      <c r="N230" t="s">
        <v>39</v>
      </c>
      <c r="O230" t="s">
        <v>14040</v>
      </c>
      <c r="P230" t="s">
        <v>14041</v>
      </c>
      <c r="Q230" t="s">
        <v>14042</v>
      </c>
      <c r="R230">
        <v>16.5779</v>
      </c>
      <c r="S230" t="s">
        <v>13638</v>
      </c>
      <c r="T230" t="s">
        <v>13638</v>
      </c>
      <c r="U230" s="17">
        <v>45546</v>
      </c>
      <c r="W230">
        <v>16.5779</v>
      </c>
      <c r="Y230">
        <v>0</v>
      </c>
      <c r="Z230" s="7">
        <v>0</v>
      </c>
      <c r="AP230">
        <f t="shared" si="3"/>
        <v>229</v>
      </c>
    </row>
    <row r="231" spans="1:42" x14ac:dyDescent="0.25">
      <c r="A231" t="s">
        <v>43881</v>
      </c>
      <c r="N231" t="s">
        <v>39</v>
      </c>
      <c r="O231" t="s">
        <v>14043</v>
      </c>
      <c r="P231" t="s">
        <v>14044</v>
      </c>
      <c r="Q231" t="s">
        <v>14045</v>
      </c>
      <c r="R231">
        <v>16.006499999999999</v>
      </c>
      <c r="S231" t="s">
        <v>13638</v>
      </c>
      <c r="T231" t="s">
        <v>13638</v>
      </c>
      <c r="U231" s="17">
        <v>45546</v>
      </c>
      <c r="W231">
        <v>16.006499999999999</v>
      </c>
      <c r="Y231">
        <v>0</v>
      </c>
      <c r="Z231" s="7">
        <v>0</v>
      </c>
      <c r="AP231">
        <f t="shared" si="3"/>
        <v>230</v>
      </c>
    </row>
    <row r="232" spans="1:42" x14ac:dyDescent="0.25">
      <c r="A232" t="s">
        <v>43882</v>
      </c>
      <c r="N232" t="s">
        <v>39</v>
      </c>
      <c r="O232" t="s">
        <v>1103</v>
      </c>
      <c r="P232" t="s">
        <v>14046</v>
      </c>
      <c r="Q232" t="s">
        <v>14047</v>
      </c>
      <c r="R232">
        <v>65.2547</v>
      </c>
      <c r="S232" t="s">
        <v>13638</v>
      </c>
      <c r="T232" t="s">
        <v>13638</v>
      </c>
      <c r="U232" s="17">
        <v>45546</v>
      </c>
      <c r="W232">
        <v>65.2547</v>
      </c>
      <c r="Y232">
        <v>38.454500000000003</v>
      </c>
      <c r="Z232" s="7">
        <v>0.1524618218152769</v>
      </c>
      <c r="AP232">
        <f t="shared" si="3"/>
        <v>231</v>
      </c>
    </row>
    <row r="233" spans="1:42" x14ac:dyDescent="0.25">
      <c r="A233" t="s">
        <v>43883</v>
      </c>
      <c r="N233" t="s">
        <v>39</v>
      </c>
      <c r="O233" t="s">
        <v>1102</v>
      </c>
      <c r="P233" t="s">
        <v>14048</v>
      </c>
      <c r="Q233" t="s">
        <v>14049</v>
      </c>
      <c r="R233">
        <v>51.9377</v>
      </c>
      <c r="S233" t="s">
        <v>13638</v>
      </c>
      <c r="T233" t="s">
        <v>13638</v>
      </c>
      <c r="U233" s="17">
        <v>45546</v>
      </c>
      <c r="W233">
        <v>51.9377</v>
      </c>
      <c r="Y233">
        <v>31.3322</v>
      </c>
      <c r="Z233" s="7">
        <v>0.14558725274728079</v>
      </c>
      <c r="AP233">
        <f t="shared" si="3"/>
        <v>232</v>
      </c>
    </row>
    <row r="234" spans="1:42" x14ac:dyDescent="0.25">
      <c r="N234" t="s">
        <v>39</v>
      </c>
      <c r="O234" t="s">
        <v>1101</v>
      </c>
      <c r="P234" t="s">
        <v>14050</v>
      </c>
      <c r="Q234" t="s">
        <v>13638</v>
      </c>
      <c r="R234">
        <v>100.5474</v>
      </c>
      <c r="S234" t="s">
        <v>13638</v>
      </c>
      <c r="T234" t="s">
        <v>13638</v>
      </c>
      <c r="U234" s="17">
        <v>45546</v>
      </c>
      <c r="W234">
        <v>100.5474</v>
      </c>
      <c r="Y234">
        <v>59.2532</v>
      </c>
      <c r="Z234" s="7">
        <v>0.15245803888170695</v>
      </c>
      <c r="AP234">
        <f t="shared" si="3"/>
        <v>233</v>
      </c>
    </row>
    <row r="235" spans="1:42" x14ac:dyDescent="0.25">
      <c r="A235" t="s">
        <v>40</v>
      </c>
      <c r="N235" t="s">
        <v>39</v>
      </c>
      <c r="O235" t="s">
        <v>1100</v>
      </c>
      <c r="P235" t="s">
        <v>14051</v>
      </c>
      <c r="Q235" t="s">
        <v>13638</v>
      </c>
      <c r="R235">
        <v>91.297600000000003</v>
      </c>
      <c r="S235" t="s">
        <v>13638</v>
      </c>
      <c r="T235" t="s">
        <v>13638</v>
      </c>
      <c r="U235" s="17">
        <v>45546</v>
      </c>
      <c r="W235">
        <v>91.297600000000003</v>
      </c>
      <c r="Y235">
        <v>55.075800000000001</v>
      </c>
      <c r="Z235" s="7">
        <v>0.14559179257956423</v>
      </c>
      <c r="AP235">
        <f t="shared" si="3"/>
        <v>234</v>
      </c>
    </row>
    <row r="236" spans="1:42" x14ac:dyDescent="0.25">
      <c r="A236" t="s">
        <v>43884</v>
      </c>
      <c r="N236" t="s">
        <v>39</v>
      </c>
      <c r="O236" t="s">
        <v>14052</v>
      </c>
      <c r="P236" t="s">
        <v>14053</v>
      </c>
      <c r="Q236" t="s">
        <v>13638</v>
      </c>
      <c r="R236">
        <v>19.499600000000001</v>
      </c>
      <c r="S236" t="s">
        <v>13638</v>
      </c>
      <c r="T236" t="s">
        <v>13638</v>
      </c>
      <c r="U236" s="17">
        <v>45546</v>
      </c>
      <c r="W236">
        <v>19.499600000000001</v>
      </c>
      <c r="Y236">
        <v>13.404299999999999</v>
      </c>
      <c r="Z236" s="7">
        <v>0.10747168855200595</v>
      </c>
      <c r="AP236">
        <f t="shared" si="3"/>
        <v>235</v>
      </c>
    </row>
    <row r="237" spans="1:42" x14ac:dyDescent="0.25">
      <c r="A237" t="s">
        <v>43885</v>
      </c>
      <c r="N237" t="s">
        <v>39</v>
      </c>
      <c r="O237" t="s">
        <v>14054</v>
      </c>
      <c r="P237" t="s">
        <v>14055</v>
      </c>
      <c r="Q237" t="s">
        <v>13638</v>
      </c>
      <c r="R237">
        <v>18.343</v>
      </c>
      <c r="S237" t="s">
        <v>13638</v>
      </c>
      <c r="T237" t="s">
        <v>13638</v>
      </c>
      <c r="U237" s="17">
        <v>45546</v>
      </c>
      <c r="W237">
        <v>18.343</v>
      </c>
      <c r="Y237">
        <v>13.231400000000001</v>
      </c>
      <c r="Z237" s="7">
        <v>9.3501792884460144E-2</v>
      </c>
      <c r="AP237">
        <f t="shared" si="3"/>
        <v>236</v>
      </c>
    </row>
    <row r="238" spans="1:42" x14ac:dyDescent="0.25">
      <c r="A238" t="s">
        <v>43886</v>
      </c>
      <c r="N238" t="s">
        <v>39</v>
      </c>
      <c r="O238" t="s">
        <v>604</v>
      </c>
      <c r="P238" t="s">
        <v>14056</v>
      </c>
      <c r="Q238" t="s">
        <v>13638</v>
      </c>
      <c r="R238">
        <v>19.499600000000001</v>
      </c>
      <c r="S238" t="s">
        <v>13638</v>
      </c>
      <c r="T238" t="s">
        <v>13638</v>
      </c>
      <c r="U238" s="17">
        <v>45546</v>
      </c>
      <c r="W238">
        <v>19.499600000000001</v>
      </c>
      <c r="Y238">
        <v>13.404299999999999</v>
      </c>
      <c r="Z238" s="7">
        <v>0.10747168855200595</v>
      </c>
      <c r="AP238">
        <f t="shared" si="3"/>
        <v>237</v>
      </c>
    </row>
    <row r="239" spans="1:42" x14ac:dyDescent="0.25">
      <c r="A239" t="s">
        <v>43887</v>
      </c>
      <c r="N239" t="s">
        <v>39</v>
      </c>
      <c r="O239" t="s">
        <v>603</v>
      </c>
      <c r="P239" t="s">
        <v>14057</v>
      </c>
      <c r="Q239" t="s">
        <v>13638</v>
      </c>
      <c r="R239">
        <v>18.343</v>
      </c>
      <c r="S239" t="s">
        <v>13638</v>
      </c>
      <c r="T239" t="s">
        <v>13638</v>
      </c>
      <c r="U239" s="17">
        <v>45546</v>
      </c>
      <c r="W239">
        <v>18.343</v>
      </c>
      <c r="Y239">
        <v>13.231400000000001</v>
      </c>
      <c r="Z239" s="7">
        <v>9.3501792884460144E-2</v>
      </c>
      <c r="AP239">
        <f t="shared" si="3"/>
        <v>238</v>
      </c>
    </row>
    <row r="240" spans="1:42" x14ac:dyDescent="0.25">
      <c r="N240" t="s">
        <v>39</v>
      </c>
      <c r="O240" t="s">
        <v>602</v>
      </c>
      <c r="P240" t="s">
        <v>14058</v>
      </c>
      <c r="Q240" t="s">
        <v>13638</v>
      </c>
      <c r="R240">
        <v>22.9617</v>
      </c>
      <c r="S240" t="s">
        <v>13638</v>
      </c>
      <c r="T240" t="s">
        <v>13638</v>
      </c>
      <c r="U240" s="17">
        <v>45546</v>
      </c>
      <c r="W240">
        <v>22.9617</v>
      </c>
      <c r="Y240">
        <v>13.405799999999999</v>
      </c>
      <c r="Z240" s="7">
        <v>0.15519964789220175</v>
      </c>
      <c r="AP240">
        <f t="shared" si="3"/>
        <v>239</v>
      </c>
    </row>
    <row r="241" spans="1:42" x14ac:dyDescent="0.25">
      <c r="A241" t="s">
        <v>10</v>
      </c>
      <c r="N241" t="s">
        <v>39</v>
      </c>
      <c r="O241" t="s">
        <v>601</v>
      </c>
      <c r="P241" t="s">
        <v>14059</v>
      </c>
      <c r="Q241" t="s">
        <v>13638</v>
      </c>
      <c r="R241">
        <v>21.620200000000001</v>
      </c>
      <c r="S241" t="s">
        <v>13638</v>
      </c>
      <c r="T241" t="s">
        <v>13638</v>
      </c>
      <c r="U241" s="17">
        <v>45546</v>
      </c>
      <c r="W241">
        <v>21.620200000000001</v>
      </c>
      <c r="Y241">
        <v>13.2317</v>
      </c>
      <c r="Z241" s="7">
        <v>0.14137078840959028</v>
      </c>
      <c r="AP241">
        <f t="shared" si="3"/>
        <v>240</v>
      </c>
    </row>
    <row r="242" spans="1:42" x14ac:dyDescent="0.25">
      <c r="A242" t="s">
        <v>43888</v>
      </c>
      <c r="N242" t="s">
        <v>39</v>
      </c>
      <c r="O242" t="s">
        <v>407</v>
      </c>
      <c r="P242" t="s">
        <v>14060</v>
      </c>
      <c r="Q242" t="s">
        <v>13638</v>
      </c>
      <c r="R242">
        <v>579.76239999999996</v>
      </c>
      <c r="S242" t="s">
        <v>13638</v>
      </c>
      <c r="T242" t="s">
        <v>13638</v>
      </c>
      <c r="U242" s="17">
        <v>45546</v>
      </c>
      <c r="W242">
        <v>579.76239999999996</v>
      </c>
      <c r="Y242">
        <v>325.49059999999997</v>
      </c>
      <c r="Z242" s="7">
        <v>0.16672113541080513</v>
      </c>
      <c r="AP242">
        <f t="shared" si="3"/>
        <v>241</v>
      </c>
    </row>
    <row r="243" spans="1:42" x14ac:dyDescent="0.25">
      <c r="A243" t="s">
        <v>43889</v>
      </c>
      <c r="N243" t="s">
        <v>39</v>
      </c>
      <c r="O243" t="s">
        <v>406</v>
      </c>
      <c r="P243" t="s">
        <v>14061</v>
      </c>
      <c r="Q243" t="s">
        <v>13638</v>
      </c>
      <c r="R243">
        <v>509.55880000000002</v>
      </c>
      <c r="S243" t="s">
        <v>13638</v>
      </c>
      <c r="T243" t="s">
        <v>13638</v>
      </c>
      <c r="U243" s="17">
        <v>45546</v>
      </c>
      <c r="W243">
        <v>509.55880000000002</v>
      </c>
      <c r="Y243">
        <v>295.42739999999998</v>
      </c>
      <c r="Z243" s="7">
        <v>0.15725232347583429</v>
      </c>
      <c r="AP243">
        <f t="shared" si="3"/>
        <v>242</v>
      </c>
    </row>
    <row r="244" spans="1:42" x14ac:dyDescent="0.25">
      <c r="A244" t="s">
        <v>43890</v>
      </c>
      <c r="N244" t="s">
        <v>39</v>
      </c>
      <c r="O244" t="s">
        <v>405</v>
      </c>
      <c r="P244" t="s">
        <v>14062</v>
      </c>
      <c r="Q244" t="s">
        <v>14063</v>
      </c>
      <c r="R244">
        <v>131.71559999999999</v>
      </c>
      <c r="S244" t="s">
        <v>13638</v>
      </c>
      <c r="T244" t="s">
        <v>13638</v>
      </c>
      <c r="U244" s="17">
        <v>45546</v>
      </c>
      <c r="W244">
        <v>131.71559999999999</v>
      </c>
      <c r="Y244">
        <v>73.943899999999999</v>
      </c>
      <c r="Z244" s="7">
        <v>0.16673692558712716</v>
      </c>
      <c r="AP244">
        <f t="shared" si="3"/>
        <v>243</v>
      </c>
    </row>
    <row r="245" spans="1:42" x14ac:dyDescent="0.25">
      <c r="A245" t="s">
        <v>43891</v>
      </c>
      <c r="N245" t="s">
        <v>39</v>
      </c>
      <c r="O245" t="s">
        <v>404</v>
      </c>
      <c r="P245" t="s">
        <v>14064</v>
      </c>
      <c r="Q245" t="s">
        <v>14065</v>
      </c>
      <c r="R245">
        <v>111.029</v>
      </c>
      <c r="S245" t="s">
        <v>13638</v>
      </c>
      <c r="T245" t="s">
        <v>13638</v>
      </c>
      <c r="U245" s="17">
        <v>45546</v>
      </c>
      <c r="W245">
        <v>111.029</v>
      </c>
      <c r="Y245">
        <v>64.438999999999993</v>
      </c>
      <c r="Z245" s="7">
        <v>0.15694363775590947</v>
      </c>
      <c r="AP245">
        <f t="shared" si="3"/>
        <v>244</v>
      </c>
    </row>
    <row r="246" spans="1:42" x14ac:dyDescent="0.25">
      <c r="A246" t="s">
        <v>43892</v>
      </c>
      <c r="N246" t="s">
        <v>39</v>
      </c>
      <c r="O246" t="s">
        <v>343</v>
      </c>
      <c r="P246" t="s">
        <v>14066</v>
      </c>
      <c r="Q246" t="s">
        <v>13638</v>
      </c>
      <c r="R246">
        <v>167.66</v>
      </c>
      <c r="S246" t="s">
        <v>13638</v>
      </c>
      <c r="T246" t="s">
        <v>13638</v>
      </c>
      <c r="U246" s="17">
        <v>45546</v>
      </c>
      <c r="W246">
        <v>167.66</v>
      </c>
      <c r="Y246">
        <v>100.62</v>
      </c>
      <c r="Z246" s="7">
        <v>0.14710902101477696</v>
      </c>
      <c r="AP246">
        <f t="shared" si="3"/>
        <v>245</v>
      </c>
    </row>
    <row r="247" spans="1:42" x14ac:dyDescent="0.25">
      <c r="A247" t="s">
        <v>43893</v>
      </c>
      <c r="N247" t="s">
        <v>39</v>
      </c>
      <c r="O247" t="s">
        <v>342</v>
      </c>
      <c r="P247" t="s">
        <v>14067</v>
      </c>
      <c r="Q247" t="s">
        <v>14068</v>
      </c>
      <c r="R247">
        <v>73.86</v>
      </c>
      <c r="S247" t="s">
        <v>13638</v>
      </c>
      <c r="T247" t="s">
        <v>13638</v>
      </c>
      <c r="U247" s="17">
        <v>45546</v>
      </c>
      <c r="W247">
        <v>73.86</v>
      </c>
      <c r="Y247">
        <v>44.32</v>
      </c>
      <c r="Z247" s="7">
        <v>0.14715252319990757</v>
      </c>
      <c r="AP247">
        <f t="shared" si="3"/>
        <v>246</v>
      </c>
    </row>
    <row r="248" spans="1:42" x14ac:dyDescent="0.25">
      <c r="A248" t="s">
        <v>43894</v>
      </c>
      <c r="N248" t="s">
        <v>39</v>
      </c>
      <c r="O248" t="s">
        <v>341</v>
      </c>
      <c r="P248" t="s">
        <v>14069</v>
      </c>
      <c r="Q248" t="s">
        <v>13638</v>
      </c>
      <c r="R248">
        <v>158.71</v>
      </c>
      <c r="S248" t="s">
        <v>13638</v>
      </c>
      <c r="T248" t="s">
        <v>13638</v>
      </c>
      <c r="U248" s="17">
        <v>45546</v>
      </c>
      <c r="W248">
        <v>158.71</v>
      </c>
      <c r="Y248">
        <v>95.52</v>
      </c>
      <c r="Z248" s="7">
        <v>0.14627478737932531</v>
      </c>
      <c r="AP248">
        <f t="shared" si="3"/>
        <v>247</v>
      </c>
    </row>
    <row r="249" spans="1:42" x14ac:dyDescent="0.25">
      <c r="A249" t="s">
        <v>43895</v>
      </c>
      <c r="N249" t="s">
        <v>39</v>
      </c>
      <c r="O249" t="s">
        <v>340</v>
      </c>
      <c r="P249" t="s">
        <v>14070</v>
      </c>
      <c r="Q249" t="s">
        <v>14071</v>
      </c>
      <c r="R249">
        <v>69.53</v>
      </c>
      <c r="S249" t="s">
        <v>13638</v>
      </c>
      <c r="T249" t="s">
        <v>13638</v>
      </c>
      <c r="U249" s="17">
        <v>45546</v>
      </c>
      <c r="W249">
        <v>69.53</v>
      </c>
      <c r="Y249">
        <v>41.85</v>
      </c>
      <c r="Z249" s="7">
        <v>0.1462523591425029</v>
      </c>
      <c r="AP249">
        <f t="shared" si="3"/>
        <v>248</v>
      </c>
    </row>
    <row r="250" spans="1:42" x14ac:dyDescent="0.25">
      <c r="A250" t="s">
        <v>43896</v>
      </c>
      <c r="N250" t="s">
        <v>39</v>
      </c>
      <c r="O250" t="s">
        <v>297</v>
      </c>
      <c r="P250" t="s">
        <v>14072</v>
      </c>
      <c r="Q250" t="s">
        <v>13638</v>
      </c>
      <c r="R250">
        <v>25.09</v>
      </c>
      <c r="S250" t="s">
        <v>13638</v>
      </c>
      <c r="T250" t="s">
        <v>13638</v>
      </c>
      <c r="U250" s="17">
        <v>45546</v>
      </c>
      <c r="W250">
        <v>25.09</v>
      </c>
      <c r="Y250">
        <v>15.11</v>
      </c>
      <c r="Z250" s="7">
        <v>0.14608989867874556</v>
      </c>
      <c r="AP250">
        <f t="shared" si="3"/>
        <v>249</v>
      </c>
    </row>
    <row r="251" spans="1:42" x14ac:dyDescent="0.25">
      <c r="A251" t="s">
        <v>43897</v>
      </c>
      <c r="N251" t="s">
        <v>39</v>
      </c>
      <c r="O251" t="s">
        <v>296</v>
      </c>
      <c r="P251" t="s">
        <v>14073</v>
      </c>
      <c r="Q251" t="s">
        <v>14074</v>
      </c>
      <c r="R251">
        <v>25.09</v>
      </c>
      <c r="S251" t="s">
        <v>13638</v>
      </c>
      <c r="T251" t="s">
        <v>13638</v>
      </c>
      <c r="U251" s="17">
        <v>45546</v>
      </c>
      <c r="W251">
        <v>25.09</v>
      </c>
      <c r="Y251">
        <v>15.11</v>
      </c>
      <c r="Z251" s="7">
        <v>0.14608989867874556</v>
      </c>
      <c r="AP251">
        <f t="shared" si="3"/>
        <v>250</v>
      </c>
    </row>
    <row r="252" spans="1:42" x14ac:dyDescent="0.25">
      <c r="N252" t="s">
        <v>39</v>
      </c>
      <c r="O252" t="s">
        <v>295</v>
      </c>
      <c r="P252" t="s">
        <v>14075</v>
      </c>
      <c r="Q252" t="s">
        <v>13638</v>
      </c>
      <c r="R252">
        <v>23.81</v>
      </c>
      <c r="S252" t="s">
        <v>13638</v>
      </c>
      <c r="T252" t="s">
        <v>13638</v>
      </c>
      <c r="U252" s="17">
        <v>45546</v>
      </c>
      <c r="W252">
        <v>23.81</v>
      </c>
      <c r="Y252">
        <v>14.68</v>
      </c>
      <c r="Z252" s="7">
        <v>0.13920561805139986</v>
      </c>
      <c r="AP252">
        <f t="shared" si="3"/>
        <v>251</v>
      </c>
    </row>
    <row r="253" spans="1:42" x14ac:dyDescent="0.25">
      <c r="A253" t="s">
        <v>32</v>
      </c>
      <c r="N253" t="s">
        <v>39</v>
      </c>
      <c r="O253" t="s">
        <v>294</v>
      </c>
      <c r="P253" t="s">
        <v>14076</v>
      </c>
      <c r="Q253" t="s">
        <v>14077</v>
      </c>
      <c r="R253">
        <v>23.81</v>
      </c>
      <c r="S253" t="s">
        <v>13638</v>
      </c>
      <c r="T253" t="s">
        <v>13638</v>
      </c>
      <c r="U253" s="17">
        <v>45546</v>
      </c>
      <c r="W253">
        <v>23.81</v>
      </c>
      <c r="Y253">
        <v>14.68</v>
      </c>
      <c r="Z253" s="7">
        <v>0.13920561805139986</v>
      </c>
      <c r="AP253">
        <f t="shared" si="3"/>
        <v>252</v>
      </c>
    </row>
    <row r="254" spans="1:42" x14ac:dyDescent="0.25">
      <c r="A254" t="s">
        <v>43898</v>
      </c>
      <c r="N254" t="s">
        <v>39</v>
      </c>
      <c r="O254" t="s">
        <v>197</v>
      </c>
      <c r="P254" t="s">
        <v>14078</v>
      </c>
      <c r="Q254" t="s">
        <v>13638</v>
      </c>
      <c r="R254">
        <v>303.97680000000003</v>
      </c>
      <c r="S254" t="s">
        <v>13638</v>
      </c>
      <c r="T254" t="s">
        <v>13638</v>
      </c>
      <c r="U254" s="17">
        <v>45546</v>
      </c>
      <c r="W254">
        <v>303.97680000000003</v>
      </c>
      <c r="Y254">
        <v>182.0898</v>
      </c>
      <c r="Z254" s="7">
        <v>0.14765596338888987</v>
      </c>
      <c r="AP254">
        <f t="shared" si="3"/>
        <v>253</v>
      </c>
    </row>
    <row r="255" spans="1:42" x14ac:dyDescent="0.25">
      <c r="A255" t="s">
        <v>43899</v>
      </c>
      <c r="N255" t="s">
        <v>39</v>
      </c>
      <c r="O255" t="s">
        <v>196</v>
      </c>
      <c r="P255" t="s">
        <v>14079</v>
      </c>
      <c r="Q255" t="s">
        <v>14080</v>
      </c>
      <c r="R255">
        <v>67.655299999999997</v>
      </c>
      <c r="S255" t="s">
        <v>13638</v>
      </c>
      <c r="T255" t="s">
        <v>13638</v>
      </c>
      <c r="U255" s="17">
        <v>45546</v>
      </c>
      <c r="W255">
        <v>67.655299999999997</v>
      </c>
      <c r="Y255">
        <v>44.726399999999998</v>
      </c>
      <c r="Z255" s="7">
        <v>0.11883133498291087</v>
      </c>
      <c r="AP255">
        <f t="shared" si="3"/>
        <v>254</v>
      </c>
    </row>
    <row r="256" spans="1:42" x14ac:dyDescent="0.25">
      <c r="A256" t="s">
        <v>43900</v>
      </c>
      <c r="N256" t="s">
        <v>39</v>
      </c>
      <c r="O256" t="s">
        <v>195</v>
      </c>
      <c r="P256" t="s">
        <v>14081</v>
      </c>
      <c r="Q256" t="s">
        <v>13638</v>
      </c>
      <c r="R256">
        <v>279.2124</v>
      </c>
      <c r="S256" t="s">
        <v>13638</v>
      </c>
      <c r="T256" t="s">
        <v>13638</v>
      </c>
      <c r="U256" s="17">
        <v>45546</v>
      </c>
      <c r="W256">
        <v>279.2124</v>
      </c>
      <c r="Y256">
        <v>172.2346</v>
      </c>
      <c r="Z256" s="7">
        <v>0.13905794902682267</v>
      </c>
      <c r="AP256">
        <f t="shared" si="3"/>
        <v>255</v>
      </c>
    </row>
    <row r="257" spans="1:42" x14ac:dyDescent="0.25">
      <c r="A257" t="s">
        <v>43901</v>
      </c>
      <c r="N257" t="s">
        <v>39</v>
      </c>
      <c r="O257" t="s">
        <v>194</v>
      </c>
      <c r="P257" t="s">
        <v>14082</v>
      </c>
      <c r="Q257" t="s">
        <v>14083</v>
      </c>
      <c r="R257">
        <v>58.081299999999999</v>
      </c>
      <c r="S257" t="s">
        <v>13638</v>
      </c>
      <c r="T257" t="s">
        <v>13638</v>
      </c>
      <c r="U257" s="17">
        <v>45546</v>
      </c>
      <c r="W257">
        <v>58.081299999999999</v>
      </c>
      <c r="Y257">
        <v>40.0717</v>
      </c>
      <c r="Z257" s="7">
        <v>0.10641277859629295</v>
      </c>
      <c r="AP257">
        <f t="shared" si="3"/>
        <v>256</v>
      </c>
    </row>
    <row r="258" spans="1:42" x14ac:dyDescent="0.25">
      <c r="N258" t="s">
        <v>39</v>
      </c>
      <c r="O258" t="s">
        <v>14084</v>
      </c>
      <c r="P258" t="s">
        <v>14085</v>
      </c>
      <c r="Q258" t="s">
        <v>13638</v>
      </c>
      <c r="R258">
        <v>15.015000000000001</v>
      </c>
      <c r="S258" t="s">
        <v>13638</v>
      </c>
      <c r="T258" t="s">
        <v>13638</v>
      </c>
      <c r="U258" s="17">
        <v>45546</v>
      </c>
      <c r="W258">
        <v>15.015000000000001</v>
      </c>
      <c r="Y258">
        <v>0</v>
      </c>
      <c r="Z258" s="7">
        <v>0</v>
      </c>
      <c r="AP258">
        <f t="shared" si="3"/>
        <v>257</v>
      </c>
    </row>
    <row r="259" spans="1:42" x14ac:dyDescent="0.25">
      <c r="A259" t="s">
        <v>33</v>
      </c>
      <c r="N259" t="s">
        <v>39</v>
      </c>
      <c r="O259" t="s">
        <v>14086</v>
      </c>
      <c r="P259" t="s">
        <v>14087</v>
      </c>
      <c r="Q259" t="s">
        <v>14088</v>
      </c>
      <c r="R259">
        <v>15.015000000000001</v>
      </c>
      <c r="S259" t="s">
        <v>13638</v>
      </c>
      <c r="T259" t="s">
        <v>13638</v>
      </c>
      <c r="U259" s="17">
        <v>45546</v>
      </c>
      <c r="W259">
        <v>15.015000000000001</v>
      </c>
      <c r="Y259">
        <v>0</v>
      </c>
      <c r="Z259" s="7">
        <v>0</v>
      </c>
      <c r="AP259">
        <f t="shared" si="3"/>
        <v>258</v>
      </c>
    </row>
    <row r="260" spans="1:42" x14ac:dyDescent="0.25">
      <c r="A260" t="s">
        <v>43902</v>
      </c>
      <c r="N260" t="s">
        <v>39</v>
      </c>
      <c r="O260" t="s">
        <v>14089</v>
      </c>
      <c r="P260" t="s">
        <v>14090</v>
      </c>
      <c r="Q260" t="s">
        <v>13638</v>
      </c>
      <c r="R260">
        <v>14.569000000000001</v>
      </c>
      <c r="S260" t="s">
        <v>13638</v>
      </c>
      <c r="T260" t="s">
        <v>13638</v>
      </c>
      <c r="U260" s="17">
        <v>45546</v>
      </c>
      <c r="W260">
        <v>14.569000000000001</v>
      </c>
      <c r="Y260">
        <v>0</v>
      </c>
      <c r="Z260" s="7">
        <v>0</v>
      </c>
      <c r="AP260">
        <f t="shared" ref="AP260:AP323" si="4">AP259+1</f>
        <v>259</v>
      </c>
    </row>
    <row r="261" spans="1:42" x14ac:dyDescent="0.25">
      <c r="A261" t="s">
        <v>43903</v>
      </c>
      <c r="N261" t="s">
        <v>39</v>
      </c>
      <c r="O261" t="s">
        <v>14091</v>
      </c>
      <c r="P261" t="s">
        <v>14092</v>
      </c>
      <c r="Q261" t="s">
        <v>14093</v>
      </c>
      <c r="R261">
        <v>14.569000000000001</v>
      </c>
      <c r="S261" t="s">
        <v>13638</v>
      </c>
      <c r="T261" t="s">
        <v>13638</v>
      </c>
      <c r="U261" s="17">
        <v>45546</v>
      </c>
      <c r="W261">
        <v>14.569000000000001</v>
      </c>
      <c r="Y261">
        <v>0</v>
      </c>
      <c r="Z261" s="7">
        <v>0</v>
      </c>
      <c r="AP261">
        <f t="shared" si="4"/>
        <v>260</v>
      </c>
    </row>
    <row r="262" spans="1:42" x14ac:dyDescent="0.25">
      <c r="A262" t="s">
        <v>43904</v>
      </c>
      <c r="N262" t="s">
        <v>43</v>
      </c>
      <c r="O262" t="s">
        <v>3480</v>
      </c>
      <c r="P262" t="s">
        <v>14094</v>
      </c>
      <c r="Q262" t="s">
        <v>13638</v>
      </c>
      <c r="R262">
        <v>1022.19</v>
      </c>
      <c r="S262" t="s">
        <v>13638</v>
      </c>
      <c r="T262" t="s">
        <v>13638</v>
      </c>
      <c r="U262" s="17">
        <v>45546</v>
      </c>
      <c r="W262">
        <v>1022.19</v>
      </c>
      <c r="Y262">
        <v>631.29</v>
      </c>
      <c r="Z262" s="7">
        <v>0.1387130767964555</v>
      </c>
      <c r="AP262">
        <f t="shared" si="4"/>
        <v>261</v>
      </c>
    </row>
    <row r="263" spans="1:42" x14ac:dyDescent="0.25">
      <c r="A263" t="s">
        <v>43905</v>
      </c>
      <c r="N263" t="s">
        <v>43</v>
      </c>
      <c r="O263" t="s">
        <v>3479</v>
      </c>
      <c r="P263" t="s">
        <v>14095</v>
      </c>
      <c r="Q263" t="s">
        <v>13638</v>
      </c>
      <c r="R263">
        <v>925.2</v>
      </c>
      <c r="S263" t="s">
        <v>13638</v>
      </c>
      <c r="T263" t="s">
        <v>13638</v>
      </c>
      <c r="U263" s="17">
        <v>45546</v>
      </c>
      <c r="W263">
        <v>925.2</v>
      </c>
      <c r="Y263">
        <v>587.26</v>
      </c>
      <c r="Z263" s="7">
        <v>0.1307007307706094</v>
      </c>
      <c r="AP263">
        <f t="shared" si="4"/>
        <v>262</v>
      </c>
    </row>
    <row r="264" spans="1:42" x14ac:dyDescent="0.25">
      <c r="N264" t="s">
        <v>43</v>
      </c>
      <c r="O264" t="s">
        <v>3478</v>
      </c>
      <c r="P264" t="s">
        <v>14096</v>
      </c>
      <c r="Q264" t="s">
        <v>14097</v>
      </c>
      <c r="R264">
        <v>219.06</v>
      </c>
      <c r="S264" t="s">
        <v>13638</v>
      </c>
      <c r="T264" t="s">
        <v>13638</v>
      </c>
      <c r="U264" s="17">
        <v>45546</v>
      </c>
      <c r="W264">
        <v>219.06</v>
      </c>
      <c r="Y264">
        <v>175.58</v>
      </c>
      <c r="Z264" s="7">
        <v>6.3094436556001554E-2</v>
      </c>
      <c r="AP264">
        <f t="shared" si="4"/>
        <v>263</v>
      </c>
    </row>
    <row r="265" spans="1:42" x14ac:dyDescent="0.25">
      <c r="A265" t="s">
        <v>11</v>
      </c>
      <c r="N265" t="s">
        <v>43</v>
      </c>
      <c r="O265" t="s">
        <v>3477</v>
      </c>
      <c r="P265" t="s">
        <v>14098</v>
      </c>
      <c r="Q265" t="s">
        <v>14099</v>
      </c>
      <c r="R265">
        <v>143.5</v>
      </c>
      <c r="S265" t="s">
        <v>13638</v>
      </c>
      <c r="T265" t="s">
        <v>13638</v>
      </c>
      <c r="U265" s="17">
        <v>45546</v>
      </c>
      <c r="W265">
        <v>143.5</v>
      </c>
      <c r="Y265">
        <v>118.21</v>
      </c>
      <c r="Z265" s="7">
        <v>5.5233213611200149E-2</v>
      </c>
      <c r="AP265">
        <f t="shared" si="4"/>
        <v>264</v>
      </c>
    </row>
    <row r="266" spans="1:42" x14ac:dyDescent="0.25">
      <c r="A266" t="s">
        <v>43906</v>
      </c>
      <c r="N266" t="s">
        <v>43</v>
      </c>
      <c r="O266" t="s">
        <v>3279</v>
      </c>
      <c r="P266" t="s">
        <v>14100</v>
      </c>
      <c r="Q266" t="s">
        <v>13638</v>
      </c>
      <c r="R266">
        <v>35.6</v>
      </c>
      <c r="S266" t="s">
        <v>13638</v>
      </c>
      <c r="T266" t="s">
        <v>13638</v>
      </c>
      <c r="U266" s="17">
        <v>45546</v>
      </c>
      <c r="W266">
        <v>35.6</v>
      </c>
      <c r="Y266">
        <v>18.39</v>
      </c>
      <c r="Z266" s="7">
        <v>0.19133167745745627</v>
      </c>
      <c r="AP266">
        <f t="shared" si="4"/>
        <v>265</v>
      </c>
    </row>
    <row r="267" spans="1:42" x14ac:dyDescent="0.25">
      <c r="A267" t="s">
        <v>43907</v>
      </c>
      <c r="N267" t="s">
        <v>43</v>
      </c>
      <c r="O267" t="s">
        <v>3278</v>
      </c>
      <c r="P267" t="s">
        <v>14101</v>
      </c>
      <c r="Q267" t="s">
        <v>14102</v>
      </c>
      <c r="R267">
        <v>27.76</v>
      </c>
      <c r="S267" t="s">
        <v>13638</v>
      </c>
      <c r="T267" t="s">
        <v>13638</v>
      </c>
      <c r="U267" s="17">
        <v>45546</v>
      </c>
      <c r="W267">
        <v>27.76</v>
      </c>
      <c r="Y267">
        <v>16.8</v>
      </c>
      <c r="Z267" s="7">
        <v>0.14465444530250071</v>
      </c>
      <c r="AP267">
        <f t="shared" si="4"/>
        <v>266</v>
      </c>
    </row>
    <row r="268" spans="1:42" x14ac:dyDescent="0.25">
      <c r="A268" t="s">
        <v>43908</v>
      </c>
      <c r="N268" t="s">
        <v>43</v>
      </c>
      <c r="O268" t="s">
        <v>3277</v>
      </c>
      <c r="P268" t="s">
        <v>14103</v>
      </c>
      <c r="Q268" t="s">
        <v>13638</v>
      </c>
      <c r="R268">
        <v>32.61</v>
      </c>
      <c r="S268" t="s">
        <v>13638</v>
      </c>
      <c r="T268" t="s">
        <v>13638</v>
      </c>
      <c r="U268" s="17">
        <v>45546</v>
      </c>
      <c r="W268">
        <v>32.61</v>
      </c>
      <c r="Y268">
        <v>17.57</v>
      </c>
      <c r="Z268" s="7">
        <v>0.17886474405128272</v>
      </c>
      <c r="AP268">
        <f t="shared" si="4"/>
        <v>267</v>
      </c>
    </row>
    <row r="269" spans="1:42" x14ac:dyDescent="0.25">
      <c r="A269" t="s">
        <v>43909</v>
      </c>
      <c r="N269" t="s">
        <v>43</v>
      </c>
      <c r="O269" t="s">
        <v>3276</v>
      </c>
      <c r="P269" t="s">
        <v>14104</v>
      </c>
      <c r="Q269" t="s">
        <v>14105</v>
      </c>
      <c r="R269">
        <v>22.1</v>
      </c>
      <c r="S269" t="s">
        <v>13638</v>
      </c>
      <c r="T269" t="s">
        <v>13638</v>
      </c>
      <c r="U269" s="17">
        <v>45546</v>
      </c>
      <c r="W269">
        <v>22.1</v>
      </c>
      <c r="Y269">
        <v>16.059999999999999</v>
      </c>
      <c r="Z269" s="7">
        <v>9.1356909264549202E-2</v>
      </c>
      <c r="AP269">
        <f t="shared" si="4"/>
        <v>268</v>
      </c>
    </row>
    <row r="270" spans="1:42" x14ac:dyDescent="0.25">
      <c r="N270" t="s">
        <v>43</v>
      </c>
      <c r="O270" t="s">
        <v>14106</v>
      </c>
      <c r="P270" t="s">
        <v>14107</v>
      </c>
      <c r="Q270" t="s">
        <v>13638</v>
      </c>
      <c r="R270">
        <v>12.48</v>
      </c>
      <c r="S270" t="s">
        <v>13638</v>
      </c>
      <c r="T270" t="s">
        <v>13638</v>
      </c>
      <c r="U270" s="17">
        <v>45546</v>
      </c>
      <c r="W270">
        <v>12.48</v>
      </c>
      <c r="Y270">
        <v>0</v>
      </c>
      <c r="Z270" s="7">
        <v>0</v>
      </c>
      <c r="AP270">
        <f t="shared" si="4"/>
        <v>269</v>
      </c>
    </row>
    <row r="271" spans="1:42" x14ac:dyDescent="0.25">
      <c r="A271" t="s">
        <v>12</v>
      </c>
      <c r="N271" t="s">
        <v>43</v>
      </c>
      <c r="O271" t="s">
        <v>14108</v>
      </c>
      <c r="P271" t="s">
        <v>14109</v>
      </c>
      <c r="Q271" t="s">
        <v>14110</v>
      </c>
      <c r="R271">
        <v>12.48</v>
      </c>
      <c r="S271" t="s">
        <v>13638</v>
      </c>
      <c r="T271" t="s">
        <v>13638</v>
      </c>
      <c r="U271" s="17">
        <v>45546</v>
      </c>
      <c r="W271">
        <v>12.48</v>
      </c>
      <c r="Y271">
        <v>0</v>
      </c>
      <c r="Z271" s="7">
        <v>0</v>
      </c>
      <c r="AP271">
        <f t="shared" si="4"/>
        <v>270</v>
      </c>
    </row>
    <row r="272" spans="1:42" x14ac:dyDescent="0.25">
      <c r="A272" t="s">
        <v>43910</v>
      </c>
      <c r="N272" t="s">
        <v>43</v>
      </c>
      <c r="O272" t="s">
        <v>14111</v>
      </c>
      <c r="P272" t="s">
        <v>14112</v>
      </c>
      <c r="Q272" t="s">
        <v>13638</v>
      </c>
      <c r="R272">
        <v>12.374000000000001</v>
      </c>
      <c r="S272" t="s">
        <v>13638</v>
      </c>
      <c r="T272" t="s">
        <v>13638</v>
      </c>
      <c r="U272" s="17">
        <v>45546</v>
      </c>
      <c r="W272">
        <v>12.374000000000001</v>
      </c>
      <c r="Y272">
        <v>0</v>
      </c>
      <c r="Z272" s="7">
        <v>0</v>
      </c>
      <c r="AP272">
        <f t="shared" si="4"/>
        <v>271</v>
      </c>
    </row>
    <row r="273" spans="1:42" x14ac:dyDescent="0.25">
      <c r="A273" t="s">
        <v>43911</v>
      </c>
      <c r="N273" t="s">
        <v>43</v>
      </c>
      <c r="O273" t="s">
        <v>14113</v>
      </c>
      <c r="P273" t="s">
        <v>14114</v>
      </c>
      <c r="Q273" t="s">
        <v>14115</v>
      </c>
      <c r="R273">
        <v>12.374000000000001</v>
      </c>
      <c r="S273" t="s">
        <v>13638</v>
      </c>
      <c r="T273" t="s">
        <v>13638</v>
      </c>
      <c r="U273" s="17">
        <v>45546</v>
      </c>
      <c r="W273">
        <v>12.374000000000001</v>
      </c>
      <c r="Y273">
        <v>0</v>
      </c>
      <c r="Z273" s="7">
        <v>0</v>
      </c>
      <c r="AP273">
        <f t="shared" si="4"/>
        <v>272</v>
      </c>
    </row>
    <row r="274" spans="1:42" x14ac:dyDescent="0.25">
      <c r="A274" t="s">
        <v>43912</v>
      </c>
      <c r="N274" t="s">
        <v>43</v>
      </c>
      <c r="O274" t="s">
        <v>3216</v>
      </c>
      <c r="P274" t="s">
        <v>14116</v>
      </c>
      <c r="Q274" t="s">
        <v>13638</v>
      </c>
      <c r="R274">
        <v>136.214</v>
      </c>
      <c r="S274" t="s">
        <v>13638</v>
      </c>
      <c r="T274" t="s">
        <v>13638</v>
      </c>
      <c r="U274" s="17">
        <v>45546</v>
      </c>
      <c r="W274">
        <v>136.214</v>
      </c>
      <c r="Y274">
        <v>62.29</v>
      </c>
      <c r="Z274" s="7">
        <v>0.22762515390985971</v>
      </c>
      <c r="AP274">
        <f t="shared" si="4"/>
        <v>273</v>
      </c>
    </row>
    <row r="275" spans="1:42" x14ac:dyDescent="0.25">
      <c r="A275" t="s">
        <v>43913</v>
      </c>
      <c r="N275" t="s">
        <v>43</v>
      </c>
      <c r="O275" t="s">
        <v>3215</v>
      </c>
      <c r="P275" t="s">
        <v>14117</v>
      </c>
      <c r="Q275" t="s">
        <v>14118</v>
      </c>
      <c r="R275">
        <v>31.971</v>
      </c>
      <c r="S275" t="s">
        <v>13638</v>
      </c>
      <c r="T275" t="s">
        <v>13638</v>
      </c>
      <c r="U275" s="17">
        <v>45546</v>
      </c>
      <c r="W275">
        <v>31.971</v>
      </c>
      <c r="Y275">
        <v>18.38</v>
      </c>
      <c r="Z275" s="7">
        <v>0.15973618354114194</v>
      </c>
      <c r="AP275">
        <f t="shared" si="4"/>
        <v>274</v>
      </c>
    </row>
    <row r="276" spans="1:42" x14ac:dyDescent="0.25">
      <c r="N276" t="s">
        <v>43</v>
      </c>
      <c r="O276" t="s">
        <v>3214</v>
      </c>
      <c r="P276" t="s">
        <v>14119</v>
      </c>
      <c r="Q276" t="s">
        <v>13638</v>
      </c>
      <c r="R276">
        <v>157.20400000000001</v>
      </c>
      <c r="S276" t="s">
        <v>13638</v>
      </c>
      <c r="T276" t="s">
        <v>13638</v>
      </c>
      <c r="U276" s="17">
        <v>45546</v>
      </c>
      <c r="W276">
        <v>157.20400000000001</v>
      </c>
      <c r="Y276">
        <v>69.17</v>
      </c>
      <c r="Z276" s="7">
        <v>0.23916939399301018</v>
      </c>
      <c r="AP276">
        <f t="shared" si="4"/>
        <v>275</v>
      </c>
    </row>
    <row r="277" spans="1:42" x14ac:dyDescent="0.25">
      <c r="A277" t="s">
        <v>34</v>
      </c>
      <c r="N277" t="s">
        <v>43</v>
      </c>
      <c r="O277" t="s">
        <v>3213</v>
      </c>
      <c r="P277" t="s">
        <v>14120</v>
      </c>
      <c r="Q277" t="s">
        <v>14121</v>
      </c>
      <c r="R277">
        <v>41.502000000000002</v>
      </c>
      <c r="S277" t="s">
        <v>13638</v>
      </c>
      <c r="T277" t="s">
        <v>13638</v>
      </c>
      <c r="U277" s="17">
        <v>45546</v>
      </c>
      <c r="W277">
        <v>41.502000000000002</v>
      </c>
      <c r="Y277">
        <v>22.99</v>
      </c>
      <c r="Z277" s="7">
        <v>0.17067177226809438</v>
      </c>
      <c r="AP277">
        <f t="shared" si="4"/>
        <v>276</v>
      </c>
    </row>
    <row r="278" spans="1:42" x14ac:dyDescent="0.25">
      <c r="A278" t="s">
        <v>43914</v>
      </c>
      <c r="N278" t="s">
        <v>43</v>
      </c>
      <c r="O278" t="s">
        <v>14122</v>
      </c>
      <c r="P278" t="s">
        <v>14123</v>
      </c>
      <c r="Q278" t="s">
        <v>14124</v>
      </c>
      <c r="R278">
        <v>33.18</v>
      </c>
      <c r="S278" t="s">
        <v>13638</v>
      </c>
      <c r="T278" t="s">
        <v>13638</v>
      </c>
      <c r="U278" s="17">
        <v>45546</v>
      </c>
      <c r="W278">
        <v>33.18</v>
      </c>
      <c r="Y278">
        <v>17.96</v>
      </c>
      <c r="Z278" s="7">
        <v>0.17749757113484854</v>
      </c>
      <c r="AP278">
        <f t="shared" si="4"/>
        <v>277</v>
      </c>
    </row>
    <row r="279" spans="1:42" x14ac:dyDescent="0.25">
      <c r="A279" t="s">
        <v>43915</v>
      </c>
      <c r="N279" t="s">
        <v>43</v>
      </c>
      <c r="O279" t="s">
        <v>14125</v>
      </c>
      <c r="P279" t="s">
        <v>14126</v>
      </c>
      <c r="Q279" t="s">
        <v>14127</v>
      </c>
      <c r="R279">
        <v>28.78</v>
      </c>
      <c r="S279" t="s">
        <v>13638</v>
      </c>
      <c r="T279" t="s">
        <v>13638</v>
      </c>
      <c r="U279" s="17">
        <v>45546</v>
      </c>
      <c r="W279">
        <v>28.78</v>
      </c>
      <c r="Y279">
        <v>15.11</v>
      </c>
      <c r="Z279" s="7">
        <v>0.18652710907858427</v>
      </c>
      <c r="AP279">
        <f t="shared" si="4"/>
        <v>278</v>
      </c>
    </row>
    <row r="280" spans="1:42" x14ac:dyDescent="0.25">
      <c r="A280" t="s">
        <v>43916</v>
      </c>
      <c r="N280" t="s">
        <v>43</v>
      </c>
      <c r="O280" t="s">
        <v>3121</v>
      </c>
      <c r="P280" t="s">
        <v>14128</v>
      </c>
      <c r="Q280" t="s">
        <v>13638</v>
      </c>
      <c r="R280">
        <v>53.49</v>
      </c>
      <c r="S280" t="s">
        <v>13638</v>
      </c>
      <c r="T280" t="s">
        <v>13638</v>
      </c>
      <c r="U280" s="17">
        <v>45546</v>
      </c>
      <c r="W280">
        <v>53.49</v>
      </c>
      <c r="Y280">
        <v>28.06</v>
      </c>
      <c r="Z280" s="7">
        <v>0.18677164514558342</v>
      </c>
      <c r="AP280">
        <f t="shared" si="4"/>
        <v>279</v>
      </c>
    </row>
    <row r="281" spans="1:42" x14ac:dyDescent="0.25">
      <c r="A281" t="s">
        <v>43917</v>
      </c>
      <c r="N281" t="s">
        <v>43</v>
      </c>
      <c r="O281" t="s">
        <v>3120</v>
      </c>
      <c r="P281" t="s">
        <v>14129</v>
      </c>
      <c r="Q281" t="s">
        <v>13638</v>
      </c>
      <c r="R281">
        <v>103.55</v>
      </c>
      <c r="S281" t="s">
        <v>13638</v>
      </c>
      <c r="T281" t="s">
        <v>13638</v>
      </c>
      <c r="U281" s="17">
        <v>45546</v>
      </c>
      <c r="W281">
        <v>103.55</v>
      </c>
      <c r="Y281">
        <v>54.27</v>
      </c>
      <c r="Z281" s="7">
        <v>0.18704807383772781</v>
      </c>
      <c r="AP281">
        <f t="shared" si="4"/>
        <v>280</v>
      </c>
    </row>
    <row r="282" spans="1:42" x14ac:dyDescent="0.25">
      <c r="N282" t="s">
        <v>43</v>
      </c>
      <c r="O282" t="s">
        <v>3119</v>
      </c>
      <c r="P282" t="s">
        <v>14130</v>
      </c>
      <c r="Q282" t="s">
        <v>14131</v>
      </c>
      <c r="R282">
        <v>28.35</v>
      </c>
      <c r="S282" t="s">
        <v>13638</v>
      </c>
      <c r="T282" t="s">
        <v>13638</v>
      </c>
      <c r="U282" s="17">
        <v>45546</v>
      </c>
      <c r="W282">
        <v>28.35</v>
      </c>
      <c r="Y282">
        <v>15.86</v>
      </c>
      <c r="Z282" s="7">
        <v>0.16776524119176539</v>
      </c>
      <c r="AP282">
        <f t="shared" si="4"/>
        <v>281</v>
      </c>
    </row>
    <row r="283" spans="1:42" x14ac:dyDescent="0.25">
      <c r="A283" t="s">
        <v>13</v>
      </c>
      <c r="N283" t="s">
        <v>43</v>
      </c>
      <c r="O283" t="s">
        <v>3118</v>
      </c>
      <c r="P283" t="s">
        <v>14132</v>
      </c>
      <c r="Q283" t="s">
        <v>13638</v>
      </c>
      <c r="R283">
        <v>99.55</v>
      </c>
      <c r="S283" t="s">
        <v>13638</v>
      </c>
      <c r="T283" t="s">
        <v>13638</v>
      </c>
      <c r="U283" s="17">
        <v>45546</v>
      </c>
      <c r="W283">
        <v>99.55</v>
      </c>
      <c r="Y283">
        <v>52.99</v>
      </c>
      <c r="Z283" s="7">
        <v>0.18245210130822009</v>
      </c>
      <c r="AP283">
        <f t="shared" si="4"/>
        <v>282</v>
      </c>
    </row>
    <row r="284" spans="1:42" x14ac:dyDescent="0.25">
      <c r="A284" t="s">
        <v>43918</v>
      </c>
      <c r="N284" t="s">
        <v>43</v>
      </c>
      <c r="O284" t="s">
        <v>3117</v>
      </c>
      <c r="P284" t="s">
        <v>14133</v>
      </c>
      <c r="Q284" t="s">
        <v>13638</v>
      </c>
      <c r="R284">
        <v>99.54</v>
      </c>
      <c r="S284" t="s">
        <v>13638</v>
      </c>
      <c r="T284" t="s">
        <v>13638</v>
      </c>
      <c r="U284" s="17">
        <v>45546</v>
      </c>
      <c r="W284">
        <v>99.54</v>
      </c>
      <c r="Y284">
        <v>52.99</v>
      </c>
      <c r="Z284" s="7">
        <v>0.18242238101121178</v>
      </c>
      <c r="AP284">
        <f t="shared" si="4"/>
        <v>283</v>
      </c>
    </row>
    <row r="285" spans="1:42" x14ac:dyDescent="0.25">
      <c r="A285" t="s">
        <v>43919</v>
      </c>
      <c r="N285" t="s">
        <v>43</v>
      </c>
      <c r="O285" t="s">
        <v>3116</v>
      </c>
      <c r="P285" t="s">
        <v>14134</v>
      </c>
      <c r="Q285" t="s">
        <v>14135</v>
      </c>
      <c r="R285">
        <v>28.08</v>
      </c>
      <c r="S285" t="s">
        <v>13638</v>
      </c>
      <c r="T285" t="s">
        <v>13638</v>
      </c>
      <c r="U285" s="17">
        <v>45546</v>
      </c>
      <c r="W285">
        <v>28.08</v>
      </c>
      <c r="Y285">
        <v>14.95</v>
      </c>
      <c r="Z285" s="7">
        <v>0.18238981471767346</v>
      </c>
      <c r="AP285">
        <f t="shared" si="4"/>
        <v>284</v>
      </c>
    </row>
    <row r="286" spans="1:42" x14ac:dyDescent="0.25">
      <c r="A286" t="s">
        <v>43920</v>
      </c>
      <c r="N286" t="s">
        <v>43</v>
      </c>
      <c r="O286" t="s">
        <v>3115</v>
      </c>
      <c r="P286" t="s">
        <v>14136</v>
      </c>
      <c r="Q286" t="s">
        <v>14137</v>
      </c>
      <c r="R286">
        <v>27.87</v>
      </c>
      <c r="S286" t="s">
        <v>13638</v>
      </c>
      <c r="T286" t="s">
        <v>13638</v>
      </c>
      <c r="U286" s="17">
        <v>45546</v>
      </c>
      <c r="W286">
        <v>27.87</v>
      </c>
      <c r="Y286">
        <v>15.31</v>
      </c>
      <c r="Z286" s="7">
        <v>0.17313955011392679</v>
      </c>
      <c r="AP286">
        <f t="shared" si="4"/>
        <v>285</v>
      </c>
    </row>
    <row r="287" spans="1:42" x14ac:dyDescent="0.25">
      <c r="A287" t="s">
        <v>43921</v>
      </c>
      <c r="N287" t="s">
        <v>43</v>
      </c>
      <c r="O287" t="s">
        <v>3114</v>
      </c>
      <c r="P287" t="s">
        <v>14138</v>
      </c>
      <c r="Q287" t="s">
        <v>13638</v>
      </c>
      <c r="R287">
        <v>91.1</v>
      </c>
      <c r="S287" t="s">
        <v>13638</v>
      </c>
      <c r="T287" t="s">
        <v>13638</v>
      </c>
      <c r="U287" s="17">
        <v>45546</v>
      </c>
      <c r="W287">
        <v>91.1</v>
      </c>
      <c r="Y287">
        <v>49.33</v>
      </c>
      <c r="Z287" s="7">
        <v>0.17738680901034432</v>
      </c>
      <c r="AP287">
        <f t="shared" si="4"/>
        <v>286</v>
      </c>
    </row>
    <row r="288" spans="1:42" x14ac:dyDescent="0.25">
      <c r="A288" t="s">
        <v>43922</v>
      </c>
      <c r="N288" t="s">
        <v>43</v>
      </c>
      <c r="O288" t="s">
        <v>3113</v>
      </c>
      <c r="P288" t="s">
        <v>14139</v>
      </c>
      <c r="Q288" t="s">
        <v>14140</v>
      </c>
      <c r="R288">
        <v>27.19</v>
      </c>
      <c r="S288" t="s">
        <v>13638</v>
      </c>
      <c r="T288" t="s">
        <v>13638</v>
      </c>
      <c r="U288" s="17">
        <v>45546</v>
      </c>
      <c r="W288">
        <v>27.19</v>
      </c>
      <c r="Y288">
        <v>14.96</v>
      </c>
      <c r="Z288" s="7">
        <v>0.17267454497518564</v>
      </c>
      <c r="AP288">
        <f t="shared" si="4"/>
        <v>287</v>
      </c>
    </row>
    <row r="289" spans="1:42" x14ac:dyDescent="0.25">
      <c r="A289" t="s">
        <v>43923</v>
      </c>
      <c r="N289" t="s">
        <v>43</v>
      </c>
      <c r="O289" t="s">
        <v>3112</v>
      </c>
      <c r="P289" t="s">
        <v>14141</v>
      </c>
      <c r="Q289" t="s">
        <v>13638</v>
      </c>
      <c r="R289">
        <v>91.09</v>
      </c>
      <c r="S289" t="s">
        <v>13638</v>
      </c>
      <c r="T289" t="s">
        <v>13638</v>
      </c>
      <c r="U289" s="17">
        <v>45546</v>
      </c>
      <c r="W289">
        <v>91.09</v>
      </c>
      <c r="Y289">
        <v>49.32</v>
      </c>
      <c r="Z289" s="7">
        <v>0.17741427859707315</v>
      </c>
      <c r="AP289">
        <f t="shared" si="4"/>
        <v>288</v>
      </c>
    </row>
    <row r="290" spans="1:42" x14ac:dyDescent="0.25">
      <c r="A290" t="s">
        <v>43924</v>
      </c>
      <c r="N290" t="s">
        <v>43</v>
      </c>
      <c r="O290" t="s">
        <v>3068</v>
      </c>
      <c r="P290" t="s">
        <v>14142</v>
      </c>
      <c r="Q290" t="s">
        <v>13638</v>
      </c>
      <c r="R290">
        <v>29.9694</v>
      </c>
      <c r="S290" t="s">
        <v>13638</v>
      </c>
      <c r="T290" t="s">
        <v>13638</v>
      </c>
      <c r="U290" s="17">
        <v>45546</v>
      </c>
      <c r="W290">
        <v>29.9694</v>
      </c>
      <c r="Y290">
        <v>13.91</v>
      </c>
      <c r="Z290" s="7">
        <v>0.22318441785794096</v>
      </c>
      <c r="AP290">
        <f t="shared" si="4"/>
        <v>289</v>
      </c>
    </row>
    <row r="291" spans="1:42" x14ac:dyDescent="0.25">
      <c r="A291" t="s">
        <v>43925</v>
      </c>
      <c r="N291" t="s">
        <v>43</v>
      </c>
      <c r="O291" t="s">
        <v>3067</v>
      </c>
      <c r="P291" t="s">
        <v>14143</v>
      </c>
      <c r="Q291" t="s">
        <v>14144</v>
      </c>
      <c r="R291">
        <v>25.189</v>
      </c>
      <c r="S291" t="s">
        <v>13638</v>
      </c>
      <c r="T291" t="s">
        <v>13638</v>
      </c>
      <c r="U291" s="17">
        <v>45546</v>
      </c>
      <c r="W291">
        <v>25.189</v>
      </c>
      <c r="Y291">
        <v>13.91</v>
      </c>
      <c r="Z291" s="7">
        <v>0.17159147722273005</v>
      </c>
      <c r="AP291">
        <f t="shared" si="4"/>
        <v>290</v>
      </c>
    </row>
    <row r="292" spans="1:42" x14ac:dyDescent="0.25">
      <c r="A292" t="s">
        <v>43926</v>
      </c>
      <c r="N292" t="s">
        <v>43</v>
      </c>
      <c r="O292" t="s">
        <v>3066</v>
      </c>
      <c r="P292" t="s">
        <v>14145</v>
      </c>
      <c r="Q292" t="s">
        <v>13638</v>
      </c>
      <c r="R292">
        <v>28.198899999999998</v>
      </c>
      <c r="S292" t="s">
        <v>13638</v>
      </c>
      <c r="T292" t="s">
        <v>13638</v>
      </c>
      <c r="U292" s="17">
        <v>45546</v>
      </c>
      <c r="W292">
        <v>28.198899999999998</v>
      </c>
      <c r="Y292">
        <v>13.7</v>
      </c>
      <c r="Z292" s="7">
        <v>0.2095598058129049</v>
      </c>
      <c r="AP292">
        <f t="shared" si="4"/>
        <v>291</v>
      </c>
    </row>
    <row r="293" spans="1:42" x14ac:dyDescent="0.25">
      <c r="A293" t="s">
        <v>43927</v>
      </c>
      <c r="N293" t="s">
        <v>43</v>
      </c>
      <c r="O293" t="s">
        <v>3065</v>
      </c>
      <c r="P293" t="s">
        <v>14146</v>
      </c>
      <c r="Q293" t="s">
        <v>14147</v>
      </c>
      <c r="R293">
        <v>22.295300000000001</v>
      </c>
      <c r="S293" t="s">
        <v>13638</v>
      </c>
      <c r="T293" t="s">
        <v>13638</v>
      </c>
      <c r="U293" s="17">
        <v>45546</v>
      </c>
      <c r="W293">
        <v>22.295300000000001</v>
      </c>
      <c r="Y293">
        <v>13.7</v>
      </c>
      <c r="Z293" s="7">
        <v>0.14018964236695819</v>
      </c>
      <c r="AP293">
        <f t="shared" si="4"/>
        <v>292</v>
      </c>
    </row>
    <row r="294" spans="1:42" x14ac:dyDescent="0.25">
      <c r="A294" t="s">
        <v>43928</v>
      </c>
      <c r="N294" t="s">
        <v>43</v>
      </c>
      <c r="O294" t="s">
        <v>2972</v>
      </c>
      <c r="P294" t="s">
        <v>14148</v>
      </c>
      <c r="Q294" t="s">
        <v>13638</v>
      </c>
      <c r="R294">
        <v>290.43</v>
      </c>
      <c r="S294" t="s">
        <v>13638</v>
      </c>
      <c r="T294" t="s">
        <v>13638</v>
      </c>
      <c r="U294" s="17">
        <v>45546</v>
      </c>
      <c r="W294">
        <v>290.43</v>
      </c>
      <c r="Y294">
        <v>154.37</v>
      </c>
      <c r="Z294" s="7">
        <v>0.18288212949149063</v>
      </c>
      <c r="AP294">
        <f t="shared" si="4"/>
        <v>293</v>
      </c>
    </row>
    <row r="295" spans="1:42" x14ac:dyDescent="0.25">
      <c r="A295" t="s">
        <v>43929</v>
      </c>
      <c r="N295" t="s">
        <v>43</v>
      </c>
      <c r="O295" t="s">
        <v>2971</v>
      </c>
      <c r="P295" t="s">
        <v>14149</v>
      </c>
      <c r="Q295" t="s">
        <v>14150</v>
      </c>
      <c r="R295">
        <v>138.57</v>
      </c>
      <c r="S295" t="s">
        <v>13638</v>
      </c>
      <c r="T295" t="s">
        <v>13638</v>
      </c>
      <c r="U295" s="17">
        <v>45546</v>
      </c>
      <c r="W295">
        <v>138.57</v>
      </c>
      <c r="Y295">
        <v>85.5</v>
      </c>
      <c r="Z295" s="7">
        <v>0.13898298446904445</v>
      </c>
      <c r="AP295">
        <f t="shared" si="4"/>
        <v>294</v>
      </c>
    </row>
    <row r="296" spans="1:42" x14ac:dyDescent="0.25">
      <c r="N296" t="s">
        <v>43</v>
      </c>
      <c r="O296" t="s">
        <v>2970</v>
      </c>
      <c r="P296" t="s">
        <v>14151</v>
      </c>
      <c r="Q296" t="s">
        <v>13638</v>
      </c>
      <c r="R296">
        <v>255.88</v>
      </c>
      <c r="S296" t="s">
        <v>13638</v>
      </c>
      <c r="T296" t="s">
        <v>13638</v>
      </c>
      <c r="U296" s="17">
        <v>45546</v>
      </c>
      <c r="W296">
        <v>255.88</v>
      </c>
      <c r="Y296">
        <v>141.1</v>
      </c>
      <c r="Z296" s="7">
        <v>0.17201651956216946</v>
      </c>
      <c r="AP296">
        <f t="shared" si="4"/>
        <v>295</v>
      </c>
    </row>
    <row r="297" spans="1:42" x14ac:dyDescent="0.25">
      <c r="A297" t="s">
        <v>35</v>
      </c>
      <c r="N297" t="s">
        <v>43</v>
      </c>
      <c r="O297" t="s">
        <v>2969</v>
      </c>
      <c r="P297" t="s">
        <v>14152</v>
      </c>
      <c r="Q297" t="s">
        <v>14153</v>
      </c>
      <c r="R297">
        <v>91.89</v>
      </c>
      <c r="S297" t="s">
        <v>13638</v>
      </c>
      <c r="T297" t="s">
        <v>13638</v>
      </c>
      <c r="U297" s="17">
        <v>45546</v>
      </c>
      <c r="W297">
        <v>91.89</v>
      </c>
      <c r="Y297">
        <v>58.82</v>
      </c>
      <c r="Z297" s="7">
        <v>0.12823770992787775</v>
      </c>
      <c r="AP297">
        <f t="shared" si="4"/>
        <v>296</v>
      </c>
    </row>
    <row r="298" spans="1:42" x14ac:dyDescent="0.25">
      <c r="A298" t="s">
        <v>43930</v>
      </c>
      <c r="N298" t="s">
        <v>43</v>
      </c>
      <c r="O298" t="s">
        <v>2916</v>
      </c>
      <c r="P298" t="s">
        <v>14154</v>
      </c>
      <c r="Q298" t="s">
        <v>13638</v>
      </c>
      <c r="R298">
        <v>694.24400000000003</v>
      </c>
      <c r="S298" t="s">
        <v>13638</v>
      </c>
      <c r="T298" t="s">
        <v>13638</v>
      </c>
      <c r="U298" s="17">
        <v>45546</v>
      </c>
      <c r="W298">
        <v>694.24400000000003</v>
      </c>
      <c r="Y298">
        <v>352.27499999999998</v>
      </c>
      <c r="Z298" s="7">
        <v>0.19663394294840231</v>
      </c>
      <c r="AP298">
        <f t="shared" si="4"/>
        <v>297</v>
      </c>
    </row>
    <row r="299" spans="1:42" x14ac:dyDescent="0.25">
      <c r="A299" t="s">
        <v>43931</v>
      </c>
      <c r="N299" t="s">
        <v>43</v>
      </c>
      <c r="O299" t="s">
        <v>2915</v>
      </c>
      <c r="P299" t="s">
        <v>14155</v>
      </c>
      <c r="Q299" t="s">
        <v>14156</v>
      </c>
      <c r="R299">
        <v>122.849</v>
      </c>
      <c r="S299" t="s">
        <v>13638</v>
      </c>
      <c r="T299" t="s">
        <v>13638</v>
      </c>
      <c r="U299" s="17">
        <v>45546</v>
      </c>
      <c r="W299">
        <v>122.849</v>
      </c>
      <c r="Y299">
        <v>81.69</v>
      </c>
      <c r="Z299" s="7">
        <v>0.11713095084537706</v>
      </c>
      <c r="AP299">
        <f t="shared" si="4"/>
        <v>298</v>
      </c>
    </row>
    <row r="300" spans="1:42" x14ac:dyDescent="0.25">
      <c r="A300" t="s">
        <v>43932</v>
      </c>
      <c r="N300" t="s">
        <v>43</v>
      </c>
      <c r="O300" t="s">
        <v>2914</v>
      </c>
      <c r="P300" t="s">
        <v>14157</v>
      </c>
      <c r="Q300" t="s">
        <v>13638</v>
      </c>
      <c r="R300">
        <v>626.89700000000005</v>
      </c>
      <c r="S300" t="s">
        <v>13638</v>
      </c>
      <c r="T300" t="s">
        <v>13638</v>
      </c>
      <c r="U300" s="17">
        <v>45546</v>
      </c>
      <c r="W300">
        <v>626.89700000000005</v>
      </c>
      <c r="Y300">
        <v>328.24700000000001</v>
      </c>
      <c r="Z300" s="7">
        <v>0.18732438020218289</v>
      </c>
      <c r="AP300">
        <f t="shared" si="4"/>
        <v>299</v>
      </c>
    </row>
    <row r="301" spans="1:42" x14ac:dyDescent="0.25">
      <c r="A301" t="s">
        <v>43933</v>
      </c>
      <c r="N301" t="s">
        <v>43</v>
      </c>
      <c r="O301" t="s">
        <v>2913</v>
      </c>
      <c r="P301" t="s">
        <v>14158</v>
      </c>
      <c r="Q301" t="s">
        <v>14159</v>
      </c>
      <c r="R301">
        <v>43.475999999999999</v>
      </c>
      <c r="S301" t="s">
        <v>13638</v>
      </c>
      <c r="T301" t="s">
        <v>13638</v>
      </c>
      <c r="U301" s="17">
        <v>45546</v>
      </c>
      <c r="W301">
        <v>43.475999999999999</v>
      </c>
      <c r="Y301">
        <v>29.902999999999999</v>
      </c>
      <c r="Z301" s="7">
        <v>0.1073066171822008</v>
      </c>
      <c r="AP301">
        <f t="shared" si="4"/>
        <v>300</v>
      </c>
    </row>
    <row r="302" spans="1:42" x14ac:dyDescent="0.25">
      <c r="N302" t="s">
        <v>43</v>
      </c>
      <c r="O302" t="s">
        <v>2804</v>
      </c>
      <c r="P302" t="s">
        <v>14160</v>
      </c>
      <c r="Q302" t="s">
        <v>13638</v>
      </c>
      <c r="R302">
        <v>101.471</v>
      </c>
      <c r="S302" t="s">
        <v>13638</v>
      </c>
      <c r="T302" t="s">
        <v>13638</v>
      </c>
      <c r="U302" s="17">
        <v>45546</v>
      </c>
      <c r="W302">
        <v>101.471</v>
      </c>
      <c r="Y302">
        <v>51.167999999999999</v>
      </c>
      <c r="Z302" s="7">
        <v>0.19848890746501802</v>
      </c>
      <c r="AP302">
        <f t="shared" si="4"/>
        <v>301</v>
      </c>
    </row>
    <row r="303" spans="1:42" x14ac:dyDescent="0.25">
      <c r="A303" t="s">
        <v>14</v>
      </c>
      <c r="N303" t="s">
        <v>43</v>
      </c>
      <c r="O303" t="s">
        <v>2803</v>
      </c>
      <c r="P303" t="s">
        <v>14161</v>
      </c>
      <c r="Q303" t="s">
        <v>13638</v>
      </c>
      <c r="R303">
        <v>87.302000000000007</v>
      </c>
      <c r="S303" t="s">
        <v>13638</v>
      </c>
      <c r="T303" t="s">
        <v>13638</v>
      </c>
      <c r="U303" s="17">
        <v>45546</v>
      </c>
      <c r="W303">
        <v>87.302000000000007</v>
      </c>
      <c r="Y303">
        <v>46.341999999999999</v>
      </c>
      <c r="Z303" s="7">
        <v>0.18327106383596892</v>
      </c>
      <c r="AP303">
        <f t="shared" si="4"/>
        <v>302</v>
      </c>
    </row>
    <row r="304" spans="1:42" x14ac:dyDescent="0.25">
      <c r="A304" t="s">
        <v>43934</v>
      </c>
      <c r="N304" t="s">
        <v>43</v>
      </c>
      <c r="O304" t="s">
        <v>2802</v>
      </c>
      <c r="P304" t="s">
        <v>14162</v>
      </c>
      <c r="Q304" t="s">
        <v>14163</v>
      </c>
      <c r="R304">
        <v>39.359000000000002</v>
      </c>
      <c r="S304" t="s">
        <v>13638</v>
      </c>
      <c r="T304" t="s">
        <v>13638</v>
      </c>
      <c r="U304" s="17">
        <v>45546</v>
      </c>
      <c r="W304">
        <v>39.359000000000002</v>
      </c>
      <c r="Y304">
        <v>21.623999999999999</v>
      </c>
      <c r="Z304" s="7">
        <v>0.17310301262873296</v>
      </c>
      <c r="AP304">
        <f t="shared" si="4"/>
        <v>303</v>
      </c>
    </row>
    <row r="305" spans="1:42" x14ac:dyDescent="0.25">
      <c r="A305" t="s">
        <v>43935</v>
      </c>
      <c r="N305" t="s">
        <v>43</v>
      </c>
      <c r="O305" t="s">
        <v>2801</v>
      </c>
      <c r="P305" t="s">
        <v>14164</v>
      </c>
      <c r="Q305" t="s">
        <v>14165</v>
      </c>
      <c r="R305">
        <v>33.295999999999999</v>
      </c>
      <c r="S305" t="s">
        <v>13638</v>
      </c>
      <c r="T305" t="s">
        <v>13638</v>
      </c>
      <c r="U305" s="17">
        <v>45546</v>
      </c>
      <c r="W305">
        <v>33.295999999999999</v>
      </c>
      <c r="Y305">
        <v>19.466999999999999</v>
      </c>
      <c r="Z305" s="7">
        <v>0.15478123402839916</v>
      </c>
      <c r="AP305">
        <f t="shared" si="4"/>
        <v>304</v>
      </c>
    </row>
    <row r="306" spans="1:42" x14ac:dyDescent="0.25">
      <c r="A306" t="s">
        <v>43936</v>
      </c>
      <c r="N306" t="s">
        <v>43</v>
      </c>
      <c r="O306" t="s">
        <v>2722</v>
      </c>
      <c r="P306" t="s">
        <v>14166</v>
      </c>
      <c r="Q306" t="s">
        <v>13638</v>
      </c>
      <c r="R306">
        <v>208.4725</v>
      </c>
      <c r="S306" t="s">
        <v>13638</v>
      </c>
      <c r="T306" t="s">
        <v>13638</v>
      </c>
      <c r="U306" s="17">
        <v>45546</v>
      </c>
      <c r="W306">
        <v>208.4725</v>
      </c>
      <c r="Y306">
        <v>117.8716</v>
      </c>
      <c r="Z306" s="7">
        <v>0.16463680877201092</v>
      </c>
      <c r="AP306">
        <f t="shared" si="4"/>
        <v>305</v>
      </c>
    </row>
    <row r="307" spans="1:42" x14ac:dyDescent="0.25">
      <c r="A307" t="s">
        <v>43937</v>
      </c>
      <c r="N307" t="s">
        <v>43</v>
      </c>
      <c r="O307" t="s">
        <v>14167</v>
      </c>
      <c r="P307" t="s">
        <v>14168</v>
      </c>
      <c r="Q307" t="s">
        <v>14169</v>
      </c>
      <c r="R307">
        <v>26.814499999999999</v>
      </c>
      <c r="S307" t="s">
        <v>13638</v>
      </c>
      <c r="T307" t="s">
        <v>13638</v>
      </c>
      <c r="U307" s="17">
        <v>45546</v>
      </c>
      <c r="W307">
        <v>26.814499999999999</v>
      </c>
      <c r="Y307">
        <v>19.496099999999998</v>
      </c>
      <c r="Z307" s="7">
        <v>9.120712612102988E-2</v>
      </c>
      <c r="AP307">
        <f t="shared" si="4"/>
        <v>306</v>
      </c>
    </row>
    <row r="308" spans="1:42" x14ac:dyDescent="0.25">
      <c r="N308" t="s">
        <v>43</v>
      </c>
      <c r="O308" t="s">
        <v>2721</v>
      </c>
      <c r="P308" t="s">
        <v>14170</v>
      </c>
      <c r="Q308" t="s">
        <v>13638</v>
      </c>
      <c r="R308">
        <v>190.9204</v>
      </c>
      <c r="S308" t="s">
        <v>13638</v>
      </c>
      <c r="T308" t="s">
        <v>13638</v>
      </c>
      <c r="U308" s="17">
        <v>45546</v>
      </c>
      <c r="W308">
        <v>190.9204</v>
      </c>
      <c r="Y308">
        <v>110.5895</v>
      </c>
      <c r="Z308" s="7">
        <v>0.15751973140846154</v>
      </c>
      <c r="AP308">
        <f t="shared" si="4"/>
        <v>307</v>
      </c>
    </row>
    <row r="309" spans="1:42" x14ac:dyDescent="0.25">
      <c r="A309" t="s">
        <v>36</v>
      </c>
      <c r="N309" t="s">
        <v>43</v>
      </c>
      <c r="O309" t="s">
        <v>14171</v>
      </c>
      <c r="P309" t="s">
        <v>14172</v>
      </c>
      <c r="Q309" t="s">
        <v>14173</v>
      </c>
      <c r="R309">
        <v>23.644100000000002</v>
      </c>
      <c r="S309" t="s">
        <v>13638</v>
      </c>
      <c r="T309" t="s">
        <v>13638</v>
      </c>
      <c r="U309" s="17">
        <v>45546</v>
      </c>
      <c r="W309">
        <v>23.644100000000002</v>
      </c>
      <c r="Y309">
        <v>17.706299999999999</v>
      </c>
      <c r="Z309" s="7">
        <v>8.2668627863429656E-2</v>
      </c>
      <c r="AP309">
        <f t="shared" si="4"/>
        <v>308</v>
      </c>
    </row>
    <row r="310" spans="1:42" x14ac:dyDescent="0.25">
      <c r="A310" t="s">
        <v>43938</v>
      </c>
      <c r="N310" t="s">
        <v>43</v>
      </c>
      <c r="O310" t="s">
        <v>2550</v>
      </c>
      <c r="P310" t="s">
        <v>14174</v>
      </c>
      <c r="Q310" t="s">
        <v>13638</v>
      </c>
      <c r="R310">
        <v>344.71300000000002</v>
      </c>
      <c r="S310" t="s">
        <v>13638</v>
      </c>
      <c r="T310" t="s">
        <v>13638</v>
      </c>
      <c r="U310" s="17">
        <v>45546</v>
      </c>
      <c r="W310">
        <v>344.71300000000002</v>
      </c>
      <c r="Y310">
        <v>163.59200000000001</v>
      </c>
      <c r="Z310" s="7">
        <v>0.21654814797013167</v>
      </c>
      <c r="AP310">
        <f t="shared" si="4"/>
        <v>309</v>
      </c>
    </row>
    <row r="311" spans="1:42" x14ac:dyDescent="0.25">
      <c r="A311" t="s">
        <v>43939</v>
      </c>
      <c r="N311" t="s">
        <v>43</v>
      </c>
      <c r="O311" t="s">
        <v>2549</v>
      </c>
      <c r="P311" t="s">
        <v>14175</v>
      </c>
      <c r="Q311" t="s">
        <v>13638</v>
      </c>
      <c r="R311">
        <v>360.09399999999999</v>
      </c>
      <c r="S311" t="s">
        <v>13638</v>
      </c>
      <c r="T311" t="s">
        <v>13638</v>
      </c>
      <c r="U311" s="17">
        <v>45546</v>
      </c>
      <c r="W311">
        <v>360.09399999999999</v>
      </c>
      <c r="Y311">
        <v>166.54499999999999</v>
      </c>
      <c r="Z311" s="7">
        <v>0.22423928923112069</v>
      </c>
      <c r="AP311">
        <f t="shared" si="4"/>
        <v>310</v>
      </c>
    </row>
    <row r="312" spans="1:42" x14ac:dyDescent="0.25">
      <c r="A312" t="s">
        <v>43940</v>
      </c>
      <c r="N312" t="s">
        <v>43</v>
      </c>
      <c r="O312" t="s">
        <v>2548</v>
      </c>
      <c r="P312" t="s">
        <v>14176</v>
      </c>
      <c r="Q312" t="s">
        <v>13638</v>
      </c>
      <c r="R312">
        <v>40.929000000000002</v>
      </c>
      <c r="S312" t="s">
        <v>13638</v>
      </c>
      <c r="T312" t="s">
        <v>13638</v>
      </c>
      <c r="U312" s="17">
        <v>45546</v>
      </c>
      <c r="W312">
        <v>40.929000000000002</v>
      </c>
      <c r="Y312">
        <v>21.803999999999998</v>
      </c>
      <c r="Z312" s="7">
        <v>0.18221205558058973</v>
      </c>
      <c r="AP312">
        <f t="shared" si="4"/>
        <v>311</v>
      </c>
    </row>
    <row r="313" spans="1:42" x14ac:dyDescent="0.25">
      <c r="A313" t="s">
        <v>43941</v>
      </c>
      <c r="N313" t="s">
        <v>43</v>
      </c>
      <c r="O313" t="s">
        <v>2547</v>
      </c>
      <c r="P313" t="s">
        <v>14177</v>
      </c>
      <c r="Q313" t="s">
        <v>13638</v>
      </c>
      <c r="R313">
        <v>52.218000000000004</v>
      </c>
      <c r="S313" t="s">
        <v>13638</v>
      </c>
      <c r="T313" t="s">
        <v>13638</v>
      </c>
      <c r="U313" s="17">
        <v>45546</v>
      </c>
      <c r="W313">
        <v>52.218000000000004</v>
      </c>
      <c r="Y313">
        <v>26.498999999999999</v>
      </c>
      <c r="Z313" s="7">
        <v>0.19660690057815788</v>
      </c>
      <c r="AP313">
        <f t="shared" si="4"/>
        <v>312</v>
      </c>
    </row>
    <row r="314" spans="1:42" x14ac:dyDescent="0.25">
      <c r="N314" t="s">
        <v>43</v>
      </c>
      <c r="O314" t="s">
        <v>2487</v>
      </c>
      <c r="P314" t="s">
        <v>14178</v>
      </c>
      <c r="Q314" t="s">
        <v>13638</v>
      </c>
      <c r="R314">
        <v>29.5642</v>
      </c>
      <c r="S314" t="s">
        <v>13638</v>
      </c>
      <c r="T314" t="s">
        <v>13638</v>
      </c>
      <c r="U314" s="17">
        <v>45546</v>
      </c>
      <c r="W314">
        <v>29.5642</v>
      </c>
      <c r="Y314">
        <v>14.5916</v>
      </c>
      <c r="Z314" s="7">
        <v>0.20486690388767137</v>
      </c>
      <c r="AP314">
        <f t="shared" si="4"/>
        <v>313</v>
      </c>
    </row>
    <row r="315" spans="1:42" x14ac:dyDescent="0.25">
      <c r="A315" t="s">
        <v>37</v>
      </c>
      <c r="N315" t="s">
        <v>43</v>
      </c>
      <c r="O315" t="s">
        <v>2486</v>
      </c>
      <c r="P315" t="s">
        <v>14179</v>
      </c>
      <c r="Q315" t="s">
        <v>14180</v>
      </c>
      <c r="R315">
        <v>24.689699999999998</v>
      </c>
      <c r="S315" t="s">
        <v>13638</v>
      </c>
      <c r="T315" t="s">
        <v>13638</v>
      </c>
      <c r="U315" s="17">
        <v>45546</v>
      </c>
      <c r="W315">
        <v>24.689699999999998</v>
      </c>
      <c r="Y315">
        <v>14.575100000000001</v>
      </c>
      <c r="Z315" s="7">
        <v>0.15194759330481755</v>
      </c>
      <c r="AP315">
        <f t="shared" si="4"/>
        <v>314</v>
      </c>
    </row>
    <row r="316" spans="1:42" x14ac:dyDescent="0.25">
      <c r="A316" t="s">
        <v>43942</v>
      </c>
      <c r="N316" t="s">
        <v>43</v>
      </c>
      <c r="O316" t="s">
        <v>2485</v>
      </c>
      <c r="P316" t="s">
        <v>14181</v>
      </c>
      <c r="Q316" t="s">
        <v>13638</v>
      </c>
      <c r="R316">
        <v>27.298100000000002</v>
      </c>
      <c r="S316" t="s">
        <v>13638</v>
      </c>
      <c r="T316" t="s">
        <v>13638</v>
      </c>
      <c r="U316" s="17">
        <v>45546</v>
      </c>
      <c r="W316">
        <v>27.298100000000002</v>
      </c>
      <c r="Y316">
        <v>14.074199999999999</v>
      </c>
      <c r="Z316" s="7">
        <v>0.19190545547884952</v>
      </c>
      <c r="AP316">
        <f t="shared" si="4"/>
        <v>315</v>
      </c>
    </row>
    <row r="317" spans="1:42" x14ac:dyDescent="0.25">
      <c r="A317" t="s">
        <v>43943</v>
      </c>
      <c r="N317" t="s">
        <v>43</v>
      </c>
      <c r="O317" t="s">
        <v>2484</v>
      </c>
      <c r="P317" t="s">
        <v>14182</v>
      </c>
      <c r="Q317" t="s">
        <v>14183</v>
      </c>
      <c r="R317">
        <v>22.719100000000001</v>
      </c>
      <c r="S317" t="s">
        <v>13638</v>
      </c>
      <c r="T317" t="s">
        <v>13638</v>
      </c>
      <c r="U317" s="17">
        <v>45546</v>
      </c>
      <c r="W317">
        <v>22.719100000000001</v>
      </c>
      <c r="Y317">
        <v>14.074199999999999</v>
      </c>
      <c r="Z317" s="7">
        <v>0.1378130403915927</v>
      </c>
      <c r="AP317">
        <f t="shared" si="4"/>
        <v>316</v>
      </c>
    </row>
    <row r="318" spans="1:42" x14ac:dyDescent="0.25">
      <c r="A318" t="s">
        <v>43944</v>
      </c>
      <c r="N318" t="s">
        <v>43</v>
      </c>
      <c r="O318" t="s">
        <v>2374</v>
      </c>
      <c r="P318" t="s">
        <v>14184</v>
      </c>
      <c r="Q318" t="s">
        <v>13638</v>
      </c>
      <c r="R318">
        <v>1098.98</v>
      </c>
      <c r="S318" t="s">
        <v>13638</v>
      </c>
      <c r="T318" t="s">
        <v>13638</v>
      </c>
      <c r="U318" s="17">
        <v>45546</v>
      </c>
      <c r="W318">
        <v>1098.98</v>
      </c>
      <c r="Y318">
        <v>490.02</v>
      </c>
      <c r="Z318" s="7">
        <v>0.23518741590406478</v>
      </c>
      <c r="AP318">
        <f t="shared" si="4"/>
        <v>317</v>
      </c>
    </row>
    <row r="319" spans="1:42" x14ac:dyDescent="0.25">
      <c r="A319" t="s">
        <v>43945</v>
      </c>
      <c r="N319" t="s">
        <v>43</v>
      </c>
      <c r="O319" t="s">
        <v>2373</v>
      </c>
      <c r="P319" t="s">
        <v>14185</v>
      </c>
      <c r="Q319" t="s">
        <v>14186</v>
      </c>
      <c r="R319">
        <v>56.85</v>
      </c>
      <c r="S319" t="s">
        <v>13638</v>
      </c>
      <c r="T319" t="s">
        <v>13638</v>
      </c>
      <c r="U319" s="17">
        <v>45546</v>
      </c>
      <c r="W319">
        <v>56.85</v>
      </c>
      <c r="Y319">
        <v>30.19</v>
      </c>
      <c r="Z319" s="7">
        <v>0.18314701492836072</v>
      </c>
      <c r="AP319">
        <f t="shared" si="4"/>
        <v>318</v>
      </c>
    </row>
    <row r="320" spans="1:42" x14ac:dyDescent="0.25">
      <c r="N320" t="s">
        <v>43</v>
      </c>
      <c r="O320" t="s">
        <v>2372</v>
      </c>
      <c r="P320" t="s">
        <v>14187</v>
      </c>
      <c r="Q320" t="s">
        <v>13638</v>
      </c>
      <c r="R320">
        <v>990.99</v>
      </c>
      <c r="S320" t="s">
        <v>13638</v>
      </c>
      <c r="T320" t="s">
        <v>13638</v>
      </c>
      <c r="U320" s="17">
        <v>45546</v>
      </c>
      <c r="W320">
        <v>990.99</v>
      </c>
      <c r="Y320">
        <v>454.32</v>
      </c>
      <c r="Z320" s="7">
        <v>0.226870536576806</v>
      </c>
      <c r="AP320">
        <f t="shared" si="4"/>
        <v>319</v>
      </c>
    </row>
    <row r="321" spans="1:42" x14ac:dyDescent="0.25">
      <c r="A321" t="s">
        <v>41</v>
      </c>
      <c r="N321" t="s">
        <v>43</v>
      </c>
      <c r="O321" t="s">
        <v>2371</v>
      </c>
      <c r="P321" t="s">
        <v>14188</v>
      </c>
      <c r="Q321" t="s">
        <v>14189</v>
      </c>
      <c r="R321">
        <v>34.61</v>
      </c>
      <c r="S321" t="s">
        <v>13638</v>
      </c>
      <c r="T321" t="s">
        <v>13638</v>
      </c>
      <c r="U321" s="17">
        <v>45546</v>
      </c>
      <c r="W321">
        <v>34.61</v>
      </c>
      <c r="Y321">
        <v>20.77</v>
      </c>
      <c r="Z321" s="7">
        <v>0.14712249926045473</v>
      </c>
      <c r="AP321">
        <f t="shared" si="4"/>
        <v>320</v>
      </c>
    </row>
    <row r="322" spans="1:42" x14ac:dyDescent="0.25">
      <c r="A322" t="s">
        <v>43946</v>
      </c>
      <c r="N322" t="s">
        <v>43</v>
      </c>
      <c r="O322" t="s">
        <v>2184</v>
      </c>
      <c r="P322" t="s">
        <v>14190</v>
      </c>
      <c r="Q322" t="s">
        <v>13638</v>
      </c>
      <c r="R322">
        <v>110.78</v>
      </c>
      <c r="S322" t="s">
        <v>13638</v>
      </c>
      <c r="T322" t="s">
        <v>13638</v>
      </c>
      <c r="U322" s="17">
        <v>45546</v>
      </c>
      <c r="W322">
        <v>110.78</v>
      </c>
      <c r="Y322">
        <v>52.55</v>
      </c>
      <c r="Z322" s="7">
        <v>0.21668072575023256</v>
      </c>
      <c r="AP322">
        <f t="shared" si="4"/>
        <v>321</v>
      </c>
    </row>
    <row r="323" spans="1:42" x14ac:dyDescent="0.25">
      <c r="A323" t="s">
        <v>43947</v>
      </c>
      <c r="N323" t="s">
        <v>43</v>
      </c>
      <c r="O323" t="s">
        <v>2183</v>
      </c>
      <c r="P323" t="s">
        <v>14191</v>
      </c>
      <c r="Q323" t="s">
        <v>14192</v>
      </c>
      <c r="R323">
        <v>55.67</v>
      </c>
      <c r="S323" t="s">
        <v>13638</v>
      </c>
      <c r="T323" t="s">
        <v>13638</v>
      </c>
      <c r="U323" s="17">
        <v>45546</v>
      </c>
      <c r="W323">
        <v>55.67</v>
      </c>
      <c r="Y323">
        <v>26.41</v>
      </c>
      <c r="Z323" s="7">
        <v>0.216656124448666</v>
      </c>
      <c r="AP323">
        <f t="shared" si="4"/>
        <v>322</v>
      </c>
    </row>
    <row r="324" spans="1:42" x14ac:dyDescent="0.25">
      <c r="A324" t="s">
        <v>43948</v>
      </c>
      <c r="N324" t="s">
        <v>43</v>
      </c>
      <c r="O324" t="s">
        <v>2182</v>
      </c>
      <c r="P324" t="s">
        <v>14193</v>
      </c>
      <c r="Q324" t="s">
        <v>13638</v>
      </c>
      <c r="R324">
        <v>94.49</v>
      </c>
      <c r="S324" t="s">
        <v>13638</v>
      </c>
      <c r="T324" t="s">
        <v>13638</v>
      </c>
      <c r="U324" s="17">
        <v>45546</v>
      </c>
      <c r="W324">
        <v>94.49</v>
      </c>
      <c r="Y324">
        <v>46.68</v>
      </c>
      <c r="Z324" s="7">
        <v>0.20458733764508086</v>
      </c>
      <c r="AP324">
        <f t="shared" ref="AP324:AP387" si="5">AP323+1</f>
        <v>323</v>
      </c>
    </row>
    <row r="325" spans="1:42" x14ac:dyDescent="0.25">
      <c r="A325" t="s">
        <v>43949</v>
      </c>
      <c r="N325" t="s">
        <v>43</v>
      </c>
      <c r="O325" t="s">
        <v>2181</v>
      </c>
      <c r="P325" t="s">
        <v>14194</v>
      </c>
      <c r="Q325" t="s">
        <v>14195</v>
      </c>
      <c r="R325">
        <v>46.81</v>
      </c>
      <c r="S325" t="s">
        <v>13638</v>
      </c>
      <c r="T325" t="s">
        <v>13638</v>
      </c>
      <c r="U325" s="17">
        <v>45546</v>
      </c>
      <c r="W325">
        <v>46.81</v>
      </c>
      <c r="Y325">
        <v>23.12</v>
      </c>
      <c r="Z325" s="7">
        <v>0.2046529514742037</v>
      </c>
      <c r="AP325">
        <f t="shared" si="5"/>
        <v>324</v>
      </c>
    </row>
    <row r="326" spans="1:42" x14ac:dyDescent="0.25">
      <c r="N326" t="s">
        <v>43</v>
      </c>
      <c r="O326" t="s">
        <v>1976</v>
      </c>
      <c r="P326" t="s">
        <v>14196</v>
      </c>
      <c r="Q326" t="s">
        <v>13638</v>
      </c>
      <c r="R326">
        <v>342.47399999999999</v>
      </c>
      <c r="S326" t="s">
        <v>13638</v>
      </c>
      <c r="T326" t="s">
        <v>13638</v>
      </c>
      <c r="U326" s="17">
        <v>45546</v>
      </c>
      <c r="W326">
        <v>342.47399999999999</v>
      </c>
      <c r="Y326">
        <v>175.40799999999999</v>
      </c>
      <c r="Z326" s="7">
        <v>0.19386510842054161</v>
      </c>
      <c r="AP326">
        <f t="shared" si="5"/>
        <v>325</v>
      </c>
    </row>
    <row r="327" spans="1:42" x14ac:dyDescent="0.25">
      <c r="A327" t="s">
        <v>15</v>
      </c>
      <c r="N327" t="s">
        <v>43</v>
      </c>
      <c r="O327" t="s">
        <v>1975</v>
      </c>
      <c r="P327" t="s">
        <v>14197</v>
      </c>
      <c r="Q327" t="s">
        <v>13638</v>
      </c>
      <c r="R327">
        <v>389.62599999999998</v>
      </c>
      <c r="S327" t="s">
        <v>13638</v>
      </c>
      <c r="T327" t="s">
        <v>13638</v>
      </c>
      <c r="U327" s="17">
        <v>45546</v>
      </c>
      <c r="W327">
        <v>389.62599999999998</v>
      </c>
      <c r="Y327">
        <v>192.01</v>
      </c>
      <c r="Z327" s="7">
        <v>0.20531953900187982</v>
      </c>
      <c r="AP327">
        <f t="shared" si="5"/>
        <v>326</v>
      </c>
    </row>
    <row r="328" spans="1:42" x14ac:dyDescent="0.25">
      <c r="A328" t="s">
        <v>43950</v>
      </c>
      <c r="N328" t="s">
        <v>43</v>
      </c>
      <c r="O328" t="s">
        <v>1974</v>
      </c>
      <c r="P328" t="s">
        <v>14198</v>
      </c>
      <c r="Q328" t="s">
        <v>14199</v>
      </c>
      <c r="R328">
        <v>59.749000000000002</v>
      </c>
      <c r="S328" t="s">
        <v>13638</v>
      </c>
      <c r="T328" t="s">
        <v>13638</v>
      </c>
      <c r="U328" s="17">
        <v>45546</v>
      </c>
      <c r="W328">
        <v>59.749000000000002</v>
      </c>
      <c r="Y328">
        <v>30.602</v>
      </c>
      <c r="Z328" s="7">
        <v>0.1938668986071983</v>
      </c>
      <c r="AP328">
        <f t="shared" si="5"/>
        <v>327</v>
      </c>
    </row>
    <row r="329" spans="1:42" x14ac:dyDescent="0.25">
      <c r="A329" t="s">
        <v>43951</v>
      </c>
      <c r="N329" t="s">
        <v>43</v>
      </c>
      <c r="O329" t="s">
        <v>1973</v>
      </c>
      <c r="P329" t="s">
        <v>14200</v>
      </c>
      <c r="Q329" t="s">
        <v>13638</v>
      </c>
      <c r="R329">
        <v>68.753</v>
      </c>
      <c r="S329" t="s">
        <v>13638</v>
      </c>
      <c r="T329" t="s">
        <v>13638</v>
      </c>
      <c r="U329" s="17">
        <v>45546</v>
      </c>
      <c r="W329">
        <v>68.753</v>
      </c>
      <c r="Y329">
        <v>33.881999999999998</v>
      </c>
      <c r="Z329" s="7">
        <v>0.20531853396913657</v>
      </c>
      <c r="AP329">
        <f t="shared" si="5"/>
        <v>328</v>
      </c>
    </row>
    <row r="330" spans="1:42" x14ac:dyDescent="0.25">
      <c r="A330" t="s">
        <v>43952</v>
      </c>
      <c r="N330" t="s">
        <v>43</v>
      </c>
      <c r="O330" t="s">
        <v>1805</v>
      </c>
      <c r="P330" t="s">
        <v>14201</v>
      </c>
      <c r="Q330" t="s">
        <v>13638</v>
      </c>
      <c r="R330">
        <v>45.339399999999998</v>
      </c>
      <c r="S330" t="s">
        <v>13638</v>
      </c>
      <c r="T330" t="s">
        <v>13638</v>
      </c>
      <c r="U330" s="17">
        <v>45546</v>
      </c>
      <c r="W330">
        <v>45.339399999999998</v>
      </c>
      <c r="Y330">
        <v>22.6568</v>
      </c>
      <c r="Z330" s="7">
        <v>0.20117977396678377</v>
      </c>
      <c r="AP330">
        <f t="shared" si="5"/>
        <v>329</v>
      </c>
    </row>
    <row r="331" spans="1:42" x14ac:dyDescent="0.25">
      <c r="A331" t="s">
        <v>43953</v>
      </c>
      <c r="N331" t="s">
        <v>43</v>
      </c>
      <c r="O331" t="s">
        <v>1804</v>
      </c>
      <c r="P331" t="s">
        <v>14202</v>
      </c>
      <c r="Q331" t="s">
        <v>14203</v>
      </c>
      <c r="R331">
        <v>35.9754</v>
      </c>
      <c r="S331" t="s">
        <v>13638</v>
      </c>
      <c r="T331" t="s">
        <v>13638</v>
      </c>
      <c r="U331" s="17">
        <v>45546</v>
      </c>
      <c r="W331">
        <v>35.9754</v>
      </c>
      <c r="Y331">
        <v>19.6676</v>
      </c>
      <c r="Z331" s="7">
        <v>0.17456207021506742</v>
      </c>
      <c r="AP331">
        <f t="shared" si="5"/>
        <v>330</v>
      </c>
    </row>
    <row r="332" spans="1:42" x14ac:dyDescent="0.25">
      <c r="A332" t="s">
        <v>43954</v>
      </c>
      <c r="N332" t="s">
        <v>43</v>
      </c>
      <c r="O332" t="s">
        <v>1803</v>
      </c>
      <c r="P332" t="s">
        <v>14204</v>
      </c>
      <c r="Q332" t="s">
        <v>13638</v>
      </c>
      <c r="R332">
        <v>39.846699999999998</v>
      </c>
      <c r="S332" t="s">
        <v>13638</v>
      </c>
      <c r="T332" t="s">
        <v>13638</v>
      </c>
      <c r="U332" s="17">
        <v>45546</v>
      </c>
      <c r="W332">
        <v>39.846699999999998</v>
      </c>
      <c r="Y332">
        <v>20.8432</v>
      </c>
      <c r="Z332" s="7">
        <v>0.18761938924652011</v>
      </c>
      <c r="AP332">
        <f t="shared" si="5"/>
        <v>331</v>
      </c>
    </row>
    <row r="333" spans="1:42" x14ac:dyDescent="0.25">
      <c r="A333" t="s">
        <v>43955</v>
      </c>
      <c r="N333" t="s">
        <v>43</v>
      </c>
      <c r="O333" t="s">
        <v>1802</v>
      </c>
      <c r="P333" t="s">
        <v>14205</v>
      </c>
      <c r="Q333" t="s">
        <v>14206</v>
      </c>
      <c r="R333">
        <v>32.262</v>
      </c>
      <c r="S333" t="s">
        <v>13638</v>
      </c>
      <c r="T333" t="s">
        <v>13638</v>
      </c>
      <c r="U333" s="17">
        <v>45546</v>
      </c>
      <c r="W333">
        <v>32.262</v>
      </c>
      <c r="Y333">
        <v>18.341799999999999</v>
      </c>
      <c r="Z333" s="7">
        <v>0.16301575642347732</v>
      </c>
      <c r="AP333">
        <f t="shared" si="5"/>
        <v>332</v>
      </c>
    </row>
    <row r="334" spans="1:42" x14ac:dyDescent="0.25">
      <c r="N334" t="s">
        <v>43</v>
      </c>
      <c r="O334" t="s">
        <v>1720</v>
      </c>
      <c r="P334" t="s">
        <v>14207</v>
      </c>
      <c r="Q334" t="s">
        <v>14208</v>
      </c>
      <c r="R334">
        <v>24.7743</v>
      </c>
      <c r="S334" t="s">
        <v>13638</v>
      </c>
      <c r="T334" t="s">
        <v>13638</v>
      </c>
      <c r="U334" s="17">
        <v>45546</v>
      </c>
      <c r="W334">
        <v>24.7743</v>
      </c>
      <c r="Y334">
        <v>14.902900000000001</v>
      </c>
      <c r="Z334" s="7">
        <v>0.14642378648921639</v>
      </c>
      <c r="AP334">
        <f t="shared" si="5"/>
        <v>333</v>
      </c>
    </row>
    <row r="335" spans="1:42" x14ac:dyDescent="0.25">
      <c r="A335" t="s">
        <v>42</v>
      </c>
      <c r="N335" t="s">
        <v>43</v>
      </c>
      <c r="O335" t="s">
        <v>1719</v>
      </c>
      <c r="P335" t="s">
        <v>14209</v>
      </c>
      <c r="Q335" t="s">
        <v>13638</v>
      </c>
      <c r="R335">
        <v>30.337599999999998</v>
      </c>
      <c r="S335" t="s">
        <v>13638</v>
      </c>
      <c r="T335" t="s">
        <v>13638</v>
      </c>
      <c r="U335" s="17">
        <v>45546</v>
      </c>
      <c r="W335">
        <v>30.337599999999998</v>
      </c>
      <c r="Y335">
        <v>14.902900000000001</v>
      </c>
      <c r="Z335" s="7">
        <v>0.20626922529548519</v>
      </c>
      <c r="AP335">
        <f t="shared" si="5"/>
        <v>334</v>
      </c>
    </row>
    <row r="336" spans="1:42" x14ac:dyDescent="0.25">
      <c r="A336" t="s">
        <v>43956</v>
      </c>
      <c r="N336" t="s">
        <v>43</v>
      </c>
      <c r="O336" t="s">
        <v>1718</v>
      </c>
      <c r="P336" t="s">
        <v>14210</v>
      </c>
      <c r="Q336" t="s">
        <v>13638</v>
      </c>
      <c r="R336">
        <v>27.881799999999998</v>
      </c>
      <c r="S336" t="s">
        <v>13638</v>
      </c>
      <c r="T336" t="s">
        <v>13638</v>
      </c>
      <c r="U336" s="17">
        <v>45546</v>
      </c>
      <c r="W336">
        <v>27.881799999999998</v>
      </c>
      <c r="Y336">
        <v>14.518700000000001</v>
      </c>
      <c r="Z336" s="7">
        <v>0.18895993866256333</v>
      </c>
      <c r="AP336">
        <f t="shared" si="5"/>
        <v>335</v>
      </c>
    </row>
    <row r="337" spans="1:42" x14ac:dyDescent="0.25">
      <c r="A337" t="s">
        <v>43957</v>
      </c>
      <c r="N337" t="s">
        <v>43</v>
      </c>
      <c r="O337" t="s">
        <v>1717</v>
      </c>
      <c r="P337" t="s">
        <v>14211</v>
      </c>
      <c r="Q337" t="s">
        <v>14212</v>
      </c>
      <c r="R337">
        <v>22.474399999999999</v>
      </c>
      <c r="S337" t="s">
        <v>13638</v>
      </c>
      <c r="T337" t="s">
        <v>13638</v>
      </c>
      <c r="U337" s="17">
        <v>45546</v>
      </c>
      <c r="W337">
        <v>22.474399999999999</v>
      </c>
      <c r="Y337">
        <v>14.5184</v>
      </c>
      <c r="Z337" s="7">
        <v>0.12556656128178112</v>
      </c>
      <c r="AP337">
        <f t="shared" si="5"/>
        <v>336</v>
      </c>
    </row>
    <row r="338" spans="1:42" x14ac:dyDescent="0.25">
      <c r="A338" t="s">
        <v>43958</v>
      </c>
      <c r="N338" t="s">
        <v>43</v>
      </c>
      <c r="O338" t="s">
        <v>1660</v>
      </c>
      <c r="P338" t="s">
        <v>14213</v>
      </c>
      <c r="Q338" t="s">
        <v>13638</v>
      </c>
      <c r="R338">
        <v>169.70500000000001</v>
      </c>
      <c r="S338" t="s">
        <v>13638</v>
      </c>
      <c r="T338" t="s">
        <v>13638</v>
      </c>
      <c r="U338" s="17">
        <v>45546</v>
      </c>
      <c r="W338">
        <v>169.70500000000001</v>
      </c>
      <c r="Y338">
        <v>93.301000000000002</v>
      </c>
      <c r="Z338" s="7">
        <v>0.17289932241252703</v>
      </c>
      <c r="AP338">
        <f t="shared" si="5"/>
        <v>337</v>
      </c>
    </row>
    <row r="339" spans="1:42" x14ac:dyDescent="0.25">
      <c r="A339" t="s">
        <v>43959</v>
      </c>
      <c r="N339" t="s">
        <v>43</v>
      </c>
      <c r="O339" t="s">
        <v>1659</v>
      </c>
      <c r="P339" t="s">
        <v>14214</v>
      </c>
      <c r="Q339" t="s">
        <v>14215</v>
      </c>
      <c r="R339">
        <v>92.870999999999995</v>
      </c>
      <c r="S339" t="s">
        <v>13638</v>
      </c>
      <c r="T339" t="s">
        <v>13638</v>
      </c>
      <c r="U339" s="17">
        <v>45546</v>
      </c>
      <c r="W339">
        <v>92.870999999999995</v>
      </c>
      <c r="Y339">
        <v>66.278999999999996</v>
      </c>
      <c r="Z339" s="7">
        <v>9.6596354781450344E-2</v>
      </c>
      <c r="AP339">
        <f t="shared" si="5"/>
        <v>338</v>
      </c>
    </row>
    <row r="340" spans="1:42" x14ac:dyDescent="0.25">
      <c r="N340" t="s">
        <v>43</v>
      </c>
      <c r="O340" t="s">
        <v>1658</v>
      </c>
      <c r="P340" t="s">
        <v>14216</v>
      </c>
      <c r="Q340" t="s">
        <v>13638</v>
      </c>
      <c r="R340">
        <v>151.98099999999999</v>
      </c>
      <c r="S340" t="s">
        <v>13638</v>
      </c>
      <c r="T340" t="s">
        <v>13638</v>
      </c>
      <c r="U340" s="17">
        <v>45546</v>
      </c>
      <c r="W340">
        <v>151.98099999999999</v>
      </c>
      <c r="Y340">
        <v>86.254999999999995</v>
      </c>
      <c r="Z340" s="7">
        <v>0.16352818624917642</v>
      </c>
      <c r="AP340">
        <f t="shared" si="5"/>
        <v>339</v>
      </c>
    </row>
    <row r="341" spans="1:42" x14ac:dyDescent="0.25">
      <c r="A341" t="s">
        <v>16</v>
      </c>
      <c r="N341" t="s">
        <v>43</v>
      </c>
      <c r="O341" t="s">
        <v>1657</v>
      </c>
      <c r="P341" t="s">
        <v>14217</v>
      </c>
      <c r="Q341" t="s">
        <v>14218</v>
      </c>
      <c r="R341">
        <v>54.521000000000001</v>
      </c>
      <c r="S341" t="s">
        <v>13638</v>
      </c>
      <c r="T341" t="s">
        <v>13638</v>
      </c>
      <c r="U341" s="17">
        <v>45546</v>
      </c>
      <c r="W341">
        <v>54.521000000000001</v>
      </c>
      <c r="Y341">
        <v>40.180999999999997</v>
      </c>
      <c r="Z341" s="7">
        <v>8.7291532916927927E-2</v>
      </c>
      <c r="AP341">
        <f t="shared" si="5"/>
        <v>340</v>
      </c>
    </row>
    <row r="342" spans="1:42" x14ac:dyDescent="0.25">
      <c r="A342" t="s">
        <v>43960</v>
      </c>
      <c r="N342" t="s">
        <v>43</v>
      </c>
      <c r="O342" t="s">
        <v>1620</v>
      </c>
      <c r="P342" t="s">
        <v>14219</v>
      </c>
      <c r="Q342" t="s">
        <v>13638</v>
      </c>
      <c r="R342">
        <v>35.289900000000003</v>
      </c>
      <c r="S342" t="s">
        <v>13638</v>
      </c>
      <c r="T342" t="s">
        <v>13638</v>
      </c>
      <c r="U342" s="17">
        <v>45546</v>
      </c>
      <c r="W342">
        <v>35.289900000000003</v>
      </c>
      <c r="Y342">
        <v>14.8977</v>
      </c>
      <c r="Z342" s="7">
        <v>0.25160582217013161</v>
      </c>
      <c r="AP342">
        <f t="shared" si="5"/>
        <v>341</v>
      </c>
    </row>
    <row r="343" spans="1:42" x14ac:dyDescent="0.25">
      <c r="A343" t="s">
        <v>43961</v>
      </c>
      <c r="N343" t="s">
        <v>43</v>
      </c>
      <c r="O343" t="s">
        <v>1619</v>
      </c>
      <c r="P343" t="s">
        <v>14220</v>
      </c>
      <c r="Q343" t="s">
        <v>13638</v>
      </c>
      <c r="R343">
        <v>32.683399999999999</v>
      </c>
      <c r="S343" t="s">
        <v>13638</v>
      </c>
      <c r="T343" t="s">
        <v>13638</v>
      </c>
      <c r="U343" s="17">
        <v>45546</v>
      </c>
      <c r="W343">
        <v>32.683399999999999</v>
      </c>
      <c r="Y343">
        <v>14.4747</v>
      </c>
      <c r="Z343" s="7">
        <v>0.23721710816459129</v>
      </c>
      <c r="AP343">
        <f t="shared" si="5"/>
        <v>342</v>
      </c>
    </row>
    <row r="344" spans="1:42" x14ac:dyDescent="0.25">
      <c r="A344" t="s">
        <v>43962</v>
      </c>
      <c r="N344" t="s">
        <v>43</v>
      </c>
      <c r="O344" t="s">
        <v>1618</v>
      </c>
      <c r="P344" t="s">
        <v>14221</v>
      </c>
      <c r="Q344" t="s">
        <v>14222</v>
      </c>
      <c r="R344">
        <v>28.5473</v>
      </c>
      <c r="S344" t="s">
        <v>13638</v>
      </c>
      <c r="T344" t="s">
        <v>13638</v>
      </c>
      <c r="U344" s="17">
        <v>45546</v>
      </c>
      <c r="W344">
        <v>28.5473</v>
      </c>
      <c r="Y344">
        <v>14.8977</v>
      </c>
      <c r="Z344" s="7">
        <v>0.18831368727850162</v>
      </c>
      <c r="AP344">
        <f t="shared" si="5"/>
        <v>343</v>
      </c>
    </row>
    <row r="345" spans="1:42" x14ac:dyDescent="0.25">
      <c r="A345" t="s">
        <v>43963</v>
      </c>
      <c r="N345" t="s">
        <v>43</v>
      </c>
      <c r="O345" t="s">
        <v>1617</v>
      </c>
      <c r="P345" t="s">
        <v>14223</v>
      </c>
      <c r="Q345" t="s">
        <v>14224</v>
      </c>
      <c r="R345">
        <v>26.694500000000001</v>
      </c>
      <c r="S345" t="s">
        <v>13638</v>
      </c>
      <c r="T345" t="s">
        <v>13638</v>
      </c>
      <c r="U345" s="17">
        <v>45546</v>
      </c>
      <c r="W345">
        <v>26.694500000000001</v>
      </c>
      <c r="Y345">
        <v>14.474600000000001</v>
      </c>
      <c r="Z345" s="7">
        <v>0.17698400391439861</v>
      </c>
      <c r="AP345">
        <f t="shared" si="5"/>
        <v>344</v>
      </c>
    </row>
    <row r="346" spans="1:42" x14ac:dyDescent="0.25">
      <c r="N346" t="s">
        <v>43</v>
      </c>
      <c r="O346" t="s">
        <v>1548</v>
      </c>
      <c r="P346" t="s">
        <v>14225</v>
      </c>
      <c r="Q346" t="s">
        <v>14226</v>
      </c>
      <c r="R346">
        <v>42.254300000000001</v>
      </c>
      <c r="S346" t="s">
        <v>13638</v>
      </c>
      <c r="T346" t="s">
        <v>13638</v>
      </c>
      <c r="U346" s="17">
        <v>45546</v>
      </c>
      <c r="W346">
        <v>42.254300000000001</v>
      </c>
      <c r="Y346">
        <v>22.6191</v>
      </c>
      <c r="Z346" s="7">
        <v>0.18078224147657185</v>
      </c>
      <c r="AP346">
        <f t="shared" si="5"/>
        <v>345</v>
      </c>
    </row>
    <row r="347" spans="1:42" x14ac:dyDescent="0.25">
      <c r="A347" t="s">
        <v>2</v>
      </c>
      <c r="N347" t="s">
        <v>43</v>
      </c>
      <c r="O347" t="s">
        <v>1547</v>
      </c>
      <c r="P347" t="s">
        <v>14227</v>
      </c>
      <c r="Q347" t="s">
        <v>14228</v>
      </c>
      <c r="R347">
        <v>42.291400000000003</v>
      </c>
      <c r="S347" t="s">
        <v>13638</v>
      </c>
      <c r="T347" t="s">
        <v>13638</v>
      </c>
      <c r="U347" s="17">
        <v>45546</v>
      </c>
      <c r="W347">
        <v>42.291400000000003</v>
      </c>
      <c r="Y347">
        <v>22.641999999999999</v>
      </c>
      <c r="Z347" s="7">
        <v>0.18074253213850255</v>
      </c>
      <c r="AP347">
        <f t="shared" si="5"/>
        <v>346</v>
      </c>
    </row>
    <row r="348" spans="1:42" x14ac:dyDescent="0.25">
      <c r="A348" t="s">
        <v>43964</v>
      </c>
      <c r="N348" t="s">
        <v>43</v>
      </c>
      <c r="O348" t="s">
        <v>1546</v>
      </c>
      <c r="P348" t="s">
        <v>14229</v>
      </c>
      <c r="Q348" t="s">
        <v>14230</v>
      </c>
      <c r="R348">
        <v>42.396599999999999</v>
      </c>
      <c r="S348" t="s">
        <v>13638</v>
      </c>
      <c r="T348" t="s">
        <v>13638</v>
      </c>
      <c r="U348" s="17">
        <v>45546</v>
      </c>
      <c r="W348">
        <v>42.396599999999999</v>
      </c>
      <c r="Y348">
        <v>22.6965</v>
      </c>
      <c r="Z348" s="7">
        <v>0.1807662722139538</v>
      </c>
      <c r="AP348">
        <f t="shared" si="5"/>
        <v>347</v>
      </c>
    </row>
    <row r="349" spans="1:42" x14ac:dyDescent="0.25">
      <c r="A349" t="s">
        <v>43965</v>
      </c>
      <c r="N349" t="s">
        <v>43</v>
      </c>
      <c r="O349" t="s">
        <v>1545</v>
      </c>
      <c r="P349" t="s">
        <v>14231</v>
      </c>
      <c r="Q349" t="s">
        <v>14232</v>
      </c>
      <c r="R349">
        <v>37.509399999999999</v>
      </c>
      <c r="S349" t="s">
        <v>13638</v>
      </c>
      <c r="T349" t="s">
        <v>13638</v>
      </c>
      <c r="U349" s="17">
        <v>45546</v>
      </c>
      <c r="W349">
        <v>37.509399999999999</v>
      </c>
      <c r="Y349">
        <v>21.383800000000001</v>
      </c>
      <c r="Z349" s="7">
        <v>0.16220616603217852</v>
      </c>
      <c r="AP349">
        <f t="shared" si="5"/>
        <v>348</v>
      </c>
    </row>
    <row r="350" spans="1:42" x14ac:dyDescent="0.25">
      <c r="A350" t="s">
        <v>43966</v>
      </c>
      <c r="N350" t="s">
        <v>43</v>
      </c>
      <c r="O350" t="s">
        <v>14233</v>
      </c>
      <c r="P350" t="s">
        <v>14234</v>
      </c>
      <c r="Q350" t="s">
        <v>14235</v>
      </c>
      <c r="R350">
        <v>36.479199999999999</v>
      </c>
      <c r="S350" t="s">
        <v>13638</v>
      </c>
      <c r="T350" t="s">
        <v>13638</v>
      </c>
      <c r="U350" s="17">
        <v>45546</v>
      </c>
      <c r="W350">
        <v>36.479199999999999</v>
      </c>
      <c r="Y350">
        <v>0</v>
      </c>
      <c r="Z350" s="7">
        <v>0</v>
      </c>
      <c r="AP350">
        <f t="shared" si="5"/>
        <v>349</v>
      </c>
    </row>
    <row r="351" spans="1:42" x14ac:dyDescent="0.25">
      <c r="A351" t="s">
        <v>43967</v>
      </c>
      <c r="N351" t="s">
        <v>43</v>
      </c>
      <c r="O351" t="s">
        <v>1544</v>
      </c>
      <c r="P351" t="s">
        <v>14236</v>
      </c>
      <c r="Q351" t="s">
        <v>14237</v>
      </c>
      <c r="R351">
        <v>36.465699999999998</v>
      </c>
      <c r="S351" t="s">
        <v>13638</v>
      </c>
      <c r="T351" t="s">
        <v>13638</v>
      </c>
      <c r="U351" s="17">
        <v>45546</v>
      </c>
      <c r="W351">
        <v>36.465699999999998</v>
      </c>
      <c r="Y351">
        <v>20.789300000000001</v>
      </c>
      <c r="Z351" s="7">
        <v>0.16219901730810005</v>
      </c>
      <c r="AP351">
        <f t="shared" si="5"/>
        <v>350</v>
      </c>
    </row>
    <row r="352" spans="1:42" x14ac:dyDescent="0.25">
      <c r="N352" t="s">
        <v>43</v>
      </c>
      <c r="O352" t="s">
        <v>1543</v>
      </c>
      <c r="P352" t="s">
        <v>14238</v>
      </c>
      <c r="Q352" t="s">
        <v>13638</v>
      </c>
      <c r="R352">
        <v>42.913600000000002</v>
      </c>
      <c r="S352" t="s">
        <v>13638</v>
      </c>
      <c r="T352" t="s">
        <v>13638</v>
      </c>
      <c r="U352" s="17">
        <v>45546</v>
      </c>
      <c r="W352">
        <v>42.913600000000002</v>
      </c>
      <c r="Y352">
        <v>22.970199999999998</v>
      </c>
      <c r="Z352" s="7">
        <v>0.18080578982547646</v>
      </c>
      <c r="AP352">
        <f t="shared" si="5"/>
        <v>351</v>
      </c>
    </row>
    <row r="353" spans="1:42" x14ac:dyDescent="0.25">
      <c r="A353" t="s">
        <v>18</v>
      </c>
      <c r="N353" t="s">
        <v>43</v>
      </c>
      <c r="O353" t="s">
        <v>1542</v>
      </c>
      <c r="P353" t="s">
        <v>14239</v>
      </c>
      <c r="Q353" t="s">
        <v>13638</v>
      </c>
      <c r="R353">
        <v>36.469799999999999</v>
      </c>
      <c r="S353" t="s">
        <v>13638</v>
      </c>
      <c r="T353" t="s">
        <v>13638</v>
      </c>
      <c r="U353" s="17">
        <v>45546</v>
      </c>
      <c r="W353">
        <v>36.469799999999999</v>
      </c>
      <c r="Y353">
        <v>20.7928</v>
      </c>
      <c r="Z353" s="7">
        <v>0.16218255531905701</v>
      </c>
      <c r="AP353">
        <f t="shared" si="5"/>
        <v>352</v>
      </c>
    </row>
    <row r="354" spans="1:42" x14ac:dyDescent="0.25">
      <c r="A354" t="s">
        <v>43968</v>
      </c>
      <c r="N354" t="s">
        <v>43</v>
      </c>
      <c r="O354" t="s">
        <v>1321</v>
      </c>
      <c r="P354" t="s">
        <v>14240</v>
      </c>
      <c r="Q354" t="s">
        <v>14241</v>
      </c>
      <c r="R354">
        <v>79.626499999999993</v>
      </c>
      <c r="S354" t="s">
        <v>13638</v>
      </c>
      <c r="T354" t="s">
        <v>13638</v>
      </c>
      <c r="U354" s="17">
        <v>45546</v>
      </c>
      <c r="W354">
        <v>79.626499999999993</v>
      </c>
      <c r="Y354">
        <v>45.932899999999997</v>
      </c>
      <c r="Z354" s="7">
        <v>0.15873563321326145</v>
      </c>
      <c r="AP354">
        <f t="shared" si="5"/>
        <v>353</v>
      </c>
    </row>
    <row r="355" spans="1:42" x14ac:dyDescent="0.25">
      <c r="A355" t="s">
        <v>43969</v>
      </c>
      <c r="N355" t="s">
        <v>43</v>
      </c>
      <c r="O355" t="s">
        <v>1320</v>
      </c>
      <c r="P355" t="s">
        <v>14242</v>
      </c>
      <c r="Q355" t="s">
        <v>13638</v>
      </c>
      <c r="R355">
        <v>262.6232</v>
      </c>
      <c r="S355" t="s">
        <v>13638</v>
      </c>
      <c r="T355" t="s">
        <v>13638</v>
      </c>
      <c r="U355" s="17">
        <v>45546</v>
      </c>
      <c r="W355">
        <v>262.6232</v>
      </c>
      <c r="Y355">
        <v>128.7748</v>
      </c>
      <c r="Z355" s="7">
        <v>0.20681170514003711</v>
      </c>
      <c r="AP355">
        <f t="shared" si="5"/>
        <v>354</v>
      </c>
    </row>
    <row r="356" spans="1:42" x14ac:dyDescent="0.25">
      <c r="A356" t="s">
        <v>43970</v>
      </c>
      <c r="N356" t="s">
        <v>43</v>
      </c>
      <c r="O356" t="s">
        <v>1319</v>
      </c>
      <c r="P356" t="s">
        <v>14243</v>
      </c>
      <c r="Q356" t="s">
        <v>13638</v>
      </c>
      <c r="R356">
        <v>1549.0087000000001</v>
      </c>
      <c r="S356" t="s">
        <v>13638</v>
      </c>
      <c r="T356" t="s">
        <v>13638</v>
      </c>
      <c r="U356" s="17">
        <v>45546</v>
      </c>
      <c r="W356">
        <v>1549.0087000000001</v>
      </c>
      <c r="Y356">
        <v>759.53219999999999</v>
      </c>
      <c r="Z356" s="7">
        <v>0.20681544761238246</v>
      </c>
      <c r="AP356">
        <f t="shared" si="5"/>
        <v>355</v>
      </c>
    </row>
    <row r="357" spans="1:42" x14ac:dyDescent="0.25">
      <c r="A357" t="s">
        <v>43971</v>
      </c>
      <c r="N357" t="s">
        <v>43</v>
      </c>
      <c r="O357" t="s">
        <v>1318</v>
      </c>
      <c r="P357" t="s">
        <v>14244</v>
      </c>
      <c r="Q357" t="s">
        <v>14245</v>
      </c>
      <c r="R357">
        <v>70.955799999999996</v>
      </c>
      <c r="S357" t="s">
        <v>13638</v>
      </c>
      <c r="T357" t="s">
        <v>13638</v>
      </c>
      <c r="U357" s="17">
        <v>45546</v>
      </c>
      <c r="W357">
        <v>70.955799999999996</v>
      </c>
      <c r="Y357">
        <v>42.315199999999997</v>
      </c>
      <c r="Z357" s="7">
        <v>0.14896450833338815</v>
      </c>
      <c r="AP357">
        <f t="shared" si="5"/>
        <v>356</v>
      </c>
    </row>
    <row r="358" spans="1:42" x14ac:dyDescent="0.25">
      <c r="A358" t="s">
        <v>43972</v>
      </c>
      <c r="N358" t="s">
        <v>43</v>
      </c>
      <c r="O358" t="s">
        <v>1317</v>
      </c>
      <c r="P358" t="s">
        <v>14246</v>
      </c>
      <c r="Q358" t="s">
        <v>13638</v>
      </c>
      <c r="R358">
        <v>243.83269999999999</v>
      </c>
      <c r="S358" t="s">
        <v>13638</v>
      </c>
      <c r="T358" t="s">
        <v>13638</v>
      </c>
      <c r="U358" s="17">
        <v>45546</v>
      </c>
      <c r="W358">
        <v>243.83269999999999</v>
      </c>
      <c r="Y358">
        <v>121.5099</v>
      </c>
      <c r="Z358" s="7">
        <v>0.20200309570558517</v>
      </c>
      <c r="AP358">
        <f t="shared" si="5"/>
        <v>357</v>
      </c>
    </row>
    <row r="359" spans="1:42" x14ac:dyDescent="0.25">
      <c r="A359" t="s">
        <v>43973</v>
      </c>
      <c r="N359" t="s">
        <v>43</v>
      </c>
      <c r="O359" t="s">
        <v>1316</v>
      </c>
      <c r="P359" t="s">
        <v>14247</v>
      </c>
      <c r="Q359" t="s">
        <v>13638</v>
      </c>
      <c r="R359">
        <v>1447.7038</v>
      </c>
      <c r="S359" t="s">
        <v>13638</v>
      </c>
      <c r="T359" t="s">
        <v>13638</v>
      </c>
      <c r="U359" s="17">
        <v>45546</v>
      </c>
      <c r="W359">
        <v>1447.7038</v>
      </c>
      <c r="Y359">
        <v>721.44619999999998</v>
      </c>
      <c r="Z359" s="7">
        <v>0.20200000208995128</v>
      </c>
      <c r="AP359">
        <f t="shared" si="5"/>
        <v>358</v>
      </c>
    </row>
    <row r="360" spans="1:42" x14ac:dyDescent="0.25">
      <c r="N360" t="s">
        <v>43</v>
      </c>
      <c r="O360" t="s">
        <v>14248</v>
      </c>
      <c r="P360" t="s">
        <v>14249</v>
      </c>
      <c r="Q360" t="s">
        <v>13638</v>
      </c>
      <c r="R360">
        <v>12.32</v>
      </c>
      <c r="S360" t="s">
        <v>13638</v>
      </c>
      <c r="T360" t="s">
        <v>13638</v>
      </c>
      <c r="U360" s="17">
        <v>45546</v>
      </c>
      <c r="W360">
        <v>12.32</v>
      </c>
      <c r="Y360">
        <v>0</v>
      </c>
      <c r="Z360" s="7">
        <v>0</v>
      </c>
      <c r="AP360">
        <f t="shared" si="5"/>
        <v>359</v>
      </c>
    </row>
    <row r="361" spans="1:42" x14ac:dyDescent="0.25">
      <c r="A361" t="s">
        <v>19</v>
      </c>
      <c r="N361" t="s">
        <v>43</v>
      </c>
      <c r="O361" t="s">
        <v>14250</v>
      </c>
      <c r="P361" t="s">
        <v>14251</v>
      </c>
      <c r="Q361" t="s">
        <v>14252</v>
      </c>
      <c r="R361">
        <v>12.32</v>
      </c>
      <c r="S361" t="s">
        <v>13638</v>
      </c>
      <c r="T361" t="s">
        <v>13638</v>
      </c>
      <c r="U361" s="17">
        <v>45546</v>
      </c>
      <c r="W361">
        <v>12.32</v>
      </c>
      <c r="Y361">
        <v>0</v>
      </c>
      <c r="Z361" s="7">
        <v>0</v>
      </c>
      <c r="AP361">
        <f t="shared" si="5"/>
        <v>360</v>
      </c>
    </row>
    <row r="362" spans="1:42" x14ac:dyDescent="0.25">
      <c r="A362" t="s">
        <v>43974</v>
      </c>
      <c r="N362" t="s">
        <v>43</v>
      </c>
      <c r="O362" t="s">
        <v>14253</v>
      </c>
      <c r="P362" t="s">
        <v>14254</v>
      </c>
      <c r="Q362" t="s">
        <v>13638</v>
      </c>
      <c r="R362">
        <v>12.19</v>
      </c>
      <c r="S362" t="s">
        <v>13638</v>
      </c>
      <c r="T362" t="s">
        <v>13638</v>
      </c>
      <c r="U362" s="17">
        <v>45546</v>
      </c>
      <c r="W362">
        <v>12.19</v>
      </c>
      <c r="Y362">
        <v>0</v>
      </c>
      <c r="Z362" s="7">
        <v>0</v>
      </c>
      <c r="AP362">
        <f t="shared" si="5"/>
        <v>361</v>
      </c>
    </row>
    <row r="363" spans="1:42" x14ac:dyDescent="0.25">
      <c r="A363" t="s">
        <v>43975</v>
      </c>
      <c r="N363" t="s">
        <v>43</v>
      </c>
      <c r="O363" t="s">
        <v>14255</v>
      </c>
      <c r="P363" t="s">
        <v>14256</v>
      </c>
      <c r="Q363" t="s">
        <v>14257</v>
      </c>
      <c r="R363">
        <v>12.19</v>
      </c>
      <c r="S363" t="s">
        <v>13638</v>
      </c>
      <c r="T363" t="s">
        <v>13638</v>
      </c>
      <c r="U363" s="17">
        <v>45546</v>
      </c>
      <c r="W363">
        <v>12.19</v>
      </c>
      <c r="Y363">
        <v>0</v>
      </c>
      <c r="Z363" s="7">
        <v>0</v>
      </c>
      <c r="AP363">
        <f t="shared" si="5"/>
        <v>362</v>
      </c>
    </row>
    <row r="364" spans="1:42" x14ac:dyDescent="0.25">
      <c r="A364" t="s">
        <v>43976</v>
      </c>
      <c r="N364" t="s">
        <v>43</v>
      </c>
      <c r="O364" t="s">
        <v>1155</v>
      </c>
      <c r="P364" t="s">
        <v>14258</v>
      </c>
      <c r="Q364" t="s">
        <v>13638</v>
      </c>
      <c r="R364">
        <v>127.873</v>
      </c>
      <c r="S364" t="s">
        <v>13638</v>
      </c>
      <c r="T364" t="s">
        <v>13638</v>
      </c>
      <c r="U364" s="17">
        <v>45546</v>
      </c>
      <c r="W364">
        <v>127.873</v>
      </c>
      <c r="Y364">
        <v>59.280500000000004</v>
      </c>
      <c r="Z364" s="7">
        <v>0.22353942115349845</v>
      </c>
      <c r="AP364">
        <f t="shared" si="5"/>
        <v>363</v>
      </c>
    </row>
    <row r="365" spans="1:42" x14ac:dyDescent="0.25">
      <c r="A365" t="s">
        <v>43977</v>
      </c>
      <c r="N365" t="s">
        <v>43</v>
      </c>
      <c r="O365" t="s">
        <v>1154</v>
      </c>
      <c r="P365" t="s">
        <v>14259</v>
      </c>
      <c r="Q365" t="s">
        <v>13638</v>
      </c>
      <c r="R365">
        <v>127.873</v>
      </c>
      <c r="S365" t="s">
        <v>13638</v>
      </c>
      <c r="T365" t="s">
        <v>13638</v>
      </c>
      <c r="U365" s="17">
        <v>45546</v>
      </c>
      <c r="W365">
        <v>127.873</v>
      </c>
      <c r="Y365">
        <v>59.280500000000004</v>
      </c>
      <c r="Z365" s="7">
        <v>0.22353942115349845</v>
      </c>
      <c r="AP365">
        <f t="shared" si="5"/>
        <v>364</v>
      </c>
    </row>
    <row r="366" spans="1:42" x14ac:dyDescent="0.25">
      <c r="N366" t="s">
        <v>43</v>
      </c>
      <c r="O366" t="s">
        <v>1153</v>
      </c>
      <c r="P366" t="s">
        <v>14260</v>
      </c>
      <c r="Q366" t="s">
        <v>13638</v>
      </c>
      <c r="R366">
        <v>127.5908</v>
      </c>
      <c r="S366" t="s">
        <v>13638</v>
      </c>
      <c r="T366" t="s">
        <v>13638</v>
      </c>
      <c r="U366" s="17">
        <v>45546</v>
      </c>
      <c r="W366">
        <v>127.5908</v>
      </c>
      <c r="Y366">
        <v>59.2682</v>
      </c>
      <c r="Z366" s="7">
        <v>0.22294140763497783</v>
      </c>
      <c r="AP366">
        <f t="shared" si="5"/>
        <v>365</v>
      </c>
    </row>
    <row r="367" spans="1:42" x14ac:dyDescent="0.25">
      <c r="A367" t="s">
        <v>20</v>
      </c>
      <c r="N367" t="s">
        <v>43</v>
      </c>
      <c r="O367" t="s">
        <v>1152</v>
      </c>
      <c r="P367" t="s">
        <v>14261</v>
      </c>
      <c r="Q367" t="s">
        <v>13638</v>
      </c>
      <c r="R367">
        <v>138.17840000000001</v>
      </c>
      <c r="S367" t="s">
        <v>13638</v>
      </c>
      <c r="T367" t="s">
        <v>13638</v>
      </c>
      <c r="U367" s="17">
        <v>45546</v>
      </c>
      <c r="W367">
        <v>138.17840000000001</v>
      </c>
      <c r="Y367">
        <v>60.887099999999997</v>
      </c>
      <c r="Z367" s="7">
        <v>0.23873377193354894</v>
      </c>
      <c r="AP367">
        <f t="shared" si="5"/>
        <v>366</v>
      </c>
    </row>
    <row r="368" spans="1:42" x14ac:dyDescent="0.25">
      <c r="A368" t="s">
        <v>43978</v>
      </c>
      <c r="N368" t="s">
        <v>43</v>
      </c>
      <c r="O368" t="s">
        <v>1151</v>
      </c>
      <c r="P368" t="s">
        <v>14262</v>
      </c>
      <c r="Q368" t="s">
        <v>14263</v>
      </c>
      <c r="R368">
        <v>64.356300000000005</v>
      </c>
      <c r="S368" t="s">
        <v>13638</v>
      </c>
      <c r="T368" t="s">
        <v>13638</v>
      </c>
      <c r="U368" s="17">
        <v>45546</v>
      </c>
      <c r="W368">
        <v>64.356300000000005</v>
      </c>
      <c r="Y368">
        <v>28.379799999999999</v>
      </c>
      <c r="Z368" s="7">
        <v>0.23850378611516465</v>
      </c>
      <c r="AP368">
        <f t="shared" si="5"/>
        <v>367</v>
      </c>
    </row>
    <row r="369" spans="1:42" x14ac:dyDescent="0.25">
      <c r="A369" t="s">
        <v>43979</v>
      </c>
      <c r="N369" t="s">
        <v>43</v>
      </c>
      <c r="O369" t="s">
        <v>1150</v>
      </c>
      <c r="P369" t="s">
        <v>14264</v>
      </c>
      <c r="Q369" t="s">
        <v>14265</v>
      </c>
      <c r="R369">
        <v>77.880300000000005</v>
      </c>
      <c r="S369" t="s">
        <v>13638</v>
      </c>
      <c r="T369" t="s">
        <v>13638</v>
      </c>
      <c r="U369" s="17">
        <v>45546</v>
      </c>
      <c r="W369">
        <v>77.880300000000005</v>
      </c>
      <c r="Y369">
        <v>35.989899999999999</v>
      </c>
      <c r="Z369" s="7">
        <v>0.22448883794130658</v>
      </c>
      <c r="AP369">
        <f t="shared" si="5"/>
        <v>368</v>
      </c>
    </row>
    <row r="370" spans="1:42" x14ac:dyDescent="0.25">
      <c r="A370" t="s">
        <v>43980</v>
      </c>
      <c r="N370" t="s">
        <v>43</v>
      </c>
      <c r="O370" t="s">
        <v>804</v>
      </c>
      <c r="P370" t="s">
        <v>14266</v>
      </c>
      <c r="Q370" t="s">
        <v>14267</v>
      </c>
      <c r="R370">
        <v>343.36970000000002</v>
      </c>
      <c r="S370" t="s">
        <v>13638</v>
      </c>
      <c r="T370" t="s">
        <v>13638</v>
      </c>
      <c r="U370" s="17">
        <v>45546</v>
      </c>
      <c r="W370">
        <v>343.36970000000002</v>
      </c>
      <c r="Y370">
        <v>177.30930000000001</v>
      </c>
      <c r="Z370" s="7">
        <v>0.19144239779894434</v>
      </c>
      <c r="AP370">
        <f t="shared" si="5"/>
        <v>369</v>
      </c>
    </row>
    <row r="371" spans="1:42" x14ac:dyDescent="0.25">
      <c r="A371" t="s">
        <v>43981</v>
      </c>
      <c r="N371" t="s">
        <v>43</v>
      </c>
      <c r="O371" t="s">
        <v>803</v>
      </c>
      <c r="P371" t="s">
        <v>14268</v>
      </c>
      <c r="Q371" t="s">
        <v>14269</v>
      </c>
      <c r="R371">
        <v>276.3639</v>
      </c>
      <c r="S371" t="s">
        <v>13638</v>
      </c>
      <c r="T371" t="s">
        <v>13638</v>
      </c>
      <c r="U371" s="17">
        <v>45546</v>
      </c>
      <c r="W371">
        <v>276.3639</v>
      </c>
      <c r="Y371">
        <v>146.6927</v>
      </c>
      <c r="Z371" s="7">
        <v>0.183287001057308</v>
      </c>
      <c r="AP371">
        <f t="shared" si="5"/>
        <v>370</v>
      </c>
    </row>
    <row r="372" spans="1:42" x14ac:dyDescent="0.25">
      <c r="N372" t="s">
        <v>43</v>
      </c>
      <c r="O372" t="s">
        <v>802</v>
      </c>
      <c r="P372" t="s">
        <v>14270</v>
      </c>
      <c r="Q372" t="s">
        <v>13638</v>
      </c>
      <c r="R372">
        <v>658.77930000000003</v>
      </c>
      <c r="S372" t="s">
        <v>13638</v>
      </c>
      <c r="T372" t="s">
        <v>13638</v>
      </c>
      <c r="U372" s="17">
        <v>45546</v>
      </c>
      <c r="W372">
        <v>658.77930000000003</v>
      </c>
      <c r="Y372">
        <v>340.18669999999997</v>
      </c>
      <c r="Z372" s="7">
        <v>0.1914370457235357</v>
      </c>
      <c r="AP372">
        <f t="shared" si="5"/>
        <v>371</v>
      </c>
    </row>
    <row r="373" spans="1:42" x14ac:dyDescent="0.25">
      <c r="A373" t="s">
        <v>21</v>
      </c>
      <c r="N373" t="s">
        <v>43</v>
      </c>
      <c r="O373" t="s">
        <v>801</v>
      </c>
      <c r="P373" t="s">
        <v>14271</v>
      </c>
      <c r="Q373" t="s">
        <v>13638</v>
      </c>
      <c r="R373">
        <v>611.71500000000003</v>
      </c>
      <c r="S373" t="s">
        <v>13638</v>
      </c>
      <c r="T373" t="s">
        <v>13638</v>
      </c>
      <c r="U373" s="17">
        <v>45546</v>
      </c>
      <c r="W373">
        <v>611.71500000000003</v>
      </c>
      <c r="Y373">
        <v>324.7038</v>
      </c>
      <c r="Z373" s="7">
        <v>0.18327947089325836</v>
      </c>
      <c r="AP373">
        <f t="shared" si="5"/>
        <v>372</v>
      </c>
    </row>
    <row r="374" spans="1:42" x14ac:dyDescent="0.25">
      <c r="A374" t="s">
        <v>43982</v>
      </c>
      <c r="N374" t="s">
        <v>43</v>
      </c>
      <c r="O374" t="s">
        <v>608</v>
      </c>
      <c r="P374" t="s">
        <v>14272</v>
      </c>
      <c r="Q374" t="s">
        <v>14273</v>
      </c>
      <c r="R374">
        <v>38.334800000000001</v>
      </c>
      <c r="S374" t="s">
        <v>13638</v>
      </c>
      <c r="T374" t="s">
        <v>13638</v>
      </c>
      <c r="U374" s="17">
        <v>45546</v>
      </c>
      <c r="W374">
        <v>38.334800000000001</v>
      </c>
      <c r="Y374">
        <v>24.8477</v>
      </c>
      <c r="Z374" s="7">
        <v>0.12458404534114287</v>
      </c>
      <c r="AP374">
        <f t="shared" si="5"/>
        <v>373</v>
      </c>
    </row>
    <row r="375" spans="1:42" x14ac:dyDescent="0.25">
      <c r="A375" t="s">
        <v>43983</v>
      </c>
      <c r="N375" t="s">
        <v>43</v>
      </c>
      <c r="O375" t="s">
        <v>607</v>
      </c>
      <c r="P375" t="s">
        <v>14274</v>
      </c>
      <c r="Q375" t="s">
        <v>13638</v>
      </c>
      <c r="R375">
        <v>95.990399999999994</v>
      </c>
      <c r="S375" t="s">
        <v>13638</v>
      </c>
      <c r="T375" t="s">
        <v>13638</v>
      </c>
      <c r="U375" s="17">
        <v>45546</v>
      </c>
      <c r="W375">
        <v>95.990399999999994</v>
      </c>
      <c r="Y375">
        <v>50.005000000000003</v>
      </c>
      <c r="Z375" s="7">
        <v>0.18883801202118367</v>
      </c>
      <c r="AP375">
        <f t="shared" si="5"/>
        <v>374</v>
      </c>
    </row>
    <row r="376" spans="1:42" x14ac:dyDescent="0.25">
      <c r="A376" t="s">
        <v>43984</v>
      </c>
      <c r="N376" t="s">
        <v>43</v>
      </c>
      <c r="O376" t="s">
        <v>606</v>
      </c>
      <c r="P376" t="s">
        <v>14275</v>
      </c>
      <c r="Q376" t="s">
        <v>13638</v>
      </c>
      <c r="R376">
        <v>86.099000000000004</v>
      </c>
      <c r="S376" t="s">
        <v>13638</v>
      </c>
      <c r="T376" t="s">
        <v>13638</v>
      </c>
      <c r="U376" s="17">
        <v>45546</v>
      </c>
      <c r="W376">
        <v>86.099000000000004</v>
      </c>
      <c r="Y376">
        <v>46.573500000000003</v>
      </c>
      <c r="Z376" s="7">
        <v>0.1776943397965951</v>
      </c>
      <c r="AP376">
        <f t="shared" si="5"/>
        <v>375</v>
      </c>
    </row>
    <row r="377" spans="1:42" x14ac:dyDescent="0.25">
      <c r="A377" t="s">
        <v>43985</v>
      </c>
      <c r="N377" t="s">
        <v>43</v>
      </c>
      <c r="O377" t="s">
        <v>605</v>
      </c>
      <c r="P377" t="s">
        <v>14276</v>
      </c>
      <c r="Q377" t="s">
        <v>14277</v>
      </c>
      <c r="R377">
        <v>33.659300000000002</v>
      </c>
      <c r="S377" t="s">
        <v>13638</v>
      </c>
      <c r="T377" t="s">
        <v>13638</v>
      </c>
      <c r="U377" s="17">
        <v>45546</v>
      </c>
      <c r="W377">
        <v>33.659300000000002</v>
      </c>
      <c r="Y377">
        <v>22.656300000000002</v>
      </c>
      <c r="Z377" s="7">
        <v>0.11358734011055471</v>
      </c>
      <c r="AP377">
        <f t="shared" si="5"/>
        <v>376</v>
      </c>
    </row>
    <row r="378" spans="1:42" x14ac:dyDescent="0.25">
      <c r="N378" t="s">
        <v>43</v>
      </c>
      <c r="O378" t="s">
        <v>411</v>
      </c>
      <c r="P378" t="s">
        <v>14278</v>
      </c>
      <c r="Q378" t="s">
        <v>13638</v>
      </c>
      <c r="R378">
        <v>614.77549999999997</v>
      </c>
      <c r="S378" t="s">
        <v>13638</v>
      </c>
      <c r="T378" t="s">
        <v>13638</v>
      </c>
      <c r="U378" s="17">
        <v>45546</v>
      </c>
      <c r="W378">
        <v>614.77549999999997</v>
      </c>
      <c r="Y378">
        <v>325.50889999999998</v>
      </c>
      <c r="Z378" s="7">
        <v>0.18402352977498904</v>
      </c>
      <c r="AP378">
        <f t="shared" si="5"/>
        <v>377</v>
      </c>
    </row>
    <row r="379" spans="1:42" x14ac:dyDescent="0.25">
      <c r="A379" t="s">
        <v>22</v>
      </c>
      <c r="N379" t="s">
        <v>43</v>
      </c>
      <c r="O379" t="s">
        <v>410</v>
      </c>
      <c r="P379" t="s">
        <v>14279</v>
      </c>
      <c r="Q379" t="s">
        <v>14280</v>
      </c>
      <c r="R379">
        <v>120.45440000000001</v>
      </c>
      <c r="S379" t="s">
        <v>13638</v>
      </c>
      <c r="T379" t="s">
        <v>13638</v>
      </c>
      <c r="U379" s="17">
        <v>45546</v>
      </c>
      <c r="W379">
        <v>120.45440000000001</v>
      </c>
      <c r="Y379">
        <v>63.748199999999997</v>
      </c>
      <c r="Z379" s="7">
        <v>0.18416054894510658</v>
      </c>
      <c r="AP379">
        <f t="shared" si="5"/>
        <v>378</v>
      </c>
    </row>
    <row r="380" spans="1:42" x14ac:dyDescent="0.25">
      <c r="A380" t="s">
        <v>43986</v>
      </c>
      <c r="N380" t="s">
        <v>43</v>
      </c>
      <c r="O380" t="s">
        <v>409</v>
      </c>
      <c r="P380" t="s">
        <v>14281</v>
      </c>
      <c r="Q380" t="s">
        <v>14282</v>
      </c>
      <c r="R380">
        <v>87.757199999999997</v>
      </c>
      <c r="S380" t="s">
        <v>13638</v>
      </c>
      <c r="T380" t="s">
        <v>13638</v>
      </c>
      <c r="U380" s="17">
        <v>45546</v>
      </c>
      <c r="W380">
        <v>87.757199999999997</v>
      </c>
      <c r="Y380">
        <v>48.205800000000004</v>
      </c>
      <c r="Z380" s="7">
        <v>0.17315428991523696</v>
      </c>
      <c r="AP380">
        <f t="shared" si="5"/>
        <v>379</v>
      </c>
    </row>
    <row r="381" spans="1:42" x14ac:dyDescent="0.25">
      <c r="A381" t="s">
        <v>43987</v>
      </c>
      <c r="N381" t="s">
        <v>43</v>
      </c>
      <c r="O381" t="s">
        <v>408</v>
      </c>
      <c r="P381" t="s">
        <v>14283</v>
      </c>
      <c r="Q381" t="s">
        <v>13638</v>
      </c>
      <c r="R381">
        <v>544.42790000000002</v>
      </c>
      <c r="S381" t="s">
        <v>13638</v>
      </c>
      <c r="T381" t="s">
        <v>13638</v>
      </c>
      <c r="U381" s="17">
        <v>45546</v>
      </c>
      <c r="W381">
        <v>544.42790000000002</v>
      </c>
      <c r="Y381">
        <v>298.69560000000001</v>
      </c>
      <c r="Z381" s="7">
        <v>0.1735132493474012</v>
      </c>
      <c r="AP381">
        <f t="shared" si="5"/>
        <v>380</v>
      </c>
    </row>
    <row r="382" spans="1:42" x14ac:dyDescent="0.25">
      <c r="A382" t="s">
        <v>43988</v>
      </c>
      <c r="N382" t="s">
        <v>43</v>
      </c>
      <c r="O382" t="s">
        <v>301</v>
      </c>
      <c r="P382" t="s">
        <v>14284</v>
      </c>
      <c r="Q382" t="s">
        <v>13638</v>
      </c>
      <c r="R382">
        <v>27.34</v>
      </c>
      <c r="S382" t="s">
        <v>13638</v>
      </c>
      <c r="T382" t="s">
        <v>13638</v>
      </c>
      <c r="U382" s="17">
        <v>45546</v>
      </c>
      <c r="W382">
        <v>27.34</v>
      </c>
      <c r="Y382">
        <v>14.32</v>
      </c>
      <c r="Z382" s="7">
        <v>0.18722894406041135</v>
      </c>
      <c r="AP382">
        <f t="shared" si="5"/>
        <v>381</v>
      </c>
    </row>
    <row r="383" spans="1:42" x14ac:dyDescent="0.25">
      <c r="A383" t="s">
        <v>43989</v>
      </c>
      <c r="N383" t="s">
        <v>43</v>
      </c>
      <c r="O383" t="s">
        <v>300</v>
      </c>
      <c r="P383" t="s">
        <v>14285</v>
      </c>
      <c r="Q383" t="s">
        <v>14286</v>
      </c>
      <c r="R383">
        <v>27.34</v>
      </c>
      <c r="S383" t="s">
        <v>13638</v>
      </c>
      <c r="T383" t="s">
        <v>13638</v>
      </c>
      <c r="U383" s="17">
        <v>45546</v>
      </c>
      <c r="W383">
        <v>27.34</v>
      </c>
      <c r="Y383">
        <v>14.32</v>
      </c>
      <c r="Z383" s="7">
        <v>0.18722894406041135</v>
      </c>
      <c r="AP383">
        <f t="shared" si="5"/>
        <v>382</v>
      </c>
    </row>
    <row r="384" spans="1:42" x14ac:dyDescent="0.25">
      <c r="N384" t="s">
        <v>43</v>
      </c>
      <c r="O384" t="s">
        <v>299</v>
      </c>
      <c r="P384" t="s">
        <v>14287</v>
      </c>
      <c r="Q384" t="s">
        <v>13638</v>
      </c>
      <c r="R384">
        <v>25.82</v>
      </c>
      <c r="S384" t="s">
        <v>13638</v>
      </c>
      <c r="T384" t="s">
        <v>13638</v>
      </c>
      <c r="U384" s="17">
        <v>45546</v>
      </c>
      <c r="W384">
        <v>25.82</v>
      </c>
      <c r="Y384">
        <v>14.11</v>
      </c>
      <c r="Z384" s="7">
        <v>0.1746810338294944</v>
      </c>
      <c r="AP384">
        <f t="shared" si="5"/>
        <v>383</v>
      </c>
    </row>
    <row r="385" spans="1:42" x14ac:dyDescent="0.25">
      <c r="A385" t="s">
        <v>38</v>
      </c>
      <c r="N385" t="s">
        <v>43</v>
      </c>
      <c r="O385" t="s">
        <v>298</v>
      </c>
      <c r="P385" t="s">
        <v>14288</v>
      </c>
      <c r="Q385" t="s">
        <v>14289</v>
      </c>
      <c r="R385">
        <v>25.82</v>
      </c>
      <c r="S385" t="s">
        <v>13638</v>
      </c>
      <c r="T385" t="s">
        <v>13638</v>
      </c>
      <c r="U385" s="17">
        <v>45546</v>
      </c>
      <c r="W385">
        <v>25.82</v>
      </c>
      <c r="Y385">
        <v>14.11</v>
      </c>
      <c r="Z385" s="7">
        <v>0.1746810338294944</v>
      </c>
      <c r="AP385">
        <f t="shared" si="5"/>
        <v>384</v>
      </c>
    </row>
    <row r="386" spans="1:42" x14ac:dyDescent="0.25">
      <c r="A386" t="s">
        <v>43990</v>
      </c>
      <c r="N386" t="s">
        <v>43</v>
      </c>
      <c r="O386" t="s">
        <v>122</v>
      </c>
      <c r="P386" t="s">
        <v>14290</v>
      </c>
      <c r="Q386" t="s">
        <v>13638</v>
      </c>
      <c r="R386">
        <v>193.36099999999999</v>
      </c>
      <c r="S386" t="s">
        <v>13638</v>
      </c>
      <c r="T386" t="s">
        <v>13638</v>
      </c>
      <c r="U386" s="17">
        <v>45546</v>
      </c>
      <c r="W386">
        <v>193.36099999999999</v>
      </c>
      <c r="Y386">
        <v>92.121200000000002</v>
      </c>
      <c r="Z386" s="7">
        <v>0.21539019222223299</v>
      </c>
      <c r="AP386">
        <f t="shared" si="5"/>
        <v>385</v>
      </c>
    </row>
    <row r="387" spans="1:42" x14ac:dyDescent="0.25">
      <c r="A387" t="s">
        <v>43991</v>
      </c>
      <c r="N387" t="s">
        <v>43</v>
      </c>
      <c r="O387" t="s">
        <v>121</v>
      </c>
      <c r="P387" t="s">
        <v>14291</v>
      </c>
      <c r="Q387" t="s">
        <v>14292</v>
      </c>
      <c r="R387">
        <v>95.019300000000001</v>
      </c>
      <c r="S387" t="s">
        <v>13638</v>
      </c>
      <c r="T387" t="s">
        <v>13638</v>
      </c>
      <c r="U387" s="17">
        <v>45546</v>
      </c>
      <c r="W387">
        <v>95.019300000000001</v>
      </c>
      <c r="Y387">
        <v>45.269100000000002</v>
      </c>
      <c r="Z387" s="7">
        <v>0.21539065189896967</v>
      </c>
      <c r="AP387">
        <f t="shared" si="5"/>
        <v>386</v>
      </c>
    </row>
    <row r="388" spans="1:42" x14ac:dyDescent="0.25">
      <c r="A388" t="s">
        <v>43992</v>
      </c>
      <c r="N388" t="s">
        <v>43</v>
      </c>
      <c r="O388" t="s">
        <v>120</v>
      </c>
      <c r="P388" t="s">
        <v>14293</v>
      </c>
      <c r="Q388" t="s">
        <v>13638</v>
      </c>
      <c r="R388">
        <v>181.89449999999999</v>
      </c>
      <c r="S388" t="s">
        <v>13638</v>
      </c>
      <c r="T388" t="s">
        <v>13638</v>
      </c>
      <c r="U388" s="17">
        <v>45546</v>
      </c>
      <c r="W388">
        <v>181.89449999999999</v>
      </c>
      <c r="Y388">
        <v>88.66</v>
      </c>
      <c r="Z388" s="7">
        <v>0.2085864755716198</v>
      </c>
      <c r="AP388">
        <f t="shared" ref="AP388:AP451" si="6">AP387+1</f>
        <v>387</v>
      </c>
    </row>
    <row r="389" spans="1:42" x14ac:dyDescent="0.25">
      <c r="A389" t="s">
        <v>43993</v>
      </c>
      <c r="N389" t="s">
        <v>43</v>
      </c>
      <c r="O389" t="s">
        <v>119</v>
      </c>
      <c r="P389" t="s">
        <v>14294</v>
      </c>
      <c r="Q389" t="s">
        <v>14295</v>
      </c>
      <c r="R389">
        <v>88.610699999999994</v>
      </c>
      <c r="S389" t="s">
        <v>13638</v>
      </c>
      <c r="T389" t="s">
        <v>13638</v>
      </c>
      <c r="U389" s="17">
        <v>45546</v>
      </c>
      <c r="W389">
        <v>88.610699999999994</v>
      </c>
      <c r="Y389">
        <v>43.191000000000003</v>
      </c>
      <c r="Z389" s="7">
        <v>0.20858720739215553</v>
      </c>
      <c r="AP389">
        <f t="shared" si="6"/>
        <v>388</v>
      </c>
    </row>
    <row r="390" spans="1:42" x14ac:dyDescent="0.25">
      <c r="N390" t="s">
        <v>43</v>
      </c>
      <c r="O390" t="s">
        <v>14296</v>
      </c>
      <c r="P390" t="s">
        <v>14297</v>
      </c>
      <c r="Q390" t="s">
        <v>13638</v>
      </c>
      <c r="R390">
        <v>12.932</v>
      </c>
      <c r="S390" t="s">
        <v>13638</v>
      </c>
      <c r="T390" t="s">
        <v>13638</v>
      </c>
      <c r="U390" s="17">
        <v>45546</v>
      </c>
      <c r="W390">
        <v>12.932</v>
      </c>
      <c r="Y390">
        <v>0</v>
      </c>
      <c r="Z390" s="7">
        <v>0</v>
      </c>
      <c r="AP390">
        <f t="shared" si="6"/>
        <v>389</v>
      </c>
    </row>
    <row r="391" spans="1:42" x14ac:dyDescent="0.25">
      <c r="A391" t="s">
        <v>43</v>
      </c>
      <c r="N391" t="s">
        <v>43</v>
      </c>
      <c r="O391" t="s">
        <v>14298</v>
      </c>
      <c r="P391" t="s">
        <v>14299</v>
      </c>
      <c r="Q391" t="s">
        <v>13638</v>
      </c>
      <c r="R391">
        <v>12.771000000000001</v>
      </c>
      <c r="S391" t="s">
        <v>13638</v>
      </c>
      <c r="T391" t="s">
        <v>13638</v>
      </c>
      <c r="U391" s="17">
        <v>45546</v>
      </c>
      <c r="W391">
        <v>12.771000000000001</v>
      </c>
      <c r="Y391">
        <v>0</v>
      </c>
      <c r="Z391" s="7">
        <v>0</v>
      </c>
      <c r="AP391">
        <f t="shared" si="6"/>
        <v>390</v>
      </c>
    </row>
    <row r="392" spans="1:42" x14ac:dyDescent="0.25">
      <c r="N392" t="s">
        <v>46</v>
      </c>
      <c r="O392" t="s">
        <v>3408</v>
      </c>
      <c r="P392" t="s">
        <v>14300</v>
      </c>
      <c r="Q392" t="s">
        <v>13638</v>
      </c>
      <c r="R392">
        <v>894.63</v>
      </c>
      <c r="S392" t="s">
        <v>13638</v>
      </c>
      <c r="T392" t="s">
        <v>13638</v>
      </c>
      <c r="U392" s="17">
        <v>45546</v>
      </c>
      <c r="W392">
        <v>894.63</v>
      </c>
      <c r="Y392">
        <v>420.63</v>
      </c>
      <c r="Z392" s="7">
        <v>0.21932887330347217</v>
      </c>
      <c r="AP392">
        <f t="shared" si="6"/>
        <v>391</v>
      </c>
    </row>
    <row r="393" spans="1:42" x14ac:dyDescent="0.25">
      <c r="N393" t="s">
        <v>46</v>
      </c>
      <c r="O393" t="s">
        <v>3407</v>
      </c>
      <c r="P393" t="s">
        <v>14301</v>
      </c>
      <c r="Q393" t="s">
        <v>13638</v>
      </c>
      <c r="R393">
        <v>109.26</v>
      </c>
      <c r="S393" t="s">
        <v>13638</v>
      </c>
      <c r="T393" t="s">
        <v>13638</v>
      </c>
      <c r="U393" s="17">
        <v>45546</v>
      </c>
      <c r="W393">
        <v>109.26</v>
      </c>
      <c r="Y393">
        <v>62.08</v>
      </c>
      <c r="Z393" s="7">
        <v>0.16319216011556481</v>
      </c>
      <c r="AP393">
        <f t="shared" si="6"/>
        <v>392</v>
      </c>
    </row>
    <row r="394" spans="1:42" x14ac:dyDescent="0.25">
      <c r="A394" t="s">
        <v>4</v>
      </c>
      <c r="N394" t="s">
        <v>46</v>
      </c>
      <c r="O394" t="s">
        <v>3406</v>
      </c>
      <c r="P394" t="s">
        <v>14302</v>
      </c>
      <c r="Q394" t="s">
        <v>14303</v>
      </c>
      <c r="R394">
        <v>64.489999999999995</v>
      </c>
      <c r="S394" t="s">
        <v>13638</v>
      </c>
      <c r="T394" t="s">
        <v>13638</v>
      </c>
      <c r="U394" s="17">
        <v>45546</v>
      </c>
      <c r="W394">
        <v>64.489999999999995</v>
      </c>
      <c r="Y394">
        <v>37.700000000000003</v>
      </c>
      <c r="Z394" s="7">
        <v>0.15482047888174844</v>
      </c>
      <c r="AP394">
        <f t="shared" si="6"/>
        <v>393</v>
      </c>
    </row>
    <row r="395" spans="1:42" x14ac:dyDescent="0.25">
      <c r="A395" t="s">
        <v>43994</v>
      </c>
      <c r="N395" t="s">
        <v>46</v>
      </c>
      <c r="O395" t="s">
        <v>3405</v>
      </c>
      <c r="P395" t="s">
        <v>14304</v>
      </c>
      <c r="Q395" t="s">
        <v>13638</v>
      </c>
      <c r="R395">
        <v>808.73</v>
      </c>
      <c r="S395" t="s">
        <v>13638</v>
      </c>
      <c r="T395" t="s">
        <v>13638</v>
      </c>
      <c r="U395" s="17">
        <v>45546</v>
      </c>
      <c r="W395">
        <v>808.73</v>
      </c>
      <c r="Y395">
        <v>391.27</v>
      </c>
      <c r="Z395" s="7">
        <v>0.21080470104184723</v>
      </c>
      <c r="AP395">
        <f t="shared" si="6"/>
        <v>394</v>
      </c>
    </row>
    <row r="396" spans="1:42" x14ac:dyDescent="0.25">
      <c r="A396" t="s">
        <v>43995</v>
      </c>
      <c r="N396" t="s">
        <v>46</v>
      </c>
      <c r="O396" t="s">
        <v>3263</v>
      </c>
      <c r="P396" t="s">
        <v>14305</v>
      </c>
      <c r="Q396" t="s">
        <v>13638</v>
      </c>
      <c r="R396">
        <v>131.04</v>
      </c>
      <c r="S396" t="s">
        <v>13638</v>
      </c>
      <c r="T396" t="s">
        <v>13638</v>
      </c>
      <c r="U396" s="17">
        <v>45546</v>
      </c>
      <c r="W396">
        <v>131.04</v>
      </c>
      <c r="Y396">
        <v>65.819999999999993</v>
      </c>
      <c r="Z396" s="7">
        <v>0.19965330499447642</v>
      </c>
      <c r="AP396">
        <f t="shared" si="6"/>
        <v>395</v>
      </c>
    </row>
    <row r="397" spans="1:42" x14ac:dyDescent="0.25">
      <c r="A397" t="s">
        <v>43996</v>
      </c>
      <c r="N397" t="s">
        <v>46</v>
      </c>
      <c r="O397" t="s">
        <v>3262</v>
      </c>
      <c r="P397" t="s">
        <v>14306</v>
      </c>
      <c r="Q397" t="s">
        <v>14307</v>
      </c>
      <c r="R397">
        <v>60.53</v>
      </c>
      <c r="S397" t="s">
        <v>13638</v>
      </c>
      <c r="T397" t="s">
        <v>13638</v>
      </c>
      <c r="U397" s="17">
        <v>45546</v>
      </c>
      <c r="W397">
        <v>60.53</v>
      </c>
      <c r="Y397">
        <v>40.130000000000003</v>
      </c>
      <c r="Z397" s="7">
        <v>0.11800198783473004</v>
      </c>
      <c r="AP397">
        <f t="shared" si="6"/>
        <v>396</v>
      </c>
    </row>
    <row r="398" spans="1:42" x14ac:dyDescent="0.25">
      <c r="A398" t="s">
        <v>43997</v>
      </c>
      <c r="N398" t="s">
        <v>46</v>
      </c>
      <c r="O398" t="s">
        <v>3261</v>
      </c>
      <c r="P398" t="s">
        <v>14308</v>
      </c>
      <c r="Q398" t="s">
        <v>13638</v>
      </c>
      <c r="R398">
        <v>113.73</v>
      </c>
      <c r="S398" t="s">
        <v>13638</v>
      </c>
      <c r="T398" t="s">
        <v>13638</v>
      </c>
      <c r="U398" s="17">
        <v>45546</v>
      </c>
      <c r="W398">
        <v>113.73</v>
      </c>
      <c r="Y398">
        <v>59.36</v>
      </c>
      <c r="Z398" s="7">
        <v>0.18826957263452826</v>
      </c>
      <c r="AP398">
        <f t="shared" si="6"/>
        <v>397</v>
      </c>
    </row>
    <row r="399" spans="1:42" x14ac:dyDescent="0.25">
      <c r="N399" t="s">
        <v>46</v>
      </c>
      <c r="O399" t="s">
        <v>3260</v>
      </c>
      <c r="P399" t="s">
        <v>14309</v>
      </c>
      <c r="Q399" t="s">
        <v>14310</v>
      </c>
      <c r="R399">
        <v>46.21</v>
      </c>
      <c r="S399" t="s">
        <v>13638</v>
      </c>
      <c r="T399" t="s">
        <v>13638</v>
      </c>
      <c r="U399" s="17">
        <v>45546</v>
      </c>
      <c r="W399">
        <v>46.21</v>
      </c>
      <c r="Y399">
        <v>31.82</v>
      </c>
      <c r="Z399" s="7">
        <v>0.10697279012518557</v>
      </c>
      <c r="AP399">
        <f t="shared" si="6"/>
        <v>398</v>
      </c>
    </row>
    <row r="400" spans="1:42" x14ac:dyDescent="0.25">
      <c r="A400" t="s">
        <v>5</v>
      </c>
      <c r="N400" t="s">
        <v>46</v>
      </c>
      <c r="O400" t="s">
        <v>14311</v>
      </c>
      <c r="P400" t="s">
        <v>14312</v>
      </c>
      <c r="Q400" t="s">
        <v>13638</v>
      </c>
      <c r="R400">
        <v>18.425999999999998</v>
      </c>
      <c r="S400" t="s">
        <v>13638</v>
      </c>
      <c r="T400" t="s">
        <v>13638</v>
      </c>
      <c r="U400" s="17">
        <v>45546</v>
      </c>
      <c r="W400">
        <v>18.425999999999998</v>
      </c>
      <c r="Y400">
        <v>0</v>
      </c>
      <c r="Z400" s="7">
        <v>0</v>
      </c>
      <c r="AP400">
        <f t="shared" si="6"/>
        <v>399</v>
      </c>
    </row>
    <row r="401" spans="1:42" x14ac:dyDescent="0.25">
      <c r="A401" t="s">
        <v>43998</v>
      </c>
      <c r="N401" t="s">
        <v>46</v>
      </c>
      <c r="O401" t="s">
        <v>14313</v>
      </c>
      <c r="P401" t="s">
        <v>14314</v>
      </c>
      <c r="Q401" t="s">
        <v>13638</v>
      </c>
      <c r="R401">
        <v>17.811</v>
      </c>
      <c r="S401" t="s">
        <v>13638</v>
      </c>
      <c r="T401" t="s">
        <v>13638</v>
      </c>
      <c r="U401" s="17">
        <v>45546</v>
      </c>
      <c r="W401">
        <v>17.811</v>
      </c>
      <c r="Y401">
        <v>0</v>
      </c>
      <c r="Z401" s="7">
        <v>0</v>
      </c>
      <c r="AP401">
        <f t="shared" si="6"/>
        <v>400</v>
      </c>
    </row>
    <row r="402" spans="1:42" x14ac:dyDescent="0.25">
      <c r="A402" t="s">
        <v>43999</v>
      </c>
      <c r="N402" t="s">
        <v>46</v>
      </c>
      <c r="O402" t="s">
        <v>14315</v>
      </c>
      <c r="P402" t="s">
        <v>14316</v>
      </c>
      <c r="Q402" t="s">
        <v>14317</v>
      </c>
      <c r="R402">
        <v>18.414999999999999</v>
      </c>
      <c r="S402" t="s">
        <v>13638</v>
      </c>
      <c r="T402" t="s">
        <v>13638</v>
      </c>
      <c r="U402" s="17">
        <v>45546</v>
      </c>
      <c r="W402">
        <v>18.414999999999999</v>
      </c>
      <c r="Y402">
        <v>0</v>
      </c>
      <c r="Z402" s="7">
        <v>0</v>
      </c>
      <c r="AP402">
        <f t="shared" si="6"/>
        <v>401</v>
      </c>
    </row>
    <row r="403" spans="1:42" x14ac:dyDescent="0.25">
      <c r="A403" t="s">
        <v>44000</v>
      </c>
      <c r="N403" t="s">
        <v>46</v>
      </c>
      <c r="O403" t="s">
        <v>14318</v>
      </c>
      <c r="P403" t="s">
        <v>14319</v>
      </c>
      <c r="Q403" t="s">
        <v>14320</v>
      </c>
      <c r="R403">
        <v>17.812000000000001</v>
      </c>
      <c r="S403" t="s">
        <v>13638</v>
      </c>
      <c r="T403" t="s">
        <v>13638</v>
      </c>
      <c r="U403" s="17">
        <v>45546</v>
      </c>
      <c r="W403">
        <v>17.812000000000001</v>
      </c>
      <c r="Y403">
        <v>0</v>
      </c>
      <c r="Z403" s="7">
        <v>0</v>
      </c>
      <c r="AP403">
        <f t="shared" si="6"/>
        <v>402</v>
      </c>
    </row>
    <row r="404" spans="1:42" x14ac:dyDescent="0.25">
      <c r="A404" t="s">
        <v>44001</v>
      </c>
      <c r="N404" t="s">
        <v>46</v>
      </c>
      <c r="O404" t="s">
        <v>14321</v>
      </c>
      <c r="P404" t="s">
        <v>14322</v>
      </c>
      <c r="Q404" t="s">
        <v>13638</v>
      </c>
      <c r="R404">
        <v>122.5686</v>
      </c>
      <c r="S404" t="s">
        <v>13638</v>
      </c>
      <c r="T404" t="s">
        <v>13638</v>
      </c>
      <c r="U404" s="17">
        <v>45546</v>
      </c>
      <c r="W404">
        <v>122.5686</v>
      </c>
      <c r="Y404">
        <v>0</v>
      </c>
      <c r="Z404" s="7">
        <v>0</v>
      </c>
      <c r="AP404">
        <f t="shared" si="6"/>
        <v>403</v>
      </c>
    </row>
    <row r="405" spans="1:42" x14ac:dyDescent="0.25">
      <c r="N405" t="s">
        <v>46</v>
      </c>
      <c r="O405" t="s">
        <v>14323</v>
      </c>
      <c r="P405" t="s">
        <v>14324</v>
      </c>
      <c r="Q405" t="s">
        <v>14325</v>
      </c>
      <c r="R405">
        <v>81.177599999999998</v>
      </c>
      <c r="S405" t="s">
        <v>13638</v>
      </c>
      <c r="T405" t="s">
        <v>13638</v>
      </c>
      <c r="U405" s="17">
        <v>45546</v>
      </c>
      <c r="W405">
        <v>81.177599999999998</v>
      </c>
      <c r="Y405">
        <v>0</v>
      </c>
      <c r="Z405" s="7">
        <v>0</v>
      </c>
      <c r="AP405">
        <f t="shared" si="6"/>
        <v>404</v>
      </c>
    </row>
    <row r="406" spans="1:42" x14ac:dyDescent="0.25">
      <c r="A406" t="s">
        <v>44</v>
      </c>
      <c r="N406" t="s">
        <v>46</v>
      </c>
      <c r="O406" t="s">
        <v>14326</v>
      </c>
      <c r="P406" t="s">
        <v>14327</v>
      </c>
      <c r="Q406" t="s">
        <v>13638</v>
      </c>
      <c r="R406">
        <v>104.242</v>
      </c>
      <c r="S406" t="s">
        <v>13638</v>
      </c>
      <c r="T406" t="s">
        <v>13638</v>
      </c>
      <c r="U406" s="17">
        <v>45546</v>
      </c>
      <c r="W406">
        <v>104.242</v>
      </c>
      <c r="Y406">
        <v>0</v>
      </c>
      <c r="Z406" s="7">
        <v>0</v>
      </c>
      <c r="AP406">
        <f t="shared" si="6"/>
        <v>405</v>
      </c>
    </row>
    <row r="407" spans="1:42" x14ac:dyDescent="0.25">
      <c r="A407" t="s">
        <v>44002</v>
      </c>
      <c r="N407" t="s">
        <v>46</v>
      </c>
      <c r="O407" t="s">
        <v>14328</v>
      </c>
      <c r="P407" t="s">
        <v>14329</v>
      </c>
      <c r="Q407" t="s">
        <v>14330</v>
      </c>
      <c r="R407">
        <v>65.013000000000005</v>
      </c>
      <c r="S407" t="s">
        <v>13638</v>
      </c>
      <c r="T407" t="s">
        <v>13638</v>
      </c>
      <c r="U407" s="17">
        <v>45546</v>
      </c>
      <c r="W407">
        <v>65.013000000000005</v>
      </c>
      <c r="Y407">
        <v>0</v>
      </c>
      <c r="Z407" s="7">
        <v>0</v>
      </c>
      <c r="AP407">
        <f t="shared" si="6"/>
        <v>406</v>
      </c>
    </row>
    <row r="408" spans="1:42" x14ac:dyDescent="0.25">
      <c r="A408" t="s">
        <v>44003</v>
      </c>
      <c r="N408" t="s">
        <v>46</v>
      </c>
      <c r="O408" t="s">
        <v>14331</v>
      </c>
      <c r="P408" t="s">
        <v>14332</v>
      </c>
      <c r="Q408" t="s">
        <v>13638</v>
      </c>
      <c r="R408">
        <v>17.64</v>
      </c>
      <c r="S408" t="s">
        <v>13638</v>
      </c>
      <c r="T408" t="s">
        <v>13638</v>
      </c>
      <c r="U408" s="17">
        <v>45546</v>
      </c>
      <c r="W408">
        <v>17.64</v>
      </c>
      <c r="Y408">
        <v>0</v>
      </c>
      <c r="Z408" s="7">
        <v>0</v>
      </c>
      <c r="AP408">
        <f t="shared" si="6"/>
        <v>407</v>
      </c>
    </row>
    <row r="409" spans="1:42" x14ac:dyDescent="0.25">
      <c r="A409" t="s">
        <v>44004</v>
      </c>
      <c r="N409" t="s">
        <v>46</v>
      </c>
      <c r="O409" t="s">
        <v>14333</v>
      </c>
      <c r="P409" t="s">
        <v>14334</v>
      </c>
      <c r="Q409" t="s">
        <v>14335</v>
      </c>
      <c r="R409">
        <v>17.66</v>
      </c>
      <c r="S409" t="s">
        <v>13638</v>
      </c>
      <c r="T409" t="s">
        <v>13638</v>
      </c>
      <c r="U409" s="17">
        <v>45546</v>
      </c>
      <c r="W409">
        <v>17.66</v>
      </c>
      <c r="Y409">
        <v>0</v>
      </c>
      <c r="Z409" s="7">
        <v>0</v>
      </c>
      <c r="AP409">
        <f t="shared" si="6"/>
        <v>408</v>
      </c>
    </row>
    <row r="410" spans="1:42" x14ac:dyDescent="0.25">
      <c r="A410" t="s">
        <v>44005</v>
      </c>
      <c r="N410" t="s">
        <v>46</v>
      </c>
      <c r="O410" t="s">
        <v>14336</v>
      </c>
      <c r="P410" t="s">
        <v>14337</v>
      </c>
      <c r="Q410" t="s">
        <v>13638</v>
      </c>
      <c r="R410">
        <v>17.18</v>
      </c>
      <c r="S410" t="s">
        <v>13638</v>
      </c>
      <c r="T410" t="s">
        <v>13638</v>
      </c>
      <c r="U410" s="17">
        <v>45546</v>
      </c>
      <c r="W410">
        <v>17.18</v>
      </c>
      <c r="Y410">
        <v>0</v>
      </c>
      <c r="Z410" s="7">
        <v>0</v>
      </c>
      <c r="AP410">
        <f t="shared" si="6"/>
        <v>409</v>
      </c>
    </row>
    <row r="411" spans="1:42" x14ac:dyDescent="0.25">
      <c r="N411" t="s">
        <v>46</v>
      </c>
      <c r="O411" t="s">
        <v>14338</v>
      </c>
      <c r="P411" t="s">
        <v>14339</v>
      </c>
      <c r="Q411" t="s">
        <v>14340</v>
      </c>
      <c r="R411">
        <v>17.18</v>
      </c>
      <c r="S411" t="s">
        <v>13638</v>
      </c>
      <c r="T411" t="s">
        <v>13638</v>
      </c>
      <c r="U411" s="17">
        <v>45546</v>
      </c>
      <c r="W411">
        <v>17.18</v>
      </c>
      <c r="Y411">
        <v>0</v>
      </c>
      <c r="Z411" s="7">
        <v>0</v>
      </c>
      <c r="AP411">
        <f t="shared" si="6"/>
        <v>410</v>
      </c>
    </row>
    <row r="412" spans="1:42" x14ac:dyDescent="0.25">
      <c r="A412" t="s">
        <v>6</v>
      </c>
      <c r="N412" t="s">
        <v>46</v>
      </c>
      <c r="O412" t="s">
        <v>2882</v>
      </c>
      <c r="P412" t="s">
        <v>14341</v>
      </c>
      <c r="Q412" t="s">
        <v>13638</v>
      </c>
      <c r="R412">
        <v>166.37200000000001</v>
      </c>
      <c r="S412" t="s">
        <v>13638</v>
      </c>
      <c r="T412" t="s">
        <v>13638</v>
      </c>
      <c r="U412" s="17">
        <v>45546</v>
      </c>
      <c r="W412">
        <v>166.37200000000001</v>
      </c>
      <c r="Y412">
        <v>90.367999999999995</v>
      </c>
      <c r="Z412" s="7">
        <v>0.17647402120843036</v>
      </c>
      <c r="AP412">
        <f t="shared" si="6"/>
        <v>411</v>
      </c>
    </row>
    <row r="413" spans="1:42" x14ac:dyDescent="0.25">
      <c r="A413" t="s">
        <v>44006</v>
      </c>
      <c r="N413" t="s">
        <v>46</v>
      </c>
      <c r="O413" t="s">
        <v>2881</v>
      </c>
      <c r="P413" t="s">
        <v>14342</v>
      </c>
      <c r="Q413" t="s">
        <v>14343</v>
      </c>
      <c r="R413">
        <v>78.38</v>
      </c>
      <c r="S413" t="s">
        <v>13638</v>
      </c>
      <c r="T413" t="s">
        <v>13638</v>
      </c>
      <c r="U413" s="17">
        <v>45546</v>
      </c>
      <c r="W413">
        <v>78.38</v>
      </c>
      <c r="Y413">
        <v>56.12</v>
      </c>
      <c r="Z413" s="7">
        <v>9.5651266527260859E-2</v>
      </c>
      <c r="AP413">
        <f t="shared" si="6"/>
        <v>412</v>
      </c>
    </row>
    <row r="414" spans="1:42" x14ac:dyDescent="0.25">
      <c r="A414" t="s">
        <v>44007</v>
      </c>
      <c r="N414" t="s">
        <v>46</v>
      </c>
      <c r="O414" t="s">
        <v>2880</v>
      </c>
      <c r="P414" t="s">
        <v>14344</v>
      </c>
      <c r="Q414" t="s">
        <v>13638</v>
      </c>
      <c r="R414">
        <v>150.82599999999999</v>
      </c>
      <c r="S414" t="s">
        <v>13638</v>
      </c>
      <c r="T414" t="s">
        <v>13638</v>
      </c>
      <c r="U414" s="17">
        <v>45546</v>
      </c>
      <c r="W414">
        <v>150.82599999999999</v>
      </c>
      <c r="Y414">
        <v>84.545000000000002</v>
      </c>
      <c r="Z414" s="7">
        <v>0.16718040405908585</v>
      </c>
      <c r="AP414">
        <f t="shared" si="6"/>
        <v>413</v>
      </c>
    </row>
    <row r="415" spans="1:42" x14ac:dyDescent="0.25">
      <c r="A415" t="s">
        <v>44008</v>
      </c>
      <c r="N415" t="s">
        <v>46</v>
      </c>
      <c r="O415" t="s">
        <v>2879</v>
      </c>
      <c r="P415" t="s">
        <v>14345</v>
      </c>
      <c r="Q415" t="s">
        <v>14346</v>
      </c>
      <c r="R415">
        <v>33.991</v>
      </c>
      <c r="S415" t="s">
        <v>13638</v>
      </c>
      <c r="T415" t="s">
        <v>13638</v>
      </c>
      <c r="U415" s="17">
        <v>45546</v>
      </c>
      <c r="W415">
        <v>33.991</v>
      </c>
      <c r="Y415">
        <v>25.091999999999999</v>
      </c>
      <c r="Z415" s="7">
        <v>8.681596094755939E-2</v>
      </c>
      <c r="AP415">
        <f t="shared" si="6"/>
        <v>414</v>
      </c>
    </row>
    <row r="416" spans="1:42" x14ac:dyDescent="0.25">
      <c r="A416" t="s">
        <v>44009</v>
      </c>
      <c r="N416" t="s">
        <v>46</v>
      </c>
      <c r="O416" t="s">
        <v>2768</v>
      </c>
      <c r="P416" t="s">
        <v>14347</v>
      </c>
      <c r="Q416" t="s">
        <v>13638</v>
      </c>
      <c r="R416">
        <v>113.925</v>
      </c>
      <c r="S416" t="s">
        <v>13638</v>
      </c>
      <c r="T416" t="s">
        <v>13638</v>
      </c>
      <c r="U416" s="17">
        <v>45546</v>
      </c>
      <c r="W416">
        <v>113.925</v>
      </c>
      <c r="Y416">
        <v>48.204000000000001</v>
      </c>
      <c r="Z416" s="7">
        <v>0.25091668432196812</v>
      </c>
      <c r="AP416">
        <f t="shared" si="6"/>
        <v>415</v>
      </c>
    </row>
    <row r="417" spans="1:42" x14ac:dyDescent="0.25">
      <c r="N417" t="s">
        <v>46</v>
      </c>
      <c r="O417" t="s">
        <v>2767</v>
      </c>
      <c r="P417" t="s">
        <v>14348</v>
      </c>
      <c r="Q417" t="s">
        <v>14349</v>
      </c>
      <c r="R417">
        <v>83.070999999999998</v>
      </c>
      <c r="S417" t="s">
        <v>13638</v>
      </c>
      <c r="T417" t="s">
        <v>13638</v>
      </c>
      <c r="U417" s="17">
        <v>45546</v>
      </c>
      <c r="W417">
        <v>83.070999999999998</v>
      </c>
      <c r="Y417">
        <v>36.914000000000001</v>
      </c>
      <c r="Z417" s="7">
        <v>0.23621008231098184</v>
      </c>
      <c r="AP417">
        <f t="shared" si="6"/>
        <v>416</v>
      </c>
    </row>
    <row r="418" spans="1:42" x14ac:dyDescent="0.25">
      <c r="A418" t="s">
        <v>7</v>
      </c>
      <c r="N418" t="s">
        <v>46</v>
      </c>
      <c r="O418" t="s">
        <v>2766</v>
      </c>
      <c r="P418" t="s">
        <v>14350</v>
      </c>
      <c r="Q418" t="s">
        <v>13638</v>
      </c>
      <c r="R418">
        <v>98.69</v>
      </c>
      <c r="S418" t="s">
        <v>13638</v>
      </c>
      <c r="T418" t="s">
        <v>13638</v>
      </c>
      <c r="U418" s="17">
        <v>45546</v>
      </c>
      <c r="W418">
        <v>98.69</v>
      </c>
      <c r="Y418">
        <v>43.819000000000003</v>
      </c>
      <c r="Z418" s="7">
        <v>0.23645320788003232</v>
      </c>
      <c r="AP418">
        <f t="shared" si="6"/>
        <v>417</v>
      </c>
    </row>
    <row r="419" spans="1:42" x14ac:dyDescent="0.25">
      <c r="A419" t="s">
        <v>44010</v>
      </c>
      <c r="N419" t="s">
        <v>46</v>
      </c>
      <c r="O419" t="s">
        <v>2765</v>
      </c>
      <c r="P419" t="s">
        <v>14351</v>
      </c>
      <c r="Q419" t="s">
        <v>14352</v>
      </c>
      <c r="R419">
        <v>56.898000000000003</v>
      </c>
      <c r="S419" t="s">
        <v>13638</v>
      </c>
      <c r="T419" t="s">
        <v>13638</v>
      </c>
      <c r="U419" s="17">
        <v>45546</v>
      </c>
      <c r="W419">
        <v>56.898000000000003</v>
      </c>
      <c r="Y419">
        <v>27.053000000000001</v>
      </c>
      <c r="Z419" s="7">
        <v>0.21598912654863778</v>
      </c>
      <c r="AP419">
        <f t="shared" si="6"/>
        <v>418</v>
      </c>
    </row>
    <row r="420" spans="1:42" x14ac:dyDescent="0.25">
      <c r="A420" t="s">
        <v>44011</v>
      </c>
      <c r="N420" t="s">
        <v>46</v>
      </c>
      <c r="O420" t="s">
        <v>2694</v>
      </c>
      <c r="P420" t="s">
        <v>14353</v>
      </c>
      <c r="Q420" t="s">
        <v>13638</v>
      </c>
      <c r="R420">
        <v>3098.8211000000001</v>
      </c>
      <c r="S420" t="s">
        <v>13638</v>
      </c>
      <c r="T420" t="s">
        <v>13638</v>
      </c>
      <c r="U420" s="17">
        <v>45546</v>
      </c>
      <c r="W420">
        <v>3098.8211000000001</v>
      </c>
      <c r="Y420">
        <v>1489.1931</v>
      </c>
      <c r="Z420" s="7">
        <v>0.21280679643035416</v>
      </c>
      <c r="AP420">
        <f t="shared" si="6"/>
        <v>419</v>
      </c>
    </row>
    <row r="421" spans="1:42" x14ac:dyDescent="0.25">
      <c r="A421" t="s">
        <v>44012</v>
      </c>
      <c r="N421" t="s">
        <v>46</v>
      </c>
      <c r="O421" t="s">
        <v>14354</v>
      </c>
      <c r="P421" t="s">
        <v>14355</v>
      </c>
      <c r="Q421" t="s">
        <v>14356</v>
      </c>
      <c r="R421">
        <v>122.36579999999999</v>
      </c>
      <c r="S421" t="s">
        <v>13638</v>
      </c>
      <c r="T421" t="s">
        <v>13638</v>
      </c>
      <c r="U421" s="17">
        <v>45546</v>
      </c>
      <c r="W421">
        <v>122.36579999999999</v>
      </c>
      <c r="Y421">
        <v>81.204499999999996</v>
      </c>
      <c r="Z421" s="7">
        <v>0.11771924817696178</v>
      </c>
      <c r="AP421">
        <f t="shared" si="6"/>
        <v>420</v>
      </c>
    </row>
    <row r="422" spans="1:42" x14ac:dyDescent="0.25">
      <c r="A422" t="s">
        <v>44013</v>
      </c>
      <c r="N422" t="s">
        <v>46</v>
      </c>
      <c r="O422" t="s">
        <v>14357</v>
      </c>
      <c r="P422" t="s">
        <v>14358</v>
      </c>
      <c r="Q422" t="s">
        <v>14359</v>
      </c>
      <c r="R422">
        <v>102.59820000000001</v>
      </c>
      <c r="S422" t="s">
        <v>13638</v>
      </c>
      <c r="T422" t="s">
        <v>13638</v>
      </c>
      <c r="U422" s="17">
        <v>45546</v>
      </c>
      <c r="W422">
        <v>102.59820000000001</v>
      </c>
      <c r="Y422">
        <v>71.918999999999997</v>
      </c>
      <c r="Z422" s="7">
        <v>0.10179873997093924</v>
      </c>
      <c r="AP422">
        <f t="shared" si="6"/>
        <v>421</v>
      </c>
    </row>
    <row r="423" spans="1:42" x14ac:dyDescent="0.25">
      <c r="A423" t="s">
        <v>44014</v>
      </c>
      <c r="N423" t="s">
        <v>46</v>
      </c>
      <c r="O423" t="s">
        <v>2693</v>
      </c>
      <c r="P423" t="s">
        <v>14360</v>
      </c>
      <c r="Q423" t="s">
        <v>13638</v>
      </c>
      <c r="R423">
        <v>2775.1815000000001</v>
      </c>
      <c r="S423" t="s">
        <v>13638</v>
      </c>
      <c r="T423" t="s">
        <v>13638</v>
      </c>
      <c r="U423" s="17">
        <v>45546</v>
      </c>
      <c r="W423">
        <v>2775.1815000000001</v>
      </c>
      <c r="Y423">
        <v>1370.0461</v>
      </c>
      <c r="Z423" s="7">
        <v>0.20479361965044074</v>
      </c>
      <c r="AP423">
        <f t="shared" si="6"/>
        <v>422</v>
      </c>
    </row>
    <row r="424" spans="1:42" x14ac:dyDescent="0.25">
      <c r="A424" t="s">
        <v>44015</v>
      </c>
      <c r="N424" t="s">
        <v>46</v>
      </c>
      <c r="O424" t="s">
        <v>2540</v>
      </c>
      <c r="P424" t="s">
        <v>14361</v>
      </c>
      <c r="Q424" t="s">
        <v>13638</v>
      </c>
      <c r="R424">
        <v>208.80199999999999</v>
      </c>
      <c r="S424" t="s">
        <v>13638</v>
      </c>
      <c r="T424" t="s">
        <v>13638</v>
      </c>
      <c r="U424" s="17">
        <v>45546</v>
      </c>
      <c r="W424">
        <v>208.80199999999999</v>
      </c>
      <c r="Y424">
        <v>87.62</v>
      </c>
      <c r="Z424" s="7">
        <v>0.25340681061483306</v>
      </c>
      <c r="AP424">
        <f t="shared" si="6"/>
        <v>423</v>
      </c>
    </row>
    <row r="425" spans="1:42" x14ac:dyDescent="0.25">
      <c r="A425" t="s">
        <v>44016</v>
      </c>
      <c r="N425" t="s">
        <v>46</v>
      </c>
      <c r="O425" t="s">
        <v>2539</v>
      </c>
      <c r="P425" t="s">
        <v>14362</v>
      </c>
      <c r="Q425" t="s">
        <v>13638</v>
      </c>
      <c r="R425">
        <v>190.61199999999999</v>
      </c>
      <c r="S425" t="s">
        <v>13638</v>
      </c>
      <c r="T425" t="s">
        <v>13638</v>
      </c>
      <c r="U425" s="17">
        <v>45546</v>
      </c>
      <c r="W425">
        <v>190.61199999999999</v>
      </c>
      <c r="Y425">
        <v>81.802000000000007</v>
      </c>
      <c r="Z425" s="7">
        <v>0.24666095612551153</v>
      </c>
      <c r="AP425">
        <f t="shared" si="6"/>
        <v>424</v>
      </c>
    </row>
    <row r="426" spans="1:42" x14ac:dyDescent="0.25">
      <c r="A426" t="s">
        <v>44017</v>
      </c>
      <c r="N426" t="s">
        <v>46</v>
      </c>
      <c r="O426" t="s">
        <v>2538</v>
      </c>
      <c r="P426" t="s">
        <v>14363</v>
      </c>
      <c r="Q426" t="s">
        <v>14364</v>
      </c>
      <c r="R426">
        <v>84.421000000000006</v>
      </c>
      <c r="S426" t="s">
        <v>13638</v>
      </c>
      <c r="T426" t="s">
        <v>13638</v>
      </c>
      <c r="U426" s="17">
        <v>45546</v>
      </c>
      <c r="W426">
        <v>84.421000000000006</v>
      </c>
      <c r="Y426">
        <v>44.109000000000002</v>
      </c>
      <c r="Z426" s="7">
        <v>0.18795724081000031</v>
      </c>
      <c r="AP426">
        <f t="shared" si="6"/>
        <v>425</v>
      </c>
    </row>
    <row r="427" spans="1:42" x14ac:dyDescent="0.25">
      <c r="A427" t="s">
        <v>44018</v>
      </c>
      <c r="N427" t="s">
        <v>46</v>
      </c>
      <c r="O427" t="s">
        <v>2537</v>
      </c>
      <c r="P427" t="s">
        <v>14365</v>
      </c>
      <c r="Q427" t="s">
        <v>14366</v>
      </c>
      <c r="R427">
        <v>58.149000000000001</v>
      </c>
      <c r="S427" t="s">
        <v>13638</v>
      </c>
      <c r="T427" t="s">
        <v>13638</v>
      </c>
      <c r="U427" s="17">
        <v>45546</v>
      </c>
      <c r="W427">
        <v>58.149000000000001</v>
      </c>
      <c r="Y427">
        <v>33.728999999999999</v>
      </c>
      <c r="Z427" s="7">
        <v>0.15711368644676771</v>
      </c>
      <c r="AP427">
        <f t="shared" si="6"/>
        <v>426</v>
      </c>
    </row>
    <row r="428" spans="1:42" x14ac:dyDescent="0.25">
      <c r="A428" t="s">
        <v>44019</v>
      </c>
      <c r="N428" t="s">
        <v>46</v>
      </c>
      <c r="O428" t="s">
        <v>14367</v>
      </c>
      <c r="P428" t="s">
        <v>14368</v>
      </c>
      <c r="Q428" t="s">
        <v>13638</v>
      </c>
      <c r="R428">
        <v>442.22039999999998</v>
      </c>
      <c r="S428" t="s">
        <v>13638</v>
      </c>
      <c r="T428" t="s">
        <v>13638</v>
      </c>
      <c r="U428" s="17">
        <v>45546</v>
      </c>
      <c r="W428">
        <v>442.22039999999998</v>
      </c>
      <c r="Y428">
        <v>0</v>
      </c>
      <c r="Z428" s="7">
        <v>0</v>
      </c>
      <c r="AP428">
        <f t="shared" si="6"/>
        <v>427</v>
      </c>
    </row>
    <row r="429" spans="1:42" x14ac:dyDescent="0.25">
      <c r="A429" t="s">
        <v>44020</v>
      </c>
      <c r="N429" t="s">
        <v>46</v>
      </c>
      <c r="O429" t="s">
        <v>14369</v>
      </c>
      <c r="P429" t="s">
        <v>14370</v>
      </c>
      <c r="Q429" t="s">
        <v>14371</v>
      </c>
      <c r="R429">
        <v>91.453800000000001</v>
      </c>
      <c r="S429" t="s">
        <v>13638</v>
      </c>
      <c r="T429" t="s">
        <v>13638</v>
      </c>
      <c r="U429" s="17">
        <v>45546</v>
      </c>
      <c r="W429">
        <v>91.453800000000001</v>
      </c>
      <c r="Y429">
        <v>0</v>
      </c>
      <c r="Z429" s="7">
        <v>0</v>
      </c>
      <c r="AP429">
        <f t="shared" si="6"/>
        <v>428</v>
      </c>
    </row>
    <row r="430" spans="1:42" x14ac:dyDescent="0.25">
      <c r="A430" t="s">
        <v>44021</v>
      </c>
      <c r="N430" t="s">
        <v>46</v>
      </c>
      <c r="O430" t="s">
        <v>14372</v>
      </c>
      <c r="P430" t="s">
        <v>14373</v>
      </c>
      <c r="Q430" t="s">
        <v>13638</v>
      </c>
      <c r="R430">
        <v>394.77879999999999</v>
      </c>
      <c r="S430" t="s">
        <v>13638</v>
      </c>
      <c r="T430" t="s">
        <v>13638</v>
      </c>
      <c r="U430" s="17">
        <v>45546</v>
      </c>
      <c r="W430">
        <v>394.77879999999999</v>
      </c>
      <c r="Y430">
        <v>0</v>
      </c>
      <c r="Z430" s="7">
        <v>0</v>
      </c>
      <c r="AP430">
        <f t="shared" si="6"/>
        <v>429</v>
      </c>
    </row>
    <row r="431" spans="1:42" x14ac:dyDescent="0.25">
      <c r="N431" t="s">
        <v>46</v>
      </c>
      <c r="O431" t="s">
        <v>14374</v>
      </c>
      <c r="P431" t="s">
        <v>14375</v>
      </c>
      <c r="Q431" t="s">
        <v>14376</v>
      </c>
      <c r="R431">
        <v>80.722899999999996</v>
      </c>
      <c r="S431" t="s">
        <v>13638</v>
      </c>
      <c r="T431" t="s">
        <v>13638</v>
      </c>
      <c r="U431" s="17">
        <v>45546</v>
      </c>
      <c r="W431">
        <v>80.722899999999996</v>
      </c>
      <c r="Y431">
        <v>0</v>
      </c>
      <c r="Z431" s="7">
        <v>0</v>
      </c>
      <c r="AP431">
        <f t="shared" si="6"/>
        <v>430</v>
      </c>
    </row>
    <row r="432" spans="1:42" x14ac:dyDescent="0.25">
      <c r="A432" t="s">
        <v>30</v>
      </c>
      <c r="N432" t="s">
        <v>46</v>
      </c>
      <c r="O432" t="s">
        <v>14377</v>
      </c>
      <c r="P432" t="s">
        <v>14378</v>
      </c>
      <c r="Q432" t="s">
        <v>13638</v>
      </c>
      <c r="R432">
        <v>325.66000000000003</v>
      </c>
      <c r="S432" t="s">
        <v>13638</v>
      </c>
      <c r="T432" t="s">
        <v>13638</v>
      </c>
      <c r="U432" s="17">
        <v>45546</v>
      </c>
      <c r="W432">
        <v>325.66000000000003</v>
      </c>
      <c r="Y432">
        <v>155.66</v>
      </c>
      <c r="Z432" s="7">
        <v>0.21441404179782797</v>
      </c>
      <c r="AP432">
        <f t="shared" si="6"/>
        <v>431</v>
      </c>
    </row>
    <row r="433" spans="1:42" x14ac:dyDescent="0.25">
      <c r="A433" t="s">
        <v>44022</v>
      </c>
      <c r="N433" t="s">
        <v>46</v>
      </c>
      <c r="O433" t="s">
        <v>14379</v>
      </c>
      <c r="P433" t="s">
        <v>14380</v>
      </c>
      <c r="Q433" t="s">
        <v>14381</v>
      </c>
      <c r="R433">
        <v>67.400000000000006</v>
      </c>
      <c r="S433" t="s">
        <v>13638</v>
      </c>
      <c r="T433" t="s">
        <v>13638</v>
      </c>
      <c r="U433" s="17">
        <v>45546</v>
      </c>
      <c r="W433">
        <v>67.400000000000006</v>
      </c>
      <c r="Y433">
        <v>38.6</v>
      </c>
      <c r="Z433" s="7">
        <v>0.16086229834036292</v>
      </c>
      <c r="AP433">
        <f t="shared" si="6"/>
        <v>432</v>
      </c>
    </row>
    <row r="434" spans="1:42" x14ac:dyDescent="0.25">
      <c r="A434" t="s">
        <v>44023</v>
      </c>
      <c r="N434" t="s">
        <v>46</v>
      </c>
      <c r="O434" t="s">
        <v>2360</v>
      </c>
      <c r="P434" t="s">
        <v>14382</v>
      </c>
      <c r="Q434" t="s">
        <v>13638</v>
      </c>
      <c r="R434">
        <v>292.60000000000002</v>
      </c>
      <c r="S434" t="s">
        <v>13638</v>
      </c>
      <c r="T434" t="s">
        <v>13638</v>
      </c>
      <c r="U434" s="17">
        <v>45546</v>
      </c>
      <c r="W434">
        <v>292.60000000000002</v>
      </c>
      <c r="Y434">
        <v>144.07</v>
      </c>
      <c r="Z434" s="7">
        <v>0.20557755554212687</v>
      </c>
      <c r="AP434">
        <f t="shared" si="6"/>
        <v>433</v>
      </c>
    </row>
    <row r="435" spans="1:42" x14ac:dyDescent="0.25">
      <c r="A435" t="s">
        <v>44024</v>
      </c>
      <c r="N435" t="s">
        <v>46</v>
      </c>
      <c r="O435" t="s">
        <v>2359</v>
      </c>
      <c r="P435" t="s">
        <v>14383</v>
      </c>
      <c r="Q435" t="s">
        <v>14384</v>
      </c>
      <c r="R435">
        <v>45.03</v>
      </c>
      <c r="S435" t="s">
        <v>13638</v>
      </c>
      <c r="T435" t="s">
        <v>13638</v>
      </c>
      <c r="U435" s="17">
        <v>45546</v>
      </c>
      <c r="W435">
        <v>45.03</v>
      </c>
      <c r="Y435">
        <v>28.65</v>
      </c>
      <c r="Z435" s="7">
        <v>0.13000923461749281</v>
      </c>
      <c r="AP435">
        <f t="shared" si="6"/>
        <v>434</v>
      </c>
    </row>
    <row r="436" spans="1:42" x14ac:dyDescent="0.25">
      <c r="A436" t="s">
        <v>44025</v>
      </c>
      <c r="N436" t="s">
        <v>46</v>
      </c>
      <c r="O436" t="s">
        <v>2161</v>
      </c>
      <c r="P436" t="s">
        <v>14385</v>
      </c>
      <c r="Q436" t="s">
        <v>13638</v>
      </c>
      <c r="R436">
        <v>197.3</v>
      </c>
      <c r="S436" t="s">
        <v>13638</v>
      </c>
      <c r="T436" t="s">
        <v>13638</v>
      </c>
      <c r="U436" s="17">
        <v>45546</v>
      </c>
      <c r="W436">
        <v>197.3</v>
      </c>
      <c r="Y436">
        <v>85.68</v>
      </c>
      <c r="Z436" s="7">
        <v>0.24310810487402357</v>
      </c>
      <c r="AP436">
        <f t="shared" si="6"/>
        <v>435</v>
      </c>
    </row>
    <row r="437" spans="1:42" x14ac:dyDescent="0.25">
      <c r="N437" t="s">
        <v>46</v>
      </c>
      <c r="O437" t="s">
        <v>2160</v>
      </c>
      <c r="P437" t="s">
        <v>14386</v>
      </c>
      <c r="Q437" t="s">
        <v>14387</v>
      </c>
      <c r="R437">
        <v>79.78</v>
      </c>
      <c r="S437" t="s">
        <v>13638</v>
      </c>
      <c r="T437" t="s">
        <v>13638</v>
      </c>
      <c r="U437" s="17">
        <v>45546</v>
      </c>
      <c r="W437">
        <v>79.78</v>
      </c>
      <c r="Y437">
        <v>34.67</v>
      </c>
      <c r="Z437" s="7">
        <v>0.24289563940068604</v>
      </c>
      <c r="AP437">
        <f t="shared" si="6"/>
        <v>436</v>
      </c>
    </row>
    <row r="438" spans="1:42" x14ac:dyDescent="0.25">
      <c r="A438" t="s">
        <v>8</v>
      </c>
      <c r="N438" t="s">
        <v>46</v>
      </c>
      <c r="O438" t="s">
        <v>2159</v>
      </c>
      <c r="P438" t="s">
        <v>14388</v>
      </c>
      <c r="Q438" t="s">
        <v>13638</v>
      </c>
      <c r="R438">
        <v>165.85</v>
      </c>
      <c r="S438" t="s">
        <v>13638</v>
      </c>
      <c r="T438" t="s">
        <v>13638</v>
      </c>
      <c r="U438" s="17">
        <v>45546</v>
      </c>
      <c r="W438">
        <v>165.85</v>
      </c>
      <c r="Y438">
        <v>75.28</v>
      </c>
      <c r="Z438" s="7">
        <v>0.22985154500914184</v>
      </c>
      <c r="AP438">
        <f t="shared" si="6"/>
        <v>437</v>
      </c>
    </row>
    <row r="439" spans="1:42" x14ac:dyDescent="0.25">
      <c r="A439" t="s">
        <v>44026</v>
      </c>
      <c r="N439" t="s">
        <v>46</v>
      </c>
      <c r="O439" t="s">
        <v>2158</v>
      </c>
      <c r="P439" t="s">
        <v>14389</v>
      </c>
      <c r="Q439" t="s">
        <v>14390</v>
      </c>
      <c r="R439">
        <v>62.71</v>
      </c>
      <c r="S439" t="s">
        <v>13638</v>
      </c>
      <c r="T439" t="s">
        <v>13638</v>
      </c>
      <c r="U439" s="17">
        <v>45546</v>
      </c>
      <c r="W439">
        <v>62.71</v>
      </c>
      <c r="Y439">
        <v>28.46</v>
      </c>
      <c r="Z439" s="7">
        <v>0.22989704283938028</v>
      </c>
      <c r="AP439">
        <f t="shared" si="6"/>
        <v>438</v>
      </c>
    </row>
    <row r="440" spans="1:42" x14ac:dyDescent="0.25">
      <c r="A440" t="s">
        <v>44027</v>
      </c>
      <c r="N440" t="s">
        <v>46</v>
      </c>
      <c r="O440" t="s">
        <v>2108</v>
      </c>
      <c r="P440" t="s">
        <v>14391</v>
      </c>
      <c r="Q440" t="s">
        <v>13638</v>
      </c>
      <c r="R440">
        <v>24.0291</v>
      </c>
      <c r="S440" t="s">
        <v>13638</v>
      </c>
      <c r="T440" t="s">
        <v>13638</v>
      </c>
      <c r="U440" s="17">
        <v>45546</v>
      </c>
      <c r="W440">
        <v>24.0291</v>
      </c>
      <c r="Y440">
        <v>11.0031</v>
      </c>
      <c r="Z440" s="7">
        <v>0.22722512714791421</v>
      </c>
      <c r="AP440">
        <f t="shared" si="6"/>
        <v>439</v>
      </c>
    </row>
    <row r="441" spans="1:42" x14ac:dyDescent="0.25">
      <c r="A441" t="s">
        <v>44028</v>
      </c>
      <c r="N441" t="s">
        <v>46</v>
      </c>
      <c r="O441" t="s">
        <v>2107</v>
      </c>
      <c r="P441" t="s">
        <v>14392</v>
      </c>
      <c r="Q441" t="s">
        <v>14393</v>
      </c>
      <c r="R441">
        <v>23.026499999999999</v>
      </c>
      <c r="S441" t="s">
        <v>13638</v>
      </c>
      <c r="T441" t="s">
        <v>13638</v>
      </c>
      <c r="U441" s="17">
        <v>45546</v>
      </c>
      <c r="W441">
        <v>23.026499999999999</v>
      </c>
      <c r="Y441">
        <v>11.0031</v>
      </c>
      <c r="Z441" s="7">
        <v>0.21450017472322624</v>
      </c>
      <c r="AP441">
        <f t="shared" si="6"/>
        <v>440</v>
      </c>
    </row>
    <row r="442" spans="1:42" x14ac:dyDescent="0.25">
      <c r="A442" t="s">
        <v>44029</v>
      </c>
      <c r="N442" t="s">
        <v>46</v>
      </c>
      <c r="O442" t="s">
        <v>2106</v>
      </c>
      <c r="P442" t="s">
        <v>14394</v>
      </c>
      <c r="Q442" t="s">
        <v>13638</v>
      </c>
      <c r="R442">
        <v>22.328499999999998</v>
      </c>
      <c r="S442" t="s">
        <v>13638</v>
      </c>
      <c r="T442" t="s">
        <v>13638</v>
      </c>
      <c r="U442" s="17">
        <v>45546</v>
      </c>
      <c r="W442">
        <v>22.328499999999998</v>
      </c>
      <c r="Y442">
        <v>10.935700000000001</v>
      </c>
      <c r="Z442" s="7">
        <v>0.20716168551761349</v>
      </c>
      <c r="AP442">
        <f t="shared" si="6"/>
        <v>441</v>
      </c>
    </row>
    <row r="443" spans="1:42" x14ac:dyDescent="0.25">
      <c r="N443" t="s">
        <v>46</v>
      </c>
      <c r="O443" t="s">
        <v>2105</v>
      </c>
      <c r="P443" t="s">
        <v>14395</v>
      </c>
      <c r="Q443" t="s">
        <v>14396</v>
      </c>
      <c r="R443">
        <v>21.3352</v>
      </c>
      <c r="S443" t="s">
        <v>13638</v>
      </c>
      <c r="T443" t="s">
        <v>13638</v>
      </c>
      <c r="U443" s="17">
        <v>45546</v>
      </c>
      <c r="W443">
        <v>21.3352</v>
      </c>
      <c r="Y443">
        <v>10.935700000000001</v>
      </c>
      <c r="Z443" s="7">
        <v>0.19364100945158569</v>
      </c>
      <c r="AP443">
        <f t="shared" si="6"/>
        <v>442</v>
      </c>
    </row>
    <row r="444" spans="1:42" x14ac:dyDescent="0.25">
      <c r="A444" t="s">
        <v>9</v>
      </c>
      <c r="N444" t="s">
        <v>46</v>
      </c>
      <c r="O444" t="s">
        <v>14397</v>
      </c>
      <c r="P444" t="s">
        <v>14398</v>
      </c>
      <c r="Q444" t="s">
        <v>13638</v>
      </c>
      <c r="R444">
        <v>20.848700000000001</v>
      </c>
      <c r="S444" t="s">
        <v>13638</v>
      </c>
      <c r="T444" t="s">
        <v>13638</v>
      </c>
      <c r="U444" s="17">
        <v>45546</v>
      </c>
      <c r="W444">
        <v>20.848700000000001</v>
      </c>
      <c r="Y444">
        <v>0</v>
      </c>
      <c r="Z444" s="7">
        <v>0</v>
      </c>
      <c r="AP444">
        <f t="shared" si="6"/>
        <v>443</v>
      </c>
    </row>
    <row r="445" spans="1:42" x14ac:dyDescent="0.25">
      <c r="A445" t="s">
        <v>44030</v>
      </c>
      <c r="N445" t="s">
        <v>46</v>
      </c>
      <c r="O445" t="s">
        <v>14399</v>
      </c>
      <c r="P445" t="s">
        <v>14400</v>
      </c>
      <c r="Q445" t="s">
        <v>14401</v>
      </c>
      <c r="R445">
        <v>20.848700000000001</v>
      </c>
      <c r="S445" t="s">
        <v>13638</v>
      </c>
      <c r="T445" t="s">
        <v>13638</v>
      </c>
      <c r="U445" s="17">
        <v>45546</v>
      </c>
      <c r="W445">
        <v>20.848700000000001</v>
      </c>
      <c r="Y445">
        <v>0</v>
      </c>
      <c r="Z445" s="7">
        <v>0</v>
      </c>
      <c r="AP445">
        <f t="shared" si="6"/>
        <v>444</v>
      </c>
    </row>
    <row r="446" spans="1:42" x14ac:dyDescent="0.25">
      <c r="A446" t="s">
        <v>44031</v>
      </c>
      <c r="N446" t="s">
        <v>46</v>
      </c>
      <c r="O446" t="s">
        <v>14402</v>
      </c>
      <c r="P446" t="s">
        <v>14403</v>
      </c>
      <c r="Q446" t="s">
        <v>13638</v>
      </c>
      <c r="R446">
        <v>20.147099999999998</v>
      </c>
      <c r="S446" t="s">
        <v>13638</v>
      </c>
      <c r="T446" t="s">
        <v>13638</v>
      </c>
      <c r="U446" s="17">
        <v>45546</v>
      </c>
      <c r="W446">
        <v>20.147099999999998</v>
      </c>
      <c r="Y446">
        <v>0</v>
      </c>
      <c r="Z446" s="7">
        <v>0</v>
      </c>
      <c r="AP446">
        <f t="shared" si="6"/>
        <v>445</v>
      </c>
    </row>
    <row r="447" spans="1:42" x14ac:dyDescent="0.25">
      <c r="A447" t="s">
        <v>44032</v>
      </c>
      <c r="N447" t="s">
        <v>46</v>
      </c>
      <c r="O447" t="s">
        <v>14404</v>
      </c>
      <c r="P447" t="s">
        <v>14405</v>
      </c>
      <c r="Q447" t="s">
        <v>14406</v>
      </c>
      <c r="R447">
        <v>20.147099999999998</v>
      </c>
      <c r="S447" t="s">
        <v>13638</v>
      </c>
      <c r="T447" t="s">
        <v>13638</v>
      </c>
      <c r="U447" s="17">
        <v>45546</v>
      </c>
      <c r="W447">
        <v>20.147099999999998</v>
      </c>
      <c r="Y447">
        <v>0</v>
      </c>
      <c r="Z447" s="7">
        <v>0</v>
      </c>
      <c r="AP447">
        <f t="shared" si="6"/>
        <v>446</v>
      </c>
    </row>
    <row r="448" spans="1:42" x14ac:dyDescent="0.25">
      <c r="A448" t="s">
        <v>44033</v>
      </c>
      <c r="N448" t="s">
        <v>46</v>
      </c>
      <c r="O448" t="s">
        <v>1990</v>
      </c>
      <c r="P448" t="s">
        <v>14407</v>
      </c>
      <c r="Q448" t="s">
        <v>13638</v>
      </c>
      <c r="R448">
        <v>133.16999999999999</v>
      </c>
      <c r="S448" t="s">
        <v>13638</v>
      </c>
      <c r="T448" t="s">
        <v>13638</v>
      </c>
      <c r="U448" s="17">
        <v>45546</v>
      </c>
      <c r="W448">
        <v>133.16999999999999</v>
      </c>
      <c r="Y448">
        <v>63.098999999999997</v>
      </c>
      <c r="Z448" s="7">
        <v>0.21702089910093303</v>
      </c>
      <c r="AP448">
        <f t="shared" si="6"/>
        <v>447</v>
      </c>
    </row>
    <row r="449" spans="1:42" x14ac:dyDescent="0.25">
      <c r="N449" t="s">
        <v>46</v>
      </c>
      <c r="O449" t="s">
        <v>1989</v>
      </c>
      <c r="P449" t="s">
        <v>14408</v>
      </c>
      <c r="Q449" t="s">
        <v>13638</v>
      </c>
      <c r="R449">
        <v>152.80000000000001</v>
      </c>
      <c r="S449" t="s">
        <v>13638</v>
      </c>
      <c r="T449" t="s">
        <v>13638</v>
      </c>
      <c r="U449" s="17">
        <v>45546</v>
      </c>
      <c r="W449">
        <v>152.80000000000001</v>
      </c>
      <c r="Y449">
        <v>69.647999999999996</v>
      </c>
      <c r="Z449" s="7">
        <v>0.2285970529666006</v>
      </c>
      <c r="AP449">
        <f t="shared" si="6"/>
        <v>448</v>
      </c>
    </row>
    <row r="450" spans="1:42" x14ac:dyDescent="0.25">
      <c r="A450" t="s">
        <v>31</v>
      </c>
      <c r="N450" t="s">
        <v>46</v>
      </c>
      <c r="O450" t="s">
        <v>1988</v>
      </c>
      <c r="P450" t="s">
        <v>14409</v>
      </c>
      <c r="Q450" t="s">
        <v>14410</v>
      </c>
      <c r="R450">
        <v>73.141000000000005</v>
      </c>
      <c r="S450" t="s">
        <v>13638</v>
      </c>
      <c r="T450" t="s">
        <v>13638</v>
      </c>
      <c r="U450" s="17">
        <v>45546</v>
      </c>
      <c r="W450">
        <v>73.141000000000005</v>
      </c>
      <c r="Y450">
        <v>34.655999999999999</v>
      </c>
      <c r="Z450" s="7">
        <v>0.21701989332262528</v>
      </c>
      <c r="AP450">
        <f t="shared" si="6"/>
        <v>449</v>
      </c>
    </row>
    <row r="451" spans="1:42" x14ac:dyDescent="0.25">
      <c r="A451" t="s">
        <v>44034</v>
      </c>
      <c r="N451" t="s">
        <v>46</v>
      </c>
      <c r="O451" t="s">
        <v>1987</v>
      </c>
      <c r="P451" t="s">
        <v>14411</v>
      </c>
      <c r="Q451" t="s">
        <v>14412</v>
      </c>
      <c r="R451">
        <v>91.036000000000001</v>
      </c>
      <c r="S451" t="s">
        <v>13638</v>
      </c>
      <c r="T451" t="s">
        <v>13638</v>
      </c>
      <c r="U451" s="17">
        <v>45546</v>
      </c>
      <c r="W451">
        <v>91.036000000000001</v>
      </c>
      <c r="Y451">
        <v>41.496000000000002</v>
      </c>
      <c r="Z451" s="7">
        <v>0.2285916999055404</v>
      </c>
      <c r="AP451">
        <f t="shared" si="6"/>
        <v>450</v>
      </c>
    </row>
    <row r="452" spans="1:42" x14ac:dyDescent="0.25">
      <c r="A452" t="s">
        <v>44035</v>
      </c>
      <c r="N452" t="s">
        <v>46</v>
      </c>
      <c r="O452" t="s">
        <v>14413</v>
      </c>
      <c r="P452" t="s">
        <v>14414</v>
      </c>
      <c r="Q452" t="s">
        <v>13638</v>
      </c>
      <c r="R452">
        <v>33.678899999999999</v>
      </c>
      <c r="S452" t="s">
        <v>13638</v>
      </c>
      <c r="T452" t="s">
        <v>13638</v>
      </c>
      <c r="U452" s="17">
        <v>45546</v>
      </c>
      <c r="W452">
        <v>33.678899999999999</v>
      </c>
      <c r="Y452">
        <v>0</v>
      </c>
      <c r="Z452" s="7">
        <v>0</v>
      </c>
      <c r="AP452">
        <f t="shared" ref="AP452:AP515" si="7">AP451+1</f>
        <v>451</v>
      </c>
    </row>
    <row r="453" spans="1:42" x14ac:dyDescent="0.25">
      <c r="A453" t="s">
        <v>44036</v>
      </c>
      <c r="N453" t="s">
        <v>46</v>
      </c>
      <c r="O453" t="s">
        <v>14415</v>
      </c>
      <c r="P453" t="s">
        <v>14416</v>
      </c>
      <c r="Q453" t="s">
        <v>14417</v>
      </c>
      <c r="R453">
        <v>31.655000000000001</v>
      </c>
      <c r="S453" t="s">
        <v>13638</v>
      </c>
      <c r="T453" t="s">
        <v>13638</v>
      </c>
      <c r="U453" s="17">
        <v>45546</v>
      </c>
      <c r="W453">
        <v>31.655000000000001</v>
      </c>
      <c r="Y453">
        <v>0</v>
      </c>
      <c r="Z453" s="7">
        <v>0</v>
      </c>
      <c r="AP453">
        <f t="shared" si="7"/>
        <v>452</v>
      </c>
    </row>
    <row r="454" spans="1:42" x14ac:dyDescent="0.25">
      <c r="A454" t="s">
        <v>44037</v>
      </c>
      <c r="N454" t="s">
        <v>46</v>
      </c>
      <c r="O454" t="s">
        <v>14418</v>
      </c>
      <c r="P454" t="s">
        <v>14419</v>
      </c>
      <c r="Q454" t="s">
        <v>13638</v>
      </c>
      <c r="R454">
        <v>30.403500000000001</v>
      </c>
      <c r="S454" t="s">
        <v>13638</v>
      </c>
      <c r="T454" t="s">
        <v>13638</v>
      </c>
      <c r="U454" s="17">
        <v>45546</v>
      </c>
      <c r="W454">
        <v>30.403500000000001</v>
      </c>
      <c r="Y454">
        <v>0</v>
      </c>
      <c r="Z454" s="7">
        <v>0</v>
      </c>
      <c r="AP454">
        <f t="shared" si="7"/>
        <v>453</v>
      </c>
    </row>
    <row r="455" spans="1:42" x14ac:dyDescent="0.25">
      <c r="N455" t="s">
        <v>46</v>
      </c>
      <c r="O455" t="s">
        <v>14420</v>
      </c>
      <c r="P455" t="s">
        <v>14421</v>
      </c>
      <c r="Q455" t="s">
        <v>14422</v>
      </c>
      <c r="R455">
        <v>28.534300000000002</v>
      </c>
      <c r="S455" t="s">
        <v>13638</v>
      </c>
      <c r="T455" t="s">
        <v>13638</v>
      </c>
      <c r="U455" s="17">
        <v>45546</v>
      </c>
      <c r="W455">
        <v>28.534300000000002</v>
      </c>
      <c r="Y455">
        <v>0</v>
      </c>
      <c r="Z455" s="7">
        <v>0</v>
      </c>
      <c r="AP455">
        <f t="shared" si="7"/>
        <v>454</v>
      </c>
    </row>
    <row r="456" spans="1:42" x14ac:dyDescent="0.25">
      <c r="A456" t="s">
        <v>40</v>
      </c>
      <c r="N456" t="s">
        <v>46</v>
      </c>
      <c r="O456" t="s">
        <v>1705</v>
      </c>
      <c r="P456" t="s">
        <v>14423</v>
      </c>
      <c r="Q456" t="s">
        <v>14424</v>
      </c>
      <c r="R456">
        <v>31.927</v>
      </c>
      <c r="S456" t="s">
        <v>13638</v>
      </c>
      <c r="T456" t="s">
        <v>13638</v>
      </c>
      <c r="U456" s="17">
        <v>45546</v>
      </c>
      <c r="W456">
        <v>31.927</v>
      </c>
      <c r="Y456">
        <v>16.164000000000001</v>
      </c>
      <c r="Z456" s="7">
        <v>0.19730314778672753</v>
      </c>
      <c r="AP456">
        <f t="shared" si="7"/>
        <v>455</v>
      </c>
    </row>
    <row r="457" spans="1:42" x14ac:dyDescent="0.25">
      <c r="A457" t="s">
        <v>44038</v>
      </c>
      <c r="N457" t="s">
        <v>46</v>
      </c>
      <c r="O457" t="s">
        <v>1704</v>
      </c>
      <c r="P457" t="s">
        <v>14425</v>
      </c>
      <c r="Q457" t="s">
        <v>13638</v>
      </c>
      <c r="R457">
        <v>38.4711</v>
      </c>
      <c r="S457" t="s">
        <v>13638</v>
      </c>
      <c r="T457" t="s">
        <v>13638</v>
      </c>
      <c r="U457" s="17">
        <v>45546</v>
      </c>
      <c r="W457">
        <v>38.4711</v>
      </c>
      <c r="Y457">
        <v>16.1633</v>
      </c>
      <c r="Z457" s="7">
        <v>0.25304184521794149</v>
      </c>
      <c r="AP457">
        <f t="shared" si="7"/>
        <v>456</v>
      </c>
    </row>
    <row r="458" spans="1:42" x14ac:dyDescent="0.25">
      <c r="A458" t="s">
        <v>44039</v>
      </c>
      <c r="N458" t="s">
        <v>46</v>
      </c>
      <c r="O458" t="s">
        <v>1703</v>
      </c>
      <c r="P458" t="s">
        <v>14426</v>
      </c>
      <c r="Q458" t="s">
        <v>13638</v>
      </c>
      <c r="R458">
        <v>34.406300000000002</v>
      </c>
      <c r="S458" t="s">
        <v>13638</v>
      </c>
      <c r="T458" t="s">
        <v>13638</v>
      </c>
      <c r="U458" s="17">
        <v>45546</v>
      </c>
      <c r="W458">
        <v>34.406300000000002</v>
      </c>
      <c r="Y458">
        <v>15.238300000000001</v>
      </c>
      <c r="Z458" s="7">
        <v>0.2372059241495208</v>
      </c>
      <c r="AP458">
        <f t="shared" si="7"/>
        <v>457</v>
      </c>
    </row>
    <row r="459" spans="1:42" x14ac:dyDescent="0.25">
      <c r="A459" t="s">
        <v>44040</v>
      </c>
      <c r="N459" t="s">
        <v>46</v>
      </c>
      <c r="O459" t="s">
        <v>1702</v>
      </c>
      <c r="P459" t="s">
        <v>14427</v>
      </c>
      <c r="Q459" t="s">
        <v>14428</v>
      </c>
      <c r="R459">
        <v>28.038399999999999</v>
      </c>
      <c r="S459" t="s">
        <v>13638</v>
      </c>
      <c r="T459" t="s">
        <v>13638</v>
      </c>
      <c r="U459" s="17">
        <v>45546</v>
      </c>
      <c r="W459">
        <v>28.038399999999999</v>
      </c>
      <c r="Y459">
        <v>15.2384</v>
      </c>
      <c r="Z459" s="7">
        <v>0.17630279968210516</v>
      </c>
      <c r="AP459">
        <f t="shared" si="7"/>
        <v>458</v>
      </c>
    </row>
    <row r="460" spans="1:42" x14ac:dyDescent="0.25">
      <c r="A460" t="s">
        <v>44041</v>
      </c>
      <c r="N460" t="s">
        <v>46</v>
      </c>
      <c r="O460" t="s">
        <v>1652</v>
      </c>
      <c r="P460" t="s">
        <v>14429</v>
      </c>
      <c r="Q460" t="s">
        <v>13638</v>
      </c>
      <c r="R460">
        <v>36.875</v>
      </c>
      <c r="S460" t="s">
        <v>13638</v>
      </c>
      <c r="T460" t="s">
        <v>13638</v>
      </c>
      <c r="U460" s="17">
        <v>45546</v>
      </c>
      <c r="W460">
        <v>36.875</v>
      </c>
      <c r="Y460">
        <v>18.178000000000001</v>
      </c>
      <c r="Z460" s="7">
        <v>0.20522491279302013</v>
      </c>
      <c r="AP460">
        <f t="shared" si="7"/>
        <v>459</v>
      </c>
    </row>
    <row r="461" spans="1:42" x14ac:dyDescent="0.25">
      <c r="N461" t="s">
        <v>46</v>
      </c>
      <c r="O461" t="s">
        <v>1651</v>
      </c>
      <c r="P461" t="s">
        <v>14430</v>
      </c>
      <c r="Q461" t="s">
        <v>14431</v>
      </c>
      <c r="R461">
        <v>30.585000000000001</v>
      </c>
      <c r="S461" t="s">
        <v>13638</v>
      </c>
      <c r="T461" t="s">
        <v>13638</v>
      </c>
      <c r="U461" s="17">
        <v>45546</v>
      </c>
      <c r="W461">
        <v>30.585000000000001</v>
      </c>
      <c r="Y461">
        <v>18.736000000000001</v>
      </c>
      <c r="Z461" s="7">
        <v>0.14109258381374268</v>
      </c>
      <c r="AP461">
        <f t="shared" si="7"/>
        <v>460</v>
      </c>
    </row>
    <row r="462" spans="1:42" x14ac:dyDescent="0.25">
      <c r="A462" t="s">
        <v>32</v>
      </c>
      <c r="N462" t="s">
        <v>46</v>
      </c>
      <c r="O462" t="s">
        <v>1650</v>
      </c>
      <c r="P462" t="s">
        <v>14432</v>
      </c>
      <c r="Q462" t="s">
        <v>14433</v>
      </c>
      <c r="R462">
        <v>28.364000000000001</v>
      </c>
      <c r="S462" t="s">
        <v>13638</v>
      </c>
      <c r="T462" t="s">
        <v>13638</v>
      </c>
      <c r="U462" s="17">
        <v>45546</v>
      </c>
      <c r="W462">
        <v>28.364000000000001</v>
      </c>
      <c r="Y462">
        <v>18.172000000000001</v>
      </c>
      <c r="Z462" s="7">
        <v>0.12798322837600828</v>
      </c>
      <c r="AP462">
        <f t="shared" si="7"/>
        <v>461</v>
      </c>
    </row>
    <row r="463" spans="1:42" x14ac:dyDescent="0.25">
      <c r="A463" t="s">
        <v>44042</v>
      </c>
      <c r="N463" t="s">
        <v>46</v>
      </c>
      <c r="O463" t="s">
        <v>1649</v>
      </c>
      <c r="P463" t="s">
        <v>14434</v>
      </c>
      <c r="Q463" t="s">
        <v>13638</v>
      </c>
      <c r="R463">
        <v>39.520000000000003</v>
      </c>
      <c r="S463" t="s">
        <v>13638</v>
      </c>
      <c r="T463" t="s">
        <v>13638</v>
      </c>
      <c r="U463" s="17">
        <v>45546</v>
      </c>
      <c r="W463">
        <v>39.520000000000003</v>
      </c>
      <c r="Y463">
        <v>18.734000000000002</v>
      </c>
      <c r="Z463" s="7">
        <v>0.21688524538489329</v>
      </c>
      <c r="AP463">
        <f t="shared" si="7"/>
        <v>462</v>
      </c>
    </row>
    <row r="464" spans="1:42" x14ac:dyDescent="0.25">
      <c r="A464" t="s">
        <v>44043</v>
      </c>
      <c r="N464" t="s">
        <v>46</v>
      </c>
      <c r="O464" t="s">
        <v>1616</v>
      </c>
      <c r="P464" t="s">
        <v>14435</v>
      </c>
      <c r="Q464" t="s">
        <v>14436</v>
      </c>
      <c r="R464">
        <v>55.49</v>
      </c>
      <c r="S464" t="s">
        <v>13638</v>
      </c>
      <c r="T464" t="s">
        <v>13638</v>
      </c>
      <c r="U464" s="17">
        <v>45546</v>
      </c>
      <c r="W464">
        <v>55.49</v>
      </c>
      <c r="Y464">
        <v>22.2224</v>
      </c>
      <c r="Z464" s="7">
        <v>0.26748822276590456</v>
      </c>
      <c r="AP464">
        <f t="shared" si="7"/>
        <v>463</v>
      </c>
    </row>
    <row r="465" spans="1:42" x14ac:dyDescent="0.25">
      <c r="A465" t="s">
        <v>44044</v>
      </c>
      <c r="N465" t="s">
        <v>46</v>
      </c>
      <c r="O465" t="s">
        <v>1615</v>
      </c>
      <c r="P465" t="s">
        <v>14437</v>
      </c>
      <c r="Q465" t="s">
        <v>13638</v>
      </c>
      <c r="R465">
        <v>118.7015</v>
      </c>
      <c r="S465" t="s">
        <v>13638</v>
      </c>
      <c r="T465" t="s">
        <v>13638</v>
      </c>
      <c r="U465" s="17">
        <v>45546</v>
      </c>
      <c r="W465">
        <v>118.7015</v>
      </c>
      <c r="Y465">
        <v>38.583599999999997</v>
      </c>
      <c r="Z465" s="7">
        <v>0.33094982913855198</v>
      </c>
      <c r="AP465">
        <f t="shared" si="7"/>
        <v>464</v>
      </c>
    </row>
    <row r="466" spans="1:42" x14ac:dyDescent="0.25">
      <c r="A466" t="s">
        <v>44045</v>
      </c>
      <c r="N466" t="s">
        <v>46</v>
      </c>
      <c r="O466" t="s">
        <v>1614</v>
      </c>
      <c r="P466" t="s">
        <v>14438</v>
      </c>
      <c r="Q466" t="s">
        <v>14439</v>
      </c>
      <c r="R466">
        <v>52.284399999999998</v>
      </c>
      <c r="S466" t="s">
        <v>13638</v>
      </c>
      <c r="T466" t="s">
        <v>13638</v>
      </c>
      <c r="U466" s="17">
        <v>45546</v>
      </c>
      <c r="W466">
        <v>52.284399999999998</v>
      </c>
      <c r="Y466">
        <v>21.531600000000001</v>
      </c>
      <c r="Z466" s="7">
        <v>0.25906672555252541</v>
      </c>
      <c r="AP466">
        <f t="shared" si="7"/>
        <v>465</v>
      </c>
    </row>
    <row r="467" spans="1:42" x14ac:dyDescent="0.25">
      <c r="N467" t="s">
        <v>46</v>
      </c>
      <c r="O467" t="s">
        <v>1613</v>
      </c>
      <c r="P467" t="s">
        <v>14440</v>
      </c>
      <c r="Q467" t="s">
        <v>13638</v>
      </c>
      <c r="R467">
        <v>104.4843</v>
      </c>
      <c r="S467" t="s">
        <v>13638</v>
      </c>
      <c r="T467" t="s">
        <v>13638</v>
      </c>
      <c r="U467" s="17">
        <v>45546</v>
      </c>
      <c r="W467">
        <v>104.4843</v>
      </c>
      <c r="Y467">
        <v>35.246000000000002</v>
      </c>
      <c r="Z467" s="7">
        <v>0.31959897021844785</v>
      </c>
      <c r="AP467">
        <f t="shared" si="7"/>
        <v>466</v>
      </c>
    </row>
    <row r="468" spans="1:42" x14ac:dyDescent="0.25">
      <c r="A468" t="s">
        <v>33</v>
      </c>
      <c r="N468" t="s">
        <v>46</v>
      </c>
      <c r="O468" t="s">
        <v>1436</v>
      </c>
      <c r="P468" t="s">
        <v>14441</v>
      </c>
      <c r="Q468" t="s">
        <v>14442</v>
      </c>
      <c r="R468">
        <v>202.17580000000001</v>
      </c>
      <c r="S468" t="s">
        <v>13638</v>
      </c>
      <c r="T468" t="s">
        <v>13638</v>
      </c>
      <c r="U468" s="17">
        <v>45546</v>
      </c>
      <c r="W468">
        <v>202.17580000000001</v>
      </c>
      <c r="Y468">
        <v>97.015500000000003</v>
      </c>
      <c r="Z468" s="7">
        <v>0.21324772000457948</v>
      </c>
      <c r="AP468">
        <f t="shared" si="7"/>
        <v>467</v>
      </c>
    </row>
    <row r="469" spans="1:42" x14ac:dyDescent="0.25">
      <c r="A469" t="s">
        <v>44046</v>
      </c>
      <c r="N469" t="s">
        <v>46</v>
      </c>
      <c r="O469" t="s">
        <v>1435</v>
      </c>
      <c r="P469" t="s">
        <v>14443</v>
      </c>
      <c r="Q469" t="s">
        <v>13638</v>
      </c>
      <c r="R469">
        <v>744.19910000000004</v>
      </c>
      <c r="S469" t="s">
        <v>13638</v>
      </c>
      <c r="T469" t="s">
        <v>13638</v>
      </c>
      <c r="U469" s="17">
        <v>45546</v>
      </c>
      <c r="W469">
        <v>744.19910000000004</v>
      </c>
      <c r="Y469">
        <v>307.69170000000003</v>
      </c>
      <c r="Z469" s="7">
        <v>0.25787201394695547</v>
      </c>
      <c r="AP469">
        <f t="shared" si="7"/>
        <v>468</v>
      </c>
    </row>
    <row r="470" spans="1:42" x14ac:dyDescent="0.25">
      <c r="A470" t="s">
        <v>44047</v>
      </c>
      <c r="N470" t="s">
        <v>46</v>
      </c>
      <c r="O470" t="s">
        <v>1434</v>
      </c>
      <c r="P470" t="s">
        <v>14444</v>
      </c>
      <c r="Q470" t="s">
        <v>13638</v>
      </c>
      <c r="R470">
        <v>4479.4528</v>
      </c>
      <c r="S470" t="s">
        <v>13638</v>
      </c>
      <c r="T470" t="s">
        <v>13638</v>
      </c>
      <c r="U470" s="17">
        <v>45546</v>
      </c>
      <c r="W470">
        <v>4479.4528</v>
      </c>
      <c r="Y470">
        <v>1852.0381</v>
      </c>
      <c r="Z470" s="7">
        <v>0.25787318520857294</v>
      </c>
      <c r="AP470">
        <f t="shared" si="7"/>
        <v>469</v>
      </c>
    </row>
    <row r="471" spans="1:42" x14ac:dyDescent="0.25">
      <c r="A471" t="s">
        <v>44048</v>
      </c>
      <c r="N471" t="s">
        <v>46</v>
      </c>
      <c r="O471" t="s">
        <v>1433</v>
      </c>
      <c r="P471" t="s">
        <v>14445</v>
      </c>
      <c r="Q471" t="s">
        <v>14446</v>
      </c>
      <c r="R471">
        <v>129.70840000000001</v>
      </c>
      <c r="S471" t="s">
        <v>13638</v>
      </c>
      <c r="T471" t="s">
        <v>13638</v>
      </c>
      <c r="U471" s="17">
        <v>45546</v>
      </c>
      <c r="W471">
        <v>129.70840000000001</v>
      </c>
      <c r="Y471">
        <v>68.647499999999994</v>
      </c>
      <c r="Z471" s="7">
        <v>0.18415280317006122</v>
      </c>
      <c r="AP471">
        <f t="shared" si="7"/>
        <v>470</v>
      </c>
    </row>
    <row r="472" spans="1:42" x14ac:dyDescent="0.25">
      <c r="A472" t="s">
        <v>44049</v>
      </c>
      <c r="N472" t="s">
        <v>46</v>
      </c>
      <c r="O472" t="s">
        <v>1432</v>
      </c>
      <c r="P472" t="s">
        <v>14447</v>
      </c>
      <c r="Q472" t="s">
        <v>14448</v>
      </c>
      <c r="R472">
        <v>1424.1323</v>
      </c>
      <c r="S472" t="s">
        <v>13638</v>
      </c>
      <c r="T472" t="s">
        <v>13638</v>
      </c>
      <c r="U472" s="17">
        <v>45546</v>
      </c>
      <c r="W472">
        <v>1424.1323</v>
      </c>
      <c r="Y472">
        <v>643.93700000000001</v>
      </c>
      <c r="Z472" s="7">
        <v>0.23100299008112479</v>
      </c>
      <c r="AP472">
        <f t="shared" si="7"/>
        <v>471</v>
      </c>
    </row>
    <row r="473" spans="1:42" x14ac:dyDescent="0.25">
      <c r="N473" t="s">
        <v>46</v>
      </c>
      <c r="O473" t="s">
        <v>1431</v>
      </c>
      <c r="P473" t="s">
        <v>14449</v>
      </c>
      <c r="Q473" t="s">
        <v>13638</v>
      </c>
      <c r="R473">
        <v>685.47699999999998</v>
      </c>
      <c r="S473" t="s">
        <v>13638</v>
      </c>
      <c r="T473" t="s">
        <v>13638</v>
      </c>
      <c r="U473" s="17">
        <v>45546</v>
      </c>
      <c r="W473">
        <v>685.47699999999998</v>
      </c>
      <c r="Y473">
        <v>290.79570000000001</v>
      </c>
      <c r="Z473" s="7">
        <v>0.25013364390854065</v>
      </c>
      <c r="AP473">
        <f t="shared" si="7"/>
        <v>472</v>
      </c>
    </row>
    <row r="474" spans="1:42" x14ac:dyDescent="0.25">
      <c r="A474" t="s">
        <v>11</v>
      </c>
      <c r="N474" t="s">
        <v>46</v>
      </c>
      <c r="O474" t="s">
        <v>1430</v>
      </c>
      <c r="P474" t="s">
        <v>14450</v>
      </c>
      <c r="Q474" t="s">
        <v>13638</v>
      </c>
      <c r="R474">
        <v>4117.7106000000003</v>
      </c>
      <c r="S474" t="s">
        <v>13638</v>
      </c>
      <c r="T474" t="s">
        <v>13638</v>
      </c>
      <c r="U474" s="17">
        <v>45546</v>
      </c>
      <c r="W474">
        <v>4117.7106000000003</v>
      </c>
      <c r="Y474">
        <v>1746.8472999999999</v>
      </c>
      <c r="Z474" s="7">
        <v>0.25013085440414518</v>
      </c>
      <c r="AP474">
        <f t="shared" si="7"/>
        <v>473</v>
      </c>
    </row>
    <row r="475" spans="1:42" x14ac:dyDescent="0.25">
      <c r="A475" t="s">
        <v>44050</v>
      </c>
      <c r="N475" t="s">
        <v>46</v>
      </c>
      <c r="O475" t="s">
        <v>1261</v>
      </c>
      <c r="P475" t="s">
        <v>14451</v>
      </c>
      <c r="Q475" t="s">
        <v>14452</v>
      </c>
      <c r="R475">
        <v>61.69</v>
      </c>
      <c r="S475" t="s">
        <v>13638</v>
      </c>
      <c r="T475" t="s">
        <v>13638</v>
      </c>
      <c r="U475" s="17">
        <v>45546</v>
      </c>
      <c r="W475">
        <v>61.69</v>
      </c>
      <c r="Y475">
        <v>32.26</v>
      </c>
      <c r="Z475" s="7">
        <v>0.18770290415788793</v>
      </c>
      <c r="AP475">
        <f t="shared" si="7"/>
        <v>474</v>
      </c>
    </row>
    <row r="476" spans="1:42" x14ac:dyDescent="0.25">
      <c r="A476" t="s">
        <v>44051</v>
      </c>
      <c r="N476" t="s">
        <v>46</v>
      </c>
      <c r="O476" t="s">
        <v>1260</v>
      </c>
      <c r="P476" t="s">
        <v>14453</v>
      </c>
      <c r="Q476" t="s">
        <v>13638</v>
      </c>
      <c r="R476">
        <v>74.430000000000007</v>
      </c>
      <c r="S476" t="s">
        <v>13638</v>
      </c>
      <c r="T476" t="s">
        <v>13638</v>
      </c>
      <c r="U476" s="17">
        <v>45546</v>
      </c>
      <c r="W476">
        <v>74.430000000000007</v>
      </c>
      <c r="Y476">
        <v>38.92</v>
      </c>
      <c r="Z476" s="7">
        <v>0.18771980625052187</v>
      </c>
      <c r="AP476">
        <f t="shared" si="7"/>
        <v>475</v>
      </c>
    </row>
    <row r="477" spans="1:42" x14ac:dyDescent="0.25">
      <c r="A477" t="s">
        <v>44052</v>
      </c>
      <c r="N477" t="s">
        <v>46</v>
      </c>
      <c r="O477" t="s">
        <v>1259</v>
      </c>
      <c r="P477" t="s">
        <v>14454</v>
      </c>
      <c r="Q477" t="s">
        <v>14455</v>
      </c>
      <c r="R477">
        <v>27.86</v>
      </c>
      <c r="S477" t="s">
        <v>13638</v>
      </c>
      <c r="T477" t="s">
        <v>13638</v>
      </c>
      <c r="U477" s="17">
        <v>45546</v>
      </c>
      <c r="W477">
        <v>27.86</v>
      </c>
      <c r="Y477">
        <v>20.04</v>
      </c>
      <c r="Z477" s="7">
        <v>9.4314509711997729E-2</v>
      </c>
      <c r="AP477">
        <f t="shared" si="7"/>
        <v>476</v>
      </c>
    </row>
    <row r="478" spans="1:42" x14ac:dyDescent="0.25">
      <c r="A478" t="s">
        <v>44053</v>
      </c>
      <c r="N478" t="s">
        <v>46</v>
      </c>
      <c r="O478" t="s">
        <v>1258</v>
      </c>
      <c r="P478" t="s">
        <v>14456</v>
      </c>
      <c r="Q478" t="s">
        <v>13638</v>
      </c>
      <c r="R478">
        <v>64.95</v>
      </c>
      <c r="S478" t="s">
        <v>13638</v>
      </c>
      <c r="T478" t="s">
        <v>13638</v>
      </c>
      <c r="U478" s="17">
        <v>45546</v>
      </c>
      <c r="W478">
        <v>64.95</v>
      </c>
      <c r="Y478">
        <v>35.659999999999997</v>
      </c>
      <c r="Z478" s="7">
        <v>0.17329999026205556</v>
      </c>
      <c r="AP478">
        <f t="shared" si="7"/>
        <v>477</v>
      </c>
    </row>
    <row r="479" spans="1:42" x14ac:dyDescent="0.25">
      <c r="N479" t="s">
        <v>46</v>
      </c>
      <c r="O479" t="s">
        <v>1149</v>
      </c>
      <c r="P479" t="s">
        <v>14457</v>
      </c>
      <c r="Q479" t="s">
        <v>13638</v>
      </c>
      <c r="R479">
        <v>268.7056</v>
      </c>
      <c r="S479" t="s">
        <v>13638</v>
      </c>
      <c r="T479" t="s">
        <v>13638</v>
      </c>
      <c r="U479" s="17">
        <v>45546</v>
      </c>
      <c r="W479">
        <v>268.7056</v>
      </c>
      <c r="Y479">
        <v>107.82340000000001</v>
      </c>
      <c r="Z479" s="7">
        <v>0.26689045279221713</v>
      </c>
      <c r="AP479">
        <f t="shared" si="7"/>
        <v>478</v>
      </c>
    </row>
    <row r="480" spans="1:42" x14ac:dyDescent="0.25">
      <c r="A480" t="s">
        <v>12</v>
      </c>
      <c r="N480" t="s">
        <v>46</v>
      </c>
      <c r="O480" t="s">
        <v>1148</v>
      </c>
      <c r="P480" t="s">
        <v>14458</v>
      </c>
      <c r="Q480" t="s">
        <v>13638</v>
      </c>
      <c r="R480">
        <v>241.85239999999999</v>
      </c>
      <c r="S480" t="s">
        <v>13638</v>
      </c>
      <c r="T480" t="s">
        <v>13638</v>
      </c>
      <c r="U480" s="17">
        <v>45546</v>
      </c>
      <c r="W480">
        <v>241.85239999999999</v>
      </c>
      <c r="Y480">
        <v>102.70780000000001</v>
      </c>
      <c r="Z480" s="7">
        <v>0.24981665316867385</v>
      </c>
      <c r="AP480">
        <f t="shared" si="7"/>
        <v>479</v>
      </c>
    </row>
    <row r="481" spans="1:42" x14ac:dyDescent="0.25">
      <c r="A481" t="s">
        <v>44054</v>
      </c>
      <c r="N481" t="s">
        <v>46</v>
      </c>
      <c r="O481" t="s">
        <v>1147</v>
      </c>
      <c r="P481" t="s">
        <v>14459</v>
      </c>
      <c r="Q481" t="s">
        <v>14460</v>
      </c>
      <c r="R481">
        <v>94.381399999999999</v>
      </c>
      <c r="S481" t="s">
        <v>13638</v>
      </c>
      <c r="T481" t="s">
        <v>13638</v>
      </c>
      <c r="U481" s="17">
        <v>45546</v>
      </c>
      <c r="W481">
        <v>94.381399999999999</v>
      </c>
      <c r="Y481">
        <v>38.075800000000001</v>
      </c>
      <c r="Z481" s="7">
        <v>0.2652740225732666</v>
      </c>
      <c r="AP481">
        <f t="shared" si="7"/>
        <v>480</v>
      </c>
    </row>
    <row r="482" spans="1:42" x14ac:dyDescent="0.25">
      <c r="A482" t="s">
        <v>44055</v>
      </c>
      <c r="N482" t="s">
        <v>46</v>
      </c>
      <c r="O482" t="s">
        <v>1146</v>
      </c>
      <c r="P482" t="s">
        <v>14461</v>
      </c>
      <c r="Q482" t="s">
        <v>14462</v>
      </c>
      <c r="R482">
        <v>85.9786</v>
      </c>
      <c r="S482" t="s">
        <v>13638</v>
      </c>
      <c r="T482" t="s">
        <v>13638</v>
      </c>
      <c r="U482" s="17">
        <v>45546</v>
      </c>
      <c r="W482">
        <v>85.9786</v>
      </c>
      <c r="Y482">
        <v>36.361199999999997</v>
      </c>
      <c r="Z482" s="7">
        <v>0.25106637999880022</v>
      </c>
      <c r="AP482">
        <f t="shared" si="7"/>
        <v>481</v>
      </c>
    </row>
    <row r="483" spans="1:42" x14ac:dyDescent="0.25">
      <c r="A483" t="s">
        <v>44056</v>
      </c>
      <c r="N483" t="s">
        <v>46</v>
      </c>
      <c r="O483" t="s">
        <v>751</v>
      </c>
      <c r="P483" t="s">
        <v>14463</v>
      </c>
      <c r="Q483" t="s">
        <v>13638</v>
      </c>
      <c r="R483">
        <v>270.29969999999997</v>
      </c>
      <c r="S483" t="s">
        <v>13638</v>
      </c>
      <c r="T483" t="s">
        <v>13638</v>
      </c>
      <c r="U483" s="17">
        <v>45546</v>
      </c>
      <c r="W483">
        <v>270.29969999999997</v>
      </c>
      <c r="Y483">
        <v>126.5575</v>
      </c>
      <c r="Z483" s="7">
        <v>0.22057601133763161</v>
      </c>
      <c r="AP483">
        <f t="shared" si="7"/>
        <v>482</v>
      </c>
    </row>
    <row r="484" spans="1:42" x14ac:dyDescent="0.25">
      <c r="A484" t="s">
        <v>44057</v>
      </c>
      <c r="N484" t="s">
        <v>46</v>
      </c>
      <c r="O484" t="s">
        <v>750</v>
      </c>
      <c r="P484" t="s">
        <v>14464</v>
      </c>
      <c r="Q484" t="s">
        <v>14465</v>
      </c>
      <c r="R484">
        <v>153.2432</v>
      </c>
      <c r="S484" t="s">
        <v>13638</v>
      </c>
      <c r="T484" t="s">
        <v>13638</v>
      </c>
      <c r="U484" s="17">
        <v>45546</v>
      </c>
      <c r="W484">
        <v>153.2432</v>
      </c>
      <c r="Y484">
        <v>71.749700000000004</v>
      </c>
      <c r="Z484" s="7">
        <v>0.22057838043646338</v>
      </c>
      <c r="AP484">
        <f t="shared" si="7"/>
        <v>483</v>
      </c>
    </row>
    <row r="485" spans="1:42" x14ac:dyDescent="0.25">
      <c r="N485" t="s">
        <v>46</v>
      </c>
      <c r="O485" t="s">
        <v>749</v>
      </c>
      <c r="P485" t="s">
        <v>14466</v>
      </c>
      <c r="Q485" t="s">
        <v>13638</v>
      </c>
      <c r="R485">
        <v>242.89570000000001</v>
      </c>
      <c r="S485" t="s">
        <v>13638</v>
      </c>
      <c r="T485" t="s">
        <v>13638</v>
      </c>
      <c r="U485" s="17">
        <v>45546</v>
      </c>
      <c r="W485">
        <v>242.89570000000001</v>
      </c>
      <c r="Y485">
        <v>117.0669</v>
      </c>
      <c r="Z485" s="7">
        <v>0.21194246400902816</v>
      </c>
      <c r="AP485">
        <f t="shared" si="7"/>
        <v>484</v>
      </c>
    </row>
    <row r="486" spans="1:42" x14ac:dyDescent="0.25">
      <c r="A486" t="s">
        <v>35</v>
      </c>
      <c r="N486" t="s">
        <v>46</v>
      </c>
      <c r="O486" t="s">
        <v>748</v>
      </c>
      <c r="P486" t="s">
        <v>14467</v>
      </c>
      <c r="Q486" t="s">
        <v>14468</v>
      </c>
      <c r="R486">
        <v>99.250500000000002</v>
      </c>
      <c r="S486" t="s">
        <v>13638</v>
      </c>
      <c r="T486" t="s">
        <v>13638</v>
      </c>
      <c r="U486" s="17">
        <v>45546</v>
      </c>
      <c r="W486">
        <v>99.250500000000002</v>
      </c>
      <c r="Y486">
        <v>47.834000000000003</v>
      </c>
      <c r="Z486" s="7">
        <v>0.21194952716220516</v>
      </c>
      <c r="AP486">
        <f t="shared" si="7"/>
        <v>485</v>
      </c>
    </row>
    <row r="487" spans="1:42" x14ac:dyDescent="0.25">
      <c r="A487" t="s">
        <v>44058</v>
      </c>
      <c r="N487" t="s">
        <v>46</v>
      </c>
      <c r="O487" t="s">
        <v>568</v>
      </c>
      <c r="P487" t="s">
        <v>14469</v>
      </c>
      <c r="Q487" t="s">
        <v>13638</v>
      </c>
      <c r="R487">
        <v>1504.7396000000001</v>
      </c>
      <c r="S487" t="s">
        <v>13638</v>
      </c>
      <c r="T487" t="s">
        <v>13638</v>
      </c>
      <c r="U487" s="17">
        <v>45546</v>
      </c>
      <c r="W487">
        <v>1504.7396000000001</v>
      </c>
      <c r="Y487">
        <v>653.83690000000001</v>
      </c>
      <c r="Z487" s="7">
        <v>0.24293139077655557</v>
      </c>
      <c r="AP487">
        <f t="shared" si="7"/>
        <v>486</v>
      </c>
    </row>
    <row r="488" spans="1:42" x14ac:dyDescent="0.25">
      <c r="A488" t="s">
        <v>44059</v>
      </c>
      <c r="N488" t="s">
        <v>46</v>
      </c>
      <c r="O488" t="s">
        <v>567</v>
      </c>
      <c r="P488" t="s">
        <v>14470</v>
      </c>
      <c r="Q488" t="s">
        <v>14471</v>
      </c>
      <c r="R488">
        <v>81.649000000000001</v>
      </c>
      <c r="S488" t="s">
        <v>13638</v>
      </c>
      <c r="T488" t="s">
        <v>13638</v>
      </c>
      <c r="U488" s="17">
        <v>45546</v>
      </c>
      <c r="W488">
        <v>81.649000000000001</v>
      </c>
      <c r="Y488">
        <v>44.024000000000001</v>
      </c>
      <c r="Z488" s="7">
        <v>0.17864853289368643</v>
      </c>
      <c r="AP488">
        <f t="shared" si="7"/>
        <v>487</v>
      </c>
    </row>
    <row r="489" spans="1:42" x14ac:dyDescent="0.25">
      <c r="A489" t="s">
        <v>44060</v>
      </c>
      <c r="N489" t="s">
        <v>46</v>
      </c>
      <c r="O489" t="s">
        <v>564</v>
      </c>
      <c r="P489" t="s">
        <v>14472</v>
      </c>
      <c r="Q489" t="s">
        <v>13638</v>
      </c>
      <c r="R489">
        <v>1387.9187999999999</v>
      </c>
      <c r="S489" t="s">
        <v>13638</v>
      </c>
      <c r="T489" t="s">
        <v>13638</v>
      </c>
      <c r="U489" s="17">
        <v>45546</v>
      </c>
      <c r="W489">
        <v>1387.9187999999999</v>
      </c>
      <c r="Y489">
        <v>620.15599999999995</v>
      </c>
      <c r="Z489" s="7">
        <v>0.23455775002647794</v>
      </c>
      <c r="AP489">
        <f t="shared" si="7"/>
        <v>488</v>
      </c>
    </row>
    <row r="490" spans="1:42" x14ac:dyDescent="0.25">
      <c r="A490" t="s">
        <v>44061</v>
      </c>
      <c r="N490" t="s">
        <v>46</v>
      </c>
      <c r="O490" t="s">
        <v>563</v>
      </c>
      <c r="P490" t="s">
        <v>14473</v>
      </c>
      <c r="Q490" t="s">
        <v>14474</v>
      </c>
      <c r="R490">
        <v>74.257599999999996</v>
      </c>
      <c r="S490" t="s">
        <v>13638</v>
      </c>
      <c r="T490" t="s">
        <v>13638</v>
      </c>
      <c r="U490" s="17">
        <v>45546</v>
      </c>
      <c r="W490">
        <v>74.257599999999996</v>
      </c>
      <c r="Y490">
        <v>41.173099999999998</v>
      </c>
      <c r="Z490" s="7">
        <v>0.17039821617302664</v>
      </c>
      <c r="AP490">
        <f t="shared" si="7"/>
        <v>489</v>
      </c>
    </row>
    <row r="491" spans="1:42" x14ac:dyDescent="0.25">
      <c r="N491" t="s">
        <v>46</v>
      </c>
      <c r="O491" t="s">
        <v>399</v>
      </c>
      <c r="P491" t="s">
        <v>14475</v>
      </c>
      <c r="Q491" t="s">
        <v>13638</v>
      </c>
      <c r="R491">
        <v>505.59980000000002</v>
      </c>
      <c r="S491" t="s">
        <v>13638</v>
      </c>
      <c r="T491" t="s">
        <v>13638</v>
      </c>
      <c r="U491" s="17">
        <v>45546</v>
      </c>
      <c r="W491">
        <v>505.59980000000002</v>
      </c>
      <c r="Y491">
        <v>229.20959999999999</v>
      </c>
      <c r="Z491" s="7">
        <v>0.23022236804575424</v>
      </c>
      <c r="AP491">
        <f t="shared" si="7"/>
        <v>490</v>
      </c>
    </row>
    <row r="492" spans="1:42" x14ac:dyDescent="0.25">
      <c r="A492" t="s">
        <v>14</v>
      </c>
      <c r="N492" t="s">
        <v>46</v>
      </c>
      <c r="O492" t="s">
        <v>398</v>
      </c>
      <c r="P492" t="s">
        <v>14476</v>
      </c>
      <c r="Q492" t="s">
        <v>14477</v>
      </c>
      <c r="R492">
        <v>166.89279999999999</v>
      </c>
      <c r="S492" t="s">
        <v>13638</v>
      </c>
      <c r="T492" t="s">
        <v>13638</v>
      </c>
      <c r="U492" s="17">
        <v>45546</v>
      </c>
      <c r="W492">
        <v>166.89279999999999</v>
      </c>
      <c r="Y492">
        <v>75.667599999999993</v>
      </c>
      <c r="Z492" s="7">
        <v>0.2301903648625947</v>
      </c>
      <c r="AP492">
        <f t="shared" si="7"/>
        <v>491</v>
      </c>
    </row>
    <row r="493" spans="1:42" x14ac:dyDescent="0.25">
      <c r="A493" t="s">
        <v>44062</v>
      </c>
      <c r="N493" t="s">
        <v>46</v>
      </c>
      <c r="O493" t="s">
        <v>397</v>
      </c>
      <c r="P493" t="s">
        <v>14478</v>
      </c>
      <c r="Q493" t="s">
        <v>13638</v>
      </c>
      <c r="R493">
        <v>449.3784</v>
      </c>
      <c r="S493" t="s">
        <v>13638</v>
      </c>
      <c r="T493" t="s">
        <v>13638</v>
      </c>
      <c r="U493" s="17">
        <v>45546</v>
      </c>
      <c r="W493">
        <v>449.3784</v>
      </c>
      <c r="Y493">
        <v>211.959</v>
      </c>
      <c r="Z493" s="7">
        <v>0.21837862226662264</v>
      </c>
      <c r="AP493">
        <f t="shared" si="7"/>
        <v>492</v>
      </c>
    </row>
    <row r="494" spans="1:42" x14ac:dyDescent="0.25">
      <c r="A494" t="s">
        <v>44063</v>
      </c>
      <c r="N494" t="s">
        <v>46</v>
      </c>
      <c r="O494" t="s">
        <v>396</v>
      </c>
      <c r="P494" t="s">
        <v>14479</v>
      </c>
      <c r="Q494" t="s">
        <v>14480</v>
      </c>
      <c r="R494">
        <v>124.0355</v>
      </c>
      <c r="S494" t="s">
        <v>13638</v>
      </c>
      <c r="T494" t="s">
        <v>13638</v>
      </c>
      <c r="U494" s="17">
        <v>45546</v>
      </c>
      <c r="W494">
        <v>124.0355</v>
      </c>
      <c r="Y494">
        <v>58.600200000000001</v>
      </c>
      <c r="Z494" s="7">
        <v>0.21788847170206616</v>
      </c>
      <c r="AP494">
        <f t="shared" si="7"/>
        <v>493</v>
      </c>
    </row>
    <row r="495" spans="1:42" x14ac:dyDescent="0.25">
      <c r="A495" t="s">
        <v>44064</v>
      </c>
      <c r="N495" t="s">
        <v>46</v>
      </c>
      <c r="O495" t="s">
        <v>339</v>
      </c>
      <c r="P495" t="s">
        <v>14481</v>
      </c>
      <c r="Q495" t="s">
        <v>13638</v>
      </c>
      <c r="R495">
        <v>135.21</v>
      </c>
      <c r="S495" t="s">
        <v>13638</v>
      </c>
      <c r="T495" t="s">
        <v>13638</v>
      </c>
      <c r="U495" s="17">
        <v>45546</v>
      </c>
      <c r="W495">
        <v>135.21</v>
      </c>
      <c r="Y495">
        <v>70.599999999999994</v>
      </c>
      <c r="Z495" s="7">
        <v>0.18814880607709483</v>
      </c>
      <c r="AP495">
        <f t="shared" si="7"/>
        <v>494</v>
      </c>
    </row>
    <row r="496" spans="1:42" x14ac:dyDescent="0.25">
      <c r="A496" t="s">
        <v>44065</v>
      </c>
      <c r="N496" t="s">
        <v>46</v>
      </c>
      <c r="O496" t="s">
        <v>338</v>
      </c>
      <c r="P496" t="s">
        <v>14482</v>
      </c>
      <c r="Q496" t="s">
        <v>14483</v>
      </c>
      <c r="R496">
        <v>120.11</v>
      </c>
      <c r="S496" t="s">
        <v>13638</v>
      </c>
      <c r="T496" t="s">
        <v>13638</v>
      </c>
      <c r="U496" s="17">
        <v>45546</v>
      </c>
      <c r="W496">
        <v>120.11</v>
      </c>
      <c r="Y496">
        <v>62.72</v>
      </c>
      <c r="Z496" s="7">
        <v>0.18812766321756058</v>
      </c>
      <c r="AP496">
        <f t="shared" si="7"/>
        <v>495</v>
      </c>
    </row>
    <row r="497" spans="1:42" x14ac:dyDescent="0.25">
      <c r="N497" t="s">
        <v>46</v>
      </c>
      <c r="O497" t="s">
        <v>337</v>
      </c>
      <c r="P497" t="s">
        <v>14484</v>
      </c>
      <c r="Q497" t="s">
        <v>13638</v>
      </c>
      <c r="R497">
        <v>128.54</v>
      </c>
      <c r="S497" t="s">
        <v>13638</v>
      </c>
      <c r="T497" t="s">
        <v>13638</v>
      </c>
      <c r="U497" s="17">
        <v>45546</v>
      </c>
      <c r="W497">
        <v>128.54</v>
      </c>
      <c r="Y497">
        <v>67.900000000000006</v>
      </c>
      <c r="Z497" s="7">
        <v>0.18471517786590219</v>
      </c>
      <c r="AP497">
        <f t="shared" si="7"/>
        <v>496</v>
      </c>
    </row>
    <row r="498" spans="1:42" x14ac:dyDescent="0.25">
      <c r="A498" t="s">
        <v>36</v>
      </c>
      <c r="N498" t="s">
        <v>46</v>
      </c>
      <c r="O498" t="s">
        <v>336</v>
      </c>
      <c r="P498" t="s">
        <v>14485</v>
      </c>
      <c r="Q498" t="s">
        <v>14486</v>
      </c>
      <c r="R498">
        <v>114.58</v>
      </c>
      <c r="S498" t="s">
        <v>13638</v>
      </c>
      <c r="T498" t="s">
        <v>13638</v>
      </c>
      <c r="U498" s="17">
        <v>45546</v>
      </c>
      <c r="W498">
        <v>114.58</v>
      </c>
      <c r="Y498">
        <v>60.54</v>
      </c>
      <c r="Z498" s="7">
        <v>0.18464557422566408</v>
      </c>
      <c r="AP498">
        <f t="shared" si="7"/>
        <v>497</v>
      </c>
    </row>
    <row r="499" spans="1:42" x14ac:dyDescent="0.25">
      <c r="A499" t="s">
        <v>44066</v>
      </c>
      <c r="N499" t="s">
        <v>46</v>
      </c>
      <c r="O499" t="s">
        <v>279</v>
      </c>
      <c r="P499" t="s">
        <v>14487</v>
      </c>
      <c r="Q499" t="s">
        <v>13638</v>
      </c>
      <c r="R499">
        <v>50.87</v>
      </c>
      <c r="S499" t="s">
        <v>13638</v>
      </c>
      <c r="T499" t="s">
        <v>13638</v>
      </c>
      <c r="U499" s="17">
        <v>45546</v>
      </c>
      <c r="W499">
        <v>50.87</v>
      </c>
      <c r="Y499">
        <v>23.53</v>
      </c>
      <c r="Z499" s="7">
        <v>0.22420868868983845</v>
      </c>
      <c r="AP499">
        <f t="shared" si="7"/>
        <v>498</v>
      </c>
    </row>
    <row r="500" spans="1:42" x14ac:dyDescent="0.25">
      <c r="A500" t="s">
        <v>44067</v>
      </c>
      <c r="N500" t="s">
        <v>46</v>
      </c>
      <c r="O500" t="s">
        <v>278</v>
      </c>
      <c r="P500" t="s">
        <v>14488</v>
      </c>
      <c r="Q500" t="s">
        <v>14489</v>
      </c>
      <c r="R500">
        <v>50.87</v>
      </c>
      <c r="S500" t="s">
        <v>13638</v>
      </c>
      <c r="T500" t="s">
        <v>13638</v>
      </c>
      <c r="U500" s="17">
        <v>45546</v>
      </c>
      <c r="W500">
        <v>50.87</v>
      </c>
      <c r="Y500">
        <v>23.53</v>
      </c>
      <c r="Z500" s="7">
        <v>0.22420868868983845</v>
      </c>
      <c r="AP500">
        <f t="shared" si="7"/>
        <v>499</v>
      </c>
    </row>
    <row r="501" spans="1:42" x14ac:dyDescent="0.25">
      <c r="A501" t="s">
        <v>44068</v>
      </c>
      <c r="N501" t="s">
        <v>46</v>
      </c>
      <c r="O501" t="s">
        <v>277</v>
      </c>
      <c r="P501" t="s">
        <v>14490</v>
      </c>
      <c r="Q501" t="s">
        <v>13638</v>
      </c>
      <c r="R501">
        <v>47.83</v>
      </c>
      <c r="S501" t="s">
        <v>13638</v>
      </c>
      <c r="T501" t="s">
        <v>13638</v>
      </c>
      <c r="U501" s="17">
        <v>45546</v>
      </c>
      <c r="W501">
        <v>47.83</v>
      </c>
      <c r="Y501">
        <v>23.21</v>
      </c>
      <c r="Z501" s="7">
        <v>0.20991199228075974</v>
      </c>
      <c r="AP501">
        <f t="shared" si="7"/>
        <v>500</v>
      </c>
    </row>
    <row r="502" spans="1:42" x14ac:dyDescent="0.25">
      <c r="A502" t="s">
        <v>44069</v>
      </c>
      <c r="N502" t="s">
        <v>46</v>
      </c>
      <c r="O502" t="s">
        <v>276</v>
      </c>
      <c r="P502" t="s">
        <v>14491</v>
      </c>
      <c r="Q502" t="s">
        <v>14492</v>
      </c>
      <c r="R502">
        <v>47.83</v>
      </c>
      <c r="S502" t="s">
        <v>13638</v>
      </c>
      <c r="T502" t="s">
        <v>13638</v>
      </c>
      <c r="U502" s="17">
        <v>45546</v>
      </c>
      <c r="W502">
        <v>47.83</v>
      </c>
      <c r="Y502">
        <v>23.21</v>
      </c>
      <c r="Z502" s="7">
        <v>0.20991199228075974</v>
      </c>
      <c r="AP502">
        <f t="shared" si="7"/>
        <v>501</v>
      </c>
    </row>
    <row r="503" spans="1:42" x14ac:dyDescent="0.25">
      <c r="N503" t="s">
        <v>46</v>
      </c>
      <c r="O503" t="s">
        <v>156</v>
      </c>
      <c r="P503" t="s">
        <v>14493</v>
      </c>
      <c r="Q503" t="s">
        <v>14494</v>
      </c>
      <c r="R503">
        <v>174.03550000000001</v>
      </c>
      <c r="S503" t="s">
        <v>13638</v>
      </c>
      <c r="T503" t="s">
        <v>13638</v>
      </c>
      <c r="U503" s="17">
        <v>45546</v>
      </c>
      <c r="W503">
        <v>174.03550000000001</v>
      </c>
      <c r="Y503">
        <v>85.000500000000002</v>
      </c>
      <c r="Z503" s="7">
        <v>0.20798639698427213</v>
      </c>
      <c r="AP503">
        <f t="shared" si="7"/>
        <v>502</v>
      </c>
    </row>
    <row r="504" spans="1:42" x14ac:dyDescent="0.25">
      <c r="A504" t="s">
        <v>37</v>
      </c>
      <c r="N504" t="s">
        <v>46</v>
      </c>
      <c r="O504" t="s">
        <v>155</v>
      </c>
      <c r="P504" t="s">
        <v>14495</v>
      </c>
      <c r="Q504" t="s">
        <v>14496</v>
      </c>
      <c r="R504">
        <v>151.32570000000001</v>
      </c>
      <c r="S504" t="s">
        <v>13638</v>
      </c>
      <c r="T504" t="s">
        <v>13638</v>
      </c>
      <c r="U504" s="17">
        <v>45546</v>
      </c>
      <c r="W504">
        <v>151.32570000000001</v>
      </c>
      <c r="Y504">
        <v>76.259699999999995</v>
      </c>
      <c r="Z504" s="7">
        <v>0.19867635157890717</v>
      </c>
      <c r="AP504">
        <f t="shared" si="7"/>
        <v>503</v>
      </c>
    </row>
    <row r="505" spans="1:42" x14ac:dyDescent="0.25">
      <c r="A505" t="s">
        <v>44070</v>
      </c>
      <c r="N505" t="s">
        <v>46</v>
      </c>
      <c r="O505" t="s">
        <v>154</v>
      </c>
      <c r="P505" t="s">
        <v>14497</v>
      </c>
      <c r="Q505" t="s">
        <v>13638</v>
      </c>
      <c r="R505">
        <v>319.78629999999998</v>
      </c>
      <c r="S505" t="s">
        <v>13638</v>
      </c>
      <c r="T505" t="s">
        <v>13638</v>
      </c>
      <c r="U505" s="17">
        <v>45546</v>
      </c>
      <c r="W505">
        <v>319.78629999999998</v>
      </c>
      <c r="Y505">
        <v>161.15430000000001</v>
      </c>
      <c r="Z505" s="7">
        <v>0.19867659572036356</v>
      </c>
      <c r="AP505">
        <f t="shared" si="7"/>
        <v>504</v>
      </c>
    </row>
    <row r="506" spans="1:42" x14ac:dyDescent="0.25">
      <c r="A506" t="s">
        <v>44071</v>
      </c>
      <c r="N506" t="s">
        <v>46</v>
      </c>
      <c r="O506" t="s">
        <v>153</v>
      </c>
      <c r="P506" t="s">
        <v>14498</v>
      </c>
      <c r="Q506" t="s">
        <v>13638</v>
      </c>
      <c r="R506">
        <v>353.65679999999998</v>
      </c>
      <c r="S506" t="s">
        <v>13638</v>
      </c>
      <c r="T506" t="s">
        <v>13638</v>
      </c>
      <c r="U506" s="17">
        <v>45546</v>
      </c>
      <c r="W506">
        <v>353.65679999999998</v>
      </c>
      <c r="Y506">
        <v>172.72989999999999</v>
      </c>
      <c r="Z506" s="7">
        <v>0.20798511289206623</v>
      </c>
      <c r="AP506">
        <f t="shared" si="7"/>
        <v>505</v>
      </c>
    </row>
    <row r="507" spans="1:42" x14ac:dyDescent="0.25">
      <c r="A507" t="s">
        <v>44072</v>
      </c>
      <c r="N507" t="s">
        <v>46</v>
      </c>
      <c r="O507" t="s">
        <v>14499</v>
      </c>
      <c r="P507" t="s">
        <v>14500</v>
      </c>
      <c r="Q507" t="s">
        <v>13638</v>
      </c>
      <c r="R507">
        <v>19.248000000000001</v>
      </c>
      <c r="S507" t="s">
        <v>13638</v>
      </c>
      <c r="T507" t="s">
        <v>13638</v>
      </c>
      <c r="U507" s="17">
        <v>45546</v>
      </c>
      <c r="W507">
        <v>19.248000000000001</v>
      </c>
      <c r="Y507">
        <v>0</v>
      </c>
      <c r="Z507" s="7">
        <v>0</v>
      </c>
      <c r="AP507">
        <f t="shared" si="7"/>
        <v>506</v>
      </c>
    </row>
    <row r="508" spans="1:42" x14ac:dyDescent="0.25">
      <c r="A508" t="s">
        <v>44073</v>
      </c>
      <c r="N508" t="s">
        <v>46</v>
      </c>
      <c r="O508" t="s">
        <v>14501</v>
      </c>
      <c r="P508" t="s">
        <v>14502</v>
      </c>
      <c r="Q508" t="s">
        <v>14503</v>
      </c>
      <c r="R508">
        <v>19.248000000000001</v>
      </c>
      <c r="S508" t="s">
        <v>13638</v>
      </c>
      <c r="T508" t="s">
        <v>13638</v>
      </c>
      <c r="U508" s="17">
        <v>45546</v>
      </c>
      <c r="W508">
        <v>19.248000000000001</v>
      </c>
      <c r="Y508">
        <v>0</v>
      </c>
      <c r="Z508" s="7">
        <v>0</v>
      </c>
      <c r="AP508">
        <f t="shared" si="7"/>
        <v>507</v>
      </c>
    </row>
    <row r="509" spans="1:42" x14ac:dyDescent="0.25">
      <c r="N509" t="s">
        <v>46</v>
      </c>
      <c r="O509" t="s">
        <v>14504</v>
      </c>
      <c r="P509" t="s">
        <v>14505</v>
      </c>
      <c r="Q509" t="s">
        <v>13638</v>
      </c>
      <c r="R509">
        <v>18.609000000000002</v>
      </c>
      <c r="S509" t="s">
        <v>13638</v>
      </c>
      <c r="T509" t="s">
        <v>13638</v>
      </c>
      <c r="U509" s="17">
        <v>45546</v>
      </c>
      <c r="W509">
        <v>18.609000000000002</v>
      </c>
      <c r="Y509">
        <v>0</v>
      </c>
      <c r="Z509" s="7">
        <v>0</v>
      </c>
      <c r="AP509">
        <f t="shared" si="7"/>
        <v>508</v>
      </c>
    </row>
    <row r="510" spans="1:42" x14ac:dyDescent="0.25">
      <c r="A510" t="s">
        <v>41</v>
      </c>
      <c r="N510" t="s">
        <v>46</v>
      </c>
      <c r="O510" t="s">
        <v>14506</v>
      </c>
      <c r="P510" t="s">
        <v>14507</v>
      </c>
      <c r="Q510" t="s">
        <v>14508</v>
      </c>
      <c r="R510">
        <v>18.609000000000002</v>
      </c>
      <c r="S510" t="s">
        <v>13638</v>
      </c>
      <c r="T510" t="s">
        <v>13638</v>
      </c>
      <c r="U510" s="17">
        <v>45546</v>
      </c>
      <c r="W510">
        <v>18.609000000000002</v>
      </c>
      <c r="Y510">
        <v>0</v>
      </c>
      <c r="Z510" s="7">
        <v>0</v>
      </c>
      <c r="AP510">
        <f t="shared" si="7"/>
        <v>509</v>
      </c>
    </row>
    <row r="511" spans="1:42" x14ac:dyDescent="0.25">
      <c r="A511" t="s">
        <v>44074</v>
      </c>
      <c r="N511" t="s">
        <v>47</v>
      </c>
      <c r="O511" t="s">
        <v>3360</v>
      </c>
      <c r="P511" t="s">
        <v>14509</v>
      </c>
      <c r="Q511" t="s">
        <v>13638</v>
      </c>
      <c r="R511">
        <v>90.397400000000005</v>
      </c>
      <c r="S511" t="s">
        <v>13638</v>
      </c>
      <c r="T511" t="s">
        <v>13638</v>
      </c>
      <c r="U511" s="17">
        <v>45546</v>
      </c>
      <c r="W511">
        <v>90.397400000000005</v>
      </c>
      <c r="Y511">
        <v>48.9651</v>
      </c>
      <c r="Z511" s="7">
        <v>0.17729293695533954</v>
      </c>
      <c r="AP511">
        <f t="shared" si="7"/>
        <v>510</v>
      </c>
    </row>
    <row r="512" spans="1:42" x14ac:dyDescent="0.25">
      <c r="A512" t="s">
        <v>44075</v>
      </c>
      <c r="N512" t="s">
        <v>47</v>
      </c>
      <c r="O512" t="s">
        <v>3359</v>
      </c>
      <c r="P512" t="s">
        <v>14510</v>
      </c>
      <c r="Q512" t="s">
        <v>13638</v>
      </c>
      <c r="R512">
        <v>101.843</v>
      </c>
      <c r="S512" t="s">
        <v>13638</v>
      </c>
      <c r="T512" t="s">
        <v>13638</v>
      </c>
      <c r="U512" s="17">
        <v>45546</v>
      </c>
      <c r="W512">
        <v>101.843</v>
      </c>
      <c r="Y512">
        <v>53.2898</v>
      </c>
      <c r="Z512" s="7">
        <v>0.18752330731190092</v>
      </c>
      <c r="AP512">
        <f t="shared" si="7"/>
        <v>511</v>
      </c>
    </row>
    <row r="513" spans="1:42" x14ac:dyDescent="0.25">
      <c r="A513" t="s">
        <v>44076</v>
      </c>
      <c r="N513" t="s">
        <v>47</v>
      </c>
      <c r="O513" t="s">
        <v>3358</v>
      </c>
      <c r="P513" t="s">
        <v>14511</v>
      </c>
      <c r="Q513" t="s">
        <v>13638</v>
      </c>
      <c r="R513">
        <v>76.025700000000001</v>
      </c>
      <c r="S513" t="s">
        <v>13638</v>
      </c>
      <c r="T513" t="s">
        <v>13638</v>
      </c>
      <c r="U513" s="17">
        <v>45546</v>
      </c>
      <c r="W513">
        <v>76.025700000000001</v>
      </c>
      <c r="Y513">
        <v>51.625500000000002</v>
      </c>
      <c r="Z513" s="7">
        <v>0.11102875056682748</v>
      </c>
      <c r="AP513">
        <f t="shared" si="7"/>
        <v>512</v>
      </c>
    </row>
    <row r="514" spans="1:42" x14ac:dyDescent="0.25">
      <c r="A514" t="s">
        <v>44077</v>
      </c>
      <c r="N514" t="s">
        <v>47</v>
      </c>
      <c r="O514" t="s">
        <v>3357</v>
      </c>
      <c r="P514" t="s">
        <v>14512</v>
      </c>
      <c r="Q514" t="s">
        <v>14513</v>
      </c>
      <c r="R514">
        <v>39.788499999999999</v>
      </c>
      <c r="S514" t="s">
        <v>13638</v>
      </c>
      <c r="T514" t="s">
        <v>13638</v>
      </c>
      <c r="U514" s="17">
        <v>45546</v>
      </c>
      <c r="W514">
        <v>39.788499999999999</v>
      </c>
      <c r="Y514">
        <v>27.968499999999999</v>
      </c>
      <c r="Z514" s="7">
        <v>0.10099196392480714</v>
      </c>
      <c r="AP514">
        <f t="shared" si="7"/>
        <v>513</v>
      </c>
    </row>
    <row r="515" spans="1:42" x14ac:dyDescent="0.25">
      <c r="N515" t="s">
        <v>47</v>
      </c>
      <c r="O515" t="s">
        <v>3234</v>
      </c>
      <c r="P515" t="s">
        <v>14514</v>
      </c>
      <c r="Q515" t="s">
        <v>13638</v>
      </c>
      <c r="R515">
        <v>122.14</v>
      </c>
      <c r="S515" t="s">
        <v>13638</v>
      </c>
      <c r="T515" t="s">
        <v>13638</v>
      </c>
      <c r="U515" s="17">
        <v>45546</v>
      </c>
      <c r="W515">
        <v>122.14</v>
      </c>
      <c r="Y515">
        <v>55.02</v>
      </c>
      <c r="Z515" s="7">
        <v>0.2321266808769753</v>
      </c>
      <c r="AP515">
        <f t="shared" si="7"/>
        <v>514</v>
      </c>
    </row>
    <row r="516" spans="1:42" x14ac:dyDescent="0.25">
      <c r="A516" t="s">
        <v>45</v>
      </c>
      <c r="N516" t="s">
        <v>47</v>
      </c>
      <c r="O516" t="s">
        <v>3233</v>
      </c>
      <c r="P516" t="s">
        <v>14515</v>
      </c>
      <c r="Q516" t="s">
        <v>14516</v>
      </c>
      <c r="R516">
        <v>58.74</v>
      </c>
      <c r="S516" t="s">
        <v>13638</v>
      </c>
      <c r="T516" t="s">
        <v>13638</v>
      </c>
      <c r="U516" s="17">
        <v>45546</v>
      </c>
      <c r="W516">
        <v>58.74</v>
      </c>
      <c r="Y516">
        <v>34.57</v>
      </c>
      <c r="Z516" s="7">
        <v>0.15284730843570582</v>
      </c>
      <c r="AP516">
        <f t="shared" ref="AP516:AP579" si="8">AP515+1</f>
        <v>515</v>
      </c>
    </row>
    <row r="517" spans="1:42" x14ac:dyDescent="0.25">
      <c r="A517" t="s">
        <v>44078</v>
      </c>
      <c r="N517" t="s">
        <v>47</v>
      </c>
      <c r="O517" t="s">
        <v>3232</v>
      </c>
      <c r="P517" t="s">
        <v>14517</v>
      </c>
      <c r="Q517" t="s">
        <v>13638</v>
      </c>
      <c r="R517">
        <v>106.66</v>
      </c>
      <c r="S517" t="s">
        <v>13638</v>
      </c>
      <c r="T517" t="s">
        <v>13638</v>
      </c>
      <c r="U517" s="17">
        <v>45546</v>
      </c>
      <c r="W517">
        <v>106.66</v>
      </c>
      <c r="Y517">
        <v>50.13</v>
      </c>
      <c r="Z517" s="7">
        <v>0.21943928604566043</v>
      </c>
      <c r="AP517">
        <f t="shared" si="8"/>
        <v>516</v>
      </c>
    </row>
    <row r="518" spans="1:42" x14ac:dyDescent="0.25">
      <c r="A518" t="s">
        <v>44079</v>
      </c>
      <c r="N518" t="s">
        <v>47</v>
      </c>
      <c r="O518" t="s">
        <v>3231</v>
      </c>
      <c r="P518" t="s">
        <v>14518</v>
      </c>
      <c r="Q518" t="s">
        <v>14519</v>
      </c>
      <c r="R518">
        <v>50.65</v>
      </c>
      <c r="S518" t="s">
        <v>13638</v>
      </c>
      <c r="T518" t="s">
        <v>13638</v>
      </c>
      <c r="U518" s="17">
        <v>45546</v>
      </c>
      <c r="W518">
        <v>50.65</v>
      </c>
      <c r="Y518">
        <v>31.05</v>
      </c>
      <c r="Z518" s="7">
        <v>0.140880960782372</v>
      </c>
      <c r="AP518">
        <f t="shared" si="8"/>
        <v>517</v>
      </c>
    </row>
    <row r="519" spans="1:42" x14ac:dyDescent="0.25">
      <c r="A519" t="s">
        <v>44080</v>
      </c>
      <c r="N519" t="s">
        <v>47</v>
      </c>
      <c r="O519" t="s">
        <v>3151</v>
      </c>
      <c r="P519" t="s">
        <v>14520</v>
      </c>
      <c r="Q519" t="s">
        <v>13638</v>
      </c>
      <c r="R519">
        <v>51.171999999999997</v>
      </c>
      <c r="S519" t="s">
        <v>13638</v>
      </c>
      <c r="T519" t="s">
        <v>13638</v>
      </c>
      <c r="U519" s="17">
        <v>45546</v>
      </c>
      <c r="W519">
        <v>51.171999999999997</v>
      </c>
      <c r="Y519">
        <v>19.8</v>
      </c>
      <c r="Z519" s="7">
        <v>0.27788767108742363</v>
      </c>
      <c r="AP519">
        <f t="shared" si="8"/>
        <v>518</v>
      </c>
    </row>
    <row r="520" spans="1:42" x14ac:dyDescent="0.25">
      <c r="A520" t="s">
        <v>44081</v>
      </c>
      <c r="N520" t="s">
        <v>47</v>
      </c>
      <c r="O520" t="s">
        <v>3150</v>
      </c>
      <c r="P520" t="s">
        <v>14521</v>
      </c>
      <c r="Q520" t="s">
        <v>13638</v>
      </c>
      <c r="R520">
        <v>40.776000000000003</v>
      </c>
      <c r="S520" t="s">
        <v>13638</v>
      </c>
      <c r="T520" t="s">
        <v>13638</v>
      </c>
      <c r="U520" s="17">
        <v>45546</v>
      </c>
      <c r="W520">
        <v>40.776000000000003</v>
      </c>
      <c r="Y520">
        <v>19.8</v>
      </c>
      <c r="Z520" s="7">
        <v>0.20971601788808147</v>
      </c>
      <c r="AP520">
        <f t="shared" si="8"/>
        <v>519</v>
      </c>
    </row>
    <row r="521" spans="1:42" x14ac:dyDescent="0.25">
      <c r="A521" t="s">
        <v>44082</v>
      </c>
      <c r="N521" t="s">
        <v>47</v>
      </c>
      <c r="O521" t="s">
        <v>3149</v>
      </c>
      <c r="P521" t="s">
        <v>14522</v>
      </c>
      <c r="Q521" t="s">
        <v>13638</v>
      </c>
      <c r="R521">
        <v>47.421999999999997</v>
      </c>
      <c r="S521" t="s">
        <v>13638</v>
      </c>
      <c r="T521" t="s">
        <v>13638</v>
      </c>
      <c r="U521" s="17">
        <v>45546</v>
      </c>
      <c r="W521">
        <v>47.421999999999997</v>
      </c>
      <c r="Y521">
        <v>19.309999999999999</v>
      </c>
      <c r="Z521" s="7">
        <v>0.26246845164306443</v>
      </c>
      <c r="AP521">
        <f t="shared" si="8"/>
        <v>520</v>
      </c>
    </row>
    <row r="522" spans="1:42" x14ac:dyDescent="0.25">
      <c r="A522" t="s">
        <v>44083</v>
      </c>
      <c r="N522" t="s">
        <v>47</v>
      </c>
      <c r="O522" t="s">
        <v>3148</v>
      </c>
      <c r="P522" t="s">
        <v>14523</v>
      </c>
      <c r="Q522" t="s">
        <v>13638</v>
      </c>
      <c r="R522">
        <v>37.798000000000002</v>
      </c>
      <c r="S522" t="s">
        <v>13638</v>
      </c>
      <c r="T522" t="s">
        <v>13638</v>
      </c>
      <c r="U522" s="17">
        <v>45546</v>
      </c>
      <c r="W522">
        <v>37.798000000000002</v>
      </c>
      <c r="Y522">
        <v>19.309999999999999</v>
      </c>
      <c r="Z522" s="7">
        <v>0.19462226292659768</v>
      </c>
      <c r="AP522">
        <f t="shared" si="8"/>
        <v>521</v>
      </c>
    </row>
    <row r="523" spans="1:42" x14ac:dyDescent="0.25">
      <c r="A523" t="s">
        <v>44084</v>
      </c>
      <c r="N523" t="s">
        <v>47</v>
      </c>
      <c r="O523" t="s">
        <v>3084</v>
      </c>
      <c r="P523" t="s">
        <v>14524</v>
      </c>
      <c r="Q523" t="s">
        <v>13638</v>
      </c>
      <c r="R523">
        <v>54.77</v>
      </c>
      <c r="S523" t="s">
        <v>13638</v>
      </c>
      <c r="T523" t="s">
        <v>13638</v>
      </c>
      <c r="U523" s="17">
        <v>45546</v>
      </c>
      <c r="W523">
        <v>54.77</v>
      </c>
      <c r="Y523">
        <v>22.65</v>
      </c>
      <c r="Z523" s="7">
        <v>0.25780347885004318</v>
      </c>
      <c r="AP523">
        <f t="shared" si="8"/>
        <v>522</v>
      </c>
    </row>
    <row r="524" spans="1:42" x14ac:dyDescent="0.25">
      <c r="A524" t="s">
        <v>44085</v>
      </c>
      <c r="N524" t="s">
        <v>47</v>
      </c>
      <c r="O524" t="s">
        <v>3083</v>
      </c>
      <c r="P524" t="s">
        <v>14525</v>
      </c>
      <c r="Q524" t="s">
        <v>14526</v>
      </c>
      <c r="R524">
        <v>41.01</v>
      </c>
      <c r="S524" t="s">
        <v>13638</v>
      </c>
      <c r="T524" t="s">
        <v>13638</v>
      </c>
      <c r="U524" s="17">
        <v>45546</v>
      </c>
      <c r="W524">
        <v>41.01</v>
      </c>
      <c r="Y524">
        <v>18.52</v>
      </c>
      <c r="Z524" s="7">
        <v>0.23137639898159978</v>
      </c>
      <c r="AP524">
        <f t="shared" si="8"/>
        <v>523</v>
      </c>
    </row>
    <row r="525" spans="1:42" x14ac:dyDescent="0.25">
      <c r="N525" t="s">
        <v>47</v>
      </c>
      <c r="O525" t="s">
        <v>3082</v>
      </c>
      <c r="P525" t="s">
        <v>14527</v>
      </c>
      <c r="Q525" t="s">
        <v>13638</v>
      </c>
      <c r="R525">
        <v>49.73</v>
      </c>
      <c r="S525" t="s">
        <v>13638</v>
      </c>
      <c r="T525" t="s">
        <v>13638</v>
      </c>
      <c r="U525" s="17">
        <v>45546</v>
      </c>
      <c r="W525">
        <v>49.73</v>
      </c>
      <c r="Y525">
        <v>21.64</v>
      </c>
      <c r="Z525" s="7">
        <v>0.24249553813415581</v>
      </c>
      <c r="AP525">
        <f t="shared" si="8"/>
        <v>524</v>
      </c>
    </row>
    <row r="526" spans="1:42" x14ac:dyDescent="0.25">
      <c r="A526" t="s">
        <v>15</v>
      </c>
      <c r="N526" t="s">
        <v>47</v>
      </c>
      <c r="O526" t="s">
        <v>3081</v>
      </c>
      <c r="P526" t="s">
        <v>14528</v>
      </c>
      <c r="Q526" t="s">
        <v>14529</v>
      </c>
      <c r="R526">
        <v>36.25</v>
      </c>
      <c r="S526" t="s">
        <v>13638</v>
      </c>
      <c r="T526" t="s">
        <v>13638</v>
      </c>
      <c r="U526" s="17">
        <v>45546</v>
      </c>
      <c r="W526">
        <v>36.25</v>
      </c>
      <c r="Y526">
        <v>17.87</v>
      </c>
      <c r="Z526" s="7">
        <v>0.20522321998298132</v>
      </c>
      <c r="AP526">
        <f t="shared" si="8"/>
        <v>525</v>
      </c>
    </row>
    <row r="527" spans="1:42" x14ac:dyDescent="0.25">
      <c r="A527" t="s">
        <v>44086</v>
      </c>
      <c r="N527" t="s">
        <v>47</v>
      </c>
      <c r="O527" t="s">
        <v>14530</v>
      </c>
      <c r="P527" t="s">
        <v>14531</v>
      </c>
      <c r="Q527" t="s">
        <v>13638</v>
      </c>
      <c r="R527">
        <v>14.1755</v>
      </c>
      <c r="S527" t="s">
        <v>13638</v>
      </c>
      <c r="T527" t="s">
        <v>13638</v>
      </c>
      <c r="U527" s="17">
        <v>45546</v>
      </c>
      <c r="W527">
        <v>14.1755</v>
      </c>
      <c r="Y527">
        <v>0</v>
      </c>
      <c r="Z527" s="7">
        <v>0</v>
      </c>
      <c r="AP527">
        <f t="shared" si="8"/>
        <v>526</v>
      </c>
    </row>
    <row r="528" spans="1:42" x14ac:dyDescent="0.25">
      <c r="A528" t="s">
        <v>44087</v>
      </c>
      <c r="N528" t="s">
        <v>47</v>
      </c>
      <c r="O528" t="s">
        <v>14532</v>
      </c>
      <c r="P528" t="s">
        <v>14533</v>
      </c>
      <c r="Q528" t="s">
        <v>14534</v>
      </c>
      <c r="R528">
        <v>14.1755</v>
      </c>
      <c r="S528" t="s">
        <v>13638</v>
      </c>
      <c r="T528" t="s">
        <v>13638</v>
      </c>
      <c r="U528" s="17">
        <v>45546</v>
      </c>
      <c r="W528">
        <v>14.1755</v>
      </c>
      <c r="Y528">
        <v>0</v>
      </c>
      <c r="Z528" s="7">
        <v>0</v>
      </c>
      <c r="AP528">
        <f t="shared" si="8"/>
        <v>527</v>
      </c>
    </row>
    <row r="529" spans="1:42" x14ac:dyDescent="0.25">
      <c r="A529" t="s">
        <v>44088</v>
      </c>
      <c r="N529" t="s">
        <v>47</v>
      </c>
      <c r="O529" t="s">
        <v>14535</v>
      </c>
      <c r="P529" t="s">
        <v>14536</v>
      </c>
      <c r="Q529" t="s">
        <v>13638</v>
      </c>
      <c r="R529">
        <v>13.964399999999999</v>
      </c>
      <c r="S529" t="s">
        <v>13638</v>
      </c>
      <c r="T529" t="s">
        <v>13638</v>
      </c>
      <c r="U529" s="17">
        <v>45546</v>
      </c>
      <c r="W529">
        <v>13.964399999999999</v>
      </c>
      <c r="Y529">
        <v>0</v>
      </c>
      <c r="Z529" s="7">
        <v>0</v>
      </c>
      <c r="AP529">
        <f t="shared" si="8"/>
        <v>528</v>
      </c>
    </row>
    <row r="530" spans="1:42" x14ac:dyDescent="0.25">
      <c r="A530" t="s">
        <v>44089</v>
      </c>
      <c r="N530" t="s">
        <v>47</v>
      </c>
      <c r="O530" t="s">
        <v>14537</v>
      </c>
      <c r="P530" t="s">
        <v>14538</v>
      </c>
      <c r="Q530" t="s">
        <v>14539</v>
      </c>
      <c r="R530">
        <v>13.964399999999999</v>
      </c>
      <c r="S530" t="s">
        <v>13638</v>
      </c>
      <c r="T530" t="s">
        <v>13638</v>
      </c>
      <c r="U530" s="17">
        <v>45546</v>
      </c>
      <c r="W530">
        <v>13.964399999999999</v>
      </c>
      <c r="Y530">
        <v>0</v>
      </c>
      <c r="Z530" s="7">
        <v>0</v>
      </c>
      <c r="AP530">
        <f t="shared" si="8"/>
        <v>529</v>
      </c>
    </row>
    <row r="531" spans="1:42" x14ac:dyDescent="0.25">
      <c r="A531" t="s">
        <v>44090</v>
      </c>
      <c r="N531" t="s">
        <v>47</v>
      </c>
      <c r="O531" t="s">
        <v>2942</v>
      </c>
      <c r="P531" t="s">
        <v>14540</v>
      </c>
      <c r="Q531" t="s">
        <v>13638</v>
      </c>
      <c r="R531">
        <v>45.03</v>
      </c>
      <c r="S531" t="s">
        <v>13638</v>
      </c>
      <c r="T531" t="s">
        <v>13638</v>
      </c>
      <c r="U531" s="17">
        <v>45546</v>
      </c>
      <c r="W531">
        <v>45.03</v>
      </c>
      <c r="Y531">
        <v>19.170000000000002</v>
      </c>
      <c r="Z531" s="7">
        <v>0.24907804696838998</v>
      </c>
      <c r="AP531">
        <f t="shared" si="8"/>
        <v>530</v>
      </c>
    </row>
    <row r="532" spans="1:42" x14ac:dyDescent="0.25">
      <c r="A532" t="s">
        <v>44091</v>
      </c>
      <c r="N532" t="s">
        <v>47</v>
      </c>
      <c r="O532" t="s">
        <v>2941</v>
      </c>
      <c r="P532" t="s">
        <v>14541</v>
      </c>
      <c r="Q532" t="s">
        <v>14542</v>
      </c>
      <c r="R532">
        <v>41.08</v>
      </c>
      <c r="S532" t="s">
        <v>13638</v>
      </c>
      <c r="T532" t="s">
        <v>13638</v>
      </c>
      <c r="U532" s="17">
        <v>45546</v>
      </c>
      <c r="W532">
        <v>41.08</v>
      </c>
      <c r="Y532">
        <v>19.170000000000002</v>
      </c>
      <c r="Z532" s="7">
        <v>0.22157335127956745</v>
      </c>
      <c r="AP532">
        <f t="shared" si="8"/>
        <v>531</v>
      </c>
    </row>
    <row r="533" spans="1:42" x14ac:dyDescent="0.25">
      <c r="N533" t="s">
        <v>47</v>
      </c>
      <c r="O533" t="s">
        <v>2940</v>
      </c>
      <c r="P533" t="s">
        <v>14543</v>
      </c>
      <c r="Q533" t="s">
        <v>13638</v>
      </c>
      <c r="R533">
        <v>41.18</v>
      </c>
      <c r="S533" t="s">
        <v>13638</v>
      </c>
      <c r="T533" t="s">
        <v>13638</v>
      </c>
      <c r="U533" s="17">
        <v>45546</v>
      </c>
      <c r="W533">
        <v>41.18</v>
      </c>
      <c r="Y533">
        <v>18.41</v>
      </c>
      <c r="Z533" s="7">
        <v>0.23439873685242407</v>
      </c>
      <c r="AP533">
        <f t="shared" si="8"/>
        <v>532</v>
      </c>
    </row>
    <row r="534" spans="1:42" x14ac:dyDescent="0.25">
      <c r="A534" t="s">
        <v>42</v>
      </c>
      <c r="N534" t="s">
        <v>47</v>
      </c>
      <c r="O534" t="s">
        <v>2939</v>
      </c>
      <c r="P534" t="s">
        <v>14544</v>
      </c>
      <c r="Q534" t="s">
        <v>14545</v>
      </c>
      <c r="R534">
        <v>37.130000000000003</v>
      </c>
      <c r="S534" t="s">
        <v>13638</v>
      </c>
      <c r="T534" t="s">
        <v>13638</v>
      </c>
      <c r="U534" s="17">
        <v>45546</v>
      </c>
      <c r="W534">
        <v>37.130000000000003</v>
      </c>
      <c r="Y534">
        <v>18.420000000000002</v>
      </c>
      <c r="Z534" s="7">
        <v>0.20334135361274441</v>
      </c>
      <c r="AP534">
        <f t="shared" si="8"/>
        <v>533</v>
      </c>
    </row>
    <row r="535" spans="1:42" x14ac:dyDescent="0.25">
      <c r="A535" t="s">
        <v>44092</v>
      </c>
      <c r="N535" t="s">
        <v>47</v>
      </c>
      <c r="O535" t="s">
        <v>2858</v>
      </c>
      <c r="P535" t="s">
        <v>14546</v>
      </c>
      <c r="Q535" t="s">
        <v>13638</v>
      </c>
      <c r="R535">
        <v>221.16900000000001</v>
      </c>
      <c r="S535" t="s">
        <v>13638</v>
      </c>
      <c r="T535" t="s">
        <v>13638</v>
      </c>
      <c r="U535" s="17">
        <v>45546</v>
      </c>
      <c r="W535">
        <v>221.16900000000001</v>
      </c>
      <c r="Y535">
        <v>97.772000000000006</v>
      </c>
      <c r="Z535" s="7">
        <v>0.23776380454821933</v>
      </c>
      <c r="AP535">
        <f t="shared" si="8"/>
        <v>534</v>
      </c>
    </row>
    <row r="536" spans="1:42" x14ac:dyDescent="0.25">
      <c r="A536" t="s">
        <v>44093</v>
      </c>
      <c r="N536" t="s">
        <v>47</v>
      </c>
      <c r="O536" t="s">
        <v>2857</v>
      </c>
      <c r="P536" t="s">
        <v>14547</v>
      </c>
      <c r="Q536" t="s">
        <v>14548</v>
      </c>
      <c r="R536">
        <v>72.123999999999995</v>
      </c>
      <c r="S536" t="s">
        <v>13638</v>
      </c>
      <c r="T536" t="s">
        <v>13638</v>
      </c>
      <c r="U536" s="17">
        <v>45546</v>
      </c>
      <c r="W536">
        <v>72.123999999999995</v>
      </c>
      <c r="Y536">
        <v>42.021999999999998</v>
      </c>
      <c r="Z536" s="7">
        <v>0.15580323759037196</v>
      </c>
      <c r="AP536">
        <f t="shared" si="8"/>
        <v>535</v>
      </c>
    </row>
    <row r="537" spans="1:42" x14ac:dyDescent="0.25">
      <c r="A537" t="s">
        <v>44094</v>
      </c>
      <c r="N537" t="s">
        <v>47</v>
      </c>
      <c r="O537" t="s">
        <v>2856</v>
      </c>
      <c r="P537" t="s">
        <v>14549</v>
      </c>
      <c r="Q537" t="s">
        <v>13638</v>
      </c>
      <c r="R537">
        <v>202.81100000000001</v>
      </c>
      <c r="S537" t="s">
        <v>13638</v>
      </c>
      <c r="T537" t="s">
        <v>13638</v>
      </c>
      <c r="U537" s="17">
        <v>45546</v>
      </c>
      <c r="W537">
        <v>202.81100000000001</v>
      </c>
      <c r="Y537">
        <v>92.278999999999996</v>
      </c>
      <c r="Z537" s="7">
        <v>0.2291301177237699</v>
      </c>
      <c r="AP537">
        <f t="shared" si="8"/>
        <v>536</v>
      </c>
    </row>
    <row r="538" spans="1:42" x14ac:dyDescent="0.25">
      <c r="A538" t="s">
        <v>44095</v>
      </c>
      <c r="N538" t="s">
        <v>47</v>
      </c>
      <c r="O538" t="s">
        <v>2855</v>
      </c>
      <c r="P538" t="s">
        <v>14550</v>
      </c>
      <c r="Q538" t="s">
        <v>14551</v>
      </c>
      <c r="R538">
        <v>65.951999999999998</v>
      </c>
      <c r="S538" t="s">
        <v>13638</v>
      </c>
      <c r="T538" t="s">
        <v>13638</v>
      </c>
      <c r="U538" s="17">
        <v>45546</v>
      </c>
      <c r="W538">
        <v>65.951999999999998</v>
      </c>
      <c r="Y538">
        <v>39.636000000000003</v>
      </c>
      <c r="Z538" s="7">
        <v>0.146699033686291</v>
      </c>
      <c r="AP538">
        <f t="shared" si="8"/>
        <v>537</v>
      </c>
    </row>
    <row r="539" spans="1:42" x14ac:dyDescent="0.25">
      <c r="N539" t="s">
        <v>47</v>
      </c>
      <c r="O539" t="s">
        <v>2746</v>
      </c>
      <c r="P539" t="s">
        <v>14552</v>
      </c>
      <c r="Q539" t="s">
        <v>13638</v>
      </c>
      <c r="R539">
        <v>49.174999999999997</v>
      </c>
      <c r="S539" t="s">
        <v>13638</v>
      </c>
      <c r="T539" t="s">
        <v>13638</v>
      </c>
      <c r="U539" s="17">
        <v>45546</v>
      </c>
      <c r="W539">
        <v>49.174999999999997</v>
      </c>
      <c r="Y539">
        <v>20.98</v>
      </c>
      <c r="Z539" s="7">
        <v>0.2484268887479768</v>
      </c>
      <c r="AP539">
        <f t="shared" si="8"/>
        <v>538</v>
      </c>
    </row>
    <row r="540" spans="1:42" x14ac:dyDescent="0.25">
      <c r="A540" t="s">
        <v>16</v>
      </c>
      <c r="N540" t="s">
        <v>47</v>
      </c>
      <c r="O540" t="s">
        <v>2745</v>
      </c>
      <c r="P540" t="s">
        <v>14553</v>
      </c>
      <c r="Q540" t="s">
        <v>14554</v>
      </c>
      <c r="R540">
        <v>43.018999999999998</v>
      </c>
      <c r="S540" t="s">
        <v>13638</v>
      </c>
      <c r="T540" t="s">
        <v>13638</v>
      </c>
      <c r="U540" s="17">
        <v>45546</v>
      </c>
      <c r="W540">
        <v>43.018999999999998</v>
      </c>
      <c r="Y540">
        <v>19.811</v>
      </c>
      <c r="Z540" s="7">
        <v>0.22552584424516908</v>
      </c>
      <c r="AP540">
        <f t="shared" si="8"/>
        <v>539</v>
      </c>
    </row>
    <row r="541" spans="1:42" x14ac:dyDescent="0.25">
      <c r="A541" t="s">
        <v>44096</v>
      </c>
      <c r="N541" t="s">
        <v>47</v>
      </c>
      <c r="O541" t="s">
        <v>2744</v>
      </c>
      <c r="P541" t="s">
        <v>14555</v>
      </c>
      <c r="Q541" t="s">
        <v>13638</v>
      </c>
      <c r="R541">
        <v>45.024999999999999</v>
      </c>
      <c r="S541" t="s">
        <v>13638</v>
      </c>
      <c r="T541" t="s">
        <v>13638</v>
      </c>
      <c r="U541" s="17">
        <v>45546</v>
      </c>
      <c r="W541">
        <v>45.024999999999999</v>
      </c>
      <c r="Y541">
        <v>20.236999999999998</v>
      </c>
      <c r="Z541" s="7">
        <v>0.23279554830048621</v>
      </c>
      <c r="AP541">
        <f t="shared" si="8"/>
        <v>540</v>
      </c>
    </row>
    <row r="542" spans="1:42" x14ac:dyDescent="0.25">
      <c r="A542" t="s">
        <v>44097</v>
      </c>
      <c r="N542" t="s">
        <v>47</v>
      </c>
      <c r="O542" t="s">
        <v>2743</v>
      </c>
      <c r="P542" t="s">
        <v>14556</v>
      </c>
      <c r="Q542" t="s">
        <v>14557</v>
      </c>
      <c r="R542">
        <v>39.125</v>
      </c>
      <c r="S542" t="s">
        <v>13638</v>
      </c>
      <c r="T542" t="s">
        <v>13638</v>
      </c>
      <c r="U542" s="17">
        <v>45546</v>
      </c>
      <c r="W542">
        <v>39.125</v>
      </c>
      <c r="Y542">
        <v>19.07</v>
      </c>
      <c r="Z542" s="7">
        <v>0.20859457597501851</v>
      </c>
      <c r="AP542">
        <f t="shared" si="8"/>
        <v>541</v>
      </c>
    </row>
    <row r="543" spans="1:42" x14ac:dyDescent="0.25">
      <c r="A543" t="s">
        <v>44098</v>
      </c>
      <c r="N543" t="s">
        <v>47</v>
      </c>
      <c r="O543" t="s">
        <v>2692</v>
      </c>
      <c r="P543" t="s">
        <v>14558</v>
      </c>
      <c r="Q543" t="s">
        <v>13638</v>
      </c>
      <c r="R543">
        <v>208.77770000000001</v>
      </c>
      <c r="S543" t="s">
        <v>13638</v>
      </c>
      <c r="T543" t="s">
        <v>13638</v>
      </c>
      <c r="U543" s="17">
        <v>45546</v>
      </c>
      <c r="W543">
        <v>208.77770000000001</v>
      </c>
      <c r="Y543">
        <v>83.047600000000003</v>
      </c>
      <c r="Z543" s="7">
        <v>0.26952754215973318</v>
      </c>
      <c r="AP543">
        <f t="shared" si="8"/>
        <v>542</v>
      </c>
    </row>
    <row r="544" spans="1:42" x14ac:dyDescent="0.25">
      <c r="A544" t="s">
        <v>44099</v>
      </c>
      <c r="N544" t="s">
        <v>47</v>
      </c>
      <c r="O544" t="s">
        <v>14559</v>
      </c>
      <c r="P544" t="s">
        <v>14560</v>
      </c>
      <c r="Q544" t="s">
        <v>14561</v>
      </c>
      <c r="R544">
        <v>67.318899999999999</v>
      </c>
      <c r="S544" t="s">
        <v>13638</v>
      </c>
      <c r="T544" t="s">
        <v>13638</v>
      </c>
      <c r="U544" s="17">
        <v>45546</v>
      </c>
      <c r="W544">
        <v>67.318899999999999</v>
      </c>
      <c r="Y544">
        <v>34.533000000000001</v>
      </c>
      <c r="Z544" s="7">
        <v>0.19340370651161098</v>
      </c>
      <c r="AP544">
        <f t="shared" si="8"/>
        <v>543</v>
      </c>
    </row>
    <row r="545" spans="1:42" x14ac:dyDescent="0.25">
      <c r="A545" t="s">
        <v>44100</v>
      </c>
      <c r="N545" t="s">
        <v>47</v>
      </c>
      <c r="O545" t="s">
        <v>14562</v>
      </c>
      <c r="P545" t="s">
        <v>14563</v>
      </c>
      <c r="Q545" t="s">
        <v>14564</v>
      </c>
      <c r="R545">
        <v>57.197899999999997</v>
      </c>
      <c r="S545" t="s">
        <v>13638</v>
      </c>
      <c r="T545" t="s">
        <v>13638</v>
      </c>
      <c r="U545" s="17">
        <v>45546</v>
      </c>
      <c r="W545">
        <v>57.197899999999997</v>
      </c>
      <c r="Y545">
        <v>30.4876</v>
      </c>
      <c r="Z545" s="7">
        <v>0.18204985897465242</v>
      </c>
      <c r="AP545">
        <f t="shared" si="8"/>
        <v>544</v>
      </c>
    </row>
    <row r="546" spans="1:42" x14ac:dyDescent="0.25">
      <c r="A546" t="s">
        <v>44101</v>
      </c>
      <c r="N546" t="s">
        <v>47</v>
      </c>
      <c r="O546" t="s">
        <v>2691</v>
      </c>
      <c r="P546" t="s">
        <v>14565</v>
      </c>
      <c r="Q546" t="s">
        <v>13638</v>
      </c>
      <c r="R546">
        <v>185.761</v>
      </c>
      <c r="S546" t="s">
        <v>13638</v>
      </c>
      <c r="T546" t="s">
        <v>13638</v>
      </c>
      <c r="U546" s="17">
        <v>45546</v>
      </c>
      <c r="W546">
        <v>185.761</v>
      </c>
      <c r="Y546">
        <v>75.9529</v>
      </c>
      <c r="Z546" s="7">
        <v>0.26122770920033211</v>
      </c>
      <c r="AP546">
        <f t="shared" si="8"/>
        <v>545</v>
      </c>
    </row>
    <row r="547" spans="1:42" x14ac:dyDescent="0.25">
      <c r="N547" t="s">
        <v>47</v>
      </c>
      <c r="O547" t="s">
        <v>2526</v>
      </c>
      <c r="P547" t="s">
        <v>14566</v>
      </c>
      <c r="Q547" t="s">
        <v>13638</v>
      </c>
      <c r="R547">
        <v>142.31899999999999</v>
      </c>
      <c r="S547" t="s">
        <v>13638</v>
      </c>
      <c r="T547" t="s">
        <v>13638</v>
      </c>
      <c r="U547" s="17">
        <v>45546</v>
      </c>
      <c r="W547">
        <v>142.31899999999999</v>
      </c>
      <c r="Y547">
        <v>62.965000000000003</v>
      </c>
      <c r="Z547" s="7">
        <v>0.23752493593701018</v>
      </c>
      <c r="AP547">
        <f t="shared" si="8"/>
        <v>546</v>
      </c>
    </row>
    <row r="548" spans="1:42" x14ac:dyDescent="0.25">
      <c r="A548" t="s">
        <v>2</v>
      </c>
      <c r="N548" t="s">
        <v>47</v>
      </c>
      <c r="O548" t="s">
        <v>2525</v>
      </c>
      <c r="P548" t="s">
        <v>14567</v>
      </c>
      <c r="Q548" t="s">
        <v>13638</v>
      </c>
      <c r="R548">
        <v>160.666</v>
      </c>
      <c r="S548" t="s">
        <v>13638</v>
      </c>
      <c r="T548" t="s">
        <v>13638</v>
      </c>
      <c r="U548" s="17">
        <v>45546</v>
      </c>
      <c r="W548">
        <v>160.666</v>
      </c>
      <c r="Y548">
        <v>68.888000000000005</v>
      </c>
      <c r="Z548" s="7">
        <v>0.24693354912642729</v>
      </c>
      <c r="AP548">
        <f t="shared" si="8"/>
        <v>547</v>
      </c>
    </row>
    <row r="549" spans="1:42" x14ac:dyDescent="0.25">
      <c r="A549" t="s">
        <v>44102</v>
      </c>
      <c r="N549" t="s">
        <v>47</v>
      </c>
      <c r="O549" t="s">
        <v>2524</v>
      </c>
      <c r="P549" t="s">
        <v>14568</v>
      </c>
      <c r="Q549" t="s">
        <v>14569</v>
      </c>
      <c r="R549">
        <v>50.722999999999999</v>
      </c>
      <c r="S549" t="s">
        <v>13638</v>
      </c>
      <c r="T549" t="s">
        <v>13638</v>
      </c>
      <c r="U549" s="17">
        <v>45546</v>
      </c>
      <c r="W549">
        <v>50.722999999999999</v>
      </c>
      <c r="Y549">
        <v>30.125</v>
      </c>
      <c r="Z549" s="7">
        <v>0.15017186048818232</v>
      </c>
      <c r="AP549">
        <f t="shared" si="8"/>
        <v>548</v>
      </c>
    </row>
    <row r="550" spans="1:42" x14ac:dyDescent="0.25">
      <c r="A550" t="s">
        <v>44103</v>
      </c>
      <c r="N550" t="s">
        <v>47</v>
      </c>
      <c r="O550" t="s">
        <v>2523</v>
      </c>
      <c r="P550" t="s">
        <v>14570</v>
      </c>
      <c r="Q550" t="s">
        <v>14571</v>
      </c>
      <c r="R550">
        <v>74.388000000000005</v>
      </c>
      <c r="S550" t="s">
        <v>13638</v>
      </c>
      <c r="T550" t="s">
        <v>13638</v>
      </c>
      <c r="U550" s="17">
        <v>45546</v>
      </c>
      <c r="W550">
        <v>74.388000000000005</v>
      </c>
      <c r="Y550">
        <v>39.456000000000003</v>
      </c>
      <c r="Z550" s="7">
        <v>0.18350300923270524</v>
      </c>
      <c r="AP550">
        <f t="shared" si="8"/>
        <v>549</v>
      </c>
    </row>
    <row r="551" spans="1:42" x14ac:dyDescent="0.25">
      <c r="A551" t="s">
        <v>44104</v>
      </c>
      <c r="N551" t="s">
        <v>47</v>
      </c>
      <c r="O551" t="s">
        <v>2479</v>
      </c>
      <c r="P551" t="s">
        <v>14572</v>
      </c>
      <c r="Q551" t="s">
        <v>13638</v>
      </c>
      <c r="R551">
        <v>97.123000000000005</v>
      </c>
      <c r="S551" t="s">
        <v>13638</v>
      </c>
      <c r="T551" t="s">
        <v>13638</v>
      </c>
      <c r="U551" s="17">
        <v>45546</v>
      </c>
      <c r="W551">
        <v>97.123000000000005</v>
      </c>
      <c r="Y551">
        <v>77.950999999999993</v>
      </c>
      <c r="Z551" s="7">
        <v>6.2705564286056337E-2</v>
      </c>
      <c r="AP551">
        <f t="shared" si="8"/>
        <v>550</v>
      </c>
    </row>
    <row r="552" spans="1:42" x14ac:dyDescent="0.25">
      <c r="A552" t="s">
        <v>44105</v>
      </c>
      <c r="N552" t="s">
        <v>47</v>
      </c>
      <c r="O552" t="s">
        <v>2478</v>
      </c>
      <c r="P552" t="s">
        <v>14573</v>
      </c>
      <c r="Q552" t="s">
        <v>14574</v>
      </c>
      <c r="R552">
        <v>54.4621</v>
      </c>
      <c r="S552" t="s">
        <v>13638</v>
      </c>
      <c r="T552" t="s">
        <v>13638</v>
      </c>
      <c r="U552" s="17">
        <v>45546</v>
      </c>
      <c r="W552">
        <v>54.4621</v>
      </c>
      <c r="Y552">
        <v>31.9392</v>
      </c>
      <c r="Z552" s="7">
        <v>0.1538862474060716</v>
      </c>
      <c r="AP552">
        <f t="shared" si="8"/>
        <v>551</v>
      </c>
    </row>
    <row r="553" spans="1:42" x14ac:dyDescent="0.25">
      <c r="N553" t="s">
        <v>47</v>
      </c>
      <c r="O553" t="s">
        <v>2477</v>
      </c>
      <c r="P553" t="s">
        <v>14575</v>
      </c>
      <c r="Q553" t="s">
        <v>13638</v>
      </c>
      <c r="R553">
        <v>88.174199999999999</v>
      </c>
      <c r="S553" t="s">
        <v>13638</v>
      </c>
      <c r="T553" t="s">
        <v>13638</v>
      </c>
      <c r="U553" s="17">
        <v>45546</v>
      </c>
      <c r="W553">
        <v>88.174199999999999</v>
      </c>
      <c r="Y553">
        <v>72.183000000000007</v>
      </c>
      <c r="Z553" s="7">
        <v>5.7022855401164918E-2</v>
      </c>
      <c r="AP553">
        <f t="shared" si="8"/>
        <v>552</v>
      </c>
    </row>
    <row r="554" spans="1:42" x14ac:dyDescent="0.25">
      <c r="A554" t="s">
        <v>18</v>
      </c>
      <c r="N554" t="s">
        <v>47</v>
      </c>
      <c r="O554" t="s">
        <v>2476</v>
      </c>
      <c r="P554" t="s">
        <v>14576</v>
      </c>
      <c r="Q554" t="s">
        <v>14577</v>
      </c>
      <c r="R554">
        <v>47.745800000000003</v>
      </c>
      <c r="S554" t="s">
        <v>13638</v>
      </c>
      <c r="T554" t="s">
        <v>13638</v>
      </c>
      <c r="U554" s="17">
        <v>45546</v>
      </c>
      <c r="W554">
        <v>47.745800000000003</v>
      </c>
      <c r="Y554">
        <v>26.447299999999998</v>
      </c>
      <c r="Z554" s="7">
        <v>0.17068792490546425</v>
      </c>
      <c r="AP554">
        <f t="shared" si="8"/>
        <v>553</v>
      </c>
    </row>
    <row r="555" spans="1:42" x14ac:dyDescent="0.25">
      <c r="A555" t="s">
        <v>44106</v>
      </c>
      <c r="N555" t="s">
        <v>47</v>
      </c>
      <c r="O555" t="s">
        <v>2313</v>
      </c>
      <c r="P555" t="s">
        <v>14578</v>
      </c>
      <c r="Q555" t="s">
        <v>13638</v>
      </c>
      <c r="R555">
        <v>102.39</v>
      </c>
      <c r="S555" t="s">
        <v>13638</v>
      </c>
      <c r="T555" t="s">
        <v>13638</v>
      </c>
      <c r="U555" s="17">
        <v>45546</v>
      </c>
      <c r="W555">
        <v>102.39</v>
      </c>
      <c r="Y555">
        <v>45.36</v>
      </c>
      <c r="Z555" s="7">
        <v>0.2371252091697027</v>
      </c>
      <c r="AP555">
        <f t="shared" si="8"/>
        <v>554</v>
      </c>
    </row>
    <row r="556" spans="1:42" x14ac:dyDescent="0.25">
      <c r="A556" t="s">
        <v>44107</v>
      </c>
      <c r="N556" t="s">
        <v>47</v>
      </c>
      <c r="O556" t="s">
        <v>2312</v>
      </c>
      <c r="P556" t="s">
        <v>14579</v>
      </c>
      <c r="Q556" t="s">
        <v>14580</v>
      </c>
      <c r="R556">
        <v>77.61</v>
      </c>
      <c r="S556" t="s">
        <v>13638</v>
      </c>
      <c r="T556" t="s">
        <v>13638</v>
      </c>
      <c r="U556" s="17">
        <v>45546</v>
      </c>
      <c r="W556">
        <v>77.61</v>
      </c>
      <c r="Y556">
        <v>39.979999999999997</v>
      </c>
      <c r="Z556" s="7">
        <v>0.19215548516002023</v>
      </c>
      <c r="AP556">
        <f t="shared" si="8"/>
        <v>555</v>
      </c>
    </row>
    <row r="557" spans="1:42" x14ac:dyDescent="0.25">
      <c r="A557" t="s">
        <v>44108</v>
      </c>
      <c r="N557" t="s">
        <v>47</v>
      </c>
      <c r="O557" t="s">
        <v>2311</v>
      </c>
      <c r="P557" t="s">
        <v>14581</v>
      </c>
      <c r="Q557" t="s">
        <v>13638</v>
      </c>
      <c r="R557">
        <v>92.01</v>
      </c>
      <c r="S557" t="s">
        <v>13638</v>
      </c>
      <c r="T557" t="s">
        <v>13638</v>
      </c>
      <c r="U557" s="17">
        <v>45546</v>
      </c>
      <c r="W557">
        <v>92.01</v>
      </c>
      <c r="Y557">
        <v>42.44</v>
      </c>
      <c r="Z557" s="7">
        <v>0.22504805593601684</v>
      </c>
      <c r="AP557">
        <f t="shared" si="8"/>
        <v>556</v>
      </c>
    </row>
    <row r="558" spans="1:42" x14ac:dyDescent="0.25">
      <c r="A558" t="s">
        <v>44109</v>
      </c>
      <c r="N558" t="s">
        <v>47</v>
      </c>
      <c r="O558" t="s">
        <v>2310</v>
      </c>
      <c r="P558" t="s">
        <v>14582</v>
      </c>
      <c r="Q558" t="s">
        <v>14583</v>
      </c>
      <c r="R558">
        <v>40.96</v>
      </c>
      <c r="S558" t="s">
        <v>13638</v>
      </c>
      <c r="T558" t="s">
        <v>13638</v>
      </c>
      <c r="U558" s="17">
        <v>45546</v>
      </c>
      <c r="W558">
        <v>40.96</v>
      </c>
      <c r="Y558">
        <v>24.6</v>
      </c>
      <c r="Z558" s="7">
        <v>0.14689266911234444</v>
      </c>
      <c r="AP558">
        <f t="shared" si="8"/>
        <v>557</v>
      </c>
    </row>
    <row r="559" spans="1:42" x14ac:dyDescent="0.25">
      <c r="N559" t="s">
        <v>47</v>
      </c>
      <c r="O559" t="s">
        <v>2140</v>
      </c>
      <c r="P559" t="s">
        <v>14584</v>
      </c>
      <c r="Q559" t="s">
        <v>13638</v>
      </c>
      <c r="R559">
        <v>45.89</v>
      </c>
      <c r="S559" t="s">
        <v>13638</v>
      </c>
      <c r="T559" t="s">
        <v>13638</v>
      </c>
      <c r="U559" s="17">
        <v>45546</v>
      </c>
      <c r="W559">
        <v>45.89</v>
      </c>
      <c r="Y559">
        <v>18.600000000000001</v>
      </c>
      <c r="Z559" s="7">
        <v>0.26386241431764645</v>
      </c>
      <c r="AP559">
        <f t="shared" si="8"/>
        <v>558</v>
      </c>
    </row>
    <row r="560" spans="1:42" x14ac:dyDescent="0.25">
      <c r="A560" t="s">
        <v>19</v>
      </c>
      <c r="N560" t="s">
        <v>47</v>
      </c>
      <c r="O560" t="s">
        <v>2139</v>
      </c>
      <c r="P560" t="s">
        <v>14585</v>
      </c>
      <c r="Q560" t="s">
        <v>14586</v>
      </c>
      <c r="R560">
        <v>40.58</v>
      </c>
      <c r="S560" t="s">
        <v>13638</v>
      </c>
      <c r="T560" t="s">
        <v>13638</v>
      </c>
      <c r="U560" s="17">
        <v>45546</v>
      </c>
      <c r="W560">
        <v>40.58</v>
      </c>
      <c r="Y560">
        <v>18.63</v>
      </c>
      <c r="Z560" s="7">
        <v>0.22645181713746609</v>
      </c>
      <c r="AP560">
        <f t="shared" si="8"/>
        <v>559</v>
      </c>
    </row>
    <row r="561" spans="1:42" x14ac:dyDescent="0.25">
      <c r="A561" t="s">
        <v>44110</v>
      </c>
      <c r="N561" t="s">
        <v>47</v>
      </c>
      <c r="O561" t="s">
        <v>2138</v>
      </c>
      <c r="P561" t="s">
        <v>14587</v>
      </c>
      <c r="Q561" t="s">
        <v>13638</v>
      </c>
      <c r="R561">
        <v>41.9</v>
      </c>
      <c r="S561" t="s">
        <v>13638</v>
      </c>
      <c r="T561" t="s">
        <v>13638</v>
      </c>
      <c r="U561" s="17">
        <v>45546</v>
      </c>
      <c r="W561">
        <v>41.9</v>
      </c>
      <c r="Y561">
        <v>17.82</v>
      </c>
      <c r="Z561" s="7">
        <v>0.24937321999080364</v>
      </c>
      <c r="AP561">
        <f t="shared" si="8"/>
        <v>560</v>
      </c>
    </row>
    <row r="562" spans="1:42" x14ac:dyDescent="0.25">
      <c r="A562" t="s">
        <v>44111</v>
      </c>
      <c r="N562" t="s">
        <v>47</v>
      </c>
      <c r="O562" t="s">
        <v>2137</v>
      </c>
      <c r="P562" t="s">
        <v>14588</v>
      </c>
      <c r="Q562" t="s">
        <v>14589</v>
      </c>
      <c r="R562">
        <v>36.549999999999997</v>
      </c>
      <c r="S562" t="s">
        <v>13638</v>
      </c>
      <c r="T562" t="s">
        <v>13638</v>
      </c>
      <c r="U562" s="17">
        <v>45546</v>
      </c>
      <c r="W562">
        <v>36.549999999999997</v>
      </c>
      <c r="Y562">
        <v>17.829999999999998</v>
      </c>
      <c r="Z562" s="7">
        <v>0.20834258710982478</v>
      </c>
      <c r="AP562">
        <f t="shared" si="8"/>
        <v>561</v>
      </c>
    </row>
    <row r="563" spans="1:42" x14ac:dyDescent="0.25">
      <c r="A563" t="s">
        <v>44112</v>
      </c>
      <c r="N563" t="s">
        <v>47</v>
      </c>
      <c r="O563" t="s">
        <v>2090</v>
      </c>
      <c r="P563" t="s">
        <v>14590</v>
      </c>
      <c r="Q563" t="s">
        <v>13638</v>
      </c>
      <c r="R563">
        <v>31.838100000000001</v>
      </c>
      <c r="S563" t="s">
        <v>13638</v>
      </c>
      <c r="T563" t="s">
        <v>13638</v>
      </c>
      <c r="U563" s="17">
        <v>45546</v>
      </c>
      <c r="W563">
        <v>31.838100000000001</v>
      </c>
      <c r="Y563">
        <v>15.0182</v>
      </c>
      <c r="Z563" s="7">
        <v>0.21835727292932461</v>
      </c>
      <c r="AP563">
        <f t="shared" si="8"/>
        <v>562</v>
      </c>
    </row>
    <row r="564" spans="1:42" x14ac:dyDescent="0.25">
      <c r="A564" t="s">
        <v>44113</v>
      </c>
      <c r="N564" t="s">
        <v>47</v>
      </c>
      <c r="O564" t="s">
        <v>2089</v>
      </c>
      <c r="P564" t="s">
        <v>14591</v>
      </c>
      <c r="Q564" t="s">
        <v>14592</v>
      </c>
      <c r="R564">
        <v>30.8049</v>
      </c>
      <c r="S564" t="s">
        <v>13638</v>
      </c>
      <c r="T564" t="s">
        <v>13638</v>
      </c>
      <c r="U564" s="17">
        <v>45546</v>
      </c>
      <c r="W564">
        <v>30.8049</v>
      </c>
      <c r="Y564">
        <v>15.0182</v>
      </c>
      <c r="Z564" s="7">
        <v>0.20852483713645764</v>
      </c>
      <c r="AP564">
        <f t="shared" si="8"/>
        <v>563</v>
      </c>
    </row>
    <row r="565" spans="1:42" x14ac:dyDescent="0.25">
      <c r="N565" t="s">
        <v>47</v>
      </c>
      <c r="O565" t="s">
        <v>2088</v>
      </c>
      <c r="P565" t="s">
        <v>14593</v>
      </c>
      <c r="Q565" t="s">
        <v>13638</v>
      </c>
      <c r="R565">
        <v>29.0458</v>
      </c>
      <c r="S565" t="s">
        <v>13638</v>
      </c>
      <c r="T565" t="s">
        <v>13638</v>
      </c>
      <c r="U565" s="17">
        <v>45546</v>
      </c>
      <c r="W565">
        <v>29.0458</v>
      </c>
      <c r="Y565">
        <v>14.5924</v>
      </c>
      <c r="Z565" s="7">
        <v>0.19959216063415752</v>
      </c>
      <c r="AP565">
        <f t="shared" si="8"/>
        <v>564</v>
      </c>
    </row>
    <row r="566" spans="1:42" x14ac:dyDescent="0.25">
      <c r="A566" t="s">
        <v>21</v>
      </c>
      <c r="N566" t="s">
        <v>47</v>
      </c>
      <c r="O566" t="s">
        <v>2087</v>
      </c>
      <c r="P566" t="s">
        <v>14594</v>
      </c>
      <c r="Q566" t="s">
        <v>14595</v>
      </c>
      <c r="R566">
        <v>28.021599999999999</v>
      </c>
      <c r="S566" t="s">
        <v>13638</v>
      </c>
      <c r="T566" t="s">
        <v>13638</v>
      </c>
      <c r="U566" s="17">
        <v>45546</v>
      </c>
      <c r="W566">
        <v>28.021599999999999</v>
      </c>
      <c r="Y566">
        <v>14.5924</v>
      </c>
      <c r="Z566" s="7">
        <v>0.18894160397766058</v>
      </c>
      <c r="AP566">
        <f t="shared" si="8"/>
        <v>565</v>
      </c>
    </row>
    <row r="567" spans="1:42" x14ac:dyDescent="0.25">
      <c r="A567" t="s">
        <v>44114</v>
      </c>
      <c r="N567" t="s">
        <v>47</v>
      </c>
      <c r="O567" t="s">
        <v>51392</v>
      </c>
      <c r="P567" t="s">
        <v>51393</v>
      </c>
      <c r="Q567" t="s">
        <v>13638</v>
      </c>
      <c r="R567">
        <v>10.778499999999999</v>
      </c>
      <c r="S567" t="s">
        <v>13638</v>
      </c>
      <c r="T567" t="s">
        <v>13638</v>
      </c>
      <c r="U567" s="17">
        <v>45546</v>
      </c>
      <c r="W567">
        <v>10.778499999999999</v>
      </c>
      <c r="Y567">
        <v>0</v>
      </c>
      <c r="Z567" s="7">
        <v>0</v>
      </c>
      <c r="AP567">
        <f t="shared" si="8"/>
        <v>566</v>
      </c>
    </row>
    <row r="568" spans="1:42" x14ac:dyDescent="0.25">
      <c r="A568" t="s">
        <v>44115</v>
      </c>
      <c r="N568" t="s">
        <v>47</v>
      </c>
      <c r="O568" t="s">
        <v>51394</v>
      </c>
      <c r="P568" t="s">
        <v>51395</v>
      </c>
      <c r="Q568" t="s">
        <v>51396</v>
      </c>
      <c r="R568">
        <v>10.778499999999999</v>
      </c>
      <c r="S568" t="s">
        <v>13638</v>
      </c>
      <c r="T568" t="s">
        <v>13638</v>
      </c>
      <c r="U568" s="17">
        <v>45546</v>
      </c>
      <c r="W568">
        <v>10.778499999999999</v>
      </c>
      <c r="Y568">
        <v>0</v>
      </c>
      <c r="Z568" s="7">
        <v>0</v>
      </c>
      <c r="AP568">
        <f t="shared" si="8"/>
        <v>567</v>
      </c>
    </row>
    <row r="569" spans="1:42" x14ac:dyDescent="0.25">
      <c r="A569" t="s">
        <v>44116</v>
      </c>
      <c r="N569" t="s">
        <v>47</v>
      </c>
      <c r="O569" t="s">
        <v>51397</v>
      </c>
      <c r="P569" t="s">
        <v>51398</v>
      </c>
      <c r="Q569" t="s">
        <v>13638</v>
      </c>
      <c r="R569">
        <v>10.732799999999999</v>
      </c>
      <c r="S569" t="s">
        <v>13638</v>
      </c>
      <c r="T569" t="s">
        <v>13638</v>
      </c>
      <c r="U569" s="17">
        <v>45546</v>
      </c>
      <c r="W569">
        <v>10.732799999999999</v>
      </c>
      <c r="Y569">
        <v>0</v>
      </c>
      <c r="Z569" s="7">
        <v>0</v>
      </c>
      <c r="AP569">
        <f t="shared" si="8"/>
        <v>568</v>
      </c>
    </row>
    <row r="570" spans="1:42" x14ac:dyDescent="0.25">
      <c r="A570" t="s">
        <v>44117</v>
      </c>
      <c r="N570" t="s">
        <v>47</v>
      </c>
      <c r="O570" t="s">
        <v>51399</v>
      </c>
      <c r="P570" t="s">
        <v>51400</v>
      </c>
      <c r="Q570" t="s">
        <v>51401</v>
      </c>
      <c r="R570">
        <v>10.732799999999999</v>
      </c>
      <c r="S570" t="s">
        <v>13638</v>
      </c>
      <c r="T570" t="s">
        <v>13638</v>
      </c>
      <c r="U570" s="17">
        <v>45546</v>
      </c>
      <c r="W570">
        <v>10.732799999999999</v>
      </c>
      <c r="Y570">
        <v>0</v>
      </c>
      <c r="Z570" s="7">
        <v>0</v>
      </c>
      <c r="AP570">
        <f t="shared" si="8"/>
        <v>569</v>
      </c>
    </row>
    <row r="571" spans="1:42" x14ac:dyDescent="0.25">
      <c r="N571" t="s">
        <v>47</v>
      </c>
      <c r="O571" t="s">
        <v>1912</v>
      </c>
      <c r="P571" t="s">
        <v>14596</v>
      </c>
      <c r="Q571" t="s">
        <v>13638</v>
      </c>
      <c r="R571">
        <v>282.80599999999998</v>
      </c>
      <c r="S571" t="s">
        <v>13638</v>
      </c>
      <c r="T571" t="s">
        <v>13638</v>
      </c>
      <c r="U571" s="17">
        <v>45546</v>
      </c>
      <c r="W571">
        <v>282.80599999999998</v>
      </c>
      <c r="Y571">
        <v>136.761</v>
      </c>
      <c r="Z571" s="7">
        <v>0.21094142457715304</v>
      </c>
      <c r="AP571">
        <f t="shared" si="8"/>
        <v>570</v>
      </c>
    </row>
    <row r="572" spans="1:42" x14ac:dyDescent="0.25">
      <c r="A572" t="s">
        <v>22</v>
      </c>
      <c r="N572" t="s">
        <v>47</v>
      </c>
      <c r="O572" t="s">
        <v>1911</v>
      </c>
      <c r="P572" t="s">
        <v>14597</v>
      </c>
      <c r="Q572" t="s">
        <v>13638</v>
      </c>
      <c r="R572">
        <v>328.66699999999997</v>
      </c>
      <c r="S572" t="s">
        <v>13638</v>
      </c>
      <c r="T572" t="s">
        <v>13638</v>
      </c>
      <c r="U572" s="17">
        <v>45546</v>
      </c>
      <c r="W572">
        <v>328.66699999999997</v>
      </c>
      <c r="Y572">
        <v>152.26300000000001</v>
      </c>
      <c r="Z572" s="7">
        <v>0.22374217013030684</v>
      </c>
      <c r="AP572">
        <f t="shared" si="8"/>
        <v>571</v>
      </c>
    </row>
    <row r="573" spans="1:42" x14ac:dyDescent="0.25">
      <c r="A573" t="s">
        <v>44118</v>
      </c>
      <c r="N573" t="s">
        <v>47</v>
      </c>
      <c r="O573" t="s">
        <v>1910</v>
      </c>
      <c r="P573" t="s">
        <v>14598</v>
      </c>
      <c r="Q573" t="s">
        <v>14599</v>
      </c>
      <c r="R573">
        <v>123.379</v>
      </c>
      <c r="S573" t="s">
        <v>13638</v>
      </c>
      <c r="T573" t="s">
        <v>13638</v>
      </c>
      <c r="U573" s="17">
        <v>45546</v>
      </c>
      <c r="W573">
        <v>123.379</v>
      </c>
      <c r="Y573">
        <v>59.664000000000001</v>
      </c>
      <c r="Z573" s="7">
        <v>0.21094315872632396</v>
      </c>
      <c r="AP573">
        <f t="shared" si="8"/>
        <v>572</v>
      </c>
    </row>
    <row r="574" spans="1:42" x14ac:dyDescent="0.25">
      <c r="A574" t="s">
        <v>44119</v>
      </c>
      <c r="N574" t="s">
        <v>47</v>
      </c>
      <c r="O574" t="s">
        <v>1909</v>
      </c>
      <c r="P574" t="s">
        <v>14600</v>
      </c>
      <c r="Q574" t="s">
        <v>51402</v>
      </c>
      <c r="R574">
        <v>144.36099999999999</v>
      </c>
      <c r="S574" t="s">
        <v>13638</v>
      </c>
      <c r="T574" t="s">
        <v>13638</v>
      </c>
      <c r="U574" s="17">
        <v>45546</v>
      </c>
      <c r="W574">
        <v>144.36099999999999</v>
      </c>
      <c r="Y574">
        <v>66.879000000000005</v>
      </c>
      <c r="Z574" s="7">
        <v>0.22374106439037078</v>
      </c>
      <c r="AP574">
        <f t="shared" si="8"/>
        <v>573</v>
      </c>
    </row>
    <row r="575" spans="1:42" x14ac:dyDescent="0.25">
      <c r="A575" t="s">
        <v>44120</v>
      </c>
      <c r="N575" t="s">
        <v>47</v>
      </c>
      <c r="O575" t="s">
        <v>14601</v>
      </c>
      <c r="P575" t="s">
        <v>14602</v>
      </c>
      <c r="Q575" t="s">
        <v>13638</v>
      </c>
      <c r="R575">
        <v>37.168399999999998</v>
      </c>
      <c r="S575" t="s">
        <v>13638</v>
      </c>
      <c r="T575" t="s">
        <v>13638</v>
      </c>
      <c r="U575" s="17">
        <v>45546</v>
      </c>
      <c r="W575">
        <v>37.168399999999998</v>
      </c>
      <c r="Y575">
        <v>0</v>
      </c>
      <c r="Z575" s="7">
        <v>0</v>
      </c>
      <c r="AP575">
        <f t="shared" si="8"/>
        <v>574</v>
      </c>
    </row>
    <row r="576" spans="1:42" x14ac:dyDescent="0.25">
      <c r="A576" t="s">
        <v>44121</v>
      </c>
      <c r="N576" t="s">
        <v>47</v>
      </c>
      <c r="O576" t="s">
        <v>14603</v>
      </c>
      <c r="P576" t="s">
        <v>14604</v>
      </c>
      <c r="Q576" t="s">
        <v>14605</v>
      </c>
      <c r="R576">
        <v>37.164099999999998</v>
      </c>
      <c r="S576" t="s">
        <v>13638</v>
      </c>
      <c r="T576" t="s">
        <v>13638</v>
      </c>
      <c r="U576" s="17">
        <v>45546</v>
      </c>
      <c r="W576">
        <v>37.164099999999998</v>
      </c>
      <c r="Y576">
        <v>0</v>
      </c>
      <c r="Z576" s="7">
        <v>0</v>
      </c>
      <c r="AP576">
        <f t="shared" si="8"/>
        <v>575</v>
      </c>
    </row>
    <row r="577" spans="1:42" x14ac:dyDescent="0.25">
      <c r="N577" t="s">
        <v>47</v>
      </c>
      <c r="O577" t="s">
        <v>14606</v>
      </c>
      <c r="P577" t="s">
        <v>14607</v>
      </c>
      <c r="Q577" t="s">
        <v>13638</v>
      </c>
      <c r="R577">
        <v>33.588999999999999</v>
      </c>
      <c r="S577" t="s">
        <v>13638</v>
      </c>
      <c r="T577" t="s">
        <v>13638</v>
      </c>
      <c r="U577" s="17">
        <v>45546</v>
      </c>
      <c r="W577">
        <v>33.588999999999999</v>
      </c>
      <c r="Y577">
        <v>0</v>
      </c>
      <c r="Z577" s="7">
        <v>0</v>
      </c>
      <c r="AP577">
        <f t="shared" si="8"/>
        <v>576</v>
      </c>
    </row>
    <row r="578" spans="1:42" x14ac:dyDescent="0.25">
      <c r="A578" t="s">
        <v>38</v>
      </c>
      <c r="N578" t="s">
        <v>47</v>
      </c>
      <c r="O578" t="s">
        <v>14608</v>
      </c>
      <c r="P578" t="s">
        <v>14609</v>
      </c>
      <c r="Q578" t="s">
        <v>14610</v>
      </c>
      <c r="R578">
        <v>33.588799999999999</v>
      </c>
      <c r="S578" t="s">
        <v>13638</v>
      </c>
      <c r="T578" t="s">
        <v>13638</v>
      </c>
      <c r="U578" s="17">
        <v>45546</v>
      </c>
      <c r="W578">
        <v>33.588799999999999</v>
      </c>
      <c r="Y578">
        <v>0</v>
      </c>
      <c r="Z578" s="7">
        <v>0</v>
      </c>
      <c r="AP578">
        <f t="shared" si="8"/>
        <v>577</v>
      </c>
    </row>
    <row r="579" spans="1:42" x14ac:dyDescent="0.25">
      <c r="A579" t="s">
        <v>44122</v>
      </c>
      <c r="N579" t="s">
        <v>47</v>
      </c>
      <c r="O579" t="s">
        <v>14611</v>
      </c>
      <c r="P579" t="s">
        <v>14612</v>
      </c>
      <c r="Q579" t="s">
        <v>13638</v>
      </c>
      <c r="R579">
        <v>21.831299999999999</v>
      </c>
      <c r="S579" t="s">
        <v>13638</v>
      </c>
      <c r="T579" t="s">
        <v>13638</v>
      </c>
      <c r="U579" s="17">
        <v>45546</v>
      </c>
      <c r="W579">
        <v>21.831299999999999</v>
      </c>
      <c r="Y579">
        <v>0</v>
      </c>
      <c r="Z579" s="7">
        <v>0</v>
      </c>
      <c r="AP579">
        <f t="shared" si="8"/>
        <v>578</v>
      </c>
    </row>
    <row r="580" spans="1:42" x14ac:dyDescent="0.25">
      <c r="A580" t="s">
        <v>44123</v>
      </c>
      <c r="N580" t="s">
        <v>47</v>
      </c>
      <c r="O580" t="s">
        <v>14613</v>
      </c>
      <c r="P580" t="s">
        <v>14614</v>
      </c>
      <c r="Q580" t="s">
        <v>14615</v>
      </c>
      <c r="R580">
        <v>21.831299999999999</v>
      </c>
      <c r="S580" t="s">
        <v>13638</v>
      </c>
      <c r="T580" t="s">
        <v>13638</v>
      </c>
      <c r="U580" s="17">
        <v>45546</v>
      </c>
      <c r="W580">
        <v>21.831299999999999</v>
      </c>
      <c r="Y580">
        <v>0</v>
      </c>
      <c r="Z580" s="7">
        <v>0</v>
      </c>
      <c r="AP580">
        <f t="shared" ref="AP580:AP643" si="9">AP579+1</f>
        <v>579</v>
      </c>
    </row>
    <row r="581" spans="1:42" x14ac:dyDescent="0.25">
      <c r="N581" t="s">
        <v>47</v>
      </c>
      <c r="O581" t="s">
        <v>14616</v>
      </c>
      <c r="P581" t="s">
        <v>14617</v>
      </c>
      <c r="Q581" t="s">
        <v>13638</v>
      </c>
      <c r="R581">
        <v>21.182400000000001</v>
      </c>
      <c r="S581" t="s">
        <v>13638</v>
      </c>
      <c r="T581" t="s">
        <v>13638</v>
      </c>
      <c r="U581" s="17">
        <v>45546</v>
      </c>
      <c r="W581">
        <v>21.182400000000001</v>
      </c>
      <c r="Y581">
        <v>0</v>
      </c>
      <c r="Z581" s="7">
        <v>0</v>
      </c>
      <c r="AP581">
        <f t="shared" si="9"/>
        <v>580</v>
      </c>
    </row>
    <row r="582" spans="1:42" x14ac:dyDescent="0.25">
      <c r="A582" t="s">
        <v>46</v>
      </c>
      <c r="N582" t="s">
        <v>47</v>
      </c>
      <c r="O582" t="s">
        <v>14618</v>
      </c>
      <c r="P582" t="s">
        <v>14619</v>
      </c>
      <c r="Q582" t="s">
        <v>14620</v>
      </c>
      <c r="R582">
        <v>21.182400000000001</v>
      </c>
      <c r="S582" t="s">
        <v>13638</v>
      </c>
      <c r="T582" t="s">
        <v>13638</v>
      </c>
      <c r="U582" s="17">
        <v>45546</v>
      </c>
      <c r="W582">
        <v>21.182400000000001</v>
      </c>
      <c r="Y582">
        <v>0</v>
      </c>
      <c r="Z582" s="7">
        <v>0</v>
      </c>
      <c r="AP582">
        <f t="shared" si="9"/>
        <v>581</v>
      </c>
    </row>
    <row r="583" spans="1:42" x14ac:dyDescent="0.25">
      <c r="N583" t="s">
        <v>47</v>
      </c>
      <c r="O583" t="s">
        <v>14621</v>
      </c>
      <c r="P583" t="s">
        <v>14622</v>
      </c>
      <c r="Q583" t="s">
        <v>13638</v>
      </c>
      <c r="R583">
        <v>13.6938</v>
      </c>
      <c r="S583" t="s">
        <v>13638</v>
      </c>
      <c r="T583" t="s">
        <v>13638</v>
      </c>
      <c r="U583" s="17">
        <v>45546</v>
      </c>
      <c r="W583">
        <v>13.6938</v>
      </c>
      <c r="Y583">
        <v>0</v>
      </c>
      <c r="Z583" s="7">
        <v>0</v>
      </c>
      <c r="AP583">
        <f t="shared" si="9"/>
        <v>582</v>
      </c>
    </row>
    <row r="584" spans="1:42" x14ac:dyDescent="0.25">
      <c r="N584" t="s">
        <v>47</v>
      </c>
      <c r="O584" t="s">
        <v>14623</v>
      </c>
      <c r="P584" t="s">
        <v>14624</v>
      </c>
      <c r="Q584" t="s">
        <v>14625</v>
      </c>
      <c r="R584">
        <v>13.6938</v>
      </c>
      <c r="S584" t="s">
        <v>13638</v>
      </c>
      <c r="T584" t="s">
        <v>13638</v>
      </c>
      <c r="U584" s="17">
        <v>45546</v>
      </c>
      <c r="W584">
        <v>13.6938</v>
      </c>
      <c r="Y584">
        <v>0</v>
      </c>
      <c r="Z584" s="7">
        <v>0</v>
      </c>
      <c r="AP584">
        <f t="shared" si="9"/>
        <v>583</v>
      </c>
    </row>
    <row r="585" spans="1:42" x14ac:dyDescent="0.25">
      <c r="A585" t="s">
        <v>4</v>
      </c>
      <c r="N585" t="s">
        <v>47</v>
      </c>
      <c r="O585" t="s">
        <v>14626</v>
      </c>
      <c r="P585" t="s">
        <v>14627</v>
      </c>
      <c r="Q585" t="s">
        <v>13638</v>
      </c>
      <c r="R585">
        <v>13.550599999999999</v>
      </c>
      <c r="S585" t="s">
        <v>13638</v>
      </c>
      <c r="T585" t="s">
        <v>13638</v>
      </c>
      <c r="U585" s="17">
        <v>45546</v>
      </c>
      <c r="W585">
        <v>13.550599999999999</v>
      </c>
      <c r="Y585">
        <v>0</v>
      </c>
      <c r="Z585" s="7">
        <v>0</v>
      </c>
      <c r="AP585">
        <f t="shared" si="9"/>
        <v>584</v>
      </c>
    </row>
    <row r="586" spans="1:42" x14ac:dyDescent="0.25">
      <c r="A586" t="s">
        <v>44124</v>
      </c>
      <c r="N586" t="s">
        <v>47</v>
      </c>
      <c r="O586" t="s">
        <v>14628</v>
      </c>
      <c r="P586" t="s">
        <v>14629</v>
      </c>
      <c r="Q586" t="s">
        <v>14630</v>
      </c>
      <c r="R586">
        <v>13.550800000000001</v>
      </c>
      <c r="S586" t="s">
        <v>13638</v>
      </c>
      <c r="T586" t="s">
        <v>13638</v>
      </c>
      <c r="U586" s="17">
        <v>45546</v>
      </c>
      <c r="W586">
        <v>13.550800000000001</v>
      </c>
      <c r="Y586">
        <v>0</v>
      </c>
      <c r="Z586" s="7">
        <v>0</v>
      </c>
      <c r="AP586">
        <f t="shared" si="9"/>
        <v>585</v>
      </c>
    </row>
    <row r="587" spans="1:42" x14ac:dyDescent="0.25">
      <c r="A587" t="s">
        <v>44125</v>
      </c>
      <c r="N587" t="s">
        <v>47</v>
      </c>
      <c r="O587" t="s">
        <v>1335</v>
      </c>
      <c r="P587" t="s">
        <v>14631</v>
      </c>
      <c r="Q587" t="s">
        <v>14632</v>
      </c>
      <c r="R587">
        <v>118.9418</v>
      </c>
      <c r="S587" t="s">
        <v>13638</v>
      </c>
      <c r="T587" t="s">
        <v>13638</v>
      </c>
      <c r="U587" s="17">
        <v>45546</v>
      </c>
      <c r="W587">
        <v>118.9418</v>
      </c>
      <c r="Y587">
        <v>54.320900000000002</v>
      </c>
      <c r="Z587" s="7">
        <v>0.22801362412767823</v>
      </c>
      <c r="AP587">
        <f t="shared" si="9"/>
        <v>586</v>
      </c>
    </row>
    <row r="588" spans="1:42" x14ac:dyDescent="0.25">
      <c r="A588" t="s">
        <v>44126</v>
      </c>
      <c r="N588" t="s">
        <v>47</v>
      </c>
      <c r="O588" t="s">
        <v>1334</v>
      </c>
      <c r="P588" t="s">
        <v>14633</v>
      </c>
      <c r="Q588" t="s">
        <v>13638</v>
      </c>
      <c r="R588">
        <v>200.10509999999999</v>
      </c>
      <c r="S588" t="s">
        <v>13638</v>
      </c>
      <c r="T588" t="s">
        <v>13638</v>
      </c>
      <c r="U588" s="17">
        <v>45546</v>
      </c>
      <c r="W588">
        <v>200.10509999999999</v>
      </c>
      <c r="Y588">
        <v>75.361099999999993</v>
      </c>
      <c r="Z588" s="7">
        <v>0.28607815603446163</v>
      </c>
      <c r="AP588">
        <f t="shared" si="9"/>
        <v>587</v>
      </c>
    </row>
    <row r="589" spans="1:42" x14ac:dyDescent="0.25">
      <c r="A589" t="s">
        <v>44127</v>
      </c>
      <c r="N589" t="s">
        <v>47</v>
      </c>
      <c r="O589" t="s">
        <v>1333</v>
      </c>
      <c r="P589" t="s">
        <v>14634</v>
      </c>
      <c r="Q589" t="s">
        <v>13638</v>
      </c>
      <c r="R589">
        <v>200.10509999999999</v>
      </c>
      <c r="S589" t="s">
        <v>13638</v>
      </c>
      <c r="T589" t="s">
        <v>13638</v>
      </c>
      <c r="U589" s="17">
        <v>45546</v>
      </c>
      <c r="W589">
        <v>200.10509999999999</v>
      </c>
      <c r="Y589">
        <v>75.361099999999993</v>
      </c>
      <c r="Z589" s="7">
        <v>0.28607815603446163</v>
      </c>
      <c r="AP589">
        <f t="shared" si="9"/>
        <v>588</v>
      </c>
    </row>
    <row r="590" spans="1:42" x14ac:dyDescent="0.25">
      <c r="N590" t="s">
        <v>47</v>
      </c>
      <c r="O590" t="s">
        <v>1332</v>
      </c>
      <c r="P590" t="s">
        <v>14635</v>
      </c>
      <c r="Q590" t="s">
        <v>13638</v>
      </c>
      <c r="R590">
        <v>179.72829999999999</v>
      </c>
      <c r="S590" t="s">
        <v>13638</v>
      </c>
      <c r="T590" t="s">
        <v>13638</v>
      </c>
      <c r="U590" s="17">
        <v>45546</v>
      </c>
      <c r="W590">
        <v>179.72829999999999</v>
      </c>
      <c r="Y590">
        <v>69.611999999999995</v>
      </c>
      <c r="Z590" s="7">
        <v>0.2775846950106482</v>
      </c>
      <c r="AP590">
        <f t="shared" si="9"/>
        <v>589</v>
      </c>
    </row>
    <row r="591" spans="1:42" x14ac:dyDescent="0.25">
      <c r="A591" t="s">
        <v>5</v>
      </c>
      <c r="N591" t="s">
        <v>47</v>
      </c>
      <c r="O591" t="s">
        <v>1331</v>
      </c>
      <c r="P591" t="s">
        <v>14636</v>
      </c>
      <c r="Q591" t="s">
        <v>13638</v>
      </c>
      <c r="R591">
        <v>179.72829999999999</v>
      </c>
      <c r="S591" t="s">
        <v>13638</v>
      </c>
      <c r="T591" t="s">
        <v>13638</v>
      </c>
      <c r="U591" s="17">
        <v>45546</v>
      </c>
      <c r="W591">
        <v>179.72829999999999</v>
      </c>
      <c r="Y591">
        <v>69.611999999999995</v>
      </c>
      <c r="Z591" s="7">
        <v>0.2775846950106482</v>
      </c>
      <c r="AP591">
        <f t="shared" si="9"/>
        <v>590</v>
      </c>
    </row>
    <row r="592" spans="1:42" x14ac:dyDescent="0.25">
      <c r="A592" t="s">
        <v>44128</v>
      </c>
      <c r="N592" t="s">
        <v>47</v>
      </c>
      <c r="O592" t="s">
        <v>1330</v>
      </c>
      <c r="P592" t="s">
        <v>14637</v>
      </c>
      <c r="Q592" t="s">
        <v>14638</v>
      </c>
      <c r="R592">
        <v>103.2388</v>
      </c>
      <c r="S592" t="s">
        <v>13638</v>
      </c>
      <c r="T592" t="s">
        <v>13638</v>
      </c>
      <c r="U592" s="17">
        <v>45546</v>
      </c>
      <c r="W592">
        <v>103.2388</v>
      </c>
      <c r="Y592">
        <v>49.671300000000002</v>
      </c>
      <c r="Z592" s="7">
        <v>0.21245819104548147</v>
      </c>
      <c r="AP592">
        <f t="shared" si="9"/>
        <v>591</v>
      </c>
    </row>
    <row r="593" spans="1:42" x14ac:dyDescent="0.25">
      <c r="A593" t="s">
        <v>44129</v>
      </c>
      <c r="N593" t="s">
        <v>47</v>
      </c>
      <c r="O593" t="s">
        <v>14639</v>
      </c>
      <c r="P593" t="s">
        <v>14640</v>
      </c>
      <c r="Q593" t="s">
        <v>14641</v>
      </c>
      <c r="R593">
        <v>16.350000000000001</v>
      </c>
      <c r="S593" t="s">
        <v>13638</v>
      </c>
      <c r="T593" t="s">
        <v>13638</v>
      </c>
      <c r="U593" s="17">
        <v>45546</v>
      </c>
      <c r="W593">
        <v>16.350000000000001</v>
      </c>
      <c r="Y593">
        <v>0</v>
      </c>
      <c r="Z593" s="7">
        <v>0</v>
      </c>
      <c r="AP593">
        <f t="shared" si="9"/>
        <v>592</v>
      </c>
    </row>
    <row r="594" spans="1:42" x14ac:dyDescent="0.25">
      <c r="A594" t="s">
        <v>44130</v>
      </c>
      <c r="N594" t="s">
        <v>47</v>
      </c>
      <c r="O594" t="s">
        <v>14642</v>
      </c>
      <c r="P594" t="s">
        <v>14643</v>
      </c>
      <c r="Q594" t="s">
        <v>13638</v>
      </c>
      <c r="R594">
        <v>17.37</v>
      </c>
      <c r="S594" t="s">
        <v>13638</v>
      </c>
      <c r="T594" t="s">
        <v>13638</v>
      </c>
      <c r="U594" s="17">
        <v>45546</v>
      </c>
      <c r="W594">
        <v>17.37</v>
      </c>
      <c r="Y594">
        <v>0</v>
      </c>
      <c r="Z594" s="7">
        <v>0</v>
      </c>
      <c r="AP594">
        <f t="shared" si="9"/>
        <v>593</v>
      </c>
    </row>
    <row r="595" spans="1:42" x14ac:dyDescent="0.25">
      <c r="A595" t="s">
        <v>44131</v>
      </c>
      <c r="N595" t="s">
        <v>47</v>
      </c>
      <c r="O595" t="s">
        <v>14644</v>
      </c>
      <c r="P595" t="s">
        <v>14645</v>
      </c>
      <c r="Q595" t="s">
        <v>13638</v>
      </c>
      <c r="R595">
        <v>16.45</v>
      </c>
      <c r="S595" t="s">
        <v>13638</v>
      </c>
      <c r="T595" t="s">
        <v>13638</v>
      </c>
      <c r="U595" s="17">
        <v>45546</v>
      </c>
      <c r="W595">
        <v>16.45</v>
      </c>
      <c r="Y595">
        <v>0</v>
      </c>
      <c r="Z595" s="7">
        <v>0</v>
      </c>
      <c r="AP595">
        <f t="shared" si="9"/>
        <v>594</v>
      </c>
    </row>
    <row r="596" spans="1:42" x14ac:dyDescent="0.25">
      <c r="N596" t="s">
        <v>47</v>
      </c>
      <c r="O596" t="s">
        <v>14646</v>
      </c>
      <c r="P596" t="s">
        <v>14647</v>
      </c>
      <c r="Q596" t="s">
        <v>14648</v>
      </c>
      <c r="R596">
        <v>16.010000000000002</v>
      </c>
      <c r="S596" t="s">
        <v>13638</v>
      </c>
      <c r="T596" t="s">
        <v>13638</v>
      </c>
      <c r="U596" s="17">
        <v>45546</v>
      </c>
      <c r="W596">
        <v>16.010000000000002</v>
      </c>
      <c r="Y596">
        <v>0</v>
      </c>
      <c r="Z596" s="7">
        <v>0</v>
      </c>
      <c r="AP596">
        <f t="shared" si="9"/>
        <v>595</v>
      </c>
    </row>
    <row r="597" spans="1:42" x14ac:dyDescent="0.25">
      <c r="A597" t="s">
        <v>6</v>
      </c>
      <c r="N597" t="s">
        <v>47</v>
      </c>
      <c r="O597" t="s">
        <v>1141</v>
      </c>
      <c r="P597" t="s">
        <v>14649</v>
      </c>
      <c r="Q597" t="s">
        <v>13638</v>
      </c>
      <c r="R597">
        <v>280.37650000000002</v>
      </c>
      <c r="S597" t="s">
        <v>13638</v>
      </c>
      <c r="T597" t="s">
        <v>13638</v>
      </c>
      <c r="U597" s="17">
        <v>45546</v>
      </c>
      <c r="W597">
        <v>280.37650000000002</v>
      </c>
      <c r="Y597">
        <v>108.6262</v>
      </c>
      <c r="Z597" s="7">
        <v>0.27749737471674862</v>
      </c>
      <c r="AP597">
        <f t="shared" si="9"/>
        <v>596</v>
      </c>
    </row>
    <row r="598" spans="1:42" x14ac:dyDescent="0.25">
      <c r="A598" t="s">
        <v>44132</v>
      </c>
      <c r="N598" t="s">
        <v>47</v>
      </c>
      <c r="O598" t="s">
        <v>1140</v>
      </c>
      <c r="P598" t="s">
        <v>14650</v>
      </c>
      <c r="Q598" t="s">
        <v>13638</v>
      </c>
      <c r="R598">
        <v>302.17239999999998</v>
      </c>
      <c r="S598" t="s">
        <v>13638</v>
      </c>
      <c r="T598" t="s">
        <v>13638</v>
      </c>
      <c r="U598" s="17">
        <v>45546</v>
      </c>
      <c r="W598">
        <v>302.17239999999998</v>
      </c>
      <c r="Y598">
        <v>112.0403</v>
      </c>
      <c r="Z598" s="7">
        <v>0.2908066359954784</v>
      </c>
      <c r="AP598">
        <f t="shared" si="9"/>
        <v>597</v>
      </c>
    </row>
    <row r="599" spans="1:42" x14ac:dyDescent="0.25">
      <c r="A599" t="s">
        <v>44133</v>
      </c>
      <c r="N599" t="s">
        <v>47</v>
      </c>
      <c r="O599" t="s">
        <v>1139</v>
      </c>
      <c r="P599" t="s">
        <v>14651</v>
      </c>
      <c r="Q599" t="s">
        <v>14652</v>
      </c>
      <c r="R599">
        <v>236.21019999999999</v>
      </c>
      <c r="S599" t="s">
        <v>13638</v>
      </c>
      <c r="T599" t="s">
        <v>13638</v>
      </c>
      <c r="U599" s="17">
        <v>45546</v>
      </c>
      <c r="W599">
        <v>236.21019999999999</v>
      </c>
      <c r="Y599">
        <v>87.553299999999993</v>
      </c>
      <c r="Z599" s="7">
        <v>0.29090839057195161</v>
      </c>
      <c r="AP599">
        <f t="shared" si="9"/>
        <v>598</v>
      </c>
    </row>
    <row r="600" spans="1:42" x14ac:dyDescent="0.25">
      <c r="A600" t="s">
        <v>44134</v>
      </c>
      <c r="N600" t="s">
        <v>47</v>
      </c>
      <c r="O600" t="s">
        <v>1138</v>
      </c>
      <c r="P600" t="s">
        <v>14653</v>
      </c>
      <c r="Q600" t="s">
        <v>14654</v>
      </c>
      <c r="R600">
        <v>222.97149999999999</v>
      </c>
      <c r="S600" t="s">
        <v>13638</v>
      </c>
      <c r="T600" t="s">
        <v>13638</v>
      </c>
      <c r="U600" s="17">
        <v>45546</v>
      </c>
      <c r="W600">
        <v>222.97149999999999</v>
      </c>
      <c r="Y600">
        <v>86.269099999999995</v>
      </c>
      <c r="Z600" s="7">
        <v>0.27790640530404609</v>
      </c>
      <c r="AP600">
        <f t="shared" si="9"/>
        <v>599</v>
      </c>
    </row>
    <row r="601" spans="1:42" x14ac:dyDescent="0.25">
      <c r="A601" t="s">
        <v>44135</v>
      </c>
      <c r="N601" t="s">
        <v>47</v>
      </c>
      <c r="O601" t="s">
        <v>14655</v>
      </c>
      <c r="P601" t="s">
        <v>14656</v>
      </c>
      <c r="Q601" t="s">
        <v>13638</v>
      </c>
      <c r="R601">
        <v>12.84</v>
      </c>
      <c r="S601" t="s">
        <v>13638</v>
      </c>
      <c r="T601" t="s">
        <v>13638</v>
      </c>
      <c r="U601" s="17">
        <v>45546</v>
      </c>
      <c r="W601">
        <v>12.84</v>
      </c>
      <c r="Y601">
        <v>0</v>
      </c>
      <c r="Z601" s="7">
        <v>0</v>
      </c>
      <c r="AP601">
        <f t="shared" si="9"/>
        <v>600</v>
      </c>
    </row>
    <row r="602" spans="1:42" x14ac:dyDescent="0.25">
      <c r="N602" t="s">
        <v>47</v>
      </c>
      <c r="O602" t="s">
        <v>14657</v>
      </c>
      <c r="P602" t="s">
        <v>14658</v>
      </c>
      <c r="Q602" t="s">
        <v>13638</v>
      </c>
      <c r="R602">
        <v>12.67</v>
      </c>
      <c r="S602" t="s">
        <v>13638</v>
      </c>
      <c r="T602" t="s">
        <v>13638</v>
      </c>
      <c r="U602" s="17">
        <v>45546</v>
      </c>
      <c r="W602">
        <v>12.67</v>
      </c>
      <c r="Y602">
        <v>0</v>
      </c>
      <c r="Z602" s="7">
        <v>0</v>
      </c>
      <c r="AP602">
        <f t="shared" si="9"/>
        <v>601</v>
      </c>
    </row>
    <row r="603" spans="1:42" x14ac:dyDescent="0.25">
      <c r="A603" t="s">
        <v>30</v>
      </c>
      <c r="N603" t="s">
        <v>47</v>
      </c>
      <c r="O603" t="s">
        <v>716</v>
      </c>
      <c r="P603" t="s">
        <v>14659</v>
      </c>
      <c r="Q603" t="s">
        <v>13638</v>
      </c>
      <c r="R603">
        <v>210.11109999999999</v>
      </c>
      <c r="S603" t="s">
        <v>13638</v>
      </c>
      <c r="T603" t="s">
        <v>13638</v>
      </c>
      <c r="U603" s="17">
        <v>45546</v>
      </c>
      <c r="W603">
        <v>210.11109999999999</v>
      </c>
      <c r="Y603">
        <v>99.949100000000001</v>
      </c>
      <c r="Z603" s="7">
        <v>0.21584392250703655</v>
      </c>
      <c r="AP603">
        <f t="shared" si="9"/>
        <v>602</v>
      </c>
    </row>
    <row r="604" spans="1:42" x14ac:dyDescent="0.25">
      <c r="A604" t="s">
        <v>44136</v>
      </c>
      <c r="N604" t="s">
        <v>47</v>
      </c>
      <c r="O604" t="s">
        <v>715</v>
      </c>
      <c r="P604" t="s">
        <v>14660</v>
      </c>
      <c r="Q604" t="s">
        <v>14661</v>
      </c>
      <c r="R604">
        <v>143.40950000000001</v>
      </c>
      <c r="S604" t="s">
        <v>13638</v>
      </c>
      <c r="T604" t="s">
        <v>13638</v>
      </c>
      <c r="U604" s="17">
        <v>45546</v>
      </c>
      <c r="W604">
        <v>143.40950000000001</v>
      </c>
      <c r="Y604">
        <v>68.218599999999995</v>
      </c>
      <c r="Z604" s="7">
        <v>0.21584736307594277</v>
      </c>
      <c r="AP604">
        <f t="shared" si="9"/>
        <v>603</v>
      </c>
    </row>
    <row r="605" spans="1:42" x14ac:dyDescent="0.25">
      <c r="A605" t="s">
        <v>44137</v>
      </c>
      <c r="N605" t="s">
        <v>47</v>
      </c>
      <c r="O605" t="s">
        <v>714</v>
      </c>
      <c r="P605" t="s">
        <v>14662</v>
      </c>
      <c r="Q605" t="s">
        <v>13638</v>
      </c>
      <c r="R605">
        <v>184.96960000000001</v>
      </c>
      <c r="S605" t="s">
        <v>13638</v>
      </c>
      <c r="T605" t="s">
        <v>13638</v>
      </c>
      <c r="U605" s="17">
        <v>45546</v>
      </c>
      <c r="W605">
        <v>184.96960000000001</v>
      </c>
      <c r="Y605">
        <v>90.961699999999993</v>
      </c>
      <c r="Z605" s="7">
        <v>0.20594816772352331</v>
      </c>
      <c r="AP605">
        <f t="shared" si="9"/>
        <v>604</v>
      </c>
    </row>
    <row r="606" spans="1:42" x14ac:dyDescent="0.25">
      <c r="A606" t="s">
        <v>44138</v>
      </c>
      <c r="N606" t="s">
        <v>47</v>
      </c>
      <c r="O606" t="s">
        <v>713</v>
      </c>
      <c r="P606" t="s">
        <v>14663</v>
      </c>
      <c r="Q606" t="s">
        <v>14664</v>
      </c>
      <c r="R606">
        <v>109.27670000000001</v>
      </c>
      <c r="S606" t="s">
        <v>13638</v>
      </c>
      <c r="T606" t="s">
        <v>13638</v>
      </c>
      <c r="U606" s="17">
        <v>45546</v>
      </c>
      <c r="W606">
        <v>109.27670000000001</v>
      </c>
      <c r="Y606">
        <v>53.736899999999999</v>
      </c>
      <c r="Z606" s="7">
        <v>0.20595719218481001</v>
      </c>
      <c r="AP606">
        <f t="shared" si="9"/>
        <v>605</v>
      </c>
    </row>
    <row r="607" spans="1:42" x14ac:dyDescent="0.25">
      <c r="A607" t="s">
        <v>44139</v>
      </c>
      <c r="N607" t="s">
        <v>47</v>
      </c>
      <c r="O607" t="s">
        <v>486</v>
      </c>
      <c r="P607" t="s">
        <v>14665</v>
      </c>
      <c r="Q607" t="s">
        <v>13638</v>
      </c>
      <c r="R607">
        <v>291.19080000000002</v>
      </c>
      <c r="S607" t="s">
        <v>13638</v>
      </c>
      <c r="T607" t="s">
        <v>13638</v>
      </c>
      <c r="U607" s="17">
        <v>45546</v>
      </c>
      <c r="W607">
        <v>291.19080000000002</v>
      </c>
      <c r="Y607">
        <v>132.12299999999999</v>
      </c>
      <c r="Z607" s="7">
        <v>0.22996409094776116</v>
      </c>
      <c r="AP607">
        <f t="shared" si="9"/>
        <v>606</v>
      </c>
    </row>
    <row r="608" spans="1:42" x14ac:dyDescent="0.25">
      <c r="N608" t="s">
        <v>47</v>
      </c>
      <c r="O608" t="s">
        <v>485</v>
      </c>
      <c r="P608" t="s">
        <v>14666</v>
      </c>
      <c r="Q608" t="s">
        <v>14667</v>
      </c>
      <c r="R608">
        <v>44.076300000000003</v>
      </c>
      <c r="S608" t="s">
        <v>13638</v>
      </c>
      <c r="T608" t="s">
        <v>13638</v>
      </c>
      <c r="U608" s="17">
        <v>45546</v>
      </c>
      <c r="W608">
        <v>44.076300000000003</v>
      </c>
      <c r="Y608">
        <v>26.663599999999999</v>
      </c>
      <c r="Z608" s="7">
        <v>0.14477337012324121</v>
      </c>
      <c r="AP608">
        <f t="shared" si="9"/>
        <v>607</v>
      </c>
    </row>
    <row r="609" spans="1:42" x14ac:dyDescent="0.25">
      <c r="A609" t="s">
        <v>8</v>
      </c>
      <c r="N609" t="s">
        <v>47</v>
      </c>
      <c r="O609" t="s">
        <v>482</v>
      </c>
      <c r="P609" t="s">
        <v>14668</v>
      </c>
      <c r="Q609" t="s">
        <v>13638</v>
      </c>
      <c r="R609">
        <v>265.46449999999999</v>
      </c>
      <c r="S609" t="s">
        <v>13638</v>
      </c>
      <c r="T609" t="s">
        <v>13638</v>
      </c>
      <c r="U609" s="17">
        <v>45546</v>
      </c>
      <c r="W609">
        <v>265.46449999999999</v>
      </c>
      <c r="Y609">
        <v>124.9569</v>
      </c>
      <c r="Z609" s="7">
        <v>0.21898733107673163</v>
      </c>
      <c r="AP609">
        <f t="shared" si="9"/>
        <v>608</v>
      </c>
    </row>
    <row r="610" spans="1:42" x14ac:dyDescent="0.25">
      <c r="A610" t="s">
        <v>44140</v>
      </c>
      <c r="N610" t="s">
        <v>47</v>
      </c>
      <c r="O610" t="s">
        <v>481</v>
      </c>
      <c r="P610" t="s">
        <v>14669</v>
      </c>
      <c r="Q610" t="s">
        <v>14670</v>
      </c>
      <c r="R610">
        <v>39.103200000000001</v>
      </c>
      <c r="S610" t="s">
        <v>13638</v>
      </c>
      <c r="T610" t="s">
        <v>13638</v>
      </c>
      <c r="U610" s="17">
        <v>45546</v>
      </c>
      <c r="W610">
        <v>39.103200000000001</v>
      </c>
      <c r="Y610">
        <v>24.823399999999999</v>
      </c>
      <c r="Z610" s="7">
        <v>0.13066428592489565</v>
      </c>
      <c r="AP610">
        <f t="shared" si="9"/>
        <v>609</v>
      </c>
    </row>
    <row r="611" spans="1:42" x14ac:dyDescent="0.25">
      <c r="A611" t="s">
        <v>44141</v>
      </c>
      <c r="N611" t="s">
        <v>47</v>
      </c>
      <c r="O611" t="s">
        <v>14671</v>
      </c>
      <c r="P611" t="s">
        <v>13638</v>
      </c>
      <c r="Q611" t="s">
        <v>14672</v>
      </c>
      <c r="R611">
        <v>47.6008</v>
      </c>
      <c r="S611" t="s">
        <v>13638</v>
      </c>
      <c r="T611" t="s">
        <v>13638</v>
      </c>
      <c r="U611" s="17">
        <v>45546</v>
      </c>
      <c r="W611">
        <v>47.6008</v>
      </c>
      <c r="Y611">
        <v>19.032699999999998</v>
      </c>
      <c r="Z611" s="7">
        <v>0.26796791024285671</v>
      </c>
      <c r="AP611">
        <f t="shared" si="9"/>
        <v>610</v>
      </c>
    </row>
    <row r="612" spans="1:42" x14ac:dyDescent="0.25">
      <c r="A612" t="s">
        <v>44142</v>
      </c>
      <c r="N612" t="s">
        <v>47</v>
      </c>
      <c r="O612" t="s">
        <v>14673</v>
      </c>
      <c r="P612" t="s">
        <v>13638</v>
      </c>
      <c r="Q612" t="s">
        <v>14674</v>
      </c>
      <c r="R612">
        <v>42.881900000000002</v>
      </c>
      <c r="S612" t="s">
        <v>13638</v>
      </c>
      <c r="T612" t="s">
        <v>13638</v>
      </c>
      <c r="U612" s="17">
        <v>45546</v>
      </c>
      <c r="W612">
        <v>42.881900000000002</v>
      </c>
      <c r="Y612">
        <v>18.120200000000001</v>
      </c>
      <c r="Z612" s="7">
        <v>0.2513148694695122</v>
      </c>
      <c r="AP612">
        <f t="shared" si="9"/>
        <v>611</v>
      </c>
    </row>
    <row r="613" spans="1:42" x14ac:dyDescent="0.25">
      <c r="A613" t="s">
        <v>44143</v>
      </c>
      <c r="N613" t="s">
        <v>47</v>
      </c>
      <c r="O613" t="s">
        <v>373</v>
      </c>
      <c r="P613" t="s">
        <v>14675</v>
      </c>
      <c r="Q613" t="s">
        <v>13638</v>
      </c>
      <c r="R613">
        <v>47.6008</v>
      </c>
      <c r="S613" t="s">
        <v>13638</v>
      </c>
      <c r="T613" t="s">
        <v>13638</v>
      </c>
      <c r="U613" s="17">
        <v>45546</v>
      </c>
      <c r="W613">
        <v>47.6008</v>
      </c>
      <c r="Y613">
        <v>19.032699999999998</v>
      </c>
      <c r="Z613" s="7">
        <v>0.26796791024285671</v>
      </c>
      <c r="AP613">
        <f t="shared" si="9"/>
        <v>612</v>
      </c>
    </row>
    <row r="614" spans="1:42" x14ac:dyDescent="0.25">
      <c r="N614" t="s">
        <v>47</v>
      </c>
      <c r="O614" t="s">
        <v>372</v>
      </c>
      <c r="P614" t="s">
        <v>14676</v>
      </c>
      <c r="Q614" t="s">
        <v>13638</v>
      </c>
      <c r="R614">
        <v>42.881900000000002</v>
      </c>
      <c r="S614" t="s">
        <v>13638</v>
      </c>
      <c r="T614" t="s">
        <v>13638</v>
      </c>
      <c r="U614" s="17">
        <v>45546</v>
      </c>
      <c r="W614">
        <v>42.881900000000002</v>
      </c>
      <c r="Y614">
        <v>18.120200000000001</v>
      </c>
      <c r="Z614" s="7">
        <v>0.2513148694695122</v>
      </c>
      <c r="AP614">
        <f t="shared" si="9"/>
        <v>613</v>
      </c>
    </row>
    <row r="615" spans="1:42" x14ac:dyDescent="0.25">
      <c r="A615" t="s">
        <v>9</v>
      </c>
      <c r="N615" t="s">
        <v>47</v>
      </c>
      <c r="O615" t="s">
        <v>14677</v>
      </c>
      <c r="P615" t="s">
        <v>14678</v>
      </c>
      <c r="Q615" t="s">
        <v>13638</v>
      </c>
      <c r="R615">
        <v>47.6008</v>
      </c>
      <c r="S615" t="s">
        <v>13638</v>
      </c>
      <c r="T615" t="s">
        <v>13638</v>
      </c>
      <c r="U615" s="17">
        <v>45546</v>
      </c>
      <c r="W615">
        <v>47.6008</v>
      </c>
      <c r="Y615">
        <v>19.032699999999998</v>
      </c>
      <c r="Z615" s="7">
        <v>0.26796791024285671</v>
      </c>
      <c r="AP615">
        <f t="shared" si="9"/>
        <v>614</v>
      </c>
    </row>
    <row r="616" spans="1:42" x14ac:dyDescent="0.25">
      <c r="A616" t="s">
        <v>44144</v>
      </c>
      <c r="N616" t="s">
        <v>47</v>
      </c>
      <c r="O616" t="s">
        <v>14679</v>
      </c>
      <c r="P616" t="s">
        <v>14680</v>
      </c>
      <c r="Q616" t="s">
        <v>13638</v>
      </c>
      <c r="R616">
        <v>42.881900000000002</v>
      </c>
      <c r="S616" t="s">
        <v>13638</v>
      </c>
      <c r="T616" t="s">
        <v>13638</v>
      </c>
      <c r="U616" s="17">
        <v>45546</v>
      </c>
      <c r="W616">
        <v>42.881900000000002</v>
      </c>
      <c r="Y616">
        <v>18.120200000000001</v>
      </c>
      <c r="Z616" s="7">
        <v>0.2513148694695122</v>
      </c>
      <c r="AP616">
        <f t="shared" si="9"/>
        <v>615</v>
      </c>
    </row>
    <row r="617" spans="1:42" x14ac:dyDescent="0.25">
      <c r="A617" t="s">
        <v>44145</v>
      </c>
      <c r="N617" t="s">
        <v>47</v>
      </c>
      <c r="O617" t="s">
        <v>269</v>
      </c>
      <c r="P617" t="s">
        <v>14681</v>
      </c>
      <c r="Q617" t="s">
        <v>13638</v>
      </c>
      <c r="R617">
        <v>54.95</v>
      </c>
      <c r="S617" t="s">
        <v>13638</v>
      </c>
      <c r="T617" t="s">
        <v>13638</v>
      </c>
      <c r="U617" s="17">
        <v>45546</v>
      </c>
      <c r="W617">
        <v>54.95</v>
      </c>
      <c r="Y617">
        <v>25.74</v>
      </c>
      <c r="Z617" s="7">
        <v>0.2204395427345176</v>
      </c>
      <c r="AP617">
        <f t="shared" si="9"/>
        <v>616</v>
      </c>
    </row>
    <row r="618" spans="1:42" x14ac:dyDescent="0.25">
      <c r="A618" t="s">
        <v>44146</v>
      </c>
      <c r="N618" t="s">
        <v>47</v>
      </c>
      <c r="O618" t="s">
        <v>268</v>
      </c>
      <c r="P618" t="s">
        <v>14682</v>
      </c>
      <c r="Q618" t="s">
        <v>14683</v>
      </c>
      <c r="R618">
        <v>41.13</v>
      </c>
      <c r="S618" t="s">
        <v>13638</v>
      </c>
      <c r="T618" t="s">
        <v>13638</v>
      </c>
      <c r="U618" s="17">
        <v>45546</v>
      </c>
      <c r="W618">
        <v>41.13</v>
      </c>
      <c r="Y618">
        <v>19.260000000000002</v>
      </c>
      <c r="Z618" s="7">
        <v>0.22053803100948866</v>
      </c>
      <c r="AP618">
        <f t="shared" si="9"/>
        <v>617</v>
      </c>
    </row>
    <row r="619" spans="1:42" x14ac:dyDescent="0.25">
      <c r="A619" t="s">
        <v>44147</v>
      </c>
      <c r="N619" t="s">
        <v>47</v>
      </c>
      <c r="O619" t="s">
        <v>267</v>
      </c>
      <c r="P619" t="s">
        <v>14684</v>
      </c>
      <c r="Q619" t="s">
        <v>13638</v>
      </c>
      <c r="R619">
        <v>50.26</v>
      </c>
      <c r="S619" t="s">
        <v>13638</v>
      </c>
      <c r="T619" t="s">
        <v>13638</v>
      </c>
      <c r="U619" s="17">
        <v>45546</v>
      </c>
      <c r="W619">
        <v>50.26</v>
      </c>
      <c r="Y619">
        <v>24.36</v>
      </c>
      <c r="Z619" s="7">
        <v>0.21026854199551881</v>
      </c>
      <c r="AP619">
        <f t="shared" si="9"/>
        <v>618</v>
      </c>
    </row>
    <row r="620" spans="1:42" x14ac:dyDescent="0.25">
      <c r="N620" t="s">
        <v>47</v>
      </c>
      <c r="O620" t="s">
        <v>266</v>
      </c>
      <c r="P620" t="s">
        <v>14685</v>
      </c>
      <c r="Q620" t="s">
        <v>14686</v>
      </c>
      <c r="R620">
        <v>43.65</v>
      </c>
      <c r="S620" t="s">
        <v>13638</v>
      </c>
      <c r="T620" t="s">
        <v>13638</v>
      </c>
      <c r="U620" s="17">
        <v>45546</v>
      </c>
      <c r="W620">
        <v>43.65</v>
      </c>
      <c r="Y620">
        <v>21.16</v>
      </c>
      <c r="Z620" s="7">
        <v>0.21021600282112995</v>
      </c>
      <c r="AP620">
        <f t="shared" si="9"/>
        <v>619</v>
      </c>
    </row>
    <row r="621" spans="1:42" x14ac:dyDescent="0.25">
      <c r="A621" t="s">
        <v>31</v>
      </c>
      <c r="N621" t="s">
        <v>47</v>
      </c>
      <c r="O621" t="s">
        <v>104</v>
      </c>
      <c r="P621" t="s">
        <v>14687</v>
      </c>
      <c r="Q621" t="s">
        <v>13638</v>
      </c>
      <c r="R621">
        <v>28.325299999999999</v>
      </c>
      <c r="S621" t="s">
        <v>13638</v>
      </c>
      <c r="T621" t="s">
        <v>13638</v>
      </c>
      <c r="U621" s="17">
        <v>45546</v>
      </c>
      <c r="W621">
        <v>28.325299999999999</v>
      </c>
      <c r="Y621">
        <v>12.797499999999999</v>
      </c>
      <c r="Z621" s="7">
        <v>0.23123897149191475</v>
      </c>
      <c r="AP621">
        <f t="shared" si="9"/>
        <v>620</v>
      </c>
    </row>
    <row r="622" spans="1:42" x14ac:dyDescent="0.25">
      <c r="A622" t="s">
        <v>44148</v>
      </c>
      <c r="N622" t="s">
        <v>47</v>
      </c>
      <c r="O622" t="s">
        <v>103</v>
      </c>
      <c r="P622" t="s">
        <v>14688</v>
      </c>
      <c r="Q622" t="s">
        <v>13638</v>
      </c>
      <c r="R622">
        <v>28.325299999999999</v>
      </c>
      <c r="S622" t="s">
        <v>13638</v>
      </c>
      <c r="T622" t="s">
        <v>13638</v>
      </c>
      <c r="U622" s="17">
        <v>45546</v>
      </c>
      <c r="W622">
        <v>28.325299999999999</v>
      </c>
      <c r="Y622">
        <v>12.7972</v>
      </c>
      <c r="Z622" s="7">
        <v>0.23124598785869832</v>
      </c>
      <c r="AP622">
        <f t="shared" si="9"/>
        <v>621</v>
      </c>
    </row>
    <row r="623" spans="1:42" x14ac:dyDescent="0.25">
      <c r="A623" t="s">
        <v>44149</v>
      </c>
      <c r="N623" t="s">
        <v>47</v>
      </c>
      <c r="O623" t="s">
        <v>102</v>
      </c>
      <c r="P623" t="s">
        <v>14689</v>
      </c>
      <c r="Q623" t="s">
        <v>13638</v>
      </c>
      <c r="R623">
        <v>26.607700000000001</v>
      </c>
      <c r="S623" t="s">
        <v>13638</v>
      </c>
      <c r="T623" t="s">
        <v>13638</v>
      </c>
      <c r="U623" s="17">
        <v>45546</v>
      </c>
      <c r="W623">
        <v>26.607700000000001</v>
      </c>
      <c r="Y623">
        <v>12.678800000000001</v>
      </c>
      <c r="Z623" s="7">
        <v>0.21533518806634433</v>
      </c>
      <c r="AP623">
        <f t="shared" si="9"/>
        <v>622</v>
      </c>
    </row>
    <row r="624" spans="1:42" x14ac:dyDescent="0.25">
      <c r="A624" t="s">
        <v>44150</v>
      </c>
      <c r="N624" t="s">
        <v>47</v>
      </c>
      <c r="O624" t="s">
        <v>101</v>
      </c>
      <c r="P624" t="s">
        <v>14690</v>
      </c>
      <c r="Q624" t="s">
        <v>13638</v>
      </c>
      <c r="R624">
        <v>26.607500000000002</v>
      </c>
      <c r="S624" t="s">
        <v>13638</v>
      </c>
      <c r="T624" t="s">
        <v>13638</v>
      </c>
      <c r="U624" s="17">
        <v>45546</v>
      </c>
      <c r="W624">
        <v>26.607500000000002</v>
      </c>
      <c r="Y624">
        <v>12.678699999999999</v>
      </c>
      <c r="Z624" s="7">
        <v>0.21533529856014066</v>
      </c>
      <c r="AP624">
        <f t="shared" si="9"/>
        <v>623</v>
      </c>
    </row>
    <row r="625" spans="1:42" x14ac:dyDescent="0.25">
      <c r="A625" t="s">
        <v>44151</v>
      </c>
      <c r="N625" t="s">
        <v>48</v>
      </c>
      <c r="O625" t="s">
        <v>3488</v>
      </c>
      <c r="P625" t="s">
        <v>14691</v>
      </c>
      <c r="Q625" t="s">
        <v>13638</v>
      </c>
      <c r="R625">
        <v>520.73</v>
      </c>
      <c r="S625" t="s">
        <v>13638</v>
      </c>
      <c r="T625" t="s">
        <v>13638</v>
      </c>
      <c r="U625" s="17">
        <v>45546</v>
      </c>
      <c r="W625">
        <v>520.73</v>
      </c>
      <c r="Y625">
        <v>237.78</v>
      </c>
      <c r="Z625" s="7">
        <v>0.22806164100186432</v>
      </c>
      <c r="AP625">
        <f t="shared" si="9"/>
        <v>624</v>
      </c>
    </row>
    <row r="626" spans="1:42" x14ac:dyDescent="0.25">
      <c r="N626" t="s">
        <v>48</v>
      </c>
      <c r="O626" t="s">
        <v>3487</v>
      </c>
      <c r="P626" t="s">
        <v>14692</v>
      </c>
      <c r="Q626" t="s">
        <v>13638</v>
      </c>
      <c r="R626">
        <v>477.4</v>
      </c>
      <c r="S626" t="s">
        <v>13638</v>
      </c>
      <c r="T626" t="s">
        <v>13638</v>
      </c>
      <c r="U626" s="17">
        <v>45546</v>
      </c>
      <c r="W626">
        <v>477.4</v>
      </c>
      <c r="Y626">
        <v>223.37</v>
      </c>
      <c r="Z626" s="7">
        <v>0.22078217351496932</v>
      </c>
      <c r="AP626">
        <f t="shared" si="9"/>
        <v>625</v>
      </c>
    </row>
    <row r="627" spans="1:42" x14ac:dyDescent="0.25">
      <c r="A627" t="s">
        <v>40</v>
      </c>
      <c r="N627" t="s">
        <v>48</v>
      </c>
      <c r="O627" t="s">
        <v>3486</v>
      </c>
      <c r="P627" t="s">
        <v>14693</v>
      </c>
      <c r="Q627" t="s">
        <v>14694</v>
      </c>
      <c r="R627">
        <v>54.83</v>
      </c>
      <c r="S627" t="s">
        <v>13638</v>
      </c>
      <c r="T627" t="s">
        <v>13638</v>
      </c>
      <c r="U627" s="17">
        <v>45546</v>
      </c>
      <c r="W627">
        <v>54.83</v>
      </c>
      <c r="Y627">
        <v>30.69</v>
      </c>
      <c r="Z627" s="7">
        <v>0.16761011556617778</v>
      </c>
      <c r="AP627">
        <f t="shared" si="9"/>
        <v>626</v>
      </c>
    </row>
    <row r="628" spans="1:42" x14ac:dyDescent="0.25">
      <c r="A628" t="s">
        <v>44152</v>
      </c>
      <c r="N628" t="s">
        <v>48</v>
      </c>
      <c r="O628" t="s">
        <v>3485</v>
      </c>
      <c r="P628" t="s">
        <v>14695</v>
      </c>
      <c r="Q628" t="s">
        <v>14696</v>
      </c>
      <c r="R628">
        <v>30.43</v>
      </c>
      <c r="S628" t="s">
        <v>13638</v>
      </c>
      <c r="T628" t="s">
        <v>13638</v>
      </c>
      <c r="U628" s="17">
        <v>45546</v>
      </c>
      <c r="W628">
        <v>30.43</v>
      </c>
      <c r="Y628">
        <v>17.45</v>
      </c>
      <c r="Z628" s="7">
        <v>0.16047868568378654</v>
      </c>
      <c r="AP628">
        <f t="shared" si="9"/>
        <v>627</v>
      </c>
    </row>
    <row r="629" spans="1:42" x14ac:dyDescent="0.25">
      <c r="A629" t="s">
        <v>44153</v>
      </c>
      <c r="N629" t="s">
        <v>48</v>
      </c>
      <c r="O629" t="s">
        <v>2688</v>
      </c>
      <c r="P629" t="s">
        <v>14697</v>
      </c>
      <c r="Q629" t="s">
        <v>13638</v>
      </c>
      <c r="R629">
        <v>159.26320000000001</v>
      </c>
      <c r="S629" t="s">
        <v>13638</v>
      </c>
      <c r="T629" t="s">
        <v>13638</v>
      </c>
      <c r="U629" s="17">
        <v>45546</v>
      </c>
      <c r="W629">
        <v>159.26320000000001</v>
      </c>
      <c r="Y629">
        <v>74.889099999999999</v>
      </c>
      <c r="Z629" s="7">
        <v>0.21929699470785025</v>
      </c>
      <c r="AP629">
        <f t="shared" si="9"/>
        <v>628</v>
      </c>
    </row>
    <row r="630" spans="1:42" x14ac:dyDescent="0.25">
      <c r="A630" t="s">
        <v>44154</v>
      </c>
      <c r="N630" t="s">
        <v>48</v>
      </c>
      <c r="O630" t="s">
        <v>14698</v>
      </c>
      <c r="P630" t="s">
        <v>14699</v>
      </c>
      <c r="Q630" t="s">
        <v>14700</v>
      </c>
      <c r="R630">
        <v>33.5747</v>
      </c>
      <c r="S630" t="s">
        <v>13638</v>
      </c>
      <c r="T630" t="s">
        <v>13638</v>
      </c>
      <c r="U630" s="17">
        <v>45546</v>
      </c>
      <c r="W630">
        <v>33.5747</v>
      </c>
      <c r="Y630">
        <v>20.148599999999998</v>
      </c>
      <c r="Z630" s="7">
        <v>0.14712396025074792</v>
      </c>
      <c r="AP630">
        <f t="shared" si="9"/>
        <v>629</v>
      </c>
    </row>
    <row r="631" spans="1:42" x14ac:dyDescent="0.25">
      <c r="A631" t="s">
        <v>44155</v>
      </c>
      <c r="N631" t="s">
        <v>48</v>
      </c>
      <c r="O631" t="s">
        <v>14701</v>
      </c>
      <c r="P631" t="s">
        <v>14702</v>
      </c>
      <c r="Q631" t="s">
        <v>14703</v>
      </c>
      <c r="R631">
        <v>29.934000000000001</v>
      </c>
      <c r="S631" t="s">
        <v>13638</v>
      </c>
      <c r="T631" t="s">
        <v>13638</v>
      </c>
      <c r="U631" s="17">
        <v>45546</v>
      </c>
      <c r="W631">
        <v>29.934000000000001</v>
      </c>
      <c r="Y631">
        <v>18.5762</v>
      </c>
      <c r="Z631" s="7">
        <v>0.13730118520852219</v>
      </c>
      <c r="AP631">
        <f t="shared" si="9"/>
        <v>630</v>
      </c>
    </row>
    <row r="632" spans="1:42" x14ac:dyDescent="0.25">
      <c r="N632" t="s">
        <v>48</v>
      </c>
      <c r="O632" t="s">
        <v>2687</v>
      </c>
      <c r="P632" t="s">
        <v>14704</v>
      </c>
      <c r="Q632" t="s">
        <v>13638</v>
      </c>
      <c r="R632">
        <v>146.56649999999999</v>
      </c>
      <c r="S632" t="s">
        <v>13638</v>
      </c>
      <c r="T632" t="s">
        <v>13638</v>
      </c>
      <c r="U632" s="17">
        <v>45546</v>
      </c>
      <c r="W632">
        <v>146.56649999999999</v>
      </c>
      <c r="Y632">
        <v>70.679699999999997</v>
      </c>
      <c r="Z632" s="7">
        <v>0.21177391818815039</v>
      </c>
      <c r="AP632">
        <f t="shared" si="9"/>
        <v>631</v>
      </c>
    </row>
    <row r="633" spans="1:42" x14ac:dyDescent="0.25">
      <c r="A633" t="s">
        <v>32</v>
      </c>
      <c r="N633" t="s">
        <v>48</v>
      </c>
      <c r="O633" t="s">
        <v>2595</v>
      </c>
      <c r="P633" t="s">
        <v>14705</v>
      </c>
      <c r="Q633" t="s">
        <v>13638</v>
      </c>
      <c r="R633">
        <v>27.515999999999998</v>
      </c>
      <c r="S633" t="s">
        <v>13638</v>
      </c>
      <c r="T633" t="s">
        <v>13638</v>
      </c>
      <c r="U633" s="17">
        <v>45546</v>
      </c>
      <c r="W633">
        <v>27.515999999999998</v>
      </c>
      <c r="Y633">
        <v>12.135</v>
      </c>
      <c r="Z633" s="7">
        <v>0.2384787837678104</v>
      </c>
      <c r="AP633">
        <f t="shared" si="9"/>
        <v>632</v>
      </c>
    </row>
    <row r="634" spans="1:42" x14ac:dyDescent="0.25">
      <c r="A634" t="s">
        <v>44156</v>
      </c>
      <c r="N634" t="s">
        <v>48</v>
      </c>
      <c r="O634" t="s">
        <v>2594</v>
      </c>
      <c r="P634" t="s">
        <v>14706</v>
      </c>
      <c r="Q634" t="s">
        <v>13638</v>
      </c>
      <c r="R634">
        <v>26.015999999999998</v>
      </c>
      <c r="S634" t="s">
        <v>13638</v>
      </c>
      <c r="T634" t="s">
        <v>13638</v>
      </c>
      <c r="U634" s="17">
        <v>45546</v>
      </c>
      <c r="W634">
        <v>26.015999999999998</v>
      </c>
      <c r="Y634">
        <v>12.038</v>
      </c>
      <c r="Z634" s="7">
        <v>0.2241029918073254</v>
      </c>
      <c r="AP634">
        <f t="shared" si="9"/>
        <v>633</v>
      </c>
    </row>
    <row r="635" spans="1:42" x14ac:dyDescent="0.25">
      <c r="A635" t="s">
        <v>44157</v>
      </c>
      <c r="N635" t="s">
        <v>48</v>
      </c>
      <c r="O635" t="s">
        <v>2593</v>
      </c>
      <c r="P635" t="s">
        <v>14707</v>
      </c>
      <c r="Q635" t="s">
        <v>14708</v>
      </c>
      <c r="R635">
        <v>25.663</v>
      </c>
      <c r="S635" t="s">
        <v>13638</v>
      </c>
      <c r="T635" t="s">
        <v>13638</v>
      </c>
      <c r="U635" s="17">
        <v>45546</v>
      </c>
      <c r="W635">
        <v>25.663</v>
      </c>
      <c r="Y635">
        <v>12.135</v>
      </c>
      <c r="Z635" s="7">
        <v>0.21762792970784428</v>
      </c>
      <c r="AP635">
        <f t="shared" si="9"/>
        <v>634</v>
      </c>
    </row>
    <row r="636" spans="1:42" x14ac:dyDescent="0.25">
      <c r="A636" t="s">
        <v>44158</v>
      </c>
      <c r="N636" t="s">
        <v>48</v>
      </c>
      <c r="O636" t="s">
        <v>2592</v>
      </c>
      <c r="P636" t="s">
        <v>14709</v>
      </c>
      <c r="Q636" t="s">
        <v>14710</v>
      </c>
      <c r="R636">
        <v>24.135999999999999</v>
      </c>
      <c r="S636" t="s">
        <v>13638</v>
      </c>
      <c r="T636" t="s">
        <v>13638</v>
      </c>
      <c r="U636" s="17">
        <v>45546</v>
      </c>
      <c r="W636">
        <v>24.135999999999999</v>
      </c>
      <c r="Y636">
        <v>12.038</v>
      </c>
      <c r="Z636" s="7">
        <v>0.20175033350569205</v>
      </c>
      <c r="AP636">
        <f t="shared" si="9"/>
        <v>635</v>
      </c>
    </row>
    <row r="637" spans="1:42" x14ac:dyDescent="0.25">
      <c r="A637" t="s">
        <v>44159</v>
      </c>
      <c r="N637" t="s">
        <v>48</v>
      </c>
      <c r="O637" t="s">
        <v>2426</v>
      </c>
      <c r="P637" t="s">
        <v>14711</v>
      </c>
      <c r="Q637" t="s">
        <v>13638</v>
      </c>
      <c r="R637">
        <v>57.5</v>
      </c>
      <c r="S637" t="s">
        <v>13638</v>
      </c>
      <c r="T637" t="s">
        <v>13638</v>
      </c>
      <c r="U637" s="17">
        <v>45546</v>
      </c>
      <c r="W637">
        <v>57.5</v>
      </c>
      <c r="Y637">
        <v>23.48</v>
      </c>
      <c r="Z637" s="7">
        <v>0.26161610062273244</v>
      </c>
      <c r="AP637">
        <f t="shared" si="9"/>
        <v>636</v>
      </c>
    </row>
    <row r="638" spans="1:42" x14ac:dyDescent="0.25">
      <c r="N638" t="s">
        <v>48</v>
      </c>
      <c r="O638" t="s">
        <v>2425</v>
      </c>
      <c r="P638" t="s">
        <v>14712</v>
      </c>
      <c r="Q638" t="s">
        <v>14713</v>
      </c>
      <c r="R638">
        <v>28.84</v>
      </c>
      <c r="S638" t="s">
        <v>13638</v>
      </c>
      <c r="T638" t="s">
        <v>13638</v>
      </c>
      <c r="U638" s="17">
        <v>45546</v>
      </c>
      <c r="W638">
        <v>28.84</v>
      </c>
      <c r="Y638">
        <v>15.24</v>
      </c>
      <c r="Z638" s="7">
        <v>0.18460732935249435</v>
      </c>
      <c r="AP638">
        <f t="shared" si="9"/>
        <v>637</v>
      </c>
    </row>
    <row r="639" spans="1:42" x14ac:dyDescent="0.25">
      <c r="A639" t="s">
        <v>33</v>
      </c>
      <c r="N639" t="s">
        <v>48</v>
      </c>
      <c r="O639" t="s">
        <v>2424</v>
      </c>
      <c r="P639" t="s">
        <v>14714</v>
      </c>
      <c r="Q639" t="s">
        <v>13638</v>
      </c>
      <c r="R639">
        <v>52.11</v>
      </c>
      <c r="S639" t="s">
        <v>13638</v>
      </c>
      <c r="T639" t="s">
        <v>13638</v>
      </c>
      <c r="U639" s="17">
        <v>45546</v>
      </c>
      <c r="W639">
        <v>52.11</v>
      </c>
      <c r="Y639">
        <v>22.26</v>
      </c>
      <c r="Z639" s="7">
        <v>0.24805118555696204</v>
      </c>
      <c r="AP639">
        <f t="shared" si="9"/>
        <v>638</v>
      </c>
    </row>
    <row r="640" spans="1:42" x14ac:dyDescent="0.25">
      <c r="A640" t="s">
        <v>44160</v>
      </c>
      <c r="N640" t="s">
        <v>48</v>
      </c>
      <c r="O640" t="s">
        <v>2423</v>
      </c>
      <c r="P640" t="s">
        <v>14715</v>
      </c>
      <c r="Q640" t="s">
        <v>14716</v>
      </c>
      <c r="R640">
        <v>23.21</v>
      </c>
      <c r="S640" t="s">
        <v>13638</v>
      </c>
      <c r="T640" t="s">
        <v>13638</v>
      </c>
      <c r="U640" s="17">
        <v>45546</v>
      </c>
      <c r="W640">
        <v>23.21</v>
      </c>
      <c r="Y640">
        <v>13.47</v>
      </c>
      <c r="Z640" s="7">
        <v>0.15695711728851691</v>
      </c>
      <c r="AP640">
        <f t="shared" si="9"/>
        <v>639</v>
      </c>
    </row>
    <row r="641" spans="1:42" x14ac:dyDescent="0.25">
      <c r="A641" t="s">
        <v>44161</v>
      </c>
      <c r="N641" t="s">
        <v>48</v>
      </c>
      <c r="O641" t="s">
        <v>14717</v>
      </c>
      <c r="P641" t="s">
        <v>14718</v>
      </c>
      <c r="Q641" t="s">
        <v>13638</v>
      </c>
      <c r="R641">
        <v>33.937399999999997</v>
      </c>
      <c r="S641" t="s">
        <v>13638</v>
      </c>
      <c r="T641" t="s">
        <v>13638</v>
      </c>
      <c r="U641" s="17">
        <v>45546</v>
      </c>
      <c r="W641">
        <v>33.937399999999997</v>
      </c>
      <c r="Y641">
        <v>0</v>
      </c>
      <c r="Z641" s="7">
        <v>0</v>
      </c>
      <c r="AP641">
        <f t="shared" si="9"/>
        <v>640</v>
      </c>
    </row>
    <row r="642" spans="1:42" x14ac:dyDescent="0.25">
      <c r="A642" t="s">
        <v>44162</v>
      </c>
      <c r="N642" t="s">
        <v>48</v>
      </c>
      <c r="O642" t="s">
        <v>14719</v>
      </c>
      <c r="P642" t="s">
        <v>14720</v>
      </c>
      <c r="Q642" t="s">
        <v>14721</v>
      </c>
      <c r="R642">
        <v>33.9268</v>
      </c>
      <c r="S642" t="s">
        <v>13638</v>
      </c>
      <c r="T642" t="s">
        <v>13638</v>
      </c>
      <c r="U642" s="17">
        <v>45546</v>
      </c>
      <c r="W642">
        <v>33.9268</v>
      </c>
      <c r="Y642">
        <v>0</v>
      </c>
      <c r="Z642" s="7">
        <v>0</v>
      </c>
      <c r="AP642">
        <f t="shared" si="9"/>
        <v>641</v>
      </c>
    </row>
    <row r="643" spans="1:42" x14ac:dyDescent="0.25">
      <c r="A643" t="s">
        <v>44163</v>
      </c>
      <c r="N643" t="s">
        <v>48</v>
      </c>
      <c r="O643" t="s">
        <v>14722</v>
      </c>
      <c r="P643" t="s">
        <v>14723</v>
      </c>
      <c r="Q643" t="s">
        <v>13638</v>
      </c>
      <c r="R643">
        <v>31.723099999999999</v>
      </c>
      <c r="S643" t="s">
        <v>13638</v>
      </c>
      <c r="T643" t="s">
        <v>13638</v>
      </c>
      <c r="U643" s="17">
        <v>45546</v>
      </c>
      <c r="W643">
        <v>31.723099999999999</v>
      </c>
      <c r="Y643">
        <v>0</v>
      </c>
      <c r="Z643" s="7">
        <v>0</v>
      </c>
      <c r="AP643">
        <f t="shared" si="9"/>
        <v>642</v>
      </c>
    </row>
    <row r="644" spans="1:42" x14ac:dyDescent="0.25">
      <c r="N644" t="s">
        <v>48</v>
      </c>
      <c r="O644" t="s">
        <v>14724</v>
      </c>
      <c r="P644" t="s">
        <v>14725</v>
      </c>
      <c r="Q644" t="s">
        <v>14726</v>
      </c>
      <c r="R644">
        <v>31.7227</v>
      </c>
      <c r="S644" t="s">
        <v>13638</v>
      </c>
      <c r="T644" t="s">
        <v>13638</v>
      </c>
      <c r="U644" s="17">
        <v>45546</v>
      </c>
      <c r="W644">
        <v>31.7227</v>
      </c>
      <c r="Y644">
        <v>0</v>
      </c>
      <c r="Z644" s="7">
        <v>0</v>
      </c>
      <c r="AP644">
        <f t="shared" ref="AP644:AP707" si="10">AP643+1</f>
        <v>643</v>
      </c>
    </row>
    <row r="645" spans="1:42" x14ac:dyDescent="0.25">
      <c r="A645" t="s">
        <v>11</v>
      </c>
      <c r="N645" t="s">
        <v>48</v>
      </c>
      <c r="O645" t="s">
        <v>14727</v>
      </c>
      <c r="P645" t="s">
        <v>14728</v>
      </c>
      <c r="Q645" t="s">
        <v>13638</v>
      </c>
      <c r="R645">
        <v>16.019400000000001</v>
      </c>
      <c r="S645" t="s">
        <v>13638</v>
      </c>
      <c r="T645" t="s">
        <v>13638</v>
      </c>
      <c r="U645" s="17">
        <v>45546</v>
      </c>
      <c r="W645">
        <v>16.019400000000001</v>
      </c>
      <c r="Y645">
        <v>0</v>
      </c>
      <c r="Z645" s="7">
        <v>0</v>
      </c>
      <c r="AP645">
        <f t="shared" si="10"/>
        <v>644</v>
      </c>
    </row>
    <row r="646" spans="1:42" x14ac:dyDescent="0.25">
      <c r="A646" t="s">
        <v>44164</v>
      </c>
      <c r="N646" t="s">
        <v>48</v>
      </c>
      <c r="O646" t="s">
        <v>14729</v>
      </c>
      <c r="P646" t="s">
        <v>14730</v>
      </c>
      <c r="Q646" t="s">
        <v>14731</v>
      </c>
      <c r="R646">
        <v>16.020800000000001</v>
      </c>
      <c r="S646" t="s">
        <v>13638</v>
      </c>
      <c r="T646" t="s">
        <v>13638</v>
      </c>
      <c r="U646" s="17">
        <v>45546</v>
      </c>
      <c r="W646">
        <v>16.020800000000001</v>
      </c>
      <c r="Y646">
        <v>0</v>
      </c>
      <c r="Z646" s="7">
        <v>0</v>
      </c>
      <c r="AP646">
        <f t="shared" si="10"/>
        <v>645</v>
      </c>
    </row>
    <row r="647" spans="1:42" x14ac:dyDescent="0.25">
      <c r="A647" t="s">
        <v>44165</v>
      </c>
      <c r="N647" t="s">
        <v>48</v>
      </c>
      <c r="O647" t="s">
        <v>14732</v>
      </c>
      <c r="P647" t="s">
        <v>14733</v>
      </c>
      <c r="Q647" t="s">
        <v>13638</v>
      </c>
      <c r="R647">
        <v>15.7638</v>
      </c>
      <c r="S647" t="s">
        <v>13638</v>
      </c>
      <c r="T647" t="s">
        <v>13638</v>
      </c>
      <c r="U647" s="17">
        <v>45546</v>
      </c>
      <c r="W647">
        <v>15.7638</v>
      </c>
      <c r="Y647">
        <v>0</v>
      </c>
      <c r="Z647" s="7">
        <v>0</v>
      </c>
      <c r="AP647">
        <f t="shared" si="10"/>
        <v>646</v>
      </c>
    </row>
    <row r="648" spans="1:42" x14ac:dyDescent="0.25">
      <c r="A648" t="s">
        <v>44166</v>
      </c>
      <c r="N648" t="s">
        <v>48</v>
      </c>
      <c r="O648" t="s">
        <v>14734</v>
      </c>
      <c r="P648" t="s">
        <v>14735</v>
      </c>
      <c r="Q648" t="s">
        <v>14736</v>
      </c>
      <c r="R648">
        <v>15.7636</v>
      </c>
      <c r="S648" t="s">
        <v>13638</v>
      </c>
      <c r="T648" t="s">
        <v>13638</v>
      </c>
      <c r="U648" s="17">
        <v>45546</v>
      </c>
      <c r="W648">
        <v>15.7636</v>
      </c>
      <c r="Y648">
        <v>0</v>
      </c>
      <c r="Z648" s="7">
        <v>0</v>
      </c>
      <c r="AP648">
        <f t="shared" si="10"/>
        <v>647</v>
      </c>
    </row>
    <row r="649" spans="1:42" x14ac:dyDescent="0.25">
      <c r="A649" t="s">
        <v>44167</v>
      </c>
      <c r="N649" t="s">
        <v>48</v>
      </c>
      <c r="O649" t="s">
        <v>14737</v>
      </c>
      <c r="P649" t="s">
        <v>14738</v>
      </c>
      <c r="Q649" t="s">
        <v>13638</v>
      </c>
      <c r="R649">
        <v>153.3639</v>
      </c>
      <c r="S649" t="s">
        <v>13638</v>
      </c>
      <c r="T649" t="s">
        <v>13638</v>
      </c>
      <c r="U649" s="17">
        <v>45546</v>
      </c>
      <c r="W649">
        <v>153.3639</v>
      </c>
      <c r="Y649">
        <v>0</v>
      </c>
      <c r="Z649" s="7">
        <v>0</v>
      </c>
      <c r="AP649">
        <f t="shared" si="10"/>
        <v>648</v>
      </c>
    </row>
    <row r="650" spans="1:42" x14ac:dyDescent="0.25">
      <c r="N650" t="s">
        <v>48</v>
      </c>
      <c r="O650" t="s">
        <v>14739</v>
      </c>
      <c r="P650" t="s">
        <v>14740</v>
      </c>
      <c r="Q650" t="s">
        <v>14741</v>
      </c>
      <c r="R650">
        <v>73.460700000000003</v>
      </c>
      <c r="S650" t="s">
        <v>13638</v>
      </c>
      <c r="T650" t="s">
        <v>13638</v>
      </c>
      <c r="U650" s="17">
        <v>45546</v>
      </c>
      <c r="W650">
        <v>73.460700000000003</v>
      </c>
      <c r="Y650">
        <v>0</v>
      </c>
      <c r="Z650" s="7">
        <v>0</v>
      </c>
      <c r="AP650">
        <f t="shared" si="10"/>
        <v>649</v>
      </c>
    </row>
    <row r="651" spans="1:42" x14ac:dyDescent="0.25">
      <c r="A651" t="s">
        <v>12</v>
      </c>
      <c r="N651" t="s">
        <v>48</v>
      </c>
      <c r="O651" t="s">
        <v>14742</v>
      </c>
      <c r="P651" t="s">
        <v>14743</v>
      </c>
      <c r="Q651" t="s">
        <v>14744</v>
      </c>
      <c r="R651">
        <v>44.345599999999997</v>
      </c>
      <c r="S651" t="s">
        <v>13638</v>
      </c>
      <c r="T651" t="s">
        <v>13638</v>
      </c>
      <c r="U651" s="17">
        <v>45546</v>
      </c>
      <c r="W651">
        <v>44.345599999999997</v>
      </c>
      <c r="Y651">
        <v>0</v>
      </c>
      <c r="Z651" s="7">
        <v>0</v>
      </c>
      <c r="AP651">
        <f t="shared" si="10"/>
        <v>650</v>
      </c>
    </row>
    <row r="652" spans="1:42" x14ac:dyDescent="0.25">
      <c r="A652" t="s">
        <v>44168</v>
      </c>
      <c r="N652" t="s">
        <v>48</v>
      </c>
      <c r="O652" t="s">
        <v>14745</v>
      </c>
      <c r="P652" t="s">
        <v>14746</v>
      </c>
      <c r="Q652" t="s">
        <v>13638</v>
      </c>
      <c r="R652">
        <v>142.00460000000001</v>
      </c>
      <c r="S652" t="s">
        <v>13638</v>
      </c>
      <c r="T652" t="s">
        <v>13638</v>
      </c>
      <c r="U652" s="17">
        <v>45546</v>
      </c>
      <c r="W652">
        <v>142.00460000000001</v>
      </c>
      <c r="Y652">
        <v>0</v>
      </c>
      <c r="Z652" s="7">
        <v>0</v>
      </c>
      <c r="AP652">
        <f t="shared" si="10"/>
        <v>651</v>
      </c>
    </row>
    <row r="653" spans="1:42" x14ac:dyDescent="0.25">
      <c r="A653" t="s">
        <v>44169</v>
      </c>
      <c r="N653" t="s">
        <v>48</v>
      </c>
      <c r="O653" t="s">
        <v>14747</v>
      </c>
      <c r="P653" t="s">
        <v>14748</v>
      </c>
      <c r="Q653" t="s">
        <v>13638</v>
      </c>
      <c r="R653">
        <v>19.679500000000001</v>
      </c>
      <c r="S653" t="s">
        <v>13638</v>
      </c>
      <c r="T653" t="s">
        <v>13638</v>
      </c>
      <c r="U653" s="17">
        <v>45546</v>
      </c>
      <c r="W653">
        <v>19.679500000000001</v>
      </c>
      <c r="Y653">
        <v>10.117000000000001</v>
      </c>
      <c r="Z653" s="7">
        <v>0.19276146066884525</v>
      </c>
      <c r="AP653">
        <f t="shared" si="10"/>
        <v>652</v>
      </c>
    </row>
    <row r="654" spans="1:42" x14ac:dyDescent="0.25">
      <c r="A654" t="s">
        <v>44170</v>
      </c>
      <c r="N654" t="s">
        <v>48</v>
      </c>
      <c r="O654" t="s">
        <v>14749</v>
      </c>
      <c r="P654" t="s">
        <v>14750</v>
      </c>
      <c r="Q654" t="s">
        <v>13638</v>
      </c>
      <c r="R654">
        <v>19.679500000000001</v>
      </c>
      <c r="S654" t="s">
        <v>13638</v>
      </c>
      <c r="T654" t="s">
        <v>13638</v>
      </c>
      <c r="U654" s="17">
        <v>45546</v>
      </c>
      <c r="W654">
        <v>19.679500000000001</v>
      </c>
      <c r="Y654">
        <v>10.117000000000001</v>
      </c>
      <c r="Z654" s="7">
        <v>0.19276146066884525</v>
      </c>
      <c r="AP654">
        <f t="shared" si="10"/>
        <v>653</v>
      </c>
    </row>
    <row r="655" spans="1:42" x14ac:dyDescent="0.25">
      <c r="A655" t="s">
        <v>44171</v>
      </c>
      <c r="N655" t="s">
        <v>48</v>
      </c>
      <c r="O655" t="s">
        <v>14751</v>
      </c>
      <c r="P655" t="s">
        <v>13638</v>
      </c>
      <c r="Q655" t="s">
        <v>14752</v>
      </c>
      <c r="R655">
        <v>19.679500000000001</v>
      </c>
      <c r="S655" t="s">
        <v>13638</v>
      </c>
      <c r="T655" t="s">
        <v>13638</v>
      </c>
      <c r="U655" s="17">
        <v>45546</v>
      </c>
      <c r="W655">
        <v>19.679500000000001</v>
      </c>
      <c r="Y655">
        <v>10.117000000000001</v>
      </c>
      <c r="Z655" s="7">
        <v>0.19276146066884525</v>
      </c>
      <c r="AP655">
        <f t="shared" si="10"/>
        <v>654</v>
      </c>
    </row>
    <row r="656" spans="1:42" x14ac:dyDescent="0.25">
      <c r="N656" t="s">
        <v>48</v>
      </c>
      <c r="O656" t="s">
        <v>14753</v>
      </c>
      <c r="P656" t="s">
        <v>14754</v>
      </c>
      <c r="Q656" t="s">
        <v>13638</v>
      </c>
      <c r="R656">
        <v>18.534099999999999</v>
      </c>
      <c r="S656" t="s">
        <v>13638</v>
      </c>
      <c r="T656" t="s">
        <v>13638</v>
      </c>
      <c r="U656" s="17">
        <v>45546</v>
      </c>
      <c r="W656">
        <v>18.534099999999999</v>
      </c>
      <c r="Y656">
        <v>10.1082</v>
      </c>
      <c r="Z656" s="7">
        <v>0.17527158621660277</v>
      </c>
      <c r="AP656">
        <f t="shared" si="10"/>
        <v>655</v>
      </c>
    </row>
    <row r="657" spans="1:42" x14ac:dyDescent="0.25">
      <c r="A657" t="s">
        <v>34</v>
      </c>
      <c r="N657" t="s">
        <v>48</v>
      </c>
      <c r="O657" t="s">
        <v>14755</v>
      </c>
      <c r="P657" t="s">
        <v>14756</v>
      </c>
      <c r="Q657" t="s">
        <v>13638</v>
      </c>
      <c r="R657">
        <v>18.534099999999999</v>
      </c>
      <c r="S657" t="s">
        <v>13638</v>
      </c>
      <c r="T657" t="s">
        <v>13638</v>
      </c>
      <c r="U657" s="17">
        <v>45546</v>
      </c>
      <c r="W657">
        <v>18.534099999999999</v>
      </c>
      <c r="Y657">
        <v>10.1082</v>
      </c>
      <c r="Z657" s="7">
        <v>0.17527158621660277</v>
      </c>
      <c r="AP657">
        <f t="shared" si="10"/>
        <v>656</v>
      </c>
    </row>
    <row r="658" spans="1:42" x14ac:dyDescent="0.25">
      <c r="A658" t="s">
        <v>44172</v>
      </c>
      <c r="N658" t="s">
        <v>48</v>
      </c>
      <c r="O658" t="s">
        <v>14757</v>
      </c>
      <c r="P658" t="s">
        <v>13638</v>
      </c>
      <c r="Q658" t="s">
        <v>14758</v>
      </c>
      <c r="R658">
        <v>18.534099999999999</v>
      </c>
      <c r="S658" t="s">
        <v>13638</v>
      </c>
      <c r="T658" t="s">
        <v>13638</v>
      </c>
      <c r="U658" s="17">
        <v>45546</v>
      </c>
      <c r="W658">
        <v>18.534099999999999</v>
      </c>
      <c r="Y658">
        <v>10.1082</v>
      </c>
      <c r="Z658" s="7">
        <v>0.17527158621660277</v>
      </c>
      <c r="AP658">
        <f t="shared" si="10"/>
        <v>657</v>
      </c>
    </row>
    <row r="659" spans="1:42" x14ac:dyDescent="0.25">
      <c r="A659" t="s">
        <v>44173</v>
      </c>
      <c r="N659" t="s">
        <v>48</v>
      </c>
      <c r="O659" t="s">
        <v>242</v>
      </c>
      <c r="P659" t="s">
        <v>14759</v>
      </c>
      <c r="Q659" t="s">
        <v>14760</v>
      </c>
      <c r="R659">
        <v>43.1967</v>
      </c>
      <c r="S659" t="s">
        <v>13638</v>
      </c>
      <c r="T659" t="s">
        <v>13638</v>
      </c>
      <c r="U659" s="17">
        <v>45546</v>
      </c>
      <c r="W659">
        <v>43.1967</v>
      </c>
      <c r="Y659">
        <v>23.035799999999998</v>
      </c>
      <c r="Z659" s="7">
        <v>0.18190710745604743</v>
      </c>
      <c r="AP659">
        <f t="shared" si="10"/>
        <v>658</v>
      </c>
    </row>
    <row r="660" spans="1:42" x14ac:dyDescent="0.25">
      <c r="A660" t="s">
        <v>44174</v>
      </c>
      <c r="N660" t="s">
        <v>48</v>
      </c>
      <c r="O660" t="s">
        <v>241</v>
      </c>
      <c r="P660" t="s">
        <v>14761</v>
      </c>
      <c r="Q660" t="s">
        <v>14762</v>
      </c>
      <c r="R660">
        <v>36.363</v>
      </c>
      <c r="S660" t="s">
        <v>13638</v>
      </c>
      <c r="T660" t="s">
        <v>13638</v>
      </c>
      <c r="U660" s="17">
        <v>45546</v>
      </c>
      <c r="W660">
        <v>36.363</v>
      </c>
      <c r="Y660">
        <v>20.017800000000001</v>
      </c>
      <c r="Z660" s="7">
        <v>0.17251534169065152</v>
      </c>
      <c r="AP660">
        <f t="shared" si="10"/>
        <v>659</v>
      </c>
    </row>
    <row r="661" spans="1:42" x14ac:dyDescent="0.25">
      <c r="A661" t="s">
        <v>44175</v>
      </c>
      <c r="N661" t="s">
        <v>48</v>
      </c>
      <c r="O661" t="s">
        <v>240</v>
      </c>
      <c r="P661" t="s">
        <v>14763</v>
      </c>
      <c r="Q661" t="s">
        <v>13638</v>
      </c>
      <c r="R661">
        <v>184.08459999999999</v>
      </c>
      <c r="S661" t="s">
        <v>13638</v>
      </c>
      <c r="T661" t="s">
        <v>13638</v>
      </c>
      <c r="U661" s="17">
        <v>45546</v>
      </c>
      <c r="W661">
        <v>184.08459999999999</v>
      </c>
      <c r="Y661">
        <v>93.146900000000002</v>
      </c>
      <c r="Z661" s="7">
        <v>0.19746707611120673</v>
      </c>
      <c r="AP661">
        <f t="shared" si="10"/>
        <v>660</v>
      </c>
    </row>
    <row r="662" spans="1:42" x14ac:dyDescent="0.25">
      <c r="N662" t="s">
        <v>48</v>
      </c>
      <c r="O662" t="s">
        <v>239</v>
      </c>
      <c r="P662" t="s">
        <v>14764</v>
      </c>
      <c r="Q662" t="s">
        <v>13638</v>
      </c>
      <c r="R662">
        <v>197.6568</v>
      </c>
      <c r="S662" t="s">
        <v>13638</v>
      </c>
      <c r="T662" t="s">
        <v>13638</v>
      </c>
      <c r="U662" s="17">
        <v>45546</v>
      </c>
      <c r="W662">
        <v>197.6568</v>
      </c>
      <c r="Y662">
        <v>98.062100000000001</v>
      </c>
      <c r="Z662" s="7">
        <v>0.20332440723566148</v>
      </c>
      <c r="AP662">
        <f t="shared" si="10"/>
        <v>661</v>
      </c>
    </row>
    <row r="663" spans="1:42" x14ac:dyDescent="0.25">
      <c r="A663" t="s">
        <v>13</v>
      </c>
      <c r="N663" t="s">
        <v>49</v>
      </c>
      <c r="O663" t="s">
        <v>3380</v>
      </c>
      <c r="P663" t="s">
        <v>14765</v>
      </c>
      <c r="Q663" t="s">
        <v>13638</v>
      </c>
      <c r="R663">
        <v>83.491900000000001</v>
      </c>
      <c r="S663" t="s">
        <v>13638</v>
      </c>
      <c r="T663" t="s">
        <v>13638</v>
      </c>
      <c r="U663" s="17">
        <v>45546</v>
      </c>
      <c r="W663">
        <v>83.491900000000001</v>
      </c>
      <c r="Y663">
        <v>51.052599999999998</v>
      </c>
      <c r="Z663" s="7">
        <v>0.14162874994007701</v>
      </c>
      <c r="AP663">
        <f t="shared" si="10"/>
        <v>662</v>
      </c>
    </row>
    <row r="664" spans="1:42" x14ac:dyDescent="0.25">
      <c r="A664" t="s">
        <v>44176</v>
      </c>
      <c r="N664" t="s">
        <v>49</v>
      </c>
      <c r="O664" t="s">
        <v>3379</v>
      </c>
      <c r="P664" t="s">
        <v>14766</v>
      </c>
      <c r="Q664" t="s">
        <v>13638</v>
      </c>
      <c r="R664">
        <v>146.75450000000001</v>
      </c>
      <c r="S664" t="s">
        <v>13638</v>
      </c>
      <c r="T664" t="s">
        <v>13638</v>
      </c>
      <c r="U664" s="17">
        <v>45546</v>
      </c>
      <c r="W664">
        <v>146.75450000000001</v>
      </c>
      <c r="Y664">
        <v>73.084400000000002</v>
      </c>
      <c r="Z664" s="7">
        <v>0.20219915377125552</v>
      </c>
      <c r="AP664">
        <f t="shared" si="10"/>
        <v>663</v>
      </c>
    </row>
    <row r="665" spans="1:42" x14ac:dyDescent="0.25">
      <c r="A665" t="s">
        <v>44177</v>
      </c>
      <c r="N665" t="s">
        <v>49</v>
      </c>
      <c r="O665" t="s">
        <v>3378</v>
      </c>
      <c r="P665" t="s">
        <v>14767</v>
      </c>
      <c r="Q665" t="s">
        <v>13638</v>
      </c>
      <c r="R665">
        <v>131.2756</v>
      </c>
      <c r="S665" t="s">
        <v>13638</v>
      </c>
      <c r="T665" t="s">
        <v>13638</v>
      </c>
      <c r="U665" s="17">
        <v>45546</v>
      </c>
      <c r="W665">
        <v>131.2756</v>
      </c>
      <c r="Y665">
        <v>67.314999999999998</v>
      </c>
      <c r="Z665" s="7">
        <v>0.19351945023352624</v>
      </c>
      <c r="AP665">
        <f t="shared" si="10"/>
        <v>664</v>
      </c>
    </row>
    <row r="666" spans="1:42" x14ac:dyDescent="0.25">
      <c r="A666" t="s">
        <v>44178</v>
      </c>
      <c r="N666" t="s">
        <v>49</v>
      </c>
      <c r="O666" t="s">
        <v>3377</v>
      </c>
      <c r="P666" t="s">
        <v>14768</v>
      </c>
      <c r="Q666" t="s">
        <v>14769</v>
      </c>
      <c r="R666">
        <v>46.0715</v>
      </c>
      <c r="S666" t="s">
        <v>13638</v>
      </c>
      <c r="T666" t="s">
        <v>13638</v>
      </c>
      <c r="U666" s="17">
        <v>45546</v>
      </c>
      <c r="W666">
        <v>46.0715</v>
      </c>
      <c r="Y666">
        <v>30.692299999999999</v>
      </c>
      <c r="Z666" s="7">
        <v>0.11659464433342492</v>
      </c>
      <c r="AP666">
        <f t="shared" si="10"/>
        <v>665</v>
      </c>
    </row>
    <row r="667" spans="1:42" x14ac:dyDescent="0.25">
      <c r="A667" t="s">
        <v>44179</v>
      </c>
      <c r="N667" t="s">
        <v>49</v>
      </c>
      <c r="O667" t="s">
        <v>14770</v>
      </c>
      <c r="P667" t="s">
        <v>14771</v>
      </c>
      <c r="Q667" t="s">
        <v>13638</v>
      </c>
      <c r="R667">
        <v>19.43</v>
      </c>
      <c r="S667" t="s">
        <v>13638</v>
      </c>
      <c r="T667" t="s">
        <v>13638</v>
      </c>
      <c r="U667" s="17">
        <v>45546</v>
      </c>
      <c r="W667">
        <v>19.43</v>
      </c>
      <c r="Y667">
        <v>0</v>
      </c>
      <c r="Z667" s="7">
        <v>0</v>
      </c>
      <c r="AP667">
        <f t="shared" si="10"/>
        <v>666</v>
      </c>
    </row>
    <row r="668" spans="1:42" x14ac:dyDescent="0.25">
      <c r="N668" t="s">
        <v>49</v>
      </c>
      <c r="O668" t="s">
        <v>14772</v>
      </c>
      <c r="P668" t="s">
        <v>14773</v>
      </c>
      <c r="Q668" t="s">
        <v>14774</v>
      </c>
      <c r="R668">
        <v>19.43</v>
      </c>
      <c r="S668" t="s">
        <v>13638</v>
      </c>
      <c r="T668" t="s">
        <v>13638</v>
      </c>
      <c r="U668" s="17">
        <v>45546</v>
      </c>
      <c r="W668">
        <v>19.43</v>
      </c>
      <c r="Y668">
        <v>0</v>
      </c>
      <c r="Z668" s="7">
        <v>0</v>
      </c>
      <c r="AP668">
        <f t="shared" si="10"/>
        <v>667</v>
      </c>
    </row>
    <row r="669" spans="1:42" x14ac:dyDescent="0.25">
      <c r="A669" t="s">
        <v>35</v>
      </c>
      <c r="N669" t="s">
        <v>49</v>
      </c>
      <c r="O669" t="s">
        <v>14775</v>
      </c>
      <c r="P669" t="s">
        <v>14776</v>
      </c>
      <c r="Q669" t="s">
        <v>13638</v>
      </c>
      <c r="R669">
        <v>18.64</v>
      </c>
      <c r="S669" t="s">
        <v>13638</v>
      </c>
      <c r="T669" t="s">
        <v>13638</v>
      </c>
      <c r="U669" s="17">
        <v>45546</v>
      </c>
      <c r="W669">
        <v>18.64</v>
      </c>
      <c r="Y669">
        <v>0</v>
      </c>
      <c r="Z669" s="7">
        <v>0</v>
      </c>
      <c r="AP669">
        <f t="shared" si="10"/>
        <v>668</v>
      </c>
    </row>
    <row r="670" spans="1:42" x14ac:dyDescent="0.25">
      <c r="A670" t="s">
        <v>44180</v>
      </c>
      <c r="N670" t="s">
        <v>49</v>
      </c>
      <c r="O670" t="s">
        <v>14777</v>
      </c>
      <c r="P670" t="s">
        <v>14778</v>
      </c>
      <c r="Q670" t="s">
        <v>14779</v>
      </c>
      <c r="R670">
        <v>18.64</v>
      </c>
      <c r="S670" t="s">
        <v>13638</v>
      </c>
      <c r="T670" t="s">
        <v>13638</v>
      </c>
      <c r="U670" s="17">
        <v>45546</v>
      </c>
      <c r="W670">
        <v>18.64</v>
      </c>
      <c r="Y670">
        <v>0</v>
      </c>
      <c r="Z670" s="7">
        <v>0</v>
      </c>
      <c r="AP670">
        <f t="shared" si="10"/>
        <v>669</v>
      </c>
    </row>
    <row r="671" spans="1:42" x14ac:dyDescent="0.25">
      <c r="A671" t="s">
        <v>44181</v>
      </c>
      <c r="N671" t="s">
        <v>49</v>
      </c>
      <c r="O671" t="s">
        <v>3147</v>
      </c>
      <c r="P671" t="s">
        <v>14780</v>
      </c>
      <c r="Q671" t="s">
        <v>13638</v>
      </c>
      <c r="R671">
        <v>153.64699999999999</v>
      </c>
      <c r="S671" t="s">
        <v>13638</v>
      </c>
      <c r="T671" t="s">
        <v>13638</v>
      </c>
      <c r="U671" s="17">
        <v>45546</v>
      </c>
      <c r="W671">
        <v>153.64699999999999</v>
      </c>
      <c r="Y671">
        <v>74.67</v>
      </c>
      <c r="Z671" s="7">
        <v>0.20946815974428024</v>
      </c>
      <c r="AP671">
        <f t="shared" si="10"/>
        <v>670</v>
      </c>
    </row>
    <row r="672" spans="1:42" x14ac:dyDescent="0.25">
      <c r="A672" t="s">
        <v>44182</v>
      </c>
      <c r="N672" t="s">
        <v>49</v>
      </c>
      <c r="O672" t="s">
        <v>3146</v>
      </c>
      <c r="P672" t="s">
        <v>14781</v>
      </c>
      <c r="Q672" t="s">
        <v>14782</v>
      </c>
      <c r="R672">
        <v>44.073</v>
      </c>
      <c r="S672" t="s">
        <v>13638</v>
      </c>
      <c r="T672" t="s">
        <v>13638</v>
      </c>
      <c r="U672" s="17">
        <v>45546</v>
      </c>
      <c r="W672">
        <v>44.073</v>
      </c>
      <c r="Y672">
        <v>27.06</v>
      </c>
      <c r="Z672" s="7">
        <v>0.14042706271092253</v>
      </c>
      <c r="AP672">
        <f t="shared" si="10"/>
        <v>671</v>
      </c>
    </row>
    <row r="673" spans="1:42" x14ac:dyDescent="0.25">
      <c r="A673" t="s">
        <v>44183</v>
      </c>
      <c r="N673" t="s">
        <v>49</v>
      </c>
      <c r="O673" t="s">
        <v>3145</v>
      </c>
      <c r="P673" t="s">
        <v>14783</v>
      </c>
      <c r="Q673" t="s">
        <v>13638</v>
      </c>
      <c r="R673">
        <v>172.666</v>
      </c>
      <c r="S673" t="s">
        <v>13638</v>
      </c>
      <c r="T673" t="s">
        <v>13638</v>
      </c>
      <c r="U673" s="17">
        <v>45546</v>
      </c>
      <c r="W673">
        <v>172.666</v>
      </c>
      <c r="Y673">
        <v>80.98</v>
      </c>
      <c r="Z673" s="7">
        <v>0.22007516293611662</v>
      </c>
      <c r="AP673">
        <f t="shared" si="10"/>
        <v>672</v>
      </c>
    </row>
    <row r="674" spans="1:42" x14ac:dyDescent="0.25">
      <c r="N674" t="s">
        <v>49</v>
      </c>
      <c r="O674" t="s">
        <v>3144</v>
      </c>
      <c r="P674" t="s">
        <v>14784</v>
      </c>
      <c r="Q674" t="s">
        <v>14785</v>
      </c>
      <c r="R674">
        <v>57.234000000000002</v>
      </c>
      <c r="S674" t="s">
        <v>13638</v>
      </c>
      <c r="T674" t="s">
        <v>13638</v>
      </c>
      <c r="U674" s="17">
        <v>45546</v>
      </c>
      <c r="W674">
        <v>57.234000000000002</v>
      </c>
      <c r="Y674">
        <v>33.92</v>
      </c>
      <c r="Z674" s="7">
        <v>0.15079405234584797</v>
      </c>
      <c r="AP674">
        <f t="shared" si="10"/>
        <v>673</v>
      </c>
    </row>
    <row r="675" spans="1:42" x14ac:dyDescent="0.25">
      <c r="A675" t="s">
        <v>14</v>
      </c>
      <c r="N675" t="s">
        <v>49</v>
      </c>
      <c r="O675" t="s">
        <v>14786</v>
      </c>
      <c r="P675" t="s">
        <v>14787</v>
      </c>
      <c r="Q675" t="s">
        <v>13638</v>
      </c>
      <c r="R675">
        <v>15.263500000000001</v>
      </c>
      <c r="S675" t="s">
        <v>13638</v>
      </c>
      <c r="T675" t="s">
        <v>13638</v>
      </c>
      <c r="U675" s="17">
        <v>45546</v>
      </c>
      <c r="W675">
        <v>15.263500000000001</v>
      </c>
      <c r="Y675">
        <v>0</v>
      </c>
      <c r="Z675" s="7">
        <v>0</v>
      </c>
      <c r="AP675">
        <f t="shared" si="10"/>
        <v>674</v>
      </c>
    </row>
    <row r="676" spans="1:42" x14ac:dyDescent="0.25">
      <c r="A676" t="s">
        <v>44184</v>
      </c>
      <c r="N676" t="s">
        <v>49</v>
      </c>
      <c r="O676" t="s">
        <v>14788</v>
      </c>
      <c r="P676" t="s">
        <v>14789</v>
      </c>
      <c r="Q676" t="s">
        <v>14790</v>
      </c>
      <c r="R676">
        <v>15.263500000000001</v>
      </c>
      <c r="S676" t="s">
        <v>13638</v>
      </c>
      <c r="T676" t="s">
        <v>13638</v>
      </c>
      <c r="U676" s="17">
        <v>45546</v>
      </c>
      <c r="W676">
        <v>15.263500000000001</v>
      </c>
      <c r="Y676">
        <v>0</v>
      </c>
      <c r="Z676" s="7">
        <v>0</v>
      </c>
      <c r="AP676">
        <f t="shared" si="10"/>
        <v>675</v>
      </c>
    </row>
    <row r="677" spans="1:42" x14ac:dyDescent="0.25">
      <c r="A677" t="s">
        <v>44185</v>
      </c>
      <c r="N677" t="s">
        <v>49</v>
      </c>
      <c r="O677" t="s">
        <v>14791</v>
      </c>
      <c r="P677" t="s">
        <v>14792</v>
      </c>
      <c r="Q677" t="s">
        <v>13638</v>
      </c>
      <c r="R677">
        <v>14.956799999999999</v>
      </c>
      <c r="S677" t="s">
        <v>13638</v>
      </c>
      <c r="T677" t="s">
        <v>13638</v>
      </c>
      <c r="U677" s="17">
        <v>45546</v>
      </c>
      <c r="W677">
        <v>14.956799999999999</v>
      </c>
      <c r="Y677">
        <v>0</v>
      </c>
      <c r="Z677" s="7">
        <v>0</v>
      </c>
      <c r="AP677">
        <f t="shared" si="10"/>
        <v>676</v>
      </c>
    </row>
    <row r="678" spans="1:42" x14ac:dyDescent="0.25">
      <c r="A678" t="s">
        <v>44186</v>
      </c>
      <c r="N678" t="s">
        <v>49</v>
      </c>
      <c r="O678" t="s">
        <v>14793</v>
      </c>
      <c r="P678" t="s">
        <v>14794</v>
      </c>
      <c r="Q678" t="s">
        <v>14795</v>
      </c>
      <c r="R678">
        <v>14.956799999999999</v>
      </c>
      <c r="S678" t="s">
        <v>13638</v>
      </c>
      <c r="T678" t="s">
        <v>13638</v>
      </c>
      <c r="U678" s="17">
        <v>45546</v>
      </c>
      <c r="W678">
        <v>14.956799999999999</v>
      </c>
      <c r="Y678">
        <v>0</v>
      </c>
      <c r="Z678" s="7">
        <v>0</v>
      </c>
      <c r="AP678">
        <f t="shared" si="10"/>
        <v>677</v>
      </c>
    </row>
    <row r="679" spans="1:42" x14ac:dyDescent="0.25">
      <c r="A679" t="s">
        <v>44187</v>
      </c>
      <c r="N679" t="s">
        <v>49</v>
      </c>
      <c r="O679" t="s">
        <v>14796</v>
      </c>
      <c r="P679" t="s">
        <v>14797</v>
      </c>
      <c r="Q679" t="s">
        <v>13638</v>
      </c>
      <c r="R679">
        <v>19.8</v>
      </c>
      <c r="S679" t="s">
        <v>13638</v>
      </c>
      <c r="T679" t="s">
        <v>13638</v>
      </c>
      <c r="U679" s="17">
        <v>45546</v>
      </c>
      <c r="W679">
        <v>19.8</v>
      </c>
      <c r="Y679">
        <v>0</v>
      </c>
      <c r="Z679" s="7">
        <v>0</v>
      </c>
      <c r="AP679">
        <f t="shared" si="10"/>
        <v>678</v>
      </c>
    </row>
    <row r="680" spans="1:42" x14ac:dyDescent="0.25">
      <c r="N680" t="s">
        <v>49</v>
      </c>
      <c r="O680" t="s">
        <v>14798</v>
      </c>
      <c r="P680" t="s">
        <v>14799</v>
      </c>
      <c r="Q680" t="s">
        <v>14800</v>
      </c>
      <c r="R680">
        <v>19.600000000000001</v>
      </c>
      <c r="S680" t="s">
        <v>13638</v>
      </c>
      <c r="T680" t="s">
        <v>13638</v>
      </c>
      <c r="U680" s="17">
        <v>45546</v>
      </c>
      <c r="W680">
        <v>19.600000000000001</v>
      </c>
      <c r="Y680">
        <v>0</v>
      </c>
      <c r="Z680" s="7">
        <v>0</v>
      </c>
      <c r="AP680">
        <f t="shared" si="10"/>
        <v>679</v>
      </c>
    </row>
    <row r="681" spans="1:42" x14ac:dyDescent="0.25">
      <c r="A681" t="s">
        <v>36</v>
      </c>
      <c r="N681" t="s">
        <v>49</v>
      </c>
      <c r="O681" t="s">
        <v>14801</v>
      </c>
      <c r="P681" t="s">
        <v>14802</v>
      </c>
      <c r="Q681" t="s">
        <v>13638</v>
      </c>
      <c r="R681">
        <v>18.86</v>
      </c>
      <c r="S681" t="s">
        <v>13638</v>
      </c>
      <c r="T681" t="s">
        <v>13638</v>
      </c>
      <c r="U681" s="17">
        <v>45546</v>
      </c>
      <c r="W681">
        <v>18.86</v>
      </c>
      <c r="Y681">
        <v>0</v>
      </c>
      <c r="Z681" s="7">
        <v>0</v>
      </c>
      <c r="AP681">
        <f t="shared" si="10"/>
        <v>680</v>
      </c>
    </row>
    <row r="682" spans="1:42" x14ac:dyDescent="0.25">
      <c r="A682" t="s">
        <v>44188</v>
      </c>
      <c r="N682" t="s">
        <v>49</v>
      </c>
      <c r="O682" t="s">
        <v>14803</v>
      </c>
      <c r="P682" t="s">
        <v>14804</v>
      </c>
      <c r="Q682" t="s">
        <v>14805</v>
      </c>
      <c r="R682">
        <v>18.670000000000002</v>
      </c>
      <c r="S682" t="s">
        <v>13638</v>
      </c>
      <c r="T682" t="s">
        <v>13638</v>
      </c>
      <c r="U682" s="17">
        <v>45546</v>
      </c>
      <c r="W682">
        <v>18.670000000000002</v>
      </c>
      <c r="Y682">
        <v>0</v>
      </c>
      <c r="Z682" s="7">
        <v>0</v>
      </c>
      <c r="AP682">
        <f t="shared" si="10"/>
        <v>681</v>
      </c>
    </row>
    <row r="683" spans="1:42" x14ac:dyDescent="0.25">
      <c r="A683" t="s">
        <v>44189</v>
      </c>
      <c r="N683" t="s">
        <v>49</v>
      </c>
      <c r="O683" t="s">
        <v>2686</v>
      </c>
      <c r="P683" t="s">
        <v>14806</v>
      </c>
      <c r="Q683" t="s">
        <v>13638</v>
      </c>
      <c r="R683">
        <v>827.49030000000005</v>
      </c>
      <c r="S683" t="s">
        <v>13638</v>
      </c>
      <c r="T683" t="s">
        <v>13638</v>
      </c>
      <c r="U683" s="17">
        <v>45546</v>
      </c>
      <c r="W683">
        <v>827.49030000000005</v>
      </c>
      <c r="Y683">
        <v>376.1626</v>
      </c>
      <c r="Z683" s="7">
        <v>0.2294047419097609</v>
      </c>
      <c r="AP683">
        <f t="shared" si="10"/>
        <v>682</v>
      </c>
    </row>
    <row r="684" spans="1:42" x14ac:dyDescent="0.25">
      <c r="A684" t="s">
        <v>44190</v>
      </c>
      <c r="N684" t="s">
        <v>49</v>
      </c>
      <c r="O684" t="s">
        <v>14807</v>
      </c>
      <c r="P684" t="s">
        <v>14808</v>
      </c>
      <c r="Q684" t="s">
        <v>14809</v>
      </c>
      <c r="R684">
        <v>133.333</v>
      </c>
      <c r="S684" t="s">
        <v>13638</v>
      </c>
      <c r="T684" t="s">
        <v>13638</v>
      </c>
      <c r="U684" s="17">
        <v>45546</v>
      </c>
      <c r="W684">
        <v>133.333</v>
      </c>
      <c r="Y684">
        <v>77.346299999999999</v>
      </c>
      <c r="Z684" s="7">
        <v>0.15708614393603959</v>
      </c>
      <c r="AP684">
        <f t="shared" si="10"/>
        <v>683</v>
      </c>
    </row>
    <row r="685" spans="1:42" x14ac:dyDescent="0.25">
      <c r="A685" t="s">
        <v>44191</v>
      </c>
      <c r="N685" t="s">
        <v>49</v>
      </c>
      <c r="O685" t="s">
        <v>2685</v>
      </c>
      <c r="P685" t="s">
        <v>14810</v>
      </c>
      <c r="Q685" t="s">
        <v>13638</v>
      </c>
      <c r="R685">
        <v>749.45590000000004</v>
      </c>
      <c r="S685" t="s">
        <v>13638</v>
      </c>
      <c r="T685" t="s">
        <v>13638</v>
      </c>
      <c r="U685" s="17">
        <v>45546</v>
      </c>
      <c r="W685">
        <v>749.45590000000004</v>
      </c>
      <c r="Y685">
        <v>353.05149999999998</v>
      </c>
      <c r="Z685" s="7">
        <v>0.21875494348819036</v>
      </c>
      <c r="AP685">
        <f t="shared" si="10"/>
        <v>684</v>
      </c>
    </row>
    <row r="686" spans="1:42" x14ac:dyDescent="0.25">
      <c r="N686" t="s">
        <v>49</v>
      </c>
      <c r="O686" t="s">
        <v>14811</v>
      </c>
      <c r="P686" t="s">
        <v>14812</v>
      </c>
      <c r="Q686" t="s">
        <v>14813</v>
      </c>
      <c r="R686">
        <v>116.98090000000001</v>
      </c>
      <c r="S686" t="s">
        <v>13638</v>
      </c>
      <c r="T686" t="s">
        <v>13638</v>
      </c>
      <c r="U686" s="17">
        <v>45546</v>
      </c>
      <c r="W686">
        <v>116.98090000000001</v>
      </c>
      <c r="Y686">
        <v>70.817300000000003</v>
      </c>
      <c r="Z686" s="7">
        <v>0.14456359136396735</v>
      </c>
      <c r="AP686">
        <f t="shared" si="10"/>
        <v>685</v>
      </c>
    </row>
    <row r="687" spans="1:42" x14ac:dyDescent="0.25">
      <c r="A687" t="s">
        <v>37</v>
      </c>
      <c r="N687" t="s">
        <v>49</v>
      </c>
      <c r="O687" t="s">
        <v>2625</v>
      </c>
      <c r="P687" t="s">
        <v>14814</v>
      </c>
      <c r="Q687" t="s">
        <v>13638</v>
      </c>
      <c r="R687">
        <v>31.266400000000001</v>
      </c>
      <c r="S687" t="s">
        <v>13638</v>
      </c>
      <c r="T687" t="s">
        <v>13638</v>
      </c>
      <c r="U687" s="17">
        <v>45546</v>
      </c>
      <c r="W687">
        <v>31.266400000000001</v>
      </c>
      <c r="Y687">
        <v>17.149699999999999</v>
      </c>
      <c r="Z687" s="7">
        <v>0.17358789148212139</v>
      </c>
      <c r="AP687">
        <f t="shared" si="10"/>
        <v>686</v>
      </c>
    </row>
    <row r="688" spans="1:42" x14ac:dyDescent="0.25">
      <c r="A688" t="s">
        <v>44192</v>
      </c>
      <c r="N688" t="s">
        <v>49</v>
      </c>
      <c r="O688" t="s">
        <v>2624</v>
      </c>
      <c r="P688" t="s">
        <v>14815</v>
      </c>
      <c r="Q688" t="s">
        <v>13638</v>
      </c>
      <c r="R688">
        <v>26.542200000000001</v>
      </c>
      <c r="S688" t="s">
        <v>13638</v>
      </c>
      <c r="T688" t="s">
        <v>13638</v>
      </c>
      <c r="U688" s="17">
        <v>45546</v>
      </c>
      <c r="W688">
        <v>26.542200000000001</v>
      </c>
      <c r="Y688">
        <v>15.3283</v>
      </c>
      <c r="Z688" s="7">
        <v>0.15840317385471536</v>
      </c>
      <c r="AP688">
        <f t="shared" si="10"/>
        <v>687</v>
      </c>
    </row>
    <row r="689" spans="1:42" x14ac:dyDescent="0.25">
      <c r="A689" t="s">
        <v>44193</v>
      </c>
      <c r="N689" t="s">
        <v>49</v>
      </c>
      <c r="O689" t="s">
        <v>2623</v>
      </c>
      <c r="P689" t="s">
        <v>14816</v>
      </c>
      <c r="Q689" t="s">
        <v>14817</v>
      </c>
      <c r="R689">
        <v>31.151</v>
      </c>
      <c r="S689" t="s">
        <v>13638</v>
      </c>
      <c r="T689" t="s">
        <v>13638</v>
      </c>
      <c r="U689" s="17">
        <v>45546</v>
      </c>
      <c r="W689">
        <v>31.151</v>
      </c>
      <c r="Y689">
        <v>16.987100000000002</v>
      </c>
      <c r="Z689" s="7">
        <v>0.1753090395170096</v>
      </c>
      <c r="AP689">
        <f t="shared" si="10"/>
        <v>688</v>
      </c>
    </row>
    <row r="690" spans="1:42" x14ac:dyDescent="0.25">
      <c r="A690" t="s">
        <v>44194</v>
      </c>
      <c r="N690" t="s">
        <v>49</v>
      </c>
      <c r="O690" t="s">
        <v>2622</v>
      </c>
      <c r="P690" t="s">
        <v>14818</v>
      </c>
      <c r="Q690" t="s">
        <v>14819</v>
      </c>
      <c r="R690">
        <v>25.034700000000001</v>
      </c>
      <c r="S690" t="s">
        <v>13638</v>
      </c>
      <c r="T690" t="s">
        <v>13638</v>
      </c>
      <c r="U690" s="17">
        <v>45546</v>
      </c>
      <c r="W690">
        <v>25.034700000000001</v>
      </c>
      <c r="Y690">
        <v>13.731199999999999</v>
      </c>
      <c r="Z690" s="7">
        <v>0.17359642020723332</v>
      </c>
      <c r="AP690">
        <f t="shared" si="10"/>
        <v>689</v>
      </c>
    </row>
    <row r="691" spans="1:42" x14ac:dyDescent="0.25">
      <c r="A691" t="s">
        <v>44195</v>
      </c>
      <c r="N691" t="s">
        <v>49</v>
      </c>
      <c r="O691" t="s">
        <v>2621</v>
      </c>
      <c r="P691" t="s">
        <v>14820</v>
      </c>
      <c r="Q691" t="s">
        <v>14821</v>
      </c>
      <c r="R691">
        <v>22.9328</v>
      </c>
      <c r="S691" t="s">
        <v>13638</v>
      </c>
      <c r="T691" t="s">
        <v>13638</v>
      </c>
      <c r="U691" s="17">
        <v>45546</v>
      </c>
      <c r="W691">
        <v>22.9328</v>
      </c>
      <c r="Y691">
        <v>12.5733</v>
      </c>
      <c r="Z691" s="7">
        <v>0.17371464059380504</v>
      </c>
      <c r="AP691">
        <f t="shared" si="10"/>
        <v>690</v>
      </c>
    </row>
    <row r="692" spans="1:42" x14ac:dyDescent="0.25">
      <c r="N692" t="s">
        <v>49</v>
      </c>
      <c r="O692" t="s">
        <v>2620</v>
      </c>
      <c r="P692" t="s">
        <v>14822</v>
      </c>
      <c r="Q692" t="s">
        <v>14823</v>
      </c>
      <c r="R692">
        <v>25.014900000000001</v>
      </c>
      <c r="S692" t="s">
        <v>13638</v>
      </c>
      <c r="T692" t="s">
        <v>13638</v>
      </c>
      <c r="U692" s="17">
        <v>45546</v>
      </c>
      <c r="W692">
        <v>25.014900000000001</v>
      </c>
      <c r="Y692">
        <v>13.712899999999999</v>
      </c>
      <c r="Z692" s="7">
        <v>0.17375655497877762</v>
      </c>
      <c r="AP692">
        <f t="shared" si="10"/>
        <v>691</v>
      </c>
    </row>
    <row r="693" spans="1:42" x14ac:dyDescent="0.25">
      <c r="A693" t="s">
        <v>41</v>
      </c>
      <c r="N693" t="s">
        <v>49</v>
      </c>
      <c r="O693" t="s">
        <v>2619</v>
      </c>
      <c r="P693" t="s">
        <v>14824</v>
      </c>
      <c r="Q693" t="s">
        <v>14825</v>
      </c>
      <c r="R693">
        <v>26.533799999999999</v>
      </c>
      <c r="S693" t="s">
        <v>13638</v>
      </c>
      <c r="T693" t="s">
        <v>13638</v>
      </c>
      <c r="U693" s="17">
        <v>45546</v>
      </c>
      <c r="W693">
        <v>26.533799999999999</v>
      </c>
      <c r="Y693">
        <v>15.3256</v>
      </c>
      <c r="Z693" s="7">
        <v>0.15836188503445658</v>
      </c>
      <c r="AP693">
        <f t="shared" si="10"/>
        <v>692</v>
      </c>
    </row>
    <row r="694" spans="1:42" x14ac:dyDescent="0.25">
      <c r="A694" t="s">
        <v>44196</v>
      </c>
      <c r="N694" t="s">
        <v>49</v>
      </c>
      <c r="O694" t="s">
        <v>2618</v>
      </c>
      <c r="P694" t="s">
        <v>14826</v>
      </c>
      <c r="Q694" t="s">
        <v>14827</v>
      </c>
      <c r="R694">
        <v>21.741599999999998</v>
      </c>
      <c r="S694" t="s">
        <v>13638</v>
      </c>
      <c r="T694" t="s">
        <v>13638</v>
      </c>
      <c r="U694" s="17">
        <v>45546</v>
      </c>
      <c r="W694">
        <v>21.741599999999998</v>
      </c>
      <c r="Y694">
        <v>12.5549</v>
      </c>
      <c r="Z694" s="7">
        <v>0.15842709491772133</v>
      </c>
      <c r="AP694">
        <f t="shared" si="10"/>
        <v>693</v>
      </c>
    </row>
    <row r="695" spans="1:42" x14ac:dyDescent="0.25">
      <c r="A695" t="s">
        <v>44197</v>
      </c>
      <c r="N695" t="s">
        <v>49</v>
      </c>
      <c r="O695" t="s">
        <v>2617</v>
      </c>
      <c r="P695" t="s">
        <v>14828</v>
      </c>
      <c r="Q695" t="s">
        <v>14829</v>
      </c>
      <c r="R695">
        <v>20.598099999999999</v>
      </c>
      <c r="S695" t="s">
        <v>13638</v>
      </c>
      <c r="T695" t="s">
        <v>13638</v>
      </c>
      <c r="U695" s="17">
        <v>45546</v>
      </c>
      <c r="W695">
        <v>20.598099999999999</v>
      </c>
      <c r="Y695">
        <v>11.8947</v>
      </c>
      <c r="Z695" s="7">
        <v>0.1584239967181853</v>
      </c>
      <c r="AP695">
        <f t="shared" si="10"/>
        <v>694</v>
      </c>
    </row>
    <row r="696" spans="1:42" x14ac:dyDescent="0.25">
      <c r="A696" t="s">
        <v>44198</v>
      </c>
      <c r="N696" t="s">
        <v>49</v>
      </c>
      <c r="O696" t="s">
        <v>2616</v>
      </c>
      <c r="P696" t="s">
        <v>14830</v>
      </c>
      <c r="Q696" t="s">
        <v>14831</v>
      </c>
      <c r="R696">
        <v>20.073799999999999</v>
      </c>
      <c r="S696" t="s">
        <v>13638</v>
      </c>
      <c r="T696" t="s">
        <v>13638</v>
      </c>
      <c r="U696" s="17">
        <v>45546</v>
      </c>
      <c r="W696">
        <v>20.073799999999999</v>
      </c>
      <c r="Y696">
        <v>11.589700000000001</v>
      </c>
      <c r="Z696" s="7">
        <v>0.15848070780191037</v>
      </c>
      <c r="AP696">
        <f t="shared" si="10"/>
        <v>695</v>
      </c>
    </row>
    <row r="697" spans="1:42" x14ac:dyDescent="0.25">
      <c r="A697" t="s">
        <v>44199</v>
      </c>
      <c r="N697" t="s">
        <v>49</v>
      </c>
      <c r="O697" t="s">
        <v>2601</v>
      </c>
      <c r="P697" t="s">
        <v>14832</v>
      </c>
      <c r="Q697" t="s">
        <v>13638</v>
      </c>
      <c r="R697">
        <v>825.3</v>
      </c>
      <c r="S697" t="s">
        <v>13638</v>
      </c>
      <c r="T697" t="s">
        <v>13638</v>
      </c>
      <c r="U697" s="17">
        <v>45546</v>
      </c>
      <c r="W697">
        <v>825.3</v>
      </c>
      <c r="Y697">
        <v>409.73</v>
      </c>
      <c r="Z697" s="7">
        <v>0.20312142870634098</v>
      </c>
      <c r="AP697">
        <f t="shared" si="10"/>
        <v>696</v>
      </c>
    </row>
    <row r="698" spans="1:42" x14ac:dyDescent="0.25">
      <c r="N698" t="s">
        <v>49</v>
      </c>
      <c r="O698" t="s">
        <v>2600</v>
      </c>
      <c r="P698" t="s">
        <v>14833</v>
      </c>
      <c r="Q698" t="s">
        <v>13638</v>
      </c>
      <c r="R698">
        <v>744.13900000000001</v>
      </c>
      <c r="S698" t="s">
        <v>13638</v>
      </c>
      <c r="T698" t="s">
        <v>13638</v>
      </c>
      <c r="U698" s="17">
        <v>45546</v>
      </c>
      <c r="W698">
        <v>744.13900000000001</v>
      </c>
      <c r="Y698">
        <v>380.40699999999998</v>
      </c>
      <c r="Z698" s="7">
        <v>0.19443029971963011</v>
      </c>
      <c r="AP698">
        <f t="shared" si="10"/>
        <v>697</v>
      </c>
    </row>
    <row r="699" spans="1:42" x14ac:dyDescent="0.25">
      <c r="A699" t="s">
        <v>15</v>
      </c>
      <c r="N699" t="s">
        <v>49</v>
      </c>
      <c r="O699" t="s">
        <v>2599</v>
      </c>
      <c r="P699" t="s">
        <v>14834</v>
      </c>
      <c r="Q699" t="s">
        <v>14835</v>
      </c>
      <c r="R699">
        <v>45.8</v>
      </c>
      <c r="S699" t="s">
        <v>13638</v>
      </c>
      <c r="T699" t="s">
        <v>13638</v>
      </c>
      <c r="U699" s="17">
        <v>45546</v>
      </c>
      <c r="W699">
        <v>45.8</v>
      </c>
      <c r="Y699">
        <v>28.943000000000001</v>
      </c>
      <c r="Z699" s="7">
        <v>0.13199049798620166</v>
      </c>
      <c r="AP699">
        <f t="shared" si="10"/>
        <v>698</v>
      </c>
    </row>
    <row r="700" spans="1:42" x14ac:dyDescent="0.25">
      <c r="A700" t="s">
        <v>44200</v>
      </c>
      <c r="N700" t="s">
        <v>49</v>
      </c>
      <c r="O700" t="s">
        <v>2598</v>
      </c>
      <c r="P700" t="s">
        <v>14836</v>
      </c>
      <c r="Q700" t="s">
        <v>14837</v>
      </c>
      <c r="R700">
        <v>37.770000000000003</v>
      </c>
      <c r="S700" t="s">
        <v>13638</v>
      </c>
      <c r="T700" t="s">
        <v>13638</v>
      </c>
      <c r="U700" s="17">
        <v>45546</v>
      </c>
      <c r="W700">
        <v>37.770000000000003</v>
      </c>
      <c r="Y700">
        <v>25.597999999999999</v>
      </c>
      <c r="Z700" s="7">
        <v>0.11159445524145806</v>
      </c>
      <c r="AP700">
        <f t="shared" si="10"/>
        <v>699</v>
      </c>
    </row>
    <row r="701" spans="1:42" x14ac:dyDescent="0.25">
      <c r="A701" t="s">
        <v>44201</v>
      </c>
      <c r="N701" t="s">
        <v>49</v>
      </c>
      <c r="O701" t="s">
        <v>14838</v>
      </c>
      <c r="P701" t="s">
        <v>14839</v>
      </c>
      <c r="Q701" t="s">
        <v>13638</v>
      </c>
      <c r="R701">
        <v>121.11920000000001</v>
      </c>
      <c r="S701" t="s">
        <v>13638</v>
      </c>
      <c r="T701" t="s">
        <v>13638</v>
      </c>
      <c r="U701" s="17">
        <v>45546</v>
      </c>
      <c r="W701">
        <v>121.11920000000001</v>
      </c>
      <c r="Y701">
        <v>0</v>
      </c>
      <c r="Z701" s="7">
        <v>0</v>
      </c>
      <c r="AP701">
        <f t="shared" si="10"/>
        <v>700</v>
      </c>
    </row>
    <row r="702" spans="1:42" x14ac:dyDescent="0.25">
      <c r="A702" t="s">
        <v>44202</v>
      </c>
      <c r="N702" t="s">
        <v>49</v>
      </c>
      <c r="O702" t="s">
        <v>14840</v>
      </c>
      <c r="P702" t="s">
        <v>14841</v>
      </c>
      <c r="Q702" t="s">
        <v>14842</v>
      </c>
      <c r="R702">
        <v>70.502399999999994</v>
      </c>
      <c r="S702" t="s">
        <v>13638</v>
      </c>
      <c r="T702" t="s">
        <v>13638</v>
      </c>
      <c r="U702" s="17">
        <v>45546</v>
      </c>
      <c r="W702">
        <v>70.502399999999994</v>
      </c>
      <c r="Y702">
        <v>0</v>
      </c>
      <c r="Z702" s="7">
        <v>0</v>
      </c>
      <c r="AP702">
        <f t="shared" si="10"/>
        <v>701</v>
      </c>
    </row>
    <row r="703" spans="1:42" x14ac:dyDescent="0.25">
      <c r="A703" t="s">
        <v>44203</v>
      </c>
      <c r="N703" t="s">
        <v>49</v>
      </c>
      <c r="O703" t="s">
        <v>14843</v>
      </c>
      <c r="P703" t="s">
        <v>14844</v>
      </c>
      <c r="Q703" t="s">
        <v>13638</v>
      </c>
      <c r="R703">
        <v>109.37820000000001</v>
      </c>
      <c r="S703" t="s">
        <v>13638</v>
      </c>
      <c r="T703" t="s">
        <v>13638</v>
      </c>
      <c r="U703" s="17">
        <v>45546</v>
      </c>
      <c r="W703">
        <v>109.37820000000001</v>
      </c>
      <c r="Y703">
        <v>0</v>
      </c>
      <c r="Z703" s="7">
        <v>0</v>
      </c>
      <c r="AP703">
        <f t="shared" si="10"/>
        <v>702</v>
      </c>
    </row>
    <row r="704" spans="1:42" x14ac:dyDescent="0.25">
      <c r="A704" t="s">
        <v>44204</v>
      </c>
      <c r="N704" t="s">
        <v>49</v>
      </c>
      <c r="O704" t="s">
        <v>14845</v>
      </c>
      <c r="P704" t="s">
        <v>14846</v>
      </c>
      <c r="Q704" t="s">
        <v>14847</v>
      </c>
      <c r="R704">
        <v>57.325499999999998</v>
      </c>
      <c r="S704" t="s">
        <v>13638</v>
      </c>
      <c r="T704" t="s">
        <v>13638</v>
      </c>
      <c r="U704" s="17">
        <v>45546</v>
      </c>
      <c r="W704">
        <v>57.325499999999998</v>
      </c>
      <c r="Y704">
        <v>0</v>
      </c>
      <c r="Z704" s="7">
        <v>0</v>
      </c>
      <c r="AP704">
        <f t="shared" si="10"/>
        <v>703</v>
      </c>
    </row>
    <row r="705" spans="1:42" x14ac:dyDescent="0.25">
      <c r="A705" t="s">
        <v>44205</v>
      </c>
      <c r="N705" t="s">
        <v>49</v>
      </c>
      <c r="O705" t="s">
        <v>2302</v>
      </c>
      <c r="P705" t="s">
        <v>14848</v>
      </c>
      <c r="Q705" t="s">
        <v>13638</v>
      </c>
      <c r="R705">
        <v>505.86</v>
      </c>
      <c r="S705" t="s">
        <v>13638</v>
      </c>
      <c r="T705" t="s">
        <v>13638</v>
      </c>
      <c r="U705" s="17">
        <v>45546</v>
      </c>
      <c r="W705">
        <v>505.86</v>
      </c>
      <c r="Y705">
        <v>230.76</v>
      </c>
      <c r="Z705" s="7">
        <v>0.22835951672050925</v>
      </c>
      <c r="AP705">
        <f t="shared" si="10"/>
        <v>704</v>
      </c>
    </row>
    <row r="706" spans="1:42" x14ac:dyDescent="0.25">
      <c r="A706" t="s">
        <v>44206</v>
      </c>
      <c r="N706" t="s">
        <v>49</v>
      </c>
      <c r="O706" t="s">
        <v>2301</v>
      </c>
      <c r="P706" t="s">
        <v>14849</v>
      </c>
      <c r="Q706" t="s">
        <v>14850</v>
      </c>
      <c r="R706">
        <v>122.48</v>
      </c>
      <c r="S706" t="s">
        <v>13638</v>
      </c>
      <c r="T706" t="s">
        <v>13638</v>
      </c>
      <c r="U706" s="17">
        <v>45546</v>
      </c>
      <c r="W706">
        <v>122.48</v>
      </c>
      <c r="Y706">
        <v>64.16</v>
      </c>
      <c r="Z706" s="7">
        <v>0.18719165928986126</v>
      </c>
      <c r="AP706">
        <f t="shared" si="10"/>
        <v>705</v>
      </c>
    </row>
    <row r="707" spans="1:42" x14ac:dyDescent="0.25">
      <c r="N707" t="s">
        <v>49</v>
      </c>
      <c r="O707" t="s">
        <v>2300</v>
      </c>
      <c r="P707" t="s">
        <v>14851</v>
      </c>
      <c r="Q707" t="s">
        <v>13638</v>
      </c>
      <c r="R707">
        <v>462.39</v>
      </c>
      <c r="S707" t="s">
        <v>13638</v>
      </c>
      <c r="T707" t="s">
        <v>13638</v>
      </c>
      <c r="U707" s="17">
        <v>45546</v>
      </c>
      <c r="W707">
        <v>462.39</v>
      </c>
      <c r="Y707">
        <v>214.75</v>
      </c>
      <c r="Z707" s="7">
        <v>0.22299480874424127</v>
      </c>
      <c r="AP707">
        <f t="shared" si="10"/>
        <v>706</v>
      </c>
    </row>
    <row r="708" spans="1:42" x14ac:dyDescent="0.25">
      <c r="A708" t="s">
        <v>42</v>
      </c>
      <c r="N708" t="s">
        <v>49</v>
      </c>
      <c r="O708" t="s">
        <v>2299</v>
      </c>
      <c r="P708" t="s">
        <v>14852</v>
      </c>
      <c r="Q708" t="s">
        <v>14853</v>
      </c>
      <c r="R708">
        <v>43.29</v>
      </c>
      <c r="S708" t="s">
        <v>13638</v>
      </c>
      <c r="T708" t="s">
        <v>13638</v>
      </c>
      <c r="U708" s="17">
        <v>45546</v>
      </c>
      <c r="W708">
        <v>43.29</v>
      </c>
      <c r="Y708">
        <v>28.48</v>
      </c>
      <c r="Z708" s="7">
        <v>0.12024690819983253</v>
      </c>
      <c r="AP708">
        <f t="shared" ref="AP708:AP771" si="11">AP707+1</f>
        <v>707</v>
      </c>
    </row>
    <row r="709" spans="1:42" x14ac:dyDescent="0.25">
      <c r="A709" t="s">
        <v>44207</v>
      </c>
      <c r="N709" t="s">
        <v>49</v>
      </c>
      <c r="O709" t="s">
        <v>14854</v>
      </c>
      <c r="P709" t="s">
        <v>14855</v>
      </c>
      <c r="Q709" t="s">
        <v>13638</v>
      </c>
      <c r="R709">
        <v>18.837299999999999</v>
      </c>
      <c r="S709" t="s">
        <v>13638</v>
      </c>
      <c r="T709" t="s">
        <v>13638</v>
      </c>
      <c r="U709" s="17">
        <v>45546</v>
      </c>
      <c r="W709">
        <v>18.837299999999999</v>
      </c>
      <c r="Y709">
        <v>0</v>
      </c>
      <c r="Z709" s="7">
        <v>0</v>
      </c>
      <c r="AP709">
        <f t="shared" si="11"/>
        <v>708</v>
      </c>
    </row>
    <row r="710" spans="1:42" x14ac:dyDescent="0.25">
      <c r="A710" t="s">
        <v>44208</v>
      </c>
      <c r="N710" t="s">
        <v>49</v>
      </c>
      <c r="O710" t="s">
        <v>14856</v>
      </c>
      <c r="P710" t="s">
        <v>14857</v>
      </c>
      <c r="Q710" t="s">
        <v>14858</v>
      </c>
      <c r="R710">
        <v>18.837299999999999</v>
      </c>
      <c r="S710" t="s">
        <v>13638</v>
      </c>
      <c r="T710" t="s">
        <v>13638</v>
      </c>
      <c r="U710" s="17">
        <v>45546</v>
      </c>
      <c r="W710">
        <v>18.837299999999999</v>
      </c>
      <c r="Y710">
        <v>0</v>
      </c>
      <c r="Z710" s="7">
        <v>0</v>
      </c>
      <c r="AP710">
        <f t="shared" si="11"/>
        <v>709</v>
      </c>
    </row>
    <row r="711" spans="1:42" x14ac:dyDescent="0.25">
      <c r="A711" t="s">
        <v>44209</v>
      </c>
      <c r="N711" t="s">
        <v>49</v>
      </c>
      <c r="O711" t="s">
        <v>14859</v>
      </c>
      <c r="P711" t="s">
        <v>14860</v>
      </c>
      <c r="Q711" t="s">
        <v>13638</v>
      </c>
      <c r="R711">
        <v>17.6082</v>
      </c>
      <c r="S711" t="s">
        <v>13638</v>
      </c>
      <c r="T711" t="s">
        <v>13638</v>
      </c>
      <c r="U711" s="17">
        <v>45546</v>
      </c>
      <c r="W711">
        <v>17.6082</v>
      </c>
      <c r="Y711">
        <v>0</v>
      </c>
      <c r="Z711" s="7">
        <v>0</v>
      </c>
      <c r="AP711">
        <f t="shared" si="11"/>
        <v>710</v>
      </c>
    </row>
    <row r="712" spans="1:42" x14ac:dyDescent="0.25">
      <c r="A712" t="s">
        <v>44210</v>
      </c>
      <c r="N712" t="s">
        <v>49</v>
      </c>
      <c r="O712" t="s">
        <v>14861</v>
      </c>
      <c r="P712" t="s">
        <v>14862</v>
      </c>
      <c r="Q712" t="s">
        <v>14863</v>
      </c>
      <c r="R712">
        <v>17.6082</v>
      </c>
      <c r="S712" t="s">
        <v>13638</v>
      </c>
      <c r="T712" t="s">
        <v>13638</v>
      </c>
      <c r="U712" s="17">
        <v>45546</v>
      </c>
      <c r="W712">
        <v>17.6082</v>
      </c>
      <c r="Y712">
        <v>0</v>
      </c>
      <c r="Z712" s="7">
        <v>0</v>
      </c>
      <c r="AP712">
        <f t="shared" si="11"/>
        <v>711</v>
      </c>
    </row>
    <row r="713" spans="1:42" x14ac:dyDescent="0.25">
      <c r="N713" t="s">
        <v>49</v>
      </c>
      <c r="O713" t="s">
        <v>2004</v>
      </c>
      <c r="P713" t="s">
        <v>14864</v>
      </c>
      <c r="Q713" t="s">
        <v>13638</v>
      </c>
      <c r="R713">
        <v>120.6688</v>
      </c>
      <c r="S713" t="s">
        <v>13638</v>
      </c>
      <c r="T713" t="s">
        <v>13638</v>
      </c>
      <c r="U713" s="17">
        <v>45546</v>
      </c>
      <c r="W713">
        <v>120.6688</v>
      </c>
      <c r="Y713">
        <v>49.152000000000001</v>
      </c>
      <c r="Z713" s="7">
        <v>0.26236862388603477</v>
      </c>
      <c r="AP713">
        <f t="shared" si="11"/>
        <v>712</v>
      </c>
    </row>
    <row r="714" spans="1:42" x14ac:dyDescent="0.25">
      <c r="A714" t="s">
        <v>16</v>
      </c>
      <c r="N714" t="s">
        <v>49</v>
      </c>
      <c r="O714" t="s">
        <v>2003</v>
      </c>
      <c r="P714" t="s">
        <v>14865</v>
      </c>
      <c r="Q714" t="s">
        <v>14866</v>
      </c>
      <c r="R714">
        <v>82.216200000000001</v>
      </c>
      <c r="S714" t="s">
        <v>13638</v>
      </c>
      <c r="T714" t="s">
        <v>13638</v>
      </c>
      <c r="U714" s="17">
        <v>45546</v>
      </c>
      <c r="W714">
        <v>82.216200000000001</v>
      </c>
      <c r="Y714">
        <v>33.489899999999999</v>
      </c>
      <c r="Z714" s="7">
        <v>0.26236150749522569</v>
      </c>
      <c r="AP714">
        <f t="shared" si="11"/>
        <v>713</v>
      </c>
    </row>
    <row r="715" spans="1:42" x14ac:dyDescent="0.25">
      <c r="A715" t="s">
        <v>44211</v>
      </c>
      <c r="N715" t="s">
        <v>49</v>
      </c>
      <c r="O715" t="s">
        <v>2002</v>
      </c>
      <c r="P715" t="s">
        <v>14867</v>
      </c>
      <c r="Q715" t="s">
        <v>13638</v>
      </c>
      <c r="R715">
        <v>108.6358</v>
      </c>
      <c r="S715" t="s">
        <v>13638</v>
      </c>
      <c r="T715" t="s">
        <v>13638</v>
      </c>
      <c r="U715" s="17">
        <v>45546</v>
      </c>
      <c r="W715">
        <v>108.6358</v>
      </c>
      <c r="Y715">
        <v>45.444800000000001</v>
      </c>
      <c r="Z715" s="7">
        <v>0.2543472708605643</v>
      </c>
      <c r="AP715">
        <f t="shared" si="11"/>
        <v>714</v>
      </c>
    </row>
    <row r="716" spans="1:42" x14ac:dyDescent="0.25">
      <c r="A716" t="s">
        <v>44212</v>
      </c>
      <c r="N716" t="s">
        <v>49</v>
      </c>
      <c r="O716" t="s">
        <v>2001</v>
      </c>
      <c r="P716" t="s">
        <v>14868</v>
      </c>
      <c r="Q716" t="s">
        <v>14869</v>
      </c>
      <c r="R716">
        <v>75.859099999999998</v>
      </c>
      <c r="S716" t="s">
        <v>13638</v>
      </c>
      <c r="T716" t="s">
        <v>13638</v>
      </c>
      <c r="U716" s="17">
        <v>45546</v>
      </c>
      <c r="W716">
        <v>75.859099999999998</v>
      </c>
      <c r="Y716">
        <v>31.7333</v>
      </c>
      <c r="Z716" s="7">
        <v>0.25434981946655277</v>
      </c>
      <c r="AP716">
        <f t="shared" si="11"/>
        <v>715</v>
      </c>
    </row>
    <row r="717" spans="1:42" x14ac:dyDescent="0.25">
      <c r="A717" t="s">
        <v>44213</v>
      </c>
      <c r="N717" t="s">
        <v>49</v>
      </c>
      <c r="O717" t="s">
        <v>34848</v>
      </c>
      <c r="P717" t="s">
        <v>14870</v>
      </c>
      <c r="Q717" t="s">
        <v>13638</v>
      </c>
      <c r="R717">
        <v>27.832000000000001</v>
      </c>
      <c r="S717" t="s">
        <v>13638</v>
      </c>
      <c r="T717" t="s">
        <v>13638</v>
      </c>
      <c r="U717" s="17">
        <v>45546</v>
      </c>
      <c r="W717">
        <v>27.832000000000001</v>
      </c>
      <c r="Y717">
        <v>0</v>
      </c>
      <c r="Z717" s="7">
        <v>0</v>
      </c>
      <c r="AP717">
        <f t="shared" si="11"/>
        <v>716</v>
      </c>
    </row>
    <row r="718" spans="1:42" x14ac:dyDescent="0.25">
      <c r="A718" t="s">
        <v>44214</v>
      </c>
      <c r="N718" t="s">
        <v>49</v>
      </c>
      <c r="O718" t="s">
        <v>34849</v>
      </c>
      <c r="P718" t="s">
        <v>14871</v>
      </c>
      <c r="Q718" t="s">
        <v>13638</v>
      </c>
      <c r="R718">
        <v>27.813600000000001</v>
      </c>
      <c r="S718" t="s">
        <v>13638</v>
      </c>
      <c r="T718" t="s">
        <v>13638</v>
      </c>
      <c r="U718" s="17">
        <v>45546</v>
      </c>
      <c r="W718">
        <v>27.813600000000001</v>
      </c>
      <c r="Y718">
        <v>0</v>
      </c>
      <c r="Z718" s="7">
        <v>0</v>
      </c>
      <c r="AP718">
        <f t="shared" si="11"/>
        <v>717</v>
      </c>
    </row>
    <row r="719" spans="1:42" x14ac:dyDescent="0.25">
      <c r="N719" t="s">
        <v>49</v>
      </c>
      <c r="O719" t="s">
        <v>34850</v>
      </c>
      <c r="P719" t="s">
        <v>14872</v>
      </c>
      <c r="Q719" t="s">
        <v>13638</v>
      </c>
      <c r="R719">
        <v>26.1448</v>
      </c>
      <c r="S719" t="s">
        <v>13638</v>
      </c>
      <c r="T719" t="s">
        <v>13638</v>
      </c>
      <c r="U719" s="17">
        <v>45546</v>
      </c>
      <c r="W719">
        <v>26.1448</v>
      </c>
      <c r="Y719">
        <v>0</v>
      </c>
      <c r="Z719" s="7">
        <v>0</v>
      </c>
      <c r="AP719">
        <f t="shared" si="11"/>
        <v>718</v>
      </c>
    </row>
    <row r="720" spans="1:42" x14ac:dyDescent="0.25">
      <c r="A720" t="s">
        <v>2</v>
      </c>
      <c r="N720" t="s">
        <v>49</v>
      </c>
      <c r="O720" t="s">
        <v>34851</v>
      </c>
      <c r="P720" t="s">
        <v>14873</v>
      </c>
      <c r="Q720" t="s">
        <v>13638</v>
      </c>
      <c r="R720">
        <v>26.145</v>
      </c>
      <c r="S720" t="s">
        <v>13638</v>
      </c>
      <c r="T720" t="s">
        <v>13638</v>
      </c>
      <c r="U720" s="17">
        <v>45546</v>
      </c>
      <c r="W720">
        <v>26.145</v>
      </c>
      <c r="Y720">
        <v>0</v>
      </c>
      <c r="Z720" s="7">
        <v>0</v>
      </c>
      <c r="AP720">
        <f t="shared" si="11"/>
        <v>719</v>
      </c>
    </row>
    <row r="721" spans="1:42" x14ac:dyDescent="0.25">
      <c r="A721" t="s">
        <v>44215</v>
      </c>
      <c r="N721" t="s">
        <v>49</v>
      </c>
      <c r="O721" t="s">
        <v>1325</v>
      </c>
      <c r="P721" t="s">
        <v>14874</v>
      </c>
      <c r="Q721" t="s">
        <v>14875</v>
      </c>
      <c r="R721">
        <v>75.940399999999997</v>
      </c>
      <c r="S721" t="s">
        <v>13638</v>
      </c>
      <c r="T721" t="s">
        <v>13638</v>
      </c>
      <c r="U721" s="17">
        <v>45546</v>
      </c>
      <c r="W721">
        <v>75.940399999999997</v>
      </c>
      <c r="Y721">
        <v>40.039700000000003</v>
      </c>
      <c r="Z721" s="7">
        <v>0.18526972019069898</v>
      </c>
      <c r="AP721">
        <f t="shared" si="11"/>
        <v>720</v>
      </c>
    </row>
    <row r="722" spans="1:42" x14ac:dyDescent="0.25">
      <c r="A722" t="s">
        <v>44216</v>
      </c>
      <c r="N722" t="s">
        <v>49</v>
      </c>
      <c r="O722" t="s">
        <v>1324</v>
      </c>
      <c r="P722" t="s">
        <v>14876</v>
      </c>
      <c r="Q722" t="s">
        <v>13638</v>
      </c>
      <c r="R722">
        <v>249.25280000000001</v>
      </c>
      <c r="S722" t="s">
        <v>13638</v>
      </c>
      <c r="T722" t="s">
        <v>13638</v>
      </c>
      <c r="U722" s="17">
        <v>45546</v>
      </c>
      <c r="W722">
        <v>249.25280000000001</v>
      </c>
      <c r="Y722">
        <v>114.598</v>
      </c>
      <c r="Z722" s="7">
        <v>0.22601389940170158</v>
      </c>
      <c r="AP722">
        <f t="shared" si="11"/>
        <v>721</v>
      </c>
    </row>
    <row r="723" spans="1:42" x14ac:dyDescent="0.25">
      <c r="A723" t="s">
        <v>44217</v>
      </c>
      <c r="N723" t="s">
        <v>49</v>
      </c>
      <c r="O723" t="s">
        <v>1323</v>
      </c>
      <c r="P723" t="s">
        <v>14877</v>
      </c>
      <c r="Q723" t="s">
        <v>14878</v>
      </c>
      <c r="R723">
        <v>49.232500000000002</v>
      </c>
      <c r="S723" t="s">
        <v>13638</v>
      </c>
      <c r="T723" t="s">
        <v>13638</v>
      </c>
      <c r="U723" s="17">
        <v>45546</v>
      </c>
      <c r="W723">
        <v>49.232500000000002</v>
      </c>
      <c r="Y723">
        <v>28.3536</v>
      </c>
      <c r="Z723" s="7">
        <v>0.15921653339447239</v>
      </c>
      <c r="AP723">
        <f t="shared" si="11"/>
        <v>722</v>
      </c>
    </row>
    <row r="724" spans="1:42" x14ac:dyDescent="0.25">
      <c r="A724" t="s">
        <v>44218</v>
      </c>
      <c r="N724" t="s">
        <v>49</v>
      </c>
      <c r="O724" t="s">
        <v>1322</v>
      </c>
      <c r="P724" t="s">
        <v>14879</v>
      </c>
      <c r="Q724" t="s">
        <v>13638</v>
      </c>
      <c r="R724">
        <v>229.06190000000001</v>
      </c>
      <c r="S724" t="s">
        <v>13638</v>
      </c>
      <c r="T724" t="s">
        <v>13638</v>
      </c>
      <c r="U724" s="17">
        <v>45546</v>
      </c>
      <c r="W724">
        <v>229.06190000000001</v>
      </c>
      <c r="Y724">
        <v>107.75190000000001</v>
      </c>
      <c r="Z724" s="7">
        <v>0.21918092104609688</v>
      </c>
      <c r="AP724">
        <f t="shared" si="11"/>
        <v>723</v>
      </c>
    </row>
    <row r="725" spans="1:42" x14ac:dyDescent="0.25">
      <c r="N725" t="s">
        <v>49</v>
      </c>
      <c r="O725" t="s">
        <v>14880</v>
      </c>
      <c r="P725" t="s">
        <v>14881</v>
      </c>
      <c r="Q725" t="s">
        <v>13638</v>
      </c>
      <c r="R725">
        <v>22.6098</v>
      </c>
      <c r="S725" t="s">
        <v>13638</v>
      </c>
      <c r="T725" t="s">
        <v>13638</v>
      </c>
      <c r="U725" s="17">
        <v>45546</v>
      </c>
      <c r="W725">
        <v>22.6098</v>
      </c>
      <c r="Y725">
        <v>0</v>
      </c>
      <c r="Z725" s="7">
        <v>0</v>
      </c>
      <c r="AP725">
        <f t="shared" si="11"/>
        <v>724</v>
      </c>
    </row>
    <row r="726" spans="1:42" x14ac:dyDescent="0.25">
      <c r="A726" t="s">
        <v>18</v>
      </c>
      <c r="N726" t="s">
        <v>49</v>
      </c>
      <c r="O726" t="s">
        <v>14882</v>
      </c>
      <c r="P726" t="s">
        <v>14883</v>
      </c>
      <c r="Q726" t="s">
        <v>13638</v>
      </c>
      <c r="R726">
        <v>21.5746</v>
      </c>
      <c r="S726" t="s">
        <v>13638</v>
      </c>
      <c r="T726" t="s">
        <v>13638</v>
      </c>
      <c r="U726" s="17">
        <v>45546</v>
      </c>
      <c r="W726">
        <v>21.5746</v>
      </c>
      <c r="Y726">
        <v>0</v>
      </c>
      <c r="Z726" s="7">
        <v>0</v>
      </c>
      <c r="AP726">
        <f t="shared" si="11"/>
        <v>725</v>
      </c>
    </row>
    <row r="727" spans="1:42" x14ac:dyDescent="0.25">
      <c r="A727" t="s">
        <v>44219</v>
      </c>
      <c r="N727" t="s">
        <v>49</v>
      </c>
      <c r="O727" t="s">
        <v>14884</v>
      </c>
      <c r="P727" t="s">
        <v>14885</v>
      </c>
      <c r="Q727" t="s">
        <v>14886</v>
      </c>
      <c r="R727">
        <v>21.482700000000001</v>
      </c>
      <c r="S727" t="s">
        <v>13638</v>
      </c>
      <c r="T727" t="s">
        <v>13638</v>
      </c>
      <c r="U727" s="17">
        <v>45546</v>
      </c>
      <c r="W727">
        <v>21.482700000000001</v>
      </c>
      <c r="Y727">
        <v>0</v>
      </c>
      <c r="Z727" s="7">
        <v>0</v>
      </c>
      <c r="AP727">
        <f t="shared" si="11"/>
        <v>726</v>
      </c>
    </row>
    <row r="728" spans="1:42" x14ac:dyDescent="0.25">
      <c r="A728" t="s">
        <v>44220</v>
      </c>
      <c r="N728" t="s">
        <v>49</v>
      </c>
      <c r="O728" t="s">
        <v>14887</v>
      </c>
      <c r="P728" t="s">
        <v>14888</v>
      </c>
      <c r="Q728" t="s">
        <v>14889</v>
      </c>
      <c r="R728">
        <v>21.693300000000001</v>
      </c>
      <c r="S728" t="s">
        <v>13638</v>
      </c>
      <c r="T728" t="s">
        <v>13638</v>
      </c>
      <c r="U728" s="17">
        <v>45546</v>
      </c>
      <c r="W728">
        <v>21.693300000000001</v>
      </c>
      <c r="Y728">
        <v>0</v>
      </c>
      <c r="Z728" s="7">
        <v>0</v>
      </c>
      <c r="AP728">
        <f t="shared" si="11"/>
        <v>727</v>
      </c>
    </row>
    <row r="729" spans="1:42" x14ac:dyDescent="0.25">
      <c r="A729" t="s">
        <v>44221</v>
      </c>
      <c r="N729" t="s">
        <v>49</v>
      </c>
      <c r="O729" t="s">
        <v>1118</v>
      </c>
      <c r="P729" t="s">
        <v>14890</v>
      </c>
      <c r="Q729" t="s">
        <v>13638</v>
      </c>
      <c r="R729">
        <v>131.25</v>
      </c>
      <c r="S729" t="s">
        <v>13638</v>
      </c>
      <c r="T729" t="s">
        <v>13638</v>
      </c>
      <c r="U729" s="17">
        <v>45546</v>
      </c>
      <c r="W729">
        <v>131.25</v>
      </c>
      <c r="Y729">
        <v>73.23</v>
      </c>
      <c r="Z729" s="7">
        <v>0.16855303034837199</v>
      </c>
      <c r="AP729">
        <f t="shared" si="11"/>
        <v>728</v>
      </c>
    </row>
    <row r="730" spans="1:42" x14ac:dyDescent="0.25">
      <c r="A730" t="s">
        <v>44222</v>
      </c>
      <c r="N730" t="s">
        <v>49</v>
      </c>
      <c r="O730" t="s">
        <v>1117</v>
      </c>
      <c r="P730" t="s">
        <v>14891</v>
      </c>
      <c r="Q730" t="s">
        <v>14892</v>
      </c>
      <c r="R730">
        <v>132.37</v>
      </c>
      <c r="S730" t="s">
        <v>13638</v>
      </c>
      <c r="T730" t="s">
        <v>13638</v>
      </c>
      <c r="U730" s="17">
        <v>45546</v>
      </c>
      <c r="W730">
        <v>132.37</v>
      </c>
      <c r="Y730">
        <v>73.849999999999994</v>
      </c>
      <c r="Z730" s="7">
        <v>0.16857257851470209</v>
      </c>
      <c r="AP730">
        <f t="shared" si="11"/>
        <v>729</v>
      </c>
    </row>
    <row r="731" spans="1:42" x14ac:dyDescent="0.25">
      <c r="N731" t="s">
        <v>49</v>
      </c>
      <c r="O731" t="s">
        <v>1116</v>
      </c>
      <c r="P731" t="s">
        <v>14893</v>
      </c>
      <c r="Q731" t="s">
        <v>13638</v>
      </c>
      <c r="R731">
        <v>126.69</v>
      </c>
      <c r="S731" t="s">
        <v>13638</v>
      </c>
      <c r="T731" t="s">
        <v>13638</v>
      </c>
      <c r="U731" s="17">
        <v>45546</v>
      </c>
      <c r="W731">
        <v>126.69</v>
      </c>
      <c r="Y731">
        <v>72.16</v>
      </c>
      <c r="Z731" s="7">
        <v>0.16247095768985886</v>
      </c>
      <c r="AP731">
        <f t="shared" si="11"/>
        <v>730</v>
      </c>
    </row>
    <row r="732" spans="1:42" x14ac:dyDescent="0.25">
      <c r="A732" t="s">
        <v>19</v>
      </c>
      <c r="N732" t="s">
        <v>49</v>
      </c>
      <c r="O732" t="s">
        <v>1115</v>
      </c>
      <c r="P732" t="s">
        <v>14894</v>
      </c>
      <c r="Q732" t="s">
        <v>14895</v>
      </c>
      <c r="R732">
        <v>127.41</v>
      </c>
      <c r="S732" t="s">
        <v>13638</v>
      </c>
      <c r="T732" t="s">
        <v>13638</v>
      </c>
      <c r="U732" s="17">
        <v>45546</v>
      </c>
      <c r="W732">
        <v>127.41</v>
      </c>
      <c r="Y732">
        <v>72.58</v>
      </c>
      <c r="Z732" s="7">
        <v>0.1624307815787871</v>
      </c>
      <c r="AP732">
        <f t="shared" si="11"/>
        <v>731</v>
      </c>
    </row>
    <row r="733" spans="1:42" x14ac:dyDescent="0.25">
      <c r="A733" t="s">
        <v>44223</v>
      </c>
      <c r="N733" t="s">
        <v>49</v>
      </c>
      <c r="O733" t="s">
        <v>448</v>
      </c>
      <c r="P733" t="s">
        <v>14896</v>
      </c>
      <c r="Q733" t="s">
        <v>14897</v>
      </c>
      <c r="R733">
        <v>140.4659</v>
      </c>
      <c r="S733" t="s">
        <v>13638</v>
      </c>
      <c r="T733" t="s">
        <v>13638</v>
      </c>
      <c r="U733" s="17">
        <v>45546</v>
      </c>
      <c r="W733">
        <v>140.4659</v>
      </c>
      <c r="Y733">
        <v>74.256</v>
      </c>
      <c r="Z733" s="7">
        <v>0.18449082669069039</v>
      </c>
      <c r="AP733">
        <f t="shared" si="11"/>
        <v>732</v>
      </c>
    </row>
    <row r="734" spans="1:42" x14ac:dyDescent="0.25">
      <c r="A734" t="s">
        <v>44224</v>
      </c>
      <c r="N734" t="s">
        <v>49</v>
      </c>
      <c r="O734" t="s">
        <v>447</v>
      </c>
      <c r="P734" t="s">
        <v>14898</v>
      </c>
      <c r="Q734" t="s">
        <v>13638</v>
      </c>
      <c r="R734">
        <v>372.87180000000001</v>
      </c>
      <c r="S734" t="s">
        <v>13638</v>
      </c>
      <c r="T734" t="s">
        <v>13638</v>
      </c>
      <c r="U734" s="17">
        <v>45546</v>
      </c>
      <c r="W734">
        <v>372.87180000000001</v>
      </c>
      <c r="Y734">
        <v>176.0299</v>
      </c>
      <c r="Z734" s="7">
        <v>0.21811257119667715</v>
      </c>
      <c r="AP734">
        <f t="shared" si="11"/>
        <v>733</v>
      </c>
    </row>
    <row r="735" spans="1:42" x14ac:dyDescent="0.25">
      <c r="A735" t="s">
        <v>44225</v>
      </c>
      <c r="N735" t="s">
        <v>49</v>
      </c>
      <c r="O735" t="s">
        <v>446</v>
      </c>
      <c r="P735" t="s">
        <v>14899</v>
      </c>
      <c r="Q735" t="s">
        <v>13638</v>
      </c>
      <c r="R735">
        <v>416.41419999999999</v>
      </c>
      <c r="S735" t="s">
        <v>13638</v>
      </c>
      <c r="T735" t="s">
        <v>13638</v>
      </c>
      <c r="U735" s="17">
        <v>45546</v>
      </c>
      <c r="W735">
        <v>416.41419999999999</v>
      </c>
      <c r="Y735">
        <v>190.22219999999999</v>
      </c>
      <c r="Z735" s="7">
        <v>0.22794254342194264</v>
      </c>
      <c r="AP735">
        <f t="shared" si="11"/>
        <v>734</v>
      </c>
    </row>
    <row r="736" spans="1:42" x14ac:dyDescent="0.25">
      <c r="A736" t="s">
        <v>44226</v>
      </c>
      <c r="N736" t="s">
        <v>49</v>
      </c>
      <c r="O736" t="s">
        <v>445</v>
      </c>
      <c r="P736" t="s">
        <v>14900</v>
      </c>
      <c r="Q736" t="s">
        <v>14901</v>
      </c>
      <c r="R736">
        <v>124.81</v>
      </c>
      <c r="S736" t="s">
        <v>13638</v>
      </c>
      <c r="T736" t="s">
        <v>13638</v>
      </c>
      <c r="U736" s="17">
        <v>45546</v>
      </c>
      <c r="W736">
        <v>124.81</v>
      </c>
      <c r="Y736">
        <v>70.3874</v>
      </c>
      <c r="Z736" s="7">
        <v>0.16539311441629501</v>
      </c>
      <c r="AP736">
        <f t="shared" si="11"/>
        <v>735</v>
      </c>
    </row>
    <row r="737" spans="1:42" x14ac:dyDescent="0.25">
      <c r="N737" t="s">
        <v>49</v>
      </c>
      <c r="O737" t="s">
        <v>444</v>
      </c>
      <c r="P737" t="s">
        <v>14902</v>
      </c>
      <c r="Q737" t="s">
        <v>14903</v>
      </c>
      <c r="R737">
        <v>141.51490000000001</v>
      </c>
      <c r="S737" t="s">
        <v>13638</v>
      </c>
      <c r="T737" t="s">
        <v>13638</v>
      </c>
      <c r="U737" s="17">
        <v>45546</v>
      </c>
      <c r="W737">
        <v>141.51490000000001</v>
      </c>
      <c r="Y737">
        <v>77.0749</v>
      </c>
      <c r="Z737" s="7">
        <v>0.17567387349884811</v>
      </c>
      <c r="AP737">
        <f t="shared" si="11"/>
        <v>736</v>
      </c>
    </row>
    <row r="738" spans="1:42" x14ac:dyDescent="0.25">
      <c r="A738" t="s">
        <v>20</v>
      </c>
      <c r="N738" t="s">
        <v>49</v>
      </c>
      <c r="O738" t="s">
        <v>443</v>
      </c>
      <c r="P738" t="s">
        <v>14904</v>
      </c>
      <c r="Q738" t="s">
        <v>14905</v>
      </c>
      <c r="R738">
        <v>154.9554</v>
      </c>
      <c r="S738" t="s">
        <v>13638</v>
      </c>
      <c r="T738" t="s">
        <v>13638</v>
      </c>
      <c r="U738" s="17">
        <v>45546</v>
      </c>
      <c r="W738">
        <v>154.9554</v>
      </c>
      <c r="Y738">
        <v>79.018299999999996</v>
      </c>
      <c r="Z738" s="7">
        <v>0.19516372945962157</v>
      </c>
      <c r="AP738">
        <f t="shared" si="11"/>
        <v>737</v>
      </c>
    </row>
    <row r="739" spans="1:42" x14ac:dyDescent="0.25">
      <c r="A739" t="s">
        <v>44227</v>
      </c>
      <c r="N739" t="s">
        <v>49</v>
      </c>
      <c r="O739" t="s">
        <v>265</v>
      </c>
      <c r="P739" t="s">
        <v>14906</v>
      </c>
      <c r="Q739" t="s">
        <v>13638</v>
      </c>
      <c r="R739">
        <v>29.73</v>
      </c>
      <c r="S739" t="s">
        <v>13638</v>
      </c>
      <c r="T739" t="s">
        <v>13638</v>
      </c>
      <c r="U739" s="17">
        <v>45546</v>
      </c>
      <c r="W739">
        <v>29.73</v>
      </c>
      <c r="Y739">
        <v>15.1</v>
      </c>
      <c r="Z739" s="7">
        <v>0.19635209758397387</v>
      </c>
      <c r="AP739">
        <f t="shared" si="11"/>
        <v>738</v>
      </c>
    </row>
    <row r="740" spans="1:42" x14ac:dyDescent="0.25">
      <c r="A740" t="s">
        <v>44228</v>
      </c>
      <c r="N740" t="s">
        <v>49</v>
      </c>
      <c r="O740" t="s">
        <v>264</v>
      </c>
      <c r="P740" t="s">
        <v>14907</v>
      </c>
      <c r="Q740" t="s">
        <v>14908</v>
      </c>
      <c r="R740">
        <v>29.73</v>
      </c>
      <c r="S740" t="s">
        <v>13638</v>
      </c>
      <c r="T740" t="s">
        <v>13638</v>
      </c>
      <c r="U740" s="17">
        <v>45546</v>
      </c>
      <c r="W740">
        <v>29.73</v>
      </c>
      <c r="Y740">
        <v>15.1</v>
      </c>
      <c r="Z740" s="7">
        <v>0.19635209758397387</v>
      </c>
      <c r="AP740">
        <f t="shared" si="11"/>
        <v>739</v>
      </c>
    </row>
    <row r="741" spans="1:42" x14ac:dyDescent="0.25">
      <c r="A741" t="s">
        <v>44229</v>
      </c>
      <c r="N741" t="s">
        <v>49</v>
      </c>
      <c r="O741" t="s">
        <v>263</v>
      </c>
      <c r="P741" t="s">
        <v>14909</v>
      </c>
      <c r="Q741" t="s">
        <v>13638</v>
      </c>
      <c r="R741">
        <v>28.3</v>
      </c>
      <c r="S741" t="s">
        <v>13638</v>
      </c>
      <c r="T741" t="s">
        <v>13638</v>
      </c>
      <c r="U741" s="17">
        <v>45546</v>
      </c>
      <c r="W741">
        <v>28.3</v>
      </c>
      <c r="Y741">
        <v>14.81</v>
      </c>
      <c r="Z741" s="7">
        <v>0.18748530600175872</v>
      </c>
      <c r="AP741">
        <f t="shared" si="11"/>
        <v>740</v>
      </c>
    </row>
    <row r="742" spans="1:42" x14ac:dyDescent="0.25">
      <c r="A742" t="s">
        <v>44230</v>
      </c>
      <c r="N742" t="s">
        <v>49</v>
      </c>
      <c r="O742" t="s">
        <v>262</v>
      </c>
      <c r="P742" t="s">
        <v>14910</v>
      </c>
      <c r="Q742" t="s">
        <v>14911</v>
      </c>
      <c r="R742">
        <v>28.3</v>
      </c>
      <c r="S742" t="s">
        <v>13638</v>
      </c>
      <c r="T742" t="s">
        <v>13638</v>
      </c>
      <c r="U742" s="17">
        <v>45546</v>
      </c>
      <c r="W742">
        <v>28.3</v>
      </c>
      <c r="Y742">
        <v>14.81</v>
      </c>
      <c r="Z742" s="7">
        <v>0.18748530600175872</v>
      </c>
      <c r="AP742">
        <f t="shared" si="11"/>
        <v>741</v>
      </c>
    </row>
    <row r="743" spans="1:42" x14ac:dyDescent="0.25">
      <c r="N743" t="s">
        <v>49</v>
      </c>
      <c r="O743" t="s">
        <v>100</v>
      </c>
      <c r="P743" t="s">
        <v>14912</v>
      </c>
      <c r="Q743" t="s">
        <v>13638</v>
      </c>
      <c r="R743">
        <v>186.0001</v>
      </c>
      <c r="S743" t="s">
        <v>13638</v>
      </c>
      <c r="T743" t="s">
        <v>13638</v>
      </c>
      <c r="U743" s="17">
        <v>45546</v>
      </c>
      <c r="W743">
        <v>186.0001</v>
      </c>
      <c r="Y743">
        <v>95.397900000000007</v>
      </c>
      <c r="Z743" s="7">
        <v>0.1934526516391184</v>
      </c>
      <c r="AP743">
        <f t="shared" si="11"/>
        <v>742</v>
      </c>
    </row>
    <row r="744" spans="1:42" x14ac:dyDescent="0.25">
      <c r="A744" t="s">
        <v>21</v>
      </c>
      <c r="N744" t="s">
        <v>49</v>
      </c>
      <c r="O744" t="s">
        <v>99</v>
      </c>
      <c r="P744" t="s">
        <v>14913</v>
      </c>
      <c r="Q744" t="s">
        <v>14914</v>
      </c>
      <c r="R744">
        <v>60.661299999999997</v>
      </c>
      <c r="S744" t="s">
        <v>13638</v>
      </c>
      <c r="T744" t="s">
        <v>13638</v>
      </c>
      <c r="U744" s="17">
        <v>45546</v>
      </c>
      <c r="W744">
        <v>60.661299999999997</v>
      </c>
      <c r="Y744">
        <v>31.112400000000001</v>
      </c>
      <c r="Z744" s="7">
        <v>0.19345527197843104</v>
      </c>
      <c r="AP744">
        <f t="shared" si="11"/>
        <v>743</v>
      </c>
    </row>
    <row r="745" spans="1:42" x14ac:dyDescent="0.25">
      <c r="A745" t="s">
        <v>44231</v>
      </c>
      <c r="N745" t="s">
        <v>49</v>
      </c>
      <c r="O745" t="s">
        <v>98</v>
      </c>
      <c r="P745" t="s">
        <v>14915</v>
      </c>
      <c r="Q745" t="s">
        <v>13638</v>
      </c>
      <c r="R745">
        <v>170.9289</v>
      </c>
      <c r="S745" t="s">
        <v>13638</v>
      </c>
      <c r="T745" t="s">
        <v>13638</v>
      </c>
      <c r="U745" s="17">
        <v>45546</v>
      </c>
      <c r="W745">
        <v>170.9289</v>
      </c>
      <c r="Y745">
        <v>89.756699999999995</v>
      </c>
      <c r="Z745" s="7">
        <v>0.18647412374833028</v>
      </c>
      <c r="AP745">
        <f t="shared" si="11"/>
        <v>744</v>
      </c>
    </row>
    <row r="746" spans="1:42" x14ac:dyDescent="0.25">
      <c r="A746" t="s">
        <v>44232</v>
      </c>
      <c r="N746" t="s">
        <v>49</v>
      </c>
      <c r="O746" t="s">
        <v>97</v>
      </c>
      <c r="P746" t="s">
        <v>14916</v>
      </c>
      <c r="Q746" t="s">
        <v>14917</v>
      </c>
      <c r="R746">
        <v>49.813200000000002</v>
      </c>
      <c r="S746" t="s">
        <v>13638</v>
      </c>
      <c r="T746" t="s">
        <v>13638</v>
      </c>
      <c r="U746" s="17">
        <v>45546</v>
      </c>
      <c r="W746">
        <v>49.813200000000002</v>
      </c>
      <c r="Y746">
        <v>26.157499999999999</v>
      </c>
      <c r="Z746" s="7">
        <v>0.18647384203521167</v>
      </c>
      <c r="AP746">
        <f t="shared" si="11"/>
        <v>745</v>
      </c>
    </row>
    <row r="747" spans="1:42" x14ac:dyDescent="0.25">
      <c r="A747" t="s">
        <v>44233</v>
      </c>
      <c r="N747" t="s">
        <v>50</v>
      </c>
      <c r="O747" t="s">
        <v>2212</v>
      </c>
      <c r="P747" t="s">
        <v>14918</v>
      </c>
      <c r="Q747" t="s">
        <v>13638</v>
      </c>
      <c r="R747">
        <v>158.81</v>
      </c>
      <c r="S747" t="s">
        <v>13638</v>
      </c>
      <c r="T747" t="s">
        <v>13638</v>
      </c>
      <c r="U747" s="17">
        <v>45546</v>
      </c>
      <c r="W747">
        <v>158.81</v>
      </c>
      <c r="Y747">
        <v>77.290000000000006</v>
      </c>
      <c r="Z747" s="7">
        <v>0.2090407666803884</v>
      </c>
      <c r="AP747">
        <f t="shared" si="11"/>
        <v>746</v>
      </c>
    </row>
    <row r="748" spans="1:42" x14ac:dyDescent="0.25">
      <c r="A748" t="s">
        <v>44234</v>
      </c>
      <c r="N748" t="s">
        <v>50</v>
      </c>
      <c r="O748" t="s">
        <v>2211</v>
      </c>
      <c r="P748" t="s">
        <v>14919</v>
      </c>
      <c r="Q748" t="s">
        <v>14920</v>
      </c>
      <c r="R748">
        <v>74.03</v>
      </c>
      <c r="S748" t="s">
        <v>13638</v>
      </c>
      <c r="T748" t="s">
        <v>13638</v>
      </c>
      <c r="U748" s="17">
        <v>45546</v>
      </c>
      <c r="W748">
        <v>74.03</v>
      </c>
      <c r="Y748">
        <v>38.81</v>
      </c>
      <c r="Z748" s="7">
        <v>0.18696202684899443</v>
      </c>
      <c r="AP748">
        <f t="shared" si="11"/>
        <v>747</v>
      </c>
    </row>
    <row r="749" spans="1:42" x14ac:dyDescent="0.25">
      <c r="N749" t="s">
        <v>50</v>
      </c>
      <c r="O749" t="s">
        <v>2210</v>
      </c>
      <c r="P749" t="s">
        <v>14921</v>
      </c>
      <c r="Q749" t="s">
        <v>13638</v>
      </c>
      <c r="R749">
        <v>136.77000000000001</v>
      </c>
      <c r="S749" t="s">
        <v>13638</v>
      </c>
      <c r="T749" t="s">
        <v>13638</v>
      </c>
      <c r="U749" s="17">
        <v>45546</v>
      </c>
      <c r="W749">
        <v>136.77000000000001</v>
      </c>
      <c r="Y749">
        <v>69.23</v>
      </c>
      <c r="Z749" s="7">
        <v>0.19736279249971744</v>
      </c>
      <c r="AP749">
        <f t="shared" si="11"/>
        <v>748</v>
      </c>
    </row>
    <row r="750" spans="1:42" x14ac:dyDescent="0.25">
      <c r="A750" t="s">
        <v>22</v>
      </c>
      <c r="N750" t="s">
        <v>50</v>
      </c>
      <c r="O750" t="s">
        <v>2209</v>
      </c>
      <c r="P750" t="s">
        <v>14922</v>
      </c>
      <c r="Q750" t="s">
        <v>14923</v>
      </c>
      <c r="R750">
        <v>55.83</v>
      </c>
      <c r="S750" t="s">
        <v>13638</v>
      </c>
      <c r="T750" t="s">
        <v>13638</v>
      </c>
      <c r="U750" s="17">
        <v>45546</v>
      </c>
      <c r="W750">
        <v>55.83</v>
      </c>
      <c r="Y750">
        <v>31.07</v>
      </c>
      <c r="Z750" s="7">
        <v>0.1693108842023312</v>
      </c>
      <c r="AP750">
        <f t="shared" si="11"/>
        <v>749</v>
      </c>
    </row>
    <row r="751" spans="1:42" x14ac:dyDescent="0.25">
      <c r="A751" t="s">
        <v>44235</v>
      </c>
      <c r="N751" t="s">
        <v>50</v>
      </c>
      <c r="O751" t="s">
        <v>1950</v>
      </c>
      <c r="P751" t="s">
        <v>14924</v>
      </c>
      <c r="Q751" t="s">
        <v>13638</v>
      </c>
      <c r="R751">
        <v>153.619</v>
      </c>
      <c r="S751" t="s">
        <v>13638</v>
      </c>
      <c r="T751" t="s">
        <v>13638</v>
      </c>
      <c r="U751" s="17">
        <v>45546</v>
      </c>
      <c r="W751">
        <v>153.619</v>
      </c>
      <c r="Y751">
        <v>74.858999999999995</v>
      </c>
      <c r="Z751" s="7">
        <v>0.20866124294859745</v>
      </c>
      <c r="AP751">
        <f t="shared" si="11"/>
        <v>750</v>
      </c>
    </row>
    <row r="752" spans="1:42" x14ac:dyDescent="0.25">
      <c r="A752" t="s">
        <v>44236</v>
      </c>
      <c r="N752" t="s">
        <v>50</v>
      </c>
      <c r="O752" t="s">
        <v>1949</v>
      </c>
      <c r="P752" t="s">
        <v>14925</v>
      </c>
      <c r="Q752" t="s">
        <v>13638</v>
      </c>
      <c r="R752">
        <v>179.17400000000001</v>
      </c>
      <c r="S752" t="s">
        <v>13638</v>
      </c>
      <c r="T752" t="s">
        <v>13638</v>
      </c>
      <c r="U752" s="17">
        <v>45546</v>
      </c>
      <c r="W752">
        <v>179.17400000000001</v>
      </c>
      <c r="Y752">
        <v>83.507999999999996</v>
      </c>
      <c r="Z752" s="7">
        <v>0.22194369607247388</v>
      </c>
      <c r="AP752">
        <f t="shared" si="11"/>
        <v>751</v>
      </c>
    </row>
    <row r="753" spans="1:42" x14ac:dyDescent="0.25">
      <c r="A753" t="s">
        <v>44237</v>
      </c>
      <c r="N753" t="s">
        <v>50</v>
      </c>
      <c r="O753" t="s">
        <v>1948</v>
      </c>
      <c r="P753" t="s">
        <v>14926</v>
      </c>
      <c r="Q753" t="s">
        <v>14927</v>
      </c>
      <c r="R753">
        <v>52.951999999999998</v>
      </c>
      <c r="S753" t="s">
        <v>13638</v>
      </c>
      <c r="T753" t="s">
        <v>13638</v>
      </c>
      <c r="U753" s="17">
        <v>45546</v>
      </c>
      <c r="W753">
        <v>52.951999999999998</v>
      </c>
      <c r="Y753">
        <v>25.803999999999998</v>
      </c>
      <c r="Z753" s="7">
        <v>0.20865741960091189</v>
      </c>
      <c r="AP753">
        <f t="shared" si="11"/>
        <v>752</v>
      </c>
    </row>
    <row r="754" spans="1:42" x14ac:dyDescent="0.25">
      <c r="A754" t="s">
        <v>44238</v>
      </c>
      <c r="N754" t="s">
        <v>50</v>
      </c>
      <c r="O754" t="s">
        <v>1947</v>
      </c>
      <c r="P754" t="s">
        <v>14928</v>
      </c>
      <c r="Q754" t="s">
        <v>13638</v>
      </c>
      <c r="R754">
        <v>63.759</v>
      </c>
      <c r="S754" t="s">
        <v>13638</v>
      </c>
      <c r="T754" t="s">
        <v>13638</v>
      </c>
      <c r="U754" s="17">
        <v>45546</v>
      </c>
      <c r="W754">
        <v>63.759</v>
      </c>
      <c r="Y754">
        <v>29.716000000000001</v>
      </c>
      <c r="Z754" s="7">
        <v>0.22194661209853539</v>
      </c>
      <c r="AP754">
        <f t="shared" si="11"/>
        <v>753</v>
      </c>
    </row>
    <row r="755" spans="1:42" x14ac:dyDescent="0.25">
      <c r="N755" t="s">
        <v>50</v>
      </c>
      <c r="O755" t="s">
        <v>1079</v>
      </c>
      <c r="P755" t="s">
        <v>14929</v>
      </c>
      <c r="Q755" t="s">
        <v>13638</v>
      </c>
      <c r="R755">
        <v>426.34550000000002</v>
      </c>
      <c r="S755" t="s">
        <v>13638</v>
      </c>
      <c r="T755" t="s">
        <v>13638</v>
      </c>
      <c r="U755" s="17">
        <v>45546</v>
      </c>
      <c r="W755">
        <v>426.34550000000002</v>
      </c>
      <c r="Y755">
        <v>182.32730000000001</v>
      </c>
      <c r="Z755" s="7">
        <v>0.24771497949001287</v>
      </c>
      <c r="AP755">
        <f t="shared" si="11"/>
        <v>754</v>
      </c>
    </row>
    <row r="756" spans="1:42" x14ac:dyDescent="0.25">
      <c r="A756" t="s">
        <v>38</v>
      </c>
      <c r="N756" t="s">
        <v>50</v>
      </c>
      <c r="O756" t="s">
        <v>1078</v>
      </c>
      <c r="P756" t="s">
        <v>14930</v>
      </c>
      <c r="Q756" t="s">
        <v>14931</v>
      </c>
      <c r="R756">
        <v>89.977500000000006</v>
      </c>
      <c r="S756" t="s">
        <v>13638</v>
      </c>
      <c r="T756" t="s">
        <v>13638</v>
      </c>
      <c r="U756" s="17">
        <v>45546</v>
      </c>
      <c r="W756">
        <v>89.977500000000006</v>
      </c>
      <c r="Y756">
        <v>38.480200000000004</v>
      </c>
      <c r="Z756" s="7">
        <v>0.24770572177073902</v>
      </c>
      <c r="AP756">
        <f t="shared" si="11"/>
        <v>755</v>
      </c>
    </row>
    <row r="757" spans="1:42" x14ac:dyDescent="0.25">
      <c r="A757" t="s">
        <v>44239</v>
      </c>
      <c r="N757" t="s">
        <v>50</v>
      </c>
      <c r="O757" t="s">
        <v>1077</v>
      </c>
      <c r="P757" t="s">
        <v>14932</v>
      </c>
      <c r="Q757" t="s">
        <v>14933</v>
      </c>
      <c r="R757">
        <v>68.207599999999999</v>
      </c>
      <c r="S757" t="s">
        <v>13638</v>
      </c>
      <c r="T757" t="s">
        <v>13638</v>
      </c>
      <c r="U757" s="17">
        <v>45546</v>
      </c>
      <c r="W757">
        <v>68.207599999999999</v>
      </c>
      <c r="Y757">
        <v>30.001300000000001</v>
      </c>
      <c r="Z757" s="7">
        <v>0.23927080887333574</v>
      </c>
      <c r="AP757">
        <f t="shared" si="11"/>
        <v>756</v>
      </c>
    </row>
    <row r="758" spans="1:42" x14ac:dyDescent="0.25">
      <c r="A758" t="s">
        <v>44240</v>
      </c>
      <c r="N758" t="s">
        <v>50</v>
      </c>
      <c r="O758" t="s">
        <v>1076</v>
      </c>
      <c r="P758" t="s">
        <v>14934</v>
      </c>
      <c r="Q758" t="s">
        <v>13638</v>
      </c>
      <c r="R758">
        <v>393.33760000000001</v>
      </c>
      <c r="S758" t="s">
        <v>13638</v>
      </c>
      <c r="T758" t="s">
        <v>13638</v>
      </c>
      <c r="U758" s="17">
        <v>45546</v>
      </c>
      <c r="W758">
        <v>393.33760000000001</v>
      </c>
      <c r="Y758">
        <v>173.01750000000001</v>
      </c>
      <c r="Z758" s="7">
        <v>0.23925888878337709</v>
      </c>
      <c r="AP758">
        <f t="shared" si="11"/>
        <v>757</v>
      </c>
    </row>
    <row r="759" spans="1:42" x14ac:dyDescent="0.25">
      <c r="A759" t="s">
        <v>44241</v>
      </c>
      <c r="N759" t="s">
        <v>51</v>
      </c>
      <c r="O759" t="s">
        <v>14935</v>
      </c>
      <c r="P759" t="s">
        <v>14936</v>
      </c>
      <c r="Q759" t="s">
        <v>14937</v>
      </c>
      <c r="R759">
        <v>54.251399999999997</v>
      </c>
      <c r="S759" t="s">
        <v>13638</v>
      </c>
      <c r="T759" t="s">
        <v>13638</v>
      </c>
      <c r="U759" s="17">
        <v>45546</v>
      </c>
      <c r="W759">
        <v>54.251399999999997</v>
      </c>
      <c r="Y759">
        <v>27.5959</v>
      </c>
      <c r="Z759" s="7">
        <v>0.19590677802215239</v>
      </c>
      <c r="AP759">
        <f t="shared" si="11"/>
        <v>758</v>
      </c>
    </row>
    <row r="760" spans="1:42" x14ac:dyDescent="0.25">
      <c r="A760" t="s">
        <v>44242</v>
      </c>
      <c r="N760" t="s">
        <v>51</v>
      </c>
      <c r="O760" t="s">
        <v>3515</v>
      </c>
      <c r="P760" t="s">
        <v>14938</v>
      </c>
      <c r="Q760" t="s">
        <v>14939</v>
      </c>
      <c r="R760">
        <v>43.143700000000003</v>
      </c>
      <c r="S760" t="s">
        <v>13638</v>
      </c>
      <c r="T760" t="s">
        <v>13638</v>
      </c>
      <c r="U760" s="17">
        <v>45546</v>
      </c>
      <c r="W760">
        <v>43.143700000000003</v>
      </c>
      <c r="Y760">
        <v>22.6892</v>
      </c>
      <c r="Z760" s="7">
        <v>0.1860306417543951</v>
      </c>
      <c r="AP760">
        <f t="shared" si="11"/>
        <v>759</v>
      </c>
    </row>
    <row r="761" spans="1:42" x14ac:dyDescent="0.25">
      <c r="N761" t="s">
        <v>51</v>
      </c>
      <c r="O761" t="s">
        <v>3514</v>
      </c>
      <c r="P761" t="s">
        <v>14940</v>
      </c>
      <c r="Q761" t="s">
        <v>13638</v>
      </c>
      <c r="R761">
        <v>48.761000000000003</v>
      </c>
      <c r="S761" t="s">
        <v>13638</v>
      </c>
      <c r="T761" t="s">
        <v>13638</v>
      </c>
      <c r="U761" s="17">
        <v>45546</v>
      </c>
      <c r="W761">
        <v>48.761000000000003</v>
      </c>
      <c r="Y761">
        <v>25.645600000000002</v>
      </c>
      <c r="Z761" s="7">
        <v>0.18600441638100218</v>
      </c>
      <c r="AP761">
        <f t="shared" si="11"/>
        <v>760</v>
      </c>
    </row>
    <row r="762" spans="1:42" x14ac:dyDescent="0.25">
      <c r="A762" t="s">
        <v>47</v>
      </c>
      <c r="N762" t="s">
        <v>51</v>
      </c>
      <c r="O762" t="s">
        <v>3513</v>
      </c>
      <c r="P762" t="s">
        <v>14941</v>
      </c>
      <c r="Q762" t="s">
        <v>13638</v>
      </c>
      <c r="R762">
        <v>54.810499999999998</v>
      </c>
      <c r="S762" t="s">
        <v>13638</v>
      </c>
      <c r="T762" t="s">
        <v>13638</v>
      </c>
      <c r="U762" s="17">
        <v>45546</v>
      </c>
      <c r="W762">
        <v>54.810499999999998</v>
      </c>
      <c r="Y762">
        <v>27.880500000000001</v>
      </c>
      <c r="Z762" s="7">
        <v>0.19590460367882301</v>
      </c>
      <c r="AP762">
        <f t="shared" si="11"/>
        <v>761</v>
      </c>
    </row>
    <row r="763" spans="1:42" x14ac:dyDescent="0.25">
      <c r="N763" t="s">
        <v>51</v>
      </c>
      <c r="O763" t="s">
        <v>3460</v>
      </c>
      <c r="P763" t="s">
        <v>14942</v>
      </c>
      <c r="Q763" t="s">
        <v>13638</v>
      </c>
      <c r="R763">
        <v>157.0335</v>
      </c>
      <c r="S763" t="s">
        <v>13638</v>
      </c>
      <c r="T763" t="s">
        <v>13638</v>
      </c>
      <c r="U763" s="17">
        <v>45546</v>
      </c>
      <c r="W763">
        <v>157.0335</v>
      </c>
      <c r="Y763">
        <v>88.366</v>
      </c>
      <c r="Z763" s="7">
        <v>0.16603948824773163</v>
      </c>
      <c r="AP763">
        <f t="shared" si="11"/>
        <v>762</v>
      </c>
    </row>
    <row r="764" spans="1:42" x14ac:dyDescent="0.25">
      <c r="N764" t="s">
        <v>51</v>
      </c>
      <c r="O764" t="s">
        <v>3459</v>
      </c>
      <c r="P764" t="s">
        <v>14943</v>
      </c>
      <c r="Q764" t="s">
        <v>14944</v>
      </c>
      <c r="R764">
        <v>59.717700000000001</v>
      </c>
      <c r="S764" t="s">
        <v>13638</v>
      </c>
      <c r="T764" t="s">
        <v>13638</v>
      </c>
      <c r="U764" s="17">
        <v>45546</v>
      </c>
      <c r="W764">
        <v>59.717700000000001</v>
      </c>
      <c r="Y764">
        <v>43.690399999999997</v>
      </c>
      <c r="Z764" s="7">
        <v>8.9405075087323205E-2</v>
      </c>
      <c r="AP764">
        <f t="shared" si="11"/>
        <v>763</v>
      </c>
    </row>
    <row r="765" spans="1:42" x14ac:dyDescent="0.25">
      <c r="A765" t="s">
        <v>4</v>
      </c>
      <c r="N765" t="s">
        <v>51</v>
      </c>
      <c r="O765" t="s">
        <v>3458</v>
      </c>
      <c r="P765" t="s">
        <v>14945</v>
      </c>
      <c r="Q765" t="s">
        <v>13638</v>
      </c>
      <c r="R765">
        <v>140.499</v>
      </c>
      <c r="S765" t="s">
        <v>13638</v>
      </c>
      <c r="T765" t="s">
        <v>13638</v>
      </c>
      <c r="U765" s="17">
        <v>45546</v>
      </c>
      <c r="W765">
        <v>140.499</v>
      </c>
      <c r="Y765">
        <v>81.56</v>
      </c>
      <c r="Z765" s="7">
        <v>0.1568816051124502</v>
      </c>
      <c r="AP765">
        <f t="shared" si="11"/>
        <v>764</v>
      </c>
    </row>
    <row r="766" spans="1:42" x14ac:dyDescent="0.25">
      <c r="A766" t="s">
        <v>44243</v>
      </c>
      <c r="N766" t="s">
        <v>51</v>
      </c>
      <c r="O766" t="s">
        <v>3457</v>
      </c>
      <c r="P766" t="s">
        <v>14946</v>
      </c>
      <c r="Q766" t="s">
        <v>14947</v>
      </c>
      <c r="R766">
        <v>25.552600000000002</v>
      </c>
      <c r="S766" t="s">
        <v>13638</v>
      </c>
      <c r="T766" t="s">
        <v>13638</v>
      </c>
      <c r="U766" s="17">
        <v>45546</v>
      </c>
      <c r="W766">
        <v>25.552600000000002</v>
      </c>
      <c r="Y766">
        <v>19.291699999999999</v>
      </c>
      <c r="Z766" s="7">
        <v>8.0321705946118982E-2</v>
      </c>
      <c r="AP766">
        <f t="shared" si="11"/>
        <v>765</v>
      </c>
    </row>
    <row r="767" spans="1:42" x14ac:dyDescent="0.25">
      <c r="A767" t="s">
        <v>44244</v>
      </c>
      <c r="N767" t="s">
        <v>51</v>
      </c>
      <c r="O767" t="s">
        <v>34852</v>
      </c>
      <c r="P767" t="s">
        <v>14948</v>
      </c>
      <c r="Q767" t="s">
        <v>13638</v>
      </c>
      <c r="R767">
        <v>63.98</v>
      </c>
      <c r="S767" t="s">
        <v>13638</v>
      </c>
      <c r="T767" t="s">
        <v>13638</v>
      </c>
      <c r="U767" s="17">
        <v>45546</v>
      </c>
      <c r="W767">
        <v>63.98</v>
      </c>
      <c r="Y767">
        <v>45.17</v>
      </c>
      <c r="Z767" s="7">
        <v>9.9726885932833298E-2</v>
      </c>
      <c r="AP767">
        <f t="shared" si="11"/>
        <v>766</v>
      </c>
    </row>
    <row r="768" spans="1:42" x14ac:dyDescent="0.25">
      <c r="A768" t="s">
        <v>44245</v>
      </c>
      <c r="N768" t="s">
        <v>51</v>
      </c>
      <c r="O768" t="s">
        <v>34853</v>
      </c>
      <c r="P768" t="s">
        <v>14949</v>
      </c>
      <c r="Q768" t="s">
        <v>14950</v>
      </c>
      <c r="R768">
        <v>38.72</v>
      </c>
      <c r="S768" t="s">
        <v>13638</v>
      </c>
      <c r="T768" t="s">
        <v>13638</v>
      </c>
      <c r="U768" s="17">
        <v>45546</v>
      </c>
      <c r="W768">
        <v>38.72</v>
      </c>
      <c r="Y768">
        <v>36.01</v>
      </c>
      <c r="Z768" s="7">
        <v>2.0583202693153169E-2</v>
      </c>
      <c r="AP768">
        <f t="shared" si="11"/>
        <v>767</v>
      </c>
    </row>
    <row r="769" spans="1:42" x14ac:dyDescent="0.25">
      <c r="A769" t="s">
        <v>44246</v>
      </c>
      <c r="N769" t="s">
        <v>51</v>
      </c>
      <c r="O769" t="s">
        <v>34854</v>
      </c>
      <c r="P769" t="s">
        <v>14951</v>
      </c>
      <c r="Q769" t="s">
        <v>13638</v>
      </c>
      <c r="R769">
        <v>55.87</v>
      </c>
      <c r="S769" t="s">
        <v>13638</v>
      </c>
      <c r="T769" t="s">
        <v>13638</v>
      </c>
      <c r="U769" s="17">
        <v>45546</v>
      </c>
      <c r="W769">
        <v>55.87</v>
      </c>
      <c r="Y769">
        <v>40.79</v>
      </c>
      <c r="Z769" s="7">
        <v>9.0009852947113167E-2</v>
      </c>
      <c r="AP769">
        <f t="shared" si="11"/>
        <v>768</v>
      </c>
    </row>
    <row r="770" spans="1:42" x14ac:dyDescent="0.25">
      <c r="N770" t="s">
        <v>51</v>
      </c>
      <c r="O770" t="s">
        <v>34855</v>
      </c>
      <c r="P770" t="s">
        <v>14952</v>
      </c>
      <c r="Q770" t="s">
        <v>14953</v>
      </c>
      <c r="R770">
        <v>21.9</v>
      </c>
      <c r="S770" t="s">
        <v>13638</v>
      </c>
      <c r="T770" t="s">
        <v>13638</v>
      </c>
      <c r="U770" s="17">
        <v>45546</v>
      </c>
      <c r="W770">
        <v>21.9</v>
      </c>
      <c r="Y770">
        <v>21.15</v>
      </c>
      <c r="Z770" s="7">
        <v>9.8718958436103676E-3</v>
      </c>
      <c r="AP770">
        <f t="shared" si="11"/>
        <v>769</v>
      </c>
    </row>
    <row r="771" spans="1:42" x14ac:dyDescent="0.25">
      <c r="A771" t="s">
        <v>5</v>
      </c>
      <c r="N771" t="s">
        <v>51</v>
      </c>
      <c r="O771" t="s">
        <v>3196</v>
      </c>
      <c r="P771" t="s">
        <v>14954</v>
      </c>
      <c r="Q771" t="s">
        <v>13638</v>
      </c>
      <c r="R771">
        <v>85.62</v>
      </c>
      <c r="S771" t="s">
        <v>13638</v>
      </c>
      <c r="T771" t="s">
        <v>13638</v>
      </c>
      <c r="U771" s="17">
        <v>45546</v>
      </c>
      <c r="W771">
        <v>85.62</v>
      </c>
      <c r="Y771">
        <v>49.31</v>
      </c>
      <c r="Z771" s="7">
        <v>0.1592141892021397</v>
      </c>
      <c r="AP771">
        <f t="shared" si="11"/>
        <v>770</v>
      </c>
    </row>
    <row r="772" spans="1:42" x14ac:dyDescent="0.25">
      <c r="A772" t="s">
        <v>44247</v>
      </c>
      <c r="N772" t="s">
        <v>51</v>
      </c>
      <c r="O772" t="s">
        <v>3195</v>
      </c>
      <c r="P772" t="s">
        <v>14955</v>
      </c>
      <c r="Q772" t="s">
        <v>14956</v>
      </c>
      <c r="R772">
        <v>21.013000000000002</v>
      </c>
      <c r="S772" t="s">
        <v>13638</v>
      </c>
      <c r="T772" t="s">
        <v>13638</v>
      </c>
      <c r="U772" s="17">
        <v>45546</v>
      </c>
      <c r="W772">
        <v>21.013000000000002</v>
      </c>
      <c r="Y772">
        <v>15.24</v>
      </c>
      <c r="Z772" s="7">
        <v>9.1927616359494202E-2</v>
      </c>
      <c r="AP772">
        <f t="shared" ref="AP772:AP835" si="12">AP771+1</f>
        <v>771</v>
      </c>
    </row>
    <row r="773" spans="1:42" x14ac:dyDescent="0.25">
      <c r="A773" t="s">
        <v>44248</v>
      </c>
      <c r="N773" t="s">
        <v>51</v>
      </c>
      <c r="O773" t="s">
        <v>3194</v>
      </c>
      <c r="P773" t="s">
        <v>14957</v>
      </c>
      <c r="Q773" t="s">
        <v>13638</v>
      </c>
      <c r="R773">
        <v>99.731999999999999</v>
      </c>
      <c r="S773" t="s">
        <v>13638</v>
      </c>
      <c r="T773" t="s">
        <v>13638</v>
      </c>
      <c r="U773" s="17">
        <v>45546</v>
      </c>
      <c r="W773">
        <v>99.731999999999999</v>
      </c>
      <c r="Y773">
        <v>55.01</v>
      </c>
      <c r="Z773" s="7">
        <v>0.17193739320698764</v>
      </c>
      <c r="AP773">
        <f t="shared" si="12"/>
        <v>772</v>
      </c>
    </row>
    <row r="774" spans="1:42" x14ac:dyDescent="0.25">
      <c r="A774" t="s">
        <v>44249</v>
      </c>
      <c r="N774" t="s">
        <v>51</v>
      </c>
      <c r="O774" t="s">
        <v>3193</v>
      </c>
      <c r="P774" t="s">
        <v>14958</v>
      </c>
      <c r="Q774" t="s">
        <v>14959</v>
      </c>
      <c r="R774">
        <v>36.640999999999998</v>
      </c>
      <c r="S774" t="s">
        <v>13638</v>
      </c>
      <c r="T774" t="s">
        <v>13638</v>
      </c>
      <c r="U774" s="17">
        <v>45546</v>
      </c>
      <c r="W774">
        <v>36.640999999999998</v>
      </c>
      <c r="Y774">
        <v>25.5</v>
      </c>
      <c r="Z774" s="7">
        <v>0.10389107875697778</v>
      </c>
      <c r="AP774">
        <f t="shared" si="12"/>
        <v>773</v>
      </c>
    </row>
    <row r="775" spans="1:42" x14ac:dyDescent="0.25">
      <c r="A775" t="s">
        <v>44250</v>
      </c>
      <c r="N775" t="s">
        <v>51</v>
      </c>
      <c r="O775" t="s">
        <v>14960</v>
      </c>
      <c r="P775" t="s">
        <v>14961</v>
      </c>
      <c r="Q775" t="s">
        <v>13638</v>
      </c>
      <c r="R775">
        <v>25.498200000000001</v>
      </c>
      <c r="S775" t="s">
        <v>13638</v>
      </c>
      <c r="T775" t="s">
        <v>13638</v>
      </c>
      <c r="U775" s="17">
        <v>45546</v>
      </c>
      <c r="W775">
        <v>25.498200000000001</v>
      </c>
      <c r="Y775">
        <v>0</v>
      </c>
      <c r="Z775" s="7">
        <v>0</v>
      </c>
      <c r="AP775">
        <f t="shared" si="12"/>
        <v>774</v>
      </c>
    </row>
    <row r="776" spans="1:42" x14ac:dyDescent="0.25">
      <c r="N776" t="s">
        <v>51</v>
      </c>
      <c r="O776" t="s">
        <v>14962</v>
      </c>
      <c r="P776" t="s">
        <v>14963</v>
      </c>
      <c r="Q776" t="s">
        <v>14964</v>
      </c>
      <c r="R776">
        <v>20.104399999999998</v>
      </c>
      <c r="S776" t="s">
        <v>13638</v>
      </c>
      <c r="T776" t="s">
        <v>13638</v>
      </c>
      <c r="U776" s="17">
        <v>45546</v>
      </c>
      <c r="W776">
        <v>20.104399999999998</v>
      </c>
      <c r="Y776">
        <v>0</v>
      </c>
      <c r="Z776" s="7">
        <v>0</v>
      </c>
      <c r="AP776">
        <f t="shared" si="12"/>
        <v>775</v>
      </c>
    </row>
    <row r="777" spans="1:42" x14ac:dyDescent="0.25">
      <c r="A777" t="s">
        <v>6</v>
      </c>
      <c r="N777" t="s">
        <v>51</v>
      </c>
      <c r="O777" t="s">
        <v>14965</v>
      </c>
      <c r="P777" t="s">
        <v>14966</v>
      </c>
      <c r="Q777" t="s">
        <v>14967</v>
      </c>
      <c r="R777">
        <v>18.0687</v>
      </c>
      <c r="S777" t="s">
        <v>13638</v>
      </c>
      <c r="T777" t="s">
        <v>13638</v>
      </c>
      <c r="U777" s="17">
        <v>45546</v>
      </c>
      <c r="W777">
        <v>18.0687</v>
      </c>
      <c r="Y777">
        <v>0</v>
      </c>
      <c r="Z777" s="7">
        <v>0</v>
      </c>
      <c r="AP777">
        <f t="shared" si="12"/>
        <v>776</v>
      </c>
    </row>
    <row r="778" spans="1:42" x14ac:dyDescent="0.25">
      <c r="A778" t="s">
        <v>44251</v>
      </c>
      <c r="N778" t="s">
        <v>51</v>
      </c>
      <c r="O778" t="s">
        <v>14968</v>
      </c>
      <c r="P778" t="s">
        <v>14969</v>
      </c>
      <c r="Q778" t="s">
        <v>13638</v>
      </c>
      <c r="R778">
        <v>22.8658</v>
      </c>
      <c r="S778" t="s">
        <v>13638</v>
      </c>
      <c r="T778" t="s">
        <v>13638</v>
      </c>
      <c r="U778" s="17">
        <v>45546</v>
      </c>
      <c r="W778">
        <v>22.8658</v>
      </c>
      <c r="Y778">
        <v>0</v>
      </c>
      <c r="Z778" s="7">
        <v>0</v>
      </c>
      <c r="AP778">
        <f t="shared" si="12"/>
        <v>777</v>
      </c>
    </row>
    <row r="779" spans="1:42" x14ac:dyDescent="0.25">
      <c r="A779" t="s">
        <v>44252</v>
      </c>
      <c r="N779" t="s">
        <v>51</v>
      </c>
      <c r="O779" t="s">
        <v>14970</v>
      </c>
      <c r="P779" t="s">
        <v>14971</v>
      </c>
      <c r="Q779" t="s">
        <v>13638</v>
      </c>
      <c r="R779">
        <v>20.64</v>
      </c>
      <c r="S779" t="s">
        <v>13638</v>
      </c>
      <c r="T779" t="s">
        <v>13638</v>
      </c>
      <c r="U779" s="17">
        <v>45546</v>
      </c>
      <c r="W779">
        <v>20.64</v>
      </c>
      <c r="Y779">
        <v>10.48</v>
      </c>
      <c r="Z779" s="7">
        <v>0.19644125841925852</v>
      </c>
      <c r="AP779">
        <f t="shared" si="12"/>
        <v>778</v>
      </c>
    </row>
    <row r="780" spans="1:42" x14ac:dyDescent="0.25">
      <c r="A780" t="s">
        <v>44253</v>
      </c>
      <c r="N780" t="s">
        <v>51</v>
      </c>
      <c r="O780" t="s">
        <v>14972</v>
      </c>
      <c r="P780" t="s">
        <v>14973</v>
      </c>
      <c r="Q780" t="s">
        <v>14974</v>
      </c>
      <c r="R780">
        <v>19.43</v>
      </c>
      <c r="S780" t="s">
        <v>13638</v>
      </c>
      <c r="T780" t="s">
        <v>13638</v>
      </c>
      <c r="U780" s="17">
        <v>45546</v>
      </c>
      <c r="W780">
        <v>19.43</v>
      </c>
      <c r="Y780">
        <v>10.48</v>
      </c>
      <c r="Z780" s="7">
        <v>0.17854654401162673</v>
      </c>
      <c r="AP780">
        <f t="shared" si="12"/>
        <v>779</v>
      </c>
    </row>
    <row r="781" spans="1:42" x14ac:dyDescent="0.25">
      <c r="A781" t="s">
        <v>44254</v>
      </c>
      <c r="N781" t="s">
        <v>51</v>
      </c>
      <c r="O781" t="s">
        <v>14975</v>
      </c>
      <c r="P781" t="s">
        <v>14976</v>
      </c>
      <c r="Q781" t="s">
        <v>13638</v>
      </c>
      <c r="R781">
        <v>19.559999999999999</v>
      </c>
      <c r="S781" t="s">
        <v>13638</v>
      </c>
      <c r="T781" t="s">
        <v>13638</v>
      </c>
      <c r="U781" s="17">
        <v>45546</v>
      </c>
      <c r="W781">
        <v>19.559999999999999</v>
      </c>
      <c r="Y781">
        <v>10.47</v>
      </c>
      <c r="Z781" s="7">
        <v>0.18080033983703014</v>
      </c>
      <c r="AP781">
        <f t="shared" si="12"/>
        <v>780</v>
      </c>
    </row>
    <row r="782" spans="1:42" x14ac:dyDescent="0.25">
      <c r="N782" t="s">
        <v>51</v>
      </c>
      <c r="O782" t="s">
        <v>14977</v>
      </c>
      <c r="P782" t="s">
        <v>14978</v>
      </c>
      <c r="Q782" t="s">
        <v>14979</v>
      </c>
      <c r="R782">
        <v>18.34</v>
      </c>
      <c r="S782" t="s">
        <v>13638</v>
      </c>
      <c r="T782" t="s">
        <v>13638</v>
      </c>
      <c r="U782" s="17">
        <v>45546</v>
      </c>
      <c r="W782">
        <v>18.34</v>
      </c>
      <c r="Y782">
        <v>10.46</v>
      </c>
      <c r="Z782" s="7">
        <v>0.16207899811975945</v>
      </c>
      <c r="AP782">
        <f t="shared" si="12"/>
        <v>781</v>
      </c>
    </row>
    <row r="783" spans="1:42" x14ac:dyDescent="0.25">
      <c r="A783" t="s">
        <v>7</v>
      </c>
      <c r="N783" t="s">
        <v>51</v>
      </c>
      <c r="O783" t="s">
        <v>2900</v>
      </c>
      <c r="P783" t="s">
        <v>14980</v>
      </c>
      <c r="Q783" t="s">
        <v>13638</v>
      </c>
      <c r="R783">
        <v>60.844000000000001</v>
      </c>
      <c r="S783" t="s">
        <v>13638</v>
      </c>
      <c r="T783" t="s">
        <v>13638</v>
      </c>
      <c r="U783" s="17">
        <v>45546</v>
      </c>
      <c r="W783">
        <v>60.844000000000001</v>
      </c>
      <c r="Y783">
        <v>33.697000000000003</v>
      </c>
      <c r="Z783" s="7">
        <v>0.17073730191315128</v>
      </c>
      <c r="AP783">
        <f t="shared" si="12"/>
        <v>782</v>
      </c>
    </row>
    <row r="784" spans="1:42" x14ac:dyDescent="0.25">
      <c r="A784" t="s">
        <v>44255</v>
      </c>
      <c r="N784" t="s">
        <v>51</v>
      </c>
      <c r="O784" t="s">
        <v>2899</v>
      </c>
      <c r="P784" t="s">
        <v>14981</v>
      </c>
      <c r="Q784" t="s">
        <v>14982</v>
      </c>
      <c r="R784">
        <v>46.387999999999998</v>
      </c>
      <c r="S784" t="s">
        <v>13638</v>
      </c>
      <c r="T784" t="s">
        <v>13638</v>
      </c>
      <c r="U784" s="17">
        <v>45546</v>
      </c>
      <c r="W784">
        <v>46.387999999999998</v>
      </c>
      <c r="Y784">
        <v>33.697000000000003</v>
      </c>
      <c r="Z784" s="7">
        <v>9.146864903793972E-2</v>
      </c>
      <c r="AP784">
        <f t="shared" si="12"/>
        <v>783</v>
      </c>
    </row>
    <row r="785" spans="1:42" x14ac:dyDescent="0.25">
      <c r="A785" t="s">
        <v>44256</v>
      </c>
      <c r="N785" t="s">
        <v>51</v>
      </c>
      <c r="O785" t="s">
        <v>2898</v>
      </c>
      <c r="P785" t="s">
        <v>14983</v>
      </c>
      <c r="Q785" t="s">
        <v>13638</v>
      </c>
      <c r="R785">
        <v>54.978000000000002</v>
      </c>
      <c r="S785" t="s">
        <v>13638</v>
      </c>
      <c r="T785" t="s">
        <v>13638</v>
      </c>
      <c r="U785" s="17">
        <v>45546</v>
      </c>
      <c r="W785">
        <v>54.978000000000002</v>
      </c>
      <c r="Y785">
        <v>31.518000000000001</v>
      </c>
      <c r="Z785" s="7">
        <v>0.16056255504206263</v>
      </c>
      <c r="AP785">
        <f t="shared" si="12"/>
        <v>784</v>
      </c>
    </row>
    <row r="786" spans="1:42" x14ac:dyDescent="0.25">
      <c r="A786" t="s">
        <v>44257</v>
      </c>
      <c r="N786" t="s">
        <v>51</v>
      </c>
      <c r="O786" t="s">
        <v>2897</v>
      </c>
      <c r="P786" t="s">
        <v>14984</v>
      </c>
      <c r="Q786" t="s">
        <v>14985</v>
      </c>
      <c r="R786">
        <v>24.004000000000001</v>
      </c>
      <c r="S786" t="s">
        <v>13638</v>
      </c>
      <c r="T786" t="s">
        <v>13638</v>
      </c>
      <c r="U786" s="17">
        <v>45546</v>
      </c>
      <c r="W786">
        <v>24.004000000000001</v>
      </c>
      <c r="Y786">
        <v>18.184999999999999</v>
      </c>
      <c r="Z786" s="7">
        <v>7.9328741721419682E-2</v>
      </c>
      <c r="AP786">
        <f t="shared" si="12"/>
        <v>785</v>
      </c>
    </row>
    <row r="787" spans="1:42" x14ac:dyDescent="0.25">
      <c r="A787" t="s">
        <v>44258</v>
      </c>
      <c r="N787" t="s">
        <v>51</v>
      </c>
      <c r="O787" t="s">
        <v>14986</v>
      </c>
      <c r="P787" t="s">
        <v>14987</v>
      </c>
      <c r="Q787" t="s">
        <v>13638</v>
      </c>
      <c r="R787">
        <v>17.396000000000001</v>
      </c>
      <c r="S787" t="s">
        <v>13638</v>
      </c>
      <c r="T787" t="s">
        <v>13638</v>
      </c>
      <c r="U787" s="17">
        <v>45546</v>
      </c>
      <c r="W787">
        <v>17.396000000000001</v>
      </c>
      <c r="Y787">
        <v>0</v>
      </c>
      <c r="Z787" s="7">
        <v>0</v>
      </c>
      <c r="AP787">
        <f t="shared" si="12"/>
        <v>786</v>
      </c>
    </row>
    <row r="788" spans="1:42" x14ac:dyDescent="0.25">
      <c r="N788" t="s">
        <v>51</v>
      </c>
      <c r="O788" t="s">
        <v>14988</v>
      </c>
      <c r="P788" t="s">
        <v>14989</v>
      </c>
      <c r="Q788" t="s">
        <v>14990</v>
      </c>
      <c r="R788">
        <v>17.395</v>
      </c>
      <c r="S788" t="s">
        <v>13638</v>
      </c>
      <c r="T788" t="s">
        <v>13638</v>
      </c>
      <c r="U788" s="17">
        <v>45546</v>
      </c>
      <c r="W788">
        <v>17.395</v>
      </c>
      <c r="Y788">
        <v>0</v>
      </c>
      <c r="Z788" s="7">
        <v>0</v>
      </c>
      <c r="AP788">
        <f t="shared" si="12"/>
        <v>787</v>
      </c>
    </row>
    <row r="789" spans="1:42" x14ac:dyDescent="0.25">
      <c r="A789" t="s">
        <v>30</v>
      </c>
      <c r="N789" t="s">
        <v>51</v>
      </c>
      <c r="O789" t="s">
        <v>14991</v>
      </c>
      <c r="P789" t="s">
        <v>14992</v>
      </c>
      <c r="Q789" t="s">
        <v>13638</v>
      </c>
      <c r="R789">
        <v>16.788</v>
      </c>
      <c r="S789" t="s">
        <v>13638</v>
      </c>
      <c r="T789" t="s">
        <v>13638</v>
      </c>
      <c r="U789" s="17">
        <v>45546</v>
      </c>
      <c r="W789">
        <v>16.788</v>
      </c>
      <c r="Y789">
        <v>0</v>
      </c>
      <c r="Z789" s="7">
        <v>0</v>
      </c>
      <c r="AP789">
        <f t="shared" si="12"/>
        <v>788</v>
      </c>
    </row>
    <row r="790" spans="1:42" x14ac:dyDescent="0.25">
      <c r="A790" t="s">
        <v>44259</v>
      </c>
      <c r="N790" t="s">
        <v>51</v>
      </c>
      <c r="O790" t="s">
        <v>14993</v>
      </c>
      <c r="P790" t="s">
        <v>14994</v>
      </c>
      <c r="Q790" t="s">
        <v>14995</v>
      </c>
      <c r="R790">
        <v>16.786999999999999</v>
      </c>
      <c r="S790" t="s">
        <v>13638</v>
      </c>
      <c r="T790" t="s">
        <v>13638</v>
      </c>
      <c r="U790" s="17">
        <v>45546</v>
      </c>
      <c r="W790">
        <v>16.786999999999999</v>
      </c>
      <c r="Y790">
        <v>0</v>
      </c>
      <c r="Z790" s="7">
        <v>0</v>
      </c>
      <c r="AP790">
        <f t="shared" si="12"/>
        <v>789</v>
      </c>
    </row>
    <row r="791" spans="1:42" x14ac:dyDescent="0.25">
      <c r="A791" t="s">
        <v>44260</v>
      </c>
      <c r="N791" t="s">
        <v>51</v>
      </c>
      <c r="O791" t="s">
        <v>2706</v>
      </c>
      <c r="P791" t="s">
        <v>14996</v>
      </c>
      <c r="Q791" t="s">
        <v>13638</v>
      </c>
      <c r="R791">
        <v>123.1597</v>
      </c>
      <c r="S791" t="s">
        <v>13638</v>
      </c>
      <c r="T791" t="s">
        <v>13638</v>
      </c>
      <c r="U791" s="17">
        <v>45546</v>
      </c>
      <c r="W791">
        <v>123.1597</v>
      </c>
      <c r="Y791">
        <v>64.460400000000007</v>
      </c>
      <c r="Z791" s="7">
        <v>0.18744728170383596</v>
      </c>
      <c r="AP791">
        <f t="shared" si="12"/>
        <v>790</v>
      </c>
    </row>
    <row r="792" spans="1:42" x14ac:dyDescent="0.25">
      <c r="A792" t="s">
        <v>44261</v>
      </c>
      <c r="N792" t="s">
        <v>51</v>
      </c>
      <c r="O792" t="s">
        <v>14997</v>
      </c>
      <c r="P792" t="s">
        <v>14998</v>
      </c>
      <c r="Q792" t="s">
        <v>14999</v>
      </c>
      <c r="R792">
        <v>46.7864</v>
      </c>
      <c r="S792" t="s">
        <v>13638</v>
      </c>
      <c r="T792" t="s">
        <v>13638</v>
      </c>
      <c r="U792" s="17">
        <v>45546</v>
      </c>
      <c r="W792">
        <v>46.7864</v>
      </c>
      <c r="Y792">
        <v>33.466900000000003</v>
      </c>
      <c r="Z792" s="7">
        <v>9.5929148412841059E-2</v>
      </c>
      <c r="AP792">
        <f t="shared" si="12"/>
        <v>791</v>
      </c>
    </row>
    <row r="793" spans="1:42" x14ac:dyDescent="0.25">
      <c r="A793" t="s">
        <v>44262</v>
      </c>
      <c r="N793" t="s">
        <v>51</v>
      </c>
      <c r="O793" t="s">
        <v>2705</v>
      </c>
      <c r="P793" t="s">
        <v>15000</v>
      </c>
      <c r="Q793" t="s">
        <v>13638</v>
      </c>
      <c r="R793">
        <v>110.0855</v>
      </c>
      <c r="S793" t="s">
        <v>13638</v>
      </c>
      <c r="T793" t="s">
        <v>13638</v>
      </c>
      <c r="U793" s="17">
        <v>45546</v>
      </c>
      <c r="W793">
        <v>110.0855</v>
      </c>
      <c r="Y793">
        <v>59.157899999999998</v>
      </c>
      <c r="Z793" s="7">
        <v>0.17963961035963472</v>
      </c>
      <c r="AP793">
        <f t="shared" si="12"/>
        <v>792</v>
      </c>
    </row>
    <row r="794" spans="1:42" x14ac:dyDescent="0.25">
      <c r="N794" t="s">
        <v>51</v>
      </c>
      <c r="O794" t="s">
        <v>15001</v>
      </c>
      <c r="P794" t="s">
        <v>15002</v>
      </c>
      <c r="Q794" t="s">
        <v>15003</v>
      </c>
      <c r="R794">
        <v>39.735300000000002</v>
      </c>
      <c r="S794" t="s">
        <v>13638</v>
      </c>
      <c r="T794" t="s">
        <v>13638</v>
      </c>
      <c r="U794" s="17">
        <v>45546</v>
      </c>
      <c r="W794">
        <v>39.735300000000002</v>
      </c>
      <c r="Y794">
        <v>29.728000000000002</v>
      </c>
      <c r="Z794" s="7">
        <v>8.2945155440465435E-2</v>
      </c>
      <c r="AP794">
        <f t="shared" si="12"/>
        <v>793</v>
      </c>
    </row>
    <row r="795" spans="1:42" x14ac:dyDescent="0.25">
      <c r="A795" t="s">
        <v>8</v>
      </c>
      <c r="N795" t="s">
        <v>51</v>
      </c>
      <c r="O795" t="s">
        <v>2567</v>
      </c>
      <c r="P795" t="s">
        <v>15004</v>
      </c>
      <c r="Q795" t="s">
        <v>13638</v>
      </c>
      <c r="R795">
        <v>245.96100000000001</v>
      </c>
      <c r="S795" t="s">
        <v>13638</v>
      </c>
      <c r="T795" t="s">
        <v>13638</v>
      </c>
      <c r="U795" s="17">
        <v>45546</v>
      </c>
      <c r="W795">
        <v>245.96100000000001</v>
      </c>
      <c r="Y795">
        <v>105.401</v>
      </c>
      <c r="Z795" s="7">
        <v>0.24710033699102141</v>
      </c>
      <c r="AP795">
        <f t="shared" si="12"/>
        <v>794</v>
      </c>
    </row>
    <row r="796" spans="1:42" x14ac:dyDescent="0.25">
      <c r="A796" t="s">
        <v>44263</v>
      </c>
      <c r="N796" t="s">
        <v>51</v>
      </c>
      <c r="O796" t="s">
        <v>2566</v>
      </c>
      <c r="P796" t="s">
        <v>15005</v>
      </c>
      <c r="Q796" t="s">
        <v>13638</v>
      </c>
      <c r="R796">
        <v>218.84299999999999</v>
      </c>
      <c r="S796" t="s">
        <v>13638</v>
      </c>
      <c r="T796" t="s">
        <v>13638</v>
      </c>
      <c r="U796" s="17">
        <v>45546</v>
      </c>
      <c r="W796">
        <v>218.84299999999999</v>
      </c>
      <c r="Y796">
        <v>97.828999999999994</v>
      </c>
      <c r="Z796" s="7">
        <v>0.23442114590615759</v>
      </c>
      <c r="AP796">
        <f t="shared" si="12"/>
        <v>795</v>
      </c>
    </row>
    <row r="797" spans="1:42" x14ac:dyDescent="0.25">
      <c r="A797" t="s">
        <v>44264</v>
      </c>
      <c r="N797" t="s">
        <v>51</v>
      </c>
      <c r="O797" t="s">
        <v>2565</v>
      </c>
      <c r="P797" t="s">
        <v>15006</v>
      </c>
      <c r="Q797" t="s">
        <v>15007</v>
      </c>
      <c r="R797">
        <v>33.637999999999998</v>
      </c>
      <c r="S797" t="s">
        <v>13638</v>
      </c>
      <c r="T797" t="s">
        <v>13638</v>
      </c>
      <c r="U797" s="17">
        <v>45546</v>
      </c>
      <c r="W797">
        <v>33.637999999999998</v>
      </c>
      <c r="Y797">
        <v>18.721</v>
      </c>
      <c r="Z797" s="7">
        <v>0.16929373627082445</v>
      </c>
      <c r="AP797">
        <f t="shared" si="12"/>
        <v>796</v>
      </c>
    </row>
    <row r="798" spans="1:42" x14ac:dyDescent="0.25">
      <c r="A798" t="s">
        <v>44265</v>
      </c>
      <c r="N798" t="s">
        <v>51</v>
      </c>
      <c r="O798" t="s">
        <v>2564</v>
      </c>
      <c r="P798" t="s">
        <v>15008</v>
      </c>
      <c r="Q798" t="s">
        <v>15009</v>
      </c>
      <c r="R798">
        <v>26.678999999999998</v>
      </c>
      <c r="S798" t="s">
        <v>13638</v>
      </c>
      <c r="T798" t="s">
        <v>13638</v>
      </c>
      <c r="U798" s="17">
        <v>45546</v>
      </c>
      <c r="W798">
        <v>26.678999999999998</v>
      </c>
      <c r="Y798">
        <v>16.315999999999999</v>
      </c>
      <c r="Z798" s="7">
        <v>0.14158110554141068</v>
      </c>
      <c r="AP798">
        <f t="shared" si="12"/>
        <v>797</v>
      </c>
    </row>
    <row r="799" spans="1:42" x14ac:dyDescent="0.25">
      <c r="A799" t="s">
        <v>44266</v>
      </c>
      <c r="N799" t="s">
        <v>51</v>
      </c>
      <c r="O799" t="s">
        <v>2502</v>
      </c>
      <c r="P799" t="s">
        <v>15010</v>
      </c>
      <c r="Q799" t="s">
        <v>13638</v>
      </c>
      <c r="R799">
        <v>26.7102</v>
      </c>
      <c r="S799" t="s">
        <v>13638</v>
      </c>
      <c r="T799" t="s">
        <v>13638</v>
      </c>
      <c r="U799" s="17">
        <v>45546</v>
      </c>
      <c r="W799">
        <v>26.7102</v>
      </c>
      <c r="Y799">
        <v>14.2029</v>
      </c>
      <c r="Z799" s="7">
        <v>0.18276054753976112</v>
      </c>
      <c r="AP799">
        <f t="shared" si="12"/>
        <v>798</v>
      </c>
    </row>
    <row r="800" spans="1:42" x14ac:dyDescent="0.25">
      <c r="N800" t="s">
        <v>51</v>
      </c>
      <c r="O800" t="s">
        <v>2501</v>
      </c>
      <c r="P800" t="s">
        <v>15011</v>
      </c>
      <c r="Q800" t="s">
        <v>15012</v>
      </c>
      <c r="R800">
        <v>23.700700000000001</v>
      </c>
      <c r="S800" t="s">
        <v>13638</v>
      </c>
      <c r="T800" t="s">
        <v>13638</v>
      </c>
      <c r="U800" s="17">
        <v>45546</v>
      </c>
      <c r="W800">
        <v>23.700700000000001</v>
      </c>
      <c r="Y800">
        <v>14.2029</v>
      </c>
      <c r="Z800" s="7">
        <v>0.14754066366513374</v>
      </c>
      <c r="AP800">
        <f t="shared" si="12"/>
        <v>799</v>
      </c>
    </row>
    <row r="801" spans="1:42" x14ac:dyDescent="0.25">
      <c r="A801" t="s">
        <v>9</v>
      </c>
      <c r="N801" t="s">
        <v>51</v>
      </c>
      <c r="O801" t="s">
        <v>2500</v>
      </c>
      <c r="P801" t="s">
        <v>15013</v>
      </c>
      <c r="Q801" t="s">
        <v>13638</v>
      </c>
      <c r="R801">
        <v>25.1462</v>
      </c>
      <c r="S801" t="s">
        <v>13638</v>
      </c>
      <c r="T801" t="s">
        <v>13638</v>
      </c>
      <c r="U801" s="17">
        <v>45546</v>
      </c>
      <c r="W801">
        <v>25.1462</v>
      </c>
      <c r="Y801">
        <v>13.999499999999999</v>
      </c>
      <c r="Z801" s="7">
        <v>0.16919779519412703</v>
      </c>
      <c r="AP801">
        <f t="shared" si="12"/>
        <v>800</v>
      </c>
    </row>
    <row r="802" spans="1:42" x14ac:dyDescent="0.25">
      <c r="A802" t="s">
        <v>44267</v>
      </c>
      <c r="N802" t="s">
        <v>51</v>
      </c>
      <c r="O802" t="s">
        <v>2499</v>
      </c>
      <c r="P802" t="s">
        <v>15014</v>
      </c>
      <c r="Q802" t="s">
        <v>15015</v>
      </c>
      <c r="R802">
        <v>19.398599999999998</v>
      </c>
      <c r="S802" t="s">
        <v>13638</v>
      </c>
      <c r="T802" t="s">
        <v>13638</v>
      </c>
      <c r="U802" s="17">
        <v>45546</v>
      </c>
      <c r="W802">
        <v>19.398599999999998</v>
      </c>
      <c r="Y802">
        <v>13.999499999999999</v>
      </c>
      <c r="Z802" s="7">
        <v>9.3363978134259007E-2</v>
      </c>
      <c r="AP802">
        <f t="shared" si="12"/>
        <v>801</v>
      </c>
    </row>
    <row r="803" spans="1:42" x14ac:dyDescent="0.25">
      <c r="A803" t="s">
        <v>44268</v>
      </c>
      <c r="N803" t="s">
        <v>51</v>
      </c>
      <c r="O803" t="s">
        <v>2388</v>
      </c>
      <c r="P803" t="s">
        <v>15016</v>
      </c>
      <c r="Q803" t="s">
        <v>13638</v>
      </c>
      <c r="R803">
        <v>101.19</v>
      </c>
      <c r="S803" t="s">
        <v>13638</v>
      </c>
      <c r="T803" t="s">
        <v>13638</v>
      </c>
      <c r="U803" s="17">
        <v>45546</v>
      </c>
      <c r="W803">
        <v>101.19</v>
      </c>
      <c r="Y803">
        <v>47.2</v>
      </c>
      <c r="Z803" s="7">
        <v>0.22170212289631852</v>
      </c>
      <c r="AP803">
        <f t="shared" si="12"/>
        <v>802</v>
      </c>
    </row>
    <row r="804" spans="1:42" x14ac:dyDescent="0.25">
      <c r="A804" t="s">
        <v>44269</v>
      </c>
      <c r="N804" t="s">
        <v>51</v>
      </c>
      <c r="O804" t="s">
        <v>2387</v>
      </c>
      <c r="P804" t="s">
        <v>15017</v>
      </c>
      <c r="Q804" t="s">
        <v>15018</v>
      </c>
      <c r="R804">
        <v>61.22</v>
      </c>
      <c r="S804" t="s">
        <v>13638</v>
      </c>
      <c r="T804" t="s">
        <v>13638</v>
      </c>
      <c r="U804" s="17">
        <v>45546</v>
      </c>
      <c r="W804">
        <v>61.22</v>
      </c>
      <c r="Y804">
        <v>34.42</v>
      </c>
      <c r="Z804" s="7">
        <v>0.16629418684805408</v>
      </c>
      <c r="AP804">
        <f t="shared" si="12"/>
        <v>803</v>
      </c>
    </row>
    <row r="805" spans="1:42" x14ac:dyDescent="0.25">
      <c r="A805" t="s">
        <v>44270</v>
      </c>
      <c r="N805" t="s">
        <v>51</v>
      </c>
      <c r="O805" t="s">
        <v>2386</v>
      </c>
      <c r="P805" t="s">
        <v>15019</v>
      </c>
      <c r="Q805" t="s">
        <v>13638</v>
      </c>
      <c r="R805">
        <v>89.15</v>
      </c>
      <c r="S805" t="s">
        <v>13638</v>
      </c>
      <c r="T805" t="s">
        <v>13638</v>
      </c>
      <c r="U805" s="17">
        <v>45546</v>
      </c>
      <c r="W805">
        <v>89.15</v>
      </c>
      <c r="Y805">
        <v>43.33</v>
      </c>
      <c r="Z805" s="7">
        <v>0.20943711812400068</v>
      </c>
      <c r="AP805">
        <f t="shared" si="12"/>
        <v>804</v>
      </c>
    </row>
    <row r="806" spans="1:42" x14ac:dyDescent="0.25">
      <c r="N806" t="s">
        <v>51</v>
      </c>
      <c r="O806" t="s">
        <v>2385</v>
      </c>
      <c r="P806" t="s">
        <v>15020</v>
      </c>
      <c r="Q806" t="s">
        <v>15021</v>
      </c>
      <c r="R806">
        <v>28.59</v>
      </c>
      <c r="S806" t="s">
        <v>13638</v>
      </c>
      <c r="T806" t="s">
        <v>13638</v>
      </c>
      <c r="U806" s="17">
        <v>45546</v>
      </c>
      <c r="W806">
        <v>28.59</v>
      </c>
      <c r="Y806">
        <v>19.88</v>
      </c>
      <c r="Z806" s="7">
        <v>0.10413883099746535</v>
      </c>
      <c r="AP806">
        <f t="shared" si="12"/>
        <v>805</v>
      </c>
    </row>
    <row r="807" spans="1:42" x14ac:dyDescent="0.25">
      <c r="A807" t="s">
        <v>31</v>
      </c>
      <c r="N807" t="s">
        <v>51</v>
      </c>
      <c r="O807" t="s">
        <v>2197</v>
      </c>
      <c r="P807" t="s">
        <v>15022</v>
      </c>
      <c r="Q807" t="s">
        <v>13638</v>
      </c>
      <c r="R807">
        <v>30.02</v>
      </c>
      <c r="S807" t="s">
        <v>13638</v>
      </c>
      <c r="T807" t="s">
        <v>13638</v>
      </c>
      <c r="U807" s="17">
        <v>45546</v>
      </c>
      <c r="W807">
        <v>30.02</v>
      </c>
      <c r="Y807">
        <v>13.53</v>
      </c>
      <c r="Z807" s="7">
        <v>0.23197197509817347</v>
      </c>
      <c r="AP807">
        <f t="shared" si="12"/>
        <v>806</v>
      </c>
    </row>
    <row r="808" spans="1:42" x14ac:dyDescent="0.25">
      <c r="A808" t="s">
        <v>44271</v>
      </c>
      <c r="N808" t="s">
        <v>51</v>
      </c>
      <c r="O808" t="s">
        <v>2196</v>
      </c>
      <c r="P808" t="s">
        <v>15023</v>
      </c>
      <c r="Q808" t="s">
        <v>15024</v>
      </c>
      <c r="R808">
        <v>27.09</v>
      </c>
      <c r="S808" t="s">
        <v>13638</v>
      </c>
      <c r="T808" t="s">
        <v>13638</v>
      </c>
      <c r="U808" s="17">
        <v>45546</v>
      </c>
      <c r="W808">
        <v>27.09</v>
      </c>
      <c r="Y808">
        <v>13.53</v>
      </c>
      <c r="Z808" s="7">
        <v>0.20133990458731699</v>
      </c>
      <c r="AP808">
        <f t="shared" si="12"/>
        <v>807</v>
      </c>
    </row>
    <row r="809" spans="1:42" x14ac:dyDescent="0.25">
      <c r="A809" t="s">
        <v>44272</v>
      </c>
      <c r="N809" t="s">
        <v>51</v>
      </c>
      <c r="O809" t="s">
        <v>2195</v>
      </c>
      <c r="P809" t="s">
        <v>15025</v>
      </c>
      <c r="Q809" t="s">
        <v>13638</v>
      </c>
      <c r="R809">
        <v>28.22</v>
      </c>
      <c r="S809" t="s">
        <v>13638</v>
      </c>
      <c r="T809" t="s">
        <v>13638</v>
      </c>
      <c r="U809" s="17">
        <v>45546</v>
      </c>
      <c r="W809">
        <v>28.22</v>
      </c>
      <c r="Y809">
        <v>13.36</v>
      </c>
      <c r="Z809" s="7">
        <v>0.21727272668687192</v>
      </c>
      <c r="AP809">
        <f t="shared" si="12"/>
        <v>808</v>
      </c>
    </row>
    <row r="810" spans="1:42" x14ac:dyDescent="0.25">
      <c r="A810" t="s">
        <v>44273</v>
      </c>
      <c r="N810" t="s">
        <v>51</v>
      </c>
      <c r="O810" t="s">
        <v>2194</v>
      </c>
      <c r="P810" t="s">
        <v>15026</v>
      </c>
      <c r="Q810" t="s">
        <v>15027</v>
      </c>
      <c r="R810">
        <v>25.39</v>
      </c>
      <c r="S810" t="s">
        <v>13638</v>
      </c>
      <c r="T810" t="s">
        <v>13638</v>
      </c>
      <c r="U810" s="17">
        <v>45546</v>
      </c>
      <c r="W810">
        <v>25.39</v>
      </c>
      <c r="Y810">
        <v>13.36</v>
      </c>
      <c r="Z810" s="7">
        <v>0.18586567413948352</v>
      </c>
      <c r="AP810">
        <f t="shared" si="12"/>
        <v>809</v>
      </c>
    </row>
    <row r="811" spans="1:42" x14ac:dyDescent="0.25">
      <c r="A811" t="s">
        <v>44274</v>
      </c>
      <c r="N811" t="s">
        <v>51</v>
      </c>
      <c r="O811" t="s">
        <v>15028</v>
      </c>
      <c r="P811" t="s">
        <v>15029</v>
      </c>
      <c r="Q811" t="s">
        <v>13638</v>
      </c>
      <c r="R811">
        <v>15.252599999999999</v>
      </c>
      <c r="S811" t="s">
        <v>13638</v>
      </c>
      <c r="T811" t="s">
        <v>13638</v>
      </c>
      <c r="U811" s="17">
        <v>45546</v>
      </c>
      <c r="W811">
        <v>15.252599999999999</v>
      </c>
      <c r="Y811">
        <v>0</v>
      </c>
      <c r="Z811" s="7">
        <v>0</v>
      </c>
      <c r="AP811">
        <f t="shared" si="12"/>
        <v>810</v>
      </c>
    </row>
    <row r="812" spans="1:42" x14ac:dyDescent="0.25">
      <c r="N812" t="s">
        <v>51</v>
      </c>
      <c r="O812" t="s">
        <v>15030</v>
      </c>
      <c r="P812" t="s">
        <v>15031</v>
      </c>
      <c r="Q812" t="s">
        <v>15032</v>
      </c>
      <c r="R812">
        <v>15.252599999999999</v>
      </c>
      <c r="S812" t="s">
        <v>13638</v>
      </c>
      <c r="T812" t="s">
        <v>13638</v>
      </c>
      <c r="U812" s="17">
        <v>45546</v>
      </c>
      <c r="W812">
        <v>15.252599999999999</v>
      </c>
      <c r="Y812">
        <v>0</v>
      </c>
      <c r="Z812" s="7">
        <v>0</v>
      </c>
      <c r="AP812">
        <f t="shared" si="12"/>
        <v>811</v>
      </c>
    </row>
    <row r="813" spans="1:42" x14ac:dyDescent="0.25">
      <c r="A813" t="s">
        <v>40</v>
      </c>
      <c r="N813" t="s">
        <v>51</v>
      </c>
      <c r="O813" t="s">
        <v>15033</v>
      </c>
      <c r="P813" t="s">
        <v>15034</v>
      </c>
      <c r="Q813" t="s">
        <v>13638</v>
      </c>
      <c r="R813">
        <v>14.894</v>
      </c>
      <c r="S813" t="s">
        <v>13638</v>
      </c>
      <c r="T813" t="s">
        <v>13638</v>
      </c>
      <c r="U813" s="17">
        <v>45546</v>
      </c>
      <c r="W813">
        <v>14.894</v>
      </c>
      <c r="Y813">
        <v>0</v>
      </c>
      <c r="Z813" s="7">
        <v>0</v>
      </c>
      <c r="AP813">
        <f t="shared" si="12"/>
        <v>812</v>
      </c>
    </row>
    <row r="814" spans="1:42" x14ac:dyDescent="0.25">
      <c r="A814" t="s">
        <v>44275</v>
      </c>
      <c r="N814" t="s">
        <v>51</v>
      </c>
      <c r="O814" t="s">
        <v>15035</v>
      </c>
      <c r="P814" t="s">
        <v>15036</v>
      </c>
      <c r="Q814" t="s">
        <v>15037</v>
      </c>
      <c r="R814">
        <v>14.894</v>
      </c>
      <c r="S814" t="s">
        <v>13638</v>
      </c>
      <c r="T814" t="s">
        <v>13638</v>
      </c>
      <c r="U814" s="17">
        <v>45546</v>
      </c>
      <c r="W814">
        <v>14.894</v>
      </c>
      <c r="Y814">
        <v>0</v>
      </c>
      <c r="Z814" s="7">
        <v>0</v>
      </c>
      <c r="AP814">
        <f t="shared" si="12"/>
        <v>813</v>
      </c>
    </row>
    <row r="815" spans="1:42" x14ac:dyDescent="0.25">
      <c r="A815" t="s">
        <v>44276</v>
      </c>
      <c r="N815" t="s">
        <v>51</v>
      </c>
      <c r="O815" t="s">
        <v>15038</v>
      </c>
      <c r="P815" t="s">
        <v>15039</v>
      </c>
      <c r="Q815" t="s">
        <v>13638</v>
      </c>
      <c r="R815">
        <v>24.104199999999999</v>
      </c>
      <c r="S815" t="s">
        <v>13638</v>
      </c>
      <c r="T815" t="s">
        <v>13638</v>
      </c>
      <c r="U815" s="17">
        <v>45546</v>
      </c>
      <c r="W815">
        <v>24.104199999999999</v>
      </c>
      <c r="Y815">
        <v>11.6685</v>
      </c>
      <c r="Z815" s="7">
        <v>0.21063371613220472</v>
      </c>
      <c r="AP815">
        <f t="shared" si="12"/>
        <v>814</v>
      </c>
    </row>
    <row r="816" spans="1:42" x14ac:dyDescent="0.25">
      <c r="A816" t="s">
        <v>44277</v>
      </c>
      <c r="N816" t="s">
        <v>51</v>
      </c>
      <c r="O816" t="s">
        <v>15040</v>
      </c>
      <c r="P816" t="s">
        <v>15041</v>
      </c>
      <c r="Q816" t="s">
        <v>15042</v>
      </c>
      <c r="R816">
        <v>23.622800000000002</v>
      </c>
      <c r="S816" t="s">
        <v>13638</v>
      </c>
      <c r="T816" t="s">
        <v>13638</v>
      </c>
      <c r="U816" s="17">
        <v>45546</v>
      </c>
      <c r="W816">
        <v>23.622800000000002</v>
      </c>
      <c r="Y816">
        <v>11.435499999999999</v>
      </c>
      <c r="Z816" s="7">
        <v>0.2106327033360369</v>
      </c>
      <c r="AP816">
        <f t="shared" si="12"/>
        <v>815</v>
      </c>
    </row>
    <row r="817" spans="1:42" x14ac:dyDescent="0.25">
      <c r="A817" t="s">
        <v>44278</v>
      </c>
      <c r="N817" t="s">
        <v>51</v>
      </c>
      <c r="O817" t="s">
        <v>2039</v>
      </c>
      <c r="P817" t="s">
        <v>15043</v>
      </c>
      <c r="Q817" t="s">
        <v>13638</v>
      </c>
      <c r="R817">
        <v>20.9391</v>
      </c>
      <c r="S817" t="s">
        <v>13638</v>
      </c>
      <c r="T817" t="s">
        <v>13638</v>
      </c>
      <c r="U817" s="17">
        <v>45546</v>
      </c>
      <c r="W817">
        <v>20.9391</v>
      </c>
      <c r="Y817">
        <v>10.477499999999999</v>
      </c>
      <c r="Z817" s="7">
        <v>0.20078506480544078</v>
      </c>
      <c r="AP817">
        <f t="shared" si="12"/>
        <v>816</v>
      </c>
    </row>
    <row r="818" spans="1:42" x14ac:dyDescent="0.25">
      <c r="N818" t="s">
        <v>51</v>
      </c>
      <c r="O818" t="s">
        <v>2038</v>
      </c>
      <c r="P818" t="s">
        <v>15044</v>
      </c>
      <c r="Q818" t="s">
        <v>15045</v>
      </c>
      <c r="R818">
        <v>20.938300000000002</v>
      </c>
      <c r="S818" t="s">
        <v>13638</v>
      </c>
      <c r="T818" t="s">
        <v>13638</v>
      </c>
      <c r="U818" s="17">
        <v>45546</v>
      </c>
      <c r="W818">
        <v>20.938300000000002</v>
      </c>
      <c r="Y818">
        <v>10.4771</v>
      </c>
      <c r="Z818" s="7">
        <v>0.20078505619090947</v>
      </c>
      <c r="AP818">
        <f t="shared" si="12"/>
        <v>817</v>
      </c>
    </row>
    <row r="819" spans="1:42" x14ac:dyDescent="0.25">
      <c r="A819" t="s">
        <v>32</v>
      </c>
      <c r="N819" t="s">
        <v>51</v>
      </c>
      <c r="O819" t="s">
        <v>1958</v>
      </c>
      <c r="P819" t="s">
        <v>15046</v>
      </c>
      <c r="Q819" t="s">
        <v>13638</v>
      </c>
      <c r="R819">
        <v>27.338000000000001</v>
      </c>
      <c r="S819" t="s">
        <v>13638</v>
      </c>
      <c r="T819" t="s">
        <v>13638</v>
      </c>
      <c r="U819" s="17">
        <v>45546</v>
      </c>
      <c r="W819">
        <v>27.338000000000001</v>
      </c>
      <c r="Y819">
        <v>14.935</v>
      </c>
      <c r="Z819" s="7">
        <v>0.17477098513435951</v>
      </c>
      <c r="AP819">
        <f t="shared" si="12"/>
        <v>818</v>
      </c>
    </row>
    <row r="820" spans="1:42" x14ac:dyDescent="0.25">
      <c r="A820" t="s">
        <v>44279</v>
      </c>
      <c r="N820" t="s">
        <v>51</v>
      </c>
      <c r="O820" t="s">
        <v>1957</v>
      </c>
      <c r="P820" t="s">
        <v>15047</v>
      </c>
      <c r="Q820" t="s">
        <v>13638</v>
      </c>
      <c r="R820">
        <v>25.163</v>
      </c>
      <c r="S820" t="s">
        <v>13638</v>
      </c>
      <c r="T820" t="s">
        <v>13638</v>
      </c>
      <c r="U820" s="17">
        <v>45546</v>
      </c>
      <c r="W820">
        <v>25.163</v>
      </c>
      <c r="Y820">
        <v>14.446</v>
      </c>
      <c r="Z820" s="7">
        <v>0.16014549157174596</v>
      </c>
      <c r="AP820">
        <f t="shared" si="12"/>
        <v>819</v>
      </c>
    </row>
    <row r="821" spans="1:42" x14ac:dyDescent="0.25">
      <c r="A821" t="s">
        <v>44280</v>
      </c>
      <c r="N821" t="s">
        <v>51</v>
      </c>
      <c r="O821" t="s">
        <v>1956</v>
      </c>
      <c r="P821" t="s">
        <v>15048</v>
      </c>
      <c r="Q821" t="s">
        <v>15049</v>
      </c>
      <c r="R821">
        <v>25.163</v>
      </c>
      <c r="S821" t="s">
        <v>13638</v>
      </c>
      <c r="T821" t="s">
        <v>13638</v>
      </c>
      <c r="U821" s="17">
        <v>45546</v>
      </c>
      <c r="W821">
        <v>25.163</v>
      </c>
      <c r="Y821">
        <v>14.446</v>
      </c>
      <c r="Z821" s="7">
        <v>0.16014549157174596</v>
      </c>
      <c r="AP821">
        <f t="shared" si="12"/>
        <v>820</v>
      </c>
    </row>
    <row r="822" spans="1:42" x14ac:dyDescent="0.25">
      <c r="A822" t="s">
        <v>44281</v>
      </c>
      <c r="N822" t="s">
        <v>51</v>
      </c>
      <c r="O822" t="s">
        <v>1955</v>
      </c>
      <c r="P822" t="s">
        <v>15050</v>
      </c>
      <c r="Q822" t="s">
        <v>15051</v>
      </c>
      <c r="R822">
        <v>27.34</v>
      </c>
      <c r="S822" t="s">
        <v>13638</v>
      </c>
      <c r="T822" t="s">
        <v>13638</v>
      </c>
      <c r="U822" s="17">
        <v>45546</v>
      </c>
      <c r="W822">
        <v>27.34</v>
      </c>
      <c r="Y822">
        <v>14.936</v>
      </c>
      <c r="Z822" s="7">
        <v>0.17477281634045472</v>
      </c>
      <c r="AP822">
        <f t="shared" si="12"/>
        <v>821</v>
      </c>
    </row>
    <row r="823" spans="1:42" x14ac:dyDescent="0.25">
      <c r="A823" t="s">
        <v>44282</v>
      </c>
      <c r="N823" t="s">
        <v>51</v>
      </c>
      <c r="O823" t="s">
        <v>34856</v>
      </c>
      <c r="P823" t="s">
        <v>15052</v>
      </c>
      <c r="Q823" t="s">
        <v>13638</v>
      </c>
      <c r="R823">
        <v>24.491700000000002</v>
      </c>
      <c r="S823" t="s">
        <v>13638</v>
      </c>
      <c r="T823" t="s">
        <v>13638</v>
      </c>
      <c r="U823" s="17">
        <v>45546</v>
      </c>
      <c r="W823">
        <v>24.491700000000002</v>
      </c>
      <c r="Y823">
        <v>0</v>
      </c>
      <c r="Z823" s="7">
        <v>0</v>
      </c>
      <c r="AP823">
        <f t="shared" si="12"/>
        <v>822</v>
      </c>
    </row>
    <row r="824" spans="1:42" x14ac:dyDescent="0.25">
      <c r="N824" t="s">
        <v>51</v>
      </c>
      <c r="O824" t="s">
        <v>34857</v>
      </c>
      <c r="P824" t="s">
        <v>15053</v>
      </c>
      <c r="Q824" t="s">
        <v>15054</v>
      </c>
      <c r="R824">
        <v>24.480799999999999</v>
      </c>
      <c r="S824" t="s">
        <v>13638</v>
      </c>
      <c r="T824" t="s">
        <v>13638</v>
      </c>
      <c r="U824" s="17">
        <v>45546</v>
      </c>
      <c r="W824">
        <v>24.480799999999999</v>
      </c>
      <c r="Y824">
        <v>0</v>
      </c>
      <c r="Z824" s="7">
        <v>0</v>
      </c>
      <c r="AP824">
        <f t="shared" si="12"/>
        <v>823</v>
      </c>
    </row>
    <row r="825" spans="1:42" x14ac:dyDescent="0.25">
      <c r="A825" t="s">
        <v>33</v>
      </c>
      <c r="N825" t="s">
        <v>51</v>
      </c>
      <c r="O825" t="s">
        <v>34858</v>
      </c>
      <c r="P825" t="s">
        <v>15055</v>
      </c>
      <c r="Q825" t="s">
        <v>13638</v>
      </c>
      <c r="R825">
        <v>22.470300000000002</v>
      </c>
      <c r="S825" t="s">
        <v>13638</v>
      </c>
      <c r="T825" t="s">
        <v>13638</v>
      </c>
      <c r="U825" s="17">
        <v>45546</v>
      </c>
      <c r="W825">
        <v>22.470300000000002</v>
      </c>
      <c r="Y825">
        <v>0</v>
      </c>
      <c r="Z825" s="7">
        <v>0</v>
      </c>
      <c r="AP825">
        <f t="shared" si="12"/>
        <v>824</v>
      </c>
    </row>
    <row r="826" spans="1:42" x14ac:dyDescent="0.25">
      <c r="A826" t="s">
        <v>44283</v>
      </c>
      <c r="N826" t="s">
        <v>51</v>
      </c>
      <c r="O826" t="s">
        <v>34859</v>
      </c>
      <c r="P826" t="s">
        <v>15056</v>
      </c>
      <c r="Q826" t="s">
        <v>15057</v>
      </c>
      <c r="R826">
        <v>22.470099999999999</v>
      </c>
      <c r="S826" t="s">
        <v>13638</v>
      </c>
      <c r="T826" t="s">
        <v>13638</v>
      </c>
      <c r="U826" s="17">
        <v>45546</v>
      </c>
      <c r="W826">
        <v>22.470099999999999</v>
      </c>
      <c r="Y826">
        <v>0</v>
      </c>
      <c r="Z826" s="7">
        <v>0</v>
      </c>
      <c r="AP826">
        <f t="shared" si="12"/>
        <v>825</v>
      </c>
    </row>
    <row r="827" spans="1:42" x14ac:dyDescent="0.25">
      <c r="A827" t="s">
        <v>44284</v>
      </c>
      <c r="N827" t="s">
        <v>51</v>
      </c>
      <c r="O827" t="s">
        <v>1724</v>
      </c>
      <c r="P827" t="s">
        <v>15058</v>
      </c>
      <c r="Q827" t="s">
        <v>15059</v>
      </c>
      <c r="R827">
        <v>22.785699999999999</v>
      </c>
      <c r="S827" t="s">
        <v>13638</v>
      </c>
      <c r="T827" t="s">
        <v>13638</v>
      </c>
      <c r="U827" s="17">
        <v>45546</v>
      </c>
      <c r="W827">
        <v>22.785699999999999</v>
      </c>
      <c r="Y827">
        <v>12.8514</v>
      </c>
      <c r="Z827" s="7">
        <v>0.1653642629695149</v>
      </c>
      <c r="AP827">
        <f t="shared" si="12"/>
        <v>826</v>
      </c>
    </row>
    <row r="828" spans="1:42" x14ac:dyDescent="0.25">
      <c r="A828" t="s">
        <v>44285</v>
      </c>
      <c r="N828" t="s">
        <v>51</v>
      </c>
      <c r="O828" t="s">
        <v>1723</v>
      </c>
      <c r="P828" t="s">
        <v>15060</v>
      </c>
      <c r="Q828" t="s">
        <v>13638</v>
      </c>
      <c r="R828">
        <v>29.532399999999999</v>
      </c>
      <c r="S828" t="s">
        <v>13638</v>
      </c>
      <c r="T828" t="s">
        <v>13638</v>
      </c>
      <c r="U828" s="17">
        <v>45546</v>
      </c>
      <c r="W828">
        <v>29.532399999999999</v>
      </c>
      <c r="Y828">
        <v>13.4208</v>
      </c>
      <c r="Z828" s="7">
        <v>0.22949639007908829</v>
      </c>
      <c r="AP828">
        <f t="shared" si="12"/>
        <v>827</v>
      </c>
    </row>
    <row r="829" spans="1:42" x14ac:dyDescent="0.25">
      <c r="A829" t="s">
        <v>44286</v>
      </c>
      <c r="N829" t="s">
        <v>51</v>
      </c>
      <c r="O829" t="s">
        <v>1722</v>
      </c>
      <c r="P829" t="s">
        <v>15061</v>
      </c>
      <c r="Q829" t="s">
        <v>13638</v>
      </c>
      <c r="R829">
        <v>27.408000000000001</v>
      </c>
      <c r="S829" t="s">
        <v>13638</v>
      </c>
      <c r="T829" t="s">
        <v>13638</v>
      </c>
      <c r="U829" s="17">
        <v>45546</v>
      </c>
      <c r="W829">
        <v>27.408000000000001</v>
      </c>
      <c r="Y829">
        <v>13.263</v>
      </c>
      <c r="Z829" s="7">
        <v>0.21074199683812012</v>
      </c>
      <c r="AP829">
        <f t="shared" si="12"/>
        <v>828</v>
      </c>
    </row>
    <row r="830" spans="1:42" x14ac:dyDescent="0.25">
      <c r="N830" t="s">
        <v>51</v>
      </c>
      <c r="O830" t="s">
        <v>1721</v>
      </c>
      <c r="P830" t="s">
        <v>15062</v>
      </c>
      <c r="Q830" t="s">
        <v>15063</v>
      </c>
      <c r="R830">
        <v>20.9299</v>
      </c>
      <c r="S830" t="s">
        <v>13638</v>
      </c>
      <c r="T830" t="s">
        <v>13638</v>
      </c>
      <c r="U830" s="17">
        <v>45546</v>
      </c>
      <c r="W830">
        <v>20.9299</v>
      </c>
      <c r="Y830">
        <v>12.7012</v>
      </c>
      <c r="Z830" s="7">
        <v>0.14385269026074887</v>
      </c>
      <c r="AP830">
        <f t="shared" si="12"/>
        <v>829</v>
      </c>
    </row>
    <row r="831" spans="1:42" x14ac:dyDescent="0.25">
      <c r="A831" t="s">
        <v>11</v>
      </c>
      <c r="N831" t="s">
        <v>51</v>
      </c>
      <c r="O831" t="s">
        <v>1672</v>
      </c>
      <c r="P831" t="s">
        <v>15064</v>
      </c>
      <c r="Q831" t="s">
        <v>15065</v>
      </c>
      <c r="R831">
        <v>25.689</v>
      </c>
      <c r="S831" t="s">
        <v>13638</v>
      </c>
      <c r="T831" t="s">
        <v>13638</v>
      </c>
      <c r="U831" s="17">
        <v>45546</v>
      </c>
      <c r="W831">
        <v>25.689</v>
      </c>
      <c r="Y831">
        <v>17.484000000000002</v>
      </c>
      <c r="Z831" s="7">
        <v>0.11036607280762123</v>
      </c>
      <c r="AP831">
        <f t="shared" si="12"/>
        <v>830</v>
      </c>
    </row>
    <row r="832" spans="1:42" x14ac:dyDescent="0.25">
      <c r="A832" t="s">
        <v>44287</v>
      </c>
      <c r="N832" t="s">
        <v>51</v>
      </c>
      <c r="O832" t="s">
        <v>1671</v>
      </c>
      <c r="P832" t="s">
        <v>15066</v>
      </c>
      <c r="Q832" t="s">
        <v>13638</v>
      </c>
      <c r="R832">
        <v>27.927</v>
      </c>
      <c r="S832" t="s">
        <v>13638</v>
      </c>
      <c r="T832" t="s">
        <v>13638</v>
      </c>
      <c r="U832" s="17">
        <v>45546</v>
      </c>
      <c r="W832">
        <v>27.927</v>
      </c>
      <c r="Y832">
        <v>17.488</v>
      </c>
      <c r="Z832" s="7">
        <v>0.13465794298303813</v>
      </c>
      <c r="AP832">
        <f t="shared" si="12"/>
        <v>831</v>
      </c>
    </row>
    <row r="833" spans="1:42" x14ac:dyDescent="0.25">
      <c r="A833" t="s">
        <v>44288</v>
      </c>
      <c r="N833" t="s">
        <v>51</v>
      </c>
      <c r="O833" t="s">
        <v>1670</v>
      </c>
      <c r="P833" t="s">
        <v>15067</v>
      </c>
      <c r="Q833" t="s">
        <v>15068</v>
      </c>
      <c r="R833">
        <v>23.835000000000001</v>
      </c>
      <c r="S833" t="s">
        <v>13638</v>
      </c>
      <c r="T833" t="s">
        <v>13638</v>
      </c>
      <c r="U833" s="17">
        <v>45546</v>
      </c>
      <c r="W833">
        <v>23.835000000000001</v>
      </c>
      <c r="Y833">
        <v>16.911999999999999</v>
      </c>
      <c r="Z833" s="7">
        <v>9.8275482261176883E-2</v>
      </c>
      <c r="AP833">
        <f t="shared" si="12"/>
        <v>832</v>
      </c>
    </row>
    <row r="834" spans="1:42" x14ac:dyDescent="0.25">
      <c r="A834" t="s">
        <v>44289</v>
      </c>
      <c r="N834" t="s">
        <v>51</v>
      </c>
      <c r="O834" t="s">
        <v>1669</v>
      </c>
      <c r="P834" t="s">
        <v>15069</v>
      </c>
      <c r="Q834" t="s">
        <v>13638</v>
      </c>
      <c r="R834">
        <v>25.927</v>
      </c>
      <c r="S834" t="s">
        <v>13638</v>
      </c>
      <c r="T834" t="s">
        <v>13638</v>
      </c>
      <c r="U834" s="17">
        <v>45546</v>
      </c>
      <c r="W834">
        <v>25.927</v>
      </c>
      <c r="Y834">
        <v>16.91</v>
      </c>
      <c r="Z834" s="7">
        <v>0.12277169840109803</v>
      </c>
      <c r="AP834">
        <f t="shared" si="12"/>
        <v>833</v>
      </c>
    </row>
    <row r="835" spans="1:42" x14ac:dyDescent="0.25">
      <c r="A835" t="s">
        <v>44290</v>
      </c>
      <c r="N835" t="s">
        <v>51</v>
      </c>
      <c r="O835" t="s">
        <v>1624</v>
      </c>
      <c r="P835" t="s">
        <v>15070</v>
      </c>
      <c r="Q835" t="s">
        <v>13638</v>
      </c>
      <c r="R835">
        <v>58.9803</v>
      </c>
      <c r="S835" t="s">
        <v>13638</v>
      </c>
      <c r="T835" t="s">
        <v>13638</v>
      </c>
      <c r="U835" s="17">
        <v>45546</v>
      </c>
      <c r="W835">
        <v>58.9803</v>
      </c>
      <c r="Y835">
        <v>35.097099999999998</v>
      </c>
      <c r="Z835" s="7">
        <v>0.14960264671100987</v>
      </c>
      <c r="AP835">
        <f t="shared" si="12"/>
        <v>834</v>
      </c>
    </row>
    <row r="836" spans="1:42" x14ac:dyDescent="0.25">
      <c r="N836" t="s">
        <v>51</v>
      </c>
      <c r="O836" t="s">
        <v>1623</v>
      </c>
      <c r="P836" t="s">
        <v>15071</v>
      </c>
      <c r="Q836" t="s">
        <v>13638</v>
      </c>
      <c r="R836">
        <v>50.951999999999998</v>
      </c>
      <c r="S836" t="s">
        <v>13638</v>
      </c>
      <c r="T836" t="s">
        <v>13638</v>
      </c>
      <c r="U836" s="17">
        <v>45546</v>
      </c>
      <c r="W836">
        <v>50.951999999999998</v>
      </c>
      <c r="Y836">
        <v>31.497199999999999</v>
      </c>
      <c r="Z836" s="7">
        <v>0.13843439290786552</v>
      </c>
      <c r="AP836">
        <f t="shared" ref="AP836:AP899" si="13">AP835+1</f>
        <v>835</v>
      </c>
    </row>
    <row r="837" spans="1:42" x14ac:dyDescent="0.25">
      <c r="A837" t="s">
        <v>12</v>
      </c>
      <c r="N837" t="s">
        <v>51</v>
      </c>
      <c r="O837" t="s">
        <v>1622</v>
      </c>
      <c r="P837" t="s">
        <v>15072</v>
      </c>
      <c r="Q837" t="s">
        <v>15073</v>
      </c>
      <c r="R837">
        <v>27.880500000000001</v>
      </c>
      <c r="S837" t="s">
        <v>13638</v>
      </c>
      <c r="T837" t="s">
        <v>13638</v>
      </c>
      <c r="U837" s="17">
        <v>45546</v>
      </c>
      <c r="W837">
        <v>27.880500000000001</v>
      </c>
      <c r="Y837">
        <v>20.546099999999999</v>
      </c>
      <c r="Z837" s="7">
        <v>8.7310232214517391E-2</v>
      </c>
      <c r="AP837">
        <f t="shared" si="13"/>
        <v>836</v>
      </c>
    </row>
    <row r="838" spans="1:42" x14ac:dyDescent="0.25">
      <c r="A838" t="s">
        <v>44291</v>
      </c>
      <c r="N838" t="s">
        <v>51</v>
      </c>
      <c r="O838" t="s">
        <v>1621</v>
      </c>
      <c r="P838" t="s">
        <v>15074</v>
      </c>
      <c r="Q838" t="s">
        <v>15075</v>
      </c>
      <c r="R838">
        <v>24.189900000000002</v>
      </c>
      <c r="S838" t="s">
        <v>13638</v>
      </c>
      <c r="T838" t="s">
        <v>13638</v>
      </c>
      <c r="U838" s="17">
        <v>45546</v>
      </c>
      <c r="W838">
        <v>24.189900000000002</v>
      </c>
      <c r="Y838">
        <v>18.486000000000001</v>
      </c>
      <c r="Z838" s="7">
        <v>7.6818517923075369E-2</v>
      </c>
      <c r="AP838">
        <f t="shared" si="13"/>
        <v>837</v>
      </c>
    </row>
    <row r="839" spans="1:42" x14ac:dyDescent="0.25">
      <c r="A839" t="s">
        <v>44292</v>
      </c>
      <c r="N839" t="s">
        <v>51</v>
      </c>
      <c r="O839" t="s">
        <v>1444</v>
      </c>
      <c r="P839" t="s">
        <v>15076</v>
      </c>
      <c r="Q839" t="s">
        <v>15077</v>
      </c>
      <c r="R839">
        <v>52.377899999999997</v>
      </c>
      <c r="S839" t="s">
        <v>13638</v>
      </c>
      <c r="T839" t="s">
        <v>13638</v>
      </c>
      <c r="U839" s="17">
        <v>45546</v>
      </c>
      <c r="W839">
        <v>52.377899999999997</v>
      </c>
      <c r="Y839">
        <v>34.214199999999998</v>
      </c>
      <c r="Z839" s="7">
        <v>0.12232385176062799</v>
      </c>
      <c r="AP839">
        <f t="shared" si="13"/>
        <v>838</v>
      </c>
    </row>
    <row r="840" spans="1:42" x14ac:dyDescent="0.25">
      <c r="A840" t="s">
        <v>44293</v>
      </c>
      <c r="N840" t="s">
        <v>51</v>
      </c>
      <c r="O840" t="s">
        <v>1443</v>
      </c>
      <c r="P840" t="s">
        <v>15078</v>
      </c>
      <c r="Q840" t="s">
        <v>13638</v>
      </c>
      <c r="R840">
        <v>133.8777</v>
      </c>
      <c r="S840" t="s">
        <v>13638</v>
      </c>
      <c r="T840" t="s">
        <v>13638</v>
      </c>
      <c r="U840" s="17">
        <v>45546</v>
      </c>
      <c r="W840">
        <v>133.8777</v>
      </c>
      <c r="Y840">
        <v>74.142600000000002</v>
      </c>
      <c r="Z840" s="7">
        <v>0.17074675207674961</v>
      </c>
      <c r="AP840">
        <f t="shared" si="13"/>
        <v>839</v>
      </c>
    </row>
    <row r="841" spans="1:42" x14ac:dyDescent="0.25">
      <c r="A841" t="s">
        <v>44294</v>
      </c>
      <c r="N841" t="s">
        <v>51</v>
      </c>
      <c r="O841" t="s">
        <v>1442</v>
      </c>
      <c r="P841" t="s">
        <v>15079</v>
      </c>
      <c r="Q841" t="s">
        <v>15080</v>
      </c>
      <c r="R841">
        <v>38.410400000000003</v>
      </c>
      <c r="S841" t="s">
        <v>13638</v>
      </c>
      <c r="T841" t="s">
        <v>13638</v>
      </c>
      <c r="U841" s="17">
        <v>45546</v>
      </c>
      <c r="W841">
        <v>38.410400000000003</v>
      </c>
      <c r="Y841">
        <v>27.033899999999999</v>
      </c>
      <c r="Z841" s="7">
        <v>0.10062576349180485</v>
      </c>
      <c r="AP841">
        <f t="shared" si="13"/>
        <v>840</v>
      </c>
    </row>
    <row r="842" spans="1:42" x14ac:dyDescent="0.25">
      <c r="N842" t="s">
        <v>51</v>
      </c>
      <c r="O842" t="s">
        <v>1441</v>
      </c>
      <c r="P842" t="s">
        <v>15081</v>
      </c>
      <c r="Q842" t="s">
        <v>13638</v>
      </c>
      <c r="R842">
        <v>122.39449999999999</v>
      </c>
      <c r="S842" t="s">
        <v>13638</v>
      </c>
      <c r="T842" t="s">
        <v>13638</v>
      </c>
      <c r="U842" s="17">
        <v>45546</v>
      </c>
      <c r="W842">
        <v>122.39449999999999</v>
      </c>
      <c r="Y842">
        <v>69.334199999999996</v>
      </c>
      <c r="Z842" s="7">
        <v>0.16407709351179278</v>
      </c>
      <c r="AP842">
        <f t="shared" si="13"/>
        <v>841</v>
      </c>
    </row>
    <row r="843" spans="1:42" x14ac:dyDescent="0.25">
      <c r="A843" t="s">
        <v>34</v>
      </c>
      <c r="N843" t="s">
        <v>51</v>
      </c>
      <c r="O843" t="s">
        <v>15082</v>
      </c>
      <c r="P843" t="s">
        <v>15083</v>
      </c>
      <c r="Q843" t="s">
        <v>13638</v>
      </c>
      <c r="R843">
        <v>12.68</v>
      </c>
      <c r="S843" t="s">
        <v>13638</v>
      </c>
      <c r="T843" t="s">
        <v>13638</v>
      </c>
      <c r="U843" s="17">
        <v>45546</v>
      </c>
      <c r="W843">
        <v>12.68</v>
      </c>
      <c r="Y843">
        <v>0</v>
      </c>
      <c r="Z843" s="7">
        <v>0</v>
      </c>
      <c r="AP843">
        <f t="shared" si="13"/>
        <v>842</v>
      </c>
    </row>
    <row r="844" spans="1:42" x14ac:dyDescent="0.25">
      <c r="A844" t="s">
        <v>44295</v>
      </c>
      <c r="N844" t="s">
        <v>51</v>
      </c>
      <c r="O844" t="s">
        <v>15084</v>
      </c>
      <c r="P844" t="s">
        <v>15085</v>
      </c>
      <c r="Q844" t="s">
        <v>15086</v>
      </c>
      <c r="R844">
        <v>12.68</v>
      </c>
      <c r="S844" t="s">
        <v>13638</v>
      </c>
      <c r="T844" t="s">
        <v>13638</v>
      </c>
      <c r="U844" s="17">
        <v>45546</v>
      </c>
      <c r="W844">
        <v>12.68</v>
      </c>
      <c r="Y844">
        <v>0</v>
      </c>
      <c r="Z844" s="7">
        <v>0</v>
      </c>
      <c r="AP844">
        <f t="shared" si="13"/>
        <v>843</v>
      </c>
    </row>
    <row r="845" spans="1:42" x14ac:dyDescent="0.25">
      <c r="A845" t="s">
        <v>44296</v>
      </c>
      <c r="N845" t="s">
        <v>51</v>
      </c>
      <c r="O845" t="s">
        <v>15087</v>
      </c>
      <c r="P845" t="s">
        <v>15088</v>
      </c>
      <c r="Q845" t="s">
        <v>13638</v>
      </c>
      <c r="R845">
        <v>12.59</v>
      </c>
      <c r="S845" t="s">
        <v>13638</v>
      </c>
      <c r="T845" t="s">
        <v>13638</v>
      </c>
      <c r="U845" s="17">
        <v>45546</v>
      </c>
      <c r="W845">
        <v>12.59</v>
      </c>
      <c r="Y845">
        <v>0</v>
      </c>
      <c r="Z845" s="7">
        <v>0</v>
      </c>
      <c r="AP845">
        <f t="shared" si="13"/>
        <v>844</v>
      </c>
    </row>
    <row r="846" spans="1:42" x14ac:dyDescent="0.25">
      <c r="A846" t="s">
        <v>44297</v>
      </c>
      <c r="N846" t="s">
        <v>51</v>
      </c>
      <c r="O846" t="s">
        <v>15089</v>
      </c>
      <c r="P846" t="s">
        <v>15090</v>
      </c>
      <c r="Q846" t="s">
        <v>15091</v>
      </c>
      <c r="R846">
        <v>12.59</v>
      </c>
      <c r="S846" t="s">
        <v>13638</v>
      </c>
      <c r="T846" t="s">
        <v>13638</v>
      </c>
      <c r="U846" s="17">
        <v>45546</v>
      </c>
      <c r="W846">
        <v>12.59</v>
      </c>
      <c r="Y846">
        <v>0</v>
      </c>
      <c r="Z846" s="7">
        <v>0</v>
      </c>
      <c r="AP846">
        <f t="shared" si="13"/>
        <v>845</v>
      </c>
    </row>
    <row r="847" spans="1:42" x14ac:dyDescent="0.25">
      <c r="A847" t="s">
        <v>44298</v>
      </c>
      <c r="N847" t="s">
        <v>51</v>
      </c>
      <c r="O847" t="s">
        <v>1163</v>
      </c>
      <c r="P847" t="s">
        <v>15092</v>
      </c>
      <c r="Q847" t="s">
        <v>13638</v>
      </c>
      <c r="R847">
        <v>93.738200000000006</v>
      </c>
      <c r="S847" t="s">
        <v>13638</v>
      </c>
      <c r="T847" t="s">
        <v>13638</v>
      </c>
      <c r="U847" s="17">
        <v>45546</v>
      </c>
      <c r="W847">
        <v>93.738200000000006</v>
      </c>
      <c r="Y847">
        <v>51.4651</v>
      </c>
      <c r="Z847" s="7">
        <v>0.17330404977730041</v>
      </c>
      <c r="AP847">
        <f t="shared" si="13"/>
        <v>846</v>
      </c>
    </row>
    <row r="848" spans="1:42" x14ac:dyDescent="0.25">
      <c r="N848" t="s">
        <v>51</v>
      </c>
      <c r="O848" t="s">
        <v>1162</v>
      </c>
      <c r="P848" t="s">
        <v>15093</v>
      </c>
      <c r="Q848" t="s">
        <v>13638</v>
      </c>
      <c r="R848">
        <v>102.66379999999999</v>
      </c>
      <c r="S848" t="s">
        <v>13638</v>
      </c>
      <c r="T848" t="s">
        <v>13638</v>
      </c>
      <c r="U848" s="17">
        <v>45546</v>
      </c>
      <c r="W848">
        <v>102.66379999999999</v>
      </c>
      <c r="Y848">
        <v>53.188899999999997</v>
      </c>
      <c r="Z848" s="7">
        <v>0.19046345042373591</v>
      </c>
      <c r="AP848">
        <f t="shared" si="13"/>
        <v>847</v>
      </c>
    </row>
    <row r="849" spans="1:42" x14ac:dyDescent="0.25">
      <c r="A849" t="s">
        <v>13</v>
      </c>
      <c r="N849" t="s">
        <v>51</v>
      </c>
      <c r="O849" t="s">
        <v>1161</v>
      </c>
      <c r="P849" t="s">
        <v>15094</v>
      </c>
      <c r="Q849" t="s">
        <v>15095</v>
      </c>
      <c r="R849">
        <v>60.016100000000002</v>
      </c>
      <c r="S849" t="s">
        <v>13638</v>
      </c>
      <c r="T849" t="s">
        <v>13638</v>
      </c>
      <c r="U849" s="17">
        <v>45546</v>
      </c>
      <c r="W849">
        <v>60.016100000000002</v>
      </c>
      <c r="Y849">
        <v>31.160399999999999</v>
      </c>
      <c r="Z849" s="7">
        <v>0.18982766859104405</v>
      </c>
      <c r="AP849">
        <f t="shared" si="13"/>
        <v>848</v>
      </c>
    </row>
    <row r="850" spans="1:42" x14ac:dyDescent="0.25">
      <c r="A850" t="s">
        <v>44299</v>
      </c>
      <c r="N850" t="s">
        <v>51</v>
      </c>
      <c r="O850" t="s">
        <v>1160</v>
      </c>
      <c r="P850" t="s">
        <v>15096</v>
      </c>
      <c r="Q850" t="s">
        <v>15097</v>
      </c>
      <c r="R850">
        <v>69.697699999999998</v>
      </c>
      <c r="S850" t="s">
        <v>13638</v>
      </c>
      <c r="T850" t="s">
        <v>13638</v>
      </c>
      <c r="U850" s="17">
        <v>45546</v>
      </c>
      <c r="W850">
        <v>69.697699999999998</v>
      </c>
      <c r="Y850">
        <v>38.088799999999999</v>
      </c>
      <c r="Z850" s="7">
        <v>0.17467554813701813</v>
      </c>
      <c r="AP850">
        <f t="shared" si="13"/>
        <v>849</v>
      </c>
    </row>
    <row r="851" spans="1:42" x14ac:dyDescent="0.25">
      <c r="A851" t="s">
        <v>44300</v>
      </c>
      <c r="N851" t="s">
        <v>51</v>
      </c>
      <c r="O851" t="s">
        <v>819</v>
      </c>
      <c r="P851" t="s">
        <v>15098</v>
      </c>
      <c r="Q851" t="s">
        <v>15099</v>
      </c>
      <c r="R851">
        <v>90.656700000000001</v>
      </c>
      <c r="S851" t="s">
        <v>13638</v>
      </c>
      <c r="T851" t="s">
        <v>13638</v>
      </c>
      <c r="U851" s="17">
        <v>45546</v>
      </c>
      <c r="W851">
        <v>90.656700000000001</v>
      </c>
      <c r="Y851">
        <v>54.270499999999998</v>
      </c>
      <c r="Z851" s="7">
        <v>0.14784597709118064</v>
      </c>
      <c r="AP851">
        <f t="shared" si="13"/>
        <v>850</v>
      </c>
    </row>
    <row r="852" spans="1:42" x14ac:dyDescent="0.25">
      <c r="A852" t="s">
        <v>44301</v>
      </c>
      <c r="N852" t="s">
        <v>51</v>
      </c>
      <c r="O852" t="s">
        <v>818</v>
      </c>
      <c r="P852" t="s">
        <v>15100</v>
      </c>
      <c r="Q852" t="s">
        <v>13638</v>
      </c>
      <c r="R852">
        <v>372.01479999999998</v>
      </c>
      <c r="S852" t="s">
        <v>13638</v>
      </c>
      <c r="T852" t="s">
        <v>13638</v>
      </c>
      <c r="U852" s="17">
        <v>45546</v>
      </c>
      <c r="W852">
        <v>372.01479999999998</v>
      </c>
      <c r="Y852">
        <v>222.7056</v>
      </c>
      <c r="Z852" s="7">
        <v>0.14784124585607117</v>
      </c>
      <c r="AP852">
        <f t="shared" si="13"/>
        <v>851</v>
      </c>
    </row>
    <row r="853" spans="1:42" x14ac:dyDescent="0.25">
      <c r="A853" t="s">
        <v>44302</v>
      </c>
      <c r="N853" t="s">
        <v>51</v>
      </c>
      <c r="O853" t="s">
        <v>817</v>
      </c>
      <c r="P853" t="s">
        <v>15101</v>
      </c>
      <c r="Q853" t="s">
        <v>15102</v>
      </c>
      <c r="R853">
        <v>61.0242</v>
      </c>
      <c r="S853" t="s">
        <v>13638</v>
      </c>
      <c r="T853" t="s">
        <v>13638</v>
      </c>
      <c r="U853" s="17">
        <v>45546</v>
      </c>
      <c r="W853">
        <v>61.0242</v>
      </c>
      <c r="Y853">
        <v>37.683300000000003</v>
      </c>
      <c r="Z853" s="7">
        <v>0.13874708449496964</v>
      </c>
      <c r="AP853">
        <f t="shared" si="13"/>
        <v>852</v>
      </c>
    </row>
    <row r="854" spans="1:42" x14ac:dyDescent="0.25">
      <c r="N854" t="s">
        <v>51</v>
      </c>
      <c r="O854" t="s">
        <v>816</v>
      </c>
      <c r="P854" t="s">
        <v>15103</v>
      </c>
      <c r="Q854" t="s">
        <v>13638</v>
      </c>
      <c r="R854">
        <v>333.63229999999999</v>
      </c>
      <c r="S854" t="s">
        <v>13638</v>
      </c>
      <c r="T854" t="s">
        <v>13638</v>
      </c>
      <c r="U854" s="17">
        <v>45546</v>
      </c>
      <c r="W854">
        <v>333.63229999999999</v>
      </c>
      <c r="Y854">
        <v>206.0257</v>
      </c>
      <c r="Z854" s="7">
        <v>0.13874271907055213</v>
      </c>
      <c r="AP854">
        <f t="shared" si="13"/>
        <v>853</v>
      </c>
    </row>
    <row r="855" spans="1:42" x14ac:dyDescent="0.25">
      <c r="A855" t="s">
        <v>35</v>
      </c>
      <c r="N855" t="s">
        <v>51</v>
      </c>
      <c r="O855" t="s">
        <v>15104</v>
      </c>
      <c r="P855" t="s">
        <v>15105</v>
      </c>
      <c r="Q855" t="s">
        <v>13638</v>
      </c>
      <c r="R855">
        <v>182.24270000000001</v>
      </c>
      <c r="S855" t="s">
        <v>13638</v>
      </c>
      <c r="T855" t="s">
        <v>13638</v>
      </c>
      <c r="U855" s="17">
        <v>45546</v>
      </c>
      <c r="W855">
        <v>182.24270000000001</v>
      </c>
      <c r="Y855">
        <v>0</v>
      </c>
      <c r="Z855" s="7">
        <v>0</v>
      </c>
      <c r="AP855">
        <f t="shared" si="13"/>
        <v>854</v>
      </c>
    </row>
    <row r="856" spans="1:42" x14ac:dyDescent="0.25">
      <c r="A856" t="s">
        <v>44303</v>
      </c>
      <c r="N856" t="s">
        <v>51</v>
      </c>
      <c r="O856" t="s">
        <v>15106</v>
      </c>
      <c r="P856" t="s">
        <v>15107</v>
      </c>
      <c r="Q856" t="s">
        <v>15108</v>
      </c>
      <c r="R856">
        <v>49.945700000000002</v>
      </c>
      <c r="S856" t="s">
        <v>13638</v>
      </c>
      <c r="T856" t="s">
        <v>13638</v>
      </c>
      <c r="U856" s="17">
        <v>45546</v>
      </c>
      <c r="W856">
        <v>49.945700000000002</v>
      </c>
      <c r="Y856">
        <v>0</v>
      </c>
      <c r="Z856" s="7">
        <v>0</v>
      </c>
      <c r="AP856">
        <f t="shared" si="13"/>
        <v>855</v>
      </c>
    </row>
    <row r="857" spans="1:42" x14ac:dyDescent="0.25">
      <c r="A857" t="s">
        <v>44304</v>
      </c>
      <c r="N857" t="s">
        <v>51</v>
      </c>
      <c r="O857" t="s">
        <v>15109</v>
      </c>
      <c r="P857" t="s">
        <v>15110</v>
      </c>
      <c r="Q857" t="s">
        <v>13638</v>
      </c>
      <c r="R857">
        <v>165.9288</v>
      </c>
      <c r="S857" t="s">
        <v>13638</v>
      </c>
      <c r="T857" t="s">
        <v>13638</v>
      </c>
      <c r="U857" s="17">
        <v>45546</v>
      </c>
      <c r="W857">
        <v>165.9288</v>
      </c>
      <c r="Y857">
        <v>0</v>
      </c>
      <c r="Z857" s="7">
        <v>0</v>
      </c>
      <c r="AP857">
        <f t="shared" si="13"/>
        <v>856</v>
      </c>
    </row>
    <row r="858" spans="1:42" x14ac:dyDescent="0.25">
      <c r="A858" t="s">
        <v>44305</v>
      </c>
      <c r="N858" t="s">
        <v>51</v>
      </c>
      <c r="O858" t="s">
        <v>15111</v>
      </c>
      <c r="P858" t="s">
        <v>15112</v>
      </c>
      <c r="Q858" t="s">
        <v>15113</v>
      </c>
      <c r="R858">
        <v>46.3142</v>
      </c>
      <c r="S858" t="s">
        <v>13638</v>
      </c>
      <c r="T858" t="s">
        <v>13638</v>
      </c>
      <c r="U858" s="17">
        <v>45546</v>
      </c>
      <c r="W858">
        <v>46.3142</v>
      </c>
      <c r="Y858">
        <v>0</v>
      </c>
      <c r="Z858" s="7">
        <v>0</v>
      </c>
      <c r="AP858">
        <f t="shared" si="13"/>
        <v>857</v>
      </c>
    </row>
    <row r="859" spans="1:42" x14ac:dyDescent="0.25">
      <c r="A859" t="s">
        <v>44306</v>
      </c>
      <c r="N859" t="s">
        <v>51</v>
      </c>
      <c r="O859" t="s">
        <v>15114</v>
      </c>
      <c r="P859" t="s">
        <v>15115</v>
      </c>
      <c r="Q859" t="s">
        <v>13638</v>
      </c>
      <c r="R859">
        <v>26.533799999999999</v>
      </c>
      <c r="S859" t="s">
        <v>13638</v>
      </c>
      <c r="T859" t="s">
        <v>13638</v>
      </c>
      <c r="U859" s="17">
        <v>45546</v>
      </c>
      <c r="W859">
        <v>26.533799999999999</v>
      </c>
      <c r="Y859">
        <v>13.7415</v>
      </c>
      <c r="Z859" s="7">
        <v>0.19057878752245738</v>
      </c>
      <c r="AP859">
        <f t="shared" si="13"/>
        <v>858</v>
      </c>
    </row>
    <row r="860" spans="1:42" x14ac:dyDescent="0.25">
      <c r="N860" t="s">
        <v>51</v>
      </c>
      <c r="O860" t="s">
        <v>15116</v>
      </c>
      <c r="P860" t="s">
        <v>13638</v>
      </c>
      <c r="Q860" t="s">
        <v>15117</v>
      </c>
      <c r="R860">
        <v>26.533799999999999</v>
      </c>
      <c r="S860" t="s">
        <v>13638</v>
      </c>
      <c r="T860" t="s">
        <v>13638</v>
      </c>
      <c r="U860" s="17">
        <v>45546</v>
      </c>
      <c r="W860">
        <v>26.533799999999999</v>
      </c>
      <c r="Y860">
        <v>13.7415</v>
      </c>
      <c r="Z860" s="7">
        <v>0.19057878752245738</v>
      </c>
      <c r="AP860">
        <f t="shared" si="13"/>
        <v>859</v>
      </c>
    </row>
    <row r="861" spans="1:42" x14ac:dyDescent="0.25">
      <c r="A861" t="s">
        <v>14</v>
      </c>
      <c r="N861" t="s">
        <v>51</v>
      </c>
      <c r="O861" t="s">
        <v>15118</v>
      </c>
      <c r="P861" t="s">
        <v>15119</v>
      </c>
      <c r="Q861" t="s">
        <v>13638</v>
      </c>
      <c r="R861">
        <v>24.443899999999999</v>
      </c>
      <c r="S861" t="s">
        <v>13638</v>
      </c>
      <c r="T861" t="s">
        <v>13638</v>
      </c>
      <c r="U861" s="17">
        <v>45546</v>
      </c>
      <c r="W861">
        <v>24.443899999999999</v>
      </c>
      <c r="Y861">
        <v>13.337899999999999</v>
      </c>
      <c r="Z861" s="7">
        <v>0.17512562578453039</v>
      </c>
      <c r="AP861">
        <f t="shared" si="13"/>
        <v>860</v>
      </c>
    </row>
    <row r="862" spans="1:42" x14ac:dyDescent="0.25">
      <c r="A862" t="s">
        <v>44307</v>
      </c>
      <c r="N862" t="s">
        <v>51</v>
      </c>
      <c r="O862" t="s">
        <v>15120</v>
      </c>
      <c r="P862" t="s">
        <v>13638</v>
      </c>
      <c r="Q862" t="s">
        <v>15121</v>
      </c>
      <c r="R862">
        <v>24.443899999999999</v>
      </c>
      <c r="S862" t="s">
        <v>13638</v>
      </c>
      <c r="T862" t="s">
        <v>13638</v>
      </c>
      <c r="U862" s="17">
        <v>45546</v>
      </c>
      <c r="W862">
        <v>24.443899999999999</v>
      </c>
      <c r="Y862">
        <v>13.337899999999999</v>
      </c>
      <c r="Z862" s="7">
        <v>0.17512562578453039</v>
      </c>
      <c r="AP862">
        <f t="shared" si="13"/>
        <v>861</v>
      </c>
    </row>
    <row r="863" spans="1:42" x14ac:dyDescent="0.25">
      <c r="A863" t="s">
        <v>44308</v>
      </c>
      <c r="N863" t="s">
        <v>51</v>
      </c>
      <c r="O863" t="s">
        <v>429</v>
      </c>
      <c r="P863" t="s">
        <v>15122</v>
      </c>
      <c r="Q863" t="s">
        <v>13638</v>
      </c>
      <c r="R863">
        <v>26.533799999999999</v>
      </c>
      <c r="S863" t="s">
        <v>13638</v>
      </c>
      <c r="T863" t="s">
        <v>13638</v>
      </c>
      <c r="U863" s="17">
        <v>45546</v>
      </c>
      <c r="W863">
        <v>26.533799999999999</v>
      </c>
      <c r="Y863">
        <v>13.7415</v>
      </c>
      <c r="Z863" s="7">
        <v>0.19057878752245738</v>
      </c>
      <c r="AP863">
        <f t="shared" si="13"/>
        <v>862</v>
      </c>
    </row>
    <row r="864" spans="1:42" x14ac:dyDescent="0.25">
      <c r="A864" t="s">
        <v>44309</v>
      </c>
      <c r="N864" t="s">
        <v>51</v>
      </c>
      <c r="O864" t="s">
        <v>428</v>
      </c>
      <c r="P864" t="s">
        <v>15123</v>
      </c>
      <c r="Q864" t="s">
        <v>13638</v>
      </c>
      <c r="R864">
        <v>24.443899999999999</v>
      </c>
      <c r="S864" t="s">
        <v>13638</v>
      </c>
      <c r="T864" t="s">
        <v>13638</v>
      </c>
      <c r="U864" s="17">
        <v>45546</v>
      </c>
      <c r="W864">
        <v>24.443899999999999</v>
      </c>
      <c r="Y864">
        <v>13.337899999999999</v>
      </c>
      <c r="Z864" s="7">
        <v>0.17512562578453039</v>
      </c>
      <c r="AP864">
        <f t="shared" si="13"/>
        <v>863</v>
      </c>
    </row>
    <row r="865" spans="1:42" x14ac:dyDescent="0.25">
      <c r="A865" t="s">
        <v>44310</v>
      </c>
      <c r="N865" t="s">
        <v>51</v>
      </c>
      <c r="O865" t="s">
        <v>305</v>
      </c>
      <c r="P865" t="s">
        <v>15124</v>
      </c>
      <c r="Q865" t="s">
        <v>13638</v>
      </c>
      <c r="R865">
        <v>26.68</v>
      </c>
      <c r="S865" t="s">
        <v>13638</v>
      </c>
      <c r="T865" t="s">
        <v>13638</v>
      </c>
      <c r="U865" s="17">
        <v>45546</v>
      </c>
      <c r="W865">
        <v>26.68</v>
      </c>
      <c r="Y865">
        <v>15.73</v>
      </c>
      <c r="Z865" s="7">
        <v>0.15232146629816867</v>
      </c>
      <c r="AP865">
        <f t="shared" si="13"/>
        <v>864</v>
      </c>
    </row>
    <row r="866" spans="1:42" x14ac:dyDescent="0.25">
      <c r="N866" t="s">
        <v>51</v>
      </c>
      <c r="O866" t="s">
        <v>304</v>
      </c>
      <c r="P866" t="s">
        <v>15125</v>
      </c>
      <c r="Q866" t="s">
        <v>15126</v>
      </c>
      <c r="R866">
        <v>26.68</v>
      </c>
      <c r="S866" t="s">
        <v>13638</v>
      </c>
      <c r="T866" t="s">
        <v>13638</v>
      </c>
      <c r="U866" s="17">
        <v>45546</v>
      </c>
      <c r="W866">
        <v>26.68</v>
      </c>
      <c r="Y866">
        <v>15.73</v>
      </c>
      <c r="Z866" s="7">
        <v>0.15232146629816867</v>
      </c>
      <c r="AP866">
        <f t="shared" si="13"/>
        <v>865</v>
      </c>
    </row>
    <row r="867" spans="1:42" x14ac:dyDescent="0.25">
      <c r="A867" t="s">
        <v>36</v>
      </c>
      <c r="N867" t="s">
        <v>51</v>
      </c>
      <c r="O867" t="s">
        <v>303</v>
      </c>
      <c r="P867" t="s">
        <v>15127</v>
      </c>
      <c r="Q867" t="s">
        <v>13638</v>
      </c>
      <c r="R867">
        <v>25.43</v>
      </c>
      <c r="S867" t="s">
        <v>13638</v>
      </c>
      <c r="T867" t="s">
        <v>13638</v>
      </c>
      <c r="U867" s="17">
        <v>45546</v>
      </c>
      <c r="W867">
        <v>25.43</v>
      </c>
      <c r="Y867">
        <v>15.47</v>
      </c>
      <c r="Z867" s="7">
        <v>0.14313303236193331</v>
      </c>
      <c r="AP867">
        <f t="shared" si="13"/>
        <v>866</v>
      </c>
    </row>
    <row r="868" spans="1:42" x14ac:dyDescent="0.25">
      <c r="A868" t="s">
        <v>44311</v>
      </c>
      <c r="N868" t="s">
        <v>51</v>
      </c>
      <c r="O868" t="s">
        <v>302</v>
      </c>
      <c r="P868" t="s">
        <v>15128</v>
      </c>
      <c r="Q868" t="s">
        <v>15129</v>
      </c>
      <c r="R868">
        <v>25.43</v>
      </c>
      <c r="S868" t="s">
        <v>13638</v>
      </c>
      <c r="T868" t="s">
        <v>13638</v>
      </c>
      <c r="U868" s="17">
        <v>45546</v>
      </c>
      <c r="W868">
        <v>25.43</v>
      </c>
      <c r="Y868">
        <v>15.47</v>
      </c>
      <c r="Z868" s="7">
        <v>0.14313303236193331</v>
      </c>
      <c r="AP868">
        <f t="shared" si="13"/>
        <v>867</v>
      </c>
    </row>
    <row r="869" spans="1:42" x14ac:dyDescent="0.25">
      <c r="A869" t="s">
        <v>44312</v>
      </c>
      <c r="N869" t="s">
        <v>51</v>
      </c>
      <c r="O869" t="s">
        <v>15130</v>
      </c>
      <c r="P869" t="s">
        <v>15131</v>
      </c>
      <c r="Q869" t="s">
        <v>13638</v>
      </c>
      <c r="R869">
        <v>17.1493</v>
      </c>
      <c r="S869" t="s">
        <v>13638</v>
      </c>
      <c r="T869" t="s">
        <v>13638</v>
      </c>
      <c r="U869" s="17">
        <v>45546</v>
      </c>
      <c r="W869">
        <v>17.1493</v>
      </c>
      <c r="Y869">
        <v>0</v>
      </c>
      <c r="Z869" s="7">
        <v>0</v>
      </c>
      <c r="AP869">
        <f t="shared" si="13"/>
        <v>868</v>
      </c>
    </row>
    <row r="870" spans="1:42" x14ac:dyDescent="0.25">
      <c r="A870" t="s">
        <v>44313</v>
      </c>
      <c r="N870" t="s">
        <v>51</v>
      </c>
      <c r="O870" t="s">
        <v>15132</v>
      </c>
      <c r="P870" t="s">
        <v>15133</v>
      </c>
      <c r="Q870" t="s">
        <v>13638</v>
      </c>
      <c r="R870">
        <v>17.148900000000001</v>
      </c>
      <c r="S870" t="s">
        <v>13638</v>
      </c>
      <c r="T870" t="s">
        <v>13638</v>
      </c>
      <c r="U870" s="17">
        <v>45546</v>
      </c>
      <c r="W870">
        <v>17.148900000000001</v>
      </c>
      <c r="Y870">
        <v>0</v>
      </c>
      <c r="Z870" s="7">
        <v>0</v>
      </c>
      <c r="AP870">
        <f t="shared" si="13"/>
        <v>869</v>
      </c>
    </row>
    <row r="871" spans="1:42" x14ac:dyDescent="0.25">
      <c r="A871" t="s">
        <v>44314</v>
      </c>
      <c r="N871" t="s">
        <v>51</v>
      </c>
      <c r="O871" t="s">
        <v>15134</v>
      </c>
      <c r="P871" t="s">
        <v>15135</v>
      </c>
      <c r="Q871" t="s">
        <v>13638</v>
      </c>
      <c r="R871">
        <v>16.331600000000002</v>
      </c>
      <c r="S871" t="s">
        <v>13638</v>
      </c>
      <c r="T871" t="s">
        <v>13638</v>
      </c>
      <c r="U871" s="17">
        <v>45546</v>
      </c>
      <c r="W871">
        <v>16.331600000000002</v>
      </c>
      <c r="Y871">
        <v>0</v>
      </c>
      <c r="Z871" s="7">
        <v>0</v>
      </c>
      <c r="AP871">
        <f t="shared" si="13"/>
        <v>870</v>
      </c>
    </row>
    <row r="872" spans="1:42" x14ac:dyDescent="0.25">
      <c r="N872" t="s">
        <v>51</v>
      </c>
      <c r="O872" t="s">
        <v>15136</v>
      </c>
      <c r="P872" t="s">
        <v>15137</v>
      </c>
      <c r="Q872" t="s">
        <v>13638</v>
      </c>
      <c r="R872">
        <v>16.331600000000002</v>
      </c>
      <c r="S872" t="s">
        <v>13638</v>
      </c>
      <c r="T872" t="s">
        <v>13638</v>
      </c>
      <c r="U872" s="17">
        <v>45546</v>
      </c>
      <c r="W872">
        <v>16.331600000000002</v>
      </c>
      <c r="Y872">
        <v>0</v>
      </c>
      <c r="Z872" s="7">
        <v>0</v>
      </c>
      <c r="AP872">
        <f t="shared" si="13"/>
        <v>871</v>
      </c>
    </row>
    <row r="873" spans="1:42" x14ac:dyDescent="0.25">
      <c r="A873" t="s">
        <v>41</v>
      </c>
      <c r="N873" t="s">
        <v>54</v>
      </c>
      <c r="O873" t="s">
        <v>15138</v>
      </c>
      <c r="P873" t="s">
        <v>15139</v>
      </c>
      <c r="Q873" t="s">
        <v>13638</v>
      </c>
      <c r="R873">
        <v>20.6815</v>
      </c>
      <c r="S873" t="s">
        <v>13638</v>
      </c>
      <c r="T873" t="s">
        <v>13638</v>
      </c>
      <c r="U873" s="17">
        <v>45546</v>
      </c>
      <c r="W873">
        <v>20.6815</v>
      </c>
      <c r="Y873">
        <v>0</v>
      </c>
      <c r="Z873" s="7">
        <v>0</v>
      </c>
      <c r="AP873">
        <f t="shared" si="13"/>
        <v>872</v>
      </c>
    </row>
    <row r="874" spans="1:42" x14ac:dyDescent="0.25">
      <c r="A874" t="s">
        <v>44315</v>
      </c>
      <c r="N874" t="s">
        <v>54</v>
      </c>
      <c r="O874" t="s">
        <v>15140</v>
      </c>
      <c r="P874" t="s">
        <v>15141</v>
      </c>
      <c r="Q874" t="s">
        <v>15142</v>
      </c>
      <c r="R874">
        <v>20.6815</v>
      </c>
      <c r="S874" t="s">
        <v>13638</v>
      </c>
      <c r="T874" t="s">
        <v>13638</v>
      </c>
      <c r="U874" s="17">
        <v>45546</v>
      </c>
      <c r="W874">
        <v>20.6815</v>
      </c>
      <c r="Y874">
        <v>0</v>
      </c>
      <c r="Z874" s="7">
        <v>0</v>
      </c>
      <c r="AP874">
        <f t="shared" si="13"/>
        <v>873</v>
      </c>
    </row>
    <row r="875" spans="1:42" x14ac:dyDescent="0.25">
      <c r="A875" t="s">
        <v>44316</v>
      </c>
      <c r="N875" t="s">
        <v>54</v>
      </c>
      <c r="O875" t="s">
        <v>15143</v>
      </c>
      <c r="P875" t="s">
        <v>15144</v>
      </c>
      <c r="Q875" t="s">
        <v>13638</v>
      </c>
      <c r="R875">
        <v>20.006699999999999</v>
      </c>
      <c r="S875" t="s">
        <v>13638</v>
      </c>
      <c r="T875" t="s">
        <v>13638</v>
      </c>
      <c r="U875" s="17">
        <v>45546</v>
      </c>
      <c r="W875">
        <v>20.006699999999999</v>
      </c>
      <c r="Y875">
        <v>0</v>
      </c>
      <c r="Z875" s="7">
        <v>0</v>
      </c>
      <c r="AP875">
        <f t="shared" si="13"/>
        <v>874</v>
      </c>
    </row>
    <row r="876" spans="1:42" x14ac:dyDescent="0.25">
      <c r="A876" t="s">
        <v>44317</v>
      </c>
      <c r="N876" t="s">
        <v>54</v>
      </c>
      <c r="O876" t="s">
        <v>15145</v>
      </c>
      <c r="P876" t="s">
        <v>15146</v>
      </c>
      <c r="Q876" t="s">
        <v>15147</v>
      </c>
      <c r="R876">
        <v>20.006699999999999</v>
      </c>
      <c r="S876" t="s">
        <v>13638</v>
      </c>
      <c r="T876" t="s">
        <v>13638</v>
      </c>
      <c r="U876" s="17">
        <v>45546</v>
      </c>
      <c r="W876">
        <v>20.006699999999999</v>
      </c>
      <c r="Y876">
        <v>0</v>
      </c>
      <c r="Z876" s="7">
        <v>0</v>
      </c>
      <c r="AP876">
        <f t="shared" si="13"/>
        <v>875</v>
      </c>
    </row>
    <row r="877" spans="1:42" x14ac:dyDescent="0.25">
      <c r="A877" t="s">
        <v>44318</v>
      </c>
      <c r="N877" t="s">
        <v>54</v>
      </c>
      <c r="O877" t="s">
        <v>3500</v>
      </c>
      <c r="P877" t="s">
        <v>15148</v>
      </c>
      <c r="Q877" t="s">
        <v>15149</v>
      </c>
      <c r="R877">
        <v>32.01</v>
      </c>
      <c r="S877" t="s">
        <v>13638</v>
      </c>
      <c r="T877" t="s">
        <v>13638</v>
      </c>
      <c r="U877" s="17">
        <v>45546</v>
      </c>
      <c r="W877">
        <v>32.01</v>
      </c>
      <c r="Y877">
        <v>24.07</v>
      </c>
      <c r="Z877" s="7">
        <v>8.1481570222122102E-2</v>
      </c>
      <c r="AP877">
        <f t="shared" si="13"/>
        <v>876</v>
      </c>
    </row>
    <row r="878" spans="1:42" x14ac:dyDescent="0.25">
      <c r="N878" t="s">
        <v>54</v>
      </c>
      <c r="O878" t="s">
        <v>3499</v>
      </c>
      <c r="P878" t="s">
        <v>15150</v>
      </c>
      <c r="Q878" t="s">
        <v>13638</v>
      </c>
      <c r="R878">
        <v>63.19</v>
      </c>
      <c r="S878" t="s">
        <v>13638</v>
      </c>
      <c r="T878" t="s">
        <v>13638</v>
      </c>
      <c r="U878" s="17">
        <v>45546</v>
      </c>
      <c r="W878">
        <v>63.19</v>
      </c>
      <c r="Y878">
        <v>39.200000000000003</v>
      </c>
      <c r="Z878" s="7">
        <v>0.13740524027239243</v>
      </c>
      <c r="AP878">
        <f t="shared" si="13"/>
        <v>877</v>
      </c>
    </row>
    <row r="879" spans="1:42" x14ac:dyDescent="0.25">
      <c r="A879" t="s">
        <v>15</v>
      </c>
      <c r="N879" t="s">
        <v>54</v>
      </c>
      <c r="O879" t="s">
        <v>3498</v>
      </c>
      <c r="P879" t="s">
        <v>15151</v>
      </c>
      <c r="Q879" t="s">
        <v>15152</v>
      </c>
      <c r="R879">
        <v>23.86</v>
      </c>
      <c r="S879" t="s">
        <v>13638</v>
      </c>
      <c r="T879" t="s">
        <v>13638</v>
      </c>
      <c r="U879" s="17">
        <v>45546</v>
      </c>
      <c r="W879">
        <v>23.86</v>
      </c>
      <c r="Y879">
        <v>18.52</v>
      </c>
      <c r="Z879" s="7">
        <v>7.2331116681491281E-2</v>
      </c>
      <c r="AP879">
        <f t="shared" si="13"/>
        <v>878</v>
      </c>
    </row>
    <row r="880" spans="1:42" x14ac:dyDescent="0.25">
      <c r="A880" t="s">
        <v>44319</v>
      </c>
      <c r="N880" t="s">
        <v>54</v>
      </c>
      <c r="O880" t="s">
        <v>3497</v>
      </c>
      <c r="P880" t="s">
        <v>15153</v>
      </c>
      <c r="Q880" t="s">
        <v>13638</v>
      </c>
      <c r="R880">
        <v>56.78</v>
      </c>
      <c r="S880" t="s">
        <v>13638</v>
      </c>
      <c r="T880" t="s">
        <v>13638</v>
      </c>
      <c r="U880" s="17">
        <v>45546</v>
      </c>
      <c r="W880">
        <v>56.78</v>
      </c>
      <c r="Y880">
        <v>36.36</v>
      </c>
      <c r="Z880" s="7">
        <v>0.12812224965585628</v>
      </c>
      <c r="AP880">
        <f t="shared" si="13"/>
        <v>879</v>
      </c>
    </row>
    <row r="881" spans="1:42" x14ac:dyDescent="0.25">
      <c r="A881" t="s">
        <v>44320</v>
      </c>
      <c r="N881" t="s">
        <v>54</v>
      </c>
      <c r="O881" t="s">
        <v>15154</v>
      </c>
      <c r="P881" t="s">
        <v>15155</v>
      </c>
      <c r="Q881" t="s">
        <v>13638</v>
      </c>
      <c r="R881">
        <v>15.95</v>
      </c>
      <c r="S881" t="s">
        <v>13638</v>
      </c>
      <c r="T881" t="s">
        <v>13638</v>
      </c>
      <c r="U881" s="17">
        <v>45546</v>
      </c>
      <c r="W881">
        <v>15.95</v>
      </c>
      <c r="Y881">
        <v>0</v>
      </c>
      <c r="Z881" s="7">
        <v>0</v>
      </c>
      <c r="AP881">
        <f t="shared" si="13"/>
        <v>880</v>
      </c>
    </row>
    <row r="882" spans="1:42" x14ac:dyDescent="0.25">
      <c r="A882" t="s">
        <v>44321</v>
      </c>
      <c r="N882" t="s">
        <v>54</v>
      </c>
      <c r="O882" t="s">
        <v>15156</v>
      </c>
      <c r="P882" t="s">
        <v>15157</v>
      </c>
      <c r="Q882" t="s">
        <v>13638</v>
      </c>
      <c r="R882">
        <v>15.95</v>
      </c>
      <c r="S882" t="s">
        <v>13638</v>
      </c>
      <c r="T882" t="s">
        <v>13638</v>
      </c>
      <c r="U882" s="17">
        <v>45546</v>
      </c>
      <c r="W882">
        <v>15.95</v>
      </c>
      <c r="Y882">
        <v>0</v>
      </c>
      <c r="Z882" s="7">
        <v>0</v>
      </c>
      <c r="AP882">
        <f t="shared" si="13"/>
        <v>881</v>
      </c>
    </row>
    <row r="883" spans="1:42" x14ac:dyDescent="0.25">
      <c r="A883" t="s">
        <v>44322</v>
      </c>
      <c r="N883" t="s">
        <v>54</v>
      </c>
      <c r="O883" t="s">
        <v>15158</v>
      </c>
      <c r="P883" t="s">
        <v>15159</v>
      </c>
      <c r="Q883" t="s">
        <v>13638</v>
      </c>
      <c r="R883">
        <v>15.33</v>
      </c>
      <c r="S883" t="s">
        <v>13638</v>
      </c>
      <c r="T883" t="s">
        <v>13638</v>
      </c>
      <c r="U883" s="17">
        <v>45546</v>
      </c>
      <c r="W883">
        <v>15.33</v>
      </c>
      <c r="Y883">
        <v>0</v>
      </c>
      <c r="Z883" s="7">
        <v>0</v>
      </c>
      <c r="AP883">
        <f t="shared" si="13"/>
        <v>882</v>
      </c>
    </row>
    <row r="884" spans="1:42" x14ac:dyDescent="0.25">
      <c r="A884" t="s">
        <v>44323</v>
      </c>
      <c r="N884" t="s">
        <v>54</v>
      </c>
      <c r="O884" t="s">
        <v>15160</v>
      </c>
      <c r="P884" t="s">
        <v>15161</v>
      </c>
      <c r="Q884" t="s">
        <v>13638</v>
      </c>
      <c r="R884">
        <v>15.33</v>
      </c>
      <c r="S884" t="s">
        <v>13638</v>
      </c>
      <c r="T884" t="s">
        <v>13638</v>
      </c>
      <c r="U884" s="17">
        <v>45546</v>
      </c>
      <c r="W884">
        <v>15.33</v>
      </c>
      <c r="Y884">
        <v>0</v>
      </c>
      <c r="Z884" s="7">
        <v>0</v>
      </c>
      <c r="AP884">
        <f t="shared" si="13"/>
        <v>883</v>
      </c>
    </row>
    <row r="885" spans="1:42" x14ac:dyDescent="0.25">
      <c r="A885" t="s">
        <v>44324</v>
      </c>
      <c r="N885" t="s">
        <v>54</v>
      </c>
      <c r="O885" t="s">
        <v>3492</v>
      </c>
      <c r="P885" t="s">
        <v>15162</v>
      </c>
      <c r="Q885" t="s">
        <v>13638</v>
      </c>
      <c r="R885">
        <v>208.95</v>
      </c>
      <c r="S885" t="s">
        <v>13638</v>
      </c>
      <c r="T885" t="s">
        <v>13638</v>
      </c>
      <c r="U885" s="17">
        <v>45546</v>
      </c>
      <c r="W885">
        <v>208.95</v>
      </c>
      <c r="Y885">
        <v>115.11</v>
      </c>
      <c r="Z885" s="7">
        <v>0.17230192487759943</v>
      </c>
      <c r="AP885">
        <f t="shared" si="13"/>
        <v>884</v>
      </c>
    </row>
    <row r="886" spans="1:42" x14ac:dyDescent="0.25">
      <c r="N886" t="s">
        <v>54</v>
      </c>
      <c r="O886" t="s">
        <v>3491</v>
      </c>
      <c r="P886" t="s">
        <v>15163</v>
      </c>
      <c r="Q886" t="s">
        <v>13638</v>
      </c>
      <c r="R886">
        <v>187.37</v>
      </c>
      <c r="S886" t="s">
        <v>13638</v>
      </c>
      <c r="T886" t="s">
        <v>13638</v>
      </c>
      <c r="U886" s="17">
        <v>45546</v>
      </c>
      <c r="W886">
        <v>187.37</v>
      </c>
      <c r="Y886">
        <v>107.32</v>
      </c>
      <c r="Z886" s="7">
        <v>0.1608262450932596</v>
      </c>
      <c r="AP886">
        <f t="shared" si="13"/>
        <v>885</v>
      </c>
    </row>
    <row r="887" spans="1:42" x14ac:dyDescent="0.25">
      <c r="A887" t="s">
        <v>42</v>
      </c>
      <c r="N887" t="s">
        <v>54</v>
      </c>
      <c r="O887" t="s">
        <v>3490</v>
      </c>
      <c r="P887" t="s">
        <v>15164</v>
      </c>
      <c r="Q887" t="s">
        <v>51403</v>
      </c>
      <c r="R887">
        <v>66.78</v>
      </c>
      <c r="S887" t="s">
        <v>13638</v>
      </c>
      <c r="T887" t="s">
        <v>13638</v>
      </c>
      <c r="U887" s="17">
        <v>45546</v>
      </c>
      <c r="W887">
        <v>66.78</v>
      </c>
      <c r="Y887">
        <v>47.29</v>
      </c>
      <c r="Z887" s="7">
        <v>9.8847524041958401E-2</v>
      </c>
      <c r="AP887">
        <f t="shared" si="13"/>
        <v>886</v>
      </c>
    </row>
    <row r="888" spans="1:42" x14ac:dyDescent="0.25">
      <c r="A888" t="s">
        <v>44325</v>
      </c>
      <c r="N888" t="s">
        <v>54</v>
      </c>
      <c r="O888" t="s">
        <v>3489</v>
      </c>
      <c r="P888" t="s">
        <v>15165</v>
      </c>
      <c r="Q888" t="s">
        <v>15166</v>
      </c>
      <c r="R888">
        <v>49.55</v>
      </c>
      <c r="S888" t="s">
        <v>13638</v>
      </c>
      <c r="T888" t="s">
        <v>13638</v>
      </c>
      <c r="U888" s="17">
        <v>45546</v>
      </c>
      <c r="W888">
        <v>49.55</v>
      </c>
      <c r="Y888">
        <v>36.909999999999997</v>
      </c>
      <c r="Z888" s="7">
        <v>8.4201438201012557E-2</v>
      </c>
      <c r="AP888">
        <f t="shared" si="13"/>
        <v>887</v>
      </c>
    </row>
    <row r="889" spans="1:42" x14ac:dyDescent="0.25">
      <c r="A889" t="s">
        <v>44326</v>
      </c>
      <c r="N889" t="s">
        <v>54</v>
      </c>
      <c r="O889" t="s">
        <v>3468</v>
      </c>
      <c r="P889" t="s">
        <v>15167</v>
      </c>
      <c r="Q889" t="s">
        <v>15168</v>
      </c>
      <c r="R889">
        <v>19.3</v>
      </c>
      <c r="S889" t="s">
        <v>13638</v>
      </c>
      <c r="T889" t="s">
        <v>13638</v>
      </c>
      <c r="U889" s="17">
        <v>45546</v>
      </c>
      <c r="W889">
        <v>19.3</v>
      </c>
      <c r="Y889">
        <v>11.23</v>
      </c>
      <c r="Z889" s="7">
        <v>0.15619210256372806</v>
      </c>
      <c r="AP889">
        <f t="shared" si="13"/>
        <v>888</v>
      </c>
    </row>
    <row r="890" spans="1:42" x14ac:dyDescent="0.25">
      <c r="A890" t="s">
        <v>44327</v>
      </c>
      <c r="N890" t="s">
        <v>54</v>
      </c>
      <c r="O890" t="s">
        <v>3467</v>
      </c>
      <c r="P890" t="s">
        <v>15169</v>
      </c>
      <c r="Q890" t="s">
        <v>13638</v>
      </c>
      <c r="R890">
        <v>19.29</v>
      </c>
      <c r="S890" t="s">
        <v>13638</v>
      </c>
      <c r="T890" t="s">
        <v>13638</v>
      </c>
      <c r="U890" s="17">
        <v>45546</v>
      </c>
      <c r="W890">
        <v>19.29</v>
      </c>
      <c r="Y890">
        <v>11.23</v>
      </c>
      <c r="Z890" s="7">
        <v>0.15603973727403453</v>
      </c>
      <c r="AP890">
        <f t="shared" si="13"/>
        <v>889</v>
      </c>
    </row>
    <row r="891" spans="1:42" x14ac:dyDescent="0.25">
      <c r="A891" t="s">
        <v>44328</v>
      </c>
      <c r="N891" t="s">
        <v>54</v>
      </c>
      <c r="O891" t="s">
        <v>3466</v>
      </c>
      <c r="P891" t="s">
        <v>15170</v>
      </c>
      <c r="Q891" t="s">
        <v>15171</v>
      </c>
      <c r="R891">
        <v>18.21</v>
      </c>
      <c r="S891" t="s">
        <v>13638</v>
      </c>
      <c r="T891" t="s">
        <v>13638</v>
      </c>
      <c r="U891" s="17">
        <v>45546</v>
      </c>
      <c r="W891">
        <v>18.21</v>
      </c>
      <c r="Y891">
        <v>11.13</v>
      </c>
      <c r="Z891" s="7">
        <v>0.14175577555179331</v>
      </c>
      <c r="AP891">
        <f t="shared" si="13"/>
        <v>890</v>
      </c>
    </row>
    <row r="892" spans="1:42" x14ac:dyDescent="0.25">
      <c r="N892" t="s">
        <v>54</v>
      </c>
      <c r="O892" t="s">
        <v>3465</v>
      </c>
      <c r="P892" t="s">
        <v>15172</v>
      </c>
      <c r="Q892" t="s">
        <v>13638</v>
      </c>
      <c r="R892">
        <v>18.21</v>
      </c>
      <c r="S892" t="s">
        <v>13638</v>
      </c>
      <c r="T892" t="s">
        <v>13638</v>
      </c>
      <c r="U892" s="17">
        <v>45546</v>
      </c>
      <c r="W892">
        <v>18.21</v>
      </c>
      <c r="Y892">
        <v>11.13</v>
      </c>
      <c r="Z892" s="7">
        <v>0.14175577555179331</v>
      </c>
      <c r="AP892">
        <f t="shared" si="13"/>
        <v>891</v>
      </c>
    </row>
    <row r="893" spans="1:42" x14ac:dyDescent="0.25">
      <c r="A893" t="s">
        <v>16</v>
      </c>
      <c r="N893" t="s">
        <v>54</v>
      </c>
      <c r="O893" t="s">
        <v>3439</v>
      </c>
      <c r="P893" t="s">
        <v>15173</v>
      </c>
      <c r="Q893" t="s">
        <v>13638</v>
      </c>
      <c r="R893">
        <v>256.2</v>
      </c>
      <c r="S893" t="s">
        <v>13638</v>
      </c>
      <c r="T893" t="s">
        <v>13638</v>
      </c>
      <c r="U893" s="17">
        <v>45546</v>
      </c>
      <c r="W893">
        <v>256.2</v>
      </c>
      <c r="Y893">
        <v>130.22999999999999</v>
      </c>
      <c r="Z893" s="7">
        <v>0.19611296769170572</v>
      </c>
      <c r="AP893">
        <f t="shared" si="13"/>
        <v>892</v>
      </c>
    </row>
    <row r="894" spans="1:42" x14ac:dyDescent="0.25">
      <c r="A894" t="s">
        <v>44329</v>
      </c>
      <c r="N894" t="s">
        <v>54</v>
      </c>
      <c r="O894" t="s">
        <v>3438</v>
      </c>
      <c r="P894" t="s">
        <v>15174</v>
      </c>
      <c r="Q894" t="s">
        <v>13638</v>
      </c>
      <c r="R894">
        <v>56.37</v>
      </c>
      <c r="S894" t="s">
        <v>13638</v>
      </c>
      <c r="T894" t="s">
        <v>13638</v>
      </c>
      <c r="U894" s="17">
        <v>45546</v>
      </c>
      <c r="W894">
        <v>56.37</v>
      </c>
      <c r="Y894">
        <v>35.01</v>
      </c>
      <c r="Z894" s="7">
        <v>0.13706402216336944</v>
      </c>
      <c r="AP894">
        <f t="shared" si="13"/>
        <v>893</v>
      </c>
    </row>
    <row r="895" spans="1:42" x14ac:dyDescent="0.25">
      <c r="A895" t="s">
        <v>44330</v>
      </c>
      <c r="N895" t="s">
        <v>54</v>
      </c>
      <c r="O895" t="s">
        <v>3437</v>
      </c>
      <c r="P895" t="s">
        <v>15175</v>
      </c>
      <c r="Q895" t="s">
        <v>15176</v>
      </c>
      <c r="R895">
        <v>44.85</v>
      </c>
      <c r="S895" t="s">
        <v>13638</v>
      </c>
      <c r="T895" t="s">
        <v>13638</v>
      </c>
      <c r="U895" s="17">
        <v>45546</v>
      </c>
      <c r="W895">
        <v>44.85</v>
      </c>
      <c r="Y895">
        <v>28.91</v>
      </c>
      <c r="Z895" s="7">
        <v>0.12620161571353172</v>
      </c>
      <c r="AP895">
        <f t="shared" si="13"/>
        <v>894</v>
      </c>
    </row>
    <row r="896" spans="1:42" x14ac:dyDescent="0.25">
      <c r="A896" t="s">
        <v>44331</v>
      </c>
      <c r="N896" t="s">
        <v>54</v>
      </c>
      <c r="O896" t="s">
        <v>3436</v>
      </c>
      <c r="P896" t="s">
        <v>15177</v>
      </c>
      <c r="Q896" t="s">
        <v>13638</v>
      </c>
      <c r="R896">
        <v>226.04</v>
      </c>
      <c r="S896" t="s">
        <v>13638</v>
      </c>
      <c r="T896" t="s">
        <v>13638</v>
      </c>
      <c r="U896" s="17">
        <v>45546</v>
      </c>
      <c r="W896">
        <v>226.04</v>
      </c>
      <c r="Y896">
        <v>119.26</v>
      </c>
      <c r="Z896" s="7">
        <v>0.18507096537104317</v>
      </c>
      <c r="AP896">
        <f t="shared" si="13"/>
        <v>895</v>
      </c>
    </row>
    <row r="897" spans="1:42" x14ac:dyDescent="0.25">
      <c r="A897" t="s">
        <v>44332</v>
      </c>
      <c r="N897" t="s">
        <v>54</v>
      </c>
      <c r="O897" t="s">
        <v>15178</v>
      </c>
      <c r="P897" t="s">
        <v>15179</v>
      </c>
      <c r="Q897" t="s">
        <v>13638</v>
      </c>
      <c r="R897">
        <v>52.25</v>
      </c>
      <c r="S897" t="s">
        <v>13638</v>
      </c>
      <c r="T897" t="s">
        <v>13638</v>
      </c>
      <c r="U897" s="17">
        <v>45546</v>
      </c>
      <c r="W897">
        <v>52.25</v>
      </c>
      <c r="Y897">
        <v>25.15</v>
      </c>
      <c r="Z897" s="7">
        <v>0.21232843848917948</v>
      </c>
      <c r="AP897">
        <f t="shared" si="13"/>
        <v>896</v>
      </c>
    </row>
    <row r="898" spans="1:42" x14ac:dyDescent="0.25">
      <c r="N898" t="s">
        <v>54</v>
      </c>
      <c r="O898" t="s">
        <v>15180</v>
      </c>
      <c r="P898" t="s">
        <v>15181</v>
      </c>
      <c r="Q898" t="s">
        <v>15182</v>
      </c>
      <c r="R898">
        <v>31.28</v>
      </c>
      <c r="S898" t="s">
        <v>13638</v>
      </c>
      <c r="T898" t="s">
        <v>13638</v>
      </c>
      <c r="U898" s="17">
        <v>45546</v>
      </c>
      <c r="W898">
        <v>31.28</v>
      </c>
      <c r="Y898">
        <v>16.63</v>
      </c>
      <c r="Z898" s="7">
        <v>0.1828112240812132</v>
      </c>
      <c r="AP898">
        <f t="shared" si="13"/>
        <v>897</v>
      </c>
    </row>
    <row r="899" spans="1:42" x14ac:dyDescent="0.25">
      <c r="A899" t="s">
        <v>17</v>
      </c>
      <c r="N899" t="s">
        <v>54</v>
      </c>
      <c r="O899" t="s">
        <v>3435</v>
      </c>
      <c r="P899" t="s">
        <v>15183</v>
      </c>
      <c r="Q899" t="s">
        <v>13638</v>
      </c>
      <c r="R899">
        <v>108.68</v>
      </c>
      <c r="S899" t="s">
        <v>13638</v>
      </c>
      <c r="T899" t="s">
        <v>13638</v>
      </c>
      <c r="U899" s="17">
        <v>45546</v>
      </c>
      <c r="W899">
        <v>108.68</v>
      </c>
      <c r="Y899">
        <v>46.28</v>
      </c>
      <c r="Z899" s="7">
        <v>0.24899253868758464</v>
      </c>
      <c r="AP899">
        <f t="shared" si="13"/>
        <v>898</v>
      </c>
    </row>
    <row r="900" spans="1:42" x14ac:dyDescent="0.25">
      <c r="A900" t="s">
        <v>44333</v>
      </c>
      <c r="N900" t="s">
        <v>54</v>
      </c>
      <c r="O900" t="s">
        <v>3434</v>
      </c>
      <c r="P900" t="s">
        <v>15184</v>
      </c>
      <c r="Q900" t="s">
        <v>13638</v>
      </c>
      <c r="R900">
        <v>99.29</v>
      </c>
      <c r="S900" t="s">
        <v>13638</v>
      </c>
      <c r="T900" t="s">
        <v>13638</v>
      </c>
      <c r="U900" s="17">
        <v>45546</v>
      </c>
      <c r="W900">
        <v>99.29</v>
      </c>
      <c r="Y900">
        <v>43.45</v>
      </c>
      <c r="Z900" s="7">
        <v>0.24080604430942021</v>
      </c>
      <c r="AP900">
        <f t="shared" ref="AP900:AP963" si="14">AP899+1</f>
        <v>899</v>
      </c>
    </row>
    <row r="901" spans="1:42" x14ac:dyDescent="0.25">
      <c r="A901" t="s">
        <v>44334</v>
      </c>
      <c r="N901" t="s">
        <v>54</v>
      </c>
      <c r="O901" t="s">
        <v>3433</v>
      </c>
      <c r="P901" t="s">
        <v>15185</v>
      </c>
      <c r="Q901" t="s">
        <v>15186</v>
      </c>
      <c r="R901">
        <v>37.729399999999998</v>
      </c>
      <c r="S901" t="s">
        <v>13638</v>
      </c>
      <c r="T901" t="s">
        <v>13638</v>
      </c>
      <c r="U901" s="17">
        <v>45546</v>
      </c>
      <c r="W901">
        <v>37.729399999999998</v>
      </c>
      <c r="Y901">
        <v>31.348400000000002</v>
      </c>
      <c r="Z901" s="7">
        <v>5.2768197305248066E-2</v>
      </c>
      <c r="AP901">
        <f t="shared" si="14"/>
        <v>900</v>
      </c>
    </row>
    <row r="902" spans="1:42" x14ac:dyDescent="0.25">
      <c r="N902" t="s">
        <v>54</v>
      </c>
      <c r="O902" t="s">
        <v>3432</v>
      </c>
      <c r="P902" t="s">
        <v>15187</v>
      </c>
      <c r="Q902" t="s">
        <v>13638</v>
      </c>
      <c r="R902">
        <v>37.707000000000001</v>
      </c>
      <c r="S902" t="s">
        <v>13638</v>
      </c>
      <c r="T902" t="s">
        <v>13638</v>
      </c>
      <c r="U902" s="17">
        <v>45546</v>
      </c>
      <c r="W902">
        <v>37.707000000000001</v>
      </c>
      <c r="Y902">
        <v>31.329899999999999</v>
      </c>
      <c r="Z902" s="7">
        <v>5.2767176211411915E-2</v>
      </c>
      <c r="AP902">
        <f t="shared" si="14"/>
        <v>901</v>
      </c>
    </row>
    <row r="903" spans="1:42" x14ac:dyDescent="0.25">
      <c r="A903" t="s">
        <v>2</v>
      </c>
      <c r="N903" t="s">
        <v>54</v>
      </c>
      <c r="O903" t="s">
        <v>3431</v>
      </c>
      <c r="P903" t="s">
        <v>15188</v>
      </c>
      <c r="Q903" t="s">
        <v>13638</v>
      </c>
      <c r="R903">
        <v>35.118699999999997</v>
      </c>
      <c r="S903" t="s">
        <v>13638</v>
      </c>
      <c r="T903" t="s">
        <v>13638</v>
      </c>
      <c r="U903" s="17">
        <v>45546</v>
      </c>
      <c r="W903">
        <v>35.118699999999997</v>
      </c>
      <c r="Y903">
        <v>29.8874</v>
      </c>
      <c r="Z903" s="7">
        <v>4.5899581065746986E-2</v>
      </c>
      <c r="AP903">
        <f t="shared" si="14"/>
        <v>902</v>
      </c>
    </row>
    <row r="904" spans="1:42" x14ac:dyDescent="0.25">
      <c r="A904" t="s">
        <v>44335</v>
      </c>
      <c r="N904" t="s">
        <v>54</v>
      </c>
      <c r="O904" t="s">
        <v>3430</v>
      </c>
      <c r="P904" t="s">
        <v>15189</v>
      </c>
      <c r="Q904" t="s">
        <v>15190</v>
      </c>
      <c r="R904">
        <v>17.0928</v>
      </c>
      <c r="S904" t="s">
        <v>13638</v>
      </c>
      <c r="T904" t="s">
        <v>13638</v>
      </c>
      <c r="U904" s="17">
        <v>45546</v>
      </c>
      <c r="W904">
        <v>17.0928</v>
      </c>
      <c r="Y904">
        <v>17.9924</v>
      </c>
      <c r="Z904" s="7">
        <v>-1.4486591707398855E-2</v>
      </c>
      <c r="AP904">
        <f t="shared" si="14"/>
        <v>903</v>
      </c>
    </row>
    <row r="905" spans="1:42" x14ac:dyDescent="0.25">
      <c r="A905" t="s">
        <v>44336</v>
      </c>
      <c r="N905" t="s">
        <v>54</v>
      </c>
      <c r="O905" t="s">
        <v>3412</v>
      </c>
      <c r="P905" t="s">
        <v>15191</v>
      </c>
      <c r="Q905" t="s">
        <v>15192</v>
      </c>
      <c r="R905">
        <v>24.7</v>
      </c>
      <c r="S905" t="s">
        <v>13638</v>
      </c>
      <c r="T905" t="s">
        <v>13638</v>
      </c>
      <c r="U905" s="17">
        <v>45546</v>
      </c>
      <c r="W905">
        <v>24.7</v>
      </c>
      <c r="Y905">
        <v>14.55</v>
      </c>
      <c r="Z905" s="7">
        <v>0.15257634884629834</v>
      </c>
      <c r="AP905">
        <f t="shared" si="14"/>
        <v>904</v>
      </c>
    </row>
    <row r="906" spans="1:42" x14ac:dyDescent="0.25">
      <c r="A906" t="s">
        <v>44337</v>
      </c>
      <c r="N906" t="s">
        <v>54</v>
      </c>
      <c r="O906" t="s">
        <v>3411</v>
      </c>
      <c r="P906" t="s">
        <v>15193</v>
      </c>
      <c r="Q906" t="s">
        <v>13638</v>
      </c>
      <c r="R906">
        <v>36.51</v>
      </c>
      <c r="S906" t="s">
        <v>13638</v>
      </c>
      <c r="T906" t="s">
        <v>13638</v>
      </c>
      <c r="U906" s="17">
        <v>45546</v>
      </c>
      <c r="W906">
        <v>36.51</v>
      </c>
      <c r="Y906">
        <v>20.010000000000002</v>
      </c>
      <c r="Z906" s="7">
        <v>0.1738213290402113</v>
      </c>
      <c r="AP906">
        <f t="shared" si="14"/>
        <v>905</v>
      </c>
    </row>
    <row r="907" spans="1:42" x14ac:dyDescent="0.25">
      <c r="A907" t="s">
        <v>44338</v>
      </c>
      <c r="N907" t="s">
        <v>54</v>
      </c>
      <c r="O907" t="s">
        <v>3410</v>
      </c>
      <c r="P907" t="s">
        <v>15194</v>
      </c>
      <c r="Q907" t="s">
        <v>15195</v>
      </c>
      <c r="R907">
        <v>22.79</v>
      </c>
      <c r="S907" t="s">
        <v>13638</v>
      </c>
      <c r="T907" t="s">
        <v>13638</v>
      </c>
      <c r="U907" s="17">
        <v>45546</v>
      </c>
      <c r="W907">
        <v>22.79</v>
      </c>
      <c r="Y907">
        <v>13.83</v>
      </c>
      <c r="Z907" s="7">
        <v>0.14385251912333619</v>
      </c>
      <c r="AP907">
        <f t="shared" si="14"/>
        <v>906</v>
      </c>
    </row>
    <row r="908" spans="1:42" x14ac:dyDescent="0.25">
      <c r="N908" t="s">
        <v>54</v>
      </c>
      <c r="O908" t="s">
        <v>3409</v>
      </c>
      <c r="P908" t="s">
        <v>15196</v>
      </c>
      <c r="Q908" t="s">
        <v>13638</v>
      </c>
      <c r="R908">
        <v>33.479999999999997</v>
      </c>
      <c r="S908" t="s">
        <v>13638</v>
      </c>
      <c r="T908" t="s">
        <v>13638</v>
      </c>
      <c r="U908" s="17">
        <v>45546</v>
      </c>
      <c r="W908">
        <v>33.479999999999997</v>
      </c>
      <c r="Y908">
        <v>18.899999999999999</v>
      </c>
      <c r="Z908" s="7">
        <v>0.16510084045821305</v>
      </c>
      <c r="AP908">
        <f t="shared" si="14"/>
        <v>907</v>
      </c>
    </row>
    <row r="909" spans="1:42" x14ac:dyDescent="0.25">
      <c r="A909" t="s">
        <v>18</v>
      </c>
      <c r="N909" t="s">
        <v>54</v>
      </c>
      <c r="O909" t="s">
        <v>3404</v>
      </c>
      <c r="P909" t="s">
        <v>15197</v>
      </c>
      <c r="Q909" t="s">
        <v>15198</v>
      </c>
      <c r="R909">
        <v>507.11</v>
      </c>
      <c r="S909" t="s">
        <v>13638</v>
      </c>
      <c r="T909" t="s">
        <v>13638</v>
      </c>
      <c r="U909" s="17">
        <v>45546</v>
      </c>
      <c r="W909">
        <v>507.11</v>
      </c>
      <c r="Y909">
        <v>342.45</v>
      </c>
      <c r="Z909" s="7">
        <v>0.11264200874193264</v>
      </c>
      <c r="AP909">
        <f t="shared" si="14"/>
        <v>908</v>
      </c>
    </row>
    <row r="910" spans="1:42" x14ac:dyDescent="0.25">
      <c r="A910" t="s">
        <v>44339</v>
      </c>
      <c r="N910" t="s">
        <v>54</v>
      </c>
      <c r="O910" t="s">
        <v>3403</v>
      </c>
      <c r="P910" t="s">
        <v>15199</v>
      </c>
      <c r="Q910" t="s">
        <v>13638</v>
      </c>
      <c r="R910">
        <v>1585.84</v>
      </c>
      <c r="S910" t="s">
        <v>13638</v>
      </c>
      <c r="T910" t="s">
        <v>13638</v>
      </c>
      <c r="U910" s="17">
        <v>45546</v>
      </c>
      <c r="W910">
        <v>1585.84</v>
      </c>
      <c r="Y910">
        <v>1009.79</v>
      </c>
      <c r="Z910" s="7">
        <v>0.12977446296669104</v>
      </c>
      <c r="AP910">
        <f t="shared" si="14"/>
        <v>909</v>
      </c>
    </row>
    <row r="911" spans="1:42" x14ac:dyDescent="0.25">
      <c r="A911" t="s">
        <v>44340</v>
      </c>
      <c r="N911" t="s">
        <v>54</v>
      </c>
      <c r="O911" t="s">
        <v>3402</v>
      </c>
      <c r="P911" t="s">
        <v>15200</v>
      </c>
      <c r="Q911" t="s">
        <v>13638</v>
      </c>
      <c r="R911">
        <v>1433.23</v>
      </c>
      <c r="S911" t="s">
        <v>13638</v>
      </c>
      <c r="T911" t="s">
        <v>13638</v>
      </c>
      <c r="U911" s="17">
        <v>45546</v>
      </c>
      <c r="W911">
        <v>1433.23</v>
      </c>
      <c r="Y911">
        <v>935.12</v>
      </c>
      <c r="Z911" s="7">
        <v>0.12266418166544657</v>
      </c>
      <c r="AP911">
        <f t="shared" si="14"/>
        <v>910</v>
      </c>
    </row>
    <row r="912" spans="1:42" x14ac:dyDescent="0.25">
      <c r="A912" t="s">
        <v>44341</v>
      </c>
      <c r="N912" t="s">
        <v>54</v>
      </c>
      <c r="O912" t="s">
        <v>3401</v>
      </c>
      <c r="P912" t="s">
        <v>15201</v>
      </c>
      <c r="Q912" t="s">
        <v>15202</v>
      </c>
      <c r="R912">
        <v>247.54</v>
      </c>
      <c r="S912" t="s">
        <v>13638</v>
      </c>
      <c r="T912" t="s">
        <v>13638</v>
      </c>
      <c r="U912" s="17">
        <v>45546</v>
      </c>
      <c r="W912">
        <v>247.54</v>
      </c>
      <c r="Y912">
        <v>171.2</v>
      </c>
      <c r="Z912" s="7">
        <v>0.10570592045571825</v>
      </c>
      <c r="AP912">
        <f t="shared" si="14"/>
        <v>911</v>
      </c>
    </row>
    <row r="913" spans="1:42" x14ac:dyDescent="0.25">
      <c r="A913" t="s">
        <v>44342</v>
      </c>
      <c r="N913" t="s">
        <v>54</v>
      </c>
      <c r="O913" t="s">
        <v>3388</v>
      </c>
      <c r="P913" t="s">
        <v>15203</v>
      </c>
      <c r="Q913" t="s">
        <v>15204</v>
      </c>
      <c r="R913">
        <v>25.9</v>
      </c>
      <c r="S913" t="s">
        <v>13638</v>
      </c>
      <c r="T913" t="s">
        <v>13638</v>
      </c>
      <c r="U913" s="17">
        <v>45546</v>
      </c>
      <c r="W913">
        <v>25.9</v>
      </c>
      <c r="Y913">
        <v>17.45</v>
      </c>
      <c r="Z913" s="7">
        <v>0.11331146686708404</v>
      </c>
      <c r="AP913">
        <f t="shared" si="14"/>
        <v>912</v>
      </c>
    </row>
    <row r="914" spans="1:42" x14ac:dyDescent="0.25">
      <c r="N914" t="s">
        <v>54</v>
      </c>
      <c r="O914" t="s">
        <v>3387</v>
      </c>
      <c r="P914" t="s">
        <v>15205</v>
      </c>
      <c r="Q914" t="s">
        <v>13638</v>
      </c>
      <c r="R914">
        <v>34.82</v>
      </c>
      <c r="S914" t="s">
        <v>13638</v>
      </c>
      <c r="T914" t="s">
        <v>13638</v>
      </c>
      <c r="U914" s="17">
        <v>45546</v>
      </c>
      <c r="W914">
        <v>34.82</v>
      </c>
      <c r="Y914">
        <v>19.05</v>
      </c>
      <c r="Z914" s="7">
        <v>0.1743441707447877</v>
      </c>
      <c r="AP914">
        <f t="shared" si="14"/>
        <v>913</v>
      </c>
    </row>
    <row r="915" spans="1:42" x14ac:dyDescent="0.25">
      <c r="A915" t="s">
        <v>19</v>
      </c>
      <c r="N915" t="s">
        <v>54</v>
      </c>
      <c r="O915" t="s">
        <v>3386</v>
      </c>
      <c r="P915" t="s">
        <v>15206</v>
      </c>
      <c r="Q915" t="s">
        <v>15207</v>
      </c>
      <c r="R915">
        <v>24.22</v>
      </c>
      <c r="S915" t="s">
        <v>13638</v>
      </c>
      <c r="T915" t="s">
        <v>13638</v>
      </c>
      <c r="U915" s="17">
        <v>45546</v>
      </c>
      <c r="W915">
        <v>24.22</v>
      </c>
      <c r="Y915">
        <v>16.84</v>
      </c>
      <c r="Z915" s="7">
        <v>0.10416174371674014</v>
      </c>
      <c r="AP915">
        <f t="shared" si="14"/>
        <v>914</v>
      </c>
    </row>
    <row r="916" spans="1:42" x14ac:dyDescent="0.25">
      <c r="A916" t="s">
        <v>44343</v>
      </c>
      <c r="N916" t="s">
        <v>54</v>
      </c>
      <c r="O916" t="s">
        <v>3385</v>
      </c>
      <c r="P916" t="s">
        <v>15208</v>
      </c>
      <c r="Q916" t="s">
        <v>13638</v>
      </c>
      <c r="R916">
        <v>32.07</v>
      </c>
      <c r="S916" t="s">
        <v>13638</v>
      </c>
      <c r="T916" t="s">
        <v>13638</v>
      </c>
      <c r="U916" s="17">
        <v>45546</v>
      </c>
      <c r="W916">
        <v>32.07</v>
      </c>
      <c r="Y916">
        <v>18.39</v>
      </c>
      <c r="Z916" s="7">
        <v>0.1604859430141472</v>
      </c>
      <c r="AP916">
        <f t="shared" si="14"/>
        <v>915</v>
      </c>
    </row>
    <row r="917" spans="1:42" x14ac:dyDescent="0.25">
      <c r="A917" t="s">
        <v>44344</v>
      </c>
      <c r="N917" t="s">
        <v>54</v>
      </c>
      <c r="O917" t="s">
        <v>3384</v>
      </c>
      <c r="P917" t="s">
        <v>15209</v>
      </c>
      <c r="Q917" t="s">
        <v>13638</v>
      </c>
      <c r="R917">
        <v>32.89</v>
      </c>
      <c r="S917" t="s">
        <v>13638</v>
      </c>
      <c r="T917" t="s">
        <v>13638</v>
      </c>
      <c r="U917" s="17">
        <v>45546</v>
      </c>
      <c r="W917">
        <v>32.89</v>
      </c>
      <c r="Y917">
        <v>13.49</v>
      </c>
      <c r="Z917" s="7">
        <v>0.26028510976826702</v>
      </c>
      <c r="AP917">
        <f t="shared" si="14"/>
        <v>916</v>
      </c>
    </row>
    <row r="918" spans="1:42" x14ac:dyDescent="0.25">
      <c r="A918" t="s">
        <v>44345</v>
      </c>
      <c r="N918" t="s">
        <v>54</v>
      </c>
      <c r="O918" t="s">
        <v>3383</v>
      </c>
      <c r="P918" t="s">
        <v>15210</v>
      </c>
      <c r="Q918" t="s">
        <v>13638</v>
      </c>
      <c r="R918">
        <v>37.65</v>
      </c>
      <c r="S918" t="s">
        <v>13638</v>
      </c>
      <c r="T918" t="s">
        <v>13638</v>
      </c>
      <c r="U918" s="17">
        <v>45546</v>
      </c>
      <c r="W918">
        <v>37.65</v>
      </c>
      <c r="Y918">
        <v>13.48</v>
      </c>
      <c r="Z918" s="7">
        <v>0.30143884154743805</v>
      </c>
      <c r="AP918">
        <f t="shared" si="14"/>
        <v>917</v>
      </c>
    </row>
    <row r="919" spans="1:42" x14ac:dyDescent="0.25">
      <c r="A919" t="s">
        <v>44346</v>
      </c>
      <c r="N919" t="s">
        <v>54</v>
      </c>
      <c r="O919" t="s">
        <v>3382</v>
      </c>
      <c r="P919" t="s">
        <v>15211</v>
      </c>
      <c r="Q919" t="s">
        <v>13638</v>
      </c>
      <c r="R919">
        <v>28.73</v>
      </c>
      <c r="S919" t="s">
        <v>13638</v>
      </c>
      <c r="T919" t="s">
        <v>13638</v>
      </c>
      <c r="U919" s="17">
        <v>45546</v>
      </c>
      <c r="W919">
        <v>28.73</v>
      </c>
      <c r="Y919">
        <v>13.1</v>
      </c>
      <c r="Z919" s="7">
        <v>0.22849348562029093</v>
      </c>
      <c r="AP919">
        <f t="shared" si="14"/>
        <v>918</v>
      </c>
    </row>
    <row r="920" spans="1:42" x14ac:dyDescent="0.25">
      <c r="A920" t="s">
        <v>44347</v>
      </c>
      <c r="N920" t="s">
        <v>54</v>
      </c>
      <c r="O920" t="s">
        <v>3381</v>
      </c>
      <c r="P920" t="s">
        <v>15212</v>
      </c>
      <c r="Q920" t="s">
        <v>13638</v>
      </c>
      <c r="R920">
        <v>34.83</v>
      </c>
      <c r="S920" t="s">
        <v>13638</v>
      </c>
      <c r="T920" t="s">
        <v>13638</v>
      </c>
      <c r="U920" s="17">
        <v>45546</v>
      </c>
      <c r="W920">
        <v>34.83</v>
      </c>
      <c r="Y920">
        <v>13.1</v>
      </c>
      <c r="Z920" s="7">
        <v>0.28647696561189395</v>
      </c>
      <c r="AP920">
        <f t="shared" si="14"/>
        <v>919</v>
      </c>
    </row>
    <row r="921" spans="1:42" x14ac:dyDescent="0.25">
      <c r="A921" t="s">
        <v>44348</v>
      </c>
      <c r="N921" t="s">
        <v>54</v>
      </c>
      <c r="O921" t="s">
        <v>51404</v>
      </c>
      <c r="P921" t="s">
        <v>51405</v>
      </c>
      <c r="Q921" t="s">
        <v>13638</v>
      </c>
      <c r="R921">
        <v>10.19</v>
      </c>
      <c r="S921" t="s">
        <v>13638</v>
      </c>
      <c r="T921" t="s">
        <v>13638</v>
      </c>
      <c r="U921" s="17">
        <v>45546</v>
      </c>
      <c r="W921">
        <v>10.19</v>
      </c>
      <c r="Y921">
        <v>0</v>
      </c>
      <c r="Z921" s="7">
        <v>0</v>
      </c>
      <c r="AP921">
        <f t="shared" si="14"/>
        <v>920</v>
      </c>
    </row>
    <row r="922" spans="1:42" x14ac:dyDescent="0.25">
      <c r="N922" t="s">
        <v>54</v>
      </c>
      <c r="O922" t="s">
        <v>51406</v>
      </c>
      <c r="P922" t="s">
        <v>51407</v>
      </c>
      <c r="Q922" t="s">
        <v>13638</v>
      </c>
      <c r="R922">
        <v>10.19</v>
      </c>
      <c r="S922" t="s">
        <v>13638</v>
      </c>
      <c r="T922" t="s">
        <v>13638</v>
      </c>
      <c r="U922" s="17">
        <v>45546</v>
      </c>
      <c r="W922">
        <v>10.19</v>
      </c>
      <c r="Y922">
        <v>0</v>
      </c>
      <c r="Z922" s="7">
        <v>0</v>
      </c>
      <c r="AP922">
        <f t="shared" si="14"/>
        <v>921</v>
      </c>
    </row>
    <row r="923" spans="1:42" x14ac:dyDescent="0.25">
      <c r="A923" t="s">
        <v>21</v>
      </c>
      <c r="N923" t="s">
        <v>54</v>
      </c>
      <c r="O923" t="s">
        <v>51408</v>
      </c>
      <c r="P923" t="s">
        <v>51409</v>
      </c>
      <c r="Q923" t="s">
        <v>13638</v>
      </c>
      <c r="R923">
        <v>10.16</v>
      </c>
      <c r="S923" t="s">
        <v>13638</v>
      </c>
      <c r="T923" t="s">
        <v>13638</v>
      </c>
      <c r="U923" s="17">
        <v>45546</v>
      </c>
      <c r="W923">
        <v>10.16</v>
      </c>
      <c r="Y923">
        <v>0</v>
      </c>
      <c r="Z923" s="7">
        <v>0</v>
      </c>
      <c r="AP923">
        <f t="shared" si="14"/>
        <v>922</v>
      </c>
    </row>
    <row r="924" spans="1:42" x14ac:dyDescent="0.25">
      <c r="A924" t="s">
        <v>44349</v>
      </c>
      <c r="N924" t="s">
        <v>54</v>
      </c>
      <c r="O924" t="s">
        <v>51410</v>
      </c>
      <c r="P924" t="s">
        <v>51411</v>
      </c>
      <c r="Q924" t="s">
        <v>13638</v>
      </c>
      <c r="R924">
        <v>10.15</v>
      </c>
      <c r="S924" t="s">
        <v>13638</v>
      </c>
      <c r="T924" t="s">
        <v>13638</v>
      </c>
      <c r="U924" s="17">
        <v>45546</v>
      </c>
      <c r="W924">
        <v>10.15</v>
      </c>
      <c r="Y924">
        <v>0</v>
      </c>
      <c r="Z924" s="7">
        <v>0</v>
      </c>
      <c r="AP924">
        <f t="shared" si="14"/>
        <v>923</v>
      </c>
    </row>
    <row r="925" spans="1:42" x14ac:dyDescent="0.25">
      <c r="A925" t="s">
        <v>44350</v>
      </c>
      <c r="N925" t="s">
        <v>54</v>
      </c>
      <c r="O925" t="s">
        <v>3356</v>
      </c>
      <c r="P925" t="s">
        <v>15213</v>
      </c>
      <c r="Q925" t="s">
        <v>15214</v>
      </c>
      <c r="R925">
        <v>21.56</v>
      </c>
      <c r="S925" t="s">
        <v>13638</v>
      </c>
      <c r="T925" t="s">
        <v>13638</v>
      </c>
      <c r="U925" s="17">
        <v>45546</v>
      </c>
      <c r="W925">
        <v>21.56</v>
      </c>
      <c r="Y925">
        <v>13.75</v>
      </c>
      <c r="Z925" s="7">
        <v>0.12931558117330599</v>
      </c>
      <c r="AP925">
        <f t="shared" si="14"/>
        <v>924</v>
      </c>
    </row>
    <row r="926" spans="1:42" x14ac:dyDescent="0.25">
      <c r="A926" t="s">
        <v>44351</v>
      </c>
      <c r="N926" t="s">
        <v>54</v>
      </c>
      <c r="O926" t="s">
        <v>3355</v>
      </c>
      <c r="P926" t="s">
        <v>15215</v>
      </c>
      <c r="Q926" t="s">
        <v>13638</v>
      </c>
      <c r="R926">
        <v>26.05</v>
      </c>
      <c r="S926" t="s">
        <v>13638</v>
      </c>
      <c r="T926" t="s">
        <v>13638</v>
      </c>
      <c r="U926" s="17">
        <v>45546</v>
      </c>
      <c r="W926">
        <v>26.05</v>
      </c>
      <c r="Y926">
        <v>13.74</v>
      </c>
      <c r="Z926" s="7">
        <v>0.18515992257376812</v>
      </c>
      <c r="AP926">
        <f t="shared" si="14"/>
        <v>925</v>
      </c>
    </row>
    <row r="927" spans="1:42" x14ac:dyDescent="0.25">
      <c r="A927" t="s">
        <v>44352</v>
      </c>
      <c r="N927" t="s">
        <v>54</v>
      </c>
      <c r="O927" t="s">
        <v>3354</v>
      </c>
      <c r="P927" t="s">
        <v>15216</v>
      </c>
      <c r="Q927" t="s">
        <v>15217</v>
      </c>
      <c r="R927">
        <v>20.32</v>
      </c>
      <c r="S927" t="s">
        <v>13638</v>
      </c>
      <c r="T927" t="s">
        <v>13638</v>
      </c>
      <c r="U927" s="17">
        <v>45546</v>
      </c>
      <c r="W927">
        <v>20.32</v>
      </c>
      <c r="Y927">
        <v>13.58</v>
      </c>
      <c r="Z927" s="7">
        <v>0.11567014322277824</v>
      </c>
      <c r="AP927">
        <f t="shared" si="14"/>
        <v>926</v>
      </c>
    </row>
    <row r="928" spans="1:42" x14ac:dyDescent="0.25">
      <c r="N928" t="s">
        <v>54</v>
      </c>
      <c r="O928" t="s">
        <v>3353</v>
      </c>
      <c r="P928" t="s">
        <v>15218</v>
      </c>
      <c r="Q928" t="s">
        <v>13638</v>
      </c>
      <c r="R928">
        <v>24.56</v>
      </c>
      <c r="S928" t="s">
        <v>13638</v>
      </c>
      <c r="T928" t="s">
        <v>13638</v>
      </c>
      <c r="U928" s="17">
        <v>45546</v>
      </c>
      <c r="W928">
        <v>24.56</v>
      </c>
      <c r="Y928">
        <v>13.58</v>
      </c>
      <c r="Z928" s="7">
        <v>0.17121425828597037</v>
      </c>
      <c r="AP928">
        <f t="shared" si="14"/>
        <v>927</v>
      </c>
    </row>
    <row r="929" spans="1:42" x14ac:dyDescent="0.25">
      <c r="A929" t="s">
        <v>22</v>
      </c>
      <c r="N929" t="s">
        <v>54</v>
      </c>
      <c r="O929" t="s">
        <v>15219</v>
      </c>
      <c r="P929" t="s">
        <v>15220</v>
      </c>
      <c r="Q929" t="s">
        <v>13638</v>
      </c>
      <c r="R929">
        <v>15.25</v>
      </c>
      <c r="S929" t="s">
        <v>13638</v>
      </c>
      <c r="T929" t="s">
        <v>13638</v>
      </c>
      <c r="U929" s="17">
        <v>45546</v>
      </c>
      <c r="W929">
        <v>15.25</v>
      </c>
      <c r="Y929">
        <v>0</v>
      </c>
      <c r="Z929" s="7">
        <v>0</v>
      </c>
      <c r="AP929">
        <f t="shared" si="14"/>
        <v>928</v>
      </c>
    </row>
    <row r="930" spans="1:42" x14ac:dyDescent="0.25">
      <c r="A930" t="s">
        <v>44353</v>
      </c>
      <c r="N930" t="s">
        <v>54</v>
      </c>
      <c r="O930" t="s">
        <v>15221</v>
      </c>
      <c r="P930" t="s">
        <v>15222</v>
      </c>
      <c r="Q930" t="s">
        <v>13638</v>
      </c>
      <c r="R930">
        <v>15.25</v>
      </c>
      <c r="S930" t="s">
        <v>13638</v>
      </c>
      <c r="T930" t="s">
        <v>13638</v>
      </c>
      <c r="U930" s="17">
        <v>45546</v>
      </c>
      <c r="W930">
        <v>15.25</v>
      </c>
      <c r="Y930">
        <v>0</v>
      </c>
      <c r="Z930" s="7">
        <v>0</v>
      </c>
      <c r="AP930">
        <f t="shared" si="14"/>
        <v>929</v>
      </c>
    </row>
    <row r="931" spans="1:42" x14ac:dyDescent="0.25">
      <c r="A931" t="s">
        <v>44354</v>
      </c>
      <c r="N931" t="s">
        <v>54</v>
      </c>
      <c r="O931" t="s">
        <v>15223</v>
      </c>
      <c r="P931" t="s">
        <v>15224</v>
      </c>
      <c r="Q931" t="s">
        <v>13638</v>
      </c>
      <c r="R931">
        <v>15.05</v>
      </c>
      <c r="S931" t="s">
        <v>13638</v>
      </c>
      <c r="T931" t="s">
        <v>13638</v>
      </c>
      <c r="U931" s="17">
        <v>45546</v>
      </c>
      <c r="W931">
        <v>15.05</v>
      </c>
      <c r="Y931">
        <v>0</v>
      </c>
      <c r="Z931" s="7">
        <v>0</v>
      </c>
      <c r="AP931">
        <f t="shared" si="14"/>
        <v>930</v>
      </c>
    </row>
    <row r="932" spans="1:42" x14ac:dyDescent="0.25">
      <c r="A932" t="s">
        <v>44355</v>
      </c>
      <c r="N932" t="s">
        <v>54</v>
      </c>
      <c r="O932" t="s">
        <v>15225</v>
      </c>
      <c r="P932" t="s">
        <v>15226</v>
      </c>
      <c r="Q932" t="s">
        <v>13638</v>
      </c>
      <c r="R932">
        <v>15.05</v>
      </c>
      <c r="S932" t="s">
        <v>13638</v>
      </c>
      <c r="T932" t="s">
        <v>13638</v>
      </c>
      <c r="U932" s="17">
        <v>45546</v>
      </c>
      <c r="W932">
        <v>15.05</v>
      </c>
      <c r="Y932">
        <v>0</v>
      </c>
      <c r="Z932" s="7">
        <v>0</v>
      </c>
      <c r="AP932">
        <f t="shared" si="14"/>
        <v>931</v>
      </c>
    </row>
    <row r="933" spans="1:42" x14ac:dyDescent="0.25">
      <c r="A933" t="s">
        <v>44356</v>
      </c>
      <c r="N933" t="s">
        <v>54</v>
      </c>
      <c r="O933" t="s">
        <v>15227</v>
      </c>
      <c r="P933" t="s">
        <v>15228</v>
      </c>
      <c r="Q933" t="s">
        <v>13638</v>
      </c>
      <c r="R933">
        <v>17.010000000000002</v>
      </c>
      <c r="S933" t="s">
        <v>13638</v>
      </c>
      <c r="T933" t="s">
        <v>13638</v>
      </c>
      <c r="U933" s="17">
        <v>45546</v>
      </c>
      <c r="W933">
        <v>17.010000000000002</v>
      </c>
      <c r="Y933">
        <v>0</v>
      </c>
      <c r="Z933" s="7">
        <v>0</v>
      </c>
      <c r="AP933">
        <f t="shared" si="14"/>
        <v>932</v>
      </c>
    </row>
    <row r="934" spans="1:42" x14ac:dyDescent="0.25">
      <c r="N934" t="s">
        <v>54</v>
      </c>
      <c r="O934" t="s">
        <v>15229</v>
      </c>
      <c r="P934" t="s">
        <v>15230</v>
      </c>
      <c r="Q934" t="s">
        <v>15231</v>
      </c>
      <c r="R934">
        <v>17</v>
      </c>
      <c r="S934" t="s">
        <v>13638</v>
      </c>
      <c r="T934" t="s">
        <v>13638</v>
      </c>
      <c r="U934" s="17">
        <v>45546</v>
      </c>
      <c r="W934">
        <v>17</v>
      </c>
      <c r="Y934">
        <v>0</v>
      </c>
      <c r="Z934" s="7">
        <v>0</v>
      </c>
      <c r="AP934">
        <f t="shared" si="14"/>
        <v>933</v>
      </c>
    </row>
    <row r="935" spans="1:42" x14ac:dyDescent="0.25">
      <c r="A935" t="s">
        <v>48</v>
      </c>
      <c r="N935" t="s">
        <v>54</v>
      </c>
      <c r="O935" t="s">
        <v>15232</v>
      </c>
      <c r="P935" t="s">
        <v>15233</v>
      </c>
      <c r="Q935" t="s">
        <v>13638</v>
      </c>
      <c r="R935">
        <v>16.63</v>
      </c>
      <c r="S935" t="s">
        <v>13638</v>
      </c>
      <c r="T935" t="s">
        <v>13638</v>
      </c>
      <c r="U935" s="17">
        <v>45546</v>
      </c>
      <c r="W935">
        <v>16.63</v>
      </c>
      <c r="Y935">
        <v>0</v>
      </c>
      <c r="Z935" s="7">
        <v>0</v>
      </c>
      <c r="AP935">
        <f t="shared" si="14"/>
        <v>934</v>
      </c>
    </row>
    <row r="936" spans="1:42" x14ac:dyDescent="0.25">
      <c r="N936" t="s">
        <v>54</v>
      </c>
      <c r="O936" t="s">
        <v>15234</v>
      </c>
      <c r="P936" t="s">
        <v>15235</v>
      </c>
      <c r="Q936" t="s">
        <v>15236</v>
      </c>
      <c r="R936">
        <v>16.63</v>
      </c>
      <c r="S936" t="s">
        <v>13638</v>
      </c>
      <c r="T936" t="s">
        <v>13638</v>
      </c>
      <c r="U936" s="17">
        <v>45546</v>
      </c>
      <c r="W936">
        <v>16.63</v>
      </c>
      <c r="Y936">
        <v>0</v>
      </c>
      <c r="Z936" s="7">
        <v>0</v>
      </c>
      <c r="AP936">
        <f t="shared" si="14"/>
        <v>935</v>
      </c>
    </row>
    <row r="937" spans="1:42" x14ac:dyDescent="0.25">
      <c r="N937" t="s">
        <v>54</v>
      </c>
      <c r="O937" t="s">
        <v>3300</v>
      </c>
      <c r="P937" t="s">
        <v>15237</v>
      </c>
      <c r="Q937" t="s">
        <v>13638</v>
      </c>
      <c r="R937">
        <v>23.64</v>
      </c>
      <c r="S937" t="s">
        <v>13638</v>
      </c>
      <c r="T937" t="s">
        <v>13638</v>
      </c>
      <c r="U937" s="17">
        <v>45546</v>
      </c>
      <c r="W937">
        <v>23.64</v>
      </c>
      <c r="Y937">
        <v>14.78</v>
      </c>
      <c r="Z937" s="7">
        <v>0.13512189979833877</v>
      </c>
      <c r="AP937">
        <f t="shared" si="14"/>
        <v>936</v>
      </c>
    </row>
    <row r="938" spans="1:42" x14ac:dyDescent="0.25">
      <c r="A938" t="s">
        <v>4</v>
      </c>
      <c r="N938" t="s">
        <v>54</v>
      </c>
      <c r="O938" t="s">
        <v>3299</v>
      </c>
      <c r="P938" t="s">
        <v>15238</v>
      </c>
      <c r="Q938" t="s">
        <v>15239</v>
      </c>
      <c r="R938">
        <v>18.440000000000001</v>
      </c>
      <c r="S938" t="s">
        <v>13638</v>
      </c>
      <c r="T938" t="s">
        <v>13638</v>
      </c>
      <c r="U938" s="17">
        <v>45546</v>
      </c>
      <c r="W938">
        <v>18.440000000000001</v>
      </c>
      <c r="Y938">
        <v>14.78</v>
      </c>
      <c r="Z938" s="7">
        <v>6.3093406830960319E-2</v>
      </c>
      <c r="AP938">
        <f t="shared" si="14"/>
        <v>937</v>
      </c>
    </row>
    <row r="939" spans="1:42" x14ac:dyDescent="0.25">
      <c r="A939" t="s">
        <v>44357</v>
      </c>
      <c r="N939" t="s">
        <v>54</v>
      </c>
      <c r="O939" t="s">
        <v>3298</v>
      </c>
      <c r="P939" t="s">
        <v>15240</v>
      </c>
      <c r="Q939" t="s">
        <v>13638</v>
      </c>
      <c r="R939">
        <v>22.21</v>
      </c>
      <c r="S939" t="s">
        <v>13638</v>
      </c>
      <c r="T939" t="s">
        <v>13638</v>
      </c>
      <c r="U939" s="17">
        <v>45546</v>
      </c>
      <c r="W939">
        <v>22.21</v>
      </c>
      <c r="Y939">
        <v>14.47</v>
      </c>
      <c r="Z939" s="7">
        <v>0.12308823526942625</v>
      </c>
      <c r="AP939">
        <f t="shared" si="14"/>
        <v>938</v>
      </c>
    </row>
    <row r="940" spans="1:42" x14ac:dyDescent="0.25">
      <c r="A940" t="s">
        <v>44358</v>
      </c>
      <c r="N940" t="s">
        <v>54</v>
      </c>
      <c r="O940" t="s">
        <v>3297</v>
      </c>
      <c r="P940" t="s">
        <v>15241</v>
      </c>
      <c r="Q940" t="s">
        <v>15242</v>
      </c>
      <c r="R940">
        <v>17.3</v>
      </c>
      <c r="S940" t="s">
        <v>13638</v>
      </c>
      <c r="T940" t="s">
        <v>13638</v>
      </c>
      <c r="U940" s="17">
        <v>45546</v>
      </c>
      <c r="W940">
        <v>17.3</v>
      </c>
      <c r="Y940">
        <v>14.47</v>
      </c>
      <c r="Z940" s="7">
        <v>5.086296759774811E-2</v>
      </c>
      <c r="AP940">
        <f t="shared" si="14"/>
        <v>939</v>
      </c>
    </row>
    <row r="941" spans="1:42" x14ac:dyDescent="0.25">
      <c r="A941" t="s">
        <v>44359</v>
      </c>
      <c r="N941" t="s">
        <v>54</v>
      </c>
      <c r="O941" t="s">
        <v>15243</v>
      </c>
      <c r="P941" t="s">
        <v>15244</v>
      </c>
      <c r="Q941" t="s">
        <v>13638</v>
      </c>
      <c r="R941">
        <v>14.46</v>
      </c>
      <c r="S941" t="s">
        <v>13638</v>
      </c>
      <c r="T941" t="s">
        <v>13638</v>
      </c>
      <c r="U941" s="17">
        <v>45546</v>
      </c>
      <c r="W941">
        <v>14.46</v>
      </c>
      <c r="Y941">
        <v>0</v>
      </c>
      <c r="Z941" s="7">
        <v>0</v>
      </c>
      <c r="AP941">
        <f t="shared" si="14"/>
        <v>940</v>
      </c>
    </row>
    <row r="942" spans="1:42" x14ac:dyDescent="0.25">
      <c r="A942" t="s">
        <v>44360</v>
      </c>
      <c r="N942" t="s">
        <v>54</v>
      </c>
      <c r="O942" t="s">
        <v>15245</v>
      </c>
      <c r="P942" t="s">
        <v>15246</v>
      </c>
      <c r="Q942" t="s">
        <v>15247</v>
      </c>
      <c r="R942">
        <v>14.46</v>
      </c>
      <c r="S942" t="s">
        <v>13638</v>
      </c>
      <c r="T942" t="s">
        <v>13638</v>
      </c>
      <c r="U942" s="17">
        <v>45546</v>
      </c>
      <c r="W942">
        <v>14.46</v>
      </c>
      <c r="Y942">
        <v>0</v>
      </c>
      <c r="Z942" s="7">
        <v>0</v>
      </c>
      <c r="AP942">
        <f t="shared" si="14"/>
        <v>941</v>
      </c>
    </row>
    <row r="943" spans="1:42" x14ac:dyDescent="0.25">
      <c r="N943" t="s">
        <v>54</v>
      </c>
      <c r="O943" t="s">
        <v>15248</v>
      </c>
      <c r="P943" t="s">
        <v>15249</v>
      </c>
      <c r="Q943" t="s">
        <v>13638</v>
      </c>
      <c r="R943">
        <v>14.31</v>
      </c>
      <c r="S943" t="s">
        <v>13638</v>
      </c>
      <c r="T943" t="s">
        <v>13638</v>
      </c>
      <c r="U943" s="17">
        <v>45546</v>
      </c>
      <c r="W943">
        <v>14.31</v>
      </c>
      <c r="Y943">
        <v>0</v>
      </c>
      <c r="Z943" s="7">
        <v>0</v>
      </c>
      <c r="AP943">
        <f t="shared" si="14"/>
        <v>942</v>
      </c>
    </row>
    <row r="944" spans="1:42" x14ac:dyDescent="0.25">
      <c r="A944" t="s">
        <v>40</v>
      </c>
      <c r="N944" t="s">
        <v>54</v>
      </c>
      <c r="O944" t="s">
        <v>15250</v>
      </c>
      <c r="P944" t="s">
        <v>15251</v>
      </c>
      <c r="Q944" t="s">
        <v>15252</v>
      </c>
      <c r="R944">
        <v>14.31</v>
      </c>
      <c r="S944" t="s">
        <v>13638</v>
      </c>
      <c r="T944" t="s">
        <v>13638</v>
      </c>
      <c r="U944" s="17">
        <v>45546</v>
      </c>
      <c r="W944">
        <v>14.31</v>
      </c>
      <c r="Y944">
        <v>0</v>
      </c>
      <c r="Z944" s="7">
        <v>0</v>
      </c>
      <c r="AP944">
        <f t="shared" si="14"/>
        <v>943</v>
      </c>
    </row>
    <row r="945" spans="1:42" x14ac:dyDescent="0.25">
      <c r="A945" t="s">
        <v>44361</v>
      </c>
      <c r="N945" t="s">
        <v>54</v>
      </c>
      <c r="O945" t="s">
        <v>51412</v>
      </c>
      <c r="P945" t="s">
        <v>15263</v>
      </c>
      <c r="Q945" t="s">
        <v>13638</v>
      </c>
      <c r="R945">
        <v>19.690000000000001</v>
      </c>
      <c r="S945" t="s">
        <v>13638</v>
      </c>
      <c r="T945" t="s">
        <v>13638</v>
      </c>
      <c r="U945" s="17">
        <v>45546</v>
      </c>
      <c r="W945">
        <v>19.690000000000001</v>
      </c>
      <c r="Y945">
        <v>0</v>
      </c>
      <c r="Z945" s="7">
        <v>0</v>
      </c>
      <c r="AP945">
        <f t="shared" si="14"/>
        <v>944</v>
      </c>
    </row>
    <row r="946" spans="1:42" x14ac:dyDescent="0.25">
      <c r="A946" t="s">
        <v>44362</v>
      </c>
      <c r="N946" t="s">
        <v>54</v>
      </c>
      <c r="O946" t="s">
        <v>51413</v>
      </c>
      <c r="P946" t="s">
        <v>15264</v>
      </c>
      <c r="Q946" t="s">
        <v>15265</v>
      </c>
      <c r="R946">
        <v>19.690000000000001</v>
      </c>
      <c r="S946" t="s">
        <v>13638</v>
      </c>
      <c r="T946" t="s">
        <v>13638</v>
      </c>
      <c r="U946" s="17">
        <v>45546</v>
      </c>
      <c r="W946">
        <v>19.690000000000001</v>
      </c>
      <c r="Y946">
        <v>0</v>
      </c>
      <c r="Z946" s="7">
        <v>0</v>
      </c>
      <c r="AP946">
        <f t="shared" si="14"/>
        <v>945</v>
      </c>
    </row>
    <row r="947" spans="1:42" x14ac:dyDescent="0.25">
      <c r="A947" t="s">
        <v>44363</v>
      </c>
      <c r="N947" t="s">
        <v>54</v>
      </c>
      <c r="O947" t="s">
        <v>51414</v>
      </c>
      <c r="P947" t="s">
        <v>15266</v>
      </c>
      <c r="Q947" t="s">
        <v>13638</v>
      </c>
      <c r="R947">
        <v>18.7</v>
      </c>
      <c r="S947" t="s">
        <v>13638</v>
      </c>
      <c r="T947" t="s">
        <v>13638</v>
      </c>
      <c r="U947" s="17">
        <v>45546</v>
      </c>
      <c r="W947">
        <v>18.7</v>
      </c>
      <c r="Y947">
        <v>0</v>
      </c>
      <c r="Z947" s="7">
        <v>0</v>
      </c>
      <c r="AP947">
        <f t="shared" si="14"/>
        <v>946</v>
      </c>
    </row>
    <row r="948" spans="1:42" x14ac:dyDescent="0.25">
      <c r="A948" t="s">
        <v>44364</v>
      </c>
      <c r="N948" t="s">
        <v>54</v>
      </c>
      <c r="O948" t="s">
        <v>51415</v>
      </c>
      <c r="P948" t="s">
        <v>15267</v>
      </c>
      <c r="Q948" t="s">
        <v>15268</v>
      </c>
      <c r="R948">
        <v>18.7</v>
      </c>
      <c r="S948" t="s">
        <v>13638</v>
      </c>
      <c r="T948" t="s">
        <v>13638</v>
      </c>
      <c r="U948" s="17">
        <v>45546</v>
      </c>
      <c r="W948">
        <v>18.7</v>
      </c>
      <c r="Y948">
        <v>0</v>
      </c>
      <c r="Z948" s="7">
        <v>0</v>
      </c>
      <c r="AP948">
        <f t="shared" si="14"/>
        <v>947</v>
      </c>
    </row>
    <row r="949" spans="1:42" x14ac:dyDescent="0.25">
      <c r="N949" t="s">
        <v>54</v>
      </c>
      <c r="O949" t="s">
        <v>15253</v>
      </c>
      <c r="P949" t="s">
        <v>15254</v>
      </c>
      <c r="Q949" t="s">
        <v>13638</v>
      </c>
      <c r="R949">
        <v>18.239999999999998</v>
      </c>
      <c r="S949" t="s">
        <v>13638</v>
      </c>
      <c r="T949" t="s">
        <v>13638</v>
      </c>
      <c r="U949" s="17">
        <v>45546</v>
      </c>
      <c r="W949">
        <v>18.239999999999998</v>
      </c>
      <c r="Y949">
        <v>0</v>
      </c>
      <c r="Z949" s="7">
        <v>0</v>
      </c>
      <c r="AP949">
        <f t="shared" si="14"/>
        <v>948</v>
      </c>
    </row>
    <row r="950" spans="1:42" x14ac:dyDescent="0.25">
      <c r="A950" t="s">
        <v>32</v>
      </c>
      <c r="N950" t="s">
        <v>54</v>
      </c>
      <c r="O950" t="s">
        <v>15255</v>
      </c>
      <c r="P950" t="s">
        <v>15256</v>
      </c>
      <c r="Q950" t="s">
        <v>15257</v>
      </c>
      <c r="R950">
        <v>18.23</v>
      </c>
      <c r="S950" t="s">
        <v>13638</v>
      </c>
      <c r="T950" t="s">
        <v>13638</v>
      </c>
      <c r="U950" s="17">
        <v>45546</v>
      </c>
      <c r="W950">
        <v>18.23</v>
      </c>
      <c r="Y950">
        <v>0</v>
      </c>
      <c r="Z950" s="7">
        <v>0</v>
      </c>
      <c r="AP950">
        <f t="shared" si="14"/>
        <v>949</v>
      </c>
    </row>
    <row r="951" spans="1:42" x14ac:dyDescent="0.25">
      <c r="A951" t="s">
        <v>44365</v>
      </c>
      <c r="N951" t="s">
        <v>54</v>
      </c>
      <c r="O951" t="s">
        <v>15258</v>
      </c>
      <c r="P951" t="s">
        <v>15259</v>
      </c>
      <c r="Q951" t="s">
        <v>13638</v>
      </c>
      <c r="R951">
        <v>17.32</v>
      </c>
      <c r="S951" t="s">
        <v>13638</v>
      </c>
      <c r="T951" t="s">
        <v>13638</v>
      </c>
      <c r="U951" s="17">
        <v>45546</v>
      </c>
      <c r="W951">
        <v>17.32</v>
      </c>
      <c r="Y951">
        <v>0</v>
      </c>
      <c r="Z951" s="7">
        <v>0</v>
      </c>
      <c r="AP951">
        <f t="shared" si="14"/>
        <v>950</v>
      </c>
    </row>
    <row r="952" spans="1:42" x14ac:dyDescent="0.25">
      <c r="A952" t="s">
        <v>44366</v>
      </c>
      <c r="N952" t="s">
        <v>54</v>
      </c>
      <c r="O952" t="s">
        <v>15260</v>
      </c>
      <c r="P952" t="s">
        <v>15261</v>
      </c>
      <c r="Q952" t="s">
        <v>15262</v>
      </c>
      <c r="R952">
        <v>17.32</v>
      </c>
      <c r="S952" t="s">
        <v>13638</v>
      </c>
      <c r="T952" t="s">
        <v>13638</v>
      </c>
      <c r="U952" s="17">
        <v>45546</v>
      </c>
      <c r="W952">
        <v>17.32</v>
      </c>
      <c r="Y952">
        <v>0</v>
      </c>
      <c r="Z952" s="7">
        <v>0</v>
      </c>
      <c r="AP952">
        <f t="shared" si="14"/>
        <v>951</v>
      </c>
    </row>
    <row r="953" spans="1:42" x14ac:dyDescent="0.25">
      <c r="A953" t="s">
        <v>44367</v>
      </c>
      <c r="N953" t="s">
        <v>54</v>
      </c>
      <c r="O953" t="s">
        <v>15269</v>
      </c>
      <c r="P953" t="s">
        <v>15270</v>
      </c>
      <c r="Q953" t="s">
        <v>13638</v>
      </c>
      <c r="R953">
        <v>14.087</v>
      </c>
      <c r="S953" t="s">
        <v>13638</v>
      </c>
      <c r="T953" t="s">
        <v>13638</v>
      </c>
      <c r="U953" s="17">
        <v>45546</v>
      </c>
      <c r="W953">
        <v>14.087</v>
      </c>
      <c r="Y953">
        <v>0</v>
      </c>
      <c r="Z953" s="7">
        <v>0</v>
      </c>
      <c r="AP953">
        <f t="shared" si="14"/>
        <v>952</v>
      </c>
    </row>
    <row r="954" spans="1:42" x14ac:dyDescent="0.25">
      <c r="A954" t="s">
        <v>44368</v>
      </c>
      <c r="N954" t="s">
        <v>54</v>
      </c>
      <c r="O954" t="s">
        <v>15271</v>
      </c>
      <c r="P954" t="s">
        <v>15272</v>
      </c>
      <c r="Q954" t="s">
        <v>15273</v>
      </c>
      <c r="R954">
        <v>14.082000000000001</v>
      </c>
      <c r="S954" t="s">
        <v>13638</v>
      </c>
      <c r="T954" t="s">
        <v>13638</v>
      </c>
      <c r="U954" s="17">
        <v>45546</v>
      </c>
      <c r="W954">
        <v>14.082000000000001</v>
      </c>
      <c r="Y954">
        <v>0</v>
      </c>
      <c r="Z954" s="7">
        <v>0</v>
      </c>
      <c r="AP954">
        <f t="shared" si="14"/>
        <v>953</v>
      </c>
    </row>
    <row r="955" spans="1:42" x14ac:dyDescent="0.25">
      <c r="N955" t="s">
        <v>54</v>
      </c>
      <c r="O955" t="s">
        <v>15274</v>
      </c>
      <c r="P955" t="s">
        <v>15275</v>
      </c>
      <c r="Q955" t="s">
        <v>13638</v>
      </c>
      <c r="R955">
        <v>13.821999999999999</v>
      </c>
      <c r="S955" t="s">
        <v>13638</v>
      </c>
      <c r="T955" t="s">
        <v>13638</v>
      </c>
      <c r="U955" s="17">
        <v>45546</v>
      </c>
      <c r="W955">
        <v>13.821999999999999</v>
      </c>
      <c r="Y955">
        <v>0</v>
      </c>
      <c r="Z955" s="7">
        <v>0</v>
      </c>
      <c r="AP955">
        <f t="shared" si="14"/>
        <v>954</v>
      </c>
    </row>
    <row r="956" spans="1:42" x14ac:dyDescent="0.25">
      <c r="A956" t="s">
        <v>11</v>
      </c>
      <c r="N956" t="s">
        <v>54</v>
      </c>
      <c r="O956" t="s">
        <v>15276</v>
      </c>
      <c r="P956" t="s">
        <v>15277</v>
      </c>
      <c r="Q956" t="s">
        <v>15278</v>
      </c>
      <c r="R956">
        <v>13.823</v>
      </c>
      <c r="S956" t="s">
        <v>13638</v>
      </c>
      <c r="T956" t="s">
        <v>13638</v>
      </c>
      <c r="U956" s="17">
        <v>45546</v>
      </c>
      <c r="W956">
        <v>13.823</v>
      </c>
      <c r="Y956">
        <v>0</v>
      </c>
      <c r="Z956" s="7">
        <v>0</v>
      </c>
      <c r="AP956">
        <f t="shared" si="14"/>
        <v>955</v>
      </c>
    </row>
    <row r="957" spans="1:42" x14ac:dyDescent="0.25">
      <c r="A957" t="s">
        <v>44369</v>
      </c>
      <c r="N957" t="s">
        <v>54</v>
      </c>
      <c r="O957" t="s">
        <v>3188</v>
      </c>
      <c r="P957" t="s">
        <v>15279</v>
      </c>
      <c r="Q957" t="s">
        <v>13638</v>
      </c>
      <c r="R957">
        <v>54.747999999999998</v>
      </c>
      <c r="S957" t="s">
        <v>13638</v>
      </c>
      <c r="T957" t="s">
        <v>13638</v>
      </c>
      <c r="U957" s="17">
        <v>45546</v>
      </c>
      <c r="W957">
        <v>54.747999999999998</v>
      </c>
      <c r="Y957">
        <v>21.59</v>
      </c>
      <c r="Z957" s="7">
        <v>0.27214209236903741</v>
      </c>
      <c r="AP957">
        <f t="shared" si="14"/>
        <v>956</v>
      </c>
    </row>
    <row r="958" spans="1:42" x14ac:dyDescent="0.25">
      <c r="A958" t="s">
        <v>44370</v>
      </c>
      <c r="N958" t="s">
        <v>54</v>
      </c>
      <c r="O958" t="s">
        <v>3187</v>
      </c>
      <c r="P958" t="s">
        <v>15280</v>
      </c>
      <c r="Q958" t="s">
        <v>15281</v>
      </c>
      <c r="R958">
        <v>46.732999999999997</v>
      </c>
      <c r="S958" t="s">
        <v>13638</v>
      </c>
      <c r="T958" t="s">
        <v>13638</v>
      </c>
      <c r="U958" s="17">
        <v>45546</v>
      </c>
      <c r="W958">
        <v>46.732999999999997</v>
      </c>
      <c r="Y958">
        <v>20.29</v>
      </c>
      <c r="Z958" s="7">
        <v>0.2431730599284343</v>
      </c>
      <c r="AP958">
        <f t="shared" si="14"/>
        <v>957</v>
      </c>
    </row>
    <row r="959" spans="1:42" x14ac:dyDescent="0.25">
      <c r="A959" t="s">
        <v>44371</v>
      </c>
      <c r="N959" t="s">
        <v>54</v>
      </c>
      <c r="O959" t="s">
        <v>3186</v>
      </c>
      <c r="P959" t="s">
        <v>15282</v>
      </c>
      <c r="Q959" t="s">
        <v>13638</v>
      </c>
      <c r="R959">
        <v>63.298999999999999</v>
      </c>
      <c r="S959" t="s">
        <v>13638</v>
      </c>
      <c r="T959" t="s">
        <v>13638</v>
      </c>
      <c r="U959" s="17">
        <v>45546</v>
      </c>
      <c r="W959">
        <v>63.298999999999999</v>
      </c>
      <c r="Y959">
        <v>23.98</v>
      </c>
      <c r="Z959" s="7">
        <v>0.2842891136149257</v>
      </c>
      <c r="AP959">
        <f t="shared" si="14"/>
        <v>958</v>
      </c>
    </row>
    <row r="960" spans="1:42" x14ac:dyDescent="0.25">
      <c r="A960" t="s">
        <v>44372</v>
      </c>
      <c r="N960" t="s">
        <v>54</v>
      </c>
      <c r="O960" t="s">
        <v>3185</v>
      </c>
      <c r="P960" t="s">
        <v>15283</v>
      </c>
      <c r="Q960" t="s">
        <v>15284</v>
      </c>
      <c r="R960">
        <v>56.393999999999998</v>
      </c>
      <c r="S960" t="s">
        <v>13638</v>
      </c>
      <c r="T960" t="s">
        <v>13638</v>
      </c>
      <c r="U960" s="17">
        <v>45546</v>
      </c>
      <c r="W960">
        <v>56.393999999999998</v>
      </c>
      <c r="Y960">
        <v>23.51</v>
      </c>
      <c r="Z960" s="7">
        <v>0.25538090757694221</v>
      </c>
      <c r="AP960">
        <f t="shared" si="14"/>
        <v>959</v>
      </c>
    </row>
    <row r="961" spans="1:42" x14ac:dyDescent="0.25">
      <c r="N961" t="s">
        <v>54</v>
      </c>
      <c r="O961" t="s">
        <v>34860</v>
      </c>
      <c r="P961" t="s">
        <v>34861</v>
      </c>
      <c r="Q961" t="s">
        <v>13638</v>
      </c>
      <c r="R961">
        <v>12.565</v>
      </c>
      <c r="S961" t="s">
        <v>13638</v>
      </c>
      <c r="T961" t="s">
        <v>13638</v>
      </c>
      <c r="U961" s="17">
        <v>45546</v>
      </c>
      <c r="W961">
        <v>12.565</v>
      </c>
      <c r="Y961">
        <v>0</v>
      </c>
      <c r="Z961" s="7">
        <v>0</v>
      </c>
      <c r="AP961">
        <f t="shared" si="14"/>
        <v>960</v>
      </c>
    </row>
    <row r="962" spans="1:42" x14ac:dyDescent="0.25">
      <c r="A962" t="s">
        <v>14</v>
      </c>
      <c r="N962" t="s">
        <v>54</v>
      </c>
      <c r="O962" t="s">
        <v>34862</v>
      </c>
      <c r="P962" t="s">
        <v>34863</v>
      </c>
      <c r="Q962" t="s">
        <v>34864</v>
      </c>
      <c r="R962">
        <v>12.565</v>
      </c>
      <c r="S962" t="s">
        <v>13638</v>
      </c>
      <c r="T962" t="s">
        <v>13638</v>
      </c>
      <c r="U962" s="17">
        <v>45546</v>
      </c>
      <c r="W962">
        <v>12.565</v>
      </c>
      <c r="Y962">
        <v>0</v>
      </c>
      <c r="Z962" s="7">
        <v>0</v>
      </c>
      <c r="AP962">
        <f t="shared" si="14"/>
        <v>961</v>
      </c>
    </row>
    <row r="963" spans="1:42" x14ac:dyDescent="0.25">
      <c r="A963" t="s">
        <v>44373</v>
      </c>
      <c r="N963" t="s">
        <v>54</v>
      </c>
      <c r="O963" t="s">
        <v>34865</v>
      </c>
      <c r="P963" t="s">
        <v>34866</v>
      </c>
      <c r="Q963" t="s">
        <v>13638</v>
      </c>
      <c r="R963">
        <v>12.487</v>
      </c>
      <c r="S963" t="s">
        <v>13638</v>
      </c>
      <c r="T963" t="s">
        <v>13638</v>
      </c>
      <c r="U963" s="17">
        <v>45546</v>
      </c>
      <c r="W963">
        <v>12.487</v>
      </c>
      <c r="Y963">
        <v>0</v>
      </c>
      <c r="Z963" s="7">
        <v>0</v>
      </c>
      <c r="AP963">
        <f t="shared" si="14"/>
        <v>962</v>
      </c>
    </row>
    <row r="964" spans="1:42" x14ac:dyDescent="0.25">
      <c r="A964" t="s">
        <v>44374</v>
      </c>
      <c r="N964" t="s">
        <v>54</v>
      </c>
      <c r="O964" t="s">
        <v>34867</v>
      </c>
      <c r="P964" t="s">
        <v>34868</v>
      </c>
      <c r="Q964" t="s">
        <v>34869</v>
      </c>
      <c r="R964">
        <v>12.487</v>
      </c>
      <c r="S964" t="s">
        <v>13638</v>
      </c>
      <c r="T964" t="s">
        <v>13638</v>
      </c>
      <c r="U964" s="17">
        <v>45546</v>
      </c>
      <c r="W964">
        <v>12.487</v>
      </c>
      <c r="Y964">
        <v>0</v>
      </c>
      <c r="Z964" s="7">
        <v>0</v>
      </c>
      <c r="AP964">
        <f t="shared" ref="AP964:AP1027" si="15">AP963+1</f>
        <v>963</v>
      </c>
    </row>
    <row r="965" spans="1:42" x14ac:dyDescent="0.25">
      <c r="A965" t="s">
        <v>44375</v>
      </c>
      <c r="N965" t="s">
        <v>54</v>
      </c>
      <c r="O965" t="s">
        <v>15285</v>
      </c>
      <c r="P965" t="s">
        <v>15286</v>
      </c>
      <c r="Q965" t="s">
        <v>13638</v>
      </c>
      <c r="R965">
        <v>19.164999999999999</v>
      </c>
      <c r="S965" t="s">
        <v>13638</v>
      </c>
      <c r="T965" t="s">
        <v>13638</v>
      </c>
      <c r="U965" s="17">
        <v>45546</v>
      </c>
      <c r="W965">
        <v>19.164999999999999</v>
      </c>
      <c r="Y965">
        <v>0</v>
      </c>
      <c r="Z965" s="7">
        <v>0</v>
      </c>
      <c r="AP965">
        <f t="shared" si="15"/>
        <v>964</v>
      </c>
    </row>
    <row r="966" spans="1:42" x14ac:dyDescent="0.25">
      <c r="A966" t="s">
        <v>44376</v>
      </c>
      <c r="N966" t="s">
        <v>54</v>
      </c>
      <c r="O966" t="s">
        <v>15287</v>
      </c>
      <c r="P966" t="s">
        <v>15288</v>
      </c>
      <c r="Q966" t="s">
        <v>13638</v>
      </c>
      <c r="R966">
        <v>18.585000000000001</v>
      </c>
      <c r="S966" t="s">
        <v>13638</v>
      </c>
      <c r="T966" t="s">
        <v>13638</v>
      </c>
      <c r="U966" s="17">
        <v>45546</v>
      </c>
      <c r="W966">
        <v>18.585000000000001</v>
      </c>
      <c r="Y966">
        <v>0</v>
      </c>
      <c r="Z966" s="7">
        <v>0</v>
      </c>
      <c r="AP966">
        <f t="shared" si="15"/>
        <v>965</v>
      </c>
    </row>
    <row r="967" spans="1:42" x14ac:dyDescent="0.25">
      <c r="N967" t="s">
        <v>54</v>
      </c>
      <c r="O967" t="s">
        <v>15289</v>
      </c>
      <c r="P967" t="s">
        <v>15290</v>
      </c>
      <c r="Q967" t="s">
        <v>15291</v>
      </c>
      <c r="R967">
        <v>19.148</v>
      </c>
      <c r="S967" t="s">
        <v>13638</v>
      </c>
      <c r="T967" t="s">
        <v>13638</v>
      </c>
      <c r="U967" s="17">
        <v>45546</v>
      </c>
      <c r="W967">
        <v>19.148</v>
      </c>
      <c r="Y967">
        <v>0</v>
      </c>
      <c r="Z967" s="7">
        <v>0</v>
      </c>
      <c r="AP967">
        <f t="shared" si="15"/>
        <v>966</v>
      </c>
    </row>
    <row r="968" spans="1:42" x14ac:dyDescent="0.25">
      <c r="A968" t="s">
        <v>2</v>
      </c>
      <c r="N968" t="s">
        <v>54</v>
      </c>
      <c r="O968" t="s">
        <v>15292</v>
      </c>
      <c r="P968" t="s">
        <v>15293</v>
      </c>
      <c r="Q968" t="s">
        <v>15294</v>
      </c>
      <c r="R968">
        <v>18.585999999999999</v>
      </c>
      <c r="S968" t="s">
        <v>13638</v>
      </c>
      <c r="T968" t="s">
        <v>13638</v>
      </c>
      <c r="U968" s="17">
        <v>45546</v>
      </c>
      <c r="W968">
        <v>18.585999999999999</v>
      </c>
      <c r="Y968">
        <v>0</v>
      </c>
      <c r="Z968" s="7">
        <v>0</v>
      </c>
      <c r="AP968">
        <f t="shared" si="15"/>
        <v>967</v>
      </c>
    </row>
    <row r="969" spans="1:42" x14ac:dyDescent="0.25">
      <c r="A969" t="s">
        <v>44377</v>
      </c>
      <c r="N969" t="s">
        <v>54</v>
      </c>
      <c r="O969" t="s">
        <v>51416</v>
      </c>
      <c r="P969" t="s">
        <v>51417</v>
      </c>
      <c r="Q969" t="s">
        <v>51418</v>
      </c>
      <c r="R969">
        <v>10.01</v>
      </c>
      <c r="S969" t="s">
        <v>13638</v>
      </c>
      <c r="T969" t="s">
        <v>13638</v>
      </c>
      <c r="U969" s="17">
        <v>45546</v>
      </c>
      <c r="W969">
        <v>10.01</v>
      </c>
      <c r="Y969">
        <v>0</v>
      </c>
      <c r="Z969" s="7">
        <v>0</v>
      </c>
      <c r="AP969">
        <f t="shared" si="15"/>
        <v>968</v>
      </c>
    </row>
    <row r="970" spans="1:42" x14ac:dyDescent="0.25">
      <c r="A970" t="s">
        <v>44378</v>
      </c>
      <c r="N970" t="s">
        <v>54</v>
      </c>
      <c r="O970" t="s">
        <v>51419</v>
      </c>
      <c r="P970" t="s">
        <v>51420</v>
      </c>
      <c r="Q970" t="s">
        <v>13638</v>
      </c>
      <c r="R970">
        <v>10.01</v>
      </c>
      <c r="S970" t="s">
        <v>13638</v>
      </c>
      <c r="T970" t="s">
        <v>13638</v>
      </c>
      <c r="U970" s="17">
        <v>45546</v>
      </c>
      <c r="W970">
        <v>10.01</v>
      </c>
      <c r="Y970">
        <v>0</v>
      </c>
      <c r="Z970" s="7">
        <v>0</v>
      </c>
      <c r="AP970">
        <f t="shared" si="15"/>
        <v>969</v>
      </c>
    </row>
    <row r="971" spans="1:42" x14ac:dyDescent="0.25">
      <c r="A971" t="s">
        <v>44379</v>
      </c>
      <c r="N971" t="s">
        <v>54</v>
      </c>
      <c r="O971" t="s">
        <v>51421</v>
      </c>
      <c r="P971" t="s">
        <v>51422</v>
      </c>
      <c r="Q971" t="s">
        <v>51423</v>
      </c>
      <c r="R971">
        <v>10.01</v>
      </c>
      <c r="S971" t="s">
        <v>13638</v>
      </c>
      <c r="T971" t="s">
        <v>13638</v>
      </c>
      <c r="U971" s="17">
        <v>45546</v>
      </c>
      <c r="W971">
        <v>10.01</v>
      </c>
      <c r="Y971">
        <v>0</v>
      </c>
      <c r="Z971" s="7">
        <v>0</v>
      </c>
      <c r="AP971">
        <f t="shared" si="15"/>
        <v>970</v>
      </c>
    </row>
    <row r="972" spans="1:42" x14ac:dyDescent="0.25">
      <c r="A972" t="s">
        <v>44380</v>
      </c>
      <c r="N972" t="s">
        <v>54</v>
      </c>
      <c r="O972" t="s">
        <v>51424</v>
      </c>
      <c r="P972" t="s">
        <v>51425</v>
      </c>
      <c r="Q972" t="s">
        <v>13638</v>
      </c>
      <c r="R972">
        <v>10.01</v>
      </c>
      <c r="S972" t="s">
        <v>13638</v>
      </c>
      <c r="T972" t="s">
        <v>13638</v>
      </c>
      <c r="U972" s="17">
        <v>45546</v>
      </c>
      <c r="W972">
        <v>10.01</v>
      </c>
      <c r="Y972">
        <v>0</v>
      </c>
      <c r="Z972" s="7">
        <v>0</v>
      </c>
      <c r="AP972">
        <f t="shared" si="15"/>
        <v>971</v>
      </c>
    </row>
    <row r="973" spans="1:42" x14ac:dyDescent="0.25">
      <c r="N973" t="s">
        <v>54</v>
      </c>
      <c r="O973" t="s">
        <v>3105</v>
      </c>
      <c r="P973" t="s">
        <v>15295</v>
      </c>
      <c r="Q973" t="s">
        <v>13638</v>
      </c>
      <c r="R973">
        <v>67.45</v>
      </c>
      <c r="S973" t="s">
        <v>13638</v>
      </c>
      <c r="T973" t="s">
        <v>13638</v>
      </c>
      <c r="U973" s="17">
        <v>45546</v>
      </c>
      <c r="W973">
        <v>67.45</v>
      </c>
      <c r="Y973">
        <v>27.46</v>
      </c>
      <c r="Z973" s="7">
        <v>0.26252665066860903</v>
      </c>
      <c r="AP973">
        <f t="shared" si="15"/>
        <v>972</v>
      </c>
    </row>
    <row r="974" spans="1:42" x14ac:dyDescent="0.25">
      <c r="A974" t="s">
        <v>18</v>
      </c>
      <c r="N974" t="s">
        <v>54</v>
      </c>
      <c r="O974" t="s">
        <v>3104</v>
      </c>
      <c r="P974" t="s">
        <v>15296</v>
      </c>
      <c r="Q974" t="s">
        <v>15297</v>
      </c>
      <c r="R974">
        <v>66.31</v>
      </c>
      <c r="S974" t="s">
        <v>13638</v>
      </c>
      <c r="T974" t="s">
        <v>13638</v>
      </c>
      <c r="U974" s="17">
        <v>45546</v>
      </c>
      <c r="W974">
        <v>66.31</v>
      </c>
      <c r="Y974">
        <v>27.01</v>
      </c>
      <c r="Z974" s="7">
        <v>0.26236907087954453</v>
      </c>
      <c r="AP974">
        <f t="shared" si="15"/>
        <v>973</v>
      </c>
    </row>
    <row r="975" spans="1:42" x14ac:dyDescent="0.25">
      <c r="A975" t="s">
        <v>44381</v>
      </c>
      <c r="N975" t="s">
        <v>54</v>
      </c>
      <c r="O975" t="s">
        <v>3103</v>
      </c>
      <c r="P975" t="s">
        <v>15298</v>
      </c>
      <c r="Q975" t="s">
        <v>15299</v>
      </c>
      <c r="R975">
        <v>63.65</v>
      </c>
      <c r="S975" t="s">
        <v>13638</v>
      </c>
      <c r="T975" t="s">
        <v>13638</v>
      </c>
      <c r="U975" s="17">
        <v>45546</v>
      </c>
      <c r="W975">
        <v>63.65</v>
      </c>
      <c r="Y975">
        <v>25.92</v>
      </c>
      <c r="Z975" s="7">
        <v>0.26244472089428061</v>
      </c>
      <c r="AP975">
        <f t="shared" si="15"/>
        <v>974</v>
      </c>
    </row>
    <row r="976" spans="1:42" x14ac:dyDescent="0.25">
      <c r="A976" t="s">
        <v>44382</v>
      </c>
      <c r="N976" t="s">
        <v>54</v>
      </c>
      <c r="O976" t="s">
        <v>3102</v>
      </c>
      <c r="P976" t="s">
        <v>15300</v>
      </c>
      <c r="Q976" t="s">
        <v>13638</v>
      </c>
      <c r="R976">
        <v>58.4</v>
      </c>
      <c r="S976" t="s">
        <v>13638</v>
      </c>
      <c r="T976" t="s">
        <v>13638</v>
      </c>
      <c r="U976" s="17">
        <v>45546</v>
      </c>
      <c r="W976">
        <v>58.4</v>
      </c>
      <c r="Y976">
        <v>24.81</v>
      </c>
      <c r="Z976" s="7">
        <v>0.24970528594231478</v>
      </c>
      <c r="AP976">
        <f t="shared" si="15"/>
        <v>975</v>
      </c>
    </row>
    <row r="977" spans="1:42" x14ac:dyDescent="0.25">
      <c r="A977" t="s">
        <v>44383</v>
      </c>
      <c r="N977" t="s">
        <v>54</v>
      </c>
      <c r="O977" t="s">
        <v>3101</v>
      </c>
      <c r="P977" t="s">
        <v>15301</v>
      </c>
      <c r="Q977" t="s">
        <v>15302</v>
      </c>
      <c r="R977">
        <v>37.909999999999997</v>
      </c>
      <c r="S977" t="s">
        <v>13638</v>
      </c>
      <c r="T977" t="s">
        <v>13638</v>
      </c>
      <c r="U977" s="17">
        <v>45546</v>
      </c>
      <c r="W977">
        <v>37.909999999999997</v>
      </c>
      <c r="Y977">
        <v>16.11</v>
      </c>
      <c r="Z977" s="7">
        <v>0.24961679966170713</v>
      </c>
      <c r="AP977">
        <f t="shared" si="15"/>
        <v>976</v>
      </c>
    </row>
    <row r="978" spans="1:42" x14ac:dyDescent="0.25">
      <c r="A978" t="s">
        <v>44384</v>
      </c>
      <c r="N978" t="s">
        <v>54</v>
      </c>
      <c r="O978" t="s">
        <v>3100</v>
      </c>
      <c r="P978" t="s">
        <v>15303</v>
      </c>
      <c r="Q978" t="s">
        <v>15304</v>
      </c>
      <c r="R978">
        <v>37.22</v>
      </c>
      <c r="S978" t="s">
        <v>13638</v>
      </c>
      <c r="T978" t="s">
        <v>13638</v>
      </c>
      <c r="U978" s="17">
        <v>45546</v>
      </c>
      <c r="W978">
        <v>37.22</v>
      </c>
      <c r="Y978">
        <v>16.190000000000001</v>
      </c>
      <c r="Z978" s="7">
        <v>0.24261184753258824</v>
      </c>
      <c r="AP978">
        <f t="shared" si="15"/>
        <v>977</v>
      </c>
    </row>
    <row r="979" spans="1:42" x14ac:dyDescent="0.25">
      <c r="N979" t="s">
        <v>54</v>
      </c>
      <c r="O979" t="s">
        <v>3076</v>
      </c>
      <c r="P979" t="s">
        <v>15305</v>
      </c>
      <c r="Q979" t="s">
        <v>13638</v>
      </c>
      <c r="R979">
        <v>47.059100000000001</v>
      </c>
      <c r="S979" t="s">
        <v>13638</v>
      </c>
      <c r="T979" t="s">
        <v>13638</v>
      </c>
      <c r="U979" s="17">
        <v>45546</v>
      </c>
      <c r="W979">
        <v>47.059100000000001</v>
      </c>
      <c r="Y979">
        <v>30.13</v>
      </c>
      <c r="Z979" s="7">
        <v>0.12817131432569351</v>
      </c>
      <c r="AP979">
        <f t="shared" si="15"/>
        <v>978</v>
      </c>
    </row>
    <row r="980" spans="1:42" x14ac:dyDescent="0.25">
      <c r="A980" t="s">
        <v>19</v>
      </c>
      <c r="N980" t="s">
        <v>54</v>
      </c>
      <c r="O980" t="s">
        <v>3075</v>
      </c>
      <c r="P980" t="s">
        <v>15306</v>
      </c>
      <c r="Q980" t="s">
        <v>13638</v>
      </c>
      <c r="R980">
        <v>23.660299999999999</v>
      </c>
      <c r="S980" t="s">
        <v>13638</v>
      </c>
      <c r="T980" t="s">
        <v>13638</v>
      </c>
      <c r="U980" s="17">
        <v>45546</v>
      </c>
      <c r="W980">
        <v>23.660299999999999</v>
      </c>
      <c r="Y980">
        <v>19.23</v>
      </c>
      <c r="Z980" s="7">
        <v>5.9094553137927441E-2</v>
      </c>
      <c r="AP980">
        <f t="shared" si="15"/>
        <v>979</v>
      </c>
    </row>
    <row r="981" spans="1:42" x14ac:dyDescent="0.25">
      <c r="A981" t="s">
        <v>44385</v>
      </c>
      <c r="N981" t="s">
        <v>54</v>
      </c>
      <c r="O981" t="s">
        <v>3074</v>
      </c>
      <c r="P981" t="s">
        <v>15307</v>
      </c>
      <c r="Q981" t="s">
        <v>13638</v>
      </c>
      <c r="R981">
        <v>42.599899999999998</v>
      </c>
      <c r="S981" t="s">
        <v>13638</v>
      </c>
      <c r="T981" t="s">
        <v>13638</v>
      </c>
      <c r="U981" s="17">
        <v>45546</v>
      </c>
      <c r="W981">
        <v>42.599899999999998</v>
      </c>
      <c r="Y981">
        <v>28.22</v>
      </c>
      <c r="Z981" s="7">
        <v>0.11823678635320967</v>
      </c>
      <c r="AP981">
        <f t="shared" si="15"/>
        <v>980</v>
      </c>
    </row>
    <row r="982" spans="1:42" x14ac:dyDescent="0.25">
      <c r="A982" t="s">
        <v>44386</v>
      </c>
      <c r="N982" t="s">
        <v>54</v>
      </c>
      <c r="O982" t="s">
        <v>3073</v>
      </c>
      <c r="P982" t="s">
        <v>15308</v>
      </c>
      <c r="Q982" t="s">
        <v>13638</v>
      </c>
      <c r="R982">
        <v>20.963699999999999</v>
      </c>
      <c r="S982" t="s">
        <v>13638</v>
      </c>
      <c r="T982" t="s">
        <v>13638</v>
      </c>
      <c r="U982" s="17">
        <v>45546</v>
      </c>
      <c r="W982">
        <v>20.963699999999999</v>
      </c>
      <c r="Y982">
        <v>17.63</v>
      </c>
      <c r="Z982" s="7">
        <v>4.9304875107512025E-2</v>
      </c>
      <c r="AP982">
        <f t="shared" si="15"/>
        <v>981</v>
      </c>
    </row>
    <row r="983" spans="1:42" x14ac:dyDescent="0.25">
      <c r="A983" t="s">
        <v>44387</v>
      </c>
      <c r="N983" t="s">
        <v>54</v>
      </c>
      <c r="O983" t="s">
        <v>15309</v>
      </c>
      <c r="P983" t="s">
        <v>15310</v>
      </c>
      <c r="Q983" t="s">
        <v>13638</v>
      </c>
      <c r="R983">
        <v>17.233899999999998</v>
      </c>
      <c r="S983" t="s">
        <v>13638</v>
      </c>
      <c r="T983" t="s">
        <v>13638</v>
      </c>
      <c r="U983" s="17">
        <v>45546</v>
      </c>
      <c r="W983">
        <v>17.233899999999998</v>
      </c>
      <c r="Y983">
        <v>0</v>
      </c>
      <c r="Z983" s="7">
        <v>0</v>
      </c>
      <c r="AP983">
        <f t="shared" si="15"/>
        <v>982</v>
      </c>
    </row>
    <row r="984" spans="1:42" x14ac:dyDescent="0.25">
      <c r="A984" t="s">
        <v>44388</v>
      </c>
      <c r="N984" t="s">
        <v>54</v>
      </c>
      <c r="O984" t="s">
        <v>15311</v>
      </c>
      <c r="P984" t="s">
        <v>15312</v>
      </c>
      <c r="Q984" t="s">
        <v>15313</v>
      </c>
      <c r="R984">
        <v>17.233899999999998</v>
      </c>
      <c r="S984" t="s">
        <v>13638</v>
      </c>
      <c r="T984" t="s">
        <v>13638</v>
      </c>
      <c r="U984" s="17">
        <v>45546</v>
      </c>
      <c r="W984">
        <v>17.233899999999998</v>
      </c>
      <c r="Y984">
        <v>0</v>
      </c>
      <c r="Z984" s="7">
        <v>0</v>
      </c>
      <c r="AP984">
        <f t="shared" si="15"/>
        <v>983</v>
      </c>
    </row>
    <row r="985" spans="1:42" x14ac:dyDescent="0.25">
      <c r="A985" t="s">
        <v>44389</v>
      </c>
      <c r="N985" t="s">
        <v>54</v>
      </c>
      <c r="O985" t="s">
        <v>15314</v>
      </c>
      <c r="P985" t="s">
        <v>15315</v>
      </c>
      <c r="Q985" t="s">
        <v>13638</v>
      </c>
      <c r="R985">
        <v>16.5063</v>
      </c>
      <c r="S985" t="s">
        <v>13638</v>
      </c>
      <c r="T985" t="s">
        <v>13638</v>
      </c>
      <c r="U985" s="17">
        <v>45546</v>
      </c>
      <c r="W985">
        <v>16.5063</v>
      </c>
      <c r="Y985">
        <v>0</v>
      </c>
      <c r="Z985" s="7">
        <v>0</v>
      </c>
      <c r="AP985">
        <f t="shared" si="15"/>
        <v>984</v>
      </c>
    </row>
    <row r="986" spans="1:42" x14ac:dyDescent="0.25">
      <c r="A986" t="s">
        <v>44390</v>
      </c>
      <c r="N986" t="s">
        <v>54</v>
      </c>
      <c r="O986" t="s">
        <v>15316</v>
      </c>
      <c r="P986" t="s">
        <v>15317</v>
      </c>
      <c r="Q986" t="s">
        <v>15318</v>
      </c>
      <c r="R986">
        <v>16.5063</v>
      </c>
      <c r="S986" t="s">
        <v>13638</v>
      </c>
      <c r="T986" t="s">
        <v>13638</v>
      </c>
      <c r="U986" s="17">
        <v>45546</v>
      </c>
      <c r="W986">
        <v>16.5063</v>
      </c>
      <c r="Y986">
        <v>0</v>
      </c>
      <c r="Z986" s="7">
        <v>0</v>
      </c>
      <c r="AP986">
        <f t="shared" si="15"/>
        <v>985</v>
      </c>
    </row>
    <row r="987" spans="1:42" x14ac:dyDescent="0.25">
      <c r="N987" t="s">
        <v>54</v>
      </c>
      <c r="O987" t="s">
        <v>15319</v>
      </c>
      <c r="P987" t="s">
        <v>15320</v>
      </c>
      <c r="Q987" t="s">
        <v>13638</v>
      </c>
      <c r="R987">
        <v>37.052500000000002</v>
      </c>
      <c r="S987" t="s">
        <v>13638</v>
      </c>
      <c r="T987" t="s">
        <v>13638</v>
      </c>
      <c r="U987" s="17">
        <v>45546</v>
      </c>
      <c r="W987">
        <v>37.052500000000002</v>
      </c>
      <c r="Y987">
        <v>0</v>
      </c>
      <c r="Z987" s="7">
        <v>0</v>
      </c>
      <c r="AP987">
        <f t="shared" si="15"/>
        <v>986</v>
      </c>
    </row>
    <row r="988" spans="1:42" x14ac:dyDescent="0.25">
      <c r="A988" t="s">
        <v>22</v>
      </c>
      <c r="N988" t="s">
        <v>54</v>
      </c>
      <c r="O988" t="s">
        <v>15321</v>
      </c>
      <c r="P988" t="s">
        <v>15322</v>
      </c>
      <c r="Q988" t="s">
        <v>15323</v>
      </c>
      <c r="R988">
        <v>28.2653</v>
      </c>
      <c r="S988" t="s">
        <v>13638</v>
      </c>
      <c r="T988" t="s">
        <v>13638</v>
      </c>
      <c r="U988" s="17">
        <v>45546</v>
      </c>
      <c r="W988">
        <v>28.2653</v>
      </c>
      <c r="Y988">
        <v>0</v>
      </c>
      <c r="Z988" s="7">
        <v>0</v>
      </c>
      <c r="AP988">
        <f t="shared" si="15"/>
        <v>987</v>
      </c>
    </row>
    <row r="989" spans="1:42" x14ac:dyDescent="0.25">
      <c r="A989" t="s">
        <v>44391</v>
      </c>
      <c r="N989" t="s">
        <v>54</v>
      </c>
      <c r="O989" t="s">
        <v>15324</v>
      </c>
      <c r="P989" t="s">
        <v>15325</v>
      </c>
      <c r="Q989" t="s">
        <v>13638</v>
      </c>
      <c r="R989">
        <v>33.865600000000001</v>
      </c>
      <c r="S989" t="s">
        <v>13638</v>
      </c>
      <c r="T989" t="s">
        <v>13638</v>
      </c>
      <c r="U989" s="17">
        <v>45546</v>
      </c>
      <c r="W989">
        <v>33.865600000000001</v>
      </c>
      <c r="Y989">
        <v>0</v>
      </c>
      <c r="Z989" s="7">
        <v>0</v>
      </c>
      <c r="AP989">
        <f t="shared" si="15"/>
        <v>988</v>
      </c>
    </row>
    <row r="990" spans="1:42" x14ac:dyDescent="0.25">
      <c r="A990" t="s">
        <v>44392</v>
      </c>
      <c r="N990" t="s">
        <v>54</v>
      </c>
      <c r="O990" t="s">
        <v>15326</v>
      </c>
      <c r="P990" t="s">
        <v>15327</v>
      </c>
      <c r="Q990" t="s">
        <v>15328</v>
      </c>
      <c r="R990">
        <v>25.036100000000001</v>
      </c>
      <c r="S990" t="s">
        <v>13638</v>
      </c>
      <c r="T990" t="s">
        <v>13638</v>
      </c>
      <c r="U990" s="17">
        <v>45546</v>
      </c>
      <c r="W990">
        <v>25.036100000000001</v>
      </c>
      <c r="Y990">
        <v>0</v>
      </c>
      <c r="Z990" s="7">
        <v>0</v>
      </c>
      <c r="AP990">
        <f t="shared" si="15"/>
        <v>989</v>
      </c>
    </row>
    <row r="991" spans="1:42" x14ac:dyDescent="0.25">
      <c r="A991" t="s">
        <v>44393</v>
      </c>
      <c r="N991" t="s">
        <v>54</v>
      </c>
      <c r="O991" t="s">
        <v>15329</v>
      </c>
      <c r="P991" t="s">
        <v>15330</v>
      </c>
      <c r="Q991" t="s">
        <v>13638</v>
      </c>
      <c r="R991">
        <v>12.856299999999999</v>
      </c>
      <c r="S991" t="s">
        <v>13638</v>
      </c>
      <c r="T991" t="s">
        <v>13638</v>
      </c>
      <c r="U991" s="17">
        <v>45546</v>
      </c>
      <c r="W991">
        <v>12.856299999999999</v>
      </c>
      <c r="Y991">
        <v>0</v>
      </c>
      <c r="Z991" s="7">
        <v>0</v>
      </c>
      <c r="AP991">
        <f t="shared" si="15"/>
        <v>990</v>
      </c>
    </row>
    <row r="992" spans="1:42" x14ac:dyDescent="0.25">
      <c r="A992" t="s">
        <v>44394</v>
      </c>
      <c r="N992" t="s">
        <v>54</v>
      </c>
      <c r="O992" t="s">
        <v>15331</v>
      </c>
      <c r="P992" t="s">
        <v>15332</v>
      </c>
      <c r="Q992" t="s">
        <v>15333</v>
      </c>
      <c r="R992">
        <v>12.856299999999999</v>
      </c>
      <c r="S992" t="s">
        <v>13638</v>
      </c>
      <c r="T992" t="s">
        <v>13638</v>
      </c>
      <c r="U992" s="17">
        <v>45546</v>
      </c>
      <c r="W992">
        <v>12.856299999999999</v>
      </c>
      <c r="Y992">
        <v>0</v>
      </c>
      <c r="Z992" s="7">
        <v>0</v>
      </c>
      <c r="AP992">
        <f t="shared" si="15"/>
        <v>991</v>
      </c>
    </row>
    <row r="993" spans="1:42" x14ac:dyDescent="0.25">
      <c r="N993" t="s">
        <v>54</v>
      </c>
      <c r="O993" t="s">
        <v>15334</v>
      </c>
      <c r="P993" t="s">
        <v>15335</v>
      </c>
      <c r="Q993" t="s">
        <v>13638</v>
      </c>
      <c r="R993">
        <v>12.739800000000001</v>
      </c>
      <c r="S993" t="s">
        <v>13638</v>
      </c>
      <c r="T993" t="s">
        <v>13638</v>
      </c>
      <c r="U993" s="17">
        <v>45546</v>
      </c>
      <c r="W993">
        <v>12.739800000000001</v>
      </c>
      <c r="Y993">
        <v>0</v>
      </c>
      <c r="Z993" s="7">
        <v>0</v>
      </c>
      <c r="AP993">
        <f t="shared" si="15"/>
        <v>992</v>
      </c>
    </row>
    <row r="994" spans="1:42" x14ac:dyDescent="0.25">
      <c r="A994" t="s">
        <v>49</v>
      </c>
      <c r="N994" t="s">
        <v>54</v>
      </c>
      <c r="O994" t="s">
        <v>15336</v>
      </c>
      <c r="P994" t="s">
        <v>15337</v>
      </c>
      <c r="Q994" t="s">
        <v>15338</v>
      </c>
      <c r="R994">
        <v>12.739800000000001</v>
      </c>
      <c r="S994" t="s">
        <v>13638</v>
      </c>
      <c r="T994" t="s">
        <v>13638</v>
      </c>
      <c r="U994" s="17">
        <v>45546</v>
      </c>
      <c r="W994">
        <v>12.739800000000001</v>
      </c>
      <c r="Y994">
        <v>0</v>
      </c>
      <c r="Z994" s="7">
        <v>0</v>
      </c>
      <c r="AP994">
        <f t="shared" si="15"/>
        <v>993</v>
      </c>
    </row>
    <row r="995" spans="1:42" x14ac:dyDescent="0.25">
      <c r="N995" t="s">
        <v>54</v>
      </c>
      <c r="O995" t="s">
        <v>51426</v>
      </c>
      <c r="P995" t="s">
        <v>51427</v>
      </c>
      <c r="Q995" t="s">
        <v>13638</v>
      </c>
      <c r="R995">
        <v>9.9555000000000007</v>
      </c>
      <c r="S995" t="s">
        <v>13638</v>
      </c>
      <c r="T995" t="s">
        <v>13638</v>
      </c>
      <c r="U995" s="17">
        <v>45546</v>
      </c>
      <c r="W995">
        <v>9.9555000000000007</v>
      </c>
      <c r="Y995">
        <v>0</v>
      </c>
      <c r="Z995" s="7">
        <v>0</v>
      </c>
      <c r="AP995">
        <f t="shared" si="15"/>
        <v>994</v>
      </c>
    </row>
    <row r="996" spans="1:42" x14ac:dyDescent="0.25">
      <c r="N996" t="s">
        <v>54</v>
      </c>
      <c r="O996" t="s">
        <v>51428</v>
      </c>
      <c r="P996" t="s">
        <v>51429</v>
      </c>
      <c r="Q996" t="s">
        <v>51430</v>
      </c>
      <c r="R996">
        <v>9.9555000000000007</v>
      </c>
      <c r="S996" t="s">
        <v>13638</v>
      </c>
      <c r="T996" t="s">
        <v>13638</v>
      </c>
      <c r="U996" s="17">
        <v>45546</v>
      </c>
      <c r="W996">
        <v>9.9555000000000007</v>
      </c>
      <c r="Y996">
        <v>0</v>
      </c>
      <c r="Z996" s="7">
        <v>0</v>
      </c>
      <c r="AP996">
        <f t="shared" si="15"/>
        <v>995</v>
      </c>
    </row>
    <row r="997" spans="1:42" x14ac:dyDescent="0.25">
      <c r="A997" t="s">
        <v>4</v>
      </c>
      <c r="N997" t="s">
        <v>54</v>
      </c>
      <c r="O997" t="s">
        <v>51431</v>
      </c>
      <c r="P997" t="s">
        <v>51432</v>
      </c>
      <c r="Q997" t="s">
        <v>13638</v>
      </c>
      <c r="R997">
        <v>9.9214000000000002</v>
      </c>
      <c r="S997" t="s">
        <v>13638</v>
      </c>
      <c r="T997" t="s">
        <v>13638</v>
      </c>
      <c r="U997" s="17">
        <v>45546</v>
      </c>
      <c r="W997">
        <v>9.9214000000000002</v>
      </c>
      <c r="Y997">
        <v>0</v>
      </c>
      <c r="Z997" s="7">
        <v>0</v>
      </c>
      <c r="AP997">
        <f t="shared" si="15"/>
        <v>996</v>
      </c>
    </row>
    <row r="998" spans="1:42" x14ac:dyDescent="0.25">
      <c r="A998" t="s">
        <v>44395</v>
      </c>
      <c r="N998" t="s">
        <v>54</v>
      </c>
      <c r="O998" t="s">
        <v>51433</v>
      </c>
      <c r="P998" t="s">
        <v>51434</v>
      </c>
      <c r="Q998" t="s">
        <v>51435</v>
      </c>
      <c r="R998">
        <v>9.9214000000000002</v>
      </c>
      <c r="S998" t="s">
        <v>13638</v>
      </c>
      <c r="T998" t="s">
        <v>13638</v>
      </c>
      <c r="U998" s="17">
        <v>45546</v>
      </c>
      <c r="W998">
        <v>9.9214000000000002</v>
      </c>
      <c r="Y998">
        <v>0</v>
      </c>
      <c r="Z998" s="7">
        <v>0</v>
      </c>
      <c r="AP998">
        <f t="shared" si="15"/>
        <v>997</v>
      </c>
    </row>
    <row r="999" spans="1:42" x14ac:dyDescent="0.25">
      <c r="A999" t="s">
        <v>44396</v>
      </c>
      <c r="N999" t="s">
        <v>54</v>
      </c>
      <c r="O999" t="s">
        <v>2980</v>
      </c>
      <c r="P999" t="s">
        <v>15339</v>
      </c>
      <c r="Q999" t="s">
        <v>13638</v>
      </c>
      <c r="R999">
        <v>130.88999999999999</v>
      </c>
      <c r="S999" t="s">
        <v>13638</v>
      </c>
      <c r="T999" t="s">
        <v>13638</v>
      </c>
      <c r="U999" s="17">
        <v>45546</v>
      </c>
      <c r="W999">
        <v>130.88999999999999</v>
      </c>
      <c r="Y999">
        <v>64.09</v>
      </c>
      <c r="Z999" s="7">
        <v>0.20723242780525375</v>
      </c>
      <c r="AP999">
        <f t="shared" si="15"/>
        <v>998</v>
      </c>
    </row>
    <row r="1000" spans="1:42" x14ac:dyDescent="0.25">
      <c r="A1000" t="s">
        <v>44397</v>
      </c>
      <c r="N1000" t="s">
        <v>54</v>
      </c>
      <c r="O1000" t="s">
        <v>2979</v>
      </c>
      <c r="P1000" t="s">
        <v>15340</v>
      </c>
      <c r="Q1000" t="s">
        <v>15341</v>
      </c>
      <c r="R1000">
        <v>94.01</v>
      </c>
      <c r="S1000" t="s">
        <v>13638</v>
      </c>
      <c r="T1000" t="s">
        <v>13638</v>
      </c>
      <c r="U1000" s="17">
        <v>45546</v>
      </c>
      <c r="W1000">
        <v>94.01</v>
      </c>
      <c r="Y1000">
        <v>52.43</v>
      </c>
      <c r="Z1000" s="7">
        <v>0.16867790452213782</v>
      </c>
      <c r="AP1000">
        <f t="shared" si="15"/>
        <v>999</v>
      </c>
    </row>
    <row r="1001" spans="1:42" x14ac:dyDescent="0.25">
      <c r="A1001" t="s">
        <v>44398</v>
      </c>
      <c r="N1001" t="s">
        <v>54</v>
      </c>
      <c r="O1001" t="s">
        <v>2978</v>
      </c>
      <c r="P1001" t="s">
        <v>15342</v>
      </c>
      <c r="Q1001" t="s">
        <v>13638</v>
      </c>
      <c r="R1001">
        <v>115.07</v>
      </c>
      <c r="S1001" t="s">
        <v>13638</v>
      </c>
      <c r="T1001" t="s">
        <v>13638</v>
      </c>
      <c r="U1001" s="17">
        <v>45546</v>
      </c>
      <c r="W1001">
        <v>115.07</v>
      </c>
      <c r="Y1001">
        <v>58.8</v>
      </c>
      <c r="Z1001" s="7">
        <v>0.19455274053058691</v>
      </c>
      <c r="AP1001">
        <f t="shared" si="15"/>
        <v>1000</v>
      </c>
    </row>
    <row r="1002" spans="1:42" x14ac:dyDescent="0.25">
      <c r="N1002" t="s">
        <v>54</v>
      </c>
      <c r="O1002" t="s">
        <v>2977</v>
      </c>
      <c r="P1002" t="s">
        <v>15343</v>
      </c>
      <c r="Q1002" t="s">
        <v>15344</v>
      </c>
      <c r="R1002">
        <v>52.02</v>
      </c>
      <c r="S1002" t="s">
        <v>13638</v>
      </c>
      <c r="T1002" t="s">
        <v>13638</v>
      </c>
      <c r="U1002" s="17">
        <v>45546</v>
      </c>
      <c r="W1002">
        <v>52.02</v>
      </c>
      <c r="Y1002">
        <v>30.35</v>
      </c>
      <c r="Z1002" s="7">
        <v>0.15540292515886112</v>
      </c>
      <c r="AP1002">
        <f t="shared" si="15"/>
        <v>1001</v>
      </c>
    </row>
    <row r="1003" spans="1:42" x14ac:dyDescent="0.25">
      <c r="A1003" t="s">
        <v>5</v>
      </c>
      <c r="N1003" t="s">
        <v>54</v>
      </c>
      <c r="O1003" t="s">
        <v>2960</v>
      </c>
      <c r="P1003" t="s">
        <v>15345</v>
      </c>
      <c r="Q1003" t="s">
        <v>13638</v>
      </c>
      <c r="R1003">
        <v>180.02</v>
      </c>
      <c r="S1003" t="s">
        <v>13638</v>
      </c>
      <c r="T1003" t="s">
        <v>13638</v>
      </c>
      <c r="U1003" s="17">
        <v>45546</v>
      </c>
      <c r="W1003">
        <v>180.02</v>
      </c>
      <c r="Y1003">
        <v>67.3</v>
      </c>
      <c r="Z1003" s="7">
        <v>0.28830900826382688</v>
      </c>
      <c r="AP1003">
        <f t="shared" si="15"/>
        <v>1002</v>
      </c>
    </row>
    <row r="1004" spans="1:42" x14ac:dyDescent="0.25">
      <c r="A1004" t="s">
        <v>44399</v>
      </c>
      <c r="N1004" t="s">
        <v>54</v>
      </c>
      <c r="O1004" t="s">
        <v>2959</v>
      </c>
      <c r="P1004" t="s">
        <v>15346</v>
      </c>
      <c r="Q1004" t="s">
        <v>15347</v>
      </c>
      <c r="R1004">
        <v>90.55</v>
      </c>
      <c r="S1004" t="s">
        <v>13638</v>
      </c>
      <c r="T1004" t="s">
        <v>13638</v>
      </c>
      <c r="U1004" s="17">
        <v>45546</v>
      </c>
      <c r="W1004">
        <v>90.55</v>
      </c>
      <c r="Y1004">
        <v>40.25</v>
      </c>
      <c r="Z1004" s="7">
        <v>0.23611641124216387</v>
      </c>
      <c r="AP1004">
        <f t="shared" si="15"/>
        <v>1003</v>
      </c>
    </row>
    <row r="1005" spans="1:42" x14ac:dyDescent="0.25">
      <c r="A1005" t="s">
        <v>44400</v>
      </c>
      <c r="N1005" t="s">
        <v>54</v>
      </c>
      <c r="O1005" t="s">
        <v>2958</v>
      </c>
      <c r="P1005" t="s">
        <v>15348</v>
      </c>
      <c r="Q1005" t="s">
        <v>13638</v>
      </c>
      <c r="R1005">
        <v>161.88</v>
      </c>
      <c r="S1005" t="s">
        <v>13638</v>
      </c>
      <c r="T1005" t="s">
        <v>13638</v>
      </c>
      <c r="U1005" s="17">
        <v>45546</v>
      </c>
      <c r="W1005">
        <v>161.88</v>
      </c>
      <c r="Y1005">
        <v>62.95</v>
      </c>
      <c r="Z1005" s="7">
        <v>0.27637613290740415</v>
      </c>
      <c r="AP1005">
        <f t="shared" si="15"/>
        <v>1004</v>
      </c>
    </row>
    <row r="1006" spans="1:42" x14ac:dyDescent="0.25">
      <c r="A1006" t="s">
        <v>44401</v>
      </c>
      <c r="N1006" t="s">
        <v>54</v>
      </c>
      <c r="O1006" t="s">
        <v>2957</v>
      </c>
      <c r="P1006" t="s">
        <v>15349</v>
      </c>
      <c r="Q1006" t="s">
        <v>15350</v>
      </c>
      <c r="R1006">
        <v>65.459999999999994</v>
      </c>
      <c r="S1006" t="s">
        <v>13638</v>
      </c>
      <c r="T1006" t="s">
        <v>13638</v>
      </c>
      <c r="U1006" s="17">
        <v>45546</v>
      </c>
      <c r="W1006">
        <v>65.459999999999994</v>
      </c>
      <c r="Y1006">
        <v>30.25</v>
      </c>
      <c r="Z1006" s="7">
        <v>0.2244913467466807</v>
      </c>
      <c r="AP1006">
        <f t="shared" si="15"/>
        <v>1005</v>
      </c>
    </row>
    <row r="1007" spans="1:42" x14ac:dyDescent="0.25">
      <c r="A1007" t="s">
        <v>44402</v>
      </c>
      <c r="N1007" t="s">
        <v>54</v>
      </c>
      <c r="O1007" t="s">
        <v>15351</v>
      </c>
      <c r="P1007" t="s">
        <v>15352</v>
      </c>
      <c r="Q1007" t="s">
        <v>13638</v>
      </c>
      <c r="R1007">
        <v>12.81</v>
      </c>
      <c r="S1007" t="s">
        <v>13638</v>
      </c>
      <c r="T1007" t="s">
        <v>13638</v>
      </c>
      <c r="U1007" s="17">
        <v>45546</v>
      </c>
      <c r="W1007">
        <v>12.81</v>
      </c>
      <c r="Y1007">
        <v>0</v>
      </c>
      <c r="Z1007" s="7">
        <v>0</v>
      </c>
      <c r="AP1007">
        <f t="shared" si="15"/>
        <v>1006</v>
      </c>
    </row>
    <row r="1008" spans="1:42" x14ac:dyDescent="0.25">
      <c r="N1008" t="s">
        <v>54</v>
      </c>
      <c r="O1008" t="s">
        <v>15353</v>
      </c>
      <c r="P1008" t="s">
        <v>15354</v>
      </c>
      <c r="Q1008" t="s">
        <v>15355</v>
      </c>
      <c r="R1008">
        <v>12.81</v>
      </c>
      <c r="S1008" t="s">
        <v>13638</v>
      </c>
      <c r="T1008" t="s">
        <v>13638</v>
      </c>
      <c r="U1008" s="17">
        <v>45546</v>
      </c>
      <c r="W1008">
        <v>12.81</v>
      </c>
      <c r="Y1008">
        <v>0</v>
      </c>
      <c r="Z1008" s="7">
        <v>0</v>
      </c>
      <c r="AP1008">
        <f t="shared" si="15"/>
        <v>1007</v>
      </c>
    </row>
    <row r="1009" spans="1:42" x14ac:dyDescent="0.25">
      <c r="A1009" t="s">
        <v>6</v>
      </c>
      <c r="N1009" t="s">
        <v>54</v>
      </c>
      <c r="O1009" t="s">
        <v>15356</v>
      </c>
      <c r="P1009" t="s">
        <v>15357</v>
      </c>
      <c r="Q1009" t="s">
        <v>13638</v>
      </c>
      <c r="R1009">
        <v>12.7</v>
      </c>
      <c r="S1009" t="s">
        <v>13638</v>
      </c>
      <c r="T1009" t="s">
        <v>13638</v>
      </c>
      <c r="U1009" s="17">
        <v>45546</v>
      </c>
      <c r="W1009">
        <v>12.7</v>
      </c>
      <c r="Y1009">
        <v>0</v>
      </c>
      <c r="Z1009" s="7">
        <v>0</v>
      </c>
      <c r="AP1009">
        <f t="shared" si="15"/>
        <v>1008</v>
      </c>
    </row>
    <row r="1010" spans="1:42" x14ac:dyDescent="0.25">
      <c r="A1010" t="s">
        <v>44403</v>
      </c>
      <c r="N1010" t="s">
        <v>54</v>
      </c>
      <c r="O1010" t="s">
        <v>15358</v>
      </c>
      <c r="P1010" t="s">
        <v>15359</v>
      </c>
      <c r="Q1010" t="s">
        <v>15360</v>
      </c>
      <c r="R1010">
        <v>12.69</v>
      </c>
      <c r="S1010" t="s">
        <v>13638</v>
      </c>
      <c r="T1010" t="s">
        <v>13638</v>
      </c>
      <c r="U1010" s="17">
        <v>45546</v>
      </c>
      <c r="W1010">
        <v>12.69</v>
      </c>
      <c r="Y1010">
        <v>0</v>
      </c>
      <c r="Z1010" s="7">
        <v>0</v>
      </c>
      <c r="AP1010">
        <f t="shared" si="15"/>
        <v>1009</v>
      </c>
    </row>
    <row r="1011" spans="1:42" x14ac:dyDescent="0.25">
      <c r="A1011" t="s">
        <v>44404</v>
      </c>
      <c r="N1011" t="s">
        <v>54</v>
      </c>
      <c r="O1011" t="s">
        <v>15361</v>
      </c>
      <c r="P1011" t="s">
        <v>15362</v>
      </c>
      <c r="Q1011" t="s">
        <v>13638</v>
      </c>
      <c r="R1011">
        <v>11.58</v>
      </c>
      <c r="S1011" t="s">
        <v>13638</v>
      </c>
      <c r="T1011" t="s">
        <v>13638</v>
      </c>
      <c r="U1011" s="17">
        <v>45546</v>
      </c>
      <c r="W1011">
        <v>11.58</v>
      </c>
      <c r="Y1011">
        <v>0</v>
      </c>
      <c r="Z1011" s="7">
        <v>0</v>
      </c>
      <c r="AP1011">
        <f t="shared" si="15"/>
        <v>1010</v>
      </c>
    </row>
    <row r="1012" spans="1:42" x14ac:dyDescent="0.25">
      <c r="A1012" t="s">
        <v>44405</v>
      </c>
      <c r="N1012" t="s">
        <v>54</v>
      </c>
      <c r="O1012" t="s">
        <v>15363</v>
      </c>
      <c r="P1012" t="s">
        <v>15364</v>
      </c>
      <c r="Q1012" t="s">
        <v>15365</v>
      </c>
      <c r="R1012">
        <v>11.58</v>
      </c>
      <c r="S1012" t="s">
        <v>13638</v>
      </c>
      <c r="T1012" t="s">
        <v>13638</v>
      </c>
      <c r="U1012" s="17">
        <v>45546</v>
      </c>
      <c r="W1012">
        <v>11.58</v>
      </c>
      <c r="Y1012">
        <v>0</v>
      </c>
      <c r="Z1012" s="7">
        <v>0</v>
      </c>
      <c r="AP1012">
        <f t="shared" si="15"/>
        <v>1011</v>
      </c>
    </row>
    <row r="1013" spans="1:42" x14ac:dyDescent="0.25">
      <c r="A1013" t="s">
        <v>44406</v>
      </c>
      <c r="N1013" t="s">
        <v>54</v>
      </c>
      <c r="O1013" t="s">
        <v>15366</v>
      </c>
      <c r="P1013" t="s">
        <v>15367</v>
      </c>
      <c r="Q1013" t="s">
        <v>13638</v>
      </c>
      <c r="R1013">
        <v>11.446999999999999</v>
      </c>
      <c r="S1013" t="s">
        <v>13638</v>
      </c>
      <c r="T1013" t="s">
        <v>13638</v>
      </c>
      <c r="U1013" s="17">
        <v>45546</v>
      </c>
      <c r="W1013">
        <v>11.446999999999999</v>
      </c>
      <c r="Y1013">
        <v>0</v>
      </c>
      <c r="Z1013" s="7">
        <v>0</v>
      </c>
      <c r="AP1013">
        <f t="shared" si="15"/>
        <v>1012</v>
      </c>
    </row>
    <row r="1014" spans="1:42" x14ac:dyDescent="0.25">
      <c r="N1014" t="s">
        <v>54</v>
      </c>
      <c r="O1014" t="s">
        <v>15368</v>
      </c>
      <c r="P1014" t="s">
        <v>15369</v>
      </c>
      <c r="Q1014" t="s">
        <v>15370</v>
      </c>
      <c r="R1014">
        <v>11.446999999999999</v>
      </c>
      <c r="S1014" t="s">
        <v>13638</v>
      </c>
      <c r="T1014" t="s">
        <v>13638</v>
      </c>
      <c r="U1014" s="17">
        <v>45546</v>
      </c>
      <c r="W1014">
        <v>11.446999999999999</v>
      </c>
      <c r="Y1014">
        <v>0</v>
      </c>
      <c r="Z1014" s="7">
        <v>0</v>
      </c>
      <c r="AP1014">
        <f t="shared" si="15"/>
        <v>1013</v>
      </c>
    </row>
    <row r="1015" spans="1:42" x14ac:dyDescent="0.25">
      <c r="A1015" t="s">
        <v>30</v>
      </c>
      <c r="N1015" t="s">
        <v>54</v>
      </c>
      <c r="O1015" t="s">
        <v>2896</v>
      </c>
      <c r="P1015" t="s">
        <v>15371</v>
      </c>
      <c r="Q1015" t="s">
        <v>13638</v>
      </c>
      <c r="R1015">
        <v>44.139000000000003</v>
      </c>
      <c r="S1015" t="s">
        <v>13638</v>
      </c>
      <c r="T1015" t="s">
        <v>13638</v>
      </c>
      <c r="U1015" s="17">
        <v>45546</v>
      </c>
      <c r="W1015">
        <v>44.139000000000003</v>
      </c>
      <c r="Y1015">
        <v>22.099</v>
      </c>
      <c r="Z1015" s="7">
        <v>0.20061369173261223</v>
      </c>
      <c r="AP1015">
        <f t="shared" si="15"/>
        <v>1014</v>
      </c>
    </row>
    <row r="1016" spans="1:42" x14ac:dyDescent="0.25">
      <c r="A1016" t="s">
        <v>44407</v>
      </c>
      <c r="N1016" t="s">
        <v>54</v>
      </c>
      <c r="O1016" t="s">
        <v>2895</v>
      </c>
      <c r="P1016" t="s">
        <v>15372</v>
      </c>
      <c r="Q1016" t="s">
        <v>15373</v>
      </c>
      <c r="R1016">
        <v>30.271999999999998</v>
      </c>
      <c r="S1016" t="s">
        <v>13638</v>
      </c>
      <c r="T1016" t="s">
        <v>13638</v>
      </c>
      <c r="U1016" s="17">
        <v>45546</v>
      </c>
      <c r="W1016">
        <v>30.271999999999998</v>
      </c>
      <c r="Y1016">
        <v>19.914999999999999</v>
      </c>
      <c r="Z1016" s="7">
        <v>0.12025576872359789</v>
      </c>
      <c r="AP1016">
        <f t="shared" si="15"/>
        <v>1015</v>
      </c>
    </row>
    <row r="1017" spans="1:42" x14ac:dyDescent="0.25">
      <c r="A1017" t="s">
        <v>44408</v>
      </c>
      <c r="N1017" t="s">
        <v>54</v>
      </c>
      <c r="O1017" t="s">
        <v>2894</v>
      </c>
      <c r="P1017" t="s">
        <v>15374</v>
      </c>
      <c r="Q1017" t="s">
        <v>13638</v>
      </c>
      <c r="R1017">
        <v>40.445999999999998</v>
      </c>
      <c r="S1017" t="s">
        <v>13638</v>
      </c>
      <c r="T1017" t="s">
        <v>13638</v>
      </c>
      <c r="U1017" s="17">
        <v>45546</v>
      </c>
      <c r="W1017">
        <v>40.445999999999998</v>
      </c>
      <c r="Y1017">
        <v>21.175000000000001</v>
      </c>
      <c r="Z1017" s="7">
        <v>0.18736307296349519</v>
      </c>
      <c r="AP1017">
        <f t="shared" si="15"/>
        <v>1016</v>
      </c>
    </row>
    <row r="1018" spans="1:42" x14ac:dyDescent="0.25">
      <c r="A1018" t="s">
        <v>44409</v>
      </c>
      <c r="N1018" t="s">
        <v>54</v>
      </c>
      <c r="O1018" t="s">
        <v>2893</v>
      </c>
      <c r="P1018" t="s">
        <v>15375</v>
      </c>
      <c r="Q1018" t="s">
        <v>15376</v>
      </c>
      <c r="R1018">
        <v>27.798999999999999</v>
      </c>
      <c r="S1018" t="s">
        <v>13638</v>
      </c>
      <c r="T1018" t="s">
        <v>13638</v>
      </c>
      <c r="U1018" s="17">
        <v>45546</v>
      </c>
      <c r="W1018">
        <v>27.798999999999999</v>
      </c>
      <c r="Y1018">
        <v>19.088000000000001</v>
      </c>
      <c r="Z1018" s="7">
        <v>0.10779763286994548</v>
      </c>
      <c r="AP1018">
        <f t="shared" si="15"/>
        <v>1017</v>
      </c>
    </row>
    <row r="1019" spans="1:42" x14ac:dyDescent="0.25">
      <c r="A1019" t="s">
        <v>44410</v>
      </c>
      <c r="N1019" t="s">
        <v>54</v>
      </c>
      <c r="O1019" t="s">
        <v>2892</v>
      </c>
      <c r="P1019" t="s">
        <v>15377</v>
      </c>
      <c r="Q1019" t="s">
        <v>13638</v>
      </c>
      <c r="R1019">
        <v>362.911</v>
      </c>
      <c r="S1019" t="s">
        <v>13638</v>
      </c>
      <c r="T1019" t="s">
        <v>13638</v>
      </c>
      <c r="U1019" s="17">
        <v>45546</v>
      </c>
      <c r="W1019">
        <v>362.911</v>
      </c>
      <c r="Y1019">
        <v>131.05000000000001</v>
      </c>
      <c r="Z1019" s="7">
        <v>0.29883899847984718</v>
      </c>
      <c r="AP1019">
        <f t="shared" si="15"/>
        <v>1018</v>
      </c>
    </row>
    <row r="1020" spans="1:42" x14ac:dyDescent="0.25">
      <c r="N1020" t="s">
        <v>54</v>
      </c>
      <c r="O1020" t="s">
        <v>2891</v>
      </c>
      <c r="P1020" t="s">
        <v>15378</v>
      </c>
      <c r="Q1020" t="s">
        <v>15379</v>
      </c>
      <c r="R1020">
        <v>63.048000000000002</v>
      </c>
      <c r="S1020" t="s">
        <v>13638</v>
      </c>
      <c r="T1020" t="s">
        <v>13638</v>
      </c>
      <c r="U1020" s="17">
        <v>45546</v>
      </c>
      <c r="W1020">
        <v>63.048000000000002</v>
      </c>
      <c r="Y1020">
        <v>29.960999999999999</v>
      </c>
      <c r="Z1020" s="7">
        <v>0.21614943064227354</v>
      </c>
      <c r="AP1020">
        <f t="shared" si="15"/>
        <v>1019</v>
      </c>
    </row>
    <row r="1021" spans="1:42" x14ac:dyDescent="0.25">
      <c r="A1021" t="s">
        <v>8</v>
      </c>
      <c r="N1021" t="s">
        <v>54</v>
      </c>
      <c r="O1021" t="s">
        <v>2890</v>
      </c>
      <c r="P1021" t="s">
        <v>15380</v>
      </c>
      <c r="Q1021" t="s">
        <v>13638</v>
      </c>
      <c r="R1021">
        <v>336.791</v>
      </c>
      <c r="S1021" t="s">
        <v>13638</v>
      </c>
      <c r="T1021" t="s">
        <v>13638</v>
      </c>
      <c r="U1021" s="17">
        <v>45546</v>
      </c>
      <c r="W1021">
        <v>336.791</v>
      </c>
      <c r="Y1021">
        <v>125.004</v>
      </c>
      <c r="Z1021" s="7">
        <v>0.29049637327654754</v>
      </c>
      <c r="AP1021">
        <f t="shared" si="15"/>
        <v>1020</v>
      </c>
    </row>
    <row r="1022" spans="1:42" x14ac:dyDescent="0.25">
      <c r="A1022" t="s">
        <v>44411</v>
      </c>
      <c r="N1022" t="s">
        <v>54</v>
      </c>
      <c r="O1022" t="s">
        <v>2889</v>
      </c>
      <c r="P1022" t="s">
        <v>15381</v>
      </c>
      <c r="Q1022" t="s">
        <v>15382</v>
      </c>
      <c r="R1022">
        <v>34.454000000000001</v>
      </c>
      <c r="S1022" t="s">
        <v>13638</v>
      </c>
      <c r="T1022" t="s">
        <v>13638</v>
      </c>
      <c r="U1022" s="17">
        <v>45546</v>
      </c>
      <c r="W1022">
        <v>34.454000000000001</v>
      </c>
      <c r="Y1022">
        <v>16.902999999999999</v>
      </c>
      <c r="Z1022" s="7">
        <v>0.20665661708500771</v>
      </c>
      <c r="AP1022">
        <f t="shared" si="15"/>
        <v>1021</v>
      </c>
    </row>
    <row r="1023" spans="1:42" x14ac:dyDescent="0.25">
      <c r="A1023" t="s">
        <v>44412</v>
      </c>
      <c r="N1023" t="s">
        <v>54</v>
      </c>
      <c r="O1023" t="s">
        <v>2878</v>
      </c>
      <c r="P1023" t="s">
        <v>15383</v>
      </c>
      <c r="Q1023" t="s">
        <v>13638</v>
      </c>
      <c r="R1023">
        <v>100.245</v>
      </c>
      <c r="S1023" t="s">
        <v>13638</v>
      </c>
      <c r="T1023" t="s">
        <v>13638</v>
      </c>
      <c r="U1023" s="17">
        <v>45546</v>
      </c>
      <c r="W1023">
        <v>100.245</v>
      </c>
      <c r="Y1023">
        <v>54.616</v>
      </c>
      <c r="Z1023" s="7">
        <v>0.17557432653448757</v>
      </c>
      <c r="AP1023">
        <f t="shared" si="15"/>
        <v>1022</v>
      </c>
    </row>
    <row r="1024" spans="1:42" x14ac:dyDescent="0.25">
      <c r="A1024" t="s">
        <v>44413</v>
      </c>
      <c r="N1024" t="s">
        <v>54</v>
      </c>
      <c r="O1024" t="s">
        <v>2877</v>
      </c>
      <c r="P1024" t="s">
        <v>15384</v>
      </c>
      <c r="Q1024" t="s">
        <v>15385</v>
      </c>
      <c r="R1024">
        <v>37.395000000000003</v>
      </c>
      <c r="S1024" t="s">
        <v>13638</v>
      </c>
      <c r="T1024" t="s">
        <v>13638</v>
      </c>
      <c r="U1024" s="17">
        <v>45546</v>
      </c>
      <c r="W1024">
        <v>37.395000000000003</v>
      </c>
      <c r="Y1024">
        <v>26.716999999999999</v>
      </c>
      <c r="Z1024" s="7">
        <v>9.6277207997970571E-2</v>
      </c>
      <c r="AP1024">
        <f t="shared" si="15"/>
        <v>1023</v>
      </c>
    </row>
    <row r="1025" spans="1:42" x14ac:dyDescent="0.25">
      <c r="A1025" t="s">
        <v>44414</v>
      </c>
      <c r="N1025" t="s">
        <v>54</v>
      </c>
      <c r="O1025" t="s">
        <v>2876</v>
      </c>
      <c r="P1025" t="s">
        <v>15386</v>
      </c>
      <c r="Q1025" t="s">
        <v>13638</v>
      </c>
      <c r="R1025">
        <v>90.965000000000003</v>
      </c>
      <c r="S1025" t="s">
        <v>13638</v>
      </c>
      <c r="T1025" t="s">
        <v>13638</v>
      </c>
      <c r="U1025" s="17">
        <v>45546</v>
      </c>
      <c r="W1025">
        <v>90.965000000000003</v>
      </c>
      <c r="Y1025">
        <v>51.417000000000002</v>
      </c>
      <c r="Z1025" s="7">
        <v>0.1647236312405207</v>
      </c>
      <c r="AP1025">
        <f t="shared" si="15"/>
        <v>1024</v>
      </c>
    </row>
    <row r="1026" spans="1:42" x14ac:dyDescent="0.25">
      <c r="N1026" t="s">
        <v>54</v>
      </c>
      <c r="O1026" t="s">
        <v>2875</v>
      </c>
      <c r="P1026" t="s">
        <v>15387</v>
      </c>
      <c r="Q1026" t="s">
        <v>15388</v>
      </c>
      <c r="R1026">
        <v>31.53</v>
      </c>
      <c r="S1026" t="s">
        <v>13638</v>
      </c>
      <c r="T1026" t="s">
        <v>13638</v>
      </c>
      <c r="U1026" s="17">
        <v>45546</v>
      </c>
      <c r="W1026">
        <v>31.53</v>
      </c>
      <c r="Y1026">
        <v>23.306999999999999</v>
      </c>
      <c r="Z1026" s="7">
        <v>8.6422537237043073E-2</v>
      </c>
      <c r="AP1026">
        <f t="shared" si="15"/>
        <v>1025</v>
      </c>
    </row>
    <row r="1027" spans="1:42" x14ac:dyDescent="0.25">
      <c r="A1027" t="s">
        <v>40</v>
      </c>
      <c r="N1027" t="s">
        <v>54</v>
      </c>
      <c r="O1027" t="s">
        <v>2862</v>
      </c>
      <c r="P1027" t="s">
        <v>15389</v>
      </c>
      <c r="Q1027" t="s">
        <v>13638</v>
      </c>
      <c r="R1027">
        <v>23.422999999999998</v>
      </c>
      <c r="S1027" t="s">
        <v>13638</v>
      </c>
      <c r="T1027" t="s">
        <v>13638</v>
      </c>
      <c r="U1027" s="17">
        <v>45546</v>
      </c>
      <c r="W1027">
        <v>23.422999999999998</v>
      </c>
      <c r="Y1027">
        <v>15.061999999999999</v>
      </c>
      <c r="Z1027" s="7">
        <v>0.12690432935337537</v>
      </c>
      <c r="AP1027">
        <f t="shared" si="15"/>
        <v>1026</v>
      </c>
    </row>
    <row r="1028" spans="1:42" x14ac:dyDescent="0.25">
      <c r="A1028" t="s">
        <v>44415</v>
      </c>
      <c r="N1028" t="s">
        <v>54</v>
      </c>
      <c r="O1028" t="s">
        <v>2861</v>
      </c>
      <c r="P1028" t="s">
        <v>15390</v>
      </c>
      <c r="Q1028" t="s">
        <v>15391</v>
      </c>
      <c r="R1028">
        <v>21.183</v>
      </c>
      <c r="S1028" t="s">
        <v>13638</v>
      </c>
      <c r="T1028" t="s">
        <v>13638</v>
      </c>
      <c r="U1028" s="17">
        <v>45546</v>
      </c>
      <c r="W1028">
        <v>21.183</v>
      </c>
      <c r="Y1028">
        <v>15.061999999999999</v>
      </c>
      <c r="Z1028" s="7">
        <v>9.7664510489631873E-2</v>
      </c>
      <c r="AP1028">
        <f t="shared" ref="AP1028:AP1091" si="16">AP1027+1</f>
        <v>1027</v>
      </c>
    </row>
    <row r="1029" spans="1:42" x14ac:dyDescent="0.25">
      <c r="A1029" t="s">
        <v>44416</v>
      </c>
      <c r="N1029" t="s">
        <v>54</v>
      </c>
      <c r="O1029" t="s">
        <v>2860</v>
      </c>
      <c r="P1029" t="s">
        <v>15392</v>
      </c>
      <c r="Q1029" t="s">
        <v>13638</v>
      </c>
      <c r="R1029">
        <v>22.530999999999999</v>
      </c>
      <c r="S1029" t="s">
        <v>13638</v>
      </c>
      <c r="T1029" t="s">
        <v>13638</v>
      </c>
      <c r="U1029" s="17">
        <v>45546</v>
      </c>
      <c r="W1029">
        <v>22.530999999999999</v>
      </c>
      <c r="Y1029">
        <v>14.836</v>
      </c>
      <c r="Z1029" s="7">
        <v>0.11998924514019649</v>
      </c>
      <c r="AP1029">
        <f t="shared" si="16"/>
        <v>1028</v>
      </c>
    </row>
    <row r="1030" spans="1:42" x14ac:dyDescent="0.25">
      <c r="A1030" t="s">
        <v>44417</v>
      </c>
      <c r="N1030" t="s">
        <v>54</v>
      </c>
      <c r="O1030" t="s">
        <v>2859</v>
      </c>
      <c r="P1030" t="s">
        <v>15393</v>
      </c>
      <c r="Q1030" t="s">
        <v>15394</v>
      </c>
      <c r="R1030">
        <v>20.308</v>
      </c>
      <c r="S1030" t="s">
        <v>13638</v>
      </c>
      <c r="T1030" t="s">
        <v>13638</v>
      </c>
      <c r="U1030" s="17">
        <v>45546</v>
      </c>
      <c r="W1030">
        <v>20.308</v>
      </c>
      <c r="Y1030">
        <v>14.836</v>
      </c>
      <c r="Z1030" s="7">
        <v>8.9826903582533646E-2</v>
      </c>
      <c r="AP1030">
        <f t="shared" si="16"/>
        <v>1029</v>
      </c>
    </row>
    <row r="1031" spans="1:42" x14ac:dyDescent="0.25">
      <c r="A1031" t="s">
        <v>44418</v>
      </c>
      <c r="N1031" t="s">
        <v>54</v>
      </c>
      <c r="O1031" t="s">
        <v>51436</v>
      </c>
      <c r="P1031" t="s">
        <v>51437</v>
      </c>
      <c r="Q1031" t="s">
        <v>13638</v>
      </c>
      <c r="R1031">
        <v>10.0101</v>
      </c>
      <c r="S1031" t="s">
        <v>13638</v>
      </c>
      <c r="T1031" t="s">
        <v>13638</v>
      </c>
      <c r="U1031" s="17">
        <v>45546</v>
      </c>
      <c r="W1031">
        <v>10.0101</v>
      </c>
      <c r="Y1031">
        <v>0</v>
      </c>
      <c r="Z1031" s="7">
        <v>0</v>
      </c>
      <c r="AP1031">
        <f t="shared" si="16"/>
        <v>1030</v>
      </c>
    </row>
    <row r="1032" spans="1:42" x14ac:dyDescent="0.25">
      <c r="N1032" t="s">
        <v>54</v>
      </c>
      <c r="O1032" t="s">
        <v>51438</v>
      </c>
      <c r="P1032" t="s">
        <v>51439</v>
      </c>
      <c r="Q1032" t="s">
        <v>51440</v>
      </c>
      <c r="R1032">
        <v>10.0101</v>
      </c>
      <c r="S1032" t="s">
        <v>13638</v>
      </c>
      <c r="T1032" t="s">
        <v>13638</v>
      </c>
      <c r="U1032" s="17">
        <v>45546</v>
      </c>
      <c r="W1032">
        <v>10.0101</v>
      </c>
      <c r="Y1032">
        <v>0</v>
      </c>
      <c r="Z1032" s="7">
        <v>0</v>
      </c>
      <c r="AP1032">
        <f t="shared" si="16"/>
        <v>1031</v>
      </c>
    </row>
    <row r="1033" spans="1:42" x14ac:dyDescent="0.25">
      <c r="A1033" t="s">
        <v>10</v>
      </c>
      <c r="N1033" t="s">
        <v>54</v>
      </c>
      <c r="O1033" t="s">
        <v>51441</v>
      </c>
      <c r="P1033" t="s">
        <v>51442</v>
      </c>
      <c r="Q1033" t="s">
        <v>13638</v>
      </c>
      <c r="R1033">
        <v>9.9886999999999997</v>
      </c>
      <c r="S1033" t="s">
        <v>13638</v>
      </c>
      <c r="T1033" t="s">
        <v>13638</v>
      </c>
      <c r="U1033" s="17">
        <v>45546</v>
      </c>
      <c r="W1033">
        <v>9.9886999999999997</v>
      </c>
      <c r="Y1033">
        <v>0</v>
      </c>
      <c r="Z1033" s="7">
        <v>0</v>
      </c>
      <c r="AP1033">
        <f t="shared" si="16"/>
        <v>1032</v>
      </c>
    </row>
    <row r="1034" spans="1:42" x14ac:dyDescent="0.25">
      <c r="A1034" t="s">
        <v>44419</v>
      </c>
      <c r="N1034" t="s">
        <v>54</v>
      </c>
      <c r="O1034" t="s">
        <v>51443</v>
      </c>
      <c r="P1034" t="s">
        <v>51444</v>
      </c>
      <c r="Q1034" t="s">
        <v>51445</v>
      </c>
      <c r="R1034">
        <v>9.9886999999999997</v>
      </c>
      <c r="S1034" t="s">
        <v>13638</v>
      </c>
      <c r="T1034" t="s">
        <v>13638</v>
      </c>
      <c r="U1034" s="17">
        <v>45546</v>
      </c>
      <c r="W1034">
        <v>9.9886999999999997</v>
      </c>
      <c r="Y1034">
        <v>0</v>
      </c>
      <c r="Z1034" s="7">
        <v>0</v>
      </c>
      <c r="AP1034">
        <f t="shared" si="16"/>
        <v>1033</v>
      </c>
    </row>
    <row r="1035" spans="1:42" x14ac:dyDescent="0.25">
      <c r="A1035" t="s">
        <v>44420</v>
      </c>
      <c r="N1035" t="s">
        <v>54</v>
      </c>
      <c r="O1035" t="s">
        <v>2750</v>
      </c>
      <c r="P1035" t="s">
        <v>15395</v>
      </c>
      <c r="Q1035" t="s">
        <v>15396</v>
      </c>
      <c r="R1035">
        <v>29.1754</v>
      </c>
      <c r="S1035" t="s">
        <v>13638</v>
      </c>
      <c r="T1035" t="s">
        <v>13638</v>
      </c>
      <c r="U1035" s="17">
        <v>45546</v>
      </c>
      <c r="W1035">
        <v>29.1754</v>
      </c>
      <c r="Y1035">
        <v>16.5913</v>
      </c>
      <c r="Z1035" s="7">
        <v>0.16293918369604832</v>
      </c>
      <c r="AP1035">
        <f t="shared" si="16"/>
        <v>1034</v>
      </c>
    </row>
    <row r="1036" spans="1:42" x14ac:dyDescent="0.25">
      <c r="A1036" t="s">
        <v>44421</v>
      </c>
      <c r="N1036" t="s">
        <v>54</v>
      </c>
      <c r="O1036" t="s">
        <v>2749</v>
      </c>
      <c r="P1036" t="s">
        <v>15397</v>
      </c>
      <c r="Q1036" t="s">
        <v>13638</v>
      </c>
      <c r="R1036">
        <v>29.1753</v>
      </c>
      <c r="S1036" t="s">
        <v>13638</v>
      </c>
      <c r="T1036" t="s">
        <v>13638</v>
      </c>
      <c r="U1036" s="17">
        <v>45546</v>
      </c>
      <c r="W1036">
        <v>29.1753</v>
      </c>
      <c r="Y1036">
        <v>16.591200000000001</v>
      </c>
      <c r="Z1036" s="7">
        <v>0.16293994924020794</v>
      </c>
      <c r="AP1036">
        <f t="shared" si="16"/>
        <v>1035</v>
      </c>
    </row>
    <row r="1037" spans="1:42" x14ac:dyDescent="0.25">
      <c r="A1037" t="s">
        <v>44422</v>
      </c>
      <c r="N1037" t="s">
        <v>54</v>
      </c>
      <c r="O1037" t="s">
        <v>2748</v>
      </c>
      <c r="P1037" t="s">
        <v>15398</v>
      </c>
      <c r="Q1037" t="s">
        <v>15399</v>
      </c>
      <c r="R1037">
        <v>27.545000000000002</v>
      </c>
      <c r="S1037" t="s">
        <v>13638</v>
      </c>
      <c r="T1037" t="s">
        <v>13638</v>
      </c>
      <c r="U1037" s="17">
        <v>45546</v>
      </c>
      <c r="W1037">
        <v>27.545000000000002</v>
      </c>
      <c r="Y1037">
        <v>16.3536</v>
      </c>
      <c r="Z1037" s="7">
        <v>0.15027429054075281</v>
      </c>
      <c r="AP1037">
        <f t="shared" si="16"/>
        <v>1036</v>
      </c>
    </row>
    <row r="1038" spans="1:42" x14ac:dyDescent="0.25">
      <c r="A1038" t="s">
        <v>44423</v>
      </c>
      <c r="N1038" t="s">
        <v>54</v>
      </c>
      <c r="O1038" t="s">
        <v>2747</v>
      </c>
      <c r="P1038" t="s">
        <v>15400</v>
      </c>
      <c r="Q1038" t="s">
        <v>13638</v>
      </c>
      <c r="R1038">
        <v>27.546399999999998</v>
      </c>
      <c r="S1038" t="s">
        <v>13638</v>
      </c>
      <c r="T1038" t="s">
        <v>13638</v>
      </c>
      <c r="U1038" s="17">
        <v>45546</v>
      </c>
      <c r="W1038">
        <v>27.546399999999998</v>
      </c>
      <c r="Y1038">
        <v>16.353899999999999</v>
      </c>
      <c r="Z1038" s="7">
        <v>0.15028382594991374</v>
      </c>
      <c r="AP1038">
        <f t="shared" si="16"/>
        <v>1037</v>
      </c>
    </row>
    <row r="1039" spans="1:42" x14ac:dyDescent="0.25">
      <c r="A1039" t="s">
        <v>44424</v>
      </c>
      <c r="N1039" t="s">
        <v>54</v>
      </c>
      <c r="O1039" t="s">
        <v>15401</v>
      </c>
      <c r="P1039" t="s">
        <v>15402</v>
      </c>
      <c r="Q1039" t="s">
        <v>13638</v>
      </c>
      <c r="R1039">
        <v>12.004</v>
      </c>
      <c r="S1039" t="s">
        <v>13638</v>
      </c>
      <c r="T1039" t="s">
        <v>13638</v>
      </c>
      <c r="U1039" s="17">
        <v>45546</v>
      </c>
      <c r="W1039">
        <v>12.004</v>
      </c>
      <c r="Y1039">
        <v>0</v>
      </c>
      <c r="Z1039" s="7">
        <v>0</v>
      </c>
      <c r="AP1039">
        <f t="shared" si="16"/>
        <v>1038</v>
      </c>
    </row>
    <row r="1040" spans="1:42" x14ac:dyDescent="0.25">
      <c r="A1040" t="s">
        <v>44425</v>
      </c>
      <c r="N1040" t="s">
        <v>54</v>
      </c>
      <c r="O1040" t="s">
        <v>15403</v>
      </c>
      <c r="P1040" t="s">
        <v>15404</v>
      </c>
      <c r="Q1040" t="s">
        <v>15405</v>
      </c>
      <c r="R1040">
        <v>12.004</v>
      </c>
      <c r="S1040" t="s">
        <v>13638</v>
      </c>
      <c r="T1040" t="s">
        <v>13638</v>
      </c>
      <c r="U1040" s="17">
        <v>45546</v>
      </c>
      <c r="W1040">
        <v>12.004</v>
      </c>
      <c r="Y1040">
        <v>0</v>
      </c>
      <c r="Z1040" s="7">
        <v>0</v>
      </c>
      <c r="AP1040">
        <f t="shared" si="16"/>
        <v>1039</v>
      </c>
    </row>
    <row r="1041" spans="1:42" x14ac:dyDescent="0.25">
      <c r="A1041" t="s">
        <v>44426</v>
      </c>
      <c r="N1041" t="s">
        <v>54</v>
      </c>
      <c r="O1041" t="s">
        <v>15406</v>
      </c>
      <c r="P1041" t="s">
        <v>15407</v>
      </c>
      <c r="Q1041" t="s">
        <v>13638</v>
      </c>
      <c r="R1041">
        <v>11.893000000000001</v>
      </c>
      <c r="S1041" t="s">
        <v>13638</v>
      </c>
      <c r="T1041" t="s">
        <v>13638</v>
      </c>
      <c r="U1041" s="17">
        <v>45546</v>
      </c>
      <c r="W1041">
        <v>11.893000000000001</v>
      </c>
      <c r="Y1041">
        <v>0</v>
      </c>
      <c r="Z1041" s="7">
        <v>0</v>
      </c>
      <c r="AP1041">
        <f t="shared" si="16"/>
        <v>1040</v>
      </c>
    </row>
    <row r="1042" spans="1:42" x14ac:dyDescent="0.25">
      <c r="A1042" t="s">
        <v>44427</v>
      </c>
      <c r="N1042" t="s">
        <v>54</v>
      </c>
      <c r="O1042" t="s">
        <v>15408</v>
      </c>
      <c r="P1042" t="s">
        <v>15409</v>
      </c>
      <c r="Q1042" t="s">
        <v>15410</v>
      </c>
      <c r="R1042">
        <v>11.893000000000001</v>
      </c>
      <c r="S1042" t="s">
        <v>13638</v>
      </c>
      <c r="T1042" t="s">
        <v>13638</v>
      </c>
      <c r="U1042" s="17">
        <v>45546</v>
      </c>
      <c r="W1042">
        <v>11.893000000000001</v>
      </c>
      <c r="Y1042">
        <v>0</v>
      </c>
      <c r="Z1042" s="7">
        <v>0</v>
      </c>
      <c r="AP1042">
        <f t="shared" si="16"/>
        <v>1041</v>
      </c>
    </row>
    <row r="1043" spans="1:42" x14ac:dyDescent="0.25">
      <c r="A1043" t="s">
        <v>44428</v>
      </c>
      <c r="N1043" t="s">
        <v>54</v>
      </c>
      <c r="O1043" t="s">
        <v>2738</v>
      </c>
      <c r="P1043" t="s">
        <v>15411</v>
      </c>
      <c r="Q1043" t="s">
        <v>13638</v>
      </c>
      <c r="R1043">
        <v>30.0229</v>
      </c>
      <c r="S1043" t="s">
        <v>13638</v>
      </c>
      <c r="T1043" t="s">
        <v>13638</v>
      </c>
      <c r="U1043" s="17">
        <v>45546</v>
      </c>
      <c r="W1043">
        <v>30.0229</v>
      </c>
      <c r="Y1043">
        <v>33.579099999999997</v>
      </c>
      <c r="Z1043" s="7">
        <v>-3.1548840795450506E-2</v>
      </c>
      <c r="AP1043">
        <f t="shared" si="16"/>
        <v>1042</v>
      </c>
    </row>
    <row r="1044" spans="1:42" x14ac:dyDescent="0.25">
      <c r="N1044" t="s">
        <v>54</v>
      </c>
      <c r="O1044" t="s">
        <v>15412</v>
      </c>
      <c r="P1044" t="s">
        <v>15413</v>
      </c>
      <c r="Q1044" t="s">
        <v>15414</v>
      </c>
      <c r="R1044">
        <v>13.749700000000001</v>
      </c>
      <c r="S1044" t="s">
        <v>13638</v>
      </c>
      <c r="T1044" t="s">
        <v>13638</v>
      </c>
      <c r="U1044" s="17">
        <v>45546</v>
      </c>
      <c r="W1044">
        <v>13.749700000000001</v>
      </c>
      <c r="Y1044">
        <v>17.8398</v>
      </c>
      <c r="Z1044" s="7">
        <v>-7.3008783286917289E-2</v>
      </c>
      <c r="AP1044">
        <f t="shared" si="16"/>
        <v>1043</v>
      </c>
    </row>
    <row r="1045" spans="1:42" x14ac:dyDescent="0.25">
      <c r="A1045" t="s">
        <v>32</v>
      </c>
      <c r="N1045" t="s">
        <v>54</v>
      </c>
      <c r="O1045" t="s">
        <v>2737</v>
      </c>
      <c r="P1045" t="s">
        <v>15415</v>
      </c>
      <c r="Q1045" t="s">
        <v>13638</v>
      </c>
      <c r="R1045">
        <v>27.6587</v>
      </c>
      <c r="S1045" t="s">
        <v>13638</v>
      </c>
      <c r="T1045" t="s">
        <v>13638</v>
      </c>
      <c r="U1045" s="17">
        <v>45546</v>
      </c>
      <c r="W1045">
        <v>27.6587</v>
      </c>
      <c r="Y1045">
        <v>31.840699999999998</v>
      </c>
      <c r="Z1045" s="7">
        <v>-3.9642432099654012E-2</v>
      </c>
      <c r="AP1045">
        <f t="shared" si="16"/>
        <v>1044</v>
      </c>
    </row>
    <row r="1046" spans="1:42" x14ac:dyDescent="0.25">
      <c r="A1046" t="s">
        <v>44429</v>
      </c>
      <c r="N1046" t="s">
        <v>54</v>
      </c>
      <c r="O1046" t="s">
        <v>15416</v>
      </c>
      <c r="P1046" t="s">
        <v>15417</v>
      </c>
      <c r="Q1046" t="s">
        <v>15418</v>
      </c>
      <c r="R1046">
        <v>13.0555</v>
      </c>
      <c r="S1046" t="s">
        <v>13638</v>
      </c>
      <c r="T1046" t="s">
        <v>13638</v>
      </c>
      <c r="U1046" s="17">
        <v>45546</v>
      </c>
      <c r="W1046">
        <v>13.0555</v>
      </c>
      <c r="Y1046">
        <v>16.7514</v>
      </c>
      <c r="Z1046" s="7">
        <v>-6.9912363670516786E-2</v>
      </c>
      <c r="AP1046">
        <f t="shared" si="16"/>
        <v>1045</v>
      </c>
    </row>
    <row r="1047" spans="1:42" x14ac:dyDescent="0.25">
      <c r="A1047" t="s">
        <v>44430</v>
      </c>
      <c r="N1047" t="s">
        <v>54</v>
      </c>
      <c r="O1047" t="s">
        <v>2736</v>
      </c>
      <c r="P1047" t="s">
        <v>15419</v>
      </c>
      <c r="Q1047" t="s">
        <v>13638</v>
      </c>
      <c r="R1047">
        <v>163.0282</v>
      </c>
      <c r="S1047" t="s">
        <v>13638</v>
      </c>
      <c r="T1047" t="s">
        <v>13638</v>
      </c>
      <c r="U1047" s="17">
        <v>45546</v>
      </c>
      <c r="W1047">
        <v>163.0282</v>
      </c>
      <c r="Y1047">
        <v>62.959099999999999</v>
      </c>
      <c r="Z1047" s="7">
        <v>0.27847092061560996</v>
      </c>
      <c r="AP1047">
        <f t="shared" si="16"/>
        <v>1046</v>
      </c>
    </row>
    <row r="1048" spans="1:42" x14ac:dyDescent="0.25">
      <c r="A1048" t="s">
        <v>44431</v>
      </c>
      <c r="N1048" t="s">
        <v>54</v>
      </c>
      <c r="O1048" t="s">
        <v>15420</v>
      </c>
      <c r="P1048" t="s">
        <v>15421</v>
      </c>
      <c r="Q1048" t="s">
        <v>15422</v>
      </c>
      <c r="R1048">
        <v>58.513599999999997</v>
      </c>
      <c r="S1048" t="s">
        <v>13638</v>
      </c>
      <c r="T1048" t="s">
        <v>13638</v>
      </c>
      <c r="U1048" s="17">
        <v>45546</v>
      </c>
      <c r="W1048">
        <v>58.513599999999997</v>
      </c>
      <c r="Y1048">
        <v>28.825600000000001</v>
      </c>
      <c r="Z1048" s="7">
        <v>0.20542528293585338</v>
      </c>
      <c r="AP1048">
        <f t="shared" si="16"/>
        <v>1047</v>
      </c>
    </row>
    <row r="1049" spans="1:42" x14ac:dyDescent="0.25">
      <c r="A1049" t="s">
        <v>44432</v>
      </c>
      <c r="N1049" t="s">
        <v>54</v>
      </c>
      <c r="O1049" t="s">
        <v>15423</v>
      </c>
      <c r="P1049" t="s">
        <v>15424</v>
      </c>
      <c r="Q1049" t="s">
        <v>15425</v>
      </c>
      <c r="R1049">
        <v>48.846800000000002</v>
      </c>
      <c r="S1049" t="s">
        <v>13638</v>
      </c>
      <c r="T1049" t="s">
        <v>13638</v>
      </c>
      <c r="U1049" s="17">
        <v>45546</v>
      </c>
      <c r="W1049">
        <v>48.846800000000002</v>
      </c>
      <c r="Y1049">
        <v>25.065899999999999</v>
      </c>
      <c r="Z1049" s="7">
        <v>0.19330133375289282</v>
      </c>
      <c r="AP1049">
        <f t="shared" si="16"/>
        <v>1048</v>
      </c>
    </row>
    <row r="1050" spans="1:42" x14ac:dyDescent="0.25">
      <c r="N1050" t="s">
        <v>54</v>
      </c>
      <c r="O1050" t="s">
        <v>2735</v>
      </c>
      <c r="P1050" t="s">
        <v>15426</v>
      </c>
      <c r="Q1050" t="s">
        <v>13638</v>
      </c>
      <c r="R1050">
        <v>143.0403</v>
      </c>
      <c r="S1050" t="s">
        <v>13638</v>
      </c>
      <c r="T1050" t="s">
        <v>13638</v>
      </c>
      <c r="U1050" s="17">
        <v>45546</v>
      </c>
      <c r="W1050">
        <v>143.0403</v>
      </c>
      <c r="Y1050">
        <v>57.1282</v>
      </c>
      <c r="Z1050" s="7">
        <v>0.26831134478446739</v>
      </c>
      <c r="AP1050">
        <f t="shared" si="16"/>
        <v>1049</v>
      </c>
    </row>
    <row r="1051" spans="1:42" x14ac:dyDescent="0.25">
      <c r="A1051" t="s">
        <v>33</v>
      </c>
      <c r="N1051" t="s">
        <v>54</v>
      </c>
      <c r="O1051" t="s">
        <v>2697</v>
      </c>
      <c r="P1051" t="s">
        <v>15427</v>
      </c>
      <c r="Q1051" t="s">
        <v>13638</v>
      </c>
      <c r="R1051">
        <v>278.28649999999999</v>
      </c>
      <c r="S1051" t="s">
        <v>13638</v>
      </c>
      <c r="T1051" t="s">
        <v>13638</v>
      </c>
      <c r="U1051" s="17">
        <v>45546</v>
      </c>
      <c r="W1051">
        <v>278.28649999999999</v>
      </c>
      <c r="Y1051">
        <v>113.4777</v>
      </c>
      <c r="Z1051" s="7">
        <v>0.262040825947774</v>
      </c>
      <c r="AP1051">
        <f t="shared" si="16"/>
        <v>1050</v>
      </c>
    </row>
    <row r="1052" spans="1:42" x14ac:dyDescent="0.25">
      <c r="A1052" t="s">
        <v>44433</v>
      </c>
      <c r="N1052" t="s">
        <v>54</v>
      </c>
      <c r="O1052" t="s">
        <v>15428</v>
      </c>
      <c r="P1052" t="s">
        <v>15429</v>
      </c>
      <c r="Q1052" t="s">
        <v>15430</v>
      </c>
      <c r="R1052">
        <v>48.225999999999999</v>
      </c>
      <c r="S1052" t="s">
        <v>13638</v>
      </c>
      <c r="T1052" t="s">
        <v>13638</v>
      </c>
      <c r="U1052" s="17">
        <v>45546</v>
      </c>
      <c r="W1052">
        <v>48.225999999999999</v>
      </c>
      <c r="Y1052">
        <v>25.493400000000001</v>
      </c>
      <c r="Z1052" s="7">
        <v>0.18450045467601583</v>
      </c>
      <c r="AP1052">
        <f t="shared" si="16"/>
        <v>1051</v>
      </c>
    </row>
    <row r="1053" spans="1:42" x14ac:dyDescent="0.25">
      <c r="A1053" t="s">
        <v>44434</v>
      </c>
      <c r="N1053" t="s">
        <v>54</v>
      </c>
      <c r="O1053" t="s">
        <v>2696</v>
      </c>
      <c r="P1053" t="s">
        <v>15431</v>
      </c>
      <c r="Q1053" t="s">
        <v>13638</v>
      </c>
      <c r="R1053">
        <v>255.00389999999999</v>
      </c>
      <c r="S1053" t="s">
        <v>13638</v>
      </c>
      <c r="T1053" t="s">
        <v>13638</v>
      </c>
      <c r="U1053" s="17">
        <v>45546</v>
      </c>
      <c r="W1053">
        <v>255.00389999999999</v>
      </c>
      <c r="Y1053">
        <v>107.0046</v>
      </c>
      <c r="Z1053" s="7">
        <v>0.25341579548365178</v>
      </c>
      <c r="AP1053">
        <f t="shared" si="16"/>
        <v>1052</v>
      </c>
    </row>
    <row r="1054" spans="1:42" x14ac:dyDescent="0.25">
      <c r="A1054" t="s">
        <v>44435</v>
      </c>
      <c r="N1054" t="s">
        <v>54</v>
      </c>
      <c r="O1054" t="s">
        <v>15432</v>
      </c>
      <c r="P1054" t="s">
        <v>15433</v>
      </c>
      <c r="Q1054" t="s">
        <v>15434</v>
      </c>
      <c r="R1054">
        <v>43.269599999999997</v>
      </c>
      <c r="S1054" t="s">
        <v>13638</v>
      </c>
      <c r="T1054" t="s">
        <v>13638</v>
      </c>
      <c r="U1054" s="17">
        <v>45546</v>
      </c>
      <c r="W1054">
        <v>43.269599999999997</v>
      </c>
      <c r="Y1054">
        <v>23.597799999999999</v>
      </c>
      <c r="Z1054" s="7">
        <v>0.17528089533594748</v>
      </c>
      <c r="AP1054">
        <f t="shared" si="16"/>
        <v>1053</v>
      </c>
    </row>
    <row r="1055" spans="1:42" x14ac:dyDescent="0.25">
      <c r="A1055" t="s">
        <v>44436</v>
      </c>
      <c r="N1055" t="s">
        <v>54</v>
      </c>
      <c r="O1055" t="s">
        <v>2690</v>
      </c>
      <c r="P1055" t="s">
        <v>15435</v>
      </c>
      <c r="Q1055" t="s">
        <v>13638</v>
      </c>
      <c r="R1055">
        <v>599.73339999999996</v>
      </c>
      <c r="S1055" t="s">
        <v>13638</v>
      </c>
      <c r="T1055" t="s">
        <v>13638</v>
      </c>
      <c r="U1055" s="17">
        <v>45546</v>
      </c>
      <c r="W1055">
        <v>599.73339999999996</v>
      </c>
      <c r="Y1055">
        <v>301.98169999999999</v>
      </c>
      <c r="Z1055" s="7">
        <v>0.19892255839372996</v>
      </c>
      <c r="AP1055">
        <f t="shared" si="16"/>
        <v>1054</v>
      </c>
    </row>
    <row r="1056" spans="1:42" x14ac:dyDescent="0.25">
      <c r="N1056" t="s">
        <v>54</v>
      </c>
      <c r="O1056" t="s">
        <v>15436</v>
      </c>
      <c r="P1056" t="s">
        <v>15437</v>
      </c>
      <c r="Q1056" t="s">
        <v>15438</v>
      </c>
      <c r="R1056">
        <v>62.454700000000003</v>
      </c>
      <c r="S1056" t="s">
        <v>13638</v>
      </c>
      <c r="T1056" t="s">
        <v>13638</v>
      </c>
      <c r="U1056" s="17">
        <v>45546</v>
      </c>
      <c r="W1056">
        <v>62.454700000000003</v>
      </c>
      <c r="Y1056">
        <v>41.197000000000003</v>
      </c>
      <c r="Z1056" s="7">
        <v>0.11947652241858187</v>
      </c>
      <c r="AP1056">
        <f t="shared" si="16"/>
        <v>1055</v>
      </c>
    </row>
    <row r="1057" spans="1:42" x14ac:dyDescent="0.25">
      <c r="A1057" t="s">
        <v>11</v>
      </c>
      <c r="N1057" t="s">
        <v>54</v>
      </c>
      <c r="O1057" t="s">
        <v>15439</v>
      </c>
      <c r="P1057" t="s">
        <v>15440</v>
      </c>
      <c r="Q1057" t="s">
        <v>15441</v>
      </c>
      <c r="R1057">
        <v>56.333799999999997</v>
      </c>
      <c r="S1057" t="s">
        <v>13638</v>
      </c>
      <c r="T1057" t="s">
        <v>13638</v>
      </c>
      <c r="U1057" s="17">
        <v>45546</v>
      </c>
      <c r="W1057">
        <v>56.333799999999997</v>
      </c>
      <c r="Y1057">
        <v>38.548900000000003</v>
      </c>
      <c r="Z1057" s="7">
        <v>0.10879352906663975</v>
      </c>
      <c r="AP1057">
        <f t="shared" si="16"/>
        <v>1056</v>
      </c>
    </row>
    <row r="1058" spans="1:42" x14ac:dyDescent="0.25">
      <c r="A1058" t="s">
        <v>44437</v>
      </c>
      <c r="N1058" t="s">
        <v>54</v>
      </c>
      <c r="O1058" t="s">
        <v>2689</v>
      </c>
      <c r="P1058" t="s">
        <v>15442</v>
      </c>
      <c r="Q1058" t="s">
        <v>13638</v>
      </c>
      <c r="R1058">
        <v>549.57770000000005</v>
      </c>
      <c r="S1058" t="s">
        <v>13638</v>
      </c>
      <c r="T1058" t="s">
        <v>13638</v>
      </c>
      <c r="U1058" s="17">
        <v>45546</v>
      </c>
      <c r="W1058">
        <v>549.57770000000005</v>
      </c>
      <c r="Y1058">
        <v>286.09739999999999</v>
      </c>
      <c r="Z1058" s="7">
        <v>0.18904325662129917</v>
      </c>
      <c r="AP1058">
        <f t="shared" si="16"/>
        <v>1057</v>
      </c>
    </row>
    <row r="1059" spans="1:42" x14ac:dyDescent="0.25">
      <c r="A1059" t="s">
        <v>44438</v>
      </c>
      <c r="N1059" t="s">
        <v>54</v>
      </c>
      <c r="O1059" t="s">
        <v>15443</v>
      </c>
      <c r="P1059" t="s">
        <v>15444</v>
      </c>
      <c r="Q1059" t="s">
        <v>13638</v>
      </c>
      <c r="R1059">
        <v>11.006600000000001</v>
      </c>
      <c r="S1059" t="s">
        <v>13638</v>
      </c>
      <c r="T1059" t="s">
        <v>13638</v>
      </c>
      <c r="U1059" s="17">
        <v>45546</v>
      </c>
      <c r="W1059">
        <v>11.006600000000001</v>
      </c>
      <c r="Y1059">
        <v>0</v>
      </c>
      <c r="Z1059" s="7">
        <v>0</v>
      </c>
      <c r="AP1059">
        <f t="shared" si="16"/>
        <v>1058</v>
      </c>
    </row>
    <row r="1060" spans="1:42" x14ac:dyDescent="0.25">
      <c r="A1060" t="s">
        <v>44439</v>
      </c>
      <c r="N1060" t="s">
        <v>54</v>
      </c>
      <c r="O1060" t="s">
        <v>15445</v>
      </c>
      <c r="P1060" t="s">
        <v>15446</v>
      </c>
      <c r="Q1060" t="s">
        <v>13638</v>
      </c>
      <c r="R1060">
        <v>10.879899999999999</v>
      </c>
      <c r="S1060" t="s">
        <v>13638</v>
      </c>
      <c r="T1060" t="s">
        <v>13638</v>
      </c>
      <c r="U1060" s="17">
        <v>45546</v>
      </c>
      <c r="W1060">
        <v>10.879899999999999</v>
      </c>
      <c r="Y1060">
        <v>0</v>
      </c>
      <c r="Z1060" s="7">
        <v>0</v>
      </c>
      <c r="AP1060">
        <f t="shared" si="16"/>
        <v>1059</v>
      </c>
    </row>
    <row r="1061" spans="1:42" x14ac:dyDescent="0.25">
      <c r="A1061" t="s">
        <v>44440</v>
      </c>
      <c r="N1061" t="s">
        <v>54</v>
      </c>
      <c r="O1061" t="s">
        <v>15447</v>
      </c>
      <c r="P1061" t="s">
        <v>15448</v>
      </c>
      <c r="Q1061" t="s">
        <v>15449</v>
      </c>
      <c r="R1061">
        <v>10.879899999999999</v>
      </c>
      <c r="S1061" t="s">
        <v>13638</v>
      </c>
      <c r="T1061" t="s">
        <v>13638</v>
      </c>
      <c r="U1061" s="17">
        <v>45546</v>
      </c>
      <c r="W1061">
        <v>10.879899999999999</v>
      </c>
      <c r="Y1061">
        <v>0</v>
      </c>
      <c r="Z1061" s="7">
        <v>0</v>
      </c>
      <c r="AP1061">
        <f t="shared" si="16"/>
        <v>1060</v>
      </c>
    </row>
    <row r="1062" spans="1:42" x14ac:dyDescent="0.25">
      <c r="N1062" t="s">
        <v>54</v>
      </c>
      <c r="O1062" t="s">
        <v>15450</v>
      </c>
      <c r="P1062" t="s">
        <v>15451</v>
      </c>
      <c r="Q1062" t="s">
        <v>15452</v>
      </c>
      <c r="R1062">
        <v>11.0059</v>
      </c>
      <c r="S1062" t="s">
        <v>13638</v>
      </c>
      <c r="T1062" t="s">
        <v>13638</v>
      </c>
      <c r="U1062" s="17">
        <v>45546</v>
      </c>
      <c r="W1062">
        <v>11.0059</v>
      </c>
      <c r="Y1062">
        <v>0</v>
      </c>
      <c r="Z1062" s="7">
        <v>0</v>
      </c>
      <c r="AP1062">
        <f t="shared" si="16"/>
        <v>1061</v>
      </c>
    </row>
    <row r="1063" spans="1:42" x14ac:dyDescent="0.25">
      <c r="A1063" t="s">
        <v>34</v>
      </c>
      <c r="N1063" t="s">
        <v>54</v>
      </c>
      <c r="O1063" t="s">
        <v>15453</v>
      </c>
      <c r="P1063" t="s">
        <v>15454</v>
      </c>
      <c r="Q1063" t="s">
        <v>13638</v>
      </c>
      <c r="R1063">
        <v>15.736000000000001</v>
      </c>
      <c r="S1063" t="s">
        <v>13638</v>
      </c>
      <c r="T1063" t="s">
        <v>13638</v>
      </c>
      <c r="U1063" s="17">
        <v>45546</v>
      </c>
      <c r="W1063">
        <v>15.736000000000001</v>
      </c>
      <c r="Y1063">
        <v>0</v>
      </c>
      <c r="Z1063" s="7">
        <v>0</v>
      </c>
      <c r="AP1063">
        <f t="shared" si="16"/>
        <v>1062</v>
      </c>
    </row>
    <row r="1064" spans="1:42" x14ac:dyDescent="0.25">
      <c r="A1064" t="s">
        <v>44441</v>
      </c>
      <c r="N1064" t="s">
        <v>54</v>
      </c>
      <c r="O1064" t="s">
        <v>15455</v>
      </c>
      <c r="P1064" t="s">
        <v>15456</v>
      </c>
      <c r="Q1064" t="s">
        <v>13638</v>
      </c>
      <c r="R1064">
        <v>16.547000000000001</v>
      </c>
      <c r="S1064" t="s">
        <v>13638</v>
      </c>
      <c r="T1064" t="s">
        <v>13638</v>
      </c>
      <c r="U1064" s="17">
        <v>45546</v>
      </c>
      <c r="W1064">
        <v>16.547000000000001</v>
      </c>
      <c r="Y1064">
        <v>0</v>
      </c>
      <c r="Z1064" s="7">
        <v>0</v>
      </c>
      <c r="AP1064">
        <f t="shared" si="16"/>
        <v>1063</v>
      </c>
    </row>
    <row r="1065" spans="1:42" x14ac:dyDescent="0.25">
      <c r="A1065" t="s">
        <v>44442</v>
      </c>
      <c r="N1065" t="s">
        <v>54</v>
      </c>
      <c r="O1065" t="s">
        <v>15457</v>
      </c>
      <c r="P1065" t="s">
        <v>15458</v>
      </c>
      <c r="Q1065" t="s">
        <v>15459</v>
      </c>
      <c r="R1065">
        <v>14.897</v>
      </c>
      <c r="S1065" t="s">
        <v>13638</v>
      </c>
      <c r="T1065" t="s">
        <v>13638</v>
      </c>
      <c r="U1065" s="17">
        <v>45546</v>
      </c>
      <c r="W1065">
        <v>14.897</v>
      </c>
      <c r="Y1065">
        <v>0</v>
      </c>
      <c r="Z1065" s="7">
        <v>0</v>
      </c>
      <c r="AP1065">
        <f t="shared" si="16"/>
        <v>1064</v>
      </c>
    </row>
    <row r="1066" spans="1:42" x14ac:dyDescent="0.25">
      <c r="A1066" t="s">
        <v>44443</v>
      </c>
      <c r="N1066" t="s">
        <v>54</v>
      </c>
      <c r="O1066" t="s">
        <v>15460</v>
      </c>
      <c r="P1066" t="s">
        <v>15461</v>
      </c>
      <c r="Q1066" t="s">
        <v>15462</v>
      </c>
      <c r="R1066">
        <v>15.702</v>
      </c>
      <c r="S1066" t="s">
        <v>13638</v>
      </c>
      <c r="T1066" t="s">
        <v>13638</v>
      </c>
      <c r="U1066" s="17">
        <v>45546</v>
      </c>
      <c r="W1066">
        <v>15.702</v>
      </c>
      <c r="Y1066">
        <v>0</v>
      </c>
      <c r="Z1066" s="7">
        <v>0</v>
      </c>
      <c r="AP1066">
        <f t="shared" si="16"/>
        <v>1065</v>
      </c>
    </row>
    <row r="1067" spans="1:42" x14ac:dyDescent="0.25">
      <c r="A1067" t="s">
        <v>44444</v>
      </c>
      <c r="N1067" t="s">
        <v>54</v>
      </c>
      <c r="O1067" t="s">
        <v>15463</v>
      </c>
      <c r="P1067" t="s">
        <v>15464</v>
      </c>
      <c r="Q1067" t="s">
        <v>13638</v>
      </c>
      <c r="R1067">
        <v>14.971</v>
      </c>
      <c r="S1067" t="s">
        <v>13638</v>
      </c>
      <c r="T1067" t="s">
        <v>13638</v>
      </c>
      <c r="U1067" s="17">
        <v>45546</v>
      </c>
      <c r="W1067">
        <v>14.971</v>
      </c>
      <c r="Y1067">
        <v>0</v>
      </c>
      <c r="Z1067" s="7">
        <v>0</v>
      </c>
      <c r="AP1067">
        <f t="shared" si="16"/>
        <v>1066</v>
      </c>
    </row>
    <row r="1068" spans="1:42" x14ac:dyDescent="0.25">
      <c r="N1068" t="s">
        <v>54</v>
      </c>
      <c r="O1068" t="s">
        <v>15465</v>
      </c>
      <c r="P1068" t="s">
        <v>15466</v>
      </c>
      <c r="Q1068" t="s">
        <v>13638</v>
      </c>
      <c r="R1068">
        <v>15.333</v>
      </c>
      <c r="S1068" t="s">
        <v>13638</v>
      </c>
      <c r="T1068" t="s">
        <v>13638</v>
      </c>
      <c r="U1068" s="17">
        <v>45546</v>
      </c>
      <c r="W1068">
        <v>15.333</v>
      </c>
      <c r="Y1068">
        <v>0</v>
      </c>
      <c r="Z1068" s="7">
        <v>0</v>
      </c>
      <c r="AP1068">
        <f t="shared" si="16"/>
        <v>1067</v>
      </c>
    </row>
    <row r="1069" spans="1:42" x14ac:dyDescent="0.25">
      <c r="A1069" t="s">
        <v>13</v>
      </c>
      <c r="N1069" t="s">
        <v>54</v>
      </c>
      <c r="O1069" t="s">
        <v>15467</v>
      </c>
      <c r="P1069" t="s">
        <v>15468</v>
      </c>
      <c r="Q1069" t="s">
        <v>15469</v>
      </c>
      <c r="R1069">
        <v>14.971</v>
      </c>
      <c r="S1069" t="s">
        <v>13638</v>
      </c>
      <c r="T1069" t="s">
        <v>13638</v>
      </c>
      <c r="U1069" s="17">
        <v>45546</v>
      </c>
      <c r="W1069">
        <v>14.971</v>
      </c>
      <c r="Y1069">
        <v>0</v>
      </c>
      <c r="Z1069" s="7">
        <v>0</v>
      </c>
      <c r="AP1069">
        <f t="shared" si="16"/>
        <v>1068</v>
      </c>
    </row>
    <row r="1070" spans="1:42" x14ac:dyDescent="0.25">
      <c r="A1070" t="s">
        <v>44445</v>
      </c>
      <c r="N1070" t="s">
        <v>54</v>
      </c>
      <c r="O1070" t="s">
        <v>15470</v>
      </c>
      <c r="P1070" t="s">
        <v>15471</v>
      </c>
      <c r="Q1070" t="s">
        <v>15472</v>
      </c>
      <c r="R1070">
        <v>15.333</v>
      </c>
      <c r="S1070" t="s">
        <v>13638</v>
      </c>
      <c r="T1070" t="s">
        <v>13638</v>
      </c>
      <c r="U1070" s="17">
        <v>45546</v>
      </c>
      <c r="W1070">
        <v>15.333</v>
      </c>
      <c r="Y1070">
        <v>0</v>
      </c>
      <c r="Z1070" s="7">
        <v>0</v>
      </c>
      <c r="AP1070">
        <f t="shared" si="16"/>
        <v>1069</v>
      </c>
    </row>
    <row r="1071" spans="1:42" x14ac:dyDescent="0.25">
      <c r="A1071" t="s">
        <v>44446</v>
      </c>
      <c r="N1071" t="s">
        <v>54</v>
      </c>
      <c r="O1071" t="s">
        <v>15473</v>
      </c>
      <c r="P1071" t="s">
        <v>15474</v>
      </c>
      <c r="Q1071" t="s">
        <v>13638</v>
      </c>
      <c r="R1071">
        <v>22.001999999999999</v>
      </c>
      <c r="S1071" t="s">
        <v>13638</v>
      </c>
      <c r="T1071" t="s">
        <v>13638</v>
      </c>
      <c r="U1071" s="17">
        <v>45546</v>
      </c>
      <c r="W1071">
        <v>22.001999999999999</v>
      </c>
      <c r="Y1071">
        <v>0</v>
      </c>
      <c r="Z1071" s="7">
        <v>0</v>
      </c>
      <c r="AP1071">
        <f t="shared" si="16"/>
        <v>1070</v>
      </c>
    </row>
    <row r="1072" spans="1:42" x14ac:dyDescent="0.25">
      <c r="A1072" t="s">
        <v>44447</v>
      </c>
      <c r="N1072" t="s">
        <v>54</v>
      </c>
      <c r="O1072" t="s">
        <v>15475</v>
      </c>
      <c r="P1072" t="s">
        <v>15476</v>
      </c>
      <c r="Q1072" t="s">
        <v>13638</v>
      </c>
      <c r="R1072">
        <v>22.352</v>
      </c>
      <c r="S1072" t="s">
        <v>13638</v>
      </c>
      <c r="T1072" t="s">
        <v>13638</v>
      </c>
      <c r="U1072" s="17">
        <v>45546</v>
      </c>
      <c r="W1072">
        <v>22.352</v>
      </c>
      <c r="Y1072">
        <v>0</v>
      </c>
      <c r="Z1072" s="7">
        <v>0</v>
      </c>
      <c r="AP1072">
        <f t="shared" si="16"/>
        <v>1071</v>
      </c>
    </row>
    <row r="1073" spans="1:42" x14ac:dyDescent="0.25">
      <c r="A1073" t="s">
        <v>44448</v>
      </c>
      <c r="N1073" t="s">
        <v>54</v>
      </c>
      <c r="O1073" t="s">
        <v>15477</v>
      </c>
      <c r="P1073" t="s">
        <v>15478</v>
      </c>
      <c r="Q1073" t="s">
        <v>15479</v>
      </c>
      <c r="R1073">
        <v>22.001999999999999</v>
      </c>
      <c r="S1073" t="s">
        <v>13638</v>
      </c>
      <c r="T1073" t="s">
        <v>13638</v>
      </c>
      <c r="U1073" s="17">
        <v>45546</v>
      </c>
      <c r="W1073">
        <v>22.001999999999999</v>
      </c>
      <c r="Y1073">
        <v>0</v>
      </c>
      <c r="Z1073" s="7">
        <v>0</v>
      </c>
      <c r="AP1073">
        <f t="shared" si="16"/>
        <v>1072</v>
      </c>
    </row>
    <row r="1074" spans="1:42" x14ac:dyDescent="0.25">
      <c r="N1074" t="s">
        <v>54</v>
      </c>
      <c r="O1074" t="s">
        <v>15480</v>
      </c>
      <c r="P1074" t="s">
        <v>15481</v>
      </c>
      <c r="Q1074" t="s">
        <v>15482</v>
      </c>
      <c r="R1074">
        <v>22.352</v>
      </c>
      <c r="S1074" t="s">
        <v>13638</v>
      </c>
      <c r="T1074" t="s">
        <v>13638</v>
      </c>
      <c r="U1074" s="17">
        <v>45546</v>
      </c>
      <c r="W1074">
        <v>22.352</v>
      </c>
      <c r="Y1074">
        <v>0</v>
      </c>
      <c r="Z1074" s="7">
        <v>0</v>
      </c>
      <c r="AP1074">
        <f t="shared" si="16"/>
        <v>1073</v>
      </c>
    </row>
    <row r="1075" spans="1:42" x14ac:dyDescent="0.25">
      <c r="A1075" t="s">
        <v>14</v>
      </c>
      <c r="N1075" t="s">
        <v>54</v>
      </c>
      <c r="O1075" t="s">
        <v>15483</v>
      </c>
      <c r="P1075" t="s">
        <v>15484</v>
      </c>
      <c r="Q1075" t="s">
        <v>13638</v>
      </c>
      <c r="R1075">
        <v>23.818999999999999</v>
      </c>
      <c r="S1075" t="s">
        <v>13638</v>
      </c>
      <c r="T1075" t="s">
        <v>13638</v>
      </c>
      <c r="U1075" s="17">
        <v>45546</v>
      </c>
      <c r="W1075">
        <v>23.818999999999999</v>
      </c>
      <c r="Y1075">
        <v>11.702999999999999</v>
      </c>
      <c r="Z1075" s="7">
        <v>0.20621159879779327</v>
      </c>
      <c r="AP1075">
        <f t="shared" si="16"/>
        <v>1074</v>
      </c>
    </row>
    <row r="1076" spans="1:42" x14ac:dyDescent="0.25">
      <c r="A1076" t="s">
        <v>44449</v>
      </c>
      <c r="N1076" t="s">
        <v>54</v>
      </c>
      <c r="O1076" t="s">
        <v>15485</v>
      </c>
      <c r="P1076" t="s">
        <v>15486</v>
      </c>
      <c r="Q1076" t="s">
        <v>13638</v>
      </c>
      <c r="R1076">
        <v>25.527000000000001</v>
      </c>
      <c r="S1076" t="s">
        <v>13638</v>
      </c>
      <c r="T1076" t="s">
        <v>13638</v>
      </c>
      <c r="U1076" s="17">
        <v>45546</v>
      </c>
      <c r="W1076">
        <v>25.527000000000001</v>
      </c>
      <c r="Y1076">
        <v>12.141999999999999</v>
      </c>
      <c r="Z1076" s="7">
        <v>0.21587100541119497</v>
      </c>
      <c r="AP1076">
        <f t="shared" si="16"/>
        <v>1075</v>
      </c>
    </row>
    <row r="1077" spans="1:42" x14ac:dyDescent="0.25">
      <c r="A1077" t="s">
        <v>44450</v>
      </c>
      <c r="N1077" t="s">
        <v>54</v>
      </c>
      <c r="O1077" t="s">
        <v>15487</v>
      </c>
      <c r="P1077" t="s">
        <v>15488</v>
      </c>
      <c r="Q1077" t="s">
        <v>15489</v>
      </c>
      <c r="R1077">
        <v>18.594999999999999</v>
      </c>
      <c r="S1077" t="s">
        <v>13638</v>
      </c>
      <c r="T1077" t="s">
        <v>13638</v>
      </c>
      <c r="U1077" s="17">
        <v>45546</v>
      </c>
      <c r="W1077">
        <v>18.594999999999999</v>
      </c>
      <c r="Y1077">
        <v>11.702999999999999</v>
      </c>
      <c r="Z1077" s="7">
        <v>0.13318663041592504</v>
      </c>
      <c r="AP1077">
        <f t="shared" si="16"/>
        <v>1076</v>
      </c>
    </row>
    <row r="1078" spans="1:42" x14ac:dyDescent="0.25">
      <c r="A1078" t="s">
        <v>44451</v>
      </c>
      <c r="N1078" t="s">
        <v>54</v>
      </c>
      <c r="O1078" t="s">
        <v>15490</v>
      </c>
      <c r="P1078" t="s">
        <v>15491</v>
      </c>
      <c r="Q1078" t="s">
        <v>15492</v>
      </c>
      <c r="R1078">
        <v>20.23</v>
      </c>
      <c r="S1078" t="s">
        <v>13638</v>
      </c>
      <c r="T1078" t="s">
        <v>13638</v>
      </c>
      <c r="U1078" s="17">
        <v>45546</v>
      </c>
      <c r="W1078">
        <v>20.23</v>
      </c>
      <c r="Y1078">
        <v>12.141999999999999</v>
      </c>
      <c r="Z1078" s="7">
        <v>0.14708234379192042</v>
      </c>
      <c r="AP1078">
        <f t="shared" si="16"/>
        <v>1077</v>
      </c>
    </row>
    <row r="1079" spans="1:42" x14ac:dyDescent="0.25">
      <c r="A1079" t="s">
        <v>44452</v>
      </c>
      <c r="N1079" t="s">
        <v>54</v>
      </c>
      <c r="O1079" t="s">
        <v>2554</v>
      </c>
      <c r="P1079" t="s">
        <v>15493</v>
      </c>
      <c r="Q1079" t="s">
        <v>13638</v>
      </c>
      <c r="R1079">
        <v>53.566000000000003</v>
      </c>
      <c r="S1079" t="s">
        <v>13638</v>
      </c>
      <c r="T1079" t="s">
        <v>13638</v>
      </c>
      <c r="U1079" s="17">
        <v>45546</v>
      </c>
      <c r="W1079">
        <v>53.566000000000003</v>
      </c>
      <c r="Y1079">
        <v>19.285</v>
      </c>
      <c r="Z1079" s="7">
        <v>0.29975385856709469</v>
      </c>
      <c r="AP1079">
        <f t="shared" si="16"/>
        <v>1078</v>
      </c>
    </row>
    <row r="1080" spans="1:42" x14ac:dyDescent="0.25">
      <c r="N1080" t="s">
        <v>54</v>
      </c>
      <c r="O1080" t="s">
        <v>2553</v>
      </c>
      <c r="P1080" t="s">
        <v>15494</v>
      </c>
      <c r="Q1080" t="s">
        <v>13638</v>
      </c>
      <c r="R1080">
        <v>48.866999999999997</v>
      </c>
      <c r="S1080" t="s">
        <v>13638</v>
      </c>
      <c r="T1080" t="s">
        <v>13638</v>
      </c>
      <c r="U1080" s="17">
        <v>45546</v>
      </c>
      <c r="W1080">
        <v>48.866999999999997</v>
      </c>
      <c r="Y1080">
        <v>18.039000000000001</v>
      </c>
      <c r="Z1080" s="7">
        <v>0.29215056005720363</v>
      </c>
      <c r="AP1080">
        <f t="shared" si="16"/>
        <v>1079</v>
      </c>
    </row>
    <row r="1081" spans="1:42" x14ac:dyDescent="0.25">
      <c r="A1081" t="s">
        <v>15</v>
      </c>
      <c r="N1081" t="s">
        <v>54</v>
      </c>
      <c r="O1081" t="s">
        <v>2552</v>
      </c>
      <c r="P1081" t="s">
        <v>15495</v>
      </c>
      <c r="Q1081" t="s">
        <v>15496</v>
      </c>
      <c r="R1081">
        <v>34.558</v>
      </c>
      <c r="S1081" t="s">
        <v>13638</v>
      </c>
      <c r="T1081" t="s">
        <v>13638</v>
      </c>
      <c r="U1081" s="17">
        <v>45546</v>
      </c>
      <c r="W1081">
        <v>34.558</v>
      </c>
      <c r="Y1081">
        <v>14.794</v>
      </c>
      <c r="Z1081" s="7">
        <v>0.24740573442097791</v>
      </c>
      <c r="AP1081">
        <f t="shared" si="16"/>
        <v>1080</v>
      </c>
    </row>
    <row r="1082" spans="1:42" x14ac:dyDescent="0.25">
      <c r="A1082" t="s">
        <v>44453</v>
      </c>
      <c r="N1082" t="s">
        <v>54</v>
      </c>
      <c r="O1082" t="s">
        <v>2551</v>
      </c>
      <c r="P1082" t="s">
        <v>15497</v>
      </c>
      <c r="Q1082" t="s">
        <v>15498</v>
      </c>
      <c r="R1082">
        <v>22.742999999999999</v>
      </c>
      <c r="S1082" t="s">
        <v>13638</v>
      </c>
      <c r="T1082" t="s">
        <v>13638</v>
      </c>
      <c r="U1082" s="17">
        <v>45546</v>
      </c>
      <c r="W1082">
        <v>22.742999999999999</v>
      </c>
      <c r="Y1082">
        <v>10.768000000000001</v>
      </c>
      <c r="Z1082" s="7">
        <v>0.21724672997868311</v>
      </c>
      <c r="AP1082">
        <f t="shared" si="16"/>
        <v>1081</v>
      </c>
    </row>
    <row r="1083" spans="1:42" x14ac:dyDescent="0.25">
      <c r="A1083" t="s">
        <v>44454</v>
      </c>
      <c r="N1083" t="s">
        <v>54</v>
      </c>
      <c r="O1083" t="s">
        <v>34870</v>
      </c>
      <c r="P1083" t="s">
        <v>34871</v>
      </c>
      <c r="Q1083" t="s">
        <v>13638</v>
      </c>
      <c r="R1083">
        <v>11.093999999999999</v>
      </c>
      <c r="S1083" t="s">
        <v>13638</v>
      </c>
      <c r="T1083" t="s">
        <v>13638</v>
      </c>
      <c r="U1083" s="17">
        <v>45546</v>
      </c>
      <c r="W1083">
        <v>11.093999999999999</v>
      </c>
      <c r="Y1083">
        <v>0</v>
      </c>
      <c r="Z1083" s="7">
        <v>0</v>
      </c>
      <c r="AP1083">
        <f t="shared" si="16"/>
        <v>1082</v>
      </c>
    </row>
    <row r="1084" spans="1:42" x14ac:dyDescent="0.25">
      <c r="A1084" t="s">
        <v>44455</v>
      </c>
      <c r="N1084" t="s">
        <v>54</v>
      </c>
      <c r="O1084" t="s">
        <v>34872</v>
      </c>
      <c r="P1084" t="s">
        <v>34873</v>
      </c>
      <c r="Q1084" t="s">
        <v>13638</v>
      </c>
      <c r="R1084">
        <v>11.045999999999999</v>
      </c>
      <c r="S1084" t="s">
        <v>13638</v>
      </c>
      <c r="T1084" t="s">
        <v>13638</v>
      </c>
      <c r="U1084" s="17">
        <v>45546</v>
      </c>
      <c r="W1084">
        <v>11.045999999999999</v>
      </c>
      <c r="Y1084">
        <v>0</v>
      </c>
      <c r="Z1084" s="7">
        <v>0</v>
      </c>
      <c r="AP1084">
        <f t="shared" si="16"/>
        <v>1083</v>
      </c>
    </row>
    <row r="1085" spans="1:42" x14ac:dyDescent="0.25">
      <c r="A1085" t="s">
        <v>44456</v>
      </c>
      <c r="N1085" t="s">
        <v>54</v>
      </c>
      <c r="O1085" t="s">
        <v>34874</v>
      </c>
      <c r="P1085" t="s">
        <v>34875</v>
      </c>
      <c r="Q1085" t="s">
        <v>34876</v>
      </c>
      <c r="R1085">
        <v>11.093999999999999</v>
      </c>
      <c r="S1085" t="s">
        <v>13638</v>
      </c>
      <c r="T1085" t="s">
        <v>13638</v>
      </c>
      <c r="U1085" s="17">
        <v>45546</v>
      </c>
      <c r="W1085">
        <v>11.093999999999999</v>
      </c>
      <c r="Y1085">
        <v>0</v>
      </c>
      <c r="Z1085" s="7">
        <v>0</v>
      </c>
      <c r="AP1085">
        <f t="shared" si="16"/>
        <v>1084</v>
      </c>
    </row>
    <row r="1086" spans="1:42" x14ac:dyDescent="0.25">
      <c r="N1086" t="s">
        <v>54</v>
      </c>
      <c r="O1086" t="s">
        <v>34877</v>
      </c>
      <c r="P1086" t="s">
        <v>34878</v>
      </c>
      <c r="Q1086" t="s">
        <v>34879</v>
      </c>
      <c r="R1086">
        <v>11.045999999999999</v>
      </c>
      <c r="S1086" t="s">
        <v>13638</v>
      </c>
      <c r="T1086" t="s">
        <v>13638</v>
      </c>
      <c r="U1086" s="17">
        <v>45546</v>
      </c>
      <c r="W1086">
        <v>11.045999999999999</v>
      </c>
      <c r="Y1086">
        <v>0</v>
      </c>
      <c r="Z1086" s="7">
        <v>0</v>
      </c>
      <c r="AP1086">
        <f t="shared" si="16"/>
        <v>1085</v>
      </c>
    </row>
    <row r="1087" spans="1:42" x14ac:dyDescent="0.25">
      <c r="A1087" t="s">
        <v>16</v>
      </c>
      <c r="N1087" t="s">
        <v>54</v>
      </c>
      <c r="O1087" t="s">
        <v>15499</v>
      </c>
      <c r="P1087" t="s">
        <v>15500</v>
      </c>
      <c r="Q1087" t="s">
        <v>13638</v>
      </c>
      <c r="R1087">
        <v>14.826000000000001</v>
      </c>
      <c r="S1087" t="s">
        <v>13638</v>
      </c>
      <c r="T1087" t="s">
        <v>13638</v>
      </c>
      <c r="U1087" s="17">
        <v>45546</v>
      </c>
      <c r="W1087">
        <v>14.826000000000001</v>
      </c>
      <c r="Y1087">
        <v>0</v>
      </c>
      <c r="Z1087" s="7">
        <v>0</v>
      </c>
      <c r="AP1087">
        <f t="shared" si="16"/>
        <v>1086</v>
      </c>
    </row>
    <row r="1088" spans="1:42" x14ac:dyDescent="0.25">
      <c r="A1088" t="s">
        <v>44457</v>
      </c>
      <c r="N1088" t="s">
        <v>54</v>
      </c>
      <c r="O1088" t="s">
        <v>15501</v>
      </c>
      <c r="P1088" t="s">
        <v>15502</v>
      </c>
      <c r="Q1088" t="s">
        <v>13638</v>
      </c>
      <c r="R1088">
        <v>15.096</v>
      </c>
      <c r="S1088" t="s">
        <v>13638</v>
      </c>
      <c r="T1088" t="s">
        <v>13638</v>
      </c>
      <c r="U1088" s="17">
        <v>45546</v>
      </c>
      <c r="W1088">
        <v>15.096</v>
      </c>
      <c r="Y1088">
        <v>0</v>
      </c>
      <c r="Z1088" s="7">
        <v>0</v>
      </c>
      <c r="AP1088">
        <f t="shared" si="16"/>
        <v>1087</v>
      </c>
    </row>
    <row r="1089" spans="1:42" x14ac:dyDescent="0.25">
      <c r="A1089" t="s">
        <v>44458</v>
      </c>
      <c r="N1089" t="s">
        <v>54</v>
      </c>
      <c r="O1089" t="s">
        <v>15503</v>
      </c>
      <c r="P1089" t="s">
        <v>15504</v>
      </c>
      <c r="Q1089" t="s">
        <v>15505</v>
      </c>
      <c r="R1089">
        <v>14.826000000000001</v>
      </c>
      <c r="S1089" t="s">
        <v>13638</v>
      </c>
      <c r="T1089" t="s">
        <v>13638</v>
      </c>
      <c r="U1089" s="17">
        <v>45546</v>
      </c>
      <c r="W1089">
        <v>14.826000000000001</v>
      </c>
      <c r="Y1089">
        <v>0</v>
      </c>
      <c r="Z1089" s="7">
        <v>0</v>
      </c>
      <c r="AP1089">
        <f t="shared" si="16"/>
        <v>1088</v>
      </c>
    </row>
    <row r="1090" spans="1:42" x14ac:dyDescent="0.25">
      <c r="A1090" t="s">
        <v>44459</v>
      </c>
      <c r="N1090" t="s">
        <v>54</v>
      </c>
      <c r="O1090" t="s">
        <v>15506</v>
      </c>
      <c r="P1090" t="s">
        <v>15507</v>
      </c>
      <c r="Q1090" t="s">
        <v>15508</v>
      </c>
      <c r="R1090">
        <v>15.096</v>
      </c>
      <c r="S1090" t="s">
        <v>13638</v>
      </c>
      <c r="T1090" t="s">
        <v>13638</v>
      </c>
      <c r="U1090" s="17">
        <v>45546</v>
      </c>
      <c r="W1090">
        <v>15.096</v>
      </c>
      <c r="Y1090">
        <v>0</v>
      </c>
      <c r="Z1090" s="7">
        <v>0</v>
      </c>
      <c r="AP1090">
        <f t="shared" si="16"/>
        <v>1089</v>
      </c>
    </row>
    <row r="1091" spans="1:42" x14ac:dyDescent="0.25">
      <c r="A1091" t="s">
        <v>44460</v>
      </c>
      <c r="N1091" t="s">
        <v>54</v>
      </c>
      <c r="O1091" t="s">
        <v>15509</v>
      </c>
      <c r="P1091" t="s">
        <v>15510</v>
      </c>
      <c r="Q1091" t="s">
        <v>13638</v>
      </c>
      <c r="R1091">
        <v>15.244999999999999</v>
      </c>
      <c r="S1091" t="s">
        <v>13638</v>
      </c>
      <c r="T1091" t="s">
        <v>13638</v>
      </c>
      <c r="U1091" s="17">
        <v>45546</v>
      </c>
      <c r="W1091">
        <v>15.244999999999999</v>
      </c>
      <c r="Y1091">
        <v>0</v>
      </c>
      <c r="Z1091" s="7">
        <v>0</v>
      </c>
      <c r="AP1091">
        <f t="shared" si="16"/>
        <v>1090</v>
      </c>
    </row>
    <row r="1092" spans="1:42" x14ac:dyDescent="0.25">
      <c r="N1092" t="s">
        <v>54</v>
      </c>
      <c r="O1092" t="s">
        <v>15511</v>
      </c>
      <c r="P1092" t="s">
        <v>15512</v>
      </c>
      <c r="Q1092" t="s">
        <v>13638</v>
      </c>
      <c r="R1092">
        <v>15.468</v>
      </c>
      <c r="S1092" t="s">
        <v>13638</v>
      </c>
      <c r="T1092" t="s">
        <v>13638</v>
      </c>
      <c r="U1092" s="17">
        <v>45546</v>
      </c>
      <c r="W1092">
        <v>15.468</v>
      </c>
      <c r="Y1092">
        <v>0</v>
      </c>
      <c r="Z1092" s="7">
        <v>0</v>
      </c>
      <c r="AP1092">
        <f t="shared" ref="AP1092:AP1155" si="17">AP1091+1</f>
        <v>1091</v>
      </c>
    </row>
    <row r="1093" spans="1:42" x14ac:dyDescent="0.25">
      <c r="A1093" t="s">
        <v>17</v>
      </c>
      <c r="N1093" t="s">
        <v>54</v>
      </c>
      <c r="O1093" t="s">
        <v>15513</v>
      </c>
      <c r="P1093" t="s">
        <v>15514</v>
      </c>
      <c r="Q1093" t="s">
        <v>15515</v>
      </c>
      <c r="R1093">
        <v>15.244999999999999</v>
      </c>
      <c r="S1093" t="s">
        <v>13638</v>
      </c>
      <c r="T1093" t="s">
        <v>13638</v>
      </c>
      <c r="U1093" s="17">
        <v>45546</v>
      </c>
      <c r="W1093">
        <v>15.244999999999999</v>
      </c>
      <c r="Y1093">
        <v>0</v>
      </c>
      <c r="Z1093" s="7">
        <v>0</v>
      </c>
      <c r="AP1093">
        <f t="shared" si="17"/>
        <v>1092</v>
      </c>
    </row>
    <row r="1094" spans="1:42" x14ac:dyDescent="0.25">
      <c r="A1094" t="s">
        <v>44461</v>
      </c>
      <c r="N1094" t="s">
        <v>54</v>
      </c>
      <c r="O1094" t="s">
        <v>15516</v>
      </c>
      <c r="P1094" t="s">
        <v>15517</v>
      </c>
      <c r="Q1094" t="s">
        <v>15518</v>
      </c>
      <c r="R1094">
        <v>15.468</v>
      </c>
      <c r="S1094" t="s">
        <v>13638</v>
      </c>
      <c r="T1094" t="s">
        <v>13638</v>
      </c>
      <c r="U1094" s="17">
        <v>45546</v>
      </c>
      <c r="W1094">
        <v>15.468</v>
      </c>
      <c r="Y1094">
        <v>0</v>
      </c>
      <c r="Z1094" s="7">
        <v>0</v>
      </c>
      <c r="AP1094">
        <f t="shared" si="17"/>
        <v>1093</v>
      </c>
    </row>
    <row r="1095" spans="1:42" x14ac:dyDescent="0.25">
      <c r="A1095" t="s">
        <v>44462</v>
      </c>
      <c r="N1095" t="s">
        <v>54</v>
      </c>
      <c r="O1095" t="s">
        <v>15519</v>
      </c>
      <c r="P1095" t="s">
        <v>15520</v>
      </c>
      <c r="Q1095" t="s">
        <v>13638</v>
      </c>
      <c r="R1095">
        <v>16.041</v>
      </c>
      <c r="S1095" t="s">
        <v>13638</v>
      </c>
      <c r="T1095" t="s">
        <v>13638</v>
      </c>
      <c r="U1095" s="17">
        <v>45546</v>
      </c>
      <c r="W1095">
        <v>16.041</v>
      </c>
      <c r="Y1095">
        <v>0</v>
      </c>
      <c r="Z1095" s="7">
        <v>0</v>
      </c>
      <c r="AP1095">
        <f t="shared" si="17"/>
        <v>1094</v>
      </c>
    </row>
    <row r="1096" spans="1:42" x14ac:dyDescent="0.25">
      <c r="A1096" t="s">
        <v>44463</v>
      </c>
      <c r="N1096" t="s">
        <v>54</v>
      </c>
      <c r="O1096" t="s">
        <v>15521</v>
      </c>
      <c r="P1096" t="s">
        <v>15522</v>
      </c>
      <c r="Q1096" t="s">
        <v>13638</v>
      </c>
      <c r="R1096">
        <v>16.228000000000002</v>
      </c>
      <c r="S1096" t="s">
        <v>13638</v>
      </c>
      <c r="T1096" t="s">
        <v>13638</v>
      </c>
      <c r="U1096" s="17">
        <v>45546</v>
      </c>
      <c r="W1096">
        <v>16.228000000000002</v>
      </c>
      <c r="Y1096">
        <v>0</v>
      </c>
      <c r="Z1096" s="7">
        <v>0</v>
      </c>
      <c r="AP1096">
        <f t="shared" si="17"/>
        <v>1095</v>
      </c>
    </row>
    <row r="1097" spans="1:42" x14ac:dyDescent="0.25">
      <c r="A1097" t="s">
        <v>44464</v>
      </c>
      <c r="N1097" t="s">
        <v>54</v>
      </c>
      <c r="O1097" t="s">
        <v>15523</v>
      </c>
      <c r="P1097" t="s">
        <v>15524</v>
      </c>
      <c r="Q1097" t="s">
        <v>15525</v>
      </c>
      <c r="R1097">
        <v>16.041</v>
      </c>
      <c r="S1097" t="s">
        <v>13638</v>
      </c>
      <c r="T1097" t="s">
        <v>13638</v>
      </c>
      <c r="U1097" s="17">
        <v>45546</v>
      </c>
      <c r="W1097">
        <v>16.041</v>
      </c>
      <c r="Y1097">
        <v>0</v>
      </c>
      <c r="Z1097" s="7">
        <v>0</v>
      </c>
      <c r="AP1097">
        <f t="shared" si="17"/>
        <v>1096</v>
      </c>
    </row>
    <row r="1098" spans="1:42" x14ac:dyDescent="0.25">
      <c r="N1098" t="s">
        <v>54</v>
      </c>
      <c r="O1098" t="s">
        <v>15526</v>
      </c>
      <c r="P1098" t="s">
        <v>15527</v>
      </c>
      <c r="Q1098" t="s">
        <v>15528</v>
      </c>
      <c r="R1098">
        <v>16.228000000000002</v>
      </c>
      <c r="S1098" t="s">
        <v>13638</v>
      </c>
      <c r="T1098" t="s">
        <v>13638</v>
      </c>
      <c r="U1098" s="17">
        <v>45546</v>
      </c>
      <c r="W1098">
        <v>16.228000000000002</v>
      </c>
      <c r="Y1098">
        <v>0</v>
      </c>
      <c r="Z1098" s="7">
        <v>0</v>
      </c>
      <c r="AP1098">
        <f t="shared" si="17"/>
        <v>1097</v>
      </c>
    </row>
    <row r="1099" spans="1:42" x14ac:dyDescent="0.25">
      <c r="A1099" t="s">
        <v>19</v>
      </c>
      <c r="N1099" t="s">
        <v>54</v>
      </c>
      <c r="O1099" t="s">
        <v>15529</v>
      </c>
      <c r="P1099" t="s">
        <v>15530</v>
      </c>
      <c r="Q1099" t="s">
        <v>13638</v>
      </c>
      <c r="R1099">
        <v>14.307</v>
      </c>
      <c r="S1099" t="s">
        <v>13638</v>
      </c>
      <c r="T1099" t="s">
        <v>13638</v>
      </c>
      <c r="U1099" s="17">
        <v>45546</v>
      </c>
      <c r="W1099">
        <v>14.307</v>
      </c>
      <c r="Y1099">
        <v>0</v>
      </c>
      <c r="Z1099" s="7">
        <v>0</v>
      </c>
      <c r="AP1099">
        <f t="shared" si="17"/>
        <v>1098</v>
      </c>
    </row>
    <row r="1100" spans="1:42" x14ac:dyDescent="0.25">
      <c r="A1100" t="s">
        <v>44465</v>
      </c>
      <c r="N1100" t="s">
        <v>54</v>
      </c>
      <c r="O1100" t="s">
        <v>15531</v>
      </c>
      <c r="P1100" t="s">
        <v>15532</v>
      </c>
      <c r="Q1100" t="s">
        <v>13638</v>
      </c>
      <c r="R1100">
        <v>14.487</v>
      </c>
      <c r="S1100" t="s">
        <v>13638</v>
      </c>
      <c r="T1100" t="s">
        <v>13638</v>
      </c>
      <c r="U1100" s="17">
        <v>45546</v>
      </c>
      <c r="W1100">
        <v>14.487</v>
      </c>
      <c r="Y1100">
        <v>0</v>
      </c>
      <c r="Z1100" s="7">
        <v>0</v>
      </c>
      <c r="AP1100">
        <f t="shared" si="17"/>
        <v>1099</v>
      </c>
    </row>
    <row r="1101" spans="1:42" x14ac:dyDescent="0.25">
      <c r="A1101" t="s">
        <v>44466</v>
      </c>
      <c r="N1101" t="s">
        <v>54</v>
      </c>
      <c r="O1101" t="s">
        <v>15533</v>
      </c>
      <c r="P1101" t="s">
        <v>15534</v>
      </c>
      <c r="Q1101" t="s">
        <v>15535</v>
      </c>
      <c r="R1101">
        <v>14.307</v>
      </c>
      <c r="S1101" t="s">
        <v>13638</v>
      </c>
      <c r="T1101" t="s">
        <v>13638</v>
      </c>
      <c r="U1101" s="17">
        <v>45546</v>
      </c>
      <c r="W1101">
        <v>14.307</v>
      </c>
      <c r="Y1101">
        <v>0</v>
      </c>
      <c r="Z1101" s="7">
        <v>0</v>
      </c>
      <c r="AP1101">
        <f t="shared" si="17"/>
        <v>1100</v>
      </c>
    </row>
    <row r="1102" spans="1:42" x14ac:dyDescent="0.25">
      <c r="A1102" t="s">
        <v>44467</v>
      </c>
      <c r="N1102" t="s">
        <v>54</v>
      </c>
      <c r="O1102" t="s">
        <v>15536</v>
      </c>
      <c r="P1102" t="s">
        <v>15537</v>
      </c>
      <c r="Q1102" t="s">
        <v>15538</v>
      </c>
      <c r="R1102">
        <v>14.487</v>
      </c>
      <c r="S1102" t="s">
        <v>13638</v>
      </c>
      <c r="T1102" t="s">
        <v>13638</v>
      </c>
      <c r="U1102" s="17">
        <v>45546</v>
      </c>
      <c r="W1102">
        <v>14.487</v>
      </c>
      <c r="Y1102">
        <v>0</v>
      </c>
      <c r="Z1102" s="7">
        <v>0</v>
      </c>
      <c r="AP1102">
        <f t="shared" si="17"/>
        <v>1101</v>
      </c>
    </row>
    <row r="1103" spans="1:42" x14ac:dyDescent="0.25">
      <c r="A1103" t="s">
        <v>44468</v>
      </c>
      <c r="N1103" t="s">
        <v>54</v>
      </c>
      <c r="O1103" t="s">
        <v>15539</v>
      </c>
      <c r="P1103" t="s">
        <v>15540</v>
      </c>
      <c r="Q1103" t="s">
        <v>13638</v>
      </c>
      <c r="R1103">
        <v>16.356999999999999</v>
      </c>
      <c r="S1103" t="s">
        <v>13638</v>
      </c>
      <c r="T1103" t="s">
        <v>13638</v>
      </c>
      <c r="U1103" s="17">
        <v>45546</v>
      </c>
      <c r="W1103">
        <v>16.356999999999999</v>
      </c>
      <c r="Y1103">
        <v>0</v>
      </c>
      <c r="Z1103" s="7">
        <v>0</v>
      </c>
      <c r="AP1103">
        <f t="shared" si="17"/>
        <v>1102</v>
      </c>
    </row>
    <row r="1104" spans="1:42" x14ac:dyDescent="0.25">
      <c r="A1104" t="s">
        <v>44469</v>
      </c>
      <c r="N1104" t="s">
        <v>54</v>
      </c>
      <c r="O1104" t="s">
        <v>15541</v>
      </c>
      <c r="P1104" t="s">
        <v>15542</v>
      </c>
      <c r="Q1104" t="s">
        <v>13638</v>
      </c>
      <c r="R1104">
        <v>16.571999999999999</v>
      </c>
      <c r="S1104" t="s">
        <v>13638</v>
      </c>
      <c r="T1104" t="s">
        <v>13638</v>
      </c>
      <c r="U1104" s="17">
        <v>45546</v>
      </c>
      <c r="W1104">
        <v>16.571999999999999</v>
      </c>
      <c r="Y1104">
        <v>0</v>
      </c>
      <c r="Z1104" s="7">
        <v>0</v>
      </c>
      <c r="AP1104">
        <f t="shared" si="17"/>
        <v>1103</v>
      </c>
    </row>
    <row r="1105" spans="1:42" x14ac:dyDescent="0.25">
      <c r="A1105" t="s">
        <v>44470</v>
      </c>
      <c r="N1105" t="s">
        <v>54</v>
      </c>
      <c r="O1105" t="s">
        <v>15543</v>
      </c>
      <c r="P1105" t="s">
        <v>15544</v>
      </c>
      <c r="Q1105" t="s">
        <v>15545</v>
      </c>
      <c r="R1105">
        <v>16.356999999999999</v>
      </c>
      <c r="S1105" t="s">
        <v>13638</v>
      </c>
      <c r="T1105" t="s">
        <v>13638</v>
      </c>
      <c r="U1105" s="17">
        <v>45546</v>
      </c>
      <c r="W1105">
        <v>16.356999999999999</v>
      </c>
      <c r="Y1105">
        <v>0</v>
      </c>
      <c r="Z1105" s="7">
        <v>0</v>
      </c>
      <c r="AP1105">
        <f t="shared" si="17"/>
        <v>1104</v>
      </c>
    </row>
    <row r="1106" spans="1:42" x14ac:dyDescent="0.25">
      <c r="N1106" t="s">
        <v>54</v>
      </c>
      <c r="O1106" t="s">
        <v>15546</v>
      </c>
      <c r="P1106" t="s">
        <v>15547</v>
      </c>
      <c r="Q1106" t="s">
        <v>15548</v>
      </c>
      <c r="R1106">
        <v>16.571999999999999</v>
      </c>
      <c r="S1106" t="s">
        <v>13638</v>
      </c>
      <c r="T1106" t="s">
        <v>13638</v>
      </c>
      <c r="U1106" s="17">
        <v>45546</v>
      </c>
      <c r="W1106">
        <v>16.571999999999999</v>
      </c>
      <c r="Y1106">
        <v>0</v>
      </c>
      <c r="Z1106" s="7">
        <v>0</v>
      </c>
      <c r="AP1106">
        <f t="shared" si="17"/>
        <v>1105</v>
      </c>
    </row>
    <row r="1107" spans="1:42" x14ac:dyDescent="0.25">
      <c r="A1107" t="s">
        <v>21</v>
      </c>
      <c r="N1107" t="s">
        <v>54</v>
      </c>
      <c r="O1107" t="s">
        <v>51446</v>
      </c>
      <c r="P1107" t="s">
        <v>51447</v>
      </c>
      <c r="Q1107" t="s">
        <v>13638</v>
      </c>
      <c r="R1107">
        <v>10.6</v>
      </c>
      <c r="S1107" t="s">
        <v>13638</v>
      </c>
      <c r="T1107" t="s">
        <v>13638</v>
      </c>
      <c r="U1107" s="17">
        <v>45546</v>
      </c>
      <c r="W1107">
        <v>10.6</v>
      </c>
      <c r="Y1107">
        <v>0</v>
      </c>
      <c r="Z1107" s="7">
        <v>0</v>
      </c>
      <c r="AP1107">
        <f t="shared" si="17"/>
        <v>1106</v>
      </c>
    </row>
    <row r="1108" spans="1:42" x14ac:dyDescent="0.25">
      <c r="A1108" t="s">
        <v>44471</v>
      </c>
      <c r="N1108" t="s">
        <v>54</v>
      </c>
      <c r="O1108" t="s">
        <v>51448</v>
      </c>
      <c r="P1108" t="s">
        <v>51449</v>
      </c>
      <c r="Q1108" t="s">
        <v>51450</v>
      </c>
      <c r="R1108">
        <v>10.6</v>
      </c>
      <c r="S1108" t="s">
        <v>13638</v>
      </c>
      <c r="T1108" t="s">
        <v>13638</v>
      </c>
      <c r="U1108" s="17">
        <v>45546</v>
      </c>
      <c r="W1108">
        <v>10.6</v>
      </c>
      <c r="Y1108">
        <v>0</v>
      </c>
      <c r="Z1108" s="7">
        <v>0</v>
      </c>
      <c r="AP1108">
        <f t="shared" si="17"/>
        <v>1107</v>
      </c>
    </row>
    <row r="1109" spans="1:42" x14ac:dyDescent="0.25">
      <c r="A1109" t="s">
        <v>44472</v>
      </c>
      <c r="N1109" t="s">
        <v>54</v>
      </c>
      <c r="O1109" t="s">
        <v>51451</v>
      </c>
      <c r="P1109" t="s">
        <v>51452</v>
      </c>
      <c r="Q1109" t="s">
        <v>13638</v>
      </c>
      <c r="R1109">
        <v>10.56</v>
      </c>
      <c r="S1109" t="s">
        <v>13638</v>
      </c>
      <c r="T1109" t="s">
        <v>13638</v>
      </c>
      <c r="U1109" s="17">
        <v>45546</v>
      </c>
      <c r="W1109">
        <v>10.56</v>
      </c>
      <c r="Y1109">
        <v>0</v>
      </c>
      <c r="Z1109" s="7">
        <v>0</v>
      </c>
      <c r="AP1109">
        <f t="shared" si="17"/>
        <v>1108</v>
      </c>
    </row>
    <row r="1110" spans="1:42" x14ac:dyDescent="0.25">
      <c r="A1110" t="s">
        <v>44473</v>
      </c>
      <c r="N1110" t="s">
        <v>54</v>
      </c>
      <c r="O1110" t="s">
        <v>51453</v>
      </c>
      <c r="P1110" t="s">
        <v>51454</v>
      </c>
      <c r="Q1110" t="s">
        <v>51455</v>
      </c>
      <c r="R1110">
        <v>10.56</v>
      </c>
      <c r="S1110" t="s">
        <v>13638</v>
      </c>
      <c r="T1110" t="s">
        <v>13638</v>
      </c>
      <c r="U1110" s="17">
        <v>45546</v>
      </c>
      <c r="W1110">
        <v>10.56</v>
      </c>
      <c r="Y1110">
        <v>0</v>
      </c>
      <c r="Z1110" s="7">
        <v>0</v>
      </c>
      <c r="AP1110">
        <f t="shared" si="17"/>
        <v>1109</v>
      </c>
    </row>
    <row r="1111" spans="1:42" x14ac:dyDescent="0.25">
      <c r="A1111" t="s">
        <v>44474</v>
      </c>
      <c r="N1111" t="s">
        <v>54</v>
      </c>
      <c r="O1111" t="s">
        <v>15549</v>
      </c>
      <c r="P1111" t="s">
        <v>15550</v>
      </c>
      <c r="Q1111" t="s">
        <v>13638</v>
      </c>
      <c r="R1111">
        <v>47.200600000000001</v>
      </c>
      <c r="S1111" t="s">
        <v>13638</v>
      </c>
      <c r="T1111" t="s">
        <v>13638</v>
      </c>
      <c r="U1111" s="17">
        <v>45546</v>
      </c>
      <c r="W1111">
        <v>47.200600000000001</v>
      </c>
      <c r="Y1111">
        <v>0</v>
      </c>
      <c r="Z1111" s="7">
        <v>0</v>
      </c>
      <c r="AP1111">
        <f t="shared" si="17"/>
        <v>1110</v>
      </c>
    </row>
    <row r="1112" spans="1:42" x14ac:dyDescent="0.25">
      <c r="N1112" t="s">
        <v>54</v>
      </c>
      <c r="O1112" t="s">
        <v>15551</v>
      </c>
      <c r="P1112" t="s">
        <v>15552</v>
      </c>
      <c r="Q1112" t="s">
        <v>15553</v>
      </c>
      <c r="R1112">
        <v>29.5456</v>
      </c>
      <c r="S1112" t="s">
        <v>13638</v>
      </c>
      <c r="T1112" t="s">
        <v>13638</v>
      </c>
      <c r="U1112" s="17">
        <v>45546</v>
      </c>
      <c r="W1112">
        <v>29.5456</v>
      </c>
      <c r="Y1112">
        <v>0</v>
      </c>
      <c r="Z1112" s="7">
        <v>0</v>
      </c>
      <c r="AP1112">
        <f t="shared" si="17"/>
        <v>1111</v>
      </c>
    </row>
    <row r="1113" spans="1:42" x14ac:dyDescent="0.25">
      <c r="A1113" t="s">
        <v>22</v>
      </c>
      <c r="N1113" t="s">
        <v>54</v>
      </c>
      <c r="O1113" t="s">
        <v>15554</v>
      </c>
      <c r="P1113" t="s">
        <v>15555</v>
      </c>
      <c r="Q1113" t="s">
        <v>13638</v>
      </c>
      <c r="R1113">
        <v>43.293100000000003</v>
      </c>
      <c r="S1113" t="s">
        <v>13638</v>
      </c>
      <c r="T1113" t="s">
        <v>13638</v>
      </c>
      <c r="U1113" s="17">
        <v>45546</v>
      </c>
      <c r="W1113">
        <v>43.293100000000003</v>
      </c>
      <c r="Y1113">
        <v>0</v>
      </c>
      <c r="Z1113" s="7">
        <v>0</v>
      </c>
      <c r="AP1113">
        <f t="shared" si="17"/>
        <v>1112</v>
      </c>
    </row>
    <row r="1114" spans="1:42" x14ac:dyDescent="0.25">
      <c r="A1114" t="s">
        <v>44475</v>
      </c>
      <c r="N1114" t="s">
        <v>54</v>
      </c>
      <c r="O1114" t="s">
        <v>15556</v>
      </c>
      <c r="P1114" t="s">
        <v>15557</v>
      </c>
      <c r="Q1114" t="s">
        <v>15558</v>
      </c>
      <c r="R1114">
        <v>27.352900000000002</v>
      </c>
      <c r="S1114" t="s">
        <v>13638</v>
      </c>
      <c r="T1114" t="s">
        <v>13638</v>
      </c>
      <c r="U1114" s="17">
        <v>45546</v>
      </c>
      <c r="W1114">
        <v>27.352900000000002</v>
      </c>
      <c r="Y1114">
        <v>0</v>
      </c>
      <c r="Z1114" s="7">
        <v>0</v>
      </c>
      <c r="AP1114">
        <f t="shared" si="17"/>
        <v>1113</v>
      </c>
    </row>
    <row r="1115" spans="1:42" x14ac:dyDescent="0.25">
      <c r="A1115" t="s">
        <v>44476</v>
      </c>
      <c r="N1115" t="s">
        <v>54</v>
      </c>
      <c r="O1115" t="s">
        <v>15559</v>
      </c>
      <c r="P1115" t="s">
        <v>15560</v>
      </c>
      <c r="Q1115" t="s">
        <v>13638</v>
      </c>
      <c r="R1115">
        <v>15.149900000000001</v>
      </c>
      <c r="S1115" t="s">
        <v>13638</v>
      </c>
      <c r="T1115" t="s">
        <v>13638</v>
      </c>
      <c r="U1115" s="17">
        <v>45546</v>
      </c>
      <c r="W1115">
        <v>15.149900000000001</v>
      </c>
      <c r="Y1115">
        <v>0</v>
      </c>
      <c r="Z1115" s="7">
        <v>0</v>
      </c>
      <c r="AP1115">
        <f t="shared" si="17"/>
        <v>1114</v>
      </c>
    </row>
    <row r="1116" spans="1:42" x14ac:dyDescent="0.25">
      <c r="A1116" t="s">
        <v>44477</v>
      </c>
      <c r="N1116" t="s">
        <v>54</v>
      </c>
      <c r="O1116" t="s">
        <v>15561</v>
      </c>
      <c r="P1116" t="s">
        <v>15562</v>
      </c>
      <c r="Q1116" t="s">
        <v>15563</v>
      </c>
      <c r="R1116">
        <v>15.149900000000001</v>
      </c>
      <c r="S1116" t="s">
        <v>13638</v>
      </c>
      <c r="T1116" t="s">
        <v>13638</v>
      </c>
      <c r="U1116" s="17">
        <v>45546</v>
      </c>
      <c r="W1116">
        <v>15.149900000000001</v>
      </c>
      <c r="Y1116">
        <v>0</v>
      </c>
      <c r="Z1116" s="7">
        <v>0</v>
      </c>
      <c r="AP1116">
        <f t="shared" si="17"/>
        <v>1115</v>
      </c>
    </row>
    <row r="1117" spans="1:42" x14ac:dyDescent="0.25">
      <c r="A1117" t="s">
        <v>44478</v>
      </c>
      <c r="N1117" t="s">
        <v>54</v>
      </c>
      <c r="O1117" t="s">
        <v>15564</v>
      </c>
      <c r="P1117" t="s">
        <v>15565</v>
      </c>
      <c r="Q1117" t="s">
        <v>13638</v>
      </c>
      <c r="R1117">
        <v>14.9343</v>
      </c>
      <c r="S1117" t="s">
        <v>13638</v>
      </c>
      <c r="T1117" t="s">
        <v>13638</v>
      </c>
      <c r="U1117" s="17">
        <v>45546</v>
      </c>
      <c r="W1117">
        <v>14.9343</v>
      </c>
      <c r="Y1117">
        <v>0</v>
      </c>
      <c r="Z1117" s="7">
        <v>0</v>
      </c>
      <c r="AP1117">
        <f t="shared" si="17"/>
        <v>1116</v>
      </c>
    </row>
    <row r="1118" spans="1:42" x14ac:dyDescent="0.25">
      <c r="N1118" t="s">
        <v>54</v>
      </c>
      <c r="O1118" t="s">
        <v>15566</v>
      </c>
      <c r="P1118" t="s">
        <v>15567</v>
      </c>
      <c r="Q1118" t="s">
        <v>15568</v>
      </c>
      <c r="R1118">
        <v>14.9343</v>
      </c>
      <c r="S1118" t="s">
        <v>13638</v>
      </c>
      <c r="T1118" t="s">
        <v>13638</v>
      </c>
      <c r="U1118" s="17">
        <v>45546</v>
      </c>
      <c r="W1118">
        <v>14.9343</v>
      </c>
      <c r="Y1118">
        <v>0</v>
      </c>
      <c r="Z1118" s="7">
        <v>0</v>
      </c>
      <c r="AP1118">
        <f t="shared" si="17"/>
        <v>1117</v>
      </c>
    </row>
    <row r="1119" spans="1:42" x14ac:dyDescent="0.25">
      <c r="A1119" t="s">
        <v>50</v>
      </c>
      <c r="N1119" t="s">
        <v>54</v>
      </c>
      <c r="O1119" t="s">
        <v>2491</v>
      </c>
      <c r="P1119" t="s">
        <v>15569</v>
      </c>
      <c r="Q1119" t="s">
        <v>13638</v>
      </c>
      <c r="R1119">
        <v>56.037999999999997</v>
      </c>
      <c r="S1119" t="s">
        <v>13638</v>
      </c>
      <c r="T1119" t="s">
        <v>13638</v>
      </c>
      <c r="U1119" s="17">
        <v>45546</v>
      </c>
      <c r="W1119">
        <v>56.037999999999997</v>
      </c>
      <c r="Y1119">
        <v>24.0139</v>
      </c>
      <c r="Z1119" s="7">
        <v>0.24709923732411454</v>
      </c>
      <c r="AP1119">
        <f t="shared" si="17"/>
        <v>1118</v>
      </c>
    </row>
    <row r="1120" spans="1:42" x14ac:dyDescent="0.25">
      <c r="N1120" t="s">
        <v>54</v>
      </c>
      <c r="O1120" t="s">
        <v>2490</v>
      </c>
      <c r="P1120" t="s">
        <v>15570</v>
      </c>
      <c r="Q1120" t="s">
        <v>15571</v>
      </c>
      <c r="R1120">
        <v>47.5974</v>
      </c>
      <c r="S1120" t="s">
        <v>13638</v>
      </c>
      <c r="T1120" t="s">
        <v>13638</v>
      </c>
      <c r="U1120" s="17">
        <v>45546</v>
      </c>
      <c r="W1120">
        <v>47.5974</v>
      </c>
      <c r="Y1120">
        <v>20.3293</v>
      </c>
      <c r="Z1120" s="7">
        <v>0.24809608520254045</v>
      </c>
      <c r="AP1120">
        <f t="shared" si="17"/>
        <v>1119</v>
      </c>
    </row>
    <row r="1121" spans="1:42" x14ac:dyDescent="0.25">
      <c r="N1121" t="s">
        <v>54</v>
      </c>
      <c r="O1121" t="s">
        <v>2489</v>
      </c>
      <c r="P1121" t="s">
        <v>15572</v>
      </c>
      <c r="Q1121" t="s">
        <v>13638</v>
      </c>
      <c r="R1121">
        <v>50.283700000000003</v>
      </c>
      <c r="S1121" t="s">
        <v>13638</v>
      </c>
      <c r="T1121" t="s">
        <v>13638</v>
      </c>
      <c r="U1121" s="17">
        <v>45546</v>
      </c>
      <c r="W1121">
        <v>50.283700000000003</v>
      </c>
      <c r="Y1121">
        <v>22.3078</v>
      </c>
      <c r="Z1121" s="7">
        <v>0.23670148255779733</v>
      </c>
      <c r="AP1121">
        <f t="shared" si="17"/>
        <v>1120</v>
      </c>
    </row>
    <row r="1122" spans="1:42" x14ac:dyDescent="0.25">
      <c r="A1122" t="s">
        <v>12</v>
      </c>
      <c r="N1122" t="s">
        <v>54</v>
      </c>
      <c r="O1122" t="s">
        <v>2488</v>
      </c>
      <c r="P1122" t="s">
        <v>15573</v>
      </c>
      <c r="Q1122" t="s">
        <v>15574</v>
      </c>
      <c r="R1122">
        <v>42.865299999999998</v>
      </c>
      <c r="S1122" t="s">
        <v>13638</v>
      </c>
      <c r="T1122" t="s">
        <v>13638</v>
      </c>
      <c r="U1122" s="17">
        <v>45546</v>
      </c>
      <c r="W1122">
        <v>42.865299999999998</v>
      </c>
      <c r="Y1122">
        <v>18.975100000000001</v>
      </c>
      <c r="Z1122" s="7">
        <v>0.23735799401215552</v>
      </c>
      <c r="AP1122">
        <f t="shared" si="17"/>
        <v>1121</v>
      </c>
    </row>
    <row r="1123" spans="1:42" x14ac:dyDescent="0.25">
      <c r="A1123" t="s">
        <v>44479</v>
      </c>
      <c r="N1123" t="s">
        <v>54</v>
      </c>
      <c r="O1123" t="s">
        <v>15575</v>
      </c>
      <c r="P1123" t="s">
        <v>15576</v>
      </c>
      <c r="Q1123" t="s">
        <v>13638</v>
      </c>
      <c r="R1123">
        <v>122.79</v>
      </c>
      <c r="S1123" t="s">
        <v>13638</v>
      </c>
      <c r="T1123" t="s">
        <v>13638</v>
      </c>
      <c r="U1123" s="17">
        <v>45546</v>
      </c>
      <c r="W1123">
        <v>122.79</v>
      </c>
      <c r="Y1123">
        <v>81.73</v>
      </c>
      <c r="Z1123" s="7">
        <v>0.11684849079215631</v>
      </c>
      <c r="AP1123">
        <f t="shared" si="17"/>
        <v>1122</v>
      </c>
    </row>
    <row r="1124" spans="1:42" x14ac:dyDescent="0.25">
      <c r="A1124" t="s">
        <v>44480</v>
      </c>
      <c r="N1124" t="s">
        <v>54</v>
      </c>
      <c r="O1124" t="s">
        <v>15577</v>
      </c>
      <c r="P1124" t="s">
        <v>15578</v>
      </c>
      <c r="Q1124" t="s">
        <v>15579</v>
      </c>
      <c r="R1124">
        <v>34.5</v>
      </c>
      <c r="S1124" t="s">
        <v>13638</v>
      </c>
      <c r="T1124" t="s">
        <v>13638</v>
      </c>
      <c r="U1124" s="17">
        <v>45546</v>
      </c>
      <c r="W1124">
        <v>34.5</v>
      </c>
      <c r="Y1124">
        <v>35.4</v>
      </c>
      <c r="Z1124" s="7">
        <v>-7.2799262600860004E-3</v>
      </c>
      <c r="AP1124">
        <f t="shared" si="17"/>
        <v>1123</v>
      </c>
    </row>
    <row r="1125" spans="1:42" x14ac:dyDescent="0.25">
      <c r="A1125" t="s">
        <v>44481</v>
      </c>
      <c r="N1125" t="s">
        <v>54</v>
      </c>
      <c r="O1125" t="s">
        <v>15580</v>
      </c>
      <c r="P1125" t="s">
        <v>15581</v>
      </c>
      <c r="Q1125" t="s">
        <v>13638</v>
      </c>
      <c r="R1125">
        <v>137.32</v>
      </c>
      <c r="S1125" t="s">
        <v>13638</v>
      </c>
      <c r="T1125" t="s">
        <v>13638</v>
      </c>
      <c r="U1125" s="17">
        <v>45546</v>
      </c>
      <c r="W1125">
        <v>137.32</v>
      </c>
      <c r="Y1125">
        <v>88.95</v>
      </c>
      <c r="Z1125" s="7">
        <v>0.12477271449610683</v>
      </c>
      <c r="AP1125">
        <f t="shared" si="17"/>
        <v>1124</v>
      </c>
    </row>
    <row r="1126" spans="1:42" x14ac:dyDescent="0.25">
      <c r="A1126" t="s">
        <v>44482</v>
      </c>
      <c r="N1126" t="s">
        <v>54</v>
      </c>
      <c r="O1126" t="s">
        <v>15582</v>
      </c>
      <c r="P1126" t="s">
        <v>15583</v>
      </c>
      <c r="Q1126" t="s">
        <v>15584</v>
      </c>
      <c r="R1126">
        <v>74.08</v>
      </c>
      <c r="S1126" t="s">
        <v>13638</v>
      </c>
      <c r="T1126" t="s">
        <v>13638</v>
      </c>
      <c r="U1126" s="17">
        <v>45546</v>
      </c>
      <c r="W1126">
        <v>74.08</v>
      </c>
      <c r="Y1126">
        <v>60.23</v>
      </c>
      <c r="Z1126" s="7">
        <v>5.8993498947020662E-2</v>
      </c>
      <c r="AP1126">
        <f t="shared" si="17"/>
        <v>1125</v>
      </c>
    </row>
    <row r="1127" spans="1:42" x14ac:dyDescent="0.25">
      <c r="N1127" t="s">
        <v>54</v>
      </c>
      <c r="O1127" t="s">
        <v>2464</v>
      </c>
      <c r="P1127" t="s">
        <v>15585</v>
      </c>
      <c r="Q1127" t="s">
        <v>13638</v>
      </c>
      <c r="R1127">
        <v>28.56</v>
      </c>
      <c r="S1127" t="s">
        <v>13638</v>
      </c>
      <c r="T1127" t="s">
        <v>13638</v>
      </c>
      <c r="U1127" s="17">
        <v>45546</v>
      </c>
      <c r="W1127">
        <v>28.56</v>
      </c>
      <c r="Y1127">
        <v>13.33</v>
      </c>
      <c r="Z1127" s="7">
        <v>0.22151815945832976</v>
      </c>
      <c r="AP1127">
        <f t="shared" si="17"/>
        <v>1126</v>
      </c>
    </row>
    <row r="1128" spans="1:42" x14ac:dyDescent="0.25">
      <c r="A1128" t="s">
        <v>35</v>
      </c>
      <c r="N1128" t="s">
        <v>54</v>
      </c>
      <c r="O1128" t="s">
        <v>2463</v>
      </c>
      <c r="P1128" t="s">
        <v>15586</v>
      </c>
      <c r="Q1128" t="s">
        <v>13638</v>
      </c>
      <c r="R1128">
        <v>22.03</v>
      </c>
      <c r="S1128" t="s">
        <v>13638</v>
      </c>
      <c r="T1128" t="s">
        <v>13638</v>
      </c>
      <c r="U1128" s="17">
        <v>45546</v>
      </c>
      <c r="W1128">
        <v>22.03</v>
      </c>
      <c r="Y1128">
        <v>13.33</v>
      </c>
      <c r="Z1128" s="7">
        <v>0.14470451379279936</v>
      </c>
      <c r="AP1128">
        <f t="shared" si="17"/>
        <v>1127</v>
      </c>
    </row>
    <row r="1129" spans="1:42" x14ac:dyDescent="0.25">
      <c r="A1129" t="s">
        <v>44483</v>
      </c>
      <c r="N1129" t="s">
        <v>54</v>
      </c>
      <c r="O1129" t="s">
        <v>2462</v>
      </c>
      <c r="P1129" t="s">
        <v>15587</v>
      </c>
      <c r="Q1129" t="s">
        <v>13638</v>
      </c>
      <c r="R1129">
        <v>26.78</v>
      </c>
      <c r="S1129" t="s">
        <v>13638</v>
      </c>
      <c r="T1129" t="s">
        <v>13638</v>
      </c>
      <c r="U1129" s="17">
        <v>45546</v>
      </c>
      <c r="W1129">
        <v>26.78</v>
      </c>
      <c r="Y1129">
        <v>12.89</v>
      </c>
      <c r="Z1129" s="7">
        <v>0.21233485338835312</v>
      </c>
      <c r="AP1129">
        <f t="shared" si="17"/>
        <v>1128</v>
      </c>
    </row>
    <row r="1130" spans="1:42" x14ac:dyDescent="0.25">
      <c r="A1130" t="s">
        <v>44484</v>
      </c>
      <c r="N1130" t="s">
        <v>54</v>
      </c>
      <c r="O1130" t="s">
        <v>2461</v>
      </c>
      <c r="P1130" t="s">
        <v>15588</v>
      </c>
      <c r="Q1130" t="s">
        <v>13638</v>
      </c>
      <c r="R1130">
        <v>20.37</v>
      </c>
      <c r="S1130" t="s">
        <v>13638</v>
      </c>
      <c r="T1130" t="s">
        <v>13638</v>
      </c>
      <c r="U1130" s="17">
        <v>45546</v>
      </c>
      <c r="W1130">
        <v>20.37</v>
      </c>
      <c r="Y1130">
        <v>12.89</v>
      </c>
      <c r="Z1130" s="7">
        <v>0.13159760182537017</v>
      </c>
      <c r="AP1130">
        <f t="shared" si="17"/>
        <v>1129</v>
      </c>
    </row>
    <row r="1131" spans="1:42" x14ac:dyDescent="0.25">
      <c r="A1131" t="s">
        <v>44485</v>
      </c>
      <c r="N1131" t="s">
        <v>54</v>
      </c>
      <c r="O1131" t="s">
        <v>2436</v>
      </c>
      <c r="P1131" t="s">
        <v>15589</v>
      </c>
      <c r="Q1131" t="s">
        <v>13638</v>
      </c>
      <c r="R1131">
        <v>24.31</v>
      </c>
      <c r="S1131" t="s">
        <v>13638</v>
      </c>
      <c r="T1131" t="s">
        <v>13638</v>
      </c>
      <c r="U1131" s="17">
        <v>45546</v>
      </c>
      <c r="W1131">
        <v>24.31</v>
      </c>
      <c r="Y1131">
        <v>11.68</v>
      </c>
      <c r="Z1131" s="7">
        <v>0.21287309925073572</v>
      </c>
      <c r="AP1131">
        <f t="shared" si="17"/>
        <v>1130</v>
      </c>
    </row>
    <row r="1132" spans="1:42" x14ac:dyDescent="0.25">
      <c r="A1132" t="s">
        <v>44486</v>
      </c>
      <c r="N1132" t="s">
        <v>54</v>
      </c>
      <c r="O1132" t="s">
        <v>2435</v>
      </c>
      <c r="P1132" t="s">
        <v>15590</v>
      </c>
      <c r="Q1132" t="s">
        <v>15591</v>
      </c>
      <c r="R1132">
        <v>20.72</v>
      </c>
      <c r="S1132" t="s">
        <v>13638</v>
      </c>
      <c r="T1132" t="s">
        <v>13638</v>
      </c>
      <c r="U1132" s="17">
        <v>45546</v>
      </c>
      <c r="W1132">
        <v>20.72</v>
      </c>
      <c r="Y1132">
        <v>11.68</v>
      </c>
      <c r="Z1132" s="7">
        <v>0.16552368221194769</v>
      </c>
      <c r="AP1132">
        <f t="shared" si="17"/>
        <v>1131</v>
      </c>
    </row>
    <row r="1133" spans="1:42" x14ac:dyDescent="0.25">
      <c r="N1133" t="s">
        <v>54</v>
      </c>
      <c r="O1133" t="s">
        <v>2434</v>
      </c>
      <c r="P1133" t="s">
        <v>15592</v>
      </c>
      <c r="Q1133" t="s">
        <v>13638</v>
      </c>
      <c r="R1133">
        <v>23.21</v>
      </c>
      <c r="S1133" t="s">
        <v>13638</v>
      </c>
      <c r="T1133" t="s">
        <v>13638</v>
      </c>
      <c r="U1133" s="17">
        <v>45546</v>
      </c>
      <c r="W1133">
        <v>23.21</v>
      </c>
      <c r="Y1133">
        <v>11.61</v>
      </c>
      <c r="Z1133" s="7">
        <v>0.20088262005205593</v>
      </c>
      <c r="AP1133">
        <f t="shared" si="17"/>
        <v>1132</v>
      </c>
    </row>
    <row r="1134" spans="1:42" x14ac:dyDescent="0.25">
      <c r="A1134" t="s">
        <v>2</v>
      </c>
      <c r="N1134" t="s">
        <v>54</v>
      </c>
      <c r="O1134" t="s">
        <v>2433</v>
      </c>
      <c r="P1134" t="s">
        <v>15593</v>
      </c>
      <c r="Q1134" t="s">
        <v>15594</v>
      </c>
      <c r="R1134">
        <v>19.64</v>
      </c>
      <c r="S1134" t="s">
        <v>13638</v>
      </c>
      <c r="T1134" t="s">
        <v>13638</v>
      </c>
      <c r="U1134" s="17">
        <v>45546</v>
      </c>
      <c r="W1134">
        <v>19.64</v>
      </c>
      <c r="Y1134">
        <v>11.61</v>
      </c>
      <c r="Z1134" s="7">
        <v>0.15154523675865406</v>
      </c>
      <c r="AP1134">
        <f t="shared" si="17"/>
        <v>1133</v>
      </c>
    </row>
    <row r="1135" spans="1:42" x14ac:dyDescent="0.25">
      <c r="A1135" t="s">
        <v>44487</v>
      </c>
      <c r="N1135" t="s">
        <v>54</v>
      </c>
      <c r="O1135" t="s">
        <v>2430</v>
      </c>
      <c r="P1135" t="s">
        <v>15595</v>
      </c>
      <c r="Q1135" t="s">
        <v>13638</v>
      </c>
      <c r="R1135">
        <v>43.92</v>
      </c>
      <c r="S1135" t="s">
        <v>13638</v>
      </c>
      <c r="T1135" t="s">
        <v>13638</v>
      </c>
      <c r="U1135" s="17">
        <v>45546</v>
      </c>
      <c r="W1135">
        <v>43.92</v>
      </c>
      <c r="Y1135">
        <v>22.39</v>
      </c>
      <c r="Z1135" s="7">
        <v>0.19525201504140011</v>
      </c>
      <c r="AP1135">
        <f t="shared" si="17"/>
        <v>1134</v>
      </c>
    </row>
    <row r="1136" spans="1:42" x14ac:dyDescent="0.25">
      <c r="A1136" t="s">
        <v>44488</v>
      </c>
      <c r="N1136" t="s">
        <v>54</v>
      </c>
      <c r="O1136" t="s">
        <v>2429</v>
      </c>
      <c r="P1136" t="s">
        <v>15596</v>
      </c>
      <c r="Q1136" t="s">
        <v>13638</v>
      </c>
      <c r="R1136">
        <v>34.06</v>
      </c>
      <c r="S1136" t="s">
        <v>13638</v>
      </c>
      <c r="T1136" t="s">
        <v>13638</v>
      </c>
      <c r="U1136" s="17">
        <v>45546</v>
      </c>
      <c r="W1136">
        <v>34.06</v>
      </c>
      <c r="Y1136">
        <v>22.39</v>
      </c>
      <c r="Z1136" s="7">
        <v>0.12047706510883671</v>
      </c>
      <c r="AP1136">
        <f t="shared" si="17"/>
        <v>1135</v>
      </c>
    </row>
    <row r="1137" spans="1:42" x14ac:dyDescent="0.25">
      <c r="A1137" t="s">
        <v>44489</v>
      </c>
      <c r="N1137" t="s">
        <v>54</v>
      </c>
      <c r="O1137" t="s">
        <v>2428</v>
      </c>
      <c r="P1137" t="s">
        <v>15597</v>
      </c>
      <c r="Q1137" t="s">
        <v>13638</v>
      </c>
      <c r="R1137">
        <v>41.03</v>
      </c>
      <c r="S1137" t="s">
        <v>13638</v>
      </c>
      <c r="T1137" t="s">
        <v>13638</v>
      </c>
      <c r="U1137" s="17">
        <v>45546</v>
      </c>
      <c r="W1137">
        <v>41.03</v>
      </c>
      <c r="Y1137">
        <v>21.83</v>
      </c>
      <c r="Z1137" s="7">
        <v>0.18258864559372956</v>
      </c>
      <c r="AP1137">
        <f t="shared" si="17"/>
        <v>1136</v>
      </c>
    </row>
    <row r="1138" spans="1:42" x14ac:dyDescent="0.25">
      <c r="A1138" t="s">
        <v>44490</v>
      </c>
      <c r="N1138" t="s">
        <v>54</v>
      </c>
      <c r="O1138" t="s">
        <v>2427</v>
      </c>
      <c r="P1138" t="s">
        <v>15598</v>
      </c>
      <c r="Q1138" t="s">
        <v>13638</v>
      </c>
      <c r="R1138">
        <v>31.36</v>
      </c>
      <c r="S1138" t="s">
        <v>13638</v>
      </c>
      <c r="T1138" t="s">
        <v>13638</v>
      </c>
      <c r="U1138" s="17">
        <v>45546</v>
      </c>
      <c r="W1138">
        <v>31.36</v>
      </c>
      <c r="Y1138">
        <v>21.83</v>
      </c>
      <c r="Z1138" s="7">
        <v>0.10382101531855881</v>
      </c>
      <c r="AP1138">
        <f t="shared" si="17"/>
        <v>1137</v>
      </c>
    </row>
    <row r="1139" spans="1:42" x14ac:dyDescent="0.25">
      <c r="N1139" t="s">
        <v>54</v>
      </c>
      <c r="O1139" t="s">
        <v>51456</v>
      </c>
      <c r="P1139" t="s">
        <v>51457</v>
      </c>
      <c r="Q1139" t="s">
        <v>13638</v>
      </c>
      <c r="R1139">
        <v>10.1</v>
      </c>
      <c r="S1139" t="s">
        <v>13638</v>
      </c>
      <c r="T1139" t="s">
        <v>13638</v>
      </c>
      <c r="U1139" s="17">
        <v>45546</v>
      </c>
      <c r="W1139">
        <v>10.1</v>
      </c>
      <c r="Y1139">
        <v>0</v>
      </c>
      <c r="Z1139" s="7">
        <v>0</v>
      </c>
      <c r="AP1139">
        <f t="shared" si="17"/>
        <v>1138</v>
      </c>
    </row>
    <row r="1140" spans="1:42" x14ac:dyDescent="0.25">
      <c r="A1140" t="s">
        <v>51</v>
      </c>
      <c r="N1140" t="s">
        <v>54</v>
      </c>
      <c r="O1140" t="s">
        <v>51458</v>
      </c>
      <c r="P1140" t="s">
        <v>51459</v>
      </c>
      <c r="Q1140" t="s">
        <v>51460</v>
      </c>
      <c r="R1140">
        <v>10.1</v>
      </c>
      <c r="S1140" t="s">
        <v>13638</v>
      </c>
      <c r="T1140" t="s">
        <v>13638</v>
      </c>
      <c r="U1140" s="17">
        <v>45546</v>
      </c>
      <c r="W1140">
        <v>10.1</v>
      </c>
      <c r="Y1140">
        <v>0</v>
      </c>
      <c r="Z1140" s="7">
        <v>0</v>
      </c>
      <c r="AP1140">
        <f t="shared" si="17"/>
        <v>1139</v>
      </c>
    </row>
    <row r="1141" spans="1:42" x14ac:dyDescent="0.25">
      <c r="N1141" t="s">
        <v>54</v>
      </c>
      <c r="O1141" t="s">
        <v>51461</v>
      </c>
      <c r="P1141" t="s">
        <v>51462</v>
      </c>
      <c r="Q1141" t="s">
        <v>13638</v>
      </c>
      <c r="R1141">
        <v>10.08</v>
      </c>
      <c r="S1141" t="s">
        <v>13638</v>
      </c>
      <c r="T1141" t="s">
        <v>13638</v>
      </c>
      <c r="U1141" s="17">
        <v>45546</v>
      </c>
      <c r="W1141">
        <v>10.08</v>
      </c>
      <c r="Y1141">
        <v>0</v>
      </c>
      <c r="Z1141" s="7">
        <v>0</v>
      </c>
      <c r="AP1141">
        <f t="shared" si="17"/>
        <v>1140</v>
      </c>
    </row>
    <row r="1142" spans="1:42" x14ac:dyDescent="0.25">
      <c r="N1142" t="s">
        <v>54</v>
      </c>
      <c r="O1142" t="s">
        <v>51463</v>
      </c>
      <c r="P1142" t="s">
        <v>51464</v>
      </c>
      <c r="Q1142" t="s">
        <v>51465</v>
      </c>
      <c r="R1142">
        <v>10.08</v>
      </c>
      <c r="S1142" t="s">
        <v>13638</v>
      </c>
      <c r="T1142" t="s">
        <v>13638</v>
      </c>
      <c r="U1142" s="17">
        <v>45546</v>
      </c>
      <c r="W1142">
        <v>10.08</v>
      </c>
      <c r="Y1142">
        <v>0</v>
      </c>
      <c r="Z1142" s="7">
        <v>0</v>
      </c>
      <c r="AP1142">
        <f t="shared" si="17"/>
        <v>1141</v>
      </c>
    </row>
    <row r="1143" spans="1:42" x14ac:dyDescent="0.25">
      <c r="A1143" t="s">
        <v>52</v>
      </c>
      <c r="N1143" t="s">
        <v>54</v>
      </c>
      <c r="O1143" t="s">
        <v>2398</v>
      </c>
      <c r="P1143" t="s">
        <v>15599</v>
      </c>
      <c r="Q1143" t="s">
        <v>13638</v>
      </c>
      <c r="R1143">
        <v>23.9</v>
      </c>
      <c r="S1143" t="s">
        <v>13638</v>
      </c>
      <c r="T1143" t="s">
        <v>13638</v>
      </c>
      <c r="U1143" s="17">
        <v>45546</v>
      </c>
      <c r="W1143">
        <v>23.9</v>
      </c>
      <c r="Y1143">
        <v>12.67</v>
      </c>
      <c r="Z1143" s="7">
        <v>0.18366072692360724</v>
      </c>
      <c r="AP1143">
        <f t="shared" si="17"/>
        <v>1142</v>
      </c>
    </row>
    <row r="1144" spans="1:42" x14ac:dyDescent="0.25">
      <c r="A1144" t="s">
        <v>44491</v>
      </c>
      <c r="N1144" t="s">
        <v>54</v>
      </c>
      <c r="O1144" t="s">
        <v>2397</v>
      </c>
      <c r="P1144" t="s">
        <v>15600</v>
      </c>
      <c r="Q1144" t="s">
        <v>15601</v>
      </c>
      <c r="R1144">
        <v>19.93</v>
      </c>
      <c r="S1144" t="s">
        <v>13638</v>
      </c>
      <c r="T1144" t="s">
        <v>13638</v>
      </c>
      <c r="U1144" s="17">
        <v>45546</v>
      </c>
      <c r="W1144">
        <v>19.93</v>
      </c>
      <c r="Y1144">
        <v>12.67</v>
      </c>
      <c r="Z1144" s="7">
        <v>0.13024694253050217</v>
      </c>
      <c r="AP1144">
        <f t="shared" si="17"/>
        <v>1143</v>
      </c>
    </row>
    <row r="1145" spans="1:42" x14ac:dyDescent="0.25">
      <c r="A1145" t="s">
        <v>44492</v>
      </c>
      <c r="N1145" t="s">
        <v>54</v>
      </c>
      <c r="O1145" t="s">
        <v>2396</v>
      </c>
      <c r="P1145" t="s">
        <v>15602</v>
      </c>
      <c r="Q1145" t="s">
        <v>13638</v>
      </c>
      <c r="R1145">
        <v>22.65</v>
      </c>
      <c r="S1145" t="s">
        <v>13638</v>
      </c>
      <c r="T1145" t="s">
        <v>13638</v>
      </c>
      <c r="U1145" s="17">
        <v>45546</v>
      </c>
      <c r="W1145">
        <v>22.65</v>
      </c>
      <c r="Y1145">
        <v>12.53</v>
      </c>
      <c r="Z1145" s="7">
        <v>0.1710705981455698</v>
      </c>
      <c r="AP1145">
        <f t="shared" si="17"/>
        <v>1144</v>
      </c>
    </row>
    <row r="1146" spans="1:42" x14ac:dyDescent="0.25">
      <c r="A1146" t="s">
        <v>44493</v>
      </c>
      <c r="N1146" t="s">
        <v>54</v>
      </c>
      <c r="O1146" t="s">
        <v>2395</v>
      </c>
      <c r="P1146" t="s">
        <v>15603</v>
      </c>
      <c r="Q1146" t="s">
        <v>15604</v>
      </c>
      <c r="R1146">
        <v>18.75</v>
      </c>
      <c r="S1146" t="s">
        <v>13638</v>
      </c>
      <c r="T1146" t="s">
        <v>13638</v>
      </c>
      <c r="U1146" s="17">
        <v>45546</v>
      </c>
      <c r="W1146">
        <v>18.75</v>
      </c>
      <c r="Y1146">
        <v>12.53</v>
      </c>
      <c r="Z1146" s="7">
        <v>0.11568775152422717</v>
      </c>
      <c r="AP1146">
        <f t="shared" si="17"/>
        <v>1145</v>
      </c>
    </row>
    <row r="1147" spans="1:42" x14ac:dyDescent="0.25">
      <c r="A1147" t="s">
        <v>44494</v>
      </c>
      <c r="N1147" t="s">
        <v>54</v>
      </c>
      <c r="O1147" t="s">
        <v>2394</v>
      </c>
      <c r="P1147" t="s">
        <v>15605</v>
      </c>
      <c r="Q1147" t="s">
        <v>13638</v>
      </c>
      <c r="R1147">
        <v>176.23</v>
      </c>
      <c r="S1147" t="s">
        <v>13638</v>
      </c>
      <c r="T1147" t="s">
        <v>13638</v>
      </c>
      <c r="U1147" s="17">
        <v>45546</v>
      </c>
      <c r="W1147">
        <v>176.23</v>
      </c>
      <c r="Y1147">
        <v>83.76</v>
      </c>
      <c r="Z1147" s="7">
        <v>0.21610009933763319</v>
      </c>
      <c r="AP1147">
        <f t="shared" si="17"/>
        <v>1146</v>
      </c>
    </row>
    <row r="1148" spans="1:42" x14ac:dyDescent="0.25">
      <c r="N1148" t="s">
        <v>54</v>
      </c>
      <c r="O1148" t="s">
        <v>2393</v>
      </c>
      <c r="P1148" t="s">
        <v>15606</v>
      </c>
      <c r="Q1148" t="s">
        <v>15607</v>
      </c>
      <c r="R1148">
        <v>78.27</v>
      </c>
      <c r="S1148" t="s">
        <v>13638</v>
      </c>
      <c r="T1148" t="s">
        <v>13638</v>
      </c>
      <c r="U1148" s="17">
        <v>45546</v>
      </c>
      <c r="W1148">
        <v>78.27</v>
      </c>
      <c r="Y1148">
        <v>45.82</v>
      </c>
      <c r="Z1148" s="7">
        <v>0.15440717190951148</v>
      </c>
      <c r="AP1148">
        <f t="shared" si="17"/>
        <v>1147</v>
      </c>
    </row>
    <row r="1149" spans="1:42" x14ac:dyDescent="0.25">
      <c r="A1149" t="s">
        <v>4</v>
      </c>
      <c r="N1149" t="s">
        <v>54</v>
      </c>
      <c r="O1149" t="s">
        <v>2392</v>
      </c>
      <c r="P1149" t="s">
        <v>15608</v>
      </c>
      <c r="Q1149" t="s">
        <v>13638</v>
      </c>
      <c r="R1149">
        <v>162.65</v>
      </c>
      <c r="S1149" t="s">
        <v>13638</v>
      </c>
      <c r="T1149" t="s">
        <v>13638</v>
      </c>
      <c r="U1149" s="17">
        <v>45546</v>
      </c>
      <c r="W1149">
        <v>162.65</v>
      </c>
      <c r="Y1149">
        <v>78.709999999999994</v>
      </c>
      <c r="Z1149" s="7">
        <v>0.21073416411767276</v>
      </c>
      <c r="AP1149">
        <f t="shared" si="17"/>
        <v>1148</v>
      </c>
    </row>
    <row r="1150" spans="1:42" x14ac:dyDescent="0.25">
      <c r="A1150" t="s">
        <v>44495</v>
      </c>
      <c r="N1150" t="s">
        <v>54</v>
      </c>
      <c r="O1150" t="s">
        <v>2391</v>
      </c>
      <c r="P1150" t="s">
        <v>15609</v>
      </c>
      <c r="Q1150" t="s">
        <v>15610</v>
      </c>
      <c r="R1150">
        <v>39.99</v>
      </c>
      <c r="S1150" t="s">
        <v>13638</v>
      </c>
      <c r="T1150" t="s">
        <v>13638</v>
      </c>
      <c r="U1150" s="17">
        <v>45546</v>
      </c>
      <c r="W1150">
        <v>39.99</v>
      </c>
      <c r="Y1150">
        <v>28.04</v>
      </c>
      <c r="Z1150" s="7">
        <v>0.10171676209719216</v>
      </c>
      <c r="AP1150">
        <f t="shared" si="17"/>
        <v>1149</v>
      </c>
    </row>
    <row r="1151" spans="1:42" x14ac:dyDescent="0.25">
      <c r="A1151" t="s">
        <v>44496</v>
      </c>
      <c r="N1151" t="s">
        <v>54</v>
      </c>
      <c r="O1151" t="s">
        <v>15611</v>
      </c>
      <c r="P1151" t="s">
        <v>15612</v>
      </c>
      <c r="Q1151" t="s">
        <v>13638</v>
      </c>
      <c r="R1151">
        <v>595.57000000000005</v>
      </c>
      <c r="S1151" t="s">
        <v>13638</v>
      </c>
      <c r="T1151" t="s">
        <v>13638</v>
      </c>
      <c r="U1151" s="17">
        <v>45546</v>
      </c>
      <c r="W1151">
        <v>595.57000000000005</v>
      </c>
      <c r="Y1151">
        <v>307.86</v>
      </c>
      <c r="Z1151" s="7">
        <v>0.19113458131696248</v>
      </c>
      <c r="AP1151">
        <f t="shared" si="17"/>
        <v>1150</v>
      </c>
    </row>
    <row r="1152" spans="1:42" x14ac:dyDescent="0.25">
      <c r="A1152" t="s">
        <v>44497</v>
      </c>
      <c r="N1152" t="s">
        <v>54</v>
      </c>
      <c r="O1152" t="s">
        <v>15613</v>
      </c>
      <c r="P1152" t="s">
        <v>15614</v>
      </c>
      <c r="Q1152" t="s">
        <v>15615</v>
      </c>
      <c r="R1152">
        <v>204.26</v>
      </c>
      <c r="S1152" t="s">
        <v>13638</v>
      </c>
      <c r="T1152" t="s">
        <v>13638</v>
      </c>
      <c r="U1152" s="17">
        <v>45546</v>
      </c>
      <c r="W1152">
        <v>204.26</v>
      </c>
      <c r="Y1152">
        <v>122.67</v>
      </c>
      <c r="Z1152" s="7">
        <v>0.14690625979499128</v>
      </c>
      <c r="AP1152">
        <f t="shared" si="17"/>
        <v>1151</v>
      </c>
    </row>
    <row r="1153" spans="1:42" x14ac:dyDescent="0.25">
      <c r="A1153" t="s">
        <v>44498</v>
      </c>
      <c r="N1153" t="s">
        <v>54</v>
      </c>
      <c r="O1153" t="s">
        <v>2390</v>
      </c>
      <c r="P1153" t="s">
        <v>15616</v>
      </c>
      <c r="Q1153" t="s">
        <v>13638</v>
      </c>
      <c r="R1153">
        <v>544.25</v>
      </c>
      <c r="S1153" t="s">
        <v>13638</v>
      </c>
      <c r="T1153" t="s">
        <v>13638</v>
      </c>
      <c r="U1153" s="17">
        <v>45546</v>
      </c>
      <c r="W1153">
        <v>544.25</v>
      </c>
      <c r="Y1153">
        <v>289.29000000000002</v>
      </c>
      <c r="Z1153" s="7">
        <v>0.18287289493581493</v>
      </c>
      <c r="AP1153">
        <f t="shared" si="17"/>
        <v>1152</v>
      </c>
    </row>
    <row r="1154" spans="1:42" x14ac:dyDescent="0.25">
      <c r="N1154" t="s">
        <v>54</v>
      </c>
      <c r="O1154" t="s">
        <v>2389</v>
      </c>
      <c r="P1154" t="s">
        <v>15617</v>
      </c>
      <c r="Q1154" t="s">
        <v>15618</v>
      </c>
      <c r="R1154">
        <v>109.32</v>
      </c>
      <c r="S1154" t="s">
        <v>13638</v>
      </c>
      <c r="T1154" t="s">
        <v>13638</v>
      </c>
      <c r="U1154" s="17">
        <v>45546</v>
      </c>
      <c r="W1154">
        <v>109.32</v>
      </c>
      <c r="Y1154">
        <v>75.37</v>
      </c>
      <c r="Z1154" s="7">
        <v>0.10661513855173421</v>
      </c>
      <c r="AP1154">
        <f t="shared" si="17"/>
        <v>1153</v>
      </c>
    </row>
    <row r="1155" spans="1:42" x14ac:dyDescent="0.25">
      <c r="A1155" t="s">
        <v>5</v>
      </c>
      <c r="N1155" t="s">
        <v>54</v>
      </c>
      <c r="O1155" t="s">
        <v>15619</v>
      </c>
      <c r="P1155" t="s">
        <v>15620</v>
      </c>
      <c r="Q1155" t="s">
        <v>13638</v>
      </c>
      <c r="R1155">
        <v>17.579999999999998</v>
      </c>
      <c r="S1155" t="s">
        <v>13638</v>
      </c>
      <c r="T1155" t="s">
        <v>13638</v>
      </c>
      <c r="U1155" s="17">
        <v>45546</v>
      </c>
      <c r="W1155">
        <v>17.579999999999998</v>
      </c>
      <c r="Y1155">
        <v>0</v>
      </c>
      <c r="Z1155" s="7">
        <v>0</v>
      </c>
      <c r="AP1155">
        <f t="shared" si="17"/>
        <v>1154</v>
      </c>
    </row>
    <row r="1156" spans="1:42" x14ac:dyDescent="0.25">
      <c r="A1156" t="s">
        <v>44499</v>
      </c>
      <c r="N1156" t="s">
        <v>54</v>
      </c>
      <c r="O1156" t="s">
        <v>15621</v>
      </c>
      <c r="P1156" t="s">
        <v>15622</v>
      </c>
      <c r="Q1156" t="s">
        <v>15623</v>
      </c>
      <c r="R1156">
        <v>17.579999999999998</v>
      </c>
      <c r="S1156" t="s">
        <v>13638</v>
      </c>
      <c r="T1156" t="s">
        <v>13638</v>
      </c>
      <c r="U1156" s="17">
        <v>45546</v>
      </c>
      <c r="W1156">
        <v>17.579999999999998</v>
      </c>
      <c r="Y1156">
        <v>0</v>
      </c>
      <c r="Z1156" s="7">
        <v>0</v>
      </c>
      <c r="AP1156">
        <f t="shared" ref="AP1156:AP1219" si="18">AP1155+1</f>
        <v>1155</v>
      </c>
    </row>
    <row r="1157" spans="1:42" x14ac:dyDescent="0.25">
      <c r="A1157" t="s">
        <v>44500</v>
      </c>
      <c r="N1157" t="s">
        <v>54</v>
      </c>
      <c r="O1157" t="s">
        <v>15624</v>
      </c>
      <c r="P1157" t="s">
        <v>15625</v>
      </c>
      <c r="Q1157" t="s">
        <v>13638</v>
      </c>
      <c r="R1157">
        <v>17</v>
      </c>
      <c r="S1157" t="s">
        <v>13638</v>
      </c>
      <c r="T1157" t="s">
        <v>13638</v>
      </c>
      <c r="U1157" s="17">
        <v>45546</v>
      </c>
      <c r="W1157">
        <v>17</v>
      </c>
      <c r="Y1157">
        <v>0</v>
      </c>
      <c r="Z1157" s="7">
        <v>0</v>
      </c>
      <c r="AP1157">
        <f t="shared" si="18"/>
        <v>1156</v>
      </c>
    </row>
    <row r="1158" spans="1:42" x14ac:dyDescent="0.25">
      <c r="A1158" t="s">
        <v>44501</v>
      </c>
      <c r="N1158" t="s">
        <v>54</v>
      </c>
      <c r="O1158" t="s">
        <v>15626</v>
      </c>
      <c r="P1158" t="s">
        <v>15627</v>
      </c>
      <c r="Q1158" t="s">
        <v>15628</v>
      </c>
      <c r="R1158">
        <v>17</v>
      </c>
      <c r="S1158" t="s">
        <v>13638</v>
      </c>
      <c r="T1158" t="s">
        <v>13638</v>
      </c>
      <c r="U1158" s="17">
        <v>45546</v>
      </c>
      <c r="W1158">
        <v>17</v>
      </c>
      <c r="Y1158">
        <v>0</v>
      </c>
      <c r="Z1158" s="7">
        <v>0</v>
      </c>
      <c r="AP1158">
        <f t="shared" si="18"/>
        <v>1157</v>
      </c>
    </row>
    <row r="1159" spans="1:42" x14ac:dyDescent="0.25">
      <c r="A1159" t="s">
        <v>44502</v>
      </c>
      <c r="N1159" t="s">
        <v>54</v>
      </c>
      <c r="O1159" t="s">
        <v>2380</v>
      </c>
      <c r="P1159" t="s">
        <v>15629</v>
      </c>
      <c r="Q1159" t="s">
        <v>13638</v>
      </c>
      <c r="R1159">
        <v>35.19</v>
      </c>
      <c r="S1159" t="s">
        <v>13638</v>
      </c>
      <c r="T1159" t="s">
        <v>13638</v>
      </c>
      <c r="U1159" s="17">
        <v>45546</v>
      </c>
      <c r="W1159">
        <v>35.19</v>
      </c>
      <c r="Y1159">
        <v>15.21</v>
      </c>
      <c r="Z1159" s="7">
        <v>0.24451986652383528</v>
      </c>
      <c r="AP1159">
        <f t="shared" si="18"/>
        <v>1158</v>
      </c>
    </row>
    <row r="1160" spans="1:42" x14ac:dyDescent="0.25">
      <c r="N1160" t="s">
        <v>54</v>
      </c>
      <c r="O1160" t="s">
        <v>2379</v>
      </c>
      <c r="P1160" t="s">
        <v>15630</v>
      </c>
      <c r="Q1160" t="s">
        <v>13638</v>
      </c>
      <c r="R1160">
        <v>38.01</v>
      </c>
      <c r="S1160" t="s">
        <v>13638</v>
      </c>
      <c r="T1160" t="s">
        <v>13638</v>
      </c>
      <c r="U1160" s="17">
        <v>45546</v>
      </c>
      <c r="W1160">
        <v>38.01</v>
      </c>
      <c r="Y1160">
        <v>15.8</v>
      </c>
      <c r="Z1160" s="7">
        <v>0.2562546607918792</v>
      </c>
      <c r="AP1160">
        <f t="shared" si="18"/>
        <v>1159</v>
      </c>
    </row>
    <row r="1161" spans="1:42" x14ac:dyDescent="0.25">
      <c r="A1161" t="s">
        <v>6</v>
      </c>
      <c r="N1161" t="s">
        <v>54</v>
      </c>
      <c r="O1161" t="s">
        <v>2378</v>
      </c>
      <c r="P1161" t="s">
        <v>15631</v>
      </c>
      <c r="Q1161" t="s">
        <v>13638</v>
      </c>
      <c r="R1161">
        <v>27.73</v>
      </c>
      <c r="S1161" t="s">
        <v>13638</v>
      </c>
      <c r="T1161" t="s">
        <v>13638</v>
      </c>
      <c r="U1161" s="17">
        <v>45546</v>
      </c>
      <c r="W1161">
        <v>27.73</v>
      </c>
      <c r="Y1161">
        <v>15.04</v>
      </c>
      <c r="Z1161" s="7">
        <v>0.17690700015033922</v>
      </c>
      <c r="AP1161">
        <f t="shared" si="18"/>
        <v>1160</v>
      </c>
    </row>
    <row r="1162" spans="1:42" x14ac:dyDescent="0.25">
      <c r="A1162" t="s">
        <v>44503</v>
      </c>
      <c r="N1162" t="s">
        <v>54</v>
      </c>
      <c r="O1162" t="s">
        <v>2377</v>
      </c>
      <c r="P1162" t="s">
        <v>15632</v>
      </c>
      <c r="Q1162" t="s">
        <v>13638</v>
      </c>
      <c r="R1162">
        <v>25.11</v>
      </c>
      <c r="S1162" t="s">
        <v>13638</v>
      </c>
      <c r="T1162" t="s">
        <v>13638</v>
      </c>
      <c r="U1162" s="17">
        <v>45546</v>
      </c>
      <c r="W1162">
        <v>25.11</v>
      </c>
      <c r="Y1162">
        <v>14.45</v>
      </c>
      <c r="Z1162" s="7">
        <v>0.15944360659384671</v>
      </c>
      <c r="AP1162">
        <f t="shared" si="18"/>
        <v>1161</v>
      </c>
    </row>
    <row r="1163" spans="1:42" x14ac:dyDescent="0.25">
      <c r="A1163" t="s">
        <v>44504</v>
      </c>
      <c r="N1163" t="s">
        <v>54</v>
      </c>
      <c r="O1163" t="s">
        <v>15633</v>
      </c>
      <c r="P1163" t="s">
        <v>15634</v>
      </c>
      <c r="Q1163" t="s">
        <v>13638</v>
      </c>
      <c r="R1163">
        <v>210.84</v>
      </c>
      <c r="S1163" t="s">
        <v>13638</v>
      </c>
      <c r="T1163" t="s">
        <v>13638</v>
      </c>
      <c r="U1163" s="17">
        <v>45546</v>
      </c>
      <c r="W1163">
        <v>210.84</v>
      </c>
      <c r="Y1163">
        <v>73.94</v>
      </c>
      <c r="Z1163" s="7">
        <v>0.30774782980565618</v>
      </c>
      <c r="AP1163">
        <f t="shared" si="18"/>
        <v>1162</v>
      </c>
    </row>
    <row r="1164" spans="1:42" x14ac:dyDescent="0.25">
      <c r="A1164" t="s">
        <v>44505</v>
      </c>
      <c r="N1164" t="s">
        <v>54</v>
      </c>
      <c r="O1164" t="s">
        <v>15635</v>
      </c>
      <c r="P1164" t="s">
        <v>15636</v>
      </c>
      <c r="Q1164" t="s">
        <v>15637</v>
      </c>
      <c r="R1164">
        <v>51.26</v>
      </c>
      <c r="S1164" t="s">
        <v>13638</v>
      </c>
      <c r="T1164" t="s">
        <v>13638</v>
      </c>
      <c r="U1164" s="17">
        <v>45546</v>
      </c>
      <c r="W1164">
        <v>51.26</v>
      </c>
      <c r="Y1164">
        <v>21.54</v>
      </c>
      <c r="Z1164" s="7">
        <v>0.25299219985557109</v>
      </c>
      <c r="AP1164">
        <f t="shared" si="18"/>
        <v>1163</v>
      </c>
    </row>
    <row r="1165" spans="1:42" x14ac:dyDescent="0.25">
      <c r="A1165" t="s">
        <v>44506</v>
      </c>
      <c r="N1165" t="s">
        <v>54</v>
      </c>
      <c r="O1165" t="s">
        <v>2376</v>
      </c>
      <c r="P1165" t="s">
        <v>15638</v>
      </c>
      <c r="Q1165" t="s">
        <v>13638</v>
      </c>
      <c r="R1165">
        <v>195.49</v>
      </c>
      <c r="S1165" t="s">
        <v>13638</v>
      </c>
      <c r="T1165" t="s">
        <v>13638</v>
      </c>
      <c r="U1165" s="17">
        <v>45546</v>
      </c>
      <c r="W1165">
        <v>195.49</v>
      </c>
      <c r="Y1165">
        <v>69.959999999999994</v>
      </c>
      <c r="Z1165" s="7">
        <v>0.30157872463994995</v>
      </c>
      <c r="AP1165">
        <f t="shared" si="18"/>
        <v>1164</v>
      </c>
    </row>
    <row r="1166" spans="1:42" x14ac:dyDescent="0.25">
      <c r="N1166" t="s">
        <v>54</v>
      </c>
      <c r="O1166" t="s">
        <v>2375</v>
      </c>
      <c r="P1166" t="s">
        <v>15639</v>
      </c>
      <c r="Q1166" t="s">
        <v>15640</v>
      </c>
      <c r="R1166">
        <v>32.75</v>
      </c>
      <c r="S1166" t="s">
        <v>13638</v>
      </c>
      <c r="T1166" t="s">
        <v>13638</v>
      </c>
      <c r="U1166" s="17">
        <v>45546</v>
      </c>
      <c r="W1166">
        <v>32.75</v>
      </c>
      <c r="Y1166">
        <v>15.3</v>
      </c>
      <c r="Z1166" s="7">
        <v>0.22123750949504739</v>
      </c>
      <c r="AP1166">
        <f t="shared" si="18"/>
        <v>1165</v>
      </c>
    </row>
    <row r="1167" spans="1:42" x14ac:dyDescent="0.25">
      <c r="A1167" t="s">
        <v>30</v>
      </c>
      <c r="N1167" t="s">
        <v>54</v>
      </c>
      <c r="O1167" t="s">
        <v>15641</v>
      </c>
      <c r="P1167" t="s">
        <v>15642</v>
      </c>
      <c r="Q1167" t="s">
        <v>13638</v>
      </c>
      <c r="R1167">
        <v>18.54</v>
      </c>
      <c r="S1167" t="s">
        <v>13638</v>
      </c>
      <c r="T1167" t="s">
        <v>13638</v>
      </c>
      <c r="U1167" s="17">
        <v>45546</v>
      </c>
      <c r="W1167">
        <v>18.54</v>
      </c>
      <c r="Y1167">
        <v>0</v>
      </c>
      <c r="Z1167" s="7">
        <v>0</v>
      </c>
      <c r="AP1167">
        <f t="shared" si="18"/>
        <v>1166</v>
      </c>
    </row>
    <row r="1168" spans="1:42" x14ac:dyDescent="0.25">
      <c r="A1168" t="s">
        <v>44507</v>
      </c>
      <c r="N1168" t="s">
        <v>54</v>
      </c>
      <c r="O1168" t="s">
        <v>15643</v>
      </c>
      <c r="P1168" t="s">
        <v>15644</v>
      </c>
      <c r="Q1168" t="s">
        <v>15645</v>
      </c>
      <c r="R1168">
        <v>18.54</v>
      </c>
      <c r="S1168" t="s">
        <v>13638</v>
      </c>
      <c r="T1168" t="s">
        <v>13638</v>
      </c>
      <c r="U1168" s="17">
        <v>45546</v>
      </c>
      <c r="W1168">
        <v>18.54</v>
      </c>
      <c r="Y1168">
        <v>0</v>
      </c>
      <c r="Z1168" s="7">
        <v>0</v>
      </c>
      <c r="AP1168">
        <f t="shared" si="18"/>
        <v>1167</v>
      </c>
    </row>
    <row r="1169" spans="1:42" x14ac:dyDescent="0.25">
      <c r="A1169" t="s">
        <v>44508</v>
      </c>
      <c r="N1169" t="s">
        <v>54</v>
      </c>
      <c r="O1169" t="s">
        <v>15646</v>
      </c>
      <c r="P1169" t="s">
        <v>15647</v>
      </c>
      <c r="Q1169" t="s">
        <v>13638</v>
      </c>
      <c r="R1169">
        <v>18.23</v>
      </c>
      <c r="S1169" t="s">
        <v>13638</v>
      </c>
      <c r="T1169" t="s">
        <v>13638</v>
      </c>
      <c r="U1169" s="17">
        <v>45546</v>
      </c>
      <c r="W1169">
        <v>18.23</v>
      </c>
      <c r="Y1169">
        <v>0</v>
      </c>
      <c r="Z1169" s="7">
        <v>0</v>
      </c>
      <c r="AP1169">
        <f t="shared" si="18"/>
        <v>1168</v>
      </c>
    </row>
    <row r="1170" spans="1:42" x14ac:dyDescent="0.25">
      <c r="A1170" t="s">
        <v>44509</v>
      </c>
      <c r="N1170" t="s">
        <v>54</v>
      </c>
      <c r="O1170" t="s">
        <v>15648</v>
      </c>
      <c r="P1170" t="s">
        <v>15649</v>
      </c>
      <c r="Q1170" t="s">
        <v>15650</v>
      </c>
      <c r="R1170">
        <v>18.23</v>
      </c>
      <c r="S1170" t="s">
        <v>13638</v>
      </c>
      <c r="T1170" t="s">
        <v>13638</v>
      </c>
      <c r="U1170" s="17">
        <v>45546</v>
      </c>
      <c r="W1170">
        <v>18.23</v>
      </c>
      <c r="Y1170">
        <v>0</v>
      </c>
      <c r="Z1170" s="7">
        <v>0</v>
      </c>
      <c r="AP1170">
        <f t="shared" si="18"/>
        <v>1169</v>
      </c>
    </row>
    <row r="1171" spans="1:42" x14ac:dyDescent="0.25">
      <c r="A1171" t="s">
        <v>44510</v>
      </c>
      <c r="N1171" t="s">
        <v>54</v>
      </c>
      <c r="O1171" t="s">
        <v>2364</v>
      </c>
      <c r="P1171" t="s">
        <v>15651</v>
      </c>
      <c r="Q1171" t="s">
        <v>13638</v>
      </c>
      <c r="R1171">
        <v>35.380000000000003</v>
      </c>
      <c r="S1171" t="s">
        <v>13638</v>
      </c>
      <c r="T1171" t="s">
        <v>13638</v>
      </c>
      <c r="U1171" s="17">
        <v>45546</v>
      </c>
      <c r="W1171">
        <v>35.380000000000003</v>
      </c>
      <c r="Y1171">
        <v>15.47</v>
      </c>
      <c r="Z1171" s="7">
        <v>0.24104903910715247</v>
      </c>
      <c r="AP1171">
        <f t="shared" si="18"/>
        <v>1170</v>
      </c>
    </row>
    <row r="1172" spans="1:42" x14ac:dyDescent="0.25">
      <c r="N1172" t="s">
        <v>54</v>
      </c>
      <c r="O1172" t="s">
        <v>2363</v>
      </c>
      <c r="P1172" t="s">
        <v>15652</v>
      </c>
      <c r="Q1172" t="s">
        <v>13638</v>
      </c>
      <c r="R1172">
        <v>37.74</v>
      </c>
      <c r="S1172" t="s">
        <v>13638</v>
      </c>
      <c r="T1172" t="s">
        <v>13638</v>
      </c>
      <c r="U1172" s="17">
        <v>45546</v>
      </c>
      <c r="W1172">
        <v>37.74</v>
      </c>
      <c r="Y1172">
        <v>16.04</v>
      </c>
      <c r="Z1172" s="7">
        <v>0.24957477715851883</v>
      </c>
      <c r="AP1172">
        <f t="shared" si="18"/>
        <v>1171</v>
      </c>
    </row>
    <row r="1173" spans="1:42" x14ac:dyDescent="0.25">
      <c r="A1173" t="s">
        <v>8</v>
      </c>
      <c r="N1173" t="s">
        <v>54</v>
      </c>
      <c r="O1173" t="s">
        <v>2362</v>
      </c>
      <c r="P1173" t="s">
        <v>15653</v>
      </c>
      <c r="Q1173" t="s">
        <v>13638</v>
      </c>
      <c r="R1173">
        <v>26.75</v>
      </c>
      <c r="S1173" t="s">
        <v>13638</v>
      </c>
      <c r="T1173" t="s">
        <v>13638</v>
      </c>
      <c r="U1173" s="17">
        <v>45546</v>
      </c>
      <c r="W1173">
        <v>26.75</v>
      </c>
      <c r="Y1173">
        <v>14.94</v>
      </c>
      <c r="Z1173" s="7">
        <v>0.16825627492604678</v>
      </c>
      <c r="AP1173">
        <f t="shared" si="18"/>
        <v>1172</v>
      </c>
    </row>
    <row r="1174" spans="1:42" x14ac:dyDescent="0.25">
      <c r="A1174" t="s">
        <v>44511</v>
      </c>
      <c r="N1174" t="s">
        <v>54</v>
      </c>
      <c r="O1174" t="s">
        <v>2361</v>
      </c>
      <c r="P1174" t="s">
        <v>15654</v>
      </c>
      <c r="Q1174" t="s">
        <v>13638</v>
      </c>
      <c r="R1174">
        <v>24.59</v>
      </c>
      <c r="S1174" t="s">
        <v>13638</v>
      </c>
      <c r="T1174" t="s">
        <v>13638</v>
      </c>
      <c r="U1174" s="17">
        <v>45546</v>
      </c>
      <c r="W1174">
        <v>24.59</v>
      </c>
      <c r="Y1174">
        <v>14.38</v>
      </c>
      <c r="Z1174" s="7">
        <v>0.15471803504127912</v>
      </c>
      <c r="AP1174">
        <f t="shared" si="18"/>
        <v>1173</v>
      </c>
    </row>
    <row r="1175" spans="1:42" x14ac:dyDescent="0.25">
      <c r="A1175" t="s">
        <v>44512</v>
      </c>
      <c r="N1175" t="s">
        <v>54</v>
      </c>
      <c r="O1175" t="s">
        <v>2358</v>
      </c>
      <c r="P1175" t="s">
        <v>15655</v>
      </c>
      <c r="Q1175" t="s">
        <v>13638</v>
      </c>
      <c r="R1175">
        <v>32.26</v>
      </c>
      <c r="S1175" t="s">
        <v>13638</v>
      </c>
      <c r="T1175" t="s">
        <v>13638</v>
      </c>
      <c r="U1175" s="17">
        <v>45546</v>
      </c>
      <c r="W1175">
        <v>32.26</v>
      </c>
      <c r="Y1175">
        <v>17.02</v>
      </c>
      <c r="Z1175" s="7">
        <v>0.1850807223133728</v>
      </c>
      <c r="AP1175">
        <f t="shared" si="18"/>
        <v>1174</v>
      </c>
    </row>
    <row r="1176" spans="1:42" x14ac:dyDescent="0.25">
      <c r="A1176" t="s">
        <v>44513</v>
      </c>
      <c r="N1176" t="s">
        <v>54</v>
      </c>
      <c r="O1176" t="s">
        <v>2357</v>
      </c>
      <c r="P1176" t="s">
        <v>15656</v>
      </c>
      <c r="Q1176" t="s">
        <v>13638</v>
      </c>
      <c r="R1176">
        <v>23.08</v>
      </c>
      <c r="S1176" t="s">
        <v>13638</v>
      </c>
      <c r="T1176" t="s">
        <v>13638</v>
      </c>
      <c r="U1176" s="17">
        <v>45546</v>
      </c>
      <c r="W1176">
        <v>23.08</v>
      </c>
      <c r="Y1176">
        <v>15.87</v>
      </c>
      <c r="Z1176" s="7">
        <v>0.10738961120740598</v>
      </c>
      <c r="AP1176">
        <f t="shared" si="18"/>
        <v>1175</v>
      </c>
    </row>
    <row r="1177" spans="1:42" x14ac:dyDescent="0.25">
      <c r="A1177" t="s">
        <v>44514</v>
      </c>
      <c r="N1177" t="s">
        <v>54</v>
      </c>
      <c r="O1177" t="s">
        <v>2356</v>
      </c>
      <c r="P1177" t="s">
        <v>15657</v>
      </c>
      <c r="Q1177" t="s">
        <v>13638</v>
      </c>
      <c r="R1177">
        <v>30.07</v>
      </c>
      <c r="S1177" t="s">
        <v>13638</v>
      </c>
      <c r="T1177" t="s">
        <v>13638</v>
      </c>
      <c r="U1177" s="17">
        <v>45546</v>
      </c>
      <c r="W1177">
        <v>30.07</v>
      </c>
      <c r="Y1177">
        <v>16.54</v>
      </c>
      <c r="Z1177" s="7">
        <v>0.17275631141792935</v>
      </c>
      <c r="AP1177">
        <f t="shared" si="18"/>
        <v>1176</v>
      </c>
    </row>
    <row r="1178" spans="1:42" x14ac:dyDescent="0.25">
      <c r="N1178" t="s">
        <v>54</v>
      </c>
      <c r="O1178" t="s">
        <v>2355</v>
      </c>
      <c r="P1178" t="s">
        <v>15658</v>
      </c>
      <c r="Q1178" t="s">
        <v>13638</v>
      </c>
      <c r="R1178">
        <v>21.12</v>
      </c>
      <c r="S1178" t="s">
        <v>13638</v>
      </c>
      <c r="T1178" t="s">
        <v>13638</v>
      </c>
      <c r="U1178" s="17">
        <v>45546</v>
      </c>
      <c r="W1178">
        <v>21.12</v>
      </c>
      <c r="Y1178">
        <v>15.4</v>
      </c>
      <c r="Z1178" s="7">
        <v>9.0375080053299861E-2</v>
      </c>
      <c r="AP1178">
        <f t="shared" si="18"/>
        <v>1177</v>
      </c>
    </row>
    <row r="1179" spans="1:42" x14ac:dyDescent="0.25">
      <c r="A1179" t="s">
        <v>9</v>
      </c>
      <c r="N1179" t="s">
        <v>54</v>
      </c>
      <c r="O1179" t="s">
        <v>2329</v>
      </c>
      <c r="P1179" t="s">
        <v>15659</v>
      </c>
      <c r="Q1179" t="s">
        <v>13638</v>
      </c>
      <c r="R1179">
        <v>38.770000000000003</v>
      </c>
      <c r="S1179" t="s">
        <v>13638</v>
      </c>
      <c r="T1179" t="s">
        <v>13638</v>
      </c>
      <c r="U1179" s="17">
        <v>45546</v>
      </c>
      <c r="W1179">
        <v>38.770000000000003</v>
      </c>
      <c r="Y1179">
        <v>20.079999999999998</v>
      </c>
      <c r="Z1179" s="7">
        <v>0.1905561157015585</v>
      </c>
      <c r="AP1179">
        <f t="shared" si="18"/>
        <v>1178</v>
      </c>
    </row>
    <row r="1180" spans="1:42" x14ac:dyDescent="0.25">
      <c r="A1180" t="s">
        <v>44515</v>
      </c>
      <c r="N1180" t="s">
        <v>54</v>
      </c>
      <c r="O1180" t="s">
        <v>2328</v>
      </c>
      <c r="P1180" t="s">
        <v>15660</v>
      </c>
      <c r="Q1180" t="s">
        <v>13638</v>
      </c>
      <c r="R1180">
        <v>41.48</v>
      </c>
      <c r="S1180" t="s">
        <v>13638</v>
      </c>
      <c r="T1180" t="s">
        <v>13638</v>
      </c>
      <c r="U1180" s="17">
        <v>45546</v>
      </c>
      <c r="W1180">
        <v>41.48</v>
      </c>
      <c r="Y1180">
        <v>20.86</v>
      </c>
      <c r="Z1180" s="7">
        <v>0.19929655787201561</v>
      </c>
      <c r="AP1180">
        <f t="shared" si="18"/>
        <v>1179</v>
      </c>
    </row>
    <row r="1181" spans="1:42" x14ac:dyDescent="0.25">
      <c r="A1181" t="s">
        <v>44516</v>
      </c>
      <c r="N1181" t="s">
        <v>54</v>
      </c>
      <c r="O1181" t="s">
        <v>2327</v>
      </c>
      <c r="P1181" t="s">
        <v>15661</v>
      </c>
      <c r="Q1181" t="s">
        <v>13638</v>
      </c>
      <c r="R1181">
        <v>27.07</v>
      </c>
      <c r="S1181" t="s">
        <v>13638</v>
      </c>
      <c r="T1181" t="s">
        <v>13638</v>
      </c>
      <c r="U1181" s="17">
        <v>45546</v>
      </c>
      <c r="W1181">
        <v>27.07</v>
      </c>
      <c r="Y1181">
        <v>19.11</v>
      </c>
      <c r="Z1181" s="7">
        <v>9.9749204548816195E-2</v>
      </c>
      <c r="AP1181">
        <f t="shared" si="18"/>
        <v>1180</v>
      </c>
    </row>
    <row r="1182" spans="1:42" x14ac:dyDescent="0.25">
      <c r="A1182" t="s">
        <v>44517</v>
      </c>
      <c r="N1182" t="s">
        <v>54</v>
      </c>
      <c r="O1182" t="s">
        <v>2326</v>
      </c>
      <c r="P1182" t="s">
        <v>15662</v>
      </c>
      <c r="Q1182" t="s">
        <v>13638</v>
      </c>
      <c r="R1182">
        <v>24.66</v>
      </c>
      <c r="S1182" t="s">
        <v>13638</v>
      </c>
      <c r="T1182" t="s">
        <v>13638</v>
      </c>
      <c r="U1182" s="17">
        <v>45546</v>
      </c>
      <c r="W1182">
        <v>24.66</v>
      </c>
      <c r="Y1182">
        <v>18.350000000000001</v>
      </c>
      <c r="Z1182" s="7">
        <v>8.4505715036980789E-2</v>
      </c>
      <c r="AP1182">
        <f t="shared" si="18"/>
        <v>1181</v>
      </c>
    </row>
    <row r="1183" spans="1:42" x14ac:dyDescent="0.25">
      <c r="A1183" t="s">
        <v>44518</v>
      </c>
      <c r="N1183" t="s">
        <v>54</v>
      </c>
      <c r="O1183" t="s">
        <v>15663</v>
      </c>
      <c r="P1183" t="s">
        <v>15664</v>
      </c>
      <c r="Q1183" t="s">
        <v>13638</v>
      </c>
      <c r="R1183">
        <v>21.9</v>
      </c>
      <c r="S1183" t="s">
        <v>13638</v>
      </c>
      <c r="T1183" t="s">
        <v>13638</v>
      </c>
      <c r="U1183" s="17">
        <v>45546</v>
      </c>
      <c r="W1183">
        <v>21.9</v>
      </c>
      <c r="Y1183">
        <v>0</v>
      </c>
      <c r="Z1183" s="7">
        <v>0</v>
      </c>
      <c r="AP1183">
        <f t="shared" si="18"/>
        <v>1182</v>
      </c>
    </row>
    <row r="1184" spans="1:42" x14ac:dyDescent="0.25">
      <c r="N1184" t="s">
        <v>54</v>
      </c>
      <c r="O1184" t="s">
        <v>15665</v>
      </c>
      <c r="P1184" t="s">
        <v>15666</v>
      </c>
      <c r="Q1184" t="s">
        <v>15667</v>
      </c>
      <c r="R1184">
        <v>21.89</v>
      </c>
      <c r="S1184" t="s">
        <v>13638</v>
      </c>
      <c r="T1184" t="s">
        <v>13638</v>
      </c>
      <c r="U1184" s="17">
        <v>45546</v>
      </c>
      <c r="W1184">
        <v>21.89</v>
      </c>
      <c r="Y1184">
        <v>0</v>
      </c>
      <c r="Z1184" s="7">
        <v>0</v>
      </c>
      <c r="AP1184">
        <f t="shared" si="18"/>
        <v>1183</v>
      </c>
    </row>
    <row r="1185" spans="1:42" x14ac:dyDescent="0.25">
      <c r="A1185" t="s">
        <v>31</v>
      </c>
      <c r="N1185" t="s">
        <v>54</v>
      </c>
      <c r="O1185" t="s">
        <v>15668</v>
      </c>
      <c r="P1185" t="s">
        <v>15669</v>
      </c>
      <c r="Q1185" t="s">
        <v>13638</v>
      </c>
      <c r="R1185">
        <v>21.25</v>
      </c>
      <c r="S1185" t="s">
        <v>13638</v>
      </c>
      <c r="T1185" t="s">
        <v>13638</v>
      </c>
      <c r="U1185" s="17">
        <v>45546</v>
      </c>
      <c r="W1185">
        <v>21.25</v>
      </c>
      <c r="Y1185">
        <v>0</v>
      </c>
      <c r="Z1185" s="7">
        <v>0</v>
      </c>
      <c r="AP1185">
        <f t="shared" si="18"/>
        <v>1184</v>
      </c>
    </row>
    <row r="1186" spans="1:42" x14ac:dyDescent="0.25">
      <c r="A1186" t="s">
        <v>44519</v>
      </c>
      <c r="N1186" t="s">
        <v>54</v>
      </c>
      <c r="O1186" t="s">
        <v>15670</v>
      </c>
      <c r="P1186" t="s">
        <v>15671</v>
      </c>
      <c r="Q1186" t="s">
        <v>15672</v>
      </c>
      <c r="R1186">
        <v>21.25</v>
      </c>
      <c r="S1186" t="s">
        <v>13638</v>
      </c>
      <c r="T1186" t="s">
        <v>13638</v>
      </c>
      <c r="U1186" s="17">
        <v>45546</v>
      </c>
      <c r="W1186">
        <v>21.25</v>
      </c>
      <c r="Y1186">
        <v>0</v>
      </c>
      <c r="Z1186" s="7">
        <v>0</v>
      </c>
      <c r="AP1186">
        <f t="shared" si="18"/>
        <v>1185</v>
      </c>
    </row>
    <row r="1187" spans="1:42" x14ac:dyDescent="0.25">
      <c r="A1187" t="s">
        <v>44520</v>
      </c>
      <c r="N1187" t="s">
        <v>54</v>
      </c>
      <c r="O1187" t="s">
        <v>2325</v>
      </c>
      <c r="P1187" t="s">
        <v>15673</v>
      </c>
      <c r="Q1187" t="s">
        <v>13638</v>
      </c>
      <c r="R1187">
        <v>23.49</v>
      </c>
      <c r="S1187" t="s">
        <v>13638</v>
      </c>
      <c r="T1187" t="s">
        <v>13638</v>
      </c>
      <c r="U1187" s="17">
        <v>45546</v>
      </c>
      <c r="W1187">
        <v>23.49</v>
      </c>
      <c r="Y1187">
        <v>13.12</v>
      </c>
      <c r="Z1187" s="7">
        <v>0.16823997623083642</v>
      </c>
      <c r="AP1187">
        <f t="shared" si="18"/>
        <v>1186</v>
      </c>
    </row>
    <row r="1188" spans="1:42" x14ac:dyDescent="0.25">
      <c r="A1188" t="s">
        <v>44521</v>
      </c>
      <c r="N1188" t="s">
        <v>54</v>
      </c>
      <c r="O1188" t="s">
        <v>2324</v>
      </c>
      <c r="P1188" t="s">
        <v>15674</v>
      </c>
      <c r="Q1188" t="s">
        <v>15675</v>
      </c>
      <c r="R1188">
        <v>17.95</v>
      </c>
      <c r="S1188" t="s">
        <v>13638</v>
      </c>
      <c r="T1188" t="s">
        <v>13638</v>
      </c>
      <c r="U1188" s="17">
        <v>45546</v>
      </c>
      <c r="W1188">
        <v>17.95</v>
      </c>
      <c r="Y1188">
        <v>13.11</v>
      </c>
      <c r="Z1188" s="7">
        <v>8.9901132704921949E-2</v>
      </c>
      <c r="AP1188">
        <f t="shared" si="18"/>
        <v>1187</v>
      </c>
    </row>
    <row r="1189" spans="1:42" x14ac:dyDescent="0.25">
      <c r="A1189" t="s">
        <v>44522</v>
      </c>
      <c r="N1189" t="s">
        <v>54</v>
      </c>
      <c r="O1189" t="s">
        <v>2323</v>
      </c>
      <c r="P1189" t="s">
        <v>15676</v>
      </c>
      <c r="Q1189" t="s">
        <v>13638</v>
      </c>
      <c r="R1189">
        <v>22.91</v>
      </c>
      <c r="S1189" t="s">
        <v>13638</v>
      </c>
      <c r="T1189" t="s">
        <v>13638</v>
      </c>
      <c r="U1189" s="17">
        <v>45546</v>
      </c>
      <c r="W1189">
        <v>22.91</v>
      </c>
      <c r="Y1189">
        <v>13.07</v>
      </c>
      <c r="Z1189" s="7">
        <v>0.16199890761119562</v>
      </c>
      <c r="AP1189">
        <f t="shared" si="18"/>
        <v>1188</v>
      </c>
    </row>
    <row r="1190" spans="1:42" x14ac:dyDescent="0.25">
      <c r="N1190" t="s">
        <v>54</v>
      </c>
      <c r="O1190" t="s">
        <v>2322</v>
      </c>
      <c r="P1190" t="s">
        <v>15677</v>
      </c>
      <c r="Q1190" t="s">
        <v>15678</v>
      </c>
      <c r="R1190">
        <v>17.43</v>
      </c>
      <c r="S1190" t="s">
        <v>13638</v>
      </c>
      <c r="T1190" t="s">
        <v>13638</v>
      </c>
      <c r="U1190" s="17">
        <v>45546</v>
      </c>
      <c r="W1190">
        <v>17.43</v>
      </c>
      <c r="Y1190">
        <v>13.07</v>
      </c>
      <c r="Z1190" s="7">
        <v>8.2287504182096072E-2</v>
      </c>
      <c r="AP1190">
        <f t="shared" si="18"/>
        <v>1189</v>
      </c>
    </row>
    <row r="1191" spans="1:42" x14ac:dyDescent="0.25">
      <c r="A1191" t="s">
        <v>40</v>
      </c>
      <c r="N1191" t="s">
        <v>54</v>
      </c>
      <c r="O1191" t="s">
        <v>15679</v>
      </c>
      <c r="P1191" t="s">
        <v>15680</v>
      </c>
      <c r="Q1191" t="s">
        <v>13638</v>
      </c>
      <c r="R1191">
        <v>234.69</v>
      </c>
      <c r="S1191" t="s">
        <v>13638</v>
      </c>
      <c r="T1191" t="s">
        <v>13638</v>
      </c>
      <c r="U1191" s="17">
        <v>45546</v>
      </c>
      <c r="W1191">
        <v>234.69</v>
      </c>
      <c r="Y1191">
        <v>128.09</v>
      </c>
      <c r="Z1191" s="7">
        <v>0.17505511943123597</v>
      </c>
      <c r="AP1191">
        <f t="shared" si="18"/>
        <v>1190</v>
      </c>
    </row>
    <row r="1192" spans="1:42" x14ac:dyDescent="0.25">
      <c r="A1192" t="s">
        <v>44523</v>
      </c>
      <c r="N1192" t="s">
        <v>54</v>
      </c>
      <c r="O1192" t="s">
        <v>15681</v>
      </c>
      <c r="P1192" t="s">
        <v>15682</v>
      </c>
      <c r="Q1192" t="s">
        <v>15683</v>
      </c>
      <c r="R1192">
        <v>150.1</v>
      </c>
      <c r="S1192" t="s">
        <v>13638</v>
      </c>
      <c r="T1192" t="s">
        <v>13638</v>
      </c>
      <c r="U1192" s="17">
        <v>45546</v>
      </c>
      <c r="W1192">
        <v>150.1</v>
      </c>
      <c r="Y1192">
        <v>99.13</v>
      </c>
      <c r="Z1192" s="7">
        <v>0.11912498514691627</v>
      </c>
      <c r="AP1192">
        <f t="shared" si="18"/>
        <v>1191</v>
      </c>
    </row>
    <row r="1193" spans="1:42" x14ac:dyDescent="0.25">
      <c r="A1193" t="s">
        <v>44524</v>
      </c>
      <c r="N1193" t="s">
        <v>54</v>
      </c>
      <c r="O1193" t="s">
        <v>2309</v>
      </c>
      <c r="P1193" t="s">
        <v>15684</v>
      </c>
      <c r="Q1193" t="s">
        <v>13638</v>
      </c>
      <c r="R1193">
        <v>212.47</v>
      </c>
      <c r="S1193" t="s">
        <v>13638</v>
      </c>
      <c r="T1193" t="s">
        <v>13638</v>
      </c>
      <c r="U1193" s="17">
        <v>45546</v>
      </c>
      <c r="W1193">
        <v>212.47</v>
      </c>
      <c r="Y1193">
        <v>119.86</v>
      </c>
      <c r="Z1193" s="7">
        <v>0.16530416079814891</v>
      </c>
      <c r="AP1193">
        <f t="shared" si="18"/>
        <v>1192</v>
      </c>
    </row>
    <row r="1194" spans="1:42" x14ac:dyDescent="0.25">
      <c r="A1194" t="s">
        <v>44525</v>
      </c>
      <c r="N1194" t="s">
        <v>54</v>
      </c>
      <c r="O1194" t="s">
        <v>2308</v>
      </c>
      <c r="P1194" t="s">
        <v>15685</v>
      </c>
      <c r="Q1194" t="s">
        <v>15686</v>
      </c>
      <c r="R1194">
        <v>73.209999999999994</v>
      </c>
      <c r="S1194" t="s">
        <v>13638</v>
      </c>
      <c r="T1194" t="s">
        <v>13638</v>
      </c>
      <c r="U1194" s="17">
        <v>45546</v>
      </c>
      <c r="W1194">
        <v>73.209999999999994</v>
      </c>
      <c r="Y1194">
        <v>58.81</v>
      </c>
      <c r="Z1194" s="7">
        <v>6.2453344122580745E-2</v>
      </c>
      <c r="AP1194">
        <f t="shared" si="18"/>
        <v>1193</v>
      </c>
    </row>
    <row r="1195" spans="1:42" x14ac:dyDescent="0.25">
      <c r="A1195" t="s">
        <v>44526</v>
      </c>
      <c r="N1195" t="s">
        <v>54</v>
      </c>
      <c r="O1195" t="s">
        <v>15687</v>
      </c>
      <c r="P1195" t="s">
        <v>15688</v>
      </c>
      <c r="Q1195" t="s">
        <v>13638</v>
      </c>
      <c r="R1195">
        <v>19.63</v>
      </c>
      <c r="S1195" t="s">
        <v>13638</v>
      </c>
      <c r="T1195" t="s">
        <v>13638</v>
      </c>
      <c r="U1195" s="17">
        <v>45546</v>
      </c>
      <c r="W1195">
        <v>19.63</v>
      </c>
      <c r="Y1195">
        <v>0</v>
      </c>
      <c r="Z1195" s="7">
        <v>0</v>
      </c>
      <c r="AP1195">
        <f t="shared" si="18"/>
        <v>1194</v>
      </c>
    </row>
    <row r="1196" spans="1:42" x14ac:dyDescent="0.25">
      <c r="N1196" t="s">
        <v>54</v>
      </c>
      <c r="O1196" t="s">
        <v>15689</v>
      </c>
      <c r="P1196" t="s">
        <v>15690</v>
      </c>
      <c r="Q1196" t="s">
        <v>15691</v>
      </c>
      <c r="R1196">
        <v>19.63</v>
      </c>
      <c r="S1196" t="s">
        <v>13638</v>
      </c>
      <c r="T1196" t="s">
        <v>13638</v>
      </c>
      <c r="U1196" s="17">
        <v>45546</v>
      </c>
      <c r="W1196">
        <v>19.63</v>
      </c>
      <c r="Y1196">
        <v>0</v>
      </c>
      <c r="Z1196" s="7">
        <v>0</v>
      </c>
      <c r="AP1196">
        <f t="shared" si="18"/>
        <v>1195</v>
      </c>
    </row>
    <row r="1197" spans="1:42" x14ac:dyDescent="0.25">
      <c r="A1197" t="s">
        <v>32</v>
      </c>
      <c r="N1197" t="s">
        <v>54</v>
      </c>
      <c r="O1197" t="s">
        <v>15692</v>
      </c>
      <c r="P1197" t="s">
        <v>15693</v>
      </c>
      <c r="Q1197" t="s">
        <v>13638</v>
      </c>
      <c r="R1197">
        <v>19.12</v>
      </c>
      <c r="S1197" t="s">
        <v>13638</v>
      </c>
      <c r="T1197" t="s">
        <v>13638</v>
      </c>
      <c r="U1197" s="17">
        <v>45546</v>
      </c>
      <c r="W1197">
        <v>19.12</v>
      </c>
      <c r="Y1197">
        <v>0</v>
      </c>
      <c r="Z1197" s="7">
        <v>0</v>
      </c>
      <c r="AP1197">
        <f t="shared" si="18"/>
        <v>1196</v>
      </c>
    </row>
    <row r="1198" spans="1:42" x14ac:dyDescent="0.25">
      <c r="A1198" t="s">
        <v>44527</v>
      </c>
      <c r="N1198" t="s">
        <v>54</v>
      </c>
      <c r="O1198" t="s">
        <v>15694</v>
      </c>
      <c r="P1198" t="s">
        <v>15695</v>
      </c>
      <c r="Q1198" t="s">
        <v>15696</v>
      </c>
      <c r="R1198">
        <v>19.12</v>
      </c>
      <c r="S1198" t="s">
        <v>13638</v>
      </c>
      <c r="T1198" t="s">
        <v>13638</v>
      </c>
      <c r="U1198" s="17">
        <v>45546</v>
      </c>
      <c r="W1198">
        <v>19.12</v>
      </c>
      <c r="Y1198">
        <v>0</v>
      </c>
      <c r="Z1198" s="7">
        <v>0</v>
      </c>
      <c r="AP1198">
        <f t="shared" si="18"/>
        <v>1197</v>
      </c>
    </row>
    <row r="1199" spans="1:42" x14ac:dyDescent="0.25">
      <c r="A1199" t="s">
        <v>44528</v>
      </c>
      <c r="N1199" t="s">
        <v>54</v>
      </c>
      <c r="O1199" t="s">
        <v>15697</v>
      </c>
      <c r="P1199" t="s">
        <v>15698</v>
      </c>
      <c r="Q1199" t="s">
        <v>13638</v>
      </c>
      <c r="R1199">
        <v>69.16</v>
      </c>
      <c r="S1199" t="s">
        <v>13638</v>
      </c>
      <c r="T1199" t="s">
        <v>13638</v>
      </c>
      <c r="U1199" s="17">
        <v>45546</v>
      </c>
      <c r="W1199">
        <v>69.16</v>
      </c>
      <c r="Y1199">
        <v>47.28</v>
      </c>
      <c r="Z1199" s="7">
        <v>0.10907492105540495</v>
      </c>
      <c r="AP1199">
        <f t="shared" si="18"/>
        <v>1198</v>
      </c>
    </row>
    <row r="1200" spans="1:42" x14ac:dyDescent="0.25">
      <c r="A1200" t="s">
        <v>44529</v>
      </c>
      <c r="N1200" t="s">
        <v>54</v>
      </c>
      <c r="O1200" t="s">
        <v>15699</v>
      </c>
      <c r="P1200" t="s">
        <v>15700</v>
      </c>
      <c r="Q1200" t="s">
        <v>15701</v>
      </c>
      <c r="R1200">
        <v>69.16</v>
      </c>
      <c r="S1200" t="s">
        <v>13638</v>
      </c>
      <c r="T1200" t="s">
        <v>13638</v>
      </c>
      <c r="U1200" s="17">
        <v>45546</v>
      </c>
      <c r="W1200">
        <v>69.16</v>
      </c>
      <c r="Y1200">
        <v>47.28</v>
      </c>
      <c r="Z1200" s="7">
        <v>0.10907492105540495</v>
      </c>
      <c r="AP1200">
        <f t="shared" si="18"/>
        <v>1199</v>
      </c>
    </row>
    <row r="1201" spans="1:42" x14ac:dyDescent="0.25">
      <c r="A1201" t="s">
        <v>44530</v>
      </c>
      <c r="N1201" t="s">
        <v>54</v>
      </c>
      <c r="O1201" t="s">
        <v>2304</v>
      </c>
      <c r="P1201" t="s">
        <v>15702</v>
      </c>
      <c r="Q1201" t="s">
        <v>13638</v>
      </c>
      <c r="R1201">
        <v>62.37</v>
      </c>
      <c r="S1201" t="s">
        <v>13638</v>
      </c>
      <c r="T1201" t="s">
        <v>13638</v>
      </c>
      <c r="U1201" s="17">
        <v>45546</v>
      </c>
      <c r="W1201">
        <v>62.37</v>
      </c>
      <c r="Y1201">
        <v>44.01</v>
      </c>
      <c r="Z1201" s="7">
        <v>9.988062505700146E-2</v>
      </c>
      <c r="AP1201">
        <f t="shared" si="18"/>
        <v>1200</v>
      </c>
    </row>
    <row r="1202" spans="1:42" x14ac:dyDescent="0.25">
      <c r="N1202" t="s">
        <v>54</v>
      </c>
      <c r="O1202" t="s">
        <v>2303</v>
      </c>
      <c r="P1202" t="s">
        <v>15703</v>
      </c>
      <c r="Q1202" t="s">
        <v>15704</v>
      </c>
      <c r="R1202">
        <v>62.37</v>
      </c>
      <c r="S1202" t="s">
        <v>13638</v>
      </c>
      <c r="T1202" t="s">
        <v>13638</v>
      </c>
      <c r="U1202" s="17">
        <v>45546</v>
      </c>
      <c r="W1202">
        <v>62.37</v>
      </c>
      <c r="Y1202">
        <v>44.01</v>
      </c>
      <c r="Z1202" s="7">
        <v>9.988062505700146E-2</v>
      </c>
      <c r="AP1202">
        <f t="shared" si="18"/>
        <v>1201</v>
      </c>
    </row>
    <row r="1203" spans="1:42" x14ac:dyDescent="0.25">
      <c r="A1203" t="s">
        <v>33</v>
      </c>
      <c r="N1203" t="s">
        <v>54</v>
      </c>
      <c r="O1203" t="s">
        <v>34880</v>
      </c>
      <c r="P1203" t="s">
        <v>15705</v>
      </c>
      <c r="Q1203" t="s">
        <v>13638</v>
      </c>
      <c r="R1203">
        <v>19.440000000000001</v>
      </c>
      <c r="S1203" t="s">
        <v>13638</v>
      </c>
      <c r="T1203" t="s">
        <v>13638</v>
      </c>
      <c r="U1203" s="17">
        <v>45546</v>
      </c>
      <c r="W1203">
        <v>19.440000000000001</v>
      </c>
      <c r="Y1203">
        <v>10.87</v>
      </c>
      <c r="Z1203" s="7">
        <v>0.16791243911075338</v>
      </c>
      <c r="AP1203">
        <f t="shared" si="18"/>
        <v>1202</v>
      </c>
    </row>
    <row r="1204" spans="1:42" x14ac:dyDescent="0.25">
      <c r="A1204" t="s">
        <v>44531</v>
      </c>
      <c r="N1204" t="s">
        <v>54</v>
      </c>
      <c r="O1204" t="s">
        <v>34881</v>
      </c>
      <c r="P1204" t="s">
        <v>15706</v>
      </c>
      <c r="Q1204" t="s">
        <v>15707</v>
      </c>
      <c r="R1204">
        <v>17.420000000000002</v>
      </c>
      <c r="S1204" t="s">
        <v>13638</v>
      </c>
      <c r="T1204" t="s">
        <v>13638</v>
      </c>
      <c r="U1204" s="17">
        <v>45546</v>
      </c>
      <c r="W1204">
        <v>17.420000000000002</v>
      </c>
      <c r="Y1204">
        <v>10.87</v>
      </c>
      <c r="Z1204" s="7">
        <v>0.13569144190487759</v>
      </c>
      <c r="AP1204">
        <f t="shared" si="18"/>
        <v>1203</v>
      </c>
    </row>
    <row r="1205" spans="1:42" x14ac:dyDescent="0.25">
      <c r="A1205" t="s">
        <v>44532</v>
      </c>
      <c r="N1205" t="s">
        <v>54</v>
      </c>
      <c r="O1205" t="s">
        <v>34882</v>
      </c>
      <c r="P1205" t="s">
        <v>15708</v>
      </c>
      <c r="Q1205" t="s">
        <v>13638</v>
      </c>
      <c r="R1205">
        <v>18.36</v>
      </c>
      <c r="S1205" t="s">
        <v>13638</v>
      </c>
      <c r="T1205" t="s">
        <v>13638</v>
      </c>
      <c r="U1205" s="17">
        <v>45546</v>
      </c>
      <c r="W1205">
        <v>18.36</v>
      </c>
      <c r="Y1205">
        <v>10.83</v>
      </c>
      <c r="Z1205" s="7">
        <v>0.152177492981175</v>
      </c>
      <c r="AP1205">
        <f t="shared" si="18"/>
        <v>1204</v>
      </c>
    </row>
    <row r="1206" spans="1:42" x14ac:dyDescent="0.25">
      <c r="A1206" t="s">
        <v>44533</v>
      </c>
      <c r="N1206" t="s">
        <v>54</v>
      </c>
      <c r="O1206" t="s">
        <v>34883</v>
      </c>
      <c r="P1206" t="s">
        <v>15709</v>
      </c>
      <c r="Q1206" t="s">
        <v>15710</v>
      </c>
      <c r="R1206">
        <v>16.38</v>
      </c>
      <c r="S1206" t="s">
        <v>13638</v>
      </c>
      <c r="T1206" t="s">
        <v>13638</v>
      </c>
      <c r="U1206" s="17">
        <v>45546</v>
      </c>
      <c r="W1206">
        <v>16.38</v>
      </c>
      <c r="Y1206">
        <v>10.83</v>
      </c>
      <c r="Z1206" s="7">
        <v>0.11879615524859322</v>
      </c>
      <c r="AP1206">
        <f t="shared" si="18"/>
        <v>1205</v>
      </c>
    </row>
    <row r="1207" spans="1:42" x14ac:dyDescent="0.25">
      <c r="A1207" t="s">
        <v>44534</v>
      </c>
      <c r="N1207" t="s">
        <v>54</v>
      </c>
      <c r="O1207" t="s">
        <v>2200</v>
      </c>
      <c r="P1207" t="s">
        <v>15711</v>
      </c>
      <c r="Q1207" t="s">
        <v>13638</v>
      </c>
      <c r="R1207">
        <v>148.91</v>
      </c>
      <c r="S1207" t="s">
        <v>13638</v>
      </c>
      <c r="T1207" t="s">
        <v>13638</v>
      </c>
      <c r="U1207" s="17">
        <v>45546</v>
      </c>
      <c r="W1207">
        <v>148.91</v>
      </c>
      <c r="Y1207">
        <v>83.5</v>
      </c>
      <c r="Z1207" s="7">
        <v>0.16707798614980529</v>
      </c>
      <c r="AP1207">
        <f t="shared" si="18"/>
        <v>1206</v>
      </c>
    </row>
    <row r="1208" spans="1:42" x14ac:dyDescent="0.25">
      <c r="N1208" t="s">
        <v>54</v>
      </c>
      <c r="O1208" t="s">
        <v>2199</v>
      </c>
      <c r="P1208" t="s">
        <v>15712</v>
      </c>
      <c r="Q1208" t="s">
        <v>15713</v>
      </c>
      <c r="R1208">
        <v>76.650000000000006</v>
      </c>
      <c r="S1208" t="s">
        <v>13638</v>
      </c>
      <c r="T1208" t="s">
        <v>13638</v>
      </c>
      <c r="U1208" s="17">
        <v>45546</v>
      </c>
      <c r="W1208">
        <v>76.650000000000006</v>
      </c>
      <c r="Y1208">
        <v>43.04</v>
      </c>
      <c r="Z1208" s="7">
        <v>0.1666724765301737</v>
      </c>
      <c r="AP1208">
        <f t="shared" si="18"/>
        <v>1207</v>
      </c>
    </row>
    <row r="1209" spans="1:42" x14ac:dyDescent="0.25">
      <c r="A1209" t="s">
        <v>11</v>
      </c>
      <c r="N1209" t="s">
        <v>54</v>
      </c>
      <c r="O1209" t="s">
        <v>15714</v>
      </c>
      <c r="P1209" t="s">
        <v>15715</v>
      </c>
      <c r="Q1209" t="s">
        <v>15716</v>
      </c>
      <c r="R1209">
        <v>64.25</v>
      </c>
      <c r="S1209" t="s">
        <v>13638</v>
      </c>
      <c r="T1209" t="s">
        <v>13638</v>
      </c>
      <c r="U1209" s="17">
        <v>45546</v>
      </c>
      <c r="W1209">
        <v>64.25</v>
      </c>
      <c r="Y1209">
        <v>37.65</v>
      </c>
      <c r="Z1209" s="7">
        <v>0.15411480084975882</v>
      </c>
      <c r="AP1209">
        <f t="shared" si="18"/>
        <v>1208</v>
      </c>
    </row>
    <row r="1210" spans="1:42" x14ac:dyDescent="0.25">
      <c r="A1210" t="s">
        <v>44535</v>
      </c>
      <c r="N1210" t="s">
        <v>54</v>
      </c>
      <c r="O1210" t="s">
        <v>2198</v>
      </c>
      <c r="P1210" t="s">
        <v>15717</v>
      </c>
      <c r="Q1210" t="s">
        <v>13638</v>
      </c>
      <c r="R1210">
        <v>125.99</v>
      </c>
      <c r="S1210" t="s">
        <v>13638</v>
      </c>
      <c r="T1210" t="s">
        <v>13638</v>
      </c>
      <c r="U1210" s="17">
        <v>45546</v>
      </c>
      <c r="W1210">
        <v>125.99</v>
      </c>
      <c r="Y1210">
        <v>73.83</v>
      </c>
      <c r="Z1210" s="7">
        <v>0.15411145572966856</v>
      </c>
      <c r="AP1210">
        <f t="shared" si="18"/>
        <v>1209</v>
      </c>
    </row>
    <row r="1211" spans="1:42" x14ac:dyDescent="0.25">
      <c r="A1211" t="s">
        <v>44536</v>
      </c>
      <c r="N1211" t="s">
        <v>54</v>
      </c>
      <c r="O1211" t="s">
        <v>2188</v>
      </c>
      <c r="P1211" t="s">
        <v>15718</v>
      </c>
      <c r="Q1211" t="s">
        <v>13638</v>
      </c>
      <c r="R1211">
        <v>79.72</v>
      </c>
      <c r="S1211" t="s">
        <v>13638</v>
      </c>
      <c r="T1211" t="s">
        <v>13638</v>
      </c>
      <c r="U1211" s="17">
        <v>45546</v>
      </c>
      <c r="W1211">
        <v>79.72</v>
      </c>
      <c r="Y1211">
        <v>30.01</v>
      </c>
      <c r="Z1211" s="7">
        <v>0.28621105306428873</v>
      </c>
      <c r="AP1211">
        <f t="shared" si="18"/>
        <v>1210</v>
      </c>
    </row>
    <row r="1212" spans="1:42" x14ac:dyDescent="0.25">
      <c r="A1212" t="s">
        <v>44537</v>
      </c>
      <c r="N1212" t="s">
        <v>54</v>
      </c>
      <c r="O1212" t="s">
        <v>2187</v>
      </c>
      <c r="P1212" t="s">
        <v>15719</v>
      </c>
      <c r="Q1212" t="s">
        <v>15720</v>
      </c>
      <c r="R1212">
        <v>58.49</v>
      </c>
      <c r="S1212" t="s">
        <v>13638</v>
      </c>
      <c r="T1212" t="s">
        <v>13638</v>
      </c>
      <c r="U1212" s="17">
        <v>45546</v>
      </c>
      <c r="W1212">
        <v>58.49</v>
      </c>
      <c r="Y1212">
        <v>24.2</v>
      </c>
      <c r="Z1212" s="7">
        <v>0.25765904034250475</v>
      </c>
      <c r="AP1212">
        <f t="shared" si="18"/>
        <v>1211</v>
      </c>
    </row>
    <row r="1213" spans="1:42" x14ac:dyDescent="0.25">
      <c r="A1213" t="s">
        <v>44538</v>
      </c>
      <c r="N1213" t="s">
        <v>54</v>
      </c>
      <c r="O1213" t="s">
        <v>2186</v>
      </c>
      <c r="P1213" t="s">
        <v>15721</v>
      </c>
      <c r="Q1213" t="s">
        <v>13638</v>
      </c>
      <c r="R1213">
        <v>67.08</v>
      </c>
      <c r="S1213" t="s">
        <v>13638</v>
      </c>
      <c r="T1213" t="s">
        <v>13638</v>
      </c>
      <c r="U1213" s="17">
        <v>45546</v>
      </c>
      <c r="W1213">
        <v>67.08</v>
      </c>
      <c r="Y1213">
        <v>26.43</v>
      </c>
      <c r="Z1213" s="7">
        <v>0.27240670785371712</v>
      </c>
      <c r="AP1213">
        <f t="shared" si="18"/>
        <v>1212</v>
      </c>
    </row>
    <row r="1214" spans="1:42" x14ac:dyDescent="0.25">
      <c r="N1214" t="s">
        <v>54</v>
      </c>
      <c r="O1214" t="s">
        <v>2185</v>
      </c>
      <c r="P1214" t="s">
        <v>15722</v>
      </c>
      <c r="Q1214" t="s">
        <v>15723</v>
      </c>
      <c r="R1214">
        <v>48.28</v>
      </c>
      <c r="S1214" t="s">
        <v>13638</v>
      </c>
      <c r="T1214" t="s">
        <v>13638</v>
      </c>
      <c r="U1214" s="17">
        <v>45546</v>
      </c>
      <c r="W1214">
        <v>48.28</v>
      </c>
      <c r="Y1214">
        <v>21.26</v>
      </c>
      <c r="Z1214" s="7">
        <v>0.2389333901071673</v>
      </c>
      <c r="AP1214">
        <f t="shared" si="18"/>
        <v>1213</v>
      </c>
    </row>
    <row r="1215" spans="1:42" x14ac:dyDescent="0.25">
      <c r="A1215" t="s">
        <v>12</v>
      </c>
      <c r="N1215" t="s">
        <v>54</v>
      </c>
      <c r="O1215" t="s">
        <v>51466</v>
      </c>
      <c r="P1215" t="s">
        <v>51467</v>
      </c>
      <c r="Q1215" t="s">
        <v>13638</v>
      </c>
      <c r="R1215">
        <v>10.4</v>
      </c>
      <c r="S1215" t="s">
        <v>13638</v>
      </c>
      <c r="T1215" t="s">
        <v>13638</v>
      </c>
      <c r="U1215" s="17">
        <v>45546</v>
      </c>
      <c r="W1215">
        <v>10.4</v>
      </c>
      <c r="Y1215">
        <v>0</v>
      </c>
      <c r="Z1215" s="7">
        <v>0</v>
      </c>
      <c r="AP1215">
        <f t="shared" si="18"/>
        <v>1214</v>
      </c>
    </row>
    <row r="1216" spans="1:42" x14ac:dyDescent="0.25">
      <c r="A1216" t="s">
        <v>44539</v>
      </c>
      <c r="N1216" t="s">
        <v>54</v>
      </c>
      <c r="O1216" t="s">
        <v>51468</v>
      </c>
      <c r="P1216" t="s">
        <v>51469</v>
      </c>
      <c r="Q1216" t="s">
        <v>51470</v>
      </c>
      <c r="R1216">
        <v>10.4</v>
      </c>
      <c r="S1216" t="s">
        <v>13638</v>
      </c>
      <c r="T1216" t="s">
        <v>13638</v>
      </c>
      <c r="U1216" s="17">
        <v>45546</v>
      </c>
      <c r="W1216">
        <v>10.4</v>
      </c>
      <c r="Y1216">
        <v>0</v>
      </c>
      <c r="Z1216" s="7">
        <v>0</v>
      </c>
      <c r="AP1216">
        <f t="shared" si="18"/>
        <v>1215</v>
      </c>
    </row>
    <row r="1217" spans="1:42" x14ac:dyDescent="0.25">
      <c r="A1217" t="s">
        <v>44540</v>
      </c>
      <c r="N1217" t="s">
        <v>54</v>
      </c>
      <c r="O1217" t="s">
        <v>51471</v>
      </c>
      <c r="P1217" t="s">
        <v>51472</v>
      </c>
      <c r="Q1217" t="s">
        <v>13638</v>
      </c>
      <c r="R1217">
        <v>10.39</v>
      </c>
      <c r="S1217" t="s">
        <v>13638</v>
      </c>
      <c r="T1217" t="s">
        <v>13638</v>
      </c>
      <c r="U1217" s="17">
        <v>45546</v>
      </c>
      <c r="W1217">
        <v>10.39</v>
      </c>
      <c r="Y1217">
        <v>0</v>
      </c>
      <c r="Z1217" s="7">
        <v>0</v>
      </c>
      <c r="AP1217">
        <f t="shared" si="18"/>
        <v>1216</v>
      </c>
    </row>
    <row r="1218" spans="1:42" x14ac:dyDescent="0.25">
      <c r="A1218" t="s">
        <v>44541</v>
      </c>
      <c r="N1218" t="s">
        <v>54</v>
      </c>
      <c r="O1218" t="s">
        <v>51473</v>
      </c>
      <c r="P1218" t="s">
        <v>51474</v>
      </c>
      <c r="Q1218" t="s">
        <v>51475</v>
      </c>
      <c r="R1218">
        <v>10.39</v>
      </c>
      <c r="S1218" t="s">
        <v>13638</v>
      </c>
      <c r="T1218" t="s">
        <v>13638</v>
      </c>
      <c r="U1218" s="17">
        <v>45546</v>
      </c>
      <c r="W1218">
        <v>10.39</v>
      </c>
      <c r="Y1218">
        <v>0</v>
      </c>
      <c r="Z1218" s="7">
        <v>0</v>
      </c>
      <c r="AP1218">
        <f t="shared" si="18"/>
        <v>1217</v>
      </c>
    </row>
    <row r="1219" spans="1:42" x14ac:dyDescent="0.25">
      <c r="A1219" t="s">
        <v>44542</v>
      </c>
      <c r="N1219" t="s">
        <v>54</v>
      </c>
      <c r="O1219" t="s">
        <v>2144</v>
      </c>
      <c r="P1219" t="s">
        <v>15724</v>
      </c>
      <c r="Q1219" t="s">
        <v>13638</v>
      </c>
      <c r="R1219">
        <v>76.22</v>
      </c>
      <c r="S1219" t="s">
        <v>13638</v>
      </c>
      <c r="T1219" t="s">
        <v>13638</v>
      </c>
      <c r="U1219" s="17">
        <v>45546</v>
      </c>
      <c r="W1219">
        <v>76.22</v>
      </c>
      <c r="Y1219">
        <v>27.75</v>
      </c>
      <c r="Z1219" s="7">
        <v>0.29634907280671907</v>
      </c>
      <c r="AP1219">
        <f t="shared" si="18"/>
        <v>1218</v>
      </c>
    </row>
    <row r="1220" spans="1:42" x14ac:dyDescent="0.25">
      <c r="N1220" t="s">
        <v>54</v>
      </c>
      <c r="O1220" t="s">
        <v>2143</v>
      </c>
      <c r="P1220" t="s">
        <v>15725</v>
      </c>
      <c r="Q1220" t="s">
        <v>15726</v>
      </c>
      <c r="R1220">
        <v>55.75</v>
      </c>
      <c r="S1220" t="s">
        <v>13638</v>
      </c>
      <c r="T1220" t="s">
        <v>13638</v>
      </c>
      <c r="U1220" s="17">
        <v>45546</v>
      </c>
      <c r="W1220">
        <v>55.75</v>
      </c>
      <c r="Y1220">
        <v>20.309999999999999</v>
      </c>
      <c r="Z1220" s="7">
        <v>0.29615943191070215</v>
      </c>
      <c r="AP1220">
        <f t="shared" ref="AP1220:AP1283" si="19">AP1219+1</f>
        <v>1219</v>
      </c>
    </row>
    <row r="1221" spans="1:42" x14ac:dyDescent="0.25">
      <c r="A1221" t="s">
        <v>34</v>
      </c>
      <c r="N1221" t="s">
        <v>54</v>
      </c>
      <c r="O1221" t="s">
        <v>2142</v>
      </c>
      <c r="P1221" t="s">
        <v>15727</v>
      </c>
      <c r="Q1221" t="s">
        <v>13638</v>
      </c>
      <c r="R1221">
        <v>64.95</v>
      </c>
      <c r="S1221" t="s">
        <v>13638</v>
      </c>
      <c r="T1221" t="s">
        <v>13638</v>
      </c>
      <c r="U1221" s="17">
        <v>45546</v>
      </c>
      <c r="W1221">
        <v>64.95</v>
      </c>
      <c r="Y1221">
        <v>24.73</v>
      </c>
      <c r="Z1221" s="7">
        <v>0.28275934524777213</v>
      </c>
      <c r="AP1221">
        <f t="shared" si="19"/>
        <v>1220</v>
      </c>
    </row>
    <row r="1222" spans="1:42" x14ac:dyDescent="0.25">
      <c r="A1222" t="s">
        <v>44543</v>
      </c>
      <c r="N1222" t="s">
        <v>54</v>
      </c>
      <c r="O1222" t="s">
        <v>2141</v>
      </c>
      <c r="P1222" t="s">
        <v>15728</v>
      </c>
      <c r="Q1222" t="s">
        <v>15729</v>
      </c>
      <c r="R1222">
        <v>47.32</v>
      </c>
      <c r="S1222" t="s">
        <v>13638</v>
      </c>
      <c r="T1222" t="s">
        <v>13638</v>
      </c>
      <c r="U1222" s="17">
        <v>45546</v>
      </c>
      <c r="W1222">
        <v>47.32</v>
      </c>
      <c r="Y1222">
        <v>18.010000000000002</v>
      </c>
      <c r="Z1222" s="7">
        <v>0.28288210673765946</v>
      </c>
      <c r="AP1222">
        <f t="shared" si="19"/>
        <v>1221</v>
      </c>
    </row>
    <row r="1223" spans="1:42" x14ac:dyDescent="0.25">
      <c r="A1223" t="s">
        <v>44544</v>
      </c>
      <c r="N1223" t="s">
        <v>54</v>
      </c>
      <c r="O1223" t="s">
        <v>15730</v>
      </c>
      <c r="P1223" t="s">
        <v>15731</v>
      </c>
      <c r="Q1223" t="s">
        <v>13638</v>
      </c>
      <c r="R1223">
        <v>14.5741</v>
      </c>
      <c r="S1223" t="s">
        <v>13638</v>
      </c>
      <c r="T1223" t="s">
        <v>13638</v>
      </c>
      <c r="U1223" s="17">
        <v>45546</v>
      </c>
      <c r="W1223">
        <v>14.5741</v>
      </c>
      <c r="Y1223">
        <v>0</v>
      </c>
      <c r="Z1223" s="7">
        <v>0</v>
      </c>
      <c r="AP1223">
        <f t="shared" si="19"/>
        <v>1222</v>
      </c>
    </row>
    <row r="1224" spans="1:42" x14ac:dyDescent="0.25">
      <c r="A1224" t="s">
        <v>44545</v>
      </c>
      <c r="N1224" t="s">
        <v>54</v>
      </c>
      <c r="O1224" t="s">
        <v>15732</v>
      </c>
      <c r="P1224" t="s">
        <v>15733</v>
      </c>
      <c r="Q1224" t="s">
        <v>15734</v>
      </c>
      <c r="R1224">
        <v>14.5741</v>
      </c>
      <c r="S1224" t="s">
        <v>13638</v>
      </c>
      <c r="T1224" t="s">
        <v>13638</v>
      </c>
      <c r="U1224" s="17">
        <v>45546</v>
      </c>
      <c r="W1224">
        <v>14.5741</v>
      </c>
      <c r="Y1224">
        <v>0</v>
      </c>
      <c r="Z1224" s="7">
        <v>0</v>
      </c>
      <c r="AP1224">
        <f t="shared" si="19"/>
        <v>1223</v>
      </c>
    </row>
    <row r="1225" spans="1:42" x14ac:dyDescent="0.25">
      <c r="A1225" t="s">
        <v>44546</v>
      </c>
      <c r="N1225" t="s">
        <v>54</v>
      </c>
      <c r="O1225" t="s">
        <v>15735</v>
      </c>
      <c r="P1225" t="s">
        <v>15736</v>
      </c>
      <c r="Q1225" t="s">
        <v>15737</v>
      </c>
      <c r="R1225">
        <v>13.7651</v>
      </c>
      <c r="S1225" t="s">
        <v>13638</v>
      </c>
      <c r="T1225" t="s">
        <v>13638</v>
      </c>
      <c r="U1225" s="17">
        <v>45546</v>
      </c>
      <c r="W1225">
        <v>13.7651</v>
      </c>
      <c r="Y1225">
        <v>0</v>
      </c>
      <c r="Z1225" s="7">
        <v>0</v>
      </c>
      <c r="AP1225">
        <f t="shared" si="19"/>
        <v>1224</v>
      </c>
    </row>
    <row r="1226" spans="1:42" x14ac:dyDescent="0.25">
      <c r="N1226" t="s">
        <v>54</v>
      </c>
      <c r="O1226" t="s">
        <v>15738</v>
      </c>
      <c r="P1226" t="s">
        <v>15739</v>
      </c>
      <c r="Q1226" t="s">
        <v>13638</v>
      </c>
      <c r="R1226">
        <v>13.7651</v>
      </c>
      <c r="S1226" t="s">
        <v>13638</v>
      </c>
      <c r="T1226" t="s">
        <v>13638</v>
      </c>
      <c r="U1226" s="17">
        <v>45546</v>
      </c>
      <c r="W1226">
        <v>13.7651</v>
      </c>
      <c r="Y1226">
        <v>0</v>
      </c>
      <c r="Z1226" s="7">
        <v>0</v>
      </c>
      <c r="AP1226">
        <f t="shared" si="19"/>
        <v>1225</v>
      </c>
    </row>
    <row r="1227" spans="1:42" x14ac:dyDescent="0.25">
      <c r="A1227" t="s">
        <v>13</v>
      </c>
      <c r="N1227" t="s">
        <v>54</v>
      </c>
      <c r="O1227" t="s">
        <v>15740</v>
      </c>
      <c r="P1227" t="s">
        <v>15741</v>
      </c>
      <c r="Q1227" t="s">
        <v>13638</v>
      </c>
      <c r="R1227">
        <v>17.991800000000001</v>
      </c>
      <c r="S1227" t="s">
        <v>13638</v>
      </c>
      <c r="T1227" t="s">
        <v>13638</v>
      </c>
      <c r="U1227" s="17">
        <v>45546</v>
      </c>
      <c r="W1227">
        <v>17.991800000000001</v>
      </c>
      <c r="Y1227">
        <v>0</v>
      </c>
      <c r="Z1227" s="7">
        <v>0</v>
      </c>
      <c r="AP1227">
        <f t="shared" si="19"/>
        <v>1226</v>
      </c>
    </row>
    <row r="1228" spans="1:42" x14ac:dyDescent="0.25">
      <c r="A1228" t="s">
        <v>44547</v>
      </c>
      <c r="N1228" t="s">
        <v>54</v>
      </c>
      <c r="O1228" t="s">
        <v>15742</v>
      </c>
      <c r="P1228" t="s">
        <v>15743</v>
      </c>
      <c r="Q1228" t="s">
        <v>15744</v>
      </c>
      <c r="R1228">
        <v>17.991800000000001</v>
      </c>
      <c r="S1228" t="s">
        <v>13638</v>
      </c>
      <c r="T1228" t="s">
        <v>13638</v>
      </c>
      <c r="U1228" s="17">
        <v>45546</v>
      </c>
      <c r="W1228">
        <v>17.991800000000001</v>
      </c>
      <c r="Y1228">
        <v>0</v>
      </c>
      <c r="Z1228" s="7">
        <v>0</v>
      </c>
      <c r="AP1228">
        <f t="shared" si="19"/>
        <v>1227</v>
      </c>
    </row>
    <row r="1229" spans="1:42" x14ac:dyDescent="0.25">
      <c r="A1229" t="s">
        <v>44548</v>
      </c>
      <c r="N1229" t="s">
        <v>54</v>
      </c>
      <c r="O1229" t="s">
        <v>15745</v>
      </c>
      <c r="P1229" t="s">
        <v>15746</v>
      </c>
      <c r="Q1229" t="s">
        <v>13638</v>
      </c>
      <c r="R1229">
        <v>16.956099999999999</v>
      </c>
      <c r="S1229" t="s">
        <v>13638</v>
      </c>
      <c r="T1229" t="s">
        <v>13638</v>
      </c>
      <c r="U1229" s="17">
        <v>45546</v>
      </c>
      <c r="W1229">
        <v>16.956099999999999</v>
      </c>
      <c r="Y1229">
        <v>0</v>
      </c>
      <c r="Z1229" s="7">
        <v>0</v>
      </c>
      <c r="AP1229">
        <f t="shared" si="19"/>
        <v>1228</v>
      </c>
    </row>
    <row r="1230" spans="1:42" x14ac:dyDescent="0.25">
      <c r="A1230" t="s">
        <v>44549</v>
      </c>
      <c r="N1230" t="s">
        <v>54</v>
      </c>
      <c r="O1230" t="s">
        <v>15747</v>
      </c>
      <c r="P1230" t="s">
        <v>15748</v>
      </c>
      <c r="Q1230" t="s">
        <v>15749</v>
      </c>
      <c r="R1230">
        <v>16.956099999999999</v>
      </c>
      <c r="S1230" t="s">
        <v>13638</v>
      </c>
      <c r="T1230" t="s">
        <v>13638</v>
      </c>
      <c r="U1230" s="17">
        <v>45546</v>
      </c>
      <c r="W1230">
        <v>16.956099999999999</v>
      </c>
      <c r="Y1230">
        <v>0</v>
      </c>
      <c r="Z1230" s="7">
        <v>0</v>
      </c>
      <c r="AP1230">
        <f t="shared" si="19"/>
        <v>1229</v>
      </c>
    </row>
    <row r="1231" spans="1:42" x14ac:dyDescent="0.25">
      <c r="A1231" t="s">
        <v>44550</v>
      </c>
      <c r="N1231" t="s">
        <v>54</v>
      </c>
      <c r="O1231" t="s">
        <v>15750</v>
      </c>
      <c r="P1231" t="s">
        <v>15751</v>
      </c>
      <c r="Q1231" t="s">
        <v>13638</v>
      </c>
      <c r="R1231">
        <v>14.532</v>
      </c>
      <c r="S1231" t="s">
        <v>13638</v>
      </c>
      <c r="T1231" t="s">
        <v>13638</v>
      </c>
      <c r="U1231" s="17">
        <v>45546</v>
      </c>
      <c r="W1231">
        <v>14.532</v>
      </c>
      <c r="Y1231">
        <v>0</v>
      </c>
      <c r="Z1231" s="7">
        <v>0</v>
      </c>
      <c r="AP1231">
        <f t="shared" si="19"/>
        <v>1230</v>
      </c>
    </row>
    <row r="1232" spans="1:42" x14ac:dyDescent="0.25">
      <c r="N1232" t="s">
        <v>54</v>
      </c>
      <c r="O1232" t="s">
        <v>15752</v>
      </c>
      <c r="P1232" t="s">
        <v>15753</v>
      </c>
      <c r="Q1232" t="s">
        <v>15754</v>
      </c>
      <c r="R1232">
        <v>14.532</v>
      </c>
      <c r="S1232" t="s">
        <v>13638</v>
      </c>
      <c r="T1232" t="s">
        <v>13638</v>
      </c>
      <c r="U1232" s="17">
        <v>45546</v>
      </c>
      <c r="W1232">
        <v>14.532</v>
      </c>
      <c r="Y1232">
        <v>0</v>
      </c>
      <c r="Z1232" s="7">
        <v>0</v>
      </c>
      <c r="AP1232">
        <f t="shared" si="19"/>
        <v>1231</v>
      </c>
    </row>
    <row r="1233" spans="1:42" x14ac:dyDescent="0.25">
      <c r="A1233" t="s">
        <v>35</v>
      </c>
      <c r="N1233" t="s">
        <v>54</v>
      </c>
      <c r="O1233" t="s">
        <v>15755</v>
      </c>
      <c r="P1233" t="s">
        <v>15756</v>
      </c>
      <c r="Q1233" t="s">
        <v>13638</v>
      </c>
      <c r="R1233">
        <v>14.170999999999999</v>
      </c>
      <c r="S1233" t="s">
        <v>13638</v>
      </c>
      <c r="T1233" t="s">
        <v>13638</v>
      </c>
      <c r="U1233" s="17">
        <v>45546</v>
      </c>
      <c r="W1233">
        <v>14.170999999999999</v>
      </c>
      <c r="Y1233">
        <v>0</v>
      </c>
      <c r="Z1233" s="7">
        <v>0</v>
      </c>
      <c r="AP1233">
        <f t="shared" si="19"/>
        <v>1232</v>
      </c>
    </row>
    <row r="1234" spans="1:42" x14ac:dyDescent="0.25">
      <c r="A1234" t="s">
        <v>44551</v>
      </c>
      <c r="N1234" t="s">
        <v>54</v>
      </c>
      <c r="O1234" t="s">
        <v>15757</v>
      </c>
      <c r="P1234" t="s">
        <v>15758</v>
      </c>
      <c r="Q1234" t="s">
        <v>15759</v>
      </c>
      <c r="R1234">
        <v>14.170999999999999</v>
      </c>
      <c r="S1234" t="s">
        <v>13638</v>
      </c>
      <c r="T1234" t="s">
        <v>13638</v>
      </c>
      <c r="U1234" s="17">
        <v>45546</v>
      </c>
      <c r="W1234">
        <v>14.170999999999999</v>
      </c>
      <c r="Y1234">
        <v>0</v>
      </c>
      <c r="Z1234" s="7">
        <v>0</v>
      </c>
      <c r="AP1234">
        <f t="shared" si="19"/>
        <v>1233</v>
      </c>
    </row>
    <row r="1235" spans="1:42" x14ac:dyDescent="0.25">
      <c r="A1235" t="s">
        <v>44552</v>
      </c>
      <c r="N1235" t="s">
        <v>54</v>
      </c>
      <c r="O1235" t="s">
        <v>15760</v>
      </c>
      <c r="P1235" t="s">
        <v>15761</v>
      </c>
      <c r="Q1235" t="s">
        <v>13638</v>
      </c>
      <c r="R1235">
        <v>16.486999999999998</v>
      </c>
      <c r="S1235" t="s">
        <v>13638</v>
      </c>
      <c r="T1235" t="s">
        <v>13638</v>
      </c>
      <c r="U1235" s="17">
        <v>45546</v>
      </c>
      <c r="W1235">
        <v>16.486999999999998</v>
      </c>
      <c r="Y1235">
        <v>0</v>
      </c>
      <c r="Z1235" s="7">
        <v>0</v>
      </c>
      <c r="AP1235">
        <f t="shared" si="19"/>
        <v>1234</v>
      </c>
    </row>
    <row r="1236" spans="1:42" x14ac:dyDescent="0.25">
      <c r="A1236" t="s">
        <v>44553</v>
      </c>
      <c r="N1236" t="s">
        <v>54</v>
      </c>
      <c r="O1236" t="s">
        <v>15762</v>
      </c>
      <c r="P1236" t="s">
        <v>15763</v>
      </c>
      <c r="Q1236" t="s">
        <v>15764</v>
      </c>
      <c r="R1236">
        <v>16.486000000000001</v>
      </c>
      <c r="S1236" t="s">
        <v>13638</v>
      </c>
      <c r="T1236" t="s">
        <v>13638</v>
      </c>
      <c r="U1236" s="17">
        <v>45546</v>
      </c>
      <c r="W1236">
        <v>16.486000000000001</v>
      </c>
      <c r="Y1236">
        <v>0</v>
      </c>
      <c r="Z1236" s="7">
        <v>0</v>
      </c>
      <c r="AP1236">
        <f t="shared" si="19"/>
        <v>1235</v>
      </c>
    </row>
    <row r="1237" spans="1:42" x14ac:dyDescent="0.25">
      <c r="A1237" t="s">
        <v>44554</v>
      </c>
      <c r="N1237" t="s">
        <v>54</v>
      </c>
      <c r="O1237" t="s">
        <v>15765</v>
      </c>
      <c r="P1237" t="s">
        <v>15766</v>
      </c>
      <c r="Q1237" t="s">
        <v>13638</v>
      </c>
      <c r="R1237">
        <v>15.968999999999999</v>
      </c>
      <c r="S1237" t="s">
        <v>13638</v>
      </c>
      <c r="T1237" t="s">
        <v>13638</v>
      </c>
      <c r="U1237" s="17">
        <v>45546</v>
      </c>
      <c r="W1237">
        <v>15.968999999999999</v>
      </c>
      <c r="Y1237">
        <v>0</v>
      </c>
      <c r="Z1237" s="7">
        <v>0</v>
      </c>
      <c r="AP1237">
        <f t="shared" si="19"/>
        <v>1236</v>
      </c>
    </row>
    <row r="1238" spans="1:42" x14ac:dyDescent="0.25">
      <c r="N1238" t="s">
        <v>54</v>
      </c>
      <c r="O1238" t="s">
        <v>15767</v>
      </c>
      <c r="P1238" t="s">
        <v>15768</v>
      </c>
      <c r="Q1238" t="s">
        <v>15769</v>
      </c>
      <c r="R1238">
        <v>15.968999999999999</v>
      </c>
      <c r="S1238" t="s">
        <v>13638</v>
      </c>
      <c r="T1238" t="s">
        <v>13638</v>
      </c>
      <c r="U1238" s="17">
        <v>45546</v>
      </c>
      <c r="W1238">
        <v>15.968999999999999</v>
      </c>
      <c r="Y1238">
        <v>0</v>
      </c>
      <c r="Z1238" s="7">
        <v>0</v>
      </c>
      <c r="AP1238">
        <f t="shared" si="19"/>
        <v>1237</v>
      </c>
    </row>
    <row r="1239" spans="1:42" x14ac:dyDescent="0.25">
      <c r="A1239" t="s">
        <v>14</v>
      </c>
      <c r="N1239" t="s">
        <v>54</v>
      </c>
      <c r="O1239" t="s">
        <v>15770</v>
      </c>
      <c r="P1239" t="s">
        <v>15771</v>
      </c>
      <c r="Q1239" t="s">
        <v>13638</v>
      </c>
      <c r="R1239">
        <v>14.486000000000001</v>
      </c>
      <c r="S1239" t="s">
        <v>13638</v>
      </c>
      <c r="T1239" t="s">
        <v>13638</v>
      </c>
      <c r="U1239" s="17">
        <v>45546</v>
      </c>
      <c r="W1239">
        <v>14.486000000000001</v>
      </c>
      <c r="Y1239">
        <v>0</v>
      </c>
      <c r="Z1239" s="7">
        <v>0</v>
      </c>
      <c r="AP1239">
        <f t="shared" si="19"/>
        <v>1238</v>
      </c>
    </row>
    <row r="1240" spans="1:42" x14ac:dyDescent="0.25">
      <c r="A1240" t="s">
        <v>44555</v>
      </c>
      <c r="N1240" t="s">
        <v>54</v>
      </c>
      <c r="O1240" t="s">
        <v>15772</v>
      </c>
      <c r="P1240" t="s">
        <v>15773</v>
      </c>
      <c r="Q1240" t="s">
        <v>15774</v>
      </c>
      <c r="R1240">
        <v>14.486000000000001</v>
      </c>
      <c r="S1240" t="s">
        <v>13638</v>
      </c>
      <c r="T1240" t="s">
        <v>13638</v>
      </c>
      <c r="U1240" s="17">
        <v>45546</v>
      </c>
      <c r="W1240">
        <v>14.486000000000001</v>
      </c>
      <c r="Y1240">
        <v>0</v>
      </c>
      <c r="Z1240" s="7">
        <v>0</v>
      </c>
      <c r="AP1240">
        <f t="shared" si="19"/>
        <v>1239</v>
      </c>
    </row>
    <row r="1241" spans="1:42" x14ac:dyDescent="0.25">
      <c r="A1241" t="s">
        <v>44556</v>
      </c>
      <c r="N1241" t="s">
        <v>54</v>
      </c>
      <c r="O1241" t="s">
        <v>15775</v>
      </c>
      <c r="P1241" t="s">
        <v>15776</v>
      </c>
      <c r="Q1241" t="s">
        <v>13638</v>
      </c>
      <c r="R1241">
        <v>14.289</v>
      </c>
      <c r="S1241" t="s">
        <v>13638</v>
      </c>
      <c r="T1241" t="s">
        <v>13638</v>
      </c>
      <c r="U1241" s="17">
        <v>45546</v>
      </c>
      <c r="W1241">
        <v>14.289</v>
      </c>
      <c r="Y1241">
        <v>0</v>
      </c>
      <c r="Z1241" s="7">
        <v>0</v>
      </c>
      <c r="AP1241">
        <f t="shared" si="19"/>
        <v>1240</v>
      </c>
    </row>
    <row r="1242" spans="1:42" x14ac:dyDescent="0.25">
      <c r="A1242" t="s">
        <v>44557</v>
      </c>
      <c r="N1242" t="s">
        <v>54</v>
      </c>
      <c r="O1242" t="s">
        <v>15777</v>
      </c>
      <c r="P1242" t="s">
        <v>15778</v>
      </c>
      <c r="Q1242" t="s">
        <v>15779</v>
      </c>
      <c r="R1242">
        <v>14.287000000000001</v>
      </c>
      <c r="S1242" t="s">
        <v>13638</v>
      </c>
      <c r="T1242" t="s">
        <v>13638</v>
      </c>
      <c r="U1242" s="17">
        <v>45546</v>
      </c>
      <c r="W1242">
        <v>14.287000000000001</v>
      </c>
      <c r="Y1242">
        <v>0</v>
      </c>
      <c r="Z1242" s="7">
        <v>0</v>
      </c>
      <c r="AP1242">
        <f t="shared" si="19"/>
        <v>1241</v>
      </c>
    </row>
    <row r="1243" spans="1:42" x14ac:dyDescent="0.25">
      <c r="A1243" t="s">
        <v>44558</v>
      </c>
      <c r="N1243" t="s">
        <v>54</v>
      </c>
      <c r="O1243" t="s">
        <v>1966</v>
      </c>
      <c r="P1243" t="s">
        <v>15780</v>
      </c>
      <c r="Q1243" t="s">
        <v>13638</v>
      </c>
      <c r="R1243">
        <v>18.623999999999999</v>
      </c>
      <c r="S1243" t="s">
        <v>13638</v>
      </c>
      <c r="T1243" t="s">
        <v>13638</v>
      </c>
      <c r="U1243" s="17">
        <v>45546</v>
      </c>
      <c r="W1243">
        <v>18.623999999999999</v>
      </c>
      <c r="Y1243">
        <v>11.403</v>
      </c>
      <c r="Z1243" s="7">
        <v>0.14124247888416264</v>
      </c>
      <c r="AP1243">
        <f t="shared" si="19"/>
        <v>1242</v>
      </c>
    </row>
    <row r="1244" spans="1:42" x14ac:dyDescent="0.25">
      <c r="N1244" t="s">
        <v>54</v>
      </c>
      <c r="O1244" t="s">
        <v>1965</v>
      </c>
      <c r="P1244" t="s">
        <v>15781</v>
      </c>
      <c r="Q1244" t="s">
        <v>15782</v>
      </c>
      <c r="R1244">
        <v>18.623999999999999</v>
      </c>
      <c r="S1244" t="s">
        <v>13638</v>
      </c>
      <c r="T1244" t="s">
        <v>13638</v>
      </c>
      <c r="U1244" s="17">
        <v>45546</v>
      </c>
      <c r="W1244">
        <v>18.623999999999999</v>
      </c>
      <c r="Y1244">
        <v>11.404</v>
      </c>
      <c r="Z1244" s="7">
        <v>0.14121679064657133</v>
      </c>
      <c r="AP1244">
        <f t="shared" si="19"/>
        <v>1243</v>
      </c>
    </row>
    <row r="1245" spans="1:42" x14ac:dyDescent="0.25">
      <c r="A1245" t="s">
        <v>36</v>
      </c>
      <c r="N1245" t="s">
        <v>54</v>
      </c>
      <c r="O1245" t="s">
        <v>1964</v>
      </c>
      <c r="P1245" t="s">
        <v>15783</v>
      </c>
      <c r="Q1245" t="s">
        <v>13638</v>
      </c>
      <c r="R1245">
        <v>17.497</v>
      </c>
      <c r="S1245" t="s">
        <v>13638</v>
      </c>
      <c r="T1245" t="s">
        <v>13638</v>
      </c>
      <c r="U1245" s="17">
        <v>45546</v>
      </c>
      <c r="W1245">
        <v>17.497</v>
      </c>
      <c r="Y1245">
        <v>11.303000000000001</v>
      </c>
      <c r="Z1245" s="7">
        <v>0.12556690776006896</v>
      </c>
      <c r="AP1245">
        <f t="shared" si="19"/>
        <v>1244</v>
      </c>
    </row>
    <row r="1246" spans="1:42" x14ac:dyDescent="0.25">
      <c r="A1246" t="s">
        <v>44559</v>
      </c>
      <c r="N1246" t="s">
        <v>54</v>
      </c>
      <c r="O1246" t="s">
        <v>1963</v>
      </c>
      <c r="P1246" t="s">
        <v>15784</v>
      </c>
      <c r="Q1246" t="s">
        <v>15785</v>
      </c>
      <c r="R1246">
        <v>17.495999999999999</v>
      </c>
      <c r="S1246" t="s">
        <v>13638</v>
      </c>
      <c r="T1246" t="s">
        <v>13638</v>
      </c>
      <c r="U1246" s="17">
        <v>45546</v>
      </c>
      <c r="W1246">
        <v>17.495999999999999</v>
      </c>
      <c r="Y1246">
        <v>11.303000000000001</v>
      </c>
      <c r="Z1246" s="7">
        <v>0.12555022857841003</v>
      </c>
      <c r="AP1246">
        <f t="shared" si="19"/>
        <v>1245</v>
      </c>
    </row>
    <row r="1247" spans="1:42" x14ac:dyDescent="0.25">
      <c r="A1247" t="s">
        <v>44560</v>
      </c>
      <c r="N1247" t="s">
        <v>54</v>
      </c>
      <c r="O1247" t="s">
        <v>15786</v>
      </c>
      <c r="P1247" t="s">
        <v>15787</v>
      </c>
      <c r="Q1247" t="s">
        <v>13638</v>
      </c>
      <c r="R1247">
        <v>13.881</v>
      </c>
      <c r="S1247" t="s">
        <v>13638</v>
      </c>
      <c r="T1247" t="s">
        <v>13638</v>
      </c>
      <c r="U1247" s="17">
        <v>45546</v>
      </c>
      <c r="W1247">
        <v>13.881</v>
      </c>
      <c r="Y1247">
        <v>0</v>
      </c>
      <c r="Z1247" s="7">
        <v>0</v>
      </c>
      <c r="AP1247">
        <f t="shared" si="19"/>
        <v>1246</v>
      </c>
    </row>
    <row r="1248" spans="1:42" x14ac:dyDescent="0.25">
      <c r="A1248" t="s">
        <v>44561</v>
      </c>
      <c r="N1248" t="s">
        <v>54</v>
      </c>
      <c r="O1248" t="s">
        <v>15788</v>
      </c>
      <c r="P1248" t="s">
        <v>15789</v>
      </c>
      <c r="Q1248" t="s">
        <v>15790</v>
      </c>
      <c r="R1248">
        <v>13.881</v>
      </c>
      <c r="S1248" t="s">
        <v>13638</v>
      </c>
      <c r="T1248" t="s">
        <v>13638</v>
      </c>
      <c r="U1248" s="17">
        <v>45546</v>
      </c>
      <c r="W1248">
        <v>13.881</v>
      </c>
      <c r="Y1248">
        <v>0</v>
      </c>
      <c r="Z1248" s="7">
        <v>0</v>
      </c>
      <c r="AP1248">
        <f t="shared" si="19"/>
        <v>1247</v>
      </c>
    </row>
    <row r="1249" spans="1:42" x14ac:dyDescent="0.25">
      <c r="A1249" t="s">
        <v>44562</v>
      </c>
      <c r="N1249" t="s">
        <v>54</v>
      </c>
      <c r="O1249" t="s">
        <v>15791</v>
      </c>
      <c r="P1249" t="s">
        <v>15792</v>
      </c>
      <c r="Q1249" t="s">
        <v>13638</v>
      </c>
      <c r="R1249">
        <v>13.707000000000001</v>
      </c>
      <c r="S1249" t="s">
        <v>13638</v>
      </c>
      <c r="T1249" t="s">
        <v>13638</v>
      </c>
      <c r="U1249" s="17">
        <v>45546</v>
      </c>
      <c r="W1249">
        <v>13.707000000000001</v>
      </c>
      <c r="Y1249">
        <v>0</v>
      </c>
      <c r="Z1249" s="7">
        <v>0</v>
      </c>
      <c r="AP1249">
        <f t="shared" si="19"/>
        <v>1248</v>
      </c>
    </row>
    <row r="1250" spans="1:42" x14ac:dyDescent="0.25">
      <c r="N1250" t="s">
        <v>54</v>
      </c>
      <c r="O1250" t="s">
        <v>15793</v>
      </c>
      <c r="P1250" t="s">
        <v>15794</v>
      </c>
      <c r="Q1250" t="s">
        <v>15795</v>
      </c>
      <c r="R1250">
        <v>13.712</v>
      </c>
      <c r="S1250" t="s">
        <v>13638</v>
      </c>
      <c r="T1250" t="s">
        <v>13638</v>
      </c>
      <c r="U1250" s="17">
        <v>45546</v>
      </c>
      <c r="W1250">
        <v>13.712</v>
      </c>
      <c r="Y1250">
        <v>0</v>
      </c>
      <c r="Z1250" s="7">
        <v>0</v>
      </c>
      <c r="AP1250">
        <f t="shared" si="19"/>
        <v>1249</v>
      </c>
    </row>
    <row r="1251" spans="1:42" x14ac:dyDescent="0.25">
      <c r="A1251" t="s">
        <v>37</v>
      </c>
      <c r="N1251" t="s">
        <v>54</v>
      </c>
      <c r="O1251" t="s">
        <v>1940</v>
      </c>
      <c r="P1251" t="s">
        <v>15796</v>
      </c>
      <c r="Q1251" t="s">
        <v>13638</v>
      </c>
      <c r="R1251">
        <v>70.477000000000004</v>
      </c>
      <c r="S1251" t="s">
        <v>13638</v>
      </c>
      <c r="T1251" t="s">
        <v>13638</v>
      </c>
      <c r="U1251" s="17">
        <v>45546</v>
      </c>
      <c r="W1251">
        <v>70.477000000000004</v>
      </c>
      <c r="Y1251">
        <v>27.477</v>
      </c>
      <c r="Z1251" s="7">
        <v>0.27559654118786092</v>
      </c>
      <c r="AP1251">
        <f t="shared" si="19"/>
        <v>1250</v>
      </c>
    </row>
    <row r="1252" spans="1:42" x14ac:dyDescent="0.25">
      <c r="A1252" t="s">
        <v>44563</v>
      </c>
      <c r="N1252" t="s">
        <v>54</v>
      </c>
      <c r="O1252" t="s">
        <v>1939</v>
      </c>
      <c r="P1252" t="s">
        <v>15797</v>
      </c>
      <c r="Q1252" t="s">
        <v>15798</v>
      </c>
      <c r="R1252">
        <v>56.366</v>
      </c>
      <c r="S1252" t="s">
        <v>13638</v>
      </c>
      <c r="T1252" t="s">
        <v>13638</v>
      </c>
      <c r="U1252" s="17">
        <v>45546</v>
      </c>
      <c r="W1252">
        <v>56.366</v>
      </c>
      <c r="Y1252">
        <v>21.975000000000001</v>
      </c>
      <c r="Z1252" s="7">
        <v>0.27560367029228861</v>
      </c>
      <c r="AP1252">
        <f t="shared" si="19"/>
        <v>1251</v>
      </c>
    </row>
    <row r="1253" spans="1:42" x14ac:dyDescent="0.25">
      <c r="A1253" t="s">
        <v>44564</v>
      </c>
      <c r="N1253" t="s">
        <v>54</v>
      </c>
      <c r="O1253" t="s">
        <v>1938</v>
      </c>
      <c r="P1253" t="s">
        <v>15799</v>
      </c>
      <c r="Q1253" t="s">
        <v>13638</v>
      </c>
      <c r="R1253">
        <v>82.222999999999999</v>
      </c>
      <c r="S1253" t="s">
        <v>13638</v>
      </c>
      <c r="T1253" t="s">
        <v>13638</v>
      </c>
      <c r="U1253" s="17">
        <v>45546</v>
      </c>
      <c r="W1253">
        <v>82.222999999999999</v>
      </c>
      <c r="Y1253">
        <v>30.613</v>
      </c>
      <c r="Z1253" s="7">
        <v>0.28955366836544449</v>
      </c>
      <c r="AP1253">
        <f t="shared" si="19"/>
        <v>1252</v>
      </c>
    </row>
    <row r="1254" spans="1:42" x14ac:dyDescent="0.25">
      <c r="A1254" t="s">
        <v>44565</v>
      </c>
      <c r="N1254" t="s">
        <v>54</v>
      </c>
      <c r="O1254" t="s">
        <v>1937</v>
      </c>
      <c r="P1254" t="s">
        <v>15800</v>
      </c>
      <c r="Q1254" t="s">
        <v>15801</v>
      </c>
      <c r="R1254">
        <v>81.281999999999996</v>
      </c>
      <c r="S1254" t="s">
        <v>13638</v>
      </c>
      <c r="T1254" t="s">
        <v>13638</v>
      </c>
      <c r="U1254" s="17">
        <v>45546</v>
      </c>
      <c r="W1254">
        <v>81.281999999999996</v>
      </c>
      <c r="Y1254">
        <v>30.265000000000001</v>
      </c>
      <c r="Z1254" s="7">
        <v>0.28953010652300826</v>
      </c>
      <c r="AP1254">
        <f t="shared" si="19"/>
        <v>1253</v>
      </c>
    </row>
    <row r="1255" spans="1:42" x14ac:dyDescent="0.25">
      <c r="A1255" t="s">
        <v>44566</v>
      </c>
      <c r="N1255" t="s">
        <v>54</v>
      </c>
      <c r="O1255" t="s">
        <v>15802</v>
      </c>
      <c r="P1255" t="s">
        <v>15803</v>
      </c>
      <c r="Q1255" t="s">
        <v>13638</v>
      </c>
      <c r="R1255">
        <v>19.887</v>
      </c>
      <c r="S1255" t="s">
        <v>13638</v>
      </c>
      <c r="T1255" t="s">
        <v>13638</v>
      </c>
      <c r="U1255" s="17">
        <v>45546</v>
      </c>
      <c r="W1255">
        <v>19.887</v>
      </c>
      <c r="Y1255">
        <v>0</v>
      </c>
      <c r="Z1255" s="7">
        <v>0</v>
      </c>
      <c r="AP1255">
        <f t="shared" si="19"/>
        <v>1254</v>
      </c>
    </row>
    <row r="1256" spans="1:42" x14ac:dyDescent="0.25">
      <c r="N1256" t="s">
        <v>54</v>
      </c>
      <c r="O1256" t="s">
        <v>15804</v>
      </c>
      <c r="P1256" t="s">
        <v>15805</v>
      </c>
      <c r="Q1256" t="s">
        <v>15806</v>
      </c>
      <c r="R1256">
        <v>19.887</v>
      </c>
      <c r="S1256" t="s">
        <v>13638</v>
      </c>
      <c r="T1256" t="s">
        <v>13638</v>
      </c>
      <c r="U1256" s="17">
        <v>45546</v>
      </c>
      <c r="W1256">
        <v>19.887</v>
      </c>
      <c r="Y1256">
        <v>0</v>
      </c>
      <c r="Z1256" s="7">
        <v>0</v>
      </c>
      <c r="AP1256">
        <f t="shared" si="19"/>
        <v>1255</v>
      </c>
    </row>
    <row r="1257" spans="1:42" x14ac:dyDescent="0.25">
      <c r="A1257" t="s">
        <v>41</v>
      </c>
      <c r="N1257" t="s">
        <v>54</v>
      </c>
      <c r="O1257" t="s">
        <v>15807</v>
      </c>
      <c r="P1257" t="s">
        <v>15808</v>
      </c>
      <c r="Q1257" t="s">
        <v>13638</v>
      </c>
      <c r="R1257">
        <v>19.071999999999999</v>
      </c>
      <c r="S1257" t="s">
        <v>13638</v>
      </c>
      <c r="T1257" t="s">
        <v>13638</v>
      </c>
      <c r="U1257" s="17">
        <v>45546</v>
      </c>
      <c r="W1257">
        <v>19.071999999999999</v>
      </c>
      <c r="Y1257">
        <v>0</v>
      </c>
      <c r="Z1257" s="7">
        <v>0</v>
      </c>
      <c r="AP1257">
        <f t="shared" si="19"/>
        <v>1256</v>
      </c>
    </row>
    <row r="1258" spans="1:42" x14ac:dyDescent="0.25">
      <c r="A1258" t="s">
        <v>44567</v>
      </c>
      <c r="N1258" t="s">
        <v>54</v>
      </c>
      <c r="O1258" t="s">
        <v>15809</v>
      </c>
      <c r="P1258" t="s">
        <v>15810</v>
      </c>
      <c r="Q1258" t="s">
        <v>15811</v>
      </c>
      <c r="R1258">
        <v>19.071999999999999</v>
      </c>
      <c r="S1258" t="s">
        <v>13638</v>
      </c>
      <c r="T1258" t="s">
        <v>13638</v>
      </c>
      <c r="U1258" s="17">
        <v>45546</v>
      </c>
      <c r="W1258">
        <v>19.071999999999999</v>
      </c>
      <c r="Y1258">
        <v>0</v>
      </c>
      <c r="Z1258" s="7">
        <v>0</v>
      </c>
      <c r="AP1258">
        <f t="shared" si="19"/>
        <v>1257</v>
      </c>
    </row>
    <row r="1259" spans="1:42" x14ac:dyDescent="0.25">
      <c r="A1259" t="s">
        <v>44568</v>
      </c>
      <c r="N1259" t="s">
        <v>54</v>
      </c>
      <c r="O1259" t="s">
        <v>1917</v>
      </c>
      <c r="P1259" t="s">
        <v>15812</v>
      </c>
      <c r="Q1259" t="s">
        <v>13638</v>
      </c>
      <c r="R1259">
        <v>32.802</v>
      </c>
      <c r="S1259" t="s">
        <v>13638</v>
      </c>
      <c r="T1259" t="s">
        <v>13638</v>
      </c>
      <c r="U1259" s="17">
        <v>45546</v>
      </c>
      <c r="W1259">
        <v>32.802</v>
      </c>
      <c r="Y1259">
        <v>16.954999999999998</v>
      </c>
      <c r="Z1259" s="7">
        <v>0.19115026960492543</v>
      </c>
      <c r="AP1259">
        <f t="shared" si="19"/>
        <v>1258</v>
      </c>
    </row>
    <row r="1260" spans="1:42" x14ac:dyDescent="0.25">
      <c r="A1260" t="s">
        <v>44569</v>
      </c>
      <c r="N1260" t="s">
        <v>54</v>
      </c>
      <c r="O1260" t="s">
        <v>1916</v>
      </c>
      <c r="P1260" t="s">
        <v>15813</v>
      </c>
      <c r="Q1260" t="s">
        <v>13638</v>
      </c>
      <c r="R1260">
        <v>30.321000000000002</v>
      </c>
      <c r="S1260" t="s">
        <v>13638</v>
      </c>
      <c r="T1260" t="s">
        <v>13638</v>
      </c>
      <c r="U1260" s="17">
        <v>45546</v>
      </c>
      <c r="W1260">
        <v>30.321000000000002</v>
      </c>
      <c r="Y1260">
        <v>16.478999999999999</v>
      </c>
      <c r="Z1260" s="7">
        <v>0.17630198947363507</v>
      </c>
      <c r="AP1260">
        <f t="shared" si="19"/>
        <v>1259</v>
      </c>
    </row>
    <row r="1261" spans="1:42" x14ac:dyDescent="0.25">
      <c r="A1261" t="s">
        <v>44570</v>
      </c>
      <c r="N1261" t="s">
        <v>54</v>
      </c>
      <c r="O1261" t="s">
        <v>1915</v>
      </c>
      <c r="P1261" t="s">
        <v>15814</v>
      </c>
      <c r="Q1261" t="s">
        <v>15815</v>
      </c>
      <c r="R1261">
        <v>30.335000000000001</v>
      </c>
      <c r="S1261" t="s">
        <v>13638</v>
      </c>
      <c r="T1261" t="s">
        <v>13638</v>
      </c>
      <c r="U1261" s="17">
        <v>45546</v>
      </c>
      <c r="W1261">
        <v>30.335000000000001</v>
      </c>
      <c r="Y1261">
        <v>16.478999999999999</v>
      </c>
      <c r="Z1261" s="7">
        <v>0.17643836185379502</v>
      </c>
      <c r="AP1261">
        <f t="shared" si="19"/>
        <v>1260</v>
      </c>
    </row>
    <row r="1262" spans="1:42" x14ac:dyDescent="0.25">
      <c r="N1262" t="s">
        <v>54</v>
      </c>
      <c r="O1262" t="s">
        <v>1914</v>
      </c>
      <c r="P1262" t="s">
        <v>15816</v>
      </c>
      <c r="Q1262" t="s">
        <v>15817</v>
      </c>
      <c r="R1262">
        <v>32.796999999999997</v>
      </c>
      <c r="S1262" t="s">
        <v>13638</v>
      </c>
      <c r="T1262" t="s">
        <v>13638</v>
      </c>
      <c r="U1262" s="17">
        <v>45546</v>
      </c>
      <c r="W1262">
        <v>32.796999999999997</v>
      </c>
      <c r="Y1262">
        <v>16.954999999999998</v>
      </c>
      <c r="Z1262" s="7">
        <v>0.1911050760155355</v>
      </c>
      <c r="AP1262">
        <f t="shared" si="19"/>
        <v>1261</v>
      </c>
    </row>
    <row r="1263" spans="1:42" x14ac:dyDescent="0.25">
      <c r="A1263" t="s">
        <v>15</v>
      </c>
      <c r="N1263" t="s">
        <v>54</v>
      </c>
      <c r="O1263" t="s">
        <v>15818</v>
      </c>
      <c r="P1263" t="s">
        <v>15819</v>
      </c>
      <c r="Q1263" t="s">
        <v>13638</v>
      </c>
      <c r="R1263">
        <v>15.731</v>
      </c>
      <c r="S1263" t="s">
        <v>13638</v>
      </c>
      <c r="T1263" t="s">
        <v>13638</v>
      </c>
      <c r="U1263" s="17">
        <v>45546</v>
      </c>
      <c r="W1263">
        <v>15.731</v>
      </c>
      <c r="Y1263">
        <v>0</v>
      </c>
      <c r="Z1263" s="7">
        <v>0</v>
      </c>
      <c r="AP1263">
        <f t="shared" si="19"/>
        <v>1262</v>
      </c>
    </row>
    <row r="1264" spans="1:42" x14ac:dyDescent="0.25">
      <c r="A1264" t="s">
        <v>44571</v>
      </c>
      <c r="N1264" t="s">
        <v>54</v>
      </c>
      <c r="O1264" t="s">
        <v>15820</v>
      </c>
      <c r="P1264" t="s">
        <v>15821</v>
      </c>
      <c r="Q1264" t="s">
        <v>15822</v>
      </c>
      <c r="R1264">
        <v>15.731</v>
      </c>
      <c r="S1264" t="s">
        <v>13638</v>
      </c>
      <c r="T1264" t="s">
        <v>13638</v>
      </c>
      <c r="U1264" s="17">
        <v>45546</v>
      </c>
      <c r="W1264">
        <v>15.731</v>
      </c>
      <c r="Y1264">
        <v>0</v>
      </c>
      <c r="Z1264" s="7">
        <v>0</v>
      </c>
      <c r="AP1264">
        <f t="shared" si="19"/>
        <v>1263</v>
      </c>
    </row>
    <row r="1265" spans="1:42" x14ac:dyDescent="0.25">
      <c r="A1265" t="s">
        <v>44572</v>
      </c>
      <c r="N1265" t="s">
        <v>54</v>
      </c>
      <c r="O1265" t="s">
        <v>15823</v>
      </c>
      <c r="P1265" t="s">
        <v>15824</v>
      </c>
      <c r="Q1265" t="s">
        <v>13638</v>
      </c>
      <c r="R1265">
        <v>15.688000000000001</v>
      </c>
      <c r="S1265" t="s">
        <v>13638</v>
      </c>
      <c r="T1265" t="s">
        <v>13638</v>
      </c>
      <c r="U1265" s="17">
        <v>45546</v>
      </c>
      <c r="W1265">
        <v>15.688000000000001</v>
      </c>
      <c r="Y1265">
        <v>0</v>
      </c>
      <c r="Z1265" s="7">
        <v>0</v>
      </c>
      <c r="AP1265">
        <f t="shared" si="19"/>
        <v>1264</v>
      </c>
    </row>
    <row r="1266" spans="1:42" x14ac:dyDescent="0.25">
      <c r="A1266" t="s">
        <v>44573</v>
      </c>
      <c r="N1266" t="s">
        <v>54</v>
      </c>
      <c r="O1266" t="s">
        <v>15825</v>
      </c>
      <c r="P1266" t="s">
        <v>15826</v>
      </c>
      <c r="Q1266" t="s">
        <v>15827</v>
      </c>
      <c r="R1266">
        <v>15.688000000000001</v>
      </c>
      <c r="S1266" t="s">
        <v>13638</v>
      </c>
      <c r="T1266" t="s">
        <v>13638</v>
      </c>
      <c r="U1266" s="17">
        <v>45546</v>
      </c>
      <c r="W1266">
        <v>15.688000000000001</v>
      </c>
      <c r="Y1266">
        <v>0</v>
      </c>
      <c r="Z1266" s="7">
        <v>0</v>
      </c>
      <c r="AP1266">
        <f t="shared" si="19"/>
        <v>1265</v>
      </c>
    </row>
    <row r="1267" spans="1:42" x14ac:dyDescent="0.25">
      <c r="A1267" t="s">
        <v>44574</v>
      </c>
      <c r="N1267" t="s">
        <v>54</v>
      </c>
      <c r="O1267" t="s">
        <v>51476</v>
      </c>
      <c r="P1267" t="s">
        <v>51477</v>
      </c>
      <c r="Q1267" t="s">
        <v>13638</v>
      </c>
      <c r="R1267">
        <v>10.436</v>
      </c>
      <c r="S1267" t="s">
        <v>13638</v>
      </c>
      <c r="T1267" t="s">
        <v>13638</v>
      </c>
      <c r="U1267" s="17">
        <v>45546</v>
      </c>
      <c r="W1267">
        <v>10.436</v>
      </c>
      <c r="Y1267">
        <v>0</v>
      </c>
      <c r="Z1267" s="7">
        <v>0</v>
      </c>
      <c r="AP1267">
        <f t="shared" si="19"/>
        <v>1266</v>
      </c>
    </row>
    <row r="1268" spans="1:42" x14ac:dyDescent="0.25">
      <c r="N1268" t="s">
        <v>54</v>
      </c>
      <c r="O1268" t="s">
        <v>51478</v>
      </c>
      <c r="P1268" t="s">
        <v>51479</v>
      </c>
      <c r="Q1268" t="s">
        <v>13638</v>
      </c>
      <c r="R1268">
        <v>10.436</v>
      </c>
      <c r="S1268" t="s">
        <v>13638</v>
      </c>
      <c r="T1268" t="s">
        <v>13638</v>
      </c>
      <c r="U1268" s="17">
        <v>45546</v>
      </c>
      <c r="W1268">
        <v>10.436</v>
      </c>
      <c r="Y1268">
        <v>0</v>
      </c>
      <c r="Z1268" s="7">
        <v>0</v>
      </c>
      <c r="AP1268">
        <f t="shared" si="19"/>
        <v>1267</v>
      </c>
    </row>
    <row r="1269" spans="1:42" x14ac:dyDescent="0.25">
      <c r="A1269" t="s">
        <v>53</v>
      </c>
      <c r="N1269" t="s">
        <v>54</v>
      </c>
      <c r="O1269" t="s">
        <v>51480</v>
      </c>
      <c r="P1269" t="s">
        <v>51481</v>
      </c>
      <c r="Q1269" t="s">
        <v>13638</v>
      </c>
      <c r="R1269">
        <v>10.406000000000001</v>
      </c>
      <c r="S1269" t="s">
        <v>13638</v>
      </c>
      <c r="T1269" t="s">
        <v>13638</v>
      </c>
      <c r="U1269" s="17">
        <v>45546</v>
      </c>
      <c r="W1269">
        <v>10.406000000000001</v>
      </c>
      <c r="Y1269">
        <v>0</v>
      </c>
      <c r="Z1269" s="7">
        <v>0</v>
      </c>
      <c r="AP1269">
        <f t="shared" si="19"/>
        <v>1268</v>
      </c>
    </row>
    <row r="1270" spans="1:42" x14ac:dyDescent="0.25">
      <c r="A1270" t="s">
        <v>44575</v>
      </c>
      <c r="N1270" t="s">
        <v>54</v>
      </c>
      <c r="O1270" t="s">
        <v>51482</v>
      </c>
      <c r="P1270" t="s">
        <v>51483</v>
      </c>
      <c r="Q1270" t="s">
        <v>51484</v>
      </c>
      <c r="R1270">
        <v>10.406000000000001</v>
      </c>
      <c r="S1270" t="s">
        <v>13638</v>
      </c>
      <c r="T1270" t="s">
        <v>13638</v>
      </c>
      <c r="U1270" s="17">
        <v>45546</v>
      </c>
      <c r="W1270">
        <v>10.406000000000001</v>
      </c>
      <c r="Y1270">
        <v>0</v>
      </c>
      <c r="Z1270" s="7">
        <v>0</v>
      </c>
      <c r="AP1270">
        <f t="shared" si="19"/>
        <v>1269</v>
      </c>
    </row>
    <row r="1271" spans="1:42" x14ac:dyDescent="0.25">
      <c r="A1271" t="s">
        <v>44576</v>
      </c>
      <c r="N1271" t="s">
        <v>54</v>
      </c>
      <c r="O1271" t="s">
        <v>15828</v>
      </c>
      <c r="P1271" t="s">
        <v>15829</v>
      </c>
      <c r="Q1271" t="s">
        <v>13638</v>
      </c>
      <c r="R1271">
        <v>12.702</v>
      </c>
      <c r="S1271" t="s">
        <v>13638</v>
      </c>
      <c r="T1271" t="s">
        <v>13638</v>
      </c>
      <c r="U1271" s="17">
        <v>45546</v>
      </c>
      <c r="W1271">
        <v>12.702</v>
      </c>
      <c r="Y1271">
        <v>0</v>
      </c>
      <c r="Z1271" s="7">
        <v>0</v>
      </c>
      <c r="AP1271">
        <f t="shared" si="19"/>
        <v>1270</v>
      </c>
    </row>
    <row r="1272" spans="1:42" x14ac:dyDescent="0.25">
      <c r="A1272" t="s">
        <v>44577</v>
      </c>
      <c r="N1272" t="s">
        <v>54</v>
      </c>
      <c r="O1272" t="s">
        <v>15830</v>
      </c>
      <c r="P1272" t="s">
        <v>15831</v>
      </c>
      <c r="Q1272" t="s">
        <v>15832</v>
      </c>
      <c r="R1272">
        <v>12.702</v>
      </c>
      <c r="S1272" t="s">
        <v>13638</v>
      </c>
      <c r="T1272" t="s">
        <v>13638</v>
      </c>
      <c r="U1272" s="17">
        <v>45546</v>
      </c>
      <c r="W1272">
        <v>12.702</v>
      </c>
      <c r="Y1272">
        <v>0</v>
      </c>
      <c r="Z1272" s="7">
        <v>0</v>
      </c>
      <c r="AP1272">
        <f t="shared" si="19"/>
        <v>1271</v>
      </c>
    </row>
    <row r="1273" spans="1:42" x14ac:dyDescent="0.25">
      <c r="A1273" t="s">
        <v>44578</v>
      </c>
      <c r="N1273" t="s">
        <v>54</v>
      </c>
      <c r="O1273" t="s">
        <v>15833</v>
      </c>
      <c r="P1273" t="s">
        <v>15834</v>
      </c>
      <c r="Q1273" t="s">
        <v>13638</v>
      </c>
      <c r="R1273">
        <v>12.606999999999999</v>
      </c>
      <c r="S1273" t="s">
        <v>13638</v>
      </c>
      <c r="T1273" t="s">
        <v>13638</v>
      </c>
      <c r="U1273" s="17">
        <v>45546</v>
      </c>
      <c r="W1273">
        <v>12.606999999999999</v>
      </c>
      <c r="Y1273">
        <v>0</v>
      </c>
      <c r="Z1273" s="7">
        <v>0</v>
      </c>
      <c r="AP1273">
        <f t="shared" si="19"/>
        <v>1272</v>
      </c>
    </row>
    <row r="1274" spans="1:42" x14ac:dyDescent="0.25">
      <c r="N1274" t="s">
        <v>54</v>
      </c>
      <c r="O1274" t="s">
        <v>15835</v>
      </c>
      <c r="P1274" t="s">
        <v>15836</v>
      </c>
      <c r="Q1274" t="s">
        <v>15837</v>
      </c>
      <c r="R1274">
        <v>12.608000000000001</v>
      </c>
      <c r="S1274" t="s">
        <v>13638</v>
      </c>
      <c r="T1274" t="s">
        <v>13638</v>
      </c>
      <c r="U1274" s="17">
        <v>45546</v>
      </c>
      <c r="W1274">
        <v>12.608000000000001</v>
      </c>
      <c r="Y1274">
        <v>0</v>
      </c>
      <c r="Z1274" s="7">
        <v>0</v>
      </c>
      <c r="AP1274">
        <f t="shared" si="19"/>
        <v>1273</v>
      </c>
    </row>
    <row r="1275" spans="1:42" x14ac:dyDescent="0.25">
      <c r="A1275" t="s">
        <v>16</v>
      </c>
      <c r="N1275" t="s">
        <v>54</v>
      </c>
      <c r="O1275" t="s">
        <v>1821</v>
      </c>
      <c r="P1275" t="s">
        <v>15838</v>
      </c>
      <c r="Q1275" t="s">
        <v>13638</v>
      </c>
      <c r="R1275">
        <v>22.123699999999999</v>
      </c>
      <c r="S1275" t="s">
        <v>13638</v>
      </c>
      <c r="T1275" t="s">
        <v>13638</v>
      </c>
      <c r="U1275" s="17">
        <v>45546</v>
      </c>
      <c r="W1275">
        <v>22.123699999999999</v>
      </c>
      <c r="Y1275">
        <v>14.1153</v>
      </c>
      <c r="Z1275" s="7">
        <v>0.12919558954347821</v>
      </c>
      <c r="AP1275">
        <f t="shared" si="19"/>
        <v>1274</v>
      </c>
    </row>
    <row r="1276" spans="1:42" x14ac:dyDescent="0.25">
      <c r="A1276" t="s">
        <v>44579</v>
      </c>
      <c r="N1276" t="s">
        <v>54</v>
      </c>
      <c r="O1276" t="s">
        <v>1820</v>
      </c>
      <c r="P1276" t="s">
        <v>15839</v>
      </c>
      <c r="Q1276" t="s">
        <v>15840</v>
      </c>
      <c r="R1276">
        <v>21.980799999999999</v>
      </c>
      <c r="S1276" t="s">
        <v>13638</v>
      </c>
      <c r="T1276" t="s">
        <v>13638</v>
      </c>
      <c r="U1276" s="17">
        <v>45546</v>
      </c>
      <c r="W1276">
        <v>21.980799999999999</v>
      </c>
      <c r="Y1276">
        <v>14.058199999999999</v>
      </c>
      <c r="Z1276" s="7">
        <v>0.12848687005435178</v>
      </c>
      <c r="AP1276">
        <f t="shared" si="19"/>
        <v>1275</v>
      </c>
    </row>
    <row r="1277" spans="1:42" x14ac:dyDescent="0.25">
      <c r="A1277" t="s">
        <v>44580</v>
      </c>
      <c r="N1277" t="s">
        <v>54</v>
      </c>
      <c r="O1277" t="s">
        <v>1819</v>
      </c>
      <c r="P1277" t="s">
        <v>15841</v>
      </c>
      <c r="Q1277" t="s">
        <v>13638</v>
      </c>
      <c r="R1277">
        <v>19.831</v>
      </c>
      <c r="S1277" t="s">
        <v>13638</v>
      </c>
      <c r="T1277" t="s">
        <v>13638</v>
      </c>
      <c r="U1277" s="17">
        <v>45546</v>
      </c>
      <c r="W1277">
        <v>19.831</v>
      </c>
      <c r="Y1277">
        <v>13.225199999999999</v>
      </c>
      <c r="Z1277" s="7">
        <v>0.11628585733181662</v>
      </c>
      <c r="AP1277">
        <f t="shared" si="19"/>
        <v>1276</v>
      </c>
    </row>
    <row r="1278" spans="1:42" x14ac:dyDescent="0.25">
      <c r="A1278" t="s">
        <v>44581</v>
      </c>
      <c r="N1278" t="s">
        <v>54</v>
      </c>
      <c r="O1278" t="s">
        <v>1818</v>
      </c>
      <c r="P1278" t="s">
        <v>15842</v>
      </c>
      <c r="Q1278" t="s">
        <v>15843</v>
      </c>
      <c r="R1278">
        <v>19.827500000000001</v>
      </c>
      <c r="S1278" t="s">
        <v>13638</v>
      </c>
      <c r="T1278" t="s">
        <v>13638</v>
      </c>
      <c r="U1278" s="17">
        <v>45546</v>
      </c>
      <c r="W1278">
        <v>19.827500000000001</v>
      </c>
      <c r="Y1278">
        <v>13.223000000000001</v>
      </c>
      <c r="Z1278" s="7">
        <v>0.11628290369045668</v>
      </c>
      <c r="AP1278">
        <f t="shared" si="19"/>
        <v>1277</v>
      </c>
    </row>
    <row r="1279" spans="1:42" x14ac:dyDescent="0.25">
      <c r="A1279" t="s">
        <v>44582</v>
      </c>
      <c r="N1279" t="s">
        <v>54</v>
      </c>
      <c r="O1279" t="s">
        <v>15844</v>
      </c>
      <c r="P1279" t="s">
        <v>15845</v>
      </c>
      <c r="Q1279" t="s">
        <v>13638</v>
      </c>
      <c r="R1279">
        <v>32.075200000000002</v>
      </c>
      <c r="S1279" t="s">
        <v>13638</v>
      </c>
      <c r="T1279" t="s">
        <v>13638</v>
      </c>
      <c r="U1279" s="17">
        <v>45546</v>
      </c>
      <c r="W1279">
        <v>32.075200000000002</v>
      </c>
      <c r="Y1279">
        <v>0</v>
      </c>
      <c r="Z1279" s="7">
        <v>0</v>
      </c>
      <c r="AP1279">
        <f t="shared" si="19"/>
        <v>1278</v>
      </c>
    </row>
    <row r="1280" spans="1:42" x14ac:dyDescent="0.25">
      <c r="N1280" t="s">
        <v>54</v>
      </c>
      <c r="O1280" t="s">
        <v>15846</v>
      </c>
      <c r="P1280" t="s">
        <v>15847</v>
      </c>
      <c r="Q1280" t="s">
        <v>15848</v>
      </c>
      <c r="R1280">
        <v>32.070399999999999</v>
      </c>
      <c r="S1280" t="s">
        <v>13638</v>
      </c>
      <c r="T1280" t="s">
        <v>13638</v>
      </c>
      <c r="U1280" s="17">
        <v>45546</v>
      </c>
      <c r="W1280">
        <v>32.070399999999999</v>
      </c>
      <c r="Y1280">
        <v>0</v>
      </c>
      <c r="Z1280" s="7">
        <v>0</v>
      </c>
      <c r="AP1280">
        <f t="shared" si="19"/>
        <v>1279</v>
      </c>
    </row>
    <row r="1281" spans="1:42" x14ac:dyDescent="0.25">
      <c r="A1281" t="s">
        <v>2</v>
      </c>
      <c r="N1281" t="s">
        <v>54</v>
      </c>
      <c r="O1281" t="s">
        <v>15849</v>
      </c>
      <c r="P1281" t="s">
        <v>15850</v>
      </c>
      <c r="Q1281" t="s">
        <v>13638</v>
      </c>
      <c r="R1281">
        <v>29.694600000000001</v>
      </c>
      <c r="S1281" t="s">
        <v>13638</v>
      </c>
      <c r="T1281" t="s">
        <v>13638</v>
      </c>
      <c r="U1281" s="17">
        <v>45546</v>
      </c>
      <c r="W1281">
        <v>29.694600000000001</v>
      </c>
      <c r="Y1281">
        <v>0</v>
      </c>
      <c r="Z1281" s="7">
        <v>0</v>
      </c>
      <c r="AP1281">
        <f t="shared" si="19"/>
        <v>1280</v>
      </c>
    </row>
    <row r="1282" spans="1:42" x14ac:dyDescent="0.25">
      <c r="A1282" t="s">
        <v>44583</v>
      </c>
      <c r="N1282" t="s">
        <v>54</v>
      </c>
      <c r="O1282" t="s">
        <v>15851</v>
      </c>
      <c r="P1282" t="s">
        <v>15852</v>
      </c>
      <c r="Q1282" t="s">
        <v>15853</v>
      </c>
      <c r="R1282">
        <v>29.695</v>
      </c>
      <c r="S1282" t="s">
        <v>13638</v>
      </c>
      <c r="T1282" t="s">
        <v>13638</v>
      </c>
      <c r="U1282" s="17">
        <v>45546</v>
      </c>
      <c r="W1282">
        <v>29.695</v>
      </c>
      <c r="Y1282">
        <v>0</v>
      </c>
      <c r="Z1282" s="7">
        <v>0</v>
      </c>
      <c r="AP1282">
        <f t="shared" si="19"/>
        <v>1281</v>
      </c>
    </row>
    <row r="1283" spans="1:42" x14ac:dyDescent="0.25">
      <c r="A1283" t="s">
        <v>44584</v>
      </c>
      <c r="N1283" t="s">
        <v>54</v>
      </c>
      <c r="O1283" t="s">
        <v>1809</v>
      </c>
      <c r="P1283" t="s">
        <v>15854</v>
      </c>
      <c r="Q1283" t="s">
        <v>13638</v>
      </c>
      <c r="R1283">
        <v>57.764099999999999</v>
      </c>
      <c r="S1283" t="s">
        <v>13638</v>
      </c>
      <c r="T1283" t="s">
        <v>13638</v>
      </c>
      <c r="U1283" s="17">
        <v>45546</v>
      </c>
      <c r="W1283">
        <v>57.764099999999999</v>
      </c>
      <c r="Y1283">
        <v>20.577999999999999</v>
      </c>
      <c r="Z1283" s="7">
        <v>0.30296626117120073</v>
      </c>
      <c r="AP1283">
        <f t="shared" si="19"/>
        <v>1282</v>
      </c>
    </row>
    <row r="1284" spans="1:42" x14ac:dyDescent="0.25">
      <c r="A1284" t="s">
        <v>44585</v>
      </c>
      <c r="N1284" t="s">
        <v>54</v>
      </c>
      <c r="O1284" t="s">
        <v>1808</v>
      </c>
      <c r="P1284" t="s">
        <v>15855</v>
      </c>
      <c r="Q1284" t="s">
        <v>15856</v>
      </c>
      <c r="R1284">
        <v>56.722099999999998</v>
      </c>
      <c r="S1284" t="s">
        <v>13638</v>
      </c>
      <c r="T1284" t="s">
        <v>13638</v>
      </c>
      <c r="U1284" s="17">
        <v>45546</v>
      </c>
      <c r="W1284">
        <v>56.722099999999998</v>
      </c>
      <c r="Y1284">
        <v>20.301500000000001</v>
      </c>
      <c r="Z1284" s="7">
        <v>0.3015432926384003</v>
      </c>
      <c r="AP1284">
        <f t="shared" ref="AP1284:AP1347" si="20">AP1283+1</f>
        <v>1283</v>
      </c>
    </row>
    <row r="1285" spans="1:42" x14ac:dyDescent="0.25">
      <c r="A1285" t="s">
        <v>44586</v>
      </c>
      <c r="N1285" t="s">
        <v>54</v>
      </c>
      <c r="O1285" t="s">
        <v>1807</v>
      </c>
      <c r="P1285" t="s">
        <v>15857</v>
      </c>
      <c r="Q1285" t="s">
        <v>13638</v>
      </c>
      <c r="R1285">
        <v>51.2</v>
      </c>
      <c r="S1285" t="s">
        <v>13638</v>
      </c>
      <c r="T1285" t="s">
        <v>13638</v>
      </c>
      <c r="U1285" s="17">
        <v>45546</v>
      </c>
      <c r="W1285">
        <v>51.2</v>
      </c>
      <c r="Y1285">
        <v>18.924600000000002</v>
      </c>
      <c r="Z1285" s="7">
        <v>0.29175910974416563</v>
      </c>
      <c r="AP1285">
        <f t="shared" si="20"/>
        <v>1284</v>
      </c>
    </row>
    <row r="1286" spans="1:42" x14ac:dyDescent="0.25">
      <c r="N1286" t="s">
        <v>54</v>
      </c>
      <c r="O1286" t="s">
        <v>1806</v>
      </c>
      <c r="P1286" t="s">
        <v>15858</v>
      </c>
      <c r="Q1286" t="s">
        <v>15859</v>
      </c>
      <c r="R1286">
        <v>51.2014</v>
      </c>
      <c r="S1286" t="s">
        <v>13638</v>
      </c>
      <c r="T1286" t="s">
        <v>13638</v>
      </c>
      <c r="U1286" s="17">
        <v>45546</v>
      </c>
      <c r="W1286">
        <v>51.2014</v>
      </c>
      <c r="Y1286">
        <v>18.925699999999999</v>
      </c>
      <c r="Z1286" s="7">
        <v>0.29174976534449115</v>
      </c>
      <c r="AP1286">
        <f t="shared" si="20"/>
        <v>1285</v>
      </c>
    </row>
    <row r="1287" spans="1:42" x14ac:dyDescent="0.25">
      <c r="A1287" t="s">
        <v>18</v>
      </c>
      <c r="N1287" t="s">
        <v>54</v>
      </c>
      <c r="O1287" t="s">
        <v>15860</v>
      </c>
      <c r="P1287" t="s">
        <v>15861</v>
      </c>
      <c r="Q1287" t="s">
        <v>13638</v>
      </c>
      <c r="R1287">
        <v>15.838200000000001</v>
      </c>
      <c r="S1287" t="s">
        <v>13638</v>
      </c>
      <c r="T1287" t="s">
        <v>13638</v>
      </c>
      <c r="U1287" s="17">
        <v>45546</v>
      </c>
      <c r="W1287">
        <v>15.838200000000001</v>
      </c>
      <c r="Y1287">
        <v>0</v>
      </c>
      <c r="Z1287" s="7">
        <v>0</v>
      </c>
      <c r="AP1287">
        <f t="shared" si="20"/>
        <v>1286</v>
      </c>
    </row>
    <row r="1288" spans="1:42" x14ac:dyDescent="0.25">
      <c r="A1288" t="s">
        <v>44587</v>
      </c>
      <c r="N1288" t="s">
        <v>54</v>
      </c>
      <c r="O1288" t="s">
        <v>15862</v>
      </c>
      <c r="P1288" t="s">
        <v>15863</v>
      </c>
      <c r="Q1288" t="s">
        <v>15864</v>
      </c>
      <c r="R1288">
        <v>15.838200000000001</v>
      </c>
      <c r="S1288" t="s">
        <v>13638</v>
      </c>
      <c r="T1288" t="s">
        <v>13638</v>
      </c>
      <c r="U1288" s="17">
        <v>45546</v>
      </c>
      <c r="W1288">
        <v>15.838200000000001</v>
      </c>
      <c r="Y1288">
        <v>0</v>
      </c>
      <c r="Z1288" s="7">
        <v>0</v>
      </c>
      <c r="AP1288">
        <f t="shared" si="20"/>
        <v>1287</v>
      </c>
    </row>
    <row r="1289" spans="1:42" x14ac:dyDescent="0.25">
      <c r="A1289" t="s">
        <v>44588</v>
      </c>
      <c r="N1289" t="s">
        <v>54</v>
      </c>
      <c r="O1289" t="s">
        <v>15865</v>
      </c>
      <c r="P1289" t="s">
        <v>15866</v>
      </c>
      <c r="Q1289" t="s">
        <v>15867</v>
      </c>
      <c r="R1289">
        <v>15.549899999999999</v>
      </c>
      <c r="S1289" t="s">
        <v>13638</v>
      </c>
      <c r="T1289" t="s">
        <v>13638</v>
      </c>
      <c r="U1289" s="17">
        <v>45546</v>
      </c>
      <c r="W1289">
        <v>15.549899999999999</v>
      </c>
      <c r="Y1289">
        <v>0</v>
      </c>
      <c r="Z1289" s="7">
        <v>0</v>
      </c>
      <c r="AP1289">
        <f t="shared" si="20"/>
        <v>1288</v>
      </c>
    </row>
    <row r="1290" spans="1:42" x14ac:dyDescent="0.25">
      <c r="A1290" t="s">
        <v>44589</v>
      </c>
      <c r="N1290" t="s">
        <v>54</v>
      </c>
      <c r="O1290" t="s">
        <v>15868</v>
      </c>
      <c r="P1290" t="s">
        <v>15869</v>
      </c>
      <c r="Q1290" t="s">
        <v>13638</v>
      </c>
      <c r="R1290">
        <v>15.549899999999999</v>
      </c>
      <c r="S1290" t="s">
        <v>13638</v>
      </c>
      <c r="T1290" t="s">
        <v>13638</v>
      </c>
      <c r="U1290" s="17">
        <v>45546</v>
      </c>
      <c r="W1290">
        <v>15.549899999999999</v>
      </c>
      <c r="Y1290">
        <v>0</v>
      </c>
      <c r="Z1290" s="7">
        <v>0</v>
      </c>
      <c r="AP1290">
        <f t="shared" si="20"/>
        <v>1289</v>
      </c>
    </row>
    <row r="1291" spans="1:42" x14ac:dyDescent="0.25">
      <c r="A1291" t="s">
        <v>44590</v>
      </c>
      <c r="N1291" t="s">
        <v>54</v>
      </c>
      <c r="O1291" t="s">
        <v>1736</v>
      </c>
      <c r="P1291" t="s">
        <v>15870</v>
      </c>
      <c r="Q1291" t="s">
        <v>15871</v>
      </c>
      <c r="R1291">
        <v>22.213799999999999</v>
      </c>
      <c r="S1291" t="s">
        <v>13638</v>
      </c>
      <c r="T1291" t="s">
        <v>13638</v>
      </c>
      <c r="U1291" s="17">
        <v>45546</v>
      </c>
      <c r="W1291">
        <v>22.213799999999999</v>
      </c>
      <c r="Y1291">
        <v>13.4754</v>
      </c>
      <c r="Z1291" s="7">
        <v>0.1439598670737956</v>
      </c>
      <c r="AP1291">
        <f t="shared" si="20"/>
        <v>1290</v>
      </c>
    </row>
    <row r="1292" spans="1:42" x14ac:dyDescent="0.25">
      <c r="N1292" t="s">
        <v>54</v>
      </c>
      <c r="O1292" t="s">
        <v>1735</v>
      </c>
      <c r="P1292" t="s">
        <v>15872</v>
      </c>
      <c r="Q1292" t="s">
        <v>13638</v>
      </c>
      <c r="R1292">
        <v>27.1614</v>
      </c>
      <c r="S1292" t="s">
        <v>13638</v>
      </c>
      <c r="T1292" t="s">
        <v>13638</v>
      </c>
      <c r="U1292" s="17">
        <v>45546</v>
      </c>
      <c r="W1292">
        <v>27.1614</v>
      </c>
      <c r="Y1292">
        <v>13.475899999999999</v>
      </c>
      <c r="Z1292" s="7">
        <v>0.20331331717364343</v>
      </c>
      <c r="AP1292">
        <f t="shared" si="20"/>
        <v>1291</v>
      </c>
    </row>
    <row r="1293" spans="1:42" x14ac:dyDescent="0.25">
      <c r="A1293" t="s">
        <v>19</v>
      </c>
      <c r="N1293" t="s">
        <v>54</v>
      </c>
      <c r="O1293" t="s">
        <v>1734</v>
      </c>
      <c r="P1293" t="s">
        <v>15873</v>
      </c>
      <c r="Q1293" t="s">
        <v>15874</v>
      </c>
      <c r="R1293">
        <v>19.7743</v>
      </c>
      <c r="S1293" t="s">
        <v>13638</v>
      </c>
      <c r="T1293" t="s">
        <v>13638</v>
      </c>
      <c r="U1293" s="17">
        <v>45546</v>
      </c>
      <c r="W1293">
        <v>19.7743</v>
      </c>
      <c r="Y1293">
        <v>12.8703</v>
      </c>
      <c r="Z1293" s="7">
        <v>0.12337863991711817</v>
      </c>
      <c r="AP1293">
        <f t="shared" si="20"/>
        <v>1292</v>
      </c>
    </row>
    <row r="1294" spans="1:42" x14ac:dyDescent="0.25">
      <c r="A1294" t="s">
        <v>44591</v>
      </c>
      <c r="N1294" t="s">
        <v>54</v>
      </c>
      <c r="O1294" t="s">
        <v>1733</v>
      </c>
      <c r="P1294" t="s">
        <v>15875</v>
      </c>
      <c r="Q1294" t="s">
        <v>13638</v>
      </c>
      <c r="R1294">
        <v>24.590199999999999</v>
      </c>
      <c r="S1294" t="s">
        <v>13638</v>
      </c>
      <c r="T1294" t="s">
        <v>13638</v>
      </c>
      <c r="U1294" s="17">
        <v>45546</v>
      </c>
      <c r="W1294">
        <v>24.590199999999999</v>
      </c>
      <c r="Y1294">
        <v>12.8703</v>
      </c>
      <c r="Z1294" s="7">
        <v>0.18744575707494349</v>
      </c>
      <c r="AP1294">
        <f t="shared" si="20"/>
        <v>1293</v>
      </c>
    </row>
    <row r="1295" spans="1:42" x14ac:dyDescent="0.25">
      <c r="A1295" t="s">
        <v>44592</v>
      </c>
      <c r="N1295" t="s">
        <v>54</v>
      </c>
      <c r="O1295" t="s">
        <v>51485</v>
      </c>
      <c r="P1295" t="s">
        <v>51486</v>
      </c>
      <c r="Q1295" t="s">
        <v>13638</v>
      </c>
      <c r="R1295">
        <v>10.1341</v>
      </c>
      <c r="S1295" t="s">
        <v>13638</v>
      </c>
      <c r="T1295" t="s">
        <v>13638</v>
      </c>
      <c r="U1295" s="17">
        <v>45546</v>
      </c>
      <c r="W1295">
        <v>10.1341</v>
      </c>
      <c r="Y1295">
        <v>0</v>
      </c>
      <c r="Z1295" s="7">
        <v>0</v>
      </c>
      <c r="AP1295">
        <f t="shared" si="20"/>
        <v>1294</v>
      </c>
    </row>
    <row r="1296" spans="1:42" x14ac:dyDescent="0.25">
      <c r="A1296" t="s">
        <v>44593</v>
      </c>
      <c r="N1296" t="s">
        <v>54</v>
      </c>
      <c r="O1296" t="s">
        <v>51487</v>
      </c>
      <c r="P1296" t="s">
        <v>51488</v>
      </c>
      <c r="Q1296" t="s">
        <v>51489</v>
      </c>
      <c r="R1296">
        <v>10.1341</v>
      </c>
      <c r="S1296" t="s">
        <v>13638</v>
      </c>
      <c r="T1296" t="s">
        <v>13638</v>
      </c>
      <c r="U1296" s="17">
        <v>45546</v>
      </c>
      <c r="W1296">
        <v>10.1341</v>
      </c>
      <c r="Y1296">
        <v>0</v>
      </c>
      <c r="Z1296" s="7">
        <v>0</v>
      </c>
      <c r="AP1296">
        <f t="shared" si="20"/>
        <v>1295</v>
      </c>
    </row>
    <row r="1297" spans="1:42" x14ac:dyDescent="0.25">
      <c r="A1297" t="s">
        <v>44594</v>
      </c>
      <c r="N1297" t="s">
        <v>54</v>
      </c>
      <c r="O1297" t="s">
        <v>51490</v>
      </c>
      <c r="P1297" t="s">
        <v>51491</v>
      </c>
      <c r="Q1297" t="s">
        <v>13638</v>
      </c>
      <c r="R1297">
        <v>10.096500000000001</v>
      </c>
      <c r="S1297" t="s">
        <v>13638</v>
      </c>
      <c r="T1297" t="s">
        <v>13638</v>
      </c>
      <c r="U1297" s="17">
        <v>45546</v>
      </c>
      <c r="W1297">
        <v>10.096500000000001</v>
      </c>
      <c r="Y1297">
        <v>0</v>
      </c>
      <c r="Z1297" s="7">
        <v>0</v>
      </c>
      <c r="AP1297">
        <f t="shared" si="20"/>
        <v>1296</v>
      </c>
    </row>
    <row r="1298" spans="1:42" x14ac:dyDescent="0.25">
      <c r="A1298" t="s">
        <v>44595</v>
      </c>
      <c r="N1298" t="s">
        <v>54</v>
      </c>
      <c r="O1298" t="s">
        <v>51492</v>
      </c>
      <c r="P1298" t="s">
        <v>51493</v>
      </c>
      <c r="Q1298" t="s">
        <v>51494</v>
      </c>
      <c r="R1298">
        <v>10.096500000000001</v>
      </c>
      <c r="S1298" t="s">
        <v>13638</v>
      </c>
      <c r="T1298" t="s">
        <v>13638</v>
      </c>
      <c r="U1298" s="17">
        <v>45546</v>
      </c>
      <c r="W1298">
        <v>10.096500000000001</v>
      </c>
      <c r="Y1298">
        <v>0</v>
      </c>
      <c r="Z1298" s="7">
        <v>0</v>
      </c>
      <c r="AP1298">
        <f t="shared" si="20"/>
        <v>1297</v>
      </c>
    </row>
    <row r="1299" spans="1:42" x14ac:dyDescent="0.25">
      <c r="A1299" t="s">
        <v>44596</v>
      </c>
      <c r="N1299" t="s">
        <v>54</v>
      </c>
      <c r="O1299" t="s">
        <v>15876</v>
      </c>
      <c r="P1299" t="s">
        <v>15877</v>
      </c>
      <c r="Q1299" t="s">
        <v>15878</v>
      </c>
      <c r="R1299">
        <v>19.661000000000001</v>
      </c>
      <c r="S1299" t="s">
        <v>13638</v>
      </c>
      <c r="T1299" t="s">
        <v>13638</v>
      </c>
      <c r="U1299" s="17">
        <v>45546</v>
      </c>
      <c r="W1299">
        <v>19.661000000000001</v>
      </c>
      <c r="Y1299">
        <v>11.843999999999999</v>
      </c>
      <c r="Z1299" s="7">
        <v>0.14600279079479783</v>
      </c>
      <c r="AP1299">
        <f t="shared" si="20"/>
        <v>1298</v>
      </c>
    </row>
    <row r="1300" spans="1:42" x14ac:dyDescent="0.25">
      <c r="N1300" t="s">
        <v>54</v>
      </c>
      <c r="O1300" t="s">
        <v>1685</v>
      </c>
      <c r="P1300" t="s">
        <v>15879</v>
      </c>
      <c r="Q1300" t="s">
        <v>13638</v>
      </c>
      <c r="R1300">
        <v>19.731999999999999</v>
      </c>
      <c r="S1300" t="s">
        <v>13638</v>
      </c>
      <c r="T1300" t="s">
        <v>13638</v>
      </c>
      <c r="U1300" s="17">
        <v>45546</v>
      </c>
      <c r="W1300">
        <v>19.731999999999999</v>
      </c>
      <c r="Y1300">
        <v>11.868</v>
      </c>
      <c r="Z1300" s="7">
        <v>0.14646630989808163</v>
      </c>
      <c r="AP1300">
        <f t="shared" si="20"/>
        <v>1299</v>
      </c>
    </row>
    <row r="1301" spans="1:42" x14ac:dyDescent="0.25">
      <c r="A1301" t="s">
        <v>21</v>
      </c>
      <c r="N1301" t="s">
        <v>54</v>
      </c>
      <c r="O1301" t="s">
        <v>1684</v>
      </c>
      <c r="P1301" t="s">
        <v>15880</v>
      </c>
      <c r="Q1301" t="s">
        <v>13638</v>
      </c>
      <c r="R1301">
        <v>18.579999999999998</v>
      </c>
      <c r="S1301" t="s">
        <v>13638</v>
      </c>
      <c r="T1301" t="s">
        <v>13638</v>
      </c>
      <c r="U1301" s="17">
        <v>45546</v>
      </c>
      <c r="W1301">
        <v>18.579999999999998</v>
      </c>
      <c r="Y1301">
        <v>11.760999999999999</v>
      </c>
      <c r="Z1301" s="7">
        <v>0.13150564416634669</v>
      </c>
      <c r="AP1301">
        <f t="shared" si="20"/>
        <v>1300</v>
      </c>
    </row>
    <row r="1302" spans="1:42" x14ac:dyDescent="0.25">
      <c r="A1302" t="s">
        <v>44597</v>
      </c>
      <c r="N1302" t="s">
        <v>54</v>
      </c>
      <c r="O1302" t="s">
        <v>1683</v>
      </c>
      <c r="P1302" t="s">
        <v>15881</v>
      </c>
      <c r="Q1302" t="s">
        <v>15882</v>
      </c>
      <c r="R1302">
        <v>18.603000000000002</v>
      </c>
      <c r="S1302" t="s">
        <v>13638</v>
      </c>
      <c r="T1302" t="s">
        <v>13638</v>
      </c>
      <c r="U1302" s="17">
        <v>45546</v>
      </c>
      <c r="W1302">
        <v>18.603000000000002</v>
      </c>
      <c r="Y1302">
        <v>11.759</v>
      </c>
      <c r="Z1302" s="7">
        <v>0.13191691384785909</v>
      </c>
      <c r="AP1302">
        <f t="shared" si="20"/>
        <v>1301</v>
      </c>
    </row>
    <row r="1303" spans="1:42" x14ac:dyDescent="0.25">
      <c r="A1303" t="s">
        <v>44598</v>
      </c>
      <c r="N1303" t="s">
        <v>54</v>
      </c>
      <c r="O1303" t="s">
        <v>1668</v>
      </c>
      <c r="P1303" t="s">
        <v>15883</v>
      </c>
      <c r="Q1303" t="s">
        <v>13638</v>
      </c>
      <c r="R1303">
        <v>117.92700000000001</v>
      </c>
      <c r="S1303" t="s">
        <v>13638</v>
      </c>
      <c r="T1303" t="s">
        <v>13638</v>
      </c>
      <c r="U1303" s="17">
        <v>45546</v>
      </c>
      <c r="W1303">
        <v>117.92700000000001</v>
      </c>
      <c r="Y1303">
        <v>54.042999999999999</v>
      </c>
      <c r="Z1303" s="7">
        <v>0.22698508714348531</v>
      </c>
      <c r="AP1303">
        <f t="shared" si="20"/>
        <v>1302</v>
      </c>
    </row>
    <row r="1304" spans="1:42" x14ac:dyDescent="0.25">
      <c r="A1304" t="s">
        <v>44599</v>
      </c>
      <c r="N1304" t="s">
        <v>54</v>
      </c>
      <c r="O1304" t="s">
        <v>1667</v>
      </c>
      <c r="P1304" t="s">
        <v>15884</v>
      </c>
      <c r="Q1304" t="s">
        <v>13638</v>
      </c>
      <c r="R1304">
        <v>100.14100000000001</v>
      </c>
      <c r="S1304" t="s">
        <v>13638</v>
      </c>
      <c r="T1304" t="s">
        <v>13638</v>
      </c>
      <c r="U1304" s="17">
        <v>45546</v>
      </c>
      <c r="W1304">
        <v>100.14100000000001</v>
      </c>
      <c r="Y1304">
        <v>48.218000000000004</v>
      </c>
      <c r="Z1304" s="7">
        <v>0.2122285627410232</v>
      </c>
      <c r="AP1304">
        <f t="shared" si="20"/>
        <v>1303</v>
      </c>
    </row>
    <row r="1305" spans="1:42" x14ac:dyDescent="0.25">
      <c r="A1305" t="s">
        <v>44600</v>
      </c>
      <c r="N1305" t="s">
        <v>54</v>
      </c>
      <c r="O1305" t="s">
        <v>1666</v>
      </c>
      <c r="P1305" t="s">
        <v>15885</v>
      </c>
      <c r="Q1305" t="s">
        <v>15886</v>
      </c>
      <c r="R1305">
        <v>76.75</v>
      </c>
      <c r="S1305" t="s">
        <v>13638</v>
      </c>
      <c r="T1305" t="s">
        <v>13638</v>
      </c>
      <c r="U1305" s="17">
        <v>45546</v>
      </c>
      <c r="W1305">
        <v>76.75</v>
      </c>
      <c r="Y1305">
        <v>45.014000000000003</v>
      </c>
      <c r="Z1305" s="7">
        <v>0.15385947435686731</v>
      </c>
      <c r="AP1305">
        <f t="shared" si="20"/>
        <v>1304</v>
      </c>
    </row>
    <row r="1306" spans="1:42" x14ac:dyDescent="0.25">
      <c r="N1306" t="s">
        <v>54</v>
      </c>
      <c r="O1306" t="s">
        <v>1665</v>
      </c>
      <c r="P1306" t="s">
        <v>15887</v>
      </c>
      <c r="Q1306" t="s">
        <v>15888</v>
      </c>
      <c r="R1306">
        <v>30.390999999999998</v>
      </c>
      <c r="S1306" t="s">
        <v>13638</v>
      </c>
      <c r="T1306" t="s">
        <v>13638</v>
      </c>
      <c r="U1306" s="17">
        <v>45546</v>
      </c>
      <c r="W1306">
        <v>30.390999999999998</v>
      </c>
      <c r="Y1306">
        <v>18.786999999999999</v>
      </c>
      <c r="Z1306" s="7">
        <v>0.13843322505458477</v>
      </c>
      <c r="AP1306">
        <f t="shared" si="20"/>
        <v>1305</v>
      </c>
    </row>
    <row r="1307" spans="1:42" x14ac:dyDescent="0.25">
      <c r="A1307" t="s">
        <v>22</v>
      </c>
      <c r="N1307" t="s">
        <v>54</v>
      </c>
      <c r="O1307" t="s">
        <v>1664</v>
      </c>
      <c r="P1307" t="s">
        <v>15889</v>
      </c>
      <c r="Q1307" t="s">
        <v>13638</v>
      </c>
      <c r="R1307">
        <v>38.758000000000003</v>
      </c>
      <c r="S1307" t="s">
        <v>13638</v>
      </c>
      <c r="T1307" t="s">
        <v>13638</v>
      </c>
      <c r="U1307" s="17">
        <v>45546</v>
      </c>
      <c r="W1307">
        <v>38.758000000000003</v>
      </c>
      <c r="Y1307">
        <v>21.518000000000001</v>
      </c>
      <c r="Z1307" s="7">
        <v>0.1700124911491967</v>
      </c>
      <c r="AP1307">
        <f t="shared" si="20"/>
        <v>1306</v>
      </c>
    </row>
    <row r="1308" spans="1:42" x14ac:dyDescent="0.25">
      <c r="A1308" t="s">
        <v>44601</v>
      </c>
      <c r="N1308" t="s">
        <v>54</v>
      </c>
      <c r="O1308" t="s">
        <v>1663</v>
      </c>
      <c r="P1308" t="s">
        <v>15890</v>
      </c>
      <c r="Q1308" t="s">
        <v>13638</v>
      </c>
      <c r="R1308">
        <v>42.685000000000002</v>
      </c>
      <c r="S1308" t="s">
        <v>13638</v>
      </c>
      <c r="T1308" t="s">
        <v>13638</v>
      </c>
      <c r="U1308" s="17">
        <v>45546</v>
      </c>
      <c r="W1308">
        <v>42.685000000000002</v>
      </c>
      <c r="Y1308">
        <v>22.56</v>
      </c>
      <c r="Z1308" s="7">
        <v>0.18455682591610501</v>
      </c>
      <c r="AP1308">
        <f t="shared" si="20"/>
        <v>1307</v>
      </c>
    </row>
    <row r="1309" spans="1:42" x14ac:dyDescent="0.25">
      <c r="A1309" t="s">
        <v>44602</v>
      </c>
      <c r="N1309" t="s">
        <v>54</v>
      </c>
      <c r="O1309" t="s">
        <v>1662</v>
      </c>
      <c r="P1309" t="s">
        <v>15891</v>
      </c>
      <c r="Q1309" t="s">
        <v>15892</v>
      </c>
      <c r="R1309">
        <v>30.323</v>
      </c>
      <c r="S1309" t="s">
        <v>13638</v>
      </c>
      <c r="T1309" t="s">
        <v>13638</v>
      </c>
      <c r="U1309" s="17">
        <v>45546</v>
      </c>
      <c r="W1309">
        <v>30.323</v>
      </c>
      <c r="Y1309">
        <v>22.556000000000001</v>
      </c>
      <c r="Z1309" s="7">
        <v>8.4607553499224331E-2</v>
      </c>
      <c r="AP1309">
        <f t="shared" si="20"/>
        <v>1308</v>
      </c>
    </row>
    <row r="1310" spans="1:42" x14ac:dyDescent="0.25">
      <c r="A1310" t="s">
        <v>44603</v>
      </c>
      <c r="N1310" t="s">
        <v>54</v>
      </c>
      <c r="O1310" t="s">
        <v>1661</v>
      </c>
      <c r="P1310" t="s">
        <v>15893</v>
      </c>
      <c r="Q1310" t="s">
        <v>15894</v>
      </c>
      <c r="R1310">
        <v>26.91</v>
      </c>
      <c r="S1310" t="s">
        <v>13638</v>
      </c>
      <c r="T1310" t="s">
        <v>13638</v>
      </c>
      <c r="U1310" s="17">
        <v>45546</v>
      </c>
      <c r="W1310">
        <v>26.91</v>
      </c>
      <c r="Y1310">
        <v>21.513000000000002</v>
      </c>
      <c r="Z1310" s="7">
        <v>6.3838800368865911E-2</v>
      </c>
      <c r="AP1310">
        <f t="shared" si="20"/>
        <v>1309</v>
      </c>
    </row>
    <row r="1311" spans="1:42" x14ac:dyDescent="0.25">
      <c r="A1311" t="s">
        <v>44604</v>
      </c>
      <c r="N1311" t="s">
        <v>54</v>
      </c>
      <c r="O1311" t="s">
        <v>51495</v>
      </c>
      <c r="P1311" t="s">
        <v>51496</v>
      </c>
      <c r="Q1311" t="s">
        <v>13638</v>
      </c>
      <c r="R1311">
        <v>10.8993</v>
      </c>
      <c r="S1311" t="s">
        <v>13638</v>
      </c>
      <c r="T1311" t="s">
        <v>13638</v>
      </c>
      <c r="U1311" s="17">
        <v>45546</v>
      </c>
      <c r="W1311">
        <v>10.8993</v>
      </c>
      <c r="Y1311">
        <v>0</v>
      </c>
      <c r="Z1311" s="7">
        <v>0</v>
      </c>
      <c r="AP1311">
        <f t="shared" si="20"/>
        <v>1310</v>
      </c>
    </row>
    <row r="1312" spans="1:42" x14ac:dyDescent="0.25">
      <c r="N1312" t="s">
        <v>54</v>
      </c>
      <c r="O1312" t="s">
        <v>51497</v>
      </c>
      <c r="P1312" t="s">
        <v>51498</v>
      </c>
      <c r="Q1312" t="s">
        <v>51499</v>
      </c>
      <c r="R1312">
        <v>10.8987</v>
      </c>
      <c r="S1312" t="s">
        <v>13638</v>
      </c>
      <c r="T1312" t="s">
        <v>13638</v>
      </c>
      <c r="U1312" s="17">
        <v>45546</v>
      </c>
      <c r="W1312">
        <v>10.8987</v>
      </c>
      <c r="Y1312">
        <v>0</v>
      </c>
      <c r="Z1312" s="7">
        <v>0</v>
      </c>
      <c r="AP1312">
        <f t="shared" si="20"/>
        <v>1311</v>
      </c>
    </row>
    <row r="1313" spans="1:42" x14ac:dyDescent="0.25">
      <c r="A1313" t="s">
        <v>54</v>
      </c>
      <c r="N1313" t="s">
        <v>54</v>
      </c>
      <c r="O1313" t="s">
        <v>51500</v>
      </c>
      <c r="P1313" t="s">
        <v>51501</v>
      </c>
      <c r="Q1313" t="s">
        <v>13638</v>
      </c>
      <c r="R1313">
        <v>10.891</v>
      </c>
      <c r="S1313" t="s">
        <v>13638</v>
      </c>
      <c r="T1313" t="s">
        <v>13638</v>
      </c>
      <c r="U1313" s="17">
        <v>45546</v>
      </c>
      <c r="W1313">
        <v>10.891</v>
      </c>
      <c r="Y1313">
        <v>0</v>
      </c>
      <c r="Z1313" s="7">
        <v>0</v>
      </c>
      <c r="AP1313">
        <f t="shared" si="20"/>
        <v>1312</v>
      </c>
    </row>
    <row r="1314" spans="1:42" x14ac:dyDescent="0.25">
      <c r="N1314" t="s">
        <v>54</v>
      </c>
      <c r="O1314" t="s">
        <v>51502</v>
      </c>
      <c r="P1314" t="s">
        <v>51503</v>
      </c>
      <c r="Q1314" t="s">
        <v>51504</v>
      </c>
      <c r="R1314">
        <v>10.8911</v>
      </c>
      <c r="S1314" t="s">
        <v>13638</v>
      </c>
      <c r="T1314" t="s">
        <v>13638</v>
      </c>
      <c r="U1314" s="17">
        <v>45546</v>
      </c>
      <c r="W1314">
        <v>10.8911</v>
      </c>
      <c r="Y1314">
        <v>0</v>
      </c>
      <c r="Z1314" s="7">
        <v>0</v>
      </c>
      <c r="AP1314">
        <f t="shared" si="20"/>
        <v>1313</v>
      </c>
    </row>
    <row r="1315" spans="1:42" x14ac:dyDescent="0.25">
      <c r="N1315" t="s">
        <v>54</v>
      </c>
      <c r="O1315" t="s">
        <v>51505</v>
      </c>
      <c r="P1315" t="s">
        <v>51506</v>
      </c>
      <c r="Q1315" t="s">
        <v>51507</v>
      </c>
      <c r="R1315">
        <v>10.581200000000001</v>
      </c>
      <c r="S1315" t="s">
        <v>13638</v>
      </c>
      <c r="T1315" t="s">
        <v>13638</v>
      </c>
      <c r="U1315" s="17">
        <v>45546</v>
      </c>
      <c r="W1315">
        <v>10.581200000000001</v>
      </c>
      <c r="Y1315">
        <v>0</v>
      </c>
      <c r="Z1315" s="7">
        <v>0</v>
      </c>
      <c r="AP1315">
        <f t="shared" si="20"/>
        <v>1314</v>
      </c>
    </row>
    <row r="1316" spans="1:42" x14ac:dyDescent="0.25">
      <c r="A1316" t="s">
        <v>52</v>
      </c>
      <c r="N1316" t="s">
        <v>54</v>
      </c>
      <c r="O1316" t="s">
        <v>51508</v>
      </c>
      <c r="P1316" t="s">
        <v>51509</v>
      </c>
      <c r="Q1316" t="s">
        <v>13638</v>
      </c>
      <c r="R1316">
        <v>10.581099999999999</v>
      </c>
      <c r="S1316" t="s">
        <v>13638</v>
      </c>
      <c r="T1316" t="s">
        <v>13638</v>
      </c>
      <c r="U1316" s="17">
        <v>45546</v>
      </c>
      <c r="W1316">
        <v>10.581099999999999</v>
      </c>
      <c r="Y1316">
        <v>0</v>
      </c>
      <c r="Z1316" s="7">
        <v>0</v>
      </c>
      <c r="AP1316">
        <f t="shared" si="20"/>
        <v>1315</v>
      </c>
    </row>
    <row r="1317" spans="1:42" x14ac:dyDescent="0.25">
      <c r="A1317" t="s">
        <v>44605</v>
      </c>
      <c r="N1317" t="s">
        <v>54</v>
      </c>
      <c r="O1317" t="s">
        <v>51510</v>
      </c>
      <c r="P1317" t="s">
        <v>51511</v>
      </c>
      <c r="Q1317" t="s">
        <v>51512</v>
      </c>
      <c r="R1317">
        <v>10.5672</v>
      </c>
      <c r="S1317" t="s">
        <v>13638</v>
      </c>
      <c r="T1317" t="s">
        <v>13638</v>
      </c>
      <c r="U1317" s="17">
        <v>45546</v>
      </c>
      <c r="W1317">
        <v>10.5672</v>
      </c>
      <c r="Y1317">
        <v>0</v>
      </c>
      <c r="Z1317" s="7">
        <v>0</v>
      </c>
      <c r="AP1317">
        <f t="shared" si="20"/>
        <v>1316</v>
      </c>
    </row>
    <row r="1318" spans="1:42" x14ac:dyDescent="0.25">
      <c r="A1318" t="s">
        <v>44606</v>
      </c>
      <c r="N1318" t="s">
        <v>54</v>
      </c>
      <c r="O1318" t="s">
        <v>51513</v>
      </c>
      <c r="P1318" t="s">
        <v>51514</v>
      </c>
      <c r="Q1318" t="s">
        <v>13638</v>
      </c>
      <c r="R1318">
        <v>10.567399999999999</v>
      </c>
      <c r="S1318" t="s">
        <v>13638</v>
      </c>
      <c r="T1318" t="s">
        <v>13638</v>
      </c>
      <c r="U1318" s="17">
        <v>45546</v>
      </c>
      <c r="W1318">
        <v>10.567399999999999</v>
      </c>
      <c r="Y1318">
        <v>0</v>
      </c>
      <c r="Z1318" s="7">
        <v>0</v>
      </c>
      <c r="AP1318">
        <f t="shared" si="20"/>
        <v>1317</v>
      </c>
    </row>
    <row r="1319" spans="1:42" x14ac:dyDescent="0.25">
      <c r="A1319" t="s">
        <v>44607</v>
      </c>
      <c r="N1319" t="s">
        <v>54</v>
      </c>
      <c r="O1319" t="s">
        <v>51515</v>
      </c>
      <c r="P1319" t="s">
        <v>51516</v>
      </c>
      <c r="Q1319" t="s">
        <v>13638</v>
      </c>
      <c r="R1319">
        <v>11.5784</v>
      </c>
      <c r="S1319" t="s">
        <v>13638</v>
      </c>
      <c r="T1319" t="s">
        <v>13638</v>
      </c>
      <c r="U1319" s="17">
        <v>45546</v>
      </c>
      <c r="W1319">
        <v>11.5784</v>
      </c>
      <c r="Y1319">
        <v>0</v>
      </c>
      <c r="Z1319" s="7">
        <v>0</v>
      </c>
      <c r="AP1319">
        <f t="shared" si="20"/>
        <v>1318</v>
      </c>
    </row>
    <row r="1320" spans="1:42" x14ac:dyDescent="0.25">
      <c r="A1320" t="s">
        <v>44608</v>
      </c>
      <c r="N1320" t="s">
        <v>54</v>
      </c>
      <c r="O1320" t="s">
        <v>51517</v>
      </c>
      <c r="P1320" t="s">
        <v>51518</v>
      </c>
      <c r="Q1320" t="s">
        <v>51519</v>
      </c>
      <c r="R1320">
        <v>10.8878</v>
      </c>
      <c r="S1320" t="s">
        <v>13638</v>
      </c>
      <c r="T1320" t="s">
        <v>13638</v>
      </c>
      <c r="U1320" s="17">
        <v>45546</v>
      </c>
      <c r="W1320">
        <v>10.8878</v>
      </c>
      <c r="Y1320">
        <v>0</v>
      </c>
      <c r="Z1320" s="7">
        <v>0</v>
      </c>
      <c r="AP1320">
        <f t="shared" si="20"/>
        <v>1319</v>
      </c>
    </row>
    <row r="1321" spans="1:42" x14ac:dyDescent="0.25">
      <c r="N1321" t="s">
        <v>54</v>
      </c>
      <c r="O1321" t="s">
        <v>51520</v>
      </c>
      <c r="P1321" t="s">
        <v>51521</v>
      </c>
      <c r="Q1321" t="s">
        <v>13638</v>
      </c>
      <c r="R1321">
        <v>10.9595</v>
      </c>
      <c r="S1321" t="s">
        <v>13638</v>
      </c>
      <c r="T1321" t="s">
        <v>13638</v>
      </c>
      <c r="U1321" s="17">
        <v>45546</v>
      </c>
      <c r="W1321">
        <v>10.9595</v>
      </c>
      <c r="Y1321">
        <v>0</v>
      </c>
      <c r="Z1321" s="7">
        <v>0</v>
      </c>
      <c r="AP1321">
        <f t="shared" si="20"/>
        <v>1320</v>
      </c>
    </row>
    <row r="1322" spans="1:42" x14ac:dyDescent="0.25">
      <c r="A1322" t="s">
        <v>4</v>
      </c>
      <c r="N1322" t="s">
        <v>54</v>
      </c>
      <c r="O1322" t="s">
        <v>1515</v>
      </c>
      <c r="P1322" t="s">
        <v>15895</v>
      </c>
      <c r="Q1322" t="s">
        <v>13638</v>
      </c>
      <c r="R1322">
        <v>628.91570000000002</v>
      </c>
      <c r="S1322" t="s">
        <v>13638</v>
      </c>
      <c r="T1322" t="s">
        <v>13638</v>
      </c>
      <c r="U1322" s="17">
        <v>45546</v>
      </c>
      <c r="W1322">
        <v>628.91570000000002</v>
      </c>
      <c r="Y1322">
        <v>356.12920000000003</v>
      </c>
      <c r="Z1322" s="7">
        <v>0.16419270547508358</v>
      </c>
      <c r="AP1322">
        <f t="shared" si="20"/>
        <v>1321</v>
      </c>
    </row>
    <row r="1323" spans="1:42" x14ac:dyDescent="0.25">
      <c r="A1323" t="s">
        <v>44609</v>
      </c>
      <c r="N1323" t="s">
        <v>54</v>
      </c>
      <c r="O1323" t="s">
        <v>1514</v>
      </c>
      <c r="P1323" t="s">
        <v>15896</v>
      </c>
      <c r="Q1323" t="s">
        <v>13638</v>
      </c>
      <c r="R1323">
        <v>628.91570000000002</v>
      </c>
      <c r="S1323" t="s">
        <v>13638</v>
      </c>
      <c r="T1323" t="s">
        <v>13638</v>
      </c>
      <c r="U1323" s="17">
        <v>45546</v>
      </c>
      <c r="W1323">
        <v>628.91570000000002</v>
      </c>
      <c r="Y1323">
        <v>356.12920000000003</v>
      </c>
      <c r="Z1323" s="7">
        <v>0.16419270547508358</v>
      </c>
      <c r="AP1323">
        <f t="shared" si="20"/>
        <v>1322</v>
      </c>
    </row>
    <row r="1324" spans="1:42" x14ac:dyDescent="0.25">
      <c r="A1324" t="s">
        <v>44610</v>
      </c>
      <c r="N1324" t="s">
        <v>54</v>
      </c>
      <c r="O1324" t="s">
        <v>1513</v>
      </c>
      <c r="P1324" t="s">
        <v>15897</v>
      </c>
      <c r="Q1324" t="s">
        <v>15898</v>
      </c>
      <c r="R1324">
        <v>72.091999999999999</v>
      </c>
      <c r="S1324" t="s">
        <v>13638</v>
      </c>
      <c r="T1324" t="s">
        <v>13638</v>
      </c>
      <c r="U1324" s="17">
        <v>45546</v>
      </c>
      <c r="W1324">
        <v>72.091999999999999</v>
      </c>
      <c r="Y1324">
        <v>51.758499999999998</v>
      </c>
      <c r="Z1324" s="7">
        <v>9.4862710439891806E-2</v>
      </c>
      <c r="AP1324">
        <f t="shared" si="20"/>
        <v>1323</v>
      </c>
    </row>
    <row r="1325" spans="1:42" x14ac:dyDescent="0.25">
      <c r="A1325" t="s">
        <v>44611</v>
      </c>
      <c r="N1325" t="s">
        <v>54</v>
      </c>
      <c r="O1325" t="s">
        <v>1512</v>
      </c>
      <c r="P1325" t="s">
        <v>15899</v>
      </c>
      <c r="Q1325" t="s">
        <v>15900</v>
      </c>
      <c r="R1325">
        <v>105.67749999999999</v>
      </c>
      <c r="S1325" t="s">
        <v>13638</v>
      </c>
      <c r="T1325" t="s">
        <v>13638</v>
      </c>
      <c r="U1325" s="17">
        <v>45546</v>
      </c>
      <c r="W1325">
        <v>105.67749999999999</v>
      </c>
      <c r="Y1325">
        <v>69.553100000000001</v>
      </c>
      <c r="Z1325" s="7">
        <v>0.12012506548736557</v>
      </c>
      <c r="AP1325">
        <f t="shared" si="20"/>
        <v>1324</v>
      </c>
    </row>
    <row r="1326" spans="1:42" x14ac:dyDescent="0.25">
      <c r="A1326" t="s">
        <v>44612</v>
      </c>
      <c r="N1326" t="s">
        <v>54</v>
      </c>
      <c r="O1326" t="s">
        <v>1511</v>
      </c>
      <c r="P1326" t="s">
        <v>15901</v>
      </c>
      <c r="Q1326" t="s">
        <v>13638</v>
      </c>
      <c r="R1326">
        <v>579.61789999999996</v>
      </c>
      <c r="S1326" t="s">
        <v>13638</v>
      </c>
      <c r="T1326" t="s">
        <v>13638</v>
      </c>
      <c r="U1326" s="17">
        <v>45546</v>
      </c>
      <c r="W1326">
        <v>579.61789999999996</v>
      </c>
      <c r="Y1326">
        <v>336.85890000000001</v>
      </c>
      <c r="Z1326" s="7">
        <v>0.15654156402302011</v>
      </c>
      <c r="AP1326">
        <f t="shared" si="20"/>
        <v>1325</v>
      </c>
    </row>
    <row r="1327" spans="1:42" x14ac:dyDescent="0.25">
      <c r="A1327" t="s">
        <v>44613</v>
      </c>
      <c r="N1327" t="s">
        <v>54</v>
      </c>
      <c r="O1327" t="s">
        <v>1510</v>
      </c>
      <c r="P1327" t="s">
        <v>15902</v>
      </c>
      <c r="Q1327" t="s">
        <v>13638</v>
      </c>
      <c r="R1327">
        <v>579.61789999999996</v>
      </c>
      <c r="S1327" t="s">
        <v>13638</v>
      </c>
      <c r="T1327" t="s">
        <v>13638</v>
      </c>
      <c r="U1327" s="17">
        <v>45546</v>
      </c>
      <c r="W1327">
        <v>579.61789999999996</v>
      </c>
      <c r="Y1327">
        <v>336.85890000000001</v>
      </c>
      <c r="Z1327" s="7">
        <v>0.15654156402302011</v>
      </c>
      <c r="AP1327">
        <f t="shared" si="20"/>
        <v>1326</v>
      </c>
    </row>
    <row r="1328" spans="1:42" x14ac:dyDescent="0.25">
      <c r="A1328" t="s">
        <v>44614</v>
      </c>
      <c r="N1328" t="s">
        <v>54</v>
      </c>
      <c r="O1328" t="s">
        <v>1505</v>
      </c>
      <c r="P1328" t="s">
        <v>15903</v>
      </c>
      <c r="Q1328" t="s">
        <v>15904</v>
      </c>
      <c r="R1328">
        <v>67.670500000000004</v>
      </c>
      <c r="S1328" t="s">
        <v>13638</v>
      </c>
      <c r="T1328" t="s">
        <v>13638</v>
      </c>
      <c r="U1328" s="17">
        <v>45546</v>
      </c>
      <c r="W1328">
        <v>67.670500000000004</v>
      </c>
      <c r="Y1328">
        <v>34.348999999999997</v>
      </c>
      <c r="Z1328" s="7">
        <v>0.19653481526767091</v>
      </c>
      <c r="AP1328">
        <f t="shared" si="20"/>
        <v>1327</v>
      </c>
    </row>
    <row r="1329" spans="1:42" x14ac:dyDescent="0.25">
      <c r="A1329" t="s">
        <v>44615</v>
      </c>
      <c r="N1329" t="s">
        <v>54</v>
      </c>
      <c r="O1329" t="s">
        <v>1504</v>
      </c>
      <c r="P1329" t="s">
        <v>15905</v>
      </c>
      <c r="Q1329" t="s">
        <v>13638</v>
      </c>
      <c r="R1329">
        <v>238.67140000000001</v>
      </c>
      <c r="S1329" t="s">
        <v>13638</v>
      </c>
      <c r="T1329" t="s">
        <v>13638</v>
      </c>
      <c r="U1329" s="17">
        <v>45546</v>
      </c>
      <c r="W1329">
        <v>238.67140000000001</v>
      </c>
      <c r="Y1329">
        <v>104.4376</v>
      </c>
      <c r="Z1329" s="7">
        <v>0.24082522423142105</v>
      </c>
      <c r="AP1329">
        <f t="shared" si="20"/>
        <v>1328</v>
      </c>
    </row>
    <row r="1330" spans="1:42" x14ac:dyDescent="0.25">
      <c r="A1330" t="s">
        <v>44616</v>
      </c>
      <c r="N1330" t="s">
        <v>54</v>
      </c>
      <c r="O1330" t="s">
        <v>1503</v>
      </c>
      <c r="P1330" t="s">
        <v>15906</v>
      </c>
      <c r="Q1330" t="s">
        <v>13638</v>
      </c>
      <c r="R1330">
        <v>238.67140000000001</v>
      </c>
      <c r="S1330" t="s">
        <v>13638</v>
      </c>
      <c r="T1330" t="s">
        <v>13638</v>
      </c>
      <c r="U1330" s="17">
        <v>45546</v>
      </c>
      <c r="W1330">
        <v>238.67140000000001</v>
      </c>
      <c r="Y1330">
        <v>104.4376</v>
      </c>
      <c r="Z1330" s="7">
        <v>0.24082522423142105</v>
      </c>
      <c r="AP1330">
        <f t="shared" si="20"/>
        <v>1329</v>
      </c>
    </row>
    <row r="1331" spans="1:42" x14ac:dyDescent="0.25">
      <c r="A1331" t="s">
        <v>44617</v>
      </c>
      <c r="N1331" t="s">
        <v>54</v>
      </c>
      <c r="O1331" t="s">
        <v>1502</v>
      </c>
      <c r="P1331" t="s">
        <v>15907</v>
      </c>
      <c r="Q1331" t="s">
        <v>15908</v>
      </c>
      <c r="R1331">
        <v>45.3643</v>
      </c>
      <c r="S1331" t="s">
        <v>13638</v>
      </c>
      <c r="T1331" t="s">
        <v>13638</v>
      </c>
      <c r="U1331" s="17">
        <v>45546</v>
      </c>
      <c r="W1331">
        <v>45.3643</v>
      </c>
      <c r="Y1331">
        <v>25.4969</v>
      </c>
      <c r="Z1331" s="7">
        <v>0.16639215899454651</v>
      </c>
      <c r="AP1331">
        <f t="shared" si="20"/>
        <v>1330</v>
      </c>
    </row>
    <row r="1332" spans="1:42" x14ac:dyDescent="0.25">
      <c r="A1332" t="s">
        <v>44618</v>
      </c>
      <c r="N1332" t="s">
        <v>54</v>
      </c>
      <c r="O1332" t="s">
        <v>1501</v>
      </c>
      <c r="P1332" t="s">
        <v>15909</v>
      </c>
      <c r="Q1332" t="s">
        <v>13638</v>
      </c>
      <c r="R1332">
        <v>215.01740000000001</v>
      </c>
      <c r="S1332" t="s">
        <v>13638</v>
      </c>
      <c r="T1332" t="s">
        <v>13638</v>
      </c>
      <c r="U1332" s="17">
        <v>45546</v>
      </c>
      <c r="W1332">
        <v>215.01740000000001</v>
      </c>
      <c r="Y1332">
        <v>97.909899999999993</v>
      </c>
      <c r="Z1332" s="7">
        <v>0.22889480194002676</v>
      </c>
      <c r="AP1332">
        <f t="shared" si="20"/>
        <v>1331</v>
      </c>
    </row>
    <row r="1333" spans="1:42" x14ac:dyDescent="0.25">
      <c r="A1333" t="s">
        <v>44619</v>
      </c>
      <c r="N1333" t="s">
        <v>54</v>
      </c>
      <c r="O1333" t="s">
        <v>1500</v>
      </c>
      <c r="P1333" t="s">
        <v>15910</v>
      </c>
      <c r="Q1333" t="s">
        <v>13638</v>
      </c>
      <c r="R1333">
        <v>215.01740000000001</v>
      </c>
      <c r="S1333" t="s">
        <v>13638</v>
      </c>
      <c r="T1333" t="s">
        <v>13638</v>
      </c>
      <c r="U1333" s="17">
        <v>45546</v>
      </c>
      <c r="W1333">
        <v>215.01740000000001</v>
      </c>
      <c r="Y1333">
        <v>97.909899999999993</v>
      </c>
      <c r="Z1333" s="7">
        <v>0.22889480194002676</v>
      </c>
      <c r="AP1333">
        <f t="shared" si="20"/>
        <v>1332</v>
      </c>
    </row>
    <row r="1334" spans="1:42" x14ac:dyDescent="0.25">
      <c r="A1334" t="s">
        <v>44620</v>
      </c>
      <c r="N1334" t="s">
        <v>54</v>
      </c>
      <c r="O1334" t="s">
        <v>15911</v>
      </c>
      <c r="P1334" t="s">
        <v>15912</v>
      </c>
      <c r="Q1334" t="s">
        <v>13638</v>
      </c>
      <c r="R1334">
        <v>14.95</v>
      </c>
      <c r="S1334" t="s">
        <v>13638</v>
      </c>
      <c r="T1334" t="s">
        <v>13638</v>
      </c>
      <c r="U1334" s="17">
        <v>45546</v>
      </c>
      <c r="W1334">
        <v>14.95</v>
      </c>
      <c r="Y1334">
        <v>0</v>
      </c>
      <c r="Z1334" s="7">
        <v>0</v>
      </c>
      <c r="AP1334">
        <f t="shared" si="20"/>
        <v>1333</v>
      </c>
    </row>
    <row r="1335" spans="1:42" x14ac:dyDescent="0.25">
      <c r="A1335" t="s">
        <v>44621</v>
      </c>
      <c r="N1335" t="s">
        <v>54</v>
      </c>
      <c r="O1335" t="s">
        <v>15913</v>
      </c>
      <c r="P1335" t="s">
        <v>15914</v>
      </c>
      <c r="Q1335" t="s">
        <v>15915</v>
      </c>
      <c r="R1335">
        <v>14.95</v>
      </c>
      <c r="S1335" t="s">
        <v>13638</v>
      </c>
      <c r="T1335" t="s">
        <v>13638</v>
      </c>
      <c r="U1335" s="17">
        <v>45546</v>
      </c>
      <c r="W1335">
        <v>14.95</v>
      </c>
      <c r="Y1335">
        <v>0</v>
      </c>
      <c r="Z1335" s="7">
        <v>0</v>
      </c>
      <c r="AP1335">
        <f t="shared" si="20"/>
        <v>1334</v>
      </c>
    </row>
    <row r="1336" spans="1:42" x14ac:dyDescent="0.25">
      <c r="A1336" t="s">
        <v>44622</v>
      </c>
      <c r="N1336" t="s">
        <v>54</v>
      </c>
      <c r="O1336" t="s">
        <v>15916</v>
      </c>
      <c r="P1336" t="s">
        <v>15917</v>
      </c>
      <c r="Q1336" t="s">
        <v>13638</v>
      </c>
      <c r="R1336">
        <v>14.7461</v>
      </c>
      <c r="S1336" t="s">
        <v>13638</v>
      </c>
      <c r="T1336" t="s">
        <v>13638</v>
      </c>
      <c r="U1336" s="17">
        <v>45546</v>
      </c>
      <c r="W1336">
        <v>14.7461</v>
      </c>
      <c r="Y1336">
        <v>0</v>
      </c>
      <c r="Z1336" s="7">
        <v>0</v>
      </c>
      <c r="AP1336">
        <f t="shared" si="20"/>
        <v>1335</v>
      </c>
    </row>
    <row r="1337" spans="1:42" x14ac:dyDescent="0.25">
      <c r="A1337" t="s">
        <v>44623</v>
      </c>
      <c r="N1337" t="s">
        <v>54</v>
      </c>
      <c r="O1337" t="s">
        <v>15918</v>
      </c>
      <c r="P1337" t="s">
        <v>15919</v>
      </c>
      <c r="Q1337" t="s">
        <v>15920</v>
      </c>
      <c r="R1337">
        <v>14.7461</v>
      </c>
      <c r="S1337" t="s">
        <v>13638</v>
      </c>
      <c r="T1337" t="s">
        <v>13638</v>
      </c>
      <c r="U1337" s="17">
        <v>45546</v>
      </c>
      <c r="W1337">
        <v>14.7461</v>
      </c>
      <c r="Y1337">
        <v>0</v>
      </c>
      <c r="Z1337" s="7">
        <v>0</v>
      </c>
      <c r="AP1337">
        <f t="shared" si="20"/>
        <v>1336</v>
      </c>
    </row>
    <row r="1338" spans="1:42" x14ac:dyDescent="0.25">
      <c r="A1338" t="s">
        <v>44624</v>
      </c>
      <c r="N1338" t="s">
        <v>54</v>
      </c>
      <c r="O1338" t="s">
        <v>1415</v>
      </c>
      <c r="P1338" t="s">
        <v>28737</v>
      </c>
      <c r="Q1338" t="s">
        <v>13638</v>
      </c>
      <c r="R1338">
        <v>20.460100000000001</v>
      </c>
      <c r="S1338" t="s">
        <v>13638</v>
      </c>
      <c r="T1338" t="s">
        <v>13638</v>
      </c>
      <c r="U1338" s="17">
        <v>45546</v>
      </c>
      <c r="W1338">
        <v>20.460100000000001</v>
      </c>
      <c r="Y1338">
        <v>17.783000000000001</v>
      </c>
      <c r="Z1338" s="7">
        <v>3.987597900464479E-2</v>
      </c>
      <c r="AP1338">
        <f t="shared" si="20"/>
        <v>1337</v>
      </c>
    </row>
    <row r="1339" spans="1:42" x14ac:dyDescent="0.25">
      <c r="A1339" t="s">
        <v>44625</v>
      </c>
      <c r="N1339" t="s">
        <v>54</v>
      </c>
      <c r="O1339" t="s">
        <v>1414</v>
      </c>
      <c r="P1339" t="s">
        <v>28738</v>
      </c>
      <c r="Q1339" t="s">
        <v>13638</v>
      </c>
      <c r="R1339">
        <v>18.5124</v>
      </c>
      <c r="S1339" t="s">
        <v>13638</v>
      </c>
      <c r="T1339" t="s">
        <v>13638</v>
      </c>
      <c r="U1339" s="17">
        <v>45546</v>
      </c>
      <c r="W1339">
        <v>18.5124</v>
      </c>
      <c r="Y1339">
        <v>16.771599999999999</v>
      </c>
      <c r="Z1339" s="7">
        <v>2.8039787950250528E-2</v>
      </c>
      <c r="AP1339">
        <f t="shared" si="20"/>
        <v>1338</v>
      </c>
    </row>
    <row r="1340" spans="1:42" x14ac:dyDescent="0.25">
      <c r="A1340" t="s">
        <v>44626</v>
      </c>
      <c r="N1340" t="s">
        <v>54</v>
      </c>
      <c r="O1340" t="s">
        <v>1413</v>
      </c>
      <c r="P1340" t="s">
        <v>28739</v>
      </c>
      <c r="Q1340" t="s">
        <v>13638</v>
      </c>
      <c r="R1340">
        <v>20.460100000000001</v>
      </c>
      <c r="S1340" t="s">
        <v>13638</v>
      </c>
      <c r="T1340" t="s">
        <v>13638</v>
      </c>
      <c r="U1340" s="17">
        <v>45546</v>
      </c>
      <c r="W1340">
        <v>20.460100000000001</v>
      </c>
      <c r="Y1340">
        <v>17.783000000000001</v>
      </c>
      <c r="Z1340" s="7">
        <v>3.987597900464479E-2</v>
      </c>
      <c r="AP1340">
        <f t="shared" si="20"/>
        <v>1339</v>
      </c>
    </row>
    <row r="1341" spans="1:42" x14ac:dyDescent="0.25">
      <c r="A1341" t="s">
        <v>44627</v>
      </c>
      <c r="N1341" t="s">
        <v>54</v>
      </c>
      <c r="O1341" t="s">
        <v>1412</v>
      </c>
      <c r="P1341" t="s">
        <v>28740</v>
      </c>
      <c r="Q1341" t="s">
        <v>13638</v>
      </c>
      <c r="R1341">
        <v>20.460100000000001</v>
      </c>
      <c r="S1341" t="s">
        <v>13638</v>
      </c>
      <c r="T1341" t="s">
        <v>13638</v>
      </c>
      <c r="U1341" s="17">
        <v>45546</v>
      </c>
      <c r="W1341">
        <v>20.460100000000001</v>
      </c>
      <c r="Y1341">
        <v>17.783000000000001</v>
      </c>
      <c r="Z1341" s="7">
        <v>3.987597900464479E-2</v>
      </c>
      <c r="AP1341">
        <f t="shared" si="20"/>
        <v>1340</v>
      </c>
    </row>
    <row r="1342" spans="1:42" x14ac:dyDescent="0.25">
      <c r="A1342" t="s">
        <v>44628</v>
      </c>
      <c r="N1342" t="s">
        <v>54</v>
      </c>
      <c r="O1342" t="s">
        <v>1411</v>
      </c>
      <c r="P1342" t="s">
        <v>28741</v>
      </c>
      <c r="Q1342" t="s">
        <v>13638</v>
      </c>
      <c r="R1342">
        <v>18.5124</v>
      </c>
      <c r="S1342" t="s">
        <v>13638</v>
      </c>
      <c r="T1342" t="s">
        <v>13638</v>
      </c>
      <c r="U1342" s="17">
        <v>45546</v>
      </c>
      <c r="W1342">
        <v>18.5124</v>
      </c>
      <c r="Y1342">
        <v>16.771599999999999</v>
      </c>
      <c r="Z1342" s="7">
        <v>2.8039787950250528E-2</v>
      </c>
      <c r="AP1342">
        <f t="shared" si="20"/>
        <v>1341</v>
      </c>
    </row>
    <row r="1343" spans="1:42" x14ac:dyDescent="0.25">
      <c r="A1343" t="s">
        <v>44629</v>
      </c>
      <c r="N1343" t="s">
        <v>54</v>
      </c>
      <c r="O1343" t="s">
        <v>1410</v>
      </c>
      <c r="P1343" t="s">
        <v>28742</v>
      </c>
      <c r="Q1343" t="s">
        <v>13638</v>
      </c>
      <c r="R1343">
        <v>18.5124</v>
      </c>
      <c r="S1343" t="s">
        <v>13638</v>
      </c>
      <c r="T1343" t="s">
        <v>13638</v>
      </c>
      <c r="U1343" s="17">
        <v>45546</v>
      </c>
      <c r="W1343">
        <v>18.5124</v>
      </c>
      <c r="Y1343">
        <v>16.771599999999999</v>
      </c>
      <c r="Z1343" s="7">
        <v>2.8039787950250528E-2</v>
      </c>
      <c r="AP1343">
        <f t="shared" si="20"/>
        <v>1342</v>
      </c>
    </row>
    <row r="1344" spans="1:42" x14ac:dyDescent="0.25">
      <c r="A1344" t="s">
        <v>44630</v>
      </c>
      <c r="N1344" t="s">
        <v>54</v>
      </c>
      <c r="O1344" t="s">
        <v>1359</v>
      </c>
      <c r="P1344" t="s">
        <v>15921</v>
      </c>
      <c r="Q1344" t="s">
        <v>15922</v>
      </c>
      <c r="R1344">
        <v>184.9676</v>
      </c>
      <c r="S1344" t="s">
        <v>13638</v>
      </c>
      <c r="T1344" t="s">
        <v>13638</v>
      </c>
      <c r="U1344" s="17">
        <v>45546</v>
      </c>
      <c r="W1344">
        <v>184.9676</v>
      </c>
      <c r="Y1344">
        <v>111.56489999999999</v>
      </c>
      <c r="Z1344" s="7">
        <v>0.14563874367480523</v>
      </c>
      <c r="AP1344">
        <f t="shared" si="20"/>
        <v>1343</v>
      </c>
    </row>
    <row r="1345" spans="1:42" x14ac:dyDescent="0.25">
      <c r="A1345" t="s">
        <v>44631</v>
      </c>
      <c r="N1345" t="s">
        <v>54</v>
      </c>
      <c r="O1345" t="s">
        <v>1358</v>
      </c>
      <c r="P1345" t="s">
        <v>15923</v>
      </c>
      <c r="Q1345" t="s">
        <v>13638</v>
      </c>
      <c r="R1345">
        <v>577.11069999999995</v>
      </c>
      <c r="S1345" t="s">
        <v>13638</v>
      </c>
      <c r="T1345" t="s">
        <v>13638</v>
      </c>
      <c r="U1345" s="17">
        <v>45546</v>
      </c>
      <c r="W1345">
        <v>577.11069999999995</v>
      </c>
      <c r="Y1345">
        <v>315.9708</v>
      </c>
      <c r="Z1345" s="7">
        <v>0.17412551276308008</v>
      </c>
      <c r="AP1345">
        <f t="shared" si="20"/>
        <v>1344</v>
      </c>
    </row>
    <row r="1346" spans="1:42" x14ac:dyDescent="0.25">
      <c r="A1346" t="s">
        <v>44632</v>
      </c>
      <c r="N1346" t="s">
        <v>54</v>
      </c>
      <c r="O1346" t="s">
        <v>1357</v>
      </c>
      <c r="P1346" t="s">
        <v>15924</v>
      </c>
      <c r="Q1346" t="s">
        <v>13638</v>
      </c>
      <c r="R1346">
        <v>577.11069999999995</v>
      </c>
      <c r="S1346" t="s">
        <v>13638</v>
      </c>
      <c r="T1346" t="s">
        <v>13638</v>
      </c>
      <c r="U1346" s="17">
        <v>45546</v>
      </c>
      <c r="W1346">
        <v>577.11069999999995</v>
      </c>
      <c r="Y1346">
        <v>315.9708</v>
      </c>
      <c r="Z1346" s="7">
        <v>0.17412551276308008</v>
      </c>
      <c r="AP1346">
        <f t="shared" si="20"/>
        <v>1345</v>
      </c>
    </row>
    <row r="1347" spans="1:42" x14ac:dyDescent="0.25">
      <c r="A1347" t="s">
        <v>44633</v>
      </c>
      <c r="N1347" t="s">
        <v>54</v>
      </c>
      <c r="O1347" t="s">
        <v>1356</v>
      </c>
      <c r="P1347" t="s">
        <v>15925</v>
      </c>
      <c r="Q1347" t="s">
        <v>15926</v>
      </c>
      <c r="R1347">
        <v>132.93549999999999</v>
      </c>
      <c r="S1347" t="s">
        <v>13638</v>
      </c>
      <c r="T1347" t="s">
        <v>13638</v>
      </c>
      <c r="U1347" s="17">
        <v>45546</v>
      </c>
      <c r="W1347">
        <v>132.93549999999999</v>
      </c>
      <c r="Y1347">
        <v>85.434100000000001</v>
      </c>
      <c r="Z1347" s="7">
        <v>0.12707227570424884</v>
      </c>
      <c r="AP1347">
        <f t="shared" si="20"/>
        <v>1346</v>
      </c>
    </row>
    <row r="1348" spans="1:42" x14ac:dyDescent="0.25">
      <c r="A1348" t="s">
        <v>44634</v>
      </c>
      <c r="N1348" t="s">
        <v>54</v>
      </c>
      <c r="O1348" t="s">
        <v>1355</v>
      </c>
      <c r="P1348" t="s">
        <v>15927</v>
      </c>
      <c r="Q1348" t="s">
        <v>13638</v>
      </c>
      <c r="R1348">
        <v>522.12919999999997</v>
      </c>
      <c r="S1348" t="s">
        <v>13638</v>
      </c>
      <c r="T1348" t="s">
        <v>13638</v>
      </c>
      <c r="U1348" s="17">
        <v>45546</v>
      </c>
      <c r="W1348">
        <v>522.12919999999997</v>
      </c>
      <c r="Y1348">
        <v>294.387</v>
      </c>
      <c r="Z1348" s="7">
        <v>0.16546427991001522</v>
      </c>
      <c r="AP1348">
        <f t="shared" ref="AP1348:AP1411" si="21">AP1347+1</f>
        <v>1347</v>
      </c>
    </row>
    <row r="1349" spans="1:42" x14ac:dyDescent="0.25">
      <c r="A1349" t="s">
        <v>44635</v>
      </c>
      <c r="N1349" t="s">
        <v>54</v>
      </c>
      <c r="O1349" t="s">
        <v>1354</v>
      </c>
      <c r="P1349" t="s">
        <v>15928</v>
      </c>
      <c r="Q1349" t="s">
        <v>13638</v>
      </c>
      <c r="R1349">
        <v>522.12919999999997</v>
      </c>
      <c r="S1349" t="s">
        <v>13638</v>
      </c>
      <c r="T1349" t="s">
        <v>13638</v>
      </c>
      <c r="U1349" s="17">
        <v>45546</v>
      </c>
      <c r="W1349">
        <v>522.12919999999997</v>
      </c>
      <c r="Y1349">
        <v>294.387</v>
      </c>
      <c r="Z1349" s="7">
        <v>0.16546427991001522</v>
      </c>
      <c r="AP1349">
        <f t="shared" si="21"/>
        <v>1348</v>
      </c>
    </row>
    <row r="1350" spans="1:42" x14ac:dyDescent="0.25">
      <c r="A1350" t="s">
        <v>44636</v>
      </c>
      <c r="N1350" t="s">
        <v>54</v>
      </c>
      <c r="O1350" t="s">
        <v>1353</v>
      </c>
      <c r="P1350" t="s">
        <v>15929</v>
      </c>
      <c r="Q1350" t="s">
        <v>15930</v>
      </c>
      <c r="R1350">
        <v>84.645200000000003</v>
      </c>
      <c r="S1350" t="s">
        <v>13638</v>
      </c>
      <c r="T1350" t="s">
        <v>13638</v>
      </c>
      <c r="U1350" s="17">
        <v>45546</v>
      </c>
      <c r="W1350">
        <v>84.645200000000003</v>
      </c>
      <c r="Y1350">
        <v>37.514200000000002</v>
      </c>
      <c r="Z1350" s="7">
        <v>0.23700247079779935</v>
      </c>
      <c r="AP1350">
        <f t="shared" si="21"/>
        <v>1349</v>
      </c>
    </row>
    <row r="1351" spans="1:42" x14ac:dyDescent="0.25">
      <c r="A1351" t="s">
        <v>44637</v>
      </c>
      <c r="N1351" t="s">
        <v>54</v>
      </c>
      <c r="O1351" t="s">
        <v>1352</v>
      </c>
      <c r="P1351" t="s">
        <v>15931</v>
      </c>
      <c r="Q1351" t="s">
        <v>13638</v>
      </c>
      <c r="R1351">
        <v>391.98950000000002</v>
      </c>
      <c r="S1351" t="s">
        <v>13638</v>
      </c>
      <c r="T1351" t="s">
        <v>13638</v>
      </c>
      <c r="U1351" s="17">
        <v>45546</v>
      </c>
      <c r="W1351">
        <v>391.98950000000002</v>
      </c>
      <c r="Y1351">
        <v>143.22620000000001</v>
      </c>
      <c r="Z1351" s="7">
        <v>0.29526176526537107</v>
      </c>
      <c r="AP1351">
        <f t="shared" si="21"/>
        <v>1350</v>
      </c>
    </row>
    <row r="1352" spans="1:42" x14ac:dyDescent="0.25">
      <c r="A1352" t="s">
        <v>44638</v>
      </c>
      <c r="N1352" t="s">
        <v>54</v>
      </c>
      <c r="O1352" t="s">
        <v>1351</v>
      </c>
      <c r="P1352" t="s">
        <v>15932</v>
      </c>
      <c r="Q1352" t="s">
        <v>13638</v>
      </c>
      <c r="R1352">
        <v>391.98950000000002</v>
      </c>
      <c r="S1352" t="s">
        <v>13638</v>
      </c>
      <c r="T1352" t="s">
        <v>13638</v>
      </c>
      <c r="U1352" s="17">
        <v>45546</v>
      </c>
      <c r="W1352">
        <v>391.98950000000002</v>
      </c>
      <c r="Y1352">
        <v>143.22620000000001</v>
      </c>
      <c r="Z1352" s="7">
        <v>0.29526176526537107</v>
      </c>
      <c r="AP1352">
        <f t="shared" si="21"/>
        <v>1351</v>
      </c>
    </row>
    <row r="1353" spans="1:42" x14ac:dyDescent="0.25">
      <c r="A1353" t="s">
        <v>44639</v>
      </c>
      <c r="N1353" t="s">
        <v>54</v>
      </c>
      <c r="O1353" t="s">
        <v>1350</v>
      </c>
      <c r="P1353" t="s">
        <v>15933</v>
      </c>
      <c r="Q1353" t="s">
        <v>15934</v>
      </c>
      <c r="R1353">
        <v>75.1571</v>
      </c>
      <c r="S1353" t="s">
        <v>13638</v>
      </c>
      <c r="T1353" t="s">
        <v>13638</v>
      </c>
      <c r="U1353" s="17">
        <v>45546</v>
      </c>
      <c r="W1353">
        <v>75.1571</v>
      </c>
      <c r="Y1353">
        <v>34.719299999999997</v>
      </c>
      <c r="Z1353" s="7">
        <v>0.22459347951472086</v>
      </c>
      <c r="AP1353">
        <f t="shared" si="21"/>
        <v>1352</v>
      </c>
    </row>
    <row r="1354" spans="1:42" x14ac:dyDescent="0.25">
      <c r="A1354" t="s">
        <v>44640</v>
      </c>
      <c r="N1354" t="s">
        <v>54</v>
      </c>
      <c r="O1354" t="s">
        <v>1349</v>
      </c>
      <c r="P1354" t="s">
        <v>15935</v>
      </c>
      <c r="Q1354" t="s">
        <v>13638</v>
      </c>
      <c r="R1354">
        <v>364.79629999999997</v>
      </c>
      <c r="S1354" t="s">
        <v>13638</v>
      </c>
      <c r="T1354" t="s">
        <v>13638</v>
      </c>
      <c r="U1354" s="17">
        <v>45546</v>
      </c>
      <c r="W1354">
        <v>364.79629999999997</v>
      </c>
      <c r="Y1354">
        <v>136.20179999999999</v>
      </c>
      <c r="Z1354" s="7">
        <v>0.28870148314883881</v>
      </c>
      <c r="AP1354">
        <f t="shared" si="21"/>
        <v>1353</v>
      </c>
    </row>
    <row r="1355" spans="1:42" x14ac:dyDescent="0.25">
      <c r="A1355" t="s">
        <v>44641</v>
      </c>
      <c r="N1355" t="s">
        <v>54</v>
      </c>
      <c r="O1355" t="s">
        <v>1348</v>
      </c>
      <c r="P1355" t="s">
        <v>15936</v>
      </c>
      <c r="Q1355" t="s">
        <v>13638</v>
      </c>
      <c r="R1355">
        <v>364.79629999999997</v>
      </c>
      <c r="S1355" t="s">
        <v>13638</v>
      </c>
      <c r="T1355" t="s">
        <v>13638</v>
      </c>
      <c r="U1355" s="17">
        <v>45546</v>
      </c>
      <c r="W1355">
        <v>364.79629999999997</v>
      </c>
      <c r="Y1355">
        <v>136.20179999999999</v>
      </c>
      <c r="Z1355" s="7">
        <v>0.28870148314883881</v>
      </c>
      <c r="AP1355">
        <f t="shared" si="21"/>
        <v>1354</v>
      </c>
    </row>
    <row r="1356" spans="1:42" x14ac:dyDescent="0.25">
      <c r="A1356" t="s">
        <v>44642</v>
      </c>
      <c r="N1356" t="s">
        <v>54</v>
      </c>
      <c r="O1356" t="s">
        <v>1347</v>
      </c>
      <c r="P1356" t="s">
        <v>15937</v>
      </c>
      <c r="Q1356" t="s">
        <v>15938</v>
      </c>
      <c r="R1356">
        <v>43.674300000000002</v>
      </c>
      <c r="S1356" t="s">
        <v>13638</v>
      </c>
      <c r="T1356" t="s">
        <v>13638</v>
      </c>
      <c r="U1356" s="17">
        <v>45546</v>
      </c>
      <c r="W1356">
        <v>43.674300000000002</v>
      </c>
      <c r="Y1356">
        <v>21.8996</v>
      </c>
      <c r="Z1356" s="7">
        <v>0.20016208938515323</v>
      </c>
      <c r="AP1356">
        <f t="shared" si="21"/>
        <v>1355</v>
      </c>
    </row>
    <row r="1357" spans="1:42" x14ac:dyDescent="0.25">
      <c r="A1357" t="s">
        <v>44643</v>
      </c>
      <c r="N1357" t="s">
        <v>54</v>
      </c>
      <c r="O1357" t="s">
        <v>1346</v>
      </c>
      <c r="P1357" t="s">
        <v>15939</v>
      </c>
      <c r="Q1357" t="s">
        <v>13638</v>
      </c>
      <c r="R1357">
        <v>76.132900000000006</v>
      </c>
      <c r="S1357" t="s">
        <v>13638</v>
      </c>
      <c r="T1357" t="s">
        <v>13638</v>
      </c>
      <c r="U1357" s="17">
        <v>45546</v>
      </c>
      <c r="W1357">
        <v>76.132900000000006</v>
      </c>
      <c r="Y1357">
        <v>38.175800000000002</v>
      </c>
      <c r="Z1357" s="7">
        <v>0.20015829646775529</v>
      </c>
      <c r="AP1357">
        <f t="shared" si="21"/>
        <v>1356</v>
      </c>
    </row>
    <row r="1358" spans="1:42" x14ac:dyDescent="0.25">
      <c r="A1358" t="s">
        <v>44644</v>
      </c>
      <c r="N1358" t="s">
        <v>54</v>
      </c>
      <c r="O1358" t="s">
        <v>1345</v>
      </c>
      <c r="P1358" t="s">
        <v>15940</v>
      </c>
      <c r="Q1358" t="s">
        <v>13638</v>
      </c>
      <c r="R1358">
        <v>76.132900000000006</v>
      </c>
      <c r="S1358" t="s">
        <v>13638</v>
      </c>
      <c r="T1358" t="s">
        <v>13638</v>
      </c>
      <c r="U1358" s="17">
        <v>45546</v>
      </c>
      <c r="W1358">
        <v>76.132900000000006</v>
      </c>
      <c r="Y1358">
        <v>38.175800000000002</v>
      </c>
      <c r="Z1358" s="7">
        <v>0.20015829646775529</v>
      </c>
      <c r="AP1358">
        <f t="shared" si="21"/>
        <v>1357</v>
      </c>
    </row>
    <row r="1359" spans="1:42" x14ac:dyDescent="0.25">
      <c r="A1359" t="s">
        <v>44645</v>
      </c>
      <c r="N1359" t="s">
        <v>54</v>
      </c>
      <c r="O1359" t="s">
        <v>1344</v>
      </c>
      <c r="P1359" t="s">
        <v>15941</v>
      </c>
      <c r="Q1359" t="s">
        <v>15942</v>
      </c>
      <c r="R1359">
        <v>37.630200000000002</v>
      </c>
      <c r="S1359" t="s">
        <v>13638</v>
      </c>
      <c r="T1359" t="s">
        <v>13638</v>
      </c>
      <c r="U1359" s="17">
        <v>45546</v>
      </c>
      <c r="W1359">
        <v>37.630200000000002</v>
      </c>
      <c r="Y1359">
        <v>19.2563</v>
      </c>
      <c r="Z1359" s="7">
        <v>0.19412842714751388</v>
      </c>
      <c r="AP1359">
        <f t="shared" si="21"/>
        <v>1358</v>
      </c>
    </row>
    <row r="1360" spans="1:42" x14ac:dyDescent="0.25">
      <c r="A1360" t="s">
        <v>44646</v>
      </c>
      <c r="N1360" t="s">
        <v>54</v>
      </c>
      <c r="O1360" t="s">
        <v>1343</v>
      </c>
      <c r="P1360" t="s">
        <v>15943</v>
      </c>
      <c r="Q1360" t="s">
        <v>13638</v>
      </c>
      <c r="R1360">
        <v>70.588200000000001</v>
      </c>
      <c r="S1360" t="s">
        <v>13638</v>
      </c>
      <c r="T1360" t="s">
        <v>13638</v>
      </c>
      <c r="U1360" s="17">
        <v>45546</v>
      </c>
      <c r="W1360">
        <v>70.588200000000001</v>
      </c>
      <c r="Y1360">
        <v>36.122500000000002</v>
      </c>
      <c r="Z1360" s="7">
        <v>0.19412202254969113</v>
      </c>
      <c r="AP1360">
        <f t="shared" si="21"/>
        <v>1359</v>
      </c>
    </row>
    <row r="1361" spans="1:42" x14ac:dyDescent="0.25">
      <c r="A1361" t="s">
        <v>44647</v>
      </c>
      <c r="N1361" t="s">
        <v>54</v>
      </c>
      <c r="O1361" t="s">
        <v>1342</v>
      </c>
      <c r="P1361" t="s">
        <v>15944</v>
      </c>
      <c r="Q1361" t="s">
        <v>13638</v>
      </c>
      <c r="R1361">
        <v>70.588200000000001</v>
      </c>
      <c r="S1361" t="s">
        <v>13638</v>
      </c>
      <c r="T1361" t="s">
        <v>13638</v>
      </c>
      <c r="U1361" s="17">
        <v>45546</v>
      </c>
      <c r="W1361">
        <v>70.588200000000001</v>
      </c>
      <c r="Y1361">
        <v>36.122500000000002</v>
      </c>
      <c r="Z1361" s="7">
        <v>0.19412202254969113</v>
      </c>
      <c r="AP1361">
        <f t="shared" si="21"/>
        <v>1360</v>
      </c>
    </row>
    <row r="1362" spans="1:42" x14ac:dyDescent="0.25">
      <c r="A1362" t="s">
        <v>44648</v>
      </c>
      <c r="N1362" t="s">
        <v>54</v>
      </c>
      <c r="O1362" t="s">
        <v>15945</v>
      </c>
      <c r="P1362" t="s">
        <v>15946</v>
      </c>
      <c r="Q1362" t="s">
        <v>13638</v>
      </c>
      <c r="R1362">
        <v>10.7599</v>
      </c>
      <c r="S1362" t="s">
        <v>13638</v>
      </c>
      <c r="T1362" t="s">
        <v>13638</v>
      </c>
      <c r="U1362" s="17">
        <v>45546</v>
      </c>
      <c r="W1362">
        <v>10.7599</v>
      </c>
      <c r="Y1362">
        <v>0</v>
      </c>
      <c r="Z1362" s="7">
        <v>0</v>
      </c>
      <c r="AP1362">
        <f t="shared" si="21"/>
        <v>1361</v>
      </c>
    </row>
    <row r="1363" spans="1:42" x14ac:dyDescent="0.25">
      <c r="A1363" t="s">
        <v>44649</v>
      </c>
      <c r="N1363" t="s">
        <v>54</v>
      </c>
      <c r="O1363" t="s">
        <v>15947</v>
      </c>
      <c r="P1363" t="s">
        <v>15948</v>
      </c>
      <c r="Q1363" t="s">
        <v>15949</v>
      </c>
      <c r="R1363">
        <v>10.7599</v>
      </c>
      <c r="S1363" t="s">
        <v>13638</v>
      </c>
      <c r="T1363" t="s">
        <v>13638</v>
      </c>
      <c r="U1363" s="17">
        <v>45546</v>
      </c>
      <c r="W1363">
        <v>10.7599</v>
      </c>
      <c r="Y1363">
        <v>0</v>
      </c>
      <c r="Z1363" s="7">
        <v>0</v>
      </c>
      <c r="AP1363">
        <f t="shared" si="21"/>
        <v>1362</v>
      </c>
    </row>
    <row r="1364" spans="1:42" x14ac:dyDescent="0.25">
      <c r="A1364" t="s">
        <v>44650</v>
      </c>
      <c r="N1364" t="s">
        <v>54</v>
      </c>
      <c r="O1364" t="s">
        <v>15950</v>
      </c>
      <c r="P1364" t="s">
        <v>15951</v>
      </c>
      <c r="Q1364" t="s">
        <v>13638</v>
      </c>
      <c r="R1364">
        <v>10.3249</v>
      </c>
      <c r="S1364" t="s">
        <v>13638</v>
      </c>
      <c r="T1364" t="s">
        <v>13638</v>
      </c>
      <c r="U1364" s="17">
        <v>45546</v>
      </c>
      <c r="W1364">
        <v>10.3249</v>
      </c>
      <c r="Y1364">
        <v>0</v>
      </c>
      <c r="Z1364" s="7">
        <v>0</v>
      </c>
      <c r="AP1364">
        <f t="shared" si="21"/>
        <v>1363</v>
      </c>
    </row>
    <row r="1365" spans="1:42" x14ac:dyDescent="0.25">
      <c r="A1365" t="s">
        <v>44651</v>
      </c>
      <c r="N1365" t="s">
        <v>54</v>
      </c>
      <c r="O1365" t="s">
        <v>15952</v>
      </c>
      <c r="P1365" t="s">
        <v>15953</v>
      </c>
      <c r="Q1365" t="s">
        <v>15954</v>
      </c>
      <c r="R1365">
        <v>10.3249</v>
      </c>
      <c r="S1365" t="s">
        <v>13638</v>
      </c>
      <c r="T1365" t="s">
        <v>13638</v>
      </c>
      <c r="U1365" s="17">
        <v>45546</v>
      </c>
      <c r="W1365">
        <v>10.3249</v>
      </c>
      <c r="Y1365">
        <v>0</v>
      </c>
      <c r="Z1365" s="7">
        <v>0</v>
      </c>
      <c r="AP1365">
        <f t="shared" si="21"/>
        <v>1364</v>
      </c>
    </row>
    <row r="1366" spans="1:42" x14ac:dyDescent="0.25">
      <c r="A1366" t="s">
        <v>44652</v>
      </c>
      <c r="N1366" t="s">
        <v>54</v>
      </c>
      <c r="O1366" t="s">
        <v>1329</v>
      </c>
      <c r="P1366" t="s">
        <v>15955</v>
      </c>
      <c r="Q1366" t="s">
        <v>15956</v>
      </c>
      <c r="R1366">
        <v>34.725099999999998</v>
      </c>
      <c r="S1366" t="s">
        <v>13638</v>
      </c>
      <c r="T1366" t="s">
        <v>13638</v>
      </c>
      <c r="U1366" s="17">
        <v>45546</v>
      </c>
      <c r="W1366">
        <v>34.725099999999998</v>
      </c>
      <c r="Y1366">
        <v>25.596499999999999</v>
      </c>
      <c r="Z1366" s="7">
        <v>8.7238174224010478E-2</v>
      </c>
      <c r="AP1366">
        <f t="shared" si="21"/>
        <v>1365</v>
      </c>
    </row>
    <row r="1367" spans="1:42" x14ac:dyDescent="0.25">
      <c r="A1367" t="s">
        <v>44653</v>
      </c>
      <c r="N1367" t="s">
        <v>54</v>
      </c>
      <c r="O1367" t="s">
        <v>1328</v>
      </c>
      <c r="P1367" t="s">
        <v>15957</v>
      </c>
      <c r="Q1367" t="s">
        <v>15958</v>
      </c>
      <c r="R1367">
        <v>31.418299999999999</v>
      </c>
      <c r="S1367" t="s">
        <v>13638</v>
      </c>
      <c r="T1367" t="s">
        <v>13638</v>
      </c>
      <c r="U1367" s="17">
        <v>45546</v>
      </c>
      <c r="W1367">
        <v>31.418299999999999</v>
      </c>
      <c r="Y1367">
        <v>24.072800000000001</v>
      </c>
      <c r="Z1367" s="7">
        <v>7.6064893493279939E-2</v>
      </c>
      <c r="AP1367">
        <f t="shared" si="21"/>
        <v>1366</v>
      </c>
    </row>
    <row r="1368" spans="1:42" x14ac:dyDescent="0.25">
      <c r="A1368" t="s">
        <v>44654</v>
      </c>
      <c r="N1368" t="s">
        <v>54</v>
      </c>
      <c r="O1368" t="s">
        <v>1327</v>
      </c>
      <c r="P1368" t="s">
        <v>15959</v>
      </c>
      <c r="Q1368" t="s">
        <v>13638</v>
      </c>
      <c r="R1368">
        <v>34.725099999999998</v>
      </c>
      <c r="S1368" t="s">
        <v>13638</v>
      </c>
      <c r="T1368" t="s">
        <v>13638</v>
      </c>
      <c r="U1368" s="17">
        <v>45546</v>
      </c>
      <c r="W1368">
        <v>34.725099999999998</v>
      </c>
      <c r="Y1368">
        <v>25.596499999999999</v>
      </c>
      <c r="Z1368" s="7">
        <v>8.7238174224010478E-2</v>
      </c>
      <c r="AP1368">
        <f t="shared" si="21"/>
        <v>1367</v>
      </c>
    </row>
    <row r="1369" spans="1:42" x14ac:dyDescent="0.25">
      <c r="A1369" t="s">
        <v>44655</v>
      </c>
      <c r="N1369" t="s">
        <v>54</v>
      </c>
      <c r="O1369" t="s">
        <v>1326</v>
      </c>
      <c r="P1369" t="s">
        <v>15960</v>
      </c>
      <c r="Q1369" t="s">
        <v>13638</v>
      </c>
      <c r="R1369">
        <v>31.418299999999999</v>
      </c>
      <c r="S1369" t="s">
        <v>13638</v>
      </c>
      <c r="T1369" t="s">
        <v>13638</v>
      </c>
      <c r="U1369" s="17">
        <v>45546</v>
      </c>
      <c r="W1369">
        <v>31.418299999999999</v>
      </c>
      <c r="Y1369">
        <v>24.072800000000001</v>
      </c>
      <c r="Z1369" s="7">
        <v>7.6064893493279939E-2</v>
      </c>
      <c r="AP1369">
        <f t="shared" si="21"/>
        <v>1368</v>
      </c>
    </row>
    <row r="1370" spans="1:42" x14ac:dyDescent="0.25">
      <c r="A1370" t="s">
        <v>44656</v>
      </c>
      <c r="N1370" t="s">
        <v>54</v>
      </c>
      <c r="O1370" t="s">
        <v>15961</v>
      </c>
      <c r="P1370" t="s">
        <v>15962</v>
      </c>
      <c r="Q1370" t="s">
        <v>13638</v>
      </c>
      <c r="R1370">
        <v>17.501999999999999</v>
      </c>
      <c r="S1370" t="s">
        <v>13638</v>
      </c>
      <c r="T1370" t="s">
        <v>13638</v>
      </c>
      <c r="U1370" s="17">
        <v>45546</v>
      </c>
      <c r="W1370">
        <v>17.501999999999999</v>
      </c>
      <c r="Y1370">
        <v>0</v>
      </c>
      <c r="Z1370" s="7">
        <v>0</v>
      </c>
      <c r="AP1370">
        <f t="shared" si="21"/>
        <v>1369</v>
      </c>
    </row>
    <row r="1371" spans="1:42" x14ac:dyDescent="0.25">
      <c r="A1371" t="s">
        <v>44657</v>
      </c>
      <c r="N1371" t="s">
        <v>54</v>
      </c>
      <c r="O1371" t="s">
        <v>15963</v>
      </c>
      <c r="P1371" t="s">
        <v>15964</v>
      </c>
      <c r="Q1371" t="s">
        <v>13638</v>
      </c>
      <c r="R1371">
        <v>17.1526</v>
      </c>
      <c r="S1371" t="s">
        <v>13638</v>
      </c>
      <c r="T1371" t="s">
        <v>13638</v>
      </c>
      <c r="U1371" s="17">
        <v>45546</v>
      </c>
      <c r="W1371">
        <v>17.1526</v>
      </c>
      <c r="Y1371">
        <v>0</v>
      </c>
      <c r="Z1371" s="7">
        <v>0</v>
      </c>
      <c r="AP1371">
        <f t="shared" si="21"/>
        <v>1370</v>
      </c>
    </row>
    <row r="1372" spans="1:42" x14ac:dyDescent="0.25">
      <c r="A1372" t="s">
        <v>44658</v>
      </c>
      <c r="N1372" t="s">
        <v>54</v>
      </c>
      <c r="O1372" t="s">
        <v>15965</v>
      </c>
      <c r="P1372" t="s">
        <v>15966</v>
      </c>
      <c r="Q1372" t="s">
        <v>15967</v>
      </c>
      <c r="R1372">
        <v>17.522600000000001</v>
      </c>
      <c r="S1372" t="s">
        <v>13638</v>
      </c>
      <c r="T1372" t="s">
        <v>13638</v>
      </c>
      <c r="U1372" s="17">
        <v>45546</v>
      </c>
      <c r="W1372">
        <v>17.522600000000001</v>
      </c>
      <c r="Y1372">
        <v>0</v>
      </c>
      <c r="Z1372" s="7">
        <v>0</v>
      </c>
      <c r="AP1372">
        <f t="shared" si="21"/>
        <v>1371</v>
      </c>
    </row>
    <row r="1373" spans="1:42" x14ac:dyDescent="0.25">
      <c r="A1373" t="s">
        <v>44659</v>
      </c>
      <c r="N1373" t="s">
        <v>54</v>
      </c>
      <c r="O1373" t="s">
        <v>15968</v>
      </c>
      <c r="P1373" t="s">
        <v>15969</v>
      </c>
      <c r="Q1373" t="s">
        <v>15970</v>
      </c>
      <c r="R1373">
        <v>17.151199999999999</v>
      </c>
      <c r="S1373" t="s">
        <v>13638</v>
      </c>
      <c r="T1373" t="s">
        <v>13638</v>
      </c>
      <c r="U1373" s="17">
        <v>45546</v>
      </c>
      <c r="W1373">
        <v>17.151199999999999</v>
      </c>
      <c r="Y1373">
        <v>0</v>
      </c>
      <c r="Z1373" s="7">
        <v>0</v>
      </c>
      <c r="AP1373">
        <f t="shared" si="21"/>
        <v>1372</v>
      </c>
    </row>
    <row r="1374" spans="1:42" x14ac:dyDescent="0.25">
      <c r="A1374" t="s">
        <v>44660</v>
      </c>
      <c r="N1374" t="s">
        <v>54</v>
      </c>
      <c r="O1374" t="s">
        <v>15971</v>
      </c>
      <c r="P1374" t="s">
        <v>15972</v>
      </c>
      <c r="Q1374" t="s">
        <v>13638</v>
      </c>
      <c r="R1374">
        <v>19.488499999999998</v>
      </c>
      <c r="S1374" t="s">
        <v>13638</v>
      </c>
      <c r="T1374" t="s">
        <v>13638</v>
      </c>
      <c r="U1374" s="17">
        <v>45546</v>
      </c>
      <c r="W1374">
        <v>19.488499999999998</v>
      </c>
      <c r="Y1374">
        <v>0</v>
      </c>
      <c r="Z1374" s="7">
        <v>0</v>
      </c>
      <c r="AP1374">
        <f t="shared" si="21"/>
        <v>1373</v>
      </c>
    </row>
    <row r="1375" spans="1:42" x14ac:dyDescent="0.25">
      <c r="A1375" t="s">
        <v>44661</v>
      </c>
      <c r="N1375" t="s">
        <v>54</v>
      </c>
      <c r="O1375" t="s">
        <v>15973</v>
      </c>
      <c r="P1375" t="s">
        <v>15974</v>
      </c>
      <c r="Q1375" t="s">
        <v>13638</v>
      </c>
      <c r="R1375">
        <v>19.101299999999998</v>
      </c>
      <c r="S1375" t="s">
        <v>13638</v>
      </c>
      <c r="T1375" t="s">
        <v>13638</v>
      </c>
      <c r="U1375" s="17">
        <v>45546</v>
      </c>
      <c r="W1375">
        <v>19.101299999999998</v>
      </c>
      <c r="Y1375">
        <v>0</v>
      </c>
      <c r="Z1375" s="7">
        <v>0</v>
      </c>
      <c r="AP1375">
        <f t="shared" si="21"/>
        <v>1374</v>
      </c>
    </row>
    <row r="1376" spans="1:42" x14ac:dyDescent="0.25">
      <c r="A1376" t="s">
        <v>44662</v>
      </c>
      <c r="N1376" t="s">
        <v>54</v>
      </c>
      <c r="O1376" t="s">
        <v>15975</v>
      </c>
      <c r="P1376" t="s">
        <v>15976</v>
      </c>
      <c r="Q1376" t="s">
        <v>15977</v>
      </c>
      <c r="R1376">
        <v>19.476299999999998</v>
      </c>
      <c r="S1376" t="s">
        <v>13638</v>
      </c>
      <c r="T1376" t="s">
        <v>13638</v>
      </c>
      <c r="U1376" s="17">
        <v>45546</v>
      </c>
      <c r="W1376">
        <v>19.476299999999998</v>
      </c>
      <c r="Y1376">
        <v>0</v>
      </c>
      <c r="Z1376" s="7">
        <v>0</v>
      </c>
      <c r="AP1376">
        <f t="shared" si="21"/>
        <v>1375</v>
      </c>
    </row>
    <row r="1377" spans="1:42" x14ac:dyDescent="0.25">
      <c r="A1377" t="s">
        <v>44663</v>
      </c>
      <c r="N1377" t="s">
        <v>54</v>
      </c>
      <c r="O1377" t="s">
        <v>15978</v>
      </c>
      <c r="P1377" t="s">
        <v>15979</v>
      </c>
      <c r="Q1377" t="s">
        <v>15980</v>
      </c>
      <c r="R1377">
        <v>19.119900000000001</v>
      </c>
      <c r="S1377" t="s">
        <v>13638</v>
      </c>
      <c r="T1377" t="s">
        <v>13638</v>
      </c>
      <c r="U1377" s="17">
        <v>45546</v>
      </c>
      <c r="W1377">
        <v>19.119900000000001</v>
      </c>
      <c r="Y1377">
        <v>0</v>
      </c>
      <c r="Z1377" s="7">
        <v>0</v>
      </c>
      <c r="AP1377">
        <f t="shared" si="21"/>
        <v>1376</v>
      </c>
    </row>
    <row r="1378" spans="1:42" x14ac:dyDescent="0.25">
      <c r="A1378" t="s">
        <v>44664</v>
      </c>
      <c r="N1378" t="s">
        <v>54</v>
      </c>
      <c r="O1378" t="s">
        <v>15981</v>
      </c>
      <c r="P1378" t="s">
        <v>15982</v>
      </c>
      <c r="Q1378" t="s">
        <v>13638</v>
      </c>
      <c r="R1378">
        <v>14.7029</v>
      </c>
      <c r="S1378" t="s">
        <v>13638</v>
      </c>
      <c r="T1378" t="s">
        <v>13638</v>
      </c>
      <c r="U1378" s="17">
        <v>45546</v>
      </c>
      <c r="W1378">
        <v>14.7029</v>
      </c>
      <c r="Y1378">
        <v>0</v>
      </c>
      <c r="Z1378" s="7">
        <v>0</v>
      </c>
      <c r="AP1378">
        <f t="shared" si="21"/>
        <v>1377</v>
      </c>
    </row>
    <row r="1379" spans="1:42" x14ac:dyDescent="0.25">
      <c r="N1379" t="s">
        <v>54</v>
      </c>
      <c r="O1379" t="s">
        <v>15983</v>
      </c>
      <c r="P1379" t="s">
        <v>15984</v>
      </c>
      <c r="Q1379" t="s">
        <v>13638</v>
      </c>
      <c r="R1379">
        <v>14.536899999999999</v>
      </c>
      <c r="S1379" t="s">
        <v>13638</v>
      </c>
      <c r="T1379" t="s">
        <v>13638</v>
      </c>
      <c r="U1379" s="17">
        <v>45546</v>
      </c>
      <c r="W1379">
        <v>14.536899999999999</v>
      </c>
      <c r="Y1379">
        <v>0</v>
      </c>
      <c r="Z1379" s="7">
        <v>0</v>
      </c>
      <c r="AP1379">
        <f t="shared" si="21"/>
        <v>1378</v>
      </c>
    </row>
    <row r="1380" spans="1:42" x14ac:dyDescent="0.25">
      <c r="A1380" t="s">
        <v>5</v>
      </c>
      <c r="N1380" t="s">
        <v>54</v>
      </c>
      <c r="O1380" t="s">
        <v>15985</v>
      </c>
      <c r="P1380" t="s">
        <v>15986</v>
      </c>
      <c r="Q1380" t="s">
        <v>15987</v>
      </c>
      <c r="R1380">
        <v>14.6998</v>
      </c>
      <c r="S1380" t="s">
        <v>13638</v>
      </c>
      <c r="T1380" t="s">
        <v>13638</v>
      </c>
      <c r="U1380" s="17">
        <v>45546</v>
      </c>
      <c r="W1380">
        <v>14.6998</v>
      </c>
      <c r="Y1380">
        <v>0</v>
      </c>
      <c r="Z1380" s="7">
        <v>0</v>
      </c>
      <c r="AP1380">
        <f t="shared" si="21"/>
        <v>1379</v>
      </c>
    </row>
    <row r="1381" spans="1:42" x14ac:dyDescent="0.25">
      <c r="A1381" t="s">
        <v>44665</v>
      </c>
      <c r="N1381" t="s">
        <v>54</v>
      </c>
      <c r="O1381" t="s">
        <v>15988</v>
      </c>
      <c r="P1381" t="s">
        <v>15989</v>
      </c>
      <c r="Q1381" t="s">
        <v>15990</v>
      </c>
      <c r="R1381">
        <v>14.5342</v>
      </c>
      <c r="S1381" t="s">
        <v>13638</v>
      </c>
      <c r="T1381" t="s">
        <v>13638</v>
      </c>
      <c r="U1381" s="17">
        <v>45546</v>
      </c>
      <c r="W1381">
        <v>14.5342</v>
      </c>
      <c r="Y1381">
        <v>0</v>
      </c>
      <c r="Z1381" s="7">
        <v>0</v>
      </c>
      <c r="AP1381">
        <f t="shared" si="21"/>
        <v>1380</v>
      </c>
    </row>
    <row r="1382" spans="1:42" x14ac:dyDescent="0.25">
      <c r="A1382" t="s">
        <v>44666</v>
      </c>
      <c r="N1382" t="s">
        <v>54</v>
      </c>
      <c r="O1382" t="s">
        <v>15991</v>
      </c>
      <c r="P1382" t="s">
        <v>15992</v>
      </c>
      <c r="Q1382" t="s">
        <v>13638</v>
      </c>
      <c r="R1382">
        <v>12.0153</v>
      </c>
      <c r="S1382" t="s">
        <v>13638</v>
      </c>
      <c r="T1382" t="s">
        <v>13638</v>
      </c>
      <c r="U1382" s="17">
        <v>45546</v>
      </c>
      <c r="W1382">
        <v>12.0153</v>
      </c>
      <c r="Y1382">
        <v>0</v>
      </c>
      <c r="Z1382" s="7">
        <v>0</v>
      </c>
      <c r="AP1382">
        <f t="shared" si="21"/>
        <v>1381</v>
      </c>
    </row>
    <row r="1383" spans="1:42" x14ac:dyDescent="0.25">
      <c r="A1383" t="s">
        <v>44667</v>
      </c>
      <c r="N1383" t="s">
        <v>54</v>
      </c>
      <c r="O1383" t="s">
        <v>15993</v>
      </c>
      <c r="P1383" t="s">
        <v>15994</v>
      </c>
      <c r="Q1383" t="s">
        <v>13638</v>
      </c>
      <c r="R1383">
        <v>11.8904</v>
      </c>
      <c r="S1383" t="s">
        <v>13638</v>
      </c>
      <c r="T1383" t="s">
        <v>13638</v>
      </c>
      <c r="U1383" s="17">
        <v>45546</v>
      </c>
      <c r="W1383">
        <v>11.8904</v>
      </c>
      <c r="Y1383">
        <v>0</v>
      </c>
      <c r="Z1383" s="7">
        <v>0</v>
      </c>
      <c r="AP1383">
        <f t="shared" si="21"/>
        <v>1382</v>
      </c>
    </row>
    <row r="1384" spans="1:42" x14ac:dyDescent="0.25">
      <c r="A1384" t="s">
        <v>44668</v>
      </c>
      <c r="N1384" t="s">
        <v>54</v>
      </c>
      <c r="O1384" t="s">
        <v>15995</v>
      </c>
      <c r="P1384" t="s">
        <v>15996</v>
      </c>
      <c r="Q1384" t="s">
        <v>15997</v>
      </c>
      <c r="R1384">
        <v>12.021800000000001</v>
      </c>
      <c r="S1384" t="s">
        <v>13638</v>
      </c>
      <c r="T1384" t="s">
        <v>13638</v>
      </c>
      <c r="U1384" s="17">
        <v>45546</v>
      </c>
      <c r="W1384">
        <v>12.021800000000001</v>
      </c>
      <c r="Y1384">
        <v>0</v>
      </c>
      <c r="Z1384" s="7">
        <v>0</v>
      </c>
      <c r="AP1384">
        <f t="shared" si="21"/>
        <v>1383</v>
      </c>
    </row>
    <row r="1385" spans="1:42" x14ac:dyDescent="0.25">
      <c r="A1385" t="s">
        <v>44669</v>
      </c>
      <c r="N1385" t="s">
        <v>54</v>
      </c>
      <c r="O1385" t="s">
        <v>15998</v>
      </c>
      <c r="P1385" t="s">
        <v>15999</v>
      </c>
      <c r="Q1385" t="s">
        <v>16000</v>
      </c>
      <c r="R1385">
        <v>11.8955</v>
      </c>
      <c r="S1385" t="s">
        <v>13638</v>
      </c>
      <c r="T1385" t="s">
        <v>13638</v>
      </c>
      <c r="U1385" s="17">
        <v>45546</v>
      </c>
      <c r="W1385">
        <v>11.8955</v>
      </c>
      <c r="Y1385">
        <v>0</v>
      </c>
      <c r="Z1385" s="7">
        <v>0</v>
      </c>
      <c r="AP1385">
        <f t="shared" si="21"/>
        <v>1384</v>
      </c>
    </row>
    <row r="1386" spans="1:42" x14ac:dyDescent="0.25">
      <c r="A1386" t="s">
        <v>44670</v>
      </c>
      <c r="N1386" t="s">
        <v>54</v>
      </c>
      <c r="O1386" t="s">
        <v>1171</v>
      </c>
      <c r="P1386" t="s">
        <v>16001</v>
      </c>
      <c r="Q1386" t="s">
        <v>13638</v>
      </c>
      <c r="R1386">
        <v>39.583300000000001</v>
      </c>
      <c r="S1386" t="s">
        <v>13638</v>
      </c>
      <c r="T1386" t="s">
        <v>13638</v>
      </c>
      <c r="U1386" s="17">
        <v>45546</v>
      </c>
      <c r="W1386">
        <v>39.583300000000001</v>
      </c>
      <c r="Y1386">
        <v>15.499499999999999</v>
      </c>
      <c r="Z1386" s="7">
        <v>0.2742848834987619</v>
      </c>
      <c r="AP1386">
        <f t="shared" si="21"/>
        <v>1385</v>
      </c>
    </row>
    <row r="1387" spans="1:42" x14ac:dyDescent="0.25">
      <c r="A1387" t="s">
        <v>44671</v>
      </c>
      <c r="N1387" t="s">
        <v>54</v>
      </c>
      <c r="O1387" t="s">
        <v>1170</v>
      </c>
      <c r="P1387" t="s">
        <v>16002</v>
      </c>
      <c r="Q1387" t="s">
        <v>13638</v>
      </c>
      <c r="R1387">
        <v>37.290799999999997</v>
      </c>
      <c r="S1387" t="s">
        <v>13638</v>
      </c>
      <c r="T1387" t="s">
        <v>13638</v>
      </c>
      <c r="U1387" s="17">
        <v>45546</v>
      </c>
      <c r="W1387">
        <v>37.290799999999997</v>
      </c>
      <c r="Y1387">
        <v>15.382400000000001</v>
      </c>
      <c r="Z1387" s="7">
        <v>0.25856851987326923</v>
      </c>
      <c r="AP1387">
        <f t="shared" si="21"/>
        <v>1386</v>
      </c>
    </row>
    <row r="1388" spans="1:42" x14ac:dyDescent="0.25">
      <c r="A1388" t="s">
        <v>44672</v>
      </c>
      <c r="N1388" t="s">
        <v>54</v>
      </c>
      <c r="O1388" t="s">
        <v>1169</v>
      </c>
      <c r="P1388" t="s">
        <v>16003</v>
      </c>
      <c r="Q1388" t="s">
        <v>16004</v>
      </c>
      <c r="R1388">
        <v>39.537500000000001</v>
      </c>
      <c r="S1388" t="s">
        <v>13638</v>
      </c>
      <c r="T1388" t="s">
        <v>13638</v>
      </c>
      <c r="U1388" s="17">
        <v>45546</v>
      </c>
      <c r="W1388">
        <v>39.537500000000001</v>
      </c>
      <c r="Y1388">
        <v>15.4918</v>
      </c>
      <c r="Z1388" s="7">
        <v>0.27408509384935975</v>
      </c>
      <c r="AP1388">
        <f t="shared" si="21"/>
        <v>1387</v>
      </c>
    </row>
    <row r="1389" spans="1:42" x14ac:dyDescent="0.25">
      <c r="A1389" t="s">
        <v>44673</v>
      </c>
      <c r="N1389" t="s">
        <v>54</v>
      </c>
      <c r="O1389" t="s">
        <v>1168</v>
      </c>
      <c r="P1389" t="s">
        <v>16005</v>
      </c>
      <c r="Q1389" t="s">
        <v>16006</v>
      </c>
      <c r="R1389">
        <v>37.109099999999998</v>
      </c>
      <c r="S1389" t="s">
        <v>13638</v>
      </c>
      <c r="T1389" t="s">
        <v>13638</v>
      </c>
      <c r="U1389" s="17">
        <v>45546</v>
      </c>
      <c r="W1389">
        <v>37.109099999999998</v>
      </c>
      <c r="Y1389">
        <v>15.3629</v>
      </c>
      <c r="Z1389" s="7">
        <v>0.25747940859791552</v>
      </c>
      <c r="AP1389">
        <f t="shared" si="21"/>
        <v>1388</v>
      </c>
    </row>
    <row r="1390" spans="1:42" x14ac:dyDescent="0.25">
      <c r="A1390" t="s">
        <v>44674</v>
      </c>
      <c r="N1390" t="s">
        <v>54</v>
      </c>
      <c r="O1390" t="s">
        <v>16007</v>
      </c>
      <c r="P1390" t="s">
        <v>16008</v>
      </c>
      <c r="Q1390" t="s">
        <v>13638</v>
      </c>
      <c r="R1390">
        <v>17.8626</v>
      </c>
      <c r="S1390" t="s">
        <v>13638</v>
      </c>
      <c r="T1390" t="s">
        <v>13638</v>
      </c>
      <c r="U1390" s="17">
        <v>45546</v>
      </c>
      <c r="W1390">
        <v>17.8626</v>
      </c>
      <c r="Y1390">
        <v>0</v>
      </c>
      <c r="Z1390" s="7">
        <v>0</v>
      </c>
      <c r="AP1390">
        <f t="shared" si="21"/>
        <v>1389</v>
      </c>
    </row>
    <row r="1391" spans="1:42" x14ac:dyDescent="0.25">
      <c r="A1391" t="s">
        <v>44675</v>
      </c>
      <c r="N1391" t="s">
        <v>54</v>
      </c>
      <c r="O1391" t="s">
        <v>16009</v>
      </c>
      <c r="P1391" t="s">
        <v>16010</v>
      </c>
      <c r="Q1391" t="s">
        <v>13638</v>
      </c>
      <c r="R1391">
        <v>17.5273</v>
      </c>
      <c r="S1391" t="s">
        <v>13638</v>
      </c>
      <c r="T1391" t="s">
        <v>13638</v>
      </c>
      <c r="U1391" s="17">
        <v>45546</v>
      </c>
      <c r="W1391">
        <v>17.5273</v>
      </c>
      <c r="Y1391">
        <v>0</v>
      </c>
      <c r="Z1391" s="7">
        <v>0</v>
      </c>
      <c r="AP1391">
        <f t="shared" si="21"/>
        <v>1390</v>
      </c>
    </row>
    <row r="1392" spans="1:42" x14ac:dyDescent="0.25">
      <c r="A1392" t="s">
        <v>44676</v>
      </c>
      <c r="N1392" t="s">
        <v>54</v>
      </c>
      <c r="O1392" t="s">
        <v>16011</v>
      </c>
      <c r="P1392" t="s">
        <v>16012</v>
      </c>
      <c r="Q1392" t="s">
        <v>16013</v>
      </c>
      <c r="R1392">
        <v>17.8614</v>
      </c>
      <c r="S1392" t="s">
        <v>13638</v>
      </c>
      <c r="T1392" t="s">
        <v>13638</v>
      </c>
      <c r="U1392" s="17">
        <v>45546</v>
      </c>
      <c r="W1392">
        <v>17.8614</v>
      </c>
      <c r="Y1392">
        <v>0</v>
      </c>
      <c r="Z1392" s="7">
        <v>0</v>
      </c>
      <c r="AP1392">
        <f t="shared" si="21"/>
        <v>1391</v>
      </c>
    </row>
    <row r="1393" spans="1:42" x14ac:dyDescent="0.25">
      <c r="A1393" t="s">
        <v>44677</v>
      </c>
      <c r="N1393" t="s">
        <v>54</v>
      </c>
      <c r="O1393" t="s">
        <v>16014</v>
      </c>
      <c r="P1393" t="s">
        <v>16015</v>
      </c>
      <c r="Q1393" t="s">
        <v>16016</v>
      </c>
      <c r="R1393">
        <v>17.528700000000001</v>
      </c>
      <c r="S1393" t="s">
        <v>13638</v>
      </c>
      <c r="T1393" t="s">
        <v>13638</v>
      </c>
      <c r="U1393" s="17">
        <v>45546</v>
      </c>
      <c r="W1393">
        <v>17.528700000000001</v>
      </c>
      <c r="Y1393">
        <v>0</v>
      </c>
      <c r="Z1393" s="7">
        <v>0</v>
      </c>
      <c r="AP1393">
        <f t="shared" si="21"/>
        <v>1392</v>
      </c>
    </row>
    <row r="1394" spans="1:42" x14ac:dyDescent="0.25">
      <c r="A1394" t="s">
        <v>44678</v>
      </c>
      <c r="N1394" t="s">
        <v>54</v>
      </c>
      <c r="O1394" t="s">
        <v>1159</v>
      </c>
      <c r="P1394" t="s">
        <v>16017</v>
      </c>
      <c r="Q1394" t="s">
        <v>13638</v>
      </c>
      <c r="R1394">
        <v>41.593000000000004</v>
      </c>
      <c r="S1394" t="s">
        <v>13638</v>
      </c>
      <c r="T1394" t="s">
        <v>13638</v>
      </c>
      <c r="U1394" s="17">
        <v>45546</v>
      </c>
      <c r="W1394">
        <v>41.593000000000004</v>
      </c>
      <c r="Y1394">
        <v>17.020499999999998</v>
      </c>
      <c r="Z1394" s="7">
        <v>0.26097629702510883</v>
      </c>
      <c r="AP1394">
        <f t="shared" si="21"/>
        <v>1393</v>
      </c>
    </row>
    <row r="1395" spans="1:42" x14ac:dyDescent="0.25">
      <c r="A1395" t="s">
        <v>44679</v>
      </c>
      <c r="N1395" t="s">
        <v>54</v>
      </c>
      <c r="O1395" t="s">
        <v>1158</v>
      </c>
      <c r="P1395" t="s">
        <v>16018</v>
      </c>
      <c r="Q1395" t="s">
        <v>13638</v>
      </c>
      <c r="R1395">
        <v>45.171100000000003</v>
      </c>
      <c r="S1395" t="s">
        <v>13638</v>
      </c>
      <c r="T1395" t="s">
        <v>13638</v>
      </c>
      <c r="U1395" s="17">
        <v>45546</v>
      </c>
      <c r="W1395">
        <v>45.171100000000003</v>
      </c>
      <c r="Y1395">
        <v>17.603000000000002</v>
      </c>
      <c r="Z1395" s="7">
        <v>0.27573295471048187</v>
      </c>
      <c r="AP1395">
        <f t="shared" si="21"/>
        <v>1394</v>
      </c>
    </row>
    <row r="1396" spans="1:42" x14ac:dyDescent="0.25">
      <c r="A1396" t="s">
        <v>44680</v>
      </c>
      <c r="N1396" t="s">
        <v>54</v>
      </c>
      <c r="O1396" t="s">
        <v>1157</v>
      </c>
      <c r="P1396" t="s">
        <v>16019</v>
      </c>
      <c r="Q1396" t="s">
        <v>16020</v>
      </c>
      <c r="R1396">
        <v>45.136600000000001</v>
      </c>
      <c r="S1396" t="s">
        <v>13638</v>
      </c>
      <c r="T1396" t="s">
        <v>13638</v>
      </c>
      <c r="U1396" s="17">
        <v>45546</v>
      </c>
      <c r="W1396">
        <v>45.136600000000001</v>
      </c>
      <c r="Y1396">
        <v>17.5946</v>
      </c>
      <c r="Z1396" s="7">
        <v>0.27564622826311513</v>
      </c>
      <c r="AP1396">
        <f t="shared" si="21"/>
        <v>1395</v>
      </c>
    </row>
    <row r="1397" spans="1:42" x14ac:dyDescent="0.25">
      <c r="A1397" t="s">
        <v>44681</v>
      </c>
      <c r="N1397" t="s">
        <v>54</v>
      </c>
      <c r="O1397" t="s">
        <v>1156</v>
      </c>
      <c r="P1397" t="s">
        <v>16021</v>
      </c>
      <c r="Q1397" t="s">
        <v>16022</v>
      </c>
      <c r="R1397">
        <v>41.5</v>
      </c>
      <c r="S1397" t="s">
        <v>13638</v>
      </c>
      <c r="T1397" t="s">
        <v>13638</v>
      </c>
      <c r="U1397" s="17">
        <v>45546</v>
      </c>
      <c r="W1397">
        <v>41.5</v>
      </c>
      <c r="Y1397">
        <v>16.984200000000001</v>
      </c>
      <c r="Z1397" s="7">
        <v>0.26094511459769087</v>
      </c>
      <c r="AP1397">
        <f t="shared" si="21"/>
        <v>1396</v>
      </c>
    </row>
    <row r="1398" spans="1:42" x14ac:dyDescent="0.25">
      <c r="A1398" t="s">
        <v>44682</v>
      </c>
      <c r="N1398" t="s">
        <v>54</v>
      </c>
      <c r="O1398" t="s">
        <v>16023</v>
      </c>
      <c r="P1398" t="s">
        <v>16024</v>
      </c>
      <c r="Q1398" t="s">
        <v>13638</v>
      </c>
      <c r="R1398">
        <v>17.5822</v>
      </c>
      <c r="S1398" t="s">
        <v>13638</v>
      </c>
      <c r="T1398" t="s">
        <v>13638</v>
      </c>
      <c r="U1398" s="17">
        <v>45546</v>
      </c>
      <c r="W1398">
        <v>17.5822</v>
      </c>
      <c r="Y1398">
        <v>0</v>
      </c>
      <c r="Z1398" s="7">
        <v>0</v>
      </c>
      <c r="AP1398">
        <f t="shared" si="21"/>
        <v>1397</v>
      </c>
    </row>
    <row r="1399" spans="1:42" x14ac:dyDescent="0.25">
      <c r="A1399" t="s">
        <v>44683</v>
      </c>
      <c r="N1399" t="s">
        <v>54</v>
      </c>
      <c r="O1399" t="s">
        <v>16025</v>
      </c>
      <c r="P1399" t="s">
        <v>16026</v>
      </c>
      <c r="Q1399" t="s">
        <v>13638</v>
      </c>
      <c r="R1399">
        <v>17.272500000000001</v>
      </c>
      <c r="S1399" t="s">
        <v>13638</v>
      </c>
      <c r="T1399" t="s">
        <v>13638</v>
      </c>
      <c r="U1399" s="17">
        <v>45546</v>
      </c>
      <c r="W1399">
        <v>17.272500000000001</v>
      </c>
      <c r="Y1399">
        <v>0</v>
      </c>
      <c r="Z1399" s="7">
        <v>0</v>
      </c>
      <c r="AP1399">
        <f t="shared" si="21"/>
        <v>1398</v>
      </c>
    </row>
    <row r="1400" spans="1:42" x14ac:dyDescent="0.25">
      <c r="A1400" t="s">
        <v>44684</v>
      </c>
      <c r="N1400" t="s">
        <v>54</v>
      </c>
      <c r="O1400" t="s">
        <v>16027</v>
      </c>
      <c r="P1400" t="s">
        <v>16028</v>
      </c>
      <c r="Q1400" t="s">
        <v>16029</v>
      </c>
      <c r="R1400">
        <v>17.581399999999999</v>
      </c>
      <c r="S1400" t="s">
        <v>13638</v>
      </c>
      <c r="T1400" t="s">
        <v>13638</v>
      </c>
      <c r="U1400" s="17">
        <v>45546</v>
      </c>
      <c r="W1400">
        <v>17.581399999999999</v>
      </c>
      <c r="Y1400">
        <v>0</v>
      </c>
      <c r="Z1400" s="7">
        <v>0</v>
      </c>
      <c r="AP1400">
        <f t="shared" si="21"/>
        <v>1399</v>
      </c>
    </row>
    <row r="1401" spans="1:42" x14ac:dyDescent="0.25">
      <c r="N1401" t="s">
        <v>54</v>
      </c>
      <c r="O1401" t="s">
        <v>16030</v>
      </c>
      <c r="P1401" t="s">
        <v>16031</v>
      </c>
      <c r="Q1401" t="s">
        <v>16032</v>
      </c>
      <c r="R1401">
        <v>17.4115</v>
      </c>
      <c r="S1401" t="s">
        <v>13638</v>
      </c>
      <c r="T1401" t="s">
        <v>13638</v>
      </c>
      <c r="U1401" s="17">
        <v>45546</v>
      </c>
      <c r="W1401">
        <v>17.4115</v>
      </c>
      <c r="Y1401">
        <v>0</v>
      </c>
      <c r="Z1401" s="7">
        <v>0</v>
      </c>
      <c r="AP1401">
        <f t="shared" si="21"/>
        <v>1400</v>
      </c>
    </row>
    <row r="1402" spans="1:42" x14ac:dyDescent="0.25">
      <c r="A1402" t="s">
        <v>6</v>
      </c>
      <c r="N1402" t="s">
        <v>54</v>
      </c>
      <c r="O1402" t="s">
        <v>16033</v>
      </c>
      <c r="P1402" t="s">
        <v>16034</v>
      </c>
      <c r="Q1402" t="s">
        <v>13638</v>
      </c>
      <c r="R1402">
        <v>15.9628</v>
      </c>
      <c r="S1402" t="s">
        <v>13638</v>
      </c>
      <c r="T1402" t="s">
        <v>13638</v>
      </c>
      <c r="U1402" s="17">
        <v>45546</v>
      </c>
      <c r="W1402">
        <v>15.9628</v>
      </c>
      <c r="Y1402">
        <v>0</v>
      </c>
      <c r="Z1402" s="7">
        <v>0</v>
      </c>
      <c r="AP1402">
        <f t="shared" si="21"/>
        <v>1401</v>
      </c>
    </row>
    <row r="1403" spans="1:42" x14ac:dyDescent="0.25">
      <c r="A1403" t="s">
        <v>44685</v>
      </c>
      <c r="N1403" t="s">
        <v>54</v>
      </c>
      <c r="O1403" t="s">
        <v>16035</v>
      </c>
      <c r="P1403" t="s">
        <v>16036</v>
      </c>
      <c r="Q1403" t="s">
        <v>13638</v>
      </c>
      <c r="R1403">
        <v>15.7768</v>
      </c>
      <c r="S1403" t="s">
        <v>13638</v>
      </c>
      <c r="T1403" t="s">
        <v>13638</v>
      </c>
      <c r="U1403" s="17">
        <v>45546</v>
      </c>
      <c r="W1403">
        <v>15.7768</v>
      </c>
      <c r="Y1403">
        <v>0</v>
      </c>
      <c r="Z1403" s="7">
        <v>0</v>
      </c>
      <c r="AP1403">
        <f t="shared" si="21"/>
        <v>1402</v>
      </c>
    </row>
    <row r="1404" spans="1:42" x14ac:dyDescent="0.25">
      <c r="A1404" t="s">
        <v>44686</v>
      </c>
      <c r="N1404" t="s">
        <v>54</v>
      </c>
      <c r="O1404" t="s">
        <v>16037</v>
      </c>
      <c r="P1404" t="s">
        <v>16038</v>
      </c>
      <c r="Q1404" t="s">
        <v>16039</v>
      </c>
      <c r="R1404">
        <v>15.9481</v>
      </c>
      <c r="S1404" t="s">
        <v>13638</v>
      </c>
      <c r="T1404" t="s">
        <v>13638</v>
      </c>
      <c r="U1404" s="17">
        <v>45546</v>
      </c>
      <c r="W1404">
        <v>15.9481</v>
      </c>
      <c r="Y1404">
        <v>0</v>
      </c>
      <c r="Z1404" s="7">
        <v>0</v>
      </c>
      <c r="AP1404">
        <f t="shared" si="21"/>
        <v>1403</v>
      </c>
    </row>
    <row r="1405" spans="1:42" x14ac:dyDescent="0.25">
      <c r="A1405" t="s">
        <v>44687</v>
      </c>
      <c r="N1405" t="s">
        <v>54</v>
      </c>
      <c r="O1405" t="s">
        <v>16040</v>
      </c>
      <c r="P1405" t="s">
        <v>16041</v>
      </c>
      <c r="Q1405" t="s">
        <v>16042</v>
      </c>
      <c r="R1405">
        <v>15.726800000000001</v>
      </c>
      <c r="S1405" t="s">
        <v>13638</v>
      </c>
      <c r="T1405" t="s">
        <v>13638</v>
      </c>
      <c r="U1405" s="17">
        <v>45546</v>
      </c>
      <c r="W1405">
        <v>15.726800000000001</v>
      </c>
      <c r="Y1405">
        <v>0</v>
      </c>
      <c r="Z1405" s="7">
        <v>0</v>
      </c>
      <c r="AP1405">
        <f t="shared" si="21"/>
        <v>1404</v>
      </c>
    </row>
    <row r="1406" spans="1:42" x14ac:dyDescent="0.25">
      <c r="A1406" t="s">
        <v>44688</v>
      </c>
      <c r="N1406" t="s">
        <v>54</v>
      </c>
      <c r="O1406" t="s">
        <v>16043</v>
      </c>
      <c r="P1406" t="s">
        <v>16044</v>
      </c>
      <c r="Q1406" t="s">
        <v>13638</v>
      </c>
      <c r="R1406">
        <v>11.9604</v>
      </c>
      <c r="S1406" t="s">
        <v>13638</v>
      </c>
      <c r="T1406" t="s">
        <v>13638</v>
      </c>
      <c r="U1406" s="17">
        <v>45546</v>
      </c>
      <c r="W1406">
        <v>11.9604</v>
      </c>
      <c r="Y1406">
        <v>0</v>
      </c>
      <c r="Z1406" s="7">
        <v>0</v>
      </c>
      <c r="AP1406">
        <f t="shared" si="21"/>
        <v>1405</v>
      </c>
    </row>
    <row r="1407" spans="1:42" x14ac:dyDescent="0.25">
      <c r="A1407" t="s">
        <v>44689</v>
      </c>
      <c r="N1407" t="s">
        <v>54</v>
      </c>
      <c r="O1407" t="s">
        <v>16045</v>
      </c>
      <c r="P1407" t="s">
        <v>16046</v>
      </c>
      <c r="Q1407" t="s">
        <v>13638</v>
      </c>
      <c r="R1407">
        <v>11.860200000000001</v>
      </c>
      <c r="S1407" t="s">
        <v>13638</v>
      </c>
      <c r="T1407" t="s">
        <v>13638</v>
      </c>
      <c r="U1407" s="17">
        <v>45546</v>
      </c>
      <c r="W1407">
        <v>11.860200000000001</v>
      </c>
      <c r="Y1407">
        <v>0</v>
      </c>
      <c r="Z1407" s="7">
        <v>0</v>
      </c>
      <c r="AP1407">
        <f t="shared" si="21"/>
        <v>1406</v>
      </c>
    </row>
    <row r="1408" spans="1:42" x14ac:dyDescent="0.25">
      <c r="A1408" t="s">
        <v>44690</v>
      </c>
      <c r="N1408" t="s">
        <v>54</v>
      </c>
      <c r="O1408" t="s">
        <v>16047</v>
      </c>
      <c r="P1408" t="s">
        <v>16048</v>
      </c>
      <c r="Q1408" t="s">
        <v>16049</v>
      </c>
      <c r="R1408">
        <v>11.9679</v>
      </c>
      <c r="S1408" t="s">
        <v>13638</v>
      </c>
      <c r="T1408" t="s">
        <v>13638</v>
      </c>
      <c r="U1408" s="17">
        <v>45546</v>
      </c>
      <c r="W1408">
        <v>11.9679</v>
      </c>
      <c r="Y1408">
        <v>0</v>
      </c>
      <c r="Z1408" s="7">
        <v>0</v>
      </c>
      <c r="AP1408">
        <f t="shared" si="21"/>
        <v>1407</v>
      </c>
    </row>
    <row r="1409" spans="1:42" x14ac:dyDescent="0.25">
      <c r="A1409" t="s">
        <v>44691</v>
      </c>
      <c r="N1409" t="s">
        <v>54</v>
      </c>
      <c r="O1409" t="s">
        <v>16050</v>
      </c>
      <c r="P1409" t="s">
        <v>16051</v>
      </c>
      <c r="Q1409" t="s">
        <v>16052</v>
      </c>
      <c r="R1409">
        <v>11.8597</v>
      </c>
      <c r="S1409" t="s">
        <v>13638</v>
      </c>
      <c r="T1409" t="s">
        <v>13638</v>
      </c>
      <c r="U1409" s="17">
        <v>45546</v>
      </c>
      <c r="W1409">
        <v>11.8597</v>
      </c>
      <c r="Y1409">
        <v>0</v>
      </c>
      <c r="Z1409" s="7">
        <v>0</v>
      </c>
      <c r="AP1409">
        <f t="shared" si="21"/>
        <v>1408</v>
      </c>
    </row>
    <row r="1410" spans="1:42" x14ac:dyDescent="0.25">
      <c r="A1410" t="s">
        <v>44692</v>
      </c>
      <c r="N1410" t="s">
        <v>54</v>
      </c>
      <c r="O1410" t="s">
        <v>16053</v>
      </c>
      <c r="P1410" t="s">
        <v>16054</v>
      </c>
      <c r="Q1410" t="s">
        <v>13638</v>
      </c>
      <c r="R1410">
        <v>26.3748</v>
      </c>
      <c r="S1410" t="s">
        <v>13638</v>
      </c>
      <c r="T1410" t="s">
        <v>13638</v>
      </c>
      <c r="U1410" s="17">
        <v>45546</v>
      </c>
      <c r="W1410">
        <v>26.3748</v>
      </c>
      <c r="Y1410">
        <v>10.7959</v>
      </c>
      <c r="Z1410" s="7">
        <v>0.26089467471226246</v>
      </c>
      <c r="AP1410">
        <f t="shared" si="21"/>
        <v>1409</v>
      </c>
    </row>
    <row r="1411" spans="1:42" x14ac:dyDescent="0.25">
      <c r="A1411" t="s">
        <v>44693</v>
      </c>
      <c r="N1411" t="s">
        <v>54</v>
      </c>
      <c r="O1411" t="s">
        <v>16055</v>
      </c>
      <c r="P1411" t="s">
        <v>16056</v>
      </c>
      <c r="Q1411" t="s">
        <v>13638</v>
      </c>
      <c r="R1411">
        <v>24.984500000000001</v>
      </c>
      <c r="S1411" t="s">
        <v>13638</v>
      </c>
      <c r="T1411" t="s">
        <v>13638</v>
      </c>
      <c r="U1411" s="17">
        <v>45546</v>
      </c>
      <c r="W1411">
        <v>24.984500000000001</v>
      </c>
      <c r="Y1411">
        <v>10.769299999999999</v>
      </c>
      <c r="Z1411" s="7">
        <v>0.24534480022002736</v>
      </c>
      <c r="AP1411">
        <f t="shared" si="21"/>
        <v>1410</v>
      </c>
    </row>
    <row r="1412" spans="1:42" x14ac:dyDescent="0.25">
      <c r="A1412" t="s">
        <v>44694</v>
      </c>
      <c r="N1412" t="s">
        <v>54</v>
      </c>
      <c r="O1412" t="s">
        <v>16057</v>
      </c>
      <c r="P1412" t="s">
        <v>16058</v>
      </c>
      <c r="Q1412" t="s">
        <v>16059</v>
      </c>
      <c r="R1412">
        <v>26.521000000000001</v>
      </c>
      <c r="S1412" t="s">
        <v>13638</v>
      </c>
      <c r="T1412" t="s">
        <v>13638</v>
      </c>
      <c r="U1412" s="17">
        <v>45546</v>
      </c>
      <c r="W1412">
        <v>26.521000000000001</v>
      </c>
      <c r="Y1412">
        <v>10.802899999999999</v>
      </c>
      <c r="Z1412" s="7">
        <v>0.26236566623368418</v>
      </c>
      <c r="AP1412">
        <f t="shared" ref="AP1412:AP1475" si="22">AP1411+1</f>
        <v>1411</v>
      </c>
    </row>
    <row r="1413" spans="1:42" x14ac:dyDescent="0.25">
      <c r="A1413" t="s">
        <v>44695</v>
      </c>
      <c r="N1413" t="s">
        <v>54</v>
      </c>
      <c r="O1413" t="s">
        <v>16060</v>
      </c>
      <c r="P1413" t="s">
        <v>16061</v>
      </c>
      <c r="Q1413" t="s">
        <v>16062</v>
      </c>
      <c r="R1413">
        <v>25.0139</v>
      </c>
      <c r="S1413" t="s">
        <v>13638</v>
      </c>
      <c r="T1413" t="s">
        <v>13638</v>
      </c>
      <c r="U1413" s="17">
        <v>45546</v>
      </c>
      <c r="W1413">
        <v>25.0139</v>
      </c>
      <c r="Y1413">
        <v>10.7765</v>
      </c>
      <c r="Z1413" s="7">
        <v>0.2454972637553734</v>
      </c>
      <c r="AP1413">
        <f t="shared" si="22"/>
        <v>1412</v>
      </c>
    </row>
    <row r="1414" spans="1:42" x14ac:dyDescent="0.25">
      <c r="A1414" t="s">
        <v>44696</v>
      </c>
      <c r="N1414" t="s">
        <v>54</v>
      </c>
      <c r="O1414" t="s">
        <v>16063</v>
      </c>
      <c r="P1414" t="s">
        <v>16064</v>
      </c>
      <c r="Q1414" t="s">
        <v>13638</v>
      </c>
      <c r="R1414">
        <v>13.9773</v>
      </c>
      <c r="S1414" t="s">
        <v>13638</v>
      </c>
      <c r="T1414" t="s">
        <v>13638</v>
      </c>
      <c r="U1414" s="17">
        <v>45546</v>
      </c>
      <c r="W1414">
        <v>13.9773</v>
      </c>
      <c r="Y1414">
        <v>0</v>
      </c>
      <c r="Z1414" s="7">
        <v>0</v>
      </c>
      <c r="AP1414">
        <f t="shared" si="22"/>
        <v>1413</v>
      </c>
    </row>
    <row r="1415" spans="1:42" x14ac:dyDescent="0.25">
      <c r="A1415" t="s">
        <v>44697</v>
      </c>
      <c r="N1415" t="s">
        <v>54</v>
      </c>
      <c r="O1415" t="s">
        <v>16065</v>
      </c>
      <c r="P1415" t="s">
        <v>16066</v>
      </c>
      <c r="Q1415" t="s">
        <v>13638</v>
      </c>
      <c r="R1415">
        <v>13.753500000000001</v>
      </c>
      <c r="S1415" t="s">
        <v>13638</v>
      </c>
      <c r="T1415" t="s">
        <v>13638</v>
      </c>
      <c r="U1415" s="17">
        <v>45546</v>
      </c>
      <c r="W1415">
        <v>13.753500000000001</v>
      </c>
      <c r="Y1415">
        <v>0</v>
      </c>
      <c r="Z1415" s="7">
        <v>0</v>
      </c>
      <c r="AP1415">
        <f t="shared" si="22"/>
        <v>1414</v>
      </c>
    </row>
    <row r="1416" spans="1:42" x14ac:dyDescent="0.25">
      <c r="A1416" t="s">
        <v>44698</v>
      </c>
      <c r="N1416" t="s">
        <v>54</v>
      </c>
      <c r="O1416" t="s">
        <v>16067</v>
      </c>
      <c r="P1416" t="s">
        <v>16068</v>
      </c>
      <c r="Q1416" t="s">
        <v>16069</v>
      </c>
      <c r="R1416">
        <v>13.9712</v>
      </c>
      <c r="S1416" t="s">
        <v>13638</v>
      </c>
      <c r="T1416" t="s">
        <v>13638</v>
      </c>
      <c r="U1416" s="17">
        <v>45546</v>
      </c>
      <c r="W1416">
        <v>13.9712</v>
      </c>
      <c r="Y1416">
        <v>0</v>
      </c>
      <c r="Z1416" s="7">
        <v>0</v>
      </c>
      <c r="AP1416">
        <f t="shared" si="22"/>
        <v>1415</v>
      </c>
    </row>
    <row r="1417" spans="1:42" x14ac:dyDescent="0.25">
      <c r="A1417" t="s">
        <v>44699</v>
      </c>
      <c r="N1417" t="s">
        <v>54</v>
      </c>
      <c r="O1417" t="s">
        <v>16070</v>
      </c>
      <c r="P1417" t="s">
        <v>16071</v>
      </c>
      <c r="Q1417" t="s">
        <v>16072</v>
      </c>
      <c r="R1417">
        <v>13.756600000000001</v>
      </c>
      <c r="S1417" t="s">
        <v>13638</v>
      </c>
      <c r="T1417" t="s">
        <v>13638</v>
      </c>
      <c r="U1417" s="17">
        <v>45546</v>
      </c>
      <c r="W1417">
        <v>13.756600000000001</v>
      </c>
      <c r="Y1417">
        <v>0</v>
      </c>
      <c r="Z1417" s="7">
        <v>0</v>
      </c>
      <c r="AP1417">
        <f t="shared" si="22"/>
        <v>1416</v>
      </c>
    </row>
    <row r="1418" spans="1:42" x14ac:dyDescent="0.25">
      <c r="A1418" t="s">
        <v>44700</v>
      </c>
      <c r="N1418" t="s">
        <v>54</v>
      </c>
      <c r="O1418" t="s">
        <v>1129</v>
      </c>
      <c r="P1418" t="s">
        <v>16073</v>
      </c>
      <c r="Q1418" t="s">
        <v>13638</v>
      </c>
      <c r="R1418">
        <v>26.11</v>
      </c>
      <c r="S1418" t="s">
        <v>13638</v>
      </c>
      <c r="T1418" t="s">
        <v>13638</v>
      </c>
      <c r="U1418" s="17">
        <v>45546</v>
      </c>
      <c r="W1418">
        <v>26.11</v>
      </c>
      <c r="Y1418">
        <v>15.61</v>
      </c>
      <c r="Z1418" s="7">
        <v>0.14822965094794238</v>
      </c>
      <c r="AP1418">
        <f t="shared" si="22"/>
        <v>1417</v>
      </c>
    </row>
    <row r="1419" spans="1:42" x14ac:dyDescent="0.25">
      <c r="N1419" t="s">
        <v>54</v>
      </c>
      <c r="O1419" t="s">
        <v>1128</v>
      </c>
      <c r="P1419" t="s">
        <v>16074</v>
      </c>
      <c r="Q1419" t="s">
        <v>13638</v>
      </c>
      <c r="R1419">
        <v>25.03</v>
      </c>
      <c r="S1419" t="s">
        <v>13638</v>
      </c>
      <c r="T1419" t="s">
        <v>13638</v>
      </c>
      <c r="U1419" s="17">
        <v>45546</v>
      </c>
      <c r="W1419">
        <v>25.03</v>
      </c>
      <c r="Y1419">
        <v>15.43</v>
      </c>
      <c r="Z1419" s="7">
        <v>0.13924713677096001</v>
      </c>
      <c r="AP1419">
        <f t="shared" si="22"/>
        <v>1418</v>
      </c>
    </row>
    <row r="1420" spans="1:42" x14ac:dyDescent="0.25">
      <c r="A1420" t="s">
        <v>7</v>
      </c>
      <c r="N1420" t="s">
        <v>54</v>
      </c>
      <c r="O1420" t="s">
        <v>16075</v>
      </c>
      <c r="P1420" t="s">
        <v>16076</v>
      </c>
      <c r="Q1420" t="s">
        <v>13638</v>
      </c>
      <c r="R1420">
        <v>15.2</v>
      </c>
      <c r="S1420" t="s">
        <v>13638</v>
      </c>
      <c r="T1420" t="s">
        <v>13638</v>
      </c>
      <c r="U1420" s="17">
        <v>45546</v>
      </c>
      <c r="W1420">
        <v>15.2</v>
      </c>
      <c r="Y1420">
        <v>0</v>
      </c>
      <c r="Z1420" s="7">
        <v>0</v>
      </c>
      <c r="AP1420">
        <f t="shared" si="22"/>
        <v>1419</v>
      </c>
    </row>
    <row r="1421" spans="1:42" x14ac:dyDescent="0.25">
      <c r="A1421" t="s">
        <v>44701</v>
      </c>
      <c r="N1421" t="s">
        <v>54</v>
      </c>
      <c r="O1421" t="s">
        <v>16077</v>
      </c>
      <c r="P1421" t="s">
        <v>16078</v>
      </c>
      <c r="Q1421" t="s">
        <v>13638</v>
      </c>
      <c r="R1421">
        <v>14.95</v>
      </c>
      <c r="S1421" t="s">
        <v>13638</v>
      </c>
      <c r="T1421" t="s">
        <v>13638</v>
      </c>
      <c r="U1421" s="17">
        <v>45546</v>
      </c>
      <c r="W1421">
        <v>14.95</v>
      </c>
      <c r="Y1421">
        <v>0</v>
      </c>
      <c r="Z1421" s="7">
        <v>0</v>
      </c>
      <c r="AP1421">
        <f t="shared" si="22"/>
        <v>1420</v>
      </c>
    </row>
    <row r="1422" spans="1:42" x14ac:dyDescent="0.25">
      <c r="A1422" t="s">
        <v>44702</v>
      </c>
      <c r="N1422" t="s">
        <v>54</v>
      </c>
      <c r="O1422" t="s">
        <v>51522</v>
      </c>
      <c r="P1422" t="s">
        <v>51523</v>
      </c>
      <c r="Q1422" t="s">
        <v>13638</v>
      </c>
      <c r="R1422">
        <v>10.1</v>
      </c>
      <c r="S1422" t="s">
        <v>13638</v>
      </c>
      <c r="T1422" t="s">
        <v>13638</v>
      </c>
      <c r="U1422" s="17">
        <v>45546</v>
      </c>
      <c r="W1422">
        <v>10.1</v>
      </c>
      <c r="Y1422">
        <v>0</v>
      </c>
      <c r="Z1422" s="7">
        <v>0</v>
      </c>
      <c r="AP1422">
        <f t="shared" si="22"/>
        <v>1421</v>
      </c>
    </row>
    <row r="1423" spans="1:42" x14ac:dyDescent="0.25">
      <c r="A1423" t="s">
        <v>44703</v>
      </c>
      <c r="N1423" t="s">
        <v>54</v>
      </c>
      <c r="O1423" t="s">
        <v>51524</v>
      </c>
      <c r="P1423" t="s">
        <v>51525</v>
      </c>
      <c r="Q1423" t="s">
        <v>13638</v>
      </c>
      <c r="R1423">
        <v>10.050000000000001</v>
      </c>
      <c r="S1423" t="s">
        <v>13638</v>
      </c>
      <c r="T1423" t="s">
        <v>13638</v>
      </c>
      <c r="U1423" s="17">
        <v>45546</v>
      </c>
      <c r="W1423">
        <v>10.050000000000001</v>
      </c>
      <c r="Y1423">
        <v>0</v>
      </c>
      <c r="Z1423" s="7">
        <v>0</v>
      </c>
      <c r="AP1423">
        <f t="shared" si="22"/>
        <v>1422</v>
      </c>
    </row>
    <row r="1424" spans="1:42" x14ac:dyDescent="0.25">
      <c r="A1424" t="s">
        <v>44704</v>
      </c>
      <c r="N1424" t="s">
        <v>54</v>
      </c>
      <c r="O1424" t="s">
        <v>51526</v>
      </c>
      <c r="P1424" t="s">
        <v>51527</v>
      </c>
      <c r="Q1424" t="s">
        <v>13638</v>
      </c>
      <c r="R1424">
        <v>10.6577</v>
      </c>
      <c r="S1424" t="s">
        <v>13638</v>
      </c>
      <c r="T1424" t="s">
        <v>13638</v>
      </c>
      <c r="U1424" s="17">
        <v>45546</v>
      </c>
      <c r="W1424">
        <v>10.6577</v>
      </c>
      <c r="Y1424">
        <v>0</v>
      </c>
      <c r="Z1424" s="7">
        <v>0</v>
      </c>
      <c r="AP1424">
        <f t="shared" si="22"/>
        <v>1423</v>
      </c>
    </row>
    <row r="1425" spans="1:42" x14ac:dyDescent="0.25">
      <c r="A1425" t="s">
        <v>44705</v>
      </c>
      <c r="N1425" t="s">
        <v>54</v>
      </c>
      <c r="O1425" t="s">
        <v>51528</v>
      </c>
      <c r="P1425" t="s">
        <v>51529</v>
      </c>
      <c r="Q1425" t="s">
        <v>51530</v>
      </c>
      <c r="R1425">
        <v>10.657500000000001</v>
      </c>
      <c r="S1425" t="s">
        <v>13638</v>
      </c>
      <c r="T1425" t="s">
        <v>13638</v>
      </c>
      <c r="U1425" s="17">
        <v>45546</v>
      </c>
      <c r="W1425">
        <v>10.657500000000001</v>
      </c>
      <c r="Y1425">
        <v>0</v>
      </c>
      <c r="Z1425" s="7">
        <v>0</v>
      </c>
      <c r="AP1425">
        <f t="shared" si="22"/>
        <v>1424</v>
      </c>
    </row>
    <row r="1426" spans="1:42" x14ac:dyDescent="0.25">
      <c r="A1426" t="s">
        <v>44706</v>
      </c>
      <c r="N1426" t="s">
        <v>54</v>
      </c>
      <c r="O1426" t="s">
        <v>51531</v>
      </c>
      <c r="P1426" t="s">
        <v>51532</v>
      </c>
      <c r="Q1426" t="s">
        <v>13638</v>
      </c>
      <c r="R1426">
        <v>10.620799999999999</v>
      </c>
      <c r="S1426" t="s">
        <v>13638</v>
      </c>
      <c r="T1426" t="s">
        <v>13638</v>
      </c>
      <c r="U1426" s="17">
        <v>45546</v>
      </c>
      <c r="W1426">
        <v>10.620799999999999</v>
      </c>
      <c r="Y1426">
        <v>0</v>
      </c>
      <c r="Z1426" s="7">
        <v>0</v>
      </c>
      <c r="AP1426">
        <f t="shared" si="22"/>
        <v>1425</v>
      </c>
    </row>
    <row r="1427" spans="1:42" x14ac:dyDescent="0.25">
      <c r="A1427" t="s">
        <v>44707</v>
      </c>
      <c r="N1427" t="s">
        <v>54</v>
      </c>
      <c r="O1427" t="s">
        <v>51533</v>
      </c>
      <c r="P1427" t="s">
        <v>51534</v>
      </c>
      <c r="Q1427" t="s">
        <v>51535</v>
      </c>
      <c r="R1427">
        <v>10.621</v>
      </c>
      <c r="S1427" t="s">
        <v>13638</v>
      </c>
      <c r="T1427" t="s">
        <v>13638</v>
      </c>
      <c r="U1427" s="17">
        <v>45546</v>
      </c>
      <c r="W1427">
        <v>10.621</v>
      </c>
      <c r="Y1427">
        <v>0</v>
      </c>
      <c r="Z1427" s="7">
        <v>0</v>
      </c>
      <c r="AP1427">
        <f t="shared" si="22"/>
        <v>1426</v>
      </c>
    </row>
    <row r="1428" spans="1:42" x14ac:dyDescent="0.25">
      <c r="A1428" t="s">
        <v>44708</v>
      </c>
      <c r="N1428" t="s">
        <v>54</v>
      </c>
      <c r="O1428" t="s">
        <v>1107</v>
      </c>
      <c r="P1428" t="s">
        <v>16079</v>
      </c>
      <c r="Q1428" t="s">
        <v>13638</v>
      </c>
      <c r="R1428">
        <v>41.5745</v>
      </c>
      <c r="S1428" t="s">
        <v>13638</v>
      </c>
      <c r="T1428" t="s">
        <v>13638</v>
      </c>
      <c r="U1428" s="17">
        <v>45546</v>
      </c>
      <c r="W1428">
        <v>41.5745</v>
      </c>
      <c r="Y1428">
        <v>25.6814</v>
      </c>
      <c r="Z1428" s="7">
        <v>0.13864945677895513</v>
      </c>
      <c r="AP1428">
        <f t="shared" si="22"/>
        <v>1427</v>
      </c>
    </row>
    <row r="1429" spans="1:42" x14ac:dyDescent="0.25">
      <c r="A1429" t="s">
        <v>44709</v>
      </c>
      <c r="N1429" t="s">
        <v>54</v>
      </c>
      <c r="O1429" t="s">
        <v>1106</v>
      </c>
      <c r="P1429" t="s">
        <v>16080</v>
      </c>
      <c r="Q1429" t="s">
        <v>16081</v>
      </c>
      <c r="R1429">
        <v>37.161299999999997</v>
      </c>
      <c r="S1429" t="s">
        <v>13638</v>
      </c>
      <c r="T1429" t="s">
        <v>13638</v>
      </c>
      <c r="U1429" s="17">
        <v>45546</v>
      </c>
      <c r="W1429">
        <v>37.161299999999997</v>
      </c>
      <c r="Y1429">
        <v>22.956</v>
      </c>
      <c r="Z1429" s="7">
        <v>0.13864025053575801</v>
      </c>
      <c r="AP1429">
        <f t="shared" si="22"/>
        <v>1428</v>
      </c>
    </row>
    <row r="1430" spans="1:42" x14ac:dyDescent="0.25">
      <c r="A1430" t="s">
        <v>44710</v>
      </c>
      <c r="N1430" t="s">
        <v>54</v>
      </c>
      <c r="O1430" t="s">
        <v>1105</v>
      </c>
      <c r="P1430" t="s">
        <v>16082</v>
      </c>
      <c r="Q1430" t="s">
        <v>13638</v>
      </c>
      <c r="R1430">
        <v>37.568399999999997</v>
      </c>
      <c r="S1430" t="s">
        <v>13638</v>
      </c>
      <c r="T1430" t="s">
        <v>13638</v>
      </c>
      <c r="U1430" s="17">
        <v>45546</v>
      </c>
      <c r="W1430">
        <v>37.568399999999997</v>
      </c>
      <c r="Y1430">
        <v>24.099900000000002</v>
      </c>
      <c r="Z1430" s="7">
        <v>0.12760855041647634</v>
      </c>
      <c r="AP1430">
        <f t="shared" si="22"/>
        <v>1429</v>
      </c>
    </row>
    <row r="1431" spans="1:42" x14ac:dyDescent="0.25">
      <c r="N1431" t="s">
        <v>54</v>
      </c>
      <c r="O1431" t="s">
        <v>1104</v>
      </c>
      <c r="P1431" t="s">
        <v>16083</v>
      </c>
      <c r="Q1431" t="s">
        <v>16084</v>
      </c>
      <c r="R1431">
        <v>33.738199999999999</v>
      </c>
      <c r="S1431" t="s">
        <v>13638</v>
      </c>
      <c r="T1431" t="s">
        <v>13638</v>
      </c>
      <c r="U1431" s="17">
        <v>45546</v>
      </c>
      <c r="W1431">
        <v>33.738199999999999</v>
      </c>
      <c r="Y1431">
        <v>21.641999999999999</v>
      </c>
      <c r="Z1431" s="7">
        <v>0.12762001764686648</v>
      </c>
      <c r="AP1431">
        <f t="shared" si="22"/>
        <v>1430</v>
      </c>
    </row>
    <row r="1432" spans="1:42" x14ac:dyDescent="0.25">
      <c r="A1432" t="s">
        <v>30</v>
      </c>
      <c r="N1432" t="s">
        <v>54</v>
      </c>
      <c r="O1432" t="s">
        <v>1083</v>
      </c>
      <c r="P1432" t="s">
        <v>16085</v>
      </c>
      <c r="Q1432" t="s">
        <v>13638</v>
      </c>
      <c r="R1432">
        <v>391.48219999999998</v>
      </c>
      <c r="S1432" t="s">
        <v>13638</v>
      </c>
      <c r="T1432" t="s">
        <v>13638</v>
      </c>
      <c r="U1432" s="17">
        <v>45546</v>
      </c>
      <c r="W1432">
        <v>391.48219999999998</v>
      </c>
      <c r="Y1432">
        <v>169.56280000000001</v>
      </c>
      <c r="Z1432" s="7">
        <v>0.24389175933302099</v>
      </c>
      <c r="AP1432">
        <f t="shared" si="22"/>
        <v>1431</v>
      </c>
    </row>
    <row r="1433" spans="1:42" x14ac:dyDescent="0.25">
      <c r="A1433" t="s">
        <v>44711</v>
      </c>
      <c r="N1433" t="s">
        <v>54</v>
      </c>
      <c r="O1433" t="s">
        <v>1082</v>
      </c>
      <c r="P1433" t="s">
        <v>16086</v>
      </c>
      <c r="Q1433" t="s">
        <v>16087</v>
      </c>
      <c r="R1433">
        <v>275.59879999999998</v>
      </c>
      <c r="S1433" t="s">
        <v>13638</v>
      </c>
      <c r="T1433" t="s">
        <v>13638</v>
      </c>
      <c r="U1433" s="17">
        <v>45546</v>
      </c>
      <c r="W1433">
        <v>275.59879999999998</v>
      </c>
      <c r="Y1433">
        <v>119.36920000000001</v>
      </c>
      <c r="Z1433" s="7">
        <v>0.24389424653104186</v>
      </c>
      <c r="AP1433">
        <f t="shared" si="22"/>
        <v>1432</v>
      </c>
    </row>
    <row r="1434" spans="1:42" x14ac:dyDescent="0.25">
      <c r="A1434" t="s">
        <v>44712</v>
      </c>
      <c r="N1434" t="s">
        <v>54</v>
      </c>
      <c r="O1434" t="s">
        <v>1081</v>
      </c>
      <c r="P1434" t="s">
        <v>16088</v>
      </c>
      <c r="Q1434" t="s">
        <v>13638</v>
      </c>
      <c r="R1434">
        <v>346.2122</v>
      </c>
      <c r="S1434" t="s">
        <v>13638</v>
      </c>
      <c r="T1434" t="s">
        <v>13638</v>
      </c>
      <c r="U1434" s="17">
        <v>45546</v>
      </c>
      <c r="W1434">
        <v>346.2122</v>
      </c>
      <c r="Y1434">
        <v>155.30690000000001</v>
      </c>
      <c r="Z1434" s="7">
        <v>0.23337748030995176</v>
      </c>
      <c r="AP1434">
        <f t="shared" si="22"/>
        <v>1433</v>
      </c>
    </row>
    <row r="1435" spans="1:42" x14ac:dyDescent="0.25">
      <c r="A1435" t="s">
        <v>44713</v>
      </c>
      <c r="N1435" t="s">
        <v>54</v>
      </c>
      <c r="O1435" t="s">
        <v>1080</v>
      </c>
      <c r="P1435" t="s">
        <v>16089</v>
      </c>
      <c r="Q1435" t="s">
        <v>16090</v>
      </c>
      <c r="R1435">
        <v>208.44540000000001</v>
      </c>
      <c r="S1435" t="s">
        <v>13638</v>
      </c>
      <c r="T1435" t="s">
        <v>13638</v>
      </c>
      <c r="U1435" s="17">
        <v>45546</v>
      </c>
      <c r="W1435">
        <v>208.44540000000001</v>
      </c>
      <c r="Y1435">
        <v>93.534199999999998</v>
      </c>
      <c r="Z1435" s="7">
        <v>0.23328802507232727</v>
      </c>
      <c r="AP1435">
        <f t="shared" si="22"/>
        <v>1434</v>
      </c>
    </row>
    <row r="1436" spans="1:42" x14ac:dyDescent="0.25">
      <c r="A1436" t="s">
        <v>44714</v>
      </c>
      <c r="N1436" t="s">
        <v>54</v>
      </c>
      <c r="O1436" t="s">
        <v>16091</v>
      </c>
      <c r="P1436" t="s">
        <v>16092</v>
      </c>
      <c r="Q1436" t="s">
        <v>13638</v>
      </c>
      <c r="R1436">
        <v>11.444800000000001</v>
      </c>
      <c r="S1436" t="s">
        <v>13638</v>
      </c>
      <c r="T1436" t="s">
        <v>13638</v>
      </c>
      <c r="U1436" s="17">
        <v>45546</v>
      </c>
      <c r="W1436">
        <v>11.444800000000001</v>
      </c>
      <c r="Y1436">
        <v>0</v>
      </c>
      <c r="Z1436" s="7">
        <v>0</v>
      </c>
      <c r="AP1436">
        <f t="shared" si="22"/>
        <v>1435</v>
      </c>
    </row>
    <row r="1437" spans="1:42" x14ac:dyDescent="0.25">
      <c r="A1437" t="s">
        <v>44715</v>
      </c>
      <c r="N1437" t="s">
        <v>54</v>
      </c>
      <c r="O1437" t="s">
        <v>16093</v>
      </c>
      <c r="P1437" t="s">
        <v>16094</v>
      </c>
      <c r="Q1437" t="s">
        <v>16095</v>
      </c>
      <c r="R1437">
        <v>11.444599999999999</v>
      </c>
      <c r="S1437" t="s">
        <v>13638</v>
      </c>
      <c r="T1437" t="s">
        <v>13638</v>
      </c>
      <c r="U1437" s="17">
        <v>45546</v>
      </c>
      <c r="W1437">
        <v>11.444599999999999</v>
      </c>
      <c r="Y1437">
        <v>0</v>
      </c>
      <c r="Z1437" s="7">
        <v>0</v>
      </c>
      <c r="AP1437">
        <f t="shared" si="22"/>
        <v>1436</v>
      </c>
    </row>
    <row r="1438" spans="1:42" x14ac:dyDescent="0.25">
      <c r="A1438" t="s">
        <v>44716</v>
      </c>
      <c r="N1438" t="s">
        <v>54</v>
      </c>
      <c r="O1438" t="s">
        <v>16096</v>
      </c>
      <c r="P1438" t="s">
        <v>16097</v>
      </c>
      <c r="Q1438" t="s">
        <v>13638</v>
      </c>
      <c r="R1438">
        <v>11.3673</v>
      </c>
      <c r="S1438" t="s">
        <v>13638</v>
      </c>
      <c r="T1438" t="s">
        <v>13638</v>
      </c>
      <c r="U1438" s="17">
        <v>45546</v>
      </c>
      <c r="W1438">
        <v>11.3673</v>
      </c>
      <c r="Y1438">
        <v>0</v>
      </c>
      <c r="Z1438" s="7">
        <v>0</v>
      </c>
      <c r="AP1438">
        <f t="shared" si="22"/>
        <v>1437</v>
      </c>
    </row>
    <row r="1439" spans="1:42" x14ac:dyDescent="0.25">
      <c r="A1439" t="s">
        <v>44717</v>
      </c>
      <c r="N1439" t="s">
        <v>54</v>
      </c>
      <c r="O1439" t="s">
        <v>16098</v>
      </c>
      <c r="P1439" t="s">
        <v>16099</v>
      </c>
      <c r="Q1439" t="s">
        <v>16100</v>
      </c>
      <c r="R1439">
        <v>11.3681</v>
      </c>
      <c r="S1439" t="s">
        <v>13638</v>
      </c>
      <c r="T1439" t="s">
        <v>13638</v>
      </c>
      <c r="U1439" s="17">
        <v>45546</v>
      </c>
      <c r="W1439">
        <v>11.3681</v>
      </c>
      <c r="Y1439">
        <v>0</v>
      </c>
      <c r="Z1439" s="7">
        <v>0</v>
      </c>
      <c r="AP1439">
        <f t="shared" si="22"/>
        <v>1438</v>
      </c>
    </row>
    <row r="1440" spans="1:42" x14ac:dyDescent="0.25">
      <c r="A1440" t="s">
        <v>44718</v>
      </c>
      <c r="N1440" t="s">
        <v>54</v>
      </c>
      <c r="O1440" t="s">
        <v>959</v>
      </c>
      <c r="P1440" t="s">
        <v>16101</v>
      </c>
      <c r="Q1440" t="s">
        <v>13638</v>
      </c>
      <c r="R1440">
        <v>26.18</v>
      </c>
      <c r="S1440" t="s">
        <v>13638</v>
      </c>
      <c r="T1440" t="s">
        <v>13638</v>
      </c>
      <c r="U1440" s="17">
        <v>45546</v>
      </c>
      <c r="W1440">
        <v>26.18</v>
      </c>
      <c r="Y1440">
        <v>14.554600000000001</v>
      </c>
      <c r="Z1440" s="7">
        <v>0.16961172444581063</v>
      </c>
      <c r="AP1440">
        <f t="shared" si="22"/>
        <v>1439</v>
      </c>
    </row>
    <row r="1441" spans="1:42" x14ac:dyDescent="0.25">
      <c r="A1441" t="s">
        <v>44719</v>
      </c>
      <c r="N1441" t="s">
        <v>54</v>
      </c>
      <c r="O1441" t="s">
        <v>958</v>
      </c>
      <c r="P1441" t="s">
        <v>16102</v>
      </c>
      <c r="Q1441" t="s">
        <v>16103</v>
      </c>
      <c r="R1441">
        <v>26.1784</v>
      </c>
      <c r="S1441" t="s">
        <v>13638</v>
      </c>
      <c r="T1441" t="s">
        <v>13638</v>
      </c>
      <c r="U1441" s="17">
        <v>45546</v>
      </c>
      <c r="W1441">
        <v>26.1784</v>
      </c>
      <c r="Y1441">
        <v>14.553699999999999</v>
      </c>
      <c r="Z1441" s="7">
        <v>0.16961193704390265</v>
      </c>
      <c r="AP1441">
        <f t="shared" si="22"/>
        <v>1440</v>
      </c>
    </row>
    <row r="1442" spans="1:42" x14ac:dyDescent="0.25">
      <c r="A1442" t="s">
        <v>44720</v>
      </c>
      <c r="N1442" t="s">
        <v>54</v>
      </c>
      <c r="O1442" t="s">
        <v>957</v>
      </c>
      <c r="P1442" t="s">
        <v>16104</v>
      </c>
      <c r="Q1442" t="s">
        <v>13638</v>
      </c>
      <c r="R1442">
        <v>25.655999999999999</v>
      </c>
      <c r="S1442" t="s">
        <v>13638</v>
      </c>
      <c r="T1442" t="s">
        <v>13638</v>
      </c>
      <c r="U1442" s="17">
        <v>45546</v>
      </c>
      <c r="W1442">
        <v>25.655999999999999</v>
      </c>
      <c r="Y1442">
        <v>14.4224</v>
      </c>
      <c r="Z1442" s="7">
        <v>0.16634097688929828</v>
      </c>
      <c r="AP1442">
        <f t="shared" si="22"/>
        <v>1441</v>
      </c>
    </row>
    <row r="1443" spans="1:42" x14ac:dyDescent="0.25">
      <c r="A1443" t="s">
        <v>44721</v>
      </c>
      <c r="N1443" t="s">
        <v>54</v>
      </c>
      <c r="O1443" t="s">
        <v>956</v>
      </c>
      <c r="P1443" t="s">
        <v>16105</v>
      </c>
      <c r="Q1443" t="s">
        <v>16106</v>
      </c>
      <c r="R1443">
        <v>25.66</v>
      </c>
      <c r="S1443" t="s">
        <v>13638</v>
      </c>
      <c r="T1443" t="s">
        <v>13638</v>
      </c>
      <c r="U1443" s="17">
        <v>45546</v>
      </c>
      <c r="W1443">
        <v>25.66</v>
      </c>
      <c r="Y1443">
        <v>14.4252</v>
      </c>
      <c r="Z1443" s="7">
        <v>0.16632971100232741</v>
      </c>
      <c r="AP1443">
        <f t="shared" si="22"/>
        <v>1442</v>
      </c>
    </row>
    <row r="1444" spans="1:42" x14ac:dyDescent="0.25">
      <c r="A1444" t="s">
        <v>44722</v>
      </c>
      <c r="N1444" t="s">
        <v>54</v>
      </c>
      <c r="O1444" t="s">
        <v>946</v>
      </c>
      <c r="P1444" t="s">
        <v>16107</v>
      </c>
      <c r="Q1444" t="s">
        <v>16108</v>
      </c>
      <c r="R1444">
        <v>94.240499999999997</v>
      </c>
      <c r="S1444" t="s">
        <v>13638</v>
      </c>
      <c r="T1444" t="s">
        <v>13638</v>
      </c>
      <c r="U1444" s="17">
        <v>45546</v>
      </c>
      <c r="W1444">
        <v>94.240499999999997</v>
      </c>
      <c r="Y1444">
        <v>55.595700000000001</v>
      </c>
      <c r="Z1444" s="7">
        <v>0.15214513833379151</v>
      </c>
      <c r="AP1444">
        <f t="shared" si="22"/>
        <v>1443</v>
      </c>
    </row>
    <row r="1445" spans="1:42" x14ac:dyDescent="0.25">
      <c r="A1445" t="s">
        <v>44723</v>
      </c>
      <c r="N1445" t="s">
        <v>54</v>
      </c>
      <c r="O1445" t="s">
        <v>945</v>
      </c>
      <c r="P1445" t="s">
        <v>16109</v>
      </c>
      <c r="Q1445" t="s">
        <v>13638</v>
      </c>
      <c r="R1445">
        <v>262.51119999999997</v>
      </c>
      <c r="S1445" t="s">
        <v>13638</v>
      </c>
      <c r="T1445" t="s">
        <v>13638</v>
      </c>
      <c r="U1445" s="17">
        <v>45546</v>
      </c>
      <c r="W1445">
        <v>262.51119999999997</v>
      </c>
      <c r="Y1445">
        <v>154.8621</v>
      </c>
      <c r="Z1445" s="7">
        <v>0.15214940853532255</v>
      </c>
      <c r="AP1445">
        <f t="shared" si="22"/>
        <v>1444</v>
      </c>
    </row>
    <row r="1446" spans="1:42" x14ac:dyDescent="0.25">
      <c r="A1446" t="s">
        <v>44724</v>
      </c>
      <c r="N1446" t="s">
        <v>54</v>
      </c>
      <c r="O1446" t="s">
        <v>944</v>
      </c>
      <c r="P1446" t="s">
        <v>16110</v>
      </c>
      <c r="Q1446" t="s">
        <v>13638</v>
      </c>
      <c r="R1446">
        <v>240.81190000000001</v>
      </c>
      <c r="S1446" t="s">
        <v>13638</v>
      </c>
      <c r="T1446" t="s">
        <v>13638</v>
      </c>
      <c r="U1446" s="17">
        <v>45546</v>
      </c>
      <c r="W1446">
        <v>240.81190000000001</v>
      </c>
      <c r="Y1446">
        <v>145.1798</v>
      </c>
      <c r="Z1446" s="7">
        <v>0.14577626924706699</v>
      </c>
      <c r="AP1446">
        <f t="shared" si="22"/>
        <v>1445</v>
      </c>
    </row>
    <row r="1447" spans="1:42" x14ac:dyDescent="0.25">
      <c r="A1447" t="s">
        <v>44725</v>
      </c>
      <c r="N1447" t="s">
        <v>54</v>
      </c>
      <c r="O1447" t="s">
        <v>943</v>
      </c>
      <c r="P1447" t="s">
        <v>16111</v>
      </c>
      <c r="Q1447" t="s">
        <v>16112</v>
      </c>
      <c r="R1447">
        <v>75.312600000000003</v>
      </c>
      <c r="S1447" t="s">
        <v>13638</v>
      </c>
      <c r="T1447" t="s">
        <v>13638</v>
      </c>
      <c r="U1447" s="17">
        <v>45546</v>
      </c>
      <c r="W1447">
        <v>75.312600000000003</v>
      </c>
      <c r="Y1447">
        <v>45.403500000000001</v>
      </c>
      <c r="Z1447" s="7">
        <v>0.14578069753496692</v>
      </c>
      <c r="AP1447">
        <f t="shared" si="22"/>
        <v>1446</v>
      </c>
    </row>
    <row r="1448" spans="1:42" x14ac:dyDescent="0.25">
      <c r="A1448" t="s">
        <v>44726</v>
      </c>
      <c r="N1448" t="s">
        <v>54</v>
      </c>
      <c r="O1448" t="s">
        <v>814</v>
      </c>
      <c r="P1448" t="s">
        <v>16113</v>
      </c>
      <c r="Q1448" t="s">
        <v>16114</v>
      </c>
      <c r="R1448">
        <v>328.67059999999998</v>
      </c>
      <c r="S1448" t="s">
        <v>13638</v>
      </c>
      <c r="T1448" t="s">
        <v>13638</v>
      </c>
      <c r="U1448" s="17">
        <v>45546</v>
      </c>
      <c r="W1448">
        <v>328.67059999999998</v>
      </c>
      <c r="Y1448">
        <v>171.77549999999999</v>
      </c>
      <c r="Z1448" s="7">
        <v>0.18787290155068082</v>
      </c>
      <c r="AP1448">
        <f t="shared" si="22"/>
        <v>1447</v>
      </c>
    </row>
    <row r="1449" spans="1:42" x14ac:dyDescent="0.25">
      <c r="A1449" t="s">
        <v>44727</v>
      </c>
      <c r="N1449" t="s">
        <v>54</v>
      </c>
      <c r="O1449" t="s">
        <v>813</v>
      </c>
      <c r="P1449" t="s">
        <v>16115</v>
      </c>
      <c r="Q1449" t="s">
        <v>13638</v>
      </c>
      <c r="R1449">
        <v>473.06180000000001</v>
      </c>
      <c r="S1449" t="s">
        <v>13638</v>
      </c>
      <c r="T1449" t="s">
        <v>13638</v>
      </c>
      <c r="U1449" s="17">
        <v>45546</v>
      </c>
      <c r="W1449">
        <v>473.06180000000001</v>
      </c>
      <c r="Y1449">
        <v>247.23779999999999</v>
      </c>
      <c r="Z1449" s="7">
        <v>0.18787520244628642</v>
      </c>
      <c r="AP1449">
        <f t="shared" si="22"/>
        <v>1448</v>
      </c>
    </row>
    <row r="1450" spans="1:42" x14ac:dyDescent="0.25">
      <c r="A1450" t="s">
        <v>44728</v>
      </c>
      <c r="N1450" t="s">
        <v>54</v>
      </c>
      <c r="O1450" t="s">
        <v>812</v>
      </c>
      <c r="P1450" t="s">
        <v>16116</v>
      </c>
      <c r="Q1450" t="s">
        <v>16117</v>
      </c>
      <c r="R1450">
        <v>262.55610000000001</v>
      </c>
      <c r="S1450" t="s">
        <v>13638</v>
      </c>
      <c r="T1450" t="s">
        <v>13638</v>
      </c>
      <c r="U1450" s="17">
        <v>45546</v>
      </c>
      <c r="W1450">
        <v>262.55610000000001</v>
      </c>
      <c r="Y1450">
        <v>142.09889999999999</v>
      </c>
      <c r="Z1450" s="7">
        <v>0.17753931313042148</v>
      </c>
      <c r="AP1450">
        <f t="shared" si="22"/>
        <v>1449</v>
      </c>
    </row>
    <row r="1451" spans="1:42" x14ac:dyDescent="0.25">
      <c r="A1451" t="s">
        <v>44729</v>
      </c>
      <c r="N1451" t="s">
        <v>54</v>
      </c>
      <c r="O1451" t="s">
        <v>811</v>
      </c>
      <c r="P1451" t="s">
        <v>16118</v>
      </c>
      <c r="Q1451" t="s">
        <v>13638</v>
      </c>
      <c r="R1451">
        <v>416.79149999999998</v>
      </c>
      <c r="S1451" t="s">
        <v>13638</v>
      </c>
      <c r="T1451" t="s">
        <v>13638</v>
      </c>
      <c r="U1451" s="17">
        <v>45546</v>
      </c>
      <c r="W1451">
        <v>416.79149999999998</v>
      </c>
      <c r="Y1451">
        <v>225.57239999999999</v>
      </c>
      <c r="Z1451" s="7">
        <v>0.17754033132136726</v>
      </c>
      <c r="AP1451">
        <f t="shared" si="22"/>
        <v>1450</v>
      </c>
    </row>
    <row r="1452" spans="1:42" x14ac:dyDescent="0.25">
      <c r="A1452" t="s">
        <v>44730</v>
      </c>
      <c r="N1452" t="s">
        <v>54</v>
      </c>
      <c r="O1452" t="s">
        <v>16119</v>
      </c>
      <c r="P1452" t="s">
        <v>16120</v>
      </c>
      <c r="Q1452" t="s">
        <v>13638</v>
      </c>
      <c r="R1452">
        <v>57.907299999999999</v>
      </c>
      <c r="S1452" t="s">
        <v>13638</v>
      </c>
      <c r="T1452" t="s">
        <v>13638</v>
      </c>
      <c r="U1452" s="17">
        <v>45546</v>
      </c>
      <c r="W1452">
        <v>57.907299999999999</v>
      </c>
      <c r="Y1452">
        <v>23.016100000000002</v>
      </c>
      <c r="Z1452" s="7">
        <v>0.26976715634344561</v>
      </c>
      <c r="AP1452">
        <f t="shared" si="22"/>
        <v>1451</v>
      </c>
    </row>
    <row r="1453" spans="1:42" x14ac:dyDescent="0.25">
      <c r="N1453" t="s">
        <v>54</v>
      </c>
      <c r="O1453" t="s">
        <v>16121</v>
      </c>
      <c r="P1453" t="s">
        <v>16122</v>
      </c>
      <c r="Q1453" t="s">
        <v>13638</v>
      </c>
      <c r="R1453">
        <v>54.067</v>
      </c>
      <c r="S1453" t="s">
        <v>13638</v>
      </c>
      <c r="T1453" t="s">
        <v>13638</v>
      </c>
      <c r="U1453" s="17">
        <v>45546</v>
      </c>
      <c r="W1453">
        <v>54.067</v>
      </c>
      <c r="Y1453">
        <v>21.866199999999999</v>
      </c>
      <c r="Z1453" s="7">
        <v>0.26452489423990944</v>
      </c>
      <c r="AP1453">
        <f t="shared" si="22"/>
        <v>1452</v>
      </c>
    </row>
    <row r="1454" spans="1:42" x14ac:dyDescent="0.25">
      <c r="A1454" t="s">
        <v>8</v>
      </c>
      <c r="N1454" t="s">
        <v>54</v>
      </c>
      <c r="O1454" t="s">
        <v>810</v>
      </c>
      <c r="P1454" t="s">
        <v>16123</v>
      </c>
      <c r="Q1454" t="s">
        <v>16124</v>
      </c>
      <c r="R1454">
        <v>51.249200000000002</v>
      </c>
      <c r="S1454" t="s">
        <v>13638</v>
      </c>
      <c r="T1454" t="s">
        <v>13638</v>
      </c>
      <c r="U1454" s="17">
        <v>45546</v>
      </c>
      <c r="W1454">
        <v>51.249200000000002</v>
      </c>
      <c r="Y1454">
        <v>20.3688</v>
      </c>
      <c r="Z1454" s="7">
        <v>0.26978111150336925</v>
      </c>
      <c r="AP1454">
        <f t="shared" si="22"/>
        <v>1453</v>
      </c>
    </row>
    <row r="1455" spans="1:42" x14ac:dyDescent="0.25">
      <c r="A1455" t="s">
        <v>44731</v>
      </c>
      <c r="N1455" t="s">
        <v>54</v>
      </c>
      <c r="O1455" t="s">
        <v>809</v>
      </c>
      <c r="P1455" t="s">
        <v>16125</v>
      </c>
      <c r="Q1455" t="s">
        <v>16126</v>
      </c>
      <c r="R1455">
        <v>48.097099999999998</v>
      </c>
      <c r="S1455" t="s">
        <v>13638</v>
      </c>
      <c r="T1455" t="s">
        <v>13638</v>
      </c>
      <c r="U1455" s="17">
        <v>45546</v>
      </c>
      <c r="W1455">
        <v>48.097099999999998</v>
      </c>
      <c r="Y1455">
        <v>19.4513</v>
      </c>
      <c r="Z1455" s="7">
        <v>0.26453274509670521</v>
      </c>
      <c r="AP1455">
        <f t="shared" si="22"/>
        <v>1454</v>
      </c>
    </row>
    <row r="1456" spans="1:42" x14ac:dyDescent="0.25">
      <c r="A1456" t="s">
        <v>44732</v>
      </c>
      <c r="N1456" t="s">
        <v>54</v>
      </c>
      <c r="O1456" t="s">
        <v>51536</v>
      </c>
      <c r="P1456" t="s">
        <v>51537</v>
      </c>
      <c r="Q1456" t="s">
        <v>13638</v>
      </c>
      <c r="R1456">
        <v>10.1683</v>
      </c>
      <c r="S1456" t="s">
        <v>13638</v>
      </c>
      <c r="T1456" t="s">
        <v>13638</v>
      </c>
      <c r="U1456" s="17">
        <v>45546</v>
      </c>
      <c r="W1456">
        <v>10.1683</v>
      </c>
      <c r="Y1456">
        <v>0</v>
      </c>
      <c r="Z1456" s="7">
        <v>0</v>
      </c>
      <c r="AP1456">
        <f t="shared" si="22"/>
        <v>1455</v>
      </c>
    </row>
    <row r="1457" spans="1:42" x14ac:dyDescent="0.25">
      <c r="A1457" t="s">
        <v>44733</v>
      </c>
      <c r="N1457" t="s">
        <v>54</v>
      </c>
      <c r="O1457" t="s">
        <v>51538</v>
      </c>
      <c r="P1457" t="s">
        <v>51539</v>
      </c>
      <c r="Q1457" t="s">
        <v>51540</v>
      </c>
      <c r="R1457">
        <v>10.1685</v>
      </c>
      <c r="S1457" t="s">
        <v>13638</v>
      </c>
      <c r="T1457" t="s">
        <v>13638</v>
      </c>
      <c r="U1457" s="17">
        <v>45546</v>
      </c>
      <c r="W1457">
        <v>10.1685</v>
      </c>
      <c r="Y1457">
        <v>0</v>
      </c>
      <c r="Z1457" s="7">
        <v>0</v>
      </c>
      <c r="AP1457">
        <f t="shared" si="22"/>
        <v>1456</v>
      </c>
    </row>
    <row r="1458" spans="1:42" x14ac:dyDescent="0.25">
      <c r="A1458" t="s">
        <v>44734</v>
      </c>
      <c r="N1458" t="s">
        <v>54</v>
      </c>
      <c r="O1458" t="s">
        <v>51541</v>
      </c>
      <c r="P1458" t="s">
        <v>51542</v>
      </c>
      <c r="Q1458" t="s">
        <v>13638</v>
      </c>
      <c r="R1458">
        <v>10.160399999999999</v>
      </c>
      <c r="S1458" t="s">
        <v>13638</v>
      </c>
      <c r="T1458" t="s">
        <v>13638</v>
      </c>
      <c r="U1458" s="17">
        <v>45546</v>
      </c>
      <c r="W1458">
        <v>10.160399999999999</v>
      </c>
      <c r="Y1458">
        <v>0</v>
      </c>
      <c r="Z1458" s="7">
        <v>0</v>
      </c>
      <c r="AP1458">
        <f t="shared" si="22"/>
        <v>1457</v>
      </c>
    </row>
    <row r="1459" spans="1:42" x14ac:dyDescent="0.25">
      <c r="A1459" t="s">
        <v>44735</v>
      </c>
      <c r="N1459" t="s">
        <v>54</v>
      </c>
      <c r="O1459" t="s">
        <v>51543</v>
      </c>
      <c r="P1459" t="s">
        <v>51544</v>
      </c>
      <c r="Q1459" t="s">
        <v>51545</v>
      </c>
      <c r="R1459">
        <v>10.160500000000001</v>
      </c>
      <c r="S1459" t="s">
        <v>13638</v>
      </c>
      <c r="T1459" t="s">
        <v>13638</v>
      </c>
      <c r="U1459" s="17">
        <v>45546</v>
      </c>
      <c r="W1459">
        <v>10.160500000000001</v>
      </c>
      <c r="Y1459">
        <v>0</v>
      </c>
      <c r="Z1459" s="7">
        <v>0</v>
      </c>
      <c r="AP1459">
        <f t="shared" si="22"/>
        <v>1458</v>
      </c>
    </row>
    <row r="1460" spans="1:42" x14ac:dyDescent="0.25">
      <c r="A1460" t="s">
        <v>44736</v>
      </c>
      <c r="N1460" t="s">
        <v>54</v>
      </c>
      <c r="O1460" t="s">
        <v>759</v>
      </c>
      <c r="P1460" t="s">
        <v>16127</v>
      </c>
      <c r="Q1460" t="s">
        <v>13638</v>
      </c>
      <c r="R1460">
        <v>112.0004</v>
      </c>
      <c r="S1460" t="s">
        <v>13638</v>
      </c>
      <c r="T1460" t="s">
        <v>13638</v>
      </c>
      <c r="U1460" s="17">
        <v>45546</v>
      </c>
      <c r="W1460">
        <v>112.0004</v>
      </c>
      <c r="Y1460">
        <v>69.482799999999997</v>
      </c>
      <c r="Z1460" s="7">
        <v>0.13739174514674346</v>
      </c>
      <c r="AP1460">
        <f t="shared" si="22"/>
        <v>1459</v>
      </c>
    </row>
    <row r="1461" spans="1:42" x14ac:dyDescent="0.25">
      <c r="A1461" t="s">
        <v>44737</v>
      </c>
      <c r="N1461" t="s">
        <v>54</v>
      </c>
      <c r="O1461" t="s">
        <v>758</v>
      </c>
      <c r="P1461" t="s">
        <v>16128</v>
      </c>
      <c r="Q1461" t="s">
        <v>16129</v>
      </c>
      <c r="R1461">
        <v>63.733899999999998</v>
      </c>
      <c r="S1461" t="s">
        <v>13638</v>
      </c>
      <c r="T1461" t="s">
        <v>13638</v>
      </c>
      <c r="U1461" s="17">
        <v>45546</v>
      </c>
      <c r="W1461">
        <v>63.733899999999998</v>
      </c>
      <c r="Y1461">
        <v>39.540199999999999</v>
      </c>
      <c r="Z1461" s="7">
        <v>0.13738458202783743</v>
      </c>
      <c r="AP1461">
        <f t="shared" si="22"/>
        <v>1460</v>
      </c>
    </row>
    <row r="1462" spans="1:42" x14ac:dyDescent="0.25">
      <c r="A1462" t="s">
        <v>44738</v>
      </c>
      <c r="N1462" t="s">
        <v>54</v>
      </c>
      <c r="O1462" t="s">
        <v>757</v>
      </c>
      <c r="P1462" t="s">
        <v>16130</v>
      </c>
      <c r="Q1462" t="s">
        <v>13638</v>
      </c>
      <c r="R1462">
        <v>104.14319999999999</v>
      </c>
      <c r="S1462" t="s">
        <v>13638</v>
      </c>
      <c r="T1462" t="s">
        <v>13638</v>
      </c>
      <c r="U1462" s="17">
        <v>45546</v>
      </c>
      <c r="W1462">
        <v>104.14319999999999</v>
      </c>
      <c r="Y1462">
        <v>65.780299999999997</v>
      </c>
      <c r="Z1462" s="7">
        <v>0.13213394127030043</v>
      </c>
      <c r="AP1462">
        <f t="shared" si="22"/>
        <v>1461</v>
      </c>
    </row>
    <row r="1463" spans="1:42" x14ac:dyDescent="0.25">
      <c r="A1463" t="s">
        <v>44739</v>
      </c>
      <c r="N1463" t="s">
        <v>54</v>
      </c>
      <c r="O1463" t="s">
        <v>756</v>
      </c>
      <c r="P1463" t="s">
        <v>16131</v>
      </c>
      <c r="Q1463" t="s">
        <v>16132</v>
      </c>
      <c r="R1463">
        <v>59.1128</v>
      </c>
      <c r="S1463" t="s">
        <v>13638</v>
      </c>
      <c r="T1463" t="s">
        <v>13638</v>
      </c>
      <c r="U1463" s="17">
        <v>45546</v>
      </c>
      <c r="W1463">
        <v>59.1128</v>
      </c>
      <c r="Y1463">
        <v>37.335900000000002</v>
      </c>
      <c r="Z1463" s="7">
        <v>0.13214729292911009</v>
      </c>
      <c r="AP1463">
        <f t="shared" si="22"/>
        <v>1462</v>
      </c>
    </row>
    <row r="1464" spans="1:42" x14ac:dyDescent="0.25">
      <c r="A1464" t="s">
        <v>44740</v>
      </c>
      <c r="N1464" t="s">
        <v>54</v>
      </c>
      <c r="O1464" t="s">
        <v>755</v>
      </c>
      <c r="P1464" t="s">
        <v>16133</v>
      </c>
      <c r="Q1464" t="s">
        <v>16134</v>
      </c>
      <c r="R1464">
        <v>149.14510000000001</v>
      </c>
      <c r="S1464" t="s">
        <v>13638</v>
      </c>
      <c r="T1464" t="s">
        <v>13638</v>
      </c>
      <c r="U1464" s="17">
        <v>45546</v>
      </c>
      <c r="W1464">
        <v>149.14510000000001</v>
      </c>
      <c r="Y1464">
        <v>94.907300000000006</v>
      </c>
      <c r="Z1464" s="7">
        <v>0.12996352651824772</v>
      </c>
      <c r="AP1464">
        <f t="shared" si="22"/>
        <v>1463</v>
      </c>
    </row>
    <row r="1465" spans="1:42" x14ac:dyDescent="0.25">
      <c r="A1465" t="s">
        <v>44741</v>
      </c>
      <c r="N1465" t="s">
        <v>54</v>
      </c>
      <c r="O1465" t="s">
        <v>754</v>
      </c>
      <c r="P1465" t="s">
        <v>16135</v>
      </c>
      <c r="Q1465" t="s">
        <v>13638</v>
      </c>
      <c r="R1465">
        <v>417.81420000000003</v>
      </c>
      <c r="S1465" t="s">
        <v>13638</v>
      </c>
      <c r="T1465" t="s">
        <v>13638</v>
      </c>
      <c r="U1465" s="17">
        <v>45546</v>
      </c>
      <c r="W1465">
        <v>417.81420000000003</v>
      </c>
      <c r="Y1465">
        <v>265.87490000000003</v>
      </c>
      <c r="Z1465" s="7">
        <v>0.12996116219242193</v>
      </c>
      <c r="AP1465">
        <f t="shared" si="22"/>
        <v>1464</v>
      </c>
    </row>
    <row r="1466" spans="1:42" x14ac:dyDescent="0.25">
      <c r="A1466" t="s">
        <v>44742</v>
      </c>
      <c r="N1466" t="s">
        <v>54</v>
      </c>
      <c r="O1466" t="s">
        <v>753</v>
      </c>
      <c r="P1466" t="s">
        <v>16136</v>
      </c>
      <c r="Q1466" t="s">
        <v>16137</v>
      </c>
      <c r="R1466">
        <v>116.5125</v>
      </c>
      <c r="S1466" t="s">
        <v>13638</v>
      </c>
      <c r="T1466" t="s">
        <v>13638</v>
      </c>
      <c r="U1466" s="17">
        <v>45546</v>
      </c>
      <c r="W1466">
        <v>116.5125</v>
      </c>
      <c r="Y1466">
        <v>75.881299999999996</v>
      </c>
      <c r="Z1466" s="7">
        <v>0.12319416159937724</v>
      </c>
      <c r="AP1466">
        <f t="shared" si="22"/>
        <v>1465</v>
      </c>
    </row>
    <row r="1467" spans="1:42" x14ac:dyDescent="0.25">
      <c r="N1467" t="s">
        <v>54</v>
      </c>
      <c r="O1467" t="s">
        <v>752</v>
      </c>
      <c r="P1467" t="s">
        <v>16138</v>
      </c>
      <c r="Q1467" t="s">
        <v>13638</v>
      </c>
      <c r="R1467">
        <v>381.39269999999999</v>
      </c>
      <c r="S1467" t="s">
        <v>13638</v>
      </c>
      <c r="T1467" t="s">
        <v>13638</v>
      </c>
      <c r="U1467" s="17">
        <v>45546</v>
      </c>
      <c r="W1467">
        <v>381.39269999999999</v>
      </c>
      <c r="Y1467">
        <v>248.3905</v>
      </c>
      <c r="Z1467" s="7">
        <v>0.12319391726355367</v>
      </c>
      <c r="AP1467">
        <f t="shared" si="22"/>
        <v>1466</v>
      </c>
    </row>
    <row r="1468" spans="1:42" x14ac:dyDescent="0.25">
      <c r="A1468" t="s">
        <v>9</v>
      </c>
      <c r="N1468" t="s">
        <v>54</v>
      </c>
      <c r="O1468" t="s">
        <v>731</v>
      </c>
      <c r="P1468" t="s">
        <v>16139</v>
      </c>
      <c r="Q1468" t="s">
        <v>13638</v>
      </c>
      <c r="R1468">
        <v>35.274500000000003</v>
      </c>
      <c r="S1468" t="s">
        <v>13638</v>
      </c>
      <c r="T1468" t="s">
        <v>13638</v>
      </c>
      <c r="U1468" s="17">
        <v>45546</v>
      </c>
      <c r="W1468">
        <v>35.274500000000003</v>
      </c>
      <c r="Y1468">
        <v>13.1638</v>
      </c>
      <c r="Z1468" s="7">
        <v>0.28884958337308309</v>
      </c>
      <c r="AP1468">
        <f t="shared" si="22"/>
        <v>1467</v>
      </c>
    </row>
    <row r="1469" spans="1:42" x14ac:dyDescent="0.25">
      <c r="A1469" t="s">
        <v>44743</v>
      </c>
      <c r="N1469" t="s">
        <v>54</v>
      </c>
      <c r="O1469" t="s">
        <v>730</v>
      </c>
      <c r="P1469" t="s">
        <v>16140</v>
      </c>
      <c r="Q1469" t="s">
        <v>16141</v>
      </c>
      <c r="R1469">
        <v>35.222999999999999</v>
      </c>
      <c r="S1469" t="s">
        <v>13638</v>
      </c>
      <c r="T1469" t="s">
        <v>13638</v>
      </c>
      <c r="U1469" s="17">
        <v>45546</v>
      </c>
      <c r="W1469">
        <v>35.222999999999999</v>
      </c>
      <c r="Y1469">
        <v>13.145799999999999</v>
      </c>
      <c r="Z1469" s="7">
        <v>0.28882145337362175</v>
      </c>
      <c r="AP1469">
        <f t="shared" si="22"/>
        <v>1468</v>
      </c>
    </row>
    <row r="1470" spans="1:42" x14ac:dyDescent="0.25">
      <c r="A1470" t="s">
        <v>44744</v>
      </c>
      <c r="N1470" t="s">
        <v>54</v>
      </c>
      <c r="O1470" t="s">
        <v>729</v>
      </c>
      <c r="P1470" t="s">
        <v>16142</v>
      </c>
      <c r="Q1470" t="s">
        <v>16143</v>
      </c>
      <c r="R1470">
        <v>32.326000000000001</v>
      </c>
      <c r="S1470" t="s">
        <v>13638</v>
      </c>
      <c r="T1470" t="s">
        <v>13638</v>
      </c>
      <c r="U1470" s="17">
        <v>45546</v>
      </c>
      <c r="W1470">
        <v>32.326000000000001</v>
      </c>
      <c r="Y1470">
        <v>12.5023</v>
      </c>
      <c r="Z1470" s="7">
        <v>0.27802343975090071</v>
      </c>
      <c r="AP1470">
        <f t="shared" si="22"/>
        <v>1469</v>
      </c>
    </row>
    <row r="1471" spans="1:42" x14ac:dyDescent="0.25">
      <c r="A1471" t="s">
        <v>44745</v>
      </c>
      <c r="N1471" t="s">
        <v>54</v>
      </c>
      <c r="O1471" t="s">
        <v>728</v>
      </c>
      <c r="P1471" t="s">
        <v>16144</v>
      </c>
      <c r="Q1471" t="s">
        <v>13638</v>
      </c>
      <c r="R1471">
        <v>32.329799999999999</v>
      </c>
      <c r="S1471" t="s">
        <v>13638</v>
      </c>
      <c r="T1471" t="s">
        <v>13638</v>
      </c>
      <c r="U1471" s="17">
        <v>45546</v>
      </c>
      <c r="W1471">
        <v>32.329799999999999</v>
      </c>
      <c r="Y1471">
        <v>12.504099999999999</v>
      </c>
      <c r="Z1471" s="7">
        <v>0.27801544546633661</v>
      </c>
      <c r="AP1471">
        <f t="shared" si="22"/>
        <v>1470</v>
      </c>
    </row>
    <row r="1472" spans="1:42" x14ac:dyDescent="0.25">
      <c r="A1472" t="s">
        <v>44746</v>
      </c>
      <c r="N1472" t="s">
        <v>54</v>
      </c>
      <c r="O1472" t="s">
        <v>706</v>
      </c>
      <c r="P1472" t="s">
        <v>16145</v>
      </c>
      <c r="Q1472" t="s">
        <v>13638</v>
      </c>
      <c r="R1472">
        <v>244.88650000000001</v>
      </c>
      <c r="S1472" t="s">
        <v>13638</v>
      </c>
      <c r="T1472" t="s">
        <v>13638</v>
      </c>
      <c r="U1472" s="17">
        <v>45546</v>
      </c>
      <c r="W1472">
        <v>244.88650000000001</v>
      </c>
      <c r="Y1472">
        <v>127.8779</v>
      </c>
      <c r="Z1472" s="7">
        <v>0.18812509232177455</v>
      </c>
      <c r="AP1472">
        <f t="shared" si="22"/>
        <v>1471</v>
      </c>
    </row>
    <row r="1473" spans="1:42" x14ac:dyDescent="0.25">
      <c r="A1473" t="s">
        <v>44747</v>
      </c>
      <c r="N1473" t="s">
        <v>54</v>
      </c>
      <c r="O1473" t="s">
        <v>705</v>
      </c>
      <c r="P1473" t="s">
        <v>16146</v>
      </c>
      <c r="Q1473" t="s">
        <v>16147</v>
      </c>
      <c r="R1473">
        <v>173.93430000000001</v>
      </c>
      <c r="S1473" t="s">
        <v>13638</v>
      </c>
      <c r="T1473" t="s">
        <v>13638</v>
      </c>
      <c r="U1473" s="17">
        <v>45546</v>
      </c>
      <c r="W1473">
        <v>173.93430000000001</v>
      </c>
      <c r="Y1473">
        <v>90.827299999999994</v>
      </c>
      <c r="Z1473" s="7">
        <v>0.1881247383013811</v>
      </c>
      <c r="AP1473">
        <f t="shared" si="22"/>
        <v>1472</v>
      </c>
    </row>
    <row r="1474" spans="1:42" x14ac:dyDescent="0.25">
      <c r="A1474" t="s">
        <v>44748</v>
      </c>
      <c r="N1474" t="s">
        <v>54</v>
      </c>
      <c r="O1474" t="s">
        <v>704</v>
      </c>
      <c r="P1474" t="s">
        <v>16148</v>
      </c>
      <c r="Q1474" t="s">
        <v>13638</v>
      </c>
      <c r="R1474">
        <v>216.89689999999999</v>
      </c>
      <c r="S1474" t="s">
        <v>13638</v>
      </c>
      <c r="T1474" t="s">
        <v>13638</v>
      </c>
      <c r="U1474" s="17">
        <v>45546</v>
      </c>
      <c r="W1474">
        <v>216.89689999999999</v>
      </c>
      <c r="Y1474">
        <v>117.6485</v>
      </c>
      <c r="Z1474" s="7">
        <v>0.1768831326784861</v>
      </c>
      <c r="AP1474">
        <f t="shared" si="22"/>
        <v>1473</v>
      </c>
    </row>
    <row r="1475" spans="1:42" x14ac:dyDescent="0.25">
      <c r="A1475" t="s">
        <v>44749</v>
      </c>
      <c r="N1475" t="s">
        <v>54</v>
      </c>
      <c r="O1475" t="s">
        <v>703</v>
      </c>
      <c r="P1475" t="s">
        <v>16149</v>
      </c>
      <c r="Q1475" t="s">
        <v>16150</v>
      </c>
      <c r="R1475">
        <v>130.6122</v>
      </c>
      <c r="S1475" t="s">
        <v>13638</v>
      </c>
      <c r="T1475" t="s">
        <v>13638</v>
      </c>
      <c r="U1475" s="17">
        <v>45546</v>
      </c>
      <c r="W1475">
        <v>130.6122</v>
      </c>
      <c r="Y1475">
        <v>70.841700000000003</v>
      </c>
      <c r="Z1475" s="7">
        <v>0.17690205889231247</v>
      </c>
      <c r="AP1475">
        <f t="shared" si="22"/>
        <v>1474</v>
      </c>
    </row>
    <row r="1476" spans="1:42" x14ac:dyDescent="0.25">
      <c r="A1476" t="s">
        <v>44750</v>
      </c>
      <c r="N1476" t="s">
        <v>54</v>
      </c>
      <c r="O1476" t="s">
        <v>51546</v>
      </c>
      <c r="P1476" t="s">
        <v>51547</v>
      </c>
      <c r="Q1476" t="s">
        <v>13638</v>
      </c>
      <c r="R1476">
        <v>10.7348</v>
      </c>
      <c r="S1476" t="s">
        <v>13638</v>
      </c>
      <c r="T1476" t="s">
        <v>13638</v>
      </c>
      <c r="U1476" s="17">
        <v>45546</v>
      </c>
      <c r="W1476">
        <v>10.7348</v>
      </c>
      <c r="Y1476">
        <v>0</v>
      </c>
      <c r="Z1476" s="7">
        <v>0</v>
      </c>
      <c r="AP1476">
        <f t="shared" ref="AP1476:AP1539" si="23">AP1475+1</f>
        <v>1475</v>
      </c>
    </row>
    <row r="1477" spans="1:42" x14ac:dyDescent="0.25">
      <c r="A1477" t="s">
        <v>44751</v>
      </c>
      <c r="N1477" t="s">
        <v>54</v>
      </c>
      <c r="O1477" t="s">
        <v>51548</v>
      </c>
      <c r="P1477" t="s">
        <v>51549</v>
      </c>
      <c r="Q1477" t="s">
        <v>13638</v>
      </c>
      <c r="R1477">
        <v>10.7348</v>
      </c>
      <c r="S1477" t="s">
        <v>13638</v>
      </c>
      <c r="T1477" t="s">
        <v>13638</v>
      </c>
      <c r="U1477" s="17">
        <v>45546</v>
      </c>
      <c r="W1477">
        <v>10.7348</v>
      </c>
      <c r="Y1477">
        <v>0</v>
      </c>
      <c r="Z1477" s="7">
        <v>0</v>
      </c>
      <c r="AP1477">
        <f t="shared" si="23"/>
        <v>1476</v>
      </c>
    </row>
    <row r="1478" spans="1:42" x14ac:dyDescent="0.25">
      <c r="A1478" t="s">
        <v>44752</v>
      </c>
      <c r="N1478" t="s">
        <v>54</v>
      </c>
      <c r="O1478" t="s">
        <v>51550</v>
      </c>
      <c r="P1478" t="s">
        <v>13638</v>
      </c>
      <c r="Q1478" t="s">
        <v>51551</v>
      </c>
      <c r="R1478">
        <v>10.7348</v>
      </c>
      <c r="S1478" t="s">
        <v>13638</v>
      </c>
      <c r="T1478" t="s">
        <v>13638</v>
      </c>
      <c r="U1478" s="17">
        <v>45546</v>
      </c>
      <c r="W1478">
        <v>10.7348</v>
      </c>
      <c r="Y1478">
        <v>0</v>
      </c>
      <c r="Z1478" s="7">
        <v>0</v>
      </c>
      <c r="AP1478">
        <f t="shared" si="23"/>
        <v>1477</v>
      </c>
    </row>
    <row r="1479" spans="1:42" x14ac:dyDescent="0.25">
      <c r="A1479" t="s">
        <v>44753</v>
      </c>
      <c r="N1479" t="s">
        <v>54</v>
      </c>
      <c r="O1479" t="s">
        <v>51552</v>
      </c>
      <c r="P1479" t="s">
        <v>51553</v>
      </c>
      <c r="Q1479" t="s">
        <v>13638</v>
      </c>
      <c r="R1479">
        <v>10.696300000000001</v>
      </c>
      <c r="S1479" t="s">
        <v>13638</v>
      </c>
      <c r="T1479" t="s">
        <v>13638</v>
      </c>
      <c r="U1479" s="17">
        <v>45546</v>
      </c>
      <c r="W1479">
        <v>10.696300000000001</v>
      </c>
      <c r="Y1479">
        <v>0</v>
      </c>
      <c r="Z1479" s="7">
        <v>0</v>
      </c>
      <c r="AP1479">
        <f t="shared" si="23"/>
        <v>1478</v>
      </c>
    </row>
    <row r="1480" spans="1:42" x14ac:dyDescent="0.25">
      <c r="A1480" t="s">
        <v>44754</v>
      </c>
      <c r="N1480" t="s">
        <v>54</v>
      </c>
      <c r="O1480" t="s">
        <v>51554</v>
      </c>
      <c r="P1480" t="s">
        <v>51555</v>
      </c>
      <c r="Q1480" t="s">
        <v>13638</v>
      </c>
      <c r="R1480">
        <v>10.696300000000001</v>
      </c>
      <c r="S1480" t="s">
        <v>13638</v>
      </c>
      <c r="T1480" t="s">
        <v>13638</v>
      </c>
      <c r="U1480" s="17">
        <v>45546</v>
      </c>
      <c r="W1480">
        <v>10.696300000000001</v>
      </c>
      <c r="Y1480">
        <v>0</v>
      </c>
      <c r="Z1480" s="7">
        <v>0</v>
      </c>
      <c r="AP1480">
        <f t="shared" si="23"/>
        <v>1479</v>
      </c>
    </row>
    <row r="1481" spans="1:42" x14ac:dyDescent="0.25">
      <c r="A1481" t="s">
        <v>44755</v>
      </c>
      <c r="N1481" t="s">
        <v>54</v>
      </c>
      <c r="O1481" t="s">
        <v>51556</v>
      </c>
      <c r="P1481" t="s">
        <v>13638</v>
      </c>
      <c r="Q1481" t="s">
        <v>51557</v>
      </c>
      <c r="R1481">
        <v>10.696300000000001</v>
      </c>
      <c r="S1481" t="s">
        <v>13638</v>
      </c>
      <c r="T1481" t="s">
        <v>13638</v>
      </c>
      <c r="U1481" s="17">
        <v>45546</v>
      </c>
      <c r="W1481">
        <v>10.696300000000001</v>
      </c>
      <c r="Y1481">
        <v>0</v>
      </c>
      <c r="Z1481" s="7">
        <v>0</v>
      </c>
      <c r="AP1481">
        <f t="shared" si="23"/>
        <v>1480</v>
      </c>
    </row>
    <row r="1482" spans="1:42" x14ac:dyDescent="0.25">
      <c r="A1482" t="s">
        <v>44756</v>
      </c>
      <c r="N1482" t="s">
        <v>54</v>
      </c>
      <c r="O1482" t="s">
        <v>674</v>
      </c>
      <c r="P1482" t="s">
        <v>16151</v>
      </c>
      <c r="Q1482" t="s">
        <v>13638</v>
      </c>
      <c r="R1482">
        <v>111.01300000000001</v>
      </c>
      <c r="S1482" t="s">
        <v>13638</v>
      </c>
      <c r="T1482" t="s">
        <v>13638</v>
      </c>
      <c r="U1482" s="17">
        <v>45546</v>
      </c>
      <c r="W1482">
        <v>111.01300000000001</v>
      </c>
      <c r="Y1482">
        <v>55.977499999999999</v>
      </c>
      <c r="Z1482" s="7">
        <v>0.19850042477176011</v>
      </c>
      <c r="AP1482">
        <f t="shared" si="23"/>
        <v>1481</v>
      </c>
    </row>
    <row r="1483" spans="1:42" x14ac:dyDescent="0.25">
      <c r="A1483" t="s">
        <v>44757</v>
      </c>
      <c r="N1483" t="s">
        <v>54</v>
      </c>
      <c r="O1483" t="s">
        <v>673</v>
      </c>
      <c r="P1483" t="s">
        <v>16152</v>
      </c>
      <c r="Q1483" t="s">
        <v>16153</v>
      </c>
      <c r="R1483">
        <v>33.408299999999997</v>
      </c>
      <c r="S1483" t="s">
        <v>13638</v>
      </c>
      <c r="T1483" t="s">
        <v>13638</v>
      </c>
      <c r="U1483" s="17">
        <v>45546</v>
      </c>
      <c r="W1483">
        <v>33.408299999999997</v>
      </c>
      <c r="Y1483">
        <v>20.064900000000002</v>
      </c>
      <c r="Z1483" s="7">
        <v>0.14688762795576515</v>
      </c>
      <c r="AP1483">
        <f t="shared" si="23"/>
        <v>1482</v>
      </c>
    </row>
    <row r="1484" spans="1:42" x14ac:dyDescent="0.25">
      <c r="A1484" t="s">
        <v>44758</v>
      </c>
      <c r="N1484" t="s">
        <v>54</v>
      </c>
      <c r="O1484" t="s">
        <v>672</v>
      </c>
      <c r="P1484" t="s">
        <v>16154</v>
      </c>
      <c r="Q1484" t="s">
        <v>16155</v>
      </c>
      <c r="R1484">
        <v>36.967300000000002</v>
      </c>
      <c r="S1484" t="s">
        <v>13638</v>
      </c>
      <c r="T1484" t="s">
        <v>13638</v>
      </c>
      <c r="U1484" s="17">
        <v>45546</v>
      </c>
      <c r="W1484">
        <v>36.967300000000002</v>
      </c>
      <c r="Y1484">
        <v>21.560300000000002</v>
      </c>
      <c r="Z1484" s="7">
        <v>0.1555053154411139</v>
      </c>
      <c r="AP1484">
        <f t="shared" si="23"/>
        <v>1483</v>
      </c>
    </row>
    <row r="1485" spans="1:42" x14ac:dyDescent="0.25">
      <c r="A1485" t="s">
        <v>44759</v>
      </c>
      <c r="N1485" t="s">
        <v>54</v>
      </c>
      <c r="O1485" t="s">
        <v>671</v>
      </c>
      <c r="P1485" t="s">
        <v>16156</v>
      </c>
      <c r="Q1485" t="s">
        <v>13638</v>
      </c>
      <c r="R1485">
        <v>102.0138</v>
      </c>
      <c r="S1485" t="s">
        <v>13638</v>
      </c>
      <c r="T1485" t="s">
        <v>13638</v>
      </c>
      <c r="U1485" s="17">
        <v>45546</v>
      </c>
      <c r="W1485">
        <v>102.0138</v>
      </c>
      <c r="Y1485">
        <v>52.967599999999997</v>
      </c>
      <c r="Z1485" s="7">
        <v>0.18981667039824224</v>
      </c>
      <c r="AP1485">
        <f t="shared" si="23"/>
        <v>1484</v>
      </c>
    </row>
    <row r="1486" spans="1:42" x14ac:dyDescent="0.25">
      <c r="A1486" t="s">
        <v>44760</v>
      </c>
      <c r="N1486" t="s">
        <v>54</v>
      </c>
      <c r="O1486" t="s">
        <v>622</v>
      </c>
      <c r="P1486" t="s">
        <v>16157</v>
      </c>
      <c r="Q1486" t="s">
        <v>13638</v>
      </c>
      <c r="R1486">
        <v>110.61020000000001</v>
      </c>
      <c r="S1486" t="s">
        <v>13638</v>
      </c>
      <c r="T1486" t="s">
        <v>13638</v>
      </c>
      <c r="U1486" s="17">
        <v>45546</v>
      </c>
      <c r="W1486">
        <v>110.61020000000001</v>
      </c>
      <c r="Y1486">
        <v>60.297600000000003</v>
      </c>
      <c r="Z1486" s="7">
        <v>0.17540588242969957</v>
      </c>
      <c r="AP1486">
        <f t="shared" si="23"/>
        <v>1485</v>
      </c>
    </row>
    <row r="1487" spans="1:42" x14ac:dyDescent="0.25">
      <c r="A1487" t="s">
        <v>44761</v>
      </c>
      <c r="N1487" t="s">
        <v>54</v>
      </c>
      <c r="O1487" t="s">
        <v>621</v>
      </c>
      <c r="P1487" t="s">
        <v>16158</v>
      </c>
      <c r="Q1487" t="s">
        <v>16159</v>
      </c>
      <c r="R1487">
        <v>37.6</v>
      </c>
      <c r="S1487" t="s">
        <v>13638</v>
      </c>
      <c r="T1487" t="s">
        <v>13638</v>
      </c>
      <c r="U1487" s="17">
        <v>45546</v>
      </c>
      <c r="W1487">
        <v>37.6</v>
      </c>
      <c r="Y1487">
        <v>25.4452</v>
      </c>
      <c r="Z1487" s="7">
        <v>0.11202376174495754</v>
      </c>
      <c r="AP1487">
        <f t="shared" si="23"/>
        <v>1486</v>
      </c>
    </row>
    <row r="1488" spans="1:42" x14ac:dyDescent="0.25">
      <c r="A1488" t="s">
        <v>44762</v>
      </c>
      <c r="N1488" t="s">
        <v>54</v>
      </c>
      <c r="O1488" t="s">
        <v>620</v>
      </c>
      <c r="P1488" t="s">
        <v>16160</v>
      </c>
      <c r="Q1488" t="s">
        <v>13638</v>
      </c>
      <c r="R1488">
        <v>113.7276</v>
      </c>
      <c r="S1488" t="s">
        <v>13638</v>
      </c>
      <c r="T1488" t="s">
        <v>13638</v>
      </c>
      <c r="U1488" s="17">
        <v>45546</v>
      </c>
      <c r="W1488">
        <v>113.7276</v>
      </c>
      <c r="Y1488">
        <v>61.997199999999999</v>
      </c>
      <c r="Z1488" s="7">
        <v>0.17540496255364868</v>
      </c>
      <c r="AP1488">
        <f t="shared" si="23"/>
        <v>1487</v>
      </c>
    </row>
    <row r="1489" spans="1:42" x14ac:dyDescent="0.25">
      <c r="N1489" t="s">
        <v>54</v>
      </c>
      <c r="O1489" t="s">
        <v>619</v>
      </c>
      <c r="P1489" t="s">
        <v>16161</v>
      </c>
      <c r="Q1489" t="s">
        <v>16162</v>
      </c>
      <c r="R1489">
        <v>38.249699999999997</v>
      </c>
      <c r="S1489" t="s">
        <v>13638</v>
      </c>
      <c r="T1489" t="s">
        <v>13638</v>
      </c>
      <c r="U1489" s="17">
        <v>45546</v>
      </c>
      <c r="W1489">
        <v>38.249699999999997</v>
      </c>
      <c r="Y1489">
        <v>25.896000000000001</v>
      </c>
      <c r="Z1489" s="7">
        <v>0.11189876817732447</v>
      </c>
      <c r="AP1489">
        <f t="shared" si="23"/>
        <v>1488</v>
      </c>
    </row>
    <row r="1490" spans="1:42" x14ac:dyDescent="0.25">
      <c r="A1490" t="s">
        <v>31</v>
      </c>
      <c r="N1490" t="s">
        <v>54</v>
      </c>
      <c r="O1490" t="s">
        <v>618</v>
      </c>
      <c r="P1490" t="s">
        <v>16163</v>
      </c>
      <c r="Q1490" t="s">
        <v>13638</v>
      </c>
      <c r="R1490">
        <v>99.130700000000004</v>
      </c>
      <c r="S1490" t="s">
        <v>13638</v>
      </c>
      <c r="T1490" t="s">
        <v>13638</v>
      </c>
      <c r="U1490" s="17">
        <v>45546</v>
      </c>
      <c r="W1490">
        <v>99.130700000000004</v>
      </c>
      <c r="Y1490">
        <v>56.663400000000003</v>
      </c>
      <c r="Z1490" s="7">
        <v>0.16142683358591814</v>
      </c>
      <c r="AP1490">
        <f t="shared" si="23"/>
        <v>1489</v>
      </c>
    </row>
    <row r="1491" spans="1:42" x14ac:dyDescent="0.25">
      <c r="A1491" t="s">
        <v>44763</v>
      </c>
      <c r="N1491" t="s">
        <v>54</v>
      </c>
      <c r="O1491" t="s">
        <v>617</v>
      </c>
      <c r="P1491" t="s">
        <v>16164</v>
      </c>
      <c r="Q1491" t="s">
        <v>16165</v>
      </c>
      <c r="R1491">
        <v>33.148200000000003</v>
      </c>
      <c r="S1491" t="s">
        <v>13638</v>
      </c>
      <c r="T1491" t="s">
        <v>13638</v>
      </c>
      <c r="U1491" s="17">
        <v>45546</v>
      </c>
      <c r="W1491">
        <v>33.148200000000003</v>
      </c>
      <c r="Y1491">
        <v>23.523199999999999</v>
      </c>
      <c r="Z1491" s="7">
        <v>9.823767656526261E-2</v>
      </c>
      <c r="AP1491">
        <f t="shared" si="23"/>
        <v>1490</v>
      </c>
    </row>
    <row r="1492" spans="1:42" x14ac:dyDescent="0.25">
      <c r="A1492" t="s">
        <v>44764</v>
      </c>
      <c r="N1492" t="s">
        <v>54</v>
      </c>
      <c r="O1492" t="s">
        <v>612</v>
      </c>
      <c r="P1492" t="s">
        <v>16166</v>
      </c>
      <c r="Q1492" t="s">
        <v>13638</v>
      </c>
      <c r="R1492">
        <v>102.2307</v>
      </c>
      <c r="S1492" t="s">
        <v>13638</v>
      </c>
      <c r="T1492" t="s">
        <v>13638</v>
      </c>
      <c r="U1492" s="17">
        <v>45546</v>
      </c>
      <c r="W1492">
        <v>102.2307</v>
      </c>
      <c r="Y1492">
        <v>46.200800000000001</v>
      </c>
      <c r="Z1492" s="7">
        <v>0.23115796634637586</v>
      </c>
      <c r="AP1492">
        <f t="shared" si="23"/>
        <v>1491</v>
      </c>
    </row>
    <row r="1493" spans="1:42" x14ac:dyDescent="0.25">
      <c r="A1493" t="s">
        <v>44765</v>
      </c>
      <c r="N1493" t="s">
        <v>54</v>
      </c>
      <c r="O1493" t="s">
        <v>611</v>
      </c>
      <c r="P1493" t="s">
        <v>16167</v>
      </c>
      <c r="Q1493" t="s">
        <v>16168</v>
      </c>
      <c r="R1493">
        <v>68.124300000000005</v>
      </c>
      <c r="S1493" t="s">
        <v>13638</v>
      </c>
      <c r="T1493" t="s">
        <v>13638</v>
      </c>
      <c r="U1493" s="17">
        <v>45546</v>
      </c>
      <c r="W1493">
        <v>68.124300000000005</v>
      </c>
      <c r="Y1493">
        <v>38.295400000000001</v>
      </c>
      <c r="Z1493" s="7">
        <v>0.16634371308276386</v>
      </c>
      <c r="AP1493">
        <f t="shared" si="23"/>
        <v>1492</v>
      </c>
    </row>
    <row r="1494" spans="1:42" x14ac:dyDescent="0.25">
      <c r="A1494" t="s">
        <v>44766</v>
      </c>
      <c r="N1494" t="s">
        <v>54</v>
      </c>
      <c r="O1494" t="s">
        <v>610</v>
      </c>
      <c r="P1494" t="s">
        <v>16169</v>
      </c>
      <c r="Q1494" t="s">
        <v>13638</v>
      </c>
      <c r="R1494">
        <v>96.111000000000004</v>
      </c>
      <c r="S1494" t="s">
        <v>13638</v>
      </c>
      <c r="T1494" t="s">
        <v>13638</v>
      </c>
      <c r="U1494" s="17">
        <v>45546</v>
      </c>
      <c r="W1494">
        <v>96.111000000000004</v>
      </c>
      <c r="Y1494">
        <v>44.223599999999998</v>
      </c>
      <c r="Z1494" s="7">
        <v>0.22577712106173209</v>
      </c>
      <c r="AP1494">
        <f t="shared" si="23"/>
        <v>1493</v>
      </c>
    </row>
    <row r="1495" spans="1:42" x14ac:dyDescent="0.25">
      <c r="A1495" t="s">
        <v>44767</v>
      </c>
      <c r="N1495" t="s">
        <v>54</v>
      </c>
      <c r="O1495" t="s">
        <v>609</v>
      </c>
      <c r="P1495" t="s">
        <v>16170</v>
      </c>
      <c r="Q1495" t="s">
        <v>16171</v>
      </c>
      <c r="R1495">
        <v>63.720999999999997</v>
      </c>
      <c r="S1495" t="s">
        <v>13638</v>
      </c>
      <c r="T1495" t="s">
        <v>13638</v>
      </c>
      <c r="U1495" s="17">
        <v>45546</v>
      </c>
      <c r="W1495">
        <v>63.720999999999997</v>
      </c>
      <c r="Y1495">
        <v>36.471499999999999</v>
      </c>
      <c r="Z1495" s="7">
        <v>0.16103604277513117</v>
      </c>
      <c r="AP1495">
        <f t="shared" si="23"/>
        <v>1494</v>
      </c>
    </row>
    <row r="1496" spans="1:42" x14ac:dyDescent="0.25">
      <c r="A1496" t="s">
        <v>44768</v>
      </c>
      <c r="N1496" t="s">
        <v>54</v>
      </c>
      <c r="O1496" t="s">
        <v>488</v>
      </c>
      <c r="P1496" t="s">
        <v>16172</v>
      </c>
      <c r="Q1496" t="s">
        <v>13638</v>
      </c>
      <c r="R1496">
        <v>35.645800000000001</v>
      </c>
      <c r="S1496" t="s">
        <v>13638</v>
      </c>
      <c r="T1496" t="s">
        <v>13638</v>
      </c>
      <c r="U1496" s="17">
        <v>45546</v>
      </c>
      <c r="W1496">
        <v>35.645800000000001</v>
      </c>
      <c r="Y1496">
        <v>18.122699999999998</v>
      </c>
      <c r="Z1496" s="7">
        <v>0.19605650147300135</v>
      </c>
      <c r="AP1496">
        <f t="shared" si="23"/>
        <v>1495</v>
      </c>
    </row>
    <row r="1497" spans="1:42" x14ac:dyDescent="0.25">
      <c r="A1497" t="s">
        <v>44769</v>
      </c>
      <c r="N1497" t="s">
        <v>54</v>
      </c>
      <c r="O1497" t="s">
        <v>16173</v>
      </c>
      <c r="P1497" t="s">
        <v>16174</v>
      </c>
      <c r="Q1497" t="s">
        <v>13638</v>
      </c>
      <c r="R1497">
        <v>26.369900000000001</v>
      </c>
      <c r="S1497" t="s">
        <v>13638</v>
      </c>
      <c r="T1497" t="s">
        <v>13638</v>
      </c>
      <c r="U1497" s="17">
        <v>45546</v>
      </c>
      <c r="W1497">
        <v>26.369900000000001</v>
      </c>
      <c r="Y1497">
        <v>16.59</v>
      </c>
      <c r="Z1497" s="7">
        <v>0.13329644364336168</v>
      </c>
      <c r="AP1497">
        <f t="shared" si="23"/>
        <v>1496</v>
      </c>
    </row>
    <row r="1498" spans="1:42" x14ac:dyDescent="0.25">
      <c r="A1498" t="s">
        <v>44770</v>
      </c>
      <c r="N1498" t="s">
        <v>54</v>
      </c>
      <c r="O1498" t="s">
        <v>16175</v>
      </c>
      <c r="P1498" t="s">
        <v>16176</v>
      </c>
      <c r="Q1498" t="s">
        <v>13638</v>
      </c>
      <c r="R1498">
        <v>26.369900000000001</v>
      </c>
      <c r="S1498" t="s">
        <v>13638</v>
      </c>
      <c r="T1498" t="s">
        <v>13638</v>
      </c>
      <c r="U1498" s="17">
        <v>45546</v>
      </c>
      <c r="W1498">
        <v>26.369900000000001</v>
      </c>
      <c r="Y1498">
        <v>16.59</v>
      </c>
      <c r="Z1498" s="7">
        <v>0.13329644364336168</v>
      </c>
      <c r="AP1498">
        <f t="shared" si="23"/>
        <v>1497</v>
      </c>
    </row>
    <row r="1499" spans="1:42" x14ac:dyDescent="0.25">
      <c r="A1499" t="s">
        <v>44771</v>
      </c>
      <c r="N1499" t="s">
        <v>54</v>
      </c>
      <c r="O1499" t="s">
        <v>487</v>
      </c>
      <c r="P1499" t="s">
        <v>16177</v>
      </c>
      <c r="Q1499" t="s">
        <v>13638</v>
      </c>
      <c r="R1499">
        <v>33.249000000000002</v>
      </c>
      <c r="S1499" t="s">
        <v>13638</v>
      </c>
      <c r="T1499" t="s">
        <v>13638</v>
      </c>
      <c r="U1499" s="17">
        <v>45546</v>
      </c>
      <c r="W1499">
        <v>33.249000000000002</v>
      </c>
      <c r="Y1499">
        <v>17.633600000000001</v>
      </c>
      <c r="Z1499" s="7">
        <v>0.18353556329446175</v>
      </c>
      <c r="AP1499">
        <f t="shared" si="23"/>
        <v>1498</v>
      </c>
    </row>
    <row r="1500" spans="1:42" x14ac:dyDescent="0.25">
      <c r="A1500" t="s">
        <v>44772</v>
      </c>
      <c r="N1500" t="s">
        <v>54</v>
      </c>
      <c r="O1500" t="s">
        <v>16178</v>
      </c>
      <c r="P1500" t="s">
        <v>16179</v>
      </c>
      <c r="Q1500" t="s">
        <v>13638</v>
      </c>
      <c r="R1500">
        <v>24.570900000000002</v>
      </c>
      <c r="S1500" t="s">
        <v>13638</v>
      </c>
      <c r="T1500" t="s">
        <v>13638</v>
      </c>
      <c r="U1500" s="17">
        <v>45546</v>
      </c>
      <c r="W1500">
        <v>24.570900000000002</v>
      </c>
      <c r="Y1500">
        <v>16.128399999999999</v>
      </c>
      <c r="Z1500" s="7">
        <v>0.12090609259622553</v>
      </c>
      <c r="AP1500">
        <f t="shared" si="23"/>
        <v>1499</v>
      </c>
    </row>
    <row r="1501" spans="1:42" x14ac:dyDescent="0.25">
      <c r="A1501" t="s">
        <v>44773</v>
      </c>
      <c r="N1501" t="s">
        <v>54</v>
      </c>
      <c r="O1501" t="s">
        <v>16180</v>
      </c>
      <c r="P1501" t="s">
        <v>16181</v>
      </c>
      <c r="Q1501" t="s">
        <v>13638</v>
      </c>
      <c r="R1501">
        <v>24.570900000000002</v>
      </c>
      <c r="S1501" t="s">
        <v>13638</v>
      </c>
      <c r="T1501" t="s">
        <v>13638</v>
      </c>
      <c r="U1501" s="17">
        <v>45546</v>
      </c>
      <c r="W1501">
        <v>24.570900000000002</v>
      </c>
      <c r="Y1501">
        <v>16.128399999999999</v>
      </c>
      <c r="Z1501" s="7">
        <v>0.12090609259622553</v>
      </c>
      <c r="AP1501">
        <f t="shared" si="23"/>
        <v>1500</v>
      </c>
    </row>
    <row r="1502" spans="1:42" x14ac:dyDescent="0.25">
      <c r="A1502" t="s">
        <v>44774</v>
      </c>
      <c r="N1502" t="s">
        <v>54</v>
      </c>
      <c r="O1502" t="s">
        <v>16182</v>
      </c>
      <c r="P1502" t="s">
        <v>16183</v>
      </c>
      <c r="Q1502" t="s">
        <v>13638</v>
      </c>
      <c r="R1502">
        <v>45.143099999999997</v>
      </c>
      <c r="S1502" t="s">
        <v>13638</v>
      </c>
      <c r="T1502" t="s">
        <v>13638</v>
      </c>
      <c r="U1502" s="17">
        <v>45546</v>
      </c>
      <c r="W1502">
        <v>45.143099999999997</v>
      </c>
      <c r="Y1502">
        <v>27.167200000000001</v>
      </c>
      <c r="Z1502" s="7">
        <v>0.14629945134474465</v>
      </c>
      <c r="AP1502">
        <f t="shared" si="23"/>
        <v>1501</v>
      </c>
    </row>
    <row r="1503" spans="1:42" x14ac:dyDescent="0.25">
      <c r="N1503" t="s">
        <v>54</v>
      </c>
      <c r="O1503" t="s">
        <v>16184</v>
      </c>
      <c r="P1503" t="s">
        <v>13638</v>
      </c>
      <c r="Q1503" t="s">
        <v>16185</v>
      </c>
      <c r="R1503">
        <v>45.143099999999997</v>
      </c>
      <c r="S1503" t="s">
        <v>13638</v>
      </c>
      <c r="T1503" t="s">
        <v>13638</v>
      </c>
      <c r="U1503" s="17">
        <v>45546</v>
      </c>
      <c r="W1503">
        <v>45.143099999999997</v>
      </c>
      <c r="Y1503">
        <v>27.167200000000001</v>
      </c>
      <c r="Z1503" s="7">
        <v>0.14629945134474465</v>
      </c>
      <c r="AP1503">
        <f t="shared" si="23"/>
        <v>1502</v>
      </c>
    </row>
    <row r="1504" spans="1:42" x14ac:dyDescent="0.25">
      <c r="A1504" t="s">
        <v>40</v>
      </c>
      <c r="N1504" t="s">
        <v>54</v>
      </c>
      <c r="O1504" t="s">
        <v>16186</v>
      </c>
      <c r="P1504" t="s">
        <v>16187</v>
      </c>
      <c r="Q1504" t="s">
        <v>13638</v>
      </c>
      <c r="R1504">
        <v>36.089199999999998</v>
      </c>
      <c r="S1504" t="s">
        <v>13638</v>
      </c>
      <c r="T1504" t="s">
        <v>13638</v>
      </c>
      <c r="U1504" s="17">
        <v>45546</v>
      </c>
      <c r="W1504">
        <v>36.089199999999998</v>
      </c>
      <c r="Y1504">
        <v>22.8825</v>
      </c>
      <c r="Z1504" s="7">
        <v>0.13101600141426939</v>
      </c>
      <c r="AP1504">
        <f t="shared" si="23"/>
        <v>1503</v>
      </c>
    </row>
    <row r="1505" spans="1:42" x14ac:dyDescent="0.25">
      <c r="A1505" t="s">
        <v>44775</v>
      </c>
      <c r="N1505" t="s">
        <v>54</v>
      </c>
      <c r="O1505" t="s">
        <v>16188</v>
      </c>
      <c r="P1505" t="s">
        <v>13638</v>
      </c>
      <c r="Q1505" t="s">
        <v>16189</v>
      </c>
      <c r="R1505">
        <v>36.089199999999998</v>
      </c>
      <c r="S1505" t="s">
        <v>13638</v>
      </c>
      <c r="T1505" t="s">
        <v>13638</v>
      </c>
      <c r="U1505" s="17">
        <v>45546</v>
      </c>
      <c r="W1505">
        <v>36.089199999999998</v>
      </c>
      <c r="Y1505">
        <v>22.8825</v>
      </c>
      <c r="Z1505" s="7">
        <v>0.13101600141426939</v>
      </c>
      <c r="AP1505">
        <f t="shared" si="23"/>
        <v>1504</v>
      </c>
    </row>
    <row r="1506" spans="1:42" x14ac:dyDescent="0.25">
      <c r="A1506" t="s">
        <v>44776</v>
      </c>
      <c r="N1506" t="s">
        <v>54</v>
      </c>
      <c r="O1506" t="s">
        <v>456</v>
      </c>
      <c r="P1506" t="s">
        <v>16190</v>
      </c>
      <c r="Q1506" t="s">
        <v>13638</v>
      </c>
      <c r="R1506">
        <v>45.143099999999997</v>
      </c>
      <c r="S1506" t="s">
        <v>13638</v>
      </c>
      <c r="T1506" t="s">
        <v>13638</v>
      </c>
      <c r="U1506" s="17">
        <v>45546</v>
      </c>
      <c r="W1506">
        <v>45.143099999999997</v>
      </c>
      <c r="Y1506">
        <v>27.167200000000001</v>
      </c>
      <c r="Z1506" s="7">
        <v>0.14629945134474465</v>
      </c>
      <c r="AP1506">
        <f t="shared" si="23"/>
        <v>1505</v>
      </c>
    </row>
    <row r="1507" spans="1:42" x14ac:dyDescent="0.25">
      <c r="A1507" t="s">
        <v>44777</v>
      </c>
      <c r="N1507" t="s">
        <v>54</v>
      </c>
      <c r="O1507" t="s">
        <v>455</v>
      </c>
      <c r="P1507" t="s">
        <v>16191</v>
      </c>
      <c r="Q1507" t="s">
        <v>13638</v>
      </c>
      <c r="R1507">
        <v>39.2378</v>
      </c>
      <c r="S1507" t="s">
        <v>13638</v>
      </c>
      <c r="T1507" t="s">
        <v>13638</v>
      </c>
      <c r="U1507" s="17">
        <v>45546</v>
      </c>
      <c r="W1507">
        <v>39.2378</v>
      </c>
      <c r="Y1507">
        <v>24.8612</v>
      </c>
      <c r="Z1507" s="7">
        <v>0.13122376662128499</v>
      </c>
      <c r="AP1507">
        <f t="shared" si="23"/>
        <v>1506</v>
      </c>
    </row>
    <row r="1508" spans="1:42" x14ac:dyDescent="0.25">
      <c r="A1508" t="s">
        <v>44778</v>
      </c>
      <c r="N1508" t="s">
        <v>54</v>
      </c>
      <c r="O1508" t="s">
        <v>16192</v>
      </c>
      <c r="P1508" t="s">
        <v>16193</v>
      </c>
      <c r="Q1508" t="s">
        <v>13638</v>
      </c>
      <c r="R1508">
        <v>21.0336</v>
      </c>
      <c r="S1508" t="s">
        <v>13638</v>
      </c>
      <c r="T1508" t="s">
        <v>13638</v>
      </c>
      <c r="U1508" s="17">
        <v>45546</v>
      </c>
      <c r="W1508">
        <v>21.0336</v>
      </c>
      <c r="Y1508">
        <v>0</v>
      </c>
      <c r="Z1508" s="7">
        <v>0</v>
      </c>
      <c r="AP1508">
        <f t="shared" si="23"/>
        <v>1507</v>
      </c>
    </row>
    <row r="1509" spans="1:42" x14ac:dyDescent="0.25">
      <c r="A1509" t="s">
        <v>44779</v>
      </c>
      <c r="N1509" t="s">
        <v>54</v>
      </c>
      <c r="O1509" t="s">
        <v>16194</v>
      </c>
      <c r="P1509" t="s">
        <v>16195</v>
      </c>
      <c r="Q1509" t="s">
        <v>13638</v>
      </c>
      <c r="R1509">
        <v>21.0336</v>
      </c>
      <c r="S1509" t="s">
        <v>13638</v>
      </c>
      <c r="T1509" t="s">
        <v>13638</v>
      </c>
      <c r="U1509" s="17">
        <v>45546</v>
      </c>
      <c r="W1509">
        <v>21.0336</v>
      </c>
      <c r="Y1509">
        <v>0</v>
      </c>
      <c r="Z1509" s="7">
        <v>0</v>
      </c>
      <c r="AP1509">
        <f t="shared" si="23"/>
        <v>1508</v>
      </c>
    </row>
    <row r="1510" spans="1:42" x14ac:dyDescent="0.25">
      <c r="A1510" t="s">
        <v>44780</v>
      </c>
      <c r="N1510" t="s">
        <v>54</v>
      </c>
      <c r="O1510" t="s">
        <v>16196</v>
      </c>
      <c r="P1510" t="s">
        <v>13638</v>
      </c>
      <c r="Q1510" t="s">
        <v>16197</v>
      </c>
      <c r="R1510">
        <v>21.0336</v>
      </c>
      <c r="S1510" t="s">
        <v>13638</v>
      </c>
      <c r="T1510" t="s">
        <v>13638</v>
      </c>
      <c r="U1510" s="17">
        <v>45546</v>
      </c>
      <c r="W1510">
        <v>21.0336</v>
      </c>
      <c r="Y1510">
        <v>0</v>
      </c>
      <c r="Z1510" s="7">
        <v>0</v>
      </c>
      <c r="AP1510">
        <f t="shared" si="23"/>
        <v>1509</v>
      </c>
    </row>
    <row r="1511" spans="1:42" x14ac:dyDescent="0.25">
      <c r="A1511" t="s">
        <v>44781</v>
      </c>
      <c r="N1511" t="s">
        <v>54</v>
      </c>
      <c r="O1511" t="s">
        <v>16198</v>
      </c>
      <c r="P1511" t="s">
        <v>16199</v>
      </c>
      <c r="Q1511" t="s">
        <v>13638</v>
      </c>
      <c r="R1511">
        <v>19.968900000000001</v>
      </c>
      <c r="S1511" t="s">
        <v>13638</v>
      </c>
      <c r="T1511" t="s">
        <v>13638</v>
      </c>
      <c r="U1511" s="17">
        <v>45546</v>
      </c>
      <c r="W1511">
        <v>19.968900000000001</v>
      </c>
      <c r="Y1511">
        <v>0</v>
      </c>
      <c r="Z1511" s="7">
        <v>0</v>
      </c>
      <c r="AP1511">
        <f t="shared" si="23"/>
        <v>1510</v>
      </c>
    </row>
    <row r="1512" spans="1:42" x14ac:dyDescent="0.25">
      <c r="A1512" t="s">
        <v>44782</v>
      </c>
      <c r="N1512" t="s">
        <v>54</v>
      </c>
      <c r="O1512" t="s">
        <v>16200</v>
      </c>
      <c r="P1512" t="s">
        <v>16201</v>
      </c>
      <c r="Q1512" t="s">
        <v>13638</v>
      </c>
      <c r="R1512">
        <v>19.968900000000001</v>
      </c>
      <c r="S1512" t="s">
        <v>13638</v>
      </c>
      <c r="T1512" t="s">
        <v>13638</v>
      </c>
      <c r="U1512" s="17">
        <v>45546</v>
      </c>
      <c r="W1512">
        <v>19.968900000000001</v>
      </c>
      <c r="Y1512">
        <v>0</v>
      </c>
      <c r="Z1512" s="7">
        <v>0</v>
      </c>
      <c r="AP1512">
        <f t="shared" si="23"/>
        <v>1511</v>
      </c>
    </row>
    <row r="1513" spans="1:42" x14ac:dyDescent="0.25">
      <c r="A1513" t="s">
        <v>44783</v>
      </c>
      <c r="N1513" t="s">
        <v>54</v>
      </c>
      <c r="O1513" t="s">
        <v>16202</v>
      </c>
      <c r="P1513" t="s">
        <v>13638</v>
      </c>
      <c r="Q1513" t="s">
        <v>16203</v>
      </c>
      <c r="R1513">
        <v>19.968900000000001</v>
      </c>
      <c r="S1513" t="s">
        <v>13638</v>
      </c>
      <c r="T1513" t="s">
        <v>13638</v>
      </c>
      <c r="U1513" s="17">
        <v>45546</v>
      </c>
      <c r="W1513">
        <v>19.968900000000001</v>
      </c>
      <c r="Y1513">
        <v>0</v>
      </c>
      <c r="Z1513" s="7">
        <v>0</v>
      </c>
      <c r="AP1513">
        <f t="shared" si="23"/>
        <v>1512</v>
      </c>
    </row>
    <row r="1514" spans="1:42" x14ac:dyDescent="0.25">
      <c r="A1514" t="s">
        <v>44784</v>
      </c>
      <c r="N1514" t="s">
        <v>54</v>
      </c>
      <c r="O1514" t="s">
        <v>16204</v>
      </c>
      <c r="P1514" t="s">
        <v>16205</v>
      </c>
      <c r="Q1514" t="s">
        <v>13638</v>
      </c>
      <c r="R1514">
        <v>60.212800000000001</v>
      </c>
      <c r="S1514" t="s">
        <v>13638</v>
      </c>
      <c r="T1514" t="s">
        <v>13638</v>
      </c>
      <c r="U1514" s="17">
        <v>45546</v>
      </c>
      <c r="W1514">
        <v>60.212800000000001</v>
      </c>
      <c r="Y1514">
        <v>30.972000000000001</v>
      </c>
      <c r="Z1514" s="7">
        <v>0.19259569776909391</v>
      </c>
      <c r="AP1514">
        <f t="shared" si="23"/>
        <v>1513</v>
      </c>
    </row>
    <row r="1515" spans="1:42" x14ac:dyDescent="0.25">
      <c r="A1515" t="s">
        <v>44785</v>
      </c>
      <c r="N1515" t="s">
        <v>54</v>
      </c>
      <c r="O1515" t="s">
        <v>16206</v>
      </c>
      <c r="P1515" t="s">
        <v>13638</v>
      </c>
      <c r="Q1515" t="s">
        <v>16207</v>
      </c>
      <c r="R1515">
        <v>60.212800000000001</v>
      </c>
      <c r="S1515" t="s">
        <v>13638</v>
      </c>
      <c r="T1515" t="s">
        <v>13638</v>
      </c>
      <c r="U1515" s="17">
        <v>45546</v>
      </c>
      <c r="W1515">
        <v>60.212800000000001</v>
      </c>
      <c r="Y1515">
        <v>30.972000000000001</v>
      </c>
      <c r="Z1515" s="7">
        <v>0.19259569776909391</v>
      </c>
      <c r="AP1515">
        <f t="shared" si="23"/>
        <v>1514</v>
      </c>
    </row>
    <row r="1516" spans="1:42" x14ac:dyDescent="0.25">
      <c r="A1516" t="s">
        <v>44786</v>
      </c>
      <c r="N1516" t="s">
        <v>54</v>
      </c>
      <c r="O1516" t="s">
        <v>16208</v>
      </c>
      <c r="P1516" t="s">
        <v>16209</v>
      </c>
      <c r="Q1516" t="s">
        <v>13638</v>
      </c>
      <c r="R1516">
        <v>52.237200000000001</v>
      </c>
      <c r="S1516" t="s">
        <v>13638</v>
      </c>
      <c r="T1516" t="s">
        <v>13638</v>
      </c>
      <c r="U1516" s="17">
        <v>45546</v>
      </c>
      <c r="W1516">
        <v>52.237200000000001</v>
      </c>
      <c r="Y1516">
        <v>28.2392</v>
      </c>
      <c r="Z1516" s="7">
        <v>0.17787688767025678</v>
      </c>
      <c r="AP1516">
        <f t="shared" si="23"/>
        <v>1515</v>
      </c>
    </row>
    <row r="1517" spans="1:42" x14ac:dyDescent="0.25">
      <c r="A1517" t="s">
        <v>44787</v>
      </c>
      <c r="N1517" t="s">
        <v>54</v>
      </c>
      <c r="O1517" t="s">
        <v>16210</v>
      </c>
      <c r="P1517" t="s">
        <v>13638</v>
      </c>
      <c r="Q1517" t="s">
        <v>16211</v>
      </c>
      <c r="R1517">
        <v>52.237200000000001</v>
      </c>
      <c r="S1517" t="s">
        <v>13638</v>
      </c>
      <c r="T1517" t="s">
        <v>13638</v>
      </c>
      <c r="U1517" s="17">
        <v>45546</v>
      </c>
      <c r="W1517">
        <v>52.237200000000001</v>
      </c>
      <c r="Y1517">
        <v>28.2392</v>
      </c>
      <c r="Z1517" s="7">
        <v>0.17787688767025678</v>
      </c>
      <c r="AP1517">
        <f t="shared" si="23"/>
        <v>1516</v>
      </c>
    </row>
    <row r="1518" spans="1:42" x14ac:dyDescent="0.25">
      <c r="A1518" t="s">
        <v>44788</v>
      </c>
      <c r="N1518" t="s">
        <v>54</v>
      </c>
      <c r="O1518" t="s">
        <v>454</v>
      </c>
      <c r="P1518" t="s">
        <v>16212</v>
      </c>
      <c r="Q1518" t="s">
        <v>13638</v>
      </c>
      <c r="R1518">
        <v>60.212800000000001</v>
      </c>
      <c r="S1518" t="s">
        <v>13638</v>
      </c>
      <c r="T1518" t="s">
        <v>13638</v>
      </c>
      <c r="U1518" s="17">
        <v>45546</v>
      </c>
      <c r="W1518">
        <v>60.212800000000001</v>
      </c>
      <c r="Y1518">
        <v>30.972000000000001</v>
      </c>
      <c r="Z1518" s="7">
        <v>0.19259569776909391</v>
      </c>
      <c r="AP1518">
        <f t="shared" si="23"/>
        <v>1517</v>
      </c>
    </row>
    <row r="1519" spans="1:42" x14ac:dyDescent="0.25">
      <c r="A1519" t="s">
        <v>44789</v>
      </c>
      <c r="N1519" t="s">
        <v>54</v>
      </c>
      <c r="O1519" t="s">
        <v>453</v>
      </c>
      <c r="P1519" t="s">
        <v>16213</v>
      </c>
      <c r="Q1519" t="s">
        <v>13638</v>
      </c>
      <c r="R1519">
        <v>52.237200000000001</v>
      </c>
      <c r="S1519" t="s">
        <v>13638</v>
      </c>
      <c r="T1519" t="s">
        <v>13638</v>
      </c>
      <c r="U1519" s="17">
        <v>45546</v>
      </c>
      <c r="W1519">
        <v>52.237200000000001</v>
      </c>
      <c r="Y1519">
        <v>28.2392</v>
      </c>
      <c r="Z1519" s="7">
        <v>0.17787688767025678</v>
      </c>
      <c r="AP1519">
        <f t="shared" si="23"/>
        <v>1518</v>
      </c>
    </row>
    <row r="1520" spans="1:42" x14ac:dyDescent="0.25">
      <c r="A1520" t="s">
        <v>44790</v>
      </c>
      <c r="N1520" t="s">
        <v>54</v>
      </c>
      <c r="O1520" t="s">
        <v>436</v>
      </c>
      <c r="P1520" t="s">
        <v>16214</v>
      </c>
      <c r="Q1520" t="s">
        <v>13638</v>
      </c>
      <c r="R1520">
        <v>487.7833</v>
      </c>
      <c r="S1520" t="s">
        <v>13638</v>
      </c>
      <c r="T1520" t="s">
        <v>13638</v>
      </c>
      <c r="U1520" s="17">
        <v>45546</v>
      </c>
      <c r="W1520">
        <v>487.7833</v>
      </c>
      <c r="Y1520">
        <v>262.61799999999999</v>
      </c>
      <c r="Z1520" s="7">
        <v>0.17908486908444665</v>
      </c>
      <c r="AP1520">
        <f t="shared" si="23"/>
        <v>1519</v>
      </c>
    </row>
    <row r="1521" spans="1:42" x14ac:dyDescent="0.25">
      <c r="N1521" t="s">
        <v>54</v>
      </c>
      <c r="O1521" t="s">
        <v>435</v>
      </c>
      <c r="P1521" t="s">
        <v>16215</v>
      </c>
      <c r="Q1521" t="s">
        <v>16216</v>
      </c>
      <c r="R1521">
        <v>267.77629999999999</v>
      </c>
      <c r="S1521" t="s">
        <v>13638</v>
      </c>
      <c r="T1521" t="s">
        <v>13638</v>
      </c>
      <c r="U1521" s="17">
        <v>45546</v>
      </c>
      <c r="W1521">
        <v>267.77629999999999</v>
      </c>
      <c r="Y1521">
        <v>144.20840000000001</v>
      </c>
      <c r="Z1521" s="7">
        <v>0.17900260355529518</v>
      </c>
      <c r="AP1521">
        <f t="shared" si="23"/>
        <v>1520</v>
      </c>
    </row>
    <row r="1522" spans="1:42" x14ac:dyDescent="0.25">
      <c r="A1522" t="s">
        <v>10</v>
      </c>
      <c r="N1522" t="s">
        <v>54</v>
      </c>
      <c r="O1522" t="s">
        <v>434</v>
      </c>
      <c r="P1522" t="s">
        <v>16217</v>
      </c>
      <c r="Q1522" t="s">
        <v>16218</v>
      </c>
      <c r="R1522">
        <v>175.98439999999999</v>
      </c>
      <c r="S1522" t="s">
        <v>13638</v>
      </c>
      <c r="T1522" t="s">
        <v>13638</v>
      </c>
      <c r="U1522" s="17">
        <v>45546</v>
      </c>
      <c r="W1522">
        <v>175.98439999999999</v>
      </c>
      <c r="Y1522">
        <v>98.685000000000002</v>
      </c>
      <c r="Z1522" s="7">
        <v>0.16706823854212605</v>
      </c>
      <c r="AP1522">
        <f t="shared" si="23"/>
        <v>1521</v>
      </c>
    </row>
    <row r="1523" spans="1:42" x14ac:dyDescent="0.25">
      <c r="A1523" t="s">
        <v>44791</v>
      </c>
      <c r="N1523" t="s">
        <v>54</v>
      </c>
      <c r="O1523" t="s">
        <v>433</v>
      </c>
      <c r="P1523" t="s">
        <v>16219</v>
      </c>
      <c r="Q1523" t="s">
        <v>13638</v>
      </c>
      <c r="R1523">
        <v>431.78050000000002</v>
      </c>
      <c r="S1523" t="s">
        <v>13638</v>
      </c>
      <c r="T1523" t="s">
        <v>13638</v>
      </c>
      <c r="U1523" s="17">
        <v>45546</v>
      </c>
      <c r="W1523">
        <v>431.78050000000002</v>
      </c>
      <c r="Y1523">
        <v>241.85820000000001</v>
      </c>
      <c r="Z1523" s="7">
        <v>0.16739348086949413</v>
      </c>
      <c r="AP1523">
        <f t="shared" si="23"/>
        <v>1522</v>
      </c>
    </row>
    <row r="1524" spans="1:42" x14ac:dyDescent="0.25">
      <c r="A1524" t="s">
        <v>44792</v>
      </c>
      <c r="N1524" t="s">
        <v>54</v>
      </c>
      <c r="O1524" t="s">
        <v>16220</v>
      </c>
      <c r="P1524" t="s">
        <v>16221</v>
      </c>
      <c r="Q1524" t="s">
        <v>13638</v>
      </c>
      <c r="R1524">
        <v>17.213799999999999</v>
      </c>
      <c r="S1524" t="s">
        <v>13638</v>
      </c>
      <c r="T1524" t="s">
        <v>13638</v>
      </c>
      <c r="U1524" s="17">
        <v>45546</v>
      </c>
      <c r="W1524">
        <v>17.213799999999999</v>
      </c>
      <c r="Y1524">
        <v>0</v>
      </c>
      <c r="Z1524" s="7">
        <v>0</v>
      </c>
      <c r="AP1524">
        <f t="shared" si="23"/>
        <v>1523</v>
      </c>
    </row>
    <row r="1525" spans="1:42" x14ac:dyDescent="0.25">
      <c r="A1525" t="s">
        <v>44793</v>
      </c>
      <c r="N1525" t="s">
        <v>54</v>
      </c>
      <c r="O1525" t="s">
        <v>16222</v>
      </c>
      <c r="P1525" t="s">
        <v>16223</v>
      </c>
      <c r="Q1525" t="s">
        <v>13638</v>
      </c>
      <c r="R1525">
        <v>17.213799999999999</v>
      </c>
      <c r="S1525" t="s">
        <v>13638</v>
      </c>
      <c r="T1525" t="s">
        <v>13638</v>
      </c>
      <c r="U1525" s="17">
        <v>45546</v>
      </c>
      <c r="W1525">
        <v>17.213799999999999</v>
      </c>
      <c r="Y1525">
        <v>0</v>
      </c>
      <c r="Z1525" s="7">
        <v>0</v>
      </c>
      <c r="AP1525">
        <f t="shared" si="23"/>
        <v>1524</v>
      </c>
    </row>
    <row r="1526" spans="1:42" x14ac:dyDescent="0.25">
      <c r="A1526" t="s">
        <v>44794</v>
      </c>
      <c r="N1526" t="s">
        <v>54</v>
      </c>
      <c r="O1526" t="s">
        <v>16224</v>
      </c>
      <c r="P1526" t="s">
        <v>13638</v>
      </c>
      <c r="Q1526" t="s">
        <v>16225</v>
      </c>
      <c r="R1526">
        <v>17.213799999999999</v>
      </c>
      <c r="S1526" t="s">
        <v>13638</v>
      </c>
      <c r="T1526" t="s">
        <v>13638</v>
      </c>
      <c r="U1526" s="17">
        <v>45546</v>
      </c>
      <c r="W1526">
        <v>17.213799999999999</v>
      </c>
      <c r="Y1526">
        <v>0</v>
      </c>
      <c r="Z1526" s="7">
        <v>0</v>
      </c>
      <c r="AP1526">
        <f t="shared" si="23"/>
        <v>1525</v>
      </c>
    </row>
    <row r="1527" spans="1:42" x14ac:dyDescent="0.25">
      <c r="N1527" t="s">
        <v>54</v>
      </c>
      <c r="O1527" t="s">
        <v>16226</v>
      </c>
      <c r="P1527" t="s">
        <v>16227</v>
      </c>
      <c r="Q1527" t="s">
        <v>13638</v>
      </c>
      <c r="R1527">
        <v>16.607099999999999</v>
      </c>
      <c r="S1527" t="s">
        <v>13638</v>
      </c>
      <c r="T1527" t="s">
        <v>13638</v>
      </c>
      <c r="U1527" s="17">
        <v>45546</v>
      </c>
      <c r="W1527">
        <v>16.607099999999999</v>
      </c>
      <c r="Y1527">
        <v>0</v>
      </c>
      <c r="Z1527" s="7">
        <v>0</v>
      </c>
      <c r="AP1527">
        <f t="shared" si="23"/>
        <v>1526</v>
      </c>
    </row>
    <row r="1528" spans="1:42" x14ac:dyDescent="0.25">
      <c r="A1528" t="s">
        <v>32</v>
      </c>
      <c r="N1528" t="s">
        <v>54</v>
      </c>
      <c r="O1528" t="s">
        <v>16228</v>
      </c>
      <c r="P1528" t="s">
        <v>16229</v>
      </c>
      <c r="Q1528" t="s">
        <v>13638</v>
      </c>
      <c r="R1528">
        <v>16.607099999999999</v>
      </c>
      <c r="S1528" t="s">
        <v>13638</v>
      </c>
      <c r="T1528" t="s">
        <v>13638</v>
      </c>
      <c r="U1528" s="17">
        <v>45546</v>
      </c>
      <c r="W1528">
        <v>16.607099999999999</v>
      </c>
      <c r="Y1528">
        <v>0</v>
      </c>
      <c r="Z1528" s="7">
        <v>0</v>
      </c>
      <c r="AP1528">
        <f t="shared" si="23"/>
        <v>1527</v>
      </c>
    </row>
    <row r="1529" spans="1:42" x14ac:dyDescent="0.25">
      <c r="A1529" t="s">
        <v>44795</v>
      </c>
      <c r="N1529" t="s">
        <v>54</v>
      </c>
      <c r="O1529" t="s">
        <v>16230</v>
      </c>
      <c r="P1529" t="s">
        <v>13638</v>
      </c>
      <c r="Q1529" t="s">
        <v>16231</v>
      </c>
      <c r="R1529">
        <v>16.607099999999999</v>
      </c>
      <c r="S1529" t="s">
        <v>13638</v>
      </c>
      <c r="T1529" t="s">
        <v>13638</v>
      </c>
      <c r="U1529" s="17">
        <v>45546</v>
      </c>
      <c r="W1529">
        <v>16.607099999999999</v>
      </c>
      <c r="Y1529">
        <v>0</v>
      </c>
      <c r="Z1529" s="7">
        <v>0</v>
      </c>
      <c r="AP1529">
        <f t="shared" si="23"/>
        <v>1528</v>
      </c>
    </row>
    <row r="1530" spans="1:42" x14ac:dyDescent="0.25">
      <c r="A1530" t="s">
        <v>44796</v>
      </c>
      <c r="N1530" t="s">
        <v>54</v>
      </c>
      <c r="O1530" t="s">
        <v>16232</v>
      </c>
      <c r="P1530" t="s">
        <v>16233</v>
      </c>
      <c r="Q1530" t="s">
        <v>13638</v>
      </c>
      <c r="R1530">
        <v>53.547600000000003</v>
      </c>
      <c r="S1530" t="s">
        <v>13638</v>
      </c>
      <c r="T1530" t="s">
        <v>13638</v>
      </c>
      <c r="U1530" s="17">
        <v>45546</v>
      </c>
      <c r="W1530">
        <v>53.547600000000003</v>
      </c>
      <c r="Y1530">
        <v>25.303000000000001</v>
      </c>
      <c r="Z1530" s="7">
        <v>0.21783426235247649</v>
      </c>
      <c r="AP1530">
        <f t="shared" si="23"/>
        <v>1529</v>
      </c>
    </row>
    <row r="1531" spans="1:42" x14ac:dyDescent="0.25">
      <c r="A1531" t="s">
        <v>44797</v>
      </c>
      <c r="N1531" t="s">
        <v>54</v>
      </c>
      <c r="O1531" t="s">
        <v>16234</v>
      </c>
      <c r="P1531" t="s">
        <v>13638</v>
      </c>
      <c r="Q1531" t="s">
        <v>16235</v>
      </c>
      <c r="R1531">
        <v>53.547600000000003</v>
      </c>
      <c r="S1531" t="s">
        <v>13638</v>
      </c>
      <c r="T1531" t="s">
        <v>13638</v>
      </c>
      <c r="U1531" s="17">
        <v>45546</v>
      </c>
      <c r="W1531">
        <v>53.547600000000003</v>
      </c>
      <c r="Y1531">
        <v>25.303000000000001</v>
      </c>
      <c r="Z1531" s="7">
        <v>0.21783426235247649</v>
      </c>
      <c r="AP1531">
        <f t="shared" si="23"/>
        <v>1530</v>
      </c>
    </row>
    <row r="1532" spans="1:42" x14ac:dyDescent="0.25">
      <c r="A1532" t="s">
        <v>44798</v>
      </c>
      <c r="N1532" t="s">
        <v>54</v>
      </c>
      <c r="O1532" t="s">
        <v>421</v>
      </c>
      <c r="P1532" t="s">
        <v>16236</v>
      </c>
      <c r="Q1532" t="s">
        <v>13638</v>
      </c>
      <c r="R1532">
        <v>43.3735</v>
      </c>
      <c r="S1532" t="s">
        <v>13638</v>
      </c>
      <c r="T1532" t="s">
        <v>13638</v>
      </c>
      <c r="U1532" s="17">
        <v>45546</v>
      </c>
      <c r="W1532">
        <v>43.3735</v>
      </c>
      <c r="Y1532">
        <v>21.3249</v>
      </c>
      <c r="Z1532" s="7">
        <v>0.20601371142687697</v>
      </c>
      <c r="AP1532">
        <f t="shared" si="23"/>
        <v>1531</v>
      </c>
    </row>
    <row r="1533" spans="1:42" x14ac:dyDescent="0.25">
      <c r="A1533" t="s">
        <v>44799</v>
      </c>
      <c r="N1533" t="s">
        <v>54</v>
      </c>
      <c r="O1533" t="s">
        <v>16237</v>
      </c>
      <c r="P1533" t="s">
        <v>13638</v>
      </c>
      <c r="Q1533" t="s">
        <v>16238</v>
      </c>
      <c r="R1533">
        <v>43.3735</v>
      </c>
      <c r="S1533" t="s">
        <v>13638</v>
      </c>
      <c r="T1533" t="s">
        <v>13638</v>
      </c>
      <c r="U1533" s="17">
        <v>45546</v>
      </c>
      <c r="W1533">
        <v>43.3735</v>
      </c>
      <c r="Y1533">
        <v>21.3249</v>
      </c>
      <c r="Z1533" s="7">
        <v>0.20601371142687697</v>
      </c>
      <c r="AP1533">
        <f t="shared" si="23"/>
        <v>1532</v>
      </c>
    </row>
    <row r="1534" spans="1:42" x14ac:dyDescent="0.25">
      <c r="A1534" t="s">
        <v>44800</v>
      </c>
      <c r="N1534" t="s">
        <v>54</v>
      </c>
      <c r="O1534" t="s">
        <v>420</v>
      </c>
      <c r="P1534" t="s">
        <v>16239</v>
      </c>
      <c r="Q1534" t="s">
        <v>13638</v>
      </c>
      <c r="R1534">
        <v>53.547600000000003</v>
      </c>
      <c r="S1534" t="s">
        <v>13638</v>
      </c>
      <c r="T1534" t="s">
        <v>13638</v>
      </c>
      <c r="U1534" s="17">
        <v>45546</v>
      </c>
      <c r="W1534">
        <v>53.547600000000003</v>
      </c>
      <c r="Y1534">
        <v>25.303000000000001</v>
      </c>
      <c r="Z1534" s="7">
        <v>0.21783426235247649</v>
      </c>
      <c r="AP1534">
        <f t="shared" si="23"/>
        <v>1533</v>
      </c>
    </row>
    <row r="1535" spans="1:42" x14ac:dyDescent="0.25">
      <c r="A1535" t="s">
        <v>44801</v>
      </c>
      <c r="N1535" t="s">
        <v>54</v>
      </c>
      <c r="O1535" t="s">
        <v>419</v>
      </c>
      <c r="P1535" t="s">
        <v>16240</v>
      </c>
      <c r="Q1535" t="s">
        <v>13638</v>
      </c>
      <c r="R1535">
        <v>47.035400000000003</v>
      </c>
      <c r="S1535" t="s">
        <v>13638</v>
      </c>
      <c r="T1535" t="s">
        <v>13638</v>
      </c>
      <c r="U1535" s="17">
        <v>45546</v>
      </c>
      <c r="W1535">
        <v>47.035400000000003</v>
      </c>
      <c r="Y1535">
        <v>23.1875</v>
      </c>
      <c r="Z1535" s="7">
        <v>0.20521462844082805</v>
      </c>
      <c r="AP1535">
        <f t="shared" si="23"/>
        <v>1534</v>
      </c>
    </row>
    <row r="1536" spans="1:42" x14ac:dyDescent="0.25">
      <c r="A1536" t="s">
        <v>44802</v>
      </c>
      <c r="N1536" t="s">
        <v>54</v>
      </c>
      <c r="O1536" t="s">
        <v>16241</v>
      </c>
      <c r="P1536" t="s">
        <v>16242</v>
      </c>
      <c r="Q1536" t="s">
        <v>13638</v>
      </c>
      <c r="R1536">
        <v>35.69</v>
      </c>
      <c r="S1536" t="s">
        <v>13638</v>
      </c>
      <c r="T1536" t="s">
        <v>13638</v>
      </c>
      <c r="U1536" s="17">
        <v>45546</v>
      </c>
      <c r="W1536">
        <v>35.69</v>
      </c>
      <c r="Y1536">
        <v>18.272400000000001</v>
      </c>
      <c r="Z1536" s="7">
        <v>0.19398310900243843</v>
      </c>
      <c r="AP1536">
        <f t="shared" si="23"/>
        <v>1535</v>
      </c>
    </row>
    <row r="1537" spans="1:42" x14ac:dyDescent="0.25">
      <c r="A1537" t="s">
        <v>44803</v>
      </c>
      <c r="N1537" t="s">
        <v>54</v>
      </c>
      <c r="O1537" t="s">
        <v>16243</v>
      </c>
      <c r="P1537" t="s">
        <v>16244</v>
      </c>
      <c r="Q1537" t="s">
        <v>13638</v>
      </c>
      <c r="R1537">
        <v>31.081900000000001</v>
      </c>
      <c r="S1537" t="s">
        <v>13638</v>
      </c>
      <c r="T1537" t="s">
        <v>13638</v>
      </c>
      <c r="U1537" s="17">
        <v>45546</v>
      </c>
      <c r="W1537">
        <v>31.081900000000001</v>
      </c>
      <c r="Y1537">
        <v>16.706800000000001</v>
      </c>
      <c r="Z1537" s="7">
        <v>0.17956943411192494</v>
      </c>
      <c r="AP1537">
        <f t="shared" si="23"/>
        <v>1536</v>
      </c>
    </row>
    <row r="1538" spans="1:42" x14ac:dyDescent="0.25">
      <c r="A1538" t="s">
        <v>44804</v>
      </c>
      <c r="N1538" t="s">
        <v>54</v>
      </c>
      <c r="O1538" t="s">
        <v>418</v>
      </c>
      <c r="P1538" t="s">
        <v>13638</v>
      </c>
      <c r="Q1538" t="s">
        <v>16245</v>
      </c>
      <c r="R1538">
        <v>35.69</v>
      </c>
      <c r="S1538" t="s">
        <v>13638</v>
      </c>
      <c r="T1538" t="s">
        <v>13638</v>
      </c>
      <c r="U1538" s="17">
        <v>45546</v>
      </c>
      <c r="W1538">
        <v>35.69</v>
      </c>
      <c r="Y1538">
        <v>18.272400000000001</v>
      </c>
      <c r="Z1538" s="7">
        <v>0.19398310900243843</v>
      </c>
      <c r="AP1538">
        <f t="shared" si="23"/>
        <v>1537</v>
      </c>
    </row>
    <row r="1539" spans="1:42" x14ac:dyDescent="0.25">
      <c r="A1539" t="s">
        <v>44805</v>
      </c>
      <c r="N1539" t="s">
        <v>54</v>
      </c>
      <c r="O1539" t="s">
        <v>16246</v>
      </c>
      <c r="P1539" t="s">
        <v>13638</v>
      </c>
      <c r="Q1539" t="s">
        <v>16247</v>
      </c>
      <c r="R1539">
        <v>31.081900000000001</v>
      </c>
      <c r="S1539" t="s">
        <v>13638</v>
      </c>
      <c r="T1539" t="s">
        <v>13638</v>
      </c>
      <c r="U1539" s="17">
        <v>45546</v>
      </c>
      <c r="W1539">
        <v>31.081900000000001</v>
      </c>
      <c r="Y1539">
        <v>16.706800000000001</v>
      </c>
      <c r="Z1539" s="7">
        <v>0.17956943411192494</v>
      </c>
      <c r="AP1539">
        <f t="shared" si="23"/>
        <v>1538</v>
      </c>
    </row>
    <row r="1540" spans="1:42" x14ac:dyDescent="0.25">
      <c r="A1540" t="s">
        <v>44806</v>
      </c>
      <c r="N1540" t="s">
        <v>54</v>
      </c>
      <c r="O1540" t="s">
        <v>417</v>
      </c>
      <c r="P1540" t="s">
        <v>16248</v>
      </c>
      <c r="Q1540" t="s">
        <v>13638</v>
      </c>
      <c r="R1540">
        <v>35.69</v>
      </c>
      <c r="S1540" t="s">
        <v>13638</v>
      </c>
      <c r="T1540" t="s">
        <v>13638</v>
      </c>
      <c r="U1540" s="17">
        <v>45546</v>
      </c>
      <c r="W1540">
        <v>35.69</v>
      </c>
      <c r="Y1540">
        <v>18.272400000000001</v>
      </c>
      <c r="Z1540" s="7">
        <v>0.19398310900243843</v>
      </c>
      <c r="AP1540">
        <f t="shared" ref="AP1540:AP1603" si="24">AP1539+1</f>
        <v>1539</v>
      </c>
    </row>
    <row r="1541" spans="1:42" x14ac:dyDescent="0.25">
      <c r="A1541" t="s">
        <v>44807</v>
      </c>
      <c r="N1541" t="s">
        <v>54</v>
      </c>
      <c r="O1541" t="s">
        <v>416</v>
      </c>
      <c r="P1541" t="s">
        <v>16249</v>
      </c>
      <c r="Q1541" t="s">
        <v>13638</v>
      </c>
      <c r="R1541">
        <v>31.081900000000001</v>
      </c>
      <c r="S1541" t="s">
        <v>13638</v>
      </c>
      <c r="T1541" t="s">
        <v>13638</v>
      </c>
      <c r="U1541" s="17">
        <v>45546</v>
      </c>
      <c r="W1541">
        <v>31.081900000000001</v>
      </c>
      <c r="Y1541">
        <v>16.706800000000001</v>
      </c>
      <c r="Z1541" s="7">
        <v>0.17956943411192494</v>
      </c>
      <c r="AP1541">
        <f t="shared" si="24"/>
        <v>1540</v>
      </c>
    </row>
    <row r="1542" spans="1:42" x14ac:dyDescent="0.25">
      <c r="A1542" t="s">
        <v>44808</v>
      </c>
      <c r="N1542" t="s">
        <v>54</v>
      </c>
      <c r="O1542" t="s">
        <v>415</v>
      </c>
      <c r="P1542" t="s">
        <v>16250</v>
      </c>
      <c r="Q1542" t="s">
        <v>13638</v>
      </c>
      <c r="R1542">
        <v>210.68899999999999</v>
      </c>
      <c r="S1542" t="s">
        <v>13638</v>
      </c>
      <c r="T1542" t="s">
        <v>13638</v>
      </c>
      <c r="U1542" s="17">
        <v>45546</v>
      </c>
      <c r="W1542">
        <v>210.68899999999999</v>
      </c>
      <c r="Y1542">
        <v>81.882099999999994</v>
      </c>
      <c r="Z1542" s="7">
        <v>0.27655404795707295</v>
      </c>
      <c r="AP1542">
        <f t="shared" si="24"/>
        <v>1541</v>
      </c>
    </row>
    <row r="1543" spans="1:42" x14ac:dyDescent="0.25">
      <c r="A1543" t="s">
        <v>44809</v>
      </c>
      <c r="N1543" t="s">
        <v>54</v>
      </c>
      <c r="O1543" t="s">
        <v>414</v>
      </c>
      <c r="P1543" t="s">
        <v>16251</v>
      </c>
      <c r="Q1543" t="s">
        <v>16252</v>
      </c>
      <c r="R1543">
        <v>92.643799999999999</v>
      </c>
      <c r="S1543" t="s">
        <v>13638</v>
      </c>
      <c r="T1543" t="s">
        <v>13638</v>
      </c>
      <c r="U1543" s="17">
        <v>45546</v>
      </c>
      <c r="W1543">
        <v>92.643799999999999</v>
      </c>
      <c r="Y1543">
        <v>37.094099999999997</v>
      </c>
      <c r="Z1543" s="7">
        <v>0.26754922129724701</v>
      </c>
      <c r="AP1543">
        <f t="shared" si="24"/>
        <v>1542</v>
      </c>
    </row>
    <row r="1544" spans="1:42" x14ac:dyDescent="0.25">
      <c r="A1544" t="s">
        <v>44810</v>
      </c>
      <c r="N1544" t="s">
        <v>54</v>
      </c>
      <c r="O1544" t="s">
        <v>413</v>
      </c>
      <c r="P1544" t="s">
        <v>16253</v>
      </c>
      <c r="Q1544" t="s">
        <v>16254</v>
      </c>
      <c r="R1544">
        <v>110.3972</v>
      </c>
      <c r="S1544" t="s">
        <v>13638</v>
      </c>
      <c r="T1544" t="s">
        <v>13638</v>
      </c>
      <c r="U1544" s="17">
        <v>45546</v>
      </c>
      <c r="W1544">
        <v>110.3972</v>
      </c>
      <c r="Y1544">
        <v>42.906300000000002</v>
      </c>
      <c r="Z1544" s="7">
        <v>0.27654297560875296</v>
      </c>
      <c r="AP1544">
        <f t="shared" si="24"/>
        <v>1543</v>
      </c>
    </row>
    <row r="1545" spans="1:42" x14ac:dyDescent="0.25">
      <c r="A1545" t="s">
        <v>44811</v>
      </c>
      <c r="N1545" t="s">
        <v>54</v>
      </c>
      <c r="O1545" t="s">
        <v>412</v>
      </c>
      <c r="P1545" t="s">
        <v>16255</v>
      </c>
      <c r="Q1545" t="s">
        <v>13638</v>
      </c>
      <c r="R1545">
        <v>195.45050000000001</v>
      </c>
      <c r="S1545" t="s">
        <v>13638</v>
      </c>
      <c r="T1545" t="s">
        <v>13638</v>
      </c>
      <c r="U1545" s="17">
        <v>45546</v>
      </c>
      <c r="W1545">
        <v>195.45050000000001</v>
      </c>
      <c r="Y1545">
        <v>78.178399999999996</v>
      </c>
      <c r="Z1545" s="7">
        <v>0.26785401681713505</v>
      </c>
      <c r="AP1545">
        <f t="shared" si="24"/>
        <v>1544</v>
      </c>
    </row>
    <row r="1546" spans="1:42" x14ac:dyDescent="0.25">
      <c r="A1546" t="s">
        <v>44812</v>
      </c>
      <c r="N1546" t="s">
        <v>54</v>
      </c>
      <c r="O1546" t="s">
        <v>16256</v>
      </c>
      <c r="P1546" t="s">
        <v>16257</v>
      </c>
      <c r="Q1546" t="s">
        <v>13638</v>
      </c>
      <c r="R1546">
        <v>17.645199999999999</v>
      </c>
      <c r="S1546" t="s">
        <v>13638</v>
      </c>
      <c r="T1546" t="s">
        <v>13638</v>
      </c>
      <c r="U1546" s="17">
        <v>45546</v>
      </c>
      <c r="W1546">
        <v>17.645199999999999</v>
      </c>
      <c r="Y1546">
        <v>10.7517</v>
      </c>
      <c r="Z1546" s="7">
        <v>0.14265623277838113</v>
      </c>
      <c r="AP1546">
        <f t="shared" si="24"/>
        <v>1545</v>
      </c>
    </row>
    <row r="1547" spans="1:42" x14ac:dyDescent="0.25">
      <c r="A1547" t="s">
        <v>44813</v>
      </c>
      <c r="N1547" t="s">
        <v>54</v>
      </c>
      <c r="O1547" t="s">
        <v>16258</v>
      </c>
      <c r="P1547" t="s">
        <v>16259</v>
      </c>
      <c r="Q1547" t="s">
        <v>13638</v>
      </c>
      <c r="R1547">
        <v>16.347100000000001</v>
      </c>
      <c r="S1547" t="s">
        <v>13638</v>
      </c>
      <c r="T1547" t="s">
        <v>13638</v>
      </c>
      <c r="U1547" s="17">
        <v>45546</v>
      </c>
      <c r="W1547">
        <v>16.347100000000001</v>
      </c>
      <c r="Y1547">
        <v>10.4839</v>
      </c>
      <c r="Z1547" s="7">
        <v>0.12768276580586058</v>
      </c>
      <c r="AP1547">
        <f t="shared" si="24"/>
        <v>1546</v>
      </c>
    </row>
    <row r="1548" spans="1:42" x14ac:dyDescent="0.25">
      <c r="A1548" t="s">
        <v>44814</v>
      </c>
      <c r="N1548" t="s">
        <v>54</v>
      </c>
      <c r="O1548" t="s">
        <v>16260</v>
      </c>
      <c r="P1548" t="s">
        <v>13638</v>
      </c>
      <c r="Q1548" t="s">
        <v>16261</v>
      </c>
      <c r="R1548">
        <v>17.645199999999999</v>
      </c>
      <c r="S1548" t="s">
        <v>13638</v>
      </c>
      <c r="T1548" t="s">
        <v>13638</v>
      </c>
      <c r="U1548" s="17">
        <v>45546</v>
      </c>
      <c r="W1548">
        <v>17.645199999999999</v>
      </c>
      <c r="Y1548">
        <v>10.7517</v>
      </c>
      <c r="Z1548" s="7">
        <v>0.14265623277838113</v>
      </c>
      <c r="AP1548">
        <f t="shared" si="24"/>
        <v>1547</v>
      </c>
    </row>
    <row r="1549" spans="1:42" x14ac:dyDescent="0.25">
      <c r="A1549" t="s">
        <v>44815</v>
      </c>
      <c r="N1549" t="s">
        <v>54</v>
      </c>
      <c r="O1549" t="s">
        <v>16262</v>
      </c>
      <c r="P1549" t="s">
        <v>13638</v>
      </c>
      <c r="Q1549" t="s">
        <v>16263</v>
      </c>
      <c r="R1549">
        <v>16.347100000000001</v>
      </c>
      <c r="S1549" t="s">
        <v>13638</v>
      </c>
      <c r="T1549" t="s">
        <v>13638</v>
      </c>
      <c r="U1549" s="17">
        <v>45546</v>
      </c>
      <c r="W1549">
        <v>16.347100000000001</v>
      </c>
      <c r="Y1549">
        <v>10.4839</v>
      </c>
      <c r="Z1549" s="7">
        <v>0.12768276580586058</v>
      </c>
      <c r="AP1549">
        <f t="shared" si="24"/>
        <v>1548</v>
      </c>
    </row>
    <row r="1550" spans="1:42" x14ac:dyDescent="0.25">
      <c r="A1550" t="s">
        <v>44816</v>
      </c>
      <c r="N1550" t="s">
        <v>54</v>
      </c>
      <c r="O1550" t="s">
        <v>383</v>
      </c>
      <c r="P1550" t="s">
        <v>16264</v>
      </c>
      <c r="Q1550" t="s">
        <v>13638</v>
      </c>
      <c r="R1550">
        <v>17.645199999999999</v>
      </c>
      <c r="S1550" t="s">
        <v>13638</v>
      </c>
      <c r="T1550" t="s">
        <v>13638</v>
      </c>
      <c r="U1550" s="17">
        <v>45546</v>
      </c>
      <c r="W1550">
        <v>17.645199999999999</v>
      </c>
      <c r="Y1550">
        <v>10.7517</v>
      </c>
      <c r="Z1550" s="7">
        <v>0.14265623277838113</v>
      </c>
      <c r="AP1550">
        <f t="shared" si="24"/>
        <v>1549</v>
      </c>
    </row>
    <row r="1551" spans="1:42" x14ac:dyDescent="0.25">
      <c r="A1551" t="s">
        <v>44817</v>
      </c>
      <c r="N1551" t="s">
        <v>54</v>
      </c>
      <c r="O1551" t="s">
        <v>382</v>
      </c>
      <c r="P1551" t="s">
        <v>16265</v>
      </c>
      <c r="Q1551" t="s">
        <v>13638</v>
      </c>
      <c r="R1551">
        <v>16.347100000000001</v>
      </c>
      <c r="S1551" t="s">
        <v>13638</v>
      </c>
      <c r="T1551" t="s">
        <v>13638</v>
      </c>
      <c r="U1551" s="17">
        <v>45546</v>
      </c>
      <c r="W1551">
        <v>16.347100000000001</v>
      </c>
      <c r="Y1551">
        <v>10.4839</v>
      </c>
      <c r="Z1551" s="7">
        <v>0.12768276580586058</v>
      </c>
      <c r="AP1551">
        <f t="shared" si="24"/>
        <v>1550</v>
      </c>
    </row>
    <row r="1552" spans="1:42" x14ac:dyDescent="0.25">
      <c r="A1552" t="s">
        <v>44818</v>
      </c>
      <c r="N1552" t="s">
        <v>54</v>
      </c>
      <c r="O1552" t="s">
        <v>16266</v>
      </c>
      <c r="P1552" t="s">
        <v>16267</v>
      </c>
      <c r="Q1552" t="s">
        <v>13638</v>
      </c>
      <c r="R1552">
        <v>51.945099999999996</v>
      </c>
      <c r="S1552" t="s">
        <v>13638</v>
      </c>
      <c r="T1552" t="s">
        <v>13638</v>
      </c>
      <c r="U1552" s="17">
        <v>45546</v>
      </c>
      <c r="W1552">
        <v>51.945099999999996</v>
      </c>
      <c r="Y1552">
        <v>28.769100000000002</v>
      </c>
      <c r="Z1552" s="7">
        <v>0.17073172548504889</v>
      </c>
      <c r="AP1552">
        <f t="shared" si="24"/>
        <v>1551</v>
      </c>
    </row>
    <row r="1553" spans="1:42" x14ac:dyDescent="0.25">
      <c r="A1553" t="s">
        <v>44819</v>
      </c>
      <c r="N1553" t="s">
        <v>54</v>
      </c>
      <c r="O1553" t="s">
        <v>16268</v>
      </c>
      <c r="P1553" t="s">
        <v>13638</v>
      </c>
      <c r="Q1553" t="s">
        <v>16269</v>
      </c>
      <c r="R1553">
        <v>51.945099999999996</v>
      </c>
      <c r="S1553" t="s">
        <v>13638</v>
      </c>
      <c r="T1553" t="s">
        <v>13638</v>
      </c>
      <c r="U1553" s="17">
        <v>45546</v>
      </c>
      <c r="W1553">
        <v>51.945099999999996</v>
      </c>
      <c r="Y1553">
        <v>28.769100000000002</v>
      </c>
      <c r="Z1553" s="7">
        <v>0.17073172548504889</v>
      </c>
      <c r="AP1553">
        <f t="shared" si="24"/>
        <v>1552</v>
      </c>
    </row>
    <row r="1554" spans="1:42" x14ac:dyDescent="0.25">
      <c r="A1554" t="s">
        <v>44820</v>
      </c>
      <c r="N1554" t="s">
        <v>54</v>
      </c>
      <c r="O1554" t="s">
        <v>16270</v>
      </c>
      <c r="P1554" t="s">
        <v>16271</v>
      </c>
      <c r="Q1554" t="s">
        <v>13638</v>
      </c>
      <c r="R1554">
        <v>41.050400000000003</v>
      </c>
      <c r="S1554" t="s">
        <v>13638</v>
      </c>
      <c r="T1554" t="s">
        <v>13638</v>
      </c>
      <c r="U1554" s="17">
        <v>45546</v>
      </c>
      <c r="W1554">
        <v>41.050400000000003</v>
      </c>
      <c r="Y1554">
        <v>23.992000000000001</v>
      </c>
      <c r="Z1554" s="7">
        <v>0.15488809343308851</v>
      </c>
      <c r="AP1554">
        <f t="shared" si="24"/>
        <v>1553</v>
      </c>
    </row>
    <row r="1555" spans="1:42" x14ac:dyDescent="0.25">
      <c r="A1555" t="s">
        <v>44821</v>
      </c>
      <c r="N1555" t="s">
        <v>54</v>
      </c>
      <c r="O1555" t="s">
        <v>16272</v>
      </c>
      <c r="P1555" t="s">
        <v>13638</v>
      </c>
      <c r="Q1555" t="s">
        <v>16273</v>
      </c>
      <c r="R1555">
        <v>41.050400000000003</v>
      </c>
      <c r="S1555" t="s">
        <v>13638</v>
      </c>
      <c r="T1555" t="s">
        <v>13638</v>
      </c>
      <c r="U1555" s="17">
        <v>45546</v>
      </c>
      <c r="W1555">
        <v>41.050400000000003</v>
      </c>
      <c r="Y1555">
        <v>23.992000000000001</v>
      </c>
      <c r="Z1555" s="7">
        <v>0.15488809343308851</v>
      </c>
      <c r="AP1555">
        <f t="shared" si="24"/>
        <v>1554</v>
      </c>
    </row>
    <row r="1556" spans="1:42" x14ac:dyDescent="0.25">
      <c r="A1556" t="s">
        <v>44822</v>
      </c>
      <c r="N1556" t="s">
        <v>54</v>
      </c>
      <c r="O1556" t="s">
        <v>381</v>
      </c>
      <c r="P1556" t="s">
        <v>16274</v>
      </c>
      <c r="Q1556" t="s">
        <v>13638</v>
      </c>
      <c r="R1556">
        <v>51.945099999999996</v>
      </c>
      <c r="S1556" t="s">
        <v>13638</v>
      </c>
      <c r="T1556" t="s">
        <v>13638</v>
      </c>
      <c r="U1556" s="17">
        <v>45546</v>
      </c>
      <c r="W1556">
        <v>51.945099999999996</v>
      </c>
      <c r="Y1556">
        <v>28.769100000000002</v>
      </c>
      <c r="Z1556" s="7">
        <v>0.17073172548504889</v>
      </c>
      <c r="AP1556">
        <f t="shared" si="24"/>
        <v>1555</v>
      </c>
    </row>
    <row r="1557" spans="1:42" x14ac:dyDescent="0.25">
      <c r="A1557" t="s">
        <v>44823</v>
      </c>
      <c r="N1557" t="s">
        <v>54</v>
      </c>
      <c r="O1557" t="s">
        <v>380</v>
      </c>
      <c r="P1557" t="s">
        <v>16275</v>
      </c>
      <c r="Q1557" t="s">
        <v>13638</v>
      </c>
      <c r="R1557">
        <v>44.878900000000002</v>
      </c>
      <c r="S1557" t="s">
        <v>13638</v>
      </c>
      <c r="T1557" t="s">
        <v>13638</v>
      </c>
      <c r="U1557" s="17">
        <v>45546</v>
      </c>
      <c r="W1557">
        <v>44.878900000000002</v>
      </c>
      <c r="Y1557">
        <v>26.215599999999998</v>
      </c>
      <c r="Z1557" s="7">
        <v>0.15504473410494057</v>
      </c>
      <c r="AP1557">
        <f t="shared" si="24"/>
        <v>1556</v>
      </c>
    </row>
    <row r="1558" spans="1:42" x14ac:dyDescent="0.25">
      <c r="A1558" t="s">
        <v>44824</v>
      </c>
      <c r="N1558" t="s">
        <v>54</v>
      </c>
      <c r="O1558" t="s">
        <v>363</v>
      </c>
      <c r="P1558" t="s">
        <v>16276</v>
      </c>
      <c r="Q1558" t="s">
        <v>13638</v>
      </c>
      <c r="R1558">
        <v>55.59</v>
      </c>
      <c r="S1558" t="s">
        <v>13638</v>
      </c>
      <c r="T1558" t="s">
        <v>13638</v>
      </c>
      <c r="U1558" s="17">
        <v>45546</v>
      </c>
      <c r="W1558">
        <v>55.59</v>
      </c>
      <c r="Y1558">
        <v>35.630000000000003</v>
      </c>
      <c r="Z1558" s="7">
        <v>0.12785958677654552</v>
      </c>
      <c r="AP1558">
        <f t="shared" si="24"/>
        <v>1557</v>
      </c>
    </row>
    <row r="1559" spans="1:42" x14ac:dyDescent="0.25">
      <c r="A1559" t="s">
        <v>44825</v>
      </c>
      <c r="N1559" t="s">
        <v>54</v>
      </c>
      <c r="O1559" t="s">
        <v>362</v>
      </c>
      <c r="P1559" t="s">
        <v>16277</v>
      </c>
      <c r="Q1559" t="s">
        <v>16278</v>
      </c>
      <c r="R1559">
        <v>54.95</v>
      </c>
      <c r="S1559" t="s">
        <v>13638</v>
      </c>
      <c r="T1559" t="s">
        <v>13638</v>
      </c>
      <c r="U1559" s="17">
        <v>45546</v>
      </c>
      <c r="W1559">
        <v>54.95</v>
      </c>
      <c r="Y1559">
        <v>35.22</v>
      </c>
      <c r="Z1559" s="7">
        <v>0.12785790153692478</v>
      </c>
      <c r="AP1559">
        <f t="shared" si="24"/>
        <v>1558</v>
      </c>
    </row>
    <row r="1560" spans="1:42" x14ac:dyDescent="0.25">
      <c r="A1560" t="s">
        <v>44826</v>
      </c>
      <c r="N1560" t="s">
        <v>54</v>
      </c>
      <c r="O1560" t="s">
        <v>361</v>
      </c>
      <c r="P1560" t="s">
        <v>16279</v>
      </c>
      <c r="Q1560" t="s">
        <v>13638</v>
      </c>
      <c r="R1560">
        <v>50.07</v>
      </c>
      <c r="S1560" t="s">
        <v>13638</v>
      </c>
      <c r="T1560" t="s">
        <v>13638</v>
      </c>
      <c r="U1560" s="17">
        <v>45546</v>
      </c>
      <c r="W1560">
        <v>50.07</v>
      </c>
      <c r="Y1560">
        <v>32.9</v>
      </c>
      <c r="Z1560" s="7">
        <v>0.12060534908815157</v>
      </c>
      <c r="AP1560">
        <f t="shared" si="24"/>
        <v>1559</v>
      </c>
    </row>
    <row r="1561" spans="1:42" x14ac:dyDescent="0.25">
      <c r="A1561" t="s">
        <v>44827</v>
      </c>
      <c r="N1561" t="s">
        <v>54</v>
      </c>
      <c r="O1561" t="s">
        <v>360</v>
      </c>
      <c r="P1561" t="s">
        <v>16280</v>
      </c>
      <c r="Q1561" t="s">
        <v>16281</v>
      </c>
      <c r="R1561">
        <v>44.82</v>
      </c>
      <c r="S1561" t="s">
        <v>13638</v>
      </c>
      <c r="T1561" t="s">
        <v>13638</v>
      </c>
      <c r="U1561" s="17">
        <v>45546</v>
      </c>
      <c r="W1561">
        <v>44.82</v>
      </c>
      <c r="Y1561">
        <v>29.45</v>
      </c>
      <c r="Z1561" s="7">
        <v>0.12060861063018979</v>
      </c>
      <c r="AP1561">
        <f t="shared" si="24"/>
        <v>1560</v>
      </c>
    </row>
    <row r="1562" spans="1:42" x14ac:dyDescent="0.25">
      <c r="A1562" t="s">
        <v>44828</v>
      </c>
      <c r="N1562" t="s">
        <v>54</v>
      </c>
      <c r="O1562" t="s">
        <v>16282</v>
      </c>
      <c r="P1562" t="s">
        <v>16283</v>
      </c>
      <c r="Q1562" t="s">
        <v>13638</v>
      </c>
      <c r="R1562">
        <v>138.82</v>
      </c>
      <c r="S1562" t="s">
        <v>13638</v>
      </c>
      <c r="T1562" t="s">
        <v>13638</v>
      </c>
      <c r="U1562" s="17">
        <v>45546</v>
      </c>
      <c r="W1562">
        <v>138.82</v>
      </c>
      <c r="Y1562">
        <v>77.48</v>
      </c>
      <c r="Z1562" s="7">
        <v>0.16845264737568755</v>
      </c>
      <c r="AP1562">
        <f t="shared" si="24"/>
        <v>1561</v>
      </c>
    </row>
    <row r="1563" spans="1:42" x14ac:dyDescent="0.25">
      <c r="A1563" t="s">
        <v>44829</v>
      </c>
      <c r="N1563" t="s">
        <v>54</v>
      </c>
      <c r="O1563" t="s">
        <v>355</v>
      </c>
      <c r="P1563" t="s">
        <v>16284</v>
      </c>
      <c r="Q1563" t="s">
        <v>13638</v>
      </c>
      <c r="R1563">
        <v>154.62</v>
      </c>
      <c r="S1563" t="s">
        <v>13638</v>
      </c>
      <c r="T1563" t="s">
        <v>13638</v>
      </c>
      <c r="U1563" s="17">
        <v>45546</v>
      </c>
      <c r="W1563">
        <v>154.62</v>
      </c>
      <c r="Y1563">
        <v>83.14</v>
      </c>
      <c r="Z1563" s="7">
        <v>0.17946144305342493</v>
      </c>
      <c r="AP1563">
        <f t="shared" si="24"/>
        <v>1562</v>
      </c>
    </row>
    <row r="1564" spans="1:42" x14ac:dyDescent="0.25">
      <c r="A1564" t="s">
        <v>44830</v>
      </c>
      <c r="N1564" t="s">
        <v>54</v>
      </c>
      <c r="O1564" t="s">
        <v>354</v>
      </c>
      <c r="P1564" t="s">
        <v>16285</v>
      </c>
      <c r="Q1564" t="s">
        <v>16286</v>
      </c>
      <c r="R1564">
        <v>103.79</v>
      </c>
      <c r="S1564" t="s">
        <v>13638</v>
      </c>
      <c r="T1564" t="s">
        <v>13638</v>
      </c>
      <c r="U1564" s="17">
        <v>45546</v>
      </c>
      <c r="W1564">
        <v>103.79</v>
      </c>
      <c r="Y1564">
        <v>55.81</v>
      </c>
      <c r="Z1564" s="7">
        <v>0.17945316575956038</v>
      </c>
      <c r="AP1564">
        <f t="shared" si="24"/>
        <v>1563</v>
      </c>
    </row>
    <row r="1565" spans="1:42" x14ac:dyDescent="0.25">
      <c r="A1565" t="s">
        <v>44831</v>
      </c>
      <c r="N1565" t="s">
        <v>54</v>
      </c>
      <c r="O1565" t="s">
        <v>353</v>
      </c>
      <c r="P1565" t="s">
        <v>16287</v>
      </c>
      <c r="Q1565" t="s">
        <v>13638</v>
      </c>
      <c r="R1565">
        <v>138.84</v>
      </c>
      <c r="S1565" t="s">
        <v>13638</v>
      </c>
      <c r="T1565" t="s">
        <v>13638</v>
      </c>
      <c r="U1565" s="17">
        <v>45546</v>
      </c>
      <c r="W1565">
        <v>138.84</v>
      </c>
      <c r="Y1565">
        <v>77.5</v>
      </c>
      <c r="Z1565" s="7">
        <v>0.16841902247031282</v>
      </c>
      <c r="AP1565">
        <f t="shared" si="24"/>
        <v>1564</v>
      </c>
    </row>
    <row r="1566" spans="1:42" x14ac:dyDescent="0.25">
      <c r="A1566" t="s">
        <v>44832</v>
      </c>
      <c r="N1566" t="s">
        <v>54</v>
      </c>
      <c r="O1566" t="s">
        <v>352</v>
      </c>
      <c r="P1566" t="s">
        <v>16288</v>
      </c>
      <c r="Q1566" t="s">
        <v>16289</v>
      </c>
      <c r="R1566">
        <v>93.85</v>
      </c>
      <c r="S1566" t="s">
        <v>13638</v>
      </c>
      <c r="T1566" t="s">
        <v>13638</v>
      </c>
      <c r="U1566" s="17">
        <v>45546</v>
      </c>
      <c r="W1566">
        <v>93.85</v>
      </c>
      <c r="Y1566">
        <v>52.38</v>
      </c>
      <c r="Z1566" s="7">
        <v>0.1684569619621481</v>
      </c>
      <c r="AP1566">
        <f t="shared" si="24"/>
        <v>1565</v>
      </c>
    </row>
    <row r="1567" spans="1:42" x14ac:dyDescent="0.25">
      <c r="A1567" t="s">
        <v>44833</v>
      </c>
      <c r="N1567" t="s">
        <v>54</v>
      </c>
      <c r="O1567" t="s">
        <v>351</v>
      </c>
      <c r="P1567" t="s">
        <v>16290</v>
      </c>
      <c r="Q1567" t="s">
        <v>13638</v>
      </c>
      <c r="R1567">
        <v>50.66</v>
      </c>
      <c r="S1567" t="s">
        <v>13638</v>
      </c>
      <c r="T1567" t="s">
        <v>13638</v>
      </c>
      <c r="U1567" s="17">
        <v>45546</v>
      </c>
      <c r="W1567">
        <v>50.66</v>
      </c>
      <c r="Y1567">
        <v>27.25</v>
      </c>
      <c r="Z1567" s="7">
        <v>0.17935458922998837</v>
      </c>
      <c r="AP1567">
        <f t="shared" si="24"/>
        <v>1566</v>
      </c>
    </row>
    <row r="1568" spans="1:42" x14ac:dyDescent="0.25">
      <c r="A1568" t="s">
        <v>44834</v>
      </c>
      <c r="N1568" t="s">
        <v>54</v>
      </c>
      <c r="O1568" t="s">
        <v>16291</v>
      </c>
      <c r="P1568" t="s">
        <v>16292</v>
      </c>
      <c r="Q1568" t="s">
        <v>13638</v>
      </c>
      <c r="R1568">
        <v>75.23</v>
      </c>
      <c r="S1568" t="s">
        <v>13638</v>
      </c>
      <c r="T1568" t="s">
        <v>13638</v>
      </c>
      <c r="U1568" s="17">
        <v>45546</v>
      </c>
      <c r="W1568">
        <v>75.23</v>
      </c>
      <c r="Y1568">
        <v>37.72</v>
      </c>
      <c r="Z1568" s="7">
        <v>0.20018234399961354</v>
      </c>
      <c r="AP1568">
        <f t="shared" si="24"/>
        <v>1567</v>
      </c>
    </row>
    <row r="1569" spans="1:42" x14ac:dyDescent="0.25">
      <c r="A1569" t="s">
        <v>44835</v>
      </c>
      <c r="N1569" t="s">
        <v>54</v>
      </c>
      <c r="O1569" t="s">
        <v>348</v>
      </c>
      <c r="P1569" t="s">
        <v>16293</v>
      </c>
      <c r="Q1569" t="s">
        <v>16294</v>
      </c>
      <c r="R1569">
        <v>70.06</v>
      </c>
      <c r="S1569" t="s">
        <v>13638</v>
      </c>
      <c r="T1569" t="s">
        <v>13638</v>
      </c>
      <c r="U1569" s="17">
        <v>45546</v>
      </c>
      <c r="W1569">
        <v>70.06</v>
      </c>
      <c r="Y1569">
        <v>35.130000000000003</v>
      </c>
      <c r="Z1569" s="7">
        <v>0.20016360310043169</v>
      </c>
      <c r="AP1569">
        <f t="shared" si="24"/>
        <v>1568</v>
      </c>
    </row>
    <row r="1570" spans="1:42" x14ac:dyDescent="0.25">
      <c r="A1570" t="s">
        <v>44836</v>
      </c>
      <c r="N1570" t="s">
        <v>54</v>
      </c>
      <c r="O1570" t="s">
        <v>347</v>
      </c>
      <c r="P1570" t="s">
        <v>16295</v>
      </c>
      <c r="Q1570" t="s">
        <v>13638</v>
      </c>
      <c r="R1570">
        <v>70.39</v>
      </c>
      <c r="S1570" t="s">
        <v>13638</v>
      </c>
      <c r="T1570" t="s">
        <v>13638</v>
      </c>
      <c r="U1570" s="17">
        <v>45546</v>
      </c>
      <c r="W1570">
        <v>70.39</v>
      </c>
      <c r="Y1570">
        <v>35.799999999999997</v>
      </c>
      <c r="Z1570" s="7">
        <v>0.19594884319281825</v>
      </c>
      <c r="AP1570">
        <f t="shared" si="24"/>
        <v>1569</v>
      </c>
    </row>
    <row r="1571" spans="1:42" x14ac:dyDescent="0.25">
      <c r="A1571" t="s">
        <v>44837</v>
      </c>
      <c r="N1571" t="s">
        <v>54</v>
      </c>
      <c r="O1571" t="s">
        <v>346</v>
      </c>
      <c r="P1571" t="s">
        <v>16296</v>
      </c>
      <c r="Q1571" t="s">
        <v>16297</v>
      </c>
      <c r="R1571">
        <v>66.12</v>
      </c>
      <c r="S1571" t="s">
        <v>13638</v>
      </c>
      <c r="T1571" t="s">
        <v>13638</v>
      </c>
      <c r="U1571" s="17">
        <v>45546</v>
      </c>
      <c r="W1571">
        <v>66.12</v>
      </c>
      <c r="Y1571">
        <v>33.619999999999997</v>
      </c>
      <c r="Z1571" s="7">
        <v>0.19602210479589655</v>
      </c>
      <c r="AP1571">
        <f t="shared" si="24"/>
        <v>1570</v>
      </c>
    </row>
    <row r="1572" spans="1:42" x14ac:dyDescent="0.25">
      <c r="A1572" t="s">
        <v>44838</v>
      </c>
      <c r="N1572" t="s">
        <v>54</v>
      </c>
      <c r="O1572" t="s">
        <v>16298</v>
      </c>
      <c r="P1572" t="s">
        <v>16299</v>
      </c>
      <c r="Q1572" t="s">
        <v>13638</v>
      </c>
      <c r="R1572">
        <v>11.71</v>
      </c>
      <c r="S1572" t="s">
        <v>13638</v>
      </c>
      <c r="T1572" t="s">
        <v>13638</v>
      </c>
      <c r="U1572" s="17">
        <v>45546</v>
      </c>
      <c r="W1572">
        <v>11.71</v>
      </c>
      <c r="Y1572">
        <v>0</v>
      </c>
      <c r="Z1572" s="7">
        <v>0</v>
      </c>
      <c r="AP1572">
        <f t="shared" si="24"/>
        <v>1571</v>
      </c>
    </row>
    <row r="1573" spans="1:42" x14ac:dyDescent="0.25">
      <c r="N1573" t="s">
        <v>54</v>
      </c>
      <c r="O1573" t="s">
        <v>16300</v>
      </c>
      <c r="P1573" t="s">
        <v>16301</v>
      </c>
      <c r="Q1573" t="s">
        <v>16302</v>
      </c>
      <c r="R1573">
        <v>11.71</v>
      </c>
      <c r="S1573" t="s">
        <v>13638</v>
      </c>
      <c r="T1573" t="s">
        <v>13638</v>
      </c>
      <c r="U1573" s="17">
        <v>45546</v>
      </c>
      <c r="W1573">
        <v>11.71</v>
      </c>
      <c r="Y1573">
        <v>0</v>
      </c>
      <c r="Z1573" s="7">
        <v>0</v>
      </c>
      <c r="AP1573">
        <f t="shared" si="24"/>
        <v>1572</v>
      </c>
    </row>
    <row r="1574" spans="1:42" x14ac:dyDescent="0.25">
      <c r="A1574" t="s">
        <v>61</v>
      </c>
      <c r="N1574" t="s">
        <v>54</v>
      </c>
      <c r="O1574" t="s">
        <v>16303</v>
      </c>
      <c r="P1574" t="s">
        <v>16304</v>
      </c>
      <c r="Q1574" t="s">
        <v>13638</v>
      </c>
      <c r="R1574">
        <v>11.63</v>
      </c>
      <c r="S1574" t="s">
        <v>13638</v>
      </c>
      <c r="T1574" t="s">
        <v>13638</v>
      </c>
      <c r="U1574" s="17">
        <v>45546</v>
      </c>
      <c r="W1574">
        <v>11.63</v>
      </c>
      <c r="Y1574">
        <v>0</v>
      </c>
      <c r="Z1574" s="7">
        <v>0</v>
      </c>
      <c r="AP1574">
        <f t="shared" si="24"/>
        <v>1573</v>
      </c>
    </row>
    <row r="1575" spans="1:42" x14ac:dyDescent="0.25">
      <c r="A1575" t="s">
        <v>44839</v>
      </c>
      <c r="N1575" t="s">
        <v>54</v>
      </c>
      <c r="O1575" t="s">
        <v>16305</v>
      </c>
      <c r="P1575" t="s">
        <v>16306</v>
      </c>
      <c r="Q1575" t="s">
        <v>16307</v>
      </c>
      <c r="R1575">
        <v>11.63</v>
      </c>
      <c r="S1575" t="s">
        <v>13638</v>
      </c>
      <c r="T1575" t="s">
        <v>13638</v>
      </c>
      <c r="U1575" s="17">
        <v>45546</v>
      </c>
      <c r="W1575">
        <v>11.63</v>
      </c>
      <c r="Y1575">
        <v>0</v>
      </c>
      <c r="Z1575" s="7">
        <v>0</v>
      </c>
      <c r="AP1575">
        <f t="shared" si="24"/>
        <v>1574</v>
      </c>
    </row>
    <row r="1576" spans="1:42" x14ac:dyDescent="0.25">
      <c r="A1576" t="s">
        <v>44840</v>
      </c>
      <c r="N1576" t="s">
        <v>54</v>
      </c>
      <c r="O1576" t="s">
        <v>16308</v>
      </c>
      <c r="P1576" t="s">
        <v>16309</v>
      </c>
      <c r="Q1576" t="s">
        <v>13638</v>
      </c>
      <c r="R1576">
        <v>14.21</v>
      </c>
      <c r="S1576" t="s">
        <v>13638</v>
      </c>
      <c r="T1576" t="s">
        <v>13638</v>
      </c>
      <c r="U1576" s="17">
        <v>45546</v>
      </c>
      <c r="W1576">
        <v>14.21</v>
      </c>
      <c r="Y1576">
        <v>0</v>
      </c>
      <c r="Z1576" s="7">
        <v>0</v>
      </c>
      <c r="AP1576">
        <f t="shared" si="24"/>
        <v>1575</v>
      </c>
    </row>
    <row r="1577" spans="1:42" x14ac:dyDescent="0.25">
      <c r="A1577" t="s">
        <v>44841</v>
      </c>
      <c r="N1577" t="s">
        <v>54</v>
      </c>
      <c r="O1577" t="s">
        <v>16310</v>
      </c>
      <c r="P1577" t="s">
        <v>16311</v>
      </c>
      <c r="Q1577" t="s">
        <v>16312</v>
      </c>
      <c r="R1577">
        <v>14.21</v>
      </c>
      <c r="S1577" t="s">
        <v>13638</v>
      </c>
      <c r="T1577" t="s">
        <v>13638</v>
      </c>
      <c r="U1577" s="17">
        <v>45546</v>
      </c>
      <c r="W1577">
        <v>14.21</v>
      </c>
      <c r="Y1577">
        <v>0</v>
      </c>
      <c r="Z1577" s="7">
        <v>0</v>
      </c>
      <c r="AP1577">
        <f t="shared" si="24"/>
        <v>1576</v>
      </c>
    </row>
    <row r="1578" spans="1:42" x14ac:dyDescent="0.25">
      <c r="A1578" t="s">
        <v>44842</v>
      </c>
      <c r="N1578" t="s">
        <v>54</v>
      </c>
      <c r="O1578" t="s">
        <v>16313</v>
      </c>
      <c r="P1578" t="s">
        <v>16314</v>
      </c>
      <c r="Q1578" t="s">
        <v>13638</v>
      </c>
      <c r="R1578">
        <v>14</v>
      </c>
      <c r="S1578" t="s">
        <v>13638</v>
      </c>
      <c r="T1578" t="s">
        <v>13638</v>
      </c>
      <c r="U1578" s="17">
        <v>45546</v>
      </c>
      <c r="W1578">
        <v>14</v>
      </c>
      <c r="Y1578">
        <v>0</v>
      </c>
      <c r="Z1578" s="7">
        <v>0</v>
      </c>
      <c r="AP1578">
        <f t="shared" si="24"/>
        <v>1577</v>
      </c>
    </row>
    <row r="1579" spans="1:42" x14ac:dyDescent="0.25">
      <c r="N1579" t="s">
        <v>54</v>
      </c>
      <c r="O1579" t="s">
        <v>16315</v>
      </c>
      <c r="P1579" t="s">
        <v>16316</v>
      </c>
      <c r="Q1579" t="s">
        <v>16317</v>
      </c>
      <c r="R1579">
        <v>14</v>
      </c>
      <c r="S1579" t="s">
        <v>13638</v>
      </c>
      <c r="T1579" t="s">
        <v>13638</v>
      </c>
      <c r="U1579" s="17">
        <v>45546</v>
      </c>
      <c r="W1579">
        <v>14</v>
      </c>
      <c r="Y1579">
        <v>0</v>
      </c>
      <c r="Z1579" s="7">
        <v>0</v>
      </c>
      <c r="AP1579">
        <f t="shared" si="24"/>
        <v>1578</v>
      </c>
    </row>
    <row r="1580" spans="1:42" x14ac:dyDescent="0.25">
      <c r="A1580" t="s">
        <v>33</v>
      </c>
      <c r="N1580" t="s">
        <v>54</v>
      </c>
      <c r="O1580" t="s">
        <v>257</v>
      </c>
      <c r="P1580" t="s">
        <v>16318</v>
      </c>
      <c r="Q1580" t="s">
        <v>13638</v>
      </c>
      <c r="R1580">
        <v>193.476</v>
      </c>
      <c r="S1580" t="s">
        <v>13638</v>
      </c>
      <c r="T1580" t="s">
        <v>13638</v>
      </c>
      <c r="U1580" s="17">
        <v>45546</v>
      </c>
      <c r="W1580">
        <v>193.476</v>
      </c>
      <c r="Y1580">
        <v>121.27160000000001</v>
      </c>
      <c r="Z1580" s="7">
        <v>0.13437770216302081</v>
      </c>
      <c r="AP1580">
        <f t="shared" si="24"/>
        <v>1579</v>
      </c>
    </row>
    <row r="1581" spans="1:42" x14ac:dyDescent="0.25">
      <c r="A1581" t="s">
        <v>44843</v>
      </c>
      <c r="N1581" t="s">
        <v>54</v>
      </c>
      <c r="O1581" t="s">
        <v>256</v>
      </c>
      <c r="P1581" t="s">
        <v>16319</v>
      </c>
      <c r="Q1581" t="s">
        <v>16320</v>
      </c>
      <c r="R1581">
        <v>75.723100000000002</v>
      </c>
      <c r="S1581" t="s">
        <v>13638</v>
      </c>
      <c r="T1581" t="s">
        <v>13638</v>
      </c>
      <c r="U1581" s="17">
        <v>45546</v>
      </c>
      <c r="W1581">
        <v>75.723100000000002</v>
      </c>
      <c r="Y1581">
        <v>47.460500000000003</v>
      </c>
      <c r="Z1581" s="7">
        <v>0.13439661331972186</v>
      </c>
      <c r="AP1581">
        <f t="shared" si="24"/>
        <v>1580</v>
      </c>
    </row>
    <row r="1582" spans="1:42" x14ac:dyDescent="0.25">
      <c r="A1582" t="s">
        <v>44844</v>
      </c>
      <c r="N1582" t="s">
        <v>54</v>
      </c>
      <c r="O1582" t="s">
        <v>255</v>
      </c>
      <c r="P1582" t="s">
        <v>16321</v>
      </c>
      <c r="Q1582" t="s">
        <v>13638</v>
      </c>
      <c r="R1582">
        <v>171.24789999999999</v>
      </c>
      <c r="S1582" t="s">
        <v>13638</v>
      </c>
      <c r="T1582" t="s">
        <v>13638</v>
      </c>
      <c r="U1582" s="17">
        <v>45546</v>
      </c>
      <c r="W1582">
        <v>171.24789999999999</v>
      </c>
      <c r="Y1582">
        <v>111.33710000000001</v>
      </c>
      <c r="Z1582" s="7">
        <v>0.12369625346790958</v>
      </c>
      <c r="AP1582">
        <f t="shared" si="24"/>
        <v>1581</v>
      </c>
    </row>
    <row r="1583" spans="1:42" x14ac:dyDescent="0.25">
      <c r="A1583" t="s">
        <v>44845</v>
      </c>
      <c r="N1583" t="s">
        <v>54</v>
      </c>
      <c r="O1583" t="s">
        <v>254</v>
      </c>
      <c r="P1583" t="s">
        <v>16322</v>
      </c>
      <c r="Q1583" t="s">
        <v>16323</v>
      </c>
      <c r="R1583">
        <v>66.648799999999994</v>
      </c>
      <c r="S1583" t="s">
        <v>13638</v>
      </c>
      <c r="T1583" t="s">
        <v>13638</v>
      </c>
      <c r="U1583" s="17">
        <v>45546</v>
      </c>
      <c r="W1583">
        <v>66.648799999999994</v>
      </c>
      <c r="Y1583">
        <v>43.331800000000001</v>
      </c>
      <c r="Z1583" s="7">
        <v>0.12369642474970366</v>
      </c>
      <c r="AP1583">
        <f t="shared" si="24"/>
        <v>1582</v>
      </c>
    </row>
    <row r="1584" spans="1:42" x14ac:dyDescent="0.25">
      <c r="A1584" t="s">
        <v>44846</v>
      </c>
      <c r="N1584" t="s">
        <v>54</v>
      </c>
      <c r="O1584" t="s">
        <v>209</v>
      </c>
      <c r="P1584" t="s">
        <v>16324</v>
      </c>
      <c r="Q1584" t="s">
        <v>13638</v>
      </c>
      <c r="R1584">
        <v>321.39260000000002</v>
      </c>
      <c r="S1584" t="s">
        <v>13638</v>
      </c>
      <c r="T1584" t="s">
        <v>13638</v>
      </c>
      <c r="U1584" s="17">
        <v>45546</v>
      </c>
      <c r="W1584">
        <v>321.39260000000002</v>
      </c>
      <c r="Y1584">
        <v>173.20060000000001</v>
      </c>
      <c r="Z1584" s="7">
        <v>0.17880174693118978</v>
      </c>
      <c r="AP1584">
        <f t="shared" si="24"/>
        <v>1583</v>
      </c>
    </row>
    <row r="1585" spans="1:42" x14ac:dyDescent="0.25">
      <c r="A1585" t="s">
        <v>44847</v>
      </c>
      <c r="N1585" t="s">
        <v>54</v>
      </c>
      <c r="O1585" t="s">
        <v>208</v>
      </c>
      <c r="P1585" t="s">
        <v>16325</v>
      </c>
      <c r="Q1585" t="s">
        <v>16326</v>
      </c>
      <c r="R1585">
        <v>248.4152</v>
      </c>
      <c r="S1585" t="s">
        <v>13638</v>
      </c>
      <c r="T1585" t="s">
        <v>13638</v>
      </c>
      <c r="U1585" s="17">
        <v>45546</v>
      </c>
      <c r="W1585">
        <v>248.4152</v>
      </c>
      <c r="Y1585">
        <v>133.8673</v>
      </c>
      <c r="Z1585" s="7">
        <v>0.17881344080386707</v>
      </c>
      <c r="AP1585">
        <f t="shared" si="24"/>
        <v>1584</v>
      </c>
    </row>
    <row r="1586" spans="1:42" x14ac:dyDescent="0.25">
      <c r="A1586" t="s">
        <v>44848</v>
      </c>
      <c r="N1586" t="s">
        <v>54</v>
      </c>
      <c r="O1586" t="s">
        <v>207</v>
      </c>
      <c r="P1586" t="s">
        <v>16327</v>
      </c>
      <c r="Q1586" t="s">
        <v>13638</v>
      </c>
      <c r="R1586">
        <v>287.47750000000002</v>
      </c>
      <c r="S1586" t="s">
        <v>13638</v>
      </c>
      <c r="T1586" t="s">
        <v>13638</v>
      </c>
      <c r="U1586" s="17">
        <v>45546</v>
      </c>
      <c r="W1586">
        <v>287.47750000000002</v>
      </c>
      <c r="Y1586">
        <v>160.3503</v>
      </c>
      <c r="Z1586" s="7">
        <v>0.16863708963516899</v>
      </c>
      <c r="AP1586">
        <f t="shared" si="24"/>
        <v>1585</v>
      </c>
    </row>
    <row r="1587" spans="1:42" x14ac:dyDescent="0.25">
      <c r="A1587" t="s">
        <v>44849</v>
      </c>
      <c r="N1587" t="s">
        <v>54</v>
      </c>
      <c r="O1587" t="s">
        <v>206</v>
      </c>
      <c r="P1587" t="s">
        <v>16328</v>
      </c>
      <c r="Q1587" t="s">
        <v>16329</v>
      </c>
      <c r="R1587">
        <v>222.1798</v>
      </c>
      <c r="S1587" t="s">
        <v>13638</v>
      </c>
      <c r="T1587" t="s">
        <v>13638</v>
      </c>
      <c r="U1587" s="17">
        <v>45546</v>
      </c>
      <c r="W1587">
        <v>222.1798</v>
      </c>
      <c r="Y1587">
        <v>123.9284</v>
      </c>
      <c r="Z1587" s="7">
        <v>0.16863684938385948</v>
      </c>
      <c r="AP1587">
        <f t="shared" si="24"/>
        <v>1586</v>
      </c>
    </row>
    <row r="1588" spans="1:42" x14ac:dyDescent="0.25">
      <c r="A1588" t="s">
        <v>44850</v>
      </c>
      <c r="N1588" t="s">
        <v>54</v>
      </c>
      <c r="O1588" t="s">
        <v>205</v>
      </c>
      <c r="P1588" t="s">
        <v>16330</v>
      </c>
      <c r="Q1588" t="s">
        <v>13638</v>
      </c>
      <c r="R1588">
        <v>66.402100000000004</v>
      </c>
      <c r="S1588" t="s">
        <v>13638</v>
      </c>
      <c r="T1588" t="s">
        <v>13638</v>
      </c>
      <c r="U1588" s="17">
        <v>45546</v>
      </c>
      <c r="W1588">
        <v>66.402100000000004</v>
      </c>
      <c r="Y1588">
        <v>35.491</v>
      </c>
      <c r="Z1588" s="7">
        <v>0.18123713340527647</v>
      </c>
      <c r="AP1588">
        <f t="shared" si="24"/>
        <v>1587</v>
      </c>
    </row>
    <row r="1589" spans="1:42" x14ac:dyDescent="0.25">
      <c r="A1589" t="s">
        <v>44851</v>
      </c>
      <c r="N1589" t="s">
        <v>54</v>
      </c>
      <c r="O1589" t="s">
        <v>204</v>
      </c>
      <c r="P1589" t="s">
        <v>16331</v>
      </c>
      <c r="Q1589" t="s">
        <v>16332</v>
      </c>
      <c r="R1589">
        <v>58.293500000000002</v>
      </c>
      <c r="S1589" t="s">
        <v>13638</v>
      </c>
      <c r="T1589" t="s">
        <v>13638</v>
      </c>
      <c r="U1589" s="17">
        <v>45546</v>
      </c>
      <c r="W1589">
        <v>58.293500000000002</v>
      </c>
      <c r="Y1589">
        <v>31.157</v>
      </c>
      <c r="Z1589" s="7">
        <v>0.18123775939210418</v>
      </c>
      <c r="AP1589">
        <f t="shared" si="24"/>
        <v>1588</v>
      </c>
    </row>
    <row r="1590" spans="1:42" x14ac:dyDescent="0.25">
      <c r="A1590" t="s">
        <v>44852</v>
      </c>
      <c r="N1590" t="s">
        <v>54</v>
      </c>
      <c r="O1590" t="s">
        <v>203</v>
      </c>
      <c r="P1590" t="s">
        <v>16333</v>
      </c>
      <c r="Q1590" t="s">
        <v>13638</v>
      </c>
      <c r="R1590">
        <v>61.838900000000002</v>
      </c>
      <c r="S1590" t="s">
        <v>13638</v>
      </c>
      <c r="T1590" t="s">
        <v>13638</v>
      </c>
      <c r="U1590" s="17">
        <v>45546</v>
      </c>
      <c r="W1590">
        <v>61.838900000000002</v>
      </c>
      <c r="Y1590">
        <v>33.878999999999998</v>
      </c>
      <c r="Z1590" s="7">
        <v>0.17393447168064213</v>
      </c>
      <c r="AP1590">
        <f t="shared" si="24"/>
        <v>1589</v>
      </c>
    </row>
    <row r="1591" spans="1:42" x14ac:dyDescent="0.25">
      <c r="A1591" t="s">
        <v>44853</v>
      </c>
      <c r="N1591" t="s">
        <v>54</v>
      </c>
      <c r="O1591" t="s">
        <v>202</v>
      </c>
      <c r="P1591" t="s">
        <v>16334</v>
      </c>
      <c r="Q1591" t="s">
        <v>16335</v>
      </c>
      <c r="R1591">
        <v>54.055700000000002</v>
      </c>
      <c r="S1591" t="s">
        <v>13638</v>
      </c>
      <c r="T1591" t="s">
        <v>13638</v>
      </c>
      <c r="U1591" s="17">
        <v>45546</v>
      </c>
      <c r="W1591">
        <v>54.055700000000002</v>
      </c>
      <c r="Y1591">
        <v>29.614899999999999</v>
      </c>
      <c r="Z1591" s="7">
        <v>0.17393450726010595</v>
      </c>
      <c r="AP1591">
        <f t="shared" si="24"/>
        <v>1590</v>
      </c>
    </row>
    <row r="1592" spans="1:42" x14ac:dyDescent="0.25">
      <c r="A1592" t="s">
        <v>44854</v>
      </c>
      <c r="N1592" t="s">
        <v>54</v>
      </c>
      <c r="O1592" t="s">
        <v>201</v>
      </c>
      <c r="P1592" t="s">
        <v>16336</v>
      </c>
      <c r="Q1592" t="s">
        <v>16337</v>
      </c>
      <c r="R1592">
        <v>80.613500000000002</v>
      </c>
      <c r="S1592" t="s">
        <v>13638</v>
      </c>
      <c r="T1592" t="s">
        <v>13638</v>
      </c>
      <c r="U1592" s="17">
        <v>45546</v>
      </c>
      <c r="W1592">
        <v>80.613500000000002</v>
      </c>
      <c r="Y1592">
        <v>38.455800000000004</v>
      </c>
      <c r="Z1592" s="7">
        <v>0.21500340653641725</v>
      </c>
      <c r="AP1592">
        <f t="shared" si="24"/>
        <v>1591</v>
      </c>
    </row>
    <row r="1593" spans="1:42" x14ac:dyDescent="0.25">
      <c r="N1593" t="s">
        <v>54</v>
      </c>
      <c r="O1593" t="s">
        <v>200</v>
      </c>
      <c r="P1593" t="s">
        <v>16338</v>
      </c>
      <c r="Q1593" t="s">
        <v>16339</v>
      </c>
      <c r="R1593">
        <v>76.888300000000001</v>
      </c>
      <c r="S1593" t="s">
        <v>13638</v>
      </c>
      <c r="T1593" t="s">
        <v>13638</v>
      </c>
      <c r="U1593" s="17">
        <v>45546</v>
      </c>
      <c r="W1593">
        <v>76.888300000000001</v>
      </c>
      <c r="Y1593">
        <v>37.0837</v>
      </c>
      <c r="Z1593" s="7">
        <v>0.21173082399903986</v>
      </c>
      <c r="AP1593">
        <f t="shared" si="24"/>
        <v>1592</v>
      </c>
    </row>
    <row r="1594" spans="1:42" x14ac:dyDescent="0.25">
      <c r="A1594" t="s">
        <v>11</v>
      </c>
      <c r="N1594" t="s">
        <v>54</v>
      </c>
      <c r="O1594" t="s">
        <v>199</v>
      </c>
      <c r="P1594" t="s">
        <v>16340</v>
      </c>
      <c r="Q1594" t="s">
        <v>13638</v>
      </c>
      <c r="R1594">
        <v>147.11420000000001</v>
      </c>
      <c r="S1594" t="s">
        <v>13638</v>
      </c>
      <c r="T1594" t="s">
        <v>13638</v>
      </c>
      <c r="U1594" s="17">
        <v>45546</v>
      </c>
      <c r="W1594">
        <v>147.11420000000001</v>
      </c>
      <c r="Y1594">
        <v>70.9542</v>
      </c>
      <c r="Z1594" s="7">
        <v>0.21173033484704984</v>
      </c>
      <c r="AP1594">
        <f t="shared" si="24"/>
        <v>1593</v>
      </c>
    </row>
    <row r="1595" spans="1:42" x14ac:dyDescent="0.25">
      <c r="A1595" t="s">
        <v>44855</v>
      </c>
      <c r="N1595" t="s">
        <v>54</v>
      </c>
      <c r="O1595" t="s">
        <v>198</v>
      </c>
      <c r="P1595" t="s">
        <v>16341</v>
      </c>
      <c r="Q1595" t="s">
        <v>13638</v>
      </c>
      <c r="R1595">
        <v>154.04740000000001</v>
      </c>
      <c r="S1595" t="s">
        <v>13638</v>
      </c>
      <c r="T1595" t="s">
        <v>13638</v>
      </c>
      <c r="U1595" s="17">
        <v>45546</v>
      </c>
      <c r="W1595">
        <v>154.04740000000001</v>
      </c>
      <c r="Y1595">
        <v>73.486999999999995</v>
      </c>
      <c r="Z1595" s="7">
        <v>0.21500198373884238</v>
      </c>
      <c r="AP1595">
        <f t="shared" si="24"/>
        <v>1594</v>
      </c>
    </row>
    <row r="1596" spans="1:42" x14ac:dyDescent="0.25">
      <c r="A1596" t="s">
        <v>44856</v>
      </c>
      <c r="N1596" t="s">
        <v>54</v>
      </c>
      <c r="O1596" t="s">
        <v>152</v>
      </c>
      <c r="P1596" t="s">
        <v>16342</v>
      </c>
      <c r="Q1596" t="s">
        <v>13638</v>
      </c>
      <c r="R1596">
        <v>460.58600000000001</v>
      </c>
      <c r="S1596" t="s">
        <v>13638</v>
      </c>
      <c r="T1596" t="s">
        <v>13638</v>
      </c>
      <c r="U1596" s="17">
        <v>45546</v>
      </c>
      <c r="W1596">
        <v>460.58600000000001</v>
      </c>
      <c r="Y1596">
        <v>260.93430000000001</v>
      </c>
      <c r="Z1596" s="7">
        <v>0.16405346957392641</v>
      </c>
      <c r="AP1596">
        <f t="shared" si="24"/>
        <v>1595</v>
      </c>
    </row>
    <row r="1597" spans="1:42" x14ac:dyDescent="0.25">
      <c r="A1597" t="s">
        <v>44857</v>
      </c>
      <c r="N1597" t="s">
        <v>54</v>
      </c>
      <c r="O1597" t="s">
        <v>151</v>
      </c>
      <c r="P1597" t="s">
        <v>16343</v>
      </c>
      <c r="Q1597" t="s">
        <v>13638</v>
      </c>
      <c r="R1597">
        <v>416.42380000000003</v>
      </c>
      <c r="S1597" t="s">
        <v>13638</v>
      </c>
      <c r="T1597" t="s">
        <v>13638</v>
      </c>
      <c r="U1597" s="17">
        <v>45546</v>
      </c>
      <c r="W1597">
        <v>416.42380000000003</v>
      </c>
      <c r="Y1597">
        <v>242.89169999999999</v>
      </c>
      <c r="Z1597" s="7">
        <v>0.15547819881358205</v>
      </c>
      <c r="AP1597">
        <f t="shared" si="24"/>
        <v>1596</v>
      </c>
    </row>
    <row r="1598" spans="1:42" x14ac:dyDescent="0.25">
      <c r="A1598" t="s">
        <v>44858</v>
      </c>
      <c r="N1598" t="s">
        <v>54</v>
      </c>
      <c r="O1598" t="s">
        <v>150</v>
      </c>
      <c r="P1598" t="s">
        <v>16344</v>
      </c>
      <c r="Q1598" t="s">
        <v>16345</v>
      </c>
      <c r="R1598">
        <v>238.9211</v>
      </c>
      <c r="S1598" t="s">
        <v>13638</v>
      </c>
      <c r="T1598" t="s">
        <v>13638</v>
      </c>
      <c r="U1598" s="17">
        <v>45546</v>
      </c>
      <c r="W1598">
        <v>238.9211</v>
      </c>
      <c r="Y1598">
        <v>135.3518</v>
      </c>
      <c r="Z1598" s="7">
        <v>0.16406086773761697</v>
      </c>
      <c r="AP1598">
        <f t="shared" si="24"/>
        <v>1597</v>
      </c>
    </row>
    <row r="1599" spans="1:42" x14ac:dyDescent="0.25">
      <c r="A1599" t="s">
        <v>44859</v>
      </c>
      <c r="N1599" t="s">
        <v>54</v>
      </c>
      <c r="O1599" t="s">
        <v>149</v>
      </c>
      <c r="P1599" t="s">
        <v>16346</v>
      </c>
      <c r="Q1599" t="s">
        <v>16347</v>
      </c>
      <c r="R1599">
        <v>214.70179999999999</v>
      </c>
      <c r="S1599" t="s">
        <v>13638</v>
      </c>
      <c r="T1599" t="s">
        <v>13638</v>
      </c>
      <c r="U1599" s="17">
        <v>45546</v>
      </c>
      <c r="W1599">
        <v>214.70179999999999</v>
      </c>
      <c r="Y1599">
        <v>125.2313</v>
      </c>
      <c r="Z1599" s="7">
        <v>0.15547815017056177</v>
      </c>
      <c r="AP1599">
        <f t="shared" si="24"/>
        <v>1598</v>
      </c>
    </row>
    <row r="1600" spans="1:42" x14ac:dyDescent="0.25">
      <c r="A1600" t="s">
        <v>44860</v>
      </c>
      <c r="N1600" t="s">
        <v>54</v>
      </c>
      <c r="O1600" t="s">
        <v>140</v>
      </c>
      <c r="P1600" t="s">
        <v>16348</v>
      </c>
      <c r="Q1600" t="s">
        <v>16349</v>
      </c>
      <c r="R1600">
        <v>144.25399999999999</v>
      </c>
      <c r="S1600" t="s">
        <v>13638</v>
      </c>
      <c r="T1600" t="s">
        <v>13638</v>
      </c>
      <c r="U1600" s="17">
        <v>45546</v>
      </c>
      <c r="W1600">
        <v>144.25399999999999</v>
      </c>
      <c r="Y1600">
        <v>64.251900000000006</v>
      </c>
      <c r="Z1600" s="7">
        <v>0.23550881674399893</v>
      </c>
      <c r="AP1600">
        <f t="shared" si="24"/>
        <v>1599</v>
      </c>
    </row>
    <row r="1601" spans="1:42" x14ac:dyDescent="0.25">
      <c r="A1601" t="s">
        <v>44861</v>
      </c>
      <c r="N1601" t="s">
        <v>54</v>
      </c>
      <c r="O1601" t="s">
        <v>139</v>
      </c>
      <c r="P1601" t="s">
        <v>16350</v>
      </c>
      <c r="Q1601" t="s">
        <v>16351</v>
      </c>
      <c r="R1601">
        <v>126.6619</v>
      </c>
      <c r="S1601" t="s">
        <v>13638</v>
      </c>
      <c r="T1601" t="s">
        <v>13638</v>
      </c>
      <c r="U1601" s="17">
        <v>45546</v>
      </c>
      <c r="W1601">
        <v>126.6619</v>
      </c>
      <c r="Y1601">
        <v>58.663699999999999</v>
      </c>
      <c r="Z1601" s="7">
        <v>0.2238211673669035</v>
      </c>
      <c r="AP1601">
        <f t="shared" si="24"/>
        <v>1600</v>
      </c>
    </row>
    <row r="1602" spans="1:42" x14ac:dyDescent="0.25">
      <c r="A1602" t="s">
        <v>44862</v>
      </c>
      <c r="N1602" t="s">
        <v>54</v>
      </c>
      <c r="O1602" t="s">
        <v>16352</v>
      </c>
      <c r="P1602" t="s">
        <v>16353</v>
      </c>
      <c r="Q1602" t="s">
        <v>13638</v>
      </c>
      <c r="R1602">
        <v>274.68959999999998</v>
      </c>
      <c r="S1602" t="s">
        <v>13638</v>
      </c>
      <c r="T1602" t="s">
        <v>13638</v>
      </c>
      <c r="U1602" s="17">
        <v>45546</v>
      </c>
      <c r="W1602">
        <v>274.68959999999998</v>
      </c>
      <c r="Y1602">
        <v>127.223</v>
      </c>
      <c r="Z1602" s="7">
        <v>0.22382119302453951</v>
      </c>
      <c r="AP1602">
        <f t="shared" si="24"/>
        <v>1601</v>
      </c>
    </row>
    <row r="1603" spans="1:42" x14ac:dyDescent="0.25">
      <c r="A1603" t="s">
        <v>44863</v>
      </c>
      <c r="N1603" t="s">
        <v>54</v>
      </c>
      <c r="O1603" t="s">
        <v>16354</v>
      </c>
      <c r="P1603" t="s">
        <v>16355</v>
      </c>
      <c r="Q1603" t="s">
        <v>13638</v>
      </c>
      <c r="R1603">
        <v>311.90179999999998</v>
      </c>
      <c r="S1603" t="s">
        <v>13638</v>
      </c>
      <c r="T1603" t="s">
        <v>13638</v>
      </c>
      <c r="U1603" s="17">
        <v>45546</v>
      </c>
      <c r="W1603">
        <v>311.90179999999998</v>
      </c>
      <c r="Y1603">
        <v>138.93729999999999</v>
      </c>
      <c r="Z1603" s="7">
        <v>0.23547924679310572</v>
      </c>
      <c r="AP1603">
        <f t="shared" si="24"/>
        <v>1602</v>
      </c>
    </row>
    <row r="1604" spans="1:42" x14ac:dyDescent="0.25">
      <c r="A1604" t="s">
        <v>44864</v>
      </c>
      <c r="N1604" t="s">
        <v>54</v>
      </c>
      <c r="O1604" t="s">
        <v>16356</v>
      </c>
      <c r="P1604" t="s">
        <v>16357</v>
      </c>
      <c r="Q1604" t="s">
        <v>13638</v>
      </c>
      <c r="R1604">
        <v>13.225099999999999</v>
      </c>
      <c r="S1604" t="s">
        <v>13638</v>
      </c>
      <c r="T1604" t="s">
        <v>13638</v>
      </c>
      <c r="U1604" s="17">
        <v>45546</v>
      </c>
      <c r="W1604">
        <v>13.225099999999999</v>
      </c>
      <c r="Y1604">
        <v>0</v>
      </c>
      <c r="Z1604" s="7">
        <v>0</v>
      </c>
      <c r="AP1604">
        <f t="shared" ref="AP1604:AP1667" si="25">AP1603+1</f>
        <v>1603</v>
      </c>
    </row>
    <row r="1605" spans="1:42" x14ac:dyDescent="0.25">
      <c r="A1605" t="s">
        <v>44865</v>
      </c>
      <c r="N1605" t="s">
        <v>54</v>
      </c>
      <c r="O1605" t="s">
        <v>16358</v>
      </c>
      <c r="P1605" t="s">
        <v>16359</v>
      </c>
      <c r="Q1605" t="s">
        <v>13638</v>
      </c>
      <c r="R1605">
        <v>13.225199999999999</v>
      </c>
      <c r="S1605" t="s">
        <v>13638</v>
      </c>
      <c r="T1605" t="s">
        <v>13638</v>
      </c>
      <c r="U1605" s="17">
        <v>45546</v>
      </c>
      <c r="W1605">
        <v>13.225199999999999</v>
      </c>
      <c r="Y1605">
        <v>0</v>
      </c>
      <c r="Z1605" s="7">
        <v>0</v>
      </c>
      <c r="AP1605">
        <f t="shared" si="25"/>
        <v>1604</v>
      </c>
    </row>
    <row r="1606" spans="1:42" x14ac:dyDescent="0.25">
      <c r="A1606" t="s">
        <v>44866</v>
      </c>
      <c r="N1606" t="s">
        <v>54</v>
      </c>
      <c r="O1606" t="s">
        <v>16360</v>
      </c>
      <c r="P1606" t="s">
        <v>16361</v>
      </c>
      <c r="Q1606" t="s">
        <v>13638</v>
      </c>
      <c r="R1606">
        <v>13.051</v>
      </c>
      <c r="S1606" t="s">
        <v>13638</v>
      </c>
      <c r="T1606" t="s">
        <v>13638</v>
      </c>
      <c r="U1606" s="17">
        <v>45546</v>
      </c>
      <c r="W1606">
        <v>13.051</v>
      </c>
      <c r="Y1606">
        <v>0</v>
      </c>
      <c r="Z1606" s="7">
        <v>0</v>
      </c>
      <c r="AP1606">
        <f t="shared" si="25"/>
        <v>1605</v>
      </c>
    </row>
    <row r="1607" spans="1:42" x14ac:dyDescent="0.25">
      <c r="A1607" t="s">
        <v>44867</v>
      </c>
      <c r="N1607" t="s">
        <v>54</v>
      </c>
      <c r="O1607" t="s">
        <v>16362</v>
      </c>
      <c r="P1607" t="s">
        <v>16363</v>
      </c>
      <c r="Q1607" t="s">
        <v>13638</v>
      </c>
      <c r="R1607">
        <v>13.051</v>
      </c>
      <c r="S1607" t="s">
        <v>13638</v>
      </c>
      <c r="T1607" t="s">
        <v>13638</v>
      </c>
      <c r="U1607" s="17">
        <v>45546</v>
      </c>
      <c r="W1607">
        <v>13.051</v>
      </c>
      <c r="Y1607">
        <v>0</v>
      </c>
      <c r="Z1607" s="7">
        <v>0</v>
      </c>
      <c r="AP1607">
        <f t="shared" si="25"/>
        <v>1606</v>
      </c>
    </row>
    <row r="1608" spans="1:42" x14ac:dyDescent="0.25">
      <c r="A1608" t="s">
        <v>44868</v>
      </c>
      <c r="N1608" t="s">
        <v>54</v>
      </c>
      <c r="O1608" t="s">
        <v>16364</v>
      </c>
      <c r="P1608" t="s">
        <v>16365</v>
      </c>
      <c r="Q1608" t="s">
        <v>13638</v>
      </c>
      <c r="R1608">
        <v>11.393000000000001</v>
      </c>
      <c r="S1608" t="s">
        <v>13638</v>
      </c>
      <c r="T1608" t="s">
        <v>13638</v>
      </c>
      <c r="U1608" s="17">
        <v>45546</v>
      </c>
      <c r="W1608">
        <v>11.393000000000001</v>
      </c>
      <c r="Y1608">
        <v>0</v>
      </c>
      <c r="Z1608" s="7">
        <v>0</v>
      </c>
      <c r="AP1608">
        <f t="shared" si="25"/>
        <v>1607</v>
      </c>
    </row>
    <row r="1609" spans="1:42" x14ac:dyDescent="0.25">
      <c r="A1609" t="s">
        <v>44869</v>
      </c>
      <c r="N1609" t="s">
        <v>54</v>
      </c>
      <c r="O1609" t="s">
        <v>16366</v>
      </c>
      <c r="P1609" t="s">
        <v>16367</v>
      </c>
      <c r="Q1609" t="s">
        <v>13638</v>
      </c>
      <c r="R1609">
        <v>11.273999999999999</v>
      </c>
      <c r="S1609" t="s">
        <v>13638</v>
      </c>
      <c r="T1609" t="s">
        <v>13638</v>
      </c>
      <c r="U1609" s="17">
        <v>45546</v>
      </c>
      <c r="W1609">
        <v>11.273999999999999</v>
      </c>
      <c r="Y1609">
        <v>0</v>
      </c>
      <c r="Z1609" s="7">
        <v>0</v>
      </c>
      <c r="AP1609">
        <f t="shared" si="25"/>
        <v>1608</v>
      </c>
    </row>
    <row r="1610" spans="1:42" x14ac:dyDescent="0.25">
      <c r="A1610" t="s">
        <v>44870</v>
      </c>
      <c r="N1610" t="s">
        <v>54</v>
      </c>
      <c r="O1610" t="s">
        <v>16368</v>
      </c>
      <c r="P1610" t="s">
        <v>16369</v>
      </c>
      <c r="Q1610" t="s">
        <v>13638</v>
      </c>
      <c r="R1610">
        <v>13.026999999999999</v>
      </c>
      <c r="S1610" t="s">
        <v>13638</v>
      </c>
      <c r="T1610" t="s">
        <v>13638</v>
      </c>
      <c r="U1610" s="17">
        <v>45546</v>
      </c>
      <c r="W1610">
        <v>13.026999999999999</v>
      </c>
      <c r="Y1610">
        <v>0</v>
      </c>
      <c r="Z1610" s="7">
        <v>0</v>
      </c>
      <c r="AP1610">
        <f t="shared" si="25"/>
        <v>1609</v>
      </c>
    </row>
    <row r="1611" spans="1:42" x14ac:dyDescent="0.25">
      <c r="A1611" t="s">
        <v>44871</v>
      </c>
      <c r="N1611" t="s">
        <v>54</v>
      </c>
      <c r="O1611" t="s">
        <v>16370</v>
      </c>
      <c r="P1611" t="s">
        <v>16371</v>
      </c>
      <c r="Q1611" t="s">
        <v>13638</v>
      </c>
      <c r="R1611">
        <v>12.888</v>
      </c>
      <c r="S1611" t="s">
        <v>13638</v>
      </c>
      <c r="T1611" t="s">
        <v>13638</v>
      </c>
      <c r="U1611" s="17">
        <v>45546</v>
      </c>
      <c r="W1611">
        <v>12.888</v>
      </c>
      <c r="Y1611">
        <v>0</v>
      </c>
      <c r="Z1611" s="7">
        <v>0</v>
      </c>
      <c r="AP1611">
        <f t="shared" si="25"/>
        <v>1610</v>
      </c>
    </row>
    <row r="1612" spans="1:42" x14ac:dyDescent="0.25">
      <c r="A1612" t="s">
        <v>44872</v>
      </c>
      <c r="N1612" t="s">
        <v>54</v>
      </c>
      <c r="O1612" t="s">
        <v>34884</v>
      </c>
      <c r="P1612" t="s">
        <v>34885</v>
      </c>
      <c r="Q1612" t="s">
        <v>13638</v>
      </c>
      <c r="R1612">
        <v>12.288</v>
      </c>
      <c r="S1612" t="s">
        <v>13638</v>
      </c>
      <c r="T1612" t="s">
        <v>13638</v>
      </c>
      <c r="U1612" s="17">
        <v>45546</v>
      </c>
      <c r="W1612">
        <v>12.288</v>
      </c>
      <c r="Y1612">
        <v>0</v>
      </c>
      <c r="Z1612" s="7">
        <v>0</v>
      </c>
      <c r="AP1612">
        <f t="shared" si="25"/>
        <v>1611</v>
      </c>
    </row>
    <row r="1613" spans="1:42" x14ac:dyDescent="0.25">
      <c r="A1613" t="s">
        <v>44873</v>
      </c>
      <c r="N1613" t="s">
        <v>54</v>
      </c>
      <c r="O1613" t="s">
        <v>34886</v>
      </c>
      <c r="P1613" t="s">
        <v>34887</v>
      </c>
      <c r="Q1613" t="s">
        <v>13638</v>
      </c>
      <c r="R1613">
        <v>12.179</v>
      </c>
      <c r="S1613" t="s">
        <v>13638</v>
      </c>
      <c r="T1613" t="s">
        <v>13638</v>
      </c>
      <c r="U1613" s="17">
        <v>45546</v>
      </c>
      <c r="W1613">
        <v>12.179</v>
      </c>
      <c r="Y1613">
        <v>0</v>
      </c>
      <c r="Z1613" s="7">
        <v>0</v>
      </c>
      <c r="AP1613">
        <f t="shared" si="25"/>
        <v>1612</v>
      </c>
    </row>
    <row r="1614" spans="1:42" x14ac:dyDescent="0.25">
      <c r="A1614" t="s">
        <v>44874</v>
      </c>
      <c r="N1614" t="s">
        <v>56</v>
      </c>
      <c r="O1614" t="s">
        <v>16372</v>
      </c>
      <c r="P1614" t="s">
        <v>16373</v>
      </c>
      <c r="Q1614" t="s">
        <v>13638</v>
      </c>
      <c r="R1614">
        <v>13.907299999999999</v>
      </c>
      <c r="S1614" t="s">
        <v>13638</v>
      </c>
      <c r="T1614" t="s">
        <v>13638</v>
      </c>
      <c r="U1614" s="17">
        <v>45546</v>
      </c>
      <c r="W1614">
        <v>13.907299999999999</v>
      </c>
      <c r="Y1614">
        <v>0</v>
      </c>
      <c r="Z1614" s="7">
        <v>0</v>
      </c>
      <c r="AP1614">
        <f t="shared" si="25"/>
        <v>1613</v>
      </c>
    </row>
    <row r="1615" spans="1:42" x14ac:dyDescent="0.25">
      <c r="A1615" t="s">
        <v>44875</v>
      </c>
      <c r="N1615" t="s">
        <v>56</v>
      </c>
      <c r="O1615" t="s">
        <v>16374</v>
      </c>
      <c r="P1615" t="s">
        <v>16375</v>
      </c>
      <c r="Q1615" t="s">
        <v>13638</v>
      </c>
      <c r="R1615">
        <v>13.907299999999999</v>
      </c>
      <c r="S1615" t="s">
        <v>13638</v>
      </c>
      <c r="T1615" t="s">
        <v>13638</v>
      </c>
      <c r="U1615" s="17">
        <v>45546</v>
      </c>
      <c r="W1615">
        <v>13.907299999999999</v>
      </c>
      <c r="Y1615">
        <v>0</v>
      </c>
      <c r="Z1615" s="7">
        <v>0</v>
      </c>
      <c r="AP1615">
        <f t="shared" si="25"/>
        <v>1614</v>
      </c>
    </row>
    <row r="1616" spans="1:42" x14ac:dyDescent="0.25">
      <c r="A1616" t="s">
        <v>44876</v>
      </c>
      <c r="N1616" t="s">
        <v>56</v>
      </c>
      <c r="O1616" t="s">
        <v>16376</v>
      </c>
      <c r="P1616" t="s">
        <v>16377</v>
      </c>
      <c r="Q1616" t="s">
        <v>13638</v>
      </c>
      <c r="R1616">
        <v>13.848000000000001</v>
      </c>
      <c r="S1616" t="s">
        <v>13638</v>
      </c>
      <c r="T1616" t="s">
        <v>13638</v>
      </c>
      <c r="U1616" s="17">
        <v>45546</v>
      </c>
      <c r="W1616">
        <v>13.848000000000001</v>
      </c>
      <c r="Y1616">
        <v>0</v>
      </c>
      <c r="Z1616" s="7">
        <v>0</v>
      </c>
      <c r="AP1616">
        <f t="shared" si="25"/>
        <v>1615</v>
      </c>
    </row>
    <row r="1617" spans="1:42" x14ac:dyDescent="0.25">
      <c r="A1617" t="s">
        <v>44877</v>
      </c>
      <c r="N1617" t="s">
        <v>56</v>
      </c>
      <c r="O1617" t="s">
        <v>16378</v>
      </c>
      <c r="P1617" t="s">
        <v>16379</v>
      </c>
      <c r="Q1617" t="s">
        <v>13638</v>
      </c>
      <c r="R1617">
        <v>13.848000000000001</v>
      </c>
      <c r="S1617" t="s">
        <v>13638</v>
      </c>
      <c r="T1617" t="s">
        <v>13638</v>
      </c>
      <c r="U1617" s="17">
        <v>45546</v>
      </c>
      <c r="W1617">
        <v>13.848000000000001</v>
      </c>
      <c r="Y1617">
        <v>0</v>
      </c>
      <c r="Z1617" s="7">
        <v>0</v>
      </c>
      <c r="AP1617">
        <f t="shared" si="25"/>
        <v>1616</v>
      </c>
    </row>
    <row r="1618" spans="1:42" x14ac:dyDescent="0.25">
      <c r="A1618" t="s">
        <v>44878</v>
      </c>
      <c r="N1618" t="s">
        <v>56</v>
      </c>
      <c r="O1618" t="s">
        <v>3484</v>
      </c>
      <c r="P1618" t="s">
        <v>16380</v>
      </c>
      <c r="Q1618" t="s">
        <v>13638</v>
      </c>
      <c r="R1618">
        <v>67.239999999999995</v>
      </c>
      <c r="S1618" t="s">
        <v>13638</v>
      </c>
      <c r="T1618" t="s">
        <v>13638</v>
      </c>
      <c r="U1618" s="17">
        <v>45546</v>
      </c>
      <c r="W1618">
        <v>67.239999999999995</v>
      </c>
      <c r="Y1618">
        <v>43.34</v>
      </c>
      <c r="Z1618" s="7">
        <v>0.12621804233383394</v>
      </c>
      <c r="AP1618">
        <f t="shared" si="25"/>
        <v>1617</v>
      </c>
    </row>
    <row r="1619" spans="1:42" x14ac:dyDescent="0.25">
      <c r="A1619" t="s">
        <v>44879</v>
      </c>
      <c r="N1619" t="s">
        <v>56</v>
      </c>
      <c r="O1619" t="s">
        <v>3483</v>
      </c>
      <c r="P1619" t="s">
        <v>16381</v>
      </c>
      <c r="Q1619" t="s">
        <v>13638</v>
      </c>
      <c r="R1619">
        <v>60.61</v>
      </c>
      <c r="S1619" t="s">
        <v>13638</v>
      </c>
      <c r="T1619" t="s">
        <v>13638</v>
      </c>
      <c r="U1619" s="17">
        <v>45546</v>
      </c>
      <c r="W1619">
        <v>60.61</v>
      </c>
      <c r="Y1619">
        <v>40.11</v>
      </c>
      <c r="Z1619" s="7">
        <v>0.11853196813265043</v>
      </c>
      <c r="AP1619">
        <f t="shared" si="25"/>
        <v>1618</v>
      </c>
    </row>
    <row r="1620" spans="1:42" x14ac:dyDescent="0.25">
      <c r="A1620" t="s">
        <v>44880</v>
      </c>
      <c r="N1620" t="s">
        <v>56</v>
      </c>
      <c r="O1620" t="s">
        <v>3482</v>
      </c>
      <c r="P1620" t="s">
        <v>16382</v>
      </c>
      <c r="Q1620" t="s">
        <v>16383</v>
      </c>
      <c r="R1620">
        <v>463.69</v>
      </c>
      <c r="S1620" t="s">
        <v>13638</v>
      </c>
      <c r="T1620" t="s">
        <v>13638</v>
      </c>
      <c r="U1620" s="17">
        <v>45546</v>
      </c>
      <c r="W1620">
        <v>463.69</v>
      </c>
      <c r="Y1620">
        <v>298.92</v>
      </c>
      <c r="Z1620" s="7">
        <v>0.12617365846927342</v>
      </c>
      <c r="AP1620">
        <f t="shared" si="25"/>
        <v>1619</v>
      </c>
    </row>
    <row r="1621" spans="1:42" x14ac:dyDescent="0.25">
      <c r="A1621" t="s">
        <v>44881</v>
      </c>
      <c r="N1621" t="s">
        <v>56</v>
      </c>
      <c r="O1621" t="s">
        <v>3481</v>
      </c>
      <c r="P1621" t="s">
        <v>16384</v>
      </c>
      <c r="Q1621" t="s">
        <v>16385</v>
      </c>
      <c r="R1621">
        <v>212.98</v>
      </c>
      <c r="S1621" t="s">
        <v>13638</v>
      </c>
      <c r="T1621" t="s">
        <v>13638</v>
      </c>
      <c r="U1621" s="17">
        <v>45546</v>
      </c>
      <c r="W1621">
        <v>212.98</v>
      </c>
      <c r="Y1621">
        <v>167.41</v>
      </c>
      <c r="Z1621" s="7">
        <v>6.8703203069619079E-2</v>
      </c>
      <c r="AP1621">
        <f t="shared" si="25"/>
        <v>1620</v>
      </c>
    </row>
    <row r="1622" spans="1:42" x14ac:dyDescent="0.25">
      <c r="A1622" t="s">
        <v>44882</v>
      </c>
      <c r="N1622" t="s">
        <v>56</v>
      </c>
      <c r="O1622" t="s">
        <v>3322</v>
      </c>
      <c r="P1622" t="s">
        <v>16386</v>
      </c>
      <c r="Q1622" t="s">
        <v>13638</v>
      </c>
      <c r="R1622">
        <v>108.7761</v>
      </c>
      <c r="S1622" t="s">
        <v>13638</v>
      </c>
      <c r="T1622" t="s">
        <v>13638</v>
      </c>
      <c r="U1622" s="17">
        <v>45546</v>
      </c>
      <c r="W1622">
        <v>108.7761</v>
      </c>
      <c r="Y1622">
        <v>71.682100000000005</v>
      </c>
      <c r="Z1622" s="7">
        <v>0.11976050457106346</v>
      </c>
      <c r="AP1622">
        <f t="shared" si="25"/>
        <v>1621</v>
      </c>
    </row>
    <row r="1623" spans="1:42" x14ac:dyDescent="0.25">
      <c r="A1623" t="s">
        <v>44883</v>
      </c>
      <c r="N1623" t="s">
        <v>56</v>
      </c>
      <c r="O1623" t="s">
        <v>3321</v>
      </c>
      <c r="P1623" t="s">
        <v>16387</v>
      </c>
      <c r="Q1623" t="s">
        <v>16388</v>
      </c>
      <c r="R1623">
        <v>59.831899999999997</v>
      </c>
      <c r="S1623" t="s">
        <v>13638</v>
      </c>
      <c r="T1623" t="s">
        <v>13638</v>
      </c>
      <c r="U1623" s="17">
        <v>45546</v>
      </c>
      <c r="W1623">
        <v>59.831899999999997</v>
      </c>
      <c r="Y1623">
        <v>48.322699999999998</v>
      </c>
      <c r="Z1623" s="7">
        <v>6.090688137153677E-2</v>
      </c>
      <c r="AP1623">
        <f t="shared" si="25"/>
        <v>1622</v>
      </c>
    </row>
    <row r="1624" spans="1:42" x14ac:dyDescent="0.25">
      <c r="A1624" t="s">
        <v>44884</v>
      </c>
      <c r="N1624" t="s">
        <v>56</v>
      </c>
      <c r="O1624" t="s">
        <v>3320</v>
      </c>
      <c r="P1624" t="s">
        <v>16389</v>
      </c>
      <c r="Q1624" t="s">
        <v>13638</v>
      </c>
      <c r="R1624">
        <v>96.9178</v>
      </c>
      <c r="S1624" t="s">
        <v>13638</v>
      </c>
      <c r="T1624" t="s">
        <v>13638</v>
      </c>
      <c r="U1624" s="17">
        <v>45546</v>
      </c>
      <c r="W1624">
        <v>96.9178</v>
      </c>
      <c r="Y1624">
        <v>65.539400000000001</v>
      </c>
      <c r="Z1624" s="7">
        <v>0.11223749202773448</v>
      </c>
      <c r="AP1624">
        <f t="shared" si="25"/>
        <v>1623</v>
      </c>
    </row>
    <row r="1625" spans="1:42" x14ac:dyDescent="0.25">
      <c r="A1625" t="s">
        <v>44885</v>
      </c>
      <c r="N1625" t="s">
        <v>56</v>
      </c>
      <c r="O1625" t="s">
        <v>3319</v>
      </c>
      <c r="P1625" t="s">
        <v>16390</v>
      </c>
      <c r="Q1625" t="s">
        <v>16391</v>
      </c>
      <c r="R1625">
        <v>28.209299999999999</v>
      </c>
      <c r="S1625" t="s">
        <v>13638</v>
      </c>
      <c r="T1625" t="s">
        <v>13638</v>
      </c>
      <c r="U1625" s="17">
        <v>45546</v>
      </c>
      <c r="W1625">
        <v>28.209299999999999</v>
      </c>
      <c r="Y1625">
        <v>25.308</v>
      </c>
      <c r="Z1625" s="7">
        <v>3.0826607036996023E-2</v>
      </c>
      <c r="AP1625">
        <f t="shared" si="25"/>
        <v>1624</v>
      </c>
    </row>
    <row r="1626" spans="1:42" x14ac:dyDescent="0.25">
      <c r="A1626" t="s">
        <v>44886</v>
      </c>
      <c r="N1626" t="s">
        <v>56</v>
      </c>
      <c r="O1626" t="s">
        <v>3212</v>
      </c>
      <c r="P1626" t="s">
        <v>16392</v>
      </c>
      <c r="Q1626" t="s">
        <v>13638</v>
      </c>
      <c r="R1626">
        <v>178.19499999999999</v>
      </c>
      <c r="S1626" t="s">
        <v>13638</v>
      </c>
      <c r="T1626" t="s">
        <v>13638</v>
      </c>
      <c r="U1626" s="17">
        <v>45546</v>
      </c>
      <c r="W1626">
        <v>178.19499999999999</v>
      </c>
      <c r="Y1626">
        <v>92.84</v>
      </c>
      <c r="Z1626" s="7">
        <v>0.18880117835474142</v>
      </c>
      <c r="AP1626">
        <f t="shared" si="25"/>
        <v>1625</v>
      </c>
    </row>
    <row r="1627" spans="1:42" x14ac:dyDescent="0.25">
      <c r="A1627" t="s">
        <v>44887</v>
      </c>
      <c r="N1627" t="s">
        <v>56</v>
      </c>
      <c r="O1627" t="s">
        <v>3211</v>
      </c>
      <c r="P1627" t="s">
        <v>16393</v>
      </c>
      <c r="Q1627" t="s">
        <v>16394</v>
      </c>
      <c r="R1627">
        <v>47.304000000000002</v>
      </c>
      <c r="S1627" t="s">
        <v>13638</v>
      </c>
      <c r="T1627" t="s">
        <v>13638</v>
      </c>
      <c r="U1627" s="17">
        <v>45546</v>
      </c>
      <c r="W1627">
        <v>47.304000000000002</v>
      </c>
      <c r="Y1627">
        <v>31.06</v>
      </c>
      <c r="Z1627" s="7">
        <v>0.12081657973724358</v>
      </c>
      <c r="AP1627">
        <f t="shared" si="25"/>
        <v>1626</v>
      </c>
    </row>
    <row r="1628" spans="1:42" x14ac:dyDescent="0.25">
      <c r="A1628" t="s">
        <v>44888</v>
      </c>
      <c r="N1628" t="s">
        <v>56</v>
      </c>
      <c r="O1628" t="s">
        <v>3210</v>
      </c>
      <c r="P1628" t="s">
        <v>16395</v>
      </c>
      <c r="Q1628" t="s">
        <v>13638</v>
      </c>
      <c r="R1628">
        <v>156.59399999999999</v>
      </c>
      <c r="S1628" t="s">
        <v>13638</v>
      </c>
      <c r="T1628" t="s">
        <v>13638</v>
      </c>
      <c r="U1628" s="17">
        <v>45546</v>
      </c>
      <c r="W1628">
        <v>156.59399999999999</v>
      </c>
      <c r="Y1628">
        <v>84.73</v>
      </c>
      <c r="Z1628" s="7">
        <v>0.17761178883151807</v>
      </c>
      <c r="AP1628">
        <f t="shared" si="25"/>
        <v>1627</v>
      </c>
    </row>
    <row r="1629" spans="1:42" x14ac:dyDescent="0.25">
      <c r="A1629" t="s">
        <v>44889</v>
      </c>
      <c r="N1629" t="s">
        <v>56</v>
      </c>
      <c r="O1629" t="s">
        <v>3209</v>
      </c>
      <c r="P1629" t="s">
        <v>16396</v>
      </c>
      <c r="Q1629" t="s">
        <v>16397</v>
      </c>
      <c r="R1629">
        <v>36.283000000000001</v>
      </c>
      <c r="S1629" t="s">
        <v>13638</v>
      </c>
      <c r="T1629" t="s">
        <v>13638</v>
      </c>
      <c r="U1629" s="17">
        <v>45546</v>
      </c>
      <c r="W1629">
        <v>36.283000000000001</v>
      </c>
      <c r="Y1629">
        <v>24.73</v>
      </c>
      <c r="Z1629" s="7">
        <v>0.1099461086973248</v>
      </c>
      <c r="AP1629">
        <f t="shared" si="25"/>
        <v>1628</v>
      </c>
    </row>
    <row r="1630" spans="1:42" x14ac:dyDescent="0.25">
      <c r="A1630" t="s">
        <v>44890</v>
      </c>
      <c r="N1630" t="s">
        <v>56</v>
      </c>
      <c r="O1630" t="s">
        <v>3131</v>
      </c>
      <c r="P1630" t="s">
        <v>16398</v>
      </c>
      <c r="Q1630" t="s">
        <v>13638</v>
      </c>
      <c r="R1630">
        <v>195.02</v>
      </c>
      <c r="S1630" t="s">
        <v>13638</v>
      </c>
      <c r="T1630" t="s">
        <v>13638</v>
      </c>
      <c r="U1630" s="17">
        <v>45546</v>
      </c>
      <c r="W1630">
        <v>195.02</v>
      </c>
      <c r="Y1630">
        <v>96.76</v>
      </c>
      <c r="Z1630" s="7">
        <v>0.20330573201032642</v>
      </c>
      <c r="AP1630">
        <f t="shared" si="25"/>
        <v>1629</v>
      </c>
    </row>
    <row r="1631" spans="1:42" x14ac:dyDescent="0.25">
      <c r="A1631" t="s">
        <v>44891</v>
      </c>
      <c r="N1631" t="s">
        <v>56</v>
      </c>
      <c r="O1631" t="s">
        <v>3130</v>
      </c>
      <c r="P1631" t="s">
        <v>16399</v>
      </c>
      <c r="Q1631" t="s">
        <v>16400</v>
      </c>
      <c r="R1631">
        <v>77.89</v>
      </c>
      <c r="S1631" t="s">
        <v>13638</v>
      </c>
      <c r="T1631" t="s">
        <v>13638</v>
      </c>
      <c r="U1631" s="17">
        <v>45546</v>
      </c>
      <c r="W1631">
        <v>77.89</v>
      </c>
      <c r="Y1631">
        <v>41.4</v>
      </c>
      <c r="Z1631" s="7">
        <v>0.18288403168707923</v>
      </c>
      <c r="AP1631">
        <f t="shared" si="25"/>
        <v>1630</v>
      </c>
    </row>
    <row r="1632" spans="1:42" x14ac:dyDescent="0.25">
      <c r="A1632" t="s">
        <v>44892</v>
      </c>
      <c r="N1632" t="s">
        <v>56</v>
      </c>
      <c r="O1632" t="s">
        <v>3129</v>
      </c>
      <c r="P1632" t="s">
        <v>16401</v>
      </c>
      <c r="Q1632" t="s">
        <v>13638</v>
      </c>
      <c r="R1632">
        <v>182.54</v>
      </c>
      <c r="S1632" t="s">
        <v>13638</v>
      </c>
      <c r="T1632" t="s">
        <v>13638</v>
      </c>
      <c r="U1632" s="17">
        <v>45546</v>
      </c>
      <c r="W1632">
        <v>182.54</v>
      </c>
      <c r="Y1632">
        <v>93.01</v>
      </c>
      <c r="Z1632" s="7">
        <v>0.19540245767027287</v>
      </c>
      <c r="AP1632">
        <f t="shared" si="25"/>
        <v>1631</v>
      </c>
    </row>
    <row r="1633" spans="1:42" x14ac:dyDescent="0.25">
      <c r="A1633" t="s">
        <v>44893</v>
      </c>
      <c r="N1633" t="s">
        <v>56</v>
      </c>
      <c r="O1633" t="s">
        <v>3128</v>
      </c>
      <c r="P1633" t="s">
        <v>16402</v>
      </c>
      <c r="Q1633" t="s">
        <v>16403</v>
      </c>
      <c r="R1633">
        <v>30.3</v>
      </c>
      <c r="S1633" t="s">
        <v>13638</v>
      </c>
      <c r="T1633" t="s">
        <v>13638</v>
      </c>
      <c r="U1633" s="17">
        <v>45546</v>
      </c>
      <c r="W1633">
        <v>30.3</v>
      </c>
      <c r="Y1633">
        <v>16.63</v>
      </c>
      <c r="Z1633" s="7">
        <v>0.17340369348528917</v>
      </c>
      <c r="AP1633">
        <f t="shared" si="25"/>
        <v>1632</v>
      </c>
    </row>
    <row r="1634" spans="1:42" x14ac:dyDescent="0.25">
      <c r="A1634" t="s">
        <v>44894</v>
      </c>
      <c r="N1634" t="s">
        <v>56</v>
      </c>
      <c r="O1634" t="s">
        <v>3127</v>
      </c>
      <c r="P1634" t="s">
        <v>16404</v>
      </c>
      <c r="Q1634" t="s">
        <v>13638</v>
      </c>
      <c r="R1634">
        <v>169.12</v>
      </c>
      <c r="S1634" t="s">
        <v>13638</v>
      </c>
      <c r="T1634" t="s">
        <v>13638</v>
      </c>
      <c r="U1634" s="17">
        <v>45546</v>
      </c>
      <c r="W1634">
        <v>169.12</v>
      </c>
      <c r="Y1634">
        <v>86.91</v>
      </c>
      <c r="Z1634" s="7">
        <v>0.19287271385749705</v>
      </c>
      <c r="AP1634">
        <f t="shared" si="25"/>
        <v>1633</v>
      </c>
    </row>
    <row r="1635" spans="1:42" x14ac:dyDescent="0.25">
      <c r="A1635" t="s">
        <v>44895</v>
      </c>
      <c r="N1635" t="s">
        <v>56</v>
      </c>
      <c r="O1635" t="s">
        <v>3126</v>
      </c>
      <c r="P1635" t="s">
        <v>16405</v>
      </c>
      <c r="Q1635" t="s">
        <v>16406</v>
      </c>
      <c r="R1635">
        <v>32.58</v>
      </c>
      <c r="S1635" t="s">
        <v>13638</v>
      </c>
      <c r="T1635" t="s">
        <v>13638</v>
      </c>
      <c r="U1635" s="17">
        <v>45546</v>
      </c>
      <c r="W1635">
        <v>32.58</v>
      </c>
      <c r="Y1635">
        <v>19.5</v>
      </c>
      <c r="Z1635" s="7">
        <v>0.14790028465238958</v>
      </c>
      <c r="AP1635">
        <f t="shared" si="25"/>
        <v>1634</v>
      </c>
    </row>
    <row r="1636" spans="1:42" x14ac:dyDescent="0.25">
      <c r="A1636" t="s">
        <v>44896</v>
      </c>
      <c r="N1636" t="s">
        <v>56</v>
      </c>
      <c r="O1636" t="s">
        <v>16407</v>
      </c>
      <c r="P1636" t="s">
        <v>16408</v>
      </c>
      <c r="Q1636" t="s">
        <v>13638</v>
      </c>
      <c r="R1636">
        <v>106.3914</v>
      </c>
      <c r="S1636" t="s">
        <v>13638</v>
      </c>
      <c r="T1636" t="s">
        <v>13638</v>
      </c>
      <c r="U1636" s="17">
        <v>45546</v>
      </c>
      <c r="W1636">
        <v>106.3914</v>
      </c>
      <c r="Y1636">
        <v>0</v>
      </c>
      <c r="Z1636" s="7">
        <v>0</v>
      </c>
      <c r="AP1636">
        <f t="shared" si="25"/>
        <v>1635</v>
      </c>
    </row>
    <row r="1637" spans="1:42" x14ac:dyDescent="0.25">
      <c r="A1637" t="s">
        <v>44897</v>
      </c>
      <c r="N1637" t="s">
        <v>56</v>
      </c>
      <c r="O1637" t="s">
        <v>16409</v>
      </c>
      <c r="P1637" t="s">
        <v>16410</v>
      </c>
      <c r="Q1637" t="s">
        <v>16411</v>
      </c>
      <c r="R1637">
        <v>31.5518</v>
      </c>
      <c r="S1637" t="s">
        <v>13638</v>
      </c>
      <c r="T1637" t="s">
        <v>13638</v>
      </c>
      <c r="U1637" s="17">
        <v>45546</v>
      </c>
      <c r="W1637">
        <v>31.5518</v>
      </c>
      <c r="Y1637">
        <v>0</v>
      </c>
      <c r="Z1637" s="7">
        <v>0</v>
      </c>
      <c r="AP1637">
        <f t="shared" si="25"/>
        <v>1636</v>
      </c>
    </row>
    <row r="1638" spans="1:42" x14ac:dyDescent="0.25">
      <c r="A1638" t="s">
        <v>44898</v>
      </c>
      <c r="N1638" t="s">
        <v>56</v>
      </c>
      <c r="O1638" t="s">
        <v>16412</v>
      </c>
      <c r="P1638" t="s">
        <v>16413</v>
      </c>
      <c r="Q1638" t="s">
        <v>13638</v>
      </c>
      <c r="R1638">
        <v>95.374700000000004</v>
      </c>
      <c r="S1638" t="s">
        <v>13638</v>
      </c>
      <c r="T1638" t="s">
        <v>13638</v>
      </c>
      <c r="U1638" s="17">
        <v>45546</v>
      </c>
      <c r="W1638">
        <v>95.374700000000004</v>
      </c>
      <c r="Y1638">
        <v>0</v>
      </c>
      <c r="Z1638" s="7">
        <v>0</v>
      </c>
      <c r="AP1638">
        <f t="shared" si="25"/>
        <v>1637</v>
      </c>
    </row>
    <row r="1639" spans="1:42" x14ac:dyDescent="0.25">
      <c r="A1639" t="s">
        <v>44899</v>
      </c>
      <c r="N1639" t="s">
        <v>56</v>
      </c>
      <c r="O1639" t="s">
        <v>16414</v>
      </c>
      <c r="P1639" t="s">
        <v>16415</v>
      </c>
      <c r="Q1639" t="s">
        <v>16416</v>
      </c>
      <c r="R1639">
        <v>25.1219</v>
      </c>
      <c r="S1639" t="s">
        <v>13638</v>
      </c>
      <c r="T1639" t="s">
        <v>13638</v>
      </c>
      <c r="U1639" s="17">
        <v>45546</v>
      </c>
      <c r="W1639">
        <v>25.1219</v>
      </c>
      <c r="Y1639">
        <v>0</v>
      </c>
      <c r="Z1639" s="7">
        <v>0</v>
      </c>
      <c r="AP1639">
        <f t="shared" si="25"/>
        <v>1638</v>
      </c>
    </row>
    <row r="1640" spans="1:42" x14ac:dyDescent="0.25">
      <c r="A1640" t="s">
        <v>44900</v>
      </c>
      <c r="N1640" t="s">
        <v>56</v>
      </c>
      <c r="O1640" t="s">
        <v>2976</v>
      </c>
      <c r="P1640" t="s">
        <v>16417</v>
      </c>
      <c r="Q1640" t="s">
        <v>13638</v>
      </c>
      <c r="R1640">
        <v>197.19</v>
      </c>
      <c r="S1640" t="s">
        <v>13638</v>
      </c>
      <c r="T1640" t="s">
        <v>13638</v>
      </c>
      <c r="U1640" s="17">
        <v>45546</v>
      </c>
      <c r="W1640">
        <v>197.19</v>
      </c>
      <c r="Y1640">
        <v>108.68</v>
      </c>
      <c r="Z1640" s="7">
        <v>0.17217004656462187</v>
      </c>
      <c r="AP1640">
        <f t="shared" si="25"/>
        <v>1639</v>
      </c>
    </row>
    <row r="1641" spans="1:42" x14ac:dyDescent="0.25">
      <c r="A1641" t="s">
        <v>44901</v>
      </c>
      <c r="N1641" t="s">
        <v>56</v>
      </c>
      <c r="O1641" t="s">
        <v>2975</v>
      </c>
      <c r="P1641" t="s">
        <v>16418</v>
      </c>
      <c r="Q1641" t="s">
        <v>16419</v>
      </c>
      <c r="R1641">
        <v>84.62</v>
      </c>
      <c r="S1641" t="s">
        <v>13638</v>
      </c>
      <c r="T1641" t="s">
        <v>13638</v>
      </c>
      <c r="U1641" s="17">
        <v>45546</v>
      </c>
      <c r="W1641">
        <v>84.62</v>
      </c>
      <c r="Y1641">
        <v>52.29</v>
      </c>
      <c r="Z1641" s="7">
        <v>0.13854567498829606</v>
      </c>
      <c r="AP1641">
        <f t="shared" si="25"/>
        <v>1640</v>
      </c>
    </row>
    <row r="1642" spans="1:42" x14ac:dyDescent="0.25">
      <c r="A1642" t="s">
        <v>44902</v>
      </c>
      <c r="N1642" t="s">
        <v>56</v>
      </c>
      <c r="O1642" t="s">
        <v>2974</v>
      </c>
      <c r="P1642" t="s">
        <v>16420</v>
      </c>
      <c r="Q1642" t="s">
        <v>13638</v>
      </c>
      <c r="R1642">
        <v>178.18</v>
      </c>
      <c r="S1642" t="s">
        <v>13638</v>
      </c>
      <c r="T1642" t="s">
        <v>13638</v>
      </c>
      <c r="U1642" s="17">
        <v>45546</v>
      </c>
      <c r="W1642">
        <v>178.18</v>
      </c>
      <c r="Y1642">
        <v>102.33</v>
      </c>
      <c r="Z1642" s="7">
        <v>0.1600378735458996</v>
      </c>
      <c r="AP1642">
        <f t="shared" si="25"/>
        <v>1641</v>
      </c>
    </row>
    <row r="1643" spans="1:42" x14ac:dyDescent="0.25">
      <c r="A1643" t="s">
        <v>44903</v>
      </c>
      <c r="N1643" t="s">
        <v>56</v>
      </c>
      <c r="O1643" t="s">
        <v>2973</v>
      </c>
      <c r="P1643" t="s">
        <v>16421</v>
      </c>
      <c r="Q1643" t="s">
        <v>16422</v>
      </c>
      <c r="R1643">
        <v>52.75</v>
      </c>
      <c r="S1643" t="s">
        <v>13638</v>
      </c>
      <c r="T1643" t="s">
        <v>13638</v>
      </c>
      <c r="U1643" s="17">
        <v>45546</v>
      </c>
      <c r="W1643">
        <v>52.75</v>
      </c>
      <c r="Y1643">
        <v>33.97</v>
      </c>
      <c r="Z1643" s="7">
        <v>0.12647889183457295</v>
      </c>
      <c r="AP1643">
        <f t="shared" si="25"/>
        <v>1642</v>
      </c>
    </row>
    <row r="1644" spans="1:42" x14ac:dyDescent="0.25">
      <c r="A1644" t="s">
        <v>44904</v>
      </c>
      <c r="N1644" t="s">
        <v>56</v>
      </c>
      <c r="O1644" t="s">
        <v>2924</v>
      </c>
      <c r="P1644" t="s">
        <v>16423</v>
      </c>
      <c r="Q1644" t="s">
        <v>13638</v>
      </c>
      <c r="R1644">
        <v>154.86099999999999</v>
      </c>
      <c r="S1644" t="s">
        <v>13638</v>
      </c>
      <c r="T1644" t="s">
        <v>13638</v>
      </c>
      <c r="U1644" s="17">
        <v>45546</v>
      </c>
      <c r="W1644">
        <v>154.86099999999999</v>
      </c>
      <c r="Y1644">
        <v>77.876000000000005</v>
      </c>
      <c r="Z1644" s="7">
        <v>0.19930611925341779</v>
      </c>
      <c r="AP1644">
        <f t="shared" si="25"/>
        <v>1643</v>
      </c>
    </row>
    <row r="1645" spans="1:42" x14ac:dyDescent="0.25">
      <c r="A1645" t="s">
        <v>44905</v>
      </c>
      <c r="N1645" t="s">
        <v>56</v>
      </c>
      <c r="O1645" t="s">
        <v>2923</v>
      </c>
      <c r="P1645" t="s">
        <v>16424</v>
      </c>
      <c r="Q1645" t="s">
        <v>16425</v>
      </c>
      <c r="R1645">
        <v>96.091999999999999</v>
      </c>
      <c r="S1645" t="s">
        <v>13638</v>
      </c>
      <c r="T1645" t="s">
        <v>13638</v>
      </c>
      <c r="U1645" s="17">
        <v>45546</v>
      </c>
      <c r="W1645">
        <v>96.091999999999999</v>
      </c>
      <c r="Y1645">
        <v>53.326999999999998</v>
      </c>
      <c r="Z1645" s="7">
        <v>0.17013517304269055</v>
      </c>
      <c r="AP1645">
        <f t="shared" si="25"/>
        <v>1644</v>
      </c>
    </row>
    <row r="1646" spans="1:42" x14ac:dyDescent="0.25">
      <c r="A1646" t="s">
        <v>44906</v>
      </c>
      <c r="N1646" t="s">
        <v>56</v>
      </c>
      <c r="O1646" t="s">
        <v>2922</v>
      </c>
      <c r="P1646" t="s">
        <v>16426</v>
      </c>
      <c r="Q1646" t="s">
        <v>13638</v>
      </c>
      <c r="R1646">
        <v>140.54400000000001</v>
      </c>
      <c r="S1646" t="s">
        <v>13638</v>
      </c>
      <c r="T1646" t="s">
        <v>13638</v>
      </c>
      <c r="U1646" s="17">
        <v>45546</v>
      </c>
      <c r="W1646">
        <v>140.54400000000001</v>
      </c>
      <c r="Y1646">
        <v>72.88</v>
      </c>
      <c r="Z1646" s="7">
        <v>0.19019564793649479</v>
      </c>
      <c r="AP1646">
        <f t="shared" si="25"/>
        <v>1645</v>
      </c>
    </row>
    <row r="1647" spans="1:42" x14ac:dyDescent="0.25">
      <c r="A1647" t="s">
        <v>44907</v>
      </c>
      <c r="N1647" t="s">
        <v>56</v>
      </c>
      <c r="O1647" t="s">
        <v>2921</v>
      </c>
      <c r="P1647" t="s">
        <v>16427</v>
      </c>
      <c r="Q1647" t="s">
        <v>16428</v>
      </c>
      <c r="R1647">
        <v>26.655999999999999</v>
      </c>
      <c r="S1647" t="s">
        <v>13638</v>
      </c>
      <c r="T1647" t="s">
        <v>13638</v>
      </c>
      <c r="U1647" s="17">
        <v>45546</v>
      </c>
      <c r="W1647">
        <v>26.655999999999999</v>
      </c>
      <c r="Y1647">
        <v>18.907</v>
      </c>
      <c r="Z1647" s="7">
        <v>9.8377058519475646E-2</v>
      </c>
      <c r="AP1647">
        <f t="shared" si="25"/>
        <v>1646</v>
      </c>
    </row>
    <row r="1648" spans="1:42" x14ac:dyDescent="0.25">
      <c r="A1648" t="s">
        <v>44908</v>
      </c>
      <c r="N1648" t="s">
        <v>56</v>
      </c>
      <c r="O1648" t="s">
        <v>2829</v>
      </c>
      <c r="P1648" t="s">
        <v>16429</v>
      </c>
      <c r="Q1648" t="s">
        <v>16430</v>
      </c>
      <c r="R1648">
        <v>43.95</v>
      </c>
      <c r="S1648" t="s">
        <v>13638</v>
      </c>
      <c r="T1648" t="s">
        <v>13638</v>
      </c>
      <c r="U1648" s="17">
        <v>45546</v>
      </c>
      <c r="W1648">
        <v>43.95</v>
      </c>
      <c r="Y1648">
        <v>25.95</v>
      </c>
      <c r="Z1648" s="7">
        <v>0.15189163181804233</v>
      </c>
      <c r="AP1648">
        <f t="shared" si="25"/>
        <v>1647</v>
      </c>
    </row>
    <row r="1649" spans="1:42" x14ac:dyDescent="0.25">
      <c r="A1649" t="s">
        <v>44909</v>
      </c>
      <c r="N1649" t="s">
        <v>56</v>
      </c>
      <c r="O1649" t="s">
        <v>2828</v>
      </c>
      <c r="P1649" t="s">
        <v>16431</v>
      </c>
      <c r="Q1649" t="s">
        <v>13638</v>
      </c>
      <c r="R1649">
        <v>129.97999999999999</v>
      </c>
      <c r="S1649" t="s">
        <v>13638</v>
      </c>
      <c r="T1649" t="s">
        <v>13638</v>
      </c>
      <c r="U1649" s="17">
        <v>45546</v>
      </c>
      <c r="W1649">
        <v>129.97999999999999</v>
      </c>
      <c r="Y1649">
        <v>69.41</v>
      </c>
      <c r="Z1649" s="7">
        <v>0.18150336181712223</v>
      </c>
      <c r="AP1649">
        <f t="shared" si="25"/>
        <v>1648</v>
      </c>
    </row>
    <row r="1650" spans="1:42" x14ac:dyDescent="0.25">
      <c r="A1650" t="s">
        <v>44910</v>
      </c>
      <c r="N1650" t="s">
        <v>56</v>
      </c>
      <c r="O1650" t="s">
        <v>2827</v>
      </c>
      <c r="P1650" t="s">
        <v>16432</v>
      </c>
      <c r="Q1650" t="s">
        <v>13638</v>
      </c>
      <c r="R1650">
        <v>111.44</v>
      </c>
      <c r="S1650" t="s">
        <v>13638</v>
      </c>
      <c r="T1650" t="s">
        <v>13638</v>
      </c>
      <c r="U1650" s="17">
        <v>45546</v>
      </c>
      <c r="W1650">
        <v>111.44</v>
      </c>
      <c r="Y1650">
        <v>62.88</v>
      </c>
      <c r="Z1650" s="7">
        <v>0.16523986358914744</v>
      </c>
      <c r="AP1650">
        <f t="shared" si="25"/>
        <v>1649</v>
      </c>
    </row>
    <row r="1651" spans="1:42" x14ac:dyDescent="0.25">
      <c r="A1651" t="s">
        <v>44911</v>
      </c>
      <c r="N1651" t="s">
        <v>56</v>
      </c>
      <c r="O1651" t="s">
        <v>2826</v>
      </c>
      <c r="P1651" t="s">
        <v>16433</v>
      </c>
      <c r="Q1651" t="s">
        <v>16434</v>
      </c>
      <c r="R1651">
        <v>29.83</v>
      </c>
      <c r="S1651" t="s">
        <v>13638</v>
      </c>
      <c r="T1651" t="s">
        <v>13638</v>
      </c>
      <c r="U1651" s="17">
        <v>45546</v>
      </c>
      <c r="W1651">
        <v>29.83</v>
      </c>
      <c r="Y1651">
        <v>19.36</v>
      </c>
      <c r="Z1651" s="7">
        <v>0.12420845557186944</v>
      </c>
      <c r="AP1651">
        <f t="shared" si="25"/>
        <v>1650</v>
      </c>
    </row>
    <row r="1652" spans="1:42" x14ac:dyDescent="0.25">
      <c r="A1652" t="s">
        <v>44912</v>
      </c>
      <c r="N1652" t="s">
        <v>56</v>
      </c>
      <c r="O1652" t="s">
        <v>2726</v>
      </c>
      <c r="P1652" t="s">
        <v>16435</v>
      </c>
      <c r="Q1652" t="s">
        <v>13638</v>
      </c>
      <c r="R1652">
        <v>1655.5775000000001</v>
      </c>
      <c r="S1652" t="s">
        <v>13638</v>
      </c>
      <c r="T1652" t="s">
        <v>13638</v>
      </c>
      <c r="U1652" s="17">
        <v>45546</v>
      </c>
      <c r="W1652">
        <v>1655.5775000000001</v>
      </c>
      <c r="Y1652">
        <v>835.221</v>
      </c>
      <c r="Z1652" s="7">
        <v>0.19835529622200188</v>
      </c>
      <c r="AP1652">
        <f t="shared" si="25"/>
        <v>1651</v>
      </c>
    </row>
    <row r="1653" spans="1:42" x14ac:dyDescent="0.25">
      <c r="A1653" t="s">
        <v>44913</v>
      </c>
      <c r="N1653" t="s">
        <v>56</v>
      </c>
      <c r="O1653" t="s">
        <v>2725</v>
      </c>
      <c r="P1653" t="s">
        <v>16436</v>
      </c>
      <c r="Q1653" t="s">
        <v>16437</v>
      </c>
      <c r="R1653">
        <v>83.832899999999995</v>
      </c>
      <c r="S1653" t="s">
        <v>13638</v>
      </c>
      <c r="T1653" t="s">
        <v>13638</v>
      </c>
      <c r="U1653" s="17">
        <v>45546</v>
      </c>
      <c r="W1653">
        <v>83.832899999999995</v>
      </c>
      <c r="Y1653">
        <v>52.829500000000003</v>
      </c>
      <c r="Z1653" s="7">
        <v>0.13280899060457507</v>
      </c>
      <c r="AP1653">
        <f t="shared" si="25"/>
        <v>1652</v>
      </c>
    </row>
    <row r="1654" spans="1:42" x14ac:dyDescent="0.25">
      <c r="A1654" t="s">
        <v>44914</v>
      </c>
      <c r="N1654" t="s">
        <v>56</v>
      </c>
      <c r="O1654" t="s">
        <v>2724</v>
      </c>
      <c r="P1654" t="s">
        <v>16438</v>
      </c>
      <c r="Q1654" t="s">
        <v>16439</v>
      </c>
      <c r="R1654">
        <v>72.743099999999998</v>
      </c>
      <c r="S1654" t="s">
        <v>13638</v>
      </c>
      <c r="T1654" t="s">
        <v>13638</v>
      </c>
      <c r="U1654" s="17">
        <v>45546</v>
      </c>
      <c r="W1654">
        <v>72.743099999999998</v>
      </c>
      <c r="Y1654">
        <v>47.445</v>
      </c>
      <c r="Z1654" s="7">
        <v>0.12276679228784015</v>
      </c>
      <c r="AP1654">
        <f t="shared" si="25"/>
        <v>1653</v>
      </c>
    </row>
    <row r="1655" spans="1:42" x14ac:dyDescent="0.25">
      <c r="A1655" t="s">
        <v>44915</v>
      </c>
      <c r="N1655" t="s">
        <v>56</v>
      </c>
      <c r="O1655" t="s">
        <v>2723</v>
      </c>
      <c r="P1655" t="s">
        <v>16440</v>
      </c>
      <c r="Q1655" t="s">
        <v>13638</v>
      </c>
      <c r="R1655">
        <v>1494.8918000000001</v>
      </c>
      <c r="S1655" t="s">
        <v>13638</v>
      </c>
      <c r="T1655" t="s">
        <v>13638</v>
      </c>
      <c r="U1655" s="17">
        <v>45546</v>
      </c>
      <c r="W1655">
        <v>1494.8918000000001</v>
      </c>
      <c r="Y1655">
        <v>774.80100000000004</v>
      </c>
      <c r="Z1655" s="7">
        <v>0.19034282246965439</v>
      </c>
      <c r="AP1655">
        <f t="shared" si="25"/>
        <v>1654</v>
      </c>
    </row>
    <row r="1656" spans="1:42" x14ac:dyDescent="0.25">
      <c r="A1656" t="s">
        <v>44916</v>
      </c>
      <c r="N1656" t="s">
        <v>56</v>
      </c>
      <c r="O1656" t="s">
        <v>2664</v>
      </c>
      <c r="P1656" t="s">
        <v>16441</v>
      </c>
      <c r="Q1656" t="s">
        <v>13638</v>
      </c>
      <c r="R1656">
        <v>23.3</v>
      </c>
      <c r="S1656" t="s">
        <v>13638</v>
      </c>
      <c r="T1656" t="s">
        <v>13638</v>
      </c>
      <c r="U1656" s="17">
        <v>45546</v>
      </c>
      <c r="W1656">
        <v>23.3</v>
      </c>
      <c r="Y1656">
        <v>12.89</v>
      </c>
      <c r="Z1656" s="7">
        <v>0.17106099751516357</v>
      </c>
      <c r="AP1656">
        <f t="shared" si="25"/>
        <v>1655</v>
      </c>
    </row>
    <row r="1657" spans="1:42" x14ac:dyDescent="0.25">
      <c r="A1657" t="s">
        <v>44917</v>
      </c>
      <c r="N1657" t="s">
        <v>56</v>
      </c>
      <c r="O1657" t="s">
        <v>2663</v>
      </c>
      <c r="P1657" t="s">
        <v>16442</v>
      </c>
      <c r="Q1657" t="s">
        <v>13638</v>
      </c>
      <c r="R1657">
        <v>23.33</v>
      </c>
      <c r="S1657" t="s">
        <v>13638</v>
      </c>
      <c r="T1657" t="s">
        <v>13638</v>
      </c>
      <c r="U1657" s="17">
        <v>45546</v>
      </c>
      <c r="W1657">
        <v>23.33</v>
      </c>
      <c r="Y1657">
        <v>12.92</v>
      </c>
      <c r="Z1657" s="7">
        <v>0.17075476402785572</v>
      </c>
      <c r="AP1657">
        <f t="shared" si="25"/>
        <v>1656</v>
      </c>
    </row>
    <row r="1658" spans="1:42" x14ac:dyDescent="0.25">
      <c r="A1658" t="s">
        <v>44918</v>
      </c>
      <c r="N1658" t="s">
        <v>56</v>
      </c>
      <c r="O1658" t="s">
        <v>2662</v>
      </c>
      <c r="P1658" t="s">
        <v>16443</v>
      </c>
      <c r="Q1658" t="s">
        <v>13638</v>
      </c>
      <c r="R1658">
        <v>20.86</v>
      </c>
      <c r="S1658" t="s">
        <v>13638</v>
      </c>
      <c r="T1658" t="s">
        <v>13638</v>
      </c>
      <c r="U1658" s="17">
        <v>45546</v>
      </c>
      <c r="W1658">
        <v>20.86</v>
      </c>
      <c r="Y1658">
        <v>12.19</v>
      </c>
      <c r="Z1658" s="7">
        <v>0.15492846619629042</v>
      </c>
      <c r="AP1658">
        <f t="shared" si="25"/>
        <v>1657</v>
      </c>
    </row>
    <row r="1659" spans="1:42" x14ac:dyDescent="0.25">
      <c r="A1659" t="s">
        <v>44919</v>
      </c>
      <c r="N1659" t="s">
        <v>56</v>
      </c>
      <c r="O1659" t="s">
        <v>2661</v>
      </c>
      <c r="P1659" t="s">
        <v>16444</v>
      </c>
      <c r="Q1659" t="s">
        <v>13638</v>
      </c>
      <c r="R1659">
        <v>20.85</v>
      </c>
      <c r="S1659" t="s">
        <v>13638</v>
      </c>
      <c r="T1659" t="s">
        <v>13638</v>
      </c>
      <c r="U1659" s="17">
        <v>45546</v>
      </c>
      <c r="W1659">
        <v>20.85</v>
      </c>
      <c r="Y1659">
        <v>12.19</v>
      </c>
      <c r="Z1659" s="7">
        <v>0.15478754083306878</v>
      </c>
      <c r="AP1659">
        <f t="shared" si="25"/>
        <v>1658</v>
      </c>
    </row>
    <row r="1660" spans="1:42" x14ac:dyDescent="0.25">
      <c r="A1660" t="s">
        <v>44920</v>
      </c>
      <c r="N1660" t="s">
        <v>56</v>
      </c>
      <c r="O1660" t="s">
        <v>2587</v>
      </c>
      <c r="P1660" t="s">
        <v>16445</v>
      </c>
      <c r="Q1660" t="s">
        <v>13638</v>
      </c>
      <c r="R1660">
        <v>1475.5540000000001</v>
      </c>
      <c r="S1660" t="s">
        <v>13638</v>
      </c>
      <c r="T1660" t="s">
        <v>13638</v>
      </c>
      <c r="U1660" s="17">
        <v>45546</v>
      </c>
      <c r="W1660">
        <v>1475.5540000000001</v>
      </c>
      <c r="Y1660">
        <v>667.73299999999995</v>
      </c>
      <c r="Z1660" s="7">
        <v>0.23075856982749254</v>
      </c>
      <c r="AP1660">
        <f t="shared" si="25"/>
        <v>1659</v>
      </c>
    </row>
    <row r="1661" spans="1:42" x14ac:dyDescent="0.25">
      <c r="A1661" t="s">
        <v>44921</v>
      </c>
      <c r="N1661" t="s">
        <v>56</v>
      </c>
      <c r="O1661" t="s">
        <v>2586</v>
      </c>
      <c r="P1661" t="s">
        <v>16446</v>
      </c>
      <c r="Q1661" t="s">
        <v>13638</v>
      </c>
      <c r="R1661">
        <v>1373.5889999999999</v>
      </c>
      <c r="S1661" t="s">
        <v>13638</v>
      </c>
      <c r="T1661" t="s">
        <v>13638</v>
      </c>
      <c r="U1661" s="17">
        <v>45546</v>
      </c>
      <c r="W1661">
        <v>1373.5889999999999</v>
      </c>
      <c r="Y1661">
        <v>634.06299999999999</v>
      </c>
      <c r="Z1661" s="7">
        <v>0.22481734747897431</v>
      </c>
      <c r="AP1661">
        <f t="shared" si="25"/>
        <v>1660</v>
      </c>
    </row>
    <row r="1662" spans="1:42" x14ac:dyDescent="0.25">
      <c r="A1662" t="s">
        <v>44922</v>
      </c>
      <c r="N1662" t="s">
        <v>56</v>
      </c>
      <c r="O1662" t="s">
        <v>2585</v>
      </c>
      <c r="P1662" t="s">
        <v>16447</v>
      </c>
      <c r="Q1662" t="s">
        <v>16448</v>
      </c>
      <c r="R1662">
        <v>106.622</v>
      </c>
      <c r="S1662" t="s">
        <v>13638</v>
      </c>
      <c r="T1662" t="s">
        <v>13638</v>
      </c>
      <c r="U1662" s="17">
        <v>45546</v>
      </c>
      <c r="W1662">
        <v>106.622</v>
      </c>
      <c r="Y1662">
        <v>61.634999999999998</v>
      </c>
      <c r="Z1662" s="7">
        <v>0.15811634344574532</v>
      </c>
      <c r="AP1662">
        <f t="shared" si="25"/>
        <v>1661</v>
      </c>
    </row>
    <row r="1663" spans="1:42" x14ac:dyDescent="0.25">
      <c r="A1663" t="s">
        <v>44923</v>
      </c>
      <c r="N1663" t="s">
        <v>56</v>
      </c>
      <c r="O1663" t="s">
        <v>2584</v>
      </c>
      <c r="P1663" t="s">
        <v>16449</v>
      </c>
      <c r="Q1663" t="s">
        <v>16450</v>
      </c>
      <c r="R1663">
        <v>81.122</v>
      </c>
      <c r="S1663" t="s">
        <v>13638</v>
      </c>
      <c r="T1663" t="s">
        <v>13638</v>
      </c>
      <c r="U1663" s="17">
        <v>45546</v>
      </c>
      <c r="W1663">
        <v>81.122</v>
      </c>
      <c r="Y1663">
        <v>50.966000000000001</v>
      </c>
      <c r="Z1663" s="7">
        <v>0.13369770249771484</v>
      </c>
      <c r="AP1663">
        <f t="shared" si="25"/>
        <v>1662</v>
      </c>
    </row>
    <row r="1664" spans="1:42" x14ac:dyDescent="0.25">
      <c r="A1664" t="s">
        <v>44924</v>
      </c>
      <c r="N1664" t="s">
        <v>56</v>
      </c>
      <c r="O1664" t="s">
        <v>16451</v>
      </c>
      <c r="P1664" t="s">
        <v>16452</v>
      </c>
      <c r="Q1664" t="s">
        <v>13638</v>
      </c>
      <c r="R1664">
        <v>145.2603</v>
      </c>
      <c r="S1664" t="s">
        <v>13638</v>
      </c>
      <c r="T1664" t="s">
        <v>13638</v>
      </c>
      <c r="U1664" s="17">
        <v>45546</v>
      </c>
      <c r="W1664">
        <v>145.2603</v>
      </c>
      <c r="Y1664">
        <v>0</v>
      </c>
      <c r="Z1664" s="7">
        <v>0</v>
      </c>
      <c r="AP1664">
        <f t="shared" si="25"/>
        <v>1663</v>
      </c>
    </row>
    <row r="1665" spans="1:42" x14ac:dyDescent="0.25">
      <c r="A1665" t="s">
        <v>44925</v>
      </c>
      <c r="N1665" t="s">
        <v>56</v>
      </c>
      <c r="O1665" t="s">
        <v>16453</v>
      </c>
      <c r="P1665" t="s">
        <v>16454</v>
      </c>
      <c r="Q1665" t="s">
        <v>13638</v>
      </c>
      <c r="R1665">
        <v>45.2913</v>
      </c>
      <c r="S1665" t="s">
        <v>13638</v>
      </c>
      <c r="T1665" t="s">
        <v>13638</v>
      </c>
      <c r="U1665" s="17">
        <v>45546</v>
      </c>
      <c r="W1665">
        <v>45.2913</v>
      </c>
      <c r="Y1665">
        <v>0</v>
      </c>
      <c r="Z1665" s="7">
        <v>0</v>
      </c>
      <c r="AP1665">
        <f t="shared" si="25"/>
        <v>1664</v>
      </c>
    </row>
    <row r="1666" spans="1:42" x14ac:dyDescent="0.25">
      <c r="A1666" t="s">
        <v>44926</v>
      </c>
      <c r="N1666" t="s">
        <v>56</v>
      </c>
      <c r="O1666" t="s">
        <v>16455</v>
      </c>
      <c r="P1666" t="s">
        <v>16456</v>
      </c>
      <c r="Q1666" t="s">
        <v>13638</v>
      </c>
      <c r="R1666">
        <v>134.17949999999999</v>
      </c>
      <c r="S1666" t="s">
        <v>13638</v>
      </c>
      <c r="T1666" t="s">
        <v>13638</v>
      </c>
      <c r="U1666" s="17">
        <v>45546</v>
      </c>
      <c r="W1666">
        <v>134.17949999999999</v>
      </c>
      <c r="Y1666">
        <v>0</v>
      </c>
      <c r="Z1666" s="7">
        <v>0</v>
      </c>
      <c r="AP1666">
        <f t="shared" si="25"/>
        <v>1665</v>
      </c>
    </row>
    <row r="1667" spans="1:42" x14ac:dyDescent="0.25">
      <c r="A1667" t="s">
        <v>44927</v>
      </c>
      <c r="N1667" t="s">
        <v>56</v>
      </c>
      <c r="O1667" t="s">
        <v>16457</v>
      </c>
      <c r="P1667" t="s">
        <v>16458</v>
      </c>
      <c r="Q1667" t="s">
        <v>13638</v>
      </c>
      <c r="R1667">
        <v>31.513999999999999</v>
      </c>
      <c r="S1667" t="s">
        <v>13638</v>
      </c>
      <c r="T1667" t="s">
        <v>13638</v>
      </c>
      <c r="U1667" s="17">
        <v>45546</v>
      </c>
      <c r="W1667">
        <v>31.513999999999999</v>
      </c>
      <c r="Y1667">
        <v>0</v>
      </c>
      <c r="Z1667" s="7">
        <v>0</v>
      </c>
      <c r="AP1667">
        <f t="shared" si="25"/>
        <v>1666</v>
      </c>
    </row>
    <row r="1668" spans="1:42" x14ac:dyDescent="0.25">
      <c r="A1668" t="s">
        <v>44928</v>
      </c>
      <c r="N1668" t="s">
        <v>56</v>
      </c>
      <c r="O1668" t="s">
        <v>2475</v>
      </c>
      <c r="P1668" t="s">
        <v>16459</v>
      </c>
      <c r="Q1668" t="s">
        <v>13638</v>
      </c>
      <c r="R1668">
        <v>91.046000000000006</v>
      </c>
      <c r="S1668" t="s">
        <v>13638</v>
      </c>
      <c r="T1668" t="s">
        <v>13638</v>
      </c>
      <c r="U1668" s="17">
        <v>45546</v>
      </c>
      <c r="W1668">
        <v>91.046000000000006</v>
      </c>
      <c r="Y1668">
        <v>49.064900000000002</v>
      </c>
      <c r="Z1668" s="7">
        <v>0.17880410970420968</v>
      </c>
      <c r="AP1668">
        <f t="shared" ref="AP1668:AP1731" si="26">AP1667+1</f>
        <v>1667</v>
      </c>
    </row>
    <row r="1669" spans="1:42" x14ac:dyDescent="0.25">
      <c r="A1669" t="s">
        <v>44929</v>
      </c>
      <c r="N1669" t="s">
        <v>56</v>
      </c>
      <c r="O1669" t="s">
        <v>2474</v>
      </c>
      <c r="P1669" t="s">
        <v>16460</v>
      </c>
      <c r="Q1669" t="s">
        <v>13638</v>
      </c>
      <c r="R1669">
        <v>101.494</v>
      </c>
      <c r="S1669" t="s">
        <v>13638</v>
      </c>
      <c r="T1669" t="s">
        <v>13638</v>
      </c>
      <c r="U1669" s="17">
        <v>45546</v>
      </c>
      <c r="W1669">
        <v>101.494</v>
      </c>
      <c r="Y1669">
        <v>52.747700000000002</v>
      </c>
      <c r="Z1669" s="7">
        <v>0.18953566561990431</v>
      </c>
      <c r="AP1669">
        <f t="shared" si="26"/>
        <v>1668</v>
      </c>
    </row>
    <row r="1670" spans="1:42" x14ac:dyDescent="0.25">
      <c r="A1670" t="s">
        <v>44930</v>
      </c>
      <c r="N1670" t="s">
        <v>56</v>
      </c>
      <c r="O1670" t="s">
        <v>2473</v>
      </c>
      <c r="P1670" t="s">
        <v>16461</v>
      </c>
      <c r="Q1670" t="s">
        <v>13638</v>
      </c>
      <c r="R1670">
        <v>36.531399999999998</v>
      </c>
      <c r="S1670" t="s">
        <v>13638</v>
      </c>
      <c r="T1670" t="s">
        <v>13638</v>
      </c>
      <c r="U1670" s="17">
        <v>45546</v>
      </c>
      <c r="W1670">
        <v>36.531399999999998</v>
      </c>
      <c r="Y1670">
        <v>24.216699999999999</v>
      </c>
      <c r="Z1670" s="7">
        <v>0.11803541710897036</v>
      </c>
      <c r="AP1670">
        <f t="shared" si="26"/>
        <v>1669</v>
      </c>
    </row>
    <row r="1671" spans="1:42" x14ac:dyDescent="0.25">
      <c r="A1671" t="s">
        <v>44931</v>
      </c>
      <c r="N1671" t="s">
        <v>56</v>
      </c>
      <c r="O1671" t="s">
        <v>2472</v>
      </c>
      <c r="P1671" t="s">
        <v>16462</v>
      </c>
      <c r="Q1671" t="s">
        <v>13638</v>
      </c>
      <c r="R1671">
        <v>40.462299999999999</v>
      </c>
      <c r="S1671" t="s">
        <v>13638</v>
      </c>
      <c r="T1671" t="s">
        <v>13638</v>
      </c>
      <c r="U1671" s="17">
        <v>45546</v>
      </c>
      <c r="W1671">
        <v>40.462299999999999</v>
      </c>
      <c r="Y1671">
        <v>25.616900000000001</v>
      </c>
      <c r="Z1671" s="7">
        <v>0.13145351503906344</v>
      </c>
      <c r="AP1671">
        <f t="shared" si="26"/>
        <v>1670</v>
      </c>
    </row>
    <row r="1672" spans="1:42" x14ac:dyDescent="0.25">
      <c r="A1672" t="s">
        <v>44932</v>
      </c>
      <c r="N1672" t="s">
        <v>56</v>
      </c>
      <c r="O1672" t="s">
        <v>2422</v>
      </c>
      <c r="P1672" t="s">
        <v>16463</v>
      </c>
      <c r="Q1672" t="s">
        <v>13638</v>
      </c>
      <c r="R1672">
        <v>1035.48</v>
      </c>
      <c r="S1672" t="s">
        <v>13638</v>
      </c>
      <c r="T1672" t="s">
        <v>13638</v>
      </c>
      <c r="U1672" s="17">
        <v>45546</v>
      </c>
      <c r="W1672">
        <v>1035.48</v>
      </c>
      <c r="Y1672">
        <v>562.25</v>
      </c>
      <c r="Z1672" s="7">
        <v>0.17657380436177039</v>
      </c>
      <c r="AP1672">
        <f t="shared" si="26"/>
        <v>1671</v>
      </c>
    </row>
    <row r="1673" spans="1:42" x14ac:dyDescent="0.25">
      <c r="A1673" t="s">
        <v>44933</v>
      </c>
      <c r="N1673" t="s">
        <v>56</v>
      </c>
      <c r="O1673" t="s">
        <v>2421</v>
      </c>
      <c r="P1673" t="s">
        <v>16464</v>
      </c>
      <c r="Q1673" t="s">
        <v>16465</v>
      </c>
      <c r="R1673">
        <v>50.23</v>
      </c>
      <c r="S1673" t="s">
        <v>13638</v>
      </c>
      <c r="T1673" t="s">
        <v>13638</v>
      </c>
      <c r="U1673" s="17">
        <v>45546</v>
      </c>
      <c r="W1673">
        <v>50.23</v>
      </c>
      <c r="Y1673">
        <v>34.6</v>
      </c>
      <c r="Z1673" s="7">
        <v>0.106873312179248</v>
      </c>
      <c r="AP1673">
        <f t="shared" si="26"/>
        <v>1672</v>
      </c>
    </row>
    <row r="1674" spans="1:42" x14ac:dyDescent="0.25">
      <c r="A1674" t="s">
        <v>44934</v>
      </c>
      <c r="N1674" t="s">
        <v>56</v>
      </c>
      <c r="O1674" t="s">
        <v>2420</v>
      </c>
      <c r="P1674" t="s">
        <v>16466</v>
      </c>
      <c r="Q1674" t="s">
        <v>13638</v>
      </c>
      <c r="R1674">
        <v>937.85</v>
      </c>
      <c r="S1674" t="s">
        <v>13638</v>
      </c>
      <c r="T1674" t="s">
        <v>13638</v>
      </c>
      <c r="U1674" s="17">
        <v>45546</v>
      </c>
      <c r="W1674">
        <v>937.85</v>
      </c>
      <c r="Y1674">
        <v>520.54</v>
      </c>
      <c r="Z1674" s="7">
        <v>0.1700938732769135</v>
      </c>
      <c r="AP1674">
        <f t="shared" si="26"/>
        <v>1673</v>
      </c>
    </row>
    <row r="1675" spans="1:42" x14ac:dyDescent="0.25">
      <c r="N1675" t="s">
        <v>56</v>
      </c>
      <c r="O1675" t="s">
        <v>2419</v>
      </c>
      <c r="P1675" t="s">
        <v>16467</v>
      </c>
      <c r="Q1675" t="s">
        <v>16468</v>
      </c>
      <c r="R1675">
        <v>27.15</v>
      </c>
      <c r="S1675" t="s">
        <v>13638</v>
      </c>
      <c r="T1675" t="s">
        <v>13638</v>
      </c>
      <c r="U1675" s="17">
        <v>45546</v>
      </c>
      <c r="W1675">
        <v>27.15</v>
      </c>
      <c r="Y1675">
        <v>22.47</v>
      </c>
      <c r="Z1675" s="7">
        <v>5.3892005558742184E-2</v>
      </c>
      <c r="AP1675">
        <f t="shared" si="26"/>
        <v>1674</v>
      </c>
    </row>
    <row r="1676" spans="1:42" x14ac:dyDescent="0.25">
      <c r="A1676" t="s">
        <v>12</v>
      </c>
      <c r="N1676" t="s">
        <v>56</v>
      </c>
      <c r="O1676" t="s">
        <v>2208</v>
      </c>
      <c r="P1676" t="s">
        <v>16469</v>
      </c>
      <c r="Q1676" t="s">
        <v>13638</v>
      </c>
      <c r="R1676">
        <v>151.74</v>
      </c>
      <c r="S1676" t="s">
        <v>13638</v>
      </c>
      <c r="T1676" t="s">
        <v>13638</v>
      </c>
      <c r="U1676" s="17">
        <v>45546</v>
      </c>
      <c r="W1676">
        <v>151.74</v>
      </c>
      <c r="Y1676">
        <v>83.4</v>
      </c>
      <c r="Z1676" s="7">
        <v>0.17298475044072781</v>
      </c>
      <c r="AP1676">
        <f t="shared" si="26"/>
        <v>1675</v>
      </c>
    </row>
    <row r="1677" spans="1:42" x14ac:dyDescent="0.25">
      <c r="A1677" t="s">
        <v>44935</v>
      </c>
      <c r="N1677" t="s">
        <v>56</v>
      </c>
      <c r="O1677" t="s">
        <v>2207</v>
      </c>
      <c r="P1677" t="s">
        <v>16470</v>
      </c>
      <c r="Q1677" t="s">
        <v>16471</v>
      </c>
      <c r="R1677">
        <v>35.81</v>
      </c>
      <c r="S1677" t="s">
        <v>13638</v>
      </c>
      <c r="T1677" t="s">
        <v>13638</v>
      </c>
      <c r="U1677" s="17">
        <v>45546</v>
      </c>
      <c r="W1677">
        <v>35.81</v>
      </c>
      <c r="Y1677">
        <v>25.54</v>
      </c>
      <c r="Z1677" s="7">
        <v>9.6782688082583945E-2</v>
      </c>
      <c r="AP1677">
        <f t="shared" si="26"/>
        <v>1676</v>
      </c>
    </row>
    <row r="1678" spans="1:42" x14ac:dyDescent="0.25">
      <c r="A1678" t="s">
        <v>44936</v>
      </c>
      <c r="N1678" t="s">
        <v>56</v>
      </c>
      <c r="O1678" t="s">
        <v>2206</v>
      </c>
      <c r="P1678" t="s">
        <v>16472</v>
      </c>
      <c r="Q1678" t="s">
        <v>13638</v>
      </c>
      <c r="R1678">
        <v>129.54</v>
      </c>
      <c r="S1678" t="s">
        <v>13638</v>
      </c>
      <c r="T1678" t="s">
        <v>13638</v>
      </c>
      <c r="U1678" s="17">
        <v>45546</v>
      </c>
      <c r="W1678">
        <v>129.54</v>
      </c>
      <c r="Y1678">
        <v>74.069999999999993</v>
      </c>
      <c r="Z1678" s="7">
        <v>0.16132923521988562</v>
      </c>
      <c r="AP1678">
        <f t="shared" si="26"/>
        <v>1677</v>
      </c>
    </row>
    <row r="1679" spans="1:42" x14ac:dyDescent="0.25">
      <c r="A1679" t="s">
        <v>44937</v>
      </c>
      <c r="N1679" t="s">
        <v>56</v>
      </c>
      <c r="O1679" t="s">
        <v>2205</v>
      </c>
      <c r="P1679" t="s">
        <v>16473</v>
      </c>
      <c r="Q1679" t="s">
        <v>16474</v>
      </c>
      <c r="R1679">
        <v>28.19</v>
      </c>
      <c r="S1679" t="s">
        <v>13638</v>
      </c>
      <c r="T1679" t="s">
        <v>13638</v>
      </c>
      <c r="U1679" s="17">
        <v>45546</v>
      </c>
      <c r="W1679">
        <v>28.19</v>
      </c>
      <c r="Y1679">
        <v>22.11</v>
      </c>
      <c r="Z1679" s="7">
        <v>6.9332089278799636E-2</v>
      </c>
      <c r="AP1679">
        <f t="shared" si="26"/>
        <v>1678</v>
      </c>
    </row>
    <row r="1680" spans="1:42" x14ac:dyDescent="0.25">
      <c r="A1680" t="s">
        <v>44938</v>
      </c>
      <c r="N1680" t="s">
        <v>56</v>
      </c>
      <c r="O1680" t="s">
        <v>2128</v>
      </c>
      <c r="P1680" t="s">
        <v>16475</v>
      </c>
      <c r="Q1680" t="s">
        <v>13638</v>
      </c>
      <c r="R1680">
        <v>27.6951</v>
      </c>
      <c r="S1680" t="s">
        <v>13638</v>
      </c>
      <c r="T1680" t="s">
        <v>13638</v>
      </c>
      <c r="U1680" s="17">
        <v>45546</v>
      </c>
      <c r="W1680">
        <v>27.6951</v>
      </c>
      <c r="Y1680">
        <v>14.7705</v>
      </c>
      <c r="Z1680" s="7">
        <v>0.18188018202367751</v>
      </c>
      <c r="AP1680">
        <f t="shared" si="26"/>
        <v>1679</v>
      </c>
    </row>
    <row r="1681" spans="1:42" x14ac:dyDescent="0.25">
      <c r="A1681" t="s">
        <v>44939</v>
      </c>
      <c r="N1681" t="s">
        <v>56</v>
      </c>
      <c r="O1681" t="s">
        <v>2127</v>
      </c>
      <c r="P1681" t="s">
        <v>16476</v>
      </c>
      <c r="Q1681" t="s">
        <v>13638</v>
      </c>
      <c r="R1681">
        <v>25.5382</v>
      </c>
      <c r="S1681" t="s">
        <v>13638</v>
      </c>
      <c r="T1681" t="s">
        <v>13638</v>
      </c>
      <c r="U1681" s="17">
        <v>45546</v>
      </c>
      <c r="W1681">
        <v>25.5382</v>
      </c>
      <c r="Y1681">
        <v>14.1411</v>
      </c>
      <c r="Z1681" s="7">
        <v>0.17079203515464414</v>
      </c>
      <c r="AP1681">
        <f t="shared" si="26"/>
        <v>1680</v>
      </c>
    </row>
    <row r="1682" spans="1:42" x14ac:dyDescent="0.25">
      <c r="A1682" t="s">
        <v>44940</v>
      </c>
      <c r="N1682" t="s">
        <v>56</v>
      </c>
      <c r="O1682" t="s">
        <v>2126</v>
      </c>
      <c r="P1682" t="s">
        <v>16477</v>
      </c>
      <c r="Q1682" t="s">
        <v>13638</v>
      </c>
      <c r="R1682">
        <v>25.0639</v>
      </c>
      <c r="S1682" t="s">
        <v>13638</v>
      </c>
      <c r="T1682" t="s">
        <v>13638</v>
      </c>
      <c r="U1682" s="17">
        <v>45546</v>
      </c>
      <c r="W1682">
        <v>25.0639</v>
      </c>
      <c r="Y1682">
        <v>14.249700000000001</v>
      </c>
      <c r="Z1682" s="7">
        <v>0.16301141320956614</v>
      </c>
      <c r="AP1682">
        <f t="shared" si="26"/>
        <v>1681</v>
      </c>
    </row>
    <row r="1683" spans="1:42" x14ac:dyDescent="0.25">
      <c r="A1683" t="s">
        <v>44941</v>
      </c>
      <c r="N1683" t="s">
        <v>56</v>
      </c>
      <c r="O1683" t="s">
        <v>2125</v>
      </c>
      <c r="P1683" t="s">
        <v>16478</v>
      </c>
      <c r="Q1683" t="s">
        <v>13638</v>
      </c>
      <c r="R1683">
        <v>23.0002</v>
      </c>
      <c r="S1683" t="s">
        <v>13638</v>
      </c>
      <c r="T1683" t="s">
        <v>13638</v>
      </c>
      <c r="U1683" s="17">
        <v>45546</v>
      </c>
      <c r="W1683">
        <v>23.0002</v>
      </c>
      <c r="Y1683">
        <v>13.6265</v>
      </c>
      <c r="Z1683" s="7">
        <v>0.15089481218618239</v>
      </c>
      <c r="AP1683">
        <f t="shared" si="26"/>
        <v>1682</v>
      </c>
    </row>
    <row r="1684" spans="1:42" x14ac:dyDescent="0.25">
      <c r="A1684" t="s">
        <v>44942</v>
      </c>
      <c r="N1684" t="s">
        <v>56</v>
      </c>
      <c r="O1684" t="s">
        <v>2047</v>
      </c>
      <c r="P1684" t="s">
        <v>16479</v>
      </c>
      <c r="Q1684" t="s">
        <v>13638</v>
      </c>
      <c r="R1684">
        <v>58.237699999999997</v>
      </c>
      <c r="S1684" t="s">
        <v>13638</v>
      </c>
      <c r="T1684" t="s">
        <v>13638</v>
      </c>
      <c r="U1684" s="17">
        <v>45546</v>
      </c>
      <c r="W1684">
        <v>58.237699999999997</v>
      </c>
      <c r="Y1684">
        <v>27.3245</v>
      </c>
      <c r="Z1684" s="7">
        <v>0.21995345904451735</v>
      </c>
      <c r="AP1684">
        <f t="shared" si="26"/>
        <v>1683</v>
      </c>
    </row>
    <row r="1685" spans="1:42" x14ac:dyDescent="0.25">
      <c r="A1685" t="s">
        <v>44943</v>
      </c>
      <c r="N1685" t="s">
        <v>56</v>
      </c>
      <c r="O1685" t="s">
        <v>2046</v>
      </c>
      <c r="P1685" t="s">
        <v>16480</v>
      </c>
      <c r="Q1685" t="s">
        <v>13638</v>
      </c>
      <c r="R1685">
        <v>56.801900000000003</v>
      </c>
      <c r="S1685" t="s">
        <v>13638</v>
      </c>
      <c r="T1685" t="s">
        <v>13638</v>
      </c>
      <c r="U1685" s="17">
        <v>45546</v>
      </c>
      <c r="W1685">
        <v>56.801900000000003</v>
      </c>
      <c r="Y1685">
        <v>26.6508</v>
      </c>
      <c r="Z1685" s="7">
        <v>0.21995388627367252</v>
      </c>
      <c r="AP1685">
        <f t="shared" si="26"/>
        <v>1684</v>
      </c>
    </row>
    <row r="1686" spans="1:42" x14ac:dyDescent="0.25">
      <c r="A1686" t="s">
        <v>44944</v>
      </c>
      <c r="N1686" t="s">
        <v>56</v>
      </c>
      <c r="O1686" t="s">
        <v>2045</v>
      </c>
      <c r="P1686" t="s">
        <v>16481</v>
      </c>
      <c r="Q1686" t="s">
        <v>13638</v>
      </c>
      <c r="R1686">
        <v>51.522500000000001</v>
      </c>
      <c r="S1686" t="s">
        <v>13638</v>
      </c>
      <c r="T1686" t="s">
        <v>13638</v>
      </c>
      <c r="U1686" s="17">
        <v>45546</v>
      </c>
      <c r="W1686">
        <v>51.522500000000001</v>
      </c>
      <c r="Y1686">
        <v>24.9663</v>
      </c>
      <c r="Z1686" s="7">
        <v>0.21033543296612933</v>
      </c>
      <c r="AP1686">
        <f t="shared" si="26"/>
        <v>1685</v>
      </c>
    </row>
    <row r="1687" spans="1:42" x14ac:dyDescent="0.25">
      <c r="A1687" t="s">
        <v>44945</v>
      </c>
      <c r="N1687" t="s">
        <v>56</v>
      </c>
      <c r="O1687" t="s">
        <v>2044</v>
      </c>
      <c r="P1687" t="s">
        <v>16482</v>
      </c>
      <c r="Q1687" t="s">
        <v>13638</v>
      </c>
      <c r="R1687">
        <v>51.521700000000003</v>
      </c>
      <c r="S1687" t="s">
        <v>13638</v>
      </c>
      <c r="T1687" t="s">
        <v>13638</v>
      </c>
      <c r="U1687" s="17">
        <v>45546</v>
      </c>
      <c r="W1687">
        <v>51.521700000000003</v>
      </c>
      <c r="Y1687">
        <v>24.966000000000001</v>
      </c>
      <c r="Z1687" s="7">
        <v>0.21033438729168275</v>
      </c>
      <c r="AP1687">
        <f t="shared" si="26"/>
        <v>1686</v>
      </c>
    </row>
    <row r="1688" spans="1:42" x14ac:dyDescent="0.25">
      <c r="A1688" t="s">
        <v>44946</v>
      </c>
      <c r="N1688" t="s">
        <v>56</v>
      </c>
      <c r="O1688" t="s">
        <v>51558</v>
      </c>
      <c r="P1688" t="s">
        <v>16483</v>
      </c>
      <c r="Q1688" t="s">
        <v>13638</v>
      </c>
      <c r="R1688">
        <v>118.16200000000001</v>
      </c>
      <c r="S1688" t="s">
        <v>13638</v>
      </c>
      <c r="T1688" t="s">
        <v>13638</v>
      </c>
      <c r="U1688" s="17">
        <v>45546</v>
      </c>
      <c r="W1688">
        <v>118.16200000000001</v>
      </c>
      <c r="Y1688">
        <v>0</v>
      </c>
      <c r="Z1688" s="7">
        <v>0</v>
      </c>
      <c r="AP1688">
        <f t="shared" si="26"/>
        <v>1687</v>
      </c>
    </row>
    <row r="1689" spans="1:42" x14ac:dyDescent="0.25">
      <c r="A1689" t="s">
        <v>44947</v>
      </c>
      <c r="N1689" t="s">
        <v>56</v>
      </c>
      <c r="O1689" t="s">
        <v>51559</v>
      </c>
      <c r="P1689" t="s">
        <v>16484</v>
      </c>
      <c r="Q1689" t="s">
        <v>13638</v>
      </c>
      <c r="R1689">
        <v>137.08000000000001</v>
      </c>
      <c r="S1689" t="s">
        <v>13638</v>
      </c>
      <c r="T1689" t="s">
        <v>13638</v>
      </c>
      <c r="U1689" s="17">
        <v>45546</v>
      </c>
      <c r="W1689">
        <v>137.08000000000001</v>
      </c>
      <c r="Y1689">
        <v>0</v>
      </c>
      <c r="Z1689" s="7">
        <v>0</v>
      </c>
      <c r="AP1689">
        <f t="shared" si="26"/>
        <v>1688</v>
      </c>
    </row>
    <row r="1690" spans="1:42" x14ac:dyDescent="0.25">
      <c r="A1690" t="s">
        <v>44948</v>
      </c>
      <c r="N1690" t="s">
        <v>56</v>
      </c>
      <c r="O1690" t="s">
        <v>51560</v>
      </c>
      <c r="P1690" t="s">
        <v>16485</v>
      </c>
      <c r="Q1690" t="s">
        <v>16486</v>
      </c>
      <c r="R1690">
        <v>44.222000000000001</v>
      </c>
      <c r="S1690" t="s">
        <v>13638</v>
      </c>
      <c r="T1690" t="s">
        <v>13638</v>
      </c>
      <c r="U1690" s="17">
        <v>45546</v>
      </c>
      <c r="W1690">
        <v>44.222000000000001</v>
      </c>
      <c r="Y1690">
        <v>0</v>
      </c>
      <c r="Z1690" s="7">
        <v>0</v>
      </c>
      <c r="AP1690">
        <f t="shared" si="26"/>
        <v>1689</v>
      </c>
    </row>
    <row r="1691" spans="1:42" x14ac:dyDescent="0.25">
      <c r="A1691" t="s">
        <v>44949</v>
      </c>
      <c r="N1691" t="s">
        <v>56</v>
      </c>
      <c r="O1691" t="s">
        <v>51561</v>
      </c>
      <c r="P1691" t="s">
        <v>16487</v>
      </c>
      <c r="Q1691" t="s">
        <v>13638</v>
      </c>
      <c r="R1691">
        <v>57.421999999999997</v>
      </c>
      <c r="S1691" t="s">
        <v>13638</v>
      </c>
      <c r="T1691" t="s">
        <v>13638</v>
      </c>
      <c r="U1691" s="17">
        <v>45546</v>
      </c>
      <c r="W1691">
        <v>57.421999999999997</v>
      </c>
      <c r="Y1691">
        <v>0</v>
      </c>
      <c r="Z1691" s="7">
        <v>0</v>
      </c>
      <c r="AP1691">
        <f t="shared" si="26"/>
        <v>1690</v>
      </c>
    </row>
    <row r="1692" spans="1:42" x14ac:dyDescent="0.25">
      <c r="A1692" t="s">
        <v>44950</v>
      </c>
      <c r="N1692" t="s">
        <v>56</v>
      </c>
      <c r="O1692" t="s">
        <v>1817</v>
      </c>
      <c r="P1692" t="s">
        <v>16488</v>
      </c>
      <c r="Q1692" t="s">
        <v>13638</v>
      </c>
      <c r="R1692">
        <v>175.43709999999999</v>
      </c>
      <c r="S1692" t="s">
        <v>13638</v>
      </c>
      <c r="T1692" t="s">
        <v>13638</v>
      </c>
      <c r="U1692" s="17">
        <v>45546</v>
      </c>
      <c r="W1692">
        <v>175.43709999999999</v>
      </c>
      <c r="Y1692">
        <v>95.361099999999993</v>
      </c>
      <c r="Z1692" s="7">
        <v>0.1762594901225123</v>
      </c>
      <c r="AP1692">
        <f t="shared" si="26"/>
        <v>1691</v>
      </c>
    </row>
    <row r="1693" spans="1:42" x14ac:dyDescent="0.25">
      <c r="A1693" t="s">
        <v>44951</v>
      </c>
      <c r="N1693" t="s">
        <v>56</v>
      </c>
      <c r="O1693" t="s">
        <v>1816</v>
      </c>
      <c r="P1693" t="s">
        <v>16489</v>
      </c>
      <c r="Q1693" t="s">
        <v>16490</v>
      </c>
      <c r="R1693">
        <v>38.750100000000003</v>
      </c>
      <c r="S1693" t="s">
        <v>13638</v>
      </c>
      <c r="T1693" t="s">
        <v>13638</v>
      </c>
      <c r="U1693" s="17">
        <v>45546</v>
      </c>
      <c r="W1693">
        <v>38.750100000000003</v>
      </c>
      <c r="Y1693">
        <v>23.428699999999999</v>
      </c>
      <c r="Z1693" s="7">
        <v>0.14493424063924998</v>
      </c>
      <c r="AP1693">
        <f t="shared" si="26"/>
        <v>1692</v>
      </c>
    </row>
    <row r="1694" spans="1:42" x14ac:dyDescent="0.25">
      <c r="A1694" t="s">
        <v>44952</v>
      </c>
      <c r="N1694" t="s">
        <v>56</v>
      </c>
      <c r="O1694" t="s">
        <v>1815</v>
      </c>
      <c r="P1694" t="s">
        <v>16491</v>
      </c>
      <c r="Q1694" t="s">
        <v>13638</v>
      </c>
      <c r="R1694">
        <v>155.22030000000001</v>
      </c>
      <c r="S1694" t="s">
        <v>13638</v>
      </c>
      <c r="T1694" t="s">
        <v>13638</v>
      </c>
      <c r="U1694" s="17">
        <v>45546</v>
      </c>
      <c r="W1694">
        <v>155.22030000000001</v>
      </c>
      <c r="Y1694">
        <v>87.6053</v>
      </c>
      <c r="Z1694" s="7">
        <v>0.16516494420885675</v>
      </c>
      <c r="AP1694">
        <f t="shared" si="26"/>
        <v>1693</v>
      </c>
    </row>
    <row r="1695" spans="1:42" x14ac:dyDescent="0.25">
      <c r="A1695" t="s">
        <v>44953</v>
      </c>
      <c r="N1695" t="s">
        <v>56</v>
      </c>
      <c r="O1695" t="s">
        <v>1814</v>
      </c>
      <c r="P1695" t="s">
        <v>16492</v>
      </c>
      <c r="Q1695" t="s">
        <v>16493</v>
      </c>
      <c r="R1695">
        <v>32.494199999999999</v>
      </c>
      <c r="S1695" t="s">
        <v>13638</v>
      </c>
      <c r="T1695" t="s">
        <v>13638</v>
      </c>
      <c r="U1695" s="17">
        <v>45546</v>
      </c>
      <c r="W1695">
        <v>32.494199999999999</v>
      </c>
      <c r="Y1695">
        <v>20.597799999999999</v>
      </c>
      <c r="Z1695" s="7">
        <v>0.13109084160144668</v>
      </c>
      <c r="AP1695">
        <f t="shared" si="26"/>
        <v>1694</v>
      </c>
    </row>
    <row r="1696" spans="1:42" x14ac:dyDescent="0.25">
      <c r="A1696" t="s">
        <v>44954</v>
      </c>
      <c r="N1696" t="s">
        <v>56</v>
      </c>
      <c r="O1696" t="s">
        <v>1780</v>
      </c>
      <c r="P1696" t="s">
        <v>13638</v>
      </c>
      <c r="Q1696" t="s">
        <v>16494</v>
      </c>
      <c r="R1696">
        <v>40.497999999999998</v>
      </c>
      <c r="S1696" t="s">
        <v>13638</v>
      </c>
      <c r="T1696" t="s">
        <v>13638</v>
      </c>
      <c r="U1696" s="17">
        <v>45546</v>
      </c>
      <c r="W1696">
        <v>40.497999999999998</v>
      </c>
      <c r="Y1696">
        <v>25.341799999999999</v>
      </c>
      <c r="Z1696" s="7">
        <v>0.13486804556576271</v>
      </c>
      <c r="AP1696">
        <f t="shared" si="26"/>
        <v>1695</v>
      </c>
    </row>
    <row r="1697" spans="1:42" x14ac:dyDescent="0.25">
      <c r="N1697" t="s">
        <v>56</v>
      </c>
      <c r="O1697" t="s">
        <v>1779</v>
      </c>
      <c r="P1697" t="s">
        <v>13638</v>
      </c>
      <c r="Q1697" t="s">
        <v>16495</v>
      </c>
      <c r="R1697">
        <v>36.747300000000003</v>
      </c>
      <c r="S1697" t="s">
        <v>13638</v>
      </c>
      <c r="T1697" t="s">
        <v>13638</v>
      </c>
      <c r="U1697" s="17">
        <v>45546</v>
      </c>
      <c r="W1697">
        <v>36.747300000000003</v>
      </c>
      <c r="Y1697">
        <v>23.705400000000001</v>
      </c>
      <c r="Z1697" s="7">
        <v>0.12597566881612821</v>
      </c>
      <c r="AP1697">
        <f t="shared" si="26"/>
        <v>1696</v>
      </c>
    </row>
    <row r="1698" spans="1:42" x14ac:dyDescent="0.25">
      <c r="A1698" t="s">
        <v>34</v>
      </c>
      <c r="N1698" t="s">
        <v>56</v>
      </c>
      <c r="O1698" t="s">
        <v>1778</v>
      </c>
      <c r="P1698" t="s">
        <v>13638</v>
      </c>
      <c r="Q1698" t="s">
        <v>16496</v>
      </c>
      <c r="R1698">
        <v>40.497999999999998</v>
      </c>
      <c r="S1698" t="s">
        <v>13638</v>
      </c>
      <c r="T1698" t="s">
        <v>13638</v>
      </c>
      <c r="U1698" s="17">
        <v>45546</v>
      </c>
      <c r="W1698">
        <v>40.497999999999998</v>
      </c>
      <c r="Y1698">
        <v>25.341799999999999</v>
      </c>
      <c r="Z1698" s="7">
        <v>0.13486804556576271</v>
      </c>
      <c r="AP1698">
        <f t="shared" si="26"/>
        <v>1697</v>
      </c>
    </row>
    <row r="1699" spans="1:42" x14ac:dyDescent="0.25">
      <c r="A1699" t="s">
        <v>44955</v>
      </c>
      <c r="N1699" t="s">
        <v>56</v>
      </c>
      <c r="O1699" t="s">
        <v>1777</v>
      </c>
      <c r="P1699" t="s">
        <v>13638</v>
      </c>
      <c r="Q1699" t="s">
        <v>16497</v>
      </c>
      <c r="R1699">
        <v>36.747300000000003</v>
      </c>
      <c r="S1699" t="s">
        <v>13638</v>
      </c>
      <c r="T1699" t="s">
        <v>13638</v>
      </c>
      <c r="U1699" s="17">
        <v>45546</v>
      </c>
      <c r="W1699">
        <v>36.747300000000003</v>
      </c>
      <c r="Y1699">
        <v>23.705400000000001</v>
      </c>
      <c r="Z1699" s="7">
        <v>0.12597566881612821</v>
      </c>
      <c r="AP1699">
        <f t="shared" si="26"/>
        <v>1698</v>
      </c>
    </row>
    <row r="1700" spans="1:42" x14ac:dyDescent="0.25">
      <c r="A1700" t="s">
        <v>44956</v>
      </c>
      <c r="N1700" t="s">
        <v>56</v>
      </c>
      <c r="O1700" t="s">
        <v>1776</v>
      </c>
      <c r="P1700" t="s">
        <v>13638</v>
      </c>
      <c r="Q1700" t="s">
        <v>16498</v>
      </c>
      <c r="R1700">
        <v>40.497999999999998</v>
      </c>
      <c r="S1700" t="s">
        <v>13638</v>
      </c>
      <c r="T1700" t="s">
        <v>13638</v>
      </c>
      <c r="U1700" s="17">
        <v>45546</v>
      </c>
      <c r="W1700">
        <v>40.497999999999998</v>
      </c>
      <c r="Y1700">
        <v>25.341799999999999</v>
      </c>
      <c r="Z1700" s="7">
        <v>0.13486804556576271</v>
      </c>
      <c r="AP1700">
        <f t="shared" si="26"/>
        <v>1699</v>
      </c>
    </row>
    <row r="1701" spans="1:42" x14ac:dyDescent="0.25">
      <c r="A1701" t="s">
        <v>44957</v>
      </c>
      <c r="N1701" t="s">
        <v>56</v>
      </c>
      <c r="O1701" t="s">
        <v>1775</v>
      </c>
      <c r="P1701" t="s">
        <v>13638</v>
      </c>
      <c r="Q1701" t="s">
        <v>16499</v>
      </c>
      <c r="R1701">
        <v>36.747300000000003</v>
      </c>
      <c r="S1701" t="s">
        <v>13638</v>
      </c>
      <c r="T1701" t="s">
        <v>13638</v>
      </c>
      <c r="U1701" s="17">
        <v>45546</v>
      </c>
      <c r="W1701">
        <v>36.747300000000003</v>
      </c>
      <c r="Y1701">
        <v>23.705400000000001</v>
      </c>
      <c r="Z1701" s="7">
        <v>0.12597566881612821</v>
      </c>
      <c r="AP1701">
        <f t="shared" si="26"/>
        <v>1700</v>
      </c>
    </row>
    <row r="1702" spans="1:42" x14ac:dyDescent="0.25">
      <c r="A1702" t="s">
        <v>44958</v>
      </c>
      <c r="N1702" t="s">
        <v>56</v>
      </c>
      <c r="O1702" t="s">
        <v>1774</v>
      </c>
      <c r="P1702" t="s">
        <v>13638</v>
      </c>
      <c r="Q1702" t="s">
        <v>16500</v>
      </c>
      <c r="R1702">
        <v>40.497999999999998</v>
      </c>
      <c r="S1702" t="s">
        <v>13638</v>
      </c>
      <c r="T1702" t="s">
        <v>13638</v>
      </c>
      <c r="U1702" s="17">
        <v>45546</v>
      </c>
      <c r="W1702">
        <v>40.497999999999998</v>
      </c>
      <c r="Y1702">
        <v>25.341799999999999</v>
      </c>
      <c r="Z1702" s="7">
        <v>0.13486804556576271</v>
      </c>
      <c r="AP1702">
        <f t="shared" si="26"/>
        <v>1701</v>
      </c>
    </row>
    <row r="1703" spans="1:42" x14ac:dyDescent="0.25">
      <c r="A1703" t="s">
        <v>44959</v>
      </c>
      <c r="N1703" t="s">
        <v>56</v>
      </c>
      <c r="O1703" t="s">
        <v>1773</v>
      </c>
      <c r="P1703" t="s">
        <v>13638</v>
      </c>
      <c r="Q1703" t="s">
        <v>16501</v>
      </c>
      <c r="R1703">
        <v>36.747300000000003</v>
      </c>
      <c r="S1703" t="s">
        <v>13638</v>
      </c>
      <c r="T1703" t="s">
        <v>13638</v>
      </c>
      <c r="U1703" s="17">
        <v>45546</v>
      </c>
      <c r="W1703">
        <v>36.747300000000003</v>
      </c>
      <c r="Y1703">
        <v>23.705400000000001</v>
      </c>
      <c r="Z1703" s="7">
        <v>0.12597566881612821</v>
      </c>
      <c r="AP1703">
        <f t="shared" si="26"/>
        <v>1702</v>
      </c>
    </row>
    <row r="1704" spans="1:42" x14ac:dyDescent="0.25">
      <c r="A1704" t="s">
        <v>44960</v>
      </c>
      <c r="N1704" t="s">
        <v>56</v>
      </c>
      <c r="O1704" t="s">
        <v>1772</v>
      </c>
      <c r="P1704" t="s">
        <v>13638</v>
      </c>
      <c r="Q1704" t="s">
        <v>16502</v>
      </c>
      <c r="R1704">
        <v>40.497999999999998</v>
      </c>
      <c r="S1704" t="s">
        <v>13638</v>
      </c>
      <c r="T1704" t="s">
        <v>13638</v>
      </c>
      <c r="U1704" s="17">
        <v>45546</v>
      </c>
      <c r="W1704">
        <v>40.497999999999998</v>
      </c>
      <c r="Y1704">
        <v>25.341799999999999</v>
      </c>
      <c r="Z1704" s="7">
        <v>0.13486804556576271</v>
      </c>
      <c r="AP1704">
        <f t="shared" si="26"/>
        <v>1703</v>
      </c>
    </row>
    <row r="1705" spans="1:42" x14ac:dyDescent="0.25">
      <c r="A1705" t="s">
        <v>44961</v>
      </c>
      <c r="N1705" t="s">
        <v>56</v>
      </c>
      <c r="O1705" t="s">
        <v>1771</v>
      </c>
      <c r="P1705" t="s">
        <v>13638</v>
      </c>
      <c r="Q1705" t="s">
        <v>16503</v>
      </c>
      <c r="R1705">
        <v>36.747300000000003</v>
      </c>
      <c r="S1705" t="s">
        <v>13638</v>
      </c>
      <c r="T1705" t="s">
        <v>13638</v>
      </c>
      <c r="U1705" s="17">
        <v>45546</v>
      </c>
      <c r="W1705">
        <v>36.747300000000003</v>
      </c>
      <c r="Y1705">
        <v>23.705400000000001</v>
      </c>
      <c r="Z1705" s="7">
        <v>0.12597566881612821</v>
      </c>
      <c r="AP1705">
        <f t="shared" si="26"/>
        <v>1704</v>
      </c>
    </row>
    <row r="1706" spans="1:42" x14ac:dyDescent="0.25">
      <c r="A1706" t="s">
        <v>44962</v>
      </c>
      <c r="N1706" t="s">
        <v>56</v>
      </c>
      <c r="O1706" t="s">
        <v>1770</v>
      </c>
      <c r="P1706" t="s">
        <v>13638</v>
      </c>
      <c r="Q1706" t="s">
        <v>16504</v>
      </c>
      <c r="R1706">
        <v>40.497999999999998</v>
      </c>
      <c r="S1706" t="s">
        <v>13638</v>
      </c>
      <c r="T1706" t="s">
        <v>13638</v>
      </c>
      <c r="U1706" s="17">
        <v>45546</v>
      </c>
      <c r="W1706">
        <v>40.497999999999998</v>
      </c>
      <c r="Y1706">
        <v>25.341799999999999</v>
      </c>
      <c r="Z1706" s="7">
        <v>0.13486804556576271</v>
      </c>
      <c r="AP1706">
        <f t="shared" si="26"/>
        <v>1705</v>
      </c>
    </row>
    <row r="1707" spans="1:42" x14ac:dyDescent="0.25">
      <c r="N1707" t="s">
        <v>56</v>
      </c>
      <c r="O1707" t="s">
        <v>1769</v>
      </c>
      <c r="P1707" t="s">
        <v>13638</v>
      </c>
      <c r="Q1707" t="s">
        <v>16505</v>
      </c>
      <c r="R1707">
        <v>36.747300000000003</v>
      </c>
      <c r="S1707" t="s">
        <v>13638</v>
      </c>
      <c r="T1707" t="s">
        <v>13638</v>
      </c>
      <c r="U1707" s="17">
        <v>45546</v>
      </c>
      <c r="W1707">
        <v>36.747300000000003</v>
      </c>
      <c r="Y1707">
        <v>23.705400000000001</v>
      </c>
      <c r="Z1707" s="7">
        <v>0.12597566881612821</v>
      </c>
      <c r="AP1707">
        <f t="shared" si="26"/>
        <v>1706</v>
      </c>
    </row>
    <row r="1708" spans="1:42" x14ac:dyDescent="0.25">
      <c r="A1708" t="s">
        <v>35</v>
      </c>
      <c r="N1708" t="s">
        <v>56</v>
      </c>
      <c r="O1708" t="s">
        <v>1768</v>
      </c>
      <c r="P1708" t="s">
        <v>13638</v>
      </c>
      <c r="Q1708" t="s">
        <v>16506</v>
      </c>
      <c r="R1708">
        <v>40.497999999999998</v>
      </c>
      <c r="S1708" t="s">
        <v>13638</v>
      </c>
      <c r="T1708" t="s">
        <v>13638</v>
      </c>
      <c r="U1708" s="17">
        <v>45546</v>
      </c>
      <c r="W1708">
        <v>40.497999999999998</v>
      </c>
      <c r="Y1708">
        <v>25.341799999999999</v>
      </c>
      <c r="Z1708" s="7">
        <v>0.13486804556576271</v>
      </c>
      <c r="AP1708">
        <f t="shared" si="26"/>
        <v>1707</v>
      </c>
    </row>
    <row r="1709" spans="1:42" x14ac:dyDescent="0.25">
      <c r="A1709" t="s">
        <v>44963</v>
      </c>
      <c r="N1709" t="s">
        <v>56</v>
      </c>
      <c r="O1709" t="s">
        <v>1767</v>
      </c>
      <c r="P1709" t="s">
        <v>13638</v>
      </c>
      <c r="Q1709" t="s">
        <v>16507</v>
      </c>
      <c r="R1709">
        <v>36.747300000000003</v>
      </c>
      <c r="S1709" t="s">
        <v>13638</v>
      </c>
      <c r="T1709" t="s">
        <v>13638</v>
      </c>
      <c r="U1709" s="17">
        <v>45546</v>
      </c>
      <c r="W1709">
        <v>36.747300000000003</v>
      </c>
      <c r="Y1709">
        <v>23.705400000000001</v>
      </c>
      <c r="Z1709" s="7">
        <v>0.12597566881612821</v>
      </c>
      <c r="AP1709">
        <f t="shared" si="26"/>
        <v>1708</v>
      </c>
    </row>
    <row r="1710" spans="1:42" x14ac:dyDescent="0.25">
      <c r="A1710" t="s">
        <v>44964</v>
      </c>
      <c r="N1710" t="s">
        <v>56</v>
      </c>
      <c r="O1710" t="s">
        <v>1766</v>
      </c>
      <c r="P1710" t="s">
        <v>13638</v>
      </c>
      <c r="Q1710" t="s">
        <v>16508</v>
      </c>
      <c r="R1710">
        <v>40.497999999999998</v>
      </c>
      <c r="S1710" t="s">
        <v>13638</v>
      </c>
      <c r="T1710" t="s">
        <v>13638</v>
      </c>
      <c r="U1710" s="17">
        <v>45546</v>
      </c>
      <c r="W1710">
        <v>40.497999999999998</v>
      </c>
      <c r="Y1710">
        <v>25.341799999999999</v>
      </c>
      <c r="Z1710" s="7">
        <v>0.13486804556576271</v>
      </c>
      <c r="AP1710">
        <f t="shared" si="26"/>
        <v>1709</v>
      </c>
    </row>
    <row r="1711" spans="1:42" x14ac:dyDescent="0.25">
      <c r="A1711" t="s">
        <v>44965</v>
      </c>
      <c r="N1711" t="s">
        <v>56</v>
      </c>
      <c r="O1711" t="s">
        <v>1765</v>
      </c>
      <c r="P1711" t="s">
        <v>13638</v>
      </c>
      <c r="Q1711" t="s">
        <v>16509</v>
      </c>
      <c r="R1711">
        <v>36.747300000000003</v>
      </c>
      <c r="S1711" t="s">
        <v>13638</v>
      </c>
      <c r="T1711" t="s">
        <v>13638</v>
      </c>
      <c r="U1711" s="17">
        <v>45546</v>
      </c>
      <c r="W1711">
        <v>36.747300000000003</v>
      </c>
      <c r="Y1711">
        <v>23.705400000000001</v>
      </c>
      <c r="Z1711" s="7">
        <v>0.12597566881612821</v>
      </c>
      <c r="AP1711">
        <f t="shared" si="26"/>
        <v>1710</v>
      </c>
    </row>
    <row r="1712" spans="1:42" x14ac:dyDescent="0.25">
      <c r="A1712" t="s">
        <v>44966</v>
      </c>
      <c r="N1712" t="s">
        <v>56</v>
      </c>
      <c r="O1712" t="s">
        <v>1764</v>
      </c>
      <c r="P1712" t="s">
        <v>13638</v>
      </c>
      <c r="Q1712" t="s">
        <v>16510</v>
      </c>
      <c r="R1712">
        <v>40.497999999999998</v>
      </c>
      <c r="S1712" t="s">
        <v>13638</v>
      </c>
      <c r="T1712" t="s">
        <v>13638</v>
      </c>
      <c r="U1712" s="17">
        <v>45546</v>
      </c>
      <c r="W1712">
        <v>40.497999999999998</v>
      </c>
      <c r="Y1712">
        <v>25.341799999999999</v>
      </c>
      <c r="Z1712" s="7">
        <v>0.13486804556576271</v>
      </c>
      <c r="AP1712">
        <f t="shared" si="26"/>
        <v>1711</v>
      </c>
    </row>
    <row r="1713" spans="1:42" x14ac:dyDescent="0.25">
      <c r="A1713" t="s">
        <v>44967</v>
      </c>
      <c r="N1713" t="s">
        <v>56</v>
      </c>
      <c r="O1713" t="s">
        <v>1763</v>
      </c>
      <c r="P1713" t="s">
        <v>13638</v>
      </c>
      <c r="Q1713" t="s">
        <v>16511</v>
      </c>
      <c r="R1713">
        <v>36.747300000000003</v>
      </c>
      <c r="S1713" t="s">
        <v>13638</v>
      </c>
      <c r="T1713" t="s">
        <v>13638</v>
      </c>
      <c r="U1713" s="17">
        <v>45546</v>
      </c>
      <c r="W1713">
        <v>36.747300000000003</v>
      </c>
      <c r="Y1713">
        <v>23.705400000000001</v>
      </c>
      <c r="Z1713" s="7">
        <v>0.12597566881612821</v>
      </c>
      <c r="AP1713">
        <f t="shared" si="26"/>
        <v>1712</v>
      </c>
    </row>
    <row r="1714" spans="1:42" x14ac:dyDescent="0.25">
      <c r="A1714" t="s">
        <v>44968</v>
      </c>
      <c r="N1714" t="s">
        <v>56</v>
      </c>
      <c r="O1714" t="s">
        <v>1762</v>
      </c>
      <c r="P1714" t="s">
        <v>13638</v>
      </c>
      <c r="Q1714" t="s">
        <v>16512</v>
      </c>
      <c r="R1714">
        <v>40.497999999999998</v>
      </c>
      <c r="S1714" t="s">
        <v>13638</v>
      </c>
      <c r="T1714" t="s">
        <v>13638</v>
      </c>
      <c r="U1714" s="17">
        <v>45546</v>
      </c>
      <c r="W1714">
        <v>40.497999999999998</v>
      </c>
      <c r="Y1714">
        <v>25.341799999999999</v>
      </c>
      <c r="Z1714" s="7">
        <v>0.13486804556576271</v>
      </c>
      <c r="AP1714">
        <f t="shared" si="26"/>
        <v>1713</v>
      </c>
    </row>
    <row r="1715" spans="1:42" x14ac:dyDescent="0.25">
      <c r="A1715" t="s">
        <v>44969</v>
      </c>
      <c r="N1715" t="s">
        <v>56</v>
      </c>
      <c r="O1715" t="s">
        <v>1761</v>
      </c>
      <c r="P1715" t="s">
        <v>13638</v>
      </c>
      <c r="Q1715" t="s">
        <v>16513</v>
      </c>
      <c r="R1715">
        <v>36.747300000000003</v>
      </c>
      <c r="S1715" t="s">
        <v>13638</v>
      </c>
      <c r="T1715" t="s">
        <v>13638</v>
      </c>
      <c r="U1715" s="17">
        <v>45546</v>
      </c>
      <c r="W1715">
        <v>36.747300000000003</v>
      </c>
      <c r="Y1715">
        <v>23.705400000000001</v>
      </c>
      <c r="Z1715" s="7">
        <v>0.12597566881612821</v>
      </c>
      <c r="AP1715">
        <f t="shared" si="26"/>
        <v>1714</v>
      </c>
    </row>
    <row r="1716" spans="1:42" x14ac:dyDescent="0.25">
      <c r="A1716" t="s">
        <v>44970</v>
      </c>
      <c r="N1716" t="s">
        <v>56</v>
      </c>
      <c r="O1716" t="s">
        <v>1760</v>
      </c>
      <c r="P1716" t="s">
        <v>13638</v>
      </c>
      <c r="Q1716" t="s">
        <v>16514</v>
      </c>
      <c r="R1716">
        <v>40.497999999999998</v>
      </c>
      <c r="S1716" t="s">
        <v>13638</v>
      </c>
      <c r="T1716" t="s">
        <v>13638</v>
      </c>
      <c r="U1716" s="17">
        <v>45546</v>
      </c>
      <c r="W1716">
        <v>40.497999999999998</v>
      </c>
      <c r="Y1716">
        <v>25.341799999999999</v>
      </c>
      <c r="Z1716" s="7">
        <v>0.13486804556576271</v>
      </c>
      <c r="AP1716">
        <f t="shared" si="26"/>
        <v>1715</v>
      </c>
    </row>
    <row r="1717" spans="1:42" x14ac:dyDescent="0.25">
      <c r="A1717" t="s">
        <v>44971</v>
      </c>
      <c r="N1717" t="s">
        <v>56</v>
      </c>
      <c r="O1717" t="s">
        <v>1759</v>
      </c>
      <c r="P1717" t="s">
        <v>13638</v>
      </c>
      <c r="Q1717" t="s">
        <v>16515</v>
      </c>
      <c r="R1717">
        <v>36.747300000000003</v>
      </c>
      <c r="S1717" t="s">
        <v>13638</v>
      </c>
      <c r="T1717" t="s">
        <v>13638</v>
      </c>
      <c r="U1717" s="17">
        <v>45546</v>
      </c>
      <c r="W1717">
        <v>36.747300000000003</v>
      </c>
      <c r="Y1717">
        <v>23.705400000000001</v>
      </c>
      <c r="Z1717" s="7">
        <v>0.12597566881612821</v>
      </c>
      <c r="AP1717">
        <f t="shared" si="26"/>
        <v>1716</v>
      </c>
    </row>
    <row r="1718" spans="1:42" x14ac:dyDescent="0.25">
      <c r="A1718" t="s">
        <v>44972</v>
      </c>
      <c r="N1718" t="s">
        <v>56</v>
      </c>
      <c r="O1718" t="s">
        <v>1758</v>
      </c>
      <c r="P1718" t="s">
        <v>13638</v>
      </c>
      <c r="Q1718" t="s">
        <v>16516</v>
      </c>
      <c r="R1718">
        <v>40.497999999999998</v>
      </c>
      <c r="S1718" t="s">
        <v>13638</v>
      </c>
      <c r="T1718" t="s">
        <v>13638</v>
      </c>
      <c r="U1718" s="17">
        <v>45546</v>
      </c>
      <c r="W1718">
        <v>40.497999999999998</v>
      </c>
      <c r="Y1718">
        <v>25.341799999999999</v>
      </c>
      <c r="Z1718" s="7">
        <v>0.13486804556576271</v>
      </c>
      <c r="AP1718">
        <f t="shared" si="26"/>
        <v>1717</v>
      </c>
    </row>
    <row r="1719" spans="1:42" x14ac:dyDescent="0.25">
      <c r="A1719" t="s">
        <v>44973</v>
      </c>
      <c r="N1719" t="s">
        <v>56</v>
      </c>
      <c r="O1719" t="s">
        <v>1757</v>
      </c>
      <c r="P1719" t="s">
        <v>13638</v>
      </c>
      <c r="Q1719" t="s">
        <v>16517</v>
      </c>
      <c r="R1719">
        <v>36.747300000000003</v>
      </c>
      <c r="S1719" t="s">
        <v>13638</v>
      </c>
      <c r="T1719" t="s">
        <v>13638</v>
      </c>
      <c r="U1719" s="17">
        <v>45546</v>
      </c>
      <c r="W1719">
        <v>36.747300000000003</v>
      </c>
      <c r="Y1719">
        <v>23.705400000000001</v>
      </c>
      <c r="Z1719" s="7">
        <v>0.12597566881612821</v>
      </c>
      <c r="AP1719">
        <f t="shared" si="26"/>
        <v>1718</v>
      </c>
    </row>
    <row r="1720" spans="1:42" x14ac:dyDescent="0.25">
      <c r="A1720" t="s">
        <v>44974</v>
      </c>
      <c r="N1720" t="s">
        <v>56</v>
      </c>
      <c r="O1720" t="s">
        <v>1756</v>
      </c>
      <c r="P1720" t="s">
        <v>13638</v>
      </c>
      <c r="Q1720" t="s">
        <v>16518</v>
      </c>
      <c r="R1720">
        <v>40.497999999999998</v>
      </c>
      <c r="S1720" t="s">
        <v>13638</v>
      </c>
      <c r="T1720" t="s">
        <v>13638</v>
      </c>
      <c r="U1720" s="17">
        <v>45546</v>
      </c>
      <c r="W1720">
        <v>40.497999999999998</v>
      </c>
      <c r="Y1720">
        <v>25.341799999999999</v>
      </c>
      <c r="Z1720" s="7">
        <v>0.13486804556576271</v>
      </c>
      <c r="AP1720">
        <f t="shared" si="26"/>
        <v>1719</v>
      </c>
    </row>
    <row r="1721" spans="1:42" x14ac:dyDescent="0.25">
      <c r="A1721" t="s">
        <v>44975</v>
      </c>
      <c r="N1721" t="s">
        <v>56</v>
      </c>
      <c r="O1721" t="s">
        <v>1755</v>
      </c>
      <c r="P1721" t="s">
        <v>13638</v>
      </c>
      <c r="Q1721" t="s">
        <v>16519</v>
      </c>
      <c r="R1721">
        <v>36.747300000000003</v>
      </c>
      <c r="S1721" t="s">
        <v>13638</v>
      </c>
      <c r="T1721" t="s">
        <v>13638</v>
      </c>
      <c r="U1721" s="17">
        <v>45546</v>
      </c>
      <c r="W1721">
        <v>36.747300000000003</v>
      </c>
      <c r="Y1721">
        <v>23.705400000000001</v>
      </c>
      <c r="Z1721" s="7">
        <v>0.12597566881612821</v>
      </c>
      <c r="AP1721">
        <f t="shared" si="26"/>
        <v>1720</v>
      </c>
    </row>
    <row r="1722" spans="1:42" x14ac:dyDescent="0.25">
      <c r="A1722" t="s">
        <v>44976</v>
      </c>
      <c r="N1722" t="s">
        <v>56</v>
      </c>
      <c r="O1722" t="s">
        <v>1754</v>
      </c>
      <c r="P1722" t="s">
        <v>13638</v>
      </c>
      <c r="Q1722" t="s">
        <v>16520</v>
      </c>
      <c r="R1722">
        <v>40.497999999999998</v>
      </c>
      <c r="S1722" t="s">
        <v>13638</v>
      </c>
      <c r="T1722" t="s">
        <v>13638</v>
      </c>
      <c r="U1722" s="17">
        <v>45546</v>
      </c>
      <c r="W1722">
        <v>40.497999999999998</v>
      </c>
      <c r="Y1722">
        <v>25.341799999999999</v>
      </c>
      <c r="Z1722" s="7">
        <v>0.13486804556576271</v>
      </c>
      <c r="AP1722">
        <f t="shared" si="26"/>
        <v>1721</v>
      </c>
    </row>
    <row r="1723" spans="1:42" x14ac:dyDescent="0.25">
      <c r="A1723" t="s">
        <v>44977</v>
      </c>
      <c r="N1723" t="s">
        <v>56</v>
      </c>
      <c r="O1723" t="s">
        <v>1753</v>
      </c>
      <c r="P1723" t="s">
        <v>13638</v>
      </c>
      <c r="Q1723" t="s">
        <v>16521</v>
      </c>
      <c r="R1723">
        <v>36.747300000000003</v>
      </c>
      <c r="S1723" t="s">
        <v>13638</v>
      </c>
      <c r="T1723" t="s">
        <v>13638</v>
      </c>
      <c r="U1723" s="17">
        <v>45546</v>
      </c>
      <c r="W1723">
        <v>36.747300000000003</v>
      </c>
      <c r="Y1723">
        <v>23.705400000000001</v>
      </c>
      <c r="Z1723" s="7">
        <v>0.12597566881612821</v>
      </c>
      <c r="AP1723">
        <f t="shared" si="26"/>
        <v>1722</v>
      </c>
    </row>
    <row r="1724" spans="1:42" x14ac:dyDescent="0.25">
      <c r="A1724" t="s">
        <v>44978</v>
      </c>
      <c r="N1724" t="s">
        <v>56</v>
      </c>
      <c r="O1724" t="s">
        <v>1752</v>
      </c>
      <c r="P1724" t="s">
        <v>13638</v>
      </c>
      <c r="Q1724" t="s">
        <v>16522</v>
      </c>
      <c r="R1724">
        <v>40.497999999999998</v>
      </c>
      <c r="S1724" t="s">
        <v>13638</v>
      </c>
      <c r="T1724" t="s">
        <v>13638</v>
      </c>
      <c r="U1724" s="17">
        <v>45546</v>
      </c>
      <c r="W1724">
        <v>40.497999999999998</v>
      </c>
      <c r="Y1724">
        <v>25.341799999999999</v>
      </c>
      <c r="Z1724" s="7">
        <v>0.13486804556576271</v>
      </c>
      <c r="AP1724">
        <f t="shared" si="26"/>
        <v>1723</v>
      </c>
    </row>
    <row r="1725" spans="1:42" x14ac:dyDescent="0.25">
      <c r="A1725" t="s">
        <v>44979</v>
      </c>
      <c r="N1725" t="s">
        <v>56</v>
      </c>
      <c r="O1725" t="s">
        <v>1751</v>
      </c>
      <c r="P1725" t="s">
        <v>13638</v>
      </c>
      <c r="Q1725" t="s">
        <v>16523</v>
      </c>
      <c r="R1725">
        <v>36.747300000000003</v>
      </c>
      <c r="S1725" t="s">
        <v>13638</v>
      </c>
      <c r="T1725" t="s">
        <v>13638</v>
      </c>
      <c r="U1725" s="17">
        <v>45546</v>
      </c>
      <c r="W1725">
        <v>36.747300000000003</v>
      </c>
      <c r="Y1725">
        <v>23.705400000000001</v>
      </c>
      <c r="Z1725" s="7">
        <v>0.12597566881612821</v>
      </c>
      <c r="AP1725">
        <f t="shared" si="26"/>
        <v>1724</v>
      </c>
    </row>
    <row r="1726" spans="1:42" x14ac:dyDescent="0.25">
      <c r="A1726" t="s">
        <v>44980</v>
      </c>
      <c r="N1726" t="s">
        <v>56</v>
      </c>
      <c r="O1726" t="s">
        <v>1750</v>
      </c>
      <c r="P1726" t="s">
        <v>13638</v>
      </c>
      <c r="Q1726" t="s">
        <v>16524</v>
      </c>
      <c r="R1726">
        <v>40.497999999999998</v>
      </c>
      <c r="S1726" t="s">
        <v>13638</v>
      </c>
      <c r="T1726" t="s">
        <v>13638</v>
      </c>
      <c r="U1726" s="17">
        <v>45546</v>
      </c>
      <c r="W1726">
        <v>40.497999999999998</v>
      </c>
      <c r="Y1726">
        <v>25.341799999999999</v>
      </c>
      <c r="Z1726" s="7">
        <v>0.13486804556576271</v>
      </c>
      <c r="AP1726">
        <f t="shared" si="26"/>
        <v>1725</v>
      </c>
    </row>
    <row r="1727" spans="1:42" x14ac:dyDescent="0.25">
      <c r="A1727" t="s">
        <v>44981</v>
      </c>
      <c r="N1727" t="s">
        <v>56</v>
      </c>
      <c r="O1727" t="s">
        <v>1749</v>
      </c>
      <c r="P1727" t="s">
        <v>13638</v>
      </c>
      <c r="Q1727" t="s">
        <v>16525</v>
      </c>
      <c r="R1727">
        <v>36.747300000000003</v>
      </c>
      <c r="S1727" t="s">
        <v>13638</v>
      </c>
      <c r="T1727" t="s">
        <v>13638</v>
      </c>
      <c r="U1727" s="17">
        <v>45546</v>
      </c>
      <c r="W1727">
        <v>36.747300000000003</v>
      </c>
      <c r="Y1727">
        <v>23.705400000000001</v>
      </c>
      <c r="Z1727" s="7">
        <v>0.12597566881612821</v>
      </c>
      <c r="AP1727">
        <f t="shared" si="26"/>
        <v>1726</v>
      </c>
    </row>
    <row r="1728" spans="1:42" x14ac:dyDescent="0.25">
      <c r="A1728" t="s">
        <v>44982</v>
      </c>
      <c r="N1728" t="s">
        <v>56</v>
      </c>
      <c r="O1728" t="s">
        <v>1748</v>
      </c>
      <c r="P1728" t="s">
        <v>13638</v>
      </c>
      <c r="Q1728" t="s">
        <v>16526</v>
      </c>
      <c r="R1728">
        <v>40.497999999999998</v>
      </c>
      <c r="S1728" t="s">
        <v>13638</v>
      </c>
      <c r="T1728" t="s">
        <v>13638</v>
      </c>
      <c r="U1728" s="17">
        <v>45546</v>
      </c>
      <c r="W1728">
        <v>40.497999999999998</v>
      </c>
      <c r="Y1728">
        <v>25.341799999999999</v>
      </c>
      <c r="Z1728" s="7">
        <v>0.13486804556576271</v>
      </c>
      <c r="AP1728">
        <f t="shared" si="26"/>
        <v>1727</v>
      </c>
    </row>
    <row r="1729" spans="1:42" x14ac:dyDescent="0.25">
      <c r="A1729" t="s">
        <v>44983</v>
      </c>
      <c r="N1729" t="s">
        <v>56</v>
      </c>
      <c r="O1729" t="s">
        <v>1747</v>
      </c>
      <c r="P1729" t="s">
        <v>13638</v>
      </c>
      <c r="Q1729" t="s">
        <v>16527</v>
      </c>
      <c r="R1729">
        <v>36.747300000000003</v>
      </c>
      <c r="S1729" t="s">
        <v>13638</v>
      </c>
      <c r="T1729" t="s">
        <v>13638</v>
      </c>
      <c r="U1729" s="17">
        <v>45546</v>
      </c>
      <c r="W1729">
        <v>36.747300000000003</v>
      </c>
      <c r="Y1729">
        <v>23.705400000000001</v>
      </c>
      <c r="Z1729" s="7">
        <v>0.12597566881612821</v>
      </c>
      <c r="AP1729">
        <f t="shared" si="26"/>
        <v>1728</v>
      </c>
    </row>
    <row r="1730" spans="1:42" x14ac:dyDescent="0.25">
      <c r="A1730" t="s">
        <v>44984</v>
      </c>
      <c r="N1730" t="s">
        <v>56</v>
      </c>
      <c r="O1730" t="s">
        <v>1746</v>
      </c>
      <c r="P1730" t="s">
        <v>13638</v>
      </c>
      <c r="Q1730" t="s">
        <v>16528</v>
      </c>
      <c r="R1730">
        <v>40.497999999999998</v>
      </c>
      <c r="S1730" t="s">
        <v>13638</v>
      </c>
      <c r="T1730" t="s">
        <v>13638</v>
      </c>
      <c r="U1730" s="17">
        <v>45546</v>
      </c>
      <c r="W1730">
        <v>40.497999999999998</v>
      </c>
      <c r="Y1730">
        <v>25.341799999999999</v>
      </c>
      <c r="Z1730" s="7">
        <v>0.13486804556576271</v>
      </c>
      <c r="AP1730">
        <f t="shared" si="26"/>
        <v>1729</v>
      </c>
    </row>
    <row r="1731" spans="1:42" x14ac:dyDescent="0.25">
      <c r="A1731" t="s">
        <v>44985</v>
      </c>
      <c r="N1731" t="s">
        <v>56</v>
      </c>
      <c r="O1731" t="s">
        <v>1745</v>
      </c>
      <c r="P1731" t="s">
        <v>13638</v>
      </c>
      <c r="Q1731" t="s">
        <v>16529</v>
      </c>
      <c r="R1731">
        <v>36.747300000000003</v>
      </c>
      <c r="S1731" t="s">
        <v>13638</v>
      </c>
      <c r="T1731" t="s">
        <v>13638</v>
      </c>
      <c r="U1731" s="17">
        <v>45546</v>
      </c>
      <c r="W1731">
        <v>36.747300000000003</v>
      </c>
      <c r="Y1731">
        <v>23.705400000000001</v>
      </c>
      <c r="Z1731" s="7">
        <v>0.12597566881612821</v>
      </c>
      <c r="AP1731">
        <f t="shared" si="26"/>
        <v>1730</v>
      </c>
    </row>
    <row r="1732" spans="1:42" x14ac:dyDescent="0.25">
      <c r="A1732" t="s">
        <v>44986</v>
      </c>
      <c r="N1732" t="s">
        <v>56</v>
      </c>
      <c r="O1732" t="s">
        <v>1732</v>
      </c>
      <c r="P1732" t="s">
        <v>16530</v>
      </c>
      <c r="Q1732" t="s">
        <v>13638</v>
      </c>
      <c r="R1732">
        <v>33.292299999999997</v>
      </c>
      <c r="S1732" t="s">
        <v>13638</v>
      </c>
      <c r="T1732" t="s">
        <v>13638</v>
      </c>
      <c r="U1732" s="17">
        <v>45546</v>
      </c>
      <c r="W1732">
        <v>33.292299999999997</v>
      </c>
      <c r="Y1732">
        <v>17.847799999999999</v>
      </c>
      <c r="Z1732" s="7">
        <v>0.18034885034432069</v>
      </c>
      <c r="AP1732">
        <f t="shared" ref="AP1732:AP1795" si="27">AP1731+1</f>
        <v>1731</v>
      </c>
    </row>
    <row r="1733" spans="1:42" x14ac:dyDescent="0.25">
      <c r="A1733" t="s">
        <v>44987</v>
      </c>
      <c r="N1733" t="s">
        <v>56</v>
      </c>
      <c r="O1733" t="s">
        <v>1731</v>
      </c>
      <c r="P1733" t="s">
        <v>16531</v>
      </c>
      <c r="Q1733" t="s">
        <v>13638</v>
      </c>
      <c r="R1733">
        <v>19.783999999999999</v>
      </c>
      <c r="S1733" t="s">
        <v>13638</v>
      </c>
      <c r="T1733" t="s">
        <v>13638</v>
      </c>
      <c r="U1733" s="17">
        <v>45546</v>
      </c>
      <c r="W1733">
        <v>19.783999999999999</v>
      </c>
      <c r="Y1733">
        <v>14.0525</v>
      </c>
      <c r="Z1733" s="7">
        <v>9.7968653241677472E-2</v>
      </c>
      <c r="AP1733">
        <f t="shared" si="27"/>
        <v>1732</v>
      </c>
    </row>
    <row r="1734" spans="1:42" x14ac:dyDescent="0.25">
      <c r="A1734" t="s">
        <v>44988</v>
      </c>
      <c r="N1734" t="s">
        <v>56</v>
      </c>
      <c r="O1734" t="s">
        <v>1730</v>
      </c>
      <c r="P1734" t="s">
        <v>16532</v>
      </c>
      <c r="Q1734" t="s">
        <v>13638</v>
      </c>
      <c r="R1734">
        <v>23.671700000000001</v>
      </c>
      <c r="S1734" t="s">
        <v>13638</v>
      </c>
      <c r="T1734" t="s">
        <v>13638</v>
      </c>
      <c r="U1734" s="17">
        <v>45546</v>
      </c>
      <c r="W1734">
        <v>23.671700000000001</v>
      </c>
      <c r="Y1734">
        <v>15.480700000000001</v>
      </c>
      <c r="Z1734" s="7">
        <v>0.12198624439121364</v>
      </c>
      <c r="AP1734">
        <f t="shared" si="27"/>
        <v>1733</v>
      </c>
    </row>
    <row r="1735" spans="1:42" x14ac:dyDescent="0.25">
      <c r="A1735" t="s">
        <v>44989</v>
      </c>
      <c r="N1735" t="s">
        <v>56</v>
      </c>
      <c r="O1735" t="s">
        <v>1729</v>
      </c>
      <c r="P1735" t="s">
        <v>16533</v>
      </c>
      <c r="Q1735" t="s">
        <v>13638</v>
      </c>
      <c r="R1735">
        <v>28.7622</v>
      </c>
      <c r="S1735" t="s">
        <v>13638</v>
      </c>
      <c r="T1735" t="s">
        <v>13638</v>
      </c>
      <c r="U1735" s="17">
        <v>45546</v>
      </c>
      <c r="W1735">
        <v>28.7622</v>
      </c>
      <c r="Y1735">
        <v>16.279</v>
      </c>
      <c r="Z1735" s="7">
        <v>0.16433481912795589</v>
      </c>
      <c r="AP1735">
        <f t="shared" si="27"/>
        <v>1734</v>
      </c>
    </row>
    <row r="1736" spans="1:42" x14ac:dyDescent="0.25">
      <c r="A1736" t="s">
        <v>44990</v>
      </c>
      <c r="N1736" t="s">
        <v>56</v>
      </c>
      <c r="O1736" t="s">
        <v>1682</v>
      </c>
      <c r="P1736" t="s">
        <v>16534</v>
      </c>
      <c r="Q1736" t="s">
        <v>13638</v>
      </c>
      <c r="R1736">
        <v>54.502000000000002</v>
      </c>
      <c r="S1736" t="s">
        <v>13638</v>
      </c>
      <c r="T1736" t="s">
        <v>13638</v>
      </c>
      <c r="U1736" s="17">
        <v>45546</v>
      </c>
      <c r="W1736">
        <v>54.502000000000002</v>
      </c>
      <c r="Y1736">
        <v>30.065999999999999</v>
      </c>
      <c r="Z1736" s="7">
        <v>0.17189927474632238</v>
      </c>
      <c r="AP1736">
        <f t="shared" si="27"/>
        <v>1735</v>
      </c>
    </row>
    <row r="1737" spans="1:42" x14ac:dyDescent="0.25">
      <c r="A1737" t="s">
        <v>44991</v>
      </c>
      <c r="N1737" t="s">
        <v>56</v>
      </c>
      <c r="O1737" t="s">
        <v>1681</v>
      </c>
      <c r="P1737" t="s">
        <v>16535</v>
      </c>
      <c r="Q1737" t="s">
        <v>13638</v>
      </c>
      <c r="R1737">
        <v>32.356999999999999</v>
      </c>
      <c r="S1737" t="s">
        <v>13638</v>
      </c>
      <c r="T1737" t="s">
        <v>13638</v>
      </c>
      <c r="U1737" s="17">
        <v>45546</v>
      </c>
      <c r="W1737">
        <v>32.356999999999999</v>
      </c>
      <c r="Y1737">
        <v>23.152999999999999</v>
      </c>
      <c r="Z1737" s="7">
        <v>9.5833638796289478E-2</v>
      </c>
      <c r="AP1737">
        <f t="shared" si="27"/>
        <v>1736</v>
      </c>
    </row>
    <row r="1738" spans="1:42" x14ac:dyDescent="0.25">
      <c r="A1738" t="s">
        <v>44992</v>
      </c>
      <c r="N1738" t="s">
        <v>56</v>
      </c>
      <c r="O1738" t="s">
        <v>1680</v>
      </c>
      <c r="P1738" t="s">
        <v>16536</v>
      </c>
      <c r="Q1738" t="s">
        <v>13638</v>
      </c>
      <c r="R1738">
        <v>48.569000000000003</v>
      </c>
      <c r="S1738" t="s">
        <v>13638</v>
      </c>
      <c r="T1738" t="s">
        <v>13638</v>
      </c>
      <c r="U1738" s="17">
        <v>45546</v>
      </c>
      <c r="W1738">
        <v>48.569000000000003</v>
      </c>
      <c r="Y1738">
        <v>27.786000000000001</v>
      </c>
      <c r="Z1738" s="7">
        <v>0.16117442038572261</v>
      </c>
      <c r="AP1738">
        <f t="shared" si="27"/>
        <v>1737</v>
      </c>
    </row>
    <row r="1739" spans="1:42" x14ac:dyDescent="0.25">
      <c r="A1739" t="s">
        <v>44993</v>
      </c>
      <c r="N1739" t="s">
        <v>56</v>
      </c>
      <c r="O1739" t="s">
        <v>1679</v>
      </c>
      <c r="P1739" t="s">
        <v>16537</v>
      </c>
      <c r="Q1739" t="s">
        <v>13638</v>
      </c>
      <c r="R1739">
        <v>27.710999999999999</v>
      </c>
      <c r="S1739" t="s">
        <v>13638</v>
      </c>
      <c r="T1739" t="s">
        <v>13638</v>
      </c>
      <c r="U1739" s="17">
        <v>45546</v>
      </c>
      <c r="W1739">
        <v>27.710999999999999</v>
      </c>
      <c r="Y1739">
        <v>20.548999999999999</v>
      </c>
      <c r="Z1739" s="7">
        <v>8.550673904398387E-2</v>
      </c>
      <c r="AP1739">
        <f t="shared" si="27"/>
        <v>1738</v>
      </c>
    </row>
    <row r="1740" spans="1:42" x14ac:dyDescent="0.25">
      <c r="A1740" t="s">
        <v>44994</v>
      </c>
      <c r="N1740" t="s">
        <v>56</v>
      </c>
      <c r="O1740" t="s">
        <v>1634</v>
      </c>
      <c r="P1740" t="s">
        <v>16538</v>
      </c>
      <c r="Q1740" t="s">
        <v>13638</v>
      </c>
      <c r="R1740">
        <v>60.101199999999999</v>
      </c>
      <c r="S1740" t="s">
        <v>13638</v>
      </c>
      <c r="T1740" t="s">
        <v>13638</v>
      </c>
      <c r="U1740" s="17">
        <v>45546</v>
      </c>
      <c r="W1740">
        <v>60.101199999999999</v>
      </c>
      <c r="Y1740">
        <v>26.207000000000001</v>
      </c>
      <c r="Z1740" s="7">
        <v>0.24187688072736346</v>
      </c>
      <c r="AP1740">
        <f t="shared" si="27"/>
        <v>1739</v>
      </c>
    </row>
    <row r="1741" spans="1:42" x14ac:dyDescent="0.25">
      <c r="A1741" t="s">
        <v>44995</v>
      </c>
      <c r="N1741" t="s">
        <v>56</v>
      </c>
      <c r="O1741" t="s">
        <v>1633</v>
      </c>
      <c r="P1741" t="s">
        <v>16539</v>
      </c>
      <c r="Q1741" t="s">
        <v>13638</v>
      </c>
      <c r="R1741">
        <v>33.623399999999997</v>
      </c>
      <c r="S1741" t="s">
        <v>13638</v>
      </c>
      <c r="T1741" t="s">
        <v>13638</v>
      </c>
      <c r="U1741" s="17">
        <v>45546</v>
      </c>
      <c r="W1741">
        <v>33.623399999999997</v>
      </c>
      <c r="Y1741">
        <v>18.8903</v>
      </c>
      <c r="Z1741" s="7">
        <v>0.16651155428408515</v>
      </c>
      <c r="AP1741">
        <f t="shared" si="27"/>
        <v>1740</v>
      </c>
    </row>
    <row r="1742" spans="1:42" x14ac:dyDescent="0.25">
      <c r="A1742" t="s">
        <v>44996</v>
      </c>
      <c r="N1742" t="s">
        <v>56</v>
      </c>
      <c r="O1742" t="s">
        <v>1632</v>
      </c>
      <c r="P1742" t="s">
        <v>16540</v>
      </c>
      <c r="Q1742" t="s">
        <v>13638</v>
      </c>
      <c r="R1742">
        <v>52.990600000000001</v>
      </c>
      <c r="S1742" t="s">
        <v>13638</v>
      </c>
      <c r="T1742" t="s">
        <v>13638</v>
      </c>
      <c r="U1742" s="17">
        <v>45546</v>
      </c>
      <c r="W1742">
        <v>52.990600000000001</v>
      </c>
      <c r="Y1742">
        <v>24.046800000000001</v>
      </c>
      <c r="Z1742" s="7">
        <v>0.22992435338360195</v>
      </c>
      <c r="AP1742">
        <f t="shared" si="27"/>
        <v>1741</v>
      </c>
    </row>
    <row r="1743" spans="1:42" x14ac:dyDescent="0.25">
      <c r="A1743" t="s">
        <v>44997</v>
      </c>
      <c r="N1743" t="s">
        <v>56</v>
      </c>
      <c r="O1743" t="s">
        <v>1631</v>
      </c>
      <c r="P1743" t="s">
        <v>16541</v>
      </c>
      <c r="Q1743" t="s">
        <v>13638</v>
      </c>
      <c r="R1743">
        <v>42.113100000000003</v>
      </c>
      <c r="S1743" t="s">
        <v>13638</v>
      </c>
      <c r="T1743" t="s">
        <v>13638</v>
      </c>
      <c r="U1743" s="17">
        <v>45546</v>
      </c>
      <c r="W1743">
        <v>42.113100000000003</v>
      </c>
      <c r="Y1743">
        <v>22.461500000000001</v>
      </c>
      <c r="Z1743" s="7">
        <v>0.18186023546882168</v>
      </c>
      <c r="AP1743">
        <f t="shared" si="27"/>
        <v>1742</v>
      </c>
    </row>
    <row r="1744" spans="1:42" x14ac:dyDescent="0.25">
      <c r="A1744" t="s">
        <v>44998</v>
      </c>
      <c r="N1744" t="s">
        <v>56</v>
      </c>
      <c r="O1744" t="s">
        <v>1564</v>
      </c>
      <c r="P1744" t="s">
        <v>16542</v>
      </c>
      <c r="Q1744" t="s">
        <v>13638</v>
      </c>
      <c r="R1744">
        <v>34.762700000000002</v>
      </c>
      <c r="S1744" t="s">
        <v>13638</v>
      </c>
      <c r="T1744" t="s">
        <v>13638</v>
      </c>
      <c r="U1744" s="17">
        <v>45546</v>
      </c>
      <c r="W1744">
        <v>34.762700000000002</v>
      </c>
      <c r="Y1744">
        <v>19.8111</v>
      </c>
      <c r="Z1744" s="7">
        <v>0.16230763721467234</v>
      </c>
      <c r="AP1744">
        <f t="shared" si="27"/>
        <v>1743</v>
      </c>
    </row>
    <row r="1745" spans="1:42" x14ac:dyDescent="0.25">
      <c r="A1745" t="s">
        <v>44999</v>
      </c>
      <c r="N1745" t="s">
        <v>56</v>
      </c>
      <c r="O1745" t="s">
        <v>1563</v>
      </c>
      <c r="P1745" t="s">
        <v>16543</v>
      </c>
      <c r="Q1745" t="s">
        <v>13638</v>
      </c>
      <c r="R1745">
        <v>30.1662</v>
      </c>
      <c r="S1745" t="s">
        <v>13638</v>
      </c>
      <c r="T1745" t="s">
        <v>13638</v>
      </c>
      <c r="U1745" s="17">
        <v>45546</v>
      </c>
      <c r="W1745">
        <v>30.1662</v>
      </c>
      <c r="Y1745">
        <v>18.2745</v>
      </c>
      <c r="Z1745" s="7">
        <v>0.14436074920715924</v>
      </c>
      <c r="AP1745">
        <f t="shared" si="27"/>
        <v>1744</v>
      </c>
    </row>
    <row r="1746" spans="1:42" x14ac:dyDescent="0.25">
      <c r="A1746" t="s">
        <v>45000</v>
      </c>
      <c r="N1746" t="s">
        <v>56</v>
      </c>
      <c r="O1746" t="s">
        <v>1562</v>
      </c>
      <c r="P1746" t="s">
        <v>16544</v>
      </c>
      <c r="Q1746" t="s">
        <v>13638</v>
      </c>
      <c r="R1746">
        <v>35.193899999999999</v>
      </c>
      <c r="S1746" t="s">
        <v>13638</v>
      </c>
      <c r="T1746" t="s">
        <v>13638</v>
      </c>
      <c r="U1746" s="17">
        <v>45546</v>
      </c>
      <c r="W1746">
        <v>35.193899999999999</v>
      </c>
      <c r="Y1746">
        <v>20.029299999999999</v>
      </c>
      <c r="Z1746" s="7">
        <v>0.16271219471998233</v>
      </c>
      <c r="AP1746">
        <f t="shared" si="27"/>
        <v>1745</v>
      </c>
    </row>
    <row r="1747" spans="1:42" x14ac:dyDescent="0.25">
      <c r="A1747" t="s">
        <v>45001</v>
      </c>
      <c r="N1747" t="s">
        <v>56</v>
      </c>
      <c r="O1747" t="s">
        <v>1561</v>
      </c>
      <c r="P1747" t="s">
        <v>16545</v>
      </c>
      <c r="Q1747" t="s">
        <v>13638</v>
      </c>
      <c r="R1747">
        <v>30.1691</v>
      </c>
      <c r="S1747" t="s">
        <v>13638</v>
      </c>
      <c r="T1747" t="s">
        <v>13638</v>
      </c>
      <c r="U1747" s="17">
        <v>45546</v>
      </c>
      <c r="W1747">
        <v>30.1691</v>
      </c>
      <c r="Y1747">
        <v>18.2729</v>
      </c>
      <c r="Z1747" s="7">
        <v>0.14441459873962348</v>
      </c>
      <c r="AP1747">
        <f t="shared" si="27"/>
        <v>1746</v>
      </c>
    </row>
    <row r="1748" spans="1:42" x14ac:dyDescent="0.25">
      <c r="A1748" t="s">
        <v>45002</v>
      </c>
      <c r="N1748" t="s">
        <v>56</v>
      </c>
      <c r="O1748" t="s">
        <v>16546</v>
      </c>
      <c r="P1748" t="s">
        <v>16547</v>
      </c>
      <c r="Q1748" t="s">
        <v>13638</v>
      </c>
      <c r="R1748">
        <v>14.8835</v>
      </c>
      <c r="S1748" t="s">
        <v>13638</v>
      </c>
      <c r="T1748" t="s">
        <v>13638</v>
      </c>
      <c r="U1748" s="17">
        <v>45546</v>
      </c>
      <c r="W1748">
        <v>14.8835</v>
      </c>
      <c r="Y1748">
        <v>0</v>
      </c>
      <c r="Z1748" s="7">
        <v>0</v>
      </c>
      <c r="AP1748">
        <f t="shared" si="27"/>
        <v>1747</v>
      </c>
    </row>
    <row r="1749" spans="1:42" x14ac:dyDescent="0.25">
      <c r="A1749" t="s">
        <v>45003</v>
      </c>
      <c r="N1749" t="s">
        <v>56</v>
      </c>
      <c r="O1749" t="s">
        <v>16548</v>
      </c>
      <c r="P1749" t="s">
        <v>16549</v>
      </c>
      <c r="Q1749" t="s">
        <v>13638</v>
      </c>
      <c r="R1749">
        <v>14.890599999999999</v>
      </c>
      <c r="S1749" t="s">
        <v>13638</v>
      </c>
      <c r="T1749" t="s">
        <v>13638</v>
      </c>
      <c r="U1749" s="17">
        <v>45546</v>
      </c>
      <c r="W1749">
        <v>14.890599999999999</v>
      </c>
      <c r="Y1749">
        <v>0</v>
      </c>
      <c r="Z1749" s="7">
        <v>0</v>
      </c>
      <c r="AP1749">
        <f t="shared" si="27"/>
        <v>1748</v>
      </c>
    </row>
    <row r="1750" spans="1:42" x14ac:dyDescent="0.25">
      <c r="A1750" t="s">
        <v>45004</v>
      </c>
      <c r="N1750" t="s">
        <v>56</v>
      </c>
      <c r="O1750" t="s">
        <v>16550</v>
      </c>
      <c r="P1750" t="s">
        <v>16551</v>
      </c>
      <c r="Q1750" t="s">
        <v>13638</v>
      </c>
      <c r="R1750">
        <v>14.647600000000001</v>
      </c>
      <c r="S1750" t="s">
        <v>13638</v>
      </c>
      <c r="T1750" t="s">
        <v>13638</v>
      </c>
      <c r="U1750" s="17">
        <v>45546</v>
      </c>
      <c r="W1750">
        <v>14.647600000000001</v>
      </c>
      <c r="Y1750">
        <v>0</v>
      </c>
      <c r="Z1750" s="7">
        <v>0</v>
      </c>
      <c r="AP1750">
        <f t="shared" si="27"/>
        <v>1749</v>
      </c>
    </row>
    <row r="1751" spans="1:42" x14ac:dyDescent="0.25">
      <c r="A1751" t="s">
        <v>45005</v>
      </c>
      <c r="N1751" t="s">
        <v>56</v>
      </c>
      <c r="O1751" t="s">
        <v>16552</v>
      </c>
      <c r="P1751" t="s">
        <v>16553</v>
      </c>
      <c r="Q1751" t="s">
        <v>13638</v>
      </c>
      <c r="R1751">
        <v>14.7056</v>
      </c>
      <c r="S1751" t="s">
        <v>13638</v>
      </c>
      <c r="T1751" t="s">
        <v>13638</v>
      </c>
      <c r="U1751" s="17">
        <v>45546</v>
      </c>
      <c r="W1751">
        <v>14.7056</v>
      </c>
      <c r="Y1751">
        <v>0</v>
      </c>
      <c r="Z1751" s="7">
        <v>0</v>
      </c>
      <c r="AP1751">
        <f t="shared" si="27"/>
        <v>1750</v>
      </c>
    </row>
    <row r="1752" spans="1:42" x14ac:dyDescent="0.25">
      <c r="A1752" t="s">
        <v>45006</v>
      </c>
      <c r="N1752" t="s">
        <v>56</v>
      </c>
      <c r="O1752" t="s">
        <v>1499</v>
      </c>
      <c r="P1752" t="s">
        <v>16554</v>
      </c>
      <c r="Q1752" t="s">
        <v>13638</v>
      </c>
      <c r="R1752">
        <v>23.648199999999999</v>
      </c>
      <c r="S1752" t="s">
        <v>13638</v>
      </c>
      <c r="T1752" t="s">
        <v>13638</v>
      </c>
      <c r="U1752" s="17">
        <v>45546</v>
      </c>
      <c r="W1752">
        <v>23.648199999999999</v>
      </c>
      <c r="Y1752">
        <v>13.2395</v>
      </c>
      <c r="Z1752" s="7">
        <v>0.16754573011731111</v>
      </c>
      <c r="AP1752">
        <f t="shared" si="27"/>
        <v>1751</v>
      </c>
    </row>
    <row r="1753" spans="1:42" x14ac:dyDescent="0.25">
      <c r="N1753" t="s">
        <v>56</v>
      </c>
      <c r="O1753" t="s">
        <v>1498</v>
      </c>
      <c r="P1753" t="s">
        <v>16555</v>
      </c>
      <c r="Q1753" t="s">
        <v>13638</v>
      </c>
      <c r="R1753">
        <v>25.398499999999999</v>
      </c>
      <c r="S1753" t="s">
        <v>13638</v>
      </c>
      <c r="T1753" t="s">
        <v>13638</v>
      </c>
      <c r="U1753" s="17">
        <v>45546</v>
      </c>
      <c r="W1753">
        <v>25.398499999999999</v>
      </c>
      <c r="Y1753">
        <v>13.836</v>
      </c>
      <c r="Z1753" s="7">
        <v>0.17561151807854092</v>
      </c>
      <c r="AP1753">
        <f t="shared" si="27"/>
        <v>1752</v>
      </c>
    </row>
    <row r="1754" spans="1:42" x14ac:dyDescent="0.25">
      <c r="A1754" t="s">
        <v>14</v>
      </c>
      <c r="N1754" t="s">
        <v>56</v>
      </c>
      <c r="O1754" t="s">
        <v>1497</v>
      </c>
      <c r="P1754" t="s">
        <v>16556</v>
      </c>
      <c r="Q1754" t="s">
        <v>16557</v>
      </c>
      <c r="R1754">
        <v>51.372199999999999</v>
      </c>
      <c r="S1754" t="s">
        <v>13638</v>
      </c>
      <c r="T1754" t="s">
        <v>13638</v>
      </c>
      <c r="U1754" s="17">
        <v>45546</v>
      </c>
      <c r="W1754">
        <v>51.372199999999999</v>
      </c>
      <c r="Y1754">
        <v>28.315899999999999</v>
      </c>
      <c r="Z1754" s="7">
        <v>0.1721445890304798</v>
      </c>
      <c r="AP1754">
        <f t="shared" si="27"/>
        <v>1753</v>
      </c>
    </row>
    <row r="1755" spans="1:42" x14ac:dyDescent="0.25">
      <c r="A1755" t="s">
        <v>45007</v>
      </c>
      <c r="N1755" t="s">
        <v>56</v>
      </c>
      <c r="O1755" t="s">
        <v>1496</v>
      </c>
      <c r="P1755" t="s">
        <v>16558</v>
      </c>
      <c r="Q1755" t="s">
        <v>16559</v>
      </c>
      <c r="R1755">
        <v>38.940399999999997</v>
      </c>
      <c r="S1755" t="s">
        <v>13638</v>
      </c>
      <c r="T1755" t="s">
        <v>13638</v>
      </c>
      <c r="U1755" s="17">
        <v>45546</v>
      </c>
      <c r="W1755">
        <v>38.940399999999997</v>
      </c>
      <c r="Y1755">
        <v>22.480599999999999</v>
      </c>
      <c r="Z1755" s="7">
        <v>0.15850448964674602</v>
      </c>
      <c r="AP1755">
        <f t="shared" si="27"/>
        <v>1754</v>
      </c>
    </row>
    <row r="1756" spans="1:42" x14ac:dyDescent="0.25">
      <c r="A1756" t="s">
        <v>45008</v>
      </c>
      <c r="N1756" t="s">
        <v>56</v>
      </c>
      <c r="O1756" t="s">
        <v>1495</v>
      </c>
      <c r="P1756" t="s">
        <v>16560</v>
      </c>
      <c r="Q1756" t="s">
        <v>13638</v>
      </c>
      <c r="R1756">
        <v>130.10220000000001</v>
      </c>
      <c r="S1756" t="s">
        <v>13638</v>
      </c>
      <c r="T1756" t="s">
        <v>13638</v>
      </c>
      <c r="U1756" s="17">
        <v>45546</v>
      </c>
      <c r="W1756">
        <v>130.10220000000001</v>
      </c>
      <c r="Y1756">
        <v>67.754800000000003</v>
      </c>
      <c r="Z1756" s="7">
        <v>0.18892684576300223</v>
      </c>
      <c r="AP1756">
        <f t="shared" si="27"/>
        <v>1755</v>
      </c>
    </row>
    <row r="1757" spans="1:42" x14ac:dyDescent="0.25">
      <c r="A1757" t="s">
        <v>45009</v>
      </c>
      <c r="N1757" t="s">
        <v>56</v>
      </c>
      <c r="O1757" t="s">
        <v>1494</v>
      </c>
      <c r="P1757" t="s">
        <v>16561</v>
      </c>
      <c r="Q1757" t="s">
        <v>13638</v>
      </c>
      <c r="R1757">
        <v>141.98570000000001</v>
      </c>
      <c r="S1757" t="s">
        <v>13638</v>
      </c>
      <c r="T1757" t="s">
        <v>13638</v>
      </c>
      <c r="U1757" s="17">
        <v>45546</v>
      </c>
      <c r="W1757">
        <v>141.98570000000001</v>
      </c>
      <c r="Y1757">
        <v>72.277799999999999</v>
      </c>
      <c r="Z1757" s="7">
        <v>0.19568350839489312</v>
      </c>
      <c r="AP1757">
        <f t="shared" si="27"/>
        <v>1756</v>
      </c>
    </row>
    <row r="1758" spans="1:42" x14ac:dyDescent="0.25">
      <c r="A1758" t="s">
        <v>45010</v>
      </c>
      <c r="N1758" t="s">
        <v>56</v>
      </c>
      <c r="O1758" t="s">
        <v>16562</v>
      </c>
      <c r="P1758" t="s">
        <v>16563</v>
      </c>
      <c r="Q1758" t="s">
        <v>13638</v>
      </c>
      <c r="R1758">
        <v>16.440000000000001</v>
      </c>
      <c r="S1758" t="s">
        <v>13638</v>
      </c>
      <c r="T1758" t="s">
        <v>13638</v>
      </c>
      <c r="U1758" s="17">
        <v>45546</v>
      </c>
      <c r="W1758">
        <v>16.440000000000001</v>
      </c>
      <c r="Y1758">
        <v>0</v>
      </c>
      <c r="Z1758" s="7">
        <v>0</v>
      </c>
      <c r="AP1758">
        <f t="shared" si="27"/>
        <v>1757</v>
      </c>
    </row>
    <row r="1759" spans="1:42" x14ac:dyDescent="0.25">
      <c r="A1759" t="s">
        <v>45011</v>
      </c>
      <c r="N1759" t="s">
        <v>56</v>
      </c>
      <c r="O1759" t="s">
        <v>16564</v>
      </c>
      <c r="P1759" t="s">
        <v>16565</v>
      </c>
      <c r="Q1759" t="s">
        <v>13638</v>
      </c>
      <c r="R1759">
        <v>16.440000000000001</v>
      </c>
      <c r="S1759" t="s">
        <v>13638</v>
      </c>
      <c r="T1759" t="s">
        <v>13638</v>
      </c>
      <c r="U1759" s="17">
        <v>45546</v>
      </c>
      <c r="W1759">
        <v>16.440000000000001</v>
      </c>
      <c r="Y1759">
        <v>0</v>
      </c>
      <c r="Z1759" s="7">
        <v>0</v>
      </c>
      <c r="AP1759">
        <f t="shared" si="27"/>
        <v>1758</v>
      </c>
    </row>
    <row r="1760" spans="1:42" x14ac:dyDescent="0.25">
      <c r="A1760" t="s">
        <v>45012</v>
      </c>
      <c r="N1760" t="s">
        <v>56</v>
      </c>
      <c r="O1760" t="s">
        <v>16566</v>
      </c>
      <c r="P1760" t="s">
        <v>16567</v>
      </c>
      <c r="Q1760" t="s">
        <v>13638</v>
      </c>
      <c r="R1760">
        <v>16.079999999999998</v>
      </c>
      <c r="S1760" t="s">
        <v>13638</v>
      </c>
      <c r="T1760" t="s">
        <v>13638</v>
      </c>
      <c r="U1760" s="17">
        <v>45546</v>
      </c>
      <c r="W1760">
        <v>16.079999999999998</v>
      </c>
      <c r="Y1760">
        <v>0</v>
      </c>
      <c r="Z1760" s="7">
        <v>0</v>
      </c>
      <c r="AP1760">
        <f t="shared" si="27"/>
        <v>1759</v>
      </c>
    </row>
    <row r="1761" spans="1:42" x14ac:dyDescent="0.25">
      <c r="A1761" t="s">
        <v>45013</v>
      </c>
      <c r="N1761" t="s">
        <v>56</v>
      </c>
      <c r="O1761" t="s">
        <v>16568</v>
      </c>
      <c r="P1761" t="s">
        <v>16569</v>
      </c>
      <c r="Q1761" t="s">
        <v>13638</v>
      </c>
      <c r="R1761">
        <v>16.079999999999998</v>
      </c>
      <c r="S1761" t="s">
        <v>13638</v>
      </c>
      <c r="T1761" t="s">
        <v>13638</v>
      </c>
      <c r="U1761" s="17">
        <v>45546</v>
      </c>
      <c r="W1761">
        <v>16.079999999999998</v>
      </c>
      <c r="Y1761">
        <v>0</v>
      </c>
      <c r="Z1761" s="7">
        <v>0</v>
      </c>
      <c r="AP1761">
        <f t="shared" si="27"/>
        <v>1760</v>
      </c>
    </row>
    <row r="1762" spans="1:42" x14ac:dyDescent="0.25">
      <c r="A1762" t="s">
        <v>45014</v>
      </c>
      <c r="N1762" t="s">
        <v>56</v>
      </c>
      <c r="O1762" t="s">
        <v>1306</v>
      </c>
      <c r="P1762" t="s">
        <v>16570</v>
      </c>
      <c r="Q1762" t="s">
        <v>13638</v>
      </c>
      <c r="R1762">
        <v>20.8</v>
      </c>
      <c r="S1762" t="s">
        <v>13638</v>
      </c>
      <c r="T1762" t="s">
        <v>13638</v>
      </c>
      <c r="U1762" s="17">
        <v>45546</v>
      </c>
      <c r="W1762">
        <v>20.8</v>
      </c>
      <c r="Y1762">
        <v>15.63</v>
      </c>
      <c r="Z1762" s="7">
        <v>8.1677533605049923E-2</v>
      </c>
      <c r="AP1762">
        <f t="shared" si="27"/>
        <v>1761</v>
      </c>
    </row>
    <row r="1763" spans="1:42" x14ac:dyDescent="0.25">
      <c r="A1763" t="s">
        <v>45015</v>
      </c>
      <c r="N1763" t="s">
        <v>56</v>
      </c>
      <c r="O1763" t="s">
        <v>1305</v>
      </c>
      <c r="P1763" t="s">
        <v>16571</v>
      </c>
      <c r="Q1763" t="s">
        <v>13638</v>
      </c>
      <c r="R1763">
        <v>39.19</v>
      </c>
      <c r="S1763" t="s">
        <v>13638</v>
      </c>
      <c r="T1763" t="s">
        <v>13638</v>
      </c>
      <c r="U1763" s="17">
        <v>45546</v>
      </c>
      <c r="W1763">
        <v>39.19</v>
      </c>
      <c r="Y1763">
        <v>22.43</v>
      </c>
      <c r="Z1763" s="7">
        <v>0.16104758632084604</v>
      </c>
      <c r="AP1763">
        <f t="shared" si="27"/>
        <v>1762</v>
      </c>
    </row>
    <row r="1764" spans="1:42" x14ac:dyDescent="0.25">
      <c r="A1764" t="s">
        <v>45016</v>
      </c>
      <c r="N1764" t="s">
        <v>56</v>
      </c>
      <c r="O1764" t="s">
        <v>1304</v>
      </c>
      <c r="P1764" t="s">
        <v>16572</v>
      </c>
      <c r="Q1764" t="s">
        <v>13638</v>
      </c>
      <c r="R1764">
        <v>19.850000000000001</v>
      </c>
      <c r="S1764" t="s">
        <v>13638</v>
      </c>
      <c r="T1764" t="s">
        <v>13638</v>
      </c>
      <c r="U1764" s="17">
        <v>45546</v>
      </c>
      <c r="W1764">
        <v>19.850000000000001</v>
      </c>
      <c r="Y1764">
        <v>15.59</v>
      </c>
      <c r="Z1764" s="7">
        <v>6.8939772559424739E-2</v>
      </c>
      <c r="AP1764">
        <f t="shared" si="27"/>
        <v>1763</v>
      </c>
    </row>
    <row r="1765" spans="1:42" x14ac:dyDescent="0.25">
      <c r="A1765" t="s">
        <v>45017</v>
      </c>
      <c r="N1765" t="s">
        <v>56</v>
      </c>
      <c r="O1765" t="s">
        <v>1303</v>
      </c>
      <c r="P1765" t="s">
        <v>16573</v>
      </c>
      <c r="Q1765" t="s">
        <v>13638</v>
      </c>
      <c r="R1765">
        <v>34.69</v>
      </c>
      <c r="S1765" t="s">
        <v>13638</v>
      </c>
      <c r="T1765" t="s">
        <v>13638</v>
      </c>
      <c r="U1765" s="17">
        <v>45546</v>
      </c>
      <c r="W1765">
        <v>34.69</v>
      </c>
      <c r="Y1765">
        <v>20.8</v>
      </c>
      <c r="Z1765" s="7">
        <v>0.14737639041376482</v>
      </c>
      <c r="AP1765">
        <f t="shared" si="27"/>
        <v>1764</v>
      </c>
    </row>
    <row r="1766" spans="1:42" x14ac:dyDescent="0.25">
      <c r="A1766" t="s">
        <v>45018</v>
      </c>
      <c r="N1766" t="s">
        <v>56</v>
      </c>
      <c r="O1766" t="s">
        <v>1251</v>
      </c>
      <c r="P1766" t="s">
        <v>16574</v>
      </c>
      <c r="Q1766" t="s">
        <v>13638</v>
      </c>
      <c r="R1766">
        <v>32.580399999999997</v>
      </c>
      <c r="S1766" t="s">
        <v>13638</v>
      </c>
      <c r="T1766" t="s">
        <v>13638</v>
      </c>
      <c r="U1766" s="17">
        <v>45546</v>
      </c>
      <c r="W1766">
        <v>32.580399999999997</v>
      </c>
      <c r="Y1766">
        <v>16.270099999999999</v>
      </c>
      <c r="Z1766" s="7">
        <v>0.20137752848249324</v>
      </c>
      <c r="AP1766">
        <f t="shared" si="27"/>
        <v>1765</v>
      </c>
    </row>
    <row r="1767" spans="1:42" x14ac:dyDescent="0.25">
      <c r="N1767" t="s">
        <v>56</v>
      </c>
      <c r="O1767" t="s">
        <v>1250</v>
      </c>
      <c r="P1767" t="s">
        <v>16575</v>
      </c>
      <c r="Q1767" t="s">
        <v>13638</v>
      </c>
      <c r="R1767">
        <v>30.599499999999999</v>
      </c>
      <c r="S1767" t="s">
        <v>13638</v>
      </c>
      <c r="T1767" t="s">
        <v>13638</v>
      </c>
      <c r="U1767" s="17">
        <v>45546</v>
      </c>
      <c r="W1767">
        <v>30.599499999999999</v>
      </c>
      <c r="Y1767">
        <v>15.904299999999999</v>
      </c>
      <c r="Z1767" s="7">
        <v>0.18951036964717005</v>
      </c>
      <c r="AP1767">
        <f t="shared" si="27"/>
        <v>1766</v>
      </c>
    </row>
    <row r="1768" spans="1:42" x14ac:dyDescent="0.25">
      <c r="A1768" t="s">
        <v>36</v>
      </c>
      <c r="N1768" t="s">
        <v>56</v>
      </c>
      <c r="O1768" t="s">
        <v>1175</v>
      </c>
      <c r="P1768" t="s">
        <v>16576</v>
      </c>
      <c r="Q1768" t="s">
        <v>13638</v>
      </c>
      <c r="R1768">
        <v>444.42200000000003</v>
      </c>
      <c r="S1768" t="s">
        <v>13638</v>
      </c>
      <c r="T1768" t="s">
        <v>13638</v>
      </c>
      <c r="U1768" s="17">
        <v>45546</v>
      </c>
      <c r="W1768">
        <v>444.42200000000003</v>
      </c>
      <c r="Y1768">
        <v>203.61359999999999</v>
      </c>
      <c r="Z1768" s="7">
        <v>0.2270642391850819</v>
      </c>
      <c r="AP1768">
        <f t="shared" si="27"/>
        <v>1767</v>
      </c>
    </row>
    <row r="1769" spans="1:42" x14ac:dyDescent="0.25">
      <c r="A1769" t="s">
        <v>45019</v>
      </c>
      <c r="N1769" t="s">
        <v>56</v>
      </c>
      <c r="O1769" t="s">
        <v>1174</v>
      </c>
      <c r="P1769" t="s">
        <v>16577</v>
      </c>
      <c r="Q1769" t="s">
        <v>13638</v>
      </c>
      <c r="R1769">
        <v>401.065</v>
      </c>
      <c r="S1769" t="s">
        <v>13638</v>
      </c>
      <c r="T1769" t="s">
        <v>13638</v>
      </c>
      <c r="U1769" s="17">
        <v>45546</v>
      </c>
      <c r="W1769">
        <v>401.065</v>
      </c>
      <c r="Y1769">
        <v>192.73589999999999</v>
      </c>
      <c r="Z1769" s="7">
        <v>0.2128113652697845</v>
      </c>
      <c r="AP1769">
        <f t="shared" si="27"/>
        <v>1768</v>
      </c>
    </row>
    <row r="1770" spans="1:42" x14ac:dyDescent="0.25">
      <c r="A1770" t="s">
        <v>45020</v>
      </c>
      <c r="N1770" t="s">
        <v>56</v>
      </c>
      <c r="O1770" t="s">
        <v>1173</v>
      </c>
      <c r="P1770" t="s">
        <v>16578</v>
      </c>
      <c r="Q1770" t="s">
        <v>16579</v>
      </c>
      <c r="R1770">
        <v>59.244199999999999</v>
      </c>
      <c r="S1770" t="s">
        <v>13638</v>
      </c>
      <c r="T1770" t="s">
        <v>13638</v>
      </c>
      <c r="U1770" s="17">
        <v>45546</v>
      </c>
      <c r="W1770">
        <v>59.244199999999999</v>
      </c>
      <c r="Y1770">
        <v>27.137699999999999</v>
      </c>
      <c r="Z1770" s="7">
        <v>0.22712209706615116</v>
      </c>
      <c r="AP1770">
        <f t="shared" si="27"/>
        <v>1769</v>
      </c>
    </row>
    <row r="1771" spans="1:42" x14ac:dyDescent="0.25">
      <c r="A1771" t="s">
        <v>45021</v>
      </c>
      <c r="N1771" t="s">
        <v>56</v>
      </c>
      <c r="O1771" t="s">
        <v>1172</v>
      </c>
      <c r="P1771" t="s">
        <v>16580</v>
      </c>
      <c r="Q1771" t="s">
        <v>13638</v>
      </c>
      <c r="R1771">
        <v>55.695</v>
      </c>
      <c r="S1771" t="s">
        <v>13638</v>
      </c>
      <c r="T1771" t="s">
        <v>13638</v>
      </c>
      <c r="U1771" s="17">
        <v>45546</v>
      </c>
      <c r="W1771">
        <v>55.695</v>
      </c>
      <c r="Y1771">
        <v>26.713799999999999</v>
      </c>
      <c r="Z1771" s="7">
        <v>0.21337981918475624</v>
      </c>
      <c r="AP1771">
        <f t="shared" si="27"/>
        <v>1770</v>
      </c>
    </row>
    <row r="1772" spans="1:42" x14ac:dyDescent="0.25">
      <c r="A1772" t="s">
        <v>45022</v>
      </c>
      <c r="N1772" t="s">
        <v>56</v>
      </c>
      <c r="O1772" t="s">
        <v>1137</v>
      </c>
      <c r="P1772" t="s">
        <v>16581</v>
      </c>
      <c r="Q1772" t="s">
        <v>13638</v>
      </c>
      <c r="R1772">
        <v>130.63999999999999</v>
      </c>
      <c r="S1772" t="s">
        <v>13638</v>
      </c>
      <c r="T1772" t="s">
        <v>13638</v>
      </c>
      <c r="U1772" s="17">
        <v>45546</v>
      </c>
      <c r="W1772">
        <v>130.63999999999999</v>
      </c>
      <c r="Y1772">
        <v>72.67</v>
      </c>
      <c r="Z1772" s="7">
        <v>0.16944306101740203</v>
      </c>
      <c r="AP1772">
        <f t="shared" si="27"/>
        <v>1771</v>
      </c>
    </row>
    <row r="1773" spans="1:42" x14ac:dyDescent="0.25">
      <c r="A1773" t="s">
        <v>45023</v>
      </c>
      <c r="N1773" t="s">
        <v>56</v>
      </c>
      <c r="O1773" t="s">
        <v>1136</v>
      </c>
      <c r="P1773" t="s">
        <v>16582</v>
      </c>
      <c r="Q1773" t="s">
        <v>16583</v>
      </c>
      <c r="R1773">
        <v>130.63999999999999</v>
      </c>
      <c r="S1773" t="s">
        <v>13638</v>
      </c>
      <c r="T1773" t="s">
        <v>13638</v>
      </c>
      <c r="U1773" s="17">
        <v>45546</v>
      </c>
      <c r="W1773">
        <v>130.63999999999999</v>
      </c>
      <c r="Y1773">
        <v>72.67</v>
      </c>
      <c r="Z1773" s="7">
        <v>0.16944306101740203</v>
      </c>
      <c r="AP1773">
        <f t="shared" si="27"/>
        <v>1772</v>
      </c>
    </row>
    <row r="1774" spans="1:42" x14ac:dyDescent="0.25">
      <c r="A1774" t="s">
        <v>45024</v>
      </c>
      <c r="N1774" t="s">
        <v>56</v>
      </c>
      <c r="O1774" t="s">
        <v>1135</v>
      </c>
      <c r="P1774" t="s">
        <v>16584</v>
      </c>
      <c r="Q1774" t="s">
        <v>13638</v>
      </c>
      <c r="R1774">
        <v>125.82</v>
      </c>
      <c r="S1774" t="s">
        <v>13638</v>
      </c>
      <c r="T1774" t="s">
        <v>13638</v>
      </c>
      <c r="U1774" s="17">
        <v>45546</v>
      </c>
      <c r="W1774">
        <v>125.82</v>
      </c>
      <c r="Y1774">
        <v>71.61</v>
      </c>
      <c r="Z1774" s="7">
        <v>0.16269482615014041</v>
      </c>
      <c r="AP1774">
        <f t="shared" si="27"/>
        <v>1773</v>
      </c>
    </row>
    <row r="1775" spans="1:42" x14ac:dyDescent="0.25">
      <c r="A1775" t="s">
        <v>45025</v>
      </c>
      <c r="N1775" t="s">
        <v>56</v>
      </c>
      <c r="O1775" t="s">
        <v>1134</v>
      </c>
      <c r="P1775" t="s">
        <v>16585</v>
      </c>
      <c r="Q1775" t="s">
        <v>13638</v>
      </c>
      <c r="R1775">
        <v>125.82</v>
      </c>
      <c r="S1775" t="s">
        <v>13638</v>
      </c>
      <c r="T1775" t="s">
        <v>13638</v>
      </c>
      <c r="U1775" s="17">
        <v>45546</v>
      </c>
      <c r="W1775">
        <v>125.82</v>
      </c>
      <c r="Y1775">
        <v>71.61</v>
      </c>
      <c r="Z1775" s="7">
        <v>0.16269482615014041</v>
      </c>
      <c r="AP1775">
        <f t="shared" si="27"/>
        <v>1774</v>
      </c>
    </row>
    <row r="1776" spans="1:42" x14ac:dyDescent="0.25">
      <c r="A1776" t="s">
        <v>45026</v>
      </c>
      <c r="N1776" t="s">
        <v>56</v>
      </c>
      <c r="O1776" t="s">
        <v>16586</v>
      </c>
      <c r="P1776" t="s">
        <v>16587</v>
      </c>
      <c r="Q1776" t="s">
        <v>13638</v>
      </c>
      <c r="R1776">
        <v>15.37</v>
      </c>
      <c r="S1776" t="s">
        <v>13638</v>
      </c>
      <c r="T1776" t="s">
        <v>13638</v>
      </c>
      <c r="U1776" s="17">
        <v>45546</v>
      </c>
      <c r="W1776">
        <v>15.37</v>
      </c>
      <c r="Y1776">
        <v>0</v>
      </c>
      <c r="Z1776" s="7">
        <v>0</v>
      </c>
      <c r="AP1776">
        <f t="shared" si="27"/>
        <v>1775</v>
      </c>
    </row>
    <row r="1777" spans="1:42" x14ac:dyDescent="0.25">
      <c r="A1777" t="s">
        <v>45027</v>
      </c>
      <c r="N1777" t="s">
        <v>56</v>
      </c>
      <c r="O1777" t="s">
        <v>16588</v>
      </c>
      <c r="P1777" t="s">
        <v>16589</v>
      </c>
      <c r="Q1777" t="s">
        <v>13638</v>
      </c>
      <c r="R1777">
        <v>14.98</v>
      </c>
      <c r="S1777" t="s">
        <v>13638</v>
      </c>
      <c r="T1777" t="s">
        <v>13638</v>
      </c>
      <c r="U1777" s="17">
        <v>45546</v>
      </c>
      <c r="W1777">
        <v>14.98</v>
      </c>
      <c r="Y1777">
        <v>0</v>
      </c>
      <c r="Z1777" s="7">
        <v>0</v>
      </c>
      <c r="AP1777">
        <f t="shared" si="27"/>
        <v>1776</v>
      </c>
    </row>
    <row r="1778" spans="1:42" x14ac:dyDescent="0.25">
      <c r="A1778" t="s">
        <v>45028</v>
      </c>
      <c r="N1778" t="s">
        <v>56</v>
      </c>
      <c r="O1778" t="s">
        <v>765</v>
      </c>
      <c r="P1778" t="s">
        <v>16590</v>
      </c>
      <c r="Q1778" t="s">
        <v>13638</v>
      </c>
      <c r="R1778">
        <v>117.702</v>
      </c>
      <c r="S1778" t="s">
        <v>13638</v>
      </c>
      <c r="T1778" t="s">
        <v>13638</v>
      </c>
      <c r="U1778" s="17">
        <v>45546</v>
      </c>
      <c r="W1778">
        <v>117.702</v>
      </c>
      <c r="Y1778">
        <v>64.134100000000004</v>
      </c>
      <c r="Z1778" s="7">
        <v>0.17554168679656534</v>
      </c>
      <c r="AP1778">
        <f t="shared" si="27"/>
        <v>1777</v>
      </c>
    </row>
    <row r="1779" spans="1:42" x14ac:dyDescent="0.25">
      <c r="A1779" t="s">
        <v>45029</v>
      </c>
      <c r="N1779" t="s">
        <v>56</v>
      </c>
      <c r="O1779" t="s">
        <v>764</v>
      </c>
      <c r="P1779" t="s">
        <v>16591</v>
      </c>
      <c r="Q1779" t="s">
        <v>13638</v>
      </c>
      <c r="R1779">
        <v>475.20280000000002</v>
      </c>
      <c r="S1779" t="s">
        <v>13638</v>
      </c>
      <c r="T1779" t="s">
        <v>13638</v>
      </c>
      <c r="U1779" s="17">
        <v>45546</v>
      </c>
      <c r="W1779">
        <v>475.20280000000002</v>
      </c>
      <c r="Y1779">
        <v>210.9845</v>
      </c>
      <c r="Z1779" s="7">
        <v>0.23646545796842489</v>
      </c>
      <c r="AP1779">
        <f t="shared" si="27"/>
        <v>1778</v>
      </c>
    </row>
    <row r="1780" spans="1:42" x14ac:dyDescent="0.25">
      <c r="A1780" t="s">
        <v>45030</v>
      </c>
      <c r="N1780" t="s">
        <v>56</v>
      </c>
      <c r="O1780" t="s">
        <v>763</v>
      </c>
      <c r="P1780" t="s">
        <v>16592</v>
      </c>
      <c r="Q1780" t="s">
        <v>13638</v>
      </c>
      <c r="R1780">
        <v>89.639399999999995</v>
      </c>
      <c r="S1780" t="s">
        <v>13638</v>
      </c>
      <c r="T1780" t="s">
        <v>13638</v>
      </c>
      <c r="U1780" s="17">
        <v>45546</v>
      </c>
      <c r="W1780">
        <v>89.639399999999995</v>
      </c>
      <c r="Y1780">
        <v>49.884999999999998</v>
      </c>
      <c r="Z1780" s="7">
        <v>0.16931264287887249</v>
      </c>
      <c r="AP1780">
        <f t="shared" si="27"/>
        <v>1779</v>
      </c>
    </row>
    <row r="1781" spans="1:42" x14ac:dyDescent="0.25">
      <c r="N1781" t="s">
        <v>56</v>
      </c>
      <c r="O1781" t="s">
        <v>762</v>
      </c>
      <c r="P1781" t="s">
        <v>16593</v>
      </c>
      <c r="Q1781" t="s">
        <v>13638</v>
      </c>
      <c r="R1781">
        <v>442.1388</v>
      </c>
      <c r="S1781" t="s">
        <v>13638</v>
      </c>
      <c r="T1781" t="s">
        <v>13638</v>
      </c>
      <c r="U1781" s="17">
        <v>45546</v>
      </c>
      <c r="W1781">
        <v>442.1388</v>
      </c>
      <c r="Y1781">
        <v>200.55090000000001</v>
      </c>
      <c r="Z1781" s="7">
        <v>0.23005695694197126</v>
      </c>
      <c r="AP1781">
        <f t="shared" si="27"/>
        <v>1780</v>
      </c>
    </row>
    <row r="1782" spans="1:42" x14ac:dyDescent="0.25">
      <c r="A1782" t="s">
        <v>37</v>
      </c>
      <c r="N1782" t="s">
        <v>56</v>
      </c>
      <c r="O1782" t="s">
        <v>694</v>
      </c>
      <c r="P1782" t="s">
        <v>16594</v>
      </c>
      <c r="Q1782" t="s">
        <v>13638</v>
      </c>
      <c r="R1782">
        <v>26.170300000000001</v>
      </c>
      <c r="S1782" t="s">
        <v>13638</v>
      </c>
      <c r="T1782" t="s">
        <v>13638</v>
      </c>
      <c r="U1782" s="17">
        <v>45546</v>
      </c>
      <c r="W1782">
        <v>26.170300000000001</v>
      </c>
      <c r="Y1782">
        <v>14.3887</v>
      </c>
      <c r="Z1782" s="7">
        <v>0.17288491608370649</v>
      </c>
      <c r="AP1782">
        <f t="shared" si="27"/>
        <v>1781</v>
      </c>
    </row>
    <row r="1783" spans="1:42" x14ac:dyDescent="0.25">
      <c r="A1783" t="s">
        <v>45031</v>
      </c>
      <c r="N1783" t="s">
        <v>56</v>
      </c>
      <c r="O1783" t="s">
        <v>693</v>
      </c>
      <c r="P1783" t="s">
        <v>16595</v>
      </c>
      <c r="Q1783" t="s">
        <v>13638</v>
      </c>
      <c r="R1783">
        <v>26.000499999999999</v>
      </c>
      <c r="S1783" t="s">
        <v>13638</v>
      </c>
      <c r="T1783" t="s">
        <v>13638</v>
      </c>
      <c r="U1783" s="17">
        <v>45546</v>
      </c>
      <c r="W1783">
        <v>26.000499999999999</v>
      </c>
      <c r="Y1783">
        <v>14.348000000000001</v>
      </c>
      <c r="Z1783" s="7">
        <v>0.17179975932077873</v>
      </c>
      <c r="AP1783">
        <f t="shared" si="27"/>
        <v>1782</v>
      </c>
    </row>
    <row r="1784" spans="1:42" x14ac:dyDescent="0.25">
      <c r="A1784" t="s">
        <v>45032</v>
      </c>
      <c r="N1784" t="s">
        <v>56</v>
      </c>
      <c r="O1784" t="s">
        <v>692</v>
      </c>
      <c r="P1784" t="s">
        <v>16596</v>
      </c>
      <c r="Q1784" t="s">
        <v>13638</v>
      </c>
      <c r="R1784">
        <v>23.6311</v>
      </c>
      <c r="S1784" t="s">
        <v>13638</v>
      </c>
      <c r="T1784" t="s">
        <v>13638</v>
      </c>
      <c r="U1784" s="17">
        <v>45546</v>
      </c>
      <c r="W1784">
        <v>23.6311</v>
      </c>
      <c r="Y1784">
        <v>13.747</v>
      </c>
      <c r="Z1784" s="7">
        <v>0.15625875025052149</v>
      </c>
      <c r="AP1784">
        <f t="shared" si="27"/>
        <v>1783</v>
      </c>
    </row>
    <row r="1785" spans="1:42" x14ac:dyDescent="0.25">
      <c r="A1785" t="s">
        <v>45033</v>
      </c>
      <c r="N1785" t="s">
        <v>56</v>
      </c>
      <c r="O1785" t="s">
        <v>691</v>
      </c>
      <c r="P1785" t="s">
        <v>16597</v>
      </c>
      <c r="Q1785" t="s">
        <v>13638</v>
      </c>
      <c r="R1785">
        <v>23.6389</v>
      </c>
      <c r="S1785" t="s">
        <v>13638</v>
      </c>
      <c r="T1785" t="s">
        <v>13638</v>
      </c>
      <c r="U1785" s="17">
        <v>45546</v>
      </c>
      <c r="W1785">
        <v>23.6389</v>
      </c>
      <c r="Y1785">
        <v>13.738899999999999</v>
      </c>
      <c r="Z1785" s="7">
        <v>0.15652906522750953</v>
      </c>
      <c r="AP1785">
        <f t="shared" si="27"/>
        <v>1784</v>
      </c>
    </row>
    <row r="1786" spans="1:42" x14ac:dyDescent="0.25">
      <c r="A1786" t="s">
        <v>45034</v>
      </c>
      <c r="N1786" t="s">
        <v>56</v>
      </c>
      <c r="O1786" t="s">
        <v>670</v>
      </c>
      <c r="P1786" t="s">
        <v>16598</v>
      </c>
      <c r="Q1786" t="s">
        <v>13638</v>
      </c>
      <c r="R1786">
        <v>233.00880000000001</v>
      </c>
      <c r="S1786" t="s">
        <v>13638</v>
      </c>
      <c r="T1786" t="s">
        <v>13638</v>
      </c>
      <c r="U1786" s="17">
        <v>45546</v>
      </c>
      <c r="W1786">
        <v>233.00880000000001</v>
      </c>
      <c r="Y1786">
        <v>134.60919999999999</v>
      </c>
      <c r="Z1786" s="7">
        <v>0.15830473145738644</v>
      </c>
      <c r="AP1786">
        <f t="shared" si="27"/>
        <v>1785</v>
      </c>
    </row>
    <row r="1787" spans="1:42" x14ac:dyDescent="0.25">
      <c r="A1787" t="s">
        <v>45035</v>
      </c>
      <c r="N1787" t="s">
        <v>56</v>
      </c>
      <c r="O1787" t="s">
        <v>669</v>
      </c>
      <c r="P1787" t="s">
        <v>16599</v>
      </c>
      <c r="Q1787" t="s">
        <v>16600</v>
      </c>
      <c r="R1787">
        <v>21.1846</v>
      </c>
      <c r="S1787" t="s">
        <v>13638</v>
      </c>
      <c r="T1787" t="s">
        <v>13638</v>
      </c>
      <c r="U1787" s="17">
        <v>45546</v>
      </c>
      <c r="W1787">
        <v>21.1846</v>
      </c>
      <c r="Y1787">
        <v>15.8177</v>
      </c>
      <c r="Z1787" s="7">
        <v>8.3521186681841719E-2</v>
      </c>
      <c r="AP1787">
        <f t="shared" si="27"/>
        <v>1786</v>
      </c>
    </row>
    <row r="1788" spans="1:42" x14ac:dyDescent="0.25">
      <c r="A1788" t="s">
        <v>45036</v>
      </c>
      <c r="N1788" t="s">
        <v>56</v>
      </c>
      <c r="O1788" t="s">
        <v>668</v>
      </c>
      <c r="P1788" t="s">
        <v>16601</v>
      </c>
      <c r="Q1788" t="s">
        <v>13638</v>
      </c>
      <c r="R1788">
        <v>220.95519999999999</v>
      </c>
      <c r="S1788" t="s">
        <v>13638</v>
      </c>
      <c r="T1788" t="s">
        <v>13638</v>
      </c>
      <c r="U1788" s="17">
        <v>45546</v>
      </c>
      <c r="W1788">
        <v>220.95519999999999</v>
      </c>
      <c r="Y1788">
        <v>130.03110000000001</v>
      </c>
      <c r="Z1788" s="7">
        <v>0.15286247857215773</v>
      </c>
      <c r="AP1788">
        <f t="shared" si="27"/>
        <v>1787</v>
      </c>
    </row>
    <row r="1789" spans="1:42" x14ac:dyDescent="0.25">
      <c r="A1789" t="s">
        <v>45037</v>
      </c>
      <c r="N1789" t="s">
        <v>56</v>
      </c>
      <c r="O1789" t="s">
        <v>667</v>
      </c>
      <c r="P1789" t="s">
        <v>16602</v>
      </c>
      <c r="Q1789" t="s">
        <v>16603</v>
      </c>
      <c r="R1789">
        <v>17.514399999999998</v>
      </c>
      <c r="S1789" t="s">
        <v>13638</v>
      </c>
      <c r="T1789" t="s">
        <v>13638</v>
      </c>
      <c r="U1789" s="17">
        <v>45546</v>
      </c>
      <c r="W1789">
        <v>17.514399999999998</v>
      </c>
      <c r="Y1789">
        <v>13.322800000000001</v>
      </c>
      <c r="Z1789" s="7">
        <v>7.8152504670526923E-2</v>
      </c>
      <c r="AP1789">
        <f t="shared" si="27"/>
        <v>1788</v>
      </c>
    </row>
    <row r="1790" spans="1:42" x14ac:dyDescent="0.25">
      <c r="A1790" t="s">
        <v>45038</v>
      </c>
      <c r="N1790" t="s">
        <v>56</v>
      </c>
      <c r="O1790" t="s">
        <v>16604</v>
      </c>
      <c r="P1790" t="s">
        <v>16605</v>
      </c>
      <c r="Q1790" t="s">
        <v>13638</v>
      </c>
      <c r="R1790">
        <v>538.88220000000001</v>
      </c>
      <c r="S1790" t="s">
        <v>13638</v>
      </c>
      <c r="T1790" t="s">
        <v>13638</v>
      </c>
      <c r="U1790" s="17">
        <v>45546</v>
      </c>
      <c r="W1790">
        <v>538.88220000000001</v>
      </c>
      <c r="Y1790">
        <v>0</v>
      </c>
      <c r="Z1790" s="7">
        <v>0</v>
      </c>
      <c r="AP1790">
        <f t="shared" si="27"/>
        <v>1789</v>
      </c>
    </row>
    <row r="1791" spans="1:42" x14ac:dyDescent="0.25">
      <c r="A1791" t="s">
        <v>45039</v>
      </c>
      <c r="N1791" t="s">
        <v>56</v>
      </c>
      <c r="O1791" t="s">
        <v>16606</v>
      </c>
      <c r="P1791" t="s">
        <v>16607</v>
      </c>
      <c r="Q1791" t="s">
        <v>13638</v>
      </c>
      <c r="R1791">
        <v>539.42529999999999</v>
      </c>
      <c r="S1791" t="s">
        <v>13638</v>
      </c>
      <c r="T1791" t="s">
        <v>13638</v>
      </c>
      <c r="U1791" s="17">
        <v>45546</v>
      </c>
      <c r="W1791">
        <v>539.42529999999999</v>
      </c>
      <c r="Y1791">
        <v>0</v>
      </c>
      <c r="Z1791" s="7">
        <v>0</v>
      </c>
      <c r="AP1791">
        <f t="shared" si="27"/>
        <v>1790</v>
      </c>
    </row>
    <row r="1792" spans="1:42" x14ac:dyDescent="0.25">
      <c r="A1792" t="s">
        <v>45040</v>
      </c>
      <c r="N1792" t="s">
        <v>56</v>
      </c>
      <c r="O1792" t="s">
        <v>16608</v>
      </c>
      <c r="P1792" t="s">
        <v>16609</v>
      </c>
      <c r="Q1792" t="s">
        <v>13638</v>
      </c>
      <c r="R1792">
        <v>506.8725</v>
      </c>
      <c r="S1792" t="s">
        <v>13638</v>
      </c>
      <c r="T1792" t="s">
        <v>13638</v>
      </c>
      <c r="U1792" s="17">
        <v>45546</v>
      </c>
      <c r="W1792">
        <v>506.8725</v>
      </c>
      <c r="Y1792">
        <v>0</v>
      </c>
      <c r="Z1792" s="7">
        <v>0</v>
      </c>
      <c r="AP1792">
        <f t="shared" si="27"/>
        <v>1791</v>
      </c>
    </row>
    <row r="1793" spans="1:42" x14ac:dyDescent="0.25">
      <c r="A1793" t="s">
        <v>45041</v>
      </c>
      <c r="N1793" t="s">
        <v>56</v>
      </c>
      <c r="O1793" t="s">
        <v>16610</v>
      </c>
      <c r="P1793" t="s">
        <v>16611</v>
      </c>
      <c r="Q1793" t="s">
        <v>13638</v>
      </c>
      <c r="R1793">
        <v>438.44380000000001</v>
      </c>
      <c r="S1793" t="s">
        <v>13638</v>
      </c>
      <c r="T1793" t="s">
        <v>13638</v>
      </c>
      <c r="U1793" s="17">
        <v>45546</v>
      </c>
      <c r="W1793">
        <v>438.44380000000001</v>
      </c>
      <c r="Y1793">
        <v>0</v>
      </c>
      <c r="Z1793" s="7">
        <v>0</v>
      </c>
      <c r="AP1793">
        <f t="shared" si="27"/>
        <v>1792</v>
      </c>
    </row>
    <row r="1794" spans="1:42" x14ac:dyDescent="0.25">
      <c r="A1794" t="s">
        <v>45042</v>
      </c>
      <c r="N1794" t="s">
        <v>56</v>
      </c>
      <c r="O1794" t="s">
        <v>452</v>
      </c>
      <c r="P1794" t="s">
        <v>16612</v>
      </c>
      <c r="Q1794" t="s">
        <v>13638</v>
      </c>
      <c r="R1794">
        <v>232.1797</v>
      </c>
      <c r="S1794" t="s">
        <v>13638</v>
      </c>
      <c r="T1794" t="s">
        <v>13638</v>
      </c>
      <c r="U1794" s="17">
        <v>45546</v>
      </c>
      <c r="W1794">
        <v>232.1797</v>
      </c>
      <c r="Y1794">
        <v>133.65270000000001</v>
      </c>
      <c r="Z1794" s="7">
        <v>0.15935393914207374</v>
      </c>
      <c r="AP1794">
        <f t="shared" si="27"/>
        <v>1793</v>
      </c>
    </row>
    <row r="1795" spans="1:42" x14ac:dyDescent="0.25">
      <c r="N1795" t="s">
        <v>56</v>
      </c>
      <c r="O1795" t="s">
        <v>451</v>
      </c>
      <c r="P1795" t="s">
        <v>16613</v>
      </c>
      <c r="Q1795" t="s">
        <v>13638</v>
      </c>
      <c r="R1795">
        <v>104.32510000000001</v>
      </c>
      <c r="S1795" t="s">
        <v>13638</v>
      </c>
      <c r="T1795" t="s">
        <v>13638</v>
      </c>
      <c r="U1795" s="17">
        <v>45546</v>
      </c>
      <c r="W1795">
        <v>104.32510000000001</v>
      </c>
      <c r="Y1795">
        <v>67.889099999999999</v>
      </c>
      <c r="Z1795" s="7">
        <v>0.1234298901442461</v>
      </c>
      <c r="AP1795">
        <f t="shared" si="27"/>
        <v>1794</v>
      </c>
    </row>
    <row r="1796" spans="1:42" x14ac:dyDescent="0.25">
      <c r="A1796" t="s">
        <v>41</v>
      </c>
      <c r="N1796" t="s">
        <v>56</v>
      </c>
      <c r="O1796" t="s">
        <v>450</v>
      </c>
      <c r="P1796" t="s">
        <v>16614</v>
      </c>
      <c r="Q1796" t="s">
        <v>13638</v>
      </c>
      <c r="R1796">
        <v>50.789200000000001</v>
      </c>
      <c r="S1796" t="s">
        <v>13638</v>
      </c>
      <c r="T1796" t="s">
        <v>13638</v>
      </c>
      <c r="U1796" s="17">
        <v>45546</v>
      </c>
      <c r="W1796">
        <v>50.789200000000001</v>
      </c>
      <c r="Y1796">
        <v>27.0641</v>
      </c>
      <c r="Z1796" s="7">
        <v>0.18213223659959432</v>
      </c>
      <c r="AP1796">
        <f t="shared" ref="AP1796:AP1859" si="28">AP1795+1</f>
        <v>1795</v>
      </c>
    </row>
    <row r="1797" spans="1:42" x14ac:dyDescent="0.25">
      <c r="A1797" t="s">
        <v>45043</v>
      </c>
      <c r="N1797" t="s">
        <v>56</v>
      </c>
      <c r="O1797" t="s">
        <v>449</v>
      </c>
      <c r="P1797" t="s">
        <v>16615</v>
      </c>
      <c r="Q1797" t="s">
        <v>13638</v>
      </c>
      <c r="R1797">
        <v>44.793799999999997</v>
      </c>
      <c r="S1797" t="s">
        <v>13638</v>
      </c>
      <c r="T1797" t="s">
        <v>13638</v>
      </c>
      <c r="U1797" s="17">
        <v>45546</v>
      </c>
      <c r="W1797">
        <v>44.793799999999997</v>
      </c>
      <c r="Y1797">
        <v>24.8063</v>
      </c>
      <c r="Z1797" s="7">
        <v>0.17075727059637469</v>
      </c>
      <c r="AP1797">
        <f t="shared" si="28"/>
        <v>1796</v>
      </c>
    </row>
    <row r="1798" spans="1:42" x14ac:dyDescent="0.25">
      <c r="A1798" t="s">
        <v>45044</v>
      </c>
      <c r="N1798" t="s">
        <v>56</v>
      </c>
      <c r="O1798" t="s">
        <v>359</v>
      </c>
      <c r="P1798" t="s">
        <v>16616</v>
      </c>
      <c r="Q1798" t="s">
        <v>16617</v>
      </c>
      <c r="R1798">
        <v>202.49</v>
      </c>
      <c r="S1798" t="s">
        <v>13638</v>
      </c>
      <c r="T1798" t="s">
        <v>13638</v>
      </c>
      <c r="U1798" s="17">
        <v>45546</v>
      </c>
      <c r="W1798">
        <v>202.49</v>
      </c>
      <c r="Y1798">
        <v>111.15</v>
      </c>
      <c r="Z1798" s="7">
        <v>0.17336544688659572</v>
      </c>
      <c r="AP1798">
        <f t="shared" si="28"/>
        <v>1797</v>
      </c>
    </row>
    <row r="1799" spans="1:42" x14ac:dyDescent="0.25">
      <c r="A1799" t="s">
        <v>45045</v>
      </c>
      <c r="N1799" t="s">
        <v>56</v>
      </c>
      <c r="O1799" t="s">
        <v>358</v>
      </c>
      <c r="P1799" t="s">
        <v>16618</v>
      </c>
      <c r="Q1799" t="s">
        <v>16619</v>
      </c>
      <c r="R1799">
        <v>93.32</v>
      </c>
      <c r="S1799" t="s">
        <v>13638</v>
      </c>
      <c r="T1799" t="s">
        <v>13638</v>
      </c>
      <c r="U1799" s="17">
        <v>45546</v>
      </c>
      <c r="W1799">
        <v>93.32</v>
      </c>
      <c r="Y1799">
        <v>51.23</v>
      </c>
      <c r="Z1799" s="7">
        <v>0.17333571560983341</v>
      </c>
      <c r="AP1799">
        <f t="shared" si="28"/>
        <v>1798</v>
      </c>
    </row>
    <row r="1800" spans="1:42" x14ac:dyDescent="0.25">
      <c r="A1800" t="s">
        <v>45046</v>
      </c>
      <c r="N1800" t="s">
        <v>56</v>
      </c>
      <c r="O1800" t="s">
        <v>357</v>
      </c>
      <c r="P1800" t="s">
        <v>16620</v>
      </c>
      <c r="Q1800" t="s">
        <v>13638</v>
      </c>
      <c r="R1800">
        <v>186.71</v>
      </c>
      <c r="S1800" t="s">
        <v>13638</v>
      </c>
      <c r="T1800" t="s">
        <v>13638</v>
      </c>
      <c r="U1800" s="17">
        <v>45546</v>
      </c>
      <c r="W1800">
        <v>186.71</v>
      </c>
      <c r="Y1800">
        <v>104.77</v>
      </c>
      <c r="Z1800" s="7">
        <v>0.16686979196168306</v>
      </c>
      <c r="AP1800">
        <f t="shared" si="28"/>
        <v>1799</v>
      </c>
    </row>
    <row r="1801" spans="1:42" x14ac:dyDescent="0.25">
      <c r="A1801" t="s">
        <v>45047</v>
      </c>
      <c r="N1801" t="s">
        <v>56</v>
      </c>
      <c r="O1801" t="s">
        <v>356</v>
      </c>
      <c r="P1801" t="s">
        <v>16621</v>
      </c>
      <c r="Q1801" t="s">
        <v>13638</v>
      </c>
      <c r="R1801">
        <v>87.47</v>
      </c>
      <c r="S1801" t="s">
        <v>13638</v>
      </c>
      <c r="T1801" t="s">
        <v>13638</v>
      </c>
      <c r="U1801" s="17">
        <v>45546</v>
      </c>
      <c r="W1801">
        <v>87.47</v>
      </c>
      <c r="Y1801">
        <v>49.08</v>
      </c>
      <c r="Z1801" s="7">
        <v>0.16688603798999946</v>
      </c>
      <c r="AP1801">
        <f t="shared" si="28"/>
        <v>1800</v>
      </c>
    </row>
    <row r="1802" spans="1:42" x14ac:dyDescent="0.25">
      <c r="A1802" t="s">
        <v>45048</v>
      </c>
      <c r="N1802" t="s">
        <v>56</v>
      </c>
      <c r="O1802" t="s">
        <v>317</v>
      </c>
      <c r="P1802" t="s">
        <v>16622</v>
      </c>
      <c r="Q1802" t="s">
        <v>13638</v>
      </c>
      <c r="R1802">
        <v>70.62</v>
      </c>
      <c r="S1802" t="s">
        <v>13638</v>
      </c>
      <c r="T1802" t="s">
        <v>13638</v>
      </c>
      <c r="U1802" s="17">
        <v>45546</v>
      </c>
      <c r="W1802">
        <v>70.62</v>
      </c>
      <c r="Y1802">
        <v>37.659999999999997</v>
      </c>
      <c r="Z1802" s="7">
        <v>0.18190719364764707</v>
      </c>
      <c r="AP1802">
        <f t="shared" si="28"/>
        <v>1801</v>
      </c>
    </row>
    <row r="1803" spans="1:42" x14ac:dyDescent="0.25">
      <c r="A1803" t="s">
        <v>45049</v>
      </c>
      <c r="N1803" t="s">
        <v>56</v>
      </c>
      <c r="O1803" t="s">
        <v>316</v>
      </c>
      <c r="P1803" t="s">
        <v>16623</v>
      </c>
      <c r="Q1803" t="s">
        <v>16624</v>
      </c>
      <c r="R1803">
        <v>70.62</v>
      </c>
      <c r="S1803" t="s">
        <v>13638</v>
      </c>
      <c r="T1803" t="s">
        <v>13638</v>
      </c>
      <c r="U1803" s="17">
        <v>45546</v>
      </c>
      <c r="W1803">
        <v>70.62</v>
      </c>
      <c r="Y1803">
        <v>37.659999999999997</v>
      </c>
      <c r="Z1803" s="7">
        <v>0.18190719364764707</v>
      </c>
      <c r="AP1803">
        <f t="shared" si="28"/>
        <v>1802</v>
      </c>
    </row>
    <row r="1804" spans="1:42" x14ac:dyDescent="0.25">
      <c r="A1804" t="s">
        <v>45050</v>
      </c>
      <c r="N1804" t="s">
        <v>56</v>
      </c>
      <c r="O1804" t="s">
        <v>315</v>
      </c>
      <c r="P1804" t="s">
        <v>16625</v>
      </c>
      <c r="Q1804" t="s">
        <v>13638</v>
      </c>
      <c r="R1804">
        <v>65.53</v>
      </c>
      <c r="S1804" t="s">
        <v>13638</v>
      </c>
      <c r="T1804" t="s">
        <v>13638</v>
      </c>
      <c r="U1804" s="17">
        <v>45546</v>
      </c>
      <c r="W1804">
        <v>65.53</v>
      </c>
      <c r="Y1804">
        <v>35.92</v>
      </c>
      <c r="Z1804" s="7">
        <v>0.17377992536597286</v>
      </c>
      <c r="AP1804">
        <f t="shared" si="28"/>
        <v>1803</v>
      </c>
    </row>
    <row r="1805" spans="1:42" x14ac:dyDescent="0.25">
      <c r="A1805" t="s">
        <v>45051</v>
      </c>
      <c r="N1805" t="s">
        <v>56</v>
      </c>
      <c r="O1805" t="s">
        <v>314</v>
      </c>
      <c r="P1805" t="s">
        <v>16626</v>
      </c>
      <c r="Q1805" t="s">
        <v>16627</v>
      </c>
      <c r="R1805">
        <v>36.64</v>
      </c>
      <c r="S1805" t="s">
        <v>13638</v>
      </c>
      <c r="T1805" t="s">
        <v>13638</v>
      </c>
      <c r="U1805" s="17">
        <v>45546</v>
      </c>
      <c r="W1805">
        <v>36.64</v>
      </c>
      <c r="Y1805">
        <v>20.079999999999998</v>
      </c>
      <c r="Z1805" s="7">
        <v>0.17383969246866826</v>
      </c>
      <c r="AP1805">
        <f t="shared" si="28"/>
        <v>1804</v>
      </c>
    </row>
    <row r="1806" spans="1:42" x14ac:dyDescent="0.25">
      <c r="A1806" t="s">
        <v>45052</v>
      </c>
      <c r="N1806" t="s">
        <v>56</v>
      </c>
      <c r="O1806" t="s">
        <v>126</v>
      </c>
      <c r="P1806" t="s">
        <v>16628</v>
      </c>
      <c r="Q1806" t="s">
        <v>13638</v>
      </c>
      <c r="R1806">
        <v>238.45</v>
      </c>
      <c r="S1806" t="s">
        <v>13638</v>
      </c>
      <c r="T1806" t="s">
        <v>13638</v>
      </c>
      <c r="U1806" s="17">
        <v>45546</v>
      </c>
      <c r="W1806">
        <v>238.45</v>
      </c>
      <c r="Y1806">
        <v>136.37610000000001</v>
      </c>
      <c r="Z1806" s="7">
        <v>0.16125977120518176</v>
      </c>
      <c r="AP1806">
        <f t="shared" si="28"/>
        <v>1805</v>
      </c>
    </row>
    <row r="1807" spans="1:42" x14ac:dyDescent="0.25">
      <c r="A1807" t="s">
        <v>45053</v>
      </c>
      <c r="N1807" t="s">
        <v>56</v>
      </c>
      <c r="O1807" t="s">
        <v>125</v>
      </c>
      <c r="P1807" t="s">
        <v>16629</v>
      </c>
      <c r="Q1807" t="s">
        <v>16630</v>
      </c>
      <c r="R1807">
        <v>56.193899999999999</v>
      </c>
      <c r="S1807" t="s">
        <v>13638</v>
      </c>
      <c r="T1807" t="s">
        <v>13638</v>
      </c>
      <c r="U1807" s="17">
        <v>45546</v>
      </c>
      <c r="W1807">
        <v>56.193899999999999</v>
      </c>
      <c r="Y1807">
        <v>34.392000000000003</v>
      </c>
      <c r="Z1807" s="7">
        <v>0.14136247864175733</v>
      </c>
      <c r="AP1807">
        <f t="shared" si="28"/>
        <v>1806</v>
      </c>
    </row>
    <row r="1808" spans="1:42" x14ac:dyDescent="0.25">
      <c r="N1808" t="s">
        <v>56</v>
      </c>
      <c r="O1808" t="s">
        <v>124</v>
      </c>
      <c r="P1808" t="s">
        <v>16631</v>
      </c>
      <c r="Q1808" t="s">
        <v>13638</v>
      </c>
      <c r="R1808">
        <v>214.81880000000001</v>
      </c>
      <c r="S1808" t="s">
        <v>13638</v>
      </c>
      <c r="T1808" t="s">
        <v>13638</v>
      </c>
      <c r="U1808" s="17">
        <v>45546</v>
      </c>
      <c r="W1808">
        <v>214.81880000000001</v>
      </c>
      <c r="Y1808">
        <v>126.9661</v>
      </c>
      <c r="Z1808" s="7">
        <v>0.15159611555112473</v>
      </c>
      <c r="AP1808">
        <f t="shared" si="28"/>
        <v>1807</v>
      </c>
    </row>
    <row r="1809" spans="1:42" x14ac:dyDescent="0.25">
      <c r="A1809" t="s">
        <v>15</v>
      </c>
      <c r="N1809" t="s">
        <v>56</v>
      </c>
      <c r="O1809" t="s">
        <v>123</v>
      </c>
      <c r="P1809" t="s">
        <v>16632</v>
      </c>
      <c r="Q1809" t="s">
        <v>16633</v>
      </c>
      <c r="R1809">
        <v>41.039200000000001</v>
      </c>
      <c r="S1809" t="s">
        <v>13638</v>
      </c>
      <c r="T1809" t="s">
        <v>13638</v>
      </c>
      <c r="U1809" s="17">
        <v>45546</v>
      </c>
      <c r="W1809">
        <v>41.039200000000001</v>
      </c>
      <c r="Y1809">
        <v>26.524899999999999</v>
      </c>
      <c r="Z1809" s="7">
        <v>0.12541589909661521</v>
      </c>
      <c r="AP1809">
        <f t="shared" si="28"/>
        <v>1808</v>
      </c>
    </row>
    <row r="1810" spans="1:42" x14ac:dyDescent="0.25">
      <c r="A1810" t="s">
        <v>45054</v>
      </c>
      <c r="N1810" t="s">
        <v>56</v>
      </c>
      <c r="O1810" t="s">
        <v>16634</v>
      </c>
      <c r="P1810" t="s">
        <v>16635</v>
      </c>
      <c r="Q1810" t="s">
        <v>13638</v>
      </c>
      <c r="R1810">
        <v>17.439</v>
      </c>
      <c r="S1810" t="s">
        <v>13638</v>
      </c>
      <c r="T1810" t="s">
        <v>13638</v>
      </c>
      <c r="U1810" s="17">
        <v>45546</v>
      </c>
      <c r="W1810">
        <v>17.439</v>
      </c>
      <c r="Y1810">
        <v>0</v>
      </c>
      <c r="Z1810" s="7">
        <v>0</v>
      </c>
      <c r="AP1810">
        <f t="shared" si="28"/>
        <v>1809</v>
      </c>
    </row>
    <row r="1811" spans="1:42" x14ac:dyDescent="0.25">
      <c r="A1811" t="s">
        <v>45055</v>
      </c>
      <c r="N1811" t="s">
        <v>56</v>
      </c>
      <c r="O1811" t="s">
        <v>16636</v>
      </c>
      <c r="P1811" t="s">
        <v>16637</v>
      </c>
      <c r="Q1811" t="s">
        <v>13638</v>
      </c>
      <c r="R1811">
        <v>17.439</v>
      </c>
      <c r="S1811" t="s">
        <v>13638</v>
      </c>
      <c r="T1811" t="s">
        <v>13638</v>
      </c>
      <c r="U1811" s="17">
        <v>45546</v>
      </c>
      <c r="W1811">
        <v>17.439</v>
      </c>
      <c r="Y1811">
        <v>0</v>
      </c>
      <c r="Z1811" s="7">
        <v>0</v>
      </c>
      <c r="AP1811">
        <f t="shared" si="28"/>
        <v>1810</v>
      </c>
    </row>
    <row r="1812" spans="1:42" x14ac:dyDescent="0.25">
      <c r="A1812" t="s">
        <v>45056</v>
      </c>
      <c r="N1812" t="s">
        <v>56</v>
      </c>
      <c r="O1812" t="s">
        <v>16638</v>
      </c>
      <c r="P1812" t="s">
        <v>16639</v>
      </c>
      <c r="Q1812" t="s">
        <v>13638</v>
      </c>
      <c r="R1812">
        <v>16.864999999999998</v>
      </c>
      <c r="S1812" t="s">
        <v>13638</v>
      </c>
      <c r="T1812" t="s">
        <v>13638</v>
      </c>
      <c r="U1812" s="17">
        <v>45546</v>
      </c>
      <c r="W1812">
        <v>16.864999999999998</v>
      </c>
      <c r="Y1812">
        <v>0</v>
      </c>
      <c r="Z1812" s="7">
        <v>0</v>
      </c>
      <c r="AP1812">
        <f t="shared" si="28"/>
        <v>1811</v>
      </c>
    </row>
    <row r="1813" spans="1:42" x14ac:dyDescent="0.25">
      <c r="A1813" t="s">
        <v>45057</v>
      </c>
      <c r="N1813" t="s">
        <v>56</v>
      </c>
      <c r="O1813" t="s">
        <v>16640</v>
      </c>
      <c r="P1813" t="s">
        <v>16641</v>
      </c>
      <c r="Q1813" t="s">
        <v>13638</v>
      </c>
      <c r="R1813">
        <v>16.864999999999998</v>
      </c>
      <c r="S1813" t="s">
        <v>13638</v>
      </c>
      <c r="T1813" t="s">
        <v>13638</v>
      </c>
      <c r="U1813" s="17">
        <v>45546</v>
      </c>
      <c r="W1813">
        <v>16.864999999999998</v>
      </c>
      <c r="Y1813">
        <v>0</v>
      </c>
      <c r="Z1813" s="7">
        <v>0</v>
      </c>
      <c r="AP1813">
        <f t="shared" si="28"/>
        <v>1812</v>
      </c>
    </row>
    <row r="1814" spans="1:42" x14ac:dyDescent="0.25">
      <c r="A1814" t="s">
        <v>45058</v>
      </c>
      <c r="N1814" t="s">
        <v>56</v>
      </c>
      <c r="O1814" t="s">
        <v>16642</v>
      </c>
      <c r="P1814" t="s">
        <v>16643</v>
      </c>
      <c r="Q1814" t="s">
        <v>13638</v>
      </c>
      <c r="R1814">
        <v>13.9368</v>
      </c>
      <c r="S1814" t="s">
        <v>13638</v>
      </c>
      <c r="T1814" t="s">
        <v>13638</v>
      </c>
      <c r="U1814" s="17">
        <v>45546</v>
      </c>
      <c r="W1814">
        <v>13.9368</v>
      </c>
      <c r="Y1814">
        <v>0</v>
      </c>
      <c r="Z1814" s="7">
        <v>0</v>
      </c>
      <c r="AP1814">
        <f t="shared" si="28"/>
        <v>1813</v>
      </c>
    </row>
    <row r="1815" spans="1:42" x14ac:dyDescent="0.25">
      <c r="A1815" t="s">
        <v>45059</v>
      </c>
      <c r="N1815" t="s">
        <v>1</v>
      </c>
      <c r="O1815" t="s">
        <v>16644</v>
      </c>
      <c r="P1815" t="s">
        <v>16645</v>
      </c>
      <c r="Q1815" t="s">
        <v>13638</v>
      </c>
      <c r="R1815">
        <v>1002.1162</v>
      </c>
      <c r="S1815" t="s">
        <v>13638</v>
      </c>
      <c r="T1815" t="s">
        <v>13638</v>
      </c>
      <c r="U1815" s="17">
        <v>45546</v>
      </c>
      <c r="W1815">
        <v>1002.1162</v>
      </c>
      <c r="Y1815">
        <v>1000.8958</v>
      </c>
      <c r="Z1815" s="7">
        <v>3.4480262934533101E-4</v>
      </c>
      <c r="AP1815">
        <f t="shared" si="28"/>
        <v>1814</v>
      </c>
    </row>
    <row r="1816" spans="1:42" x14ac:dyDescent="0.25">
      <c r="A1816" t="s">
        <v>45060</v>
      </c>
      <c r="N1816" t="s">
        <v>1</v>
      </c>
      <c r="O1816" t="s">
        <v>16646</v>
      </c>
      <c r="P1816" t="s">
        <v>13638</v>
      </c>
      <c r="Q1816" t="s">
        <v>16647</v>
      </c>
      <c r="R1816">
        <v>1000.7967</v>
      </c>
      <c r="S1816" t="s">
        <v>13638</v>
      </c>
      <c r="T1816" t="s">
        <v>13638</v>
      </c>
      <c r="U1816" s="17">
        <v>45546</v>
      </c>
      <c r="W1816">
        <v>1000.7967</v>
      </c>
      <c r="Y1816">
        <v>1000.2851000000001</v>
      </c>
      <c r="Z1816" s="7">
        <v>1.4467940269291546E-4</v>
      </c>
      <c r="AP1816">
        <f t="shared" si="28"/>
        <v>1815</v>
      </c>
    </row>
    <row r="1817" spans="1:42" x14ac:dyDescent="0.25">
      <c r="A1817" t="s">
        <v>45061</v>
      </c>
      <c r="N1817" t="s">
        <v>1</v>
      </c>
      <c r="O1817" t="s">
        <v>16648</v>
      </c>
      <c r="P1817" t="s">
        <v>13638</v>
      </c>
      <c r="Q1817" t="s">
        <v>16649</v>
      </c>
      <c r="R1817">
        <v>1000.8751</v>
      </c>
      <c r="S1817" t="s">
        <v>13638</v>
      </c>
      <c r="T1817" t="s">
        <v>13638</v>
      </c>
      <c r="U1817" s="17">
        <v>45546</v>
      </c>
      <c r="W1817">
        <v>1000.8751</v>
      </c>
      <c r="Y1817">
        <v>1000.275</v>
      </c>
      <c r="Z1817" s="7">
        <v>1.6970175633268525E-4</v>
      </c>
      <c r="AP1817">
        <f t="shared" si="28"/>
        <v>1816</v>
      </c>
    </row>
    <row r="1818" spans="1:42" x14ac:dyDescent="0.25">
      <c r="A1818" t="s">
        <v>45062</v>
      </c>
      <c r="N1818" t="s">
        <v>1</v>
      </c>
      <c r="O1818" t="s">
        <v>3393</v>
      </c>
      <c r="P1818" t="s">
        <v>13638</v>
      </c>
      <c r="Q1818" t="s">
        <v>16650</v>
      </c>
      <c r="R1818">
        <v>1000.02</v>
      </c>
      <c r="S1818" t="s">
        <v>13638</v>
      </c>
      <c r="T1818" t="s">
        <v>13638</v>
      </c>
      <c r="U1818" s="17">
        <v>45546</v>
      </c>
      <c r="W1818">
        <v>1000.02</v>
      </c>
      <c r="Y1818">
        <v>1000.02</v>
      </c>
      <c r="Z1818" s="7">
        <v>0</v>
      </c>
      <c r="AP1818">
        <f t="shared" si="28"/>
        <v>1817</v>
      </c>
    </row>
    <row r="1819" spans="1:42" x14ac:dyDescent="0.25">
      <c r="A1819" t="s">
        <v>45063</v>
      </c>
      <c r="N1819" t="s">
        <v>1</v>
      </c>
      <c r="O1819" t="s">
        <v>3392</v>
      </c>
      <c r="P1819" t="s">
        <v>13638</v>
      </c>
      <c r="Q1819" t="s">
        <v>16651</v>
      </c>
      <c r="R1819">
        <v>1000.02</v>
      </c>
      <c r="S1819" t="s">
        <v>13638</v>
      </c>
      <c r="T1819" t="s">
        <v>13638</v>
      </c>
      <c r="U1819" s="17">
        <v>45546</v>
      </c>
      <c r="W1819">
        <v>1000.02</v>
      </c>
      <c r="Y1819">
        <v>1000.02</v>
      </c>
      <c r="Z1819" s="7">
        <v>0</v>
      </c>
      <c r="AP1819">
        <f t="shared" si="28"/>
        <v>1818</v>
      </c>
    </row>
    <row r="1820" spans="1:42" x14ac:dyDescent="0.25">
      <c r="A1820" t="s">
        <v>45064</v>
      </c>
      <c r="N1820" t="s">
        <v>1</v>
      </c>
      <c r="O1820" t="s">
        <v>3391</v>
      </c>
      <c r="P1820" t="s">
        <v>16652</v>
      </c>
      <c r="Q1820" t="s">
        <v>13638</v>
      </c>
      <c r="R1820">
        <v>1002.0804000000001</v>
      </c>
      <c r="S1820" t="s">
        <v>13638</v>
      </c>
      <c r="T1820" t="s">
        <v>13638</v>
      </c>
      <c r="U1820" s="17">
        <v>45546</v>
      </c>
      <c r="W1820">
        <v>1002.0804000000001</v>
      </c>
      <c r="Y1820">
        <v>1000.8683</v>
      </c>
      <c r="Z1820" s="7">
        <v>3.4246833215867412E-4</v>
      </c>
      <c r="AP1820">
        <f t="shared" si="28"/>
        <v>1819</v>
      </c>
    </row>
    <row r="1821" spans="1:42" x14ac:dyDescent="0.25">
      <c r="A1821" t="s">
        <v>45065</v>
      </c>
      <c r="N1821" t="s">
        <v>1</v>
      </c>
      <c r="O1821" t="s">
        <v>3390</v>
      </c>
      <c r="P1821" t="s">
        <v>16653</v>
      </c>
      <c r="Q1821" t="s">
        <v>13638</v>
      </c>
      <c r="R1821">
        <v>1333.2068999999999</v>
      </c>
      <c r="S1821" t="s">
        <v>13638</v>
      </c>
      <c r="T1821" t="s">
        <v>13638</v>
      </c>
      <c r="U1821" s="17">
        <v>45546</v>
      </c>
      <c r="W1821">
        <v>1333.2068999999999</v>
      </c>
      <c r="Y1821">
        <v>1119.6220000000001</v>
      </c>
      <c r="Z1821" s="7">
        <v>4.9707546121519286E-2</v>
      </c>
      <c r="AP1821">
        <f t="shared" si="28"/>
        <v>1820</v>
      </c>
    </row>
    <row r="1822" spans="1:42" x14ac:dyDescent="0.25">
      <c r="A1822" t="s">
        <v>45066</v>
      </c>
      <c r="N1822" t="s">
        <v>1</v>
      </c>
      <c r="O1822" t="s">
        <v>3389</v>
      </c>
      <c r="P1822" t="s">
        <v>16654</v>
      </c>
      <c r="Q1822" t="s">
        <v>13638</v>
      </c>
      <c r="R1822">
        <v>1324.1476</v>
      </c>
      <c r="S1822" t="s">
        <v>13638</v>
      </c>
      <c r="T1822" t="s">
        <v>13638</v>
      </c>
      <c r="U1822" s="17">
        <v>45546</v>
      </c>
      <c r="W1822">
        <v>1324.1476</v>
      </c>
      <c r="Y1822">
        <v>1115.9956</v>
      </c>
      <c r="Z1822" s="7">
        <v>4.8683830944000306E-2</v>
      </c>
      <c r="AP1822">
        <f t="shared" si="28"/>
        <v>1821</v>
      </c>
    </row>
    <row r="1823" spans="1:42" x14ac:dyDescent="0.25">
      <c r="A1823" t="s">
        <v>45067</v>
      </c>
      <c r="N1823" t="s">
        <v>1</v>
      </c>
      <c r="O1823" t="s">
        <v>3250</v>
      </c>
      <c r="P1823" t="s">
        <v>13638</v>
      </c>
      <c r="Q1823" t="s">
        <v>16655</v>
      </c>
      <c r="R1823">
        <v>1000.5073</v>
      </c>
      <c r="S1823" t="s">
        <v>13638</v>
      </c>
      <c r="T1823" t="s">
        <v>13638</v>
      </c>
      <c r="U1823" s="17">
        <v>45546</v>
      </c>
      <c r="W1823">
        <v>1000.5073</v>
      </c>
      <c r="Y1823">
        <v>1000.5073</v>
      </c>
      <c r="Z1823" s="7">
        <v>0</v>
      </c>
      <c r="AP1823">
        <f t="shared" si="28"/>
        <v>1822</v>
      </c>
    </row>
    <row r="1824" spans="1:42" x14ac:dyDescent="0.25">
      <c r="A1824" t="s">
        <v>45068</v>
      </c>
      <c r="N1824" t="s">
        <v>1</v>
      </c>
      <c r="O1824" t="s">
        <v>3249</v>
      </c>
      <c r="P1824" t="s">
        <v>16656</v>
      </c>
      <c r="Q1824" t="s">
        <v>13638</v>
      </c>
      <c r="R1824">
        <v>1303.9749999999999</v>
      </c>
      <c r="S1824" t="s">
        <v>13638</v>
      </c>
      <c r="T1824" t="s">
        <v>13638</v>
      </c>
      <c r="U1824" s="17">
        <v>45546</v>
      </c>
      <c r="W1824">
        <v>1303.9749999999999</v>
      </c>
      <c r="Y1824">
        <v>1094.3731</v>
      </c>
      <c r="Z1824" s="7">
        <v>4.9890739486400548E-2</v>
      </c>
      <c r="AP1824">
        <f t="shared" si="28"/>
        <v>1823</v>
      </c>
    </row>
    <row r="1825" spans="1:42" x14ac:dyDescent="0.25">
      <c r="A1825" t="s">
        <v>45069</v>
      </c>
      <c r="N1825" t="s">
        <v>1</v>
      </c>
      <c r="O1825" t="s">
        <v>3248</v>
      </c>
      <c r="P1825" t="s">
        <v>16657</v>
      </c>
      <c r="Q1825" t="s">
        <v>16658</v>
      </c>
      <c r="R1825">
        <v>1003.6689</v>
      </c>
      <c r="S1825" t="s">
        <v>13638</v>
      </c>
      <c r="T1825" t="s">
        <v>13638</v>
      </c>
      <c r="U1825" s="17">
        <v>45546</v>
      </c>
      <c r="W1825">
        <v>1003.6689</v>
      </c>
      <c r="Y1825">
        <v>1001.9781</v>
      </c>
      <c r="Z1825" s="7">
        <v>4.7708624096731711E-4</v>
      </c>
      <c r="AP1825">
        <f t="shared" si="28"/>
        <v>1824</v>
      </c>
    </row>
    <row r="1826" spans="1:42" x14ac:dyDescent="0.25">
      <c r="A1826" t="s">
        <v>45070</v>
      </c>
      <c r="N1826" t="s">
        <v>1</v>
      </c>
      <c r="O1826" t="s">
        <v>3247</v>
      </c>
      <c r="P1826" t="s">
        <v>16659</v>
      </c>
      <c r="Q1826" t="s">
        <v>16660</v>
      </c>
      <c r="R1826">
        <v>1001.0534</v>
      </c>
      <c r="S1826" t="s">
        <v>13638</v>
      </c>
      <c r="T1826" t="s">
        <v>13638</v>
      </c>
      <c r="U1826" s="17">
        <v>45546</v>
      </c>
      <c r="W1826">
        <v>1001.0534</v>
      </c>
      <c r="Y1826">
        <v>1000.7021999999999</v>
      </c>
      <c r="Z1826" s="7">
        <v>9.9284624852202796E-5</v>
      </c>
      <c r="AP1826">
        <f t="shared" si="28"/>
        <v>1825</v>
      </c>
    </row>
    <row r="1827" spans="1:42" x14ac:dyDescent="0.25">
      <c r="A1827" t="s">
        <v>45071</v>
      </c>
      <c r="N1827" t="s">
        <v>1</v>
      </c>
      <c r="O1827" t="s">
        <v>3246</v>
      </c>
      <c r="P1827" t="s">
        <v>13638</v>
      </c>
      <c r="Q1827" t="s">
        <v>16661</v>
      </c>
      <c r="R1827">
        <v>1000.5032</v>
      </c>
      <c r="S1827" t="s">
        <v>13638</v>
      </c>
      <c r="T1827" t="s">
        <v>13638</v>
      </c>
      <c r="U1827" s="17">
        <v>45546</v>
      </c>
      <c r="W1827">
        <v>1000.5032</v>
      </c>
      <c r="Y1827">
        <v>1000.5032</v>
      </c>
      <c r="Z1827" s="7">
        <v>0</v>
      </c>
      <c r="AP1827">
        <f t="shared" si="28"/>
        <v>1826</v>
      </c>
    </row>
    <row r="1828" spans="1:42" x14ac:dyDescent="0.25">
      <c r="A1828" t="s">
        <v>45072</v>
      </c>
      <c r="N1828" t="s">
        <v>1</v>
      </c>
      <c r="O1828" t="s">
        <v>3245</v>
      </c>
      <c r="P1828" t="s">
        <v>16662</v>
      </c>
      <c r="Q1828" t="s">
        <v>13638</v>
      </c>
      <c r="R1828">
        <v>1299.9755</v>
      </c>
      <c r="S1828" t="s">
        <v>13638</v>
      </c>
      <c r="T1828" t="s">
        <v>13638</v>
      </c>
      <c r="U1828" s="17">
        <v>45546</v>
      </c>
      <c r="W1828">
        <v>1299.9755</v>
      </c>
      <c r="Y1828">
        <v>1092.9321</v>
      </c>
      <c r="Z1828" s="7">
        <v>4.9388216419655073E-2</v>
      </c>
      <c r="AP1828">
        <f t="shared" si="28"/>
        <v>1827</v>
      </c>
    </row>
    <row r="1829" spans="1:42" x14ac:dyDescent="0.25">
      <c r="A1829" t="s">
        <v>45073</v>
      </c>
      <c r="N1829" t="s">
        <v>1</v>
      </c>
      <c r="O1829" t="s">
        <v>3244</v>
      </c>
      <c r="P1829" t="s">
        <v>16663</v>
      </c>
      <c r="Q1829" t="s">
        <v>16664</v>
      </c>
      <c r="R1829">
        <v>1003.633</v>
      </c>
      <c r="S1829" t="s">
        <v>13638</v>
      </c>
      <c r="T1829" t="s">
        <v>13638</v>
      </c>
      <c r="U1829" s="17">
        <v>45546</v>
      </c>
      <c r="W1829">
        <v>1003.633</v>
      </c>
      <c r="Y1829">
        <v>1001.9489</v>
      </c>
      <c r="Z1829" s="7">
        <v>4.7521104120296087E-4</v>
      </c>
      <c r="AP1829">
        <f t="shared" si="28"/>
        <v>1828</v>
      </c>
    </row>
    <row r="1830" spans="1:42" x14ac:dyDescent="0.25">
      <c r="A1830" t="s">
        <v>45074</v>
      </c>
      <c r="N1830" t="s">
        <v>1</v>
      </c>
      <c r="O1830" t="s">
        <v>3243</v>
      </c>
      <c r="P1830" t="s">
        <v>16665</v>
      </c>
      <c r="Q1830" t="s">
        <v>16666</v>
      </c>
      <c r="R1830">
        <v>1001.0193</v>
      </c>
      <c r="S1830" t="s">
        <v>13638</v>
      </c>
      <c r="T1830" t="s">
        <v>13638</v>
      </c>
      <c r="U1830" s="17">
        <v>45546</v>
      </c>
      <c r="W1830">
        <v>1001.0193</v>
      </c>
      <c r="Y1830">
        <v>1000.6715</v>
      </c>
      <c r="Z1830" s="7">
        <v>9.8326612321564255E-5</v>
      </c>
      <c r="AP1830">
        <f t="shared" si="28"/>
        <v>1829</v>
      </c>
    </row>
    <row r="1831" spans="1:42" x14ac:dyDescent="0.25">
      <c r="A1831" t="s">
        <v>45075</v>
      </c>
      <c r="N1831" t="s">
        <v>1</v>
      </c>
      <c r="O1831" t="s">
        <v>16667</v>
      </c>
      <c r="P1831" t="s">
        <v>13638</v>
      </c>
      <c r="Q1831" t="s">
        <v>16668</v>
      </c>
      <c r="R1831">
        <v>1033.1412</v>
      </c>
      <c r="S1831" t="s">
        <v>13638</v>
      </c>
      <c r="T1831" t="s">
        <v>13638</v>
      </c>
      <c r="U1831" s="17">
        <v>45546</v>
      </c>
      <c r="W1831">
        <v>1033.1412</v>
      </c>
      <c r="Y1831">
        <v>0</v>
      </c>
      <c r="Z1831" s="7">
        <v>0</v>
      </c>
      <c r="AP1831">
        <f t="shared" si="28"/>
        <v>1830</v>
      </c>
    </row>
    <row r="1832" spans="1:42" x14ac:dyDescent="0.25">
      <c r="A1832" t="s">
        <v>45076</v>
      </c>
      <c r="N1832" t="s">
        <v>1</v>
      </c>
      <c r="O1832" t="s">
        <v>16669</v>
      </c>
      <c r="P1832" t="s">
        <v>16670</v>
      </c>
      <c r="Q1832" t="s">
        <v>16671</v>
      </c>
      <c r="R1832">
        <v>1033.5129999999999</v>
      </c>
      <c r="S1832" t="s">
        <v>13638</v>
      </c>
      <c r="T1832" t="s">
        <v>13638</v>
      </c>
      <c r="U1832" s="17">
        <v>45546</v>
      </c>
      <c r="W1832">
        <v>1033.5129999999999</v>
      </c>
      <c r="Y1832">
        <v>0</v>
      </c>
      <c r="Z1832" s="7">
        <v>0</v>
      </c>
      <c r="AP1832">
        <f t="shared" si="28"/>
        <v>1831</v>
      </c>
    </row>
    <row r="1833" spans="1:42" x14ac:dyDescent="0.25">
      <c r="A1833" t="s">
        <v>45077</v>
      </c>
      <c r="N1833" t="s">
        <v>1</v>
      </c>
      <c r="O1833" t="s">
        <v>16672</v>
      </c>
      <c r="P1833" t="s">
        <v>16673</v>
      </c>
      <c r="Q1833" t="s">
        <v>13638</v>
      </c>
      <c r="R1833">
        <v>1080.9686999999999</v>
      </c>
      <c r="S1833" t="s">
        <v>13638</v>
      </c>
      <c r="T1833" t="s">
        <v>13638</v>
      </c>
      <c r="U1833" s="17">
        <v>45546</v>
      </c>
      <c r="W1833">
        <v>1080.9686999999999</v>
      </c>
      <c r="Y1833">
        <v>0</v>
      </c>
      <c r="Z1833" s="7">
        <v>0</v>
      </c>
      <c r="AP1833">
        <f t="shared" si="28"/>
        <v>1832</v>
      </c>
    </row>
    <row r="1834" spans="1:42" x14ac:dyDescent="0.25">
      <c r="A1834" t="s">
        <v>45078</v>
      </c>
      <c r="N1834" t="s">
        <v>1</v>
      </c>
      <c r="O1834" t="s">
        <v>16674</v>
      </c>
      <c r="P1834" t="s">
        <v>16675</v>
      </c>
      <c r="Q1834" t="s">
        <v>16676</v>
      </c>
      <c r="R1834">
        <v>1037.8313000000001</v>
      </c>
      <c r="S1834" t="s">
        <v>13638</v>
      </c>
      <c r="T1834" t="s">
        <v>13638</v>
      </c>
      <c r="U1834" s="17">
        <v>45546</v>
      </c>
      <c r="W1834">
        <v>1037.8313000000001</v>
      </c>
      <c r="Y1834">
        <v>0</v>
      </c>
      <c r="Z1834" s="7">
        <v>0</v>
      </c>
      <c r="AP1834">
        <f t="shared" si="28"/>
        <v>1833</v>
      </c>
    </row>
    <row r="1835" spans="1:42" x14ac:dyDescent="0.25">
      <c r="A1835" t="s">
        <v>45079</v>
      </c>
      <c r="N1835" t="s">
        <v>1</v>
      </c>
      <c r="O1835" t="s">
        <v>16677</v>
      </c>
      <c r="P1835" t="s">
        <v>16678</v>
      </c>
      <c r="Q1835" t="s">
        <v>16679</v>
      </c>
      <c r="R1835">
        <v>1033.5005000000001</v>
      </c>
      <c r="S1835" t="s">
        <v>13638</v>
      </c>
      <c r="T1835" t="s">
        <v>13638</v>
      </c>
      <c r="U1835" s="17">
        <v>45546</v>
      </c>
      <c r="W1835">
        <v>1033.5005000000001</v>
      </c>
      <c r="Y1835">
        <v>0</v>
      </c>
      <c r="Z1835" s="7">
        <v>0</v>
      </c>
      <c r="AP1835">
        <f t="shared" si="28"/>
        <v>1834</v>
      </c>
    </row>
    <row r="1836" spans="1:42" x14ac:dyDescent="0.25">
      <c r="A1836" t="s">
        <v>45080</v>
      </c>
      <c r="N1836" t="s">
        <v>1</v>
      </c>
      <c r="O1836" t="s">
        <v>34888</v>
      </c>
      <c r="P1836" t="s">
        <v>13638</v>
      </c>
      <c r="Q1836" t="s">
        <v>34889</v>
      </c>
      <c r="R1836">
        <v>1032.3711000000001</v>
      </c>
      <c r="S1836" t="s">
        <v>13638</v>
      </c>
      <c r="T1836" t="s">
        <v>13638</v>
      </c>
      <c r="U1836" s="17">
        <v>45546</v>
      </c>
      <c r="W1836">
        <v>1032.3711000000001</v>
      </c>
      <c r="Y1836">
        <v>0</v>
      </c>
      <c r="Z1836" s="7">
        <v>0</v>
      </c>
      <c r="AP1836">
        <f t="shared" si="28"/>
        <v>1835</v>
      </c>
    </row>
    <row r="1837" spans="1:42" x14ac:dyDescent="0.25">
      <c r="A1837" t="s">
        <v>45081</v>
      </c>
      <c r="N1837" t="s">
        <v>1</v>
      </c>
      <c r="O1837" t="s">
        <v>16680</v>
      </c>
      <c r="P1837" t="s">
        <v>16681</v>
      </c>
      <c r="Q1837" t="s">
        <v>16682</v>
      </c>
      <c r="R1837">
        <v>1033.0778</v>
      </c>
      <c r="S1837" t="s">
        <v>13638</v>
      </c>
      <c r="T1837" t="s">
        <v>13638</v>
      </c>
      <c r="U1837" s="17">
        <v>45546</v>
      </c>
      <c r="W1837">
        <v>1033.0778</v>
      </c>
      <c r="Y1837">
        <v>0</v>
      </c>
      <c r="Z1837" s="7">
        <v>0</v>
      </c>
      <c r="AP1837">
        <f t="shared" si="28"/>
        <v>1836</v>
      </c>
    </row>
    <row r="1838" spans="1:42" x14ac:dyDescent="0.25">
      <c r="A1838" t="s">
        <v>45082</v>
      </c>
      <c r="N1838" t="s">
        <v>1</v>
      </c>
      <c r="O1838" t="s">
        <v>16683</v>
      </c>
      <c r="P1838" t="s">
        <v>16684</v>
      </c>
      <c r="Q1838" t="s">
        <v>13638</v>
      </c>
      <c r="R1838">
        <v>1080.3262</v>
      </c>
      <c r="S1838" t="s">
        <v>13638</v>
      </c>
      <c r="T1838" t="s">
        <v>13638</v>
      </c>
      <c r="U1838" s="17">
        <v>45546</v>
      </c>
      <c r="W1838">
        <v>1080.3262</v>
      </c>
      <c r="Y1838">
        <v>0</v>
      </c>
      <c r="Z1838" s="7">
        <v>0</v>
      </c>
      <c r="AP1838">
        <f t="shared" si="28"/>
        <v>1837</v>
      </c>
    </row>
    <row r="1839" spans="1:42" x14ac:dyDescent="0.25">
      <c r="A1839" t="s">
        <v>45083</v>
      </c>
      <c r="N1839" t="s">
        <v>1</v>
      </c>
      <c r="O1839" t="s">
        <v>16685</v>
      </c>
      <c r="P1839" t="s">
        <v>16686</v>
      </c>
      <c r="Q1839" t="s">
        <v>16687</v>
      </c>
      <c r="R1839">
        <v>1037.5419999999999</v>
      </c>
      <c r="S1839" t="s">
        <v>13638</v>
      </c>
      <c r="T1839" t="s">
        <v>13638</v>
      </c>
      <c r="U1839" s="17">
        <v>45546</v>
      </c>
      <c r="W1839">
        <v>1037.5419999999999</v>
      </c>
      <c r="Y1839">
        <v>0</v>
      </c>
      <c r="Z1839" s="7">
        <v>0</v>
      </c>
      <c r="AP1839">
        <f t="shared" si="28"/>
        <v>1838</v>
      </c>
    </row>
    <row r="1840" spans="1:42" x14ac:dyDescent="0.25">
      <c r="A1840" t="s">
        <v>45084</v>
      </c>
      <c r="N1840" t="s">
        <v>1</v>
      </c>
      <c r="O1840" t="s">
        <v>16688</v>
      </c>
      <c r="P1840" t="s">
        <v>16689</v>
      </c>
      <c r="Q1840" t="s">
        <v>16690</v>
      </c>
      <c r="R1840">
        <v>1033.2451000000001</v>
      </c>
      <c r="S1840" t="s">
        <v>13638</v>
      </c>
      <c r="T1840" t="s">
        <v>13638</v>
      </c>
      <c r="U1840" s="17">
        <v>45546</v>
      </c>
      <c r="W1840">
        <v>1033.2451000000001</v>
      </c>
      <c r="Y1840">
        <v>0</v>
      </c>
      <c r="Z1840" s="7">
        <v>0</v>
      </c>
      <c r="AP1840">
        <f t="shared" si="28"/>
        <v>1839</v>
      </c>
    </row>
    <row r="1841" spans="1:42" x14ac:dyDescent="0.25">
      <c r="A1841" t="s">
        <v>45085</v>
      </c>
      <c r="N1841" t="s">
        <v>1</v>
      </c>
      <c r="O1841" t="s">
        <v>3161</v>
      </c>
      <c r="P1841" t="s">
        <v>16691</v>
      </c>
      <c r="Q1841" t="s">
        <v>16692</v>
      </c>
      <c r="R1841">
        <v>1000.0073</v>
      </c>
      <c r="S1841" t="s">
        <v>13638</v>
      </c>
      <c r="T1841" t="s">
        <v>13638</v>
      </c>
      <c r="U1841" s="17">
        <v>45546</v>
      </c>
      <c r="W1841">
        <v>1000.0073</v>
      </c>
      <c r="Y1841">
        <v>1000.0001</v>
      </c>
      <c r="Z1841" s="7">
        <v>2.0372022833115011E-6</v>
      </c>
      <c r="AP1841">
        <f t="shared" si="28"/>
        <v>1840</v>
      </c>
    </row>
    <row r="1842" spans="1:42" x14ac:dyDescent="0.25">
      <c r="A1842" t="s">
        <v>45086</v>
      </c>
      <c r="N1842" t="s">
        <v>1</v>
      </c>
      <c r="O1842" t="s">
        <v>3160</v>
      </c>
      <c r="P1842" t="s">
        <v>16693</v>
      </c>
      <c r="Q1842" t="s">
        <v>13638</v>
      </c>
      <c r="R1842">
        <v>1314.6116999999999</v>
      </c>
      <c r="S1842" t="s">
        <v>13638</v>
      </c>
      <c r="T1842" t="s">
        <v>13638</v>
      </c>
      <c r="U1842" s="17">
        <v>45546</v>
      </c>
      <c r="W1842">
        <v>1314.6116999999999</v>
      </c>
      <c r="Y1842">
        <v>1104.3150000000001</v>
      </c>
      <c r="Z1842" s="7">
        <v>4.9627334439424686E-2</v>
      </c>
      <c r="AP1842">
        <f t="shared" si="28"/>
        <v>1841</v>
      </c>
    </row>
    <row r="1843" spans="1:42" x14ac:dyDescent="0.25">
      <c r="A1843" t="s">
        <v>45087</v>
      </c>
      <c r="N1843" t="s">
        <v>1</v>
      </c>
      <c r="O1843" t="s">
        <v>3159</v>
      </c>
      <c r="P1843" t="s">
        <v>16694</v>
      </c>
      <c r="Q1843" t="s">
        <v>16695</v>
      </c>
      <c r="R1843">
        <v>1002.2712</v>
      </c>
      <c r="S1843" t="s">
        <v>13638</v>
      </c>
      <c r="T1843" t="s">
        <v>13638</v>
      </c>
      <c r="U1843" s="17">
        <v>45546</v>
      </c>
      <c r="W1843">
        <v>1002.2712</v>
      </c>
      <c r="Y1843">
        <v>1000.8614</v>
      </c>
      <c r="Z1843" s="7">
        <v>3.9829297819782283E-4</v>
      </c>
      <c r="AP1843">
        <f t="shared" si="28"/>
        <v>1842</v>
      </c>
    </row>
    <row r="1844" spans="1:42" x14ac:dyDescent="0.25">
      <c r="A1844" t="s">
        <v>45088</v>
      </c>
      <c r="N1844" t="s">
        <v>1</v>
      </c>
      <c r="O1844" t="s">
        <v>3158</v>
      </c>
      <c r="P1844" t="s">
        <v>16696</v>
      </c>
      <c r="Q1844" t="s">
        <v>16697</v>
      </c>
      <c r="R1844">
        <v>1197.6434999999999</v>
      </c>
      <c r="S1844" t="s">
        <v>13638</v>
      </c>
      <c r="T1844" t="s">
        <v>13638</v>
      </c>
      <c r="U1844" s="17">
        <v>45546</v>
      </c>
      <c r="W1844">
        <v>1197.6434999999999</v>
      </c>
      <c r="Y1844">
        <v>1007.178</v>
      </c>
      <c r="Z1844" s="7">
        <v>4.9308639173426094E-2</v>
      </c>
      <c r="AP1844">
        <f t="shared" si="28"/>
        <v>1843</v>
      </c>
    </row>
    <row r="1845" spans="1:42" x14ac:dyDescent="0.25">
      <c r="A1845" t="s">
        <v>45089</v>
      </c>
      <c r="N1845" t="s">
        <v>1</v>
      </c>
      <c r="O1845" t="s">
        <v>3157</v>
      </c>
      <c r="P1845" t="s">
        <v>16698</v>
      </c>
      <c r="Q1845" t="s">
        <v>16699</v>
      </c>
      <c r="R1845">
        <v>1000.9494999999999</v>
      </c>
      <c r="S1845" t="s">
        <v>13638</v>
      </c>
      <c r="T1845" t="s">
        <v>13638</v>
      </c>
      <c r="U1845" s="17">
        <v>45546</v>
      </c>
      <c r="W1845">
        <v>1000.9494999999999</v>
      </c>
      <c r="Y1845">
        <v>1000.2932</v>
      </c>
      <c r="Z1845" s="7">
        <v>1.8558628726506043E-4</v>
      </c>
      <c r="AP1845">
        <f t="shared" si="28"/>
        <v>1844</v>
      </c>
    </row>
    <row r="1846" spans="1:42" x14ac:dyDescent="0.25">
      <c r="A1846" t="s">
        <v>45090</v>
      </c>
      <c r="N1846" t="s">
        <v>1</v>
      </c>
      <c r="O1846" t="s">
        <v>3156</v>
      </c>
      <c r="P1846" t="s">
        <v>16700</v>
      </c>
      <c r="Q1846" t="s">
        <v>16701</v>
      </c>
      <c r="R1846">
        <v>1000.0073</v>
      </c>
      <c r="S1846" t="s">
        <v>13638</v>
      </c>
      <c r="T1846" t="s">
        <v>13638</v>
      </c>
      <c r="U1846" s="17">
        <v>45546</v>
      </c>
      <c r="W1846">
        <v>1000.0073</v>
      </c>
      <c r="Y1846">
        <v>1000.0001</v>
      </c>
      <c r="Z1846" s="7">
        <v>2.0372022833115011E-6</v>
      </c>
      <c r="AP1846">
        <f t="shared" si="28"/>
        <v>1845</v>
      </c>
    </row>
    <row r="1847" spans="1:42" x14ac:dyDescent="0.25">
      <c r="A1847" t="s">
        <v>45091</v>
      </c>
      <c r="N1847" t="s">
        <v>1</v>
      </c>
      <c r="O1847" t="s">
        <v>3155</v>
      </c>
      <c r="P1847" t="s">
        <v>16702</v>
      </c>
      <c r="Q1847" t="s">
        <v>13638</v>
      </c>
      <c r="R1847">
        <v>1306.4792</v>
      </c>
      <c r="S1847" t="s">
        <v>13638</v>
      </c>
      <c r="T1847" t="s">
        <v>13638</v>
      </c>
      <c r="U1847" s="17">
        <v>45546</v>
      </c>
      <c r="W1847">
        <v>1306.4792</v>
      </c>
      <c r="Y1847">
        <v>1101.1085</v>
      </c>
      <c r="Z1847" s="7">
        <v>4.8682821543904353E-2</v>
      </c>
      <c r="AP1847">
        <f t="shared" si="28"/>
        <v>1846</v>
      </c>
    </row>
    <row r="1848" spans="1:42" x14ac:dyDescent="0.25">
      <c r="A1848" t="s">
        <v>45092</v>
      </c>
      <c r="N1848" t="s">
        <v>1</v>
      </c>
      <c r="O1848" t="s">
        <v>3154</v>
      </c>
      <c r="P1848" t="s">
        <v>16703</v>
      </c>
      <c r="Q1848" t="s">
        <v>16704</v>
      </c>
      <c r="R1848">
        <v>1002.2648</v>
      </c>
      <c r="S1848" t="s">
        <v>13638</v>
      </c>
      <c r="T1848" t="s">
        <v>13638</v>
      </c>
      <c r="U1848" s="17">
        <v>45546</v>
      </c>
      <c r="W1848">
        <v>1002.2648</v>
      </c>
      <c r="Y1848">
        <v>1000.8388</v>
      </c>
      <c r="Z1848" s="7">
        <v>4.0287582434750391E-4</v>
      </c>
      <c r="AP1848">
        <f t="shared" si="28"/>
        <v>1847</v>
      </c>
    </row>
    <row r="1849" spans="1:42" x14ac:dyDescent="0.25">
      <c r="A1849" t="s">
        <v>45093</v>
      </c>
      <c r="N1849" t="s">
        <v>1</v>
      </c>
      <c r="O1849" t="s">
        <v>3153</v>
      </c>
      <c r="P1849" t="s">
        <v>16705</v>
      </c>
      <c r="Q1849" t="s">
        <v>16706</v>
      </c>
      <c r="R1849">
        <v>1001.7868</v>
      </c>
      <c r="S1849" t="s">
        <v>13638</v>
      </c>
      <c r="T1849" t="s">
        <v>13638</v>
      </c>
      <c r="U1849" s="17">
        <v>45546</v>
      </c>
      <c r="W1849">
        <v>1001.7868</v>
      </c>
      <c r="Y1849">
        <v>1001.1829</v>
      </c>
      <c r="Z1849" s="7">
        <v>1.7062123272282292E-4</v>
      </c>
      <c r="AP1849">
        <f t="shared" si="28"/>
        <v>1848</v>
      </c>
    </row>
    <row r="1850" spans="1:42" x14ac:dyDescent="0.25">
      <c r="A1850" t="s">
        <v>45094</v>
      </c>
      <c r="N1850" t="s">
        <v>1</v>
      </c>
      <c r="O1850" t="s">
        <v>16707</v>
      </c>
      <c r="P1850" t="s">
        <v>16708</v>
      </c>
      <c r="Q1850" t="s">
        <v>16709</v>
      </c>
      <c r="R1850">
        <v>1195.4413</v>
      </c>
      <c r="S1850" t="s">
        <v>13638</v>
      </c>
      <c r="T1850" t="s">
        <v>13638</v>
      </c>
      <c r="U1850" s="17">
        <v>45546</v>
      </c>
      <c r="W1850">
        <v>1195.4413</v>
      </c>
      <c r="Y1850">
        <v>0</v>
      </c>
      <c r="Z1850" s="7">
        <v>0</v>
      </c>
      <c r="AP1850">
        <f t="shared" si="28"/>
        <v>1849</v>
      </c>
    </row>
    <row r="1851" spans="1:42" x14ac:dyDescent="0.25">
      <c r="A1851" t="s">
        <v>45095</v>
      </c>
      <c r="N1851" t="s">
        <v>1</v>
      </c>
      <c r="O1851" t="s">
        <v>3089</v>
      </c>
      <c r="P1851" t="s">
        <v>16710</v>
      </c>
      <c r="Q1851" t="s">
        <v>13638</v>
      </c>
      <c r="R1851">
        <v>1250.0894000000001</v>
      </c>
      <c r="S1851" t="s">
        <v>13638</v>
      </c>
      <c r="T1851" t="s">
        <v>13638</v>
      </c>
      <c r="U1851" s="17">
        <v>45546</v>
      </c>
      <c r="W1851">
        <v>1250.0894000000001</v>
      </c>
      <c r="Y1851">
        <v>1047.1148000000001</v>
      </c>
      <c r="Z1851" s="7">
        <v>5.0446794542700069E-2</v>
      </c>
      <c r="AP1851">
        <f t="shared" si="28"/>
        <v>1850</v>
      </c>
    </row>
    <row r="1852" spans="1:42" x14ac:dyDescent="0.25">
      <c r="A1852" t="s">
        <v>45096</v>
      </c>
      <c r="N1852" t="s">
        <v>1</v>
      </c>
      <c r="O1852" t="s">
        <v>3088</v>
      </c>
      <c r="P1852" t="s">
        <v>13638</v>
      </c>
      <c r="Q1852" t="s">
        <v>16711</v>
      </c>
      <c r="R1852">
        <v>1000.0048</v>
      </c>
      <c r="S1852" t="s">
        <v>13638</v>
      </c>
      <c r="T1852" t="s">
        <v>13638</v>
      </c>
      <c r="U1852" s="17">
        <v>45546</v>
      </c>
      <c r="W1852">
        <v>1000.0048</v>
      </c>
      <c r="Y1852">
        <v>1000</v>
      </c>
      <c r="Z1852" s="7">
        <v>1.3581365063686235E-6</v>
      </c>
      <c r="AP1852">
        <f t="shared" si="28"/>
        <v>1851</v>
      </c>
    </row>
    <row r="1853" spans="1:42" x14ac:dyDescent="0.25">
      <c r="A1853" t="s">
        <v>45097</v>
      </c>
      <c r="N1853" t="s">
        <v>1</v>
      </c>
      <c r="O1853" t="s">
        <v>3087</v>
      </c>
      <c r="P1853" t="s">
        <v>16712</v>
      </c>
      <c r="Q1853" t="s">
        <v>16713</v>
      </c>
      <c r="R1853">
        <v>1002.8392</v>
      </c>
      <c r="S1853" t="s">
        <v>13638</v>
      </c>
      <c r="T1853" t="s">
        <v>13638</v>
      </c>
      <c r="U1853" s="17">
        <v>45546</v>
      </c>
      <c r="W1853">
        <v>1002.8392</v>
      </c>
      <c r="Y1853">
        <v>1000.9748</v>
      </c>
      <c r="Z1853" s="7">
        <v>5.2655476383201005E-4</v>
      </c>
      <c r="AP1853">
        <f t="shared" si="28"/>
        <v>1852</v>
      </c>
    </row>
    <row r="1854" spans="1:42" x14ac:dyDescent="0.25">
      <c r="A1854" t="s">
        <v>45098</v>
      </c>
      <c r="N1854" t="s">
        <v>1</v>
      </c>
      <c r="O1854" t="s">
        <v>3086</v>
      </c>
      <c r="P1854" t="s">
        <v>13638</v>
      </c>
      <c r="Q1854" t="s">
        <v>16714</v>
      </c>
      <c r="R1854">
        <v>1000.3555</v>
      </c>
      <c r="S1854" t="s">
        <v>13638</v>
      </c>
      <c r="T1854" t="s">
        <v>13638</v>
      </c>
      <c r="U1854" s="17">
        <v>45546</v>
      </c>
      <c r="W1854">
        <v>1000.3555</v>
      </c>
      <c r="Y1854">
        <v>1000</v>
      </c>
      <c r="Z1854" s="7">
        <v>1.0057059844648109E-4</v>
      </c>
      <c r="AP1854">
        <f t="shared" si="28"/>
        <v>1853</v>
      </c>
    </row>
    <row r="1855" spans="1:42" x14ac:dyDescent="0.25">
      <c r="A1855" t="s">
        <v>45099</v>
      </c>
      <c r="N1855" t="s">
        <v>1</v>
      </c>
      <c r="O1855" t="s">
        <v>3085</v>
      </c>
      <c r="P1855" t="s">
        <v>16715</v>
      </c>
      <c r="Q1855" t="s">
        <v>13638</v>
      </c>
      <c r="R1855">
        <v>1246.8906999999999</v>
      </c>
      <c r="S1855" t="s">
        <v>13638</v>
      </c>
      <c r="T1855" t="s">
        <v>13638</v>
      </c>
      <c r="U1855" s="17">
        <v>45546</v>
      </c>
      <c r="W1855">
        <v>1246.8906999999999</v>
      </c>
      <c r="Y1855">
        <v>1045.7925</v>
      </c>
      <c r="Z1855" s="7">
        <v>5.0074785886410567E-2</v>
      </c>
      <c r="AP1855">
        <f t="shared" si="28"/>
        <v>1854</v>
      </c>
    </row>
    <row r="1856" spans="1:42" x14ac:dyDescent="0.25">
      <c r="A1856" t="s">
        <v>45100</v>
      </c>
      <c r="N1856" t="s">
        <v>1</v>
      </c>
      <c r="O1856" t="s">
        <v>16716</v>
      </c>
      <c r="P1856" t="s">
        <v>13638</v>
      </c>
      <c r="Q1856" t="s">
        <v>16717</v>
      </c>
      <c r="R1856">
        <v>1000</v>
      </c>
      <c r="S1856" t="s">
        <v>13638</v>
      </c>
      <c r="T1856" t="s">
        <v>13638</v>
      </c>
      <c r="U1856" s="17">
        <v>45546</v>
      </c>
      <c r="W1856">
        <v>1000</v>
      </c>
      <c r="Y1856">
        <v>0</v>
      </c>
      <c r="Z1856" s="7">
        <v>0</v>
      </c>
      <c r="AP1856">
        <f t="shared" si="28"/>
        <v>1855</v>
      </c>
    </row>
    <row r="1857" spans="1:42" x14ac:dyDescent="0.25">
      <c r="A1857" t="s">
        <v>45101</v>
      </c>
      <c r="N1857" t="s">
        <v>1</v>
      </c>
      <c r="O1857" t="s">
        <v>16718</v>
      </c>
      <c r="P1857" t="s">
        <v>16719</v>
      </c>
      <c r="Q1857" t="s">
        <v>16720</v>
      </c>
      <c r="R1857">
        <v>1002.8256</v>
      </c>
      <c r="S1857" t="s">
        <v>13638</v>
      </c>
      <c r="T1857" t="s">
        <v>13638</v>
      </c>
      <c r="U1857" s="17">
        <v>45546</v>
      </c>
      <c r="W1857">
        <v>1002.8256</v>
      </c>
      <c r="Y1857">
        <v>0</v>
      </c>
      <c r="Z1857" s="7">
        <v>0</v>
      </c>
      <c r="AP1857">
        <f t="shared" si="28"/>
        <v>1856</v>
      </c>
    </row>
    <row r="1858" spans="1:42" x14ac:dyDescent="0.25">
      <c r="N1858" t="s">
        <v>1</v>
      </c>
      <c r="O1858" t="s">
        <v>16721</v>
      </c>
      <c r="P1858" t="s">
        <v>13638</v>
      </c>
      <c r="Q1858" t="s">
        <v>16722</v>
      </c>
      <c r="R1858">
        <v>1000.3757000000001</v>
      </c>
      <c r="S1858" t="s">
        <v>13638</v>
      </c>
      <c r="T1858" t="s">
        <v>13638</v>
      </c>
      <c r="U1858" s="17">
        <v>45546</v>
      </c>
      <c r="W1858">
        <v>1000.3757000000001</v>
      </c>
      <c r="Y1858">
        <v>0</v>
      </c>
      <c r="Z1858" s="7">
        <v>0</v>
      </c>
      <c r="AP1858">
        <f t="shared" si="28"/>
        <v>1857</v>
      </c>
    </row>
    <row r="1859" spans="1:42" x14ac:dyDescent="0.25">
      <c r="A1859" t="s">
        <v>16</v>
      </c>
      <c r="N1859" t="s">
        <v>1</v>
      </c>
      <c r="O1859" t="s">
        <v>16723</v>
      </c>
      <c r="P1859" t="s">
        <v>13638</v>
      </c>
      <c r="Q1859" t="s">
        <v>13638</v>
      </c>
      <c r="R1859">
        <v>1000</v>
      </c>
      <c r="S1859" t="s">
        <v>13638</v>
      </c>
      <c r="T1859" t="s">
        <v>13638</v>
      </c>
      <c r="U1859" s="17">
        <v>45546</v>
      </c>
      <c r="W1859">
        <v>1000</v>
      </c>
      <c r="Y1859">
        <v>0</v>
      </c>
      <c r="Z1859" s="7">
        <v>0</v>
      </c>
      <c r="AP1859">
        <f t="shared" si="28"/>
        <v>1858</v>
      </c>
    </row>
    <row r="1860" spans="1:42" x14ac:dyDescent="0.25">
      <c r="A1860" t="s">
        <v>45102</v>
      </c>
      <c r="N1860" t="s">
        <v>1</v>
      </c>
      <c r="O1860" t="s">
        <v>16724</v>
      </c>
      <c r="P1860" t="s">
        <v>13638</v>
      </c>
      <c r="Q1860" t="s">
        <v>13638</v>
      </c>
      <c r="R1860">
        <v>1175.4032999999999</v>
      </c>
      <c r="S1860" t="s">
        <v>13638</v>
      </c>
      <c r="T1860" t="s">
        <v>13638</v>
      </c>
      <c r="U1860" s="17">
        <v>45546</v>
      </c>
      <c r="W1860">
        <v>1175.4032999999999</v>
      </c>
      <c r="Y1860">
        <v>0</v>
      </c>
      <c r="Z1860" s="7">
        <v>0</v>
      </c>
      <c r="AP1860">
        <f t="shared" ref="AP1860:AP1923" si="29">AP1859+1</f>
        <v>1859</v>
      </c>
    </row>
    <row r="1861" spans="1:42" x14ac:dyDescent="0.25">
      <c r="A1861" t="s">
        <v>45103</v>
      </c>
      <c r="N1861" t="s">
        <v>1</v>
      </c>
      <c r="O1861" t="s">
        <v>16725</v>
      </c>
      <c r="P1861" t="s">
        <v>13638</v>
      </c>
      <c r="Q1861" t="s">
        <v>13638</v>
      </c>
      <c r="R1861">
        <v>1000</v>
      </c>
      <c r="S1861" t="s">
        <v>13638</v>
      </c>
      <c r="T1861" t="s">
        <v>13638</v>
      </c>
      <c r="U1861" s="17">
        <v>45546</v>
      </c>
      <c r="W1861">
        <v>1000</v>
      </c>
      <c r="Y1861">
        <v>0</v>
      </c>
      <c r="Z1861" s="7">
        <v>0</v>
      </c>
      <c r="AP1861">
        <f t="shared" si="29"/>
        <v>1860</v>
      </c>
    </row>
    <row r="1862" spans="1:42" x14ac:dyDescent="0.25">
      <c r="A1862" t="s">
        <v>45104</v>
      </c>
      <c r="N1862" t="s">
        <v>1</v>
      </c>
      <c r="O1862" t="s">
        <v>16726</v>
      </c>
      <c r="P1862" t="s">
        <v>13638</v>
      </c>
      <c r="Q1862" t="s">
        <v>13638</v>
      </c>
      <c r="R1862">
        <v>1175.2656999999999</v>
      </c>
      <c r="S1862" t="s">
        <v>13638</v>
      </c>
      <c r="T1862" t="s">
        <v>13638</v>
      </c>
      <c r="U1862" s="17">
        <v>45546</v>
      </c>
      <c r="W1862">
        <v>1175.2656999999999</v>
      </c>
      <c r="Y1862">
        <v>0</v>
      </c>
      <c r="Z1862" s="7">
        <v>0</v>
      </c>
      <c r="AP1862">
        <f t="shared" si="29"/>
        <v>1861</v>
      </c>
    </row>
    <row r="1863" spans="1:42" x14ac:dyDescent="0.25">
      <c r="A1863" t="s">
        <v>45105</v>
      </c>
      <c r="N1863" t="s">
        <v>1</v>
      </c>
      <c r="O1863" t="s">
        <v>3051</v>
      </c>
      <c r="P1863" t="s">
        <v>13638</v>
      </c>
      <c r="Q1863" t="s">
        <v>16727</v>
      </c>
      <c r="R1863">
        <v>1000.0028</v>
      </c>
      <c r="S1863" t="s">
        <v>13638</v>
      </c>
      <c r="T1863" t="s">
        <v>13638</v>
      </c>
      <c r="U1863" s="17">
        <v>45546</v>
      </c>
      <c r="W1863">
        <v>1000.0028</v>
      </c>
      <c r="Y1863">
        <v>1000</v>
      </c>
      <c r="Z1863" s="7">
        <v>7.9224703153357723E-7</v>
      </c>
      <c r="AP1863">
        <f t="shared" si="29"/>
        <v>1862</v>
      </c>
    </row>
    <row r="1864" spans="1:42" x14ac:dyDescent="0.25">
      <c r="A1864" t="s">
        <v>45106</v>
      </c>
      <c r="N1864" t="s">
        <v>1</v>
      </c>
      <c r="O1864" t="s">
        <v>3050</v>
      </c>
      <c r="P1864" t="s">
        <v>16728</v>
      </c>
      <c r="Q1864" t="s">
        <v>13638</v>
      </c>
      <c r="R1864">
        <v>1294.53</v>
      </c>
      <c r="S1864" t="s">
        <v>13638</v>
      </c>
      <c r="T1864" t="s">
        <v>13638</v>
      </c>
      <c r="U1864" s="17">
        <v>45546</v>
      </c>
      <c r="W1864">
        <v>1294.53</v>
      </c>
      <c r="Y1864">
        <v>1087.3427999999999</v>
      </c>
      <c r="Z1864" s="7">
        <v>4.9654453193669568E-2</v>
      </c>
      <c r="AP1864">
        <f t="shared" si="29"/>
        <v>1863</v>
      </c>
    </row>
    <row r="1865" spans="1:42" x14ac:dyDescent="0.25">
      <c r="A1865" t="s">
        <v>45107</v>
      </c>
      <c r="N1865" t="s">
        <v>1</v>
      </c>
      <c r="O1865" t="s">
        <v>3049</v>
      </c>
      <c r="P1865" t="s">
        <v>13638</v>
      </c>
      <c r="Q1865" t="s">
        <v>16729</v>
      </c>
      <c r="R1865">
        <v>1000.2856</v>
      </c>
      <c r="S1865" t="s">
        <v>13638</v>
      </c>
      <c r="T1865" t="s">
        <v>13638</v>
      </c>
      <c r="U1865" s="17">
        <v>45546</v>
      </c>
      <c r="W1865">
        <v>1000.2856</v>
      </c>
      <c r="Y1865">
        <v>1000.6672</v>
      </c>
      <c r="Z1865" s="7">
        <v>-1.0791922507369378E-4</v>
      </c>
      <c r="AP1865">
        <f t="shared" si="29"/>
        <v>1864</v>
      </c>
    </row>
    <row r="1866" spans="1:42" x14ac:dyDescent="0.25">
      <c r="A1866" t="s">
        <v>45108</v>
      </c>
      <c r="N1866" t="s">
        <v>1</v>
      </c>
      <c r="O1866" t="s">
        <v>16730</v>
      </c>
      <c r="P1866" t="s">
        <v>13638</v>
      </c>
      <c r="Q1866" t="s">
        <v>13638</v>
      </c>
      <c r="R1866">
        <v>1000</v>
      </c>
      <c r="S1866" t="s">
        <v>13638</v>
      </c>
      <c r="T1866" t="s">
        <v>13638</v>
      </c>
      <c r="U1866" s="17">
        <v>45546</v>
      </c>
      <c r="W1866">
        <v>1000</v>
      </c>
      <c r="Y1866">
        <v>0</v>
      </c>
      <c r="Z1866" s="7">
        <v>0</v>
      </c>
      <c r="AP1866">
        <f t="shared" si="29"/>
        <v>1865</v>
      </c>
    </row>
    <row r="1867" spans="1:42" x14ac:dyDescent="0.25">
      <c r="A1867" t="s">
        <v>45109</v>
      </c>
      <c r="N1867" t="s">
        <v>1</v>
      </c>
      <c r="O1867" t="s">
        <v>16731</v>
      </c>
      <c r="P1867" t="s">
        <v>13638</v>
      </c>
      <c r="Q1867" t="s">
        <v>13638</v>
      </c>
      <c r="R1867">
        <v>1161.4604999999999</v>
      </c>
      <c r="S1867" t="s">
        <v>13638</v>
      </c>
      <c r="T1867" t="s">
        <v>13638</v>
      </c>
      <c r="U1867" s="17">
        <v>45546</v>
      </c>
      <c r="W1867">
        <v>1161.4604999999999</v>
      </c>
      <c r="Y1867">
        <v>0</v>
      </c>
      <c r="Z1867" s="7">
        <v>0</v>
      </c>
      <c r="AP1867">
        <f t="shared" si="29"/>
        <v>1866</v>
      </c>
    </row>
    <row r="1868" spans="1:42" x14ac:dyDescent="0.25">
      <c r="A1868" t="s">
        <v>45110</v>
      </c>
      <c r="N1868" t="s">
        <v>1</v>
      </c>
      <c r="O1868" t="s">
        <v>16732</v>
      </c>
      <c r="P1868" t="s">
        <v>13638</v>
      </c>
      <c r="Q1868" t="s">
        <v>13638</v>
      </c>
      <c r="R1868">
        <v>1000</v>
      </c>
      <c r="S1868" t="s">
        <v>13638</v>
      </c>
      <c r="T1868" t="s">
        <v>13638</v>
      </c>
      <c r="U1868" s="17">
        <v>45546</v>
      </c>
      <c r="W1868">
        <v>1000</v>
      </c>
      <c r="Y1868">
        <v>0</v>
      </c>
      <c r="Z1868" s="7">
        <v>0</v>
      </c>
      <c r="AP1868">
        <f t="shared" si="29"/>
        <v>1867</v>
      </c>
    </row>
    <row r="1869" spans="1:42" x14ac:dyDescent="0.25">
      <c r="A1869" t="s">
        <v>45111</v>
      </c>
      <c r="N1869" t="s">
        <v>1</v>
      </c>
      <c r="O1869" t="s">
        <v>16733</v>
      </c>
      <c r="P1869" t="s">
        <v>13638</v>
      </c>
      <c r="Q1869" t="s">
        <v>13638</v>
      </c>
      <c r="R1869">
        <v>1161.4595999999999</v>
      </c>
      <c r="S1869" t="s">
        <v>13638</v>
      </c>
      <c r="T1869" t="s">
        <v>13638</v>
      </c>
      <c r="U1869" s="17">
        <v>45546</v>
      </c>
      <c r="W1869">
        <v>1161.4595999999999</v>
      </c>
      <c r="Y1869">
        <v>0</v>
      </c>
      <c r="Z1869" s="7">
        <v>0</v>
      </c>
      <c r="AP1869">
        <f t="shared" si="29"/>
        <v>1868</v>
      </c>
    </row>
    <row r="1870" spans="1:42" x14ac:dyDescent="0.25">
      <c r="A1870" t="s">
        <v>45112</v>
      </c>
      <c r="N1870" t="s">
        <v>1</v>
      </c>
      <c r="O1870" t="s">
        <v>3048</v>
      </c>
      <c r="P1870" t="s">
        <v>13638</v>
      </c>
      <c r="Q1870" t="s">
        <v>16734</v>
      </c>
      <c r="R1870">
        <v>1000.0018</v>
      </c>
      <c r="S1870" t="s">
        <v>13638</v>
      </c>
      <c r="T1870" t="s">
        <v>13638</v>
      </c>
      <c r="U1870" s="17">
        <v>45546</v>
      </c>
      <c r="W1870">
        <v>1000.0018</v>
      </c>
      <c r="Y1870">
        <v>1000</v>
      </c>
      <c r="Z1870" s="7">
        <v>5.0930189932074654E-7</v>
      </c>
      <c r="AP1870">
        <f t="shared" si="29"/>
        <v>1869</v>
      </c>
    </row>
    <row r="1871" spans="1:42" x14ac:dyDescent="0.25">
      <c r="A1871" t="s">
        <v>45113</v>
      </c>
      <c r="N1871" t="s">
        <v>1</v>
      </c>
      <c r="O1871" t="s">
        <v>3047</v>
      </c>
      <c r="P1871" t="s">
        <v>16735</v>
      </c>
      <c r="Q1871" t="s">
        <v>13638</v>
      </c>
      <c r="R1871">
        <v>1290.1747</v>
      </c>
      <c r="S1871" t="s">
        <v>13638</v>
      </c>
      <c r="T1871" t="s">
        <v>13638</v>
      </c>
      <c r="U1871" s="17">
        <v>45546</v>
      </c>
      <c r="W1871">
        <v>1290.1747</v>
      </c>
      <c r="Y1871">
        <v>1086.0768</v>
      </c>
      <c r="Z1871" s="7">
        <v>4.9022840886476793E-2</v>
      </c>
      <c r="AP1871">
        <f t="shared" si="29"/>
        <v>1870</v>
      </c>
    </row>
    <row r="1872" spans="1:42" x14ac:dyDescent="0.25">
      <c r="A1872" t="s">
        <v>45114</v>
      </c>
      <c r="N1872" t="s">
        <v>1</v>
      </c>
      <c r="O1872" t="s">
        <v>3046</v>
      </c>
      <c r="P1872" t="s">
        <v>13638</v>
      </c>
      <c r="Q1872" t="s">
        <v>16736</v>
      </c>
      <c r="R1872">
        <v>1000.7623</v>
      </c>
      <c r="S1872" t="s">
        <v>13638</v>
      </c>
      <c r="T1872" t="s">
        <v>13638</v>
      </c>
      <c r="U1872" s="17">
        <v>45546</v>
      </c>
      <c r="W1872">
        <v>1000.7623</v>
      </c>
      <c r="Y1872">
        <v>1000.6074</v>
      </c>
      <c r="Z1872" s="7">
        <v>4.379853918301535E-5</v>
      </c>
      <c r="AP1872">
        <f t="shared" si="29"/>
        <v>1871</v>
      </c>
    </row>
    <row r="1873" spans="1:42" x14ac:dyDescent="0.25">
      <c r="A1873" t="s">
        <v>45115</v>
      </c>
      <c r="N1873" t="s">
        <v>1</v>
      </c>
      <c r="O1873" t="s">
        <v>2946</v>
      </c>
      <c r="P1873" t="s">
        <v>13638</v>
      </c>
      <c r="Q1873" t="s">
        <v>16737</v>
      </c>
      <c r="R1873">
        <v>1001.0012</v>
      </c>
      <c r="S1873" t="s">
        <v>13638</v>
      </c>
      <c r="T1873" t="s">
        <v>13638</v>
      </c>
      <c r="U1873" s="17">
        <v>45546</v>
      </c>
      <c r="W1873">
        <v>1001.0012</v>
      </c>
      <c r="Y1873">
        <v>1001.0009</v>
      </c>
      <c r="Z1873" s="7">
        <v>8.4798833732691037E-8</v>
      </c>
      <c r="AP1873">
        <f t="shared" si="29"/>
        <v>1872</v>
      </c>
    </row>
    <row r="1874" spans="1:42" x14ac:dyDescent="0.25">
      <c r="A1874" t="s">
        <v>45116</v>
      </c>
      <c r="N1874" t="s">
        <v>1</v>
      </c>
      <c r="O1874" t="s">
        <v>2945</v>
      </c>
      <c r="P1874" t="s">
        <v>16738</v>
      </c>
      <c r="Q1874" t="s">
        <v>13638</v>
      </c>
      <c r="R1874">
        <v>1274.0350000000001</v>
      </c>
      <c r="S1874" t="s">
        <v>13638</v>
      </c>
      <c r="T1874" t="s">
        <v>13638</v>
      </c>
      <c r="U1874" s="17">
        <v>45546</v>
      </c>
      <c r="W1874">
        <v>1274.0350000000001</v>
      </c>
      <c r="Y1874">
        <v>1071.9712999999999</v>
      </c>
      <c r="Z1874" s="7">
        <v>4.9161479129590901E-2</v>
      </c>
      <c r="AP1874">
        <f t="shared" si="29"/>
        <v>1873</v>
      </c>
    </row>
    <row r="1875" spans="1:42" x14ac:dyDescent="0.25">
      <c r="A1875" t="s">
        <v>45117</v>
      </c>
      <c r="N1875" t="s">
        <v>1</v>
      </c>
      <c r="O1875" t="s">
        <v>2944</v>
      </c>
      <c r="P1875" t="s">
        <v>13638</v>
      </c>
      <c r="Q1875" t="s">
        <v>16739</v>
      </c>
      <c r="R1875">
        <v>1001</v>
      </c>
      <c r="S1875" t="s">
        <v>13638</v>
      </c>
      <c r="T1875" t="s">
        <v>13638</v>
      </c>
      <c r="U1875" s="17">
        <v>45546</v>
      </c>
      <c r="W1875">
        <v>1001</v>
      </c>
      <c r="Y1875">
        <v>1001</v>
      </c>
      <c r="Z1875" s="7">
        <v>0</v>
      </c>
      <c r="AP1875">
        <f t="shared" si="29"/>
        <v>1874</v>
      </c>
    </row>
    <row r="1876" spans="1:42" x14ac:dyDescent="0.25">
      <c r="A1876" t="s">
        <v>45118</v>
      </c>
      <c r="N1876" t="s">
        <v>1</v>
      </c>
      <c r="O1876" t="s">
        <v>2943</v>
      </c>
      <c r="P1876" t="s">
        <v>16740</v>
      </c>
      <c r="Q1876" t="s">
        <v>13638</v>
      </c>
      <c r="R1876">
        <v>1272.8997999999999</v>
      </c>
      <c r="S1876" t="s">
        <v>13638</v>
      </c>
      <c r="T1876" t="s">
        <v>13638</v>
      </c>
      <c r="U1876" s="17">
        <v>45546</v>
      </c>
      <c r="W1876">
        <v>1272.8997999999999</v>
      </c>
      <c r="Y1876">
        <v>1071.4174</v>
      </c>
      <c r="Z1876" s="7">
        <v>4.9054192306548394E-2</v>
      </c>
      <c r="AP1876">
        <f t="shared" si="29"/>
        <v>1875</v>
      </c>
    </row>
    <row r="1877" spans="1:42" x14ac:dyDescent="0.25">
      <c r="A1877" t="s">
        <v>45119</v>
      </c>
      <c r="N1877" t="s">
        <v>1</v>
      </c>
      <c r="O1877" t="s">
        <v>16741</v>
      </c>
      <c r="P1877" t="s">
        <v>16742</v>
      </c>
      <c r="Q1877" t="s">
        <v>13638</v>
      </c>
      <c r="R1877">
        <v>1320.3465000000001</v>
      </c>
      <c r="S1877" t="s">
        <v>13638</v>
      </c>
      <c r="T1877" t="s">
        <v>13638</v>
      </c>
      <c r="U1877" s="17">
        <v>45546</v>
      </c>
      <c r="W1877">
        <v>1320.3465000000001</v>
      </c>
      <c r="Y1877">
        <v>1108.6505999999999</v>
      </c>
      <c r="Z1877" s="7">
        <v>4.9751801119036543E-2</v>
      </c>
      <c r="AP1877">
        <f t="shared" si="29"/>
        <v>1876</v>
      </c>
    </row>
    <row r="1878" spans="1:42" x14ac:dyDescent="0.25">
      <c r="A1878" t="s">
        <v>45120</v>
      </c>
      <c r="N1878" t="s">
        <v>1</v>
      </c>
      <c r="O1878" t="s">
        <v>16743</v>
      </c>
      <c r="P1878" t="s">
        <v>13638</v>
      </c>
      <c r="Q1878" t="s">
        <v>16744</v>
      </c>
      <c r="R1878">
        <v>1000.0099</v>
      </c>
      <c r="S1878" t="s">
        <v>13638</v>
      </c>
      <c r="T1878" t="s">
        <v>13638</v>
      </c>
      <c r="U1878" s="17">
        <v>45546</v>
      </c>
      <c r="W1878">
        <v>1000.0099</v>
      </c>
      <c r="Y1878">
        <v>1000</v>
      </c>
      <c r="Z1878" s="7">
        <v>2.8011499058067102E-6</v>
      </c>
      <c r="AP1878">
        <f t="shared" si="29"/>
        <v>1877</v>
      </c>
    </row>
    <row r="1879" spans="1:42" x14ac:dyDescent="0.25">
      <c r="A1879" t="s">
        <v>45121</v>
      </c>
      <c r="N1879" t="s">
        <v>1</v>
      </c>
      <c r="O1879" t="s">
        <v>16745</v>
      </c>
      <c r="P1879" t="s">
        <v>16746</v>
      </c>
      <c r="Q1879" t="s">
        <v>13638</v>
      </c>
      <c r="R1879">
        <v>1314.1831999999999</v>
      </c>
      <c r="S1879" t="s">
        <v>13638</v>
      </c>
      <c r="T1879" t="s">
        <v>13638</v>
      </c>
      <c r="U1879" s="17">
        <v>45546</v>
      </c>
      <c r="W1879">
        <v>1314.1831999999999</v>
      </c>
      <c r="Y1879">
        <v>1106.3181</v>
      </c>
      <c r="Z1879" s="7">
        <v>4.9014866821360137E-2</v>
      </c>
      <c r="AP1879">
        <f t="shared" si="29"/>
        <v>1878</v>
      </c>
    </row>
    <row r="1880" spans="1:42" x14ac:dyDescent="0.25">
      <c r="A1880" t="s">
        <v>45122</v>
      </c>
      <c r="N1880" t="s">
        <v>1</v>
      </c>
      <c r="O1880" t="s">
        <v>16747</v>
      </c>
      <c r="P1880" t="s">
        <v>13638</v>
      </c>
      <c r="Q1880" t="s">
        <v>16748</v>
      </c>
      <c r="R1880">
        <v>1000.0099</v>
      </c>
      <c r="S1880" t="s">
        <v>13638</v>
      </c>
      <c r="T1880" t="s">
        <v>13638</v>
      </c>
      <c r="U1880" s="17">
        <v>45546</v>
      </c>
      <c r="W1880">
        <v>1000.0099</v>
      </c>
      <c r="Y1880">
        <v>1000</v>
      </c>
      <c r="Z1880" s="7">
        <v>2.8011499058067102E-6</v>
      </c>
      <c r="AP1880">
        <f t="shared" si="29"/>
        <v>1879</v>
      </c>
    </row>
    <row r="1881" spans="1:42" x14ac:dyDescent="0.25">
      <c r="A1881" t="s">
        <v>45123</v>
      </c>
      <c r="N1881" t="s">
        <v>1</v>
      </c>
      <c r="O1881" t="s">
        <v>16749</v>
      </c>
      <c r="P1881" t="s">
        <v>16750</v>
      </c>
      <c r="Q1881" t="s">
        <v>16751</v>
      </c>
      <c r="R1881">
        <v>1002.3057</v>
      </c>
      <c r="S1881" t="s">
        <v>13638</v>
      </c>
      <c r="T1881" t="s">
        <v>13638</v>
      </c>
      <c r="U1881" s="17">
        <v>45546</v>
      </c>
      <c r="W1881">
        <v>1002.3057</v>
      </c>
      <c r="Y1881">
        <v>1000.3419</v>
      </c>
      <c r="Z1881" s="7">
        <v>5.5495291263252255E-4</v>
      </c>
      <c r="AP1881">
        <f t="shared" si="29"/>
        <v>1880</v>
      </c>
    </row>
    <row r="1882" spans="1:42" x14ac:dyDescent="0.25">
      <c r="A1882" t="s">
        <v>45124</v>
      </c>
      <c r="N1882" t="s">
        <v>1</v>
      </c>
      <c r="O1882" t="s">
        <v>16752</v>
      </c>
      <c r="P1882" t="s">
        <v>13638</v>
      </c>
      <c r="Q1882" t="s">
        <v>13638</v>
      </c>
      <c r="R1882">
        <v>10</v>
      </c>
      <c r="S1882" t="s">
        <v>13638</v>
      </c>
      <c r="T1882" t="s">
        <v>13638</v>
      </c>
      <c r="U1882" s="17">
        <v>45546</v>
      </c>
      <c r="W1882">
        <v>10</v>
      </c>
      <c r="Y1882">
        <v>0</v>
      </c>
      <c r="Z1882" s="7">
        <v>0</v>
      </c>
      <c r="AP1882">
        <f t="shared" si="29"/>
        <v>1881</v>
      </c>
    </row>
    <row r="1883" spans="1:42" x14ac:dyDescent="0.25">
      <c r="A1883" t="s">
        <v>45125</v>
      </c>
      <c r="N1883" t="s">
        <v>1</v>
      </c>
      <c r="O1883" t="s">
        <v>16753</v>
      </c>
      <c r="P1883" t="s">
        <v>13638</v>
      </c>
      <c r="Q1883" t="s">
        <v>13638</v>
      </c>
      <c r="R1883">
        <v>11.7613</v>
      </c>
      <c r="S1883" t="s">
        <v>13638</v>
      </c>
      <c r="T1883" t="s">
        <v>13638</v>
      </c>
      <c r="U1883" s="17">
        <v>45546</v>
      </c>
      <c r="W1883">
        <v>11.7613</v>
      </c>
      <c r="Y1883">
        <v>0</v>
      </c>
      <c r="Z1883" s="7">
        <v>0</v>
      </c>
      <c r="AP1883">
        <f t="shared" si="29"/>
        <v>1882</v>
      </c>
    </row>
    <row r="1884" spans="1:42" x14ac:dyDescent="0.25">
      <c r="A1884" t="s">
        <v>45126</v>
      </c>
      <c r="N1884" t="s">
        <v>1</v>
      </c>
      <c r="O1884" t="s">
        <v>16754</v>
      </c>
      <c r="P1884" t="s">
        <v>13638</v>
      </c>
      <c r="Q1884" t="s">
        <v>13638</v>
      </c>
      <c r="R1884">
        <v>10</v>
      </c>
      <c r="S1884" t="s">
        <v>13638</v>
      </c>
      <c r="T1884" t="s">
        <v>13638</v>
      </c>
      <c r="U1884" s="17">
        <v>45546</v>
      </c>
      <c r="W1884">
        <v>10</v>
      </c>
      <c r="Y1884">
        <v>0</v>
      </c>
      <c r="Z1884" s="7">
        <v>0</v>
      </c>
      <c r="AP1884">
        <f t="shared" si="29"/>
        <v>1883</v>
      </c>
    </row>
    <row r="1885" spans="1:42" x14ac:dyDescent="0.25">
      <c r="A1885" t="s">
        <v>45127</v>
      </c>
      <c r="N1885" t="s">
        <v>1</v>
      </c>
      <c r="O1885" t="s">
        <v>16755</v>
      </c>
      <c r="P1885" t="s">
        <v>13638</v>
      </c>
      <c r="Q1885" t="s">
        <v>13638</v>
      </c>
      <c r="R1885">
        <v>11.7613</v>
      </c>
      <c r="S1885" t="s">
        <v>13638</v>
      </c>
      <c r="T1885" t="s">
        <v>13638</v>
      </c>
      <c r="U1885" s="17">
        <v>45546</v>
      </c>
      <c r="W1885">
        <v>11.7613</v>
      </c>
      <c r="Y1885">
        <v>0</v>
      </c>
      <c r="Z1885" s="7">
        <v>0</v>
      </c>
      <c r="AP1885">
        <f t="shared" si="29"/>
        <v>1884</v>
      </c>
    </row>
    <row r="1886" spans="1:42" x14ac:dyDescent="0.25">
      <c r="A1886" t="s">
        <v>45128</v>
      </c>
      <c r="N1886" t="s">
        <v>1</v>
      </c>
      <c r="O1886" t="s">
        <v>2760</v>
      </c>
      <c r="P1886" t="s">
        <v>16756</v>
      </c>
      <c r="Q1886" t="s">
        <v>16757</v>
      </c>
      <c r="R1886">
        <v>1276.5916999999999</v>
      </c>
      <c r="S1886" t="s">
        <v>13638</v>
      </c>
      <c r="T1886" t="s">
        <v>13638</v>
      </c>
      <c r="U1886" s="17">
        <v>45546</v>
      </c>
      <c r="W1886">
        <v>1276.5916999999999</v>
      </c>
      <c r="Y1886">
        <v>1074.075</v>
      </c>
      <c r="Z1886" s="7">
        <v>4.917414671146858E-2</v>
      </c>
      <c r="AP1886">
        <f t="shared" si="29"/>
        <v>1885</v>
      </c>
    </row>
    <row r="1887" spans="1:42" x14ac:dyDescent="0.25">
      <c r="A1887" t="s">
        <v>45129</v>
      </c>
      <c r="N1887" t="s">
        <v>1</v>
      </c>
      <c r="O1887" t="s">
        <v>2759</v>
      </c>
      <c r="P1887" t="s">
        <v>13638</v>
      </c>
      <c r="Q1887" t="s">
        <v>16758</v>
      </c>
      <c r="R1887">
        <v>1000.0502</v>
      </c>
      <c r="S1887" t="s">
        <v>13638</v>
      </c>
      <c r="T1887" t="s">
        <v>13638</v>
      </c>
      <c r="U1887" s="17">
        <v>45546</v>
      </c>
      <c r="W1887">
        <v>1000.0502</v>
      </c>
      <c r="Y1887">
        <v>1000</v>
      </c>
      <c r="Z1887" s="7">
        <v>1.4203544680846392E-5</v>
      </c>
      <c r="AP1887">
        <f t="shared" si="29"/>
        <v>1886</v>
      </c>
    </row>
    <row r="1888" spans="1:42" x14ac:dyDescent="0.25">
      <c r="A1888" t="s">
        <v>45130</v>
      </c>
      <c r="N1888" t="s">
        <v>1</v>
      </c>
      <c r="O1888" t="s">
        <v>2757</v>
      </c>
      <c r="P1888" t="s">
        <v>16759</v>
      </c>
      <c r="Q1888" t="s">
        <v>13638</v>
      </c>
      <c r="R1888">
        <v>1276.1497999999999</v>
      </c>
      <c r="S1888" t="s">
        <v>13638</v>
      </c>
      <c r="T1888" t="s">
        <v>13638</v>
      </c>
      <c r="U1888" s="17">
        <v>45546</v>
      </c>
      <c r="W1888">
        <v>1276.1497999999999</v>
      </c>
      <c r="Y1888">
        <v>1073.8651</v>
      </c>
      <c r="Z1888" s="7">
        <v>4.9130961927642325E-2</v>
      </c>
      <c r="AP1888">
        <f t="shared" si="29"/>
        <v>1887</v>
      </c>
    </row>
    <row r="1889" spans="1:42" x14ac:dyDescent="0.25">
      <c r="A1889" t="s">
        <v>45131</v>
      </c>
      <c r="N1889" t="s">
        <v>1</v>
      </c>
      <c r="O1889" t="s">
        <v>2756</v>
      </c>
      <c r="P1889" t="s">
        <v>16760</v>
      </c>
      <c r="Q1889" t="s">
        <v>16761</v>
      </c>
      <c r="R1889">
        <v>1060.6179999999999</v>
      </c>
      <c r="S1889" t="s">
        <v>13638</v>
      </c>
      <c r="T1889" t="s">
        <v>13638</v>
      </c>
      <c r="U1889" s="17">
        <v>45546</v>
      </c>
      <c r="W1889">
        <v>1060.6179999999999</v>
      </c>
      <c r="Y1889">
        <v>1058.663</v>
      </c>
      <c r="Z1889" s="7">
        <v>5.2205929141102558E-4</v>
      </c>
      <c r="AP1889">
        <f t="shared" si="29"/>
        <v>1888</v>
      </c>
    </row>
    <row r="1890" spans="1:42" x14ac:dyDescent="0.25">
      <c r="A1890" t="s">
        <v>45132</v>
      </c>
      <c r="N1890" t="s">
        <v>1</v>
      </c>
      <c r="O1890" t="s">
        <v>16762</v>
      </c>
      <c r="P1890" t="s">
        <v>16763</v>
      </c>
      <c r="Q1890" t="s">
        <v>16764</v>
      </c>
      <c r="R1890">
        <v>1272.4585999999999</v>
      </c>
      <c r="S1890" t="s">
        <v>13638</v>
      </c>
      <c r="T1890" t="s">
        <v>13638</v>
      </c>
      <c r="U1890" s="17">
        <v>45546</v>
      </c>
      <c r="W1890">
        <v>1272.4585999999999</v>
      </c>
      <c r="Y1890">
        <v>0</v>
      </c>
      <c r="Z1890" s="7">
        <v>0</v>
      </c>
      <c r="AP1890">
        <f t="shared" si="29"/>
        <v>1889</v>
      </c>
    </row>
    <row r="1891" spans="1:42" x14ac:dyDescent="0.25">
      <c r="A1891" t="s">
        <v>45133</v>
      </c>
      <c r="N1891" t="s">
        <v>1</v>
      </c>
      <c r="O1891" t="s">
        <v>2754</v>
      </c>
      <c r="P1891" t="s">
        <v>13638</v>
      </c>
      <c r="Q1891" t="s">
        <v>16765</v>
      </c>
      <c r="R1891">
        <v>1008.2538</v>
      </c>
      <c r="S1891" t="s">
        <v>13638</v>
      </c>
      <c r="T1891" t="s">
        <v>13638</v>
      </c>
      <c r="U1891" s="17">
        <v>45546</v>
      </c>
      <c r="W1891">
        <v>1008.2538</v>
      </c>
      <c r="Y1891">
        <v>1008.1128</v>
      </c>
      <c r="Z1891" s="7">
        <v>3.9571718994935168E-5</v>
      </c>
      <c r="AP1891">
        <f t="shared" si="29"/>
        <v>1890</v>
      </c>
    </row>
    <row r="1892" spans="1:42" x14ac:dyDescent="0.25">
      <c r="A1892" t="s">
        <v>45134</v>
      </c>
      <c r="N1892" t="s">
        <v>1</v>
      </c>
      <c r="O1892" t="s">
        <v>16766</v>
      </c>
      <c r="P1892" t="s">
        <v>16767</v>
      </c>
      <c r="Q1892" t="s">
        <v>16768</v>
      </c>
      <c r="R1892">
        <v>1097.7203999999999</v>
      </c>
      <c r="S1892" t="s">
        <v>13638</v>
      </c>
      <c r="T1892" t="s">
        <v>13638</v>
      </c>
      <c r="U1892" s="17">
        <v>45546</v>
      </c>
      <c r="W1892">
        <v>1097.7203999999999</v>
      </c>
      <c r="Y1892">
        <v>0</v>
      </c>
      <c r="Z1892" s="7">
        <v>0</v>
      </c>
      <c r="AP1892">
        <f t="shared" si="29"/>
        <v>1891</v>
      </c>
    </row>
    <row r="1893" spans="1:42" x14ac:dyDescent="0.25">
      <c r="A1893" t="s">
        <v>45135</v>
      </c>
      <c r="N1893" t="s">
        <v>1</v>
      </c>
      <c r="O1893" t="s">
        <v>2753</v>
      </c>
      <c r="P1893" t="s">
        <v>16769</v>
      </c>
      <c r="Q1893" t="s">
        <v>13638</v>
      </c>
      <c r="R1893">
        <v>1272.4576999999999</v>
      </c>
      <c r="S1893" t="s">
        <v>13638</v>
      </c>
      <c r="T1893" t="s">
        <v>13638</v>
      </c>
      <c r="U1893" s="17">
        <v>45546</v>
      </c>
      <c r="W1893">
        <v>1272.4576999999999</v>
      </c>
      <c r="Y1893">
        <v>1072.5487000000001</v>
      </c>
      <c r="Z1893" s="7">
        <v>4.8652453709813415E-2</v>
      </c>
      <c r="AP1893">
        <f t="shared" si="29"/>
        <v>1892</v>
      </c>
    </row>
    <row r="1894" spans="1:42" x14ac:dyDescent="0.25">
      <c r="A1894" t="s">
        <v>45136</v>
      </c>
      <c r="N1894" t="s">
        <v>1</v>
      </c>
      <c r="O1894" t="s">
        <v>2752</v>
      </c>
      <c r="P1894" t="s">
        <v>16770</v>
      </c>
      <c r="Q1894" t="s">
        <v>16771</v>
      </c>
      <c r="R1894">
        <v>1007.3461</v>
      </c>
      <c r="S1894" t="s">
        <v>13638</v>
      </c>
      <c r="T1894" t="s">
        <v>13638</v>
      </c>
      <c r="U1894" s="17">
        <v>45546</v>
      </c>
      <c r="W1894">
        <v>1007.3461</v>
      </c>
      <c r="Y1894">
        <v>1004.5308</v>
      </c>
      <c r="Z1894" s="7">
        <v>7.9195352924621432E-4</v>
      </c>
      <c r="AP1894">
        <f t="shared" si="29"/>
        <v>1893</v>
      </c>
    </row>
    <row r="1895" spans="1:42" x14ac:dyDescent="0.25">
      <c r="A1895" t="s">
        <v>45137</v>
      </c>
      <c r="N1895" t="s">
        <v>1</v>
      </c>
      <c r="O1895" t="s">
        <v>2751</v>
      </c>
      <c r="P1895" t="s">
        <v>13638</v>
      </c>
      <c r="Q1895" t="s">
        <v>16772</v>
      </c>
      <c r="R1895">
        <v>1016.6093</v>
      </c>
      <c r="S1895" t="s">
        <v>13638</v>
      </c>
      <c r="T1895" t="s">
        <v>13638</v>
      </c>
      <c r="U1895" s="17">
        <v>45546</v>
      </c>
      <c r="W1895">
        <v>1016.6093</v>
      </c>
      <c r="Y1895">
        <v>1015.6706</v>
      </c>
      <c r="Z1895" s="7">
        <v>2.6139102178301954E-4</v>
      </c>
      <c r="AP1895">
        <f t="shared" si="29"/>
        <v>1894</v>
      </c>
    </row>
    <row r="1896" spans="1:42" x14ac:dyDescent="0.25">
      <c r="A1896" t="s">
        <v>45138</v>
      </c>
      <c r="N1896" t="s">
        <v>1</v>
      </c>
      <c r="O1896" t="s">
        <v>16773</v>
      </c>
      <c r="P1896" t="s">
        <v>13638</v>
      </c>
      <c r="Q1896" t="s">
        <v>13638</v>
      </c>
      <c r="R1896">
        <v>1000</v>
      </c>
      <c r="S1896" t="s">
        <v>13638</v>
      </c>
      <c r="T1896" t="s">
        <v>13638</v>
      </c>
      <c r="U1896" s="17">
        <v>45546</v>
      </c>
      <c r="W1896">
        <v>1000</v>
      </c>
      <c r="Y1896">
        <v>0</v>
      </c>
      <c r="Z1896" s="7">
        <v>0</v>
      </c>
      <c r="AP1896">
        <f t="shared" si="29"/>
        <v>1895</v>
      </c>
    </row>
    <row r="1897" spans="1:42" x14ac:dyDescent="0.25">
      <c r="A1897" t="s">
        <v>45139</v>
      </c>
      <c r="N1897" t="s">
        <v>1</v>
      </c>
      <c r="O1897" t="s">
        <v>16774</v>
      </c>
      <c r="P1897" t="s">
        <v>13638</v>
      </c>
      <c r="Q1897" t="s">
        <v>13638</v>
      </c>
      <c r="R1897">
        <v>1167.6083000000001</v>
      </c>
      <c r="S1897" t="s">
        <v>13638</v>
      </c>
      <c r="T1897" t="s">
        <v>13638</v>
      </c>
      <c r="U1897" s="17">
        <v>45546</v>
      </c>
      <c r="W1897">
        <v>1167.6083000000001</v>
      </c>
      <c r="Y1897">
        <v>0</v>
      </c>
      <c r="Z1897" s="7">
        <v>0</v>
      </c>
      <c r="AP1897">
        <f t="shared" si="29"/>
        <v>1896</v>
      </c>
    </row>
    <row r="1898" spans="1:42" x14ac:dyDescent="0.25">
      <c r="A1898" t="s">
        <v>45140</v>
      </c>
      <c r="N1898" t="s">
        <v>1</v>
      </c>
      <c r="O1898" t="s">
        <v>16775</v>
      </c>
      <c r="P1898" t="s">
        <v>13638</v>
      </c>
      <c r="Q1898" t="s">
        <v>13638</v>
      </c>
      <c r="R1898">
        <v>1000</v>
      </c>
      <c r="S1898" t="s">
        <v>13638</v>
      </c>
      <c r="T1898" t="s">
        <v>13638</v>
      </c>
      <c r="U1898" s="17">
        <v>45546</v>
      </c>
      <c r="W1898">
        <v>1000</v>
      </c>
      <c r="Y1898">
        <v>0</v>
      </c>
      <c r="Z1898" s="7">
        <v>0</v>
      </c>
      <c r="AP1898">
        <f t="shared" si="29"/>
        <v>1897</v>
      </c>
    </row>
    <row r="1899" spans="1:42" x14ac:dyDescent="0.25">
      <c r="A1899" t="s">
        <v>45141</v>
      </c>
      <c r="N1899" t="s">
        <v>1</v>
      </c>
      <c r="O1899" t="s">
        <v>16776</v>
      </c>
      <c r="P1899" t="s">
        <v>13638</v>
      </c>
      <c r="Q1899" t="s">
        <v>13638</v>
      </c>
      <c r="R1899">
        <v>1167.6068</v>
      </c>
      <c r="S1899" t="s">
        <v>13638</v>
      </c>
      <c r="T1899" t="s">
        <v>13638</v>
      </c>
      <c r="U1899" s="17">
        <v>45546</v>
      </c>
      <c r="W1899">
        <v>1167.6068</v>
      </c>
      <c r="Y1899">
        <v>0</v>
      </c>
      <c r="Z1899" s="7">
        <v>0</v>
      </c>
      <c r="AP1899">
        <f t="shared" si="29"/>
        <v>1898</v>
      </c>
    </row>
    <row r="1900" spans="1:42" x14ac:dyDescent="0.25">
      <c r="A1900" t="s">
        <v>45142</v>
      </c>
      <c r="N1900" t="s">
        <v>1</v>
      </c>
      <c r="O1900" t="s">
        <v>16777</v>
      </c>
      <c r="P1900" t="s">
        <v>13638</v>
      </c>
      <c r="Q1900" t="s">
        <v>16778</v>
      </c>
      <c r="R1900">
        <v>1000</v>
      </c>
      <c r="S1900" t="s">
        <v>13638</v>
      </c>
      <c r="T1900" t="s">
        <v>13638</v>
      </c>
      <c r="U1900" s="17">
        <v>45546</v>
      </c>
      <c r="W1900">
        <v>1000</v>
      </c>
      <c r="Y1900">
        <v>1000</v>
      </c>
      <c r="Z1900" s="7">
        <v>0</v>
      </c>
      <c r="AP1900">
        <f t="shared" si="29"/>
        <v>1899</v>
      </c>
    </row>
    <row r="1901" spans="1:42" x14ac:dyDescent="0.25">
      <c r="A1901" t="s">
        <v>45143</v>
      </c>
      <c r="N1901" t="s">
        <v>1</v>
      </c>
      <c r="O1901" t="s">
        <v>16779</v>
      </c>
      <c r="P1901" t="s">
        <v>13638</v>
      </c>
      <c r="Q1901" t="s">
        <v>16780</v>
      </c>
      <c r="R1901">
        <v>1000.0008</v>
      </c>
      <c r="S1901" t="s">
        <v>13638</v>
      </c>
      <c r="T1901" t="s">
        <v>13638</v>
      </c>
      <c r="U1901" s="17">
        <v>45546</v>
      </c>
      <c r="W1901">
        <v>1000.0008</v>
      </c>
      <c r="Y1901">
        <v>1000</v>
      </c>
      <c r="Z1901" s="7">
        <v>2.2635650509528205E-7</v>
      </c>
      <c r="AP1901">
        <f t="shared" si="29"/>
        <v>1900</v>
      </c>
    </row>
    <row r="1902" spans="1:42" x14ac:dyDescent="0.25">
      <c r="A1902" t="s">
        <v>45144</v>
      </c>
      <c r="N1902" t="s">
        <v>1</v>
      </c>
      <c r="O1902" t="s">
        <v>16781</v>
      </c>
      <c r="P1902" t="s">
        <v>16782</v>
      </c>
      <c r="Q1902" t="s">
        <v>16783</v>
      </c>
      <c r="R1902">
        <v>1000.5142</v>
      </c>
      <c r="S1902" t="s">
        <v>13638</v>
      </c>
      <c r="T1902" t="s">
        <v>13638</v>
      </c>
      <c r="U1902" s="17">
        <v>45546</v>
      </c>
      <c r="W1902">
        <v>1000.5142</v>
      </c>
      <c r="Y1902">
        <v>1000.0861</v>
      </c>
      <c r="Z1902" s="7">
        <v>1.2109455858411167E-4</v>
      </c>
      <c r="AP1902">
        <f t="shared" si="29"/>
        <v>1901</v>
      </c>
    </row>
    <row r="1903" spans="1:42" x14ac:dyDescent="0.25">
      <c r="A1903" t="s">
        <v>45145</v>
      </c>
      <c r="N1903" t="s">
        <v>1</v>
      </c>
      <c r="O1903" t="s">
        <v>16784</v>
      </c>
      <c r="P1903" t="s">
        <v>16785</v>
      </c>
      <c r="Q1903" t="s">
        <v>16786</v>
      </c>
      <c r="R1903">
        <v>1000.5196</v>
      </c>
      <c r="S1903" t="s">
        <v>13638</v>
      </c>
      <c r="T1903" t="s">
        <v>13638</v>
      </c>
      <c r="U1903" s="17">
        <v>45546</v>
      </c>
      <c r="W1903">
        <v>1000.5196</v>
      </c>
      <c r="Y1903">
        <v>1000.0830999999999</v>
      </c>
      <c r="Z1903" s="7">
        <v>1.2347051422967326E-4</v>
      </c>
      <c r="AP1903">
        <f t="shared" si="29"/>
        <v>1902</v>
      </c>
    </row>
    <row r="1904" spans="1:42" x14ac:dyDescent="0.25">
      <c r="A1904" t="s">
        <v>45146</v>
      </c>
      <c r="N1904" t="s">
        <v>1</v>
      </c>
      <c r="O1904" t="s">
        <v>16787</v>
      </c>
      <c r="P1904" t="s">
        <v>16788</v>
      </c>
      <c r="Q1904" t="s">
        <v>13638</v>
      </c>
      <c r="R1904">
        <v>1281.8495</v>
      </c>
      <c r="S1904" t="s">
        <v>13638</v>
      </c>
      <c r="T1904" t="s">
        <v>13638</v>
      </c>
      <c r="U1904" s="17">
        <v>45546</v>
      </c>
      <c r="W1904">
        <v>1281.8495</v>
      </c>
      <c r="Y1904">
        <v>1080.4557</v>
      </c>
      <c r="Z1904" s="7">
        <v>4.8654920019933101E-2</v>
      </c>
      <c r="AP1904">
        <f t="shared" si="29"/>
        <v>1903</v>
      </c>
    </row>
    <row r="1905" spans="1:42" x14ac:dyDescent="0.25">
      <c r="A1905" t="s">
        <v>45147</v>
      </c>
      <c r="N1905" t="s">
        <v>1</v>
      </c>
      <c r="O1905" t="s">
        <v>16789</v>
      </c>
      <c r="P1905" t="s">
        <v>16790</v>
      </c>
      <c r="Q1905" t="s">
        <v>13638</v>
      </c>
      <c r="R1905">
        <v>1285.4041</v>
      </c>
      <c r="S1905" t="s">
        <v>13638</v>
      </c>
      <c r="T1905" t="s">
        <v>13638</v>
      </c>
      <c r="U1905" s="17">
        <v>45546</v>
      </c>
      <c r="W1905">
        <v>1285.4041</v>
      </c>
      <c r="Y1905">
        <v>1081.7483</v>
      </c>
      <c r="Z1905" s="7">
        <v>4.9105591359246858E-2</v>
      </c>
      <c r="AP1905">
        <f t="shared" si="29"/>
        <v>1904</v>
      </c>
    </row>
    <row r="1906" spans="1:42" x14ac:dyDescent="0.25">
      <c r="A1906" t="s">
        <v>45148</v>
      </c>
      <c r="N1906" t="s">
        <v>1</v>
      </c>
      <c r="O1906" t="s">
        <v>16791</v>
      </c>
      <c r="P1906" t="s">
        <v>13638</v>
      </c>
      <c r="Q1906" t="s">
        <v>13638</v>
      </c>
      <c r="R1906">
        <v>10</v>
      </c>
      <c r="S1906" t="s">
        <v>13638</v>
      </c>
      <c r="T1906" t="s">
        <v>13638</v>
      </c>
      <c r="U1906" s="17">
        <v>45546</v>
      </c>
      <c r="W1906">
        <v>10</v>
      </c>
      <c r="Y1906">
        <v>0</v>
      </c>
      <c r="Z1906" s="7">
        <v>0</v>
      </c>
      <c r="AP1906">
        <f t="shared" si="29"/>
        <v>1905</v>
      </c>
    </row>
    <row r="1907" spans="1:42" x14ac:dyDescent="0.25">
      <c r="A1907" t="s">
        <v>45149</v>
      </c>
      <c r="N1907" t="s">
        <v>1</v>
      </c>
      <c r="O1907" t="s">
        <v>16792</v>
      </c>
      <c r="P1907" t="s">
        <v>13638</v>
      </c>
      <c r="Q1907" t="s">
        <v>13638</v>
      </c>
      <c r="R1907">
        <v>11.666499999999999</v>
      </c>
      <c r="S1907" t="s">
        <v>13638</v>
      </c>
      <c r="T1907" t="s">
        <v>13638</v>
      </c>
      <c r="U1907" s="17">
        <v>45546</v>
      </c>
      <c r="W1907">
        <v>11.666499999999999</v>
      </c>
      <c r="Y1907">
        <v>0</v>
      </c>
      <c r="Z1907" s="7">
        <v>0</v>
      </c>
      <c r="AP1907">
        <f t="shared" si="29"/>
        <v>1906</v>
      </c>
    </row>
    <row r="1908" spans="1:42" x14ac:dyDescent="0.25">
      <c r="N1908" t="s">
        <v>1</v>
      </c>
      <c r="O1908" t="s">
        <v>16793</v>
      </c>
      <c r="P1908" t="s">
        <v>13638</v>
      </c>
      <c r="Q1908" t="s">
        <v>13638</v>
      </c>
      <c r="R1908">
        <v>10</v>
      </c>
      <c r="S1908" t="s">
        <v>13638</v>
      </c>
      <c r="T1908" t="s">
        <v>13638</v>
      </c>
      <c r="U1908" s="17">
        <v>45546</v>
      </c>
      <c r="W1908">
        <v>10</v>
      </c>
      <c r="Y1908">
        <v>0</v>
      </c>
      <c r="Z1908" s="7">
        <v>0</v>
      </c>
      <c r="AP1908">
        <f t="shared" si="29"/>
        <v>1907</v>
      </c>
    </row>
    <row r="1909" spans="1:42" x14ac:dyDescent="0.25">
      <c r="A1909" t="s">
        <v>17</v>
      </c>
      <c r="N1909" t="s">
        <v>1</v>
      </c>
      <c r="O1909" t="s">
        <v>16794</v>
      </c>
      <c r="P1909" t="s">
        <v>13638</v>
      </c>
      <c r="Q1909" t="s">
        <v>13638</v>
      </c>
      <c r="R1909">
        <v>11.666499999999999</v>
      </c>
      <c r="S1909" t="s">
        <v>13638</v>
      </c>
      <c r="T1909" t="s">
        <v>13638</v>
      </c>
      <c r="U1909" s="17">
        <v>45546</v>
      </c>
      <c r="W1909">
        <v>11.666499999999999</v>
      </c>
      <c r="Y1909">
        <v>0</v>
      </c>
      <c r="Z1909" s="7">
        <v>0</v>
      </c>
      <c r="AP1909">
        <f t="shared" si="29"/>
        <v>1908</v>
      </c>
    </row>
    <row r="1910" spans="1:42" x14ac:dyDescent="0.25">
      <c r="A1910" t="s">
        <v>45150</v>
      </c>
      <c r="N1910" t="s">
        <v>1</v>
      </c>
      <c r="O1910" t="s">
        <v>2635</v>
      </c>
      <c r="P1910" t="s">
        <v>13638</v>
      </c>
      <c r="Q1910" t="s">
        <v>16795</v>
      </c>
      <c r="R1910">
        <v>1001.0813000000001</v>
      </c>
      <c r="S1910" t="s">
        <v>13638</v>
      </c>
      <c r="T1910" t="s">
        <v>13638</v>
      </c>
      <c r="U1910" s="17">
        <v>45546</v>
      </c>
      <c r="W1910">
        <v>1001.0813000000001</v>
      </c>
      <c r="Y1910">
        <v>1000.9888</v>
      </c>
      <c r="Z1910" s="7">
        <v>2.614550427093576E-5</v>
      </c>
      <c r="AP1910">
        <f t="shared" si="29"/>
        <v>1909</v>
      </c>
    </row>
    <row r="1911" spans="1:42" x14ac:dyDescent="0.25">
      <c r="A1911" t="s">
        <v>45151</v>
      </c>
      <c r="N1911" t="s">
        <v>1</v>
      </c>
      <c r="O1911" t="s">
        <v>2634</v>
      </c>
      <c r="P1911" t="s">
        <v>16796</v>
      </c>
      <c r="Q1911" t="s">
        <v>16797</v>
      </c>
      <c r="R1911">
        <v>1215</v>
      </c>
      <c r="S1911" t="s">
        <v>13638</v>
      </c>
      <c r="T1911" t="s">
        <v>13638</v>
      </c>
      <c r="U1911" s="17">
        <v>45546</v>
      </c>
      <c r="W1911">
        <v>1215</v>
      </c>
      <c r="Y1911">
        <v>1002.4035</v>
      </c>
      <c r="Z1911" s="7">
        <v>5.4794676534505982E-2</v>
      </c>
      <c r="AP1911">
        <f t="shared" si="29"/>
        <v>1910</v>
      </c>
    </row>
    <row r="1912" spans="1:42" x14ac:dyDescent="0.25">
      <c r="N1912" t="s">
        <v>1</v>
      </c>
      <c r="O1912" t="s">
        <v>2633</v>
      </c>
      <c r="P1912" t="s">
        <v>16798</v>
      </c>
      <c r="Q1912" t="s">
        <v>13638</v>
      </c>
      <c r="R1912">
        <v>1271.7324000000001</v>
      </c>
      <c r="S1912" t="s">
        <v>13638</v>
      </c>
      <c r="T1912" t="s">
        <v>13638</v>
      </c>
      <c r="U1912" s="17">
        <v>45546</v>
      </c>
      <c r="W1912">
        <v>1271.7324000000001</v>
      </c>
      <c r="Y1912">
        <v>1073.3818000000001</v>
      </c>
      <c r="Z1912" s="7">
        <v>4.8266820660987975E-2</v>
      </c>
      <c r="AP1912">
        <f t="shared" si="29"/>
        <v>1911</v>
      </c>
    </row>
    <row r="1913" spans="1:42" x14ac:dyDescent="0.25">
      <c r="A1913" t="s">
        <v>55</v>
      </c>
      <c r="N1913" t="s">
        <v>1</v>
      </c>
      <c r="O1913" t="s">
        <v>2632</v>
      </c>
      <c r="P1913" t="s">
        <v>16799</v>
      </c>
      <c r="Q1913" t="s">
        <v>16800</v>
      </c>
      <c r="R1913">
        <v>1003.5034000000001</v>
      </c>
      <c r="S1913" t="s">
        <v>13638</v>
      </c>
      <c r="T1913" t="s">
        <v>13638</v>
      </c>
      <c r="U1913" s="17">
        <v>45546</v>
      </c>
      <c r="W1913">
        <v>1003.5034000000001</v>
      </c>
      <c r="Y1913">
        <v>1001.1865</v>
      </c>
      <c r="Z1913" s="7">
        <v>6.5407708722542424E-4</v>
      </c>
      <c r="AP1913">
        <f t="shared" si="29"/>
        <v>1912</v>
      </c>
    </row>
    <row r="1914" spans="1:42" x14ac:dyDescent="0.25">
      <c r="A1914" t="s">
        <v>45152</v>
      </c>
      <c r="N1914" t="s">
        <v>1</v>
      </c>
      <c r="O1914" t="s">
        <v>2631</v>
      </c>
      <c r="P1914" t="s">
        <v>33513</v>
      </c>
      <c r="Q1914" t="s">
        <v>33514</v>
      </c>
      <c r="R1914">
        <v>1001.3143</v>
      </c>
      <c r="S1914" t="s">
        <v>13638</v>
      </c>
      <c r="T1914" t="s">
        <v>13638</v>
      </c>
      <c r="U1914" s="17">
        <v>45546</v>
      </c>
      <c r="W1914">
        <v>1001.3143</v>
      </c>
      <c r="Y1914">
        <v>1001.0383</v>
      </c>
      <c r="Z1914" s="7">
        <v>7.800203138508266E-5</v>
      </c>
      <c r="AP1914">
        <f t="shared" si="29"/>
        <v>1913</v>
      </c>
    </row>
    <row r="1915" spans="1:42" x14ac:dyDescent="0.25">
      <c r="A1915" t="s">
        <v>45153</v>
      </c>
      <c r="N1915" t="s">
        <v>1</v>
      </c>
      <c r="O1915" t="s">
        <v>2630</v>
      </c>
      <c r="P1915" t="s">
        <v>13638</v>
      </c>
      <c r="Q1915" t="s">
        <v>16801</v>
      </c>
      <c r="R1915">
        <v>1001.0158</v>
      </c>
      <c r="S1915" t="s">
        <v>13638</v>
      </c>
      <c r="T1915" t="s">
        <v>13638</v>
      </c>
      <c r="U1915" s="17">
        <v>45546</v>
      </c>
      <c r="W1915">
        <v>1001.0158</v>
      </c>
      <c r="Y1915">
        <v>1000.9558</v>
      </c>
      <c r="Z1915" s="7">
        <v>1.6960060953863376E-5</v>
      </c>
      <c r="AP1915">
        <f t="shared" si="29"/>
        <v>1914</v>
      </c>
    </row>
    <row r="1916" spans="1:42" x14ac:dyDescent="0.25">
      <c r="A1916" t="s">
        <v>45154</v>
      </c>
      <c r="N1916" t="s">
        <v>1</v>
      </c>
      <c r="O1916" t="s">
        <v>2629</v>
      </c>
      <c r="P1916" t="s">
        <v>16802</v>
      </c>
      <c r="Q1916" t="s">
        <v>16803</v>
      </c>
      <c r="R1916">
        <v>1001.0646</v>
      </c>
      <c r="S1916" t="s">
        <v>13638</v>
      </c>
      <c r="T1916" t="s">
        <v>13638</v>
      </c>
      <c r="U1916" s="17">
        <v>45546</v>
      </c>
      <c r="W1916">
        <v>1001.0646</v>
      </c>
      <c r="Y1916">
        <v>1001.3984</v>
      </c>
      <c r="Z1916" s="7">
        <v>-9.4330006637388664E-5</v>
      </c>
      <c r="AP1916">
        <f t="shared" si="29"/>
        <v>1915</v>
      </c>
    </row>
    <row r="1917" spans="1:42" x14ac:dyDescent="0.25">
      <c r="A1917" t="s">
        <v>45155</v>
      </c>
      <c r="N1917" t="s">
        <v>1</v>
      </c>
      <c r="O1917" t="s">
        <v>2628</v>
      </c>
      <c r="P1917" t="s">
        <v>16804</v>
      </c>
      <c r="Q1917" t="s">
        <v>13638</v>
      </c>
      <c r="R1917">
        <v>1265.729</v>
      </c>
      <c r="S1917" t="s">
        <v>13638</v>
      </c>
      <c r="T1917" t="s">
        <v>13638</v>
      </c>
      <c r="U1917" s="17">
        <v>45546</v>
      </c>
      <c r="W1917">
        <v>1265.729</v>
      </c>
      <c r="Y1917">
        <v>1071.3108999999999</v>
      </c>
      <c r="Z1917" s="7">
        <v>4.7464909428893698E-2</v>
      </c>
      <c r="AP1917">
        <f t="shared" si="29"/>
        <v>1916</v>
      </c>
    </row>
    <row r="1918" spans="1:42" x14ac:dyDescent="0.25">
      <c r="N1918" t="s">
        <v>1</v>
      </c>
      <c r="O1918" t="s">
        <v>2627</v>
      </c>
      <c r="P1918" t="s">
        <v>16805</v>
      </c>
      <c r="Q1918" t="s">
        <v>16806</v>
      </c>
      <c r="R1918">
        <v>1003.3319</v>
      </c>
      <c r="S1918" t="s">
        <v>13638</v>
      </c>
      <c r="T1918" t="s">
        <v>13638</v>
      </c>
      <c r="U1918" s="17">
        <v>45546</v>
      </c>
      <c r="W1918">
        <v>1003.3319</v>
      </c>
      <c r="Y1918">
        <v>1001.283</v>
      </c>
      <c r="Z1918" s="7">
        <v>5.7843492741671554E-4</v>
      </c>
      <c r="AP1918">
        <f t="shared" si="29"/>
        <v>1917</v>
      </c>
    </row>
    <row r="1919" spans="1:42" x14ac:dyDescent="0.25">
      <c r="A1919" t="s">
        <v>2</v>
      </c>
      <c r="N1919" t="s">
        <v>1</v>
      </c>
      <c r="O1919" t="s">
        <v>2626</v>
      </c>
      <c r="P1919" t="s">
        <v>16807</v>
      </c>
      <c r="Q1919" t="s">
        <v>16808</v>
      </c>
      <c r="R1919">
        <v>1001.3024</v>
      </c>
      <c r="S1919" t="s">
        <v>13638</v>
      </c>
      <c r="T1919" t="s">
        <v>13638</v>
      </c>
      <c r="U1919" s="17">
        <v>45546</v>
      </c>
      <c r="W1919">
        <v>1001.3024</v>
      </c>
      <c r="Y1919">
        <v>1000.9191</v>
      </c>
      <c r="Z1919" s="7">
        <v>1.0833423848577439E-4</v>
      </c>
      <c r="AP1919">
        <f t="shared" si="29"/>
        <v>1918</v>
      </c>
    </row>
    <row r="1920" spans="1:42" x14ac:dyDescent="0.25">
      <c r="A1920" t="s">
        <v>45156</v>
      </c>
      <c r="N1920" t="s">
        <v>1</v>
      </c>
      <c r="O1920" t="s">
        <v>16809</v>
      </c>
      <c r="P1920" t="s">
        <v>13638</v>
      </c>
      <c r="Q1920" t="s">
        <v>13638</v>
      </c>
      <c r="R1920">
        <v>1175.7657999999999</v>
      </c>
      <c r="S1920" t="s">
        <v>13638</v>
      </c>
      <c r="T1920" t="s">
        <v>13638</v>
      </c>
      <c r="U1920" s="17">
        <v>45546</v>
      </c>
      <c r="W1920">
        <v>1175.7657999999999</v>
      </c>
      <c r="Y1920">
        <v>0</v>
      </c>
      <c r="Z1920" s="7">
        <v>0</v>
      </c>
      <c r="AP1920">
        <f t="shared" si="29"/>
        <v>1919</v>
      </c>
    </row>
    <row r="1921" spans="1:42" x14ac:dyDescent="0.25">
      <c r="A1921" t="s">
        <v>45157</v>
      </c>
      <c r="N1921" t="s">
        <v>1</v>
      </c>
      <c r="O1921" t="s">
        <v>16810</v>
      </c>
      <c r="P1921" t="s">
        <v>13638</v>
      </c>
      <c r="Q1921" t="s">
        <v>13638</v>
      </c>
      <c r="R1921">
        <v>1167.3471</v>
      </c>
      <c r="S1921" t="s">
        <v>13638</v>
      </c>
      <c r="T1921" t="s">
        <v>13638</v>
      </c>
      <c r="U1921" s="17">
        <v>45546</v>
      </c>
      <c r="W1921">
        <v>1167.3471</v>
      </c>
      <c r="Y1921">
        <v>0</v>
      </c>
      <c r="Z1921" s="7">
        <v>0</v>
      </c>
      <c r="AP1921">
        <f t="shared" si="29"/>
        <v>1920</v>
      </c>
    </row>
    <row r="1922" spans="1:42" x14ac:dyDescent="0.25">
      <c r="A1922" t="s">
        <v>45158</v>
      </c>
      <c r="N1922" t="s">
        <v>1</v>
      </c>
      <c r="O1922" t="s">
        <v>16811</v>
      </c>
      <c r="P1922" t="s">
        <v>13638</v>
      </c>
      <c r="Q1922" t="s">
        <v>13638</v>
      </c>
      <c r="R1922">
        <v>1166.1612</v>
      </c>
      <c r="S1922" t="s">
        <v>13638</v>
      </c>
      <c r="T1922" t="s">
        <v>13638</v>
      </c>
      <c r="U1922" s="17">
        <v>45546</v>
      </c>
      <c r="W1922">
        <v>1166.1612</v>
      </c>
      <c r="Y1922">
        <v>0</v>
      </c>
      <c r="Z1922" s="7">
        <v>0</v>
      </c>
      <c r="AP1922">
        <f t="shared" si="29"/>
        <v>1921</v>
      </c>
    </row>
    <row r="1923" spans="1:42" x14ac:dyDescent="0.25">
      <c r="A1923" t="s">
        <v>45159</v>
      </c>
      <c r="N1923" t="s">
        <v>1</v>
      </c>
      <c r="O1923" t="s">
        <v>16812</v>
      </c>
      <c r="P1923" t="s">
        <v>13638</v>
      </c>
      <c r="Q1923" t="s">
        <v>13638</v>
      </c>
      <c r="R1923">
        <v>1169.8130000000001</v>
      </c>
      <c r="S1923" t="s">
        <v>13638</v>
      </c>
      <c r="T1923" t="s">
        <v>13638</v>
      </c>
      <c r="U1923" s="17">
        <v>45546</v>
      </c>
      <c r="W1923">
        <v>1169.8130000000001</v>
      </c>
      <c r="Y1923">
        <v>0</v>
      </c>
      <c r="Z1923" s="7">
        <v>0</v>
      </c>
      <c r="AP1923">
        <f t="shared" si="29"/>
        <v>1922</v>
      </c>
    </row>
    <row r="1924" spans="1:42" x14ac:dyDescent="0.25">
      <c r="A1924" t="s">
        <v>45160</v>
      </c>
      <c r="N1924" t="s">
        <v>1</v>
      </c>
      <c r="O1924" t="s">
        <v>16813</v>
      </c>
      <c r="P1924" t="s">
        <v>13638</v>
      </c>
      <c r="Q1924" t="s">
        <v>16814</v>
      </c>
      <c r="R1924">
        <v>1042.6600000000001</v>
      </c>
      <c r="S1924" t="s">
        <v>13638</v>
      </c>
      <c r="T1924" t="s">
        <v>13638</v>
      </c>
      <c r="U1924" s="17">
        <v>45546</v>
      </c>
      <c r="W1924">
        <v>1042.6600000000001</v>
      </c>
      <c r="Y1924">
        <v>1042.6600000000001</v>
      </c>
      <c r="Z1924" s="7">
        <v>0</v>
      </c>
      <c r="AP1924">
        <f t="shared" ref="AP1924:AP1987" si="30">AP1923+1</f>
        <v>1923</v>
      </c>
    </row>
    <row r="1925" spans="1:42" x14ac:dyDescent="0.25">
      <c r="A1925" t="s">
        <v>45161</v>
      </c>
      <c r="N1925" t="s">
        <v>1</v>
      </c>
      <c r="O1925" t="s">
        <v>16815</v>
      </c>
      <c r="P1925" t="s">
        <v>16816</v>
      </c>
      <c r="Q1925" t="s">
        <v>13638</v>
      </c>
      <c r="R1925">
        <v>3624.2057</v>
      </c>
      <c r="S1925" t="s">
        <v>13638</v>
      </c>
      <c r="T1925" t="s">
        <v>13638</v>
      </c>
      <c r="U1925" s="17">
        <v>45546</v>
      </c>
      <c r="W1925">
        <v>3624.2057</v>
      </c>
      <c r="Y1925">
        <v>3057.5536000000002</v>
      </c>
      <c r="Z1925" s="7">
        <v>4.8396883918372602E-2</v>
      </c>
      <c r="AP1925">
        <f t="shared" si="30"/>
        <v>1924</v>
      </c>
    </row>
    <row r="1926" spans="1:42" x14ac:dyDescent="0.25">
      <c r="A1926" t="s">
        <v>45162</v>
      </c>
      <c r="N1926" t="s">
        <v>1</v>
      </c>
      <c r="O1926" t="s">
        <v>16817</v>
      </c>
      <c r="P1926" t="s">
        <v>16818</v>
      </c>
      <c r="Q1926" t="s">
        <v>13638</v>
      </c>
      <c r="R1926">
        <v>3656.9589999999998</v>
      </c>
      <c r="S1926" t="s">
        <v>13638</v>
      </c>
      <c r="T1926" t="s">
        <v>13638</v>
      </c>
      <c r="U1926" s="17">
        <v>45546</v>
      </c>
      <c r="W1926">
        <v>3656.9589999999998</v>
      </c>
      <c r="Y1926">
        <v>3075.9821999999999</v>
      </c>
      <c r="Z1926" s="7">
        <v>4.925254081671504E-2</v>
      </c>
      <c r="AP1926">
        <f t="shared" si="30"/>
        <v>1925</v>
      </c>
    </row>
    <row r="1927" spans="1:42" x14ac:dyDescent="0.25">
      <c r="A1927" t="s">
        <v>45163</v>
      </c>
      <c r="N1927" t="s">
        <v>1</v>
      </c>
      <c r="O1927" t="s">
        <v>16819</v>
      </c>
      <c r="P1927" t="s">
        <v>13638</v>
      </c>
      <c r="Q1927" t="s">
        <v>16820</v>
      </c>
      <c r="R1927">
        <v>1042.6600000000001</v>
      </c>
      <c r="S1927" t="s">
        <v>13638</v>
      </c>
      <c r="T1927" t="s">
        <v>13638</v>
      </c>
      <c r="U1927" s="17">
        <v>45546</v>
      </c>
      <c r="W1927">
        <v>1042.6600000000001</v>
      </c>
      <c r="Y1927">
        <v>1042.6600000000001</v>
      </c>
      <c r="Z1927" s="7">
        <v>0</v>
      </c>
      <c r="AP1927">
        <f t="shared" si="30"/>
        <v>1926</v>
      </c>
    </row>
    <row r="1928" spans="1:42" x14ac:dyDescent="0.25">
      <c r="A1928" t="s">
        <v>45164</v>
      </c>
      <c r="N1928" t="s">
        <v>1</v>
      </c>
      <c r="O1928" t="s">
        <v>16821</v>
      </c>
      <c r="P1928" t="s">
        <v>16822</v>
      </c>
      <c r="Q1928" t="s">
        <v>13638</v>
      </c>
      <c r="R1928">
        <v>1000.0178</v>
      </c>
      <c r="S1928" t="s">
        <v>13638</v>
      </c>
      <c r="T1928" t="s">
        <v>13638</v>
      </c>
      <c r="U1928" s="17">
        <v>45546</v>
      </c>
      <c r="W1928">
        <v>1000.0178</v>
      </c>
      <c r="Y1928">
        <v>0</v>
      </c>
      <c r="Z1928" s="7">
        <v>0</v>
      </c>
      <c r="AP1928">
        <f t="shared" si="30"/>
        <v>1927</v>
      </c>
    </row>
    <row r="1929" spans="1:42" x14ac:dyDescent="0.25">
      <c r="A1929" t="s">
        <v>45165</v>
      </c>
      <c r="N1929" t="s">
        <v>1</v>
      </c>
      <c r="O1929" t="s">
        <v>16823</v>
      </c>
      <c r="P1929" t="s">
        <v>16824</v>
      </c>
      <c r="Q1929" t="s">
        <v>13638</v>
      </c>
      <c r="R1929">
        <v>1059.5279</v>
      </c>
      <c r="S1929" t="s">
        <v>13638</v>
      </c>
      <c r="T1929" t="s">
        <v>13638</v>
      </c>
      <c r="U1929" s="17">
        <v>45546</v>
      </c>
      <c r="W1929">
        <v>1059.5279</v>
      </c>
      <c r="Y1929">
        <v>0</v>
      </c>
      <c r="Z1929" s="7">
        <v>0</v>
      </c>
      <c r="AP1929">
        <f t="shared" si="30"/>
        <v>1928</v>
      </c>
    </row>
    <row r="1930" spans="1:42" x14ac:dyDescent="0.25">
      <c r="A1930" t="s">
        <v>45166</v>
      </c>
      <c r="N1930" t="s">
        <v>1</v>
      </c>
      <c r="O1930" t="s">
        <v>16825</v>
      </c>
      <c r="P1930" t="s">
        <v>16826</v>
      </c>
      <c r="Q1930" t="s">
        <v>13638</v>
      </c>
      <c r="R1930">
        <v>1000</v>
      </c>
      <c r="S1930" t="s">
        <v>13638</v>
      </c>
      <c r="T1930" t="s">
        <v>13638</v>
      </c>
      <c r="U1930" s="17">
        <v>45546</v>
      </c>
      <c r="W1930">
        <v>1000</v>
      </c>
      <c r="Y1930">
        <v>0</v>
      </c>
      <c r="Z1930" s="7">
        <v>0</v>
      </c>
      <c r="AP1930">
        <f t="shared" si="30"/>
        <v>1929</v>
      </c>
    </row>
    <row r="1931" spans="1:42" x14ac:dyDescent="0.25">
      <c r="A1931" t="s">
        <v>45167</v>
      </c>
      <c r="N1931" t="s">
        <v>1</v>
      </c>
      <c r="O1931" t="s">
        <v>16827</v>
      </c>
      <c r="P1931" t="s">
        <v>16828</v>
      </c>
      <c r="Q1931" t="s">
        <v>13638</v>
      </c>
      <c r="R1931">
        <v>1059.0590999999999</v>
      </c>
      <c r="S1931" t="s">
        <v>13638</v>
      </c>
      <c r="T1931" t="s">
        <v>13638</v>
      </c>
      <c r="U1931" s="17">
        <v>45546</v>
      </c>
      <c r="W1931">
        <v>1059.0590999999999</v>
      </c>
      <c r="Y1931">
        <v>0</v>
      </c>
      <c r="Z1931" s="7">
        <v>0</v>
      </c>
      <c r="AP1931">
        <f t="shared" si="30"/>
        <v>1930</v>
      </c>
    </row>
    <row r="1932" spans="1:42" x14ac:dyDescent="0.25">
      <c r="A1932" t="s">
        <v>45168</v>
      </c>
      <c r="N1932" t="s">
        <v>1</v>
      </c>
      <c r="O1932" t="s">
        <v>16829</v>
      </c>
      <c r="P1932" t="s">
        <v>13638</v>
      </c>
      <c r="Q1932" t="s">
        <v>16830</v>
      </c>
      <c r="R1932">
        <v>1000.0133</v>
      </c>
      <c r="S1932" t="s">
        <v>13638</v>
      </c>
      <c r="T1932" t="s">
        <v>13638</v>
      </c>
      <c r="U1932" s="17">
        <v>45546</v>
      </c>
      <c r="W1932">
        <v>1000.0133</v>
      </c>
      <c r="Y1932">
        <v>1000</v>
      </c>
      <c r="Z1932" s="7">
        <v>3.7631550400263336E-6</v>
      </c>
      <c r="AP1932">
        <f t="shared" si="30"/>
        <v>1931</v>
      </c>
    </row>
    <row r="1933" spans="1:42" x14ac:dyDescent="0.25">
      <c r="A1933" t="s">
        <v>45169</v>
      </c>
      <c r="N1933" t="s">
        <v>1</v>
      </c>
      <c r="O1933" t="s">
        <v>16831</v>
      </c>
      <c r="P1933" t="s">
        <v>16832</v>
      </c>
      <c r="Q1933" t="s">
        <v>13638</v>
      </c>
      <c r="R1933">
        <v>1289.848</v>
      </c>
      <c r="S1933" t="s">
        <v>13638</v>
      </c>
      <c r="T1933" t="s">
        <v>13638</v>
      </c>
      <c r="U1933" s="17">
        <v>45546</v>
      </c>
      <c r="W1933">
        <v>1289.848</v>
      </c>
      <c r="Y1933">
        <v>1082.5488</v>
      </c>
      <c r="Z1933" s="7">
        <v>4.9882293537756084E-2</v>
      </c>
      <c r="AP1933">
        <f t="shared" si="30"/>
        <v>1932</v>
      </c>
    </row>
    <row r="1934" spans="1:42" x14ac:dyDescent="0.25">
      <c r="A1934" t="s">
        <v>45170</v>
      </c>
      <c r="N1934" t="s">
        <v>1</v>
      </c>
      <c r="O1934" t="s">
        <v>16833</v>
      </c>
      <c r="P1934" t="s">
        <v>16834</v>
      </c>
      <c r="Q1934" t="s">
        <v>16835</v>
      </c>
      <c r="R1934">
        <v>1002.8016</v>
      </c>
      <c r="S1934" t="s">
        <v>13638</v>
      </c>
      <c r="T1934" t="s">
        <v>13638</v>
      </c>
      <c r="U1934" s="17">
        <v>45546</v>
      </c>
      <c r="W1934">
        <v>1002.8016</v>
      </c>
      <c r="Y1934">
        <v>1001.1561</v>
      </c>
      <c r="Z1934" s="7">
        <v>4.6469479662114566E-4</v>
      </c>
      <c r="AP1934">
        <f t="shared" si="30"/>
        <v>1933</v>
      </c>
    </row>
    <row r="1935" spans="1:42" x14ac:dyDescent="0.25">
      <c r="A1935" t="s">
        <v>45171</v>
      </c>
      <c r="N1935" t="s">
        <v>1</v>
      </c>
      <c r="O1935" t="s">
        <v>16836</v>
      </c>
      <c r="P1935" t="s">
        <v>16837</v>
      </c>
      <c r="Q1935" t="s">
        <v>16838</v>
      </c>
      <c r="R1935">
        <v>1000.1836</v>
      </c>
      <c r="S1935" t="s">
        <v>13638</v>
      </c>
      <c r="T1935" t="s">
        <v>13638</v>
      </c>
      <c r="U1935" s="17">
        <v>45546</v>
      </c>
      <c r="W1935">
        <v>1000.1836</v>
      </c>
      <c r="Y1935">
        <v>1000.5251</v>
      </c>
      <c r="Z1935" s="7">
        <v>-9.6590576410537921E-5</v>
      </c>
      <c r="AP1935">
        <f t="shared" si="30"/>
        <v>1934</v>
      </c>
    </row>
    <row r="1936" spans="1:42" x14ac:dyDescent="0.25">
      <c r="A1936" t="s">
        <v>45172</v>
      </c>
      <c r="N1936" t="s">
        <v>1</v>
      </c>
      <c r="O1936" t="s">
        <v>16839</v>
      </c>
      <c r="P1936" t="s">
        <v>13638</v>
      </c>
      <c r="Q1936" t="s">
        <v>16840</v>
      </c>
      <c r="R1936">
        <v>1000.0133</v>
      </c>
      <c r="S1936" t="s">
        <v>13638</v>
      </c>
      <c r="T1936" t="s">
        <v>13638</v>
      </c>
      <c r="U1936" s="17">
        <v>45546</v>
      </c>
      <c r="W1936">
        <v>1000.0133</v>
      </c>
      <c r="Y1936">
        <v>1000</v>
      </c>
      <c r="Z1936" s="7">
        <v>3.7631550400263336E-6</v>
      </c>
      <c r="AP1936">
        <f t="shared" si="30"/>
        <v>1935</v>
      </c>
    </row>
    <row r="1937" spans="1:42" x14ac:dyDescent="0.25">
      <c r="A1937" t="s">
        <v>45173</v>
      </c>
      <c r="N1937" t="s">
        <v>1</v>
      </c>
      <c r="O1937" t="s">
        <v>16841</v>
      </c>
      <c r="P1937" t="s">
        <v>16842</v>
      </c>
      <c r="Q1937" t="s">
        <v>13638</v>
      </c>
      <c r="R1937">
        <v>1280.6797999999999</v>
      </c>
      <c r="S1937" t="s">
        <v>13638</v>
      </c>
      <c r="T1937" t="s">
        <v>13638</v>
      </c>
      <c r="U1937" s="17">
        <v>45546</v>
      </c>
      <c r="W1937">
        <v>1280.6797999999999</v>
      </c>
      <c r="Y1937">
        <v>1079.2175</v>
      </c>
      <c r="Z1937" s="7">
        <v>4.8721857582761707E-2</v>
      </c>
      <c r="AP1937">
        <f t="shared" si="30"/>
        <v>1936</v>
      </c>
    </row>
    <row r="1938" spans="1:42" x14ac:dyDescent="0.25">
      <c r="A1938" t="s">
        <v>45174</v>
      </c>
      <c r="N1938" t="s">
        <v>1</v>
      </c>
      <c r="O1938" t="s">
        <v>16843</v>
      </c>
      <c r="P1938" t="s">
        <v>16844</v>
      </c>
      <c r="Q1938" t="s">
        <v>16845</v>
      </c>
      <c r="R1938">
        <v>1002.7576</v>
      </c>
      <c r="S1938" t="s">
        <v>13638</v>
      </c>
      <c r="T1938" t="s">
        <v>13638</v>
      </c>
      <c r="U1938" s="17">
        <v>45546</v>
      </c>
      <c r="W1938">
        <v>1002.7576</v>
      </c>
      <c r="Y1938">
        <v>1001.0983</v>
      </c>
      <c r="Z1938" s="7">
        <v>4.6861600044678653E-4</v>
      </c>
      <c r="AP1938">
        <f t="shared" si="30"/>
        <v>1937</v>
      </c>
    </row>
    <row r="1939" spans="1:42" x14ac:dyDescent="0.25">
      <c r="A1939" t="s">
        <v>45175</v>
      </c>
      <c r="N1939" t="s">
        <v>1</v>
      </c>
      <c r="O1939" t="s">
        <v>16846</v>
      </c>
      <c r="P1939" t="s">
        <v>16847</v>
      </c>
      <c r="Q1939" t="s">
        <v>16848</v>
      </c>
      <c r="R1939">
        <v>1000.2124</v>
      </c>
      <c r="S1939" t="s">
        <v>13638</v>
      </c>
      <c r="T1939" t="s">
        <v>13638</v>
      </c>
      <c r="U1939" s="17">
        <v>45546</v>
      </c>
      <c r="W1939">
        <v>1000.2124</v>
      </c>
      <c r="Y1939">
        <v>1000.504</v>
      </c>
      <c r="Z1939" s="7">
        <v>-8.2476583601387432E-5</v>
      </c>
      <c r="AP1939">
        <f t="shared" si="30"/>
        <v>1938</v>
      </c>
    </row>
    <row r="1940" spans="1:42" x14ac:dyDescent="0.25">
      <c r="A1940" t="s">
        <v>45176</v>
      </c>
      <c r="N1940" t="s">
        <v>1</v>
      </c>
      <c r="O1940" t="s">
        <v>16849</v>
      </c>
      <c r="P1940" t="s">
        <v>13638</v>
      </c>
      <c r="Q1940" t="s">
        <v>13638</v>
      </c>
      <c r="R1940">
        <v>1000</v>
      </c>
      <c r="S1940" t="s">
        <v>13638</v>
      </c>
      <c r="T1940" t="s">
        <v>13638</v>
      </c>
      <c r="U1940" s="17">
        <v>45546</v>
      </c>
      <c r="W1940">
        <v>1000</v>
      </c>
      <c r="Y1940">
        <v>0</v>
      </c>
      <c r="Z1940" s="7">
        <v>0</v>
      </c>
      <c r="AP1940">
        <f t="shared" si="30"/>
        <v>1939</v>
      </c>
    </row>
    <row r="1941" spans="1:42" x14ac:dyDescent="0.25">
      <c r="A1941" t="s">
        <v>45177</v>
      </c>
      <c r="N1941" t="s">
        <v>1</v>
      </c>
      <c r="O1941" t="s">
        <v>16850</v>
      </c>
      <c r="P1941" t="s">
        <v>13638</v>
      </c>
      <c r="Q1941" t="s">
        <v>13638</v>
      </c>
      <c r="R1941">
        <v>1144.7435</v>
      </c>
      <c r="S1941" t="s">
        <v>13638</v>
      </c>
      <c r="T1941" t="s">
        <v>13638</v>
      </c>
      <c r="U1941" s="17">
        <v>45546</v>
      </c>
      <c r="W1941">
        <v>1144.7435</v>
      </c>
      <c r="Y1941">
        <v>0</v>
      </c>
      <c r="Z1941" s="7">
        <v>0</v>
      </c>
      <c r="AP1941">
        <f t="shared" si="30"/>
        <v>1940</v>
      </c>
    </row>
    <row r="1942" spans="1:42" x14ac:dyDescent="0.25">
      <c r="A1942" t="s">
        <v>45178</v>
      </c>
      <c r="N1942" t="s">
        <v>1</v>
      </c>
      <c r="O1942" t="s">
        <v>16851</v>
      </c>
      <c r="P1942" t="s">
        <v>13638</v>
      </c>
      <c r="Q1942" t="s">
        <v>13638</v>
      </c>
      <c r="R1942">
        <v>1000</v>
      </c>
      <c r="S1942" t="s">
        <v>13638</v>
      </c>
      <c r="T1942" t="s">
        <v>13638</v>
      </c>
      <c r="U1942" s="17">
        <v>45546</v>
      </c>
      <c r="W1942">
        <v>1000</v>
      </c>
      <c r="Y1942">
        <v>0</v>
      </c>
      <c r="Z1942" s="7">
        <v>0</v>
      </c>
      <c r="AP1942">
        <f t="shared" si="30"/>
        <v>1941</v>
      </c>
    </row>
    <row r="1943" spans="1:42" x14ac:dyDescent="0.25">
      <c r="A1943" t="s">
        <v>45179</v>
      </c>
      <c r="N1943" t="s">
        <v>1</v>
      </c>
      <c r="O1943" t="s">
        <v>16852</v>
      </c>
      <c r="P1943" t="s">
        <v>13638</v>
      </c>
      <c r="Q1943" t="s">
        <v>13638</v>
      </c>
      <c r="R1943">
        <v>1144.75</v>
      </c>
      <c r="S1943" t="s">
        <v>13638</v>
      </c>
      <c r="T1943" t="s">
        <v>13638</v>
      </c>
      <c r="U1943" s="17">
        <v>45546</v>
      </c>
      <c r="W1943">
        <v>1144.75</v>
      </c>
      <c r="Y1943">
        <v>0</v>
      </c>
      <c r="Z1943" s="7">
        <v>0</v>
      </c>
      <c r="AP1943">
        <f t="shared" si="30"/>
        <v>1942</v>
      </c>
    </row>
    <row r="1944" spans="1:42" x14ac:dyDescent="0.25">
      <c r="A1944" t="s">
        <v>45180</v>
      </c>
      <c r="N1944" t="s">
        <v>1</v>
      </c>
      <c r="O1944" t="s">
        <v>16853</v>
      </c>
      <c r="P1944" t="s">
        <v>13638</v>
      </c>
      <c r="Q1944" t="s">
        <v>16854</v>
      </c>
      <c r="R1944">
        <v>1000.005</v>
      </c>
      <c r="S1944" t="s">
        <v>13638</v>
      </c>
      <c r="T1944" t="s">
        <v>13638</v>
      </c>
      <c r="U1944" s="17">
        <v>45546</v>
      </c>
      <c r="W1944">
        <v>1000.005</v>
      </c>
      <c r="Y1944">
        <v>100.0005</v>
      </c>
      <c r="Z1944" s="7">
        <v>0.70756608566964818</v>
      </c>
      <c r="AP1944">
        <f t="shared" si="30"/>
        <v>1943</v>
      </c>
    </row>
    <row r="1945" spans="1:42" x14ac:dyDescent="0.25">
      <c r="A1945" t="s">
        <v>45181</v>
      </c>
      <c r="N1945" t="s">
        <v>1</v>
      </c>
      <c r="O1945" t="s">
        <v>16855</v>
      </c>
      <c r="P1945" t="s">
        <v>13638</v>
      </c>
      <c r="Q1945" t="s">
        <v>16856</v>
      </c>
      <c r="R1945">
        <v>1000.005</v>
      </c>
      <c r="S1945" t="s">
        <v>13638</v>
      </c>
      <c r="T1945" t="s">
        <v>13638</v>
      </c>
      <c r="U1945" s="17">
        <v>45546</v>
      </c>
      <c r="W1945">
        <v>1000.005</v>
      </c>
      <c r="Y1945">
        <v>100.0005</v>
      </c>
      <c r="Z1945" s="7">
        <v>0.70756608566964818</v>
      </c>
      <c r="AP1945">
        <f t="shared" si="30"/>
        <v>1944</v>
      </c>
    </row>
    <row r="1946" spans="1:42" x14ac:dyDescent="0.25">
      <c r="A1946" t="s">
        <v>45182</v>
      </c>
      <c r="N1946" t="s">
        <v>1</v>
      </c>
      <c r="O1946" t="s">
        <v>16857</v>
      </c>
      <c r="P1946" t="s">
        <v>16858</v>
      </c>
      <c r="Q1946" t="s">
        <v>13638</v>
      </c>
      <c r="R1946">
        <v>1328.3837000000001</v>
      </c>
      <c r="S1946" t="s">
        <v>13638</v>
      </c>
      <c r="T1946" t="s">
        <v>13638</v>
      </c>
      <c r="U1946" s="17">
        <v>45546</v>
      </c>
      <c r="W1946">
        <v>1328.3837000000001</v>
      </c>
      <c r="Y1946">
        <v>111.637</v>
      </c>
      <c r="Z1946" s="7">
        <v>0.76582525322571193</v>
      </c>
      <c r="AP1946">
        <f t="shared" si="30"/>
        <v>1945</v>
      </c>
    </row>
    <row r="1947" spans="1:42" x14ac:dyDescent="0.25">
      <c r="A1947" t="s">
        <v>45183</v>
      </c>
      <c r="N1947" t="s">
        <v>1</v>
      </c>
      <c r="O1947" t="s">
        <v>16859</v>
      </c>
      <c r="P1947" t="s">
        <v>16860</v>
      </c>
      <c r="Q1947" t="s">
        <v>13638</v>
      </c>
      <c r="R1947">
        <v>1000</v>
      </c>
      <c r="S1947" t="s">
        <v>13638</v>
      </c>
      <c r="T1947" t="s">
        <v>13638</v>
      </c>
      <c r="U1947" s="17">
        <v>45546</v>
      </c>
      <c r="W1947">
        <v>1000</v>
      </c>
      <c r="Y1947">
        <v>0</v>
      </c>
      <c r="Z1947" s="7">
        <v>0</v>
      </c>
      <c r="AP1947">
        <f t="shared" si="30"/>
        <v>1946</v>
      </c>
    </row>
    <row r="1948" spans="1:42" x14ac:dyDescent="0.25">
      <c r="A1948" t="s">
        <v>45184</v>
      </c>
      <c r="N1948" t="s">
        <v>1</v>
      </c>
      <c r="O1948" t="s">
        <v>16861</v>
      </c>
      <c r="P1948" t="s">
        <v>16862</v>
      </c>
      <c r="Q1948" t="s">
        <v>13638</v>
      </c>
      <c r="R1948">
        <v>1172.0514000000001</v>
      </c>
      <c r="S1948" t="s">
        <v>13638</v>
      </c>
      <c r="T1948" t="s">
        <v>13638</v>
      </c>
      <c r="U1948" s="17">
        <v>45546</v>
      </c>
      <c r="W1948">
        <v>1172.0514000000001</v>
      </c>
      <c r="Y1948">
        <v>0</v>
      </c>
      <c r="Z1948" s="7">
        <v>0</v>
      </c>
      <c r="AP1948">
        <f t="shared" si="30"/>
        <v>1947</v>
      </c>
    </row>
    <row r="1949" spans="1:42" x14ac:dyDescent="0.25">
      <c r="A1949" t="s">
        <v>45185</v>
      </c>
      <c r="N1949" t="s">
        <v>1</v>
      </c>
      <c r="O1949" t="s">
        <v>16863</v>
      </c>
      <c r="P1949" t="s">
        <v>16864</v>
      </c>
      <c r="Q1949" t="s">
        <v>13638</v>
      </c>
      <c r="R1949">
        <v>1000</v>
      </c>
      <c r="S1949" t="s">
        <v>13638</v>
      </c>
      <c r="T1949" t="s">
        <v>13638</v>
      </c>
      <c r="U1949" s="17">
        <v>45546</v>
      </c>
      <c r="W1949">
        <v>1000</v>
      </c>
      <c r="Y1949">
        <v>0</v>
      </c>
      <c r="Z1949" s="7">
        <v>0</v>
      </c>
      <c r="AP1949">
        <f t="shared" si="30"/>
        <v>1948</v>
      </c>
    </row>
    <row r="1950" spans="1:42" x14ac:dyDescent="0.25">
      <c r="A1950" t="s">
        <v>45186</v>
      </c>
      <c r="N1950" t="s">
        <v>1</v>
      </c>
      <c r="O1950" t="s">
        <v>16865</v>
      </c>
      <c r="P1950" t="s">
        <v>16866</v>
      </c>
      <c r="Q1950" t="s">
        <v>13638</v>
      </c>
      <c r="R1950">
        <v>1172.0681</v>
      </c>
      <c r="S1950" t="s">
        <v>13638</v>
      </c>
      <c r="T1950" t="s">
        <v>13638</v>
      </c>
      <c r="U1950" s="17">
        <v>45546</v>
      </c>
      <c r="W1950">
        <v>1172.0681</v>
      </c>
      <c r="Y1950">
        <v>0</v>
      </c>
      <c r="Z1950" s="7">
        <v>0</v>
      </c>
      <c r="AP1950">
        <f t="shared" si="30"/>
        <v>1949</v>
      </c>
    </row>
    <row r="1951" spans="1:42" x14ac:dyDescent="0.25">
      <c r="A1951" t="s">
        <v>45187</v>
      </c>
      <c r="N1951" t="s">
        <v>1</v>
      </c>
      <c r="O1951" t="s">
        <v>16867</v>
      </c>
      <c r="P1951" t="s">
        <v>16868</v>
      </c>
      <c r="Q1951" t="s">
        <v>16869</v>
      </c>
      <c r="R1951">
        <v>1000.3521</v>
      </c>
      <c r="S1951" t="s">
        <v>13638</v>
      </c>
      <c r="T1951" t="s">
        <v>13638</v>
      </c>
      <c r="U1951" s="17">
        <v>45546</v>
      </c>
      <c r="W1951">
        <v>1000.3521</v>
      </c>
      <c r="Y1951">
        <v>100.0605</v>
      </c>
      <c r="Z1951" s="7">
        <v>0.70748191190423171</v>
      </c>
      <c r="AP1951">
        <f t="shared" si="30"/>
        <v>1950</v>
      </c>
    </row>
    <row r="1952" spans="1:42" x14ac:dyDescent="0.25">
      <c r="A1952" t="s">
        <v>45188</v>
      </c>
      <c r="N1952" t="s">
        <v>1</v>
      </c>
      <c r="O1952" t="s">
        <v>16870</v>
      </c>
      <c r="P1952" t="s">
        <v>16871</v>
      </c>
      <c r="Q1952" t="s">
        <v>13638</v>
      </c>
      <c r="R1952">
        <v>1321.6416999999999</v>
      </c>
      <c r="S1952" t="s">
        <v>13638</v>
      </c>
      <c r="T1952" t="s">
        <v>13638</v>
      </c>
      <c r="U1952" s="17">
        <v>45546</v>
      </c>
      <c r="W1952">
        <v>1321.6416999999999</v>
      </c>
      <c r="Y1952">
        <v>111.3511</v>
      </c>
      <c r="Z1952" s="7">
        <v>0.76497444455126651</v>
      </c>
      <c r="AP1952">
        <f t="shared" si="30"/>
        <v>1951</v>
      </c>
    </row>
    <row r="1953" spans="1:42" x14ac:dyDescent="0.25">
      <c r="A1953" t="s">
        <v>45189</v>
      </c>
      <c r="N1953" t="s">
        <v>1</v>
      </c>
      <c r="O1953" t="s">
        <v>16872</v>
      </c>
      <c r="P1953" t="s">
        <v>16873</v>
      </c>
      <c r="Q1953" t="s">
        <v>16874</v>
      </c>
      <c r="R1953">
        <v>1000.3477</v>
      </c>
      <c r="S1953" t="s">
        <v>13638</v>
      </c>
      <c r="T1953" t="s">
        <v>13638</v>
      </c>
      <c r="U1953" s="17">
        <v>45546</v>
      </c>
      <c r="W1953">
        <v>1000.3477</v>
      </c>
      <c r="Y1953">
        <v>100.0586</v>
      </c>
      <c r="Z1953" s="7">
        <v>0.70748677031490725</v>
      </c>
      <c r="AP1953">
        <f t="shared" si="30"/>
        <v>1952</v>
      </c>
    </row>
    <row r="1954" spans="1:42" x14ac:dyDescent="0.25">
      <c r="A1954" t="s">
        <v>45190</v>
      </c>
      <c r="N1954" t="s">
        <v>1</v>
      </c>
      <c r="O1954" t="s">
        <v>2152</v>
      </c>
      <c r="P1954" t="s">
        <v>13638</v>
      </c>
      <c r="Q1954" t="s">
        <v>16875</v>
      </c>
      <c r="R1954">
        <v>1000.5109</v>
      </c>
      <c r="S1954" t="s">
        <v>13638</v>
      </c>
      <c r="T1954" t="s">
        <v>13638</v>
      </c>
      <c r="U1954" s="17">
        <v>45546</v>
      </c>
      <c r="W1954">
        <v>1000.5109</v>
      </c>
      <c r="Y1954">
        <v>1000</v>
      </c>
      <c r="Z1954" s="7">
        <v>1.4452267302456079E-4</v>
      </c>
      <c r="AP1954">
        <f t="shared" si="30"/>
        <v>1953</v>
      </c>
    </row>
    <row r="1955" spans="1:42" x14ac:dyDescent="0.25">
      <c r="A1955" t="s">
        <v>45191</v>
      </c>
      <c r="N1955" t="s">
        <v>1</v>
      </c>
      <c r="O1955" t="s">
        <v>2151</v>
      </c>
      <c r="P1955" t="s">
        <v>16876</v>
      </c>
      <c r="Q1955" t="s">
        <v>13638</v>
      </c>
      <c r="R1955">
        <v>1245.5053</v>
      </c>
      <c r="S1955" t="s">
        <v>13638</v>
      </c>
      <c r="T1955" t="s">
        <v>13638</v>
      </c>
      <c r="U1955" s="17">
        <v>45546</v>
      </c>
      <c r="W1955">
        <v>1245.5053</v>
      </c>
      <c r="Y1955">
        <v>1046.5309</v>
      </c>
      <c r="Z1955" s="7">
        <v>4.9554122041481463E-2</v>
      </c>
      <c r="AP1955">
        <f t="shared" si="30"/>
        <v>1954</v>
      </c>
    </row>
    <row r="1956" spans="1:42" x14ac:dyDescent="0.25">
      <c r="A1956" t="s">
        <v>45192</v>
      </c>
      <c r="N1956" t="s">
        <v>1</v>
      </c>
      <c r="O1956" t="s">
        <v>2150</v>
      </c>
      <c r="P1956" t="s">
        <v>16877</v>
      </c>
      <c r="Q1956" t="s">
        <v>16878</v>
      </c>
      <c r="R1956">
        <v>1002.3249</v>
      </c>
      <c r="S1956" t="s">
        <v>13638</v>
      </c>
      <c r="T1956" t="s">
        <v>13638</v>
      </c>
      <c r="U1956" s="17">
        <v>45546</v>
      </c>
      <c r="W1956">
        <v>1002.3249</v>
      </c>
      <c r="Y1956">
        <v>1000.8605</v>
      </c>
      <c r="Z1956" s="7">
        <v>4.1370832391685042E-4</v>
      </c>
      <c r="AP1956">
        <f t="shared" si="30"/>
        <v>1955</v>
      </c>
    </row>
    <row r="1957" spans="1:42" x14ac:dyDescent="0.25">
      <c r="A1957" t="s">
        <v>45193</v>
      </c>
      <c r="N1957" t="s">
        <v>1</v>
      </c>
      <c r="O1957" t="s">
        <v>2149</v>
      </c>
      <c r="P1957" t="s">
        <v>13638</v>
      </c>
      <c r="Q1957" t="s">
        <v>16879</v>
      </c>
      <c r="R1957">
        <v>1001.9097</v>
      </c>
      <c r="S1957" t="s">
        <v>13638</v>
      </c>
      <c r="T1957" t="s">
        <v>13638</v>
      </c>
      <c r="U1957" s="17">
        <v>45546</v>
      </c>
      <c r="W1957">
        <v>1001.9097</v>
      </c>
      <c r="Y1957">
        <v>1000</v>
      </c>
      <c r="Z1957" s="7">
        <v>5.3986261191774076E-4</v>
      </c>
      <c r="AP1957">
        <f t="shared" si="30"/>
        <v>1956</v>
      </c>
    </row>
    <row r="1958" spans="1:42" x14ac:dyDescent="0.25">
      <c r="A1958" t="s">
        <v>45194</v>
      </c>
      <c r="N1958" t="s">
        <v>1</v>
      </c>
      <c r="O1958" t="s">
        <v>2148</v>
      </c>
      <c r="P1958" t="s">
        <v>13638</v>
      </c>
      <c r="Q1958" t="s">
        <v>16880</v>
      </c>
      <c r="R1958">
        <v>1000.1316</v>
      </c>
      <c r="S1958" t="s">
        <v>13638</v>
      </c>
      <c r="T1958" t="s">
        <v>13638</v>
      </c>
      <c r="U1958" s="17">
        <v>45546</v>
      </c>
      <c r="W1958">
        <v>1000.1316</v>
      </c>
      <c r="Y1958">
        <v>1000.0001</v>
      </c>
      <c r="Z1958" s="7">
        <v>3.7205087477509835E-5</v>
      </c>
      <c r="AP1958">
        <f t="shared" si="30"/>
        <v>1957</v>
      </c>
    </row>
    <row r="1959" spans="1:42" x14ac:dyDescent="0.25">
      <c r="A1959" t="s">
        <v>45195</v>
      </c>
      <c r="N1959" t="s">
        <v>1</v>
      </c>
      <c r="O1959" t="s">
        <v>2147</v>
      </c>
      <c r="P1959" t="s">
        <v>16881</v>
      </c>
      <c r="Q1959" t="s">
        <v>13638</v>
      </c>
      <c r="R1959">
        <v>1242.2474</v>
      </c>
      <c r="S1959" t="s">
        <v>13638</v>
      </c>
      <c r="T1959" t="s">
        <v>13638</v>
      </c>
      <c r="U1959" s="17">
        <v>45546</v>
      </c>
      <c r="W1959">
        <v>1242.2474</v>
      </c>
      <c r="Y1959">
        <v>1045.6394</v>
      </c>
      <c r="Z1959" s="7">
        <v>4.90480155236801E-2</v>
      </c>
      <c r="AP1959">
        <f t="shared" si="30"/>
        <v>1958</v>
      </c>
    </row>
    <row r="1960" spans="1:42" x14ac:dyDescent="0.25">
      <c r="A1960" t="s">
        <v>45196</v>
      </c>
      <c r="N1960" t="s">
        <v>1</v>
      </c>
      <c r="O1960" t="s">
        <v>2146</v>
      </c>
      <c r="P1960" t="s">
        <v>16882</v>
      </c>
      <c r="Q1960" t="s">
        <v>16883</v>
      </c>
      <c r="R1960">
        <v>1002.3786</v>
      </c>
      <c r="S1960" t="s">
        <v>13638</v>
      </c>
      <c r="T1960" t="s">
        <v>13638</v>
      </c>
      <c r="U1960" s="17">
        <v>45546</v>
      </c>
      <c r="W1960">
        <v>1002.3786</v>
      </c>
      <c r="Y1960">
        <v>1000.8397</v>
      </c>
      <c r="Z1960" s="7">
        <v>4.3474936469323211E-4</v>
      </c>
      <c r="AP1960">
        <f t="shared" si="30"/>
        <v>1959</v>
      </c>
    </row>
    <row r="1961" spans="1:42" x14ac:dyDescent="0.25">
      <c r="A1961" t="s">
        <v>45197</v>
      </c>
      <c r="N1961" t="s">
        <v>1</v>
      </c>
      <c r="O1961" t="s">
        <v>2145</v>
      </c>
      <c r="P1961" t="s">
        <v>13638</v>
      </c>
      <c r="Q1961" t="s">
        <v>16884</v>
      </c>
      <c r="R1961">
        <v>1000.5064</v>
      </c>
      <c r="S1961" t="s">
        <v>13638</v>
      </c>
      <c r="T1961" t="s">
        <v>13638</v>
      </c>
      <c r="U1961" s="17">
        <v>45546</v>
      </c>
      <c r="W1961">
        <v>1000.5064</v>
      </c>
      <c r="Y1961">
        <v>1000</v>
      </c>
      <c r="Z1961" s="7">
        <v>1.4325001874482268E-4</v>
      </c>
      <c r="AP1961">
        <f t="shared" si="30"/>
        <v>1960</v>
      </c>
    </row>
    <row r="1962" spans="1:42" x14ac:dyDescent="0.25">
      <c r="A1962" t="s">
        <v>45198</v>
      </c>
      <c r="N1962" t="s">
        <v>1</v>
      </c>
      <c r="O1962" t="s">
        <v>2098</v>
      </c>
      <c r="P1962" t="s">
        <v>16885</v>
      </c>
      <c r="Q1962" t="s">
        <v>13638</v>
      </c>
      <c r="R1962">
        <v>1251.7889</v>
      </c>
      <c r="S1962" t="s">
        <v>13638</v>
      </c>
      <c r="T1962" t="s">
        <v>13638</v>
      </c>
      <c r="U1962" s="17">
        <v>45546</v>
      </c>
      <c r="W1962">
        <v>1251.7889</v>
      </c>
      <c r="Y1962">
        <v>1056.5872999999999</v>
      </c>
      <c r="Z1962" s="7">
        <v>4.8256403462954012E-2</v>
      </c>
      <c r="AP1962">
        <f t="shared" si="30"/>
        <v>1961</v>
      </c>
    </row>
    <row r="1963" spans="1:42" x14ac:dyDescent="0.25">
      <c r="A1963" t="s">
        <v>45199</v>
      </c>
      <c r="N1963" t="s">
        <v>1</v>
      </c>
      <c r="O1963" t="s">
        <v>2097</v>
      </c>
      <c r="P1963" t="s">
        <v>16886</v>
      </c>
      <c r="Q1963" t="s">
        <v>16887</v>
      </c>
      <c r="R1963">
        <v>1003.5502</v>
      </c>
      <c r="S1963" t="s">
        <v>13638</v>
      </c>
      <c r="T1963" t="s">
        <v>13638</v>
      </c>
      <c r="U1963" s="17">
        <v>45546</v>
      </c>
      <c r="W1963">
        <v>1003.5502</v>
      </c>
      <c r="Y1963">
        <v>1002.0165</v>
      </c>
      <c r="Z1963" s="7">
        <v>4.327728771880146E-4</v>
      </c>
      <c r="AP1963">
        <f t="shared" si="30"/>
        <v>1962</v>
      </c>
    </row>
    <row r="1964" spans="1:42" x14ac:dyDescent="0.25">
      <c r="A1964" t="s">
        <v>45200</v>
      </c>
      <c r="N1964" t="s">
        <v>1</v>
      </c>
      <c r="O1964" t="s">
        <v>16888</v>
      </c>
      <c r="P1964" t="s">
        <v>16889</v>
      </c>
      <c r="Q1964" t="s">
        <v>16890</v>
      </c>
      <c r="R1964">
        <v>1167.9773</v>
      </c>
      <c r="S1964" t="s">
        <v>13638</v>
      </c>
      <c r="T1964" t="s">
        <v>13638</v>
      </c>
      <c r="U1964" s="17">
        <v>45546</v>
      </c>
      <c r="W1964">
        <v>1167.9773</v>
      </c>
      <c r="Y1964">
        <v>0</v>
      </c>
      <c r="Z1964" s="7">
        <v>0</v>
      </c>
      <c r="AP1964">
        <f t="shared" si="30"/>
        <v>1963</v>
      </c>
    </row>
    <row r="1965" spans="1:42" x14ac:dyDescent="0.25">
      <c r="A1965" t="s">
        <v>45201</v>
      </c>
      <c r="N1965" t="s">
        <v>1</v>
      </c>
      <c r="O1965" t="s">
        <v>2095</v>
      </c>
      <c r="P1965" t="s">
        <v>13638</v>
      </c>
      <c r="Q1965" t="s">
        <v>16891</v>
      </c>
      <c r="R1965">
        <v>1001</v>
      </c>
      <c r="S1965" t="s">
        <v>13638</v>
      </c>
      <c r="T1965" t="s">
        <v>13638</v>
      </c>
      <c r="U1965" s="17">
        <v>45546</v>
      </c>
      <c r="W1965">
        <v>1001</v>
      </c>
      <c r="Y1965">
        <v>1001</v>
      </c>
      <c r="Z1965" s="7">
        <v>0</v>
      </c>
      <c r="AP1965">
        <f t="shared" si="30"/>
        <v>1964</v>
      </c>
    </row>
    <row r="1966" spans="1:42" x14ac:dyDescent="0.25">
      <c r="A1966" t="s">
        <v>45202</v>
      </c>
      <c r="N1966" t="s">
        <v>1</v>
      </c>
      <c r="O1966" t="s">
        <v>2094</v>
      </c>
      <c r="P1966" t="s">
        <v>16892</v>
      </c>
      <c r="Q1966" t="s">
        <v>16893</v>
      </c>
      <c r="R1966">
        <v>1001</v>
      </c>
      <c r="S1966" t="s">
        <v>13638</v>
      </c>
      <c r="T1966" t="s">
        <v>13638</v>
      </c>
      <c r="U1966" s="17">
        <v>45546</v>
      </c>
      <c r="W1966">
        <v>1001</v>
      </c>
      <c r="Y1966">
        <v>1001.9948000000001</v>
      </c>
      <c r="Z1966" s="7">
        <v>-2.8104371844062115E-4</v>
      </c>
      <c r="AP1966">
        <f t="shared" si="30"/>
        <v>1965</v>
      </c>
    </row>
    <row r="1967" spans="1:42" x14ac:dyDescent="0.25">
      <c r="A1967" t="s">
        <v>45203</v>
      </c>
      <c r="N1967" t="s">
        <v>1</v>
      </c>
      <c r="O1967" t="s">
        <v>2093</v>
      </c>
      <c r="P1967" t="s">
        <v>16894</v>
      </c>
      <c r="Q1967" t="s">
        <v>13638</v>
      </c>
      <c r="R1967">
        <v>1245.5790999999999</v>
      </c>
      <c r="S1967" t="s">
        <v>13638</v>
      </c>
      <c r="T1967" t="s">
        <v>13638</v>
      </c>
      <c r="U1967" s="17">
        <v>45546</v>
      </c>
      <c r="W1967">
        <v>1245.5790999999999</v>
      </c>
      <c r="Y1967">
        <v>1054.8758</v>
      </c>
      <c r="Z1967" s="7">
        <v>4.7296659806367103E-2</v>
      </c>
      <c r="AP1967">
        <f t="shared" si="30"/>
        <v>1966</v>
      </c>
    </row>
    <row r="1968" spans="1:42" x14ac:dyDescent="0.25">
      <c r="A1968" t="s">
        <v>45204</v>
      </c>
      <c r="N1968" t="s">
        <v>1</v>
      </c>
      <c r="O1968" t="s">
        <v>2092</v>
      </c>
      <c r="P1968" t="s">
        <v>16895</v>
      </c>
      <c r="Q1968" t="s">
        <v>16896</v>
      </c>
      <c r="R1968">
        <v>1002.5</v>
      </c>
      <c r="S1968" t="s">
        <v>13638</v>
      </c>
      <c r="T1968" t="s">
        <v>13638</v>
      </c>
      <c r="U1968" s="17">
        <v>45546</v>
      </c>
      <c r="W1968">
        <v>1002.5</v>
      </c>
      <c r="Y1968">
        <v>1001.9787</v>
      </c>
      <c r="Z1968" s="7">
        <v>1.4717275788722617E-4</v>
      </c>
      <c r="AP1968">
        <f t="shared" si="30"/>
        <v>1967</v>
      </c>
    </row>
    <row r="1969" spans="1:42" x14ac:dyDescent="0.25">
      <c r="A1969" t="s">
        <v>45205</v>
      </c>
      <c r="N1969" t="s">
        <v>1</v>
      </c>
      <c r="O1969" t="s">
        <v>2091</v>
      </c>
      <c r="P1969" t="s">
        <v>13638</v>
      </c>
      <c r="Q1969" t="s">
        <v>16897</v>
      </c>
      <c r="R1969">
        <v>1001.1664</v>
      </c>
      <c r="S1969" t="s">
        <v>13638</v>
      </c>
      <c r="T1969" t="s">
        <v>13638</v>
      </c>
      <c r="U1969" s="17">
        <v>45546</v>
      </c>
      <c r="W1969">
        <v>1001.1664</v>
      </c>
      <c r="Y1969">
        <v>1001.4987</v>
      </c>
      <c r="Z1969" s="7">
        <v>-9.3896643549307157E-5</v>
      </c>
      <c r="AP1969">
        <f t="shared" si="30"/>
        <v>1968</v>
      </c>
    </row>
    <row r="1970" spans="1:42" x14ac:dyDescent="0.25">
      <c r="A1970" t="s">
        <v>45206</v>
      </c>
      <c r="N1970" t="s">
        <v>1</v>
      </c>
      <c r="O1970" t="s">
        <v>2010</v>
      </c>
      <c r="P1970" t="s">
        <v>13638</v>
      </c>
      <c r="Q1970" t="s">
        <v>16898</v>
      </c>
      <c r="R1970">
        <v>1000</v>
      </c>
      <c r="S1970" t="s">
        <v>13638</v>
      </c>
      <c r="T1970" t="s">
        <v>13638</v>
      </c>
      <c r="U1970" s="17">
        <v>45546</v>
      </c>
      <c r="W1970">
        <v>1000</v>
      </c>
      <c r="Y1970">
        <v>1000</v>
      </c>
      <c r="Z1970" s="7">
        <v>0</v>
      </c>
      <c r="AP1970">
        <f t="shared" si="30"/>
        <v>1969</v>
      </c>
    </row>
    <row r="1971" spans="1:42" x14ac:dyDescent="0.25">
      <c r="A1971" t="s">
        <v>45207</v>
      </c>
      <c r="N1971" t="s">
        <v>1</v>
      </c>
      <c r="O1971" t="s">
        <v>2009</v>
      </c>
      <c r="P1971" t="s">
        <v>16899</v>
      </c>
      <c r="Q1971" t="s">
        <v>16900</v>
      </c>
      <c r="R1971">
        <v>1000.1723</v>
      </c>
      <c r="S1971" t="s">
        <v>13638</v>
      </c>
      <c r="T1971" t="s">
        <v>13638</v>
      </c>
      <c r="U1971" s="17">
        <v>45546</v>
      </c>
      <c r="W1971">
        <v>1000.1723</v>
      </c>
      <c r="Y1971">
        <v>1000.5203</v>
      </c>
      <c r="Z1971" s="7">
        <v>-9.8429819532785956E-5</v>
      </c>
      <c r="AP1971">
        <f t="shared" si="30"/>
        <v>1970</v>
      </c>
    </row>
    <row r="1972" spans="1:42" x14ac:dyDescent="0.25">
      <c r="N1972" t="s">
        <v>1</v>
      </c>
      <c r="O1972" t="s">
        <v>2008</v>
      </c>
      <c r="P1972" t="s">
        <v>13638</v>
      </c>
      <c r="Q1972" t="s">
        <v>16901</v>
      </c>
      <c r="R1972">
        <v>1000</v>
      </c>
      <c r="S1972" t="s">
        <v>13638</v>
      </c>
      <c r="T1972" t="s">
        <v>13638</v>
      </c>
      <c r="U1972" s="17">
        <v>45546</v>
      </c>
      <c r="W1972">
        <v>1000</v>
      </c>
      <c r="Y1972">
        <v>1000</v>
      </c>
      <c r="Z1972" s="7">
        <v>0</v>
      </c>
      <c r="AP1972">
        <f t="shared" si="30"/>
        <v>1971</v>
      </c>
    </row>
    <row r="1973" spans="1:42" x14ac:dyDescent="0.25">
      <c r="A1973" t="s">
        <v>18</v>
      </c>
      <c r="N1973" t="s">
        <v>1</v>
      </c>
      <c r="O1973" t="s">
        <v>2007</v>
      </c>
      <c r="P1973" t="s">
        <v>16902</v>
      </c>
      <c r="Q1973" t="s">
        <v>13638</v>
      </c>
      <c r="R1973">
        <v>1247.3911000000001</v>
      </c>
      <c r="S1973" t="s">
        <v>13638</v>
      </c>
      <c r="T1973" t="s">
        <v>13638</v>
      </c>
      <c r="U1973" s="17">
        <v>45546</v>
      </c>
      <c r="W1973">
        <v>1247.3911000000001</v>
      </c>
      <c r="Y1973">
        <v>1051.1602</v>
      </c>
      <c r="Z1973" s="7">
        <v>4.8723276512407487E-2</v>
      </c>
      <c r="AP1973">
        <f t="shared" si="30"/>
        <v>1972</v>
      </c>
    </row>
    <row r="1974" spans="1:42" x14ac:dyDescent="0.25">
      <c r="A1974" t="s">
        <v>45208</v>
      </c>
      <c r="N1974" t="s">
        <v>1</v>
      </c>
      <c r="O1974" t="s">
        <v>2006</v>
      </c>
      <c r="P1974" t="s">
        <v>16903</v>
      </c>
      <c r="Q1974" t="s">
        <v>16904</v>
      </c>
      <c r="R1974">
        <v>1000.1584</v>
      </c>
      <c r="S1974" t="s">
        <v>13638</v>
      </c>
      <c r="T1974" t="s">
        <v>13638</v>
      </c>
      <c r="U1974" s="17">
        <v>45546</v>
      </c>
      <c r="W1974">
        <v>1000.1584</v>
      </c>
      <c r="Y1974">
        <v>1000.5104</v>
      </c>
      <c r="Z1974" s="7">
        <v>-9.9562367078753766E-5</v>
      </c>
      <c r="AP1974">
        <f t="shared" si="30"/>
        <v>1973</v>
      </c>
    </row>
    <row r="1975" spans="1:42" x14ac:dyDescent="0.25">
      <c r="A1975" t="s">
        <v>45209</v>
      </c>
      <c r="N1975" t="s">
        <v>1</v>
      </c>
      <c r="O1975" t="s">
        <v>2005</v>
      </c>
      <c r="P1975" t="s">
        <v>16905</v>
      </c>
      <c r="Q1975" t="s">
        <v>13638</v>
      </c>
      <c r="R1975">
        <v>1251.55</v>
      </c>
      <c r="S1975" t="s">
        <v>13638</v>
      </c>
      <c r="T1975" t="s">
        <v>13638</v>
      </c>
      <c r="U1975" s="17">
        <v>45546</v>
      </c>
      <c r="W1975">
        <v>1251.55</v>
      </c>
      <c r="Y1975">
        <v>1052.2628</v>
      </c>
      <c r="Z1975" s="7">
        <v>4.9376345440856895E-2</v>
      </c>
      <c r="AP1975">
        <f t="shared" si="30"/>
        <v>1974</v>
      </c>
    </row>
    <row r="1976" spans="1:42" x14ac:dyDescent="0.25">
      <c r="A1976" t="s">
        <v>45210</v>
      </c>
      <c r="N1976" t="s">
        <v>1</v>
      </c>
      <c r="O1976" t="s">
        <v>16906</v>
      </c>
      <c r="P1976" t="s">
        <v>13638</v>
      </c>
      <c r="Q1976" t="s">
        <v>13638</v>
      </c>
      <c r="R1976">
        <v>1257.6548</v>
      </c>
      <c r="S1976" t="s">
        <v>13638</v>
      </c>
      <c r="T1976" t="s">
        <v>13638</v>
      </c>
      <c r="U1976" s="17">
        <v>45546</v>
      </c>
      <c r="W1976">
        <v>1257.6548</v>
      </c>
      <c r="Y1976">
        <v>0</v>
      </c>
      <c r="Z1976" s="7">
        <v>0</v>
      </c>
      <c r="AP1976">
        <f t="shared" si="30"/>
        <v>1975</v>
      </c>
    </row>
    <row r="1977" spans="1:42" x14ac:dyDescent="0.25">
      <c r="A1977" t="s">
        <v>45211</v>
      </c>
      <c r="N1977" t="s">
        <v>1</v>
      </c>
      <c r="O1977" t="s">
        <v>16907</v>
      </c>
      <c r="P1977" t="s">
        <v>13638</v>
      </c>
      <c r="Q1977" t="s">
        <v>13638</v>
      </c>
      <c r="R1977">
        <v>1073.9936</v>
      </c>
      <c r="S1977" t="s">
        <v>13638</v>
      </c>
      <c r="T1977" t="s">
        <v>13638</v>
      </c>
      <c r="U1977" s="17">
        <v>45546</v>
      </c>
      <c r="W1977">
        <v>1073.9936</v>
      </c>
      <c r="Y1977">
        <v>0</v>
      </c>
      <c r="Z1977" s="7">
        <v>0</v>
      </c>
      <c r="AP1977">
        <f t="shared" si="30"/>
        <v>1976</v>
      </c>
    </row>
    <row r="1978" spans="1:42" x14ac:dyDescent="0.25">
      <c r="A1978" t="s">
        <v>45212</v>
      </c>
      <c r="N1978" t="s">
        <v>1</v>
      </c>
      <c r="O1978" t="s">
        <v>16908</v>
      </c>
      <c r="P1978" t="s">
        <v>13638</v>
      </c>
      <c r="Q1978" t="s">
        <v>13638</v>
      </c>
      <c r="R1978">
        <v>1251.568</v>
      </c>
      <c r="S1978" t="s">
        <v>13638</v>
      </c>
      <c r="T1978" t="s">
        <v>13638</v>
      </c>
      <c r="U1978" s="17">
        <v>45546</v>
      </c>
      <c r="W1978">
        <v>1251.568</v>
      </c>
      <c r="Y1978">
        <v>0</v>
      </c>
      <c r="Z1978" s="7">
        <v>0</v>
      </c>
      <c r="AP1978">
        <f t="shared" si="30"/>
        <v>1977</v>
      </c>
    </row>
    <row r="1979" spans="1:42" x14ac:dyDescent="0.25">
      <c r="A1979" t="s">
        <v>45213</v>
      </c>
      <c r="N1979" t="s">
        <v>1</v>
      </c>
      <c r="O1979" t="s">
        <v>16909</v>
      </c>
      <c r="P1979" t="s">
        <v>13638</v>
      </c>
      <c r="Q1979" t="s">
        <v>13638</v>
      </c>
      <c r="R1979">
        <v>1073.9936</v>
      </c>
      <c r="S1979" t="s">
        <v>13638</v>
      </c>
      <c r="T1979" t="s">
        <v>13638</v>
      </c>
      <c r="U1979" s="17">
        <v>45546</v>
      </c>
      <c r="W1979">
        <v>1073.9936</v>
      </c>
      <c r="Y1979">
        <v>0</v>
      </c>
      <c r="Z1979" s="7">
        <v>0</v>
      </c>
      <c r="AP1979">
        <f t="shared" si="30"/>
        <v>1978</v>
      </c>
    </row>
    <row r="1980" spans="1:42" x14ac:dyDescent="0.25">
      <c r="A1980" t="s">
        <v>45214</v>
      </c>
      <c r="N1980" t="s">
        <v>1</v>
      </c>
      <c r="O1980" t="s">
        <v>16910</v>
      </c>
      <c r="P1980" t="s">
        <v>16911</v>
      </c>
      <c r="Q1980" t="s">
        <v>13638</v>
      </c>
      <c r="R1980">
        <v>1314.8902</v>
      </c>
      <c r="S1980" t="s">
        <v>13638</v>
      </c>
      <c r="T1980" t="s">
        <v>13638</v>
      </c>
      <c r="U1980" s="17">
        <v>45546</v>
      </c>
      <c r="W1980">
        <v>1314.8902</v>
      </c>
      <c r="Y1980">
        <v>1104.3442</v>
      </c>
      <c r="Z1980" s="7">
        <v>4.9680439701771384E-2</v>
      </c>
      <c r="AP1980">
        <f t="shared" si="30"/>
        <v>1979</v>
      </c>
    </row>
    <row r="1981" spans="1:42" x14ac:dyDescent="0.25">
      <c r="A1981" t="s">
        <v>45215</v>
      </c>
      <c r="N1981" t="s">
        <v>1</v>
      </c>
      <c r="O1981" t="s">
        <v>16912</v>
      </c>
      <c r="P1981" t="s">
        <v>16913</v>
      </c>
      <c r="Q1981" t="s">
        <v>13638</v>
      </c>
      <c r="R1981">
        <v>1307.9526000000001</v>
      </c>
      <c r="S1981" t="s">
        <v>13638</v>
      </c>
      <c r="T1981" t="s">
        <v>13638</v>
      </c>
      <c r="U1981" s="17">
        <v>45546</v>
      </c>
      <c r="W1981">
        <v>1307.9526000000001</v>
      </c>
      <c r="Y1981">
        <v>1102.3755000000001</v>
      </c>
      <c r="Z1981" s="7">
        <v>4.8676272185088187E-2</v>
      </c>
      <c r="AP1981">
        <f t="shared" si="30"/>
        <v>1980</v>
      </c>
    </row>
    <row r="1982" spans="1:42" x14ac:dyDescent="0.25">
      <c r="A1982" t="s">
        <v>45216</v>
      </c>
      <c r="N1982" t="s">
        <v>1</v>
      </c>
      <c r="O1982" t="s">
        <v>16914</v>
      </c>
      <c r="P1982" t="s">
        <v>13638</v>
      </c>
      <c r="Q1982" t="s">
        <v>16915</v>
      </c>
      <c r="R1982">
        <v>1003.6055</v>
      </c>
      <c r="S1982" t="s">
        <v>13638</v>
      </c>
      <c r="T1982" t="s">
        <v>13638</v>
      </c>
      <c r="U1982" s="17">
        <v>45546</v>
      </c>
      <c r="W1982">
        <v>1003.6055</v>
      </c>
      <c r="Y1982">
        <v>1003.6055</v>
      </c>
      <c r="Z1982" s="7">
        <v>0</v>
      </c>
      <c r="AP1982">
        <f t="shared" si="30"/>
        <v>1981</v>
      </c>
    </row>
    <row r="1983" spans="1:42" x14ac:dyDescent="0.25">
      <c r="A1983" t="s">
        <v>45217</v>
      </c>
      <c r="N1983" t="s">
        <v>1</v>
      </c>
      <c r="O1983" t="s">
        <v>16916</v>
      </c>
      <c r="P1983" t="s">
        <v>13638</v>
      </c>
      <c r="Q1983" t="s">
        <v>16917</v>
      </c>
      <c r="R1983">
        <v>1004.7568</v>
      </c>
      <c r="S1983" t="s">
        <v>13638</v>
      </c>
      <c r="T1983" t="s">
        <v>13638</v>
      </c>
      <c r="U1983" s="17">
        <v>45546</v>
      </c>
      <c r="W1983">
        <v>1004.7568</v>
      </c>
      <c r="Y1983">
        <v>1004.7568</v>
      </c>
      <c r="Z1983" s="7">
        <v>0</v>
      </c>
      <c r="AP1983">
        <f t="shared" si="30"/>
        <v>1982</v>
      </c>
    </row>
    <row r="1984" spans="1:42" x14ac:dyDescent="0.25">
      <c r="A1984" t="s">
        <v>45218</v>
      </c>
      <c r="N1984" t="s">
        <v>1</v>
      </c>
      <c r="O1984" t="s">
        <v>1787</v>
      </c>
      <c r="P1984" t="s">
        <v>13638</v>
      </c>
      <c r="Q1984" t="s">
        <v>16918</v>
      </c>
      <c r="R1984">
        <v>1026.5184999999999</v>
      </c>
      <c r="S1984" t="s">
        <v>13638</v>
      </c>
      <c r="T1984" t="s">
        <v>13638</v>
      </c>
      <c r="U1984" s="17">
        <v>45546</v>
      </c>
      <c r="W1984">
        <v>1026.5184999999999</v>
      </c>
      <c r="Y1984">
        <v>1000.65</v>
      </c>
      <c r="Z1984" s="7">
        <v>7.2282010436683919E-3</v>
      </c>
      <c r="AP1984">
        <f t="shared" si="30"/>
        <v>1983</v>
      </c>
    </row>
    <row r="1985" spans="1:42" x14ac:dyDescent="0.25">
      <c r="A1985" t="s">
        <v>45219</v>
      </c>
      <c r="N1985" t="s">
        <v>1</v>
      </c>
      <c r="O1985" t="s">
        <v>1786</v>
      </c>
      <c r="P1985" t="s">
        <v>16919</v>
      </c>
      <c r="Q1985" t="s">
        <v>13638</v>
      </c>
      <c r="R1985">
        <v>1277.6319000000001</v>
      </c>
      <c r="S1985" t="s">
        <v>13638</v>
      </c>
      <c r="T1985" t="s">
        <v>13638</v>
      </c>
      <c r="U1985" s="17">
        <v>45546</v>
      </c>
      <c r="W1985">
        <v>1277.6319000000001</v>
      </c>
      <c r="Y1985">
        <v>1072.9000000000001</v>
      </c>
      <c r="Z1985" s="7">
        <v>4.9720983790349393E-2</v>
      </c>
      <c r="AP1985">
        <f t="shared" si="30"/>
        <v>1984</v>
      </c>
    </row>
    <row r="1986" spans="1:42" x14ac:dyDescent="0.25">
      <c r="A1986" t="s">
        <v>45220</v>
      </c>
      <c r="N1986" t="s">
        <v>1</v>
      </c>
      <c r="O1986" t="s">
        <v>1785</v>
      </c>
      <c r="P1986" t="s">
        <v>16920</v>
      </c>
      <c r="Q1986" t="s">
        <v>16921</v>
      </c>
      <c r="R1986">
        <v>1277.3382999999999</v>
      </c>
      <c r="S1986" t="s">
        <v>13638</v>
      </c>
      <c r="T1986" t="s">
        <v>13638</v>
      </c>
      <c r="U1986" s="17">
        <v>45546</v>
      </c>
      <c r="W1986">
        <v>1277.3382999999999</v>
      </c>
      <c r="Y1986">
        <v>1072.6505</v>
      </c>
      <c r="Z1986" s="7">
        <v>4.972177092972796E-2</v>
      </c>
      <c r="AP1986">
        <f t="shared" si="30"/>
        <v>1985</v>
      </c>
    </row>
    <row r="1987" spans="1:42" x14ac:dyDescent="0.25">
      <c r="A1987" t="s">
        <v>45221</v>
      </c>
      <c r="N1987" t="s">
        <v>1</v>
      </c>
      <c r="O1987" t="s">
        <v>1784</v>
      </c>
      <c r="P1987" t="s">
        <v>13638</v>
      </c>
      <c r="Q1987" t="s">
        <v>16922</v>
      </c>
      <c r="R1987">
        <v>1000.5821999999999</v>
      </c>
      <c r="S1987" t="s">
        <v>13638</v>
      </c>
      <c r="T1987" t="s">
        <v>13638</v>
      </c>
      <c r="U1987" s="17">
        <v>45546</v>
      </c>
      <c r="W1987">
        <v>1000.5821999999999</v>
      </c>
      <c r="Y1987">
        <v>1000.5354</v>
      </c>
      <c r="Z1987" s="7">
        <v>1.32344869427925E-5</v>
      </c>
      <c r="AP1987">
        <f t="shared" si="30"/>
        <v>1986</v>
      </c>
    </row>
    <row r="1988" spans="1:42" x14ac:dyDescent="0.25">
      <c r="A1988" t="s">
        <v>45222</v>
      </c>
      <c r="N1988" t="s">
        <v>1</v>
      </c>
      <c r="O1988" t="s">
        <v>1782</v>
      </c>
      <c r="P1988" t="s">
        <v>16923</v>
      </c>
      <c r="Q1988" t="s">
        <v>13638</v>
      </c>
      <c r="R1988">
        <v>1269.0953999999999</v>
      </c>
      <c r="S1988" t="s">
        <v>13638</v>
      </c>
      <c r="T1988" t="s">
        <v>13638</v>
      </c>
      <c r="U1988" s="17">
        <v>45546</v>
      </c>
      <c r="W1988">
        <v>1269.0953999999999</v>
      </c>
      <c r="Y1988">
        <v>1070.2621999999999</v>
      </c>
      <c r="Z1988" s="7">
        <v>4.8505897551204491E-2</v>
      </c>
      <c r="AP1988">
        <f t="shared" ref="AP1988:AP2051" si="31">AP1987+1</f>
        <v>1987</v>
      </c>
    </row>
    <row r="1989" spans="1:42" x14ac:dyDescent="0.25">
      <c r="A1989" t="s">
        <v>45223</v>
      </c>
      <c r="N1989" t="s">
        <v>1</v>
      </c>
      <c r="O1989" t="s">
        <v>1781</v>
      </c>
      <c r="P1989" t="s">
        <v>16924</v>
      </c>
      <c r="Q1989" t="s">
        <v>16925</v>
      </c>
      <c r="R1989">
        <v>1122.0974000000001</v>
      </c>
      <c r="S1989" t="s">
        <v>13638</v>
      </c>
      <c r="T1989" t="s">
        <v>13638</v>
      </c>
      <c r="U1989" s="17">
        <v>45546</v>
      </c>
      <c r="W1989">
        <v>1122.0974000000001</v>
      </c>
      <c r="Y1989">
        <v>1070.6296</v>
      </c>
      <c r="Z1989" s="7">
        <v>1.3307159716273276E-2</v>
      </c>
      <c r="AP1989">
        <f t="shared" si="31"/>
        <v>1988</v>
      </c>
    </row>
    <row r="1990" spans="1:42" x14ac:dyDescent="0.25">
      <c r="A1990" t="s">
        <v>45224</v>
      </c>
      <c r="N1990" t="s">
        <v>1</v>
      </c>
      <c r="O1990" t="s">
        <v>16926</v>
      </c>
      <c r="P1990" t="s">
        <v>13638</v>
      </c>
      <c r="Q1990" t="s">
        <v>16927</v>
      </c>
      <c r="R1990">
        <v>1115.9715000000001</v>
      </c>
      <c r="S1990" t="s">
        <v>13638</v>
      </c>
      <c r="T1990" t="s">
        <v>13638</v>
      </c>
      <c r="U1990" s="17">
        <v>45546</v>
      </c>
      <c r="W1990">
        <v>1115.9715000000001</v>
      </c>
      <c r="Y1990">
        <v>0</v>
      </c>
      <c r="Z1990" s="7">
        <v>0</v>
      </c>
      <c r="AP1990">
        <f t="shared" si="31"/>
        <v>1989</v>
      </c>
    </row>
    <row r="1991" spans="1:42" x14ac:dyDescent="0.25">
      <c r="A1991" t="s">
        <v>45225</v>
      </c>
      <c r="N1991" t="s">
        <v>1</v>
      </c>
      <c r="O1991" t="s">
        <v>1697</v>
      </c>
      <c r="P1991" t="s">
        <v>13638</v>
      </c>
      <c r="Q1991" t="s">
        <v>16928</v>
      </c>
      <c r="R1991">
        <v>1279.2211</v>
      </c>
      <c r="S1991" t="s">
        <v>13638</v>
      </c>
      <c r="T1991" t="s">
        <v>13638</v>
      </c>
      <c r="U1991" s="17">
        <v>45546</v>
      </c>
      <c r="W1991">
        <v>1279.2211</v>
      </c>
      <c r="Y1991">
        <v>1000.3346</v>
      </c>
      <c r="Z1991" s="7">
        <v>7.0189835424609548E-2</v>
      </c>
      <c r="AP1991">
        <f t="shared" si="31"/>
        <v>1990</v>
      </c>
    </row>
    <row r="1992" spans="1:42" x14ac:dyDescent="0.25">
      <c r="A1992" t="s">
        <v>45226</v>
      </c>
      <c r="N1992" t="s">
        <v>1</v>
      </c>
      <c r="O1992" t="s">
        <v>1696</v>
      </c>
      <c r="P1992" t="s">
        <v>16929</v>
      </c>
      <c r="Q1992" t="s">
        <v>13638</v>
      </c>
      <c r="R1992">
        <v>1275.8711000000001</v>
      </c>
      <c r="S1992" t="s">
        <v>13638</v>
      </c>
      <c r="T1992" t="s">
        <v>13638</v>
      </c>
      <c r="U1992" s="17">
        <v>45546</v>
      </c>
      <c r="W1992">
        <v>1275.8711000000001</v>
      </c>
      <c r="Y1992">
        <v>1071.2523000000001</v>
      </c>
      <c r="Z1992" s="7">
        <v>4.9766187710107879E-2</v>
      </c>
      <c r="AP1992">
        <f t="shared" si="31"/>
        <v>1991</v>
      </c>
    </row>
    <row r="1993" spans="1:42" x14ac:dyDescent="0.25">
      <c r="A1993" t="s">
        <v>45227</v>
      </c>
      <c r="N1993" t="s">
        <v>1</v>
      </c>
      <c r="O1993" t="s">
        <v>1695</v>
      </c>
      <c r="P1993" t="s">
        <v>13638</v>
      </c>
      <c r="Q1993" t="s">
        <v>16930</v>
      </c>
      <c r="R1993">
        <v>1131.1206</v>
      </c>
      <c r="S1993" t="s">
        <v>13638</v>
      </c>
      <c r="T1993" t="s">
        <v>13638</v>
      </c>
      <c r="U1993" s="17">
        <v>45546</v>
      </c>
      <c r="W1993">
        <v>1131.1206</v>
      </c>
      <c r="Y1993">
        <v>1000.5396</v>
      </c>
      <c r="Z1993" s="7">
        <v>3.4859798631767802E-2</v>
      </c>
      <c r="AP1993">
        <f t="shared" si="31"/>
        <v>1992</v>
      </c>
    </row>
    <row r="1994" spans="1:42" x14ac:dyDescent="0.25">
      <c r="A1994" t="s">
        <v>45228</v>
      </c>
      <c r="N1994" t="s">
        <v>1</v>
      </c>
      <c r="O1994" t="s">
        <v>1694</v>
      </c>
      <c r="P1994" t="s">
        <v>16931</v>
      </c>
      <c r="Q1994" t="s">
        <v>13638</v>
      </c>
      <c r="R1994">
        <v>1269.2498000000001</v>
      </c>
      <c r="S1994" t="s">
        <v>13638</v>
      </c>
      <c r="T1994" t="s">
        <v>13638</v>
      </c>
      <c r="U1994" s="17">
        <v>45546</v>
      </c>
      <c r="W1994">
        <v>1269.2498000000001</v>
      </c>
      <c r="Y1994">
        <v>1069.2184999999999</v>
      </c>
      <c r="Z1994" s="7">
        <v>4.8820154367975377E-2</v>
      </c>
      <c r="AP1994">
        <f t="shared" si="31"/>
        <v>1993</v>
      </c>
    </row>
    <row r="1995" spans="1:42" x14ac:dyDescent="0.25">
      <c r="A1995" t="s">
        <v>45229</v>
      </c>
      <c r="N1995" t="s">
        <v>1</v>
      </c>
      <c r="O1995" t="s">
        <v>16932</v>
      </c>
      <c r="P1995" t="s">
        <v>13638</v>
      </c>
      <c r="Q1995" t="s">
        <v>13638</v>
      </c>
      <c r="R1995">
        <v>1000</v>
      </c>
      <c r="S1995" t="s">
        <v>13638</v>
      </c>
      <c r="T1995" t="s">
        <v>13638</v>
      </c>
      <c r="U1995" s="17">
        <v>45546</v>
      </c>
      <c r="W1995">
        <v>1000</v>
      </c>
      <c r="Y1995">
        <v>0</v>
      </c>
      <c r="Z1995" s="7">
        <v>0</v>
      </c>
      <c r="AP1995">
        <f t="shared" si="31"/>
        <v>1994</v>
      </c>
    </row>
    <row r="1996" spans="1:42" x14ac:dyDescent="0.25">
      <c r="A1996" t="s">
        <v>45230</v>
      </c>
      <c r="N1996" t="s">
        <v>1</v>
      </c>
      <c r="O1996" t="s">
        <v>16933</v>
      </c>
      <c r="P1996" t="s">
        <v>13638</v>
      </c>
      <c r="Q1996" t="s">
        <v>13638</v>
      </c>
      <c r="R1996">
        <v>1170.075</v>
      </c>
      <c r="S1996" t="s">
        <v>13638</v>
      </c>
      <c r="T1996" t="s">
        <v>13638</v>
      </c>
      <c r="U1996" s="17">
        <v>45546</v>
      </c>
      <c r="W1996">
        <v>1170.075</v>
      </c>
      <c r="Y1996">
        <v>0</v>
      </c>
      <c r="Z1996" s="7">
        <v>0</v>
      </c>
      <c r="AP1996">
        <f t="shared" si="31"/>
        <v>1995</v>
      </c>
    </row>
    <row r="1997" spans="1:42" x14ac:dyDescent="0.25">
      <c r="A1997" t="s">
        <v>45231</v>
      </c>
      <c r="N1997" t="s">
        <v>1</v>
      </c>
      <c r="O1997" t="s">
        <v>16934</v>
      </c>
      <c r="P1997" t="s">
        <v>13638</v>
      </c>
      <c r="Q1997" t="s">
        <v>16935</v>
      </c>
      <c r="R1997">
        <v>1000</v>
      </c>
      <c r="S1997" t="s">
        <v>13638</v>
      </c>
      <c r="T1997" t="s">
        <v>13638</v>
      </c>
      <c r="U1997" s="17">
        <v>45546</v>
      </c>
      <c r="W1997">
        <v>1000</v>
      </c>
      <c r="Y1997">
        <v>1000.0004</v>
      </c>
      <c r="Z1997" s="7">
        <v>-1.1317827031120942E-7</v>
      </c>
      <c r="AP1997">
        <f t="shared" si="31"/>
        <v>1996</v>
      </c>
    </row>
    <row r="1998" spans="1:42" x14ac:dyDescent="0.25">
      <c r="A1998" t="s">
        <v>45232</v>
      </c>
      <c r="N1998" t="s">
        <v>1</v>
      </c>
      <c r="O1998" t="s">
        <v>16936</v>
      </c>
      <c r="P1998" t="s">
        <v>16937</v>
      </c>
      <c r="Q1998" t="s">
        <v>16938</v>
      </c>
      <c r="R1998">
        <v>1002.7928000000001</v>
      </c>
      <c r="S1998" t="s">
        <v>13638</v>
      </c>
      <c r="T1998" t="s">
        <v>13638</v>
      </c>
      <c r="U1998" s="17">
        <v>45546</v>
      </c>
      <c r="W1998">
        <v>1002.7928000000001</v>
      </c>
      <c r="Y1998">
        <v>1001.245</v>
      </c>
      <c r="Z1998" s="7">
        <v>4.3708499391836853E-4</v>
      </c>
      <c r="AP1998">
        <f t="shared" si="31"/>
        <v>1997</v>
      </c>
    </row>
    <row r="1999" spans="1:42" x14ac:dyDescent="0.25">
      <c r="A1999" t="s">
        <v>45233</v>
      </c>
      <c r="N1999" t="s">
        <v>1</v>
      </c>
      <c r="O1999" t="s">
        <v>16939</v>
      </c>
      <c r="P1999" t="s">
        <v>16940</v>
      </c>
      <c r="Q1999" t="s">
        <v>13638</v>
      </c>
      <c r="R1999">
        <v>1263.9822999999999</v>
      </c>
      <c r="S1999" t="s">
        <v>13638</v>
      </c>
      <c r="T1999" t="s">
        <v>13638</v>
      </c>
      <c r="U1999" s="17">
        <v>45546</v>
      </c>
      <c r="W1999">
        <v>1263.9822999999999</v>
      </c>
      <c r="Y1999">
        <v>1060.6155000000001</v>
      </c>
      <c r="Z1999" s="7">
        <v>4.994296098826112E-2</v>
      </c>
      <c r="AP1999">
        <f t="shared" si="31"/>
        <v>1998</v>
      </c>
    </row>
    <row r="2000" spans="1:42" x14ac:dyDescent="0.25">
      <c r="N2000" t="s">
        <v>1</v>
      </c>
      <c r="O2000" t="s">
        <v>16941</v>
      </c>
      <c r="P2000" t="s">
        <v>13638</v>
      </c>
      <c r="Q2000" t="s">
        <v>16942</v>
      </c>
      <c r="R2000">
        <v>1000.0017</v>
      </c>
      <c r="S2000" t="s">
        <v>13638</v>
      </c>
      <c r="T2000" t="s">
        <v>13638</v>
      </c>
      <c r="U2000" s="17">
        <v>45546</v>
      </c>
      <c r="W2000">
        <v>1000.0017</v>
      </c>
      <c r="Y2000">
        <v>1000.4437</v>
      </c>
      <c r="Z2000" s="7">
        <v>-1.250322182562158E-4</v>
      </c>
      <c r="AP2000">
        <f t="shared" si="31"/>
        <v>1999</v>
      </c>
    </row>
    <row r="2001" spans="1:42" x14ac:dyDescent="0.25">
      <c r="A2001" t="s">
        <v>19</v>
      </c>
      <c r="N2001" t="s">
        <v>1</v>
      </c>
      <c r="O2001" t="s">
        <v>16943</v>
      </c>
      <c r="P2001" t="s">
        <v>13638</v>
      </c>
      <c r="Q2001" t="s">
        <v>16944</v>
      </c>
      <c r="R2001">
        <v>1000.0001999999999</v>
      </c>
      <c r="S2001" t="s">
        <v>13638</v>
      </c>
      <c r="T2001" t="s">
        <v>13638</v>
      </c>
      <c r="U2001" s="17">
        <v>45546</v>
      </c>
      <c r="W2001">
        <v>1000.0001999999999</v>
      </c>
      <c r="Y2001">
        <v>1000</v>
      </c>
      <c r="Z2001" s="7">
        <v>5.6589142261032066E-8</v>
      </c>
      <c r="AP2001">
        <f t="shared" si="31"/>
        <v>2000</v>
      </c>
    </row>
    <row r="2002" spans="1:42" x14ac:dyDescent="0.25">
      <c r="A2002" t="s">
        <v>45234</v>
      </c>
      <c r="N2002" t="s">
        <v>1</v>
      </c>
      <c r="O2002" t="s">
        <v>16945</v>
      </c>
      <c r="P2002" t="s">
        <v>16946</v>
      </c>
      <c r="Q2002" t="s">
        <v>16947</v>
      </c>
      <c r="R2002">
        <v>1002.7560999999999</v>
      </c>
      <c r="S2002" t="s">
        <v>13638</v>
      </c>
      <c r="T2002" t="s">
        <v>13638</v>
      </c>
      <c r="U2002" s="17">
        <v>45546</v>
      </c>
      <c r="W2002">
        <v>1002.7560999999999</v>
      </c>
      <c r="Y2002">
        <v>1001.2079</v>
      </c>
      <c r="Z2002" s="7">
        <v>4.3721405816832259E-4</v>
      </c>
      <c r="AP2002">
        <f t="shared" si="31"/>
        <v>2001</v>
      </c>
    </row>
    <row r="2003" spans="1:42" x14ac:dyDescent="0.25">
      <c r="A2003" t="s">
        <v>45235</v>
      </c>
      <c r="N2003" t="s">
        <v>1</v>
      </c>
      <c r="O2003" t="s">
        <v>16948</v>
      </c>
      <c r="P2003" t="s">
        <v>16949</v>
      </c>
      <c r="Q2003" t="s">
        <v>13638</v>
      </c>
      <c r="R2003">
        <v>1258.1704999999999</v>
      </c>
      <c r="S2003" t="s">
        <v>13638</v>
      </c>
      <c r="T2003" t="s">
        <v>13638</v>
      </c>
      <c r="U2003" s="17">
        <v>45546</v>
      </c>
      <c r="W2003">
        <v>1258.1704999999999</v>
      </c>
      <c r="Y2003">
        <v>1058.8574000000001</v>
      </c>
      <c r="Z2003" s="7">
        <v>4.90980483550576E-2</v>
      </c>
      <c r="AP2003">
        <f t="shared" si="31"/>
        <v>2002</v>
      </c>
    </row>
    <row r="2004" spans="1:42" x14ac:dyDescent="0.25">
      <c r="A2004" t="s">
        <v>45236</v>
      </c>
      <c r="N2004" t="s">
        <v>1</v>
      </c>
      <c r="O2004" t="s">
        <v>16950</v>
      </c>
      <c r="P2004" t="s">
        <v>13638</v>
      </c>
      <c r="Q2004" t="s">
        <v>16951</v>
      </c>
      <c r="R2004">
        <v>1000</v>
      </c>
      <c r="S2004" t="s">
        <v>13638</v>
      </c>
      <c r="T2004" t="s">
        <v>13638</v>
      </c>
      <c r="U2004" s="17">
        <v>45546</v>
      </c>
      <c r="W2004">
        <v>1000</v>
      </c>
      <c r="Y2004">
        <v>1000.429</v>
      </c>
      <c r="Z2004" s="7">
        <v>-1.2135585062367227E-4</v>
      </c>
      <c r="AP2004">
        <f t="shared" si="31"/>
        <v>2003</v>
      </c>
    </row>
    <row r="2005" spans="1:42" x14ac:dyDescent="0.25">
      <c r="A2005" t="s">
        <v>45237</v>
      </c>
      <c r="N2005" t="s">
        <v>1</v>
      </c>
      <c r="O2005" t="s">
        <v>16952</v>
      </c>
      <c r="P2005" t="s">
        <v>13638</v>
      </c>
      <c r="Q2005" t="s">
        <v>16953</v>
      </c>
      <c r="R2005">
        <v>10.0129</v>
      </c>
      <c r="S2005" t="s">
        <v>13638</v>
      </c>
      <c r="T2005" t="s">
        <v>13638</v>
      </c>
      <c r="U2005" s="17">
        <v>45546</v>
      </c>
      <c r="W2005">
        <v>10.0129</v>
      </c>
      <c r="Y2005">
        <v>0</v>
      </c>
      <c r="Z2005" s="7">
        <v>0</v>
      </c>
      <c r="AP2005">
        <f t="shared" si="31"/>
        <v>2004</v>
      </c>
    </row>
    <row r="2006" spans="1:42" x14ac:dyDescent="0.25">
      <c r="A2006" t="s">
        <v>45238</v>
      </c>
      <c r="N2006" t="s">
        <v>1</v>
      </c>
      <c r="O2006" t="s">
        <v>16954</v>
      </c>
      <c r="P2006" t="s">
        <v>16955</v>
      </c>
      <c r="Q2006" t="s">
        <v>13638</v>
      </c>
      <c r="R2006">
        <v>10.739100000000001</v>
      </c>
      <c r="S2006" t="s">
        <v>13638</v>
      </c>
      <c r="T2006" t="s">
        <v>13638</v>
      </c>
      <c r="U2006" s="17">
        <v>45546</v>
      </c>
      <c r="W2006">
        <v>10.739100000000001</v>
      </c>
      <c r="Y2006">
        <v>0</v>
      </c>
      <c r="Z2006" s="7">
        <v>0</v>
      </c>
      <c r="AP2006">
        <f t="shared" si="31"/>
        <v>2005</v>
      </c>
    </row>
    <row r="2007" spans="1:42" x14ac:dyDescent="0.25">
      <c r="A2007" t="s">
        <v>45239</v>
      </c>
      <c r="N2007" t="s">
        <v>1</v>
      </c>
      <c r="O2007" t="s">
        <v>16956</v>
      </c>
      <c r="P2007" t="s">
        <v>13638</v>
      </c>
      <c r="Q2007" t="s">
        <v>16957</v>
      </c>
      <c r="R2007">
        <v>10.029500000000001</v>
      </c>
      <c r="S2007" t="s">
        <v>13638</v>
      </c>
      <c r="T2007" t="s">
        <v>13638</v>
      </c>
      <c r="U2007" s="17">
        <v>45546</v>
      </c>
      <c r="W2007">
        <v>10.029500000000001</v>
      </c>
      <c r="Y2007">
        <v>0</v>
      </c>
      <c r="Z2007" s="7">
        <v>0</v>
      </c>
      <c r="AP2007">
        <f t="shared" si="31"/>
        <v>2006</v>
      </c>
    </row>
    <row r="2008" spans="1:42" x14ac:dyDescent="0.25">
      <c r="A2008" t="s">
        <v>45240</v>
      </c>
      <c r="N2008" t="s">
        <v>1</v>
      </c>
      <c r="O2008" t="s">
        <v>16958</v>
      </c>
      <c r="P2008" t="s">
        <v>13638</v>
      </c>
      <c r="Q2008" t="s">
        <v>16959</v>
      </c>
      <c r="R2008">
        <v>10.007300000000001</v>
      </c>
      <c r="S2008" t="s">
        <v>13638</v>
      </c>
      <c r="T2008" t="s">
        <v>13638</v>
      </c>
      <c r="U2008" s="17">
        <v>45546</v>
      </c>
      <c r="W2008">
        <v>10.007300000000001</v>
      </c>
      <c r="Y2008">
        <v>0</v>
      </c>
      <c r="Z2008" s="7">
        <v>0</v>
      </c>
      <c r="AP2008">
        <f t="shared" si="31"/>
        <v>2007</v>
      </c>
    </row>
    <row r="2009" spans="1:42" x14ac:dyDescent="0.25">
      <c r="A2009" t="s">
        <v>45241</v>
      </c>
      <c r="N2009" t="s">
        <v>1</v>
      </c>
      <c r="O2009" t="s">
        <v>16960</v>
      </c>
      <c r="P2009" t="s">
        <v>13638</v>
      </c>
      <c r="Q2009" t="s">
        <v>16961</v>
      </c>
      <c r="R2009">
        <v>10.0129</v>
      </c>
      <c r="S2009" t="s">
        <v>13638</v>
      </c>
      <c r="T2009" t="s">
        <v>13638</v>
      </c>
      <c r="U2009" s="17">
        <v>45546</v>
      </c>
      <c r="W2009">
        <v>10.0129</v>
      </c>
      <c r="Y2009">
        <v>0</v>
      </c>
      <c r="Z2009" s="7">
        <v>0</v>
      </c>
      <c r="AP2009">
        <f t="shared" si="31"/>
        <v>2008</v>
      </c>
    </row>
    <row r="2010" spans="1:42" x14ac:dyDescent="0.25">
      <c r="A2010" t="s">
        <v>45242</v>
      </c>
      <c r="N2010" t="s">
        <v>1</v>
      </c>
      <c r="O2010" t="s">
        <v>16962</v>
      </c>
      <c r="P2010" t="s">
        <v>16963</v>
      </c>
      <c r="Q2010" t="s">
        <v>13638</v>
      </c>
      <c r="R2010">
        <v>10.717000000000001</v>
      </c>
      <c r="S2010" t="s">
        <v>13638</v>
      </c>
      <c r="T2010" t="s">
        <v>13638</v>
      </c>
      <c r="U2010" s="17">
        <v>45546</v>
      </c>
      <c r="W2010">
        <v>10.717000000000001</v>
      </c>
      <c r="Y2010">
        <v>0</v>
      </c>
      <c r="Z2010" s="7">
        <v>0</v>
      </c>
      <c r="AP2010">
        <f t="shared" si="31"/>
        <v>2009</v>
      </c>
    </row>
    <row r="2011" spans="1:42" x14ac:dyDescent="0.25">
      <c r="A2011" t="s">
        <v>45243</v>
      </c>
      <c r="N2011" t="s">
        <v>1</v>
      </c>
      <c r="O2011" t="s">
        <v>16964</v>
      </c>
      <c r="P2011" t="s">
        <v>13638</v>
      </c>
      <c r="Q2011" t="s">
        <v>16965</v>
      </c>
      <c r="R2011">
        <v>10.0288</v>
      </c>
      <c r="S2011" t="s">
        <v>13638</v>
      </c>
      <c r="T2011" t="s">
        <v>13638</v>
      </c>
      <c r="U2011" s="17">
        <v>45546</v>
      </c>
      <c r="W2011">
        <v>10.0288</v>
      </c>
      <c r="Y2011">
        <v>0</v>
      </c>
      <c r="Z2011" s="7">
        <v>0</v>
      </c>
      <c r="AP2011">
        <f t="shared" si="31"/>
        <v>2010</v>
      </c>
    </row>
    <row r="2012" spans="1:42" x14ac:dyDescent="0.25">
      <c r="A2012" t="s">
        <v>45244</v>
      </c>
      <c r="N2012" t="s">
        <v>1</v>
      </c>
      <c r="O2012" t="s">
        <v>16966</v>
      </c>
      <c r="P2012" t="s">
        <v>13638</v>
      </c>
      <c r="Q2012" t="s">
        <v>16967</v>
      </c>
      <c r="R2012">
        <v>10.0076</v>
      </c>
      <c r="S2012" t="s">
        <v>13638</v>
      </c>
      <c r="T2012" t="s">
        <v>13638</v>
      </c>
      <c r="U2012" s="17">
        <v>45546</v>
      </c>
      <c r="W2012">
        <v>10.0076</v>
      </c>
      <c r="Y2012">
        <v>0</v>
      </c>
      <c r="Z2012" s="7">
        <v>0</v>
      </c>
      <c r="AP2012">
        <f t="shared" si="31"/>
        <v>2011</v>
      </c>
    </row>
    <row r="2013" spans="1:42" x14ac:dyDescent="0.25">
      <c r="A2013" t="s">
        <v>45245</v>
      </c>
      <c r="N2013" t="s">
        <v>1</v>
      </c>
      <c r="O2013" t="s">
        <v>16968</v>
      </c>
      <c r="P2013" t="s">
        <v>13638</v>
      </c>
      <c r="Q2013" t="s">
        <v>16969</v>
      </c>
      <c r="R2013">
        <v>100.005</v>
      </c>
      <c r="S2013" t="s">
        <v>13638</v>
      </c>
      <c r="T2013" t="s">
        <v>13638</v>
      </c>
      <c r="U2013" s="17">
        <v>45546</v>
      </c>
      <c r="W2013">
        <v>100.005</v>
      </c>
      <c r="Y2013">
        <v>100.005</v>
      </c>
      <c r="Z2013" s="7">
        <v>0</v>
      </c>
      <c r="AP2013">
        <f t="shared" si="31"/>
        <v>2012</v>
      </c>
    </row>
    <row r="2014" spans="1:42" x14ac:dyDescent="0.25">
      <c r="A2014" t="s">
        <v>45246</v>
      </c>
      <c r="N2014" t="s">
        <v>1</v>
      </c>
      <c r="O2014" t="s">
        <v>16970</v>
      </c>
      <c r="P2014" t="s">
        <v>13638</v>
      </c>
      <c r="Q2014" t="s">
        <v>16971</v>
      </c>
      <c r="R2014">
        <v>100.005</v>
      </c>
      <c r="S2014" t="s">
        <v>13638</v>
      </c>
      <c r="T2014" t="s">
        <v>13638</v>
      </c>
      <c r="U2014" s="17">
        <v>45546</v>
      </c>
      <c r="W2014">
        <v>100.005</v>
      </c>
      <c r="Y2014">
        <v>100.005</v>
      </c>
      <c r="Z2014" s="7">
        <v>0</v>
      </c>
      <c r="AP2014">
        <f t="shared" si="31"/>
        <v>2013</v>
      </c>
    </row>
    <row r="2015" spans="1:42" x14ac:dyDescent="0.25">
      <c r="A2015" t="s">
        <v>45247</v>
      </c>
      <c r="N2015" t="s">
        <v>1</v>
      </c>
      <c r="O2015" t="s">
        <v>16972</v>
      </c>
      <c r="P2015" t="s">
        <v>16973</v>
      </c>
      <c r="Q2015" t="s">
        <v>13638</v>
      </c>
      <c r="R2015">
        <v>132.36949999999999</v>
      </c>
      <c r="S2015" t="s">
        <v>13638</v>
      </c>
      <c r="T2015" t="s">
        <v>13638</v>
      </c>
      <c r="U2015" s="17">
        <v>45546</v>
      </c>
      <c r="W2015">
        <v>132.36949999999999</v>
      </c>
      <c r="Y2015">
        <v>111.12220000000001</v>
      </c>
      <c r="Z2015" s="7">
        <v>4.9813722642696234E-2</v>
      </c>
      <c r="AP2015">
        <f t="shared" si="31"/>
        <v>2014</v>
      </c>
    </row>
    <row r="2016" spans="1:42" x14ac:dyDescent="0.25">
      <c r="A2016" t="s">
        <v>45248</v>
      </c>
      <c r="N2016" t="s">
        <v>1</v>
      </c>
      <c r="O2016" t="s">
        <v>16974</v>
      </c>
      <c r="P2016" t="s">
        <v>16975</v>
      </c>
      <c r="Q2016" t="s">
        <v>16976</v>
      </c>
      <c r="R2016">
        <v>100.4027</v>
      </c>
      <c r="S2016" t="s">
        <v>13638</v>
      </c>
      <c r="T2016" t="s">
        <v>13638</v>
      </c>
      <c r="U2016" s="17">
        <v>45546</v>
      </c>
      <c r="W2016">
        <v>100.4027</v>
      </c>
      <c r="Y2016">
        <v>100.2343</v>
      </c>
      <c r="Z2016" s="7">
        <v>4.7499615953050522E-4</v>
      </c>
      <c r="AP2016">
        <f t="shared" si="31"/>
        <v>2015</v>
      </c>
    </row>
    <row r="2017" spans="1:42" x14ac:dyDescent="0.25">
      <c r="A2017" t="s">
        <v>45249</v>
      </c>
      <c r="N2017" t="s">
        <v>1</v>
      </c>
      <c r="O2017" t="s">
        <v>16977</v>
      </c>
      <c r="P2017" t="s">
        <v>16978</v>
      </c>
      <c r="Q2017" t="s">
        <v>16979</v>
      </c>
      <c r="R2017">
        <v>101.7538</v>
      </c>
      <c r="S2017" t="s">
        <v>13638</v>
      </c>
      <c r="T2017" t="s">
        <v>13638</v>
      </c>
      <c r="U2017" s="17">
        <v>45546</v>
      </c>
      <c r="W2017">
        <v>101.7538</v>
      </c>
      <c r="Y2017">
        <v>100.908</v>
      </c>
      <c r="Z2017" s="7">
        <v>2.3624339433911956E-3</v>
      </c>
      <c r="AP2017">
        <f t="shared" si="31"/>
        <v>2016</v>
      </c>
    </row>
    <row r="2018" spans="1:42" x14ac:dyDescent="0.25">
      <c r="A2018" t="s">
        <v>45250</v>
      </c>
      <c r="N2018" t="s">
        <v>1</v>
      </c>
      <c r="O2018" t="s">
        <v>16980</v>
      </c>
      <c r="P2018" t="s">
        <v>13638</v>
      </c>
      <c r="Q2018" t="s">
        <v>16981</v>
      </c>
      <c r="R2018">
        <v>100.0921</v>
      </c>
      <c r="S2018" t="s">
        <v>13638</v>
      </c>
      <c r="T2018" t="s">
        <v>13638</v>
      </c>
      <c r="U2018" s="17">
        <v>45546</v>
      </c>
      <c r="W2018">
        <v>100.0921</v>
      </c>
      <c r="Y2018">
        <v>100.03100000000001</v>
      </c>
      <c r="Z2018" s="7">
        <v>1.7277723962827451E-4</v>
      </c>
      <c r="AP2018">
        <f t="shared" si="31"/>
        <v>2017</v>
      </c>
    </row>
    <row r="2019" spans="1:42" x14ac:dyDescent="0.25">
      <c r="A2019" t="s">
        <v>45251</v>
      </c>
      <c r="N2019" t="s">
        <v>1</v>
      </c>
      <c r="O2019" t="s">
        <v>16982</v>
      </c>
      <c r="P2019" t="s">
        <v>16983</v>
      </c>
      <c r="Q2019" t="s">
        <v>16984</v>
      </c>
      <c r="R2019">
        <v>100.3899</v>
      </c>
      <c r="S2019" t="s">
        <v>13638</v>
      </c>
      <c r="T2019" t="s">
        <v>13638</v>
      </c>
      <c r="U2019" s="17">
        <v>45546</v>
      </c>
      <c r="W2019">
        <v>100.3899</v>
      </c>
      <c r="Y2019">
        <v>100.2222</v>
      </c>
      <c r="Z2019" s="7">
        <v>4.7308030727499784E-4</v>
      </c>
      <c r="AP2019">
        <f t="shared" si="31"/>
        <v>2018</v>
      </c>
    </row>
    <row r="2020" spans="1:42" x14ac:dyDescent="0.25">
      <c r="A2020" t="s">
        <v>45252</v>
      </c>
      <c r="N2020" t="s">
        <v>1</v>
      </c>
      <c r="O2020" t="s">
        <v>16985</v>
      </c>
      <c r="P2020" t="s">
        <v>16986</v>
      </c>
      <c r="Q2020" t="s">
        <v>16987</v>
      </c>
      <c r="R2020">
        <v>101.72969999999999</v>
      </c>
      <c r="S2020" t="s">
        <v>13638</v>
      </c>
      <c r="T2020" t="s">
        <v>13638</v>
      </c>
      <c r="U2020" s="17">
        <v>45546</v>
      </c>
      <c r="W2020">
        <v>101.72969999999999</v>
      </c>
      <c r="Y2020">
        <v>100.88509999999999</v>
      </c>
      <c r="Z2020" s="7">
        <v>2.3596285511473525E-3</v>
      </c>
      <c r="AP2020">
        <f t="shared" si="31"/>
        <v>2019</v>
      </c>
    </row>
    <row r="2021" spans="1:42" x14ac:dyDescent="0.25">
      <c r="A2021" t="s">
        <v>45253</v>
      </c>
      <c r="N2021" t="s">
        <v>1</v>
      </c>
      <c r="O2021" t="s">
        <v>16988</v>
      </c>
      <c r="P2021" t="s">
        <v>16989</v>
      </c>
      <c r="Q2021" t="s">
        <v>13638</v>
      </c>
      <c r="R2021">
        <v>131.64580000000001</v>
      </c>
      <c r="S2021" t="s">
        <v>13638</v>
      </c>
      <c r="T2021" t="s">
        <v>13638</v>
      </c>
      <c r="U2021" s="17">
        <v>45546</v>
      </c>
      <c r="W2021">
        <v>131.64580000000001</v>
      </c>
      <c r="Y2021">
        <v>110.85720000000001</v>
      </c>
      <c r="Z2021" s="7">
        <v>4.8927293847190079E-2</v>
      </c>
      <c r="AP2021">
        <f t="shared" si="31"/>
        <v>2020</v>
      </c>
    </row>
    <row r="2022" spans="1:42" x14ac:dyDescent="0.25">
      <c r="A2022" t="s">
        <v>45254</v>
      </c>
      <c r="N2022" t="s">
        <v>1</v>
      </c>
      <c r="O2022" t="s">
        <v>16990</v>
      </c>
      <c r="P2022" t="s">
        <v>13638</v>
      </c>
      <c r="Q2022" t="s">
        <v>16991</v>
      </c>
      <c r="R2022">
        <v>100.0909</v>
      </c>
      <c r="S2022" t="s">
        <v>13638</v>
      </c>
      <c r="T2022" t="s">
        <v>13638</v>
      </c>
      <c r="U2022" s="17">
        <v>45546</v>
      </c>
      <c r="W2022">
        <v>100.0909</v>
      </c>
      <c r="Y2022">
        <v>100.0303</v>
      </c>
      <c r="Z2022" s="7">
        <v>1.7136494722436169E-4</v>
      </c>
      <c r="AP2022">
        <f t="shared" si="31"/>
        <v>2021</v>
      </c>
    </row>
    <row r="2023" spans="1:42" x14ac:dyDescent="0.25">
      <c r="A2023" t="s">
        <v>45255</v>
      </c>
      <c r="N2023" t="s">
        <v>1</v>
      </c>
      <c r="O2023" t="s">
        <v>16992</v>
      </c>
      <c r="P2023" t="s">
        <v>16993</v>
      </c>
      <c r="Q2023" t="s">
        <v>13638</v>
      </c>
      <c r="R2023">
        <v>1142.0641000000001</v>
      </c>
      <c r="S2023" t="s">
        <v>13638</v>
      </c>
      <c r="T2023" t="s">
        <v>13638</v>
      </c>
      <c r="U2023" s="17">
        <v>45546</v>
      </c>
      <c r="W2023">
        <v>1142.0641000000001</v>
      </c>
      <c r="Y2023">
        <v>0</v>
      </c>
      <c r="Z2023" s="7">
        <v>0</v>
      </c>
      <c r="AP2023">
        <f t="shared" si="31"/>
        <v>2022</v>
      </c>
    </row>
    <row r="2024" spans="1:42" x14ac:dyDescent="0.25">
      <c r="A2024" t="s">
        <v>45256</v>
      </c>
      <c r="N2024" t="s">
        <v>1</v>
      </c>
      <c r="O2024" t="s">
        <v>16994</v>
      </c>
      <c r="P2024" t="s">
        <v>16995</v>
      </c>
      <c r="Q2024" t="s">
        <v>13638</v>
      </c>
      <c r="R2024">
        <v>1139.6243999999999</v>
      </c>
      <c r="S2024" t="s">
        <v>13638</v>
      </c>
      <c r="T2024" t="s">
        <v>13638</v>
      </c>
      <c r="U2024" s="17">
        <v>45546</v>
      </c>
      <c r="W2024">
        <v>1139.6243999999999</v>
      </c>
      <c r="Y2024">
        <v>0</v>
      </c>
      <c r="Z2024" s="7">
        <v>0</v>
      </c>
      <c r="AP2024">
        <f t="shared" si="31"/>
        <v>2023</v>
      </c>
    </row>
    <row r="2025" spans="1:42" x14ac:dyDescent="0.25">
      <c r="A2025" t="s">
        <v>45257</v>
      </c>
      <c r="N2025" t="s">
        <v>1</v>
      </c>
      <c r="O2025" t="s">
        <v>1257</v>
      </c>
      <c r="P2025" t="s">
        <v>13638</v>
      </c>
      <c r="Q2025" t="s">
        <v>16996</v>
      </c>
      <c r="R2025">
        <v>1000.0094</v>
      </c>
      <c r="S2025" t="s">
        <v>13638</v>
      </c>
      <c r="T2025" t="s">
        <v>13638</v>
      </c>
      <c r="U2025" s="17">
        <v>45546</v>
      </c>
      <c r="W2025">
        <v>1000.0094</v>
      </c>
      <c r="Y2025">
        <v>1000</v>
      </c>
      <c r="Z2025" s="7">
        <v>2.6596783060384155E-6</v>
      </c>
      <c r="AP2025">
        <f t="shared" si="31"/>
        <v>2024</v>
      </c>
    </row>
    <row r="2026" spans="1:42" x14ac:dyDescent="0.25">
      <c r="A2026" t="s">
        <v>45258</v>
      </c>
      <c r="N2026" t="s">
        <v>1</v>
      </c>
      <c r="O2026" t="s">
        <v>1256</v>
      </c>
      <c r="P2026" t="s">
        <v>16997</v>
      </c>
      <c r="Q2026" t="s">
        <v>13638</v>
      </c>
      <c r="R2026">
        <v>1271.9679000000001</v>
      </c>
      <c r="S2026" t="s">
        <v>13638</v>
      </c>
      <c r="T2026" t="s">
        <v>13638</v>
      </c>
      <c r="U2026" s="17">
        <v>45546</v>
      </c>
      <c r="W2026">
        <v>1271.9679000000001</v>
      </c>
      <c r="Y2026">
        <v>1068.3820000000001</v>
      </c>
      <c r="Z2026" s="7">
        <v>4.9657060294881816E-2</v>
      </c>
      <c r="AP2026">
        <f t="shared" si="31"/>
        <v>2025</v>
      </c>
    </row>
    <row r="2027" spans="1:42" x14ac:dyDescent="0.25">
      <c r="A2027" t="s">
        <v>45259</v>
      </c>
      <c r="N2027" t="s">
        <v>1</v>
      </c>
      <c r="O2027" t="s">
        <v>1255</v>
      </c>
      <c r="P2027" t="s">
        <v>16998</v>
      </c>
      <c r="Q2027" t="s">
        <v>16999</v>
      </c>
      <c r="R2027">
        <v>1001.7553</v>
      </c>
      <c r="S2027" t="s">
        <v>13638</v>
      </c>
      <c r="T2027" t="s">
        <v>13638</v>
      </c>
      <c r="U2027" s="17">
        <v>45546</v>
      </c>
      <c r="W2027">
        <v>1001.7553</v>
      </c>
      <c r="Y2027">
        <v>1000.3001</v>
      </c>
      <c r="Z2027" s="7">
        <v>4.1134114335239502E-4</v>
      </c>
      <c r="AP2027">
        <f t="shared" si="31"/>
        <v>2026</v>
      </c>
    </row>
    <row r="2028" spans="1:42" x14ac:dyDescent="0.25">
      <c r="A2028" t="s">
        <v>45260</v>
      </c>
      <c r="N2028" t="s">
        <v>1</v>
      </c>
      <c r="O2028" t="s">
        <v>1254</v>
      </c>
      <c r="P2028" t="s">
        <v>13638</v>
      </c>
      <c r="Q2028" t="s">
        <v>17000</v>
      </c>
      <c r="R2028">
        <v>1000</v>
      </c>
      <c r="S2028" t="s">
        <v>13638</v>
      </c>
      <c r="T2028" t="s">
        <v>13638</v>
      </c>
      <c r="U2028" s="17">
        <v>45546</v>
      </c>
      <c r="W2028">
        <v>1000</v>
      </c>
      <c r="Y2028">
        <v>1000</v>
      </c>
      <c r="Z2028" s="7">
        <v>0</v>
      </c>
      <c r="AP2028">
        <f t="shared" si="31"/>
        <v>2027</v>
      </c>
    </row>
    <row r="2029" spans="1:42" x14ac:dyDescent="0.25">
      <c r="A2029" t="s">
        <v>45261</v>
      </c>
      <c r="N2029" t="s">
        <v>1</v>
      </c>
      <c r="O2029" t="s">
        <v>1253</v>
      </c>
      <c r="P2029" t="s">
        <v>17001</v>
      </c>
      <c r="Q2029" t="s">
        <v>17002</v>
      </c>
      <c r="R2029">
        <v>1009.1412</v>
      </c>
      <c r="S2029" t="s">
        <v>13638</v>
      </c>
      <c r="T2029" t="s">
        <v>13638</v>
      </c>
      <c r="U2029" s="17">
        <v>45546</v>
      </c>
      <c r="W2029">
        <v>1009.1412</v>
      </c>
      <c r="Y2029">
        <v>1000.4845</v>
      </c>
      <c r="Z2029" s="7">
        <v>2.4384023413297484E-3</v>
      </c>
      <c r="AP2029">
        <f t="shared" si="31"/>
        <v>2028</v>
      </c>
    </row>
    <row r="2030" spans="1:42" x14ac:dyDescent="0.25">
      <c r="A2030" t="s">
        <v>45262</v>
      </c>
      <c r="N2030" t="s">
        <v>1</v>
      </c>
      <c r="O2030" t="s">
        <v>1252</v>
      </c>
      <c r="P2030" t="s">
        <v>17003</v>
      </c>
      <c r="Q2030" t="s">
        <v>13638</v>
      </c>
      <c r="R2030">
        <v>1267.0953</v>
      </c>
      <c r="S2030" t="s">
        <v>13638</v>
      </c>
      <c r="T2030" t="s">
        <v>13638</v>
      </c>
      <c r="U2030" s="17">
        <v>45546</v>
      </c>
      <c r="W2030">
        <v>1267.0953</v>
      </c>
      <c r="Y2030">
        <v>1066.4675</v>
      </c>
      <c r="Z2030" s="7">
        <v>4.9071426144538854E-2</v>
      </c>
      <c r="AP2030">
        <f t="shared" si="31"/>
        <v>2029</v>
      </c>
    </row>
    <row r="2031" spans="1:42" x14ac:dyDescent="0.25">
      <c r="A2031" t="s">
        <v>45263</v>
      </c>
      <c r="N2031" t="s">
        <v>1</v>
      </c>
      <c r="O2031" t="s">
        <v>17004</v>
      </c>
      <c r="P2031" t="s">
        <v>17005</v>
      </c>
      <c r="Q2031" t="s">
        <v>13638</v>
      </c>
      <c r="R2031">
        <v>11.280799999999999</v>
      </c>
      <c r="S2031" t="s">
        <v>13638</v>
      </c>
      <c r="T2031" t="s">
        <v>13638</v>
      </c>
      <c r="U2031" s="17">
        <v>45546</v>
      </c>
      <c r="W2031">
        <v>11.280799999999999</v>
      </c>
      <c r="Y2031">
        <v>0</v>
      </c>
      <c r="Z2031" s="7">
        <v>0</v>
      </c>
      <c r="AP2031">
        <f t="shared" si="31"/>
        <v>2030</v>
      </c>
    </row>
    <row r="2032" spans="1:42" x14ac:dyDescent="0.25">
      <c r="A2032" t="s">
        <v>45264</v>
      </c>
      <c r="N2032" t="s">
        <v>1</v>
      </c>
      <c r="O2032" t="s">
        <v>17006</v>
      </c>
      <c r="P2032" t="s">
        <v>17007</v>
      </c>
      <c r="Q2032" t="s">
        <v>13638</v>
      </c>
      <c r="R2032">
        <v>11.2569</v>
      </c>
      <c r="S2032" t="s">
        <v>13638</v>
      </c>
      <c r="T2032" t="s">
        <v>13638</v>
      </c>
      <c r="U2032" s="17">
        <v>45546</v>
      </c>
      <c r="W2032">
        <v>11.2569</v>
      </c>
      <c r="Y2032">
        <v>0</v>
      </c>
      <c r="Z2032" s="7">
        <v>0</v>
      </c>
      <c r="AP2032">
        <f t="shared" si="31"/>
        <v>2031</v>
      </c>
    </row>
    <row r="2033" spans="1:42" x14ac:dyDescent="0.25">
      <c r="A2033" t="s">
        <v>45265</v>
      </c>
      <c r="N2033" t="s">
        <v>1</v>
      </c>
      <c r="O2033" t="s">
        <v>17008</v>
      </c>
      <c r="P2033" t="s">
        <v>17009</v>
      </c>
      <c r="Q2033" t="s">
        <v>17010</v>
      </c>
      <c r="R2033">
        <v>11.284700000000001</v>
      </c>
      <c r="S2033" t="s">
        <v>13638</v>
      </c>
      <c r="T2033" t="s">
        <v>13638</v>
      </c>
      <c r="U2033" s="17">
        <v>45546</v>
      </c>
      <c r="W2033">
        <v>11.284700000000001</v>
      </c>
      <c r="Y2033">
        <v>0</v>
      </c>
      <c r="Z2033" s="7">
        <v>0</v>
      </c>
      <c r="AP2033">
        <f t="shared" si="31"/>
        <v>2032</v>
      </c>
    </row>
    <row r="2034" spans="1:42" x14ac:dyDescent="0.25">
      <c r="A2034" t="s">
        <v>45266</v>
      </c>
      <c r="N2034" t="s">
        <v>1</v>
      </c>
      <c r="O2034" t="s">
        <v>17011</v>
      </c>
      <c r="P2034" t="s">
        <v>17012</v>
      </c>
      <c r="Q2034" t="s">
        <v>17013</v>
      </c>
      <c r="R2034">
        <v>11.244999999999999</v>
      </c>
      <c r="S2034" t="s">
        <v>13638</v>
      </c>
      <c r="T2034" t="s">
        <v>13638</v>
      </c>
      <c r="U2034" s="17">
        <v>45546</v>
      </c>
      <c r="W2034">
        <v>11.244999999999999</v>
      </c>
      <c r="Y2034">
        <v>0</v>
      </c>
      <c r="Z2034" s="7">
        <v>0</v>
      </c>
      <c r="AP2034">
        <f t="shared" si="31"/>
        <v>2033</v>
      </c>
    </row>
    <row r="2035" spans="1:42" x14ac:dyDescent="0.25">
      <c r="A2035" t="s">
        <v>45267</v>
      </c>
      <c r="N2035" t="s">
        <v>1</v>
      </c>
      <c r="O2035" t="s">
        <v>17014</v>
      </c>
      <c r="P2035" t="s">
        <v>17015</v>
      </c>
      <c r="Q2035" t="s">
        <v>13638</v>
      </c>
      <c r="R2035">
        <v>1130.0492999999999</v>
      </c>
      <c r="S2035" t="s">
        <v>13638</v>
      </c>
      <c r="T2035" t="s">
        <v>13638</v>
      </c>
      <c r="U2035" s="17">
        <v>45546</v>
      </c>
      <c r="W2035">
        <v>1130.0492999999999</v>
      </c>
      <c r="Y2035">
        <v>0</v>
      </c>
      <c r="Z2035" s="7">
        <v>0</v>
      </c>
      <c r="AP2035">
        <f t="shared" si="31"/>
        <v>2034</v>
      </c>
    </row>
    <row r="2036" spans="1:42" x14ac:dyDescent="0.25">
      <c r="A2036" t="s">
        <v>45268</v>
      </c>
      <c r="N2036" t="s">
        <v>1</v>
      </c>
      <c r="O2036" t="s">
        <v>17016</v>
      </c>
      <c r="P2036" t="s">
        <v>17017</v>
      </c>
      <c r="Q2036" t="s">
        <v>13638</v>
      </c>
      <c r="R2036">
        <v>1125.1251</v>
      </c>
      <c r="S2036" t="s">
        <v>13638</v>
      </c>
      <c r="T2036" t="s">
        <v>13638</v>
      </c>
      <c r="U2036" s="17">
        <v>45546</v>
      </c>
      <c r="W2036">
        <v>1125.1251</v>
      </c>
      <c r="Y2036">
        <v>0</v>
      </c>
      <c r="Z2036" s="7">
        <v>0</v>
      </c>
      <c r="AP2036">
        <f t="shared" si="31"/>
        <v>2035</v>
      </c>
    </row>
    <row r="2037" spans="1:42" x14ac:dyDescent="0.25">
      <c r="A2037" t="s">
        <v>45269</v>
      </c>
      <c r="N2037" t="s">
        <v>1</v>
      </c>
      <c r="O2037" t="s">
        <v>737</v>
      </c>
      <c r="P2037" t="s">
        <v>13638</v>
      </c>
      <c r="Q2037" t="s">
        <v>17018</v>
      </c>
      <c r="R2037">
        <v>1244.6312</v>
      </c>
      <c r="S2037" t="s">
        <v>13638</v>
      </c>
      <c r="T2037" t="s">
        <v>13638</v>
      </c>
      <c r="U2037" s="17">
        <v>45546</v>
      </c>
      <c r="W2037">
        <v>1244.6312</v>
      </c>
      <c r="Y2037">
        <v>1046.4844000000001</v>
      </c>
      <c r="Z2037" s="7">
        <v>4.9365751537003177E-2</v>
      </c>
      <c r="AP2037">
        <f t="shared" si="31"/>
        <v>2036</v>
      </c>
    </row>
    <row r="2038" spans="1:42" x14ac:dyDescent="0.25">
      <c r="A2038" t="s">
        <v>45270</v>
      </c>
      <c r="N2038" t="s">
        <v>1</v>
      </c>
      <c r="O2038" t="s">
        <v>736</v>
      </c>
      <c r="P2038" t="s">
        <v>17019</v>
      </c>
      <c r="Q2038" t="s">
        <v>13638</v>
      </c>
      <c r="R2038">
        <v>4009.9335000000001</v>
      </c>
      <c r="S2038" t="s">
        <v>13638</v>
      </c>
      <c r="T2038" t="s">
        <v>13638</v>
      </c>
      <c r="U2038" s="17">
        <v>45546</v>
      </c>
      <c r="W2038">
        <v>4009.9335000000001</v>
      </c>
      <c r="Y2038">
        <v>3371.5504000000001</v>
      </c>
      <c r="Z2038" s="7">
        <v>4.9365480724474331E-2</v>
      </c>
      <c r="AP2038">
        <f t="shared" si="31"/>
        <v>2037</v>
      </c>
    </row>
    <row r="2039" spans="1:42" x14ac:dyDescent="0.25">
      <c r="A2039" t="s">
        <v>45271</v>
      </c>
      <c r="N2039" t="s">
        <v>1</v>
      </c>
      <c r="O2039" t="s">
        <v>735</v>
      </c>
      <c r="P2039" t="s">
        <v>17020</v>
      </c>
      <c r="Q2039" t="s">
        <v>17021</v>
      </c>
      <c r="R2039">
        <v>1270.9508000000001</v>
      </c>
      <c r="S2039" t="s">
        <v>13638</v>
      </c>
      <c r="T2039" t="s">
        <v>13638</v>
      </c>
      <c r="U2039" s="17">
        <v>45546</v>
      </c>
      <c r="W2039">
        <v>1270.9508000000001</v>
      </c>
      <c r="Y2039">
        <v>1068.6148000000001</v>
      </c>
      <c r="Z2039" s="7">
        <v>4.9365506995032504E-2</v>
      </c>
      <c r="AP2039">
        <f t="shared" si="31"/>
        <v>2038</v>
      </c>
    </row>
    <row r="2040" spans="1:42" x14ac:dyDescent="0.25">
      <c r="A2040" t="s">
        <v>45272</v>
      </c>
      <c r="N2040" t="s">
        <v>1</v>
      </c>
      <c r="O2040" t="s">
        <v>734</v>
      </c>
      <c r="P2040" t="s">
        <v>13638</v>
      </c>
      <c r="Q2040" t="s">
        <v>17022</v>
      </c>
      <c r="R2040">
        <v>1240.3706</v>
      </c>
      <c r="S2040" t="s">
        <v>13638</v>
      </c>
      <c r="T2040" t="s">
        <v>13638</v>
      </c>
      <c r="U2040" s="17">
        <v>45546</v>
      </c>
      <c r="W2040">
        <v>1240.3706</v>
      </c>
      <c r="Y2040">
        <v>1045.6161999999999</v>
      </c>
      <c r="Z2040" s="7">
        <v>4.8621346648635821E-2</v>
      </c>
      <c r="AP2040">
        <f t="shared" si="31"/>
        <v>2039</v>
      </c>
    </row>
    <row r="2041" spans="1:42" x14ac:dyDescent="0.25">
      <c r="A2041" t="s">
        <v>45273</v>
      </c>
      <c r="N2041" t="s">
        <v>1</v>
      </c>
      <c r="O2041" t="s">
        <v>733</v>
      </c>
      <c r="P2041" t="s">
        <v>17023</v>
      </c>
      <c r="Q2041" t="s">
        <v>13638</v>
      </c>
      <c r="R2041">
        <v>3960.3503000000001</v>
      </c>
      <c r="S2041" t="s">
        <v>13638</v>
      </c>
      <c r="T2041" t="s">
        <v>13638</v>
      </c>
      <c r="U2041" s="17">
        <v>45546</v>
      </c>
      <c r="W2041">
        <v>3960.3503000000001</v>
      </c>
      <c r="Y2041">
        <v>3338.518</v>
      </c>
      <c r="Z2041" s="7">
        <v>4.862182083887312E-2</v>
      </c>
      <c r="AP2041">
        <f t="shared" si="31"/>
        <v>2040</v>
      </c>
    </row>
    <row r="2042" spans="1:42" x14ac:dyDescent="0.25">
      <c r="A2042" t="s">
        <v>45274</v>
      </c>
      <c r="N2042" t="s">
        <v>1</v>
      </c>
      <c r="O2042" t="s">
        <v>732</v>
      </c>
      <c r="P2042" t="s">
        <v>17024</v>
      </c>
      <c r="Q2042" t="s">
        <v>17025</v>
      </c>
      <c r="R2042">
        <v>1266.5046</v>
      </c>
      <c r="S2042" t="s">
        <v>13638</v>
      </c>
      <c r="T2042" t="s">
        <v>13638</v>
      </c>
      <c r="U2042" s="17">
        <v>45546</v>
      </c>
      <c r="W2042">
        <v>1266.5046</v>
      </c>
      <c r="Y2042">
        <v>1067.7171000000001</v>
      </c>
      <c r="Z2042" s="7">
        <v>4.8602495533193846E-2</v>
      </c>
      <c r="AP2042">
        <f t="shared" si="31"/>
        <v>2041</v>
      </c>
    </row>
    <row r="2043" spans="1:42" x14ac:dyDescent="0.25">
      <c r="A2043" t="s">
        <v>45275</v>
      </c>
      <c r="N2043" t="s">
        <v>1</v>
      </c>
      <c r="O2043" t="s">
        <v>17026</v>
      </c>
      <c r="P2043" t="s">
        <v>17027</v>
      </c>
      <c r="Q2043" t="s">
        <v>13638</v>
      </c>
      <c r="R2043">
        <v>11.3994</v>
      </c>
      <c r="S2043" t="s">
        <v>13638</v>
      </c>
      <c r="T2043" t="s">
        <v>13638</v>
      </c>
      <c r="U2043" s="17">
        <v>45546</v>
      </c>
      <c r="W2043">
        <v>11.3994</v>
      </c>
      <c r="Y2043">
        <v>0</v>
      </c>
      <c r="Z2043" s="7">
        <v>0</v>
      </c>
      <c r="AP2043">
        <f t="shared" si="31"/>
        <v>2042</v>
      </c>
    </row>
    <row r="2044" spans="1:42" x14ac:dyDescent="0.25">
      <c r="A2044" t="s">
        <v>45276</v>
      </c>
      <c r="N2044" t="s">
        <v>1</v>
      </c>
      <c r="O2044" t="s">
        <v>17028</v>
      </c>
      <c r="P2044" t="s">
        <v>13638</v>
      </c>
      <c r="Q2044" t="s">
        <v>17029</v>
      </c>
      <c r="R2044">
        <v>10</v>
      </c>
      <c r="S2044" t="s">
        <v>13638</v>
      </c>
      <c r="T2044" t="s">
        <v>13638</v>
      </c>
      <c r="U2044" s="17">
        <v>45546</v>
      </c>
      <c r="W2044">
        <v>10</v>
      </c>
      <c r="Y2044">
        <v>0</v>
      </c>
      <c r="Z2044" s="7">
        <v>0</v>
      </c>
      <c r="AP2044">
        <f t="shared" si="31"/>
        <v>2043</v>
      </c>
    </row>
    <row r="2045" spans="1:42" x14ac:dyDescent="0.25">
      <c r="A2045" t="s">
        <v>45277</v>
      </c>
      <c r="N2045" t="s">
        <v>1</v>
      </c>
      <c r="O2045" t="s">
        <v>17030</v>
      </c>
      <c r="P2045" t="s">
        <v>17031</v>
      </c>
      <c r="Q2045" t="s">
        <v>17032</v>
      </c>
      <c r="R2045">
        <v>10.044700000000001</v>
      </c>
      <c r="S2045" t="s">
        <v>13638</v>
      </c>
      <c r="T2045" t="s">
        <v>13638</v>
      </c>
      <c r="U2045" s="17">
        <v>45546</v>
      </c>
      <c r="W2045">
        <v>10.044700000000001</v>
      </c>
      <c r="Y2045">
        <v>0</v>
      </c>
      <c r="Z2045" s="7">
        <v>0</v>
      </c>
      <c r="AP2045">
        <f t="shared" si="31"/>
        <v>2044</v>
      </c>
    </row>
    <row r="2046" spans="1:42" x14ac:dyDescent="0.25">
      <c r="A2046" t="s">
        <v>45278</v>
      </c>
      <c r="N2046" t="s">
        <v>1</v>
      </c>
      <c r="O2046" t="s">
        <v>17033</v>
      </c>
      <c r="P2046" t="s">
        <v>13638</v>
      </c>
      <c r="Q2046" t="s">
        <v>17034</v>
      </c>
      <c r="R2046">
        <v>10</v>
      </c>
      <c r="S2046" t="s">
        <v>13638</v>
      </c>
      <c r="T2046" t="s">
        <v>13638</v>
      </c>
      <c r="U2046" s="17">
        <v>45546</v>
      </c>
      <c r="W2046">
        <v>10</v>
      </c>
      <c r="Y2046">
        <v>0</v>
      </c>
      <c r="Z2046" s="7">
        <v>0</v>
      </c>
      <c r="AP2046">
        <f t="shared" si="31"/>
        <v>2045</v>
      </c>
    </row>
    <row r="2047" spans="1:42" x14ac:dyDescent="0.25">
      <c r="A2047" t="s">
        <v>45279</v>
      </c>
      <c r="N2047" t="s">
        <v>1</v>
      </c>
      <c r="O2047" t="s">
        <v>17035</v>
      </c>
      <c r="P2047" t="s">
        <v>17036</v>
      </c>
      <c r="Q2047" t="s">
        <v>13638</v>
      </c>
      <c r="R2047">
        <v>11.3759</v>
      </c>
      <c r="S2047" t="s">
        <v>13638</v>
      </c>
      <c r="T2047" t="s">
        <v>13638</v>
      </c>
      <c r="U2047" s="17">
        <v>45546</v>
      </c>
      <c r="W2047">
        <v>11.3759</v>
      </c>
      <c r="Y2047">
        <v>0</v>
      </c>
      <c r="Z2047" s="7">
        <v>0</v>
      </c>
      <c r="AP2047">
        <f t="shared" si="31"/>
        <v>2046</v>
      </c>
    </row>
    <row r="2048" spans="1:42" x14ac:dyDescent="0.25">
      <c r="A2048" t="s">
        <v>45280</v>
      </c>
      <c r="N2048" t="s">
        <v>1</v>
      </c>
      <c r="O2048" t="s">
        <v>17037</v>
      </c>
      <c r="P2048" t="s">
        <v>17038</v>
      </c>
      <c r="Q2048" t="s">
        <v>17039</v>
      </c>
      <c r="R2048">
        <v>10.0442</v>
      </c>
      <c r="S2048" t="s">
        <v>13638</v>
      </c>
      <c r="T2048" t="s">
        <v>13638</v>
      </c>
      <c r="U2048" s="17">
        <v>45546</v>
      </c>
      <c r="W2048">
        <v>10.0442</v>
      </c>
      <c r="Y2048">
        <v>0</v>
      </c>
      <c r="Z2048" s="7">
        <v>0</v>
      </c>
      <c r="AP2048">
        <f t="shared" si="31"/>
        <v>2047</v>
      </c>
    </row>
    <row r="2049" spans="1:42" x14ac:dyDescent="0.25">
      <c r="A2049" t="s">
        <v>45281</v>
      </c>
      <c r="N2049" t="s">
        <v>1</v>
      </c>
      <c r="O2049" t="s">
        <v>529</v>
      </c>
      <c r="P2049" t="s">
        <v>17040</v>
      </c>
      <c r="Q2049" t="s">
        <v>13638</v>
      </c>
      <c r="R2049">
        <v>1000.03</v>
      </c>
      <c r="S2049" t="s">
        <v>13638</v>
      </c>
      <c r="T2049" t="s">
        <v>13638</v>
      </c>
      <c r="U2049" s="17">
        <v>45546</v>
      </c>
      <c r="W2049">
        <v>1000.03</v>
      </c>
      <c r="Y2049">
        <v>1000.03</v>
      </c>
      <c r="Z2049" s="7">
        <v>0</v>
      </c>
      <c r="AP2049">
        <f t="shared" si="31"/>
        <v>2048</v>
      </c>
    </row>
    <row r="2050" spans="1:42" x14ac:dyDescent="0.25">
      <c r="A2050" t="s">
        <v>45282</v>
      </c>
      <c r="N2050" t="s">
        <v>1</v>
      </c>
      <c r="O2050" t="s">
        <v>528</v>
      </c>
      <c r="P2050" t="s">
        <v>17041</v>
      </c>
      <c r="Q2050" t="s">
        <v>13638</v>
      </c>
      <c r="R2050">
        <v>1067.0772999999999</v>
      </c>
      <c r="S2050" t="s">
        <v>13638</v>
      </c>
      <c r="T2050" t="s">
        <v>13638</v>
      </c>
      <c r="U2050" s="17">
        <v>45546</v>
      </c>
      <c r="W2050">
        <v>1067.0772999999999</v>
      </c>
      <c r="Y2050">
        <v>1064.4607000000001</v>
      </c>
      <c r="Z2050" s="7">
        <v>6.9472885524657357E-4</v>
      </c>
      <c r="AP2050">
        <f t="shared" si="31"/>
        <v>2049</v>
      </c>
    </row>
    <row r="2051" spans="1:42" x14ac:dyDescent="0.25">
      <c r="A2051" t="s">
        <v>45283</v>
      </c>
      <c r="N2051" t="s">
        <v>1</v>
      </c>
      <c r="O2051" t="s">
        <v>527</v>
      </c>
      <c r="P2051" t="s">
        <v>17042</v>
      </c>
      <c r="Q2051" t="s">
        <v>13638</v>
      </c>
      <c r="R2051">
        <v>1309.6516999999999</v>
      </c>
      <c r="S2051" t="s">
        <v>13638</v>
      </c>
      <c r="T2051" t="s">
        <v>13638</v>
      </c>
      <c r="U2051" s="17">
        <v>45546</v>
      </c>
      <c r="W2051">
        <v>1309.6516999999999</v>
      </c>
      <c r="Y2051">
        <v>1100.7924</v>
      </c>
      <c r="Z2051" s="7">
        <v>4.9459714136376398E-2</v>
      </c>
      <c r="AP2051">
        <f t="shared" si="31"/>
        <v>2050</v>
      </c>
    </row>
    <row r="2052" spans="1:42" x14ac:dyDescent="0.25">
      <c r="A2052" t="s">
        <v>45284</v>
      </c>
      <c r="N2052" t="s">
        <v>1</v>
      </c>
      <c r="O2052" t="s">
        <v>526</v>
      </c>
      <c r="P2052" t="s">
        <v>17043</v>
      </c>
      <c r="Q2052" t="s">
        <v>13638</v>
      </c>
      <c r="R2052">
        <v>1047.0454999999999</v>
      </c>
      <c r="S2052" t="s">
        <v>13638</v>
      </c>
      <c r="T2052" t="s">
        <v>13638</v>
      </c>
      <c r="U2052" s="17">
        <v>45546</v>
      </c>
      <c r="W2052">
        <v>1047.0454999999999</v>
      </c>
      <c r="Y2052">
        <v>1044.2389000000001</v>
      </c>
      <c r="Z2052" s="7">
        <v>7.5952498102438426E-4</v>
      </c>
      <c r="AP2052">
        <f t="shared" ref="AP2052:AP2115" si="32">AP2051+1</f>
        <v>2051</v>
      </c>
    </row>
    <row r="2053" spans="1:42" x14ac:dyDescent="0.25">
      <c r="A2053" t="s">
        <v>45285</v>
      </c>
      <c r="N2053" t="s">
        <v>1</v>
      </c>
      <c r="O2053" t="s">
        <v>525</v>
      </c>
      <c r="P2053" t="s">
        <v>17044</v>
      </c>
      <c r="Q2053" t="s">
        <v>13638</v>
      </c>
      <c r="R2053">
        <v>1047.0454999999999</v>
      </c>
      <c r="S2053" t="s">
        <v>13638</v>
      </c>
      <c r="T2053" t="s">
        <v>13638</v>
      </c>
      <c r="U2053" s="17">
        <v>45546</v>
      </c>
      <c r="W2053">
        <v>1047.0454999999999</v>
      </c>
      <c r="Y2053">
        <v>1044.2389000000001</v>
      </c>
      <c r="Z2053" s="7">
        <v>7.5952498102438426E-4</v>
      </c>
      <c r="AP2053">
        <f t="shared" si="32"/>
        <v>2052</v>
      </c>
    </row>
    <row r="2054" spans="1:42" x14ac:dyDescent="0.25">
      <c r="A2054" t="s">
        <v>45286</v>
      </c>
      <c r="N2054" t="s">
        <v>1</v>
      </c>
      <c r="O2054" t="s">
        <v>524</v>
      </c>
      <c r="P2054" t="s">
        <v>17045</v>
      </c>
      <c r="Q2054" t="s">
        <v>13638</v>
      </c>
      <c r="R2054">
        <v>1049.202</v>
      </c>
      <c r="S2054" t="s">
        <v>13638</v>
      </c>
      <c r="T2054" t="s">
        <v>13638</v>
      </c>
      <c r="U2054" s="17">
        <v>45546</v>
      </c>
      <c r="W2054">
        <v>1049.202</v>
      </c>
      <c r="Y2054">
        <v>1048.5762999999999</v>
      </c>
      <c r="Z2054" s="7">
        <v>1.6879084680621048E-4</v>
      </c>
      <c r="AP2054">
        <f t="shared" si="32"/>
        <v>2053</v>
      </c>
    </row>
    <row r="2055" spans="1:42" x14ac:dyDescent="0.25">
      <c r="A2055" t="s">
        <v>45287</v>
      </c>
      <c r="N2055" t="s">
        <v>1</v>
      </c>
      <c r="O2055" t="s">
        <v>523</v>
      </c>
      <c r="P2055" t="s">
        <v>17046</v>
      </c>
      <c r="Q2055" t="s">
        <v>13638</v>
      </c>
      <c r="R2055">
        <v>1000.03</v>
      </c>
      <c r="S2055" t="s">
        <v>13638</v>
      </c>
      <c r="T2055" t="s">
        <v>13638</v>
      </c>
      <c r="U2055" s="17">
        <v>45546</v>
      </c>
      <c r="W2055">
        <v>1000.03</v>
      </c>
      <c r="Y2055">
        <v>1000.03</v>
      </c>
      <c r="Z2055" s="7">
        <v>0</v>
      </c>
      <c r="AP2055">
        <f t="shared" si="32"/>
        <v>2054</v>
      </c>
    </row>
    <row r="2056" spans="1:42" x14ac:dyDescent="0.25">
      <c r="A2056" t="s">
        <v>45288</v>
      </c>
      <c r="N2056" t="s">
        <v>1</v>
      </c>
      <c r="O2056" t="s">
        <v>522</v>
      </c>
      <c r="P2056" t="s">
        <v>17047</v>
      </c>
      <c r="Q2056" t="s">
        <v>13638</v>
      </c>
      <c r="R2056">
        <v>1068.4704999999999</v>
      </c>
      <c r="S2056" t="s">
        <v>13638</v>
      </c>
      <c r="T2056" t="s">
        <v>13638</v>
      </c>
      <c r="U2056" s="17">
        <v>45546</v>
      </c>
      <c r="W2056">
        <v>1068.4704999999999</v>
      </c>
      <c r="Y2056">
        <v>1065.8814</v>
      </c>
      <c r="Z2056" s="7">
        <v>6.8652037155469969E-4</v>
      </c>
      <c r="AP2056">
        <f t="shared" si="32"/>
        <v>2055</v>
      </c>
    </row>
    <row r="2057" spans="1:42" x14ac:dyDescent="0.25">
      <c r="A2057" t="s">
        <v>45289</v>
      </c>
      <c r="N2057" t="s">
        <v>1</v>
      </c>
      <c r="O2057" t="s">
        <v>521</v>
      </c>
      <c r="P2057" t="s">
        <v>17048</v>
      </c>
      <c r="Q2057" t="s">
        <v>13638</v>
      </c>
      <c r="R2057">
        <v>1302.5257999999999</v>
      </c>
      <c r="S2057" t="s">
        <v>13638</v>
      </c>
      <c r="T2057" t="s">
        <v>13638</v>
      </c>
      <c r="U2057" s="17">
        <v>45546</v>
      </c>
      <c r="W2057">
        <v>1302.5257999999999</v>
      </c>
      <c r="Y2057">
        <v>1098.2363</v>
      </c>
      <c r="Z2057" s="7">
        <v>4.8562908450464626E-2</v>
      </c>
      <c r="AP2057">
        <f t="shared" si="32"/>
        <v>2056</v>
      </c>
    </row>
    <row r="2058" spans="1:42" x14ac:dyDescent="0.25">
      <c r="N2058" t="s">
        <v>1</v>
      </c>
      <c r="O2058" t="s">
        <v>520</v>
      </c>
      <c r="P2058" t="s">
        <v>17049</v>
      </c>
      <c r="Q2058" t="s">
        <v>13638</v>
      </c>
      <c r="R2058">
        <v>1043.25</v>
      </c>
      <c r="S2058" t="s">
        <v>13638</v>
      </c>
      <c r="T2058" t="s">
        <v>13638</v>
      </c>
      <c r="U2058" s="17">
        <v>45546</v>
      </c>
      <c r="W2058">
        <v>1043.25</v>
      </c>
      <c r="Y2058">
        <v>1040.4394</v>
      </c>
      <c r="Z2058" s="7">
        <v>7.6338023436495206E-4</v>
      </c>
      <c r="AP2058">
        <f t="shared" si="32"/>
        <v>2057</v>
      </c>
    </row>
    <row r="2059" spans="1:42" x14ac:dyDescent="0.25">
      <c r="A2059" t="s">
        <v>20</v>
      </c>
      <c r="N2059" t="s">
        <v>1</v>
      </c>
      <c r="O2059" t="s">
        <v>519</v>
      </c>
      <c r="P2059" t="s">
        <v>17050</v>
      </c>
      <c r="Q2059" t="s">
        <v>13638</v>
      </c>
      <c r="R2059">
        <v>1043.25</v>
      </c>
      <c r="S2059" t="s">
        <v>13638</v>
      </c>
      <c r="T2059" t="s">
        <v>13638</v>
      </c>
      <c r="U2059" s="17">
        <v>45546</v>
      </c>
      <c r="W2059">
        <v>1043.25</v>
      </c>
      <c r="Y2059">
        <v>1040.4394</v>
      </c>
      <c r="Z2059" s="7">
        <v>7.6338023436495206E-4</v>
      </c>
      <c r="AP2059">
        <f t="shared" si="32"/>
        <v>2058</v>
      </c>
    </row>
    <row r="2060" spans="1:42" x14ac:dyDescent="0.25">
      <c r="A2060" t="s">
        <v>45290</v>
      </c>
      <c r="N2060" t="s">
        <v>1</v>
      </c>
      <c r="O2060" t="s">
        <v>518</v>
      </c>
      <c r="P2060" t="s">
        <v>17051</v>
      </c>
      <c r="Q2060" t="s">
        <v>13638</v>
      </c>
      <c r="R2060">
        <v>1048.0302999999999</v>
      </c>
      <c r="S2060" t="s">
        <v>13638</v>
      </c>
      <c r="T2060" t="s">
        <v>13638</v>
      </c>
      <c r="U2060" s="17">
        <v>45546</v>
      </c>
      <c r="W2060">
        <v>1048.0302999999999</v>
      </c>
      <c r="Y2060">
        <v>1047.4735000000001</v>
      </c>
      <c r="Z2060" s="7">
        <v>1.5036684821456703E-4</v>
      </c>
      <c r="AP2060">
        <f t="shared" si="32"/>
        <v>2059</v>
      </c>
    </row>
    <row r="2061" spans="1:42" x14ac:dyDescent="0.25">
      <c r="A2061" t="s">
        <v>45291</v>
      </c>
      <c r="N2061" t="s">
        <v>1</v>
      </c>
      <c r="O2061" t="s">
        <v>17052</v>
      </c>
      <c r="P2061" t="s">
        <v>17053</v>
      </c>
      <c r="Q2061" t="s">
        <v>13638</v>
      </c>
      <c r="R2061">
        <v>1000</v>
      </c>
      <c r="S2061" t="s">
        <v>13638</v>
      </c>
      <c r="T2061" t="s">
        <v>13638</v>
      </c>
      <c r="U2061" s="17">
        <v>45546</v>
      </c>
      <c r="W2061">
        <v>1000</v>
      </c>
      <c r="Y2061">
        <v>0</v>
      </c>
      <c r="Z2061" s="7">
        <v>0</v>
      </c>
      <c r="AP2061">
        <f t="shared" si="32"/>
        <v>2060</v>
      </c>
    </row>
    <row r="2062" spans="1:42" x14ac:dyDescent="0.25">
      <c r="A2062" t="s">
        <v>45292</v>
      </c>
      <c r="N2062" t="s">
        <v>1</v>
      </c>
      <c r="O2062" t="s">
        <v>17054</v>
      </c>
      <c r="P2062" t="s">
        <v>17055</v>
      </c>
      <c r="Q2062" t="s">
        <v>13638</v>
      </c>
      <c r="R2062">
        <v>1166.5108</v>
      </c>
      <c r="S2062" t="s">
        <v>13638</v>
      </c>
      <c r="T2062" t="s">
        <v>13638</v>
      </c>
      <c r="U2062" s="17">
        <v>45546</v>
      </c>
      <c r="W2062">
        <v>1166.5108</v>
      </c>
      <c r="Y2062">
        <v>0</v>
      </c>
      <c r="Z2062" s="7">
        <v>0</v>
      </c>
      <c r="AP2062">
        <f t="shared" si="32"/>
        <v>2061</v>
      </c>
    </row>
    <row r="2063" spans="1:42" x14ac:dyDescent="0.25">
      <c r="A2063" t="s">
        <v>45293</v>
      </c>
      <c r="N2063" t="s">
        <v>1</v>
      </c>
      <c r="O2063" t="s">
        <v>17056</v>
      </c>
      <c r="P2063" t="s">
        <v>17057</v>
      </c>
      <c r="Q2063" t="s">
        <v>13638</v>
      </c>
      <c r="R2063">
        <v>1000</v>
      </c>
      <c r="S2063" t="s">
        <v>13638</v>
      </c>
      <c r="T2063" t="s">
        <v>13638</v>
      </c>
      <c r="U2063" s="17">
        <v>45546</v>
      </c>
      <c r="W2063">
        <v>1000</v>
      </c>
      <c r="Y2063">
        <v>0</v>
      </c>
      <c r="Z2063" s="7">
        <v>0</v>
      </c>
      <c r="AP2063">
        <f t="shared" si="32"/>
        <v>2062</v>
      </c>
    </row>
    <row r="2064" spans="1:42" x14ac:dyDescent="0.25">
      <c r="A2064" t="s">
        <v>45294</v>
      </c>
      <c r="N2064" t="s">
        <v>1</v>
      </c>
      <c r="O2064" t="s">
        <v>17058</v>
      </c>
      <c r="P2064" t="s">
        <v>17059</v>
      </c>
      <c r="Q2064" t="s">
        <v>13638</v>
      </c>
      <c r="R2064">
        <v>1166.4958999999999</v>
      </c>
      <c r="S2064" t="s">
        <v>13638</v>
      </c>
      <c r="T2064" t="s">
        <v>13638</v>
      </c>
      <c r="U2064" s="17">
        <v>45546</v>
      </c>
      <c r="W2064">
        <v>1166.4958999999999</v>
      </c>
      <c r="Y2064">
        <v>0</v>
      </c>
      <c r="Z2064" s="7">
        <v>0</v>
      </c>
      <c r="AP2064">
        <f t="shared" si="32"/>
        <v>2063</v>
      </c>
    </row>
    <row r="2065" spans="1:42" x14ac:dyDescent="0.25">
      <c r="A2065" t="s">
        <v>45295</v>
      </c>
      <c r="N2065" t="s">
        <v>1</v>
      </c>
      <c r="O2065" t="s">
        <v>17060</v>
      </c>
      <c r="P2065" t="s">
        <v>13638</v>
      </c>
      <c r="Q2065" t="s">
        <v>17061</v>
      </c>
      <c r="R2065">
        <v>1000</v>
      </c>
      <c r="S2065" t="s">
        <v>13638</v>
      </c>
      <c r="T2065" t="s">
        <v>13638</v>
      </c>
      <c r="U2065" s="17">
        <v>45546</v>
      </c>
      <c r="W2065">
        <v>1000</v>
      </c>
      <c r="Y2065">
        <v>1000</v>
      </c>
      <c r="Z2065" s="7">
        <v>0</v>
      </c>
      <c r="AP2065">
        <f t="shared" si="32"/>
        <v>2064</v>
      </c>
    </row>
    <row r="2066" spans="1:42" x14ac:dyDescent="0.25">
      <c r="A2066" t="s">
        <v>45296</v>
      </c>
      <c r="N2066" t="s">
        <v>1</v>
      </c>
      <c r="O2066" t="s">
        <v>17062</v>
      </c>
      <c r="P2066" t="s">
        <v>13638</v>
      </c>
      <c r="Q2066" t="s">
        <v>17063</v>
      </c>
      <c r="R2066">
        <v>1000</v>
      </c>
      <c r="S2066" t="s">
        <v>13638</v>
      </c>
      <c r="T2066" t="s">
        <v>13638</v>
      </c>
      <c r="U2066" s="17">
        <v>45546</v>
      </c>
      <c r="W2066">
        <v>1000</v>
      </c>
      <c r="Y2066">
        <v>1000</v>
      </c>
      <c r="Z2066" s="7">
        <v>0</v>
      </c>
      <c r="AP2066">
        <f t="shared" si="32"/>
        <v>2065</v>
      </c>
    </row>
    <row r="2067" spans="1:42" x14ac:dyDescent="0.25">
      <c r="A2067" t="s">
        <v>45297</v>
      </c>
      <c r="N2067" t="s">
        <v>1</v>
      </c>
      <c r="O2067" t="s">
        <v>385</v>
      </c>
      <c r="P2067" t="s">
        <v>17064</v>
      </c>
      <c r="Q2067" t="s">
        <v>13638</v>
      </c>
      <c r="R2067">
        <v>1300.5144</v>
      </c>
      <c r="S2067" t="s">
        <v>13638</v>
      </c>
      <c r="T2067" t="s">
        <v>13638</v>
      </c>
      <c r="U2067" s="17">
        <v>45546</v>
      </c>
      <c r="W2067">
        <v>1300.5144</v>
      </c>
      <c r="Y2067">
        <v>1092.3264999999999</v>
      </c>
      <c r="Z2067" s="7">
        <v>4.966570531224157E-2</v>
      </c>
      <c r="AP2067">
        <f t="shared" si="32"/>
        <v>2066</v>
      </c>
    </row>
    <row r="2068" spans="1:42" x14ac:dyDescent="0.25">
      <c r="A2068" t="s">
        <v>45298</v>
      </c>
      <c r="N2068" t="s">
        <v>1</v>
      </c>
      <c r="O2068" t="s">
        <v>384</v>
      </c>
      <c r="P2068" t="s">
        <v>17065</v>
      </c>
      <c r="Q2068" t="s">
        <v>13638</v>
      </c>
      <c r="R2068">
        <v>1292.6851999999999</v>
      </c>
      <c r="S2068" t="s">
        <v>13638</v>
      </c>
      <c r="T2068" t="s">
        <v>13638</v>
      </c>
      <c r="U2068" s="17">
        <v>45546</v>
      </c>
      <c r="W2068">
        <v>1292.6851999999999</v>
      </c>
      <c r="Y2068">
        <v>1089.7733000000001</v>
      </c>
      <c r="Z2068" s="7">
        <v>4.8606478467235981E-2</v>
      </c>
      <c r="AP2068">
        <f t="shared" si="32"/>
        <v>2067</v>
      </c>
    </row>
    <row r="2069" spans="1:42" x14ac:dyDescent="0.25">
      <c r="A2069" t="s">
        <v>45299</v>
      </c>
      <c r="N2069" t="s">
        <v>1</v>
      </c>
      <c r="O2069" t="s">
        <v>17066</v>
      </c>
      <c r="P2069" t="s">
        <v>13638</v>
      </c>
      <c r="Q2069" t="s">
        <v>17067</v>
      </c>
      <c r="R2069">
        <v>1161.0726</v>
      </c>
      <c r="S2069" t="s">
        <v>13638</v>
      </c>
      <c r="T2069" t="s">
        <v>13638</v>
      </c>
      <c r="U2069" s="17">
        <v>45546</v>
      </c>
      <c r="W2069">
        <v>1161.0726</v>
      </c>
      <c r="Y2069">
        <v>0</v>
      </c>
      <c r="Z2069" s="7">
        <v>0</v>
      </c>
      <c r="AP2069">
        <f t="shared" si="32"/>
        <v>2068</v>
      </c>
    </row>
    <row r="2070" spans="1:42" x14ac:dyDescent="0.25">
      <c r="A2070" t="s">
        <v>45300</v>
      </c>
      <c r="N2070" t="s">
        <v>1</v>
      </c>
      <c r="O2070" t="s">
        <v>17068</v>
      </c>
      <c r="P2070" t="s">
        <v>17069</v>
      </c>
      <c r="Q2070" t="s">
        <v>13638</v>
      </c>
      <c r="R2070">
        <v>1166.8615</v>
      </c>
      <c r="S2070" t="s">
        <v>13638</v>
      </c>
      <c r="T2070" t="s">
        <v>13638</v>
      </c>
      <c r="U2070" s="17">
        <v>45546</v>
      </c>
      <c r="W2070">
        <v>1166.8615</v>
      </c>
      <c r="Y2070">
        <v>0</v>
      </c>
      <c r="Z2070" s="7">
        <v>0</v>
      </c>
      <c r="AP2070">
        <f t="shared" si="32"/>
        <v>2069</v>
      </c>
    </row>
    <row r="2071" spans="1:42" x14ac:dyDescent="0.25">
      <c r="A2071" t="s">
        <v>45301</v>
      </c>
      <c r="N2071" t="s">
        <v>1</v>
      </c>
      <c r="O2071" t="s">
        <v>17070</v>
      </c>
      <c r="P2071" t="s">
        <v>13638</v>
      </c>
      <c r="Q2071" t="s">
        <v>17071</v>
      </c>
      <c r="R2071">
        <v>1159.6846</v>
      </c>
      <c r="S2071" t="s">
        <v>13638</v>
      </c>
      <c r="T2071" t="s">
        <v>13638</v>
      </c>
      <c r="U2071" s="17">
        <v>45546</v>
      </c>
      <c r="W2071">
        <v>1159.6846</v>
      </c>
      <c r="Y2071">
        <v>0</v>
      </c>
      <c r="Z2071" s="7">
        <v>0</v>
      </c>
      <c r="AP2071">
        <f t="shared" si="32"/>
        <v>2070</v>
      </c>
    </row>
    <row r="2072" spans="1:42" x14ac:dyDescent="0.25">
      <c r="A2072" t="s">
        <v>45302</v>
      </c>
      <c r="N2072" t="s">
        <v>1</v>
      </c>
      <c r="O2072" t="s">
        <v>17072</v>
      </c>
      <c r="P2072" t="s">
        <v>17073</v>
      </c>
      <c r="Q2072" t="s">
        <v>13638</v>
      </c>
      <c r="R2072">
        <v>1165.2682</v>
      </c>
      <c r="S2072" t="s">
        <v>13638</v>
      </c>
      <c r="T2072" t="s">
        <v>13638</v>
      </c>
      <c r="U2072" s="17">
        <v>45546</v>
      </c>
      <c r="W2072">
        <v>1165.2682</v>
      </c>
      <c r="Y2072">
        <v>0</v>
      </c>
      <c r="Z2072" s="7">
        <v>0</v>
      </c>
      <c r="AP2072">
        <f t="shared" si="32"/>
        <v>2071</v>
      </c>
    </row>
    <row r="2073" spans="1:42" x14ac:dyDescent="0.25">
      <c r="A2073" t="s">
        <v>45303</v>
      </c>
      <c r="N2073" t="s">
        <v>1</v>
      </c>
      <c r="O2073" t="s">
        <v>275</v>
      </c>
      <c r="P2073" t="s">
        <v>13638</v>
      </c>
      <c r="Q2073" t="s">
        <v>17074</v>
      </c>
      <c r="R2073">
        <v>1000.7791</v>
      </c>
      <c r="S2073" t="s">
        <v>13638</v>
      </c>
      <c r="T2073" t="s">
        <v>13638</v>
      </c>
      <c r="U2073" s="17">
        <v>45546</v>
      </c>
      <c r="W2073">
        <v>1000.7791</v>
      </c>
      <c r="Y2073">
        <v>1000.763</v>
      </c>
      <c r="Z2073" s="7">
        <v>4.5519191917975377E-6</v>
      </c>
      <c r="AP2073">
        <f t="shared" si="32"/>
        <v>2072</v>
      </c>
    </row>
    <row r="2074" spans="1:42" x14ac:dyDescent="0.25">
      <c r="N2074" t="s">
        <v>1</v>
      </c>
      <c r="O2074" t="s">
        <v>274</v>
      </c>
      <c r="P2074" t="s">
        <v>17075</v>
      </c>
      <c r="Q2074" t="s">
        <v>13638</v>
      </c>
      <c r="R2074">
        <v>1297.7541000000001</v>
      </c>
      <c r="S2074" t="s">
        <v>13638</v>
      </c>
      <c r="T2074" t="s">
        <v>13638</v>
      </c>
      <c r="U2074" s="17">
        <v>45546</v>
      </c>
      <c r="W2074">
        <v>1297.7541000000001</v>
      </c>
      <c r="Y2074">
        <v>1090.1197999999999</v>
      </c>
      <c r="Z2074" s="7">
        <v>4.9636344346671635E-2</v>
      </c>
      <c r="AP2074">
        <f t="shared" si="32"/>
        <v>2073</v>
      </c>
    </row>
    <row r="2075" spans="1:42" x14ac:dyDescent="0.25">
      <c r="A2075" t="s">
        <v>21</v>
      </c>
      <c r="N2075" t="s">
        <v>1</v>
      </c>
      <c r="O2075" t="s">
        <v>273</v>
      </c>
      <c r="P2075" t="s">
        <v>17076</v>
      </c>
      <c r="Q2075" t="s">
        <v>17077</v>
      </c>
      <c r="R2075">
        <v>1003.4067</v>
      </c>
      <c r="S2075" t="s">
        <v>13638</v>
      </c>
      <c r="T2075" t="s">
        <v>13638</v>
      </c>
      <c r="U2075" s="17">
        <v>45546</v>
      </c>
      <c r="W2075">
        <v>1003.4067</v>
      </c>
      <c r="Y2075">
        <v>1001.7966</v>
      </c>
      <c r="Z2075" s="7">
        <v>4.5441467697759919E-4</v>
      </c>
      <c r="AP2075">
        <f t="shared" si="32"/>
        <v>2074</v>
      </c>
    </row>
    <row r="2076" spans="1:42" x14ac:dyDescent="0.25">
      <c r="A2076" t="s">
        <v>45304</v>
      </c>
      <c r="N2076" t="s">
        <v>1</v>
      </c>
      <c r="O2076" t="s">
        <v>272</v>
      </c>
      <c r="P2076" t="s">
        <v>13638</v>
      </c>
      <c r="Q2076" t="s">
        <v>17078</v>
      </c>
      <c r="R2076">
        <v>1001.2517</v>
      </c>
      <c r="S2076" t="s">
        <v>13638</v>
      </c>
      <c r="T2076" t="s">
        <v>13638</v>
      </c>
      <c r="U2076" s="17">
        <v>45546</v>
      </c>
      <c r="W2076">
        <v>1001.2517</v>
      </c>
      <c r="Y2076">
        <v>1000.7574</v>
      </c>
      <c r="Z2076" s="7">
        <v>1.3972216514002156E-4</v>
      </c>
      <c r="AP2076">
        <f t="shared" si="32"/>
        <v>2075</v>
      </c>
    </row>
    <row r="2077" spans="1:42" x14ac:dyDescent="0.25">
      <c r="A2077" t="s">
        <v>45305</v>
      </c>
      <c r="N2077" t="s">
        <v>1</v>
      </c>
      <c r="O2077" t="s">
        <v>271</v>
      </c>
      <c r="P2077" t="s">
        <v>17079</v>
      </c>
      <c r="Q2077" t="s">
        <v>13638</v>
      </c>
      <c r="R2077">
        <v>1290.7814000000001</v>
      </c>
      <c r="S2077" t="s">
        <v>13638</v>
      </c>
      <c r="T2077" t="s">
        <v>13638</v>
      </c>
      <c r="U2077" s="17">
        <v>45546</v>
      </c>
      <c r="W2077">
        <v>1290.7814000000001</v>
      </c>
      <c r="Y2077">
        <v>1087.7538999999999</v>
      </c>
      <c r="Z2077" s="7">
        <v>4.8715572489351544E-2</v>
      </c>
      <c r="AP2077">
        <f t="shared" si="32"/>
        <v>2076</v>
      </c>
    </row>
    <row r="2078" spans="1:42" x14ac:dyDescent="0.25">
      <c r="A2078" t="s">
        <v>45306</v>
      </c>
      <c r="N2078" t="s">
        <v>1</v>
      </c>
      <c r="O2078" t="s">
        <v>270</v>
      </c>
      <c r="P2078" t="s">
        <v>17080</v>
      </c>
      <c r="Q2078" t="s">
        <v>17081</v>
      </c>
      <c r="R2078">
        <v>1003.3412</v>
      </c>
      <c r="S2078" t="s">
        <v>13638</v>
      </c>
      <c r="T2078" t="s">
        <v>13638</v>
      </c>
      <c r="U2078" s="17">
        <v>45546</v>
      </c>
      <c r="W2078">
        <v>1003.3412</v>
      </c>
      <c r="Y2078">
        <v>1001.7619999999999</v>
      </c>
      <c r="Z2078" s="7">
        <v>4.4571560574002689E-4</v>
      </c>
      <c r="AP2078">
        <f t="shared" si="32"/>
        <v>2077</v>
      </c>
    </row>
    <row r="2079" spans="1:42" x14ac:dyDescent="0.25">
      <c r="A2079" t="s">
        <v>45307</v>
      </c>
      <c r="N2079" t="s">
        <v>1</v>
      </c>
      <c r="O2079" t="s">
        <v>17082</v>
      </c>
      <c r="P2079" t="s">
        <v>13638</v>
      </c>
      <c r="Q2079" t="s">
        <v>13638</v>
      </c>
      <c r="R2079">
        <v>1000</v>
      </c>
      <c r="S2079" t="s">
        <v>13638</v>
      </c>
      <c r="T2079" t="s">
        <v>13638</v>
      </c>
      <c r="U2079" s="17">
        <v>45546</v>
      </c>
      <c r="W2079">
        <v>1000</v>
      </c>
      <c r="Y2079">
        <v>0</v>
      </c>
      <c r="Z2079" s="7">
        <v>0</v>
      </c>
      <c r="AP2079">
        <f t="shared" si="32"/>
        <v>2078</v>
      </c>
    </row>
    <row r="2080" spans="1:42" x14ac:dyDescent="0.25">
      <c r="A2080" t="s">
        <v>45308</v>
      </c>
      <c r="N2080" t="s">
        <v>1</v>
      </c>
      <c r="O2080" t="s">
        <v>17083</v>
      </c>
      <c r="P2080" t="s">
        <v>13638</v>
      </c>
      <c r="Q2080" t="s">
        <v>13638</v>
      </c>
      <c r="R2080">
        <v>1170.0107</v>
      </c>
      <c r="S2080" t="s">
        <v>13638</v>
      </c>
      <c r="T2080" t="s">
        <v>13638</v>
      </c>
      <c r="U2080" s="17">
        <v>45546</v>
      </c>
      <c r="W2080">
        <v>1170.0107</v>
      </c>
      <c r="Y2080">
        <v>0</v>
      </c>
      <c r="Z2080" s="7">
        <v>0</v>
      </c>
      <c r="AP2080">
        <f t="shared" si="32"/>
        <v>2079</v>
      </c>
    </row>
    <row r="2081" spans="1:42" x14ac:dyDescent="0.25">
      <c r="A2081" t="s">
        <v>45309</v>
      </c>
      <c r="N2081" t="s">
        <v>1</v>
      </c>
      <c r="O2081" t="s">
        <v>17084</v>
      </c>
      <c r="P2081" t="s">
        <v>13638</v>
      </c>
      <c r="Q2081" t="s">
        <v>13638</v>
      </c>
      <c r="R2081">
        <v>1000</v>
      </c>
      <c r="S2081" t="s">
        <v>13638</v>
      </c>
      <c r="T2081" t="s">
        <v>13638</v>
      </c>
      <c r="U2081" s="17">
        <v>45546</v>
      </c>
      <c r="W2081">
        <v>1000</v>
      </c>
      <c r="Y2081">
        <v>0</v>
      </c>
      <c r="Z2081" s="7">
        <v>0</v>
      </c>
      <c r="AP2081">
        <f t="shared" si="32"/>
        <v>2080</v>
      </c>
    </row>
    <row r="2082" spans="1:42" x14ac:dyDescent="0.25">
      <c r="A2082" t="s">
        <v>45310</v>
      </c>
      <c r="N2082" t="s">
        <v>1</v>
      </c>
      <c r="O2082" t="s">
        <v>17085</v>
      </c>
      <c r="P2082" t="s">
        <v>13638</v>
      </c>
      <c r="Q2082" t="s">
        <v>13638</v>
      </c>
      <c r="R2082">
        <v>1169.9829999999999</v>
      </c>
      <c r="S2082" t="s">
        <v>13638</v>
      </c>
      <c r="T2082" t="s">
        <v>13638</v>
      </c>
      <c r="U2082" s="17">
        <v>45546</v>
      </c>
      <c r="W2082">
        <v>1169.9829999999999</v>
      </c>
      <c r="Y2082">
        <v>0</v>
      </c>
      <c r="Z2082" s="7">
        <v>0</v>
      </c>
      <c r="AP2082">
        <f t="shared" si="32"/>
        <v>2081</v>
      </c>
    </row>
    <row r="2083" spans="1:42" x14ac:dyDescent="0.25">
      <c r="A2083" t="s">
        <v>45311</v>
      </c>
      <c r="N2083" t="s">
        <v>1</v>
      </c>
      <c r="O2083" t="s">
        <v>17086</v>
      </c>
      <c r="P2083" t="s">
        <v>17087</v>
      </c>
      <c r="Q2083" t="s">
        <v>13638</v>
      </c>
      <c r="R2083">
        <v>3339.1221</v>
      </c>
      <c r="S2083" t="s">
        <v>13638</v>
      </c>
      <c r="T2083" t="s">
        <v>13638</v>
      </c>
      <c r="U2083" s="17">
        <v>45546</v>
      </c>
      <c r="W2083">
        <v>3339.1221</v>
      </c>
      <c r="Y2083">
        <v>2809.8024</v>
      </c>
      <c r="Z2083" s="7">
        <v>4.9133990651785808E-2</v>
      </c>
      <c r="AP2083">
        <f t="shared" si="32"/>
        <v>2082</v>
      </c>
    </row>
    <row r="2084" spans="1:42" x14ac:dyDescent="0.25">
      <c r="N2084" t="s">
        <v>1</v>
      </c>
      <c r="O2084" t="s">
        <v>145</v>
      </c>
      <c r="P2084" t="s">
        <v>17088</v>
      </c>
      <c r="Q2084" t="s">
        <v>13638</v>
      </c>
      <c r="R2084">
        <v>3373.9865</v>
      </c>
      <c r="S2084" t="s">
        <v>13638</v>
      </c>
      <c r="T2084" t="s">
        <v>13638</v>
      </c>
      <c r="U2084" s="17">
        <v>45546</v>
      </c>
      <c r="W2084">
        <v>3373.9865</v>
      </c>
      <c r="Y2084">
        <v>2834.2242999999999</v>
      </c>
      <c r="Z2084" s="7">
        <v>4.9630369472930091E-2</v>
      </c>
      <c r="AP2084">
        <f t="shared" si="32"/>
        <v>2083</v>
      </c>
    </row>
    <row r="2085" spans="1:42" x14ac:dyDescent="0.25">
      <c r="A2085" t="s">
        <v>22</v>
      </c>
      <c r="N2085" t="s">
        <v>1</v>
      </c>
      <c r="O2085" t="s">
        <v>144</v>
      </c>
      <c r="P2085" t="s">
        <v>13638</v>
      </c>
      <c r="Q2085" t="s">
        <v>17089</v>
      </c>
      <c r="R2085">
        <v>1371.6621</v>
      </c>
      <c r="S2085" t="s">
        <v>13638</v>
      </c>
      <c r="T2085" t="s">
        <v>13638</v>
      </c>
      <c r="U2085" s="17">
        <v>45546</v>
      </c>
      <c r="W2085">
        <v>1371.6621</v>
      </c>
      <c r="Y2085">
        <v>1371.6621</v>
      </c>
      <c r="Z2085" s="7">
        <v>0</v>
      </c>
      <c r="AP2085">
        <f t="shared" si="32"/>
        <v>2084</v>
      </c>
    </row>
    <row r="2086" spans="1:42" x14ac:dyDescent="0.25">
      <c r="A2086" t="s">
        <v>45312</v>
      </c>
      <c r="N2086" t="s">
        <v>1</v>
      </c>
      <c r="O2086" t="s">
        <v>143</v>
      </c>
      <c r="P2086" t="s">
        <v>17090</v>
      </c>
      <c r="Q2086" t="s">
        <v>17091</v>
      </c>
      <c r="R2086">
        <v>1770.7137</v>
      </c>
      <c r="S2086" t="s">
        <v>13638</v>
      </c>
      <c r="T2086" t="s">
        <v>13638</v>
      </c>
      <c r="U2086" s="17">
        <v>45546</v>
      </c>
      <c r="W2086">
        <v>1770.7137</v>
      </c>
      <c r="Y2086">
        <v>1516.6821</v>
      </c>
      <c r="Z2086" s="7">
        <v>4.4057149993254718E-2</v>
      </c>
      <c r="AP2086">
        <f t="shared" si="32"/>
        <v>2085</v>
      </c>
    </row>
    <row r="2087" spans="1:42" x14ac:dyDescent="0.25">
      <c r="A2087" t="s">
        <v>45313</v>
      </c>
      <c r="N2087" t="s">
        <v>1</v>
      </c>
      <c r="O2087" t="s">
        <v>142</v>
      </c>
      <c r="P2087" t="s">
        <v>13638</v>
      </c>
      <c r="Q2087" t="s">
        <v>17092</v>
      </c>
      <c r="R2087">
        <v>1370.8616999999999</v>
      </c>
      <c r="S2087" t="s">
        <v>13638</v>
      </c>
      <c r="T2087" t="s">
        <v>13638</v>
      </c>
      <c r="U2087" s="17">
        <v>45546</v>
      </c>
      <c r="W2087">
        <v>1370.8616999999999</v>
      </c>
      <c r="Y2087">
        <v>1370.8616999999999</v>
      </c>
      <c r="Z2087" s="7">
        <v>0</v>
      </c>
      <c r="AP2087">
        <f t="shared" si="32"/>
        <v>2086</v>
      </c>
    </row>
    <row r="2088" spans="1:42" x14ac:dyDescent="0.25">
      <c r="A2088" t="s">
        <v>45314</v>
      </c>
      <c r="N2088" t="s">
        <v>1</v>
      </c>
      <c r="O2088" t="s">
        <v>141</v>
      </c>
      <c r="P2088" t="s">
        <v>17093</v>
      </c>
      <c r="Q2088" t="s">
        <v>17094</v>
      </c>
      <c r="R2088">
        <v>1720.1995999999999</v>
      </c>
      <c r="S2088" t="s">
        <v>13638</v>
      </c>
      <c r="T2088" t="s">
        <v>13638</v>
      </c>
      <c r="U2088" s="17">
        <v>45546</v>
      </c>
      <c r="W2088">
        <v>1720.1995999999999</v>
      </c>
      <c r="Y2088">
        <v>1476.7656999999999</v>
      </c>
      <c r="Z2088" s="7">
        <v>4.3407385180412206E-2</v>
      </c>
      <c r="AP2088">
        <f t="shared" si="32"/>
        <v>2087</v>
      </c>
    </row>
    <row r="2089" spans="1:42" x14ac:dyDescent="0.25">
      <c r="A2089" t="s">
        <v>45315</v>
      </c>
      <c r="N2089" t="s">
        <v>3</v>
      </c>
      <c r="O2089" t="s">
        <v>17095</v>
      </c>
      <c r="P2089" t="s">
        <v>13638</v>
      </c>
      <c r="Q2089" t="s">
        <v>17096</v>
      </c>
      <c r="R2089">
        <v>1000.0427</v>
      </c>
      <c r="S2089" t="s">
        <v>13638</v>
      </c>
      <c r="T2089" t="s">
        <v>13638</v>
      </c>
      <c r="U2089" s="17">
        <v>45546</v>
      </c>
      <c r="W2089">
        <v>1000.0427</v>
      </c>
      <c r="Y2089">
        <v>1000.0427</v>
      </c>
      <c r="Z2089" s="7">
        <v>0</v>
      </c>
      <c r="AP2089">
        <f t="shared" si="32"/>
        <v>2088</v>
      </c>
    </row>
    <row r="2090" spans="1:42" x14ac:dyDescent="0.25">
      <c r="A2090" t="s">
        <v>45316</v>
      </c>
      <c r="N2090" t="s">
        <v>3</v>
      </c>
      <c r="O2090" t="s">
        <v>17097</v>
      </c>
      <c r="P2090" t="s">
        <v>17098</v>
      </c>
      <c r="Q2090" t="s">
        <v>13638</v>
      </c>
      <c r="R2090">
        <v>1915.3225</v>
      </c>
      <c r="S2090" t="s">
        <v>13638</v>
      </c>
      <c r="T2090" t="s">
        <v>13638</v>
      </c>
      <c r="U2090" s="17">
        <v>45546</v>
      </c>
      <c r="W2090">
        <v>1915.3225</v>
      </c>
      <c r="Y2090">
        <v>1598.6569</v>
      </c>
      <c r="Z2090" s="7">
        <v>5.1462809565308021E-2</v>
      </c>
      <c r="AP2090">
        <f t="shared" si="32"/>
        <v>2089</v>
      </c>
    </row>
    <row r="2091" spans="1:42" x14ac:dyDescent="0.25">
      <c r="A2091" t="s">
        <v>45317</v>
      </c>
      <c r="N2091" t="s">
        <v>3</v>
      </c>
      <c r="O2091" t="s">
        <v>17099</v>
      </c>
      <c r="P2091" t="s">
        <v>17100</v>
      </c>
      <c r="Q2091" t="s">
        <v>17101</v>
      </c>
      <c r="R2091">
        <v>1005.193</v>
      </c>
      <c r="S2091" t="s">
        <v>13638</v>
      </c>
      <c r="T2091" t="s">
        <v>13638</v>
      </c>
      <c r="U2091" s="17">
        <v>45546</v>
      </c>
      <c r="W2091">
        <v>1005.193</v>
      </c>
      <c r="Y2091">
        <v>1005.5077</v>
      </c>
      <c r="Z2091" s="7">
        <v>-8.8568167487146354E-5</v>
      </c>
      <c r="AP2091">
        <f t="shared" si="32"/>
        <v>2090</v>
      </c>
    </row>
    <row r="2092" spans="1:42" x14ac:dyDescent="0.25">
      <c r="A2092" t="s">
        <v>45318</v>
      </c>
      <c r="N2092" t="s">
        <v>3</v>
      </c>
      <c r="O2092" t="s">
        <v>17102</v>
      </c>
      <c r="P2092" t="s">
        <v>13638</v>
      </c>
      <c r="Q2092" t="s">
        <v>17103</v>
      </c>
      <c r="R2092">
        <v>1000.0701</v>
      </c>
      <c r="S2092" t="s">
        <v>13638</v>
      </c>
      <c r="T2092" t="s">
        <v>13638</v>
      </c>
      <c r="U2092" s="17">
        <v>45546</v>
      </c>
      <c r="W2092">
        <v>1000.0701</v>
      </c>
      <c r="Y2092">
        <v>1000.0701</v>
      </c>
      <c r="Z2092" s="7">
        <v>0</v>
      </c>
      <c r="AP2092">
        <f t="shared" si="32"/>
        <v>2091</v>
      </c>
    </row>
    <row r="2093" spans="1:42" x14ac:dyDescent="0.25">
      <c r="A2093" t="s">
        <v>45319</v>
      </c>
      <c r="N2093" t="s">
        <v>3</v>
      </c>
      <c r="O2093" t="s">
        <v>17104</v>
      </c>
      <c r="P2093" t="s">
        <v>17105</v>
      </c>
      <c r="Q2093" t="s">
        <v>13638</v>
      </c>
      <c r="R2093">
        <v>1904.9492</v>
      </c>
      <c r="S2093" t="s">
        <v>13638</v>
      </c>
      <c r="T2093" t="s">
        <v>13638</v>
      </c>
      <c r="U2093" s="17">
        <v>45546</v>
      </c>
      <c r="W2093">
        <v>1904.9492</v>
      </c>
      <c r="Y2093">
        <v>1592.6119000000001</v>
      </c>
      <c r="Z2093" s="7">
        <v>5.0992203065513664E-2</v>
      </c>
      <c r="AP2093">
        <f t="shared" si="32"/>
        <v>2092</v>
      </c>
    </row>
    <row r="2094" spans="1:42" x14ac:dyDescent="0.25">
      <c r="A2094" t="s">
        <v>45320</v>
      </c>
      <c r="N2094" t="s">
        <v>3</v>
      </c>
      <c r="O2094" t="s">
        <v>17106</v>
      </c>
      <c r="P2094" t="s">
        <v>17107</v>
      </c>
      <c r="Q2094" t="s">
        <v>17108</v>
      </c>
      <c r="R2094">
        <v>1005.1867999999999</v>
      </c>
      <c r="S2094" t="s">
        <v>13638</v>
      </c>
      <c r="T2094" t="s">
        <v>13638</v>
      </c>
      <c r="U2094" s="17">
        <v>45546</v>
      </c>
      <c r="W2094">
        <v>1005.1867999999999</v>
      </c>
      <c r="Y2094">
        <v>1005.4959</v>
      </c>
      <c r="Z2094" s="7">
        <v>-8.6992917164963046E-5</v>
      </c>
      <c r="AP2094">
        <f t="shared" si="32"/>
        <v>2093</v>
      </c>
    </row>
    <row r="2095" spans="1:42" x14ac:dyDescent="0.25">
      <c r="A2095" t="s">
        <v>45321</v>
      </c>
      <c r="N2095" t="s">
        <v>3</v>
      </c>
      <c r="O2095" t="s">
        <v>3425</v>
      </c>
      <c r="P2095" t="s">
        <v>17109</v>
      </c>
      <c r="Q2095" t="s">
        <v>13638</v>
      </c>
      <c r="R2095">
        <v>398.06259999999997</v>
      </c>
      <c r="S2095" t="s">
        <v>13638</v>
      </c>
      <c r="T2095" t="s">
        <v>13638</v>
      </c>
      <c r="U2095" s="17">
        <v>45546</v>
      </c>
      <c r="W2095">
        <v>398.06259999999997</v>
      </c>
      <c r="Y2095">
        <v>331.23439999999999</v>
      </c>
      <c r="Z2095" s="7">
        <v>5.2340093064675131E-2</v>
      </c>
      <c r="AP2095">
        <f t="shared" si="32"/>
        <v>2094</v>
      </c>
    </row>
    <row r="2096" spans="1:42" x14ac:dyDescent="0.25">
      <c r="A2096" t="s">
        <v>45322</v>
      </c>
      <c r="N2096" t="s">
        <v>3</v>
      </c>
      <c r="O2096" t="s">
        <v>3424</v>
      </c>
      <c r="P2096" t="s">
        <v>17110</v>
      </c>
      <c r="Q2096" t="s">
        <v>13638</v>
      </c>
      <c r="R2096">
        <v>402.43950000000001</v>
      </c>
      <c r="S2096" t="s">
        <v>13638</v>
      </c>
      <c r="T2096" t="s">
        <v>13638</v>
      </c>
      <c r="U2096" s="17">
        <v>45546</v>
      </c>
      <c r="W2096">
        <v>402.43950000000001</v>
      </c>
      <c r="Y2096">
        <v>333.54689999999999</v>
      </c>
      <c r="Z2096" s="7">
        <v>5.3480623431684471E-2</v>
      </c>
      <c r="AP2096">
        <f t="shared" si="32"/>
        <v>2095</v>
      </c>
    </row>
    <row r="2097" spans="1:42" x14ac:dyDescent="0.25">
      <c r="A2097" t="s">
        <v>45323</v>
      </c>
      <c r="N2097" t="s">
        <v>3</v>
      </c>
      <c r="O2097" t="s">
        <v>3423</v>
      </c>
      <c r="P2097" t="s">
        <v>17111</v>
      </c>
      <c r="Q2097" t="s">
        <v>17112</v>
      </c>
      <c r="R2097">
        <v>100.19499999999999</v>
      </c>
      <c r="S2097" t="s">
        <v>13638</v>
      </c>
      <c r="T2097" t="s">
        <v>13638</v>
      </c>
      <c r="U2097" s="17">
        <v>45546</v>
      </c>
      <c r="W2097">
        <v>100.19499999999999</v>
      </c>
      <c r="Y2097">
        <v>100.19499999999999</v>
      </c>
      <c r="Z2097" s="7">
        <v>0</v>
      </c>
      <c r="AP2097">
        <f t="shared" si="32"/>
        <v>2096</v>
      </c>
    </row>
    <row r="2098" spans="1:42" x14ac:dyDescent="0.25">
      <c r="A2098" t="s">
        <v>45324</v>
      </c>
      <c r="N2098" t="s">
        <v>3</v>
      </c>
      <c r="O2098" t="s">
        <v>3422</v>
      </c>
      <c r="P2098" t="s">
        <v>17113</v>
      </c>
      <c r="Q2098" t="s">
        <v>13638</v>
      </c>
      <c r="R2098">
        <v>100.19499999999999</v>
      </c>
      <c r="S2098" t="s">
        <v>13638</v>
      </c>
      <c r="T2098" t="s">
        <v>13638</v>
      </c>
      <c r="U2098" s="17">
        <v>45546</v>
      </c>
      <c r="W2098">
        <v>100.19499999999999</v>
      </c>
      <c r="Y2098">
        <v>100.19499999999999</v>
      </c>
      <c r="Z2098" s="7">
        <v>0</v>
      </c>
      <c r="AP2098">
        <f t="shared" si="32"/>
        <v>2097</v>
      </c>
    </row>
    <row r="2099" spans="1:42" x14ac:dyDescent="0.25">
      <c r="A2099" t="s">
        <v>45325</v>
      </c>
      <c r="N2099" t="s">
        <v>3</v>
      </c>
      <c r="O2099" t="s">
        <v>3421</v>
      </c>
      <c r="P2099" t="s">
        <v>17114</v>
      </c>
      <c r="Q2099" t="s">
        <v>13638</v>
      </c>
      <c r="R2099">
        <v>203.214</v>
      </c>
      <c r="S2099" t="s">
        <v>13638</v>
      </c>
      <c r="T2099" t="s">
        <v>13638</v>
      </c>
      <c r="U2099" s="17">
        <v>45546</v>
      </c>
      <c r="W2099">
        <v>203.214</v>
      </c>
      <c r="Y2099">
        <v>181.08920000000001</v>
      </c>
      <c r="Z2099" s="7">
        <v>3.2748452461667021E-2</v>
      </c>
      <c r="AP2099">
        <f t="shared" si="32"/>
        <v>2098</v>
      </c>
    </row>
    <row r="2100" spans="1:42" x14ac:dyDescent="0.25">
      <c r="A2100" t="s">
        <v>45326</v>
      </c>
      <c r="N2100" t="s">
        <v>3</v>
      </c>
      <c r="O2100" t="s">
        <v>3420</v>
      </c>
      <c r="P2100" t="s">
        <v>17115</v>
      </c>
      <c r="Q2100" t="s">
        <v>13638</v>
      </c>
      <c r="R2100">
        <v>100.3185</v>
      </c>
      <c r="S2100" t="s">
        <v>13638</v>
      </c>
      <c r="T2100" t="s">
        <v>13638</v>
      </c>
      <c r="U2100" s="17">
        <v>45546</v>
      </c>
      <c r="W2100">
        <v>100.3185</v>
      </c>
      <c r="Y2100">
        <v>100.2527</v>
      </c>
      <c r="Z2100" s="7">
        <v>1.8565239852552651E-4</v>
      </c>
      <c r="AP2100">
        <f t="shared" si="32"/>
        <v>2099</v>
      </c>
    </row>
    <row r="2101" spans="1:42" x14ac:dyDescent="0.25">
      <c r="A2101" t="s">
        <v>45327</v>
      </c>
      <c r="N2101" t="s">
        <v>3</v>
      </c>
      <c r="O2101" t="s">
        <v>3419</v>
      </c>
      <c r="P2101" t="s">
        <v>13638</v>
      </c>
      <c r="Q2101" t="s">
        <v>17116</v>
      </c>
      <c r="R2101">
        <v>108.023</v>
      </c>
      <c r="S2101" t="s">
        <v>13638</v>
      </c>
      <c r="T2101" t="s">
        <v>13638</v>
      </c>
      <c r="U2101" s="17">
        <v>45546</v>
      </c>
      <c r="W2101">
        <v>108.023</v>
      </c>
      <c r="Y2101">
        <v>108.023</v>
      </c>
      <c r="Z2101" s="7">
        <v>0</v>
      </c>
      <c r="AP2101">
        <f t="shared" si="32"/>
        <v>2100</v>
      </c>
    </row>
    <row r="2102" spans="1:42" x14ac:dyDescent="0.25">
      <c r="A2102" t="s">
        <v>45328</v>
      </c>
      <c r="N2102" t="s">
        <v>3</v>
      </c>
      <c r="O2102" t="s">
        <v>17117</v>
      </c>
      <c r="P2102" t="s">
        <v>17118</v>
      </c>
      <c r="Q2102" t="s">
        <v>17119</v>
      </c>
      <c r="R2102">
        <v>108.1737</v>
      </c>
      <c r="S2102" t="s">
        <v>13638</v>
      </c>
      <c r="T2102" t="s">
        <v>13638</v>
      </c>
      <c r="U2102" s="17">
        <v>45546</v>
      </c>
      <c r="W2102">
        <v>108.1737</v>
      </c>
      <c r="Y2102">
        <v>108.09690000000001</v>
      </c>
      <c r="Z2102" s="7">
        <v>2.0095916253204393E-4</v>
      </c>
      <c r="AP2102">
        <f t="shared" si="32"/>
        <v>2101</v>
      </c>
    </row>
    <row r="2103" spans="1:42" x14ac:dyDescent="0.25">
      <c r="A2103" t="s">
        <v>45329</v>
      </c>
      <c r="N2103" t="s">
        <v>3</v>
      </c>
      <c r="O2103" t="s">
        <v>3418</v>
      </c>
      <c r="P2103" t="s">
        <v>17120</v>
      </c>
      <c r="Q2103" t="s">
        <v>13638</v>
      </c>
      <c r="R2103">
        <v>154.9092</v>
      </c>
      <c r="S2103" t="s">
        <v>13638</v>
      </c>
      <c r="T2103" t="s">
        <v>13638</v>
      </c>
      <c r="U2103" s="17">
        <v>45546</v>
      </c>
      <c r="W2103">
        <v>154.9092</v>
      </c>
      <c r="Y2103">
        <v>138.59710000000001</v>
      </c>
      <c r="Z2103" s="7">
        <v>3.1607020875732417E-2</v>
      </c>
      <c r="AP2103">
        <f t="shared" si="32"/>
        <v>2102</v>
      </c>
    </row>
    <row r="2104" spans="1:42" x14ac:dyDescent="0.25">
      <c r="A2104" t="s">
        <v>45330</v>
      </c>
      <c r="N2104" t="s">
        <v>3</v>
      </c>
      <c r="O2104" t="s">
        <v>3417</v>
      </c>
      <c r="P2104" t="s">
        <v>13638</v>
      </c>
      <c r="Q2104" t="s">
        <v>17121</v>
      </c>
      <c r="R2104">
        <v>163.69399999999999</v>
      </c>
      <c r="S2104" t="s">
        <v>13638</v>
      </c>
      <c r="T2104" t="s">
        <v>13638</v>
      </c>
      <c r="U2104" s="17">
        <v>45546</v>
      </c>
      <c r="W2104">
        <v>163.69399999999999</v>
      </c>
      <c r="Y2104">
        <v>163.69399999999999</v>
      </c>
      <c r="Z2104" s="7">
        <v>0</v>
      </c>
      <c r="AP2104">
        <f t="shared" si="32"/>
        <v>2103</v>
      </c>
    </row>
    <row r="2105" spans="1:42" x14ac:dyDescent="0.25">
      <c r="A2105" t="s">
        <v>45331</v>
      </c>
      <c r="N2105" t="s">
        <v>3</v>
      </c>
      <c r="O2105" t="s">
        <v>3416</v>
      </c>
      <c r="P2105" t="s">
        <v>17122</v>
      </c>
      <c r="Q2105" t="s">
        <v>17123</v>
      </c>
      <c r="R2105">
        <v>100.3168</v>
      </c>
      <c r="S2105" t="s">
        <v>13638</v>
      </c>
      <c r="T2105" t="s">
        <v>13638</v>
      </c>
      <c r="U2105" s="17">
        <v>45546</v>
      </c>
      <c r="W2105">
        <v>100.3168</v>
      </c>
      <c r="Y2105">
        <v>100.2518</v>
      </c>
      <c r="Z2105" s="7">
        <v>1.8339755203733432E-4</v>
      </c>
      <c r="AP2105">
        <f t="shared" si="32"/>
        <v>2104</v>
      </c>
    </row>
    <row r="2106" spans="1:42" x14ac:dyDescent="0.25">
      <c r="A2106" t="s">
        <v>45332</v>
      </c>
      <c r="N2106" t="s">
        <v>3</v>
      </c>
      <c r="O2106" t="s">
        <v>3415</v>
      </c>
      <c r="P2106" t="s">
        <v>17124</v>
      </c>
      <c r="Q2106" t="s">
        <v>13638</v>
      </c>
      <c r="R2106">
        <v>268.64299999999997</v>
      </c>
      <c r="S2106" t="s">
        <v>13638</v>
      </c>
      <c r="T2106" t="s">
        <v>13638</v>
      </c>
      <c r="U2106" s="17">
        <v>45546</v>
      </c>
      <c r="W2106">
        <v>268.64299999999997</v>
      </c>
      <c r="Y2106">
        <v>223.13749999999999</v>
      </c>
      <c r="Z2106" s="7">
        <v>5.2859587089609583E-2</v>
      </c>
      <c r="AP2106">
        <f t="shared" si="32"/>
        <v>2105</v>
      </c>
    </row>
    <row r="2107" spans="1:42" x14ac:dyDescent="0.25">
      <c r="A2107" t="s">
        <v>45333</v>
      </c>
      <c r="N2107" t="s">
        <v>3</v>
      </c>
      <c r="O2107" t="s">
        <v>3414</v>
      </c>
      <c r="P2107" t="s">
        <v>17125</v>
      </c>
      <c r="Q2107" t="s">
        <v>13638</v>
      </c>
      <c r="R2107">
        <v>662.90160000000003</v>
      </c>
      <c r="S2107" t="s">
        <v>13638</v>
      </c>
      <c r="T2107" t="s">
        <v>13638</v>
      </c>
      <c r="U2107" s="17">
        <v>45546</v>
      </c>
      <c r="W2107">
        <v>662.90160000000003</v>
      </c>
      <c r="Y2107">
        <v>551.60929999999996</v>
      </c>
      <c r="Z2107" s="7">
        <v>5.2341113407134543E-2</v>
      </c>
      <c r="AP2107">
        <f t="shared" si="32"/>
        <v>2106</v>
      </c>
    </row>
    <row r="2108" spans="1:42" x14ac:dyDescent="0.25">
      <c r="A2108" t="s">
        <v>45334</v>
      </c>
      <c r="N2108" t="s">
        <v>3</v>
      </c>
      <c r="O2108" t="s">
        <v>3413</v>
      </c>
      <c r="P2108" t="s">
        <v>17126</v>
      </c>
      <c r="Q2108" t="s">
        <v>13638</v>
      </c>
      <c r="R2108">
        <v>645.97270000000003</v>
      </c>
      <c r="S2108" t="s">
        <v>13638</v>
      </c>
      <c r="T2108" t="s">
        <v>13638</v>
      </c>
      <c r="U2108" s="17">
        <v>45546</v>
      </c>
      <c r="W2108">
        <v>645.97270000000003</v>
      </c>
      <c r="Y2108">
        <v>537.52250000000004</v>
      </c>
      <c r="Z2108" s="7">
        <v>5.2341132376344746E-2</v>
      </c>
      <c r="AP2108">
        <f t="shared" si="32"/>
        <v>2107</v>
      </c>
    </row>
    <row r="2109" spans="1:42" x14ac:dyDescent="0.25">
      <c r="A2109" t="s">
        <v>45335</v>
      </c>
      <c r="N2109" t="s">
        <v>3</v>
      </c>
      <c r="O2109" t="s">
        <v>3275</v>
      </c>
      <c r="P2109" t="s">
        <v>13638</v>
      </c>
      <c r="Q2109" t="s">
        <v>17127</v>
      </c>
      <c r="R2109">
        <v>1000.956</v>
      </c>
      <c r="S2109" t="s">
        <v>13638</v>
      </c>
      <c r="T2109" t="s">
        <v>13638</v>
      </c>
      <c r="U2109" s="17">
        <v>45546</v>
      </c>
      <c r="W2109">
        <v>1000.956</v>
      </c>
      <c r="Y2109">
        <v>1000.956</v>
      </c>
      <c r="Z2109" s="7">
        <v>0</v>
      </c>
      <c r="AP2109">
        <f t="shared" si="32"/>
        <v>2108</v>
      </c>
    </row>
    <row r="2110" spans="1:42" x14ac:dyDescent="0.25">
      <c r="A2110" t="s">
        <v>45336</v>
      </c>
      <c r="N2110" t="s">
        <v>3</v>
      </c>
      <c r="O2110" t="s">
        <v>3274</v>
      </c>
      <c r="P2110" t="s">
        <v>17128</v>
      </c>
      <c r="Q2110" t="s">
        <v>13638</v>
      </c>
      <c r="R2110">
        <v>2770.9386</v>
      </c>
      <c r="S2110" t="s">
        <v>13638</v>
      </c>
      <c r="T2110" t="s">
        <v>13638</v>
      </c>
      <c r="U2110" s="17">
        <v>45546</v>
      </c>
      <c r="W2110">
        <v>2770.9386</v>
      </c>
      <c r="Y2110">
        <v>2298.4405000000002</v>
      </c>
      <c r="Z2110" s="7">
        <v>5.3249517528922929E-2</v>
      </c>
      <c r="AP2110">
        <f t="shared" si="32"/>
        <v>2109</v>
      </c>
    </row>
    <row r="2111" spans="1:42" x14ac:dyDescent="0.25">
      <c r="A2111" t="s">
        <v>45337</v>
      </c>
      <c r="N2111" t="s">
        <v>3</v>
      </c>
      <c r="O2111" t="s">
        <v>3273</v>
      </c>
      <c r="P2111" t="s">
        <v>17129</v>
      </c>
      <c r="Q2111" t="s">
        <v>17130</v>
      </c>
      <c r="R2111">
        <v>1003.6658</v>
      </c>
      <c r="S2111" t="s">
        <v>13638</v>
      </c>
      <c r="T2111" t="s">
        <v>13638</v>
      </c>
      <c r="U2111" s="17">
        <v>45546</v>
      </c>
      <c r="W2111">
        <v>1003.6658</v>
      </c>
      <c r="Y2111">
        <v>1001.8819</v>
      </c>
      <c r="Z2111" s="7">
        <v>5.0338248427195253E-4</v>
      </c>
      <c r="AP2111">
        <f t="shared" si="32"/>
        <v>2110</v>
      </c>
    </row>
    <row r="2112" spans="1:42" x14ac:dyDescent="0.25">
      <c r="A2112" t="s">
        <v>45338</v>
      </c>
      <c r="N2112" t="s">
        <v>3</v>
      </c>
      <c r="O2112" t="s">
        <v>3272</v>
      </c>
      <c r="P2112" t="s">
        <v>17131</v>
      </c>
      <c r="Q2112" t="s">
        <v>17132</v>
      </c>
      <c r="R2112">
        <v>1002.448</v>
      </c>
      <c r="S2112" t="s">
        <v>13638</v>
      </c>
      <c r="T2112" t="s">
        <v>13638</v>
      </c>
      <c r="U2112" s="17">
        <v>45546</v>
      </c>
      <c r="W2112">
        <v>1002.448</v>
      </c>
      <c r="Y2112">
        <v>1002.0913</v>
      </c>
      <c r="Z2112" s="7">
        <v>1.0069946311830336E-4</v>
      </c>
      <c r="AP2112">
        <f t="shared" si="32"/>
        <v>2111</v>
      </c>
    </row>
    <row r="2113" spans="1:42" x14ac:dyDescent="0.25">
      <c r="A2113" t="s">
        <v>45339</v>
      </c>
      <c r="N2113" t="s">
        <v>3</v>
      </c>
      <c r="O2113" t="s">
        <v>3271</v>
      </c>
      <c r="P2113" t="s">
        <v>13638</v>
      </c>
      <c r="Q2113" t="s">
        <v>17133</v>
      </c>
      <c r="R2113">
        <v>1001.3998</v>
      </c>
      <c r="S2113" t="s">
        <v>13638</v>
      </c>
      <c r="T2113" t="s">
        <v>13638</v>
      </c>
      <c r="U2113" s="17">
        <v>45546</v>
      </c>
      <c r="W2113">
        <v>1001.3998</v>
      </c>
      <c r="Y2113">
        <v>1001.3998</v>
      </c>
      <c r="Z2113" s="7">
        <v>0</v>
      </c>
      <c r="AP2113">
        <f t="shared" si="32"/>
        <v>2112</v>
      </c>
    </row>
    <row r="2114" spans="1:42" x14ac:dyDescent="0.25">
      <c r="N2114" t="s">
        <v>3</v>
      </c>
      <c r="O2114" t="s">
        <v>3270</v>
      </c>
      <c r="P2114" t="s">
        <v>17134</v>
      </c>
      <c r="Q2114" t="s">
        <v>13638</v>
      </c>
      <c r="R2114">
        <v>2749.4213</v>
      </c>
      <c r="S2114" t="s">
        <v>13638</v>
      </c>
      <c r="T2114" t="s">
        <v>13638</v>
      </c>
      <c r="U2114" s="17">
        <v>45546</v>
      </c>
      <c r="W2114">
        <v>2749.4213</v>
      </c>
      <c r="Y2114">
        <v>2286.0038</v>
      </c>
      <c r="Z2114" s="7">
        <v>5.2570056714648317E-2</v>
      </c>
      <c r="AP2114">
        <f t="shared" si="32"/>
        <v>2113</v>
      </c>
    </row>
    <row r="2115" spans="1:42" x14ac:dyDescent="0.25">
      <c r="A2115" t="s">
        <v>38</v>
      </c>
      <c r="N2115" t="s">
        <v>3</v>
      </c>
      <c r="O2115" t="s">
        <v>3269</v>
      </c>
      <c r="P2115" t="s">
        <v>17135</v>
      </c>
      <c r="Q2115" t="s">
        <v>17136</v>
      </c>
      <c r="R2115">
        <v>1004.2152</v>
      </c>
      <c r="S2115" t="s">
        <v>13638</v>
      </c>
      <c r="T2115" t="s">
        <v>13638</v>
      </c>
      <c r="U2115" s="17">
        <v>45546</v>
      </c>
      <c r="W2115">
        <v>1004.2152</v>
      </c>
      <c r="Y2115">
        <v>1002.4476</v>
      </c>
      <c r="Z2115" s="7">
        <v>4.9850545635621302E-4</v>
      </c>
      <c r="AP2115">
        <f t="shared" si="32"/>
        <v>2114</v>
      </c>
    </row>
    <row r="2116" spans="1:42" x14ac:dyDescent="0.25">
      <c r="A2116" t="s">
        <v>45340</v>
      </c>
      <c r="N2116" t="s">
        <v>3</v>
      </c>
      <c r="O2116" t="s">
        <v>3268</v>
      </c>
      <c r="P2116" t="s">
        <v>17137</v>
      </c>
      <c r="Q2116" t="s">
        <v>17138</v>
      </c>
      <c r="R2116">
        <v>1002.443</v>
      </c>
      <c r="S2116" t="s">
        <v>13638</v>
      </c>
      <c r="T2116" t="s">
        <v>13638</v>
      </c>
      <c r="U2116" s="17">
        <v>45546</v>
      </c>
      <c r="W2116">
        <v>1002.443</v>
      </c>
      <c r="Y2116">
        <v>1002.0913</v>
      </c>
      <c r="Z2116" s="7">
        <v>9.928815043469541E-5</v>
      </c>
      <c r="AP2116">
        <f t="shared" ref="AP2116:AP2179" si="33">AP2115+1</f>
        <v>2115</v>
      </c>
    </row>
    <row r="2117" spans="1:42" x14ac:dyDescent="0.25">
      <c r="A2117" t="s">
        <v>45341</v>
      </c>
      <c r="N2117" t="s">
        <v>3</v>
      </c>
      <c r="O2117" t="s">
        <v>3267</v>
      </c>
      <c r="P2117" t="s">
        <v>13638</v>
      </c>
      <c r="Q2117" t="s">
        <v>17139</v>
      </c>
      <c r="R2117">
        <v>1000.9559</v>
      </c>
      <c r="S2117" t="s">
        <v>13638</v>
      </c>
      <c r="T2117" t="s">
        <v>13638</v>
      </c>
      <c r="U2117" s="17">
        <v>45546</v>
      </c>
      <c r="W2117">
        <v>1000.9559</v>
      </c>
      <c r="Y2117">
        <v>1000.9559</v>
      </c>
      <c r="Z2117" s="7">
        <v>0</v>
      </c>
      <c r="AP2117">
        <f t="shared" si="33"/>
        <v>2116</v>
      </c>
    </row>
    <row r="2118" spans="1:42" x14ac:dyDescent="0.25">
      <c r="A2118" t="s">
        <v>45342</v>
      </c>
      <c r="N2118" t="s">
        <v>3</v>
      </c>
      <c r="O2118" t="s">
        <v>3266</v>
      </c>
      <c r="P2118" t="s">
        <v>17140</v>
      </c>
      <c r="Q2118" t="s">
        <v>13638</v>
      </c>
      <c r="R2118">
        <v>2527.7640999999999</v>
      </c>
      <c r="S2118" t="s">
        <v>13638</v>
      </c>
      <c r="T2118" t="s">
        <v>13638</v>
      </c>
      <c r="U2118" s="17">
        <v>45546</v>
      </c>
      <c r="W2118">
        <v>2527.7640999999999</v>
      </c>
      <c r="Y2118">
        <v>2136.2197000000001</v>
      </c>
      <c r="Z2118" s="7">
        <v>4.7903602281310853E-2</v>
      </c>
      <c r="AP2118">
        <f t="shared" si="33"/>
        <v>2117</v>
      </c>
    </row>
    <row r="2119" spans="1:42" x14ac:dyDescent="0.25">
      <c r="A2119" t="s">
        <v>45343</v>
      </c>
      <c r="N2119" t="s">
        <v>3</v>
      </c>
      <c r="O2119" t="s">
        <v>3265</v>
      </c>
      <c r="P2119" t="s">
        <v>17141</v>
      </c>
      <c r="Q2119" t="s">
        <v>17142</v>
      </c>
      <c r="R2119">
        <v>1003.4237000000001</v>
      </c>
      <c r="S2119" t="s">
        <v>13638</v>
      </c>
      <c r="T2119" t="s">
        <v>13638</v>
      </c>
      <c r="U2119" s="17">
        <v>45546</v>
      </c>
      <c r="W2119">
        <v>1003.4237000000001</v>
      </c>
      <c r="Y2119">
        <v>1001.696</v>
      </c>
      <c r="Z2119" s="7">
        <v>4.8762701397997432E-4</v>
      </c>
      <c r="AP2119">
        <f t="shared" si="33"/>
        <v>2118</v>
      </c>
    </row>
    <row r="2120" spans="1:42" x14ac:dyDescent="0.25">
      <c r="A2120" t="s">
        <v>45344</v>
      </c>
      <c r="N2120" t="s">
        <v>3</v>
      </c>
      <c r="O2120" t="s">
        <v>3264</v>
      </c>
      <c r="P2120" t="s">
        <v>17143</v>
      </c>
      <c r="Q2120" t="s">
        <v>17144</v>
      </c>
      <c r="R2120">
        <v>1000.9804</v>
      </c>
      <c r="S2120" t="s">
        <v>13638</v>
      </c>
      <c r="T2120" t="s">
        <v>13638</v>
      </c>
      <c r="U2120" s="17">
        <v>45546</v>
      </c>
      <c r="W2120">
        <v>1000.9804</v>
      </c>
      <c r="Y2120">
        <v>1000.6828</v>
      </c>
      <c r="Z2120" s="7">
        <v>8.4135570215693178E-5</v>
      </c>
      <c r="AP2120">
        <f t="shared" si="33"/>
        <v>2119</v>
      </c>
    </row>
    <row r="2121" spans="1:42" x14ac:dyDescent="0.25">
      <c r="A2121" t="s">
        <v>45345</v>
      </c>
      <c r="N2121" t="s">
        <v>3</v>
      </c>
      <c r="O2121" t="s">
        <v>17145</v>
      </c>
      <c r="P2121" t="s">
        <v>13638</v>
      </c>
      <c r="Q2121" t="s">
        <v>17146</v>
      </c>
      <c r="R2121">
        <v>1034.6939</v>
      </c>
      <c r="S2121" t="s">
        <v>13638</v>
      </c>
      <c r="T2121" t="s">
        <v>13638</v>
      </c>
      <c r="U2121" s="17">
        <v>45546</v>
      </c>
      <c r="W2121">
        <v>1034.6939</v>
      </c>
      <c r="Y2121">
        <v>0</v>
      </c>
      <c r="Z2121" s="7">
        <v>0</v>
      </c>
      <c r="AP2121">
        <f t="shared" si="33"/>
        <v>2120</v>
      </c>
    </row>
    <row r="2122" spans="1:42" x14ac:dyDescent="0.25">
      <c r="N2122" t="s">
        <v>3</v>
      </c>
      <c r="O2122" t="s">
        <v>17147</v>
      </c>
      <c r="P2122" t="s">
        <v>17148</v>
      </c>
      <c r="Q2122" t="s">
        <v>17149</v>
      </c>
      <c r="R2122">
        <v>1035.0628999999999</v>
      </c>
      <c r="S2122" t="s">
        <v>13638</v>
      </c>
      <c r="T2122" t="s">
        <v>13638</v>
      </c>
      <c r="U2122" s="17">
        <v>45546</v>
      </c>
      <c r="W2122">
        <v>1035.0628999999999</v>
      </c>
      <c r="Y2122">
        <v>0</v>
      </c>
      <c r="Z2122" s="7">
        <v>0</v>
      </c>
      <c r="AP2122">
        <f t="shared" si="33"/>
        <v>2121</v>
      </c>
    </row>
    <row r="2123" spans="1:42" x14ac:dyDescent="0.25">
      <c r="A2123" t="s">
        <v>56</v>
      </c>
      <c r="N2123" t="s">
        <v>3</v>
      </c>
      <c r="O2123" t="s">
        <v>17150</v>
      </c>
      <c r="P2123" t="s">
        <v>17151</v>
      </c>
      <c r="Q2123" t="s">
        <v>13638</v>
      </c>
      <c r="R2123">
        <v>1088.1976</v>
      </c>
      <c r="S2123" t="s">
        <v>13638</v>
      </c>
      <c r="T2123" t="s">
        <v>13638</v>
      </c>
      <c r="U2123" s="17">
        <v>45546</v>
      </c>
      <c r="W2123">
        <v>1088.1976</v>
      </c>
      <c r="Y2123">
        <v>0</v>
      </c>
      <c r="Z2123" s="7">
        <v>0</v>
      </c>
      <c r="AP2123">
        <f t="shared" si="33"/>
        <v>2122</v>
      </c>
    </row>
    <row r="2124" spans="1:42" x14ac:dyDescent="0.25">
      <c r="N2124" t="s">
        <v>3</v>
      </c>
      <c r="O2124" t="s">
        <v>17152</v>
      </c>
      <c r="P2124" t="s">
        <v>17153</v>
      </c>
      <c r="Q2124" t="s">
        <v>17154</v>
      </c>
      <c r="R2124">
        <v>1039.7217000000001</v>
      </c>
      <c r="S2124" t="s">
        <v>13638</v>
      </c>
      <c r="T2124" t="s">
        <v>13638</v>
      </c>
      <c r="U2124" s="17">
        <v>45546</v>
      </c>
      <c r="W2124">
        <v>1039.7217000000001</v>
      </c>
      <c r="Y2124">
        <v>0</v>
      </c>
      <c r="Z2124" s="7">
        <v>0</v>
      </c>
      <c r="AP2124">
        <f t="shared" si="33"/>
        <v>2123</v>
      </c>
    </row>
    <row r="2125" spans="1:42" x14ac:dyDescent="0.25">
      <c r="N2125" t="s">
        <v>3</v>
      </c>
      <c r="O2125" t="s">
        <v>17155</v>
      </c>
      <c r="P2125" t="s">
        <v>17156</v>
      </c>
      <c r="Q2125" t="s">
        <v>17157</v>
      </c>
      <c r="R2125">
        <v>1035.0552</v>
      </c>
      <c r="S2125" t="s">
        <v>13638</v>
      </c>
      <c r="T2125" t="s">
        <v>13638</v>
      </c>
      <c r="U2125" s="17">
        <v>45546</v>
      </c>
      <c r="W2125">
        <v>1035.0552</v>
      </c>
      <c r="Y2125">
        <v>0</v>
      </c>
      <c r="Z2125" s="7">
        <v>0</v>
      </c>
      <c r="AP2125">
        <f t="shared" si="33"/>
        <v>2124</v>
      </c>
    </row>
    <row r="2126" spans="1:42" x14ac:dyDescent="0.25">
      <c r="A2126" t="s">
        <v>52</v>
      </c>
      <c r="N2126" t="s">
        <v>3</v>
      </c>
      <c r="O2126" t="s">
        <v>17158</v>
      </c>
      <c r="P2126" t="s">
        <v>13638</v>
      </c>
      <c r="Q2126" t="s">
        <v>17159</v>
      </c>
      <c r="R2126">
        <v>1033.8241</v>
      </c>
      <c r="S2126" t="s">
        <v>13638</v>
      </c>
      <c r="T2126" t="s">
        <v>13638</v>
      </c>
      <c r="U2126" s="17">
        <v>45546</v>
      </c>
      <c r="W2126">
        <v>1033.8241</v>
      </c>
      <c r="Y2126">
        <v>0</v>
      </c>
      <c r="Z2126" s="7">
        <v>0</v>
      </c>
      <c r="AP2126">
        <f t="shared" si="33"/>
        <v>2125</v>
      </c>
    </row>
    <row r="2127" spans="1:42" x14ac:dyDescent="0.25">
      <c r="A2127" t="s">
        <v>45346</v>
      </c>
      <c r="N2127" t="s">
        <v>3</v>
      </c>
      <c r="O2127" t="s">
        <v>17160</v>
      </c>
      <c r="P2127" t="s">
        <v>17161</v>
      </c>
      <c r="Q2127" t="s">
        <v>17162</v>
      </c>
      <c r="R2127">
        <v>1034.1785</v>
      </c>
      <c r="S2127" t="s">
        <v>13638</v>
      </c>
      <c r="T2127" t="s">
        <v>13638</v>
      </c>
      <c r="U2127" s="17">
        <v>45546</v>
      </c>
      <c r="W2127">
        <v>1034.1785</v>
      </c>
      <c r="Y2127">
        <v>0</v>
      </c>
      <c r="Z2127" s="7">
        <v>0</v>
      </c>
      <c r="AP2127">
        <f t="shared" si="33"/>
        <v>2126</v>
      </c>
    </row>
    <row r="2128" spans="1:42" x14ac:dyDescent="0.25">
      <c r="A2128" t="s">
        <v>45347</v>
      </c>
      <c r="N2128" t="s">
        <v>3</v>
      </c>
      <c r="O2128" t="s">
        <v>17163</v>
      </c>
      <c r="P2128" t="s">
        <v>17164</v>
      </c>
      <c r="Q2128" t="s">
        <v>13638</v>
      </c>
      <c r="R2128">
        <v>1085.9982</v>
      </c>
      <c r="S2128" t="s">
        <v>13638</v>
      </c>
      <c r="T2128" t="s">
        <v>13638</v>
      </c>
      <c r="U2128" s="17">
        <v>45546</v>
      </c>
      <c r="W2128">
        <v>1085.9982</v>
      </c>
      <c r="Y2128">
        <v>0</v>
      </c>
      <c r="Z2128" s="7">
        <v>0</v>
      </c>
      <c r="AP2128">
        <f t="shared" si="33"/>
        <v>2127</v>
      </c>
    </row>
    <row r="2129" spans="1:42" x14ac:dyDescent="0.25">
      <c r="A2129" t="s">
        <v>45348</v>
      </c>
      <c r="N2129" t="s">
        <v>3</v>
      </c>
      <c r="O2129" t="s">
        <v>17165</v>
      </c>
      <c r="P2129" t="s">
        <v>17166</v>
      </c>
      <c r="Q2129" t="s">
        <v>17167</v>
      </c>
      <c r="R2129">
        <v>1038.7117000000001</v>
      </c>
      <c r="S2129" t="s">
        <v>13638</v>
      </c>
      <c r="T2129" t="s">
        <v>13638</v>
      </c>
      <c r="U2129" s="17">
        <v>45546</v>
      </c>
      <c r="W2129">
        <v>1038.7117000000001</v>
      </c>
      <c r="Y2129">
        <v>0</v>
      </c>
      <c r="Z2129" s="7">
        <v>0</v>
      </c>
      <c r="AP2129">
        <f t="shared" si="33"/>
        <v>2128</v>
      </c>
    </row>
    <row r="2130" spans="1:42" x14ac:dyDescent="0.25">
      <c r="A2130" t="s">
        <v>45349</v>
      </c>
      <c r="N2130" t="s">
        <v>3</v>
      </c>
      <c r="O2130" t="s">
        <v>17168</v>
      </c>
      <c r="P2130" t="s">
        <v>17169</v>
      </c>
      <c r="Q2130" t="s">
        <v>17170</v>
      </c>
      <c r="R2130">
        <v>1034.1815999999999</v>
      </c>
      <c r="S2130" t="s">
        <v>13638</v>
      </c>
      <c r="T2130" t="s">
        <v>13638</v>
      </c>
      <c r="U2130" s="17">
        <v>45546</v>
      </c>
      <c r="W2130">
        <v>1034.1815999999999</v>
      </c>
      <c r="Y2130">
        <v>0</v>
      </c>
      <c r="Z2130" s="7">
        <v>0</v>
      </c>
      <c r="AP2130">
        <f t="shared" si="33"/>
        <v>2129</v>
      </c>
    </row>
    <row r="2131" spans="1:42" x14ac:dyDescent="0.25">
      <c r="N2131" t="s">
        <v>3</v>
      </c>
      <c r="O2131" t="s">
        <v>3180</v>
      </c>
      <c r="P2131" t="s">
        <v>17171</v>
      </c>
      <c r="Q2131" t="s">
        <v>17172</v>
      </c>
      <c r="R2131">
        <v>1001.0846</v>
      </c>
      <c r="S2131" t="s">
        <v>13638</v>
      </c>
      <c r="T2131" t="s">
        <v>13638</v>
      </c>
      <c r="U2131" s="17">
        <v>45546</v>
      </c>
      <c r="W2131">
        <v>1001.0846</v>
      </c>
      <c r="Y2131">
        <v>1001.0846</v>
      </c>
      <c r="Z2131" s="7">
        <v>0</v>
      </c>
      <c r="AP2131">
        <f t="shared" si="33"/>
        <v>2130</v>
      </c>
    </row>
    <row r="2132" spans="1:42" x14ac:dyDescent="0.25">
      <c r="A2132" t="s">
        <v>4</v>
      </c>
      <c r="N2132" t="s">
        <v>3</v>
      </c>
      <c r="O2132" t="s">
        <v>3179</v>
      </c>
      <c r="P2132" t="s">
        <v>17173</v>
      </c>
      <c r="Q2132" t="s">
        <v>13638</v>
      </c>
      <c r="R2132">
        <v>2985.9079000000002</v>
      </c>
      <c r="S2132" t="s">
        <v>13638</v>
      </c>
      <c r="T2132" t="s">
        <v>13638</v>
      </c>
      <c r="U2132" s="17">
        <v>45546</v>
      </c>
      <c r="W2132">
        <v>2985.9079000000002</v>
      </c>
      <c r="Y2132">
        <v>2487.9159</v>
      </c>
      <c r="Z2132" s="7">
        <v>5.1960441201218011E-2</v>
      </c>
      <c r="AP2132">
        <f t="shared" si="33"/>
        <v>2131</v>
      </c>
    </row>
    <row r="2133" spans="1:42" x14ac:dyDescent="0.25">
      <c r="A2133" t="s">
        <v>45350</v>
      </c>
      <c r="N2133" t="s">
        <v>3</v>
      </c>
      <c r="O2133" t="s">
        <v>3178</v>
      </c>
      <c r="P2133" t="s">
        <v>17174</v>
      </c>
      <c r="Q2133" t="s">
        <v>17175</v>
      </c>
      <c r="R2133">
        <v>1002.689</v>
      </c>
      <c r="S2133" t="s">
        <v>13638</v>
      </c>
      <c r="T2133" t="s">
        <v>13638</v>
      </c>
      <c r="U2133" s="17">
        <v>45546</v>
      </c>
      <c r="W2133">
        <v>1002.689</v>
      </c>
      <c r="Y2133">
        <v>1001.2056</v>
      </c>
      <c r="Z2133" s="7">
        <v>4.1892798239917539E-4</v>
      </c>
      <c r="AP2133">
        <f t="shared" si="33"/>
        <v>2132</v>
      </c>
    </row>
    <row r="2134" spans="1:42" x14ac:dyDescent="0.25">
      <c r="A2134" t="s">
        <v>45351</v>
      </c>
      <c r="N2134" t="s">
        <v>3</v>
      </c>
      <c r="O2134" t="s">
        <v>3177</v>
      </c>
      <c r="P2134" t="s">
        <v>17176</v>
      </c>
      <c r="Q2134" t="s">
        <v>17177</v>
      </c>
      <c r="R2134">
        <v>1289.1247000000001</v>
      </c>
      <c r="S2134" t="s">
        <v>13638</v>
      </c>
      <c r="T2134" t="s">
        <v>13638</v>
      </c>
      <c r="U2134" s="17">
        <v>45546</v>
      </c>
      <c r="W2134">
        <v>1289.1247000000001</v>
      </c>
      <c r="Y2134">
        <v>1074.1286</v>
      </c>
      <c r="Z2134" s="7">
        <v>5.1959079773263639E-2</v>
      </c>
      <c r="AP2134">
        <f t="shared" si="33"/>
        <v>2133</v>
      </c>
    </row>
    <row r="2135" spans="1:42" x14ac:dyDescent="0.25">
      <c r="A2135" t="s">
        <v>45352</v>
      </c>
      <c r="N2135" t="s">
        <v>3</v>
      </c>
      <c r="O2135" t="s">
        <v>3176</v>
      </c>
      <c r="P2135" t="s">
        <v>17178</v>
      </c>
      <c r="Q2135" t="s">
        <v>17179</v>
      </c>
      <c r="R2135">
        <v>1001.9924</v>
      </c>
      <c r="S2135" t="s">
        <v>13638</v>
      </c>
      <c r="T2135" t="s">
        <v>13638</v>
      </c>
      <c r="U2135" s="17">
        <v>45546</v>
      </c>
      <c r="W2135">
        <v>1001.9924</v>
      </c>
      <c r="Y2135">
        <v>1001.3414</v>
      </c>
      <c r="Z2135" s="7">
        <v>1.8389537979857096E-4</v>
      </c>
      <c r="AP2135">
        <f t="shared" si="33"/>
        <v>2134</v>
      </c>
    </row>
    <row r="2136" spans="1:42" x14ac:dyDescent="0.25">
      <c r="A2136" t="s">
        <v>45353</v>
      </c>
      <c r="N2136" t="s">
        <v>3</v>
      </c>
      <c r="O2136" t="s">
        <v>3175</v>
      </c>
      <c r="P2136" t="s">
        <v>17180</v>
      </c>
      <c r="Q2136" t="s">
        <v>13638</v>
      </c>
      <c r="R2136">
        <v>1.6042000000000001</v>
      </c>
      <c r="S2136" t="s">
        <v>13638</v>
      </c>
      <c r="T2136" t="s">
        <v>13638</v>
      </c>
      <c r="U2136" s="17">
        <v>45546</v>
      </c>
      <c r="W2136">
        <v>1.6042000000000001</v>
      </c>
      <c r="Y2136">
        <v>1.3320000000000001</v>
      </c>
      <c r="Z2136" s="7">
        <v>5.2959478083337785E-2</v>
      </c>
      <c r="AP2136">
        <f t="shared" si="33"/>
        <v>2135</v>
      </c>
    </row>
    <row r="2137" spans="1:42" x14ac:dyDescent="0.25">
      <c r="N2137" t="s">
        <v>3</v>
      </c>
      <c r="O2137" t="s">
        <v>3174</v>
      </c>
      <c r="P2137" t="s">
        <v>17181</v>
      </c>
      <c r="Q2137" t="s">
        <v>13638</v>
      </c>
      <c r="R2137">
        <v>1</v>
      </c>
      <c r="S2137" t="s">
        <v>13638</v>
      </c>
      <c r="T2137" t="s">
        <v>13638</v>
      </c>
      <c r="U2137" s="17">
        <v>45546</v>
      </c>
      <c r="W2137">
        <v>1</v>
      </c>
      <c r="Y2137">
        <v>1</v>
      </c>
      <c r="Z2137" s="7">
        <v>0</v>
      </c>
      <c r="AP2137">
        <f t="shared" si="33"/>
        <v>2136</v>
      </c>
    </row>
    <row r="2138" spans="1:42" x14ac:dyDescent="0.25">
      <c r="A2138" t="s">
        <v>5</v>
      </c>
      <c r="N2138" t="s">
        <v>3</v>
      </c>
      <c r="O2138" t="s">
        <v>3173</v>
      </c>
      <c r="P2138" t="s">
        <v>17182</v>
      </c>
      <c r="Q2138" t="s">
        <v>13638</v>
      </c>
      <c r="R2138">
        <v>1.6042000000000001</v>
      </c>
      <c r="S2138" t="s">
        <v>13638</v>
      </c>
      <c r="T2138" t="s">
        <v>13638</v>
      </c>
      <c r="U2138" s="17">
        <v>45546</v>
      </c>
      <c r="W2138">
        <v>1.6042000000000001</v>
      </c>
      <c r="Y2138">
        <v>1.3320000000000001</v>
      </c>
      <c r="Z2138" s="7">
        <v>5.2959478083337785E-2</v>
      </c>
      <c r="AP2138">
        <f t="shared" si="33"/>
        <v>2137</v>
      </c>
    </row>
    <row r="2139" spans="1:42" x14ac:dyDescent="0.25">
      <c r="A2139" t="s">
        <v>45354</v>
      </c>
      <c r="N2139" t="s">
        <v>3</v>
      </c>
      <c r="O2139" t="s">
        <v>3172</v>
      </c>
      <c r="P2139" t="s">
        <v>17183</v>
      </c>
      <c r="Q2139" t="s">
        <v>13638</v>
      </c>
      <c r="R2139">
        <v>1</v>
      </c>
      <c r="S2139" t="s">
        <v>13638</v>
      </c>
      <c r="T2139" t="s">
        <v>13638</v>
      </c>
      <c r="U2139" s="17">
        <v>45546</v>
      </c>
      <c r="W2139">
        <v>1</v>
      </c>
      <c r="Y2139">
        <v>1</v>
      </c>
      <c r="Z2139" s="7">
        <v>0</v>
      </c>
      <c r="AP2139">
        <f t="shared" si="33"/>
        <v>2138</v>
      </c>
    </row>
    <row r="2140" spans="1:42" x14ac:dyDescent="0.25">
      <c r="A2140" t="s">
        <v>45355</v>
      </c>
      <c r="N2140" t="s">
        <v>3</v>
      </c>
      <c r="O2140" t="s">
        <v>3171</v>
      </c>
      <c r="P2140" t="s">
        <v>17184</v>
      </c>
      <c r="Q2140" t="s">
        <v>17185</v>
      </c>
      <c r="R2140">
        <v>1009.4648999999999</v>
      </c>
      <c r="S2140" t="s">
        <v>13638</v>
      </c>
      <c r="T2140" t="s">
        <v>13638</v>
      </c>
      <c r="U2140" s="17">
        <v>45546</v>
      </c>
      <c r="W2140">
        <v>1009.4648999999999</v>
      </c>
      <c r="Y2140">
        <v>1007.9402</v>
      </c>
      <c r="Z2140" s="7">
        <v>4.2770835727523604E-4</v>
      </c>
      <c r="AP2140">
        <f t="shared" si="33"/>
        <v>2139</v>
      </c>
    </row>
    <row r="2141" spans="1:42" x14ac:dyDescent="0.25">
      <c r="A2141" t="s">
        <v>45356</v>
      </c>
      <c r="N2141" t="s">
        <v>3</v>
      </c>
      <c r="O2141" t="s">
        <v>3170</v>
      </c>
      <c r="P2141" t="s">
        <v>13638</v>
      </c>
      <c r="Q2141" t="s">
        <v>17186</v>
      </c>
      <c r="R2141">
        <v>1007.8874</v>
      </c>
      <c r="S2141" t="s">
        <v>13638</v>
      </c>
      <c r="T2141" t="s">
        <v>13638</v>
      </c>
      <c r="U2141" s="17">
        <v>45546</v>
      </c>
      <c r="W2141">
        <v>1007.8874</v>
      </c>
      <c r="Y2141">
        <v>1007.2194</v>
      </c>
      <c r="Z2141" s="7">
        <v>1.8759520929201301E-4</v>
      </c>
      <c r="AP2141">
        <f t="shared" si="33"/>
        <v>2140</v>
      </c>
    </row>
    <row r="2142" spans="1:42" x14ac:dyDescent="0.25">
      <c r="A2142" t="s">
        <v>45357</v>
      </c>
      <c r="N2142" t="s">
        <v>3</v>
      </c>
      <c r="O2142" t="s">
        <v>3169</v>
      </c>
      <c r="P2142" t="s">
        <v>13638</v>
      </c>
      <c r="Q2142" t="s">
        <v>17187</v>
      </c>
      <c r="R2142">
        <v>1001.6663</v>
      </c>
      <c r="S2142" t="s">
        <v>13638</v>
      </c>
      <c r="T2142" t="s">
        <v>13638</v>
      </c>
      <c r="U2142" s="17">
        <v>45546</v>
      </c>
      <c r="W2142">
        <v>1001.6663</v>
      </c>
      <c r="Y2142">
        <v>1001.6663</v>
      </c>
      <c r="Z2142" s="7">
        <v>0</v>
      </c>
      <c r="AP2142">
        <f t="shared" si="33"/>
        <v>2141</v>
      </c>
    </row>
    <row r="2143" spans="1:42" x14ac:dyDescent="0.25">
      <c r="N2143" t="s">
        <v>3</v>
      </c>
      <c r="O2143" t="s">
        <v>3168</v>
      </c>
      <c r="P2143" t="s">
        <v>17188</v>
      </c>
      <c r="Q2143" t="s">
        <v>13638</v>
      </c>
      <c r="R2143">
        <v>3011.7163999999998</v>
      </c>
      <c r="S2143" t="s">
        <v>13638</v>
      </c>
      <c r="T2143" t="s">
        <v>13638</v>
      </c>
      <c r="U2143" s="17">
        <v>45546</v>
      </c>
      <c r="W2143">
        <v>3011.7163999999998</v>
      </c>
      <c r="Y2143">
        <v>2500.732</v>
      </c>
      <c r="Z2143" s="7">
        <v>5.2954616350382899E-2</v>
      </c>
      <c r="AP2143">
        <f t="shared" si="33"/>
        <v>2142</v>
      </c>
    </row>
    <row r="2144" spans="1:42" x14ac:dyDescent="0.25">
      <c r="A2144" t="s">
        <v>6</v>
      </c>
      <c r="N2144" t="s">
        <v>3</v>
      </c>
      <c r="O2144" t="s">
        <v>3167</v>
      </c>
      <c r="P2144" t="s">
        <v>17189</v>
      </c>
      <c r="Q2144" t="s">
        <v>17190</v>
      </c>
      <c r="R2144">
        <v>1213.3297</v>
      </c>
      <c r="S2144" t="s">
        <v>13638</v>
      </c>
      <c r="T2144" t="s">
        <v>13638</v>
      </c>
      <c r="U2144" s="17">
        <v>45546</v>
      </c>
      <c r="W2144">
        <v>1213.3297</v>
      </c>
      <c r="Y2144">
        <v>1007.4981</v>
      </c>
      <c r="Z2144" s="7">
        <v>5.2946477101590617E-2</v>
      </c>
      <c r="AP2144">
        <f t="shared" si="33"/>
        <v>2143</v>
      </c>
    </row>
    <row r="2145" spans="1:42" x14ac:dyDescent="0.25">
      <c r="A2145" t="s">
        <v>45358</v>
      </c>
      <c r="N2145" t="s">
        <v>3</v>
      </c>
      <c r="O2145" t="s">
        <v>3111</v>
      </c>
      <c r="P2145" t="s">
        <v>13638</v>
      </c>
      <c r="Q2145" t="s">
        <v>17191</v>
      </c>
      <c r="R2145">
        <v>1002.6482999999999</v>
      </c>
      <c r="S2145" t="s">
        <v>13638</v>
      </c>
      <c r="T2145" t="s">
        <v>13638</v>
      </c>
      <c r="U2145" s="17">
        <v>45546</v>
      </c>
      <c r="W2145">
        <v>1002.6482999999999</v>
      </c>
      <c r="Y2145">
        <v>1002.6482999999999</v>
      </c>
      <c r="Z2145" s="7">
        <v>0</v>
      </c>
      <c r="AP2145">
        <f t="shared" si="33"/>
        <v>2144</v>
      </c>
    </row>
    <row r="2146" spans="1:42" x14ac:dyDescent="0.25">
      <c r="A2146" t="s">
        <v>45359</v>
      </c>
      <c r="N2146" t="s">
        <v>3</v>
      </c>
      <c r="O2146" t="s">
        <v>3110</v>
      </c>
      <c r="P2146" t="s">
        <v>17192</v>
      </c>
      <c r="Q2146" t="s">
        <v>13638</v>
      </c>
      <c r="R2146">
        <v>2870.9796999999999</v>
      </c>
      <c r="S2146" t="s">
        <v>13638</v>
      </c>
      <c r="T2146" t="s">
        <v>13638</v>
      </c>
      <c r="U2146" s="17">
        <v>45546</v>
      </c>
      <c r="W2146">
        <v>2870.9796999999999</v>
      </c>
      <c r="Y2146">
        <v>2381.1963999999998</v>
      </c>
      <c r="Z2146" s="7">
        <v>5.3276761569222231E-2</v>
      </c>
      <c r="AP2146">
        <f t="shared" si="33"/>
        <v>2145</v>
      </c>
    </row>
    <row r="2147" spans="1:42" x14ac:dyDescent="0.25">
      <c r="A2147" t="s">
        <v>45360</v>
      </c>
      <c r="N2147" t="s">
        <v>3</v>
      </c>
      <c r="O2147" t="s">
        <v>3109</v>
      </c>
      <c r="P2147" t="s">
        <v>13638</v>
      </c>
      <c r="Q2147" t="s">
        <v>17193</v>
      </c>
      <c r="R2147">
        <v>1061.9205999999999</v>
      </c>
      <c r="S2147" t="s">
        <v>13638</v>
      </c>
      <c r="T2147" t="s">
        <v>13638</v>
      </c>
      <c r="U2147" s="17">
        <v>45546</v>
      </c>
      <c r="W2147">
        <v>1061.9205999999999</v>
      </c>
      <c r="Y2147">
        <v>1061.5518999999999</v>
      </c>
      <c r="Z2147" s="7">
        <v>9.825733591384278E-5</v>
      </c>
      <c r="AP2147">
        <f t="shared" si="33"/>
        <v>2146</v>
      </c>
    </row>
    <row r="2148" spans="1:42" x14ac:dyDescent="0.25">
      <c r="A2148" t="s">
        <v>45361</v>
      </c>
      <c r="N2148" t="s">
        <v>3</v>
      </c>
      <c r="O2148" t="s">
        <v>3108</v>
      </c>
      <c r="P2148" t="s">
        <v>13638</v>
      </c>
      <c r="Q2148" t="s">
        <v>17194</v>
      </c>
      <c r="R2148">
        <v>1002.1069</v>
      </c>
      <c r="S2148" t="s">
        <v>13638</v>
      </c>
      <c r="T2148" t="s">
        <v>13638</v>
      </c>
      <c r="U2148" s="17">
        <v>45546</v>
      </c>
      <c r="W2148">
        <v>1002.1069</v>
      </c>
      <c r="Y2148">
        <v>1002.1069</v>
      </c>
      <c r="Z2148" s="7">
        <v>0</v>
      </c>
      <c r="AP2148">
        <f t="shared" si="33"/>
        <v>2147</v>
      </c>
    </row>
    <row r="2149" spans="1:42" x14ac:dyDescent="0.25">
      <c r="N2149" t="s">
        <v>3</v>
      </c>
      <c r="O2149" t="s">
        <v>3107</v>
      </c>
      <c r="P2149" t="s">
        <v>17195</v>
      </c>
      <c r="Q2149" t="s">
        <v>13638</v>
      </c>
      <c r="R2149">
        <v>2843.4135999999999</v>
      </c>
      <c r="S2149" t="s">
        <v>13638</v>
      </c>
      <c r="T2149" t="s">
        <v>13638</v>
      </c>
      <c r="U2149" s="17">
        <v>45546</v>
      </c>
      <c r="W2149">
        <v>2843.4135999999999</v>
      </c>
      <c r="Y2149">
        <v>2362.5194999999999</v>
      </c>
      <c r="Z2149" s="7">
        <v>5.2768273447980185E-2</v>
      </c>
      <c r="AP2149">
        <f t="shared" si="33"/>
        <v>2148</v>
      </c>
    </row>
    <row r="2150" spans="1:42" x14ac:dyDescent="0.25">
      <c r="A2150" t="s">
        <v>7</v>
      </c>
      <c r="N2150" t="s">
        <v>3</v>
      </c>
      <c r="O2150" t="s">
        <v>3106</v>
      </c>
      <c r="P2150" t="s">
        <v>13638</v>
      </c>
      <c r="Q2150" t="s">
        <v>17196</v>
      </c>
      <c r="R2150">
        <v>1001.6584</v>
      </c>
      <c r="S2150" t="s">
        <v>13638</v>
      </c>
      <c r="T2150" t="s">
        <v>13638</v>
      </c>
      <c r="U2150" s="17">
        <v>45546</v>
      </c>
      <c r="W2150">
        <v>1001.6584</v>
      </c>
      <c r="Y2150">
        <v>1001.3124</v>
      </c>
      <c r="Z2150" s="7">
        <v>9.7755216446948623E-5</v>
      </c>
      <c r="AP2150">
        <f t="shared" si="33"/>
        <v>2149</v>
      </c>
    </row>
    <row r="2151" spans="1:42" x14ac:dyDescent="0.25">
      <c r="A2151" t="s">
        <v>45362</v>
      </c>
      <c r="N2151" t="s">
        <v>3</v>
      </c>
      <c r="O2151" t="s">
        <v>3064</v>
      </c>
      <c r="P2151" t="s">
        <v>17197</v>
      </c>
      <c r="Q2151" t="s">
        <v>13638</v>
      </c>
      <c r="R2151">
        <v>1002.0848999999999</v>
      </c>
      <c r="S2151" t="s">
        <v>13638</v>
      </c>
      <c r="T2151" t="s">
        <v>13638</v>
      </c>
      <c r="U2151" s="17">
        <v>45546</v>
      </c>
      <c r="W2151">
        <v>1002.0848999999999</v>
      </c>
      <c r="Y2151">
        <v>1002.0848999999999</v>
      </c>
      <c r="Z2151" s="7">
        <v>0</v>
      </c>
      <c r="AP2151">
        <f t="shared" si="33"/>
        <v>2150</v>
      </c>
    </row>
    <row r="2152" spans="1:42" x14ac:dyDescent="0.25">
      <c r="A2152" t="s">
        <v>45363</v>
      </c>
      <c r="N2152" t="s">
        <v>3</v>
      </c>
      <c r="O2152" t="s">
        <v>3063</v>
      </c>
      <c r="P2152" t="s">
        <v>17198</v>
      </c>
      <c r="Q2152" t="s">
        <v>13638</v>
      </c>
      <c r="R2152">
        <v>2874.9467</v>
      </c>
      <c r="S2152" t="s">
        <v>13638</v>
      </c>
      <c r="T2152" t="s">
        <v>13638</v>
      </c>
      <c r="U2152" s="17">
        <v>45546</v>
      </c>
      <c r="W2152">
        <v>2874.9467</v>
      </c>
      <c r="Y2152">
        <v>2383.9614000000001</v>
      </c>
      <c r="Z2152" s="7">
        <v>5.3339924427660002E-2</v>
      </c>
      <c r="AP2152">
        <f t="shared" si="33"/>
        <v>2151</v>
      </c>
    </row>
    <row r="2153" spans="1:42" x14ac:dyDescent="0.25">
      <c r="A2153" t="s">
        <v>45364</v>
      </c>
      <c r="N2153" t="s">
        <v>3</v>
      </c>
      <c r="O2153" t="s">
        <v>3062</v>
      </c>
      <c r="P2153" t="s">
        <v>17199</v>
      </c>
      <c r="Q2153" t="s">
        <v>13638</v>
      </c>
      <c r="R2153">
        <v>1218.7168999999999</v>
      </c>
      <c r="S2153" t="s">
        <v>13638</v>
      </c>
      <c r="T2153" t="s">
        <v>13638</v>
      </c>
      <c r="U2153" s="17">
        <v>45546</v>
      </c>
      <c r="W2153">
        <v>1218.7168999999999</v>
      </c>
      <c r="Y2153">
        <v>1219.1713</v>
      </c>
      <c r="Z2153" s="7">
        <v>-1.0547559070639423E-4</v>
      </c>
      <c r="AP2153">
        <f t="shared" si="33"/>
        <v>2152</v>
      </c>
    </row>
    <row r="2154" spans="1:42" x14ac:dyDescent="0.25">
      <c r="A2154" t="s">
        <v>45365</v>
      </c>
      <c r="N2154" t="s">
        <v>3</v>
      </c>
      <c r="O2154" t="s">
        <v>3061</v>
      </c>
      <c r="P2154" t="s">
        <v>17200</v>
      </c>
      <c r="Q2154" t="s">
        <v>17201</v>
      </c>
      <c r="R2154">
        <v>1001.1996</v>
      </c>
      <c r="S2154" t="s">
        <v>13638</v>
      </c>
      <c r="T2154" t="s">
        <v>13638</v>
      </c>
      <c r="U2154" s="17">
        <v>45546</v>
      </c>
      <c r="W2154">
        <v>1001.1996</v>
      </c>
      <c r="Y2154">
        <v>1001.1996</v>
      </c>
      <c r="Z2154" s="7">
        <v>0</v>
      </c>
      <c r="AP2154">
        <f t="shared" si="33"/>
        <v>2153</v>
      </c>
    </row>
    <row r="2155" spans="1:42" x14ac:dyDescent="0.25">
      <c r="A2155" t="s">
        <v>45366</v>
      </c>
      <c r="N2155" t="s">
        <v>3</v>
      </c>
      <c r="O2155" t="s">
        <v>3060</v>
      </c>
      <c r="P2155" t="s">
        <v>17202</v>
      </c>
      <c r="Q2155" t="s">
        <v>13638</v>
      </c>
      <c r="R2155">
        <v>2842.1021000000001</v>
      </c>
      <c r="S2155" t="s">
        <v>13638</v>
      </c>
      <c r="T2155" t="s">
        <v>13638</v>
      </c>
      <c r="U2155" s="17">
        <v>45546</v>
      </c>
      <c r="W2155">
        <v>2842.1021000000001</v>
      </c>
      <c r="Y2155">
        <v>2364.7620999999999</v>
      </c>
      <c r="Z2155" s="7">
        <v>5.2364037429144972E-2</v>
      </c>
      <c r="AP2155">
        <f t="shared" si="33"/>
        <v>2154</v>
      </c>
    </row>
    <row r="2156" spans="1:42" x14ac:dyDescent="0.25">
      <c r="A2156" t="s">
        <v>45367</v>
      </c>
      <c r="N2156" t="s">
        <v>3</v>
      </c>
      <c r="O2156" t="s">
        <v>3059</v>
      </c>
      <c r="P2156" t="s">
        <v>17203</v>
      </c>
      <c r="Q2156" t="s">
        <v>17204</v>
      </c>
      <c r="R2156">
        <v>1000.273</v>
      </c>
      <c r="S2156" t="s">
        <v>13638</v>
      </c>
      <c r="T2156" t="s">
        <v>13638</v>
      </c>
      <c r="U2156" s="17">
        <v>45546</v>
      </c>
      <c r="W2156">
        <v>1000.273</v>
      </c>
      <c r="Y2156">
        <v>1000.6309</v>
      </c>
      <c r="Z2156" s="7">
        <v>-1.0121925284067856E-4</v>
      </c>
      <c r="AP2156">
        <f t="shared" si="33"/>
        <v>2155</v>
      </c>
    </row>
    <row r="2157" spans="1:42" x14ac:dyDescent="0.25">
      <c r="N2157" t="s">
        <v>3</v>
      </c>
      <c r="O2157" t="s">
        <v>3058</v>
      </c>
      <c r="P2157" t="s">
        <v>17205</v>
      </c>
      <c r="Q2157" t="s">
        <v>13638</v>
      </c>
      <c r="R2157">
        <v>4184.2366000000002</v>
      </c>
      <c r="S2157" t="s">
        <v>13638</v>
      </c>
      <c r="T2157" t="s">
        <v>13638</v>
      </c>
      <c r="U2157" s="17">
        <v>45546</v>
      </c>
      <c r="W2157">
        <v>4184.2366000000002</v>
      </c>
      <c r="Y2157">
        <v>3479.7379000000001</v>
      </c>
      <c r="Z2157" s="7">
        <v>5.2507585452808314E-2</v>
      </c>
      <c r="AP2157">
        <f t="shared" si="33"/>
        <v>2156</v>
      </c>
    </row>
    <row r="2158" spans="1:42" x14ac:dyDescent="0.25">
      <c r="A2158" t="s">
        <v>30</v>
      </c>
      <c r="N2158" t="s">
        <v>3</v>
      </c>
      <c r="O2158" t="s">
        <v>3057</v>
      </c>
      <c r="P2158" t="s">
        <v>17206</v>
      </c>
      <c r="Q2158" t="s">
        <v>17207</v>
      </c>
      <c r="R2158">
        <v>3452.4434000000001</v>
      </c>
      <c r="S2158" t="s">
        <v>13638</v>
      </c>
      <c r="T2158" t="s">
        <v>13638</v>
      </c>
      <c r="U2158" s="17">
        <v>45546</v>
      </c>
      <c r="W2158">
        <v>3452.4434000000001</v>
      </c>
      <c r="Y2158">
        <v>2981.3269</v>
      </c>
      <c r="Z2158" s="7">
        <v>4.1728181038812373E-2</v>
      </c>
      <c r="AP2158">
        <f t="shared" si="33"/>
        <v>2157</v>
      </c>
    </row>
    <row r="2159" spans="1:42" x14ac:dyDescent="0.25">
      <c r="A2159" t="s">
        <v>45368</v>
      </c>
      <c r="N2159" t="s">
        <v>3</v>
      </c>
      <c r="O2159" t="s">
        <v>2956</v>
      </c>
      <c r="P2159" t="s">
        <v>13638</v>
      </c>
      <c r="Q2159" t="s">
        <v>17208</v>
      </c>
      <c r="R2159">
        <v>1005.5</v>
      </c>
      <c r="S2159" t="s">
        <v>13638</v>
      </c>
      <c r="T2159" t="s">
        <v>13638</v>
      </c>
      <c r="U2159" s="17">
        <v>45546</v>
      </c>
      <c r="W2159">
        <v>1005.5</v>
      </c>
      <c r="Y2159">
        <v>1005.5</v>
      </c>
      <c r="Z2159" s="7">
        <v>0</v>
      </c>
      <c r="AP2159">
        <f t="shared" si="33"/>
        <v>2158</v>
      </c>
    </row>
    <row r="2160" spans="1:42" x14ac:dyDescent="0.25">
      <c r="A2160" t="s">
        <v>45369</v>
      </c>
      <c r="N2160" t="s">
        <v>3</v>
      </c>
      <c r="O2160" t="s">
        <v>2955</v>
      </c>
      <c r="P2160" t="s">
        <v>17209</v>
      </c>
      <c r="Q2160" t="s">
        <v>13638</v>
      </c>
      <c r="R2160">
        <v>2987.5585999999998</v>
      </c>
      <c r="S2160" t="s">
        <v>13638</v>
      </c>
      <c r="T2160" t="s">
        <v>13638</v>
      </c>
      <c r="U2160" s="17">
        <v>45546</v>
      </c>
      <c r="W2160">
        <v>2987.5585999999998</v>
      </c>
      <c r="Y2160">
        <v>2481.4603000000002</v>
      </c>
      <c r="Z2160" s="7">
        <v>5.2863637186911561E-2</v>
      </c>
      <c r="AP2160">
        <f t="shared" si="33"/>
        <v>2159</v>
      </c>
    </row>
    <row r="2161" spans="1:42" x14ac:dyDescent="0.25">
      <c r="A2161" t="s">
        <v>45370</v>
      </c>
      <c r="N2161" t="s">
        <v>3</v>
      </c>
      <c r="O2161" t="s">
        <v>2954</v>
      </c>
      <c r="P2161" t="s">
        <v>17210</v>
      </c>
      <c r="Q2161" t="s">
        <v>13638</v>
      </c>
      <c r="R2161">
        <v>2138.1140999999998</v>
      </c>
      <c r="S2161" t="s">
        <v>13638</v>
      </c>
      <c r="T2161" t="s">
        <v>13638</v>
      </c>
      <c r="U2161" s="17">
        <v>45546</v>
      </c>
      <c r="W2161">
        <v>2138.1140999999998</v>
      </c>
      <c r="Y2161">
        <v>1776.3979999999999</v>
      </c>
      <c r="Z2161" s="7">
        <v>5.2785414659511254E-2</v>
      </c>
      <c r="AP2161">
        <f t="shared" si="33"/>
        <v>2160</v>
      </c>
    </row>
    <row r="2162" spans="1:42" x14ac:dyDescent="0.25">
      <c r="A2162" t="s">
        <v>45371</v>
      </c>
      <c r="N2162" t="s">
        <v>3</v>
      </c>
      <c r="O2162" t="s">
        <v>2953</v>
      </c>
      <c r="P2162" t="s">
        <v>17211</v>
      </c>
      <c r="Q2162" t="s">
        <v>17212</v>
      </c>
      <c r="R2162">
        <v>1002.6675</v>
      </c>
      <c r="S2162" t="s">
        <v>13638</v>
      </c>
      <c r="T2162" t="s">
        <v>13638</v>
      </c>
      <c r="U2162" s="17">
        <v>45546</v>
      </c>
      <c r="W2162">
        <v>1002.6675</v>
      </c>
      <c r="Y2162">
        <v>1001.0616</v>
      </c>
      <c r="Z2162" s="7">
        <v>4.5356272593988223E-4</v>
      </c>
      <c r="AP2162">
        <f t="shared" si="33"/>
        <v>2161</v>
      </c>
    </row>
    <row r="2163" spans="1:42" x14ac:dyDescent="0.25">
      <c r="N2163" t="s">
        <v>3</v>
      </c>
      <c r="O2163" t="s">
        <v>2952</v>
      </c>
      <c r="P2163" t="s">
        <v>17213</v>
      </c>
      <c r="Q2163" t="s">
        <v>17214</v>
      </c>
      <c r="R2163">
        <v>1000</v>
      </c>
      <c r="S2163" t="s">
        <v>13638</v>
      </c>
      <c r="T2163" t="s">
        <v>13638</v>
      </c>
      <c r="U2163" s="17">
        <v>45546</v>
      </c>
      <c r="W2163">
        <v>1000</v>
      </c>
      <c r="Y2163">
        <v>1000.4422</v>
      </c>
      <c r="Z2163" s="7">
        <v>-1.250889931325716E-4</v>
      </c>
      <c r="AP2163">
        <f t="shared" si="33"/>
        <v>2162</v>
      </c>
    </row>
    <row r="2164" spans="1:42" x14ac:dyDescent="0.25">
      <c r="A2164" t="s">
        <v>8</v>
      </c>
      <c r="N2164" t="s">
        <v>3</v>
      </c>
      <c r="O2164" t="s">
        <v>2951</v>
      </c>
      <c r="P2164" t="s">
        <v>13638</v>
      </c>
      <c r="Q2164" t="s">
        <v>17215</v>
      </c>
      <c r="R2164">
        <v>1005.5</v>
      </c>
      <c r="S2164" t="s">
        <v>13638</v>
      </c>
      <c r="T2164" t="s">
        <v>13638</v>
      </c>
      <c r="U2164" s="17">
        <v>45546</v>
      </c>
      <c r="W2164">
        <v>1005.5</v>
      </c>
      <c r="Y2164">
        <v>1005.5</v>
      </c>
      <c r="Z2164" s="7">
        <v>0</v>
      </c>
      <c r="AP2164">
        <f t="shared" si="33"/>
        <v>2163</v>
      </c>
    </row>
    <row r="2165" spans="1:42" x14ac:dyDescent="0.25">
      <c r="A2165" t="s">
        <v>45372</v>
      </c>
      <c r="N2165" t="s">
        <v>3</v>
      </c>
      <c r="O2165" t="s">
        <v>2950</v>
      </c>
      <c r="P2165" t="s">
        <v>17216</v>
      </c>
      <c r="Q2165" t="s">
        <v>13638</v>
      </c>
      <c r="R2165">
        <v>2972.7995999999998</v>
      </c>
      <c r="S2165" t="s">
        <v>13638</v>
      </c>
      <c r="T2165" t="s">
        <v>13638</v>
      </c>
      <c r="U2165" s="17">
        <v>45546</v>
      </c>
      <c r="W2165">
        <v>2972.7995999999998</v>
      </c>
      <c r="Y2165">
        <v>2473.6381000000001</v>
      </c>
      <c r="Z2165" s="7">
        <v>5.2349023780066339E-2</v>
      </c>
      <c r="AP2165">
        <f t="shared" si="33"/>
        <v>2164</v>
      </c>
    </row>
    <row r="2166" spans="1:42" x14ac:dyDescent="0.25">
      <c r="A2166" t="s">
        <v>45373</v>
      </c>
      <c r="N2166" t="s">
        <v>3</v>
      </c>
      <c r="O2166" t="s">
        <v>2949</v>
      </c>
      <c r="P2166" t="s">
        <v>17217</v>
      </c>
      <c r="Q2166" t="s">
        <v>17218</v>
      </c>
      <c r="R2166">
        <v>1002.6405</v>
      </c>
      <c r="S2166" t="s">
        <v>13638</v>
      </c>
      <c r="T2166" t="s">
        <v>13638</v>
      </c>
      <c r="U2166" s="17">
        <v>45546</v>
      </c>
      <c r="W2166">
        <v>1002.6405</v>
      </c>
      <c r="Y2166">
        <v>1001.0552</v>
      </c>
      <c r="Z2166" s="7">
        <v>4.4775169622379707E-4</v>
      </c>
      <c r="AP2166">
        <f t="shared" si="33"/>
        <v>2165</v>
      </c>
    </row>
    <row r="2167" spans="1:42" x14ac:dyDescent="0.25">
      <c r="A2167" t="s">
        <v>45374</v>
      </c>
      <c r="N2167" t="s">
        <v>3</v>
      </c>
      <c r="O2167" t="s">
        <v>2948</v>
      </c>
      <c r="P2167" t="s">
        <v>17219</v>
      </c>
      <c r="Q2167" t="s">
        <v>17220</v>
      </c>
      <c r="R2167">
        <v>1000</v>
      </c>
      <c r="S2167" t="s">
        <v>13638</v>
      </c>
      <c r="T2167" t="s">
        <v>13638</v>
      </c>
      <c r="U2167" s="17">
        <v>45546</v>
      </c>
      <c r="W2167">
        <v>1000</v>
      </c>
      <c r="Y2167">
        <v>1000.4395</v>
      </c>
      <c r="Z2167" s="7">
        <v>-1.2432540009177373E-4</v>
      </c>
      <c r="AP2167">
        <f t="shared" si="33"/>
        <v>2166</v>
      </c>
    </row>
    <row r="2168" spans="1:42" x14ac:dyDescent="0.25">
      <c r="A2168" t="s">
        <v>45375</v>
      </c>
      <c r="N2168" t="s">
        <v>3</v>
      </c>
      <c r="O2168" t="s">
        <v>2947</v>
      </c>
      <c r="P2168" t="s">
        <v>17221</v>
      </c>
      <c r="Q2168" t="s">
        <v>13638</v>
      </c>
      <c r="R2168">
        <v>1629.146</v>
      </c>
      <c r="S2168" t="s">
        <v>13638</v>
      </c>
      <c r="T2168" t="s">
        <v>13638</v>
      </c>
      <c r="U2168" s="17">
        <v>45546</v>
      </c>
      <c r="W2168">
        <v>1629.146</v>
      </c>
      <c r="Y2168">
        <v>1350.4367</v>
      </c>
      <c r="Z2168" s="7">
        <v>5.344238536917878E-2</v>
      </c>
      <c r="AP2168">
        <f t="shared" si="33"/>
        <v>2167</v>
      </c>
    </row>
    <row r="2169" spans="1:42" x14ac:dyDescent="0.25">
      <c r="N2169" t="s">
        <v>3</v>
      </c>
      <c r="O2169" t="s">
        <v>2888</v>
      </c>
      <c r="P2169" t="s">
        <v>17222</v>
      </c>
      <c r="Q2169" t="s">
        <v>13638</v>
      </c>
      <c r="R2169">
        <v>3563.8375000000001</v>
      </c>
      <c r="S2169" t="s">
        <v>13638</v>
      </c>
      <c r="T2169" t="s">
        <v>13638</v>
      </c>
      <c r="U2169" s="17">
        <v>45546</v>
      </c>
      <c r="W2169">
        <v>3563.8375000000001</v>
      </c>
      <c r="Y2169">
        <v>2958.9614999999999</v>
      </c>
      <c r="Z2169" s="7">
        <v>5.2975513859101042E-2</v>
      </c>
      <c r="AP2169">
        <f t="shared" si="33"/>
        <v>2168</v>
      </c>
    </row>
    <row r="2170" spans="1:42" x14ac:dyDescent="0.25">
      <c r="A2170" t="s">
        <v>9</v>
      </c>
      <c r="N2170" t="s">
        <v>3</v>
      </c>
      <c r="O2170" t="s">
        <v>2887</v>
      </c>
      <c r="P2170" t="s">
        <v>13638</v>
      </c>
      <c r="Q2170" t="s">
        <v>17223</v>
      </c>
      <c r="R2170">
        <v>1000.9329</v>
      </c>
      <c r="S2170" t="s">
        <v>13638</v>
      </c>
      <c r="T2170" t="s">
        <v>13638</v>
      </c>
      <c r="U2170" s="17">
        <v>45546</v>
      </c>
      <c r="W2170">
        <v>1000.9329</v>
      </c>
      <c r="Y2170">
        <v>1000.9329</v>
      </c>
      <c r="Z2170" s="7">
        <v>0</v>
      </c>
      <c r="AP2170">
        <f t="shared" si="33"/>
        <v>2169</v>
      </c>
    </row>
    <row r="2171" spans="1:42" x14ac:dyDescent="0.25">
      <c r="A2171" t="s">
        <v>45376</v>
      </c>
      <c r="N2171" t="s">
        <v>3</v>
      </c>
      <c r="O2171" t="s">
        <v>2886</v>
      </c>
      <c r="P2171" t="s">
        <v>17224</v>
      </c>
      <c r="Q2171" t="s">
        <v>17225</v>
      </c>
      <c r="R2171">
        <v>1002.0087</v>
      </c>
      <c r="S2171" t="s">
        <v>13638</v>
      </c>
      <c r="T2171" t="s">
        <v>13638</v>
      </c>
      <c r="U2171" s="17">
        <v>45546</v>
      </c>
      <c r="W2171">
        <v>1002.0087</v>
      </c>
      <c r="Y2171">
        <v>1001.2612</v>
      </c>
      <c r="Z2171" s="7">
        <v>2.111622906184607E-4</v>
      </c>
      <c r="AP2171">
        <f t="shared" si="33"/>
        <v>2170</v>
      </c>
    </row>
    <row r="2172" spans="1:42" x14ac:dyDescent="0.25">
      <c r="A2172" t="s">
        <v>45377</v>
      </c>
      <c r="N2172" t="s">
        <v>3</v>
      </c>
      <c r="O2172" t="s">
        <v>2885</v>
      </c>
      <c r="P2172" t="s">
        <v>17226</v>
      </c>
      <c r="Q2172" t="s">
        <v>13638</v>
      </c>
      <c r="R2172">
        <v>3526.2928999999999</v>
      </c>
      <c r="S2172" t="s">
        <v>13638</v>
      </c>
      <c r="T2172" t="s">
        <v>13638</v>
      </c>
      <c r="U2172" s="17">
        <v>45546</v>
      </c>
      <c r="W2172">
        <v>3526.2928999999999</v>
      </c>
      <c r="Y2172">
        <v>2936.8364000000001</v>
      </c>
      <c r="Z2172" s="7">
        <v>5.2091062032058488E-2</v>
      </c>
      <c r="AP2172">
        <f t="shared" si="33"/>
        <v>2171</v>
      </c>
    </row>
    <row r="2173" spans="1:42" x14ac:dyDescent="0.25">
      <c r="A2173" t="s">
        <v>45378</v>
      </c>
      <c r="N2173" t="s">
        <v>3</v>
      </c>
      <c r="O2173" t="s">
        <v>2884</v>
      </c>
      <c r="P2173" t="s">
        <v>17227</v>
      </c>
      <c r="Q2173" t="s">
        <v>17228</v>
      </c>
      <c r="R2173">
        <v>1001.9929</v>
      </c>
      <c r="S2173" t="s">
        <v>13638</v>
      </c>
      <c r="T2173" t="s">
        <v>13638</v>
      </c>
      <c r="U2173" s="17">
        <v>45546</v>
      </c>
      <c r="W2173">
        <v>1001.9929</v>
      </c>
      <c r="Y2173">
        <v>1001.2505</v>
      </c>
      <c r="Z2173" s="7">
        <v>2.0972432117360995E-4</v>
      </c>
      <c r="AP2173">
        <f t="shared" si="33"/>
        <v>2172</v>
      </c>
    </row>
    <row r="2174" spans="1:42" x14ac:dyDescent="0.25">
      <c r="A2174" t="s">
        <v>45379</v>
      </c>
      <c r="N2174" t="s">
        <v>3</v>
      </c>
      <c r="O2174" t="s">
        <v>2883</v>
      </c>
      <c r="P2174" t="s">
        <v>13638</v>
      </c>
      <c r="Q2174" t="s">
        <v>17229</v>
      </c>
      <c r="R2174">
        <v>1000.9329</v>
      </c>
      <c r="S2174" t="s">
        <v>13638</v>
      </c>
      <c r="T2174" t="s">
        <v>13638</v>
      </c>
      <c r="U2174" s="17">
        <v>45546</v>
      </c>
      <c r="W2174">
        <v>1000.9329</v>
      </c>
      <c r="Y2174">
        <v>1000.9329</v>
      </c>
      <c r="Z2174" s="7">
        <v>0</v>
      </c>
      <c r="AP2174">
        <f t="shared" si="33"/>
        <v>2173</v>
      </c>
    </row>
    <row r="2175" spans="1:42" x14ac:dyDescent="0.25">
      <c r="N2175" t="s">
        <v>3</v>
      </c>
      <c r="O2175" t="s">
        <v>2792</v>
      </c>
      <c r="P2175" t="s">
        <v>17230</v>
      </c>
      <c r="Q2175" t="s">
        <v>13638</v>
      </c>
      <c r="R2175">
        <v>1873.8187</v>
      </c>
      <c r="S2175" t="s">
        <v>13638</v>
      </c>
      <c r="T2175" t="s">
        <v>13638</v>
      </c>
      <c r="U2175" s="17">
        <v>45546</v>
      </c>
      <c r="W2175">
        <v>1873.8187</v>
      </c>
      <c r="Y2175">
        <v>1553.729</v>
      </c>
      <c r="Z2175" s="7">
        <v>5.3354262971747168E-2</v>
      </c>
      <c r="AP2175">
        <f t="shared" si="33"/>
        <v>2174</v>
      </c>
    </row>
    <row r="2176" spans="1:42" x14ac:dyDescent="0.25">
      <c r="A2176" t="s">
        <v>31</v>
      </c>
      <c r="N2176" t="s">
        <v>3</v>
      </c>
      <c r="O2176" t="s">
        <v>2791</v>
      </c>
      <c r="P2176" t="s">
        <v>17231</v>
      </c>
      <c r="Q2176" t="s">
        <v>13638</v>
      </c>
      <c r="R2176">
        <v>3220.8285000000001</v>
      </c>
      <c r="S2176" t="s">
        <v>13638</v>
      </c>
      <c r="T2176" t="s">
        <v>13638</v>
      </c>
      <c r="U2176" s="17">
        <v>45546</v>
      </c>
      <c r="W2176">
        <v>3220.8285000000001</v>
      </c>
      <c r="Y2176">
        <v>2670.6295</v>
      </c>
      <c r="Z2176" s="7">
        <v>5.3355359973994432E-2</v>
      </c>
      <c r="AP2176">
        <f t="shared" si="33"/>
        <v>2175</v>
      </c>
    </row>
    <row r="2177" spans="1:42" x14ac:dyDescent="0.25">
      <c r="A2177" t="s">
        <v>45380</v>
      </c>
      <c r="N2177" t="s">
        <v>3</v>
      </c>
      <c r="O2177" t="s">
        <v>2790</v>
      </c>
      <c r="P2177" t="s">
        <v>17232</v>
      </c>
      <c r="Q2177" t="s">
        <v>17233</v>
      </c>
      <c r="R2177">
        <v>3220.8422</v>
      </c>
      <c r="S2177" t="s">
        <v>13638</v>
      </c>
      <c r="T2177" t="s">
        <v>13638</v>
      </c>
      <c r="U2177" s="17">
        <v>45546</v>
      </c>
      <c r="W2177">
        <v>3220.8422</v>
      </c>
      <c r="Y2177">
        <v>2670.6430999999998</v>
      </c>
      <c r="Z2177" s="7">
        <v>5.3355119454864486E-2</v>
      </c>
      <c r="AP2177">
        <f t="shared" si="33"/>
        <v>2176</v>
      </c>
    </row>
    <row r="2178" spans="1:42" x14ac:dyDescent="0.25">
      <c r="A2178" t="s">
        <v>45381</v>
      </c>
      <c r="N2178" t="s">
        <v>3</v>
      </c>
      <c r="O2178" t="s">
        <v>2789</v>
      </c>
      <c r="P2178" t="s">
        <v>17234</v>
      </c>
      <c r="Q2178" t="s">
        <v>17235</v>
      </c>
      <c r="R2178">
        <v>3220.8071</v>
      </c>
      <c r="S2178" t="s">
        <v>13638</v>
      </c>
      <c r="T2178" t="s">
        <v>13638</v>
      </c>
      <c r="U2178" s="17">
        <v>45546</v>
      </c>
      <c r="W2178">
        <v>3220.8071</v>
      </c>
      <c r="Y2178">
        <v>2670.6212999999998</v>
      </c>
      <c r="Z2178" s="7">
        <v>5.3354335284953258E-2</v>
      </c>
      <c r="AP2178">
        <f t="shared" si="33"/>
        <v>2177</v>
      </c>
    </row>
    <row r="2179" spans="1:42" x14ac:dyDescent="0.25">
      <c r="A2179" t="s">
        <v>45382</v>
      </c>
      <c r="N2179" t="s">
        <v>3</v>
      </c>
      <c r="O2179" t="s">
        <v>2788</v>
      </c>
      <c r="P2179" t="s">
        <v>13638</v>
      </c>
      <c r="Q2179" t="s">
        <v>17236</v>
      </c>
      <c r="R2179">
        <v>1090.2204999999999</v>
      </c>
      <c r="S2179" t="s">
        <v>13638</v>
      </c>
      <c r="T2179" t="s">
        <v>13638</v>
      </c>
      <c r="U2179" s="17">
        <v>45546</v>
      </c>
      <c r="W2179">
        <v>1090.2204999999999</v>
      </c>
      <c r="Y2179">
        <v>1002.9603</v>
      </c>
      <c r="Z2179" s="7">
        <v>2.3674260736032515E-2</v>
      </c>
      <c r="AP2179">
        <f t="shared" si="33"/>
        <v>2178</v>
      </c>
    </row>
    <row r="2180" spans="1:42" x14ac:dyDescent="0.25">
      <c r="A2180" t="s">
        <v>45383</v>
      </c>
      <c r="N2180" t="s">
        <v>3</v>
      </c>
      <c r="O2180" t="s">
        <v>2787</v>
      </c>
      <c r="P2180" t="s">
        <v>17237</v>
      </c>
      <c r="Q2180" t="s">
        <v>17238</v>
      </c>
      <c r="R2180">
        <v>2479.4699999999998</v>
      </c>
      <c r="S2180" t="s">
        <v>13638</v>
      </c>
      <c r="T2180" t="s">
        <v>13638</v>
      </c>
      <c r="U2180" s="17">
        <v>45546</v>
      </c>
      <c r="W2180">
        <v>2479.4699999999998</v>
      </c>
      <c r="Y2180">
        <v>2172.8272999999999</v>
      </c>
      <c r="Z2180" s="7">
        <v>3.7528204903125584E-2</v>
      </c>
      <c r="AP2180">
        <f t="shared" ref="AP2180:AP2243" si="34">AP2179+1</f>
        <v>2179</v>
      </c>
    </row>
    <row r="2181" spans="1:42" x14ac:dyDescent="0.25">
      <c r="N2181" t="s">
        <v>3</v>
      </c>
      <c r="O2181" t="s">
        <v>2786</v>
      </c>
      <c r="P2181" t="s">
        <v>17239</v>
      </c>
      <c r="Q2181" t="s">
        <v>17240</v>
      </c>
      <c r="R2181">
        <v>1007.4634</v>
      </c>
      <c r="S2181" t="s">
        <v>13638</v>
      </c>
      <c r="T2181" t="s">
        <v>13638</v>
      </c>
      <c r="U2181" s="17">
        <v>45546</v>
      </c>
      <c r="W2181">
        <v>1007.4634</v>
      </c>
      <c r="Y2181">
        <v>1005.5214</v>
      </c>
      <c r="Z2181" s="7">
        <v>5.4597361095165553E-4</v>
      </c>
      <c r="AP2181">
        <f t="shared" si="34"/>
        <v>2180</v>
      </c>
    </row>
    <row r="2182" spans="1:42" x14ac:dyDescent="0.25">
      <c r="A2182" t="s">
        <v>40</v>
      </c>
      <c r="N2182" t="s">
        <v>3</v>
      </c>
      <c r="O2182" t="s">
        <v>2785</v>
      </c>
      <c r="P2182" t="s">
        <v>17241</v>
      </c>
      <c r="Q2182" t="s">
        <v>17242</v>
      </c>
      <c r="R2182">
        <v>2173.4571000000001</v>
      </c>
      <c r="S2182" t="s">
        <v>13638</v>
      </c>
      <c r="T2182" t="s">
        <v>13638</v>
      </c>
      <c r="U2182" s="17">
        <v>45546</v>
      </c>
      <c r="W2182">
        <v>2173.4571000000001</v>
      </c>
      <c r="Y2182">
        <v>2172.7278999999999</v>
      </c>
      <c r="Z2182" s="7">
        <v>9.4946018928787623E-5</v>
      </c>
      <c r="AP2182">
        <f t="shared" si="34"/>
        <v>2181</v>
      </c>
    </row>
    <row r="2183" spans="1:42" x14ac:dyDescent="0.25">
      <c r="A2183" t="s">
        <v>45384</v>
      </c>
      <c r="N2183" t="s">
        <v>3</v>
      </c>
      <c r="O2183" t="s">
        <v>2784</v>
      </c>
      <c r="P2183" t="s">
        <v>17243</v>
      </c>
      <c r="Q2183" t="s">
        <v>13638</v>
      </c>
      <c r="R2183">
        <v>1839.9936</v>
      </c>
      <c r="S2183" t="s">
        <v>13638</v>
      </c>
      <c r="T2183" t="s">
        <v>13638</v>
      </c>
      <c r="U2183" s="17">
        <v>45546</v>
      </c>
      <c r="W2183">
        <v>1839.9936</v>
      </c>
      <c r="Y2183">
        <v>1537.2521999999999</v>
      </c>
      <c r="Z2183" s="7">
        <v>5.1188664862930722E-2</v>
      </c>
      <c r="AP2183">
        <f t="shared" si="34"/>
        <v>2182</v>
      </c>
    </row>
    <row r="2184" spans="1:42" x14ac:dyDescent="0.25">
      <c r="A2184" t="s">
        <v>45385</v>
      </c>
      <c r="N2184" t="s">
        <v>3</v>
      </c>
      <c r="O2184" t="s">
        <v>2783</v>
      </c>
      <c r="P2184" t="s">
        <v>17244</v>
      </c>
      <c r="Q2184" t="s">
        <v>13638</v>
      </c>
      <c r="R2184">
        <v>3158.8389000000002</v>
      </c>
      <c r="S2184" t="s">
        <v>13638</v>
      </c>
      <c r="T2184" t="s">
        <v>13638</v>
      </c>
      <c r="U2184" s="17">
        <v>45546</v>
      </c>
      <c r="W2184">
        <v>3158.8389000000002</v>
      </c>
      <c r="Y2184">
        <v>2639.0030999999999</v>
      </c>
      <c r="Z2184" s="7">
        <v>5.1199478407663257E-2</v>
      </c>
      <c r="AP2184">
        <f t="shared" si="34"/>
        <v>2183</v>
      </c>
    </row>
    <row r="2185" spans="1:42" x14ac:dyDescent="0.25">
      <c r="A2185" t="s">
        <v>45386</v>
      </c>
      <c r="N2185" t="s">
        <v>3</v>
      </c>
      <c r="O2185" t="s">
        <v>2782</v>
      </c>
      <c r="P2185" t="s">
        <v>17245</v>
      </c>
      <c r="Q2185" t="s">
        <v>17246</v>
      </c>
      <c r="R2185">
        <v>3158.8409000000001</v>
      </c>
      <c r="S2185" t="s">
        <v>13638</v>
      </c>
      <c r="T2185" t="s">
        <v>13638</v>
      </c>
      <c r="U2185" s="17">
        <v>45546</v>
      </c>
      <c r="W2185">
        <v>3158.8409000000001</v>
      </c>
      <c r="Y2185">
        <v>2639.0065</v>
      </c>
      <c r="Z2185" s="7">
        <v>5.119929064279205E-2</v>
      </c>
      <c r="AP2185">
        <f t="shared" si="34"/>
        <v>2184</v>
      </c>
    </row>
    <row r="2186" spans="1:42" x14ac:dyDescent="0.25">
      <c r="A2186" t="s">
        <v>45387</v>
      </c>
      <c r="N2186" t="s">
        <v>3</v>
      </c>
      <c r="O2186" t="s">
        <v>2781</v>
      </c>
      <c r="P2186" t="s">
        <v>17247</v>
      </c>
      <c r="Q2186" t="s">
        <v>17248</v>
      </c>
      <c r="R2186">
        <v>2185.6437000000001</v>
      </c>
      <c r="S2186" t="s">
        <v>13638</v>
      </c>
      <c r="T2186" t="s">
        <v>13638</v>
      </c>
      <c r="U2186" s="17">
        <v>45546</v>
      </c>
      <c r="W2186">
        <v>2185.6437000000001</v>
      </c>
      <c r="Y2186">
        <v>1825.9694</v>
      </c>
      <c r="Z2186" s="7">
        <v>5.1198352040817241E-2</v>
      </c>
      <c r="AP2186">
        <f t="shared" si="34"/>
        <v>2185</v>
      </c>
    </row>
    <row r="2187" spans="1:42" x14ac:dyDescent="0.25">
      <c r="N2187" t="s">
        <v>3</v>
      </c>
      <c r="O2187" t="s">
        <v>2780</v>
      </c>
      <c r="P2187" t="s">
        <v>13638</v>
      </c>
      <c r="Q2187" t="s">
        <v>17249</v>
      </c>
      <c r="R2187">
        <v>1169.6268</v>
      </c>
      <c r="S2187" t="s">
        <v>13638</v>
      </c>
      <c r="T2187" t="s">
        <v>13638</v>
      </c>
      <c r="U2187" s="17">
        <v>45546</v>
      </c>
      <c r="W2187">
        <v>1169.6268</v>
      </c>
      <c r="Y2187">
        <v>1003.3973999999999</v>
      </c>
      <c r="Z2187" s="7">
        <v>4.3609635079659981E-2</v>
      </c>
      <c r="AP2187">
        <f t="shared" si="34"/>
        <v>2186</v>
      </c>
    </row>
    <row r="2188" spans="1:42" x14ac:dyDescent="0.25">
      <c r="A2188" t="s">
        <v>10</v>
      </c>
      <c r="N2188" t="s">
        <v>3</v>
      </c>
      <c r="O2188" t="s">
        <v>2779</v>
      </c>
      <c r="P2188" t="s">
        <v>17250</v>
      </c>
      <c r="Q2188" t="s">
        <v>17251</v>
      </c>
      <c r="R2188">
        <v>2158.2168999999999</v>
      </c>
      <c r="S2188" t="s">
        <v>13638</v>
      </c>
      <c r="T2188" t="s">
        <v>13638</v>
      </c>
      <c r="U2188" s="17">
        <v>45546</v>
      </c>
      <c r="W2188">
        <v>2158.2168999999999</v>
      </c>
      <c r="Y2188">
        <v>2154.6361000000002</v>
      </c>
      <c r="Z2188" s="7">
        <v>4.6986615661914755E-4</v>
      </c>
      <c r="AP2188">
        <f t="shared" si="34"/>
        <v>2187</v>
      </c>
    </row>
    <row r="2189" spans="1:42" x14ac:dyDescent="0.25">
      <c r="A2189" t="s">
        <v>45388</v>
      </c>
      <c r="N2189" t="s">
        <v>3</v>
      </c>
      <c r="O2189" t="s">
        <v>2778</v>
      </c>
      <c r="P2189" t="s">
        <v>17252</v>
      </c>
      <c r="Q2189" t="s">
        <v>17253</v>
      </c>
      <c r="R2189">
        <v>1085.7923000000001</v>
      </c>
      <c r="S2189" t="s">
        <v>13638</v>
      </c>
      <c r="T2189" t="s">
        <v>13638</v>
      </c>
      <c r="U2189" s="17">
        <v>45546</v>
      </c>
      <c r="W2189">
        <v>1085.7923000000001</v>
      </c>
      <c r="Y2189">
        <v>1005.2019</v>
      </c>
      <c r="Z2189" s="7">
        <v>2.1880838278901749E-2</v>
      </c>
      <c r="AP2189">
        <f t="shared" si="34"/>
        <v>2188</v>
      </c>
    </row>
    <row r="2190" spans="1:42" x14ac:dyDescent="0.25">
      <c r="A2190" t="s">
        <v>45389</v>
      </c>
      <c r="N2190" t="s">
        <v>3</v>
      </c>
      <c r="O2190" t="s">
        <v>2777</v>
      </c>
      <c r="P2190" t="s">
        <v>17254</v>
      </c>
      <c r="Q2190" t="s">
        <v>17255</v>
      </c>
      <c r="R2190">
        <v>1180.0154</v>
      </c>
      <c r="S2190" t="s">
        <v>13638</v>
      </c>
      <c r="T2190" t="s">
        <v>13638</v>
      </c>
      <c r="U2190" s="17">
        <v>45546</v>
      </c>
      <c r="W2190">
        <v>1180.0154</v>
      </c>
      <c r="Y2190">
        <v>1018.5289</v>
      </c>
      <c r="Z2190" s="7">
        <v>4.1858099359735945E-2</v>
      </c>
      <c r="AP2190">
        <f t="shared" si="34"/>
        <v>2189</v>
      </c>
    </row>
    <row r="2191" spans="1:42" x14ac:dyDescent="0.25">
      <c r="A2191" t="s">
        <v>45390</v>
      </c>
      <c r="N2191" t="s">
        <v>3</v>
      </c>
      <c r="O2191" t="s">
        <v>2776</v>
      </c>
      <c r="P2191" t="s">
        <v>17256</v>
      </c>
      <c r="Q2191" t="s">
        <v>13638</v>
      </c>
      <c r="R2191">
        <v>2872.7035000000001</v>
      </c>
      <c r="S2191" t="s">
        <v>13638</v>
      </c>
      <c r="T2191" t="s">
        <v>13638</v>
      </c>
      <c r="U2191" s="17">
        <v>45546</v>
      </c>
      <c r="W2191">
        <v>2872.7035000000001</v>
      </c>
      <c r="Y2191">
        <v>2399.9857999999999</v>
      </c>
      <c r="Z2191" s="7">
        <v>5.1195885029778232E-2</v>
      </c>
      <c r="AP2191">
        <f t="shared" si="34"/>
        <v>2190</v>
      </c>
    </row>
    <row r="2192" spans="1:42" x14ac:dyDescent="0.25">
      <c r="A2192" t="s">
        <v>45391</v>
      </c>
      <c r="N2192" t="s">
        <v>3</v>
      </c>
      <c r="O2192" t="s">
        <v>2775</v>
      </c>
      <c r="P2192" t="s">
        <v>13638</v>
      </c>
      <c r="Q2192" t="s">
        <v>17257</v>
      </c>
      <c r="R2192">
        <v>1231.1884</v>
      </c>
      <c r="S2192" t="s">
        <v>13638</v>
      </c>
      <c r="T2192" t="s">
        <v>13638</v>
      </c>
      <c r="U2192" s="17">
        <v>45546</v>
      </c>
      <c r="W2192">
        <v>1231.1884</v>
      </c>
      <c r="Y2192">
        <v>1230.9603</v>
      </c>
      <c r="Z2192" s="7">
        <v>5.2426033903429925E-5</v>
      </c>
      <c r="AP2192">
        <f t="shared" si="34"/>
        <v>2191</v>
      </c>
    </row>
    <row r="2193" spans="1:42" x14ac:dyDescent="0.25">
      <c r="N2193" t="s">
        <v>3</v>
      </c>
      <c r="O2193" t="s">
        <v>2774</v>
      </c>
      <c r="P2193" t="s">
        <v>13638</v>
      </c>
      <c r="Q2193" t="s">
        <v>17258</v>
      </c>
      <c r="R2193">
        <v>1057.9812999999999</v>
      </c>
      <c r="S2193" t="s">
        <v>13638</v>
      </c>
      <c r="T2193" t="s">
        <v>13638</v>
      </c>
      <c r="U2193" s="17">
        <v>45546</v>
      </c>
      <c r="W2193">
        <v>1057.9812999999999</v>
      </c>
      <c r="Y2193">
        <v>1003.1709</v>
      </c>
      <c r="Z2193" s="7">
        <v>1.5080155856335153E-2</v>
      </c>
      <c r="AP2193">
        <f t="shared" si="34"/>
        <v>2192</v>
      </c>
    </row>
    <row r="2194" spans="1:42" x14ac:dyDescent="0.25">
      <c r="A2194" t="s">
        <v>32</v>
      </c>
      <c r="N2194" t="s">
        <v>3</v>
      </c>
      <c r="O2194" t="s">
        <v>2773</v>
      </c>
      <c r="P2194" t="s">
        <v>13638</v>
      </c>
      <c r="Q2194" t="s">
        <v>17259</v>
      </c>
      <c r="R2194">
        <v>1247.4476999999999</v>
      </c>
      <c r="S2194" t="s">
        <v>13638</v>
      </c>
      <c r="T2194" t="s">
        <v>13638</v>
      </c>
      <c r="U2194" s="17">
        <v>45546</v>
      </c>
      <c r="W2194">
        <v>1247.4476999999999</v>
      </c>
      <c r="Y2194">
        <v>1244.8315</v>
      </c>
      <c r="Z2194" s="7">
        <v>5.9407298827807153E-4</v>
      </c>
      <c r="AP2194">
        <f t="shared" si="34"/>
        <v>2193</v>
      </c>
    </row>
    <row r="2195" spans="1:42" x14ac:dyDescent="0.25">
      <c r="A2195" t="s">
        <v>45392</v>
      </c>
      <c r="N2195" t="s">
        <v>3</v>
      </c>
      <c r="O2195" t="s">
        <v>17260</v>
      </c>
      <c r="P2195" t="s">
        <v>13638</v>
      </c>
      <c r="Q2195" t="s">
        <v>17261</v>
      </c>
      <c r="R2195">
        <v>1509.3204000000001</v>
      </c>
      <c r="S2195" t="s">
        <v>13638</v>
      </c>
      <c r="T2195" t="s">
        <v>13638</v>
      </c>
      <c r="U2195" s="17">
        <v>45546</v>
      </c>
      <c r="W2195">
        <v>1509.3204000000001</v>
      </c>
      <c r="Y2195">
        <v>1510.4899</v>
      </c>
      <c r="Z2195" s="7">
        <v>-2.1915018336260417E-4</v>
      </c>
      <c r="AP2195">
        <f t="shared" si="34"/>
        <v>2194</v>
      </c>
    </row>
    <row r="2196" spans="1:42" x14ac:dyDescent="0.25">
      <c r="A2196" t="s">
        <v>45393</v>
      </c>
      <c r="N2196" t="s">
        <v>3</v>
      </c>
      <c r="O2196" t="s">
        <v>2704</v>
      </c>
      <c r="P2196" t="s">
        <v>17262</v>
      </c>
      <c r="Q2196" t="s">
        <v>13638</v>
      </c>
      <c r="R2196">
        <v>5619.8307999999997</v>
      </c>
      <c r="S2196" t="s">
        <v>13638</v>
      </c>
      <c r="T2196" t="s">
        <v>13638</v>
      </c>
      <c r="U2196" s="17">
        <v>45546</v>
      </c>
      <c r="W2196">
        <v>5619.8307999999997</v>
      </c>
      <c r="Y2196">
        <v>4780.2174000000005</v>
      </c>
      <c r="Z2196" s="7">
        <v>4.6048050393040718E-2</v>
      </c>
      <c r="AP2196">
        <f t="shared" si="34"/>
        <v>2195</v>
      </c>
    </row>
    <row r="2197" spans="1:42" x14ac:dyDescent="0.25">
      <c r="A2197" t="s">
        <v>45394</v>
      </c>
      <c r="N2197" t="s">
        <v>3</v>
      </c>
      <c r="O2197" t="s">
        <v>17263</v>
      </c>
      <c r="P2197" t="s">
        <v>17264</v>
      </c>
      <c r="Q2197" t="s">
        <v>17265</v>
      </c>
      <c r="R2197">
        <v>1244.9033999999999</v>
      </c>
      <c r="S2197" t="s">
        <v>13638</v>
      </c>
      <c r="T2197" t="s">
        <v>13638</v>
      </c>
      <c r="U2197" s="17">
        <v>45546</v>
      </c>
      <c r="W2197">
        <v>1244.9033999999999</v>
      </c>
      <c r="Y2197">
        <v>1244.377</v>
      </c>
      <c r="Z2197" s="7">
        <v>1.196690142624135E-4</v>
      </c>
      <c r="AP2197">
        <f t="shared" si="34"/>
        <v>2196</v>
      </c>
    </row>
    <row r="2198" spans="1:42" x14ac:dyDescent="0.25">
      <c r="A2198" t="s">
        <v>45395</v>
      </c>
      <c r="N2198" t="s">
        <v>3</v>
      </c>
      <c r="O2198" t="s">
        <v>2703</v>
      </c>
      <c r="P2198" t="s">
        <v>17266</v>
      </c>
      <c r="Q2198" t="s">
        <v>13638</v>
      </c>
      <c r="R2198">
        <v>3745.0282000000002</v>
      </c>
      <c r="S2198" t="s">
        <v>13638</v>
      </c>
      <c r="T2198" t="s">
        <v>13638</v>
      </c>
      <c r="U2198" s="17">
        <v>45546</v>
      </c>
      <c r="W2198">
        <v>3745.0282000000002</v>
      </c>
      <c r="Y2198">
        <v>3110.23</v>
      </c>
      <c r="Z2198" s="7">
        <v>5.2898943743437066E-2</v>
      </c>
      <c r="AP2198">
        <f t="shared" si="34"/>
        <v>2197</v>
      </c>
    </row>
    <row r="2199" spans="1:42" x14ac:dyDescent="0.25">
      <c r="N2199" t="s">
        <v>3</v>
      </c>
      <c r="O2199" t="s">
        <v>17267</v>
      </c>
      <c r="P2199" t="s">
        <v>13638</v>
      </c>
      <c r="Q2199" t="s">
        <v>17268</v>
      </c>
      <c r="R2199">
        <v>1000</v>
      </c>
      <c r="S2199" t="s">
        <v>13638</v>
      </c>
      <c r="T2199" t="s">
        <v>13638</v>
      </c>
      <c r="U2199" s="17">
        <v>45546</v>
      </c>
      <c r="W2199">
        <v>1000</v>
      </c>
      <c r="Y2199">
        <v>1000</v>
      </c>
      <c r="Z2199" s="7">
        <v>0</v>
      </c>
      <c r="AP2199">
        <f t="shared" si="34"/>
        <v>2198</v>
      </c>
    </row>
    <row r="2200" spans="1:42" x14ac:dyDescent="0.25">
      <c r="A2200" t="s">
        <v>33</v>
      </c>
      <c r="N2200" t="s">
        <v>3</v>
      </c>
      <c r="O2200" t="s">
        <v>17269</v>
      </c>
      <c r="P2200" t="s">
        <v>17270</v>
      </c>
      <c r="Q2200" t="s">
        <v>13638</v>
      </c>
      <c r="R2200">
        <v>1001.6033</v>
      </c>
      <c r="S2200" t="s">
        <v>13638</v>
      </c>
      <c r="T2200" t="s">
        <v>13638</v>
      </c>
      <c r="U2200" s="17">
        <v>45546</v>
      </c>
      <c r="W2200">
        <v>1001.6033</v>
      </c>
      <c r="Y2200">
        <v>1002.2204</v>
      </c>
      <c r="Z2200" s="7">
        <v>-1.7426884001991994E-4</v>
      </c>
      <c r="AP2200">
        <f t="shared" si="34"/>
        <v>2199</v>
      </c>
    </row>
    <row r="2201" spans="1:42" x14ac:dyDescent="0.25">
      <c r="A2201" t="s">
        <v>45396</v>
      </c>
      <c r="N2201" t="s">
        <v>3</v>
      </c>
      <c r="O2201" t="s">
        <v>17271</v>
      </c>
      <c r="P2201" t="s">
        <v>17272</v>
      </c>
      <c r="Q2201" t="s">
        <v>17273</v>
      </c>
      <c r="R2201">
        <v>1021.948</v>
      </c>
      <c r="S2201" t="s">
        <v>13638</v>
      </c>
      <c r="T2201" t="s">
        <v>13638</v>
      </c>
      <c r="U2201" s="17">
        <v>45546</v>
      </c>
      <c r="W2201">
        <v>1021.948</v>
      </c>
      <c r="Y2201">
        <v>1021.4754</v>
      </c>
      <c r="Z2201" s="7">
        <v>1.3088070253530759E-4</v>
      </c>
      <c r="AP2201">
        <f t="shared" si="34"/>
        <v>2200</v>
      </c>
    </row>
    <row r="2202" spans="1:42" x14ac:dyDescent="0.25">
      <c r="A2202" t="s">
        <v>45397</v>
      </c>
      <c r="N2202" t="s">
        <v>3</v>
      </c>
      <c r="O2202" t="s">
        <v>2702</v>
      </c>
      <c r="P2202" t="s">
        <v>17274</v>
      </c>
      <c r="Q2202" t="s">
        <v>13638</v>
      </c>
      <c r="R2202">
        <v>3716.4326000000001</v>
      </c>
      <c r="S2202" t="s">
        <v>13638</v>
      </c>
      <c r="T2202" t="s">
        <v>13638</v>
      </c>
      <c r="U2202" s="17">
        <v>45546</v>
      </c>
      <c r="W2202">
        <v>3716.4326000000001</v>
      </c>
      <c r="Y2202">
        <v>3093.8002999999999</v>
      </c>
      <c r="Z2202" s="7">
        <v>5.2219996860455531E-2</v>
      </c>
      <c r="AP2202">
        <f t="shared" si="34"/>
        <v>2201</v>
      </c>
    </row>
    <row r="2203" spans="1:42" x14ac:dyDescent="0.25">
      <c r="A2203" t="s">
        <v>45398</v>
      </c>
      <c r="N2203" t="s">
        <v>3</v>
      </c>
      <c r="O2203" t="s">
        <v>17275</v>
      </c>
      <c r="P2203" t="s">
        <v>17276</v>
      </c>
      <c r="Q2203" t="s">
        <v>17277</v>
      </c>
      <c r="R2203">
        <v>1025.8245999999999</v>
      </c>
      <c r="S2203" t="s">
        <v>13638</v>
      </c>
      <c r="T2203" t="s">
        <v>13638</v>
      </c>
      <c r="U2203" s="17">
        <v>45546</v>
      </c>
      <c r="W2203">
        <v>1025.8245999999999</v>
      </c>
      <c r="Y2203">
        <v>1022.0087</v>
      </c>
      <c r="Z2203" s="7">
        <v>1.0546133921138789E-3</v>
      </c>
      <c r="AP2203">
        <f t="shared" si="34"/>
        <v>2202</v>
      </c>
    </row>
    <row r="2204" spans="1:42" x14ac:dyDescent="0.25">
      <c r="A2204" t="s">
        <v>45399</v>
      </c>
      <c r="N2204" t="s">
        <v>3</v>
      </c>
      <c r="O2204" t="s">
        <v>17278</v>
      </c>
      <c r="P2204" t="s">
        <v>17279</v>
      </c>
      <c r="Q2204" t="s">
        <v>13638</v>
      </c>
      <c r="R2204">
        <v>10</v>
      </c>
      <c r="S2204" t="s">
        <v>13638</v>
      </c>
      <c r="T2204" t="s">
        <v>13638</v>
      </c>
      <c r="U2204" s="17">
        <v>45546</v>
      </c>
      <c r="W2204">
        <v>10</v>
      </c>
      <c r="Y2204">
        <v>10</v>
      </c>
      <c r="Z2204" s="7">
        <v>0</v>
      </c>
      <c r="AP2204">
        <f t="shared" si="34"/>
        <v>2203</v>
      </c>
    </row>
    <row r="2205" spans="1:42" x14ac:dyDescent="0.25">
      <c r="A2205" t="s">
        <v>45400</v>
      </c>
      <c r="N2205" t="s">
        <v>3</v>
      </c>
      <c r="O2205" t="s">
        <v>17280</v>
      </c>
      <c r="P2205" t="s">
        <v>17281</v>
      </c>
      <c r="Q2205" t="s">
        <v>13638</v>
      </c>
      <c r="R2205">
        <v>15.8057</v>
      </c>
      <c r="S2205" t="s">
        <v>13638</v>
      </c>
      <c r="T2205" t="s">
        <v>13638</v>
      </c>
      <c r="U2205" s="17">
        <v>45546</v>
      </c>
      <c r="W2205">
        <v>15.8057</v>
      </c>
      <c r="Y2205">
        <v>13.129099999999999</v>
      </c>
      <c r="Z2205" s="7">
        <v>5.284362065768633E-2</v>
      </c>
      <c r="AP2205">
        <f t="shared" si="34"/>
        <v>2204</v>
      </c>
    </row>
    <row r="2206" spans="1:42" x14ac:dyDescent="0.25">
      <c r="A2206" t="s">
        <v>45401</v>
      </c>
      <c r="N2206" t="s">
        <v>3</v>
      </c>
      <c r="O2206" t="s">
        <v>17282</v>
      </c>
      <c r="P2206" t="s">
        <v>17283</v>
      </c>
      <c r="Q2206" t="s">
        <v>13638</v>
      </c>
      <c r="R2206">
        <v>10</v>
      </c>
      <c r="S2206" t="s">
        <v>13638</v>
      </c>
      <c r="T2206" t="s">
        <v>13638</v>
      </c>
      <c r="U2206" s="17">
        <v>45546</v>
      </c>
      <c r="W2206">
        <v>10</v>
      </c>
      <c r="Y2206">
        <v>10</v>
      </c>
      <c r="Z2206" s="7">
        <v>0</v>
      </c>
      <c r="AP2206">
        <f t="shared" si="34"/>
        <v>2205</v>
      </c>
    </row>
    <row r="2207" spans="1:42" x14ac:dyDescent="0.25">
      <c r="A2207" t="s">
        <v>45402</v>
      </c>
      <c r="N2207" t="s">
        <v>3</v>
      </c>
      <c r="O2207" t="s">
        <v>17284</v>
      </c>
      <c r="P2207" t="s">
        <v>17285</v>
      </c>
      <c r="Q2207" t="s">
        <v>13638</v>
      </c>
      <c r="R2207">
        <v>15.8057</v>
      </c>
      <c r="S2207" t="s">
        <v>13638</v>
      </c>
      <c r="T2207" t="s">
        <v>13638</v>
      </c>
      <c r="U2207" s="17">
        <v>45546</v>
      </c>
      <c r="W2207">
        <v>15.8057</v>
      </c>
      <c r="Y2207">
        <v>13.129099999999999</v>
      </c>
      <c r="Z2207" s="7">
        <v>5.284362065768633E-2</v>
      </c>
      <c r="AP2207">
        <f t="shared" si="34"/>
        <v>2206</v>
      </c>
    </row>
    <row r="2208" spans="1:42" x14ac:dyDescent="0.25">
      <c r="A2208" t="s">
        <v>45403</v>
      </c>
      <c r="N2208" t="s">
        <v>3</v>
      </c>
      <c r="O2208" t="s">
        <v>17286</v>
      </c>
      <c r="P2208" t="s">
        <v>13638</v>
      </c>
      <c r="Q2208" t="s">
        <v>17287</v>
      </c>
      <c r="R2208">
        <v>1000</v>
      </c>
      <c r="S2208" t="s">
        <v>13638</v>
      </c>
      <c r="T2208" t="s">
        <v>13638</v>
      </c>
      <c r="U2208" s="17">
        <v>45546</v>
      </c>
      <c r="W2208">
        <v>1000</v>
      </c>
      <c r="Y2208">
        <v>1000</v>
      </c>
      <c r="Z2208" s="7">
        <v>0</v>
      </c>
      <c r="AP2208">
        <f t="shared" si="34"/>
        <v>2207</v>
      </c>
    </row>
    <row r="2209" spans="1:42" x14ac:dyDescent="0.25">
      <c r="N2209" t="s">
        <v>3</v>
      </c>
      <c r="O2209" t="s">
        <v>17288</v>
      </c>
      <c r="P2209" t="s">
        <v>17289</v>
      </c>
      <c r="Q2209" t="s">
        <v>17290</v>
      </c>
      <c r="R2209">
        <v>1055.2559000000001</v>
      </c>
      <c r="S2209" t="s">
        <v>13638</v>
      </c>
      <c r="T2209" t="s">
        <v>13638</v>
      </c>
      <c r="U2209" s="17">
        <v>45546</v>
      </c>
      <c r="W2209">
        <v>1055.2559000000001</v>
      </c>
      <c r="Y2209">
        <v>1054.7955999999999</v>
      </c>
      <c r="Z2209" s="7">
        <v>1.2344905731964673E-4</v>
      </c>
      <c r="AP2209">
        <f t="shared" si="34"/>
        <v>2208</v>
      </c>
    </row>
    <row r="2210" spans="1:42" x14ac:dyDescent="0.25">
      <c r="A2210" t="s">
        <v>11</v>
      </c>
      <c r="N2210" t="s">
        <v>3</v>
      </c>
      <c r="O2210" t="s">
        <v>2650</v>
      </c>
      <c r="P2210" t="s">
        <v>17291</v>
      </c>
      <c r="Q2210" t="s">
        <v>13638</v>
      </c>
      <c r="R2210">
        <v>2415.3319000000001</v>
      </c>
      <c r="S2210" t="s">
        <v>13638</v>
      </c>
      <c r="T2210" t="s">
        <v>13638</v>
      </c>
      <c r="U2210" s="17">
        <v>45546</v>
      </c>
      <c r="W2210">
        <v>2415.3319000000001</v>
      </c>
      <c r="Y2210">
        <v>2017.0734</v>
      </c>
      <c r="Z2210" s="7">
        <v>5.1310029087983544E-2</v>
      </c>
      <c r="AP2210">
        <f t="shared" si="34"/>
        <v>2209</v>
      </c>
    </row>
    <row r="2211" spans="1:42" x14ac:dyDescent="0.25">
      <c r="A2211" t="s">
        <v>45404</v>
      </c>
      <c r="N2211" t="s">
        <v>3</v>
      </c>
      <c r="O2211" t="s">
        <v>2649</v>
      </c>
      <c r="P2211" t="s">
        <v>13638</v>
      </c>
      <c r="Q2211" t="s">
        <v>17292</v>
      </c>
      <c r="R2211">
        <v>1001.06</v>
      </c>
      <c r="S2211" t="s">
        <v>13638</v>
      </c>
      <c r="T2211" t="s">
        <v>13638</v>
      </c>
      <c r="U2211" s="17">
        <v>45546</v>
      </c>
      <c r="W2211">
        <v>1001.06</v>
      </c>
      <c r="Y2211">
        <v>1001.06</v>
      </c>
      <c r="Z2211" s="7">
        <v>0</v>
      </c>
      <c r="AP2211">
        <f t="shared" si="34"/>
        <v>2210</v>
      </c>
    </row>
    <row r="2212" spans="1:42" x14ac:dyDescent="0.25">
      <c r="A2212" t="s">
        <v>45405</v>
      </c>
      <c r="N2212" t="s">
        <v>3</v>
      </c>
      <c r="O2212" t="s">
        <v>2648</v>
      </c>
      <c r="P2212" t="s">
        <v>17293</v>
      </c>
      <c r="Q2212" t="s">
        <v>13638</v>
      </c>
      <c r="R2212">
        <v>2388.1203</v>
      </c>
      <c r="S2212" t="s">
        <v>13638</v>
      </c>
      <c r="T2212" t="s">
        <v>13638</v>
      </c>
      <c r="U2212" s="17">
        <v>45546</v>
      </c>
      <c r="W2212">
        <v>2388.1203</v>
      </c>
      <c r="Y2212">
        <v>2000.4749999999999</v>
      </c>
      <c r="Z2212" s="7">
        <v>5.0431157350420364E-2</v>
      </c>
      <c r="AP2212">
        <f t="shared" si="34"/>
        <v>2211</v>
      </c>
    </row>
    <row r="2213" spans="1:42" x14ac:dyDescent="0.25">
      <c r="A2213" t="s">
        <v>45406</v>
      </c>
      <c r="N2213" t="s">
        <v>3</v>
      </c>
      <c r="O2213" t="s">
        <v>2647</v>
      </c>
      <c r="P2213" t="s">
        <v>17294</v>
      </c>
      <c r="Q2213" t="s">
        <v>17295</v>
      </c>
      <c r="R2213">
        <v>1001.1602</v>
      </c>
      <c r="S2213" t="s">
        <v>13638</v>
      </c>
      <c r="T2213" t="s">
        <v>13638</v>
      </c>
      <c r="U2213" s="17">
        <v>45546</v>
      </c>
      <c r="W2213">
        <v>1001.1602</v>
      </c>
      <c r="Y2213">
        <v>1001.6372</v>
      </c>
      <c r="Z2213" s="7">
        <v>-1.3477433622499646E-4</v>
      </c>
      <c r="AP2213">
        <f t="shared" si="34"/>
        <v>2212</v>
      </c>
    </row>
    <row r="2214" spans="1:42" x14ac:dyDescent="0.25">
      <c r="A2214" t="s">
        <v>45407</v>
      </c>
      <c r="N2214" t="s">
        <v>3</v>
      </c>
      <c r="O2214" t="s">
        <v>2646</v>
      </c>
      <c r="P2214" t="s">
        <v>17296</v>
      </c>
      <c r="Q2214" t="s">
        <v>17297</v>
      </c>
      <c r="R2214">
        <v>1031.0406</v>
      </c>
      <c r="S2214" t="s">
        <v>13638</v>
      </c>
      <c r="T2214" t="s">
        <v>13638</v>
      </c>
      <c r="U2214" s="17">
        <v>45546</v>
      </c>
      <c r="W2214">
        <v>1031.0406</v>
      </c>
      <c r="Y2214">
        <v>1029.8681999999999</v>
      </c>
      <c r="Z2214" s="7">
        <v>3.2193463994723004E-4</v>
      </c>
      <c r="AP2214">
        <f t="shared" si="34"/>
        <v>2213</v>
      </c>
    </row>
    <row r="2215" spans="1:42" x14ac:dyDescent="0.25">
      <c r="N2215" t="s">
        <v>3</v>
      </c>
      <c r="O2215" t="s">
        <v>2645</v>
      </c>
      <c r="P2215" t="s">
        <v>17298</v>
      </c>
      <c r="Q2215" t="s">
        <v>17299</v>
      </c>
      <c r="R2215">
        <v>1001.2524</v>
      </c>
      <c r="S2215" t="s">
        <v>13638</v>
      </c>
      <c r="T2215" t="s">
        <v>13638</v>
      </c>
      <c r="U2215" s="17">
        <v>45546</v>
      </c>
      <c r="W2215">
        <v>1001.2524</v>
      </c>
      <c r="Y2215">
        <v>1000.5364</v>
      </c>
      <c r="Z2215" s="7">
        <v>2.0241324331937705E-4</v>
      </c>
      <c r="AP2215">
        <f t="shared" si="34"/>
        <v>2214</v>
      </c>
    </row>
    <row r="2216" spans="1:42" x14ac:dyDescent="0.25">
      <c r="A2216" t="s">
        <v>12</v>
      </c>
      <c r="N2216" t="s">
        <v>3</v>
      </c>
      <c r="O2216" t="s">
        <v>2644</v>
      </c>
      <c r="P2216" t="s">
        <v>13638</v>
      </c>
      <c r="Q2216" t="s">
        <v>17300</v>
      </c>
      <c r="R2216">
        <v>1001.1452</v>
      </c>
      <c r="S2216" t="s">
        <v>13638</v>
      </c>
      <c r="T2216" t="s">
        <v>13638</v>
      </c>
      <c r="U2216" s="17">
        <v>45546</v>
      </c>
      <c r="W2216">
        <v>1001.1452</v>
      </c>
      <c r="Y2216">
        <v>1001.1451</v>
      </c>
      <c r="Z2216" s="7">
        <v>2.8262209461615839E-8</v>
      </c>
      <c r="AP2216">
        <f t="shared" si="34"/>
        <v>2215</v>
      </c>
    </row>
    <row r="2217" spans="1:42" x14ac:dyDescent="0.25">
      <c r="A2217" t="s">
        <v>45408</v>
      </c>
      <c r="N2217" t="s">
        <v>3</v>
      </c>
      <c r="O2217" t="s">
        <v>2643</v>
      </c>
      <c r="P2217" t="s">
        <v>17301</v>
      </c>
      <c r="Q2217" t="s">
        <v>17302</v>
      </c>
      <c r="R2217">
        <v>1002.4905</v>
      </c>
      <c r="S2217" t="s">
        <v>13638</v>
      </c>
      <c r="T2217" t="s">
        <v>13638</v>
      </c>
      <c r="U2217" s="17">
        <v>45546</v>
      </c>
      <c r="W2217">
        <v>1002.4905</v>
      </c>
      <c r="Y2217">
        <v>1001.3382</v>
      </c>
      <c r="Z2217" s="7">
        <v>3.2542868622709165E-4</v>
      </c>
      <c r="AP2217">
        <f t="shared" si="34"/>
        <v>2216</v>
      </c>
    </row>
    <row r="2218" spans="1:42" x14ac:dyDescent="0.25">
      <c r="A2218" t="s">
        <v>45409</v>
      </c>
      <c r="N2218" t="s">
        <v>3</v>
      </c>
      <c r="O2218" t="s">
        <v>2642</v>
      </c>
      <c r="P2218" t="s">
        <v>17303</v>
      </c>
      <c r="Q2218" t="s">
        <v>17304</v>
      </c>
      <c r="R2218">
        <v>1001.9421</v>
      </c>
      <c r="S2218" t="s">
        <v>13638</v>
      </c>
      <c r="T2218" t="s">
        <v>13638</v>
      </c>
      <c r="U2218" s="17">
        <v>45546</v>
      </c>
      <c r="W2218">
        <v>1001.9421</v>
      </c>
      <c r="Y2218">
        <v>1001.6073</v>
      </c>
      <c r="Z2218" s="7">
        <v>9.4563531289892921E-5</v>
      </c>
      <c r="AP2218">
        <f t="shared" si="34"/>
        <v>2217</v>
      </c>
    </row>
    <row r="2219" spans="1:42" x14ac:dyDescent="0.25">
      <c r="A2219" t="s">
        <v>45410</v>
      </c>
      <c r="N2219" t="s">
        <v>3</v>
      </c>
      <c r="O2219" t="s">
        <v>2641</v>
      </c>
      <c r="P2219" t="s">
        <v>17305</v>
      </c>
      <c r="Q2219" t="s">
        <v>17306</v>
      </c>
      <c r="R2219">
        <v>1001.1337</v>
      </c>
      <c r="S2219" t="s">
        <v>13638</v>
      </c>
      <c r="T2219" t="s">
        <v>13638</v>
      </c>
      <c r="U2219" s="17">
        <v>45546</v>
      </c>
      <c r="W2219">
        <v>1001.1337</v>
      </c>
      <c r="Y2219">
        <v>1001.5248</v>
      </c>
      <c r="Z2219" s="7">
        <v>-1.1051165265119067E-4</v>
      </c>
      <c r="AP2219">
        <f t="shared" si="34"/>
        <v>2218</v>
      </c>
    </row>
    <row r="2220" spans="1:42" x14ac:dyDescent="0.25">
      <c r="A2220" t="s">
        <v>45411</v>
      </c>
      <c r="N2220" t="s">
        <v>3</v>
      </c>
      <c r="O2220" t="s">
        <v>2546</v>
      </c>
      <c r="P2220" t="s">
        <v>17307</v>
      </c>
      <c r="Q2220" t="s">
        <v>13638</v>
      </c>
      <c r="R2220">
        <v>4896.9840000000004</v>
      </c>
      <c r="S2220" t="s">
        <v>13638</v>
      </c>
      <c r="T2220" t="s">
        <v>13638</v>
      </c>
      <c r="U2220" s="17">
        <v>45546</v>
      </c>
      <c r="W2220">
        <v>4896.9840000000004</v>
      </c>
      <c r="Y2220">
        <v>4069.3265000000001</v>
      </c>
      <c r="Z2220" s="7">
        <v>5.2729666903857719E-2</v>
      </c>
      <c r="AP2220">
        <f t="shared" si="34"/>
        <v>2219</v>
      </c>
    </row>
    <row r="2221" spans="1:42" x14ac:dyDescent="0.25">
      <c r="N2221" t="s">
        <v>3</v>
      </c>
      <c r="O2221" t="s">
        <v>2545</v>
      </c>
      <c r="P2221" t="s">
        <v>17308</v>
      </c>
      <c r="Q2221" t="s">
        <v>13638</v>
      </c>
      <c r="R2221">
        <v>4847.9969000000001</v>
      </c>
      <c r="S2221" t="s">
        <v>13638</v>
      </c>
      <c r="T2221" t="s">
        <v>13638</v>
      </c>
      <c r="U2221" s="17">
        <v>45546</v>
      </c>
      <c r="W2221">
        <v>4847.9969000000001</v>
      </c>
      <c r="Y2221">
        <v>4040.5796999999998</v>
      </c>
      <c r="Z2221" s="7">
        <v>5.1879888509298588E-2</v>
      </c>
      <c r="AP2221">
        <f t="shared" si="34"/>
        <v>2220</v>
      </c>
    </row>
    <row r="2222" spans="1:42" x14ac:dyDescent="0.25">
      <c r="A2222" t="s">
        <v>34</v>
      </c>
      <c r="N2222" t="s">
        <v>3</v>
      </c>
      <c r="O2222" t="s">
        <v>17309</v>
      </c>
      <c r="P2222" t="s">
        <v>13638</v>
      </c>
      <c r="Q2222" t="s">
        <v>17310</v>
      </c>
      <c r="R2222">
        <v>1019.82</v>
      </c>
      <c r="S2222" t="s">
        <v>13638</v>
      </c>
      <c r="T2222" t="s">
        <v>13638</v>
      </c>
      <c r="U2222" s="17">
        <v>45546</v>
      </c>
      <c r="W2222">
        <v>1019.82</v>
      </c>
      <c r="Y2222">
        <v>1019.82</v>
      </c>
      <c r="Z2222" s="7">
        <v>0</v>
      </c>
      <c r="AP2222">
        <f t="shared" si="34"/>
        <v>2221</v>
      </c>
    </row>
    <row r="2223" spans="1:42" x14ac:dyDescent="0.25">
      <c r="A2223" t="s">
        <v>45412</v>
      </c>
      <c r="N2223" t="s">
        <v>3</v>
      </c>
      <c r="O2223" t="s">
        <v>17311</v>
      </c>
      <c r="P2223" t="s">
        <v>13638</v>
      </c>
      <c r="Q2223" t="s">
        <v>17312</v>
      </c>
      <c r="R2223">
        <v>1019.82</v>
      </c>
      <c r="S2223" t="s">
        <v>13638</v>
      </c>
      <c r="T2223" t="s">
        <v>13638</v>
      </c>
      <c r="U2223" s="17">
        <v>45546</v>
      </c>
      <c r="W2223">
        <v>1019.82</v>
      </c>
      <c r="Y2223">
        <v>1019.82</v>
      </c>
      <c r="Z2223" s="7">
        <v>0</v>
      </c>
      <c r="AP2223">
        <f t="shared" si="34"/>
        <v>2222</v>
      </c>
    </row>
    <row r="2224" spans="1:42" x14ac:dyDescent="0.25">
      <c r="A2224" t="s">
        <v>45413</v>
      </c>
      <c r="N2224" t="s">
        <v>3</v>
      </c>
      <c r="O2224" t="s">
        <v>17313</v>
      </c>
      <c r="P2224" t="s">
        <v>17314</v>
      </c>
      <c r="Q2224" t="s">
        <v>17315</v>
      </c>
      <c r="R2224">
        <v>1029.3203000000001</v>
      </c>
      <c r="S2224" t="s">
        <v>13638</v>
      </c>
      <c r="T2224" t="s">
        <v>13638</v>
      </c>
      <c r="U2224" s="17">
        <v>45546</v>
      </c>
      <c r="W2224">
        <v>1029.3203000000001</v>
      </c>
      <c r="Y2224">
        <v>1026.9407000000001</v>
      </c>
      <c r="Z2224" s="7">
        <v>6.5492959680213403E-4</v>
      </c>
      <c r="AP2224">
        <f t="shared" si="34"/>
        <v>2223</v>
      </c>
    </row>
    <row r="2225" spans="1:42" x14ac:dyDescent="0.25">
      <c r="A2225" t="s">
        <v>45414</v>
      </c>
      <c r="N2225" t="s">
        <v>3</v>
      </c>
      <c r="O2225" t="s">
        <v>17316</v>
      </c>
      <c r="P2225" t="s">
        <v>17317</v>
      </c>
      <c r="Q2225" t="s">
        <v>17318</v>
      </c>
      <c r="R2225">
        <v>1029.3566000000001</v>
      </c>
      <c r="S2225" t="s">
        <v>13638</v>
      </c>
      <c r="T2225" t="s">
        <v>13638</v>
      </c>
      <c r="U2225" s="17">
        <v>45546</v>
      </c>
      <c r="W2225">
        <v>1029.3566000000001</v>
      </c>
      <c r="Y2225">
        <v>1026.9621999999999</v>
      </c>
      <c r="Z2225" s="7">
        <v>6.5898476691472752E-4</v>
      </c>
      <c r="AP2225">
        <f t="shared" si="34"/>
        <v>2224</v>
      </c>
    </row>
    <row r="2226" spans="1:42" x14ac:dyDescent="0.25">
      <c r="A2226" t="s">
        <v>45415</v>
      </c>
      <c r="N2226" t="s">
        <v>3</v>
      </c>
      <c r="O2226" t="s">
        <v>17319</v>
      </c>
      <c r="P2226" t="s">
        <v>17320</v>
      </c>
      <c r="Q2226" t="s">
        <v>13638</v>
      </c>
      <c r="R2226">
        <v>1031.3969</v>
      </c>
      <c r="S2226" t="s">
        <v>13638</v>
      </c>
      <c r="T2226" t="s">
        <v>13638</v>
      </c>
      <c r="U2226" s="17">
        <v>45546</v>
      </c>
      <c r="W2226">
        <v>1031.3969</v>
      </c>
      <c r="Y2226">
        <v>1031.6737000000001</v>
      </c>
      <c r="Z2226" s="7">
        <v>-7.5924340174449156E-5</v>
      </c>
      <c r="AP2226">
        <f t="shared" si="34"/>
        <v>2225</v>
      </c>
    </row>
    <row r="2227" spans="1:42" x14ac:dyDescent="0.25">
      <c r="N2227" t="s">
        <v>3</v>
      </c>
      <c r="O2227" t="s">
        <v>17321</v>
      </c>
      <c r="P2227" t="s">
        <v>13638</v>
      </c>
      <c r="Q2227" t="s">
        <v>13638</v>
      </c>
      <c r="R2227">
        <v>1031.4015999999999</v>
      </c>
      <c r="S2227" t="s">
        <v>13638</v>
      </c>
      <c r="T2227" t="s">
        <v>13638</v>
      </c>
      <c r="U2227" s="17">
        <v>45546</v>
      </c>
      <c r="W2227">
        <v>1031.4015999999999</v>
      </c>
      <c r="Y2227">
        <v>1031.6967999999999</v>
      </c>
      <c r="Z2227" s="7">
        <v>-8.0970191802087754E-5</v>
      </c>
      <c r="AP2227">
        <f t="shared" si="34"/>
        <v>2226</v>
      </c>
    </row>
    <row r="2228" spans="1:42" x14ac:dyDescent="0.25">
      <c r="A2228" t="s">
        <v>13</v>
      </c>
      <c r="N2228" t="s">
        <v>3</v>
      </c>
      <c r="O2228" t="s">
        <v>17322</v>
      </c>
      <c r="P2228" t="s">
        <v>17323</v>
      </c>
      <c r="Q2228" t="s">
        <v>13638</v>
      </c>
      <c r="R2228">
        <v>2483.9980999999998</v>
      </c>
      <c r="S2228" t="s">
        <v>13638</v>
      </c>
      <c r="T2228" t="s">
        <v>13638</v>
      </c>
      <c r="U2228" s="17">
        <v>45546</v>
      </c>
      <c r="W2228">
        <v>2483.9980999999998</v>
      </c>
      <c r="Y2228">
        <v>2061.0733</v>
      </c>
      <c r="Z2228" s="7">
        <v>5.3159856251405735E-2</v>
      </c>
      <c r="AP2228">
        <f t="shared" si="34"/>
        <v>2227</v>
      </c>
    </row>
    <row r="2229" spans="1:42" x14ac:dyDescent="0.25">
      <c r="A2229" t="s">
        <v>45416</v>
      </c>
      <c r="N2229" t="s">
        <v>3</v>
      </c>
      <c r="O2229" t="s">
        <v>17324</v>
      </c>
      <c r="P2229" t="s">
        <v>13638</v>
      </c>
      <c r="Q2229" t="s">
        <v>17325</v>
      </c>
      <c r="R2229">
        <v>1001.576</v>
      </c>
      <c r="S2229" t="s">
        <v>13638</v>
      </c>
      <c r="T2229" t="s">
        <v>13638</v>
      </c>
      <c r="U2229" s="17">
        <v>45546</v>
      </c>
      <c r="W2229">
        <v>1001.576</v>
      </c>
      <c r="Y2229">
        <v>1000.9401</v>
      </c>
      <c r="Z2229" s="7">
        <v>1.797031658892223E-4</v>
      </c>
      <c r="AP2229">
        <f t="shared" si="34"/>
        <v>2228</v>
      </c>
    </row>
    <row r="2230" spans="1:42" x14ac:dyDescent="0.25">
      <c r="A2230" t="s">
        <v>45417</v>
      </c>
      <c r="N2230" t="s">
        <v>3</v>
      </c>
      <c r="O2230" t="s">
        <v>17326</v>
      </c>
      <c r="P2230" t="s">
        <v>17327</v>
      </c>
      <c r="Q2230" t="s">
        <v>17328</v>
      </c>
      <c r="R2230">
        <v>1040.97</v>
      </c>
      <c r="S2230" t="s">
        <v>13638</v>
      </c>
      <c r="T2230" t="s">
        <v>13638</v>
      </c>
      <c r="U2230" s="17">
        <v>45546</v>
      </c>
      <c r="W2230">
        <v>1040.97</v>
      </c>
      <c r="Y2230">
        <v>1039.1234999999999</v>
      </c>
      <c r="Z2230" s="7">
        <v>5.0237380926976272E-4</v>
      </c>
      <c r="AP2230">
        <f t="shared" si="34"/>
        <v>2229</v>
      </c>
    </row>
    <row r="2231" spans="1:42" x14ac:dyDescent="0.25">
      <c r="A2231" t="s">
        <v>45418</v>
      </c>
      <c r="N2231" t="s">
        <v>3</v>
      </c>
      <c r="O2231" t="s">
        <v>17329</v>
      </c>
      <c r="P2231" t="s">
        <v>17330</v>
      </c>
      <c r="Q2231" t="s">
        <v>17331</v>
      </c>
      <c r="R2231">
        <v>1195.3639000000001</v>
      </c>
      <c r="S2231" t="s">
        <v>13638</v>
      </c>
      <c r="T2231" t="s">
        <v>13638</v>
      </c>
      <c r="U2231" s="17">
        <v>45546</v>
      </c>
      <c r="W2231">
        <v>1195.3639000000001</v>
      </c>
      <c r="Y2231">
        <v>1154.0356999999999</v>
      </c>
      <c r="Z2231" s="7">
        <v>9.9680021316848055E-3</v>
      </c>
      <c r="AP2231">
        <f t="shared" si="34"/>
        <v>2230</v>
      </c>
    </row>
    <row r="2232" spans="1:42" x14ac:dyDescent="0.25">
      <c r="A2232" t="s">
        <v>45419</v>
      </c>
      <c r="N2232" t="s">
        <v>3</v>
      </c>
      <c r="O2232" t="s">
        <v>17332</v>
      </c>
      <c r="P2232" t="s">
        <v>17333</v>
      </c>
      <c r="Q2232" t="s">
        <v>13638</v>
      </c>
      <c r="R2232">
        <v>3553.6001000000001</v>
      </c>
      <c r="S2232" t="s">
        <v>13638</v>
      </c>
      <c r="T2232" t="s">
        <v>13638</v>
      </c>
      <c r="U2232" s="17">
        <v>45546</v>
      </c>
      <c r="W2232">
        <v>3553.6001000000001</v>
      </c>
      <c r="Y2232">
        <v>2992.1028999999999</v>
      </c>
      <c r="Z2232" s="7">
        <v>4.8959559119338358E-2</v>
      </c>
      <c r="AP2232">
        <f t="shared" si="34"/>
        <v>2231</v>
      </c>
    </row>
    <row r="2233" spans="1:42" x14ac:dyDescent="0.25">
      <c r="N2233" t="s">
        <v>3</v>
      </c>
      <c r="O2233" t="s">
        <v>17334</v>
      </c>
      <c r="P2233" t="s">
        <v>13638</v>
      </c>
      <c r="Q2233" t="s">
        <v>17335</v>
      </c>
      <c r="R2233">
        <v>1019.3</v>
      </c>
      <c r="S2233" t="s">
        <v>13638</v>
      </c>
      <c r="T2233" t="s">
        <v>13638</v>
      </c>
      <c r="U2233" s="17">
        <v>45546</v>
      </c>
      <c r="W2233">
        <v>1019.3</v>
      </c>
      <c r="Y2233">
        <v>1019.3</v>
      </c>
      <c r="Z2233" s="7">
        <v>0</v>
      </c>
      <c r="AP2233">
        <f t="shared" si="34"/>
        <v>2232</v>
      </c>
    </row>
    <row r="2234" spans="1:42" x14ac:dyDescent="0.25">
      <c r="A2234" t="s">
        <v>35</v>
      </c>
      <c r="N2234" t="s">
        <v>3</v>
      </c>
      <c r="O2234" t="s">
        <v>17336</v>
      </c>
      <c r="P2234" t="s">
        <v>13638</v>
      </c>
      <c r="Q2234" t="s">
        <v>17337</v>
      </c>
      <c r="R2234">
        <v>1562.8262</v>
      </c>
      <c r="S2234" t="s">
        <v>13638</v>
      </c>
      <c r="T2234" t="s">
        <v>13638</v>
      </c>
      <c r="U2234" s="17">
        <v>45546</v>
      </c>
      <c r="W2234">
        <v>1562.8262</v>
      </c>
      <c r="Y2234">
        <v>1513.6938</v>
      </c>
      <c r="Z2234" s="7">
        <v>9.0483429933794213E-3</v>
      </c>
      <c r="AP2234">
        <f t="shared" si="34"/>
        <v>2233</v>
      </c>
    </row>
    <row r="2235" spans="1:42" x14ac:dyDescent="0.25">
      <c r="A2235" t="s">
        <v>45420</v>
      </c>
      <c r="N2235" t="s">
        <v>3</v>
      </c>
      <c r="O2235" t="s">
        <v>17338</v>
      </c>
      <c r="P2235" t="s">
        <v>13638</v>
      </c>
      <c r="Q2235" t="s">
        <v>17339</v>
      </c>
      <c r="R2235">
        <v>1001.3789</v>
      </c>
      <c r="S2235" t="s">
        <v>13638</v>
      </c>
      <c r="T2235" t="s">
        <v>13638</v>
      </c>
      <c r="U2235" s="17">
        <v>45546</v>
      </c>
      <c r="W2235">
        <v>1001.3789</v>
      </c>
      <c r="Y2235">
        <v>1001.0316</v>
      </c>
      <c r="Z2235" s="7">
        <v>9.8149965611860068E-5</v>
      </c>
      <c r="AP2235">
        <f t="shared" si="34"/>
        <v>2234</v>
      </c>
    </row>
    <row r="2236" spans="1:42" x14ac:dyDescent="0.25">
      <c r="A2236" t="s">
        <v>45421</v>
      </c>
      <c r="N2236" t="s">
        <v>3</v>
      </c>
      <c r="O2236" t="s">
        <v>17340</v>
      </c>
      <c r="P2236" t="s">
        <v>17341</v>
      </c>
      <c r="Q2236" t="s">
        <v>13638</v>
      </c>
      <c r="R2236">
        <v>2462.982</v>
      </c>
      <c r="S2236" t="s">
        <v>13638</v>
      </c>
      <c r="T2236" t="s">
        <v>13638</v>
      </c>
      <c r="U2236" s="17">
        <v>45546</v>
      </c>
      <c r="W2236">
        <v>2462.982</v>
      </c>
      <c r="Y2236">
        <v>2050.2511</v>
      </c>
      <c r="Z2236" s="7">
        <v>5.2233329524310257E-2</v>
      </c>
      <c r="AP2236">
        <f t="shared" si="34"/>
        <v>2235</v>
      </c>
    </row>
    <row r="2237" spans="1:42" x14ac:dyDescent="0.25">
      <c r="A2237" t="s">
        <v>45422</v>
      </c>
      <c r="N2237" t="s">
        <v>3</v>
      </c>
      <c r="O2237" t="s">
        <v>17342</v>
      </c>
      <c r="P2237" t="s">
        <v>17343</v>
      </c>
      <c r="Q2237" t="s">
        <v>17344</v>
      </c>
      <c r="R2237">
        <v>1005.2348</v>
      </c>
      <c r="S2237" t="s">
        <v>13638</v>
      </c>
      <c r="T2237" t="s">
        <v>13638</v>
      </c>
      <c r="U2237" s="17">
        <v>45546</v>
      </c>
      <c r="W2237">
        <v>1005.2348</v>
      </c>
      <c r="Y2237">
        <v>1002.7278</v>
      </c>
      <c r="Z2237" s="7">
        <v>7.0659481450885409E-4</v>
      </c>
      <c r="AP2237">
        <f t="shared" si="34"/>
        <v>2236</v>
      </c>
    </row>
    <row r="2238" spans="1:42" x14ac:dyDescent="0.25">
      <c r="A2238" t="s">
        <v>45423</v>
      </c>
      <c r="N2238" t="s">
        <v>3</v>
      </c>
      <c r="O2238" t="s">
        <v>17345</v>
      </c>
      <c r="P2238" t="s">
        <v>17346</v>
      </c>
      <c r="Q2238" t="s">
        <v>17347</v>
      </c>
      <c r="R2238">
        <v>1107.6568</v>
      </c>
      <c r="S2238" t="s">
        <v>13638</v>
      </c>
      <c r="T2238" t="s">
        <v>13638</v>
      </c>
      <c r="U2238" s="17">
        <v>45546</v>
      </c>
      <c r="W2238">
        <v>1107.6568</v>
      </c>
      <c r="Y2238">
        <v>1108.0491</v>
      </c>
      <c r="Z2238" s="7">
        <v>-1.0019219915013977E-4</v>
      </c>
      <c r="AP2238">
        <f t="shared" si="34"/>
        <v>2237</v>
      </c>
    </row>
    <row r="2239" spans="1:42" x14ac:dyDescent="0.25">
      <c r="N2239" t="s">
        <v>3</v>
      </c>
      <c r="O2239" t="s">
        <v>17348</v>
      </c>
      <c r="P2239" t="s">
        <v>13638</v>
      </c>
      <c r="Q2239" t="s">
        <v>17349</v>
      </c>
      <c r="R2239">
        <v>1001.0673</v>
      </c>
      <c r="S2239" t="s">
        <v>13638</v>
      </c>
      <c r="T2239" t="s">
        <v>13638</v>
      </c>
      <c r="U2239" s="17">
        <v>45546</v>
      </c>
      <c r="W2239">
        <v>1001.0673</v>
      </c>
      <c r="Y2239">
        <v>1000.6345</v>
      </c>
      <c r="Z2239" s="7">
        <v>1.2235667628957003E-4</v>
      </c>
      <c r="AP2239">
        <f t="shared" si="34"/>
        <v>2238</v>
      </c>
    </row>
    <row r="2240" spans="1:42" x14ac:dyDescent="0.25">
      <c r="A2240" t="s">
        <v>14</v>
      </c>
      <c r="N2240" t="s">
        <v>3</v>
      </c>
      <c r="O2240" t="s">
        <v>17350</v>
      </c>
      <c r="P2240" t="s">
        <v>17351</v>
      </c>
      <c r="Q2240" t="s">
        <v>13638</v>
      </c>
      <c r="R2240">
        <v>100.1482</v>
      </c>
      <c r="S2240" t="s">
        <v>13638</v>
      </c>
      <c r="T2240" t="s">
        <v>13638</v>
      </c>
      <c r="U2240" s="17">
        <v>45546</v>
      </c>
      <c r="W2240">
        <v>100.1482</v>
      </c>
      <c r="Y2240">
        <v>100.1482</v>
      </c>
      <c r="Z2240" s="7">
        <v>0</v>
      </c>
      <c r="AP2240">
        <f t="shared" si="34"/>
        <v>2239</v>
      </c>
    </row>
    <row r="2241" spans="1:42" x14ac:dyDescent="0.25">
      <c r="A2241" t="s">
        <v>45424</v>
      </c>
      <c r="N2241" t="s">
        <v>3</v>
      </c>
      <c r="O2241" t="s">
        <v>17352</v>
      </c>
      <c r="P2241" t="s">
        <v>17353</v>
      </c>
      <c r="Q2241" t="s">
        <v>17354</v>
      </c>
      <c r="R2241">
        <v>171.1653</v>
      </c>
      <c r="S2241" t="s">
        <v>13638</v>
      </c>
      <c r="T2241" t="s">
        <v>13638</v>
      </c>
      <c r="U2241" s="17">
        <v>45546</v>
      </c>
      <c r="W2241">
        <v>171.1653</v>
      </c>
      <c r="Y2241">
        <v>148.0232</v>
      </c>
      <c r="Z2241" s="7">
        <v>4.1312792158696432E-2</v>
      </c>
      <c r="AP2241">
        <f t="shared" si="34"/>
        <v>2240</v>
      </c>
    </row>
    <row r="2242" spans="1:42" x14ac:dyDescent="0.25">
      <c r="A2242" t="s">
        <v>45425</v>
      </c>
      <c r="N2242" t="s">
        <v>3</v>
      </c>
      <c r="O2242" t="s">
        <v>17355</v>
      </c>
      <c r="P2242" t="s">
        <v>13638</v>
      </c>
      <c r="Q2242" t="s">
        <v>17356</v>
      </c>
      <c r="R2242">
        <v>100.1082</v>
      </c>
      <c r="S2242" t="s">
        <v>13638</v>
      </c>
      <c r="T2242" t="s">
        <v>13638</v>
      </c>
      <c r="U2242" s="17">
        <v>45546</v>
      </c>
      <c r="W2242">
        <v>100.1082</v>
      </c>
      <c r="Y2242">
        <v>100.1082</v>
      </c>
      <c r="Z2242" s="7">
        <v>0</v>
      </c>
      <c r="AP2242">
        <f t="shared" si="34"/>
        <v>2241</v>
      </c>
    </row>
    <row r="2243" spans="1:42" x14ac:dyDescent="0.25">
      <c r="A2243" t="s">
        <v>45426</v>
      </c>
      <c r="N2243" t="s">
        <v>3</v>
      </c>
      <c r="O2243" t="s">
        <v>2370</v>
      </c>
      <c r="P2243" t="s">
        <v>17357</v>
      </c>
      <c r="Q2243" t="s">
        <v>13638</v>
      </c>
      <c r="R2243">
        <v>369.05130000000003</v>
      </c>
      <c r="S2243" t="s">
        <v>13638</v>
      </c>
      <c r="T2243" t="s">
        <v>13638</v>
      </c>
      <c r="U2243" s="17">
        <v>45546</v>
      </c>
      <c r="W2243">
        <v>369.05130000000003</v>
      </c>
      <c r="Y2243">
        <v>306.55509999999998</v>
      </c>
      <c r="Z2243" s="7">
        <v>5.2843234814189621E-2</v>
      </c>
      <c r="AP2243">
        <f t="shared" si="34"/>
        <v>2242</v>
      </c>
    </row>
    <row r="2244" spans="1:42" x14ac:dyDescent="0.25">
      <c r="A2244" t="s">
        <v>45427</v>
      </c>
      <c r="N2244" t="s">
        <v>3</v>
      </c>
      <c r="O2244" t="s">
        <v>17358</v>
      </c>
      <c r="P2244" t="s">
        <v>17359</v>
      </c>
      <c r="Q2244" t="s">
        <v>13638</v>
      </c>
      <c r="R2244">
        <v>100.21939999999999</v>
      </c>
      <c r="S2244" t="s">
        <v>13638</v>
      </c>
      <c r="T2244" t="s">
        <v>13638</v>
      </c>
      <c r="U2244" s="17">
        <v>45546</v>
      </c>
      <c r="W2244">
        <v>100.21939999999999</v>
      </c>
      <c r="Y2244">
        <v>100.2467</v>
      </c>
      <c r="Z2244" s="7">
        <v>-7.7063845138614084E-5</v>
      </c>
      <c r="AP2244">
        <f t="shared" ref="AP2244:AP2307" si="35">AP2243+1</f>
        <v>2243</v>
      </c>
    </row>
    <row r="2245" spans="1:42" x14ac:dyDescent="0.25">
      <c r="A2245" t="s">
        <v>45428</v>
      </c>
      <c r="N2245" t="s">
        <v>3</v>
      </c>
      <c r="O2245" t="s">
        <v>2369</v>
      </c>
      <c r="P2245" t="s">
        <v>17360</v>
      </c>
      <c r="Q2245" t="s">
        <v>13638</v>
      </c>
      <c r="R2245">
        <v>365.77420000000001</v>
      </c>
      <c r="S2245" t="s">
        <v>13638</v>
      </c>
      <c r="T2245" t="s">
        <v>13638</v>
      </c>
      <c r="U2245" s="17">
        <v>45546</v>
      </c>
      <c r="W2245">
        <v>365.77420000000001</v>
      </c>
      <c r="Y2245">
        <v>304.78359999999998</v>
      </c>
      <c r="Z2245" s="7">
        <v>5.1947745014361502E-2</v>
      </c>
      <c r="AP2245">
        <f t="shared" si="35"/>
        <v>2244</v>
      </c>
    </row>
    <row r="2246" spans="1:42" x14ac:dyDescent="0.25">
      <c r="A2246" t="s">
        <v>45429</v>
      </c>
      <c r="N2246" t="s">
        <v>3</v>
      </c>
      <c r="O2246" t="s">
        <v>17361</v>
      </c>
      <c r="P2246" t="s">
        <v>17362</v>
      </c>
      <c r="Q2246" t="s">
        <v>17363</v>
      </c>
      <c r="R2246">
        <v>169.99270000000001</v>
      </c>
      <c r="S2246" t="s">
        <v>13638</v>
      </c>
      <c r="T2246" t="s">
        <v>13638</v>
      </c>
      <c r="U2246" s="17">
        <v>45546</v>
      </c>
      <c r="W2246">
        <v>169.99270000000001</v>
      </c>
      <c r="Y2246">
        <v>147.4957</v>
      </c>
      <c r="Z2246" s="7">
        <v>4.0368318478132714E-2</v>
      </c>
      <c r="AP2246">
        <f t="shared" si="35"/>
        <v>2245</v>
      </c>
    </row>
    <row r="2247" spans="1:42" x14ac:dyDescent="0.25">
      <c r="A2247" t="s">
        <v>45430</v>
      </c>
      <c r="N2247" t="s">
        <v>3</v>
      </c>
      <c r="O2247" t="s">
        <v>17364</v>
      </c>
      <c r="P2247" t="s">
        <v>17365</v>
      </c>
      <c r="Q2247" t="s">
        <v>13638</v>
      </c>
      <c r="R2247">
        <v>100.19370000000001</v>
      </c>
      <c r="S2247" t="s">
        <v>13638</v>
      </c>
      <c r="T2247" t="s">
        <v>13638</v>
      </c>
      <c r="U2247" s="17">
        <v>45546</v>
      </c>
      <c r="W2247">
        <v>100.19370000000001</v>
      </c>
      <c r="Y2247">
        <v>100.2193</v>
      </c>
      <c r="Z2247" s="7">
        <v>-7.2284187591531435E-5</v>
      </c>
      <c r="AP2247">
        <f t="shared" si="35"/>
        <v>2246</v>
      </c>
    </row>
    <row r="2248" spans="1:42" x14ac:dyDescent="0.25">
      <c r="A2248" t="s">
        <v>45431</v>
      </c>
      <c r="N2248" t="s">
        <v>3</v>
      </c>
      <c r="O2248" t="s">
        <v>2176</v>
      </c>
      <c r="P2248" t="s">
        <v>17366</v>
      </c>
      <c r="Q2248" t="s">
        <v>13638</v>
      </c>
      <c r="R2248">
        <v>3401.2208999999998</v>
      </c>
      <c r="S2248" t="s">
        <v>13638</v>
      </c>
      <c r="T2248" t="s">
        <v>13638</v>
      </c>
      <c r="U2248" s="17">
        <v>45546</v>
      </c>
      <c r="W2248">
        <v>3401.2208999999998</v>
      </c>
      <c r="Y2248">
        <v>2828.2275</v>
      </c>
      <c r="Z2248" s="7">
        <v>5.2541115055962706E-2</v>
      </c>
      <c r="AP2248">
        <f t="shared" si="35"/>
        <v>2247</v>
      </c>
    </row>
    <row r="2249" spans="1:42" x14ac:dyDescent="0.25">
      <c r="A2249" t="s">
        <v>45432</v>
      </c>
      <c r="N2249" t="s">
        <v>3</v>
      </c>
      <c r="O2249" t="s">
        <v>2175</v>
      </c>
      <c r="P2249" t="s">
        <v>13638</v>
      </c>
      <c r="Q2249" t="s">
        <v>17367</v>
      </c>
      <c r="R2249">
        <v>1002.7594</v>
      </c>
      <c r="S2249" t="s">
        <v>13638</v>
      </c>
      <c r="T2249" t="s">
        <v>13638</v>
      </c>
      <c r="U2249" s="17">
        <v>45546</v>
      </c>
      <c r="W2249">
        <v>1002.7594</v>
      </c>
      <c r="Y2249">
        <v>1002.7594</v>
      </c>
      <c r="Z2249" s="7">
        <v>0</v>
      </c>
      <c r="AP2249">
        <f t="shared" si="35"/>
        <v>2248</v>
      </c>
    </row>
    <row r="2250" spans="1:42" x14ac:dyDescent="0.25">
      <c r="A2250" t="s">
        <v>45433</v>
      </c>
      <c r="N2250" t="s">
        <v>3</v>
      </c>
      <c r="O2250" t="s">
        <v>2174</v>
      </c>
      <c r="P2250" t="s">
        <v>17368</v>
      </c>
      <c r="Q2250" t="s">
        <v>13638</v>
      </c>
      <c r="R2250">
        <v>3422.1233999999999</v>
      </c>
      <c r="S2250" t="s">
        <v>13638</v>
      </c>
      <c r="T2250" t="s">
        <v>13638</v>
      </c>
      <c r="U2250" s="17">
        <v>45546</v>
      </c>
      <c r="W2250">
        <v>3422.1233999999999</v>
      </c>
      <c r="Y2250">
        <v>2842.8294000000001</v>
      </c>
      <c r="Z2250" s="7">
        <v>5.2821235868121263E-2</v>
      </c>
      <c r="AP2250">
        <f t="shared" si="35"/>
        <v>2249</v>
      </c>
    </row>
    <row r="2251" spans="1:42" x14ac:dyDescent="0.25">
      <c r="A2251" t="s">
        <v>45434</v>
      </c>
      <c r="N2251" t="s">
        <v>3</v>
      </c>
      <c r="O2251" t="s">
        <v>2173</v>
      </c>
      <c r="P2251" t="s">
        <v>17369</v>
      </c>
      <c r="Q2251" t="s">
        <v>17370</v>
      </c>
      <c r="R2251">
        <v>1084.7281</v>
      </c>
      <c r="S2251" t="s">
        <v>13638</v>
      </c>
      <c r="T2251" t="s">
        <v>13638</v>
      </c>
      <c r="U2251" s="17">
        <v>45546</v>
      </c>
      <c r="W2251">
        <v>1084.7281</v>
      </c>
      <c r="Y2251">
        <v>1043.9121</v>
      </c>
      <c r="Z2251" s="7">
        <v>1.0866853832295575E-2</v>
      </c>
      <c r="AP2251">
        <f t="shared" si="35"/>
        <v>2250</v>
      </c>
    </row>
    <row r="2252" spans="1:42" x14ac:dyDescent="0.25">
      <c r="A2252" t="s">
        <v>45435</v>
      </c>
      <c r="N2252" t="s">
        <v>3</v>
      </c>
      <c r="O2252" t="s">
        <v>2172</v>
      </c>
      <c r="P2252" t="s">
        <v>13638</v>
      </c>
      <c r="Q2252" t="s">
        <v>17371</v>
      </c>
      <c r="R2252">
        <v>1177.6033</v>
      </c>
      <c r="S2252" t="s">
        <v>13638</v>
      </c>
      <c r="T2252" t="s">
        <v>13638</v>
      </c>
      <c r="U2252" s="17">
        <v>45546</v>
      </c>
      <c r="W2252">
        <v>1177.6033</v>
      </c>
      <c r="Y2252">
        <v>1000.5</v>
      </c>
      <c r="Z2252" s="7">
        <v>4.6381738571457554E-2</v>
      </c>
      <c r="AP2252">
        <f t="shared" si="35"/>
        <v>2251</v>
      </c>
    </row>
    <row r="2253" spans="1:42" x14ac:dyDescent="0.25">
      <c r="A2253" t="s">
        <v>45436</v>
      </c>
      <c r="N2253" t="s">
        <v>3</v>
      </c>
      <c r="O2253" t="s">
        <v>2171</v>
      </c>
      <c r="P2253" t="s">
        <v>13638</v>
      </c>
      <c r="Q2253" t="s">
        <v>17372</v>
      </c>
      <c r="R2253">
        <v>1000.9596</v>
      </c>
      <c r="S2253" t="s">
        <v>13638</v>
      </c>
      <c r="T2253" t="s">
        <v>13638</v>
      </c>
      <c r="U2253" s="17">
        <v>45546</v>
      </c>
      <c r="W2253">
        <v>1000.9596</v>
      </c>
      <c r="Y2253">
        <v>1000.9596</v>
      </c>
      <c r="Z2253" s="7">
        <v>0</v>
      </c>
      <c r="AP2253">
        <f t="shared" si="35"/>
        <v>2252</v>
      </c>
    </row>
    <row r="2254" spans="1:42" x14ac:dyDescent="0.25">
      <c r="A2254" t="s">
        <v>45437</v>
      </c>
      <c r="N2254" t="s">
        <v>3</v>
      </c>
      <c r="O2254" t="s">
        <v>2170</v>
      </c>
      <c r="P2254" t="s">
        <v>17373</v>
      </c>
      <c r="Q2254" t="s">
        <v>13638</v>
      </c>
      <c r="R2254">
        <v>3394.9580000000001</v>
      </c>
      <c r="S2254" t="s">
        <v>13638</v>
      </c>
      <c r="T2254" t="s">
        <v>13638</v>
      </c>
      <c r="U2254" s="17">
        <v>45546</v>
      </c>
      <c r="W2254">
        <v>3394.9580000000001</v>
      </c>
      <c r="Y2254">
        <v>2826.5401999999999</v>
      </c>
      <c r="Z2254" s="7">
        <v>5.2183865052778167E-2</v>
      </c>
      <c r="AP2254">
        <f t="shared" si="35"/>
        <v>2253</v>
      </c>
    </row>
    <row r="2255" spans="1:42" x14ac:dyDescent="0.25">
      <c r="A2255" t="s">
        <v>45438</v>
      </c>
      <c r="N2255" t="s">
        <v>3</v>
      </c>
      <c r="O2255" t="s">
        <v>2169</v>
      </c>
      <c r="P2255" t="s">
        <v>17374</v>
      </c>
      <c r="Q2255" t="s">
        <v>17375</v>
      </c>
      <c r="R2255">
        <v>1005.3563</v>
      </c>
      <c r="S2255" t="s">
        <v>13638</v>
      </c>
      <c r="T2255" t="s">
        <v>13638</v>
      </c>
      <c r="U2255" s="17">
        <v>45546</v>
      </c>
      <c r="W2255">
        <v>1005.3563</v>
      </c>
      <c r="Y2255">
        <v>1003.8455</v>
      </c>
      <c r="Z2255" s="7">
        <v>4.2553937307054923E-4</v>
      </c>
      <c r="AP2255">
        <f t="shared" si="35"/>
        <v>2254</v>
      </c>
    </row>
    <row r="2256" spans="1:42" x14ac:dyDescent="0.25">
      <c r="A2256" t="s">
        <v>45439</v>
      </c>
      <c r="N2256" t="s">
        <v>3</v>
      </c>
      <c r="O2256" t="s">
        <v>2168</v>
      </c>
      <c r="P2256" t="s">
        <v>17376</v>
      </c>
      <c r="Q2256" t="s">
        <v>13638</v>
      </c>
      <c r="R2256">
        <v>3019.0962</v>
      </c>
      <c r="S2256" t="s">
        <v>13638</v>
      </c>
      <c r="T2256" t="s">
        <v>13638</v>
      </c>
      <c r="U2256" s="17">
        <v>45546</v>
      </c>
      <c r="W2256">
        <v>3019.0962</v>
      </c>
      <c r="Y2256">
        <v>2557.4409000000001</v>
      </c>
      <c r="Z2256" s="7">
        <v>4.7231637138330562E-2</v>
      </c>
      <c r="AP2256">
        <f t="shared" si="35"/>
        <v>2255</v>
      </c>
    </row>
    <row r="2257" spans="1:42" x14ac:dyDescent="0.25">
      <c r="A2257" t="s">
        <v>45440</v>
      </c>
      <c r="N2257" t="s">
        <v>3</v>
      </c>
      <c r="O2257" t="s">
        <v>2167</v>
      </c>
      <c r="P2257" t="s">
        <v>13638</v>
      </c>
      <c r="Q2257" t="s">
        <v>17377</v>
      </c>
      <c r="R2257">
        <v>1003.0606</v>
      </c>
      <c r="S2257" t="s">
        <v>13638</v>
      </c>
      <c r="T2257" t="s">
        <v>13638</v>
      </c>
      <c r="U2257" s="17">
        <v>45546</v>
      </c>
      <c r="W2257">
        <v>1003.0606</v>
      </c>
      <c r="Y2257">
        <v>1001.8039</v>
      </c>
      <c r="Z2257" s="7">
        <v>3.5473092583160337E-4</v>
      </c>
      <c r="AP2257">
        <f t="shared" si="35"/>
        <v>2256</v>
      </c>
    </row>
    <row r="2258" spans="1:42" x14ac:dyDescent="0.25">
      <c r="A2258" t="s">
        <v>45441</v>
      </c>
      <c r="N2258" t="s">
        <v>3</v>
      </c>
      <c r="O2258" t="s">
        <v>2166</v>
      </c>
      <c r="P2258" t="s">
        <v>13638</v>
      </c>
      <c r="Q2258" t="s">
        <v>13638</v>
      </c>
      <c r="R2258">
        <v>1000</v>
      </c>
      <c r="S2258" t="s">
        <v>13638</v>
      </c>
      <c r="T2258" t="s">
        <v>13638</v>
      </c>
      <c r="U2258" s="17">
        <v>45546</v>
      </c>
      <c r="W2258">
        <v>1000</v>
      </c>
      <c r="Y2258">
        <v>1000</v>
      </c>
      <c r="Z2258" s="7">
        <v>0</v>
      </c>
      <c r="AP2258">
        <f t="shared" si="35"/>
        <v>2257</v>
      </c>
    </row>
    <row r="2259" spans="1:42" x14ac:dyDescent="0.25">
      <c r="A2259" t="s">
        <v>45442</v>
      </c>
      <c r="N2259" t="s">
        <v>3</v>
      </c>
      <c r="O2259" t="s">
        <v>2165</v>
      </c>
      <c r="P2259" t="s">
        <v>13638</v>
      </c>
      <c r="Q2259" t="s">
        <v>13638</v>
      </c>
      <c r="R2259">
        <v>1621.7737</v>
      </c>
      <c r="S2259" t="s">
        <v>13638</v>
      </c>
      <c r="T2259" t="s">
        <v>13638</v>
      </c>
      <c r="U2259" s="17">
        <v>45546</v>
      </c>
      <c r="W2259">
        <v>1621.7737</v>
      </c>
      <c r="Y2259">
        <v>1347.2864999999999</v>
      </c>
      <c r="Z2259" s="7">
        <v>5.2811616372295589E-2</v>
      </c>
      <c r="AP2259">
        <f t="shared" si="35"/>
        <v>2258</v>
      </c>
    </row>
    <row r="2260" spans="1:42" x14ac:dyDescent="0.25">
      <c r="A2260" t="s">
        <v>45443</v>
      </c>
      <c r="N2260" t="s">
        <v>3</v>
      </c>
      <c r="O2260" t="s">
        <v>2164</v>
      </c>
      <c r="P2260" t="s">
        <v>13638</v>
      </c>
      <c r="Q2260" t="s">
        <v>13638</v>
      </c>
      <c r="R2260">
        <v>1000</v>
      </c>
      <c r="S2260" t="s">
        <v>13638</v>
      </c>
      <c r="T2260" t="s">
        <v>13638</v>
      </c>
      <c r="U2260" s="17">
        <v>45546</v>
      </c>
      <c r="W2260">
        <v>1000</v>
      </c>
      <c r="Y2260">
        <v>1000</v>
      </c>
      <c r="Z2260" s="7">
        <v>0</v>
      </c>
      <c r="AP2260">
        <f t="shared" si="35"/>
        <v>2259</v>
      </c>
    </row>
    <row r="2261" spans="1:42" x14ac:dyDescent="0.25">
      <c r="A2261" t="s">
        <v>45444</v>
      </c>
      <c r="N2261" t="s">
        <v>3</v>
      </c>
      <c r="O2261" t="s">
        <v>2163</v>
      </c>
      <c r="P2261" t="s">
        <v>13638</v>
      </c>
      <c r="Q2261" t="s">
        <v>13638</v>
      </c>
      <c r="R2261">
        <v>1621.6885</v>
      </c>
      <c r="S2261" t="s">
        <v>13638</v>
      </c>
      <c r="T2261" t="s">
        <v>13638</v>
      </c>
      <c r="U2261" s="17">
        <v>45546</v>
      </c>
      <c r="W2261">
        <v>1621.6885</v>
      </c>
      <c r="Y2261">
        <v>1347.1908000000001</v>
      </c>
      <c r="Z2261" s="7">
        <v>5.2816919332305368E-2</v>
      </c>
      <c r="AP2261">
        <f t="shared" si="35"/>
        <v>2260</v>
      </c>
    </row>
    <row r="2262" spans="1:42" x14ac:dyDescent="0.25">
      <c r="A2262" t="s">
        <v>45445</v>
      </c>
      <c r="N2262" t="s">
        <v>3</v>
      </c>
      <c r="O2262" t="s">
        <v>2162</v>
      </c>
      <c r="P2262" t="s">
        <v>13638</v>
      </c>
      <c r="Q2262" t="s">
        <v>17378</v>
      </c>
      <c r="R2262">
        <v>1018.7232</v>
      </c>
      <c r="S2262" t="s">
        <v>13638</v>
      </c>
      <c r="T2262" t="s">
        <v>13638</v>
      </c>
      <c r="U2262" s="17">
        <v>45546</v>
      </c>
      <c r="W2262">
        <v>1018.7232</v>
      </c>
      <c r="Y2262">
        <v>1003.1661</v>
      </c>
      <c r="Z2262" s="7">
        <v>4.3566170771809354E-3</v>
      </c>
      <c r="AP2262">
        <f t="shared" si="35"/>
        <v>2261</v>
      </c>
    </row>
    <row r="2263" spans="1:42" x14ac:dyDescent="0.25">
      <c r="A2263" t="s">
        <v>45446</v>
      </c>
      <c r="N2263" t="s">
        <v>3</v>
      </c>
      <c r="O2263" t="s">
        <v>2120</v>
      </c>
      <c r="P2263" t="s">
        <v>17379</v>
      </c>
      <c r="Q2263" t="s">
        <v>17380</v>
      </c>
      <c r="R2263">
        <v>1299.7763</v>
      </c>
      <c r="S2263" t="s">
        <v>13638</v>
      </c>
      <c r="T2263" t="s">
        <v>13638</v>
      </c>
      <c r="U2263" s="17">
        <v>45546</v>
      </c>
      <c r="W2263">
        <v>1299.7763</v>
      </c>
      <c r="Y2263">
        <v>1086.3595</v>
      </c>
      <c r="Z2263" s="7">
        <v>5.1072440350958814E-2</v>
      </c>
      <c r="AP2263">
        <f t="shared" si="35"/>
        <v>2262</v>
      </c>
    </row>
    <row r="2264" spans="1:42" x14ac:dyDescent="0.25">
      <c r="A2264" t="s">
        <v>45447</v>
      </c>
      <c r="N2264" t="s">
        <v>3</v>
      </c>
      <c r="O2264" t="s">
        <v>2119</v>
      </c>
      <c r="P2264" t="s">
        <v>13638</v>
      </c>
      <c r="Q2264" t="s">
        <v>17381</v>
      </c>
      <c r="R2264">
        <v>1001</v>
      </c>
      <c r="S2264" t="s">
        <v>13638</v>
      </c>
      <c r="T2264" t="s">
        <v>13638</v>
      </c>
      <c r="U2264" s="17">
        <v>45546</v>
      </c>
      <c r="W2264">
        <v>1001</v>
      </c>
      <c r="Y2264">
        <v>1001.3233</v>
      </c>
      <c r="Z2264" s="7">
        <v>-9.1369173614630483E-5</v>
      </c>
      <c r="AP2264">
        <f t="shared" si="35"/>
        <v>2263</v>
      </c>
    </row>
    <row r="2265" spans="1:42" x14ac:dyDescent="0.25">
      <c r="A2265" t="s">
        <v>45448</v>
      </c>
      <c r="N2265" t="s">
        <v>3</v>
      </c>
      <c r="O2265" t="s">
        <v>2117</v>
      </c>
      <c r="P2265" t="s">
        <v>17382</v>
      </c>
      <c r="Q2265" t="s">
        <v>13638</v>
      </c>
      <c r="R2265">
        <v>1298.4595999999999</v>
      </c>
      <c r="S2265" t="s">
        <v>13638</v>
      </c>
      <c r="T2265" t="s">
        <v>13638</v>
      </c>
      <c r="U2265" s="17">
        <v>45546</v>
      </c>
      <c r="W2265">
        <v>1298.4595999999999</v>
      </c>
      <c r="Y2265">
        <v>1086.1433999999999</v>
      </c>
      <c r="Z2265" s="7">
        <v>5.0839018629492472E-2</v>
      </c>
      <c r="AP2265">
        <f t="shared" si="35"/>
        <v>2264</v>
      </c>
    </row>
    <row r="2266" spans="1:42" x14ac:dyDescent="0.25">
      <c r="A2266" t="s">
        <v>45449</v>
      </c>
      <c r="N2266" t="s">
        <v>3</v>
      </c>
      <c r="O2266" t="s">
        <v>2116</v>
      </c>
      <c r="P2266" t="s">
        <v>17383</v>
      </c>
      <c r="Q2266" t="s">
        <v>17384</v>
      </c>
      <c r="R2266">
        <v>1003.7459</v>
      </c>
      <c r="S2266" t="s">
        <v>13638</v>
      </c>
      <c r="T2266" t="s">
        <v>13638</v>
      </c>
      <c r="U2266" s="17">
        <v>45546</v>
      </c>
      <c r="W2266">
        <v>1003.7459</v>
      </c>
      <c r="Y2266">
        <v>1002.0187</v>
      </c>
      <c r="Z2266" s="7">
        <v>4.8732913734905736E-4</v>
      </c>
      <c r="AP2266">
        <f t="shared" si="35"/>
        <v>2265</v>
      </c>
    </row>
    <row r="2267" spans="1:42" x14ac:dyDescent="0.25">
      <c r="A2267" t="s">
        <v>45450</v>
      </c>
      <c r="N2267" t="s">
        <v>3</v>
      </c>
      <c r="O2267" t="s">
        <v>2115</v>
      </c>
      <c r="P2267" t="s">
        <v>13638</v>
      </c>
      <c r="Q2267" t="s">
        <v>17385</v>
      </c>
      <c r="R2267">
        <v>1001.2038</v>
      </c>
      <c r="S2267" t="s">
        <v>13638</v>
      </c>
      <c r="T2267" t="s">
        <v>13638</v>
      </c>
      <c r="U2267" s="17">
        <v>45546</v>
      </c>
      <c r="W2267">
        <v>1001.2038</v>
      </c>
      <c r="Y2267">
        <v>1001.516</v>
      </c>
      <c r="Z2267" s="7">
        <v>-8.8214722362423004E-5</v>
      </c>
      <c r="AP2267">
        <f t="shared" si="35"/>
        <v>2266</v>
      </c>
    </row>
    <row r="2268" spans="1:42" x14ac:dyDescent="0.25">
      <c r="A2268" t="s">
        <v>45451</v>
      </c>
      <c r="N2268" t="s">
        <v>3</v>
      </c>
      <c r="O2268" t="s">
        <v>2114</v>
      </c>
      <c r="P2268" t="s">
        <v>17386</v>
      </c>
      <c r="Q2268" t="s">
        <v>17387</v>
      </c>
      <c r="R2268">
        <v>1295.6603</v>
      </c>
      <c r="S2268" t="s">
        <v>13638</v>
      </c>
      <c r="T2268" t="s">
        <v>13638</v>
      </c>
      <c r="U2268" s="17">
        <v>45546</v>
      </c>
      <c r="W2268">
        <v>1295.6603</v>
      </c>
      <c r="Y2268">
        <v>1085.6715999999999</v>
      </c>
      <c r="Z2268" s="7">
        <v>5.0345132407931814E-2</v>
      </c>
      <c r="AP2268">
        <f t="shared" si="35"/>
        <v>2267</v>
      </c>
    </row>
    <row r="2269" spans="1:42" x14ac:dyDescent="0.25">
      <c r="A2269" t="s">
        <v>45452</v>
      </c>
      <c r="N2269" t="s">
        <v>3</v>
      </c>
      <c r="O2269" t="s">
        <v>2113</v>
      </c>
      <c r="P2269" t="s">
        <v>13638</v>
      </c>
      <c r="Q2269" t="s">
        <v>17388</v>
      </c>
      <c r="R2269">
        <v>1001</v>
      </c>
      <c r="S2269" t="s">
        <v>13638</v>
      </c>
      <c r="T2269" t="s">
        <v>13638</v>
      </c>
      <c r="U2269" s="17">
        <v>45546</v>
      </c>
      <c r="W2269">
        <v>1001</v>
      </c>
      <c r="Y2269">
        <v>1001</v>
      </c>
      <c r="Z2269" s="7">
        <v>0</v>
      </c>
      <c r="AP2269">
        <f t="shared" si="35"/>
        <v>2268</v>
      </c>
    </row>
    <row r="2270" spans="1:42" x14ac:dyDescent="0.25">
      <c r="A2270" t="s">
        <v>45453</v>
      </c>
      <c r="N2270" t="s">
        <v>3</v>
      </c>
      <c r="O2270" t="s">
        <v>2112</v>
      </c>
      <c r="P2270" t="s">
        <v>17389</v>
      </c>
      <c r="Q2270" t="s">
        <v>17390</v>
      </c>
      <c r="R2270">
        <v>1001</v>
      </c>
      <c r="S2270" t="s">
        <v>13638</v>
      </c>
      <c r="T2270" t="s">
        <v>13638</v>
      </c>
      <c r="U2270" s="17">
        <v>45546</v>
      </c>
      <c r="W2270">
        <v>1001</v>
      </c>
      <c r="Y2270">
        <v>1020.093</v>
      </c>
      <c r="Z2270" s="7">
        <v>-5.3424904679029162E-3</v>
      </c>
      <c r="AP2270">
        <f t="shared" si="35"/>
        <v>2269</v>
      </c>
    </row>
    <row r="2271" spans="1:42" x14ac:dyDescent="0.25">
      <c r="A2271" t="s">
        <v>45454</v>
      </c>
      <c r="N2271" t="s">
        <v>3</v>
      </c>
      <c r="O2271" t="s">
        <v>2111</v>
      </c>
      <c r="P2271" t="s">
        <v>17391</v>
      </c>
      <c r="Q2271" t="s">
        <v>13638</v>
      </c>
      <c r="R2271">
        <v>1289.1424</v>
      </c>
      <c r="S2271" t="s">
        <v>13638</v>
      </c>
      <c r="T2271" t="s">
        <v>13638</v>
      </c>
      <c r="U2271" s="17">
        <v>45546</v>
      </c>
      <c r="W2271">
        <v>1289.1424</v>
      </c>
      <c r="Y2271">
        <v>1083.6076</v>
      </c>
      <c r="Z2271" s="7">
        <v>4.9445508335977273E-2</v>
      </c>
      <c r="AP2271">
        <f t="shared" si="35"/>
        <v>2270</v>
      </c>
    </row>
    <row r="2272" spans="1:42" x14ac:dyDescent="0.25">
      <c r="A2272" t="s">
        <v>45455</v>
      </c>
      <c r="N2272" t="s">
        <v>3</v>
      </c>
      <c r="O2272" t="s">
        <v>2110</v>
      </c>
      <c r="P2272" t="s">
        <v>17392</v>
      </c>
      <c r="Q2272" t="s">
        <v>17393</v>
      </c>
      <c r="R2272">
        <v>1001.1538</v>
      </c>
      <c r="S2272" t="s">
        <v>13638</v>
      </c>
      <c r="T2272" t="s">
        <v>13638</v>
      </c>
      <c r="U2272" s="17">
        <v>45546</v>
      </c>
      <c r="W2272">
        <v>1001.1538</v>
      </c>
      <c r="Y2272">
        <v>1001.9911</v>
      </c>
      <c r="Z2272" s="7">
        <v>-2.3653154022440503E-4</v>
      </c>
      <c r="AP2272">
        <f t="shared" si="35"/>
        <v>2271</v>
      </c>
    </row>
    <row r="2273" spans="1:42" x14ac:dyDescent="0.25">
      <c r="A2273" t="s">
        <v>45456</v>
      </c>
      <c r="N2273" t="s">
        <v>3</v>
      </c>
      <c r="O2273" t="s">
        <v>2109</v>
      </c>
      <c r="P2273" t="s">
        <v>13638</v>
      </c>
      <c r="Q2273" t="s">
        <v>17394</v>
      </c>
      <c r="R2273">
        <v>1001.1992</v>
      </c>
      <c r="S2273" t="s">
        <v>13638</v>
      </c>
      <c r="T2273" t="s">
        <v>13638</v>
      </c>
      <c r="U2273" s="17">
        <v>45546</v>
      </c>
      <c r="W2273">
        <v>1001.1992</v>
      </c>
      <c r="Y2273">
        <v>1001.4973</v>
      </c>
      <c r="Z2273" s="7">
        <v>-8.4231671223289339E-5</v>
      </c>
      <c r="AP2273">
        <f t="shared" si="35"/>
        <v>2272</v>
      </c>
    </row>
    <row r="2274" spans="1:42" x14ac:dyDescent="0.25">
      <c r="A2274" t="s">
        <v>45457</v>
      </c>
      <c r="N2274" t="s">
        <v>3</v>
      </c>
      <c r="O2274" t="s">
        <v>2028</v>
      </c>
      <c r="P2274" t="s">
        <v>17395</v>
      </c>
      <c r="Q2274" t="s">
        <v>13638</v>
      </c>
      <c r="R2274">
        <v>21.909600000000001</v>
      </c>
      <c r="S2274" t="s">
        <v>13638</v>
      </c>
      <c r="T2274" t="s">
        <v>13638</v>
      </c>
      <c r="U2274" s="17">
        <v>45546</v>
      </c>
      <c r="W2274">
        <v>21.909600000000001</v>
      </c>
      <c r="Y2274">
        <v>18.207000000000001</v>
      </c>
      <c r="Z2274" s="7">
        <v>5.2723005327758088E-2</v>
      </c>
      <c r="AP2274">
        <f t="shared" si="35"/>
        <v>2273</v>
      </c>
    </row>
    <row r="2275" spans="1:42" x14ac:dyDescent="0.25">
      <c r="A2275" t="s">
        <v>45458</v>
      </c>
      <c r="N2275" t="s">
        <v>3</v>
      </c>
      <c r="O2275" t="s">
        <v>2027</v>
      </c>
      <c r="P2275" t="s">
        <v>13638</v>
      </c>
      <c r="Q2275" t="s">
        <v>17396</v>
      </c>
      <c r="R2275">
        <v>10.430199999999999</v>
      </c>
      <c r="S2275" t="s">
        <v>13638</v>
      </c>
      <c r="T2275" t="s">
        <v>13638</v>
      </c>
      <c r="U2275" s="17">
        <v>45546</v>
      </c>
      <c r="W2275">
        <v>10.430199999999999</v>
      </c>
      <c r="Y2275">
        <v>10.430199999999999</v>
      </c>
      <c r="Z2275" s="7">
        <v>0</v>
      </c>
      <c r="AP2275">
        <f t="shared" si="35"/>
        <v>2274</v>
      </c>
    </row>
    <row r="2276" spans="1:42" x14ac:dyDescent="0.25">
      <c r="A2276" t="s">
        <v>45459</v>
      </c>
      <c r="N2276" t="s">
        <v>3</v>
      </c>
      <c r="O2276" t="s">
        <v>2026</v>
      </c>
      <c r="P2276" t="s">
        <v>17397</v>
      </c>
      <c r="Q2276" t="s">
        <v>13638</v>
      </c>
      <c r="R2276">
        <v>68.124799999999993</v>
      </c>
      <c r="S2276" t="s">
        <v>13638</v>
      </c>
      <c r="T2276" t="s">
        <v>13638</v>
      </c>
      <c r="U2276" s="17">
        <v>45546</v>
      </c>
      <c r="W2276">
        <v>68.124799999999993</v>
      </c>
      <c r="Y2276">
        <v>56.588700000000003</v>
      </c>
      <c r="Z2276" s="7">
        <v>5.284147189108257E-2</v>
      </c>
      <c r="AP2276">
        <f t="shared" si="35"/>
        <v>2275</v>
      </c>
    </row>
    <row r="2277" spans="1:42" x14ac:dyDescent="0.25">
      <c r="A2277" t="s">
        <v>45460</v>
      </c>
      <c r="N2277" t="s">
        <v>3</v>
      </c>
      <c r="O2277" t="s">
        <v>2025</v>
      </c>
      <c r="P2277" t="s">
        <v>17398</v>
      </c>
      <c r="Q2277" t="s">
        <v>17399</v>
      </c>
      <c r="R2277">
        <v>38.677199999999999</v>
      </c>
      <c r="S2277" t="s">
        <v>13638</v>
      </c>
      <c r="T2277" t="s">
        <v>13638</v>
      </c>
      <c r="U2277" s="17">
        <v>45546</v>
      </c>
      <c r="W2277">
        <v>38.677199999999999</v>
      </c>
      <c r="Y2277">
        <v>32.127600000000001</v>
      </c>
      <c r="Z2277" s="7">
        <v>5.2842276547566236E-2</v>
      </c>
      <c r="AP2277">
        <f t="shared" si="35"/>
        <v>2276</v>
      </c>
    </row>
    <row r="2278" spans="1:42" x14ac:dyDescent="0.25">
      <c r="A2278" t="s">
        <v>45461</v>
      </c>
      <c r="N2278" t="s">
        <v>3</v>
      </c>
      <c r="O2278" t="s">
        <v>2024</v>
      </c>
      <c r="P2278" t="s">
        <v>17400</v>
      </c>
      <c r="Q2278" t="s">
        <v>17401</v>
      </c>
      <c r="R2278">
        <v>11.008100000000001</v>
      </c>
      <c r="S2278" t="s">
        <v>13638</v>
      </c>
      <c r="T2278" t="s">
        <v>13638</v>
      </c>
      <c r="U2278" s="17">
        <v>45546</v>
      </c>
      <c r="W2278">
        <v>11.008100000000001</v>
      </c>
      <c r="Y2278">
        <v>11.0122</v>
      </c>
      <c r="Z2278" s="7">
        <v>-1.053629836165193E-4</v>
      </c>
      <c r="AP2278">
        <f t="shared" si="35"/>
        <v>2277</v>
      </c>
    </row>
    <row r="2279" spans="1:42" x14ac:dyDescent="0.25">
      <c r="A2279" t="s">
        <v>45462</v>
      </c>
      <c r="N2279" t="s">
        <v>3</v>
      </c>
      <c r="O2279" t="s">
        <v>2023</v>
      </c>
      <c r="P2279" t="s">
        <v>17402</v>
      </c>
      <c r="Q2279" t="s">
        <v>17403</v>
      </c>
      <c r="R2279">
        <v>38.1815</v>
      </c>
      <c r="S2279" t="s">
        <v>13638</v>
      </c>
      <c r="T2279" t="s">
        <v>13638</v>
      </c>
      <c r="U2279" s="17">
        <v>45546</v>
      </c>
      <c r="W2279">
        <v>38.1815</v>
      </c>
      <c r="Y2279">
        <v>31.815999999999999</v>
      </c>
      <c r="Z2279" s="7">
        <v>5.1938461584763118E-2</v>
      </c>
      <c r="AP2279">
        <f t="shared" si="35"/>
        <v>2278</v>
      </c>
    </row>
    <row r="2280" spans="1:42" x14ac:dyDescent="0.25">
      <c r="A2280" t="s">
        <v>45463</v>
      </c>
      <c r="N2280" t="s">
        <v>3</v>
      </c>
      <c r="O2280" t="s">
        <v>2022</v>
      </c>
      <c r="P2280" t="s">
        <v>17404</v>
      </c>
      <c r="Q2280" t="s">
        <v>13638</v>
      </c>
      <c r="R2280">
        <v>38.778300000000002</v>
      </c>
      <c r="S2280" t="s">
        <v>13638</v>
      </c>
      <c r="T2280" t="s">
        <v>13638</v>
      </c>
      <c r="U2280" s="17">
        <v>45546</v>
      </c>
      <c r="W2280">
        <v>38.778300000000002</v>
      </c>
      <c r="Y2280">
        <v>32.322899999999997</v>
      </c>
      <c r="Z2280" s="7">
        <v>5.1853352848452161E-2</v>
      </c>
      <c r="AP2280">
        <f t="shared" si="35"/>
        <v>2279</v>
      </c>
    </row>
    <row r="2281" spans="1:42" x14ac:dyDescent="0.25">
      <c r="N2281" t="s">
        <v>3</v>
      </c>
      <c r="O2281" t="s">
        <v>2021</v>
      </c>
      <c r="P2281" t="s">
        <v>17405</v>
      </c>
      <c r="Q2281" t="s">
        <v>17406</v>
      </c>
      <c r="R2281">
        <v>11.005599999999999</v>
      </c>
      <c r="S2281" t="s">
        <v>13638</v>
      </c>
      <c r="T2281" t="s">
        <v>13638</v>
      </c>
      <c r="U2281" s="17">
        <v>45546</v>
      </c>
      <c r="W2281">
        <v>11.005599999999999</v>
      </c>
      <c r="Y2281">
        <v>11.009499999999999</v>
      </c>
      <c r="Z2281" s="7">
        <v>-1.0024706277933504E-4</v>
      </c>
      <c r="AP2281">
        <f t="shared" si="35"/>
        <v>2280</v>
      </c>
    </row>
    <row r="2282" spans="1:42" x14ac:dyDescent="0.25">
      <c r="A2282" t="s">
        <v>36</v>
      </c>
      <c r="N2282" t="s">
        <v>3</v>
      </c>
      <c r="O2282" t="s">
        <v>2020</v>
      </c>
      <c r="P2282" t="s">
        <v>17407</v>
      </c>
      <c r="Q2282" t="s">
        <v>13638</v>
      </c>
      <c r="R2282">
        <v>67.457499999999996</v>
      </c>
      <c r="S2282" t="s">
        <v>13638</v>
      </c>
      <c r="T2282" t="s">
        <v>13638</v>
      </c>
      <c r="U2282" s="17">
        <v>45546</v>
      </c>
      <c r="W2282">
        <v>67.457499999999996</v>
      </c>
      <c r="Y2282">
        <v>56.211300000000001</v>
      </c>
      <c r="Z2282" s="7">
        <v>5.1937936623476233E-2</v>
      </c>
      <c r="AP2282">
        <f t="shared" si="35"/>
        <v>2281</v>
      </c>
    </row>
    <row r="2283" spans="1:42" x14ac:dyDescent="0.25">
      <c r="A2283" t="s">
        <v>45464</v>
      </c>
      <c r="N2283" t="s">
        <v>3</v>
      </c>
      <c r="O2283" t="s">
        <v>2019</v>
      </c>
      <c r="P2283" t="s">
        <v>13638</v>
      </c>
      <c r="Q2283" t="s">
        <v>13638</v>
      </c>
      <c r="R2283">
        <v>41.4437</v>
      </c>
      <c r="S2283" t="s">
        <v>13638</v>
      </c>
      <c r="T2283" t="s">
        <v>13638</v>
      </c>
      <c r="U2283" s="17">
        <v>45546</v>
      </c>
      <c r="W2283">
        <v>41.4437</v>
      </c>
      <c r="Y2283">
        <v>41.4437</v>
      </c>
      <c r="Z2283" s="7">
        <v>0</v>
      </c>
      <c r="AP2283">
        <f t="shared" si="35"/>
        <v>2282</v>
      </c>
    </row>
    <row r="2284" spans="1:42" x14ac:dyDescent="0.25">
      <c r="A2284" t="s">
        <v>45465</v>
      </c>
      <c r="N2284" t="s">
        <v>3</v>
      </c>
      <c r="O2284" t="s">
        <v>2018</v>
      </c>
      <c r="P2284" t="s">
        <v>13638</v>
      </c>
      <c r="Q2284" t="s">
        <v>13638</v>
      </c>
      <c r="R2284">
        <v>41.4437</v>
      </c>
      <c r="S2284" t="s">
        <v>13638</v>
      </c>
      <c r="T2284" t="s">
        <v>13638</v>
      </c>
      <c r="U2284" s="17">
        <v>45546</v>
      </c>
      <c r="W2284">
        <v>41.4437</v>
      </c>
      <c r="Y2284">
        <v>41.4437</v>
      </c>
      <c r="Z2284" s="7">
        <v>0</v>
      </c>
      <c r="AP2284">
        <f t="shared" si="35"/>
        <v>2283</v>
      </c>
    </row>
    <row r="2285" spans="1:42" x14ac:dyDescent="0.25">
      <c r="A2285" t="s">
        <v>45466</v>
      </c>
      <c r="N2285" t="s">
        <v>3</v>
      </c>
      <c r="O2285" t="s">
        <v>2017</v>
      </c>
      <c r="P2285" t="s">
        <v>13638</v>
      </c>
      <c r="Q2285" t="s">
        <v>13638</v>
      </c>
      <c r="R2285">
        <v>41.4437</v>
      </c>
      <c r="S2285" t="s">
        <v>13638</v>
      </c>
      <c r="T2285" t="s">
        <v>13638</v>
      </c>
      <c r="U2285" s="17">
        <v>45546</v>
      </c>
      <c r="W2285">
        <v>41.4437</v>
      </c>
      <c r="Y2285">
        <v>41.4437</v>
      </c>
      <c r="Z2285" s="7">
        <v>0</v>
      </c>
      <c r="AP2285">
        <f t="shared" si="35"/>
        <v>2284</v>
      </c>
    </row>
    <row r="2286" spans="1:42" x14ac:dyDescent="0.25">
      <c r="A2286" t="s">
        <v>45467</v>
      </c>
      <c r="N2286" t="s">
        <v>3</v>
      </c>
      <c r="O2286" t="s">
        <v>2012</v>
      </c>
      <c r="P2286" t="s">
        <v>17408</v>
      </c>
      <c r="Q2286" t="s">
        <v>13638</v>
      </c>
      <c r="R2286">
        <v>21.600100000000001</v>
      </c>
      <c r="S2286" t="s">
        <v>13638</v>
      </c>
      <c r="T2286" t="s">
        <v>13638</v>
      </c>
      <c r="U2286" s="17">
        <v>45546</v>
      </c>
      <c r="W2286">
        <v>21.600100000000001</v>
      </c>
      <c r="Y2286">
        <v>17.998899999999999</v>
      </c>
      <c r="Z2286" s="7">
        <v>5.1940038619775031E-2</v>
      </c>
      <c r="AP2286">
        <f t="shared" si="35"/>
        <v>2285</v>
      </c>
    </row>
    <row r="2287" spans="1:42" x14ac:dyDescent="0.25">
      <c r="N2287" t="s">
        <v>3</v>
      </c>
      <c r="O2287" t="s">
        <v>2011</v>
      </c>
      <c r="P2287" t="s">
        <v>13638</v>
      </c>
      <c r="Q2287" t="s">
        <v>17409</v>
      </c>
      <c r="R2287">
        <v>10.430199999999999</v>
      </c>
      <c r="S2287" t="s">
        <v>13638</v>
      </c>
      <c r="T2287" t="s">
        <v>13638</v>
      </c>
      <c r="U2287" s="17">
        <v>45546</v>
      </c>
      <c r="W2287">
        <v>10.430199999999999</v>
      </c>
      <c r="Y2287">
        <v>10.430199999999999</v>
      </c>
      <c r="Z2287" s="7">
        <v>0</v>
      </c>
      <c r="AP2287">
        <f t="shared" si="35"/>
        <v>2286</v>
      </c>
    </row>
    <row r="2288" spans="1:42" x14ac:dyDescent="0.25">
      <c r="A2288" t="s">
        <v>37</v>
      </c>
      <c r="N2288" t="s">
        <v>3</v>
      </c>
      <c r="O2288" t="s">
        <v>17410</v>
      </c>
      <c r="P2288" t="s">
        <v>17411</v>
      </c>
      <c r="Q2288" t="s">
        <v>13638</v>
      </c>
      <c r="R2288">
        <v>1222.81</v>
      </c>
      <c r="S2288" t="s">
        <v>13638</v>
      </c>
      <c r="T2288" t="s">
        <v>13638</v>
      </c>
      <c r="U2288" s="17">
        <v>45546</v>
      </c>
      <c r="W2288">
        <v>1222.81</v>
      </c>
      <c r="Y2288">
        <v>1222.81</v>
      </c>
      <c r="Z2288" s="7">
        <v>0</v>
      </c>
      <c r="AP2288">
        <f t="shared" si="35"/>
        <v>2287</v>
      </c>
    </row>
    <row r="2289" spans="1:42" x14ac:dyDescent="0.25">
      <c r="A2289" t="s">
        <v>45468</v>
      </c>
      <c r="N2289" t="s">
        <v>3</v>
      </c>
      <c r="O2289" t="s">
        <v>17412</v>
      </c>
      <c r="P2289" t="s">
        <v>17413</v>
      </c>
      <c r="Q2289" t="s">
        <v>13638</v>
      </c>
      <c r="R2289">
        <v>5037.0524999999998</v>
      </c>
      <c r="S2289" t="s">
        <v>13638</v>
      </c>
      <c r="T2289" t="s">
        <v>13638</v>
      </c>
      <c r="U2289" s="17">
        <v>45546</v>
      </c>
      <c r="W2289">
        <v>5037.0524999999998</v>
      </c>
      <c r="Y2289">
        <v>4184.0636000000004</v>
      </c>
      <c r="Z2289" s="7">
        <v>5.2843238895006195E-2</v>
      </c>
      <c r="AP2289">
        <f t="shared" si="35"/>
        <v>2288</v>
      </c>
    </row>
    <row r="2290" spans="1:42" x14ac:dyDescent="0.25">
      <c r="A2290" t="s">
        <v>45469</v>
      </c>
      <c r="N2290" t="s">
        <v>3</v>
      </c>
      <c r="O2290" t="s">
        <v>17414</v>
      </c>
      <c r="P2290" t="s">
        <v>17415</v>
      </c>
      <c r="Q2290" t="s">
        <v>13638</v>
      </c>
      <c r="R2290">
        <v>1222.81</v>
      </c>
      <c r="S2290" t="s">
        <v>13638</v>
      </c>
      <c r="T2290" t="s">
        <v>13638</v>
      </c>
      <c r="U2290" s="17">
        <v>45546</v>
      </c>
      <c r="W2290">
        <v>1222.81</v>
      </c>
      <c r="Y2290">
        <v>1222.81</v>
      </c>
      <c r="Z2290" s="7">
        <v>0</v>
      </c>
      <c r="AP2290">
        <f t="shared" si="35"/>
        <v>2289</v>
      </c>
    </row>
    <row r="2291" spans="1:42" x14ac:dyDescent="0.25">
      <c r="A2291" t="s">
        <v>45470</v>
      </c>
      <c r="N2291" t="s">
        <v>3</v>
      </c>
      <c r="O2291" t="s">
        <v>17416</v>
      </c>
      <c r="P2291" t="s">
        <v>17417</v>
      </c>
      <c r="Q2291" t="s">
        <v>13638</v>
      </c>
      <c r="R2291">
        <v>4994.1652999999997</v>
      </c>
      <c r="S2291" t="s">
        <v>13638</v>
      </c>
      <c r="T2291" t="s">
        <v>13638</v>
      </c>
      <c r="U2291" s="17">
        <v>45546</v>
      </c>
      <c r="W2291">
        <v>4994.1652999999997</v>
      </c>
      <c r="Y2291">
        <v>4164.7631000000001</v>
      </c>
      <c r="Z2291" s="7">
        <v>5.1717512090668549E-2</v>
      </c>
      <c r="AP2291">
        <f t="shared" si="35"/>
        <v>2290</v>
      </c>
    </row>
    <row r="2292" spans="1:42" x14ac:dyDescent="0.25">
      <c r="A2292" t="s">
        <v>45471</v>
      </c>
      <c r="N2292" t="s">
        <v>3</v>
      </c>
      <c r="O2292" t="s">
        <v>1797</v>
      </c>
      <c r="P2292" t="s">
        <v>17418</v>
      </c>
      <c r="Q2292" t="s">
        <v>17419</v>
      </c>
      <c r="R2292">
        <v>1033.3724999999999</v>
      </c>
      <c r="S2292" t="s">
        <v>13638</v>
      </c>
      <c r="T2292" t="s">
        <v>13638</v>
      </c>
      <c r="U2292" s="17">
        <v>45546</v>
      </c>
      <c r="W2292">
        <v>1033.3724999999999</v>
      </c>
      <c r="Y2292">
        <v>1013.0996</v>
      </c>
      <c r="Z2292" s="7">
        <v>5.6099859963589793E-3</v>
      </c>
      <c r="AP2292">
        <f t="shared" si="35"/>
        <v>2291</v>
      </c>
    </row>
    <row r="2293" spans="1:42" x14ac:dyDescent="0.25">
      <c r="N2293" t="s">
        <v>3</v>
      </c>
      <c r="O2293" t="s">
        <v>1796</v>
      </c>
      <c r="P2293" t="s">
        <v>17420</v>
      </c>
      <c r="Q2293" t="s">
        <v>13638</v>
      </c>
      <c r="R2293">
        <v>4527.6379999999999</v>
      </c>
      <c r="S2293" t="s">
        <v>13638</v>
      </c>
      <c r="T2293" t="s">
        <v>13638</v>
      </c>
      <c r="U2293" s="17">
        <v>45546</v>
      </c>
      <c r="W2293">
        <v>4527.6379999999999</v>
      </c>
      <c r="Y2293">
        <v>3759.6264999999999</v>
      </c>
      <c r="Z2293" s="7">
        <v>5.29414611184027E-2</v>
      </c>
      <c r="AP2293">
        <f t="shared" si="35"/>
        <v>2292</v>
      </c>
    </row>
    <row r="2294" spans="1:42" x14ac:dyDescent="0.25">
      <c r="A2294" t="s">
        <v>41</v>
      </c>
      <c r="N2294" t="s">
        <v>3</v>
      </c>
      <c r="O2294" t="s">
        <v>17421</v>
      </c>
      <c r="P2294" t="s">
        <v>17422</v>
      </c>
      <c r="Q2294" t="s">
        <v>17423</v>
      </c>
      <c r="R2294">
        <v>1099.0761</v>
      </c>
      <c r="S2294" t="s">
        <v>13638</v>
      </c>
      <c r="T2294" t="s">
        <v>13638</v>
      </c>
      <c r="U2294" s="17">
        <v>45546</v>
      </c>
      <c r="W2294">
        <v>1099.0761</v>
      </c>
      <c r="Y2294">
        <v>0</v>
      </c>
      <c r="Z2294" s="7">
        <v>0</v>
      </c>
      <c r="AP2294">
        <f t="shared" si="35"/>
        <v>2293</v>
      </c>
    </row>
    <row r="2295" spans="1:42" x14ac:dyDescent="0.25">
      <c r="A2295" t="s">
        <v>45472</v>
      </c>
      <c r="N2295" t="s">
        <v>3</v>
      </c>
      <c r="O2295" t="s">
        <v>17424</v>
      </c>
      <c r="P2295" t="s">
        <v>17425</v>
      </c>
      <c r="Q2295" t="s">
        <v>17426</v>
      </c>
      <c r="R2295">
        <v>1015.112</v>
      </c>
      <c r="S2295" t="s">
        <v>13638</v>
      </c>
      <c r="T2295" t="s">
        <v>13638</v>
      </c>
      <c r="U2295" s="17">
        <v>45546</v>
      </c>
      <c r="W2295">
        <v>1015.112</v>
      </c>
      <c r="Y2295">
        <v>0</v>
      </c>
      <c r="Z2295" s="7">
        <v>0</v>
      </c>
      <c r="AP2295">
        <f t="shared" si="35"/>
        <v>2294</v>
      </c>
    </row>
    <row r="2296" spans="1:42" x14ac:dyDescent="0.25">
      <c r="A2296" t="s">
        <v>45473</v>
      </c>
      <c r="N2296" t="s">
        <v>3</v>
      </c>
      <c r="O2296" t="s">
        <v>1795</v>
      </c>
      <c r="P2296" t="s">
        <v>17427</v>
      </c>
      <c r="Q2296" t="s">
        <v>17428</v>
      </c>
      <c r="R2296">
        <v>1000.1751</v>
      </c>
      <c r="S2296" t="s">
        <v>13638</v>
      </c>
      <c r="T2296" t="s">
        <v>13638</v>
      </c>
      <c r="U2296" s="17">
        <v>45546</v>
      </c>
      <c r="W2296">
        <v>1000.1751</v>
      </c>
      <c r="Y2296">
        <v>1000.0001</v>
      </c>
      <c r="Z2296" s="7">
        <v>4.9511473244834292E-5</v>
      </c>
      <c r="AP2296">
        <f t="shared" si="35"/>
        <v>2295</v>
      </c>
    </row>
    <row r="2297" spans="1:42" x14ac:dyDescent="0.25">
      <c r="A2297" t="s">
        <v>45474</v>
      </c>
      <c r="N2297" t="s">
        <v>3</v>
      </c>
      <c r="O2297" t="s">
        <v>1794</v>
      </c>
      <c r="P2297" t="s">
        <v>17429</v>
      </c>
      <c r="Q2297" t="s">
        <v>13638</v>
      </c>
      <c r="R2297">
        <v>4468.3554000000004</v>
      </c>
      <c r="S2297" t="s">
        <v>13638</v>
      </c>
      <c r="T2297" t="s">
        <v>13638</v>
      </c>
      <c r="U2297" s="17">
        <v>45546</v>
      </c>
      <c r="W2297">
        <v>4468.3554000000004</v>
      </c>
      <c r="Y2297">
        <v>3724.4384</v>
      </c>
      <c r="Z2297" s="7">
        <v>5.1858939418212735E-2</v>
      </c>
      <c r="AP2297">
        <f t="shared" si="35"/>
        <v>2296</v>
      </c>
    </row>
    <row r="2298" spans="1:42" x14ac:dyDescent="0.25">
      <c r="A2298" t="s">
        <v>45475</v>
      </c>
      <c r="N2298" t="s">
        <v>3</v>
      </c>
      <c r="O2298" t="s">
        <v>17430</v>
      </c>
      <c r="P2298" t="s">
        <v>17431</v>
      </c>
      <c r="Q2298" t="s">
        <v>17432</v>
      </c>
      <c r="R2298">
        <v>1082.5141000000001</v>
      </c>
      <c r="S2298" t="s">
        <v>13638</v>
      </c>
      <c r="T2298" t="s">
        <v>13638</v>
      </c>
      <c r="U2298" s="17">
        <v>45546</v>
      </c>
      <c r="W2298">
        <v>1082.5141000000001</v>
      </c>
      <c r="Y2298">
        <v>0</v>
      </c>
      <c r="Z2298" s="7">
        <v>0</v>
      </c>
      <c r="AP2298">
        <f t="shared" si="35"/>
        <v>2297</v>
      </c>
    </row>
    <row r="2299" spans="1:42" x14ac:dyDescent="0.25">
      <c r="N2299" t="s">
        <v>3</v>
      </c>
      <c r="O2299" t="s">
        <v>17433</v>
      </c>
      <c r="P2299" t="s">
        <v>17434</v>
      </c>
      <c r="Q2299" t="s">
        <v>17435</v>
      </c>
      <c r="R2299">
        <v>1000.974</v>
      </c>
      <c r="S2299" t="s">
        <v>13638</v>
      </c>
      <c r="T2299" t="s">
        <v>13638</v>
      </c>
      <c r="U2299" s="17">
        <v>45546</v>
      </c>
      <c r="W2299">
        <v>1000.974</v>
      </c>
      <c r="Y2299">
        <v>0</v>
      </c>
      <c r="Z2299" s="7">
        <v>0</v>
      </c>
      <c r="AP2299">
        <f t="shared" si="35"/>
        <v>2298</v>
      </c>
    </row>
    <row r="2300" spans="1:42" x14ac:dyDescent="0.25">
      <c r="A2300" t="s">
        <v>45</v>
      </c>
      <c r="N2300" t="s">
        <v>3</v>
      </c>
      <c r="O2300" t="s">
        <v>1712</v>
      </c>
      <c r="P2300" t="s">
        <v>13638</v>
      </c>
      <c r="Q2300" t="s">
        <v>17436</v>
      </c>
      <c r="R2300">
        <v>1142.9280000000001</v>
      </c>
      <c r="S2300" t="s">
        <v>13638</v>
      </c>
      <c r="T2300" t="s">
        <v>13638</v>
      </c>
      <c r="U2300" s="17">
        <v>45546</v>
      </c>
      <c r="W2300">
        <v>1142.9280000000001</v>
      </c>
      <c r="Y2300">
        <v>1000.843</v>
      </c>
      <c r="Z2300" s="7">
        <v>3.7738166859969446E-2</v>
      </c>
      <c r="AP2300">
        <f t="shared" si="35"/>
        <v>2299</v>
      </c>
    </row>
    <row r="2301" spans="1:42" x14ac:dyDescent="0.25">
      <c r="A2301" t="s">
        <v>45476</v>
      </c>
      <c r="N2301" t="s">
        <v>3</v>
      </c>
      <c r="O2301" t="s">
        <v>1711</v>
      </c>
      <c r="P2301" t="s">
        <v>13638</v>
      </c>
      <c r="Q2301" t="s">
        <v>17437</v>
      </c>
      <c r="R2301">
        <v>1004.1104</v>
      </c>
      <c r="S2301" t="s">
        <v>13638</v>
      </c>
      <c r="T2301" t="s">
        <v>13638</v>
      </c>
      <c r="U2301" s="17">
        <v>45546</v>
      </c>
      <c r="W2301">
        <v>1004.1104</v>
      </c>
      <c r="Y2301">
        <v>1003.4342</v>
      </c>
      <c r="Z2301" s="7">
        <v>1.9061342187320918E-4</v>
      </c>
      <c r="AP2301">
        <f t="shared" si="35"/>
        <v>2300</v>
      </c>
    </row>
    <row r="2302" spans="1:42" x14ac:dyDescent="0.25">
      <c r="A2302" t="s">
        <v>45477</v>
      </c>
      <c r="N2302" t="s">
        <v>3</v>
      </c>
      <c r="O2302" t="s">
        <v>1710</v>
      </c>
      <c r="P2302" t="s">
        <v>17438</v>
      </c>
      <c r="Q2302" t="s">
        <v>13638</v>
      </c>
      <c r="R2302">
        <v>1623.5833</v>
      </c>
      <c r="S2302" t="s">
        <v>13638</v>
      </c>
      <c r="T2302" t="s">
        <v>13638</v>
      </c>
      <c r="U2302" s="17">
        <v>45546</v>
      </c>
      <c r="W2302">
        <v>1623.5833</v>
      </c>
      <c r="Y2302">
        <v>1345.4983</v>
      </c>
      <c r="Z2302" s="7">
        <v>5.3512135786185411E-2</v>
      </c>
      <c r="AP2302">
        <f t="shared" si="35"/>
        <v>2301</v>
      </c>
    </row>
    <row r="2303" spans="1:42" x14ac:dyDescent="0.25">
      <c r="A2303" t="s">
        <v>45478</v>
      </c>
      <c r="N2303" t="s">
        <v>3</v>
      </c>
      <c r="O2303" t="s">
        <v>1709</v>
      </c>
      <c r="P2303" t="s">
        <v>13638</v>
      </c>
      <c r="Q2303" t="s">
        <v>17439</v>
      </c>
      <c r="R2303">
        <v>1000.5685999999999</v>
      </c>
      <c r="S2303" t="s">
        <v>13638</v>
      </c>
      <c r="T2303" t="s">
        <v>13638</v>
      </c>
      <c r="U2303" s="17">
        <v>45546</v>
      </c>
      <c r="W2303">
        <v>1000.5685999999999</v>
      </c>
      <c r="Y2303">
        <v>1000.8404</v>
      </c>
      <c r="Z2303" s="7">
        <v>-7.684977220545619E-5</v>
      </c>
      <c r="AP2303">
        <f t="shared" si="35"/>
        <v>2302</v>
      </c>
    </row>
    <row r="2304" spans="1:42" x14ac:dyDescent="0.25">
      <c r="A2304" t="s">
        <v>45479</v>
      </c>
      <c r="N2304" t="s">
        <v>3</v>
      </c>
      <c r="O2304" t="s">
        <v>1708</v>
      </c>
      <c r="P2304" t="s">
        <v>17440</v>
      </c>
      <c r="Q2304" t="s">
        <v>13638</v>
      </c>
      <c r="R2304">
        <v>1607.7855</v>
      </c>
      <c r="S2304" t="s">
        <v>13638</v>
      </c>
      <c r="T2304" t="s">
        <v>13638</v>
      </c>
      <c r="U2304" s="17">
        <v>45546</v>
      </c>
      <c r="W2304">
        <v>1607.7855</v>
      </c>
      <c r="Y2304">
        <v>1337.2275999999999</v>
      </c>
      <c r="Z2304" s="7">
        <v>5.247661247510127E-2</v>
      </c>
      <c r="AP2304">
        <f t="shared" si="35"/>
        <v>2303</v>
      </c>
    </row>
    <row r="2305" spans="1:42" x14ac:dyDescent="0.25">
      <c r="A2305" t="s">
        <v>45480</v>
      </c>
      <c r="N2305" t="s">
        <v>3</v>
      </c>
      <c r="O2305" t="s">
        <v>1707</v>
      </c>
      <c r="P2305" t="s">
        <v>13638</v>
      </c>
      <c r="Q2305" t="s">
        <v>17441</v>
      </c>
      <c r="R2305">
        <v>1010.5175</v>
      </c>
      <c r="S2305" t="s">
        <v>13638</v>
      </c>
      <c r="T2305" t="s">
        <v>13638</v>
      </c>
      <c r="U2305" s="17">
        <v>45546</v>
      </c>
      <c r="W2305">
        <v>1010.5175</v>
      </c>
      <c r="Y2305">
        <v>1009.8429</v>
      </c>
      <c r="Z2305" s="7">
        <v>1.8895609836278027E-4</v>
      </c>
      <c r="AP2305">
        <f t="shared" si="35"/>
        <v>2304</v>
      </c>
    </row>
    <row r="2306" spans="1:42" x14ac:dyDescent="0.25">
      <c r="A2306" t="s">
        <v>45481</v>
      </c>
      <c r="N2306" t="s">
        <v>3</v>
      </c>
      <c r="O2306" t="s">
        <v>17442</v>
      </c>
      <c r="P2306" t="s">
        <v>17443</v>
      </c>
      <c r="Q2306" t="s">
        <v>13638</v>
      </c>
      <c r="R2306">
        <v>2633.2777000000001</v>
      </c>
      <c r="S2306" t="s">
        <v>13638</v>
      </c>
      <c r="T2306" t="s">
        <v>13638</v>
      </c>
      <c r="U2306" s="17">
        <v>45546</v>
      </c>
      <c r="W2306">
        <v>2633.2777000000001</v>
      </c>
      <c r="Y2306">
        <v>2184.8453</v>
      </c>
      <c r="Z2306" s="7">
        <v>5.3171836636130898E-2</v>
      </c>
      <c r="AP2306">
        <f t="shared" si="35"/>
        <v>2305</v>
      </c>
    </row>
    <row r="2307" spans="1:42" x14ac:dyDescent="0.25">
      <c r="A2307" t="s">
        <v>45482</v>
      </c>
      <c r="N2307" t="s">
        <v>3</v>
      </c>
      <c r="O2307" t="s">
        <v>17444</v>
      </c>
      <c r="P2307" t="s">
        <v>13638</v>
      </c>
      <c r="Q2307" t="s">
        <v>17445</v>
      </c>
      <c r="R2307">
        <v>1216.2089000000001</v>
      </c>
      <c r="S2307" t="s">
        <v>13638</v>
      </c>
      <c r="T2307" t="s">
        <v>13638</v>
      </c>
      <c r="U2307" s="17">
        <v>45546</v>
      </c>
      <c r="W2307">
        <v>1216.2089000000001</v>
      </c>
      <c r="Y2307">
        <v>1216.7895000000001</v>
      </c>
      <c r="Z2307" s="7">
        <v>-1.350395665427051E-4</v>
      </c>
      <c r="AP2307">
        <f t="shared" si="35"/>
        <v>2306</v>
      </c>
    </row>
    <row r="2308" spans="1:42" x14ac:dyDescent="0.25">
      <c r="A2308" t="s">
        <v>45483</v>
      </c>
      <c r="N2308" t="s">
        <v>3</v>
      </c>
      <c r="O2308" t="s">
        <v>17446</v>
      </c>
      <c r="P2308" t="s">
        <v>13638</v>
      </c>
      <c r="Q2308" t="s">
        <v>17447</v>
      </c>
      <c r="R2308">
        <v>1075.8332</v>
      </c>
      <c r="S2308" t="s">
        <v>13638</v>
      </c>
      <c r="T2308" t="s">
        <v>13638</v>
      </c>
      <c r="U2308" s="17">
        <v>45546</v>
      </c>
      <c r="W2308">
        <v>1075.8332</v>
      </c>
      <c r="Y2308">
        <v>1075.8332</v>
      </c>
      <c r="Z2308" s="7">
        <v>0</v>
      </c>
      <c r="AP2308">
        <f t="shared" ref="AP2308:AP2371" si="36">AP2307+1</f>
        <v>2307</v>
      </c>
    </row>
    <row r="2309" spans="1:42" x14ac:dyDescent="0.25">
      <c r="N2309" t="s">
        <v>3</v>
      </c>
      <c r="O2309" t="s">
        <v>17448</v>
      </c>
      <c r="P2309" t="s">
        <v>17449</v>
      </c>
      <c r="Q2309" t="s">
        <v>17450</v>
      </c>
      <c r="R2309">
        <v>1138.0334</v>
      </c>
      <c r="S2309" t="s">
        <v>13638</v>
      </c>
      <c r="T2309" t="s">
        <v>13638</v>
      </c>
      <c r="U2309" s="17">
        <v>45546</v>
      </c>
      <c r="W2309">
        <v>1138.0334</v>
      </c>
      <c r="Y2309">
        <v>1136.1379999999999</v>
      </c>
      <c r="Z2309" s="7">
        <v>4.7166813510912675E-4</v>
      </c>
      <c r="AP2309">
        <f t="shared" si="36"/>
        <v>2308</v>
      </c>
    </row>
    <row r="2310" spans="1:42" x14ac:dyDescent="0.25">
      <c r="A2310" t="s">
        <v>15</v>
      </c>
      <c r="N2310" t="s">
        <v>3</v>
      </c>
      <c r="O2310" t="s">
        <v>17451</v>
      </c>
      <c r="P2310" t="s">
        <v>13638</v>
      </c>
      <c r="Q2310" t="s">
        <v>17452</v>
      </c>
      <c r="R2310">
        <v>1066.4347</v>
      </c>
      <c r="S2310" t="s">
        <v>13638</v>
      </c>
      <c r="T2310" t="s">
        <v>13638</v>
      </c>
      <c r="U2310" s="17">
        <v>45546</v>
      </c>
      <c r="W2310">
        <v>1066.4347</v>
      </c>
      <c r="Y2310">
        <v>1066.4347</v>
      </c>
      <c r="Z2310" s="7">
        <v>0</v>
      </c>
      <c r="AP2310">
        <f t="shared" si="36"/>
        <v>2309</v>
      </c>
    </row>
    <row r="2311" spans="1:42" x14ac:dyDescent="0.25">
      <c r="A2311" t="s">
        <v>45484</v>
      </c>
      <c r="N2311" t="s">
        <v>3</v>
      </c>
      <c r="O2311" t="s">
        <v>17453</v>
      </c>
      <c r="P2311" t="s">
        <v>17454</v>
      </c>
      <c r="Q2311" t="s">
        <v>13638</v>
      </c>
      <c r="R2311">
        <v>2590.7809999999999</v>
      </c>
      <c r="S2311" t="s">
        <v>13638</v>
      </c>
      <c r="T2311" t="s">
        <v>13638</v>
      </c>
      <c r="U2311" s="17">
        <v>45546</v>
      </c>
      <c r="W2311">
        <v>2590.7809999999999</v>
      </c>
      <c r="Y2311">
        <v>2156.6695</v>
      </c>
      <c r="Z2311" s="7">
        <v>5.2228658307063469E-2</v>
      </c>
      <c r="AP2311">
        <f t="shared" si="36"/>
        <v>2310</v>
      </c>
    </row>
    <row r="2312" spans="1:42" x14ac:dyDescent="0.25">
      <c r="A2312" t="s">
        <v>45485</v>
      </c>
      <c r="N2312" t="s">
        <v>3</v>
      </c>
      <c r="O2312" t="s">
        <v>17455</v>
      </c>
      <c r="P2312" t="s">
        <v>17456</v>
      </c>
      <c r="Q2312" t="s">
        <v>17457</v>
      </c>
      <c r="R2312">
        <v>1155.6817000000001</v>
      </c>
      <c r="S2312" t="s">
        <v>13638</v>
      </c>
      <c r="T2312" t="s">
        <v>13638</v>
      </c>
      <c r="U2312" s="17">
        <v>45546</v>
      </c>
      <c r="W2312">
        <v>1155.6817000000001</v>
      </c>
      <c r="Y2312">
        <v>1153.7678000000001</v>
      </c>
      <c r="Z2312" s="7">
        <v>4.6899636927477673E-4</v>
      </c>
      <c r="AP2312">
        <f t="shared" si="36"/>
        <v>2311</v>
      </c>
    </row>
    <row r="2313" spans="1:42" x14ac:dyDescent="0.25">
      <c r="A2313" t="s">
        <v>45486</v>
      </c>
      <c r="N2313" t="s">
        <v>3</v>
      </c>
      <c r="O2313" t="s">
        <v>17458</v>
      </c>
      <c r="P2313" t="s">
        <v>13638</v>
      </c>
      <c r="Q2313" t="s">
        <v>17459</v>
      </c>
      <c r="R2313">
        <v>1152.5500999999999</v>
      </c>
      <c r="S2313" t="s">
        <v>13638</v>
      </c>
      <c r="T2313" t="s">
        <v>13638</v>
      </c>
      <c r="U2313" s="17">
        <v>45546</v>
      </c>
      <c r="W2313">
        <v>1152.5500999999999</v>
      </c>
      <c r="Y2313">
        <v>1153.0858000000001</v>
      </c>
      <c r="Z2313" s="7">
        <v>-1.3147916600209086E-4</v>
      </c>
      <c r="AP2313">
        <f t="shared" si="36"/>
        <v>2312</v>
      </c>
    </row>
    <row r="2314" spans="1:42" x14ac:dyDescent="0.25">
      <c r="A2314" t="s">
        <v>45487</v>
      </c>
      <c r="N2314" t="s">
        <v>3</v>
      </c>
      <c r="O2314" t="s">
        <v>17460</v>
      </c>
      <c r="P2314" t="s">
        <v>17461</v>
      </c>
      <c r="Q2314" t="s">
        <v>13638</v>
      </c>
      <c r="R2314">
        <v>13.224600000000001</v>
      </c>
      <c r="S2314" t="s">
        <v>13638</v>
      </c>
      <c r="T2314" t="s">
        <v>13638</v>
      </c>
      <c r="U2314" s="17">
        <v>45546</v>
      </c>
      <c r="W2314">
        <v>13.224600000000001</v>
      </c>
      <c r="Y2314">
        <v>11.0977</v>
      </c>
      <c r="Z2314" s="7">
        <v>4.9920890577033639E-2</v>
      </c>
      <c r="AP2314">
        <f t="shared" si="36"/>
        <v>2313</v>
      </c>
    </row>
    <row r="2315" spans="1:42" x14ac:dyDescent="0.25">
      <c r="A2315" t="s">
        <v>45488</v>
      </c>
      <c r="N2315" t="s">
        <v>3</v>
      </c>
      <c r="O2315" t="s">
        <v>17462</v>
      </c>
      <c r="P2315" t="s">
        <v>17463</v>
      </c>
      <c r="Q2315" t="s">
        <v>13638</v>
      </c>
      <c r="R2315">
        <v>13.1113</v>
      </c>
      <c r="S2315" t="s">
        <v>13638</v>
      </c>
      <c r="T2315" t="s">
        <v>13638</v>
      </c>
      <c r="U2315" s="17">
        <v>45546</v>
      </c>
      <c r="W2315">
        <v>13.1113</v>
      </c>
      <c r="Y2315">
        <v>11.0566</v>
      </c>
      <c r="Z2315" s="7">
        <v>4.8519134212392956E-2</v>
      </c>
      <c r="AP2315">
        <f t="shared" si="36"/>
        <v>2314</v>
      </c>
    </row>
    <row r="2316" spans="1:42" x14ac:dyDescent="0.25">
      <c r="A2316" t="s">
        <v>45489</v>
      </c>
      <c r="N2316" t="s">
        <v>3</v>
      </c>
      <c r="O2316" t="s">
        <v>17464</v>
      </c>
      <c r="P2316" t="s">
        <v>13638</v>
      </c>
      <c r="Q2316" t="s">
        <v>13638</v>
      </c>
      <c r="R2316">
        <v>10</v>
      </c>
      <c r="S2316" t="s">
        <v>13638</v>
      </c>
      <c r="T2316" t="s">
        <v>13638</v>
      </c>
      <c r="U2316" s="17">
        <v>45546</v>
      </c>
      <c r="W2316">
        <v>10</v>
      </c>
      <c r="Y2316">
        <v>0</v>
      </c>
      <c r="Z2316" s="7">
        <v>0</v>
      </c>
      <c r="AP2316">
        <f t="shared" si="36"/>
        <v>2315</v>
      </c>
    </row>
    <row r="2317" spans="1:42" x14ac:dyDescent="0.25">
      <c r="N2317" t="s">
        <v>3</v>
      </c>
      <c r="O2317" t="s">
        <v>17465</v>
      </c>
      <c r="P2317" t="s">
        <v>13638</v>
      </c>
      <c r="Q2317" t="s">
        <v>13638</v>
      </c>
      <c r="R2317">
        <v>12.8569</v>
      </c>
      <c r="S2317" t="s">
        <v>13638</v>
      </c>
      <c r="T2317" t="s">
        <v>13638</v>
      </c>
      <c r="U2317" s="17">
        <v>45546</v>
      </c>
      <c r="W2317">
        <v>12.8569</v>
      </c>
      <c r="Y2317">
        <v>10.7803</v>
      </c>
      <c r="Z2317" s="7">
        <v>5.0155632563630981E-2</v>
      </c>
      <c r="AP2317">
        <f t="shared" si="36"/>
        <v>2316</v>
      </c>
    </row>
    <row r="2318" spans="1:42" x14ac:dyDescent="0.25">
      <c r="A2318" t="s">
        <v>57</v>
      </c>
      <c r="N2318" t="s">
        <v>3</v>
      </c>
      <c r="O2318" t="s">
        <v>17466</v>
      </c>
      <c r="P2318" t="s">
        <v>13638</v>
      </c>
      <c r="Q2318" t="s">
        <v>13638</v>
      </c>
      <c r="R2318">
        <v>10</v>
      </c>
      <c r="S2318" t="s">
        <v>13638</v>
      </c>
      <c r="T2318" t="s">
        <v>13638</v>
      </c>
      <c r="U2318" s="17">
        <v>45546</v>
      </c>
      <c r="W2318">
        <v>10</v>
      </c>
      <c r="Y2318">
        <v>0</v>
      </c>
      <c r="Z2318" s="7">
        <v>0</v>
      </c>
      <c r="AP2318">
        <f t="shared" si="36"/>
        <v>2317</v>
      </c>
    </row>
    <row r="2319" spans="1:42" x14ac:dyDescent="0.25">
      <c r="A2319" t="s">
        <v>45490</v>
      </c>
      <c r="N2319" t="s">
        <v>3</v>
      </c>
      <c r="O2319" t="s">
        <v>17467</v>
      </c>
      <c r="P2319" t="s">
        <v>13638</v>
      </c>
      <c r="Q2319" t="s">
        <v>13638</v>
      </c>
      <c r="R2319">
        <v>12.6191</v>
      </c>
      <c r="S2319" t="s">
        <v>13638</v>
      </c>
      <c r="T2319" t="s">
        <v>13638</v>
      </c>
      <c r="U2319" s="17">
        <v>45546</v>
      </c>
      <c r="W2319">
        <v>12.6191</v>
      </c>
      <c r="Y2319">
        <v>10.582000000000001</v>
      </c>
      <c r="Z2319" s="7">
        <v>5.0126082841131847E-2</v>
      </c>
      <c r="AP2319">
        <f t="shared" si="36"/>
        <v>2318</v>
      </c>
    </row>
    <row r="2320" spans="1:42" x14ac:dyDescent="0.25">
      <c r="A2320" t="s">
        <v>45491</v>
      </c>
      <c r="N2320" t="s">
        <v>3</v>
      </c>
      <c r="O2320" t="s">
        <v>17468</v>
      </c>
      <c r="P2320" t="s">
        <v>17469</v>
      </c>
      <c r="Q2320" t="s">
        <v>17470</v>
      </c>
      <c r="R2320">
        <v>10.1418</v>
      </c>
      <c r="S2320" t="s">
        <v>13638</v>
      </c>
      <c r="T2320" t="s">
        <v>13638</v>
      </c>
      <c r="U2320" s="17">
        <v>45546</v>
      </c>
      <c r="W2320">
        <v>10.1418</v>
      </c>
      <c r="Y2320">
        <v>10.0634</v>
      </c>
      <c r="Z2320" s="7">
        <v>2.1963798240500765E-3</v>
      </c>
      <c r="AP2320">
        <f t="shared" si="36"/>
        <v>2319</v>
      </c>
    </row>
    <row r="2321" spans="1:42" x14ac:dyDescent="0.25">
      <c r="A2321" t="s">
        <v>45492</v>
      </c>
      <c r="N2321" t="s">
        <v>3</v>
      </c>
      <c r="O2321" t="s">
        <v>17471</v>
      </c>
      <c r="P2321" t="s">
        <v>13638</v>
      </c>
      <c r="Q2321" t="s">
        <v>17472</v>
      </c>
      <c r="R2321">
        <v>10.0382</v>
      </c>
      <c r="S2321" t="s">
        <v>13638</v>
      </c>
      <c r="T2321" t="s">
        <v>13638</v>
      </c>
      <c r="U2321" s="17">
        <v>45546</v>
      </c>
      <c r="W2321">
        <v>10.0382</v>
      </c>
      <c r="Y2321">
        <v>10.012499999999999</v>
      </c>
      <c r="Z2321" s="7">
        <v>7.2539799099757829E-4</v>
      </c>
      <c r="AP2321">
        <f t="shared" si="36"/>
        <v>2320</v>
      </c>
    </row>
    <row r="2322" spans="1:42" x14ac:dyDescent="0.25">
      <c r="A2322" t="s">
        <v>45493</v>
      </c>
      <c r="N2322" t="s">
        <v>3</v>
      </c>
      <c r="O2322" t="s">
        <v>17473</v>
      </c>
      <c r="P2322" t="s">
        <v>17474</v>
      </c>
      <c r="Q2322" t="s">
        <v>17475</v>
      </c>
      <c r="R2322">
        <v>10.051500000000001</v>
      </c>
      <c r="S2322" t="s">
        <v>13638</v>
      </c>
      <c r="T2322" t="s">
        <v>13638</v>
      </c>
      <c r="U2322" s="17">
        <v>45546</v>
      </c>
      <c r="W2322">
        <v>10.051500000000001</v>
      </c>
      <c r="Y2322">
        <v>10.0382</v>
      </c>
      <c r="Z2322" s="7">
        <v>3.746551793613051E-4</v>
      </c>
      <c r="AP2322">
        <f t="shared" si="36"/>
        <v>2321</v>
      </c>
    </row>
    <row r="2323" spans="1:42" x14ac:dyDescent="0.25">
      <c r="N2323" t="s">
        <v>3</v>
      </c>
      <c r="O2323" t="s">
        <v>17476</v>
      </c>
      <c r="P2323" t="s">
        <v>13638</v>
      </c>
      <c r="Q2323" t="s">
        <v>17477</v>
      </c>
      <c r="R2323">
        <v>10.0077</v>
      </c>
      <c r="S2323" t="s">
        <v>13638</v>
      </c>
      <c r="T2323" t="s">
        <v>13638</v>
      </c>
      <c r="U2323" s="17">
        <v>45546</v>
      </c>
      <c r="W2323">
        <v>10.0077</v>
      </c>
      <c r="Y2323">
        <v>10.0077</v>
      </c>
      <c r="Z2323" s="7">
        <v>0</v>
      </c>
      <c r="AP2323">
        <f t="shared" si="36"/>
        <v>2322</v>
      </c>
    </row>
    <row r="2324" spans="1:42" x14ac:dyDescent="0.25">
      <c r="A2324" t="s">
        <v>42</v>
      </c>
      <c r="N2324" t="s">
        <v>3</v>
      </c>
      <c r="O2324" t="s">
        <v>17478</v>
      </c>
      <c r="P2324" t="s">
        <v>13638</v>
      </c>
      <c r="Q2324" t="s">
        <v>17479</v>
      </c>
      <c r="R2324">
        <v>10.014699999999999</v>
      </c>
      <c r="S2324" t="s">
        <v>13638</v>
      </c>
      <c r="T2324" t="s">
        <v>13638</v>
      </c>
      <c r="U2324" s="17">
        <v>45546</v>
      </c>
      <c r="W2324">
        <v>10.014699999999999</v>
      </c>
      <c r="Y2324">
        <v>10.0083</v>
      </c>
      <c r="Z2324" s="7">
        <v>1.8088135826044294E-4</v>
      </c>
      <c r="AP2324">
        <f t="shared" si="36"/>
        <v>2323</v>
      </c>
    </row>
    <row r="2325" spans="1:42" x14ac:dyDescent="0.25">
      <c r="A2325" t="s">
        <v>45494</v>
      </c>
      <c r="N2325" t="s">
        <v>3</v>
      </c>
      <c r="O2325" t="s">
        <v>17480</v>
      </c>
      <c r="P2325" t="s">
        <v>13638</v>
      </c>
      <c r="Q2325" t="s">
        <v>17481</v>
      </c>
      <c r="R2325">
        <v>10.0055</v>
      </c>
      <c r="S2325" t="s">
        <v>13638</v>
      </c>
      <c r="T2325" t="s">
        <v>13638</v>
      </c>
      <c r="U2325" s="17">
        <v>45546</v>
      </c>
      <c r="W2325">
        <v>10.0055</v>
      </c>
      <c r="Y2325">
        <v>10.0055</v>
      </c>
      <c r="Z2325" s="7">
        <v>0</v>
      </c>
      <c r="AP2325">
        <f t="shared" si="36"/>
        <v>2324</v>
      </c>
    </row>
    <row r="2326" spans="1:42" x14ac:dyDescent="0.25">
      <c r="A2326" t="s">
        <v>45495</v>
      </c>
      <c r="N2326" t="s">
        <v>3</v>
      </c>
      <c r="O2326" t="s">
        <v>17482</v>
      </c>
      <c r="P2326" t="s">
        <v>13638</v>
      </c>
      <c r="Q2326" t="s">
        <v>17483</v>
      </c>
      <c r="R2326">
        <v>10.0373</v>
      </c>
      <c r="S2326" t="s">
        <v>13638</v>
      </c>
      <c r="T2326" t="s">
        <v>13638</v>
      </c>
      <c r="U2326" s="17">
        <v>45546</v>
      </c>
      <c r="W2326">
        <v>10.0373</v>
      </c>
      <c r="Y2326">
        <v>10.012</v>
      </c>
      <c r="Z2326" s="7">
        <v>7.1415659912776874E-4</v>
      </c>
      <c r="AP2326">
        <f t="shared" si="36"/>
        <v>2325</v>
      </c>
    </row>
    <row r="2327" spans="1:42" x14ac:dyDescent="0.25">
      <c r="A2327" t="s">
        <v>45496</v>
      </c>
      <c r="N2327" t="s">
        <v>3</v>
      </c>
      <c r="O2327" t="s">
        <v>17484</v>
      </c>
      <c r="P2327" t="s">
        <v>17485</v>
      </c>
      <c r="Q2327" t="s">
        <v>17486</v>
      </c>
      <c r="R2327">
        <v>10.051</v>
      </c>
      <c r="S2327" t="s">
        <v>13638</v>
      </c>
      <c r="T2327" t="s">
        <v>13638</v>
      </c>
      <c r="U2327" s="17">
        <v>45546</v>
      </c>
      <c r="W2327">
        <v>10.051</v>
      </c>
      <c r="Y2327">
        <v>10.037800000000001</v>
      </c>
      <c r="Z2327" s="7">
        <v>3.7185475091305875E-4</v>
      </c>
      <c r="AP2327">
        <f t="shared" si="36"/>
        <v>2326</v>
      </c>
    </row>
    <row r="2328" spans="1:42" x14ac:dyDescent="0.25">
      <c r="A2328" t="s">
        <v>45497</v>
      </c>
      <c r="N2328" t="s">
        <v>3</v>
      </c>
      <c r="O2328" t="s">
        <v>17487</v>
      </c>
      <c r="P2328" t="s">
        <v>17488</v>
      </c>
      <c r="Q2328" t="s">
        <v>17489</v>
      </c>
      <c r="R2328">
        <v>10.1387</v>
      </c>
      <c r="S2328" t="s">
        <v>13638</v>
      </c>
      <c r="T2328" t="s">
        <v>13638</v>
      </c>
      <c r="U2328" s="17">
        <v>45546</v>
      </c>
      <c r="W2328">
        <v>10.1387</v>
      </c>
      <c r="Y2328">
        <v>10.060600000000001</v>
      </c>
      <c r="Z2328" s="7">
        <v>2.1886121920546842E-3</v>
      </c>
      <c r="AP2328">
        <f t="shared" si="36"/>
        <v>2327</v>
      </c>
    </row>
    <row r="2329" spans="1:42" x14ac:dyDescent="0.25">
      <c r="N2329" t="s">
        <v>3</v>
      </c>
      <c r="O2329" t="s">
        <v>17490</v>
      </c>
      <c r="P2329" t="s">
        <v>13638</v>
      </c>
      <c r="Q2329" t="s">
        <v>17491</v>
      </c>
      <c r="R2329">
        <v>10.021699999999999</v>
      </c>
      <c r="S2329" t="s">
        <v>13638</v>
      </c>
      <c r="T2329" t="s">
        <v>13638</v>
      </c>
      <c r="U2329" s="17">
        <v>45546</v>
      </c>
      <c r="W2329">
        <v>10.021699999999999</v>
      </c>
      <c r="Y2329">
        <v>10.0154</v>
      </c>
      <c r="Z2329" s="7">
        <v>1.7792972478503088E-4</v>
      </c>
      <c r="AP2329">
        <f t="shared" si="36"/>
        <v>2328</v>
      </c>
    </row>
    <row r="2330" spans="1:42" x14ac:dyDescent="0.25">
      <c r="A2330" t="s">
        <v>58</v>
      </c>
      <c r="N2330" t="s">
        <v>3</v>
      </c>
      <c r="O2330" t="s">
        <v>17492</v>
      </c>
      <c r="P2330" t="s">
        <v>13638</v>
      </c>
      <c r="Q2330" t="s">
        <v>17493</v>
      </c>
      <c r="R2330">
        <v>10.0129</v>
      </c>
      <c r="S2330" t="s">
        <v>13638</v>
      </c>
      <c r="T2330" t="s">
        <v>13638</v>
      </c>
      <c r="U2330" s="17">
        <v>45546</v>
      </c>
      <c r="W2330">
        <v>10.0129</v>
      </c>
      <c r="Y2330">
        <v>1001.29</v>
      </c>
      <c r="Z2330" s="7">
        <v>-1.1120669353544703</v>
      </c>
      <c r="AP2330">
        <f t="shared" si="36"/>
        <v>2329</v>
      </c>
    </row>
    <row r="2331" spans="1:42" x14ac:dyDescent="0.25">
      <c r="A2331" t="s">
        <v>45498</v>
      </c>
      <c r="N2331" t="s">
        <v>3</v>
      </c>
      <c r="O2331" t="s">
        <v>17494</v>
      </c>
      <c r="P2331" t="s">
        <v>17495</v>
      </c>
      <c r="Q2331" t="s">
        <v>17496</v>
      </c>
      <c r="R2331">
        <v>10.0342</v>
      </c>
      <c r="S2331" t="s">
        <v>13638</v>
      </c>
      <c r="T2331" t="s">
        <v>13638</v>
      </c>
      <c r="U2331" s="17">
        <v>45546</v>
      </c>
      <c r="W2331">
        <v>10.0342</v>
      </c>
      <c r="Y2331">
        <v>1002.1045</v>
      </c>
      <c r="Z2331" s="7">
        <v>-1.1117989300589293</v>
      </c>
      <c r="AP2331">
        <f t="shared" si="36"/>
        <v>2330</v>
      </c>
    </row>
    <row r="2332" spans="1:42" x14ac:dyDescent="0.25">
      <c r="A2332" t="s">
        <v>45499</v>
      </c>
      <c r="N2332" t="s">
        <v>3</v>
      </c>
      <c r="O2332" t="s">
        <v>17497</v>
      </c>
      <c r="P2332" t="s">
        <v>17498</v>
      </c>
      <c r="Q2332" t="s">
        <v>17499</v>
      </c>
      <c r="R2332">
        <v>10.0078</v>
      </c>
      <c r="S2332" t="s">
        <v>13638</v>
      </c>
      <c r="T2332" t="s">
        <v>13638</v>
      </c>
      <c r="U2332" s="17">
        <v>45546</v>
      </c>
      <c r="W2332">
        <v>10.0078</v>
      </c>
      <c r="Y2332">
        <v>1000.9876</v>
      </c>
      <c r="Z2332" s="7">
        <v>-1.1121093065570928</v>
      </c>
      <c r="AP2332">
        <f t="shared" si="36"/>
        <v>2331</v>
      </c>
    </row>
    <row r="2333" spans="1:42" x14ac:dyDescent="0.25">
      <c r="N2333" t="s">
        <v>3</v>
      </c>
      <c r="O2333" t="s">
        <v>17500</v>
      </c>
      <c r="P2333" t="s">
        <v>13638</v>
      </c>
      <c r="Q2333" t="s">
        <v>17501</v>
      </c>
      <c r="R2333">
        <v>10.0129</v>
      </c>
      <c r="S2333" t="s">
        <v>13638</v>
      </c>
      <c r="T2333" t="s">
        <v>13638</v>
      </c>
      <c r="U2333" s="17">
        <v>45546</v>
      </c>
      <c r="W2333">
        <v>10.0129</v>
      </c>
      <c r="Y2333">
        <v>1001.2902</v>
      </c>
      <c r="Z2333" s="7">
        <v>-1.1120669761582462</v>
      </c>
      <c r="AP2333">
        <f t="shared" si="36"/>
        <v>2332</v>
      </c>
    </row>
    <row r="2334" spans="1:42" x14ac:dyDescent="0.25">
      <c r="A2334" t="s">
        <v>16</v>
      </c>
      <c r="N2334" t="s">
        <v>3</v>
      </c>
      <c r="O2334" t="s">
        <v>17502</v>
      </c>
      <c r="P2334" t="s">
        <v>17503</v>
      </c>
      <c r="Q2334" t="s">
        <v>17504</v>
      </c>
      <c r="R2334">
        <v>10.0341</v>
      </c>
      <c r="S2334" t="s">
        <v>13638</v>
      </c>
      <c r="T2334" t="s">
        <v>13638</v>
      </c>
      <c r="U2334" s="17">
        <v>45546</v>
      </c>
      <c r="W2334">
        <v>10.0341</v>
      </c>
      <c r="Y2334">
        <v>1002.0887</v>
      </c>
      <c r="Z2334" s="7">
        <v>-1.1117977449130652</v>
      </c>
      <c r="AP2334">
        <f t="shared" si="36"/>
        <v>2333</v>
      </c>
    </row>
    <row r="2335" spans="1:42" x14ac:dyDescent="0.25">
      <c r="A2335" t="s">
        <v>45500</v>
      </c>
      <c r="N2335" t="s">
        <v>3</v>
      </c>
      <c r="O2335" t="s">
        <v>17505</v>
      </c>
      <c r="P2335" t="s">
        <v>17506</v>
      </c>
      <c r="Q2335" t="s">
        <v>17507</v>
      </c>
      <c r="R2335">
        <v>10.0082</v>
      </c>
      <c r="S2335" t="s">
        <v>13638</v>
      </c>
      <c r="T2335" t="s">
        <v>13638</v>
      </c>
      <c r="U2335" s="17">
        <v>45546</v>
      </c>
      <c r="W2335">
        <v>10.0082</v>
      </c>
      <c r="Y2335">
        <v>1001.0173</v>
      </c>
      <c r="Z2335" s="7">
        <v>-1.1121072029375445</v>
      </c>
      <c r="AP2335">
        <f t="shared" si="36"/>
        <v>2334</v>
      </c>
    </row>
    <row r="2336" spans="1:42" x14ac:dyDescent="0.25">
      <c r="A2336" t="s">
        <v>45501</v>
      </c>
      <c r="N2336" t="s">
        <v>3</v>
      </c>
      <c r="O2336" t="s">
        <v>17508</v>
      </c>
      <c r="P2336" t="s">
        <v>17509</v>
      </c>
      <c r="Q2336" t="s">
        <v>13638</v>
      </c>
      <c r="R2336">
        <v>27.174900000000001</v>
      </c>
      <c r="S2336" t="s">
        <v>13638</v>
      </c>
      <c r="T2336" t="s">
        <v>13638</v>
      </c>
      <c r="U2336" s="17">
        <v>45546</v>
      </c>
      <c r="W2336">
        <v>27.174900000000001</v>
      </c>
      <c r="Y2336">
        <v>2261.9315000000001</v>
      </c>
      <c r="Z2336" s="7">
        <v>-1.0743389905638892</v>
      </c>
      <c r="AP2336">
        <f t="shared" si="36"/>
        <v>2335</v>
      </c>
    </row>
    <row r="2337" spans="1:42" x14ac:dyDescent="0.25">
      <c r="A2337" t="s">
        <v>45502</v>
      </c>
      <c r="N2337" t="s">
        <v>3</v>
      </c>
      <c r="O2337" t="s">
        <v>17510</v>
      </c>
      <c r="P2337" t="s">
        <v>17511</v>
      </c>
      <c r="Q2337" t="s">
        <v>13638</v>
      </c>
      <c r="R2337">
        <v>26.945799999999998</v>
      </c>
      <c r="S2337" t="s">
        <v>13638</v>
      </c>
      <c r="T2337" t="s">
        <v>13638</v>
      </c>
      <c r="U2337" s="17">
        <v>45546</v>
      </c>
      <c r="W2337">
        <v>26.945799999999998</v>
      </c>
      <c r="Y2337">
        <v>2246.1325000000002</v>
      </c>
      <c r="Z2337" s="7">
        <v>-1.0746405160671064</v>
      </c>
      <c r="AP2337">
        <f t="shared" si="36"/>
        <v>2336</v>
      </c>
    </row>
    <row r="2338" spans="1:42" x14ac:dyDescent="0.25">
      <c r="A2338" t="s">
        <v>45503</v>
      </c>
      <c r="N2338" t="s">
        <v>3</v>
      </c>
      <c r="O2338" t="s">
        <v>17512</v>
      </c>
      <c r="P2338" t="s">
        <v>17513</v>
      </c>
      <c r="Q2338" t="s">
        <v>13638</v>
      </c>
      <c r="R2338">
        <v>10</v>
      </c>
      <c r="S2338" t="s">
        <v>13638</v>
      </c>
      <c r="T2338" t="s">
        <v>13638</v>
      </c>
      <c r="U2338" s="17">
        <v>45546</v>
      </c>
      <c r="W2338">
        <v>10</v>
      </c>
      <c r="Y2338">
        <v>1000</v>
      </c>
      <c r="Z2338" s="7">
        <v>-1.1120669353544703</v>
      </c>
      <c r="AP2338">
        <f t="shared" si="36"/>
        <v>2337</v>
      </c>
    </row>
    <row r="2339" spans="1:42" x14ac:dyDescent="0.25">
      <c r="N2339" t="s">
        <v>3</v>
      </c>
      <c r="O2339" t="s">
        <v>17514</v>
      </c>
      <c r="P2339" t="s">
        <v>17515</v>
      </c>
      <c r="Q2339" t="s">
        <v>13638</v>
      </c>
      <c r="R2339">
        <v>26.882300000000001</v>
      </c>
      <c r="S2339" t="s">
        <v>13638</v>
      </c>
      <c r="T2339" t="s">
        <v>13638</v>
      </c>
      <c r="U2339" s="17">
        <v>45546</v>
      </c>
      <c r="W2339">
        <v>26.882300000000001</v>
      </c>
      <c r="Y2339">
        <v>2250.5261</v>
      </c>
      <c r="Z2339" s="7">
        <v>-1.0755329757482315</v>
      </c>
      <c r="AP2339">
        <f t="shared" si="36"/>
        <v>2338</v>
      </c>
    </row>
    <row r="2340" spans="1:42" x14ac:dyDescent="0.25">
      <c r="A2340" t="s">
        <v>17</v>
      </c>
      <c r="N2340" t="s">
        <v>3</v>
      </c>
      <c r="O2340" t="s">
        <v>1404</v>
      </c>
      <c r="P2340" t="s">
        <v>13638</v>
      </c>
      <c r="Q2340" t="s">
        <v>17516</v>
      </c>
      <c r="R2340">
        <v>1528.74</v>
      </c>
      <c r="S2340" t="s">
        <v>13638</v>
      </c>
      <c r="T2340" t="s">
        <v>13638</v>
      </c>
      <c r="U2340" s="17">
        <v>45546</v>
      </c>
      <c r="W2340">
        <v>1528.74</v>
      </c>
      <c r="Y2340">
        <v>1528.74</v>
      </c>
      <c r="Z2340" s="7">
        <v>0</v>
      </c>
      <c r="AP2340">
        <f t="shared" si="36"/>
        <v>2339</v>
      </c>
    </row>
    <row r="2341" spans="1:42" x14ac:dyDescent="0.25">
      <c r="A2341" t="s">
        <v>45504</v>
      </c>
      <c r="N2341" t="s">
        <v>3</v>
      </c>
      <c r="O2341" t="s">
        <v>1403</v>
      </c>
      <c r="P2341" t="s">
        <v>13638</v>
      </c>
      <c r="Q2341" t="s">
        <v>17517</v>
      </c>
      <c r="R2341">
        <v>1528.74</v>
      </c>
      <c r="S2341" t="s">
        <v>13638</v>
      </c>
      <c r="T2341" t="s">
        <v>13638</v>
      </c>
      <c r="U2341" s="17">
        <v>45546</v>
      </c>
      <c r="W2341">
        <v>1528.74</v>
      </c>
      <c r="Y2341">
        <v>1528.74</v>
      </c>
      <c r="Z2341" s="7">
        <v>0</v>
      </c>
      <c r="AP2341">
        <f t="shared" si="36"/>
        <v>2340</v>
      </c>
    </row>
    <row r="2342" spans="1:42" x14ac:dyDescent="0.25">
      <c r="A2342" t="s">
        <v>45505</v>
      </c>
      <c r="N2342" t="s">
        <v>3</v>
      </c>
      <c r="O2342" t="s">
        <v>1402</v>
      </c>
      <c r="P2342" t="s">
        <v>17518</v>
      </c>
      <c r="Q2342" t="s">
        <v>17519</v>
      </c>
      <c r="R2342">
        <v>1591.8134</v>
      </c>
      <c r="S2342" t="s">
        <v>13638</v>
      </c>
      <c r="T2342" t="s">
        <v>13638</v>
      </c>
      <c r="U2342" s="17">
        <v>45546</v>
      </c>
      <c r="W2342">
        <v>1591.8134</v>
      </c>
      <c r="Y2342">
        <v>1589.0402999999999</v>
      </c>
      <c r="Z2342" s="7">
        <v>4.9338038405455364E-4</v>
      </c>
      <c r="AP2342">
        <f t="shared" si="36"/>
        <v>2341</v>
      </c>
    </row>
    <row r="2343" spans="1:42" x14ac:dyDescent="0.25">
      <c r="A2343" t="s">
        <v>45506</v>
      </c>
      <c r="N2343" t="s">
        <v>3</v>
      </c>
      <c r="O2343" t="s">
        <v>1401</v>
      </c>
      <c r="P2343" t="s">
        <v>17520</v>
      </c>
      <c r="Q2343" t="s">
        <v>17521</v>
      </c>
      <c r="R2343">
        <v>1020.1627999999999</v>
      </c>
      <c r="S2343" t="s">
        <v>13638</v>
      </c>
      <c r="T2343" t="s">
        <v>13638</v>
      </c>
      <c r="U2343" s="17">
        <v>45546</v>
      </c>
      <c r="W2343">
        <v>1020.1627999999999</v>
      </c>
      <c r="Y2343">
        <v>1011.2498000000001</v>
      </c>
      <c r="Z2343" s="7">
        <v>2.4836849049387766E-3</v>
      </c>
      <c r="AP2343">
        <f t="shared" si="36"/>
        <v>2342</v>
      </c>
    </row>
    <row r="2344" spans="1:42" x14ac:dyDescent="0.25">
      <c r="A2344" t="s">
        <v>45507</v>
      </c>
      <c r="N2344" t="s">
        <v>3</v>
      </c>
      <c r="O2344" t="s">
        <v>1400</v>
      </c>
      <c r="P2344" t="s">
        <v>13638</v>
      </c>
      <c r="Q2344" t="s">
        <v>17522</v>
      </c>
      <c r="R2344">
        <v>1531.7082</v>
      </c>
      <c r="S2344" t="s">
        <v>13638</v>
      </c>
      <c r="T2344" t="s">
        <v>13638</v>
      </c>
      <c r="U2344" s="17">
        <v>45546</v>
      </c>
      <c r="W2344">
        <v>1531.7082</v>
      </c>
      <c r="Y2344">
        <v>1530.7059999999999</v>
      </c>
      <c r="Z2344" s="7">
        <v>1.8519688918683386E-4</v>
      </c>
      <c r="AP2344">
        <f t="shared" si="36"/>
        <v>2343</v>
      </c>
    </row>
    <row r="2345" spans="1:42" x14ac:dyDescent="0.25">
      <c r="N2345" t="s">
        <v>3</v>
      </c>
      <c r="O2345" t="s">
        <v>1399</v>
      </c>
      <c r="P2345" t="s">
        <v>17523</v>
      </c>
      <c r="Q2345" t="s">
        <v>13638</v>
      </c>
      <c r="R2345">
        <v>6101.0151999999998</v>
      </c>
      <c r="S2345" t="s">
        <v>13638</v>
      </c>
      <c r="T2345" t="s">
        <v>13638</v>
      </c>
      <c r="U2345" s="17">
        <v>45546</v>
      </c>
      <c r="W2345">
        <v>6101.0151999999998</v>
      </c>
      <c r="Y2345">
        <v>5062.7743</v>
      </c>
      <c r="Z2345" s="7">
        <v>5.3130623014232548E-2</v>
      </c>
      <c r="AP2345">
        <f t="shared" si="36"/>
        <v>2344</v>
      </c>
    </row>
    <row r="2346" spans="1:42" x14ac:dyDescent="0.25">
      <c r="A2346" t="s">
        <v>55</v>
      </c>
      <c r="N2346" t="s">
        <v>3</v>
      </c>
      <c r="O2346" t="s">
        <v>1398</v>
      </c>
      <c r="P2346" t="s">
        <v>17524</v>
      </c>
      <c r="Q2346" t="s">
        <v>17525</v>
      </c>
      <c r="R2346">
        <v>1588.4034999999999</v>
      </c>
      <c r="S2346" t="s">
        <v>13638</v>
      </c>
      <c r="T2346" t="s">
        <v>13638</v>
      </c>
      <c r="U2346" s="17">
        <v>45546</v>
      </c>
      <c r="W2346">
        <v>1588.4034999999999</v>
      </c>
      <c r="Y2346">
        <v>1585.6545000000001</v>
      </c>
      <c r="Z2346" s="7">
        <v>4.9013954873355914E-4</v>
      </c>
      <c r="AP2346">
        <f t="shared" si="36"/>
        <v>2345</v>
      </c>
    </row>
    <row r="2347" spans="1:42" x14ac:dyDescent="0.25">
      <c r="A2347" t="s">
        <v>45508</v>
      </c>
      <c r="N2347" t="s">
        <v>3</v>
      </c>
      <c r="O2347" t="s">
        <v>1397</v>
      </c>
      <c r="P2347" t="s">
        <v>17526</v>
      </c>
      <c r="Q2347" t="s">
        <v>17527</v>
      </c>
      <c r="R2347">
        <v>1018.3973</v>
      </c>
      <c r="S2347" t="s">
        <v>13638</v>
      </c>
      <c r="T2347" t="s">
        <v>13638</v>
      </c>
      <c r="U2347" s="17">
        <v>45546</v>
      </c>
      <c r="W2347">
        <v>1018.3973</v>
      </c>
      <c r="Y2347">
        <v>1009.159</v>
      </c>
      <c r="Z2347" s="7">
        <v>2.5792609109815956E-3</v>
      </c>
      <c r="AP2347">
        <f t="shared" si="36"/>
        <v>2346</v>
      </c>
    </row>
    <row r="2348" spans="1:42" x14ac:dyDescent="0.25">
      <c r="A2348" t="s">
        <v>45509</v>
      </c>
      <c r="N2348" t="s">
        <v>3</v>
      </c>
      <c r="O2348" t="s">
        <v>1396</v>
      </c>
      <c r="P2348" t="s">
        <v>17528</v>
      </c>
      <c r="Q2348" t="s">
        <v>13638</v>
      </c>
      <c r="R2348">
        <v>5365.4957999999997</v>
      </c>
      <c r="S2348" t="s">
        <v>13638</v>
      </c>
      <c r="T2348" t="s">
        <v>13638</v>
      </c>
      <c r="U2348" s="17">
        <v>45546</v>
      </c>
      <c r="W2348">
        <v>5365.4957999999997</v>
      </c>
      <c r="Y2348">
        <v>4559.6815999999999</v>
      </c>
      <c r="Z2348" s="7">
        <v>4.6311497115259392E-2</v>
      </c>
      <c r="AP2348">
        <f t="shared" si="36"/>
        <v>2347</v>
      </c>
    </row>
    <row r="2349" spans="1:42" x14ac:dyDescent="0.25">
      <c r="N2349" t="s">
        <v>3</v>
      </c>
      <c r="O2349" t="s">
        <v>1395</v>
      </c>
      <c r="P2349" t="s">
        <v>13638</v>
      </c>
      <c r="Q2349" t="s">
        <v>17529</v>
      </c>
      <c r="R2349">
        <v>1524.28</v>
      </c>
      <c r="S2349" t="s">
        <v>13638</v>
      </c>
      <c r="T2349" t="s">
        <v>13638</v>
      </c>
      <c r="U2349" s="17">
        <v>45546</v>
      </c>
      <c r="W2349">
        <v>1524.28</v>
      </c>
      <c r="Y2349">
        <v>1524.28</v>
      </c>
      <c r="Z2349" s="7">
        <v>0</v>
      </c>
      <c r="AP2349">
        <f t="shared" si="36"/>
        <v>2348</v>
      </c>
    </row>
    <row r="2350" spans="1:42" x14ac:dyDescent="0.25">
      <c r="A2350" t="s">
        <v>2</v>
      </c>
      <c r="N2350" t="s">
        <v>3</v>
      </c>
      <c r="O2350" t="s">
        <v>1394</v>
      </c>
      <c r="P2350" t="s">
        <v>17530</v>
      </c>
      <c r="Q2350" t="s">
        <v>17531</v>
      </c>
      <c r="R2350">
        <v>1329.9409000000001</v>
      </c>
      <c r="S2350" t="s">
        <v>13638</v>
      </c>
      <c r="T2350" t="s">
        <v>13638</v>
      </c>
      <c r="U2350" s="17">
        <v>45546</v>
      </c>
      <c r="W2350">
        <v>1329.9409000000001</v>
      </c>
      <c r="Y2350">
        <v>1327.6957</v>
      </c>
      <c r="Z2350" s="7">
        <v>4.7809989005020981E-4</v>
      </c>
      <c r="AP2350">
        <f t="shared" si="36"/>
        <v>2349</v>
      </c>
    </row>
    <row r="2351" spans="1:42" x14ac:dyDescent="0.25">
      <c r="A2351" t="s">
        <v>45510</v>
      </c>
      <c r="N2351" t="s">
        <v>3</v>
      </c>
      <c r="O2351" t="s">
        <v>1393</v>
      </c>
      <c r="P2351" t="s">
        <v>17532</v>
      </c>
      <c r="Q2351" t="s">
        <v>17533</v>
      </c>
      <c r="R2351">
        <v>1231.2421999999999</v>
      </c>
      <c r="S2351" t="s">
        <v>13638</v>
      </c>
      <c r="T2351" t="s">
        <v>13638</v>
      </c>
      <c r="U2351" s="17">
        <v>45546</v>
      </c>
      <c r="W2351">
        <v>1231.2421999999999</v>
      </c>
      <c r="Y2351">
        <v>1220.4106999999999</v>
      </c>
      <c r="Z2351" s="7">
        <v>2.5009288011199615E-3</v>
      </c>
      <c r="AP2351">
        <f t="shared" si="36"/>
        <v>2350</v>
      </c>
    </row>
    <row r="2352" spans="1:42" x14ac:dyDescent="0.25">
      <c r="A2352" t="s">
        <v>45511</v>
      </c>
      <c r="N2352" t="s">
        <v>3</v>
      </c>
      <c r="O2352" t="s">
        <v>1392</v>
      </c>
      <c r="P2352" t="s">
        <v>13638</v>
      </c>
      <c r="Q2352" t="s">
        <v>17534</v>
      </c>
      <c r="R2352">
        <v>1035.0119999999999</v>
      </c>
      <c r="S2352" t="s">
        <v>13638</v>
      </c>
      <c r="T2352" t="s">
        <v>13638</v>
      </c>
      <c r="U2352" s="17">
        <v>45546</v>
      </c>
      <c r="W2352">
        <v>1035.0119999999999</v>
      </c>
      <c r="Y2352">
        <v>1034.3779</v>
      </c>
      <c r="Z2352" s="7">
        <v>1.7340355819772668E-4</v>
      </c>
      <c r="AP2352">
        <f t="shared" si="36"/>
        <v>2351</v>
      </c>
    </row>
    <row r="2353" spans="1:42" x14ac:dyDescent="0.25">
      <c r="A2353" t="s">
        <v>45512</v>
      </c>
      <c r="N2353" t="s">
        <v>3</v>
      </c>
      <c r="O2353" t="s">
        <v>1391</v>
      </c>
      <c r="P2353" t="s">
        <v>13638</v>
      </c>
      <c r="Q2353" t="s">
        <v>17535</v>
      </c>
      <c r="R2353">
        <v>1531.6809000000001</v>
      </c>
      <c r="S2353" t="s">
        <v>13638</v>
      </c>
      <c r="T2353" t="s">
        <v>13638</v>
      </c>
      <c r="U2353" s="17">
        <v>45546</v>
      </c>
      <c r="W2353">
        <v>1531.6809000000001</v>
      </c>
      <c r="Y2353">
        <v>1530.6895999999999</v>
      </c>
      <c r="Z2353" s="7">
        <v>1.8318524217963983E-4</v>
      </c>
      <c r="AP2353">
        <f t="shared" si="36"/>
        <v>2352</v>
      </c>
    </row>
    <row r="2354" spans="1:42" x14ac:dyDescent="0.25">
      <c r="A2354" t="s">
        <v>45513</v>
      </c>
      <c r="N2354" t="s">
        <v>3</v>
      </c>
      <c r="O2354" t="s">
        <v>1390</v>
      </c>
      <c r="P2354" t="s">
        <v>17536</v>
      </c>
      <c r="Q2354" t="s">
        <v>13638</v>
      </c>
      <c r="R2354">
        <v>6029.8967000000002</v>
      </c>
      <c r="S2354" t="s">
        <v>13638</v>
      </c>
      <c r="T2354" t="s">
        <v>13638</v>
      </c>
      <c r="U2354" s="17">
        <v>45546</v>
      </c>
      <c r="W2354">
        <v>6029.8967000000002</v>
      </c>
      <c r="Y2354">
        <v>5026.1007</v>
      </c>
      <c r="Z2354" s="7">
        <v>5.1853510592710705E-2</v>
      </c>
      <c r="AP2354">
        <f t="shared" si="36"/>
        <v>2353</v>
      </c>
    </row>
    <row r="2355" spans="1:42" x14ac:dyDescent="0.25">
      <c r="N2355" t="s">
        <v>3</v>
      </c>
      <c r="O2355" t="s">
        <v>1269</v>
      </c>
      <c r="P2355" t="s">
        <v>13638</v>
      </c>
      <c r="Q2355" t="s">
        <v>17537</v>
      </c>
      <c r="R2355">
        <v>100.304</v>
      </c>
      <c r="S2355" t="s">
        <v>13638</v>
      </c>
      <c r="T2355" t="s">
        <v>13638</v>
      </c>
      <c r="U2355" s="17">
        <v>45546</v>
      </c>
      <c r="W2355">
        <v>100.304</v>
      </c>
      <c r="Y2355">
        <v>100.304</v>
      </c>
      <c r="Z2355" s="7">
        <v>0</v>
      </c>
      <c r="AP2355">
        <f t="shared" si="36"/>
        <v>2354</v>
      </c>
    </row>
    <row r="2356" spans="1:42" x14ac:dyDescent="0.25">
      <c r="A2356" t="s">
        <v>59</v>
      </c>
      <c r="N2356" t="s">
        <v>3</v>
      </c>
      <c r="O2356" t="s">
        <v>1268</v>
      </c>
      <c r="P2356" t="s">
        <v>17538</v>
      </c>
      <c r="Q2356" t="s">
        <v>13638</v>
      </c>
      <c r="R2356">
        <v>115.8725</v>
      </c>
      <c r="S2356" t="s">
        <v>13638</v>
      </c>
      <c r="T2356" t="s">
        <v>13638</v>
      </c>
      <c r="U2356" s="17">
        <v>45546</v>
      </c>
      <c r="W2356">
        <v>115.8725</v>
      </c>
      <c r="Y2356">
        <v>104.7407</v>
      </c>
      <c r="Z2356" s="7">
        <v>2.868061002399358E-2</v>
      </c>
      <c r="AP2356">
        <f t="shared" si="36"/>
        <v>2355</v>
      </c>
    </row>
    <row r="2357" spans="1:42" x14ac:dyDescent="0.25">
      <c r="A2357" t="s">
        <v>45514</v>
      </c>
      <c r="N2357" t="s">
        <v>3</v>
      </c>
      <c r="O2357" t="s">
        <v>1267</v>
      </c>
      <c r="P2357" t="s">
        <v>17539</v>
      </c>
      <c r="Q2357" t="s">
        <v>13638</v>
      </c>
      <c r="R2357">
        <v>325.12040000000002</v>
      </c>
      <c r="S2357" t="s">
        <v>13638</v>
      </c>
      <c r="T2357" t="s">
        <v>13638</v>
      </c>
      <c r="U2357" s="17">
        <v>45546</v>
      </c>
      <c r="W2357">
        <v>325.12040000000002</v>
      </c>
      <c r="Y2357">
        <v>269.72190000000001</v>
      </c>
      <c r="Z2357" s="7">
        <v>5.3206192358116411E-2</v>
      </c>
      <c r="AP2357">
        <f t="shared" si="36"/>
        <v>2356</v>
      </c>
    </row>
    <row r="2358" spans="1:42" x14ac:dyDescent="0.25">
      <c r="A2358" t="s">
        <v>45515</v>
      </c>
      <c r="N2358" t="s">
        <v>3</v>
      </c>
      <c r="O2358" t="s">
        <v>1266</v>
      </c>
      <c r="P2358" t="s">
        <v>17540</v>
      </c>
      <c r="Q2358" t="s">
        <v>17541</v>
      </c>
      <c r="R2358">
        <v>116.54040000000001</v>
      </c>
      <c r="S2358" t="s">
        <v>13638</v>
      </c>
      <c r="T2358" t="s">
        <v>13638</v>
      </c>
      <c r="U2358" s="17">
        <v>45546</v>
      </c>
      <c r="W2358">
        <v>116.54040000000001</v>
      </c>
      <c r="Y2358">
        <v>107.72920000000001</v>
      </c>
      <c r="Z2358" s="7">
        <v>2.2306403064542124E-2</v>
      </c>
      <c r="AP2358">
        <f t="shared" si="36"/>
        <v>2357</v>
      </c>
    </row>
    <row r="2359" spans="1:42" x14ac:dyDescent="0.25">
      <c r="A2359" t="s">
        <v>45516</v>
      </c>
      <c r="N2359" t="s">
        <v>3</v>
      </c>
      <c r="O2359" t="s">
        <v>1265</v>
      </c>
      <c r="P2359" t="s">
        <v>17542</v>
      </c>
      <c r="Q2359" t="s">
        <v>17543</v>
      </c>
      <c r="R2359">
        <v>100.59690000000001</v>
      </c>
      <c r="S2359" t="s">
        <v>13638</v>
      </c>
      <c r="T2359" t="s">
        <v>13638</v>
      </c>
      <c r="U2359" s="17">
        <v>45546</v>
      </c>
      <c r="W2359">
        <v>100.59690000000001</v>
      </c>
      <c r="Y2359">
        <v>100.5329</v>
      </c>
      <c r="Z2359" s="7">
        <v>1.8007212601034439E-4</v>
      </c>
      <c r="AP2359">
        <f t="shared" si="36"/>
        <v>2358</v>
      </c>
    </row>
    <row r="2360" spans="1:42" x14ac:dyDescent="0.25">
      <c r="A2360" t="s">
        <v>45517</v>
      </c>
      <c r="N2360" t="s">
        <v>3</v>
      </c>
      <c r="O2360" t="s">
        <v>1264</v>
      </c>
      <c r="P2360" t="s">
        <v>17544</v>
      </c>
      <c r="Q2360" t="s">
        <v>13638</v>
      </c>
      <c r="R2360">
        <v>321.52370000000002</v>
      </c>
      <c r="S2360" t="s">
        <v>13638</v>
      </c>
      <c r="T2360" t="s">
        <v>13638</v>
      </c>
      <c r="U2360" s="17">
        <v>45546</v>
      </c>
      <c r="W2360">
        <v>321.52370000000002</v>
      </c>
      <c r="Y2360">
        <v>267.85019999999997</v>
      </c>
      <c r="Z2360" s="7">
        <v>5.2013439605456568E-2</v>
      </c>
      <c r="AP2360">
        <f t="shared" si="36"/>
        <v>2359</v>
      </c>
    </row>
    <row r="2361" spans="1:42" x14ac:dyDescent="0.25">
      <c r="N2361" t="s">
        <v>3</v>
      </c>
      <c r="O2361" t="s">
        <v>1263</v>
      </c>
      <c r="P2361" t="s">
        <v>17545</v>
      </c>
      <c r="Q2361" t="s">
        <v>13638</v>
      </c>
      <c r="R2361">
        <v>117.0241</v>
      </c>
      <c r="S2361" t="s">
        <v>13638</v>
      </c>
      <c r="T2361" t="s">
        <v>13638</v>
      </c>
      <c r="U2361" s="17">
        <v>45546</v>
      </c>
      <c r="W2361">
        <v>117.0241</v>
      </c>
      <c r="Y2361">
        <v>108.49079999999999</v>
      </c>
      <c r="Z2361" s="7">
        <v>2.1480571754514344E-2</v>
      </c>
      <c r="AP2361">
        <f t="shared" si="36"/>
        <v>2360</v>
      </c>
    </row>
    <row r="2362" spans="1:42" x14ac:dyDescent="0.25">
      <c r="A2362" t="s">
        <v>18</v>
      </c>
      <c r="N2362" t="s">
        <v>3</v>
      </c>
      <c r="O2362" t="s">
        <v>1262</v>
      </c>
      <c r="P2362" t="s">
        <v>17546</v>
      </c>
      <c r="Q2362" t="s">
        <v>13638</v>
      </c>
      <c r="R2362">
        <v>100.5949</v>
      </c>
      <c r="S2362" t="s">
        <v>13638</v>
      </c>
      <c r="T2362" t="s">
        <v>13638</v>
      </c>
      <c r="U2362" s="17">
        <v>45546</v>
      </c>
      <c r="W2362">
        <v>100.5949</v>
      </c>
      <c r="Y2362">
        <v>100.5321</v>
      </c>
      <c r="Z2362" s="7">
        <v>1.7669815878651463E-4</v>
      </c>
      <c r="AP2362">
        <f t="shared" si="36"/>
        <v>2361</v>
      </c>
    </row>
    <row r="2363" spans="1:42" x14ac:dyDescent="0.25">
      <c r="A2363" t="s">
        <v>45518</v>
      </c>
      <c r="N2363" t="s">
        <v>3</v>
      </c>
      <c r="O2363" t="s">
        <v>17547</v>
      </c>
      <c r="P2363" t="s">
        <v>13638</v>
      </c>
      <c r="Q2363" t="s">
        <v>17548</v>
      </c>
      <c r="R2363">
        <v>1000.5405</v>
      </c>
      <c r="S2363" t="s">
        <v>13638</v>
      </c>
      <c r="T2363" t="s">
        <v>13638</v>
      </c>
      <c r="U2363" s="17">
        <v>45546</v>
      </c>
      <c r="W2363">
        <v>1000.5405</v>
      </c>
      <c r="Y2363">
        <v>1000.5404</v>
      </c>
      <c r="Z2363" s="7">
        <v>2.8279290020805092E-8</v>
      </c>
      <c r="AP2363">
        <f t="shared" si="36"/>
        <v>2362</v>
      </c>
    </row>
    <row r="2364" spans="1:42" x14ac:dyDescent="0.25">
      <c r="A2364" t="s">
        <v>45519</v>
      </c>
      <c r="N2364" t="s">
        <v>3</v>
      </c>
      <c r="O2364" t="s">
        <v>17549</v>
      </c>
      <c r="P2364" t="s">
        <v>17550</v>
      </c>
      <c r="Q2364" t="s">
        <v>13638</v>
      </c>
      <c r="R2364">
        <v>1383.3496</v>
      </c>
      <c r="S2364" t="s">
        <v>13638</v>
      </c>
      <c r="T2364" t="s">
        <v>13638</v>
      </c>
      <c r="U2364" s="17">
        <v>45546</v>
      </c>
      <c r="W2364">
        <v>1383.3496</v>
      </c>
      <c r="Y2364">
        <v>1159.7442000000001</v>
      </c>
      <c r="Z2364" s="7">
        <v>5.0198063394678805E-2</v>
      </c>
      <c r="AP2364">
        <f t="shared" si="36"/>
        <v>2363</v>
      </c>
    </row>
    <row r="2365" spans="1:42" x14ac:dyDescent="0.25">
      <c r="A2365" t="s">
        <v>45520</v>
      </c>
      <c r="N2365" t="s">
        <v>3</v>
      </c>
      <c r="O2365" t="s">
        <v>17551</v>
      </c>
      <c r="P2365" t="s">
        <v>17552</v>
      </c>
      <c r="Q2365" t="s">
        <v>17553</v>
      </c>
      <c r="R2365">
        <v>1005.873</v>
      </c>
      <c r="S2365" t="s">
        <v>13638</v>
      </c>
      <c r="T2365" t="s">
        <v>13638</v>
      </c>
      <c r="U2365" s="17">
        <v>45546</v>
      </c>
      <c r="W2365">
        <v>1005.873</v>
      </c>
      <c r="Y2365">
        <v>1003.6124</v>
      </c>
      <c r="Z2365" s="7">
        <v>6.3665882151919817E-4</v>
      </c>
      <c r="AP2365">
        <f t="shared" si="36"/>
        <v>2364</v>
      </c>
    </row>
    <row r="2366" spans="1:42" x14ac:dyDescent="0.25">
      <c r="A2366" t="s">
        <v>45521</v>
      </c>
      <c r="N2366" t="s">
        <v>3</v>
      </c>
      <c r="O2366" t="s">
        <v>17554</v>
      </c>
      <c r="P2366" t="s">
        <v>13638</v>
      </c>
      <c r="Q2366" t="s">
        <v>17555</v>
      </c>
      <c r="R2366">
        <v>1001.3511999999999</v>
      </c>
      <c r="S2366" t="s">
        <v>13638</v>
      </c>
      <c r="T2366" t="s">
        <v>13638</v>
      </c>
      <c r="U2366" s="17">
        <v>45546</v>
      </c>
      <c r="W2366">
        <v>1001.3511999999999</v>
      </c>
      <c r="Y2366">
        <v>1001</v>
      </c>
      <c r="Z2366" s="7">
        <v>9.9255092242067633E-5</v>
      </c>
      <c r="AP2366">
        <f t="shared" si="36"/>
        <v>2365</v>
      </c>
    </row>
    <row r="2367" spans="1:42" x14ac:dyDescent="0.25">
      <c r="A2367" t="s">
        <v>45522</v>
      </c>
      <c r="N2367" t="s">
        <v>3</v>
      </c>
      <c r="O2367" t="s">
        <v>17556</v>
      </c>
      <c r="P2367" t="s">
        <v>13638</v>
      </c>
      <c r="Q2367" t="s">
        <v>17557</v>
      </c>
      <c r="R2367">
        <v>1000.5404</v>
      </c>
      <c r="S2367" t="s">
        <v>13638</v>
      </c>
      <c r="T2367" t="s">
        <v>13638</v>
      </c>
      <c r="U2367" s="17">
        <v>45546</v>
      </c>
      <c r="W2367">
        <v>1000.5404</v>
      </c>
      <c r="Y2367">
        <v>1000.5404</v>
      </c>
      <c r="Z2367" s="7">
        <v>0</v>
      </c>
      <c r="AP2367">
        <f t="shared" si="36"/>
        <v>2366</v>
      </c>
    </row>
    <row r="2368" spans="1:42" x14ac:dyDescent="0.25">
      <c r="A2368" t="s">
        <v>45523</v>
      </c>
      <c r="N2368" t="s">
        <v>3</v>
      </c>
      <c r="O2368" t="s">
        <v>17558</v>
      </c>
      <c r="P2368" t="s">
        <v>17559</v>
      </c>
      <c r="Q2368" t="s">
        <v>13638</v>
      </c>
      <c r="R2368">
        <v>1374.4926</v>
      </c>
      <c r="S2368" t="s">
        <v>13638</v>
      </c>
      <c r="T2368" t="s">
        <v>13638</v>
      </c>
      <c r="U2368" s="17">
        <v>45546</v>
      </c>
      <c r="W2368">
        <v>1374.4926</v>
      </c>
      <c r="Y2368">
        <v>1156.0555999999999</v>
      </c>
      <c r="Z2368" s="7">
        <v>4.9270619157415041E-2</v>
      </c>
      <c r="AP2368">
        <f t="shared" si="36"/>
        <v>2367</v>
      </c>
    </row>
    <row r="2369" spans="1:42" x14ac:dyDescent="0.25">
      <c r="A2369" t="s">
        <v>45524</v>
      </c>
      <c r="N2369" t="s">
        <v>3</v>
      </c>
      <c r="O2369" t="s">
        <v>17560</v>
      </c>
      <c r="P2369" t="s">
        <v>17561</v>
      </c>
      <c r="Q2369" t="s">
        <v>17562</v>
      </c>
      <c r="R2369">
        <v>1005.828</v>
      </c>
      <c r="S2369" t="s">
        <v>13638</v>
      </c>
      <c r="T2369" t="s">
        <v>13638</v>
      </c>
      <c r="U2369" s="17">
        <v>45546</v>
      </c>
      <c r="W2369">
        <v>1005.828</v>
      </c>
      <c r="Y2369">
        <v>1003.593</v>
      </c>
      <c r="Z2369" s="7">
        <v>6.2946862667345727E-4</v>
      </c>
      <c r="AP2369">
        <f t="shared" si="36"/>
        <v>2368</v>
      </c>
    </row>
    <row r="2370" spans="1:42" x14ac:dyDescent="0.25">
      <c r="A2370" t="s">
        <v>45525</v>
      </c>
      <c r="N2370" t="s">
        <v>3</v>
      </c>
      <c r="O2370" t="s">
        <v>17563</v>
      </c>
      <c r="P2370" t="s">
        <v>13638</v>
      </c>
      <c r="Q2370" t="s">
        <v>17564</v>
      </c>
      <c r="R2370">
        <v>1001.3446</v>
      </c>
      <c r="S2370" t="s">
        <v>13638</v>
      </c>
      <c r="T2370" t="s">
        <v>13638</v>
      </c>
      <c r="U2370" s="17">
        <v>45546</v>
      </c>
      <c r="W2370">
        <v>1001.3446</v>
      </c>
      <c r="Y2370">
        <v>1001</v>
      </c>
      <c r="Z2370" s="7">
        <v>9.7390118277473903E-5</v>
      </c>
      <c r="AP2370">
        <f t="shared" si="36"/>
        <v>2369</v>
      </c>
    </row>
    <row r="2371" spans="1:42" x14ac:dyDescent="0.25">
      <c r="N2371" t="s">
        <v>3</v>
      </c>
      <c r="O2371" t="s">
        <v>17565</v>
      </c>
      <c r="P2371" t="s">
        <v>17566</v>
      </c>
      <c r="Q2371" t="s">
        <v>13638</v>
      </c>
      <c r="R2371">
        <v>40.061500000000002</v>
      </c>
      <c r="S2371" t="s">
        <v>13638</v>
      </c>
      <c r="T2371" t="s">
        <v>13638</v>
      </c>
      <c r="U2371" s="17">
        <v>45546</v>
      </c>
      <c r="W2371">
        <v>40.061500000000002</v>
      </c>
      <c r="Y2371">
        <v>33.200699999999998</v>
      </c>
      <c r="Z2371" s="7">
        <v>5.3504572088123759E-2</v>
      </c>
      <c r="AP2371">
        <f t="shared" si="36"/>
        <v>2370</v>
      </c>
    </row>
    <row r="2372" spans="1:42" x14ac:dyDescent="0.25">
      <c r="A2372" t="s">
        <v>19</v>
      </c>
      <c r="N2372" t="s">
        <v>3</v>
      </c>
      <c r="O2372" t="s">
        <v>17567</v>
      </c>
      <c r="P2372" t="s">
        <v>17568</v>
      </c>
      <c r="Q2372" t="s">
        <v>13638</v>
      </c>
      <c r="R2372">
        <v>39.122300000000003</v>
      </c>
      <c r="S2372" t="s">
        <v>13638</v>
      </c>
      <c r="T2372" t="s">
        <v>13638</v>
      </c>
      <c r="U2372" s="17">
        <v>45546</v>
      </c>
      <c r="W2372">
        <v>39.122300000000003</v>
      </c>
      <c r="Y2372">
        <v>32.700400000000002</v>
      </c>
      <c r="Z2372" s="7">
        <v>5.105678052332685E-2</v>
      </c>
      <c r="AP2372">
        <f t="shared" ref="AP2372:AP2435" si="37">AP2371+1</f>
        <v>2371</v>
      </c>
    </row>
    <row r="2373" spans="1:42" x14ac:dyDescent="0.25">
      <c r="A2373" t="s">
        <v>45526</v>
      </c>
      <c r="N2373" t="s">
        <v>3</v>
      </c>
      <c r="O2373" t="s">
        <v>17569</v>
      </c>
      <c r="P2373" t="s">
        <v>17570</v>
      </c>
      <c r="Q2373" t="s">
        <v>17571</v>
      </c>
      <c r="R2373">
        <v>15.6632</v>
      </c>
      <c r="S2373" t="s">
        <v>13638</v>
      </c>
      <c r="T2373" t="s">
        <v>13638</v>
      </c>
      <c r="U2373" s="17">
        <v>45546</v>
      </c>
      <c r="W2373">
        <v>15.6632</v>
      </c>
      <c r="Y2373">
        <v>15.5252</v>
      </c>
      <c r="Z2373" s="7">
        <v>2.5047126682649079E-3</v>
      </c>
      <c r="AP2373">
        <f t="shared" si="37"/>
        <v>2372</v>
      </c>
    </row>
    <row r="2374" spans="1:42" x14ac:dyDescent="0.25">
      <c r="A2374" t="s">
        <v>45527</v>
      </c>
      <c r="N2374" t="s">
        <v>3</v>
      </c>
      <c r="O2374" t="s">
        <v>17572</v>
      </c>
      <c r="P2374" t="s">
        <v>17573</v>
      </c>
      <c r="Q2374" t="s">
        <v>17574</v>
      </c>
      <c r="R2374">
        <v>15.1881</v>
      </c>
      <c r="S2374" t="s">
        <v>13638</v>
      </c>
      <c r="T2374" t="s">
        <v>13638</v>
      </c>
      <c r="U2374" s="17">
        <v>45546</v>
      </c>
      <c r="W2374">
        <v>15.1881</v>
      </c>
      <c r="Y2374">
        <v>15.2126</v>
      </c>
      <c r="Z2374" s="7">
        <v>-4.5602745188766391E-4</v>
      </c>
      <c r="AP2374">
        <f t="shared" si="37"/>
        <v>2373</v>
      </c>
    </row>
    <row r="2375" spans="1:42" x14ac:dyDescent="0.25">
      <c r="A2375" t="s">
        <v>45528</v>
      </c>
      <c r="N2375" t="s">
        <v>3</v>
      </c>
      <c r="O2375" t="s">
        <v>17575</v>
      </c>
      <c r="P2375" t="s">
        <v>17576</v>
      </c>
      <c r="Q2375" t="s">
        <v>17577</v>
      </c>
      <c r="R2375">
        <v>14.3743</v>
      </c>
      <c r="S2375" t="s">
        <v>13638</v>
      </c>
      <c r="T2375" t="s">
        <v>13638</v>
      </c>
      <c r="U2375" s="17">
        <v>45546</v>
      </c>
      <c r="W2375">
        <v>14.3743</v>
      </c>
      <c r="Y2375">
        <v>14.277699999999999</v>
      </c>
      <c r="Z2375" s="7">
        <v>1.9083611097450159E-3</v>
      </c>
      <c r="AP2375">
        <f t="shared" si="37"/>
        <v>2374</v>
      </c>
    </row>
    <row r="2376" spans="1:42" x14ac:dyDescent="0.25">
      <c r="A2376" t="s">
        <v>45529</v>
      </c>
      <c r="N2376" t="s">
        <v>3</v>
      </c>
      <c r="O2376" t="s">
        <v>17578</v>
      </c>
      <c r="P2376" t="s">
        <v>17579</v>
      </c>
      <c r="Q2376" t="s">
        <v>17580</v>
      </c>
      <c r="R2376">
        <v>13.5427</v>
      </c>
      <c r="S2376" t="s">
        <v>13638</v>
      </c>
      <c r="T2376" t="s">
        <v>13638</v>
      </c>
      <c r="U2376" s="17">
        <v>45546</v>
      </c>
      <c r="W2376">
        <v>13.5427</v>
      </c>
      <c r="Y2376">
        <v>13.692</v>
      </c>
      <c r="Z2376" s="7">
        <v>-3.1010324640252662E-3</v>
      </c>
      <c r="AP2376">
        <f t="shared" si="37"/>
        <v>2375</v>
      </c>
    </row>
    <row r="2377" spans="1:42" x14ac:dyDescent="0.25">
      <c r="N2377" t="s">
        <v>3</v>
      </c>
      <c r="O2377" t="s">
        <v>17581</v>
      </c>
      <c r="P2377" t="s">
        <v>13638</v>
      </c>
      <c r="Q2377" t="s">
        <v>17582</v>
      </c>
      <c r="R2377">
        <v>13.2637</v>
      </c>
      <c r="S2377" t="s">
        <v>13638</v>
      </c>
      <c r="T2377" t="s">
        <v>13638</v>
      </c>
      <c r="U2377" s="17">
        <v>45546</v>
      </c>
      <c r="W2377">
        <v>13.2637</v>
      </c>
      <c r="Y2377">
        <v>13.6806</v>
      </c>
      <c r="Z2377" s="7">
        <v>-8.7469676877542923E-3</v>
      </c>
      <c r="AP2377">
        <f t="shared" si="37"/>
        <v>2376</v>
      </c>
    </row>
    <row r="2378" spans="1:42" x14ac:dyDescent="0.25">
      <c r="A2378" t="s">
        <v>20</v>
      </c>
      <c r="N2378" t="s">
        <v>3</v>
      </c>
      <c r="O2378" t="s">
        <v>17583</v>
      </c>
      <c r="P2378" t="s">
        <v>13638</v>
      </c>
      <c r="Q2378" t="s">
        <v>17584</v>
      </c>
      <c r="R2378">
        <v>12.842599999999999</v>
      </c>
      <c r="S2378" t="s">
        <v>13638</v>
      </c>
      <c r="T2378" t="s">
        <v>13638</v>
      </c>
      <c r="U2378" s="17">
        <v>45546</v>
      </c>
      <c r="W2378">
        <v>12.842599999999999</v>
      </c>
      <c r="Y2378">
        <v>13.404500000000001</v>
      </c>
      <c r="Z2378" s="7">
        <v>-1.2098168129009768E-2</v>
      </c>
      <c r="AP2378">
        <f t="shared" si="37"/>
        <v>2377</v>
      </c>
    </row>
    <row r="2379" spans="1:42" x14ac:dyDescent="0.25">
      <c r="A2379" t="s">
        <v>45530</v>
      </c>
      <c r="N2379" t="s">
        <v>3</v>
      </c>
      <c r="O2379" t="s">
        <v>17585</v>
      </c>
      <c r="P2379" t="s">
        <v>13638</v>
      </c>
      <c r="Q2379" t="s">
        <v>13638</v>
      </c>
      <c r="R2379">
        <v>12.4588</v>
      </c>
      <c r="S2379" t="s">
        <v>13638</v>
      </c>
      <c r="T2379" t="s">
        <v>13638</v>
      </c>
      <c r="U2379" s="17">
        <v>45546</v>
      </c>
      <c r="W2379">
        <v>12.4588</v>
      </c>
      <c r="Y2379">
        <v>10.3504</v>
      </c>
      <c r="Z2379" s="7">
        <v>5.2804213424154867E-2</v>
      </c>
      <c r="AP2379">
        <f t="shared" si="37"/>
        <v>2378</v>
      </c>
    </row>
    <row r="2380" spans="1:42" x14ac:dyDescent="0.25">
      <c r="A2380" t="s">
        <v>45531</v>
      </c>
      <c r="N2380" t="s">
        <v>3</v>
      </c>
      <c r="O2380" t="s">
        <v>17586</v>
      </c>
      <c r="P2380" t="s">
        <v>13638</v>
      </c>
      <c r="Q2380" t="s">
        <v>13638</v>
      </c>
      <c r="R2380">
        <v>12.4587</v>
      </c>
      <c r="S2380" t="s">
        <v>13638</v>
      </c>
      <c r="T2380" t="s">
        <v>13638</v>
      </c>
      <c r="U2380" s="17">
        <v>45546</v>
      </c>
      <c r="W2380">
        <v>12.4587</v>
      </c>
      <c r="Y2380">
        <v>10.351000000000001</v>
      </c>
      <c r="Z2380" s="7">
        <v>5.2785294367791558E-2</v>
      </c>
      <c r="AP2380">
        <f t="shared" si="37"/>
        <v>2379</v>
      </c>
    </row>
    <row r="2381" spans="1:42" x14ac:dyDescent="0.25">
      <c r="A2381" t="s">
        <v>45532</v>
      </c>
      <c r="N2381" t="s">
        <v>3</v>
      </c>
      <c r="O2381" t="s">
        <v>17587</v>
      </c>
      <c r="P2381" t="s">
        <v>13638</v>
      </c>
      <c r="Q2381" t="s">
        <v>13638</v>
      </c>
      <c r="R2381">
        <v>12.4588</v>
      </c>
      <c r="S2381" t="s">
        <v>13638</v>
      </c>
      <c r="T2381" t="s">
        <v>13638</v>
      </c>
      <c r="U2381" s="17">
        <v>45546</v>
      </c>
      <c r="W2381">
        <v>12.4588</v>
      </c>
      <c r="Y2381">
        <v>10.3504</v>
      </c>
      <c r="Z2381" s="7">
        <v>5.2804213424154867E-2</v>
      </c>
      <c r="AP2381">
        <f t="shared" si="37"/>
        <v>2380</v>
      </c>
    </row>
    <row r="2382" spans="1:42" x14ac:dyDescent="0.25">
      <c r="A2382" t="s">
        <v>45533</v>
      </c>
      <c r="N2382" t="s">
        <v>3</v>
      </c>
      <c r="O2382" t="s">
        <v>17588</v>
      </c>
      <c r="P2382" t="s">
        <v>13638</v>
      </c>
      <c r="Q2382" t="s">
        <v>13638</v>
      </c>
      <c r="R2382">
        <v>12.499599999999999</v>
      </c>
      <c r="S2382" t="s">
        <v>13638</v>
      </c>
      <c r="T2382" t="s">
        <v>13638</v>
      </c>
      <c r="U2382" s="17">
        <v>45546</v>
      </c>
      <c r="W2382">
        <v>12.499599999999999</v>
      </c>
      <c r="Y2382">
        <v>10.351800000000001</v>
      </c>
      <c r="Z2382" s="7">
        <v>5.3702826054093933E-2</v>
      </c>
      <c r="AP2382">
        <f t="shared" si="37"/>
        <v>2381</v>
      </c>
    </row>
    <row r="2383" spans="1:42" x14ac:dyDescent="0.25">
      <c r="N2383" t="s">
        <v>3</v>
      </c>
      <c r="O2383" t="s">
        <v>1124</v>
      </c>
      <c r="P2383" t="s">
        <v>13638</v>
      </c>
      <c r="Q2383" t="s">
        <v>17589</v>
      </c>
      <c r="R2383">
        <v>10.0085</v>
      </c>
      <c r="S2383" t="s">
        <v>13638</v>
      </c>
      <c r="T2383" t="s">
        <v>13638</v>
      </c>
      <c r="U2383" s="17">
        <v>45546</v>
      </c>
      <c r="W2383">
        <v>10.0085</v>
      </c>
      <c r="Y2383">
        <v>10.006</v>
      </c>
      <c r="Z2383" s="7">
        <v>7.0685812268322934E-5</v>
      </c>
      <c r="AP2383">
        <f t="shared" si="37"/>
        <v>2382</v>
      </c>
    </row>
    <row r="2384" spans="1:42" x14ac:dyDescent="0.25">
      <c r="A2384" t="s">
        <v>21</v>
      </c>
      <c r="N2384" t="s">
        <v>3</v>
      </c>
      <c r="O2384" t="s">
        <v>1123</v>
      </c>
      <c r="P2384" t="s">
        <v>17590</v>
      </c>
      <c r="Q2384" t="s">
        <v>13638</v>
      </c>
      <c r="R2384">
        <v>33.423400000000001</v>
      </c>
      <c r="S2384" t="s">
        <v>13638</v>
      </c>
      <c r="T2384" t="s">
        <v>13638</v>
      </c>
      <c r="U2384" s="17">
        <v>45546</v>
      </c>
      <c r="W2384">
        <v>33.423400000000001</v>
      </c>
      <c r="Y2384">
        <v>27.945799999999998</v>
      </c>
      <c r="Z2384" s="7">
        <v>5.0966231389903527E-2</v>
      </c>
      <c r="AP2384">
        <f t="shared" si="37"/>
        <v>2383</v>
      </c>
    </row>
    <row r="2385" spans="1:42" x14ac:dyDescent="0.25">
      <c r="A2385" t="s">
        <v>45534</v>
      </c>
      <c r="N2385" t="s">
        <v>3</v>
      </c>
      <c r="O2385" t="s">
        <v>1122</v>
      </c>
      <c r="P2385" t="s">
        <v>17591</v>
      </c>
      <c r="Q2385" t="s">
        <v>17592</v>
      </c>
      <c r="R2385">
        <v>10.0383</v>
      </c>
      <c r="S2385" t="s">
        <v>13638</v>
      </c>
      <c r="T2385" t="s">
        <v>13638</v>
      </c>
      <c r="U2385" s="17">
        <v>45546</v>
      </c>
      <c r="W2385">
        <v>10.0383</v>
      </c>
      <c r="Y2385">
        <v>10.019600000000001</v>
      </c>
      <c r="Z2385" s="7">
        <v>5.2761612675933378E-4</v>
      </c>
      <c r="AP2385">
        <f t="shared" si="37"/>
        <v>2384</v>
      </c>
    </row>
    <row r="2386" spans="1:42" x14ac:dyDescent="0.25">
      <c r="A2386" t="s">
        <v>45535</v>
      </c>
      <c r="N2386" t="s">
        <v>3</v>
      </c>
      <c r="O2386" t="s">
        <v>1121</v>
      </c>
      <c r="P2386" t="s">
        <v>13638</v>
      </c>
      <c r="Q2386" t="s">
        <v>17593</v>
      </c>
      <c r="R2386">
        <v>10.0002</v>
      </c>
      <c r="S2386" t="s">
        <v>13638</v>
      </c>
      <c r="T2386" t="s">
        <v>13638</v>
      </c>
      <c r="U2386" s="17">
        <v>45546</v>
      </c>
      <c r="W2386">
        <v>10.0002</v>
      </c>
      <c r="Y2386">
        <v>10.000999999999999</v>
      </c>
      <c r="Z2386" s="7">
        <v>-2.2634236830132437E-5</v>
      </c>
      <c r="AP2386">
        <f t="shared" si="37"/>
        <v>2385</v>
      </c>
    </row>
    <row r="2387" spans="1:42" x14ac:dyDescent="0.25">
      <c r="A2387" t="s">
        <v>45536</v>
      </c>
      <c r="N2387" t="s">
        <v>3</v>
      </c>
      <c r="O2387" t="s">
        <v>1120</v>
      </c>
      <c r="P2387" t="s">
        <v>17594</v>
      </c>
      <c r="Q2387" t="s">
        <v>13638</v>
      </c>
      <c r="R2387">
        <v>33.2166</v>
      </c>
      <c r="S2387" t="s">
        <v>13638</v>
      </c>
      <c r="T2387" t="s">
        <v>13638</v>
      </c>
      <c r="U2387" s="17">
        <v>45546</v>
      </c>
      <c r="W2387">
        <v>33.2166</v>
      </c>
      <c r="Y2387">
        <v>27.863700000000001</v>
      </c>
      <c r="Z2387" s="7">
        <v>5.0030937223735528E-2</v>
      </c>
      <c r="AP2387">
        <f t="shared" si="37"/>
        <v>2386</v>
      </c>
    </row>
    <row r="2388" spans="1:42" x14ac:dyDescent="0.25">
      <c r="A2388" t="s">
        <v>45537</v>
      </c>
      <c r="N2388" t="s">
        <v>3</v>
      </c>
      <c r="O2388" t="s">
        <v>1119</v>
      </c>
      <c r="P2388" t="s">
        <v>17595</v>
      </c>
      <c r="Q2388" t="s">
        <v>17596</v>
      </c>
      <c r="R2388">
        <v>10.035399999999999</v>
      </c>
      <c r="S2388" t="s">
        <v>13638</v>
      </c>
      <c r="T2388" t="s">
        <v>13638</v>
      </c>
      <c r="U2388" s="17">
        <v>45546</v>
      </c>
      <c r="W2388">
        <v>10.035399999999999</v>
      </c>
      <c r="Y2388">
        <v>10.0161</v>
      </c>
      <c r="Z2388" s="7">
        <v>5.4471996815141921E-4</v>
      </c>
      <c r="AP2388">
        <f t="shared" si="37"/>
        <v>2387</v>
      </c>
    </row>
    <row r="2389" spans="1:42" x14ac:dyDescent="0.25">
      <c r="N2389" t="s">
        <v>3</v>
      </c>
      <c r="O2389" t="s">
        <v>17597</v>
      </c>
      <c r="P2389" t="s">
        <v>13638</v>
      </c>
      <c r="Q2389" t="s">
        <v>13638</v>
      </c>
      <c r="R2389">
        <v>10</v>
      </c>
      <c r="S2389" t="s">
        <v>13638</v>
      </c>
      <c r="T2389" t="s">
        <v>13638</v>
      </c>
      <c r="U2389" s="17">
        <v>45546</v>
      </c>
      <c r="W2389">
        <v>10</v>
      </c>
      <c r="Y2389">
        <v>0</v>
      </c>
      <c r="Z2389" s="7">
        <v>0</v>
      </c>
      <c r="AP2389">
        <f t="shared" si="37"/>
        <v>2388</v>
      </c>
    </row>
    <row r="2390" spans="1:42" x14ac:dyDescent="0.25">
      <c r="A2390" t="s">
        <v>22</v>
      </c>
      <c r="N2390" t="s">
        <v>3</v>
      </c>
      <c r="O2390" t="s">
        <v>17598</v>
      </c>
      <c r="P2390" t="s">
        <v>13638</v>
      </c>
      <c r="Q2390" t="s">
        <v>13638</v>
      </c>
      <c r="R2390">
        <v>10.508699999999999</v>
      </c>
      <c r="S2390" t="s">
        <v>13638</v>
      </c>
      <c r="T2390" t="s">
        <v>13638</v>
      </c>
      <c r="U2390" s="17">
        <v>45546</v>
      </c>
      <c r="W2390">
        <v>10.508699999999999</v>
      </c>
      <c r="Y2390">
        <v>0</v>
      </c>
      <c r="Z2390" s="7">
        <v>0</v>
      </c>
      <c r="AP2390">
        <f t="shared" si="37"/>
        <v>2389</v>
      </c>
    </row>
    <row r="2391" spans="1:42" x14ac:dyDescent="0.25">
      <c r="A2391" t="s">
        <v>45538</v>
      </c>
      <c r="N2391" t="s">
        <v>3</v>
      </c>
      <c r="O2391" t="s">
        <v>17599</v>
      </c>
      <c r="P2391" t="s">
        <v>13638</v>
      </c>
      <c r="Q2391" t="s">
        <v>13638</v>
      </c>
      <c r="R2391">
        <v>10</v>
      </c>
      <c r="S2391" t="s">
        <v>13638</v>
      </c>
      <c r="T2391" t="s">
        <v>13638</v>
      </c>
      <c r="U2391" s="17">
        <v>45546</v>
      </c>
      <c r="W2391">
        <v>10</v>
      </c>
      <c r="Y2391">
        <v>0</v>
      </c>
      <c r="Z2391" s="7">
        <v>0</v>
      </c>
      <c r="AP2391">
        <f t="shared" si="37"/>
        <v>2390</v>
      </c>
    </row>
    <row r="2392" spans="1:42" x14ac:dyDescent="0.25">
      <c r="A2392" t="s">
        <v>45539</v>
      </c>
      <c r="N2392" t="s">
        <v>3</v>
      </c>
      <c r="O2392" t="s">
        <v>17600</v>
      </c>
      <c r="P2392" t="s">
        <v>13638</v>
      </c>
      <c r="Q2392" t="s">
        <v>13638</v>
      </c>
      <c r="R2392">
        <v>10.1065</v>
      </c>
      <c r="S2392" t="s">
        <v>13638</v>
      </c>
      <c r="T2392" t="s">
        <v>13638</v>
      </c>
      <c r="U2392" s="17">
        <v>45546</v>
      </c>
      <c r="W2392">
        <v>10.1065</v>
      </c>
      <c r="Y2392">
        <v>0</v>
      </c>
      <c r="Z2392" s="7">
        <v>0</v>
      </c>
      <c r="AP2392">
        <f t="shared" si="37"/>
        <v>2391</v>
      </c>
    </row>
    <row r="2393" spans="1:42" x14ac:dyDescent="0.25">
      <c r="A2393" t="s">
        <v>45540</v>
      </c>
      <c r="N2393" t="s">
        <v>3</v>
      </c>
      <c r="O2393" t="s">
        <v>800</v>
      </c>
      <c r="P2393" t="s">
        <v>17601</v>
      </c>
      <c r="Q2393" t="s">
        <v>17602</v>
      </c>
      <c r="R2393">
        <v>1273.8902</v>
      </c>
      <c r="S2393" t="s">
        <v>13638</v>
      </c>
      <c r="T2393" t="s">
        <v>13638</v>
      </c>
      <c r="U2393" s="17">
        <v>45546</v>
      </c>
      <c r="W2393">
        <v>1273.8902</v>
      </c>
      <c r="Y2393">
        <v>1058.2628</v>
      </c>
      <c r="Z2393" s="7">
        <v>5.2817010358372052E-2</v>
      </c>
      <c r="AP2393">
        <f t="shared" si="37"/>
        <v>2392</v>
      </c>
    </row>
    <row r="2394" spans="1:42" x14ac:dyDescent="0.25">
      <c r="A2394" t="s">
        <v>45541</v>
      </c>
      <c r="N2394" t="s">
        <v>3</v>
      </c>
      <c r="O2394" t="s">
        <v>799</v>
      </c>
      <c r="P2394" t="s">
        <v>13638</v>
      </c>
      <c r="Q2394" t="s">
        <v>17603</v>
      </c>
      <c r="R2394">
        <v>1144.0483999999999</v>
      </c>
      <c r="S2394" t="s">
        <v>13638</v>
      </c>
      <c r="T2394" t="s">
        <v>13638</v>
      </c>
      <c r="U2394" s="17">
        <v>45546</v>
      </c>
      <c r="W2394">
        <v>1144.0483999999999</v>
      </c>
      <c r="Y2394">
        <v>1045.7519</v>
      </c>
      <c r="Z2394" s="7">
        <v>2.549994782411602E-2</v>
      </c>
      <c r="AP2394">
        <f t="shared" si="37"/>
        <v>2393</v>
      </c>
    </row>
    <row r="2395" spans="1:42" x14ac:dyDescent="0.25">
      <c r="N2395" t="s">
        <v>3</v>
      </c>
      <c r="O2395" t="s">
        <v>798</v>
      </c>
      <c r="P2395" t="s">
        <v>17604</v>
      </c>
      <c r="Q2395" t="s">
        <v>17605</v>
      </c>
      <c r="R2395">
        <v>1332.3393000000001</v>
      </c>
      <c r="S2395" t="s">
        <v>13638</v>
      </c>
      <c r="T2395" t="s">
        <v>13638</v>
      </c>
      <c r="U2395" s="17">
        <v>45546</v>
      </c>
      <c r="W2395">
        <v>1332.3393000000001</v>
      </c>
      <c r="Y2395">
        <v>1106.8362</v>
      </c>
      <c r="Z2395" s="7">
        <v>5.2812401006097076E-2</v>
      </c>
      <c r="AP2395">
        <f t="shared" si="37"/>
        <v>2394</v>
      </c>
    </row>
    <row r="2396" spans="1:42" x14ac:dyDescent="0.25">
      <c r="A2396" t="s">
        <v>38</v>
      </c>
      <c r="N2396" t="s">
        <v>3</v>
      </c>
      <c r="O2396" t="s">
        <v>797</v>
      </c>
      <c r="P2396" t="s">
        <v>17606</v>
      </c>
      <c r="Q2396" t="s">
        <v>13638</v>
      </c>
      <c r="R2396">
        <v>3901.0556000000001</v>
      </c>
      <c r="S2396" t="s">
        <v>13638</v>
      </c>
      <c r="T2396" t="s">
        <v>13638</v>
      </c>
      <c r="U2396" s="17">
        <v>45546</v>
      </c>
      <c r="W2396">
        <v>3901.0556000000001</v>
      </c>
      <c r="Y2396">
        <v>3240.7329</v>
      </c>
      <c r="Z2396" s="7">
        <v>5.2817297855747292E-2</v>
      </c>
      <c r="AP2396">
        <f t="shared" si="37"/>
        <v>2395</v>
      </c>
    </row>
    <row r="2397" spans="1:42" x14ac:dyDescent="0.25">
      <c r="A2397" t="s">
        <v>45542</v>
      </c>
      <c r="N2397" t="s">
        <v>3</v>
      </c>
      <c r="O2397" t="s">
        <v>796</v>
      </c>
      <c r="P2397" t="s">
        <v>17607</v>
      </c>
      <c r="Q2397" t="s">
        <v>13638</v>
      </c>
      <c r="R2397">
        <v>3901.0055000000002</v>
      </c>
      <c r="S2397" t="s">
        <v>13638</v>
      </c>
      <c r="T2397" t="s">
        <v>13638</v>
      </c>
      <c r="U2397" s="17">
        <v>45546</v>
      </c>
      <c r="W2397">
        <v>3901.0055000000002</v>
      </c>
      <c r="Y2397">
        <v>3252.0554999999999</v>
      </c>
      <c r="Z2397" s="7">
        <v>5.181386569941715E-2</v>
      </c>
      <c r="AP2397">
        <f t="shared" si="37"/>
        <v>2396</v>
      </c>
    </row>
    <row r="2398" spans="1:42" x14ac:dyDescent="0.25">
      <c r="A2398" t="s">
        <v>45543</v>
      </c>
      <c r="N2398" t="s">
        <v>3</v>
      </c>
      <c r="O2398" t="s">
        <v>795</v>
      </c>
      <c r="P2398" t="s">
        <v>13638</v>
      </c>
      <c r="Q2398" t="s">
        <v>17608</v>
      </c>
      <c r="R2398">
        <v>1253.2362000000001</v>
      </c>
      <c r="S2398" t="s">
        <v>13638</v>
      </c>
      <c r="T2398" t="s">
        <v>13638</v>
      </c>
      <c r="U2398" s="17">
        <v>45546</v>
      </c>
      <c r="W2398">
        <v>1253.2362000000001</v>
      </c>
      <c r="Y2398">
        <v>1044.7636</v>
      </c>
      <c r="Z2398" s="7">
        <v>5.181141332665895E-2</v>
      </c>
      <c r="AP2398">
        <f t="shared" si="37"/>
        <v>2397</v>
      </c>
    </row>
    <row r="2399" spans="1:42" x14ac:dyDescent="0.25">
      <c r="A2399" t="s">
        <v>45544</v>
      </c>
      <c r="N2399" t="s">
        <v>3</v>
      </c>
      <c r="O2399" t="s">
        <v>793</v>
      </c>
      <c r="P2399" t="s">
        <v>13638</v>
      </c>
      <c r="Q2399" t="s">
        <v>17609</v>
      </c>
      <c r="R2399">
        <v>1140.7391</v>
      </c>
      <c r="S2399" t="s">
        <v>13638</v>
      </c>
      <c r="T2399" t="s">
        <v>13638</v>
      </c>
      <c r="U2399" s="17">
        <v>45546</v>
      </c>
      <c r="W2399">
        <v>1140.7391</v>
      </c>
      <c r="Y2399">
        <v>1044.7583</v>
      </c>
      <c r="Z2399" s="7">
        <v>2.4945797165808692E-2</v>
      </c>
      <c r="AP2399">
        <f t="shared" si="37"/>
        <v>2398</v>
      </c>
    </row>
    <row r="2400" spans="1:42" x14ac:dyDescent="0.25">
      <c r="A2400" t="s">
        <v>45545</v>
      </c>
      <c r="N2400" t="s">
        <v>3</v>
      </c>
      <c r="O2400" t="s">
        <v>792</v>
      </c>
      <c r="P2400" t="s">
        <v>17610</v>
      </c>
      <c r="Q2400" t="s">
        <v>17611</v>
      </c>
      <c r="R2400">
        <v>1268.2379000000001</v>
      </c>
      <c r="S2400" t="s">
        <v>13638</v>
      </c>
      <c r="T2400" t="s">
        <v>13638</v>
      </c>
      <c r="U2400" s="17">
        <v>45546</v>
      </c>
      <c r="W2400">
        <v>1268.2379000000001</v>
      </c>
      <c r="Y2400">
        <v>1057.2728999999999</v>
      </c>
      <c r="Z2400" s="7">
        <v>5.1810574592003E-2</v>
      </c>
      <c r="AP2400">
        <f t="shared" si="37"/>
        <v>2399</v>
      </c>
    </row>
    <row r="2401" spans="1:42" x14ac:dyDescent="0.25">
      <c r="N2401" t="s">
        <v>3</v>
      </c>
      <c r="O2401" t="s">
        <v>791</v>
      </c>
      <c r="P2401" t="s">
        <v>17612</v>
      </c>
      <c r="Q2401" t="s">
        <v>17613</v>
      </c>
      <c r="R2401">
        <v>1326.4322</v>
      </c>
      <c r="S2401" t="s">
        <v>13638</v>
      </c>
      <c r="T2401" t="s">
        <v>13638</v>
      </c>
      <c r="U2401" s="17">
        <v>45546</v>
      </c>
      <c r="W2401">
        <v>1326.4322</v>
      </c>
      <c r="Y2401">
        <v>1105.7846999999999</v>
      </c>
      <c r="Z2401" s="7">
        <v>5.1811137220391323E-2</v>
      </c>
      <c r="AP2401">
        <f t="shared" si="37"/>
        <v>2400</v>
      </c>
    </row>
    <row r="2402" spans="1:42" x14ac:dyDescent="0.25">
      <c r="A2402" t="s">
        <v>60</v>
      </c>
      <c r="N2402" t="s">
        <v>3</v>
      </c>
      <c r="O2402" t="s">
        <v>790</v>
      </c>
      <c r="P2402" t="s">
        <v>17614</v>
      </c>
      <c r="Q2402" t="s">
        <v>13638</v>
      </c>
      <c r="R2402">
        <v>3864.4558999999999</v>
      </c>
      <c r="S2402" t="s">
        <v>13638</v>
      </c>
      <c r="T2402" t="s">
        <v>13638</v>
      </c>
      <c r="U2402" s="17">
        <v>45546</v>
      </c>
      <c r="W2402">
        <v>3864.4558999999999</v>
      </c>
      <c r="Y2402">
        <v>3221.6190000000001</v>
      </c>
      <c r="Z2402" s="7">
        <v>5.1810938041206178E-2</v>
      </c>
      <c r="AP2402">
        <f t="shared" si="37"/>
        <v>2401</v>
      </c>
    </row>
    <row r="2403" spans="1:42" x14ac:dyDescent="0.25">
      <c r="A2403" t="s">
        <v>45546</v>
      </c>
      <c r="N2403" t="s">
        <v>3</v>
      </c>
      <c r="O2403" t="s">
        <v>17615</v>
      </c>
      <c r="P2403" t="s">
        <v>13638</v>
      </c>
      <c r="Q2403" t="s">
        <v>17616</v>
      </c>
      <c r="R2403">
        <v>1120.954</v>
      </c>
      <c r="S2403" t="s">
        <v>13638</v>
      </c>
      <c r="T2403" t="s">
        <v>13638</v>
      </c>
      <c r="U2403" s="17">
        <v>45546</v>
      </c>
      <c r="W2403">
        <v>1120.954</v>
      </c>
      <c r="Y2403">
        <v>0</v>
      </c>
      <c r="Z2403" s="7">
        <v>0</v>
      </c>
      <c r="AP2403">
        <f t="shared" si="37"/>
        <v>2402</v>
      </c>
    </row>
    <row r="2404" spans="1:42" x14ac:dyDescent="0.25">
      <c r="N2404" t="s">
        <v>3</v>
      </c>
      <c r="O2404" t="s">
        <v>17617</v>
      </c>
      <c r="P2404" t="s">
        <v>13638</v>
      </c>
      <c r="Q2404" t="s">
        <v>17618</v>
      </c>
      <c r="R2404">
        <v>1206.7529999999999</v>
      </c>
      <c r="S2404" t="s">
        <v>13638</v>
      </c>
      <c r="T2404" t="s">
        <v>13638</v>
      </c>
      <c r="U2404" s="17">
        <v>45546</v>
      </c>
      <c r="W2404">
        <v>1206.7529999999999</v>
      </c>
      <c r="Y2404">
        <v>0</v>
      </c>
      <c r="Z2404" s="7">
        <v>0</v>
      </c>
      <c r="AP2404">
        <f t="shared" si="37"/>
        <v>2403</v>
      </c>
    </row>
    <row r="2405" spans="1:42" x14ac:dyDescent="0.25">
      <c r="A2405" t="s">
        <v>1</v>
      </c>
      <c r="N2405" t="s">
        <v>3</v>
      </c>
      <c r="O2405" t="s">
        <v>17619</v>
      </c>
      <c r="P2405" t="s">
        <v>13638</v>
      </c>
      <c r="Q2405" t="s">
        <v>17620</v>
      </c>
      <c r="R2405">
        <v>1000.6367</v>
      </c>
      <c r="S2405" t="s">
        <v>13638</v>
      </c>
      <c r="T2405" t="s">
        <v>13638</v>
      </c>
      <c r="U2405" s="17">
        <v>45546</v>
      </c>
      <c r="W2405">
        <v>1000.6367</v>
      </c>
      <c r="Y2405">
        <v>0</v>
      </c>
      <c r="Z2405" s="7">
        <v>0</v>
      </c>
      <c r="AP2405">
        <f t="shared" si="37"/>
        <v>2404</v>
      </c>
    </row>
    <row r="2406" spans="1:42" x14ac:dyDescent="0.25">
      <c r="N2406" t="s">
        <v>3</v>
      </c>
      <c r="O2406" t="s">
        <v>17621</v>
      </c>
      <c r="P2406" t="s">
        <v>13638</v>
      </c>
      <c r="Q2406" t="s">
        <v>17622</v>
      </c>
      <c r="R2406">
        <v>1000.8893</v>
      </c>
      <c r="S2406" t="s">
        <v>13638</v>
      </c>
      <c r="T2406" t="s">
        <v>13638</v>
      </c>
      <c r="U2406" s="17">
        <v>45546</v>
      </c>
      <c r="W2406">
        <v>1000.8893</v>
      </c>
      <c r="Y2406">
        <v>0</v>
      </c>
      <c r="Z2406" s="7">
        <v>0</v>
      </c>
      <c r="AP2406">
        <f t="shared" si="37"/>
        <v>2405</v>
      </c>
    </row>
    <row r="2407" spans="1:42" x14ac:dyDescent="0.25">
      <c r="N2407" t="s">
        <v>3</v>
      </c>
      <c r="O2407" t="s">
        <v>17623</v>
      </c>
      <c r="P2407" t="s">
        <v>17624</v>
      </c>
      <c r="Q2407" t="s">
        <v>13638</v>
      </c>
      <c r="R2407">
        <v>2201.9625999999998</v>
      </c>
      <c r="S2407" t="s">
        <v>13638</v>
      </c>
      <c r="T2407" t="s">
        <v>13638</v>
      </c>
      <c r="U2407" s="17">
        <v>45546</v>
      </c>
      <c r="W2407">
        <v>2201.9625999999998</v>
      </c>
      <c r="Y2407">
        <v>0</v>
      </c>
      <c r="Z2407" s="7">
        <v>0</v>
      </c>
      <c r="AP2407">
        <f t="shared" si="37"/>
        <v>2406</v>
      </c>
    </row>
    <row r="2408" spans="1:42" x14ac:dyDescent="0.25">
      <c r="A2408" t="s">
        <v>4</v>
      </c>
      <c r="N2408" t="s">
        <v>3</v>
      </c>
      <c r="O2408" t="s">
        <v>17625</v>
      </c>
      <c r="P2408" t="s">
        <v>17626</v>
      </c>
      <c r="Q2408" t="s">
        <v>17627</v>
      </c>
      <c r="R2408">
        <v>1028.9907000000001</v>
      </c>
      <c r="S2408" t="s">
        <v>13638</v>
      </c>
      <c r="T2408" t="s">
        <v>13638</v>
      </c>
      <c r="U2408" s="17">
        <v>45546</v>
      </c>
      <c r="W2408">
        <v>1028.9907000000001</v>
      </c>
      <c r="Y2408">
        <v>0</v>
      </c>
      <c r="Z2408" s="7">
        <v>0</v>
      </c>
      <c r="AP2408">
        <f t="shared" si="37"/>
        <v>2407</v>
      </c>
    </row>
    <row r="2409" spans="1:42" x14ac:dyDescent="0.25">
      <c r="A2409" t="s">
        <v>45547</v>
      </c>
      <c r="N2409" t="s">
        <v>3</v>
      </c>
      <c r="O2409" t="s">
        <v>17628</v>
      </c>
      <c r="P2409" t="s">
        <v>17629</v>
      </c>
      <c r="Q2409" t="s">
        <v>17630</v>
      </c>
      <c r="R2409">
        <v>1029.1704</v>
      </c>
      <c r="S2409" t="s">
        <v>13638</v>
      </c>
      <c r="T2409" t="s">
        <v>13638</v>
      </c>
      <c r="U2409" s="17">
        <v>45546</v>
      </c>
      <c r="W2409">
        <v>1029.1704</v>
      </c>
      <c r="Y2409">
        <v>0</v>
      </c>
      <c r="Z2409" s="7">
        <v>0</v>
      </c>
      <c r="AP2409">
        <f t="shared" si="37"/>
        <v>2408</v>
      </c>
    </row>
    <row r="2410" spans="1:42" x14ac:dyDescent="0.25">
      <c r="A2410" t="s">
        <v>45548</v>
      </c>
      <c r="N2410" t="s">
        <v>3</v>
      </c>
      <c r="O2410" t="s">
        <v>17631</v>
      </c>
      <c r="P2410" t="s">
        <v>17632</v>
      </c>
      <c r="Q2410" t="s">
        <v>13638</v>
      </c>
      <c r="R2410">
        <v>2180.1030000000001</v>
      </c>
      <c r="S2410" t="s">
        <v>13638</v>
      </c>
      <c r="T2410" t="s">
        <v>13638</v>
      </c>
      <c r="U2410" s="17">
        <v>45546</v>
      </c>
      <c r="W2410">
        <v>2180.1030000000001</v>
      </c>
      <c r="Y2410">
        <v>0</v>
      </c>
      <c r="Z2410" s="7">
        <v>0</v>
      </c>
      <c r="AP2410">
        <f t="shared" si="37"/>
        <v>2409</v>
      </c>
    </row>
    <row r="2411" spans="1:42" x14ac:dyDescent="0.25">
      <c r="A2411" t="s">
        <v>45549</v>
      </c>
      <c r="N2411" t="s">
        <v>3</v>
      </c>
      <c r="O2411" t="s">
        <v>17633</v>
      </c>
      <c r="P2411" t="s">
        <v>13638</v>
      </c>
      <c r="Q2411" t="s">
        <v>17634</v>
      </c>
      <c r="R2411">
        <v>1027.8065999999999</v>
      </c>
      <c r="S2411" t="s">
        <v>13638</v>
      </c>
      <c r="T2411" t="s">
        <v>13638</v>
      </c>
      <c r="U2411" s="17">
        <v>45546</v>
      </c>
      <c r="W2411">
        <v>1027.8065999999999</v>
      </c>
      <c r="Y2411">
        <v>0</v>
      </c>
      <c r="Z2411" s="7">
        <v>0</v>
      </c>
      <c r="AP2411">
        <f t="shared" si="37"/>
        <v>2410</v>
      </c>
    </row>
    <row r="2412" spans="1:42" x14ac:dyDescent="0.25">
      <c r="A2412" t="s">
        <v>45550</v>
      </c>
      <c r="N2412" t="s">
        <v>3</v>
      </c>
      <c r="O2412" t="s">
        <v>17635</v>
      </c>
      <c r="P2412" t="s">
        <v>13638</v>
      </c>
      <c r="Q2412" t="s">
        <v>17636</v>
      </c>
      <c r="R2412">
        <v>1210.8768</v>
      </c>
      <c r="S2412" t="s">
        <v>13638</v>
      </c>
      <c r="T2412" t="s">
        <v>13638</v>
      </c>
      <c r="U2412" s="17">
        <v>45546</v>
      </c>
      <c r="W2412">
        <v>1210.8768</v>
      </c>
      <c r="Y2412">
        <v>0</v>
      </c>
      <c r="Z2412" s="7">
        <v>0</v>
      </c>
      <c r="AP2412">
        <f t="shared" si="37"/>
        <v>2411</v>
      </c>
    </row>
    <row r="2413" spans="1:42" x14ac:dyDescent="0.25">
      <c r="A2413" t="s">
        <v>45551</v>
      </c>
      <c r="N2413" t="s">
        <v>3</v>
      </c>
      <c r="O2413" t="s">
        <v>17637</v>
      </c>
      <c r="P2413" t="s">
        <v>13638</v>
      </c>
      <c r="Q2413" t="s">
        <v>17638</v>
      </c>
      <c r="R2413">
        <v>1027.6564000000001</v>
      </c>
      <c r="S2413" t="s">
        <v>13638</v>
      </c>
      <c r="T2413" t="s">
        <v>13638</v>
      </c>
      <c r="U2413" s="17">
        <v>45546</v>
      </c>
      <c r="W2413">
        <v>1027.6564000000001</v>
      </c>
      <c r="Y2413">
        <v>0</v>
      </c>
      <c r="Z2413" s="7">
        <v>0</v>
      </c>
      <c r="AP2413">
        <f t="shared" si="37"/>
        <v>2412</v>
      </c>
    </row>
    <row r="2414" spans="1:42" x14ac:dyDescent="0.25">
      <c r="A2414" t="s">
        <v>45552</v>
      </c>
      <c r="N2414" t="s">
        <v>3</v>
      </c>
      <c r="O2414" t="s">
        <v>17639</v>
      </c>
      <c r="P2414" t="s">
        <v>13638</v>
      </c>
      <c r="Q2414" t="s">
        <v>17640</v>
      </c>
      <c r="R2414">
        <v>1117.3617999999999</v>
      </c>
      <c r="S2414" t="s">
        <v>13638</v>
      </c>
      <c r="T2414" t="s">
        <v>13638</v>
      </c>
      <c r="U2414" s="17">
        <v>45546</v>
      </c>
      <c r="W2414">
        <v>1117.3617999999999</v>
      </c>
      <c r="Y2414">
        <v>0</v>
      </c>
      <c r="Z2414" s="7">
        <v>0</v>
      </c>
      <c r="AP2414">
        <f t="shared" si="37"/>
        <v>2413</v>
      </c>
    </row>
    <row r="2415" spans="1:42" x14ac:dyDescent="0.25">
      <c r="A2415" t="s">
        <v>45553</v>
      </c>
      <c r="N2415" t="s">
        <v>3</v>
      </c>
      <c r="O2415" t="s">
        <v>17641</v>
      </c>
      <c r="P2415" t="s">
        <v>13638</v>
      </c>
      <c r="Q2415" t="s">
        <v>17642</v>
      </c>
      <c r="R2415">
        <v>1007.4788</v>
      </c>
      <c r="S2415" t="s">
        <v>13638</v>
      </c>
      <c r="T2415" t="s">
        <v>13638</v>
      </c>
      <c r="U2415" s="17">
        <v>45546</v>
      </c>
      <c r="W2415">
        <v>1007.4788</v>
      </c>
      <c r="Y2415">
        <v>0</v>
      </c>
      <c r="Z2415" s="7">
        <v>0</v>
      </c>
      <c r="AP2415">
        <f t="shared" si="37"/>
        <v>2414</v>
      </c>
    </row>
    <row r="2416" spans="1:42" x14ac:dyDescent="0.25">
      <c r="A2416" t="s">
        <v>45554</v>
      </c>
      <c r="N2416" t="s">
        <v>3</v>
      </c>
      <c r="O2416" t="s">
        <v>17643</v>
      </c>
      <c r="P2416" t="s">
        <v>13638</v>
      </c>
      <c r="Q2416" t="s">
        <v>17644</v>
      </c>
      <c r="R2416">
        <v>1007.9606</v>
      </c>
      <c r="S2416" t="s">
        <v>13638</v>
      </c>
      <c r="T2416" t="s">
        <v>13638</v>
      </c>
      <c r="U2416" s="17">
        <v>45546</v>
      </c>
      <c r="W2416">
        <v>1007.9606</v>
      </c>
      <c r="Y2416">
        <v>0</v>
      </c>
      <c r="Z2416" s="7">
        <v>0</v>
      </c>
      <c r="AP2416">
        <f t="shared" si="37"/>
        <v>2415</v>
      </c>
    </row>
    <row r="2417" spans="1:42" x14ac:dyDescent="0.25">
      <c r="N2417" t="s">
        <v>3</v>
      </c>
      <c r="O2417" t="s">
        <v>403</v>
      </c>
      <c r="P2417" t="s">
        <v>17645</v>
      </c>
      <c r="Q2417" t="s">
        <v>13638</v>
      </c>
      <c r="R2417">
        <v>3890.3267999999998</v>
      </c>
      <c r="S2417" t="s">
        <v>13638</v>
      </c>
      <c r="T2417" t="s">
        <v>13638</v>
      </c>
      <c r="U2417" s="17">
        <v>45546</v>
      </c>
      <c r="W2417">
        <v>3890.3267999999998</v>
      </c>
      <c r="Y2417">
        <v>3243.4938000000002</v>
      </c>
      <c r="Z2417" s="7">
        <v>5.1783771605292017E-2</v>
      </c>
      <c r="AP2417">
        <f t="shared" si="37"/>
        <v>2416</v>
      </c>
    </row>
    <row r="2418" spans="1:42" x14ac:dyDescent="0.25">
      <c r="A2418" t="s">
        <v>5</v>
      </c>
      <c r="N2418" t="s">
        <v>3</v>
      </c>
      <c r="O2418" t="s">
        <v>402</v>
      </c>
      <c r="P2418" t="s">
        <v>13638</v>
      </c>
      <c r="Q2418" t="s">
        <v>17646</v>
      </c>
      <c r="R2418">
        <v>1001.5187</v>
      </c>
      <c r="S2418" t="s">
        <v>13638</v>
      </c>
      <c r="T2418" t="s">
        <v>13638</v>
      </c>
      <c r="U2418" s="17">
        <v>45546</v>
      </c>
      <c r="W2418">
        <v>1001.5187</v>
      </c>
      <c r="Y2418">
        <v>1001.5187</v>
      </c>
      <c r="Z2418" s="7">
        <v>0</v>
      </c>
      <c r="AP2418">
        <f t="shared" si="37"/>
        <v>2417</v>
      </c>
    </row>
    <row r="2419" spans="1:42" x14ac:dyDescent="0.25">
      <c r="A2419" t="s">
        <v>45555</v>
      </c>
      <c r="N2419" t="s">
        <v>3</v>
      </c>
      <c r="O2419" t="s">
        <v>401</v>
      </c>
      <c r="P2419" t="s">
        <v>17647</v>
      </c>
      <c r="Q2419" t="s">
        <v>13638</v>
      </c>
      <c r="R2419">
        <v>3933.5106999999998</v>
      </c>
      <c r="S2419" t="s">
        <v>13638</v>
      </c>
      <c r="T2419" t="s">
        <v>13638</v>
      </c>
      <c r="U2419" s="17">
        <v>45546</v>
      </c>
      <c r="W2419">
        <v>3933.5106999999998</v>
      </c>
      <c r="Y2419">
        <v>3267.1632</v>
      </c>
      <c r="Z2419" s="7">
        <v>5.2863905223428986E-2</v>
      </c>
      <c r="AP2419">
        <f t="shared" si="37"/>
        <v>2418</v>
      </c>
    </row>
    <row r="2420" spans="1:42" x14ac:dyDescent="0.25">
      <c r="A2420" t="s">
        <v>45556</v>
      </c>
      <c r="N2420" t="s">
        <v>3</v>
      </c>
      <c r="O2420" t="s">
        <v>400</v>
      </c>
      <c r="P2420" t="s">
        <v>13638</v>
      </c>
      <c r="Q2420" t="s">
        <v>17648</v>
      </c>
      <c r="R2420">
        <v>1001.5157</v>
      </c>
      <c r="S2420" t="s">
        <v>13638</v>
      </c>
      <c r="T2420" t="s">
        <v>13638</v>
      </c>
      <c r="U2420" s="17">
        <v>45546</v>
      </c>
      <c r="W2420">
        <v>1001.5157</v>
      </c>
      <c r="Y2420">
        <v>1001.5157</v>
      </c>
      <c r="Z2420" s="7">
        <v>0</v>
      </c>
      <c r="AP2420">
        <f t="shared" si="37"/>
        <v>2419</v>
      </c>
    </row>
    <row r="2421" spans="1:42" x14ac:dyDescent="0.25">
      <c r="A2421" t="s">
        <v>45557</v>
      </c>
      <c r="N2421" t="s">
        <v>3</v>
      </c>
      <c r="O2421" t="s">
        <v>17649</v>
      </c>
      <c r="P2421" t="s">
        <v>13638</v>
      </c>
      <c r="Q2421" t="s">
        <v>17650</v>
      </c>
      <c r="R2421">
        <v>1169.7556999999999</v>
      </c>
      <c r="S2421" t="s">
        <v>13638</v>
      </c>
      <c r="T2421" t="s">
        <v>13638</v>
      </c>
      <c r="U2421" s="17">
        <v>45546</v>
      </c>
      <c r="W2421">
        <v>1169.7556999999999</v>
      </c>
      <c r="Y2421">
        <v>1003.9915</v>
      </c>
      <c r="Z2421" s="7">
        <v>4.3471852746122863E-2</v>
      </c>
      <c r="AP2421">
        <f t="shared" si="37"/>
        <v>2420</v>
      </c>
    </row>
    <row r="2422" spans="1:42" x14ac:dyDescent="0.25">
      <c r="A2422" t="s">
        <v>45558</v>
      </c>
      <c r="N2422" t="s">
        <v>3</v>
      </c>
      <c r="O2422" t="s">
        <v>17651</v>
      </c>
      <c r="P2422" t="s">
        <v>17652</v>
      </c>
      <c r="Q2422" t="s">
        <v>13638</v>
      </c>
      <c r="R2422">
        <v>1208.0995</v>
      </c>
      <c r="S2422" t="s">
        <v>13638</v>
      </c>
      <c r="T2422" t="s">
        <v>13638</v>
      </c>
      <c r="U2422" s="17">
        <v>45546</v>
      </c>
      <c r="W2422">
        <v>1208.0995</v>
      </c>
      <c r="Y2422">
        <v>1004.0513</v>
      </c>
      <c r="Z2422" s="7">
        <v>5.269049267309267E-2</v>
      </c>
      <c r="AP2422">
        <f t="shared" si="37"/>
        <v>2421</v>
      </c>
    </row>
    <row r="2423" spans="1:42" x14ac:dyDescent="0.25">
      <c r="A2423" t="s">
        <v>45559</v>
      </c>
      <c r="N2423" t="s">
        <v>3</v>
      </c>
      <c r="O2423" t="s">
        <v>17653</v>
      </c>
      <c r="P2423" t="s">
        <v>17654</v>
      </c>
      <c r="Q2423" t="s">
        <v>17655</v>
      </c>
      <c r="R2423">
        <v>1121.0843</v>
      </c>
      <c r="S2423" t="s">
        <v>13638</v>
      </c>
      <c r="T2423" t="s">
        <v>13638</v>
      </c>
      <c r="U2423" s="17">
        <v>45546</v>
      </c>
      <c r="W2423">
        <v>1121.0843</v>
      </c>
      <c r="Y2423">
        <v>1004.0228</v>
      </c>
      <c r="Z2423" s="7">
        <v>3.1325737919615015E-2</v>
      </c>
      <c r="AP2423">
        <f t="shared" si="37"/>
        <v>2422</v>
      </c>
    </row>
    <row r="2424" spans="1:42" x14ac:dyDescent="0.25">
      <c r="A2424" t="s">
        <v>45560</v>
      </c>
      <c r="N2424" t="s">
        <v>3</v>
      </c>
      <c r="O2424" t="s">
        <v>17656</v>
      </c>
      <c r="P2424" t="s">
        <v>17657</v>
      </c>
      <c r="Q2424" t="s">
        <v>17658</v>
      </c>
      <c r="R2424">
        <v>1142.5344</v>
      </c>
      <c r="S2424" t="s">
        <v>13638</v>
      </c>
      <c r="T2424" t="s">
        <v>13638</v>
      </c>
      <c r="U2424" s="17">
        <v>45546</v>
      </c>
      <c r="W2424">
        <v>1142.5344</v>
      </c>
      <c r="Y2424">
        <v>1003.9583</v>
      </c>
      <c r="Z2424" s="7">
        <v>3.6752263708976329E-2</v>
      </c>
      <c r="AP2424">
        <f t="shared" si="37"/>
        <v>2423</v>
      </c>
    </row>
    <row r="2425" spans="1:42" x14ac:dyDescent="0.25">
      <c r="A2425" t="s">
        <v>45561</v>
      </c>
      <c r="N2425" t="s">
        <v>3</v>
      </c>
      <c r="O2425" t="s">
        <v>17659</v>
      </c>
      <c r="P2425" t="s">
        <v>13638</v>
      </c>
      <c r="Q2425" t="s">
        <v>17660</v>
      </c>
      <c r="R2425">
        <v>1126.5694000000001</v>
      </c>
      <c r="S2425" t="s">
        <v>13638</v>
      </c>
      <c r="T2425" t="s">
        <v>13638</v>
      </c>
      <c r="U2425" s="17">
        <v>45546</v>
      </c>
      <c r="W2425">
        <v>1126.5694000000001</v>
      </c>
      <c r="Y2425">
        <v>1003.8621000000001</v>
      </c>
      <c r="Z2425" s="7">
        <v>3.2763440476671235E-2</v>
      </c>
      <c r="AP2425">
        <f t="shared" si="37"/>
        <v>2424</v>
      </c>
    </row>
    <row r="2426" spans="1:42" x14ac:dyDescent="0.25">
      <c r="A2426" t="s">
        <v>45562</v>
      </c>
      <c r="N2426" t="s">
        <v>3</v>
      </c>
      <c r="O2426" t="s">
        <v>17661</v>
      </c>
      <c r="P2426" t="s">
        <v>17662</v>
      </c>
      <c r="Q2426" t="s">
        <v>13638</v>
      </c>
      <c r="R2426">
        <v>1201.9268999999999</v>
      </c>
      <c r="S2426" t="s">
        <v>13638</v>
      </c>
      <c r="T2426" t="s">
        <v>13638</v>
      </c>
      <c r="U2426" s="17">
        <v>45546</v>
      </c>
      <c r="W2426">
        <v>1201.9268999999999</v>
      </c>
      <c r="Y2426">
        <v>1003.8614</v>
      </c>
      <c r="Z2426" s="7">
        <v>5.1276498102812873E-2</v>
      </c>
      <c r="AP2426">
        <f t="shared" si="37"/>
        <v>2425</v>
      </c>
    </row>
    <row r="2427" spans="1:42" x14ac:dyDescent="0.25">
      <c r="N2427" t="s">
        <v>3</v>
      </c>
      <c r="O2427" t="s">
        <v>17663</v>
      </c>
      <c r="P2427" t="s">
        <v>17664</v>
      </c>
      <c r="Q2427" t="s">
        <v>17665</v>
      </c>
      <c r="R2427">
        <v>1116.1749</v>
      </c>
      <c r="S2427" t="s">
        <v>13638</v>
      </c>
      <c r="T2427" t="s">
        <v>13638</v>
      </c>
      <c r="U2427" s="17">
        <v>45546</v>
      </c>
      <c r="W2427">
        <v>1116.1749</v>
      </c>
      <c r="Y2427">
        <v>1003.8330999999999</v>
      </c>
      <c r="Z2427" s="7">
        <v>3.0128290632718269E-2</v>
      </c>
      <c r="AP2427">
        <f t="shared" si="37"/>
        <v>2426</v>
      </c>
    </row>
    <row r="2428" spans="1:42" x14ac:dyDescent="0.25">
      <c r="A2428" t="s">
        <v>44</v>
      </c>
      <c r="N2428" t="s">
        <v>3</v>
      </c>
      <c r="O2428" t="s">
        <v>17666</v>
      </c>
      <c r="P2428" t="s">
        <v>17667</v>
      </c>
      <c r="Q2428" t="s">
        <v>17668</v>
      </c>
      <c r="R2428">
        <v>1102.9716000000001</v>
      </c>
      <c r="S2428" t="s">
        <v>13638</v>
      </c>
      <c r="T2428" t="s">
        <v>13638</v>
      </c>
      <c r="U2428" s="17">
        <v>45546</v>
      </c>
      <c r="W2428">
        <v>1102.9716000000001</v>
      </c>
      <c r="Y2428">
        <v>1003.822</v>
      </c>
      <c r="Z2428" s="7">
        <v>2.6740572108557181E-2</v>
      </c>
      <c r="AP2428">
        <f t="shared" si="37"/>
        <v>2427</v>
      </c>
    </row>
    <row r="2429" spans="1:42" x14ac:dyDescent="0.25">
      <c r="A2429" t="s">
        <v>45563</v>
      </c>
      <c r="N2429" t="s">
        <v>3</v>
      </c>
      <c r="O2429" t="s">
        <v>293</v>
      </c>
      <c r="P2429" t="s">
        <v>13638</v>
      </c>
      <c r="Q2429" t="s">
        <v>17669</v>
      </c>
      <c r="R2429">
        <v>1000.7927</v>
      </c>
      <c r="S2429" t="s">
        <v>13638</v>
      </c>
      <c r="T2429" t="s">
        <v>13638</v>
      </c>
      <c r="U2429" s="17">
        <v>45546</v>
      </c>
      <c r="W2429">
        <v>1000.7927</v>
      </c>
      <c r="Y2429">
        <v>1000.7927</v>
      </c>
      <c r="Z2429" s="7">
        <v>0</v>
      </c>
      <c r="AP2429">
        <f t="shared" si="37"/>
        <v>2428</v>
      </c>
    </row>
    <row r="2430" spans="1:42" x14ac:dyDescent="0.25">
      <c r="A2430" t="s">
        <v>45564</v>
      </c>
      <c r="N2430" t="s">
        <v>3</v>
      </c>
      <c r="O2430" t="s">
        <v>292</v>
      </c>
      <c r="P2430" t="s">
        <v>13638</v>
      </c>
      <c r="Q2430" t="s">
        <v>17670</v>
      </c>
      <c r="R2430">
        <v>1000.7927</v>
      </c>
      <c r="S2430" t="s">
        <v>13638</v>
      </c>
      <c r="T2430" t="s">
        <v>13638</v>
      </c>
      <c r="U2430" s="17">
        <v>45546</v>
      </c>
      <c r="W2430">
        <v>1000.7927</v>
      </c>
      <c r="Y2430">
        <v>1000.7927</v>
      </c>
      <c r="Z2430" s="7">
        <v>0</v>
      </c>
      <c r="AP2430">
        <f t="shared" si="37"/>
        <v>2429</v>
      </c>
    </row>
    <row r="2431" spans="1:42" x14ac:dyDescent="0.25">
      <c r="A2431" t="s">
        <v>45565</v>
      </c>
      <c r="N2431" t="s">
        <v>3</v>
      </c>
      <c r="O2431" t="s">
        <v>291</v>
      </c>
      <c r="P2431" t="s">
        <v>17671</v>
      </c>
      <c r="Q2431" t="s">
        <v>17672</v>
      </c>
      <c r="R2431">
        <v>1000.8704</v>
      </c>
      <c r="S2431" t="s">
        <v>13638</v>
      </c>
      <c r="T2431" t="s">
        <v>13638</v>
      </c>
      <c r="U2431" s="17">
        <v>45546</v>
      </c>
      <c r="W2431">
        <v>1000.8704</v>
      </c>
      <c r="Y2431">
        <v>1001.7813</v>
      </c>
      <c r="Z2431" s="7">
        <v>-2.5738574194322794E-4</v>
      </c>
      <c r="AP2431">
        <f t="shared" si="37"/>
        <v>2430</v>
      </c>
    </row>
    <row r="2432" spans="1:42" x14ac:dyDescent="0.25">
      <c r="A2432" t="s">
        <v>45566</v>
      </c>
      <c r="N2432" t="s">
        <v>3</v>
      </c>
      <c r="O2432" t="s">
        <v>290</v>
      </c>
      <c r="P2432" t="s">
        <v>17673</v>
      </c>
      <c r="Q2432" t="s">
        <v>13638</v>
      </c>
      <c r="R2432">
        <v>2404.2775000000001</v>
      </c>
      <c r="S2432" t="s">
        <v>13638</v>
      </c>
      <c r="T2432" t="s">
        <v>13638</v>
      </c>
      <c r="U2432" s="17">
        <v>45546</v>
      </c>
      <c r="W2432">
        <v>2404.2775000000001</v>
      </c>
      <c r="Y2432">
        <v>1994.1612</v>
      </c>
      <c r="Z2432" s="7">
        <v>5.3269780617134721E-2</v>
      </c>
      <c r="AP2432">
        <f t="shared" si="37"/>
        <v>2431</v>
      </c>
    </row>
    <row r="2433" spans="1:42" x14ac:dyDescent="0.25">
      <c r="A2433" t="s">
        <v>45567</v>
      </c>
      <c r="N2433" t="s">
        <v>3</v>
      </c>
      <c r="O2433" t="s">
        <v>289</v>
      </c>
      <c r="P2433" t="s">
        <v>17674</v>
      </c>
      <c r="Q2433" t="s">
        <v>17675</v>
      </c>
      <c r="R2433">
        <v>1003.4892</v>
      </c>
      <c r="S2433" t="s">
        <v>13638</v>
      </c>
      <c r="T2433" t="s">
        <v>13638</v>
      </c>
      <c r="U2433" s="17">
        <v>45546</v>
      </c>
      <c r="W2433">
        <v>1003.4892</v>
      </c>
      <c r="Y2433">
        <v>1001.7825</v>
      </c>
      <c r="Z2433" s="7">
        <v>4.8166308734742813E-4</v>
      </c>
      <c r="AP2433">
        <f t="shared" si="37"/>
        <v>2432</v>
      </c>
    </row>
    <row r="2434" spans="1:42" x14ac:dyDescent="0.25">
      <c r="A2434" t="s">
        <v>45568</v>
      </c>
      <c r="N2434" t="s">
        <v>3</v>
      </c>
      <c r="O2434" t="s">
        <v>288</v>
      </c>
      <c r="P2434" t="s">
        <v>13638</v>
      </c>
      <c r="Q2434" t="s">
        <v>17676</v>
      </c>
      <c r="R2434">
        <v>1000.9952</v>
      </c>
      <c r="S2434" t="s">
        <v>13638</v>
      </c>
      <c r="T2434" t="s">
        <v>13638</v>
      </c>
      <c r="U2434" s="17">
        <v>45546</v>
      </c>
      <c r="W2434">
        <v>1000.9952</v>
      </c>
      <c r="Y2434">
        <v>1001.304</v>
      </c>
      <c r="Z2434" s="7">
        <v>-8.7272362629065015E-5</v>
      </c>
      <c r="AP2434">
        <f t="shared" si="37"/>
        <v>2433</v>
      </c>
    </row>
    <row r="2435" spans="1:42" x14ac:dyDescent="0.25">
      <c r="A2435" t="s">
        <v>45569</v>
      </c>
      <c r="N2435" t="s">
        <v>3</v>
      </c>
      <c r="O2435" t="s">
        <v>287</v>
      </c>
      <c r="P2435" t="s">
        <v>17677</v>
      </c>
      <c r="Q2435" t="s">
        <v>17678</v>
      </c>
      <c r="R2435">
        <v>1000.6822</v>
      </c>
      <c r="S2435" t="s">
        <v>13638</v>
      </c>
      <c r="T2435" t="s">
        <v>13638</v>
      </c>
      <c r="U2435" s="17">
        <v>45546</v>
      </c>
      <c r="W2435">
        <v>1000.6822</v>
      </c>
      <c r="Y2435">
        <v>1001.758</v>
      </c>
      <c r="Z2435" s="7">
        <v>-3.0401056177087327E-4</v>
      </c>
      <c r="AP2435">
        <f t="shared" si="37"/>
        <v>2434</v>
      </c>
    </row>
    <row r="2436" spans="1:42" x14ac:dyDescent="0.25">
      <c r="A2436" t="s">
        <v>45570</v>
      </c>
      <c r="N2436" t="s">
        <v>3</v>
      </c>
      <c r="O2436" t="s">
        <v>286</v>
      </c>
      <c r="P2436" t="s">
        <v>17679</v>
      </c>
      <c r="Q2436" t="s">
        <v>13638</v>
      </c>
      <c r="R2436">
        <v>2376.9843999999998</v>
      </c>
      <c r="S2436" t="s">
        <v>13638</v>
      </c>
      <c r="T2436" t="s">
        <v>13638</v>
      </c>
      <c r="U2436" s="17">
        <v>45546</v>
      </c>
      <c r="W2436">
        <v>2376.9843999999998</v>
      </c>
      <c r="Y2436">
        <v>1977.8055999999999</v>
      </c>
      <c r="Z2436" s="7">
        <v>5.2357773754228454E-2</v>
      </c>
      <c r="AP2436">
        <f t="shared" ref="AP2436:AP2499" si="38">AP2435+1</f>
        <v>2435</v>
      </c>
    </row>
    <row r="2437" spans="1:42" x14ac:dyDescent="0.25">
      <c r="A2437" t="s">
        <v>45571</v>
      </c>
      <c r="N2437" t="s">
        <v>3</v>
      </c>
      <c r="O2437" t="s">
        <v>285</v>
      </c>
      <c r="P2437" t="s">
        <v>17680</v>
      </c>
      <c r="Q2437" t="s">
        <v>17681</v>
      </c>
      <c r="R2437">
        <v>1003.4468000000001</v>
      </c>
      <c r="S2437" t="s">
        <v>13638</v>
      </c>
      <c r="T2437" t="s">
        <v>13638</v>
      </c>
      <c r="U2437" s="17">
        <v>45546</v>
      </c>
      <c r="W2437">
        <v>1003.4468000000001</v>
      </c>
      <c r="Y2437">
        <v>1001.7533</v>
      </c>
      <c r="Z2437" s="7">
        <v>4.7795463965982776E-4</v>
      </c>
      <c r="AP2437">
        <f t="shared" si="38"/>
        <v>2436</v>
      </c>
    </row>
    <row r="2438" spans="1:42" x14ac:dyDescent="0.25">
      <c r="A2438" t="s">
        <v>45572</v>
      </c>
      <c r="N2438" t="s">
        <v>3</v>
      </c>
      <c r="O2438" t="s">
        <v>280</v>
      </c>
      <c r="P2438" t="s">
        <v>13638</v>
      </c>
      <c r="Q2438" t="s">
        <v>17682</v>
      </c>
      <c r="R2438">
        <v>1001.154</v>
      </c>
      <c r="S2438" t="s">
        <v>13638</v>
      </c>
      <c r="T2438" t="s">
        <v>13638</v>
      </c>
      <c r="U2438" s="17">
        <v>45546</v>
      </c>
      <c r="W2438">
        <v>1001.154</v>
      </c>
      <c r="Y2438">
        <v>1001.5038</v>
      </c>
      <c r="Z2438" s="7">
        <v>-9.8841845825425878E-5</v>
      </c>
      <c r="AP2438">
        <f t="shared" si="38"/>
        <v>2437</v>
      </c>
    </row>
    <row r="2439" spans="1:42" x14ac:dyDescent="0.25">
      <c r="N2439" t="s">
        <v>3</v>
      </c>
      <c r="O2439" t="s">
        <v>193</v>
      </c>
      <c r="P2439" t="s">
        <v>17683</v>
      </c>
      <c r="Q2439" t="s">
        <v>17684</v>
      </c>
      <c r="R2439">
        <v>1797.1303</v>
      </c>
      <c r="S2439" t="s">
        <v>13638</v>
      </c>
      <c r="T2439" t="s">
        <v>13638</v>
      </c>
      <c r="U2439" s="17">
        <v>45546</v>
      </c>
      <c r="W2439">
        <v>1797.1303</v>
      </c>
      <c r="Y2439">
        <v>1491.2222999999999</v>
      </c>
      <c r="Z2439" s="7">
        <v>5.3146227137525592E-2</v>
      </c>
      <c r="AP2439">
        <f t="shared" si="38"/>
        <v>2438</v>
      </c>
    </row>
    <row r="2440" spans="1:42" x14ac:dyDescent="0.25">
      <c r="A2440" t="s">
        <v>6</v>
      </c>
      <c r="N2440" t="s">
        <v>3</v>
      </c>
      <c r="O2440" t="s">
        <v>192</v>
      </c>
      <c r="P2440" t="s">
        <v>13638</v>
      </c>
      <c r="Q2440" t="s">
        <v>17685</v>
      </c>
      <c r="R2440">
        <v>1062.9154000000001</v>
      </c>
      <c r="S2440" t="s">
        <v>13638</v>
      </c>
      <c r="T2440" t="s">
        <v>13638</v>
      </c>
      <c r="U2440" s="17">
        <v>45546</v>
      </c>
      <c r="W2440">
        <v>1062.9154000000001</v>
      </c>
      <c r="Y2440">
        <v>1019.4457</v>
      </c>
      <c r="Z2440" s="7">
        <v>1.1832278781902517E-2</v>
      </c>
      <c r="AP2440">
        <f t="shared" si="38"/>
        <v>2439</v>
      </c>
    </row>
    <row r="2441" spans="1:42" x14ac:dyDescent="0.25">
      <c r="A2441" t="s">
        <v>45573</v>
      </c>
      <c r="N2441" t="s">
        <v>3</v>
      </c>
      <c r="O2441" t="s">
        <v>191</v>
      </c>
      <c r="P2441" t="s">
        <v>17686</v>
      </c>
      <c r="Q2441" t="s">
        <v>17687</v>
      </c>
      <c r="R2441">
        <v>1480.1974</v>
      </c>
      <c r="S2441" t="s">
        <v>13638</v>
      </c>
      <c r="T2441" t="s">
        <v>13638</v>
      </c>
      <c r="U2441" s="17">
        <v>45546</v>
      </c>
      <c r="W2441">
        <v>1480.1974</v>
      </c>
      <c r="Y2441">
        <v>1228.2376999999999</v>
      </c>
      <c r="Z2441" s="7">
        <v>5.3146251168310954E-2</v>
      </c>
      <c r="AP2441">
        <f t="shared" si="38"/>
        <v>2440</v>
      </c>
    </row>
    <row r="2442" spans="1:42" x14ac:dyDescent="0.25">
      <c r="A2442" t="s">
        <v>45574</v>
      </c>
      <c r="N2442" t="s">
        <v>3</v>
      </c>
      <c r="O2442" t="s">
        <v>190</v>
      </c>
      <c r="P2442" t="s">
        <v>17688</v>
      </c>
      <c r="Q2442" t="s">
        <v>17689</v>
      </c>
      <c r="R2442">
        <v>1155.0415</v>
      </c>
      <c r="S2442" t="s">
        <v>13638</v>
      </c>
      <c r="T2442" t="s">
        <v>13638</v>
      </c>
      <c r="U2442" s="17">
        <v>45546</v>
      </c>
      <c r="W2442">
        <v>1155.0415</v>
      </c>
      <c r="Y2442">
        <v>1156.2242000000001</v>
      </c>
      <c r="Z2442" s="7">
        <v>-2.8956241521571613E-4</v>
      </c>
      <c r="AP2442">
        <f t="shared" si="38"/>
        <v>2441</v>
      </c>
    </row>
    <row r="2443" spans="1:42" x14ac:dyDescent="0.25">
      <c r="A2443" t="s">
        <v>45575</v>
      </c>
      <c r="N2443" t="s">
        <v>3</v>
      </c>
      <c r="O2443" t="s">
        <v>189</v>
      </c>
      <c r="P2443" t="s">
        <v>17690</v>
      </c>
      <c r="Q2443" t="s">
        <v>17691</v>
      </c>
      <c r="R2443">
        <v>1403.7937999999999</v>
      </c>
      <c r="S2443" t="s">
        <v>13638</v>
      </c>
      <c r="T2443" t="s">
        <v>13638</v>
      </c>
      <c r="U2443" s="17">
        <v>45546</v>
      </c>
      <c r="W2443">
        <v>1403.7937999999999</v>
      </c>
      <c r="Y2443">
        <v>1164.8396</v>
      </c>
      <c r="Z2443" s="7">
        <v>5.3146238006825719E-2</v>
      </c>
      <c r="AP2443">
        <f t="shared" si="38"/>
        <v>2442</v>
      </c>
    </row>
    <row r="2444" spans="1:42" x14ac:dyDescent="0.25">
      <c r="A2444" t="s">
        <v>45576</v>
      </c>
      <c r="N2444" t="s">
        <v>3</v>
      </c>
      <c r="O2444" t="s">
        <v>188</v>
      </c>
      <c r="P2444" t="s">
        <v>17692</v>
      </c>
      <c r="Q2444" t="s">
        <v>17693</v>
      </c>
      <c r="R2444">
        <v>1050.9842000000001</v>
      </c>
      <c r="S2444" t="s">
        <v>13638</v>
      </c>
      <c r="T2444" t="s">
        <v>13638</v>
      </c>
      <c r="U2444" s="17">
        <v>45546</v>
      </c>
      <c r="W2444">
        <v>1050.9842000000001</v>
      </c>
      <c r="Y2444">
        <v>1025.7584999999999</v>
      </c>
      <c r="Z2444" s="7">
        <v>6.8799973354671806E-3</v>
      </c>
      <c r="AP2444">
        <f t="shared" si="38"/>
        <v>2443</v>
      </c>
    </row>
    <row r="2445" spans="1:42" x14ac:dyDescent="0.25">
      <c r="A2445" t="s">
        <v>45577</v>
      </c>
      <c r="N2445" t="s">
        <v>3</v>
      </c>
      <c r="O2445" t="s">
        <v>187</v>
      </c>
      <c r="P2445" t="s">
        <v>17694</v>
      </c>
      <c r="Q2445" t="s">
        <v>17695</v>
      </c>
      <c r="R2445">
        <v>1697.2668000000001</v>
      </c>
      <c r="S2445" t="s">
        <v>13638</v>
      </c>
      <c r="T2445" t="s">
        <v>13638</v>
      </c>
      <c r="U2445" s="17">
        <v>45546</v>
      </c>
      <c r="W2445">
        <v>1697.2668000000001</v>
      </c>
      <c r="Y2445">
        <v>1408.3565000000001</v>
      </c>
      <c r="Z2445" s="7">
        <v>5.3146449371580751E-2</v>
      </c>
      <c r="AP2445">
        <f t="shared" si="38"/>
        <v>2444</v>
      </c>
    </row>
    <row r="2446" spans="1:42" x14ac:dyDescent="0.25">
      <c r="A2446" t="s">
        <v>45578</v>
      </c>
      <c r="N2446" t="s">
        <v>3</v>
      </c>
      <c r="O2446" t="s">
        <v>186</v>
      </c>
      <c r="P2446" t="s">
        <v>13638</v>
      </c>
      <c r="Q2446" t="s">
        <v>17696</v>
      </c>
      <c r="R2446">
        <v>1268.9462000000001</v>
      </c>
      <c r="S2446" t="s">
        <v>13638</v>
      </c>
      <c r="T2446" t="s">
        <v>13638</v>
      </c>
      <c r="U2446" s="17">
        <v>45546</v>
      </c>
      <c r="W2446">
        <v>1268.9462000000001</v>
      </c>
      <c r="Y2446">
        <v>1056.9638</v>
      </c>
      <c r="Z2446" s="7">
        <v>5.2054411396793121E-2</v>
      </c>
      <c r="AP2446">
        <f t="shared" si="38"/>
        <v>2445</v>
      </c>
    </row>
    <row r="2447" spans="1:42" x14ac:dyDescent="0.25">
      <c r="A2447" t="s">
        <v>45579</v>
      </c>
      <c r="N2447" t="s">
        <v>3</v>
      </c>
      <c r="O2447" t="s">
        <v>185</v>
      </c>
      <c r="P2447" t="s">
        <v>17697</v>
      </c>
      <c r="Q2447" t="s">
        <v>17698</v>
      </c>
      <c r="R2447">
        <v>1786.8665000000001</v>
      </c>
      <c r="S2447" t="s">
        <v>13638</v>
      </c>
      <c r="T2447" t="s">
        <v>13638</v>
      </c>
      <c r="U2447" s="17">
        <v>45546</v>
      </c>
      <c r="W2447">
        <v>1786.8665000000001</v>
      </c>
      <c r="Y2447">
        <v>1487.1955</v>
      </c>
      <c r="Z2447" s="7">
        <v>5.2279438232370801E-2</v>
      </c>
      <c r="AP2447">
        <f t="shared" si="38"/>
        <v>2446</v>
      </c>
    </row>
    <row r="2448" spans="1:42" x14ac:dyDescent="0.25">
      <c r="A2448" t="s">
        <v>45580</v>
      </c>
      <c r="N2448" t="s">
        <v>3</v>
      </c>
      <c r="O2448" t="s">
        <v>184</v>
      </c>
      <c r="P2448" t="s">
        <v>13638</v>
      </c>
      <c r="Q2448" t="s">
        <v>17699</v>
      </c>
      <c r="R2448">
        <v>1077.4183</v>
      </c>
      <c r="S2448" t="s">
        <v>13638</v>
      </c>
      <c r="T2448" t="s">
        <v>13638</v>
      </c>
      <c r="U2448" s="17">
        <v>45546</v>
      </c>
      <c r="W2448">
        <v>1077.4183</v>
      </c>
      <c r="Y2448">
        <v>1051.9043999999999</v>
      </c>
      <c r="Z2448" s="7">
        <v>6.7866814888848381E-3</v>
      </c>
      <c r="AP2448">
        <f t="shared" si="38"/>
        <v>2447</v>
      </c>
    </row>
    <row r="2449" spans="1:42" x14ac:dyDescent="0.25">
      <c r="A2449" t="s">
        <v>45581</v>
      </c>
      <c r="N2449" t="s">
        <v>3</v>
      </c>
      <c r="O2449" t="s">
        <v>183</v>
      </c>
      <c r="P2449" t="s">
        <v>17700</v>
      </c>
      <c r="Q2449" t="s">
        <v>17701</v>
      </c>
      <c r="R2449">
        <v>1472.6959999999999</v>
      </c>
      <c r="S2449" t="s">
        <v>13638</v>
      </c>
      <c r="T2449" t="s">
        <v>13638</v>
      </c>
      <c r="U2449" s="17">
        <v>45546</v>
      </c>
      <c r="W2449">
        <v>1472.6959999999999</v>
      </c>
      <c r="Y2449">
        <v>1225.7145</v>
      </c>
      <c r="Z2449" s="7">
        <v>5.2279266189330542E-2</v>
      </c>
      <c r="AP2449">
        <f t="shared" si="38"/>
        <v>2448</v>
      </c>
    </row>
    <row r="2450" spans="1:42" x14ac:dyDescent="0.25">
      <c r="A2450" t="s">
        <v>45582</v>
      </c>
      <c r="N2450" t="s">
        <v>3</v>
      </c>
      <c r="O2450" t="s">
        <v>182</v>
      </c>
      <c r="P2450" t="s">
        <v>17702</v>
      </c>
      <c r="Q2450" t="s">
        <v>17703</v>
      </c>
      <c r="R2450">
        <v>1184.6971000000001</v>
      </c>
      <c r="S2450" t="s">
        <v>13638</v>
      </c>
      <c r="T2450" t="s">
        <v>13638</v>
      </c>
      <c r="U2450" s="17">
        <v>45546</v>
      </c>
      <c r="W2450">
        <v>1184.6971000000001</v>
      </c>
      <c r="Y2450">
        <v>1155.3695</v>
      </c>
      <c r="Z2450" s="7">
        <v>7.0988710366917118E-3</v>
      </c>
      <c r="AP2450">
        <f t="shared" si="38"/>
        <v>2449</v>
      </c>
    </row>
    <row r="2451" spans="1:42" x14ac:dyDescent="0.25">
      <c r="N2451" t="s">
        <v>3</v>
      </c>
      <c r="O2451" t="s">
        <v>181</v>
      </c>
      <c r="P2451" t="s">
        <v>17704</v>
      </c>
      <c r="Q2451" t="s">
        <v>17705</v>
      </c>
      <c r="R2451">
        <v>1244.1214</v>
      </c>
      <c r="S2451" t="s">
        <v>13638</v>
      </c>
      <c r="T2451" t="s">
        <v>13638</v>
      </c>
      <c r="U2451" s="17">
        <v>45546</v>
      </c>
      <c r="W2451">
        <v>1244.1214</v>
      </c>
      <c r="Y2451">
        <v>1035.4021</v>
      </c>
      <c r="Z2451" s="7">
        <v>5.2299024283420259E-2</v>
      </c>
      <c r="AP2451">
        <f t="shared" si="38"/>
        <v>2450</v>
      </c>
    </row>
    <row r="2452" spans="1:42" x14ac:dyDescent="0.25">
      <c r="A2452" t="s">
        <v>7</v>
      </c>
      <c r="N2452" t="s">
        <v>3</v>
      </c>
      <c r="O2452" t="s">
        <v>180</v>
      </c>
      <c r="P2452" t="s">
        <v>17706</v>
      </c>
      <c r="Q2452" t="s">
        <v>17707</v>
      </c>
      <c r="R2452">
        <v>1052.3703</v>
      </c>
      <c r="S2452" t="s">
        <v>13638</v>
      </c>
      <c r="T2452" t="s">
        <v>13638</v>
      </c>
      <c r="U2452" s="17">
        <v>45546</v>
      </c>
      <c r="W2452">
        <v>1052.3703</v>
      </c>
      <c r="Y2452">
        <v>1030.4086</v>
      </c>
      <c r="Z2452" s="7">
        <v>5.9716729294922999E-3</v>
      </c>
      <c r="AP2452">
        <f t="shared" si="38"/>
        <v>2451</v>
      </c>
    </row>
    <row r="2453" spans="1:42" x14ac:dyDescent="0.25">
      <c r="A2453" t="s">
        <v>45583</v>
      </c>
      <c r="N2453" t="s">
        <v>3</v>
      </c>
      <c r="O2453" t="s">
        <v>179</v>
      </c>
      <c r="P2453" t="s">
        <v>17708</v>
      </c>
      <c r="Q2453" t="s">
        <v>17709</v>
      </c>
      <c r="R2453">
        <v>1687.1980000000001</v>
      </c>
      <c r="S2453" t="s">
        <v>13638</v>
      </c>
      <c r="T2453" t="s">
        <v>13638</v>
      </c>
      <c r="U2453" s="17">
        <v>45546</v>
      </c>
      <c r="W2453">
        <v>1687.1980000000001</v>
      </c>
      <c r="Y2453">
        <v>1404.2476999999999</v>
      </c>
      <c r="Z2453" s="7">
        <v>5.2278307327238593E-2</v>
      </c>
      <c r="AP2453">
        <f t="shared" si="38"/>
        <v>2452</v>
      </c>
    </row>
    <row r="2454" spans="1:42" x14ac:dyDescent="0.25">
      <c r="A2454" t="s">
        <v>45584</v>
      </c>
      <c r="N2454" t="s">
        <v>3</v>
      </c>
      <c r="O2454" t="s">
        <v>178</v>
      </c>
      <c r="P2454" t="s">
        <v>13638</v>
      </c>
      <c r="Q2454" t="s">
        <v>17710</v>
      </c>
      <c r="R2454">
        <v>1052.9395999999999</v>
      </c>
      <c r="S2454" t="s">
        <v>13638</v>
      </c>
      <c r="T2454" t="s">
        <v>13638</v>
      </c>
      <c r="U2454" s="17">
        <v>45546</v>
      </c>
      <c r="W2454">
        <v>1052.9395999999999</v>
      </c>
      <c r="Y2454">
        <v>1053.3169</v>
      </c>
      <c r="Z2454" s="7">
        <v>-1.0136854156872488E-4</v>
      </c>
      <c r="AP2454">
        <f t="shared" si="38"/>
        <v>2453</v>
      </c>
    </row>
    <row r="2455" spans="1:42" x14ac:dyDescent="0.25">
      <c r="A2455" t="s">
        <v>45585</v>
      </c>
      <c r="N2455" t="s">
        <v>3</v>
      </c>
      <c r="O2455" t="s">
        <v>17711</v>
      </c>
      <c r="P2455" t="s">
        <v>17712</v>
      </c>
      <c r="Q2455" t="s">
        <v>13638</v>
      </c>
      <c r="R2455">
        <v>4086.3633</v>
      </c>
      <c r="S2455" t="s">
        <v>13638</v>
      </c>
      <c r="T2455" t="s">
        <v>13638</v>
      </c>
      <c r="U2455" s="17">
        <v>45546</v>
      </c>
      <c r="W2455">
        <v>4086.3633</v>
      </c>
      <c r="Y2455">
        <v>3390.7791999999999</v>
      </c>
      <c r="Z2455" s="7">
        <v>5.3146417120729872E-2</v>
      </c>
      <c r="AP2455">
        <f t="shared" si="38"/>
        <v>2454</v>
      </c>
    </row>
    <row r="2456" spans="1:42" x14ac:dyDescent="0.25">
      <c r="A2456" t="s">
        <v>45586</v>
      </c>
      <c r="N2456" t="s">
        <v>3</v>
      </c>
      <c r="O2456" t="s">
        <v>17713</v>
      </c>
      <c r="P2456" t="s">
        <v>17714</v>
      </c>
      <c r="Q2456" t="s">
        <v>13638</v>
      </c>
      <c r="R2456">
        <v>4052.3955999999998</v>
      </c>
      <c r="S2456" t="s">
        <v>13638</v>
      </c>
      <c r="T2456" t="s">
        <v>13638</v>
      </c>
      <c r="U2456" s="17">
        <v>45546</v>
      </c>
      <c r="W2456">
        <v>4052.3955999999998</v>
      </c>
      <c r="Y2456">
        <v>3372.7772</v>
      </c>
      <c r="Z2456" s="7">
        <v>5.2279529071391551E-2</v>
      </c>
      <c r="AP2456">
        <f t="shared" si="38"/>
        <v>2455</v>
      </c>
    </row>
    <row r="2457" spans="1:42" x14ac:dyDescent="0.25">
      <c r="A2457" t="s">
        <v>45587</v>
      </c>
      <c r="N2457" t="s">
        <v>3</v>
      </c>
      <c r="O2457" t="s">
        <v>17715</v>
      </c>
      <c r="P2457" t="s">
        <v>17716</v>
      </c>
      <c r="Q2457" t="s">
        <v>17717</v>
      </c>
      <c r="R2457">
        <v>1071.4639</v>
      </c>
      <c r="S2457" t="s">
        <v>13638</v>
      </c>
      <c r="T2457" t="s">
        <v>13638</v>
      </c>
      <c r="U2457" s="17">
        <v>45546</v>
      </c>
      <c r="W2457">
        <v>1071.4639</v>
      </c>
      <c r="Y2457">
        <v>1125.5456999999999</v>
      </c>
      <c r="Z2457" s="7">
        <v>-1.3908616288285547E-2</v>
      </c>
      <c r="AP2457">
        <f t="shared" si="38"/>
        <v>2456</v>
      </c>
    </row>
    <row r="2458" spans="1:42" x14ac:dyDescent="0.25">
      <c r="A2458" t="s">
        <v>45588</v>
      </c>
      <c r="N2458" t="s">
        <v>3</v>
      </c>
      <c r="O2458" t="s">
        <v>17718</v>
      </c>
      <c r="P2458" t="s">
        <v>17719</v>
      </c>
      <c r="Q2458" t="s">
        <v>13638</v>
      </c>
      <c r="R2458">
        <v>3679.8834999999999</v>
      </c>
      <c r="S2458" t="s">
        <v>13638</v>
      </c>
      <c r="T2458" t="s">
        <v>13638</v>
      </c>
      <c r="U2458" s="17">
        <v>45546</v>
      </c>
      <c r="W2458">
        <v>3679.8834999999999</v>
      </c>
      <c r="Y2458">
        <v>3115.8094999999998</v>
      </c>
      <c r="Z2458" s="7">
        <v>4.7358091678682435E-2</v>
      </c>
      <c r="AP2458">
        <f t="shared" si="38"/>
        <v>2457</v>
      </c>
    </row>
    <row r="2459" spans="1:42" x14ac:dyDescent="0.25">
      <c r="A2459" t="s">
        <v>45589</v>
      </c>
      <c r="N2459" t="s">
        <v>3</v>
      </c>
      <c r="O2459" t="s">
        <v>17720</v>
      </c>
      <c r="P2459" t="s">
        <v>13638</v>
      </c>
      <c r="Q2459" t="s">
        <v>17721</v>
      </c>
      <c r="R2459">
        <v>1133.316</v>
      </c>
      <c r="S2459" t="s">
        <v>13638</v>
      </c>
      <c r="T2459" t="s">
        <v>13638</v>
      </c>
      <c r="U2459" s="17">
        <v>45546</v>
      </c>
      <c r="W2459">
        <v>1133.316</v>
      </c>
      <c r="Y2459">
        <v>1132.1425999999999</v>
      </c>
      <c r="Z2459" s="7">
        <v>2.9311568199741345E-4</v>
      </c>
      <c r="AP2459">
        <f t="shared" si="38"/>
        <v>2458</v>
      </c>
    </row>
    <row r="2460" spans="1:42" x14ac:dyDescent="0.25">
      <c r="A2460" t="s">
        <v>45590</v>
      </c>
      <c r="N2460" t="s">
        <v>3</v>
      </c>
      <c r="O2460" t="s">
        <v>17722</v>
      </c>
      <c r="P2460" t="s">
        <v>13638</v>
      </c>
      <c r="Q2460" t="s">
        <v>17723</v>
      </c>
      <c r="R2460">
        <v>1000.9931</v>
      </c>
      <c r="S2460" t="s">
        <v>13638</v>
      </c>
      <c r="T2460" t="s">
        <v>13638</v>
      </c>
      <c r="U2460" s="17">
        <v>45546</v>
      </c>
      <c r="W2460">
        <v>1000.9931</v>
      </c>
      <c r="Y2460">
        <v>1000.9435999999999</v>
      </c>
      <c r="Z2460" s="7">
        <v>1.399228901988181E-5</v>
      </c>
      <c r="AP2460">
        <f t="shared" si="38"/>
        <v>2459</v>
      </c>
    </row>
    <row r="2461" spans="1:42" x14ac:dyDescent="0.25">
      <c r="A2461" t="s">
        <v>45591</v>
      </c>
      <c r="N2461" t="s">
        <v>3</v>
      </c>
      <c r="O2461" t="s">
        <v>17724</v>
      </c>
      <c r="P2461" t="s">
        <v>17725</v>
      </c>
      <c r="Q2461" t="s">
        <v>17726</v>
      </c>
      <c r="R2461">
        <v>1001.0425</v>
      </c>
      <c r="S2461" t="s">
        <v>13638</v>
      </c>
      <c r="T2461" t="s">
        <v>13638</v>
      </c>
      <c r="U2461" s="17">
        <v>45546</v>
      </c>
      <c r="W2461">
        <v>1001.0425</v>
      </c>
      <c r="Y2461">
        <v>1001.7977</v>
      </c>
      <c r="Z2461" s="7">
        <v>-2.1337192158465967E-4</v>
      </c>
      <c r="AP2461">
        <f t="shared" si="38"/>
        <v>2460</v>
      </c>
    </row>
    <row r="2462" spans="1:42" x14ac:dyDescent="0.25">
      <c r="A2462" t="s">
        <v>45592</v>
      </c>
      <c r="N2462" t="s">
        <v>3</v>
      </c>
      <c r="O2462" t="s">
        <v>17727</v>
      </c>
      <c r="P2462" t="s">
        <v>17728</v>
      </c>
      <c r="Q2462" t="s">
        <v>13638</v>
      </c>
      <c r="R2462">
        <v>1336.7159999999999</v>
      </c>
      <c r="S2462" t="s">
        <v>13638</v>
      </c>
      <c r="T2462" t="s">
        <v>13638</v>
      </c>
      <c r="U2462" s="17">
        <v>45546</v>
      </c>
      <c r="W2462">
        <v>1336.7159999999999</v>
      </c>
      <c r="Y2462">
        <v>1118.2911999999999</v>
      </c>
      <c r="Z2462" s="7">
        <v>5.0801387813013577E-2</v>
      </c>
      <c r="AP2462">
        <f t="shared" si="38"/>
        <v>2461</v>
      </c>
    </row>
    <row r="2463" spans="1:42" x14ac:dyDescent="0.25">
      <c r="A2463" t="s">
        <v>45593</v>
      </c>
      <c r="N2463" t="s">
        <v>3</v>
      </c>
      <c r="O2463" t="s">
        <v>17729</v>
      </c>
      <c r="P2463" t="s">
        <v>17730</v>
      </c>
      <c r="Q2463" t="s">
        <v>17731</v>
      </c>
      <c r="R2463">
        <v>1005.3097</v>
      </c>
      <c r="S2463" t="s">
        <v>13638</v>
      </c>
      <c r="T2463" t="s">
        <v>13638</v>
      </c>
      <c r="U2463" s="17">
        <v>45546</v>
      </c>
      <c r="W2463">
        <v>1005.3097</v>
      </c>
      <c r="Y2463">
        <v>1002.5163</v>
      </c>
      <c r="Z2463" s="7">
        <v>7.8737790887828396E-4</v>
      </c>
      <c r="AP2463">
        <f t="shared" si="38"/>
        <v>2462</v>
      </c>
    </row>
    <row r="2464" spans="1:42" x14ac:dyDescent="0.25">
      <c r="A2464" t="s">
        <v>45594</v>
      </c>
      <c r="N2464" t="s">
        <v>3</v>
      </c>
      <c r="O2464" t="s">
        <v>17732</v>
      </c>
      <c r="P2464" t="s">
        <v>17733</v>
      </c>
      <c r="Q2464" t="s">
        <v>17734</v>
      </c>
      <c r="R2464">
        <v>1001.5217</v>
      </c>
      <c r="S2464" t="s">
        <v>13638</v>
      </c>
      <c r="T2464" t="s">
        <v>13638</v>
      </c>
      <c r="U2464" s="17">
        <v>45546</v>
      </c>
      <c r="W2464">
        <v>1001.5217</v>
      </c>
      <c r="Y2464">
        <v>1001.7824000000001</v>
      </c>
      <c r="Z2464" s="7">
        <v>-7.3641615260022775E-5</v>
      </c>
      <c r="AP2464">
        <f t="shared" si="38"/>
        <v>2463</v>
      </c>
    </row>
    <row r="2465" spans="1:42" x14ac:dyDescent="0.25">
      <c r="N2465" t="s">
        <v>3</v>
      </c>
      <c r="O2465" t="s">
        <v>17735</v>
      </c>
      <c r="P2465" t="s">
        <v>13638</v>
      </c>
      <c r="Q2465" t="s">
        <v>17736</v>
      </c>
      <c r="R2465">
        <v>1000.9982</v>
      </c>
      <c r="S2465" t="s">
        <v>13638</v>
      </c>
      <c r="T2465" t="s">
        <v>13638</v>
      </c>
      <c r="U2465" s="17">
        <v>45546</v>
      </c>
      <c r="W2465">
        <v>1000.9982</v>
      </c>
      <c r="Y2465">
        <v>1000.9399</v>
      </c>
      <c r="Z2465" s="7">
        <v>1.6479800668989242E-5</v>
      </c>
      <c r="AP2465">
        <f t="shared" si="38"/>
        <v>2464</v>
      </c>
    </row>
    <row r="2466" spans="1:42" x14ac:dyDescent="0.25">
      <c r="A2466" t="s">
        <v>30</v>
      </c>
      <c r="N2466" t="s">
        <v>3</v>
      </c>
      <c r="O2466" t="s">
        <v>17737</v>
      </c>
      <c r="P2466" t="s">
        <v>17738</v>
      </c>
      <c r="Q2466" t="s">
        <v>17739</v>
      </c>
      <c r="R2466">
        <v>1002.9443</v>
      </c>
      <c r="S2466" t="s">
        <v>13638</v>
      </c>
      <c r="T2466" t="s">
        <v>13638</v>
      </c>
      <c r="U2466" s="17">
        <v>45546</v>
      </c>
      <c r="W2466">
        <v>1002.9443</v>
      </c>
      <c r="Y2466">
        <v>1003.7852</v>
      </c>
      <c r="Z2466" s="7">
        <v>-2.3712416773857825E-4</v>
      </c>
      <c r="AP2466">
        <f t="shared" si="38"/>
        <v>2465</v>
      </c>
    </row>
    <row r="2467" spans="1:42" x14ac:dyDescent="0.25">
      <c r="A2467" t="s">
        <v>45595</v>
      </c>
      <c r="N2467" t="s">
        <v>3</v>
      </c>
      <c r="O2467" t="s">
        <v>17740</v>
      </c>
      <c r="P2467" t="s">
        <v>17741</v>
      </c>
      <c r="Q2467" t="s">
        <v>13638</v>
      </c>
      <c r="R2467">
        <v>1329.8366000000001</v>
      </c>
      <c r="S2467" t="s">
        <v>13638</v>
      </c>
      <c r="T2467" t="s">
        <v>13638</v>
      </c>
      <c r="U2467" s="17">
        <v>45546</v>
      </c>
      <c r="W2467">
        <v>1329.8366000000001</v>
      </c>
      <c r="Y2467">
        <v>1116.174</v>
      </c>
      <c r="Z2467" s="7">
        <v>4.9866019111134641E-2</v>
      </c>
      <c r="AP2467">
        <f t="shared" si="38"/>
        <v>2466</v>
      </c>
    </row>
    <row r="2468" spans="1:42" x14ac:dyDescent="0.25">
      <c r="A2468" t="s">
        <v>45596</v>
      </c>
      <c r="N2468" t="s">
        <v>3</v>
      </c>
      <c r="O2468" t="s">
        <v>17742</v>
      </c>
      <c r="P2468" t="s">
        <v>17743</v>
      </c>
      <c r="Q2468" t="s">
        <v>17744</v>
      </c>
      <c r="R2468">
        <v>1005.7747000000001</v>
      </c>
      <c r="S2468" t="s">
        <v>13638</v>
      </c>
      <c r="T2468" t="s">
        <v>13638</v>
      </c>
      <c r="U2468" s="17">
        <v>45546</v>
      </c>
      <c r="W2468">
        <v>1005.7747000000001</v>
      </c>
      <c r="Y2468">
        <v>1002.9897</v>
      </c>
      <c r="Z2468" s="7">
        <v>7.84643202679014E-4</v>
      </c>
      <c r="AP2468">
        <f t="shared" si="38"/>
        <v>2467</v>
      </c>
    </row>
    <row r="2469" spans="1:42" x14ac:dyDescent="0.25">
      <c r="A2469" t="s">
        <v>45597</v>
      </c>
      <c r="N2469" t="s">
        <v>3</v>
      </c>
      <c r="O2469" t="s">
        <v>17745</v>
      </c>
      <c r="P2469" t="s">
        <v>17746</v>
      </c>
      <c r="Q2469" t="s">
        <v>17747</v>
      </c>
      <c r="R2469">
        <v>1001.5188000000001</v>
      </c>
      <c r="S2469" t="s">
        <v>13638</v>
      </c>
      <c r="T2469" t="s">
        <v>13638</v>
      </c>
      <c r="U2469" s="17">
        <v>45546</v>
      </c>
      <c r="W2469">
        <v>1001.5188000000001</v>
      </c>
      <c r="Y2469">
        <v>1001.7785</v>
      </c>
      <c r="Z2469" s="7">
        <v>-7.3359390387217616E-5</v>
      </c>
      <c r="AP2469">
        <f t="shared" si="38"/>
        <v>2468</v>
      </c>
    </row>
    <row r="2470" spans="1:42" x14ac:dyDescent="0.25">
      <c r="A2470" t="s">
        <v>45598</v>
      </c>
      <c r="N2470" t="s">
        <v>23</v>
      </c>
      <c r="O2470" t="s">
        <v>17748</v>
      </c>
      <c r="P2470" t="s">
        <v>17749</v>
      </c>
      <c r="Q2470" t="s">
        <v>13638</v>
      </c>
      <c r="R2470">
        <v>296.17970000000003</v>
      </c>
      <c r="S2470" t="s">
        <v>13638</v>
      </c>
      <c r="T2470" t="s">
        <v>13638</v>
      </c>
      <c r="U2470" s="17">
        <v>45546</v>
      </c>
      <c r="W2470">
        <v>296.17970000000003</v>
      </c>
      <c r="Y2470">
        <v>246.29079999999999</v>
      </c>
      <c r="Z2470" s="7">
        <v>5.2532270973527417E-2</v>
      </c>
      <c r="AP2470">
        <f t="shared" si="38"/>
        <v>2469</v>
      </c>
    </row>
    <row r="2471" spans="1:42" x14ac:dyDescent="0.25">
      <c r="A2471" t="s">
        <v>45599</v>
      </c>
      <c r="N2471" t="s">
        <v>23</v>
      </c>
      <c r="O2471" t="s">
        <v>17750</v>
      </c>
      <c r="P2471" t="s">
        <v>17751</v>
      </c>
      <c r="Q2471" t="s">
        <v>13638</v>
      </c>
      <c r="R2471">
        <v>523.34140000000002</v>
      </c>
      <c r="S2471" t="s">
        <v>13638</v>
      </c>
      <c r="T2471" t="s">
        <v>13638</v>
      </c>
      <c r="U2471" s="17">
        <v>45546</v>
      </c>
      <c r="W2471">
        <v>523.34140000000002</v>
      </c>
      <c r="Y2471">
        <v>430.52069999999998</v>
      </c>
      <c r="Z2471" s="7">
        <v>5.5625155370651491E-2</v>
      </c>
      <c r="AP2471">
        <f t="shared" si="38"/>
        <v>2470</v>
      </c>
    </row>
    <row r="2472" spans="1:42" x14ac:dyDescent="0.25">
      <c r="A2472" t="s">
        <v>45600</v>
      </c>
      <c r="N2472" t="s">
        <v>23</v>
      </c>
      <c r="O2472" t="s">
        <v>17752</v>
      </c>
      <c r="P2472" t="s">
        <v>17753</v>
      </c>
      <c r="Q2472" t="s">
        <v>13638</v>
      </c>
      <c r="R2472">
        <v>515.01530000000002</v>
      </c>
      <c r="S2472" t="s">
        <v>13638</v>
      </c>
      <c r="T2472" t="s">
        <v>13638</v>
      </c>
      <c r="U2472" s="17">
        <v>45546</v>
      </c>
      <c r="W2472">
        <v>515.01530000000002</v>
      </c>
      <c r="Y2472">
        <v>426.21899999999999</v>
      </c>
      <c r="Z2472" s="7">
        <v>5.3905583594293205E-2</v>
      </c>
      <c r="AP2472">
        <f t="shared" si="38"/>
        <v>2471</v>
      </c>
    </row>
    <row r="2473" spans="1:42" x14ac:dyDescent="0.25">
      <c r="A2473" t="s">
        <v>45601</v>
      </c>
      <c r="N2473" t="s">
        <v>23</v>
      </c>
      <c r="O2473" t="s">
        <v>17754</v>
      </c>
      <c r="P2473" t="s">
        <v>17755</v>
      </c>
      <c r="Q2473" t="s">
        <v>13638</v>
      </c>
      <c r="R2473">
        <v>100.2586</v>
      </c>
      <c r="S2473" t="s">
        <v>13638</v>
      </c>
      <c r="T2473" t="s">
        <v>13638</v>
      </c>
      <c r="U2473" s="17">
        <v>45546</v>
      </c>
      <c r="W2473">
        <v>100.2586</v>
      </c>
      <c r="Y2473">
        <v>100.5521</v>
      </c>
      <c r="Z2473" s="7">
        <v>-8.2700819883552157E-4</v>
      </c>
      <c r="AP2473">
        <f t="shared" si="38"/>
        <v>2472</v>
      </c>
    </row>
    <row r="2474" spans="1:42" x14ac:dyDescent="0.25">
      <c r="A2474" t="s">
        <v>45602</v>
      </c>
      <c r="N2474" t="s">
        <v>23</v>
      </c>
      <c r="O2474" t="s">
        <v>17756</v>
      </c>
      <c r="P2474" t="s">
        <v>17757</v>
      </c>
      <c r="Q2474" t="s">
        <v>13638</v>
      </c>
      <c r="R2474">
        <v>100.4208</v>
      </c>
      <c r="S2474" t="s">
        <v>13638</v>
      </c>
      <c r="T2474" t="s">
        <v>13638</v>
      </c>
      <c r="U2474" s="17">
        <v>45546</v>
      </c>
      <c r="W2474">
        <v>100.4208</v>
      </c>
      <c r="Y2474">
        <v>100.7148</v>
      </c>
      <c r="Z2474" s="7">
        <v>-8.2707889876720841E-4</v>
      </c>
      <c r="AP2474">
        <f t="shared" si="38"/>
        <v>2473</v>
      </c>
    </row>
    <row r="2475" spans="1:42" x14ac:dyDescent="0.25">
      <c r="A2475" t="s">
        <v>45603</v>
      </c>
      <c r="N2475" t="s">
        <v>23</v>
      </c>
      <c r="O2475" t="s">
        <v>17758</v>
      </c>
      <c r="P2475" t="s">
        <v>17759</v>
      </c>
      <c r="Q2475" t="s">
        <v>13638</v>
      </c>
      <c r="R2475">
        <v>100.2594</v>
      </c>
      <c r="S2475" t="s">
        <v>13638</v>
      </c>
      <c r="T2475" t="s">
        <v>13638</v>
      </c>
      <c r="U2475" s="17">
        <v>45546</v>
      </c>
      <c r="W2475">
        <v>100.2594</v>
      </c>
      <c r="Y2475">
        <v>100.6842</v>
      </c>
      <c r="Z2475" s="7">
        <v>-1.1961322060458635E-3</v>
      </c>
      <c r="AP2475">
        <f t="shared" si="38"/>
        <v>2474</v>
      </c>
    </row>
    <row r="2476" spans="1:42" x14ac:dyDescent="0.25">
      <c r="A2476" t="s">
        <v>45604</v>
      </c>
      <c r="N2476" t="s">
        <v>23</v>
      </c>
      <c r="O2476" t="s">
        <v>17760</v>
      </c>
      <c r="P2476" t="s">
        <v>17761</v>
      </c>
      <c r="Q2476" t="s">
        <v>13638</v>
      </c>
      <c r="R2476">
        <v>100.40519999999999</v>
      </c>
      <c r="S2476" t="s">
        <v>13638</v>
      </c>
      <c r="T2476" t="s">
        <v>13638</v>
      </c>
      <c r="U2476" s="17">
        <v>45546</v>
      </c>
      <c r="W2476">
        <v>100.40519999999999</v>
      </c>
      <c r="Y2476">
        <v>100.70740000000001</v>
      </c>
      <c r="Z2476" s="7">
        <v>-8.5024188398019618E-4</v>
      </c>
      <c r="AP2476">
        <f t="shared" si="38"/>
        <v>2475</v>
      </c>
    </row>
    <row r="2477" spans="1:42" x14ac:dyDescent="0.25">
      <c r="N2477" t="s">
        <v>23</v>
      </c>
      <c r="O2477" t="s">
        <v>17762</v>
      </c>
      <c r="P2477" t="s">
        <v>17763</v>
      </c>
      <c r="Q2477" t="s">
        <v>13638</v>
      </c>
      <c r="R2477">
        <v>100.2679</v>
      </c>
      <c r="S2477" t="s">
        <v>13638</v>
      </c>
      <c r="T2477" t="s">
        <v>13638</v>
      </c>
      <c r="U2477" s="17">
        <v>45546</v>
      </c>
      <c r="W2477">
        <v>100.2679</v>
      </c>
      <c r="Y2477">
        <v>100.54049999999999</v>
      </c>
      <c r="Z2477" s="7">
        <v>-7.6813170209932835E-4</v>
      </c>
      <c r="AP2477">
        <f t="shared" si="38"/>
        <v>2476</v>
      </c>
    </row>
    <row r="2478" spans="1:42" x14ac:dyDescent="0.25">
      <c r="A2478" t="s">
        <v>8</v>
      </c>
      <c r="N2478" t="s">
        <v>23</v>
      </c>
      <c r="O2478" t="s">
        <v>17764</v>
      </c>
      <c r="P2478" t="s">
        <v>17765</v>
      </c>
      <c r="Q2478" t="s">
        <v>13638</v>
      </c>
      <c r="R2478">
        <v>498.37220000000002</v>
      </c>
      <c r="S2478" t="s">
        <v>13638</v>
      </c>
      <c r="T2478" t="s">
        <v>13638</v>
      </c>
      <c r="U2478" s="17">
        <v>45546</v>
      </c>
      <c r="W2478">
        <v>498.37220000000002</v>
      </c>
      <c r="Y2478">
        <v>412.43639999999999</v>
      </c>
      <c r="Z2478" s="7">
        <v>5.3911853602940596E-2</v>
      </c>
      <c r="AP2478">
        <f t="shared" si="38"/>
        <v>2477</v>
      </c>
    </row>
    <row r="2479" spans="1:42" x14ac:dyDescent="0.25">
      <c r="A2479" t="s">
        <v>45605</v>
      </c>
      <c r="N2479" t="s">
        <v>23</v>
      </c>
      <c r="O2479" t="s">
        <v>17766</v>
      </c>
      <c r="P2479" t="s">
        <v>17767</v>
      </c>
      <c r="Q2479" t="s">
        <v>13638</v>
      </c>
      <c r="R2479">
        <v>100.4055</v>
      </c>
      <c r="S2479" t="s">
        <v>13638</v>
      </c>
      <c r="T2479" t="s">
        <v>13638</v>
      </c>
      <c r="U2479" s="17">
        <v>45546</v>
      </c>
      <c r="W2479">
        <v>100.4055</v>
      </c>
      <c r="Y2479">
        <v>100.7075</v>
      </c>
      <c r="Z2479" s="7">
        <v>-8.4967755168063874E-4</v>
      </c>
      <c r="AP2479">
        <f t="shared" si="38"/>
        <v>2478</v>
      </c>
    </row>
    <row r="2480" spans="1:42" x14ac:dyDescent="0.25">
      <c r="A2480" t="s">
        <v>45606</v>
      </c>
      <c r="N2480" t="s">
        <v>23</v>
      </c>
      <c r="O2480" t="s">
        <v>17768</v>
      </c>
      <c r="P2480" t="s">
        <v>13638</v>
      </c>
      <c r="Q2480" t="s">
        <v>17769</v>
      </c>
      <c r="R2480">
        <v>10.033799999999999</v>
      </c>
      <c r="S2480" t="s">
        <v>13638</v>
      </c>
      <c r="T2480" t="s">
        <v>13638</v>
      </c>
      <c r="U2480" s="17">
        <v>45546</v>
      </c>
      <c r="W2480">
        <v>10.033799999999999</v>
      </c>
      <c r="Y2480">
        <v>10.033799999999999</v>
      </c>
      <c r="Z2480" s="7">
        <v>0</v>
      </c>
      <c r="AP2480">
        <f t="shared" si="38"/>
        <v>2479</v>
      </c>
    </row>
    <row r="2481" spans="1:42" x14ac:dyDescent="0.25">
      <c r="A2481" t="s">
        <v>45607</v>
      </c>
      <c r="N2481" t="s">
        <v>23</v>
      </c>
      <c r="O2481" t="s">
        <v>17770</v>
      </c>
      <c r="P2481" t="s">
        <v>17771</v>
      </c>
      <c r="Q2481" t="s">
        <v>17772</v>
      </c>
      <c r="R2481">
        <v>10.056100000000001</v>
      </c>
      <c r="S2481" t="s">
        <v>13638</v>
      </c>
      <c r="T2481" t="s">
        <v>13638</v>
      </c>
      <c r="U2481" s="17">
        <v>45546</v>
      </c>
      <c r="W2481">
        <v>10.056100000000001</v>
      </c>
      <c r="Y2481">
        <v>10.043900000000001</v>
      </c>
      <c r="Z2481" s="7">
        <v>3.4349120597898519E-4</v>
      </c>
      <c r="AP2481">
        <f t="shared" si="38"/>
        <v>2480</v>
      </c>
    </row>
    <row r="2482" spans="1:42" x14ac:dyDescent="0.25">
      <c r="A2482" t="s">
        <v>45608</v>
      </c>
      <c r="N2482" t="s">
        <v>23</v>
      </c>
      <c r="O2482" t="s">
        <v>17773</v>
      </c>
      <c r="P2482" t="s">
        <v>17774</v>
      </c>
      <c r="Q2482" t="s">
        <v>17775</v>
      </c>
      <c r="R2482">
        <v>14.685</v>
      </c>
      <c r="S2482" t="s">
        <v>13638</v>
      </c>
      <c r="T2482" t="s">
        <v>13638</v>
      </c>
      <c r="U2482" s="17">
        <v>45546</v>
      </c>
      <c r="W2482">
        <v>14.685</v>
      </c>
      <c r="Y2482">
        <v>12.067299999999999</v>
      </c>
      <c r="Z2482" s="7">
        <v>5.5937474773682716E-2</v>
      </c>
      <c r="AP2482">
        <f t="shared" si="38"/>
        <v>2481</v>
      </c>
    </row>
    <row r="2483" spans="1:42" x14ac:dyDescent="0.25">
      <c r="N2483" t="s">
        <v>23</v>
      </c>
      <c r="O2483" t="s">
        <v>17776</v>
      </c>
      <c r="P2483" t="s">
        <v>17777</v>
      </c>
      <c r="Q2483" t="s">
        <v>17778</v>
      </c>
      <c r="R2483">
        <v>10.0535</v>
      </c>
      <c r="S2483" t="s">
        <v>13638</v>
      </c>
      <c r="T2483" t="s">
        <v>13638</v>
      </c>
      <c r="U2483" s="17">
        <v>45546</v>
      </c>
      <c r="W2483">
        <v>10.0535</v>
      </c>
      <c r="Y2483">
        <v>10.050000000000001</v>
      </c>
      <c r="Z2483" s="7">
        <v>9.8522375052922939E-5</v>
      </c>
      <c r="AP2483">
        <f t="shared" si="38"/>
        <v>2482</v>
      </c>
    </row>
    <row r="2484" spans="1:42" x14ac:dyDescent="0.25">
      <c r="A2484" t="s">
        <v>9</v>
      </c>
      <c r="N2484" t="s">
        <v>23</v>
      </c>
      <c r="O2484" t="s">
        <v>17779</v>
      </c>
      <c r="P2484" t="s">
        <v>17780</v>
      </c>
      <c r="Q2484" t="s">
        <v>13638</v>
      </c>
      <c r="R2484">
        <v>14.6837</v>
      </c>
      <c r="S2484" t="s">
        <v>13638</v>
      </c>
      <c r="T2484" t="s">
        <v>13638</v>
      </c>
      <c r="U2484" s="17">
        <v>45546</v>
      </c>
      <c r="W2484">
        <v>14.6837</v>
      </c>
      <c r="Y2484">
        <v>12.0639</v>
      </c>
      <c r="Z2484" s="7">
        <v>5.5992922870514938E-2</v>
      </c>
      <c r="AP2484">
        <f t="shared" si="38"/>
        <v>2483</v>
      </c>
    </row>
    <row r="2485" spans="1:42" x14ac:dyDescent="0.25">
      <c r="A2485" t="s">
        <v>45609</v>
      </c>
      <c r="N2485" t="s">
        <v>23</v>
      </c>
      <c r="O2485" t="s">
        <v>17781</v>
      </c>
      <c r="P2485" t="s">
        <v>13638</v>
      </c>
      <c r="Q2485" t="s">
        <v>17782</v>
      </c>
      <c r="R2485">
        <v>10.068899999999999</v>
      </c>
      <c r="S2485" t="s">
        <v>13638</v>
      </c>
      <c r="T2485" t="s">
        <v>13638</v>
      </c>
      <c r="U2485" s="17">
        <v>45546</v>
      </c>
      <c r="W2485">
        <v>10.068899999999999</v>
      </c>
      <c r="Y2485">
        <v>10.068899999999999</v>
      </c>
      <c r="Z2485" s="7">
        <v>0</v>
      </c>
      <c r="AP2485">
        <f t="shared" si="38"/>
        <v>2484</v>
      </c>
    </row>
    <row r="2486" spans="1:42" x14ac:dyDescent="0.25">
      <c r="A2486" t="s">
        <v>45610</v>
      </c>
      <c r="N2486" t="s">
        <v>23</v>
      </c>
      <c r="O2486" t="s">
        <v>17783</v>
      </c>
      <c r="P2486" t="s">
        <v>17784</v>
      </c>
      <c r="Q2486" t="s">
        <v>17785</v>
      </c>
      <c r="R2486">
        <v>10.062799999999999</v>
      </c>
      <c r="S2486" t="s">
        <v>13638</v>
      </c>
      <c r="T2486" t="s">
        <v>13638</v>
      </c>
      <c r="U2486" s="17">
        <v>45546</v>
      </c>
      <c r="W2486">
        <v>10.062799999999999</v>
      </c>
      <c r="Y2486">
        <v>10.041499999999999</v>
      </c>
      <c r="Z2486" s="7">
        <v>5.9959293574696204E-4</v>
      </c>
      <c r="AP2486">
        <f t="shared" si="38"/>
        <v>2485</v>
      </c>
    </row>
    <row r="2487" spans="1:42" x14ac:dyDescent="0.25">
      <c r="A2487" t="s">
        <v>45611</v>
      </c>
      <c r="N2487" t="s">
        <v>23</v>
      </c>
      <c r="O2487" t="s">
        <v>17786</v>
      </c>
      <c r="P2487" t="s">
        <v>17787</v>
      </c>
      <c r="Q2487" t="s">
        <v>17788</v>
      </c>
      <c r="R2487">
        <v>13.931100000000001</v>
      </c>
      <c r="S2487" t="s">
        <v>13638</v>
      </c>
      <c r="T2487" t="s">
        <v>13638</v>
      </c>
      <c r="U2487" s="17">
        <v>45546</v>
      </c>
      <c r="W2487">
        <v>13.931100000000001</v>
      </c>
      <c r="Y2487">
        <v>11.7729</v>
      </c>
      <c r="Z2487" s="7">
        <v>4.7911071444232789E-2</v>
      </c>
      <c r="AP2487">
        <f t="shared" si="38"/>
        <v>2486</v>
      </c>
    </row>
    <row r="2488" spans="1:42" x14ac:dyDescent="0.25">
      <c r="A2488" t="s">
        <v>45612</v>
      </c>
      <c r="N2488" t="s">
        <v>23</v>
      </c>
      <c r="O2488" t="s">
        <v>17789</v>
      </c>
      <c r="P2488" t="s">
        <v>17790</v>
      </c>
      <c r="Q2488" t="s">
        <v>17791</v>
      </c>
      <c r="R2488">
        <v>10.0702</v>
      </c>
      <c r="S2488" t="s">
        <v>13638</v>
      </c>
      <c r="T2488" t="s">
        <v>13638</v>
      </c>
      <c r="U2488" s="17">
        <v>45546</v>
      </c>
      <c r="W2488">
        <v>10.0702</v>
      </c>
      <c r="Y2488">
        <v>10.0671</v>
      </c>
      <c r="Z2488" s="7">
        <v>8.711608223332945E-5</v>
      </c>
      <c r="AP2488">
        <f t="shared" si="38"/>
        <v>2487</v>
      </c>
    </row>
    <row r="2489" spans="1:42" x14ac:dyDescent="0.25">
      <c r="A2489" t="s">
        <v>45613</v>
      </c>
      <c r="N2489" t="s">
        <v>23</v>
      </c>
      <c r="O2489" t="s">
        <v>17792</v>
      </c>
      <c r="P2489" t="s">
        <v>17793</v>
      </c>
      <c r="Q2489" t="s">
        <v>13638</v>
      </c>
      <c r="R2489">
        <v>13.9312</v>
      </c>
      <c r="S2489" t="s">
        <v>13638</v>
      </c>
      <c r="T2489" t="s">
        <v>13638</v>
      </c>
      <c r="U2489" s="17">
        <v>45546</v>
      </c>
      <c r="W2489">
        <v>13.9312</v>
      </c>
      <c r="Y2489">
        <v>11.773099999999999</v>
      </c>
      <c r="Z2489" s="7">
        <v>4.7908262539483992E-2</v>
      </c>
      <c r="AP2489">
        <f t="shared" si="38"/>
        <v>2488</v>
      </c>
    </row>
    <row r="2490" spans="1:42" x14ac:dyDescent="0.25">
      <c r="A2490" t="s">
        <v>45614</v>
      </c>
      <c r="N2490" t="s">
        <v>23</v>
      </c>
      <c r="O2490" t="s">
        <v>17794</v>
      </c>
      <c r="P2490" t="s">
        <v>17795</v>
      </c>
      <c r="Q2490" t="s">
        <v>17796</v>
      </c>
      <c r="R2490">
        <v>10.0672</v>
      </c>
      <c r="S2490" t="s">
        <v>13638</v>
      </c>
      <c r="T2490" t="s">
        <v>13638</v>
      </c>
      <c r="U2490" s="17">
        <v>45546</v>
      </c>
      <c r="W2490">
        <v>10.0672</v>
      </c>
      <c r="Y2490">
        <v>10.043799999999999</v>
      </c>
      <c r="Z2490" s="7">
        <v>6.5849318138422319E-4</v>
      </c>
      <c r="AP2490">
        <f t="shared" si="38"/>
        <v>2489</v>
      </c>
    </row>
    <row r="2491" spans="1:42" x14ac:dyDescent="0.25">
      <c r="A2491" t="s">
        <v>45615</v>
      </c>
      <c r="N2491" t="s">
        <v>23</v>
      </c>
      <c r="O2491" t="s">
        <v>17797</v>
      </c>
      <c r="P2491" t="s">
        <v>17798</v>
      </c>
      <c r="Q2491" t="s">
        <v>13638</v>
      </c>
      <c r="R2491">
        <v>14.5101</v>
      </c>
      <c r="S2491" t="s">
        <v>13638</v>
      </c>
      <c r="T2491" t="s">
        <v>13638</v>
      </c>
      <c r="U2491" s="17">
        <v>45546</v>
      </c>
      <c r="W2491">
        <v>14.5101</v>
      </c>
      <c r="Y2491">
        <v>12.050700000000001</v>
      </c>
      <c r="Z2491" s="7">
        <v>5.2896002500116168E-2</v>
      </c>
      <c r="AP2491">
        <f t="shared" si="38"/>
        <v>2490</v>
      </c>
    </row>
    <row r="2492" spans="1:42" x14ac:dyDescent="0.25">
      <c r="A2492" t="s">
        <v>45616</v>
      </c>
      <c r="N2492" t="s">
        <v>23</v>
      </c>
      <c r="O2492" t="s">
        <v>17799</v>
      </c>
      <c r="P2492" t="s">
        <v>17800</v>
      </c>
      <c r="Q2492" t="s">
        <v>17801</v>
      </c>
      <c r="R2492">
        <v>12.3146</v>
      </c>
      <c r="S2492" t="s">
        <v>13638</v>
      </c>
      <c r="T2492" t="s">
        <v>13638</v>
      </c>
      <c r="U2492" s="17">
        <v>45546</v>
      </c>
      <c r="W2492">
        <v>12.3146</v>
      </c>
      <c r="Y2492">
        <v>10.196</v>
      </c>
      <c r="Z2492" s="7">
        <v>5.3775613254394727E-2</v>
      </c>
      <c r="AP2492">
        <f t="shared" si="38"/>
        <v>2491</v>
      </c>
    </row>
    <row r="2493" spans="1:42" x14ac:dyDescent="0.25">
      <c r="A2493" t="s">
        <v>45617</v>
      </c>
      <c r="N2493" t="s">
        <v>23</v>
      </c>
      <c r="O2493" t="s">
        <v>17802</v>
      </c>
      <c r="P2493" t="s">
        <v>17803</v>
      </c>
      <c r="Q2493" t="s">
        <v>17804</v>
      </c>
      <c r="R2493">
        <v>10.452199999999999</v>
      </c>
      <c r="S2493" t="s">
        <v>13638</v>
      </c>
      <c r="T2493" t="s">
        <v>13638</v>
      </c>
      <c r="U2493" s="17">
        <v>45546</v>
      </c>
      <c r="W2493">
        <v>10.452199999999999</v>
      </c>
      <c r="Y2493">
        <v>10.1752</v>
      </c>
      <c r="Z2493" s="7">
        <v>7.6068904725064002E-3</v>
      </c>
      <c r="AP2493">
        <f t="shared" si="38"/>
        <v>2492</v>
      </c>
    </row>
    <row r="2494" spans="1:42" x14ac:dyDescent="0.25">
      <c r="N2494" t="s">
        <v>23</v>
      </c>
      <c r="O2494" t="s">
        <v>17805</v>
      </c>
      <c r="P2494" t="s">
        <v>17806</v>
      </c>
      <c r="Q2494" t="s">
        <v>17807</v>
      </c>
      <c r="R2494">
        <v>10.078200000000001</v>
      </c>
      <c r="S2494" t="s">
        <v>13638</v>
      </c>
      <c r="T2494" t="s">
        <v>13638</v>
      </c>
      <c r="U2494" s="17">
        <v>45546</v>
      </c>
      <c r="W2494">
        <v>10.078200000000001</v>
      </c>
      <c r="Y2494">
        <v>10.071899999999999</v>
      </c>
      <c r="Z2494" s="7">
        <v>1.7693188830314455E-4</v>
      </c>
      <c r="AP2494">
        <f t="shared" si="38"/>
        <v>2493</v>
      </c>
    </row>
    <row r="2495" spans="1:42" x14ac:dyDescent="0.25">
      <c r="A2495" t="s">
        <v>31</v>
      </c>
      <c r="N2495" t="s">
        <v>23</v>
      </c>
      <c r="O2495" t="s">
        <v>17808</v>
      </c>
      <c r="P2495" t="s">
        <v>17809</v>
      </c>
      <c r="Q2495" t="s">
        <v>17810</v>
      </c>
      <c r="R2495">
        <v>10.0367</v>
      </c>
      <c r="S2495" t="s">
        <v>13638</v>
      </c>
      <c r="T2495" t="s">
        <v>13638</v>
      </c>
      <c r="U2495" s="17">
        <v>45546</v>
      </c>
      <c r="W2495">
        <v>10.0367</v>
      </c>
      <c r="Y2495">
        <v>10.0367</v>
      </c>
      <c r="Z2495" s="7">
        <v>0</v>
      </c>
      <c r="AP2495">
        <f t="shared" si="38"/>
        <v>2494</v>
      </c>
    </row>
    <row r="2496" spans="1:42" x14ac:dyDescent="0.25">
      <c r="A2496" t="s">
        <v>45618</v>
      </c>
      <c r="N2496" t="s">
        <v>23</v>
      </c>
      <c r="O2496" t="s">
        <v>17811</v>
      </c>
      <c r="P2496" t="s">
        <v>17812</v>
      </c>
      <c r="Q2496" t="s">
        <v>17813</v>
      </c>
      <c r="R2496">
        <v>10.0519</v>
      </c>
      <c r="S2496" t="s">
        <v>13638</v>
      </c>
      <c r="T2496" t="s">
        <v>13638</v>
      </c>
      <c r="U2496" s="17">
        <v>45546</v>
      </c>
      <c r="W2496">
        <v>10.0519</v>
      </c>
      <c r="Y2496">
        <v>10.0519</v>
      </c>
      <c r="Z2496" s="7">
        <v>0</v>
      </c>
      <c r="AP2496">
        <f t="shared" si="38"/>
        <v>2495</v>
      </c>
    </row>
    <row r="2497" spans="1:42" x14ac:dyDescent="0.25">
      <c r="A2497" t="s">
        <v>45619</v>
      </c>
      <c r="N2497" t="s">
        <v>23</v>
      </c>
      <c r="O2497" t="s">
        <v>17814</v>
      </c>
      <c r="P2497" t="s">
        <v>17815</v>
      </c>
      <c r="Q2497" t="s">
        <v>13638</v>
      </c>
      <c r="R2497">
        <v>14.357100000000001</v>
      </c>
      <c r="S2497" t="s">
        <v>13638</v>
      </c>
      <c r="T2497" t="s">
        <v>13638</v>
      </c>
      <c r="U2497" s="17">
        <v>45546</v>
      </c>
      <c r="W2497">
        <v>14.357100000000001</v>
      </c>
      <c r="Y2497">
        <v>11.9947</v>
      </c>
      <c r="Z2497" s="7">
        <v>5.1192720192795527E-2</v>
      </c>
      <c r="AP2497">
        <f t="shared" si="38"/>
        <v>2496</v>
      </c>
    </row>
    <row r="2498" spans="1:42" x14ac:dyDescent="0.25">
      <c r="A2498" t="s">
        <v>45620</v>
      </c>
      <c r="N2498" t="s">
        <v>23</v>
      </c>
      <c r="O2498" t="s">
        <v>17816</v>
      </c>
      <c r="P2498" t="s">
        <v>17817</v>
      </c>
      <c r="Q2498" t="s">
        <v>17818</v>
      </c>
      <c r="R2498">
        <v>10.063800000000001</v>
      </c>
      <c r="S2498" t="s">
        <v>13638</v>
      </c>
      <c r="T2498" t="s">
        <v>13638</v>
      </c>
      <c r="U2498" s="17">
        <v>45546</v>
      </c>
      <c r="W2498">
        <v>10.063800000000001</v>
      </c>
      <c r="Y2498">
        <v>10.048999999999999</v>
      </c>
      <c r="Z2498" s="7">
        <v>4.1643288184012306E-4</v>
      </c>
      <c r="AP2498">
        <f t="shared" si="38"/>
        <v>2497</v>
      </c>
    </row>
    <row r="2499" spans="1:42" x14ac:dyDescent="0.25">
      <c r="A2499" t="s">
        <v>45621</v>
      </c>
      <c r="N2499" t="s">
        <v>23</v>
      </c>
      <c r="O2499" t="s">
        <v>17819</v>
      </c>
      <c r="P2499" t="s">
        <v>17820</v>
      </c>
      <c r="Q2499" t="s">
        <v>17821</v>
      </c>
      <c r="R2499">
        <v>12.0792</v>
      </c>
      <c r="S2499" t="s">
        <v>13638</v>
      </c>
      <c r="T2499" t="s">
        <v>13638</v>
      </c>
      <c r="U2499" s="17">
        <v>45546</v>
      </c>
      <c r="W2499">
        <v>12.0792</v>
      </c>
      <c r="Y2499">
        <v>10.0862</v>
      </c>
      <c r="Z2499" s="7">
        <v>5.1346639478833112E-2</v>
      </c>
      <c r="AP2499">
        <f t="shared" si="38"/>
        <v>2498</v>
      </c>
    </row>
    <row r="2500" spans="1:42" x14ac:dyDescent="0.25">
      <c r="A2500" t="s">
        <v>45622</v>
      </c>
      <c r="N2500" t="s">
        <v>23</v>
      </c>
      <c r="O2500" t="s">
        <v>17822</v>
      </c>
      <c r="P2500" t="s">
        <v>17823</v>
      </c>
      <c r="Q2500" t="s">
        <v>17824</v>
      </c>
      <c r="R2500">
        <v>10.437200000000001</v>
      </c>
      <c r="S2500" t="s">
        <v>13638</v>
      </c>
      <c r="T2500" t="s">
        <v>13638</v>
      </c>
      <c r="U2500" s="17">
        <v>45546</v>
      </c>
      <c r="W2500">
        <v>10.437200000000001</v>
      </c>
      <c r="Y2500">
        <v>10.168200000000001</v>
      </c>
      <c r="Z2500" s="7">
        <v>7.3948639579421993E-3</v>
      </c>
      <c r="AP2500">
        <f t="shared" ref="AP2500:AP2563" si="39">AP2499+1</f>
        <v>2499</v>
      </c>
    </row>
    <row r="2501" spans="1:42" x14ac:dyDescent="0.25">
      <c r="A2501" t="s">
        <v>45623</v>
      </c>
      <c r="N2501" t="s">
        <v>23</v>
      </c>
      <c r="O2501" t="s">
        <v>17825</v>
      </c>
      <c r="P2501" t="s">
        <v>17826</v>
      </c>
      <c r="Q2501" t="s">
        <v>17827</v>
      </c>
      <c r="R2501">
        <v>10.079599999999999</v>
      </c>
      <c r="S2501" t="s">
        <v>13638</v>
      </c>
      <c r="T2501" t="s">
        <v>13638</v>
      </c>
      <c r="U2501" s="17">
        <v>45546</v>
      </c>
      <c r="W2501">
        <v>10.079599999999999</v>
      </c>
      <c r="Y2501">
        <v>10.0738</v>
      </c>
      <c r="Z2501" s="7">
        <v>1.6286271550658427E-4</v>
      </c>
      <c r="AP2501">
        <f t="shared" si="39"/>
        <v>2500</v>
      </c>
    </row>
    <row r="2502" spans="1:42" x14ac:dyDescent="0.25">
      <c r="A2502" t="s">
        <v>45624</v>
      </c>
      <c r="N2502" t="s">
        <v>23</v>
      </c>
      <c r="O2502" t="s">
        <v>17828</v>
      </c>
      <c r="P2502" t="s">
        <v>13638</v>
      </c>
      <c r="Q2502" t="s">
        <v>17829</v>
      </c>
      <c r="R2502">
        <v>1011.928</v>
      </c>
      <c r="S2502" t="s">
        <v>13638</v>
      </c>
      <c r="T2502" t="s">
        <v>13638</v>
      </c>
      <c r="U2502" s="17">
        <v>45546</v>
      </c>
      <c r="W2502">
        <v>1011.928</v>
      </c>
      <c r="Y2502">
        <v>1011.928</v>
      </c>
      <c r="Z2502" s="7">
        <v>0</v>
      </c>
      <c r="AP2502">
        <f t="shared" si="39"/>
        <v>2501</v>
      </c>
    </row>
    <row r="2503" spans="1:42" x14ac:dyDescent="0.25">
      <c r="A2503" t="s">
        <v>45625</v>
      </c>
      <c r="N2503" t="s">
        <v>23</v>
      </c>
      <c r="O2503" t="s">
        <v>17830</v>
      </c>
      <c r="P2503" t="s">
        <v>17831</v>
      </c>
      <c r="Q2503" t="s">
        <v>13638</v>
      </c>
      <c r="R2503">
        <v>3085.2618000000002</v>
      </c>
      <c r="S2503" t="s">
        <v>13638</v>
      </c>
      <c r="T2503" t="s">
        <v>13638</v>
      </c>
      <c r="U2503" s="17">
        <v>45546</v>
      </c>
      <c r="W2503">
        <v>3085.2618000000002</v>
      </c>
      <c r="Y2503">
        <v>2585.6891999999998</v>
      </c>
      <c r="Z2503" s="7">
        <v>5.0294352454495872E-2</v>
      </c>
      <c r="AP2503">
        <f t="shared" si="39"/>
        <v>2502</v>
      </c>
    </row>
    <row r="2504" spans="1:42" x14ac:dyDescent="0.25">
      <c r="A2504" t="s">
        <v>45626</v>
      </c>
      <c r="N2504" t="s">
        <v>23</v>
      </c>
      <c r="O2504" t="s">
        <v>17832</v>
      </c>
      <c r="P2504" t="s">
        <v>13638</v>
      </c>
      <c r="Q2504" t="s">
        <v>17833</v>
      </c>
      <c r="R2504">
        <v>1007.2320999999999</v>
      </c>
      <c r="S2504" t="s">
        <v>13638</v>
      </c>
      <c r="T2504" t="s">
        <v>13638</v>
      </c>
      <c r="U2504" s="17">
        <v>45546</v>
      </c>
      <c r="W2504">
        <v>1007.2320999999999</v>
      </c>
      <c r="Y2504">
        <v>1007.5597</v>
      </c>
      <c r="Z2504" s="7">
        <v>-9.2011450479656531E-5</v>
      </c>
      <c r="AP2504">
        <f t="shared" si="39"/>
        <v>2503</v>
      </c>
    </row>
    <row r="2505" spans="1:42" x14ac:dyDescent="0.25">
      <c r="A2505" t="s">
        <v>45627</v>
      </c>
      <c r="N2505" t="s">
        <v>23</v>
      </c>
      <c r="O2505" t="s">
        <v>17834</v>
      </c>
      <c r="P2505" t="s">
        <v>17835</v>
      </c>
      <c r="Q2505" t="s">
        <v>13638</v>
      </c>
      <c r="R2505">
        <v>3070.1855</v>
      </c>
      <c r="S2505" t="s">
        <v>13638</v>
      </c>
      <c r="T2505" t="s">
        <v>13638</v>
      </c>
      <c r="U2505" s="17">
        <v>45546</v>
      </c>
      <c r="W2505">
        <v>3070.1855</v>
      </c>
      <c r="Y2505">
        <v>2572.6680999999999</v>
      </c>
      <c r="Z2505" s="7">
        <v>5.0337334824543944E-2</v>
      </c>
      <c r="AP2505">
        <f t="shared" si="39"/>
        <v>2504</v>
      </c>
    </row>
    <row r="2506" spans="1:42" x14ac:dyDescent="0.25">
      <c r="A2506" t="s">
        <v>45628</v>
      </c>
      <c r="N2506" t="s">
        <v>23</v>
      </c>
      <c r="O2506" t="s">
        <v>17836</v>
      </c>
      <c r="P2506" t="s">
        <v>13638</v>
      </c>
      <c r="Q2506" t="s">
        <v>17837</v>
      </c>
      <c r="R2506">
        <v>1007.4498</v>
      </c>
      <c r="S2506" t="s">
        <v>13638</v>
      </c>
      <c r="T2506" t="s">
        <v>13638</v>
      </c>
      <c r="U2506" s="17">
        <v>45546</v>
      </c>
      <c r="W2506">
        <v>1007.4498</v>
      </c>
      <c r="Y2506">
        <v>1007.4498</v>
      </c>
      <c r="Z2506" s="7">
        <v>0</v>
      </c>
      <c r="AP2506">
        <f t="shared" si="39"/>
        <v>2505</v>
      </c>
    </row>
    <row r="2507" spans="1:42" x14ac:dyDescent="0.25">
      <c r="A2507" t="s">
        <v>45629</v>
      </c>
      <c r="N2507" t="s">
        <v>23</v>
      </c>
      <c r="O2507" t="s">
        <v>17838</v>
      </c>
      <c r="P2507" t="s">
        <v>17839</v>
      </c>
      <c r="Q2507" t="s">
        <v>13638</v>
      </c>
      <c r="R2507">
        <v>2993.9216999999999</v>
      </c>
      <c r="S2507" t="s">
        <v>13638</v>
      </c>
      <c r="T2507" t="s">
        <v>13638</v>
      </c>
      <c r="U2507" s="17">
        <v>45546</v>
      </c>
      <c r="W2507">
        <v>2993.9216999999999</v>
      </c>
      <c r="Y2507">
        <v>2536.0882999999999</v>
      </c>
      <c r="Z2507" s="7">
        <v>4.7234750155437766E-2</v>
      </c>
      <c r="AP2507">
        <f t="shared" si="39"/>
        <v>2506</v>
      </c>
    </row>
    <row r="2508" spans="1:42" x14ac:dyDescent="0.25">
      <c r="A2508" t="s">
        <v>45630</v>
      </c>
      <c r="N2508" t="s">
        <v>23</v>
      </c>
      <c r="O2508" t="s">
        <v>17840</v>
      </c>
      <c r="P2508" t="s">
        <v>13638</v>
      </c>
      <c r="Q2508" t="s">
        <v>17841</v>
      </c>
      <c r="R2508">
        <v>1007.7623</v>
      </c>
      <c r="S2508" t="s">
        <v>13638</v>
      </c>
      <c r="T2508" t="s">
        <v>13638</v>
      </c>
      <c r="U2508" s="17">
        <v>45546</v>
      </c>
      <c r="W2508">
        <v>1007.7623</v>
      </c>
      <c r="Y2508">
        <v>1008.0716</v>
      </c>
      <c r="Z2508" s="7">
        <v>-8.6826763981306954E-5</v>
      </c>
      <c r="AP2508">
        <f t="shared" si="39"/>
        <v>2507</v>
      </c>
    </row>
    <row r="2509" spans="1:42" x14ac:dyDescent="0.25">
      <c r="A2509" t="s">
        <v>45631</v>
      </c>
      <c r="N2509" t="s">
        <v>23</v>
      </c>
      <c r="O2509" t="s">
        <v>17842</v>
      </c>
      <c r="P2509" t="s">
        <v>17843</v>
      </c>
      <c r="Q2509" t="s">
        <v>17844</v>
      </c>
      <c r="R2509">
        <v>1000.2196</v>
      </c>
      <c r="S2509" t="s">
        <v>13638</v>
      </c>
      <c r="T2509" t="s">
        <v>13638</v>
      </c>
      <c r="U2509" s="17">
        <v>45546</v>
      </c>
      <c r="W2509">
        <v>1000.2196</v>
      </c>
      <c r="Y2509">
        <v>0</v>
      </c>
      <c r="Z2509" s="7">
        <v>0</v>
      </c>
      <c r="AP2509">
        <f t="shared" si="39"/>
        <v>2508</v>
      </c>
    </row>
    <row r="2510" spans="1:42" x14ac:dyDescent="0.25">
      <c r="N2510" t="s">
        <v>23</v>
      </c>
      <c r="O2510" t="s">
        <v>17845</v>
      </c>
      <c r="P2510" t="s">
        <v>13638</v>
      </c>
      <c r="Q2510" t="s">
        <v>17846</v>
      </c>
      <c r="R2510">
        <v>1006.2583</v>
      </c>
      <c r="S2510" t="s">
        <v>13638</v>
      </c>
      <c r="T2510" t="s">
        <v>13638</v>
      </c>
      <c r="U2510" s="17">
        <v>45546</v>
      </c>
      <c r="W2510">
        <v>1006.2583</v>
      </c>
      <c r="Y2510">
        <v>1006.2583</v>
      </c>
      <c r="Z2510" s="7">
        <v>0</v>
      </c>
      <c r="AP2510">
        <f t="shared" si="39"/>
        <v>2509</v>
      </c>
    </row>
    <row r="2511" spans="1:42" x14ac:dyDescent="0.25">
      <c r="A2511" t="s">
        <v>40</v>
      </c>
      <c r="N2511" t="s">
        <v>23</v>
      </c>
      <c r="O2511" t="s">
        <v>17847</v>
      </c>
      <c r="P2511" t="s">
        <v>17848</v>
      </c>
      <c r="Q2511" t="s">
        <v>13638</v>
      </c>
      <c r="R2511">
        <v>1453.8775000000001</v>
      </c>
      <c r="S2511" t="s">
        <v>13638</v>
      </c>
      <c r="T2511" t="s">
        <v>13638</v>
      </c>
      <c r="U2511" s="17">
        <v>45546</v>
      </c>
      <c r="W2511">
        <v>1453.8775000000001</v>
      </c>
      <c r="Y2511">
        <v>1204.3628000000001</v>
      </c>
      <c r="Z2511" s="7">
        <v>5.363035738328481E-2</v>
      </c>
      <c r="AP2511">
        <f t="shared" si="39"/>
        <v>2510</v>
      </c>
    </row>
    <row r="2512" spans="1:42" x14ac:dyDescent="0.25">
      <c r="A2512" t="s">
        <v>45632</v>
      </c>
      <c r="N2512" t="s">
        <v>23</v>
      </c>
      <c r="O2512" t="s">
        <v>17849</v>
      </c>
      <c r="P2512" t="s">
        <v>13638</v>
      </c>
      <c r="Q2512" t="s">
        <v>17850</v>
      </c>
      <c r="R2512">
        <v>1007.0751</v>
      </c>
      <c r="S2512" t="s">
        <v>13638</v>
      </c>
      <c r="T2512" t="s">
        <v>13638</v>
      </c>
      <c r="U2512" s="17">
        <v>45546</v>
      </c>
      <c r="W2512">
        <v>1007.0751</v>
      </c>
      <c r="Y2512">
        <v>1007.0611</v>
      </c>
      <c r="Z2512" s="7">
        <v>3.9334403085788949E-6</v>
      </c>
      <c r="AP2512">
        <f t="shared" si="39"/>
        <v>2511</v>
      </c>
    </row>
    <row r="2513" spans="1:42" x14ac:dyDescent="0.25">
      <c r="A2513" t="s">
        <v>45633</v>
      </c>
      <c r="N2513" t="s">
        <v>23</v>
      </c>
      <c r="O2513" t="s">
        <v>17851</v>
      </c>
      <c r="P2513" t="s">
        <v>17852</v>
      </c>
      <c r="Q2513" t="s">
        <v>13638</v>
      </c>
      <c r="R2513">
        <v>1470.645</v>
      </c>
      <c r="S2513" t="s">
        <v>13638</v>
      </c>
      <c r="T2513" t="s">
        <v>13638</v>
      </c>
      <c r="U2513" s="17">
        <v>45546</v>
      </c>
      <c r="W2513">
        <v>1470.645</v>
      </c>
      <c r="Y2513">
        <v>1211.1854000000001</v>
      </c>
      <c r="Z2513" s="7">
        <v>5.5298960551222187E-2</v>
      </c>
      <c r="AP2513">
        <f t="shared" si="39"/>
        <v>2512</v>
      </c>
    </row>
    <row r="2514" spans="1:42" x14ac:dyDescent="0.25">
      <c r="A2514" t="s">
        <v>45634</v>
      </c>
      <c r="N2514" t="s">
        <v>23</v>
      </c>
      <c r="O2514" t="s">
        <v>17853</v>
      </c>
      <c r="P2514" t="s">
        <v>17854</v>
      </c>
      <c r="Q2514" t="s">
        <v>17855</v>
      </c>
      <c r="R2514">
        <v>1000.8213</v>
      </c>
      <c r="S2514" t="s">
        <v>13638</v>
      </c>
      <c r="T2514" t="s">
        <v>13638</v>
      </c>
      <c r="U2514" s="17">
        <v>45546</v>
      </c>
      <c r="W2514">
        <v>1000.8213</v>
      </c>
      <c r="Y2514">
        <v>0</v>
      </c>
      <c r="Z2514" s="7">
        <v>0</v>
      </c>
      <c r="AP2514">
        <f t="shared" si="39"/>
        <v>2513</v>
      </c>
    </row>
    <row r="2515" spans="1:42" x14ac:dyDescent="0.25">
      <c r="A2515" t="s">
        <v>45635</v>
      </c>
      <c r="N2515" t="s">
        <v>23</v>
      </c>
      <c r="O2515" t="s">
        <v>17856</v>
      </c>
      <c r="P2515" t="s">
        <v>13638</v>
      </c>
      <c r="Q2515" t="s">
        <v>17857</v>
      </c>
      <c r="R2515">
        <v>1240.71</v>
      </c>
      <c r="S2515" t="s">
        <v>13638</v>
      </c>
      <c r="T2515" t="s">
        <v>13638</v>
      </c>
      <c r="U2515" s="17">
        <v>45546</v>
      </c>
      <c r="W2515">
        <v>1240.71</v>
      </c>
      <c r="Y2515">
        <v>1240.71</v>
      </c>
      <c r="Z2515" s="7">
        <v>0</v>
      </c>
      <c r="AP2515">
        <f t="shared" si="39"/>
        <v>2514</v>
      </c>
    </row>
    <row r="2516" spans="1:42" x14ac:dyDescent="0.25">
      <c r="A2516" t="s">
        <v>45636</v>
      </c>
      <c r="N2516" t="s">
        <v>23</v>
      </c>
      <c r="O2516" t="s">
        <v>17858</v>
      </c>
      <c r="P2516" t="s">
        <v>17859</v>
      </c>
      <c r="Q2516" t="s">
        <v>13638</v>
      </c>
      <c r="R2516">
        <v>3806.42</v>
      </c>
      <c r="S2516" t="s">
        <v>13638</v>
      </c>
      <c r="T2516" t="s">
        <v>13638</v>
      </c>
      <c r="U2516" s="17">
        <v>45546</v>
      </c>
      <c r="W2516">
        <v>3806.42</v>
      </c>
      <c r="Y2516">
        <v>3184.4524999999999</v>
      </c>
      <c r="Z2516" s="7">
        <v>5.0799865251685006E-2</v>
      </c>
      <c r="AP2516">
        <f t="shared" si="39"/>
        <v>2515</v>
      </c>
    </row>
    <row r="2517" spans="1:42" x14ac:dyDescent="0.25">
      <c r="A2517" t="s">
        <v>45637</v>
      </c>
      <c r="N2517" t="s">
        <v>23</v>
      </c>
      <c r="O2517" t="s">
        <v>17860</v>
      </c>
      <c r="P2517" t="s">
        <v>17861</v>
      </c>
      <c r="Q2517" t="s">
        <v>13638</v>
      </c>
      <c r="R2517">
        <v>2178.5279</v>
      </c>
      <c r="S2517" t="s">
        <v>13638</v>
      </c>
      <c r="T2517" t="s">
        <v>13638</v>
      </c>
      <c r="U2517" s="17">
        <v>45546</v>
      </c>
      <c r="W2517">
        <v>2178.5279</v>
      </c>
      <c r="Y2517">
        <v>1822.8621000000001</v>
      </c>
      <c r="Z2517" s="7">
        <v>5.0751951903055925E-2</v>
      </c>
      <c r="AP2517">
        <f t="shared" si="39"/>
        <v>2516</v>
      </c>
    </row>
    <row r="2518" spans="1:42" x14ac:dyDescent="0.25">
      <c r="A2518" t="s">
        <v>45638</v>
      </c>
      <c r="N2518" t="s">
        <v>23</v>
      </c>
      <c r="O2518" t="s">
        <v>17862</v>
      </c>
      <c r="P2518" t="s">
        <v>17863</v>
      </c>
      <c r="Q2518" t="s">
        <v>17864</v>
      </c>
      <c r="R2518">
        <v>1004.1035000000001</v>
      </c>
      <c r="S2518" t="s">
        <v>13638</v>
      </c>
      <c r="T2518" t="s">
        <v>13638</v>
      </c>
      <c r="U2518" s="17">
        <v>45546</v>
      </c>
      <c r="W2518">
        <v>1004.1035000000001</v>
      </c>
      <c r="Y2518">
        <v>1000.9184</v>
      </c>
      <c r="Z2518" s="7">
        <v>8.9905501701448287E-4</v>
      </c>
      <c r="AP2518">
        <f t="shared" si="39"/>
        <v>2517</v>
      </c>
    </row>
    <row r="2519" spans="1:42" x14ac:dyDescent="0.25">
      <c r="A2519" t="s">
        <v>45639</v>
      </c>
      <c r="N2519" t="s">
        <v>23</v>
      </c>
      <c r="O2519" t="s">
        <v>17865</v>
      </c>
      <c r="P2519" t="s">
        <v>17866</v>
      </c>
      <c r="Q2519" t="s">
        <v>17867</v>
      </c>
      <c r="R2519">
        <v>1240.71</v>
      </c>
      <c r="S2519" t="s">
        <v>13638</v>
      </c>
      <c r="T2519" t="s">
        <v>13638</v>
      </c>
      <c r="U2519" s="17">
        <v>45546</v>
      </c>
      <c r="W2519">
        <v>1240.71</v>
      </c>
      <c r="Y2519">
        <v>1241.2675999999999</v>
      </c>
      <c r="Z2519" s="7">
        <v>-1.2713091213045757E-4</v>
      </c>
      <c r="AP2519">
        <f t="shared" si="39"/>
        <v>2518</v>
      </c>
    </row>
    <row r="2520" spans="1:42" x14ac:dyDescent="0.25">
      <c r="A2520" t="s">
        <v>45640</v>
      </c>
      <c r="N2520" t="s">
        <v>23</v>
      </c>
      <c r="O2520" t="s">
        <v>17868</v>
      </c>
      <c r="P2520" t="s">
        <v>13638</v>
      </c>
      <c r="Q2520" t="s">
        <v>17869</v>
      </c>
      <c r="R2520">
        <v>1240.71</v>
      </c>
      <c r="S2520" t="s">
        <v>13638</v>
      </c>
      <c r="T2520" t="s">
        <v>13638</v>
      </c>
      <c r="U2520" s="17">
        <v>45546</v>
      </c>
      <c r="W2520">
        <v>1240.71</v>
      </c>
      <c r="Y2520">
        <v>1240.71</v>
      </c>
      <c r="Z2520" s="7">
        <v>0</v>
      </c>
      <c r="AP2520">
        <f t="shared" si="39"/>
        <v>2519</v>
      </c>
    </row>
    <row r="2521" spans="1:42" x14ac:dyDescent="0.25">
      <c r="A2521" t="s">
        <v>45641</v>
      </c>
      <c r="N2521" t="s">
        <v>23</v>
      </c>
      <c r="O2521" t="s">
        <v>17870</v>
      </c>
      <c r="P2521" t="s">
        <v>17871</v>
      </c>
      <c r="Q2521" t="s">
        <v>13638</v>
      </c>
      <c r="R2521">
        <v>3595.3541</v>
      </c>
      <c r="S2521" t="s">
        <v>13638</v>
      </c>
      <c r="T2521" t="s">
        <v>13638</v>
      </c>
      <c r="U2521" s="17">
        <v>45546</v>
      </c>
      <c r="W2521">
        <v>3595.3541</v>
      </c>
      <c r="Y2521">
        <v>3061.3078</v>
      </c>
      <c r="Z2521" s="7">
        <v>4.5757491474580192E-2</v>
      </c>
      <c r="AP2521">
        <f t="shared" si="39"/>
        <v>2520</v>
      </c>
    </row>
    <row r="2522" spans="1:42" x14ac:dyDescent="0.25">
      <c r="N2522" t="s">
        <v>23</v>
      </c>
      <c r="O2522" t="s">
        <v>17872</v>
      </c>
      <c r="P2522" t="s">
        <v>17873</v>
      </c>
      <c r="Q2522" t="s">
        <v>17874</v>
      </c>
      <c r="R2522">
        <v>1003.8989</v>
      </c>
      <c r="S2522" t="s">
        <v>13638</v>
      </c>
      <c r="T2522" t="s">
        <v>13638</v>
      </c>
      <c r="U2522" s="17">
        <v>45546</v>
      </c>
      <c r="W2522">
        <v>1003.8989</v>
      </c>
      <c r="Y2522">
        <v>1000.7623</v>
      </c>
      <c r="Z2522" s="7">
        <v>8.8552275456343921E-4</v>
      </c>
      <c r="AP2522">
        <f t="shared" si="39"/>
        <v>2521</v>
      </c>
    </row>
    <row r="2523" spans="1:42" x14ac:dyDescent="0.25">
      <c r="A2523" t="s">
        <v>10</v>
      </c>
      <c r="N2523" t="s">
        <v>23</v>
      </c>
      <c r="O2523" t="s">
        <v>17875</v>
      </c>
      <c r="P2523" t="s">
        <v>17876</v>
      </c>
      <c r="Q2523" t="s">
        <v>17877</v>
      </c>
      <c r="R2523">
        <v>1240.71</v>
      </c>
      <c r="S2523" t="s">
        <v>13638</v>
      </c>
      <c r="T2523" t="s">
        <v>13638</v>
      </c>
      <c r="U2523" s="17">
        <v>45546</v>
      </c>
      <c r="W2523">
        <v>1240.71</v>
      </c>
      <c r="Y2523">
        <v>1241.1804</v>
      </c>
      <c r="Z2523" s="7">
        <v>-1.0725364150099281E-4</v>
      </c>
      <c r="AP2523">
        <f t="shared" si="39"/>
        <v>2522</v>
      </c>
    </row>
    <row r="2524" spans="1:42" x14ac:dyDescent="0.25">
      <c r="A2524" t="s">
        <v>45642</v>
      </c>
      <c r="N2524" t="s">
        <v>23</v>
      </c>
      <c r="O2524" t="s">
        <v>17878</v>
      </c>
      <c r="P2524" t="s">
        <v>17879</v>
      </c>
      <c r="Q2524" t="s">
        <v>13638</v>
      </c>
      <c r="R2524">
        <v>1477.0349000000001</v>
      </c>
      <c r="S2524" t="s">
        <v>13638</v>
      </c>
      <c r="T2524" t="s">
        <v>13638</v>
      </c>
      <c r="U2524" s="17">
        <v>45546</v>
      </c>
      <c r="W2524">
        <v>1477.0349000000001</v>
      </c>
      <c r="Y2524">
        <v>1257.5923</v>
      </c>
      <c r="Z2524" s="7">
        <v>4.5768177081791706E-2</v>
      </c>
      <c r="AP2524">
        <f t="shared" si="39"/>
        <v>2523</v>
      </c>
    </row>
    <row r="2525" spans="1:42" x14ac:dyDescent="0.25">
      <c r="A2525" t="s">
        <v>45643</v>
      </c>
      <c r="N2525" t="s">
        <v>23</v>
      </c>
      <c r="O2525" t="s">
        <v>17880</v>
      </c>
      <c r="P2525" t="s">
        <v>17881</v>
      </c>
      <c r="Q2525" t="s">
        <v>13638</v>
      </c>
      <c r="R2525">
        <v>3478.3544000000002</v>
      </c>
      <c r="S2525" t="s">
        <v>13638</v>
      </c>
      <c r="T2525" t="s">
        <v>13638</v>
      </c>
      <c r="U2525" s="17">
        <v>45546</v>
      </c>
      <c r="W2525">
        <v>3478.3544000000002</v>
      </c>
      <c r="Y2525">
        <v>2873.5351999999998</v>
      </c>
      <c r="Z2525" s="7">
        <v>5.4414024346677081E-2</v>
      </c>
      <c r="AP2525">
        <f t="shared" si="39"/>
        <v>2524</v>
      </c>
    </row>
    <row r="2526" spans="1:42" x14ac:dyDescent="0.25">
      <c r="A2526" t="s">
        <v>45644</v>
      </c>
      <c r="N2526" t="s">
        <v>23</v>
      </c>
      <c r="O2526" t="s">
        <v>17882</v>
      </c>
      <c r="P2526" t="s">
        <v>17883</v>
      </c>
      <c r="Q2526" t="s">
        <v>17884</v>
      </c>
      <c r="R2526">
        <v>1133.2172</v>
      </c>
      <c r="S2526" t="s">
        <v>13638</v>
      </c>
      <c r="T2526" t="s">
        <v>13638</v>
      </c>
      <c r="U2526" s="17">
        <v>45546</v>
      </c>
      <c r="W2526">
        <v>1133.2172</v>
      </c>
      <c r="Y2526">
        <v>1105.0698</v>
      </c>
      <c r="Z2526" s="7">
        <v>7.1230330161098365E-3</v>
      </c>
      <c r="AP2526">
        <f t="shared" si="39"/>
        <v>2525</v>
      </c>
    </row>
    <row r="2527" spans="1:42" x14ac:dyDescent="0.25">
      <c r="A2527" t="s">
        <v>45645</v>
      </c>
      <c r="N2527" t="s">
        <v>23</v>
      </c>
      <c r="O2527" t="s">
        <v>17885</v>
      </c>
      <c r="P2527" t="s">
        <v>13638</v>
      </c>
      <c r="Q2527" t="s">
        <v>17886</v>
      </c>
      <c r="R2527">
        <v>1005.3951</v>
      </c>
      <c r="S2527" t="s">
        <v>13638</v>
      </c>
      <c r="T2527" t="s">
        <v>13638</v>
      </c>
      <c r="U2527" s="17">
        <v>45546</v>
      </c>
      <c r="W2527">
        <v>1005.3951</v>
      </c>
      <c r="Y2527">
        <v>1005.3951</v>
      </c>
      <c r="Z2527" s="7">
        <v>0</v>
      </c>
      <c r="AP2527">
        <f t="shared" si="39"/>
        <v>2526</v>
      </c>
    </row>
    <row r="2528" spans="1:42" x14ac:dyDescent="0.25">
      <c r="A2528" t="s">
        <v>45646</v>
      </c>
      <c r="N2528" t="s">
        <v>23</v>
      </c>
      <c r="O2528" t="s">
        <v>17887</v>
      </c>
      <c r="P2528" t="s">
        <v>17888</v>
      </c>
      <c r="Q2528" t="s">
        <v>17889</v>
      </c>
      <c r="R2528">
        <v>1078.8467000000001</v>
      </c>
      <c r="S2528" t="s">
        <v>13638</v>
      </c>
      <c r="T2528" t="s">
        <v>13638</v>
      </c>
      <c r="U2528" s="17">
        <v>45546</v>
      </c>
      <c r="W2528">
        <v>1078.8467000000001</v>
      </c>
      <c r="Y2528">
        <v>1061.9625000000001</v>
      </c>
      <c r="Z2528" s="7">
        <v>4.4656737825663484E-3</v>
      </c>
      <c r="AP2528">
        <f t="shared" si="39"/>
        <v>2527</v>
      </c>
    </row>
    <row r="2529" spans="1:42" x14ac:dyDescent="0.25">
      <c r="A2529" t="s">
        <v>45647</v>
      </c>
      <c r="N2529" t="s">
        <v>23</v>
      </c>
      <c r="O2529" t="s">
        <v>17890</v>
      </c>
      <c r="P2529" t="s">
        <v>17891</v>
      </c>
      <c r="Q2529" t="s">
        <v>17892</v>
      </c>
      <c r="R2529">
        <v>1006.1623</v>
      </c>
      <c r="S2529" t="s">
        <v>13638</v>
      </c>
      <c r="T2529" t="s">
        <v>13638</v>
      </c>
      <c r="U2529" s="17">
        <v>45546</v>
      </c>
      <c r="W2529">
        <v>1006.1623</v>
      </c>
      <c r="Y2529">
        <v>1005.5117</v>
      </c>
      <c r="Z2529" s="7">
        <v>1.8302042369988669E-4</v>
      </c>
      <c r="AP2529">
        <f t="shared" si="39"/>
        <v>2528</v>
      </c>
    </row>
    <row r="2530" spans="1:42" x14ac:dyDescent="0.25">
      <c r="A2530" t="s">
        <v>45648</v>
      </c>
      <c r="N2530" t="s">
        <v>23</v>
      </c>
      <c r="O2530" t="s">
        <v>17893</v>
      </c>
      <c r="P2530" t="s">
        <v>17894</v>
      </c>
      <c r="Q2530" t="s">
        <v>13638</v>
      </c>
      <c r="R2530">
        <v>3217.6565999999998</v>
      </c>
      <c r="S2530" t="s">
        <v>13638</v>
      </c>
      <c r="T2530" t="s">
        <v>13638</v>
      </c>
      <c r="U2530" s="17">
        <v>45546</v>
      </c>
      <c r="W2530">
        <v>3217.6565999999998</v>
      </c>
      <c r="Y2530">
        <v>2720.9097999999999</v>
      </c>
      <c r="Z2530" s="7">
        <v>4.7728837786971567E-2</v>
      </c>
      <c r="AP2530">
        <f t="shared" si="39"/>
        <v>2529</v>
      </c>
    </row>
    <row r="2531" spans="1:42" x14ac:dyDescent="0.25">
      <c r="A2531" t="s">
        <v>45649</v>
      </c>
      <c r="N2531" t="s">
        <v>23</v>
      </c>
      <c r="O2531" t="s">
        <v>17895</v>
      </c>
      <c r="P2531" t="s">
        <v>13638</v>
      </c>
      <c r="Q2531" t="s">
        <v>17896</v>
      </c>
      <c r="R2531">
        <v>1005.4914</v>
      </c>
      <c r="S2531" t="s">
        <v>13638</v>
      </c>
      <c r="T2531" t="s">
        <v>13638</v>
      </c>
      <c r="U2531" s="17">
        <v>45546</v>
      </c>
      <c r="W2531">
        <v>1005.4914</v>
      </c>
      <c r="Y2531">
        <v>1005.4914</v>
      </c>
      <c r="Z2531" s="7">
        <v>0</v>
      </c>
      <c r="AP2531">
        <f t="shared" si="39"/>
        <v>2530</v>
      </c>
    </row>
    <row r="2532" spans="1:42" x14ac:dyDescent="0.25">
      <c r="A2532" t="s">
        <v>45650</v>
      </c>
      <c r="N2532" t="s">
        <v>23</v>
      </c>
      <c r="O2532" t="s">
        <v>17897</v>
      </c>
      <c r="P2532" t="s">
        <v>17898</v>
      </c>
      <c r="Q2532" t="s">
        <v>17899</v>
      </c>
      <c r="R2532">
        <v>1071.5106000000001</v>
      </c>
      <c r="S2532" t="s">
        <v>13638</v>
      </c>
      <c r="T2532" t="s">
        <v>13638</v>
      </c>
      <c r="U2532" s="17">
        <v>45546</v>
      </c>
      <c r="W2532">
        <v>1071.5106000000001</v>
      </c>
      <c r="Y2532">
        <v>1056.8395</v>
      </c>
      <c r="Z2532" s="7">
        <v>3.9027561776308062E-3</v>
      </c>
      <c r="AP2532">
        <f t="shared" si="39"/>
        <v>2531</v>
      </c>
    </row>
    <row r="2533" spans="1:42" x14ac:dyDescent="0.25">
      <c r="A2533" t="s">
        <v>45651</v>
      </c>
      <c r="N2533" t="s">
        <v>23</v>
      </c>
      <c r="O2533" t="s">
        <v>17900</v>
      </c>
      <c r="P2533" t="s">
        <v>17901</v>
      </c>
      <c r="Q2533" t="s">
        <v>13638</v>
      </c>
      <c r="R2533">
        <v>1121.0661</v>
      </c>
      <c r="S2533" t="s">
        <v>13638</v>
      </c>
      <c r="T2533" t="s">
        <v>13638</v>
      </c>
      <c r="U2533" s="17">
        <v>45546</v>
      </c>
      <c r="W2533">
        <v>1121.0661</v>
      </c>
      <c r="Y2533">
        <v>1095.6617000000001</v>
      </c>
      <c r="Z2533" s="7">
        <v>6.4908394569966887E-3</v>
      </c>
      <c r="AP2533">
        <f t="shared" si="39"/>
        <v>2532</v>
      </c>
    </row>
    <row r="2534" spans="1:42" x14ac:dyDescent="0.25">
      <c r="A2534" t="s">
        <v>45652</v>
      </c>
      <c r="N2534" t="s">
        <v>23</v>
      </c>
      <c r="O2534" t="s">
        <v>17902</v>
      </c>
      <c r="P2534" t="s">
        <v>13638</v>
      </c>
      <c r="Q2534" t="s">
        <v>13638</v>
      </c>
      <c r="R2534">
        <v>1006.0425</v>
      </c>
      <c r="S2534" t="s">
        <v>13638</v>
      </c>
      <c r="T2534" t="s">
        <v>13638</v>
      </c>
      <c r="U2534" s="17">
        <v>45546</v>
      </c>
      <c r="W2534">
        <v>1006.0425</v>
      </c>
      <c r="Y2534">
        <v>1005.4340999999999</v>
      </c>
      <c r="Z2534" s="7">
        <v>1.7116567442698738E-4</v>
      </c>
      <c r="AP2534">
        <f t="shared" si="39"/>
        <v>2533</v>
      </c>
    </row>
    <row r="2535" spans="1:42" x14ac:dyDescent="0.25">
      <c r="A2535" t="s">
        <v>45653</v>
      </c>
      <c r="N2535" t="s">
        <v>23</v>
      </c>
      <c r="O2535" t="s">
        <v>51562</v>
      </c>
      <c r="P2535" t="s">
        <v>51563</v>
      </c>
      <c r="Q2535" t="s">
        <v>13638</v>
      </c>
      <c r="R2535">
        <v>10.027100000000001</v>
      </c>
      <c r="S2535" t="s">
        <v>13638</v>
      </c>
      <c r="T2535" t="s">
        <v>13638</v>
      </c>
      <c r="U2535" s="17">
        <v>45546</v>
      </c>
      <c r="W2535">
        <v>10.027100000000001</v>
      </c>
      <c r="Y2535">
        <v>0</v>
      </c>
      <c r="Z2535" s="7">
        <v>0</v>
      </c>
      <c r="AP2535">
        <f t="shared" si="39"/>
        <v>2534</v>
      </c>
    </row>
    <row r="2536" spans="1:42" x14ac:dyDescent="0.25">
      <c r="A2536" t="s">
        <v>45654</v>
      </c>
      <c r="N2536" t="s">
        <v>23</v>
      </c>
      <c r="O2536" t="s">
        <v>51564</v>
      </c>
      <c r="P2536" t="s">
        <v>51565</v>
      </c>
      <c r="Q2536" t="s">
        <v>51566</v>
      </c>
      <c r="R2536">
        <v>10.027100000000001</v>
      </c>
      <c r="S2536" t="s">
        <v>13638</v>
      </c>
      <c r="T2536" t="s">
        <v>13638</v>
      </c>
      <c r="U2536" s="17">
        <v>45546</v>
      </c>
      <c r="W2536">
        <v>10.027100000000001</v>
      </c>
      <c r="Y2536">
        <v>0</v>
      </c>
      <c r="Z2536" s="7">
        <v>0</v>
      </c>
      <c r="AP2536">
        <f t="shared" si="39"/>
        <v>2535</v>
      </c>
    </row>
    <row r="2537" spans="1:42" x14ac:dyDescent="0.25">
      <c r="A2537" t="s">
        <v>45655</v>
      </c>
      <c r="N2537" t="s">
        <v>23</v>
      </c>
      <c r="O2537" t="s">
        <v>51567</v>
      </c>
      <c r="P2537" t="s">
        <v>51568</v>
      </c>
      <c r="Q2537" t="s">
        <v>13638</v>
      </c>
      <c r="R2537">
        <v>10.0251</v>
      </c>
      <c r="S2537" t="s">
        <v>13638</v>
      </c>
      <c r="T2537" t="s">
        <v>13638</v>
      </c>
      <c r="U2537" s="17">
        <v>45546</v>
      </c>
      <c r="W2537">
        <v>10.0251</v>
      </c>
      <c r="Y2537">
        <v>0</v>
      </c>
      <c r="Z2537" s="7">
        <v>0</v>
      </c>
      <c r="AP2537">
        <f t="shared" si="39"/>
        <v>2536</v>
      </c>
    </row>
    <row r="2538" spans="1:42" x14ac:dyDescent="0.25">
      <c r="N2538" t="s">
        <v>23</v>
      </c>
      <c r="O2538" t="s">
        <v>51569</v>
      </c>
      <c r="P2538" t="s">
        <v>51570</v>
      </c>
      <c r="Q2538" t="s">
        <v>51571</v>
      </c>
      <c r="R2538">
        <v>10.0251</v>
      </c>
      <c r="S2538" t="s">
        <v>13638</v>
      </c>
      <c r="T2538" t="s">
        <v>13638</v>
      </c>
      <c r="U2538" s="17">
        <v>45546</v>
      </c>
      <c r="W2538">
        <v>10.0251</v>
      </c>
      <c r="Y2538">
        <v>0</v>
      </c>
      <c r="Z2538" s="7">
        <v>0</v>
      </c>
      <c r="AP2538">
        <f t="shared" si="39"/>
        <v>2537</v>
      </c>
    </row>
    <row r="2539" spans="1:42" x14ac:dyDescent="0.25">
      <c r="A2539" t="s">
        <v>32</v>
      </c>
      <c r="N2539" t="s">
        <v>23</v>
      </c>
      <c r="O2539" t="s">
        <v>17903</v>
      </c>
      <c r="P2539" t="s">
        <v>13638</v>
      </c>
      <c r="Q2539" t="s">
        <v>17904</v>
      </c>
      <c r="R2539">
        <v>10.103</v>
      </c>
      <c r="S2539" t="s">
        <v>13638</v>
      </c>
      <c r="T2539" t="s">
        <v>13638</v>
      </c>
      <c r="U2539" s="17">
        <v>45546</v>
      </c>
      <c r="W2539">
        <v>10.103</v>
      </c>
      <c r="Y2539">
        <v>10.103</v>
      </c>
      <c r="Z2539" s="7">
        <v>0</v>
      </c>
      <c r="AP2539">
        <f t="shared" si="39"/>
        <v>2538</v>
      </c>
    </row>
    <row r="2540" spans="1:42" x14ac:dyDescent="0.25">
      <c r="A2540" t="s">
        <v>45656</v>
      </c>
      <c r="N2540" t="s">
        <v>23</v>
      </c>
      <c r="O2540" t="s">
        <v>17905</v>
      </c>
      <c r="P2540" t="s">
        <v>13638</v>
      </c>
      <c r="Q2540" t="s">
        <v>17906</v>
      </c>
      <c r="R2540">
        <v>10.092000000000001</v>
      </c>
      <c r="S2540" t="s">
        <v>13638</v>
      </c>
      <c r="T2540" t="s">
        <v>13638</v>
      </c>
      <c r="U2540" s="17">
        <v>45546</v>
      </c>
      <c r="W2540">
        <v>10.092000000000001</v>
      </c>
      <c r="Y2540">
        <v>10.092000000000001</v>
      </c>
      <c r="Z2540" s="7">
        <v>0</v>
      </c>
      <c r="AP2540">
        <f t="shared" si="39"/>
        <v>2539</v>
      </c>
    </row>
    <row r="2541" spans="1:42" x14ac:dyDescent="0.25">
      <c r="A2541" t="s">
        <v>45657</v>
      </c>
      <c r="N2541" t="s">
        <v>23</v>
      </c>
      <c r="O2541" t="s">
        <v>17907</v>
      </c>
      <c r="P2541" t="s">
        <v>17908</v>
      </c>
      <c r="Q2541" t="s">
        <v>13638</v>
      </c>
      <c r="R2541">
        <v>14.563700000000001</v>
      </c>
      <c r="S2541" t="s">
        <v>13638</v>
      </c>
      <c r="T2541" t="s">
        <v>13638</v>
      </c>
      <c r="U2541" s="17">
        <v>45546</v>
      </c>
      <c r="W2541">
        <v>14.563700000000001</v>
      </c>
      <c r="Y2541">
        <v>12.0314</v>
      </c>
      <c r="Z2541" s="7">
        <v>5.4412869366442074E-2</v>
      </c>
      <c r="AP2541">
        <f t="shared" si="39"/>
        <v>2540</v>
      </c>
    </row>
    <row r="2542" spans="1:42" x14ac:dyDescent="0.25">
      <c r="A2542" t="s">
        <v>45658</v>
      </c>
      <c r="N2542" t="s">
        <v>23</v>
      </c>
      <c r="O2542" t="s">
        <v>17909</v>
      </c>
      <c r="P2542" t="s">
        <v>17910</v>
      </c>
      <c r="Q2542" t="s">
        <v>17911</v>
      </c>
      <c r="R2542">
        <v>10.079499999999999</v>
      </c>
      <c r="S2542" t="s">
        <v>13638</v>
      </c>
      <c r="T2542" t="s">
        <v>13638</v>
      </c>
      <c r="U2542" s="17">
        <v>45546</v>
      </c>
      <c r="W2542">
        <v>10.079499999999999</v>
      </c>
      <c r="Y2542">
        <v>10.058</v>
      </c>
      <c r="Z2542" s="7">
        <v>6.0422545961635876E-4</v>
      </c>
      <c r="AP2542">
        <f t="shared" si="39"/>
        <v>2541</v>
      </c>
    </row>
    <row r="2543" spans="1:42" x14ac:dyDescent="0.25">
      <c r="A2543" t="s">
        <v>45659</v>
      </c>
      <c r="N2543" t="s">
        <v>23</v>
      </c>
      <c r="O2543" t="s">
        <v>17912</v>
      </c>
      <c r="P2543" t="s">
        <v>17913</v>
      </c>
      <c r="Q2543" t="s">
        <v>17914</v>
      </c>
      <c r="R2543">
        <v>10.0534</v>
      </c>
      <c r="S2543" t="s">
        <v>13638</v>
      </c>
      <c r="T2543" t="s">
        <v>13638</v>
      </c>
      <c r="U2543" s="17">
        <v>45546</v>
      </c>
      <c r="W2543">
        <v>10.0534</v>
      </c>
      <c r="Y2543">
        <v>10.058</v>
      </c>
      <c r="Z2543" s="7">
        <v>-1.2943199900528057E-4</v>
      </c>
      <c r="AP2543">
        <f t="shared" si="39"/>
        <v>2542</v>
      </c>
    </row>
    <row r="2544" spans="1:42" x14ac:dyDescent="0.25">
      <c r="N2544" t="s">
        <v>23</v>
      </c>
      <c r="O2544" t="s">
        <v>17915</v>
      </c>
      <c r="P2544" t="s">
        <v>17916</v>
      </c>
      <c r="Q2544" t="s">
        <v>13638</v>
      </c>
      <c r="R2544">
        <v>14.293200000000001</v>
      </c>
      <c r="S2544" t="s">
        <v>13638</v>
      </c>
      <c r="T2544" t="s">
        <v>13638</v>
      </c>
      <c r="U2544" s="17">
        <v>45546</v>
      </c>
      <c r="W2544">
        <v>14.293200000000001</v>
      </c>
      <c r="Y2544">
        <v>11.929500000000001</v>
      </c>
      <c r="Z2544" s="7">
        <v>5.1476393498313122E-2</v>
      </c>
      <c r="AP2544">
        <f t="shared" si="39"/>
        <v>2543</v>
      </c>
    </row>
    <row r="2545" spans="1:42" x14ac:dyDescent="0.25">
      <c r="A2545" t="s">
        <v>61</v>
      </c>
      <c r="N2545" t="s">
        <v>23</v>
      </c>
      <c r="O2545" t="s">
        <v>17917</v>
      </c>
      <c r="P2545" t="s">
        <v>17918</v>
      </c>
      <c r="Q2545" t="s">
        <v>17919</v>
      </c>
      <c r="R2545">
        <v>10.1783</v>
      </c>
      <c r="S2545" t="s">
        <v>13638</v>
      </c>
      <c r="T2545" t="s">
        <v>13638</v>
      </c>
      <c r="U2545" s="17">
        <v>45546</v>
      </c>
      <c r="W2545">
        <v>10.1783</v>
      </c>
      <c r="Y2545">
        <v>10.1576</v>
      </c>
      <c r="Z2545" s="7">
        <v>5.7606503838147916E-4</v>
      </c>
      <c r="AP2545">
        <f t="shared" si="39"/>
        <v>2544</v>
      </c>
    </row>
    <row r="2546" spans="1:42" x14ac:dyDescent="0.25">
      <c r="A2546" t="s">
        <v>45660</v>
      </c>
      <c r="N2546" t="s">
        <v>23</v>
      </c>
      <c r="O2546" t="s">
        <v>17920</v>
      </c>
      <c r="P2546" t="s">
        <v>17921</v>
      </c>
      <c r="Q2546" t="s">
        <v>17922</v>
      </c>
      <c r="R2546">
        <v>10.0532</v>
      </c>
      <c r="S2546" t="s">
        <v>13638</v>
      </c>
      <c r="T2546" t="s">
        <v>13638</v>
      </c>
      <c r="U2546" s="17">
        <v>45546</v>
      </c>
      <c r="W2546">
        <v>10.0532</v>
      </c>
      <c r="Y2546">
        <v>10.057499999999999</v>
      </c>
      <c r="Z2546" s="7">
        <v>-1.2099512038599158E-4</v>
      </c>
      <c r="AP2546">
        <f t="shared" si="39"/>
        <v>2545</v>
      </c>
    </row>
    <row r="2547" spans="1:42" x14ac:dyDescent="0.25">
      <c r="A2547" t="s">
        <v>45661</v>
      </c>
      <c r="N2547" t="s">
        <v>23</v>
      </c>
      <c r="O2547" t="s">
        <v>17923</v>
      </c>
      <c r="P2547" t="s">
        <v>13638</v>
      </c>
      <c r="Q2547" t="s">
        <v>17924</v>
      </c>
      <c r="R2547">
        <v>1079.9409000000001</v>
      </c>
      <c r="S2547" t="s">
        <v>13638</v>
      </c>
      <c r="T2547" t="s">
        <v>13638</v>
      </c>
      <c r="U2547" s="17">
        <v>45546</v>
      </c>
      <c r="W2547">
        <v>1079.9409000000001</v>
      </c>
      <c r="Y2547">
        <v>1043.3875</v>
      </c>
      <c r="Z2547" s="7">
        <v>9.7547396943875597E-3</v>
      </c>
      <c r="AP2547">
        <f t="shared" si="39"/>
        <v>2546</v>
      </c>
    </row>
    <row r="2548" spans="1:42" x14ac:dyDescent="0.25">
      <c r="A2548" t="s">
        <v>45662</v>
      </c>
      <c r="N2548" t="s">
        <v>23</v>
      </c>
      <c r="O2548" t="s">
        <v>17925</v>
      </c>
      <c r="P2548" t="s">
        <v>17926</v>
      </c>
      <c r="Q2548" t="s">
        <v>13638</v>
      </c>
      <c r="R2548">
        <v>1292.1768</v>
      </c>
      <c r="S2548" t="s">
        <v>13638</v>
      </c>
      <c r="T2548" t="s">
        <v>13638</v>
      </c>
      <c r="U2548" s="17">
        <v>45546</v>
      </c>
      <c r="W2548">
        <v>1292.1768</v>
      </c>
      <c r="Y2548">
        <v>1068.3453</v>
      </c>
      <c r="Z2548" s="7">
        <v>5.4184874784474424E-2</v>
      </c>
      <c r="AP2548">
        <f t="shared" si="39"/>
        <v>2547</v>
      </c>
    </row>
    <row r="2549" spans="1:42" x14ac:dyDescent="0.25">
      <c r="A2549" t="s">
        <v>45663</v>
      </c>
      <c r="N2549" t="s">
        <v>23</v>
      </c>
      <c r="O2549" t="s">
        <v>17927</v>
      </c>
      <c r="P2549" t="s">
        <v>17928</v>
      </c>
      <c r="Q2549" t="s">
        <v>17929</v>
      </c>
      <c r="R2549">
        <v>1014.3267</v>
      </c>
      <c r="S2549" t="s">
        <v>13638</v>
      </c>
      <c r="T2549" t="s">
        <v>13638</v>
      </c>
      <c r="U2549" s="17">
        <v>45546</v>
      </c>
      <c r="W2549">
        <v>1014.3267</v>
      </c>
      <c r="Y2549">
        <v>1009.3599</v>
      </c>
      <c r="Z2549" s="7">
        <v>1.3891298346004888E-3</v>
      </c>
      <c r="AP2549">
        <f t="shared" si="39"/>
        <v>2548</v>
      </c>
    </row>
    <row r="2550" spans="1:42" x14ac:dyDescent="0.25">
      <c r="N2550" t="s">
        <v>23</v>
      </c>
      <c r="O2550" t="s">
        <v>17930</v>
      </c>
      <c r="P2550" t="s">
        <v>13638</v>
      </c>
      <c r="Q2550" t="s">
        <v>17931</v>
      </c>
      <c r="R2550">
        <v>1007.4321</v>
      </c>
      <c r="S2550" t="s">
        <v>13638</v>
      </c>
      <c r="T2550" t="s">
        <v>13638</v>
      </c>
      <c r="U2550" s="17">
        <v>45546</v>
      </c>
      <c r="W2550">
        <v>1007.4321</v>
      </c>
      <c r="Y2550">
        <v>1009.0727000000001</v>
      </c>
      <c r="Z2550" s="7">
        <v>-4.6037496543060996E-4</v>
      </c>
      <c r="AP2550">
        <f t="shared" si="39"/>
        <v>2549</v>
      </c>
    </row>
    <row r="2551" spans="1:42" x14ac:dyDescent="0.25">
      <c r="A2551" t="s">
        <v>33</v>
      </c>
      <c r="N2551" t="s">
        <v>23</v>
      </c>
      <c r="O2551" t="s">
        <v>17932</v>
      </c>
      <c r="P2551" t="s">
        <v>13638</v>
      </c>
      <c r="Q2551" t="s">
        <v>17933</v>
      </c>
      <c r="R2551">
        <v>1031.7277999999999</v>
      </c>
      <c r="S2551" t="s">
        <v>13638</v>
      </c>
      <c r="T2551" t="s">
        <v>13638</v>
      </c>
      <c r="U2551" s="17">
        <v>45546</v>
      </c>
      <c r="W2551">
        <v>1031.7277999999999</v>
      </c>
      <c r="Y2551">
        <v>1027.6899000000001</v>
      </c>
      <c r="Z2551" s="7">
        <v>1.1096986549574694E-3</v>
      </c>
      <c r="AP2551">
        <f t="shared" si="39"/>
        <v>2550</v>
      </c>
    </row>
    <row r="2552" spans="1:42" x14ac:dyDescent="0.25">
      <c r="A2552" t="s">
        <v>45664</v>
      </c>
      <c r="N2552" t="s">
        <v>23</v>
      </c>
      <c r="O2552" t="s">
        <v>17934</v>
      </c>
      <c r="P2552" t="s">
        <v>17935</v>
      </c>
      <c r="Q2552" t="s">
        <v>13638</v>
      </c>
      <c r="R2552">
        <v>1276.7653</v>
      </c>
      <c r="S2552" t="s">
        <v>13638</v>
      </c>
      <c r="T2552" t="s">
        <v>13638</v>
      </c>
      <c r="U2552" s="17">
        <v>45546</v>
      </c>
      <c r="W2552">
        <v>1276.7653</v>
      </c>
      <c r="Y2552">
        <v>1064.5826999999999</v>
      </c>
      <c r="Z2552" s="7">
        <v>5.1756485515305428E-2</v>
      </c>
      <c r="AP2552">
        <f t="shared" si="39"/>
        <v>2551</v>
      </c>
    </row>
    <row r="2553" spans="1:42" x14ac:dyDescent="0.25">
      <c r="A2553" t="s">
        <v>45665</v>
      </c>
      <c r="N2553" t="s">
        <v>23</v>
      </c>
      <c r="O2553" t="s">
        <v>17936</v>
      </c>
      <c r="P2553" t="s">
        <v>17937</v>
      </c>
      <c r="Q2553" t="s">
        <v>17938</v>
      </c>
      <c r="R2553">
        <v>1029.8559</v>
      </c>
      <c r="S2553" t="s">
        <v>13638</v>
      </c>
      <c r="T2553" t="s">
        <v>13638</v>
      </c>
      <c r="U2553" s="17">
        <v>45546</v>
      </c>
      <c r="W2553">
        <v>1029.8559</v>
      </c>
      <c r="Y2553">
        <v>1020.1539</v>
      </c>
      <c r="Z2553" s="7">
        <v>2.6790888939354218E-3</v>
      </c>
      <c r="AP2553">
        <f t="shared" si="39"/>
        <v>2552</v>
      </c>
    </row>
    <row r="2554" spans="1:42" x14ac:dyDescent="0.25">
      <c r="A2554" t="s">
        <v>45666</v>
      </c>
      <c r="N2554" t="s">
        <v>23</v>
      </c>
      <c r="O2554" t="s">
        <v>17939</v>
      </c>
      <c r="P2554" t="s">
        <v>13638</v>
      </c>
      <c r="Q2554" t="s">
        <v>17940</v>
      </c>
      <c r="R2554">
        <v>1041.5283999999999</v>
      </c>
      <c r="S2554" t="s">
        <v>13638</v>
      </c>
      <c r="T2554" t="s">
        <v>13638</v>
      </c>
      <c r="U2554" s="17">
        <v>45546</v>
      </c>
      <c r="W2554">
        <v>1041.5283999999999</v>
      </c>
      <c r="Y2554">
        <v>1025.4197999999999</v>
      </c>
      <c r="Z2554" s="7">
        <v>4.4127527223087881E-3</v>
      </c>
      <c r="AP2554">
        <f t="shared" si="39"/>
        <v>2553</v>
      </c>
    </row>
    <row r="2555" spans="1:42" x14ac:dyDescent="0.25">
      <c r="A2555" t="s">
        <v>45667</v>
      </c>
      <c r="N2555" t="s">
        <v>23</v>
      </c>
      <c r="O2555" t="s">
        <v>17941</v>
      </c>
      <c r="P2555" t="s">
        <v>17942</v>
      </c>
      <c r="Q2555" t="s">
        <v>17943</v>
      </c>
      <c r="R2555">
        <v>10.075699999999999</v>
      </c>
      <c r="S2555" t="s">
        <v>13638</v>
      </c>
      <c r="T2555" t="s">
        <v>13638</v>
      </c>
      <c r="U2555" s="17">
        <v>45546</v>
      </c>
      <c r="W2555">
        <v>10.075699999999999</v>
      </c>
      <c r="Y2555">
        <v>10.049099999999999</v>
      </c>
      <c r="Z2555" s="7">
        <v>7.480387085889717E-4</v>
      </c>
      <c r="AP2555">
        <f t="shared" si="39"/>
        <v>2554</v>
      </c>
    </row>
    <row r="2556" spans="1:42" x14ac:dyDescent="0.25">
      <c r="A2556" t="s">
        <v>45668</v>
      </c>
      <c r="N2556" t="s">
        <v>23</v>
      </c>
      <c r="O2556" t="s">
        <v>17944</v>
      </c>
      <c r="P2556" t="s">
        <v>17945</v>
      </c>
      <c r="Q2556" t="s">
        <v>13638</v>
      </c>
      <c r="R2556">
        <v>28.15</v>
      </c>
      <c r="S2556" t="s">
        <v>13638</v>
      </c>
      <c r="T2556" t="s">
        <v>13638</v>
      </c>
      <c r="U2556" s="17">
        <v>45546</v>
      </c>
      <c r="W2556">
        <v>28.15</v>
      </c>
      <c r="Y2556">
        <v>23.090900000000001</v>
      </c>
      <c r="Z2556" s="7">
        <v>5.6448625139204012E-2</v>
      </c>
      <c r="AP2556">
        <f t="shared" si="39"/>
        <v>2555</v>
      </c>
    </row>
    <row r="2557" spans="1:42" x14ac:dyDescent="0.25">
      <c r="A2557" t="s">
        <v>45669</v>
      </c>
      <c r="N2557" t="s">
        <v>23</v>
      </c>
      <c r="O2557" t="s">
        <v>17946</v>
      </c>
      <c r="P2557" t="s">
        <v>17947</v>
      </c>
      <c r="Q2557" t="s">
        <v>17948</v>
      </c>
      <c r="R2557">
        <v>10.8033</v>
      </c>
      <c r="S2557" t="s">
        <v>13638</v>
      </c>
      <c r="T2557" t="s">
        <v>13638</v>
      </c>
      <c r="U2557" s="17">
        <v>45546</v>
      </c>
      <c r="W2557">
        <v>10.8033</v>
      </c>
      <c r="Y2557">
        <v>10.790100000000001</v>
      </c>
      <c r="Z2557" s="7">
        <v>3.4594326887660287E-4</v>
      </c>
      <c r="AP2557">
        <f t="shared" si="39"/>
        <v>2556</v>
      </c>
    </row>
    <row r="2558" spans="1:42" x14ac:dyDescent="0.25">
      <c r="A2558" t="s">
        <v>45670</v>
      </c>
      <c r="N2558" t="s">
        <v>23</v>
      </c>
      <c r="O2558" t="s">
        <v>17949</v>
      </c>
      <c r="P2558" t="s">
        <v>17950</v>
      </c>
      <c r="Q2558" t="s">
        <v>17951</v>
      </c>
      <c r="R2558">
        <v>11.2241</v>
      </c>
      <c r="S2558" t="s">
        <v>13638</v>
      </c>
      <c r="T2558" t="s">
        <v>13638</v>
      </c>
      <c r="U2558" s="17">
        <v>45546</v>
      </c>
      <c r="W2558">
        <v>11.2241</v>
      </c>
      <c r="Y2558">
        <v>11.001799999999999</v>
      </c>
      <c r="Z2558" s="7">
        <v>5.664153920029058E-3</v>
      </c>
      <c r="AP2558">
        <f t="shared" si="39"/>
        <v>2557</v>
      </c>
    </row>
    <row r="2559" spans="1:42" x14ac:dyDescent="0.25">
      <c r="A2559" t="s">
        <v>45671</v>
      </c>
      <c r="N2559" t="s">
        <v>23</v>
      </c>
      <c r="O2559" t="s">
        <v>17952</v>
      </c>
      <c r="P2559" t="s">
        <v>17942</v>
      </c>
      <c r="Q2559" t="s">
        <v>17953</v>
      </c>
      <c r="R2559">
        <v>10.009600000000001</v>
      </c>
      <c r="S2559" t="s">
        <v>13638</v>
      </c>
      <c r="T2559" t="s">
        <v>13638</v>
      </c>
      <c r="U2559" s="17">
        <v>45546</v>
      </c>
      <c r="W2559">
        <v>10.009600000000001</v>
      </c>
      <c r="Y2559">
        <v>10.006</v>
      </c>
      <c r="Z2559" s="7">
        <v>1.0178237190938688E-4</v>
      </c>
      <c r="AP2559">
        <f t="shared" si="39"/>
        <v>2558</v>
      </c>
    </row>
    <row r="2560" spans="1:42" x14ac:dyDescent="0.25">
      <c r="A2560" t="s">
        <v>45672</v>
      </c>
      <c r="N2560" t="s">
        <v>23</v>
      </c>
      <c r="O2560" t="s">
        <v>17954</v>
      </c>
      <c r="P2560" t="s">
        <v>17955</v>
      </c>
      <c r="Q2560" t="s">
        <v>17956</v>
      </c>
      <c r="R2560">
        <v>10.087199999999999</v>
      </c>
      <c r="S2560" t="s">
        <v>13638</v>
      </c>
      <c r="T2560" t="s">
        <v>13638</v>
      </c>
      <c r="U2560" s="17">
        <v>45546</v>
      </c>
      <c r="W2560">
        <v>10.087199999999999</v>
      </c>
      <c r="Y2560">
        <v>10.0944</v>
      </c>
      <c r="Z2560" s="7">
        <v>-2.0188270292331723E-4</v>
      </c>
      <c r="AP2560">
        <f t="shared" si="39"/>
        <v>2559</v>
      </c>
    </row>
    <row r="2561" spans="1:42" x14ac:dyDescent="0.25">
      <c r="A2561" t="s">
        <v>45673</v>
      </c>
      <c r="N2561" t="s">
        <v>23</v>
      </c>
      <c r="O2561" t="s">
        <v>17957</v>
      </c>
      <c r="P2561" t="s">
        <v>17958</v>
      </c>
      <c r="Q2561" t="s">
        <v>13638</v>
      </c>
      <c r="R2561">
        <v>26.115600000000001</v>
      </c>
      <c r="S2561" t="s">
        <v>13638</v>
      </c>
      <c r="T2561" t="s">
        <v>13638</v>
      </c>
      <c r="U2561" s="17">
        <v>45546</v>
      </c>
      <c r="W2561">
        <v>26.115600000000001</v>
      </c>
      <c r="Y2561">
        <v>21.7441</v>
      </c>
      <c r="Z2561" s="7">
        <v>5.2170224112735752E-2</v>
      </c>
      <c r="AP2561">
        <f t="shared" si="39"/>
        <v>2560</v>
      </c>
    </row>
    <row r="2562" spans="1:42" x14ac:dyDescent="0.25">
      <c r="A2562" t="s">
        <v>45674</v>
      </c>
      <c r="N2562" t="s">
        <v>23</v>
      </c>
      <c r="O2562" t="s">
        <v>17959</v>
      </c>
      <c r="P2562" t="s">
        <v>17960</v>
      </c>
      <c r="Q2562" t="s">
        <v>17961</v>
      </c>
      <c r="R2562">
        <v>10.6724</v>
      </c>
      <c r="S2562" t="s">
        <v>13638</v>
      </c>
      <c r="T2562" t="s">
        <v>13638</v>
      </c>
      <c r="U2562" s="17">
        <v>45546</v>
      </c>
      <c r="W2562">
        <v>10.6724</v>
      </c>
      <c r="Y2562">
        <v>10.659599999999999</v>
      </c>
      <c r="Z2562" s="7">
        <v>3.3957055943467651E-4</v>
      </c>
      <c r="AP2562">
        <f t="shared" si="39"/>
        <v>2561</v>
      </c>
    </row>
    <row r="2563" spans="1:42" x14ac:dyDescent="0.25">
      <c r="A2563" t="s">
        <v>45675</v>
      </c>
      <c r="N2563" t="s">
        <v>23</v>
      </c>
      <c r="O2563" t="s">
        <v>17962</v>
      </c>
      <c r="P2563" t="s">
        <v>17963</v>
      </c>
      <c r="Q2563" t="s">
        <v>17964</v>
      </c>
      <c r="R2563">
        <v>11.0114</v>
      </c>
      <c r="S2563" t="s">
        <v>13638</v>
      </c>
      <c r="T2563" t="s">
        <v>13638</v>
      </c>
      <c r="U2563" s="17">
        <v>45546</v>
      </c>
      <c r="W2563">
        <v>11.0114</v>
      </c>
      <c r="Y2563">
        <v>10.802099999999999</v>
      </c>
      <c r="Z2563" s="7">
        <v>5.4335686232489522E-3</v>
      </c>
      <c r="AP2563">
        <f t="shared" si="39"/>
        <v>2562</v>
      </c>
    </row>
    <row r="2564" spans="1:42" x14ac:dyDescent="0.25">
      <c r="N2564" t="s">
        <v>23</v>
      </c>
      <c r="O2564" t="s">
        <v>17965</v>
      </c>
      <c r="P2564" t="s">
        <v>17966</v>
      </c>
      <c r="Q2564" t="s">
        <v>17967</v>
      </c>
      <c r="R2564">
        <v>10.071099999999999</v>
      </c>
      <c r="S2564" t="s">
        <v>13638</v>
      </c>
      <c r="T2564" t="s">
        <v>13638</v>
      </c>
      <c r="U2564" s="17">
        <v>45546</v>
      </c>
      <c r="W2564">
        <v>10.071099999999999</v>
      </c>
      <c r="Y2564">
        <v>10.077400000000001</v>
      </c>
      <c r="Z2564" s="7">
        <v>-1.7693811172314611E-4</v>
      </c>
      <c r="AP2564">
        <f t="shared" ref="AP2564:AP2627" si="40">AP2563+1</f>
        <v>2563</v>
      </c>
    </row>
    <row r="2565" spans="1:42" x14ac:dyDescent="0.25">
      <c r="A2565" t="s">
        <v>11</v>
      </c>
      <c r="N2565" t="s">
        <v>23</v>
      </c>
      <c r="O2565" t="s">
        <v>17968</v>
      </c>
      <c r="P2565" t="s">
        <v>17969</v>
      </c>
      <c r="Q2565" t="s">
        <v>17970</v>
      </c>
      <c r="R2565">
        <v>1121.7741000000001</v>
      </c>
      <c r="S2565" t="s">
        <v>13638</v>
      </c>
      <c r="T2565" t="s">
        <v>13638</v>
      </c>
      <c r="U2565" s="17">
        <v>45546</v>
      </c>
      <c r="W2565">
        <v>1121.7741000000001</v>
      </c>
      <c r="Y2565">
        <v>1068.7688000000001</v>
      </c>
      <c r="Z2565" s="7">
        <v>1.371921230384654E-2</v>
      </c>
      <c r="AP2565">
        <f t="shared" si="40"/>
        <v>2564</v>
      </c>
    </row>
    <row r="2566" spans="1:42" x14ac:dyDescent="0.25">
      <c r="A2566" t="s">
        <v>45676</v>
      </c>
      <c r="N2566" t="s">
        <v>23</v>
      </c>
      <c r="O2566" t="s">
        <v>17971</v>
      </c>
      <c r="P2566" t="s">
        <v>13638</v>
      </c>
      <c r="Q2566" t="s">
        <v>17972</v>
      </c>
      <c r="R2566">
        <v>1343.7985000000001</v>
      </c>
      <c r="S2566" t="s">
        <v>13638</v>
      </c>
      <c r="T2566" t="s">
        <v>13638</v>
      </c>
      <c r="U2566" s="17">
        <v>45546</v>
      </c>
      <c r="W2566">
        <v>1343.7985000000001</v>
      </c>
      <c r="Y2566">
        <v>1131.067</v>
      </c>
      <c r="Z2566" s="7">
        <v>4.9060983304363148E-2</v>
      </c>
      <c r="AP2566">
        <f t="shared" si="40"/>
        <v>2565</v>
      </c>
    </row>
    <row r="2567" spans="1:42" x14ac:dyDescent="0.25">
      <c r="A2567" t="s">
        <v>45677</v>
      </c>
      <c r="N2567" t="s">
        <v>23</v>
      </c>
      <c r="O2567" t="s">
        <v>17973</v>
      </c>
      <c r="P2567" t="s">
        <v>17974</v>
      </c>
      <c r="Q2567" t="s">
        <v>17975</v>
      </c>
      <c r="R2567">
        <v>1927.2909</v>
      </c>
      <c r="S2567" t="s">
        <v>13638</v>
      </c>
      <c r="T2567" t="s">
        <v>13638</v>
      </c>
      <c r="U2567" s="17">
        <v>45546</v>
      </c>
      <c r="W2567">
        <v>1927.2909</v>
      </c>
      <c r="Y2567">
        <v>1593.6296</v>
      </c>
      <c r="Z2567" s="7">
        <v>5.4151585919732348E-2</v>
      </c>
      <c r="AP2567">
        <f t="shared" si="40"/>
        <v>2566</v>
      </c>
    </row>
    <row r="2568" spans="1:42" x14ac:dyDescent="0.25">
      <c r="A2568" t="s">
        <v>45678</v>
      </c>
      <c r="N2568" t="s">
        <v>23</v>
      </c>
      <c r="O2568" t="s">
        <v>17976</v>
      </c>
      <c r="P2568" t="s">
        <v>13638</v>
      </c>
      <c r="Q2568" t="s">
        <v>17977</v>
      </c>
      <c r="R2568">
        <v>1371.9356</v>
      </c>
      <c r="S2568" t="s">
        <v>13638</v>
      </c>
      <c r="T2568" t="s">
        <v>13638</v>
      </c>
      <c r="U2568" s="17">
        <v>45546</v>
      </c>
      <c r="W2568">
        <v>1371.9356</v>
      </c>
      <c r="Y2568">
        <v>1134.4099000000001</v>
      </c>
      <c r="Z2568" s="7">
        <v>5.4154118005751428E-2</v>
      </c>
      <c r="AP2568">
        <f t="shared" si="40"/>
        <v>2567</v>
      </c>
    </row>
    <row r="2569" spans="1:42" x14ac:dyDescent="0.25">
      <c r="A2569" t="s">
        <v>45679</v>
      </c>
      <c r="N2569" t="s">
        <v>23</v>
      </c>
      <c r="O2569" t="s">
        <v>17978</v>
      </c>
      <c r="P2569" t="s">
        <v>17979</v>
      </c>
      <c r="Q2569" t="s">
        <v>13638</v>
      </c>
      <c r="R2569">
        <v>2706.6624999999999</v>
      </c>
      <c r="S2569" t="s">
        <v>13638</v>
      </c>
      <c r="T2569" t="s">
        <v>13638</v>
      </c>
      <c r="U2569" s="17">
        <v>45546</v>
      </c>
      <c r="W2569">
        <v>2706.6624999999999</v>
      </c>
      <c r="Y2569">
        <v>2238.1087000000002</v>
      </c>
      <c r="Z2569" s="7">
        <v>5.4146994957775973E-2</v>
      </c>
      <c r="AP2569">
        <f t="shared" si="40"/>
        <v>2568</v>
      </c>
    </row>
    <row r="2570" spans="1:42" x14ac:dyDescent="0.25">
      <c r="A2570" t="s">
        <v>45680</v>
      </c>
      <c r="N2570" t="s">
        <v>23</v>
      </c>
      <c r="O2570" t="s">
        <v>17980</v>
      </c>
      <c r="P2570" t="s">
        <v>17981</v>
      </c>
      <c r="Q2570" t="s">
        <v>17982</v>
      </c>
      <c r="R2570">
        <v>1834.0317</v>
      </c>
      <c r="S2570" t="s">
        <v>13638</v>
      </c>
      <c r="T2570" t="s">
        <v>13638</v>
      </c>
      <c r="U2570" s="17">
        <v>45546</v>
      </c>
      <c r="W2570">
        <v>1834.0317</v>
      </c>
      <c r="Y2570">
        <v>1516.5181</v>
      </c>
      <c r="Z2570" s="7">
        <v>5.415116113199403E-2</v>
      </c>
      <c r="AP2570">
        <f t="shared" si="40"/>
        <v>2569</v>
      </c>
    </row>
    <row r="2571" spans="1:42" x14ac:dyDescent="0.25">
      <c r="A2571" t="s">
        <v>45681</v>
      </c>
      <c r="N2571" t="s">
        <v>23</v>
      </c>
      <c r="O2571" t="s">
        <v>17983</v>
      </c>
      <c r="P2571" t="s">
        <v>17984</v>
      </c>
      <c r="Q2571" t="s">
        <v>17985</v>
      </c>
      <c r="R2571">
        <v>1102.3027</v>
      </c>
      <c r="S2571" t="s">
        <v>13638</v>
      </c>
      <c r="T2571" t="s">
        <v>13638</v>
      </c>
      <c r="U2571" s="17">
        <v>45546</v>
      </c>
      <c r="W2571">
        <v>1102.3027</v>
      </c>
      <c r="Y2571">
        <v>1034.182</v>
      </c>
      <c r="Z2571" s="7">
        <v>1.8090055796918136E-2</v>
      </c>
      <c r="AP2571">
        <f t="shared" si="40"/>
        <v>2570</v>
      </c>
    </row>
    <row r="2572" spans="1:42" x14ac:dyDescent="0.25">
      <c r="A2572" t="s">
        <v>45682</v>
      </c>
      <c r="N2572" t="s">
        <v>23</v>
      </c>
      <c r="O2572" t="s">
        <v>17986</v>
      </c>
      <c r="P2572" t="s">
        <v>17987</v>
      </c>
      <c r="Q2572" t="s">
        <v>13638</v>
      </c>
      <c r="R2572">
        <v>2545.1554000000001</v>
      </c>
      <c r="S2572" t="s">
        <v>13638</v>
      </c>
      <c r="T2572" t="s">
        <v>13638</v>
      </c>
      <c r="U2572" s="17">
        <v>45546</v>
      </c>
      <c r="W2572">
        <v>2545.1554000000001</v>
      </c>
      <c r="Y2572">
        <v>2142.4218999999998</v>
      </c>
      <c r="Z2572" s="7">
        <v>4.9036901703049196E-2</v>
      </c>
      <c r="AP2572">
        <f t="shared" si="40"/>
        <v>2571</v>
      </c>
    </row>
    <row r="2573" spans="1:42" x14ac:dyDescent="0.25">
      <c r="A2573" t="s">
        <v>45683</v>
      </c>
      <c r="N2573" t="s">
        <v>23</v>
      </c>
      <c r="O2573" t="s">
        <v>17988</v>
      </c>
      <c r="P2573" t="s">
        <v>17989</v>
      </c>
      <c r="Q2573" t="s">
        <v>17990</v>
      </c>
      <c r="R2573">
        <v>1013.2391</v>
      </c>
      <c r="S2573" t="s">
        <v>13638</v>
      </c>
      <c r="T2573" t="s">
        <v>13638</v>
      </c>
      <c r="U2573" s="17">
        <v>45546</v>
      </c>
      <c r="W2573">
        <v>1013.2391</v>
      </c>
      <c r="Y2573">
        <v>1011.7195</v>
      </c>
      <c r="Z2573" s="7">
        <v>4.246874444291393E-4</v>
      </c>
      <c r="AP2573">
        <f t="shared" si="40"/>
        <v>2572</v>
      </c>
    </row>
    <row r="2574" spans="1:42" x14ac:dyDescent="0.25">
      <c r="A2574" t="s">
        <v>45684</v>
      </c>
      <c r="N2574" t="s">
        <v>23</v>
      </c>
      <c r="O2574" t="s">
        <v>17991</v>
      </c>
      <c r="P2574" t="s">
        <v>17992</v>
      </c>
      <c r="Q2574" t="s">
        <v>17993</v>
      </c>
      <c r="R2574">
        <v>1079.914</v>
      </c>
      <c r="S2574" t="s">
        <v>13638</v>
      </c>
      <c r="T2574" t="s">
        <v>13638</v>
      </c>
      <c r="U2574" s="17">
        <v>45546</v>
      </c>
      <c r="W2574">
        <v>1079.914</v>
      </c>
      <c r="Y2574">
        <v>1102.1246000000001</v>
      </c>
      <c r="Z2574" s="7">
        <v>-5.7561663960528087E-3</v>
      </c>
      <c r="AP2574">
        <f t="shared" si="40"/>
        <v>2573</v>
      </c>
    </row>
    <row r="2575" spans="1:42" x14ac:dyDescent="0.25">
      <c r="A2575" t="s">
        <v>45685</v>
      </c>
      <c r="N2575" t="s">
        <v>23</v>
      </c>
      <c r="O2575" t="s">
        <v>17994</v>
      </c>
      <c r="P2575" t="s">
        <v>17995</v>
      </c>
      <c r="Q2575" t="s">
        <v>17996</v>
      </c>
      <c r="R2575">
        <v>1208.5587</v>
      </c>
      <c r="S2575" t="s">
        <v>13638</v>
      </c>
      <c r="T2575" t="s">
        <v>13638</v>
      </c>
      <c r="U2575" s="17">
        <v>45546</v>
      </c>
      <c r="W2575">
        <v>1208.5587</v>
      </c>
      <c r="Y2575">
        <v>1003.02</v>
      </c>
      <c r="Z2575" s="7">
        <v>5.3094060892643569E-2</v>
      </c>
      <c r="AP2575">
        <f t="shared" si="40"/>
        <v>2574</v>
      </c>
    </row>
    <row r="2576" spans="1:42" x14ac:dyDescent="0.25">
      <c r="N2576" t="s">
        <v>23</v>
      </c>
      <c r="O2576" t="s">
        <v>17997</v>
      </c>
      <c r="P2576" t="s">
        <v>17998</v>
      </c>
      <c r="Q2576" t="s">
        <v>13638</v>
      </c>
      <c r="R2576">
        <v>1207.0998999999999</v>
      </c>
      <c r="S2576" t="s">
        <v>13638</v>
      </c>
      <c r="T2576" t="s">
        <v>13638</v>
      </c>
      <c r="U2576" s="17">
        <v>45546</v>
      </c>
      <c r="W2576">
        <v>1207.0998999999999</v>
      </c>
      <c r="Y2576">
        <v>1002.9999</v>
      </c>
      <c r="Z2576" s="7">
        <v>5.2753546436331789E-2</v>
      </c>
      <c r="AP2576">
        <f t="shared" si="40"/>
        <v>2575</v>
      </c>
    </row>
    <row r="2577" spans="1:42" x14ac:dyDescent="0.25">
      <c r="A2577" t="s">
        <v>12</v>
      </c>
      <c r="N2577" t="s">
        <v>23</v>
      </c>
      <c r="O2577" t="s">
        <v>43717</v>
      </c>
      <c r="P2577" t="s">
        <v>43718</v>
      </c>
      <c r="Q2577" t="s">
        <v>43719</v>
      </c>
      <c r="R2577">
        <v>1002.471</v>
      </c>
      <c r="S2577" t="s">
        <v>13638</v>
      </c>
      <c r="T2577" t="s">
        <v>13638</v>
      </c>
      <c r="U2577" s="17">
        <v>45546</v>
      </c>
      <c r="W2577">
        <v>1002.471</v>
      </c>
      <c r="Y2577">
        <v>1001.8809</v>
      </c>
      <c r="Z2577" s="7">
        <v>1.6660723208694606E-4</v>
      </c>
      <c r="AP2577">
        <f t="shared" si="40"/>
        <v>2576</v>
      </c>
    </row>
    <row r="2578" spans="1:42" x14ac:dyDescent="0.25">
      <c r="A2578" t="s">
        <v>45686</v>
      </c>
      <c r="N2578" t="s">
        <v>23</v>
      </c>
      <c r="O2578" t="s">
        <v>17999</v>
      </c>
      <c r="P2578" t="s">
        <v>18000</v>
      </c>
      <c r="Q2578" t="s">
        <v>18001</v>
      </c>
      <c r="R2578">
        <v>1173.1829</v>
      </c>
      <c r="S2578" t="s">
        <v>13638</v>
      </c>
      <c r="T2578" t="s">
        <v>13638</v>
      </c>
      <c r="U2578" s="17">
        <v>45546</v>
      </c>
      <c r="W2578">
        <v>1173.1829</v>
      </c>
      <c r="Y2578">
        <v>1002.2061</v>
      </c>
      <c r="Z2578" s="7">
        <v>4.4817931479758322E-2</v>
      </c>
      <c r="AP2578">
        <f t="shared" si="40"/>
        <v>2577</v>
      </c>
    </row>
    <row r="2579" spans="1:42" x14ac:dyDescent="0.25">
      <c r="A2579" t="s">
        <v>45687</v>
      </c>
      <c r="N2579" t="s">
        <v>23</v>
      </c>
      <c r="O2579" t="s">
        <v>18002</v>
      </c>
      <c r="P2579" t="s">
        <v>13638</v>
      </c>
      <c r="Q2579" t="s">
        <v>18003</v>
      </c>
      <c r="R2579">
        <v>1001.3297</v>
      </c>
      <c r="S2579" t="s">
        <v>13638</v>
      </c>
      <c r="T2579" t="s">
        <v>13638</v>
      </c>
      <c r="U2579" s="17">
        <v>45546</v>
      </c>
      <c r="W2579">
        <v>1001.3297</v>
      </c>
      <c r="Y2579">
        <v>1001</v>
      </c>
      <c r="Z2579" s="7">
        <v>9.317975626199626E-5</v>
      </c>
      <c r="AP2579">
        <f t="shared" si="40"/>
        <v>2578</v>
      </c>
    </row>
    <row r="2580" spans="1:42" x14ac:dyDescent="0.25">
      <c r="A2580" t="s">
        <v>45688</v>
      </c>
      <c r="N2580" t="s">
        <v>23</v>
      </c>
      <c r="O2580" t="s">
        <v>18004</v>
      </c>
      <c r="P2580" t="s">
        <v>18005</v>
      </c>
      <c r="Q2580" t="s">
        <v>18006</v>
      </c>
      <c r="R2580">
        <v>1001.3321999999999</v>
      </c>
      <c r="S2580" t="s">
        <v>13638</v>
      </c>
      <c r="T2580" t="s">
        <v>13638</v>
      </c>
      <c r="U2580" s="17">
        <v>45546</v>
      </c>
      <c r="W2580">
        <v>1001.3321999999999</v>
      </c>
      <c r="Y2580">
        <v>1001.6268</v>
      </c>
      <c r="Z2580" s="7">
        <v>-8.3231805863004382E-5</v>
      </c>
      <c r="AP2580">
        <f t="shared" si="40"/>
        <v>2579</v>
      </c>
    </row>
    <row r="2581" spans="1:42" x14ac:dyDescent="0.25">
      <c r="A2581" t="s">
        <v>45689</v>
      </c>
      <c r="N2581" t="s">
        <v>23</v>
      </c>
      <c r="O2581" t="s">
        <v>18007</v>
      </c>
      <c r="P2581" t="s">
        <v>18008</v>
      </c>
      <c r="Q2581" t="s">
        <v>13638</v>
      </c>
      <c r="R2581">
        <v>1173.1489999999999</v>
      </c>
      <c r="S2581" t="s">
        <v>13638</v>
      </c>
      <c r="T2581" t="s">
        <v>13638</v>
      </c>
      <c r="U2581" s="17">
        <v>45546</v>
      </c>
      <c r="W2581">
        <v>1173.1489999999999</v>
      </c>
      <c r="Y2581">
        <v>1002.206</v>
      </c>
      <c r="Z2581" s="7">
        <v>4.4809692380943567E-2</v>
      </c>
      <c r="AP2581">
        <f t="shared" si="40"/>
        <v>2580</v>
      </c>
    </row>
    <row r="2582" spans="1:42" x14ac:dyDescent="0.25">
      <c r="A2582" t="s">
        <v>45690</v>
      </c>
      <c r="N2582" t="s">
        <v>23</v>
      </c>
      <c r="O2582" t="s">
        <v>18009</v>
      </c>
      <c r="P2582" t="s">
        <v>18010</v>
      </c>
      <c r="Q2582" t="s">
        <v>18011</v>
      </c>
      <c r="R2582">
        <v>1003.4844000000001</v>
      </c>
      <c r="S2582" t="s">
        <v>13638</v>
      </c>
      <c r="T2582" t="s">
        <v>13638</v>
      </c>
      <c r="U2582" s="17">
        <v>45546</v>
      </c>
      <c r="W2582">
        <v>1003.4844000000001</v>
      </c>
      <c r="Y2582">
        <v>1001.6271</v>
      </c>
      <c r="Z2582" s="7">
        <v>5.2420995128255043E-4</v>
      </c>
      <c r="AP2582">
        <f t="shared" si="40"/>
        <v>2581</v>
      </c>
    </row>
    <row r="2583" spans="1:42" x14ac:dyDescent="0.25">
      <c r="A2583" t="s">
        <v>45691</v>
      </c>
      <c r="N2583" t="s">
        <v>23</v>
      </c>
      <c r="O2583" t="s">
        <v>18012</v>
      </c>
      <c r="P2583" t="s">
        <v>13638</v>
      </c>
      <c r="Q2583" t="s">
        <v>18013</v>
      </c>
      <c r="R2583">
        <v>1001.5124</v>
      </c>
      <c r="S2583" t="s">
        <v>13638</v>
      </c>
      <c r="T2583" t="s">
        <v>13638</v>
      </c>
      <c r="U2583" s="17">
        <v>45546</v>
      </c>
      <c r="W2583">
        <v>1001.5124</v>
      </c>
      <c r="Y2583">
        <v>1001.3791</v>
      </c>
      <c r="Z2583" s="7">
        <v>3.7662393878257205E-5</v>
      </c>
      <c r="AP2583">
        <f t="shared" si="40"/>
        <v>2582</v>
      </c>
    </row>
    <row r="2584" spans="1:42" x14ac:dyDescent="0.25">
      <c r="A2584" t="s">
        <v>45692</v>
      </c>
      <c r="N2584" t="s">
        <v>23</v>
      </c>
      <c r="O2584" t="s">
        <v>18014</v>
      </c>
      <c r="P2584" t="s">
        <v>18015</v>
      </c>
      <c r="Q2584" t="s">
        <v>13638</v>
      </c>
      <c r="R2584">
        <v>40.491199999999999</v>
      </c>
      <c r="S2584" t="s">
        <v>13638</v>
      </c>
      <c r="T2584" t="s">
        <v>13638</v>
      </c>
      <c r="U2584" s="17">
        <v>45546</v>
      </c>
      <c r="W2584">
        <v>40.491199999999999</v>
      </c>
      <c r="Y2584">
        <v>33.934899999999999</v>
      </c>
      <c r="Z2584" s="7">
        <v>5.0293279421999237E-2</v>
      </c>
      <c r="AP2584">
        <f t="shared" si="40"/>
        <v>2583</v>
      </c>
    </row>
    <row r="2585" spans="1:42" x14ac:dyDescent="0.25">
      <c r="A2585" t="s">
        <v>45693</v>
      </c>
      <c r="N2585" t="s">
        <v>23</v>
      </c>
      <c r="O2585" t="s">
        <v>18016</v>
      </c>
      <c r="P2585" t="s">
        <v>18017</v>
      </c>
      <c r="Q2585" t="s">
        <v>13638</v>
      </c>
      <c r="R2585">
        <v>10.7684</v>
      </c>
      <c r="S2585" t="s">
        <v>13638</v>
      </c>
      <c r="T2585" t="s">
        <v>13638</v>
      </c>
      <c r="U2585" s="17">
        <v>45546</v>
      </c>
      <c r="W2585">
        <v>10.7684</v>
      </c>
      <c r="Y2585">
        <v>10.736800000000001</v>
      </c>
      <c r="Z2585" s="7">
        <v>8.3161478314508486E-4</v>
      </c>
      <c r="AP2585">
        <f t="shared" si="40"/>
        <v>2584</v>
      </c>
    </row>
    <row r="2586" spans="1:42" x14ac:dyDescent="0.25">
      <c r="N2586" t="s">
        <v>23</v>
      </c>
      <c r="O2586" t="s">
        <v>18018</v>
      </c>
      <c r="P2586" t="s">
        <v>18019</v>
      </c>
      <c r="Q2586" t="s">
        <v>13638</v>
      </c>
      <c r="R2586">
        <v>42.265099999999997</v>
      </c>
      <c r="S2586" t="s">
        <v>13638</v>
      </c>
      <c r="T2586" t="s">
        <v>13638</v>
      </c>
      <c r="U2586" s="17">
        <v>45546</v>
      </c>
      <c r="W2586">
        <v>42.265099999999997</v>
      </c>
      <c r="Y2586">
        <v>34.921500000000002</v>
      </c>
      <c r="Z2586" s="7">
        <v>5.4368923651320955E-2</v>
      </c>
      <c r="AP2586">
        <f t="shared" si="40"/>
        <v>2585</v>
      </c>
    </row>
    <row r="2587" spans="1:42" x14ac:dyDescent="0.25">
      <c r="A2587" t="s">
        <v>34</v>
      </c>
      <c r="N2587" t="s">
        <v>23</v>
      </c>
      <c r="O2587" t="s">
        <v>18020</v>
      </c>
      <c r="P2587" t="s">
        <v>18021</v>
      </c>
      <c r="Q2587" t="s">
        <v>13638</v>
      </c>
      <c r="R2587">
        <v>18.223400000000002</v>
      </c>
      <c r="S2587" t="s">
        <v>13638</v>
      </c>
      <c r="T2587" t="s">
        <v>13638</v>
      </c>
      <c r="U2587" s="17">
        <v>45546</v>
      </c>
      <c r="W2587">
        <v>18.223400000000002</v>
      </c>
      <c r="Y2587">
        <v>15.767799999999999</v>
      </c>
      <c r="Z2587" s="7">
        <v>4.1162959676141142E-2</v>
      </c>
      <c r="AP2587">
        <f t="shared" si="40"/>
        <v>2586</v>
      </c>
    </row>
    <row r="2588" spans="1:42" x14ac:dyDescent="0.25">
      <c r="A2588" t="s">
        <v>45694</v>
      </c>
      <c r="N2588" t="s">
        <v>23</v>
      </c>
      <c r="O2588" t="s">
        <v>18022</v>
      </c>
      <c r="P2588" t="s">
        <v>13638</v>
      </c>
      <c r="Q2588" t="s">
        <v>18023</v>
      </c>
      <c r="R2588">
        <v>1102.1316999999999</v>
      </c>
      <c r="S2588" t="s">
        <v>13638</v>
      </c>
      <c r="T2588" t="s">
        <v>13638</v>
      </c>
      <c r="U2588" s="17">
        <v>45546</v>
      </c>
      <c r="W2588">
        <v>1102.1316999999999</v>
      </c>
      <c r="Y2588">
        <v>0</v>
      </c>
      <c r="Z2588" s="7">
        <v>0</v>
      </c>
      <c r="AP2588">
        <f t="shared" si="40"/>
        <v>2587</v>
      </c>
    </row>
    <row r="2589" spans="1:42" x14ac:dyDescent="0.25">
      <c r="A2589" t="s">
        <v>45695</v>
      </c>
      <c r="N2589" t="s">
        <v>23</v>
      </c>
      <c r="O2589" t="s">
        <v>18024</v>
      </c>
      <c r="P2589" t="s">
        <v>18025</v>
      </c>
      <c r="Q2589" t="s">
        <v>13638</v>
      </c>
      <c r="R2589">
        <v>1271.3553999999999</v>
      </c>
      <c r="S2589" t="s">
        <v>13638</v>
      </c>
      <c r="T2589" t="s">
        <v>13638</v>
      </c>
      <c r="U2589" s="17">
        <v>45546</v>
      </c>
      <c r="W2589">
        <v>1271.3553999999999</v>
      </c>
      <c r="Y2589">
        <v>1066.0454999999999</v>
      </c>
      <c r="Z2589" s="7">
        <v>5.014627280233519E-2</v>
      </c>
      <c r="AP2589">
        <f t="shared" si="40"/>
        <v>2588</v>
      </c>
    </row>
    <row r="2590" spans="1:42" x14ac:dyDescent="0.25">
      <c r="A2590" t="s">
        <v>45696</v>
      </c>
      <c r="N2590" t="s">
        <v>23</v>
      </c>
      <c r="O2590" t="s">
        <v>18026</v>
      </c>
      <c r="P2590" t="s">
        <v>18027</v>
      </c>
      <c r="Q2590" t="s">
        <v>18028</v>
      </c>
      <c r="R2590">
        <v>1271.4317000000001</v>
      </c>
      <c r="S2590" t="s">
        <v>13638</v>
      </c>
      <c r="T2590" t="s">
        <v>13638</v>
      </c>
      <c r="U2590" s="17">
        <v>45546</v>
      </c>
      <c r="W2590">
        <v>1271.4317000000001</v>
      </c>
      <c r="Y2590">
        <v>1066.1021000000001</v>
      </c>
      <c r="Z2590" s="7">
        <v>5.0148255585781953E-2</v>
      </c>
      <c r="AP2590">
        <f t="shared" si="40"/>
        <v>2589</v>
      </c>
    </row>
    <row r="2591" spans="1:42" x14ac:dyDescent="0.25">
      <c r="A2591" t="s">
        <v>45697</v>
      </c>
      <c r="N2591" t="s">
        <v>23</v>
      </c>
      <c r="O2591" t="s">
        <v>18029</v>
      </c>
      <c r="P2591" t="s">
        <v>18030</v>
      </c>
      <c r="Q2591" t="s">
        <v>18031</v>
      </c>
      <c r="R2591">
        <v>1101.8535999999999</v>
      </c>
      <c r="S2591" t="s">
        <v>13638</v>
      </c>
      <c r="T2591" t="s">
        <v>13638</v>
      </c>
      <c r="U2591" s="17">
        <v>45546</v>
      </c>
      <c r="W2591">
        <v>1101.8535999999999</v>
      </c>
      <c r="Y2591">
        <v>0</v>
      </c>
      <c r="Z2591" s="7">
        <v>0</v>
      </c>
      <c r="AP2591">
        <f t="shared" si="40"/>
        <v>2590</v>
      </c>
    </row>
    <row r="2592" spans="1:42" x14ac:dyDescent="0.25">
      <c r="A2592" t="s">
        <v>45698</v>
      </c>
      <c r="N2592" t="s">
        <v>23</v>
      </c>
      <c r="O2592" t="s">
        <v>18032</v>
      </c>
      <c r="P2592" t="s">
        <v>13638</v>
      </c>
      <c r="Q2592" t="s">
        <v>18033</v>
      </c>
      <c r="R2592">
        <v>1093.4115999999999</v>
      </c>
      <c r="S2592" t="s">
        <v>13638</v>
      </c>
      <c r="T2592" t="s">
        <v>13638</v>
      </c>
      <c r="U2592" s="17">
        <v>45546</v>
      </c>
      <c r="W2592">
        <v>1093.4115999999999</v>
      </c>
      <c r="Y2592">
        <v>1008.3390000000001</v>
      </c>
      <c r="Z2592" s="7">
        <v>2.298390252658411E-2</v>
      </c>
      <c r="AP2592">
        <f t="shared" si="40"/>
        <v>2591</v>
      </c>
    </row>
    <row r="2593" spans="1:42" x14ac:dyDescent="0.25">
      <c r="A2593" t="s">
        <v>45699</v>
      </c>
      <c r="N2593" t="s">
        <v>23</v>
      </c>
      <c r="O2593" t="s">
        <v>18034</v>
      </c>
      <c r="P2593" t="s">
        <v>18035</v>
      </c>
      <c r="Q2593" t="s">
        <v>13638</v>
      </c>
      <c r="R2593">
        <v>1251.4168999999999</v>
      </c>
      <c r="S2593" t="s">
        <v>13638</v>
      </c>
      <c r="T2593" t="s">
        <v>13638</v>
      </c>
      <c r="U2593" s="17">
        <v>45546</v>
      </c>
      <c r="W2593">
        <v>1251.4168999999999</v>
      </c>
      <c r="Y2593">
        <v>1062.2067999999999</v>
      </c>
      <c r="Z2593" s="7">
        <v>4.6652633170318758E-2</v>
      </c>
      <c r="AP2593">
        <f t="shared" si="40"/>
        <v>2592</v>
      </c>
    </row>
    <row r="2594" spans="1:42" x14ac:dyDescent="0.25">
      <c r="A2594" t="s">
        <v>45700</v>
      </c>
      <c r="N2594" t="s">
        <v>23</v>
      </c>
      <c r="O2594" t="s">
        <v>18036</v>
      </c>
      <c r="P2594" t="s">
        <v>18037</v>
      </c>
      <c r="Q2594" t="s">
        <v>18038</v>
      </c>
      <c r="R2594">
        <v>1251.6141</v>
      </c>
      <c r="S2594" t="s">
        <v>13638</v>
      </c>
      <c r="T2594" t="s">
        <v>13638</v>
      </c>
      <c r="U2594" s="17">
        <v>45546</v>
      </c>
      <c r="W2594">
        <v>1251.6141</v>
      </c>
      <c r="Y2594">
        <v>1062.2079000000001</v>
      </c>
      <c r="Z2594" s="7">
        <v>4.6697440438672189E-2</v>
      </c>
      <c r="AP2594">
        <f t="shared" si="40"/>
        <v>2593</v>
      </c>
    </row>
    <row r="2595" spans="1:42" x14ac:dyDescent="0.25">
      <c r="A2595" t="s">
        <v>45701</v>
      </c>
      <c r="N2595" t="s">
        <v>23</v>
      </c>
      <c r="O2595" t="s">
        <v>18039</v>
      </c>
      <c r="P2595" t="s">
        <v>18040</v>
      </c>
      <c r="Q2595" t="s">
        <v>18041</v>
      </c>
      <c r="R2595">
        <v>1030.2402999999999</v>
      </c>
      <c r="S2595" t="s">
        <v>13638</v>
      </c>
      <c r="T2595" t="s">
        <v>13638</v>
      </c>
      <c r="U2595" s="17">
        <v>45546</v>
      </c>
      <c r="W2595">
        <v>1030.2402999999999</v>
      </c>
      <c r="Y2595">
        <v>1007.1582</v>
      </c>
      <c r="Z2595" s="7">
        <v>6.4165143101968525E-3</v>
      </c>
      <c r="AP2595">
        <f t="shared" si="40"/>
        <v>2594</v>
      </c>
    </row>
    <row r="2596" spans="1:42" x14ac:dyDescent="0.25">
      <c r="N2596" t="s">
        <v>23</v>
      </c>
      <c r="O2596" t="s">
        <v>18042</v>
      </c>
      <c r="P2596" t="s">
        <v>13638</v>
      </c>
      <c r="Q2596" t="s">
        <v>18043</v>
      </c>
      <c r="R2596">
        <v>1109.1487999999999</v>
      </c>
      <c r="S2596" t="s">
        <v>13638</v>
      </c>
      <c r="T2596" t="s">
        <v>13638</v>
      </c>
      <c r="U2596" s="17">
        <v>45546</v>
      </c>
      <c r="W2596">
        <v>1109.1487999999999</v>
      </c>
      <c r="Y2596">
        <v>1005.3834000000001</v>
      </c>
      <c r="Z2596" s="7">
        <v>2.7888811065747809E-2</v>
      </c>
      <c r="AP2596">
        <f t="shared" si="40"/>
        <v>2595</v>
      </c>
    </row>
    <row r="2597" spans="1:42" x14ac:dyDescent="0.25">
      <c r="A2597" t="s">
        <v>13</v>
      </c>
      <c r="N2597" t="s">
        <v>23</v>
      </c>
      <c r="O2597" t="s">
        <v>18044</v>
      </c>
      <c r="P2597" t="s">
        <v>13638</v>
      </c>
      <c r="Q2597" t="s">
        <v>18045</v>
      </c>
      <c r="R2597">
        <v>1001.741</v>
      </c>
      <c r="S2597" t="s">
        <v>13638</v>
      </c>
      <c r="T2597" t="s">
        <v>13638</v>
      </c>
      <c r="U2597" s="17">
        <v>45546</v>
      </c>
      <c r="W2597">
        <v>1001.741</v>
      </c>
      <c r="Y2597">
        <v>1000.2545</v>
      </c>
      <c r="Z2597" s="7">
        <v>4.2020174987111858E-4</v>
      </c>
      <c r="AP2597">
        <f t="shared" si="40"/>
        <v>2596</v>
      </c>
    </row>
    <row r="2598" spans="1:42" x14ac:dyDescent="0.25">
      <c r="A2598" t="s">
        <v>45702</v>
      </c>
      <c r="N2598" t="s">
        <v>23</v>
      </c>
      <c r="O2598" t="s">
        <v>18046</v>
      </c>
      <c r="P2598" t="s">
        <v>18047</v>
      </c>
      <c r="Q2598" t="s">
        <v>13638</v>
      </c>
      <c r="R2598">
        <v>1325.8542</v>
      </c>
      <c r="S2598" t="s">
        <v>13638</v>
      </c>
      <c r="T2598" t="s">
        <v>13638</v>
      </c>
      <c r="U2598" s="17">
        <v>45546</v>
      </c>
      <c r="W2598">
        <v>1325.8542</v>
      </c>
      <c r="Y2598">
        <v>1095.2157</v>
      </c>
      <c r="Z2598" s="7">
        <v>5.443964701075199E-2</v>
      </c>
      <c r="AP2598">
        <f t="shared" si="40"/>
        <v>2597</v>
      </c>
    </row>
    <row r="2599" spans="1:42" x14ac:dyDescent="0.25">
      <c r="A2599" t="s">
        <v>45703</v>
      </c>
      <c r="N2599" t="s">
        <v>23</v>
      </c>
      <c r="O2599" t="s">
        <v>18048</v>
      </c>
      <c r="P2599" t="s">
        <v>13638</v>
      </c>
      <c r="Q2599" t="s">
        <v>18049</v>
      </c>
      <c r="R2599">
        <v>1042.4788000000001</v>
      </c>
      <c r="S2599" t="s">
        <v>13638</v>
      </c>
      <c r="T2599" t="s">
        <v>13638</v>
      </c>
      <c r="U2599" s="17">
        <v>45546</v>
      </c>
      <c r="W2599">
        <v>1042.4788000000001</v>
      </c>
      <c r="Y2599">
        <v>1005.508</v>
      </c>
      <c r="Z2599" s="7">
        <v>1.02297914502536E-2</v>
      </c>
      <c r="AP2599">
        <f t="shared" si="40"/>
        <v>2598</v>
      </c>
    </row>
    <row r="2600" spans="1:42" x14ac:dyDescent="0.25">
      <c r="A2600" t="s">
        <v>45704</v>
      </c>
      <c r="N2600" t="s">
        <v>23</v>
      </c>
      <c r="O2600" t="s">
        <v>18050</v>
      </c>
      <c r="P2600" t="s">
        <v>18051</v>
      </c>
      <c r="Q2600" t="s">
        <v>13638</v>
      </c>
      <c r="R2600">
        <v>1298.7627</v>
      </c>
      <c r="S2600" t="s">
        <v>13638</v>
      </c>
      <c r="T2600" t="s">
        <v>13638</v>
      </c>
      <c r="U2600" s="17">
        <v>45546</v>
      </c>
      <c r="W2600">
        <v>1298.7627</v>
      </c>
      <c r="Y2600">
        <v>1087.6638</v>
      </c>
      <c r="Z2600" s="7">
        <v>5.0505086961604384E-2</v>
      </c>
      <c r="AP2600">
        <f t="shared" si="40"/>
        <v>2599</v>
      </c>
    </row>
    <row r="2601" spans="1:42" x14ac:dyDescent="0.25">
      <c r="A2601" t="s">
        <v>45705</v>
      </c>
      <c r="N2601" t="s">
        <v>23</v>
      </c>
      <c r="O2601" t="s">
        <v>18052</v>
      </c>
      <c r="P2601" t="s">
        <v>13638</v>
      </c>
      <c r="Q2601" t="s">
        <v>18053</v>
      </c>
      <c r="R2601">
        <v>1001.5296</v>
      </c>
      <c r="S2601" t="s">
        <v>13638</v>
      </c>
      <c r="T2601" t="s">
        <v>13638</v>
      </c>
      <c r="U2601" s="17">
        <v>45546</v>
      </c>
      <c r="W2601">
        <v>1001.5296</v>
      </c>
      <c r="Y2601">
        <v>1000.468</v>
      </c>
      <c r="Z2601" s="7">
        <v>3.0008676248183264E-4</v>
      </c>
      <c r="AP2601">
        <f t="shared" si="40"/>
        <v>2600</v>
      </c>
    </row>
    <row r="2602" spans="1:42" x14ac:dyDescent="0.25">
      <c r="A2602" t="s">
        <v>45706</v>
      </c>
      <c r="N2602" t="s">
        <v>23</v>
      </c>
      <c r="O2602" t="s">
        <v>18054</v>
      </c>
      <c r="P2602" t="s">
        <v>18055</v>
      </c>
      <c r="Q2602" t="s">
        <v>13638</v>
      </c>
      <c r="R2602">
        <v>1242.8685</v>
      </c>
      <c r="S2602" t="s">
        <v>13638</v>
      </c>
      <c r="T2602" t="s">
        <v>13638</v>
      </c>
      <c r="U2602" s="17">
        <v>45546</v>
      </c>
      <c r="W2602">
        <v>1242.8685</v>
      </c>
      <c r="Y2602">
        <v>1024.6207999999999</v>
      </c>
      <c r="Z2602" s="7">
        <v>5.5011508361678452E-2</v>
      </c>
      <c r="AP2602">
        <f t="shared" si="40"/>
        <v>2601</v>
      </c>
    </row>
    <row r="2603" spans="1:42" x14ac:dyDescent="0.25">
      <c r="A2603" t="s">
        <v>45707</v>
      </c>
      <c r="N2603" t="s">
        <v>23</v>
      </c>
      <c r="O2603" t="s">
        <v>18056</v>
      </c>
      <c r="P2603" t="s">
        <v>18057</v>
      </c>
      <c r="Q2603" t="s">
        <v>18058</v>
      </c>
      <c r="R2603">
        <v>1242.8686</v>
      </c>
      <c r="S2603" t="s">
        <v>13638</v>
      </c>
      <c r="T2603" t="s">
        <v>13638</v>
      </c>
      <c r="U2603" s="17">
        <v>45546</v>
      </c>
      <c r="W2603">
        <v>1242.8686</v>
      </c>
      <c r="Y2603">
        <v>1024.7022999999999</v>
      </c>
      <c r="Z2603" s="7">
        <v>5.4988716927251602E-2</v>
      </c>
      <c r="AP2603">
        <f t="shared" si="40"/>
        <v>2602</v>
      </c>
    </row>
    <row r="2604" spans="1:42" x14ac:dyDescent="0.25">
      <c r="A2604" t="s">
        <v>45708</v>
      </c>
      <c r="N2604" t="s">
        <v>23</v>
      </c>
      <c r="O2604" t="s">
        <v>18059</v>
      </c>
      <c r="P2604" t="s">
        <v>18060</v>
      </c>
      <c r="Q2604" t="s">
        <v>13638</v>
      </c>
      <c r="R2604">
        <v>1231.9449</v>
      </c>
      <c r="S2604" t="s">
        <v>13638</v>
      </c>
      <c r="T2604" t="s">
        <v>13638</v>
      </c>
      <c r="U2604" s="17">
        <v>45546</v>
      </c>
      <c r="W2604">
        <v>1231.9449</v>
      </c>
      <c r="Y2604">
        <v>1022.8316</v>
      </c>
      <c r="Z2604" s="7">
        <v>5.2981170028795432E-2</v>
      </c>
      <c r="AP2604">
        <f t="shared" si="40"/>
        <v>2603</v>
      </c>
    </row>
    <row r="2605" spans="1:42" x14ac:dyDescent="0.25">
      <c r="A2605" t="s">
        <v>45709</v>
      </c>
      <c r="N2605" t="s">
        <v>23</v>
      </c>
      <c r="O2605" t="s">
        <v>18061</v>
      </c>
      <c r="P2605" t="s">
        <v>18062</v>
      </c>
      <c r="Q2605" t="s">
        <v>18063</v>
      </c>
      <c r="R2605">
        <v>1231.5002999999999</v>
      </c>
      <c r="S2605" t="s">
        <v>13638</v>
      </c>
      <c r="T2605" t="s">
        <v>13638</v>
      </c>
      <c r="U2605" s="17">
        <v>45546</v>
      </c>
      <c r="W2605">
        <v>1231.5002999999999</v>
      </c>
      <c r="Y2605">
        <v>1022.2769</v>
      </c>
      <c r="Z2605" s="7">
        <v>5.3033207290818396E-2</v>
      </c>
      <c r="AP2605">
        <f t="shared" si="40"/>
        <v>2604</v>
      </c>
    </row>
    <row r="2606" spans="1:42" x14ac:dyDescent="0.25">
      <c r="A2606" t="s">
        <v>45710</v>
      </c>
      <c r="N2606" t="s">
        <v>23</v>
      </c>
      <c r="O2606" t="s">
        <v>18064</v>
      </c>
      <c r="P2606" t="s">
        <v>18065</v>
      </c>
      <c r="Q2606" t="s">
        <v>13638</v>
      </c>
      <c r="R2606">
        <v>16.566199999999998</v>
      </c>
      <c r="S2606" t="s">
        <v>13638</v>
      </c>
      <c r="T2606" t="s">
        <v>13638</v>
      </c>
      <c r="U2606" s="17">
        <v>45546</v>
      </c>
      <c r="W2606">
        <v>16.566199999999998</v>
      </c>
      <c r="Y2606">
        <v>14.0322</v>
      </c>
      <c r="Z2606" s="7">
        <v>4.7248637269362348E-2</v>
      </c>
      <c r="AP2606">
        <f t="shared" si="40"/>
        <v>2605</v>
      </c>
    </row>
    <row r="2607" spans="1:42" x14ac:dyDescent="0.25">
      <c r="A2607" t="s">
        <v>45711</v>
      </c>
      <c r="N2607" t="s">
        <v>23</v>
      </c>
      <c r="O2607" t="s">
        <v>18066</v>
      </c>
      <c r="P2607" t="s">
        <v>18067</v>
      </c>
      <c r="Q2607" t="s">
        <v>13638</v>
      </c>
      <c r="R2607">
        <v>15.746600000000001</v>
      </c>
      <c r="S2607" t="s">
        <v>13638</v>
      </c>
      <c r="T2607" t="s">
        <v>13638</v>
      </c>
      <c r="U2607" s="17">
        <v>45546</v>
      </c>
      <c r="W2607">
        <v>15.746600000000001</v>
      </c>
      <c r="Y2607">
        <v>13.5969</v>
      </c>
      <c r="Z2607" s="7">
        <v>4.1747879703547319E-2</v>
      </c>
      <c r="AP2607">
        <f t="shared" si="40"/>
        <v>2606</v>
      </c>
    </row>
    <row r="2608" spans="1:42" x14ac:dyDescent="0.25">
      <c r="N2608" t="s">
        <v>23</v>
      </c>
      <c r="O2608" t="s">
        <v>18068</v>
      </c>
      <c r="P2608" t="s">
        <v>13638</v>
      </c>
      <c r="Q2608" t="s">
        <v>18069</v>
      </c>
      <c r="R2608">
        <v>11.716200000000001</v>
      </c>
      <c r="S2608" t="s">
        <v>13638</v>
      </c>
      <c r="T2608" t="s">
        <v>13638</v>
      </c>
      <c r="U2608" s="17">
        <v>45546</v>
      </c>
      <c r="W2608">
        <v>11.716200000000001</v>
      </c>
      <c r="Y2608">
        <v>9.9033999999999995</v>
      </c>
      <c r="Z2608" s="7">
        <v>4.7845471552678376E-2</v>
      </c>
      <c r="AP2608">
        <f t="shared" si="40"/>
        <v>2607</v>
      </c>
    </row>
    <row r="2609" spans="1:42" x14ac:dyDescent="0.25">
      <c r="A2609" t="s">
        <v>35</v>
      </c>
      <c r="N2609" t="s">
        <v>23</v>
      </c>
      <c r="O2609" t="s">
        <v>18070</v>
      </c>
      <c r="P2609" t="s">
        <v>13638</v>
      </c>
      <c r="Q2609" t="s">
        <v>18071</v>
      </c>
      <c r="R2609">
        <v>11.7555</v>
      </c>
      <c r="S2609" t="s">
        <v>13638</v>
      </c>
      <c r="T2609" t="s">
        <v>13638</v>
      </c>
      <c r="U2609" s="17">
        <v>45546</v>
      </c>
      <c r="W2609">
        <v>11.7555</v>
      </c>
      <c r="Y2609">
        <v>9.9246999999999996</v>
      </c>
      <c r="Z2609" s="7">
        <v>4.8189153851029509E-2</v>
      </c>
      <c r="AP2609">
        <f t="shared" si="40"/>
        <v>2608</v>
      </c>
    </row>
    <row r="2610" spans="1:42" x14ac:dyDescent="0.25">
      <c r="A2610" t="s">
        <v>45712</v>
      </c>
      <c r="N2610" t="s">
        <v>23</v>
      </c>
      <c r="O2610" t="s">
        <v>18072</v>
      </c>
      <c r="P2610" t="s">
        <v>18073</v>
      </c>
      <c r="Q2610" t="s">
        <v>18074</v>
      </c>
      <c r="R2610">
        <v>11.9184</v>
      </c>
      <c r="S2610" t="s">
        <v>13638</v>
      </c>
      <c r="T2610" t="s">
        <v>13638</v>
      </c>
      <c r="U2610" s="17">
        <v>45546</v>
      </c>
      <c r="W2610">
        <v>11.9184</v>
      </c>
      <c r="Y2610">
        <v>10.053100000000001</v>
      </c>
      <c r="Z2610" s="7">
        <v>4.8449104192266113E-2</v>
      </c>
      <c r="AP2610">
        <f t="shared" si="40"/>
        <v>2609</v>
      </c>
    </row>
    <row r="2611" spans="1:42" x14ac:dyDescent="0.25">
      <c r="A2611" t="s">
        <v>45713</v>
      </c>
      <c r="N2611" t="s">
        <v>23</v>
      </c>
      <c r="O2611" t="s">
        <v>18075</v>
      </c>
      <c r="P2611" t="s">
        <v>13638</v>
      </c>
      <c r="Q2611" t="s">
        <v>18076</v>
      </c>
      <c r="R2611">
        <v>11.7033</v>
      </c>
      <c r="S2611" t="s">
        <v>13638</v>
      </c>
      <c r="T2611" t="s">
        <v>13638</v>
      </c>
      <c r="U2611" s="17">
        <v>45546</v>
      </c>
      <c r="W2611">
        <v>11.7033</v>
      </c>
      <c r="Y2611">
        <v>9.9144000000000005</v>
      </c>
      <c r="Z2611" s="7">
        <v>4.7212227673634644E-2</v>
      </c>
      <c r="AP2611">
        <f t="shared" si="40"/>
        <v>2610</v>
      </c>
    </row>
    <row r="2612" spans="1:42" x14ac:dyDescent="0.25">
      <c r="A2612" t="s">
        <v>45714</v>
      </c>
      <c r="N2612" t="s">
        <v>23</v>
      </c>
      <c r="O2612" t="s">
        <v>18077</v>
      </c>
      <c r="P2612" t="s">
        <v>18078</v>
      </c>
      <c r="Q2612" t="s">
        <v>18079</v>
      </c>
      <c r="R2612">
        <v>11.7034</v>
      </c>
      <c r="S2612" t="s">
        <v>13638</v>
      </c>
      <c r="T2612" t="s">
        <v>13638</v>
      </c>
      <c r="U2612" s="17">
        <v>45546</v>
      </c>
      <c r="W2612">
        <v>11.7034</v>
      </c>
      <c r="Y2612">
        <v>9.9105000000000008</v>
      </c>
      <c r="Z2612" s="7">
        <v>4.7327312925874665E-2</v>
      </c>
      <c r="AP2612">
        <f t="shared" si="40"/>
        <v>2611</v>
      </c>
    </row>
    <row r="2613" spans="1:42" x14ac:dyDescent="0.25">
      <c r="A2613" t="s">
        <v>45715</v>
      </c>
      <c r="N2613" t="s">
        <v>23</v>
      </c>
      <c r="O2613" t="s">
        <v>18080</v>
      </c>
      <c r="P2613" t="s">
        <v>13638</v>
      </c>
      <c r="Q2613" t="s">
        <v>18081</v>
      </c>
      <c r="R2613">
        <v>11.4346</v>
      </c>
      <c r="S2613" t="s">
        <v>13638</v>
      </c>
      <c r="T2613" t="s">
        <v>13638</v>
      </c>
      <c r="U2613" s="17">
        <v>45546</v>
      </c>
      <c r="W2613">
        <v>11.4346</v>
      </c>
      <c r="Y2613">
        <v>9.8721999999999994</v>
      </c>
      <c r="Z2613" s="7">
        <v>4.1787470279613714E-2</v>
      </c>
      <c r="AP2613">
        <f t="shared" si="40"/>
        <v>2612</v>
      </c>
    </row>
    <row r="2614" spans="1:42" x14ac:dyDescent="0.25">
      <c r="N2614" t="s">
        <v>23</v>
      </c>
      <c r="O2614" t="s">
        <v>18082</v>
      </c>
      <c r="P2614" t="s">
        <v>13638</v>
      </c>
      <c r="Q2614" t="s">
        <v>18083</v>
      </c>
      <c r="R2614">
        <v>11.463699999999999</v>
      </c>
      <c r="S2614" t="s">
        <v>13638</v>
      </c>
      <c r="T2614" t="s">
        <v>13638</v>
      </c>
      <c r="U2614" s="17">
        <v>45546</v>
      </c>
      <c r="W2614">
        <v>11.463699999999999</v>
      </c>
      <c r="Y2614">
        <v>9.8826999999999998</v>
      </c>
      <c r="Z2614" s="7">
        <v>4.221024005716334E-2</v>
      </c>
      <c r="AP2614">
        <f t="shared" si="40"/>
        <v>2613</v>
      </c>
    </row>
    <row r="2615" spans="1:42" x14ac:dyDescent="0.25">
      <c r="A2615" t="s">
        <v>14</v>
      </c>
      <c r="N2615" t="s">
        <v>23</v>
      </c>
      <c r="O2615" t="s">
        <v>18084</v>
      </c>
      <c r="P2615" t="s">
        <v>18085</v>
      </c>
      <c r="Q2615" t="s">
        <v>18086</v>
      </c>
      <c r="R2615">
        <v>11.4358</v>
      </c>
      <c r="S2615" t="s">
        <v>13638</v>
      </c>
      <c r="T2615" t="s">
        <v>13638</v>
      </c>
      <c r="U2615" s="17">
        <v>45546</v>
      </c>
      <c r="W2615">
        <v>11.4358</v>
      </c>
      <c r="Y2615">
        <v>9.8727</v>
      </c>
      <c r="Z2615" s="7">
        <v>4.1802992808466222E-2</v>
      </c>
      <c r="AP2615">
        <f t="shared" si="40"/>
        <v>2614</v>
      </c>
    </row>
    <row r="2616" spans="1:42" x14ac:dyDescent="0.25">
      <c r="A2616" t="s">
        <v>45716</v>
      </c>
      <c r="N2616" t="s">
        <v>23</v>
      </c>
      <c r="O2616" t="s">
        <v>18087</v>
      </c>
      <c r="P2616" t="s">
        <v>18088</v>
      </c>
      <c r="Q2616" t="s">
        <v>18089</v>
      </c>
      <c r="R2616">
        <v>11.6022</v>
      </c>
      <c r="S2616" t="s">
        <v>13638</v>
      </c>
      <c r="T2616" t="s">
        <v>13638</v>
      </c>
      <c r="U2616" s="17">
        <v>45546</v>
      </c>
      <c r="W2616">
        <v>11.6022</v>
      </c>
      <c r="Y2616">
        <v>10.0161</v>
      </c>
      <c r="Z2616" s="7">
        <v>4.1810290070840139E-2</v>
      </c>
      <c r="AP2616">
        <f t="shared" si="40"/>
        <v>2615</v>
      </c>
    </row>
    <row r="2617" spans="1:42" x14ac:dyDescent="0.25">
      <c r="A2617" t="s">
        <v>45717</v>
      </c>
      <c r="N2617" t="s">
        <v>23</v>
      </c>
      <c r="O2617" t="s">
        <v>18090</v>
      </c>
      <c r="P2617" t="s">
        <v>13638</v>
      </c>
      <c r="Q2617" t="s">
        <v>18091</v>
      </c>
      <c r="R2617">
        <v>11.4421</v>
      </c>
      <c r="S2617" t="s">
        <v>13638</v>
      </c>
      <c r="T2617" t="s">
        <v>13638</v>
      </c>
      <c r="U2617" s="17">
        <v>45546</v>
      </c>
      <c r="W2617">
        <v>11.4421</v>
      </c>
      <c r="Y2617">
        <v>9.8757000000000001</v>
      </c>
      <c r="Z2617" s="7">
        <v>4.1873590751730916E-2</v>
      </c>
      <c r="AP2617">
        <f t="shared" si="40"/>
        <v>2616</v>
      </c>
    </row>
    <row r="2618" spans="1:42" x14ac:dyDescent="0.25">
      <c r="A2618" t="s">
        <v>45718</v>
      </c>
      <c r="N2618" t="s">
        <v>23</v>
      </c>
      <c r="O2618" t="s">
        <v>18092</v>
      </c>
      <c r="P2618" t="s">
        <v>13638</v>
      </c>
      <c r="Q2618" t="s">
        <v>18093</v>
      </c>
      <c r="R2618">
        <v>1114.1500000000001</v>
      </c>
      <c r="S2618" t="s">
        <v>13638</v>
      </c>
      <c r="T2618" t="s">
        <v>13638</v>
      </c>
      <c r="U2618" s="17">
        <v>45546</v>
      </c>
      <c r="W2618">
        <v>1114.1500000000001</v>
      </c>
      <c r="Y2618">
        <v>1114.1500000000001</v>
      </c>
      <c r="Z2618" s="7">
        <v>0</v>
      </c>
      <c r="AP2618">
        <f t="shared" si="40"/>
        <v>2617</v>
      </c>
    </row>
    <row r="2619" spans="1:42" x14ac:dyDescent="0.25">
      <c r="A2619" t="s">
        <v>45719</v>
      </c>
      <c r="N2619" t="s">
        <v>23</v>
      </c>
      <c r="O2619" t="s">
        <v>18094</v>
      </c>
      <c r="P2619" t="s">
        <v>13638</v>
      </c>
      <c r="Q2619" t="s">
        <v>18095</v>
      </c>
      <c r="R2619">
        <v>1114.1500000000001</v>
      </c>
      <c r="S2619" t="s">
        <v>13638</v>
      </c>
      <c r="T2619" t="s">
        <v>13638</v>
      </c>
      <c r="U2619" s="17">
        <v>45546</v>
      </c>
      <c r="W2619">
        <v>1114.1500000000001</v>
      </c>
      <c r="Y2619">
        <v>1114.1500000000001</v>
      </c>
      <c r="Z2619" s="7">
        <v>0</v>
      </c>
      <c r="AP2619">
        <f t="shared" si="40"/>
        <v>2618</v>
      </c>
    </row>
    <row r="2620" spans="1:42" x14ac:dyDescent="0.25">
      <c r="A2620" t="s">
        <v>45720</v>
      </c>
      <c r="N2620" t="s">
        <v>23</v>
      </c>
      <c r="O2620" t="s">
        <v>18096</v>
      </c>
      <c r="P2620" t="s">
        <v>18097</v>
      </c>
      <c r="Q2620" t="s">
        <v>18098</v>
      </c>
      <c r="R2620">
        <v>1027.9536000000001</v>
      </c>
      <c r="S2620" t="s">
        <v>13638</v>
      </c>
      <c r="T2620" t="s">
        <v>13638</v>
      </c>
      <c r="U2620" s="17">
        <v>45546</v>
      </c>
      <c r="W2620">
        <v>1027.9536000000001</v>
      </c>
      <c r="Y2620">
        <v>1018.0744</v>
      </c>
      <c r="Z2620" s="7">
        <v>2.7333489084018225E-3</v>
      </c>
      <c r="AP2620">
        <f t="shared" si="40"/>
        <v>2619</v>
      </c>
    </row>
    <row r="2621" spans="1:42" x14ac:dyDescent="0.25">
      <c r="A2621" t="s">
        <v>45721</v>
      </c>
      <c r="N2621" t="s">
        <v>23</v>
      </c>
      <c r="O2621" t="s">
        <v>18099</v>
      </c>
      <c r="P2621" t="s">
        <v>18100</v>
      </c>
      <c r="Q2621" t="s">
        <v>18101</v>
      </c>
      <c r="R2621">
        <v>1034.1368</v>
      </c>
      <c r="S2621" t="s">
        <v>13638</v>
      </c>
      <c r="T2621" t="s">
        <v>13638</v>
      </c>
      <c r="U2621" s="17">
        <v>45546</v>
      </c>
      <c r="W2621">
        <v>1034.1368</v>
      </c>
      <c r="Y2621">
        <v>1024.6242999999999</v>
      </c>
      <c r="Z2621" s="7">
        <v>2.6155733816448645E-3</v>
      </c>
      <c r="AP2621">
        <f t="shared" si="40"/>
        <v>2620</v>
      </c>
    </row>
    <row r="2622" spans="1:42" x14ac:dyDescent="0.25">
      <c r="A2622" t="s">
        <v>45722</v>
      </c>
      <c r="N2622" t="s">
        <v>23</v>
      </c>
      <c r="O2622" t="s">
        <v>18102</v>
      </c>
      <c r="P2622" t="s">
        <v>13638</v>
      </c>
      <c r="Q2622" t="s">
        <v>18103</v>
      </c>
      <c r="R2622">
        <v>1092.6441</v>
      </c>
      <c r="S2622" t="s">
        <v>13638</v>
      </c>
      <c r="T2622" t="s">
        <v>13638</v>
      </c>
      <c r="U2622" s="17">
        <v>45546</v>
      </c>
      <c r="W2622">
        <v>1092.6441</v>
      </c>
      <c r="Y2622">
        <v>1092.1721</v>
      </c>
      <c r="Z2622" s="7">
        <v>1.2225507167684668E-4</v>
      </c>
      <c r="AP2622">
        <f t="shared" si="40"/>
        <v>2621</v>
      </c>
    </row>
    <row r="2623" spans="1:42" x14ac:dyDescent="0.25">
      <c r="N2623" t="s">
        <v>23</v>
      </c>
      <c r="O2623" t="s">
        <v>18104</v>
      </c>
      <c r="P2623" t="s">
        <v>18105</v>
      </c>
      <c r="Q2623" t="s">
        <v>18106</v>
      </c>
      <c r="R2623">
        <v>1018.1766</v>
      </c>
      <c r="S2623" t="s">
        <v>13638</v>
      </c>
      <c r="T2623" t="s">
        <v>13638</v>
      </c>
      <c r="U2623" s="17">
        <v>45546</v>
      </c>
      <c r="W2623">
        <v>1018.1766</v>
      </c>
      <c r="Y2623">
        <v>1009.657</v>
      </c>
      <c r="Z2623" s="7">
        <v>2.3782180398468356E-3</v>
      </c>
      <c r="AP2623">
        <f t="shared" si="40"/>
        <v>2622</v>
      </c>
    </row>
    <row r="2624" spans="1:42" x14ac:dyDescent="0.25">
      <c r="A2624" t="s">
        <v>36</v>
      </c>
      <c r="N2624" t="s">
        <v>23</v>
      </c>
      <c r="O2624" t="s">
        <v>18107</v>
      </c>
      <c r="P2624" t="s">
        <v>18108</v>
      </c>
      <c r="Q2624" t="s">
        <v>18109</v>
      </c>
      <c r="R2624">
        <v>1026.0071</v>
      </c>
      <c r="S2624" t="s">
        <v>13638</v>
      </c>
      <c r="T2624" t="s">
        <v>13638</v>
      </c>
      <c r="U2624" s="17">
        <v>45546</v>
      </c>
      <c r="W2624">
        <v>1026.0071</v>
      </c>
      <c r="Y2624">
        <v>1016.5714</v>
      </c>
      <c r="Z2624" s="7">
        <v>2.6150110551625971E-3</v>
      </c>
      <c r="AP2624">
        <f t="shared" si="40"/>
        <v>2623</v>
      </c>
    </row>
    <row r="2625" spans="1:42" x14ac:dyDescent="0.25">
      <c r="A2625" t="s">
        <v>45723</v>
      </c>
      <c r="N2625" t="s">
        <v>23</v>
      </c>
      <c r="O2625" t="s">
        <v>18110</v>
      </c>
      <c r="P2625" t="s">
        <v>13638</v>
      </c>
      <c r="Q2625" t="s">
        <v>18111</v>
      </c>
      <c r="R2625">
        <v>1092.5320999999999</v>
      </c>
      <c r="S2625" t="s">
        <v>13638</v>
      </c>
      <c r="T2625" t="s">
        <v>13638</v>
      </c>
      <c r="U2625" s="17">
        <v>45546</v>
      </c>
      <c r="W2625">
        <v>1092.5320999999999</v>
      </c>
      <c r="Y2625">
        <v>1092.0936999999999</v>
      </c>
      <c r="Z2625" s="7">
        <v>1.1356194121248109E-4</v>
      </c>
      <c r="AP2625">
        <f t="shared" si="40"/>
        <v>2624</v>
      </c>
    </row>
    <row r="2626" spans="1:42" x14ac:dyDescent="0.25">
      <c r="A2626" t="s">
        <v>45724</v>
      </c>
      <c r="N2626" t="s">
        <v>23</v>
      </c>
      <c r="O2626" t="s">
        <v>18112</v>
      </c>
      <c r="P2626" t="s">
        <v>18113</v>
      </c>
      <c r="Q2626" t="s">
        <v>13638</v>
      </c>
      <c r="R2626">
        <v>4171.2323999999999</v>
      </c>
      <c r="S2626" t="s">
        <v>13638</v>
      </c>
      <c r="T2626" t="s">
        <v>13638</v>
      </c>
      <c r="U2626" s="17">
        <v>45546</v>
      </c>
      <c r="W2626">
        <v>4171.2323999999999</v>
      </c>
      <c r="Y2626">
        <v>3280.4789000000001</v>
      </c>
      <c r="Z2626" s="7">
        <v>6.8550594940532505E-2</v>
      </c>
      <c r="AP2626">
        <f t="shared" si="40"/>
        <v>2625</v>
      </c>
    </row>
    <row r="2627" spans="1:42" x14ac:dyDescent="0.25">
      <c r="A2627" t="s">
        <v>45725</v>
      </c>
      <c r="N2627" t="s">
        <v>23</v>
      </c>
      <c r="O2627" t="s">
        <v>18114</v>
      </c>
      <c r="P2627" t="s">
        <v>18115</v>
      </c>
      <c r="Q2627" t="s">
        <v>13638</v>
      </c>
      <c r="R2627">
        <v>3804.9074999999998</v>
      </c>
      <c r="S2627" t="s">
        <v>13638</v>
      </c>
      <c r="T2627" t="s">
        <v>13638</v>
      </c>
      <c r="U2627" s="17">
        <v>45546</v>
      </c>
      <c r="W2627">
        <v>3804.9074999999998</v>
      </c>
      <c r="Y2627">
        <v>3070.7892999999999</v>
      </c>
      <c r="Z2627" s="7">
        <v>6.1113570927423311E-2</v>
      </c>
      <c r="AP2627">
        <f t="shared" si="40"/>
        <v>2626</v>
      </c>
    </row>
    <row r="2628" spans="1:42" x14ac:dyDescent="0.25">
      <c r="A2628" t="s">
        <v>45726</v>
      </c>
      <c r="N2628" t="s">
        <v>23</v>
      </c>
      <c r="O2628" t="s">
        <v>18116</v>
      </c>
      <c r="P2628" t="s">
        <v>18117</v>
      </c>
      <c r="Q2628" t="s">
        <v>13638</v>
      </c>
      <c r="R2628">
        <v>10.020300000000001</v>
      </c>
      <c r="S2628" t="s">
        <v>13638</v>
      </c>
      <c r="T2628" t="s">
        <v>13638</v>
      </c>
      <c r="U2628" s="17">
        <v>45546</v>
      </c>
      <c r="W2628">
        <v>10.020300000000001</v>
      </c>
      <c r="Y2628">
        <v>10.020300000000001</v>
      </c>
      <c r="Z2628" s="7">
        <v>0</v>
      </c>
      <c r="AP2628">
        <f t="shared" ref="AP2628:AP2691" si="41">AP2627+1</f>
        <v>2627</v>
      </c>
    </row>
    <row r="2629" spans="1:42" x14ac:dyDescent="0.25">
      <c r="A2629" t="s">
        <v>45727</v>
      </c>
      <c r="N2629" t="s">
        <v>23</v>
      </c>
      <c r="O2629" t="s">
        <v>18118</v>
      </c>
      <c r="P2629" t="s">
        <v>13638</v>
      </c>
      <c r="Q2629" t="s">
        <v>18119</v>
      </c>
      <c r="R2629">
        <v>10.017899999999999</v>
      </c>
      <c r="S2629" t="s">
        <v>13638</v>
      </c>
      <c r="T2629" t="s">
        <v>13638</v>
      </c>
      <c r="U2629" s="17">
        <v>45546</v>
      </c>
      <c r="W2629">
        <v>10.017899999999999</v>
      </c>
      <c r="Y2629">
        <v>10.017899999999999</v>
      </c>
      <c r="Z2629" s="7">
        <v>0</v>
      </c>
      <c r="AP2629">
        <f t="shared" si="41"/>
        <v>2628</v>
      </c>
    </row>
    <row r="2630" spans="1:42" x14ac:dyDescent="0.25">
      <c r="A2630" t="s">
        <v>45728</v>
      </c>
      <c r="N2630" t="s">
        <v>23</v>
      </c>
      <c r="O2630" t="s">
        <v>18120</v>
      </c>
      <c r="P2630" t="s">
        <v>18121</v>
      </c>
      <c r="Q2630" t="s">
        <v>13638</v>
      </c>
      <c r="R2630">
        <v>33.558199999999999</v>
      </c>
      <c r="S2630" t="s">
        <v>13638</v>
      </c>
      <c r="T2630" t="s">
        <v>13638</v>
      </c>
      <c r="U2630" s="17">
        <v>45546</v>
      </c>
      <c r="W2630">
        <v>33.558199999999999</v>
      </c>
      <c r="Y2630">
        <v>27.775400000000001</v>
      </c>
      <c r="Z2630" s="7">
        <v>5.3873236679296888E-2</v>
      </c>
      <c r="AP2630">
        <f t="shared" si="41"/>
        <v>2629</v>
      </c>
    </row>
    <row r="2631" spans="1:42" x14ac:dyDescent="0.25">
      <c r="N2631" t="s">
        <v>23</v>
      </c>
      <c r="O2631" t="s">
        <v>18122</v>
      </c>
      <c r="P2631" t="s">
        <v>18123</v>
      </c>
      <c r="Q2631" t="s">
        <v>13638</v>
      </c>
      <c r="R2631">
        <v>12.403700000000001</v>
      </c>
      <c r="S2631" t="s">
        <v>13638</v>
      </c>
      <c r="T2631" t="s">
        <v>13638</v>
      </c>
      <c r="U2631" s="17">
        <v>45546</v>
      </c>
      <c r="W2631">
        <v>12.403700000000001</v>
      </c>
      <c r="Y2631">
        <v>11.923</v>
      </c>
      <c r="Z2631" s="7">
        <v>1.1199222413112331E-2</v>
      </c>
      <c r="AP2631">
        <f t="shared" si="41"/>
        <v>2630</v>
      </c>
    </row>
    <row r="2632" spans="1:42" x14ac:dyDescent="0.25">
      <c r="A2632" t="s">
        <v>37</v>
      </c>
      <c r="N2632" t="s">
        <v>23</v>
      </c>
      <c r="O2632" t="s">
        <v>18124</v>
      </c>
      <c r="P2632" t="s">
        <v>18125</v>
      </c>
      <c r="Q2632" t="s">
        <v>18126</v>
      </c>
      <c r="R2632">
        <v>10.273899999999999</v>
      </c>
      <c r="S2632" t="s">
        <v>13638</v>
      </c>
      <c r="T2632" t="s">
        <v>13638</v>
      </c>
      <c r="U2632" s="17">
        <v>45546</v>
      </c>
      <c r="W2632">
        <v>10.273899999999999</v>
      </c>
      <c r="Y2632">
        <v>10.2676</v>
      </c>
      <c r="Z2632" s="7">
        <v>1.7356053529304916E-4</v>
      </c>
      <c r="AP2632">
        <f t="shared" si="41"/>
        <v>2631</v>
      </c>
    </row>
    <row r="2633" spans="1:42" x14ac:dyDescent="0.25">
      <c r="A2633" t="s">
        <v>45729</v>
      </c>
      <c r="N2633" t="s">
        <v>23</v>
      </c>
      <c r="O2633" t="s">
        <v>18127</v>
      </c>
      <c r="P2633" t="s">
        <v>18128</v>
      </c>
      <c r="Q2633" t="s">
        <v>13638</v>
      </c>
      <c r="R2633">
        <v>32.258000000000003</v>
      </c>
      <c r="S2633" t="s">
        <v>13638</v>
      </c>
      <c r="T2633" t="s">
        <v>13638</v>
      </c>
      <c r="U2633" s="17">
        <v>45546</v>
      </c>
      <c r="W2633">
        <v>32.258000000000003</v>
      </c>
      <c r="Y2633">
        <v>27.228899999999999</v>
      </c>
      <c r="Z2633" s="7">
        <v>4.8244291344690104E-2</v>
      </c>
      <c r="AP2633">
        <f t="shared" si="41"/>
        <v>2632</v>
      </c>
    </row>
    <row r="2634" spans="1:42" x14ac:dyDescent="0.25">
      <c r="A2634" t="s">
        <v>45730</v>
      </c>
      <c r="N2634" t="s">
        <v>23</v>
      </c>
      <c r="O2634" t="s">
        <v>18129</v>
      </c>
      <c r="P2634" t="s">
        <v>18130</v>
      </c>
      <c r="Q2634" t="s">
        <v>18131</v>
      </c>
      <c r="R2634">
        <v>13.9314</v>
      </c>
      <c r="S2634" t="s">
        <v>13638</v>
      </c>
      <c r="T2634" t="s">
        <v>13638</v>
      </c>
      <c r="U2634" s="17">
        <v>45546</v>
      </c>
      <c r="W2634">
        <v>13.9314</v>
      </c>
      <c r="Y2634">
        <v>12.5753</v>
      </c>
      <c r="Z2634" s="7">
        <v>2.9081884379493772E-2</v>
      </c>
      <c r="AP2634">
        <f t="shared" si="41"/>
        <v>2633</v>
      </c>
    </row>
    <row r="2635" spans="1:42" x14ac:dyDescent="0.25">
      <c r="A2635" t="s">
        <v>45731</v>
      </c>
      <c r="N2635" t="s">
        <v>23</v>
      </c>
      <c r="O2635" t="s">
        <v>18132</v>
      </c>
      <c r="P2635" t="s">
        <v>18133</v>
      </c>
      <c r="Q2635" t="s">
        <v>18134</v>
      </c>
      <c r="R2635">
        <v>10.0854</v>
      </c>
      <c r="S2635" t="s">
        <v>13638</v>
      </c>
      <c r="T2635" t="s">
        <v>13638</v>
      </c>
      <c r="U2635" s="17">
        <v>45546</v>
      </c>
      <c r="W2635">
        <v>10.0854</v>
      </c>
      <c r="Y2635">
        <v>10.079599999999999</v>
      </c>
      <c r="Z2635" s="7">
        <v>1.627690261418735E-4</v>
      </c>
      <c r="AP2635">
        <f t="shared" si="41"/>
        <v>2634</v>
      </c>
    </row>
    <row r="2636" spans="1:42" x14ac:dyDescent="0.25">
      <c r="A2636" t="s">
        <v>45732</v>
      </c>
      <c r="N2636" t="s">
        <v>23</v>
      </c>
      <c r="O2636" t="s">
        <v>18135</v>
      </c>
      <c r="P2636" t="s">
        <v>13638</v>
      </c>
      <c r="Q2636" t="s">
        <v>18136</v>
      </c>
      <c r="R2636">
        <v>2141.2377000000001</v>
      </c>
      <c r="S2636" t="s">
        <v>13638</v>
      </c>
      <c r="T2636" t="s">
        <v>13638</v>
      </c>
      <c r="U2636" s="17">
        <v>45546</v>
      </c>
      <c r="W2636">
        <v>2141.2377000000001</v>
      </c>
      <c r="Y2636">
        <v>1775.8960999999999</v>
      </c>
      <c r="Z2636" s="7">
        <v>5.3284963262514751E-2</v>
      </c>
      <c r="AP2636">
        <f t="shared" si="41"/>
        <v>2635</v>
      </c>
    </row>
    <row r="2637" spans="1:42" x14ac:dyDescent="0.25">
      <c r="A2637" t="s">
        <v>45733</v>
      </c>
      <c r="N2637" t="s">
        <v>23</v>
      </c>
      <c r="O2637" t="s">
        <v>18137</v>
      </c>
      <c r="P2637" t="s">
        <v>18138</v>
      </c>
      <c r="Q2637" t="s">
        <v>13638</v>
      </c>
      <c r="R2637">
        <v>5726.3678</v>
      </c>
      <c r="S2637" t="s">
        <v>13638</v>
      </c>
      <c r="T2637" t="s">
        <v>13638</v>
      </c>
      <c r="U2637" s="17">
        <v>45546</v>
      </c>
      <c r="W2637">
        <v>5726.3678</v>
      </c>
      <c r="Y2637">
        <v>4749.3212000000003</v>
      </c>
      <c r="Z2637" s="7">
        <v>5.3285206866480195E-2</v>
      </c>
      <c r="AP2637">
        <f t="shared" si="41"/>
        <v>2636</v>
      </c>
    </row>
    <row r="2638" spans="1:42" x14ac:dyDescent="0.25">
      <c r="A2638" t="s">
        <v>45734</v>
      </c>
      <c r="N2638" t="s">
        <v>23</v>
      </c>
      <c r="O2638" t="s">
        <v>18139</v>
      </c>
      <c r="P2638" t="s">
        <v>18140</v>
      </c>
      <c r="Q2638" t="s">
        <v>18141</v>
      </c>
      <c r="R2638">
        <v>1273.779</v>
      </c>
      <c r="S2638" t="s">
        <v>13638</v>
      </c>
      <c r="T2638" t="s">
        <v>13638</v>
      </c>
      <c r="U2638" s="17">
        <v>45546</v>
      </c>
      <c r="W2638">
        <v>1273.779</v>
      </c>
      <c r="Y2638">
        <v>1143.1125999999999</v>
      </c>
      <c r="Z2638" s="7">
        <v>3.0741646152007363E-2</v>
      </c>
      <c r="AP2638">
        <f t="shared" si="41"/>
        <v>2637</v>
      </c>
    </row>
    <row r="2639" spans="1:42" x14ac:dyDescent="0.25">
      <c r="A2639" t="s">
        <v>45735</v>
      </c>
      <c r="N2639" t="s">
        <v>23</v>
      </c>
      <c r="O2639" t="s">
        <v>18142</v>
      </c>
      <c r="P2639" t="s">
        <v>13638</v>
      </c>
      <c r="Q2639" t="s">
        <v>18143</v>
      </c>
      <c r="R2639">
        <v>2123.0918000000001</v>
      </c>
      <c r="S2639" t="s">
        <v>13638</v>
      </c>
      <c r="T2639" t="s">
        <v>13638</v>
      </c>
      <c r="U2639" s="17">
        <v>45546</v>
      </c>
      <c r="W2639">
        <v>2123.0918000000001</v>
      </c>
      <c r="Y2639">
        <v>1772.2619</v>
      </c>
      <c r="Z2639" s="7">
        <v>5.1432605109565266E-2</v>
      </c>
      <c r="AP2639">
        <f t="shared" si="41"/>
        <v>2638</v>
      </c>
    </row>
    <row r="2640" spans="1:42" x14ac:dyDescent="0.25">
      <c r="A2640" t="s">
        <v>45736</v>
      </c>
      <c r="N2640" t="s">
        <v>23</v>
      </c>
      <c r="O2640" t="s">
        <v>18144</v>
      </c>
      <c r="P2640" t="s">
        <v>18145</v>
      </c>
      <c r="Q2640" t="s">
        <v>13638</v>
      </c>
      <c r="R2640">
        <v>5636.7047000000002</v>
      </c>
      <c r="S2640" t="s">
        <v>13638</v>
      </c>
      <c r="T2640" t="s">
        <v>13638</v>
      </c>
      <c r="U2640" s="17">
        <v>45546</v>
      </c>
      <c r="W2640">
        <v>5636.7047000000002</v>
      </c>
      <c r="Y2640">
        <v>4706.3249999999998</v>
      </c>
      <c r="Z2640" s="7">
        <v>5.1368264924446905E-2</v>
      </c>
      <c r="AP2640">
        <f t="shared" si="41"/>
        <v>2639</v>
      </c>
    </row>
    <row r="2641" spans="1:42" x14ac:dyDescent="0.25">
      <c r="N2641" t="s">
        <v>23</v>
      </c>
      <c r="O2641" t="s">
        <v>18146</v>
      </c>
      <c r="P2641" t="s">
        <v>18147</v>
      </c>
      <c r="Q2641" t="s">
        <v>18148</v>
      </c>
      <c r="R2641">
        <v>1265.7765999999999</v>
      </c>
      <c r="S2641" t="s">
        <v>13638</v>
      </c>
      <c r="T2641" t="s">
        <v>13638</v>
      </c>
      <c r="U2641" s="17">
        <v>45546</v>
      </c>
      <c r="W2641">
        <v>1265.7765999999999</v>
      </c>
      <c r="Y2641">
        <v>1140.6510000000001</v>
      </c>
      <c r="Z2641" s="7">
        <v>2.9559572432071413E-2</v>
      </c>
      <c r="AP2641">
        <f t="shared" si="41"/>
        <v>2640</v>
      </c>
    </row>
    <row r="2642" spans="1:42" x14ac:dyDescent="0.25">
      <c r="A2642" t="s">
        <v>45</v>
      </c>
      <c r="N2642" t="s">
        <v>23</v>
      </c>
      <c r="O2642" t="s">
        <v>18149</v>
      </c>
      <c r="P2642" t="s">
        <v>18150</v>
      </c>
      <c r="Q2642" t="s">
        <v>18151</v>
      </c>
      <c r="R2642">
        <v>1168.7254</v>
      </c>
      <c r="S2642" t="s">
        <v>13638</v>
      </c>
      <c r="T2642" t="s">
        <v>13638</v>
      </c>
      <c r="U2642" s="17">
        <v>45546</v>
      </c>
      <c r="W2642">
        <v>1168.7254</v>
      </c>
      <c r="Y2642">
        <v>0</v>
      </c>
      <c r="Z2642" s="7">
        <v>0</v>
      </c>
      <c r="AP2642">
        <f t="shared" si="41"/>
        <v>2641</v>
      </c>
    </row>
    <row r="2643" spans="1:42" x14ac:dyDescent="0.25">
      <c r="A2643" t="s">
        <v>45737</v>
      </c>
      <c r="N2643" t="s">
        <v>23</v>
      </c>
      <c r="O2643" t="s">
        <v>18152</v>
      </c>
      <c r="P2643" t="s">
        <v>18153</v>
      </c>
      <c r="Q2643" t="s">
        <v>18154</v>
      </c>
      <c r="R2643">
        <v>1065.7819999999999</v>
      </c>
      <c r="S2643" t="s">
        <v>13638</v>
      </c>
      <c r="T2643" t="s">
        <v>13638</v>
      </c>
      <c r="U2643" s="17">
        <v>45546</v>
      </c>
      <c r="W2643">
        <v>1065.7819999999999</v>
      </c>
      <c r="Y2643">
        <v>0</v>
      </c>
      <c r="Z2643" s="7">
        <v>0</v>
      </c>
      <c r="AP2643">
        <f t="shared" si="41"/>
        <v>2642</v>
      </c>
    </row>
    <row r="2644" spans="1:42" x14ac:dyDescent="0.25">
      <c r="A2644" t="s">
        <v>45738</v>
      </c>
      <c r="N2644" t="s">
        <v>23</v>
      </c>
      <c r="O2644" t="s">
        <v>18155</v>
      </c>
      <c r="P2644" t="s">
        <v>18156</v>
      </c>
      <c r="Q2644" t="s">
        <v>13638</v>
      </c>
      <c r="R2644">
        <v>2755.3933000000002</v>
      </c>
      <c r="S2644" t="s">
        <v>13638</v>
      </c>
      <c r="T2644" t="s">
        <v>13638</v>
      </c>
      <c r="U2644" s="17">
        <v>45546</v>
      </c>
      <c r="W2644">
        <v>2755.3933000000002</v>
      </c>
      <c r="Y2644">
        <v>0</v>
      </c>
      <c r="Z2644" s="7">
        <v>0</v>
      </c>
      <c r="AP2644">
        <f t="shared" si="41"/>
        <v>2643</v>
      </c>
    </row>
    <row r="2645" spans="1:42" x14ac:dyDescent="0.25">
      <c r="A2645" t="s">
        <v>45739</v>
      </c>
      <c r="N2645" t="s">
        <v>23</v>
      </c>
      <c r="O2645" t="s">
        <v>18158</v>
      </c>
      <c r="P2645" t="s">
        <v>18159</v>
      </c>
      <c r="Q2645" t="s">
        <v>13638</v>
      </c>
      <c r="R2645">
        <v>2551.6576</v>
      </c>
      <c r="S2645" t="s">
        <v>13638</v>
      </c>
      <c r="T2645" t="s">
        <v>13638</v>
      </c>
      <c r="U2645" s="17">
        <v>45546</v>
      </c>
      <c r="W2645">
        <v>2551.6576</v>
      </c>
      <c r="Y2645">
        <v>0</v>
      </c>
      <c r="Z2645" s="7">
        <v>0</v>
      </c>
      <c r="AP2645">
        <f t="shared" si="41"/>
        <v>2644</v>
      </c>
    </row>
    <row r="2646" spans="1:42" x14ac:dyDescent="0.25">
      <c r="A2646" t="s">
        <v>45740</v>
      </c>
      <c r="N2646" t="s">
        <v>23</v>
      </c>
      <c r="O2646" t="s">
        <v>18160</v>
      </c>
      <c r="P2646" t="s">
        <v>18161</v>
      </c>
      <c r="Q2646" t="s">
        <v>18162</v>
      </c>
      <c r="R2646">
        <v>1064.4399000000001</v>
      </c>
      <c r="S2646" t="s">
        <v>13638</v>
      </c>
      <c r="T2646" t="s">
        <v>13638</v>
      </c>
      <c r="U2646" s="17">
        <v>45546</v>
      </c>
      <c r="W2646">
        <v>1064.4399000000001</v>
      </c>
      <c r="Y2646">
        <v>0</v>
      </c>
      <c r="Z2646" s="7">
        <v>0</v>
      </c>
      <c r="AP2646">
        <f t="shared" si="41"/>
        <v>2645</v>
      </c>
    </row>
    <row r="2647" spans="1:42" x14ac:dyDescent="0.25">
      <c r="A2647" t="s">
        <v>45741</v>
      </c>
      <c r="N2647" t="s">
        <v>23</v>
      </c>
      <c r="O2647" t="s">
        <v>18164</v>
      </c>
      <c r="P2647" t="s">
        <v>18165</v>
      </c>
      <c r="Q2647" t="s">
        <v>18166</v>
      </c>
      <c r="R2647">
        <v>1129.0184999999999</v>
      </c>
      <c r="S2647" t="s">
        <v>13638</v>
      </c>
      <c r="T2647" t="s">
        <v>13638</v>
      </c>
      <c r="U2647" s="17">
        <v>45546</v>
      </c>
      <c r="W2647">
        <v>1129.0184999999999</v>
      </c>
      <c r="Y2647">
        <v>0</v>
      </c>
      <c r="Z2647" s="7">
        <v>0</v>
      </c>
      <c r="AP2647">
        <f t="shared" si="41"/>
        <v>2646</v>
      </c>
    </row>
    <row r="2648" spans="1:42" x14ac:dyDescent="0.25">
      <c r="A2648" t="s">
        <v>45742</v>
      </c>
      <c r="N2648" t="s">
        <v>23</v>
      </c>
      <c r="O2648" t="s">
        <v>18167</v>
      </c>
      <c r="P2648" t="s">
        <v>13638</v>
      </c>
      <c r="Q2648" t="s">
        <v>18168</v>
      </c>
      <c r="R2648">
        <v>14.0023</v>
      </c>
      <c r="S2648" t="s">
        <v>13638</v>
      </c>
      <c r="T2648" t="s">
        <v>13638</v>
      </c>
      <c r="U2648" s="17">
        <v>45546</v>
      </c>
      <c r="W2648">
        <v>14.0023</v>
      </c>
      <c r="Y2648">
        <v>11.523400000000001</v>
      </c>
      <c r="Z2648" s="7">
        <v>5.551133255233065E-2</v>
      </c>
      <c r="AP2648">
        <f t="shared" si="41"/>
        <v>2647</v>
      </c>
    </row>
    <row r="2649" spans="1:42" x14ac:dyDescent="0.25">
      <c r="A2649" t="s">
        <v>45743</v>
      </c>
      <c r="N2649" t="s">
        <v>23</v>
      </c>
      <c r="O2649" t="s">
        <v>18169</v>
      </c>
      <c r="P2649" t="s">
        <v>13638</v>
      </c>
      <c r="Q2649" t="s">
        <v>18170</v>
      </c>
      <c r="R2649">
        <v>10.4048</v>
      </c>
      <c r="S2649" t="s">
        <v>13638</v>
      </c>
      <c r="T2649" t="s">
        <v>13638</v>
      </c>
      <c r="U2649" s="17">
        <v>45546</v>
      </c>
      <c r="W2649">
        <v>10.4048</v>
      </c>
      <c r="Y2649">
        <v>10.4094</v>
      </c>
      <c r="Z2649" s="7">
        <v>-1.2506174264803605E-4</v>
      </c>
      <c r="AP2649">
        <f t="shared" si="41"/>
        <v>2648</v>
      </c>
    </row>
    <row r="2650" spans="1:42" x14ac:dyDescent="0.25">
      <c r="A2650" t="s">
        <v>45744</v>
      </c>
      <c r="N2650" t="s">
        <v>23</v>
      </c>
      <c r="O2650" t="s">
        <v>18171</v>
      </c>
      <c r="P2650" t="s">
        <v>13638</v>
      </c>
      <c r="Q2650" t="s">
        <v>18172</v>
      </c>
      <c r="R2650">
        <v>13.4034</v>
      </c>
      <c r="S2650" t="s">
        <v>13638</v>
      </c>
      <c r="T2650" t="s">
        <v>13638</v>
      </c>
      <c r="U2650" s="17">
        <v>45546</v>
      </c>
      <c r="W2650">
        <v>13.4034</v>
      </c>
      <c r="Y2650">
        <v>11.3347</v>
      </c>
      <c r="Z2650" s="7">
        <v>4.7715257059201654E-2</v>
      </c>
      <c r="AP2650">
        <f t="shared" si="41"/>
        <v>2649</v>
      </c>
    </row>
    <row r="2651" spans="1:42" x14ac:dyDescent="0.25">
      <c r="N2651" t="s">
        <v>23</v>
      </c>
      <c r="O2651" t="s">
        <v>18173</v>
      </c>
      <c r="P2651" t="s">
        <v>13638</v>
      </c>
      <c r="Q2651" t="s">
        <v>18174</v>
      </c>
      <c r="R2651">
        <v>10.378</v>
      </c>
      <c r="S2651" t="s">
        <v>13638</v>
      </c>
      <c r="T2651" t="s">
        <v>13638</v>
      </c>
      <c r="U2651" s="17">
        <v>45546</v>
      </c>
      <c r="W2651">
        <v>10.378</v>
      </c>
      <c r="Y2651">
        <v>10.381600000000001</v>
      </c>
      <c r="Z2651" s="7">
        <v>-9.8132157323682634E-5</v>
      </c>
      <c r="AP2651">
        <f t="shared" si="41"/>
        <v>2650</v>
      </c>
    </row>
    <row r="2652" spans="1:42" x14ac:dyDescent="0.25">
      <c r="A2652" t="s">
        <v>15</v>
      </c>
      <c r="N2652" t="s">
        <v>23</v>
      </c>
      <c r="O2652" t="s">
        <v>18175</v>
      </c>
      <c r="P2652" t="s">
        <v>18176</v>
      </c>
      <c r="Q2652" t="s">
        <v>13638</v>
      </c>
      <c r="R2652">
        <v>14.0023</v>
      </c>
      <c r="S2652" t="s">
        <v>13638</v>
      </c>
      <c r="T2652" t="s">
        <v>13638</v>
      </c>
      <c r="U2652" s="17">
        <v>45546</v>
      </c>
      <c r="W2652">
        <v>14.0023</v>
      </c>
      <c r="Y2652">
        <v>11.523400000000001</v>
      </c>
      <c r="Z2652" s="7">
        <v>5.551133255233065E-2</v>
      </c>
      <c r="AP2652">
        <f t="shared" si="41"/>
        <v>2651</v>
      </c>
    </row>
    <row r="2653" spans="1:42" x14ac:dyDescent="0.25">
      <c r="A2653" t="s">
        <v>45745</v>
      </c>
      <c r="N2653" t="s">
        <v>23</v>
      </c>
      <c r="O2653" t="s">
        <v>18177</v>
      </c>
      <c r="P2653" t="s">
        <v>18178</v>
      </c>
      <c r="Q2653" t="s">
        <v>13638</v>
      </c>
      <c r="R2653">
        <v>10.4048</v>
      </c>
      <c r="S2653" t="s">
        <v>13638</v>
      </c>
      <c r="T2653" t="s">
        <v>13638</v>
      </c>
      <c r="U2653" s="17">
        <v>45546</v>
      </c>
      <c r="W2653">
        <v>10.4048</v>
      </c>
      <c r="Y2653">
        <v>10.4094</v>
      </c>
      <c r="Z2653" s="7">
        <v>-1.2506174264803605E-4</v>
      </c>
      <c r="AP2653">
        <f t="shared" si="41"/>
        <v>2652</v>
      </c>
    </row>
    <row r="2654" spans="1:42" x14ac:dyDescent="0.25">
      <c r="A2654" t="s">
        <v>45746</v>
      </c>
      <c r="N2654" t="s">
        <v>23</v>
      </c>
      <c r="O2654" t="s">
        <v>18179</v>
      </c>
      <c r="P2654" t="s">
        <v>18180</v>
      </c>
      <c r="Q2654" t="s">
        <v>13638</v>
      </c>
      <c r="R2654">
        <v>13.9931</v>
      </c>
      <c r="S2654" t="s">
        <v>13638</v>
      </c>
      <c r="T2654" t="s">
        <v>13638</v>
      </c>
      <c r="U2654" s="17">
        <v>45546</v>
      </c>
      <c r="W2654">
        <v>13.9931</v>
      </c>
      <c r="Y2654">
        <v>11.5229</v>
      </c>
      <c r="Z2654" s="7">
        <v>5.5335236893779616E-2</v>
      </c>
      <c r="AP2654">
        <f t="shared" si="41"/>
        <v>2653</v>
      </c>
    </row>
    <row r="2655" spans="1:42" x14ac:dyDescent="0.25">
      <c r="A2655" t="s">
        <v>45747</v>
      </c>
      <c r="N2655" t="s">
        <v>23</v>
      </c>
      <c r="O2655" t="s">
        <v>18181</v>
      </c>
      <c r="P2655" t="s">
        <v>18182</v>
      </c>
      <c r="Q2655" t="s">
        <v>13638</v>
      </c>
      <c r="R2655">
        <v>13.4034</v>
      </c>
      <c r="S2655" t="s">
        <v>13638</v>
      </c>
      <c r="T2655" t="s">
        <v>13638</v>
      </c>
      <c r="U2655" s="17">
        <v>45546</v>
      </c>
      <c r="W2655">
        <v>13.4034</v>
      </c>
      <c r="Y2655">
        <v>11.3347</v>
      </c>
      <c r="Z2655" s="7">
        <v>4.7715257059201654E-2</v>
      </c>
      <c r="AP2655">
        <f t="shared" si="41"/>
        <v>2654</v>
      </c>
    </row>
    <row r="2656" spans="1:42" x14ac:dyDescent="0.25">
      <c r="A2656" t="s">
        <v>45748</v>
      </c>
      <c r="N2656" t="s">
        <v>23</v>
      </c>
      <c r="O2656" t="s">
        <v>18183</v>
      </c>
      <c r="P2656" t="s">
        <v>18184</v>
      </c>
      <c r="Q2656" t="s">
        <v>13638</v>
      </c>
      <c r="R2656">
        <v>10.378</v>
      </c>
      <c r="S2656" t="s">
        <v>13638</v>
      </c>
      <c r="T2656" t="s">
        <v>13638</v>
      </c>
      <c r="U2656" s="17">
        <v>45546</v>
      </c>
      <c r="W2656">
        <v>10.378</v>
      </c>
      <c r="Y2656">
        <v>10.381600000000001</v>
      </c>
      <c r="Z2656" s="7">
        <v>-9.8132157323682634E-5</v>
      </c>
      <c r="AP2656">
        <f t="shared" si="41"/>
        <v>2655</v>
      </c>
    </row>
    <row r="2657" spans="1:42" x14ac:dyDescent="0.25">
      <c r="A2657" t="s">
        <v>45749</v>
      </c>
      <c r="N2657" t="s">
        <v>23</v>
      </c>
      <c r="O2657" t="s">
        <v>18185</v>
      </c>
      <c r="P2657" t="s">
        <v>18186</v>
      </c>
      <c r="Q2657" t="s">
        <v>13638</v>
      </c>
      <c r="R2657">
        <v>13.4023</v>
      </c>
      <c r="S2657" t="s">
        <v>13638</v>
      </c>
      <c r="T2657" t="s">
        <v>13638</v>
      </c>
      <c r="U2657" s="17">
        <v>45546</v>
      </c>
      <c r="W2657">
        <v>13.4023</v>
      </c>
      <c r="Y2657">
        <v>11.3346</v>
      </c>
      <c r="Z2657" s="7">
        <v>4.769428422117894E-2</v>
      </c>
      <c r="AP2657">
        <f t="shared" si="41"/>
        <v>2656</v>
      </c>
    </row>
    <row r="2658" spans="1:42" x14ac:dyDescent="0.25">
      <c r="A2658" t="s">
        <v>45750</v>
      </c>
      <c r="N2658" t="s">
        <v>23</v>
      </c>
      <c r="O2658" t="s">
        <v>18187</v>
      </c>
      <c r="P2658" t="s">
        <v>18188</v>
      </c>
      <c r="Q2658" t="s">
        <v>18189</v>
      </c>
      <c r="R2658">
        <v>1345.7447999999999</v>
      </c>
      <c r="S2658" t="s">
        <v>13638</v>
      </c>
      <c r="T2658" t="s">
        <v>13638</v>
      </c>
      <c r="U2658" s="17">
        <v>45546</v>
      </c>
      <c r="W2658">
        <v>1345.7447999999999</v>
      </c>
      <c r="Y2658">
        <v>1119.5820000000001</v>
      </c>
      <c r="Z2658" s="7">
        <v>5.2400064754152709E-2</v>
      </c>
      <c r="AP2658">
        <f t="shared" si="41"/>
        <v>2657</v>
      </c>
    </row>
    <row r="2659" spans="1:42" x14ac:dyDescent="0.25">
      <c r="A2659" t="s">
        <v>45751</v>
      </c>
      <c r="N2659" t="s">
        <v>23</v>
      </c>
      <c r="O2659" t="s">
        <v>18190</v>
      </c>
      <c r="P2659" t="s">
        <v>18191</v>
      </c>
      <c r="Q2659" t="s">
        <v>18192</v>
      </c>
      <c r="R2659">
        <v>1423.347</v>
      </c>
      <c r="S2659" t="s">
        <v>13638</v>
      </c>
      <c r="T2659" t="s">
        <v>13638</v>
      </c>
      <c r="U2659" s="17">
        <v>45546</v>
      </c>
      <c r="W2659">
        <v>1423.347</v>
      </c>
      <c r="Y2659">
        <v>1144.1968999999999</v>
      </c>
      <c r="Z2659" s="7">
        <v>6.2248755592503535E-2</v>
      </c>
      <c r="AP2659">
        <f t="shared" si="41"/>
        <v>2658</v>
      </c>
    </row>
    <row r="2660" spans="1:42" x14ac:dyDescent="0.25">
      <c r="A2660" t="s">
        <v>45752</v>
      </c>
      <c r="N2660" t="s">
        <v>23</v>
      </c>
      <c r="O2660" t="s">
        <v>18193</v>
      </c>
      <c r="P2660" t="s">
        <v>18194</v>
      </c>
      <c r="Q2660" t="s">
        <v>18195</v>
      </c>
      <c r="R2660">
        <v>2075.7658000000001</v>
      </c>
      <c r="S2660" t="s">
        <v>13638</v>
      </c>
      <c r="T2660" t="s">
        <v>13638</v>
      </c>
      <c r="U2660" s="17">
        <v>45546</v>
      </c>
      <c r="W2660">
        <v>2075.7658000000001</v>
      </c>
      <c r="Y2660">
        <v>1668.6392000000001</v>
      </c>
      <c r="Z2660" s="7">
        <v>6.22526506132699E-2</v>
      </c>
      <c r="AP2660">
        <f t="shared" si="41"/>
        <v>2659</v>
      </c>
    </row>
    <row r="2661" spans="1:42" x14ac:dyDescent="0.25">
      <c r="A2661" t="s">
        <v>45753</v>
      </c>
      <c r="N2661" t="s">
        <v>23</v>
      </c>
      <c r="O2661" t="s">
        <v>18196</v>
      </c>
      <c r="P2661" t="s">
        <v>18197</v>
      </c>
      <c r="Q2661" t="s">
        <v>18198</v>
      </c>
      <c r="R2661">
        <v>1323.5715</v>
      </c>
      <c r="S2661" t="s">
        <v>13638</v>
      </c>
      <c r="T2661" t="s">
        <v>13638</v>
      </c>
      <c r="U2661" s="17">
        <v>45546</v>
      </c>
      <c r="W2661">
        <v>1323.5715</v>
      </c>
      <c r="Y2661">
        <v>1325.1412</v>
      </c>
      <c r="Z2661" s="7">
        <v>-3.3534883302976937E-4</v>
      </c>
      <c r="AP2661">
        <f t="shared" si="41"/>
        <v>2660</v>
      </c>
    </row>
    <row r="2662" spans="1:42" x14ac:dyDescent="0.25">
      <c r="A2662" t="s">
        <v>45754</v>
      </c>
      <c r="N2662" t="s">
        <v>23</v>
      </c>
      <c r="O2662" t="s">
        <v>18199</v>
      </c>
      <c r="P2662" t="s">
        <v>18200</v>
      </c>
      <c r="Q2662" t="s">
        <v>13638</v>
      </c>
      <c r="R2662">
        <v>4278.3832000000002</v>
      </c>
      <c r="S2662" t="s">
        <v>13638</v>
      </c>
      <c r="T2662" t="s">
        <v>13638</v>
      </c>
      <c r="U2662" s="17">
        <v>45546</v>
      </c>
      <c r="W2662">
        <v>4278.3832000000002</v>
      </c>
      <c r="Y2662">
        <v>3439.2429000000002</v>
      </c>
      <c r="Z2662" s="7">
        <v>6.2253259616639411E-2</v>
      </c>
      <c r="AP2662">
        <f t="shared" si="41"/>
        <v>2661</v>
      </c>
    </row>
    <row r="2663" spans="1:42" x14ac:dyDescent="0.25">
      <c r="N2663" t="s">
        <v>23</v>
      </c>
      <c r="O2663" t="s">
        <v>18201</v>
      </c>
      <c r="P2663" t="s">
        <v>18202</v>
      </c>
      <c r="Q2663" t="s">
        <v>18203</v>
      </c>
      <c r="R2663">
        <v>1356.5298</v>
      </c>
      <c r="S2663" t="s">
        <v>13638</v>
      </c>
      <c r="T2663" t="s">
        <v>13638</v>
      </c>
      <c r="U2663" s="17">
        <v>45546</v>
      </c>
      <c r="W2663">
        <v>1356.5298</v>
      </c>
      <c r="Y2663">
        <v>1138.0405000000001</v>
      </c>
      <c r="Z2663" s="7">
        <v>5.0001404425165319E-2</v>
      </c>
      <c r="AP2663">
        <f t="shared" si="41"/>
        <v>2662</v>
      </c>
    </row>
    <row r="2664" spans="1:42" x14ac:dyDescent="0.25">
      <c r="A2664" t="s">
        <v>57</v>
      </c>
      <c r="N2664" t="s">
        <v>23</v>
      </c>
      <c r="O2664" t="s">
        <v>18204</v>
      </c>
      <c r="P2664" t="s">
        <v>18205</v>
      </c>
      <c r="Q2664" t="s">
        <v>18206</v>
      </c>
      <c r="R2664">
        <v>1133.8786</v>
      </c>
      <c r="S2664" t="s">
        <v>13638</v>
      </c>
      <c r="T2664" t="s">
        <v>13638</v>
      </c>
      <c r="U2664" s="17">
        <v>45546</v>
      </c>
      <c r="W2664">
        <v>1133.8786</v>
      </c>
      <c r="Y2664">
        <v>1086.8669</v>
      </c>
      <c r="Z2664" s="7">
        <v>1.199929674244693E-2</v>
      </c>
      <c r="AP2664">
        <f t="shared" si="41"/>
        <v>2663</v>
      </c>
    </row>
    <row r="2665" spans="1:42" x14ac:dyDescent="0.25">
      <c r="A2665" t="s">
        <v>45755</v>
      </c>
      <c r="N2665" t="s">
        <v>23</v>
      </c>
      <c r="O2665" t="s">
        <v>18207</v>
      </c>
      <c r="P2665" t="s">
        <v>18208</v>
      </c>
      <c r="Q2665" t="s">
        <v>18209</v>
      </c>
      <c r="R2665">
        <v>1776.4268</v>
      </c>
      <c r="S2665" t="s">
        <v>13638</v>
      </c>
      <c r="T2665" t="s">
        <v>13638</v>
      </c>
      <c r="U2665" s="17">
        <v>45546</v>
      </c>
      <c r="W2665">
        <v>1776.4268</v>
      </c>
      <c r="Y2665">
        <v>1428.0172</v>
      </c>
      <c r="Z2665" s="7">
        <v>6.2251305954570846E-2</v>
      </c>
      <c r="AP2665">
        <f t="shared" si="41"/>
        <v>2664</v>
      </c>
    </row>
    <row r="2666" spans="1:42" x14ac:dyDescent="0.25">
      <c r="A2666" t="s">
        <v>45756</v>
      </c>
      <c r="N2666" t="s">
        <v>23</v>
      </c>
      <c r="O2666" t="s">
        <v>18210</v>
      </c>
      <c r="P2666" t="s">
        <v>18211</v>
      </c>
      <c r="Q2666" t="s">
        <v>13638</v>
      </c>
      <c r="R2666">
        <v>1083.2268999999999</v>
      </c>
      <c r="S2666" t="s">
        <v>13638</v>
      </c>
      <c r="T2666" t="s">
        <v>13638</v>
      </c>
      <c r="U2666" s="17">
        <v>45546</v>
      </c>
      <c r="W2666">
        <v>1083.2268999999999</v>
      </c>
      <c r="Y2666">
        <v>1083.8342</v>
      </c>
      <c r="Z2666" s="7">
        <v>-1.5858301733073787E-4</v>
      </c>
      <c r="AP2666">
        <f t="shared" si="41"/>
        <v>2665</v>
      </c>
    </row>
    <row r="2667" spans="1:42" x14ac:dyDescent="0.25">
      <c r="N2667" t="s">
        <v>23</v>
      </c>
      <c r="O2667" t="s">
        <v>18212</v>
      </c>
      <c r="P2667" t="s">
        <v>18213</v>
      </c>
      <c r="Q2667" t="s">
        <v>13638</v>
      </c>
      <c r="R2667">
        <v>2870.5360000000001</v>
      </c>
      <c r="S2667" t="s">
        <v>13638</v>
      </c>
      <c r="T2667" t="s">
        <v>13638</v>
      </c>
      <c r="U2667" s="17">
        <v>45546</v>
      </c>
      <c r="W2667">
        <v>2870.5360000000001</v>
      </c>
      <c r="Y2667">
        <v>2335.6466</v>
      </c>
      <c r="Z2667" s="7">
        <v>5.8773853138152532E-2</v>
      </c>
      <c r="AP2667">
        <f t="shared" si="41"/>
        <v>2666</v>
      </c>
    </row>
    <row r="2668" spans="1:42" x14ac:dyDescent="0.25">
      <c r="A2668" t="s">
        <v>42</v>
      </c>
      <c r="N2668" t="s">
        <v>23</v>
      </c>
      <c r="O2668" t="s">
        <v>18214</v>
      </c>
      <c r="P2668" t="s">
        <v>18215</v>
      </c>
      <c r="Q2668" t="s">
        <v>18216</v>
      </c>
      <c r="R2668">
        <v>1311.2644</v>
      </c>
      <c r="S2668" t="s">
        <v>13638</v>
      </c>
      <c r="T2668" t="s">
        <v>13638</v>
      </c>
      <c r="U2668" s="17">
        <v>45546</v>
      </c>
      <c r="W2668">
        <v>1311.2644</v>
      </c>
      <c r="Y2668">
        <v>1111.0506</v>
      </c>
      <c r="Z2668" s="7">
        <v>4.715588734506504E-2</v>
      </c>
      <c r="AP2668">
        <f t="shared" si="41"/>
        <v>2667</v>
      </c>
    </row>
    <row r="2669" spans="1:42" x14ac:dyDescent="0.25">
      <c r="A2669" t="s">
        <v>45757</v>
      </c>
      <c r="N2669" t="s">
        <v>23</v>
      </c>
      <c r="O2669" t="s">
        <v>18217</v>
      </c>
      <c r="P2669" t="s">
        <v>13638</v>
      </c>
      <c r="Q2669" t="s">
        <v>18218</v>
      </c>
      <c r="R2669">
        <v>1046.1477</v>
      </c>
      <c r="S2669" t="s">
        <v>13638</v>
      </c>
      <c r="T2669" t="s">
        <v>13638</v>
      </c>
      <c r="U2669" s="17">
        <v>45546</v>
      </c>
      <c r="W2669">
        <v>1046.1477</v>
      </c>
      <c r="Y2669">
        <v>1046.1477</v>
      </c>
      <c r="Z2669" s="7">
        <v>0</v>
      </c>
      <c r="AP2669">
        <f t="shared" si="41"/>
        <v>2668</v>
      </c>
    </row>
    <row r="2670" spans="1:42" x14ac:dyDescent="0.25">
      <c r="A2670" t="s">
        <v>45758</v>
      </c>
      <c r="N2670" t="s">
        <v>23</v>
      </c>
      <c r="O2670" t="s">
        <v>18219</v>
      </c>
      <c r="P2670" t="s">
        <v>18220</v>
      </c>
      <c r="Q2670" t="s">
        <v>18221</v>
      </c>
      <c r="R2670">
        <v>1546.8729000000001</v>
      </c>
      <c r="S2670" t="s">
        <v>13638</v>
      </c>
      <c r="T2670" t="s">
        <v>13638</v>
      </c>
      <c r="U2670" s="17">
        <v>45546</v>
      </c>
      <c r="W2670">
        <v>1546.8729000000001</v>
      </c>
      <c r="Y2670">
        <v>1303.8672999999999</v>
      </c>
      <c r="Z2670" s="7">
        <v>4.8649093286478262E-2</v>
      </c>
      <c r="AP2670">
        <f t="shared" si="41"/>
        <v>2669</v>
      </c>
    </row>
    <row r="2671" spans="1:42" x14ac:dyDescent="0.25">
      <c r="A2671" t="s">
        <v>45759</v>
      </c>
      <c r="N2671" t="s">
        <v>23</v>
      </c>
      <c r="O2671" t="s">
        <v>18222</v>
      </c>
      <c r="P2671" t="s">
        <v>18223</v>
      </c>
      <c r="Q2671" t="s">
        <v>18224</v>
      </c>
      <c r="R2671">
        <v>1319.4570000000001</v>
      </c>
      <c r="S2671" t="s">
        <v>13638</v>
      </c>
      <c r="T2671" t="s">
        <v>13638</v>
      </c>
      <c r="U2671" s="17">
        <v>45546</v>
      </c>
      <c r="W2671">
        <v>1319.4570000000001</v>
      </c>
      <c r="Y2671">
        <v>1320.8092999999999</v>
      </c>
      <c r="Z2671" s="7">
        <v>-2.8982962102785947E-4</v>
      </c>
      <c r="AP2671">
        <f t="shared" si="41"/>
        <v>2670</v>
      </c>
    </row>
    <row r="2672" spans="1:42" x14ac:dyDescent="0.25">
      <c r="A2672" t="s">
        <v>45760</v>
      </c>
      <c r="N2672" t="s">
        <v>23</v>
      </c>
      <c r="O2672" t="s">
        <v>18225</v>
      </c>
      <c r="P2672" t="s">
        <v>18226</v>
      </c>
      <c r="Q2672" t="s">
        <v>13638</v>
      </c>
      <c r="R2672">
        <v>4007.0929000000001</v>
      </c>
      <c r="S2672" t="s">
        <v>13638</v>
      </c>
      <c r="T2672" t="s">
        <v>13638</v>
      </c>
      <c r="U2672" s="17">
        <v>45546</v>
      </c>
      <c r="W2672">
        <v>4007.0929000000001</v>
      </c>
      <c r="Y2672">
        <v>3279.2944000000002</v>
      </c>
      <c r="Z2672" s="7">
        <v>5.7116955983300244E-2</v>
      </c>
      <c r="AP2672">
        <f t="shared" si="41"/>
        <v>2671</v>
      </c>
    </row>
    <row r="2673" spans="1:42" x14ac:dyDescent="0.25">
      <c r="A2673" t="s">
        <v>45761</v>
      </c>
      <c r="N2673" t="s">
        <v>23</v>
      </c>
      <c r="O2673" t="s">
        <v>18227</v>
      </c>
      <c r="P2673" t="s">
        <v>18228</v>
      </c>
      <c r="Q2673" t="s">
        <v>18229</v>
      </c>
      <c r="R2673">
        <v>1023.4693</v>
      </c>
      <c r="S2673" t="s">
        <v>13638</v>
      </c>
      <c r="T2673" t="s">
        <v>13638</v>
      </c>
      <c r="U2673" s="17">
        <v>45546</v>
      </c>
      <c r="W2673">
        <v>1023.4693</v>
      </c>
      <c r="Y2673">
        <v>1106.4458</v>
      </c>
      <c r="Z2673" s="7">
        <v>-2.1996266419669563E-2</v>
      </c>
      <c r="AP2673">
        <f t="shared" si="41"/>
        <v>2672</v>
      </c>
    </row>
    <row r="2674" spans="1:42" x14ac:dyDescent="0.25">
      <c r="A2674" t="s">
        <v>45762</v>
      </c>
      <c r="N2674" t="s">
        <v>23</v>
      </c>
      <c r="O2674" t="s">
        <v>18230</v>
      </c>
      <c r="P2674" t="s">
        <v>18231</v>
      </c>
      <c r="Q2674" t="s">
        <v>18232</v>
      </c>
      <c r="R2674">
        <v>1058.9166</v>
      </c>
      <c r="S2674" t="s">
        <v>13638</v>
      </c>
      <c r="T2674" t="s">
        <v>13638</v>
      </c>
      <c r="U2674" s="17">
        <v>45546</v>
      </c>
      <c r="W2674">
        <v>1058.9166</v>
      </c>
      <c r="Y2674">
        <v>1027.0571</v>
      </c>
      <c r="Z2674" s="7">
        <v>8.6529933588579411E-3</v>
      </c>
      <c r="AP2674">
        <f t="shared" si="41"/>
        <v>2673</v>
      </c>
    </row>
    <row r="2675" spans="1:42" x14ac:dyDescent="0.25">
      <c r="N2675" t="s">
        <v>23</v>
      </c>
      <c r="O2675" t="s">
        <v>18233</v>
      </c>
      <c r="P2675" t="s">
        <v>18234</v>
      </c>
      <c r="Q2675" t="s">
        <v>18235</v>
      </c>
      <c r="R2675">
        <v>1219.0938000000001</v>
      </c>
      <c r="S2675" t="s">
        <v>13638</v>
      </c>
      <c r="T2675" t="s">
        <v>13638</v>
      </c>
      <c r="U2675" s="17">
        <v>45546</v>
      </c>
      <c r="W2675">
        <v>1219.0938000000001</v>
      </c>
      <c r="Y2675">
        <v>1096.4721999999999</v>
      </c>
      <c r="Z2675" s="7">
        <v>3.0107782532111216E-2</v>
      </c>
      <c r="AP2675">
        <f t="shared" si="41"/>
        <v>2674</v>
      </c>
    </row>
    <row r="2676" spans="1:42" x14ac:dyDescent="0.25">
      <c r="A2676" t="s">
        <v>16</v>
      </c>
      <c r="N2676" t="s">
        <v>23</v>
      </c>
      <c r="O2676" t="s">
        <v>18236</v>
      </c>
      <c r="P2676" t="s">
        <v>13638</v>
      </c>
      <c r="Q2676" t="s">
        <v>18237</v>
      </c>
      <c r="R2676">
        <v>1283.4027000000001</v>
      </c>
      <c r="S2676" t="s">
        <v>13638</v>
      </c>
      <c r="T2676" t="s">
        <v>13638</v>
      </c>
      <c r="U2676" s="17">
        <v>45546</v>
      </c>
      <c r="W2676">
        <v>1283.4027000000001</v>
      </c>
      <c r="Y2676">
        <v>1082.8391999999999</v>
      </c>
      <c r="Z2676" s="7">
        <v>4.8370653049491175E-2</v>
      </c>
      <c r="AP2676">
        <f t="shared" si="41"/>
        <v>2675</v>
      </c>
    </row>
    <row r="2677" spans="1:42" x14ac:dyDescent="0.25">
      <c r="A2677" t="s">
        <v>45763</v>
      </c>
      <c r="N2677" t="s">
        <v>23</v>
      </c>
      <c r="O2677" t="s">
        <v>18238</v>
      </c>
      <c r="P2677" t="s">
        <v>13638</v>
      </c>
      <c r="Q2677" t="s">
        <v>18239</v>
      </c>
      <c r="R2677">
        <v>1002.3004</v>
      </c>
      <c r="S2677" t="s">
        <v>13638</v>
      </c>
      <c r="T2677" t="s">
        <v>13638</v>
      </c>
      <c r="U2677" s="17">
        <v>45546</v>
      </c>
      <c r="W2677">
        <v>1002.3004</v>
      </c>
      <c r="Y2677">
        <v>1001.4517</v>
      </c>
      <c r="Z2677" s="7">
        <v>2.3969357854536355E-4</v>
      </c>
      <c r="AP2677">
        <f t="shared" si="41"/>
        <v>2676</v>
      </c>
    </row>
    <row r="2678" spans="1:42" x14ac:dyDescent="0.25">
      <c r="A2678" t="s">
        <v>45764</v>
      </c>
      <c r="N2678" t="s">
        <v>23</v>
      </c>
      <c r="O2678" t="s">
        <v>18240</v>
      </c>
      <c r="P2678" t="s">
        <v>18241</v>
      </c>
      <c r="Q2678" t="s">
        <v>18242</v>
      </c>
      <c r="R2678">
        <v>1002.4245</v>
      </c>
      <c r="S2678" t="s">
        <v>13638</v>
      </c>
      <c r="T2678" t="s">
        <v>13638</v>
      </c>
      <c r="U2678" s="17">
        <v>45546</v>
      </c>
      <c r="W2678">
        <v>1002.4245</v>
      </c>
      <c r="Y2678">
        <v>1002.4203</v>
      </c>
      <c r="Z2678" s="7">
        <v>1.1855005128680318E-6</v>
      </c>
      <c r="AP2678">
        <f t="shared" si="41"/>
        <v>2677</v>
      </c>
    </row>
    <row r="2679" spans="1:42" x14ac:dyDescent="0.25">
      <c r="A2679" t="s">
        <v>45765</v>
      </c>
      <c r="N2679" t="s">
        <v>23</v>
      </c>
      <c r="O2679" t="s">
        <v>18243</v>
      </c>
      <c r="P2679" t="s">
        <v>18244</v>
      </c>
      <c r="Q2679" t="s">
        <v>13638</v>
      </c>
      <c r="R2679">
        <v>1329.0106000000001</v>
      </c>
      <c r="S2679" t="s">
        <v>13638</v>
      </c>
      <c r="T2679" t="s">
        <v>13638</v>
      </c>
      <c r="U2679" s="17">
        <v>45546</v>
      </c>
      <c r="W2679">
        <v>1329.0106000000001</v>
      </c>
      <c r="Y2679">
        <v>1101.9167</v>
      </c>
      <c r="Z2679" s="7">
        <v>5.3372341110623722E-2</v>
      </c>
      <c r="AP2679">
        <f t="shared" si="41"/>
        <v>2678</v>
      </c>
    </row>
    <row r="2680" spans="1:42" x14ac:dyDescent="0.25">
      <c r="A2680" t="s">
        <v>45766</v>
      </c>
      <c r="N2680" t="s">
        <v>23</v>
      </c>
      <c r="O2680" t="s">
        <v>18245</v>
      </c>
      <c r="P2680" t="s">
        <v>18246</v>
      </c>
      <c r="Q2680" t="s">
        <v>18247</v>
      </c>
      <c r="R2680">
        <v>1007.5595</v>
      </c>
      <c r="S2680" t="s">
        <v>13638</v>
      </c>
      <c r="T2680" t="s">
        <v>13638</v>
      </c>
      <c r="U2680" s="17">
        <v>45546</v>
      </c>
      <c r="W2680">
        <v>1007.5595</v>
      </c>
      <c r="Y2680">
        <v>1003.1181</v>
      </c>
      <c r="Z2680" s="7">
        <v>1.2501990518503092E-3</v>
      </c>
      <c r="AP2680">
        <f t="shared" si="41"/>
        <v>2679</v>
      </c>
    </row>
    <row r="2681" spans="1:42" x14ac:dyDescent="0.25">
      <c r="N2681" t="s">
        <v>23</v>
      </c>
      <c r="O2681" t="s">
        <v>18248</v>
      </c>
      <c r="P2681" t="s">
        <v>18249</v>
      </c>
      <c r="Q2681" t="s">
        <v>18250</v>
      </c>
      <c r="R2681">
        <v>1002.4188</v>
      </c>
      <c r="S2681" t="s">
        <v>13638</v>
      </c>
      <c r="T2681" t="s">
        <v>13638</v>
      </c>
      <c r="U2681" s="17">
        <v>45546</v>
      </c>
      <c r="W2681">
        <v>1002.4188</v>
      </c>
      <c r="Y2681">
        <v>1001.9029</v>
      </c>
      <c r="Z2681" s="7">
        <v>1.4565961782153636E-4</v>
      </c>
      <c r="AP2681">
        <f t="shared" si="41"/>
        <v>2680</v>
      </c>
    </row>
    <row r="2682" spans="1:42" x14ac:dyDescent="0.25">
      <c r="A2682" t="s">
        <v>55</v>
      </c>
      <c r="N2682" t="s">
        <v>23</v>
      </c>
      <c r="O2682" t="s">
        <v>18251</v>
      </c>
      <c r="P2682" t="s">
        <v>13638</v>
      </c>
      <c r="Q2682" t="s">
        <v>18252</v>
      </c>
      <c r="R2682">
        <v>1002.3002</v>
      </c>
      <c r="S2682" t="s">
        <v>13638</v>
      </c>
      <c r="T2682" t="s">
        <v>13638</v>
      </c>
      <c r="U2682" s="17">
        <v>45546</v>
      </c>
      <c r="W2682">
        <v>1002.3002</v>
      </c>
      <c r="Y2682">
        <v>1001.4465</v>
      </c>
      <c r="Z2682" s="7">
        <v>2.4110639300456427E-4</v>
      </c>
      <c r="AP2682">
        <f t="shared" si="41"/>
        <v>2681</v>
      </c>
    </row>
    <row r="2683" spans="1:42" x14ac:dyDescent="0.25">
      <c r="A2683" t="s">
        <v>45767</v>
      </c>
      <c r="N2683" t="s">
        <v>23</v>
      </c>
      <c r="O2683" t="s">
        <v>18253</v>
      </c>
      <c r="P2683" t="s">
        <v>18254</v>
      </c>
      <c r="Q2683" t="s">
        <v>18255</v>
      </c>
      <c r="R2683">
        <v>1002.398</v>
      </c>
      <c r="S2683" t="s">
        <v>13638</v>
      </c>
      <c r="T2683" t="s">
        <v>13638</v>
      </c>
      <c r="U2683" s="17">
        <v>45546</v>
      </c>
      <c r="W2683">
        <v>1002.398</v>
      </c>
      <c r="Y2683">
        <v>1002.1359</v>
      </c>
      <c r="Z2683" s="7">
        <v>7.3993025367258269E-5</v>
      </c>
      <c r="AP2683">
        <f t="shared" si="41"/>
        <v>2682</v>
      </c>
    </row>
    <row r="2684" spans="1:42" x14ac:dyDescent="0.25">
      <c r="A2684" t="s">
        <v>45768</v>
      </c>
      <c r="N2684" t="s">
        <v>23</v>
      </c>
      <c r="O2684" t="s">
        <v>18256</v>
      </c>
      <c r="P2684" t="s">
        <v>18257</v>
      </c>
      <c r="Q2684" t="s">
        <v>13638</v>
      </c>
      <c r="R2684">
        <v>1289.3280999999999</v>
      </c>
      <c r="S2684" t="s">
        <v>13638</v>
      </c>
      <c r="T2684" t="s">
        <v>13638</v>
      </c>
      <c r="U2684" s="17">
        <v>45546</v>
      </c>
      <c r="W2684">
        <v>1289.3280999999999</v>
      </c>
      <c r="Y2684">
        <v>1090.3407</v>
      </c>
      <c r="Z2684" s="7">
        <v>4.7712801731284671E-2</v>
      </c>
      <c r="AP2684">
        <f t="shared" si="41"/>
        <v>2683</v>
      </c>
    </row>
    <row r="2685" spans="1:42" x14ac:dyDescent="0.25">
      <c r="N2685" t="s">
        <v>23</v>
      </c>
      <c r="O2685" t="s">
        <v>18258</v>
      </c>
      <c r="P2685" t="s">
        <v>18259</v>
      </c>
      <c r="Q2685" t="s">
        <v>18260</v>
      </c>
      <c r="R2685">
        <v>1006.162</v>
      </c>
      <c r="S2685" t="s">
        <v>13638</v>
      </c>
      <c r="T2685" t="s">
        <v>13638</v>
      </c>
      <c r="U2685" s="17">
        <v>45546</v>
      </c>
      <c r="W2685">
        <v>1006.162</v>
      </c>
      <c r="Y2685">
        <v>1002.7908</v>
      </c>
      <c r="Z2685" s="7">
        <v>9.4972942824345097E-4</v>
      </c>
      <c r="AP2685">
        <f t="shared" si="41"/>
        <v>2684</v>
      </c>
    </row>
    <row r="2686" spans="1:42" x14ac:dyDescent="0.25">
      <c r="A2686" t="s">
        <v>2</v>
      </c>
      <c r="N2686" t="s">
        <v>23</v>
      </c>
      <c r="O2686" t="s">
        <v>18261</v>
      </c>
      <c r="P2686" t="s">
        <v>18262</v>
      </c>
      <c r="Q2686" t="s">
        <v>18263</v>
      </c>
      <c r="R2686">
        <v>1003.7613</v>
      </c>
      <c r="S2686" t="s">
        <v>13638</v>
      </c>
      <c r="T2686" t="s">
        <v>13638</v>
      </c>
      <c r="U2686" s="17">
        <v>45546</v>
      </c>
      <c r="W2686">
        <v>1003.7613</v>
      </c>
      <c r="Y2686">
        <v>0</v>
      </c>
      <c r="Z2686" s="7">
        <v>0</v>
      </c>
      <c r="AP2686">
        <f t="shared" si="41"/>
        <v>2685</v>
      </c>
    </row>
    <row r="2687" spans="1:42" x14ac:dyDescent="0.25">
      <c r="A2687" t="s">
        <v>45769</v>
      </c>
      <c r="N2687" t="s">
        <v>63</v>
      </c>
      <c r="O2687" t="s">
        <v>18264</v>
      </c>
      <c r="P2687" t="s">
        <v>18265</v>
      </c>
      <c r="Q2687" t="s">
        <v>13638</v>
      </c>
      <c r="R2687">
        <v>681.61189999999999</v>
      </c>
      <c r="S2687" t="s">
        <v>13638</v>
      </c>
      <c r="T2687" t="s">
        <v>13638</v>
      </c>
      <c r="U2687" s="17">
        <v>45546</v>
      </c>
      <c r="W2687">
        <v>681.61189999999999</v>
      </c>
      <c r="Y2687">
        <v>557.96960000000001</v>
      </c>
      <c r="Z2687" s="7">
        <v>5.7036088489811121E-2</v>
      </c>
      <c r="AP2687">
        <f t="shared" si="41"/>
        <v>2686</v>
      </c>
    </row>
    <row r="2688" spans="1:42" x14ac:dyDescent="0.25">
      <c r="A2688" t="s">
        <v>45770</v>
      </c>
      <c r="N2688" t="s">
        <v>63</v>
      </c>
      <c r="O2688" t="s">
        <v>18266</v>
      </c>
      <c r="P2688" t="s">
        <v>18267</v>
      </c>
      <c r="Q2688" t="s">
        <v>13638</v>
      </c>
      <c r="R2688">
        <v>619.19280000000003</v>
      </c>
      <c r="S2688" t="s">
        <v>13638</v>
      </c>
      <c r="T2688" t="s">
        <v>13638</v>
      </c>
      <c r="U2688" s="17">
        <v>45546</v>
      </c>
      <c r="W2688">
        <v>619.19280000000003</v>
      </c>
      <c r="Y2688">
        <v>520.54179999999997</v>
      </c>
      <c r="Z2688" s="7">
        <v>4.9406883310854077E-2</v>
      </c>
      <c r="AP2688">
        <f t="shared" si="41"/>
        <v>2687</v>
      </c>
    </row>
    <row r="2689" spans="1:42" x14ac:dyDescent="0.25">
      <c r="A2689" t="s">
        <v>45771</v>
      </c>
      <c r="N2689" t="s">
        <v>63</v>
      </c>
      <c r="O2689" t="s">
        <v>18268</v>
      </c>
      <c r="P2689" t="s">
        <v>18269</v>
      </c>
      <c r="Q2689" t="s">
        <v>13638</v>
      </c>
      <c r="R2689">
        <v>434.15679999999998</v>
      </c>
      <c r="S2689" t="s">
        <v>13638</v>
      </c>
      <c r="T2689" t="s">
        <v>13638</v>
      </c>
      <c r="U2689" s="17">
        <v>45546</v>
      </c>
      <c r="W2689">
        <v>434.15679999999998</v>
      </c>
      <c r="Y2689">
        <v>364.98050000000001</v>
      </c>
      <c r="Z2689" s="7">
        <v>4.9411274333649224E-2</v>
      </c>
      <c r="AP2689">
        <f t="shared" si="41"/>
        <v>2688</v>
      </c>
    </row>
    <row r="2690" spans="1:42" x14ac:dyDescent="0.25">
      <c r="A2690" t="s">
        <v>45772</v>
      </c>
      <c r="N2690" t="s">
        <v>63</v>
      </c>
      <c r="O2690" t="s">
        <v>18270</v>
      </c>
      <c r="P2690" t="s">
        <v>18271</v>
      </c>
      <c r="Q2690" t="s">
        <v>13638</v>
      </c>
      <c r="R2690">
        <v>100.56140000000001</v>
      </c>
      <c r="S2690" t="s">
        <v>13638</v>
      </c>
      <c r="T2690" t="s">
        <v>13638</v>
      </c>
      <c r="U2690" s="17">
        <v>45546</v>
      </c>
      <c r="W2690">
        <v>100.56140000000001</v>
      </c>
      <c r="Y2690">
        <v>100.5774</v>
      </c>
      <c r="Z2690" s="7">
        <v>-4.5014749207705762E-5</v>
      </c>
      <c r="AP2690">
        <f t="shared" si="41"/>
        <v>2689</v>
      </c>
    </row>
    <row r="2691" spans="1:42" x14ac:dyDescent="0.25">
      <c r="A2691" t="s">
        <v>45773</v>
      </c>
      <c r="N2691" t="s">
        <v>63</v>
      </c>
      <c r="O2691" t="s">
        <v>18272</v>
      </c>
      <c r="P2691" t="s">
        <v>13638</v>
      </c>
      <c r="Q2691" t="s">
        <v>18273</v>
      </c>
      <c r="R2691">
        <v>100.6378</v>
      </c>
      <c r="S2691" t="s">
        <v>13638</v>
      </c>
      <c r="T2691" t="s">
        <v>13638</v>
      </c>
      <c r="U2691" s="17">
        <v>45546</v>
      </c>
      <c r="W2691">
        <v>100.6378</v>
      </c>
      <c r="Y2691">
        <v>101.1536</v>
      </c>
      <c r="Z2691" s="7">
        <v>-1.4462196483759904E-3</v>
      </c>
      <c r="AP2691">
        <f t="shared" si="41"/>
        <v>2690</v>
      </c>
    </row>
    <row r="2692" spans="1:42" x14ac:dyDescent="0.25">
      <c r="A2692" t="s">
        <v>45774</v>
      </c>
      <c r="N2692" t="s">
        <v>63</v>
      </c>
      <c r="O2692" t="s">
        <v>18274</v>
      </c>
      <c r="P2692" t="s">
        <v>13638</v>
      </c>
      <c r="Q2692" t="s">
        <v>18275</v>
      </c>
      <c r="R2692">
        <v>100.5585</v>
      </c>
      <c r="S2692" t="s">
        <v>13638</v>
      </c>
      <c r="T2692" t="s">
        <v>13638</v>
      </c>
      <c r="U2692" s="17">
        <v>45546</v>
      </c>
      <c r="W2692">
        <v>100.5585</v>
      </c>
      <c r="Y2692">
        <v>100.50230000000001</v>
      </c>
      <c r="Z2692" s="7">
        <v>1.5817966716902276E-4</v>
      </c>
      <c r="AP2692">
        <f t="shared" ref="AP2692:AP2755" si="42">AP2691+1</f>
        <v>2691</v>
      </c>
    </row>
    <row r="2693" spans="1:42" x14ac:dyDescent="0.25">
      <c r="N2693" t="s">
        <v>63</v>
      </c>
      <c r="O2693" t="s">
        <v>18276</v>
      </c>
      <c r="P2693" t="s">
        <v>13638</v>
      </c>
      <c r="Q2693" t="s">
        <v>18277</v>
      </c>
      <c r="R2693">
        <v>100.5591</v>
      </c>
      <c r="S2693" t="s">
        <v>13638</v>
      </c>
      <c r="T2693" t="s">
        <v>13638</v>
      </c>
      <c r="U2693" s="17">
        <v>45546</v>
      </c>
      <c r="W2693">
        <v>100.5591</v>
      </c>
      <c r="Y2693">
        <v>100.50279999999999</v>
      </c>
      <c r="Z2693" s="7">
        <v>1.5846026429144899E-4</v>
      </c>
      <c r="AP2693">
        <f t="shared" si="42"/>
        <v>2692</v>
      </c>
    </row>
    <row r="2694" spans="1:42" x14ac:dyDescent="0.25">
      <c r="A2694" t="s">
        <v>59</v>
      </c>
      <c r="N2694" t="s">
        <v>63</v>
      </c>
      <c r="O2694" t="s">
        <v>18278</v>
      </c>
      <c r="P2694" t="s">
        <v>13638</v>
      </c>
      <c r="Q2694" t="s">
        <v>18279</v>
      </c>
      <c r="R2694">
        <v>100.6022</v>
      </c>
      <c r="S2694" t="s">
        <v>13638</v>
      </c>
      <c r="T2694" t="s">
        <v>13638</v>
      </c>
      <c r="U2694" s="17">
        <v>45546</v>
      </c>
      <c r="W2694">
        <v>100.6022</v>
      </c>
      <c r="Y2694">
        <v>101.0951</v>
      </c>
      <c r="Z2694" s="7">
        <v>-1.3826672508465698E-3</v>
      </c>
      <c r="AP2694">
        <f t="shared" si="42"/>
        <v>2693</v>
      </c>
    </row>
    <row r="2695" spans="1:42" x14ac:dyDescent="0.25">
      <c r="A2695" t="s">
        <v>45775</v>
      </c>
      <c r="N2695" t="s">
        <v>63</v>
      </c>
      <c r="O2695" t="s">
        <v>18280</v>
      </c>
      <c r="P2695" t="s">
        <v>13638</v>
      </c>
      <c r="Q2695" t="s">
        <v>18281</v>
      </c>
      <c r="R2695">
        <v>1012.4737</v>
      </c>
      <c r="S2695" t="s">
        <v>13638</v>
      </c>
      <c r="T2695" t="s">
        <v>13638</v>
      </c>
      <c r="U2695" s="17">
        <v>45546</v>
      </c>
      <c r="W2695">
        <v>1012.4737</v>
      </c>
      <c r="Y2695">
        <v>1012.4737</v>
      </c>
      <c r="Z2695" s="7">
        <v>0</v>
      </c>
      <c r="AP2695">
        <f t="shared" si="42"/>
        <v>2694</v>
      </c>
    </row>
    <row r="2696" spans="1:42" x14ac:dyDescent="0.25">
      <c r="A2696" t="s">
        <v>45776</v>
      </c>
      <c r="N2696" t="s">
        <v>63</v>
      </c>
      <c r="O2696" t="s">
        <v>18282</v>
      </c>
      <c r="P2696" t="s">
        <v>18283</v>
      </c>
      <c r="Q2696" t="s">
        <v>13638</v>
      </c>
      <c r="R2696">
        <v>3039.6480000000001</v>
      </c>
      <c r="S2696" t="s">
        <v>13638</v>
      </c>
      <c r="T2696" t="s">
        <v>13638</v>
      </c>
      <c r="U2696" s="17">
        <v>45546</v>
      </c>
      <c r="W2696">
        <v>3039.6480000000001</v>
      </c>
      <c r="Y2696">
        <v>2505.3638000000001</v>
      </c>
      <c r="Z2696" s="7">
        <v>5.5071269619990204E-2</v>
      </c>
      <c r="AP2696">
        <f t="shared" si="42"/>
        <v>2695</v>
      </c>
    </row>
    <row r="2697" spans="1:42" x14ac:dyDescent="0.25">
      <c r="A2697" t="s">
        <v>45777</v>
      </c>
      <c r="N2697" t="s">
        <v>63</v>
      </c>
      <c r="O2697" t="s">
        <v>18284</v>
      </c>
      <c r="P2697" t="s">
        <v>18285</v>
      </c>
      <c r="Q2697" t="s">
        <v>18286</v>
      </c>
      <c r="R2697">
        <v>1012.4334</v>
      </c>
      <c r="S2697" t="s">
        <v>13638</v>
      </c>
      <c r="T2697" t="s">
        <v>13638</v>
      </c>
      <c r="U2697" s="17">
        <v>45546</v>
      </c>
      <c r="W2697">
        <v>1012.4334</v>
      </c>
      <c r="Y2697">
        <v>1010.9871000000001</v>
      </c>
      <c r="Z2697" s="7">
        <v>4.0450828662219607E-4</v>
      </c>
      <c r="AP2697">
        <f t="shared" si="42"/>
        <v>2696</v>
      </c>
    </row>
    <row r="2698" spans="1:42" x14ac:dyDescent="0.25">
      <c r="A2698" t="s">
        <v>45778</v>
      </c>
      <c r="N2698" t="s">
        <v>63</v>
      </c>
      <c r="O2698" t="s">
        <v>18287</v>
      </c>
      <c r="P2698" t="s">
        <v>18288</v>
      </c>
      <c r="Q2698" t="s">
        <v>18289</v>
      </c>
      <c r="R2698">
        <v>1012.0127</v>
      </c>
      <c r="S2698" t="s">
        <v>13638</v>
      </c>
      <c r="T2698" t="s">
        <v>13638</v>
      </c>
      <c r="U2698" s="17">
        <v>45546</v>
      </c>
      <c r="W2698">
        <v>1012.0127</v>
      </c>
      <c r="Y2698">
        <v>1011.6343000000001</v>
      </c>
      <c r="Z2698" s="7">
        <v>1.0581695729694474E-4</v>
      </c>
      <c r="AP2698">
        <f t="shared" si="42"/>
        <v>2697</v>
      </c>
    </row>
    <row r="2699" spans="1:42" x14ac:dyDescent="0.25">
      <c r="A2699" t="s">
        <v>45779</v>
      </c>
      <c r="N2699" t="s">
        <v>63</v>
      </c>
      <c r="O2699" t="s">
        <v>18290</v>
      </c>
      <c r="P2699" t="s">
        <v>13638</v>
      </c>
      <c r="Q2699" t="s">
        <v>18291</v>
      </c>
      <c r="R2699">
        <v>1013.2483999999999</v>
      </c>
      <c r="S2699" t="s">
        <v>13638</v>
      </c>
      <c r="T2699" t="s">
        <v>13638</v>
      </c>
      <c r="U2699" s="17">
        <v>45546</v>
      </c>
      <c r="W2699">
        <v>1013.2483999999999</v>
      </c>
      <c r="Y2699">
        <v>1013.2483999999999</v>
      </c>
      <c r="Z2699" s="7">
        <v>0</v>
      </c>
      <c r="AP2699">
        <f t="shared" si="42"/>
        <v>2698</v>
      </c>
    </row>
    <row r="2700" spans="1:42" x14ac:dyDescent="0.25">
      <c r="A2700" t="s">
        <v>45780</v>
      </c>
      <c r="N2700" t="s">
        <v>63</v>
      </c>
      <c r="O2700" t="s">
        <v>18292</v>
      </c>
      <c r="P2700" t="s">
        <v>18293</v>
      </c>
      <c r="Q2700" t="s">
        <v>13638</v>
      </c>
      <c r="R2700">
        <v>2906.8182000000002</v>
      </c>
      <c r="S2700" t="s">
        <v>13638</v>
      </c>
      <c r="T2700" t="s">
        <v>13638</v>
      </c>
      <c r="U2700" s="17">
        <v>45546</v>
      </c>
      <c r="W2700">
        <v>2906.8182000000002</v>
      </c>
      <c r="Y2700">
        <v>2421.5641000000001</v>
      </c>
      <c r="Z2700" s="7">
        <v>5.2014023837744894E-2</v>
      </c>
      <c r="AP2700">
        <f t="shared" si="42"/>
        <v>2699</v>
      </c>
    </row>
    <row r="2701" spans="1:42" x14ac:dyDescent="0.25">
      <c r="N2701" t="s">
        <v>63</v>
      </c>
      <c r="O2701" t="s">
        <v>18294</v>
      </c>
      <c r="P2701" t="s">
        <v>18295</v>
      </c>
      <c r="Q2701" t="s">
        <v>18296</v>
      </c>
      <c r="R2701">
        <v>1012.2926</v>
      </c>
      <c r="S2701" t="s">
        <v>13638</v>
      </c>
      <c r="T2701" t="s">
        <v>13638</v>
      </c>
      <c r="U2701" s="17">
        <v>45546</v>
      </c>
      <c r="W2701">
        <v>1012.2926</v>
      </c>
      <c r="Y2701">
        <v>1010.8733999999999</v>
      </c>
      <c r="Z2701" s="7">
        <v>3.9697838026686583E-4</v>
      </c>
      <c r="AP2701">
        <f t="shared" si="42"/>
        <v>2700</v>
      </c>
    </row>
    <row r="2702" spans="1:42" x14ac:dyDescent="0.25">
      <c r="A2702" t="s">
        <v>18</v>
      </c>
      <c r="N2702" t="s">
        <v>63</v>
      </c>
      <c r="O2702" t="s">
        <v>18297</v>
      </c>
      <c r="P2702" t="s">
        <v>18298</v>
      </c>
      <c r="Q2702" t="s">
        <v>18299</v>
      </c>
      <c r="R2702">
        <v>1011.9946</v>
      </c>
      <c r="S2702" t="s">
        <v>13638</v>
      </c>
      <c r="T2702" t="s">
        <v>13638</v>
      </c>
      <c r="U2702" s="17">
        <v>45546</v>
      </c>
      <c r="W2702">
        <v>1011.9946</v>
      </c>
      <c r="Y2702">
        <v>1011.6337</v>
      </c>
      <c r="Z2702" s="7">
        <v>1.0092407344775012E-4</v>
      </c>
      <c r="AP2702">
        <f t="shared" si="42"/>
        <v>2701</v>
      </c>
    </row>
    <row r="2703" spans="1:42" x14ac:dyDescent="0.25">
      <c r="A2703" t="s">
        <v>45781</v>
      </c>
      <c r="N2703" t="s">
        <v>63</v>
      </c>
      <c r="O2703" t="s">
        <v>18300</v>
      </c>
      <c r="P2703" t="s">
        <v>13638</v>
      </c>
      <c r="Q2703" t="s">
        <v>18301</v>
      </c>
      <c r="R2703">
        <v>1012.4736</v>
      </c>
      <c r="S2703" t="s">
        <v>13638</v>
      </c>
      <c r="T2703" t="s">
        <v>13638</v>
      </c>
      <c r="U2703" s="17">
        <v>45546</v>
      </c>
      <c r="W2703">
        <v>1012.4736</v>
      </c>
      <c r="Y2703">
        <v>1012.4736</v>
      </c>
      <c r="Z2703" s="7">
        <v>0</v>
      </c>
      <c r="AP2703">
        <f t="shared" si="42"/>
        <v>2702</v>
      </c>
    </row>
    <row r="2704" spans="1:42" x14ac:dyDescent="0.25">
      <c r="A2704" t="s">
        <v>45782</v>
      </c>
      <c r="N2704" t="s">
        <v>63</v>
      </c>
      <c r="O2704" t="s">
        <v>18302</v>
      </c>
      <c r="P2704" t="s">
        <v>18303</v>
      </c>
      <c r="Q2704" t="s">
        <v>13638</v>
      </c>
      <c r="R2704">
        <v>2725.2795999999998</v>
      </c>
      <c r="S2704" t="s">
        <v>13638</v>
      </c>
      <c r="T2704" t="s">
        <v>13638</v>
      </c>
      <c r="U2704" s="17">
        <v>45546</v>
      </c>
      <c r="W2704">
        <v>2725.2795999999998</v>
      </c>
      <c r="Y2704">
        <v>2270.3328999999999</v>
      </c>
      <c r="Z2704" s="7">
        <v>5.2013774020478465E-2</v>
      </c>
      <c r="AP2704">
        <f t="shared" si="42"/>
        <v>2703</v>
      </c>
    </row>
    <row r="2705" spans="1:42" x14ac:dyDescent="0.25">
      <c r="A2705" t="s">
        <v>45783</v>
      </c>
      <c r="N2705" t="s">
        <v>63</v>
      </c>
      <c r="O2705" t="s">
        <v>18304</v>
      </c>
      <c r="P2705" t="s">
        <v>18305</v>
      </c>
      <c r="Q2705" t="s">
        <v>18306</v>
      </c>
      <c r="R2705">
        <v>1012.3024</v>
      </c>
      <c r="S2705" t="s">
        <v>13638</v>
      </c>
      <c r="T2705" t="s">
        <v>13638</v>
      </c>
      <c r="U2705" s="17">
        <v>45546</v>
      </c>
      <c r="W2705">
        <v>1012.3024</v>
      </c>
      <c r="Y2705">
        <v>1010.8792999999999</v>
      </c>
      <c r="Z2705" s="7">
        <v>3.9806625304272814E-4</v>
      </c>
      <c r="AP2705">
        <f t="shared" si="42"/>
        <v>2704</v>
      </c>
    </row>
    <row r="2706" spans="1:42" x14ac:dyDescent="0.25">
      <c r="A2706" t="s">
        <v>45784</v>
      </c>
      <c r="N2706" t="s">
        <v>63</v>
      </c>
      <c r="O2706" t="s">
        <v>18307</v>
      </c>
      <c r="P2706" t="s">
        <v>18308</v>
      </c>
      <c r="Q2706" t="s">
        <v>18309</v>
      </c>
      <c r="R2706">
        <v>1011.9961</v>
      </c>
      <c r="S2706" t="s">
        <v>13638</v>
      </c>
      <c r="T2706" t="s">
        <v>13638</v>
      </c>
      <c r="U2706" s="17">
        <v>45546</v>
      </c>
      <c r="W2706">
        <v>1011.9961</v>
      </c>
      <c r="Y2706">
        <v>1011.6337</v>
      </c>
      <c r="Z2706" s="7">
        <v>1.0134347195212001E-4</v>
      </c>
      <c r="AP2706">
        <f t="shared" si="42"/>
        <v>2705</v>
      </c>
    </row>
    <row r="2707" spans="1:42" x14ac:dyDescent="0.25">
      <c r="A2707" t="s">
        <v>45785</v>
      </c>
      <c r="N2707" t="s">
        <v>63</v>
      </c>
      <c r="O2707" t="s">
        <v>18310</v>
      </c>
      <c r="P2707" t="s">
        <v>18311</v>
      </c>
      <c r="Q2707" t="s">
        <v>18312</v>
      </c>
      <c r="R2707">
        <v>10.1015</v>
      </c>
      <c r="S2707" t="s">
        <v>13638</v>
      </c>
      <c r="T2707" t="s">
        <v>13638</v>
      </c>
      <c r="U2707" s="17">
        <v>45546</v>
      </c>
      <c r="W2707">
        <v>10.1015</v>
      </c>
      <c r="Y2707">
        <v>10.1015</v>
      </c>
      <c r="Z2707" s="7">
        <v>0</v>
      </c>
      <c r="AP2707">
        <f t="shared" si="42"/>
        <v>2706</v>
      </c>
    </row>
    <row r="2708" spans="1:42" x14ac:dyDescent="0.25">
      <c r="A2708" t="s">
        <v>45786</v>
      </c>
      <c r="N2708" t="s">
        <v>63</v>
      </c>
      <c r="O2708" t="s">
        <v>18313</v>
      </c>
      <c r="P2708" t="s">
        <v>18314</v>
      </c>
      <c r="Q2708" t="s">
        <v>13638</v>
      </c>
      <c r="R2708">
        <v>36.317500000000003</v>
      </c>
      <c r="S2708" t="s">
        <v>13638</v>
      </c>
      <c r="T2708" t="s">
        <v>13638</v>
      </c>
      <c r="U2708" s="17">
        <v>45546</v>
      </c>
      <c r="W2708">
        <v>36.317500000000003</v>
      </c>
      <c r="Y2708">
        <v>30.486799999999999</v>
      </c>
      <c r="Z2708" s="7">
        <v>4.9824940213287761E-2</v>
      </c>
      <c r="AP2708">
        <f t="shared" si="42"/>
        <v>2707</v>
      </c>
    </row>
    <row r="2709" spans="1:42" x14ac:dyDescent="0.25">
      <c r="A2709" t="s">
        <v>45787</v>
      </c>
      <c r="N2709" t="s">
        <v>63</v>
      </c>
      <c r="O2709" t="s">
        <v>18315</v>
      </c>
      <c r="P2709" t="s">
        <v>18316</v>
      </c>
      <c r="Q2709" t="s">
        <v>18317</v>
      </c>
      <c r="R2709">
        <v>10.1248</v>
      </c>
      <c r="S2709" t="s">
        <v>13638</v>
      </c>
      <c r="T2709" t="s">
        <v>13638</v>
      </c>
      <c r="U2709" s="17">
        <v>45546</v>
      </c>
      <c r="W2709">
        <v>10.1248</v>
      </c>
      <c r="Y2709">
        <v>10.113300000000001</v>
      </c>
      <c r="Z2709" s="7">
        <v>3.2157239188013165E-4</v>
      </c>
      <c r="AP2709">
        <f t="shared" si="42"/>
        <v>2708</v>
      </c>
    </row>
    <row r="2710" spans="1:42" x14ac:dyDescent="0.25">
      <c r="A2710" t="s">
        <v>45788</v>
      </c>
      <c r="N2710" t="s">
        <v>63</v>
      </c>
      <c r="O2710" t="s">
        <v>18318</v>
      </c>
      <c r="P2710" t="s">
        <v>18319</v>
      </c>
      <c r="Q2710" t="s">
        <v>18320</v>
      </c>
      <c r="R2710">
        <v>12.06</v>
      </c>
      <c r="S2710" t="s">
        <v>13638</v>
      </c>
      <c r="T2710" t="s">
        <v>13638</v>
      </c>
      <c r="U2710" s="17">
        <v>45546</v>
      </c>
      <c r="W2710">
        <v>12.06</v>
      </c>
      <c r="Y2710">
        <v>10.122999999999999</v>
      </c>
      <c r="Z2710" s="7">
        <v>4.9847345957434008E-2</v>
      </c>
      <c r="AP2710">
        <f t="shared" si="42"/>
        <v>2709</v>
      </c>
    </row>
    <row r="2711" spans="1:42" x14ac:dyDescent="0.25">
      <c r="A2711" t="s">
        <v>45789</v>
      </c>
      <c r="N2711" t="s">
        <v>63</v>
      </c>
      <c r="O2711" t="s">
        <v>18321</v>
      </c>
      <c r="P2711" t="s">
        <v>18322</v>
      </c>
      <c r="Q2711" t="s">
        <v>18323</v>
      </c>
      <c r="R2711">
        <v>11.112399999999999</v>
      </c>
      <c r="S2711" t="s">
        <v>13638</v>
      </c>
      <c r="T2711" t="s">
        <v>13638</v>
      </c>
      <c r="U2711" s="17">
        <v>45546</v>
      </c>
      <c r="W2711">
        <v>11.112399999999999</v>
      </c>
      <c r="Y2711">
        <v>10.8752</v>
      </c>
      <c r="Z2711" s="7">
        <v>6.1096779605085416E-3</v>
      </c>
      <c r="AP2711">
        <f t="shared" si="42"/>
        <v>2710</v>
      </c>
    </row>
    <row r="2712" spans="1:42" x14ac:dyDescent="0.25">
      <c r="A2712" t="s">
        <v>45790</v>
      </c>
      <c r="N2712" t="s">
        <v>63</v>
      </c>
      <c r="O2712" t="s">
        <v>18324</v>
      </c>
      <c r="P2712" t="s">
        <v>18325</v>
      </c>
      <c r="Q2712" t="s">
        <v>18326</v>
      </c>
      <c r="R2712">
        <v>10.1173</v>
      </c>
      <c r="S2712" t="s">
        <v>13638</v>
      </c>
      <c r="T2712" t="s">
        <v>13638</v>
      </c>
      <c r="U2712" s="17">
        <v>45546</v>
      </c>
      <c r="W2712">
        <v>10.1173</v>
      </c>
      <c r="Y2712">
        <v>10.1129</v>
      </c>
      <c r="Z2712" s="7">
        <v>1.2308137475525172E-4</v>
      </c>
      <c r="AP2712">
        <f t="shared" si="42"/>
        <v>2711</v>
      </c>
    </row>
    <row r="2713" spans="1:42" x14ac:dyDescent="0.25">
      <c r="A2713" t="s">
        <v>45791</v>
      </c>
      <c r="N2713" t="s">
        <v>63</v>
      </c>
      <c r="O2713" t="s">
        <v>18327</v>
      </c>
      <c r="P2713" t="s">
        <v>13638</v>
      </c>
      <c r="Q2713" t="s">
        <v>18328</v>
      </c>
      <c r="R2713">
        <v>10.1111</v>
      </c>
      <c r="S2713" t="s">
        <v>13638</v>
      </c>
      <c r="T2713" t="s">
        <v>13638</v>
      </c>
      <c r="U2713" s="17">
        <v>45546</v>
      </c>
      <c r="W2713">
        <v>10.1111</v>
      </c>
      <c r="Y2713">
        <v>10.1111</v>
      </c>
      <c r="Z2713" s="7">
        <v>0</v>
      </c>
      <c r="AP2713">
        <f t="shared" si="42"/>
        <v>2712</v>
      </c>
    </row>
    <row r="2714" spans="1:42" x14ac:dyDescent="0.25">
      <c r="A2714" t="s">
        <v>45792</v>
      </c>
      <c r="N2714" t="s">
        <v>63</v>
      </c>
      <c r="O2714" t="s">
        <v>18329</v>
      </c>
      <c r="P2714" t="s">
        <v>18330</v>
      </c>
      <c r="Q2714" t="s">
        <v>13638</v>
      </c>
      <c r="R2714">
        <v>37.128599999999999</v>
      </c>
      <c r="S2714" t="s">
        <v>13638</v>
      </c>
      <c r="T2714" t="s">
        <v>13638</v>
      </c>
      <c r="U2714" s="17">
        <v>45546</v>
      </c>
      <c r="W2714">
        <v>37.128599999999999</v>
      </c>
      <c r="Y2714">
        <v>30.915600000000001</v>
      </c>
      <c r="Z2714" s="7">
        <v>5.2151957033152563E-2</v>
      </c>
      <c r="AP2714">
        <f t="shared" si="42"/>
        <v>2713</v>
      </c>
    </row>
    <row r="2715" spans="1:42" x14ac:dyDescent="0.25">
      <c r="A2715" t="s">
        <v>45793</v>
      </c>
      <c r="N2715" t="s">
        <v>63</v>
      </c>
      <c r="O2715" t="s">
        <v>18331</v>
      </c>
      <c r="P2715" t="s">
        <v>18332</v>
      </c>
      <c r="Q2715" t="s">
        <v>18333</v>
      </c>
      <c r="R2715">
        <v>10.1389</v>
      </c>
      <c r="S2715" t="s">
        <v>13638</v>
      </c>
      <c r="T2715" t="s">
        <v>13638</v>
      </c>
      <c r="U2715" s="17">
        <v>45546</v>
      </c>
      <c r="W2715">
        <v>10.1389</v>
      </c>
      <c r="Y2715">
        <v>10.1272</v>
      </c>
      <c r="Z2715" s="7">
        <v>3.2671314942689378E-4</v>
      </c>
      <c r="AP2715">
        <f t="shared" si="42"/>
        <v>2714</v>
      </c>
    </row>
    <row r="2716" spans="1:42" x14ac:dyDescent="0.25">
      <c r="A2716" t="s">
        <v>45794</v>
      </c>
      <c r="N2716" t="s">
        <v>63</v>
      </c>
      <c r="O2716" t="s">
        <v>18334</v>
      </c>
      <c r="P2716" t="s">
        <v>18335</v>
      </c>
      <c r="Q2716" t="s">
        <v>18336</v>
      </c>
      <c r="R2716">
        <v>12.162699999999999</v>
      </c>
      <c r="S2716" t="s">
        <v>13638</v>
      </c>
      <c r="T2716" t="s">
        <v>13638</v>
      </c>
      <c r="U2716" s="17">
        <v>45546</v>
      </c>
      <c r="W2716">
        <v>12.162699999999999</v>
      </c>
      <c r="Y2716">
        <v>10.127800000000001</v>
      </c>
      <c r="Z2716" s="7">
        <v>5.2141386572836623E-2</v>
      </c>
      <c r="AP2716">
        <f t="shared" si="42"/>
        <v>2715</v>
      </c>
    </row>
    <row r="2717" spans="1:42" x14ac:dyDescent="0.25">
      <c r="A2717" t="s">
        <v>45795</v>
      </c>
      <c r="N2717" t="s">
        <v>63</v>
      </c>
      <c r="O2717" t="s">
        <v>18337</v>
      </c>
      <c r="P2717" t="s">
        <v>18338</v>
      </c>
      <c r="Q2717" t="s">
        <v>18339</v>
      </c>
      <c r="R2717">
        <v>11.049799999999999</v>
      </c>
      <c r="S2717" t="s">
        <v>13638</v>
      </c>
      <c r="T2717" t="s">
        <v>13638</v>
      </c>
      <c r="U2717" s="17">
        <v>45546</v>
      </c>
      <c r="W2717">
        <v>11.049799999999999</v>
      </c>
      <c r="Y2717">
        <v>10.8034</v>
      </c>
      <c r="Z2717" s="7">
        <v>6.3859227262046403E-3</v>
      </c>
      <c r="AP2717">
        <f t="shared" si="42"/>
        <v>2716</v>
      </c>
    </row>
    <row r="2718" spans="1:42" x14ac:dyDescent="0.25">
      <c r="A2718" t="s">
        <v>45796</v>
      </c>
      <c r="N2718" t="s">
        <v>63</v>
      </c>
      <c r="O2718" t="s">
        <v>18340</v>
      </c>
      <c r="P2718" t="s">
        <v>13638</v>
      </c>
      <c r="Q2718" t="s">
        <v>18341</v>
      </c>
      <c r="R2718">
        <v>10.1043</v>
      </c>
      <c r="S2718" t="s">
        <v>13638</v>
      </c>
      <c r="T2718" t="s">
        <v>13638</v>
      </c>
      <c r="U2718" s="17">
        <v>45546</v>
      </c>
      <c r="W2718">
        <v>10.1043</v>
      </c>
      <c r="Y2718">
        <v>10.1013</v>
      </c>
      <c r="Z2718" s="7">
        <v>8.4020878420965062E-5</v>
      </c>
      <c r="AP2718">
        <f t="shared" si="42"/>
        <v>2717</v>
      </c>
    </row>
    <row r="2719" spans="1:42" x14ac:dyDescent="0.25">
      <c r="N2719" t="s">
        <v>63</v>
      </c>
      <c r="O2719" t="s">
        <v>18342</v>
      </c>
      <c r="P2719" t="s">
        <v>13638</v>
      </c>
      <c r="Q2719" t="s">
        <v>18343</v>
      </c>
      <c r="R2719">
        <v>10.0999</v>
      </c>
      <c r="S2719" t="s">
        <v>13638</v>
      </c>
      <c r="T2719" t="s">
        <v>13638</v>
      </c>
      <c r="U2719" s="17">
        <v>45546</v>
      </c>
      <c r="W2719">
        <v>10.0999</v>
      </c>
      <c r="Y2719">
        <v>0</v>
      </c>
      <c r="Z2719" s="7">
        <v>0</v>
      </c>
      <c r="AP2719">
        <f t="shared" si="42"/>
        <v>2718</v>
      </c>
    </row>
    <row r="2720" spans="1:42" x14ac:dyDescent="0.25">
      <c r="A2720" t="s">
        <v>19</v>
      </c>
      <c r="N2720" t="s">
        <v>63</v>
      </c>
      <c r="O2720" t="s">
        <v>18344</v>
      </c>
      <c r="P2720" t="s">
        <v>18345</v>
      </c>
      <c r="Q2720" t="s">
        <v>13638</v>
      </c>
      <c r="R2720">
        <v>41.171700000000001</v>
      </c>
      <c r="S2720" t="s">
        <v>13638</v>
      </c>
      <c r="T2720" t="s">
        <v>13638</v>
      </c>
      <c r="U2720" s="17">
        <v>45546</v>
      </c>
      <c r="W2720">
        <v>41.171700000000001</v>
      </c>
      <c r="Y2720">
        <v>0</v>
      </c>
      <c r="Z2720" s="7">
        <v>0</v>
      </c>
      <c r="AP2720">
        <f t="shared" si="42"/>
        <v>2719</v>
      </c>
    </row>
    <row r="2721" spans="1:42" x14ac:dyDescent="0.25">
      <c r="A2721" t="s">
        <v>45797</v>
      </c>
      <c r="N2721" t="s">
        <v>63</v>
      </c>
      <c r="O2721" t="s">
        <v>18346</v>
      </c>
      <c r="P2721" t="s">
        <v>18347</v>
      </c>
      <c r="Q2721" t="s">
        <v>18348</v>
      </c>
      <c r="R2721">
        <v>10.329599999999999</v>
      </c>
      <c r="S2721" t="s">
        <v>13638</v>
      </c>
      <c r="T2721" t="s">
        <v>13638</v>
      </c>
      <c r="U2721" s="17">
        <v>45546</v>
      </c>
      <c r="W2721">
        <v>10.329599999999999</v>
      </c>
      <c r="Y2721">
        <v>0</v>
      </c>
      <c r="Z2721" s="7">
        <v>0</v>
      </c>
      <c r="AP2721">
        <f t="shared" si="42"/>
        <v>2720</v>
      </c>
    </row>
    <row r="2722" spans="1:42" x14ac:dyDescent="0.25">
      <c r="A2722" t="s">
        <v>45798</v>
      </c>
      <c r="N2722" t="s">
        <v>63</v>
      </c>
      <c r="O2722" t="s">
        <v>18349</v>
      </c>
      <c r="P2722" t="s">
        <v>18350</v>
      </c>
      <c r="Q2722" t="s">
        <v>18351</v>
      </c>
      <c r="R2722">
        <v>10.0136</v>
      </c>
      <c r="S2722" t="s">
        <v>13638</v>
      </c>
      <c r="T2722" t="s">
        <v>13638</v>
      </c>
      <c r="U2722" s="17">
        <v>45546</v>
      </c>
      <c r="W2722">
        <v>10.0136</v>
      </c>
      <c r="Y2722">
        <v>0</v>
      </c>
      <c r="Z2722" s="7">
        <v>0</v>
      </c>
      <c r="AP2722">
        <f t="shared" si="42"/>
        <v>2721</v>
      </c>
    </row>
    <row r="2723" spans="1:42" x14ac:dyDescent="0.25">
      <c r="A2723" t="s">
        <v>45799</v>
      </c>
      <c r="N2723" t="s">
        <v>63</v>
      </c>
      <c r="O2723" t="s">
        <v>18352</v>
      </c>
      <c r="P2723" t="s">
        <v>13638</v>
      </c>
      <c r="Q2723" t="s">
        <v>18353</v>
      </c>
      <c r="R2723">
        <v>10.0604</v>
      </c>
      <c r="S2723" t="s">
        <v>13638</v>
      </c>
      <c r="T2723" t="s">
        <v>13638</v>
      </c>
      <c r="U2723" s="17">
        <v>45546</v>
      </c>
      <c r="W2723">
        <v>10.0604</v>
      </c>
      <c r="Y2723">
        <v>0</v>
      </c>
      <c r="Z2723" s="7">
        <v>0</v>
      </c>
      <c r="AP2723">
        <f t="shared" si="42"/>
        <v>2722</v>
      </c>
    </row>
    <row r="2724" spans="1:42" x14ac:dyDescent="0.25">
      <c r="A2724" t="s">
        <v>45800</v>
      </c>
      <c r="N2724" t="s">
        <v>63</v>
      </c>
      <c r="O2724" t="s">
        <v>18354</v>
      </c>
      <c r="P2724" t="s">
        <v>18355</v>
      </c>
      <c r="Q2724" t="s">
        <v>13638</v>
      </c>
      <c r="R2724">
        <v>37.831699999999998</v>
      </c>
      <c r="S2724" t="s">
        <v>13638</v>
      </c>
      <c r="T2724" t="s">
        <v>13638</v>
      </c>
      <c r="U2724" s="17">
        <v>45546</v>
      </c>
      <c r="W2724">
        <v>37.831699999999998</v>
      </c>
      <c r="Y2724">
        <v>0</v>
      </c>
      <c r="Z2724" s="7">
        <v>0</v>
      </c>
      <c r="AP2724">
        <f t="shared" si="42"/>
        <v>2723</v>
      </c>
    </row>
    <row r="2725" spans="1:42" x14ac:dyDescent="0.25">
      <c r="N2725" t="s">
        <v>63</v>
      </c>
      <c r="O2725" t="s">
        <v>18356</v>
      </c>
      <c r="P2725" t="s">
        <v>18357</v>
      </c>
      <c r="Q2725" t="s">
        <v>18358</v>
      </c>
      <c r="R2725">
        <v>10.348100000000001</v>
      </c>
      <c r="S2725" t="s">
        <v>13638</v>
      </c>
      <c r="T2725" t="s">
        <v>13638</v>
      </c>
      <c r="U2725" s="17">
        <v>45546</v>
      </c>
      <c r="W2725">
        <v>10.348100000000001</v>
      </c>
      <c r="Y2725">
        <v>0</v>
      </c>
      <c r="Z2725" s="7">
        <v>0</v>
      </c>
      <c r="AP2725">
        <f t="shared" si="42"/>
        <v>2724</v>
      </c>
    </row>
    <row r="2726" spans="1:42" x14ac:dyDescent="0.25">
      <c r="A2726" t="s">
        <v>62</v>
      </c>
      <c r="N2726" t="s">
        <v>63</v>
      </c>
      <c r="O2726" t="s">
        <v>18359</v>
      </c>
      <c r="P2726" t="s">
        <v>18360</v>
      </c>
      <c r="Q2726" t="s">
        <v>18361</v>
      </c>
      <c r="R2726">
        <v>10.013400000000001</v>
      </c>
      <c r="S2726" t="s">
        <v>13638</v>
      </c>
      <c r="T2726" t="s">
        <v>13638</v>
      </c>
      <c r="U2726" s="17">
        <v>45546</v>
      </c>
      <c r="W2726">
        <v>10.013400000000001</v>
      </c>
      <c r="Y2726">
        <v>0</v>
      </c>
      <c r="Z2726" s="7">
        <v>0</v>
      </c>
      <c r="AP2726">
        <f t="shared" si="42"/>
        <v>2725</v>
      </c>
    </row>
    <row r="2727" spans="1:42" x14ac:dyDescent="0.25">
      <c r="A2727" t="s">
        <v>45801</v>
      </c>
      <c r="N2727" t="s">
        <v>63</v>
      </c>
      <c r="O2727" t="s">
        <v>18362</v>
      </c>
      <c r="P2727" t="s">
        <v>13638</v>
      </c>
      <c r="Q2727" t="s">
        <v>18363</v>
      </c>
      <c r="R2727">
        <v>10.049899999999999</v>
      </c>
      <c r="S2727" t="s">
        <v>13638</v>
      </c>
      <c r="T2727" t="s">
        <v>13638</v>
      </c>
      <c r="U2727" s="17">
        <v>45546</v>
      </c>
      <c r="W2727">
        <v>10.049899999999999</v>
      </c>
      <c r="Y2727">
        <v>0</v>
      </c>
      <c r="Z2727" s="7">
        <v>0</v>
      </c>
      <c r="AP2727">
        <f t="shared" si="42"/>
        <v>2726</v>
      </c>
    </row>
    <row r="2728" spans="1:42" x14ac:dyDescent="0.25">
      <c r="A2728" t="s">
        <v>45802</v>
      </c>
      <c r="N2728" t="s">
        <v>63</v>
      </c>
      <c r="O2728" t="s">
        <v>18364</v>
      </c>
      <c r="P2728" t="s">
        <v>18365</v>
      </c>
      <c r="Q2728" t="s">
        <v>13638</v>
      </c>
      <c r="R2728">
        <v>37.897300000000001</v>
      </c>
      <c r="S2728" t="s">
        <v>13638</v>
      </c>
      <c r="T2728" t="s">
        <v>13638</v>
      </c>
      <c r="U2728" s="17">
        <v>45546</v>
      </c>
      <c r="W2728">
        <v>37.897300000000001</v>
      </c>
      <c r="Y2728">
        <v>0</v>
      </c>
      <c r="Z2728" s="7">
        <v>0</v>
      </c>
      <c r="AP2728">
        <f t="shared" si="42"/>
        <v>2727</v>
      </c>
    </row>
    <row r="2729" spans="1:42" x14ac:dyDescent="0.25">
      <c r="A2729" t="s">
        <v>45803</v>
      </c>
      <c r="N2729" t="s">
        <v>63</v>
      </c>
      <c r="O2729" t="s">
        <v>18366</v>
      </c>
      <c r="P2729" t="s">
        <v>18367</v>
      </c>
      <c r="Q2729" t="s">
        <v>18368</v>
      </c>
      <c r="R2729">
        <v>10.5472</v>
      </c>
      <c r="S2729" t="s">
        <v>13638</v>
      </c>
      <c r="T2729" t="s">
        <v>13638</v>
      </c>
      <c r="U2729" s="17">
        <v>45546</v>
      </c>
      <c r="W2729">
        <v>10.5472</v>
      </c>
      <c r="Y2729">
        <v>0</v>
      </c>
      <c r="Z2729" s="7">
        <v>0</v>
      </c>
      <c r="AP2729">
        <f t="shared" si="42"/>
        <v>2728</v>
      </c>
    </row>
    <row r="2730" spans="1:42" x14ac:dyDescent="0.25">
      <c r="A2730" t="s">
        <v>45804</v>
      </c>
      <c r="N2730" t="s">
        <v>63</v>
      </c>
      <c r="O2730" t="s">
        <v>18369</v>
      </c>
      <c r="P2730" t="s">
        <v>13638</v>
      </c>
      <c r="Q2730" t="s">
        <v>18370</v>
      </c>
      <c r="R2730">
        <v>10.013400000000001</v>
      </c>
      <c r="S2730" t="s">
        <v>13638</v>
      </c>
      <c r="T2730" t="s">
        <v>13638</v>
      </c>
      <c r="U2730" s="17">
        <v>45546</v>
      </c>
      <c r="W2730">
        <v>10.013400000000001</v>
      </c>
      <c r="Y2730">
        <v>0</v>
      </c>
      <c r="Z2730" s="7">
        <v>0</v>
      </c>
      <c r="AP2730">
        <f t="shared" si="42"/>
        <v>2729</v>
      </c>
    </row>
    <row r="2731" spans="1:42" x14ac:dyDescent="0.25">
      <c r="N2731" t="s">
        <v>63</v>
      </c>
      <c r="O2731" t="s">
        <v>18371</v>
      </c>
      <c r="P2731" t="s">
        <v>13638</v>
      </c>
      <c r="Q2731" t="s">
        <v>18372</v>
      </c>
      <c r="R2731">
        <v>10.26</v>
      </c>
      <c r="S2731" t="s">
        <v>13638</v>
      </c>
      <c r="T2731" t="s">
        <v>13638</v>
      </c>
      <c r="U2731" s="17">
        <v>45546</v>
      </c>
      <c r="W2731">
        <v>10.26</v>
      </c>
      <c r="Y2731">
        <v>10.26</v>
      </c>
      <c r="Z2731" s="7">
        <v>0</v>
      </c>
      <c r="AP2731">
        <f t="shared" si="42"/>
        <v>2730</v>
      </c>
    </row>
    <row r="2732" spans="1:42" x14ac:dyDescent="0.25">
      <c r="A2732" t="s">
        <v>21</v>
      </c>
      <c r="N2732" t="s">
        <v>63</v>
      </c>
      <c r="O2732" t="s">
        <v>18373</v>
      </c>
      <c r="P2732" t="s">
        <v>18374</v>
      </c>
      <c r="Q2732" t="s">
        <v>13638</v>
      </c>
      <c r="R2732">
        <v>40.696599999999997</v>
      </c>
      <c r="S2732" t="s">
        <v>13638</v>
      </c>
      <c r="T2732" t="s">
        <v>13638</v>
      </c>
      <c r="U2732" s="17">
        <v>45546</v>
      </c>
      <c r="W2732">
        <v>40.696599999999997</v>
      </c>
      <c r="Y2732">
        <v>33.853299999999997</v>
      </c>
      <c r="Z2732" s="7">
        <v>5.2433274787157202E-2</v>
      </c>
      <c r="AP2732">
        <f t="shared" si="42"/>
        <v>2731</v>
      </c>
    </row>
    <row r="2733" spans="1:42" x14ac:dyDescent="0.25">
      <c r="A2733" t="s">
        <v>45805</v>
      </c>
      <c r="N2733" t="s">
        <v>63</v>
      </c>
      <c r="O2733" t="s">
        <v>18375</v>
      </c>
      <c r="P2733" t="s">
        <v>18376</v>
      </c>
      <c r="Q2733" t="s">
        <v>18377</v>
      </c>
      <c r="R2733">
        <v>36.372399999999999</v>
      </c>
      <c r="S2733" t="s">
        <v>13638</v>
      </c>
      <c r="T2733" t="s">
        <v>13638</v>
      </c>
      <c r="U2733" s="17">
        <v>45546</v>
      </c>
      <c r="W2733">
        <v>36.372399999999999</v>
      </c>
      <c r="Y2733">
        <v>30.3017</v>
      </c>
      <c r="Z2733" s="7">
        <v>5.2002845909112416E-2</v>
      </c>
      <c r="AP2733">
        <f t="shared" si="42"/>
        <v>2732</v>
      </c>
    </row>
    <row r="2734" spans="1:42" x14ac:dyDescent="0.25">
      <c r="A2734" t="s">
        <v>45806</v>
      </c>
      <c r="N2734" t="s">
        <v>63</v>
      </c>
      <c r="O2734" t="s">
        <v>18378</v>
      </c>
      <c r="P2734" t="s">
        <v>18379</v>
      </c>
      <c r="Q2734" t="s">
        <v>18380</v>
      </c>
      <c r="R2734">
        <v>10.2857</v>
      </c>
      <c r="S2734" t="s">
        <v>13638</v>
      </c>
      <c r="T2734" t="s">
        <v>13638</v>
      </c>
      <c r="U2734" s="17">
        <v>45546</v>
      </c>
      <c r="W2734">
        <v>10.2857</v>
      </c>
      <c r="Y2734">
        <v>10.269500000000001</v>
      </c>
      <c r="Z2734" s="7">
        <v>4.4601632933449764E-4</v>
      </c>
      <c r="AP2734">
        <f t="shared" si="42"/>
        <v>2733</v>
      </c>
    </row>
    <row r="2735" spans="1:42" x14ac:dyDescent="0.25">
      <c r="A2735" t="s">
        <v>45807</v>
      </c>
      <c r="N2735" t="s">
        <v>63</v>
      </c>
      <c r="O2735" t="s">
        <v>18381</v>
      </c>
      <c r="P2735" t="s">
        <v>18382</v>
      </c>
      <c r="Q2735" t="s">
        <v>18383</v>
      </c>
      <c r="R2735">
        <v>10.26</v>
      </c>
      <c r="S2735" t="s">
        <v>13638</v>
      </c>
      <c r="T2735" t="s">
        <v>13638</v>
      </c>
      <c r="U2735" s="17">
        <v>45546</v>
      </c>
      <c r="W2735">
        <v>10.26</v>
      </c>
      <c r="Y2735">
        <v>10.266400000000001</v>
      </c>
      <c r="Z2735" s="7">
        <v>-1.7643744970241571E-4</v>
      </c>
      <c r="AP2735">
        <f t="shared" si="42"/>
        <v>2734</v>
      </c>
    </row>
    <row r="2736" spans="1:42" x14ac:dyDescent="0.25">
      <c r="A2736" t="s">
        <v>45808</v>
      </c>
      <c r="N2736" t="s">
        <v>63</v>
      </c>
      <c r="O2736" t="s">
        <v>18384</v>
      </c>
      <c r="P2736" t="s">
        <v>13638</v>
      </c>
      <c r="Q2736" t="s">
        <v>18385</v>
      </c>
      <c r="R2736">
        <v>10.26</v>
      </c>
      <c r="S2736" t="s">
        <v>13638</v>
      </c>
      <c r="T2736" t="s">
        <v>13638</v>
      </c>
      <c r="U2736" s="17">
        <v>45546</v>
      </c>
      <c r="W2736">
        <v>10.26</v>
      </c>
      <c r="Y2736">
        <v>10.26</v>
      </c>
      <c r="Z2736" s="7">
        <v>0</v>
      </c>
      <c r="AP2736">
        <f t="shared" si="42"/>
        <v>2735</v>
      </c>
    </row>
    <row r="2737" spans="1:42" x14ac:dyDescent="0.25">
      <c r="A2737" t="s">
        <v>45809</v>
      </c>
      <c r="N2737" t="s">
        <v>63</v>
      </c>
      <c r="O2737" t="s">
        <v>18386</v>
      </c>
      <c r="P2737" t="s">
        <v>18387</v>
      </c>
      <c r="Q2737" t="s">
        <v>13638</v>
      </c>
      <c r="R2737">
        <v>39.697400000000002</v>
      </c>
      <c r="S2737" t="s">
        <v>13638</v>
      </c>
      <c r="T2737" t="s">
        <v>13638</v>
      </c>
      <c r="U2737" s="17">
        <v>45546</v>
      </c>
      <c r="W2737">
        <v>39.697400000000002</v>
      </c>
      <c r="Y2737">
        <v>33.3127</v>
      </c>
      <c r="Z2737" s="7">
        <v>4.9922648630578159E-2</v>
      </c>
      <c r="AP2737">
        <f t="shared" si="42"/>
        <v>2736</v>
      </c>
    </row>
    <row r="2738" spans="1:42" x14ac:dyDescent="0.25">
      <c r="A2738" t="s">
        <v>45810</v>
      </c>
      <c r="N2738" t="s">
        <v>63</v>
      </c>
      <c r="O2738" t="s">
        <v>18388</v>
      </c>
      <c r="P2738" t="s">
        <v>18389</v>
      </c>
      <c r="Q2738" t="s">
        <v>18390</v>
      </c>
      <c r="R2738">
        <v>35.559199999999997</v>
      </c>
      <c r="S2738" t="s">
        <v>13638</v>
      </c>
      <c r="T2738" t="s">
        <v>13638</v>
      </c>
      <c r="U2738" s="17">
        <v>45546</v>
      </c>
      <c r="W2738">
        <v>35.559199999999997</v>
      </c>
      <c r="Y2738">
        <v>29.839400000000001</v>
      </c>
      <c r="Z2738" s="7">
        <v>4.9929024643168951E-2</v>
      </c>
      <c r="AP2738">
        <f t="shared" si="42"/>
        <v>2737</v>
      </c>
    </row>
    <row r="2739" spans="1:42" x14ac:dyDescent="0.25">
      <c r="A2739" t="s">
        <v>45811</v>
      </c>
      <c r="N2739" t="s">
        <v>63</v>
      </c>
      <c r="O2739" t="s">
        <v>18391</v>
      </c>
      <c r="P2739" t="s">
        <v>18392</v>
      </c>
      <c r="Q2739" t="s">
        <v>18393</v>
      </c>
      <c r="R2739">
        <v>10.284599999999999</v>
      </c>
      <c r="S2739" t="s">
        <v>13638</v>
      </c>
      <c r="T2739" t="s">
        <v>13638</v>
      </c>
      <c r="U2739" s="17">
        <v>45546</v>
      </c>
      <c r="W2739">
        <v>10.284599999999999</v>
      </c>
      <c r="Y2739">
        <v>10.268700000000001</v>
      </c>
      <c r="Z2739" s="7">
        <v>4.3779678196376182E-4</v>
      </c>
      <c r="AP2739">
        <f t="shared" si="42"/>
        <v>2738</v>
      </c>
    </row>
    <row r="2740" spans="1:42" x14ac:dyDescent="0.25">
      <c r="A2740" t="s">
        <v>45812</v>
      </c>
      <c r="N2740" t="s">
        <v>63</v>
      </c>
      <c r="O2740" t="s">
        <v>18394</v>
      </c>
      <c r="P2740" t="s">
        <v>18395</v>
      </c>
      <c r="Q2740" t="s">
        <v>18396</v>
      </c>
      <c r="R2740">
        <v>10.26</v>
      </c>
      <c r="S2740" t="s">
        <v>13638</v>
      </c>
      <c r="T2740" t="s">
        <v>13638</v>
      </c>
      <c r="U2740" s="17">
        <v>45546</v>
      </c>
      <c r="W2740">
        <v>10.26</v>
      </c>
      <c r="Y2740">
        <v>10.2661</v>
      </c>
      <c r="Z2740" s="7">
        <v>-1.6816957540610744E-4</v>
      </c>
      <c r="AP2740">
        <f t="shared" si="42"/>
        <v>2739</v>
      </c>
    </row>
    <row r="2741" spans="1:42" x14ac:dyDescent="0.25">
      <c r="A2741" t="s">
        <v>45813</v>
      </c>
      <c r="N2741" t="s">
        <v>63</v>
      </c>
      <c r="O2741" t="s">
        <v>18397</v>
      </c>
      <c r="P2741" t="s">
        <v>18398</v>
      </c>
      <c r="Q2741" t="s">
        <v>13638</v>
      </c>
      <c r="R2741">
        <v>19.2376</v>
      </c>
      <c r="S2741" t="s">
        <v>13638</v>
      </c>
      <c r="T2741" t="s">
        <v>13638</v>
      </c>
      <c r="U2741" s="17">
        <v>45546</v>
      </c>
      <c r="W2741">
        <v>19.2376</v>
      </c>
      <c r="Y2741">
        <v>15.954800000000001</v>
      </c>
      <c r="Z2741" s="7">
        <v>5.3293016293053164E-2</v>
      </c>
      <c r="AP2741">
        <f t="shared" si="42"/>
        <v>2740</v>
      </c>
    </row>
    <row r="2742" spans="1:42" x14ac:dyDescent="0.25">
      <c r="A2742" t="s">
        <v>45814</v>
      </c>
      <c r="N2742" t="s">
        <v>63</v>
      </c>
      <c r="O2742" t="s">
        <v>18399</v>
      </c>
      <c r="P2742" t="s">
        <v>13638</v>
      </c>
      <c r="Q2742" t="s">
        <v>18400</v>
      </c>
      <c r="R2742">
        <v>10.126799999999999</v>
      </c>
      <c r="S2742" t="s">
        <v>13638</v>
      </c>
      <c r="T2742" t="s">
        <v>13638</v>
      </c>
      <c r="U2742" s="17">
        <v>45546</v>
      </c>
      <c r="W2742">
        <v>10.126799999999999</v>
      </c>
      <c r="Y2742">
        <v>10.126799999999999</v>
      </c>
      <c r="Z2742" s="7">
        <v>0</v>
      </c>
      <c r="AP2742">
        <f t="shared" si="42"/>
        <v>2741</v>
      </c>
    </row>
    <row r="2743" spans="1:42" x14ac:dyDescent="0.25">
      <c r="N2743" t="s">
        <v>63</v>
      </c>
      <c r="O2743" t="s">
        <v>18401</v>
      </c>
      <c r="P2743" t="s">
        <v>18402</v>
      </c>
      <c r="Q2743" t="s">
        <v>18403</v>
      </c>
      <c r="R2743">
        <v>11.7331</v>
      </c>
      <c r="S2743" t="s">
        <v>13638</v>
      </c>
      <c r="T2743" t="s">
        <v>13638</v>
      </c>
      <c r="U2743" s="17">
        <v>45546</v>
      </c>
      <c r="W2743">
        <v>11.7331</v>
      </c>
      <c r="Y2743">
        <v>11.564299999999999</v>
      </c>
      <c r="Z2743" s="7">
        <v>4.102308735324911E-3</v>
      </c>
      <c r="AP2743">
        <f t="shared" si="42"/>
        <v>2742</v>
      </c>
    </row>
    <row r="2744" spans="1:42" x14ac:dyDescent="0.25">
      <c r="A2744" t="s">
        <v>22</v>
      </c>
      <c r="N2744" t="s">
        <v>63</v>
      </c>
      <c r="O2744" t="s">
        <v>18404</v>
      </c>
      <c r="P2744" t="s">
        <v>18405</v>
      </c>
      <c r="Q2744" t="s">
        <v>18406</v>
      </c>
      <c r="R2744">
        <v>10.892300000000001</v>
      </c>
      <c r="S2744" t="s">
        <v>13638</v>
      </c>
      <c r="T2744" t="s">
        <v>13638</v>
      </c>
      <c r="U2744" s="17">
        <v>45546</v>
      </c>
      <c r="W2744">
        <v>10.892300000000001</v>
      </c>
      <c r="Y2744">
        <v>10.647399999999999</v>
      </c>
      <c r="Z2744" s="7">
        <v>6.4394732539172495E-3</v>
      </c>
      <c r="AP2744">
        <f t="shared" si="42"/>
        <v>2743</v>
      </c>
    </row>
    <row r="2745" spans="1:42" x14ac:dyDescent="0.25">
      <c r="A2745" t="s">
        <v>45815</v>
      </c>
      <c r="N2745" t="s">
        <v>63</v>
      </c>
      <c r="O2745" t="s">
        <v>18407</v>
      </c>
      <c r="P2745" t="s">
        <v>18408</v>
      </c>
      <c r="Q2745" t="s">
        <v>18409</v>
      </c>
      <c r="R2745">
        <v>10.1388</v>
      </c>
      <c r="S2745" t="s">
        <v>13638</v>
      </c>
      <c r="T2745" t="s">
        <v>13638</v>
      </c>
      <c r="U2745" s="17">
        <v>45546</v>
      </c>
      <c r="W2745">
        <v>10.1388</v>
      </c>
      <c r="Y2745">
        <v>10.133699999999999</v>
      </c>
      <c r="Z2745" s="7">
        <v>1.4236517110699509E-4</v>
      </c>
      <c r="AP2745">
        <f t="shared" si="42"/>
        <v>2744</v>
      </c>
    </row>
    <row r="2746" spans="1:42" x14ac:dyDescent="0.25">
      <c r="A2746" t="s">
        <v>45816</v>
      </c>
      <c r="N2746" t="s">
        <v>63</v>
      </c>
      <c r="O2746" t="s">
        <v>18410</v>
      </c>
      <c r="P2746" t="s">
        <v>18411</v>
      </c>
      <c r="Q2746" t="s">
        <v>13638</v>
      </c>
      <c r="R2746">
        <v>18.673999999999999</v>
      </c>
      <c r="S2746" t="s">
        <v>13638</v>
      </c>
      <c r="T2746" t="s">
        <v>13638</v>
      </c>
      <c r="U2746" s="17">
        <v>45546</v>
      </c>
      <c r="W2746">
        <v>18.673999999999999</v>
      </c>
      <c r="Y2746">
        <v>15.6449</v>
      </c>
      <c r="Z2746" s="7">
        <v>5.0392557920937442E-2</v>
      </c>
      <c r="AP2746">
        <f t="shared" si="42"/>
        <v>2745</v>
      </c>
    </row>
    <row r="2747" spans="1:42" x14ac:dyDescent="0.25">
      <c r="A2747" t="s">
        <v>45817</v>
      </c>
      <c r="N2747" t="s">
        <v>63</v>
      </c>
      <c r="O2747" t="s">
        <v>18412</v>
      </c>
      <c r="P2747" t="s">
        <v>13638</v>
      </c>
      <c r="Q2747" t="s">
        <v>18413</v>
      </c>
      <c r="R2747">
        <v>10.1814</v>
      </c>
      <c r="S2747" t="s">
        <v>13638</v>
      </c>
      <c r="T2747" t="s">
        <v>13638</v>
      </c>
      <c r="U2747" s="17">
        <v>45546</v>
      </c>
      <c r="W2747">
        <v>10.1814</v>
      </c>
      <c r="Y2747">
        <v>10.1814</v>
      </c>
      <c r="Z2747" s="7">
        <v>0</v>
      </c>
      <c r="AP2747">
        <f t="shared" si="42"/>
        <v>2746</v>
      </c>
    </row>
    <row r="2748" spans="1:42" x14ac:dyDescent="0.25">
      <c r="A2748" t="s">
        <v>45818</v>
      </c>
      <c r="N2748" t="s">
        <v>63</v>
      </c>
      <c r="O2748" t="s">
        <v>18414</v>
      </c>
      <c r="P2748" t="s">
        <v>18415</v>
      </c>
      <c r="Q2748" t="s">
        <v>18416</v>
      </c>
      <c r="R2748">
        <v>10.5939</v>
      </c>
      <c r="S2748" t="s">
        <v>13638</v>
      </c>
      <c r="T2748" t="s">
        <v>13638</v>
      </c>
      <c r="U2748" s="17">
        <v>45546</v>
      </c>
      <c r="W2748">
        <v>10.5939</v>
      </c>
      <c r="Y2748">
        <v>10.448399999999999</v>
      </c>
      <c r="Z2748" s="7">
        <v>3.9149146504700028E-3</v>
      </c>
      <c r="AP2748">
        <f t="shared" si="42"/>
        <v>2747</v>
      </c>
    </row>
    <row r="2749" spans="1:42" x14ac:dyDescent="0.25">
      <c r="A2749" t="s">
        <v>45819</v>
      </c>
      <c r="N2749" t="s">
        <v>63</v>
      </c>
      <c r="O2749" t="s">
        <v>18417</v>
      </c>
      <c r="P2749" t="s">
        <v>18418</v>
      </c>
      <c r="Q2749" t="s">
        <v>18419</v>
      </c>
      <c r="R2749">
        <v>10.8559</v>
      </c>
      <c r="S2749" t="s">
        <v>13638</v>
      </c>
      <c r="T2749" t="s">
        <v>13638</v>
      </c>
      <c r="U2749" s="17">
        <v>45546</v>
      </c>
      <c r="W2749">
        <v>10.8559</v>
      </c>
      <c r="Y2749">
        <v>10.622999999999999</v>
      </c>
      <c r="Z2749" s="7">
        <v>6.14102389762472E-3</v>
      </c>
      <c r="AP2749">
        <f t="shared" si="42"/>
        <v>2748</v>
      </c>
    </row>
    <row r="2750" spans="1:42" x14ac:dyDescent="0.25">
      <c r="A2750" t="s">
        <v>45820</v>
      </c>
      <c r="N2750" t="s">
        <v>63</v>
      </c>
      <c r="O2750" t="s">
        <v>18420</v>
      </c>
      <c r="P2750" t="s">
        <v>18421</v>
      </c>
      <c r="Q2750" t="s">
        <v>18422</v>
      </c>
      <c r="R2750">
        <v>10.138299999999999</v>
      </c>
      <c r="S2750" t="s">
        <v>13638</v>
      </c>
      <c r="T2750" t="s">
        <v>13638</v>
      </c>
      <c r="U2750" s="17">
        <v>45546</v>
      </c>
      <c r="W2750">
        <v>10.138299999999999</v>
      </c>
      <c r="Y2750">
        <v>10.1333</v>
      </c>
      <c r="Z2750" s="7">
        <v>1.3957984512025234E-4</v>
      </c>
      <c r="AP2750">
        <f t="shared" si="42"/>
        <v>2749</v>
      </c>
    </row>
    <row r="2751" spans="1:42" x14ac:dyDescent="0.25">
      <c r="N2751" t="s">
        <v>63</v>
      </c>
      <c r="O2751" t="s">
        <v>18423</v>
      </c>
      <c r="P2751" t="s">
        <v>13638</v>
      </c>
      <c r="Q2751" t="s">
        <v>18424</v>
      </c>
      <c r="R2751">
        <v>10.142799999999999</v>
      </c>
      <c r="S2751" t="s">
        <v>13638</v>
      </c>
      <c r="T2751" t="s">
        <v>13638</v>
      </c>
      <c r="U2751" s="17">
        <v>45546</v>
      </c>
      <c r="W2751">
        <v>10.142799999999999</v>
      </c>
      <c r="Y2751">
        <v>10.142799999999999</v>
      </c>
      <c r="Z2751" s="7">
        <v>0</v>
      </c>
      <c r="AP2751">
        <f t="shared" si="42"/>
        <v>2750</v>
      </c>
    </row>
    <row r="2752" spans="1:42" x14ac:dyDescent="0.25">
      <c r="A2752" t="s">
        <v>3</v>
      </c>
      <c r="N2752" t="s">
        <v>63</v>
      </c>
      <c r="O2752" t="s">
        <v>18425</v>
      </c>
      <c r="P2752" t="s">
        <v>13638</v>
      </c>
      <c r="Q2752" t="s">
        <v>13638</v>
      </c>
      <c r="R2752">
        <v>10.0655</v>
      </c>
      <c r="S2752" t="s">
        <v>13638</v>
      </c>
      <c r="T2752" t="s">
        <v>13638</v>
      </c>
      <c r="U2752" s="17">
        <v>45546</v>
      </c>
      <c r="W2752">
        <v>10.0655</v>
      </c>
      <c r="Y2752">
        <v>10.0655</v>
      </c>
      <c r="Z2752" s="7">
        <v>0</v>
      </c>
      <c r="AP2752">
        <f t="shared" si="42"/>
        <v>2751</v>
      </c>
    </row>
    <row r="2753" spans="1:42" x14ac:dyDescent="0.25">
      <c r="N2753" t="s">
        <v>63</v>
      </c>
      <c r="O2753" t="s">
        <v>18426</v>
      </c>
      <c r="P2753" t="s">
        <v>18427</v>
      </c>
      <c r="Q2753" t="s">
        <v>13638</v>
      </c>
      <c r="R2753">
        <v>58.700299999999999</v>
      </c>
      <c r="S2753" t="s">
        <v>13638</v>
      </c>
      <c r="T2753" t="s">
        <v>13638</v>
      </c>
      <c r="U2753" s="17">
        <v>45546</v>
      </c>
      <c r="W2753">
        <v>58.700299999999999</v>
      </c>
      <c r="Y2753">
        <v>48.081499999999998</v>
      </c>
      <c r="Z2753" s="7">
        <v>5.6861434950971734E-2</v>
      </c>
      <c r="AP2753">
        <f t="shared" si="42"/>
        <v>2752</v>
      </c>
    </row>
    <row r="2754" spans="1:42" x14ac:dyDescent="0.25">
      <c r="N2754" t="s">
        <v>63</v>
      </c>
      <c r="O2754" t="s">
        <v>18428</v>
      </c>
      <c r="P2754" t="s">
        <v>18429</v>
      </c>
      <c r="Q2754" t="s">
        <v>18430</v>
      </c>
      <c r="R2754">
        <v>10.1715</v>
      </c>
      <c r="S2754" t="s">
        <v>13638</v>
      </c>
      <c r="T2754" t="s">
        <v>13638</v>
      </c>
      <c r="U2754" s="17">
        <v>45546</v>
      </c>
      <c r="W2754">
        <v>10.1715</v>
      </c>
      <c r="Y2754">
        <v>10.1562</v>
      </c>
      <c r="Z2754" s="7">
        <v>4.2595090219510467E-4</v>
      </c>
      <c r="AP2754">
        <f t="shared" si="42"/>
        <v>2753</v>
      </c>
    </row>
    <row r="2755" spans="1:42" x14ac:dyDescent="0.25">
      <c r="A2755" t="s">
        <v>52</v>
      </c>
      <c r="N2755" t="s">
        <v>63</v>
      </c>
      <c r="O2755" t="s">
        <v>18431</v>
      </c>
      <c r="P2755" t="s">
        <v>13638</v>
      </c>
      <c r="Q2755" t="s">
        <v>13638</v>
      </c>
      <c r="R2755">
        <v>10.0639</v>
      </c>
      <c r="S2755" t="s">
        <v>13638</v>
      </c>
      <c r="T2755" t="s">
        <v>13638</v>
      </c>
      <c r="U2755" s="17">
        <v>45546</v>
      </c>
      <c r="W2755">
        <v>10.0639</v>
      </c>
      <c r="Y2755">
        <v>10.073600000000001</v>
      </c>
      <c r="Z2755" s="7">
        <v>-2.7257408736458544E-4</v>
      </c>
      <c r="AP2755">
        <f t="shared" si="42"/>
        <v>2754</v>
      </c>
    </row>
    <row r="2756" spans="1:42" x14ac:dyDescent="0.25">
      <c r="A2756" t="s">
        <v>45821</v>
      </c>
      <c r="N2756" t="s">
        <v>63</v>
      </c>
      <c r="O2756" t="s">
        <v>18432</v>
      </c>
      <c r="P2756" t="s">
        <v>18433</v>
      </c>
      <c r="Q2756" t="s">
        <v>13638</v>
      </c>
      <c r="R2756">
        <v>54.3797</v>
      </c>
      <c r="S2756" t="s">
        <v>13638</v>
      </c>
      <c r="T2756" t="s">
        <v>13638</v>
      </c>
      <c r="U2756" s="17">
        <v>45546</v>
      </c>
      <c r="W2756">
        <v>54.3797</v>
      </c>
      <c r="Y2756">
        <v>45.438600000000001</v>
      </c>
      <c r="Z2756" s="7">
        <v>5.1149520621964761E-2</v>
      </c>
      <c r="AP2756">
        <f t="shared" ref="AP2756:AP2819" si="43">AP2755+1</f>
        <v>2755</v>
      </c>
    </row>
    <row r="2757" spans="1:42" x14ac:dyDescent="0.25">
      <c r="A2757" t="s">
        <v>45822</v>
      </c>
      <c r="N2757" t="s">
        <v>63</v>
      </c>
      <c r="O2757" t="s">
        <v>18434</v>
      </c>
      <c r="P2757" t="s">
        <v>18435</v>
      </c>
      <c r="Q2757" t="s">
        <v>18436</v>
      </c>
      <c r="R2757">
        <v>10.166399999999999</v>
      </c>
      <c r="S2757" t="s">
        <v>13638</v>
      </c>
      <c r="T2757" t="s">
        <v>13638</v>
      </c>
      <c r="U2757" s="17">
        <v>45546</v>
      </c>
      <c r="W2757">
        <v>10.166399999999999</v>
      </c>
      <c r="Y2757">
        <v>10.1526</v>
      </c>
      <c r="Z2757" s="7">
        <v>3.8435349731447133E-4</v>
      </c>
      <c r="AP2757">
        <f t="shared" si="43"/>
        <v>2756</v>
      </c>
    </row>
    <row r="2758" spans="1:42" x14ac:dyDescent="0.25">
      <c r="A2758" t="s">
        <v>45823</v>
      </c>
      <c r="N2758" t="s">
        <v>63</v>
      </c>
      <c r="O2758" t="s">
        <v>18437</v>
      </c>
      <c r="P2758" t="s">
        <v>18438</v>
      </c>
      <c r="Q2758" t="s">
        <v>18439</v>
      </c>
      <c r="R2758">
        <v>10.063599999999999</v>
      </c>
      <c r="S2758" t="s">
        <v>13638</v>
      </c>
      <c r="T2758" t="s">
        <v>13638</v>
      </c>
      <c r="U2758" s="17">
        <v>45546</v>
      </c>
      <c r="W2758">
        <v>10.063599999999999</v>
      </c>
      <c r="Y2758">
        <v>10.0725</v>
      </c>
      <c r="Z2758" s="7">
        <v>-2.5011183773759882E-4</v>
      </c>
      <c r="AP2758">
        <f t="shared" si="43"/>
        <v>2757</v>
      </c>
    </row>
    <row r="2759" spans="1:42" x14ac:dyDescent="0.25">
      <c r="A2759" t="s">
        <v>45824</v>
      </c>
      <c r="N2759" t="s">
        <v>63</v>
      </c>
      <c r="O2759" t="s">
        <v>18440</v>
      </c>
      <c r="P2759" t="s">
        <v>18441</v>
      </c>
      <c r="Q2759" t="s">
        <v>18442</v>
      </c>
      <c r="R2759">
        <v>10.7965</v>
      </c>
      <c r="S2759" t="s">
        <v>13638</v>
      </c>
      <c r="T2759" t="s">
        <v>13638</v>
      </c>
      <c r="U2759" s="17">
        <v>45546</v>
      </c>
      <c r="W2759">
        <v>10.7965</v>
      </c>
      <c r="Y2759">
        <v>0</v>
      </c>
      <c r="Z2759" s="7">
        <v>0</v>
      </c>
      <c r="AP2759">
        <f t="shared" si="43"/>
        <v>2758</v>
      </c>
    </row>
    <row r="2760" spans="1:42" x14ac:dyDescent="0.25">
      <c r="A2760" t="s">
        <v>45825</v>
      </c>
      <c r="N2760" t="s">
        <v>63</v>
      </c>
      <c r="O2760" t="s">
        <v>18443</v>
      </c>
      <c r="P2760" t="s">
        <v>18444</v>
      </c>
      <c r="Q2760" t="s">
        <v>13638</v>
      </c>
      <c r="R2760">
        <v>28.021100000000001</v>
      </c>
      <c r="S2760" t="s">
        <v>13638</v>
      </c>
      <c r="T2760" t="s">
        <v>13638</v>
      </c>
      <c r="U2760" s="17">
        <v>45546</v>
      </c>
      <c r="W2760">
        <v>28.021100000000001</v>
      </c>
      <c r="Y2760">
        <v>17.370100000000001</v>
      </c>
      <c r="Z2760" s="7">
        <v>0.13762127578402072</v>
      </c>
      <c r="AP2760">
        <f t="shared" si="43"/>
        <v>2759</v>
      </c>
    </row>
    <row r="2761" spans="1:42" x14ac:dyDescent="0.25">
      <c r="A2761" t="s">
        <v>45826</v>
      </c>
      <c r="N2761" t="s">
        <v>63</v>
      </c>
      <c r="O2761" t="s">
        <v>18445</v>
      </c>
      <c r="P2761" t="s">
        <v>18446</v>
      </c>
      <c r="Q2761" t="s">
        <v>18447</v>
      </c>
      <c r="R2761">
        <v>11.0822</v>
      </c>
      <c r="S2761" t="s">
        <v>13638</v>
      </c>
      <c r="T2761" t="s">
        <v>13638</v>
      </c>
      <c r="U2761" s="17">
        <v>45546</v>
      </c>
      <c r="W2761">
        <v>11.0822</v>
      </c>
      <c r="Y2761">
        <v>10.1211</v>
      </c>
      <c r="Z2761" s="7">
        <v>2.5750766545188597E-2</v>
      </c>
      <c r="AP2761">
        <f t="shared" si="43"/>
        <v>2760</v>
      </c>
    </row>
    <row r="2762" spans="1:42" x14ac:dyDescent="0.25">
      <c r="N2762" t="s">
        <v>63</v>
      </c>
      <c r="O2762" t="s">
        <v>18448</v>
      </c>
      <c r="P2762" t="s">
        <v>18449</v>
      </c>
      <c r="Q2762" t="s">
        <v>18450</v>
      </c>
      <c r="R2762">
        <v>10.4208</v>
      </c>
      <c r="S2762" t="s">
        <v>13638</v>
      </c>
      <c r="T2762" t="s">
        <v>13638</v>
      </c>
      <c r="U2762" s="17">
        <v>45546</v>
      </c>
      <c r="W2762">
        <v>10.4208</v>
      </c>
      <c r="Y2762">
        <v>0</v>
      </c>
      <c r="Z2762" s="7">
        <v>0</v>
      </c>
      <c r="AP2762">
        <f t="shared" si="43"/>
        <v>2761</v>
      </c>
    </row>
    <row r="2763" spans="1:42" x14ac:dyDescent="0.25">
      <c r="A2763" t="s">
        <v>4</v>
      </c>
      <c r="N2763" t="s">
        <v>63</v>
      </c>
      <c r="O2763" t="s">
        <v>18451</v>
      </c>
      <c r="P2763" t="s">
        <v>18452</v>
      </c>
      <c r="Q2763" t="s">
        <v>13638</v>
      </c>
      <c r="R2763">
        <v>26.669</v>
      </c>
      <c r="S2763" t="s">
        <v>13638</v>
      </c>
      <c r="T2763" t="s">
        <v>13638</v>
      </c>
      <c r="U2763" s="17">
        <v>45546</v>
      </c>
      <c r="W2763">
        <v>26.669</v>
      </c>
      <c r="Y2763">
        <v>0</v>
      </c>
      <c r="Z2763" s="7">
        <v>0</v>
      </c>
      <c r="AP2763">
        <f t="shared" si="43"/>
        <v>2762</v>
      </c>
    </row>
    <row r="2764" spans="1:42" x14ac:dyDescent="0.25">
      <c r="A2764" t="s">
        <v>45827</v>
      </c>
      <c r="N2764" t="s">
        <v>63</v>
      </c>
      <c r="O2764" t="s">
        <v>18453</v>
      </c>
      <c r="P2764" t="s">
        <v>18454</v>
      </c>
      <c r="Q2764" t="s">
        <v>18455</v>
      </c>
      <c r="R2764">
        <v>10.3683</v>
      </c>
      <c r="S2764" t="s">
        <v>13638</v>
      </c>
      <c r="T2764" t="s">
        <v>13638</v>
      </c>
      <c r="U2764" s="17">
        <v>45546</v>
      </c>
      <c r="W2764">
        <v>10.3683</v>
      </c>
      <c r="Y2764">
        <v>9.9166000000000007</v>
      </c>
      <c r="Z2764" s="7">
        <v>1.2623114929351864E-2</v>
      </c>
      <c r="AP2764">
        <f t="shared" si="43"/>
        <v>2763</v>
      </c>
    </row>
    <row r="2765" spans="1:42" x14ac:dyDescent="0.25">
      <c r="A2765" t="s">
        <v>45828</v>
      </c>
      <c r="N2765" t="s">
        <v>63</v>
      </c>
      <c r="O2765" t="s">
        <v>18456</v>
      </c>
      <c r="P2765" t="s">
        <v>18457</v>
      </c>
      <c r="Q2765" t="s">
        <v>13638</v>
      </c>
      <c r="R2765">
        <v>105.7358</v>
      </c>
      <c r="S2765" t="s">
        <v>13638</v>
      </c>
      <c r="T2765" t="s">
        <v>13638</v>
      </c>
      <c r="U2765" s="17">
        <v>45546</v>
      </c>
      <c r="W2765">
        <v>105.7358</v>
      </c>
      <c r="Y2765">
        <v>105.7358</v>
      </c>
      <c r="Z2765" s="7">
        <v>0</v>
      </c>
      <c r="AP2765">
        <f t="shared" si="43"/>
        <v>2764</v>
      </c>
    </row>
    <row r="2766" spans="1:42" x14ac:dyDescent="0.25">
      <c r="A2766" t="s">
        <v>45829</v>
      </c>
      <c r="N2766" t="s">
        <v>63</v>
      </c>
      <c r="O2766" t="s">
        <v>18458</v>
      </c>
      <c r="P2766" t="s">
        <v>13638</v>
      </c>
      <c r="Q2766" t="s">
        <v>18459</v>
      </c>
      <c r="R2766">
        <v>105.7358</v>
      </c>
      <c r="S2766" t="s">
        <v>13638</v>
      </c>
      <c r="T2766" t="s">
        <v>13638</v>
      </c>
      <c r="U2766" s="17">
        <v>45546</v>
      </c>
      <c r="W2766">
        <v>105.7358</v>
      </c>
      <c r="Y2766">
        <v>105.7358</v>
      </c>
      <c r="Z2766" s="7">
        <v>0</v>
      </c>
      <c r="AP2766">
        <f t="shared" si="43"/>
        <v>2765</v>
      </c>
    </row>
    <row r="2767" spans="1:42" x14ac:dyDescent="0.25">
      <c r="A2767" t="s">
        <v>45830</v>
      </c>
      <c r="N2767" t="s">
        <v>63</v>
      </c>
      <c r="O2767" t="s">
        <v>18460</v>
      </c>
      <c r="P2767" t="s">
        <v>18461</v>
      </c>
      <c r="Q2767" t="s">
        <v>18462</v>
      </c>
      <c r="R2767">
        <v>101.85590000000001</v>
      </c>
      <c r="S2767" t="s">
        <v>13638</v>
      </c>
      <c r="T2767" t="s">
        <v>13638</v>
      </c>
      <c r="U2767" s="17">
        <v>45546</v>
      </c>
      <c r="W2767">
        <v>101.85590000000001</v>
      </c>
      <c r="Y2767">
        <v>101.81189999999999</v>
      </c>
      <c r="Z2767" s="7">
        <v>1.2225597616044581E-4</v>
      </c>
      <c r="AP2767">
        <f t="shared" si="43"/>
        <v>2766</v>
      </c>
    </row>
    <row r="2768" spans="1:42" x14ac:dyDescent="0.25">
      <c r="A2768" t="s">
        <v>45831</v>
      </c>
      <c r="N2768" t="s">
        <v>63</v>
      </c>
      <c r="O2768" t="s">
        <v>18463</v>
      </c>
      <c r="P2768" t="s">
        <v>18464</v>
      </c>
      <c r="Q2768" t="s">
        <v>13638</v>
      </c>
      <c r="R2768">
        <v>517.04840000000002</v>
      </c>
      <c r="S2768" t="s">
        <v>13638</v>
      </c>
      <c r="T2768" t="s">
        <v>13638</v>
      </c>
      <c r="U2768" s="17">
        <v>45546</v>
      </c>
      <c r="W2768">
        <v>517.04840000000002</v>
      </c>
      <c r="Y2768">
        <v>424.2534</v>
      </c>
      <c r="Z2768" s="7">
        <v>5.6361630517876016E-2</v>
      </c>
      <c r="AP2768">
        <f t="shared" si="43"/>
        <v>2767</v>
      </c>
    </row>
    <row r="2769" spans="1:42" x14ac:dyDescent="0.25">
      <c r="A2769" t="s">
        <v>45832</v>
      </c>
      <c r="N2769" t="s">
        <v>63</v>
      </c>
      <c r="O2769" t="s">
        <v>18465</v>
      </c>
      <c r="P2769" t="s">
        <v>18466</v>
      </c>
      <c r="Q2769" t="s">
        <v>18467</v>
      </c>
      <c r="R2769">
        <v>182.13159999999999</v>
      </c>
      <c r="S2769" t="s">
        <v>13638</v>
      </c>
      <c r="T2769" t="s">
        <v>13638</v>
      </c>
      <c r="U2769" s="17">
        <v>45546</v>
      </c>
      <c r="W2769">
        <v>182.13159999999999</v>
      </c>
      <c r="Y2769">
        <v>155.57499999999999</v>
      </c>
      <c r="Z2769" s="7">
        <v>4.4842182712858225E-2</v>
      </c>
      <c r="AP2769">
        <f t="shared" si="43"/>
        <v>2768</v>
      </c>
    </row>
    <row r="2770" spans="1:42" x14ac:dyDescent="0.25">
      <c r="A2770" t="s">
        <v>45833</v>
      </c>
      <c r="N2770" t="s">
        <v>63</v>
      </c>
      <c r="O2770" t="s">
        <v>18468</v>
      </c>
      <c r="P2770" t="s">
        <v>18469</v>
      </c>
      <c r="Q2770" t="s">
        <v>18470</v>
      </c>
      <c r="R2770">
        <v>101.8377</v>
      </c>
      <c r="S2770" t="s">
        <v>13638</v>
      </c>
      <c r="T2770" t="s">
        <v>13638</v>
      </c>
      <c r="U2770" s="17">
        <v>45546</v>
      </c>
      <c r="W2770">
        <v>101.8377</v>
      </c>
      <c r="Y2770">
        <v>101.7988</v>
      </c>
      <c r="Z2770" s="7">
        <v>1.0810181877562997E-4</v>
      </c>
      <c r="AP2770">
        <f t="shared" si="43"/>
        <v>2769</v>
      </c>
    </row>
    <row r="2771" spans="1:42" x14ac:dyDescent="0.25">
      <c r="A2771" t="s">
        <v>45834</v>
      </c>
      <c r="N2771" t="s">
        <v>63</v>
      </c>
      <c r="O2771" t="s">
        <v>18471</v>
      </c>
      <c r="P2771" t="s">
        <v>18472</v>
      </c>
      <c r="Q2771" t="s">
        <v>18473</v>
      </c>
      <c r="R2771">
        <v>107.6666</v>
      </c>
      <c r="S2771" t="s">
        <v>13638</v>
      </c>
      <c r="T2771" t="s">
        <v>13638</v>
      </c>
      <c r="U2771" s="17">
        <v>45546</v>
      </c>
      <c r="W2771">
        <v>107.6666</v>
      </c>
      <c r="Y2771">
        <v>106.32170000000001</v>
      </c>
      <c r="Z2771" s="7">
        <v>3.5582128657152268E-3</v>
      </c>
      <c r="AP2771">
        <f t="shared" si="43"/>
        <v>2770</v>
      </c>
    </row>
    <row r="2772" spans="1:42" x14ac:dyDescent="0.25">
      <c r="A2772" t="s">
        <v>45835</v>
      </c>
      <c r="N2772" t="s">
        <v>63</v>
      </c>
      <c r="O2772" t="s">
        <v>18474</v>
      </c>
      <c r="P2772" t="s">
        <v>18475</v>
      </c>
      <c r="Q2772" t="s">
        <v>18476</v>
      </c>
      <c r="R2772">
        <v>105.5134</v>
      </c>
      <c r="S2772" t="s">
        <v>13638</v>
      </c>
      <c r="T2772" t="s">
        <v>13638</v>
      </c>
      <c r="U2772" s="17">
        <v>45546</v>
      </c>
      <c r="W2772">
        <v>105.5134</v>
      </c>
      <c r="Y2772">
        <v>105.6691</v>
      </c>
      <c r="Z2772" s="7">
        <v>-4.1719708470910888E-4</v>
      </c>
      <c r="AP2772">
        <f t="shared" si="43"/>
        <v>2771</v>
      </c>
    </row>
    <row r="2773" spans="1:42" x14ac:dyDescent="0.25">
      <c r="A2773" t="s">
        <v>45836</v>
      </c>
      <c r="N2773" t="s">
        <v>63</v>
      </c>
      <c r="O2773" t="s">
        <v>18477</v>
      </c>
      <c r="P2773" t="s">
        <v>18478</v>
      </c>
      <c r="Q2773" t="s">
        <v>18479</v>
      </c>
      <c r="R2773">
        <v>101.85209999999999</v>
      </c>
      <c r="S2773" t="s">
        <v>13638</v>
      </c>
      <c r="T2773" t="s">
        <v>13638</v>
      </c>
      <c r="U2773" s="17">
        <v>45546</v>
      </c>
      <c r="W2773">
        <v>101.85209999999999</v>
      </c>
      <c r="Y2773">
        <v>101.8087</v>
      </c>
      <c r="Z2773" s="7">
        <v>1.2059296883926152E-4</v>
      </c>
      <c r="AP2773">
        <f t="shared" si="43"/>
        <v>2772</v>
      </c>
    </row>
    <row r="2774" spans="1:42" x14ac:dyDescent="0.25">
      <c r="A2774" t="s">
        <v>45837</v>
      </c>
      <c r="N2774" t="s">
        <v>63</v>
      </c>
      <c r="O2774" t="s">
        <v>18480</v>
      </c>
      <c r="P2774" t="s">
        <v>18481</v>
      </c>
      <c r="Q2774" t="s">
        <v>13638</v>
      </c>
      <c r="R2774">
        <v>510.5421</v>
      </c>
      <c r="S2774" t="s">
        <v>13638</v>
      </c>
      <c r="T2774" t="s">
        <v>13638</v>
      </c>
      <c r="U2774" s="17">
        <v>45546</v>
      </c>
      <c r="W2774">
        <v>510.5421</v>
      </c>
      <c r="Y2774">
        <v>420.44110000000001</v>
      </c>
      <c r="Z2774" s="7">
        <v>5.5318229815930486E-2</v>
      </c>
      <c r="AP2774">
        <f t="shared" si="43"/>
        <v>2773</v>
      </c>
    </row>
    <row r="2775" spans="1:42" x14ac:dyDescent="0.25">
      <c r="A2775" t="s">
        <v>45838</v>
      </c>
      <c r="N2775" t="s">
        <v>63</v>
      </c>
      <c r="O2775" t="s">
        <v>18482</v>
      </c>
      <c r="P2775" t="s">
        <v>18483</v>
      </c>
      <c r="Q2775" t="s">
        <v>18484</v>
      </c>
      <c r="R2775">
        <v>179.77430000000001</v>
      </c>
      <c r="S2775" t="s">
        <v>13638</v>
      </c>
      <c r="T2775" t="s">
        <v>13638</v>
      </c>
      <c r="U2775" s="17">
        <v>45546</v>
      </c>
      <c r="W2775">
        <v>179.77430000000001</v>
      </c>
      <c r="Y2775">
        <v>154.18389999999999</v>
      </c>
      <c r="Z2775" s="7">
        <v>4.3684875455000771E-2</v>
      </c>
      <c r="AP2775">
        <f t="shared" si="43"/>
        <v>2774</v>
      </c>
    </row>
    <row r="2776" spans="1:42" x14ac:dyDescent="0.25">
      <c r="A2776" t="s">
        <v>45839</v>
      </c>
      <c r="N2776" t="s">
        <v>63</v>
      </c>
      <c r="O2776" t="s">
        <v>18485</v>
      </c>
      <c r="P2776" t="s">
        <v>18486</v>
      </c>
      <c r="Q2776" t="s">
        <v>18487</v>
      </c>
      <c r="R2776">
        <v>101.834</v>
      </c>
      <c r="S2776" t="s">
        <v>13638</v>
      </c>
      <c r="T2776" t="s">
        <v>13638</v>
      </c>
      <c r="U2776" s="17">
        <v>45546</v>
      </c>
      <c r="W2776">
        <v>101.834</v>
      </c>
      <c r="Y2776">
        <v>101.79649999999999</v>
      </c>
      <c r="Z2776" s="7">
        <v>1.0421428475471117E-4</v>
      </c>
      <c r="AP2776">
        <f t="shared" si="43"/>
        <v>2775</v>
      </c>
    </row>
    <row r="2777" spans="1:42" x14ac:dyDescent="0.25">
      <c r="A2777" t="s">
        <v>45840</v>
      </c>
      <c r="N2777" t="s">
        <v>63</v>
      </c>
      <c r="O2777" t="s">
        <v>18488</v>
      </c>
      <c r="P2777" t="s">
        <v>18489</v>
      </c>
      <c r="Q2777" t="s">
        <v>18490</v>
      </c>
      <c r="R2777">
        <v>107.44889999999999</v>
      </c>
      <c r="S2777" t="s">
        <v>13638</v>
      </c>
      <c r="T2777" t="s">
        <v>13638</v>
      </c>
      <c r="U2777" s="17">
        <v>45546</v>
      </c>
      <c r="W2777">
        <v>107.44889999999999</v>
      </c>
      <c r="Y2777">
        <v>106.1455</v>
      </c>
      <c r="Z2777" s="7">
        <v>3.45472810981029E-3</v>
      </c>
      <c r="AP2777">
        <f t="shared" si="43"/>
        <v>2776</v>
      </c>
    </row>
    <row r="2778" spans="1:42" x14ac:dyDescent="0.25">
      <c r="N2778" t="s">
        <v>63</v>
      </c>
      <c r="O2778" t="s">
        <v>18491</v>
      </c>
      <c r="P2778" t="s">
        <v>18492</v>
      </c>
      <c r="Q2778" t="s">
        <v>18493</v>
      </c>
      <c r="R2778">
        <v>105.4663</v>
      </c>
      <c r="S2778" t="s">
        <v>13638</v>
      </c>
      <c r="T2778" t="s">
        <v>13638</v>
      </c>
      <c r="U2778" s="17">
        <v>45546</v>
      </c>
      <c r="W2778">
        <v>105.4663</v>
      </c>
      <c r="Y2778">
        <v>105.6203</v>
      </c>
      <c r="Z2778" s="7">
        <v>-4.1282963997790745E-4</v>
      </c>
      <c r="AP2778">
        <f t="shared" si="43"/>
        <v>2777</v>
      </c>
    </row>
    <row r="2779" spans="1:42" x14ac:dyDescent="0.25">
      <c r="A2779" t="s">
        <v>5</v>
      </c>
      <c r="N2779" t="s">
        <v>63</v>
      </c>
      <c r="O2779" t="s">
        <v>18494</v>
      </c>
      <c r="P2779" t="s">
        <v>13638</v>
      </c>
      <c r="Q2779" t="s">
        <v>18495</v>
      </c>
      <c r="R2779">
        <v>1017.9524</v>
      </c>
      <c r="S2779" t="s">
        <v>13638</v>
      </c>
      <c r="T2779" t="s">
        <v>13638</v>
      </c>
      <c r="U2779" s="17">
        <v>45546</v>
      </c>
      <c r="W2779">
        <v>1017.9524</v>
      </c>
      <c r="Y2779">
        <v>1010.0938</v>
      </c>
      <c r="Z2779" s="7">
        <v>2.1934195485373564E-3</v>
      </c>
      <c r="AP2779">
        <f t="shared" si="43"/>
        <v>2778</v>
      </c>
    </row>
    <row r="2780" spans="1:42" x14ac:dyDescent="0.25">
      <c r="A2780" t="s">
        <v>45841</v>
      </c>
      <c r="N2780" t="s">
        <v>63</v>
      </c>
      <c r="O2780" t="s">
        <v>18496</v>
      </c>
      <c r="P2780" t="s">
        <v>18497</v>
      </c>
      <c r="Q2780" t="s">
        <v>18498</v>
      </c>
      <c r="R2780">
        <v>3703.0898000000002</v>
      </c>
      <c r="S2780" t="s">
        <v>13638</v>
      </c>
      <c r="T2780" t="s">
        <v>13638</v>
      </c>
      <c r="U2780" s="17">
        <v>45546</v>
      </c>
      <c r="W2780">
        <v>3703.0898000000002</v>
      </c>
      <c r="Y2780">
        <v>3079.6954000000001</v>
      </c>
      <c r="Z2780" s="7">
        <v>5.2498858728549536E-2</v>
      </c>
      <c r="AP2780">
        <f t="shared" si="43"/>
        <v>2779</v>
      </c>
    </row>
    <row r="2781" spans="1:42" x14ac:dyDescent="0.25">
      <c r="A2781" t="s">
        <v>45842</v>
      </c>
      <c r="N2781" t="s">
        <v>63</v>
      </c>
      <c r="O2781" t="s">
        <v>18499</v>
      </c>
      <c r="P2781" t="s">
        <v>18500</v>
      </c>
      <c r="Q2781" t="s">
        <v>13638</v>
      </c>
      <c r="R2781">
        <v>3701.4234000000001</v>
      </c>
      <c r="S2781" t="s">
        <v>13638</v>
      </c>
      <c r="T2781" t="s">
        <v>13638</v>
      </c>
      <c r="U2781" s="17">
        <v>45546</v>
      </c>
      <c r="W2781">
        <v>3701.4234000000001</v>
      </c>
      <c r="Y2781">
        <v>3078.3694999999998</v>
      </c>
      <c r="Z2781" s="7">
        <v>5.2493274157063397E-2</v>
      </c>
      <c r="AP2781">
        <f t="shared" si="43"/>
        <v>2780</v>
      </c>
    </row>
    <row r="2782" spans="1:42" x14ac:dyDescent="0.25">
      <c r="A2782" t="s">
        <v>45843</v>
      </c>
      <c r="N2782" t="s">
        <v>63</v>
      </c>
      <c r="O2782" t="s">
        <v>18501</v>
      </c>
      <c r="P2782" t="s">
        <v>18502</v>
      </c>
      <c r="Q2782" t="s">
        <v>18503</v>
      </c>
      <c r="R2782">
        <v>1080.3312000000001</v>
      </c>
      <c r="S2782" t="s">
        <v>13638</v>
      </c>
      <c r="T2782" t="s">
        <v>13638</v>
      </c>
      <c r="U2782" s="17">
        <v>45546</v>
      </c>
      <c r="W2782">
        <v>1080.3312000000001</v>
      </c>
      <c r="Y2782">
        <v>1069.3233</v>
      </c>
      <c r="Z2782" s="7">
        <v>2.8988789504955648E-3</v>
      </c>
      <c r="AP2782">
        <f t="shared" si="43"/>
        <v>2781</v>
      </c>
    </row>
    <row r="2783" spans="1:42" x14ac:dyDescent="0.25">
      <c r="A2783" t="s">
        <v>45844</v>
      </c>
      <c r="N2783" t="s">
        <v>63</v>
      </c>
      <c r="O2783" t="s">
        <v>18504</v>
      </c>
      <c r="P2783" t="s">
        <v>18505</v>
      </c>
      <c r="Q2783" t="s">
        <v>18506</v>
      </c>
      <c r="R2783">
        <v>1206.2488000000001</v>
      </c>
      <c r="S2783" t="s">
        <v>13638</v>
      </c>
      <c r="T2783" t="s">
        <v>13638</v>
      </c>
      <c r="U2783" s="17">
        <v>45546</v>
      </c>
      <c r="W2783">
        <v>1206.2488000000001</v>
      </c>
      <c r="Y2783">
        <v>1207.1916000000001</v>
      </c>
      <c r="Z2783" s="7">
        <v>-2.2105694645135898E-4</v>
      </c>
      <c r="AP2783">
        <f t="shared" si="43"/>
        <v>2782</v>
      </c>
    </row>
    <row r="2784" spans="1:42" x14ac:dyDescent="0.25">
      <c r="A2784" t="s">
        <v>45845</v>
      </c>
      <c r="N2784" t="s">
        <v>63</v>
      </c>
      <c r="O2784" t="s">
        <v>18507</v>
      </c>
      <c r="P2784" t="s">
        <v>13638</v>
      </c>
      <c r="Q2784" t="s">
        <v>18508</v>
      </c>
      <c r="R2784">
        <v>1018.9655</v>
      </c>
      <c r="S2784" t="s">
        <v>13638</v>
      </c>
      <c r="T2784" t="s">
        <v>13638</v>
      </c>
      <c r="U2784" s="17">
        <v>45546</v>
      </c>
      <c r="W2784">
        <v>1018.9655</v>
      </c>
      <c r="Y2784">
        <v>1018.9655</v>
      </c>
      <c r="Z2784" s="7">
        <v>0</v>
      </c>
      <c r="AP2784">
        <f t="shared" si="43"/>
        <v>2783</v>
      </c>
    </row>
    <row r="2785" spans="1:42" x14ac:dyDescent="0.25">
      <c r="A2785" t="s">
        <v>45846</v>
      </c>
      <c r="N2785" t="s">
        <v>63</v>
      </c>
      <c r="O2785" t="s">
        <v>18509</v>
      </c>
      <c r="P2785" t="s">
        <v>18510</v>
      </c>
      <c r="Q2785" t="s">
        <v>18511</v>
      </c>
      <c r="R2785">
        <v>3645.3946999999998</v>
      </c>
      <c r="S2785" t="s">
        <v>13638</v>
      </c>
      <c r="T2785" t="s">
        <v>13638</v>
      </c>
      <c r="U2785" s="17">
        <v>45546</v>
      </c>
      <c r="W2785">
        <v>3645.3946999999998</v>
      </c>
      <c r="Y2785">
        <v>3059.4607999999998</v>
      </c>
      <c r="Z2785" s="7">
        <v>4.9887975004495821E-2</v>
      </c>
      <c r="AP2785">
        <f t="shared" si="43"/>
        <v>2784</v>
      </c>
    </row>
    <row r="2786" spans="1:42" x14ac:dyDescent="0.25">
      <c r="A2786" t="s">
        <v>45847</v>
      </c>
      <c r="N2786" t="s">
        <v>63</v>
      </c>
      <c r="O2786" t="s">
        <v>18512</v>
      </c>
      <c r="P2786" t="s">
        <v>18513</v>
      </c>
      <c r="Q2786" t="s">
        <v>13638</v>
      </c>
      <c r="R2786">
        <v>3561.8726999999999</v>
      </c>
      <c r="S2786" t="s">
        <v>13638</v>
      </c>
      <c r="T2786" t="s">
        <v>13638</v>
      </c>
      <c r="U2786" s="17">
        <v>45546</v>
      </c>
      <c r="W2786">
        <v>3561.8726999999999</v>
      </c>
      <c r="Y2786">
        <v>2989.3847999999998</v>
      </c>
      <c r="Z2786" s="7">
        <v>4.9885934882228256E-2</v>
      </c>
      <c r="AP2786">
        <f t="shared" si="43"/>
        <v>2785</v>
      </c>
    </row>
    <row r="2787" spans="1:42" x14ac:dyDescent="0.25">
      <c r="A2787" t="s">
        <v>45848</v>
      </c>
      <c r="N2787" t="s">
        <v>63</v>
      </c>
      <c r="O2787" t="s">
        <v>18514</v>
      </c>
      <c r="P2787" t="s">
        <v>18515</v>
      </c>
      <c r="Q2787" t="s">
        <v>18516</v>
      </c>
      <c r="R2787">
        <v>1298.1013</v>
      </c>
      <c r="S2787" t="s">
        <v>13638</v>
      </c>
      <c r="T2787" t="s">
        <v>13638</v>
      </c>
      <c r="U2787" s="17">
        <v>45546</v>
      </c>
      <c r="W2787">
        <v>1298.1013</v>
      </c>
      <c r="Y2787">
        <v>1089.4531999999999</v>
      </c>
      <c r="Z2787" s="7">
        <v>4.9888200102229163E-2</v>
      </c>
      <c r="AP2787">
        <f t="shared" si="43"/>
        <v>2786</v>
      </c>
    </row>
    <row r="2788" spans="1:42" x14ac:dyDescent="0.25">
      <c r="A2788" t="s">
        <v>45849</v>
      </c>
      <c r="N2788" t="s">
        <v>63</v>
      </c>
      <c r="O2788" t="s">
        <v>18517</v>
      </c>
      <c r="P2788" t="s">
        <v>18518</v>
      </c>
      <c r="Q2788" t="s">
        <v>13638</v>
      </c>
      <c r="R2788">
        <v>3188.3757999999998</v>
      </c>
      <c r="S2788" t="s">
        <v>13638</v>
      </c>
      <c r="T2788" t="s">
        <v>13638</v>
      </c>
      <c r="U2788" s="17">
        <v>45546</v>
      </c>
      <c r="W2788">
        <v>3188.3757999999998</v>
      </c>
      <c r="Y2788">
        <v>2729.5545999999999</v>
      </c>
      <c r="Z2788" s="7">
        <v>4.4204652706217651E-2</v>
      </c>
      <c r="AP2788">
        <f t="shared" si="43"/>
        <v>2787</v>
      </c>
    </row>
    <row r="2789" spans="1:42" x14ac:dyDescent="0.25">
      <c r="A2789" t="s">
        <v>45850</v>
      </c>
      <c r="N2789" t="s">
        <v>63</v>
      </c>
      <c r="O2789" t="s">
        <v>18519</v>
      </c>
      <c r="P2789" t="s">
        <v>13638</v>
      </c>
      <c r="Q2789" t="s">
        <v>18520</v>
      </c>
      <c r="R2789">
        <v>1285.4882</v>
      </c>
      <c r="S2789" t="s">
        <v>13638</v>
      </c>
      <c r="T2789" t="s">
        <v>13638</v>
      </c>
      <c r="U2789" s="17">
        <v>45546</v>
      </c>
      <c r="W2789">
        <v>1285.4882</v>
      </c>
      <c r="Y2789">
        <v>1112.6108999999999</v>
      </c>
      <c r="Z2789" s="7">
        <v>4.1075075528325122E-2</v>
      </c>
      <c r="AP2789">
        <f t="shared" si="43"/>
        <v>2788</v>
      </c>
    </row>
    <row r="2790" spans="1:42" x14ac:dyDescent="0.25">
      <c r="A2790" t="s">
        <v>45851</v>
      </c>
      <c r="N2790" t="s">
        <v>63</v>
      </c>
      <c r="O2790" t="s">
        <v>18521</v>
      </c>
      <c r="P2790" t="s">
        <v>13638</v>
      </c>
      <c r="Q2790" t="s">
        <v>18522</v>
      </c>
      <c r="R2790">
        <v>1347.3847000000001</v>
      </c>
      <c r="S2790" t="s">
        <v>13638</v>
      </c>
      <c r="T2790" t="s">
        <v>13638</v>
      </c>
      <c r="U2790" s="17">
        <v>45546</v>
      </c>
      <c r="W2790">
        <v>1347.3847000000001</v>
      </c>
      <c r="Y2790">
        <v>1308.4232</v>
      </c>
      <c r="Z2790" s="7">
        <v>8.3110157885899483E-3</v>
      </c>
      <c r="AP2790">
        <f t="shared" si="43"/>
        <v>2789</v>
      </c>
    </row>
    <row r="2791" spans="1:42" x14ac:dyDescent="0.25">
      <c r="A2791" t="s">
        <v>45852</v>
      </c>
      <c r="N2791" t="s">
        <v>63</v>
      </c>
      <c r="O2791" t="s">
        <v>18523</v>
      </c>
      <c r="P2791" t="s">
        <v>13638</v>
      </c>
      <c r="Q2791" t="s">
        <v>18524</v>
      </c>
      <c r="R2791">
        <v>1585.8032000000001</v>
      </c>
      <c r="S2791" t="s">
        <v>13638</v>
      </c>
      <c r="T2791" t="s">
        <v>13638</v>
      </c>
      <c r="U2791" s="17">
        <v>45546</v>
      </c>
      <c r="W2791">
        <v>1585.8032000000001</v>
      </c>
      <c r="Y2791">
        <v>1475.0788</v>
      </c>
      <c r="Z2791" s="7">
        <v>2.0532020072591806E-2</v>
      </c>
      <c r="AP2791">
        <f t="shared" si="43"/>
        <v>2790</v>
      </c>
    </row>
    <row r="2792" spans="1:42" x14ac:dyDescent="0.25">
      <c r="N2792" t="s">
        <v>63</v>
      </c>
      <c r="O2792" t="s">
        <v>18525</v>
      </c>
      <c r="P2792" t="s">
        <v>18526</v>
      </c>
      <c r="Q2792" t="s">
        <v>18527</v>
      </c>
      <c r="R2792">
        <v>1190.693</v>
      </c>
      <c r="S2792" t="s">
        <v>13638</v>
      </c>
      <c r="T2792" t="s">
        <v>13638</v>
      </c>
      <c r="U2792" s="17">
        <v>45546</v>
      </c>
      <c r="W2792">
        <v>1190.693</v>
      </c>
      <c r="Y2792">
        <v>1115.654</v>
      </c>
      <c r="Z2792" s="7">
        <v>1.8460740051830626E-2</v>
      </c>
      <c r="AP2792">
        <f t="shared" si="43"/>
        <v>2791</v>
      </c>
    </row>
    <row r="2793" spans="1:42" x14ac:dyDescent="0.25">
      <c r="A2793" t="s">
        <v>44</v>
      </c>
      <c r="N2793" t="s">
        <v>63</v>
      </c>
      <c r="O2793" t="s">
        <v>18528</v>
      </c>
      <c r="P2793" t="s">
        <v>18529</v>
      </c>
      <c r="Q2793" t="s">
        <v>13638</v>
      </c>
      <c r="R2793">
        <v>21.517600000000002</v>
      </c>
      <c r="S2793" t="s">
        <v>13638</v>
      </c>
      <c r="T2793" t="s">
        <v>13638</v>
      </c>
      <c r="U2793" s="17">
        <v>45546</v>
      </c>
      <c r="W2793">
        <v>21.517600000000002</v>
      </c>
      <c r="Y2793">
        <v>17.873699999999999</v>
      </c>
      <c r="Z2793" s="7">
        <v>5.2844008377037177E-2</v>
      </c>
      <c r="AP2793">
        <f t="shared" si="43"/>
        <v>2792</v>
      </c>
    </row>
    <row r="2794" spans="1:42" x14ac:dyDescent="0.25">
      <c r="A2794" t="s">
        <v>45853</v>
      </c>
      <c r="N2794" t="s">
        <v>63</v>
      </c>
      <c r="O2794" t="s">
        <v>18530</v>
      </c>
      <c r="P2794" t="s">
        <v>13638</v>
      </c>
      <c r="Q2794" t="s">
        <v>18531</v>
      </c>
      <c r="R2794">
        <v>10.85</v>
      </c>
      <c r="S2794" t="s">
        <v>13638</v>
      </c>
      <c r="T2794" t="s">
        <v>13638</v>
      </c>
      <c r="U2794" s="17">
        <v>45546</v>
      </c>
      <c r="W2794">
        <v>10.85</v>
      </c>
      <c r="Y2794">
        <v>10.85</v>
      </c>
      <c r="Z2794" s="7">
        <v>0</v>
      </c>
      <c r="AP2794">
        <f t="shared" si="43"/>
        <v>2793</v>
      </c>
    </row>
    <row r="2795" spans="1:42" x14ac:dyDescent="0.25">
      <c r="A2795" t="s">
        <v>45854</v>
      </c>
      <c r="N2795" t="s">
        <v>63</v>
      </c>
      <c r="O2795" t="s">
        <v>18532</v>
      </c>
      <c r="P2795" t="s">
        <v>13638</v>
      </c>
      <c r="Q2795" t="s">
        <v>18533</v>
      </c>
      <c r="R2795">
        <v>11.1228</v>
      </c>
      <c r="S2795" t="s">
        <v>13638</v>
      </c>
      <c r="T2795" t="s">
        <v>13638</v>
      </c>
      <c r="U2795" s="17">
        <v>45546</v>
      </c>
      <c r="W2795">
        <v>11.1228</v>
      </c>
      <c r="Y2795">
        <v>11.1326</v>
      </c>
      <c r="Z2795" s="7">
        <v>-2.4917835923243814E-4</v>
      </c>
      <c r="AP2795">
        <f t="shared" si="43"/>
        <v>2794</v>
      </c>
    </row>
    <row r="2796" spans="1:42" x14ac:dyDescent="0.25">
      <c r="A2796" t="s">
        <v>45855</v>
      </c>
      <c r="N2796" t="s">
        <v>63</v>
      </c>
      <c r="O2796" t="s">
        <v>18534</v>
      </c>
      <c r="P2796" t="s">
        <v>18535</v>
      </c>
      <c r="Q2796" t="s">
        <v>13638</v>
      </c>
      <c r="R2796">
        <v>35.737099999999998</v>
      </c>
      <c r="S2796" t="s">
        <v>13638</v>
      </c>
      <c r="T2796" t="s">
        <v>13638</v>
      </c>
      <c r="U2796" s="17">
        <v>45546</v>
      </c>
      <c r="W2796">
        <v>35.737099999999998</v>
      </c>
      <c r="Y2796">
        <v>29.685199999999998</v>
      </c>
      <c r="Z2796" s="7">
        <v>5.2843983579899501E-2</v>
      </c>
      <c r="AP2796">
        <f t="shared" si="43"/>
        <v>2795</v>
      </c>
    </row>
    <row r="2797" spans="1:42" x14ac:dyDescent="0.25">
      <c r="A2797" t="s">
        <v>45856</v>
      </c>
      <c r="N2797" t="s">
        <v>63</v>
      </c>
      <c r="O2797" t="s">
        <v>18536</v>
      </c>
      <c r="P2797" t="s">
        <v>13638</v>
      </c>
      <c r="Q2797" t="s">
        <v>18537</v>
      </c>
      <c r="R2797">
        <v>11.4528</v>
      </c>
      <c r="S2797" t="s">
        <v>13638</v>
      </c>
      <c r="T2797" t="s">
        <v>13638</v>
      </c>
      <c r="U2797" s="17">
        <v>45546</v>
      </c>
      <c r="W2797">
        <v>11.4528</v>
      </c>
      <c r="Y2797">
        <v>11.4581</v>
      </c>
      <c r="Z2797" s="7">
        <v>-1.3090606577392805E-4</v>
      </c>
      <c r="AP2797">
        <f t="shared" si="43"/>
        <v>2796</v>
      </c>
    </row>
    <row r="2798" spans="1:42" x14ac:dyDescent="0.25">
      <c r="A2798" t="s">
        <v>45857</v>
      </c>
      <c r="N2798" t="s">
        <v>63</v>
      </c>
      <c r="O2798" t="s">
        <v>18538</v>
      </c>
      <c r="P2798" t="s">
        <v>13638</v>
      </c>
      <c r="Q2798" t="s">
        <v>18539</v>
      </c>
      <c r="R2798">
        <v>10.82</v>
      </c>
      <c r="S2798" t="s">
        <v>13638</v>
      </c>
      <c r="T2798" t="s">
        <v>13638</v>
      </c>
      <c r="U2798" s="17">
        <v>45546</v>
      </c>
      <c r="W2798">
        <v>10.82</v>
      </c>
      <c r="Y2798">
        <v>10.82</v>
      </c>
      <c r="Z2798" s="7">
        <v>0</v>
      </c>
      <c r="AP2798">
        <f t="shared" si="43"/>
        <v>2797</v>
      </c>
    </row>
    <row r="2799" spans="1:42" x14ac:dyDescent="0.25">
      <c r="A2799" t="s">
        <v>45858</v>
      </c>
      <c r="N2799" t="s">
        <v>63</v>
      </c>
      <c r="O2799" t="s">
        <v>18540</v>
      </c>
      <c r="P2799" t="s">
        <v>13638</v>
      </c>
      <c r="Q2799" t="s">
        <v>18541</v>
      </c>
      <c r="R2799">
        <v>11.082599999999999</v>
      </c>
      <c r="S2799" t="s">
        <v>13638</v>
      </c>
      <c r="T2799" t="s">
        <v>13638</v>
      </c>
      <c r="U2799" s="17">
        <v>45546</v>
      </c>
      <c r="W2799">
        <v>11.082599999999999</v>
      </c>
      <c r="Y2799">
        <v>11.0913</v>
      </c>
      <c r="Z2799" s="7">
        <v>-2.2202316375130593E-4</v>
      </c>
      <c r="AP2799">
        <f t="shared" si="43"/>
        <v>2798</v>
      </c>
    </row>
    <row r="2800" spans="1:42" x14ac:dyDescent="0.25">
      <c r="A2800" t="s">
        <v>45859</v>
      </c>
      <c r="N2800" t="s">
        <v>63</v>
      </c>
      <c r="O2800" t="s">
        <v>18542</v>
      </c>
      <c r="P2800" t="s">
        <v>18543</v>
      </c>
      <c r="Q2800" t="s">
        <v>13638</v>
      </c>
      <c r="R2800">
        <v>34.8964</v>
      </c>
      <c r="S2800" t="s">
        <v>13638</v>
      </c>
      <c r="T2800" t="s">
        <v>13638</v>
      </c>
      <c r="U2800" s="17">
        <v>45546</v>
      </c>
      <c r="W2800">
        <v>34.8964</v>
      </c>
      <c r="Y2800">
        <v>29.395299999999999</v>
      </c>
      <c r="Z2800" s="7">
        <v>4.8834722062379932E-2</v>
      </c>
      <c r="AP2800">
        <f t="shared" si="43"/>
        <v>2799</v>
      </c>
    </row>
    <row r="2801" spans="1:42" x14ac:dyDescent="0.25">
      <c r="A2801" t="s">
        <v>45860</v>
      </c>
      <c r="N2801" t="s">
        <v>63</v>
      </c>
      <c r="O2801" t="s">
        <v>18544</v>
      </c>
      <c r="P2801" t="s">
        <v>13638</v>
      </c>
      <c r="Q2801" t="s">
        <v>18545</v>
      </c>
      <c r="R2801">
        <v>11.412699999999999</v>
      </c>
      <c r="S2801" t="s">
        <v>13638</v>
      </c>
      <c r="T2801" t="s">
        <v>13638</v>
      </c>
      <c r="U2801" s="17">
        <v>45546</v>
      </c>
      <c r="W2801">
        <v>11.412699999999999</v>
      </c>
      <c r="Y2801">
        <v>11.4175</v>
      </c>
      <c r="Z2801" s="7">
        <v>-1.1897568629271049E-4</v>
      </c>
      <c r="AP2801">
        <f t="shared" si="43"/>
        <v>2800</v>
      </c>
    </row>
    <row r="2802" spans="1:42" x14ac:dyDescent="0.25">
      <c r="A2802" t="s">
        <v>45861</v>
      </c>
      <c r="N2802" t="s">
        <v>63</v>
      </c>
      <c r="O2802" t="s">
        <v>18546</v>
      </c>
      <c r="P2802" t="s">
        <v>18547</v>
      </c>
      <c r="Q2802" t="s">
        <v>13638</v>
      </c>
      <c r="R2802">
        <v>21.024100000000001</v>
      </c>
      <c r="S2802" t="s">
        <v>13638</v>
      </c>
      <c r="T2802" t="s">
        <v>13638</v>
      </c>
      <c r="U2802" s="17">
        <v>45546</v>
      </c>
      <c r="W2802">
        <v>21.024100000000001</v>
      </c>
      <c r="Y2802">
        <v>17.709700000000002</v>
      </c>
      <c r="Z2802" s="7">
        <v>4.8837016782394826E-2</v>
      </c>
      <c r="AP2802">
        <f t="shared" si="43"/>
        <v>2801</v>
      </c>
    </row>
    <row r="2803" spans="1:42" x14ac:dyDescent="0.25">
      <c r="A2803" t="s">
        <v>45862</v>
      </c>
      <c r="N2803" t="s">
        <v>63</v>
      </c>
      <c r="O2803" t="s">
        <v>18548</v>
      </c>
      <c r="P2803" t="s">
        <v>18549</v>
      </c>
      <c r="Q2803" t="s">
        <v>18550</v>
      </c>
      <c r="R2803">
        <v>1449.6560999999999</v>
      </c>
      <c r="S2803" t="s">
        <v>13638</v>
      </c>
      <c r="T2803" t="s">
        <v>13638</v>
      </c>
      <c r="U2803" s="17">
        <v>45546</v>
      </c>
      <c r="W2803">
        <v>1449.6560999999999</v>
      </c>
      <c r="Y2803">
        <v>1200.0383999999999</v>
      </c>
      <c r="Z2803" s="7">
        <v>5.3828013013611731E-2</v>
      </c>
      <c r="AP2803">
        <f t="shared" si="43"/>
        <v>2802</v>
      </c>
    </row>
    <row r="2804" spans="1:42" x14ac:dyDescent="0.25">
      <c r="N2804" t="s">
        <v>63</v>
      </c>
      <c r="O2804" t="s">
        <v>18551</v>
      </c>
      <c r="P2804" t="s">
        <v>18552</v>
      </c>
      <c r="Q2804" t="s">
        <v>13638</v>
      </c>
      <c r="R2804">
        <v>3411.3366000000001</v>
      </c>
      <c r="S2804" t="s">
        <v>13638</v>
      </c>
      <c r="T2804" t="s">
        <v>13638</v>
      </c>
      <c r="U2804" s="17">
        <v>45546</v>
      </c>
      <c r="W2804">
        <v>3411.3366000000001</v>
      </c>
      <c r="Y2804">
        <v>2804.5738999999999</v>
      </c>
      <c r="Z2804" s="7">
        <v>5.5801287144226386E-2</v>
      </c>
      <c r="AP2804">
        <f t="shared" si="43"/>
        <v>2803</v>
      </c>
    </row>
    <row r="2805" spans="1:42" x14ac:dyDescent="0.25">
      <c r="A2805" t="s">
        <v>6</v>
      </c>
      <c r="N2805" t="s">
        <v>63</v>
      </c>
      <c r="O2805" t="s">
        <v>18553</v>
      </c>
      <c r="P2805" t="s">
        <v>18554</v>
      </c>
      <c r="Q2805" t="s">
        <v>13638</v>
      </c>
      <c r="R2805">
        <v>3147.7248</v>
      </c>
      <c r="S2805" t="s">
        <v>13638</v>
      </c>
      <c r="T2805" t="s">
        <v>13638</v>
      </c>
      <c r="U2805" s="17">
        <v>45546</v>
      </c>
      <c r="W2805">
        <v>3147.7248</v>
      </c>
      <c r="Y2805">
        <v>2653.4009999999998</v>
      </c>
      <c r="Z2805" s="7">
        <v>4.8631044673257406E-2</v>
      </c>
      <c r="AP2805">
        <f t="shared" si="43"/>
        <v>2804</v>
      </c>
    </row>
    <row r="2806" spans="1:42" x14ac:dyDescent="0.25">
      <c r="A2806" t="s">
        <v>45863</v>
      </c>
      <c r="N2806" t="s">
        <v>63</v>
      </c>
      <c r="O2806" t="s">
        <v>18555</v>
      </c>
      <c r="P2806" t="s">
        <v>18556</v>
      </c>
      <c r="Q2806" t="s">
        <v>18557</v>
      </c>
      <c r="R2806">
        <v>1199.8186000000001</v>
      </c>
      <c r="S2806" t="s">
        <v>13638</v>
      </c>
      <c r="T2806" t="s">
        <v>13638</v>
      </c>
      <c r="U2806" s="17">
        <v>45546</v>
      </c>
      <c r="W2806">
        <v>1199.8186000000001</v>
      </c>
      <c r="Y2806">
        <v>1026.9804999999999</v>
      </c>
      <c r="Z2806" s="7">
        <v>4.425450043735335E-2</v>
      </c>
      <c r="AP2806">
        <f t="shared" si="43"/>
        <v>2805</v>
      </c>
    </row>
    <row r="2807" spans="1:42" x14ac:dyDescent="0.25">
      <c r="A2807" t="s">
        <v>45864</v>
      </c>
      <c r="N2807" t="s">
        <v>63</v>
      </c>
      <c r="O2807" t="s">
        <v>18558</v>
      </c>
      <c r="P2807" t="s">
        <v>18559</v>
      </c>
      <c r="Q2807" t="s">
        <v>18560</v>
      </c>
      <c r="R2807">
        <v>10.050000000000001</v>
      </c>
      <c r="S2807" t="s">
        <v>13638</v>
      </c>
      <c r="T2807" t="s">
        <v>13638</v>
      </c>
      <c r="U2807" s="17">
        <v>45546</v>
      </c>
      <c r="W2807">
        <v>10.050000000000001</v>
      </c>
      <c r="Y2807">
        <v>10.0198</v>
      </c>
      <c r="Z2807" s="7">
        <v>8.5161559017699062E-4</v>
      </c>
      <c r="AP2807">
        <f t="shared" si="43"/>
        <v>2806</v>
      </c>
    </row>
    <row r="2808" spans="1:42" x14ac:dyDescent="0.25">
      <c r="A2808" t="s">
        <v>45865</v>
      </c>
      <c r="N2808" t="s">
        <v>63</v>
      </c>
      <c r="O2808" t="s">
        <v>18561</v>
      </c>
      <c r="P2808" t="s">
        <v>18562</v>
      </c>
      <c r="Q2808" t="s">
        <v>13638</v>
      </c>
      <c r="R2808">
        <v>40.2318</v>
      </c>
      <c r="S2808" t="s">
        <v>13638</v>
      </c>
      <c r="T2808" t="s">
        <v>13638</v>
      </c>
      <c r="U2808" s="17">
        <v>45546</v>
      </c>
      <c r="W2808">
        <v>40.2318</v>
      </c>
      <c r="Y2808">
        <v>33.394300000000001</v>
      </c>
      <c r="Z2808" s="7">
        <v>5.305376730741429E-2</v>
      </c>
      <c r="AP2808">
        <f t="shared" si="43"/>
        <v>2807</v>
      </c>
    </row>
    <row r="2809" spans="1:42" x14ac:dyDescent="0.25">
      <c r="A2809" t="s">
        <v>45866</v>
      </c>
      <c r="N2809" t="s">
        <v>63</v>
      </c>
      <c r="O2809" t="s">
        <v>18563</v>
      </c>
      <c r="P2809" t="s">
        <v>18564</v>
      </c>
      <c r="Q2809" t="s">
        <v>18565</v>
      </c>
      <c r="R2809">
        <v>21.013200000000001</v>
      </c>
      <c r="S2809" t="s">
        <v>13638</v>
      </c>
      <c r="T2809" t="s">
        <v>13638</v>
      </c>
      <c r="U2809" s="17">
        <v>45546</v>
      </c>
      <c r="W2809">
        <v>21.013200000000001</v>
      </c>
      <c r="Y2809">
        <v>17.448599999999999</v>
      </c>
      <c r="Z2809" s="7">
        <v>5.2944506385529166E-2</v>
      </c>
      <c r="AP2809">
        <f t="shared" si="43"/>
        <v>2808</v>
      </c>
    </row>
    <row r="2810" spans="1:42" x14ac:dyDescent="0.25">
      <c r="A2810" t="s">
        <v>45867</v>
      </c>
      <c r="N2810" t="s">
        <v>63</v>
      </c>
      <c r="O2810" t="s">
        <v>18566</v>
      </c>
      <c r="P2810" t="s">
        <v>18567</v>
      </c>
      <c r="Q2810" t="s">
        <v>18568</v>
      </c>
      <c r="R2810">
        <v>14.015599999999999</v>
      </c>
      <c r="S2810" t="s">
        <v>13638</v>
      </c>
      <c r="T2810" t="s">
        <v>13638</v>
      </c>
      <c r="U2810" s="17">
        <v>45546</v>
      </c>
      <c r="W2810">
        <v>14.015599999999999</v>
      </c>
      <c r="Y2810">
        <v>11.638500000000001</v>
      </c>
      <c r="Z2810" s="7">
        <v>5.2933334481353178E-2</v>
      </c>
      <c r="AP2810">
        <f t="shared" si="43"/>
        <v>2809</v>
      </c>
    </row>
    <row r="2811" spans="1:42" x14ac:dyDescent="0.25">
      <c r="A2811" t="s">
        <v>45868</v>
      </c>
      <c r="N2811" t="s">
        <v>63</v>
      </c>
      <c r="O2811" t="s">
        <v>18569</v>
      </c>
      <c r="P2811" t="s">
        <v>18570</v>
      </c>
      <c r="Q2811" t="s">
        <v>18571</v>
      </c>
      <c r="R2811">
        <v>10.675599999999999</v>
      </c>
      <c r="S2811" t="s">
        <v>13638</v>
      </c>
      <c r="T2811" t="s">
        <v>13638</v>
      </c>
      <c r="U2811" s="17">
        <v>45546</v>
      </c>
      <c r="W2811">
        <v>10.675599999999999</v>
      </c>
      <c r="Y2811">
        <v>10.437200000000001</v>
      </c>
      <c r="Z2811" s="7">
        <v>6.3952713174213471E-3</v>
      </c>
      <c r="AP2811">
        <f t="shared" si="43"/>
        <v>2810</v>
      </c>
    </row>
    <row r="2812" spans="1:42" x14ac:dyDescent="0.25">
      <c r="A2812" t="s">
        <v>45869</v>
      </c>
      <c r="N2812" t="s">
        <v>63</v>
      </c>
      <c r="O2812" t="s">
        <v>18572</v>
      </c>
      <c r="P2812" t="s">
        <v>18573</v>
      </c>
      <c r="Q2812" t="s">
        <v>13638</v>
      </c>
      <c r="R2812">
        <v>37.313699999999997</v>
      </c>
      <c r="S2812" t="s">
        <v>13638</v>
      </c>
      <c r="T2812" t="s">
        <v>13638</v>
      </c>
      <c r="U2812" s="17">
        <v>45546</v>
      </c>
      <c r="W2812">
        <v>37.313699999999997</v>
      </c>
      <c r="Y2812">
        <v>31.581700000000001</v>
      </c>
      <c r="Z2812" s="7">
        <v>4.7469922754738825E-2</v>
      </c>
      <c r="AP2812">
        <f t="shared" si="43"/>
        <v>2811</v>
      </c>
    </row>
    <row r="2813" spans="1:42" x14ac:dyDescent="0.25">
      <c r="A2813" t="s">
        <v>45870</v>
      </c>
      <c r="N2813" t="s">
        <v>63</v>
      </c>
      <c r="O2813" t="s">
        <v>18574</v>
      </c>
      <c r="P2813" t="s">
        <v>18575</v>
      </c>
      <c r="Q2813" t="s">
        <v>18576</v>
      </c>
      <c r="R2813">
        <v>12.8666</v>
      </c>
      <c r="S2813" t="s">
        <v>13638</v>
      </c>
      <c r="T2813" t="s">
        <v>13638</v>
      </c>
      <c r="U2813" s="17">
        <v>45546</v>
      </c>
      <c r="W2813">
        <v>12.8666</v>
      </c>
      <c r="Y2813">
        <v>10.9481</v>
      </c>
      <c r="Z2813" s="7">
        <v>4.5948839669480712E-2</v>
      </c>
      <c r="AP2813">
        <f t="shared" si="43"/>
        <v>2812</v>
      </c>
    </row>
    <row r="2814" spans="1:42" x14ac:dyDescent="0.25">
      <c r="A2814" t="s">
        <v>45871</v>
      </c>
      <c r="N2814" t="s">
        <v>63</v>
      </c>
      <c r="O2814" t="s">
        <v>18577</v>
      </c>
      <c r="P2814" t="s">
        <v>18578</v>
      </c>
      <c r="Q2814" t="s">
        <v>18579</v>
      </c>
      <c r="R2814">
        <v>12.8117</v>
      </c>
      <c r="S2814" t="s">
        <v>13638</v>
      </c>
      <c r="T2814" t="s">
        <v>13638</v>
      </c>
      <c r="U2814" s="17">
        <v>45546</v>
      </c>
      <c r="W2814">
        <v>12.8117</v>
      </c>
      <c r="Y2814">
        <v>10.843299999999999</v>
      </c>
      <c r="Z2814" s="7">
        <v>4.7478147027175233E-2</v>
      </c>
      <c r="AP2814">
        <f t="shared" si="43"/>
        <v>2813</v>
      </c>
    </row>
    <row r="2815" spans="1:42" x14ac:dyDescent="0.25">
      <c r="A2815" t="s">
        <v>45872</v>
      </c>
      <c r="N2815" t="s">
        <v>63</v>
      </c>
      <c r="O2815" t="s">
        <v>18580</v>
      </c>
      <c r="P2815" t="s">
        <v>13638</v>
      </c>
      <c r="Q2815" t="s">
        <v>18581</v>
      </c>
      <c r="R2815">
        <v>1111.5343</v>
      </c>
      <c r="S2815" t="s">
        <v>13638</v>
      </c>
      <c r="T2815" t="s">
        <v>13638</v>
      </c>
      <c r="U2815" s="17">
        <v>45546</v>
      </c>
      <c r="W2815">
        <v>1111.5343</v>
      </c>
      <c r="Y2815">
        <v>1029.8347000000001</v>
      </c>
      <c r="Z2815" s="7">
        <v>2.1659359113245458E-2</v>
      </c>
      <c r="AP2815">
        <f t="shared" si="43"/>
        <v>2814</v>
      </c>
    </row>
    <row r="2816" spans="1:42" x14ac:dyDescent="0.25">
      <c r="A2816" t="s">
        <v>45873</v>
      </c>
      <c r="N2816" t="s">
        <v>63</v>
      </c>
      <c r="O2816" t="s">
        <v>18582</v>
      </c>
      <c r="P2816" t="s">
        <v>18583</v>
      </c>
      <c r="Q2816" t="s">
        <v>18584</v>
      </c>
      <c r="R2816">
        <v>1135.4386</v>
      </c>
      <c r="S2816" t="s">
        <v>13638</v>
      </c>
      <c r="T2816" t="s">
        <v>13638</v>
      </c>
      <c r="U2816" s="17">
        <v>45546</v>
      </c>
      <c r="W2816">
        <v>1135.4386</v>
      </c>
      <c r="Y2816">
        <v>1133.5440000000001</v>
      </c>
      <c r="Z2816" s="7">
        <v>4.7254728261236778E-4</v>
      </c>
      <c r="AP2816">
        <f t="shared" si="43"/>
        <v>2815</v>
      </c>
    </row>
    <row r="2817" spans="1:42" x14ac:dyDescent="0.25">
      <c r="A2817" t="s">
        <v>45874</v>
      </c>
      <c r="N2817" t="s">
        <v>63</v>
      </c>
      <c r="O2817" t="s">
        <v>18585</v>
      </c>
      <c r="P2817" t="s">
        <v>13638</v>
      </c>
      <c r="Q2817" t="s">
        <v>18586</v>
      </c>
      <c r="R2817">
        <v>1030.9565</v>
      </c>
      <c r="S2817" t="s">
        <v>13638</v>
      </c>
      <c r="T2817" t="s">
        <v>13638</v>
      </c>
      <c r="U2817" s="17">
        <v>45546</v>
      </c>
      <c r="W2817">
        <v>1030.9565</v>
      </c>
      <c r="Y2817">
        <v>1030.2349999999999</v>
      </c>
      <c r="Z2817" s="7">
        <v>1.9808970881207699E-4</v>
      </c>
      <c r="AP2817">
        <f t="shared" si="43"/>
        <v>2816</v>
      </c>
    </row>
    <row r="2818" spans="1:42" x14ac:dyDescent="0.25">
      <c r="A2818" t="s">
        <v>45875</v>
      </c>
      <c r="N2818" t="s">
        <v>63</v>
      </c>
      <c r="O2818" t="s">
        <v>18587</v>
      </c>
      <c r="P2818" t="s">
        <v>18588</v>
      </c>
      <c r="Q2818" t="s">
        <v>13638</v>
      </c>
      <c r="R2818">
        <v>1643.9122</v>
      </c>
      <c r="S2818" t="s">
        <v>13638</v>
      </c>
      <c r="T2818" t="s">
        <v>13638</v>
      </c>
      <c r="U2818" s="17">
        <v>45546</v>
      </c>
      <c r="W2818">
        <v>1643.9122</v>
      </c>
      <c r="Y2818">
        <v>1356.1766</v>
      </c>
      <c r="Z2818" s="7">
        <v>5.481361004636387E-2</v>
      </c>
      <c r="AP2818">
        <f t="shared" si="43"/>
        <v>2817</v>
      </c>
    </row>
    <row r="2819" spans="1:42" x14ac:dyDescent="0.25">
      <c r="A2819" t="s">
        <v>45876</v>
      </c>
      <c r="N2819" t="s">
        <v>63</v>
      </c>
      <c r="O2819" t="s">
        <v>18589</v>
      </c>
      <c r="P2819" t="s">
        <v>13638</v>
      </c>
      <c r="Q2819" t="s">
        <v>18590</v>
      </c>
      <c r="R2819">
        <v>1003.1805000000001</v>
      </c>
      <c r="S2819" t="s">
        <v>13638</v>
      </c>
      <c r="T2819" t="s">
        <v>13638</v>
      </c>
      <c r="U2819" s="17">
        <v>45546</v>
      </c>
      <c r="W2819">
        <v>1003.1805000000001</v>
      </c>
      <c r="Y2819">
        <v>1007.2116</v>
      </c>
      <c r="Z2819" s="7">
        <v>-1.1345272657186101E-3</v>
      </c>
      <c r="AP2819">
        <f t="shared" si="43"/>
        <v>2818</v>
      </c>
    </row>
    <row r="2820" spans="1:42" x14ac:dyDescent="0.25">
      <c r="N2820" t="s">
        <v>63</v>
      </c>
      <c r="O2820" t="s">
        <v>18591</v>
      </c>
      <c r="P2820" t="s">
        <v>18592</v>
      </c>
      <c r="Q2820" t="s">
        <v>13638</v>
      </c>
      <c r="R2820">
        <v>1542.2750000000001</v>
      </c>
      <c r="S2820" t="s">
        <v>13638</v>
      </c>
      <c r="T2820" t="s">
        <v>13638</v>
      </c>
      <c r="U2820" s="17">
        <v>45546</v>
      </c>
      <c r="W2820">
        <v>1542.2750000000001</v>
      </c>
      <c r="Y2820">
        <v>1305.5879</v>
      </c>
      <c r="Z2820" s="7">
        <v>4.7419089620159838E-2</v>
      </c>
      <c r="AP2820">
        <f t="shared" ref="AP2820:AP2883" si="44">AP2819+1</f>
        <v>2819</v>
      </c>
    </row>
    <row r="2821" spans="1:42" x14ac:dyDescent="0.25">
      <c r="A2821" t="s">
        <v>7</v>
      </c>
      <c r="N2821" t="s">
        <v>63</v>
      </c>
      <c r="O2821" t="s">
        <v>18593</v>
      </c>
      <c r="P2821" t="s">
        <v>18594</v>
      </c>
      <c r="Q2821" t="s">
        <v>18595</v>
      </c>
      <c r="R2821">
        <v>1115.6497999999999</v>
      </c>
      <c r="S2821" t="s">
        <v>13638</v>
      </c>
      <c r="T2821" t="s">
        <v>13638</v>
      </c>
      <c r="U2821" s="17">
        <v>45546</v>
      </c>
      <c r="W2821">
        <v>1115.6497999999999</v>
      </c>
      <c r="Y2821">
        <v>1113.8232</v>
      </c>
      <c r="Z2821" s="7">
        <v>4.6366002309827792E-4</v>
      </c>
      <c r="AP2821">
        <f t="shared" si="44"/>
        <v>2820</v>
      </c>
    </row>
    <row r="2822" spans="1:42" x14ac:dyDescent="0.25">
      <c r="A2822" t="s">
        <v>45877</v>
      </c>
      <c r="N2822" t="s">
        <v>63</v>
      </c>
      <c r="O2822" t="s">
        <v>18596</v>
      </c>
      <c r="P2822" t="s">
        <v>13638</v>
      </c>
      <c r="Q2822" t="s">
        <v>18597</v>
      </c>
      <c r="R2822">
        <v>1053.2536</v>
      </c>
      <c r="S2822" t="s">
        <v>13638</v>
      </c>
      <c r="T2822" t="s">
        <v>13638</v>
      </c>
      <c r="U2822" s="17">
        <v>45546</v>
      </c>
      <c r="W2822">
        <v>1053.2536</v>
      </c>
      <c r="Y2822">
        <v>1052.5966000000001</v>
      </c>
      <c r="Z2822" s="7">
        <v>1.7655525301751851E-4</v>
      </c>
      <c r="AP2822">
        <f t="shared" si="44"/>
        <v>2821</v>
      </c>
    </row>
    <row r="2823" spans="1:42" x14ac:dyDescent="0.25">
      <c r="A2823" t="s">
        <v>45878</v>
      </c>
      <c r="N2823" t="s">
        <v>63</v>
      </c>
      <c r="O2823" t="s">
        <v>18598</v>
      </c>
      <c r="P2823" t="s">
        <v>13638</v>
      </c>
      <c r="Q2823" t="s">
        <v>18599</v>
      </c>
      <c r="R2823">
        <v>1208.9337</v>
      </c>
      <c r="S2823" t="s">
        <v>13638</v>
      </c>
      <c r="T2823" t="s">
        <v>13638</v>
      </c>
      <c r="U2823" s="17">
        <v>45546</v>
      </c>
      <c r="W2823">
        <v>1208.9337</v>
      </c>
      <c r="Y2823">
        <v>1208.9337</v>
      </c>
      <c r="Z2823" s="7">
        <v>0</v>
      </c>
      <c r="AP2823">
        <f t="shared" si="44"/>
        <v>2822</v>
      </c>
    </row>
    <row r="2824" spans="1:42" x14ac:dyDescent="0.25">
      <c r="A2824" t="s">
        <v>45879</v>
      </c>
      <c r="N2824" t="s">
        <v>63</v>
      </c>
      <c r="O2824" t="s">
        <v>18600</v>
      </c>
      <c r="P2824" t="s">
        <v>18601</v>
      </c>
      <c r="Q2824" t="s">
        <v>13638</v>
      </c>
      <c r="R2824">
        <v>2305.0360999999998</v>
      </c>
      <c r="S2824" t="s">
        <v>13638</v>
      </c>
      <c r="T2824" t="s">
        <v>13638</v>
      </c>
      <c r="U2824" s="17">
        <v>45546</v>
      </c>
      <c r="W2824">
        <v>2305.0360999999998</v>
      </c>
      <c r="Y2824">
        <v>1906.8117999999999</v>
      </c>
      <c r="Z2824" s="7">
        <v>5.4026137346809833E-2</v>
      </c>
      <c r="AP2824">
        <f t="shared" si="44"/>
        <v>2823</v>
      </c>
    </row>
    <row r="2825" spans="1:42" x14ac:dyDescent="0.25">
      <c r="A2825" t="s">
        <v>45880</v>
      </c>
      <c r="N2825" t="s">
        <v>63</v>
      </c>
      <c r="O2825" t="s">
        <v>18602</v>
      </c>
      <c r="P2825" t="s">
        <v>18603</v>
      </c>
      <c r="Q2825" t="s">
        <v>18604</v>
      </c>
      <c r="R2825">
        <v>1163.1405999999999</v>
      </c>
      <c r="S2825" t="s">
        <v>13638</v>
      </c>
      <c r="T2825" t="s">
        <v>13638</v>
      </c>
      <c r="U2825" s="17">
        <v>45546</v>
      </c>
      <c r="W2825">
        <v>1163.1405999999999</v>
      </c>
      <c r="Y2825">
        <v>1161.2514000000001</v>
      </c>
      <c r="Z2825" s="7">
        <v>4.5996711080498187E-4</v>
      </c>
      <c r="AP2825">
        <f t="shared" si="44"/>
        <v>2824</v>
      </c>
    </row>
    <row r="2826" spans="1:42" x14ac:dyDescent="0.25">
      <c r="A2826" t="s">
        <v>45881</v>
      </c>
      <c r="N2826" t="s">
        <v>63</v>
      </c>
      <c r="O2826" t="s">
        <v>18605</v>
      </c>
      <c r="P2826" t="s">
        <v>18606</v>
      </c>
      <c r="Q2826" t="s">
        <v>18607</v>
      </c>
      <c r="R2826">
        <v>1014.6644</v>
      </c>
      <c r="S2826" t="s">
        <v>13638</v>
      </c>
      <c r="T2826" t="s">
        <v>13638</v>
      </c>
      <c r="U2826" s="17">
        <v>45546</v>
      </c>
      <c r="W2826">
        <v>1014.6644</v>
      </c>
      <c r="Y2826">
        <v>1034.9761000000001</v>
      </c>
      <c r="Z2826" s="7">
        <v>-5.6041730364730924E-3</v>
      </c>
      <c r="AP2826">
        <f t="shared" si="44"/>
        <v>2825</v>
      </c>
    </row>
    <row r="2827" spans="1:42" x14ac:dyDescent="0.25">
      <c r="A2827" t="s">
        <v>45882</v>
      </c>
      <c r="N2827" t="s">
        <v>63</v>
      </c>
      <c r="O2827" t="s">
        <v>18608</v>
      </c>
      <c r="P2827" t="s">
        <v>13638</v>
      </c>
      <c r="Q2827" t="s">
        <v>18609</v>
      </c>
      <c r="R2827">
        <v>1454.3849</v>
      </c>
      <c r="S2827" t="s">
        <v>13638</v>
      </c>
      <c r="T2827" t="s">
        <v>13638</v>
      </c>
      <c r="U2827" s="17">
        <v>45546</v>
      </c>
      <c r="W2827">
        <v>1454.3849</v>
      </c>
      <c r="Y2827">
        <v>1455.5110999999999</v>
      </c>
      <c r="Z2827" s="7">
        <v>-2.1900767639593255E-4</v>
      </c>
      <c r="AP2827">
        <f t="shared" si="44"/>
        <v>2826</v>
      </c>
    </row>
    <row r="2828" spans="1:42" x14ac:dyDescent="0.25">
      <c r="N2828" t="s">
        <v>63</v>
      </c>
      <c r="O2828" t="s">
        <v>18610</v>
      </c>
      <c r="P2828" t="s">
        <v>13638</v>
      </c>
      <c r="Q2828" t="s">
        <v>18611</v>
      </c>
      <c r="R2828">
        <v>1005.1646</v>
      </c>
      <c r="S2828" t="s">
        <v>13638</v>
      </c>
      <c r="T2828" t="s">
        <v>13638</v>
      </c>
      <c r="U2828" s="17">
        <v>45546</v>
      </c>
      <c r="W2828">
        <v>1005.1646</v>
      </c>
      <c r="Y2828">
        <v>1005.1646</v>
      </c>
      <c r="Z2828" s="7">
        <v>0</v>
      </c>
      <c r="AP2828">
        <f t="shared" si="44"/>
        <v>2827</v>
      </c>
    </row>
    <row r="2829" spans="1:42" x14ac:dyDescent="0.25">
      <c r="A2829" t="s">
        <v>30</v>
      </c>
      <c r="N2829" t="s">
        <v>63</v>
      </c>
      <c r="O2829" t="s">
        <v>18612</v>
      </c>
      <c r="P2829" t="s">
        <v>18613</v>
      </c>
      <c r="Q2829" t="s">
        <v>13638</v>
      </c>
      <c r="R2829">
        <v>2128.4643999999998</v>
      </c>
      <c r="S2829" t="s">
        <v>13638</v>
      </c>
      <c r="T2829" t="s">
        <v>13638</v>
      </c>
      <c r="U2829" s="17">
        <v>45546</v>
      </c>
      <c r="W2829">
        <v>2128.4643999999998</v>
      </c>
      <c r="Y2829">
        <v>1796.0234</v>
      </c>
      <c r="Z2829" s="7">
        <v>4.8341258247278418E-2</v>
      </c>
      <c r="AP2829">
        <f t="shared" si="44"/>
        <v>2828</v>
      </c>
    </row>
    <row r="2830" spans="1:42" x14ac:dyDescent="0.25">
      <c r="A2830" t="s">
        <v>45883</v>
      </c>
      <c r="N2830" t="s">
        <v>63</v>
      </c>
      <c r="O2830" t="s">
        <v>18614</v>
      </c>
      <c r="P2830" t="s">
        <v>18615</v>
      </c>
      <c r="Q2830" t="s">
        <v>18616</v>
      </c>
      <c r="R2830">
        <v>1090.1908000000001</v>
      </c>
      <c r="S2830" t="s">
        <v>13638</v>
      </c>
      <c r="T2830" t="s">
        <v>13638</v>
      </c>
      <c r="U2830" s="17">
        <v>45546</v>
      </c>
      <c r="W2830">
        <v>1090.1908000000001</v>
      </c>
      <c r="Y2830">
        <v>1088.4373000000001</v>
      </c>
      <c r="Z2830" s="7">
        <v>4.5549187969662341E-4</v>
      </c>
      <c r="AP2830">
        <f t="shared" si="44"/>
        <v>2829</v>
      </c>
    </row>
    <row r="2831" spans="1:42" x14ac:dyDescent="0.25">
      <c r="A2831" t="s">
        <v>45884</v>
      </c>
      <c r="N2831" t="s">
        <v>63</v>
      </c>
      <c r="O2831" t="s">
        <v>18617</v>
      </c>
      <c r="P2831" t="s">
        <v>18618</v>
      </c>
      <c r="Q2831" t="s">
        <v>18619</v>
      </c>
      <c r="R2831">
        <v>1013.5961</v>
      </c>
      <c r="S2831" t="s">
        <v>13638</v>
      </c>
      <c r="T2831" t="s">
        <v>13638</v>
      </c>
      <c r="U2831" s="17">
        <v>45546</v>
      </c>
      <c r="W2831">
        <v>1013.5961</v>
      </c>
      <c r="Y2831">
        <v>1033.8177000000001</v>
      </c>
      <c r="Z2831" s="7">
        <v>-5.5853934509553227E-3</v>
      </c>
      <c r="AP2831">
        <f t="shared" si="44"/>
        <v>2830</v>
      </c>
    </row>
    <row r="2832" spans="1:42" x14ac:dyDescent="0.25">
      <c r="A2832" t="s">
        <v>45885</v>
      </c>
      <c r="N2832" t="s">
        <v>63</v>
      </c>
      <c r="O2832" t="s">
        <v>18620</v>
      </c>
      <c r="P2832" t="s">
        <v>13638</v>
      </c>
      <c r="Q2832" t="s">
        <v>18621</v>
      </c>
      <c r="R2832">
        <v>1106.6348</v>
      </c>
      <c r="S2832" t="s">
        <v>13638</v>
      </c>
      <c r="T2832" t="s">
        <v>13638</v>
      </c>
      <c r="U2832" s="17">
        <v>45546</v>
      </c>
      <c r="W2832">
        <v>1106.6348</v>
      </c>
      <c r="Y2832">
        <v>1107.3934999999999</v>
      </c>
      <c r="Z2832" s="7">
        <v>-1.9391417456215976E-4</v>
      </c>
      <c r="AP2832">
        <f t="shared" si="44"/>
        <v>2831</v>
      </c>
    </row>
    <row r="2833" spans="1:42" x14ac:dyDescent="0.25">
      <c r="A2833" t="s">
        <v>45886</v>
      </c>
      <c r="N2833" t="s">
        <v>63</v>
      </c>
      <c r="O2833" t="s">
        <v>18622</v>
      </c>
      <c r="P2833" t="s">
        <v>13638</v>
      </c>
      <c r="Q2833" t="s">
        <v>18623</v>
      </c>
      <c r="R2833">
        <v>1009.4397</v>
      </c>
      <c r="S2833" t="s">
        <v>13638</v>
      </c>
      <c r="T2833" t="s">
        <v>13638</v>
      </c>
      <c r="U2833" s="17">
        <v>45546</v>
      </c>
      <c r="W2833">
        <v>1009.4397</v>
      </c>
      <c r="Y2833">
        <v>1010.8552</v>
      </c>
      <c r="Z2833" s="7">
        <v>-3.9646677970539557E-4</v>
      </c>
      <c r="AP2833">
        <f t="shared" si="44"/>
        <v>2832</v>
      </c>
    </row>
    <row r="2834" spans="1:42" x14ac:dyDescent="0.25">
      <c r="A2834" t="s">
        <v>45887</v>
      </c>
      <c r="N2834" t="s">
        <v>63</v>
      </c>
      <c r="O2834" t="s">
        <v>18624</v>
      </c>
      <c r="P2834" t="s">
        <v>13638</v>
      </c>
      <c r="Q2834" t="s">
        <v>18625</v>
      </c>
      <c r="R2834">
        <v>1009.5293</v>
      </c>
      <c r="S2834" t="s">
        <v>13638</v>
      </c>
      <c r="T2834" t="s">
        <v>13638</v>
      </c>
      <c r="U2834" s="17">
        <v>45546</v>
      </c>
      <c r="W2834">
        <v>1009.5293</v>
      </c>
      <c r="Y2834">
        <v>1010.9459000000001</v>
      </c>
      <c r="Z2834" s="7">
        <v>-3.9673945801776966E-4</v>
      </c>
      <c r="AP2834">
        <f t="shared" si="44"/>
        <v>2833</v>
      </c>
    </row>
    <row r="2835" spans="1:42" x14ac:dyDescent="0.25">
      <c r="A2835" t="s">
        <v>45888</v>
      </c>
      <c r="N2835" t="s">
        <v>63</v>
      </c>
      <c r="O2835" t="s">
        <v>18626</v>
      </c>
      <c r="P2835" t="s">
        <v>18627</v>
      </c>
      <c r="Q2835" t="s">
        <v>18628</v>
      </c>
      <c r="R2835">
        <v>1966.4148</v>
      </c>
      <c r="S2835" t="s">
        <v>13638</v>
      </c>
      <c r="T2835" t="s">
        <v>13638</v>
      </c>
      <c r="U2835" s="17">
        <v>45546</v>
      </c>
      <c r="W2835">
        <v>1966.4148</v>
      </c>
      <c r="Y2835">
        <v>1665.2303999999999</v>
      </c>
      <c r="Z2835" s="7">
        <v>4.7316976966457425E-2</v>
      </c>
      <c r="AP2835">
        <f t="shared" si="44"/>
        <v>2834</v>
      </c>
    </row>
    <row r="2836" spans="1:42" x14ac:dyDescent="0.25">
      <c r="A2836" t="s">
        <v>45889</v>
      </c>
      <c r="N2836" t="s">
        <v>63</v>
      </c>
      <c r="O2836" t="s">
        <v>18629</v>
      </c>
      <c r="P2836" t="s">
        <v>18630</v>
      </c>
      <c r="Q2836" t="s">
        <v>18631</v>
      </c>
      <c r="R2836">
        <v>1038.4097999999999</v>
      </c>
      <c r="S2836" t="s">
        <v>13638</v>
      </c>
      <c r="T2836" t="s">
        <v>13638</v>
      </c>
      <c r="U2836" s="17">
        <v>45546</v>
      </c>
      <c r="W2836">
        <v>1038.4097999999999</v>
      </c>
      <c r="Y2836">
        <v>1029.2301</v>
      </c>
      <c r="Z2836" s="7">
        <v>2.5131938303406542E-3</v>
      </c>
      <c r="AP2836">
        <f t="shared" si="44"/>
        <v>2835</v>
      </c>
    </row>
    <row r="2837" spans="1:42" x14ac:dyDescent="0.25">
      <c r="A2837" t="s">
        <v>45890</v>
      </c>
      <c r="N2837" t="s">
        <v>63</v>
      </c>
      <c r="O2837" t="s">
        <v>18632</v>
      </c>
      <c r="P2837" t="s">
        <v>18633</v>
      </c>
      <c r="Q2837" t="s">
        <v>18634</v>
      </c>
      <c r="R2837">
        <v>1029.9780000000001</v>
      </c>
      <c r="S2837" t="s">
        <v>13638</v>
      </c>
      <c r="T2837" t="s">
        <v>13638</v>
      </c>
      <c r="U2837" s="17">
        <v>45546</v>
      </c>
      <c r="W2837">
        <v>1029.9780000000001</v>
      </c>
      <c r="Y2837">
        <v>1029.0753</v>
      </c>
      <c r="Z2837" s="7">
        <v>2.4809756361765523E-4</v>
      </c>
      <c r="AP2837">
        <f t="shared" si="44"/>
        <v>2836</v>
      </c>
    </row>
    <row r="2838" spans="1:42" x14ac:dyDescent="0.25">
      <c r="N2838" t="s">
        <v>63</v>
      </c>
      <c r="O2838" t="s">
        <v>18635</v>
      </c>
      <c r="P2838" t="s">
        <v>18636</v>
      </c>
      <c r="Q2838" t="s">
        <v>13638</v>
      </c>
      <c r="R2838">
        <v>1009.6386</v>
      </c>
      <c r="S2838" t="s">
        <v>13638</v>
      </c>
      <c r="T2838" t="s">
        <v>13638</v>
      </c>
      <c r="U2838" s="17">
        <v>45546</v>
      </c>
      <c r="W2838">
        <v>1009.6386</v>
      </c>
      <c r="Y2838">
        <v>1011.8332</v>
      </c>
      <c r="Z2838" s="7">
        <v>-6.1431010188250923E-4</v>
      </c>
      <c r="AP2838">
        <f t="shared" si="44"/>
        <v>2837</v>
      </c>
    </row>
    <row r="2839" spans="1:42" x14ac:dyDescent="0.25">
      <c r="A2839" t="s">
        <v>8</v>
      </c>
      <c r="N2839" t="s">
        <v>63</v>
      </c>
      <c r="O2839" t="s">
        <v>18637</v>
      </c>
      <c r="P2839" t="s">
        <v>18638</v>
      </c>
      <c r="Q2839" t="s">
        <v>13638</v>
      </c>
      <c r="R2839">
        <v>2159.7692000000002</v>
      </c>
      <c r="S2839" t="s">
        <v>13638</v>
      </c>
      <c r="T2839" t="s">
        <v>13638</v>
      </c>
      <c r="U2839" s="17">
        <v>45546</v>
      </c>
      <c r="W2839">
        <v>2159.7692000000002</v>
      </c>
      <c r="Y2839">
        <v>1774.6258</v>
      </c>
      <c r="Z2839" s="7">
        <v>5.5961726907773901E-2</v>
      </c>
      <c r="AP2839">
        <f t="shared" si="44"/>
        <v>2838</v>
      </c>
    </row>
    <row r="2840" spans="1:42" x14ac:dyDescent="0.25">
      <c r="A2840" t="s">
        <v>45891</v>
      </c>
      <c r="N2840" t="s">
        <v>63</v>
      </c>
      <c r="O2840" t="s">
        <v>18639</v>
      </c>
      <c r="P2840" t="s">
        <v>18640</v>
      </c>
      <c r="Q2840" t="s">
        <v>13638</v>
      </c>
      <c r="R2840">
        <v>3717.9946</v>
      </c>
      <c r="S2840" t="s">
        <v>13638</v>
      </c>
      <c r="T2840" t="s">
        <v>13638</v>
      </c>
      <c r="U2840" s="17">
        <v>45546</v>
      </c>
      <c r="W2840">
        <v>3717.9946</v>
      </c>
      <c r="Y2840">
        <v>3054.9767999999999</v>
      </c>
      <c r="Z2840" s="7">
        <v>5.5961915714756394E-2</v>
      </c>
      <c r="AP2840">
        <f t="shared" si="44"/>
        <v>2839</v>
      </c>
    </row>
    <row r="2841" spans="1:42" x14ac:dyDescent="0.25">
      <c r="A2841" t="s">
        <v>45892</v>
      </c>
      <c r="N2841" t="s">
        <v>63</v>
      </c>
      <c r="O2841" t="s">
        <v>18641</v>
      </c>
      <c r="P2841" t="s">
        <v>18642</v>
      </c>
      <c r="Q2841" t="s">
        <v>18643</v>
      </c>
      <c r="R2841">
        <v>1872.2588000000001</v>
      </c>
      <c r="S2841" t="s">
        <v>13638</v>
      </c>
      <c r="T2841" t="s">
        <v>13638</v>
      </c>
      <c r="U2841" s="17">
        <v>45546</v>
      </c>
      <c r="W2841">
        <v>1872.2588000000001</v>
      </c>
      <c r="Y2841">
        <v>1620.0633</v>
      </c>
      <c r="Z2841" s="7">
        <v>4.1146893694516073E-2</v>
      </c>
      <c r="AP2841">
        <f t="shared" si="44"/>
        <v>2840</v>
      </c>
    </row>
    <row r="2842" spans="1:42" x14ac:dyDescent="0.25">
      <c r="A2842" t="s">
        <v>45893</v>
      </c>
      <c r="N2842" t="s">
        <v>63</v>
      </c>
      <c r="O2842" t="s">
        <v>18644</v>
      </c>
      <c r="P2842" t="s">
        <v>18645</v>
      </c>
      <c r="Q2842" t="s">
        <v>18646</v>
      </c>
      <c r="R2842">
        <v>1030.6107</v>
      </c>
      <c r="S2842" t="s">
        <v>13638</v>
      </c>
      <c r="T2842" t="s">
        <v>13638</v>
      </c>
      <c r="U2842" s="17">
        <v>45546</v>
      </c>
      <c r="W2842">
        <v>1030.6107</v>
      </c>
      <c r="Y2842">
        <v>1022.3837</v>
      </c>
      <c r="Z2842" s="7">
        <v>2.26836177471057E-3</v>
      </c>
      <c r="AP2842">
        <f t="shared" si="44"/>
        <v>2841</v>
      </c>
    </row>
    <row r="2843" spans="1:42" x14ac:dyDescent="0.25">
      <c r="A2843" t="s">
        <v>45894</v>
      </c>
      <c r="N2843" t="s">
        <v>63</v>
      </c>
      <c r="O2843" t="s">
        <v>18647</v>
      </c>
      <c r="P2843" t="s">
        <v>18648</v>
      </c>
      <c r="Q2843" t="s">
        <v>18649</v>
      </c>
      <c r="R2843">
        <v>1028.4413999999999</v>
      </c>
      <c r="S2843" t="s">
        <v>13638</v>
      </c>
      <c r="T2843" t="s">
        <v>13638</v>
      </c>
      <c r="U2843" s="17">
        <v>45546</v>
      </c>
      <c r="W2843">
        <v>1028.4413999999999</v>
      </c>
      <c r="Y2843">
        <v>1027.3508999999999</v>
      </c>
      <c r="Z2843" s="7">
        <v>3.0018979291845937E-4</v>
      </c>
      <c r="AP2843">
        <f t="shared" si="44"/>
        <v>2842</v>
      </c>
    </row>
    <row r="2844" spans="1:42" x14ac:dyDescent="0.25">
      <c r="A2844" t="s">
        <v>45895</v>
      </c>
      <c r="N2844" t="s">
        <v>63</v>
      </c>
      <c r="O2844" t="s">
        <v>18650</v>
      </c>
      <c r="P2844" t="s">
        <v>13638</v>
      </c>
      <c r="Q2844" t="s">
        <v>18651</v>
      </c>
      <c r="R2844">
        <v>1009.4389</v>
      </c>
      <c r="S2844" t="s">
        <v>13638</v>
      </c>
      <c r="T2844" t="s">
        <v>13638</v>
      </c>
      <c r="U2844" s="17">
        <v>45546</v>
      </c>
      <c r="W2844">
        <v>1009.4389</v>
      </c>
      <c r="Y2844">
        <v>1010.8561</v>
      </c>
      <c r="Z2844" s="7">
        <v>-3.9694288884950524E-4</v>
      </c>
      <c r="AP2844">
        <f t="shared" si="44"/>
        <v>2843</v>
      </c>
    </row>
    <row r="2845" spans="1:42" x14ac:dyDescent="0.25">
      <c r="A2845" t="s">
        <v>45896</v>
      </c>
      <c r="N2845" t="s">
        <v>63</v>
      </c>
      <c r="O2845" t="s">
        <v>18652</v>
      </c>
      <c r="P2845" t="s">
        <v>18653</v>
      </c>
      <c r="Q2845" t="s">
        <v>13638</v>
      </c>
      <c r="R2845">
        <v>3349.2015999999999</v>
      </c>
      <c r="S2845" t="s">
        <v>13638</v>
      </c>
      <c r="T2845" t="s">
        <v>13638</v>
      </c>
      <c r="U2845" s="17">
        <v>45546</v>
      </c>
      <c r="W2845">
        <v>3349.2015999999999</v>
      </c>
      <c r="Y2845">
        <v>2819.1147999999998</v>
      </c>
      <c r="Z2845" s="7">
        <v>4.9049579328310777E-2</v>
      </c>
      <c r="AP2845">
        <f t="shared" si="44"/>
        <v>2844</v>
      </c>
    </row>
    <row r="2846" spans="1:42" x14ac:dyDescent="0.25">
      <c r="A2846" t="s">
        <v>45897</v>
      </c>
      <c r="N2846" t="s">
        <v>63</v>
      </c>
      <c r="O2846" t="s">
        <v>18654</v>
      </c>
      <c r="P2846" t="s">
        <v>18655</v>
      </c>
      <c r="Q2846" t="s">
        <v>13638</v>
      </c>
      <c r="R2846">
        <v>2495.6235000000001</v>
      </c>
      <c r="S2846" t="s">
        <v>13638</v>
      </c>
      <c r="T2846" t="s">
        <v>13638</v>
      </c>
      <c r="U2846" s="17">
        <v>45546</v>
      </c>
      <c r="W2846">
        <v>2495.6235000000001</v>
      </c>
      <c r="Y2846">
        <v>2100.7654000000002</v>
      </c>
      <c r="Z2846" s="7">
        <v>4.9031761228865101E-2</v>
      </c>
      <c r="AP2846">
        <f t="shared" si="44"/>
        <v>2845</v>
      </c>
    </row>
    <row r="2847" spans="1:42" x14ac:dyDescent="0.25">
      <c r="A2847" t="s">
        <v>45898</v>
      </c>
      <c r="N2847" t="s">
        <v>63</v>
      </c>
      <c r="O2847" t="s">
        <v>18656</v>
      </c>
      <c r="P2847" t="s">
        <v>18657</v>
      </c>
      <c r="Q2847" t="s">
        <v>18658</v>
      </c>
      <c r="R2847">
        <v>1032.422</v>
      </c>
      <c r="S2847" t="s">
        <v>13638</v>
      </c>
      <c r="T2847" t="s">
        <v>13638</v>
      </c>
      <c r="U2847" s="17">
        <v>45546</v>
      </c>
      <c r="W2847">
        <v>1032.422</v>
      </c>
      <c r="Y2847">
        <v>1024.4314999999999</v>
      </c>
      <c r="Z2847" s="7">
        <v>2.1990002552376708E-3</v>
      </c>
      <c r="AP2847">
        <f t="shared" si="44"/>
        <v>2846</v>
      </c>
    </row>
    <row r="2848" spans="1:42" x14ac:dyDescent="0.25">
      <c r="A2848" t="s">
        <v>45899</v>
      </c>
      <c r="N2848" t="s">
        <v>63</v>
      </c>
      <c r="O2848" t="s">
        <v>18659</v>
      </c>
      <c r="P2848" t="s">
        <v>18660</v>
      </c>
      <c r="Q2848" t="s">
        <v>18661</v>
      </c>
      <c r="R2848">
        <v>1028.1385</v>
      </c>
      <c r="S2848" t="s">
        <v>13638</v>
      </c>
      <c r="T2848" t="s">
        <v>13638</v>
      </c>
      <c r="U2848" s="17">
        <v>45546</v>
      </c>
      <c r="W2848">
        <v>1028.1385</v>
      </c>
      <c r="Y2848">
        <v>1027.2737999999999</v>
      </c>
      <c r="Z2848" s="7">
        <v>2.3807435000744448E-4</v>
      </c>
      <c r="AP2848">
        <f t="shared" si="44"/>
        <v>2847</v>
      </c>
    </row>
    <row r="2849" spans="1:42" x14ac:dyDescent="0.25">
      <c r="A2849" t="s">
        <v>45900</v>
      </c>
      <c r="N2849" t="s">
        <v>63</v>
      </c>
      <c r="O2849" t="s">
        <v>18662</v>
      </c>
      <c r="P2849" t="s">
        <v>18663</v>
      </c>
      <c r="Q2849" t="s">
        <v>18664</v>
      </c>
      <c r="R2849">
        <v>1009.6711</v>
      </c>
      <c r="S2849" t="s">
        <v>13638</v>
      </c>
      <c r="T2849" t="s">
        <v>13638</v>
      </c>
      <c r="U2849" s="17">
        <v>45546</v>
      </c>
      <c r="W2849">
        <v>1009.6711</v>
      </c>
      <c r="Y2849">
        <v>1011.7589</v>
      </c>
      <c r="Z2849" s="7">
        <v>-5.844290054533019E-4</v>
      </c>
      <c r="AP2849">
        <f t="shared" si="44"/>
        <v>2848</v>
      </c>
    </row>
    <row r="2850" spans="1:42" x14ac:dyDescent="0.25">
      <c r="N2850" t="s">
        <v>63</v>
      </c>
      <c r="O2850" t="s">
        <v>18665</v>
      </c>
      <c r="P2850" t="s">
        <v>18666</v>
      </c>
      <c r="Q2850" t="s">
        <v>18667</v>
      </c>
      <c r="R2850">
        <v>1009.4937</v>
      </c>
      <c r="S2850" t="s">
        <v>13638</v>
      </c>
      <c r="T2850" t="s">
        <v>13638</v>
      </c>
      <c r="U2850" s="17">
        <v>45546</v>
      </c>
      <c r="W2850">
        <v>1009.4937</v>
      </c>
      <c r="Y2850">
        <v>1011.5933</v>
      </c>
      <c r="Z2850" s="7">
        <v>-5.8783162623710083E-4</v>
      </c>
      <c r="AP2850">
        <f t="shared" si="44"/>
        <v>2849</v>
      </c>
    </row>
    <row r="2851" spans="1:42" x14ac:dyDescent="0.25">
      <c r="A2851" t="s">
        <v>9</v>
      </c>
      <c r="N2851" t="s">
        <v>63</v>
      </c>
      <c r="O2851" t="s">
        <v>18668</v>
      </c>
      <c r="P2851" t="s">
        <v>18669</v>
      </c>
      <c r="Q2851" t="s">
        <v>13638</v>
      </c>
      <c r="R2851">
        <v>2045.0355999999999</v>
      </c>
      <c r="S2851" t="s">
        <v>13638</v>
      </c>
      <c r="T2851" t="s">
        <v>13638</v>
      </c>
      <c r="U2851" s="17">
        <v>45546</v>
      </c>
      <c r="W2851">
        <v>2045.0355999999999</v>
      </c>
      <c r="Y2851">
        <v>1714.8539000000001</v>
      </c>
      <c r="Z2851" s="7">
        <v>5.013473932095458E-2</v>
      </c>
      <c r="AP2851">
        <f t="shared" si="44"/>
        <v>2850</v>
      </c>
    </row>
    <row r="2852" spans="1:42" x14ac:dyDescent="0.25">
      <c r="A2852" t="s">
        <v>45901</v>
      </c>
      <c r="N2852" t="s">
        <v>63</v>
      </c>
      <c r="O2852" t="s">
        <v>18670</v>
      </c>
      <c r="P2852" t="s">
        <v>18671</v>
      </c>
      <c r="Q2852" t="s">
        <v>13638</v>
      </c>
      <c r="R2852">
        <v>3522.2062999999998</v>
      </c>
      <c r="S2852" t="s">
        <v>13638</v>
      </c>
      <c r="T2852" t="s">
        <v>13638</v>
      </c>
      <c r="U2852" s="17">
        <v>45546</v>
      </c>
      <c r="W2852">
        <v>3522.2062999999998</v>
      </c>
      <c r="Y2852">
        <v>2953.5574999999999</v>
      </c>
      <c r="Z2852" s="7">
        <v>5.0131844851624585E-2</v>
      </c>
      <c r="AP2852">
        <f t="shared" si="44"/>
        <v>2851</v>
      </c>
    </row>
    <row r="2853" spans="1:42" x14ac:dyDescent="0.25">
      <c r="A2853" t="s">
        <v>45902</v>
      </c>
      <c r="N2853" t="s">
        <v>63</v>
      </c>
      <c r="O2853" t="s">
        <v>18672</v>
      </c>
      <c r="P2853" t="s">
        <v>13638</v>
      </c>
      <c r="Q2853" t="s">
        <v>18673</v>
      </c>
      <c r="R2853">
        <v>1315.095</v>
      </c>
      <c r="S2853" t="s">
        <v>13638</v>
      </c>
      <c r="T2853" t="s">
        <v>13638</v>
      </c>
      <c r="U2853" s="17">
        <v>45546</v>
      </c>
      <c r="W2853">
        <v>1315.095</v>
      </c>
      <c r="Y2853">
        <v>1086.6996999999999</v>
      </c>
      <c r="Z2853" s="7">
        <v>5.4341563916217694E-2</v>
      </c>
      <c r="AP2853">
        <f t="shared" si="44"/>
        <v>2852</v>
      </c>
    </row>
    <row r="2854" spans="1:42" x14ac:dyDescent="0.25">
      <c r="A2854" t="s">
        <v>45903</v>
      </c>
      <c r="N2854" t="s">
        <v>63</v>
      </c>
      <c r="O2854" t="s">
        <v>18674</v>
      </c>
      <c r="P2854" t="s">
        <v>18675</v>
      </c>
      <c r="Q2854" t="s">
        <v>18676</v>
      </c>
      <c r="R2854">
        <v>1338.0900999999999</v>
      </c>
      <c r="S2854" t="s">
        <v>13638</v>
      </c>
      <c r="T2854" t="s">
        <v>13638</v>
      </c>
      <c r="U2854" s="17">
        <v>45546</v>
      </c>
      <c r="W2854">
        <v>1338.0900999999999</v>
      </c>
      <c r="Y2854">
        <v>1105.6093000000001</v>
      </c>
      <c r="Z2854" s="7">
        <v>5.4365399559545224E-2</v>
      </c>
      <c r="AP2854">
        <f t="shared" si="44"/>
        <v>2853</v>
      </c>
    </row>
    <row r="2855" spans="1:42" x14ac:dyDescent="0.25">
      <c r="A2855" t="s">
        <v>45904</v>
      </c>
      <c r="N2855" t="s">
        <v>63</v>
      </c>
      <c r="O2855" t="s">
        <v>18677</v>
      </c>
      <c r="P2855" t="s">
        <v>18678</v>
      </c>
      <c r="Q2855" t="s">
        <v>13638</v>
      </c>
      <c r="R2855">
        <v>3411.4978999999998</v>
      </c>
      <c r="S2855" t="s">
        <v>13638</v>
      </c>
      <c r="T2855" t="s">
        <v>13638</v>
      </c>
      <c r="U2855" s="17">
        <v>45546</v>
      </c>
      <c r="W2855">
        <v>3411.4978999999998</v>
      </c>
      <c r="Y2855">
        <v>2818.8229999999999</v>
      </c>
      <c r="Z2855" s="7">
        <v>5.436119139680784E-2</v>
      </c>
      <c r="AP2855">
        <f t="shared" si="44"/>
        <v>2854</v>
      </c>
    </row>
    <row r="2856" spans="1:42" x14ac:dyDescent="0.25">
      <c r="A2856" t="s">
        <v>45905</v>
      </c>
      <c r="N2856" t="s">
        <v>63</v>
      </c>
      <c r="O2856" t="s">
        <v>18679</v>
      </c>
      <c r="P2856" t="s">
        <v>18680</v>
      </c>
      <c r="Q2856" t="s">
        <v>18681</v>
      </c>
      <c r="R2856">
        <v>1515.9757999999999</v>
      </c>
      <c r="S2856" t="s">
        <v>13638</v>
      </c>
      <c r="T2856" t="s">
        <v>13638</v>
      </c>
      <c r="U2856" s="17">
        <v>45546</v>
      </c>
      <c r="W2856">
        <v>1515.9757999999999</v>
      </c>
      <c r="Y2856">
        <v>1252.5635</v>
      </c>
      <c r="Z2856" s="7">
        <v>5.4371238550854351E-2</v>
      </c>
      <c r="AP2856">
        <f t="shared" si="44"/>
        <v>2855</v>
      </c>
    </row>
    <row r="2857" spans="1:42" x14ac:dyDescent="0.25">
      <c r="A2857" t="s">
        <v>45906</v>
      </c>
      <c r="N2857" t="s">
        <v>63</v>
      </c>
      <c r="O2857" t="s">
        <v>18682</v>
      </c>
      <c r="P2857" t="s">
        <v>18683</v>
      </c>
      <c r="Q2857" t="s">
        <v>18684</v>
      </c>
      <c r="R2857">
        <v>1317.019</v>
      </c>
      <c r="S2857" t="s">
        <v>13638</v>
      </c>
      <c r="T2857" t="s">
        <v>13638</v>
      </c>
      <c r="U2857" s="17">
        <v>45546</v>
      </c>
      <c r="W2857">
        <v>1317.019</v>
      </c>
      <c r="Y2857">
        <v>1088.2193</v>
      </c>
      <c r="Z2857" s="7">
        <v>5.4360078358450359E-2</v>
      </c>
      <c r="AP2857">
        <f t="shared" si="44"/>
        <v>2856</v>
      </c>
    </row>
    <row r="2858" spans="1:42" x14ac:dyDescent="0.25">
      <c r="N2858" t="s">
        <v>63</v>
      </c>
      <c r="O2858" t="s">
        <v>18685</v>
      </c>
      <c r="P2858" t="s">
        <v>13638</v>
      </c>
      <c r="Q2858" t="s">
        <v>18686</v>
      </c>
      <c r="R2858">
        <v>1282.5492999999999</v>
      </c>
      <c r="S2858" t="s">
        <v>13638</v>
      </c>
      <c r="T2858" t="s">
        <v>13638</v>
      </c>
      <c r="U2858" s="17">
        <v>45546</v>
      </c>
      <c r="W2858">
        <v>1282.5492999999999</v>
      </c>
      <c r="Y2858">
        <v>1079.0363</v>
      </c>
      <c r="Z2858" s="7">
        <v>4.9187735776838437E-2</v>
      </c>
      <c r="AP2858">
        <f t="shared" si="44"/>
        <v>2857</v>
      </c>
    </row>
    <row r="2859" spans="1:42" x14ac:dyDescent="0.25">
      <c r="A2859" t="s">
        <v>31</v>
      </c>
      <c r="N2859" t="s">
        <v>63</v>
      </c>
      <c r="O2859" t="s">
        <v>18687</v>
      </c>
      <c r="P2859" t="s">
        <v>18688</v>
      </c>
      <c r="Q2859" t="s">
        <v>18689</v>
      </c>
      <c r="R2859">
        <v>1304.9978000000001</v>
      </c>
      <c r="S2859" t="s">
        <v>13638</v>
      </c>
      <c r="T2859" t="s">
        <v>13638</v>
      </c>
      <c r="U2859" s="17">
        <v>45546</v>
      </c>
      <c r="W2859">
        <v>1304.9978000000001</v>
      </c>
      <c r="Y2859">
        <v>1097.9178999999999</v>
      </c>
      <c r="Z2859" s="7">
        <v>4.9188989480528633E-2</v>
      </c>
      <c r="AP2859">
        <f t="shared" si="44"/>
        <v>2858</v>
      </c>
    </row>
    <row r="2860" spans="1:42" x14ac:dyDescent="0.25">
      <c r="A2860" t="s">
        <v>45907</v>
      </c>
      <c r="N2860" t="s">
        <v>63</v>
      </c>
      <c r="O2860" t="s">
        <v>18690</v>
      </c>
      <c r="P2860" t="s">
        <v>18691</v>
      </c>
      <c r="Q2860" t="s">
        <v>13638</v>
      </c>
      <c r="R2860">
        <v>3292.7208000000001</v>
      </c>
      <c r="S2860" t="s">
        <v>13638</v>
      </c>
      <c r="T2860" t="s">
        <v>13638</v>
      </c>
      <c r="U2860" s="17">
        <v>45546</v>
      </c>
      <c r="W2860">
        <v>3292.7208000000001</v>
      </c>
      <c r="Y2860">
        <v>2770.2595999999999</v>
      </c>
      <c r="Z2860" s="7">
        <v>4.9185378433741711E-2</v>
      </c>
      <c r="AP2860">
        <f t="shared" si="44"/>
        <v>2859</v>
      </c>
    </row>
    <row r="2861" spans="1:42" x14ac:dyDescent="0.25">
      <c r="A2861" t="s">
        <v>45908</v>
      </c>
      <c r="N2861" t="s">
        <v>63</v>
      </c>
      <c r="O2861" t="s">
        <v>18692</v>
      </c>
      <c r="P2861" t="s">
        <v>18693</v>
      </c>
      <c r="Q2861" t="s">
        <v>18694</v>
      </c>
      <c r="R2861">
        <v>1444.1969999999999</v>
      </c>
      <c r="S2861" t="s">
        <v>13638</v>
      </c>
      <c r="T2861" t="s">
        <v>13638</v>
      </c>
      <c r="U2861" s="17">
        <v>45546</v>
      </c>
      <c r="W2861">
        <v>1444.1969999999999</v>
      </c>
      <c r="Y2861">
        <v>1215.0416</v>
      </c>
      <c r="Z2861" s="7">
        <v>4.9185940742631828E-2</v>
      </c>
      <c r="AP2861">
        <f t="shared" si="44"/>
        <v>2860</v>
      </c>
    </row>
    <row r="2862" spans="1:42" x14ac:dyDescent="0.25">
      <c r="A2862" t="s">
        <v>45909</v>
      </c>
      <c r="N2862" t="s">
        <v>63</v>
      </c>
      <c r="O2862" t="s">
        <v>18695</v>
      </c>
      <c r="P2862" t="s">
        <v>18696</v>
      </c>
      <c r="Q2862" t="s">
        <v>18697</v>
      </c>
      <c r="R2862">
        <v>1282.5391999999999</v>
      </c>
      <c r="S2862" t="s">
        <v>13638</v>
      </c>
      <c r="T2862" t="s">
        <v>13638</v>
      </c>
      <c r="U2862" s="17">
        <v>45546</v>
      </c>
      <c r="W2862">
        <v>1282.5391999999999</v>
      </c>
      <c r="Y2862">
        <v>1079.0253</v>
      </c>
      <c r="Z2862" s="7">
        <v>4.918840010030312E-2</v>
      </c>
      <c r="AP2862">
        <f t="shared" si="44"/>
        <v>2861</v>
      </c>
    </row>
    <row r="2863" spans="1:42" x14ac:dyDescent="0.25">
      <c r="A2863" t="s">
        <v>45910</v>
      </c>
      <c r="N2863" t="s">
        <v>63</v>
      </c>
      <c r="O2863" t="s">
        <v>18698</v>
      </c>
      <c r="P2863" t="s">
        <v>13638</v>
      </c>
      <c r="Q2863" t="s">
        <v>18699</v>
      </c>
      <c r="R2863">
        <v>1282.8523</v>
      </c>
      <c r="S2863" t="s">
        <v>13638</v>
      </c>
      <c r="T2863" t="s">
        <v>13638</v>
      </c>
      <c r="U2863" s="17">
        <v>45546</v>
      </c>
      <c r="W2863">
        <v>1282.8523</v>
      </c>
      <c r="Y2863">
        <v>1078.6695</v>
      </c>
      <c r="Z2863" s="7">
        <v>4.9352780455505396E-2</v>
      </c>
      <c r="AP2863">
        <f t="shared" si="44"/>
        <v>2862</v>
      </c>
    </row>
    <row r="2864" spans="1:42" x14ac:dyDescent="0.25">
      <c r="A2864" t="s">
        <v>45911</v>
      </c>
      <c r="N2864" t="s">
        <v>63</v>
      </c>
      <c r="O2864" t="s">
        <v>18700</v>
      </c>
      <c r="P2864" t="s">
        <v>18701</v>
      </c>
      <c r="Q2864" t="s">
        <v>13638</v>
      </c>
      <c r="R2864">
        <v>3350.7611000000002</v>
      </c>
      <c r="S2864" t="s">
        <v>13638</v>
      </c>
      <c r="T2864" t="s">
        <v>13638</v>
      </c>
      <c r="U2864" s="17">
        <v>45546</v>
      </c>
      <c r="W2864">
        <v>3350.7611000000002</v>
      </c>
      <c r="Y2864">
        <v>2819.0513999999998</v>
      </c>
      <c r="Z2864" s="7">
        <v>4.9189356594371958E-2</v>
      </c>
      <c r="AP2864">
        <f t="shared" si="44"/>
        <v>2863</v>
      </c>
    </row>
    <row r="2865" spans="1:42" x14ac:dyDescent="0.25">
      <c r="A2865" t="s">
        <v>45912</v>
      </c>
      <c r="N2865" t="s">
        <v>63</v>
      </c>
      <c r="O2865" t="s">
        <v>18702</v>
      </c>
      <c r="P2865" t="s">
        <v>18703</v>
      </c>
      <c r="Q2865" t="s">
        <v>18704</v>
      </c>
      <c r="R2865">
        <v>1279.6677999999999</v>
      </c>
      <c r="S2865" t="s">
        <v>13638</v>
      </c>
      <c r="T2865" t="s">
        <v>13638</v>
      </c>
      <c r="U2865" s="17">
        <v>45546</v>
      </c>
      <c r="W2865">
        <v>1279.6677999999999</v>
      </c>
      <c r="Y2865">
        <v>1076.6058</v>
      </c>
      <c r="Z2865" s="7">
        <v>4.9189393788534375E-2</v>
      </c>
      <c r="AP2865">
        <f t="shared" si="44"/>
        <v>2864</v>
      </c>
    </row>
    <row r="2866" spans="1:42" x14ac:dyDescent="0.25">
      <c r="A2866" t="s">
        <v>45913</v>
      </c>
      <c r="N2866" t="s">
        <v>63</v>
      </c>
      <c r="O2866" t="s">
        <v>18705</v>
      </c>
      <c r="P2866" t="s">
        <v>13638</v>
      </c>
      <c r="Q2866" t="s">
        <v>18706</v>
      </c>
      <c r="R2866">
        <v>1265.4709</v>
      </c>
      <c r="S2866" t="s">
        <v>13638</v>
      </c>
      <c r="T2866" t="s">
        <v>13638</v>
      </c>
      <c r="U2866" s="17">
        <v>45546</v>
      </c>
      <c r="W2866">
        <v>1265.4709</v>
      </c>
      <c r="Y2866">
        <v>0</v>
      </c>
      <c r="Z2866" s="7">
        <v>0</v>
      </c>
      <c r="AP2866">
        <f t="shared" si="44"/>
        <v>2865</v>
      </c>
    </row>
    <row r="2867" spans="1:42" x14ac:dyDescent="0.25">
      <c r="A2867" t="s">
        <v>45914</v>
      </c>
      <c r="N2867" t="s">
        <v>63</v>
      </c>
      <c r="O2867" t="s">
        <v>18708</v>
      </c>
      <c r="P2867" t="s">
        <v>18709</v>
      </c>
      <c r="Q2867" t="s">
        <v>13638</v>
      </c>
      <c r="R2867">
        <v>3482.2366000000002</v>
      </c>
      <c r="S2867" t="s">
        <v>13638</v>
      </c>
      <c r="T2867" t="s">
        <v>13638</v>
      </c>
      <c r="U2867" s="17">
        <v>45546</v>
      </c>
      <c r="W2867">
        <v>3482.2366000000002</v>
      </c>
      <c r="Y2867">
        <v>0</v>
      </c>
      <c r="Z2867" s="7">
        <v>0</v>
      </c>
      <c r="AP2867">
        <f t="shared" si="44"/>
        <v>2866</v>
      </c>
    </row>
    <row r="2868" spans="1:42" x14ac:dyDescent="0.25">
      <c r="A2868" t="s">
        <v>45915</v>
      </c>
      <c r="N2868" t="s">
        <v>63</v>
      </c>
      <c r="O2868" t="s">
        <v>18710</v>
      </c>
      <c r="P2868" t="s">
        <v>18711</v>
      </c>
      <c r="Q2868" t="s">
        <v>18712</v>
      </c>
      <c r="R2868">
        <v>1103.1683</v>
      </c>
      <c r="S2868" t="s">
        <v>13638</v>
      </c>
      <c r="T2868" t="s">
        <v>13638</v>
      </c>
      <c r="U2868" s="17">
        <v>45546</v>
      </c>
      <c r="W2868">
        <v>1103.1683</v>
      </c>
      <c r="Y2868">
        <v>0</v>
      </c>
      <c r="Z2868" s="7">
        <v>0</v>
      </c>
      <c r="AP2868">
        <f t="shared" si="44"/>
        <v>2867</v>
      </c>
    </row>
    <row r="2869" spans="1:42" x14ac:dyDescent="0.25">
      <c r="A2869" t="s">
        <v>45916</v>
      </c>
      <c r="N2869" t="s">
        <v>63</v>
      </c>
      <c r="O2869" t="s">
        <v>18716</v>
      </c>
      <c r="P2869" t="s">
        <v>18717</v>
      </c>
      <c r="Q2869" t="s">
        <v>18718</v>
      </c>
      <c r="R2869">
        <v>1175.9458999999999</v>
      </c>
      <c r="S2869" t="s">
        <v>13638</v>
      </c>
      <c r="T2869" t="s">
        <v>13638</v>
      </c>
      <c r="U2869" s="17">
        <v>45546</v>
      </c>
      <c r="W2869">
        <v>1175.9458999999999</v>
      </c>
      <c r="Y2869">
        <v>0</v>
      </c>
      <c r="Z2869" s="7">
        <v>0</v>
      </c>
      <c r="AP2869">
        <f t="shared" si="44"/>
        <v>2868</v>
      </c>
    </row>
    <row r="2870" spans="1:42" x14ac:dyDescent="0.25">
      <c r="A2870" t="s">
        <v>45917</v>
      </c>
      <c r="N2870" t="s">
        <v>63</v>
      </c>
      <c r="O2870" t="s">
        <v>18719</v>
      </c>
      <c r="P2870" t="s">
        <v>18720</v>
      </c>
      <c r="Q2870" t="s">
        <v>13638</v>
      </c>
      <c r="R2870">
        <v>3267.6486</v>
      </c>
      <c r="S2870" t="s">
        <v>13638</v>
      </c>
      <c r="T2870" t="s">
        <v>13638</v>
      </c>
      <c r="U2870" s="17">
        <v>45546</v>
      </c>
      <c r="W2870">
        <v>3267.6486</v>
      </c>
      <c r="Y2870">
        <v>0</v>
      </c>
      <c r="Z2870" s="7">
        <v>0</v>
      </c>
      <c r="AP2870">
        <f t="shared" si="44"/>
        <v>2869</v>
      </c>
    </row>
    <row r="2871" spans="1:42" x14ac:dyDescent="0.25">
      <c r="A2871" t="s">
        <v>45918</v>
      </c>
      <c r="N2871" t="s">
        <v>63</v>
      </c>
      <c r="O2871" t="s">
        <v>18721</v>
      </c>
      <c r="P2871" t="s">
        <v>18722</v>
      </c>
      <c r="Q2871" t="s">
        <v>18723</v>
      </c>
      <c r="R2871">
        <v>1092.8196</v>
      </c>
      <c r="S2871" t="s">
        <v>13638</v>
      </c>
      <c r="T2871" t="s">
        <v>13638</v>
      </c>
      <c r="U2871" s="17">
        <v>45546</v>
      </c>
      <c r="W2871">
        <v>1092.8196</v>
      </c>
      <c r="Y2871">
        <v>0</v>
      </c>
      <c r="Z2871" s="7">
        <v>0</v>
      </c>
      <c r="AP2871">
        <f t="shared" si="44"/>
        <v>2870</v>
      </c>
    </row>
    <row r="2872" spans="1:42" x14ac:dyDescent="0.25">
      <c r="A2872" t="s">
        <v>45919</v>
      </c>
      <c r="N2872" t="s">
        <v>63</v>
      </c>
      <c r="O2872" t="s">
        <v>18724</v>
      </c>
      <c r="P2872" t="s">
        <v>18725</v>
      </c>
      <c r="Q2872" t="s">
        <v>18726</v>
      </c>
      <c r="R2872">
        <v>1211.7624000000001</v>
      </c>
      <c r="S2872" t="s">
        <v>13638</v>
      </c>
      <c r="T2872" t="s">
        <v>13638</v>
      </c>
      <c r="U2872" s="17">
        <v>45546</v>
      </c>
      <c r="W2872">
        <v>1211.7624000000001</v>
      </c>
      <c r="Y2872">
        <v>0</v>
      </c>
      <c r="Z2872" s="7">
        <v>0</v>
      </c>
      <c r="AP2872">
        <f t="shared" si="44"/>
        <v>2871</v>
      </c>
    </row>
    <row r="2873" spans="1:42" x14ac:dyDescent="0.25">
      <c r="A2873" t="s">
        <v>45920</v>
      </c>
      <c r="N2873" t="s">
        <v>63</v>
      </c>
      <c r="O2873" t="s">
        <v>18727</v>
      </c>
      <c r="P2873" t="s">
        <v>18728</v>
      </c>
      <c r="Q2873" t="s">
        <v>13638</v>
      </c>
      <c r="R2873">
        <v>3795.6385</v>
      </c>
      <c r="S2873" t="s">
        <v>13638</v>
      </c>
      <c r="T2873" t="s">
        <v>13638</v>
      </c>
      <c r="U2873" s="17">
        <v>45546</v>
      </c>
      <c r="W2873">
        <v>3795.6385</v>
      </c>
      <c r="Y2873">
        <v>3147.2028</v>
      </c>
      <c r="Z2873" s="7">
        <v>5.3359423907823889E-2</v>
      </c>
      <c r="AP2873">
        <f t="shared" si="44"/>
        <v>2872</v>
      </c>
    </row>
    <row r="2874" spans="1:42" x14ac:dyDescent="0.25">
      <c r="A2874" t="s">
        <v>45921</v>
      </c>
      <c r="N2874" t="s">
        <v>63</v>
      </c>
      <c r="O2874" t="s">
        <v>18729</v>
      </c>
      <c r="P2874" t="s">
        <v>18730</v>
      </c>
      <c r="Q2874" t="s">
        <v>13638</v>
      </c>
      <c r="R2874">
        <v>3700.4337</v>
      </c>
      <c r="S2874" t="s">
        <v>13638</v>
      </c>
      <c r="T2874" t="s">
        <v>13638</v>
      </c>
      <c r="U2874" s="17">
        <v>45546</v>
      </c>
      <c r="W2874">
        <v>3700.4337</v>
      </c>
      <c r="Y2874">
        <v>3101.4079000000002</v>
      </c>
      <c r="Z2874" s="7">
        <v>5.0279864243525374E-2</v>
      </c>
      <c r="AP2874">
        <f t="shared" si="44"/>
        <v>2873</v>
      </c>
    </row>
    <row r="2875" spans="1:42" x14ac:dyDescent="0.25">
      <c r="A2875" t="s">
        <v>45922</v>
      </c>
      <c r="N2875" t="s">
        <v>63</v>
      </c>
      <c r="O2875" t="s">
        <v>18731</v>
      </c>
      <c r="P2875" t="s">
        <v>13638</v>
      </c>
      <c r="Q2875" t="s">
        <v>18732</v>
      </c>
      <c r="R2875">
        <v>1003.5316</v>
      </c>
      <c r="S2875" t="s">
        <v>13638</v>
      </c>
      <c r="T2875" t="s">
        <v>13638</v>
      </c>
      <c r="U2875" s="17">
        <v>45546</v>
      </c>
      <c r="W2875">
        <v>1003.5316</v>
      </c>
      <c r="Y2875">
        <v>1003.5316</v>
      </c>
      <c r="Z2875" s="7">
        <v>0</v>
      </c>
      <c r="AP2875">
        <f t="shared" si="44"/>
        <v>2874</v>
      </c>
    </row>
    <row r="2876" spans="1:42" x14ac:dyDescent="0.25">
      <c r="A2876" t="s">
        <v>45923</v>
      </c>
      <c r="N2876" t="s">
        <v>63</v>
      </c>
      <c r="O2876" t="s">
        <v>18733</v>
      </c>
      <c r="P2876" t="s">
        <v>18734</v>
      </c>
      <c r="Q2876" t="s">
        <v>18735</v>
      </c>
      <c r="R2876">
        <v>2406.7941999999998</v>
      </c>
      <c r="S2876" t="s">
        <v>13638</v>
      </c>
      <c r="T2876" t="s">
        <v>13638</v>
      </c>
      <c r="U2876" s="17">
        <v>45546</v>
      </c>
      <c r="W2876">
        <v>2406.7941999999998</v>
      </c>
      <c r="Y2876">
        <v>1997.0800999999999</v>
      </c>
      <c r="Z2876" s="7">
        <v>5.3150382945486463E-2</v>
      </c>
      <c r="AP2876">
        <f t="shared" si="44"/>
        <v>2875</v>
      </c>
    </row>
    <row r="2877" spans="1:42" x14ac:dyDescent="0.25">
      <c r="A2877" t="s">
        <v>45924</v>
      </c>
      <c r="N2877" t="s">
        <v>63</v>
      </c>
      <c r="O2877" t="s">
        <v>18736</v>
      </c>
      <c r="P2877" t="s">
        <v>18737</v>
      </c>
      <c r="Q2877" t="s">
        <v>18738</v>
      </c>
      <c r="R2877">
        <v>1008.3067</v>
      </c>
      <c r="S2877" t="s">
        <v>13638</v>
      </c>
      <c r="T2877" t="s">
        <v>13638</v>
      </c>
      <c r="U2877" s="17">
        <v>45546</v>
      </c>
      <c r="W2877">
        <v>1008.3067</v>
      </c>
      <c r="Y2877">
        <v>1008.9483</v>
      </c>
      <c r="Z2877" s="7">
        <v>-1.7998111930372929E-4</v>
      </c>
      <c r="AP2877">
        <f t="shared" si="44"/>
        <v>2876</v>
      </c>
    </row>
    <row r="2878" spans="1:42" x14ac:dyDescent="0.25">
      <c r="A2878" t="s">
        <v>45925</v>
      </c>
      <c r="N2878" t="s">
        <v>63</v>
      </c>
      <c r="O2878" t="s">
        <v>18739</v>
      </c>
      <c r="P2878" t="s">
        <v>13638</v>
      </c>
      <c r="Q2878" t="s">
        <v>18740</v>
      </c>
      <c r="R2878">
        <v>1003.5288</v>
      </c>
      <c r="S2878" t="s">
        <v>13638</v>
      </c>
      <c r="T2878" t="s">
        <v>13638</v>
      </c>
      <c r="U2878" s="17">
        <v>45546</v>
      </c>
      <c r="W2878">
        <v>1003.5288</v>
      </c>
      <c r="Y2878">
        <v>1003.5288</v>
      </c>
      <c r="Z2878" s="7">
        <v>0</v>
      </c>
      <c r="AP2878">
        <f t="shared" si="44"/>
        <v>2877</v>
      </c>
    </row>
    <row r="2879" spans="1:42" x14ac:dyDescent="0.25">
      <c r="A2879" t="s">
        <v>45926</v>
      </c>
      <c r="N2879" t="s">
        <v>63</v>
      </c>
      <c r="O2879" t="s">
        <v>18741</v>
      </c>
      <c r="P2879" t="s">
        <v>18742</v>
      </c>
      <c r="Q2879" t="s">
        <v>18743</v>
      </c>
      <c r="R2879">
        <v>2345.5515999999998</v>
      </c>
      <c r="S2879" t="s">
        <v>13638</v>
      </c>
      <c r="T2879" t="s">
        <v>13638</v>
      </c>
      <c r="U2879" s="17">
        <v>45546</v>
      </c>
      <c r="W2879">
        <v>2345.5515999999998</v>
      </c>
      <c r="Y2879">
        <v>1966.8507</v>
      </c>
      <c r="Z2879" s="7">
        <v>5.0134640140194975E-2</v>
      </c>
      <c r="AP2879">
        <f t="shared" si="44"/>
        <v>2878</v>
      </c>
    </row>
    <row r="2880" spans="1:42" x14ac:dyDescent="0.25">
      <c r="N2880" t="s">
        <v>63</v>
      </c>
      <c r="O2880" t="s">
        <v>18744</v>
      </c>
      <c r="P2880" t="s">
        <v>18745</v>
      </c>
      <c r="Q2880" t="s">
        <v>18746</v>
      </c>
      <c r="R2880">
        <v>1008.2979</v>
      </c>
      <c r="S2880" t="s">
        <v>13638</v>
      </c>
      <c r="T2880" t="s">
        <v>13638</v>
      </c>
      <c r="U2880" s="17">
        <v>45546</v>
      </c>
      <c r="W2880">
        <v>1008.2979</v>
      </c>
      <c r="Y2880">
        <v>1008.9154</v>
      </c>
      <c r="Z2880" s="7">
        <v>-1.7322433327260356E-4</v>
      </c>
      <c r="AP2880">
        <f t="shared" si="44"/>
        <v>2879</v>
      </c>
    </row>
    <row r="2881" spans="1:42" x14ac:dyDescent="0.25">
      <c r="A2881" t="s">
        <v>40</v>
      </c>
      <c r="N2881" t="s">
        <v>63</v>
      </c>
      <c r="O2881" t="s">
        <v>18747</v>
      </c>
      <c r="P2881" t="s">
        <v>18748</v>
      </c>
      <c r="Q2881" t="s">
        <v>18749</v>
      </c>
      <c r="R2881">
        <v>1252.9238</v>
      </c>
      <c r="S2881" t="s">
        <v>13638</v>
      </c>
      <c r="T2881" t="s">
        <v>13638</v>
      </c>
      <c r="U2881" s="17">
        <v>45546</v>
      </c>
      <c r="W2881">
        <v>1252.9238</v>
      </c>
      <c r="Y2881">
        <v>1015.2583</v>
      </c>
      <c r="Z2881" s="7">
        <v>5.9958841949814712E-2</v>
      </c>
      <c r="AP2881">
        <f t="shared" si="44"/>
        <v>2880</v>
      </c>
    </row>
    <row r="2882" spans="1:42" x14ac:dyDescent="0.25">
      <c r="A2882" t="s">
        <v>45927</v>
      </c>
      <c r="N2882" t="s">
        <v>63</v>
      </c>
      <c r="O2882" t="s">
        <v>18750</v>
      </c>
      <c r="P2882" t="s">
        <v>13638</v>
      </c>
      <c r="Q2882" t="s">
        <v>18751</v>
      </c>
      <c r="R2882">
        <v>1292.2840000000001</v>
      </c>
      <c r="S2882" t="s">
        <v>13638</v>
      </c>
      <c r="T2882" t="s">
        <v>13638</v>
      </c>
      <c r="U2882" s="17">
        <v>45546</v>
      </c>
      <c r="W2882">
        <v>1292.2840000000001</v>
      </c>
      <c r="Y2882">
        <v>1018.5637</v>
      </c>
      <c r="Z2882" s="7">
        <v>6.7916224991249941E-2</v>
      </c>
      <c r="AP2882">
        <f t="shared" si="44"/>
        <v>2881</v>
      </c>
    </row>
    <row r="2883" spans="1:42" x14ac:dyDescent="0.25">
      <c r="A2883" t="s">
        <v>45928</v>
      </c>
      <c r="N2883" t="s">
        <v>63</v>
      </c>
      <c r="O2883" t="s">
        <v>18752</v>
      </c>
      <c r="P2883" t="s">
        <v>18753</v>
      </c>
      <c r="Q2883" t="s">
        <v>18754</v>
      </c>
      <c r="R2883">
        <v>1436.4437</v>
      </c>
      <c r="S2883" t="s">
        <v>13638</v>
      </c>
      <c r="T2883" t="s">
        <v>13638</v>
      </c>
      <c r="U2883" s="17">
        <v>45546</v>
      </c>
      <c r="W2883">
        <v>1436.4437</v>
      </c>
      <c r="Y2883">
        <v>1159.9081000000001</v>
      </c>
      <c r="Z2883" s="7">
        <v>6.0962061631509634E-2</v>
      </c>
      <c r="AP2883">
        <f t="shared" si="44"/>
        <v>2882</v>
      </c>
    </row>
    <row r="2884" spans="1:42" x14ac:dyDescent="0.25">
      <c r="A2884" t="s">
        <v>45929</v>
      </c>
      <c r="N2884" t="s">
        <v>63</v>
      </c>
      <c r="O2884" t="s">
        <v>18755</v>
      </c>
      <c r="P2884" t="s">
        <v>18756</v>
      </c>
      <c r="Q2884" t="s">
        <v>18757</v>
      </c>
      <c r="R2884">
        <v>1338.4202</v>
      </c>
      <c r="S2884" t="s">
        <v>13638</v>
      </c>
      <c r="T2884" t="s">
        <v>13638</v>
      </c>
      <c r="U2884" s="17">
        <v>45546</v>
      </c>
      <c r="W2884">
        <v>1338.4202</v>
      </c>
      <c r="Y2884">
        <v>1340.181</v>
      </c>
      <c r="Z2884" s="7">
        <v>-3.7197605884697893E-4</v>
      </c>
      <c r="AP2884">
        <f t="shared" ref="AP2884:AP2947" si="45">AP2883+1</f>
        <v>2883</v>
      </c>
    </row>
    <row r="2885" spans="1:42" x14ac:dyDescent="0.25">
      <c r="A2885" t="s">
        <v>45930</v>
      </c>
      <c r="N2885" t="s">
        <v>63</v>
      </c>
      <c r="O2885" t="s">
        <v>18758</v>
      </c>
      <c r="P2885" t="s">
        <v>18759</v>
      </c>
      <c r="Q2885" t="s">
        <v>13638</v>
      </c>
      <c r="R2885">
        <v>3384.7584000000002</v>
      </c>
      <c r="S2885" t="s">
        <v>13638</v>
      </c>
      <c r="T2885" t="s">
        <v>13638</v>
      </c>
      <c r="U2885" s="17">
        <v>45546</v>
      </c>
      <c r="W2885">
        <v>3384.7584000000002</v>
      </c>
      <c r="Y2885">
        <v>2667.8276999999998</v>
      </c>
      <c r="Z2885" s="7">
        <v>6.7916307457325686E-2</v>
      </c>
      <c r="AP2885">
        <f t="shared" si="45"/>
        <v>2884</v>
      </c>
    </row>
    <row r="2886" spans="1:42" x14ac:dyDescent="0.25">
      <c r="A2886" t="s">
        <v>45931</v>
      </c>
      <c r="N2886" t="s">
        <v>63</v>
      </c>
      <c r="O2886" t="s">
        <v>18760</v>
      </c>
      <c r="P2886" t="s">
        <v>18761</v>
      </c>
      <c r="Q2886" t="s">
        <v>18762</v>
      </c>
      <c r="R2886">
        <v>1309.4864</v>
      </c>
      <c r="S2886" t="s">
        <v>13638</v>
      </c>
      <c r="T2886" t="s">
        <v>13638</v>
      </c>
      <c r="U2886" s="17">
        <v>45546</v>
      </c>
      <c r="W2886">
        <v>1309.4864</v>
      </c>
      <c r="Y2886">
        <v>1074.2792999999999</v>
      </c>
      <c r="Z2886" s="7">
        <v>5.6413110046253934E-2</v>
      </c>
      <c r="AP2886">
        <f t="shared" si="45"/>
        <v>2885</v>
      </c>
    </row>
    <row r="2887" spans="1:42" x14ac:dyDescent="0.25">
      <c r="A2887" t="s">
        <v>45932</v>
      </c>
      <c r="N2887" t="s">
        <v>63</v>
      </c>
      <c r="O2887" t="s">
        <v>18763</v>
      </c>
      <c r="P2887" t="s">
        <v>18764</v>
      </c>
      <c r="Q2887" t="s">
        <v>18765</v>
      </c>
      <c r="R2887">
        <v>1321.5054</v>
      </c>
      <c r="S2887" t="s">
        <v>13638</v>
      </c>
      <c r="T2887" t="s">
        <v>13638</v>
      </c>
      <c r="U2887" s="17">
        <v>45546</v>
      </c>
      <c r="W2887">
        <v>1321.5054</v>
      </c>
      <c r="Y2887">
        <v>1041.5945999999999</v>
      </c>
      <c r="Z2887" s="7">
        <v>6.7916522936291024E-2</v>
      </c>
      <c r="AP2887">
        <f t="shared" si="45"/>
        <v>2886</v>
      </c>
    </row>
    <row r="2888" spans="1:42" x14ac:dyDescent="0.25">
      <c r="A2888" t="s">
        <v>45933</v>
      </c>
      <c r="N2888" t="s">
        <v>63</v>
      </c>
      <c r="O2888" t="s">
        <v>18766</v>
      </c>
      <c r="P2888" t="s">
        <v>18767</v>
      </c>
      <c r="Q2888" t="s">
        <v>18768</v>
      </c>
      <c r="R2888">
        <v>1814.8050000000001</v>
      </c>
      <c r="S2888" t="s">
        <v>13638</v>
      </c>
      <c r="T2888" t="s">
        <v>13638</v>
      </c>
      <c r="U2888" s="17">
        <v>45546</v>
      </c>
      <c r="W2888">
        <v>1814.8050000000001</v>
      </c>
      <c r="Y2888">
        <v>1430.4124999999999</v>
      </c>
      <c r="Z2888" s="7">
        <v>6.7915494668632448E-2</v>
      </c>
      <c r="AP2888">
        <f t="shared" si="45"/>
        <v>2887</v>
      </c>
    </row>
    <row r="2889" spans="1:42" x14ac:dyDescent="0.25">
      <c r="A2889" t="s">
        <v>45934</v>
      </c>
      <c r="N2889" t="s">
        <v>63</v>
      </c>
      <c r="O2889" t="s">
        <v>18769</v>
      </c>
      <c r="P2889" t="s">
        <v>18770</v>
      </c>
      <c r="Q2889" t="s">
        <v>18771</v>
      </c>
      <c r="R2889">
        <v>1021.6664</v>
      </c>
      <c r="S2889" t="s">
        <v>13638</v>
      </c>
      <c r="T2889" t="s">
        <v>13638</v>
      </c>
      <c r="U2889" s="17">
        <v>45546</v>
      </c>
      <c r="W2889">
        <v>1021.6664</v>
      </c>
      <c r="Y2889">
        <v>1022.6038</v>
      </c>
      <c r="Z2889" s="7">
        <v>-2.5948110866158558E-4</v>
      </c>
      <c r="AP2889">
        <f t="shared" si="45"/>
        <v>2888</v>
      </c>
    </row>
    <row r="2890" spans="1:42" x14ac:dyDescent="0.25">
      <c r="A2890" t="s">
        <v>45935</v>
      </c>
      <c r="N2890" t="s">
        <v>63</v>
      </c>
      <c r="O2890" t="s">
        <v>18772</v>
      </c>
      <c r="P2890" t="s">
        <v>18773</v>
      </c>
      <c r="Q2890" t="s">
        <v>18774</v>
      </c>
      <c r="R2890">
        <v>3170.5826000000002</v>
      </c>
      <c r="S2890" t="s">
        <v>13638</v>
      </c>
      <c r="T2890" t="s">
        <v>13638</v>
      </c>
      <c r="U2890" s="17">
        <v>45546</v>
      </c>
      <c r="W2890">
        <v>3170.5826000000002</v>
      </c>
      <c r="Y2890">
        <v>2545.3606</v>
      </c>
      <c r="Z2890" s="7">
        <v>6.263235014468993E-2</v>
      </c>
      <c r="AP2890">
        <f t="shared" si="45"/>
        <v>2889</v>
      </c>
    </row>
    <row r="2891" spans="1:42" x14ac:dyDescent="0.25">
      <c r="A2891" t="s">
        <v>45936</v>
      </c>
      <c r="N2891" t="s">
        <v>63</v>
      </c>
      <c r="O2891" t="s">
        <v>18775</v>
      </c>
      <c r="P2891" t="s">
        <v>13638</v>
      </c>
      <c r="Q2891" t="s">
        <v>18776</v>
      </c>
      <c r="R2891">
        <v>1050.1666</v>
      </c>
      <c r="S2891" t="s">
        <v>13638</v>
      </c>
      <c r="T2891" t="s">
        <v>13638</v>
      </c>
      <c r="U2891" s="17">
        <v>45546</v>
      </c>
      <c r="W2891">
        <v>1050.1666</v>
      </c>
      <c r="Y2891">
        <v>1047.0081</v>
      </c>
      <c r="Z2891" s="7">
        <v>8.5236580351910618E-4</v>
      </c>
      <c r="AP2891">
        <f t="shared" si="45"/>
        <v>2890</v>
      </c>
    </row>
    <row r="2892" spans="1:42" x14ac:dyDescent="0.25">
      <c r="A2892" t="s">
        <v>45937</v>
      </c>
      <c r="N2892" t="s">
        <v>63</v>
      </c>
      <c r="O2892" t="s">
        <v>18777</v>
      </c>
      <c r="P2892" t="s">
        <v>18778</v>
      </c>
      <c r="Q2892" t="s">
        <v>18779</v>
      </c>
      <c r="R2892">
        <v>2086.4250999999999</v>
      </c>
      <c r="S2892" t="s">
        <v>13638</v>
      </c>
      <c r="T2892" t="s">
        <v>13638</v>
      </c>
      <c r="U2892" s="17">
        <v>45546</v>
      </c>
      <c r="W2892">
        <v>2086.4250999999999</v>
      </c>
      <c r="Y2892">
        <v>1705.9353000000001</v>
      </c>
      <c r="Z2892" s="7">
        <v>5.7375498726331742E-2</v>
      </c>
      <c r="AP2892">
        <f t="shared" si="45"/>
        <v>2891</v>
      </c>
    </row>
    <row r="2893" spans="1:42" x14ac:dyDescent="0.25">
      <c r="A2893" t="s">
        <v>45938</v>
      </c>
      <c r="N2893" t="s">
        <v>63</v>
      </c>
      <c r="O2893" t="s">
        <v>18780</v>
      </c>
      <c r="P2893" t="s">
        <v>18781</v>
      </c>
      <c r="Q2893" t="s">
        <v>13638</v>
      </c>
      <c r="R2893">
        <v>3933.3771000000002</v>
      </c>
      <c r="S2893" t="s">
        <v>13638</v>
      </c>
      <c r="T2893" t="s">
        <v>13638</v>
      </c>
      <c r="U2893" s="17">
        <v>45546</v>
      </c>
      <c r="W2893">
        <v>3933.3771000000002</v>
      </c>
      <c r="Y2893">
        <v>3157.7388999999998</v>
      </c>
      <c r="Z2893" s="7">
        <v>6.2632094212353273E-2</v>
      </c>
      <c r="AP2893">
        <f t="shared" si="45"/>
        <v>2892</v>
      </c>
    </row>
    <row r="2894" spans="1:42" x14ac:dyDescent="0.25">
      <c r="A2894" t="s">
        <v>45939</v>
      </c>
      <c r="N2894" t="s">
        <v>63</v>
      </c>
      <c r="O2894" t="s">
        <v>18782</v>
      </c>
      <c r="P2894" t="s">
        <v>18783</v>
      </c>
      <c r="Q2894" t="s">
        <v>13638</v>
      </c>
      <c r="R2894">
        <v>1087.3884</v>
      </c>
      <c r="S2894" t="s">
        <v>13638</v>
      </c>
      <c r="T2894" t="s">
        <v>13638</v>
      </c>
      <c r="U2894" s="17">
        <v>45546</v>
      </c>
      <c r="W2894">
        <v>1087.3884</v>
      </c>
      <c r="Y2894">
        <v>1085.6639</v>
      </c>
      <c r="Z2894" s="7">
        <v>4.4910784393970005E-4</v>
      </c>
      <c r="AP2894">
        <f t="shared" si="45"/>
        <v>2893</v>
      </c>
    </row>
    <row r="2895" spans="1:42" x14ac:dyDescent="0.25">
      <c r="A2895" t="s">
        <v>45940</v>
      </c>
      <c r="N2895" t="s">
        <v>63</v>
      </c>
      <c r="O2895" t="s">
        <v>18784</v>
      </c>
      <c r="P2895" t="s">
        <v>18785</v>
      </c>
      <c r="Q2895" t="s">
        <v>13638</v>
      </c>
      <c r="R2895">
        <v>5900.7385000000004</v>
      </c>
      <c r="S2895" t="s">
        <v>13638</v>
      </c>
      <c r="T2895" t="s">
        <v>13638</v>
      </c>
      <c r="U2895" s="17">
        <v>45546</v>
      </c>
      <c r="W2895">
        <v>5900.7385000000004</v>
      </c>
      <c r="Y2895">
        <v>4737.1383999999998</v>
      </c>
      <c r="Z2895" s="7">
        <v>6.2632708017839711E-2</v>
      </c>
      <c r="AP2895">
        <f t="shared" si="45"/>
        <v>2894</v>
      </c>
    </row>
    <row r="2896" spans="1:42" x14ac:dyDescent="0.25">
      <c r="A2896" t="s">
        <v>45941</v>
      </c>
      <c r="N2896" t="s">
        <v>63</v>
      </c>
      <c r="O2896" t="s">
        <v>18786</v>
      </c>
      <c r="P2896" t="s">
        <v>18787</v>
      </c>
      <c r="Q2896" t="s">
        <v>18788</v>
      </c>
      <c r="R2896">
        <v>1022.9489</v>
      </c>
      <c r="S2896" t="s">
        <v>13638</v>
      </c>
      <c r="T2896" t="s">
        <v>13638</v>
      </c>
      <c r="U2896" s="17">
        <v>45546</v>
      </c>
      <c r="W2896">
        <v>1022.9489</v>
      </c>
      <c r="Y2896">
        <v>1038.3190999999999</v>
      </c>
      <c r="Z2896" s="7">
        <v>-4.2175204818186707E-3</v>
      </c>
      <c r="AP2896">
        <f t="shared" si="45"/>
        <v>2895</v>
      </c>
    </row>
    <row r="2897" spans="1:42" x14ac:dyDescent="0.25">
      <c r="N2897" t="s">
        <v>63</v>
      </c>
      <c r="O2897" t="s">
        <v>18789</v>
      </c>
      <c r="P2897" t="s">
        <v>18790</v>
      </c>
      <c r="Q2897" t="s">
        <v>13638</v>
      </c>
      <c r="R2897">
        <v>2786.7615999999998</v>
      </c>
      <c r="S2897" t="s">
        <v>13638</v>
      </c>
      <c r="T2897" t="s">
        <v>13638</v>
      </c>
      <c r="U2897" s="17">
        <v>45546</v>
      </c>
      <c r="W2897">
        <v>2786.7615999999998</v>
      </c>
      <c r="Y2897">
        <v>2204.5745000000002</v>
      </c>
      <c r="Z2897" s="7">
        <v>6.685974096682834E-2</v>
      </c>
      <c r="AP2897">
        <f t="shared" si="45"/>
        <v>2896</v>
      </c>
    </row>
    <row r="2898" spans="1:42" x14ac:dyDescent="0.25">
      <c r="A2898" t="s">
        <v>10</v>
      </c>
      <c r="N2898" t="s">
        <v>63</v>
      </c>
      <c r="O2898" t="s">
        <v>18791</v>
      </c>
      <c r="P2898" t="s">
        <v>13638</v>
      </c>
      <c r="Q2898" t="s">
        <v>18792</v>
      </c>
      <c r="R2898">
        <v>1285.1083000000001</v>
      </c>
      <c r="S2898" t="s">
        <v>13638</v>
      </c>
      <c r="T2898" t="s">
        <v>13638</v>
      </c>
      <c r="U2898" s="17">
        <v>45546</v>
      </c>
      <c r="W2898">
        <v>1285.1083000000001</v>
      </c>
      <c r="Y2898">
        <v>1016.6343000000001</v>
      </c>
      <c r="Z2898" s="7">
        <v>6.6859696231838406E-2</v>
      </c>
      <c r="AP2898">
        <f t="shared" si="45"/>
        <v>2897</v>
      </c>
    </row>
    <row r="2899" spans="1:42" x14ac:dyDescent="0.25">
      <c r="A2899" t="s">
        <v>45942</v>
      </c>
      <c r="N2899" t="s">
        <v>63</v>
      </c>
      <c r="O2899" t="s">
        <v>18793</v>
      </c>
      <c r="P2899" t="s">
        <v>18794</v>
      </c>
      <c r="Q2899" t="s">
        <v>18795</v>
      </c>
      <c r="R2899">
        <v>1268.1658</v>
      </c>
      <c r="S2899" t="s">
        <v>13638</v>
      </c>
      <c r="T2899" t="s">
        <v>13638</v>
      </c>
      <c r="U2899" s="17">
        <v>45546</v>
      </c>
      <c r="W2899">
        <v>1268.1658</v>
      </c>
      <c r="Y2899">
        <v>1030.9711</v>
      </c>
      <c r="Z2899" s="7">
        <v>5.9020892370561739E-2</v>
      </c>
      <c r="AP2899">
        <f t="shared" si="45"/>
        <v>2898</v>
      </c>
    </row>
    <row r="2900" spans="1:42" x14ac:dyDescent="0.25">
      <c r="A2900" t="s">
        <v>45943</v>
      </c>
      <c r="N2900" t="s">
        <v>63</v>
      </c>
      <c r="O2900" t="s">
        <v>18796</v>
      </c>
      <c r="P2900" t="s">
        <v>18797</v>
      </c>
      <c r="Q2900" t="s">
        <v>18798</v>
      </c>
      <c r="R2900">
        <v>1329.7577000000001</v>
      </c>
      <c r="S2900" t="s">
        <v>13638</v>
      </c>
      <c r="T2900" t="s">
        <v>13638</v>
      </c>
      <c r="U2900" s="17">
        <v>45546</v>
      </c>
      <c r="W2900">
        <v>1329.7577000000001</v>
      </c>
      <c r="Y2900">
        <v>1331.4668999999999</v>
      </c>
      <c r="Z2900" s="7">
        <v>-3.6343339741540248E-4</v>
      </c>
      <c r="AP2900">
        <f t="shared" si="45"/>
        <v>2899</v>
      </c>
    </row>
    <row r="2901" spans="1:42" x14ac:dyDescent="0.25">
      <c r="A2901" t="s">
        <v>45944</v>
      </c>
      <c r="N2901" t="s">
        <v>63</v>
      </c>
      <c r="O2901" t="s">
        <v>18799</v>
      </c>
      <c r="P2901" t="s">
        <v>18800</v>
      </c>
      <c r="Q2901" t="s">
        <v>13638</v>
      </c>
      <c r="R2901">
        <v>3334.2901000000002</v>
      </c>
      <c r="S2901" t="s">
        <v>13638</v>
      </c>
      <c r="T2901" t="s">
        <v>13638</v>
      </c>
      <c r="U2901" s="17">
        <v>45546</v>
      </c>
      <c r="W2901">
        <v>3334.2901000000002</v>
      </c>
      <c r="Y2901">
        <v>2637.7190000000001</v>
      </c>
      <c r="Z2901" s="7">
        <v>6.685962000875012E-2</v>
      </c>
      <c r="AP2901">
        <f t="shared" si="45"/>
        <v>2900</v>
      </c>
    </row>
    <row r="2902" spans="1:42" x14ac:dyDescent="0.25">
      <c r="A2902" t="s">
        <v>45945</v>
      </c>
      <c r="N2902" t="s">
        <v>63</v>
      </c>
      <c r="O2902" t="s">
        <v>18801</v>
      </c>
      <c r="P2902" t="s">
        <v>18802</v>
      </c>
      <c r="Q2902" t="s">
        <v>18803</v>
      </c>
      <c r="R2902">
        <v>1316.1128000000001</v>
      </c>
      <c r="S2902" t="s">
        <v>13638</v>
      </c>
      <c r="T2902" t="s">
        <v>13638</v>
      </c>
      <c r="U2902" s="17">
        <v>45546</v>
      </c>
      <c r="W2902">
        <v>1316.1128000000001</v>
      </c>
      <c r="Y2902">
        <v>1041.1528000000001</v>
      </c>
      <c r="Z2902" s="7">
        <v>6.6862127991232256E-2</v>
      </c>
      <c r="AP2902">
        <f t="shared" si="45"/>
        <v>2901</v>
      </c>
    </row>
    <row r="2903" spans="1:42" x14ac:dyDescent="0.25">
      <c r="A2903" t="s">
        <v>45946</v>
      </c>
      <c r="N2903" t="s">
        <v>63</v>
      </c>
      <c r="O2903" t="s">
        <v>18804</v>
      </c>
      <c r="P2903" t="s">
        <v>18805</v>
      </c>
      <c r="Q2903" t="s">
        <v>18806</v>
      </c>
      <c r="R2903">
        <v>1310.8389999999999</v>
      </c>
      <c r="S2903" t="s">
        <v>13638</v>
      </c>
      <c r="T2903" t="s">
        <v>13638</v>
      </c>
      <c r="U2903" s="17">
        <v>45546</v>
      </c>
      <c r="W2903">
        <v>1310.8389999999999</v>
      </c>
      <c r="Y2903">
        <v>1036.9897000000001</v>
      </c>
      <c r="Z2903" s="7">
        <v>6.6859657093504943E-2</v>
      </c>
      <c r="AP2903">
        <f t="shared" si="45"/>
        <v>2902</v>
      </c>
    </row>
    <row r="2904" spans="1:42" x14ac:dyDescent="0.25">
      <c r="A2904" t="s">
        <v>45947</v>
      </c>
      <c r="N2904" t="s">
        <v>63</v>
      </c>
      <c r="O2904" t="s">
        <v>18807</v>
      </c>
      <c r="P2904" t="s">
        <v>18808</v>
      </c>
      <c r="Q2904" t="s">
        <v>18809</v>
      </c>
      <c r="R2904">
        <v>1331.4257</v>
      </c>
      <c r="S2904" t="s">
        <v>13638</v>
      </c>
      <c r="T2904" t="s">
        <v>13638</v>
      </c>
      <c r="U2904" s="17">
        <v>45546</v>
      </c>
      <c r="W2904">
        <v>1331.4257</v>
      </c>
      <c r="Y2904">
        <v>1140.5823</v>
      </c>
      <c r="Z2904" s="7">
        <v>4.401533819655068E-2</v>
      </c>
      <c r="AP2904">
        <f t="shared" si="45"/>
        <v>2903</v>
      </c>
    </row>
    <row r="2905" spans="1:42" x14ac:dyDescent="0.25">
      <c r="A2905" t="s">
        <v>45948</v>
      </c>
      <c r="N2905" t="s">
        <v>63</v>
      </c>
      <c r="O2905" t="s">
        <v>18810</v>
      </c>
      <c r="P2905" t="s">
        <v>18811</v>
      </c>
      <c r="Q2905" t="s">
        <v>18812</v>
      </c>
      <c r="R2905">
        <v>1288.3445999999999</v>
      </c>
      <c r="S2905" t="s">
        <v>13638</v>
      </c>
      <c r="T2905" t="s">
        <v>13638</v>
      </c>
      <c r="U2905" s="17">
        <v>45546</v>
      </c>
      <c r="W2905">
        <v>1288.3445999999999</v>
      </c>
      <c r="Y2905">
        <v>1019.1944999999999</v>
      </c>
      <c r="Z2905" s="7">
        <v>6.6859696081481346E-2</v>
      </c>
      <c r="AP2905">
        <f t="shared" si="45"/>
        <v>2904</v>
      </c>
    </row>
    <row r="2906" spans="1:42" x14ac:dyDescent="0.25">
      <c r="A2906" t="s">
        <v>45949</v>
      </c>
      <c r="N2906" t="s">
        <v>24</v>
      </c>
      <c r="O2906" t="s">
        <v>18813</v>
      </c>
      <c r="P2906" t="s">
        <v>13638</v>
      </c>
      <c r="Q2906" t="s">
        <v>18814</v>
      </c>
      <c r="R2906">
        <v>100.02</v>
      </c>
      <c r="S2906" t="s">
        <v>13638</v>
      </c>
      <c r="T2906" t="s">
        <v>13638</v>
      </c>
      <c r="U2906" s="17">
        <v>45546</v>
      </c>
      <c r="W2906">
        <v>100.02</v>
      </c>
      <c r="Y2906">
        <v>100.02</v>
      </c>
      <c r="Z2906" s="7">
        <v>0</v>
      </c>
      <c r="AP2906">
        <f t="shared" si="45"/>
        <v>2905</v>
      </c>
    </row>
    <row r="2907" spans="1:42" x14ac:dyDescent="0.25">
      <c r="A2907" t="s">
        <v>45950</v>
      </c>
      <c r="N2907" t="s">
        <v>24</v>
      </c>
      <c r="O2907" t="s">
        <v>18815</v>
      </c>
      <c r="P2907" t="s">
        <v>13638</v>
      </c>
      <c r="Q2907" t="s">
        <v>18816</v>
      </c>
      <c r="R2907">
        <v>100.02</v>
      </c>
      <c r="S2907" t="s">
        <v>13638</v>
      </c>
      <c r="T2907" t="s">
        <v>13638</v>
      </c>
      <c r="U2907" s="17">
        <v>45546</v>
      </c>
      <c r="W2907">
        <v>100.02</v>
      </c>
      <c r="Y2907">
        <v>100.02</v>
      </c>
      <c r="Z2907" s="7">
        <v>0</v>
      </c>
      <c r="AP2907">
        <f t="shared" si="45"/>
        <v>2906</v>
      </c>
    </row>
    <row r="2908" spans="1:42" x14ac:dyDescent="0.25">
      <c r="A2908" t="s">
        <v>45951</v>
      </c>
      <c r="N2908" t="s">
        <v>24</v>
      </c>
      <c r="O2908" t="s">
        <v>18817</v>
      </c>
      <c r="P2908" t="s">
        <v>18818</v>
      </c>
      <c r="Q2908" t="s">
        <v>18819</v>
      </c>
      <c r="R2908">
        <v>100.1758</v>
      </c>
      <c r="S2908" t="s">
        <v>13638</v>
      </c>
      <c r="T2908" t="s">
        <v>13638</v>
      </c>
      <c r="U2908" s="17">
        <v>45546</v>
      </c>
      <c r="W2908">
        <v>100.1758</v>
      </c>
      <c r="Y2908">
        <v>100.10850000000001</v>
      </c>
      <c r="Z2908" s="7">
        <v>1.9015670625766035E-4</v>
      </c>
      <c r="AP2908">
        <f t="shared" si="45"/>
        <v>2907</v>
      </c>
    </row>
    <row r="2909" spans="1:42" x14ac:dyDescent="0.25">
      <c r="N2909" t="s">
        <v>24</v>
      </c>
      <c r="O2909" t="s">
        <v>18820</v>
      </c>
      <c r="P2909" t="s">
        <v>18821</v>
      </c>
      <c r="Q2909" t="s">
        <v>13638</v>
      </c>
      <c r="R2909">
        <v>348.09</v>
      </c>
      <c r="S2909" t="s">
        <v>13638</v>
      </c>
      <c r="T2909" t="s">
        <v>13638</v>
      </c>
      <c r="U2909" s="17">
        <v>45546</v>
      </c>
      <c r="W2909">
        <v>348.09</v>
      </c>
      <c r="Y2909">
        <v>287.0607</v>
      </c>
      <c r="Z2909" s="7">
        <v>5.4916266326334728E-2</v>
      </c>
      <c r="AP2909">
        <f t="shared" si="45"/>
        <v>2908</v>
      </c>
    </row>
    <row r="2910" spans="1:42" x14ac:dyDescent="0.25">
      <c r="A2910" t="s">
        <v>32</v>
      </c>
      <c r="N2910" t="s">
        <v>24</v>
      </c>
      <c r="O2910" t="s">
        <v>18822</v>
      </c>
      <c r="P2910" t="s">
        <v>18823</v>
      </c>
      <c r="Q2910" t="s">
        <v>13638</v>
      </c>
      <c r="R2910">
        <v>352.25130000000001</v>
      </c>
      <c r="S2910" t="s">
        <v>13638</v>
      </c>
      <c r="T2910" t="s">
        <v>13638</v>
      </c>
      <c r="U2910" s="17">
        <v>45546</v>
      </c>
      <c r="W2910">
        <v>352.25130000000001</v>
      </c>
      <c r="Y2910">
        <v>289.33730000000003</v>
      </c>
      <c r="Z2910" s="7">
        <v>5.6059254135385039E-2</v>
      </c>
      <c r="AP2910">
        <f t="shared" si="45"/>
        <v>2909</v>
      </c>
    </row>
    <row r="2911" spans="1:42" x14ac:dyDescent="0.25">
      <c r="A2911" t="s">
        <v>45952</v>
      </c>
      <c r="N2911" t="s">
        <v>24</v>
      </c>
      <c r="O2911" t="s">
        <v>18824</v>
      </c>
      <c r="P2911" t="s">
        <v>13638</v>
      </c>
      <c r="Q2911" t="s">
        <v>18825</v>
      </c>
      <c r="R2911">
        <v>100.01690000000001</v>
      </c>
      <c r="S2911" t="s">
        <v>13638</v>
      </c>
      <c r="T2911" t="s">
        <v>13638</v>
      </c>
      <c r="U2911" s="17">
        <v>45546</v>
      </c>
      <c r="W2911">
        <v>100.01690000000001</v>
      </c>
      <c r="Y2911">
        <v>100.015</v>
      </c>
      <c r="Z2911" s="7">
        <v>5.3751152737646635E-6</v>
      </c>
      <c r="AP2911">
        <f t="shared" si="45"/>
        <v>2910</v>
      </c>
    </row>
    <row r="2912" spans="1:42" x14ac:dyDescent="0.25">
      <c r="A2912" t="s">
        <v>45953</v>
      </c>
      <c r="N2912" t="s">
        <v>24</v>
      </c>
      <c r="O2912" t="s">
        <v>18826</v>
      </c>
      <c r="P2912" t="s">
        <v>13638</v>
      </c>
      <c r="Q2912" t="s">
        <v>18827</v>
      </c>
      <c r="R2912">
        <v>103.8486</v>
      </c>
      <c r="S2912" t="s">
        <v>13638</v>
      </c>
      <c r="T2912" t="s">
        <v>13638</v>
      </c>
      <c r="U2912" s="17">
        <v>45546</v>
      </c>
      <c r="W2912">
        <v>103.8486</v>
      </c>
      <c r="Y2912">
        <v>103.7779</v>
      </c>
      <c r="Z2912" s="7">
        <v>1.9269935375554326E-4</v>
      </c>
      <c r="AP2912">
        <f t="shared" si="45"/>
        <v>2911</v>
      </c>
    </row>
    <row r="2913" spans="1:42" x14ac:dyDescent="0.25">
      <c r="A2913" t="s">
        <v>45954</v>
      </c>
      <c r="N2913" t="s">
        <v>24</v>
      </c>
      <c r="O2913" t="s">
        <v>18828</v>
      </c>
      <c r="P2913" t="s">
        <v>18829</v>
      </c>
      <c r="Q2913" t="s">
        <v>13638</v>
      </c>
      <c r="R2913">
        <v>429.02890000000002</v>
      </c>
      <c r="S2913" t="s">
        <v>13638</v>
      </c>
      <c r="T2913" t="s">
        <v>13638</v>
      </c>
      <c r="U2913" s="17">
        <v>45546</v>
      </c>
      <c r="W2913">
        <v>429.02890000000002</v>
      </c>
      <c r="Y2913">
        <v>353.79309999999998</v>
      </c>
      <c r="Z2913" s="7">
        <v>5.4929067085088157E-2</v>
      </c>
      <c r="AP2913">
        <f t="shared" si="45"/>
        <v>2912</v>
      </c>
    </row>
    <row r="2914" spans="1:42" x14ac:dyDescent="0.25">
      <c r="A2914" t="s">
        <v>45955</v>
      </c>
      <c r="N2914" t="s">
        <v>24</v>
      </c>
      <c r="O2914" t="s">
        <v>18830</v>
      </c>
      <c r="P2914" t="s">
        <v>13638</v>
      </c>
      <c r="Q2914" t="s">
        <v>18831</v>
      </c>
      <c r="R2914">
        <v>100.1739</v>
      </c>
      <c r="S2914" t="s">
        <v>13638</v>
      </c>
      <c r="T2914" t="s">
        <v>13638</v>
      </c>
      <c r="U2914" s="17">
        <v>45546</v>
      </c>
      <c r="W2914">
        <v>100.1739</v>
      </c>
      <c r="Y2914">
        <v>100.1078</v>
      </c>
      <c r="Z2914" s="7">
        <v>1.8676844153553418E-4</v>
      </c>
      <c r="AP2914">
        <f t="shared" si="45"/>
        <v>2913</v>
      </c>
    </row>
    <row r="2915" spans="1:42" x14ac:dyDescent="0.25">
      <c r="A2915" t="s">
        <v>45956</v>
      </c>
      <c r="N2915" t="s">
        <v>24</v>
      </c>
      <c r="O2915" t="s">
        <v>18832</v>
      </c>
      <c r="P2915" t="s">
        <v>18833</v>
      </c>
      <c r="Q2915" t="s">
        <v>18834</v>
      </c>
      <c r="R2915">
        <v>1223.0473</v>
      </c>
      <c r="S2915" t="s">
        <v>13638</v>
      </c>
      <c r="T2915" t="s">
        <v>13638</v>
      </c>
      <c r="U2915" s="17">
        <v>45546</v>
      </c>
      <c r="W2915">
        <v>1223.0473</v>
      </c>
      <c r="Y2915">
        <v>1115.1537000000001</v>
      </c>
      <c r="Z2915" s="7">
        <v>2.6216508810303019E-2</v>
      </c>
      <c r="AP2915">
        <f t="shared" si="45"/>
        <v>2914</v>
      </c>
    </row>
    <row r="2916" spans="1:42" x14ac:dyDescent="0.25">
      <c r="A2916" t="s">
        <v>45957</v>
      </c>
      <c r="N2916" t="s">
        <v>24</v>
      </c>
      <c r="O2916" t="s">
        <v>18835</v>
      </c>
      <c r="P2916" t="s">
        <v>13638</v>
      </c>
      <c r="Q2916" t="s">
        <v>18836</v>
      </c>
      <c r="R2916">
        <v>1005.6116</v>
      </c>
      <c r="S2916" t="s">
        <v>13638</v>
      </c>
      <c r="T2916" t="s">
        <v>13638</v>
      </c>
      <c r="U2916" s="17">
        <v>45546</v>
      </c>
      <c r="W2916">
        <v>1005.6116</v>
      </c>
      <c r="Y2916">
        <v>1005.6131</v>
      </c>
      <c r="Z2916" s="7">
        <v>-4.2204989059158038E-7</v>
      </c>
      <c r="AP2916">
        <f t="shared" si="45"/>
        <v>2915</v>
      </c>
    </row>
    <row r="2917" spans="1:42" x14ac:dyDescent="0.25">
      <c r="A2917" t="s">
        <v>45958</v>
      </c>
      <c r="N2917" t="s">
        <v>24</v>
      </c>
      <c r="O2917" t="s">
        <v>18837</v>
      </c>
      <c r="P2917" t="s">
        <v>18838</v>
      </c>
      <c r="Q2917" t="s">
        <v>13638</v>
      </c>
      <c r="R2917">
        <v>1356.3583000000001</v>
      </c>
      <c r="S2917" t="s">
        <v>13638</v>
      </c>
      <c r="T2917" t="s">
        <v>13638</v>
      </c>
      <c r="U2917" s="17">
        <v>45546</v>
      </c>
      <c r="W2917">
        <v>1356.3583000000001</v>
      </c>
      <c r="Y2917">
        <v>1115.0287000000001</v>
      </c>
      <c r="Z2917" s="7">
        <v>5.5821565929108807E-2</v>
      </c>
      <c r="AP2917">
        <f t="shared" si="45"/>
        <v>2916</v>
      </c>
    </row>
    <row r="2918" spans="1:42" x14ac:dyDescent="0.25">
      <c r="A2918" t="s">
        <v>45959</v>
      </c>
      <c r="N2918" t="s">
        <v>24</v>
      </c>
      <c r="O2918" t="s">
        <v>18839</v>
      </c>
      <c r="P2918" t="s">
        <v>18840</v>
      </c>
      <c r="Q2918" t="s">
        <v>18841</v>
      </c>
      <c r="R2918">
        <v>1010.4402</v>
      </c>
      <c r="S2918" t="s">
        <v>13638</v>
      </c>
      <c r="T2918" t="s">
        <v>13638</v>
      </c>
      <c r="U2918" s="17">
        <v>45546</v>
      </c>
      <c r="W2918">
        <v>1010.4402</v>
      </c>
      <c r="Y2918">
        <v>1008.7821</v>
      </c>
      <c r="Z2918" s="7">
        <v>4.6471325437824618E-4</v>
      </c>
      <c r="AP2918">
        <f t="shared" si="45"/>
        <v>2917</v>
      </c>
    </row>
    <row r="2919" spans="1:42" x14ac:dyDescent="0.25">
      <c r="N2919" t="s">
        <v>24</v>
      </c>
      <c r="O2919" t="s">
        <v>18842</v>
      </c>
      <c r="P2919" t="s">
        <v>18843</v>
      </c>
      <c r="Q2919" t="s">
        <v>18844</v>
      </c>
      <c r="R2919">
        <v>1126.1558</v>
      </c>
      <c r="S2919" t="s">
        <v>13638</v>
      </c>
      <c r="T2919" t="s">
        <v>13638</v>
      </c>
      <c r="U2919" s="17">
        <v>45546</v>
      </c>
      <c r="W2919">
        <v>1126.1558</v>
      </c>
      <c r="Y2919">
        <v>1045.6856</v>
      </c>
      <c r="Z2919" s="7">
        <v>2.1031886923529086E-2</v>
      </c>
      <c r="AP2919">
        <f t="shared" si="45"/>
        <v>2918</v>
      </c>
    </row>
    <row r="2920" spans="1:42" x14ac:dyDescent="0.25">
      <c r="A2920" t="s">
        <v>33</v>
      </c>
      <c r="N2920" t="s">
        <v>24</v>
      </c>
      <c r="O2920" t="s">
        <v>18845</v>
      </c>
      <c r="P2920" t="s">
        <v>18846</v>
      </c>
      <c r="Q2920" t="s">
        <v>18847</v>
      </c>
      <c r="R2920">
        <v>1212.9131</v>
      </c>
      <c r="S2920" t="s">
        <v>13638</v>
      </c>
      <c r="T2920" t="s">
        <v>13638</v>
      </c>
      <c r="U2920" s="17">
        <v>45546</v>
      </c>
      <c r="W2920">
        <v>1212.9131</v>
      </c>
      <c r="Y2920">
        <v>1111.9893</v>
      </c>
      <c r="Z2920" s="7">
        <v>2.4656426437657863E-2</v>
      </c>
      <c r="AP2920">
        <f t="shared" si="45"/>
        <v>2919</v>
      </c>
    </row>
    <row r="2921" spans="1:42" x14ac:dyDescent="0.25">
      <c r="A2921" t="s">
        <v>45960</v>
      </c>
      <c r="N2921" t="s">
        <v>24</v>
      </c>
      <c r="O2921" t="s">
        <v>18848</v>
      </c>
      <c r="P2921" t="s">
        <v>13638</v>
      </c>
      <c r="Q2921" t="s">
        <v>18849</v>
      </c>
      <c r="R2921">
        <v>1005.6127</v>
      </c>
      <c r="S2921" t="s">
        <v>13638</v>
      </c>
      <c r="T2921" t="s">
        <v>13638</v>
      </c>
      <c r="U2921" s="17">
        <v>45546</v>
      </c>
      <c r="W2921">
        <v>1005.6127</v>
      </c>
      <c r="Y2921">
        <v>1005.6127</v>
      </c>
      <c r="Z2921" s="7">
        <v>0</v>
      </c>
      <c r="AP2921">
        <f t="shared" si="45"/>
        <v>2920</v>
      </c>
    </row>
    <row r="2922" spans="1:42" x14ac:dyDescent="0.25">
      <c r="A2922" t="s">
        <v>45961</v>
      </c>
      <c r="N2922" t="s">
        <v>24</v>
      </c>
      <c r="O2922" t="s">
        <v>18850</v>
      </c>
      <c r="P2922" t="s">
        <v>18851</v>
      </c>
      <c r="Q2922" t="s">
        <v>13638</v>
      </c>
      <c r="R2922">
        <v>1345.8095000000001</v>
      </c>
      <c r="S2922" t="s">
        <v>13638</v>
      </c>
      <c r="T2922" t="s">
        <v>13638</v>
      </c>
      <c r="U2922" s="17">
        <v>45546</v>
      </c>
      <c r="W2922">
        <v>1345.8095000000001</v>
      </c>
      <c r="Y2922">
        <v>1111.9974</v>
      </c>
      <c r="Z2922" s="7">
        <v>5.4362852857779309E-2</v>
      </c>
      <c r="AP2922">
        <f t="shared" si="45"/>
        <v>2921</v>
      </c>
    </row>
    <row r="2923" spans="1:42" x14ac:dyDescent="0.25">
      <c r="A2923" t="s">
        <v>45962</v>
      </c>
      <c r="N2923" t="s">
        <v>24</v>
      </c>
      <c r="O2923" t="s">
        <v>18852</v>
      </c>
      <c r="P2923" t="s">
        <v>18853</v>
      </c>
      <c r="Q2923" t="s">
        <v>18854</v>
      </c>
      <c r="R2923">
        <v>1008.4727</v>
      </c>
      <c r="S2923" t="s">
        <v>13638</v>
      </c>
      <c r="T2923" t="s">
        <v>13638</v>
      </c>
      <c r="U2923" s="17">
        <v>45546</v>
      </c>
      <c r="W2923">
        <v>1008.4727</v>
      </c>
      <c r="Y2923">
        <v>1006.8279</v>
      </c>
      <c r="Z2923" s="7">
        <v>4.6188257920576348E-4</v>
      </c>
      <c r="AP2923">
        <f t="shared" si="45"/>
        <v>2922</v>
      </c>
    </row>
    <row r="2924" spans="1:42" x14ac:dyDescent="0.25">
      <c r="A2924" t="s">
        <v>45963</v>
      </c>
      <c r="N2924" t="s">
        <v>24</v>
      </c>
      <c r="O2924" t="s">
        <v>18855</v>
      </c>
      <c r="P2924" t="s">
        <v>18856</v>
      </c>
      <c r="Q2924" t="s">
        <v>18857</v>
      </c>
      <c r="R2924">
        <v>1115.7307000000001</v>
      </c>
      <c r="S2924" t="s">
        <v>13638</v>
      </c>
      <c r="T2924" t="s">
        <v>13638</v>
      </c>
      <c r="U2924" s="17">
        <v>45546</v>
      </c>
      <c r="W2924">
        <v>1115.7307000000001</v>
      </c>
      <c r="Y2924">
        <v>1042.4840999999999</v>
      </c>
      <c r="Z2924" s="7">
        <v>1.9259109592542956E-2</v>
      </c>
      <c r="AP2924">
        <f t="shared" si="45"/>
        <v>2923</v>
      </c>
    </row>
    <row r="2925" spans="1:42" x14ac:dyDescent="0.25">
      <c r="A2925" t="s">
        <v>45964</v>
      </c>
      <c r="N2925" t="s">
        <v>24</v>
      </c>
      <c r="O2925" t="s">
        <v>18858</v>
      </c>
      <c r="P2925" t="s">
        <v>18859</v>
      </c>
      <c r="Q2925" t="s">
        <v>13638</v>
      </c>
      <c r="R2925">
        <v>1089.9131</v>
      </c>
      <c r="S2925" t="s">
        <v>13638</v>
      </c>
      <c r="T2925" t="s">
        <v>13638</v>
      </c>
      <c r="U2925" s="17">
        <v>45546</v>
      </c>
      <c r="W2925">
        <v>1089.9131</v>
      </c>
      <c r="Y2925">
        <v>0</v>
      </c>
      <c r="Z2925" s="7">
        <v>0</v>
      </c>
      <c r="AP2925">
        <f t="shared" si="45"/>
        <v>2924</v>
      </c>
    </row>
    <row r="2926" spans="1:42" x14ac:dyDescent="0.25">
      <c r="A2926" t="s">
        <v>45965</v>
      </c>
      <c r="N2926" t="s">
        <v>24</v>
      </c>
      <c r="O2926" t="s">
        <v>18860</v>
      </c>
      <c r="P2926" t="s">
        <v>18861</v>
      </c>
      <c r="Q2926" t="s">
        <v>18862</v>
      </c>
      <c r="R2926">
        <v>1089.9131</v>
      </c>
      <c r="S2926" t="s">
        <v>13638</v>
      </c>
      <c r="T2926" t="s">
        <v>13638</v>
      </c>
      <c r="U2926" s="17">
        <v>45546</v>
      </c>
      <c r="W2926">
        <v>1089.9131</v>
      </c>
      <c r="Y2926">
        <v>0</v>
      </c>
      <c r="Z2926" s="7">
        <v>0</v>
      </c>
      <c r="AP2926">
        <f t="shared" si="45"/>
        <v>2925</v>
      </c>
    </row>
    <row r="2927" spans="1:42" x14ac:dyDescent="0.25">
      <c r="A2927" t="s">
        <v>45966</v>
      </c>
      <c r="N2927" t="s">
        <v>24</v>
      </c>
      <c r="O2927" t="s">
        <v>18863</v>
      </c>
      <c r="P2927" t="s">
        <v>18864</v>
      </c>
      <c r="Q2927" t="s">
        <v>18865</v>
      </c>
      <c r="R2927">
        <v>1040.2906</v>
      </c>
      <c r="S2927" t="s">
        <v>13638</v>
      </c>
      <c r="T2927" t="s">
        <v>13638</v>
      </c>
      <c r="U2927" s="17">
        <v>45546</v>
      </c>
      <c r="W2927">
        <v>1040.2906</v>
      </c>
      <c r="Y2927">
        <v>0</v>
      </c>
      <c r="Z2927" s="7">
        <v>0</v>
      </c>
      <c r="AP2927">
        <f t="shared" si="45"/>
        <v>2926</v>
      </c>
    </row>
    <row r="2928" spans="1:42" x14ac:dyDescent="0.25">
      <c r="A2928" t="s">
        <v>45967</v>
      </c>
      <c r="N2928" t="s">
        <v>24</v>
      </c>
      <c r="O2928" t="s">
        <v>18866</v>
      </c>
      <c r="P2928" t="s">
        <v>18867</v>
      </c>
      <c r="Q2928" t="s">
        <v>13638</v>
      </c>
      <c r="R2928">
        <v>1083.1152999999999</v>
      </c>
      <c r="S2928" t="s">
        <v>13638</v>
      </c>
      <c r="T2928" t="s">
        <v>13638</v>
      </c>
      <c r="U2928" s="17">
        <v>45546</v>
      </c>
      <c r="W2928">
        <v>1083.1152999999999</v>
      </c>
      <c r="Y2928">
        <v>0</v>
      </c>
      <c r="Z2928" s="7">
        <v>0</v>
      </c>
      <c r="AP2928">
        <f t="shared" si="45"/>
        <v>2927</v>
      </c>
    </row>
    <row r="2929" spans="1:42" x14ac:dyDescent="0.25">
      <c r="A2929" t="s">
        <v>45968</v>
      </c>
      <c r="N2929" t="s">
        <v>24</v>
      </c>
      <c r="O2929" t="s">
        <v>18868</v>
      </c>
      <c r="P2929" t="s">
        <v>18869</v>
      </c>
      <c r="Q2929" t="s">
        <v>18870</v>
      </c>
      <c r="R2929">
        <v>1083.1152999999999</v>
      </c>
      <c r="S2929" t="s">
        <v>13638</v>
      </c>
      <c r="T2929" t="s">
        <v>13638</v>
      </c>
      <c r="U2929" s="17">
        <v>45546</v>
      </c>
      <c r="W2929">
        <v>1083.1152999999999</v>
      </c>
      <c r="Y2929">
        <v>0</v>
      </c>
      <c r="Z2929" s="7">
        <v>0</v>
      </c>
      <c r="AP2929">
        <f t="shared" si="45"/>
        <v>2928</v>
      </c>
    </row>
    <row r="2930" spans="1:42" x14ac:dyDescent="0.25">
      <c r="A2930" t="s">
        <v>45969</v>
      </c>
      <c r="N2930" t="s">
        <v>24</v>
      </c>
      <c r="O2930" t="s">
        <v>18871</v>
      </c>
      <c r="P2930" t="s">
        <v>18872</v>
      </c>
      <c r="Q2930" t="s">
        <v>18873</v>
      </c>
      <c r="R2930">
        <v>1044.9540999999999</v>
      </c>
      <c r="S2930" t="s">
        <v>13638</v>
      </c>
      <c r="T2930" t="s">
        <v>13638</v>
      </c>
      <c r="U2930" s="17">
        <v>45546</v>
      </c>
      <c r="W2930">
        <v>1044.9540999999999</v>
      </c>
      <c r="Y2930">
        <v>0</v>
      </c>
      <c r="Z2930" s="7">
        <v>0</v>
      </c>
      <c r="AP2930">
        <f t="shared" si="45"/>
        <v>2929</v>
      </c>
    </row>
    <row r="2931" spans="1:42" x14ac:dyDescent="0.25">
      <c r="A2931" t="s">
        <v>45970</v>
      </c>
      <c r="N2931" t="s">
        <v>24</v>
      </c>
      <c r="O2931" t="s">
        <v>18874</v>
      </c>
      <c r="P2931" t="s">
        <v>18875</v>
      </c>
      <c r="Q2931" t="s">
        <v>18876</v>
      </c>
      <c r="R2931">
        <v>10.274699999999999</v>
      </c>
      <c r="S2931" t="s">
        <v>13638</v>
      </c>
      <c r="T2931" t="s">
        <v>13638</v>
      </c>
      <c r="U2931" s="17">
        <v>45546</v>
      </c>
      <c r="W2931">
        <v>10.274699999999999</v>
      </c>
      <c r="Y2931">
        <v>10.257999999999999</v>
      </c>
      <c r="Z2931" s="7">
        <v>4.6028692800703652E-4</v>
      </c>
      <c r="AP2931">
        <f t="shared" si="45"/>
        <v>2930</v>
      </c>
    </row>
    <row r="2932" spans="1:42" x14ac:dyDescent="0.25">
      <c r="A2932" t="s">
        <v>45971</v>
      </c>
      <c r="N2932" t="s">
        <v>24</v>
      </c>
      <c r="O2932" t="s">
        <v>18877</v>
      </c>
      <c r="P2932" t="s">
        <v>18878</v>
      </c>
      <c r="Q2932" t="s">
        <v>13638</v>
      </c>
      <c r="R2932">
        <v>37.943800000000003</v>
      </c>
      <c r="S2932" t="s">
        <v>13638</v>
      </c>
      <c r="T2932" t="s">
        <v>13638</v>
      </c>
      <c r="U2932" s="17">
        <v>45546</v>
      </c>
      <c r="W2932">
        <v>37.943800000000003</v>
      </c>
      <c r="Y2932">
        <v>32.076300000000003</v>
      </c>
      <c r="Z2932" s="7">
        <v>4.7815209712138262E-2</v>
      </c>
      <c r="AP2932">
        <f t="shared" si="45"/>
        <v>2931</v>
      </c>
    </row>
    <row r="2933" spans="1:42" x14ac:dyDescent="0.25">
      <c r="N2933" t="s">
        <v>24</v>
      </c>
      <c r="O2933" t="s">
        <v>18879</v>
      </c>
      <c r="P2933" t="s">
        <v>18880</v>
      </c>
      <c r="Q2933" t="s">
        <v>18881</v>
      </c>
      <c r="R2933">
        <v>10.099399999999999</v>
      </c>
      <c r="S2933" t="s">
        <v>13638</v>
      </c>
      <c r="T2933" t="s">
        <v>13638</v>
      </c>
      <c r="U2933" s="17">
        <v>45546</v>
      </c>
      <c r="W2933">
        <v>10.099399999999999</v>
      </c>
      <c r="Y2933">
        <v>10.099399999999999</v>
      </c>
      <c r="Z2933" s="7">
        <v>0</v>
      </c>
      <c r="AP2933">
        <f t="shared" si="45"/>
        <v>2932</v>
      </c>
    </row>
    <row r="2934" spans="1:42" x14ac:dyDescent="0.25">
      <c r="A2934" t="s">
        <v>11</v>
      </c>
      <c r="N2934" t="s">
        <v>24</v>
      </c>
      <c r="O2934" t="s">
        <v>18882</v>
      </c>
      <c r="P2934" t="s">
        <v>18883</v>
      </c>
      <c r="Q2934" t="s">
        <v>18884</v>
      </c>
      <c r="R2934">
        <v>12.444100000000001</v>
      </c>
      <c r="S2934" t="s">
        <v>13638</v>
      </c>
      <c r="T2934" t="s">
        <v>13638</v>
      </c>
      <c r="U2934" s="17">
        <v>45546</v>
      </c>
      <c r="W2934">
        <v>12.444100000000001</v>
      </c>
      <c r="Y2934">
        <v>10.5192</v>
      </c>
      <c r="Z2934" s="7">
        <v>4.7831180623816749E-2</v>
      </c>
      <c r="AP2934">
        <f t="shared" si="45"/>
        <v>2933</v>
      </c>
    </row>
    <row r="2935" spans="1:42" x14ac:dyDescent="0.25">
      <c r="A2935" t="s">
        <v>45972</v>
      </c>
      <c r="N2935" t="s">
        <v>24</v>
      </c>
      <c r="O2935" t="s">
        <v>18885</v>
      </c>
      <c r="P2935" t="s">
        <v>18886</v>
      </c>
      <c r="Q2935" t="s">
        <v>18887</v>
      </c>
      <c r="R2935">
        <v>10.129799999999999</v>
      </c>
      <c r="S2935" t="s">
        <v>13638</v>
      </c>
      <c r="T2935" t="s">
        <v>13638</v>
      </c>
      <c r="U2935" s="17">
        <v>45546</v>
      </c>
      <c r="W2935">
        <v>10.129799999999999</v>
      </c>
      <c r="Y2935">
        <v>10.1226</v>
      </c>
      <c r="Z2935" s="7">
        <v>2.0118708106231509E-4</v>
      </c>
      <c r="AP2935">
        <f t="shared" si="45"/>
        <v>2934</v>
      </c>
    </row>
    <row r="2936" spans="1:42" x14ac:dyDescent="0.25">
      <c r="A2936" t="s">
        <v>45973</v>
      </c>
      <c r="N2936" t="s">
        <v>24</v>
      </c>
      <c r="O2936" t="s">
        <v>18888</v>
      </c>
      <c r="P2936" t="s">
        <v>13638</v>
      </c>
      <c r="Q2936" t="s">
        <v>18889</v>
      </c>
      <c r="R2936">
        <v>10.099399999999999</v>
      </c>
      <c r="S2936" t="s">
        <v>13638</v>
      </c>
      <c r="T2936" t="s">
        <v>13638</v>
      </c>
      <c r="U2936" s="17">
        <v>45546</v>
      </c>
      <c r="W2936">
        <v>10.099399999999999</v>
      </c>
      <c r="Y2936">
        <v>10.099399999999999</v>
      </c>
      <c r="Z2936" s="7">
        <v>0</v>
      </c>
      <c r="AP2936">
        <f t="shared" si="45"/>
        <v>2935</v>
      </c>
    </row>
    <row r="2937" spans="1:42" x14ac:dyDescent="0.25">
      <c r="A2937" t="s">
        <v>45974</v>
      </c>
      <c r="N2937" t="s">
        <v>24</v>
      </c>
      <c r="O2937" t="s">
        <v>18890</v>
      </c>
      <c r="P2937" t="s">
        <v>18891</v>
      </c>
      <c r="Q2937" t="s">
        <v>13638</v>
      </c>
      <c r="R2937">
        <v>41.004100000000001</v>
      </c>
      <c r="S2937" t="s">
        <v>13638</v>
      </c>
      <c r="T2937" t="s">
        <v>13638</v>
      </c>
      <c r="U2937" s="17">
        <v>45546</v>
      </c>
      <c r="W2937">
        <v>41.004100000000001</v>
      </c>
      <c r="Y2937">
        <v>33.874600000000001</v>
      </c>
      <c r="Z2937" s="7">
        <v>5.4411251348727596E-2</v>
      </c>
      <c r="AP2937">
        <f t="shared" si="45"/>
        <v>2936</v>
      </c>
    </row>
    <row r="2938" spans="1:42" x14ac:dyDescent="0.25">
      <c r="A2938" t="s">
        <v>45975</v>
      </c>
      <c r="N2938" t="s">
        <v>24</v>
      </c>
      <c r="O2938" t="s">
        <v>18892</v>
      </c>
      <c r="P2938" t="s">
        <v>18893</v>
      </c>
      <c r="Q2938" t="s">
        <v>18894</v>
      </c>
      <c r="R2938">
        <v>10.2117</v>
      </c>
      <c r="S2938" t="s">
        <v>13638</v>
      </c>
      <c r="T2938" t="s">
        <v>13638</v>
      </c>
      <c r="U2938" s="17">
        <v>45546</v>
      </c>
      <c r="W2938">
        <v>10.2117</v>
      </c>
      <c r="Y2938">
        <v>10.1957</v>
      </c>
      <c r="Z2938" s="7">
        <v>4.4370020601647298E-4</v>
      </c>
      <c r="AP2938">
        <f t="shared" si="45"/>
        <v>2937</v>
      </c>
    </row>
    <row r="2939" spans="1:42" x14ac:dyDescent="0.25">
      <c r="A2939" t="s">
        <v>45976</v>
      </c>
      <c r="N2939" t="s">
        <v>24</v>
      </c>
      <c r="O2939" t="s">
        <v>18895</v>
      </c>
      <c r="P2939" t="s">
        <v>18896</v>
      </c>
      <c r="Q2939" t="s">
        <v>18897</v>
      </c>
      <c r="R2939">
        <v>15.0291</v>
      </c>
      <c r="S2939" t="s">
        <v>13638</v>
      </c>
      <c r="T2939" t="s">
        <v>13638</v>
      </c>
      <c r="U2939" s="17">
        <v>45546</v>
      </c>
      <c r="W2939">
        <v>15.0291</v>
      </c>
      <c r="Y2939">
        <v>12.404199999999999</v>
      </c>
      <c r="Z2939" s="7">
        <v>5.4682741950697888E-2</v>
      </c>
      <c r="AP2939">
        <f t="shared" si="45"/>
        <v>2938</v>
      </c>
    </row>
    <row r="2940" spans="1:42" x14ac:dyDescent="0.25">
      <c r="A2940" t="s">
        <v>45977</v>
      </c>
      <c r="N2940" t="s">
        <v>24</v>
      </c>
      <c r="O2940" t="s">
        <v>18898</v>
      </c>
      <c r="P2940" t="s">
        <v>13638</v>
      </c>
      <c r="Q2940" t="s">
        <v>18899</v>
      </c>
      <c r="R2940">
        <v>10.1075</v>
      </c>
      <c r="S2940" t="s">
        <v>13638</v>
      </c>
      <c r="T2940" t="s">
        <v>13638</v>
      </c>
      <c r="U2940" s="17">
        <v>45546</v>
      </c>
      <c r="W2940">
        <v>10.1075</v>
      </c>
      <c r="Y2940">
        <v>10.1006</v>
      </c>
      <c r="Z2940" s="7">
        <v>1.9322675680388812E-4</v>
      </c>
      <c r="AP2940">
        <f t="shared" si="45"/>
        <v>2939</v>
      </c>
    </row>
    <row r="2941" spans="1:42" x14ac:dyDescent="0.25">
      <c r="A2941" t="s">
        <v>45978</v>
      </c>
      <c r="N2941" t="s">
        <v>24</v>
      </c>
      <c r="O2941" t="s">
        <v>18900</v>
      </c>
      <c r="P2941" t="s">
        <v>18901</v>
      </c>
      <c r="Q2941" t="s">
        <v>13638</v>
      </c>
      <c r="R2941">
        <v>1032.8139000000001</v>
      </c>
      <c r="S2941" t="s">
        <v>13638</v>
      </c>
      <c r="T2941" t="s">
        <v>13638</v>
      </c>
      <c r="U2941" s="17">
        <v>45546</v>
      </c>
      <c r="W2941">
        <v>1032.8139000000001</v>
      </c>
      <c r="Y2941">
        <v>0</v>
      </c>
      <c r="Z2941" s="7">
        <v>0</v>
      </c>
      <c r="AP2941">
        <f t="shared" si="45"/>
        <v>2940</v>
      </c>
    </row>
    <row r="2942" spans="1:42" x14ac:dyDescent="0.25">
      <c r="A2942" t="s">
        <v>45979</v>
      </c>
      <c r="N2942" t="s">
        <v>24</v>
      </c>
      <c r="O2942" t="s">
        <v>18902</v>
      </c>
      <c r="P2942" t="s">
        <v>13638</v>
      </c>
      <c r="Q2942" t="s">
        <v>18903</v>
      </c>
      <c r="R2942">
        <v>1000</v>
      </c>
      <c r="S2942" t="s">
        <v>13638</v>
      </c>
      <c r="T2942" t="s">
        <v>13638</v>
      </c>
      <c r="U2942" s="17">
        <v>45546</v>
      </c>
      <c r="W2942">
        <v>1000</v>
      </c>
      <c r="Y2942">
        <v>0</v>
      </c>
      <c r="Z2942" s="7">
        <v>0</v>
      </c>
      <c r="AP2942">
        <f t="shared" si="45"/>
        <v>2941</v>
      </c>
    </row>
    <row r="2943" spans="1:42" x14ac:dyDescent="0.25">
      <c r="N2943" t="s">
        <v>24</v>
      </c>
      <c r="O2943" t="s">
        <v>18904</v>
      </c>
      <c r="P2943" t="s">
        <v>18905</v>
      </c>
      <c r="Q2943" t="s">
        <v>13638</v>
      </c>
      <c r="R2943">
        <v>1016.8531</v>
      </c>
      <c r="S2943" t="s">
        <v>13638</v>
      </c>
      <c r="T2943" t="s">
        <v>13638</v>
      </c>
      <c r="U2943" s="17">
        <v>45546</v>
      </c>
      <c r="W2943">
        <v>1016.8531</v>
      </c>
      <c r="Y2943">
        <v>1000.8606</v>
      </c>
      <c r="Z2943" s="7">
        <v>4.4878938967176651E-3</v>
      </c>
      <c r="AP2943">
        <f t="shared" si="45"/>
        <v>2942</v>
      </c>
    </row>
    <row r="2944" spans="1:42" x14ac:dyDescent="0.25">
      <c r="A2944" t="s">
        <v>12</v>
      </c>
      <c r="N2944" t="s">
        <v>24</v>
      </c>
      <c r="O2944" t="s">
        <v>18906</v>
      </c>
      <c r="P2944" t="s">
        <v>13638</v>
      </c>
      <c r="Q2944" t="s">
        <v>18907</v>
      </c>
      <c r="R2944">
        <v>1000.2538</v>
      </c>
      <c r="S2944" t="s">
        <v>13638</v>
      </c>
      <c r="T2944" t="s">
        <v>13638</v>
      </c>
      <c r="U2944" s="17">
        <v>45546</v>
      </c>
      <c r="W2944">
        <v>1000.2538</v>
      </c>
      <c r="Y2944">
        <v>0</v>
      </c>
      <c r="Z2944" s="7">
        <v>0</v>
      </c>
      <c r="AP2944">
        <f t="shared" si="45"/>
        <v>2943</v>
      </c>
    </row>
    <row r="2945" spans="1:42" x14ac:dyDescent="0.25">
      <c r="A2945" t="s">
        <v>45980</v>
      </c>
      <c r="N2945" t="s">
        <v>24</v>
      </c>
      <c r="O2945" t="s">
        <v>18908</v>
      </c>
      <c r="P2945" t="s">
        <v>18909</v>
      </c>
      <c r="Q2945" t="s">
        <v>13638</v>
      </c>
      <c r="R2945">
        <v>1314.8497</v>
      </c>
      <c r="S2945" t="s">
        <v>13638</v>
      </c>
      <c r="T2945" t="s">
        <v>13638</v>
      </c>
      <c r="U2945" s="17">
        <v>45546</v>
      </c>
      <c r="W2945">
        <v>1314.8497</v>
      </c>
      <c r="Y2945">
        <v>1096.7868000000001</v>
      </c>
      <c r="Z2945" s="7">
        <v>5.1639170364167875E-2</v>
      </c>
      <c r="AP2945">
        <f t="shared" si="45"/>
        <v>2944</v>
      </c>
    </row>
    <row r="2946" spans="1:42" x14ac:dyDescent="0.25">
      <c r="A2946" t="s">
        <v>45981</v>
      </c>
      <c r="N2946" t="s">
        <v>24</v>
      </c>
      <c r="O2946" t="s">
        <v>18910</v>
      </c>
      <c r="P2946" t="s">
        <v>18911</v>
      </c>
      <c r="Q2946" t="s">
        <v>13638</v>
      </c>
      <c r="R2946">
        <v>1298.0691999999999</v>
      </c>
      <c r="S2946" t="s">
        <v>13638</v>
      </c>
      <c r="T2946" t="s">
        <v>13638</v>
      </c>
      <c r="U2946" s="17">
        <v>45546</v>
      </c>
      <c r="W2946">
        <v>1298.0691999999999</v>
      </c>
      <c r="Y2946">
        <v>1090.1868999999999</v>
      </c>
      <c r="Z2946" s="7">
        <v>4.9688257430154259E-2</v>
      </c>
      <c r="AP2946">
        <f t="shared" si="45"/>
        <v>2945</v>
      </c>
    </row>
    <row r="2947" spans="1:42" x14ac:dyDescent="0.25">
      <c r="A2947" t="s">
        <v>45982</v>
      </c>
      <c r="N2947" t="s">
        <v>24</v>
      </c>
      <c r="O2947" t="s">
        <v>18912</v>
      </c>
      <c r="P2947" t="s">
        <v>13638</v>
      </c>
      <c r="Q2947" t="s">
        <v>18913</v>
      </c>
      <c r="R2947">
        <v>1005.9752</v>
      </c>
      <c r="S2947" t="s">
        <v>13638</v>
      </c>
      <c r="T2947" t="s">
        <v>13638</v>
      </c>
      <c r="U2947" s="17">
        <v>45546</v>
      </c>
      <c r="W2947">
        <v>1005.9752</v>
      </c>
      <c r="Y2947">
        <v>1005.8895</v>
      </c>
      <c r="Z2947" s="7">
        <v>2.4105520308737027E-5</v>
      </c>
      <c r="AP2947">
        <f t="shared" si="45"/>
        <v>2946</v>
      </c>
    </row>
    <row r="2948" spans="1:42" x14ac:dyDescent="0.25">
      <c r="A2948" t="s">
        <v>45983</v>
      </c>
      <c r="N2948" t="s">
        <v>24</v>
      </c>
      <c r="O2948" t="s">
        <v>18914</v>
      </c>
      <c r="P2948" t="s">
        <v>13638</v>
      </c>
      <c r="Q2948" t="s">
        <v>18915</v>
      </c>
      <c r="R2948">
        <v>1000.3111</v>
      </c>
      <c r="S2948" t="s">
        <v>13638</v>
      </c>
      <c r="T2948" t="s">
        <v>13638</v>
      </c>
      <c r="U2948" s="17">
        <v>45546</v>
      </c>
      <c r="W2948">
        <v>1000.3111</v>
      </c>
      <c r="Y2948">
        <v>1000.4880000000001</v>
      </c>
      <c r="Z2948" s="7">
        <v>-5.0032797263899198E-5</v>
      </c>
      <c r="AP2948">
        <f t="shared" ref="AP2948:AP3011" si="46">AP2947+1</f>
        <v>2947</v>
      </c>
    </row>
    <row r="2949" spans="1:42" x14ac:dyDescent="0.25">
      <c r="A2949" t="s">
        <v>45984</v>
      </c>
      <c r="N2949" t="s">
        <v>24</v>
      </c>
      <c r="O2949" t="s">
        <v>18916</v>
      </c>
      <c r="P2949" t="s">
        <v>13638</v>
      </c>
      <c r="Q2949" t="s">
        <v>18917</v>
      </c>
      <c r="R2949">
        <v>10.152699999999999</v>
      </c>
      <c r="S2949" t="s">
        <v>13638</v>
      </c>
      <c r="T2949" t="s">
        <v>13638</v>
      </c>
      <c r="U2949" s="17">
        <v>45546</v>
      </c>
      <c r="W2949">
        <v>10.152699999999999</v>
      </c>
      <c r="Y2949">
        <v>10.152699999999999</v>
      </c>
      <c r="Z2949" s="7">
        <v>0</v>
      </c>
      <c r="AP2949">
        <f t="shared" si="46"/>
        <v>2948</v>
      </c>
    </row>
    <row r="2950" spans="1:42" x14ac:dyDescent="0.25">
      <c r="A2950" t="s">
        <v>45985</v>
      </c>
      <c r="N2950" t="s">
        <v>24</v>
      </c>
      <c r="O2950" t="s">
        <v>18918</v>
      </c>
      <c r="P2950" t="s">
        <v>18919</v>
      </c>
      <c r="Q2950" t="s">
        <v>13638</v>
      </c>
      <c r="R2950">
        <v>51.107900000000001</v>
      </c>
      <c r="S2950" t="s">
        <v>13638</v>
      </c>
      <c r="T2950" t="s">
        <v>13638</v>
      </c>
      <c r="U2950" s="17">
        <v>45546</v>
      </c>
      <c r="W2950">
        <v>51.107900000000001</v>
      </c>
      <c r="Y2950">
        <v>42.435200000000002</v>
      </c>
      <c r="Z2950" s="7">
        <v>5.29644263176694E-2</v>
      </c>
      <c r="AP2950">
        <f t="shared" si="46"/>
        <v>2949</v>
      </c>
    </row>
    <row r="2951" spans="1:42" x14ac:dyDescent="0.25">
      <c r="A2951" t="s">
        <v>45986</v>
      </c>
      <c r="N2951" t="s">
        <v>24</v>
      </c>
      <c r="O2951" t="s">
        <v>18920</v>
      </c>
      <c r="P2951" t="s">
        <v>18921</v>
      </c>
      <c r="Q2951" t="s">
        <v>18922</v>
      </c>
      <c r="R2951">
        <v>12.554399999999999</v>
      </c>
      <c r="S2951" t="s">
        <v>13638</v>
      </c>
      <c r="T2951" t="s">
        <v>13638</v>
      </c>
      <c r="U2951" s="17">
        <v>45546</v>
      </c>
      <c r="W2951">
        <v>12.554399999999999</v>
      </c>
      <c r="Y2951">
        <v>12.159000000000001</v>
      </c>
      <c r="Z2951" s="7">
        <v>9.064962698261958E-3</v>
      </c>
      <c r="AP2951">
        <f t="shared" si="46"/>
        <v>2950</v>
      </c>
    </row>
    <row r="2952" spans="1:42" x14ac:dyDescent="0.25">
      <c r="A2952" t="s">
        <v>45987</v>
      </c>
      <c r="N2952" t="s">
        <v>24</v>
      </c>
      <c r="O2952" t="s">
        <v>18923</v>
      </c>
      <c r="P2952" t="s">
        <v>18924</v>
      </c>
      <c r="Q2952" t="s">
        <v>18925</v>
      </c>
      <c r="R2952">
        <v>10.9552</v>
      </c>
      <c r="S2952" t="s">
        <v>13638</v>
      </c>
      <c r="T2952" t="s">
        <v>13638</v>
      </c>
      <c r="U2952" s="17">
        <v>45546</v>
      </c>
      <c r="W2952">
        <v>10.9552</v>
      </c>
      <c r="Y2952">
        <v>10.793100000000001</v>
      </c>
      <c r="Z2952" s="7">
        <v>4.2201500210126142E-3</v>
      </c>
      <c r="AP2952">
        <f t="shared" si="46"/>
        <v>2951</v>
      </c>
    </row>
    <row r="2953" spans="1:42" x14ac:dyDescent="0.25">
      <c r="A2953" t="s">
        <v>45988</v>
      </c>
      <c r="N2953" t="s">
        <v>24</v>
      </c>
      <c r="O2953" t="s">
        <v>18926</v>
      </c>
      <c r="P2953" t="s">
        <v>18927</v>
      </c>
      <c r="Q2953" t="s">
        <v>13638</v>
      </c>
      <c r="R2953">
        <v>49.685899999999997</v>
      </c>
      <c r="S2953" t="s">
        <v>13638</v>
      </c>
      <c r="T2953" t="s">
        <v>13638</v>
      </c>
      <c r="U2953" s="17">
        <v>45546</v>
      </c>
      <c r="W2953">
        <v>49.685899999999997</v>
      </c>
      <c r="Y2953">
        <v>41.578800000000001</v>
      </c>
      <c r="Z2953" s="7">
        <v>5.0720216323981049E-2</v>
      </c>
      <c r="AP2953">
        <f t="shared" si="46"/>
        <v>2952</v>
      </c>
    </row>
    <row r="2954" spans="1:42" x14ac:dyDescent="0.25">
      <c r="A2954" t="s">
        <v>45989</v>
      </c>
      <c r="N2954" t="s">
        <v>24</v>
      </c>
      <c r="O2954" t="s">
        <v>18928</v>
      </c>
      <c r="P2954" t="s">
        <v>18929</v>
      </c>
      <c r="Q2954" t="s">
        <v>18930</v>
      </c>
      <c r="R2954">
        <v>12.5099</v>
      </c>
      <c r="S2954" t="s">
        <v>13638</v>
      </c>
      <c r="T2954" t="s">
        <v>13638</v>
      </c>
      <c r="U2954" s="17">
        <v>45546</v>
      </c>
      <c r="W2954">
        <v>12.5099</v>
      </c>
      <c r="Y2954">
        <v>12.128399999999999</v>
      </c>
      <c r="Z2954" s="7">
        <v>8.7725825931554979E-3</v>
      </c>
      <c r="AP2954">
        <f t="shared" si="46"/>
        <v>2953</v>
      </c>
    </row>
    <row r="2955" spans="1:42" x14ac:dyDescent="0.25">
      <c r="A2955" t="s">
        <v>45990</v>
      </c>
      <c r="N2955" t="s">
        <v>24</v>
      </c>
      <c r="O2955" t="s">
        <v>18931</v>
      </c>
      <c r="P2955" t="s">
        <v>13638</v>
      </c>
      <c r="Q2955" t="s">
        <v>18932</v>
      </c>
      <c r="R2955">
        <v>10.1021</v>
      </c>
      <c r="S2955" t="s">
        <v>13638</v>
      </c>
      <c r="T2955" t="s">
        <v>13638</v>
      </c>
      <c r="U2955" s="17">
        <v>45546</v>
      </c>
      <c r="W2955">
        <v>10.1021</v>
      </c>
      <c r="Y2955">
        <v>10.1021</v>
      </c>
      <c r="Z2955" s="7">
        <v>0</v>
      </c>
      <c r="AP2955">
        <f t="shared" si="46"/>
        <v>2954</v>
      </c>
    </row>
    <row r="2956" spans="1:42" x14ac:dyDescent="0.25">
      <c r="A2956" t="s">
        <v>45991</v>
      </c>
      <c r="N2956" t="s">
        <v>24</v>
      </c>
      <c r="O2956" t="s">
        <v>18933</v>
      </c>
      <c r="P2956" t="s">
        <v>18934</v>
      </c>
      <c r="Q2956" t="s">
        <v>18935</v>
      </c>
      <c r="R2956">
        <v>10.9239</v>
      </c>
      <c r="S2956" t="s">
        <v>13638</v>
      </c>
      <c r="T2956" t="s">
        <v>13638</v>
      </c>
      <c r="U2956" s="17">
        <v>45546</v>
      </c>
      <c r="W2956">
        <v>10.9239</v>
      </c>
      <c r="Y2956">
        <v>10.768800000000001</v>
      </c>
      <c r="Z2956" s="7">
        <v>4.0481668812999416E-3</v>
      </c>
      <c r="AP2956">
        <f t="shared" si="46"/>
        <v>2955</v>
      </c>
    </row>
    <row r="2957" spans="1:42" x14ac:dyDescent="0.25">
      <c r="A2957" t="s">
        <v>45992</v>
      </c>
      <c r="N2957" t="s">
        <v>24</v>
      </c>
      <c r="O2957" t="s">
        <v>18936</v>
      </c>
      <c r="P2957" t="s">
        <v>18937</v>
      </c>
      <c r="Q2957" t="s">
        <v>18938</v>
      </c>
      <c r="R2957">
        <v>29.4559</v>
      </c>
      <c r="S2957" t="s">
        <v>13638</v>
      </c>
      <c r="T2957" t="s">
        <v>13638</v>
      </c>
      <c r="U2957" s="17">
        <v>45546</v>
      </c>
      <c r="W2957">
        <v>29.4559</v>
      </c>
      <c r="Y2957">
        <v>24.523299999999999</v>
      </c>
      <c r="Z2957" s="7">
        <v>5.2193201787503085E-2</v>
      </c>
      <c r="AP2957">
        <f t="shared" si="46"/>
        <v>2956</v>
      </c>
    </row>
    <row r="2958" spans="1:42" x14ac:dyDescent="0.25">
      <c r="A2958" t="s">
        <v>45993</v>
      </c>
      <c r="N2958" t="s">
        <v>24</v>
      </c>
      <c r="O2958" t="s">
        <v>18939</v>
      </c>
      <c r="P2958" t="s">
        <v>18940</v>
      </c>
      <c r="Q2958" t="s">
        <v>13638</v>
      </c>
      <c r="R2958">
        <v>29.459700000000002</v>
      </c>
      <c r="S2958" t="s">
        <v>13638</v>
      </c>
      <c r="T2958" t="s">
        <v>13638</v>
      </c>
      <c r="U2958" s="17">
        <v>45546</v>
      </c>
      <c r="W2958">
        <v>29.459700000000002</v>
      </c>
      <c r="Y2958">
        <v>24.523599999999998</v>
      </c>
      <c r="Z2958" s="7">
        <v>5.2226671148748238E-2</v>
      </c>
      <c r="AP2958">
        <f t="shared" si="46"/>
        <v>2957</v>
      </c>
    </row>
    <row r="2959" spans="1:42" x14ac:dyDescent="0.25">
      <c r="A2959" t="s">
        <v>45994</v>
      </c>
      <c r="N2959" t="s">
        <v>24</v>
      </c>
      <c r="O2959" t="s">
        <v>18941</v>
      </c>
      <c r="P2959" t="s">
        <v>18942</v>
      </c>
      <c r="Q2959" t="s">
        <v>18943</v>
      </c>
      <c r="R2959">
        <v>27.472200000000001</v>
      </c>
      <c r="S2959" t="s">
        <v>13638</v>
      </c>
      <c r="T2959" t="s">
        <v>13638</v>
      </c>
      <c r="U2959" s="17">
        <v>45546</v>
      </c>
      <c r="W2959">
        <v>27.472200000000001</v>
      </c>
      <c r="Y2959">
        <v>22.871400000000001</v>
      </c>
      <c r="Z2959" s="7">
        <v>5.2198022742817152E-2</v>
      </c>
      <c r="AP2959">
        <f t="shared" si="46"/>
        <v>2958</v>
      </c>
    </row>
    <row r="2960" spans="1:42" x14ac:dyDescent="0.25">
      <c r="N2960" t="s">
        <v>24</v>
      </c>
      <c r="O2960" t="s">
        <v>18944</v>
      </c>
      <c r="P2960" t="s">
        <v>18945</v>
      </c>
      <c r="Q2960" t="s">
        <v>13638</v>
      </c>
      <c r="R2960">
        <v>22.994499999999999</v>
      </c>
      <c r="S2960" t="s">
        <v>13638</v>
      </c>
      <c r="T2960" t="s">
        <v>13638</v>
      </c>
      <c r="U2960" s="17">
        <v>45546</v>
      </c>
      <c r="W2960">
        <v>22.994499999999999</v>
      </c>
      <c r="Y2960">
        <v>19.598600000000001</v>
      </c>
      <c r="Z2960" s="7">
        <v>4.5470359873617916E-2</v>
      </c>
      <c r="AP2960">
        <f t="shared" si="46"/>
        <v>2959</v>
      </c>
    </row>
    <row r="2961" spans="1:42" x14ac:dyDescent="0.25">
      <c r="A2961" t="s">
        <v>34</v>
      </c>
      <c r="N2961" t="s">
        <v>24</v>
      </c>
      <c r="O2961" t="s">
        <v>18946</v>
      </c>
      <c r="P2961" t="s">
        <v>18947</v>
      </c>
      <c r="Q2961" t="s">
        <v>18948</v>
      </c>
      <c r="R2961">
        <v>26.648299999999999</v>
      </c>
      <c r="S2961" t="s">
        <v>13638</v>
      </c>
      <c r="T2961" t="s">
        <v>13638</v>
      </c>
      <c r="U2961" s="17">
        <v>45546</v>
      </c>
      <c r="W2961">
        <v>26.648299999999999</v>
      </c>
      <c r="Y2961">
        <v>22.707899999999999</v>
      </c>
      <c r="Z2961" s="7">
        <v>4.5532044128586691E-2</v>
      </c>
      <c r="AP2961">
        <f t="shared" si="46"/>
        <v>2960</v>
      </c>
    </row>
    <row r="2962" spans="1:42" x14ac:dyDescent="0.25">
      <c r="A2962" t="s">
        <v>45995</v>
      </c>
      <c r="N2962" t="s">
        <v>24</v>
      </c>
      <c r="O2962" t="s">
        <v>18949</v>
      </c>
      <c r="P2962" t="s">
        <v>18950</v>
      </c>
      <c r="Q2962" t="s">
        <v>13638</v>
      </c>
      <c r="R2962">
        <v>26.870799999999999</v>
      </c>
      <c r="S2962" t="s">
        <v>13638</v>
      </c>
      <c r="T2962" t="s">
        <v>13638</v>
      </c>
      <c r="U2962" s="17">
        <v>45546</v>
      </c>
      <c r="W2962">
        <v>26.870799999999999</v>
      </c>
      <c r="Y2962">
        <v>22.8992</v>
      </c>
      <c r="Z2962" s="7">
        <v>4.5510794194446369E-2</v>
      </c>
      <c r="AP2962">
        <f t="shared" si="46"/>
        <v>2961</v>
      </c>
    </row>
    <row r="2963" spans="1:42" x14ac:dyDescent="0.25">
      <c r="A2963" t="s">
        <v>45996</v>
      </c>
      <c r="N2963" t="s">
        <v>24</v>
      </c>
      <c r="O2963" t="s">
        <v>18951</v>
      </c>
      <c r="P2963" t="s">
        <v>18952</v>
      </c>
      <c r="Q2963" t="s">
        <v>18953</v>
      </c>
      <c r="R2963">
        <v>25.276700000000002</v>
      </c>
      <c r="S2963" t="s">
        <v>13638</v>
      </c>
      <c r="T2963" t="s">
        <v>13638</v>
      </c>
      <c r="U2963" s="17">
        <v>45546</v>
      </c>
      <c r="W2963">
        <v>25.276700000000002</v>
      </c>
      <c r="Y2963">
        <v>21.538900000000002</v>
      </c>
      <c r="Z2963" s="7">
        <v>4.5534889481967156E-2</v>
      </c>
      <c r="AP2963">
        <f t="shared" si="46"/>
        <v>2962</v>
      </c>
    </row>
    <row r="2964" spans="1:42" x14ac:dyDescent="0.25">
      <c r="A2964" t="s">
        <v>45997</v>
      </c>
      <c r="N2964" t="s">
        <v>24</v>
      </c>
      <c r="O2964" t="s">
        <v>18954</v>
      </c>
      <c r="P2964" t="s">
        <v>18955</v>
      </c>
      <c r="Q2964" t="s">
        <v>13638</v>
      </c>
      <c r="R2964">
        <v>48.6785</v>
      </c>
      <c r="S2964" t="s">
        <v>13638</v>
      </c>
      <c r="T2964" t="s">
        <v>13638</v>
      </c>
      <c r="U2964" s="17">
        <v>45546</v>
      </c>
      <c r="W2964">
        <v>48.6785</v>
      </c>
      <c r="Y2964">
        <v>40.236499999999999</v>
      </c>
      <c r="Z2964" s="7">
        <v>5.4255329746855097E-2</v>
      </c>
      <c r="AP2964">
        <f t="shared" si="46"/>
        <v>2963</v>
      </c>
    </row>
    <row r="2965" spans="1:42" x14ac:dyDescent="0.25">
      <c r="A2965" t="s">
        <v>45998</v>
      </c>
      <c r="N2965" t="s">
        <v>24</v>
      </c>
      <c r="O2965" t="s">
        <v>18956</v>
      </c>
      <c r="P2965" t="s">
        <v>18957</v>
      </c>
      <c r="Q2965" t="s">
        <v>18958</v>
      </c>
      <c r="R2965">
        <v>10.028</v>
      </c>
      <c r="S2965" t="s">
        <v>13638</v>
      </c>
      <c r="T2965" t="s">
        <v>13638</v>
      </c>
      <c r="U2965" s="17">
        <v>45546</v>
      </c>
      <c r="W2965">
        <v>10.028</v>
      </c>
      <c r="Y2965">
        <v>0</v>
      </c>
      <c r="Z2965" s="7">
        <v>0</v>
      </c>
      <c r="AP2965">
        <f t="shared" si="46"/>
        <v>2964</v>
      </c>
    </row>
    <row r="2966" spans="1:42" x14ac:dyDescent="0.25">
      <c r="A2966" t="s">
        <v>45999</v>
      </c>
      <c r="N2966" t="s">
        <v>24</v>
      </c>
      <c r="O2966" t="s">
        <v>18959</v>
      </c>
      <c r="P2966" t="s">
        <v>18960</v>
      </c>
      <c r="Q2966" t="s">
        <v>13638</v>
      </c>
      <c r="R2966">
        <v>47.169499999999999</v>
      </c>
      <c r="S2966" t="s">
        <v>13638</v>
      </c>
      <c r="T2966" t="s">
        <v>13638</v>
      </c>
      <c r="U2966" s="17">
        <v>45546</v>
      </c>
      <c r="W2966">
        <v>47.169499999999999</v>
      </c>
      <c r="Y2966">
        <v>39.197000000000003</v>
      </c>
      <c r="Z2966" s="7">
        <v>5.273118206070837E-2</v>
      </c>
      <c r="AP2966">
        <f t="shared" si="46"/>
        <v>2965</v>
      </c>
    </row>
    <row r="2967" spans="1:42" x14ac:dyDescent="0.25">
      <c r="A2967" t="s">
        <v>46000</v>
      </c>
      <c r="N2967" t="s">
        <v>24</v>
      </c>
      <c r="O2967" t="s">
        <v>18961</v>
      </c>
      <c r="P2967" t="s">
        <v>13638</v>
      </c>
      <c r="Q2967" t="s">
        <v>18962</v>
      </c>
      <c r="R2967">
        <v>10.045199999999999</v>
      </c>
      <c r="S2967" t="s">
        <v>13638</v>
      </c>
      <c r="T2967" t="s">
        <v>13638</v>
      </c>
      <c r="U2967" s="17">
        <v>45546</v>
      </c>
      <c r="W2967">
        <v>10.045199999999999</v>
      </c>
      <c r="Y2967">
        <v>10.1088</v>
      </c>
      <c r="Z2967" s="7">
        <v>-1.7853917006402931E-3</v>
      </c>
      <c r="AP2967">
        <f t="shared" si="46"/>
        <v>2966</v>
      </c>
    </row>
    <row r="2968" spans="1:42" x14ac:dyDescent="0.25">
      <c r="A2968" t="s">
        <v>46001</v>
      </c>
      <c r="N2968" t="s">
        <v>24</v>
      </c>
      <c r="O2968" t="s">
        <v>18963</v>
      </c>
      <c r="P2968" t="s">
        <v>13638</v>
      </c>
      <c r="Q2968" t="s">
        <v>18964</v>
      </c>
      <c r="R2968">
        <v>10.056699999999999</v>
      </c>
      <c r="S2968" t="s">
        <v>13638</v>
      </c>
      <c r="T2968" t="s">
        <v>13638</v>
      </c>
      <c r="U2968" s="17">
        <v>45546</v>
      </c>
      <c r="W2968">
        <v>10.056699999999999</v>
      </c>
      <c r="Y2968">
        <v>10.1187</v>
      </c>
      <c r="Z2968" s="7">
        <v>-1.7386399330052704E-3</v>
      </c>
      <c r="AP2968">
        <f t="shared" si="46"/>
        <v>2967</v>
      </c>
    </row>
    <row r="2969" spans="1:42" x14ac:dyDescent="0.25">
      <c r="A2969" t="s">
        <v>46002</v>
      </c>
      <c r="N2969" t="s">
        <v>24</v>
      </c>
      <c r="O2969" t="s">
        <v>18965</v>
      </c>
      <c r="P2969" t="s">
        <v>18966</v>
      </c>
      <c r="Q2969" t="s">
        <v>18967</v>
      </c>
      <c r="R2969">
        <v>10.8545</v>
      </c>
      <c r="S2969" t="s">
        <v>13638</v>
      </c>
      <c r="T2969" t="s">
        <v>13638</v>
      </c>
      <c r="U2969" s="17">
        <v>45546</v>
      </c>
      <c r="W2969">
        <v>10.8545</v>
      </c>
      <c r="Y2969">
        <v>10.4895</v>
      </c>
      <c r="Z2969" s="7">
        <v>9.6898720899467605E-3</v>
      </c>
      <c r="AP2969">
        <f t="shared" si="46"/>
        <v>2968</v>
      </c>
    </row>
    <row r="2970" spans="1:42" x14ac:dyDescent="0.25">
      <c r="A2970" t="s">
        <v>46003</v>
      </c>
      <c r="N2970" t="s">
        <v>24</v>
      </c>
      <c r="O2970" t="s">
        <v>18968</v>
      </c>
      <c r="P2970" t="s">
        <v>18969</v>
      </c>
      <c r="Q2970" t="s">
        <v>18970</v>
      </c>
      <c r="R2970">
        <v>11.4771</v>
      </c>
      <c r="S2970" t="s">
        <v>13638</v>
      </c>
      <c r="T2970" t="s">
        <v>13638</v>
      </c>
      <c r="U2970" s="17">
        <v>45546</v>
      </c>
      <c r="W2970">
        <v>11.4771</v>
      </c>
      <c r="Y2970">
        <v>10.95</v>
      </c>
      <c r="Z2970" s="7">
        <v>1.3324636838841997E-2</v>
      </c>
      <c r="AP2970">
        <f t="shared" si="46"/>
        <v>2969</v>
      </c>
    </row>
    <row r="2971" spans="1:42" x14ac:dyDescent="0.25">
      <c r="A2971" t="s">
        <v>46004</v>
      </c>
      <c r="N2971" t="s">
        <v>24</v>
      </c>
      <c r="O2971" t="s">
        <v>18971</v>
      </c>
      <c r="P2971" t="s">
        <v>18972</v>
      </c>
      <c r="Q2971" t="s">
        <v>18973</v>
      </c>
      <c r="R2971">
        <v>10.429500000000001</v>
      </c>
      <c r="S2971" t="s">
        <v>13638</v>
      </c>
      <c r="T2971" t="s">
        <v>13638</v>
      </c>
      <c r="U2971" s="17">
        <v>45546</v>
      </c>
      <c r="W2971">
        <v>10.429500000000001</v>
      </c>
      <c r="Y2971">
        <v>10.1378</v>
      </c>
      <c r="Z2971" s="7">
        <v>8.0344697340990479E-3</v>
      </c>
      <c r="AP2971">
        <f t="shared" si="46"/>
        <v>2970</v>
      </c>
    </row>
    <row r="2972" spans="1:42" x14ac:dyDescent="0.25">
      <c r="A2972" t="s">
        <v>46005</v>
      </c>
      <c r="N2972" t="s">
        <v>24</v>
      </c>
      <c r="O2972" t="s">
        <v>18974</v>
      </c>
      <c r="P2972" t="s">
        <v>18975</v>
      </c>
      <c r="Q2972" t="s">
        <v>18976</v>
      </c>
      <c r="R2972">
        <v>10.9526</v>
      </c>
      <c r="S2972" t="s">
        <v>13638</v>
      </c>
      <c r="T2972" t="s">
        <v>13638</v>
      </c>
      <c r="U2972" s="17">
        <v>45546</v>
      </c>
      <c r="W2972">
        <v>10.9526</v>
      </c>
      <c r="Y2972">
        <v>10.5482</v>
      </c>
      <c r="Z2972" s="7">
        <v>1.0659059895408163E-2</v>
      </c>
      <c r="AP2972">
        <f t="shared" si="46"/>
        <v>2971</v>
      </c>
    </row>
    <row r="2973" spans="1:42" x14ac:dyDescent="0.25">
      <c r="N2973" t="s">
        <v>24</v>
      </c>
      <c r="O2973" t="s">
        <v>18977</v>
      </c>
      <c r="P2973" t="s">
        <v>18978</v>
      </c>
      <c r="Q2973" t="s">
        <v>18979</v>
      </c>
      <c r="R2973">
        <v>10.023099999999999</v>
      </c>
      <c r="S2973" t="s">
        <v>13638</v>
      </c>
      <c r="T2973" t="s">
        <v>13638</v>
      </c>
      <c r="U2973" s="17">
        <v>45546</v>
      </c>
      <c r="W2973">
        <v>10.023099999999999</v>
      </c>
      <c r="Y2973">
        <v>0</v>
      </c>
      <c r="Z2973" s="7">
        <v>0</v>
      </c>
      <c r="AP2973">
        <f t="shared" si="46"/>
        <v>2972</v>
      </c>
    </row>
    <row r="2974" spans="1:42" x14ac:dyDescent="0.25">
      <c r="A2974" t="s">
        <v>13</v>
      </c>
      <c r="N2974" t="s">
        <v>24</v>
      </c>
      <c r="O2974" t="s">
        <v>18980</v>
      </c>
      <c r="P2974" t="s">
        <v>13638</v>
      </c>
      <c r="Q2974" t="s">
        <v>18981</v>
      </c>
      <c r="R2974">
        <v>1063.6400000000001</v>
      </c>
      <c r="S2974" t="s">
        <v>13638</v>
      </c>
      <c r="T2974" t="s">
        <v>13638</v>
      </c>
      <c r="U2974" s="17">
        <v>45546</v>
      </c>
      <c r="W2974">
        <v>1063.6400000000001</v>
      </c>
      <c r="Y2974">
        <v>1063.6400000000001</v>
      </c>
      <c r="Z2974" s="7">
        <v>0</v>
      </c>
      <c r="AP2974">
        <f t="shared" si="46"/>
        <v>2973</v>
      </c>
    </row>
    <row r="2975" spans="1:42" x14ac:dyDescent="0.25">
      <c r="A2975" t="s">
        <v>46006</v>
      </c>
      <c r="N2975" t="s">
        <v>24</v>
      </c>
      <c r="O2975" t="s">
        <v>18982</v>
      </c>
      <c r="P2975" t="s">
        <v>13638</v>
      </c>
      <c r="Q2975" t="s">
        <v>18983</v>
      </c>
      <c r="R2975">
        <v>1063.6400000000001</v>
      </c>
      <c r="S2975" t="s">
        <v>13638</v>
      </c>
      <c r="T2975" t="s">
        <v>13638</v>
      </c>
      <c r="U2975" s="17">
        <v>45546</v>
      </c>
      <c r="W2975">
        <v>1063.6400000000001</v>
      </c>
      <c r="Y2975">
        <v>1063.6400000000001</v>
      </c>
      <c r="Z2975" s="7">
        <v>0</v>
      </c>
      <c r="AP2975">
        <f t="shared" si="46"/>
        <v>2974</v>
      </c>
    </row>
    <row r="2976" spans="1:42" x14ac:dyDescent="0.25">
      <c r="A2976" t="s">
        <v>46007</v>
      </c>
      <c r="N2976" t="s">
        <v>24</v>
      </c>
      <c r="O2976" t="s">
        <v>18984</v>
      </c>
      <c r="P2976" t="s">
        <v>18985</v>
      </c>
      <c r="Q2976" t="s">
        <v>13638</v>
      </c>
      <c r="R2976">
        <v>5378.2331000000004</v>
      </c>
      <c r="S2976" t="s">
        <v>13638</v>
      </c>
      <c r="T2976" t="s">
        <v>13638</v>
      </c>
      <c r="U2976" s="17">
        <v>45546</v>
      </c>
      <c r="W2976">
        <v>5378.2331000000004</v>
      </c>
      <c r="Y2976">
        <v>4450.7586000000001</v>
      </c>
      <c r="Z2976" s="7">
        <v>5.3917637897386683E-2</v>
      </c>
      <c r="AP2976">
        <f t="shared" si="46"/>
        <v>2975</v>
      </c>
    </row>
    <row r="2977" spans="1:42" x14ac:dyDescent="0.25">
      <c r="A2977" t="s">
        <v>46008</v>
      </c>
      <c r="N2977" t="s">
        <v>24</v>
      </c>
      <c r="O2977" t="s">
        <v>18986</v>
      </c>
      <c r="P2977" t="s">
        <v>18987</v>
      </c>
      <c r="Q2977" t="s">
        <v>13638</v>
      </c>
      <c r="R2977">
        <v>5477.0397999999996</v>
      </c>
      <c r="S2977" t="s">
        <v>13638</v>
      </c>
      <c r="T2977" t="s">
        <v>13638</v>
      </c>
      <c r="U2977" s="17">
        <v>45546</v>
      </c>
      <c r="W2977">
        <v>5477.0397999999996</v>
      </c>
      <c r="Y2977">
        <v>4507.6292999999996</v>
      </c>
      <c r="Z2977" s="7">
        <v>5.5497436503730846E-2</v>
      </c>
      <c r="AP2977">
        <f t="shared" si="46"/>
        <v>2976</v>
      </c>
    </row>
    <row r="2978" spans="1:42" x14ac:dyDescent="0.25">
      <c r="A2978" t="s">
        <v>46009</v>
      </c>
      <c r="N2978" t="s">
        <v>24</v>
      </c>
      <c r="O2978" t="s">
        <v>18988</v>
      </c>
      <c r="P2978" t="s">
        <v>18989</v>
      </c>
      <c r="Q2978" t="s">
        <v>18990</v>
      </c>
      <c r="R2978">
        <v>1062.8456000000001</v>
      </c>
      <c r="S2978" t="s">
        <v>13638</v>
      </c>
      <c r="T2978" t="s">
        <v>13638</v>
      </c>
      <c r="U2978" s="17">
        <v>45546</v>
      </c>
      <c r="W2978">
        <v>1062.8456000000001</v>
      </c>
      <c r="Y2978">
        <v>1062.8416</v>
      </c>
      <c r="Z2978" s="7">
        <v>1.0648632562393345E-6</v>
      </c>
      <c r="AP2978">
        <f t="shared" si="46"/>
        <v>2977</v>
      </c>
    </row>
    <row r="2979" spans="1:42" x14ac:dyDescent="0.25">
      <c r="A2979" t="s">
        <v>46010</v>
      </c>
      <c r="N2979" t="s">
        <v>24</v>
      </c>
      <c r="O2979" t="s">
        <v>18991</v>
      </c>
      <c r="P2979" t="s">
        <v>18992</v>
      </c>
      <c r="Q2979" t="s">
        <v>18993</v>
      </c>
      <c r="R2979">
        <v>1062.8544999999999</v>
      </c>
      <c r="S2979" t="s">
        <v>13638</v>
      </c>
      <c r="T2979" t="s">
        <v>13638</v>
      </c>
      <c r="U2979" s="17">
        <v>45546</v>
      </c>
      <c r="W2979">
        <v>1062.8544999999999</v>
      </c>
      <c r="Y2979">
        <v>1062.8538000000001</v>
      </c>
      <c r="Z2979" s="7">
        <v>1.8634919918270043E-7</v>
      </c>
      <c r="AP2979">
        <f t="shared" si="46"/>
        <v>2978</v>
      </c>
    </row>
    <row r="2980" spans="1:42" x14ac:dyDescent="0.25">
      <c r="A2980" t="s">
        <v>46011</v>
      </c>
      <c r="N2980" t="s">
        <v>24</v>
      </c>
      <c r="O2980" t="s">
        <v>18994</v>
      </c>
      <c r="P2980" t="s">
        <v>13638</v>
      </c>
      <c r="Q2980" t="s">
        <v>18995</v>
      </c>
      <c r="R2980">
        <v>10.8591</v>
      </c>
      <c r="S2980" t="s">
        <v>13638</v>
      </c>
      <c r="T2980" t="s">
        <v>13638</v>
      </c>
      <c r="U2980" s="17">
        <v>45546</v>
      </c>
      <c r="W2980">
        <v>10.8591</v>
      </c>
      <c r="Y2980">
        <v>0</v>
      </c>
      <c r="Z2980" s="7">
        <v>0</v>
      </c>
      <c r="AP2980">
        <f t="shared" si="46"/>
        <v>2979</v>
      </c>
    </row>
    <row r="2981" spans="1:42" x14ac:dyDescent="0.25">
      <c r="A2981" t="s">
        <v>46012</v>
      </c>
      <c r="N2981" t="s">
        <v>24</v>
      </c>
      <c r="O2981" t="s">
        <v>18996</v>
      </c>
      <c r="P2981" t="s">
        <v>18997</v>
      </c>
      <c r="Q2981" t="s">
        <v>13638</v>
      </c>
      <c r="R2981">
        <v>26.024100000000001</v>
      </c>
      <c r="S2981" t="s">
        <v>13638</v>
      </c>
      <c r="T2981" t="s">
        <v>13638</v>
      </c>
      <c r="U2981" s="17">
        <v>45546</v>
      </c>
      <c r="W2981">
        <v>26.024100000000001</v>
      </c>
      <c r="Y2981">
        <v>0</v>
      </c>
      <c r="Z2981" s="7">
        <v>0</v>
      </c>
      <c r="AP2981">
        <f t="shared" si="46"/>
        <v>2980</v>
      </c>
    </row>
    <row r="2982" spans="1:42" x14ac:dyDescent="0.25">
      <c r="A2982" t="s">
        <v>46013</v>
      </c>
      <c r="N2982" t="s">
        <v>24</v>
      </c>
      <c r="O2982" t="s">
        <v>18998</v>
      </c>
      <c r="P2982" t="s">
        <v>18999</v>
      </c>
      <c r="Q2982" t="s">
        <v>19000</v>
      </c>
      <c r="R2982">
        <v>12.225199999999999</v>
      </c>
      <c r="S2982" t="s">
        <v>13638</v>
      </c>
      <c r="T2982" t="s">
        <v>13638</v>
      </c>
      <c r="U2982" s="17">
        <v>45546</v>
      </c>
      <c r="W2982">
        <v>12.225199999999999</v>
      </c>
      <c r="Y2982">
        <v>0</v>
      </c>
      <c r="Z2982" s="7">
        <v>0</v>
      </c>
      <c r="AP2982">
        <f t="shared" si="46"/>
        <v>2981</v>
      </c>
    </row>
    <row r="2983" spans="1:42" x14ac:dyDescent="0.25">
      <c r="A2983" t="s">
        <v>46014</v>
      </c>
      <c r="N2983" t="s">
        <v>24</v>
      </c>
      <c r="O2983" t="s">
        <v>19001</v>
      </c>
      <c r="P2983" t="s">
        <v>13638</v>
      </c>
      <c r="Q2983" t="s">
        <v>19002</v>
      </c>
      <c r="R2983">
        <v>13.181699999999999</v>
      </c>
      <c r="S2983" t="s">
        <v>13638</v>
      </c>
      <c r="T2983" t="s">
        <v>13638</v>
      </c>
      <c r="U2983" s="17">
        <v>45546</v>
      </c>
      <c r="W2983">
        <v>13.181699999999999</v>
      </c>
      <c r="Y2983">
        <v>0</v>
      </c>
      <c r="Z2983" s="7">
        <v>0</v>
      </c>
      <c r="AP2983">
        <f t="shared" si="46"/>
        <v>2982</v>
      </c>
    </row>
    <row r="2984" spans="1:42" x14ac:dyDescent="0.25">
      <c r="A2984" t="s">
        <v>46015</v>
      </c>
      <c r="N2984" t="s">
        <v>24</v>
      </c>
      <c r="O2984" t="s">
        <v>19003</v>
      </c>
      <c r="P2984" t="s">
        <v>13638</v>
      </c>
      <c r="Q2984" t="s">
        <v>19004</v>
      </c>
      <c r="R2984">
        <v>10.8591</v>
      </c>
      <c r="S2984" t="s">
        <v>13638</v>
      </c>
      <c r="T2984" t="s">
        <v>13638</v>
      </c>
      <c r="U2984" s="17">
        <v>45546</v>
      </c>
      <c r="W2984">
        <v>10.8591</v>
      </c>
      <c r="Y2984">
        <v>0</v>
      </c>
      <c r="Z2984" s="7">
        <v>0</v>
      </c>
      <c r="AP2984">
        <f t="shared" si="46"/>
        <v>2983</v>
      </c>
    </row>
    <row r="2985" spans="1:42" x14ac:dyDescent="0.25">
      <c r="A2985" t="s">
        <v>46016</v>
      </c>
      <c r="N2985" t="s">
        <v>24</v>
      </c>
      <c r="O2985" t="s">
        <v>19005</v>
      </c>
      <c r="P2985" t="s">
        <v>19006</v>
      </c>
      <c r="Q2985" t="s">
        <v>13638</v>
      </c>
      <c r="R2985">
        <v>24.855</v>
      </c>
      <c r="S2985" t="s">
        <v>13638</v>
      </c>
      <c r="T2985" t="s">
        <v>13638</v>
      </c>
      <c r="U2985" s="17">
        <v>45546</v>
      </c>
      <c r="W2985">
        <v>24.855</v>
      </c>
      <c r="Y2985">
        <v>0</v>
      </c>
      <c r="Z2985" s="7">
        <v>0</v>
      </c>
      <c r="AP2985">
        <f t="shared" si="46"/>
        <v>2984</v>
      </c>
    </row>
    <row r="2986" spans="1:42" x14ac:dyDescent="0.25">
      <c r="A2986" t="s">
        <v>46017</v>
      </c>
      <c r="N2986" t="s">
        <v>24</v>
      </c>
      <c r="O2986" t="s">
        <v>19007</v>
      </c>
      <c r="P2986" t="s">
        <v>19008</v>
      </c>
      <c r="Q2986" t="s">
        <v>19009</v>
      </c>
      <c r="R2986">
        <v>11.572800000000001</v>
      </c>
      <c r="S2986" t="s">
        <v>13638</v>
      </c>
      <c r="T2986" t="s">
        <v>13638</v>
      </c>
      <c r="U2986" s="17">
        <v>45546</v>
      </c>
      <c r="W2986">
        <v>11.572800000000001</v>
      </c>
      <c r="Y2986">
        <v>0</v>
      </c>
      <c r="Z2986" s="7">
        <v>0</v>
      </c>
      <c r="AP2986">
        <f t="shared" si="46"/>
        <v>2985</v>
      </c>
    </row>
    <row r="2987" spans="1:42" x14ac:dyDescent="0.25">
      <c r="A2987" t="s">
        <v>46018</v>
      </c>
      <c r="N2987" t="s">
        <v>24</v>
      </c>
      <c r="O2987" t="s">
        <v>19010</v>
      </c>
      <c r="P2987" t="s">
        <v>13638</v>
      </c>
      <c r="Q2987" t="s">
        <v>19011</v>
      </c>
      <c r="R2987">
        <v>13.094799999999999</v>
      </c>
      <c r="S2987" t="s">
        <v>13638</v>
      </c>
      <c r="T2987" t="s">
        <v>13638</v>
      </c>
      <c r="U2987" s="17">
        <v>45546</v>
      </c>
      <c r="W2987">
        <v>13.094799999999999</v>
      </c>
      <c r="Y2987">
        <v>0</v>
      </c>
      <c r="Z2987" s="7">
        <v>0</v>
      </c>
      <c r="AP2987">
        <f t="shared" si="46"/>
        <v>2986</v>
      </c>
    </row>
    <row r="2988" spans="1:42" x14ac:dyDescent="0.25">
      <c r="A2988" t="s">
        <v>46019</v>
      </c>
      <c r="N2988" t="s">
        <v>24</v>
      </c>
      <c r="O2988" t="s">
        <v>19012</v>
      </c>
      <c r="P2988" t="s">
        <v>13638</v>
      </c>
      <c r="Q2988" t="s">
        <v>19013</v>
      </c>
      <c r="R2988">
        <v>100.1435</v>
      </c>
      <c r="S2988" t="s">
        <v>13638</v>
      </c>
      <c r="T2988" t="s">
        <v>13638</v>
      </c>
      <c r="U2988" s="17">
        <v>45546</v>
      </c>
      <c r="W2988">
        <v>100.1435</v>
      </c>
      <c r="Y2988">
        <v>100.1435</v>
      </c>
      <c r="Z2988" s="7">
        <v>0</v>
      </c>
      <c r="AP2988">
        <f t="shared" si="46"/>
        <v>2987</v>
      </c>
    </row>
    <row r="2989" spans="1:42" x14ac:dyDescent="0.25">
      <c r="N2989" t="s">
        <v>24</v>
      </c>
      <c r="O2989" t="s">
        <v>19014</v>
      </c>
      <c r="P2989" t="s">
        <v>19015</v>
      </c>
      <c r="Q2989" t="s">
        <v>13638</v>
      </c>
      <c r="R2989">
        <v>360.91050000000001</v>
      </c>
      <c r="S2989" t="s">
        <v>13638</v>
      </c>
      <c r="T2989" t="s">
        <v>13638</v>
      </c>
      <c r="U2989" s="17">
        <v>45546</v>
      </c>
      <c r="W2989">
        <v>360.91050000000001</v>
      </c>
      <c r="Y2989">
        <v>297.40370000000001</v>
      </c>
      <c r="Z2989" s="7">
        <v>5.5137749746592135E-2</v>
      </c>
      <c r="AP2989">
        <f t="shared" si="46"/>
        <v>2988</v>
      </c>
    </row>
    <row r="2990" spans="1:42" x14ac:dyDescent="0.25">
      <c r="A2990" t="s">
        <v>35</v>
      </c>
      <c r="N2990" t="s">
        <v>24</v>
      </c>
      <c r="O2990" t="s">
        <v>19016</v>
      </c>
      <c r="P2990" t="s">
        <v>19017</v>
      </c>
      <c r="Q2990" t="s">
        <v>13638</v>
      </c>
      <c r="R2990">
        <v>165.36709999999999</v>
      </c>
      <c r="S2990" t="s">
        <v>13638</v>
      </c>
      <c r="T2990" t="s">
        <v>13638</v>
      </c>
      <c r="U2990" s="17">
        <v>45546</v>
      </c>
      <c r="W2990">
        <v>165.36709999999999</v>
      </c>
      <c r="Y2990">
        <v>141.8048</v>
      </c>
      <c r="Z2990" s="7">
        <v>4.3730715148341481E-2</v>
      </c>
      <c r="AP2990">
        <f t="shared" si="46"/>
        <v>2989</v>
      </c>
    </row>
    <row r="2991" spans="1:42" x14ac:dyDescent="0.25">
      <c r="A2991" t="s">
        <v>46020</v>
      </c>
      <c r="N2991" t="s">
        <v>24</v>
      </c>
      <c r="O2991" t="s">
        <v>19018</v>
      </c>
      <c r="P2991" t="s">
        <v>19019</v>
      </c>
      <c r="Q2991" t="s">
        <v>13638</v>
      </c>
      <c r="R2991">
        <v>100.7988</v>
      </c>
      <c r="S2991" t="s">
        <v>13638</v>
      </c>
      <c r="T2991" t="s">
        <v>13638</v>
      </c>
      <c r="U2991" s="17">
        <v>45546</v>
      </c>
      <c r="W2991">
        <v>100.7988</v>
      </c>
      <c r="Y2991">
        <v>100.83620000000001</v>
      </c>
      <c r="Z2991" s="7">
        <v>-1.0496225181455543E-4</v>
      </c>
      <c r="AP2991">
        <f t="shared" si="46"/>
        <v>2990</v>
      </c>
    </row>
    <row r="2992" spans="1:42" x14ac:dyDescent="0.25">
      <c r="A2992" t="s">
        <v>46021</v>
      </c>
      <c r="N2992" t="s">
        <v>24</v>
      </c>
      <c r="O2992" t="s">
        <v>19020</v>
      </c>
      <c r="P2992" t="s">
        <v>19021</v>
      </c>
      <c r="Q2992" t="s">
        <v>13638</v>
      </c>
      <c r="R2992">
        <v>100.12949999999999</v>
      </c>
      <c r="S2992" t="s">
        <v>13638</v>
      </c>
      <c r="T2992" t="s">
        <v>13638</v>
      </c>
      <c r="U2992" s="17">
        <v>45546</v>
      </c>
      <c r="W2992">
        <v>100.12949999999999</v>
      </c>
      <c r="Y2992">
        <v>100.12949999999999</v>
      </c>
      <c r="Z2992" s="7">
        <v>0</v>
      </c>
      <c r="AP2992">
        <f t="shared" si="46"/>
        <v>2991</v>
      </c>
    </row>
    <row r="2993" spans="1:42" x14ac:dyDescent="0.25">
      <c r="A2993" t="s">
        <v>46022</v>
      </c>
      <c r="N2993" t="s">
        <v>24</v>
      </c>
      <c r="O2993" t="s">
        <v>19022</v>
      </c>
      <c r="P2993" t="s">
        <v>19023</v>
      </c>
      <c r="Q2993" t="s">
        <v>13638</v>
      </c>
      <c r="R2993">
        <v>356.89839999999998</v>
      </c>
      <c r="S2993" t="s">
        <v>13638</v>
      </c>
      <c r="T2993" t="s">
        <v>13638</v>
      </c>
      <c r="U2993" s="17">
        <v>45546</v>
      </c>
      <c r="W2993">
        <v>356.89839999999998</v>
      </c>
      <c r="Y2993">
        <v>295.11509999999998</v>
      </c>
      <c r="Z2993" s="7">
        <v>5.4147152819111533E-2</v>
      </c>
      <c r="AP2993">
        <f t="shared" si="46"/>
        <v>2992</v>
      </c>
    </row>
    <row r="2994" spans="1:42" x14ac:dyDescent="0.25">
      <c r="A2994" t="s">
        <v>46023</v>
      </c>
      <c r="N2994" t="s">
        <v>24</v>
      </c>
      <c r="O2994" t="s">
        <v>19024</v>
      </c>
      <c r="P2994" t="s">
        <v>19025</v>
      </c>
      <c r="Q2994" t="s">
        <v>13638</v>
      </c>
      <c r="R2994">
        <v>163.91749999999999</v>
      </c>
      <c r="S2994" t="s">
        <v>13638</v>
      </c>
      <c r="T2994" t="s">
        <v>13638</v>
      </c>
      <c r="U2994" s="17">
        <v>45546</v>
      </c>
      <c r="W2994">
        <v>163.91749999999999</v>
      </c>
      <c r="Y2994">
        <v>141.0831</v>
      </c>
      <c r="Z2994" s="7">
        <v>4.2671876140406795E-2</v>
      </c>
      <c r="AP2994">
        <f t="shared" si="46"/>
        <v>2993</v>
      </c>
    </row>
    <row r="2995" spans="1:42" x14ac:dyDescent="0.25">
      <c r="N2995" t="s">
        <v>24</v>
      </c>
      <c r="O2995" t="s">
        <v>19026</v>
      </c>
      <c r="P2995" t="s">
        <v>19027</v>
      </c>
      <c r="Q2995" t="s">
        <v>13638</v>
      </c>
      <c r="R2995">
        <v>100.73560000000001</v>
      </c>
      <c r="S2995" t="s">
        <v>13638</v>
      </c>
      <c r="T2995" t="s">
        <v>13638</v>
      </c>
      <c r="U2995" s="17">
        <v>45546</v>
      </c>
      <c r="W2995">
        <v>100.73560000000001</v>
      </c>
      <c r="Y2995">
        <v>100.77119999999999</v>
      </c>
      <c r="Z2995" s="7">
        <v>-9.9974218665810355E-5</v>
      </c>
      <c r="AP2995">
        <f t="shared" si="46"/>
        <v>2994</v>
      </c>
    </row>
    <row r="2996" spans="1:42" x14ac:dyDescent="0.25">
      <c r="A2996" t="s">
        <v>14</v>
      </c>
      <c r="N2996" t="s">
        <v>24</v>
      </c>
      <c r="O2996" t="s">
        <v>19028</v>
      </c>
      <c r="P2996" t="s">
        <v>13638</v>
      </c>
      <c r="Q2996" t="s">
        <v>19029</v>
      </c>
      <c r="R2996">
        <v>1000.29</v>
      </c>
      <c r="S2996" t="s">
        <v>13638</v>
      </c>
      <c r="T2996" t="s">
        <v>13638</v>
      </c>
      <c r="U2996" s="17">
        <v>45546</v>
      </c>
      <c r="W2996">
        <v>1000.29</v>
      </c>
      <c r="Y2996">
        <v>1000.29</v>
      </c>
      <c r="Z2996" s="7">
        <v>0</v>
      </c>
      <c r="AP2996">
        <f t="shared" si="46"/>
        <v>2995</v>
      </c>
    </row>
    <row r="2997" spans="1:42" x14ac:dyDescent="0.25">
      <c r="A2997" t="s">
        <v>46024</v>
      </c>
      <c r="N2997" t="s">
        <v>24</v>
      </c>
      <c r="O2997" t="s">
        <v>19030</v>
      </c>
      <c r="P2997" t="s">
        <v>13638</v>
      </c>
      <c r="Q2997" t="s">
        <v>19031</v>
      </c>
      <c r="R2997">
        <v>1006.6134</v>
      </c>
      <c r="S2997" t="s">
        <v>13638</v>
      </c>
      <c r="T2997" t="s">
        <v>13638</v>
      </c>
      <c r="U2997" s="17">
        <v>45546</v>
      </c>
      <c r="W2997">
        <v>1006.6134</v>
      </c>
      <c r="Y2997">
        <v>1004.312</v>
      </c>
      <c r="Z2997" s="7">
        <v>6.4768620462807291E-4</v>
      </c>
      <c r="AP2997">
        <f t="shared" si="46"/>
        <v>2996</v>
      </c>
    </row>
    <row r="2998" spans="1:42" x14ac:dyDescent="0.25">
      <c r="A2998" t="s">
        <v>46025</v>
      </c>
      <c r="N2998" t="s">
        <v>24</v>
      </c>
      <c r="O2998" t="s">
        <v>19032</v>
      </c>
      <c r="P2998" t="s">
        <v>19033</v>
      </c>
      <c r="Q2998" t="s">
        <v>19034</v>
      </c>
      <c r="R2998">
        <v>2655.3233</v>
      </c>
      <c r="S2998" t="s">
        <v>13638</v>
      </c>
      <c r="T2998" t="s">
        <v>13638</v>
      </c>
      <c r="U2998" s="17">
        <v>45546</v>
      </c>
      <c r="W2998">
        <v>2655.3233</v>
      </c>
      <c r="Y2998">
        <v>2206.7064</v>
      </c>
      <c r="Z2998" s="7">
        <v>5.2707688000961816E-2</v>
      </c>
      <c r="AP2998">
        <f t="shared" si="46"/>
        <v>2997</v>
      </c>
    </row>
    <row r="2999" spans="1:42" x14ac:dyDescent="0.25">
      <c r="A2999" t="s">
        <v>46026</v>
      </c>
      <c r="N2999" t="s">
        <v>24</v>
      </c>
      <c r="O2999" t="s">
        <v>19035</v>
      </c>
      <c r="P2999" t="s">
        <v>19036</v>
      </c>
      <c r="Q2999" t="s">
        <v>13638</v>
      </c>
      <c r="R2999">
        <v>2964.0697</v>
      </c>
      <c r="S2999" t="s">
        <v>13638</v>
      </c>
      <c r="T2999" t="s">
        <v>13638</v>
      </c>
      <c r="U2999" s="17">
        <v>45546</v>
      </c>
      <c r="W2999">
        <v>2964.0697</v>
      </c>
      <c r="Y2999">
        <v>2463.4214000000002</v>
      </c>
      <c r="Z2999" s="7">
        <v>5.269240705222078E-2</v>
      </c>
      <c r="AP2999">
        <f t="shared" si="46"/>
        <v>2998</v>
      </c>
    </row>
    <row r="3000" spans="1:42" x14ac:dyDescent="0.25">
      <c r="A3000" t="s">
        <v>46027</v>
      </c>
      <c r="N3000" t="s">
        <v>24</v>
      </c>
      <c r="O3000" t="s">
        <v>19037</v>
      </c>
      <c r="P3000" t="s">
        <v>19038</v>
      </c>
      <c r="Q3000" t="s">
        <v>19039</v>
      </c>
      <c r="R3000">
        <v>1080.9450999999999</v>
      </c>
      <c r="S3000" t="s">
        <v>13638</v>
      </c>
      <c r="T3000" t="s">
        <v>13638</v>
      </c>
      <c r="U3000" s="17">
        <v>45546</v>
      </c>
      <c r="W3000">
        <v>1080.9450999999999</v>
      </c>
      <c r="Y3000">
        <v>1035.2834</v>
      </c>
      <c r="Z3000" s="7">
        <v>1.223075318788247E-2</v>
      </c>
      <c r="AP3000">
        <f t="shared" si="46"/>
        <v>2999</v>
      </c>
    </row>
    <row r="3001" spans="1:42" x14ac:dyDescent="0.25">
      <c r="A3001" t="s">
        <v>46028</v>
      </c>
      <c r="N3001" t="s">
        <v>24</v>
      </c>
      <c r="O3001" t="s">
        <v>19040</v>
      </c>
      <c r="P3001" t="s">
        <v>19041</v>
      </c>
      <c r="Q3001" t="s">
        <v>19042</v>
      </c>
      <c r="R3001">
        <v>1000.7098</v>
      </c>
      <c r="S3001" t="s">
        <v>13638</v>
      </c>
      <c r="T3001" t="s">
        <v>13638</v>
      </c>
      <c r="U3001" s="17">
        <v>45546</v>
      </c>
      <c r="W3001">
        <v>1000.7098</v>
      </c>
      <c r="Y3001">
        <v>0</v>
      </c>
      <c r="Z3001" s="7">
        <v>0</v>
      </c>
      <c r="AP3001">
        <f t="shared" si="46"/>
        <v>3000</v>
      </c>
    </row>
    <row r="3002" spans="1:42" x14ac:dyDescent="0.25">
      <c r="A3002" t="s">
        <v>46029</v>
      </c>
      <c r="N3002" t="s">
        <v>24</v>
      </c>
      <c r="O3002" t="s">
        <v>19043</v>
      </c>
      <c r="P3002" t="s">
        <v>19044</v>
      </c>
      <c r="Q3002" t="s">
        <v>19045</v>
      </c>
      <c r="R3002">
        <v>2874.8045999999999</v>
      </c>
      <c r="S3002" t="s">
        <v>13638</v>
      </c>
      <c r="T3002" t="s">
        <v>13638</v>
      </c>
      <c r="U3002" s="17">
        <v>45546</v>
      </c>
      <c r="W3002">
        <v>2874.8045999999999</v>
      </c>
      <c r="Y3002">
        <v>2411.6927000000001</v>
      </c>
      <c r="Z3002" s="7">
        <v>5.0011128593342669E-2</v>
      </c>
      <c r="AP3002">
        <f t="shared" si="46"/>
        <v>3001</v>
      </c>
    </row>
    <row r="3003" spans="1:42" x14ac:dyDescent="0.25">
      <c r="A3003" t="s">
        <v>46030</v>
      </c>
      <c r="N3003" t="s">
        <v>24</v>
      </c>
      <c r="O3003" t="s">
        <v>19046</v>
      </c>
      <c r="P3003" t="s">
        <v>19047</v>
      </c>
      <c r="Q3003" t="s">
        <v>13638</v>
      </c>
      <c r="R3003">
        <v>2871.6298999999999</v>
      </c>
      <c r="S3003" t="s">
        <v>13638</v>
      </c>
      <c r="T3003" t="s">
        <v>13638</v>
      </c>
      <c r="U3003" s="17">
        <v>45546</v>
      </c>
      <c r="W3003">
        <v>2871.6298999999999</v>
      </c>
      <c r="Y3003">
        <v>2408.6017999999999</v>
      </c>
      <c r="Z3003" s="7">
        <v>5.0061986638288758E-2</v>
      </c>
      <c r="AP3003">
        <f t="shared" si="46"/>
        <v>3002</v>
      </c>
    </row>
    <row r="3004" spans="1:42" x14ac:dyDescent="0.25">
      <c r="A3004" t="s">
        <v>46031</v>
      </c>
      <c r="N3004" t="s">
        <v>24</v>
      </c>
      <c r="O3004" t="s">
        <v>19048</v>
      </c>
      <c r="P3004" t="s">
        <v>19049</v>
      </c>
      <c r="Q3004" t="s">
        <v>19050</v>
      </c>
      <c r="R3004">
        <v>1020.1616</v>
      </c>
      <c r="S3004" t="s">
        <v>13638</v>
      </c>
      <c r="T3004" t="s">
        <v>13638</v>
      </c>
      <c r="U3004" s="17">
        <v>45546</v>
      </c>
      <c r="W3004">
        <v>1020.1616</v>
      </c>
      <c r="Y3004">
        <v>1018.6241</v>
      </c>
      <c r="Z3004" s="7">
        <v>4.267759571989771E-4</v>
      </c>
      <c r="AP3004">
        <f t="shared" si="46"/>
        <v>3003</v>
      </c>
    </row>
    <row r="3005" spans="1:42" x14ac:dyDescent="0.25">
      <c r="N3005" t="s">
        <v>24</v>
      </c>
      <c r="O3005" t="s">
        <v>19051</v>
      </c>
      <c r="P3005" t="s">
        <v>19052</v>
      </c>
      <c r="Q3005" t="s">
        <v>13638</v>
      </c>
      <c r="R3005">
        <v>2554.9537</v>
      </c>
      <c r="S3005" t="s">
        <v>13638</v>
      </c>
      <c r="T3005" t="s">
        <v>13638</v>
      </c>
      <c r="U3005" s="17">
        <v>45546</v>
      </c>
      <c r="W3005">
        <v>2554.9537</v>
      </c>
      <c r="Y3005">
        <v>2193.5879</v>
      </c>
      <c r="Z3005" s="7">
        <v>4.3381534086139872E-2</v>
      </c>
      <c r="AP3005">
        <f t="shared" si="46"/>
        <v>3004</v>
      </c>
    </row>
    <row r="3006" spans="1:42" x14ac:dyDescent="0.25">
      <c r="A3006" t="s">
        <v>36</v>
      </c>
      <c r="N3006" t="s">
        <v>24</v>
      </c>
      <c r="O3006" t="s">
        <v>19053</v>
      </c>
      <c r="P3006" t="s">
        <v>19054</v>
      </c>
      <c r="Q3006" t="s">
        <v>19055</v>
      </c>
      <c r="R3006">
        <v>1357.0101</v>
      </c>
      <c r="S3006" t="s">
        <v>13638</v>
      </c>
      <c r="T3006" t="s">
        <v>13638</v>
      </c>
      <c r="U3006" s="17">
        <v>45546</v>
      </c>
      <c r="W3006">
        <v>1357.0101</v>
      </c>
      <c r="Y3006">
        <v>1165.0780999999999</v>
      </c>
      <c r="Z3006" s="7">
        <v>4.3381566096797108E-2</v>
      </c>
      <c r="AP3006">
        <f t="shared" si="46"/>
        <v>3005</v>
      </c>
    </row>
    <row r="3007" spans="1:42" x14ac:dyDescent="0.25">
      <c r="A3007" t="s">
        <v>46032</v>
      </c>
      <c r="N3007" t="s">
        <v>24</v>
      </c>
      <c r="O3007" t="s">
        <v>19056</v>
      </c>
      <c r="P3007" t="s">
        <v>13638</v>
      </c>
      <c r="Q3007" t="s">
        <v>19057</v>
      </c>
      <c r="R3007">
        <v>1002.85</v>
      </c>
      <c r="S3007" t="s">
        <v>13638</v>
      </c>
      <c r="T3007" t="s">
        <v>13638</v>
      </c>
      <c r="U3007" s="17">
        <v>45546</v>
      </c>
      <c r="W3007">
        <v>1002.85</v>
      </c>
      <c r="Y3007">
        <v>1002</v>
      </c>
      <c r="Z3007" s="7">
        <v>2.3992927480609438E-4</v>
      </c>
      <c r="AP3007">
        <f t="shared" si="46"/>
        <v>3006</v>
      </c>
    </row>
    <row r="3008" spans="1:42" x14ac:dyDescent="0.25">
      <c r="A3008" t="s">
        <v>46033</v>
      </c>
      <c r="N3008" t="s">
        <v>24</v>
      </c>
      <c r="O3008" t="s">
        <v>19058</v>
      </c>
      <c r="P3008" t="s">
        <v>19059</v>
      </c>
      <c r="Q3008" t="s">
        <v>19060</v>
      </c>
      <c r="R3008">
        <v>1000.649</v>
      </c>
      <c r="S3008" t="s">
        <v>13638</v>
      </c>
      <c r="T3008" t="s">
        <v>13638</v>
      </c>
      <c r="U3008" s="17">
        <v>45546</v>
      </c>
      <c r="W3008">
        <v>1000.649</v>
      </c>
      <c r="Y3008">
        <v>0</v>
      </c>
      <c r="Z3008" s="7">
        <v>0</v>
      </c>
      <c r="AP3008">
        <f t="shared" si="46"/>
        <v>3007</v>
      </c>
    </row>
    <row r="3009" spans="1:42" x14ac:dyDescent="0.25">
      <c r="A3009" t="s">
        <v>46034</v>
      </c>
      <c r="N3009" t="s">
        <v>24</v>
      </c>
      <c r="O3009" t="s">
        <v>19061</v>
      </c>
      <c r="P3009" t="s">
        <v>19062</v>
      </c>
      <c r="Q3009" t="s">
        <v>13638</v>
      </c>
      <c r="R3009">
        <v>4225.0469999999996</v>
      </c>
      <c r="S3009" t="s">
        <v>13638</v>
      </c>
      <c r="T3009" t="s">
        <v>13638</v>
      </c>
      <c r="U3009" s="17">
        <v>45546</v>
      </c>
      <c r="W3009">
        <v>4225.0469999999996</v>
      </c>
      <c r="Y3009">
        <v>3489.9706000000001</v>
      </c>
      <c r="Z3009" s="7">
        <v>5.4448673112464263E-2</v>
      </c>
      <c r="AP3009">
        <f t="shared" si="46"/>
        <v>3008</v>
      </c>
    </row>
    <row r="3010" spans="1:42" x14ac:dyDescent="0.25">
      <c r="A3010" t="s">
        <v>46035</v>
      </c>
      <c r="N3010" t="s">
        <v>24</v>
      </c>
      <c r="O3010" t="s">
        <v>19063</v>
      </c>
      <c r="P3010" t="s">
        <v>19064</v>
      </c>
      <c r="Q3010" t="s">
        <v>13638</v>
      </c>
      <c r="R3010">
        <v>4260.0668999999998</v>
      </c>
      <c r="S3010" t="s">
        <v>13638</v>
      </c>
      <c r="T3010" t="s">
        <v>13638</v>
      </c>
      <c r="U3010" s="17">
        <v>45546</v>
      </c>
      <c r="W3010">
        <v>4260.0668999999998</v>
      </c>
      <c r="Y3010">
        <v>3507.4589000000001</v>
      </c>
      <c r="Z3010" s="7">
        <v>5.5382585679047303E-2</v>
      </c>
      <c r="AP3010">
        <f t="shared" si="46"/>
        <v>3009</v>
      </c>
    </row>
    <row r="3011" spans="1:42" x14ac:dyDescent="0.25">
      <c r="A3011" t="s">
        <v>46036</v>
      </c>
      <c r="N3011" t="s">
        <v>24</v>
      </c>
      <c r="O3011" t="s">
        <v>19065</v>
      </c>
      <c r="P3011" t="s">
        <v>19066</v>
      </c>
      <c r="Q3011" t="s">
        <v>19067</v>
      </c>
      <c r="R3011">
        <v>1056.4766999999999</v>
      </c>
      <c r="S3011" t="s">
        <v>13638</v>
      </c>
      <c r="T3011" t="s">
        <v>13638</v>
      </c>
      <c r="U3011" s="17">
        <v>45546</v>
      </c>
      <c r="W3011">
        <v>1056.4766999999999</v>
      </c>
      <c r="Y3011">
        <v>1041.6667</v>
      </c>
      <c r="Z3011" s="7">
        <v>3.9964751757901595E-3</v>
      </c>
      <c r="AP3011">
        <f t="shared" si="46"/>
        <v>3010</v>
      </c>
    </row>
    <row r="3012" spans="1:42" x14ac:dyDescent="0.25">
      <c r="A3012" t="s">
        <v>46037</v>
      </c>
      <c r="N3012" t="s">
        <v>24</v>
      </c>
      <c r="O3012" t="s">
        <v>19068</v>
      </c>
      <c r="P3012" t="s">
        <v>19069</v>
      </c>
      <c r="Q3012" t="s">
        <v>19070</v>
      </c>
      <c r="R3012">
        <v>1173.7188000000001</v>
      </c>
      <c r="S3012" t="s">
        <v>13638</v>
      </c>
      <c r="T3012" t="s">
        <v>13638</v>
      </c>
      <c r="U3012" s="17">
        <v>45546</v>
      </c>
      <c r="W3012">
        <v>1173.7188000000001</v>
      </c>
      <c r="Y3012">
        <v>1026.8507</v>
      </c>
      <c r="Z3012" s="7">
        <v>3.8003762996882351E-2</v>
      </c>
      <c r="AP3012">
        <f t="shared" ref="AP3012:AP3075" si="47">AP3011+1</f>
        <v>3011</v>
      </c>
    </row>
    <row r="3013" spans="1:42" x14ac:dyDescent="0.25">
      <c r="N3013" t="s">
        <v>24</v>
      </c>
      <c r="O3013" t="s">
        <v>34890</v>
      </c>
      <c r="P3013" t="s">
        <v>19071</v>
      </c>
      <c r="Q3013" t="s">
        <v>13638</v>
      </c>
      <c r="R3013">
        <v>1140.3598</v>
      </c>
      <c r="S3013" t="s">
        <v>13638</v>
      </c>
      <c r="T3013" t="s">
        <v>13638</v>
      </c>
      <c r="U3013" s="17">
        <v>45546</v>
      </c>
      <c r="W3013">
        <v>1140.3598</v>
      </c>
      <c r="Y3013">
        <v>0</v>
      </c>
      <c r="Z3013" s="7">
        <v>0</v>
      </c>
      <c r="AP3013">
        <f t="shared" si="47"/>
        <v>3012</v>
      </c>
    </row>
    <row r="3014" spans="1:42" x14ac:dyDescent="0.25">
      <c r="A3014" t="s">
        <v>37</v>
      </c>
      <c r="N3014" t="s">
        <v>24</v>
      </c>
      <c r="O3014" t="s">
        <v>34891</v>
      </c>
      <c r="P3014" t="s">
        <v>19072</v>
      </c>
      <c r="Q3014" t="s">
        <v>13638</v>
      </c>
      <c r="R3014">
        <v>1129.9779000000001</v>
      </c>
      <c r="S3014" t="s">
        <v>13638</v>
      </c>
      <c r="T3014" t="s">
        <v>13638</v>
      </c>
      <c r="U3014" s="17">
        <v>45546</v>
      </c>
      <c r="W3014">
        <v>1129.9779000000001</v>
      </c>
      <c r="Y3014">
        <v>0</v>
      </c>
      <c r="Z3014" s="7">
        <v>0</v>
      </c>
      <c r="AP3014">
        <f t="shared" si="47"/>
        <v>3013</v>
      </c>
    </row>
    <row r="3015" spans="1:42" x14ac:dyDescent="0.25">
      <c r="A3015" t="s">
        <v>46038</v>
      </c>
      <c r="N3015" t="s">
        <v>24</v>
      </c>
      <c r="O3015" t="s">
        <v>34892</v>
      </c>
      <c r="P3015" t="s">
        <v>19073</v>
      </c>
      <c r="Q3015" t="s">
        <v>19074</v>
      </c>
      <c r="R3015">
        <v>1129.9779000000001</v>
      </c>
      <c r="S3015" t="s">
        <v>13638</v>
      </c>
      <c r="T3015" t="s">
        <v>13638</v>
      </c>
      <c r="U3015" s="17">
        <v>45546</v>
      </c>
      <c r="W3015">
        <v>1129.9779000000001</v>
      </c>
      <c r="Y3015">
        <v>0</v>
      </c>
      <c r="Z3015" s="7">
        <v>0</v>
      </c>
      <c r="AP3015">
        <f t="shared" si="47"/>
        <v>3014</v>
      </c>
    </row>
    <row r="3016" spans="1:42" x14ac:dyDescent="0.25">
      <c r="A3016" t="s">
        <v>46039</v>
      </c>
      <c r="N3016" t="s">
        <v>24</v>
      </c>
      <c r="O3016" t="s">
        <v>19075</v>
      </c>
      <c r="P3016" t="s">
        <v>19076</v>
      </c>
      <c r="Q3016" t="s">
        <v>13638</v>
      </c>
      <c r="R3016">
        <v>1199.9894999999999</v>
      </c>
      <c r="S3016" t="s">
        <v>13638</v>
      </c>
      <c r="T3016" t="s">
        <v>13638</v>
      </c>
      <c r="U3016" s="17">
        <v>45546</v>
      </c>
      <c r="W3016">
        <v>1199.9894999999999</v>
      </c>
      <c r="Y3016">
        <v>0</v>
      </c>
      <c r="Z3016" s="7">
        <v>0</v>
      </c>
      <c r="AP3016">
        <f t="shared" si="47"/>
        <v>3015</v>
      </c>
    </row>
    <row r="3017" spans="1:42" x14ac:dyDescent="0.25">
      <c r="A3017" t="s">
        <v>46040</v>
      </c>
      <c r="N3017" t="s">
        <v>24</v>
      </c>
      <c r="O3017" t="s">
        <v>19077</v>
      </c>
      <c r="P3017" t="s">
        <v>19078</v>
      </c>
      <c r="Q3017" t="s">
        <v>19079</v>
      </c>
      <c r="R3017">
        <v>1198.0160000000001</v>
      </c>
      <c r="S3017" t="s">
        <v>13638</v>
      </c>
      <c r="T3017" t="s">
        <v>13638</v>
      </c>
      <c r="U3017" s="17">
        <v>45546</v>
      </c>
      <c r="W3017">
        <v>1198.0160000000001</v>
      </c>
      <c r="Y3017">
        <v>0</v>
      </c>
      <c r="Z3017" s="7">
        <v>0</v>
      </c>
      <c r="AP3017">
        <f t="shared" si="47"/>
        <v>3016</v>
      </c>
    </row>
    <row r="3018" spans="1:42" x14ac:dyDescent="0.25">
      <c r="A3018" t="s">
        <v>46041</v>
      </c>
      <c r="N3018" t="s">
        <v>24</v>
      </c>
      <c r="O3018" t="s">
        <v>19080</v>
      </c>
      <c r="P3018" t="s">
        <v>19081</v>
      </c>
      <c r="Q3018" t="s">
        <v>13638</v>
      </c>
      <c r="R3018">
        <v>1186.4055000000001</v>
      </c>
      <c r="S3018" t="s">
        <v>13638</v>
      </c>
      <c r="T3018" t="s">
        <v>13638</v>
      </c>
      <c r="U3018" s="17">
        <v>45546</v>
      </c>
      <c r="W3018">
        <v>1186.4055000000001</v>
      </c>
      <c r="Y3018">
        <v>0</v>
      </c>
      <c r="Z3018" s="7">
        <v>0</v>
      </c>
      <c r="AP3018">
        <f t="shared" si="47"/>
        <v>3017</v>
      </c>
    </row>
    <row r="3019" spans="1:42" x14ac:dyDescent="0.25">
      <c r="A3019" t="s">
        <v>46042</v>
      </c>
      <c r="N3019" t="s">
        <v>24</v>
      </c>
      <c r="O3019" t="s">
        <v>19082</v>
      </c>
      <c r="P3019" t="s">
        <v>19083</v>
      </c>
      <c r="Q3019" t="s">
        <v>19084</v>
      </c>
      <c r="R3019">
        <v>1186.3786</v>
      </c>
      <c r="S3019" t="s">
        <v>13638</v>
      </c>
      <c r="T3019" t="s">
        <v>13638</v>
      </c>
      <c r="U3019" s="17">
        <v>45546</v>
      </c>
      <c r="W3019">
        <v>1186.3786</v>
      </c>
      <c r="Y3019">
        <v>0</v>
      </c>
      <c r="Z3019" s="7">
        <v>0</v>
      </c>
      <c r="AP3019">
        <f t="shared" si="47"/>
        <v>3018</v>
      </c>
    </row>
    <row r="3020" spans="1:42" x14ac:dyDescent="0.25">
      <c r="A3020" t="s">
        <v>46043</v>
      </c>
      <c r="N3020" t="s">
        <v>24</v>
      </c>
      <c r="O3020" t="s">
        <v>19085</v>
      </c>
      <c r="P3020" t="s">
        <v>13638</v>
      </c>
      <c r="Q3020" t="s">
        <v>19086</v>
      </c>
      <c r="R3020">
        <v>1004.3383</v>
      </c>
      <c r="S3020" t="s">
        <v>13638</v>
      </c>
      <c r="T3020" t="s">
        <v>13638</v>
      </c>
      <c r="U3020" s="17">
        <v>45546</v>
      </c>
      <c r="W3020">
        <v>1004.3383</v>
      </c>
      <c r="Y3020">
        <v>1003.6794</v>
      </c>
      <c r="Z3020" s="7">
        <v>1.856928649610623E-4</v>
      </c>
      <c r="AP3020">
        <f t="shared" si="47"/>
        <v>3019</v>
      </c>
    </row>
    <row r="3021" spans="1:42" x14ac:dyDescent="0.25">
      <c r="A3021" t="s">
        <v>46044</v>
      </c>
      <c r="N3021" t="s">
        <v>24</v>
      </c>
      <c r="O3021" t="s">
        <v>19087</v>
      </c>
      <c r="P3021" t="s">
        <v>13638</v>
      </c>
      <c r="Q3021" t="s">
        <v>19088</v>
      </c>
      <c r="R3021">
        <v>1004.269</v>
      </c>
      <c r="S3021" t="s">
        <v>13638</v>
      </c>
      <c r="T3021" t="s">
        <v>13638</v>
      </c>
      <c r="U3021" s="17">
        <v>45546</v>
      </c>
      <c r="W3021">
        <v>1004.269</v>
      </c>
      <c r="Y3021">
        <v>1003.6041</v>
      </c>
      <c r="Z3021" s="7">
        <v>1.8739733491557331E-4</v>
      </c>
      <c r="AP3021">
        <f t="shared" si="47"/>
        <v>3020</v>
      </c>
    </row>
    <row r="3022" spans="1:42" x14ac:dyDescent="0.25">
      <c r="A3022" t="s">
        <v>46045</v>
      </c>
      <c r="N3022" t="s">
        <v>24</v>
      </c>
      <c r="O3022" t="s">
        <v>19089</v>
      </c>
      <c r="P3022" t="s">
        <v>19090</v>
      </c>
      <c r="Q3022" t="s">
        <v>19091</v>
      </c>
      <c r="R3022">
        <v>1020.2212</v>
      </c>
      <c r="S3022" t="s">
        <v>13638</v>
      </c>
      <c r="T3022" t="s">
        <v>13638</v>
      </c>
      <c r="U3022" s="17">
        <v>45546</v>
      </c>
      <c r="W3022">
        <v>1020.2212</v>
      </c>
      <c r="Y3022">
        <v>1010.753</v>
      </c>
      <c r="Z3022" s="7">
        <v>2.6390191230944993E-3</v>
      </c>
      <c r="AP3022">
        <f t="shared" si="47"/>
        <v>3021</v>
      </c>
    </row>
    <row r="3023" spans="1:42" x14ac:dyDescent="0.25">
      <c r="N3023" t="s">
        <v>24</v>
      </c>
      <c r="O3023" t="s">
        <v>19092</v>
      </c>
      <c r="P3023" t="s">
        <v>19093</v>
      </c>
      <c r="Q3023" t="s">
        <v>19094</v>
      </c>
      <c r="R3023">
        <v>1026.2403999999999</v>
      </c>
      <c r="S3023" t="s">
        <v>13638</v>
      </c>
      <c r="T3023" t="s">
        <v>13638</v>
      </c>
      <c r="U3023" s="17">
        <v>45546</v>
      </c>
      <c r="W3023">
        <v>1026.2403999999999</v>
      </c>
      <c r="Y3023">
        <v>1018.3402</v>
      </c>
      <c r="Z3023" s="7">
        <v>2.1871968430975386E-3</v>
      </c>
      <c r="AP3023">
        <f t="shared" si="47"/>
        <v>3022</v>
      </c>
    </row>
    <row r="3024" spans="1:42" x14ac:dyDescent="0.25">
      <c r="A3024" t="s">
        <v>41</v>
      </c>
      <c r="N3024" t="s">
        <v>24</v>
      </c>
      <c r="O3024" t="s">
        <v>19095</v>
      </c>
      <c r="P3024" t="s">
        <v>13638</v>
      </c>
      <c r="Q3024" t="s">
        <v>19096</v>
      </c>
      <c r="R3024">
        <v>1005.7172</v>
      </c>
      <c r="S3024" t="s">
        <v>13638</v>
      </c>
      <c r="T3024" t="s">
        <v>13638</v>
      </c>
      <c r="U3024" s="17">
        <v>45546</v>
      </c>
      <c r="W3024">
        <v>1005.7172</v>
      </c>
      <c r="Y3024">
        <v>1004.4078</v>
      </c>
      <c r="Z3024" s="7">
        <v>3.6864003141179325E-4</v>
      </c>
      <c r="AP3024">
        <f t="shared" si="47"/>
        <v>3023</v>
      </c>
    </row>
    <row r="3025" spans="1:42" x14ac:dyDescent="0.25">
      <c r="A3025" t="s">
        <v>46046</v>
      </c>
      <c r="N3025" t="s">
        <v>24</v>
      </c>
      <c r="O3025" t="s">
        <v>19097</v>
      </c>
      <c r="P3025" t="s">
        <v>19098</v>
      </c>
      <c r="Q3025" t="s">
        <v>13638</v>
      </c>
      <c r="R3025">
        <v>2322.2599</v>
      </c>
      <c r="S3025" t="s">
        <v>13638</v>
      </c>
      <c r="T3025" t="s">
        <v>13638</v>
      </c>
      <c r="U3025" s="17">
        <v>45546</v>
      </c>
      <c r="W3025">
        <v>2322.2599</v>
      </c>
      <c r="Y3025">
        <v>1907.1104</v>
      </c>
      <c r="Z3025" s="7">
        <v>5.6116603408630894E-2</v>
      </c>
      <c r="AP3025">
        <f t="shared" si="47"/>
        <v>3024</v>
      </c>
    </row>
    <row r="3026" spans="1:42" x14ac:dyDescent="0.25">
      <c r="A3026" t="s">
        <v>46047</v>
      </c>
      <c r="N3026" t="s">
        <v>24</v>
      </c>
      <c r="O3026" t="s">
        <v>19099</v>
      </c>
      <c r="P3026" t="s">
        <v>19100</v>
      </c>
      <c r="Q3026" t="s">
        <v>13638</v>
      </c>
      <c r="R3026">
        <v>3949.2829000000002</v>
      </c>
      <c r="S3026" t="s">
        <v>13638</v>
      </c>
      <c r="T3026" t="s">
        <v>13638</v>
      </c>
      <c r="U3026" s="17">
        <v>45546</v>
      </c>
      <c r="W3026">
        <v>3949.2829000000002</v>
      </c>
      <c r="Y3026">
        <v>3243.2624999999998</v>
      </c>
      <c r="Z3026" s="7">
        <v>5.6117366902769916E-2</v>
      </c>
      <c r="AP3026">
        <f t="shared" si="47"/>
        <v>3025</v>
      </c>
    </row>
    <row r="3027" spans="1:42" x14ac:dyDescent="0.25">
      <c r="A3027" t="s">
        <v>46048</v>
      </c>
      <c r="N3027" t="s">
        <v>24</v>
      </c>
      <c r="O3027" t="s">
        <v>19101</v>
      </c>
      <c r="P3027" t="s">
        <v>19102</v>
      </c>
      <c r="Q3027" t="s">
        <v>19103</v>
      </c>
      <c r="R3027">
        <v>1020.0251</v>
      </c>
      <c r="S3027" t="s">
        <v>13638</v>
      </c>
      <c r="T3027" t="s">
        <v>13638</v>
      </c>
      <c r="U3027" s="17">
        <v>45546</v>
      </c>
      <c r="W3027">
        <v>1020.0251</v>
      </c>
      <c r="Y3027">
        <v>1010.7670000000001</v>
      </c>
      <c r="Z3027" s="7">
        <v>2.5806708687827751E-3</v>
      </c>
      <c r="AP3027">
        <f t="shared" si="47"/>
        <v>3026</v>
      </c>
    </row>
    <row r="3028" spans="1:42" x14ac:dyDescent="0.25">
      <c r="A3028" t="s">
        <v>46049</v>
      </c>
      <c r="N3028" t="s">
        <v>24</v>
      </c>
      <c r="O3028" t="s">
        <v>19104</v>
      </c>
      <c r="P3028" t="s">
        <v>19105</v>
      </c>
      <c r="Q3028" t="s">
        <v>19106</v>
      </c>
      <c r="R3028">
        <v>1025.9987000000001</v>
      </c>
      <c r="S3028" t="s">
        <v>13638</v>
      </c>
      <c r="T3028" t="s">
        <v>13638</v>
      </c>
      <c r="U3028" s="17">
        <v>45546</v>
      </c>
      <c r="W3028">
        <v>1025.9987000000001</v>
      </c>
      <c r="Y3028">
        <v>1018.1716</v>
      </c>
      <c r="Z3028" s="7">
        <v>2.1673882502817321E-3</v>
      </c>
      <c r="AP3028">
        <f t="shared" si="47"/>
        <v>3027</v>
      </c>
    </row>
    <row r="3029" spans="1:42" x14ac:dyDescent="0.25">
      <c r="A3029" t="s">
        <v>46050</v>
      </c>
      <c r="N3029" t="s">
        <v>24</v>
      </c>
      <c r="O3029" t="s">
        <v>19107</v>
      </c>
      <c r="P3029" t="s">
        <v>13638</v>
      </c>
      <c r="Q3029" t="s">
        <v>19108</v>
      </c>
      <c r="R3029">
        <v>1005.7197</v>
      </c>
      <c r="S3029" t="s">
        <v>13638</v>
      </c>
      <c r="T3029" t="s">
        <v>13638</v>
      </c>
      <c r="U3029" s="17">
        <v>45546</v>
      </c>
      <c r="W3029">
        <v>1005.7197</v>
      </c>
      <c r="Y3029">
        <v>1004.4195999999999</v>
      </c>
      <c r="Z3029" s="7">
        <v>3.6601904489419468E-4</v>
      </c>
      <c r="AP3029">
        <f t="shared" si="47"/>
        <v>3028</v>
      </c>
    </row>
    <row r="3030" spans="1:42" x14ac:dyDescent="0.25">
      <c r="A3030" t="s">
        <v>46051</v>
      </c>
      <c r="N3030" t="s">
        <v>24</v>
      </c>
      <c r="O3030" t="s">
        <v>19109</v>
      </c>
      <c r="P3030" t="s">
        <v>19110</v>
      </c>
      <c r="Q3030" t="s">
        <v>13638</v>
      </c>
      <c r="R3030">
        <v>3903.5646000000002</v>
      </c>
      <c r="S3030" t="s">
        <v>13638</v>
      </c>
      <c r="T3030" t="s">
        <v>13638</v>
      </c>
      <c r="U3030" s="17">
        <v>45546</v>
      </c>
      <c r="W3030">
        <v>3903.5646000000002</v>
      </c>
      <c r="Y3030">
        <v>3217.8431999999998</v>
      </c>
      <c r="Z3030" s="7">
        <v>5.5034281180387445E-2</v>
      </c>
      <c r="AP3030">
        <f t="shared" si="47"/>
        <v>3029</v>
      </c>
    </row>
    <row r="3031" spans="1:42" x14ac:dyDescent="0.25">
      <c r="A3031" t="s">
        <v>46052</v>
      </c>
      <c r="N3031" t="s">
        <v>24</v>
      </c>
      <c r="O3031" t="s">
        <v>19111</v>
      </c>
      <c r="P3031" t="s">
        <v>13638</v>
      </c>
      <c r="Q3031" t="s">
        <v>19112</v>
      </c>
      <c r="R3031">
        <v>1006.0804000000001</v>
      </c>
      <c r="S3031" t="s">
        <v>13638</v>
      </c>
      <c r="T3031" t="s">
        <v>13638</v>
      </c>
      <c r="U3031" s="17">
        <v>45546</v>
      </c>
      <c r="W3031">
        <v>1006.0804000000001</v>
      </c>
      <c r="Y3031">
        <v>1006.0784</v>
      </c>
      <c r="Z3031" s="7">
        <v>5.6247202007142505E-7</v>
      </c>
      <c r="AP3031">
        <f t="shared" si="47"/>
        <v>3030</v>
      </c>
    </row>
    <row r="3032" spans="1:42" x14ac:dyDescent="0.25">
      <c r="A3032" t="s">
        <v>46053</v>
      </c>
      <c r="N3032" t="s">
        <v>24</v>
      </c>
      <c r="O3032" t="s">
        <v>19113</v>
      </c>
      <c r="P3032" t="s">
        <v>19114</v>
      </c>
      <c r="Q3032" t="s">
        <v>13638</v>
      </c>
      <c r="R3032">
        <v>1286.1677</v>
      </c>
      <c r="S3032" t="s">
        <v>13638</v>
      </c>
      <c r="T3032" t="s">
        <v>13638</v>
      </c>
      <c r="U3032" s="17">
        <v>45546</v>
      </c>
      <c r="W3032">
        <v>1286.1677</v>
      </c>
      <c r="Y3032">
        <v>1059.8632</v>
      </c>
      <c r="Z3032" s="7">
        <v>5.5134206748285841E-2</v>
      </c>
      <c r="AP3032">
        <f t="shared" si="47"/>
        <v>3031</v>
      </c>
    </row>
    <row r="3033" spans="1:42" x14ac:dyDescent="0.25">
      <c r="A3033" t="s">
        <v>46054</v>
      </c>
      <c r="N3033" t="s">
        <v>24</v>
      </c>
      <c r="O3033" t="s">
        <v>19115</v>
      </c>
      <c r="P3033" t="s">
        <v>19116</v>
      </c>
      <c r="Q3033" t="s">
        <v>13638</v>
      </c>
      <c r="R3033">
        <v>1059.6893</v>
      </c>
      <c r="S3033" t="s">
        <v>13638</v>
      </c>
      <c r="T3033" t="s">
        <v>13638</v>
      </c>
      <c r="U3033" s="17">
        <v>45546</v>
      </c>
      <c r="W3033">
        <v>1059.6893</v>
      </c>
      <c r="Y3033">
        <v>1005.5590999999999</v>
      </c>
      <c r="Z3033" s="7">
        <v>1.4862969340883936E-2</v>
      </c>
      <c r="AP3033">
        <f t="shared" si="47"/>
        <v>3032</v>
      </c>
    </row>
    <row r="3034" spans="1:42" x14ac:dyDescent="0.25">
      <c r="A3034" t="s">
        <v>46055</v>
      </c>
      <c r="N3034" t="s">
        <v>24</v>
      </c>
      <c r="O3034" t="s">
        <v>19117</v>
      </c>
      <c r="P3034" t="s">
        <v>13638</v>
      </c>
      <c r="Q3034" t="s">
        <v>19118</v>
      </c>
      <c r="R3034">
        <v>1001.1688</v>
      </c>
      <c r="S3034" t="s">
        <v>13638</v>
      </c>
      <c r="T3034" t="s">
        <v>13638</v>
      </c>
      <c r="U3034" s="17">
        <v>45546</v>
      </c>
      <c r="W3034">
        <v>1001.1688</v>
      </c>
      <c r="Y3034">
        <v>1000.4894</v>
      </c>
      <c r="Z3034" s="7">
        <v>1.9207870371662494E-4</v>
      </c>
      <c r="AP3034">
        <f t="shared" si="47"/>
        <v>3033</v>
      </c>
    </row>
    <row r="3035" spans="1:42" x14ac:dyDescent="0.25">
      <c r="A3035" t="s">
        <v>46056</v>
      </c>
      <c r="N3035" t="s">
        <v>24</v>
      </c>
      <c r="O3035" t="s">
        <v>19119</v>
      </c>
      <c r="P3035" t="s">
        <v>13638</v>
      </c>
      <c r="Q3035" t="s">
        <v>19120</v>
      </c>
      <c r="R3035">
        <v>1006.0777</v>
      </c>
      <c r="S3035" t="s">
        <v>13638</v>
      </c>
      <c r="T3035" t="s">
        <v>13638</v>
      </c>
      <c r="U3035" s="17">
        <v>45546</v>
      </c>
      <c r="W3035">
        <v>1006.0777</v>
      </c>
      <c r="Y3035">
        <v>1006.0783</v>
      </c>
      <c r="Z3035" s="7">
        <v>-1.6874182540149718E-7</v>
      </c>
      <c r="AP3035">
        <f t="shared" si="47"/>
        <v>3034</v>
      </c>
    </row>
    <row r="3036" spans="1:42" x14ac:dyDescent="0.25">
      <c r="A3036" t="s">
        <v>46057</v>
      </c>
      <c r="N3036" t="s">
        <v>24</v>
      </c>
      <c r="O3036" t="s">
        <v>19121</v>
      </c>
      <c r="P3036" t="s">
        <v>19122</v>
      </c>
      <c r="Q3036" t="s">
        <v>13638</v>
      </c>
      <c r="R3036">
        <v>1251.2053000000001</v>
      </c>
      <c r="S3036" t="s">
        <v>13638</v>
      </c>
      <c r="T3036" t="s">
        <v>13638</v>
      </c>
      <c r="U3036" s="17">
        <v>45546</v>
      </c>
      <c r="W3036">
        <v>1251.2053000000001</v>
      </c>
      <c r="Y3036">
        <v>1048.4222</v>
      </c>
      <c r="Z3036" s="7">
        <v>5.0344929465452992E-2</v>
      </c>
      <c r="AP3036">
        <f t="shared" si="47"/>
        <v>3035</v>
      </c>
    </row>
    <row r="3037" spans="1:42" x14ac:dyDescent="0.25">
      <c r="A3037" t="s">
        <v>46058</v>
      </c>
      <c r="N3037" t="s">
        <v>24</v>
      </c>
      <c r="O3037" t="s">
        <v>19123</v>
      </c>
      <c r="P3037" t="s">
        <v>19124</v>
      </c>
      <c r="Q3037" t="s">
        <v>13638</v>
      </c>
      <c r="R3037">
        <v>1050.0452</v>
      </c>
      <c r="S3037" t="s">
        <v>13638</v>
      </c>
      <c r="T3037" t="s">
        <v>13638</v>
      </c>
      <c r="U3037" s="17">
        <v>45546</v>
      </c>
      <c r="W3037">
        <v>1050.0452</v>
      </c>
      <c r="Y3037">
        <v>1001.096</v>
      </c>
      <c r="Z3037" s="7">
        <v>1.3530041380309221E-2</v>
      </c>
      <c r="AP3037">
        <f t="shared" si="47"/>
        <v>3036</v>
      </c>
    </row>
    <row r="3038" spans="1:42" x14ac:dyDescent="0.25">
      <c r="A3038" t="s">
        <v>46059</v>
      </c>
      <c r="N3038" t="s">
        <v>24</v>
      </c>
      <c r="O3038" t="s">
        <v>19125</v>
      </c>
      <c r="P3038" t="s">
        <v>13638</v>
      </c>
      <c r="Q3038" t="s">
        <v>19126</v>
      </c>
      <c r="R3038">
        <v>1002.1009</v>
      </c>
      <c r="S3038" t="s">
        <v>13638</v>
      </c>
      <c r="T3038" t="s">
        <v>13638</v>
      </c>
      <c r="U3038" s="17">
        <v>45546</v>
      </c>
      <c r="W3038">
        <v>1002.1009</v>
      </c>
      <c r="Y3038">
        <v>1000.2003</v>
      </c>
      <c r="Z3038" s="7">
        <v>5.3718485249998338E-4</v>
      </c>
      <c r="AP3038">
        <f t="shared" si="47"/>
        <v>3037</v>
      </c>
    </row>
    <row r="3039" spans="1:42" x14ac:dyDescent="0.25">
      <c r="A3039" t="s">
        <v>46060</v>
      </c>
      <c r="N3039" t="s">
        <v>24</v>
      </c>
      <c r="O3039" t="s">
        <v>19127</v>
      </c>
      <c r="P3039" t="s">
        <v>13638</v>
      </c>
      <c r="Q3039" t="s">
        <v>13638</v>
      </c>
      <c r="R3039">
        <v>0</v>
      </c>
      <c r="S3039" t="s">
        <v>13638</v>
      </c>
      <c r="T3039" t="s">
        <v>13638</v>
      </c>
      <c r="U3039" s="17">
        <v>45546</v>
      </c>
      <c r="W3039">
        <v>0</v>
      </c>
      <c r="Y3039">
        <v>0</v>
      </c>
      <c r="Z3039" s="7">
        <v>0</v>
      </c>
      <c r="AP3039">
        <f t="shared" si="47"/>
        <v>3038</v>
      </c>
    </row>
    <row r="3040" spans="1:42" x14ac:dyDescent="0.25">
      <c r="A3040" t="s">
        <v>46061</v>
      </c>
      <c r="N3040" t="s">
        <v>24</v>
      </c>
      <c r="O3040" t="s">
        <v>19128</v>
      </c>
      <c r="P3040" t="s">
        <v>13638</v>
      </c>
      <c r="Q3040" t="s">
        <v>13638</v>
      </c>
      <c r="R3040">
        <v>0</v>
      </c>
      <c r="S3040" t="s">
        <v>13638</v>
      </c>
      <c r="T3040" t="s">
        <v>13638</v>
      </c>
      <c r="U3040" s="17">
        <v>45546</v>
      </c>
      <c r="W3040">
        <v>0</v>
      </c>
      <c r="Y3040">
        <v>0</v>
      </c>
      <c r="Z3040" s="7">
        <v>0</v>
      </c>
      <c r="AP3040">
        <f t="shared" si="47"/>
        <v>3039</v>
      </c>
    </row>
    <row r="3041" spans="1:42" x14ac:dyDescent="0.25">
      <c r="N3041" t="s">
        <v>24</v>
      </c>
      <c r="O3041" t="s">
        <v>19129</v>
      </c>
      <c r="P3041" t="s">
        <v>13638</v>
      </c>
      <c r="Q3041" t="s">
        <v>13638</v>
      </c>
      <c r="R3041">
        <v>0</v>
      </c>
      <c r="S3041" t="s">
        <v>13638</v>
      </c>
      <c r="T3041" t="s">
        <v>13638</v>
      </c>
      <c r="U3041" s="17">
        <v>45546</v>
      </c>
      <c r="W3041">
        <v>0</v>
      </c>
      <c r="Y3041">
        <v>0</v>
      </c>
      <c r="Z3041" s="7">
        <v>0</v>
      </c>
      <c r="AP3041">
        <f t="shared" si="47"/>
        <v>3040</v>
      </c>
    </row>
    <row r="3042" spans="1:42" x14ac:dyDescent="0.25">
      <c r="A3042" t="s">
        <v>45</v>
      </c>
      <c r="N3042" t="s">
        <v>24</v>
      </c>
      <c r="O3042" t="s">
        <v>19130</v>
      </c>
      <c r="P3042" t="s">
        <v>13638</v>
      </c>
      <c r="Q3042" t="s">
        <v>13638</v>
      </c>
      <c r="R3042">
        <v>0</v>
      </c>
      <c r="S3042" t="s">
        <v>13638</v>
      </c>
      <c r="T3042" t="s">
        <v>13638</v>
      </c>
      <c r="U3042" s="17">
        <v>45546</v>
      </c>
      <c r="W3042">
        <v>0</v>
      </c>
      <c r="Y3042">
        <v>0</v>
      </c>
      <c r="Z3042" s="7">
        <v>0</v>
      </c>
      <c r="AP3042">
        <f t="shared" si="47"/>
        <v>3041</v>
      </c>
    </row>
    <row r="3043" spans="1:42" x14ac:dyDescent="0.25">
      <c r="A3043" t="s">
        <v>46062</v>
      </c>
      <c r="N3043" t="s">
        <v>24</v>
      </c>
      <c r="O3043" t="s">
        <v>19131</v>
      </c>
      <c r="P3043" t="s">
        <v>13638</v>
      </c>
      <c r="Q3043" t="s">
        <v>13638</v>
      </c>
      <c r="R3043">
        <v>0</v>
      </c>
      <c r="S3043" t="s">
        <v>13638</v>
      </c>
      <c r="T3043" t="s">
        <v>13638</v>
      </c>
      <c r="U3043" s="17">
        <v>45546</v>
      </c>
      <c r="W3043">
        <v>0</v>
      </c>
      <c r="Y3043">
        <v>0</v>
      </c>
      <c r="Z3043" s="7">
        <v>0</v>
      </c>
      <c r="AP3043">
        <f t="shared" si="47"/>
        <v>3042</v>
      </c>
    </row>
    <row r="3044" spans="1:42" x14ac:dyDescent="0.25">
      <c r="A3044" t="s">
        <v>46063</v>
      </c>
      <c r="N3044" t="s">
        <v>24</v>
      </c>
      <c r="O3044" t="s">
        <v>19132</v>
      </c>
      <c r="P3044" t="s">
        <v>13638</v>
      </c>
      <c r="Q3044" t="s">
        <v>13638</v>
      </c>
      <c r="R3044">
        <v>0</v>
      </c>
      <c r="S3044" t="s">
        <v>13638</v>
      </c>
      <c r="T3044" t="s">
        <v>13638</v>
      </c>
      <c r="U3044" s="17">
        <v>45546</v>
      </c>
      <c r="W3044">
        <v>0</v>
      </c>
      <c r="Y3044">
        <v>0</v>
      </c>
      <c r="Z3044" s="7">
        <v>0</v>
      </c>
      <c r="AP3044">
        <f t="shared" si="47"/>
        <v>3043</v>
      </c>
    </row>
    <row r="3045" spans="1:42" x14ac:dyDescent="0.25">
      <c r="A3045" t="s">
        <v>46064</v>
      </c>
      <c r="N3045" t="s">
        <v>24</v>
      </c>
      <c r="O3045" t="s">
        <v>19133</v>
      </c>
      <c r="P3045" t="s">
        <v>13638</v>
      </c>
      <c r="Q3045" t="s">
        <v>13638</v>
      </c>
      <c r="R3045">
        <v>0</v>
      </c>
      <c r="S3045" t="s">
        <v>13638</v>
      </c>
      <c r="T3045" t="s">
        <v>13638</v>
      </c>
      <c r="U3045" s="17">
        <v>45546</v>
      </c>
      <c r="W3045">
        <v>0</v>
      </c>
      <c r="Y3045">
        <v>0</v>
      </c>
      <c r="Z3045" s="7">
        <v>0</v>
      </c>
      <c r="AP3045">
        <f t="shared" si="47"/>
        <v>3044</v>
      </c>
    </row>
    <row r="3046" spans="1:42" x14ac:dyDescent="0.25">
      <c r="A3046" t="s">
        <v>46065</v>
      </c>
      <c r="N3046" t="s">
        <v>24</v>
      </c>
      <c r="O3046" t="s">
        <v>19134</v>
      </c>
      <c r="P3046" t="s">
        <v>13638</v>
      </c>
      <c r="Q3046" t="s">
        <v>13638</v>
      </c>
      <c r="R3046">
        <v>0</v>
      </c>
      <c r="S3046" t="s">
        <v>13638</v>
      </c>
      <c r="T3046" t="s">
        <v>13638</v>
      </c>
      <c r="U3046" s="17">
        <v>45546</v>
      </c>
      <c r="W3046">
        <v>0</v>
      </c>
      <c r="Y3046">
        <v>0</v>
      </c>
      <c r="Z3046" s="7">
        <v>0</v>
      </c>
      <c r="AP3046">
        <f t="shared" si="47"/>
        <v>3045</v>
      </c>
    </row>
    <row r="3047" spans="1:42" x14ac:dyDescent="0.25">
      <c r="A3047" t="s">
        <v>46066</v>
      </c>
      <c r="N3047" t="s">
        <v>24</v>
      </c>
      <c r="O3047" t="s">
        <v>19135</v>
      </c>
      <c r="P3047" t="s">
        <v>19136</v>
      </c>
      <c r="Q3047" t="s">
        <v>13638</v>
      </c>
      <c r="R3047">
        <v>41.797199999999997</v>
      </c>
      <c r="S3047" t="s">
        <v>13638</v>
      </c>
      <c r="T3047" t="s">
        <v>13638</v>
      </c>
      <c r="U3047" s="17">
        <v>45546</v>
      </c>
      <c r="W3047">
        <v>41.797199999999997</v>
      </c>
      <c r="Y3047">
        <v>34.444899999999997</v>
      </c>
      <c r="Z3047" s="7">
        <v>5.5117348085870432E-2</v>
      </c>
      <c r="AP3047">
        <f t="shared" si="47"/>
        <v>3046</v>
      </c>
    </row>
    <row r="3048" spans="1:42" x14ac:dyDescent="0.25">
      <c r="A3048" t="s">
        <v>46067</v>
      </c>
      <c r="N3048" t="s">
        <v>24</v>
      </c>
      <c r="O3048" t="s">
        <v>19137</v>
      </c>
      <c r="P3048" t="s">
        <v>19138</v>
      </c>
      <c r="Q3048" t="s">
        <v>13638</v>
      </c>
      <c r="R3048">
        <v>39.098500000000001</v>
      </c>
      <c r="S3048" t="s">
        <v>13638</v>
      </c>
      <c r="T3048" t="s">
        <v>13638</v>
      </c>
      <c r="U3048" s="17">
        <v>45546</v>
      </c>
      <c r="W3048">
        <v>39.098500000000001</v>
      </c>
      <c r="Y3048">
        <v>32.7759</v>
      </c>
      <c r="Z3048" s="7">
        <v>5.0221634359625789E-2</v>
      </c>
      <c r="AP3048">
        <f t="shared" si="47"/>
        <v>3047</v>
      </c>
    </row>
    <row r="3049" spans="1:42" x14ac:dyDescent="0.25">
      <c r="A3049" t="s">
        <v>46068</v>
      </c>
      <c r="N3049" t="s">
        <v>24</v>
      </c>
      <c r="O3049" t="s">
        <v>19139</v>
      </c>
      <c r="P3049" t="s">
        <v>19140</v>
      </c>
      <c r="Q3049" t="s">
        <v>19141</v>
      </c>
      <c r="R3049">
        <v>16.5672</v>
      </c>
      <c r="S3049" t="s">
        <v>13638</v>
      </c>
      <c r="T3049" t="s">
        <v>13638</v>
      </c>
      <c r="U3049" s="17">
        <v>45546</v>
      </c>
      <c r="W3049">
        <v>16.5672</v>
      </c>
      <c r="Y3049">
        <v>13.652799999999999</v>
      </c>
      <c r="Z3049" s="7">
        <v>5.5120733568798208E-2</v>
      </c>
      <c r="AP3049">
        <f t="shared" si="47"/>
        <v>3048</v>
      </c>
    </row>
    <row r="3050" spans="1:42" x14ac:dyDescent="0.25">
      <c r="A3050" t="s">
        <v>46069</v>
      </c>
      <c r="N3050" t="s">
        <v>24</v>
      </c>
      <c r="O3050" t="s">
        <v>19142</v>
      </c>
      <c r="P3050" t="s">
        <v>13638</v>
      </c>
      <c r="Q3050" t="s">
        <v>19143</v>
      </c>
      <c r="R3050">
        <v>13.051399999999999</v>
      </c>
      <c r="S3050" t="s">
        <v>13638</v>
      </c>
      <c r="T3050" t="s">
        <v>13638</v>
      </c>
      <c r="U3050" s="17">
        <v>45546</v>
      </c>
      <c r="W3050">
        <v>13.051399999999999</v>
      </c>
      <c r="Y3050">
        <v>10.7555</v>
      </c>
      <c r="Z3050" s="7">
        <v>5.5120144902931045E-2</v>
      </c>
      <c r="AP3050">
        <f t="shared" si="47"/>
        <v>3049</v>
      </c>
    </row>
    <row r="3051" spans="1:42" x14ac:dyDescent="0.25">
      <c r="A3051" t="s">
        <v>46070</v>
      </c>
      <c r="N3051" t="s">
        <v>24</v>
      </c>
      <c r="O3051" t="s">
        <v>19144</v>
      </c>
      <c r="P3051" t="s">
        <v>19145</v>
      </c>
      <c r="Q3051" t="s">
        <v>19146</v>
      </c>
      <c r="R3051">
        <v>14.801399999999999</v>
      </c>
      <c r="S3051" t="s">
        <v>13638</v>
      </c>
      <c r="T3051" t="s">
        <v>13638</v>
      </c>
      <c r="U3051" s="17">
        <v>45546</v>
      </c>
      <c r="W3051">
        <v>14.801399999999999</v>
      </c>
      <c r="Y3051">
        <v>12.3711</v>
      </c>
      <c r="Z3051" s="7">
        <v>5.1072064651394022E-2</v>
      </c>
      <c r="AP3051">
        <f t="shared" si="47"/>
        <v>3050</v>
      </c>
    </row>
    <row r="3052" spans="1:42" x14ac:dyDescent="0.25">
      <c r="A3052" t="s">
        <v>46071</v>
      </c>
      <c r="N3052" t="s">
        <v>24</v>
      </c>
      <c r="O3052" t="s">
        <v>19147</v>
      </c>
      <c r="P3052" t="s">
        <v>19148</v>
      </c>
      <c r="Q3052" t="s">
        <v>19149</v>
      </c>
      <c r="R3052">
        <v>15.416600000000001</v>
      </c>
      <c r="S3052" t="s">
        <v>13638</v>
      </c>
      <c r="T3052" t="s">
        <v>13638</v>
      </c>
      <c r="U3052" s="17">
        <v>45546</v>
      </c>
      <c r="W3052">
        <v>15.416600000000001</v>
      </c>
      <c r="Y3052">
        <v>12.923999999999999</v>
      </c>
      <c r="Z3052" s="7">
        <v>5.0212520613837519E-2</v>
      </c>
      <c r="AP3052">
        <f t="shared" si="47"/>
        <v>3051</v>
      </c>
    </row>
    <row r="3053" spans="1:42" x14ac:dyDescent="0.25">
      <c r="N3053" t="s">
        <v>24</v>
      </c>
      <c r="O3053" t="s">
        <v>19150</v>
      </c>
      <c r="P3053" t="s">
        <v>13638</v>
      </c>
      <c r="Q3053" t="s">
        <v>19151</v>
      </c>
      <c r="R3053">
        <v>12.7448</v>
      </c>
      <c r="S3053" t="s">
        <v>13638</v>
      </c>
      <c r="T3053" t="s">
        <v>13638</v>
      </c>
      <c r="U3053" s="17">
        <v>45546</v>
      </c>
      <c r="W3053">
        <v>12.7448</v>
      </c>
      <c r="Y3053">
        <v>10.6836</v>
      </c>
      <c r="Z3053" s="7">
        <v>5.0228188308299337E-2</v>
      </c>
      <c r="AP3053">
        <f t="shared" si="47"/>
        <v>3052</v>
      </c>
    </row>
    <row r="3054" spans="1:42" x14ac:dyDescent="0.25">
      <c r="A3054" t="s">
        <v>15</v>
      </c>
      <c r="N3054" t="s">
        <v>24</v>
      </c>
      <c r="O3054" t="s">
        <v>19152</v>
      </c>
      <c r="P3054" t="s">
        <v>19153</v>
      </c>
      <c r="Q3054" t="s">
        <v>19154</v>
      </c>
      <c r="R3054">
        <v>14.549300000000001</v>
      </c>
      <c r="S3054" t="s">
        <v>13638</v>
      </c>
      <c r="T3054" t="s">
        <v>13638</v>
      </c>
      <c r="U3054" s="17">
        <v>45546</v>
      </c>
      <c r="W3054">
        <v>14.549300000000001</v>
      </c>
      <c r="Y3054">
        <v>12.196300000000001</v>
      </c>
      <c r="Z3054" s="7">
        <v>5.0227261642996623E-2</v>
      </c>
      <c r="AP3054">
        <f t="shared" si="47"/>
        <v>3053</v>
      </c>
    </row>
    <row r="3055" spans="1:42" x14ac:dyDescent="0.25">
      <c r="A3055" t="s">
        <v>46072</v>
      </c>
      <c r="N3055" t="s">
        <v>24</v>
      </c>
      <c r="O3055" t="s">
        <v>19157</v>
      </c>
      <c r="P3055" t="s">
        <v>19158</v>
      </c>
      <c r="Q3055" t="s">
        <v>13638</v>
      </c>
      <c r="R3055">
        <v>14.1869</v>
      </c>
      <c r="S3055" t="s">
        <v>13638</v>
      </c>
      <c r="T3055" t="s">
        <v>13638</v>
      </c>
      <c r="U3055" s="17">
        <v>45546</v>
      </c>
      <c r="W3055">
        <v>14.1869</v>
      </c>
      <c r="Y3055">
        <v>11.784000000000001</v>
      </c>
      <c r="Z3055" s="7">
        <v>5.2854179409744795E-2</v>
      </c>
      <c r="AP3055">
        <f t="shared" si="47"/>
        <v>3054</v>
      </c>
    </row>
    <row r="3056" spans="1:42" x14ac:dyDescent="0.25">
      <c r="A3056" t="s">
        <v>46073</v>
      </c>
      <c r="N3056" t="s">
        <v>24</v>
      </c>
      <c r="O3056" t="s">
        <v>19159</v>
      </c>
      <c r="P3056" t="s">
        <v>19160</v>
      </c>
      <c r="Q3056" t="s">
        <v>13638</v>
      </c>
      <c r="R3056">
        <v>11.2072</v>
      </c>
      <c r="S3056" t="s">
        <v>13638</v>
      </c>
      <c r="T3056" t="s">
        <v>13638</v>
      </c>
      <c r="U3056" s="17">
        <v>45546</v>
      </c>
      <c r="W3056">
        <v>11.2072</v>
      </c>
      <c r="Y3056">
        <v>11.171099999999999</v>
      </c>
      <c r="Z3056" s="7">
        <v>9.129840598793848E-4</v>
      </c>
      <c r="AP3056">
        <f t="shared" si="47"/>
        <v>3055</v>
      </c>
    </row>
    <row r="3057" spans="1:42" x14ac:dyDescent="0.25">
      <c r="A3057" t="s">
        <v>46074</v>
      </c>
      <c r="N3057" t="s">
        <v>24</v>
      </c>
      <c r="O3057" t="s">
        <v>19161</v>
      </c>
      <c r="P3057" t="s">
        <v>13638</v>
      </c>
      <c r="Q3057" t="s">
        <v>19162</v>
      </c>
      <c r="R3057">
        <v>11.2072</v>
      </c>
      <c r="S3057" t="s">
        <v>13638</v>
      </c>
      <c r="T3057" t="s">
        <v>13638</v>
      </c>
      <c r="U3057" s="17">
        <v>45546</v>
      </c>
      <c r="W3057">
        <v>11.2072</v>
      </c>
      <c r="Y3057">
        <v>11.171099999999999</v>
      </c>
      <c r="Z3057" s="7">
        <v>9.129840598793848E-4</v>
      </c>
      <c r="AP3057">
        <f t="shared" si="47"/>
        <v>3056</v>
      </c>
    </row>
    <row r="3058" spans="1:42" x14ac:dyDescent="0.25">
      <c r="A3058" t="s">
        <v>46075</v>
      </c>
      <c r="N3058" t="s">
        <v>24</v>
      </c>
      <c r="O3058" t="s">
        <v>19163</v>
      </c>
      <c r="P3058" t="s">
        <v>19164</v>
      </c>
      <c r="Q3058" t="s">
        <v>13638</v>
      </c>
      <c r="R3058">
        <v>12.282299999999999</v>
      </c>
      <c r="S3058" t="s">
        <v>13638</v>
      </c>
      <c r="T3058" t="s">
        <v>13638</v>
      </c>
      <c r="U3058" s="17">
        <v>45546</v>
      </c>
      <c r="W3058">
        <v>12.282299999999999</v>
      </c>
      <c r="Y3058">
        <v>11.249700000000001</v>
      </c>
      <c r="Z3058" s="7">
        <v>2.4924990904826139E-2</v>
      </c>
      <c r="AP3058">
        <f t="shared" si="47"/>
        <v>3057</v>
      </c>
    </row>
    <row r="3059" spans="1:42" x14ac:dyDescent="0.25">
      <c r="A3059" t="s">
        <v>46076</v>
      </c>
      <c r="N3059" t="s">
        <v>24</v>
      </c>
      <c r="O3059" t="s">
        <v>19165</v>
      </c>
      <c r="P3059" t="s">
        <v>13638</v>
      </c>
      <c r="Q3059" t="s">
        <v>19166</v>
      </c>
      <c r="R3059">
        <v>12.282299999999999</v>
      </c>
      <c r="S3059" t="s">
        <v>13638</v>
      </c>
      <c r="T3059" t="s">
        <v>13638</v>
      </c>
      <c r="U3059" s="17">
        <v>45546</v>
      </c>
      <c r="W3059">
        <v>12.282299999999999</v>
      </c>
      <c r="Y3059">
        <v>11.249700000000001</v>
      </c>
      <c r="Z3059" s="7">
        <v>2.4924990904826139E-2</v>
      </c>
      <c r="AP3059">
        <f t="shared" si="47"/>
        <v>3058</v>
      </c>
    </row>
    <row r="3060" spans="1:42" x14ac:dyDescent="0.25">
      <c r="A3060" t="s">
        <v>46077</v>
      </c>
      <c r="N3060" t="s">
        <v>24</v>
      </c>
      <c r="O3060" t="s">
        <v>19171</v>
      </c>
      <c r="P3060" t="s">
        <v>19172</v>
      </c>
      <c r="Q3060" t="s">
        <v>13638</v>
      </c>
      <c r="R3060">
        <v>14.110200000000001</v>
      </c>
      <c r="S3060" t="s">
        <v>13638</v>
      </c>
      <c r="T3060" t="s">
        <v>13638</v>
      </c>
      <c r="U3060" s="17">
        <v>45546</v>
      </c>
      <c r="W3060">
        <v>14.110200000000001</v>
      </c>
      <c r="Y3060">
        <v>11.7532</v>
      </c>
      <c r="Z3060" s="7">
        <v>5.2050416481058903E-2</v>
      </c>
      <c r="AP3060">
        <f t="shared" si="47"/>
        <v>3059</v>
      </c>
    </row>
    <row r="3061" spans="1:42" x14ac:dyDescent="0.25">
      <c r="A3061" t="s">
        <v>46078</v>
      </c>
      <c r="N3061" t="s">
        <v>24</v>
      </c>
      <c r="O3061" t="s">
        <v>19173</v>
      </c>
      <c r="P3061" t="s">
        <v>19174</v>
      </c>
      <c r="Q3061" t="s">
        <v>13638</v>
      </c>
      <c r="R3061">
        <v>11.185700000000001</v>
      </c>
      <c r="S3061" t="s">
        <v>13638</v>
      </c>
      <c r="T3061" t="s">
        <v>13638</v>
      </c>
      <c r="U3061" s="17">
        <v>45546</v>
      </c>
      <c r="W3061">
        <v>11.185700000000001</v>
      </c>
      <c r="Y3061">
        <v>11.1503</v>
      </c>
      <c r="Z3061" s="7">
        <v>8.9697443217495731E-4</v>
      </c>
      <c r="AP3061">
        <f t="shared" si="47"/>
        <v>3060</v>
      </c>
    </row>
    <row r="3062" spans="1:42" x14ac:dyDescent="0.25">
      <c r="A3062" t="s">
        <v>46079</v>
      </c>
      <c r="N3062" t="s">
        <v>24</v>
      </c>
      <c r="O3062" t="s">
        <v>19175</v>
      </c>
      <c r="P3062" t="s">
        <v>13638</v>
      </c>
      <c r="Q3062" t="s">
        <v>19176</v>
      </c>
      <c r="R3062">
        <v>11.185700000000001</v>
      </c>
      <c r="S3062" t="s">
        <v>13638</v>
      </c>
      <c r="T3062" t="s">
        <v>13638</v>
      </c>
      <c r="U3062" s="17">
        <v>45546</v>
      </c>
      <c r="W3062">
        <v>11.185700000000001</v>
      </c>
      <c r="Y3062">
        <v>11.1503</v>
      </c>
      <c r="Z3062" s="7">
        <v>8.9697443217495731E-4</v>
      </c>
      <c r="AP3062">
        <f t="shared" si="47"/>
        <v>3061</v>
      </c>
    </row>
    <row r="3063" spans="1:42" x14ac:dyDescent="0.25">
      <c r="A3063" t="s">
        <v>46080</v>
      </c>
      <c r="N3063" t="s">
        <v>24</v>
      </c>
      <c r="O3063" t="s">
        <v>19177</v>
      </c>
      <c r="P3063" t="s">
        <v>19178</v>
      </c>
      <c r="Q3063" t="s">
        <v>13638</v>
      </c>
      <c r="R3063">
        <v>12.2141</v>
      </c>
      <c r="S3063" t="s">
        <v>13638</v>
      </c>
      <c r="T3063" t="s">
        <v>13638</v>
      </c>
      <c r="U3063" s="17">
        <v>45546</v>
      </c>
      <c r="W3063">
        <v>12.2141</v>
      </c>
      <c r="Y3063">
        <v>11.2195</v>
      </c>
      <c r="Z3063" s="7">
        <v>2.4105097672301845E-2</v>
      </c>
      <c r="AP3063">
        <f t="shared" si="47"/>
        <v>3062</v>
      </c>
    </row>
    <row r="3064" spans="1:42" x14ac:dyDescent="0.25">
      <c r="A3064" t="s">
        <v>46081</v>
      </c>
      <c r="N3064" t="s">
        <v>24</v>
      </c>
      <c r="O3064" t="s">
        <v>19179</v>
      </c>
      <c r="P3064" t="s">
        <v>13638</v>
      </c>
      <c r="Q3064" t="s">
        <v>19180</v>
      </c>
      <c r="R3064">
        <v>12.2141</v>
      </c>
      <c r="S3064" t="s">
        <v>13638</v>
      </c>
      <c r="T3064" t="s">
        <v>13638</v>
      </c>
      <c r="U3064" s="17">
        <v>45546</v>
      </c>
      <c r="W3064">
        <v>12.2141</v>
      </c>
      <c r="Y3064">
        <v>11.2195</v>
      </c>
      <c r="Z3064" s="7">
        <v>2.4105097672301845E-2</v>
      </c>
      <c r="AP3064">
        <f t="shared" si="47"/>
        <v>3063</v>
      </c>
    </row>
    <row r="3065" spans="1:42" x14ac:dyDescent="0.25">
      <c r="A3065" t="s">
        <v>46082</v>
      </c>
      <c r="N3065" t="s">
        <v>24</v>
      </c>
      <c r="O3065" t="s">
        <v>19183</v>
      </c>
      <c r="P3065" t="s">
        <v>13638</v>
      </c>
      <c r="Q3065" t="s">
        <v>19184</v>
      </c>
      <c r="R3065">
        <v>1114.52</v>
      </c>
      <c r="S3065" t="s">
        <v>13638</v>
      </c>
      <c r="T3065" t="s">
        <v>13638</v>
      </c>
      <c r="U3065" s="17">
        <v>45546</v>
      </c>
      <c r="W3065">
        <v>1114.52</v>
      </c>
      <c r="Y3065">
        <v>1114.52</v>
      </c>
      <c r="Z3065" s="7">
        <v>0</v>
      </c>
      <c r="AP3065">
        <f t="shared" si="47"/>
        <v>3064</v>
      </c>
    </row>
    <row r="3066" spans="1:42" x14ac:dyDescent="0.25">
      <c r="A3066" t="s">
        <v>46083</v>
      </c>
      <c r="N3066" t="s">
        <v>24</v>
      </c>
      <c r="O3066" t="s">
        <v>19185</v>
      </c>
      <c r="P3066" t="s">
        <v>19186</v>
      </c>
      <c r="Q3066" t="s">
        <v>13638</v>
      </c>
      <c r="R3066">
        <v>4515.8598000000002</v>
      </c>
      <c r="S3066" t="s">
        <v>13638</v>
      </c>
      <c r="T3066" t="s">
        <v>13638</v>
      </c>
      <c r="U3066" s="17">
        <v>45546</v>
      </c>
      <c r="W3066">
        <v>4515.8598000000002</v>
      </c>
      <c r="Y3066">
        <v>3699.0792999999999</v>
      </c>
      <c r="Z3066" s="7">
        <v>5.6851190202523938E-2</v>
      </c>
      <c r="AP3066">
        <f t="shared" si="47"/>
        <v>3065</v>
      </c>
    </row>
    <row r="3067" spans="1:42" x14ac:dyDescent="0.25">
      <c r="A3067" t="s">
        <v>46084</v>
      </c>
      <c r="N3067" t="s">
        <v>24</v>
      </c>
      <c r="O3067" t="s">
        <v>19187</v>
      </c>
      <c r="P3067" t="s">
        <v>13638</v>
      </c>
      <c r="Q3067" t="s">
        <v>19188</v>
      </c>
      <c r="R3067">
        <v>1114.52</v>
      </c>
      <c r="S3067" t="s">
        <v>13638</v>
      </c>
      <c r="T3067" t="s">
        <v>13638</v>
      </c>
      <c r="U3067" s="17">
        <v>45546</v>
      </c>
      <c r="W3067">
        <v>1114.52</v>
      </c>
      <c r="Y3067">
        <v>1114.52</v>
      </c>
      <c r="Z3067" s="7">
        <v>0</v>
      </c>
      <c r="AP3067">
        <f t="shared" si="47"/>
        <v>3066</v>
      </c>
    </row>
    <row r="3068" spans="1:42" x14ac:dyDescent="0.25">
      <c r="A3068" t="s">
        <v>46085</v>
      </c>
      <c r="N3068" t="s">
        <v>24</v>
      </c>
      <c r="O3068" t="s">
        <v>19189</v>
      </c>
      <c r="P3068" t="s">
        <v>19190</v>
      </c>
      <c r="Q3068" t="s">
        <v>13638</v>
      </c>
      <c r="R3068">
        <v>4441.9276</v>
      </c>
      <c r="S3068" t="s">
        <v>13638</v>
      </c>
      <c r="T3068" t="s">
        <v>13638</v>
      </c>
      <c r="U3068" s="17">
        <v>45546</v>
      </c>
      <c r="W3068">
        <v>4441.9276</v>
      </c>
      <c r="Y3068">
        <v>3667.8243000000002</v>
      </c>
      <c r="Z3068" s="7">
        <v>5.4549828046389415E-2</v>
      </c>
      <c r="AP3068">
        <f t="shared" si="47"/>
        <v>3067</v>
      </c>
    </row>
    <row r="3069" spans="1:42" x14ac:dyDescent="0.25">
      <c r="A3069" t="s">
        <v>46086</v>
      </c>
      <c r="N3069" t="s">
        <v>24</v>
      </c>
      <c r="O3069" t="s">
        <v>19191</v>
      </c>
      <c r="P3069" t="s">
        <v>19192</v>
      </c>
      <c r="Q3069" t="s">
        <v>13638</v>
      </c>
      <c r="R3069">
        <v>1153.4715000000001</v>
      </c>
      <c r="S3069" t="s">
        <v>13638</v>
      </c>
      <c r="T3069" t="s">
        <v>13638</v>
      </c>
      <c r="U3069" s="17">
        <v>45546</v>
      </c>
      <c r="W3069">
        <v>1153.4715000000001</v>
      </c>
      <c r="Y3069">
        <v>0</v>
      </c>
      <c r="Z3069" s="7">
        <v>0</v>
      </c>
      <c r="AP3069">
        <f t="shared" si="47"/>
        <v>3068</v>
      </c>
    </row>
    <row r="3070" spans="1:42" x14ac:dyDescent="0.25">
      <c r="N3070" t="s">
        <v>24</v>
      </c>
      <c r="O3070" t="s">
        <v>19193</v>
      </c>
      <c r="P3070" t="s">
        <v>19194</v>
      </c>
      <c r="Q3070" t="s">
        <v>19195</v>
      </c>
      <c r="R3070">
        <v>1086.616</v>
      </c>
      <c r="S3070" t="s">
        <v>13638</v>
      </c>
      <c r="T3070" t="s">
        <v>13638</v>
      </c>
      <c r="U3070" s="17">
        <v>45546</v>
      </c>
      <c r="W3070">
        <v>1086.616</v>
      </c>
      <c r="Y3070">
        <v>0</v>
      </c>
      <c r="Z3070" s="7">
        <v>0</v>
      </c>
      <c r="AP3070">
        <f t="shared" si="47"/>
        <v>3069</v>
      </c>
    </row>
    <row r="3071" spans="1:42" x14ac:dyDescent="0.25">
      <c r="A3071" t="s">
        <v>42</v>
      </c>
      <c r="N3071" t="s">
        <v>24</v>
      </c>
      <c r="O3071" t="s">
        <v>19196</v>
      </c>
      <c r="P3071" t="s">
        <v>19197</v>
      </c>
      <c r="Q3071" t="s">
        <v>13638</v>
      </c>
      <c r="R3071">
        <v>1149.9322999999999</v>
      </c>
      <c r="S3071" t="s">
        <v>13638</v>
      </c>
      <c r="T3071" t="s">
        <v>13638</v>
      </c>
      <c r="U3071" s="17">
        <v>45546</v>
      </c>
      <c r="W3071">
        <v>1149.9322999999999</v>
      </c>
      <c r="Y3071">
        <v>0</v>
      </c>
      <c r="Z3071" s="7">
        <v>0</v>
      </c>
      <c r="AP3071">
        <f t="shared" si="47"/>
        <v>3070</v>
      </c>
    </row>
    <row r="3072" spans="1:42" x14ac:dyDescent="0.25">
      <c r="A3072" t="s">
        <v>46087</v>
      </c>
      <c r="N3072" t="s">
        <v>24</v>
      </c>
      <c r="O3072" t="s">
        <v>19198</v>
      </c>
      <c r="P3072" t="s">
        <v>19199</v>
      </c>
      <c r="Q3072" t="s">
        <v>19200</v>
      </c>
      <c r="R3072">
        <v>1083.2244000000001</v>
      </c>
      <c r="S3072" t="s">
        <v>13638</v>
      </c>
      <c r="T3072" t="s">
        <v>13638</v>
      </c>
      <c r="U3072" s="17">
        <v>45546</v>
      </c>
      <c r="W3072">
        <v>1083.2244000000001</v>
      </c>
      <c r="Y3072">
        <v>0</v>
      </c>
      <c r="Z3072" s="7">
        <v>0</v>
      </c>
      <c r="AP3072">
        <f t="shared" si="47"/>
        <v>3071</v>
      </c>
    </row>
    <row r="3073" spans="1:42" x14ac:dyDescent="0.25">
      <c r="A3073" t="s">
        <v>46088</v>
      </c>
      <c r="N3073" t="s">
        <v>24</v>
      </c>
      <c r="O3073" t="s">
        <v>19201</v>
      </c>
      <c r="P3073" t="s">
        <v>19202</v>
      </c>
      <c r="Q3073" t="s">
        <v>13638</v>
      </c>
      <c r="R3073">
        <v>1191.9637</v>
      </c>
      <c r="S3073" t="s">
        <v>13638</v>
      </c>
      <c r="T3073" t="s">
        <v>13638</v>
      </c>
      <c r="U3073" s="17">
        <v>45546</v>
      </c>
      <c r="W3073">
        <v>1191.9637</v>
      </c>
      <c r="Y3073">
        <v>0</v>
      </c>
      <c r="Z3073" s="7">
        <v>0</v>
      </c>
      <c r="AP3073">
        <f t="shared" si="47"/>
        <v>3072</v>
      </c>
    </row>
    <row r="3074" spans="1:42" x14ac:dyDescent="0.25">
      <c r="A3074" t="s">
        <v>46089</v>
      </c>
      <c r="N3074" t="s">
        <v>24</v>
      </c>
      <c r="O3074" t="s">
        <v>19203</v>
      </c>
      <c r="P3074" t="s">
        <v>19204</v>
      </c>
      <c r="Q3074" t="s">
        <v>19205</v>
      </c>
      <c r="R3074">
        <v>1003.8128</v>
      </c>
      <c r="S3074" t="s">
        <v>13638</v>
      </c>
      <c r="T3074" t="s">
        <v>13638</v>
      </c>
      <c r="U3074" s="17">
        <v>45546</v>
      </c>
      <c r="W3074">
        <v>1003.8128</v>
      </c>
      <c r="Y3074">
        <v>0</v>
      </c>
      <c r="Z3074" s="7">
        <v>0</v>
      </c>
      <c r="AP3074">
        <f t="shared" si="47"/>
        <v>3073</v>
      </c>
    </row>
    <row r="3075" spans="1:42" x14ac:dyDescent="0.25">
      <c r="A3075" t="s">
        <v>46090</v>
      </c>
      <c r="N3075" t="s">
        <v>24</v>
      </c>
      <c r="O3075" t="s">
        <v>19206</v>
      </c>
      <c r="P3075" t="s">
        <v>19207</v>
      </c>
      <c r="Q3075" t="s">
        <v>13638</v>
      </c>
      <c r="R3075">
        <v>1166.5275999999999</v>
      </c>
      <c r="S3075" t="s">
        <v>13638</v>
      </c>
      <c r="T3075" t="s">
        <v>13638</v>
      </c>
      <c r="U3075" s="17">
        <v>45546</v>
      </c>
      <c r="W3075">
        <v>1166.5275999999999</v>
      </c>
      <c r="Y3075">
        <v>0</v>
      </c>
      <c r="Z3075" s="7">
        <v>0</v>
      </c>
      <c r="AP3075">
        <f t="shared" si="47"/>
        <v>3074</v>
      </c>
    </row>
    <row r="3076" spans="1:42" x14ac:dyDescent="0.25">
      <c r="A3076" t="s">
        <v>46091</v>
      </c>
      <c r="N3076" t="s">
        <v>24</v>
      </c>
      <c r="O3076" t="s">
        <v>19208</v>
      </c>
      <c r="P3076" t="s">
        <v>19209</v>
      </c>
      <c r="Q3076" t="s">
        <v>19210</v>
      </c>
      <c r="R3076">
        <v>1003.8931</v>
      </c>
      <c r="S3076" t="s">
        <v>13638</v>
      </c>
      <c r="T3076" t="s">
        <v>13638</v>
      </c>
      <c r="U3076" s="17">
        <v>45546</v>
      </c>
      <c r="W3076">
        <v>1003.8931</v>
      </c>
      <c r="Y3076">
        <v>0</v>
      </c>
      <c r="Z3076" s="7">
        <v>0</v>
      </c>
      <c r="AP3076">
        <f t="shared" ref="AP3076:AP3139" si="48">AP3075+1</f>
        <v>3075</v>
      </c>
    </row>
    <row r="3077" spans="1:42" x14ac:dyDescent="0.25">
      <c r="A3077" t="s">
        <v>46092</v>
      </c>
      <c r="N3077" t="s">
        <v>24</v>
      </c>
      <c r="O3077" t="s">
        <v>19211</v>
      </c>
      <c r="P3077" t="s">
        <v>13638</v>
      </c>
      <c r="Q3077" t="s">
        <v>19212</v>
      </c>
      <c r="R3077">
        <v>1002.1507</v>
      </c>
      <c r="S3077" t="s">
        <v>13638</v>
      </c>
      <c r="T3077" t="s">
        <v>13638</v>
      </c>
      <c r="U3077" s="17">
        <v>45546</v>
      </c>
      <c r="W3077">
        <v>1002.1507</v>
      </c>
      <c r="Y3077">
        <v>0</v>
      </c>
      <c r="Z3077" s="7">
        <v>0</v>
      </c>
      <c r="AP3077">
        <f t="shared" si="48"/>
        <v>3076</v>
      </c>
    </row>
    <row r="3078" spans="1:42" x14ac:dyDescent="0.25">
      <c r="A3078" t="s">
        <v>46093</v>
      </c>
      <c r="N3078" t="s">
        <v>24</v>
      </c>
      <c r="O3078" t="s">
        <v>19213</v>
      </c>
      <c r="P3078" t="s">
        <v>19214</v>
      </c>
      <c r="Q3078" t="s">
        <v>13638</v>
      </c>
      <c r="R3078">
        <v>2932.4139</v>
      </c>
      <c r="S3078" t="s">
        <v>13638</v>
      </c>
      <c r="T3078" t="s">
        <v>13638</v>
      </c>
      <c r="U3078" s="17">
        <v>45546</v>
      </c>
      <c r="W3078">
        <v>2932.4139</v>
      </c>
      <c r="Y3078">
        <v>2411.8724000000002</v>
      </c>
      <c r="Z3078" s="7">
        <v>5.5677926789153176E-2</v>
      </c>
      <c r="AP3078">
        <f t="shared" si="48"/>
        <v>3077</v>
      </c>
    </row>
    <row r="3079" spans="1:42" x14ac:dyDescent="0.25">
      <c r="A3079" t="s">
        <v>46094</v>
      </c>
      <c r="N3079" t="s">
        <v>24</v>
      </c>
      <c r="O3079" t="s">
        <v>19215</v>
      </c>
      <c r="P3079" t="s">
        <v>19216</v>
      </c>
      <c r="Q3079" t="s">
        <v>19217</v>
      </c>
      <c r="R3079">
        <v>1121.8315</v>
      </c>
      <c r="S3079" t="s">
        <v>13638</v>
      </c>
      <c r="T3079" t="s">
        <v>13638</v>
      </c>
      <c r="U3079" s="17">
        <v>45546</v>
      </c>
      <c r="W3079">
        <v>1121.8315</v>
      </c>
      <c r="Y3079">
        <v>0</v>
      </c>
      <c r="Z3079" s="7">
        <v>0</v>
      </c>
      <c r="AP3079">
        <f t="shared" si="48"/>
        <v>3078</v>
      </c>
    </row>
    <row r="3080" spans="1:42" x14ac:dyDescent="0.25">
      <c r="N3080" t="s">
        <v>24</v>
      </c>
      <c r="O3080" t="s">
        <v>19218</v>
      </c>
      <c r="P3080" t="s">
        <v>19219</v>
      </c>
      <c r="Q3080" t="s">
        <v>13638</v>
      </c>
      <c r="R3080">
        <v>2899.3292999999999</v>
      </c>
      <c r="S3080" t="s">
        <v>13638</v>
      </c>
      <c r="T3080" t="s">
        <v>13638</v>
      </c>
      <c r="U3080" s="17">
        <v>45546</v>
      </c>
      <c r="W3080">
        <v>2899.3292999999999</v>
      </c>
      <c r="Y3080">
        <v>2390.9611</v>
      </c>
      <c r="Z3080" s="7">
        <v>5.4921039188147169E-2</v>
      </c>
      <c r="AP3080">
        <f t="shared" si="48"/>
        <v>3079</v>
      </c>
    </row>
    <row r="3081" spans="1:42" x14ac:dyDescent="0.25">
      <c r="A3081" t="s">
        <v>58</v>
      </c>
      <c r="N3081" t="s">
        <v>24</v>
      </c>
      <c r="O3081" t="s">
        <v>19220</v>
      </c>
      <c r="P3081" t="s">
        <v>13638</v>
      </c>
      <c r="Q3081" t="s">
        <v>19221</v>
      </c>
      <c r="R3081">
        <v>3617.5331000000001</v>
      </c>
      <c r="S3081" t="s">
        <v>13638</v>
      </c>
      <c r="T3081" t="s">
        <v>13638</v>
      </c>
      <c r="U3081" s="17">
        <v>45546</v>
      </c>
      <c r="W3081">
        <v>3617.5331000000001</v>
      </c>
      <c r="Y3081">
        <v>3031.6727999999998</v>
      </c>
      <c r="Z3081" s="7">
        <v>5.0303908664549368E-2</v>
      </c>
      <c r="AP3081">
        <f t="shared" si="48"/>
        <v>3080</v>
      </c>
    </row>
    <row r="3082" spans="1:42" x14ac:dyDescent="0.25">
      <c r="A3082" t="s">
        <v>46095</v>
      </c>
      <c r="N3082" t="s">
        <v>24</v>
      </c>
      <c r="O3082" t="s">
        <v>19222</v>
      </c>
      <c r="P3082" t="s">
        <v>19223</v>
      </c>
      <c r="Q3082" t="s">
        <v>13638</v>
      </c>
      <c r="R3082">
        <v>2424.5803000000001</v>
      </c>
      <c r="S3082" t="s">
        <v>13638</v>
      </c>
      <c r="T3082" t="s">
        <v>13638</v>
      </c>
      <c r="U3082" s="17">
        <v>45546</v>
      </c>
      <c r="W3082">
        <v>2424.5803000000001</v>
      </c>
      <c r="Y3082">
        <v>2031.8764000000001</v>
      </c>
      <c r="Z3082" s="7">
        <v>5.0309911815312525E-2</v>
      </c>
      <c r="AP3082">
        <f t="shared" si="48"/>
        <v>3081</v>
      </c>
    </row>
    <row r="3083" spans="1:42" x14ac:dyDescent="0.25">
      <c r="A3083" t="s">
        <v>46096</v>
      </c>
      <c r="N3083" t="s">
        <v>24</v>
      </c>
      <c r="O3083" t="s">
        <v>19224</v>
      </c>
      <c r="P3083" t="s">
        <v>19225</v>
      </c>
      <c r="Q3083" t="s">
        <v>13638</v>
      </c>
      <c r="R3083">
        <v>6704.3095000000003</v>
      </c>
      <c r="S3083" t="s">
        <v>13638</v>
      </c>
      <c r="T3083" t="s">
        <v>13638</v>
      </c>
      <c r="U3083" s="17">
        <v>45546</v>
      </c>
      <c r="W3083">
        <v>6704.3095000000003</v>
      </c>
      <c r="Y3083">
        <v>5618.4276</v>
      </c>
      <c r="Z3083" s="7">
        <v>5.0309898678940534E-2</v>
      </c>
      <c r="AP3083">
        <f t="shared" si="48"/>
        <v>3082</v>
      </c>
    </row>
    <row r="3084" spans="1:42" x14ac:dyDescent="0.25">
      <c r="A3084" t="s">
        <v>46097</v>
      </c>
      <c r="N3084" t="s">
        <v>24</v>
      </c>
      <c r="O3084" t="s">
        <v>19226</v>
      </c>
      <c r="P3084" t="s">
        <v>19227</v>
      </c>
      <c r="Q3084" t="s">
        <v>19228</v>
      </c>
      <c r="R3084">
        <v>1740.5256999999999</v>
      </c>
      <c r="S3084" t="s">
        <v>13638</v>
      </c>
      <c r="T3084" t="s">
        <v>13638</v>
      </c>
      <c r="U3084" s="17">
        <v>45546</v>
      </c>
      <c r="W3084">
        <v>1740.5256999999999</v>
      </c>
      <c r="Y3084">
        <v>1431.5563999999999</v>
      </c>
      <c r="Z3084" s="7">
        <v>5.5678610959178698E-2</v>
      </c>
      <c r="AP3084">
        <f t="shared" si="48"/>
        <v>3083</v>
      </c>
    </row>
    <row r="3085" spans="1:42" x14ac:dyDescent="0.25">
      <c r="A3085" t="s">
        <v>46098</v>
      </c>
      <c r="N3085" t="s">
        <v>24</v>
      </c>
      <c r="O3085" t="s">
        <v>19229</v>
      </c>
      <c r="P3085" t="s">
        <v>13638</v>
      </c>
      <c r="Q3085" t="s">
        <v>19230</v>
      </c>
      <c r="R3085">
        <v>1030.9469999999999</v>
      </c>
      <c r="S3085" t="s">
        <v>13638</v>
      </c>
      <c r="T3085" t="s">
        <v>13638</v>
      </c>
      <c r="U3085" s="17">
        <v>45546</v>
      </c>
      <c r="W3085">
        <v>1030.9469999999999</v>
      </c>
      <c r="Y3085">
        <v>1030.7067</v>
      </c>
      <c r="Z3085" s="7">
        <v>6.5959109774027525E-5</v>
      </c>
      <c r="AP3085">
        <f t="shared" si="48"/>
        <v>3084</v>
      </c>
    </row>
    <row r="3086" spans="1:42" x14ac:dyDescent="0.25">
      <c r="A3086" t="s">
        <v>46099</v>
      </c>
      <c r="N3086" t="s">
        <v>24</v>
      </c>
      <c r="O3086" t="s">
        <v>19231</v>
      </c>
      <c r="P3086" t="s">
        <v>19232</v>
      </c>
      <c r="Q3086" t="s">
        <v>19233</v>
      </c>
      <c r="R3086">
        <v>1503.1310000000001</v>
      </c>
      <c r="S3086" t="s">
        <v>13638</v>
      </c>
      <c r="T3086" t="s">
        <v>13638</v>
      </c>
      <c r="U3086" s="17">
        <v>45546</v>
      </c>
      <c r="W3086">
        <v>1503.1310000000001</v>
      </c>
      <c r="Y3086">
        <v>1236.5424</v>
      </c>
      <c r="Z3086" s="7">
        <v>5.5623018406764757E-2</v>
      </c>
      <c r="AP3086">
        <f t="shared" si="48"/>
        <v>3085</v>
      </c>
    </row>
    <row r="3087" spans="1:42" x14ac:dyDescent="0.25">
      <c r="A3087" t="s">
        <v>46100</v>
      </c>
      <c r="N3087" t="s">
        <v>24</v>
      </c>
      <c r="O3087" t="s">
        <v>19234</v>
      </c>
      <c r="P3087" t="s">
        <v>19235</v>
      </c>
      <c r="Q3087" t="s">
        <v>19236</v>
      </c>
      <c r="R3087">
        <v>1250.4354000000001</v>
      </c>
      <c r="S3087" t="s">
        <v>13638</v>
      </c>
      <c r="T3087" t="s">
        <v>13638</v>
      </c>
      <c r="U3087" s="17">
        <v>45546</v>
      </c>
      <c r="W3087">
        <v>1250.4354000000001</v>
      </c>
      <c r="Y3087">
        <v>1251.7577000000001</v>
      </c>
      <c r="Z3087" s="7">
        <v>-2.9903782943030421E-4</v>
      </c>
      <c r="AP3087">
        <f t="shared" si="48"/>
        <v>3086</v>
      </c>
    </row>
    <row r="3088" spans="1:42" x14ac:dyDescent="0.25">
      <c r="A3088" t="s">
        <v>46101</v>
      </c>
      <c r="N3088" t="s">
        <v>24</v>
      </c>
      <c r="O3088" t="s">
        <v>19237</v>
      </c>
      <c r="P3088" t="s">
        <v>19238</v>
      </c>
      <c r="Q3088" t="s">
        <v>19239</v>
      </c>
      <c r="R3088">
        <v>1638.5181</v>
      </c>
      <c r="S3088" t="s">
        <v>13638</v>
      </c>
      <c r="T3088" t="s">
        <v>13638</v>
      </c>
      <c r="U3088" s="17">
        <v>45546</v>
      </c>
      <c r="W3088">
        <v>1638.5181</v>
      </c>
      <c r="Y3088">
        <v>1347.663</v>
      </c>
      <c r="Z3088" s="7">
        <v>5.567726390279315E-2</v>
      </c>
      <c r="AP3088">
        <f t="shared" si="48"/>
        <v>3087</v>
      </c>
    </row>
    <row r="3089" spans="1:42" x14ac:dyDescent="0.25">
      <c r="A3089" t="s">
        <v>46102</v>
      </c>
      <c r="N3089" t="s">
        <v>24</v>
      </c>
      <c r="O3089" t="s">
        <v>19240</v>
      </c>
      <c r="P3089" t="s">
        <v>19241</v>
      </c>
      <c r="Q3089" t="s">
        <v>19242</v>
      </c>
      <c r="R3089">
        <v>1435.4233999999999</v>
      </c>
      <c r="S3089" t="s">
        <v>13638</v>
      </c>
      <c r="T3089" t="s">
        <v>13638</v>
      </c>
      <c r="U3089" s="17">
        <v>45546</v>
      </c>
      <c r="W3089">
        <v>1435.4233999999999</v>
      </c>
      <c r="Y3089">
        <v>1180.6128000000001</v>
      </c>
      <c r="Z3089" s="7">
        <v>5.5678978809584834E-2</v>
      </c>
      <c r="AP3089">
        <f t="shared" si="48"/>
        <v>3088</v>
      </c>
    </row>
    <row r="3090" spans="1:42" x14ac:dyDescent="0.25">
      <c r="N3090" t="s">
        <v>24</v>
      </c>
      <c r="O3090" t="s">
        <v>19243</v>
      </c>
      <c r="P3090" t="s">
        <v>19244</v>
      </c>
      <c r="Q3090" t="s">
        <v>19245</v>
      </c>
      <c r="R3090">
        <v>1556.2171000000001</v>
      </c>
      <c r="S3090" t="s">
        <v>13638</v>
      </c>
      <c r="T3090" t="s">
        <v>13638</v>
      </c>
      <c r="U3090" s="17">
        <v>45546</v>
      </c>
      <c r="W3090">
        <v>1556.2171000000001</v>
      </c>
      <c r="Y3090">
        <v>1279.5705</v>
      </c>
      <c r="Z3090" s="7">
        <v>5.5767120211167587E-2</v>
      </c>
      <c r="AP3090">
        <f t="shared" si="48"/>
        <v>3089</v>
      </c>
    </row>
    <row r="3091" spans="1:42" x14ac:dyDescent="0.25">
      <c r="A3091" t="s">
        <v>16</v>
      </c>
      <c r="N3091" t="s">
        <v>24</v>
      </c>
      <c r="O3091" t="s">
        <v>19246</v>
      </c>
      <c r="P3091" t="s">
        <v>19247</v>
      </c>
      <c r="Q3091" t="s">
        <v>19248</v>
      </c>
      <c r="R3091">
        <v>1071.0160000000001</v>
      </c>
      <c r="S3091" t="s">
        <v>13638</v>
      </c>
      <c r="T3091" t="s">
        <v>13638</v>
      </c>
      <c r="U3091" s="17">
        <v>45546</v>
      </c>
      <c r="W3091">
        <v>1071.0160000000001</v>
      </c>
      <c r="Y3091">
        <v>1040.2227</v>
      </c>
      <c r="Z3091" s="7">
        <v>8.2628719673234485E-3</v>
      </c>
      <c r="AP3091">
        <f t="shared" si="48"/>
        <v>3090</v>
      </c>
    </row>
    <row r="3092" spans="1:42" x14ac:dyDescent="0.25">
      <c r="A3092" t="s">
        <v>46103</v>
      </c>
      <c r="N3092" t="s">
        <v>24</v>
      </c>
      <c r="O3092" t="s">
        <v>19249</v>
      </c>
      <c r="P3092" t="s">
        <v>19250</v>
      </c>
      <c r="Q3092" t="s">
        <v>19251</v>
      </c>
      <c r="R3092">
        <v>1726.9087</v>
      </c>
      <c r="S3092" t="s">
        <v>13638</v>
      </c>
      <c r="T3092" t="s">
        <v>13638</v>
      </c>
      <c r="U3092" s="17">
        <v>45546</v>
      </c>
      <c r="W3092">
        <v>1726.9087</v>
      </c>
      <c r="Y3092">
        <v>1424.1116999999999</v>
      </c>
      <c r="Z3092" s="7">
        <v>5.4921229993309062E-2</v>
      </c>
      <c r="AP3092">
        <f t="shared" si="48"/>
        <v>3091</v>
      </c>
    </row>
    <row r="3093" spans="1:42" x14ac:dyDescent="0.25">
      <c r="A3093" t="s">
        <v>46104</v>
      </c>
      <c r="N3093" t="s">
        <v>24</v>
      </c>
      <c r="O3093" t="s">
        <v>19252</v>
      </c>
      <c r="P3093" t="s">
        <v>13638</v>
      </c>
      <c r="Q3093" t="s">
        <v>19253</v>
      </c>
      <c r="R3093">
        <v>1142.6304</v>
      </c>
      <c r="S3093" t="s">
        <v>13638</v>
      </c>
      <c r="T3093" t="s">
        <v>13638</v>
      </c>
      <c r="U3093" s="17">
        <v>45546</v>
      </c>
      <c r="W3093">
        <v>1142.6304</v>
      </c>
      <c r="Y3093">
        <v>1028.4259999999999</v>
      </c>
      <c r="Z3093" s="7">
        <v>2.9906420000337164E-2</v>
      </c>
      <c r="AP3093">
        <f t="shared" si="48"/>
        <v>3092</v>
      </c>
    </row>
    <row r="3094" spans="1:42" x14ac:dyDescent="0.25">
      <c r="A3094" t="s">
        <v>46105</v>
      </c>
      <c r="N3094" t="s">
        <v>24</v>
      </c>
      <c r="O3094" t="s">
        <v>19254</v>
      </c>
      <c r="P3094" t="s">
        <v>19255</v>
      </c>
      <c r="Q3094" t="s">
        <v>19256</v>
      </c>
      <c r="R3094">
        <v>1158.6114</v>
      </c>
      <c r="S3094" t="s">
        <v>13638</v>
      </c>
      <c r="T3094" t="s">
        <v>13638</v>
      </c>
      <c r="U3094" s="17">
        <v>45546</v>
      </c>
      <c r="W3094">
        <v>1158.6114</v>
      </c>
      <c r="Y3094">
        <v>1159.8032000000001</v>
      </c>
      <c r="Z3094" s="7">
        <v>-2.9089059106368609E-4</v>
      </c>
      <c r="AP3094">
        <f t="shared" si="48"/>
        <v>3093</v>
      </c>
    </row>
    <row r="3095" spans="1:42" x14ac:dyDescent="0.25">
      <c r="A3095" t="s">
        <v>46106</v>
      </c>
      <c r="N3095" t="s">
        <v>24</v>
      </c>
      <c r="O3095" t="s">
        <v>19257</v>
      </c>
      <c r="P3095" t="s">
        <v>19258</v>
      </c>
      <c r="Q3095" t="s">
        <v>19259</v>
      </c>
      <c r="R3095">
        <v>1629.2315000000001</v>
      </c>
      <c r="S3095" t="s">
        <v>13638</v>
      </c>
      <c r="T3095" t="s">
        <v>13638</v>
      </c>
      <c r="U3095" s="17">
        <v>45546</v>
      </c>
      <c r="W3095">
        <v>1629.2315000000001</v>
      </c>
      <c r="Y3095">
        <v>1343.4740999999999</v>
      </c>
      <c r="Z3095" s="7">
        <v>5.4939839542444524E-2</v>
      </c>
      <c r="AP3095">
        <f t="shared" si="48"/>
        <v>3094</v>
      </c>
    </row>
    <row r="3096" spans="1:42" x14ac:dyDescent="0.25">
      <c r="A3096" t="s">
        <v>46107</v>
      </c>
      <c r="N3096" t="s">
        <v>24</v>
      </c>
      <c r="O3096" t="s">
        <v>19260</v>
      </c>
      <c r="P3096" t="s">
        <v>19261</v>
      </c>
      <c r="Q3096" t="s">
        <v>19262</v>
      </c>
      <c r="R3096">
        <v>1038.7824000000001</v>
      </c>
      <c r="S3096" t="s">
        <v>13638</v>
      </c>
      <c r="T3096" t="s">
        <v>13638</v>
      </c>
      <c r="U3096" s="17">
        <v>45546</v>
      </c>
      <c r="W3096">
        <v>1038.7824000000001</v>
      </c>
      <c r="Y3096">
        <v>1037.5790999999999</v>
      </c>
      <c r="Z3096" s="7">
        <v>3.2796081041031044E-4</v>
      </c>
      <c r="AP3096">
        <f t="shared" si="48"/>
        <v>3095</v>
      </c>
    </row>
    <row r="3097" spans="1:42" x14ac:dyDescent="0.25">
      <c r="A3097" t="s">
        <v>46108</v>
      </c>
      <c r="N3097" t="s">
        <v>24</v>
      </c>
      <c r="O3097" t="s">
        <v>19263</v>
      </c>
      <c r="P3097" t="s">
        <v>19264</v>
      </c>
      <c r="Q3097" t="s">
        <v>19265</v>
      </c>
      <c r="R3097">
        <v>1204.8857</v>
      </c>
      <c r="S3097" t="s">
        <v>13638</v>
      </c>
      <c r="T3097" t="s">
        <v>13638</v>
      </c>
      <c r="U3097" s="17">
        <v>45546</v>
      </c>
      <c r="W3097">
        <v>1204.8857</v>
      </c>
      <c r="Y3097">
        <v>1049.8816999999999</v>
      </c>
      <c r="Z3097" s="7">
        <v>3.915405841947539E-2</v>
      </c>
      <c r="AP3097">
        <f t="shared" si="48"/>
        <v>3096</v>
      </c>
    </row>
    <row r="3098" spans="1:42" x14ac:dyDescent="0.25">
      <c r="A3098" t="s">
        <v>46109</v>
      </c>
      <c r="N3098" t="s">
        <v>64</v>
      </c>
      <c r="O3098" t="s">
        <v>19266</v>
      </c>
      <c r="P3098" t="s">
        <v>19267</v>
      </c>
      <c r="Q3098" t="s">
        <v>19268</v>
      </c>
      <c r="R3098">
        <v>10.8452</v>
      </c>
      <c r="S3098" t="s">
        <v>13638</v>
      </c>
      <c r="T3098" t="s">
        <v>13638</v>
      </c>
      <c r="U3098" s="17">
        <v>45546</v>
      </c>
      <c r="W3098">
        <v>10.8452</v>
      </c>
      <c r="Y3098">
        <v>18.0627</v>
      </c>
      <c r="Z3098" s="7">
        <v>-0.14176496182675535</v>
      </c>
      <c r="AP3098">
        <f t="shared" si="48"/>
        <v>3097</v>
      </c>
    </row>
    <row r="3099" spans="1:42" x14ac:dyDescent="0.25">
      <c r="A3099" t="s">
        <v>46110</v>
      </c>
      <c r="N3099" t="s">
        <v>64</v>
      </c>
      <c r="O3099" t="s">
        <v>19269</v>
      </c>
      <c r="P3099" t="s">
        <v>19270</v>
      </c>
      <c r="Q3099" t="s">
        <v>13638</v>
      </c>
      <c r="R3099">
        <v>47.950099999999999</v>
      </c>
      <c r="S3099" t="s">
        <v>13638</v>
      </c>
      <c r="T3099" t="s">
        <v>13638</v>
      </c>
      <c r="U3099" s="17">
        <v>45546</v>
      </c>
      <c r="W3099">
        <v>47.950099999999999</v>
      </c>
      <c r="Y3099">
        <v>39.0212</v>
      </c>
      <c r="Z3099" s="7">
        <v>5.8729580922270763E-2</v>
      </c>
      <c r="AP3099">
        <f t="shared" si="48"/>
        <v>3098</v>
      </c>
    </row>
    <row r="3100" spans="1:42" x14ac:dyDescent="0.25">
      <c r="A3100" t="s">
        <v>46111</v>
      </c>
      <c r="N3100" t="s">
        <v>64</v>
      </c>
      <c r="O3100" t="s">
        <v>19271</v>
      </c>
      <c r="P3100" t="s">
        <v>19272</v>
      </c>
      <c r="Q3100" t="s">
        <v>13638</v>
      </c>
      <c r="R3100">
        <v>44.531399999999998</v>
      </c>
      <c r="S3100" t="s">
        <v>13638</v>
      </c>
      <c r="T3100" t="s">
        <v>13638</v>
      </c>
      <c r="U3100" s="17">
        <v>45546</v>
      </c>
      <c r="W3100">
        <v>44.531399999999998</v>
      </c>
      <c r="Y3100">
        <v>37.063000000000002</v>
      </c>
      <c r="Z3100" s="7">
        <v>5.2280583475231346E-2</v>
      </c>
      <c r="AP3100">
        <f t="shared" si="48"/>
        <v>3099</v>
      </c>
    </row>
    <row r="3101" spans="1:42" x14ac:dyDescent="0.25">
      <c r="A3101" t="s">
        <v>46112</v>
      </c>
      <c r="N3101" t="s">
        <v>64</v>
      </c>
      <c r="O3101" t="s">
        <v>19273</v>
      </c>
      <c r="P3101" t="s">
        <v>19274</v>
      </c>
      <c r="Q3101" t="s">
        <v>19275</v>
      </c>
      <c r="R3101">
        <v>14.894500000000001</v>
      </c>
      <c r="S3101" t="s">
        <v>13638</v>
      </c>
      <c r="T3101" t="s">
        <v>13638</v>
      </c>
      <c r="U3101" s="17">
        <v>45546</v>
      </c>
      <c r="W3101">
        <v>14.894500000000001</v>
      </c>
      <c r="Y3101">
        <v>17.163900000000002</v>
      </c>
      <c r="Z3101" s="7">
        <v>-3.9925730222663436E-2</v>
      </c>
      <c r="AP3101">
        <f t="shared" si="48"/>
        <v>3100</v>
      </c>
    </row>
    <row r="3102" spans="1:42" x14ac:dyDescent="0.25">
      <c r="A3102" t="s">
        <v>46113</v>
      </c>
      <c r="N3102" t="s">
        <v>64</v>
      </c>
      <c r="O3102" t="s">
        <v>19276</v>
      </c>
      <c r="P3102" t="s">
        <v>19277</v>
      </c>
      <c r="Q3102" t="s">
        <v>13638</v>
      </c>
      <c r="R3102">
        <v>10.726900000000001</v>
      </c>
      <c r="S3102" t="s">
        <v>13638</v>
      </c>
      <c r="T3102" t="s">
        <v>13638</v>
      </c>
      <c r="U3102" s="17">
        <v>45546</v>
      </c>
      <c r="W3102">
        <v>10.726900000000001</v>
      </c>
      <c r="Y3102">
        <v>10.7475</v>
      </c>
      <c r="Z3102" s="7">
        <v>-5.428126945603573E-4</v>
      </c>
      <c r="AP3102">
        <f t="shared" si="48"/>
        <v>3101</v>
      </c>
    </row>
    <row r="3103" spans="1:42" x14ac:dyDescent="0.25">
      <c r="A3103" t="s">
        <v>46114</v>
      </c>
      <c r="N3103" t="s">
        <v>64</v>
      </c>
      <c r="O3103" t="s">
        <v>19278</v>
      </c>
      <c r="P3103" t="s">
        <v>19279</v>
      </c>
      <c r="Q3103" t="s">
        <v>19280</v>
      </c>
      <c r="R3103">
        <v>11.3246</v>
      </c>
      <c r="S3103" t="s">
        <v>13638</v>
      </c>
      <c r="T3103" t="s">
        <v>13638</v>
      </c>
      <c r="U3103" s="17">
        <v>45546</v>
      </c>
      <c r="W3103">
        <v>11.3246</v>
      </c>
      <c r="Y3103">
        <v>11.090199999999999</v>
      </c>
      <c r="Z3103" s="7">
        <v>5.9223357839082169E-3</v>
      </c>
      <c r="AP3103">
        <f t="shared" si="48"/>
        <v>3102</v>
      </c>
    </row>
    <row r="3104" spans="1:42" x14ac:dyDescent="0.25">
      <c r="N3104" t="s">
        <v>64</v>
      </c>
      <c r="O3104" t="s">
        <v>19281</v>
      </c>
      <c r="P3104" t="s">
        <v>19282</v>
      </c>
      <c r="Q3104" t="s">
        <v>13638</v>
      </c>
      <c r="R3104">
        <v>31.341999999999999</v>
      </c>
      <c r="S3104" t="s">
        <v>13638</v>
      </c>
      <c r="T3104" t="s">
        <v>13638</v>
      </c>
      <c r="U3104" s="17">
        <v>45546</v>
      </c>
      <c r="W3104">
        <v>31.341999999999999</v>
      </c>
      <c r="Y3104">
        <v>25.748100000000001</v>
      </c>
      <c r="Z3104" s="7">
        <v>5.6015215623079762E-2</v>
      </c>
      <c r="AP3104">
        <f t="shared" si="48"/>
        <v>3103</v>
      </c>
    </row>
    <row r="3105" spans="1:42" x14ac:dyDescent="0.25">
      <c r="A3105" t="s">
        <v>17</v>
      </c>
      <c r="N3105" t="s">
        <v>64</v>
      </c>
      <c r="O3105" t="s">
        <v>19283</v>
      </c>
      <c r="P3105" t="s">
        <v>19284</v>
      </c>
      <c r="Q3105" t="s">
        <v>19285</v>
      </c>
      <c r="R3105">
        <v>10.072699999999999</v>
      </c>
      <c r="S3105" t="s">
        <v>13638</v>
      </c>
      <c r="T3105" t="s">
        <v>13638</v>
      </c>
      <c r="U3105" s="17">
        <v>45546</v>
      </c>
      <c r="W3105">
        <v>10.072699999999999</v>
      </c>
      <c r="Y3105">
        <v>10.0473</v>
      </c>
      <c r="Z3105" s="7">
        <v>7.1445997431851538E-4</v>
      </c>
      <c r="AP3105">
        <f t="shared" si="48"/>
        <v>3104</v>
      </c>
    </row>
    <row r="3106" spans="1:42" x14ac:dyDescent="0.25">
      <c r="A3106" t="s">
        <v>46115</v>
      </c>
      <c r="N3106" t="s">
        <v>64</v>
      </c>
      <c r="O3106" t="s">
        <v>19286</v>
      </c>
      <c r="P3106" t="s">
        <v>19287</v>
      </c>
      <c r="Q3106" t="s">
        <v>19288</v>
      </c>
      <c r="R3106">
        <v>19.175000000000001</v>
      </c>
      <c r="S3106" t="s">
        <v>13638</v>
      </c>
      <c r="T3106" t="s">
        <v>13638</v>
      </c>
      <c r="U3106" s="17">
        <v>45546</v>
      </c>
      <c r="W3106">
        <v>19.175000000000001</v>
      </c>
      <c r="Y3106">
        <v>15.7547</v>
      </c>
      <c r="Z3106" s="7">
        <v>5.597803270438817E-2</v>
      </c>
      <c r="AP3106">
        <f t="shared" si="48"/>
        <v>3105</v>
      </c>
    </row>
    <row r="3107" spans="1:42" x14ac:dyDescent="0.25">
      <c r="A3107" t="s">
        <v>46116</v>
      </c>
      <c r="N3107" t="s">
        <v>64</v>
      </c>
      <c r="O3107" t="s">
        <v>19289</v>
      </c>
      <c r="P3107" t="s">
        <v>19290</v>
      </c>
      <c r="Q3107" t="s">
        <v>19291</v>
      </c>
      <c r="R3107">
        <v>10.251300000000001</v>
      </c>
      <c r="S3107" t="s">
        <v>13638</v>
      </c>
      <c r="T3107" t="s">
        <v>13638</v>
      </c>
      <c r="U3107" s="17">
        <v>45546</v>
      </c>
      <c r="W3107">
        <v>10.251300000000001</v>
      </c>
      <c r="Y3107">
        <v>10.244899999999999</v>
      </c>
      <c r="Z3107" s="7">
        <v>1.7670522049240134E-4</v>
      </c>
      <c r="AP3107">
        <f t="shared" si="48"/>
        <v>3106</v>
      </c>
    </row>
    <row r="3108" spans="1:42" x14ac:dyDescent="0.25">
      <c r="A3108" t="s">
        <v>46117</v>
      </c>
      <c r="N3108" t="s">
        <v>64</v>
      </c>
      <c r="O3108" t="s">
        <v>19292</v>
      </c>
      <c r="P3108" t="s">
        <v>19293</v>
      </c>
      <c r="Q3108" t="s">
        <v>13638</v>
      </c>
      <c r="R3108">
        <v>28.851099999999999</v>
      </c>
      <c r="S3108" t="s">
        <v>13638</v>
      </c>
      <c r="T3108" t="s">
        <v>13638</v>
      </c>
      <c r="U3108" s="17">
        <v>45546</v>
      </c>
      <c r="W3108">
        <v>28.851099999999999</v>
      </c>
      <c r="Y3108">
        <v>24.1877</v>
      </c>
      <c r="Z3108" s="7">
        <v>5.0196785621626994E-2</v>
      </c>
      <c r="AP3108">
        <f t="shared" si="48"/>
        <v>3107</v>
      </c>
    </row>
    <row r="3109" spans="1:42" x14ac:dyDescent="0.25">
      <c r="A3109" t="s">
        <v>46118</v>
      </c>
      <c r="N3109" t="s">
        <v>64</v>
      </c>
      <c r="O3109" t="s">
        <v>19294</v>
      </c>
      <c r="P3109" t="s">
        <v>19295</v>
      </c>
      <c r="Q3109" t="s">
        <v>19296</v>
      </c>
      <c r="R3109">
        <v>10.2545</v>
      </c>
      <c r="S3109" t="s">
        <v>13638</v>
      </c>
      <c r="T3109" t="s">
        <v>13638</v>
      </c>
      <c r="U3109" s="17">
        <v>45546</v>
      </c>
      <c r="W3109">
        <v>10.2545</v>
      </c>
      <c r="Y3109">
        <v>10.2287</v>
      </c>
      <c r="Z3109" s="7">
        <v>7.1284314080966027E-4</v>
      </c>
      <c r="AP3109">
        <f t="shared" si="48"/>
        <v>3108</v>
      </c>
    </row>
    <row r="3110" spans="1:42" x14ac:dyDescent="0.25">
      <c r="A3110" t="s">
        <v>46119</v>
      </c>
      <c r="N3110" t="s">
        <v>64</v>
      </c>
      <c r="O3110" t="s">
        <v>19297</v>
      </c>
      <c r="P3110" t="s">
        <v>19298</v>
      </c>
      <c r="Q3110" t="s">
        <v>19299</v>
      </c>
      <c r="R3110">
        <v>19.300799999999999</v>
      </c>
      <c r="S3110" t="s">
        <v>13638</v>
      </c>
      <c r="T3110" t="s">
        <v>13638</v>
      </c>
      <c r="U3110" s="17">
        <v>45546</v>
      </c>
      <c r="W3110">
        <v>19.300799999999999</v>
      </c>
      <c r="Y3110">
        <v>16.181100000000001</v>
      </c>
      <c r="Z3110" s="7">
        <v>5.0196433332825308E-2</v>
      </c>
      <c r="AP3110">
        <f t="shared" si="48"/>
        <v>3109</v>
      </c>
    </row>
    <row r="3111" spans="1:42" x14ac:dyDescent="0.25">
      <c r="A3111" t="s">
        <v>46120</v>
      </c>
      <c r="N3111" t="s">
        <v>64</v>
      </c>
      <c r="O3111" t="s">
        <v>19300</v>
      </c>
      <c r="P3111" t="s">
        <v>19301</v>
      </c>
      <c r="Q3111" t="s">
        <v>19302</v>
      </c>
      <c r="R3111">
        <v>10.402900000000001</v>
      </c>
      <c r="S3111" t="s">
        <v>13638</v>
      </c>
      <c r="T3111" t="s">
        <v>13638</v>
      </c>
      <c r="U3111" s="17">
        <v>45546</v>
      </c>
      <c r="W3111">
        <v>10.402900000000001</v>
      </c>
      <c r="Y3111">
        <v>10.396699999999999</v>
      </c>
      <c r="Z3111" s="7">
        <v>1.6868599468722323E-4</v>
      </c>
      <c r="AP3111">
        <f t="shared" si="48"/>
        <v>3110</v>
      </c>
    </row>
    <row r="3112" spans="1:42" x14ac:dyDescent="0.25">
      <c r="A3112" t="s">
        <v>46121</v>
      </c>
      <c r="N3112" t="s">
        <v>64</v>
      </c>
      <c r="O3112" t="s">
        <v>19303</v>
      </c>
      <c r="P3112" t="s">
        <v>19304</v>
      </c>
      <c r="Q3112" t="s">
        <v>13638</v>
      </c>
      <c r="R3112">
        <v>28.517499999999998</v>
      </c>
      <c r="S3112" t="s">
        <v>13638</v>
      </c>
      <c r="T3112" t="s">
        <v>13638</v>
      </c>
      <c r="U3112" s="17">
        <v>45546</v>
      </c>
      <c r="W3112">
        <v>28.517499999999998</v>
      </c>
      <c r="Y3112">
        <v>23.917200000000001</v>
      </c>
      <c r="Z3112" s="7">
        <v>5.0086826201502177E-2</v>
      </c>
      <c r="AP3112">
        <f t="shared" si="48"/>
        <v>3111</v>
      </c>
    </row>
    <row r="3113" spans="1:42" x14ac:dyDescent="0.25">
      <c r="A3113" t="s">
        <v>46122</v>
      </c>
      <c r="N3113" t="s">
        <v>64</v>
      </c>
      <c r="O3113" t="s">
        <v>19305</v>
      </c>
      <c r="P3113" t="s">
        <v>19306</v>
      </c>
      <c r="Q3113" t="s">
        <v>19307</v>
      </c>
      <c r="R3113">
        <v>10.0692</v>
      </c>
      <c r="S3113" t="s">
        <v>13638</v>
      </c>
      <c r="T3113" t="s">
        <v>13638</v>
      </c>
      <c r="U3113" s="17">
        <v>45546</v>
      </c>
      <c r="W3113">
        <v>10.0692</v>
      </c>
      <c r="Y3113">
        <v>10.0433</v>
      </c>
      <c r="Z3113" s="7">
        <v>7.2879713706797133E-4</v>
      </c>
      <c r="AP3113">
        <f t="shared" si="48"/>
        <v>3112</v>
      </c>
    </row>
    <row r="3114" spans="1:42" x14ac:dyDescent="0.25">
      <c r="A3114" t="s">
        <v>46123</v>
      </c>
      <c r="N3114" t="s">
        <v>64</v>
      </c>
      <c r="O3114" t="s">
        <v>19308</v>
      </c>
      <c r="P3114" t="s">
        <v>19309</v>
      </c>
      <c r="Q3114" t="s">
        <v>19310</v>
      </c>
      <c r="R3114">
        <v>10.2331</v>
      </c>
      <c r="S3114" t="s">
        <v>13638</v>
      </c>
      <c r="T3114" t="s">
        <v>13638</v>
      </c>
      <c r="U3114" s="17">
        <v>45546</v>
      </c>
      <c r="W3114">
        <v>10.2331</v>
      </c>
      <c r="Y3114">
        <v>10.227</v>
      </c>
      <c r="Z3114" s="7">
        <v>1.687191600856508E-4</v>
      </c>
      <c r="AP3114">
        <f t="shared" si="48"/>
        <v>3113</v>
      </c>
    </row>
    <row r="3115" spans="1:42" x14ac:dyDescent="0.25">
      <c r="A3115" t="s">
        <v>46124</v>
      </c>
      <c r="N3115" t="s">
        <v>64</v>
      </c>
      <c r="O3115" t="s">
        <v>19311</v>
      </c>
      <c r="P3115" t="s">
        <v>19312</v>
      </c>
      <c r="Q3115" t="s">
        <v>19313</v>
      </c>
      <c r="R3115">
        <v>11.1387</v>
      </c>
      <c r="S3115" t="s">
        <v>13638</v>
      </c>
      <c r="T3115" t="s">
        <v>13638</v>
      </c>
      <c r="U3115" s="17">
        <v>45546</v>
      </c>
      <c r="W3115">
        <v>11.1387</v>
      </c>
      <c r="Y3115">
        <v>10.797499999999999</v>
      </c>
      <c r="Z3115" s="7">
        <v>8.8123910421300522E-3</v>
      </c>
      <c r="AP3115">
        <f t="shared" si="48"/>
        <v>3114</v>
      </c>
    </row>
    <row r="3116" spans="1:42" x14ac:dyDescent="0.25">
      <c r="N3116" t="s">
        <v>64</v>
      </c>
      <c r="O3116" t="s">
        <v>19314</v>
      </c>
      <c r="P3116" t="s">
        <v>19315</v>
      </c>
      <c r="Q3116" t="s">
        <v>19316</v>
      </c>
      <c r="R3116">
        <v>10.7049</v>
      </c>
      <c r="S3116" t="s">
        <v>13638</v>
      </c>
      <c r="T3116" t="s">
        <v>13638</v>
      </c>
      <c r="U3116" s="17">
        <v>45546</v>
      </c>
      <c r="W3116">
        <v>10.7049</v>
      </c>
      <c r="Y3116">
        <v>10.576000000000001</v>
      </c>
      <c r="Z3116" s="7">
        <v>3.4291578669627398E-3</v>
      </c>
      <c r="AP3116">
        <f t="shared" si="48"/>
        <v>3115</v>
      </c>
    </row>
    <row r="3117" spans="1:42" x14ac:dyDescent="0.25">
      <c r="A3117" t="s">
        <v>2</v>
      </c>
      <c r="N3117" t="s">
        <v>64</v>
      </c>
      <c r="O3117" t="s">
        <v>19317</v>
      </c>
      <c r="P3117" t="s">
        <v>19318</v>
      </c>
      <c r="Q3117" t="s">
        <v>19319</v>
      </c>
      <c r="R3117">
        <v>10.9079</v>
      </c>
      <c r="S3117" t="s">
        <v>13638</v>
      </c>
      <c r="T3117" t="s">
        <v>13638</v>
      </c>
      <c r="U3117" s="17">
        <v>45546</v>
      </c>
      <c r="W3117">
        <v>10.9079</v>
      </c>
      <c r="Y3117">
        <v>10.591100000000001</v>
      </c>
      <c r="Z3117" s="7">
        <v>8.3480356382690246E-3</v>
      </c>
      <c r="AP3117">
        <f t="shared" si="48"/>
        <v>3116</v>
      </c>
    </row>
    <row r="3118" spans="1:42" x14ac:dyDescent="0.25">
      <c r="A3118" t="s">
        <v>46125</v>
      </c>
      <c r="N3118" t="s">
        <v>64</v>
      </c>
      <c r="O3118" t="s">
        <v>19320</v>
      </c>
      <c r="P3118" t="s">
        <v>19321</v>
      </c>
      <c r="Q3118" t="s">
        <v>19322</v>
      </c>
      <c r="R3118">
        <v>10.421200000000001</v>
      </c>
      <c r="S3118" t="s">
        <v>13638</v>
      </c>
      <c r="T3118" t="s">
        <v>13638</v>
      </c>
      <c r="U3118" s="17">
        <v>45546</v>
      </c>
      <c r="W3118">
        <v>10.421200000000001</v>
      </c>
      <c r="Y3118">
        <v>10.4216</v>
      </c>
      <c r="Z3118" s="7">
        <v>-1.0860166670845217E-5</v>
      </c>
      <c r="AP3118">
        <f t="shared" si="48"/>
        <v>3117</v>
      </c>
    </row>
    <row r="3119" spans="1:42" x14ac:dyDescent="0.25">
      <c r="A3119" t="s">
        <v>46126</v>
      </c>
      <c r="N3119" t="s">
        <v>64</v>
      </c>
      <c r="O3119" t="s">
        <v>19323</v>
      </c>
      <c r="P3119" t="s">
        <v>19324</v>
      </c>
      <c r="Q3119" t="s">
        <v>19325</v>
      </c>
      <c r="R3119">
        <v>19.845600000000001</v>
      </c>
      <c r="S3119" t="s">
        <v>13638</v>
      </c>
      <c r="T3119" t="s">
        <v>13638</v>
      </c>
      <c r="U3119" s="17">
        <v>45546</v>
      </c>
      <c r="W3119">
        <v>19.845600000000001</v>
      </c>
      <c r="Y3119">
        <v>16.760100000000001</v>
      </c>
      <c r="Z3119" s="7">
        <v>4.8099423299332145E-2</v>
      </c>
      <c r="AP3119">
        <f t="shared" si="48"/>
        <v>3118</v>
      </c>
    </row>
    <row r="3120" spans="1:42" x14ac:dyDescent="0.25">
      <c r="A3120" t="s">
        <v>46127</v>
      </c>
      <c r="N3120" t="s">
        <v>64</v>
      </c>
      <c r="O3120" t="s">
        <v>19326</v>
      </c>
      <c r="P3120" t="s">
        <v>19327</v>
      </c>
      <c r="Q3120" t="s">
        <v>19328</v>
      </c>
      <c r="R3120">
        <v>10.7813</v>
      </c>
      <c r="S3120" t="s">
        <v>13638</v>
      </c>
      <c r="T3120" t="s">
        <v>13638</v>
      </c>
      <c r="U3120" s="17">
        <v>45546</v>
      </c>
      <c r="W3120">
        <v>10.7813</v>
      </c>
      <c r="Y3120">
        <v>10.655099999999999</v>
      </c>
      <c r="Z3120" s="7">
        <v>3.3329326776598833E-3</v>
      </c>
      <c r="AP3120">
        <f t="shared" si="48"/>
        <v>3119</v>
      </c>
    </row>
    <row r="3121" spans="1:42" x14ac:dyDescent="0.25">
      <c r="A3121" t="s">
        <v>46128</v>
      </c>
      <c r="N3121" t="s">
        <v>64</v>
      </c>
      <c r="O3121" t="s">
        <v>19329</v>
      </c>
      <c r="P3121" t="s">
        <v>19330</v>
      </c>
      <c r="Q3121" t="s">
        <v>19331</v>
      </c>
      <c r="R3121">
        <v>10.377800000000001</v>
      </c>
      <c r="S3121" t="s">
        <v>13638</v>
      </c>
      <c r="T3121" t="s">
        <v>13638</v>
      </c>
      <c r="U3121" s="17">
        <v>45546</v>
      </c>
      <c r="W3121">
        <v>10.377800000000001</v>
      </c>
      <c r="Y3121">
        <v>10.379799999999999</v>
      </c>
      <c r="Z3121" s="7">
        <v>-5.4523414827922778E-5</v>
      </c>
      <c r="AP3121">
        <f t="shared" si="48"/>
        <v>3120</v>
      </c>
    </row>
    <row r="3122" spans="1:42" x14ac:dyDescent="0.25">
      <c r="A3122" t="s">
        <v>46129</v>
      </c>
      <c r="N3122" t="s">
        <v>64</v>
      </c>
      <c r="O3122" t="s">
        <v>19332</v>
      </c>
      <c r="P3122" t="s">
        <v>19333</v>
      </c>
      <c r="Q3122" t="s">
        <v>13638</v>
      </c>
      <c r="R3122">
        <v>57.0473</v>
      </c>
      <c r="S3122" t="s">
        <v>13638</v>
      </c>
      <c r="T3122" t="s">
        <v>13638</v>
      </c>
      <c r="U3122" s="17">
        <v>45546</v>
      </c>
      <c r="W3122">
        <v>57.0473</v>
      </c>
      <c r="Y3122">
        <v>47.434199999999997</v>
      </c>
      <c r="Z3122" s="7">
        <v>5.2556306955774623E-2</v>
      </c>
      <c r="AP3122">
        <f t="shared" si="48"/>
        <v>3121</v>
      </c>
    </row>
    <row r="3123" spans="1:42" x14ac:dyDescent="0.25">
      <c r="A3123" t="s">
        <v>46130</v>
      </c>
      <c r="N3123" t="s">
        <v>64</v>
      </c>
      <c r="O3123" t="s">
        <v>19334</v>
      </c>
      <c r="P3123" t="s">
        <v>19335</v>
      </c>
      <c r="Q3123" t="s">
        <v>19336</v>
      </c>
      <c r="R3123">
        <v>10.400399999999999</v>
      </c>
      <c r="S3123" t="s">
        <v>13638</v>
      </c>
      <c r="T3123" t="s">
        <v>13638</v>
      </c>
      <c r="U3123" s="17">
        <v>45546</v>
      </c>
      <c r="W3123">
        <v>10.400399999999999</v>
      </c>
      <c r="Y3123">
        <v>10.3788</v>
      </c>
      <c r="Z3123" s="7">
        <v>5.8828824231049737E-4</v>
      </c>
      <c r="AP3123">
        <f t="shared" si="48"/>
        <v>3122</v>
      </c>
    </row>
    <row r="3124" spans="1:42" x14ac:dyDescent="0.25">
      <c r="A3124" t="s">
        <v>46131</v>
      </c>
      <c r="N3124" t="s">
        <v>64</v>
      </c>
      <c r="O3124" t="s">
        <v>19337</v>
      </c>
      <c r="P3124" t="s">
        <v>19338</v>
      </c>
      <c r="Q3124" t="s">
        <v>19339</v>
      </c>
      <c r="R3124">
        <v>20.593699999999998</v>
      </c>
      <c r="S3124" t="s">
        <v>13638</v>
      </c>
      <c r="T3124" t="s">
        <v>13638</v>
      </c>
      <c r="U3124" s="17">
        <v>45546</v>
      </c>
      <c r="W3124">
        <v>20.593699999999998</v>
      </c>
      <c r="Y3124">
        <v>17.125599999999999</v>
      </c>
      <c r="Z3124" s="7">
        <v>5.2520050788968042E-2</v>
      </c>
      <c r="AP3124">
        <f t="shared" si="48"/>
        <v>3123</v>
      </c>
    </row>
    <row r="3125" spans="1:42" x14ac:dyDescent="0.25">
      <c r="A3125" t="s">
        <v>46132</v>
      </c>
      <c r="N3125" t="s">
        <v>64</v>
      </c>
      <c r="O3125" t="s">
        <v>19340</v>
      </c>
      <c r="P3125" t="s">
        <v>19341</v>
      </c>
      <c r="Q3125" t="s">
        <v>13638</v>
      </c>
      <c r="R3125">
        <v>26.7789</v>
      </c>
      <c r="S3125" t="s">
        <v>13638</v>
      </c>
      <c r="T3125" t="s">
        <v>13638</v>
      </c>
      <c r="U3125" s="17">
        <v>45546</v>
      </c>
      <c r="W3125">
        <v>26.7789</v>
      </c>
      <c r="Y3125">
        <v>18.4284</v>
      </c>
      <c r="Z3125" s="7">
        <v>0.10715294358370375</v>
      </c>
      <c r="AP3125">
        <f t="shared" si="48"/>
        <v>3124</v>
      </c>
    </row>
    <row r="3126" spans="1:42" x14ac:dyDescent="0.25">
      <c r="A3126" t="s">
        <v>46133</v>
      </c>
      <c r="N3126" t="s">
        <v>64</v>
      </c>
      <c r="O3126" t="s">
        <v>19342</v>
      </c>
      <c r="P3126" t="s">
        <v>19343</v>
      </c>
      <c r="Q3126" t="s">
        <v>19344</v>
      </c>
      <c r="R3126">
        <v>13.0206</v>
      </c>
      <c r="S3126" t="s">
        <v>13638</v>
      </c>
      <c r="T3126" t="s">
        <v>13638</v>
      </c>
      <c r="U3126" s="17">
        <v>45546</v>
      </c>
      <c r="W3126">
        <v>13.0206</v>
      </c>
      <c r="Y3126">
        <v>8.9640000000000004</v>
      </c>
      <c r="Z3126" s="7">
        <v>0.1070352394104912</v>
      </c>
      <c r="AP3126">
        <f t="shared" si="48"/>
        <v>3125</v>
      </c>
    </row>
    <row r="3127" spans="1:42" x14ac:dyDescent="0.25">
      <c r="A3127" t="s">
        <v>46134</v>
      </c>
      <c r="N3127" t="s">
        <v>64</v>
      </c>
      <c r="O3127" t="s">
        <v>19345</v>
      </c>
      <c r="P3127" t="s">
        <v>19346</v>
      </c>
      <c r="Q3127" t="s">
        <v>19347</v>
      </c>
      <c r="R3127">
        <v>12.345800000000001</v>
      </c>
      <c r="S3127" t="s">
        <v>13638</v>
      </c>
      <c r="T3127" t="s">
        <v>13638</v>
      </c>
      <c r="U3127" s="17">
        <v>45546</v>
      </c>
      <c r="W3127">
        <v>12.345800000000001</v>
      </c>
      <c r="Y3127">
        <v>8.4943000000000008</v>
      </c>
      <c r="Z3127" s="7">
        <v>0.10721083491416383</v>
      </c>
      <c r="AP3127">
        <f t="shared" si="48"/>
        <v>3126</v>
      </c>
    </row>
    <row r="3128" spans="1:42" x14ac:dyDescent="0.25">
      <c r="N3128" t="s">
        <v>64</v>
      </c>
      <c r="O3128" t="s">
        <v>19348</v>
      </c>
      <c r="P3128" t="s">
        <v>19349</v>
      </c>
      <c r="Q3128" t="s">
        <v>13638</v>
      </c>
      <c r="R3128">
        <v>24.741199999999999</v>
      </c>
      <c r="S3128" t="s">
        <v>13638</v>
      </c>
      <c r="T3128" t="s">
        <v>13638</v>
      </c>
      <c r="U3128" s="17">
        <v>45546</v>
      </c>
      <c r="W3128">
        <v>24.741199999999999</v>
      </c>
      <c r="Y3128">
        <v>17.259799999999998</v>
      </c>
      <c r="Z3128" s="7">
        <v>0.10319454466182698</v>
      </c>
      <c r="AP3128">
        <f t="shared" si="48"/>
        <v>3127</v>
      </c>
    </row>
    <row r="3129" spans="1:42" x14ac:dyDescent="0.25">
      <c r="A3129" t="s">
        <v>18</v>
      </c>
      <c r="N3129" t="s">
        <v>64</v>
      </c>
      <c r="O3129" t="s">
        <v>19350</v>
      </c>
      <c r="P3129" t="s">
        <v>19351</v>
      </c>
      <c r="Q3129" t="s">
        <v>19352</v>
      </c>
      <c r="R3129">
        <v>12.6958</v>
      </c>
      <c r="S3129" t="s">
        <v>13638</v>
      </c>
      <c r="T3129" t="s">
        <v>13638</v>
      </c>
      <c r="U3129" s="17">
        <v>45546</v>
      </c>
      <c r="W3129">
        <v>12.6958</v>
      </c>
      <c r="Y3129">
        <v>8.8565000000000005</v>
      </c>
      <c r="Z3129" s="7">
        <v>0.10320319551047419</v>
      </c>
      <c r="AP3129">
        <f t="shared" si="48"/>
        <v>3128</v>
      </c>
    </row>
    <row r="3130" spans="1:42" x14ac:dyDescent="0.25">
      <c r="A3130" t="s">
        <v>46135</v>
      </c>
      <c r="N3130" t="s">
        <v>64</v>
      </c>
      <c r="O3130" t="s">
        <v>19353</v>
      </c>
      <c r="P3130" t="s">
        <v>19354</v>
      </c>
      <c r="Q3130" t="s">
        <v>19355</v>
      </c>
      <c r="R3130">
        <v>12.511100000000001</v>
      </c>
      <c r="S3130" t="s">
        <v>13638</v>
      </c>
      <c r="T3130" t="s">
        <v>13638</v>
      </c>
      <c r="U3130" s="17">
        <v>45546</v>
      </c>
      <c r="W3130">
        <v>12.511100000000001</v>
      </c>
      <c r="Y3130">
        <v>8.7277000000000005</v>
      </c>
      <c r="Z3130" s="7">
        <v>0.10320168538094521</v>
      </c>
      <c r="AP3130">
        <f t="shared" si="48"/>
        <v>3129</v>
      </c>
    </row>
    <row r="3131" spans="1:42" x14ac:dyDescent="0.25">
      <c r="A3131" t="s">
        <v>46136</v>
      </c>
      <c r="N3131" t="s">
        <v>64</v>
      </c>
      <c r="O3131" t="s">
        <v>19356</v>
      </c>
      <c r="P3131" t="s">
        <v>19357</v>
      </c>
      <c r="Q3131" t="s">
        <v>13638</v>
      </c>
      <c r="R3131">
        <v>29.555399999999999</v>
      </c>
      <c r="S3131" t="s">
        <v>13638</v>
      </c>
      <c r="T3131" t="s">
        <v>13638</v>
      </c>
      <c r="U3131" s="17">
        <v>45546</v>
      </c>
      <c r="W3131">
        <v>29.555399999999999</v>
      </c>
      <c r="Y3131">
        <v>24.4175</v>
      </c>
      <c r="Z3131" s="7">
        <v>5.4399719137004254E-2</v>
      </c>
      <c r="AP3131">
        <f t="shared" si="48"/>
        <v>3130</v>
      </c>
    </row>
    <row r="3132" spans="1:42" x14ac:dyDescent="0.25">
      <c r="A3132" t="s">
        <v>46137</v>
      </c>
      <c r="N3132" t="s">
        <v>64</v>
      </c>
      <c r="O3132" t="s">
        <v>19358</v>
      </c>
      <c r="P3132" t="s">
        <v>19359</v>
      </c>
      <c r="Q3132" t="s">
        <v>13638</v>
      </c>
      <c r="R3132">
        <v>10.383100000000001</v>
      </c>
      <c r="S3132" t="s">
        <v>13638</v>
      </c>
      <c r="T3132" t="s">
        <v>13638</v>
      </c>
      <c r="U3132" s="17">
        <v>45546</v>
      </c>
      <c r="W3132">
        <v>10.383100000000001</v>
      </c>
      <c r="Y3132">
        <v>10.178699999999999</v>
      </c>
      <c r="Z3132" s="7">
        <v>5.6295366044807338E-3</v>
      </c>
      <c r="AP3132">
        <f t="shared" si="48"/>
        <v>3131</v>
      </c>
    </row>
    <row r="3133" spans="1:42" x14ac:dyDescent="0.25">
      <c r="A3133" t="s">
        <v>46138</v>
      </c>
      <c r="N3133" t="s">
        <v>64</v>
      </c>
      <c r="O3133" t="s">
        <v>19360</v>
      </c>
      <c r="P3133" t="s">
        <v>19361</v>
      </c>
      <c r="Q3133" t="s">
        <v>13638</v>
      </c>
      <c r="R3133">
        <v>11.2362</v>
      </c>
      <c r="S3133" t="s">
        <v>13638</v>
      </c>
      <c r="T3133" t="s">
        <v>13638</v>
      </c>
      <c r="U3133" s="17">
        <v>45546</v>
      </c>
      <c r="W3133">
        <v>11.2362</v>
      </c>
      <c r="Y3133">
        <v>11.109</v>
      </c>
      <c r="Z3133" s="7">
        <v>3.2226682156455411E-3</v>
      </c>
      <c r="AP3133">
        <f t="shared" si="48"/>
        <v>3132</v>
      </c>
    </row>
    <row r="3134" spans="1:42" x14ac:dyDescent="0.25">
      <c r="A3134" t="s">
        <v>46139</v>
      </c>
      <c r="N3134" t="s">
        <v>64</v>
      </c>
      <c r="O3134" t="s">
        <v>19362</v>
      </c>
      <c r="P3134" t="s">
        <v>19363</v>
      </c>
      <c r="Q3134" t="s">
        <v>13638</v>
      </c>
      <c r="R3134">
        <v>27.376200000000001</v>
      </c>
      <c r="S3134" t="s">
        <v>13638</v>
      </c>
      <c r="T3134" t="s">
        <v>13638</v>
      </c>
      <c r="U3134" s="17">
        <v>45546</v>
      </c>
      <c r="W3134">
        <v>27.376200000000001</v>
      </c>
      <c r="Y3134">
        <v>23.125299999999999</v>
      </c>
      <c r="Z3134" s="7">
        <v>4.8032277523134326E-2</v>
      </c>
      <c r="AP3134">
        <f t="shared" si="48"/>
        <v>3133</v>
      </c>
    </row>
    <row r="3135" spans="1:42" x14ac:dyDescent="0.25">
      <c r="A3135" t="s">
        <v>46140</v>
      </c>
      <c r="N3135" t="s">
        <v>64</v>
      </c>
      <c r="O3135" t="s">
        <v>19364</v>
      </c>
      <c r="P3135" t="s">
        <v>19365</v>
      </c>
      <c r="Q3135" t="s">
        <v>19366</v>
      </c>
      <c r="R3135">
        <v>10.2425</v>
      </c>
      <c r="S3135" t="s">
        <v>13638</v>
      </c>
      <c r="T3135" t="s">
        <v>13638</v>
      </c>
      <c r="U3135" s="17">
        <v>45546</v>
      </c>
      <c r="W3135">
        <v>10.2425</v>
      </c>
      <c r="Y3135">
        <v>10.1759</v>
      </c>
      <c r="Z3135" s="7">
        <v>1.8462368657861106E-3</v>
      </c>
      <c r="AP3135">
        <f t="shared" si="48"/>
        <v>3134</v>
      </c>
    </row>
    <row r="3136" spans="1:42" x14ac:dyDescent="0.25">
      <c r="A3136" t="s">
        <v>46141</v>
      </c>
      <c r="N3136" t="s">
        <v>64</v>
      </c>
      <c r="O3136" t="s">
        <v>19367</v>
      </c>
      <c r="P3136" t="s">
        <v>19368</v>
      </c>
      <c r="Q3136" t="s">
        <v>13638</v>
      </c>
      <c r="R3136">
        <v>10.735200000000001</v>
      </c>
      <c r="S3136" t="s">
        <v>13638</v>
      </c>
      <c r="T3136" t="s">
        <v>13638</v>
      </c>
      <c r="U3136" s="17">
        <v>45546</v>
      </c>
      <c r="W3136">
        <v>10.735200000000001</v>
      </c>
      <c r="Y3136">
        <v>10.8224</v>
      </c>
      <c r="Z3136" s="7">
        <v>-2.28837574424956E-3</v>
      </c>
      <c r="AP3136">
        <f t="shared" si="48"/>
        <v>3135</v>
      </c>
    </row>
    <row r="3137" spans="1:42" x14ac:dyDescent="0.25">
      <c r="A3137" t="s">
        <v>46142</v>
      </c>
      <c r="N3137" t="s">
        <v>64</v>
      </c>
      <c r="O3137" t="s">
        <v>19369</v>
      </c>
      <c r="P3137" t="s">
        <v>19370</v>
      </c>
      <c r="Q3137" t="s">
        <v>13638</v>
      </c>
      <c r="R3137">
        <v>25.9496</v>
      </c>
      <c r="S3137" t="s">
        <v>13638</v>
      </c>
      <c r="T3137" t="s">
        <v>13638</v>
      </c>
      <c r="U3137" s="17">
        <v>45546</v>
      </c>
      <c r="W3137">
        <v>25.9496</v>
      </c>
      <c r="Y3137">
        <v>21.805299999999999</v>
      </c>
      <c r="Z3137" s="7">
        <v>4.953768384112589E-2</v>
      </c>
      <c r="AP3137">
        <f t="shared" si="48"/>
        <v>3136</v>
      </c>
    </row>
    <row r="3138" spans="1:42" x14ac:dyDescent="0.25">
      <c r="A3138" t="s">
        <v>46143</v>
      </c>
      <c r="N3138" t="s">
        <v>64</v>
      </c>
      <c r="O3138" t="s">
        <v>19371</v>
      </c>
      <c r="P3138" t="s">
        <v>19372</v>
      </c>
      <c r="Q3138" t="s">
        <v>19373</v>
      </c>
      <c r="R3138">
        <v>17.5518</v>
      </c>
      <c r="S3138" t="s">
        <v>13638</v>
      </c>
      <c r="T3138" t="s">
        <v>13638</v>
      </c>
      <c r="U3138" s="17">
        <v>45546</v>
      </c>
      <c r="W3138">
        <v>17.5518</v>
      </c>
      <c r="Y3138">
        <v>16.933900000000001</v>
      </c>
      <c r="Z3138" s="7">
        <v>1.0153350810067074E-2</v>
      </c>
      <c r="AP3138">
        <f t="shared" si="48"/>
        <v>3137</v>
      </c>
    </row>
    <row r="3139" spans="1:42" x14ac:dyDescent="0.25">
      <c r="A3139" t="s">
        <v>46144</v>
      </c>
      <c r="N3139" t="s">
        <v>64</v>
      </c>
      <c r="O3139" t="s">
        <v>19374</v>
      </c>
      <c r="P3139" t="s">
        <v>19375</v>
      </c>
      <c r="Q3139" t="s">
        <v>19376</v>
      </c>
      <c r="R3139">
        <v>16.844200000000001</v>
      </c>
      <c r="S3139" t="s">
        <v>13638</v>
      </c>
      <c r="T3139" t="s">
        <v>13638</v>
      </c>
      <c r="U3139" s="17">
        <v>45546</v>
      </c>
      <c r="W3139">
        <v>16.844200000000001</v>
      </c>
      <c r="Y3139">
        <v>16.472899999999999</v>
      </c>
      <c r="Z3139" s="7">
        <v>6.3117720818883782E-3</v>
      </c>
      <c r="AP3139">
        <f t="shared" si="48"/>
        <v>3138</v>
      </c>
    </row>
    <row r="3140" spans="1:42" x14ac:dyDescent="0.25">
      <c r="A3140" t="s">
        <v>46145</v>
      </c>
      <c r="N3140" t="s">
        <v>64</v>
      </c>
      <c r="O3140" t="s">
        <v>19377</v>
      </c>
      <c r="P3140" t="s">
        <v>19378</v>
      </c>
      <c r="Q3140" t="s">
        <v>13638</v>
      </c>
      <c r="R3140">
        <v>23.9041</v>
      </c>
      <c r="S3140" t="s">
        <v>13638</v>
      </c>
      <c r="T3140" t="s">
        <v>13638</v>
      </c>
      <c r="U3140" s="17">
        <v>45546</v>
      </c>
      <c r="W3140">
        <v>23.9041</v>
      </c>
      <c r="Y3140">
        <v>20.485299999999999</v>
      </c>
      <c r="Z3140" s="7">
        <v>4.3909793752780146E-2</v>
      </c>
      <c r="AP3140">
        <f t="shared" ref="AP3140:AP3203" si="49">AP3139+1</f>
        <v>3139</v>
      </c>
    </row>
    <row r="3141" spans="1:42" x14ac:dyDescent="0.25">
      <c r="A3141" t="s">
        <v>46146</v>
      </c>
      <c r="N3141" t="s">
        <v>64</v>
      </c>
      <c r="O3141" t="s">
        <v>19379</v>
      </c>
      <c r="P3141" t="s">
        <v>19380</v>
      </c>
      <c r="Q3141" t="s">
        <v>19381</v>
      </c>
      <c r="R3141">
        <v>15.3652</v>
      </c>
      <c r="S3141" t="s">
        <v>13638</v>
      </c>
      <c r="T3141" t="s">
        <v>13638</v>
      </c>
      <c r="U3141" s="17">
        <v>45546</v>
      </c>
      <c r="W3141">
        <v>15.3652</v>
      </c>
      <c r="Y3141">
        <v>15.3713</v>
      </c>
      <c r="Z3141" s="7">
        <v>-1.1230587641630763E-4</v>
      </c>
      <c r="AP3141">
        <f t="shared" si="49"/>
        <v>3140</v>
      </c>
    </row>
    <row r="3142" spans="1:42" x14ac:dyDescent="0.25">
      <c r="A3142" t="s">
        <v>46147</v>
      </c>
      <c r="N3142" t="s">
        <v>64</v>
      </c>
      <c r="O3142" t="s">
        <v>19382</v>
      </c>
      <c r="P3142" t="s">
        <v>19383</v>
      </c>
      <c r="Q3142" t="s">
        <v>19384</v>
      </c>
      <c r="R3142">
        <v>15.2143</v>
      </c>
      <c r="S3142" t="s">
        <v>13638</v>
      </c>
      <c r="T3142" t="s">
        <v>13638</v>
      </c>
      <c r="U3142" s="17">
        <v>45546</v>
      </c>
      <c r="W3142">
        <v>15.2143</v>
      </c>
      <c r="Y3142">
        <v>15.250400000000001</v>
      </c>
      <c r="Z3142" s="7">
        <v>-6.7051306828602719E-4</v>
      </c>
      <c r="AP3142">
        <f t="shared" si="49"/>
        <v>3141</v>
      </c>
    </row>
    <row r="3143" spans="1:42" x14ac:dyDescent="0.25">
      <c r="A3143" t="s">
        <v>46148</v>
      </c>
      <c r="N3143" t="s">
        <v>64</v>
      </c>
      <c r="O3143" t="s">
        <v>19385</v>
      </c>
      <c r="P3143" t="s">
        <v>19386</v>
      </c>
      <c r="Q3143" t="s">
        <v>13638</v>
      </c>
      <c r="R3143">
        <v>47.231299999999997</v>
      </c>
      <c r="S3143" t="s">
        <v>13638</v>
      </c>
      <c r="T3143" t="s">
        <v>13638</v>
      </c>
      <c r="U3143" s="17">
        <v>45546</v>
      </c>
      <c r="W3143">
        <v>47.231299999999997</v>
      </c>
      <c r="Y3143">
        <v>39.337299999999999</v>
      </c>
      <c r="Z3143" s="7">
        <v>5.208229935960329E-2</v>
      </c>
      <c r="AP3143">
        <f t="shared" si="49"/>
        <v>3142</v>
      </c>
    </row>
    <row r="3144" spans="1:42" x14ac:dyDescent="0.25">
      <c r="N3144" t="s">
        <v>64</v>
      </c>
      <c r="O3144" t="s">
        <v>19387</v>
      </c>
      <c r="P3144" t="s">
        <v>19388</v>
      </c>
      <c r="Q3144" t="s">
        <v>19389</v>
      </c>
      <c r="R3144">
        <v>12.3375</v>
      </c>
      <c r="S3144" t="s">
        <v>13638</v>
      </c>
      <c r="T3144" t="s">
        <v>13638</v>
      </c>
      <c r="U3144" s="17">
        <v>45546</v>
      </c>
      <c r="W3144">
        <v>12.3375</v>
      </c>
      <c r="Y3144">
        <v>11.985300000000001</v>
      </c>
      <c r="Z3144" s="7">
        <v>8.203217674949137E-3</v>
      </c>
      <c r="AP3144">
        <f t="shared" si="49"/>
        <v>3143</v>
      </c>
    </row>
    <row r="3145" spans="1:42" x14ac:dyDescent="0.25">
      <c r="A3145" t="s">
        <v>19</v>
      </c>
      <c r="N3145" t="s">
        <v>64</v>
      </c>
      <c r="O3145" t="s">
        <v>19390</v>
      </c>
      <c r="P3145" t="s">
        <v>19391</v>
      </c>
      <c r="Q3145" t="s">
        <v>19392</v>
      </c>
      <c r="R3145">
        <v>11.6259</v>
      </c>
      <c r="S3145" t="s">
        <v>13638</v>
      </c>
      <c r="T3145" t="s">
        <v>13638</v>
      </c>
      <c r="U3145" s="17">
        <v>45546</v>
      </c>
      <c r="W3145">
        <v>11.6259</v>
      </c>
      <c r="Y3145">
        <v>11.493</v>
      </c>
      <c r="Z3145" s="7">
        <v>3.2544107060950012E-3</v>
      </c>
      <c r="AP3145">
        <f t="shared" si="49"/>
        <v>3144</v>
      </c>
    </row>
    <row r="3146" spans="1:42" x14ac:dyDescent="0.25">
      <c r="A3146" t="s">
        <v>46149</v>
      </c>
      <c r="N3146" t="s">
        <v>64</v>
      </c>
      <c r="O3146" t="s">
        <v>19393</v>
      </c>
      <c r="P3146" t="s">
        <v>19394</v>
      </c>
      <c r="Q3146" t="s">
        <v>19395</v>
      </c>
      <c r="R3146">
        <v>10.2059</v>
      </c>
      <c r="S3146" t="s">
        <v>13638</v>
      </c>
      <c r="T3146" t="s">
        <v>13638</v>
      </c>
      <c r="U3146" s="17">
        <v>45546</v>
      </c>
      <c r="W3146">
        <v>10.2059</v>
      </c>
      <c r="Y3146">
        <v>10.203900000000001</v>
      </c>
      <c r="Z3146" s="7">
        <v>5.5453301574637237E-5</v>
      </c>
      <c r="AP3146">
        <f t="shared" si="49"/>
        <v>3145</v>
      </c>
    </row>
    <row r="3147" spans="1:42" x14ac:dyDescent="0.25">
      <c r="A3147" t="s">
        <v>46150</v>
      </c>
      <c r="N3147" t="s">
        <v>64</v>
      </c>
      <c r="O3147" t="s">
        <v>19396</v>
      </c>
      <c r="P3147" t="s">
        <v>19397</v>
      </c>
      <c r="Q3147" t="s">
        <v>19398</v>
      </c>
      <c r="R3147">
        <v>11.5321</v>
      </c>
      <c r="S3147" t="s">
        <v>13638</v>
      </c>
      <c r="T3147" t="s">
        <v>13638</v>
      </c>
      <c r="U3147" s="17">
        <v>45546</v>
      </c>
      <c r="W3147">
        <v>11.5321</v>
      </c>
      <c r="Y3147">
        <v>11.416</v>
      </c>
      <c r="Z3147" s="7">
        <v>2.8640313931074246E-3</v>
      </c>
      <c r="AP3147">
        <f t="shared" si="49"/>
        <v>3146</v>
      </c>
    </row>
    <row r="3148" spans="1:42" x14ac:dyDescent="0.25">
      <c r="A3148" t="s">
        <v>46151</v>
      </c>
      <c r="N3148" t="s">
        <v>64</v>
      </c>
      <c r="O3148" t="s">
        <v>19399</v>
      </c>
      <c r="P3148" t="s">
        <v>19400</v>
      </c>
      <c r="Q3148" t="s">
        <v>13638</v>
      </c>
      <c r="R3148">
        <v>43.684100000000001</v>
      </c>
      <c r="S3148" t="s">
        <v>13638</v>
      </c>
      <c r="T3148" t="s">
        <v>13638</v>
      </c>
      <c r="U3148" s="17">
        <v>45546</v>
      </c>
      <c r="W3148">
        <v>43.684100000000001</v>
      </c>
      <c r="Y3148">
        <v>37.121499999999997</v>
      </c>
      <c r="Z3148" s="7">
        <v>4.6326347992319938E-2</v>
      </c>
      <c r="AP3148">
        <f t="shared" si="49"/>
        <v>3147</v>
      </c>
    </row>
    <row r="3149" spans="1:42" x14ac:dyDescent="0.25">
      <c r="A3149" t="s">
        <v>46152</v>
      </c>
      <c r="N3149" t="s">
        <v>64</v>
      </c>
      <c r="O3149" t="s">
        <v>19401</v>
      </c>
      <c r="P3149" t="s">
        <v>19402</v>
      </c>
      <c r="Q3149" t="s">
        <v>19403</v>
      </c>
      <c r="R3149">
        <v>12.354100000000001</v>
      </c>
      <c r="S3149" t="s">
        <v>13638</v>
      </c>
      <c r="T3149" t="s">
        <v>13638</v>
      </c>
      <c r="U3149" s="17">
        <v>45546</v>
      </c>
      <c r="W3149">
        <v>12.354100000000001</v>
      </c>
      <c r="Y3149">
        <v>12.0252</v>
      </c>
      <c r="Z3149" s="7">
        <v>7.6421697643835884E-3</v>
      </c>
      <c r="AP3149">
        <f t="shared" si="49"/>
        <v>3148</v>
      </c>
    </row>
    <row r="3150" spans="1:42" x14ac:dyDescent="0.25">
      <c r="N3150" t="s">
        <v>64</v>
      </c>
      <c r="O3150" t="s">
        <v>19404</v>
      </c>
      <c r="P3150" t="s">
        <v>19405</v>
      </c>
      <c r="Q3150" t="s">
        <v>13638</v>
      </c>
      <c r="R3150">
        <v>10.2049</v>
      </c>
      <c r="S3150" t="s">
        <v>13638</v>
      </c>
      <c r="T3150" t="s">
        <v>13638</v>
      </c>
      <c r="U3150" s="17">
        <v>45546</v>
      </c>
      <c r="W3150">
        <v>10.2049</v>
      </c>
      <c r="Y3150">
        <v>10.203099999999999</v>
      </c>
      <c r="Z3150" s="7">
        <v>4.9912338734969808E-5</v>
      </c>
      <c r="AP3150">
        <f t="shared" si="49"/>
        <v>3149</v>
      </c>
    </row>
    <row r="3151" spans="1:42" x14ac:dyDescent="0.25">
      <c r="A3151" t="s">
        <v>62</v>
      </c>
      <c r="N3151" t="s">
        <v>64</v>
      </c>
      <c r="O3151" t="s">
        <v>19406</v>
      </c>
      <c r="P3151" t="s">
        <v>19407</v>
      </c>
      <c r="Q3151" t="s">
        <v>13638</v>
      </c>
      <c r="R3151">
        <v>0</v>
      </c>
      <c r="S3151" t="s">
        <v>13638</v>
      </c>
      <c r="T3151" t="s">
        <v>13638</v>
      </c>
      <c r="U3151" s="17">
        <v>45546</v>
      </c>
      <c r="W3151">
        <v>0</v>
      </c>
      <c r="Y3151">
        <v>0</v>
      </c>
      <c r="Z3151" s="7">
        <v>0</v>
      </c>
      <c r="AP3151">
        <f t="shared" si="49"/>
        <v>3150</v>
      </c>
    </row>
    <row r="3152" spans="1:42" x14ac:dyDescent="0.25">
      <c r="A3152" t="s">
        <v>46153</v>
      </c>
      <c r="N3152" t="s">
        <v>64</v>
      </c>
      <c r="O3152" t="s">
        <v>19408</v>
      </c>
      <c r="P3152" t="s">
        <v>19409</v>
      </c>
      <c r="Q3152" t="s">
        <v>19410</v>
      </c>
      <c r="R3152">
        <v>1465.75</v>
      </c>
      <c r="S3152" t="s">
        <v>13638</v>
      </c>
      <c r="T3152" t="s">
        <v>13638</v>
      </c>
      <c r="U3152" s="17">
        <v>45546</v>
      </c>
      <c r="W3152">
        <v>1465.75</v>
      </c>
      <c r="Y3152">
        <v>1237.7263</v>
      </c>
      <c r="Z3152" s="7">
        <v>4.8130844675851492E-2</v>
      </c>
      <c r="AP3152">
        <f t="shared" si="49"/>
        <v>3151</v>
      </c>
    </row>
    <row r="3153" spans="1:42" x14ac:dyDescent="0.25">
      <c r="A3153" t="s">
        <v>46154</v>
      </c>
      <c r="N3153" t="s">
        <v>64</v>
      </c>
      <c r="O3153" t="s">
        <v>19411</v>
      </c>
      <c r="P3153" t="s">
        <v>19412</v>
      </c>
      <c r="Q3153" t="s">
        <v>19413</v>
      </c>
      <c r="R3153">
        <v>1526.9039</v>
      </c>
      <c r="S3153" t="s">
        <v>13638</v>
      </c>
      <c r="T3153" t="s">
        <v>13638</v>
      </c>
      <c r="U3153" s="17">
        <v>45546</v>
      </c>
      <c r="W3153">
        <v>1526.9039</v>
      </c>
      <c r="Y3153">
        <v>1289.3664000000001</v>
      </c>
      <c r="Z3153" s="7">
        <v>4.8130892222282284E-2</v>
      </c>
      <c r="AP3153">
        <f t="shared" si="49"/>
        <v>3152</v>
      </c>
    </row>
    <row r="3154" spans="1:42" x14ac:dyDescent="0.25">
      <c r="A3154" t="s">
        <v>46155</v>
      </c>
      <c r="N3154" t="s">
        <v>64</v>
      </c>
      <c r="O3154" t="s">
        <v>19414</v>
      </c>
      <c r="P3154" t="s">
        <v>19415</v>
      </c>
      <c r="Q3154" t="s">
        <v>13638</v>
      </c>
      <c r="R3154">
        <v>1240.3343</v>
      </c>
      <c r="S3154" t="s">
        <v>13638</v>
      </c>
      <c r="T3154" t="s">
        <v>13638</v>
      </c>
      <c r="U3154" s="17">
        <v>45546</v>
      </c>
      <c r="W3154">
        <v>1240.3343</v>
      </c>
      <c r="Y3154">
        <v>1047.3778</v>
      </c>
      <c r="Z3154" s="7">
        <v>4.813091435222816E-2</v>
      </c>
      <c r="AP3154">
        <f t="shared" si="49"/>
        <v>3153</v>
      </c>
    </row>
    <row r="3155" spans="1:42" x14ac:dyDescent="0.25">
      <c r="A3155" t="s">
        <v>46156</v>
      </c>
      <c r="N3155" t="s">
        <v>64</v>
      </c>
      <c r="O3155" t="s">
        <v>19416</v>
      </c>
      <c r="P3155" t="s">
        <v>19417</v>
      </c>
      <c r="Q3155" t="s">
        <v>19418</v>
      </c>
      <c r="R3155">
        <v>1436.9029</v>
      </c>
      <c r="S3155" t="s">
        <v>13638</v>
      </c>
      <c r="T3155" t="s">
        <v>13638</v>
      </c>
      <c r="U3155" s="17">
        <v>45546</v>
      </c>
      <c r="W3155">
        <v>1436.9029</v>
      </c>
      <c r="Y3155">
        <v>1143.9426000000001</v>
      </c>
      <c r="Z3155" s="7">
        <v>6.5037333622102622E-2</v>
      </c>
      <c r="AP3155">
        <f t="shared" si="49"/>
        <v>3154</v>
      </c>
    </row>
    <row r="3156" spans="1:42" x14ac:dyDescent="0.25">
      <c r="A3156" t="s">
        <v>46157</v>
      </c>
      <c r="N3156" t="s">
        <v>64</v>
      </c>
      <c r="O3156" t="s">
        <v>19419</v>
      </c>
      <c r="P3156" t="s">
        <v>19420</v>
      </c>
      <c r="Q3156" t="s">
        <v>19421</v>
      </c>
      <c r="R3156">
        <v>1494.8231000000001</v>
      </c>
      <c r="S3156" t="s">
        <v>13638</v>
      </c>
      <c r="T3156" t="s">
        <v>13638</v>
      </c>
      <c r="U3156" s="17">
        <v>45546</v>
      </c>
      <c r="W3156">
        <v>1494.8231000000001</v>
      </c>
      <c r="Y3156">
        <v>1190.0537999999999</v>
      </c>
      <c r="Z3156" s="7">
        <v>6.5037344918526863E-2</v>
      </c>
      <c r="AP3156">
        <f t="shared" si="49"/>
        <v>3155</v>
      </c>
    </row>
    <row r="3157" spans="1:42" x14ac:dyDescent="0.25">
      <c r="A3157" t="s">
        <v>46158</v>
      </c>
      <c r="N3157" t="s">
        <v>64</v>
      </c>
      <c r="O3157" t="s">
        <v>19422</v>
      </c>
      <c r="P3157" t="s">
        <v>19423</v>
      </c>
      <c r="Q3157" t="s">
        <v>13638</v>
      </c>
      <c r="R3157">
        <v>1301.4838999999999</v>
      </c>
      <c r="S3157" t="s">
        <v>13638</v>
      </c>
      <c r="T3157" t="s">
        <v>13638</v>
      </c>
      <c r="U3157" s="17">
        <v>45546</v>
      </c>
      <c r="W3157">
        <v>1301.4838999999999</v>
      </c>
      <c r="Y3157">
        <v>1036.1334999999999</v>
      </c>
      <c r="Z3157" s="7">
        <v>6.5037265152660062E-2</v>
      </c>
      <c r="AP3157">
        <f t="shared" si="49"/>
        <v>3156</v>
      </c>
    </row>
    <row r="3158" spans="1:42" x14ac:dyDescent="0.25">
      <c r="A3158" t="s">
        <v>46159</v>
      </c>
      <c r="N3158" t="s">
        <v>64</v>
      </c>
      <c r="O3158" t="s">
        <v>19424</v>
      </c>
      <c r="P3158" t="s">
        <v>19425</v>
      </c>
      <c r="Q3158" t="s">
        <v>13638</v>
      </c>
      <c r="R3158">
        <v>5168.6697999999997</v>
      </c>
      <c r="S3158" t="s">
        <v>13638</v>
      </c>
      <c r="T3158" t="s">
        <v>13638</v>
      </c>
      <c r="U3158" s="17">
        <v>45546</v>
      </c>
      <c r="W3158">
        <v>5168.6697999999997</v>
      </c>
      <c r="Y3158">
        <v>4364.5896000000002</v>
      </c>
      <c r="Z3158" s="7">
        <v>4.8130904711944034E-2</v>
      </c>
      <c r="AP3158">
        <f t="shared" si="49"/>
        <v>3157</v>
      </c>
    </row>
    <row r="3159" spans="1:42" x14ac:dyDescent="0.25">
      <c r="A3159" t="s">
        <v>46160</v>
      </c>
      <c r="N3159" t="s">
        <v>64</v>
      </c>
      <c r="O3159" t="s">
        <v>19426</v>
      </c>
      <c r="P3159" t="s">
        <v>19427</v>
      </c>
      <c r="Q3159" t="s">
        <v>13638</v>
      </c>
      <c r="R3159">
        <v>0</v>
      </c>
      <c r="S3159" t="s">
        <v>13638</v>
      </c>
      <c r="T3159" t="s">
        <v>13638</v>
      </c>
      <c r="U3159" s="17">
        <v>45546</v>
      </c>
      <c r="W3159">
        <v>0</v>
      </c>
      <c r="Y3159">
        <v>0</v>
      </c>
      <c r="Z3159" s="7">
        <v>0</v>
      </c>
      <c r="AP3159">
        <f t="shared" si="49"/>
        <v>3158</v>
      </c>
    </row>
    <row r="3160" spans="1:42" x14ac:dyDescent="0.25">
      <c r="N3160" t="s">
        <v>64</v>
      </c>
      <c r="O3160" t="s">
        <v>19428</v>
      </c>
      <c r="P3160" t="s">
        <v>19429</v>
      </c>
      <c r="Q3160" t="s">
        <v>13638</v>
      </c>
      <c r="R3160">
        <v>0</v>
      </c>
      <c r="S3160" t="s">
        <v>13638</v>
      </c>
      <c r="T3160" t="s">
        <v>13638</v>
      </c>
      <c r="U3160" s="17">
        <v>45546</v>
      </c>
      <c r="W3160">
        <v>0</v>
      </c>
      <c r="Y3160">
        <v>0</v>
      </c>
      <c r="Z3160" s="7">
        <v>0</v>
      </c>
      <c r="AP3160">
        <f t="shared" si="49"/>
        <v>3159</v>
      </c>
    </row>
    <row r="3161" spans="1:42" x14ac:dyDescent="0.25">
      <c r="A3161" t="s">
        <v>21</v>
      </c>
      <c r="N3161" t="s">
        <v>64</v>
      </c>
      <c r="O3161" t="s">
        <v>19430</v>
      </c>
      <c r="P3161" t="s">
        <v>19431</v>
      </c>
      <c r="Q3161" t="s">
        <v>13638</v>
      </c>
      <c r="R3161">
        <v>0</v>
      </c>
      <c r="S3161" t="s">
        <v>13638</v>
      </c>
      <c r="T3161" t="s">
        <v>13638</v>
      </c>
      <c r="U3161" s="17">
        <v>45546</v>
      </c>
      <c r="W3161">
        <v>0</v>
      </c>
      <c r="Y3161">
        <v>0</v>
      </c>
      <c r="Z3161" s="7">
        <v>0</v>
      </c>
      <c r="AP3161">
        <f t="shared" si="49"/>
        <v>3160</v>
      </c>
    </row>
    <row r="3162" spans="1:42" x14ac:dyDescent="0.25">
      <c r="A3162" t="s">
        <v>46161</v>
      </c>
      <c r="N3162" t="s">
        <v>64</v>
      </c>
      <c r="O3162" t="s">
        <v>19432</v>
      </c>
      <c r="P3162" t="s">
        <v>19433</v>
      </c>
      <c r="Q3162" t="s">
        <v>13638</v>
      </c>
      <c r="R3162">
        <v>0</v>
      </c>
      <c r="S3162" t="s">
        <v>13638</v>
      </c>
      <c r="T3162" t="s">
        <v>13638</v>
      </c>
      <c r="U3162" s="17">
        <v>45546</v>
      </c>
      <c r="W3162">
        <v>0</v>
      </c>
      <c r="Y3162">
        <v>0</v>
      </c>
      <c r="Z3162" s="7">
        <v>0</v>
      </c>
      <c r="AP3162">
        <f t="shared" si="49"/>
        <v>3161</v>
      </c>
    </row>
    <row r="3163" spans="1:42" x14ac:dyDescent="0.25">
      <c r="A3163" t="s">
        <v>46162</v>
      </c>
      <c r="N3163" t="s">
        <v>64</v>
      </c>
      <c r="O3163" t="s">
        <v>19434</v>
      </c>
      <c r="P3163" t="s">
        <v>19435</v>
      </c>
      <c r="Q3163" t="s">
        <v>13638</v>
      </c>
      <c r="R3163">
        <v>0</v>
      </c>
      <c r="S3163" t="s">
        <v>13638</v>
      </c>
      <c r="T3163" t="s">
        <v>13638</v>
      </c>
      <c r="U3163" s="17">
        <v>45546</v>
      </c>
      <c r="W3163">
        <v>0</v>
      </c>
      <c r="Y3163">
        <v>0</v>
      </c>
      <c r="Z3163" s="7">
        <v>0</v>
      </c>
      <c r="AP3163">
        <f t="shared" si="49"/>
        <v>3162</v>
      </c>
    </row>
    <row r="3164" spans="1:42" x14ac:dyDescent="0.25">
      <c r="A3164" t="s">
        <v>46163</v>
      </c>
      <c r="N3164" t="s">
        <v>64</v>
      </c>
      <c r="O3164" t="s">
        <v>19436</v>
      </c>
      <c r="P3164" t="s">
        <v>19437</v>
      </c>
      <c r="Q3164" t="s">
        <v>13638</v>
      </c>
      <c r="R3164">
        <v>0</v>
      </c>
      <c r="S3164" t="s">
        <v>13638</v>
      </c>
      <c r="T3164" t="s">
        <v>13638</v>
      </c>
      <c r="U3164" s="17">
        <v>45546</v>
      </c>
      <c r="W3164">
        <v>0</v>
      </c>
      <c r="Y3164">
        <v>0</v>
      </c>
      <c r="Z3164" s="7">
        <v>0</v>
      </c>
      <c r="AP3164">
        <f t="shared" si="49"/>
        <v>3163</v>
      </c>
    </row>
    <row r="3165" spans="1:42" x14ac:dyDescent="0.25">
      <c r="A3165" t="s">
        <v>46164</v>
      </c>
      <c r="N3165" t="s">
        <v>64</v>
      </c>
      <c r="O3165" t="s">
        <v>19438</v>
      </c>
      <c r="P3165" t="s">
        <v>19439</v>
      </c>
      <c r="Q3165" t="s">
        <v>13638</v>
      </c>
      <c r="R3165">
        <v>0</v>
      </c>
      <c r="S3165" t="s">
        <v>13638</v>
      </c>
      <c r="T3165" t="s">
        <v>13638</v>
      </c>
      <c r="U3165" s="17">
        <v>45546</v>
      </c>
      <c r="W3165">
        <v>0</v>
      </c>
      <c r="Y3165">
        <v>0</v>
      </c>
      <c r="Z3165" s="7">
        <v>0</v>
      </c>
      <c r="AP3165">
        <f t="shared" si="49"/>
        <v>3164</v>
      </c>
    </row>
    <row r="3166" spans="1:42" x14ac:dyDescent="0.25">
      <c r="A3166" t="s">
        <v>46165</v>
      </c>
      <c r="N3166" t="s">
        <v>64</v>
      </c>
      <c r="O3166" t="s">
        <v>19440</v>
      </c>
      <c r="P3166" t="s">
        <v>19441</v>
      </c>
      <c r="Q3166" t="s">
        <v>13638</v>
      </c>
      <c r="R3166">
        <v>5149.4098999999997</v>
      </c>
      <c r="S3166" t="s">
        <v>13638</v>
      </c>
      <c r="T3166" t="s">
        <v>13638</v>
      </c>
      <c r="U3166" s="17">
        <v>45546</v>
      </c>
      <c r="W3166">
        <v>5149.4098999999997</v>
      </c>
      <c r="Y3166">
        <v>4099.5324000000001</v>
      </c>
      <c r="Z3166" s="7">
        <v>6.5037302150029674E-2</v>
      </c>
      <c r="AP3166">
        <f t="shared" si="49"/>
        <v>3165</v>
      </c>
    </row>
    <row r="3167" spans="1:42" x14ac:dyDescent="0.25">
      <c r="A3167" t="s">
        <v>46166</v>
      </c>
      <c r="N3167" t="s">
        <v>64</v>
      </c>
      <c r="O3167" t="s">
        <v>19442</v>
      </c>
      <c r="P3167" t="s">
        <v>19443</v>
      </c>
      <c r="Q3167" t="s">
        <v>13638</v>
      </c>
      <c r="R3167">
        <v>4256.4772999999996</v>
      </c>
      <c r="S3167" t="s">
        <v>13638</v>
      </c>
      <c r="T3167" t="s">
        <v>13638</v>
      </c>
      <c r="U3167" s="17">
        <v>45546</v>
      </c>
      <c r="W3167">
        <v>4256.4772999999996</v>
      </c>
      <c r="Y3167">
        <v>3394.8013999999998</v>
      </c>
      <c r="Z3167" s="7">
        <v>6.4516136325525331E-2</v>
      </c>
      <c r="AP3167">
        <f t="shared" si="49"/>
        <v>3166</v>
      </c>
    </row>
    <row r="3168" spans="1:42" x14ac:dyDescent="0.25">
      <c r="A3168" t="s">
        <v>46167</v>
      </c>
      <c r="N3168" t="s">
        <v>64</v>
      </c>
      <c r="O3168" t="s">
        <v>19444</v>
      </c>
      <c r="P3168" t="s">
        <v>19445</v>
      </c>
      <c r="Q3168" t="s">
        <v>13638</v>
      </c>
      <c r="R3168">
        <v>0</v>
      </c>
      <c r="S3168" t="s">
        <v>13638</v>
      </c>
      <c r="T3168" t="s">
        <v>13638</v>
      </c>
      <c r="U3168" s="17">
        <v>45546</v>
      </c>
      <c r="W3168">
        <v>0</v>
      </c>
      <c r="Y3168">
        <v>0</v>
      </c>
      <c r="Z3168" s="7">
        <v>0</v>
      </c>
      <c r="AP3168">
        <f t="shared" si="49"/>
        <v>3167</v>
      </c>
    </row>
    <row r="3169" spans="1:42" x14ac:dyDescent="0.25">
      <c r="A3169" t="s">
        <v>46168</v>
      </c>
      <c r="N3169" t="s">
        <v>64</v>
      </c>
      <c r="O3169" t="s">
        <v>19446</v>
      </c>
      <c r="P3169" t="s">
        <v>19447</v>
      </c>
      <c r="Q3169" t="s">
        <v>13638</v>
      </c>
      <c r="R3169">
        <v>1958.0625</v>
      </c>
      <c r="S3169" t="s">
        <v>13638</v>
      </c>
      <c r="T3169" t="s">
        <v>13638</v>
      </c>
      <c r="U3169" s="17">
        <v>45546</v>
      </c>
      <c r="W3169">
        <v>1958.0625</v>
      </c>
      <c r="Y3169">
        <v>1708.2461000000001</v>
      </c>
      <c r="Z3169" s="7">
        <v>3.8805808064581448E-2</v>
      </c>
      <c r="AP3169">
        <f t="shared" si="49"/>
        <v>3168</v>
      </c>
    </row>
    <row r="3170" spans="1:42" x14ac:dyDescent="0.25">
      <c r="A3170" t="s">
        <v>46169</v>
      </c>
      <c r="N3170" t="s">
        <v>64</v>
      </c>
      <c r="O3170" t="s">
        <v>19448</v>
      </c>
      <c r="P3170" t="s">
        <v>19449</v>
      </c>
      <c r="Q3170" t="s">
        <v>13638</v>
      </c>
      <c r="R3170">
        <v>2229.8885</v>
      </c>
      <c r="S3170" t="s">
        <v>13638</v>
      </c>
      <c r="T3170" t="s">
        <v>13638</v>
      </c>
      <c r="U3170" s="17">
        <v>45546</v>
      </c>
      <c r="W3170">
        <v>2229.8885</v>
      </c>
      <c r="Y3170">
        <v>1871.4774</v>
      </c>
      <c r="Z3170" s="7">
        <v>4.9887246835968568E-2</v>
      </c>
      <c r="AP3170">
        <f t="shared" si="49"/>
        <v>3169</v>
      </c>
    </row>
    <row r="3171" spans="1:42" x14ac:dyDescent="0.25">
      <c r="A3171" t="s">
        <v>46170</v>
      </c>
      <c r="N3171" t="s">
        <v>64</v>
      </c>
      <c r="O3171" t="s">
        <v>19450</v>
      </c>
      <c r="P3171" t="s">
        <v>19451</v>
      </c>
      <c r="Q3171" t="s">
        <v>19452</v>
      </c>
      <c r="R3171">
        <v>1014.0815</v>
      </c>
      <c r="S3171" t="s">
        <v>13638</v>
      </c>
      <c r="T3171" t="s">
        <v>13638</v>
      </c>
      <c r="U3171" s="17">
        <v>45546</v>
      </c>
      <c r="W3171">
        <v>1014.0815</v>
      </c>
      <c r="Y3171">
        <v>1015.5046</v>
      </c>
      <c r="Z3171" s="7">
        <v>-3.9677072355681631E-4</v>
      </c>
      <c r="AP3171">
        <f t="shared" si="49"/>
        <v>3170</v>
      </c>
    </row>
    <row r="3172" spans="1:42" x14ac:dyDescent="0.25">
      <c r="N3172" t="s">
        <v>64</v>
      </c>
      <c r="O3172" t="s">
        <v>19453</v>
      </c>
      <c r="P3172" t="s">
        <v>19454</v>
      </c>
      <c r="Q3172" t="s">
        <v>19455</v>
      </c>
      <c r="R3172">
        <v>1017.391</v>
      </c>
      <c r="S3172" t="s">
        <v>13638</v>
      </c>
      <c r="T3172" t="s">
        <v>13638</v>
      </c>
      <c r="U3172" s="17">
        <v>45546</v>
      </c>
      <c r="W3172">
        <v>1017.391</v>
      </c>
      <c r="Y3172">
        <v>1015.5574</v>
      </c>
      <c r="Z3172" s="7">
        <v>5.104335599703802E-4</v>
      </c>
      <c r="AP3172">
        <f t="shared" si="49"/>
        <v>3171</v>
      </c>
    </row>
    <row r="3173" spans="1:42" x14ac:dyDescent="0.25">
      <c r="A3173" t="s">
        <v>22</v>
      </c>
      <c r="N3173" t="s">
        <v>64</v>
      </c>
      <c r="O3173" t="s">
        <v>19456</v>
      </c>
      <c r="P3173" t="s">
        <v>19457</v>
      </c>
      <c r="Q3173" t="s">
        <v>19458</v>
      </c>
      <c r="R3173">
        <v>1014.0956</v>
      </c>
      <c r="S3173" t="s">
        <v>13638</v>
      </c>
      <c r="T3173" t="s">
        <v>13638</v>
      </c>
      <c r="U3173" s="17">
        <v>45546</v>
      </c>
      <c r="W3173">
        <v>1014.0956</v>
      </c>
      <c r="Y3173">
        <v>1013.1124</v>
      </c>
      <c r="Z3173" s="7">
        <v>2.7446795210295249E-4</v>
      </c>
      <c r="AP3173">
        <f t="shared" si="49"/>
        <v>3172</v>
      </c>
    </row>
    <row r="3174" spans="1:42" x14ac:dyDescent="0.25">
      <c r="A3174" t="s">
        <v>46171</v>
      </c>
      <c r="N3174" t="s">
        <v>64</v>
      </c>
      <c r="O3174" t="s">
        <v>19459</v>
      </c>
      <c r="P3174" t="s">
        <v>19460</v>
      </c>
      <c r="Q3174" t="s">
        <v>19461</v>
      </c>
      <c r="R3174">
        <v>1015.5259</v>
      </c>
      <c r="S3174" t="s">
        <v>13638</v>
      </c>
      <c r="T3174" t="s">
        <v>13638</v>
      </c>
      <c r="U3174" s="17">
        <v>45546</v>
      </c>
      <c r="W3174">
        <v>1015.5259</v>
      </c>
      <c r="Y3174">
        <v>1014.8483</v>
      </c>
      <c r="Z3174" s="7">
        <v>1.888603236022135E-4</v>
      </c>
      <c r="AP3174">
        <f t="shared" si="49"/>
        <v>3173</v>
      </c>
    </row>
    <row r="3175" spans="1:42" x14ac:dyDescent="0.25">
      <c r="A3175" t="s">
        <v>46172</v>
      </c>
      <c r="N3175" t="s">
        <v>64</v>
      </c>
      <c r="O3175" t="s">
        <v>19462</v>
      </c>
      <c r="P3175" t="s">
        <v>19463</v>
      </c>
      <c r="Q3175" t="s">
        <v>19464</v>
      </c>
      <c r="R3175">
        <v>1022.8293</v>
      </c>
      <c r="S3175" t="s">
        <v>13638</v>
      </c>
      <c r="T3175" t="s">
        <v>13638</v>
      </c>
      <c r="U3175" s="17">
        <v>45546</v>
      </c>
      <c r="W3175">
        <v>1022.8293</v>
      </c>
      <c r="Y3175">
        <v>1021.0221</v>
      </c>
      <c r="Z3175" s="7">
        <v>5.004000308197476E-4</v>
      </c>
      <c r="AP3175">
        <f t="shared" si="49"/>
        <v>3174</v>
      </c>
    </row>
    <row r="3176" spans="1:42" x14ac:dyDescent="0.25">
      <c r="A3176" t="s">
        <v>46173</v>
      </c>
      <c r="N3176" t="s">
        <v>64</v>
      </c>
      <c r="O3176" t="s">
        <v>19465</v>
      </c>
      <c r="P3176" t="s">
        <v>19466</v>
      </c>
      <c r="Q3176" t="s">
        <v>19467</v>
      </c>
      <c r="R3176">
        <v>1014.0588</v>
      </c>
      <c r="S3176" t="s">
        <v>13638</v>
      </c>
      <c r="T3176" t="s">
        <v>13638</v>
      </c>
      <c r="U3176" s="17">
        <v>45546</v>
      </c>
      <c r="W3176">
        <v>1014.0588</v>
      </c>
      <c r="Y3176">
        <v>1013.1075</v>
      </c>
      <c r="Z3176" s="7">
        <v>2.6556798420873662E-4</v>
      </c>
      <c r="AP3176">
        <f t="shared" si="49"/>
        <v>3175</v>
      </c>
    </row>
    <row r="3177" spans="1:42" x14ac:dyDescent="0.25">
      <c r="A3177" t="s">
        <v>46174</v>
      </c>
      <c r="N3177" t="s">
        <v>64</v>
      </c>
      <c r="O3177" t="s">
        <v>19468</v>
      </c>
      <c r="P3177" t="s">
        <v>13638</v>
      </c>
      <c r="Q3177" t="s">
        <v>13638</v>
      </c>
      <c r="R3177">
        <v>10.3116</v>
      </c>
      <c r="S3177" t="s">
        <v>13638</v>
      </c>
      <c r="T3177" t="s">
        <v>13638</v>
      </c>
      <c r="U3177" s="17">
        <v>45546</v>
      </c>
      <c r="W3177">
        <v>10.3116</v>
      </c>
      <c r="Y3177">
        <v>10.317399999999999</v>
      </c>
      <c r="Z3177" s="7">
        <v>-1.5910152474152284E-4</v>
      </c>
      <c r="AP3177">
        <f t="shared" si="49"/>
        <v>3176</v>
      </c>
    </row>
    <row r="3178" spans="1:42" x14ac:dyDescent="0.25">
      <c r="A3178" t="s">
        <v>46175</v>
      </c>
      <c r="N3178" t="s">
        <v>64</v>
      </c>
      <c r="O3178" t="s">
        <v>19469</v>
      </c>
      <c r="P3178" t="s">
        <v>19470</v>
      </c>
      <c r="Q3178" t="s">
        <v>19471</v>
      </c>
      <c r="R3178">
        <v>10.2051</v>
      </c>
      <c r="S3178" t="s">
        <v>13638</v>
      </c>
      <c r="T3178" t="s">
        <v>13638</v>
      </c>
      <c r="U3178" s="17">
        <v>45546</v>
      </c>
      <c r="W3178">
        <v>10.2051</v>
      </c>
      <c r="Y3178">
        <v>10.215400000000001</v>
      </c>
      <c r="Z3178" s="7">
        <v>-2.8542272263454294E-4</v>
      </c>
      <c r="AP3178">
        <f t="shared" si="49"/>
        <v>3177</v>
      </c>
    </row>
    <row r="3179" spans="1:42" x14ac:dyDescent="0.25">
      <c r="A3179" t="s">
        <v>46176</v>
      </c>
      <c r="N3179" t="s">
        <v>64</v>
      </c>
      <c r="O3179" t="s">
        <v>19472</v>
      </c>
      <c r="P3179" t="s">
        <v>19473</v>
      </c>
      <c r="Q3179" t="s">
        <v>13638</v>
      </c>
      <c r="R3179">
        <v>29.950800000000001</v>
      </c>
      <c r="S3179" t="s">
        <v>13638</v>
      </c>
      <c r="T3179" t="s">
        <v>13638</v>
      </c>
      <c r="U3179" s="17">
        <v>45546</v>
      </c>
      <c r="W3179">
        <v>29.950800000000001</v>
      </c>
      <c r="Y3179">
        <v>24.922000000000001</v>
      </c>
      <c r="Z3179" s="7">
        <v>5.2346425232749461E-2</v>
      </c>
      <c r="AP3179">
        <f t="shared" si="49"/>
        <v>3178</v>
      </c>
    </row>
    <row r="3180" spans="1:42" x14ac:dyDescent="0.25">
      <c r="A3180" t="s">
        <v>46177</v>
      </c>
      <c r="N3180" t="s">
        <v>64</v>
      </c>
      <c r="O3180" t="s">
        <v>19474</v>
      </c>
      <c r="P3180" t="s">
        <v>19475</v>
      </c>
      <c r="Q3180" t="s">
        <v>13638</v>
      </c>
      <c r="R3180">
        <v>30.8277</v>
      </c>
      <c r="S3180" t="s">
        <v>13638</v>
      </c>
      <c r="T3180" t="s">
        <v>13638</v>
      </c>
      <c r="U3180" s="17">
        <v>45546</v>
      </c>
      <c r="W3180">
        <v>30.8277</v>
      </c>
      <c r="Y3180">
        <v>25.3308</v>
      </c>
      <c r="Z3180" s="7">
        <v>5.5956221076079338E-2</v>
      </c>
      <c r="AP3180">
        <f t="shared" si="49"/>
        <v>3179</v>
      </c>
    </row>
    <row r="3181" spans="1:42" x14ac:dyDescent="0.25">
      <c r="A3181" t="s">
        <v>46178</v>
      </c>
      <c r="N3181" t="s">
        <v>64</v>
      </c>
      <c r="O3181" t="s">
        <v>19476</v>
      </c>
      <c r="P3181" t="s">
        <v>19477</v>
      </c>
      <c r="Q3181" t="s">
        <v>13638</v>
      </c>
      <c r="R3181">
        <v>18.2653</v>
      </c>
      <c r="S3181" t="s">
        <v>13638</v>
      </c>
      <c r="T3181" t="s">
        <v>13638</v>
      </c>
      <c r="U3181" s="17">
        <v>45546</v>
      </c>
      <c r="W3181">
        <v>18.2653</v>
      </c>
      <c r="Y3181">
        <v>16.933199999999999</v>
      </c>
      <c r="Z3181" s="7">
        <v>2.1484091547913309E-2</v>
      </c>
      <c r="AP3181">
        <f t="shared" si="49"/>
        <v>3180</v>
      </c>
    </row>
    <row r="3182" spans="1:42" x14ac:dyDescent="0.25">
      <c r="A3182" t="s">
        <v>46179</v>
      </c>
      <c r="N3182" t="s">
        <v>64</v>
      </c>
      <c r="O3182" t="s">
        <v>19478</v>
      </c>
      <c r="P3182" t="s">
        <v>19479</v>
      </c>
      <c r="Q3182" t="s">
        <v>13638</v>
      </c>
      <c r="R3182">
        <v>17.797999999999998</v>
      </c>
      <c r="S3182" t="s">
        <v>13638</v>
      </c>
      <c r="T3182" t="s">
        <v>13638</v>
      </c>
      <c r="U3182" s="17">
        <v>45546</v>
      </c>
      <c r="W3182">
        <v>17.797999999999998</v>
      </c>
      <c r="Y3182">
        <v>16.756599999999999</v>
      </c>
      <c r="Z3182" s="7">
        <v>1.7096328323878751E-2</v>
      </c>
      <c r="AP3182">
        <f t="shared" si="49"/>
        <v>3181</v>
      </c>
    </row>
    <row r="3183" spans="1:42" x14ac:dyDescent="0.25">
      <c r="A3183" t="s">
        <v>46180</v>
      </c>
      <c r="N3183" t="s">
        <v>64</v>
      </c>
      <c r="O3183" t="s">
        <v>19480</v>
      </c>
      <c r="P3183" t="s">
        <v>19481</v>
      </c>
      <c r="Q3183" t="s">
        <v>19482</v>
      </c>
      <c r="R3183">
        <v>11.082700000000001</v>
      </c>
      <c r="S3183" t="s">
        <v>13638</v>
      </c>
      <c r="T3183" t="s">
        <v>13638</v>
      </c>
      <c r="U3183" s="17">
        <v>45546</v>
      </c>
      <c r="W3183">
        <v>11.082700000000001</v>
      </c>
      <c r="Y3183">
        <v>0</v>
      </c>
      <c r="Z3183" s="7">
        <v>0</v>
      </c>
      <c r="AP3183">
        <f t="shared" si="49"/>
        <v>3182</v>
      </c>
    </row>
    <row r="3184" spans="1:42" x14ac:dyDescent="0.25">
      <c r="A3184" t="s">
        <v>46181</v>
      </c>
      <c r="N3184" t="s">
        <v>64</v>
      </c>
      <c r="O3184" t="s">
        <v>19483</v>
      </c>
      <c r="P3184" t="s">
        <v>19484</v>
      </c>
      <c r="Q3184" t="s">
        <v>13638</v>
      </c>
      <c r="R3184">
        <v>24.773</v>
      </c>
      <c r="S3184" t="s">
        <v>13638</v>
      </c>
      <c r="T3184" t="s">
        <v>13638</v>
      </c>
      <c r="U3184" s="17">
        <v>45546</v>
      </c>
      <c r="W3184">
        <v>24.773</v>
      </c>
      <c r="Y3184">
        <v>0</v>
      </c>
      <c r="Z3184" s="7">
        <v>0</v>
      </c>
      <c r="AP3184">
        <f t="shared" si="49"/>
        <v>3183</v>
      </c>
    </row>
    <row r="3185" spans="1:42" x14ac:dyDescent="0.25">
      <c r="A3185" t="s">
        <v>46182</v>
      </c>
      <c r="N3185" t="s">
        <v>64</v>
      </c>
      <c r="O3185" t="s">
        <v>19485</v>
      </c>
      <c r="P3185" t="s">
        <v>19486</v>
      </c>
      <c r="Q3185" t="s">
        <v>19487</v>
      </c>
      <c r="R3185">
        <v>12.5578</v>
      </c>
      <c r="S3185" t="s">
        <v>13638</v>
      </c>
      <c r="T3185" t="s">
        <v>13638</v>
      </c>
      <c r="U3185" s="17">
        <v>45546</v>
      </c>
      <c r="W3185">
        <v>12.5578</v>
      </c>
      <c r="Y3185">
        <v>0</v>
      </c>
      <c r="Z3185" s="7">
        <v>0</v>
      </c>
      <c r="AP3185">
        <f t="shared" si="49"/>
        <v>3184</v>
      </c>
    </row>
    <row r="3186" spans="1:42" x14ac:dyDescent="0.25">
      <c r="A3186" t="s">
        <v>46183</v>
      </c>
      <c r="N3186" t="s">
        <v>64</v>
      </c>
      <c r="O3186" t="s">
        <v>19488</v>
      </c>
      <c r="P3186" t="s">
        <v>19489</v>
      </c>
      <c r="Q3186" t="s">
        <v>13638</v>
      </c>
      <c r="R3186">
        <v>26.166799999999999</v>
      </c>
      <c r="S3186" t="s">
        <v>13638</v>
      </c>
      <c r="T3186" t="s">
        <v>13638</v>
      </c>
      <c r="U3186" s="17">
        <v>45546</v>
      </c>
      <c r="W3186">
        <v>26.166799999999999</v>
      </c>
      <c r="Y3186">
        <v>33.999600000000001</v>
      </c>
      <c r="Z3186" s="7">
        <v>-7.340943955130097E-2</v>
      </c>
      <c r="AP3186">
        <f t="shared" si="49"/>
        <v>3185</v>
      </c>
    </row>
    <row r="3187" spans="1:42" x14ac:dyDescent="0.25">
      <c r="A3187" t="s">
        <v>46184</v>
      </c>
      <c r="N3187" t="s">
        <v>64</v>
      </c>
      <c r="O3187" t="s">
        <v>19490</v>
      </c>
      <c r="P3187" t="s">
        <v>19491</v>
      </c>
      <c r="Q3187" t="s">
        <v>19492</v>
      </c>
      <c r="R3187">
        <v>11.7562</v>
      </c>
      <c r="S3187" t="s">
        <v>13638</v>
      </c>
      <c r="T3187" t="s">
        <v>13638</v>
      </c>
      <c r="U3187" s="17">
        <v>45546</v>
      </c>
      <c r="W3187">
        <v>11.7562</v>
      </c>
      <c r="Y3187">
        <v>0</v>
      </c>
      <c r="Z3187" s="7">
        <v>0</v>
      </c>
      <c r="AP3187">
        <f t="shared" si="49"/>
        <v>3186</v>
      </c>
    </row>
    <row r="3188" spans="1:42" x14ac:dyDescent="0.25">
      <c r="A3188" t="s">
        <v>46185</v>
      </c>
      <c r="N3188" t="s">
        <v>64</v>
      </c>
      <c r="O3188" t="s">
        <v>19493</v>
      </c>
      <c r="P3188" t="s">
        <v>19494</v>
      </c>
      <c r="Q3188" t="s">
        <v>19495</v>
      </c>
      <c r="R3188">
        <v>11.4678</v>
      </c>
      <c r="S3188" t="s">
        <v>13638</v>
      </c>
      <c r="T3188" t="s">
        <v>13638</v>
      </c>
      <c r="U3188" s="17">
        <v>45546</v>
      </c>
      <c r="W3188">
        <v>11.4678</v>
      </c>
      <c r="Y3188">
        <v>0</v>
      </c>
      <c r="Z3188" s="7">
        <v>0</v>
      </c>
      <c r="AP3188">
        <f t="shared" si="49"/>
        <v>3187</v>
      </c>
    </row>
    <row r="3189" spans="1:42" x14ac:dyDescent="0.25">
      <c r="A3189" t="s">
        <v>46186</v>
      </c>
      <c r="N3189" t="s">
        <v>64</v>
      </c>
      <c r="O3189" t="s">
        <v>19496</v>
      </c>
      <c r="P3189" t="s">
        <v>19497</v>
      </c>
      <c r="Q3189" t="s">
        <v>19498</v>
      </c>
      <c r="R3189">
        <v>12.0336</v>
      </c>
      <c r="S3189" t="s">
        <v>13638</v>
      </c>
      <c r="T3189" t="s">
        <v>13638</v>
      </c>
      <c r="U3189" s="17">
        <v>45546</v>
      </c>
      <c r="W3189">
        <v>12.0336</v>
      </c>
      <c r="Y3189">
        <v>0</v>
      </c>
      <c r="Z3189" s="7">
        <v>0</v>
      </c>
      <c r="AP3189">
        <f t="shared" si="49"/>
        <v>3188</v>
      </c>
    </row>
    <row r="3190" spans="1:42" x14ac:dyDescent="0.25">
      <c r="A3190" t="s">
        <v>46187</v>
      </c>
      <c r="N3190" t="s">
        <v>64</v>
      </c>
      <c r="O3190" t="s">
        <v>19499</v>
      </c>
      <c r="P3190" t="s">
        <v>19500</v>
      </c>
      <c r="Q3190" t="s">
        <v>13638</v>
      </c>
      <c r="R3190">
        <v>24.774100000000001</v>
      </c>
      <c r="S3190" t="s">
        <v>13638</v>
      </c>
      <c r="T3190" t="s">
        <v>13638</v>
      </c>
      <c r="U3190" s="17">
        <v>45546</v>
      </c>
      <c r="W3190">
        <v>24.774100000000001</v>
      </c>
      <c r="Y3190">
        <v>31.462800000000001</v>
      </c>
      <c r="Z3190" s="7">
        <v>-6.7057599737649465E-2</v>
      </c>
      <c r="AP3190">
        <f t="shared" si="49"/>
        <v>3189</v>
      </c>
    </row>
    <row r="3191" spans="1:42" x14ac:dyDescent="0.25">
      <c r="A3191" t="s">
        <v>46188</v>
      </c>
      <c r="N3191" t="s">
        <v>64</v>
      </c>
      <c r="O3191" t="s">
        <v>19501</v>
      </c>
      <c r="P3191" t="s">
        <v>19502</v>
      </c>
      <c r="Q3191" t="s">
        <v>19503</v>
      </c>
      <c r="R3191">
        <v>10.6409</v>
      </c>
      <c r="S3191" t="s">
        <v>13638</v>
      </c>
      <c r="T3191" t="s">
        <v>13638</v>
      </c>
      <c r="U3191" s="17">
        <v>45546</v>
      </c>
      <c r="W3191">
        <v>10.6409</v>
      </c>
      <c r="Y3191">
        <v>10.9838</v>
      </c>
      <c r="Z3191" s="7">
        <v>-8.9639591280010755E-3</v>
      </c>
      <c r="AP3191">
        <f t="shared" si="49"/>
        <v>3190</v>
      </c>
    </row>
    <row r="3192" spans="1:42" x14ac:dyDescent="0.25">
      <c r="A3192" t="s">
        <v>46189</v>
      </c>
      <c r="N3192" t="s">
        <v>64</v>
      </c>
      <c r="O3192" t="s">
        <v>19504</v>
      </c>
      <c r="P3192" t="s">
        <v>19505</v>
      </c>
      <c r="Q3192" t="s">
        <v>13638</v>
      </c>
      <c r="R3192">
        <v>61.1449</v>
      </c>
      <c r="S3192" t="s">
        <v>13638</v>
      </c>
      <c r="T3192" t="s">
        <v>13638</v>
      </c>
      <c r="U3192" s="17">
        <v>45546</v>
      </c>
      <c r="W3192">
        <v>61.1449</v>
      </c>
      <c r="Y3192">
        <v>49.328200000000002</v>
      </c>
      <c r="Z3192" s="7">
        <v>6.1226607039346348E-2</v>
      </c>
      <c r="AP3192">
        <f t="shared" si="49"/>
        <v>3191</v>
      </c>
    </row>
    <row r="3193" spans="1:42" x14ac:dyDescent="0.25">
      <c r="A3193" t="s">
        <v>46190</v>
      </c>
      <c r="N3193" t="s">
        <v>64</v>
      </c>
      <c r="O3193" t="s">
        <v>19506</v>
      </c>
      <c r="P3193" t="s">
        <v>19507</v>
      </c>
      <c r="Q3193" t="s">
        <v>19508</v>
      </c>
      <c r="R3193">
        <v>12.7067</v>
      </c>
      <c r="S3193" t="s">
        <v>13638</v>
      </c>
      <c r="T3193" t="s">
        <v>13638</v>
      </c>
      <c r="U3193" s="17">
        <v>45546</v>
      </c>
      <c r="W3193">
        <v>12.7067</v>
      </c>
      <c r="Y3193">
        <v>12.7035</v>
      </c>
      <c r="Z3193" s="7">
        <v>7.1265430972466959E-5</v>
      </c>
      <c r="AP3193">
        <f t="shared" si="49"/>
        <v>3192</v>
      </c>
    </row>
    <row r="3194" spans="1:42" x14ac:dyDescent="0.25">
      <c r="A3194" t="s">
        <v>46191</v>
      </c>
      <c r="N3194" t="s">
        <v>64</v>
      </c>
      <c r="O3194" t="s">
        <v>19509</v>
      </c>
      <c r="P3194" t="s">
        <v>19510</v>
      </c>
      <c r="Q3194" t="s">
        <v>13638</v>
      </c>
      <c r="R3194">
        <v>56.325000000000003</v>
      </c>
      <c r="S3194" t="s">
        <v>13638</v>
      </c>
      <c r="T3194" t="s">
        <v>13638</v>
      </c>
      <c r="U3194" s="17">
        <v>45546</v>
      </c>
      <c r="W3194">
        <v>56.325000000000003</v>
      </c>
      <c r="Y3194">
        <v>46.466500000000003</v>
      </c>
      <c r="Z3194" s="7">
        <v>5.4812861900515486E-2</v>
      </c>
      <c r="AP3194">
        <f t="shared" si="49"/>
        <v>3193</v>
      </c>
    </row>
    <row r="3195" spans="1:42" x14ac:dyDescent="0.25">
      <c r="N3195" t="s">
        <v>64</v>
      </c>
      <c r="O3195" t="s">
        <v>19511</v>
      </c>
      <c r="P3195" t="s">
        <v>19512</v>
      </c>
      <c r="Q3195" t="s">
        <v>19513</v>
      </c>
      <c r="R3195">
        <v>12.0908</v>
      </c>
      <c r="S3195" t="s">
        <v>13638</v>
      </c>
      <c r="T3195" t="s">
        <v>13638</v>
      </c>
      <c r="U3195" s="17">
        <v>45546</v>
      </c>
      <c r="W3195">
        <v>12.0908</v>
      </c>
      <c r="Y3195">
        <v>12.0883</v>
      </c>
      <c r="Z3195" s="7">
        <v>5.8510822747770419E-5</v>
      </c>
      <c r="AP3195">
        <f t="shared" si="49"/>
        <v>3194</v>
      </c>
    </row>
    <row r="3196" spans="1:42" x14ac:dyDescent="0.25">
      <c r="A3196" t="s">
        <v>38</v>
      </c>
      <c r="N3196" t="s">
        <v>64</v>
      </c>
      <c r="O3196" t="s">
        <v>19514</v>
      </c>
      <c r="P3196" t="s">
        <v>13638</v>
      </c>
      <c r="Q3196" t="s">
        <v>19515</v>
      </c>
      <c r="R3196">
        <v>1036.8661</v>
      </c>
      <c r="S3196" t="s">
        <v>13638</v>
      </c>
      <c r="T3196" t="s">
        <v>13638</v>
      </c>
      <c r="U3196" s="17">
        <v>45546</v>
      </c>
      <c r="W3196">
        <v>1036.8661</v>
      </c>
      <c r="Y3196">
        <v>1036.1206999999999</v>
      </c>
      <c r="Z3196" s="7">
        <v>2.0348718632501317E-4</v>
      </c>
      <c r="AP3196">
        <f t="shared" si="49"/>
        <v>3195</v>
      </c>
    </row>
    <row r="3197" spans="1:42" x14ac:dyDescent="0.25">
      <c r="A3197" t="s">
        <v>46192</v>
      </c>
      <c r="N3197" t="s">
        <v>64</v>
      </c>
      <c r="O3197" t="s">
        <v>19516</v>
      </c>
      <c r="P3197" t="s">
        <v>13638</v>
      </c>
      <c r="Q3197" t="s">
        <v>19517</v>
      </c>
      <c r="R3197">
        <v>1023.5517</v>
      </c>
      <c r="S3197" t="s">
        <v>13638</v>
      </c>
      <c r="T3197" t="s">
        <v>13638</v>
      </c>
      <c r="U3197" s="17">
        <v>45546</v>
      </c>
      <c r="W3197">
        <v>1023.5517</v>
      </c>
      <c r="Y3197">
        <v>1023.5517</v>
      </c>
      <c r="Z3197" s="7">
        <v>0</v>
      </c>
      <c r="AP3197">
        <f t="shared" si="49"/>
        <v>3196</v>
      </c>
    </row>
    <row r="3198" spans="1:42" x14ac:dyDescent="0.25">
      <c r="A3198" t="s">
        <v>46193</v>
      </c>
      <c r="N3198" t="s">
        <v>64</v>
      </c>
      <c r="O3198" t="s">
        <v>19518</v>
      </c>
      <c r="P3198" t="s">
        <v>19519</v>
      </c>
      <c r="Q3198" t="s">
        <v>13638</v>
      </c>
      <c r="R3198">
        <v>3672.0614</v>
      </c>
      <c r="S3198" t="s">
        <v>13638</v>
      </c>
      <c r="T3198" t="s">
        <v>13638</v>
      </c>
      <c r="U3198" s="17">
        <v>45546</v>
      </c>
      <c r="W3198">
        <v>3672.0614</v>
      </c>
      <c r="Y3198">
        <v>3070.4468999999999</v>
      </c>
      <c r="Z3198" s="7">
        <v>5.094925019159291E-2</v>
      </c>
      <c r="AP3198">
        <f t="shared" si="49"/>
        <v>3197</v>
      </c>
    </row>
    <row r="3199" spans="1:42" x14ac:dyDescent="0.25">
      <c r="A3199" t="s">
        <v>46194</v>
      </c>
      <c r="N3199" t="s">
        <v>64</v>
      </c>
      <c r="O3199" t="s">
        <v>19520</v>
      </c>
      <c r="P3199" t="s">
        <v>19521</v>
      </c>
      <c r="Q3199" t="s">
        <v>19522</v>
      </c>
      <c r="R3199">
        <v>2416.3587000000002</v>
      </c>
      <c r="S3199" t="s">
        <v>13638</v>
      </c>
      <c r="T3199" t="s">
        <v>13638</v>
      </c>
      <c r="U3199" s="17">
        <v>45546</v>
      </c>
      <c r="W3199">
        <v>2416.3587000000002</v>
      </c>
      <c r="Y3199">
        <v>2020.5216</v>
      </c>
      <c r="Z3199" s="7">
        <v>5.0942364115440952E-2</v>
      </c>
      <c r="AP3199">
        <f t="shared" si="49"/>
        <v>3198</v>
      </c>
    </row>
    <row r="3200" spans="1:42" x14ac:dyDescent="0.25">
      <c r="A3200" t="s">
        <v>46195</v>
      </c>
      <c r="N3200" t="s">
        <v>64</v>
      </c>
      <c r="O3200" t="s">
        <v>19523</v>
      </c>
      <c r="P3200" t="s">
        <v>19524</v>
      </c>
      <c r="Q3200" t="s">
        <v>19525</v>
      </c>
      <c r="R3200">
        <v>2590.6604000000002</v>
      </c>
      <c r="S3200" t="s">
        <v>13638</v>
      </c>
      <c r="T3200" t="s">
        <v>13638</v>
      </c>
      <c r="U3200" s="17">
        <v>45546</v>
      </c>
      <c r="W3200">
        <v>2590.6604000000002</v>
      </c>
      <c r="Y3200">
        <v>2166.2577000000001</v>
      </c>
      <c r="Z3200" s="7">
        <v>5.0943987600605922E-2</v>
      </c>
      <c r="AP3200">
        <f t="shared" si="49"/>
        <v>3199</v>
      </c>
    </row>
    <row r="3201" spans="1:42" x14ac:dyDescent="0.25">
      <c r="A3201" t="s">
        <v>46196</v>
      </c>
      <c r="N3201" t="s">
        <v>64</v>
      </c>
      <c r="O3201" t="s">
        <v>19526</v>
      </c>
      <c r="P3201" t="s">
        <v>13638</v>
      </c>
      <c r="Q3201" t="s">
        <v>19527</v>
      </c>
      <c r="R3201">
        <v>1019.9036</v>
      </c>
      <c r="S3201" t="s">
        <v>13638</v>
      </c>
      <c r="T3201" t="s">
        <v>13638</v>
      </c>
      <c r="U3201" s="17">
        <v>45546</v>
      </c>
      <c r="W3201">
        <v>1019.9036</v>
      </c>
      <c r="Y3201">
        <v>1020.6953</v>
      </c>
      <c r="Z3201" s="7">
        <v>-2.1954535330248603E-4</v>
      </c>
      <c r="AP3201">
        <f t="shared" si="49"/>
        <v>3200</v>
      </c>
    </row>
    <row r="3202" spans="1:42" x14ac:dyDescent="0.25">
      <c r="A3202" t="s">
        <v>46197</v>
      </c>
      <c r="N3202" t="s">
        <v>64</v>
      </c>
      <c r="O3202" t="s">
        <v>19528</v>
      </c>
      <c r="P3202" t="s">
        <v>19529</v>
      </c>
      <c r="Q3202" t="s">
        <v>13638</v>
      </c>
      <c r="R3202">
        <v>3343.5841</v>
      </c>
      <c r="S3202" t="s">
        <v>13638</v>
      </c>
      <c r="T3202" t="s">
        <v>13638</v>
      </c>
      <c r="U3202" s="17">
        <v>45546</v>
      </c>
      <c r="W3202">
        <v>3343.5841</v>
      </c>
      <c r="Y3202">
        <v>2859.0102000000002</v>
      </c>
      <c r="Z3202" s="7">
        <v>4.4546422835368915E-2</v>
      </c>
      <c r="AP3202">
        <f t="shared" si="49"/>
        <v>3201</v>
      </c>
    </row>
    <row r="3203" spans="1:42" x14ac:dyDescent="0.25">
      <c r="A3203" t="s">
        <v>46198</v>
      </c>
      <c r="N3203" t="s">
        <v>64</v>
      </c>
      <c r="O3203" t="s">
        <v>19530</v>
      </c>
      <c r="P3203" t="s">
        <v>19531</v>
      </c>
      <c r="Q3203" t="s">
        <v>19532</v>
      </c>
      <c r="R3203">
        <v>1050.4213999999999</v>
      </c>
      <c r="S3203" t="s">
        <v>13638</v>
      </c>
      <c r="T3203" t="s">
        <v>13638</v>
      </c>
      <c r="U3203" s="17">
        <v>45546</v>
      </c>
      <c r="W3203">
        <v>1050.4213999999999</v>
      </c>
      <c r="Y3203">
        <v>1048.7374</v>
      </c>
      <c r="Z3203" s="7">
        <v>4.539987751925878E-4</v>
      </c>
      <c r="AP3203">
        <f t="shared" si="49"/>
        <v>3202</v>
      </c>
    </row>
    <row r="3204" spans="1:42" x14ac:dyDescent="0.25">
      <c r="A3204" t="s">
        <v>46199</v>
      </c>
      <c r="N3204" t="s">
        <v>64</v>
      </c>
      <c r="O3204" t="s">
        <v>19533</v>
      </c>
      <c r="P3204" t="s">
        <v>19534</v>
      </c>
      <c r="Q3204" t="s">
        <v>13638</v>
      </c>
      <c r="R3204">
        <v>3330.6958</v>
      </c>
      <c r="S3204" t="s">
        <v>13638</v>
      </c>
      <c r="T3204" t="s">
        <v>13638</v>
      </c>
      <c r="U3204" s="17">
        <v>45546</v>
      </c>
      <c r="W3204">
        <v>3330.6958</v>
      </c>
      <c r="Y3204">
        <v>2849.0468999999998</v>
      </c>
      <c r="Z3204" s="7">
        <v>4.4440247803077426E-2</v>
      </c>
      <c r="AP3204">
        <f t="shared" ref="AP3204:AP3267" si="50">AP3203+1</f>
        <v>3203</v>
      </c>
    </row>
    <row r="3205" spans="1:42" x14ac:dyDescent="0.25">
      <c r="A3205" t="s">
        <v>46200</v>
      </c>
      <c r="N3205" t="s">
        <v>64</v>
      </c>
      <c r="O3205" t="s">
        <v>19535</v>
      </c>
      <c r="P3205" t="s">
        <v>19536</v>
      </c>
      <c r="Q3205" t="s">
        <v>19537</v>
      </c>
      <c r="R3205">
        <v>2180.3597</v>
      </c>
      <c r="S3205" t="s">
        <v>13638</v>
      </c>
      <c r="T3205" t="s">
        <v>13638</v>
      </c>
      <c r="U3205" s="17">
        <v>45546</v>
      </c>
      <c r="W3205">
        <v>2180.3597</v>
      </c>
      <c r="Y3205">
        <v>1880.1439</v>
      </c>
      <c r="Z3205" s="7">
        <v>4.2136407259529385E-2</v>
      </c>
      <c r="AP3205">
        <f t="shared" si="50"/>
        <v>3204</v>
      </c>
    </row>
    <row r="3206" spans="1:42" x14ac:dyDescent="0.25">
      <c r="A3206" t="s">
        <v>46201</v>
      </c>
      <c r="N3206" t="s">
        <v>64</v>
      </c>
      <c r="O3206" t="s">
        <v>19538</v>
      </c>
      <c r="P3206" t="s">
        <v>13638</v>
      </c>
      <c r="Q3206" t="s">
        <v>19539</v>
      </c>
      <c r="R3206">
        <v>1016.3401</v>
      </c>
      <c r="S3206" t="s">
        <v>13638</v>
      </c>
      <c r="T3206" t="s">
        <v>13638</v>
      </c>
      <c r="U3206" s="17">
        <v>45546</v>
      </c>
      <c r="W3206">
        <v>1016.3401</v>
      </c>
      <c r="Y3206">
        <v>1017.0297</v>
      </c>
      <c r="Z3206" s="7">
        <v>-1.9191266296303411E-4</v>
      </c>
      <c r="AP3206">
        <f t="shared" si="50"/>
        <v>3205</v>
      </c>
    </row>
    <row r="3207" spans="1:42" x14ac:dyDescent="0.25">
      <c r="N3207" t="s">
        <v>64</v>
      </c>
      <c r="O3207" t="s">
        <v>19540</v>
      </c>
      <c r="P3207" t="s">
        <v>13638</v>
      </c>
      <c r="Q3207" t="s">
        <v>19541</v>
      </c>
      <c r="R3207">
        <v>1019.8415</v>
      </c>
      <c r="S3207" t="s">
        <v>13638</v>
      </c>
      <c r="T3207" t="s">
        <v>13638</v>
      </c>
      <c r="U3207" s="17">
        <v>45546</v>
      </c>
      <c r="W3207">
        <v>1019.8415</v>
      </c>
      <c r="Y3207">
        <v>1020.5258</v>
      </c>
      <c r="Z3207" s="7">
        <v>-1.8978463476448937E-4</v>
      </c>
      <c r="AP3207">
        <f t="shared" si="50"/>
        <v>3206</v>
      </c>
    </row>
    <row r="3208" spans="1:42" x14ac:dyDescent="0.25">
      <c r="A3208" t="s">
        <v>23</v>
      </c>
      <c r="N3208" t="s">
        <v>64</v>
      </c>
      <c r="O3208" t="s">
        <v>19542</v>
      </c>
      <c r="P3208" t="s">
        <v>19543</v>
      </c>
      <c r="Q3208" t="s">
        <v>19544</v>
      </c>
      <c r="R3208">
        <v>2494.1532999999999</v>
      </c>
      <c r="S3208" t="s">
        <v>13638</v>
      </c>
      <c r="T3208" t="s">
        <v>13638</v>
      </c>
      <c r="U3208" s="17">
        <v>45546</v>
      </c>
      <c r="W3208">
        <v>2494.1532999999999</v>
      </c>
      <c r="Y3208">
        <v>2132.6233999999999</v>
      </c>
      <c r="Z3208" s="7">
        <v>4.4554609035309056E-2</v>
      </c>
      <c r="AP3208">
        <f t="shared" si="50"/>
        <v>3207</v>
      </c>
    </row>
    <row r="3209" spans="1:42" x14ac:dyDescent="0.25">
      <c r="N3209" t="s">
        <v>64</v>
      </c>
      <c r="O3209" t="s">
        <v>19545</v>
      </c>
      <c r="P3209" t="s">
        <v>19546</v>
      </c>
      <c r="Q3209" t="s">
        <v>13638</v>
      </c>
      <c r="R3209">
        <v>11.4992</v>
      </c>
      <c r="S3209" t="s">
        <v>13638</v>
      </c>
      <c r="T3209" t="s">
        <v>13638</v>
      </c>
      <c r="U3209" s="17">
        <v>45546</v>
      </c>
      <c r="W3209">
        <v>11.4992</v>
      </c>
      <c r="Y3209">
        <v>0</v>
      </c>
      <c r="Z3209" s="7">
        <v>0</v>
      </c>
      <c r="AP3209">
        <f t="shared" si="50"/>
        <v>3208</v>
      </c>
    </row>
    <row r="3210" spans="1:42" x14ac:dyDescent="0.25">
      <c r="N3210" t="s">
        <v>64</v>
      </c>
      <c r="O3210" t="s">
        <v>19547</v>
      </c>
      <c r="P3210" t="s">
        <v>19548</v>
      </c>
      <c r="Q3210" t="s">
        <v>19549</v>
      </c>
      <c r="R3210">
        <v>11.4994</v>
      </c>
      <c r="S3210" t="s">
        <v>13638</v>
      </c>
      <c r="T3210" t="s">
        <v>13638</v>
      </c>
      <c r="U3210" s="17">
        <v>45546</v>
      </c>
      <c r="W3210">
        <v>11.4994</v>
      </c>
      <c r="Y3210">
        <v>0</v>
      </c>
      <c r="Z3210" s="7">
        <v>0</v>
      </c>
      <c r="AP3210">
        <f t="shared" si="50"/>
        <v>3209</v>
      </c>
    </row>
    <row r="3211" spans="1:42" x14ac:dyDescent="0.25">
      <c r="A3211" t="s">
        <v>4</v>
      </c>
      <c r="N3211" t="s">
        <v>64</v>
      </c>
      <c r="O3211" t="s">
        <v>19550</v>
      </c>
      <c r="P3211" t="s">
        <v>19551</v>
      </c>
      <c r="Q3211" t="s">
        <v>13638</v>
      </c>
      <c r="R3211">
        <v>11.3033</v>
      </c>
      <c r="S3211" t="s">
        <v>13638</v>
      </c>
      <c r="T3211" t="s">
        <v>13638</v>
      </c>
      <c r="U3211" s="17">
        <v>45546</v>
      </c>
      <c r="W3211">
        <v>11.3033</v>
      </c>
      <c r="Y3211">
        <v>0</v>
      </c>
      <c r="Z3211" s="7">
        <v>0</v>
      </c>
      <c r="AP3211">
        <f t="shared" si="50"/>
        <v>3210</v>
      </c>
    </row>
    <row r="3212" spans="1:42" x14ac:dyDescent="0.25">
      <c r="A3212" t="s">
        <v>46202</v>
      </c>
      <c r="N3212" t="s">
        <v>64</v>
      </c>
      <c r="O3212" t="s">
        <v>19552</v>
      </c>
      <c r="P3212" t="s">
        <v>19553</v>
      </c>
      <c r="Q3212" t="s">
        <v>19554</v>
      </c>
      <c r="R3212">
        <v>11.3035</v>
      </c>
      <c r="S3212" t="s">
        <v>13638</v>
      </c>
      <c r="T3212" t="s">
        <v>13638</v>
      </c>
      <c r="U3212" s="17">
        <v>45546</v>
      </c>
      <c r="W3212">
        <v>11.3035</v>
      </c>
      <c r="Y3212">
        <v>0</v>
      </c>
      <c r="Z3212" s="7">
        <v>0</v>
      </c>
      <c r="AP3212">
        <f t="shared" si="50"/>
        <v>3211</v>
      </c>
    </row>
    <row r="3213" spans="1:42" x14ac:dyDescent="0.25">
      <c r="A3213" t="s">
        <v>46203</v>
      </c>
      <c r="N3213" t="s">
        <v>64</v>
      </c>
      <c r="O3213" t="s">
        <v>19555</v>
      </c>
      <c r="P3213" t="s">
        <v>19556</v>
      </c>
      <c r="Q3213" t="s">
        <v>19557</v>
      </c>
      <c r="R3213">
        <v>15.1402</v>
      </c>
      <c r="S3213" t="s">
        <v>13638</v>
      </c>
      <c r="T3213" t="s">
        <v>13638</v>
      </c>
      <c r="U3213" s="17">
        <v>45546</v>
      </c>
      <c r="W3213">
        <v>15.1402</v>
      </c>
      <c r="Y3213">
        <v>13.0943</v>
      </c>
      <c r="Z3213" s="7">
        <v>4.1288693249263098E-2</v>
      </c>
      <c r="AP3213">
        <f t="shared" si="50"/>
        <v>3212</v>
      </c>
    </row>
    <row r="3214" spans="1:42" x14ac:dyDescent="0.25">
      <c r="A3214" t="s">
        <v>46204</v>
      </c>
      <c r="N3214" t="s">
        <v>64</v>
      </c>
      <c r="O3214" t="s">
        <v>19558</v>
      </c>
      <c r="P3214" t="s">
        <v>19559</v>
      </c>
      <c r="Q3214" t="s">
        <v>19560</v>
      </c>
      <c r="R3214">
        <v>11.5799</v>
      </c>
      <c r="S3214" t="s">
        <v>13638</v>
      </c>
      <c r="T3214" t="s">
        <v>13638</v>
      </c>
      <c r="U3214" s="17">
        <v>45546</v>
      </c>
      <c r="W3214">
        <v>11.5799</v>
      </c>
      <c r="Y3214">
        <v>0</v>
      </c>
      <c r="Z3214" s="7">
        <v>0</v>
      </c>
      <c r="AP3214">
        <f t="shared" si="50"/>
        <v>3213</v>
      </c>
    </row>
    <row r="3215" spans="1:42" x14ac:dyDescent="0.25">
      <c r="A3215" t="s">
        <v>46205</v>
      </c>
      <c r="N3215" t="s">
        <v>64</v>
      </c>
      <c r="O3215" t="s">
        <v>19561</v>
      </c>
      <c r="P3215" t="s">
        <v>19562</v>
      </c>
      <c r="Q3215" t="s">
        <v>13638</v>
      </c>
      <c r="R3215">
        <v>48.903100000000002</v>
      </c>
      <c r="S3215" t="s">
        <v>13638</v>
      </c>
      <c r="T3215" t="s">
        <v>13638</v>
      </c>
      <c r="U3215" s="17">
        <v>45546</v>
      </c>
      <c r="W3215">
        <v>48.903100000000002</v>
      </c>
      <c r="Y3215">
        <v>41.363599999999998</v>
      </c>
      <c r="Z3215" s="7">
        <v>4.7657974069573505E-2</v>
      </c>
      <c r="AP3215">
        <f t="shared" si="50"/>
        <v>3214</v>
      </c>
    </row>
    <row r="3216" spans="1:42" x14ac:dyDescent="0.25">
      <c r="A3216" t="s">
        <v>46206</v>
      </c>
      <c r="N3216" t="s">
        <v>64</v>
      </c>
      <c r="O3216" t="s">
        <v>19563</v>
      </c>
      <c r="P3216" t="s">
        <v>19564</v>
      </c>
      <c r="Q3216" t="s">
        <v>13638</v>
      </c>
      <c r="R3216">
        <v>53.5077</v>
      </c>
      <c r="S3216" t="s">
        <v>13638</v>
      </c>
      <c r="T3216" t="s">
        <v>13638</v>
      </c>
      <c r="U3216" s="17">
        <v>45546</v>
      </c>
      <c r="W3216">
        <v>53.5077</v>
      </c>
      <c r="Y3216">
        <v>44.0871</v>
      </c>
      <c r="Z3216" s="7">
        <v>5.5171831803161986E-2</v>
      </c>
      <c r="AP3216">
        <f t="shared" si="50"/>
        <v>3215</v>
      </c>
    </row>
    <row r="3217" spans="1:42" x14ac:dyDescent="0.25">
      <c r="A3217" t="s">
        <v>46207</v>
      </c>
      <c r="N3217" t="s">
        <v>64</v>
      </c>
      <c r="O3217" t="s">
        <v>19565</v>
      </c>
      <c r="P3217" t="s">
        <v>19566</v>
      </c>
      <c r="Q3217" t="s">
        <v>13638</v>
      </c>
      <c r="R3217">
        <v>14.510400000000001</v>
      </c>
      <c r="S3217" t="s">
        <v>13638</v>
      </c>
      <c r="T3217" t="s">
        <v>13638</v>
      </c>
      <c r="U3217" s="17">
        <v>45546</v>
      </c>
      <c r="W3217">
        <v>14.510400000000001</v>
      </c>
      <c r="Y3217">
        <v>12.123200000000001</v>
      </c>
      <c r="Z3217" s="7">
        <v>5.1182677097430407E-2</v>
      </c>
      <c r="AP3217">
        <f t="shared" si="50"/>
        <v>3216</v>
      </c>
    </row>
    <row r="3218" spans="1:42" x14ac:dyDescent="0.25">
      <c r="A3218" t="s">
        <v>46208</v>
      </c>
      <c r="N3218" t="s">
        <v>64</v>
      </c>
      <c r="O3218" t="s">
        <v>19567</v>
      </c>
      <c r="P3218" t="s">
        <v>19568</v>
      </c>
      <c r="Q3218" t="s">
        <v>19569</v>
      </c>
      <c r="R3218">
        <v>14.510400000000001</v>
      </c>
      <c r="S3218" t="s">
        <v>13638</v>
      </c>
      <c r="T3218" t="s">
        <v>13638</v>
      </c>
      <c r="U3218" s="17">
        <v>45546</v>
      </c>
      <c r="W3218">
        <v>14.510400000000001</v>
      </c>
      <c r="Y3218">
        <v>12.123200000000001</v>
      </c>
      <c r="Z3218" s="7">
        <v>5.1182677097430407E-2</v>
      </c>
      <c r="AP3218">
        <f t="shared" si="50"/>
        <v>3217</v>
      </c>
    </row>
    <row r="3219" spans="1:42" x14ac:dyDescent="0.25">
      <c r="A3219" t="s">
        <v>46209</v>
      </c>
      <c r="N3219" t="s">
        <v>64</v>
      </c>
      <c r="O3219" t="s">
        <v>19570</v>
      </c>
      <c r="P3219" t="s">
        <v>19571</v>
      </c>
      <c r="Q3219" t="s">
        <v>19572</v>
      </c>
      <c r="R3219">
        <v>14.509499999999999</v>
      </c>
      <c r="S3219" t="s">
        <v>13638</v>
      </c>
      <c r="T3219" t="s">
        <v>13638</v>
      </c>
      <c r="U3219" s="17">
        <v>45546</v>
      </c>
      <c r="W3219">
        <v>14.509499999999999</v>
      </c>
      <c r="Y3219">
        <v>0</v>
      </c>
      <c r="Z3219" s="7">
        <v>0</v>
      </c>
      <c r="AP3219">
        <f t="shared" si="50"/>
        <v>3218</v>
      </c>
    </row>
    <row r="3220" spans="1:42" x14ac:dyDescent="0.25">
      <c r="A3220" t="s">
        <v>46210</v>
      </c>
      <c r="N3220" t="s">
        <v>64</v>
      </c>
      <c r="O3220" t="s">
        <v>19573</v>
      </c>
      <c r="P3220" t="s">
        <v>19574</v>
      </c>
      <c r="Q3220" t="s">
        <v>19575</v>
      </c>
      <c r="R3220">
        <v>14.5091</v>
      </c>
      <c r="S3220" t="s">
        <v>13638</v>
      </c>
      <c r="T3220" t="s">
        <v>13638</v>
      </c>
      <c r="U3220" s="17">
        <v>45546</v>
      </c>
      <c r="W3220">
        <v>14.5091</v>
      </c>
      <c r="Y3220">
        <v>0</v>
      </c>
      <c r="Z3220" s="7">
        <v>0</v>
      </c>
      <c r="AP3220">
        <f t="shared" si="50"/>
        <v>3219</v>
      </c>
    </row>
    <row r="3221" spans="1:42" x14ac:dyDescent="0.25">
      <c r="A3221" t="s">
        <v>46211</v>
      </c>
      <c r="N3221" t="s">
        <v>64</v>
      </c>
      <c r="O3221" t="s">
        <v>19576</v>
      </c>
      <c r="P3221" t="s">
        <v>19577</v>
      </c>
      <c r="Q3221" t="s">
        <v>13638</v>
      </c>
      <c r="R3221">
        <v>13.690099999999999</v>
      </c>
      <c r="S3221" t="s">
        <v>13638</v>
      </c>
      <c r="T3221" t="s">
        <v>13638</v>
      </c>
      <c r="U3221" s="17">
        <v>45546</v>
      </c>
      <c r="W3221">
        <v>13.690099999999999</v>
      </c>
      <c r="Y3221">
        <v>11.827199999999999</v>
      </c>
      <c r="Z3221" s="7">
        <v>4.1601598473977042E-2</v>
      </c>
      <c r="AP3221">
        <f t="shared" si="50"/>
        <v>3220</v>
      </c>
    </row>
    <row r="3222" spans="1:42" x14ac:dyDescent="0.25">
      <c r="N3222" t="s">
        <v>64</v>
      </c>
      <c r="O3222" t="s">
        <v>19578</v>
      </c>
      <c r="P3222" t="s">
        <v>19579</v>
      </c>
      <c r="Q3222" t="s">
        <v>19580</v>
      </c>
      <c r="R3222">
        <v>13.690099999999999</v>
      </c>
      <c r="S3222" t="s">
        <v>13638</v>
      </c>
      <c r="T3222" t="s">
        <v>13638</v>
      </c>
      <c r="U3222" s="17">
        <v>45546</v>
      </c>
      <c r="W3222">
        <v>13.690099999999999</v>
      </c>
      <c r="Y3222">
        <v>11.827199999999999</v>
      </c>
      <c r="Z3222" s="7">
        <v>4.1601598473977042E-2</v>
      </c>
      <c r="AP3222">
        <f t="shared" si="50"/>
        <v>3221</v>
      </c>
    </row>
    <row r="3223" spans="1:42" x14ac:dyDescent="0.25">
      <c r="A3223" t="s">
        <v>5</v>
      </c>
      <c r="N3223" t="s">
        <v>64</v>
      </c>
      <c r="O3223" t="s">
        <v>19581</v>
      </c>
      <c r="P3223" t="s">
        <v>19582</v>
      </c>
      <c r="Q3223" t="s">
        <v>19583</v>
      </c>
      <c r="R3223">
        <v>13.6904</v>
      </c>
      <c r="S3223" t="s">
        <v>13638</v>
      </c>
      <c r="T3223" t="s">
        <v>13638</v>
      </c>
      <c r="U3223" s="17">
        <v>45546</v>
      </c>
      <c r="W3223">
        <v>13.6904</v>
      </c>
      <c r="Y3223">
        <v>0</v>
      </c>
      <c r="Z3223" s="7">
        <v>0</v>
      </c>
      <c r="AP3223">
        <f t="shared" si="50"/>
        <v>3222</v>
      </c>
    </row>
    <row r="3224" spans="1:42" x14ac:dyDescent="0.25">
      <c r="A3224" t="s">
        <v>46212</v>
      </c>
      <c r="N3224" t="s">
        <v>64</v>
      </c>
      <c r="O3224" t="s">
        <v>19584</v>
      </c>
      <c r="P3224" t="s">
        <v>19585</v>
      </c>
      <c r="Q3224" t="s">
        <v>19586</v>
      </c>
      <c r="R3224">
        <v>12.691800000000001</v>
      </c>
      <c r="S3224" t="s">
        <v>13638</v>
      </c>
      <c r="T3224" t="s">
        <v>13638</v>
      </c>
      <c r="U3224" s="17">
        <v>45546</v>
      </c>
      <c r="W3224">
        <v>12.691800000000001</v>
      </c>
      <c r="Y3224">
        <v>0</v>
      </c>
      <c r="Z3224" s="7">
        <v>0</v>
      </c>
      <c r="AP3224">
        <f t="shared" si="50"/>
        <v>3223</v>
      </c>
    </row>
    <row r="3225" spans="1:42" x14ac:dyDescent="0.25">
      <c r="A3225" t="s">
        <v>46213</v>
      </c>
      <c r="N3225" t="s">
        <v>64</v>
      </c>
      <c r="O3225" t="s">
        <v>19587</v>
      </c>
      <c r="P3225" t="s">
        <v>19588</v>
      </c>
      <c r="Q3225" t="s">
        <v>19589</v>
      </c>
      <c r="R3225">
        <v>11.5206</v>
      </c>
      <c r="S3225" t="s">
        <v>13638</v>
      </c>
      <c r="T3225" t="s">
        <v>13638</v>
      </c>
      <c r="U3225" s="17">
        <v>45546</v>
      </c>
      <c r="W3225">
        <v>11.5206</v>
      </c>
      <c r="Y3225">
        <v>10.2065</v>
      </c>
      <c r="Z3225" s="7">
        <v>3.4415322165622264E-2</v>
      </c>
      <c r="AP3225">
        <f t="shared" si="50"/>
        <v>3224</v>
      </c>
    </row>
    <row r="3226" spans="1:42" x14ac:dyDescent="0.25">
      <c r="A3226" t="s">
        <v>46214</v>
      </c>
      <c r="N3226" t="s">
        <v>64</v>
      </c>
      <c r="O3226" t="s">
        <v>19590</v>
      </c>
      <c r="P3226" t="s">
        <v>19591</v>
      </c>
      <c r="Q3226" t="s">
        <v>13638</v>
      </c>
      <c r="R3226">
        <v>12.3904</v>
      </c>
      <c r="S3226" t="s">
        <v>13638</v>
      </c>
      <c r="T3226" t="s">
        <v>13638</v>
      </c>
      <c r="U3226" s="17">
        <v>45546</v>
      </c>
      <c r="W3226">
        <v>12.3904</v>
      </c>
      <c r="Y3226">
        <v>10.2065</v>
      </c>
      <c r="Z3226" s="7">
        <v>5.5240349237401176E-2</v>
      </c>
      <c r="AP3226">
        <f t="shared" si="50"/>
        <v>3225</v>
      </c>
    </row>
    <row r="3227" spans="1:42" x14ac:dyDescent="0.25">
      <c r="A3227" t="s">
        <v>46215</v>
      </c>
      <c r="N3227" t="s">
        <v>64</v>
      </c>
      <c r="O3227" t="s">
        <v>19592</v>
      </c>
      <c r="P3227" t="s">
        <v>19593</v>
      </c>
      <c r="Q3227" t="s">
        <v>13638</v>
      </c>
      <c r="R3227">
        <v>11.9735</v>
      </c>
      <c r="S3227" t="s">
        <v>13638</v>
      </c>
      <c r="T3227" t="s">
        <v>13638</v>
      </c>
      <c r="U3227" s="17">
        <v>45546</v>
      </c>
      <c r="W3227">
        <v>11.9735</v>
      </c>
      <c r="Y3227">
        <v>10.18</v>
      </c>
      <c r="Z3227" s="7">
        <v>4.6178370258599166E-2</v>
      </c>
      <c r="AP3227">
        <f t="shared" si="50"/>
        <v>3226</v>
      </c>
    </row>
    <row r="3228" spans="1:42" x14ac:dyDescent="0.25">
      <c r="A3228" t="s">
        <v>46216</v>
      </c>
      <c r="N3228" t="s">
        <v>64</v>
      </c>
      <c r="O3228" t="s">
        <v>19594</v>
      </c>
      <c r="P3228" t="s">
        <v>19595</v>
      </c>
      <c r="Q3228" t="s">
        <v>19596</v>
      </c>
      <c r="R3228">
        <v>11.111599999999999</v>
      </c>
      <c r="S3228" t="s">
        <v>13638</v>
      </c>
      <c r="T3228" t="s">
        <v>13638</v>
      </c>
      <c r="U3228" s="17">
        <v>45546</v>
      </c>
      <c r="W3228">
        <v>11.111599999999999</v>
      </c>
      <c r="Y3228">
        <v>10.18</v>
      </c>
      <c r="Z3228" s="7">
        <v>2.4852919383576477E-2</v>
      </c>
      <c r="AP3228">
        <f t="shared" si="50"/>
        <v>3227</v>
      </c>
    </row>
    <row r="3229" spans="1:42" x14ac:dyDescent="0.25">
      <c r="A3229" t="s">
        <v>46217</v>
      </c>
      <c r="N3229" t="s">
        <v>64</v>
      </c>
      <c r="O3229" t="s">
        <v>19597</v>
      </c>
      <c r="P3229" t="s">
        <v>19598</v>
      </c>
      <c r="Q3229" t="s">
        <v>13638</v>
      </c>
      <c r="R3229">
        <v>15.543799999999999</v>
      </c>
      <c r="S3229" t="s">
        <v>13638</v>
      </c>
      <c r="T3229" t="s">
        <v>13638</v>
      </c>
      <c r="U3229" s="17">
        <v>45546</v>
      </c>
      <c r="W3229">
        <v>15.543799999999999</v>
      </c>
      <c r="Y3229">
        <v>12.868399999999999</v>
      </c>
      <c r="Z3229" s="7">
        <v>5.3803453217790675E-2</v>
      </c>
      <c r="AP3229">
        <f t="shared" si="50"/>
        <v>3228</v>
      </c>
    </row>
    <row r="3230" spans="1:42" x14ac:dyDescent="0.25">
      <c r="A3230" t="s">
        <v>46218</v>
      </c>
      <c r="N3230" t="s">
        <v>64</v>
      </c>
      <c r="O3230" t="s">
        <v>19599</v>
      </c>
      <c r="P3230" t="s">
        <v>19600</v>
      </c>
      <c r="Q3230" t="s">
        <v>19601</v>
      </c>
      <c r="R3230">
        <v>15.513299999999999</v>
      </c>
      <c r="S3230" t="s">
        <v>13638</v>
      </c>
      <c r="T3230" t="s">
        <v>13638</v>
      </c>
      <c r="U3230" s="17">
        <v>45546</v>
      </c>
      <c r="W3230">
        <v>15.513299999999999</v>
      </c>
      <c r="Y3230">
        <v>12.859299999999999</v>
      </c>
      <c r="Z3230" s="7">
        <v>5.3443103909584622E-2</v>
      </c>
      <c r="AP3230">
        <f t="shared" si="50"/>
        <v>3229</v>
      </c>
    </row>
    <row r="3231" spans="1:42" x14ac:dyDescent="0.25">
      <c r="A3231" t="s">
        <v>46219</v>
      </c>
      <c r="N3231" t="s">
        <v>64</v>
      </c>
      <c r="O3231" t="s">
        <v>19602</v>
      </c>
      <c r="P3231" t="s">
        <v>19603</v>
      </c>
      <c r="Q3231" t="s">
        <v>13638</v>
      </c>
      <c r="R3231">
        <v>14.754099999999999</v>
      </c>
      <c r="S3231" t="s">
        <v>13638</v>
      </c>
      <c r="T3231" t="s">
        <v>13638</v>
      </c>
      <c r="U3231" s="17">
        <v>45546</v>
      </c>
      <c r="W3231">
        <v>14.754099999999999</v>
      </c>
      <c r="Y3231">
        <v>12.547800000000001</v>
      </c>
      <c r="Z3231" s="7">
        <v>4.609387999895187E-2</v>
      </c>
      <c r="AP3231">
        <f t="shared" si="50"/>
        <v>3230</v>
      </c>
    </row>
    <row r="3232" spans="1:42" x14ac:dyDescent="0.25">
      <c r="A3232" t="s">
        <v>46220</v>
      </c>
      <c r="N3232" t="s">
        <v>64</v>
      </c>
      <c r="O3232" t="s">
        <v>19604</v>
      </c>
      <c r="P3232" t="s">
        <v>19605</v>
      </c>
      <c r="Q3232" t="s">
        <v>19606</v>
      </c>
      <c r="R3232">
        <v>14.757300000000001</v>
      </c>
      <c r="S3232" t="s">
        <v>13638</v>
      </c>
      <c r="T3232" t="s">
        <v>13638</v>
      </c>
      <c r="U3232" s="17">
        <v>45546</v>
      </c>
      <c r="W3232">
        <v>14.757300000000001</v>
      </c>
      <c r="Y3232">
        <v>12.550599999999999</v>
      </c>
      <c r="Z3232" s="7">
        <v>4.6092089365451727E-2</v>
      </c>
      <c r="AP3232">
        <f t="shared" si="50"/>
        <v>3231</v>
      </c>
    </row>
    <row r="3233" spans="1:42" x14ac:dyDescent="0.25">
      <c r="A3233" t="s">
        <v>46221</v>
      </c>
      <c r="N3233" t="s">
        <v>64</v>
      </c>
      <c r="O3233" t="s">
        <v>19607</v>
      </c>
      <c r="P3233" t="s">
        <v>19608</v>
      </c>
      <c r="Q3233" t="s">
        <v>19609</v>
      </c>
      <c r="R3233">
        <v>21.675599999999999</v>
      </c>
      <c r="S3233" t="s">
        <v>13638</v>
      </c>
      <c r="T3233" t="s">
        <v>13638</v>
      </c>
      <c r="U3233" s="17">
        <v>45546</v>
      </c>
      <c r="W3233">
        <v>21.675599999999999</v>
      </c>
      <c r="Y3233">
        <v>17.791499999999999</v>
      </c>
      <c r="Z3233" s="7">
        <v>5.6264309862157802E-2</v>
      </c>
      <c r="AP3233">
        <f t="shared" si="50"/>
        <v>3232</v>
      </c>
    </row>
    <row r="3234" spans="1:42" x14ac:dyDescent="0.25">
      <c r="N3234" t="s">
        <v>64</v>
      </c>
      <c r="O3234" t="s">
        <v>19610</v>
      </c>
      <c r="P3234" t="s">
        <v>19611</v>
      </c>
      <c r="Q3234" t="s">
        <v>13638</v>
      </c>
      <c r="R3234">
        <v>11.721</v>
      </c>
      <c r="S3234" t="s">
        <v>13638</v>
      </c>
      <c r="T3234" t="s">
        <v>13638</v>
      </c>
      <c r="U3234" s="17">
        <v>45546</v>
      </c>
      <c r="W3234">
        <v>11.721</v>
      </c>
      <c r="Y3234">
        <v>11.617000000000001</v>
      </c>
      <c r="Z3234" s="7">
        <v>2.5225665614394543E-3</v>
      </c>
      <c r="AP3234">
        <f t="shared" si="50"/>
        <v>3233</v>
      </c>
    </row>
    <row r="3235" spans="1:42" x14ac:dyDescent="0.25">
      <c r="A3235" t="s">
        <v>6</v>
      </c>
      <c r="N3235" t="s">
        <v>64</v>
      </c>
      <c r="O3235" t="s">
        <v>19612</v>
      </c>
      <c r="P3235" t="s">
        <v>19613</v>
      </c>
      <c r="Q3235" t="s">
        <v>19614</v>
      </c>
      <c r="R3235">
        <v>15.3819</v>
      </c>
      <c r="S3235" t="s">
        <v>13638</v>
      </c>
      <c r="T3235" t="s">
        <v>13638</v>
      </c>
      <c r="U3235" s="17">
        <v>45546</v>
      </c>
      <c r="W3235">
        <v>15.3819</v>
      </c>
      <c r="Y3235">
        <v>15.1623</v>
      </c>
      <c r="Z3235" s="7">
        <v>4.0706625672193297E-3</v>
      </c>
      <c r="AP3235">
        <f t="shared" si="50"/>
        <v>3234</v>
      </c>
    </row>
    <row r="3236" spans="1:42" x14ac:dyDescent="0.25">
      <c r="A3236" t="s">
        <v>46222</v>
      </c>
      <c r="N3236" t="s">
        <v>64</v>
      </c>
      <c r="O3236" t="s">
        <v>19615</v>
      </c>
      <c r="P3236" t="s">
        <v>19616</v>
      </c>
      <c r="Q3236" t="s">
        <v>13638</v>
      </c>
      <c r="R3236">
        <v>53.335000000000001</v>
      </c>
      <c r="S3236" t="s">
        <v>13638</v>
      </c>
      <c r="T3236" t="s">
        <v>13638</v>
      </c>
      <c r="U3236" s="17">
        <v>45546</v>
      </c>
      <c r="W3236">
        <v>53.335000000000001</v>
      </c>
      <c r="Y3236">
        <v>43.777500000000003</v>
      </c>
      <c r="Z3236" s="7">
        <v>5.6266146337360823E-2</v>
      </c>
      <c r="AP3236">
        <f t="shared" si="50"/>
        <v>3235</v>
      </c>
    </row>
    <row r="3237" spans="1:42" x14ac:dyDescent="0.25">
      <c r="A3237" t="s">
        <v>46223</v>
      </c>
      <c r="N3237" t="s">
        <v>64</v>
      </c>
      <c r="O3237" t="s">
        <v>19617</v>
      </c>
      <c r="P3237" t="s">
        <v>19618</v>
      </c>
      <c r="Q3237" t="s">
        <v>19619</v>
      </c>
      <c r="R3237">
        <v>20.057600000000001</v>
      </c>
      <c r="S3237" t="s">
        <v>13638</v>
      </c>
      <c r="T3237" t="s">
        <v>13638</v>
      </c>
      <c r="U3237" s="17">
        <v>45546</v>
      </c>
      <c r="W3237">
        <v>20.057600000000001</v>
      </c>
      <c r="Y3237">
        <v>16.847300000000001</v>
      </c>
      <c r="Z3237" s="7">
        <v>4.9656445402986193E-2</v>
      </c>
      <c r="AP3237">
        <f t="shared" si="50"/>
        <v>3236</v>
      </c>
    </row>
    <row r="3238" spans="1:42" x14ac:dyDescent="0.25">
      <c r="A3238" t="s">
        <v>46224</v>
      </c>
      <c r="N3238" t="s">
        <v>64</v>
      </c>
      <c r="O3238" t="s">
        <v>19620</v>
      </c>
      <c r="P3238" t="s">
        <v>19621</v>
      </c>
      <c r="Q3238" t="s">
        <v>19622</v>
      </c>
      <c r="R3238">
        <v>11.4964</v>
      </c>
      <c r="S3238" t="s">
        <v>13638</v>
      </c>
      <c r="T3238" t="s">
        <v>13638</v>
      </c>
      <c r="U3238" s="17">
        <v>45546</v>
      </c>
      <c r="W3238">
        <v>11.4964</v>
      </c>
      <c r="Y3238">
        <v>11.4057</v>
      </c>
      <c r="Z3238" s="7">
        <v>2.2417597658090926E-3</v>
      </c>
      <c r="AP3238">
        <f t="shared" si="50"/>
        <v>3237</v>
      </c>
    </row>
    <row r="3239" spans="1:42" x14ac:dyDescent="0.25">
      <c r="A3239" t="s">
        <v>46225</v>
      </c>
      <c r="N3239" t="s">
        <v>64</v>
      </c>
      <c r="O3239" t="s">
        <v>19623</v>
      </c>
      <c r="P3239" t="s">
        <v>19624</v>
      </c>
      <c r="Q3239" t="s">
        <v>19625</v>
      </c>
      <c r="R3239">
        <v>15.0212</v>
      </c>
      <c r="S3239" t="s">
        <v>13638</v>
      </c>
      <c r="T3239" t="s">
        <v>13638</v>
      </c>
      <c r="U3239" s="17">
        <v>45546</v>
      </c>
      <c r="W3239">
        <v>15.0212</v>
      </c>
      <c r="Y3239">
        <v>14.872</v>
      </c>
      <c r="Z3239" s="7">
        <v>2.8254427415799199E-3</v>
      </c>
      <c r="AP3239">
        <f t="shared" si="50"/>
        <v>3238</v>
      </c>
    </row>
    <row r="3240" spans="1:42" x14ac:dyDescent="0.25">
      <c r="A3240" t="s">
        <v>46226</v>
      </c>
      <c r="N3240" t="s">
        <v>64</v>
      </c>
      <c r="O3240" t="s">
        <v>19626</v>
      </c>
      <c r="P3240" t="s">
        <v>19627</v>
      </c>
      <c r="Q3240" t="s">
        <v>13638</v>
      </c>
      <c r="R3240">
        <v>49.3125</v>
      </c>
      <c r="S3240" t="s">
        <v>13638</v>
      </c>
      <c r="T3240" t="s">
        <v>13638</v>
      </c>
      <c r="U3240" s="17">
        <v>45546</v>
      </c>
      <c r="W3240">
        <v>49.3125</v>
      </c>
      <c r="Y3240">
        <v>41.421500000000002</v>
      </c>
      <c r="Z3240" s="7">
        <v>4.9644930134331133E-2</v>
      </c>
      <c r="AP3240">
        <f t="shared" si="50"/>
        <v>3239</v>
      </c>
    </row>
    <row r="3241" spans="1:42" x14ac:dyDescent="0.25">
      <c r="A3241" t="s">
        <v>46227</v>
      </c>
      <c r="N3241" t="s">
        <v>64</v>
      </c>
      <c r="O3241" t="s">
        <v>19628</v>
      </c>
      <c r="P3241" t="s">
        <v>19629</v>
      </c>
      <c r="Q3241" t="s">
        <v>19630</v>
      </c>
      <c r="R3241">
        <v>14.126799999999999</v>
      </c>
      <c r="S3241" t="s">
        <v>13638</v>
      </c>
      <c r="T3241" t="s">
        <v>13638</v>
      </c>
      <c r="U3241" s="17">
        <v>45546</v>
      </c>
      <c r="W3241">
        <v>14.126799999999999</v>
      </c>
      <c r="Y3241">
        <v>11.909599999999999</v>
      </c>
      <c r="Z3241" s="7">
        <v>4.8599889516765415E-2</v>
      </c>
      <c r="AP3241">
        <f t="shared" si="50"/>
        <v>3240</v>
      </c>
    </row>
    <row r="3242" spans="1:42" x14ac:dyDescent="0.25">
      <c r="A3242" t="s">
        <v>46228</v>
      </c>
      <c r="N3242" t="s">
        <v>64</v>
      </c>
      <c r="O3242" t="s">
        <v>19631</v>
      </c>
      <c r="P3242" t="s">
        <v>19632</v>
      </c>
      <c r="Q3242" t="s">
        <v>19633</v>
      </c>
      <c r="R3242">
        <v>15.5746</v>
      </c>
      <c r="S3242" t="s">
        <v>13638</v>
      </c>
      <c r="T3242" t="s">
        <v>13638</v>
      </c>
      <c r="U3242" s="17">
        <v>45546</v>
      </c>
      <c r="W3242">
        <v>15.5746</v>
      </c>
      <c r="Y3242">
        <v>13.1304</v>
      </c>
      <c r="Z3242" s="7">
        <v>4.8594827623642978E-2</v>
      </c>
      <c r="AP3242">
        <f t="shared" si="50"/>
        <v>3241</v>
      </c>
    </row>
    <row r="3243" spans="1:42" x14ac:dyDescent="0.25">
      <c r="A3243" t="s">
        <v>46229</v>
      </c>
      <c r="N3243" t="s">
        <v>64</v>
      </c>
      <c r="O3243" t="s">
        <v>19634</v>
      </c>
      <c r="P3243" t="s">
        <v>19635</v>
      </c>
      <c r="Q3243" t="s">
        <v>19636</v>
      </c>
      <c r="R3243">
        <v>14.105499999999999</v>
      </c>
      <c r="S3243" t="s">
        <v>13638</v>
      </c>
      <c r="T3243" t="s">
        <v>13638</v>
      </c>
      <c r="U3243" s="17">
        <v>45546</v>
      </c>
      <c r="W3243">
        <v>14.105499999999999</v>
      </c>
      <c r="Y3243">
        <v>11.8917</v>
      </c>
      <c r="Z3243" s="7">
        <v>4.8598517600423108E-2</v>
      </c>
      <c r="AP3243">
        <f t="shared" si="50"/>
        <v>3242</v>
      </c>
    </row>
    <row r="3244" spans="1:42" x14ac:dyDescent="0.25">
      <c r="A3244" t="s">
        <v>46230</v>
      </c>
      <c r="N3244" t="s">
        <v>64</v>
      </c>
      <c r="O3244" t="s">
        <v>19637</v>
      </c>
      <c r="P3244" t="s">
        <v>19638</v>
      </c>
      <c r="Q3244" t="s">
        <v>13638</v>
      </c>
      <c r="R3244">
        <v>34.004100000000001</v>
      </c>
      <c r="S3244" t="s">
        <v>13638</v>
      </c>
      <c r="T3244" t="s">
        <v>13638</v>
      </c>
      <c r="U3244" s="17">
        <v>45546</v>
      </c>
      <c r="W3244">
        <v>34.004100000000001</v>
      </c>
      <c r="Y3244">
        <v>28.667400000000001</v>
      </c>
      <c r="Z3244" s="7">
        <v>4.8597487322950883E-2</v>
      </c>
      <c r="AP3244">
        <f t="shared" si="50"/>
        <v>3243</v>
      </c>
    </row>
    <row r="3245" spans="1:42" x14ac:dyDescent="0.25">
      <c r="A3245" t="s">
        <v>46231</v>
      </c>
      <c r="N3245" t="s">
        <v>64</v>
      </c>
      <c r="O3245" t="s">
        <v>19639</v>
      </c>
      <c r="P3245" t="s">
        <v>19640</v>
      </c>
      <c r="Q3245" t="s">
        <v>19641</v>
      </c>
      <c r="R3245">
        <v>17.728100000000001</v>
      </c>
      <c r="S3245" t="s">
        <v>13638</v>
      </c>
      <c r="T3245" t="s">
        <v>13638</v>
      </c>
      <c r="U3245" s="17">
        <v>45546</v>
      </c>
      <c r="W3245">
        <v>17.728100000000001</v>
      </c>
      <c r="Y3245">
        <v>14.7399</v>
      </c>
      <c r="Z3245" s="7">
        <v>5.2572242060518803E-2</v>
      </c>
      <c r="AP3245">
        <f t="shared" si="50"/>
        <v>3244</v>
      </c>
    </row>
    <row r="3246" spans="1:42" x14ac:dyDescent="0.25">
      <c r="A3246" t="s">
        <v>46232</v>
      </c>
      <c r="N3246" t="s">
        <v>64</v>
      </c>
      <c r="O3246" t="s">
        <v>19642</v>
      </c>
      <c r="P3246" t="s">
        <v>19643</v>
      </c>
      <c r="Q3246" t="s">
        <v>13638</v>
      </c>
      <c r="R3246">
        <v>31.8064</v>
      </c>
      <c r="S3246" t="s">
        <v>13638</v>
      </c>
      <c r="T3246" t="s">
        <v>13638</v>
      </c>
      <c r="U3246" s="17">
        <v>45546</v>
      </c>
      <c r="W3246">
        <v>31.8064</v>
      </c>
      <c r="Y3246">
        <v>26.381499999999999</v>
      </c>
      <c r="Z3246" s="7">
        <v>5.3263641689215824E-2</v>
      </c>
      <c r="AP3246">
        <f t="shared" si="50"/>
        <v>3245</v>
      </c>
    </row>
    <row r="3247" spans="1:42" x14ac:dyDescent="0.25">
      <c r="A3247" t="s">
        <v>46233</v>
      </c>
      <c r="N3247" t="s">
        <v>64</v>
      </c>
      <c r="O3247" t="s">
        <v>19644</v>
      </c>
      <c r="P3247" t="s">
        <v>19645</v>
      </c>
      <c r="Q3247" t="s">
        <v>19646</v>
      </c>
      <c r="R3247">
        <v>21.423400000000001</v>
      </c>
      <c r="S3247" t="s">
        <v>13638</v>
      </c>
      <c r="T3247" t="s">
        <v>13638</v>
      </c>
      <c r="U3247" s="17">
        <v>45546</v>
      </c>
      <c r="W3247">
        <v>21.423400000000001</v>
      </c>
      <c r="Y3247">
        <v>17.769300000000001</v>
      </c>
      <c r="Z3247" s="7">
        <v>5.3265652399009156E-2</v>
      </c>
      <c r="AP3247">
        <f t="shared" si="50"/>
        <v>3246</v>
      </c>
    </row>
    <row r="3248" spans="1:42" x14ac:dyDescent="0.25">
      <c r="N3248" t="s">
        <v>64</v>
      </c>
      <c r="O3248" t="s">
        <v>19647</v>
      </c>
      <c r="P3248" t="s">
        <v>19648</v>
      </c>
      <c r="Q3248" t="s">
        <v>19649</v>
      </c>
      <c r="R3248">
        <v>13.9321</v>
      </c>
      <c r="S3248" t="s">
        <v>13638</v>
      </c>
      <c r="T3248" t="s">
        <v>13638</v>
      </c>
      <c r="U3248" s="17">
        <v>45546</v>
      </c>
      <c r="W3248">
        <v>13.9321</v>
      </c>
      <c r="Y3248">
        <v>11.5558</v>
      </c>
      <c r="Z3248" s="7">
        <v>5.3264655021666663E-2</v>
      </c>
      <c r="AP3248">
        <f t="shared" si="50"/>
        <v>3247</v>
      </c>
    </row>
    <row r="3249" spans="1:42" x14ac:dyDescent="0.25">
      <c r="A3249" t="s">
        <v>7</v>
      </c>
      <c r="N3249" t="s">
        <v>64</v>
      </c>
      <c r="O3249" t="s">
        <v>19650</v>
      </c>
      <c r="P3249" t="s">
        <v>19651</v>
      </c>
      <c r="Q3249" t="s">
        <v>19652</v>
      </c>
      <c r="R3249">
        <v>16.616099999999999</v>
      </c>
      <c r="S3249" t="s">
        <v>13638</v>
      </c>
      <c r="T3249" t="s">
        <v>13638</v>
      </c>
      <c r="U3249" s="17">
        <v>45546</v>
      </c>
      <c r="W3249">
        <v>16.616099999999999</v>
      </c>
      <c r="Y3249">
        <v>14.0083</v>
      </c>
      <c r="Z3249" s="7">
        <v>4.8597938902505078E-2</v>
      </c>
      <c r="AP3249">
        <f t="shared" si="50"/>
        <v>3248</v>
      </c>
    </row>
    <row r="3250" spans="1:42" x14ac:dyDescent="0.25">
      <c r="A3250" t="s">
        <v>46234</v>
      </c>
      <c r="N3250" t="s">
        <v>64</v>
      </c>
      <c r="O3250" t="s">
        <v>19653</v>
      </c>
      <c r="P3250" t="s">
        <v>19654</v>
      </c>
      <c r="Q3250" t="s">
        <v>13638</v>
      </c>
      <c r="R3250">
        <v>30.054500000000001</v>
      </c>
      <c r="S3250" t="s">
        <v>13638</v>
      </c>
      <c r="T3250" t="s">
        <v>13638</v>
      </c>
      <c r="U3250" s="17">
        <v>45546</v>
      </c>
      <c r="W3250">
        <v>30.054500000000001</v>
      </c>
      <c r="Y3250">
        <v>25.337599999999998</v>
      </c>
      <c r="Z3250" s="7">
        <v>4.8598181736296375E-2</v>
      </c>
      <c r="AP3250">
        <f t="shared" si="50"/>
        <v>3249</v>
      </c>
    </row>
    <row r="3251" spans="1:42" x14ac:dyDescent="0.25">
      <c r="A3251" t="s">
        <v>46235</v>
      </c>
      <c r="N3251" t="s">
        <v>64</v>
      </c>
      <c r="O3251" t="s">
        <v>19655</v>
      </c>
      <c r="P3251" t="s">
        <v>19656</v>
      </c>
      <c r="Q3251" t="s">
        <v>19657</v>
      </c>
      <c r="R3251">
        <v>13.6134</v>
      </c>
      <c r="S3251" t="s">
        <v>13638</v>
      </c>
      <c r="T3251" t="s">
        <v>13638</v>
      </c>
      <c r="U3251" s="17">
        <v>45546</v>
      </c>
      <c r="W3251">
        <v>13.6134</v>
      </c>
      <c r="Y3251">
        <v>11.476900000000001</v>
      </c>
      <c r="Z3251" s="7">
        <v>4.8596847332404103E-2</v>
      </c>
      <c r="AP3251">
        <f t="shared" si="50"/>
        <v>3250</v>
      </c>
    </row>
    <row r="3252" spans="1:42" x14ac:dyDescent="0.25">
      <c r="A3252" t="s">
        <v>46236</v>
      </c>
      <c r="N3252" t="s">
        <v>64</v>
      </c>
      <c r="O3252" t="s">
        <v>19658</v>
      </c>
      <c r="P3252" t="s">
        <v>19659</v>
      </c>
      <c r="Q3252" t="s">
        <v>19660</v>
      </c>
      <c r="R3252">
        <v>13.626899999999999</v>
      </c>
      <c r="S3252" t="s">
        <v>13638</v>
      </c>
      <c r="T3252" t="s">
        <v>13638</v>
      </c>
      <c r="U3252" s="17">
        <v>45546</v>
      </c>
      <c r="W3252">
        <v>13.626899999999999</v>
      </c>
      <c r="Y3252">
        <v>11.488200000000001</v>
      </c>
      <c r="Z3252" s="7">
        <v>4.8598873938557219E-2</v>
      </c>
      <c r="AP3252">
        <f t="shared" si="50"/>
        <v>3251</v>
      </c>
    </row>
    <row r="3253" spans="1:42" x14ac:dyDescent="0.25">
      <c r="A3253" t="s">
        <v>46237</v>
      </c>
      <c r="N3253" t="s">
        <v>64</v>
      </c>
      <c r="O3253" t="s">
        <v>19661</v>
      </c>
      <c r="P3253" t="s">
        <v>19662</v>
      </c>
      <c r="Q3253" t="s">
        <v>19663</v>
      </c>
      <c r="R3253">
        <v>13.003500000000001</v>
      </c>
      <c r="S3253" t="s">
        <v>13638</v>
      </c>
      <c r="T3253" t="s">
        <v>13638</v>
      </c>
      <c r="U3253" s="17">
        <v>45546</v>
      </c>
      <c r="W3253">
        <v>13.003500000000001</v>
      </c>
      <c r="Y3253">
        <v>0</v>
      </c>
      <c r="Z3253" s="7">
        <v>0</v>
      </c>
      <c r="AP3253">
        <f t="shared" si="50"/>
        <v>3252</v>
      </c>
    </row>
    <row r="3254" spans="1:42" x14ac:dyDescent="0.25">
      <c r="A3254" t="s">
        <v>46238</v>
      </c>
      <c r="N3254" t="s">
        <v>64</v>
      </c>
      <c r="O3254" t="s">
        <v>19664</v>
      </c>
      <c r="P3254" t="s">
        <v>19665</v>
      </c>
      <c r="Q3254" t="s">
        <v>13638</v>
      </c>
      <c r="R3254">
        <v>14.6075</v>
      </c>
      <c r="S3254" t="s">
        <v>13638</v>
      </c>
      <c r="T3254" t="s">
        <v>13638</v>
      </c>
      <c r="U3254" s="17">
        <v>45546</v>
      </c>
      <c r="W3254">
        <v>14.6075</v>
      </c>
      <c r="Y3254">
        <v>0</v>
      </c>
      <c r="Z3254" s="7">
        <v>0</v>
      </c>
      <c r="AP3254">
        <f t="shared" si="50"/>
        <v>3253</v>
      </c>
    </row>
    <row r="3255" spans="1:42" x14ac:dyDescent="0.25">
      <c r="A3255" t="s">
        <v>46239</v>
      </c>
      <c r="N3255" t="s">
        <v>64</v>
      </c>
      <c r="O3255" t="s">
        <v>19666</v>
      </c>
      <c r="P3255" t="s">
        <v>19667</v>
      </c>
      <c r="Q3255" t="s">
        <v>13638</v>
      </c>
      <c r="R3255">
        <v>14.4574</v>
      </c>
      <c r="S3255" t="s">
        <v>13638</v>
      </c>
      <c r="T3255" t="s">
        <v>13638</v>
      </c>
      <c r="U3255" s="17">
        <v>45546</v>
      </c>
      <c r="W3255">
        <v>14.4574</v>
      </c>
      <c r="Y3255">
        <v>0</v>
      </c>
      <c r="Z3255" s="7">
        <v>0</v>
      </c>
      <c r="AP3255">
        <f t="shared" si="50"/>
        <v>3254</v>
      </c>
    </row>
    <row r="3256" spans="1:42" x14ac:dyDescent="0.25">
      <c r="A3256" t="s">
        <v>46240</v>
      </c>
      <c r="N3256" t="s">
        <v>64</v>
      </c>
      <c r="O3256" t="s">
        <v>19668</v>
      </c>
      <c r="P3256" t="s">
        <v>19669</v>
      </c>
      <c r="Q3256" t="s">
        <v>13638</v>
      </c>
      <c r="R3256">
        <v>14.476100000000001</v>
      </c>
      <c r="S3256" t="s">
        <v>13638</v>
      </c>
      <c r="T3256" t="s">
        <v>13638</v>
      </c>
      <c r="U3256" s="17">
        <v>45546</v>
      </c>
      <c r="W3256">
        <v>14.476100000000001</v>
      </c>
      <c r="Y3256">
        <v>0</v>
      </c>
      <c r="Z3256" s="7">
        <v>0</v>
      </c>
      <c r="AP3256">
        <f t="shared" si="50"/>
        <v>3255</v>
      </c>
    </row>
    <row r="3257" spans="1:42" x14ac:dyDescent="0.25">
      <c r="N3257" t="s">
        <v>64</v>
      </c>
      <c r="O3257" t="s">
        <v>19670</v>
      </c>
      <c r="P3257" t="s">
        <v>19671</v>
      </c>
      <c r="Q3257" t="s">
        <v>13638</v>
      </c>
      <c r="R3257">
        <v>14.1899</v>
      </c>
      <c r="S3257" t="s">
        <v>13638</v>
      </c>
      <c r="T3257" t="s">
        <v>13638</v>
      </c>
      <c r="U3257" s="17">
        <v>45546</v>
      </c>
      <c r="W3257">
        <v>14.1899</v>
      </c>
      <c r="Y3257">
        <v>0</v>
      </c>
      <c r="Z3257" s="7">
        <v>0</v>
      </c>
      <c r="AP3257">
        <f t="shared" si="50"/>
        <v>3256</v>
      </c>
    </row>
    <row r="3258" spans="1:42" x14ac:dyDescent="0.25">
      <c r="A3258" t="s">
        <v>30</v>
      </c>
      <c r="N3258" t="s">
        <v>64</v>
      </c>
      <c r="O3258" t="s">
        <v>19672</v>
      </c>
      <c r="P3258" t="s">
        <v>19673</v>
      </c>
      <c r="Q3258" t="s">
        <v>13638</v>
      </c>
      <c r="R3258">
        <v>14.338200000000001</v>
      </c>
      <c r="S3258" t="s">
        <v>13638</v>
      </c>
      <c r="T3258" t="s">
        <v>13638</v>
      </c>
      <c r="U3258" s="17">
        <v>45546</v>
      </c>
      <c r="W3258">
        <v>14.338200000000001</v>
      </c>
      <c r="Y3258">
        <v>0</v>
      </c>
      <c r="Z3258" s="7">
        <v>0</v>
      </c>
      <c r="AP3258">
        <f t="shared" si="50"/>
        <v>3257</v>
      </c>
    </row>
    <row r="3259" spans="1:42" x14ac:dyDescent="0.25">
      <c r="A3259" t="s">
        <v>46241</v>
      </c>
      <c r="N3259" t="s">
        <v>64</v>
      </c>
      <c r="O3259" t="s">
        <v>19674</v>
      </c>
      <c r="P3259" t="s">
        <v>13638</v>
      </c>
      <c r="Q3259" t="s">
        <v>19675</v>
      </c>
      <c r="R3259">
        <v>15.0215</v>
      </c>
      <c r="S3259" t="s">
        <v>13638</v>
      </c>
      <c r="T3259" t="s">
        <v>13638</v>
      </c>
      <c r="U3259" s="17">
        <v>45546</v>
      </c>
      <c r="W3259">
        <v>15.0215</v>
      </c>
      <c r="Y3259">
        <v>0</v>
      </c>
      <c r="Z3259" s="7">
        <v>0</v>
      </c>
      <c r="AP3259">
        <f t="shared" si="50"/>
        <v>3258</v>
      </c>
    </row>
    <row r="3260" spans="1:42" x14ac:dyDescent="0.25">
      <c r="A3260" t="s">
        <v>46242</v>
      </c>
      <c r="N3260" t="s">
        <v>64</v>
      </c>
      <c r="O3260" t="s">
        <v>19676</v>
      </c>
      <c r="P3260" t="s">
        <v>19677</v>
      </c>
      <c r="Q3260" t="s">
        <v>13638</v>
      </c>
      <c r="R3260">
        <v>14.208299999999999</v>
      </c>
      <c r="S3260" t="s">
        <v>13638</v>
      </c>
      <c r="T3260" t="s">
        <v>13638</v>
      </c>
      <c r="U3260" s="17">
        <v>45546</v>
      </c>
      <c r="W3260">
        <v>14.208299999999999</v>
      </c>
      <c r="Y3260">
        <v>0</v>
      </c>
      <c r="Z3260" s="7">
        <v>0</v>
      </c>
      <c r="AP3260">
        <f t="shared" si="50"/>
        <v>3259</v>
      </c>
    </row>
    <row r="3261" spans="1:42" x14ac:dyDescent="0.25">
      <c r="A3261" t="s">
        <v>46243</v>
      </c>
      <c r="N3261" t="s">
        <v>64</v>
      </c>
      <c r="O3261" t="s">
        <v>19678</v>
      </c>
      <c r="P3261" t="s">
        <v>19679</v>
      </c>
      <c r="Q3261" t="s">
        <v>13638</v>
      </c>
      <c r="R3261">
        <v>44.783200000000001</v>
      </c>
      <c r="S3261" t="s">
        <v>13638</v>
      </c>
      <c r="T3261" t="s">
        <v>13638</v>
      </c>
      <c r="U3261" s="17">
        <v>45546</v>
      </c>
      <c r="W3261">
        <v>44.783200000000001</v>
      </c>
      <c r="Y3261">
        <v>0</v>
      </c>
      <c r="Z3261" s="7">
        <v>0</v>
      </c>
      <c r="AP3261">
        <f t="shared" si="50"/>
        <v>3260</v>
      </c>
    </row>
    <row r="3262" spans="1:42" x14ac:dyDescent="0.25">
      <c r="A3262" t="s">
        <v>46244</v>
      </c>
      <c r="N3262" t="s">
        <v>64</v>
      </c>
      <c r="O3262" t="s">
        <v>19680</v>
      </c>
      <c r="P3262" t="s">
        <v>19681</v>
      </c>
      <c r="Q3262" t="s">
        <v>13638</v>
      </c>
      <c r="R3262">
        <v>41.584699999999998</v>
      </c>
      <c r="S3262" t="s">
        <v>13638</v>
      </c>
      <c r="T3262" t="s">
        <v>13638</v>
      </c>
      <c r="U3262" s="17">
        <v>45546</v>
      </c>
      <c r="W3262">
        <v>41.584699999999998</v>
      </c>
      <c r="Y3262">
        <v>0</v>
      </c>
      <c r="Z3262" s="7">
        <v>0</v>
      </c>
      <c r="AP3262">
        <f t="shared" si="50"/>
        <v>3261</v>
      </c>
    </row>
    <row r="3263" spans="1:42" x14ac:dyDescent="0.25">
      <c r="A3263" t="s">
        <v>46245</v>
      </c>
      <c r="N3263" t="s">
        <v>64</v>
      </c>
      <c r="O3263" t="s">
        <v>19682</v>
      </c>
      <c r="P3263" t="s">
        <v>19683</v>
      </c>
      <c r="Q3263" t="s">
        <v>19684</v>
      </c>
      <c r="R3263">
        <v>12.9634</v>
      </c>
      <c r="S3263" t="s">
        <v>13638</v>
      </c>
      <c r="T3263" t="s">
        <v>13638</v>
      </c>
      <c r="U3263" s="17">
        <v>45546</v>
      </c>
      <c r="W3263">
        <v>12.9634</v>
      </c>
      <c r="Y3263">
        <v>0</v>
      </c>
      <c r="Z3263" s="7">
        <v>0</v>
      </c>
      <c r="AP3263">
        <f t="shared" si="50"/>
        <v>3262</v>
      </c>
    </row>
    <row r="3264" spans="1:42" x14ac:dyDescent="0.25">
      <c r="A3264" t="s">
        <v>46246</v>
      </c>
      <c r="N3264" t="s">
        <v>64</v>
      </c>
      <c r="O3264" t="s">
        <v>19685</v>
      </c>
      <c r="P3264" t="s">
        <v>19686</v>
      </c>
      <c r="Q3264" t="s">
        <v>13638</v>
      </c>
      <c r="R3264">
        <v>49.499899999999997</v>
      </c>
      <c r="S3264" t="s">
        <v>13638</v>
      </c>
      <c r="T3264" t="s">
        <v>13638</v>
      </c>
      <c r="U3264" s="17">
        <v>45546</v>
      </c>
      <c r="W3264">
        <v>49.499899999999997</v>
      </c>
      <c r="Y3264">
        <v>40.998800000000003</v>
      </c>
      <c r="Z3264" s="7">
        <v>5.3671750304332022E-2</v>
      </c>
      <c r="AP3264">
        <f t="shared" si="50"/>
        <v>3263</v>
      </c>
    </row>
    <row r="3265" spans="1:42" x14ac:dyDescent="0.25">
      <c r="N3265" t="s">
        <v>64</v>
      </c>
      <c r="O3265" t="s">
        <v>19687</v>
      </c>
      <c r="P3265" t="s">
        <v>19688</v>
      </c>
      <c r="Q3265" t="s">
        <v>13638</v>
      </c>
      <c r="R3265">
        <v>45.035499999999999</v>
      </c>
      <c r="S3265" t="s">
        <v>13638</v>
      </c>
      <c r="T3265" t="s">
        <v>13638</v>
      </c>
      <c r="U3265" s="17">
        <v>45546</v>
      </c>
      <c r="W3265">
        <v>45.035499999999999</v>
      </c>
      <c r="Y3265">
        <v>38.347999999999999</v>
      </c>
      <c r="Z3265" s="7">
        <v>4.5742729775598789E-2</v>
      </c>
      <c r="AP3265">
        <f t="shared" si="50"/>
        <v>3264</v>
      </c>
    </row>
    <row r="3266" spans="1:42" x14ac:dyDescent="0.25">
      <c r="A3266" t="s">
        <v>8</v>
      </c>
      <c r="N3266" t="s">
        <v>64</v>
      </c>
      <c r="O3266" t="s">
        <v>19689</v>
      </c>
      <c r="P3266" t="s">
        <v>19690</v>
      </c>
      <c r="Q3266" t="s">
        <v>19691</v>
      </c>
      <c r="R3266">
        <v>22.479299999999999</v>
      </c>
      <c r="S3266" t="s">
        <v>13638</v>
      </c>
      <c r="T3266" t="s">
        <v>13638</v>
      </c>
      <c r="U3266" s="17">
        <v>45546</v>
      </c>
      <c r="W3266">
        <v>22.479299999999999</v>
      </c>
      <c r="Y3266">
        <v>18.6218</v>
      </c>
      <c r="Z3266" s="7">
        <v>5.3624179160907559E-2</v>
      </c>
      <c r="AP3266">
        <f t="shared" si="50"/>
        <v>3265</v>
      </c>
    </row>
    <row r="3267" spans="1:42" x14ac:dyDescent="0.25">
      <c r="A3267" t="s">
        <v>46247</v>
      </c>
      <c r="N3267" t="s">
        <v>64</v>
      </c>
      <c r="O3267" t="s">
        <v>19692</v>
      </c>
      <c r="P3267" t="s">
        <v>19693</v>
      </c>
      <c r="Q3267" t="s">
        <v>19694</v>
      </c>
      <c r="R3267">
        <v>26.262699999999999</v>
      </c>
      <c r="S3267" t="s">
        <v>13638</v>
      </c>
      <c r="T3267" t="s">
        <v>13638</v>
      </c>
      <c r="U3267" s="17">
        <v>45546</v>
      </c>
      <c r="W3267">
        <v>26.262699999999999</v>
      </c>
      <c r="Y3267">
        <v>21.7559</v>
      </c>
      <c r="Z3267" s="7">
        <v>5.3624967153782066E-2</v>
      </c>
      <c r="AP3267">
        <f t="shared" si="50"/>
        <v>3266</v>
      </c>
    </row>
    <row r="3268" spans="1:42" x14ac:dyDescent="0.25">
      <c r="A3268" t="s">
        <v>46248</v>
      </c>
      <c r="N3268" t="s">
        <v>64</v>
      </c>
      <c r="O3268" t="s">
        <v>19695</v>
      </c>
      <c r="P3268" t="s">
        <v>19696</v>
      </c>
      <c r="Q3268" t="s">
        <v>19697</v>
      </c>
      <c r="R3268">
        <v>20.337900000000001</v>
      </c>
      <c r="S3268" t="s">
        <v>13638</v>
      </c>
      <c r="T3268" t="s">
        <v>13638</v>
      </c>
      <c r="U3268" s="17">
        <v>45546</v>
      </c>
      <c r="W3268">
        <v>20.337900000000001</v>
      </c>
      <c r="Y3268">
        <v>17.325900000000001</v>
      </c>
      <c r="Z3268" s="7">
        <v>4.5609645083366068E-2</v>
      </c>
      <c r="AP3268">
        <f t="shared" ref="AP3268:AP3331" si="51">AP3267+1</f>
        <v>3267</v>
      </c>
    </row>
    <row r="3269" spans="1:42" x14ac:dyDescent="0.25">
      <c r="A3269" t="s">
        <v>46249</v>
      </c>
      <c r="N3269" t="s">
        <v>64</v>
      </c>
      <c r="O3269" t="s">
        <v>19698</v>
      </c>
      <c r="P3269" t="s">
        <v>19699</v>
      </c>
      <c r="Q3269" t="s">
        <v>19700</v>
      </c>
      <c r="R3269">
        <v>23.8614</v>
      </c>
      <c r="S3269" t="s">
        <v>13638</v>
      </c>
      <c r="T3269" t="s">
        <v>13638</v>
      </c>
      <c r="U3269" s="17">
        <v>45546</v>
      </c>
      <c r="W3269">
        <v>23.8614</v>
      </c>
      <c r="Y3269">
        <v>20.335699999999999</v>
      </c>
      <c r="Z3269" s="7">
        <v>4.5495315177745965E-2</v>
      </c>
      <c r="AP3269">
        <f t="shared" si="51"/>
        <v>3268</v>
      </c>
    </row>
    <row r="3270" spans="1:42" x14ac:dyDescent="0.25">
      <c r="A3270" t="s">
        <v>46250</v>
      </c>
      <c r="N3270" t="s">
        <v>64</v>
      </c>
      <c r="O3270" t="s">
        <v>19701</v>
      </c>
      <c r="P3270" t="s">
        <v>19702</v>
      </c>
      <c r="Q3270" t="s">
        <v>13638</v>
      </c>
      <c r="R3270">
        <v>1190.9644000000001</v>
      </c>
      <c r="S3270" t="s">
        <v>13638</v>
      </c>
      <c r="T3270" t="s">
        <v>13638</v>
      </c>
      <c r="U3270" s="17">
        <v>45546</v>
      </c>
      <c r="W3270">
        <v>1190.9644000000001</v>
      </c>
      <c r="Y3270">
        <v>0</v>
      </c>
      <c r="Z3270" s="7">
        <v>0</v>
      </c>
      <c r="AP3270">
        <f t="shared" si="51"/>
        <v>3269</v>
      </c>
    </row>
    <row r="3271" spans="1:42" x14ac:dyDescent="0.25">
      <c r="A3271" t="s">
        <v>46251</v>
      </c>
      <c r="N3271" t="s">
        <v>64</v>
      </c>
      <c r="O3271" t="s">
        <v>19703</v>
      </c>
      <c r="P3271" t="s">
        <v>19704</v>
      </c>
      <c r="Q3271" t="s">
        <v>19705</v>
      </c>
      <c r="R3271">
        <v>1084.2546</v>
      </c>
      <c r="S3271" t="s">
        <v>13638</v>
      </c>
      <c r="T3271" t="s">
        <v>13638</v>
      </c>
      <c r="U3271" s="17">
        <v>45546</v>
      </c>
      <c r="W3271">
        <v>1084.2546</v>
      </c>
      <c r="Y3271">
        <v>0</v>
      </c>
      <c r="Z3271" s="7">
        <v>0</v>
      </c>
      <c r="AP3271">
        <f t="shared" si="51"/>
        <v>3270</v>
      </c>
    </row>
    <row r="3272" spans="1:42" x14ac:dyDescent="0.25">
      <c r="A3272" t="s">
        <v>46252</v>
      </c>
      <c r="N3272" t="s">
        <v>64</v>
      </c>
      <c r="O3272" t="s">
        <v>19706</v>
      </c>
      <c r="P3272" t="s">
        <v>19707</v>
      </c>
      <c r="Q3272" t="s">
        <v>19708</v>
      </c>
      <c r="R3272">
        <v>1102.1963000000001</v>
      </c>
      <c r="S3272" t="s">
        <v>13638</v>
      </c>
      <c r="T3272" t="s">
        <v>13638</v>
      </c>
      <c r="U3272" s="17">
        <v>45546</v>
      </c>
      <c r="W3272">
        <v>1102.1963000000001</v>
      </c>
      <c r="Y3272">
        <v>0</v>
      </c>
      <c r="Z3272" s="7">
        <v>0</v>
      </c>
      <c r="AP3272">
        <f t="shared" si="51"/>
        <v>3271</v>
      </c>
    </row>
    <row r="3273" spans="1:42" x14ac:dyDescent="0.25">
      <c r="A3273" t="s">
        <v>46253</v>
      </c>
      <c r="N3273" t="s">
        <v>64</v>
      </c>
      <c r="O3273" t="s">
        <v>19709</v>
      </c>
      <c r="P3273" t="s">
        <v>13638</v>
      </c>
      <c r="Q3273" t="s">
        <v>19710</v>
      </c>
      <c r="R3273">
        <v>1068.7493999999999</v>
      </c>
      <c r="S3273" t="s">
        <v>13638</v>
      </c>
      <c r="T3273" t="s">
        <v>13638</v>
      </c>
      <c r="U3273" s="17">
        <v>45546</v>
      </c>
      <c r="W3273">
        <v>1068.7493999999999</v>
      </c>
      <c r="Y3273">
        <v>0</v>
      </c>
      <c r="Z3273" s="7">
        <v>0</v>
      </c>
      <c r="AP3273">
        <f t="shared" si="51"/>
        <v>3272</v>
      </c>
    </row>
    <row r="3274" spans="1:42" x14ac:dyDescent="0.25">
      <c r="A3274" t="s">
        <v>46254</v>
      </c>
      <c r="N3274" t="s">
        <v>64</v>
      </c>
      <c r="O3274" t="s">
        <v>19711</v>
      </c>
      <c r="P3274" t="s">
        <v>19712</v>
      </c>
      <c r="Q3274" t="s">
        <v>13638</v>
      </c>
      <c r="R3274">
        <v>1172.6397999999999</v>
      </c>
      <c r="S3274" t="s">
        <v>13638</v>
      </c>
      <c r="T3274" t="s">
        <v>13638</v>
      </c>
      <c r="U3274" s="17">
        <v>45546</v>
      </c>
      <c r="W3274">
        <v>1172.6397999999999</v>
      </c>
      <c r="Y3274">
        <v>0</v>
      </c>
      <c r="Z3274" s="7">
        <v>0</v>
      </c>
      <c r="AP3274">
        <f t="shared" si="51"/>
        <v>3273</v>
      </c>
    </row>
    <row r="3275" spans="1:42" x14ac:dyDescent="0.25">
      <c r="A3275" t="s">
        <v>46255</v>
      </c>
      <c r="N3275" t="s">
        <v>64</v>
      </c>
      <c r="O3275" t="s">
        <v>19713</v>
      </c>
      <c r="P3275" t="s">
        <v>19714</v>
      </c>
      <c r="Q3275" t="s">
        <v>19715</v>
      </c>
      <c r="R3275">
        <v>1075.1682000000001</v>
      </c>
      <c r="S3275" t="s">
        <v>13638</v>
      </c>
      <c r="T3275" t="s">
        <v>13638</v>
      </c>
      <c r="U3275" s="17">
        <v>45546</v>
      </c>
      <c r="W3275">
        <v>1075.1682000000001</v>
      </c>
      <c r="Y3275">
        <v>0</v>
      </c>
      <c r="Z3275" s="7">
        <v>0</v>
      </c>
      <c r="AP3275">
        <f t="shared" si="51"/>
        <v>3274</v>
      </c>
    </row>
    <row r="3276" spans="1:42" x14ac:dyDescent="0.25">
      <c r="A3276" t="s">
        <v>46256</v>
      </c>
      <c r="N3276" t="s">
        <v>64</v>
      </c>
      <c r="O3276" t="s">
        <v>19716</v>
      </c>
      <c r="P3276" t="s">
        <v>19717</v>
      </c>
      <c r="Q3276" t="s">
        <v>19718</v>
      </c>
      <c r="R3276">
        <v>1084.3927000000001</v>
      </c>
      <c r="S3276" t="s">
        <v>13638</v>
      </c>
      <c r="T3276" t="s">
        <v>13638</v>
      </c>
      <c r="U3276" s="17">
        <v>45546</v>
      </c>
      <c r="W3276">
        <v>1084.3927000000001</v>
      </c>
      <c r="Y3276">
        <v>0</v>
      </c>
      <c r="Z3276" s="7">
        <v>0</v>
      </c>
      <c r="AP3276">
        <f t="shared" si="51"/>
        <v>3275</v>
      </c>
    </row>
    <row r="3277" spans="1:42" x14ac:dyDescent="0.25">
      <c r="N3277" t="s">
        <v>64</v>
      </c>
      <c r="O3277" t="s">
        <v>19719</v>
      </c>
      <c r="P3277" t="s">
        <v>13638</v>
      </c>
      <c r="Q3277" t="s">
        <v>19720</v>
      </c>
      <c r="R3277">
        <v>1060.5093999999999</v>
      </c>
      <c r="S3277" t="s">
        <v>13638</v>
      </c>
      <c r="T3277" t="s">
        <v>13638</v>
      </c>
      <c r="U3277" s="17">
        <v>45546</v>
      </c>
      <c r="W3277">
        <v>1060.5093999999999</v>
      </c>
      <c r="Y3277">
        <v>0</v>
      </c>
      <c r="Z3277" s="7">
        <v>0</v>
      </c>
      <c r="AP3277">
        <f t="shared" si="51"/>
        <v>3276</v>
      </c>
    </row>
    <row r="3278" spans="1:42" x14ac:dyDescent="0.25">
      <c r="A3278" t="s">
        <v>9</v>
      </c>
      <c r="N3278" t="s">
        <v>64</v>
      </c>
      <c r="O3278" t="s">
        <v>19721</v>
      </c>
      <c r="P3278" t="s">
        <v>19722</v>
      </c>
      <c r="Q3278" t="s">
        <v>19723</v>
      </c>
      <c r="R3278">
        <v>12.8226</v>
      </c>
      <c r="S3278" t="s">
        <v>13638</v>
      </c>
      <c r="T3278" t="s">
        <v>13638</v>
      </c>
      <c r="U3278" s="17">
        <v>45546</v>
      </c>
      <c r="W3278">
        <v>12.8226</v>
      </c>
      <c r="Y3278">
        <v>11.06</v>
      </c>
      <c r="Z3278" s="7">
        <v>4.2059978798178577E-2</v>
      </c>
      <c r="AP3278">
        <f t="shared" si="51"/>
        <v>3277</v>
      </c>
    </row>
    <row r="3279" spans="1:42" x14ac:dyDescent="0.25">
      <c r="A3279" t="s">
        <v>46257</v>
      </c>
      <c r="N3279" t="s">
        <v>64</v>
      </c>
      <c r="O3279" t="s">
        <v>19724</v>
      </c>
      <c r="P3279" t="s">
        <v>19725</v>
      </c>
      <c r="Q3279" t="s">
        <v>19726</v>
      </c>
      <c r="R3279">
        <v>17.420999999999999</v>
      </c>
      <c r="S3279" t="s">
        <v>13638</v>
      </c>
      <c r="T3279" t="s">
        <v>13638</v>
      </c>
      <c r="U3279" s="17">
        <v>45546</v>
      </c>
      <c r="W3279">
        <v>17.420999999999999</v>
      </c>
      <c r="Y3279">
        <v>14.013199999999999</v>
      </c>
      <c r="Z3279" s="7">
        <v>6.2067294631920511E-2</v>
      </c>
      <c r="AP3279">
        <f t="shared" si="51"/>
        <v>3278</v>
      </c>
    </row>
    <row r="3280" spans="1:42" x14ac:dyDescent="0.25">
      <c r="A3280" t="s">
        <v>46258</v>
      </c>
      <c r="N3280" t="s">
        <v>64</v>
      </c>
      <c r="O3280" t="s">
        <v>19727</v>
      </c>
      <c r="P3280" t="s">
        <v>19728</v>
      </c>
      <c r="Q3280" t="s">
        <v>13638</v>
      </c>
      <c r="R3280">
        <v>31.540500000000002</v>
      </c>
      <c r="S3280" t="s">
        <v>13638</v>
      </c>
      <c r="T3280" t="s">
        <v>13638</v>
      </c>
      <c r="U3280" s="17">
        <v>45546</v>
      </c>
      <c r="W3280">
        <v>31.540500000000002</v>
      </c>
      <c r="Y3280">
        <v>24.700800000000001</v>
      </c>
      <c r="Z3280" s="7">
        <v>6.9763741080859809E-2</v>
      </c>
      <c r="AP3280">
        <f t="shared" si="51"/>
        <v>3279</v>
      </c>
    </row>
    <row r="3281" spans="1:42" x14ac:dyDescent="0.25">
      <c r="A3281" t="s">
        <v>46259</v>
      </c>
      <c r="N3281" t="s">
        <v>64</v>
      </c>
      <c r="O3281" t="s">
        <v>19729</v>
      </c>
      <c r="P3281" t="s">
        <v>19730</v>
      </c>
      <c r="Q3281" t="s">
        <v>19731</v>
      </c>
      <c r="R3281">
        <v>12.9123</v>
      </c>
      <c r="S3281" t="s">
        <v>13638</v>
      </c>
      <c r="T3281" t="s">
        <v>13638</v>
      </c>
      <c r="U3281" s="17">
        <v>45546</v>
      </c>
      <c r="W3281">
        <v>12.9123</v>
      </c>
      <c r="Y3281">
        <v>0</v>
      </c>
      <c r="Z3281" s="7">
        <v>0</v>
      </c>
      <c r="AP3281">
        <f t="shared" si="51"/>
        <v>3280</v>
      </c>
    </row>
    <row r="3282" spans="1:42" x14ac:dyDescent="0.25">
      <c r="A3282" t="s">
        <v>46260</v>
      </c>
      <c r="N3282" t="s">
        <v>64</v>
      </c>
      <c r="O3282" t="s">
        <v>19732</v>
      </c>
      <c r="P3282" t="s">
        <v>19733</v>
      </c>
      <c r="Q3282" t="s">
        <v>19734</v>
      </c>
      <c r="R3282">
        <v>10.5976</v>
      </c>
      <c r="S3282" t="s">
        <v>13638</v>
      </c>
      <c r="T3282" t="s">
        <v>13638</v>
      </c>
      <c r="U3282" s="17">
        <v>45546</v>
      </c>
      <c r="W3282">
        <v>10.5976</v>
      </c>
      <c r="Y3282">
        <v>10.3653</v>
      </c>
      <c r="Z3282" s="7">
        <v>6.2760914251658306E-3</v>
      </c>
      <c r="AP3282">
        <f t="shared" si="51"/>
        <v>3281</v>
      </c>
    </row>
    <row r="3283" spans="1:42" x14ac:dyDescent="0.25">
      <c r="A3283" t="s">
        <v>46261</v>
      </c>
      <c r="N3283" t="s">
        <v>64</v>
      </c>
      <c r="O3283" t="s">
        <v>19735</v>
      </c>
      <c r="P3283" t="s">
        <v>19736</v>
      </c>
      <c r="Q3283" t="s">
        <v>19737</v>
      </c>
      <c r="R3283">
        <v>17.8339</v>
      </c>
      <c r="S3283" t="s">
        <v>13638</v>
      </c>
      <c r="T3283" t="s">
        <v>13638</v>
      </c>
      <c r="U3283" s="17">
        <v>45546</v>
      </c>
      <c r="W3283">
        <v>17.8339</v>
      </c>
      <c r="Y3283">
        <v>13.9665</v>
      </c>
      <c r="Z3283" s="7">
        <v>6.9764527828125367E-2</v>
      </c>
      <c r="AP3283">
        <f t="shared" si="51"/>
        <v>3282</v>
      </c>
    </row>
    <row r="3284" spans="1:42" x14ac:dyDescent="0.25">
      <c r="A3284" t="s">
        <v>46262</v>
      </c>
      <c r="N3284" t="s">
        <v>64</v>
      </c>
      <c r="O3284" t="s">
        <v>19738</v>
      </c>
      <c r="P3284" t="s">
        <v>19739</v>
      </c>
      <c r="Q3284" t="s">
        <v>19740</v>
      </c>
      <c r="R3284">
        <v>22.146699999999999</v>
      </c>
      <c r="S3284" t="s">
        <v>13638</v>
      </c>
      <c r="T3284" t="s">
        <v>13638</v>
      </c>
      <c r="U3284" s="17">
        <v>45546</v>
      </c>
      <c r="W3284">
        <v>22.146699999999999</v>
      </c>
      <c r="Y3284">
        <v>17.873999999999999</v>
      </c>
      <c r="Z3284" s="7">
        <v>6.110906278374717E-2</v>
      </c>
      <c r="AP3284">
        <f t="shared" si="51"/>
        <v>3283</v>
      </c>
    </row>
    <row r="3285" spans="1:42" x14ac:dyDescent="0.25">
      <c r="A3285" t="s">
        <v>46263</v>
      </c>
      <c r="N3285" t="s">
        <v>64</v>
      </c>
      <c r="O3285" t="s">
        <v>19741</v>
      </c>
      <c r="P3285" t="s">
        <v>19742</v>
      </c>
      <c r="Q3285" t="s">
        <v>13638</v>
      </c>
      <c r="R3285">
        <v>41.8932</v>
      </c>
      <c r="S3285" t="s">
        <v>13638</v>
      </c>
      <c r="T3285" t="s">
        <v>13638</v>
      </c>
      <c r="U3285" s="17">
        <v>45546</v>
      </c>
      <c r="W3285">
        <v>41.8932</v>
      </c>
      <c r="Y3285">
        <v>33.812199999999997</v>
      </c>
      <c r="Z3285" s="7">
        <v>6.1097710023877205E-2</v>
      </c>
      <c r="AP3285">
        <f t="shared" si="51"/>
        <v>3284</v>
      </c>
    </row>
    <row r="3286" spans="1:42" x14ac:dyDescent="0.25">
      <c r="A3286" t="s">
        <v>46264</v>
      </c>
      <c r="N3286" t="s">
        <v>64</v>
      </c>
      <c r="O3286" t="s">
        <v>19743</v>
      </c>
      <c r="P3286" t="s">
        <v>19744</v>
      </c>
      <c r="Q3286" t="s">
        <v>19745</v>
      </c>
      <c r="R3286">
        <v>13.153499999999999</v>
      </c>
      <c r="S3286" t="s">
        <v>13638</v>
      </c>
      <c r="T3286" t="s">
        <v>13638</v>
      </c>
      <c r="U3286" s="17">
        <v>45546</v>
      </c>
      <c r="W3286">
        <v>13.153499999999999</v>
      </c>
      <c r="Y3286">
        <v>10.8742</v>
      </c>
      <c r="Z3286" s="7">
        <v>5.4207139371404978E-2</v>
      </c>
      <c r="AP3286">
        <f t="shared" si="51"/>
        <v>3285</v>
      </c>
    </row>
    <row r="3287" spans="1:42" x14ac:dyDescent="0.25">
      <c r="A3287" t="s">
        <v>46265</v>
      </c>
      <c r="N3287" t="s">
        <v>64</v>
      </c>
      <c r="O3287" t="s">
        <v>19746</v>
      </c>
      <c r="P3287" t="s">
        <v>19747</v>
      </c>
      <c r="Q3287" t="s">
        <v>19748</v>
      </c>
      <c r="R3287">
        <v>16.983699999999999</v>
      </c>
      <c r="S3287" t="s">
        <v>13638</v>
      </c>
      <c r="T3287" t="s">
        <v>13638</v>
      </c>
      <c r="U3287" s="17">
        <v>45546</v>
      </c>
      <c r="W3287">
        <v>16.983699999999999</v>
      </c>
      <c r="Y3287">
        <v>13.932399999999999</v>
      </c>
      <c r="Z3287" s="7">
        <v>5.6428035480179162E-2</v>
      </c>
      <c r="AP3287">
        <f t="shared" si="51"/>
        <v>3286</v>
      </c>
    </row>
    <row r="3288" spans="1:42" x14ac:dyDescent="0.25">
      <c r="A3288" t="s">
        <v>46266</v>
      </c>
      <c r="N3288" t="s">
        <v>64</v>
      </c>
      <c r="O3288" t="s">
        <v>19749</v>
      </c>
      <c r="P3288" t="s">
        <v>19750</v>
      </c>
      <c r="Q3288" t="s">
        <v>13638</v>
      </c>
      <c r="R3288">
        <v>29.743600000000001</v>
      </c>
      <c r="S3288" t="s">
        <v>13638</v>
      </c>
      <c r="T3288" t="s">
        <v>13638</v>
      </c>
      <c r="U3288" s="17">
        <v>45546</v>
      </c>
      <c r="W3288">
        <v>29.743600000000001</v>
      </c>
      <c r="Y3288">
        <v>23.7484</v>
      </c>
      <c r="Z3288" s="7">
        <v>6.4200518257877981E-2</v>
      </c>
      <c r="AP3288">
        <f t="shared" si="51"/>
        <v>3287</v>
      </c>
    </row>
    <row r="3289" spans="1:42" x14ac:dyDescent="0.25">
      <c r="N3289" t="s">
        <v>64</v>
      </c>
      <c r="O3289" t="s">
        <v>19751</v>
      </c>
      <c r="P3289" t="s">
        <v>19752</v>
      </c>
      <c r="Q3289" t="s">
        <v>19753</v>
      </c>
      <c r="R3289">
        <v>12.7408</v>
      </c>
      <c r="S3289" t="s">
        <v>13638</v>
      </c>
      <c r="T3289" t="s">
        <v>13638</v>
      </c>
      <c r="U3289" s="17">
        <v>45546</v>
      </c>
      <c r="W3289">
        <v>12.7408</v>
      </c>
      <c r="Y3289">
        <v>10.7372</v>
      </c>
      <c r="Z3289" s="7">
        <v>4.8704761685829823E-2</v>
      </c>
      <c r="AP3289">
        <f t="shared" si="51"/>
        <v>3288</v>
      </c>
    </row>
    <row r="3290" spans="1:42" x14ac:dyDescent="0.25">
      <c r="A3290" t="s">
        <v>40</v>
      </c>
      <c r="N3290" t="s">
        <v>64</v>
      </c>
      <c r="O3290" t="s">
        <v>19754</v>
      </c>
      <c r="P3290" t="s">
        <v>19755</v>
      </c>
      <c r="Q3290" t="s">
        <v>19756</v>
      </c>
      <c r="R3290">
        <v>11.851000000000001</v>
      </c>
      <c r="S3290" t="s">
        <v>13638</v>
      </c>
      <c r="T3290" t="s">
        <v>13638</v>
      </c>
      <c r="U3290" s="17">
        <v>45546</v>
      </c>
      <c r="W3290">
        <v>11.851000000000001</v>
      </c>
      <c r="Y3290">
        <v>10.699299999999999</v>
      </c>
      <c r="Z3290" s="7">
        <v>2.9031502096795059E-2</v>
      </c>
      <c r="AP3290">
        <f t="shared" si="51"/>
        <v>3289</v>
      </c>
    </row>
    <row r="3291" spans="1:42" x14ac:dyDescent="0.25">
      <c r="A3291" t="s">
        <v>46267</v>
      </c>
      <c r="N3291" t="s">
        <v>64</v>
      </c>
      <c r="O3291" t="s">
        <v>19757</v>
      </c>
      <c r="P3291" t="s">
        <v>19758</v>
      </c>
      <c r="Q3291" t="s">
        <v>19759</v>
      </c>
      <c r="R3291">
        <v>15.391400000000001</v>
      </c>
      <c r="S3291" t="s">
        <v>13638</v>
      </c>
      <c r="T3291" t="s">
        <v>13638</v>
      </c>
      <c r="U3291" s="17">
        <v>45546</v>
      </c>
      <c r="W3291">
        <v>15.391400000000001</v>
      </c>
      <c r="Y3291">
        <v>12.670999999999999</v>
      </c>
      <c r="Z3291" s="7">
        <v>5.5411256290942568E-2</v>
      </c>
      <c r="AP3291">
        <f t="shared" si="51"/>
        <v>3290</v>
      </c>
    </row>
    <row r="3292" spans="1:42" x14ac:dyDescent="0.25">
      <c r="A3292" t="s">
        <v>46268</v>
      </c>
      <c r="N3292" t="s">
        <v>65</v>
      </c>
      <c r="O3292" t="s">
        <v>19760</v>
      </c>
      <c r="P3292" t="s">
        <v>19761</v>
      </c>
      <c r="Q3292" t="s">
        <v>13638</v>
      </c>
      <c r="R3292">
        <v>13.7247</v>
      </c>
      <c r="S3292" t="s">
        <v>13638</v>
      </c>
      <c r="T3292" t="s">
        <v>13638</v>
      </c>
      <c r="U3292" s="17">
        <v>45546</v>
      </c>
      <c r="W3292">
        <v>13.7247</v>
      </c>
      <c r="Y3292">
        <v>10.8758</v>
      </c>
      <c r="Z3292" s="7">
        <v>6.6373974862395713E-2</v>
      </c>
      <c r="AP3292">
        <f t="shared" si="51"/>
        <v>3291</v>
      </c>
    </row>
    <row r="3293" spans="1:42" x14ac:dyDescent="0.25">
      <c r="A3293" t="s">
        <v>46269</v>
      </c>
      <c r="N3293" t="s">
        <v>65</v>
      </c>
      <c r="O3293" t="s">
        <v>19762</v>
      </c>
      <c r="P3293" t="s">
        <v>19763</v>
      </c>
      <c r="Q3293" t="s">
        <v>13638</v>
      </c>
      <c r="R3293">
        <v>16.7866</v>
      </c>
      <c r="S3293" t="s">
        <v>13638</v>
      </c>
      <c r="T3293" t="s">
        <v>13638</v>
      </c>
      <c r="U3293" s="17">
        <v>45546</v>
      </c>
      <c r="W3293">
        <v>16.7866</v>
      </c>
      <c r="Y3293">
        <v>13.5473</v>
      </c>
      <c r="Z3293" s="7">
        <v>6.1124094239078275E-2</v>
      </c>
      <c r="AP3293">
        <f t="shared" si="51"/>
        <v>3292</v>
      </c>
    </row>
    <row r="3294" spans="1:42" x14ac:dyDescent="0.25">
      <c r="A3294" t="s">
        <v>46270</v>
      </c>
      <c r="N3294" t="s">
        <v>65</v>
      </c>
      <c r="O3294" t="s">
        <v>19764</v>
      </c>
      <c r="P3294" t="s">
        <v>19765</v>
      </c>
      <c r="Q3294" t="s">
        <v>13638</v>
      </c>
      <c r="R3294">
        <v>13.161799999999999</v>
      </c>
      <c r="S3294" t="s">
        <v>13638</v>
      </c>
      <c r="T3294" t="s">
        <v>13638</v>
      </c>
      <c r="U3294" s="17">
        <v>45546</v>
      </c>
      <c r="W3294">
        <v>13.161799999999999</v>
      </c>
      <c r="Y3294">
        <v>10.645099999999999</v>
      </c>
      <c r="Z3294" s="7">
        <v>6.0499422802648972E-2</v>
      </c>
      <c r="AP3294">
        <f t="shared" si="51"/>
        <v>3293</v>
      </c>
    </row>
    <row r="3295" spans="1:42" x14ac:dyDescent="0.25">
      <c r="N3295" t="s">
        <v>65</v>
      </c>
      <c r="O3295" t="s">
        <v>19766</v>
      </c>
      <c r="P3295" t="s">
        <v>19767</v>
      </c>
      <c r="Q3295" t="s">
        <v>13638</v>
      </c>
      <c r="R3295">
        <v>38.728400000000001</v>
      </c>
      <c r="S3295" t="s">
        <v>13638</v>
      </c>
      <c r="T3295" t="s">
        <v>13638</v>
      </c>
      <c r="U3295" s="17">
        <v>45546</v>
      </c>
      <c r="W3295">
        <v>38.728400000000001</v>
      </c>
      <c r="Y3295">
        <v>25.958100000000002</v>
      </c>
      <c r="Z3295" s="7">
        <v>0.11482071429793983</v>
      </c>
      <c r="AP3295">
        <f t="shared" si="51"/>
        <v>3294</v>
      </c>
    </row>
    <row r="3296" spans="1:42" x14ac:dyDescent="0.25">
      <c r="A3296" t="s">
        <v>32</v>
      </c>
      <c r="N3296" t="s">
        <v>65</v>
      </c>
      <c r="O3296" t="s">
        <v>19768</v>
      </c>
      <c r="P3296" t="s">
        <v>19769</v>
      </c>
      <c r="Q3296" t="s">
        <v>13638</v>
      </c>
      <c r="R3296">
        <v>35.820900000000002</v>
      </c>
      <c r="S3296" t="s">
        <v>13638</v>
      </c>
      <c r="T3296" t="s">
        <v>13638</v>
      </c>
      <c r="U3296" s="17">
        <v>45546</v>
      </c>
      <c r="W3296">
        <v>35.820900000000002</v>
      </c>
      <c r="Y3296">
        <v>24.5716</v>
      </c>
      <c r="Z3296" s="7">
        <v>0.10808822398271545</v>
      </c>
      <c r="AP3296">
        <f t="shared" si="51"/>
        <v>3295</v>
      </c>
    </row>
    <row r="3297" spans="1:42" x14ac:dyDescent="0.25">
      <c r="A3297" t="s">
        <v>46271</v>
      </c>
      <c r="N3297" t="s">
        <v>65</v>
      </c>
      <c r="O3297" t="s">
        <v>19770</v>
      </c>
      <c r="P3297" t="s">
        <v>19771</v>
      </c>
      <c r="Q3297" t="s">
        <v>19772</v>
      </c>
      <c r="R3297">
        <v>13.0131</v>
      </c>
      <c r="S3297" t="s">
        <v>13638</v>
      </c>
      <c r="T3297" t="s">
        <v>13638</v>
      </c>
      <c r="U3297" s="17">
        <v>45546</v>
      </c>
      <c r="W3297">
        <v>13.0131</v>
      </c>
      <c r="Y3297">
        <v>10.559799999999999</v>
      </c>
      <c r="Z3297" s="7">
        <v>5.9546866246073193E-2</v>
      </c>
      <c r="AP3297">
        <f t="shared" si="51"/>
        <v>3296</v>
      </c>
    </row>
    <row r="3298" spans="1:42" x14ac:dyDescent="0.25">
      <c r="A3298" t="s">
        <v>46272</v>
      </c>
      <c r="N3298" t="s">
        <v>65</v>
      </c>
      <c r="O3298" t="s">
        <v>19773</v>
      </c>
      <c r="P3298" t="s">
        <v>19774</v>
      </c>
      <c r="Q3298" t="s">
        <v>19775</v>
      </c>
      <c r="R3298">
        <v>15.4679</v>
      </c>
      <c r="S3298" t="s">
        <v>13638</v>
      </c>
      <c r="T3298" t="s">
        <v>13638</v>
      </c>
      <c r="U3298" s="17">
        <v>45546</v>
      </c>
      <c r="W3298">
        <v>15.4679</v>
      </c>
      <c r="Y3298">
        <v>12.775</v>
      </c>
      <c r="Z3298" s="7">
        <v>5.448873882107641E-2</v>
      </c>
      <c r="AP3298">
        <f t="shared" si="51"/>
        <v>3297</v>
      </c>
    </row>
    <row r="3299" spans="1:42" x14ac:dyDescent="0.25">
      <c r="A3299" t="s">
        <v>46273</v>
      </c>
      <c r="N3299" t="s">
        <v>65</v>
      </c>
      <c r="O3299" t="s">
        <v>19776</v>
      </c>
      <c r="P3299" t="s">
        <v>19777</v>
      </c>
      <c r="Q3299" t="s">
        <v>19778</v>
      </c>
      <c r="R3299">
        <v>12.6449</v>
      </c>
      <c r="S3299" t="s">
        <v>13638</v>
      </c>
      <c r="T3299" t="s">
        <v>13638</v>
      </c>
      <c r="U3299" s="17">
        <v>45546</v>
      </c>
      <c r="W3299">
        <v>12.6449</v>
      </c>
      <c r="Y3299">
        <v>10.4701</v>
      </c>
      <c r="Z3299" s="7">
        <v>5.3758503534925062E-2</v>
      </c>
      <c r="AP3299">
        <f t="shared" si="51"/>
        <v>3298</v>
      </c>
    </row>
    <row r="3300" spans="1:42" x14ac:dyDescent="0.25">
      <c r="A3300" t="s">
        <v>46274</v>
      </c>
      <c r="N3300" t="s">
        <v>65</v>
      </c>
      <c r="O3300" t="s">
        <v>19779</v>
      </c>
      <c r="P3300" t="s">
        <v>19780</v>
      </c>
      <c r="Q3300" t="s">
        <v>13638</v>
      </c>
      <c r="R3300">
        <v>28.552399999999999</v>
      </c>
      <c r="S3300" t="s">
        <v>13638</v>
      </c>
      <c r="T3300" t="s">
        <v>13638</v>
      </c>
      <c r="U3300" s="17">
        <v>45546</v>
      </c>
      <c r="W3300">
        <v>28.552399999999999</v>
      </c>
      <c r="Y3300">
        <v>22.9665</v>
      </c>
      <c r="Z3300" s="7">
        <v>6.2075262665158171E-2</v>
      </c>
      <c r="AP3300">
        <f t="shared" si="51"/>
        <v>3299</v>
      </c>
    </row>
    <row r="3301" spans="1:42" x14ac:dyDescent="0.25">
      <c r="A3301" t="s">
        <v>46275</v>
      </c>
      <c r="N3301" t="s">
        <v>65</v>
      </c>
      <c r="O3301" t="s">
        <v>19781</v>
      </c>
      <c r="P3301" t="s">
        <v>19782</v>
      </c>
      <c r="Q3301" t="s">
        <v>19783</v>
      </c>
      <c r="R3301">
        <v>11.8729</v>
      </c>
      <c r="S3301" t="s">
        <v>13638</v>
      </c>
      <c r="T3301" t="s">
        <v>13638</v>
      </c>
      <c r="U3301" s="17">
        <v>45546</v>
      </c>
      <c r="W3301">
        <v>11.8729</v>
      </c>
      <c r="Y3301">
        <v>11.703099999999999</v>
      </c>
      <c r="Z3301" s="7">
        <v>4.0778336088838074E-3</v>
      </c>
      <c r="AP3301">
        <f t="shared" si="51"/>
        <v>3300</v>
      </c>
    </row>
    <row r="3302" spans="1:42" x14ac:dyDescent="0.25">
      <c r="A3302" t="s">
        <v>46276</v>
      </c>
      <c r="N3302" t="s">
        <v>65</v>
      </c>
      <c r="O3302" t="s">
        <v>19784</v>
      </c>
      <c r="P3302" t="s">
        <v>19785</v>
      </c>
      <c r="Q3302" t="s">
        <v>19786</v>
      </c>
      <c r="R3302">
        <v>10.4552</v>
      </c>
      <c r="S3302" t="s">
        <v>13638</v>
      </c>
      <c r="T3302" t="s">
        <v>13638</v>
      </c>
      <c r="U3302" s="17">
        <v>45546</v>
      </c>
      <c r="W3302">
        <v>10.4552</v>
      </c>
      <c r="Y3302">
        <v>10.7065</v>
      </c>
      <c r="Z3302" s="7">
        <v>-6.7147635293802743E-3</v>
      </c>
      <c r="AP3302">
        <f t="shared" si="51"/>
        <v>3301</v>
      </c>
    </row>
    <row r="3303" spans="1:42" x14ac:dyDescent="0.25">
      <c r="A3303" t="s">
        <v>46277</v>
      </c>
      <c r="N3303" t="s">
        <v>65</v>
      </c>
      <c r="O3303" t="s">
        <v>19787</v>
      </c>
      <c r="P3303" t="s">
        <v>19788</v>
      </c>
      <c r="Q3303" t="s">
        <v>13638</v>
      </c>
      <c r="R3303">
        <v>26.111699999999999</v>
      </c>
      <c r="S3303" t="s">
        <v>13638</v>
      </c>
      <c r="T3303" t="s">
        <v>13638</v>
      </c>
      <c r="U3303" s="17">
        <v>45546</v>
      </c>
      <c r="W3303">
        <v>26.111699999999999</v>
      </c>
      <c r="Y3303">
        <v>21.482500000000002</v>
      </c>
      <c r="Z3303" s="7">
        <v>5.5598252472080389E-2</v>
      </c>
      <c r="AP3303">
        <f t="shared" si="51"/>
        <v>3302</v>
      </c>
    </row>
    <row r="3304" spans="1:42" x14ac:dyDescent="0.25">
      <c r="A3304" t="s">
        <v>46278</v>
      </c>
      <c r="N3304" t="s">
        <v>65</v>
      </c>
      <c r="O3304" t="s">
        <v>19789</v>
      </c>
      <c r="P3304" t="s">
        <v>19790</v>
      </c>
      <c r="Q3304" t="s">
        <v>19791</v>
      </c>
      <c r="R3304">
        <v>10.6957</v>
      </c>
      <c r="S3304" t="s">
        <v>13638</v>
      </c>
      <c r="T3304" t="s">
        <v>13638</v>
      </c>
      <c r="U3304" s="17">
        <v>45546</v>
      </c>
      <c r="W3304">
        <v>10.6957</v>
      </c>
      <c r="Y3304">
        <v>11.057600000000001</v>
      </c>
      <c r="Z3304" s="7">
        <v>-9.4042816306654231E-3</v>
      </c>
      <c r="AP3304">
        <f t="shared" si="51"/>
        <v>3303</v>
      </c>
    </row>
    <row r="3305" spans="1:42" x14ac:dyDescent="0.25">
      <c r="N3305" t="s">
        <v>65</v>
      </c>
      <c r="O3305" t="s">
        <v>19792</v>
      </c>
      <c r="P3305" t="s">
        <v>19793</v>
      </c>
      <c r="Q3305" t="s">
        <v>19794</v>
      </c>
      <c r="R3305">
        <v>10.2943</v>
      </c>
      <c r="S3305" t="s">
        <v>13638</v>
      </c>
      <c r="T3305" t="s">
        <v>13638</v>
      </c>
      <c r="U3305" s="17">
        <v>45546</v>
      </c>
      <c r="W3305">
        <v>10.2943</v>
      </c>
      <c r="Y3305">
        <v>10.5886</v>
      </c>
      <c r="Z3305" s="7">
        <v>-7.9676172140343837E-3</v>
      </c>
      <c r="AP3305">
        <f t="shared" si="51"/>
        <v>3304</v>
      </c>
    </row>
    <row r="3306" spans="1:42" x14ac:dyDescent="0.25">
      <c r="A3306" t="s">
        <v>33</v>
      </c>
      <c r="N3306" t="s">
        <v>65</v>
      </c>
      <c r="O3306" t="s">
        <v>19795</v>
      </c>
      <c r="P3306" t="s">
        <v>19796</v>
      </c>
      <c r="Q3306" t="s">
        <v>19797</v>
      </c>
      <c r="R3306">
        <v>12.118499999999999</v>
      </c>
      <c r="S3306" t="s">
        <v>13638</v>
      </c>
      <c r="T3306" t="s">
        <v>13638</v>
      </c>
      <c r="U3306" s="17">
        <v>45546</v>
      </c>
      <c r="W3306">
        <v>12.118499999999999</v>
      </c>
      <c r="Y3306">
        <v>11.8681</v>
      </c>
      <c r="Z3306" s="7">
        <v>5.9120119727440468E-3</v>
      </c>
      <c r="AP3306">
        <f t="shared" si="51"/>
        <v>3305</v>
      </c>
    </row>
    <row r="3307" spans="1:42" x14ac:dyDescent="0.25">
      <c r="A3307" t="s">
        <v>46279</v>
      </c>
      <c r="N3307" t="s">
        <v>65</v>
      </c>
      <c r="O3307" t="s">
        <v>19798</v>
      </c>
      <c r="P3307" t="s">
        <v>19799</v>
      </c>
      <c r="Q3307" t="s">
        <v>19800</v>
      </c>
      <c r="R3307">
        <v>10.2872</v>
      </c>
      <c r="S3307" t="s">
        <v>13638</v>
      </c>
      <c r="T3307" t="s">
        <v>13638</v>
      </c>
      <c r="U3307" s="17">
        <v>45546</v>
      </c>
      <c r="W3307">
        <v>10.2872</v>
      </c>
      <c r="Y3307">
        <v>10.2849</v>
      </c>
      <c r="Z3307" s="7">
        <v>6.3268246136338746E-5</v>
      </c>
      <c r="AP3307">
        <f t="shared" si="51"/>
        <v>3306</v>
      </c>
    </row>
    <row r="3308" spans="1:42" x14ac:dyDescent="0.25">
      <c r="A3308" t="s">
        <v>46280</v>
      </c>
      <c r="N3308" t="s">
        <v>65</v>
      </c>
      <c r="O3308" t="s">
        <v>19801</v>
      </c>
      <c r="P3308" t="s">
        <v>19802</v>
      </c>
      <c r="Q3308" t="s">
        <v>19803</v>
      </c>
      <c r="R3308">
        <v>10.269500000000001</v>
      </c>
      <c r="S3308" t="s">
        <v>13638</v>
      </c>
      <c r="T3308" t="s">
        <v>13638</v>
      </c>
      <c r="U3308" s="17">
        <v>45546</v>
      </c>
      <c r="W3308">
        <v>10.269500000000001</v>
      </c>
      <c r="Y3308">
        <v>10.257199999999999</v>
      </c>
      <c r="Z3308" s="7">
        <v>3.3910764948075212E-4</v>
      </c>
      <c r="AP3308">
        <f t="shared" si="51"/>
        <v>3307</v>
      </c>
    </row>
    <row r="3309" spans="1:42" x14ac:dyDescent="0.25">
      <c r="A3309" t="s">
        <v>46281</v>
      </c>
      <c r="N3309" t="s">
        <v>65</v>
      </c>
      <c r="O3309" t="s">
        <v>19804</v>
      </c>
      <c r="P3309" t="s">
        <v>19805</v>
      </c>
      <c r="Q3309" t="s">
        <v>13638</v>
      </c>
      <c r="R3309">
        <v>42.939</v>
      </c>
      <c r="S3309" t="s">
        <v>13638</v>
      </c>
      <c r="T3309" t="s">
        <v>13638</v>
      </c>
      <c r="U3309" s="17">
        <v>45546</v>
      </c>
      <c r="W3309">
        <v>42.939</v>
      </c>
      <c r="Y3309">
        <v>37.078699999999998</v>
      </c>
      <c r="Z3309" s="7">
        <v>4.1735065666555826E-2</v>
      </c>
      <c r="AP3309">
        <f t="shared" si="51"/>
        <v>3308</v>
      </c>
    </row>
    <row r="3310" spans="1:42" x14ac:dyDescent="0.25">
      <c r="A3310" t="s">
        <v>46282</v>
      </c>
      <c r="N3310" t="s">
        <v>65</v>
      </c>
      <c r="O3310" t="s">
        <v>19806</v>
      </c>
      <c r="P3310" t="s">
        <v>19807</v>
      </c>
      <c r="Q3310" t="s">
        <v>19808</v>
      </c>
      <c r="R3310">
        <v>11.158799999999999</v>
      </c>
      <c r="S3310" t="s">
        <v>13638</v>
      </c>
      <c r="T3310" t="s">
        <v>13638</v>
      </c>
      <c r="U3310" s="17">
        <v>45546</v>
      </c>
      <c r="W3310">
        <v>11.158799999999999</v>
      </c>
      <c r="Y3310">
        <v>10.9946</v>
      </c>
      <c r="Z3310" s="7">
        <v>4.1966387769702962E-3</v>
      </c>
      <c r="AP3310">
        <f t="shared" si="51"/>
        <v>3309</v>
      </c>
    </row>
    <row r="3311" spans="1:42" x14ac:dyDescent="0.25">
      <c r="A3311" t="s">
        <v>46283</v>
      </c>
      <c r="N3311" t="s">
        <v>65</v>
      </c>
      <c r="O3311" t="s">
        <v>19809</v>
      </c>
      <c r="P3311" t="s">
        <v>19810</v>
      </c>
      <c r="Q3311" t="s">
        <v>19811</v>
      </c>
      <c r="R3311">
        <v>10.2559</v>
      </c>
      <c r="S3311" t="s">
        <v>13638</v>
      </c>
      <c r="T3311" t="s">
        <v>13638</v>
      </c>
      <c r="U3311" s="17">
        <v>45546</v>
      </c>
      <c r="W3311">
        <v>10.2559</v>
      </c>
      <c r="Y3311">
        <v>10.229200000000001</v>
      </c>
      <c r="Z3311" s="7">
        <v>7.3764365317519065E-4</v>
      </c>
      <c r="AP3311">
        <f t="shared" si="51"/>
        <v>3310</v>
      </c>
    </row>
    <row r="3312" spans="1:42" x14ac:dyDescent="0.25">
      <c r="A3312" t="s">
        <v>46284</v>
      </c>
      <c r="N3312" t="s">
        <v>65</v>
      </c>
      <c r="O3312" t="s">
        <v>19812</v>
      </c>
      <c r="P3312" t="s">
        <v>19813</v>
      </c>
      <c r="Q3312" t="s">
        <v>19814</v>
      </c>
      <c r="R3312">
        <v>13.526400000000001</v>
      </c>
      <c r="S3312" t="s">
        <v>13638</v>
      </c>
      <c r="T3312" t="s">
        <v>13638</v>
      </c>
      <c r="U3312" s="17">
        <v>45546</v>
      </c>
      <c r="W3312">
        <v>13.526400000000001</v>
      </c>
      <c r="Y3312">
        <v>11.680199999999999</v>
      </c>
      <c r="Z3312" s="7">
        <v>4.1738041216325961E-2</v>
      </c>
      <c r="AP3312">
        <f t="shared" si="51"/>
        <v>3311</v>
      </c>
    </row>
    <row r="3313" spans="1:42" x14ac:dyDescent="0.25">
      <c r="A3313" t="s">
        <v>46285</v>
      </c>
      <c r="N3313" t="s">
        <v>65</v>
      </c>
      <c r="O3313" t="s">
        <v>19815</v>
      </c>
      <c r="P3313" t="s">
        <v>19816</v>
      </c>
      <c r="Q3313" t="s">
        <v>19817</v>
      </c>
      <c r="R3313">
        <v>12.531700000000001</v>
      </c>
      <c r="S3313" t="s">
        <v>13638</v>
      </c>
      <c r="T3313" t="s">
        <v>13638</v>
      </c>
      <c r="U3313" s="17">
        <v>45546</v>
      </c>
      <c r="W3313">
        <v>12.531700000000001</v>
      </c>
      <c r="Y3313">
        <v>12.226800000000001</v>
      </c>
      <c r="Z3313" s="7">
        <v>6.975359513527124E-3</v>
      </c>
      <c r="AP3313">
        <f t="shared" si="51"/>
        <v>3312</v>
      </c>
    </row>
    <row r="3314" spans="1:42" x14ac:dyDescent="0.25">
      <c r="A3314" t="s">
        <v>46286</v>
      </c>
      <c r="N3314" t="s">
        <v>65</v>
      </c>
      <c r="O3314" t="s">
        <v>19818</v>
      </c>
      <c r="P3314" t="s">
        <v>13638</v>
      </c>
      <c r="Q3314" t="s">
        <v>19819</v>
      </c>
      <c r="R3314">
        <v>10.4246</v>
      </c>
      <c r="S3314" t="s">
        <v>13638</v>
      </c>
      <c r="T3314" t="s">
        <v>13638</v>
      </c>
      <c r="U3314" s="17">
        <v>45546</v>
      </c>
      <c r="W3314">
        <v>10.4246</v>
      </c>
      <c r="Y3314">
        <v>10.423999999999999</v>
      </c>
      <c r="Z3314" s="7">
        <v>1.6285773385860125E-5</v>
      </c>
      <c r="AP3314">
        <f t="shared" si="51"/>
        <v>3313</v>
      </c>
    </row>
    <row r="3315" spans="1:42" x14ac:dyDescent="0.25">
      <c r="N3315" t="s">
        <v>65</v>
      </c>
      <c r="O3315" t="s">
        <v>19820</v>
      </c>
      <c r="P3315" t="s">
        <v>19821</v>
      </c>
      <c r="Q3315" t="s">
        <v>19822</v>
      </c>
      <c r="R3315">
        <v>10.269500000000001</v>
      </c>
      <c r="S3315" t="s">
        <v>13638</v>
      </c>
      <c r="T3315" t="s">
        <v>13638</v>
      </c>
      <c r="U3315" s="17">
        <v>45546</v>
      </c>
      <c r="W3315">
        <v>10.269500000000001</v>
      </c>
      <c r="Y3315">
        <v>10.2597</v>
      </c>
      <c r="Z3315" s="7">
        <v>2.701480878224416E-4</v>
      </c>
      <c r="AP3315">
        <f t="shared" si="51"/>
        <v>3314</v>
      </c>
    </row>
    <row r="3316" spans="1:42" x14ac:dyDescent="0.25">
      <c r="A3316" t="s">
        <v>11</v>
      </c>
      <c r="N3316" t="s">
        <v>65</v>
      </c>
      <c r="O3316" t="s">
        <v>19823</v>
      </c>
      <c r="P3316" t="s">
        <v>19824</v>
      </c>
      <c r="Q3316" t="s">
        <v>13638</v>
      </c>
      <c r="R3316">
        <v>46.529400000000003</v>
      </c>
      <c r="S3316" t="s">
        <v>13638</v>
      </c>
      <c r="T3316" t="s">
        <v>13638</v>
      </c>
      <c r="U3316" s="17">
        <v>45546</v>
      </c>
      <c r="W3316">
        <v>46.529400000000003</v>
      </c>
      <c r="Y3316">
        <v>39.2592</v>
      </c>
      <c r="Z3316" s="7">
        <v>4.8362099158964611E-2</v>
      </c>
      <c r="AP3316">
        <f t="shared" si="51"/>
        <v>3315</v>
      </c>
    </row>
    <row r="3317" spans="1:42" x14ac:dyDescent="0.25">
      <c r="A3317" t="s">
        <v>46287</v>
      </c>
      <c r="N3317" t="s">
        <v>65</v>
      </c>
      <c r="O3317" t="s">
        <v>19825</v>
      </c>
      <c r="P3317" t="s">
        <v>19826</v>
      </c>
      <c r="Q3317" t="s">
        <v>19827</v>
      </c>
      <c r="R3317">
        <v>10.490600000000001</v>
      </c>
      <c r="S3317" t="s">
        <v>13638</v>
      </c>
      <c r="T3317" t="s">
        <v>13638</v>
      </c>
      <c r="U3317" s="17">
        <v>45546</v>
      </c>
      <c r="W3317">
        <v>10.490600000000001</v>
      </c>
      <c r="Y3317">
        <v>10.4626</v>
      </c>
      <c r="Z3317" s="7">
        <v>7.5627916152942731E-4</v>
      </c>
      <c r="AP3317">
        <f t="shared" si="51"/>
        <v>3316</v>
      </c>
    </row>
    <row r="3318" spans="1:42" x14ac:dyDescent="0.25">
      <c r="A3318" t="s">
        <v>46288</v>
      </c>
      <c r="N3318" t="s">
        <v>65</v>
      </c>
      <c r="O3318" t="s">
        <v>19828</v>
      </c>
      <c r="P3318" t="s">
        <v>19829</v>
      </c>
      <c r="Q3318" t="s">
        <v>19830</v>
      </c>
      <c r="R3318">
        <v>12.1478</v>
      </c>
      <c r="S3318" t="s">
        <v>13638</v>
      </c>
      <c r="T3318" t="s">
        <v>13638</v>
      </c>
      <c r="U3318" s="17">
        <v>45546</v>
      </c>
      <c r="W3318">
        <v>12.1478</v>
      </c>
      <c r="Y3318">
        <v>10.2508</v>
      </c>
      <c r="Z3318" s="7">
        <v>4.8331679373043279E-2</v>
      </c>
      <c r="AP3318">
        <f t="shared" si="51"/>
        <v>3317</v>
      </c>
    </row>
    <row r="3319" spans="1:42" x14ac:dyDescent="0.25">
      <c r="A3319" t="s">
        <v>46289</v>
      </c>
      <c r="N3319" t="s">
        <v>65</v>
      </c>
      <c r="O3319" t="s">
        <v>19831</v>
      </c>
      <c r="P3319" t="s">
        <v>19832</v>
      </c>
      <c r="Q3319" t="s">
        <v>19833</v>
      </c>
      <c r="R3319">
        <v>11.3492</v>
      </c>
      <c r="S3319" t="s">
        <v>13638</v>
      </c>
      <c r="T3319" t="s">
        <v>13638</v>
      </c>
      <c r="U3319" s="17">
        <v>45546</v>
      </c>
      <c r="W3319">
        <v>11.3492</v>
      </c>
      <c r="Y3319">
        <v>11.176</v>
      </c>
      <c r="Z3319" s="7">
        <v>4.3536867849045535E-3</v>
      </c>
      <c r="AP3319">
        <f t="shared" si="51"/>
        <v>3318</v>
      </c>
    </row>
    <row r="3320" spans="1:42" x14ac:dyDescent="0.25">
      <c r="A3320" t="s">
        <v>46290</v>
      </c>
      <c r="N3320" t="s">
        <v>65</v>
      </c>
      <c r="O3320" t="s">
        <v>19852</v>
      </c>
      <c r="P3320" t="s">
        <v>19853</v>
      </c>
      <c r="Q3320" t="s">
        <v>13638</v>
      </c>
      <c r="R3320">
        <v>80.821100000000001</v>
      </c>
      <c r="S3320" t="s">
        <v>13638</v>
      </c>
      <c r="T3320" t="s">
        <v>13638</v>
      </c>
      <c r="U3320" s="17">
        <v>45546</v>
      </c>
      <c r="W3320">
        <v>80.821100000000001</v>
      </c>
      <c r="Y3320">
        <v>67.393600000000006</v>
      </c>
      <c r="Z3320" s="7">
        <v>5.1739614009163937E-2</v>
      </c>
      <c r="AP3320">
        <f t="shared" si="51"/>
        <v>3319</v>
      </c>
    </row>
    <row r="3321" spans="1:42" x14ac:dyDescent="0.25">
      <c r="A3321" t="s">
        <v>46291</v>
      </c>
      <c r="N3321" t="s">
        <v>65</v>
      </c>
      <c r="O3321" t="s">
        <v>19854</v>
      </c>
      <c r="P3321" t="s">
        <v>19855</v>
      </c>
      <c r="Q3321" t="s">
        <v>19856</v>
      </c>
      <c r="R3321">
        <v>11.771100000000001</v>
      </c>
      <c r="S3321" t="s">
        <v>13638</v>
      </c>
      <c r="T3321" t="s">
        <v>13638</v>
      </c>
      <c r="U3321" s="17">
        <v>45546</v>
      </c>
      <c r="W3321">
        <v>11.771100000000001</v>
      </c>
      <c r="Y3321">
        <v>11.479699999999999</v>
      </c>
      <c r="Z3321" s="7">
        <v>7.0989256959910207E-3</v>
      </c>
      <c r="AP3321">
        <f t="shared" si="51"/>
        <v>3320</v>
      </c>
    </row>
    <row r="3322" spans="1:42" x14ac:dyDescent="0.25">
      <c r="A3322" t="s">
        <v>46292</v>
      </c>
      <c r="N3322" t="s">
        <v>65</v>
      </c>
      <c r="O3322" t="s">
        <v>19857</v>
      </c>
      <c r="P3322" t="s">
        <v>19858</v>
      </c>
      <c r="Q3322" t="s">
        <v>19859</v>
      </c>
      <c r="R3322">
        <v>11.2187</v>
      </c>
      <c r="S3322" t="s">
        <v>13638</v>
      </c>
      <c r="T3322" t="s">
        <v>13638</v>
      </c>
      <c r="U3322" s="17">
        <v>45546</v>
      </c>
      <c r="W3322">
        <v>11.2187</v>
      </c>
      <c r="Y3322">
        <v>11.139799999999999</v>
      </c>
      <c r="Z3322" s="7">
        <v>1.9974582233963645E-3</v>
      </c>
      <c r="AP3322">
        <f t="shared" si="51"/>
        <v>3321</v>
      </c>
    </row>
    <row r="3323" spans="1:42" x14ac:dyDescent="0.25">
      <c r="A3323" t="s">
        <v>46293</v>
      </c>
      <c r="N3323" t="s">
        <v>65</v>
      </c>
      <c r="O3323" t="s">
        <v>19860</v>
      </c>
      <c r="P3323" t="s">
        <v>19861</v>
      </c>
      <c r="Q3323" t="s">
        <v>13638</v>
      </c>
      <c r="R3323">
        <v>76.336100000000002</v>
      </c>
      <c r="S3323" t="s">
        <v>13638</v>
      </c>
      <c r="T3323" t="s">
        <v>13638</v>
      </c>
      <c r="U3323" s="17">
        <v>45546</v>
      </c>
      <c r="W3323">
        <v>76.336100000000002</v>
      </c>
      <c r="Y3323">
        <v>64.385599999999997</v>
      </c>
      <c r="Z3323" s="7">
        <v>4.84644461776087E-2</v>
      </c>
      <c r="AP3323">
        <f t="shared" si="51"/>
        <v>3322</v>
      </c>
    </row>
    <row r="3324" spans="1:42" x14ac:dyDescent="0.25">
      <c r="A3324" t="s">
        <v>46294</v>
      </c>
      <c r="N3324" t="s">
        <v>65</v>
      </c>
      <c r="O3324" t="s">
        <v>19862</v>
      </c>
      <c r="P3324" t="s">
        <v>19863</v>
      </c>
      <c r="Q3324" t="s">
        <v>19864</v>
      </c>
      <c r="R3324">
        <v>11.644500000000001</v>
      </c>
      <c r="S3324" t="s">
        <v>13638</v>
      </c>
      <c r="T3324" t="s">
        <v>13638</v>
      </c>
      <c r="U3324" s="17">
        <v>45546</v>
      </c>
      <c r="W3324">
        <v>11.644500000000001</v>
      </c>
      <c r="Y3324">
        <v>11.3682</v>
      </c>
      <c r="Z3324" s="7">
        <v>6.8004279058619943E-3</v>
      </c>
      <c r="AP3324">
        <f t="shared" si="51"/>
        <v>3323</v>
      </c>
    </row>
    <row r="3325" spans="1:42" x14ac:dyDescent="0.25">
      <c r="A3325" t="s">
        <v>46295</v>
      </c>
      <c r="N3325" t="s">
        <v>65</v>
      </c>
      <c r="O3325" t="s">
        <v>19865</v>
      </c>
      <c r="P3325" t="s">
        <v>19866</v>
      </c>
      <c r="Q3325" t="s">
        <v>19867</v>
      </c>
      <c r="R3325">
        <v>11.117800000000001</v>
      </c>
      <c r="S3325" t="s">
        <v>13638</v>
      </c>
      <c r="T3325" t="s">
        <v>13638</v>
      </c>
      <c r="U3325" s="17">
        <v>45546</v>
      </c>
      <c r="W3325">
        <v>11.117800000000001</v>
      </c>
      <c r="Y3325">
        <v>11.0482</v>
      </c>
      <c r="Z3325" s="7">
        <v>1.7772681258643175E-3</v>
      </c>
      <c r="AP3325">
        <f t="shared" si="51"/>
        <v>3324</v>
      </c>
    </row>
    <row r="3326" spans="1:42" x14ac:dyDescent="0.25">
      <c r="A3326" t="s">
        <v>46296</v>
      </c>
      <c r="N3326" t="s">
        <v>65</v>
      </c>
      <c r="O3326" t="s">
        <v>19868</v>
      </c>
      <c r="P3326" t="s">
        <v>19869</v>
      </c>
      <c r="Q3326" t="s">
        <v>19870</v>
      </c>
      <c r="R3326">
        <v>10.1104</v>
      </c>
      <c r="S3326" t="s">
        <v>13638</v>
      </c>
      <c r="T3326" t="s">
        <v>13638</v>
      </c>
      <c r="U3326" s="17">
        <v>45546</v>
      </c>
      <c r="W3326">
        <v>10.1104</v>
      </c>
      <c r="Y3326">
        <v>10.119199999999999</v>
      </c>
      <c r="Z3326" s="7">
        <v>-2.4615870035749055E-4</v>
      </c>
      <c r="AP3326">
        <f t="shared" si="51"/>
        <v>3325</v>
      </c>
    </row>
    <row r="3327" spans="1:42" x14ac:dyDescent="0.25">
      <c r="N3327" t="s">
        <v>65</v>
      </c>
      <c r="O3327" t="s">
        <v>19871</v>
      </c>
      <c r="P3327" t="s">
        <v>19872</v>
      </c>
      <c r="Q3327" t="s">
        <v>19873</v>
      </c>
      <c r="R3327">
        <v>10.1106</v>
      </c>
      <c r="S3327" t="s">
        <v>13638</v>
      </c>
      <c r="T3327" t="s">
        <v>13638</v>
      </c>
      <c r="U3327" s="17">
        <v>45546</v>
      </c>
      <c r="W3327">
        <v>10.1106</v>
      </c>
      <c r="Y3327">
        <v>10.1221</v>
      </c>
      <c r="Z3327" s="7">
        <v>-3.2163235738691398E-4</v>
      </c>
      <c r="AP3327">
        <f t="shared" si="51"/>
        <v>3326</v>
      </c>
    </row>
    <row r="3328" spans="1:42" x14ac:dyDescent="0.25">
      <c r="A3328" t="s">
        <v>12</v>
      </c>
      <c r="N3328" t="s">
        <v>65</v>
      </c>
      <c r="O3328" t="s">
        <v>19874</v>
      </c>
      <c r="P3328" t="s">
        <v>19875</v>
      </c>
      <c r="Q3328" t="s">
        <v>13638</v>
      </c>
      <c r="R3328">
        <v>52.834600000000002</v>
      </c>
      <c r="S3328" t="s">
        <v>13638</v>
      </c>
      <c r="T3328" t="s">
        <v>13638</v>
      </c>
      <c r="U3328" s="17">
        <v>45546</v>
      </c>
      <c r="W3328">
        <v>52.834600000000002</v>
      </c>
      <c r="Y3328">
        <v>44.172699999999999</v>
      </c>
      <c r="Z3328" s="7">
        <v>5.0986288402879332E-2</v>
      </c>
      <c r="AP3328">
        <f t="shared" si="51"/>
        <v>3327</v>
      </c>
    </row>
    <row r="3329" spans="1:42" x14ac:dyDescent="0.25">
      <c r="A3329" t="s">
        <v>46297</v>
      </c>
      <c r="N3329" t="s">
        <v>65</v>
      </c>
      <c r="O3329" t="s">
        <v>19876</v>
      </c>
      <c r="P3329" t="s">
        <v>19877</v>
      </c>
      <c r="Q3329" t="s">
        <v>13638</v>
      </c>
      <c r="R3329">
        <v>57.037100000000002</v>
      </c>
      <c r="S3329" t="s">
        <v>13638</v>
      </c>
      <c r="T3329" t="s">
        <v>13638</v>
      </c>
      <c r="U3329" s="17">
        <v>45546</v>
      </c>
      <c r="W3329">
        <v>57.037100000000002</v>
      </c>
      <c r="Y3329">
        <v>46.6038</v>
      </c>
      <c r="Z3329" s="7">
        <v>5.7571025339989923E-2</v>
      </c>
      <c r="AP3329">
        <f t="shared" si="51"/>
        <v>3328</v>
      </c>
    </row>
    <row r="3330" spans="1:42" x14ac:dyDescent="0.25">
      <c r="A3330" t="s">
        <v>46298</v>
      </c>
      <c r="N3330" t="s">
        <v>65</v>
      </c>
      <c r="O3330" t="s">
        <v>19878</v>
      </c>
      <c r="P3330" t="s">
        <v>19879</v>
      </c>
      <c r="Q3330" t="s">
        <v>19880</v>
      </c>
      <c r="R3330">
        <v>17.829499999999999</v>
      </c>
      <c r="S3330" t="s">
        <v>13638</v>
      </c>
      <c r="T3330" t="s">
        <v>13638</v>
      </c>
      <c r="U3330" s="17">
        <v>45546</v>
      </c>
      <c r="W3330">
        <v>17.829499999999999</v>
      </c>
      <c r="Y3330">
        <v>16.759699999999999</v>
      </c>
      <c r="Z3330" s="7">
        <v>1.75462598788938E-2</v>
      </c>
      <c r="AP3330">
        <f t="shared" si="51"/>
        <v>3329</v>
      </c>
    </row>
    <row r="3331" spans="1:42" x14ac:dyDescent="0.25">
      <c r="A3331" t="s">
        <v>46299</v>
      </c>
      <c r="N3331" t="s">
        <v>65</v>
      </c>
      <c r="O3331" t="s">
        <v>19881</v>
      </c>
      <c r="P3331" t="s">
        <v>19882</v>
      </c>
      <c r="Q3331" t="s">
        <v>19883</v>
      </c>
      <c r="R3331">
        <v>19.058299999999999</v>
      </c>
      <c r="S3331" t="s">
        <v>13638</v>
      </c>
      <c r="T3331" t="s">
        <v>13638</v>
      </c>
      <c r="U3331" s="17">
        <v>45546</v>
      </c>
      <c r="W3331">
        <v>19.058299999999999</v>
      </c>
      <c r="Y3331">
        <v>17.445399999999999</v>
      </c>
      <c r="Z3331" s="7">
        <v>2.5098370556738026E-2</v>
      </c>
      <c r="AP3331">
        <f t="shared" si="51"/>
        <v>3330</v>
      </c>
    </row>
    <row r="3332" spans="1:42" x14ac:dyDescent="0.25">
      <c r="A3332" t="s">
        <v>46300</v>
      </c>
      <c r="N3332" t="s">
        <v>65</v>
      </c>
      <c r="O3332" t="s">
        <v>19884</v>
      </c>
      <c r="P3332" t="s">
        <v>19885</v>
      </c>
      <c r="Q3332" t="s">
        <v>19886</v>
      </c>
      <c r="R3332">
        <v>12.0038</v>
      </c>
      <c r="S3332" t="s">
        <v>13638</v>
      </c>
      <c r="T3332" t="s">
        <v>13638</v>
      </c>
      <c r="U3332" s="17">
        <v>45546</v>
      </c>
      <c r="W3332">
        <v>12.0038</v>
      </c>
      <c r="Y3332">
        <v>0</v>
      </c>
      <c r="Z3332" s="7">
        <v>0</v>
      </c>
      <c r="AP3332">
        <f t="shared" ref="AP3332:AP3395" si="52">AP3331+1</f>
        <v>3331</v>
      </c>
    </row>
    <row r="3333" spans="1:42" x14ac:dyDescent="0.25">
      <c r="A3333" t="s">
        <v>46301</v>
      </c>
      <c r="N3333" t="s">
        <v>65</v>
      </c>
      <c r="O3333" t="s">
        <v>19887</v>
      </c>
      <c r="P3333" t="s">
        <v>19888</v>
      </c>
      <c r="Q3333" t="s">
        <v>13638</v>
      </c>
      <c r="R3333">
        <v>20.7209</v>
      </c>
      <c r="S3333" t="s">
        <v>13638</v>
      </c>
      <c r="T3333" t="s">
        <v>13638</v>
      </c>
      <c r="U3333" s="17">
        <v>45546</v>
      </c>
      <c r="W3333">
        <v>20.7209</v>
      </c>
      <c r="Y3333">
        <v>0</v>
      </c>
      <c r="Z3333" s="7">
        <v>0</v>
      </c>
      <c r="AP3333">
        <f t="shared" si="52"/>
        <v>3332</v>
      </c>
    </row>
    <row r="3334" spans="1:42" x14ac:dyDescent="0.25">
      <c r="A3334" t="s">
        <v>46302</v>
      </c>
      <c r="N3334" t="s">
        <v>65</v>
      </c>
      <c r="O3334" t="s">
        <v>19889</v>
      </c>
      <c r="P3334" t="s">
        <v>19890</v>
      </c>
      <c r="Q3334" t="s">
        <v>19891</v>
      </c>
      <c r="R3334">
        <v>11.5556</v>
      </c>
      <c r="S3334" t="s">
        <v>13638</v>
      </c>
      <c r="T3334" t="s">
        <v>13638</v>
      </c>
      <c r="U3334" s="17">
        <v>45546</v>
      </c>
      <c r="W3334">
        <v>11.5556</v>
      </c>
      <c r="Y3334">
        <v>0</v>
      </c>
      <c r="Z3334" s="7">
        <v>0</v>
      </c>
      <c r="AP3334">
        <f t="shared" si="52"/>
        <v>3333</v>
      </c>
    </row>
    <row r="3335" spans="1:42" x14ac:dyDescent="0.25">
      <c r="A3335" t="s">
        <v>46303</v>
      </c>
      <c r="N3335" t="s">
        <v>65</v>
      </c>
      <c r="O3335" t="s">
        <v>19892</v>
      </c>
      <c r="P3335" t="s">
        <v>19893</v>
      </c>
      <c r="Q3335" t="s">
        <v>19894</v>
      </c>
      <c r="R3335">
        <v>11.042199999999999</v>
      </c>
      <c r="S3335" t="s">
        <v>13638</v>
      </c>
      <c r="T3335" t="s">
        <v>13638</v>
      </c>
      <c r="U3335" s="17">
        <v>45546</v>
      </c>
      <c r="W3335">
        <v>11.042199999999999</v>
      </c>
      <c r="Y3335">
        <v>0</v>
      </c>
      <c r="Z3335" s="7">
        <v>0</v>
      </c>
      <c r="AP3335">
        <f t="shared" si="52"/>
        <v>3334</v>
      </c>
    </row>
    <row r="3336" spans="1:42" x14ac:dyDescent="0.25">
      <c r="A3336" t="s">
        <v>46304</v>
      </c>
      <c r="N3336" t="s">
        <v>65</v>
      </c>
      <c r="O3336" t="s">
        <v>19895</v>
      </c>
      <c r="P3336" t="s">
        <v>19896</v>
      </c>
      <c r="Q3336" t="s">
        <v>13638</v>
      </c>
      <c r="R3336">
        <v>19.093699999999998</v>
      </c>
      <c r="S3336" t="s">
        <v>13638</v>
      </c>
      <c r="T3336" t="s">
        <v>13638</v>
      </c>
      <c r="U3336" s="17">
        <v>45546</v>
      </c>
      <c r="W3336">
        <v>19.093699999999998</v>
      </c>
      <c r="Y3336">
        <v>0</v>
      </c>
      <c r="Z3336" s="7">
        <v>0</v>
      </c>
      <c r="AP3336">
        <f t="shared" si="52"/>
        <v>3335</v>
      </c>
    </row>
    <row r="3337" spans="1:42" x14ac:dyDescent="0.25">
      <c r="A3337" t="s">
        <v>46305</v>
      </c>
      <c r="N3337" t="s">
        <v>65</v>
      </c>
      <c r="O3337" t="s">
        <v>19897</v>
      </c>
      <c r="P3337" t="s">
        <v>19898</v>
      </c>
      <c r="Q3337" t="s">
        <v>19899</v>
      </c>
      <c r="R3337">
        <v>10.581099999999999</v>
      </c>
      <c r="S3337" t="s">
        <v>13638</v>
      </c>
      <c r="T3337" t="s">
        <v>13638</v>
      </c>
      <c r="U3337" s="17">
        <v>45546</v>
      </c>
      <c r="W3337">
        <v>10.581099999999999</v>
      </c>
      <c r="Y3337">
        <v>0</v>
      </c>
      <c r="Z3337" s="7">
        <v>0</v>
      </c>
      <c r="AP3337">
        <f t="shared" si="52"/>
        <v>3336</v>
      </c>
    </row>
    <row r="3338" spans="1:42" x14ac:dyDescent="0.25">
      <c r="A3338" t="s">
        <v>46306</v>
      </c>
      <c r="N3338" t="s">
        <v>65</v>
      </c>
      <c r="O3338" t="s">
        <v>19900</v>
      </c>
      <c r="P3338" t="s">
        <v>19901</v>
      </c>
      <c r="Q3338" t="s">
        <v>13638</v>
      </c>
      <c r="R3338">
        <v>45.680100000000003</v>
      </c>
      <c r="S3338" t="s">
        <v>13638</v>
      </c>
      <c r="T3338" t="s">
        <v>13638</v>
      </c>
      <c r="U3338" s="17">
        <v>45546</v>
      </c>
      <c r="W3338">
        <v>45.680100000000003</v>
      </c>
      <c r="Y3338">
        <v>36.943899999999999</v>
      </c>
      <c r="Z3338" s="7">
        <v>6.0511832791185327E-2</v>
      </c>
      <c r="AP3338">
        <f t="shared" si="52"/>
        <v>3337</v>
      </c>
    </row>
    <row r="3339" spans="1:42" x14ac:dyDescent="0.25">
      <c r="N3339" t="s">
        <v>65</v>
      </c>
      <c r="O3339" t="s">
        <v>19902</v>
      </c>
      <c r="P3339" t="s">
        <v>19903</v>
      </c>
      <c r="Q3339" t="s">
        <v>19904</v>
      </c>
      <c r="R3339">
        <v>11.389900000000001</v>
      </c>
      <c r="S3339" t="s">
        <v>13638</v>
      </c>
      <c r="T3339" t="s">
        <v>13638</v>
      </c>
      <c r="U3339" s="17">
        <v>45546</v>
      </c>
      <c r="W3339">
        <v>11.389900000000001</v>
      </c>
      <c r="Y3339">
        <v>11.1203</v>
      </c>
      <c r="Z3339" s="7">
        <v>6.7836346966405614E-3</v>
      </c>
      <c r="AP3339">
        <f t="shared" si="52"/>
        <v>3338</v>
      </c>
    </row>
    <row r="3340" spans="1:42" x14ac:dyDescent="0.25">
      <c r="A3340" t="s">
        <v>34</v>
      </c>
      <c r="N3340" t="s">
        <v>65</v>
      </c>
      <c r="O3340" t="s">
        <v>19905</v>
      </c>
      <c r="P3340" t="s">
        <v>19906</v>
      </c>
      <c r="Q3340" t="s">
        <v>13638</v>
      </c>
      <c r="R3340">
        <v>41.810200000000002</v>
      </c>
      <c r="S3340" t="s">
        <v>13638</v>
      </c>
      <c r="T3340" t="s">
        <v>13638</v>
      </c>
      <c r="U3340" s="17">
        <v>45546</v>
      </c>
      <c r="W3340">
        <v>41.810200000000002</v>
      </c>
      <c r="Y3340">
        <v>34.556699999999999</v>
      </c>
      <c r="Z3340" s="7">
        <v>5.4277115417733057E-2</v>
      </c>
      <c r="AP3340">
        <f t="shared" si="52"/>
        <v>3339</v>
      </c>
    </row>
    <row r="3341" spans="1:42" x14ac:dyDescent="0.25">
      <c r="A3341" t="s">
        <v>46307</v>
      </c>
      <c r="N3341" t="s">
        <v>65</v>
      </c>
      <c r="O3341" t="s">
        <v>19907</v>
      </c>
      <c r="P3341" t="s">
        <v>19908</v>
      </c>
      <c r="Q3341" t="s">
        <v>19909</v>
      </c>
      <c r="R3341">
        <v>10.8086</v>
      </c>
      <c r="S3341" t="s">
        <v>13638</v>
      </c>
      <c r="T3341" t="s">
        <v>13638</v>
      </c>
      <c r="U3341" s="17">
        <v>45546</v>
      </c>
      <c r="W3341">
        <v>10.8086</v>
      </c>
      <c r="Y3341">
        <v>10.572699999999999</v>
      </c>
      <c r="Z3341" s="7">
        <v>6.2486126399168285E-3</v>
      </c>
      <c r="AP3341">
        <f t="shared" si="52"/>
        <v>3340</v>
      </c>
    </row>
    <row r="3342" spans="1:42" x14ac:dyDescent="0.25">
      <c r="A3342" t="s">
        <v>46308</v>
      </c>
      <c r="N3342" t="s">
        <v>65</v>
      </c>
      <c r="O3342" t="s">
        <v>19910</v>
      </c>
      <c r="P3342" t="s">
        <v>19911</v>
      </c>
      <c r="Q3342" t="s">
        <v>19912</v>
      </c>
      <c r="R3342">
        <v>1195.4577999999999</v>
      </c>
      <c r="S3342" t="s">
        <v>13638</v>
      </c>
      <c r="T3342" t="s">
        <v>13638</v>
      </c>
      <c r="U3342" s="17">
        <v>45546</v>
      </c>
      <c r="W3342">
        <v>1195.4577999999999</v>
      </c>
      <c r="Y3342">
        <v>0</v>
      </c>
      <c r="Z3342" s="7">
        <v>0</v>
      </c>
      <c r="AP3342">
        <f t="shared" si="52"/>
        <v>3341</v>
      </c>
    </row>
    <row r="3343" spans="1:42" x14ac:dyDescent="0.25">
      <c r="A3343" t="s">
        <v>46309</v>
      </c>
      <c r="N3343" t="s">
        <v>65</v>
      </c>
      <c r="O3343" t="s">
        <v>19913</v>
      </c>
      <c r="P3343" t="s">
        <v>19914</v>
      </c>
      <c r="Q3343" t="s">
        <v>13638</v>
      </c>
      <c r="R3343">
        <v>1195.5444</v>
      </c>
      <c r="S3343" t="s">
        <v>13638</v>
      </c>
      <c r="T3343" t="s">
        <v>13638</v>
      </c>
      <c r="U3343" s="17">
        <v>45546</v>
      </c>
      <c r="W3343">
        <v>1195.5444</v>
      </c>
      <c r="Y3343">
        <v>0</v>
      </c>
      <c r="Z3343" s="7">
        <v>0</v>
      </c>
      <c r="AP3343">
        <f t="shared" si="52"/>
        <v>3342</v>
      </c>
    </row>
    <row r="3344" spans="1:42" x14ac:dyDescent="0.25">
      <c r="A3344" t="s">
        <v>46310</v>
      </c>
      <c r="N3344" t="s">
        <v>65</v>
      </c>
      <c r="O3344" t="s">
        <v>19915</v>
      </c>
      <c r="P3344" t="s">
        <v>19916</v>
      </c>
      <c r="Q3344" t="s">
        <v>19917</v>
      </c>
      <c r="R3344">
        <v>1067.6279</v>
      </c>
      <c r="S3344" t="s">
        <v>13638</v>
      </c>
      <c r="T3344" t="s">
        <v>13638</v>
      </c>
      <c r="U3344" s="17">
        <v>45546</v>
      </c>
      <c r="W3344">
        <v>1067.6279</v>
      </c>
      <c r="Y3344">
        <v>0</v>
      </c>
      <c r="Z3344" s="7">
        <v>0</v>
      </c>
      <c r="AP3344">
        <f t="shared" si="52"/>
        <v>3343</v>
      </c>
    </row>
    <row r="3345" spans="1:42" x14ac:dyDescent="0.25">
      <c r="A3345" t="s">
        <v>46311</v>
      </c>
      <c r="N3345" t="s">
        <v>65</v>
      </c>
      <c r="O3345" t="s">
        <v>19918</v>
      </c>
      <c r="P3345" t="s">
        <v>19919</v>
      </c>
      <c r="Q3345" t="s">
        <v>19920</v>
      </c>
      <c r="R3345">
        <v>1162.8815999999999</v>
      </c>
      <c r="S3345" t="s">
        <v>13638</v>
      </c>
      <c r="T3345" t="s">
        <v>13638</v>
      </c>
      <c r="U3345" s="17">
        <v>45546</v>
      </c>
      <c r="W3345">
        <v>1162.8815999999999</v>
      </c>
      <c r="Y3345">
        <v>0</v>
      </c>
      <c r="Z3345" s="7">
        <v>0</v>
      </c>
      <c r="AP3345">
        <f t="shared" si="52"/>
        <v>3344</v>
      </c>
    </row>
    <row r="3346" spans="1:42" x14ac:dyDescent="0.25">
      <c r="A3346" t="s">
        <v>46312</v>
      </c>
      <c r="N3346" t="s">
        <v>65</v>
      </c>
      <c r="O3346" t="s">
        <v>19921</v>
      </c>
      <c r="P3346" t="s">
        <v>19922</v>
      </c>
      <c r="Q3346" t="s">
        <v>13638</v>
      </c>
      <c r="R3346">
        <v>1162.8815999999999</v>
      </c>
      <c r="S3346" t="s">
        <v>13638</v>
      </c>
      <c r="T3346" t="s">
        <v>13638</v>
      </c>
      <c r="U3346" s="17">
        <v>45546</v>
      </c>
      <c r="W3346">
        <v>1162.8815999999999</v>
      </c>
      <c r="Y3346">
        <v>0</v>
      </c>
      <c r="Z3346" s="7">
        <v>0</v>
      </c>
      <c r="AP3346">
        <f t="shared" si="52"/>
        <v>3345</v>
      </c>
    </row>
    <row r="3347" spans="1:42" x14ac:dyDescent="0.25">
      <c r="A3347" t="s">
        <v>46313</v>
      </c>
      <c r="N3347" t="s">
        <v>65</v>
      </c>
      <c r="O3347" t="s">
        <v>19923</v>
      </c>
      <c r="P3347" t="s">
        <v>19924</v>
      </c>
      <c r="Q3347" t="s">
        <v>19925</v>
      </c>
      <c r="R3347">
        <v>1054.4982</v>
      </c>
      <c r="S3347" t="s">
        <v>13638</v>
      </c>
      <c r="T3347" t="s">
        <v>13638</v>
      </c>
      <c r="U3347" s="17">
        <v>45546</v>
      </c>
      <c r="W3347">
        <v>1054.4982</v>
      </c>
      <c r="Y3347">
        <v>0</v>
      </c>
      <c r="Z3347" s="7">
        <v>0</v>
      </c>
      <c r="AP3347">
        <f t="shared" si="52"/>
        <v>3346</v>
      </c>
    </row>
    <row r="3348" spans="1:42" x14ac:dyDescent="0.25">
      <c r="A3348" t="s">
        <v>46314</v>
      </c>
      <c r="N3348" t="s">
        <v>65</v>
      </c>
      <c r="O3348" t="s">
        <v>19926</v>
      </c>
      <c r="P3348" t="s">
        <v>19927</v>
      </c>
      <c r="Q3348" t="s">
        <v>19928</v>
      </c>
      <c r="R3348">
        <v>23.4682</v>
      </c>
      <c r="S3348" t="s">
        <v>13638</v>
      </c>
      <c r="T3348" t="s">
        <v>13638</v>
      </c>
      <c r="U3348" s="17">
        <v>45546</v>
      </c>
      <c r="W3348">
        <v>23.4682</v>
      </c>
      <c r="Y3348">
        <v>18.846399999999999</v>
      </c>
      <c r="Z3348" s="7">
        <v>6.2540785127819021E-2</v>
      </c>
      <c r="AP3348">
        <f t="shared" si="52"/>
        <v>3347</v>
      </c>
    </row>
    <row r="3349" spans="1:42" x14ac:dyDescent="0.25">
      <c r="A3349" t="s">
        <v>46315</v>
      </c>
      <c r="N3349" t="s">
        <v>65</v>
      </c>
      <c r="O3349" t="s">
        <v>19929</v>
      </c>
      <c r="P3349" t="s">
        <v>19930</v>
      </c>
      <c r="Q3349" t="s">
        <v>13638</v>
      </c>
      <c r="R3349">
        <v>23.4663</v>
      </c>
      <c r="S3349" t="s">
        <v>13638</v>
      </c>
      <c r="T3349" t="s">
        <v>13638</v>
      </c>
      <c r="U3349" s="17">
        <v>45546</v>
      </c>
      <c r="W3349">
        <v>23.4663</v>
      </c>
      <c r="Y3349">
        <v>18.846699999999998</v>
      </c>
      <c r="Z3349" s="7">
        <v>6.251294429724652E-2</v>
      </c>
      <c r="AP3349">
        <f t="shared" si="52"/>
        <v>3348</v>
      </c>
    </row>
    <row r="3350" spans="1:42" x14ac:dyDescent="0.25">
      <c r="N3350" t="s">
        <v>65</v>
      </c>
      <c r="O3350" t="s">
        <v>19931</v>
      </c>
      <c r="P3350" t="s">
        <v>19932</v>
      </c>
      <c r="Q3350" t="s">
        <v>13638</v>
      </c>
      <c r="R3350">
        <v>21.275500000000001</v>
      </c>
      <c r="S3350" t="s">
        <v>13638</v>
      </c>
      <c r="T3350" t="s">
        <v>13638</v>
      </c>
      <c r="U3350" s="17">
        <v>45546</v>
      </c>
      <c r="W3350">
        <v>21.275500000000001</v>
      </c>
      <c r="Y3350">
        <v>17.662199999999999</v>
      </c>
      <c r="Z3350" s="7">
        <v>5.3012744465505968E-2</v>
      </c>
      <c r="AP3350">
        <f t="shared" si="52"/>
        <v>3349</v>
      </c>
    </row>
    <row r="3351" spans="1:42" x14ac:dyDescent="0.25">
      <c r="A3351" t="s">
        <v>35</v>
      </c>
      <c r="N3351" t="s">
        <v>65</v>
      </c>
      <c r="O3351" t="s">
        <v>19933</v>
      </c>
      <c r="P3351" t="s">
        <v>19934</v>
      </c>
      <c r="Q3351" t="s">
        <v>19935</v>
      </c>
      <c r="R3351">
        <v>13.0586</v>
      </c>
      <c r="S3351" t="s">
        <v>13638</v>
      </c>
      <c r="T3351" t="s">
        <v>13638</v>
      </c>
      <c r="U3351" s="17">
        <v>45546</v>
      </c>
      <c r="W3351">
        <v>13.0586</v>
      </c>
      <c r="Y3351">
        <v>10.8408</v>
      </c>
      <c r="Z3351" s="7">
        <v>5.3012948967987583E-2</v>
      </c>
      <c r="AP3351">
        <f t="shared" si="52"/>
        <v>3350</v>
      </c>
    </row>
    <row r="3352" spans="1:42" x14ac:dyDescent="0.25">
      <c r="A3352" t="s">
        <v>46316</v>
      </c>
      <c r="N3352" t="s">
        <v>65</v>
      </c>
      <c r="O3352" t="s">
        <v>19936</v>
      </c>
      <c r="P3352" t="s">
        <v>19937</v>
      </c>
      <c r="Q3352" t="s">
        <v>19938</v>
      </c>
      <c r="R3352">
        <v>0</v>
      </c>
      <c r="S3352" t="s">
        <v>13638</v>
      </c>
      <c r="T3352" t="s">
        <v>13638</v>
      </c>
      <c r="U3352" s="17">
        <v>45546</v>
      </c>
      <c r="W3352">
        <v>0</v>
      </c>
      <c r="Y3352">
        <v>0</v>
      </c>
      <c r="Z3352" s="7">
        <v>0</v>
      </c>
      <c r="AP3352">
        <f t="shared" si="52"/>
        <v>3351</v>
      </c>
    </row>
    <row r="3353" spans="1:42" x14ac:dyDescent="0.25">
      <c r="A3353" t="s">
        <v>46317</v>
      </c>
      <c r="N3353" t="s">
        <v>65</v>
      </c>
      <c r="O3353" t="s">
        <v>19939</v>
      </c>
      <c r="P3353" t="s">
        <v>19940</v>
      </c>
      <c r="Q3353" t="s">
        <v>19941</v>
      </c>
      <c r="R3353">
        <v>0</v>
      </c>
      <c r="S3353" t="s">
        <v>13638</v>
      </c>
      <c r="T3353" t="s">
        <v>13638</v>
      </c>
      <c r="U3353" s="17">
        <v>45546</v>
      </c>
      <c r="W3353">
        <v>0</v>
      </c>
      <c r="Y3353">
        <v>0</v>
      </c>
      <c r="Z3353" s="7">
        <v>0</v>
      </c>
      <c r="AP3353">
        <f t="shared" si="52"/>
        <v>3352</v>
      </c>
    </row>
    <row r="3354" spans="1:42" x14ac:dyDescent="0.25">
      <c r="A3354" t="s">
        <v>46318</v>
      </c>
      <c r="N3354" t="s">
        <v>65</v>
      </c>
      <c r="O3354" t="s">
        <v>19942</v>
      </c>
      <c r="P3354" t="s">
        <v>19943</v>
      </c>
      <c r="Q3354" t="s">
        <v>19944</v>
      </c>
      <c r="R3354">
        <v>0</v>
      </c>
      <c r="S3354" t="s">
        <v>13638</v>
      </c>
      <c r="T3354" t="s">
        <v>13638</v>
      </c>
      <c r="U3354" s="17">
        <v>45546</v>
      </c>
      <c r="W3354">
        <v>0</v>
      </c>
      <c r="Y3354">
        <v>0</v>
      </c>
      <c r="Z3354" s="7">
        <v>0</v>
      </c>
      <c r="AP3354">
        <f t="shared" si="52"/>
        <v>3353</v>
      </c>
    </row>
    <row r="3355" spans="1:42" x14ac:dyDescent="0.25">
      <c r="A3355" t="s">
        <v>46319</v>
      </c>
      <c r="N3355" t="s">
        <v>65</v>
      </c>
      <c r="O3355" t="s">
        <v>19945</v>
      </c>
      <c r="P3355" t="s">
        <v>19946</v>
      </c>
      <c r="Q3355" t="s">
        <v>19947</v>
      </c>
      <c r="R3355">
        <v>0</v>
      </c>
      <c r="S3355" t="s">
        <v>13638</v>
      </c>
      <c r="T3355" t="s">
        <v>13638</v>
      </c>
      <c r="U3355" s="17">
        <v>45546</v>
      </c>
      <c r="W3355">
        <v>0</v>
      </c>
      <c r="Y3355">
        <v>0</v>
      </c>
      <c r="Z3355" s="7">
        <v>0</v>
      </c>
      <c r="AP3355">
        <f t="shared" si="52"/>
        <v>3354</v>
      </c>
    </row>
    <row r="3356" spans="1:42" x14ac:dyDescent="0.25">
      <c r="N3356" t="s">
        <v>65</v>
      </c>
      <c r="O3356" t="s">
        <v>19948</v>
      </c>
      <c r="P3356" t="s">
        <v>19949</v>
      </c>
      <c r="Q3356" t="s">
        <v>13638</v>
      </c>
      <c r="R3356">
        <v>15.5992</v>
      </c>
      <c r="S3356" t="s">
        <v>13638</v>
      </c>
      <c r="T3356" t="s">
        <v>13638</v>
      </c>
      <c r="U3356" s="17">
        <v>45546</v>
      </c>
      <c r="W3356">
        <v>15.5992</v>
      </c>
      <c r="Y3356">
        <v>11.4648</v>
      </c>
      <c r="Z3356" s="7">
        <v>8.8085667067901774E-2</v>
      </c>
      <c r="AP3356">
        <f t="shared" si="52"/>
        <v>3355</v>
      </c>
    </row>
    <row r="3357" spans="1:42" x14ac:dyDescent="0.25">
      <c r="A3357" t="s">
        <v>14</v>
      </c>
      <c r="N3357" t="s">
        <v>65</v>
      </c>
      <c r="O3357" t="s">
        <v>19950</v>
      </c>
      <c r="P3357" t="s">
        <v>19951</v>
      </c>
      <c r="Q3357" t="s">
        <v>13638</v>
      </c>
      <c r="R3357">
        <v>15.5954</v>
      </c>
      <c r="S3357" t="s">
        <v>13638</v>
      </c>
      <c r="T3357" t="s">
        <v>13638</v>
      </c>
      <c r="U3357" s="17">
        <v>45546</v>
      </c>
      <c r="W3357">
        <v>15.5954</v>
      </c>
      <c r="Y3357">
        <v>11.463100000000001</v>
      </c>
      <c r="Z3357" s="7">
        <v>8.8058096784612516E-2</v>
      </c>
      <c r="AP3357">
        <f t="shared" si="52"/>
        <v>3356</v>
      </c>
    </row>
    <row r="3358" spans="1:42" x14ac:dyDescent="0.25">
      <c r="A3358" t="s">
        <v>46320</v>
      </c>
      <c r="N3358" t="s">
        <v>65</v>
      </c>
      <c r="O3358" t="s">
        <v>19952</v>
      </c>
      <c r="P3358" t="s">
        <v>19953</v>
      </c>
      <c r="Q3358" t="s">
        <v>19954</v>
      </c>
      <c r="R3358">
        <v>13.154199999999999</v>
      </c>
      <c r="S3358" t="s">
        <v>13638</v>
      </c>
      <c r="T3358" t="s">
        <v>13638</v>
      </c>
      <c r="U3358" s="17">
        <v>45546</v>
      </c>
      <c r="W3358">
        <v>13.154199999999999</v>
      </c>
      <c r="Y3358">
        <v>9.6685999999999996</v>
      </c>
      <c r="Z3358" s="7">
        <v>8.8062364941177584E-2</v>
      </c>
      <c r="AP3358">
        <f t="shared" si="52"/>
        <v>3357</v>
      </c>
    </row>
    <row r="3359" spans="1:42" x14ac:dyDescent="0.25">
      <c r="A3359" t="s">
        <v>46321</v>
      </c>
      <c r="N3359" t="s">
        <v>65</v>
      </c>
      <c r="O3359" t="s">
        <v>19955</v>
      </c>
      <c r="P3359" t="s">
        <v>19956</v>
      </c>
      <c r="Q3359" t="s">
        <v>19957</v>
      </c>
      <c r="R3359">
        <v>11.104699999999999</v>
      </c>
      <c r="S3359" t="s">
        <v>13638</v>
      </c>
      <c r="T3359" t="s">
        <v>13638</v>
      </c>
      <c r="U3359" s="17">
        <v>45546</v>
      </c>
      <c r="W3359">
        <v>11.104699999999999</v>
      </c>
      <c r="Y3359">
        <v>8.1621000000000006</v>
      </c>
      <c r="Z3359" s="7">
        <v>8.8065076065027448E-2</v>
      </c>
      <c r="AP3359">
        <f t="shared" si="52"/>
        <v>3358</v>
      </c>
    </row>
    <row r="3360" spans="1:42" x14ac:dyDescent="0.25">
      <c r="A3360" t="s">
        <v>46322</v>
      </c>
      <c r="N3360" t="s">
        <v>65</v>
      </c>
      <c r="O3360" t="s">
        <v>19958</v>
      </c>
      <c r="P3360" t="s">
        <v>19959</v>
      </c>
      <c r="Q3360" t="s">
        <v>13638</v>
      </c>
      <c r="R3360">
        <v>14.4663</v>
      </c>
      <c r="S3360" t="s">
        <v>13638</v>
      </c>
      <c r="T3360" t="s">
        <v>13638</v>
      </c>
      <c r="U3360" s="17">
        <v>45546</v>
      </c>
      <c r="W3360">
        <v>14.4663</v>
      </c>
      <c r="Y3360">
        <v>10.821899999999999</v>
      </c>
      <c r="Z3360" s="7">
        <v>8.2973848822748941E-2</v>
      </c>
      <c r="AP3360">
        <f t="shared" si="52"/>
        <v>3359</v>
      </c>
    </row>
    <row r="3361" spans="1:42" x14ac:dyDescent="0.25">
      <c r="A3361" t="s">
        <v>46323</v>
      </c>
      <c r="N3361" t="s">
        <v>65</v>
      </c>
      <c r="O3361" t="s">
        <v>19960</v>
      </c>
      <c r="P3361" t="s">
        <v>19961</v>
      </c>
      <c r="Q3361" t="s">
        <v>19962</v>
      </c>
      <c r="R3361">
        <v>12.379099999999999</v>
      </c>
      <c r="S3361" t="s">
        <v>13638</v>
      </c>
      <c r="T3361" t="s">
        <v>13638</v>
      </c>
      <c r="U3361" s="17">
        <v>45546</v>
      </c>
      <c r="W3361">
        <v>12.379099999999999</v>
      </c>
      <c r="Y3361">
        <v>9.2603000000000009</v>
      </c>
      <c r="Z3361" s="7">
        <v>8.2980541659563478E-2</v>
      </c>
      <c r="AP3361">
        <f t="shared" si="52"/>
        <v>3360</v>
      </c>
    </row>
    <row r="3362" spans="1:42" x14ac:dyDescent="0.25">
      <c r="A3362" t="s">
        <v>46324</v>
      </c>
      <c r="N3362" t="s">
        <v>65</v>
      </c>
      <c r="O3362" t="s">
        <v>19963</v>
      </c>
      <c r="P3362" t="s">
        <v>19964</v>
      </c>
      <c r="Q3362" t="s">
        <v>19965</v>
      </c>
      <c r="R3362">
        <v>10.670299999999999</v>
      </c>
      <c r="S3362" t="s">
        <v>13638</v>
      </c>
      <c r="T3362" t="s">
        <v>13638</v>
      </c>
      <c r="U3362" s="17">
        <v>45546</v>
      </c>
      <c r="W3362">
        <v>10.670299999999999</v>
      </c>
      <c r="Y3362">
        <v>7.9821</v>
      </c>
      <c r="Z3362" s="7">
        <v>8.2977516382929828E-2</v>
      </c>
      <c r="AP3362">
        <f t="shared" si="52"/>
        <v>3361</v>
      </c>
    </row>
    <row r="3363" spans="1:42" x14ac:dyDescent="0.25">
      <c r="A3363" t="s">
        <v>46325</v>
      </c>
      <c r="N3363" t="s">
        <v>65</v>
      </c>
      <c r="O3363" t="s">
        <v>19966</v>
      </c>
      <c r="P3363" t="s">
        <v>19967</v>
      </c>
      <c r="Q3363" t="s">
        <v>13638</v>
      </c>
      <c r="R3363">
        <v>0</v>
      </c>
      <c r="S3363" t="s">
        <v>13638</v>
      </c>
      <c r="T3363" t="s">
        <v>13638</v>
      </c>
      <c r="U3363" s="17">
        <v>45546</v>
      </c>
      <c r="W3363">
        <v>0</v>
      </c>
      <c r="Y3363">
        <v>0</v>
      </c>
      <c r="Z3363" s="7">
        <v>0</v>
      </c>
      <c r="AP3363">
        <f t="shared" si="52"/>
        <v>3362</v>
      </c>
    </row>
    <row r="3364" spans="1:42" x14ac:dyDescent="0.25">
      <c r="A3364" t="s">
        <v>46326</v>
      </c>
      <c r="N3364" t="s">
        <v>65</v>
      </c>
      <c r="O3364" t="s">
        <v>19968</v>
      </c>
      <c r="P3364" t="s">
        <v>19969</v>
      </c>
      <c r="Q3364" t="s">
        <v>13638</v>
      </c>
      <c r="R3364">
        <v>0</v>
      </c>
      <c r="S3364" t="s">
        <v>13638</v>
      </c>
      <c r="T3364" t="s">
        <v>13638</v>
      </c>
      <c r="U3364" s="17">
        <v>45546</v>
      </c>
      <c r="W3364">
        <v>0</v>
      </c>
      <c r="Y3364">
        <v>0</v>
      </c>
      <c r="Z3364" s="7">
        <v>0</v>
      </c>
      <c r="AP3364">
        <f t="shared" si="52"/>
        <v>3363</v>
      </c>
    </row>
    <row r="3365" spans="1:42" x14ac:dyDescent="0.25">
      <c r="A3365" t="s">
        <v>46327</v>
      </c>
      <c r="N3365" t="s">
        <v>65</v>
      </c>
      <c r="O3365" t="s">
        <v>19970</v>
      </c>
      <c r="P3365" t="s">
        <v>19971</v>
      </c>
      <c r="Q3365" t="s">
        <v>13638</v>
      </c>
      <c r="R3365">
        <v>0</v>
      </c>
      <c r="S3365" t="s">
        <v>13638</v>
      </c>
      <c r="T3365" t="s">
        <v>13638</v>
      </c>
      <c r="U3365" s="17">
        <v>45546</v>
      </c>
      <c r="W3365">
        <v>0</v>
      </c>
      <c r="Y3365">
        <v>0</v>
      </c>
      <c r="Z3365" s="7">
        <v>0</v>
      </c>
      <c r="AP3365">
        <f t="shared" si="52"/>
        <v>3364</v>
      </c>
    </row>
    <row r="3366" spans="1:42" x14ac:dyDescent="0.25">
      <c r="N3366" t="s">
        <v>65</v>
      </c>
      <c r="O3366" t="s">
        <v>19972</v>
      </c>
      <c r="P3366" t="s">
        <v>19973</v>
      </c>
      <c r="Q3366" t="s">
        <v>13638</v>
      </c>
      <c r="R3366">
        <v>0</v>
      </c>
      <c r="S3366" t="s">
        <v>13638</v>
      </c>
      <c r="T3366" t="s">
        <v>13638</v>
      </c>
      <c r="U3366" s="17">
        <v>45546</v>
      </c>
      <c r="W3366">
        <v>0</v>
      </c>
      <c r="Y3366">
        <v>0</v>
      </c>
      <c r="Z3366" s="7">
        <v>0</v>
      </c>
      <c r="AP3366">
        <f t="shared" si="52"/>
        <v>3365</v>
      </c>
    </row>
    <row r="3367" spans="1:42" x14ac:dyDescent="0.25">
      <c r="A3367" t="s">
        <v>36</v>
      </c>
      <c r="N3367" t="s">
        <v>65</v>
      </c>
      <c r="O3367" t="s">
        <v>19974</v>
      </c>
      <c r="P3367" t="s">
        <v>19975</v>
      </c>
      <c r="Q3367" t="s">
        <v>13638</v>
      </c>
      <c r="R3367">
        <v>51.586100000000002</v>
      </c>
      <c r="S3367" t="s">
        <v>13638</v>
      </c>
      <c r="T3367" t="s">
        <v>13638</v>
      </c>
      <c r="U3367" s="17">
        <v>45546</v>
      </c>
      <c r="W3367">
        <v>51.586100000000002</v>
      </c>
      <c r="Y3367">
        <v>42.196399999999997</v>
      </c>
      <c r="Z3367" s="7">
        <v>5.7254599235749382E-2</v>
      </c>
      <c r="AP3367">
        <f t="shared" si="52"/>
        <v>3366</v>
      </c>
    </row>
    <row r="3368" spans="1:42" x14ac:dyDescent="0.25">
      <c r="A3368" t="s">
        <v>46328</v>
      </c>
      <c r="N3368" t="s">
        <v>65</v>
      </c>
      <c r="O3368" t="s">
        <v>19976</v>
      </c>
      <c r="P3368" t="s">
        <v>19977</v>
      </c>
      <c r="Q3368" t="s">
        <v>19978</v>
      </c>
      <c r="R3368">
        <v>20.052399999999999</v>
      </c>
      <c r="S3368" t="s">
        <v>13638</v>
      </c>
      <c r="T3368" t="s">
        <v>13638</v>
      </c>
      <c r="U3368" s="17">
        <v>45546</v>
      </c>
      <c r="W3368">
        <v>20.052399999999999</v>
      </c>
      <c r="Y3368">
        <v>16.4024</v>
      </c>
      <c r="Z3368" s="7">
        <v>5.7255699790825787E-2</v>
      </c>
      <c r="AP3368">
        <f t="shared" si="52"/>
        <v>3367</v>
      </c>
    </row>
    <row r="3369" spans="1:42" x14ac:dyDescent="0.25">
      <c r="A3369" t="s">
        <v>46329</v>
      </c>
      <c r="N3369" t="s">
        <v>65</v>
      </c>
      <c r="O3369" t="s">
        <v>19979</v>
      </c>
      <c r="P3369" t="s">
        <v>19980</v>
      </c>
      <c r="Q3369" t="s">
        <v>13638</v>
      </c>
      <c r="R3369">
        <v>47.925699999999999</v>
      </c>
      <c r="S3369" t="s">
        <v>13638</v>
      </c>
      <c r="T3369" t="s">
        <v>13638</v>
      </c>
      <c r="U3369" s="17">
        <v>45546</v>
      </c>
      <c r="W3369">
        <v>47.925699999999999</v>
      </c>
      <c r="Y3369">
        <v>39.884999999999998</v>
      </c>
      <c r="Z3369" s="7">
        <v>5.2302423129273912E-2</v>
      </c>
      <c r="AP3369">
        <f t="shared" si="52"/>
        <v>3368</v>
      </c>
    </row>
    <row r="3370" spans="1:42" x14ac:dyDescent="0.25">
      <c r="A3370" t="s">
        <v>46330</v>
      </c>
      <c r="N3370" t="s">
        <v>65</v>
      </c>
      <c r="O3370" t="s">
        <v>19981</v>
      </c>
      <c r="P3370" t="s">
        <v>19982</v>
      </c>
      <c r="Q3370" t="s">
        <v>19983</v>
      </c>
      <c r="R3370">
        <v>18.577400000000001</v>
      </c>
      <c r="S3370" t="s">
        <v>13638</v>
      </c>
      <c r="T3370" t="s">
        <v>13638</v>
      </c>
      <c r="U3370" s="17">
        <v>45546</v>
      </c>
      <c r="W3370">
        <v>18.577400000000001</v>
      </c>
      <c r="Y3370">
        <v>15.4602</v>
      </c>
      <c r="Z3370" s="7">
        <v>5.2309654304216302E-2</v>
      </c>
      <c r="AP3370">
        <f t="shared" si="52"/>
        <v>3369</v>
      </c>
    </row>
    <row r="3371" spans="1:42" x14ac:dyDescent="0.25">
      <c r="A3371" t="s">
        <v>46331</v>
      </c>
      <c r="N3371" t="s">
        <v>65</v>
      </c>
      <c r="O3371" t="s">
        <v>19984</v>
      </c>
      <c r="P3371" t="s">
        <v>19985</v>
      </c>
      <c r="Q3371" t="s">
        <v>19986</v>
      </c>
      <c r="R3371">
        <v>14.9656</v>
      </c>
      <c r="S3371" t="s">
        <v>13638</v>
      </c>
      <c r="T3371" t="s">
        <v>13638</v>
      </c>
      <c r="U3371" s="17">
        <v>45546</v>
      </c>
      <c r="W3371">
        <v>14.9656</v>
      </c>
      <c r="Y3371">
        <v>13.253399999999999</v>
      </c>
      <c r="Z3371" s="7">
        <v>3.4526092780195583E-2</v>
      </c>
      <c r="AP3371">
        <f t="shared" si="52"/>
        <v>3370</v>
      </c>
    </row>
    <row r="3372" spans="1:42" x14ac:dyDescent="0.25">
      <c r="A3372" t="s">
        <v>46332</v>
      </c>
      <c r="N3372" t="s">
        <v>65</v>
      </c>
      <c r="O3372" t="s">
        <v>19987</v>
      </c>
      <c r="P3372" t="s">
        <v>19988</v>
      </c>
      <c r="Q3372" t="s">
        <v>13638</v>
      </c>
      <c r="R3372">
        <v>72.594099999999997</v>
      </c>
      <c r="S3372" t="s">
        <v>13638</v>
      </c>
      <c r="T3372" t="s">
        <v>13638</v>
      </c>
      <c r="U3372" s="17">
        <v>45546</v>
      </c>
      <c r="W3372">
        <v>72.594099999999997</v>
      </c>
      <c r="Y3372">
        <v>62.843899999999998</v>
      </c>
      <c r="Z3372" s="7">
        <v>4.1018084218359618E-2</v>
      </c>
      <c r="AP3372">
        <f t="shared" si="52"/>
        <v>3371</v>
      </c>
    </row>
    <row r="3373" spans="1:42" x14ac:dyDescent="0.25">
      <c r="A3373" t="s">
        <v>46333</v>
      </c>
      <c r="N3373" t="s">
        <v>65</v>
      </c>
      <c r="O3373" t="s">
        <v>19989</v>
      </c>
      <c r="P3373" t="s">
        <v>19990</v>
      </c>
      <c r="Q3373" t="s">
        <v>19991</v>
      </c>
      <c r="R3373">
        <v>26.058</v>
      </c>
      <c r="S3373" t="s">
        <v>13638</v>
      </c>
      <c r="T3373" t="s">
        <v>13638</v>
      </c>
      <c r="U3373" s="17">
        <v>45546</v>
      </c>
      <c r="W3373">
        <v>26.058</v>
      </c>
      <c r="Y3373">
        <v>23.416699999999999</v>
      </c>
      <c r="Z3373" s="7">
        <v>3.0354528320780005E-2</v>
      </c>
      <c r="AP3373">
        <f t="shared" si="52"/>
        <v>3372</v>
      </c>
    </row>
    <row r="3374" spans="1:42" x14ac:dyDescent="0.25">
      <c r="N3374" t="s">
        <v>65</v>
      </c>
      <c r="O3374" t="s">
        <v>19992</v>
      </c>
      <c r="P3374" t="s">
        <v>19993</v>
      </c>
      <c r="Q3374" t="s">
        <v>13638</v>
      </c>
      <c r="R3374">
        <v>73.969300000000004</v>
      </c>
      <c r="S3374" t="s">
        <v>13638</v>
      </c>
      <c r="T3374" t="s">
        <v>13638</v>
      </c>
      <c r="U3374" s="17">
        <v>45546</v>
      </c>
      <c r="W3374">
        <v>73.969300000000004</v>
      </c>
      <c r="Y3374">
        <v>66.029300000000006</v>
      </c>
      <c r="Z3374" s="7">
        <v>3.2258309268809349E-2</v>
      </c>
      <c r="AP3374">
        <f t="shared" si="52"/>
        <v>3373</v>
      </c>
    </row>
    <row r="3375" spans="1:42" x14ac:dyDescent="0.25">
      <c r="A3375" t="s">
        <v>37</v>
      </c>
      <c r="N3375" t="s">
        <v>65</v>
      </c>
      <c r="O3375" t="s">
        <v>19994</v>
      </c>
      <c r="P3375" t="s">
        <v>19995</v>
      </c>
      <c r="Q3375" t="s">
        <v>19996</v>
      </c>
      <c r="R3375">
        <v>13.3041</v>
      </c>
      <c r="S3375" t="s">
        <v>13638</v>
      </c>
      <c r="T3375" t="s">
        <v>13638</v>
      </c>
      <c r="U3375" s="17">
        <v>45546</v>
      </c>
      <c r="W3375">
        <v>13.3041</v>
      </c>
      <c r="Y3375">
        <v>12.1691</v>
      </c>
      <c r="Z3375" s="7">
        <v>2.5310666442188712E-2</v>
      </c>
      <c r="AP3375">
        <f t="shared" si="52"/>
        <v>3374</v>
      </c>
    </row>
    <row r="3376" spans="1:42" x14ac:dyDescent="0.25">
      <c r="A3376" t="s">
        <v>46334</v>
      </c>
      <c r="N3376" t="s">
        <v>65</v>
      </c>
      <c r="O3376" t="s">
        <v>19997</v>
      </c>
      <c r="P3376" t="s">
        <v>19998</v>
      </c>
      <c r="Q3376" t="s">
        <v>13638</v>
      </c>
      <c r="R3376">
        <v>22.357800000000001</v>
      </c>
      <c r="S3376" t="s">
        <v>13638</v>
      </c>
      <c r="T3376" t="s">
        <v>13638</v>
      </c>
      <c r="U3376" s="17">
        <v>45546</v>
      </c>
      <c r="W3376">
        <v>22.357800000000001</v>
      </c>
      <c r="Y3376">
        <v>19.952100000000002</v>
      </c>
      <c r="Z3376" s="7">
        <v>3.2340824499214271E-2</v>
      </c>
      <c r="AP3376">
        <f t="shared" si="52"/>
        <v>3375</v>
      </c>
    </row>
    <row r="3377" spans="1:42" x14ac:dyDescent="0.25">
      <c r="A3377" t="s">
        <v>46335</v>
      </c>
      <c r="N3377" t="s">
        <v>65</v>
      </c>
      <c r="O3377" t="s">
        <v>19999</v>
      </c>
      <c r="P3377" t="s">
        <v>20000</v>
      </c>
      <c r="Q3377" t="s">
        <v>13638</v>
      </c>
      <c r="R3377">
        <v>65.4589</v>
      </c>
      <c r="S3377" t="s">
        <v>13638</v>
      </c>
      <c r="T3377" t="s">
        <v>13638</v>
      </c>
      <c r="U3377" s="17">
        <v>45546</v>
      </c>
      <c r="W3377">
        <v>65.4589</v>
      </c>
      <c r="Y3377">
        <v>58.417000000000002</v>
      </c>
      <c r="Z3377" s="7">
        <v>3.2333599230212506E-2</v>
      </c>
      <c r="AP3377">
        <f t="shared" si="52"/>
        <v>3376</v>
      </c>
    </row>
    <row r="3378" spans="1:42" x14ac:dyDescent="0.25">
      <c r="A3378" t="s">
        <v>46336</v>
      </c>
      <c r="N3378" t="s">
        <v>65</v>
      </c>
      <c r="O3378" t="s">
        <v>20001</v>
      </c>
      <c r="P3378" t="s">
        <v>20002</v>
      </c>
      <c r="Q3378" t="s">
        <v>20003</v>
      </c>
      <c r="R3378">
        <v>13.4086</v>
      </c>
      <c r="S3378" t="s">
        <v>13638</v>
      </c>
      <c r="T3378" t="s">
        <v>13638</v>
      </c>
      <c r="U3378" s="17">
        <v>45546</v>
      </c>
      <c r="W3378">
        <v>13.4086</v>
      </c>
      <c r="Y3378">
        <v>12.544600000000001</v>
      </c>
      <c r="Z3378" s="7">
        <v>1.8890348887381059E-2</v>
      </c>
      <c r="AP3378">
        <f t="shared" si="52"/>
        <v>3377</v>
      </c>
    </row>
    <row r="3379" spans="1:42" x14ac:dyDescent="0.25">
      <c r="A3379" t="s">
        <v>46337</v>
      </c>
      <c r="N3379" t="s">
        <v>65</v>
      </c>
      <c r="O3379" t="s">
        <v>20004</v>
      </c>
      <c r="P3379" t="s">
        <v>20005</v>
      </c>
      <c r="Q3379" t="s">
        <v>20006</v>
      </c>
      <c r="R3379">
        <v>12.973100000000001</v>
      </c>
      <c r="S3379" t="s">
        <v>13638</v>
      </c>
      <c r="T3379" t="s">
        <v>13638</v>
      </c>
      <c r="U3379" s="17">
        <v>45546</v>
      </c>
      <c r="W3379">
        <v>12.973100000000001</v>
      </c>
      <c r="Y3379">
        <v>12.442399999999999</v>
      </c>
      <c r="Z3379" s="7">
        <v>1.1835549726309402E-2</v>
      </c>
      <c r="AP3379">
        <f t="shared" si="52"/>
        <v>3378</v>
      </c>
    </row>
    <row r="3380" spans="1:42" x14ac:dyDescent="0.25">
      <c r="N3380" t="s">
        <v>65</v>
      </c>
      <c r="O3380" t="s">
        <v>20007</v>
      </c>
      <c r="P3380" t="s">
        <v>20008</v>
      </c>
      <c r="Q3380" t="s">
        <v>13638</v>
      </c>
      <c r="R3380">
        <v>12.251099999999999</v>
      </c>
      <c r="S3380" t="s">
        <v>13638</v>
      </c>
      <c r="T3380" t="s">
        <v>13638</v>
      </c>
      <c r="U3380" s="17">
        <v>45546</v>
      </c>
      <c r="W3380">
        <v>12.251099999999999</v>
      </c>
      <c r="Y3380">
        <v>10.4132</v>
      </c>
      <c r="Z3380" s="7">
        <v>4.6255829584610275E-2</v>
      </c>
      <c r="AP3380">
        <f t="shared" si="52"/>
        <v>3379</v>
      </c>
    </row>
    <row r="3381" spans="1:42" x14ac:dyDescent="0.25">
      <c r="A3381" t="s">
        <v>41</v>
      </c>
      <c r="N3381" t="s">
        <v>65</v>
      </c>
      <c r="O3381" t="s">
        <v>20009</v>
      </c>
      <c r="P3381" t="s">
        <v>20010</v>
      </c>
      <c r="Q3381" t="s">
        <v>20011</v>
      </c>
      <c r="R3381">
        <v>12.251099999999999</v>
      </c>
      <c r="S3381" t="s">
        <v>13638</v>
      </c>
      <c r="T3381" t="s">
        <v>13638</v>
      </c>
      <c r="U3381" s="17">
        <v>45546</v>
      </c>
      <c r="W3381">
        <v>12.251099999999999</v>
      </c>
      <c r="Y3381">
        <v>10.4132</v>
      </c>
      <c r="Z3381" s="7">
        <v>4.6255829584610275E-2</v>
      </c>
      <c r="AP3381">
        <f t="shared" si="52"/>
        <v>3380</v>
      </c>
    </row>
    <row r="3382" spans="1:42" x14ac:dyDescent="0.25">
      <c r="A3382" t="s">
        <v>46338</v>
      </c>
      <c r="N3382" t="s">
        <v>65</v>
      </c>
      <c r="O3382" t="s">
        <v>20012</v>
      </c>
      <c r="P3382" t="s">
        <v>20013</v>
      </c>
      <c r="Q3382" t="s">
        <v>13638</v>
      </c>
      <c r="R3382">
        <v>12.102600000000001</v>
      </c>
      <c r="S3382" t="s">
        <v>13638</v>
      </c>
      <c r="T3382" t="s">
        <v>13638</v>
      </c>
      <c r="U3382" s="17">
        <v>45546</v>
      </c>
      <c r="W3382">
        <v>12.102600000000001</v>
      </c>
      <c r="Y3382">
        <v>10.375</v>
      </c>
      <c r="Z3382" s="7">
        <v>4.3817915786386052E-2</v>
      </c>
      <c r="AP3382">
        <f t="shared" si="52"/>
        <v>3381</v>
      </c>
    </row>
    <row r="3383" spans="1:42" x14ac:dyDescent="0.25">
      <c r="A3383" t="s">
        <v>46339</v>
      </c>
      <c r="N3383" t="s">
        <v>65</v>
      </c>
      <c r="O3383" t="s">
        <v>20014</v>
      </c>
      <c r="P3383" t="s">
        <v>20015</v>
      </c>
      <c r="Q3383" t="s">
        <v>20016</v>
      </c>
      <c r="R3383">
        <v>12.102600000000001</v>
      </c>
      <c r="S3383" t="s">
        <v>13638</v>
      </c>
      <c r="T3383" t="s">
        <v>13638</v>
      </c>
      <c r="U3383" s="17">
        <v>45546</v>
      </c>
      <c r="W3383">
        <v>12.102600000000001</v>
      </c>
      <c r="Y3383">
        <v>10.375</v>
      </c>
      <c r="Z3383" s="7">
        <v>4.3817915786386052E-2</v>
      </c>
      <c r="AP3383">
        <f t="shared" si="52"/>
        <v>3382</v>
      </c>
    </row>
    <row r="3384" spans="1:42" x14ac:dyDescent="0.25">
      <c r="A3384" t="s">
        <v>46340</v>
      </c>
      <c r="N3384" t="s">
        <v>65</v>
      </c>
      <c r="O3384" t="s">
        <v>20017</v>
      </c>
      <c r="P3384" t="s">
        <v>20018</v>
      </c>
      <c r="Q3384" t="s">
        <v>20019</v>
      </c>
      <c r="R3384">
        <v>0</v>
      </c>
      <c r="S3384" t="s">
        <v>13638</v>
      </c>
      <c r="T3384" t="s">
        <v>13638</v>
      </c>
      <c r="U3384" s="17">
        <v>45546</v>
      </c>
      <c r="W3384">
        <v>0</v>
      </c>
      <c r="Y3384">
        <v>0</v>
      </c>
      <c r="Z3384" s="7">
        <v>0</v>
      </c>
      <c r="AP3384">
        <f t="shared" si="52"/>
        <v>3383</v>
      </c>
    </row>
    <row r="3385" spans="1:42" x14ac:dyDescent="0.25">
      <c r="A3385" t="s">
        <v>46341</v>
      </c>
      <c r="N3385" t="s">
        <v>65</v>
      </c>
      <c r="O3385" t="s">
        <v>20020</v>
      </c>
      <c r="P3385" t="s">
        <v>20021</v>
      </c>
      <c r="Q3385" t="s">
        <v>20022</v>
      </c>
      <c r="R3385">
        <v>0</v>
      </c>
      <c r="S3385" t="s">
        <v>13638</v>
      </c>
      <c r="T3385" t="s">
        <v>13638</v>
      </c>
      <c r="U3385" s="17">
        <v>45546</v>
      </c>
      <c r="W3385">
        <v>0</v>
      </c>
      <c r="Y3385">
        <v>0</v>
      </c>
      <c r="Z3385" s="7">
        <v>0</v>
      </c>
      <c r="AP3385">
        <f t="shared" si="52"/>
        <v>3384</v>
      </c>
    </row>
    <row r="3386" spans="1:42" x14ac:dyDescent="0.25">
      <c r="A3386" t="s">
        <v>46342</v>
      </c>
      <c r="N3386" t="s">
        <v>65</v>
      </c>
      <c r="O3386" t="s">
        <v>20023</v>
      </c>
      <c r="P3386" t="s">
        <v>20024</v>
      </c>
      <c r="Q3386" t="s">
        <v>13638</v>
      </c>
      <c r="R3386">
        <v>0</v>
      </c>
      <c r="S3386" t="s">
        <v>13638</v>
      </c>
      <c r="T3386" t="s">
        <v>13638</v>
      </c>
      <c r="U3386" s="17">
        <v>45546</v>
      </c>
      <c r="W3386">
        <v>0</v>
      </c>
      <c r="Y3386">
        <v>0</v>
      </c>
      <c r="Z3386" s="7">
        <v>0</v>
      </c>
      <c r="AP3386">
        <f t="shared" si="52"/>
        <v>3385</v>
      </c>
    </row>
    <row r="3387" spans="1:42" x14ac:dyDescent="0.25">
      <c r="A3387" t="s">
        <v>46343</v>
      </c>
      <c r="N3387" t="s">
        <v>65</v>
      </c>
      <c r="O3387" t="s">
        <v>20025</v>
      </c>
      <c r="P3387" t="s">
        <v>20026</v>
      </c>
      <c r="Q3387" t="s">
        <v>20027</v>
      </c>
      <c r="R3387">
        <v>0</v>
      </c>
      <c r="S3387" t="s">
        <v>13638</v>
      </c>
      <c r="T3387" t="s">
        <v>13638</v>
      </c>
      <c r="U3387" s="17">
        <v>45546</v>
      </c>
      <c r="W3387">
        <v>0</v>
      </c>
      <c r="Y3387">
        <v>0</v>
      </c>
      <c r="Z3387" s="7">
        <v>0</v>
      </c>
      <c r="AP3387">
        <f t="shared" si="52"/>
        <v>3386</v>
      </c>
    </row>
    <row r="3388" spans="1:42" x14ac:dyDescent="0.25">
      <c r="A3388" t="s">
        <v>46344</v>
      </c>
      <c r="N3388" t="s">
        <v>65</v>
      </c>
      <c r="O3388" t="s">
        <v>20028</v>
      </c>
      <c r="P3388" t="s">
        <v>20029</v>
      </c>
      <c r="Q3388" t="s">
        <v>20030</v>
      </c>
      <c r="R3388">
        <v>0</v>
      </c>
      <c r="S3388" t="s">
        <v>13638</v>
      </c>
      <c r="T3388" t="s">
        <v>13638</v>
      </c>
      <c r="U3388" s="17">
        <v>45546</v>
      </c>
      <c r="W3388">
        <v>0</v>
      </c>
      <c r="Y3388">
        <v>0</v>
      </c>
      <c r="Z3388" s="7">
        <v>0</v>
      </c>
      <c r="AP3388">
        <f t="shared" si="52"/>
        <v>3387</v>
      </c>
    </row>
    <row r="3389" spans="1:42" x14ac:dyDescent="0.25">
      <c r="A3389" t="s">
        <v>46345</v>
      </c>
      <c r="N3389" t="s">
        <v>65</v>
      </c>
      <c r="O3389" t="s">
        <v>20031</v>
      </c>
      <c r="P3389" t="s">
        <v>20032</v>
      </c>
      <c r="Q3389" t="s">
        <v>20033</v>
      </c>
      <c r="R3389">
        <v>0</v>
      </c>
      <c r="S3389" t="s">
        <v>13638</v>
      </c>
      <c r="T3389" t="s">
        <v>13638</v>
      </c>
      <c r="U3389" s="17">
        <v>45546</v>
      </c>
      <c r="W3389">
        <v>0</v>
      </c>
      <c r="Y3389">
        <v>0</v>
      </c>
      <c r="Z3389" s="7">
        <v>0</v>
      </c>
      <c r="AP3389">
        <f t="shared" si="52"/>
        <v>3388</v>
      </c>
    </row>
    <row r="3390" spans="1:42" x14ac:dyDescent="0.25">
      <c r="A3390" t="s">
        <v>46346</v>
      </c>
      <c r="N3390" t="s">
        <v>65</v>
      </c>
      <c r="O3390" t="s">
        <v>20034</v>
      </c>
      <c r="P3390" t="s">
        <v>20035</v>
      </c>
      <c r="Q3390" t="s">
        <v>20036</v>
      </c>
      <c r="R3390">
        <v>0</v>
      </c>
      <c r="S3390" t="s">
        <v>13638</v>
      </c>
      <c r="T3390" t="s">
        <v>13638</v>
      </c>
      <c r="U3390" s="17">
        <v>45546</v>
      </c>
      <c r="W3390">
        <v>0</v>
      </c>
      <c r="Y3390">
        <v>0</v>
      </c>
      <c r="Z3390" s="7">
        <v>0</v>
      </c>
      <c r="AP3390">
        <f t="shared" si="52"/>
        <v>3389</v>
      </c>
    </row>
    <row r="3391" spans="1:42" x14ac:dyDescent="0.25">
      <c r="A3391" t="s">
        <v>46347</v>
      </c>
      <c r="N3391" t="s">
        <v>65</v>
      </c>
      <c r="O3391" t="s">
        <v>20037</v>
      </c>
      <c r="P3391" t="s">
        <v>20038</v>
      </c>
      <c r="Q3391" t="s">
        <v>20039</v>
      </c>
      <c r="R3391">
        <v>0</v>
      </c>
      <c r="S3391" t="s">
        <v>13638</v>
      </c>
      <c r="T3391" t="s">
        <v>13638</v>
      </c>
      <c r="U3391" s="17">
        <v>45546</v>
      </c>
      <c r="W3391">
        <v>0</v>
      </c>
      <c r="Y3391">
        <v>0</v>
      </c>
      <c r="Z3391" s="7">
        <v>0</v>
      </c>
      <c r="AP3391">
        <f t="shared" si="52"/>
        <v>3390</v>
      </c>
    </row>
    <row r="3392" spans="1:42" x14ac:dyDescent="0.25">
      <c r="A3392" t="s">
        <v>46348</v>
      </c>
      <c r="N3392" t="s">
        <v>65</v>
      </c>
      <c r="O3392" t="s">
        <v>20040</v>
      </c>
      <c r="P3392" t="s">
        <v>20041</v>
      </c>
      <c r="Q3392" t="s">
        <v>13638</v>
      </c>
      <c r="R3392">
        <v>0</v>
      </c>
      <c r="S3392" t="s">
        <v>13638</v>
      </c>
      <c r="T3392" t="s">
        <v>13638</v>
      </c>
      <c r="U3392" s="17">
        <v>45546</v>
      </c>
      <c r="W3392">
        <v>0</v>
      </c>
      <c r="Y3392">
        <v>0</v>
      </c>
      <c r="Z3392" s="7">
        <v>0</v>
      </c>
      <c r="AP3392">
        <f t="shared" si="52"/>
        <v>3391</v>
      </c>
    </row>
    <row r="3393" spans="1:42" x14ac:dyDescent="0.25">
      <c r="A3393" t="s">
        <v>46349</v>
      </c>
      <c r="N3393" t="s">
        <v>65</v>
      </c>
      <c r="O3393" t="s">
        <v>20042</v>
      </c>
      <c r="P3393" t="s">
        <v>20043</v>
      </c>
      <c r="Q3393" t="s">
        <v>20044</v>
      </c>
      <c r="R3393">
        <v>0</v>
      </c>
      <c r="S3393" t="s">
        <v>13638</v>
      </c>
      <c r="T3393" t="s">
        <v>13638</v>
      </c>
      <c r="U3393" s="17">
        <v>45546</v>
      </c>
      <c r="W3393">
        <v>0</v>
      </c>
      <c r="Y3393">
        <v>0</v>
      </c>
      <c r="Z3393" s="7">
        <v>0</v>
      </c>
      <c r="AP3393">
        <f t="shared" si="52"/>
        <v>3392</v>
      </c>
    </row>
    <row r="3394" spans="1:42" x14ac:dyDescent="0.25">
      <c r="N3394" t="s">
        <v>65</v>
      </c>
      <c r="O3394" t="s">
        <v>20045</v>
      </c>
      <c r="P3394" t="s">
        <v>20046</v>
      </c>
      <c r="Q3394" t="s">
        <v>20047</v>
      </c>
      <c r="R3394">
        <v>0</v>
      </c>
      <c r="S3394" t="s">
        <v>13638</v>
      </c>
      <c r="T3394" t="s">
        <v>13638</v>
      </c>
      <c r="U3394" s="17">
        <v>45546</v>
      </c>
      <c r="W3394">
        <v>0</v>
      </c>
      <c r="Y3394">
        <v>0</v>
      </c>
      <c r="Z3394" s="7">
        <v>0</v>
      </c>
      <c r="AP3394">
        <f t="shared" si="52"/>
        <v>3393</v>
      </c>
    </row>
    <row r="3395" spans="1:42" x14ac:dyDescent="0.25">
      <c r="A3395" t="s">
        <v>15</v>
      </c>
      <c r="N3395" t="s">
        <v>65</v>
      </c>
      <c r="O3395" t="s">
        <v>20048</v>
      </c>
      <c r="P3395" t="s">
        <v>20049</v>
      </c>
      <c r="Q3395" t="s">
        <v>20050</v>
      </c>
      <c r="R3395">
        <v>0</v>
      </c>
      <c r="S3395" t="s">
        <v>13638</v>
      </c>
      <c r="T3395" t="s">
        <v>13638</v>
      </c>
      <c r="U3395" s="17">
        <v>45546</v>
      </c>
      <c r="W3395">
        <v>0</v>
      </c>
      <c r="Y3395">
        <v>0</v>
      </c>
      <c r="Z3395" s="7">
        <v>0</v>
      </c>
      <c r="AP3395">
        <f t="shared" si="52"/>
        <v>3394</v>
      </c>
    </row>
    <row r="3396" spans="1:42" x14ac:dyDescent="0.25">
      <c r="A3396" t="s">
        <v>46350</v>
      </c>
      <c r="N3396" t="s">
        <v>65</v>
      </c>
      <c r="O3396" t="s">
        <v>20051</v>
      </c>
      <c r="P3396" t="s">
        <v>20052</v>
      </c>
      <c r="Q3396" t="s">
        <v>20053</v>
      </c>
      <c r="R3396">
        <v>13.571</v>
      </c>
      <c r="S3396" t="s">
        <v>13638</v>
      </c>
      <c r="T3396" t="s">
        <v>13638</v>
      </c>
      <c r="U3396" s="17">
        <v>45546</v>
      </c>
      <c r="W3396">
        <v>13.571</v>
      </c>
      <c r="Y3396">
        <v>11.879799999999999</v>
      </c>
      <c r="Z3396" s="7">
        <v>3.7836687739281949E-2</v>
      </c>
      <c r="AP3396">
        <f t="shared" ref="AP3396:AP3459" si="53">AP3395+1</f>
        <v>3395</v>
      </c>
    </row>
    <row r="3397" spans="1:42" x14ac:dyDescent="0.25">
      <c r="A3397" t="s">
        <v>46351</v>
      </c>
      <c r="N3397" t="s">
        <v>65</v>
      </c>
      <c r="O3397" t="s">
        <v>20054</v>
      </c>
      <c r="P3397" t="s">
        <v>20055</v>
      </c>
      <c r="Q3397" t="s">
        <v>20056</v>
      </c>
      <c r="R3397">
        <v>14.245799999999999</v>
      </c>
      <c r="S3397" t="s">
        <v>13638</v>
      </c>
      <c r="T3397" t="s">
        <v>13638</v>
      </c>
      <c r="U3397" s="17">
        <v>45546</v>
      </c>
      <c r="W3397">
        <v>14.245799999999999</v>
      </c>
      <c r="Y3397">
        <v>11.8911</v>
      </c>
      <c r="Z3397" s="7">
        <v>5.1448402551077521E-2</v>
      </c>
      <c r="AP3397">
        <f t="shared" si="53"/>
        <v>3396</v>
      </c>
    </row>
    <row r="3398" spans="1:42" x14ac:dyDescent="0.25">
      <c r="A3398" t="s">
        <v>46352</v>
      </c>
      <c r="N3398" t="s">
        <v>65</v>
      </c>
      <c r="O3398" t="s">
        <v>20057</v>
      </c>
      <c r="P3398" t="s">
        <v>20058</v>
      </c>
      <c r="Q3398" t="s">
        <v>13638</v>
      </c>
      <c r="R3398">
        <v>18.322199999999999</v>
      </c>
      <c r="S3398" t="s">
        <v>13638</v>
      </c>
      <c r="T3398" t="s">
        <v>13638</v>
      </c>
      <c r="U3398" s="17">
        <v>45546</v>
      </c>
      <c r="W3398">
        <v>18.322199999999999</v>
      </c>
      <c r="Y3398">
        <v>14.8062</v>
      </c>
      <c r="Z3398" s="7">
        <v>6.0743119234919263E-2</v>
      </c>
      <c r="AP3398">
        <f t="shared" si="53"/>
        <v>3397</v>
      </c>
    </row>
    <row r="3399" spans="1:42" x14ac:dyDescent="0.25">
      <c r="A3399" t="s">
        <v>46353</v>
      </c>
      <c r="N3399" t="s">
        <v>65</v>
      </c>
      <c r="O3399" t="s">
        <v>20059</v>
      </c>
      <c r="P3399" t="s">
        <v>20060</v>
      </c>
      <c r="Q3399" t="s">
        <v>20061</v>
      </c>
      <c r="R3399">
        <v>13.7235</v>
      </c>
      <c r="S3399" t="s">
        <v>13638</v>
      </c>
      <c r="T3399" t="s">
        <v>13638</v>
      </c>
      <c r="U3399" s="17">
        <v>45546</v>
      </c>
      <c r="W3399">
        <v>13.7235</v>
      </c>
      <c r="Y3399">
        <v>11.659800000000001</v>
      </c>
      <c r="Z3399" s="7">
        <v>4.6376376815564058E-2</v>
      </c>
      <c r="AP3399">
        <f t="shared" si="53"/>
        <v>3398</v>
      </c>
    </row>
    <row r="3400" spans="1:42" x14ac:dyDescent="0.25">
      <c r="A3400" t="s">
        <v>46354</v>
      </c>
      <c r="N3400" t="s">
        <v>65</v>
      </c>
      <c r="O3400" t="s">
        <v>20062</v>
      </c>
      <c r="P3400" t="s">
        <v>20063</v>
      </c>
      <c r="Q3400" t="s">
        <v>20064</v>
      </c>
      <c r="R3400">
        <v>10.518700000000001</v>
      </c>
      <c r="S3400" t="s">
        <v>13638</v>
      </c>
      <c r="T3400" t="s">
        <v>13638</v>
      </c>
      <c r="U3400" s="17">
        <v>45546</v>
      </c>
      <c r="W3400">
        <v>10.518700000000001</v>
      </c>
      <c r="Y3400">
        <v>10.3505</v>
      </c>
      <c r="Z3400" s="7">
        <v>4.5636294221251816E-3</v>
      </c>
      <c r="AP3400">
        <f t="shared" si="53"/>
        <v>3399</v>
      </c>
    </row>
    <row r="3401" spans="1:42" x14ac:dyDescent="0.25">
      <c r="A3401" t="s">
        <v>46355</v>
      </c>
      <c r="N3401" t="s">
        <v>65</v>
      </c>
      <c r="O3401" t="s">
        <v>20065</v>
      </c>
      <c r="P3401" t="s">
        <v>20066</v>
      </c>
      <c r="Q3401" t="s">
        <v>20067</v>
      </c>
      <c r="R3401">
        <v>13.709300000000001</v>
      </c>
      <c r="S3401" t="s">
        <v>13638</v>
      </c>
      <c r="T3401" t="s">
        <v>13638</v>
      </c>
      <c r="U3401" s="17">
        <v>45546</v>
      </c>
      <c r="W3401">
        <v>13.709300000000001</v>
      </c>
      <c r="Y3401">
        <v>11.464499999999999</v>
      </c>
      <c r="Z3401" s="7">
        <v>5.0917459794543873E-2</v>
      </c>
      <c r="AP3401">
        <f t="shared" si="53"/>
        <v>3400</v>
      </c>
    </row>
    <row r="3402" spans="1:42" x14ac:dyDescent="0.25">
      <c r="A3402" t="s">
        <v>46356</v>
      </c>
      <c r="N3402" t="s">
        <v>65</v>
      </c>
      <c r="O3402" t="s">
        <v>20068</v>
      </c>
      <c r="P3402" t="s">
        <v>20069</v>
      </c>
      <c r="Q3402" t="s">
        <v>20070</v>
      </c>
      <c r="R3402">
        <v>12.599299999999999</v>
      </c>
      <c r="S3402" t="s">
        <v>13638</v>
      </c>
      <c r="T3402" t="s">
        <v>13638</v>
      </c>
      <c r="U3402" s="17">
        <v>45546</v>
      </c>
      <c r="W3402">
        <v>12.599299999999999</v>
      </c>
      <c r="Y3402">
        <v>11.322100000000001</v>
      </c>
      <c r="Z3402" s="7">
        <v>3.0357182300825514E-2</v>
      </c>
      <c r="AP3402">
        <f t="shared" si="53"/>
        <v>3401</v>
      </c>
    </row>
    <row r="3403" spans="1:42" x14ac:dyDescent="0.25">
      <c r="A3403" t="s">
        <v>46357</v>
      </c>
      <c r="N3403" t="s">
        <v>65</v>
      </c>
      <c r="O3403" t="s">
        <v>20071</v>
      </c>
      <c r="P3403" t="s">
        <v>20072</v>
      </c>
      <c r="Q3403" t="s">
        <v>20073</v>
      </c>
      <c r="R3403">
        <v>12.690899999999999</v>
      </c>
      <c r="S3403" t="s">
        <v>13638</v>
      </c>
      <c r="T3403" t="s">
        <v>13638</v>
      </c>
      <c r="U3403" s="17">
        <v>45546</v>
      </c>
      <c r="W3403">
        <v>12.690899999999999</v>
      </c>
      <c r="Y3403">
        <v>10.850099999999999</v>
      </c>
      <c r="Z3403" s="7">
        <v>4.4587354967727144E-2</v>
      </c>
      <c r="AP3403">
        <f t="shared" si="53"/>
        <v>3402</v>
      </c>
    </row>
    <row r="3404" spans="1:42" x14ac:dyDescent="0.25">
      <c r="A3404" t="s">
        <v>46358</v>
      </c>
      <c r="N3404" t="s">
        <v>65</v>
      </c>
      <c r="O3404" t="s">
        <v>20074</v>
      </c>
      <c r="P3404" t="s">
        <v>20075</v>
      </c>
      <c r="Q3404" t="s">
        <v>13638</v>
      </c>
      <c r="R3404">
        <v>17.178699999999999</v>
      </c>
      <c r="S3404" t="s">
        <v>13638</v>
      </c>
      <c r="T3404" t="s">
        <v>13638</v>
      </c>
      <c r="U3404" s="17">
        <v>45546</v>
      </c>
      <c r="W3404">
        <v>17.178699999999999</v>
      </c>
      <c r="Y3404">
        <v>14.1784</v>
      </c>
      <c r="Z3404" s="7">
        <v>5.468198698744331E-2</v>
      </c>
      <c r="AP3404">
        <f t="shared" si="53"/>
        <v>3403</v>
      </c>
    </row>
    <row r="3405" spans="1:42" x14ac:dyDescent="0.25">
      <c r="A3405" t="s">
        <v>46359</v>
      </c>
      <c r="N3405" t="s">
        <v>65</v>
      </c>
      <c r="O3405" t="s">
        <v>29444</v>
      </c>
      <c r="P3405" t="s">
        <v>29445</v>
      </c>
      <c r="Q3405" t="s">
        <v>29446</v>
      </c>
      <c r="R3405">
        <v>12.367100000000001</v>
      </c>
      <c r="S3405" t="s">
        <v>13638</v>
      </c>
      <c r="T3405" t="s">
        <v>13638</v>
      </c>
      <c r="U3405" s="17">
        <v>45546</v>
      </c>
      <c r="W3405">
        <v>12.367100000000001</v>
      </c>
      <c r="Y3405">
        <v>11.089600000000001</v>
      </c>
      <c r="Z3405" s="7">
        <v>3.0969409102354462E-2</v>
      </c>
      <c r="AP3405">
        <f t="shared" si="53"/>
        <v>3404</v>
      </c>
    </row>
    <row r="3406" spans="1:42" x14ac:dyDescent="0.25">
      <c r="N3406" t="s">
        <v>65</v>
      </c>
      <c r="O3406" t="s">
        <v>20076</v>
      </c>
      <c r="P3406" t="s">
        <v>20077</v>
      </c>
      <c r="Q3406" t="s">
        <v>20078</v>
      </c>
      <c r="R3406">
        <v>12.3889</v>
      </c>
      <c r="S3406" t="s">
        <v>13638</v>
      </c>
      <c r="T3406" t="s">
        <v>13638</v>
      </c>
      <c r="U3406" s="17">
        <v>45546</v>
      </c>
      <c r="W3406">
        <v>12.3889</v>
      </c>
      <c r="Y3406">
        <v>10.224600000000001</v>
      </c>
      <c r="Z3406" s="7">
        <v>5.4697407418395017E-2</v>
      </c>
      <c r="AP3406">
        <f t="shared" si="53"/>
        <v>3405</v>
      </c>
    </row>
    <row r="3407" spans="1:42" x14ac:dyDescent="0.25">
      <c r="A3407" t="s">
        <v>42</v>
      </c>
      <c r="N3407" t="s">
        <v>65</v>
      </c>
      <c r="O3407" t="s">
        <v>20079</v>
      </c>
      <c r="P3407" t="s">
        <v>20080</v>
      </c>
      <c r="Q3407" t="s">
        <v>20081</v>
      </c>
      <c r="R3407">
        <v>13.224500000000001</v>
      </c>
      <c r="S3407" t="s">
        <v>13638</v>
      </c>
      <c r="T3407" t="s">
        <v>13638</v>
      </c>
      <c r="U3407" s="17">
        <v>45546</v>
      </c>
      <c r="W3407">
        <v>13.224500000000001</v>
      </c>
      <c r="Y3407">
        <v>10.914199999999999</v>
      </c>
      <c r="Z3407" s="7">
        <v>5.4698023237954807E-2</v>
      </c>
      <c r="AP3407">
        <f t="shared" si="53"/>
        <v>3406</v>
      </c>
    </row>
    <row r="3408" spans="1:42" x14ac:dyDescent="0.25">
      <c r="A3408" t="s">
        <v>46360</v>
      </c>
      <c r="N3408" t="s">
        <v>66</v>
      </c>
      <c r="O3408" t="s">
        <v>20082</v>
      </c>
      <c r="P3408" t="s">
        <v>20083</v>
      </c>
      <c r="Q3408" t="s">
        <v>13638</v>
      </c>
      <c r="R3408">
        <v>29.877700000000001</v>
      </c>
      <c r="S3408" t="s">
        <v>13638</v>
      </c>
      <c r="T3408" t="s">
        <v>13638</v>
      </c>
      <c r="U3408" s="17">
        <v>45546</v>
      </c>
      <c r="W3408">
        <v>29.877700000000001</v>
      </c>
      <c r="Y3408">
        <v>25.0578</v>
      </c>
      <c r="Z3408" s="7">
        <v>5.0088876854641029E-2</v>
      </c>
      <c r="AP3408">
        <f t="shared" si="53"/>
        <v>3407</v>
      </c>
    </row>
    <row r="3409" spans="1:42" x14ac:dyDescent="0.25">
      <c r="A3409" t="s">
        <v>46361</v>
      </c>
      <c r="N3409" t="s">
        <v>66</v>
      </c>
      <c r="O3409" t="s">
        <v>20084</v>
      </c>
      <c r="P3409" t="s">
        <v>20085</v>
      </c>
      <c r="Q3409" t="s">
        <v>20086</v>
      </c>
      <c r="R3409">
        <v>13.5242</v>
      </c>
      <c r="S3409" t="s">
        <v>13638</v>
      </c>
      <c r="T3409" t="s">
        <v>13638</v>
      </c>
      <c r="U3409" s="17">
        <v>45546</v>
      </c>
      <c r="W3409">
        <v>13.5242</v>
      </c>
      <c r="Y3409">
        <v>12.9541</v>
      </c>
      <c r="Z3409" s="7">
        <v>1.2204582363608552E-2</v>
      </c>
      <c r="AP3409">
        <f t="shared" si="53"/>
        <v>3408</v>
      </c>
    </row>
    <row r="3410" spans="1:42" x14ac:dyDescent="0.25">
      <c r="A3410" t="s">
        <v>46362</v>
      </c>
      <c r="N3410" t="s">
        <v>66</v>
      </c>
      <c r="O3410" t="s">
        <v>20087</v>
      </c>
      <c r="P3410" t="s">
        <v>20088</v>
      </c>
      <c r="Q3410" t="s">
        <v>20089</v>
      </c>
      <c r="R3410">
        <v>14.3568</v>
      </c>
      <c r="S3410" t="s">
        <v>13638</v>
      </c>
      <c r="T3410" t="s">
        <v>13638</v>
      </c>
      <c r="U3410" s="17">
        <v>45546</v>
      </c>
      <c r="W3410">
        <v>14.3568</v>
      </c>
      <c r="Y3410">
        <v>14.360300000000001</v>
      </c>
      <c r="Z3410" s="7">
        <v>-6.8969467303503507E-5</v>
      </c>
      <c r="AP3410">
        <f t="shared" si="53"/>
        <v>3409</v>
      </c>
    </row>
    <row r="3411" spans="1:42" x14ac:dyDescent="0.25">
      <c r="A3411" t="s">
        <v>46363</v>
      </c>
      <c r="N3411" t="s">
        <v>66</v>
      </c>
      <c r="O3411" t="s">
        <v>20090</v>
      </c>
      <c r="P3411" t="s">
        <v>20091</v>
      </c>
      <c r="Q3411" t="s">
        <v>13638</v>
      </c>
      <c r="R3411">
        <v>127.26439999999999</v>
      </c>
      <c r="S3411" t="s">
        <v>13638</v>
      </c>
      <c r="T3411" t="s">
        <v>13638</v>
      </c>
      <c r="U3411" s="17">
        <v>45546</v>
      </c>
      <c r="W3411">
        <v>127.26439999999999</v>
      </c>
      <c r="Y3411">
        <v>105.2411</v>
      </c>
      <c r="Z3411" s="7">
        <v>5.4126277299441306E-2</v>
      </c>
      <c r="AP3411">
        <f t="shared" si="53"/>
        <v>3410</v>
      </c>
    </row>
    <row r="3412" spans="1:42" x14ac:dyDescent="0.25">
      <c r="A3412" t="s">
        <v>46364</v>
      </c>
      <c r="N3412" t="s">
        <v>66</v>
      </c>
      <c r="O3412" t="s">
        <v>20092</v>
      </c>
      <c r="P3412" t="s">
        <v>20093</v>
      </c>
      <c r="Q3412" t="s">
        <v>13638</v>
      </c>
      <c r="R3412">
        <v>118.43300000000001</v>
      </c>
      <c r="S3412" t="s">
        <v>13638</v>
      </c>
      <c r="T3412" t="s">
        <v>13638</v>
      </c>
      <c r="U3412" s="17">
        <v>45546</v>
      </c>
      <c r="W3412">
        <v>118.43300000000001</v>
      </c>
      <c r="Y3412">
        <v>99.319699999999997</v>
      </c>
      <c r="Z3412" s="7">
        <v>5.0110716905824582E-2</v>
      </c>
      <c r="AP3412">
        <f t="shared" si="53"/>
        <v>3411</v>
      </c>
    </row>
    <row r="3413" spans="1:42" x14ac:dyDescent="0.25">
      <c r="A3413" t="s">
        <v>46365</v>
      </c>
      <c r="N3413" t="s">
        <v>66</v>
      </c>
      <c r="O3413" t="s">
        <v>20094</v>
      </c>
      <c r="P3413" t="s">
        <v>20095</v>
      </c>
      <c r="Q3413" t="s">
        <v>20096</v>
      </c>
      <c r="R3413">
        <v>12.735099999999999</v>
      </c>
      <c r="S3413" t="s">
        <v>13638</v>
      </c>
      <c r="T3413" t="s">
        <v>13638</v>
      </c>
      <c r="U3413" s="17">
        <v>45546</v>
      </c>
      <c r="W3413">
        <v>12.735099999999999</v>
      </c>
      <c r="Y3413">
        <v>12.3703</v>
      </c>
      <c r="Z3413" s="7">
        <v>8.231858594519359E-3</v>
      </c>
      <c r="AP3413">
        <f t="shared" si="53"/>
        <v>3412</v>
      </c>
    </row>
    <row r="3414" spans="1:42" x14ac:dyDescent="0.25">
      <c r="A3414" t="s">
        <v>46366</v>
      </c>
      <c r="N3414" t="s">
        <v>66</v>
      </c>
      <c r="O3414" t="s">
        <v>20097</v>
      </c>
      <c r="P3414" t="s">
        <v>20098</v>
      </c>
      <c r="Q3414" t="s">
        <v>20099</v>
      </c>
      <c r="R3414">
        <v>13.4198</v>
      </c>
      <c r="S3414" t="s">
        <v>13638</v>
      </c>
      <c r="T3414" t="s">
        <v>13638</v>
      </c>
      <c r="U3414" s="17">
        <v>45546</v>
      </c>
      <c r="W3414">
        <v>13.4198</v>
      </c>
      <c r="Y3414">
        <v>13.6153</v>
      </c>
      <c r="Z3414" s="7">
        <v>-4.0901323997957206E-3</v>
      </c>
      <c r="AP3414">
        <f t="shared" si="53"/>
        <v>3413</v>
      </c>
    </row>
    <row r="3415" spans="1:42" x14ac:dyDescent="0.25">
      <c r="A3415" t="s">
        <v>46367</v>
      </c>
      <c r="N3415" t="s">
        <v>66</v>
      </c>
      <c r="O3415" t="s">
        <v>20100</v>
      </c>
      <c r="P3415" t="s">
        <v>20101</v>
      </c>
      <c r="Q3415" t="s">
        <v>20102</v>
      </c>
      <c r="R3415">
        <v>11.9068</v>
      </c>
      <c r="S3415" t="s">
        <v>13638</v>
      </c>
      <c r="T3415" t="s">
        <v>13638</v>
      </c>
      <c r="U3415" s="17">
        <v>45546</v>
      </c>
      <c r="W3415">
        <v>11.9068</v>
      </c>
      <c r="Y3415">
        <v>11.582100000000001</v>
      </c>
      <c r="Z3415" s="7">
        <v>7.8307829548593944E-3</v>
      </c>
      <c r="AP3415">
        <f t="shared" si="53"/>
        <v>3414</v>
      </c>
    </row>
    <row r="3416" spans="1:42" x14ac:dyDescent="0.25">
      <c r="N3416" t="s">
        <v>66</v>
      </c>
      <c r="O3416" t="s">
        <v>20103</v>
      </c>
      <c r="P3416" t="s">
        <v>20104</v>
      </c>
      <c r="Q3416" t="s">
        <v>13638</v>
      </c>
      <c r="R3416">
        <v>61.901899999999998</v>
      </c>
      <c r="S3416" t="s">
        <v>13638</v>
      </c>
      <c r="T3416" t="s">
        <v>13638</v>
      </c>
      <c r="U3416" s="17">
        <v>45546</v>
      </c>
      <c r="W3416">
        <v>61.901899999999998</v>
      </c>
      <c r="Y3416">
        <v>53.687600000000003</v>
      </c>
      <c r="Z3416" s="7">
        <v>4.0486167304599974E-2</v>
      </c>
      <c r="AP3416">
        <f t="shared" si="53"/>
        <v>3415</v>
      </c>
    </row>
    <row r="3417" spans="1:42" x14ac:dyDescent="0.25">
      <c r="A3417" t="s">
        <v>2</v>
      </c>
      <c r="N3417" t="s">
        <v>66</v>
      </c>
      <c r="O3417" t="s">
        <v>20105</v>
      </c>
      <c r="P3417" t="s">
        <v>20106</v>
      </c>
      <c r="Q3417" t="s">
        <v>20107</v>
      </c>
      <c r="R3417">
        <v>12.0998</v>
      </c>
      <c r="S3417" t="s">
        <v>13638</v>
      </c>
      <c r="T3417" t="s">
        <v>13638</v>
      </c>
      <c r="U3417" s="17">
        <v>45546</v>
      </c>
      <c r="W3417">
        <v>12.0998</v>
      </c>
      <c r="Y3417">
        <v>11.7895</v>
      </c>
      <c r="Z3417" s="7">
        <v>7.3575808116421726E-3</v>
      </c>
      <c r="AP3417">
        <f t="shared" si="53"/>
        <v>3416</v>
      </c>
    </row>
    <row r="3418" spans="1:42" x14ac:dyDescent="0.25">
      <c r="A3418" t="s">
        <v>46368</v>
      </c>
      <c r="N3418" t="s">
        <v>66</v>
      </c>
      <c r="O3418" t="s">
        <v>20108</v>
      </c>
      <c r="P3418" t="s">
        <v>20109</v>
      </c>
      <c r="Q3418" t="s">
        <v>20110</v>
      </c>
      <c r="R3418">
        <v>13.285600000000001</v>
      </c>
      <c r="S3418" t="s">
        <v>13638</v>
      </c>
      <c r="T3418" t="s">
        <v>13638</v>
      </c>
      <c r="U3418" s="17">
        <v>45546</v>
      </c>
      <c r="W3418">
        <v>13.285600000000001</v>
      </c>
      <c r="Y3418">
        <v>11.5227</v>
      </c>
      <c r="Z3418" s="7">
        <v>4.0484145942434324E-2</v>
      </c>
      <c r="AP3418">
        <f t="shared" si="53"/>
        <v>3417</v>
      </c>
    </row>
    <row r="3419" spans="1:42" x14ac:dyDescent="0.25">
      <c r="A3419" t="s">
        <v>46369</v>
      </c>
      <c r="N3419" t="s">
        <v>66</v>
      </c>
      <c r="O3419" t="s">
        <v>20111</v>
      </c>
      <c r="P3419" t="s">
        <v>20112</v>
      </c>
      <c r="Q3419" t="s">
        <v>20113</v>
      </c>
      <c r="R3419">
        <v>12.1233</v>
      </c>
      <c r="S3419" t="s">
        <v>13638</v>
      </c>
      <c r="T3419" t="s">
        <v>13638</v>
      </c>
      <c r="U3419" s="17">
        <v>45546</v>
      </c>
      <c r="W3419">
        <v>12.1233</v>
      </c>
      <c r="Y3419">
        <v>11.894</v>
      </c>
      <c r="Z3419" s="7">
        <v>5.4065416918538389E-3</v>
      </c>
      <c r="AP3419">
        <f t="shared" si="53"/>
        <v>3418</v>
      </c>
    </row>
    <row r="3420" spans="1:42" x14ac:dyDescent="0.25">
      <c r="A3420" t="s">
        <v>46370</v>
      </c>
      <c r="N3420" t="s">
        <v>66</v>
      </c>
      <c r="O3420" t="s">
        <v>20114</v>
      </c>
      <c r="P3420" t="s">
        <v>20115</v>
      </c>
      <c r="Q3420" t="s">
        <v>20116</v>
      </c>
      <c r="R3420">
        <v>16.3245</v>
      </c>
      <c r="S3420" t="s">
        <v>13638</v>
      </c>
      <c r="T3420" t="s">
        <v>13638</v>
      </c>
      <c r="U3420" s="17">
        <v>45546</v>
      </c>
      <c r="W3420">
        <v>16.3245</v>
      </c>
      <c r="Y3420">
        <v>15.843400000000001</v>
      </c>
      <c r="Z3420" s="7">
        <v>8.4730105657540022E-3</v>
      </c>
      <c r="AP3420">
        <f t="shared" si="53"/>
        <v>3419</v>
      </c>
    </row>
    <row r="3421" spans="1:42" x14ac:dyDescent="0.25">
      <c r="A3421" t="s">
        <v>46371</v>
      </c>
      <c r="N3421" t="s">
        <v>66</v>
      </c>
      <c r="O3421" t="s">
        <v>20117</v>
      </c>
      <c r="P3421" t="s">
        <v>20118</v>
      </c>
      <c r="Q3421" t="s">
        <v>13638</v>
      </c>
      <c r="R3421">
        <v>67.366500000000002</v>
      </c>
      <c r="S3421" t="s">
        <v>13638</v>
      </c>
      <c r="T3421" t="s">
        <v>13638</v>
      </c>
      <c r="U3421" s="17">
        <v>45546</v>
      </c>
      <c r="W3421">
        <v>67.366500000000002</v>
      </c>
      <c r="Y3421">
        <v>57.182000000000002</v>
      </c>
      <c r="Z3421" s="7">
        <v>4.664716576406569E-2</v>
      </c>
      <c r="AP3421">
        <f t="shared" si="53"/>
        <v>3420</v>
      </c>
    </row>
    <row r="3422" spans="1:42" x14ac:dyDescent="0.25">
      <c r="A3422" t="s">
        <v>46372</v>
      </c>
      <c r="N3422" t="s">
        <v>66</v>
      </c>
      <c r="O3422" t="s">
        <v>20119</v>
      </c>
      <c r="P3422" t="s">
        <v>20120</v>
      </c>
      <c r="Q3422" t="s">
        <v>20121</v>
      </c>
      <c r="R3422">
        <v>13.0341</v>
      </c>
      <c r="S3422" t="s">
        <v>13638</v>
      </c>
      <c r="T3422" t="s">
        <v>13638</v>
      </c>
      <c r="U3422" s="17">
        <v>45546</v>
      </c>
      <c r="W3422">
        <v>13.0341</v>
      </c>
      <c r="Y3422">
        <v>12.667299999999999</v>
      </c>
      <c r="Z3422" s="7">
        <v>8.0848825910431188E-3</v>
      </c>
      <c r="AP3422">
        <f t="shared" si="53"/>
        <v>3421</v>
      </c>
    </row>
    <row r="3423" spans="1:42" x14ac:dyDescent="0.25">
      <c r="A3423" t="s">
        <v>46373</v>
      </c>
      <c r="N3423" t="s">
        <v>66</v>
      </c>
      <c r="O3423" t="s">
        <v>20122</v>
      </c>
      <c r="P3423" t="s">
        <v>20123</v>
      </c>
      <c r="Q3423" t="s">
        <v>20124</v>
      </c>
      <c r="R3423">
        <v>16.380500000000001</v>
      </c>
      <c r="S3423" t="s">
        <v>13638</v>
      </c>
      <c r="T3423" t="s">
        <v>13638</v>
      </c>
      <c r="U3423" s="17">
        <v>45546</v>
      </c>
      <c r="W3423">
        <v>16.380500000000001</v>
      </c>
      <c r="Y3423">
        <v>13.9109</v>
      </c>
      <c r="Z3423" s="7">
        <v>4.650696500741347E-2</v>
      </c>
      <c r="AP3423">
        <f t="shared" si="53"/>
        <v>3422</v>
      </c>
    </row>
    <row r="3424" spans="1:42" x14ac:dyDescent="0.25">
      <c r="N3424" t="s">
        <v>66</v>
      </c>
      <c r="O3424" t="s">
        <v>20125</v>
      </c>
      <c r="P3424" t="s">
        <v>20126</v>
      </c>
      <c r="Q3424" t="s">
        <v>20127</v>
      </c>
      <c r="R3424">
        <v>12.699199999999999</v>
      </c>
      <c r="S3424" t="s">
        <v>13638</v>
      </c>
      <c r="T3424" t="s">
        <v>13638</v>
      </c>
      <c r="U3424" s="17">
        <v>45546</v>
      </c>
      <c r="W3424">
        <v>12.699199999999999</v>
      </c>
      <c r="Y3424">
        <v>12.4618</v>
      </c>
      <c r="Z3424" s="7">
        <v>5.3430439949986308E-3</v>
      </c>
      <c r="AP3424">
        <f t="shared" si="53"/>
        <v>3423</v>
      </c>
    </row>
    <row r="3425" spans="1:42" x14ac:dyDescent="0.25">
      <c r="A3425" t="s">
        <v>18</v>
      </c>
      <c r="N3425" t="s">
        <v>66</v>
      </c>
      <c r="O3425" t="s">
        <v>20128</v>
      </c>
      <c r="P3425" t="s">
        <v>20129</v>
      </c>
      <c r="Q3425" t="s">
        <v>13638</v>
      </c>
      <c r="R3425">
        <v>53.4848</v>
      </c>
      <c r="S3425" t="s">
        <v>13638</v>
      </c>
      <c r="T3425" t="s">
        <v>13638</v>
      </c>
      <c r="U3425" s="17">
        <v>45546</v>
      </c>
      <c r="W3425">
        <v>53.4848</v>
      </c>
      <c r="Y3425">
        <v>45.170099999999998</v>
      </c>
      <c r="Z3425" s="7">
        <v>4.8093948152752475E-2</v>
      </c>
      <c r="AP3425">
        <f t="shared" si="53"/>
        <v>3424</v>
      </c>
    </row>
    <row r="3426" spans="1:42" x14ac:dyDescent="0.25">
      <c r="A3426" t="s">
        <v>46374</v>
      </c>
      <c r="N3426" t="s">
        <v>66</v>
      </c>
      <c r="O3426" t="s">
        <v>20130</v>
      </c>
      <c r="P3426" t="s">
        <v>20131</v>
      </c>
      <c r="Q3426" t="s">
        <v>20132</v>
      </c>
      <c r="R3426">
        <v>10.3863</v>
      </c>
      <c r="S3426" t="s">
        <v>13638</v>
      </c>
      <c r="T3426" t="s">
        <v>13638</v>
      </c>
      <c r="U3426" s="17">
        <v>45546</v>
      </c>
      <c r="W3426">
        <v>10.3863</v>
      </c>
      <c r="Y3426">
        <v>10.3651</v>
      </c>
      <c r="Z3426" s="7">
        <v>5.7816679376099245E-4</v>
      </c>
      <c r="AP3426">
        <f t="shared" si="53"/>
        <v>3425</v>
      </c>
    </row>
    <row r="3427" spans="1:42" x14ac:dyDescent="0.25">
      <c r="A3427" t="s">
        <v>46375</v>
      </c>
      <c r="N3427" t="s">
        <v>66</v>
      </c>
      <c r="O3427" t="s">
        <v>20133</v>
      </c>
      <c r="P3427" t="s">
        <v>20134</v>
      </c>
      <c r="Q3427" t="s">
        <v>20135</v>
      </c>
      <c r="R3427">
        <v>17.3</v>
      </c>
      <c r="S3427" t="s">
        <v>13638</v>
      </c>
      <c r="T3427" t="s">
        <v>13638</v>
      </c>
      <c r="U3427" s="17">
        <v>45546</v>
      </c>
      <c r="W3427">
        <v>17.3</v>
      </c>
      <c r="Y3427">
        <v>11.2559</v>
      </c>
      <c r="Z3427" s="7">
        <v>0.1234816841908879</v>
      </c>
      <c r="AP3427">
        <f t="shared" si="53"/>
        <v>3426</v>
      </c>
    </row>
    <row r="3428" spans="1:42" x14ac:dyDescent="0.25">
      <c r="A3428" t="s">
        <v>46376</v>
      </c>
      <c r="N3428" t="s">
        <v>66</v>
      </c>
      <c r="O3428" t="s">
        <v>20136</v>
      </c>
      <c r="P3428" t="s">
        <v>20137</v>
      </c>
      <c r="Q3428" t="s">
        <v>13638</v>
      </c>
      <c r="R3428">
        <v>35.201599999999999</v>
      </c>
      <c r="S3428" t="s">
        <v>13638</v>
      </c>
      <c r="T3428" t="s">
        <v>13638</v>
      </c>
      <c r="U3428" s="17">
        <v>45546</v>
      </c>
      <c r="W3428">
        <v>35.201599999999999</v>
      </c>
      <c r="Y3428">
        <v>22.840399999999999</v>
      </c>
      <c r="Z3428" s="7">
        <v>0.1242828833470595</v>
      </c>
      <c r="AP3428">
        <f t="shared" si="53"/>
        <v>3427</v>
      </c>
    </row>
    <row r="3429" spans="1:42" x14ac:dyDescent="0.25">
      <c r="A3429" t="s">
        <v>46377</v>
      </c>
      <c r="N3429" t="s">
        <v>66</v>
      </c>
      <c r="O3429" t="s">
        <v>20138</v>
      </c>
      <c r="P3429" t="s">
        <v>20139</v>
      </c>
      <c r="Q3429" t="s">
        <v>20140</v>
      </c>
      <c r="R3429">
        <v>16.0441</v>
      </c>
      <c r="S3429" t="s">
        <v>13638</v>
      </c>
      <c r="T3429" t="s">
        <v>13638</v>
      </c>
      <c r="U3429" s="17">
        <v>45546</v>
      </c>
      <c r="W3429">
        <v>16.0441</v>
      </c>
      <c r="Y3429">
        <v>10.4381</v>
      </c>
      <c r="Z3429" s="7">
        <v>0.12350050966880577</v>
      </c>
      <c r="AP3429">
        <f t="shared" si="53"/>
        <v>3428</v>
      </c>
    </row>
    <row r="3430" spans="1:42" x14ac:dyDescent="0.25">
      <c r="A3430" t="s">
        <v>46378</v>
      </c>
      <c r="N3430" t="s">
        <v>66</v>
      </c>
      <c r="O3430" t="s">
        <v>20141</v>
      </c>
      <c r="P3430" t="s">
        <v>20142</v>
      </c>
      <c r="Q3430" t="s">
        <v>20143</v>
      </c>
      <c r="R3430">
        <v>15.684799999999999</v>
      </c>
      <c r="S3430" t="s">
        <v>13638</v>
      </c>
      <c r="T3430" t="s">
        <v>13638</v>
      </c>
      <c r="U3430" s="17">
        <v>45546</v>
      </c>
      <c r="W3430">
        <v>15.684799999999999</v>
      </c>
      <c r="Y3430">
        <v>10.5031</v>
      </c>
      <c r="Z3430" s="7">
        <v>0.11509204420878216</v>
      </c>
      <c r="AP3430">
        <f t="shared" si="53"/>
        <v>3429</v>
      </c>
    </row>
    <row r="3431" spans="1:42" x14ac:dyDescent="0.25">
      <c r="A3431" t="s">
        <v>46379</v>
      </c>
      <c r="N3431" t="s">
        <v>66</v>
      </c>
      <c r="O3431" t="s">
        <v>20144</v>
      </c>
      <c r="P3431" t="s">
        <v>20145</v>
      </c>
      <c r="Q3431" t="s">
        <v>13638</v>
      </c>
      <c r="R3431">
        <v>34.2117</v>
      </c>
      <c r="S3431" t="s">
        <v>13638</v>
      </c>
      <c r="T3431" t="s">
        <v>13638</v>
      </c>
      <c r="U3431" s="17">
        <v>45546</v>
      </c>
      <c r="W3431">
        <v>34.2117</v>
      </c>
      <c r="Y3431">
        <v>22.4575</v>
      </c>
      <c r="Z3431" s="7">
        <v>0.12089499643350798</v>
      </c>
      <c r="AP3431">
        <f t="shared" si="53"/>
        <v>3430</v>
      </c>
    </row>
    <row r="3432" spans="1:42" x14ac:dyDescent="0.25">
      <c r="N3432" t="s">
        <v>66</v>
      </c>
      <c r="O3432" t="s">
        <v>20146</v>
      </c>
      <c r="P3432" t="s">
        <v>20147</v>
      </c>
      <c r="Q3432" t="s">
        <v>20148</v>
      </c>
      <c r="R3432">
        <v>25.911100000000001</v>
      </c>
      <c r="S3432" t="s">
        <v>13638</v>
      </c>
      <c r="T3432" t="s">
        <v>13638</v>
      </c>
      <c r="U3432" s="17">
        <v>45546</v>
      </c>
      <c r="W3432">
        <v>25.911100000000001</v>
      </c>
      <c r="Y3432">
        <v>17.503599999999999</v>
      </c>
      <c r="Z3432" s="7">
        <v>0.11254385371270459</v>
      </c>
      <c r="AP3432">
        <f t="shared" si="53"/>
        <v>3431</v>
      </c>
    </row>
    <row r="3433" spans="1:42" x14ac:dyDescent="0.25">
      <c r="A3433" t="s">
        <v>19</v>
      </c>
      <c r="N3433" t="s">
        <v>66</v>
      </c>
      <c r="O3433" t="s">
        <v>20149</v>
      </c>
      <c r="P3433" t="s">
        <v>20150</v>
      </c>
      <c r="Q3433" t="s">
        <v>20151</v>
      </c>
      <c r="R3433">
        <v>16.095199999999998</v>
      </c>
      <c r="S3433" t="s">
        <v>13638</v>
      </c>
      <c r="T3433" t="s">
        <v>13638</v>
      </c>
      <c r="U3433" s="17">
        <v>45546</v>
      </c>
      <c r="W3433">
        <v>16.095199999999998</v>
      </c>
      <c r="Y3433">
        <v>10.6357</v>
      </c>
      <c r="Z3433" s="7">
        <v>0.11896042298392739</v>
      </c>
      <c r="AP3433">
        <f t="shared" si="53"/>
        <v>3432</v>
      </c>
    </row>
    <row r="3434" spans="1:42" x14ac:dyDescent="0.25">
      <c r="A3434" t="s">
        <v>46380</v>
      </c>
      <c r="N3434" t="s">
        <v>66</v>
      </c>
      <c r="O3434" t="s">
        <v>20152</v>
      </c>
      <c r="P3434" t="s">
        <v>20153</v>
      </c>
      <c r="Q3434" t="s">
        <v>13638</v>
      </c>
      <c r="R3434">
        <v>33.1569</v>
      </c>
      <c r="S3434" t="s">
        <v>13638</v>
      </c>
      <c r="T3434" t="s">
        <v>13638</v>
      </c>
      <c r="U3434" s="17">
        <v>45546</v>
      </c>
      <c r="W3434">
        <v>33.1569</v>
      </c>
      <c r="Y3434">
        <v>21.910799999999998</v>
      </c>
      <c r="Z3434" s="7">
        <v>0.11895061865934498</v>
      </c>
      <c r="AP3434">
        <f t="shared" si="53"/>
        <v>3433</v>
      </c>
    </row>
    <row r="3435" spans="1:42" x14ac:dyDescent="0.25">
      <c r="A3435" t="s">
        <v>46381</v>
      </c>
      <c r="N3435" t="s">
        <v>66</v>
      </c>
      <c r="O3435" t="s">
        <v>20154</v>
      </c>
      <c r="P3435" t="s">
        <v>20155</v>
      </c>
      <c r="Q3435" t="s">
        <v>20156</v>
      </c>
      <c r="R3435">
        <v>17.070499999999999</v>
      </c>
      <c r="S3435" t="s">
        <v>13638</v>
      </c>
      <c r="T3435" t="s">
        <v>13638</v>
      </c>
      <c r="U3435" s="17">
        <v>45546</v>
      </c>
      <c r="W3435">
        <v>17.070499999999999</v>
      </c>
      <c r="Y3435">
        <v>11.5778</v>
      </c>
      <c r="Z3435" s="7">
        <v>0.11137965924459614</v>
      </c>
      <c r="AP3435">
        <f t="shared" si="53"/>
        <v>3434</v>
      </c>
    </row>
    <row r="3436" spans="1:42" x14ac:dyDescent="0.25">
      <c r="A3436" t="s">
        <v>46382</v>
      </c>
      <c r="N3436" t="s">
        <v>66</v>
      </c>
      <c r="O3436" t="s">
        <v>20157</v>
      </c>
      <c r="P3436" t="s">
        <v>20158</v>
      </c>
      <c r="Q3436" t="s">
        <v>20159</v>
      </c>
      <c r="R3436">
        <v>17.692900000000002</v>
      </c>
      <c r="S3436" t="s">
        <v>13638</v>
      </c>
      <c r="T3436" t="s">
        <v>13638</v>
      </c>
      <c r="U3436" s="17">
        <v>45546</v>
      </c>
      <c r="W3436">
        <v>17.692900000000002</v>
      </c>
      <c r="Y3436">
        <v>11.691599999999999</v>
      </c>
      <c r="Z3436" s="7">
        <v>0.11895691789516594</v>
      </c>
      <c r="AP3436">
        <f t="shared" si="53"/>
        <v>3435</v>
      </c>
    </row>
    <row r="3437" spans="1:42" x14ac:dyDescent="0.25">
      <c r="A3437" t="s">
        <v>46383</v>
      </c>
      <c r="N3437" t="s">
        <v>66</v>
      </c>
      <c r="O3437" t="s">
        <v>20160</v>
      </c>
      <c r="P3437" t="s">
        <v>20161</v>
      </c>
      <c r="Q3437" t="s">
        <v>13638</v>
      </c>
      <c r="R3437">
        <v>58.6357</v>
      </c>
      <c r="S3437" t="s">
        <v>13638</v>
      </c>
      <c r="T3437" t="s">
        <v>13638</v>
      </c>
      <c r="U3437" s="17">
        <v>45546</v>
      </c>
      <c r="W3437">
        <v>58.6357</v>
      </c>
      <c r="Y3437">
        <v>49.047400000000003</v>
      </c>
      <c r="Z3437" s="7">
        <v>5.0842218390490856E-2</v>
      </c>
      <c r="AP3437">
        <f t="shared" si="53"/>
        <v>3436</v>
      </c>
    </row>
    <row r="3438" spans="1:42" x14ac:dyDescent="0.25">
      <c r="A3438" t="s">
        <v>46384</v>
      </c>
      <c r="N3438" t="s">
        <v>66</v>
      </c>
      <c r="O3438" t="s">
        <v>20162</v>
      </c>
      <c r="P3438" t="s">
        <v>20163</v>
      </c>
      <c r="Q3438" t="s">
        <v>20164</v>
      </c>
      <c r="R3438">
        <v>16.937799999999999</v>
      </c>
      <c r="S3438" t="s">
        <v>13638</v>
      </c>
      <c r="T3438" t="s">
        <v>13638</v>
      </c>
      <c r="U3438" s="17">
        <v>45546</v>
      </c>
      <c r="W3438">
        <v>16.937799999999999</v>
      </c>
      <c r="Y3438">
        <v>16.503699999999998</v>
      </c>
      <c r="Z3438" s="7">
        <v>7.3529301990706841E-3</v>
      </c>
      <c r="AP3438">
        <f t="shared" si="53"/>
        <v>3437</v>
      </c>
    </row>
    <row r="3439" spans="1:42" x14ac:dyDescent="0.25">
      <c r="A3439" t="s">
        <v>46385</v>
      </c>
      <c r="N3439" t="s">
        <v>66</v>
      </c>
      <c r="O3439" t="s">
        <v>20165</v>
      </c>
      <c r="P3439" t="s">
        <v>20166</v>
      </c>
      <c r="Q3439" t="s">
        <v>13638</v>
      </c>
      <c r="R3439">
        <v>52.761699999999998</v>
      </c>
      <c r="S3439" t="s">
        <v>13638</v>
      </c>
      <c r="T3439" t="s">
        <v>13638</v>
      </c>
      <c r="U3439" s="17">
        <v>45546</v>
      </c>
      <c r="W3439">
        <v>52.761699999999998</v>
      </c>
      <c r="Y3439">
        <v>45.796500000000002</v>
      </c>
      <c r="Z3439" s="7">
        <v>4.0260117742394463E-2</v>
      </c>
      <c r="AP3439">
        <f t="shared" si="53"/>
        <v>3438</v>
      </c>
    </row>
    <row r="3440" spans="1:42" x14ac:dyDescent="0.25">
      <c r="A3440" t="s">
        <v>46386</v>
      </c>
      <c r="N3440" t="s">
        <v>66</v>
      </c>
      <c r="O3440" t="s">
        <v>20167</v>
      </c>
      <c r="P3440" t="s">
        <v>20168</v>
      </c>
      <c r="Q3440" t="s">
        <v>20169</v>
      </c>
      <c r="R3440">
        <v>15.0204</v>
      </c>
      <c r="S3440" t="s">
        <v>13638</v>
      </c>
      <c r="T3440" t="s">
        <v>13638</v>
      </c>
      <c r="U3440" s="17">
        <v>45546</v>
      </c>
      <c r="W3440">
        <v>15.0204</v>
      </c>
      <c r="Y3440">
        <v>15.2318</v>
      </c>
      <c r="Z3440" s="7">
        <v>-3.9525154954214159E-3</v>
      </c>
      <c r="AP3440">
        <f t="shared" si="53"/>
        <v>3439</v>
      </c>
    </row>
    <row r="3441" spans="1:42" x14ac:dyDescent="0.25">
      <c r="A3441" t="s">
        <v>46387</v>
      </c>
      <c r="N3441" t="s">
        <v>66</v>
      </c>
      <c r="O3441" t="s">
        <v>20170</v>
      </c>
      <c r="P3441" t="s">
        <v>20171</v>
      </c>
      <c r="Q3441" t="s">
        <v>13638</v>
      </c>
      <c r="R3441">
        <v>54.848300000000002</v>
      </c>
      <c r="S3441" t="s">
        <v>13638</v>
      </c>
      <c r="T3441" t="s">
        <v>13638</v>
      </c>
      <c r="U3441" s="17">
        <v>45546</v>
      </c>
      <c r="W3441">
        <v>54.848300000000002</v>
      </c>
      <c r="Y3441">
        <v>47.123399999999997</v>
      </c>
      <c r="Z3441" s="7">
        <v>4.3183019598892258E-2</v>
      </c>
      <c r="AP3441">
        <f t="shared" si="53"/>
        <v>3440</v>
      </c>
    </row>
    <row r="3442" spans="1:42" x14ac:dyDescent="0.25">
      <c r="A3442" t="s">
        <v>46388</v>
      </c>
      <c r="N3442" t="s">
        <v>66</v>
      </c>
      <c r="O3442" t="s">
        <v>20172</v>
      </c>
      <c r="P3442" t="s">
        <v>20173</v>
      </c>
      <c r="Q3442" t="s">
        <v>13638</v>
      </c>
      <c r="R3442">
        <v>60.384300000000003</v>
      </c>
      <c r="S3442" t="s">
        <v>13638</v>
      </c>
      <c r="T3442" t="s">
        <v>13638</v>
      </c>
      <c r="U3442" s="17">
        <v>45546</v>
      </c>
      <c r="W3442">
        <v>60.384300000000003</v>
      </c>
      <c r="Y3442">
        <v>50.085099999999997</v>
      </c>
      <c r="Z3442" s="7">
        <v>5.3263945101644339E-2</v>
      </c>
      <c r="AP3442">
        <f t="shared" si="53"/>
        <v>3441</v>
      </c>
    </row>
    <row r="3443" spans="1:42" x14ac:dyDescent="0.25">
      <c r="A3443" t="s">
        <v>46389</v>
      </c>
      <c r="N3443" t="s">
        <v>66</v>
      </c>
      <c r="O3443" t="s">
        <v>20174</v>
      </c>
      <c r="P3443" t="s">
        <v>20175</v>
      </c>
      <c r="Q3443" t="s">
        <v>13638</v>
      </c>
      <c r="R3443">
        <v>19.0961</v>
      </c>
      <c r="S3443" t="s">
        <v>13638</v>
      </c>
      <c r="T3443" t="s">
        <v>13638</v>
      </c>
      <c r="U3443" s="17">
        <v>45546</v>
      </c>
      <c r="W3443">
        <v>19.0961</v>
      </c>
      <c r="Y3443">
        <v>15.838800000000001</v>
      </c>
      <c r="Z3443" s="7">
        <v>5.326850988922871E-2</v>
      </c>
      <c r="AP3443">
        <f t="shared" si="53"/>
        <v>3442</v>
      </c>
    </row>
    <row r="3444" spans="1:42" x14ac:dyDescent="0.25">
      <c r="N3444" t="s">
        <v>66</v>
      </c>
      <c r="O3444" t="s">
        <v>20176</v>
      </c>
      <c r="P3444" t="s">
        <v>20177</v>
      </c>
      <c r="Q3444" t="s">
        <v>13638</v>
      </c>
      <c r="R3444">
        <v>17.297000000000001</v>
      </c>
      <c r="S3444" t="s">
        <v>13638</v>
      </c>
      <c r="T3444" t="s">
        <v>13638</v>
      </c>
      <c r="U3444" s="17">
        <v>45546</v>
      </c>
      <c r="W3444">
        <v>17.297000000000001</v>
      </c>
      <c r="Y3444">
        <v>14.859299999999999</v>
      </c>
      <c r="Z3444" s="7">
        <v>4.3213234082145391E-2</v>
      </c>
      <c r="AP3444">
        <f t="shared" si="53"/>
        <v>3443</v>
      </c>
    </row>
    <row r="3445" spans="1:42" x14ac:dyDescent="0.25">
      <c r="A3445" t="s">
        <v>22</v>
      </c>
      <c r="N3445" t="s">
        <v>66</v>
      </c>
      <c r="O3445" t="s">
        <v>20178</v>
      </c>
      <c r="P3445" t="s">
        <v>20179</v>
      </c>
      <c r="Q3445" t="s">
        <v>20180</v>
      </c>
      <c r="R3445">
        <v>11.416399999999999</v>
      </c>
      <c r="S3445" t="s">
        <v>13638</v>
      </c>
      <c r="T3445" t="s">
        <v>13638</v>
      </c>
      <c r="U3445" s="17">
        <v>45546</v>
      </c>
      <c r="W3445">
        <v>11.416399999999999</v>
      </c>
      <c r="Y3445">
        <v>11.329700000000001</v>
      </c>
      <c r="Z3445" s="7">
        <v>2.1575680762113691E-3</v>
      </c>
      <c r="AP3445">
        <f t="shared" si="53"/>
        <v>3444</v>
      </c>
    </row>
    <row r="3446" spans="1:42" x14ac:dyDescent="0.25">
      <c r="A3446" t="s">
        <v>46390</v>
      </c>
      <c r="N3446" t="s">
        <v>66</v>
      </c>
      <c r="O3446" t="s">
        <v>20181</v>
      </c>
      <c r="P3446" t="s">
        <v>20182</v>
      </c>
      <c r="Q3446" t="s">
        <v>20183</v>
      </c>
      <c r="R3446">
        <v>12.767099999999999</v>
      </c>
      <c r="S3446" t="s">
        <v>13638</v>
      </c>
      <c r="T3446" t="s">
        <v>13638</v>
      </c>
      <c r="U3446" s="17">
        <v>45546</v>
      </c>
      <c r="W3446">
        <v>12.767099999999999</v>
      </c>
      <c r="Y3446">
        <v>12.208500000000001</v>
      </c>
      <c r="Z3446" s="7">
        <v>1.2678794605014865E-2</v>
      </c>
      <c r="AP3446">
        <f t="shared" si="53"/>
        <v>3445</v>
      </c>
    </row>
    <row r="3447" spans="1:42" x14ac:dyDescent="0.25">
      <c r="A3447" t="s">
        <v>46391</v>
      </c>
      <c r="N3447" t="s">
        <v>66</v>
      </c>
      <c r="O3447" t="s">
        <v>20184</v>
      </c>
      <c r="P3447" t="s">
        <v>20185</v>
      </c>
      <c r="Q3447" t="s">
        <v>13638</v>
      </c>
      <c r="R3447">
        <v>44.082900000000002</v>
      </c>
      <c r="S3447" t="s">
        <v>13638</v>
      </c>
      <c r="T3447" t="s">
        <v>13638</v>
      </c>
      <c r="U3447" s="17">
        <v>45546</v>
      </c>
      <c r="W3447">
        <v>44.082900000000002</v>
      </c>
      <c r="Y3447">
        <v>37.1509</v>
      </c>
      <c r="Z3447" s="7">
        <v>4.8701571323015003E-2</v>
      </c>
      <c r="AP3447">
        <f t="shared" si="53"/>
        <v>3446</v>
      </c>
    </row>
    <row r="3448" spans="1:42" x14ac:dyDescent="0.25">
      <c r="A3448" t="s">
        <v>46392</v>
      </c>
      <c r="N3448" t="s">
        <v>66</v>
      </c>
      <c r="O3448" t="s">
        <v>20186</v>
      </c>
      <c r="P3448" t="s">
        <v>20187</v>
      </c>
      <c r="Q3448" t="s">
        <v>20188</v>
      </c>
      <c r="R3448">
        <v>10.837</v>
      </c>
      <c r="S3448" t="s">
        <v>13638</v>
      </c>
      <c r="T3448" t="s">
        <v>13638</v>
      </c>
      <c r="U3448" s="17">
        <v>45546</v>
      </c>
      <c r="W3448">
        <v>10.837</v>
      </c>
      <c r="Y3448">
        <v>11.3352</v>
      </c>
      <c r="Z3448" s="7">
        <v>-1.2697288341553481E-2</v>
      </c>
      <c r="AP3448">
        <f t="shared" si="53"/>
        <v>3447</v>
      </c>
    </row>
    <row r="3449" spans="1:42" x14ac:dyDescent="0.25">
      <c r="A3449" t="s">
        <v>46393</v>
      </c>
      <c r="N3449" t="s">
        <v>66</v>
      </c>
      <c r="O3449" t="s">
        <v>20189</v>
      </c>
      <c r="P3449" t="s">
        <v>20190</v>
      </c>
      <c r="Q3449" t="s">
        <v>13638</v>
      </c>
      <c r="R3449">
        <v>39.869199999999999</v>
      </c>
      <c r="S3449" t="s">
        <v>13638</v>
      </c>
      <c r="T3449" t="s">
        <v>13638</v>
      </c>
      <c r="U3449" s="17">
        <v>45546</v>
      </c>
      <c r="W3449">
        <v>39.869199999999999</v>
      </c>
      <c r="Y3449">
        <v>34.759599999999999</v>
      </c>
      <c r="Z3449" s="7">
        <v>3.8994371439269315E-2</v>
      </c>
      <c r="AP3449">
        <f t="shared" si="53"/>
        <v>3448</v>
      </c>
    </row>
    <row r="3450" spans="1:42" x14ac:dyDescent="0.25">
      <c r="A3450" t="s">
        <v>46394</v>
      </c>
      <c r="N3450" t="s">
        <v>66</v>
      </c>
      <c r="O3450" t="s">
        <v>20191</v>
      </c>
      <c r="P3450" t="s">
        <v>20192</v>
      </c>
      <c r="Q3450" t="s">
        <v>20193</v>
      </c>
      <c r="R3450">
        <v>10.897399999999999</v>
      </c>
      <c r="S3450" t="s">
        <v>13638</v>
      </c>
      <c r="T3450" t="s">
        <v>13638</v>
      </c>
      <c r="U3450" s="17">
        <v>45546</v>
      </c>
      <c r="W3450">
        <v>10.897399999999999</v>
      </c>
      <c r="Y3450">
        <v>11.245200000000001</v>
      </c>
      <c r="Z3450" s="7">
        <v>-8.8794762075026235E-3</v>
      </c>
      <c r="AP3450">
        <f t="shared" si="53"/>
        <v>3449</v>
      </c>
    </row>
    <row r="3451" spans="1:42" x14ac:dyDescent="0.25">
      <c r="A3451" t="s">
        <v>46395</v>
      </c>
      <c r="N3451" t="s">
        <v>66</v>
      </c>
      <c r="O3451" t="s">
        <v>20194</v>
      </c>
      <c r="P3451" t="s">
        <v>20195</v>
      </c>
      <c r="Q3451" t="s">
        <v>13638</v>
      </c>
      <c r="R3451">
        <v>39.676099999999998</v>
      </c>
      <c r="S3451" t="s">
        <v>13638</v>
      </c>
      <c r="T3451" t="s">
        <v>13638</v>
      </c>
      <c r="U3451" s="17">
        <v>45546</v>
      </c>
      <c r="W3451">
        <v>39.676099999999998</v>
      </c>
      <c r="Y3451">
        <v>32.502600000000001</v>
      </c>
      <c r="Z3451" s="7">
        <v>5.682744527956185E-2</v>
      </c>
      <c r="AP3451">
        <f t="shared" si="53"/>
        <v>3450</v>
      </c>
    </row>
    <row r="3452" spans="1:42" x14ac:dyDescent="0.25">
      <c r="A3452" t="s">
        <v>46396</v>
      </c>
      <c r="N3452" t="s">
        <v>66</v>
      </c>
      <c r="O3452" t="s">
        <v>20196</v>
      </c>
      <c r="P3452" t="s">
        <v>20197</v>
      </c>
      <c r="Q3452" t="s">
        <v>20198</v>
      </c>
      <c r="R3452">
        <v>10.952199999999999</v>
      </c>
      <c r="S3452" t="s">
        <v>13638</v>
      </c>
      <c r="T3452" t="s">
        <v>13638</v>
      </c>
      <c r="U3452" s="17">
        <v>45546</v>
      </c>
      <c r="W3452">
        <v>10.952199999999999</v>
      </c>
      <c r="Y3452">
        <v>10.825699999999999</v>
      </c>
      <c r="Z3452" s="7">
        <v>3.2884483029071987E-3</v>
      </c>
      <c r="AP3452">
        <f t="shared" si="53"/>
        <v>3451</v>
      </c>
    </row>
    <row r="3453" spans="1:42" x14ac:dyDescent="0.25">
      <c r="A3453" t="s">
        <v>46397</v>
      </c>
      <c r="N3453" t="s">
        <v>66</v>
      </c>
      <c r="O3453" t="s">
        <v>20199</v>
      </c>
      <c r="P3453" t="s">
        <v>20200</v>
      </c>
      <c r="Q3453" t="s">
        <v>20201</v>
      </c>
      <c r="R3453">
        <v>11.552899999999999</v>
      </c>
      <c r="S3453" t="s">
        <v>13638</v>
      </c>
      <c r="T3453" t="s">
        <v>13638</v>
      </c>
      <c r="U3453" s="17">
        <v>45546</v>
      </c>
      <c r="W3453">
        <v>11.552899999999999</v>
      </c>
      <c r="Y3453">
        <v>11.5335</v>
      </c>
      <c r="Z3453" s="7">
        <v>4.7555919279584913E-4</v>
      </c>
      <c r="AP3453">
        <f t="shared" si="53"/>
        <v>3452</v>
      </c>
    </row>
    <row r="3454" spans="1:42" x14ac:dyDescent="0.25">
      <c r="A3454" t="s">
        <v>46398</v>
      </c>
      <c r="N3454" t="s">
        <v>66</v>
      </c>
      <c r="O3454" t="s">
        <v>20202</v>
      </c>
      <c r="P3454" t="s">
        <v>20203</v>
      </c>
      <c r="Q3454" t="s">
        <v>20204</v>
      </c>
      <c r="R3454">
        <v>11.7727</v>
      </c>
      <c r="S3454" t="s">
        <v>13638</v>
      </c>
      <c r="T3454" t="s">
        <v>13638</v>
      </c>
      <c r="U3454" s="17">
        <v>45546</v>
      </c>
      <c r="W3454">
        <v>11.7727</v>
      </c>
      <c r="Y3454">
        <v>11.4475</v>
      </c>
      <c r="Z3454" s="7">
        <v>7.9337126702849758E-3</v>
      </c>
      <c r="AP3454">
        <f t="shared" si="53"/>
        <v>3453</v>
      </c>
    </row>
    <row r="3455" spans="1:42" x14ac:dyDescent="0.25">
      <c r="A3455" t="s">
        <v>46399</v>
      </c>
      <c r="N3455" t="s">
        <v>66</v>
      </c>
      <c r="O3455" t="s">
        <v>20205</v>
      </c>
      <c r="P3455" t="s">
        <v>20206</v>
      </c>
      <c r="Q3455" t="s">
        <v>13638</v>
      </c>
      <c r="R3455">
        <v>37.5839</v>
      </c>
      <c r="S3455" t="s">
        <v>13638</v>
      </c>
      <c r="T3455" t="s">
        <v>13638</v>
      </c>
      <c r="U3455" s="17">
        <v>45546</v>
      </c>
      <c r="W3455">
        <v>37.5839</v>
      </c>
      <c r="Y3455">
        <v>31.299900000000001</v>
      </c>
      <c r="Z3455" s="7">
        <v>5.210443708081236E-2</v>
      </c>
      <c r="AP3455">
        <f t="shared" si="53"/>
        <v>3454</v>
      </c>
    </row>
    <row r="3456" spans="1:42" x14ac:dyDescent="0.25">
      <c r="A3456" t="s">
        <v>46400</v>
      </c>
      <c r="N3456" t="s">
        <v>66</v>
      </c>
      <c r="O3456" t="s">
        <v>20207</v>
      </c>
      <c r="P3456" t="s">
        <v>20208</v>
      </c>
      <c r="Q3456" t="s">
        <v>20209</v>
      </c>
      <c r="R3456">
        <v>11.2783</v>
      </c>
      <c r="S3456" t="s">
        <v>13638</v>
      </c>
      <c r="T3456" t="s">
        <v>13638</v>
      </c>
      <c r="U3456" s="17">
        <v>45546</v>
      </c>
      <c r="W3456">
        <v>11.2783</v>
      </c>
      <c r="Y3456">
        <v>11.155200000000001</v>
      </c>
      <c r="Z3456" s="7">
        <v>3.1064696255587165E-3</v>
      </c>
      <c r="AP3456">
        <f t="shared" si="53"/>
        <v>3455</v>
      </c>
    </row>
    <row r="3457" spans="1:42" x14ac:dyDescent="0.25">
      <c r="A3457" t="s">
        <v>46401</v>
      </c>
      <c r="N3457" t="s">
        <v>66</v>
      </c>
      <c r="O3457" t="s">
        <v>20210</v>
      </c>
      <c r="P3457" t="s">
        <v>20211</v>
      </c>
      <c r="Q3457" t="s">
        <v>20212</v>
      </c>
      <c r="R3457">
        <v>11.343</v>
      </c>
      <c r="S3457" t="s">
        <v>13638</v>
      </c>
      <c r="T3457" t="s">
        <v>13638</v>
      </c>
      <c r="U3457" s="17">
        <v>45546</v>
      </c>
      <c r="W3457">
        <v>11.343</v>
      </c>
      <c r="Y3457">
        <v>11.3241</v>
      </c>
      <c r="Z3457" s="7">
        <v>4.7187254473346485E-4</v>
      </c>
      <c r="AP3457">
        <f t="shared" si="53"/>
        <v>3456</v>
      </c>
    </row>
    <row r="3458" spans="1:42" x14ac:dyDescent="0.25">
      <c r="A3458" t="s">
        <v>46402</v>
      </c>
      <c r="N3458" t="s">
        <v>66</v>
      </c>
      <c r="O3458" t="s">
        <v>20213</v>
      </c>
      <c r="P3458" t="s">
        <v>20214</v>
      </c>
      <c r="Q3458" t="s">
        <v>20215</v>
      </c>
      <c r="R3458">
        <v>11.398199999999999</v>
      </c>
      <c r="S3458" t="s">
        <v>13638</v>
      </c>
      <c r="T3458" t="s">
        <v>13638</v>
      </c>
      <c r="U3458" s="17">
        <v>45546</v>
      </c>
      <c r="W3458">
        <v>11.398199999999999</v>
      </c>
      <c r="Y3458">
        <v>11.0985</v>
      </c>
      <c r="Z3458" s="7">
        <v>7.54633559143425E-3</v>
      </c>
      <c r="AP3458">
        <f t="shared" si="53"/>
        <v>3457</v>
      </c>
    </row>
    <row r="3459" spans="1:42" x14ac:dyDescent="0.25">
      <c r="A3459" t="s">
        <v>46403</v>
      </c>
      <c r="N3459" t="s">
        <v>66</v>
      </c>
      <c r="O3459" t="s">
        <v>20216</v>
      </c>
      <c r="P3459" t="s">
        <v>20217</v>
      </c>
      <c r="Q3459" t="s">
        <v>13638</v>
      </c>
      <c r="R3459">
        <v>27.760899999999999</v>
      </c>
      <c r="S3459" t="s">
        <v>13638</v>
      </c>
      <c r="T3459" t="s">
        <v>13638</v>
      </c>
      <c r="U3459" s="17">
        <v>45546</v>
      </c>
      <c r="W3459">
        <v>27.760899999999999</v>
      </c>
      <c r="Y3459">
        <v>23.372299999999999</v>
      </c>
      <c r="Z3459" s="7">
        <v>4.8985978803705699E-2</v>
      </c>
      <c r="AP3459">
        <f t="shared" si="53"/>
        <v>3458</v>
      </c>
    </row>
    <row r="3460" spans="1:42" x14ac:dyDescent="0.25">
      <c r="A3460" t="s">
        <v>46404</v>
      </c>
      <c r="N3460" t="s">
        <v>66</v>
      </c>
      <c r="O3460" t="s">
        <v>20218</v>
      </c>
      <c r="P3460" t="s">
        <v>20219</v>
      </c>
      <c r="Q3460" t="s">
        <v>13638</v>
      </c>
      <c r="R3460">
        <v>64.654899999999998</v>
      </c>
      <c r="S3460" t="s">
        <v>13638</v>
      </c>
      <c r="T3460" t="s">
        <v>13638</v>
      </c>
      <c r="U3460" s="17">
        <v>45546</v>
      </c>
      <c r="W3460">
        <v>64.654899999999998</v>
      </c>
      <c r="Y3460">
        <v>54.496499999999997</v>
      </c>
      <c r="Z3460" s="7">
        <v>4.8656740106273411E-2</v>
      </c>
      <c r="AP3460">
        <f t="shared" ref="AP3460:AP3523" si="54">AP3459+1</f>
        <v>3459</v>
      </c>
    </row>
    <row r="3461" spans="1:42" x14ac:dyDescent="0.25">
      <c r="A3461" t="s">
        <v>46405</v>
      </c>
      <c r="N3461" t="s">
        <v>66</v>
      </c>
      <c r="O3461" t="s">
        <v>20220</v>
      </c>
      <c r="P3461" t="s">
        <v>20221</v>
      </c>
      <c r="Q3461" t="s">
        <v>20222</v>
      </c>
      <c r="R3461">
        <v>22.8462</v>
      </c>
      <c r="S3461" t="s">
        <v>13638</v>
      </c>
      <c r="T3461" t="s">
        <v>13638</v>
      </c>
      <c r="U3461" s="17">
        <v>45546</v>
      </c>
      <c r="W3461">
        <v>22.8462</v>
      </c>
      <c r="Y3461">
        <v>19.256699999999999</v>
      </c>
      <c r="Z3461" s="7">
        <v>4.8656262916786375E-2</v>
      </c>
      <c r="AP3461">
        <f t="shared" si="54"/>
        <v>3460</v>
      </c>
    </row>
    <row r="3462" spans="1:42" x14ac:dyDescent="0.25">
      <c r="A3462" t="s">
        <v>46406</v>
      </c>
      <c r="N3462" t="s">
        <v>66</v>
      </c>
      <c r="O3462" t="s">
        <v>20223</v>
      </c>
      <c r="P3462" t="s">
        <v>20224</v>
      </c>
      <c r="Q3462" t="s">
        <v>13638</v>
      </c>
      <c r="R3462">
        <v>58.258499999999998</v>
      </c>
      <c r="S3462" t="s">
        <v>13638</v>
      </c>
      <c r="T3462" t="s">
        <v>13638</v>
      </c>
      <c r="U3462" s="17">
        <v>45546</v>
      </c>
      <c r="W3462">
        <v>58.258499999999998</v>
      </c>
      <c r="Y3462">
        <v>50.098500000000001</v>
      </c>
      <c r="Z3462" s="7">
        <v>4.2924894602650809E-2</v>
      </c>
      <c r="AP3462">
        <f t="shared" si="54"/>
        <v>3461</v>
      </c>
    </row>
    <row r="3463" spans="1:42" x14ac:dyDescent="0.25">
      <c r="A3463" t="s">
        <v>46407</v>
      </c>
      <c r="N3463" t="s">
        <v>66</v>
      </c>
      <c r="O3463" t="s">
        <v>20225</v>
      </c>
      <c r="P3463" t="s">
        <v>20226</v>
      </c>
      <c r="Q3463" t="s">
        <v>20227</v>
      </c>
      <c r="R3463">
        <v>19.8081</v>
      </c>
      <c r="S3463" t="s">
        <v>13638</v>
      </c>
      <c r="T3463" t="s">
        <v>13638</v>
      </c>
      <c r="U3463" s="17">
        <v>45546</v>
      </c>
      <c r="W3463">
        <v>19.8081</v>
      </c>
      <c r="Y3463">
        <v>17.0337</v>
      </c>
      <c r="Z3463" s="7">
        <v>4.2924400769380533E-2</v>
      </c>
      <c r="AP3463">
        <f t="shared" si="54"/>
        <v>3462</v>
      </c>
    </row>
    <row r="3464" spans="1:42" x14ac:dyDescent="0.25">
      <c r="A3464" t="s">
        <v>46408</v>
      </c>
      <c r="N3464" t="s">
        <v>66</v>
      </c>
      <c r="O3464" t="s">
        <v>20228</v>
      </c>
      <c r="P3464" t="s">
        <v>20229</v>
      </c>
      <c r="Q3464" t="s">
        <v>13638</v>
      </c>
      <c r="R3464">
        <v>23.8352</v>
      </c>
      <c r="S3464" t="s">
        <v>13638</v>
      </c>
      <c r="T3464" t="s">
        <v>13638</v>
      </c>
      <c r="U3464" s="17">
        <v>45546</v>
      </c>
      <c r="W3464">
        <v>23.8352</v>
      </c>
      <c r="Y3464">
        <v>20.496700000000001</v>
      </c>
      <c r="Z3464" s="7">
        <v>4.2925079073254935E-2</v>
      </c>
      <c r="AP3464">
        <f t="shared" si="54"/>
        <v>3463</v>
      </c>
    </row>
    <row r="3465" spans="1:42" x14ac:dyDescent="0.25">
      <c r="N3465" t="s">
        <v>66</v>
      </c>
      <c r="O3465" t="s">
        <v>20230</v>
      </c>
      <c r="P3465" t="s">
        <v>20231</v>
      </c>
      <c r="Q3465" t="s">
        <v>13638</v>
      </c>
      <c r="R3465">
        <v>26.912700000000001</v>
      </c>
      <c r="S3465" t="s">
        <v>13638</v>
      </c>
      <c r="T3465" t="s">
        <v>13638</v>
      </c>
      <c r="U3465" s="17">
        <v>45546</v>
      </c>
      <c r="W3465">
        <v>26.912700000000001</v>
      </c>
      <c r="Y3465">
        <v>21.887799999999999</v>
      </c>
      <c r="Z3465" s="7">
        <v>5.8905603352995328E-2</v>
      </c>
      <c r="AP3465">
        <f t="shared" si="54"/>
        <v>3464</v>
      </c>
    </row>
    <row r="3466" spans="1:42" x14ac:dyDescent="0.25">
      <c r="A3466" t="s">
        <v>38</v>
      </c>
      <c r="N3466" t="s">
        <v>66</v>
      </c>
      <c r="O3466" t="s">
        <v>20232</v>
      </c>
      <c r="P3466" t="s">
        <v>20233</v>
      </c>
      <c r="Q3466" t="s">
        <v>13638</v>
      </c>
      <c r="R3466">
        <v>80.8596</v>
      </c>
      <c r="S3466" t="s">
        <v>13638</v>
      </c>
      <c r="T3466" t="s">
        <v>13638</v>
      </c>
      <c r="U3466" s="17">
        <v>45546</v>
      </c>
      <c r="W3466">
        <v>80.8596</v>
      </c>
      <c r="Y3466">
        <v>65.762500000000003</v>
      </c>
      <c r="Z3466" s="7">
        <v>5.8904357324943923E-2</v>
      </c>
      <c r="AP3466">
        <f t="shared" si="54"/>
        <v>3465</v>
      </c>
    </row>
    <row r="3467" spans="1:42" x14ac:dyDescent="0.25">
      <c r="A3467" t="s">
        <v>46409</v>
      </c>
      <c r="N3467" t="s">
        <v>66</v>
      </c>
      <c r="O3467" t="s">
        <v>20234</v>
      </c>
      <c r="P3467" t="s">
        <v>20235</v>
      </c>
      <c r="Q3467" t="s">
        <v>20236</v>
      </c>
      <c r="R3467">
        <v>44.458500000000001</v>
      </c>
      <c r="S3467" t="s">
        <v>13638</v>
      </c>
      <c r="T3467" t="s">
        <v>13638</v>
      </c>
      <c r="U3467" s="17">
        <v>45546</v>
      </c>
      <c r="W3467">
        <v>44.458500000000001</v>
      </c>
      <c r="Y3467">
        <v>37.462400000000002</v>
      </c>
      <c r="Z3467" s="7">
        <v>4.8740077109197699E-2</v>
      </c>
      <c r="AP3467">
        <f t="shared" si="54"/>
        <v>3466</v>
      </c>
    </row>
    <row r="3468" spans="1:42" x14ac:dyDescent="0.25">
      <c r="A3468" t="s">
        <v>46410</v>
      </c>
      <c r="N3468" t="s">
        <v>66</v>
      </c>
      <c r="O3468" t="s">
        <v>20237</v>
      </c>
      <c r="P3468" t="s">
        <v>20238</v>
      </c>
      <c r="Q3468" t="s">
        <v>13638</v>
      </c>
      <c r="R3468">
        <v>72.565399999999997</v>
      </c>
      <c r="S3468" t="s">
        <v>13638</v>
      </c>
      <c r="T3468" t="s">
        <v>13638</v>
      </c>
      <c r="U3468" s="17">
        <v>45546</v>
      </c>
      <c r="W3468">
        <v>72.565399999999997</v>
      </c>
      <c r="Y3468">
        <v>61.146500000000003</v>
      </c>
      <c r="Z3468" s="7">
        <v>4.8739273358542334E-2</v>
      </c>
      <c r="AP3468">
        <f t="shared" si="54"/>
        <v>3467</v>
      </c>
    </row>
    <row r="3469" spans="1:42" x14ac:dyDescent="0.25">
      <c r="A3469" t="s">
        <v>46411</v>
      </c>
      <c r="N3469" t="s">
        <v>66</v>
      </c>
      <c r="O3469" t="s">
        <v>34893</v>
      </c>
      <c r="P3469" t="s">
        <v>20239</v>
      </c>
      <c r="Q3469" t="s">
        <v>13638</v>
      </c>
      <c r="R3469">
        <v>17.496600000000001</v>
      </c>
      <c r="S3469" t="s">
        <v>13638</v>
      </c>
      <c r="T3469" t="s">
        <v>13638</v>
      </c>
      <c r="U3469" s="17">
        <v>45546</v>
      </c>
      <c r="W3469">
        <v>17.496600000000001</v>
      </c>
      <c r="Y3469">
        <v>0</v>
      </c>
      <c r="Z3469" s="7">
        <v>0</v>
      </c>
      <c r="AP3469">
        <f t="shared" si="54"/>
        <v>3468</v>
      </c>
    </row>
    <row r="3470" spans="1:42" x14ac:dyDescent="0.25">
      <c r="A3470" t="s">
        <v>46412</v>
      </c>
      <c r="N3470" t="s">
        <v>66</v>
      </c>
      <c r="O3470" t="s">
        <v>34894</v>
      </c>
      <c r="P3470" t="s">
        <v>20240</v>
      </c>
      <c r="Q3470" t="s">
        <v>13638</v>
      </c>
      <c r="R3470">
        <v>72.416799999999995</v>
      </c>
      <c r="S3470" t="s">
        <v>13638</v>
      </c>
      <c r="T3470" t="s">
        <v>13638</v>
      </c>
      <c r="U3470" s="17">
        <v>45546</v>
      </c>
      <c r="W3470">
        <v>72.416799999999995</v>
      </c>
      <c r="Y3470">
        <v>60.170900000000003</v>
      </c>
      <c r="Z3470" s="7">
        <v>5.2760476387812005E-2</v>
      </c>
      <c r="AP3470">
        <f t="shared" si="54"/>
        <v>3469</v>
      </c>
    </row>
    <row r="3471" spans="1:42" x14ac:dyDescent="0.25">
      <c r="A3471" t="s">
        <v>46413</v>
      </c>
      <c r="N3471" t="s">
        <v>66</v>
      </c>
      <c r="O3471" t="s">
        <v>34895</v>
      </c>
      <c r="P3471" t="s">
        <v>20241</v>
      </c>
      <c r="Q3471" t="s">
        <v>20242</v>
      </c>
      <c r="R3471">
        <v>17.496700000000001</v>
      </c>
      <c r="S3471" t="s">
        <v>13638</v>
      </c>
      <c r="T3471" t="s">
        <v>13638</v>
      </c>
      <c r="U3471" s="17">
        <v>45546</v>
      </c>
      <c r="W3471">
        <v>17.496700000000001</v>
      </c>
      <c r="Y3471">
        <v>14.542</v>
      </c>
      <c r="Z3471" s="7">
        <v>5.2680725568804654E-2</v>
      </c>
      <c r="AP3471">
        <f t="shared" si="54"/>
        <v>3470</v>
      </c>
    </row>
    <row r="3472" spans="1:42" x14ac:dyDescent="0.25">
      <c r="A3472" t="s">
        <v>46414</v>
      </c>
      <c r="N3472" t="s">
        <v>66</v>
      </c>
      <c r="O3472" t="s">
        <v>34896</v>
      </c>
      <c r="P3472" t="s">
        <v>20243</v>
      </c>
      <c r="Q3472" t="s">
        <v>13638</v>
      </c>
      <c r="R3472">
        <v>17.4968</v>
      </c>
      <c r="S3472" t="s">
        <v>13638</v>
      </c>
      <c r="T3472" t="s">
        <v>13638</v>
      </c>
      <c r="U3472" s="17">
        <v>45546</v>
      </c>
      <c r="W3472">
        <v>17.4968</v>
      </c>
      <c r="Y3472">
        <v>0</v>
      </c>
      <c r="Z3472" s="7">
        <v>0</v>
      </c>
      <c r="AP3472">
        <f t="shared" si="54"/>
        <v>3471</v>
      </c>
    </row>
    <row r="3473" spans="1:42" x14ac:dyDescent="0.25">
      <c r="A3473" t="s">
        <v>46415</v>
      </c>
      <c r="N3473" t="s">
        <v>66</v>
      </c>
      <c r="O3473" t="s">
        <v>34897</v>
      </c>
      <c r="P3473" t="s">
        <v>20244</v>
      </c>
      <c r="Q3473" t="s">
        <v>13638</v>
      </c>
      <c r="R3473">
        <v>14.8498</v>
      </c>
      <c r="S3473" t="s">
        <v>13638</v>
      </c>
      <c r="T3473" t="s">
        <v>13638</v>
      </c>
      <c r="U3473" s="17">
        <v>45546</v>
      </c>
      <c r="W3473">
        <v>14.8498</v>
      </c>
      <c r="Y3473">
        <v>0</v>
      </c>
      <c r="Z3473" s="7">
        <v>0</v>
      </c>
      <c r="AP3473">
        <f t="shared" si="54"/>
        <v>3472</v>
      </c>
    </row>
    <row r="3474" spans="1:42" x14ac:dyDescent="0.25">
      <c r="A3474" t="s">
        <v>46416</v>
      </c>
      <c r="N3474" t="s">
        <v>66</v>
      </c>
      <c r="O3474" t="s">
        <v>34898</v>
      </c>
      <c r="P3474" t="s">
        <v>20245</v>
      </c>
      <c r="Q3474" t="s">
        <v>13638</v>
      </c>
      <c r="R3474">
        <v>67.746200000000002</v>
      </c>
      <c r="S3474" t="s">
        <v>13638</v>
      </c>
      <c r="T3474" t="s">
        <v>13638</v>
      </c>
      <c r="U3474" s="17">
        <v>45546</v>
      </c>
      <c r="W3474">
        <v>67.746200000000002</v>
      </c>
      <c r="Y3474">
        <v>57.450699999999998</v>
      </c>
      <c r="Z3474" s="7">
        <v>4.6914093450220129E-2</v>
      </c>
      <c r="AP3474">
        <f t="shared" si="54"/>
        <v>3473</v>
      </c>
    </row>
    <row r="3475" spans="1:42" x14ac:dyDescent="0.25">
      <c r="A3475" t="s">
        <v>46417</v>
      </c>
      <c r="N3475" t="s">
        <v>66</v>
      </c>
      <c r="O3475" t="s">
        <v>34899</v>
      </c>
      <c r="P3475" t="s">
        <v>20246</v>
      </c>
      <c r="Q3475" t="s">
        <v>20247</v>
      </c>
      <c r="R3475">
        <v>14.849600000000001</v>
      </c>
      <c r="S3475" t="s">
        <v>13638</v>
      </c>
      <c r="T3475" t="s">
        <v>13638</v>
      </c>
      <c r="U3475" s="17">
        <v>45546</v>
      </c>
      <c r="W3475">
        <v>14.849600000000001</v>
      </c>
      <c r="Y3475">
        <v>12.5928</v>
      </c>
      <c r="Z3475" s="7">
        <v>4.6915961583642307E-2</v>
      </c>
      <c r="AP3475">
        <f t="shared" si="54"/>
        <v>3474</v>
      </c>
    </row>
    <row r="3476" spans="1:42" x14ac:dyDescent="0.25">
      <c r="A3476" t="s">
        <v>46418</v>
      </c>
      <c r="N3476" t="s">
        <v>66</v>
      </c>
      <c r="O3476" t="s">
        <v>34900</v>
      </c>
      <c r="P3476" t="s">
        <v>20248</v>
      </c>
      <c r="Q3476" t="s">
        <v>13638</v>
      </c>
      <c r="R3476">
        <v>14.849600000000001</v>
      </c>
      <c r="S3476" t="s">
        <v>13638</v>
      </c>
      <c r="T3476" t="s">
        <v>13638</v>
      </c>
      <c r="U3476" s="17">
        <v>45546</v>
      </c>
      <c r="W3476">
        <v>14.849600000000001</v>
      </c>
      <c r="Y3476">
        <v>0</v>
      </c>
      <c r="Z3476" s="7">
        <v>0</v>
      </c>
      <c r="AP3476">
        <f t="shared" si="54"/>
        <v>3475</v>
      </c>
    </row>
    <row r="3477" spans="1:42" x14ac:dyDescent="0.25">
      <c r="N3477" t="s">
        <v>66</v>
      </c>
      <c r="O3477" t="s">
        <v>20249</v>
      </c>
      <c r="P3477" t="s">
        <v>20250</v>
      </c>
      <c r="Q3477" t="s">
        <v>20251</v>
      </c>
      <c r="R3477">
        <v>13.2506</v>
      </c>
      <c r="S3477" t="s">
        <v>13638</v>
      </c>
      <c r="T3477" t="s">
        <v>13638</v>
      </c>
      <c r="U3477" s="17">
        <v>45546</v>
      </c>
      <c r="W3477">
        <v>13.2506</v>
      </c>
      <c r="Y3477">
        <v>12.811</v>
      </c>
      <c r="Z3477" s="7">
        <v>9.557609638599196E-3</v>
      </c>
      <c r="AP3477">
        <f t="shared" si="54"/>
        <v>3476</v>
      </c>
    </row>
    <row r="3478" spans="1:42" x14ac:dyDescent="0.25">
      <c r="A3478" t="s">
        <v>63</v>
      </c>
      <c r="N3478" t="s">
        <v>66</v>
      </c>
      <c r="O3478" t="s">
        <v>20252</v>
      </c>
      <c r="P3478" t="s">
        <v>20253</v>
      </c>
      <c r="Q3478" t="s">
        <v>20254</v>
      </c>
      <c r="R3478">
        <v>14.5726</v>
      </c>
      <c r="S3478" t="s">
        <v>13638</v>
      </c>
      <c r="T3478" t="s">
        <v>13638</v>
      </c>
      <c r="U3478" s="17">
        <v>45546</v>
      </c>
      <c r="W3478">
        <v>14.5726</v>
      </c>
      <c r="Y3478">
        <v>14.0488</v>
      </c>
      <c r="Z3478" s="7">
        <v>1.0370952901178399E-2</v>
      </c>
      <c r="AP3478">
        <f t="shared" si="54"/>
        <v>3477</v>
      </c>
    </row>
    <row r="3479" spans="1:42" x14ac:dyDescent="0.25">
      <c r="N3479" t="s">
        <v>66</v>
      </c>
      <c r="O3479" t="s">
        <v>20255</v>
      </c>
      <c r="P3479" t="s">
        <v>20256</v>
      </c>
      <c r="Q3479" t="s">
        <v>20257</v>
      </c>
      <c r="R3479">
        <v>13.8437</v>
      </c>
      <c r="S3479" t="s">
        <v>13638</v>
      </c>
      <c r="T3479" t="s">
        <v>13638</v>
      </c>
      <c r="U3479" s="17">
        <v>45546</v>
      </c>
      <c r="W3479">
        <v>13.8437</v>
      </c>
      <c r="Y3479">
        <v>13.312799999999999</v>
      </c>
      <c r="Z3479" s="7">
        <v>1.1079705180134347E-2</v>
      </c>
      <c r="AP3479">
        <f t="shared" si="54"/>
        <v>3478</v>
      </c>
    </row>
    <row r="3480" spans="1:42" x14ac:dyDescent="0.25">
      <c r="N3480" t="s">
        <v>66</v>
      </c>
      <c r="O3480" t="s">
        <v>20258</v>
      </c>
      <c r="P3480" t="s">
        <v>20259</v>
      </c>
      <c r="Q3480" t="s">
        <v>13638</v>
      </c>
      <c r="R3480">
        <v>11.481199999999999</v>
      </c>
      <c r="S3480" t="s">
        <v>13638</v>
      </c>
      <c r="T3480" t="s">
        <v>13638</v>
      </c>
      <c r="U3480" s="17">
        <v>45546</v>
      </c>
      <c r="W3480">
        <v>11.481199999999999</v>
      </c>
      <c r="Y3480">
        <v>11.333</v>
      </c>
      <c r="Z3480" s="7">
        <v>3.6777465309523194E-3</v>
      </c>
      <c r="AP3480">
        <f t="shared" si="54"/>
        <v>3479</v>
      </c>
    </row>
    <row r="3481" spans="1:42" x14ac:dyDescent="0.25">
      <c r="A3481" t="s">
        <v>4</v>
      </c>
      <c r="N3481" t="s">
        <v>66</v>
      </c>
      <c r="O3481" t="s">
        <v>20260</v>
      </c>
      <c r="P3481" t="s">
        <v>20261</v>
      </c>
      <c r="Q3481" t="s">
        <v>20262</v>
      </c>
      <c r="R3481">
        <v>14.026</v>
      </c>
      <c r="S3481" t="s">
        <v>13638</v>
      </c>
      <c r="T3481" t="s">
        <v>13638</v>
      </c>
      <c r="U3481" s="17">
        <v>45546</v>
      </c>
      <c r="W3481">
        <v>14.026</v>
      </c>
      <c r="Y3481">
        <v>13.8147</v>
      </c>
      <c r="Z3481" s="7">
        <v>4.2972836076557996E-3</v>
      </c>
      <c r="AP3481">
        <f t="shared" si="54"/>
        <v>3480</v>
      </c>
    </row>
    <row r="3482" spans="1:42" x14ac:dyDescent="0.25">
      <c r="A3482" t="s">
        <v>46419</v>
      </c>
      <c r="N3482" t="s">
        <v>66</v>
      </c>
      <c r="O3482" t="s">
        <v>20263</v>
      </c>
      <c r="P3482" t="s">
        <v>20264</v>
      </c>
      <c r="Q3482" t="s">
        <v>13638</v>
      </c>
      <c r="R3482">
        <v>94.334100000000007</v>
      </c>
      <c r="S3482" t="s">
        <v>13638</v>
      </c>
      <c r="T3482" t="s">
        <v>13638</v>
      </c>
      <c r="U3482" s="17">
        <v>45546</v>
      </c>
      <c r="W3482">
        <v>94.334100000000007</v>
      </c>
      <c r="Y3482">
        <v>76.609200000000001</v>
      </c>
      <c r="Z3482" s="7">
        <v>5.9323853651776837E-2</v>
      </c>
      <c r="AP3482">
        <f t="shared" si="54"/>
        <v>3481</v>
      </c>
    </row>
    <row r="3483" spans="1:42" x14ac:dyDescent="0.25">
      <c r="A3483" t="s">
        <v>46420</v>
      </c>
      <c r="N3483" t="s">
        <v>66</v>
      </c>
      <c r="O3483" t="s">
        <v>20265</v>
      </c>
      <c r="P3483" t="s">
        <v>20266</v>
      </c>
      <c r="Q3483" t="s">
        <v>13638</v>
      </c>
      <c r="R3483">
        <v>26.956800000000001</v>
      </c>
      <c r="S3483" t="s">
        <v>13638</v>
      </c>
      <c r="T3483" t="s">
        <v>13638</v>
      </c>
      <c r="U3483" s="17">
        <v>45546</v>
      </c>
      <c r="W3483">
        <v>26.956800000000001</v>
      </c>
      <c r="Y3483">
        <v>21.8918</v>
      </c>
      <c r="Z3483" s="7">
        <v>5.9323246339807234E-2</v>
      </c>
      <c r="AP3483">
        <f t="shared" si="54"/>
        <v>3482</v>
      </c>
    </row>
    <row r="3484" spans="1:42" x14ac:dyDescent="0.25">
      <c r="A3484" t="s">
        <v>46421</v>
      </c>
      <c r="N3484" t="s">
        <v>66</v>
      </c>
      <c r="O3484" t="s">
        <v>20267</v>
      </c>
      <c r="P3484" t="s">
        <v>20268</v>
      </c>
      <c r="Q3484" t="s">
        <v>13638</v>
      </c>
      <c r="R3484">
        <v>24.417200000000001</v>
      </c>
      <c r="S3484" t="s">
        <v>13638</v>
      </c>
      <c r="T3484" t="s">
        <v>13638</v>
      </c>
      <c r="U3484" s="17">
        <v>45546</v>
      </c>
      <c r="W3484">
        <v>24.417200000000001</v>
      </c>
      <c r="Y3484">
        <v>20.489899999999999</v>
      </c>
      <c r="Z3484" s="7">
        <v>4.9925150000378338E-2</v>
      </c>
      <c r="AP3484">
        <f t="shared" si="54"/>
        <v>3483</v>
      </c>
    </row>
    <row r="3485" spans="1:42" x14ac:dyDescent="0.25">
      <c r="A3485" t="s">
        <v>46422</v>
      </c>
      <c r="N3485" t="s">
        <v>66</v>
      </c>
      <c r="O3485" t="s">
        <v>20269</v>
      </c>
      <c r="P3485" t="s">
        <v>20270</v>
      </c>
      <c r="Q3485" t="s">
        <v>13638</v>
      </c>
      <c r="R3485">
        <v>84.931600000000003</v>
      </c>
      <c r="S3485" t="s">
        <v>13638</v>
      </c>
      <c r="T3485" t="s">
        <v>13638</v>
      </c>
      <c r="U3485" s="17">
        <v>45546</v>
      </c>
      <c r="W3485">
        <v>84.931600000000003</v>
      </c>
      <c r="Y3485">
        <v>71.271100000000004</v>
      </c>
      <c r="Z3485" s="7">
        <v>4.9925032778221912E-2</v>
      </c>
      <c r="AP3485">
        <f t="shared" si="54"/>
        <v>3484</v>
      </c>
    </row>
    <row r="3486" spans="1:42" x14ac:dyDescent="0.25">
      <c r="A3486" t="s">
        <v>46423</v>
      </c>
      <c r="N3486" t="s">
        <v>66</v>
      </c>
      <c r="O3486" t="s">
        <v>20271</v>
      </c>
      <c r="P3486" t="s">
        <v>20272</v>
      </c>
      <c r="Q3486" t="s">
        <v>20273</v>
      </c>
      <c r="R3486">
        <v>12.8338</v>
      </c>
      <c r="S3486" t="s">
        <v>13638</v>
      </c>
      <c r="T3486" t="s">
        <v>13638</v>
      </c>
      <c r="U3486" s="17">
        <v>45546</v>
      </c>
      <c r="W3486">
        <v>12.8338</v>
      </c>
      <c r="Y3486">
        <v>12.453099999999999</v>
      </c>
      <c r="Z3486" s="7">
        <v>8.5293487323800932E-3</v>
      </c>
      <c r="AP3486">
        <f t="shared" si="54"/>
        <v>3485</v>
      </c>
    </row>
    <row r="3487" spans="1:42" x14ac:dyDescent="0.25">
      <c r="A3487" t="s">
        <v>46424</v>
      </c>
      <c r="N3487" t="s">
        <v>66</v>
      </c>
      <c r="O3487" t="s">
        <v>20274</v>
      </c>
      <c r="P3487" t="s">
        <v>20275</v>
      </c>
      <c r="Q3487" t="s">
        <v>20276</v>
      </c>
      <c r="R3487">
        <v>10.818099999999999</v>
      </c>
      <c r="S3487" t="s">
        <v>13638</v>
      </c>
      <c r="T3487" t="s">
        <v>13638</v>
      </c>
      <c r="U3487" s="17">
        <v>45546</v>
      </c>
      <c r="W3487">
        <v>10.818099999999999</v>
      </c>
      <c r="Y3487">
        <v>10.7074</v>
      </c>
      <c r="Z3487" s="7">
        <v>2.9113160152167694E-3</v>
      </c>
      <c r="AP3487">
        <f t="shared" si="54"/>
        <v>3486</v>
      </c>
    </row>
    <row r="3488" spans="1:42" x14ac:dyDescent="0.25">
      <c r="A3488" t="s">
        <v>46425</v>
      </c>
      <c r="N3488" t="s">
        <v>66</v>
      </c>
      <c r="O3488" t="s">
        <v>20277</v>
      </c>
      <c r="P3488" t="s">
        <v>20278</v>
      </c>
      <c r="Q3488" t="s">
        <v>20279</v>
      </c>
      <c r="R3488">
        <v>13.296099999999999</v>
      </c>
      <c r="S3488" t="s">
        <v>13638</v>
      </c>
      <c r="T3488" t="s">
        <v>13638</v>
      </c>
      <c r="U3488" s="17">
        <v>45546</v>
      </c>
      <c r="W3488">
        <v>13.296099999999999</v>
      </c>
      <c r="Y3488">
        <v>13.239800000000001</v>
      </c>
      <c r="Z3488" s="7">
        <v>1.2008079494663093E-3</v>
      </c>
      <c r="AP3488">
        <f t="shared" si="54"/>
        <v>3487</v>
      </c>
    </row>
    <row r="3489" spans="1:42" x14ac:dyDescent="0.25">
      <c r="A3489" t="s">
        <v>46426</v>
      </c>
      <c r="N3489" t="s">
        <v>66</v>
      </c>
      <c r="O3489" t="s">
        <v>20280</v>
      </c>
      <c r="P3489" t="s">
        <v>20281</v>
      </c>
      <c r="Q3489" t="s">
        <v>20282</v>
      </c>
      <c r="R3489">
        <v>20.255500000000001</v>
      </c>
      <c r="S3489" t="s">
        <v>13638</v>
      </c>
      <c r="T3489" t="s">
        <v>13638</v>
      </c>
      <c r="U3489" s="17">
        <v>45546</v>
      </c>
      <c r="W3489">
        <v>20.255500000000001</v>
      </c>
      <c r="Y3489">
        <v>16.558</v>
      </c>
      <c r="Z3489" s="7">
        <v>5.7438179023039382E-2</v>
      </c>
      <c r="AP3489">
        <f t="shared" si="54"/>
        <v>3488</v>
      </c>
    </row>
    <row r="3490" spans="1:42" x14ac:dyDescent="0.25">
      <c r="N3490" t="s">
        <v>66</v>
      </c>
      <c r="O3490" t="s">
        <v>20283</v>
      </c>
      <c r="P3490" t="s">
        <v>20284</v>
      </c>
      <c r="Q3490" t="s">
        <v>20285</v>
      </c>
      <c r="R3490">
        <v>20.736699999999999</v>
      </c>
      <c r="S3490" t="s">
        <v>13638</v>
      </c>
      <c r="T3490" t="s">
        <v>13638</v>
      </c>
      <c r="U3490" s="17">
        <v>45546</v>
      </c>
      <c r="W3490">
        <v>20.736699999999999</v>
      </c>
      <c r="Y3490">
        <v>16.9514</v>
      </c>
      <c r="Z3490" s="7">
        <v>5.7437506887175971E-2</v>
      </c>
      <c r="AP3490">
        <f t="shared" si="54"/>
        <v>3489</v>
      </c>
    </row>
    <row r="3491" spans="1:42" x14ac:dyDescent="0.25">
      <c r="A3491" t="s">
        <v>5</v>
      </c>
      <c r="N3491" t="s">
        <v>66</v>
      </c>
      <c r="O3491" t="s">
        <v>20286</v>
      </c>
      <c r="P3491" t="s">
        <v>20287</v>
      </c>
      <c r="Q3491" t="s">
        <v>20288</v>
      </c>
      <c r="R3491">
        <v>17.403400000000001</v>
      </c>
      <c r="S3491" t="s">
        <v>13638</v>
      </c>
      <c r="T3491" t="s">
        <v>13638</v>
      </c>
      <c r="U3491" s="17">
        <v>45546</v>
      </c>
      <c r="W3491">
        <v>17.403400000000001</v>
      </c>
      <c r="Y3491">
        <v>14.5365</v>
      </c>
      <c r="Z3491" s="7">
        <v>5.1256669185710813E-2</v>
      </c>
      <c r="AP3491">
        <f t="shared" si="54"/>
        <v>3490</v>
      </c>
    </row>
    <row r="3492" spans="1:42" x14ac:dyDescent="0.25">
      <c r="A3492" t="s">
        <v>46427</v>
      </c>
      <c r="N3492" t="s">
        <v>66</v>
      </c>
      <c r="O3492" t="s">
        <v>20289</v>
      </c>
      <c r="P3492" t="s">
        <v>20290</v>
      </c>
      <c r="Q3492" t="s">
        <v>20291</v>
      </c>
      <c r="R3492">
        <v>18.738399999999999</v>
      </c>
      <c r="S3492" t="s">
        <v>13638</v>
      </c>
      <c r="T3492" t="s">
        <v>13638</v>
      </c>
      <c r="U3492" s="17">
        <v>45546</v>
      </c>
      <c r="W3492">
        <v>18.738399999999999</v>
      </c>
      <c r="Y3492">
        <v>15.651999999999999</v>
      </c>
      <c r="Z3492" s="7">
        <v>5.124902586757063E-2</v>
      </c>
      <c r="AP3492">
        <f t="shared" si="54"/>
        <v>3491</v>
      </c>
    </row>
    <row r="3493" spans="1:42" x14ac:dyDescent="0.25">
      <c r="A3493" t="s">
        <v>46428</v>
      </c>
      <c r="N3493" t="s">
        <v>66</v>
      </c>
      <c r="O3493" t="s">
        <v>20292</v>
      </c>
      <c r="P3493" t="s">
        <v>20293</v>
      </c>
      <c r="Q3493" t="s">
        <v>13638</v>
      </c>
      <c r="R3493">
        <v>43.323799999999999</v>
      </c>
      <c r="S3493" t="s">
        <v>13638</v>
      </c>
      <c r="T3493" t="s">
        <v>13638</v>
      </c>
      <c r="U3493" s="17">
        <v>45546</v>
      </c>
      <c r="W3493">
        <v>43.323799999999999</v>
      </c>
      <c r="Y3493">
        <v>35.425400000000003</v>
      </c>
      <c r="Z3493" s="7">
        <v>5.735668880265532E-2</v>
      </c>
      <c r="AP3493">
        <f t="shared" si="54"/>
        <v>3492</v>
      </c>
    </row>
    <row r="3494" spans="1:42" x14ac:dyDescent="0.25">
      <c r="A3494" t="s">
        <v>46429</v>
      </c>
      <c r="N3494" t="s">
        <v>66</v>
      </c>
      <c r="O3494" t="s">
        <v>20294</v>
      </c>
      <c r="P3494" t="s">
        <v>20295</v>
      </c>
      <c r="Q3494" t="s">
        <v>13638</v>
      </c>
      <c r="R3494">
        <v>71.391400000000004</v>
      </c>
      <c r="S3494" t="s">
        <v>13638</v>
      </c>
      <c r="T3494" t="s">
        <v>13638</v>
      </c>
      <c r="U3494" s="17">
        <v>45546</v>
      </c>
      <c r="W3494">
        <v>71.391400000000004</v>
      </c>
      <c r="Y3494">
        <v>58.358800000000002</v>
      </c>
      <c r="Z3494" s="7">
        <v>5.7441123618981571E-2</v>
      </c>
      <c r="AP3494">
        <f t="shared" si="54"/>
        <v>3493</v>
      </c>
    </row>
    <row r="3495" spans="1:42" x14ac:dyDescent="0.25">
      <c r="A3495" t="s">
        <v>46430</v>
      </c>
      <c r="N3495" t="s">
        <v>66</v>
      </c>
      <c r="O3495" t="s">
        <v>20296</v>
      </c>
      <c r="P3495" t="s">
        <v>20297</v>
      </c>
      <c r="Q3495" t="s">
        <v>13638</v>
      </c>
      <c r="R3495">
        <v>40.316899999999997</v>
      </c>
      <c r="S3495" t="s">
        <v>13638</v>
      </c>
      <c r="T3495" t="s">
        <v>13638</v>
      </c>
      <c r="U3495" s="17">
        <v>45546</v>
      </c>
      <c r="W3495">
        <v>40.316899999999997</v>
      </c>
      <c r="Y3495">
        <v>33.675600000000003</v>
      </c>
      <c r="Z3495" s="7">
        <v>5.1255045703411994E-2</v>
      </c>
      <c r="AP3495">
        <f t="shared" si="54"/>
        <v>3494</v>
      </c>
    </row>
    <row r="3496" spans="1:42" x14ac:dyDescent="0.25">
      <c r="A3496" t="s">
        <v>46431</v>
      </c>
      <c r="N3496" t="s">
        <v>66</v>
      </c>
      <c r="O3496" t="s">
        <v>20298</v>
      </c>
      <c r="P3496" t="s">
        <v>20299</v>
      </c>
      <c r="Q3496" t="s">
        <v>13638</v>
      </c>
      <c r="R3496">
        <v>66.539500000000004</v>
      </c>
      <c r="S3496" t="s">
        <v>13638</v>
      </c>
      <c r="T3496" t="s">
        <v>13638</v>
      </c>
      <c r="U3496" s="17">
        <v>45546</v>
      </c>
      <c r="W3496">
        <v>66.539500000000004</v>
      </c>
      <c r="Y3496">
        <v>55.578600000000002</v>
      </c>
      <c r="Z3496" s="7">
        <v>5.1255138789718657E-2</v>
      </c>
      <c r="AP3496">
        <f t="shared" si="54"/>
        <v>3495</v>
      </c>
    </row>
    <row r="3497" spans="1:42" x14ac:dyDescent="0.25">
      <c r="A3497" t="s">
        <v>46432</v>
      </c>
      <c r="N3497" t="s">
        <v>66</v>
      </c>
      <c r="O3497" t="s">
        <v>20300</v>
      </c>
      <c r="P3497" t="s">
        <v>20301</v>
      </c>
      <c r="Q3497" t="s">
        <v>13638</v>
      </c>
      <c r="R3497">
        <v>12.7524</v>
      </c>
      <c r="S3497" t="s">
        <v>13638</v>
      </c>
      <c r="T3497" t="s">
        <v>13638</v>
      </c>
      <c r="U3497" s="17">
        <v>45546</v>
      </c>
      <c r="W3497">
        <v>12.7524</v>
      </c>
      <c r="Y3497">
        <v>10.7028</v>
      </c>
      <c r="Z3497" s="7">
        <v>4.9884579156592501E-2</v>
      </c>
      <c r="AP3497">
        <f t="shared" si="54"/>
        <v>3496</v>
      </c>
    </row>
    <row r="3498" spans="1:42" x14ac:dyDescent="0.25">
      <c r="A3498" t="s">
        <v>46433</v>
      </c>
      <c r="N3498" t="s">
        <v>66</v>
      </c>
      <c r="O3498" t="s">
        <v>20302</v>
      </c>
      <c r="P3498" t="s">
        <v>20303</v>
      </c>
      <c r="Q3498" t="s">
        <v>20304</v>
      </c>
      <c r="R3498">
        <v>14.593400000000001</v>
      </c>
      <c r="S3498" t="s">
        <v>13638</v>
      </c>
      <c r="T3498" t="s">
        <v>13638</v>
      </c>
      <c r="U3498" s="17">
        <v>45546</v>
      </c>
      <c r="W3498">
        <v>14.593400000000001</v>
      </c>
      <c r="Y3498">
        <v>11.0082</v>
      </c>
      <c r="Z3498" s="7">
        <v>8.0571318838555506E-2</v>
      </c>
      <c r="AP3498">
        <f t="shared" si="54"/>
        <v>3497</v>
      </c>
    </row>
    <row r="3499" spans="1:42" x14ac:dyDescent="0.25">
      <c r="A3499" t="s">
        <v>46434</v>
      </c>
      <c r="N3499" t="s">
        <v>66</v>
      </c>
      <c r="O3499" t="s">
        <v>20305</v>
      </c>
      <c r="P3499" t="s">
        <v>20306</v>
      </c>
      <c r="Q3499" t="s">
        <v>20307</v>
      </c>
      <c r="R3499">
        <v>14.0449</v>
      </c>
      <c r="S3499" t="s">
        <v>13638</v>
      </c>
      <c r="T3499" t="s">
        <v>13638</v>
      </c>
      <c r="U3499" s="17">
        <v>45546</v>
      </c>
      <c r="W3499">
        <v>14.0449</v>
      </c>
      <c r="Y3499">
        <v>10.2403</v>
      </c>
      <c r="Z3499" s="7">
        <v>9.0396917962656254E-2</v>
      </c>
      <c r="AP3499">
        <f t="shared" si="54"/>
        <v>3498</v>
      </c>
    </row>
    <row r="3500" spans="1:42" x14ac:dyDescent="0.25">
      <c r="A3500" t="s">
        <v>46435</v>
      </c>
      <c r="N3500" t="s">
        <v>66</v>
      </c>
      <c r="O3500" t="s">
        <v>20308</v>
      </c>
      <c r="P3500" t="s">
        <v>20309</v>
      </c>
      <c r="Q3500" t="s">
        <v>20310</v>
      </c>
      <c r="R3500">
        <v>23.671900000000001</v>
      </c>
      <c r="S3500" t="s">
        <v>13638</v>
      </c>
      <c r="T3500" t="s">
        <v>13638</v>
      </c>
      <c r="U3500" s="17">
        <v>45546</v>
      </c>
      <c r="W3500">
        <v>23.671900000000001</v>
      </c>
      <c r="Y3500">
        <v>17.259399999999999</v>
      </c>
      <c r="Z3500" s="7">
        <v>9.0397885398052047E-2</v>
      </c>
      <c r="AP3500">
        <f t="shared" si="54"/>
        <v>3499</v>
      </c>
    </row>
    <row r="3501" spans="1:42" x14ac:dyDescent="0.25">
      <c r="A3501" t="s">
        <v>46436</v>
      </c>
      <c r="N3501" t="s">
        <v>66</v>
      </c>
      <c r="O3501" t="s">
        <v>20311</v>
      </c>
      <c r="P3501" t="s">
        <v>20312</v>
      </c>
      <c r="Q3501" t="s">
        <v>20313</v>
      </c>
      <c r="R3501">
        <v>12.6279</v>
      </c>
      <c r="S3501" t="s">
        <v>13638</v>
      </c>
      <c r="T3501" t="s">
        <v>13638</v>
      </c>
      <c r="U3501" s="17">
        <v>45546</v>
      </c>
      <c r="W3501">
        <v>12.6279</v>
      </c>
      <c r="Y3501">
        <v>10.2698</v>
      </c>
      <c r="Z3501" s="7">
        <v>5.8914851836705751E-2</v>
      </c>
      <c r="AP3501">
        <f t="shared" si="54"/>
        <v>3500</v>
      </c>
    </row>
    <row r="3502" spans="1:42" x14ac:dyDescent="0.25">
      <c r="A3502" t="s">
        <v>46437</v>
      </c>
      <c r="N3502" t="s">
        <v>66</v>
      </c>
      <c r="O3502" t="s">
        <v>20314</v>
      </c>
      <c r="P3502" t="s">
        <v>20315</v>
      </c>
      <c r="Q3502" t="s">
        <v>20316</v>
      </c>
      <c r="R3502">
        <v>13.4329</v>
      </c>
      <c r="S3502" t="s">
        <v>13638</v>
      </c>
      <c r="T3502" t="s">
        <v>13638</v>
      </c>
      <c r="U3502" s="17">
        <v>45546</v>
      </c>
      <c r="W3502">
        <v>13.4329</v>
      </c>
      <c r="Y3502">
        <v>10.272399999999999</v>
      </c>
      <c r="Z3502" s="7">
        <v>7.6623789305711121E-2</v>
      </c>
      <c r="AP3502">
        <f t="shared" si="54"/>
        <v>3501</v>
      </c>
    </row>
    <row r="3503" spans="1:42" x14ac:dyDescent="0.25">
      <c r="A3503" t="s">
        <v>46438</v>
      </c>
      <c r="N3503" t="s">
        <v>66</v>
      </c>
      <c r="O3503" t="s">
        <v>20317</v>
      </c>
      <c r="P3503" t="s">
        <v>20318</v>
      </c>
      <c r="Q3503" t="s">
        <v>20319</v>
      </c>
      <c r="R3503">
        <v>13.6485</v>
      </c>
      <c r="S3503" t="s">
        <v>13638</v>
      </c>
      <c r="T3503" t="s">
        <v>13638</v>
      </c>
      <c r="U3503" s="17">
        <v>45546</v>
      </c>
      <c r="W3503">
        <v>13.6485</v>
      </c>
      <c r="Y3503">
        <v>10.574</v>
      </c>
      <c r="Z3503" s="7">
        <v>7.287250222440278E-2</v>
      </c>
      <c r="AP3503">
        <f t="shared" si="54"/>
        <v>3502</v>
      </c>
    </row>
    <row r="3504" spans="1:42" x14ac:dyDescent="0.25">
      <c r="N3504" t="s">
        <v>66</v>
      </c>
      <c r="O3504" t="s">
        <v>20320</v>
      </c>
      <c r="P3504" t="s">
        <v>20321</v>
      </c>
      <c r="Q3504" t="s">
        <v>20322</v>
      </c>
      <c r="R3504">
        <v>17.743099999999998</v>
      </c>
      <c r="S3504" t="s">
        <v>13638</v>
      </c>
      <c r="T3504" t="s">
        <v>13638</v>
      </c>
      <c r="U3504" s="17">
        <v>45546</v>
      </c>
      <c r="W3504">
        <v>17.743099999999998</v>
      </c>
      <c r="Y3504">
        <v>13.501099999999999</v>
      </c>
      <c r="Z3504" s="7">
        <v>7.805990496288473E-2</v>
      </c>
      <c r="AP3504">
        <f t="shared" si="54"/>
        <v>3503</v>
      </c>
    </row>
    <row r="3505" spans="1:42" x14ac:dyDescent="0.25">
      <c r="A3505" t="s">
        <v>6</v>
      </c>
      <c r="N3505" t="s">
        <v>66</v>
      </c>
      <c r="O3505" t="s">
        <v>20323</v>
      </c>
      <c r="P3505" t="s">
        <v>20324</v>
      </c>
      <c r="Q3505" t="s">
        <v>13638</v>
      </c>
      <c r="R3505">
        <v>69.083500000000001</v>
      </c>
      <c r="S3505" t="s">
        <v>13638</v>
      </c>
      <c r="T3505" t="s">
        <v>13638</v>
      </c>
      <c r="U3505" s="17">
        <v>45546</v>
      </c>
      <c r="W3505">
        <v>69.083500000000001</v>
      </c>
      <c r="Y3505">
        <v>50.932400000000001</v>
      </c>
      <c r="Z3505" s="7">
        <v>8.7183100643206224E-2</v>
      </c>
      <c r="AP3505">
        <f t="shared" si="54"/>
        <v>3504</v>
      </c>
    </row>
    <row r="3506" spans="1:42" x14ac:dyDescent="0.25">
      <c r="A3506" t="s">
        <v>46439</v>
      </c>
      <c r="N3506" t="s">
        <v>66</v>
      </c>
      <c r="O3506" t="s">
        <v>20325</v>
      </c>
      <c r="P3506" t="s">
        <v>20326</v>
      </c>
      <c r="Q3506" t="s">
        <v>13638</v>
      </c>
      <c r="R3506">
        <v>75.009799999999998</v>
      </c>
      <c r="S3506" t="s">
        <v>13638</v>
      </c>
      <c r="T3506" t="s">
        <v>13638</v>
      </c>
      <c r="U3506" s="17">
        <v>45546</v>
      </c>
      <c r="W3506">
        <v>75.009799999999998</v>
      </c>
      <c r="Y3506">
        <v>54.690100000000001</v>
      </c>
      <c r="Z3506" s="7">
        <v>9.0399128903444925E-2</v>
      </c>
      <c r="AP3506">
        <f t="shared" si="54"/>
        <v>3505</v>
      </c>
    </row>
    <row r="3507" spans="1:42" x14ac:dyDescent="0.25">
      <c r="A3507" t="s">
        <v>46440</v>
      </c>
      <c r="N3507" t="s">
        <v>67</v>
      </c>
      <c r="O3507" t="s">
        <v>20327</v>
      </c>
      <c r="P3507" t="s">
        <v>20328</v>
      </c>
      <c r="Q3507" t="s">
        <v>13638</v>
      </c>
      <c r="R3507">
        <v>12.2188</v>
      </c>
      <c r="S3507" t="s">
        <v>13638</v>
      </c>
      <c r="T3507" t="s">
        <v>13638</v>
      </c>
      <c r="U3507" s="17">
        <v>45546</v>
      </c>
      <c r="W3507">
        <v>12.2188</v>
      </c>
      <c r="Y3507">
        <v>0</v>
      </c>
      <c r="Z3507" s="7">
        <v>0</v>
      </c>
      <c r="AP3507">
        <f t="shared" si="54"/>
        <v>3506</v>
      </c>
    </row>
    <row r="3508" spans="1:42" x14ac:dyDescent="0.25">
      <c r="A3508" t="s">
        <v>46441</v>
      </c>
      <c r="N3508" t="s">
        <v>67</v>
      </c>
      <c r="O3508" t="s">
        <v>20329</v>
      </c>
      <c r="P3508" t="s">
        <v>20330</v>
      </c>
      <c r="Q3508" t="s">
        <v>20331</v>
      </c>
      <c r="R3508">
        <v>11.361599999999999</v>
      </c>
      <c r="S3508" t="s">
        <v>13638</v>
      </c>
      <c r="T3508" t="s">
        <v>13638</v>
      </c>
      <c r="U3508" s="17">
        <v>45546</v>
      </c>
      <c r="W3508">
        <v>11.361599999999999</v>
      </c>
      <c r="Y3508">
        <v>0</v>
      </c>
      <c r="Z3508" s="7">
        <v>0</v>
      </c>
      <c r="AP3508">
        <f t="shared" si="54"/>
        <v>3507</v>
      </c>
    </row>
    <row r="3509" spans="1:42" x14ac:dyDescent="0.25">
      <c r="A3509" t="s">
        <v>46442</v>
      </c>
      <c r="N3509" t="s">
        <v>67</v>
      </c>
      <c r="O3509" t="s">
        <v>20332</v>
      </c>
      <c r="P3509" t="s">
        <v>20333</v>
      </c>
      <c r="Q3509" t="s">
        <v>13638</v>
      </c>
      <c r="R3509">
        <v>12.058400000000001</v>
      </c>
      <c r="S3509" t="s">
        <v>13638</v>
      </c>
      <c r="T3509" t="s">
        <v>13638</v>
      </c>
      <c r="U3509" s="17">
        <v>45546</v>
      </c>
      <c r="W3509">
        <v>12.058400000000001</v>
      </c>
      <c r="Y3509">
        <v>0</v>
      </c>
      <c r="Z3509" s="7">
        <v>0</v>
      </c>
      <c r="AP3509">
        <f t="shared" si="54"/>
        <v>3508</v>
      </c>
    </row>
    <row r="3510" spans="1:42" x14ac:dyDescent="0.25">
      <c r="A3510" t="s">
        <v>46443</v>
      </c>
      <c r="N3510" t="s">
        <v>67</v>
      </c>
      <c r="O3510" t="s">
        <v>20334</v>
      </c>
      <c r="P3510" t="s">
        <v>20335</v>
      </c>
      <c r="Q3510" t="s">
        <v>20336</v>
      </c>
      <c r="R3510">
        <v>11.2073</v>
      </c>
      <c r="S3510" t="s">
        <v>13638</v>
      </c>
      <c r="T3510" t="s">
        <v>13638</v>
      </c>
      <c r="U3510" s="17">
        <v>45546</v>
      </c>
      <c r="W3510">
        <v>11.2073</v>
      </c>
      <c r="Y3510">
        <v>0</v>
      </c>
      <c r="Z3510" s="7">
        <v>0</v>
      </c>
      <c r="AP3510">
        <f t="shared" si="54"/>
        <v>3509</v>
      </c>
    </row>
    <row r="3511" spans="1:42" x14ac:dyDescent="0.25">
      <c r="A3511" t="s">
        <v>46444</v>
      </c>
      <c r="N3511" t="s">
        <v>67</v>
      </c>
      <c r="O3511" t="s">
        <v>20337</v>
      </c>
      <c r="P3511" t="s">
        <v>20338</v>
      </c>
      <c r="Q3511" t="s">
        <v>20339</v>
      </c>
      <c r="R3511">
        <v>1181.1153999999999</v>
      </c>
      <c r="S3511" t="s">
        <v>13638</v>
      </c>
      <c r="T3511" t="s">
        <v>13638</v>
      </c>
      <c r="U3511" s="17">
        <v>45546</v>
      </c>
      <c r="W3511">
        <v>1181.1153999999999</v>
      </c>
      <c r="Y3511">
        <v>0</v>
      </c>
      <c r="Z3511" s="7">
        <v>0</v>
      </c>
      <c r="AP3511">
        <f t="shared" si="54"/>
        <v>3510</v>
      </c>
    </row>
    <row r="3512" spans="1:42" x14ac:dyDescent="0.25">
      <c r="A3512" t="s">
        <v>46445</v>
      </c>
      <c r="N3512" t="s">
        <v>67</v>
      </c>
      <c r="O3512" t="s">
        <v>20340</v>
      </c>
      <c r="P3512" t="s">
        <v>20341</v>
      </c>
      <c r="Q3512" t="s">
        <v>13638</v>
      </c>
      <c r="R3512">
        <v>1186.7465</v>
      </c>
      <c r="S3512" t="s">
        <v>13638</v>
      </c>
      <c r="T3512" t="s">
        <v>13638</v>
      </c>
      <c r="U3512" s="17">
        <v>45546</v>
      </c>
      <c r="W3512">
        <v>1186.7465</v>
      </c>
      <c r="Y3512">
        <v>0</v>
      </c>
      <c r="Z3512" s="7">
        <v>0</v>
      </c>
      <c r="AP3512">
        <f t="shared" si="54"/>
        <v>3511</v>
      </c>
    </row>
    <row r="3513" spans="1:42" x14ac:dyDescent="0.25">
      <c r="A3513" t="s">
        <v>46446</v>
      </c>
      <c r="N3513" t="s">
        <v>67</v>
      </c>
      <c r="O3513" t="s">
        <v>20342</v>
      </c>
      <c r="P3513" t="s">
        <v>20343</v>
      </c>
      <c r="Q3513" t="s">
        <v>20344</v>
      </c>
      <c r="R3513">
        <v>1057.0688</v>
      </c>
      <c r="S3513" t="s">
        <v>13638</v>
      </c>
      <c r="T3513" t="s">
        <v>13638</v>
      </c>
      <c r="U3513" s="17">
        <v>45546</v>
      </c>
      <c r="W3513">
        <v>1057.0688</v>
      </c>
      <c r="Y3513">
        <v>0</v>
      </c>
      <c r="Z3513" s="7">
        <v>0</v>
      </c>
      <c r="AP3513">
        <f t="shared" si="54"/>
        <v>3512</v>
      </c>
    </row>
    <row r="3514" spans="1:42" x14ac:dyDescent="0.25">
      <c r="A3514" t="s">
        <v>46447</v>
      </c>
      <c r="N3514" t="s">
        <v>67</v>
      </c>
      <c r="O3514" t="s">
        <v>20345</v>
      </c>
      <c r="P3514" t="s">
        <v>20346</v>
      </c>
      <c r="Q3514" t="s">
        <v>20347</v>
      </c>
      <c r="R3514">
        <v>1170.2911999999999</v>
      </c>
      <c r="S3514" t="s">
        <v>13638</v>
      </c>
      <c r="T3514" t="s">
        <v>13638</v>
      </c>
      <c r="U3514" s="17">
        <v>45546</v>
      </c>
      <c r="W3514">
        <v>1170.2911999999999</v>
      </c>
      <c r="Y3514">
        <v>0</v>
      </c>
      <c r="Z3514" s="7">
        <v>0</v>
      </c>
      <c r="AP3514">
        <f t="shared" si="54"/>
        <v>3513</v>
      </c>
    </row>
    <row r="3515" spans="1:42" x14ac:dyDescent="0.25">
      <c r="A3515" t="s">
        <v>46448</v>
      </c>
      <c r="N3515" t="s">
        <v>67</v>
      </c>
      <c r="O3515" t="s">
        <v>20348</v>
      </c>
      <c r="P3515" t="s">
        <v>13638</v>
      </c>
      <c r="Q3515" t="s">
        <v>20349</v>
      </c>
      <c r="R3515">
        <v>1030.2797</v>
      </c>
      <c r="S3515" t="s">
        <v>13638</v>
      </c>
      <c r="T3515" t="s">
        <v>13638</v>
      </c>
      <c r="U3515" s="17">
        <v>45546</v>
      </c>
      <c r="W3515">
        <v>1030.2797</v>
      </c>
      <c r="Y3515">
        <v>0</v>
      </c>
      <c r="Z3515" s="7">
        <v>0</v>
      </c>
      <c r="AP3515">
        <f t="shared" si="54"/>
        <v>3514</v>
      </c>
    </row>
    <row r="3516" spans="1:42" x14ac:dyDescent="0.25">
      <c r="A3516" t="s">
        <v>46449</v>
      </c>
      <c r="N3516" t="s">
        <v>67</v>
      </c>
      <c r="O3516" t="s">
        <v>20350</v>
      </c>
      <c r="P3516" t="s">
        <v>20351</v>
      </c>
      <c r="Q3516" t="s">
        <v>20352</v>
      </c>
      <c r="R3516">
        <v>1171.8672999999999</v>
      </c>
      <c r="S3516" t="s">
        <v>13638</v>
      </c>
      <c r="T3516" t="s">
        <v>13638</v>
      </c>
      <c r="U3516" s="17">
        <v>45546</v>
      </c>
      <c r="W3516">
        <v>1171.8672999999999</v>
      </c>
      <c r="Y3516">
        <v>0</v>
      </c>
      <c r="Z3516" s="7">
        <v>0</v>
      </c>
      <c r="AP3516">
        <f t="shared" si="54"/>
        <v>3515</v>
      </c>
    </row>
    <row r="3517" spans="1:42" x14ac:dyDescent="0.25">
      <c r="A3517" t="s">
        <v>46450</v>
      </c>
      <c r="N3517" t="s">
        <v>67</v>
      </c>
      <c r="O3517" t="s">
        <v>20353</v>
      </c>
      <c r="P3517" t="s">
        <v>13638</v>
      </c>
      <c r="Q3517" t="s">
        <v>20354</v>
      </c>
      <c r="R3517">
        <v>1030.2808</v>
      </c>
      <c r="S3517" t="s">
        <v>13638</v>
      </c>
      <c r="T3517" t="s">
        <v>13638</v>
      </c>
      <c r="U3517" s="17">
        <v>45546</v>
      </c>
      <c r="W3517">
        <v>1030.2808</v>
      </c>
      <c r="Y3517">
        <v>0</v>
      </c>
      <c r="Z3517" s="7">
        <v>0</v>
      </c>
      <c r="AP3517">
        <f t="shared" si="54"/>
        <v>3516</v>
      </c>
    </row>
    <row r="3518" spans="1:42" x14ac:dyDescent="0.25">
      <c r="N3518" t="s">
        <v>67</v>
      </c>
      <c r="O3518" t="s">
        <v>20355</v>
      </c>
      <c r="P3518" t="s">
        <v>20356</v>
      </c>
      <c r="Q3518" t="s">
        <v>13638</v>
      </c>
      <c r="R3518">
        <v>1177.4034999999999</v>
      </c>
      <c r="S3518" t="s">
        <v>13638</v>
      </c>
      <c r="T3518" t="s">
        <v>13638</v>
      </c>
      <c r="U3518" s="17">
        <v>45546</v>
      </c>
      <c r="W3518">
        <v>1177.4034999999999</v>
      </c>
      <c r="Y3518">
        <v>0</v>
      </c>
      <c r="Z3518" s="7">
        <v>0</v>
      </c>
      <c r="AP3518">
        <f t="shared" si="54"/>
        <v>3517</v>
      </c>
    </row>
    <row r="3519" spans="1:42" x14ac:dyDescent="0.25">
      <c r="A3519" t="s">
        <v>30</v>
      </c>
      <c r="N3519" t="s">
        <v>67</v>
      </c>
      <c r="O3519" t="s">
        <v>20357</v>
      </c>
      <c r="P3519" t="s">
        <v>20358</v>
      </c>
      <c r="Q3519" t="s">
        <v>20359</v>
      </c>
      <c r="R3519">
        <v>1038.4444000000001</v>
      </c>
      <c r="S3519" t="s">
        <v>13638</v>
      </c>
      <c r="T3519" t="s">
        <v>13638</v>
      </c>
      <c r="U3519" s="17">
        <v>45546</v>
      </c>
      <c r="W3519">
        <v>1038.4444000000001</v>
      </c>
      <c r="Y3519">
        <v>0</v>
      </c>
      <c r="Z3519" s="7">
        <v>0</v>
      </c>
      <c r="AP3519">
        <f t="shared" si="54"/>
        <v>3518</v>
      </c>
    </row>
    <row r="3520" spans="1:42" x14ac:dyDescent="0.25">
      <c r="A3520" t="s">
        <v>46451</v>
      </c>
      <c r="N3520" t="s">
        <v>67</v>
      </c>
      <c r="O3520" t="s">
        <v>20360</v>
      </c>
      <c r="P3520" t="s">
        <v>20361</v>
      </c>
      <c r="Q3520" t="s">
        <v>20362</v>
      </c>
      <c r="R3520">
        <v>1160.9954</v>
      </c>
      <c r="S3520" t="s">
        <v>13638</v>
      </c>
      <c r="T3520" t="s">
        <v>13638</v>
      </c>
      <c r="U3520" s="17">
        <v>45546</v>
      </c>
      <c r="W3520">
        <v>1160.9954</v>
      </c>
      <c r="Y3520">
        <v>0</v>
      </c>
      <c r="Z3520" s="7">
        <v>0</v>
      </c>
      <c r="AP3520">
        <f t="shared" si="54"/>
        <v>3519</v>
      </c>
    </row>
    <row r="3521" spans="1:42" x14ac:dyDescent="0.25">
      <c r="A3521" t="s">
        <v>46452</v>
      </c>
      <c r="N3521" t="s">
        <v>67</v>
      </c>
      <c r="O3521" t="s">
        <v>20363</v>
      </c>
      <c r="P3521" t="s">
        <v>20364</v>
      </c>
      <c r="Q3521" t="s">
        <v>13638</v>
      </c>
      <c r="R3521">
        <v>10.590400000000001</v>
      </c>
      <c r="S3521" t="s">
        <v>13638</v>
      </c>
      <c r="T3521" t="s">
        <v>13638</v>
      </c>
      <c r="U3521" s="17">
        <v>45546</v>
      </c>
      <c r="W3521">
        <v>10.590400000000001</v>
      </c>
      <c r="Y3521">
        <v>0</v>
      </c>
      <c r="Z3521" s="7">
        <v>0</v>
      </c>
      <c r="AP3521">
        <f t="shared" si="54"/>
        <v>3520</v>
      </c>
    </row>
    <row r="3522" spans="1:42" x14ac:dyDescent="0.25">
      <c r="A3522" t="s">
        <v>46453</v>
      </c>
      <c r="N3522" t="s">
        <v>67</v>
      </c>
      <c r="O3522" t="s">
        <v>20365</v>
      </c>
      <c r="P3522" t="s">
        <v>20366</v>
      </c>
      <c r="Q3522" t="s">
        <v>20367</v>
      </c>
      <c r="R3522">
        <v>10.5898</v>
      </c>
      <c r="S3522" t="s">
        <v>13638</v>
      </c>
      <c r="T3522" t="s">
        <v>13638</v>
      </c>
      <c r="U3522" s="17">
        <v>45546</v>
      </c>
      <c r="W3522">
        <v>10.5898</v>
      </c>
      <c r="Y3522">
        <v>0</v>
      </c>
      <c r="Z3522" s="7">
        <v>0</v>
      </c>
      <c r="AP3522">
        <f t="shared" si="54"/>
        <v>3521</v>
      </c>
    </row>
    <row r="3523" spans="1:42" x14ac:dyDescent="0.25">
      <c r="A3523" t="s">
        <v>46454</v>
      </c>
      <c r="N3523" t="s">
        <v>67</v>
      </c>
      <c r="O3523" t="s">
        <v>20368</v>
      </c>
      <c r="P3523" t="s">
        <v>20369</v>
      </c>
      <c r="Q3523" t="s">
        <v>13638</v>
      </c>
      <c r="R3523">
        <v>10.569599999999999</v>
      </c>
      <c r="S3523" t="s">
        <v>13638</v>
      </c>
      <c r="T3523" t="s">
        <v>13638</v>
      </c>
      <c r="U3523" s="17">
        <v>45546</v>
      </c>
      <c r="W3523">
        <v>10.569599999999999</v>
      </c>
      <c r="Y3523">
        <v>0</v>
      </c>
      <c r="Z3523" s="7">
        <v>0</v>
      </c>
      <c r="AP3523">
        <f t="shared" si="54"/>
        <v>3522</v>
      </c>
    </row>
    <row r="3524" spans="1:42" x14ac:dyDescent="0.25">
      <c r="A3524" t="s">
        <v>46455</v>
      </c>
      <c r="N3524" t="s">
        <v>67</v>
      </c>
      <c r="O3524" t="s">
        <v>20370</v>
      </c>
      <c r="P3524" t="s">
        <v>20371</v>
      </c>
      <c r="Q3524" t="s">
        <v>20372</v>
      </c>
      <c r="R3524">
        <v>10.569599999999999</v>
      </c>
      <c r="S3524" t="s">
        <v>13638</v>
      </c>
      <c r="T3524" t="s">
        <v>13638</v>
      </c>
      <c r="U3524" s="17">
        <v>45546</v>
      </c>
      <c r="W3524">
        <v>10.569599999999999</v>
      </c>
      <c r="Y3524">
        <v>0</v>
      </c>
      <c r="Z3524" s="7">
        <v>0</v>
      </c>
      <c r="AP3524">
        <f t="shared" ref="AP3524:AP3587" si="55">AP3523+1</f>
        <v>3523</v>
      </c>
    </row>
    <row r="3525" spans="1:42" x14ac:dyDescent="0.25">
      <c r="A3525" t="s">
        <v>46456</v>
      </c>
      <c r="N3525" t="s">
        <v>67</v>
      </c>
      <c r="O3525" t="s">
        <v>20373</v>
      </c>
      <c r="P3525" t="s">
        <v>20374</v>
      </c>
      <c r="Q3525" t="s">
        <v>13638</v>
      </c>
      <c r="R3525">
        <v>11.706099999999999</v>
      </c>
      <c r="S3525" t="s">
        <v>13638</v>
      </c>
      <c r="T3525" t="s">
        <v>13638</v>
      </c>
      <c r="U3525" s="17">
        <v>45546</v>
      </c>
      <c r="W3525">
        <v>11.706099999999999</v>
      </c>
      <c r="Y3525">
        <v>0</v>
      </c>
      <c r="Z3525" s="7">
        <v>0</v>
      </c>
      <c r="AP3525">
        <f t="shared" si="55"/>
        <v>3524</v>
      </c>
    </row>
    <row r="3526" spans="1:42" x14ac:dyDescent="0.25">
      <c r="A3526" t="s">
        <v>46457</v>
      </c>
      <c r="N3526" t="s">
        <v>67</v>
      </c>
      <c r="O3526" t="s">
        <v>20375</v>
      </c>
      <c r="P3526" t="s">
        <v>20376</v>
      </c>
      <c r="Q3526" t="s">
        <v>13638</v>
      </c>
      <c r="R3526">
        <v>11.7753</v>
      </c>
      <c r="S3526" t="s">
        <v>13638</v>
      </c>
      <c r="T3526" t="s">
        <v>13638</v>
      </c>
      <c r="U3526" s="17">
        <v>45546</v>
      </c>
      <c r="W3526">
        <v>11.7753</v>
      </c>
      <c r="Y3526">
        <v>0</v>
      </c>
      <c r="Z3526" s="7">
        <v>0</v>
      </c>
      <c r="AP3526">
        <f t="shared" si="55"/>
        <v>3525</v>
      </c>
    </row>
    <row r="3527" spans="1:42" x14ac:dyDescent="0.25">
      <c r="A3527" t="s">
        <v>46458</v>
      </c>
      <c r="N3527" t="s">
        <v>67</v>
      </c>
      <c r="O3527" t="s">
        <v>20377</v>
      </c>
      <c r="P3527" t="s">
        <v>20378</v>
      </c>
      <c r="Q3527" t="s">
        <v>20379</v>
      </c>
      <c r="R3527">
        <v>10.7247</v>
      </c>
      <c r="S3527" t="s">
        <v>13638</v>
      </c>
      <c r="T3527" t="s">
        <v>13638</v>
      </c>
      <c r="U3527" s="17">
        <v>45546</v>
      </c>
      <c r="W3527">
        <v>10.7247</v>
      </c>
      <c r="Y3527">
        <v>0</v>
      </c>
      <c r="Z3527" s="7">
        <v>0</v>
      </c>
      <c r="AP3527">
        <f t="shared" si="55"/>
        <v>3526</v>
      </c>
    </row>
    <row r="3528" spans="1:42" x14ac:dyDescent="0.25">
      <c r="A3528" t="s">
        <v>46459</v>
      </c>
      <c r="N3528" t="s">
        <v>67</v>
      </c>
      <c r="O3528" t="s">
        <v>20380</v>
      </c>
      <c r="P3528" t="s">
        <v>20381</v>
      </c>
      <c r="Q3528" t="s">
        <v>20382</v>
      </c>
      <c r="R3528">
        <v>10.811999999999999</v>
      </c>
      <c r="S3528" t="s">
        <v>13638</v>
      </c>
      <c r="T3528" t="s">
        <v>13638</v>
      </c>
      <c r="U3528" s="17">
        <v>45546</v>
      </c>
      <c r="W3528">
        <v>10.811999999999999</v>
      </c>
      <c r="Y3528">
        <v>0</v>
      </c>
      <c r="Z3528" s="7">
        <v>0</v>
      </c>
      <c r="AP3528">
        <f t="shared" si="55"/>
        <v>3527</v>
      </c>
    </row>
    <row r="3529" spans="1:42" x14ac:dyDescent="0.25">
      <c r="A3529" t="s">
        <v>46460</v>
      </c>
      <c r="N3529" t="s">
        <v>67</v>
      </c>
      <c r="O3529" t="s">
        <v>20383</v>
      </c>
      <c r="P3529" t="s">
        <v>20384</v>
      </c>
      <c r="Q3529" t="s">
        <v>13638</v>
      </c>
      <c r="R3529">
        <v>91.718699999999998</v>
      </c>
      <c r="S3529" t="s">
        <v>13638</v>
      </c>
      <c r="T3529" t="s">
        <v>13638</v>
      </c>
      <c r="U3529" s="17">
        <v>45546</v>
      </c>
      <c r="W3529">
        <v>91.718699999999998</v>
      </c>
      <c r="Y3529">
        <v>76.692599999999999</v>
      </c>
      <c r="Z3529" s="7">
        <v>5.0946667713698268E-2</v>
      </c>
      <c r="AP3529">
        <f t="shared" si="55"/>
        <v>3528</v>
      </c>
    </row>
    <row r="3530" spans="1:42" x14ac:dyDescent="0.25">
      <c r="A3530" t="s">
        <v>46461</v>
      </c>
      <c r="N3530" t="s">
        <v>67</v>
      </c>
      <c r="O3530" t="s">
        <v>20385</v>
      </c>
      <c r="P3530" t="s">
        <v>20386</v>
      </c>
      <c r="Q3530" t="s">
        <v>20387</v>
      </c>
      <c r="R3530">
        <v>12.941700000000001</v>
      </c>
      <c r="S3530" t="s">
        <v>13638</v>
      </c>
      <c r="T3530" t="s">
        <v>13638</v>
      </c>
      <c r="U3530" s="17">
        <v>45546</v>
      </c>
      <c r="W3530">
        <v>12.941700000000001</v>
      </c>
      <c r="Y3530">
        <v>12.539199999999999</v>
      </c>
      <c r="Z3530" s="7">
        <v>8.9496446495269666E-3</v>
      </c>
      <c r="AP3530">
        <f t="shared" si="55"/>
        <v>3529</v>
      </c>
    </row>
    <row r="3531" spans="1:42" x14ac:dyDescent="0.25">
      <c r="A3531" t="s">
        <v>46462</v>
      </c>
      <c r="N3531" t="s">
        <v>67</v>
      </c>
      <c r="O3531" t="s">
        <v>20388</v>
      </c>
      <c r="P3531" t="s">
        <v>20389</v>
      </c>
      <c r="Q3531" t="s">
        <v>13638</v>
      </c>
      <c r="R3531">
        <v>84.199799999999996</v>
      </c>
      <c r="S3531" t="s">
        <v>13638</v>
      </c>
      <c r="T3531" t="s">
        <v>13638</v>
      </c>
      <c r="U3531" s="17">
        <v>45546</v>
      </c>
      <c r="W3531">
        <v>84.199799999999996</v>
      </c>
      <c r="Y3531">
        <v>71.661500000000004</v>
      </c>
      <c r="Z3531" s="7">
        <v>4.5883021106152277E-2</v>
      </c>
      <c r="AP3531">
        <f t="shared" si="55"/>
        <v>3530</v>
      </c>
    </row>
    <row r="3532" spans="1:42" x14ac:dyDescent="0.25">
      <c r="N3532" t="s">
        <v>67</v>
      </c>
      <c r="O3532" t="s">
        <v>20390</v>
      </c>
      <c r="P3532" t="s">
        <v>20391</v>
      </c>
      <c r="Q3532" t="s">
        <v>20392</v>
      </c>
      <c r="R3532">
        <v>12.577400000000001</v>
      </c>
      <c r="S3532" t="s">
        <v>13638</v>
      </c>
      <c r="T3532" t="s">
        <v>13638</v>
      </c>
      <c r="U3532" s="17">
        <v>45546</v>
      </c>
      <c r="W3532">
        <v>12.577400000000001</v>
      </c>
      <c r="Y3532">
        <v>12.175000000000001</v>
      </c>
      <c r="Z3532" s="7">
        <v>9.2111028973276277E-3</v>
      </c>
      <c r="AP3532">
        <f t="shared" si="55"/>
        <v>3531</v>
      </c>
    </row>
    <row r="3533" spans="1:42" x14ac:dyDescent="0.25">
      <c r="A3533" t="s">
        <v>8</v>
      </c>
      <c r="N3533" t="s">
        <v>67</v>
      </c>
      <c r="O3533" t="s">
        <v>20393</v>
      </c>
      <c r="P3533" t="s">
        <v>20394</v>
      </c>
      <c r="Q3533" t="s">
        <v>13638</v>
      </c>
      <c r="R3533">
        <v>10.542899999999999</v>
      </c>
      <c r="S3533" t="s">
        <v>13638</v>
      </c>
      <c r="T3533" t="s">
        <v>13638</v>
      </c>
      <c r="U3533" s="17">
        <v>45546</v>
      </c>
      <c r="W3533">
        <v>10.542899999999999</v>
      </c>
      <c r="Y3533">
        <v>0</v>
      </c>
      <c r="Z3533" s="7">
        <v>0</v>
      </c>
      <c r="AP3533">
        <f t="shared" si="55"/>
        <v>3532</v>
      </c>
    </row>
    <row r="3534" spans="1:42" x14ac:dyDescent="0.25">
      <c r="A3534" t="s">
        <v>46463</v>
      </c>
      <c r="N3534" t="s">
        <v>67</v>
      </c>
      <c r="O3534" t="s">
        <v>20395</v>
      </c>
      <c r="P3534" t="s">
        <v>20396</v>
      </c>
      <c r="Q3534" t="s">
        <v>20397</v>
      </c>
      <c r="R3534">
        <v>10.5433</v>
      </c>
      <c r="S3534" t="s">
        <v>13638</v>
      </c>
      <c r="T3534" t="s">
        <v>13638</v>
      </c>
      <c r="U3534" s="17">
        <v>45546</v>
      </c>
      <c r="W3534">
        <v>10.5433</v>
      </c>
      <c r="Y3534">
        <v>0</v>
      </c>
      <c r="Z3534" s="7">
        <v>0</v>
      </c>
      <c r="AP3534">
        <f t="shared" si="55"/>
        <v>3533</v>
      </c>
    </row>
    <row r="3535" spans="1:42" x14ac:dyDescent="0.25">
      <c r="A3535" t="s">
        <v>46464</v>
      </c>
      <c r="N3535" t="s">
        <v>67</v>
      </c>
      <c r="O3535" t="s">
        <v>20398</v>
      </c>
      <c r="P3535" t="s">
        <v>20399</v>
      </c>
      <c r="Q3535" t="s">
        <v>13638</v>
      </c>
      <c r="R3535">
        <v>10.5284</v>
      </c>
      <c r="S3535" t="s">
        <v>13638</v>
      </c>
      <c r="T3535" t="s">
        <v>13638</v>
      </c>
      <c r="U3535" s="17">
        <v>45546</v>
      </c>
      <c r="W3535">
        <v>10.5284</v>
      </c>
      <c r="Y3535">
        <v>0</v>
      </c>
      <c r="Z3535" s="7">
        <v>0</v>
      </c>
      <c r="AP3535">
        <f t="shared" si="55"/>
        <v>3534</v>
      </c>
    </row>
    <row r="3536" spans="1:42" x14ac:dyDescent="0.25">
      <c r="A3536" t="s">
        <v>46465</v>
      </c>
      <c r="N3536" t="s">
        <v>67</v>
      </c>
      <c r="O3536" t="s">
        <v>20400</v>
      </c>
      <c r="P3536" t="s">
        <v>20401</v>
      </c>
      <c r="Q3536" t="s">
        <v>20402</v>
      </c>
      <c r="R3536">
        <v>10.528600000000001</v>
      </c>
      <c r="S3536" t="s">
        <v>13638</v>
      </c>
      <c r="T3536" t="s">
        <v>13638</v>
      </c>
      <c r="U3536" s="17">
        <v>45546</v>
      </c>
      <c r="W3536">
        <v>10.528600000000001</v>
      </c>
      <c r="Y3536">
        <v>0</v>
      </c>
      <c r="Z3536" s="7">
        <v>0</v>
      </c>
      <c r="AP3536">
        <f t="shared" si="55"/>
        <v>3535</v>
      </c>
    </row>
    <row r="3537" spans="1:42" x14ac:dyDescent="0.25">
      <c r="A3537" t="s">
        <v>46466</v>
      </c>
      <c r="N3537" t="s">
        <v>67</v>
      </c>
      <c r="O3537" t="s">
        <v>20403</v>
      </c>
      <c r="P3537" t="s">
        <v>20404</v>
      </c>
      <c r="Q3537" t="s">
        <v>20405</v>
      </c>
      <c r="R3537">
        <v>12.2461</v>
      </c>
      <c r="S3537" t="s">
        <v>13638</v>
      </c>
      <c r="T3537" t="s">
        <v>13638</v>
      </c>
      <c r="U3537" s="17">
        <v>45546</v>
      </c>
      <c r="W3537">
        <v>12.2461</v>
      </c>
      <c r="Y3537">
        <v>11.624599999999999</v>
      </c>
      <c r="Z3537" s="7">
        <v>1.476411967816027E-2</v>
      </c>
      <c r="AP3537">
        <f t="shared" si="55"/>
        <v>3536</v>
      </c>
    </row>
    <row r="3538" spans="1:42" x14ac:dyDescent="0.25">
      <c r="A3538" t="s">
        <v>46467</v>
      </c>
      <c r="N3538" t="s">
        <v>67</v>
      </c>
      <c r="O3538" t="s">
        <v>20406</v>
      </c>
      <c r="P3538" t="s">
        <v>20407</v>
      </c>
      <c r="Q3538" t="s">
        <v>20408</v>
      </c>
      <c r="R3538">
        <v>12.2697</v>
      </c>
      <c r="S3538" t="s">
        <v>13638</v>
      </c>
      <c r="T3538" t="s">
        <v>13638</v>
      </c>
      <c r="U3538" s="17">
        <v>45546</v>
      </c>
      <c r="W3538">
        <v>12.2697</v>
      </c>
      <c r="Y3538">
        <v>11.634</v>
      </c>
      <c r="Z3538" s="7">
        <v>1.5081345282113467E-2</v>
      </c>
      <c r="AP3538">
        <f t="shared" si="55"/>
        <v>3537</v>
      </c>
    </row>
    <row r="3539" spans="1:42" x14ac:dyDescent="0.25">
      <c r="A3539" t="s">
        <v>46468</v>
      </c>
      <c r="N3539" t="s">
        <v>67</v>
      </c>
      <c r="O3539" t="s">
        <v>20409</v>
      </c>
      <c r="P3539" t="s">
        <v>20410</v>
      </c>
      <c r="Q3539" t="s">
        <v>20411</v>
      </c>
      <c r="R3539">
        <v>12.6145</v>
      </c>
      <c r="S3539" t="s">
        <v>13638</v>
      </c>
      <c r="T3539" t="s">
        <v>13638</v>
      </c>
      <c r="U3539" s="17">
        <v>45546</v>
      </c>
      <c r="W3539">
        <v>12.6145</v>
      </c>
      <c r="Y3539">
        <v>11.8034</v>
      </c>
      <c r="Z3539" s="7">
        <v>1.8848651290916507E-2</v>
      </c>
      <c r="AP3539">
        <f t="shared" si="55"/>
        <v>3538</v>
      </c>
    </row>
    <row r="3540" spans="1:42" x14ac:dyDescent="0.25">
      <c r="A3540" t="s">
        <v>46469</v>
      </c>
      <c r="N3540" t="s">
        <v>67</v>
      </c>
      <c r="O3540" t="s">
        <v>20412</v>
      </c>
      <c r="P3540" t="s">
        <v>20413</v>
      </c>
      <c r="Q3540" t="s">
        <v>20414</v>
      </c>
      <c r="R3540">
        <v>17.265899999999998</v>
      </c>
      <c r="S3540" t="s">
        <v>13638</v>
      </c>
      <c r="T3540" t="s">
        <v>13638</v>
      </c>
      <c r="U3540" s="17">
        <v>45546</v>
      </c>
      <c r="W3540">
        <v>17.265899999999998</v>
      </c>
      <c r="Y3540">
        <v>13.930400000000001</v>
      </c>
      <c r="Z3540" s="7">
        <v>6.1200586786377187E-2</v>
      </c>
      <c r="AP3540">
        <f t="shared" si="55"/>
        <v>3539</v>
      </c>
    </row>
    <row r="3541" spans="1:42" x14ac:dyDescent="0.25">
      <c r="A3541" t="s">
        <v>46470</v>
      </c>
      <c r="N3541" t="s">
        <v>67</v>
      </c>
      <c r="O3541" t="s">
        <v>20415</v>
      </c>
      <c r="P3541" t="s">
        <v>20416</v>
      </c>
      <c r="Q3541" t="s">
        <v>20417</v>
      </c>
      <c r="R3541">
        <v>11.842599999999999</v>
      </c>
      <c r="S3541" t="s">
        <v>13638</v>
      </c>
      <c r="T3541" t="s">
        <v>13638</v>
      </c>
      <c r="U3541" s="17">
        <v>45546</v>
      </c>
      <c r="W3541">
        <v>11.842599999999999</v>
      </c>
      <c r="Y3541">
        <v>11.6037</v>
      </c>
      <c r="Z3541" s="7">
        <v>5.7703622589340142E-3</v>
      </c>
      <c r="AP3541">
        <f t="shared" si="55"/>
        <v>3540</v>
      </c>
    </row>
    <row r="3542" spans="1:42" x14ac:dyDescent="0.25">
      <c r="A3542" t="s">
        <v>46471</v>
      </c>
      <c r="N3542" t="s">
        <v>67</v>
      </c>
      <c r="O3542" t="s">
        <v>20418</v>
      </c>
      <c r="P3542" t="s">
        <v>20419</v>
      </c>
      <c r="Q3542" t="s">
        <v>20420</v>
      </c>
      <c r="R3542">
        <v>11.711499999999999</v>
      </c>
      <c r="S3542" t="s">
        <v>13638</v>
      </c>
      <c r="T3542" t="s">
        <v>13638</v>
      </c>
      <c r="U3542" s="17">
        <v>45546</v>
      </c>
      <c r="W3542">
        <v>11.711499999999999</v>
      </c>
      <c r="Y3542">
        <v>11.7422</v>
      </c>
      <c r="Z3542" s="7">
        <v>-7.4066222643809354E-4</v>
      </c>
      <c r="AP3542">
        <f t="shared" si="55"/>
        <v>3541</v>
      </c>
    </row>
    <row r="3543" spans="1:42" x14ac:dyDescent="0.25">
      <c r="A3543" t="s">
        <v>46472</v>
      </c>
      <c r="N3543" t="s">
        <v>67</v>
      </c>
      <c r="O3543" t="s">
        <v>20421</v>
      </c>
      <c r="P3543" t="s">
        <v>20422</v>
      </c>
      <c r="Q3543" t="s">
        <v>20423</v>
      </c>
      <c r="R3543">
        <v>12.5679</v>
      </c>
      <c r="S3543" t="s">
        <v>13638</v>
      </c>
      <c r="T3543" t="s">
        <v>13638</v>
      </c>
      <c r="U3543" s="17">
        <v>45546</v>
      </c>
      <c r="W3543">
        <v>12.5679</v>
      </c>
      <c r="Y3543">
        <v>11.791700000000001</v>
      </c>
      <c r="Z3543" s="7">
        <v>1.8078536364964926E-2</v>
      </c>
      <c r="AP3543">
        <f t="shared" si="55"/>
        <v>3542</v>
      </c>
    </row>
    <row r="3544" spans="1:42" x14ac:dyDescent="0.25">
      <c r="N3544" t="s">
        <v>67</v>
      </c>
      <c r="O3544" t="s">
        <v>20424</v>
      </c>
      <c r="P3544" t="s">
        <v>20425</v>
      </c>
      <c r="Q3544" t="s">
        <v>20426</v>
      </c>
      <c r="R3544">
        <v>16.928799999999999</v>
      </c>
      <c r="S3544" t="s">
        <v>13638</v>
      </c>
      <c r="T3544" t="s">
        <v>13638</v>
      </c>
      <c r="U3544" s="17">
        <v>45546</v>
      </c>
      <c r="W3544">
        <v>16.928799999999999</v>
      </c>
      <c r="Y3544">
        <v>13.797599999999999</v>
      </c>
      <c r="Z3544" s="7">
        <v>5.8289150523349598E-2</v>
      </c>
      <c r="AP3544">
        <f t="shared" si="55"/>
        <v>3543</v>
      </c>
    </row>
    <row r="3545" spans="1:42" x14ac:dyDescent="0.25">
      <c r="A3545" t="s">
        <v>9</v>
      </c>
      <c r="N3545" t="s">
        <v>67</v>
      </c>
      <c r="O3545" t="s">
        <v>20427</v>
      </c>
      <c r="P3545" t="s">
        <v>20428</v>
      </c>
      <c r="Q3545" t="s">
        <v>20429</v>
      </c>
      <c r="R3545">
        <v>11.8276</v>
      </c>
      <c r="S3545" t="s">
        <v>13638</v>
      </c>
      <c r="T3545" t="s">
        <v>13638</v>
      </c>
      <c r="U3545" s="17">
        <v>45546</v>
      </c>
      <c r="W3545">
        <v>11.8276</v>
      </c>
      <c r="Y3545">
        <v>11.5814</v>
      </c>
      <c r="Z3545" s="7">
        <v>5.9563128328479209E-3</v>
      </c>
      <c r="AP3545">
        <f t="shared" si="55"/>
        <v>3544</v>
      </c>
    </row>
    <row r="3546" spans="1:42" x14ac:dyDescent="0.25">
      <c r="A3546" t="s">
        <v>46473</v>
      </c>
      <c r="N3546" t="s">
        <v>67</v>
      </c>
      <c r="O3546" t="s">
        <v>20430</v>
      </c>
      <c r="P3546" t="s">
        <v>20431</v>
      </c>
      <c r="Q3546" t="s">
        <v>20432</v>
      </c>
      <c r="R3546">
        <v>11.6561</v>
      </c>
      <c r="S3546" t="s">
        <v>13638</v>
      </c>
      <c r="T3546" t="s">
        <v>13638</v>
      </c>
      <c r="U3546" s="17">
        <v>45546</v>
      </c>
      <c r="W3546">
        <v>11.6561</v>
      </c>
      <c r="Y3546">
        <v>11.7189</v>
      </c>
      <c r="Z3546" s="7">
        <v>-1.5200563460688876E-3</v>
      </c>
      <c r="AP3546">
        <f t="shared" si="55"/>
        <v>3545</v>
      </c>
    </row>
    <row r="3547" spans="1:42" x14ac:dyDescent="0.25">
      <c r="A3547" t="s">
        <v>46474</v>
      </c>
      <c r="N3547" t="s">
        <v>67</v>
      </c>
      <c r="O3547" t="s">
        <v>20433</v>
      </c>
      <c r="P3547" t="s">
        <v>20434</v>
      </c>
      <c r="Q3547" t="s">
        <v>13638</v>
      </c>
      <c r="R3547">
        <v>17.265699999999999</v>
      </c>
      <c r="S3547" t="s">
        <v>13638</v>
      </c>
      <c r="T3547" t="s">
        <v>13638</v>
      </c>
      <c r="U3547" s="17">
        <v>45546</v>
      </c>
      <c r="W3547">
        <v>17.265699999999999</v>
      </c>
      <c r="Y3547">
        <v>13.930400000000001</v>
      </c>
      <c r="Z3547" s="7">
        <v>6.1197259112825364E-2</v>
      </c>
      <c r="AP3547">
        <f t="shared" si="55"/>
        <v>3546</v>
      </c>
    </row>
    <row r="3548" spans="1:42" x14ac:dyDescent="0.25">
      <c r="A3548" t="s">
        <v>46475</v>
      </c>
      <c r="N3548" t="s">
        <v>67</v>
      </c>
      <c r="O3548" t="s">
        <v>20435</v>
      </c>
      <c r="P3548" t="s">
        <v>20436</v>
      </c>
      <c r="Q3548" t="s">
        <v>13638</v>
      </c>
      <c r="R3548">
        <v>16.9299</v>
      </c>
      <c r="S3548" t="s">
        <v>13638</v>
      </c>
      <c r="T3548" t="s">
        <v>13638</v>
      </c>
      <c r="U3548" s="17">
        <v>45546</v>
      </c>
      <c r="W3548">
        <v>16.9299</v>
      </c>
      <c r="Y3548">
        <v>13.798400000000001</v>
      </c>
      <c r="Z3548" s="7">
        <v>5.8291159000654957E-2</v>
      </c>
      <c r="AP3548">
        <f t="shared" si="55"/>
        <v>3547</v>
      </c>
    </row>
    <row r="3549" spans="1:42" x14ac:dyDescent="0.25">
      <c r="A3549" t="s">
        <v>46476</v>
      </c>
      <c r="N3549" t="s">
        <v>67</v>
      </c>
      <c r="O3549" t="s">
        <v>20437</v>
      </c>
      <c r="P3549" t="s">
        <v>20438</v>
      </c>
      <c r="Q3549" t="s">
        <v>13638</v>
      </c>
      <c r="R3549">
        <v>11.912699999999999</v>
      </c>
      <c r="S3549" t="s">
        <v>13638</v>
      </c>
      <c r="T3549" t="s">
        <v>13638</v>
      </c>
      <c r="U3549" s="17">
        <v>45546</v>
      </c>
      <c r="W3549">
        <v>11.912699999999999</v>
      </c>
      <c r="Y3549">
        <v>0</v>
      </c>
      <c r="Z3549" s="7">
        <v>0</v>
      </c>
      <c r="AP3549">
        <f t="shared" si="55"/>
        <v>3548</v>
      </c>
    </row>
    <row r="3550" spans="1:42" x14ac:dyDescent="0.25">
      <c r="A3550" t="s">
        <v>46477</v>
      </c>
      <c r="N3550" t="s">
        <v>67</v>
      </c>
      <c r="O3550" t="s">
        <v>20439</v>
      </c>
      <c r="P3550" t="s">
        <v>20440</v>
      </c>
      <c r="Q3550" t="s">
        <v>20441</v>
      </c>
      <c r="R3550">
        <v>11.9131</v>
      </c>
      <c r="S3550" t="s">
        <v>13638</v>
      </c>
      <c r="T3550" t="s">
        <v>13638</v>
      </c>
      <c r="U3550" s="17">
        <v>45546</v>
      </c>
      <c r="W3550">
        <v>11.9131</v>
      </c>
      <c r="Y3550">
        <v>0</v>
      </c>
      <c r="Z3550" s="7">
        <v>0</v>
      </c>
      <c r="AP3550">
        <f t="shared" si="55"/>
        <v>3549</v>
      </c>
    </row>
    <row r="3551" spans="1:42" x14ac:dyDescent="0.25">
      <c r="A3551" t="s">
        <v>46478</v>
      </c>
      <c r="N3551" t="s">
        <v>67</v>
      </c>
      <c r="O3551" t="s">
        <v>20442</v>
      </c>
      <c r="P3551" t="s">
        <v>20443</v>
      </c>
      <c r="Q3551" t="s">
        <v>13638</v>
      </c>
      <c r="R3551">
        <v>11.8208</v>
      </c>
      <c r="S3551" t="s">
        <v>13638</v>
      </c>
      <c r="T3551" t="s">
        <v>13638</v>
      </c>
      <c r="U3551" s="17">
        <v>45546</v>
      </c>
      <c r="W3551">
        <v>11.8208</v>
      </c>
      <c r="Y3551">
        <v>0</v>
      </c>
      <c r="Z3551" s="7">
        <v>0</v>
      </c>
      <c r="AP3551">
        <f t="shared" si="55"/>
        <v>3550</v>
      </c>
    </row>
    <row r="3552" spans="1:42" x14ac:dyDescent="0.25">
      <c r="A3552" t="s">
        <v>46479</v>
      </c>
      <c r="N3552" t="s">
        <v>67</v>
      </c>
      <c r="O3552" t="s">
        <v>20444</v>
      </c>
      <c r="P3552" t="s">
        <v>20445</v>
      </c>
      <c r="Q3552" t="s">
        <v>20446</v>
      </c>
      <c r="R3552">
        <v>11.821099999999999</v>
      </c>
      <c r="S3552" t="s">
        <v>13638</v>
      </c>
      <c r="T3552" t="s">
        <v>13638</v>
      </c>
      <c r="U3552" s="17">
        <v>45546</v>
      </c>
      <c r="W3552">
        <v>11.821099999999999</v>
      </c>
      <c r="Y3552">
        <v>0</v>
      </c>
      <c r="Z3552" s="7">
        <v>0</v>
      </c>
      <c r="AP3552">
        <f t="shared" si="55"/>
        <v>3551</v>
      </c>
    </row>
    <row r="3553" spans="1:42" x14ac:dyDescent="0.25">
      <c r="A3553" t="s">
        <v>46480</v>
      </c>
      <c r="N3553" t="s">
        <v>67</v>
      </c>
      <c r="O3553" t="s">
        <v>20447</v>
      </c>
      <c r="P3553" t="s">
        <v>20448</v>
      </c>
      <c r="Q3553" t="s">
        <v>20449</v>
      </c>
      <c r="R3553">
        <v>11.172499999999999</v>
      </c>
      <c r="S3553" t="s">
        <v>13638</v>
      </c>
      <c r="T3553" t="s">
        <v>13638</v>
      </c>
      <c r="U3553" s="17">
        <v>45546</v>
      </c>
      <c r="W3553">
        <v>11.172499999999999</v>
      </c>
      <c r="Y3553">
        <v>0</v>
      </c>
      <c r="Z3553" s="7">
        <v>0</v>
      </c>
      <c r="AP3553">
        <f t="shared" si="55"/>
        <v>3552</v>
      </c>
    </row>
    <row r="3554" spans="1:42" x14ac:dyDescent="0.25">
      <c r="A3554" t="s">
        <v>46481</v>
      </c>
      <c r="N3554" t="s">
        <v>67</v>
      </c>
      <c r="O3554" t="s">
        <v>34901</v>
      </c>
      <c r="P3554" t="s">
        <v>34902</v>
      </c>
      <c r="Q3554" t="s">
        <v>34903</v>
      </c>
      <c r="R3554">
        <v>11.499499999999999</v>
      </c>
      <c r="S3554" t="s">
        <v>13638</v>
      </c>
      <c r="T3554" t="s">
        <v>13638</v>
      </c>
      <c r="U3554" s="17">
        <v>45546</v>
      </c>
      <c r="W3554">
        <v>11.499499999999999</v>
      </c>
      <c r="Y3554">
        <v>0</v>
      </c>
      <c r="Z3554" s="7">
        <v>0</v>
      </c>
      <c r="AP3554">
        <f t="shared" si="55"/>
        <v>3553</v>
      </c>
    </row>
    <row r="3555" spans="1:42" x14ac:dyDescent="0.25">
      <c r="A3555" t="s">
        <v>46482</v>
      </c>
      <c r="N3555" t="s">
        <v>67</v>
      </c>
      <c r="O3555" t="s">
        <v>20450</v>
      </c>
      <c r="P3555" t="s">
        <v>20451</v>
      </c>
      <c r="Q3555" t="s">
        <v>13638</v>
      </c>
      <c r="R3555">
        <v>11.6469</v>
      </c>
      <c r="S3555" t="s">
        <v>13638</v>
      </c>
      <c r="T3555" t="s">
        <v>13638</v>
      </c>
      <c r="U3555" s="17">
        <v>45546</v>
      </c>
      <c r="W3555">
        <v>11.6469</v>
      </c>
      <c r="Y3555">
        <v>0</v>
      </c>
      <c r="Z3555" s="7">
        <v>0</v>
      </c>
      <c r="AP3555">
        <f t="shared" si="55"/>
        <v>3554</v>
      </c>
    </row>
    <row r="3556" spans="1:42" x14ac:dyDescent="0.25">
      <c r="N3556" t="s">
        <v>67</v>
      </c>
      <c r="O3556" t="s">
        <v>20452</v>
      </c>
      <c r="P3556" t="s">
        <v>20453</v>
      </c>
      <c r="Q3556" t="s">
        <v>20454</v>
      </c>
      <c r="R3556">
        <v>11.647</v>
      </c>
      <c r="S3556" t="s">
        <v>13638</v>
      </c>
      <c r="T3556" t="s">
        <v>13638</v>
      </c>
      <c r="U3556" s="17">
        <v>45546</v>
      </c>
      <c r="W3556">
        <v>11.647</v>
      </c>
      <c r="Y3556">
        <v>0</v>
      </c>
      <c r="Z3556" s="7">
        <v>0</v>
      </c>
      <c r="AP3556">
        <f t="shared" si="55"/>
        <v>3555</v>
      </c>
    </row>
    <row r="3557" spans="1:42" x14ac:dyDescent="0.25">
      <c r="A3557" t="s">
        <v>32</v>
      </c>
      <c r="N3557" t="s">
        <v>67</v>
      </c>
      <c r="O3557" t="s">
        <v>20455</v>
      </c>
      <c r="P3557" t="s">
        <v>20456</v>
      </c>
      <c r="Q3557" t="s">
        <v>20457</v>
      </c>
      <c r="R3557">
        <v>11.6469</v>
      </c>
      <c r="S3557" t="s">
        <v>13638</v>
      </c>
      <c r="T3557" t="s">
        <v>13638</v>
      </c>
      <c r="U3557" s="17">
        <v>45546</v>
      </c>
      <c r="W3557">
        <v>11.6469</v>
      </c>
      <c r="Y3557">
        <v>0</v>
      </c>
      <c r="Z3557" s="7">
        <v>0</v>
      </c>
      <c r="AP3557">
        <f t="shared" si="55"/>
        <v>3556</v>
      </c>
    </row>
    <row r="3558" spans="1:42" x14ac:dyDescent="0.25">
      <c r="A3558" t="s">
        <v>46483</v>
      </c>
      <c r="N3558" t="s">
        <v>67</v>
      </c>
      <c r="O3558" t="s">
        <v>20458</v>
      </c>
      <c r="P3558" t="s">
        <v>20459</v>
      </c>
      <c r="Q3558" t="s">
        <v>20460</v>
      </c>
      <c r="R3558">
        <v>11.0124</v>
      </c>
      <c r="S3558" t="s">
        <v>13638</v>
      </c>
      <c r="T3558" t="s">
        <v>13638</v>
      </c>
      <c r="U3558" s="17">
        <v>45546</v>
      </c>
      <c r="W3558">
        <v>11.0124</v>
      </c>
      <c r="Y3558">
        <v>0</v>
      </c>
      <c r="Z3558" s="7">
        <v>0</v>
      </c>
      <c r="AP3558">
        <f t="shared" si="55"/>
        <v>3557</v>
      </c>
    </row>
    <row r="3559" spans="1:42" x14ac:dyDescent="0.25">
      <c r="A3559" t="s">
        <v>46484</v>
      </c>
      <c r="N3559" t="s">
        <v>67</v>
      </c>
      <c r="O3559" t="s">
        <v>20461</v>
      </c>
      <c r="P3559" t="s">
        <v>20462</v>
      </c>
      <c r="Q3559" t="s">
        <v>20463</v>
      </c>
      <c r="R3559">
        <v>11.484999999999999</v>
      </c>
      <c r="S3559" t="s">
        <v>13638</v>
      </c>
      <c r="T3559" t="s">
        <v>13638</v>
      </c>
      <c r="U3559" s="17">
        <v>45546</v>
      </c>
      <c r="W3559">
        <v>11.484999999999999</v>
      </c>
      <c r="Y3559">
        <v>0</v>
      </c>
      <c r="Z3559" s="7">
        <v>0</v>
      </c>
      <c r="AP3559">
        <f t="shared" si="55"/>
        <v>3558</v>
      </c>
    </row>
    <row r="3560" spans="1:42" x14ac:dyDescent="0.25">
      <c r="A3560" t="s">
        <v>46485</v>
      </c>
      <c r="N3560" t="s">
        <v>67</v>
      </c>
      <c r="O3560" t="s">
        <v>20464</v>
      </c>
      <c r="P3560" t="s">
        <v>20465</v>
      </c>
      <c r="Q3560" t="s">
        <v>13638</v>
      </c>
      <c r="R3560">
        <v>11.4849</v>
      </c>
      <c r="S3560" t="s">
        <v>13638</v>
      </c>
      <c r="T3560" t="s">
        <v>13638</v>
      </c>
      <c r="U3560" s="17">
        <v>45546</v>
      </c>
      <c r="W3560">
        <v>11.4849</v>
      </c>
      <c r="Y3560">
        <v>0</v>
      </c>
      <c r="Z3560" s="7">
        <v>0</v>
      </c>
      <c r="AP3560">
        <f t="shared" si="55"/>
        <v>3559</v>
      </c>
    </row>
    <row r="3561" spans="1:42" x14ac:dyDescent="0.25">
      <c r="A3561" t="s">
        <v>46486</v>
      </c>
      <c r="N3561" t="s">
        <v>67</v>
      </c>
      <c r="O3561" t="s">
        <v>20466</v>
      </c>
      <c r="P3561" t="s">
        <v>20467</v>
      </c>
      <c r="Q3561" t="s">
        <v>20468</v>
      </c>
      <c r="R3561">
        <v>11.4848</v>
      </c>
      <c r="S3561" t="s">
        <v>13638</v>
      </c>
      <c r="T3561" t="s">
        <v>13638</v>
      </c>
      <c r="U3561" s="17">
        <v>45546</v>
      </c>
      <c r="W3561">
        <v>11.4848</v>
      </c>
      <c r="Y3561">
        <v>0</v>
      </c>
      <c r="Z3561" s="7">
        <v>0</v>
      </c>
      <c r="AP3561">
        <f t="shared" si="55"/>
        <v>3560</v>
      </c>
    </row>
    <row r="3562" spans="1:42" x14ac:dyDescent="0.25">
      <c r="A3562" t="s">
        <v>46487</v>
      </c>
      <c r="N3562" t="s">
        <v>67</v>
      </c>
      <c r="O3562" t="s">
        <v>20469</v>
      </c>
      <c r="P3562" t="s">
        <v>20470</v>
      </c>
      <c r="Q3562" t="s">
        <v>20471</v>
      </c>
      <c r="R3562">
        <v>11.4849</v>
      </c>
      <c r="S3562" t="s">
        <v>13638</v>
      </c>
      <c r="T3562" t="s">
        <v>13638</v>
      </c>
      <c r="U3562" s="17">
        <v>45546</v>
      </c>
      <c r="W3562">
        <v>11.4849</v>
      </c>
      <c r="Y3562">
        <v>0</v>
      </c>
      <c r="Z3562" s="7">
        <v>0</v>
      </c>
      <c r="AP3562">
        <f t="shared" si="55"/>
        <v>3561</v>
      </c>
    </row>
    <row r="3563" spans="1:42" x14ac:dyDescent="0.25">
      <c r="A3563" t="s">
        <v>46488</v>
      </c>
      <c r="N3563" t="s">
        <v>68</v>
      </c>
      <c r="O3563" t="s">
        <v>20472</v>
      </c>
      <c r="P3563" t="s">
        <v>20473</v>
      </c>
      <c r="Q3563" t="s">
        <v>13638</v>
      </c>
      <c r="R3563">
        <v>21.0642</v>
      </c>
      <c r="S3563" t="s">
        <v>13638</v>
      </c>
      <c r="T3563" t="s">
        <v>13638</v>
      </c>
      <c r="U3563" s="17">
        <v>45546</v>
      </c>
      <c r="W3563">
        <v>21.0642</v>
      </c>
      <c r="Y3563">
        <v>17.222899999999999</v>
      </c>
      <c r="Z3563" s="7">
        <v>5.737447233739168E-2</v>
      </c>
      <c r="AP3563">
        <f t="shared" si="55"/>
        <v>3562</v>
      </c>
    </row>
    <row r="3564" spans="1:42" x14ac:dyDescent="0.25">
      <c r="A3564" t="s">
        <v>46489</v>
      </c>
      <c r="N3564" t="s">
        <v>68</v>
      </c>
      <c r="O3564" t="s">
        <v>20474</v>
      </c>
      <c r="P3564" t="s">
        <v>20475</v>
      </c>
      <c r="Q3564" t="s">
        <v>13638</v>
      </c>
      <c r="R3564">
        <v>22.1783</v>
      </c>
      <c r="S3564" t="s">
        <v>13638</v>
      </c>
      <c r="T3564" t="s">
        <v>13638</v>
      </c>
      <c r="U3564" s="17">
        <v>45546</v>
      </c>
      <c r="W3564">
        <v>22.1783</v>
      </c>
      <c r="Y3564">
        <v>17.9863</v>
      </c>
      <c r="Z3564" s="7">
        <v>5.9719673685201258E-2</v>
      </c>
      <c r="AP3564">
        <f t="shared" si="55"/>
        <v>3563</v>
      </c>
    </row>
    <row r="3565" spans="1:42" x14ac:dyDescent="0.25">
      <c r="A3565" t="s">
        <v>46490</v>
      </c>
      <c r="N3565" t="s">
        <v>68</v>
      </c>
      <c r="O3565" t="s">
        <v>20476</v>
      </c>
      <c r="P3565" t="s">
        <v>20477</v>
      </c>
      <c r="Q3565" t="s">
        <v>20478</v>
      </c>
      <c r="R3565">
        <v>13.4161</v>
      </c>
      <c r="S3565" t="s">
        <v>13638</v>
      </c>
      <c r="T3565" t="s">
        <v>13638</v>
      </c>
      <c r="U3565" s="17">
        <v>45546</v>
      </c>
      <c r="W3565">
        <v>13.4161</v>
      </c>
      <c r="Y3565">
        <v>12.6721</v>
      </c>
      <c r="Z3565" s="7">
        <v>1.6175450626080945E-2</v>
      </c>
      <c r="AP3565">
        <f t="shared" si="55"/>
        <v>3564</v>
      </c>
    </row>
    <row r="3566" spans="1:42" x14ac:dyDescent="0.25">
      <c r="N3566" t="s">
        <v>68</v>
      </c>
      <c r="O3566" t="s">
        <v>20479</v>
      </c>
      <c r="P3566" t="s">
        <v>20480</v>
      </c>
      <c r="Q3566" t="s">
        <v>20481</v>
      </c>
      <c r="R3566">
        <v>20.4679</v>
      </c>
      <c r="S3566" t="s">
        <v>13638</v>
      </c>
      <c r="T3566" t="s">
        <v>13638</v>
      </c>
      <c r="U3566" s="17">
        <v>45546</v>
      </c>
      <c r="W3566">
        <v>20.4679</v>
      </c>
      <c r="Y3566">
        <v>0</v>
      </c>
      <c r="Z3566" s="7">
        <v>0</v>
      </c>
      <c r="AP3566">
        <f t="shared" si="55"/>
        <v>3565</v>
      </c>
    </row>
    <row r="3567" spans="1:42" x14ac:dyDescent="0.25">
      <c r="A3567" t="s">
        <v>33</v>
      </c>
      <c r="N3567" t="s">
        <v>68</v>
      </c>
      <c r="O3567" t="s">
        <v>20482</v>
      </c>
      <c r="P3567" t="s">
        <v>20483</v>
      </c>
      <c r="Q3567" t="s">
        <v>13638</v>
      </c>
      <c r="R3567">
        <v>21.0642</v>
      </c>
      <c r="S3567" t="s">
        <v>13638</v>
      </c>
      <c r="T3567" t="s">
        <v>13638</v>
      </c>
      <c r="U3567" s="17">
        <v>45546</v>
      </c>
      <c r="W3567">
        <v>21.0642</v>
      </c>
      <c r="Y3567">
        <v>17.222899999999999</v>
      </c>
      <c r="Z3567" s="7">
        <v>5.737447233739168E-2</v>
      </c>
      <c r="AP3567">
        <f t="shared" si="55"/>
        <v>3566</v>
      </c>
    </row>
    <row r="3568" spans="1:42" x14ac:dyDescent="0.25">
      <c r="A3568" t="s">
        <v>46491</v>
      </c>
      <c r="N3568" t="s">
        <v>68</v>
      </c>
      <c r="O3568" t="s">
        <v>20484</v>
      </c>
      <c r="P3568" t="s">
        <v>20485</v>
      </c>
      <c r="Q3568" t="s">
        <v>20486</v>
      </c>
      <c r="R3568">
        <v>20.326899999999998</v>
      </c>
      <c r="S3568" t="s">
        <v>13638</v>
      </c>
      <c r="T3568" t="s">
        <v>13638</v>
      </c>
      <c r="U3568" s="17">
        <v>45546</v>
      </c>
      <c r="W3568">
        <v>20.326899999999998</v>
      </c>
      <c r="Y3568">
        <v>16.62</v>
      </c>
      <c r="Z3568" s="7">
        <v>5.7375424961266575E-2</v>
      </c>
      <c r="AP3568">
        <f t="shared" si="55"/>
        <v>3567</v>
      </c>
    </row>
    <row r="3569" spans="1:42" x14ac:dyDescent="0.25">
      <c r="A3569" t="s">
        <v>46492</v>
      </c>
      <c r="N3569" t="s">
        <v>68</v>
      </c>
      <c r="O3569" t="s">
        <v>20487</v>
      </c>
      <c r="P3569" t="s">
        <v>20488</v>
      </c>
      <c r="Q3569" t="s">
        <v>20489</v>
      </c>
      <c r="R3569">
        <v>12.4999</v>
      </c>
      <c r="S3569" t="s">
        <v>13638</v>
      </c>
      <c r="T3569" t="s">
        <v>13638</v>
      </c>
      <c r="U3569" s="17">
        <v>45546</v>
      </c>
      <c r="W3569">
        <v>12.4999</v>
      </c>
      <c r="Y3569">
        <v>12.019600000000001</v>
      </c>
      <c r="Z3569" s="7">
        <v>1.1101755708010863E-2</v>
      </c>
      <c r="AP3569">
        <f t="shared" si="55"/>
        <v>3568</v>
      </c>
    </row>
    <row r="3570" spans="1:42" x14ac:dyDescent="0.25">
      <c r="A3570" t="s">
        <v>46493</v>
      </c>
      <c r="N3570" t="s">
        <v>68</v>
      </c>
      <c r="O3570" t="s">
        <v>20490</v>
      </c>
      <c r="P3570" t="s">
        <v>20491</v>
      </c>
      <c r="Q3570" t="s">
        <v>20492</v>
      </c>
      <c r="R3570">
        <v>20.327000000000002</v>
      </c>
      <c r="S3570" t="s">
        <v>13638</v>
      </c>
      <c r="T3570" t="s">
        <v>13638</v>
      </c>
      <c r="U3570" s="17">
        <v>45546</v>
      </c>
      <c r="W3570">
        <v>20.327000000000002</v>
      </c>
      <c r="Y3570">
        <v>16.62</v>
      </c>
      <c r="Z3570" s="7">
        <v>5.7376836901175565E-2</v>
      </c>
      <c r="AP3570">
        <f t="shared" si="55"/>
        <v>3569</v>
      </c>
    </row>
    <row r="3571" spans="1:42" x14ac:dyDescent="0.25">
      <c r="A3571" t="s">
        <v>46494</v>
      </c>
      <c r="N3571" t="s">
        <v>68</v>
      </c>
      <c r="O3571" t="s">
        <v>20493</v>
      </c>
      <c r="P3571" t="s">
        <v>20494</v>
      </c>
      <c r="Q3571" t="s">
        <v>13638</v>
      </c>
      <c r="R3571">
        <v>46.374499999999998</v>
      </c>
      <c r="S3571" t="s">
        <v>13638</v>
      </c>
      <c r="T3571" t="s">
        <v>13638</v>
      </c>
      <c r="U3571" s="17">
        <v>45546</v>
      </c>
      <c r="W3571">
        <v>46.374499999999998</v>
      </c>
      <c r="Y3571">
        <v>36.697800000000001</v>
      </c>
      <c r="Z3571" s="7">
        <v>6.6769770510085813E-2</v>
      </c>
      <c r="AP3571">
        <f t="shared" si="55"/>
        <v>3570</v>
      </c>
    </row>
    <row r="3572" spans="1:42" x14ac:dyDescent="0.25">
      <c r="A3572" t="s">
        <v>46495</v>
      </c>
      <c r="N3572" t="s">
        <v>68</v>
      </c>
      <c r="O3572" t="s">
        <v>20495</v>
      </c>
      <c r="P3572" t="s">
        <v>20496</v>
      </c>
      <c r="Q3572" t="s">
        <v>13638</v>
      </c>
      <c r="R3572">
        <v>43.434199999999997</v>
      </c>
      <c r="S3572" t="s">
        <v>13638</v>
      </c>
      <c r="T3572" t="s">
        <v>13638</v>
      </c>
      <c r="U3572" s="17">
        <v>45546</v>
      </c>
      <c r="W3572">
        <v>43.434199999999997</v>
      </c>
      <c r="Y3572">
        <v>35.041400000000003</v>
      </c>
      <c r="Z3572" s="7">
        <v>6.1216953994692958E-2</v>
      </c>
      <c r="AP3572">
        <f t="shared" si="55"/>
        <v>3571</v>
      </c>
    </row>
    <row r="3573" spans="1:42" x14ac:dyDescent="0.25">
      <c r="A3573" t="s">
        <v>46496</v>
      </c>
      <c r="N3573" t="s">
        <v>68</v>
      </c>
      <c r="O3573" t="s">
        <v>20497</v>
      </c>
      <c r="P3573" t="s">
        <v>20498</v>
      </c>
      <c r="Q3573" t="s">
        <v>13638</v>
      </c>
      <c r="R3573">
        <v>13.235799999999999</v>
      </c>
      <c r="S3573" t="s">
        <v>13638</v>
      </c>
      <c r="T3573" t="s">
        <v>13638</v>
      </c>
      <c r="U3573" s="17">
        <v>45546</v>
      </c>
      <c r="W3573">
        <v>13.235799999999999</v>
      </c>
      <c r="Y3573">
        <v>12.607200000000001</v>
      </c>
      <c r="Z3573" s="7">
        <v>1.3791067062748574E-2</v>
      </c>
      <c r="AP3573">
        <f t="shared" si="55"/>
        <v>3572</v>
      </c>
    </row>
    <row r="3574" spans="1:42" x14ac:dyDescent="0.25">
      <c r="N3574" t="s">
        <v>68</v>
      </c>
      <c r="O3574" t="s">
        <v>20499</v>
      </c>
      <c r="P3574" t="s">
        <v>20500</v>
      </c>
      <c r="Q3574" t="s">
        <v>13638</v>
      </c>
      <c r="R3574">
        <v>10.9832</v>
      </c>
      <c r="S3574" t="s">
        <v>13638</v>
      </c>
      <c r="T3574" t="s">
        <v>13638</v>
      </c>
      <c r="U3574" s="17">
        <v>45546</v>
      </c>
      <c r="W3574">
        <v>10.9832</v>
      </c>
      <c r="Y3574">
        <v>10.5451</v>
      </c>
      <c r="Z3574" s="7">
        <v>1.1534055137851773E-2</v>
      </c>
      <c r="AP3574">
        <f t="shared" si="55"/>
        <v>3573</v>
      </c>
    </row>
    <row r="3575" spans="1:42" x14ac:dyDescent="0.25">
      <c r="A3575" t="s">
        <v>11</v>
      </c>
      <c r="N3575" t="s">
        <v>68</v>
      </c>
      <c r="O3575" t="s">
        <v>20501</v>
      </c>
      <c r="P3575" t="s">
        <v>20502</v>
      </c>
      <c r="Q3575" t="s">
        <v>13638</v>
      </c>
      <c r="R3575">
        <v>10.9533</v>
      </c>
      <c r="S3575" t="s">
        <v>13638</v>
      </c>
      <c r="T3575" t="s">
        <v>13638</v>
      </c>
      <c r="U3575" s="17">
        <v>45546</v>
      </c>
      <c r="W3575">
        <v>10.9533</v>
      </c>
      <c r="Y3575">
        <v>10.471399999999999</v>
      </c>
      <c r="Z3575" s="7">
        <v>1.2750871501485683E-2</v>
      </c>
      <c r="AP3575">
        <f t="shared" si="55"/>
        <v>3574</v>
      </c>
    </row>
    <row r="3576" spans="1:42" x14ac:dyDescent="0.25">
      <c r="A3576" t="s">
        <v>46497</v>
      </c>
      <c r="N3576" t="s">
        <v>68</v>
      </c>
      <c r="O3576" t="s">
        <v>20503</v>
      </c>
      <c r="P3576" t="s">
        <v>20504</v>
      </c>
      <c r="Q3576" t="s">
        <v>13638</v>
      </c>
      <c r="R3576">
        <v>12.2841</v>
      </c>
      <c r="S3576" t="s">
        <v>13638</v>
      </c>
      <c r="T3576" t="s">
        <v>13638</v>
      </c>
      <c r="U3576" s="17">
        <v>45546</v>
      </c>
      <c r="W3576">
        <v>12.2841</v>
      </c>
      <c r="Y3576">
        <v>11.9297</v>
      </c>
      <c r="Z3576" s="7">
        <v>8.2917207874819709E-3</v>
      </c>
      <c r="AP3576">
        <f t="shared" si="55"/>
        <v>3575</v>
      </c>
    </row>
    <row r="3577" spans="1:42" x14ac:dyDescent="0.25">
      <c r="A3577" t="s">
        <v>46498</v>
      </c>
      <c r="N3577" t="s">
        <v>68</v>
      </c>
      <c r="O3577" t="s">
        <v>20505</v>
      </c>
      <c r="P3577" t="s">
        <v>20506</v>
      </c>
      <c r="Q3577" t="s">
        <v>20507</v>
      </c>
      <c r="R3577">
        <v>10.601699999999999</v>
      </c>
      <c r="S3577" t="s">
        <v>13638</v>
      </c>
      <c r="T3577" t="s">
        <v>13638</v>
      </c>
      <c r="U3577" s="17">
        <v>45546</v>
      </c>
      <c r="W3577">
        <v>10.601699999999999</v>
      </c>
      <c r="Y3577">
        <v>10.3786</v>
      </c>
      <c r="Z3577" s="7">
        <v>6.0223241065608946E-3</v>
      </c>
      <c r="AP3577">
        <f t="shared" si="55"/>
        <v>3576</v>
      </c>
    </row>
    <row r="3578" spans="1:42" x14ac:dyDescent="0.25">
      <c r="A3578" t="s">
        <v>46499</v>
      </c>
      <c r="N3578" t="s">
        <v>68</v>
      </c>
      <c r="O3578" t="s">
        <v>20508</v>
      </c>
      <c r="P3578" t="s">
        <v>20509</v>
      </c>
      <c r="Q3578" t="s">
        <v>20510</v>
      </c>
      <c r="R3578">
        <v>10.754799999999999</v>
      </c>
      <c r="S3578" t="s">
        <v>13638</v>
      </c>
      <c r="T3578" t="s">
        <v>13638</v>
      </c>
      <c r="U3578" s="17">
        <v>45546</v>
      </c>
      <c r="W3578">
        <v>10.754799999999999</v>
      </c>
      <c r="Y3578">
        <v>10.435</v>
      </c>
      <c r="Z3578" s="7">
        <v>8.5503025858564285E-3</v>
      </c>
      <c r="AP3578">
        <f t="shared" si="55"/>
        <v>3577</v>
      </c>
    </row>
    <row r="3579" spans="1:42" x14ac:dyDescent="0.25">
      <c r="A3579" t="s">
        <v>46500</v>
      </c>
      <c r="N3579" t="s">
        <v>68</v>
      </c>
      <c r="O3579" t="s">
        <v>20511</v>
      </c>
      <c r="P3579" t="s">
        <v>20512</v>
      </c>
      <c r="Q3579" t="s">
        <v>13638</v>
      </c>
      <c r="R3579">
        <v>30.035299999999999</v>
      </c>
      <c r="S3579" t="s">
        <v>13638</v>
      </c>
      <c r="T3579" t="s">
        <v>13638</v>
      </c>
      <c r="U3579" s="17">
        <v>45546</v>
      </c>
      <c r="W3579">
        <v>30.035299999999999</v>
      </c>
      <c r="Y3579">
        <v>24.2362</v>
      </c>
      <c r="Z3579" s="7">
        <v>6.1162097218060651E-2</v>
      </c>
      <c r="AP3579">
        <f t="shared" si="55"/>
        <v>3578</v>
      </c>
    </row>
    <row r="3580" spans="1:42" x14ac:dyDescent="0.25">
      <c r="A3580" t="s">
        <v>46501</v>
      </c>
      <c r="N3580" t="s">
        <v>68</v>
      </c>
      <c r="O3580" t="s">
        <v>20513</v>
      </c>
      <c r="P3580" t="s">
        <v>20514</v>
      </c>
      <c r="Q3580" t="s">
        <v>13638</v>
      </c>
      <c r="R3580">
        <v>30.439</v>
      </c>
      <c r="S3580" t="s">
        <v>13638</v>
      </c>
      <c r="T3580" t="s">
        <v>13638</v>
      </c>
      <c r="U3580" s="17">
        <v>45546</v>
      </c>
      <c r="W3580">
        <v>30.439</v>
      </c>
      <c r="Y3580">
        <v>25.299700000000001</v>
      </c>
      <c r="Z3580" s="7">
        <v>5.266950681058713E-2</v>
      </c>
      <c r="AP3580">
        <f t="shared" si="55"/>
        <v>3579</v>
      </c>
    </row>
    <row r="3581" spans="1:42" x14ac:dyDescent="0.25">
      <c r="A3581" t="s">
        <v>46502</v>
      </c>
      <c r="N3581" t="s">
        <v>68</v>
      </c>
      <c r="O3581" t="s">
        <v>20515</v>
      </c>
      <c r="P3581" t="s">
        <v>20516</v>
      </c>
      <c r="Q3581" t="s">
        <v>20517</v>
      </c>
      <c r="R3581">
        <v>12.3124</v>
      </c>
      <c r="S3581" t="s">
        <v>13638</v>
      </c>
      <c r="T3581" t="s">
        <v>13638</v>
      </c>
      <c r="U3581" s="17">
        <v>45546</v>
      </c>
      <c r="W3581">
        <v>12.3124</v>
      </c>
      <c r="Y3581">
        <v>11.976000000000001</v>
      </c>
      <c r="Z3581" s="7">
        <v>7.84591474604035E-3</v>
      </c>
      <c r="AP3581">
        <f t="shared" si="55"/>
        <v>3580</v>
      </c>
    </row>
    <row r="3582" spans="1:42" x14ac:dyDescent="0.25">
      <c r="A3582" t="s">
        <v>46503</v>
      </c>
      <c r="N3582" t="s">
        <v>68</v>
      </c>
      <c r="O3582" t="s">
        <v>20518</v>
      </c>
      <c r="P3582" t="s">
        <v>20519</v>
      </c>
      <c r="Q3582" t="s">
        <v>20520</v>
      </c>
      <c r="R3582">
        <v>10.8607</v>
      </c>
      <c r="S3582" t="s">
        <v>13638</v>
      </c>
      <c r="T3582" t="s">
        <v>13638</v>
      </c>
      <c r="U3582" s="17">
        <v>45546</v>
      </c>
      <c r="W3582">
        <v>10.8607</v>
      </c>
      <c r="Y3582">
        <v>11.0245</v>
      </c>
      <c r="Z3582" s="7">
        <v>-4.233257881144592E-3</v>
      </c>
      <c r="AP3582">
        <f t="shared" si="55"/>
        <v>3581</v>
      </c>
    </row>
    <row r="3583" spans="1:42" x14ac:dyDescent="0.25">
      <c r="A3583" t="s">
        <v>46504</v>
      </c>
      <c r="N3583" t="s">
        <v>68</v>
      </c>
      <c r="O3583" t="s">
        <v>20521</v>
      </c>
      <c r="P3583" t="s">
        <v>20522</v>
      </c>
      <c r="Q3583" t="s">
        <v>13638</v>
      </c>
      <c r="R3583">
        <v>27.7865</v>
      </c>
      <c r="S3583" t="s">
        <v>13638</v>
      </c>
      <c r="T3583" t="s">
        <v>13638</v>
      </c>
      <c r="U3583" s="17">
        <v>45546</v>
      </c>
      <c r="W3583">
        <v>27.7865</v>
      </c>
      <c r="Y3583">
        <v>23.368500000000001</v>
      </c>
      <c r="Z3583" s="7">
        <v>4.9296555778126638E-2</v>
      </c>
      <c r="AP3583">
        <f t="shared" si="55"/>
        <v>3582</v>
      </c>
    </row>
    <row r="3584" spans="1:42" x14ac:dyDescent="0.25">
      <c r="A3584" t="s">
        <v>46505</v>
      </c>
      <c r="N3584" t="s">
        <v>68</v>
      </c>
      <c r="O3584" t="s">
        <v>20523</v>
      </c>
      <c r="P3584" t="s">
        <v>20524</v>
      </c>
      <c r="Q3584" t="s">
        <v>20525</v>
      </c>
      <c r="R3584">
        <v>11.324400000000001</v>
      </c>
      <c r="S3584" t="s">
        <v>13638</v>
      </c>
      <c r="T3584" t="s">
        <v>13638</v>
      </c>
      <c r="U3584" s="17">
        <v>45546</v>
      </c>
      <c r="W3584">
        <v>11.324400000000001</v>
      </c>
      <c r="Y3584">
        <v>10.8553</v>
      </c>
      <c r="Z3584" s="7">
        <v>1.1988302129065431E-2</v>
      </c>
      <c r="AP3584">
        <f t="shared" si="55"/>
        <v>3583</v>
      </c>
    </row>
    <row r="3585" spans="1:42" x14ac:dyDescent="0.25">
      <c r="A3585" t="s">
        <v>46506</v>
      </c>
      <c r="N3585" t="s">
        <v>68</v>
      </c>
      <c r="O3585" t="s">
        <v>20526</v>
      </c>
      <c r="P3585" t="s">
        <v>20527</v>
      </c>
      <c r="Q3585" t="s">
        <v>20528</v>
      </c>
      <c r="R3585">
        <v>10.935499999999999</v>
      </c>
      <c r="S3585" t="s">
        <v>13638</v>
      </c>
      <c r="T3585" t="s">
        <v>13638</v>
      </c>
      <c r="U3585" s="17">
        <v>45546</v>
      </c>
      <c r="W3585">
        <v>10.935499999999999</v>
      </c>
      <c r="Y3585">
        <v>11.0082</v>
      </c>
      <c r="Z3585" s="7">
        <v>-1.8743794684401571E-3</v>
      </c>
      <c r="AP3585">
        <f t="shared" si="55"/>
        <v>3584</v>
      </c>
    </row>
    <row r="3586" spans="1:42" x14ac:dyDescent="0.25">
      <c r="A3586" t="s">
        <v>46507</v>
      </c>
      <c r="N3586" t="s">
        <v>68</v>
      </c>
      <c r="O3586" t="s">
        <v>20529</v>
      </c>
      <c r="P3586" t="s">
        <v>20530</v>
      </c>
      <c r="Q3586" t="s">
        <v>20531</v>
      </c>
      <c r="R3586">
        <v>11.5191</v>
      </c>
      <c r="S3586" t="s">
        <v>13638</v>
      </c>
      <c r="T3586" t="s">
        <v>13638</v>
      </c>
      <c r="U3586" s="17">
        <v>45546</v>
      </c>
      <c r="W3586">
        <v>11.5191</v>
      </c>
      <c r="Y3586">
        <v>11.2719</v>
      </c>
      <c r="Z3586" s="7">
        <v>6.1428304470965145E-3</v>
      </c>
      <c r="AP3586">
        <f t="shared" si="55"/>
        <v>3585</v>
      </c>
    </row>
    <row r="3587" spans="1:42" x14ac:dyDescent="0.25">
      <c r="A3587" t="s">
        <v>46508</v>
      </c>
      <c r="N3587" t="s">
        <v>68</v>
      </c>
      <c r="O3587" t="s">
        <v>20532</v>
      </c>
      <c r="P3587" t="s">
        <v>20533</v>
      </c>
      <c r="Q3587" t="s">
        <v>20534</v>
      </c>
      <c r="R3587">
        <v>11.4712</v>
      </c>
      <c r="S3587" t="s">
        <v>13638</v>
      </c>
      <c r="T3587" t="s">
        <v>13638</v>
      </c>
      <c r="U3587" s="17">
        <v>45546</v>
      </c>
      <c r="W3587">
        <v>11.4712</v>
      </c>
      <c r="Y3587">
        <v>11.0755</v>
      </c>
      <c r="Z3587" s="7">
        <v>9.9448932799566236E-3</v>
      </c>
      <c r="AP3587">
        <f t="shared" si="55"/>
        <v>3586</v>
      </c>
    </row>
    <row r="3588" spans="1:42" x14ac:dyDescent="0.25">
      <c r="A3588" t="s">
        <v>46509</v>
      </c>
      <c r="N3588" t="s">
        <v>68</v>
      </c>
      <c r="O3588" t="s">
        <v>20535</v>
      </c>
      <c r="P3588" t="s">
        <v>20536</v>
      </c>
      <c r="Q3588" t="s">
        <v>13638</v>
      </c>
      <c r="R3588">
        <v>32.646000000000001</v>
      </c>
      <c r="S3588" t="s">
        <v>13638</v>
      </c>
      <c r="T3588" t="s">
        <v>13638</v>
      </c>
      <c r="U3588" s="17">
        <v>45546</v>
      </c>
      <c r="W3588">
        <v>32.646000000000001</v>
      </c>
      <c r="Y3588">
        <v>27.357700000000001</v>
      </c>
      <c r="Z3588" s="7">
        <v>5.0317239370953004E-2</v>
      </c>
      <c r="AP3588">
        <f t="shared" ref="AP3588:AP3651" si="56">AP3587+1</f>
        <v>3587</v>
      </c>
    </row>
    <row r="3589" spans="1:42" x14ac:dyDescent="0.25">
      <c r="A3589" t="s">
        <v>46510</v>
      </c>
      <c r="N3589" t="s">
        <v>68</v>
      </c>
      <c r="O3589" t="s">
        <v>20537</v>
      </c>
      <c r="P3589" t="s">
        <v>20538</v>
      </c>
      <c r="Q3589" t="s">
        <v>20539</v>
      </c>
      <c r="R3589">
        <v>11.024900000000001</v>
      </c>
      <c r="S3589" t="s">
        <v>13638</v>
      </c>
      <c r="T3589" t="s">
        <v>13638</v>
      </c>
      <c r="U3589" s="17">
        <v>45546</v>
      </c>
      <c r="W3589">
        <v>11.024900000000001</v>
      </c>
      <c r="Y3589">
        <v>10.660500000000001</v>
      </c>
      <c r="Z3589" s="7">
        <v>9.5214115739938876E-3</v>
      </c>
      <c r="AP3589">
        <f t="shared" si="56"/>
        <v>3588</v>
      </c>
    </row>
    <row r="3590" spans="1:42" x14ac:dyDescent="0.25">
      <c r="N3590" t="s">
        <v>68</v>
      </c>
      <c r="O3590" t="s">
        <v>20540</v>
      </c>
      <c r="P3590" t="s">
        <v>20541</v>
      </c>
      <c r="Q3590" t="s">
        <v>20542</v>
      </c>
      <c r="R3590">
        <v>12.4826</v>
      </c>
      <c r="S3590" t="s">
        <v>13638</v>
      </c>
      <c r="T3590" t="s">
        <v>13638</v>
      </c>
      <c r="U3590" s="17">
        <v>45546</v>
      </c>
      <c r="W3590">
        <v>12.4826</v>
      </c>
      <c r="Y3590">
        <v>10.4603</v>
      </c>
      <c r="Z3590" s="7">
        <v>5.0324179623508769E-2</v>
      </c>
      <c r="AP3590">
        <f t="shared" si="56"/>
        <v>3589</v>
      </c>
    </row>
    <row r="3591" spans="1:42" x14ac:dyDescent="0.25">
      <c r="A3591" t="s">
        <v>12</v>
      </c>
      <c r="N3591" t="s">
        <v>68</v>
      </c>
      <c r="O3591" t="s">
        <v>20543</v>
      </c>
      <c r="P3591" t="s">
        <v>20544</v>
      </c>
      <c r="Q3591" t="s">
        <v>20545</v>
      </c>
      <c r="R3591">
        <v>12.9727</v>
      </c>
      <c r="S3591" t="s">
        <v>13638</v>
      </c>
      <c r="T3591" t="s">
        <v>13638</v>
      </c>
      <c r="U3591" s="17">
        <v>45546</v>
      </c>
      <c r="W3591">
        <v>12.9727</v>
      </c>
      <c r="Y3591">
        <v>10.870900000000001</v>
      </c>
      <c r="Z3591" s="7">
        <v>5.0326792357719086E-2</v>
      </c>
      <c r="AP3591">
        <f t="shared" si="56"/>
        <v>3590</v>
      </c>
    </row>
    <row r="3592" spans="1:42" x14ac:dyDescent="0.25">
      <c r="A3592" t="s">
        <v>46511</v>
      </c>
      <c r="N3592" t="s">
        <v>68</v>
      </c>
      <c r="O3592" t="s">
        <v>20546</v>
      </c>
      <c r="P3592" t="s">
        <v>20547</v>
      </c>
      <c r="Q3592" t="s">
        <v>20548</v>
      </c>
      <c r="R3592">
        <v>12.0099</v>
      </c>
      <c r="S3592" t="s">
        <v>13638</v>
      </c>
      <c r="T3592" t="s">
        <v>13638</v>
      </c>
      <c r="U3592" s="17">
        <v>45546</v>
      </c>
      <c r="W3592">
        <v>12.0099</v>
      </c>
      <c r="Y3592">
        <v>11.5603</v>
      </c>
      <c r="Z3592" s="7">
        <v>1.0810233119132207E-2</v>
      </c>
      <c r="AP3592">
        <f t="shared" si="56"/>
        <v>3591</v>
      </c>
    </row>
    <row r="3593" spans="1:42" x14ac:dyDescent="0.25">
      <c r="A3593" t="s">
        <v>46512</v>
      </c>
      <c r="N3593" t="s">
        <v>68</v>
      </c>
      <c r="O3593" t="s">
        <v>20549</v>
      </c>
      <c r="P3593" t="s">
        <v>20550</v>
      </c>
      <c r="Q3593" t="s">
        <v>13638</v>
      </c>
      <c r="R3593">
        <v>36.034199999999998</v>
      </c>
      <c r="S3593" t="s">
        <v>13638</v>
      </c>
      <c r="T3593" t="s">
        <v>13638</v>
      </c>
      <c r="U3593" s="17">
        <v>45546</v>
      </c>
      <c r="W3593">
        <v>36.034199999999998</v>
      </c>
      <c r="Y3593">
        <v>29.357600000000001</v>
      </c>
      <c r="Z3593" s="7">
        <v>5.8402653818935057E-2</v>
      </c>
      <c r="AP3593">
        <f t="shared" si="56"/>
        <v>3592</v>
      </c>
    </row>
    <row r="3594" spans="1:42" x14ac:dyDescent="0.25">
      <c r="A3594" t="s">
        <v>46513</v>
      </c>
      <c r="N3594" t="s">
        <v>68</v>
      </c>
      <c r="O3594" t="s">
        <v>20551</v>
      </c>
      <c r="P3594" t="s">
        <v>20552</v>
      </c>
      <c r="Q3594" t="s">
        <v>20553</v>
      </c>
      <c r="R3594">
        <v>11.2605</v>
      </c>
      <c r="S3594" t="s">
        <v>13638</v>
      </c>
      <c r="T3594" t="s">
        <v>13638</v>
      </c>
      <c r="U3594" s="17">
        <v>45546</v>
      </c>
      <c r="W3594">
        <v>11.2605</v>
      </c>
      <c r="Y3594">
        <v>10.8508</v>
      </c>
      <c r="Z3594" s="7">
        <v>1.0500354309233906E-2</v>
      </c>
      <c r="AP3594">
        <f t="shared" si="56"/>
        <v>3593</v>
      </c>
    </row>
    <row r="3595" spans="1:42" x14ac:dyDescent="0.25">
      <c r="A3595" t="s">
        <v>46514</v>
      </c>
      <c r="N3595" t="s">
        <v>68</v>
      </c>
      <c r="O3595" t="s">
        <v>20554</v>
      </c>
      <c r="P3595" t="s">
        <v>20555</v>
      </c>
      <c r="Q3595" t="s">
        <v>20556</v>
      </c>
      <c r="R3595">
        <v>15.470700000000001</v>
      </c>
      <c r="S3595" t="s">
        <v>13638</v>
      </c>
      <c r="T3595" t="s">
        <v>13638</v>
      </c>
      <c r="U3595" s="17">
        <v>45546</v>
      </c>
      <c r="W3595">
        <v>15.470700000000001</v>
      </c>
      <c r="Y3595">
        <v>12.6061</v>
      </c>
      <c r="Z3595" s="7">
        <v>5.835960906726978E-2</v>
      </c>
      <c r="AP3595">
        <f t="shared" si="56"/>
        <v>3594</v>
      </c>
    </row>
    <row r="3596" spans="1:42" x14ac:dyDescent="0.25">
      <c r="A3596" t="s">
        <v>46515</v>
      </c>
      <c r="N3596" t="s">
        <v>68</v>
      </c>
      <c r="O3596" t="s">
        <v>20557</v>
      </c>
      <c r="P3596" t="s">
        <v>20558</v>
      </c>
      <c r="Q3596" t="s">
        <v>20559</v>
      </c>
      <c r="R3596">
        <v>12.635199999999999</v>
      </c>
      <c r="S3596" t="s">
        <v>13638</v>
      </c>
      <c r="T3596" t="s">
        <v>13638</v>
      </c>
      <c r="U3596" s="17">
        <v>45546</v>
      </c>
      <c r="W3596">
        <v>12.635199999999999</v>
      </c>
      <c r="Y3596">
        <v>10.295199999999999</v>
      </c>
      <c r="Z3596" s="7">
        <v>5.8371584063160675E-2</v>
      </c>
      <c r="AP3596">
        <f t="shared" si="56"/>
        <v>3595</v>
      </c>
    </row>
    <row r="3597" spans="1:42" x14ac:dyDescent="0.25">
      <c r="A3597" t="s">
        <v>46516</v>
      </c>
      <c r="N3597" t="s">
        <v>68</v>
      </c>
      <c r="O3597" t="s">
        <v>20560</v>
      </c>
      <c r="P3597" t="s">
        <v>20561</v>
      </c>
      <c r="Q3597" t="s">
        <v>20562</v>
      </c>
      <c r="R3597">
        <v>13.4902</v>
      </c>
      <c r="S3597" t="s">
        <v>13638</v>
      </c>
      <c r="T3597" t="s">
        <v>13638</v>
      </c>
      <c r="U3597" s="17">
        <v>45546</v>
      </c>
      <c r="W3597">
        <v>13.4902</v>
      </c>
      <c r="Y3597">
        <v>13.194699999999999</v>
      </c>
      <c r="Z3597" s="7">
        <v>6.2716679231078487E-3</v>
      </c>
      <c r="AP3597">
        <f t="shared" si="56"/>
        <v>3596</v>
      </c>
    </row>
    <row r="3598" spans="1:42" x14ac:dyDescent="0.25">
      <c r="A3598" t="s">
        <v>46517</v>
      </c>
      <c r="N3598" t="s">
        <v>68</v>
      </c>
      <c r="O3598" t="s">
        <v>20563</v>
      </c>
      <c r="P3598" t="s">
        <v>13638</v>
      </c>
      <c r="Q3598" t="s">
        <v>20564</v>
      </c>
      <c r="R3598">
        <v>10.114800000000001</v>
      </c>
      <c r="S3598" t="s">
        <v>13638</v>
      </c>
      <c r="T3598" t="s">
        <v>13638</v>
      </c>
      <c r="U3598" s="17">
        <v>45546</v>
      </c>
      <c r="W3598">
        <v>10.114800000000001</v>
      </c>
      <c r="Y3598">
        <v>0</v>
      </c>
      <c r="Z3598" s="7">
        <v>0</v>
      </c>
      <c r="AP3598">
        <f t="shared" si="56"/>
        <v>3597</v>
      </c>
    </row>
    <row r="3599" spans="1:42" x14ac:dyDescent="0.25">
      <c r="A3599" t="s">
        <v>46518</v>
      </c>
      <c r="N3599" t="s">
        <v>68</v>
      </c>
      <c r="O3599" t="s">
        <v>20565</v>
      </c>
      <c r="P3599" t="s">
        <v>20566</v>
      </c>
      <c r="Q3599" t="s">
        <v>13638</v>
      </c>
      <c r="R3599">
        <v>47.782400000000003</v>
      </c>
      <c r="S3599" t="s">
        <v>13638</v>
      </c>
      <c r="T3599" t="s">
        <v>13638</v>
      </c>
      <c r="U3599" s="17">
        <v>45546</v>
      </c>
      <c r="W3599">
        <v>47.782400000000003</v>
      </c>
      <c r="Y3599">
        <v>0</v>
      </c>
      <c r="Z3599" s="7">
        <v>0</v>
      </c>
      <c r="AP3599">
        <f t="shared" si="56"/>
        <v>3598</v>
      </c>
    </row>
    <row r="3600" spans="1:42" x14ac:dyDescent="0.25">
      <c r="A3600" t="s">
        <v>46519</v>
      </c>
      <c r="N3600" t="s">
        <v>68</v>
      </c>
      <c r="O3600" t="s">
        <v>20569</v>
      </c>
      <c r="P3600" t="s">
        <v>20570</v>
      </c>
      <c r="Q3600" t="s">
        <v>20571</v>
      </c>
      <c r="R3600">
        <v>10.7502</v>
      </c>
      <c r="S3600" t="s">
        <v>13638</v>
      </c>
      <c r="T3600" t="s">
        <v>13638</v>
      </c>
      <c r="U3600" s="17">
        <v>45546</v>
      </c>
      <c r="W3600">
        <v>10.7502</v>
      </c>
      <c r="Y3600">
        <v>0</v>
      </c>
      <c r="Z3600" s="7">
        <v>0</v>
      </c>
      <c r="AP3600">
        <f t="shared" si="56"/>
        <v>3599</v>
      </c>
    </row>
    <row r="3601" spans="1:42" x14ac:dyDescent="0.25">
      <c r="A3601" t="s">
        <v>46520</v>
      </c>
      <c r="N3601" t="s">
        <v>68</v>
      </c>
      <c r="O3601" t="s">
        <v>20572</v>
      </c>
      <c r="P3601" t="s">
        <v>20573</v>
      </c>
      <c r="Q3601" t="s">
        <v>20574</v>
      </c>
      <c r="R3601">
        <v>10.8323</v>
      </c>
      <c r="S3601" t="s">
        <v>13638</v>
      </c>
      <c r="T3601" t="s">
        <v>13638</v>
      </c>
      <c r="U3601" s="17">
        <v>45546</v>
      </c>
      <c r="W3601">
        <v>10.8323</v>
      </c>
      <c r="Y3601">
        <v>0</v>
      </c>
      <c r="Z3601" s="7">
        <v>0</v>
      </c>
      <c r="AP3601">
        <f t="shared" si="56"/>
        <v>3600</v>
      </c>
    </row>
    <row r="3602" spans="1:42" x14ac:dyDescent="0.25">
      <c r="A3602" t="s">
        <v>46521</v>
      </c>
      <c r="N3602" t="s">
        <v>68</v>
      </c>
      <c r="O3602" t="s">
        <v>20575</v>
      </c>
      <c r="P3602" t="s">
        <v>13638</v>
      </c>
      <c r="Q3602" t="s">
        <v>20576</v>
      </c>
      <c r="R3602">
        <v>10.099500000000001</v>
      </c>
      <c r="S3602" t="s">
        <v>13638</v>
      </c>
      <c r="T3602" t="s">
        <v>13638</v>
      </c>
      <c r="U3602" s="17">
        <v>45546</v>
      </c>
      <c r="W3602">
        <v>10.099500000000001</v>
      </c>
      <c r="Y3602">
        <v>0</v>
      </c>
      <c r="Z3602" s="7">
        <v>0</v>
      </c>
      <c r="AP3602">
        <f t="shared" si="56"/>
        <v>3601</v>
      </c>
    </row>
    <row r="3603" spans="1:42" x14ac:dyDescent="0.25">
      <c r="A3603" t="s">
        <v>46522</v>
      </c>
      <c r="N3603" t="s">
        <v>68</v>
      </c>
      <c r="O3603" t="s">
        <v>20577</v>
      </c>
      <c r="P3603" t="s">
        <v>13638</v>
      </c>
      <c r="Q3603" t="s">
        <v>20578</v>
      </c>
      <c r="R3603">
        <v>10.114800000000001</v>
      </c>
      <c r="S3603" t="s">
        <v>13638</v>
      </c>
      <c r="T3603" t="s">
        <v>13638</v>
      </c>
      <c r="U3603" s="17">
        <v>45546</v>
      </c>
      <c r="W3603">
        <v>10.114800000000001</v>
      </c>
      <c r="Y3603">
        <v>0</v>
      </c>
      <c r="Z3603" s="7">
        <v>0</v>
      </c>
      <c r="AP3603">
        <f t="shared" si="56"/>
        <v>3602</v>
      </c>
    </row>
    <row r="3604" spans="1:42" x14ac:dyDescent="0.25">
      <c r="A3604" t="s">
        <v>46523</v>
      </c>
      <c r="N3604" t="s">
        <v>68</v>
      </c>
      <c r="O3604" t="s">
        <v>20579</v>
      </c>
      <c r="P3604" t="s">
        <v>20580</v>
      </c>
      <c r="Q3604" t="s">
        <v>13638</v>
      </c>
      <c r="R3604">
        <v>43.232700000000001</v>
      </c>
      <c r="S3604" t="s">
        <v>13638</v>
      </c>
      <c r="T3604" t="s">
        <v>13638</v>
      </c>
      <c r="U3604" s="17">
        <v>45546</v>
      </c>
      <c r="W3604">
        <v>43.232700000000001</v>
      </c>
      <c r="Y3604">
        <v>0</v>
      </c>
      <c r="Z3604" s="7">
        <v>0</v>
      </c>
      <c r="AP3604">
        <f t="shared" si="56"/>
        <v>3603</v>
      </c>
    </row>
    <row r="3605" spans="1:42" x14ac:dyDescent="0.25">
      <c r="A3605" t="s">
        <v>46524</v>
      </c>
      <c r="N3605" t="s">
        <v>68</v>
      </c>
      <c r="O3605" t="s">
        <v>20581</v>
      </c>
      <c r="P3605" t="s">
        <v>20582</v>
      </c>
      <c r="Q3605" t="s">
        <v>20583</v>
      </c>
      <c r="R3605">
        <v>10.549300000000001</v>
      </c>
      <c r="S3605" t="s">
        <v>13638</v>
      </c>
      <c r="T3605" t="s">
        <v>13638</v>
      </c>
      <c r="U3605" s="17">
        <v>45546</v>
      </c>
      <c r="W3605">
        <v>10.549300000000001</v>
      </c>
      <c r="Y3605">
        <v>0</v>
      </c>
      <c r="Z3605" s="7">
        <v>0</v>
      </c>
      <c r="AP3605">
        <f t="shared" si="56"/>
        <v>3604</v>
      </c>
    </row>
    <row r="3606" spans="1:42" x14ac:dyDescent="0.25">
      <c r="N3606" t="s">
        <v>68</v>
      </c>
      <c r="O3606" t="s">
        <v>20584</v>
      </c>
      <c r="P3606" t="s">
        <v>20585</v>
      </c>
      <c r="Q3606" t="s">
        <v>20586</v>
      </c>
      <c r="R3606">
        <v>10.408200000000001</v>
      </c>
      <c r="S3606" t="s">
        <v>13638</v>
      </c>
      <c r="T3606" t="s">
        <v>13638</v>
      </c>
      <c r="U3606" s="17">
        <v>45546</v>
      </c>
      <c r="W3606">
        <v>10.408200000000001</v>
      </c>
      <c r="Y3606">
        <v>0</v>
      </c>
      <c r="Z3606" s="7">
        <v>0</v>
      </c>
      <c r="AP3606">
        <f t="shared" si="56"/>
        <v>3605</v>
      </c>
    </row>
    <row r="3607" spans="1:42" x14ac:dyDescent="0.25">
      <c r="A3607" t="s">
        <v>13</v>
      </c>
      <c r="N3607" t="s">
        <v>68</v>
      </c>
      <c r="O3607" t="s">
        <v>20587</v>
      </c>
      <c r="P3607" t="s">
        <v>20588</v>
      </c>
      <c r="Q3607" t="s">
        <v>20589</v>
      </c>
      <c r="R3607">
        <v>10.4831</v>
      </c>
      <c r="S3607" t="s">
        <v>13638</v>
      </c>
      <c r="T3607" t="s">
        <v>13638</v>
      </c>
      <c r="U3607" s="17">
        <v>45546</v>
      </c>
      <c r="W3607">
        <v>10.4831</v>
      </c>
      <c r="Y3607">
        <v>0</v>
      </c>
      <c r="Z3607" s="7">
        <v>0</v>
      </c>
      <c r="AP3607">
        <f t="shared" si="56"/>
        <v>3606</v>
      </c>
    </row>
    <row r="3608" spans="1:42" x14ac:dyDescent="0.25">
      <c r="A3608" t="s">
        <v>46525</v>
      </c>
      <c r="N3608" t="s">
        <v>68</v>
      </c>
      <c r="O3608" t="s">
        <v>20590</v>
      </c>
      <c r="P3608" t="s">
        <v>13638</v>
      </c>
      <c r="Q3608" t="s">
        <v>20591</v>
      </c>
      <c r="R3608">
        <v>10.0992</v>
      </c>
      <c r="S3608" t="s">
        <v>13638</v>
      </c>
      <c r="T3608" t="s">
        <v>13638</v>
      </c>
      <c r="U3608" s="17">
        <v>45546</v>
      </c>
      <c r="W3608">
        <v>10.0992</v>
      </c>
      <c r="Y3608">
        <v>0</v>
      </c>
      <c r="Z3608" s="7">
        <v>0</v>
      </c>
      <c r="AP3608">
        <f t="shared" si="56"/>
        <v>3607</v>
      </c>
    </row>
    <row r="3609" spans="1:42" x14ac:dyDescent="0.25">
      <c r="A3609" t="s">
        <v>46526</v>
      </c>
      <c r="N3609" t="s">
        <v>68</v>
      </c>
      <c r="O3609" t="s">
        <v>20592</v>
      </c>
      <c r="P3609" t="s">
        <v>20593</v>
      </c>
      <c r="Q3609" t="s">
        <v>13638</v>
      </c>
      <c r="R3609">
        <v>30.4451</v>
      </c>
      <c r="S3609" t="s">
        <v>13638</v>
      </c>
      <c r="T3609" t="s">
        <v>13638</v>
      </c>
      <c r="U3609" s="17">
        <v>45546</v>
      </c>
      <c r="W3609">
        <v>30.4451</v>
      </c>
      <c r="Y3609">
        <v>0</v>
      </c>
      <c r="Z3609" s="7">
        <v>0</v>
      </c>
      <c r="AP3609">
        <f t="shared" si="56"/>
        <v>3608</v>
      </c>
    </row>
    <row r="3610" spans="1:42" x14ac:dyDescent="0.25">
      <c r="A3610" t="s">
        <v>46527</v>
      </c>
      <c r="N3610" t="s">
        <v>68</v>
      </c>
      <c r="O3610" t="s">
        <v>20594</v>
      </c>
      <c r="P3610" t="s">
        <v>20595</v>
      </c>
      <c r="Q3610" t="s">
        <v>13638</v>
      </c>
      <c r="R3610">
        <v>30.6876</v>
      </c>
      <c r="S3610" t="s">
        <v>13638</v>
      </c>
      <c r="T3610" t="s">
        <v>13638</v>
      </c>
      <c r="U3610" s="17">
        <v>45546</v>
      </c>
      <c r="W3610">
        <v>30.6876</v>
      </c>
      <c r="Y3610">
        <v>25.3429</v>
      </c>
      <c r="Z3610" s="7">
        <v>5.4512623492290579E-2</v>
      </c>
      <c r="AP3610">
        <f t="shared" si="56"/>
        <v>3609</v>
      </c>
    </row>
    <row r="3611" spans="1:42" x14ac:dyDescent="0.25">
      <c r="A3611" t="s">
        <v>46528</v>
      </c>
      <c r="N3611" t="s">
        <v>68</v>
      </c>
      <c r="O3611" t="s">
        <v>20596</v>
      </c>
      <c r="P3611" t="s">
        <v>20597</v>
      </c>
      <c r="Q3611" t="s">
        <v>20598</v>
      </c>
      <c r="R3611">
        <v>15.3385</v>
      </c>
      <c r="S3611" t="s">
        <v>13638</v>
      </c>
      <c r="T3611" t="s">
        <v>13638</v>
      </c>
      <c r="U3611" s="17">
        <v>45546</v>
      </c>
      <c r="W3611">
        <v>15.3385</v>
      </c>
      <c r="Y3611">
        <v>14.9308</v>
      </c>
      <c r="Z3611" s="7">
        <v>7.6297729739591702E-3</v>
      </c>
      <c r="AP3611">
        <f t="shared" si="56"/>
        <v>3610</v>
      </c>
    </row>
    <row r="3612" spans="1:42" x14ac:dyDescent="0.25">
      <c r="A3612" t="s">
        <v>46529</v>
      </c>
      <c r="N3612" t="s">
        <v>68</v>
      </c>
      <c r="O3612" t="s">
        <v>20599</v>
      </c>
      <c r="P3612" t="s">
        <v>20600</v>
      </c>
      <c r="Q3612" t="s">
        <v>13638</v>
      </c>
      <c r="R3612">
        <v>28.069199999999999</v>
      </c>
      <c r="S3612" t="s">
        <v>13638</v>
      </c>
      <c r="T3612" t="s">
        <v>13638</v>
      </c>
      <c r="U3612" s="17">
        <v>45546</v>
      </c>
      <c r="W3612">
        <v>28.069199999999999</v>
      </c>
      <c r="Y3612">
        <v>24.016300000000001</v>
      </c>
      <c r="Z3612" s="7">
        <v>4.4366840673702335E-2</v>
      </c>
      <c r="AP3612">
        <f t="shared" si="56"/>
        <v>3611</v>
      </c>
    </row>
    <row r="3613" spans="1:42" x14ac:dyDescent="0.25">
      <c r="A3613" t="s">
        <v>46530</v>
      </c>
      <c r="N3613" t="s">
        <v>68</v>
      </c>
      <c r="O3613" t="s">
        <v>20601</v>
      </c>
      <c r="P3613" t="s">
        <v>20602</v>
      </c>
      <c r="Q3613" t="s">
        <v>20603</v>
      </c>
      <c r="R3613">
        <v>13.8642</v>
      </c>
      <c r="S3613" t="s">
        <v>13638</v>
      </c>
      <c r="T3613" t="s">
        <v>13638</v>
      </c>
      <c r="U3613" s="17">
        <v>45546</v>
      </c>
      <c r="W3613">
        <v>13.8642</v>
      </c>
      <c r="Y3613">
        <v>14.018599999999999</v>
      </c>
      <c r="Z3613" s="7">
        <v>-3.1324085252641964E-3</v>
      </c>
      <c r="AP3613">
        <f t="shared" si="56"/>
        <v>3612</v>
      </c>
    </row>
    <row r="3614" spans="1:42" x14ac:dyDescent="0.25">
      <c r="A3614" t="s">
        <v>46531</v>
      </c>
      <c r="N3614" t="s">
        <v>68</v>
      </c>
      <c r="O3614" t="s">
        <v>20604</v>
      </c>
      <c r="P3614" t="s">
        <v>20605</v>
      </c>
      <c r="Q3614" t="s">
        <v>13638</v>
      </c>
      <c r="R3614">
        <v>3393.6896000000002</v>
      </c>
      <c r="S3614" t="s">
        <v>13638</v>
      </c>
      <c r="T3614" t="s">
        <v>13638</v>
      </c>
      <c r="U3614" s="17">
        <v>45546</v>
      </c>
      <c r="W3614">
        <v>3393.6896000000002</v>
      </c>
      <c r="Y3614">
        <v>2738.4607000000001</v>
      </c>
      <c r="Z3614" s="7">
        <v>6.1160879052209793E-2</v>
      </c>
      <c r="AP3614">
        <f t="shared" si="56"/>
        <v>3613</v>
      </c>
    </row>
    <row r="3615" spans="1:42" x14ac:dyDescent="0.25">
      <c r="A3615" t="s">
        <v>46532</v>
      </c>
      <c r="N3615" t="s">
        <v>68</v>
      </c>
      <c r="O3615" t="s">
        <v>20606</v>
      </c>
      <c r="P3615" t="s">
        <v>20607</v>
      </c>
      <c r="Q3615" t="s">
        <v>20608</v>
      </c>
      <c r="R3615">
        <v>2312.2080000000001</v>
      </c>
      <c r="S3615" t="s">
        <v>13638</v>
      </c>
      <c r="T3615" t="s">
        <v>13638</v>
      </c>
      <c r="U3615" s="17">
        <v>45546</v>
      </c>
      <c r="W3615">
        <v>2312.2080000000001</v>
      </c>
      <c r="Y3615">
        <v>1865.7772</v>
      </c>
      <c r="Z3615" s="7">
        <v>6.1161879835506916E-2</v>
      </c>
      <c r="AP3615">
        <f t="shared" si="56"/>
        <v>3614</v>
      </c>
    </row>
    <row r="3616" spans="1:42" x14ac:dyDescent="0.25">
      <c r="A3616" t="s">
        <v>46533</v>
      </c>
      <c r="N3616" t="s">
        <v>68</v>
      </c>
      <c r="O3616" t="s">
        <v>20609</v>
      </c>
      <c r="P3616" t="s">
        <v>20610</v>
      </c>
      <c r="Q3616" t="s">
        <v>20611</v>
      </c>
      <c r="R3616">
        <v>1072.3643999999999</v>
      </c>
      <c r="S3616" t="s">
        <v>13638</v>
      </c>
      <c r="T3616" t="s">
        <v>13638</v>
      </c>
      <c r="U3616" s="17">
        <v>45546</v>
      </c>
      <c r="W3616">
        <v>1072.3643999999999</v>
      </c>
      <c r="Y3616">
        <v>1064.8725999999999</v>
      </c>
      <c r="Z3616" s="7">
        <v>1.9841573533030399E-3</v>
      </c>
      <c r="AP3616">
        <f t="shared" si="56"/>
        <v>3615</v>
      </c>
    </row>
    <row r="3617" spans="1:42" x14ac:dyDescent="0.25">
      <c r="A3617" t="s">
        <v>46534</v>
      </c>
      <c r="N3617" t="s">
        <v>68</v>
      </c>
      <c r="O3617" t="s">
        <v>20612</v>
      </c>
      <c r="P3617" t="s">
        <v>20613</v>
      </c>
      <c r="Q3617" t="s">
        <v>13638</v>
      </c>
      <c r="R3617">
        <v>3201.8404999999998</v>
      </c>
      <c r="S3617" t="s">
        <v>13638</v>
      </c>
      <c r="T3617" t="s">
        <v>13638</v>
      </c>
      <c r="U3617" s="17">
        <v>45546</v>
      </c>
      <c r="W3617">
        <v>3201.8404999999998</v>
      </c>
      <c r="Y3617">
        <v>2638.2809000000002</v>
      </c>
      <c r="Z3617" s="7">
        <v>5.5154599073102162E-2</v>
      </c>
      <c r="AP3617">
        <f t="shared" si="56"/>
        <v>3616</v>
      </c>
    </row>
    <row r="3618" spans="1:42" x14ac:dyDescent="0.25">
      <c r="N3618" t="s">
        <v>68</v>
      </c>
      <c r="O3618" t="s">
        <v>20614</v>
      </c>
      <c r="P3618" t="s">
        <v>20615</v>
      </c>
      <c r="Q3618" t="s">
        <v>20616</v>
      </c>
      <c r="R3618">
        <v>1283.2706000000001</v>
      </c>
      <c r="S3618" t="s">
        <v>13638</v>
      </c>
      <c r="T3618" t="s">
        <v>13638</v>
      </c>
      <c r="U3618" s="17">
        <v>45546</v>
      </c>
      <c r="W3618">
        <v>1283.2706000000001</v>
      </c>
      <c r="Y3618">
        <v>1239.046</v>
      </c>
      <c r="Z3618" s="7">
        <v>9.9352951320677008E-3</v>
      </c>
      <c r="AP3618">
        <f t="shared" si="56"/>
        <v>3617</v>
      </c>
    </row>
    <row r="3619" spans="1:42" x14ac:dyDescent="0.25">
      <c r="A3619" t="s">
        <v>35</v>
      </c>
      <c r="N3619" t="s">
        <v>68</v>
      </c>
      <c r="O3619" t="s">
        <v>20617</v>
      </c>
      <c r="P3619" t="s">
        <v>13638</v>
      </c>
      <c r="Q3619" t="s">
        <v>20618</v>
      </c>
      <c r="R3619">
        <v>1068.7997</v>
      </c>
      <c r="S3619" t="s">
        <v>13638</v>
      </c>
      <c r="T3619" t="s">
        <v>13638</v>
      </c>
      <c r="U3619" s="17">
        <v>45546</v>
      </c>
      <c r="W3619">
        <v>1068.7997</v>
      </c>
      <c r="Y3619">
        <v>1065.5596</v>
      </c>
      <c r="Z3619" s="7">
        <v>8.591539742202059E-4</v>
      </c>
      <c r="AP3619">
        <f t="shared" si="56"/>
        <v>3618</v>
      </c>
    </row>
    <row r="3620" spans="1:42" x14ac:dyDescent="0.25">
      <c r="A3620" t="s">
        <v>46535</v>
      </c>
      <c r="N3620" t="s">
        <v>68</v>
      </c>
      <c r="O3620" t="s">
        <v>20619</v>
      </c>
      <c r="P3620" t="s">
        <v>20620</v>
      </c>
      <c r="Q3620" t="s">
        <v>20621</v>
      </c>
      <c r="R3620">
        <v>1062.8453999999999</v>
      </c>
      <c r="S3620" t="s">
        <v>13638</v>
      </c>
      <c r="T3620" t="s">
        <v>13638</v>
      </c>
      <c r="U3620" s="17">
        <v>45546</v>
      </c>
      <c r="W3620">
        <v>1062.8453999999999</v>
      </c>
      <c r="Y3620">
        <v>1058.0536</v>
      </c>
      <c r="Z3620" s="7">
        <v>1.2787392450617219E-3</v>
      </c>
      <c r="AP3620">
        <f t="shared" si="56"/>
        <v>3619</v>
      </c>
    </row>
    <row r="3621" spans="1:42" x14ac:dyDescent="0.25">
      <c r="A3621" t="s">
        <v>46536</v>
      </c>
      <c r="N3621" t="s">
        <v>68</v>
      </c>
      <c r="O3621" t="s">
        <v>20622</v>
      </c>
      <c r="P3621" t="s">
        <v>20623</v>
      </c>
      <c r="Q3621" t="s">
        <v>20624</v>
      </c>
      <c r="R3621">
        <v>1058.8783000000001</v>
      </c>
      <c r="S3621" t="s">
        <v>13638</v>
      </c>
      <c r="T3621" t="s">
        <v>13638</v>
      </c>
      <c r="U3621" s="17">
        <v>45546</v>
      </c>
      <c r="W3621">
        <v>1058.8783000000001</v>
      </c>
      <c r="Y3621">
        <v>1054.5491</v>
      </c>
      <c r="Z3621" s="7">
        <v>1.1593565061813749E-3</v>
      </c>
      <c r="AP3621">
        <f t="shared" si="56"/>
        <v>3620</v>
      </c>
    </row>
    <row r="3622" spans="1:42" x14ac:dyDescent="0.25">
      <c r="A3622" t="s">
        <v>46537</v>
      </c>
      <c r="N3622" t="s">
        <v>68</v>
      </c>
      <c r="O3622" t="s">
        <v>20625</v>
      </c>
      <c r="P3622" t="s">
        <v>20626</v>
      </c>
      <c r="Q3622" t="s">
        <v>13638</v>
      </c>
      <c r="R3622">
        <v>0</v>
      </c>
      <c r="S3622" t="s">
        <v>13638</v>
      </c>
      <c r="T3622" t="s">
        <v>13638</v>
      </c>
      <c r="U3622" s="17">
        <v>45546</v>
      </c>
      <c r="W3622">
        <v>0</v>
      </c>
      <c r="Y3622">
        <v>0</v>
      </c>
      <c r="Z3622" s="7">
        <v>0</v>
      </c>
      <c r="AP3622">
        <f t="shared" si="56"/>
        <v>3621</v>
      </c>
    </row>
    <row r="3623" spans="1:42" x14ac:dyDescent="0.25">
      <c r="A3623" t="s">
        <v>46538</v>
      </c>
      <c r="N3623" t="s">
        <v>68</v>
      </c>
      <c r="O3623" t="s">
        <v>20627</v>
      </c>
      <c r="P3623" t="s">
        <v>20628</v>
      </c>
      <c r="Q3623" t="s">
        <v>13638</v>
      </c>
      <c r="R3623">
        <v>0</v>
      </c>
      <c r="S3623" t="s">
        <v>13638</v>
      </c>
      <c r="T3623" t="s">
        <v>13638</v>
      </c>
      <c r="U3623" s="17">
        <v>45546</v>
      </c>
      <c r="W3623">
        <v>0</v>
      </c>
      <c r="Y3623">
        <v>0</v>
      </c>
      <c r="Z3623" s="7">
        <v>0</v>
      </c>
      <c r="AP3623">
        <f t="shared" si="56"/>
        <v>3622</v>
      </c>
    </row>
    <row r="3624" spans="1:42" x14ac:dyDescent="0.25">
      <c r="N3624" t="s">
        <v>68</v>
      </c>
      <c r="O3624" t="s">
        <v>20629</v>
      </c>
      <c r="P3624" t="s">
        <v>20630</v>
      </c>
      <c r="Q3624" t="s">
        <v>13638</v>
      </c>
      <c r="R3624">
        <v>0</v>
      </c>
      <c r="S3624" t="s">
        <v>13638</v>
      </c>
      <c r="T3624" t="s">
        <v>13638</v>
      </c>
      <c r="U3624" s="17">
        <v>45546</v>
      </c>
      <c r="W3624">
        <v>0</v>
      </c>
      <c r="Y3624">
        <v>0</v>
      </c>
      <c r="Z3624" s="7">
        <v>0</v>
      </c>
      <c r="AP3624">
        <f t="shared" si="56"/>
        <v>3623</v>
      </c>
    </row>
    <row r="3625" spans="1:42" x14ac:dyDescent="0.25">
      <c r="A3625" t="s">
        <v>14</v>
      </c>
      <c r="N3625" t="s">
        <v>68</v>
      </c>
      <c r="O3625" t="s">
        <v>20631</v>
      </c>
      <c r="P3625" t="s">
        <v>20632</v>
      </c>
      <c r="Q3625" t="s">
        <v>13638</v>
      </c>
      <c r="R3625">
        <v>0</v>
      </c>
      <c r="S3625" t="s">
        <v>13638</v>
      </c>
      <c r="T3625" t="s">
        <v>13638</v>
      </c>
      <c r="U3625" s="17">
        <v>45546</v>
      </c>
      <c r="W3625">
        <v>0</v>
      </c>
      <c r="Y3625">
        <v>0</v>
      </c>
      <c r="Z3625" s="7">
        <v>0</v>
      </c>
      <c r="AP3625">
        <f t="shared" si="56"/>
        <v>3624</v>
      </c>
    </row>
    <row r="3626" spans="1:42" x14ac:dyDescent="0.25">
      <c r="A3626" t="s">
        <v>46539</v>
      </c>
      <c r="N3626" t="s">
        <v>68</v>
      </c>
      <c r="O3626" t="s">
        <v>20633</v>
      </c>
      <c r="P3626" t="s">
        <v>20634</v>
      </c>
      <c r="Q3626" t="s">
        <v>13638</v>
      </c>
      <c r="R3626">
        <v>1441.9079999999999</v>
      </c>
      <c r="S3626" t="s">
        <v>13638</v>
      </c>
      <c r="T3626" t="s">
        <v>13638</v>
      </c>
      <c r="U3626" s="17">
        <v>45546</v>
      </c>
      <c r="W3626">
        <v>1441.9079999999999</v>
      </c>
      <c r="Y3626">
        <v>1213.1605</v>
      </c>
      <c r="Z3626" s="7">
        <v>4.9175387686566374E-2</v>
      </c>
      <c r="AP3626">
        <f t="shared" si="56"/>
        <v>3625</v>
      </c>
    </row>
    <row r="3627" spans="1:42" x14ac:dyDescent="0.25">
      <c r="A3627" t="s">
        <v>46540</v>
      </c>
      <c r="N3627" t="s">
        <v>68</v>
      </c>
      <c r="O3627" t="s">
        <v>20635</v>
      </c>
      <c r="P3627" t="s">
        <v>20636</v>
      </c>
      <c r="Q3627" t="s">
        <v>13638</v>
      </c>
      <c r="R3627">
        <v>1391.8777</v>
      </c>
      <c r="S3627" t="s">
        <v>13638</v>
      </c>
      <c r="T3627" t="s">
        <v>13638</v>
      </c>
      <c r="U3627" s="17">
        <v>45546</v>
      </c>
      <c r="W3627">
        <v>1391.8777</v>
      </c>
      <c r="Y3627">
        <v>1197.5256999999999</v>
      </c>
      <c r="Z3627" s="7">
        <v>4.2781119772585363E-2</v>
      </c>
      <c r="AP3627">
        <f t="shared" si="56"/>
        <v>3626</v>
      </c>
    </row>
    <row r="3628" spans="1:42" x14ac:dyDescent="0.25">
      <c r="A3628" t="s">
        <v>46541</v>
      </c>
      <c r="N3628" t="s">
        <v>68</v>
      </c>
      <c r="O3628" t="s">
        <v>20637</v>
      </c>
      <c r="P3628" t="s">
        <v>13638</v>
      </c>
      <c r="Q3628" t="s">
        <v>20638</v>
      </c>
      <c r="R3628">
        <v>1010.849</v>
      </c>
      <c r="S3628" t="s">
        <v>13638</v>
      </c>
      <c r="T3628" t="s">
        <v>13638</v>
      </c>
      <c r="U3628" s="17">
        <v>45546</v>
      </c>
      <c r="W3628">
        <v>1010.849</v>
      </c>
      <c r="Y3628">
        <v>1008.1691</v>
      </c>
      <c r="Z3628" s="7">
        <v>7.5119477422891379E-4</v>
      </c>
      <c r="AP3628">
        <f t="shared" si="56"/>
        <v>3627</v>
      </c>
    </row>
    <row r="3629" spans="1:42" x14ac:dyDescent="0.25">
      <c r="A3629" t="s">
        <v>46542</v>
      </c>
      <c r="N3629" t="s">
        <v>68</v>
      </c>
      <c r="O3629" t="s">
        <v>20639</v>
      </c>
      <c r="P3629" t="s">
        <v>20640</v>
      </c>
      <c r="Q3629" t="s">
        <v>20641</v>
      </c>
      <c r="R3629">
        <v>1010.2959</v>
      </c>
      <c r="S3629" t="s">
        <v>13638</v>
      </c>
      <c r="T3629" t="s">
        <v>13638</v>
      </c>
      <c r="U3629" s="17">
        <v>45546</v>
      </c>
      <c r="W3629">
        <v>1010.2959</v>
      </c>
      <c r="Y3629">
        <v>1010.4166</v>
      </c>
      <c r="Z3629" s="7">
        <v>-3.3801350891593529E-5</v>
      </c>
      <c r="AP3629">
        <f t="shared" si="56"/>
        <v>3628</v>
      </c>
    </row>
    <row r="3630" spans="1:42" x14ac:dyDescent="0.25">
      <c r="A3630" t="s">
        <v>46543</v>
      </c>
      <c r="N3630" t="s">
        <v>68</v>
      </c>
      <c r="O3630" t="s">
        <v>20642</v>
      </c>
      <c r="P3630" t="s">
        <v>20643</v>
      </c>
      <c r="Q3630" t="s">
        <v>20644</v>
      </c>
      <c r="R3630">
        <v>1011.1989</v>
      </c>
      <c r="S3630" t="s">
        <v>13638</v>
      </c>
      <c r="T3630" t="s">
        <v>13638</v>
      </c>
      <c r="U3630" s="17">
        <v>45546</v>
      </c>
      <c r="W3630">
        <v>1011.1989</v>
      </c>
      <c r="Y3630">
        <v>1007.6065</v>
      </c>
      <c r="Z3630" s="7">
        <v>1.0071137038085709E-3</v>
      </c>
      <c r="AP3630">
        <f t="shared" si="56"/>
        <v>3629</v>
      </c>
    </row>
    <row r="3631" spans="1:42" x14ac:dyDescent="0.25">
      <c r="A3631" t="s">
        <v>46544</v>
      </c>
      <c r="N3631" t="s">
        <v>68</v>
      </c>
      <c r="O3631" t="s">
        <v>20645</v>
      </c>
      <c r="P3631" t="s">
        <v>20646</v>
      </c>
      <c r="Q3631" t="s">
        <v>20647</v>
      </c>
      <c r="R3631">
        <v>1012.1026000000001</v>
      </c>
      <c r="S3631" t="s">
        <v>13638</v>
      </c>
      <c r="T3631" t="s">
        <v>13638</v>
      </c>
      <c r="U3631" s="17">
        <v>45546</v>
      </c>
      <c r="W3631">
        <v>1012.1026000000001</v>
      </c>
      <c r="Y3631">
        <v>1007.4585</v>
      </c>
      <c r="Z3631" s="7">
        <v>1.3015148469284199E-3</v>
      </c>
      <c r="AP3631">
        <f t="shared" si="56"/>
        <v>3630</v>
      </c>
    </row>
    <row r="3632" spans="1:42" x14ac:dyDescent="0.25">
      <c r="A3632" t="s">
        <v>46545</v>
      </c>
      <c r="N3632" t="s">
        <v>68</v>
      </c>
      <c r="O3632" t="s">
        <v>20648</v>
      </c>
      <c r="P3632" t="s">
        <v>13638</v>
      </c>
      <c r="Q3632" t="s">
        <v>20649</v>
      </c>
      <c r="R3632">
        <v>1013.3905999999999</v>
      </c>
      <c r="S3632" t="s">
        <v>13638</v>
      </c>
      <c r="T3632" t="s">
        <v>13638</v>
      </c>
      <c r="U3632" s="17">
        <v>45546</v>
      </c>
      <c r="W3632">
        <v>1013.3905999999999</v>
      </c>
      <c r="Y3632">
        <v>1008.7105</v>
      </c>
      <c r="Z3632" s="7">
        <v>1.3099577733948209E-3</v>
      </c>
      <c r="AP3632">
        <f t="shared" si="56"/>
        <v>3631</v>
      </c>
    </row>
    <row r="3633" spans="1:42" x14ac:dyDescent="0.25">
      <c r="A3633" t="s">
        <v>46546</v>
      </c>
      <c r="N3633" t="s">
        <v>68</v>
      </c>
      <c r="O3633" t="s">
        <v>20650</v>
      </c>
      <c r="P3633" t="s">
        <v>20651</v>
      </c>
      <c r="Q3633" t="s">
        <v>20652</v>
      </c>
      <c r="R3633">
        <v>1008.7382</v>
      </c>
      <c r="S3633" t="s">
        <v>13638</v>
      </c>
      <c r="T3633" t="s">
        <v>13638</v>
      </c>
      <c r="U3633" s="17">
        <v>45546</v>
      </c>
      <c r="W3633">
        <v>1008.7382</v>
      </c>
      <c r="Y3633">
        <v>1008.295</v>
      </c>
      <c r="Z3633" s="7">
        <v>1.2434450907417016E-4</v>
      </c>
      <c r="AP3633">
        <f t="shared" si="56"/>
        <v>3632</v>
      </c>
    </row>
    <row r="3634" spans="1:42" x14ac:dyDescent="0.25">
      <c r="N3634" t="s">
        <v>68</v>
      </c>
      <c r="O3634" t="s">
        <v>20653</v>
      </c>
      <c r="P3634" t="s">
        <v>20654</v>
      </c>
      <c r="Q3634" t="s">
        <v>20655</v>
      </c>
      <c r="R3634">
        <v>1011.0694</v>
      </c>
      <c r="S3634" t="s">
        <v>13638</v>
      </c>
      <c r="T3634" t="s">
        <v>13638</v>
      </c>
      <c r="U3634" s="17">
        <v>45546</v>
      </c>
      <c r="W3634">
        <v>1011.0694</v>
      </c>
      <c r="Y3634">
        <v>1007.4319</v>
      </c>
      <c r="Z3634" s="7">
        <v>1.0199125843035617E-3</v>
      </c>
      <c r="AP3634">
        <f t="shared" si="56"/>
        <v>3633</v>
      </c>
    </row>
    <row r="3635" spans="1:42" x14ac:dyDescent="0.25">
      <c r="A3635" t="s">
        <v>36</v>
      </c>
      <c r="N3635" t="s">
        <v>68</v>
      </c>
      <c r="O3635" t="s">
        <v>20656</v>
      </c>
      <c r="P3635" t="s">
        <v>20657</v>
      </c>
      <c r="Q3635" t="s">
        <v>20658</v>
      </c>
      <c r="R3635">
        <v>1011.9616</v>
      </c>
      <c r="S3635" t="s">
        <v>13638</v>
      </c>
      <c r="T3635" t="s">
        <v>13638</v>
      </c>
      <c r="U3635" s="17">
        <v>45546</v>
      </c>
      <c r="W3635">
        <v>1011.9616</v>
      </c>
      <c r="Y3635">
        <v>1007.4589999999999</v>
      </c>
      <c r="Z3635" s="7">
        <v>1.2619407135918692E-3</v>
      </c>
      <c r="AP3635">
        <f t="shared" si="56"/>
        <v>3634</v>
      </c>
    </row>
    <row r="3636" spans="1:42" x14ac:dyDescent="0.25">
      <c r="A3636" t="s">
        <v>46547</v>
      </c>
      <c r="N3636" t="s">
        <v>68</v>
      </c>
      <c r="O3636" t="s">
        <v>20659</v>
      </c>
      <c r="P3636" t="s">
        <v>20660</v>
      </c>
      <c r="Q3636" t="s">
        <v>13638</v>
      </c>
      <c r="R3636">
        <v>84.965000000000003</v>
      </c>
      <c r="S3636" t="s">
        <v>13638</v>
      </c>
      <c r="T3636" t="s">
        <v>13638</v>
      </c>
      <c r="U3636" s="17">
        <v>45546</v>
      </c>
      <c r="W3636">
        <v>84.965000000000003</v>
      </c>
      <c r="Y3636">
        <v>68.478200000000001</v>
      </c>
      <c r="Z3636" s="7">
        <v>6.1506260123624479E-2</v>
      </c>
      <c r="AP3636">
        <f t="shared" si="56"/>
        <v>3635</v>
      </c>
    </row>
    <row r="3637" spans="1:42" x14ac:dyDescent="0.25">
      <c r="A3637" t="s">
        <v>46548</v>
      </c>
      <c r="N3637" t="s">
        <v>68</v>
      </c>
      <c r="O3637" t="s">
        <v>20661</v>
      </c>
      <c r="P3637" t="s">
        <v>20662</v>
      </c>
      <c r="Q3637" t="s">
        <v>13638</v>
      </c>
      <c r="R3637">
        <v>93.202200000000005</v>
      </c>
      <c r="S3637" t="s">
        <v>13638</v>
      </c>
      <c r="T3637" t="s">
        <v>13638</v>
      </c>
      <c r="U3637" s="17">
        <v>45546</v>
      </c>
      <c r="W3637">
        <v>93.202200000000005</v>
      </c>
      <c r="Y3637">
        <v>72.758399999999995</v>
      </c>
      <c r="Z3637" s="7">
        <v>7.0682230017129477E-2</v>
      </c>
      <c r="AP3637">
        <f t="shared" si="56"/>
        <v>3636</v>
      </c>
    </row>
    <row r="3638" spans="1:42" x14ac:dyDescent="0.25">
      <c r="A3638" t="s">
        <v>46549</v>
      </c>
      <c r="N3638" t="s">
        <v>68</v>
      </c>
      <c r="O3638" t="s">
        <v>20663</v>
      </c>
      <c r="P3638" t="s">
        <v>20664</v>
      </c>
      <c r="Q3638" t="s">
        <v>20665</v>
      </c>
      <c r="R3638">
        <v>13.814500000000001</v>
      </c>
      <c r="S3638" t="s">
        <v>13638</v>
      </c>
      <c r="T3638" t="s">
        <v>13638</v>
      </c>
      <c r="U3638" s="17">
        <v>45546</v>
      </c>
      <c r="W3638">
        <v>13.814500000000001</v>
      </c>
      <c r="Y3638">
        <v>12.4893</v>
      </c>
      <c r="Z3638" s="7">
        <v>2.8636100333287118E-2</v>
      </c>
      <c r="AP3638">
        <f t="shared" si="56"/>
        <v>3637</v>
      </c>
    </row>
    <row r="3639" spans="1:42" x14ac:dyDescent="0.25">
      <c r="A3639" t="s">
        <v>46550</v>
      </c>
      <c r="N3639" t="s">
        <v>68</v>
      </c>
      <c r="O3639" t="s">
        <v>20666</v>
      </c>
      <c r="P3639" t="s">
        <v>20667</v>
      </c>
      <c r="Q3639" t="s">
        <v>20668</v>
      </c>
      <c r="R3639">
        <v>11.867800000000001</v>
      </c>
      <c r="S3639" t="s">
        <v>13638</v>
      </c>
      <c r="T3639" t="s">
        <v>13638</v>
      </c>
      <c r="U3639" s="17">
        <v>45546</v>
      </c>
      <c r="W3639">
        <v>11.867800000000001</v>
      </c>
      <c r="Y3639">
        <v>11.087199999999999</v>
      </c>
      <c r="Z3639" s="7">
        <v>1.9297336884717353E-2</v>
      </c>
      <c r="AP3639">
        <f t="shared" si="56"/>
        <v>3638</v>
      </c>
    </row>
    <row r="3640" spans="1:42" x14ac:dyDescent="0.25">
      <c r="A3640" t="s">
        <v>46551</v>
      </c>
      <c r="N3640" t="s">
        <v>68</v>
      </c>
      <c r="O3640" t="s">
        <v>20669</v>
      </c>
      <c r="P3640" t="s">
        <v>20670</v>
      </c>
      <c r="Q3640" t="s">
        <v>13638</v>
      </c>
      <c r="R3640">
        <v>19.624300000000002</v>
      </c>
      <c r="S3640" t="s">
        <v>13638</v>
      </c>
      <c r="T3640" t="s">
        <v>13638</v>
      </c>
      <c r="U3640" s="17">
        <v>45546</v>
      </c>
      <c r="W3640">
        <v>19.624300000000002</v>
      </c>
      <c r="Y3640">
        <v>15.319699999999999</v>
      </c>
      <c r="Z3640" s="7">
        <v>7.0682820048622474E-2</v>
      </c>
      <c r="AP3640">
        <f t="shared" si="56"/>
        <v>3639</v>
      </c>
    </row>
    <row r="3641" spans="1:42" x14ac:dyDescent="0.25">
      <c r="A3641" t="s">
        <v>46552</v>
      </c>
      <c r="N3641" t="s">
        <v>68</v>
      </c>
      <c r="O3641" t="s">
        <v>20671</v>
      </c>
      <c r="P3641" t="s">
        <v>20672</v>
      </c>
      <c r="Q3641" t="s">
        <v>13638</v>
      </c>
      <c r="R3641">
        <v>18.2026</v>
      </c>
      <c r="S3641" t="s">
        <v>13638</v>
      </c>
      <c r="T3641" t="s">
        <v>13638</v>
      </c>
      <c r="U3641" s="17">
        <v>45546</v>
      </c>
      <c r="W3641">
        <v>18.2026</v>
      </c>
      <c r="Y3641">
        <v>14.67</v>
      </c>
      <c r="Z3641" s="7">
        <v>6.151657072517569E-2</v>
      </c>
      <c r="AP3641">
        <f t="shared" si="56"/>
        <v>3640</v>
      </c>
    </row>
    <row r="3642" spans="1:42" x14ac:dyDescent="0.25">
      <c r="A3642" t="s">
        <v>46553</v>
      </c>
      <c r="N3642" t="s">
        <v>68</v>
      </c>
      <c r="O3642" t="s">
        <v>20673</v>
      </c>
      <c r="P3642" t="s">
        <v>20674</v>
      </c>
      <c r="Q3642" t="s">
        <v>20675</v>
      </c>
      <c r="R3642">
        <v>13.992800000000001</v>
      </c>
      <c r="S3642" t="s">
        <v>13638</v>
      </c>
      <c r="T3642" t="s">
        <v>13638</v>
      </c>
      <c r="U3642" s="17">
        <v>45546</v>
      </c>
      <c r="W3642">
        <v>13.992800000000001</v>
      </c>
      <c r="Y3642">
        <v>12.5951</v>
      </c>
      <c r="Z3642" s="7">
        <v>2.9886912544958122E-2</v>
      </c>
      <c r="AP3642">
        <f t="shared" si="56"/>
        <v>3641</v>
      </c>
    </row>
    <row r="3643" spans="1:42" x14ac:dyDescent="0.25">
      <c r="A3643" t="s">
        <v>46554</v>
      </c>
      <c r="N3643" t="s">
        <v>68</v>
      </c>
      <c r="O3643" t="s">
        <v>20676</v>
      </c>
      <c r="P3643" t="s">
        <v>20677</v>
      </c>
      <c r="Q3643" t="s">
        <v>20678</v>
      </c>
      <c r="R3643">
        <v>12.591200000000001</v>
      </c>
      <c r="S3643" t="s">
        <v>13638</v>
      </c>
      <c r="T3643" t="s">
        <v>13638</v>
      </c>
      <c r="U3643" s="17">
        <v>45546</v>
      </c>
      <c r="W3643">
        <v>12.591200000000001</v>
      </c>
      <c r="Y3643">
        <v>11.7225</v>
      </c>
      <c r="Z3643" s="7">
        <v>2.0278477949383422E-2</v>
      </c>
      <c r="AP3643">
        <f t="shared" si="56"/>
        <v>3642</v>
      </c>
    </row>
    <row r="3644" spans="1:42" x14ac:dyDescent="0.25">
      <c r="N3644" t="s">
        <v>68</v>
      </c>
      <c r="O3644" t="s">
        <v>20679</v>
      </c>
      <c r="P3644" t="s">
        <v>20680</v>
      </c>
      <c r="Q3644" t="s">
        <v>20681</v>
      </c>
      <c r="R3644">
        <v>15.065</v>
      </c>
      <c r="S3644" t="s">
        <v>13638</v>
      </c>
      <c r="T3644" t="s">
        <v>13638</v>
      </c>
      <c r="U3644" s="17">
        <v>45546</v>
      </c>
      <c r="W3644">
        <v>15.065</v>
      </c>
      <c r="Y3644">
        <v>13.568899999999999</v>
      </c>
      <c r="Z3644" s="7">
        <v>2.9704108109154248E-2</v>
      </c>
      <c r="AP3644">
        <f t="shared" si="56"/>
        <v>3643</v>
      </c>
    </row>
    <row r="3645" spans="1:42" x14ac:dyDescent="0.25">
      <c r="A3645" t="s">
        <v>37</v>
      </c>
      <c r="N3645" t="s">
        <v>68</v>
      </c>
      <c r="O3645" t="s">
        <v>20682</v>
      </c>
      <c r="P3645" t="s">
        <v>20683</v>
      </c>
      <c r="Q3645" t="s">
        <v>20684</v>
      </c>
      <c r="R3645">
        <v>13.5602</v>
      </c>
      <c r="S3645" t="s">
        <v>13638</v>
      </c>
      <c r="T3645" t="s">
        <v>13638</v>
      </c>
      <c r="U3645" s="17">
        <v>45546</v>
      </c>
      <c r="W3645">
        <v>13.5602</v>
      </c>
      <c r="Y3645">
        <v>12.6074</v>
      </c>
      <c r="Z3645" s="7">
        <v>2.0667245350981744E-2</v>
      </c>
      <c r="AP3645">
        <f t="shared" si="56"/>
        <v>3644</v>
      </c>
    </row>
    <row r="3646" spans="1:42" x14ac:dyDescent="0.25">
      <c r="A3646" t="s">
        <v>46555</v>
      </c>
      <c r="N3646" t="s">
        <v>68</v>
      </c>
      <c r="O3646" t="s">
        <v>20685</v>
      </c>
      <c r="P3646" t="s">
        <v>20686</v>
      </c>
      <c r="Q3646" t="s">
        <v>20687</v>
      </c>
      <c r="R3646">
        <v>11.3614</v>
      </c>
      <c r="S3646" t="s">
        <v>13638</v>
      </c>
      <c r="T3646" t="s">
        <v>13638</v>
      </c>
      <c r="U3646" s="17">
        <v>45546</v>
      </c>
      <c r="W3646">
        <v>11.3614</v>
      </c>
      <c r="Y3646">
        <v>0</v>
      </c>
      <c r="Z3646" s="7">
        <v>0</v>
      </c>
      <c r="AP3646">
        <f t="shared" si="56"/>
        <v>3645</v>
      </c>
    </row>
    <row r="3647" spans="1:42" x14ac:dyDescent="0.25">
      <c r="A3647" t="s">
        <v>46556</v>
      </c>
      <c r="N3647" t="s">
        <v>68</v>
      </c>
      <c r="O3647" t="s">
        <v>20688</v>
      </c>
      <c r="P3647" t="s">
        <v>20689</v>
      </c>
      <c r="Q3647" t="s">
        <v>13638</v>
      </c>
      <c r="R3647">
        <v>30.0898</v>
      </c>
      <c r="S3647" t="s">
        <v>13638</v>
      </c>
      <c r="T3647" t="s">
        <v>13638</v>
      </c>
      <c r="U3647" s="17">
        <v>45546</v>
      </c>
      <c r="W3647">
        <v>30.0898</v>
      </c>
      <c r="Y3647">
        <v>30.359400000000001</v>
      </c>
      <c r="Z3647" s="7">
        <v>-2.5230645081530945E-3</v>
      </c>
      <c r="AP3647">
        <f t="shared" si="56"/>
        <v>3646</v>
      </c>
    </row>
    <row r="3648" spans="1:42" x14ac:dyDescent="0.25">
      <c r="A3648" t="s">
        <v>46557</v>
      </c>
      <c r="N3648" t="s">
        <v>68</v>
      </c>
      <c r="O3648" t="s">
        <v>20690</v>
      </c>
      <c r="P3648" t="s">
        <v>20691</v>
      </c>
      <c r="Q3648" t="s">
        <v>20692</v>
      </c>
      <c r="R3648">
        <v>12.7689</v>
      </c>
      <c r="S3648" t="s">
        <v>13638</v>
      </c>
      <c r="T3648" t="s">
        <v>13638</v>
      </c>
      <c r="U3648" s="17">
        <v>45546</v>
      </c>
      <c r="W3648">
        <v>12.7689</v>
      </c>
      <c r="Y3648">
        <v>10.3849</v>
      </c>
      <c r="Z3648" s="7">
        <v>5.8902964432156146E-2</v>
      </c>
      <c r="AP3648">
        <f t="shared" si="56"/>
        <v>3647</v>
      </c>
    </row>
    <row r="3649" spans="1:42" x14ac:dyDescent="0.25">
      <c r="A3649" t="s">
        <v>46558</v>
      </c>
      <c r="N3649" t="s">
        <v>68</v>
      </c>
      <c r="O3649" t="s">
        <v>20693</v>
      </c>
      <c r="P3649" t="s">
        <v>20694</v>
      </c>
      <c r="Q3649" t="s">
        <v>20695</v>
      </c>
      <c r="R3649">
        <v>10.7584</v>
      </c>
      <c r="S3649" t="s">
        <v>13638</v>
      </c>
      <c r="T3649" t="s">
        <v>13638</v>
      </c>
      <c r="U3649" s="17">
        <v>45546</v>
      </c>
      <c r="W3649">
        <v>10.7584</v>
      </c>
      <c r="Y3649">
        <v>0</v>
      </c>
      <c r="Z3649" s="7">
        <v>0</v>
      </c>
      <c r="AP3649">
        <f t="shared" si="56"/>
        <v>3648</v>
      </c>
    </row>
    <row r="3650" spans="1:42" x14ac:dyDescent="0.25">
      <c r="A3650" t="s">
        <v>46559</v>
      </c>
      <c r="N3650" t="s">
        <v>68</v>
      </c>
      <c r="O3650" t="s">
        <v>20696</v>
      </c>
      <c r="P3650" t="s">
        <v>20697</v>
      </c>
      <c r="Q3650" t="s">
        <v>13638</v>
      </c>
      <c r="R3650">
        <v>27.906099999999999</v>
      </c>
      <c r="S3650" t="s">
        <v>13638</v>
      </c>
      <c r="T3650" t="s">
        <v>13638</v>
      </c>
      <c r="U3650" s="17">
        <v>45546</v>
      </c>
      <c r="W3650">
        <v>27.906099999999999</v>
      </c>
      <c r="Y3650">
        <v>28.4604</v>
      </c>
      <c r="Z3650" s="7">
        <v>-5.5612047444095758E-3</v>
      </c>
      <c r="AP3650">
        <f t="shared" si="56"/>
        <v>3649</v>
      </c>
    </row>
    <row r="3651" spans="1:42" x14ac:dyDescent="0.25">
      <c r="A3651" t="s">
        <v>46560</v>
      </c>
      <c r="N3651" t="s">
        <v>68</v>
      </c>
      <c r="O3651" t="s">
        <v>20698</v>
      </c>
      <c r="P3651" t="s">
        <v>20699</v>
      </c>
      <c r="Q3651" t="s">
        <v>20700</v>
      </c>
      <c r="R3651">
        <v>10.7193</v>
      </c>
      <c r="S3651" t="s">
        <v>13638</v>
      </c>
      <c r="T3651" t="s">
        <v>13638</v>
      </c>
      <c r="U3651" s="17">
        <v>45546</v>
      </c>
      <c r="W3651">
        <v>10.7193</v>
      </c>
      <c r="Y3651">
        <v>10.5982</v>
      </c>
      <c r="Z3651" s="7">
        <v>3.2160309730961956E-3</v>
      </c>
      <c r="AP3651">
        <f t="shared" si="56"/>
        <v>3650</v>
      </c>
    </row>
    <row r="3652" spans="1:42" x14ac:dyDescent="0.25">
      <c r="A3652" t="s">
        <v>46561</v>
      </c>
      <c r="N3652" t="s">
        <v>68</v>
      </c>
      <c r="O3652" t="s">
        <v>20701</v>
      </c>
      <c r="P3652" t="s">
        <v>20702</v>
      </c>
      <c r="Q3652" t="s">
        <v>20703</v>
      </c>
      <c r="R3652">
        <v>11.7721</v>
      </c>
      <c r="S3652" t="s">
        <v>13638</v>
      </c>
      <c r="T3652" t="s">
        <v>13638</v>
      </c>
      <c r="U3652" s="17">
        <v>45546</v>
      </c>
      <c r="W3652">
        <v>11.7721</v>
      </c>
      <c r="Y3652">
        <v>11.4221</v>
      </c>
      <c r="Z3652" s="7">
        <v>8.5490617161276816E-3</v>
      </c>
      <c r="AP3652">
        <f t="shared" ref="AP3652:AP3715" si="57">AP3651+1</f>
        <v>3651</v>
      </c>
    </row>
    <row r="3653" spans="1:42" x14ac:dyDescent="0.25">
      <c r="A3653" t="s">
        <v>46562</v>
      </c>
      <c r="N3653" t="s">
        <v>68</v>
      </c>
      <c r="O3653" t="s">
        <v>20704</v>
      </c>
      <c r="P3653" t="s">
        <v>20705</v>
      </c>
      <c r="Q3653" t="s">
        <v>20706</v>
      </c>
      <c r="R3653">
        <v>11.8233</v>
      </c>
      <c r="S3653" t="s">
        <v>13638</v>
      </c>
      <c r="T3653" t="s">
        <v>13638</v>
      </c>
      <c r="U3653" s="17">
        <v>45546</v>
      </c>
      <c r="W3653">
        <v>11.8233</v>
      </c>
      <c r="Y3653">
        <v>11.442600000000001</v>
      </c>
      <c r="Z3653" s="7">
        <v>9.2712385374289497E-3</v>
      </c>
      <c r="AP3653">
        <f t="shared" si="57"/>
        <v>3652</v>
      </c>
    </row>
    <row r="3654" spans="1:42" x14ac:dyDescent="0.25">
      <c r="A3654" t="s">
        <v>46563</v>
      </c>
      <c r="N3654" t="s">
        <v>68</v>
      </c>
      <c r="O3654" t="s">
        <v>20707</v>
      </c>
      <c r="P3654" t="s">
        <v>20708</v>
      </c>
      <c r="Q3654" t="s">
        <v>13638</v>
      </c>
      <c r="R3654">
        <v>37.126899999999999</v>
      </c>
      <c r="S3654" t="s">
        <v>13638</v>
      </c>
      <c r="T3654" t="s">
        <v>13638</v>
      </c>
      <c r="U3654" s="17">
        <v>45546</v>
      </c>
      <c r="W3654">
        <v>37.126899999999999</v>
      </c>
      <c r="Y3654">
        <v>29.753</v>
      </c>
      <c r="Z3654" s="7">
        <v>6.3140687111769012E-2</v>
      </c>
      <c r="AP3654">
        <f t="shared" si="57"/>
        <v>3653</v>
      </c>
    </row>
    <row r="3655" spans="1:42" x14ac:dyDescent="0.25">
      <c r="A3655" t="s">
        <v>46564</v>
      </c>
      <c r="N3655" t="s">
        <v>68</v>
      </c>
      <c r="O3655" t="s">
        <v>20709</v>
      </c>
      <c r="P3655" t="s">
        <v>20710</v>
      </c>
      <c r="Q3655" t="s">
        <v>20711</v>
      </c>
      <c r="R3655">
        <v>24.092700000000001</v>
      </c>
      <c r="S3655" t="s">
        <v>13638</v>
      </c>
      <c r="T3655" t="s">
        <v>13638</v>
      </c>
      <c r="U3655" s="17">
        <v>45546</v>
      </c>
      <c r="W3655">
        <v>24.092700000000001</v>
      </c>
      <c r="Y3655">
        <v>20.7623</v>
      </c>
      <c r="Z3655" s="7">
        <v>4.2316116281469363E-2</v>
      </c>
      <c r="AP3655">
        <f t="shared" si="57"/>
        <v>3654</v>
      </c>
    </row>
    <row r="3656" spans="1:42" x14ac:dyDescent="0.25">
      <c r="N3656" t="s">
        <v>68</v>
      </c>
      <c r="O3656" t="s">
        <v>20712</v>
      </c>
      <c r="P3656" t="s">
        <v>20713</v>
      </c>
      <c r="Q3656" t="s">
        <v>20714</v>
      </c>
      <c r="R3656">
        <v>12.0299</v>
      </c>
      <c r="S3656" t="s">
        <v>13638</v>
      </c>
      <c r="T3656" t="s">
        <v>13638</v>
      </c>
      <c r="U3656" s="17">
        <v>45546</v>
      </c>
      <c r="W3656">
        <v>12.0299</v>
      </c>
      <c r="Y3656">
        <v>11.728899999999999</v>
      </c>
      <c r="Z3656" s="7">
        <v>7.1760863595669022E-3</v>
      </c>
      <c r="AP3656">
        <f t="shared" si="57"/>
        <v>3655</v>
      </c>
    </row>
    <row r="3657" spans="1:42" x14ac:dyDescent="0.25">
      <c r="A3657" t="s">
        <v>15</v>
      </c>
      <c r="N3657" t="s">
        <v>68</v>
      </c>
      <c r="O3657" t="s">
        <v>20715</v>
      </c>
      <c r="P3657" t="s">
        <v>20716</v>
      </c>
      <c r="Q3657" t="s">
        <v>20717</v>
      </c>
      <c r="R3657">
        <v>10.5723</v>
      </c>
      <c r="S3657" t="s">
        <v>13638</v>
      </c>
      <c r="T3657" t="s">
        <v>13638</v>
      </c>
      <c r="U3657" s="17">
        <v>45546</v>
      </c>
      <c r="W3657">
        <v>10.5723</v>
      </c>
      <c r="Y3657">
        <v>10.569900000000001</v>
      </c>
      <c r="Z3657" s="7">
        <v>6.4238842048425226E-5</v>
      </c>
      <c r="AP3657">
        <f t="shared" si="57"/>
        <v>3656</v>
      </c>
    </row>
    <row r="3658" spans="1:42" x14ac:dyDescent="0.25">
      <c r="A3658" t="s">
        <v>46565</v>
      </c>
      <c r="N3658" t="s">
        <v>68</v>
      </c>
      <c r="O3658" t="s">
        <v>20718</v>
      </c>
      <c r="P3658" t="s">
        <v>20719</v>
      </c>
      <c r="Q3658" t="s">
        <v>13638</v>
      </c>
      <c r="R3658">
        <v>34.560699999999997</v>
      </c>
      <c r="S3658" t="s">
        <v>13638</v>
      </c>
      <c r="T3658" t="s">
        <v>13638</v>
      </c>
      <c r="U3658" s="17">
        <v>45546</v>
      </c>
      <c r="W3658">
        <v>34.560699999999997</v>
      </c>
      <c r="Y3658">
        <v>28.377099999999999</v>
      </c>
      <c r="Z3658" s="7">
        <v>5.6169145679911381E-2</v>
      </c>
      <c r="AP3658">
        <f t="shared" si="57"/>
        <v>3657</v>
      </c>
    </row>
    <row r="3659" spans="1:42" x14ac:dyDescent="0.25">
      <c r="A3659" t="s">
        <v>46566</v>
      </c>
      <c r="N3659" t="s">
        <v>68</v>
      </c>
      <c r="O3659" t="s">
        <v>20720</v>
      </c>
      <c r="P3659" t="s">
        <v>20721</v>
      </c>
      <c r="Q3659" t="s">
        <v>20722</v>
      </c>
      <c r="R3659">
        <v>21.491700000000002</v>
      </c>
      <c r="S3659" t="s">
        <v>13638</v>
      </c>
      <c r="T3659" t="s">
        <v>13638</v>
      </c>
      <c r="U3659" s="17">
        <v>45546</v>
      </c>
      <c r="W3659">
        <v>21.491700000000002</v>
      </c>
      <c r="Y3659">
        <v>19.11</v>
      </c>
      <c r="Z3659" s="7">
        <v>3.3371847829592127E-2</v>
      </c>
      <c r="AP3659">
        <f t="shared" si="57"/>
        <v>3658</v>
      </c>
    </row>
    <row r="3660" spans="1:42" x14ac:dyDescent="0.25">
      <c r="A3660" t="s">
        <v>46567</v>
      </c>
      <c r="N3660" t="s">
        <v>68</v>
      </c>
      <c r="O3660" t="s">
        <v>20723</v>
      </c>
      <c r="P3660" t="s">
        <v>20724</v>
      </c>
      <c r="Q3660" t="s">
        <v>20725</v>
      </c>
      <c r="R3660">
        <v>11.737500000000001</v>
      </c>
      <c r="S3660" t="s">
        <v>13638</v>
      </c>
      <c r="T3660" t="s">
        <v>13638</v>
      </c>
      <c r="U3660" s="17">
        <v>45546</v>
      </c>
      <c r="W3660">
        <v>11.737500000000001</v>
      </c>
      <c r="Y3660">
        <v>11.4658</v>
      </c>
      <c r="Z3660" s="7">
        <v>6.6321245238025739E-3</v>
      </c>
      <c r="AP3660">
        <f t="shared" si="57"/>
        <v>3659</v>
      </c>
    </row>
    <row r="3661" spans="1:42" x14ac:dyDescent="0.25">
      <c r="A3661" t="s">
        <v>46568</v>
      </c>
      <c r="N3661" t="s">
        <v>68</v>
      </c>
      <c r="O3661" t="s">
        <v>20726</v>
      </c>
      <c r="P3661" t="s">
        <v>20727</v>
      </c>
      <c r="Q3661" t="s">
        <v>20728</v>
      </c>
      <c r="R3661">
        <v>10.8825</v>
      </c>
      <c r="S3661" t="s">
        <v>13638</v>
      </c>
      <c r="T3661" t="s">
        <v>13638</v>
      </c>
      <c r="U3661" s="17">
        <v>45546</v>
      </c>
      <c r="W3661">
        <v>10.8825</v>
      </c>
      <c r="Y3661">
        <v>10.8772</v>
      </c>
      <c r="Z3661" s="7">
        <v>1.3783630015495874E-4</v>
      </c>
      <c r="AP3661">
        <f t="shared" si="57"/>
        <v>3660</v>
      </c>
    </row>
    <row r="3662" spans="1:42" x14ac:dyDescent="0.25">
      <c r="A3662" t="s">
        <v>46569</v>
      </c>
      <c r="N3662" t="s">
        <v>68</v>
      </c>
      <c r="O3662" t="s">
        <v>20729</v>
      </c>
      <c r="P3662" t="s">
        <v>20730</v>
      </c>
      <c r="Q3662" t="s">
        <v>20731</v>
      </c>
      <c r="R3662">
        <v>12.295</v>
      </c>
      <c r="S3662" t="s">
        <v>13638</v>
      </c>
      <c r="T3662" t="s">
        <v>13638</v>
      </c>
      <c r="U3662" s="17">
        <v>45546</v>
      </c>
      <c r="W3662">
        <v>12.295</v>
      </c>
      <c r="Y3662">
        <v>0</v>
      </c>
      <c r="Z3662" s="7">
        <v>0</v>
      </c>
      <c r="AP3662">
        <f t="shared" si="57"/>
        <v>3661</v>
      </c>
    </row>
    <row r="3663" spans="1:42" x14ac:dyDescent="0.25">
      <c r="A3663" t="s">
        <v>46570</v>
      </c>
      <c r="N3663" t="s">
        <v>68</v>
      </c>
      <c r="O3663" t="s">
        <v>20732</v>
      </c>
      <c r="P3663" t="s">
        <v>20733</v>
      </c>
      <c r="Q3663" t="s">
        <v>13638</v>
      </c>
      <c r="R3663">
        <v>12.295</v>
      </c>
      <c r="S3663" t="s">
        <v>13638</v>
      </c>
      <c r="T3663" t="s">
        <v>13638</v>
      </c>
      <c r="U3663" s="17">
        <v>45546</v>
      </c>
      <c r="W3663">
        <v>12.295</v>
      </c>
      <c r="Y3663">
        <v>0</v>
      </c>
      <c r="Z3663" s="7">
        <v>0</v>
      </c>
      <c r="AP3663">
        <f t="shared" si="57"/>
        <v>3662</v>
      </c>
    </row>
    <row r="3664" spans="1:42" x14ac:dyDescent="0.25">
      <c r="A3664" t="s">
        <v>46571</v>
      </c>
      <c r="N3664" t="s">
        <v>68</v>
      </c>
      <c r="O3664" t="s">
        <v>51572</v>
      </c>
      <c r="P3664" t="s">
        <v>51573</v>
      </c>
      <c r="Q3664" t="s">
        <v>51574</v>
      </c>
      <c r="R3664">
        <v>10.213200000000001</v>
      </c>
      <c r="S3664" t="s">
        <v>13638</v>
      </c>
      <c r="T3664" t="s">
        <v>13638</v>
      </c>
      <c r="U3664" s="17">
        <v>45546</v>
      </c>
      <c r="W3664">
        <v>10.213200000000001</v>
      </c>
      <c r="Y3664">
        <v>0</v>
      </c>
      <c r="Z3664" s="7">
        <v>0</v>
      </c>
      <c r="AP3664">
        <f t="shared" si="57"/>
        <v>3663</v>
      </c>
    </row>
    <row r="3665" spans="1:42" x14ac:dyDescent="0.25">
      <c r="A3665" t="s">
        <v>46572</v>
      </c>
      <c r="N3665" t="s">
        <v>68</v>
      </c>
      <c r="O3665" t="s">
        <v>20734</v>
      </c>
      <c r="P3665" t="s">
        <v>20735</v>
      </c>
      <c r="Q3665" t="s">
        <v>20736</v>
      </c>
      <c r="R3665">
        <v>10.1693</v>
      </c>
      <c r="S3665" t="s">
        <v>13638</v>
      </c>
      <c r="T3665" t="s">
        <v>13638</v>
      </c>
      <c r="U3665" s="17">
        <v>45546</v>
      </c>
      <c r="W3665">
        <v>10.1693</v>
      </c>
      <c r="Y3665">
        <v>0</v>
      </c>
      <c r="Z3665" s="7">
        <v>0</v>
      </c>
      <c r="AP3665">
        <f t="shared" si="57"/>
        <v>3664</v>
      </c>
    </row>
    <row r="3666" spans="1:42" x14ac:dyDescent="0.25">
      <c r="A3666" t="s">
        <v>46573</v>
      </c>
      <c r="N3666" t="s">
        <v>68</v>
      </c>
      <c r="O3666" t="s">
        <v>20737</v>
      </c>
      <c r="P3666" t="s">
        <v>20738</v>
      </c>
      <c r="Q3666" t="s">
        <v>20739</v>
      </c>
      <c r="R3666">
        <v>12.313599999999999</v>
      </c>
      <c r="S3666" t="s">
        <v>13638</v>
      </c>
      <c r="T3666" t="s">
        <v>13638</v>
      </c>
      <c r="U3666" s="17">
        <v>45546</v>
      </c>
      <c r="W3666">
        <v>12.313599999999999</v>
      </c>
      <c r="Y3666">
        <v>0</v>
      </c>
      <c r="Z3666" s="7">
        <v>0</v>
      </c>
      <c r="AP3666">
        <f t="shared" si="57"/>
        <v>3665</v>
      </c>
    </row>
    <row r="3667" spans="1:42" x14ac:dyDescent="0.25">
      <c r="A3667" t="s">
        <v>46574</v>
      </c>
      <c r="N3667" t="s">
        <v>68</v>
      </c>
      <c r="O3667" t="s">
        <v>20740</v>
      </c>
      <c r="P3667" t="s">
        <v>20741</v>
      </c>
      <c r="Q3667" t="s">
        <v>20742</v>
      </c>
      <c r="R3667">
        <v>11.8879</v>
      </c>
      <c r="S3667" t="s">
        <v>13638</v>
      </c>
      <c r="T3667" t="s">
        <v>13638</v>
      </c>
      <c r="U3667" s="17">
        <v>45546</v>
      </c>
      <c r="W3667">
        <v>11.8879</v>
      </c>
      <c r="Y3667">
        <v>0</v>
      </c>
      <c r="Z3667" s="7">
        <v>0</v>
      </c>
      <c r="AP3667">
        <f t="shared" si="57"/>
        <v>3666</v>
      </c>
    </row>
    <row r="3668" spans="1:42" x14ac:dyDescent="0.25">
      <c r="A3668" t="s">
        <v>46575</v>
      </c>
      <c r="N3668" t="s">
        <v>68</v>
      </c>
      <c r="O3668" t="s">
        <v>20743</v>
      </c>
      <c r="P3668" t="s">
        <v>20744</v>
      </c>
      <c r="Q3668" t="s">
        <v>13638</v>
      </c>
      <c r="R3668">
        <v>11.8878</v>
      </c>
      <c r="S3668" t="s">
        <v>13638</v>
      </c>
      <c r="T3668" t="s">
        <v>13638</v>
      </c>
      <c r="U3668" s="17">
        <v>45546</v>
      </c>
      <c r="W3668">
        <v>11.8878</v>
      </c>
      <c r="Y3668">
        <v>0</v>
      </c>
      <c r="Z3668" s="7">
        <v>0</v>
      </c>
      <c r="AP3668">
        <f t="shared" si="57"/>
        <v>3667</v>
      </c>
    </row>
    <row r="3669" spans="1:42" x14ac:dyDescent="0.25">
      <c r="A3669" t="s">
        <v>46576</v>
      </c>
      <c r="N3669" t="s">
        <v>68</v>
      </c>
      <c r="O3669" t="s">
        <v>20745</v>
      </c>
      <c r="P3669" t="s">
        <v>20746</v>
      </c>
      <c r="Q3669" t="s">
        <v>20747</v>
      </c>
      <c r="R3669">
        <v>11.889699999999999</v>
      </c>
      <c r="S3669" t="s">
        <v>13638</v>
      </c>
      <c r="T3669" t="s">
        <v>13638</v>
      </c>
      <c r="U3669" s="17">
        <v>45546</v>
      </c>
      <c r="W3669">
        <v>11.889699999999999</v>
      </c>
      <c r="Y3669">
        <v>0</v>
      </c>
      <c r="Z3669" s="7">
        <v>0</v>
      </c>
      <c r="AP3669">
        <f t="shared" si="57"/>
        <v>3668</v>
      </c>
    </row>
    <row r="3670" spans="1:42" x14ac:dyDescent="0.25">
      <c r="A3670" t="s">
        <v>46577</v>
      </c>
      <c r="N3670" t="s">
        <v>68</v>
      </c>
      <c r="O3670" t="s">
        <v>20748</v>
      </c>
      <c r="P3670" t="s">
        <v>20749</v>
      </c>
      <c r="Q3670" t="s">
        <v>20750</v>
      </c>
      <c r="R3670">
        <v>10.138999999999999</v>
      </c>
      <c r="S3670" t="s">
        <v>13638</v>
      </c>
      <c r="T3670" t="s">
        <v>13638</v>
      </c>
      <c r="U3670" s="17">
        <v>45546</v>
      </c>
      <c r="W3670">
        <v>10.138999999999999</v>
      </c>
      <c r="Y3670">
        <v>0</v>
      </c>
      <c r="Z3670" s="7">
        <v>0</v>
      </c>
      <c r="AP3670">
        <f t="shared" si="57"/>
        <v>3669</v>
      </c>
    </row>
    <row r="3671" spans="1:42" x14ac:dyDescent="0.25">
      <c r="A3671" t="s">
        <v>46578</v>
      </c>
      <c r="N3671" t="s">
        <v>68</v>
      </c>
      <c r="O3671" t="s">
        <v>20751</v>
      </c>
      <c r="P3671" t="s">
        <v>20752</v>
      </c>
      <c r="Q3671" t="s">
        <v>20753</v>
      </c>
      <c r="R3671">
        <v>11.8886</v>
      </c>
      <c r="S3671" t="s">
        <v>13638</v>
      </c>
      <c r="T3671" t="s">
        <v>13638</v>
      </c>
      <c r="U3671" s="17">
        <v>45546</v>
      </c>
      <c r="W3671">
        <v>11.8886</v>
      </c>
      <c r="Y3671">
        <v>0</v>
      </c>
      <c r="Z3671" s="7">
        <v>0</v>
      </c>
      <c r="AP3671">
        <f t="shared" si="57"/>
        <v>3670</v>
      </c>
    </row>
    <row r="3672" spans="1:42" x14ac:dyDescent="0.25">
      <c r="A3672" t="s">
        <v>46579</v>
      </c>
      <c r="N3672" t="s">
        <v>68</v>
      </c>
      <c r="O3672" t="s">
        <v>20754</v>
      </c>
      <c r="P3672" t="s">
        <v>13638</v>
      </c>
      <c r="Q3672" t="s">
        <v>20755</v>
      </c>
      <c r="R3672">
        <v>10.128299999999999</v>
      </c>
      <c r="S3672" t="s">
        <v>13638</v>
      </c>
      <c r="T3672" t="s">
        <v>13638</v>
      </c>
      <c r="U3672" s="17">
        <v>45546</v>
      </c>
      <c r="W3672">
        <v>10.128299999999999</v>
      </c>
      <c r="Y3672">
        <v>10.055</v>
      </c>
      <c r="Z3672" s="7">
        <v>2.0556938257669799E-3</v>
      </c>
      <c r="AP3672">
        <f t="shared" si="57"/>
        <v>3671</v>
      </c>
    </row>
    <row r="3673" spans="1:42" x14ac:dyDescent="0.25">
      <c r="A3673" t="s">
        <v>46580</v>
      </c>
      <c r="N3673" t="s">
        <v>68</v>
      </c>
      <c r="O3673" t="s">
        <v>20756</v>
      </c>
      <c r="P3673" t="s">
        <v>20757</v>
      </c>
      <c r="Q3673" t="s">
        <v>20758</v>
      </c>
      <c r="R3673">
        <v>41.646900000000002</v>
      </c>
      <c r="S3673" t="s">
        <v>13638</v>
      </c>
      <c r="T3673" t="s">
        <v>13638</v>
      </c>
      <c r="U3673" s="17">
        <v>45546</v>
      </c>
      <c r="W3673">
        <v>41.646900000000002</v>
      </c>
      <c r="Y3673">
        <v>34.455599999999997</v>
      </c>
      <c r="Z3673" s="7">
        <v>5.3995078316590117E-2</v>
      </c>
      <c r="AP3673">
        <f t="shared" si="57"/>
        <v>3672</v>
      </c>
    </row>
    <row r="3674" spans="1:42" x14ac:dyDescent="0.25">
      <c r="A3674" t="s">
        <v>46581</v>
      </c>
      <c r="N3674" t="s">
        <v>68</v>
      </c>
      <c r="O3674" t="s">
        <v>20759</v>
      </c>
      <c r="P3674" t="s">
        <v>20760</v>
      </c>
      <c r="Q3674" t="s">
        <v>20761</v>
      </c>
      <c r="R3674">
        <v>41.967399999999998</v>
      </c>
      <c r="S3674" t="s">
        <v>13638</v>
      </c>
      <c r="T3674" t="s">
        <v>13638</v>
      </c>
      <c r="U3674" s="17">
        <v>45546</v>
      </c>
      <c r="W3674">
        <v>41.967399999999998</v>
      </c>
      <c r="Y3674">
        <v>34.721200000000003</v>
      </c>
      <c r="Z3674" s="7">
        <v>5.3991429981066652E-2</v>
      </c>
      <c r="AP3674">
        <f t="shared" si="57"/>
        <v>3673</v>
      </c>
    </row>
    <row r="3675" spans="1:42" x14ac:dyDescent="0.25">
      <c r="A3675" t="s">
        <v>46582</v>
      </c>
      <c r="N3675" t="s">
        <v>68</v>
      </c>
      <c r="O3675" t="s">
        <v>20762</v>
      </c>
      <c r="P3675" t="s">
        <v>13638</v>
      </c>
      <c r="Q3675" t="s">
        <v>20763</v>
      </c>
      <c r="R3675">
        <v>10.575699999999999</v>
      </c>
      <c r="S3675" t="s">
        <v>13638</v>
      </c>
      <c r="T3675" t="s">
        <v>13638</v>
      </c>
      <c r="U3675" s="17">
        <v>45546</v>
      </c>
      <c r="W3675">
        <v>10.575699999999999</v>
      </c>
      <c r="Y3675">
        <v>10.561299999999999</v>
      </c>
      <c r="Z3675" s="7">
        <v>3.8554341581509277E-4</v>
      </c>
      <c r="AP3675">
        <f t="shared" si="57"/>
        <v>3674</v>
      </c>
    </row>
    <row r="3676" spans="1:42" x14ac:dyDescent="0.25">
      <c r="A3676" t="s">
        <v>46583</v>
      </c>
      <c r="N3676" t="s">
        <v>68</v>
      </c>
      <c r="O3676" t="s">
        <v>20764</v>
      </c>
      <c r="P3676" t="s">
        <v>20765</v>
      </c>
      <c r="Q3676" t="s">
        <v>13638</v>
      </c>
      <c r="R3676">
        <v>38.991</v>
      </c>
      <c r="S3676" t="s">
        <v>13638</v>
      </c>
      <c r="T3676" t="s">
        <v>13638</v>
      </c>
      <c r="U3676" s="17">
        <v>45546</v>
      </c>
      <c r="W3676">
        <v>38.991</v>
      </c>
      <c r="Y3676">
        <v>32.715699999999998</v>
      </c>
      <c r="Z3676" s="7">
        <v>4.9959540331703245E-2</v>
      </c>
      <c r="AP3676">
        <f t="shared" si="57"/>
        <v>3675</v>
      </c>
    </row>
    <row r="3677" spans="1:42" x14ac:dyDescent="0.25">
      <c r="A3677" t="s">
        <v>46584</v>
      </c>
      <c r="N3677" t="s">
        <v>68</v>
      </c>
      <c r="O3677" t="s">
        <v>20766</v>
      </c>
      <c r="P3677" t="s">
        <v>13638</v>
      </c>
      <c r="Q3677" t="s">
        <v>20767</v>
      </c>
      <c r="R3677">
        <v>10.212400000000001</v>
      </c>
      <c r="S3677" t="s">
        <v>13638</v>
      </c>
      <c r="T3677" t="s">
        <v>13638</v>
      </c>
      <c r="U3677" s="17">
        <v>45546</v>
      </c>
      <c r="W3677">
        <v>10.212400000000001</v>
      </c>
      <c r="Y3677">
        <v>10.055</v>
      </c>
      <c r="Z3677" s="7">
        <v>4.3973109489945372E-3</v>
      </c>
      <c r="AP3677">
        <f t="shared" si="57"/>
        <v>3676</v>
      </c>
    </row>
    <row r="3678" spans="1:42" x14ac:dyDescent="0.25">
      <c r="N3678" t="s">
        <v>68</v>
      </c>
      <c r="O3678" t="s">
        <v>20768</v>
      </c>
      <c r="P3678" t="s">
        <v>20769</v>
      </c>
      <c r="Q3678" t="s">
        <v>13638</v>
      </c>
      <c r="R3678">
        <v>38.972099999999998</v>
      </c>
      <c r="S3678" t="s">
        <v>13638</v>
      </c>
      <c r="T3678" t="s">
        <v>13638</v>
      </c>
      <c r="U3678" s="17">
        <v>45546</v>
      </c>
      <c r="W3678">
        <v>38.972099999999998</v>
      </c>
      <c r="Y3678">
        <v>32.703000000000003</v>
      </c>
      <c r="Z3678" s="7">
        <v>4.9931873199264842E-2</v>
      </c>
      <c r="AP3678">
        <f t="shared" si="57"/>
        <v>3677</v>
      </c>
    </row>
    <row r="3679" spans="1:42" x14ac:dyDescent="0.25">
      <c r="A3679" t="s">
        <v>2</v>
      </c>
      <c r="N3679" t="s">
        <v>68</v>
      </c>
      <c r="O3679" t="s">
        <v>20770</v>
      </c>
      <c r="P3679" t="s">
        <v>20771</v>
      </c>
      <c r="Q3679" t="s">
        <v>13638</v>
      </c>
      <c r="R3679">
        <v>39.3125</v>
      </c>
      <c r="S3679" t="s">
        <v>13638</v>
      </c>
      <c r="T3679" t="s">
        <v>13638</v>
      </c>
      <c r="U3679" s="17">
        <v>45546</v>
      </c>
      <c r="W3679">
        <v>39.3125</v>
      </c>
      <c r="Y3679">
        <v>32.982500000000002</v>
      </c>
      <c r="Z3679" s="7">
        <v>4.9985223725512284E-2</v>
      </c>
      <c r="AP3679">
        <f t="shared" si="57"/>
        <v>3678</v>
      </c>
    </row>
    <row r="3680" spans="1:42" x14ac:dyDescent="0.25">
      <c r="A3680" t="s">
        <v>46585</v>
      </c>
      <c r="N3680" t="s">
        <v>68</v>
      </c>
      <c r="O3680" t="s">
        <v>20772</v>
      </c>
      <c r="P3680" t="s">
        <v>20773</v>
      </c>
      <c r="Q3680" t="s">
        <v>20774</v>
      </c>
      <c r="R3680">
        <v>39.0944</v>
      </c>
      <c r="S3680" t="s">
        <v>13638</v>
      </c>
      <c r="T3680" t="s">
        <v>13638</v>
      </c>
      <c r="U3680" s="17">
        <v>45546</v>
      </c>
      <c r="W3680">
        <v>39.0944</v>
      </c>
      <c r="Y3680">
        <v>32.805500000000002</v>
      </c>
      <c r="Z3680" s="7">
        <v>4.9932979369502917E-2</v>
      </c>
      <c r="AP3680">
        <f t="shared" si="57"/>
        <v>3679</v>
      </c>
    </row>
    <row r="3681" spans="1:42" x14ac:dyDescent="0.25">
      <c r="A3681" t="s">
        <v>46586</v>
      </c>
      <c r="N3681" t="s">
        <v>68</v>
      </c>
      <c r="O3681" t="s">
        <v>20775</v>
      </c>
      <c r="P3681" t="s">
        <v>20776</v>
      </c>
      <c r="Q3681" t="s">
        <v>20777</v>
      </c>
      <c r="R3681">
        <v>39.279899999999998</v>
      </c>
      <c r="S3681" t="s">
        <v>13638</v>
      </c>
      <c r="T3681" t="s">
        <v>13638</v>
      </c>
      <c r="U3681" s="17">
        <v>45546</v>
      </c>
      <c r="W3681">
        <v>39.279899999999998</v>
      </c>
      <c r="Y3681">
        <v>32.961199999999998</v>
      </c>
      <c r="Z3681" s="7">
        <v>4.9932628590258155E-2</v>
      </c>
      <c r="AP3681">
        <f t="shared" si="57"/>
        <v>3680</v>
      </c>
    </row>
    <row r="3682" spans="1:42" x14ac:dyDescent="0.25">
      <c r="A3682" t="s">
        <v>46587</v>
      </c>
      <c r="N3682" t="s">
        <v>68</v>
      </c>
      <c r="O3682" t="s">
        <v>20778</v>
      </c>
      <c r="P3682" t="s">
        <v>13638</v>
      </c>
      <c r="Q3682" t="s">
        <v>20779</v>
      </c>
      <c r="R3682">
        <v>10.567</v>
      </c>
      <c r="S3682" t="s">
        <v>13638</v>
      </c>
      <c r="T3682" t="s">
        <v>13638</v>
      </c>
      <c r="U3682" s="17">
        <v>45546</v>
      </c>
      <c r="W3682">
        <v>10.567</v>
      </c>
      <c r="Y3682">
        <v>10.549899999999999</v>
      </c>
      <c r="Z3682" s="7">
        <v>4.5827278692911477E-4</v>
      </c>
      <c r="AP3682">
        <f t="shared" si="57"/>
        <v>3681</v>
      </c>
    </row>
    <row r="3683" spans="1:42" x14ac:dyDescent="0.25">
      <c r="A3683" t="s">
        <v>46588</v>
      </c>
      <c r="N3683" t="s">
        <v>68</v>
      </c>
      <c r="O3683" t="s">
        <v>20780</v>
      </c>
      <c r="P3683" t="s">
        <v>20781</v>
      </c>
      <c r="Q3683" t="s">
        <v>13638</v>
      </c>
      <c r="R3683">
        <v>41.2789</v>
      </c>
      <c r="S3683" t="s">
        <v>13638</v>
      </c>
      <c r="T3683" t="s">
        <v>13638</v>
      </c>
      <c r="U3683" s="17">
        <v>45546</v>
      </c>
      <c r="W3683">
        <v>41.2789</v>
      </c>
      <c r="Y3683">
        <v>34.136800000000001</v>
      </c>
      <c r="Z3683" s="7">
        <v>5.411554867338797E-2</v>
      </c>
      <c r="AP3683">
        <f t="shared" si="57"/>
        <v>3682</v>
      </c>
    </row>
    <row r="3684" spans="1:42" x14ac:dyDescent="0.25">
      <c r="A3684" t="s">
        <v>46589</v>
      </c>
      <c r="N3684" t="s">
        <v>68</v>
      </c>
      <c r="O3684" t="s">
        <v>20782</v>
      </c>
      <c r="P3684" t="s">
        <v>20783</v>
      </c>
      <c r="Q3684" t="s">
        <v>13638</v>
      </c>
      <c r="R3684">
        <v>41.424300000000002</v>
      </c>
      <c r="S3684" t="s">
        <v>13638</v>
      </c>
      <c r="T3684" t="s">
        <v>13638</v>
      </c>
      <c r="U3684" s="17">
        <v>45546</v>
      </c>
      <c r="W3684">
        <v>41.424300000000002</v>
      </c>
      <c r="Y3684">
        <v>34.271099999999997</v>
      </c>
      <c r="Z3684" s="7">
        <v>5.3997898466481509E-2</v>
      </c>
      <c r="AP3684">
        <f t="shared" si="57"/>
        <v>3683</v>
      </c>
    </row>
    <row r="3685" spans="1:42" x14ac:dyDescent="0.25">
      <c r="A3685" t="s">
        <v>46590</v>
      </c>
      <c r="N3685" t="s">
        <v>68</v>
      </c>
      <c r="O3685" t="s">
        <v>20784</v>
      </c>
      <c r="P3685" t="s">
        <v>20785</v>
      </c>
      <c r="Q3685" t="s">
        <v>13638</v>
      </c>
      <c r="R3685">
        <v>41.693300000000001</v>
      </c>
      <c r="S3685" t="s">
        <v>13638</v>
      </c>
      <c r="T3685" t="s">
        <v>13638</v>
      </c>
      <c r="U3685" s="17">
        <v>45546</v>
      </c>
      <c r="W3685">
        <v>41.693300000000001</v>
      </c>
      <c r="Y3685">
        <v>34.4818</v>
      </c>
      <c r="Z3685" s="7">
        <v>5.4096421938691464E-2</v>
      </c>
      <c r="AP3685">
        <f t="shared" si="57"/>
        <v>3684</v>
      </c>
    </row>
    <row r="3686" spans="1:42" x14ac:dyDescent="0.25">
      <c r="A3686" t="s">
        <v>46591</v>
      </c>
      <c r="N3686" t="s">
        <v>68</v>
      </c>
      <c r="O3686" t="s">
        <v>20786</v>
      </c>
      <c r="P3686" t="s">
        <v>20787</v>
      </c>
      <c r="Q3686" t="s">
        <v>13638</v>
      </c>
      <c r="R3686">
        <v>13.5093</v>
      </c>
      <c r="S3686" t="s">
        <v>13638</v>
      </c>
      <c r="T3686" t="s">
        <v>13638</v>
      </c>
      <c r="U3686" s="17">
        <v>45546</v>
      </c>
      <c r="W3686">
        <v>13.5093</v>
      </c>
      <c r="Y3686">
        <v>11.051600000000001</v>
      </c>
      <c r="Z3686" s="7">
        <v>5.7221817651773144E-2</v>
      </c>
      <c r="AP3686">
        <f t="shared" si="57"/>
        <v>3685</v>
      </c>
    </row>
    <row r="3687" spans="1:42" x14ac:dyDescent="0.25">
      <c r="A3687" t="s">
        <v>46592</v>
      </c>
      <c r="N3687" t="s">
        <v>68</v>
      </c>
      <c r="O3687" t="s">
        <v>20788</v>
      </c>
      <c r="P3687" t="s">
        <v>20789</v>
      </c>
      <c r="Q3687" t="s">
        <v>13638</v>
      </c>
      <c r="R3687">
        <v>38.492899999999999</v>
      </c>
      <c r="S3687" t="s">
        <v>13638</v>
      </c>
      <c r="T3687" t="s">
        <v>13638</v>
      </c>
      <c r="U3687" s="17">
        <v>45546</v>
      </c>
      <c r="W3687">
        <v>38.492899999999999</v>
      </c>
      <c r="Y3687">
        <v>31.000699999999998</v>
      </c>
      <c r="Z3687" s="7">
        <v>6.1718883257540824E-2</v>
      </c>
      <c r="AP3687">
        <f t="shared" si="57"/>
        <v>3686</v>
      </c>
    </row>
    <row r="3688" spans="1:42" x14ac:dyDescent="0.25">
      <c r="A3688" t="s">
        <v>46593</v>
      </c>
      <c r="N3688" t="s">
        <v>68</v>
      </c>
      <c r="O3688" t="s">
        <v>20790</v>
      </c>
      <c r="P3688" t="s">
        <v>20791</v>
      </c>
      <c r="Q3688" t="s">
        <v>20792</v>
      </c>
      <c r="R3688">
        <v>13.3758</v>
      </c>
      <c r="S3688" t="s">
        <v>13638</v>
      </c>
      <c r="T3688" t="s">
        <v>13638</v>
      </c>
      <c r="U3688" s="17">
        <v>45546</v>
      </c>
      <c r="W3688">
        <v>13.3758</v>
      </c>
      <c r="Y3688">
        <v>11.215299999999999</v>
      </c>
      <c r="Z3688" s="7">
        <v>5.0157909836890724E-2</v>
      </c>
      <c r="AP3688">
        <f t="shared" si="57"/>
        <v>3687</v>
      </c>
    </row>
    <row r="3689" spans="1:42" x14ac:dyDescent="0.25">
      <c r="A3689" t="s">
        <v>46594</v>
      </c>
      <c r="N3689" t="s">
        <v>68</v>
      </c>
      <c r="O3689" t="s">
        <v>20793</v>
      </c>
      <c r="P3689" t="s">
        <v>20794</v>
      </c>
      <c r="Q3689" t="s">
        <v>13638</v>
      </c>
      <c r="R3689">
        <v>35.503599999999999</v>
      </c>
      <c r="S3689" t="s">
        <v>13638</v>
      </c>
      <c r="T3689" t="s">
        <v>13638</v>
      </c>
      <c r="U3689" s="17">
        <v>45546</v>
      </c>
      <c r="W3689">
        <v>35.503599999999999</v>
      </c>
      <c r="Y3689">
        <v>29.409400000000002</v>
      </c>
      <c r="Z3689" s="7">
        <v>5.3640752798949087E-2</v>
      </c>
      <c r="AP3689">
        <f t="shared" si="57"/>
        <v>3688</v>
      </c>
    </row>
    <row r="3690" spans="1:42" x14ac:dyDescent="0.25">
      <c r="A3690" t="s">
        <v>46595</v>
      </c>
      <c r="N3690" t="s">
        <v>68</v>
      </c>
      <c r="O3690" t="s">
        <v>20795</v>
      </c>
      <c r="P3690" t="s">
        <v>20796</v>
      </c>
      <c r="Q3690" t="s">
        <v>13638</v>
      </c>
      <c r="R3690">
        <v>14.4611</v>
      </c>
      <c r="S3690" t="s">
        <v>13638</v>
      </c>
      <c r="T3690" t="s">
        <v>13638</v>
      </c>
      <c r="U3690" s="17">
        <v>45546</v>
      </c>
      <c r="W3690">
        <v>14.4611</v>
      </c>
      <c r="Y3690">
        <v>12.084300000000001</v>
      </c>
      <c r="Z3690" s="7">
        <v>5.112838313885959E-2</v>
      </c>
      <c r="AP3690">
        <f t="shared" si="57"/>
        <v>3689</v>
      </c>
    </row>
    <row r="3691" spans="1:42" x14ac:dyDescent="0.25">
      <c r="A3691" t="s">
        <v>46596</v>
      </c>
      <c r="N3691" t="s">
        <v>68</v>
      </c>
      <c r="O3691" t="s">
        <v>20797</v>
      </c>
      <c r="P3691" t="s">
        <v>20798</v>
      </c>
      <c r="Q3691" t="s">
        <v>20799</v>
      </c>
      <c r="R3691">
        <v>12.637499999999999</v>
      </c>
      <c r="S3691" t="s">
        <v>13638</v>
      </c>
      <c r="T3691" t="s">
        <v>13638</v>
      </c>
      <c r="U3691" s="17">
        <v>45546</v>
      </c>
      <c r="W3691">
        <v>12.637499999999999</v>
      </c>
      <c r="Y3691">
        <v>11.436199999999999</v>
      </c>
      <c r="Z3691" s="7">
        <v>2.836206238301564E-2</v>
      </c>
      <c r="AP3691">
        <f t="shared" si="57"/>
        <v>3690</v>
      </c>
    </row>
    <row r="3692" spans="1:42" x14ac:dyDescent="0.25">
      <c r="A3692" t="s">
        <v>46597</v>
      </c>
      <c r="N3692" t="s">
        <v>68</v>
      </c>
      <c r="O3692" t="s">
        <v>20800</v>
      </c>
      <c r="P3692" t="s">
        <v>20801</v>
      </c>
      <c r="Q3692" t="s">
        <v>20802</v>
      </c>
      <c r="R3692">
        <v>11.5448</v>
      </c>
      <c r="S3692" t="s">
        <v>13638</v>
      </c>
      <c r="T3692" t="s">
        <v>13638</v>
      </c>
      <c r="U3692" s="17">
        <v>45546</v>
      </c>
      <c r="W3692">
        <v>11.5448</v>
      </c>
      <c r="Y3692">
        <v>10.7012</v>
      </c>
      <c r="Z3692" s="7">
        <v>2.152742762509785E-2</v>
      </c>
      <c r="AP3692">
        <f t="shared" si="57"/>
        <v>3691</v>
      </c>
    </row>
    <row r="3693" spans="1:42" x14ac:dyDescent="0.25">
      <c r="N3693" t="s">
        <v>68</v>
      </c>
      <c r="O3693" t="s">
        <v>20803</v>
      </c>
      <c r="P3693" t="s">
        <v>20804</v>
      </c>
      <c r="Q3693" t="s">
        <v>13638</v>
      </c>
      <c r="R3693">
        <v>13.5181</v>
      </c>
      <c r="S3693" t="s">
        <v>13638</v>
      </c>
      <c r="T3693" t="s">
        <v>13638</v>
      </c>
      <c r="U3693" s="17">
        <v>45546</v>
      </c>
      <c r="W3693">
        <v>13.5181</v>
      </c>
      <c r="Y3693">
        <v>11.716200000000001</v>
      </c>
      <c r="Z3693" s="7">
        <v>4.0682871160377942E-2</v>
      </c>
      <c r="AP3693">
        <f t="shared" si="57"/>
        <v>3692</v>
      </c>
    </row>
    <row r="3694" spans="1:42" x14ac:dyDescent="0.25">
      <c r="A3694" t="s">
        <v>18</v>
      </c>
      <c r="N3694" t="s">
        <v>68</v>
      </c>
      <c r="O3694" t="s">
        <v>20805</v>
      </c>
      <c r="P3694" t="s">
        <v>20806</v>
      </c>
      <c r="Q3694" t="s">
        <v>20807</v>
      </c>
      <c r="R3694">
        <v>11.735099999999999</v>
      </c>
      <c r="S3694" t="s">
        <v>13638</v>
      </c>
      <c r="T3694" t="s">
        <v>13638</v>
      </c>
      <c r="U3694" s="17">
        <v>45546</v>
      </c>
      <c r="W3694">
        <v>11.735099999999999</v>
      </c>
      <c r="Y3694">
        <v>11.076000000000001</v>
      </c>
      <c r="Z3694" s="7">
        <v>1.6388806026648162E-2</v>
      </c>
      <c r="AP3694">
        <f t="shared" si="57"/>
        <v>3693</v>
      </c>
    </row>
    <row r="3695" spans="1:42" x14ac:dyDescent="0.25">
      <c r="A3695" t="s">
        <v>46598</v>
      </c>
      <c r="N3695" t="s">
        <v>68</v>
      </c>
      <c r="O3695" t="s">
        <v>20808</v>
      </c>
      <c r="P3695" t="s">
        <v>20809</v>
      </c>
      <c r="Q3695" t="s">
        <v>20810</v>
      </c>
      <c r="R3695">
        <v>10.6999</v>
      </c>
      <c r="S3695" t="s">
        <v>13638</v>
      </c>
      <c r="T3695" t="s">
        <v>13638</v>
      </c>
      <c r="U3695" s="17">
        <v>45546</v>
      </c>
      <c r="W3695">
        <v>10.6999</v>
      </c>
      <c r="Y3695">
        <v>10.3484</v>
      </c>
      <c r="Z3695" s="7">
        <v>9.4622627047860064E-3</v>
      </c>
      <c r="AP3695">
        <f t="shared" si="57"/>
        <v>3694</v>
      </c>
    </row>
    <row r="3696" spans="1:42" x14ac:dyDescent="0.25">
      <c r="A3696" t="s">
        <v>46599</v>
      </c>
      <c r="N3696" t="s">
        <v>68</v>
      </c>
      <c r="O3696" t="s">
        <v>20811</v>
      </c>
      <c r="P3696" t="s">
        <v>20812</v>
      </c>
      <c r="Q3696" t="s">
        <v>13638</v>
      </c>
      <c r="R3696">
        <v>16.531300000000002</v>
      </c>
      <c r="S3696" t="s">
        <v>13638</v>
      </c>
      <c r="T3696" t="s">
        <v>13638</v>
      </c>
      <c r="U3696" s="17">
        <v>45546</v>
      </c>
      <c r="W3696">
        <v>16.531300000000002</v>
      </c>
      <c r="Y3696">
        <v>14.013400000000001</v>
      </c>
      <c r="Z3696" s="7">
        <v>4.702870327264197E-2</v>
      </c>
      <c r="AP3696">
        <f t="shared" si="57"/>
        <v>3695</v>
      </c>
    </row>
    <row r="3697" spans="1:42" x14ac:dyDescent="0.25">
      <c r="A3697" t="s">
        <v>46600</v>
      </c>
      <c r="N3697" t="s">
        <v>68</v>
      </c>
      <c r="O3697" t="s">
        <v>20813</v>
      </c>
      <c r="P3697" t="s">
        <v>20814</v>
      </c>
      <c r="Q3697" t="s">
        <v>20815</v>
      </c>
      <c r="R3697">
        <v>16.523499999999999</v>
      </c>
      <c r="S3697" t="s">
        <v>13638</v>
      </c>
      <c r="T3697" t="s">
        <v>13638</v>
      </c>
      <c r="U3697" s="17">
        <v>45546</v>
      </c>
      <c r="W3697">
        <v>16.523499999999999</v>
      </c>
      <c r="Y3697">
        <v>14.013400000000001</v>
      </c>
      <c r="Z3697" s="7">
        <v>4.6893601119362138E-2</v>
      </c>
      <c r="AP3697">
        <f t="shared" si="57"/>
        <v>3696</v>
      </c>
    </row>
    <row r="3698" spans="1:42" x14ac:dyDescent="0.25">
      <c r="A3698" t="s">
        <v>46601</v>
      </c>
      <c r="N3698" t="s">
        <v>68</v>
      </c>
      <c r="O3698" t="s">
        <v>20816</v>
      </c>
      <c r="P3698" t="s">
        <v>20817</v>
      </c>
      <c r="Q3698" t="s">
        <v>20818</v>
      </c>
      <c r="R3698">
        <v>15.2281</v>
      </c>
      <c r="S3698" t="s">
        <v>13638</v>
      </c>
      <c r="T3698" t="s">
        <v>13638</v>
      </c>
      <c r="U3698" s="17">
        <v>45546</v>
      </c>
      <c r="W3698">
        <v>15.2281</v>
      </c>
      <c r="Y3698">
        <v>13.307700000000001</v>
      </c>
      <c r="Z3698" s="7">
        <v>3.8323390383755651E-2</v>
      </c>
      <c r="AP3698">
        <f t="shared" si="57"/>
        <v>3697</v>
      </c>
    </row>
    <row r="3699" spans="1:42" x14ac:dyDescent="0.25">
      <c r="A3699" t="s">
        <v>46602</v>
      </c>
      <c r="N3699" t="s">
        <v>68</v>
      </c>
      <c r="O3699" t="s">
        <v>20819</v>
      </c>
      <c r="P3699" t="s">
        <v>20820</v>
      </c>
      <c r="Q3699" t="s">
        <v>13638</v>
      </c>
      <c r="R3699">
        <v>15.2278</v>
      </c>
      <c r="S3699" t="s">
        <v>13638</v>
      </c>
      <c r="T3699" t="s">
        <v>13638</v>
      </c>
      <c r="U3699" s="17">
        <v>45546</v>
      </c>
      <c r="W3699">
        <v>15.2278</v>
      </c>
      <c r="Y3699">
        <v>13.307700000000001</v>
      </c>
      <c r="Z3699" s="7">
        <v>3.8317762776676645E-2</v>
      </c>
      <c r="AP3699">
        <f t="shared" si="57"/>
        <v>3698</v>
      </c>
    </row>
    <row r="3700" spans="1:42" x14ac:dyDescent="0.25">
      <c r="A3700" t="s">
        <v>46603</v>
      </c>
      <c r="N3700" t="s">
        <v>68</v>
      </c>
      <c r="O3700" t="s">
        <v>20821</v>
      </c>
      <c r="P3700" t="s">
        <v>20822</v>
      </c>
      <c r="Q3700" t="s">
        <v>20823</v>
      </c>
      <c r="R3700">
        <v>26.9514</v>
      </c>
      <c r="S3700" t="s">
        <v>13638</v>
      </c>
      <c r="T3700" t="s">
        <v>13638</v>
      </c>
      <c r="U3700" s="17">
        <v>45546</v>
      </c>
      <c r="W3700">
        <v>26.9514</v>
      </c>
      <c r="Y3700">
        <v>22.283300000000001</v>
      </c>
      <c r="Z3700" s="7">
        <v>5.417927969562264E-2</v>
      </c>
      <c r="AP3700">
        <f t="shared" si="57"/>
        <v>3699</v>
      </c>
    </row>
    <row r="3701" spans="1:42" x14ac:dyDescent="0.25">
      <c r="A3701" t="s">
        <v>46604</v>
      </c>
      <c r="N3701" t="s">
        <v>68</v>
      </c>
      <c r="O3701" t="s">
        <v>20824</v>
      </c>
      <c r="P3701" t="s">
        <v>20825</v>
      </c>
      <c r="Q3701" t="s">
        <v>20826</v>
      </c>
      <c r="R3701">
        <v>10.618</v>
      </c>
      <c r="S3701" t="s">
        <v>13638</v>
      </c>
      <c r="T3701" t="s">
        <v>13638</v>
      </c>
      <c r="U3701" s="17">
        <v>45546</v>
      </c>
      <c r="W3701">
        <v>10.618</v>
      </c>
      <c r="Y3701">
        <v>10.5489</v>
      </c>
      <c r="Z3701" s="7">
        <v>1.8478034515156949E-3</v>
      </c>
      <c r="AP3701">
        <f t="shared" si="57"/>
        <v>3700</v>
      </c>
    </row>
    <row r="3702" spans="1:42" x14ac:dyDescent="0.25">
      <c r="N3702" t="s">
        <v>68</v>
      </c>
      <c r="O3702" t="s">
        <v>20827</v>
      </c>
      <c r="P3702" t="s">
        <v>20828</v>
      </c>
      <c r="Q3702" t="s">
        <v>13638</v>
      </c>
      <c r="R3702">
        <v>37.304200000000002</v>
      </c>
      <c r="S3702" t="s">
        <v>13638</v>
      </c>
      <c r="T3702" t="s">
        <v>13638</v>
      </c>
      <c r="U3702" s="17">
        <v>45546</v>
      </c>
      <c r="W3702">
        <v>37.304200000000002</v>
      </c>
      <c r="Y3702">
        <v>30.8429</v>
      </c>
      <c r="Z3702" s="7">
        <v>5.4179743641106448E-2</v>
      </c>
      <c r="AP3702">
        <f t="shared" si="57"/>
        <v>3701</v>
      </c>
    </row>
    <row r="3703" spans="1:42" x14ac:dyDescent="0.25">
      <c r="A3703" t="s">
        <v>19</v>
      </c>
      <c r="N3703" t="s">
        <v>68</v>
      </c>
      <c r="O3703" t="s">
        <v>20829</v>
      </c>
      <c r="P3703" t="s">
        <v>20830</v>
      </c>
      <c r="Q3703" t="s">
        <v>20831</v>
      </c>
      <c r="R3703">
        <v>23.461400000000001</v>
      </c>
      <c r="S3703" t="s">
        <v>13638</v>
      </c>
      <c r="T3703" t="s">
        <v>13638</v>
      </c>
      <c r="U3703" s="17">
        <v>45546</v>
      </c>
      <c r="W3703">
        <v>23.461400000000001</v>
      </c>
      <c r="Y3703">
        <v>19.655799999999999</v>
      </c>
      <c r="Z3703" s="7">
        <v>5.0391658436877762E-2</v>
      </c>
      <c r="AP3703">
        <f t="shared" si="57"/>
        <v>3702</v>
      </c>
    </row>
    <row r="3704" spans="1:42" x14ac:dyDescent="0.25">
      <c r="A3704" t="s">
        <v>46605</v>
      </c>
      <c r="N3704" t="s">
        <v>68</v>
      </c>
      <c r="O3704" t="s">
        <v>20832</v>
      </c>
      <c r="P3704" t="s">
        <v>20833</v>
      </c>
      <c r="Q3704" t="s">
        <v>20834</v>
      </c>
      <c r="R3704">
        <v>10.509499999999999</v>
      </c>
      <c r="S3704" t="s">
        <v>13638</v>
      </c>
      <c r="T3704" t="s">
        <v>13638</v>
      </c>
      <c r="U3704" s="17">
        <v>45546</v>
      </c>
      <c r="W3704">
        <v>10.509499999999999</v>
      </c>
      <c r="Y3704">
        <v>10.478</v>
      </c>
      <c r="Z3704" s="7">
        <v>8.4943358765254828E-4</v>
      </c>
      <c r="AP3704">
        <f t="shared" si="57"/>
        <v>3703</v>
      </c>
    </row>
    <row r="3705" spans="1:42" x14ac:dyDescent="0.25">
      <c r="A3705" t="s">
        <v>46606</v>
      </c>
      <c r="N3705" t="s">
        <v>68</v>
      </c>
      <c r="O3705" t="s">
        <v>20835</v>
      </c>
      <c r="P3705" t="s">
        <v>20836</v>
      </c>
      <c r="Q3705" t="s">
        <v>13638</v>
      </c>
      <c r="R3705">
        <v>34.880600000000001</v>
      </c>
      <c r="S3705" t="s">
        <v>13638</v>
      </c>
      <c r="T3705" t="s">
        <v>13638</v>
      </c>
      <c r="U3705" s="17">
        <v>45546</v>
      </c>
      <c r="W3705">
        <v>34.880600000000001</v>
      </c>
      <c r="Y3705">
        <v>29.2227</v>
      </c>
      <c r="Z3705" s="7">
        <v>5.0391927434993988E-2</v>
      </c>
      <c r="AP3705">
        <f t="shared" si="57"/>
        <v>3704</v>
      </c>
    </row>
    <row r="3706" spans="1:42" x14ac:dyDescent="0.25">
      <c r="A3706" t="s">
        <v>46607</v>
      </c>
      <c r="N3706" t="s">
        <v>68</v>
      </c>
      <c r="O3706" t="s">
        <v>20837</v>
      </c>
      <c r="P3706" t="s">
        <v>20838</v>
      </c>
      <c r="Q3706" t="s">
        <v>13638</v>
      </c>
      <c r="R3706">
        <v>2799.6918000000001</v>
      </c>
      <c r="S3706" t="s">
        <v>13638</v>
      </c>
      <c r="T3706" t="s">
        <v>13638</v>
      </c>
      <c r="U3706" s="17">
        <v>45546</v>
      </c>
      <c r="W3706">
        <v>2799.6918000000001</v>
      </c>
      <c r="Y3706">
        <v>2274.7206000000001</v>
      </c>
      <c r="Z3706" s="7">
        <v>5.9187907310041865E-2</v>
      </c>
      <c r="AP3706">
        <f t="shared" si="57"/>
        <v>3705</v>
      </c>
    </row>
    <row r="3707" spans="1:42" x14ac:dyDescent="0.25">
      <c r="A3707" t="s">
        <v>46608</v>
      </c>
      <c r="N3707" t="s">
        <v>68</v>
      </c>
      <c r="O3707" t="s">
        <v>20839</v>
      </c>
      <c r="P3707" t="s">
        <v>20840</v>
      </c>
      <c r="Q3707" t="s">
        <v>20841</v>
      </c>
      <c r="R3707">
        <v>1213.4145000000001</v>
      </c>
      <c r="S3707" t="s">
        <v>13638</v>
      </c>
      <c r="T3707" t="s">
        <v>13638</v>
      </c>
      <c r="U3707" s="17">
        <v>45546</v>
      </c>
      <c r="W3707">
        <v>1213.4145000000001</v>
      </c>
      <c r="Y3707">
        <v>1225.452</v>
      </c>
      <c r="Z3707" s="7">
        <v>-2.7921151760597063E-3</v>
      </c>
      <c r="AP3707">
        <f t="shared" si="57"/>
        <v>3706</v>
      </c>
    </row>
    <row r="3708" spans="1:42" x14ac:dyDescent="0.25">
      <c r="A3708" t="s">
        <v>46609</v>
      </c>
      <c r="N3708" t="s">
        <v>68</v>
      </c>
      <c r="O3708" t="s">
        <v>20842</v>
      </c>
      <c r="P3708" t="s">
        <v>20843</v>
      </c>
      <c r="Q3708" t="s">
        <v>20844</v>
      </c>
      <c r="R3708">
        <v>1101.0763999999999</v>
      </c>
      <c r="S3708" t="s">
        <v>13638</v>
      </c>
      <c r="T3708" t="s">
        <v>13638</v>
      </c>
      <c r="U3708" s="17">
        <v>45546</v>
      </c>
      <c r="W3708">
        <v>1101.0763999999999</v>
      </c>
      <c r="Y3708">
        <v>1145.2607</v>
      </c>
      <c r="Z3708" s="7">
        <v>-1.1116754707980459E-2</v>
      </c>
      <c r="AP3708">
        <f t="shared" si="57"/>
        <v>3707</v>
      </c>
    </row>
    <row r="3709" spans="1:42" x14ac:dyDescent="0.25">
      <c r="A3709" t="s">
        <v>46610</v>
      </c>
      <c r="N3709" t="s">
        <v>68</v>
      </c>
      <c r="O3709" t="s">
        <v>20845</v>
      </c>
      <c r="P3709" t="s">
        <v>20846</v>
      </c>
      <c r="Q3709" t="s">
        <v>13638</v>
      </c>
      <c r="R3709">
        <v>2489.8474000000001</v>
      </c>
      <c r="S3709" t="s">
        <v>13638</v>
      </c>
      <c r="T3709" t="s">
        <v>13638</v>
      </c>
      <c r="U3709" s="17">
        <v>45546</v>
      </c>
      <c r="W3709">
        <v>2489.8474000000001</v>
      </c>
      <c r="Y3709">
        <v>2106.8063999999999</v>
      </c>
      <c r="Z3709" s="7">
        <v>4.7545926916457759E-2</v>
      </c>
      <c r="AP3709">
        <f t="shared" si="57"/>
        <v>3708</v>
      </c>
    </row>
    <row r="3710" spans="1:42" x14ac:dyDescent="0.25">
      <c r="A3710" t="s">
        <v>46611</v>
      </c>
      <c r="N3710" t="s">
        <v>68</v>
      </c>
      <c r="O3710" t="s">
        <v>20847</v>
      </c>
      <c r="P3710" t="s">
        <v>20848</v>
      </c>
      <c r="Q3710" t="s">
        <v>13638</v>
      </c>
      <c r="R3710">
        <v>20.442699999999999</v>
      </c>
      <c r="S3710" t="s">
        <v>13638</v>
      </c>
      <c r="T3710" t="s">
        <v>13638</v>
      </c>
      <c r="U3710" s="17">
        <v>45546</v>
      </c>
      <c r="W3710">
        <v>20.442699999999999</v>
      </c>
      <c r="Y3710">
        <v>16.536000000000001</v>
      </c>
      <c r="Z3710" s="7">
        <v>6.0461229460163857E-2</v>
      </c>
      <c r="AP3710">
        <f t="shared" si="57"/>
        <v>3709</v>
      </c>
    </row>
    <row r="3711" spans="1:42" x14ac:dyDescent="0.25">
      <c r="A3711" t="s">
        <v>46612</v>
      </c>
      <c r="N3711" t="s">
        <v>68</v>
      </c>
      <c r="O3711" t="s">
        <v>20849</v>
      </c>
      <c r="P3711" t="s">
        <v>20850</v>
      </c>
      <c r="Q3711" t="s">
        <v>20851</v>
      </c>
      <c r="R3711">
        <v>10.422000000000001</v>
      </c>
      <c r="S3711" t="s">
        <v>13638</v>
      </c>
      <c r="T3711" t="s">
        <v>13638</v>
      </c>
      <c r="U3711" s="17">
        <v>45546</v>
      </c>
      <c r="W3711">
        <v>10.422000000000001</v>
      </c>
      <c r="Y3711">
        <v>10.27</v>
      </c>
      <c r="Z3711" s="7">
        <v>4.1591805240903668E-3</v>
      </c>
      <c r="AP3711">
        <f t="shared" si="57"/>
        <v>3710</v>
      </c>
    </row>
    <row r="3712" spans="1:42" x14ac:dyDescent="0.25">
      <c r="N3712" t="s">
        <v>68</v>
      </c>
      <c r="O3712" t="s">
        <v>20852</v>
      </c>
      <c r="P3712" t="s">
        <v>20853</v>
      </c>
      <c r="Q3712" t="s">
        <v>13638</v>
      </c>
      <c r="R3712">
        <v>20.1934</v>
      </c>
      <c r="S3712" t="s">
        <v>13638</v>
      </c>
      <c r="T3712" t="s">
        <v>13638</v>
      </c>
      <c r="U3712" s="17">
        <v>45546</v>
      </c>
      <c r="W3712">
        <v>20.1934</v>
      </c>
      <c r="Y3712">
        <v>16.4589</v>
      </c>
      <c r="Z3712" s="7">
        <v>5.8279908195969732E-2</v>
      </c>
      <c r="AP3712">
        <f t="shared" si="57"/>
        <v>3711</v>
      </c>
    </row>
    <row r="3713" spans="1:42" x14ac:dyDescent="0.25">
      <c r="A3713" t="s">
        <v>22</v>
      </c>
      <c r="N3713" t="s">
        <v>68</v>
      </c>
      <c r="O3713" t="s">
        <v>20854</v>
      </c>
      <c r="P3713" t="s">
        <v>20855</v>
      </c>
      <c r="Q3713" t="s">
        <v>20856</v>
      </c>
      <c r="R3713">
        <v>10.4823</v>
      </c>
      <c r="S3713" t="s">
        <v>13638</v>
      </c>
      <c r="T3713" t="s">
        <v>13638</v>
      </c>
      <c r="U3713" s="17">
        <v>45546</v>
      </c>
      <c r="W3713">
        <v>10.4823</v>
      </c>
      <c r="Y3713">
        <v>10.355</v>
      </c>
      <c r="Z3713" s="7">
        <v>3.458702489329113E-3</v>
      </c>
      <c r="AP3713">
        <f t="shared" si="57"/>
        <v>3712</v>
      </c>
    </row>
    <row r="3714" spans="1:42" x14ac:dyDescent="0.25">
      <c r="A3714" t="s">
        <v>46613</v>
      </c>
      <c r="N3714" t="s">
        <v>68</v>
      </c>
      <c r="O3714" t="s">
        <v>20857</v>
      </c>
      <c r="P3714" t="s">
        <v>20858</v>
      </c>
      <c r="Q3714" t="s">
        <v>13638</v>
      </c>
      <c r="R3714">
        <v>36.7258</v>
      </c>
      <c r="S3714" t="s">
        <v>13638</v>
      </c>
      <c r="T3714" t="s">
        <v>13638</v>
      </c>
      <c r="U3714" s="17">
        <v>45546</v>
      </c>
      <c r="W3714">
        <v>36.7258</v>
      </c>
      <c r="Y3714">
        <v>29.4861</v>
      </c>
      <c r="Z3714" s="7">
        <v>6.2608645289553344E-2</v>
      </c>
      <c r="AP3714">
        <f t="shared" si="57"/>
        <v>3713</v>
      </c>
    </row>
    <row r="3715" spans="1:42" x14ac:dyDescent="0.25">
      <c r="A3715" t="s">
        <v>46614</v>
      </c>
      <c r="N3715" t="s">
        <v>68</v>
      </c>
      <c r="O3715" t="s">
        <v>20859</v>
      </c>
      <c r="P3715" t="s">
        <v>20860</v>
      </c>
      <c r="Q3715" t="s">
        <v>20861</v>
      </c>
      <c r="R3715">
        <v>20.5136</v>
      </c>
      <c r="S3715" t="s">
        <v>13638</v>
      </c>
      <c r="T3715" t="s">
        <v>13638</v>
      </c>
      <c r="U3715" s="17">
        <v>45546</v>
      </c>
      <c r="W3715">
        <v>20.5136</v>
      </c>
      <c r="Y3715">
        <v>16.469799999999999</v>
      </c>
      <c r="Z3715" s="7">
        <v>6.2608398292458567E-2</v>
      </c>
      <c r="AP3715">
        <f t="shared" si="57"/>
        <v>3714</v>
      </c>
    </row>
    <row r="3716" spans="1:42" x14ac:dyDescent="0.25">
      <c r="A3716" t="s">
        <v>46615</v>
      </c>
      <c r="N3716" t="s">
        <v>68</v>
      </c>
      <c r="O3716" t="s">
        <v>20862</v>
      </c>
      <c r="P3716" t="s">
        <v>20863</v>
      </c>
      <c r="Q3716" t="s">
        <v>13638</v>
      </c>
      <c r="R3716">
        <v>33.785899999999998</v>
      </c>
      <c r="S3716" t="s">
        <v>13638</v>
      </c>
      <c r="T3716" t="s">
        <v>13638</v>
      </c>
      <c r="U3716" s="17">
        <v>45546</v>
      </c>
      <c r="W3716">
        <v>33.785899999999998</v>
      </c>
      <c r="Y3716">
        <v>27.832899999999999</v>
      </c>
      <c r="Z3716" s="7">
        <v>5.521957380017728E-2</v>
      </c>
      <c r="AP3716">
        <f t="shared" ref="AP3716:AP3779" si="58">AP3715+1</f>
        <v>3715</v>
      </c>
    </row>
    <row r="3717" spans="1:42" x14ac:dyDescent="0.25">
      <c r="A3717" t="s">
        <v>46616</v>
      </c>
      <c r="N3717" t="s">
        <v>68</v>
      </c>
      <c r="O3717" t="s">
        <v>20864</v>
      </c>
      <c r="P3717" t="s">
        <v>20865</v>
      </c>
      <c r="Q3717" t="s">
        <v>20866</v>
      </c>
      <c r="R3717">
        <v>17.712399999999999</v>
      </c>
      <c r="S3717" t="s">
        <v>13638</v>
      </c>
      <c r="T3717" t="s">
        <v>13638</v>
      </c>
      <c r="U3717" s="17">
        <v>45546</v>
      </c>
      <c r="W3717">
        <v>17.712399999999999</v>
      </c>
      <c r="Y3717">
        <v>14.5915</v>
      </c>
      <c r="Z3717" s="7">
        <v>5.5219863632729904E-2</v>
      </c>
      <c r="AP3717">
        <f t="shared" si="58"/>
        <v>3716</v>
      </c>
    </row>
    <row r="3718" spans="1:42" x14ac:dyDescent="0.25">
      <c r="A3718" t="s">
        <v>46617</v>
      </c>
      <c r="N3718" t="s">
        <v>68</v>
      </c>
      <c r="O3718" t="s">
        <v>20867</v>
      </c>
      <c r="P3718" t="s">
        <v>20868</v>
      </c>
      <c r="Q3718" t="s">
        <v>13638</v>
      </c>
      <c r="R3718">
        <v>23.272600000000001</v>
      </c>
      <c r="S3718" t="s">
        <v>13638</v>
      </c>
      <c r="T3718" t="s">
        <v>13638</v>
      </c>
      <c r="U3718" s="17">
        <v>45546</v>
      </c>
      <c r="W3718">
        <v>23.272600000000001</v>
      </c>
      <c r="Y3718">
        <v>19.883299999999998</v>
      </c>
      <c r="Z3718" s="7">
        <v>4.4783513910944706E-2</v>
      </c>
      <c r="AP3718">
        <f t="shared" si="58"/>
        <v>3717</v>
      </c>
    </row>
    <row r="3719" spans="1:42" x14ac:dyDescent="0.25">
      <c r="A3719" t="s">
        <v>46618</v>
      </c>
      <c r="N3719" t="s">
        <v>68</v>
      </c>
      <c r="O3719" t="s">
        <v>20869</v>
      </c>
      <c r="P3719" t="s">
        <v>20870</v>
      </c>
      <c r="Q3719" t="s">
        <v>20871</v>
      </c>
      <c r="R3719">
        <v>15.588699999999999</v>
      </c>
      <c r="S3719" t="s">
        <v>13638</v>
      </c>
      <c r="T3719" t="s">
        <v>13638</v>
      </c>
      <c r="U3719" s="17">
        <v>45546</v>
      </c>
      <c r="W3719">
        <v>15.588699999999999</v>
      </c>
      <c r="Y3719">
        <v>13.3185</v>
      </c>
      <c r="Z3719" s="7">
        <v>4.4782291393739904E-2</v>
      </c>
      <c r="AP3719">
        <f t="shared" si="58"/>
        <v>3718</v>
      </c>
    </row>
    <row r="3720" spans="1:42" x14ac:dyDescent="0.25">
      <c r="A3720" t="s">
        <v>46619</v>
      </c>
      <c r="N3720" t="s">
        <v>68</v>
      </c>
      <c r="O3720" t="s">
        <v>20872</v>
      </c>
      <c r="P3720" t="s">
        <v>20873</v>
      </c>
      <c r="Q3720" t="s">
        <v>13638</v>
      </c>
      <c r="R3720">
        <v>22.082699999999999</v>
      </c>
      <c r="S3720" t="s">
        <v>13638</v>
      </c>
      <c r="T3720" t="s">
        <v>13638</v>
      </c>
      <c r="U3720" s="17">
        <v>45546</v>
      </c>
      <c r="W3720">
        <v>22.082699999999999</v>
      </c>
      <c r="Y3720">
        <v>19.017700000000001</v>
      </c>
      <c r="Z3720" s="7">
        <v>4.2503217428996543E-2</v>
      </c>
      <c r="AP3720">
        <f t="shared" si="58"/>
        <v>3719</v>
      </c>
    </row>
    <row r="3721" spans="1:42" x14ac:dyDescent="0.25">
      <c r="A3721" t="s">
        <v>46620</v>
      </c>
      <c r="N3721" t="s">
        <v>68</v>
      </c>
      <c r="O3721" t="s">
        <v>20874</v>
      </c>
      <c r="P3721" t="s">
        <v>20875</v>
      </c>
      <c r="Q3721" t="s">
        <v>20876</v>
      </c>
      <c r="R3721">
        <v>14.7227</v>
      </c>
      <c r="S3721" t="s">
        <v>13638</v>
      </c>
      <c r="T3721" t="s">
        <v>13638</v>
      </c>
      <c r="U3721" s="17">
        <v>45546</v>
      </c>
      <c r="W3721">
        <v>14.7227</v>
      </c>
      <c r="Y3721">
        <v>12.678900000000001</v>
      </c>
      <c r="Z3721" s="7">
        <v>4.2510924953036877E-2</v>
      </c>
      <c r="AP3721">
        <f t="shared" si="58"/>
        <v>3720</v>
      </c>
    </row>
    <row r="3722" spans="1:42" x14ac:dyDescent="0.25">
      <c r="A3722" t="s">
        <v>46621</v>
      </c>
      <c r="N3722" t="s">
        <v>68</v>
      </c>
      <c r="O3722" t="s">
        <v>20877</v>
      </c>
      <c r="P3722" t="s">
        <v>20878</v>
      </c>
      <c r="Q3722" t="s">
        <v>20879</v>
      </c>
      <c r="R3722">
        <v>14.108000000000001</v>
      </c>
      <c r="S3722" t="s">
        <v>13638</v>
      </c>
      <c r="T3722" t="s">
        <v>13638</v>
      </c>
      <c r="U3722" s="17">
        <v>45546</v>
      </c>
      <c r="W3722">
        <v>14.108000000000001</v>
      </c>
      <c r="Y3722">
        <v>11.5009</v>
      </c>
      <c r="Z3722" s="7">
        <v>5.8230321820074593E-2</v>
      </c>
      <c r="AP3722">
        <f t="shared" si="58"/>
        <v>3721</v>
      </c>
    </row>
    <row r="3723" spans="1:42" x14ac:dyDescent="0.25">
      <c r="A3723" t="s">
        <v>46622</v>
      </c>
      <c r="N3723" t="s">
        <v>68</v>
      </c>
      <c r="O3723" t="s">
        <v>20880</v>
      </c>
      <c r="P3723" t="s">
        <v>20881</v>
      </c>
      <c r="Q3723" t="s">
        <v>20882</v>
      </c>
      <c r="R3723">
        <v>15.797800000000001</v>
      </c>
      <c r="S3723" t="s">
        <v>13638</v>
      </c>
      <c r="T3723" t="s">
        <v>13638</v>
      </c>
      <c r="U3723" s="17">
        <v>45546</v>
      </c>
      <c r="W3723">
        <v>15.797800000000001</v>
      </c>
      <c r="Y3723">
        <v>11.6647</v>
      </c>
      <c r="Z3723" s="7">
        <v>8.6745652520563432E-2</v>
      </c>
      <c r="AP3723">
        <f t="shared" si="58"/>
        <v>3722</v>
      </c>
    </row>
    <row r="3724" spans="1:42" x14ac:dyDescent="0.25">
      <c r="A3724" t="s">
        <v>46623</v>
      </c>
      <c r="N3724" t="s">
        <v>68</v>
      </c>
      <c r="O3724" t="s">
        <v>20883</v>
      </c>
      <c r="P3724" t="s">
        <v>20884</v>
      </c>
      <c r="Q3724" t="s">
        <v>13638</v>
      </c>
      <c r="R3724">
        <v>31.479299999999999</v>
      </c>
      <c r="S3724" t="s">
        <v>13638</v>
      </c>
      <c r="T3724" t="s">
        <v>13638</v>
      </c>
      <c r="U3724" s="17">
        <v>45546</v>
      </c>
      <c r="W3724">
        <v>31.479299999999999</v>
      </c>
      <c r="Y3724">
        <v>22.342099999999999</v>
      </c>
      <c r="Z3724" s="7">
        <v>9.8195974735084235E-2</v>
      </c>
      <c r="AP3724">
        <f t="shared" si="58"/>
        <v>3723</v>
      </c>
    </row>
    <row r="3725" spans="1:42" x14ac:dyDescent="0.25">
      <c r="A3725" t="s">
        <v>46624</v>
      </c>
      <c r="N3725" t="s">
        <v>68</v>
      </c>
      <c r="O3725" t="s">
        <v>20885</v>
      </c>
      <c r="P3725" t="s">
        <v>20886</v>
      </c>
      <c r="Q3725" t="s">
        <v>20887</v>
      </c>
      <c r="R3725">
        <v>15.4954</v>
      </c>
      <c r="S3725" t="s">
        <v>13638</v>
      </c>
      <c r="T3725" t="s">
        <v>13638</v>
      </c>
      <c r="U3725" s="17">
        <v>45546</v>
      </c>
      <c r="W3725">
        <v>15.4954</v>
      </c>
      <c r="Y3725">
        <v>11.545400000000001</v>
      </c>
      <c r="Z3725" s="7">
        <v>8.4131054434203101E-2</v>
      </c>
      <c r="AP3725">
        <f t="shared" si="58"/>
        <v>3724</v>
      </c>
    </row>
    <row r="3726" spans="1:42" x14ac:dyDescent="0.25">
      <c r="A3726" t="s">
        <v>46625</v>
      </c>
      <c r="N3726" t="s">
        <v>68</v>
      </c>
      <c r="O3726" t="s">
        <v>20888</v>
      </c>
      <c r="P3726" t="s">
        <v>20889</v>
      </c>
      <c r="Q3726" t="s">
        <v>20890</v>
      </c>
      <c r="R3726">
        <v>24.224599999999999</v>
      </c>
      <c r="S3726" t="s">
        <v>13638</v>
      </c>
      <c r="T3726" t="s">
        <v>13638</v>
      </c>
      <c r="U3726" s="17">
        <v>45546</v>
      </c>
      <c r="W3726">
        <v>24.224599999999999</v>
      </c>
      <c r="Y3726">
        <v>17.192900000000002</v>
      </c>
      <c r="Z3726" s="7">
        <v>9.8200248299932014E-2</v>
      </c>
      <c r="AP3726">
        <f t="shared" si="58"/>
        <v>3725</v>
      </c>
    </row>
    <row r="3727" spans="1:42" x14ac:dyDescent="0.25">
      <c r="A3727" t="s">
        <v>46626</v>
      </c>
      <c r="N3727" t="s">
        <v>68</v>
      </c>
      <c r="O3727" t="s">
        <v>20891</v>
      </c>
      <c r="P3727" t="s">
        <v>20892</v>
      </c>
      <c r="Q3727" t="s">
        <v>20893</v>
      </c>
      <c r="R3727">
        <v>13.2698</v>
      </c>
      <c r="S3727" t="s">
        <v>13638</v>
      </c>
      <c r="T3727" t="s">
        <v>13638</v>
      </c>
      <c r="U3727" s="17">
        <v>45546</v>
      </c>
      <c r="W3727">
        <v>13.2698</v>
      </c>
      <c r="Y3727">
        <v>11.1465</v>
      </c>
      <c r="Z3727" s="7">
        <v>4.9641406838749624E-2</v>
      </c>
      <c r="AP3727">
        <f t="shared" si="58"/>
        <v>3726</v>
      </c>
    </row>
    <row r="3728" spans="1:42" x14ac:dyDescent="0.25">
      <c r="A3728" t="s">
        <v>46627</v>
      </c>
      <c r="N3728" t="s">
        <v>68</v>
      </c>
      <c r="O3728" t="s">
        <v>20894</v>
      </c>
      <c r="P3728" t="s">
        <v>20895</v>
      </c>
      <c r="Q3728" t="s">
        <v>20896</v>
      </c>
      <c r="R3728">
        <v>15.4551</v>
      </c>
      <c r="S3728" t="s">
        <v>13638</v>
      </c>
      <c r="T3728" t="s">
        <v>13638</v>
      </c>
      <c r="U3728" s="17">
        <v>45546</v>
      </c>
      <c r="W3728">
        <v>15.4551</v>
      </c>
      <c r="Y3728">
        <v>11.230399999999999</v>
      </c>
      <c r="Z3728" s="7">
        <v>9.1376808706498558E-2</v>
      </c>
      <c r="AP3728">
        <f t="shared" si="58"/>
        <v>3727</v>
      </c>
    </row>
    <row r="3729" spans="1:42" x14ac:dyDescent="0.25">
      <c r="A3729" t="s">
        <v>46628</v>
      </c>
      <c r="N3729" t="s">
        <v>68</v>
      </c>
      <c r="O3729" t="s">
        <v>20897</v>
      </c>
      <c r="P3729" t="s">
        <v>20898</v>
      </c>
      <c r="Q3729" t="s">
        <v>13638</v>
      </c>
      <c r="R3729">
        <v>29.158200000000001</v>
      </c>
      <c r="S3729" t="s">
        <v>13638</v>
      </c>
      <c r="T3729" t="s">
        <v>13638</v>
      </c>
      <c r="U3729" s="17">
        <v>45546</v>
      </c>
      <c r="W3729">
        <v>29.158200000000001</v>
      </c>
      <c r="Y3729">
        <v>21.188199999999998</v>
      </c>
      <c r="Z3729" s="7">
        <v>9.1370179769183935E-2</v>
      </c>
      <c r="AP3729">
        <f t="shared" si="58"/>
        <v>3728</v>
      </c>
    </row>
    <row r="3730" spans="1:42" x14ac:dyDescent="0.25">
      <c r="A3730" t="s">
        <v>46629</v>
      </c>
      <c r="N3730" t="s">
        <v>68</v>
      </c>
      <c r="O3730" t="s">
        <v>20899</v>
      </c>
      <c r="P3730" t="s">
        <v>20900</v>
      </c>
      <c r="Q3730" t="s">
        <v>20901</v>
      </c>
      <c r="R3730">
        <v>14.368399999999999</v>
      </c>
      <c r="S3730" t="s">
        <v>13638</v>
      </c>
      <c r="T3730" t="s">
        <v>13638</v>
      </c>
      <c r="U3730" s="17">
        <v>45546</v>
      </c>
      <c r="W3730">
        <v>14.368399999999999</v>
      </c>
      <c r="Y3730">
        <v>10.9902</v>
      </c>
      <c r="Z3730" s="7">
        <v>7.6560680789136804E-2</v>
      </c>
      <c r="AP3730">
        <f t="shared" si="58"/>
        <v>3729</v>
      </c>
    </row>
    <row r="3731" spans="1:42" x14ac:dyDescent="0.25">
      <c r="A3731" t="s">
        <v>46630</v>
      </c>
      <c r="N3731" t="s">
        <v>68</v>
      </c>
      <c r="O3731" t="s">
        <v>20902</v>
      </c>
      <c r="P3731" t="s">
        <v>20903</v>
      </c>
      <c r="Q3731" t="s">
        <v>20904</v>
      </c>
      <c r="R3731">
        <v>15.8764</v>
      </c>
      <c r="S3731" t="s">
        <v>13638</v>
      </c>
      <c r="T3731" t="s">
        <v>13638</v>
      </c>
      <c r="U3731" s="17">
        <v>45546</v>
      </c>
      <c r="W3731">
        <v>15.8764</v>
      </c>
      <c r="Y3731">
        <v>12.0397</v>
      </c>
      <c r="Z3731" s="7">
        <v>7.9040426323851776E-2</v>
      </c>
      <c r="AP3731">
        <f t="shared" si="58"/>
        <v>3730</v>
      </c>
    </row>
    <row r="3732" spans="1:42" x14ac:dyDescent="0.25">
      <c r="A3732" t="s">
        <v>46631</v>
      </c>
      <c r="N3732" t="s">
        <v>69</v>
      </c>
      <c r="O3732" t="s">
        <v>20905</v>
      </c>
      <c r="P3732" t="s">
        <v>20906</v>
      </c>
      <c r="Q3732" t="s">
        <v>13638</v>
      </c>
      <c r="R3732">
        <v>107.26730000000001</v>
      </c>
      <c r="S3732" t="s">
        <v>13638</v>
      </c>
      <c r="T3732" t="s">
        <v>13638</v>
      </c>
      <c r="U3732" s="17">
        <v>45546</v>
      </c>
      <c r="W3732">
        <v>107.26730000000001</v>
      </c>
      <c r="Y3732">
        <v>88.061400000000006</v>
      </c>
      <c r="Z3732" s="7">
        <v>5.6213571081187297E-2</v>
      </c>
      <c r="AP3732">
        <f t="shared" si="58"/>
        <v>3731</v>
      </c>
    </row>
    <row r="3733" spans="1:42" x14ac:dyDescent="0.25">
      <c r="A3733" t="s">
        <v>46632</v>
      </c>
      <c r="N3733" t="s">
        <v>69</v>
      </c>
      <c r="O3733" t="s">
        <v>20907</v>
      </c>
      <c r="P3733" t="s">
        <v>20908</v>
      </c>
      <c r="Q3733" t="s">
        <v>13638</v>
      </c>
      <c r="R3733">
        <v>105.62909999999999</v>
      </c>
      <c r="S3733" t="s">
        <v>13638</v>
      </c>
      <c r="T3733" t="s">
        <v>13638</v>
      </c>
      <c r="U3733" s="17">
        <v>45546</v>
      </c>
      <c r="W3733">
        <v>105.62909999999999</v>
      </c>
      <c r="Y3733">
        <v>87.194000000000003</v>
      </c>
      <c r="Z3733" s="7">
        <v>5.4638338682700294E-2</v>
      </c>
      <c r="AP3733">
        <f t="shared" si="58"/>
        <v>3732</v>
      </c>
    </row>
    <row r="3734" spans="1:42" x14ac:dyDescent="0.25">
      <c r="A3734" t="s">
        <v>46633</v>
      </c>
      <c r="N3734" t="s">
        <v>69</v>
      </c>
      <c r="O3734" t="s">
        <v>20909</v>
      </c>
      <c r="P3734" t="s">
        <v>20910</v>
      </c>
      <c r="Q3734" t="s">
        <v>13638</v>
      </c>
      <c r="R3734">
        <v>10.569100000000001</v>
      </c>
      <c r="S3734" t="s">
        <v>13638</v>
      </c>
      <c r="T3734" t="s">
        <v>13638</v>
      </c>
      <c r="U3734" s="17">
        <v>45546</v>
      </c>
      <c r="W3734">
        <v>10.569100000000001</v>
      </c>
      <c r="Y3734">
        <v>13.563499999999999</v>
      </c>
      <c r="Z3734" s="7">
        <v>-6.9961117890778191E-2</v>
      </c>
      <c r="AP3734">
        <f t="shared" si="58"/>
        <v>3733</v>
      </c>
    </row>
    <row r="3735" spans="1:42" x14ac:dyDescent="0.25">
      <c r="A3735" t="s">
        <v>46634</v>
      </c>
      <c r="N3735" t="s">
        <v>69</v>
      </c>
      <c r="O3735" t="s">
        <v>20911</v>
      </c>
      <c r="P3735" t="s">
        <v>20912</v>
      </c>
      <c r="Q3735" t="s">
        <v>20913</v>
      </c>
      <c r="R3735">
        <v>12.664999999999999</v>
      </c>
      <c r="S3735" t="s">
        <v>13638</v>
      </c>
      <c r="T3735" t="s">
        <v>13638</v>
      </c>
      <c r="U3735" s="17">
        <v>45546</v>
      </c>
      <c r="W3735">
        <v>12.664999999999999</v>
      </c>
      <c r="Y3735">
        <v>12.5261</v>
      </c>
      <c r="Z3735" s="7">
        <v>3.1214908457775081E-3</v>
      </c>
      <c r="AP3735">
        <f t="shared" si="58"/>
        <v>3734</v>
      </c>
    </row>
    <row r="3736" spans="1:42" x14ac:dyDescent="0.25">
      <c r="A3736" t="s">
        <v>46635</v>
      </c>
      <c r="N3736" t="s">
        <v>69</v>
      </c>
      <c r="O3736" t="s">
        <v>20914</v>
      </c>
      <c r="P3736" t="s">
        <v>20915</v>
      </c>
      <c r="Q3736" t="s">
        <v>13638</v>
      </c>
      <c r="R3736">
        <v>11.889900000000001</v>
      </c>
      <c r="S3736" t="s">
        <v>13638</v>
      </c>
      <c r="T3736" t="s">
        <v>13638</v>
      </c>
      <c r="U3736" s="17">
        <v>45546</v>
      </c>
      <c r="W3736">
        <v>11.889900000000001</v>
      </c>
      <c r="Y3736">
        <v>12.6358</v>
      </c>
      <c r="Z3736" s="7">
        <v>-1.7178769227459867E-2</v>
      </c>
      <c r="AP3736">
        <f t="shared" si="58"/>
        <v>3735</v>
      </c>
    </row>
    <row r="3737" spans="1:42" x14ac:dyDescent="0.25">
      <c r="A3737" t="s">
        <v>46636</v>
      </c>
      <c r="N3737" t="s">
        <v>69</v>
      </c>
      <c r="O3737" t="s">
        <v>20916</v>
      </c>
      <c r="P3737" t="s">
        <v>20917</v>
      </c>
      <c r="Q3737" t="s">
        <v>20918</v>
      </c>
      <c r="R3737">
        <v>12.488200000000001</v>
      </c>
      <c r="S3737" t="s">
        <v>13638</v>
      </c>
      <c r="T3737" t="s">
        <v>13638</v>
      </c>
      <c r="U3737" s="17">
        <v>45546</v>
      </c>
      <c r="W3737">
        <v>12.488200000000001</v>
      </c>
      <c r="Y3737">
        <v>12.4237</v>
      </c>
      <c r="Z3737" s="7">
        <v>1.4654348810712037E-3</v>
      </c>
      <c r="AP3737">
        <f t="shared" si="58"/>
        <v>3736</v>
      </c>
    </row>
    <row r="3738" spans="1:42" x14ac:dyDescent="0.25">
      <c r="A3738" t="s">
        <v>46637</v>
      </c>
      <c r="N3738" t="s">
        <v>69</v>
      </c>
      <c r="O3738" t="s">
        <v>20919</v>
      </c>
      <c r="P3738" t="s">
        <v>20920</v>
      </c>
      <c r="Q3738" t="s">
        <v>13638</v>
      </c>
      <c r="R3738">
        <v>10.2348</v>
      </c>
      <c r="S3738" t="s">
        <v>13638</v>
      </c>
      <c r="T3738" t="s">
        <v>13638</v>
      </c>
      <c r="U3738" s="17">
        <v>45546</v>
      </c>
      <c r="W3738">
        <v>10.2348</v>
      </c>
      <c r="Y3738">
        <v>10.2348</v>
      </c>
      <c r="Z3738" s="7">
        <v>0</v>
      </c>
      <c r="AP3738">
        <f t="shared" si="58"/>
        <v>3737</v>
      </c>
    </row>
    <row r="3739" spans="1:42" x14ac:dyDescent="0.25">
      <c r="N3739" t="s">
        <v>69</v>
      </c>
      <c r="O3739" t="s">
        <v>20921</v>
      </c>
      <c r="P3739" t="s">
        <v>20922</v>
      </c>
      <c r="Q3739" t="s">
        <v>20923</v>
      </c>
      <c r="R3739">
        <v>10.224399999999999</v>
      </c>
      <c r="S3739" t="s">
        <v>13638</v>
      </c>
      <c r="T3739" t="s">
        <v>13638</v>
      </c>
      <c r="U3739" s="17">
        <v>45546</v>
      </c>
      <c r="W3739">
        <v>10.224399999999999</v>
      </c>
      <c r="Y3739">
        <v>10.2058</v>
      </c>
      <c r="Z3739" s="7">
        <v>5.1523050075985566E-4</v>
      </c>
      <c r="AP3739">
        <f t="shared" si="58"/>
        <v>3738</v>
      </c>
    </row>
    <row r="3740" spans="1:42" x14ac:dyDescent="0.25">
      <c r="A3740" t="s">
        <v>24</v>
      </c>
      <c r="N3740" t="s">
        <v>69</v>
      </c>
      <c r="O3740" t="s">
        <v>20924</v>
      </c>
      <c r="P3740" t="s">
        <v>20925</v>
      </c>
      <c r="Q3740" t="s">
        <v>20926</v>
      </c>
      <c r="R3740">
        <v>13.1008</v>
      </c>
      <c r="S3740" t="s">
        <v>13638</v>
      </c>
      <c r="T3740" t="s">
        <v>13638</v>
      </c>
      <c r="U3740" s="17">
        <v>45546</v>
      </c>
      <c r="W3740">
        <v>13.1008</v>
      </c>
      <c r="Y3740">
        <v>13.759399999999999</v>
      </c>
      <c r="Z3740" s="7">
        <v>-1.3854137895315422E-2</v>
      </c>
      <c r="AP3740">
        <f t="shared" si="58"/>
        <v>3739</v>
      </c>
    </row>
    <row r="3741" spans="1:42" x14ac:dyDescent="0.25">
      <c r="N3741" t="s">
        <v>69</v>
      </c>
      <c r="O3741" t="s">
        <v>20927</v>
      </c>
      <c r="P3741" t="s">
        <v>20928</v>
      </c>
      <c r="Q3741" t="s">
        <v>20929</v>
      </c>
      <c r="R3741">
        <v>10.370699999999999</v>
      </c>
      <c r="S3741" t="s">
        <v>13638</v>
      </c>
      <c r="T3741" t="s">
        <v>13638</v>
      </c>
      <c r="U3741" s="17">
        <v>45546</v>
      </c>
      <c r="W3741">
        <v>10.370699999999999</v>
      </c>
      <c r="Y3741">
        <v>10.364100000000001</v>
      </c>
      <c r="Z3741" s="7">
        <v>1.8013040599385022E-4</v>
      </c>
      <c r="AP3741">
        <f t="shared" si="58"/>
        <v>3740</v>
      </c>
    </row>
    <row r="3742" spans="1:42" x14ac:dyDescent="0.25">
      <c r="N3742" t="s">
        <v>69</v>
      </c>
      <c r="O3742" t="s">
        <v>20930</v>
      </c>
      <c r="P3742" t="s">
        <v>20931</v>
      </c>
      <c r="Q3742" t="s">
        <v>13638</v>
      </c>
      <c r="R3742">
        <v>16.7926</v>
      </c>
      <c r="S3742" t="s">
        <v>13638</v>
      </c>
      <c r="T3742" t="s">
        <v>13638</v>
      </c>
      <c r="U3742" s="17">
        <v>45546</v>
      </c>
      <c r="W3742">
        <v>16.7926</v>
      </c>
      <c r="Y3742">
        <v>13.763500000000001</v>
      </c>
      <c r="Z3742" s="7">
        <v>5.6680879546632035E-2</v>
      </c>
      <c r="AP3742">
        <f t="shared" si="58"/>
        <v>3741</v>
      </c>
    </row>
    <row r="3743" spans="1:42" x14ac:dyDescent="0.25">
      <c r="A3743" t="s">
        <v>4</v>
      </c>
      <c r="N3743" t="s">
        <v>69</v>
      </c>
      <c r="O3743" t="s">
        <v>20932</v>
      </c>
      <c r="P3743" t="s">
        <v>20933</v>
      </c>
      <c r="Q3743" t="s">
        <v>13638</v>
      </c>
      <c r="R3743">
        <v>10.2347</v>
      </c>
      <c r="S3743" t="s">
        <v>13638</v>
      </c>
      <c r="T3743" t="s">
        <v>13638</v>
      </c>
      <c r="U3743" s="17">
        <v>45546</v>
      </c>
      <c r="W3743">
        <v>10.2347</v>
      </c>
      <c r="Y3743">
        <v>10.2347</v>
      </c>
      <c r="Z3743" s="7">
        <v>0</v>
      </c>
      <c r="AP3743">
        <f t="shared" si="58"/>
        <v>3742</v>
      </c>
    </row>
    <row r="3744" spans="1:42" x14ac:dyDescent="0.25">
      <c r="A3744" t="s">
        <v>46638</v>
      </c>
      <c r="N3744" t="s">
        <v>69</v>
      </c>
      <c r="O3744" t="s">
        <v>20934</v>
      </c>
      <c r="P3744" t="s">
        <v>20935</v>
      </c>
      <c r="Q3744" t="s">
        <v>20936</v>
      </c>
      <c r="R3744">
        <v>10.2189</v>
      </c>
      <c r="S3744" t="s">
        <v>13638</v>
      </c>
      <c r="T3744" t="s">
        <v>13638</v>
      </c>
      <c r="U3744" s="17">
        <v>45546</v>
      </c>
      <c r="W3744">
        <v>10.2189</v>
      </c>
      <c r="Y3744">
        <v>10.2006</v>
      </c>
      <c r="Z3744" s="7">
        <v>5.0718544783556752E-4</v>
      </c>
      <c r="AP3744">
        <f t="shared" si="58"/>
        <v>3743</v>
      </c>
    </row>
    <row r="3745" spans="1:42" x14ac:dyDescent="0.25">
      <c r="A3745" t="s">
        <v>46639</v>
      </c>
      <c r="N3745" t="s">
        <v>69</v>
      </c>
      <c r="O3745" t="s">
        <v>20937</v>
      </c>
      <c r="P3745" t="s">
        <v>20938</v>
      </c>
      <c r="Q3745" t="s">
        <v>20939</v>
      </c>
      <c r="R3745">
        <v>12.3131</v>
      </c>
      <c r="S3745" t="s">
        <v>13638</v>
      </c>
      <c r="T3745" t="s">
        <v>13638</v>
      </c>
      <c r="U3745" s="17">
        <v>45546</v>
      </c>
      <c r="W3745">
        <v>12.3131</v>
      </c>
      <c r="Y3745">
        <v>13.3507</v>
      </c>
      <c r="Z3745" s="7">
        <v>-2.2826368674201181E-2</v>
      </c>
      <c r="AP3745">
        <f t="shared" si="58"/>
        <v>3744</v>
      </c>
    </row>
    <row r="3746" spans="1:42" x14ac:dyDescent="0.25">
      <c r="A3746" t="s">
        <v>46640</v>
      </c>
      <c r="N3746" t="s">
        <v>69</v>
      </c>
      <c r="O3746" t="s">
        <v>20940</v>
      </c>
      <c r="P3746" t="s">
        <v>20941</v>
      </c>
      <c r="Q3746" t="s">
        <v>20942</v>
      </c>
      <c r="R3746">
        <v>10.2523</v>
      </c>
      <c r="S3746" t="s">
        <v>13638</v>
      </c>
      <c r="T3746" t="s">
        <v>13638</v>
      </c>
      <c r="U3746" s="17">
        <v>45546</v>
      </c>
      <c r="W3746">
        <v>10.2523</v>
      </c>
      <c r="Y3746">
        <v>10.2461</v>
      </c>
      <c r="Z3746" s="7">
        <v>1.7116469115840971E-4</v>
      </c>
      <c r="AP3746">
        <f t="shared" si="58"/>
        <v>3745</v>
      </c>
    </row>
    <row r="3747" spans="1:42" x14ac:dyDescent="0.25">
      <c r="A3747" t="s">
        <v>46641</v>
      </c>
      <c r="N3747" t="s">
        <v>69</v>
      </c>
      <c r="O3747" t="s">
        <v>20943</v>
      </c>
      <c r="P3747" t="s">
        <v>20944</v>
      </c>
      <c r="Q3747" t="s">
        <v>13638</v>
      </c>
      <c r="R3747">
        <v>15.9421</v>
      </c>
      <c r="S3747" t="s">
        <v>13638</v>
      </c>
      <c r="T3747" t="s">
        <v>13638</v>
      </c>
      <c r="U3747" s="17">
        <v>45546</v>
      </c>
      <c r="W3747">
        <v>15.9421</v>
      </c>
      <c r="Y3747">
        <v>13.3498</v>
      </c>
      <c r="Z3747" s="7">
        <v>5.0528597739224246E-2</v>
      </c>
      <c r="AP3747">
        <f t="shared" si="58"/>
        <v>3746</v>
      </c>
    </row>
    <row r="3748" spans="1:42" x14ac:dyDescent="0.25">
      <c r="A3748" t="s">
        <v>46642</v>
      </c>
      <c r="N3748" t="s">
        <v>69</v>
      </c>
      <c r="O3748" t="s">
        <v>20945</v>
      </c>
      <c r="P3748" t="s">
        <v>20946</v>
      </c>
      <c r="Q3748" t="s">
        <v>20947</v>
      </c>
      <c r="R3748">
        <v>10.555</v>
      </c>
      <c r="S3748" t="s">
        <v>13638</v>
      </c>
      <c r="T3748" t="s">
        <v>13638</v>
      </c>
      <c r="U3748" s="17">
        <v>45546</v>
      </c>
      <c r="W3748">
        <v>10.555</v>
      </c>
      <c r="Y3748">
        <v>10.3034</v>
      </c>
      <c r="Z3748" s="7">
        <v>6.8321043175254559E-3</v>
      </c>
      <c r="AP3748">
        <f t="shared" si="58"/>
        <v>3747</v>
      </c>
    </row>
    <row r="3749" spans="1:42" x14ac:dyDescent="0.25">
      <c r="A3749" t="s">
        <v>46643</v>
      </c>
      <c r="N3749" t="s">
        <v>69</v>
      </c>
      <c r="O3749" t="s">
        <v>20948</v>
      </c>
      <c r="P3749" t="s">
        <v>20949</v>
      </c>
      <c r="Q3749" t="s">
        <v>13638</v>
      </c>
      <c r="R3749">
        <v>18.479600000000001</v>
      </c>
      <c r="S3749" t="s">
        <v>13638</v>
      </c>
      <c r="T3749" t="s">
        <v>13638</v>
      </c>
      <c r="U3749" s="17">
        <v>45546</v>
      </c>
      <c r="W3749">
        <v>18.479600000000001</v>
      </c>
      <c r="Y3749">
        <v>15.5283</v>
      </c>
      <c r="Z3749" s="7">
        <v>4.9537718105360895E-2</v>
      </c>
      <c r="AP3749">
        <f t="shared" si="58"/>
        <v>3748</v>
      </c>
    </row>
    <row r="3750" spans="1:42" x14ac:dyDescent="0.25">
      <c r="A3750" t="s">
        <v>46644</v>
      </c>
      <c r="N3750" t="s">
        <v>69</v>
      </c>
      <c r="O3750" t="s">
        <v>20950</v>
      </c>
      <c r="P3750" t="s">
        <v>20951</v>
      </c>
      <c r="Q3750" t="s">
        <v>20952</v>
      </c>
      <c r="R3750">
        <v>11.8187</v>
      </c>
      <c r="S3750" t="s">
        <v>13638</v>
      </c>
      <c r="T3750" t="s">
        <v>13638</v>
      </c>
      <c r="U3750" s="17">
        <v>45546</v>
      </c>
      <c r="W3750">
        <v>11.8187</v>
      </c>
      <c r="Y3750">
        <v>11.5381</v>
      </c>
      <c r="Z3750" s="7">
        <v>6.8045201347910478E-3</v>
      </c>
      <c r="AP3750">
        <f t="shared" si="58"/>
        <v>3749</v>
      </c>
    </row>
    <row r="3751" spans="1:42" x14ac:dyDescent="0.25">
      <c r="A3751" t="s">
        <v>46645</v>
      </c>
      <c r="N3751" t="s">
        <v>69</v>
      </c>
      <c r="O3751" t="s">
        <v>20953</v>
      </c>
      <c r="P3751" t="s">
        <v>20954</v>
      </c>
      <c r="Q3751" t="s">
        <v>20955</v>
      </c>
      <c r="R3751">
        <v>10.366899999999999</v>
      </c>
      <c r="S3751" t="s">
        <v>13638</v>
      </c>
      <c r="T3751" t="s">
        <v>13638</v>
      </c>
      <c r="U3751" s="17">
        <v>45546</v>
      </c>
      <c r="W3751">
        <v>10.366899999999999</v>
      </c>
      <c r="Y3751">
        <v>10.3492</v>
      </c>
      <c r="Z3751" s="7">
        <v>4.8353149933433315E-4</v>
      </c>
      <c r="AP3751">
        <f t="shared" si="58"/>
        <v>3750</v>
      </c>
    </row>
    <row r="3752" spans="1:42" x14ac:dyDescent="0.25">
      <c r="A3752" t="s">
        <v>46646</v>
      </c>
      <c r="N3752" t="s">
        <v>69</v>
      </c>
      <c r="O3752" t="s">
        <v>20956</v>
      </c>
      <c r="P3752" t="s">
        <v>20957</v>
      </c>
      <c r="Q3752" t="s">
        <v>20958</v>
      </c>
      <c r="R3752">
        <v>12.2601</v>
      </c>
      <c r="S3752" t="s">
        <v>13638</v>
      </c>
      <c r="T3752" t="s">
        <v>13638</v>
      </c>
      <c r="U3752" s="17">
        <v>45546</v>
      </c>
      <c r="W3752">
        <v>12.2601</v>
      </c>
      <c r="Y3752">
        <v>10.302099999999999</v>
      </c>
      <c r="Z3752" s="7">
        <v>4.953745279349242E-2</v>
      </c>
      <c r="AP3752">
        <f t="shared" si="58"/>
        <v>3751</v>
      </c>
    </row>
    <row r="3753" spans="1:42" x14ac:dyDescent="0.25">
      <c r="N3753" t="s">
        <v>69</v>
      </c>
      <c r="O3753" t="s">
        <v>20959</v>
      </c>
      <c r="P3753" t="s">
        <v>20960</v>
      </c>
      <c r="Q3753" t="s">
        <v>20961</v>
      </c>
      <c r="R3753">
        <v>10.6435</v>
      </c>
      <c r="S3753" t="s">
        <v>13638</v>
      </c>
      <c r="T3753" t="s">
        <v>13638</v>
      </c>
      <c r="U3753" s="17">
        <v>45546</v>
      </c>
      <c r="W3753">
        <v>10.6435</v>
      </c>
      <c r="Y3753">
        <v>10.558400000000001</v>
      </c>
      <c r="Z3753" s="7">
        <v>2.2720274405916285E-3</v>
      </c>
      <c r="AP3753">
        <f t="shared" si="58"/>
        <v>3752</v>
      </c>
    </row>
    <row r="3754" spans="1:42" x14ac:dyDescent="0.25">
      <c r="A3754" t="s">
        <v>5</v>
      </c>
      <c r="N3754" t="s">
        <v>69</v>
      </c>
      <c r="O3754" t="s">
        <v>20962</v>
      </c>
      <c r="P3754" t="s">
        <v>20963</v>
      </c>
      <c r="Q3754" t="s">
        <v>20964</v>
      </c>
      <c r="R3754">
        <v>10.534700000000001</v>
      </c>
      <c r="S3754" t="s">
        <v>13638</v>
      </c>
      <c r="T3754" t="s">
        <v>13638</v>
      </c>
      <c r="U3754" s="17">
        <v>45546</v>
      </c>
      <c r="W3754">
        <v>10.534700000000001</v>
      </c>
      <c r="Y3754">
        <v>10.2958</v>
      </c>
      <c r="Z3754" s="7">
        <v>6.4956263642237388E-3</v>
      </c>
      <c r="AP3754">
        <f t="shared" si="58"/>
        <v>3753</v>
      </c>
    </row>
    <row r="3755" spans="1:42" x14ac:dyDescent="0.25">
      <c r="A3755" t="s">
        <v>46647</v>
      </c>
      <c r="N3755" t="s">
        <v>69</v>
      </c>
      <c r="O3755" t="s">
        <v>20965</v>
      </c>
      <c r="P3755" t="s">
        <v>20966</v>
      </c>
      <c r="Q3755" t="s">
        <v>13638</v>
      </c>
      <c r="R3755">
        <v>17.9924</v>
      </c>
      <c r="S3755" t="s">
        <v>13638</v>
      </c>
      <c r="T3755" t="s">
        <v>13638</v>
      </c>
      <c r="U3755" s="17">
        <v>45546</v>
      </c>
      <c r="W3755">
        <v>17.9924</v>
      </c>
      <c r="Y3755">
        <v>15.270899999999999</v>
      </c>
      <c r="Z3755" s="7">
        <v>4.6673412191316821E-2</v>
      </c>
      <c r="AP3755">
        <f t="shared" si="58"/>
        <v>3754</v>
      </c>
    </row>
    <row r="3756" spans="1:42" x14ac:dyDescent="0.25">
      <c r="A3756" t="s">
        <v>46648</v>
      </c>
      <c r="N3756" t="s">
        <v>69</v>
      </c>
      <c r="O3756" t="s">
        <v>20967</v>
      </c>
      <c r="P3756" t="s">
        <v>20968</v>
      </c>
      <c r="Q3756" t="s">
        <v>20969</v>
      </c>
      <c r="R3756">
        <v>11.183199999999999</v>
      </c>
      <c r="S3756" t="s">
        <v>13638</v>
      </c>
      <c r="T3756" t="s">
        <v>13638</v>
      </c>
      <c r="U3756" s="17">
        <v>45546</v>
      </c>
      <c r="W3756">
        <v>11.183199999999999</v>
      </c>
      <c r="Y3756">
        <v>10.946300000000001</v>
      </c>
      <c r="Z3756" s="7">
        <v>6.0627843598179965E-3</v>
      </c>
      <c r="AP3756">
        <f t="shared" si="58"/>
        <v>3755</v>
      </c>
    </row>
    <row r="3757" spans="1:42" x14ac:dyDescent="0.25">
      <c r="A3757" t="s">
        <v>46649</v>
      </c>
      <c r="N3757" t="s">
        <v>69</v>
      </c>
      <c r="O3757" t="s">
        <v>20970</v>
      </c>
      <c r="P3757" t="s">
        <v>20971</v>
      </c>
      <c r="Q3757" t="s">
        <v>20972</v>
      </c>
      <c r="R3757">
        <v>10.62</v>
      </c>
      <c r="S3757" t="s">
        <v>13638</v>
      </c>
      <c r="T3757" t="s">
        <v>13638</v>
      </c>
      <c r="U3757" s="17">
        <v>45546</v>
      </c>
      <c r="W3757">
        <v>10.62</v>
      </c>
      <c r="Y3757">
        <v>10.6022</v>
      </c>
      <c r="Z3757" s="7">
        <v>4.7466653900762878E-4</v>
      </c>
      <c r="AP3757">
        <f t="shared" si="58"/>
        <v>3756</v>
      </c>
    </row>
    <row r="3758" spans="1:42" x14ac:dyDescent="0.25">
      <c r="A3758" t="s">
        <v>46650</v>
      </c>
      <c r="N3758" t="s">
        <v>69</v>
      </c>
      <c r="O3758" t="s">
        <v>20973</v>
      </c>
      <c r="P3758" t="s">
        <v>20974</v>
      </c>
      <c r="Q3758" t="s">
        <v>20975</v>
      </c>
      <c r="R3758">
        <v>12.129200000000001</v>
      </c>
      <c r="S3758" t="s">
        <v>13638</v>
      </c>
      <c r="T3758" t="s">
        <v>13638</v>
      </c>
      <c r="U3758" s="17">
        <v>45546</v>
      </c>
      <c r="W3758">
        <v>12.129200000000001</v>
      </c>
      <c r="Y3758">
        <v>10.294499999999999</v>
      </c>
      <c r="Z3758" s="7">
        <v>4.6675017076504233E-2</v>
      </c>
      <c r="AP3758">
        <f t="shared" si="58"/>
        <v>3757</v>
      </c>
    </row>
    <row r="3759" spans="1:42" x14ac:dyDescent="0.25">
      <c r="A3759" t="s">
        <v>46651</v>
      </c>
      <c r="N3759" t="s">
        <v>69</v>
      </c>
      <c r="O3759" t="s">
        <v>20976</v>
      </c>
      <c r="P3759" t="s">
        <v>20977</v>
      </c>
      <c r="Q3759" t="s">
        <v>20978</v>
      </c>
      <c r="R3759">
        <v>10.6791</v>
      </c>
      <c r="S3759" t="s">
        <v>13638</v>
      </c>
      <c r="T3759" t="s">
        <v>13638</v>
      </c>
      <c r="U3759" s="17">
        <v>45546</v>
      </c>
      <c r="W3759">
        <v>10.6791</v>
      </c>
      <c r="Y3759">
        <v>10.597</v>
      </c>
      <c r="Z3759" s="7">
        <v>2.1842633028024139E-3</v>
      </c>
      <c r="AP3759">
        <f t="shared" si="58"/>
        <v>3758</v>
      </c>
    </row>
    <row r="3760" spans="1:42" x14ac:dyDescent="0.25">
      <c r="A3760" t="s">
        <v>46652</v>
      </c>
      <c r="N3760" t="s">
        <v>69</v>
      </c>
      <c r="O3760" t="s">
        <v>20979</v>
      </c>
      <c r="P3760" t="s">
        <v>20980</v>
      </c>
      <c r="Q3760" t="s">
        <v>20981</v>
      </c>
      <c r="R3760">
        <v>10.6656</v>
      </c>
      <c r="S3760" t="s">
        <v>13638</v>
      </c>
      <c r="T3760" t="s">
        <v>13638</v>
      </c>
      <c r="U3760" s="17">
        <v>45546</v>
      </c>
      <c r="W3760">
        <v>10.6656</v>
      </c>
      <c r="Y3760">
        <v>0</v>
      </c>
      <c r="Z3760" s="7">
        <v>0</v>
      </c>
      <c r="AP3760">
        <f t="shared" si="58"/>
        <v>3759</v>
      </c>
    </row>
    <row r="3761" spans="1:42" x14ac:dyDescent="0.25">
      <c r="A3761" t="s">
        <v>46653</v>
      </c>
      <c r="N3761" t="s">
        <v>69</v>
      </c>
      <c r="O3761" t="s">
        <v>20982</v>
      </c>
      <c r="P3761" t="s">
        <v>20983</v>
      </c>
      <c r="Q3761" t="s">
        <v>13638</v>
      </c>
      <c r="R3761">
        <v>29.6296</v>
      </c>
      <c r="S3761" t="s">
        <v>13638</v>
      </c>
      <c r="T3761" t="s">
        <v>13638</v>
      </c>
      <c r="U3761" s="17">
        <v>45546</v>
      </c>
      <c r="W3761">
        <v>29.6296</v>
      </c>
      <c r="Y3761">
        <v>0</v>
      </c>
      <c r="Z3761" s="7">
        <v>0</v>
      </c>
      <c r="AP3761">
        <f t="shared" si="58"/>
        <v>3760</v>
      </c>
    </row>
    <row r="3762" spans="1:42" x14ac:dyDescent="0.25">
      <c r="A3762" t="s">
        <v>46654</v>
      </c>
      <c r="N3762" t="s">
        <v>69</v>
      </c>
      <c r="O3762" t="s">
        <v>20984</v>
      </c>
      <c r="P3762" t="s">
        <v>20985</v>
      </c>
      <c r="Q3762" t="s">
        <v>20986</v>
      </c>
      <c r="R3762">
        <v>10.2727</v>
      </c>
      <c r="S3762" t="s">
        <v>13638</v>
      </c>
      <c r="T3762" t="s">
        <v>13638</v>
      </c>
      <c r="U3762" s="17">
        <v>45546</v>
      </c>
      <c r="W3762">
        <v>10.2727</v>
      </c>
      <c r="Y3762">
        <v>0</v>
      </c>
      <c r="Z3762" s="7">
        <v>0</v>
      </c>
      <c r="AP3762">
        <f t="shared" si="58"/>
        <v>3761</v>
      </c>
    </row>
    <row r="3763" spans="1:42" x14ac:dyDescent="0.25">
      <c r="A3763" t="s">
        <v>46655</v>
      </c>
      <c r="N3763" t="s">
        <v>69</v>
      </c>
      <c r="O3763" t="s">
        <v>20987</v>
      </c>
      <c r="P3763" t="s">
        <v>20988</v>
      </c>
      <c r="Q3763" t="s">
        <v>20989</v>
      </c>
      <c r="R3763">
        <v>10.390599999999999</v>
      </c>
      <c r="S3763" t="s">
        <v>13638</v>
      </c>
      <c r="T3763" t="s">
        <v>13638</v>
      </c>
      <c r="U3763" s="17">
        <v>45546</v>
      </c>
      <c r="W3763">
        <v>10.390599999999999</v>
      </c>
      <c r="Y3763">
        <v>0</v>
      </c>
      <c r="Z3763" s="7">
        <v>0</v>
      </c>
      <c r="AP3763">
        <f t="shared" si="58"/>
        <v>3762</v>
      </c>
    </row>
    <row r="3764" spans="1:42" x14ac:dyDescent="0.25">
      <c r="A3764" t="s">
        <v>46656</v>
      </c>
      <c r="N3764" t="s">
        <v>69</v>
      </c>
      <c r="O3764" t="s">
        <v>20990</v>
      </c>
      <c r="P3764" t="s">
        <v>20991</v>
      </c>
      <c r="Q3764" t="s">
        <v>20992</v>
      </c>
      <c r="R3764">
        <v>10.8811</v>
      </c>
      <c r="S3764" t="s">
        <v>13638</v>
      </c>
      <c r="T3764" t="s">
        <v>13638</v>
      </c>
      <c r="U3764" s="17">
        <v>45546</v>
      </c>
      <c r="W3764">
        <v>10.8811</v>
      </c>
      <c r="Y3764">
        <v>0</v>
      </c>
      <c r="Z3764" s="7">
        <v>0</v>
      </c>
      <c r="AP3764">
        <f t="shared" si="58"/>
        <v>3763</v>
      </c>
    </row>
    <row r="3765" spans="1:42" x14ac:dyDescent="0.25">
      <c r="N3765" t="s">
        <v>69</v>
      </c>
      <c r="O3765" t="s">
        <v>20993</v>
      </c>
      <c r="P3765" t="s">
        <v>20994</v>
      </c>
      <c r="Q3765" t="s">
        <v>13638</v>
      </c>
      <c r="R3765">
        <v>27.146100000000001</v>
      </c>
      <c r="S3765" t="s">
        <v>13638</v>
      </c>
      <c r="T3765" t="s">
        <v>13638</v>
      </c>
      <c r="U3765" s="17">
        <v>45546</v>
      </c>
      <c r="W3765">
        <v>27.146100000000001</v>
      </c>
      <c r="Y3765">
        <v>0</v>
      </c>
      <c r="Z3765" s="7">
        <v>0</v>
      </c>
      <c r="AP3765">
        <f t="shared" si="58"/>
        <v>3764</v>
      </c>
    </row>
    <row r="3766" spans="1:42" x14ac:dyDescent="0.25">
      <c r="A3766" t="s">
        <v>44</v>
      </c>
      <c r="N3766" t="s">
        <v>69</v>
      </c>
      <c r="O3766" t="s">
        <v>20995</v>
      </c>
      <c r="P3766" t="s">
        <v>20996</v>
      </c>
      <c r="Q3766" t="s">
        <v>20997</v>
      </c>
      <c r="R3766">
        <v>10.4163</v>
      </c>
      <c r="S3766" t="s">
        <v>13638</v>
      </c>
      <c r="T3766" t="s">
        <v>13638</v>
      </c>
      <c r="U3766" s="17">
        <v>45546</v>
      </c>
      <c r="W3766">
        <v>10.4163</v>
      </c>
      <c r="Y3766">
        <v>0</v>
      </c>
      <c r="Z3766" s="7">
        <v>0</v>
      </c>
      <c r="AP3766">
        <f t="shared" si="58"/>
        <v>3765</v>
      </c>
    </row>
    <row r="3767" spans="1:42" x14ac:dyDescent="0.25">
      <c r="A3767" t="s">
        <v>46657</v>
      </c>
      <c r="N3767" t="s">
        <v>69</v>
      </c>
      <c r="O3767" t="s">
        <v>20998</v>
      </c>
      <c r="P3767" t="s">
        <v>20999</v>
      </c>
      <c r="Q3767" t="s">
        <v>21000</v>
      </c>
      <c r="R3767">
        <v>10.6004</v>
      </c>
      <c r="S3767" t="s">
        <v>13638</v>
      </c>
      <c r="T3767" t="s">
        <v>13638</v>
      </c>
      <c r="U3767" s="17">
        <v>45546</v>
      </c>
      <c r="W3767">
        <v>10.6004</v>
      </c>
      <c r="Y3767">
        <v>0</v>
      </c>
      <c r="Z3767" s="7">
        <v>0</v>
      </c>
      <c r="AP3767">
        <f t="shared" si="58"/>
        <v>3766</v>
      </c>
    </row>
    <row r="3768" spans="1:42" x14ac:dyDescent="0.25">
      <c r="A3768" t="s">
        <v>46658</v>
      </c>
      <c r="N3768" t="s">
        <v>69</v>
      </c>
      <c r="O3768" t="s">
        <v>21001</v>
      </c>
      <c r="P3768" t="s">
        <v>21002</v>
      </c>
      <c r="Q3768" t="s">
        <v>21003</v>
      </c>
      <c r="R3768">
        <v>10.5966</v>
      </c>
      <c r="S3768" t="s">
        <v>13638</v>
      </c>
      <c r="T3768" t="s">
        <v>13638</v>
      </c>
      <c r="U3768" s="17">
        <v>45546</v>
      </c>
      <c r="W3768">
        <v>10.5966</v>
      </c>
      <c r="Y3768">
        <v>0</v>
      </c>
      <c r="Z3768" s="7">
        <v>0</v>
      </c>
      <c r="AP3768">
        <f t="shared" si="58"/>
        <v>3767</v>
      </c>
    </row>
    <row r="3769" spans="1:42" x14ac:dyDescent="0.25">
      <c r="A3769" t="s">
        <v>46659</v>
      </c>
      <c r="N3769" t="s">
        <v>69</v>
      </c>
      <c r="O3769" t="s">
        <v>21004</v>
      </c>
      <c r="P3769" t="s">
        <v>21005</v>
      </c>
      <c r="Q3769" t="s">
        <v>13638</v>
      </c>
      <c r="R3769">
        <v>25.601600000000001</v>
      </c>
      <c r="S3769" t="s">
        <v>13638</v>
      </c>
      <c r="T3769" t="s">
        <v>13638</v>
      </c>
      <c r="U3769" s="17">
        <v>45546</v>
      </c>
      <c r="W3769">
        <v>25.601600000000001</v>
      </c>
      <c r="Y3769">
        <v>0</v>
      </c>
      <c r="Z3769" s="7">
        <v>0</v>
      </c>
      <c r="AP3769">
        <f t="shared" si="58"/>
        <v>3768</v>
      </c>
    </row>
    <row r="3770" spans="1:42" x14ac:dyDescent="0.25">
      <c r="A3770" t="s">
        <v>46660</v>
      </c>
      <c r="N3770" t="s">
        <v>69</v>
      </c>
      <c r="O3770" t="s">
        <v>21006</v>
      </c>
      <c r="P3770" t="s">
        <v>21007</v>
      </c>
      <c r="Q3770" t="s">
        <v>21008</v>
      </c>
      <c r="R3770">
        <v>10.309100000000001</v>
      </c>
      <c r="S3770" t="s">
        <v>13638</v>
      </c>
      <c r="T3770" t="s">
        <v>13638</v>
      </c>
      <c r="U3770" s="17">
        <v>45546</v>
      </c>
      <c r="W3770">
        <v>10.309100000000001</v>
      </c>
      <c r="Y3770">
        <v>0</v>
      </c>
      <c r="Z3770" s="7">
        <v>0</v>
      </c>
      <c r="AP3770">
        <f t="shared" si="58"/>
        <v>3769</v>
      </c>
    </row>
    <row r="3771" spans="1:42" x14ac:dyDescent="0.25">
      <c r="A3771" t="s">
        <v>46661</v>
      </c>
      <c r="N3771" t="s">
        <v>69</v>
      </c>
      <c r="O3771" t="s">
        <v>21009</v>
      </c>
      <c r="P3771" t="s">
        <v>21010</v>
      </c>
      <c r="Q3771" t="s">
        <v>21011</v>
      </c>
      <c r="R3771">
        <v>10.4071</v>
      </c>
      <c r="S3771" t="s">
        <v>13638</v>
      </c>
      <c r="T3771" t="s">
        <v>13638</v>
      </c>
      <c r="U3771" s="17">
        <v>45546</v>
      </c>
      <c r="W3771">
        <v>10.4071</v>
      </c>
      <c r="Y3771">
        <v>0</v>
      </c>
      <c r="Z3771" s="7">
        <v>0</v>
      </c>
      <c r="AP3771">
        <f t="shared" si="58"/>
        <v>3770</v>
      </c>
    </row>
    <row r="3772" spans="1:42" x14ac:dyDescent="0.25">
      <c r="A3772" t="s">
        <v>46662</v>
      </c>
      <c r="N3772" t="s">
        <v>69</v>
      </c>
      <c r="O3772" t="s">
        <v>21012</v>
      </c>
      <c r="P3772" t="s">
        <v>21013</v>
      </c>
      <c r="Q3772" t="s">
        <v>13638</v>
      </c>
      <c r="R3772">
        <v>21.8612</v>
      </c>
      <c r="S3772" t="s">
        <v>13638</v>
      </c>
      <c r="T3772" t="s">
        <v>13638</v>
      </c>
      <c r="U3772" s="17">
        <v>45546</v>
      </c>
      <c r="W3772">
        <v>21.8612</v>
      </c>
      <c r="Y3772">
        <v>18.321100000000001</v>
      </c>
      <c r="Z3772" s="7">
        <v>5.0298806562748766E-2</v>
      </c>
      <c r="AP3772">
        <f t="shared" si="58"/>
        <v>3771</v>
      </c>
    </row>
    <row r="3773" spans="1:42" x14ac:dyDescent="0.25">
      <c r="N3773" t="s">
        <v>69</v>
      </c>
      <c r="O3773" t="s">
        <v>21014</v>
      </c>
      <c r="P3773" t="s">
        <v>21015</v>
      </c>
      <c r="Q3773" t="s">
        <v>21016</v>
      </c>
      <c r="R3773">
        <v>12.25</v>
      </c>
      <c r="S3773" t="s">
        <v>13638</v>
      </c>
      <c r="T3773" t="s">
        <v>13638</v>
      </c>
      <c r="U3773" s="17">
        <v>45546</v>
      </c>
      <c r="W3773">
        <v>12.25</v>
      </c>
      <c r="Y3773">
        <v>12.134499999999999</v>
      </c>
      <c r="Z3773" s="7">
        <v>2.6813286411346837E-3</v>
      </c>
      <c r="AP3773">
        <f t="shared" si="58"/>
        <v>3772</v>
      </c>
    </row>
    <row r="3774" spans="1:42" x14ac:dyDescent="0.25">
      <c r="A3774" t="s">
        <v>6</v>
      </c>
      <c r="N3774" t="s">
        <v>69</v>
      </c>
      <c r="O3774" t="s">
        <v>21017</v>
      </c>
      <c r="P3774" t="s">
        <v>21018</v>
      </c>
      <c r="Q3774" t="s">
        <v>13638</v>
      </c>
      <c r="R3774">
        <v>20.508700000000001</v>
      </c>
      <c r="S3774" t="s">
        <v>13638</v>
      </c>
      <c r="T3774" t="s">
        <v>13638</v>
      </c>
      <c r="U3774" s="17">
        <v>45546</v>
      </c>
      <c r="W3774">
        <v>20.508700000000001</v>
      </c>
      <c r="Y3774">
        <v>17.550699999999999</v>
      </c>
      <c r="Z3774" s="7">
        <v>4.4313980661228491E-2</v>
      </c>
      <c r="AP3774">
        <f t="shared" si="58"/>
        <v>3773</v>
      </c>
    </row>
    <row r="3775" spans="1:42" x14ac:dyDescent="0.25">
      <c r="A3775" t="s">
        <v>46663</v>
      </c>
      <c r="N3775" t="s">
        <v>69</v>
      </c>
      <c r="O3775" t="s">
        <v>21019</v>
      </c>
      <c r="P3775" t="s">
        <v>21020</v>
      </c>
      <c r="Q3775" t="s">
        <v>21021</v>
      </c>
      <c r="R3775">
        <v>11.5046</v>
      </c>
      <c r="S3775" t="s">
        <v>13638</v>
      </c>
      <c r="T3775" t="s">
        <v>13638</v>
      </c>
      <c r="U3775" s="17">
        <v>45546</v>
      </c>
      <c r="W3775">
        <v>11.5046</v>
      </c>
      <c r="Y3775">
        <v>11.6387</v>
      </c>
      <c r="Z3775" s="7">
        <v>-3.277657039068238E-3</v>
      </c>
      <c r="AP3775">
        <f t="shared" si="58"/>
        <v>3774</v>
      </c>
    </row>
    <row r="3776" spans="1:42" x14ac:dyDescent="0.25">
      <c r="A3776" t="s">
        <v>46664</v>
      </c>
      <c r="N3776" t="s">
        <v>69</v>
      </c>
      <c r="O3776" t="s">
        <v>21022</v>
      </c>
      <c r="P3776" t="s">
        <v>21023</v>
      </c>
      <c r="Q3776" t="s">
        <v>13638</v>
      </c>
      <c r="R3776">
        <v>15.1899</v>
      </c>
      <c r="S3776" t="s">
        <v>13638</v>
      </c>
      <c r="T3776" t="s">
        <v>13638</v>
      </c>
      <c r="U3776" s="17">
        <v>45546</v>
      </c>
      <c r="W3776">
        <v>15.1899</v>
      </c>
      <c r="Y3776">
        <v>12.9002</v>
      </c>
      <c r="Z3776" s="7">
        <v>4.6498097639764424E-2</v>
      </c>
      <c r="AP3776">
        <f t="shared" si="58"/>
        <v>3775</v>
      </c>
    </row>
    <row r="3777" spans="1:42" x14ac:dyDescent="0.25">
      <c r="A3777" t="s">
        <v>46665</v>
      </c>
      <c r="N3777" t="s">
        <v>69</v>
      </c>
      <c r="O3777" t="s">
        <v>21024</v>
      </c>
      <c r="P3777" t="s">
        <v>21025</v>
      </c>
      <c r="Q3777" t="s">
        <v>21026</v>
      </c>
      <c r="R3777">
        <v>11.557600000000001</v>
      </c>
      <c r="S3777" t="s">
        <v>13638</v>
      </c>
      <c r="T3777" t="s">
        <v>13638</v>
      </c>
      <c r="U3777" s="17">
        <v>45546</v>
      </c>
      <c r="W3777">
        <v>11.557600000000001</v>
      </c>
      <c r="Y3777">
        <v>11.180400000000001</v>
      </c>
      <c r="Z3777" s="7">
        <v>9.3994443691984841E-3</v>
      </c>
      <c r="AP3777">
        <f t="shared" si="58"/>
        <v>3776</v>
      </c>
    </row>
    <row r="3778" spans="1:42" x14ac:dyDescent="0.25">
      <c r="A3778" t="s">
        <v>46666</v>
      </c>
      <c r="N3778" t="s">
        <v>69</v>
      </c>
      <c r="O3778" t="s">
        <v>21027</v>
      </c>
      <c r="P3778" t="s">
        <v>21028</v>
      </c>
      <c r="Q3778" t="s">
        <v>21029</v>
      </c>
      <c r="R3778">
        <v>10.508800000000001</v>
      </c>
      <c r="S3778" t="s">
        <v>13638</v>
      </c>
      <c r="T3778" t="s">
        <v>13638</v>
      </c>
      <c r="U3778" s="17">
        <v>45546</v>
      </c>
      <c r="W3778">
        <v>10.508800000000001</v>
      </c>
      <c r="Y3778">
        <v>10.4269</v>
      </c>
      <c r="Z3778" s="7">
        <v>2.2143790524156159E-3</v>
      </c>
      <c r="AP3778">
        <f t="shared" si="58"/>
        <v>3777</v>
      </c>
    </row>
    <row r="3779" spans="1:42" x14ac:dyDescent="0.25">
      <c r="A3779" t="s">
        <v>46667</v>
      </c>
      <c r="N3779" t="s">
        <v>69</v>
      </c>
      <c r="O3779" t="s">
        <v>21030</v>
      </c>
      <c r="P3779" t="s">
        <v>21031</v>
      </c>
      <c r="Q3779" t="s">
        <v>21032</v>
      </c>
      <c r="R3779">
        <v>11.3939</v>
      </c>
      <c r="S3779" t="s">
        <v>13638</v>
      </c>
      <c r="T3779" t="s">
        <v>13638</v>
      </c>
      <c r="U3779" s="17">
        <v>45546</v>
      </c>
      <c r="W3779">
        <v>11.3939</v>
      </c>
      <c r="Y3779">
        <v>11.1655</v>
      </c>
      <c r="Z3779" s="7">
        <v>5.7336029829464508E-3</v>
      </c>
      <c r="AP3779">
        <f t="shared" si="58"/>
        <v>3778</v>
      </c>
    </row>
    <row r="3780" spans="1:42" x14ac:dyDescent="0.25">
      <c r="A3780" t="s">
        <v>46668</v>
      </c>
      <c r="N3780" t="s">
        <v>69</v>
      </c>
      <c r="O3780" t="s">
        <v>21033</v>
      </c>
      <c r="P3780" t="s">
        <v>21034</v>
      </c>
      <c r="Q3780" t="s">
        <v>13638</v>
      </c>
      <c r="R3780">
        <v>14.960599999999999</v>
      </c>
      <c r="S3780" t="s">
        <v>13638</v>
      </c>
      <c r="T3780" t="s">
        <v>13638</v>
      </c>
      <c r="U3780" s="17">
        <v>45546</v>
      </c>
      <c r="W3780">
        <v>14.960599999999999</v>
      </c>
      <c r="Y3780">
        <v>12.8108</v>
      </c>
      <c r="Z3780" s="7">
        <v>4.4135516897830129E-2</v>
      </c>
      <c r="AP3780">
        <f t="shared" ref="AP3780:AP3843" si="59">AP3779+1</f>
        <v>3779</v>
      </c>
    </row>
    <row r="3781" spans="1:42" x14ac:dyDescent="0.25">
      <c r="A3781" t="s">
        <v>46669</v>
      </c>
      <c r="N3781" t="s">
        <v>69</v>
      </c>
      <c r="O3781" t="s">
        <v>21035</v>
      </c>
      <c r="P3781" t="s">
        <v>21036</v>
      </c>
      <c r="Q3781" t="s">
        <v>21037</v>
      </c>
      <c r="R3781">
        <v>11.523300000000001</v>
      </c>
      <c r="S3781" t="s">
        <v>13638</v>
      </c>
      <c r="T3781" t="s">
        <v>13638</v>
      </c>
      <c r="U3781" s="17">
        <v>45546</v>
      </c>
      <c r="W3781">
        <v>11.523300000000001</v>
      </c>
      <c r="Y3781">
        <v>11.1569</v>
      </c>
      <c r="Z3781" s="7">
        <v>9.153263167759107E-3</v>
      </c>
      <c r="AP3781">
        <f t="shared" si="59"/>
        <v>3780</v>
      </c>
    </row>
    <row r="3782" spans="1:42" x14ac:dyDescent="0.25">
      <c r="A3782" t="s">
        <v>46670</v>
      </c>
      <c r="N3782" t="s">
        <v>69</v>
      </c>
      <c r="O3782" t="s">
        <v>21038</v>
      </c>
      <c r="P3782" t="s">
        <v>21039</v>
      </c>
      <c r="Q3782" t="s">
        <v>21040</v>
      </c>
      <c r="R3782">
        <v>10.486800000000001</v>
      </c>
      <c r="S3782" t="s">
        <v>13638</v>
      </c>
      <c r="T3782" t="s">
        <v>13638</v>
      </c>
      <c r="U3782" s="17">
        <v>45546</v>
      </c>
      <c r="W3782">
        <v>10.486800000000001</v>
      </c>
      <c r="Y3782">
        <v>10.4102</v>
      </c>
      <c r="Z3782" s="7">
        <v>2.0748778575612192E-3</v>
      </c>
      <c r="AP3782">
        <f t="shared" si="59"/>
        <v>3781</v>
      </c>
    </row>
    <row r="3783" spans="1:42" x14ac:dyDescent="0.25">
      <c r="A3783" t="s">
        <v>46671</v>
      </c>
      <c r="N3783" t="s">
        <v>69</v>
      </c>
      <c r="O3783" t="s">
        <v>21041</v>
      </c>
      <c r="P3783" t="s">
        <v>21042</v>
      </c>
      <c r="Q3783" t="s">
        <v>21043</v>
      </c>
      <c r="R3783">
        <v>10.742699999999999</v>
      </c>
      <c r="S3783" t="s">
        <v>13638</v>
      </c>
      <c r="T3783" t="s">
        <v>13638</v>
      </c>
      <c r="U3783" s="17">
        <v>45546</v>
      </c>
      <c r="W3783">
        <v>10.742699999999999</v>
      </c>
      <c r="Y3783">
        <v>10.534000000000001</v>
      </c>
      <c r="Z3783" s="7">
        <v>5.5547770753872072E-3</v>
      </c>
      <c r="AP3783">
        <f t="shared" si="59"/>
        <v>3782</v>
      </c>
    </row>
    <row r="3784" spans="1:42" x14ac:dyDescent="0.25">
      <c r="A3784" t="s">
        <v>46672</v>
      </c>
      <c r="N3784" t="s">
        <v>69</v>
      </c>
      <c r="O3784" t="s">
        <v>21044</v>
      </c>
      <c r="P3784" t="s">
        <v>21045</v>
      </c>
      <c r="Q3784" t="s">
        <v>13638</v>
      </c>
      <c r="R3784">
        <v>99.356399999999994</v>
      </c>
      <c r="S3784" t="s">
        <v>13638</v>
      </c>
      <c r="T3784" t="s">
        <v>13638</v>
      </c>
      <c r="U3784" s="17">
        <v>45546</v>
      </c>
      <c r="W3784">
        <v>99.356399999999994</v>
      </c>
      <c r="Y3784">
        <v>82.724100000000007</v>
      </c>
      <c r="Z3784" s="7">
        <v>5.2173672563462503E-2</v>
      </c>
      <c r="AP3784">
        <f t="shared" si="59"/>
        <v>3783</v>
      </c>
    </row>
    <row r="3785" spans="1:42" x14ac:dyDescent="0.25">
      <c r="N3785" t="s">
        <v>69</v>
      </c>
      <c r="O3785" t="s">
        <v>21046</v>
      </c>
      <c r="P3785" t="s">
        <v>21047</v>
      </c>
      <c r="Q3785" t="s">
        <v>13638</v>
      </c>
      <c r="R3785">
        <v>92.171199999999999</v>
      </c>
      <c r="S3785" t="s">
        <v>13638</v>
      </c>
      <c r="T3785" t="s">
        <v>13638</v>
      </c>
      <c r="U3785" s="17">
        <v>45546</v>
      </c>
      <c r="W3785">
        <v>92.171199999999999</v>
      </c>
      <c r="Y3785">
        <v>78.096500000000006</v>
      </c>
      <c r="Z3785" s="7">
        <v>4.7160658931212573E-2</v>
      </c>
      <c r="AP3785">
        <f t="shared" si="59"/>
        <v>3784</v>
      </c>
    </row>
    <row r="3786" spans="1:42" x14ac:dyDescent="0.25">
      <c r="A3786" t="s">
        <v>30</v>
      </c>
      <c r="N3786" t="s">
        <v>69</v>
      </c>
      <c r="O3786" t="s">
        <v>21048</v>
      </c>
      <c r="P3786" t="s">
        <v>21049</v>
      </c>
      <c r="Q3786" t="s">
        <v>21050</v>
      </c>
      <c r="R3786">
        <v>16.744</v>
      </c>
      <c r="S3786" t="s">
        <v>13638</v>
      </c>
      <c r="T3786" t="s">
        <v>13638</v>
      </c>
      <c r="U3786" s="17">
        <v>45546</v>
      </c>
      <c r="W3786">
        <v>16.744</v>
      </c>
      <c r="Y3786">
        <v>17.500900000000001</v>
      </c>
      <c r="Z3786" s="7">
        <v>-1.2490147139331498E-2</v>
      </c>
      <c r="AP3786">
        <f t="shared" si="59"/>
        <v>3785</v>
      </c>
    </row>
    <row r="3787" spans="1:42" x14ac:dyDescent="0.25">
      <c r="A3787" t="s">
        <v>46673</v>
      </c>
      <c r="N3787" t="s">
        <v>69</v>
      </c>
      <c r="O3787" t="s">
        <v>21051</v>
      </c>
      <c r="P3787" t="s">
        <v>21052</v>
      </c>
      <c r="Q3787" t="s">
        <v>21053</v>
      </c>
      <c r="R3787">
        <v>18.7836</v>
      </c>
      <c r="S3787" t="s">
        <v>13638</v>
      </c>
      <c r="T3787" t="s">
        <v>13638</v>
      </c>
      <c r="U3787" s="17">
        <v>45546</v>
      </c>
      <c r="W3787">
        <v>18.7836</v>
      </c>
      <c r="Y3787">
        <v>19.092199999999998</v>
      </c>
      <c r="Z3787" s="7">
        <v>-4.6081497673844396E-3</v>
      </c>
      <c r="AP3787">
        <f t="shared" si="59"/>
        <v>3786</v>
      </c>
    </row>
    <row r="3788" spans="1:42" x14ac:dyDescent="0.25">
      <c r="A3788" t="s">
        <v>46674</v>
      </c>
      <c r="N3788" t="s">
        <v>69</v>
      </c>
      <c r="O3788" t="s">
        <v>21054</v>
      </c>
      <c r="P3788" t="s">
        <v>21055</v>
      </c>
      <c r="Q3788" t="s">
        <v>21056</v>
      </c>
      <c r="R3788">
        <v>14.98</v>
      </c>
      <c r="S3788" t="s">
        <v>13638</v>
      </c>
      <c r="T3788" t="s">
        <v>13638</v>
      </c>
      <c r="U3788" s="17">
        <v>45546</v>
      </c>
      <c r="W3788">
        <v>14.98</v>
      </c>
      <c r="Y3788">
        <v>15.4636</v>
      </c>
      <c r="Z3788" s="7">
        <v>-8.9799107660670785E-3</v>
      </c>
      <c r="AP3788">
        <f t="shared" si="59"/>
        <v>3787</v>
      </c>
    </row>
    <row r="3789" spans="1:42" x14ac:dyDescent="0.25">
      <c r="A3789" t="s">
        <v>46675</v>
      </c>
      <c r="N3789" t="s">
        <v>69</v>
      </c>
      <c r="O3789" t="s">
        <v>21057</v>
      </c>
      <c r="P3789" t="s">
        <v>21058</v>
      </c>
      <c r="Q3789" t="s">
        <v>21059</v>
      </c>
      <c r="R3789">
        <v>16.7926</v>
      </c>
      <c r="S3789" t="s">
        <v>13638</v>
      </c>
      <c r="T3789" t="s">
        <v>13638</v>
      </c>
      <c r="U3789" s="17">
        <v>45546</v>
      </c>
      <c r="W3789">
        <v>16.7926</v>
      </c>
      <c r="Y3789">
        <v>17.392499999999998</v>
      </c>
      <c r="Z3789" s="7">
        <v>-9.9192925655229303E-3</v>
      </c>
      <c r="AP3789">
        <f t="shared" si="59"/>
        <v>3788</v>
      </c>
    </row>
    <row r="3790" spans="1:42" x14ac:dyDescent="0.25">
      <c r="A3790" t="s">
        <v>46676</v>
      </c>
      <c r="N3790" t="s">
        <v>69</v>
      </c>
      <c r="O3790" t="s">
        <v>21060</v>
      </c>
      <c r="P3790" t="s">
        <v>21061</v>
      </c>
      <c r="Q3790" t="s">
        <v>21062</v>
      </c>
      <c r="R3790">
        <v>13.620799999999999</v>
      </c>
      <c r="S3790" t="s">
        <v>13638</v>
      </c>
      <c r="T3790" t="s">
        <v>13638</v>
      </c>
      <c r="U3790" s="17">
        <v>45546</v>
      </c>
      <c r="W3790">
        <v>13.620799999999999</v>
      </c>
      <c r="Y3790">
        <v>14.569100000000001</v>
      </c>
      <c r="Z3790" s="7">
        <v>-1.8998348897208306E-2</v>
      </c>
      <c r="AP3790">
        <f t="shared" si="59"/>
        <v>3789</v>
      </c>
    </row>
    <row r="3791" spans="1:42" x14ac:dyDescent="0.25">
      <c r="A3791" t="s">
        <v>46677</v>
      </c>
      <c r="N3791" t="s">
        <v>69</v>
      </c>
      <c r="O3791" t="s">
        <v>21063</v>
      </c>
      <c r="P3791" t="s">
        <v>21064</v>
      </c>
      <c r="Q3791" t="s">
        <v>21065</v>
      </c>
      <c r="R3791">
        <v>12.8726</v>
      </c>
      <c r="S3791" t="s">
        <v>13638</v>
      </c>
      <c r="T3791" t="s">
        <v>13638</v>
      </c>
      <c r="U3791" s="17">
        <v>45546</v>
      </c>
      <c r="W3791">
        <v>12.8726</v>
      </c>
      <c r="Y3791">
        <v>13.901899999999999</v>
      </c>
      <c r="Z3791" s="7">
        <v>-2.1706349671123615E-2</v>
      </c>
      <c r="AP3791">
        <f t="shared" si="59"/>
        <v>3790</v>
      </c>
    </row>
    <row r="3792" spans="1:42" x14ac:dyDescent="0.25">
      <c r="A3792" t="s">
        <v>46678</v>
      </c>
      <c r="N3792" t="s">
        <v>69</v>
      </c>
      <c r="O3792" t="s">
        <v>21066</v>
      </c>
      <c r="P3792" t="s">
        <v>21067</v>
      </c>
      <c r="Q3792" t="s">
        <v>21068</v>
      </c>
      <c r="R3792">
        <v>14.9994</v>
      </c>
      <c r="S3792" t="s">
        <v>13638</v>
      </c>
      <c r="T3792" t="s">
        <v>13638</v>
      </c>
      <c r="U3792" s="17">
        <v>45546</v>
      </c>
      <c r="W3792">
        <v>14.9994</v>
      </c>
      <c r="Y3792">
        <v>15.9991</v>
      </c>
      <c r="Z3792" s="7">
        <v>-1.8214703044906244E-2</v>
      </c>
      <c r="AP3792">
        <f t="shared" si="59"/>
        <v>3791</v>
      </c>
    </row>
    <row r="3793" spans="1:42" x14ac:dyDescent="0.25">
      <c r="A3793" t="s">
        <v>46679</v>
      </c>
      <c r="N3793" t="s">
        <v>69</v>
      </c>
      <c r="O3793" t="s">
        <v>21069</v>
      </c>
      <c r="P3793" t="s">
        <v>21070</v>
      </c>
      <c r="Q3793" t="s">
        <v>21071</v>
      </c>
      <c r="R3793">
        <v>12.023</v>
      </c>
      <c r="S3793" t="s">
        <v>13638</v>
      </c>
      <c r="T3793" t="s">
        <v>13638</v>
      </c>
      <c r="U3793" s="17">
        <v>45546</v>
      </c>
      <c r="W3793">
        <v>12.023</v>
      </c>
      <c r="Y3793">
        <v>13.3691</v>
      </c>
      <c r="Z3793" s="7">
        <v>-2.9915075974006555E-2</v>
      </c>
      <c r="AP3793">
        <f t="shared" si="59"/>
        <v>3792</v>
      </c>
    </row>
    <row r="3794" spans="1:42" x14ac:dyDescent="0.25">
      <c r="A3794" t="s">
        <v>46680</v>
      </c>
      <c r="N3794" t="s">
        <v>69</v>
      </c>
      <c r="O3794" t="s">
        <v>21072</v>
      </c>
      <c r="P3794" t="s">
        <v>21073</v>
      </c>
      <c r="Q3794" t="s">
        <v>13638</v>
      </c>
      <c r="R3794">
        <v>30.4452</v>
      </c>
      <c r="S3794" t="s">
        <v>13638</v>
      </c>
      <c r="T3794" t="s">
        <v>13638</v>
      </c>
      <c r="U3794" s="17">
        <v>45546</v>
      </c>
      <c r="W3794">
        <v>30.4452</v>
      </c>
      <c r="Y3794">
        <v>25.3155</v>
      </c>
      <c r="Z3794" s="7">
        <v>5.2548919399590943E-2</v>
      </c>
      <c r="AP3794">
        <f t="shared" si="59"/>
        <v>3793</v>
      </c>
    </row>
    <row r="3795" spans="1:42" x14ac:dyDescent="0.25">
      <c r="N3795" t="s">
        <v>69</v>
      </c>
      <c r="O3795" t="s">
        <v>21074</v>
      </c>
      <c r="P3795" t="s">
        <v>21075</v>
      </c>
      <c r="Q3795" t="s">
        <v>13638</v>
      </c>
      <c r="R3795">
        <v>31.049600000000002</v>
      </c>
      <c r="S3795" t="s">
        <v>13638</v>
      </c>
      <c r="T3795" t="s">
        <v>13638</v>
      </c>
      <c r="U3795" s="17">
        <v>45546</v>
      </c>
      <c r="W3795">
        <v>31.049600000000002</v>
      </c>
      <c r="Y3795">
        <v>25.589600000000001</v>
      </c>
      <c r="Z3795" s="7">
        <v>5.5097699605405559E-2</v>
      </c>
      <c r="AP3795">
        <f t="shared" si="59"/>
        <v>3794</v>
      </c>
    </row>
    <row r="3796" spans="1:42" x14ac:dyDescent="0.25">
      <c r="A3796" t="s">
        <v>9</v>
      </c>
      <c r="N3796" t="s">
        <v>69</v>
      </c>
      <c r="O3796" t="s">
        <v>21076</v>
      </c>
      <c r="P3796" t="s">
        <v>21077</v>
      </c>
      <c r="Q3796" t="s">
        <v>21078</v>
      </c>
      <c r="R3796">
        <v>18.430599999999998</v>
      </c>
      <c r="S3796" t="s">
        <v>13638</v>
      </c>
      <c r="T3796" t="s">
        <v>13638</v>
      </c>
      <c r="U3796" s="17">
        <v>45546</v>
      </c>
      <c r="W3796">
        <v>18.430599999999998</v>
      </c>
      <c r="Y3796">
        <v>17.218299999999999</v>
      </c>
      <c r="Z3796" s="7">
        <v>1.9297903965945551E-2</v>
      </c>
      <c r="AP3796">
        <f t="shared" si="59"/>
        <v>3795</v>
      </c>
    </row>
    <row r="3797" spans="1:42" x14ac:dyDescent="0.25">
      <c r="A3797" t="s">
        <v>46681</v>
      </c>
      <c r="N3797" t="s">
        <v>69</v>
      </c>
      <c r="O3797" t="s">
        <v>21079</v>
      </c>
      <c r="P3797" t="s">
        <v>21080</v>
      </c>
      <c r="Q3797" t="s">
        <v>13638</v>
      </c>
      <c r="R3797">
        <v>19.024899999999999</v>
      </c>
      <c r="S3797" t="s">
        <v>13638</v>
      </c>
      <c r="T3797" t="s">
        <v>13638</v>
      </c>
      <c r="U3797" s="17">
        <v>45546</v>
      </c>
      <c r="W3797">
        <v>19.024899999999999</v>
      </c>
      <c r="Y3797">
        <v>17.563099999999999</v>
      </c>
      <c r="Z3797" s="7">
        <v>2.2685182764830003E-2</v>
      </c>
      <c r="AP3797">
        <f t="shared" si="59"/>
        <v>3796</v>
      </c>
    </row>
    <row r="3798" spans="1:42" x14ac:dyDescent="0.25">
      <c r="A3798" t="s">
        <v>46682</v>
      </c>
      <c r="N3798" t="s">
        <v>69</v>
      </c>
      <c r="O3798" t="s">
        <v>21081</v>
      </c>
      <c r="P3798" t="s">
        <v>21082</v>
      </c>
      <c r="Q3798" t="s">
        <v>21083</v>
      </c>
      <c r="R3798">
        <v>10.516</v>
      </c>
      <c r="S3798" t="s">
        <v>13638</v>
      </c>
      <c r="T3798" t="s">
        <v>13638</v>
      </c>
      <c r="U3798" s="17">
        <v>45546</v>
      </c>
      <c r="W3798">
        <v>10.516</v>
      </c>
      <c r="Y3798">
        <v>10.579499999999999</v>
      </c>
      <c r="Z3798" s="7">
        <v>-1.7030441004548535E-3</v>
      </c>
      <c r="AP3798">
        <f t="shared" si="59"/>
        <v>3797</v>
      </c>
    </row>
    <row r="3799" spans="1:42" x14ac:dyDescent="0.25">
      <c r="A3799" t="s">
        <v>46683</v>
      </c>
      <c r="N3799" t="s">
        <v>69</v>
      </c>
      <c r="O3799" t="s">
        <v>21084</v>
      </c>
      <c r="P3799" t="s">
        <v>21085</v>
      </c>
      <c r="Q3799" t="s">
        <v>21086</v>
      </c>
      <c r="R3799">
        <v>10.353899999999999</v>
      </c>
      <c r="S3799" t="s">
        <v>13638</v>
      </c>
      <c r="T3799" t="s">
        <v>13638</v>
      </c>
      <c r="U3799" s="17">
        <v>45546</v>
      </c>
      <c r="W3799">
        <v>10.353899999999999</v>
      </c>
      <c r="Y3799">
        <v>10.5145</v>
      </c>
      <c r="Z3799" s="7">
        <v>-4.3527298050061169E-3</v>
      </c>
      <c r="AP3799">
        <f t="shared" si="59"/>
        <v>3798</v>
      </c>
    </row>
    <row r="3800" spans="1:42" x14ac:dyDescent="0.25">
      <c r="A3800" t="s">
        <v>46684</v>
      </c>
      <c r="N3800" t="s">
        <v>69</v>
      </c>
      <c r="O3800" t="s">
        <v>21087</v>
      </c>
      <c r="P3800" t="s">
        <v>21088</v>
      </c>
      <c r="Q3800" t="s">
        <v>21089</v>
      </c>
      <c r="R3800">
        <v>12.082100000000001</v>
      </c>
      <c r="S3800" t="s">
        <v>13638</v>
      </c>
      <c r="T3800" t="s">
        <v>13638</v>
      </c>
      <c r="U3800" s="17">
        <v>45546</v>
      </c>
      <c r="W3800">
        <v>12.082100000000001</v>
      </c>
      <c r="Y3800">
        <v>0</v>
      </c>
      <c r="Z3800" s="7">
        <v>0</v>
      </c>
      <c r="AP3800">
        <f t="shared" si="59"/>
        <v>3799</v>
      </c>
    </row>
    <row r="3801" spans="1:42" x14ac:dyDescent="0.25">
      <c r="A3801" t="s">
        <v>46685</v>
      </c>
      <c r="N3801" t="s">
        <v>69</v>
      </c>
      <c r="O3801" t="s">
        <v>21090</v>
      </c>
      <c r="P3801" t="s">
        <v>21091</v>
      </c>
      <c r="Q3801" t="s">
        <v>13638</v>
      </c>
      <c r="R3801">
        <v>72.617900000000006</v>
      </c>
      <c r="S3801" t="s">
        <v>13638</v>
      </c>
      <c r="T3801" t="s">
        <v>13638</v>
      </c>
      <c r="U3801" s="17">
        <v>45546</v>
      </c>
      <c r="W3801">
        <v>72.617900000000006</v>
      </c>
      <c r="Y3801">
        <v>0</v>
      </c>
      <c r="Z3801" s="7">
        <v>0</v>
      </c>
      <c r="AP3801">
        <f t="shared" si="59"/>
        <v>3800</v>
      </c>
    </row>
    <row r="3802" spans="1:42" x14ac:dyDescent="0.25">
      <c r="A3802" t="s">
        <v>46686</v>
      </c>
      <c r="N3802" t="s">
        <v>69</v>
      </c>
      <c r="O3802" t="s">
        <v>21092</v>
      </c>
      <c r="P3802" t="s">
        <v>21093</v>
      </c>
      <c r="Q3802" t="s">
        <v>21094</v>
      </c>
      <c r="R3802">
        <v>11.484999999999999</v>
      </c>
      <c r="S3802" t="s">
        <v>13638</v>
      </c>
      <c r="T3802" t="s">
        <v>13638</v>
      </c>
      <c r="U3802" s="17">
        <v>45546</v>
      </c>
      <c r="W3802">
        <v>11.484999999999999</v>
      </c>
      <c r="Y3802">
        <v>0</v>
      </c>
      <c r="Z3802" s="7">
        <v>0</v>
      </c>
      <c r="AP3802">
        <f t="shared" si="59"/>
        <v>3801</v>
      </c>
    </row>
    <row r="3803" spans="1:42" x14ac:dyDescent="0.25">
      <c r="A3803" t="s">
        <v>46687</v>
      </c>
      <c r="N3803" t="s">
        <v>69</v>
      </c>
      <c r="O3803" t="s">
        <v>21095</v>
      </c>
      <c r="P3803" t="s">
        <v>21096</v>
      </c>
      <c r="Q3803" t="s">
        <v>21097</v>
      </c>
      <c r="R3803">
        <v>20.493400000000001</v>
      </c>
      <c r="S3803" t="s">
        <v>13638</v>
      </c>
      <c r="T3803" t="s">
        <v>13638</v>
      </c>
      <c r="U3803" s="17">
        <v>45546</v>
      </c>
      <c r="W3803">
        <v>20.493400000000001</v>
      </c>
      <c r="Y3803">
        <v>0</v>
      </c>
      <c r="Z3803" s="7">
        <v>0</v>
      </c>
      <c r="AP3803">
        <f t="shared" si="59"/>
        <v>3802</v>
      </c>
    </row>
    <row r="3804" spans="1:42" x14ac:dyDescent="0.25">
      <c r="A3804" t="s">
        <v>46688</v>
      </c>
      <c r="N3804" t="s">
        <v>69</v>
      </c>
      <c r="O3804" t="s">
        <v>21098</v>
      </c>
      <c r="P3804" t="s">
        <v>21099</v>
      </c>
      <c r="Q3804" t="s">
        <v>21100</v>
      </c>
      <c r="R3804">
        <v>11.854200000000001</v>
      </c>
      <c r="S3804" t="s">
        <v>13638</v>
      </c>
      <c r="T3804" t="s">
        <v>13638</v>
      </c>
      <c r="U3804" s="17">
        <v>45546</v>
      </c>
      <c r="W3804">
        <v>11.854200000000001</v>
      </c>
      <c r="Y3804">
        <v>0</v>
      </c>
      <c r="Z3804" s="7">
        <v>0</v>
      </c>
      <c r="AP3804">
        <f t="shared" si="59"/>
        <v>3803</v>
      </c>
    </row>
    <row r="3805" spans="1:42" x14ac:dyDescent="0.25">
      <c r="N3805" t="s">
        <v>69</v>
      </c>
      <c r="O3805" t="s">
        <v>21101</v>
      </c>
      <c r="P3805" t="s">
        <v>21102</v>
      </c>
      <c r="Q3805" t="s">
        <v>13638</v>
      </c>
      <c r="R3805">
        <v>68.357200000000006</v>
      </c>
      <c r="S3805" t="s">
        <v>13638</v>
      </c>
      <c r="T3805" t="s">
        <v>13638</v>
      </c>
      <c r="U3805" s="17">
        <v>45546</v>
      </c>
      <c r="W3805">
        <v>68.357200000000006</v>
      </c>
      <c r="Y3805">
        <v>0</v>
      </c>
      <c r="Z3805" s="7">
        <v>0</v>
      </c>
      <c r="AP3805">
        <f t="shared" si="59"/>
        <v>3804</v>
      </c>
    </row>
    <row r="3806" spans="1:42" x14ac:dyDescent="0.25">
      <c r="A3806" t="s">
        <v>31</v>
      </c>
      <c r="N3806" t="s">
        <v>69</v>
      </c>
      <c r="O3806" t="s">
        <v>21103</v>
      </c>
      <c r="P3806" t="s">
        <v>21104</v>
      </c>
      <c r="Q3806" t="s">
        <v>21105</v>
      </c>
      <c r="R3806">
        <v>11.101000000000001</v>
      </c>
      <c r="S3806" t="s">
        <v>13638</v>
      </c>
      <c r="T3806" t="s">
        <v>13638</v>
      </c>
      <c r="U3806" s="17">
        <v>45546</v>
      </c>
      <c r="W3806">
        <v>11.101000000000001</v>
      </c>
      <c r="Y3806">
        <v>0</v>
      </c>
      <c r="Z3806" s="7">
        <v>0</v>
      </c>
      <c r="AP3806">
        <f t="shared" si="59"/>
        <v>3805</v>
      </c>
    </row>
    <row r="3807" spans="1:42" x14ac:dyDescent="0.25">
      <c r="A3807" t="s">
        <v>46689</v>
      </c>
      <c r="N3807" t="s">
        <v>69</v>
      </c>
      <c r="O3807" t="s">
        <v>21106</v>
      </c>
      <c r="P3807" t="s">
        <v>21107</v>
      </c>
      <c r="Q3807" t="s">
        <v>21108</v>
      </c>
      <c r="R3807">
        <v>17.173500000000001</v>
      </c>
      <c r="S3807" t="s">
        <v>13638</v>
      </c>
      <c r="T3807" t="s">
        <v>13638</v>
      </c>
      <c r="U3807" s="17">
        <v>45546</v>
      </c>
      <c r="W3807">
        <v>17.173500000000001</v>
      </c>
      <c r="Y3807">
        <v>0</v>
      </c>
      <c r="Z3807" s="7">
        <v>0</v>
      </c>
      <c r="AP3807">
        <f t="shared" si="59"/>
        <v>3806</v>
      </c>
    </row>
    <row r="3808" spans="1:42" x14ac:dyDescent="0.25">
      <c r="A3808" t="s">
        <v>46690</v>
      </c>
      <c r="N3808" t="s">
        <v>69</v>
      </c>
      <c r="O3808" t="s">
        <v>21109</v>
      </c>
      <c r="P3808" t="s">
        <v>21110</v>
      </c>
      <c r="Q3808" t="s">
        <v>13638</v>
      </c>
      <c r="R3808">
        <v>25.965800000000002</v>
      </c>
      <c r="S3808" t="s">
        <v>13638</v>
      </c>
      <c r="T3808" t="s">
        <v>13638</v>
      </c>
      <c r="U3808" s="17">
        <v>45546</v>
      </c>
      <c r="W3808">
        <v>25.965800000000002</v>
      </c>
      <c r="Y3808">
        <v>0</v>
      </c>
      <c r="Z3808" s="7">
        <v>0</v>
      </c>
      <c r="AP3808">
        <f t="shared" si="59"/>
        <v>3807</v>
      </c>
    </row>
    <row r="3809" spans="1:42" x14ac:dyDescent="0.25">
      <c r="A3809" t="s">
        <v>46691</v>
      </c>
      <c r="N3809" t="s">
        <v>69</v>
      </c>
      <c r="O3809" t="s">
        <v>21111</v>
      </c>
      <c r="P3809" t="s">
        <v>21112</v>
      </c>
      <c r="Q3809" t="s">
        <v>13638</v>
      </c>
      <c r="R3809">
        <v>29.1647</v>
      </c>
      <c r="S3809" t="s">
        <v>13638</v>
      </c>
      <c r="T3809" t="s">
        <v>13638</v>
      </c>
      <c r="U3809" s="17">
        <v>45546</v>
      </c>
      <c r="W3809">
        <v>29.1647</v>
      </c>
      <c r="Y3809">
        <v>23.784400000000002</v>
      </c>
      <c r="Z3809" s="7">
        <v>5.8119071711486114E-2</v>
      </c>
      <c r="AP3809">
        <f t="shared" si="59"/>
        <v>3808</v>
      </c>
    </row>
    <row r="3810" spans="1:42" x14ac:dyDescent="0.25">
      <c r="A3810" t="s">
        <v>46692</v>
      </c>
      <c r="N3810" t="s">
        <v>69</v>
      </c>
      <c r="O3810" t="s">
        <v>21113</v>
      </c>
      <c r="P3810" t="s">
        <v>21114</v>
      </c>
      <c r="Q3810" t="s">
        <v>21115</v>
      </c>
      <c r="R3810">
        <v>10.241300000000001</v>
      </c>
      <c r="S3810" t="s">
        <v>13638</v>
      </c>
      <c r="T3810" t="s">
        <v>13638</v>
      </c>
      <c r="U3810" s="17">
        <v>45546</v>
      </c>
      <c r="W3810">
        <v>10.241300000000001</v>
      </c>
      <c r="Y3810">
        <v>10.236599999999999</v>
      </c>
      <c r="Z3810" s="7">
        <v>1.2988310080874754E-4</v>
      </c>
      <c r="AP3810">
        <f t="shared" si="59"/>
        <v>3809</v>
      </c>
    </row>
    <row r="3811" spans="1:42" x14ac:dyDescent="0.25">
      <c r="A3811" t="s">
        <v>46693</v>
      </c>
      <c r="N3811" t="s">
        <v>69</v>
      </c>
      <c r="O3811" t="s">
        <v>21116</v>
      </c>
      <c r="P3811" t="s">
        <v>21117</v>
      </c>
      <c r="Q3811" t="s">
        <v>21118</v>
      </c>
      <c r="R3811">
        <v>15.0527</v>
      </c>
      <c r="S3811" t="s">
        <v>13638</v>
      </c>
      <c r="T3811" t="s">
        <v>13638</v>
      </c>
      <c r="U3811" s="17">
        <v>45546</v>
      </c>
      <c r="W3811">
        <v>15.0527</v>
      </c>
      <c r="Y3811">
        <v>15.0962</v>
      </c>
      <c r="Z3811" s="7">
        <v>-8.1640736314003703E-4</v>
      </c>
      <c r="AP3811">
        <f t="shared" si="59"/>
        <v>3810</v>
      </c>
    </row>
    <row r="3812" spans="1:42" x14ac:dyDescent="0.25">
      <c r="A3812" t="s">
        <v>46694</v>
      </c>
      <c r="N3812" t="s">
        <v>69</v>
      </c>
      <c r="O3812" t="s">
        <v>21119</v>
      </c>
      <c r="P3812" t="s">
        <v>21120</v>
      </c>
      <c r="Q3812" t="s">
        <v>13638</v>
      </c>
      <c r="R3812">
        <v>27.8933</v>
      </c>
      <c r="S3812" t="s">
        <v>13638</v>
      </c>
      <c r="T3812" t="s">
        <v>13638</v>
      </c>
      <c r="U3812" s="17">
        <v>45546</v>
      </c>
      <c r="W3812">
        <v>27.8933</v>
      </c>
      <c r="Y3812">
        <v>22.942599999999999</v>
      </c>
      <c r="Z3812" s="7">
        <v>5.5668891956346833E-2</v>
      </c>
      <c r="AP3812">
        <f t="shared" si="59"/>
        <v>3811</v>
      </c>
    </row>
    <row r="3813" spans="1:42" x14ac:dyDescent="0.25">
      <c r="A3813" t="s">
        <v>46695</v>
      </c>
      <c r="N3813" t="s">
        <v>69</v>
      </c>
      <c r="O3813" t="s">
        <v>21121</v>
      </c>
      <c r="P3813" t="s">
        <v>21122</v>
      </c>
      <c r="Q3813" t="s">
        <v>21123</v>
      </c>
      <c r="R3813">
        <v>10.3954</v>
      </c>
      <c r="S3813" t="s">
        <v>13638</v>
      </c>
      <c r="T3813" t="s">
        <v>13638</v>
      </c>
      <c r="U3813" s="17">
        <v>45546</v>
      </c>
      <c r="W3813">
        <v>10.3954</v>
      </c>
      <c r="Y3813">
        <v>10.391</v>
      </c>
      <c r="Z3813" s="7">
        <v>1.1978792866784715E-4</v>
      </c>
      <c r="AP3813">
        <f t="shared" si="59"/>
        <v>3812</v>
      </c>
    </row>
    <row r="3814" spans="1:42" x14ac:dyDescent="0.25">
      <c r="N3814" t="s">
        <v>69</v>
      </c>
      <c r="O3814" t="s">
        <v>21124</v>
      </c>
      <c r="P3814" t="s">
        <v>21125</v>
      </c>
      <c r="Q3814" t="s">
        <v>21126</v>
      </c>
      <c r="R3814">
        <v>10.890599999999999</v>
      </c>
      <c r="S3814" t="s">
        <v>13638</v>
      </c>
      <c r="T3814" t="s">
        <v>13638</v>
      </c>
      <c r="U3814" s="17">
        <v>45546</v>
      </c>
      <c r="W3814">
        <v>10.890599999999999</v>
      </c>
      <c r="Y3814">
        <v>10.914199999999999</v>
      </c>
      <c r="Z3814" s="7">
        <v>-6.1243494833762568E-4</v>
      </c>
      <c r="AP3814">
        <f t="shared" si="59"/>
        <v>3813</v>
      </c>
    </row>
    <row r="3815" spans="1:42" x14ac:dyDescent="0.25">
      <c r="A3815" t="s">
        <v>40</v>
      </c>
      <c r="N3815" t="s">
        <v>69</v>
      </c>
      <c r="O3815" t="s">
        <v>21127</v>
      </c>
      <c r="P3815" t="s">
        <v>21128</v>
      </c>
      <c r="Q3815" t="s">
        <v>21129</v>
      </c>
      <c r="R3815">
        <v>1835.963</v>
      </c>
      <c r="S3815" t="s">
        <v>13638</v>
      </c>
      <c r="T3815" t="s">
        <v>13638</v>
      </c>
      <c r="U3815" s="17">
        <v>45546</v>
      </c>
      <c r="W3815">
        <v>1835.963</v>
      </c>
      <c r="Y3815">
        <v>1825.6089999999999</v>
      </c>
      <c r="Z3815" s="7">
        <v>1.6005224212261027E-3</v>
      </c>
      <c r="AP3815">
        <f t="shared" si="59"/>
        <v>3814</v>
      </c>
    </row>
    <row r="3816" spans="1:42" x14ac:dyDescent="0.25">
      <c r="A3816" t="s">
        <v>46696</v>
      </c>
      <c r="N3816" t="s">
        <v>69</v>
      </c>
      <c r="O3816" t="s">
        <v>21130</v>
      </c>
      <c r="P3816" t="s">
        <v>21131</v>
      </c>
      <c r="Q3816" t="s">
        <v>21132</v>
      </c>
      <c r="R3816">
        <v>1262.3749</v>
      </c>
      <c r="S3816" t="s">
        <v>13638</v>
      </c>
      <c r="T3816" t="s">
        <v>13638</v>
      </c>
      <c r="U3816" s="17">
        <v>45546</v>
      </c>
      <c r="W3816">
        <v>1262.3749</v>
      </c>
      <c r="Y3816">
        <v>1237.9534000000001</v>
      </c>
      <c r="Z3816" s="7">
        <v>5.5312381843295455E-3</v>
      </c>
      <c r="AP3816">
        <f t="shared" si="59"/>
        <v>3815</v>
      </c>
    </row>
    <row r="3817" spans="1:42" x14ac:dyDescent="0.25">
      <c r="A3817" t="s">
        <v>46697</v>
      </c>
      <c r="N3817" t="s">
        <v>69</v>
      </c>
      <c r="O3817" t="s">
        <v>21133</v>
      </c>
      <c r="P3817" t="s">
        <v>21134</v>
      </c>
      <c r="Q3817" t="s">
        <v>21135</v>
      </c>
      <c r="R3817">
        <v>3176.4971999999998</v>
      </c>
      <c r="S3817" t="s">
        <v>13638</v>
      </c>
      <c r="T3817" t="s">
        <v>13638</v>
      </c>
      <c r="U3817" s="17">
        <v>45546</v>
      </c>
      <c r="W3817">
        <v>3176.4971999999998</v>
      </c>
      <c r="Y3817">
        <v>2651.3942000000002</v>
      </c>
      <c r="Z3817" s="7">
        <v>5.1454581359246632E-2</v>
      </c>
      <c r="AP3817">
        <f t="shared" si="59"/>
        <v>3816</v>
      </c>
    </row>
    <row r="3818" spans="1:42" x14ac:dyDescent="0.25">
      <c r="A3818" t="s">
        <v>46698</v>
      </c>
      <c r="N3818" t="s">
        <v>69</v>
      </c>
      <c r="O3818" t="s">
        <v>21136</v>
      </c>
      <c r="P3818" t="s">
        <v>21137</v>
      </c>
      <c r="Q3818" t="s">
        <v>13638</v>
      </c>
      <c r="R3818">
        <v>3175.4960000000001</v>
      </c>
      <c r="S3818" t="s">
        <v>13638</v>
      </c>
      <c r="T3818" t="s">
        <v>13638</v>
      </c>
      <c r="U3818" s="17">
        <v>45546</v>
      </c>
      <c r="W3818">
        <v>3175.4960000000001</v>
      </c>
      <c r="Y3818">
        <v>2650.5645</v>
      </c>
      <c r="Z3818" s="7">
        <v>5.1453933401373497E-2</v>
      </c>
      <c r="AP3818">
        <f t="shared" si="59"/>
        <v>3817</v>
      </c>
    </row>
    <row r="3819" spans="1:42" x14ac:dyDescent="0.25">
      <c r="A3819" t="s">
        <v>46699</v>
      </c>
      <c r="N3819" t="s">
        <v>69</v>
      </c>
      <c r="O3819" t="s">
        <v>21138</v>
      </c>
      <c r="P3819" t="s">
        <v>21139</v>
      </c>
      <c r="Q3819" t="s">
        <v>21140</v>
      </c>
      <c r="R3819">
        <v>1259.0096000000001</v>
      </c>
      <c r="S3819" t="s">
        <v>13638</v>
      </c>
      <c r="T3819" t="s">
        <v>13638</v>
      </c>
      <c r="U3819" s="17">
        <v>45546</v>
      </c>
      <c r="W3819">
        <v>1259.0096000000001</v>
      </c>
      <c r="Y3819">
        <v>1256.9652000000001</v>
      </c>
      <c r="Z3819" s="7">
        <v>4.5985169696027839E-4</v>
      </c>
      <c r="AP3819">
        <f t="shared" si="59"/>
        <v>3818</v>
      </c>
    </row>
    <row r="3820" spans="1:42" x14ac:dyDescent="0.25">
      <c r="A3820" t="s">
        <v>46700</v>
      </c>
      <c r="N3820" t="s">
        <v>69</v>
      </c>
      <c r="O3820" t="s">
        <v>21141</v>
      </c>
      <c r="P3820" t="s">
        <v>21142</v>
      </c>
      <c r="Q3820" t="s">
        <v>21143</v>
      </c>
      <c r="R3820">
        <v>1286.9981</v>
      </c>
      <c r="S3820" t="s">
        <v>13638</v>
      </c>
      <c r="T3820" t="s">
        <v>13638</v>
      </c>
      <c r="U3820" s="17">
        <v>45546</v>
      </c>
      <c r="W3820">
        <v>1286.9981</v>
      </c>
      <c r="Y3820">
        <v>1157.5314000000001</v>
      </c>
      <c r="Z3820" s="7">
        <v>3.0111476419371286E-2</v>
      </c>
      <c r="AP3820">
        <f t="shared" si="59"/>
        <v>3819</v>
      </c>
    </row>
    <row r="3821" spans="1:42" x14ac:dyDescent="0.25">
      <c r="A3821" t="s">
        <v>46701</v>
      </c>
      <c r="N3821" t="s">
        <v>69</v>
      </c>
      <c r="O3821" t="s">
        <v>21144</v>
      </c>
      <c r="P3821" t="s">
        <v>21145</v>
      </c>
      <c r="Q3821" t="s">
        <v>21146</v>
      </c>
      <c r="R3821">
        <v>3121.7656000000002</v>
      </c>
      <c r="S3821" t="s">
        <v>13638</v>
      </c>
      <c r="T3821" t="s">
        <v>13638</v>
      </c>
      <c r="U3821" s="17">
        <v>45546</v>
      </c>
      <c r="W3821">
        <v>3121.7656000000002</v>
      </c>
      <c r="Y3821">
        <v>2635.5237999999999</v>
      </c>
      <c r="Z3821" s="7">
        <v>4.8195503656934591E-2</v>
      </c>
      <c r="AP3821">
        <f t="shared" si="59"/>
        <v>3820</v>
      </c>
    </row>
    <row r="3822" spans="1:42" x14ac:dyDescent="0.25">
      <c r="A3822" t="s">
        <v>46702</v>
      </c>
      <c r="N3822" t="s">
        <v>69</v>
      </c>
      <c r="O3822" t="s">
        <v>21147</v>
      </c>
      <c r="P3822" t="s">
        <v>21148</v>
      </c>
      <c r="Q3822" t="s">
        <v>13638</v>
      </c>
      <c r="R3822">
        <v>2972.7577999999999</v>
      </c>
      <c r="S3822" t="s">
        <v>13638</v>
      </c>
      <c r="T3822" t="s">
        <v>13638</v>
      </c>
      <c r="U3822" s="17">
        <v>45546</v>
      </c>
      <c r="W3822">
        <v>2972.7577999999999</v>
      </c>
      <c r="Y3822">
        <v>2512.1799000000001</v>
      </c>
      <c r="Z3822" s="7">
        <v>4.7915578641584133E-2</v>
      </c>
      <c r="AP3822">
        <f t="shared" si="59"/>
        <v>3821</v>
      </c>
    </row>
    <row r="3823" spans="1:42" x14ac:dyDescent="0.25">
      <c r="A3823" t="s">
        <v>46703</v>
      </c>
      <c r="N3823" t="s">
        <v>69</v>
      </c>
      <c r="O3823" t="s">
        <v>21149</v>
      </c>
      <c r="P3823" t="s">
        <v>21150</v>
      </c>
      <c r="Q3823" t="s">
        <v>21151</v>
      </c>
      <c r="R3823">
        <v>1703.886</v>
      </c>
      <c r="S3823" t="s">
        <v>13638</v>
      </c>
      <c r="T3823" t="s">
        <v>13638</v>
      </c>
      <c r="U3823" s="17">
        <v>45546</v>
      </c>
      <c r="W3823">
        <v>1703.886</v>
      </c>
      <c r="Y3823">
        <v>1467.3062</v>
      </c>
      <c r="Z3823" s="7">
        <v>4.2520074353438631E-2</v>
      </c>
      <c r="AP3823">
        <f t="shared" si="59"/>
        <v>3822</v>
      </c>
    </row>
    <row r="3824" spans="1:42" x14ac:dyDescent="0.25">
      <c r="A3824" t="s">
        <v>46704</v>
      </c>
      <c r="N3824" t="s">
        <v>69</v>
      </c>
      <c r="O3824" t="s">
        <v>21152</v>
      </c>
      <c r="P3824" t="s">
        <v>21153</v>
      </c>
      <c r="Q3824" t="s">
        <v>21154</v>
      </c>
      <c r="R3824">
        <v>1166.7056</v>
      </c>
      <c r="S3824" t="s">
        <v>13638</v>
      </c>
      <c r="T3824" t="s">
        <v>13638</v>
      </c>
      <c r="U3824" s="17">
        <v>45546</v>
      </c>
      <c r="W3824">
        <v>1166.7056</v>
      </c>
      <c r="Y3824">
        <v>1155.3263999999999</v>
      </c>
      <c r="Z3824" s="7">
        <v>2.7741549386481879E-3</v>
      </c>
      <c r="AP3824">
        <f t="shared" si="59"/>
        <v>3823</v>
      </c>
    </row>
    <row r="3825" spans="1:42" x14ac:dyDescent="0.25">
      <c r="A3825" t="s">
        <v>46705</v>
      </c>
      <c r="N3825" t="s">
        <v>69</v>
      </c>
      <c r="O3825" t="s">
        <v>21155</v>
      </c>
      <c r="P3825" t="s">
        <v>21156</v>
      </c>
      <c r="Q3825" t="s">
        <v>13638</v>
      </c>
      <c r="R3825">
        <v>3671.7195000000002</v>
      </c>
      <c r="S3825" t="s">
        <v>13638</v>
      </c>
      <c r="T3825" t="s">
        <v>13638</v>
      </c>
      <c r="U3825" s="17">
        <v>45546</v>
      </c>
      <c r="W3825">
        <v>3671.7195000000002</v>
      </c>
      <c r="Y3825">
        <v>3023.9290999999998</v>
      </c>
      <c r="Z3825" s="7">
        <v>5.5299401759867806E-2</v>
      </c>
      <c r="AP3825">
        <f t="shared" si="59"/>
        <v>3824</v>
      </c>
    </row>
    <row r="3826" spans="1:42" x14ac:dyDescent="0.25">
      <c r="N3826" t="s">
        <v>69</v>
      </c>
      <c r="O3826" t="s">
        <v>21157</v>
      </c>
      <c r="P3826" t="s">
        <v>21158</v>
      </c>
      <c r="Q3826" t="s">
        <v>13638</v>
      </c>
      <c r="R3826">
        <v>1079.1305</v>
      </c>
      <c r="S3826" t="s">
        <v>13638</v>
      </c>
      <c r="T3826" t="s">
        <v>13638</v>
      </c>
      <c r="U3826" s="17">
        <v>45546</v>
      </c>
      <c r="W3826">
        <v>1079.1305</v>
      </c>
      <c r="Y3826">
        <v>1088.8286000000001</v>
      </c>
      <c r="Z3826" s="7">
        <v>-2.5306623400154216E-3</v>
      </c>
      <c r="AP3826">
        <f t="shared" si="59"/>
        <v>3825</v>
      </c>
    </row>
    <row r="3827" spans="1:42" x14ac:dyDescent="0.25">
      <c r="A3827" t="s">
        <v>32</v>
      </c>
      <c r="N3827" t="s">
        <v>69</v>
      </c>
      <c r="O3827" t="s">
        <v>21159</v>
      </c>
      <c r="P3827" t="s">
        <v>21160</v>
      </c>
      <c r="Q3827" t="s">
        <v>13638</v>
      </c>
      <c r="R3827">
        <v>3525.9366</v>
      </c>
      <c r="S3827" t="s">
        <v>13638</v>
      </c>
      <c r="T3827" t="s">
        <v>13638</v>
      </c>
      <c r="U3827" s="17">
        <v>45546</v>
      </c>
      <c r="W3827">
        <v>3525.9366</v>
      </c>
      <c r="Y3827">
        <v>2936.7829000000002</v>
      </c>
      <c r="Z3827" s="7">
        <v>5.2067320782725801E-2</v>
      </c>
      <c r="AP3827">
        <f t="shared" si="59"/>
        <v>3826</v>
      </c>
    </row>
    <row r="3828" spans="1:42" x14ac:dyDescent="0.25">
      <c r="A3828" t="s">
        <v>46706</v>
      </c>
      <c r="N3828" t="s">
        <v>69</v>
      </c>
      <c r="O3828" t="s">
        <v>21161</v>
      </c>
      <c r="P3828" t="s">
        <v>21162</v>
      </c>
      <c r="Q3828" t="s">
        <v>21163</v>
      </c>
      <c r="R3828">
        <v>1148.6144999999999</v>
      </c>
      <c r="S3828" t="s">
        <v>13638</v>
      </c>
      <c r="T3828" t="s">
        <v>13638</v>
      </c>
      <c r="U3828" s="17">
        <v>45546</v>
      </c>
      <c r="W3828">
        <v>1148.6144999999999</v>
      </c>
      <c r="Y3828">
        <v>1050.5906</v>
      </c>
      <c r="Z3828" s="7">
        <v>2.5319676849209216E-2</v>
      </c>
      <c r="AP3828">
        <f t="shared" si="59"/>
        <v>3827</v>
      </c>
    </row>
    <row r="3829" spans="1:42" x14ac:dyDescent="0.25">
      <c r="A3829" t="s">
        <v>46707</v>
      </c>
      <c r="N3829" t="s">
        <v>69</v>
      </c>
      <c r="O3829" t="s">
        <v>21164</v>
      </c>
      <c r="P3829" t="s">
        <v>21165</v>
      </c>
      <c r="Q3829" t="s">
        <v>13638</v>
      </c>
      <c r="R3829">
        <v>12.1305</v>
      </c>
      <c r="S3829" t="s">
        <v>13638</v>
      </c>
      <c r="T3829" t="s">
        <v>13638</v>
      </c>
      <c r="U3829" s="17">
        <v>45546</v>
      </c>
      <c r="W3829">
        <v>12.1305</v>
      </c>
      <c r="Y3829">
        <v>10.176299999999999</v>
      </c>
      <c r="Z3829" s="7">
        <v>5.0012736999748064E-2</v>
      </c>
      <c r="AP3829">
        <f t="shared" si="59"/>
        <v>3828</v>
      </c>
    </row>
    <row r="3830" spans="1:42" x14ac:dyDescent="0.25">
      <c r="A3830" t="s">
        <v>46708</v>
      </c>
      <c r="N3830" t="s">
        <v>69</v>
      </c>
      <c r="O3830" t="s">
        <v>21166</v>
      </c>
      <c r="P3830" t="s">
        <v>21167</v>
      </c>
      <c r="Q3830" t="s">
        <v>21168</v>
      </c>
      <c r="R3830">
        <v>12.1281</v>
      </c>
      <c r="S3830" t="s">
        <v>13638</v>
      </c>
      <c r="T3830" t="s">
        <v>13638</v>
      </c>
      <c r="U3830" s="17">
        <v>45546</v>
      </c>
      <c r="W3830">
        <v>12.1281</v>
      </c>
      <c r="Y3830">
        <v>10.1762</v>
      </c>
      <c r="Z3830" s="7">
        <v>4.9958866673003754E-2</v>
      </c>
      <c r="AP3830">
        <f t="shared" si="59"/>
        <v>3829</v>
      </c>
    </row>
    <row r="3831" spans="1:42" x14ac:dyDescent="0.25">
      <c r="A3831" t="s">
        <v>46709</v>
      </c>
      <c r="N3831" t="s">
        <v>69</v>
      </c>
      <c r="O3831" t="s">
        <v>21169</v>
      </c>
      <c r="P3831" t="s">
        <v>21170</v>
      </c>
      <c r="Q3831" t="s">
        <v>13638</v>
      </c>
      <c r="R3831">
        <v>11.9437</v>
      </c>
      <c r="S3831" t="s">
        <v>13638</v>
      </c>
      <c r="T3831" t="s">
        <v>13638</v>
      </c>
      <c r="U3831" s="17">
        <v>45546</v>
      </c>
      <c r="W3831">
        <v>11.9437</v>
      </c>
      <c r="Y3831">
        <v>10.1653</v>
      </c>
      <c r="Z3831" s="7">
        <v>4.5878751396076112E-2</v>
      </c>
      <c r="AP3831">
        <f t="shared" si="59"/>
        <v>3830</v>
      </c>
    </row>
    <row r="3832" spans="1:42" x14ac:dyDescent="0.25">
      <c r="A3832" t="s">
        <v>46710</v>
      </c>
      <c r="N3832" t="s">
        <v>69</v>
      </c>
      <c r="O3832" t="s">
        <v>21171</v>
      </c>
      <c r="P3832" t="s">
        <v>21172</v>
      </c>
      <c r="Q3832" t="s">
        <v>21173</v>
      </c>
      <c r="R3832">
        <v>11.9437</v>
      </c>
      <c r="S3832" t="s">
        <v>13638</v>
      </c>
      <c r="T3832" t="s">
        <v>13638</v>
      </c>
      <c r="U3832" s="17">
        <v>45546</v>
      </c>
      <c r="W3832">
        <v>11.9437</v>
      </c>
      <c r="Y3832">
        <v>10.1653</v>
      </c>
      <c r="Z3832" s="7">
        <v>4.5878751396076112E-2</v>
      </c>
      <c r="AP3832">
        <f t="shared" si="59"/>
        <v>3831</v>
      </c>
    </row>
    <row r="3833" spans="1:42" x14ac:dyDescent="0.25">
      <c r="A3833" t="s">
        <v>46711</v>
      </c>
      <c r="N3833" t="s">
        <v>69</v>
      </c>
      <c r="O3833" t="s">
        <v>21174</v>
      </c>
      <c r="P3833" t="s">
        <v>13638</v>
      </c>
      <c r="Q3833" t="s">
        <v>21175</v>
      </c>
      <c r="R3833">
        <v>17.0959</v>
      </c>
      <c r="S3833" t="s">
        <v>13638</v>
      </c>
      <c r="T3833" t="s">
        <v>13638</v>
      </c>
      <c r="U3833" s="17">
        <v>45546</v>
      </c>
      <c r="W3833">
        <v>17.0959</v>
      </c>
      <c r="Y3833">
        <v>17.0959</v>
      </c>
      <c r="Z3833" s="7">
        <v>0</v>
      </c>
      <c r="AP3833">
        <f t="shared" si="59"/>
        <v>3832</v>
      </c>
    </row>
    <row r="3834" spans="1:42" x14ac:dyDescent="0.25">
      <c r="N3834" t="s">
        <v>69</v>
      </c>
      <c r="O3834" t="s">
        <v>21176</v>
      </c>
      <c r="P3834" t="s">
        <v>13638</v>
      </c>
      <c r="Q3834" t="s">
        <v>21177</v>
      </c>
      <c r="R3834">
        <v>17.0959</v>
      </c>
      <c r="S3834" t="s">
        <v>13638</v>
      </c>
      <c r="T3834" t="s">
        <v>13638</v>
      </c>
      <c r="U3834" s="17">
        <v>45546</v>
      </c>
      <c r="W3834">
        <v>17.0959</v>
      </c>
      <c r="Y3834">
        <v>17.0959</v>
      </c>
      <c r="Z3834" s="7">
        <v>0</v>
      </c>
      <c r="AP3834">
        <f t="shared" si="59"/>
        <v>3833</v>
      </c>
    </row>
    <row r="3835" spans="1:42" x14ac:dyDescent="0.25">
      <c r="A3835" t="s">
        <v>33</v>
      </c>
      <c r="N3835" t="s">
        <v>69</v>
      </c>
      <c r="O3835" t="s">
        <v>21178</v>
      </c>
      <c r="P3835" t="s">
        <v>21179</v>
      </c>
      <c r="Q3835" t="s">
        <v>21180</v>
      </c>
      <c r="R3835">
        <v>18.553599999999999</v>
      </c>
      <c r="S3835" t="s">
        <v>13638</v>
      </c>
      <c r="T3835" t="s">
        <v>13638</v>
      </c>
      <c r="U3835" s="17">
        <v>45546</v>
      </c>
      <c r="W3835">
        <v>18.553599999999999</v>
      </c>
      <c r="Y3835">
        <v>15.0832</v>
      </c>
      <c r="Z3835" s="7">
        <v>5.9024299829488314E-2</v>
      </c>
      <c r="AP3835">
        <f t="shared" si="59"/>
        <v>3834</v>
      </c>
    </row>
    <row r="3836" spans="1:42" x14ac:dyDescent="0.25">
      <c r="A3836" t="s">
        <v>46712</v>
      </c>
      <c r="N3836" t="s">
        <v>69</v>
      </c>
      <c r="O3836" t="s">
        <v>21181</v>
      </c>
      <c r="P3836" t="s">
        <v>21182</v>
      </c>
      <c r="Q3836" t="s">
        <v>21183</v>
      </c>
      <c r="R3836">
        <v>11.755699999999999</v>
      </c>
      <c r="S3836" t="s">
        <v>13638</v>
      </c>
      <c r="T3836" t="s">
        <v>13638</v>
      </c>
      <c r="U3836" s="17">
        <v>45546</v>
      </c>
      <c r="W3836">
        <v>11.755699999999999</v>
      </c>
      <c r="Y3836">
        <v>11.6462</v>
      </c>
      <c r="Z3836" s="7">
        <v>2.6487628250517758E-3</v>
      </c>
      <c r="AP3836">
        <f t="shared" si="59"/>
        <v>3835</v>
      </c>
    </row>
    <row r="3837" spans="1:42" x14ac:dyDescent="0.25">
      <c r="A3837" t="s">
        <v>46713</v>
      </c>
      <c r="N3837" t="s">
        <v>69</v>
      </c>
      <c r="O3837" t="s">
        <v>21184</v>
      </c>
      <c r="P3837" t="s">
        <v>21185</v>
      </c>
      <c r="Q3837" t="s">
        <v>21186</v>
      </c>
      <c r="R3837">
        <v>12.241899999999999</v>
      </c>
      <c r="S3837" t="s">
        <v>13638</v>
      </c>
      <c r="T3837" t="s">
        <v>13638</v>
      </c>
      <c r="U3837" s="17">
        <v>45546</v>
      </c>
      <c r="W3837">
        <v>12.241899999999999</v>
      </c>
      <c r="Y3837">
        <v>11.950100000000001</v>
      </c>
      <c r="Z3837" s="7">
        <v>6.8318503098376837E-3</v>
      </c>
      <c r="AP3837">
        <f t="shared" si="59"/>
        <v>3836</v>
      </c>
    </row>
    <row r="3838" spans="1:42" x14ac:dyDescent="0.25">
      <c r="A3838" t="s">
        <v>46714</v>
      </c>
      <c r="N3838" t="s">
        <v>69</v>
      </c>
      <c r="O3838" t="s">
        <v>21187</v>
      </c>
      <c r="P3838" t="s">
        <v>21188</v>
      </c>
      <c r="Q3838" t="s">
        <v>21189</v>
      </c>
      <c r="R3838">
        <v>17.1051</v>
      </c>
      <c r="S3838" t="s">
        <v>13638</v>
      </c>
      <c r="T3838" t="s">
        <v>13638</v>
      </c>
      <c r="U3838" s="17">
        <v>45546</v>
      </c>
      <c r="W3838">
        <v>17.1051</v>
      </c>
      <c r="Y3838">
        <v>17.12</v>
      </c>
      <c r="Z3838" s="7">
        <v>-2.4635497995006972E-4</v>
      </c>
      <c r="AP3838">
        <f t="shared" si="59"/>
        <v>3837</v>
      </c>
    </row>
    <row r="3839" spans="1:42" x14ac:dyDescent="0.25">
      <c r="A3839" t="s">
        <v>46715</v>
      </c>
      <c r="N3839" t="s">
        <v>69</v>
      </c>
      <c r="O3839" t="s">
        <v>21190</v>
      </c>
      <c r="P3839" t="s">
        <v>21191</v>
      </c>
      <c r="Q3839" t="s">
        <v>13638</v>
      </c>
      <c r="R3839">
        <v>41.8035</v>
      </c>
      <c r="S3839" t="s">
        <v>13638</v>
      </c>
      <c r="T3839" t="s">
        <v>13638</v>
      </c>
      <c r="U3839" s="17">
        <v>45546</v>
      </c>
      <c r="W3839">
        <v>41.8035</v>
      </c>
      <c r="Y3839">
        <v>33.984699999999997</v>
      </c>
      <c r="Z3839" s="7">
        <v>5.9020666632361163E-2</v>
      </c>
      <c r="AP3839">
        <f t="shared" si="59"/>
        <v>3838</v>
      </c>
    </row>
    <row r="3840" spans="1:42" x14ac:dyDescent="0.25">
      <c r="A3840" t="s">
        <v>46716</v>
      </c>
      <c r="N3840" t="s">
        <v>69</v>
      </c>
      <c r="O3840" t="s">
        <v>21192</v>
      </c>
      <c r="P3840" t="s">
        <v>21193</v>
      </c>
      <c r="Q3840" t="s">
        <v>13638</v>
      </c>
      <c r="R3840">
        <v>58.552</v>
      </c>
      <c r="S3840" t="s">
        <v>13638</v>
      </c>
      <c r="T3840" t="s">
        <v>13638</v>
      </c>
      <c r="U3840" s="17">
        <v>45546</v>
      </c>
      <c r="W3840">
        <v>58.552</v>
      </c>
      <c r="Y3840">
        <v>47.600099999999998</v>
      </c>
      <c r="Z3840" s="7">
        <v>5.9023750733198099E-2</v>
      </c>
      <c r="AP3840">
        <f t="shared" si="59"/>
        <v>3839</v>
      </c>
    </row>
    <row r="3841" spans="1:42" x14ac:dyDescent="0.25">
      <c r="A3841" t="s">
        <v>46717</v>
      </c>
      <c r="N3841" t="s">
        <v>69</v>
      </c>
      <c r="O3841" t="s">
        <v>21194</v>
      </c>
      <c r="P3841" t="s">
        <v>21195</v>
      </c>
      <c r="Q3841" t="s">
        <v>13638</v>
      </c>
      <c r="R3841">
        <v>39.968000000000004</v>
      </c>
      <c r="S3841" t="s">
        <v>13638</v>
      </c>
      <c r="T3841" t="s">
        <v>13638</v>
      </c>
      <c r="U3841" s="17">
        <v>45546</v>
      </c>
      <c r="W3841">
        <v>39.968000000000004</v>
      </c>
      <c r="Y3841">
        <v>32.877800000000001</v>
      </c>
      <c r="Z3841" s="7">
        <v>5.5637450723467374E-2</v>
      </c>
      <c r="AP3841">
        <f t="shared" si="59"/>
        <v>3840</v>
      </c>
    </row>
    <row r="3842" spans="1:42" x14ac:dyDescent="0.25">
      <c r="A3842" t="s">
        <v>46718</v>
      </c>
      <c r="N3842" t="s">
        <v>69</v>
      </c>
      <c r="O3842" t="s">
        <v>21196</v>
      </c>
      <c r="P3842" t="s">
        <v>21197</v>
      </c>
      <c r="Q3842" t="s">
        <v>13638</v>
      </c>
      <c r="R3842">
        <v>55.962400000000002</v>
      </c>
      <c r="S3842" t="s">
        <v>13638</v>
      </c>
      <c r="T3842" t="s">
        <v>13638</v>
      </c>
      <c r="U3842" s="17">
        <v>45546</v>
      </c>
      <c r="W3842">
        <v>55.962400000000002</v>
      </c>
      <c r="Y3842">
        <v>46.034999999999997</v>
      </c>
      <c r="Z3842" s="7">
        <v>5.5636470721285747E-2</v>
      </c>
      <c r="AP3842">
        <f t="shared" si="59"/>
        <v>3841</v>
      </c>
    </row>
    <row r="3843" spans="1:42" x14ac:dyDescent="0.25">
      <c r="A3843" t="s">
        <v>46719</v>
      </c>
      <c r="N3843" t="s">
        <v>69</v>
      </c>
      <c r="O3843" t="s">
        <v>21198</v>
      </c>
      <c r="P3843" t="s">
        <v>21199</v>
      </c>
      <c r="Q3843" t="s">
        <v>21200</v>
      </c>
      <c r="R3843">
        <v>17.928899999999999</v>
      </c>
      <c r="S3843" t="s">
        <v>13638</v>
      </c>
      <c r="T3843" t="s">
        <v>13638</v>
      </c>
      <c r="U3843" s="17">
        <v>45546</v>
      </c>
      <c r="W3843">
        <v>17.928899999999999</v>
      </c>
      <c r="Y3843">
        <v>14.7484</v>
      </c>
      <c r="Z3843" s="7">
        <v>5.5636836151014002E-2</v>
      </c>
      <c r="AP3843">
        <f t="shared" si="59"/>
        <v>3842</v>
      </c>
    </row>
    <row r="3844" spans="1:42" x14ac:dyDescent="0.25">
      <c r="N3844" t="s">
        <v>69</v>
      </c>
      <c r="O3844" t="s">
        <v>21201</v>
      </c>
      <c r="P3844" t="s">
        <v>21202</v>
      </c>
      <c r="Q3844" t="s">
        <v>21203</v>
      </c>
      <c r="R3844">
        <v>11.6281</v>
      </c>
      <c r="S3844" t="s">
        <v>13638</v>
      </c>
      <c r="T3844" t="s">
        <v>13638</v>
      </c>
      <c r="U3844" s="17">
        <v>45546</v>
      </c>
      <c r="W3844">
        <v>11.6281</v>
      </c>
      <c r="Y3844">
        <v>11.525499999999999</v>
      </c>
      <c r="Z3844" s="7">
        <v>2.5084241068649149E-3</v>
      </c>
      <c r="AP3844">
        <f t="shared" ref="AP3844:AP3907" si="60">AP3843+1</f>
        <v>3843</v>
      </c>
    </row>
    <row r="3845" spans="1:42" x14ac:dyDescent="0.25">
      <c r="A3845" t="s">
        <v>11</v>
      </c>
      <c r="N3845" t="s">
        <v>69</v>
      </c>
      <c r="O3845" t="s">
        <v>21204</v>
      </c>
      <c r="P3845" t="s">
        <v>21205</v>
      </c>
      <c r="Q3845" t="s">
        <v>21206</v>
      </c>
      <c r="R3845">
        <v>12.084199999999999</v>
      </c>
      <c r="S3845" t="s">
        <v>13638</v>
      </c>
      <c r="T3845" t="s">
        <v>13638</v>
      </c>
      <c r="U3845" s="17">
        <v>45546</v>
      </c>
      <c r="W3845">
        <v>12.084199999999999</v>
      </c>
      <c r="Y3845">
        <v>11.8231</v>
      </c>
      <c r="Z3845" s="7">
        <v>6.1853221434686745E-3</v>
      </c>
      <c r="AP3845">
        <f t="shared" si="60"/>
        <v>3844</v>
      </c>
    </row>
    <row r="3846" spans="1:42" x14ac:dyDescent="0.25">
      <c r="A3846" t="s">
        <v>46720</v>
      </c>
      <c r="N3846" t="s">
        <v>69</v>
      </c>
      <c r="O3846" t="s">
        <v>21207</v>
      </c>
      <c r="P3846" t="s">
        <v>21208</v>
      </c>
      <c r="Q3846" t="s">
        <v>21209</v>
      </c>
      <c r="R3846">
        <v>17.104900000000001</v>
      </c>
      <c r="S3846" t="s">
        <v>13638</v>
      </c>
      <c r="T3846" t="s">
        <v>13638</v>
      </c>
      <c r="U3846" s="17">
        <v>45546</v>
      </c>
      <c r="W3846">
        <v>17.104900000000001</v>
      </c>
      <c r="Y3846">
        <v>17.1188</v>
      </c>
      <c r="Z3846" s="7">
        <v>-2.2983096290074556E-4</v>
      </c>
      <c r="AP3846">
        <f t="shared" si="60"/>
        <v>3845</v>
      </c>
    </row>
    <row r="3847" spans="1:42" x14ac:dyDescent="0.25">
      <c r="A3847" t="s">
        <v>46721</v>
      </c>
      <c r="N3847" t="s">
        <v>69</v>
      </c>
      <c r="O3847" t="s">
        <v>21210</v>
      </c>
      <c r="P3847" t="s">
        <v>21211</v>
      </c>
      <c r="Q3847" t="s">
        <v>21212</v>
      </c>
      <c r="R3847">
        <v>10.543799999999999</v>
      </c>
      <c r="S3847" t="s">
        <v>13638</v>
      </c>
      <c r="T3847" t="s">
        <v>13638</v>
      </c>
      <c r="U3847" s="17">
        <v>45546</v>
      </c>
      <c r="W3847">
        <v>10.543799999999999</v>
      </c>
      <c r="Y3847">
        <v>10.809900000000001</v>
      </c>
      <c r="Z3847" s="7">
        <v>-7.0460315227136583E-3</v>
      </c>
      <c r="AP3847">
        <f t="shared" si="60"/>
        <v>3846</v>
      </c>
    </row>
    <row r="3848" spans="1:42" x14ac:dyDescent="0.25">
      <c r="A3848" t="s">
        <v>46722</v>
      </c>
      <c r="N3848" t="s">
        <v>69</v>
      </c>
      <c r="O3848" t="s">
        <v>21213</v>
      </c>
      <c r="P3848" t="s">
        <v>21214</v>
      </c>
      <c r="Q3848" t="s">
        <v>13638</v>
      </c>
      <c r="R3848">
        <v>16.121200000000002</v>
      </c>
      <c r="S3848" t="s">
        <v>13638</v>
      </c>
      <c r="T3848" t="s">
        <v>13638</v>
      </c>
      <c r="U3848" s="17">
        <v>45546</v>
      </c>
      <c r="W3848">
        <v>16.121200000000002</v>
      </c>
      <c r="Y3848">
        <v>16.213000000000001</v>
      </c>
      <c r="Z3848" s="7">
        <v>-1.6063037081495146E-3</v>
      </c>
      <c r="AP3848">
        <f t="shared" si="60"/>
        <v>3847</v>
      </c>
    </row>
    <row r="3849" spans="1:42" x14ac:dyDescent="0.25">
      <c r="A3849" t="s">
        <v>46723</v>
      </c>
      <c r="N3849" t="s">
        <v>69</v>
      </c>
      <c r="O3849" t="s">
        <v>21215</v>
      </c>
      <c r="P3849" t="s">
        <v>21216</v>
      </c>
      <c r="Q3849" t="s">
        <v>13638</v>
      </c>
      <c r="R3849">
        <v>44.785200000000003</v>
      </c>
      <c r="S3849" t="s">
        <v>13638</v>
      </c>
      <c r="T3849" t="s">
        <v>13638</v>
      </c>
      <c r="U3849" s="17">
        <v>45546</v>
      </c>
      <c r="W3849">
        <v>44.785200000000003</v>
      </c>
      <c r="Y3849">
        <v>37.079500000000003</v>
      </c>
      <c r="Z3849" s="7">
        <v>5.378232539008998E-2</v>
      </c>
      <c r="AP3849">
        <f t="shared" si="60"/>
        <v>3848</v>
      </c>
    </row>
    <row r="3850" spans="1:42" x14ac:dyDescent="0.25">
      <c r="A3850" t="s">
        <v>46724</v>
      </c>
      <c r="N3850" t="s">
        <v>69</v>
      </c>
      <c r="O3850" t="s">
        <v>21217</v>
      </c>
      <c r="P3850" t="s">
        <v>21218</v>
      </c>
      <c r="Q3850" t="s">
        <v>13638</v>
      </c>
      <c r="R3850">
        <v>15.124700000000001</v>
      </c>
      <c r="S3850" t="s">
        <v>13638</v>
      </c>
      <c r="T3850" t="s">
        <v>13638</v>
      </c>
      <c r="U3850" s="17">
        <v>45546</v>
      </c>
      <c r="W3850">
        <v>15.124700000000001</v>
      </c>
      <c r="Y3850">
        <v>15.3492</v>
      </c>
      <c r="Z3850" s="7">
        <v>-4.1668034324797709E-3</v>
      </c>
      <c r="AP3850">
        <f t="shared" si="60"/>
        <v>3849</v>
      </c>
    </row>
    <row r="3851" spans="1:42" x14ac:dyDescent="0.25">
      <c r="A3851" t="s">
        <v>46725</v>
      </c>
      <c r="N3851" t="s">
        <v>69</v>
      </c>
      <c r="O3851" t="s">
        <v>21219</v>
      </c>
      <c r="P3851" t="s">
        <v>21220</v>
      </c>
      <c r="Q3851" t="s">
        <v>21221</v>
      </c>
      <c r="R3851">
        <v>13.1934</v>
      </c>
      <c r="S3851" t="s">
        <v>13638</v>
      </c>
      <c r="T3851" t="s">
        <v>13638</v>
      </c>
      <c r="U3851" s="17">
        <v>45546</v>
      </c>
      <c r="W3851">
        <v>13.1934</v>
      </c>
      <c r="Y3851">
        <v>13.3874</v>
      </c>
      <c r="Z3851" s="7">
        <v>-4.1281012973257702E-3</v>
      </c>
      <c r="AP3851">
        <f t="shared" si="60"/>
        <v>3850</v>
      </c>
    </row>
    <row r="3852" spans="1:42" x14ac:dyDescent="0.25">
      <c r="A3852" t="s">
        <v>46726</v>
      </c>
      <c r="N3852" t="s">
        <v>69</v>
      </c>
      <c r="O3852" t="s">
        <v>21222</v>
      </c>
      <c r="P3852" t="s">
        <v>21223</v>
      </c>
      <c r="Q3852" t="s">
        <v>13638</v>
      </c>
      <c r="R3852">
        <v>40.443300000000001</v>
      </c>
      <c r="S3852" t="s">
        <v>13638</v>
      </c>
      <c r="T3852" t="s">
        <v>13638</v>
      </c>
      <c r="U3852" s="17">
        <v>45546</v>
      </c>
      <c r="W3852">
        <v>40.443300000000001</v>
      </c>
      <c r="Y3852">
        <v>34.262700000000002</v>
      </c>
      <c r="Z3852" s="7">
        <v>4.7201087395452035E-2</v>
      </c>
      <c r="AP3852">
        <f t="shared" si="60"/>
        <v>3851</v>
      </c>
    </row>
    <row r="3853" spans="1:42" x14ac:dyDescent="0.25">
      <c r="A3853" t="s">
        <v>46727</v>
      </c>
      <c r="N3853" t="s">
        <v>69</v>
      </c>
      <c r="O3853" t="s">
        <v>21224</v>
      </c>
      <c r="P3853" t="s">
        <v>21225</v>
      </c>
      <c r="Q3853" t="s">
        <v>21226</v>
      </c>
      <c r="R3853">
        <v>13.0153</v>
      </c>
      <c r="S3853" t="s">
        <v>13638</v>
      </c>
      <c r="T3853" t="s">
        <v>13638</v>
      </c>
      <c r="U3853" s="17">
        <v>45546</v>
      </c>
      <c r="W3853">
        <v>13.0153</v>
      </c>
      <c r="Y3853">
        <v>13.433999999999999</v>
      </c>
      <c r="Z3853" s="7">
        <v>-8.9489472176640383E-3</v>
      </c>
      <c r="AP3853">
        <f t="shared" si="60"/>
        <v>3852</v>
      </c>
    </row>
    <row r="3854" spans="1:42" x14ac:dyDescent="0.25">
      <c r="N3854" t="s">
        <v>69</v>
      </c>
      <c r="O3854" t="s">
        <v>21227</v>
      </c>
      <c r="P3854" t="s">
        <v>21228</v>
      </c>
      <c r="Q3854" t="s">
        <v>21229</v>
      </c>
      <c r="R3854">
        <v>11.593</v>
      </c>
      <c r="S3854" t="s">
        <v>13638</v>
      </c>
      <c r="T3854" t="s">
        <v>13638</v>
      </c>
      <c r="U3854" s="17">
        <v>45546</v>
      </c>
      <c r="W3854">
        <v>11.593</v>
      </c>
      <c r="Y3854">
        <v>11.970800000000001</v>
      </c>
      <c r="Z3854" s="7">
        <v>-9.0634699815499431E-3</v>
      </c>
      <c r="AP3854">
        <f t="shared" si="60"/>
        <v>3853</v>
      </c>
    </row>
    <row r="3855" spans="1:42" x14ac:dyDescent="0.25">
      <c r="A3855" t="s">
        <v>12</v>
      </c>
      <c r="N3855" t="s">
        <v>69</v>
      </c>
      <c r="O3855" t="s">
        <v>21230</v>
      </c>
      <c r="P3855" t="s">
        <v>21231</v>
      </c>
      <c r="Q3855" t="s">
        <v>13638</v>
      </c>
      <c r="R3855">
        <v>14.876099999999999</v>
      </c>
      <c r="S3855" t="s">
        <v>13638</v>
      </c>
      <c r="T3855" t="s">
        <v>13638</v>
      </c>
      <c r="U3855" s="17">
        <v>45546</v>
      </c>
      <c r="W3855">
        <v>14.876099999999999</v>
      </c>
      <c r="Y3855">
        <v>12.382</v>
      </c>
      <c r="Z3855" s="7">
        <v>5.2262439604442434E-2</v>
      </c>
      <c r="AP3855">
        <f t="shared" si="60"/>
        <v>3854</v>
      </c>
    </row>
    <row r="3856" spans="1:42" x14ac:dyDescent="0.25">
      <c r="A3856" t="s">
        <v>46728</v>
      </c>
      <c r="N3856" t="s">
        <v>69</v>
      </c>
      <c r="O3856" t="s">
        <v>21232</v>
      </c>
      <c r="P3856" t="s">
        <v>21233</v>
      </c>
      <c r="Q3856" t="s">
        <v>21234</v>
      </c>
      <c r="R3856">
        <v>14.041399999999999</v>
      </c>
      <c r="S3856" t="s">
        <v>13638</v>
      </c>
      <c r="T3856" t="s">
        <v>13638</v>
      </c>
      <c r="U3856" s="17">
        <v>45546</v>
      </c>
      <c r="W3856">
        <v>14.041399999999999</v>
      </c>
      <c r="Y3856">
        <v>11.6874</v>
      </c>
      <c r="Z3856" s="7">
        <v>5.2258620700583513E-2</v>
      </c>
      <c r="AP3856">
        <f t="shared" si="60"/>
        <v>3855</v>
      </c>
    </row>
    <row r="3857" spans="1:42" x14ac:dyDescent="0.25">
      <c r="A3857" t="s">
        <v>46729</v>
      </c>
      <c r="N3857" t="s">
        <v>69</v>
      </c>
      <c r="O3857" t="s">
        <v>21235</v>
      </c>
      <c r="P3857" t="s">
        <v>21236</v>
      </c>
      <c r="Q3857" t="s">
        <v>21237</v>
      </c>
      <c r="R3857">
        <v>14.461600000000001</v>
      </c>
      <c r="S3857" t="s">
        <v>13638</v>
      </c>
      <c r="T3857" t="s">
        <v>13638</v>
      </c>
      <c r="U3857" s="17">
        <v>45546</v>
      </c>
      <c r="W3857">
        <v>14.461600000000001</v>
      </c>
      <c r="Y3857">
        <v>12.037100000000001</v>
      </c>
      <c r="Z3857" s="7">
        <v>5.2259923002826447E-2</v>
      </c>
      <c r="AP3857">
        <f t="shared" si="60"/>
        <v>3856</v>
      </c>
    </row>
    <row r="3858" spans="1:42" x14ac:dyDescent="0.25">
      <c r="A3858" t="s">
        <v>46730</v>
      </c>
      <c r="N3858" t="s">
        <v>69</v>
      </c>
      <c r="O3858" t="s">
        <v>21238</v>
      </c>
      <c r="P3858" t="s">
        <v>21239</v>
      </c>
      <c r="Q3858" t="s">
        <v>13638</v>
      </c>
      <c r="R3858">
        <v>14.488899999999999</v>
      </c>
      <c r="S3858" t="s">
        <v>13638</v>
      </c>
      <c r="T3858" t="s">
        <v>13638</v>
      </c>
      <c r="U3858" s="17">
        <v>45546</v>
      </c>
      <c r="W3858">
        <v>14.488899999999999</v>
      </c>
      <c r="Y3858">
        <v>12.237399999999999</v>
      </c>
      <c r="Z3858" s="7">
        <v>4.8072147111374086E-2</v>
      </c>
      <c r="AP3858">
        <f t="shared" si="60"/>
        <v>3857</v>
      </c>
    </row>
    <row r="3859" spans="1:42" x14ac:dyDescent="0.25">
      <c r="A3859" t="s">
        <v>46731</v>
      </c>
      <c r="N3859" t="s">
        <v>69</v>
      </c>
      <c r="O3859" t="s">
        <v>21240</v>
      </c>
      <c r="P3859" t="s">
        <v>21241</v>
      </c>
      <c r="Q3859" t="s">
        <v>21242</v>
      </c>
      <c r="R3859">
        <v>13.6744</v>
      </c>
      <c r="S3859" t="s">
        <v>13638</v>
      </c>
      <c r="T3859" t="s">
        <v>13638</v>
      </c>
      <c r="U3859" s="17">
        <v>45546</v>
      </c>
      <c r="W3859">
        <v>13.6744</v>
      </c>
      <c r="Y3859">
        <v>11.5497</v>
      </c>
      <c r="Z3859" s="7">
        <v>4.8066421980677454E-2</v>
      </c>
      <c r="AP3859">
        <f t="shared" si="60"/>
        <v>3858</v>
      </c>
    </row>
    <row r="3860" spans="1:42" x14ac:dyDescent="0.25">
      <c r="A3860" t="s">
        <v>46732</v>
      </c>
      <c r="N3860" t="s">
        <v>69</v>
      </c>
      <c r="O3860" t="s">
        <v>21243</v>
      </c>
      <c r="P3860" t="s">
        <v>21244</v>
      </c>
      <c r="Q3860" t="s">
        <v>21245</v>
      </c>
      <c r="R3860">
        <v>14.077500000000001</v>
      </c>
      <c r="S3860" t="s">
        <v>13638</v>
      </c>
      <c r="T3860" t="s">
        <v>13638</v>
      </c>
      <c r="U3860" s="17">
        <v>45546</v>
      </c>
      <c r="W3860">
        <v>14.077500000000001</v>
      </c>
      <c r="Y3860">
        <v>11.889900000000001</v>
      </c>
      <c r="Z3860" s="7">
        <v>4.8072855847061113E-2</v>
      </c>
      <c r="AP3860">
        <f t="shared" si="60"/>
        <v>3859</v>
      </c>
    </row>
    <row r="3861" spans="1:42" x14ac:dyDescent="0.25">
      <c r="A3861" t="s">
        <v>46733</v>
      </c>
      <c r="N3861" t="s">
        <v>69</v>
      </c>
      <c r="O3861" t="s">
        <v>21246</v>
      </c>
      <c r="P3861" t="s">
        <v>21247</v>
      </c>
      <c r="Q3861" t="s">
        <v>21248</v>
      </c>
      <c r="R3861">
        <v>17.556699999999999</v>
      </c>
      <c r="S3861" t="s">
        <v>13638</v>
      </c>
      <c r="T3861" t="s">
        <v>13638</v>
      </c>
      <c r="U3861" s="17">
        <v>45546</v>
      </c>
      <c r="W3861">
        <v>17.556699999999999</v>
      </c>
      <c r="Y3861">
        <v>15.26</v>
      </c>
      <c r="Z3861" s="7">
        <v>3.9866524218642674E-2</v>
      </c>
      <c r="AP3861">
        <f t="shared" si="60"/>
        <v>3860</v>
      </c>
    </row>
    <row r="3862" spans="1:42" x14ac:dyDescent="0.25">
      <c r="A3862" t="s">
        <v>46734</v>
      </c>
      <c r="N3862" t="s">
        <v>69</v>
      </c>
      <c r="O3862" t="s">
        <v>21249</v>
      </c>
      <c r="P3862" t="s">
        <v>21250</v>
      </c>
      <c r="Q3862" t="s">
        <v>13638</v>
      </c>
      <c r="R3862">
        <v>38.792000000000002</v>
      </c>
      <c r="S3862" t="s">
        <v>13638</v>
      </c>
      <c r="T3862" t="s">
        <v>13638</v>
      </c>
      <c r="U3862" s="17">
        <v>45546</v>
      </c>
      <c r="W3862">
        <v>38.792000000000002</v>
      </c>
      <c r="Y3862">
        <v>32.457099999999997</v>
      </c>
      <c r="Z3862" s="7">
        <v>5.0767223501420489E-2</v>
      </c>
      <c r="AP3862">
        <f t="shared" si="60"/>
        <v>3861</v>
      </c>
    </row>
    <row r="3863" spans="1:42" x14ac:dyDescent="0.25">
      <c r="A3863" t="s">
        <v>46735</v>
      </c>
      <c r="N3863" t="s">
        <v>69</v>
      </c>
      <c r="O3863" t="s">
        <v>21251</v>
      </c>
      <c r="P3863" t="s">
        <v>21252</v>
      </c>
      <c r="Q3863" t="s">
        <v>21253</v>
      </c>
      <c r="R3863">
        <v>17.2973</v>
      </c>
      <c r="S3863" t="s">
        <v>13638</v>
      </c>
      <c r="T3863" t="s">
        <v>13638</v>
      </c>
      <c r="U3863" s="17">
        <v>45546</v>
      </c>
      <c r="W3863">
        <v>17.2973</v>
      </c>
      <c r="Y3863">
        <v>0</v>
      </c>
      <c r="Z3863" s="7">
        <v>0</v>
      </c>
      <c r="AP3863">
        <f t="shared" si="60"/>
        <v>3862</v>
      </c>
    </row>
    <row r="3864" spans="1:42" x14ac:dyDescent="0.25">
      <c r="A3864" t="s">
        <v>46736</v>
      </c>
      <c r="N3864" t="s">
        <v>69</v>
      </c>
      <c r="O3864" t="s">
        <v>21254</v>
      </c>
      <c r="P3864" t="s">
        <v>21255</v>
      </c>
      <c r="Q3864" t="s">
        <v>21256</v>
      </c>
      <c r="R3864">
        <v>17.2424</v>
      </c>
      <c r="S3864" t="s">
        <v>13638</v>
      </c>
      <c r="T3864" t="s">
        <v>13638</v>
      </c>
      <c r="U3864" s="17">
        <v>45546</v>
      </c>
      <c r="W3864">
        <v>17.2424</v>
      </c>
      <c r="Y3864">
        <v>15.134499999999999</v>
      </c>
      <c r="Z3864" s="7">
        <v>3.7065260670087419E-2</v>
      </c>
      <c r="AP3864">
        <f t="shared" si="60"/>
        <v>3863</v>
      </c>
    </row>
    <row r="3865" spans="1:42" x14ac:dyDescent="0.25">
      <c r="A3865" t="s">
        <v>46737</v>
      </c>
      <c r="N3865" t="s">
        <v>69</v>
      </c>
      <c r="O3865" t="s">
        <v>21257</v>
      </c>
      <c r="P3865" t="s">
        <v>21258</v>
      </c>
      <c r="Q3865" t="s">
        <v>21259</v>
      </c>
      <c r="R3865">
        <v>19.040199999999999</v>
      </c>
      <c r="S3865" t="s">
        <v>13638</v>
      </c>
      <c r="T3865" t="s">
        <v>13638</v>
      </c>
      <c r="U3865" s="17">
        <v>45546</v>
      </c>
      <c r="W3865">
        <v>19.040199999999999</v>
      </c>
      <c r="Y3865">
        <v>16.909099999999999</v>
      </c>
      <c r="Z3865" s="7">
        <v>3.3727223696341291E-2</v>
      </c>
      <c r="AP3865">
        <f t="shared" si="60"/>
        <v>3864</v>
      </c>
    </row>
    <row r="3866" spans="1:42" x14ac:dyDescent="0.25">
      <c r="A3866" t="s">
        <v>46738</v>
      </c>
      <c r="N3866" t="s">
        <v>69</v>
      </c>
      <c r="O3866" t="s">
        <v>21260</v>
      </c>
      <c r="P3866" t="s">
        <v>21261</v>
      </c>
      <c r="Q3866" t="s">
        <v>21262</v>
      </c>
      <c r="R3866">
        <v>17.053599999999999</v>
      </c>
      <c r="S3866" t="s">
        <v>13638</v>
      </c>
      <c r="T3866" t="s">
        <v>13638</v>
      </c>
      <c r="U3866" s="17">
        <v>45546</v>
      </c>
      <c r="W3866">
        <v>17.053599999999999</v>
      </c>
      <c r="Y3866">
        <v>14.9498</v>
      </c>
      <c r="Z3866" s="7">
        <v>3.7427617254389922E-2</v>
      </c>
      <c r="AP3866">
        <f t="shared" si="60"/>
        <v>3865</v>
      </c>
    </row>
    <row r="3867" spans="1:42" x14ac:dyDescent="0.25">
      <c r="A3867" t="s">
        <v>46739</v>
      </c>
      <c r="N3867" t="s">
        <v>69</v>
      </c>
      <c r="O3867" t="s">
        <v>21263</v>
      </c>
      <c r="P3867" t="s">
        <v>21264</v>
      </c>
      <c r="Q3867" t="s">
        <v>21265</v>
      </c>
      <c r="R3867">
        <v>17.192699999999999</v>
      </c>
      <c r="S3867" t="s">
        <v>13638</v>
      </c>
      <c r="T3867" t="s">
        <v>13638</v>
      </c>
      <c r="U3867" s="17">
        <v>45546</v>
      </c>
      <c r="W3867">
        <v>17.192699999999999</v>
      </c>
      <c r="Y3867">
        <v>15.340999999999999</v>
      </c>
      <c r="Z3867" s="7">
        <v>3.2373637813267742E-2</v>
      </c>
      <c r="AP3867">
        <f t="shared" si="60"/>
        <v>3866</v>
      </c>
    </row>
    <row r="3868" spans="1:42" x14ac:dyDescent="0.25">
      <c r="A3868" t="s">
        <v>46740</v>
      </c>
      <c r="N3868" t="s">
        <v>69</v>
      </c>
      <c r="O3868" t="s">
        <v>21266</v>
      </c>
      <c r="P3868" t="s">
        <v>21267</v>
      </c>
      <c r="Q3868" t="s">
        <v>21268</v>
      </c>
      <c r="R3868">
        <v>16.306999999999999</v>
      </c>
      <c r="S3868" t="s">
        <v>13638</v>
      </c>
      <c r="T3868" t="s">
        <v>13638</v>
      </c>
      <c r="U3868" s="17">
        <v>45546</v>
      </c>
      <c r="W3868">
        <v>16.306999999999999</v>
      </c>
      <c r="Y3868">
        <v>14.4589</v>
      </c>
      <c r="Z3868" s="7">
        <v>3.4179136064902416E-2</v>
      </c>
      <c r="AP3868">
        <f t="shared" si="60"/>
        <v>3867</v>
      </c>
    </row>
    <row r="3869" spans="1:42" x14ac:dyDescent="0.25">
      <c r="N3869" t="s">
        <v>69</v>
      </c>
      <c r="O3869" t="s">
        <v>21269</v>
      </c>
      <c r="P3869" t="s">
        <v>21270</v>
      </c>
      <c r="Q3869" t="s">
        <v>21271</v>
      </c>
      <c r="R3869">
        <v>18.485399999999998</v>
      </c>
      <c r="S3869" t="s">
        <v>13638</v>
      </c>
      <c r="T3869" t="s">
        <v>13638</v>
      </c>
      <c r="U3869" s="17">
        <v>45546</v>
      </c>
      <c r="W3869">
        <v>18.485399999999998</v>
      </c>
      <c r="Y3869">
        <v>16.5669</v>
      </c>
      <c r="Z3869" s="7">
        <v>3.1124102531457254E-2</v>
      </c>
      <c r="AP3869">
        <f t="shared" si="60"/>
        <v>3868</v>
      </c>
    </row>
    <row r="3870" spans="1:42" x14ac:dyDescent="0.25">
      <c r="A3870" t="s">
        <v>35</v>
      </c>
      <c r="N3870" t="s">
        <v>69</v>
      </c>
      <c r="O3870" t="s">
        <v>21272</v>
      </c>
      <c r="P3870" t="s">
        <v>21273</v>
      </c>
      <c r="Q3870" t="s">
        <v>13638</v>
      </c>
      <c r="R3870">
        <v>37.582799999999999</v>
      </c>
      <c r="S3870" t="s">
        <v>13638</v>
      </c>
      <c r="T3870" t="s">
        <v>13638</v>
      </c>
      <c r="U3870" s="17">
        <v>45546</v>
      </c>
      <c r="W3870">
        <v>37.582799999999999</v>
      </c>
      <c r="Y3870">
        <v>31.6861</v>
      </c>
      <c r="Z3870" s="7">
        <v>4.85825619332374E-2</v>
      </c>
      <c r="AP3870">
        <f t="shared" si="60"/>
        <v>3869</v>
      </c>
    </row>
    <row r="3871" spans="1:42" x14ac:dyDescent="0.25">
      <c r="A3871" t="s">
        <v>46741</v>
      </c>
      <c r="N3871" t="s">
        <v>69</v>
      </c>
      <c r="O3871" t="s">
        <v>21274</v>
      </c>
      <c r="P3871" t="s">
        <v>21275</v>
      </c>
      <c r="Q3871" t="s">
        <v>13638</v>
      </c>
      <c r="R3871">
        <v>11.786899999999999</v>
      </c>
      <c r="S3871" t="s">
        <v>13638</v>
      </c>
      <c r="T3871" t="s">
        <v>13638</v>
      </c>
      <c r="U3871" s="17">
        <v>45546</v>
      </c>
      <c r="W3871">
        <v>11.786899999999999</v>
      </c>
      <c r="Y3871">
        <v>0</v>
      </c>
      <c r="Z3871" s="7">
        <v>0</v>
      </c>
      <c r="AP3871">
        <f t="shared" si="60"/>
        <v>3870</v>
      </c>
    </row>
    <row r="3872" spans="1:42" x14ac:dyDescent="0.25">
      <c r="A3872" t="s">
        <v>46742</v>
      </c>
      <c r="N3872" t="s">
        <v>69</v>
      </c>
      <c r="O3872" t="s">
        <v>21276</v>
      </c>
      <c r="P3872" t="s">
        <v>21277</v>
      </c>
      <c r="Q3872" t="s">
        <v>13638</v>
      </c>
      <c r="R3872">
        <v>11.786899999999999</v>
      </c>
      <c r="S3872" t="s">
        <v>13638</v>
      </c>
      <c r="T3872" t="s">
        <v>13638</v>
      </c>
      <c r="U3872" s="17">
        <v>45546</v>
      </c>
      <c r="W3872">
        <v>11.786899999999999</v>
      </c>
      <c r="Y3872">
        <v>0</v>
      </c>
      <c r="Z3872" s="7">
        <v>0</v>
      </c>
      <c r="AP3872">
        <f t="shared" si="60"/>
        <v>3871</v>
      </c>
    </row>
    <row r="3873" spans="1:42" x14ac:dyDescent="0.25">
      <c r="A3873" t="s">
        <v>46743</v>
      </c>
      <c r="N3873" t="s">
        <v>69</v>
      </c>
      <c r="O3873" t="s">
        <v>21278</v>
      </c>
      <c r="P3873" t="s">
        <v>13638</v>
      </c>
      <c r="Q3873" t="s">
        <v>21279</v>
      </c>
      <c r="R3873">
        <v>11.786899999999999</v>
      </c>
      <c r="S3873" t="s">
        <v>13638</v>
      </c>
      <c r="T3873" t="s">
        <v>13638</v>
      </c>
      <c r="U3873" s="17">
        <v>45546</v>
      </c>
      <c r="W3873">
        <v>11.786899999999999</v>
      </c>
      <c r="Y3873">
        <v>0</v>
      </c>
      <c r="Z3873" s="7">
        <v>0</v>
      </c>
      <c r="AP3873">
        <f t="shared" si="60"/>
        <v>3872</v>
      </c>
    </row>
    <row r="3874" spans="1:42" x14ac:dyDescent="0.25">
      <c r="A3874" t="s">
        <v>46744</v>
      </c>
      <c r="N3874" t="s">
        <v>69</v>
      </c>
      <c r="O3874" t="s">
        <v>21280</v>
      </c>
      <c r="P3874" t="s">
        <v>21281</v>
      </c>
      <c r="Q3874" t="s">
        <v>13638</v>
      </c>
      <c r="R3874">
        <v>11.786899999999999</v>
      </c>
      <c r="S3874" t="s">
        <v>13638</v>
      </c>
      <c r="T3874" t="s">
        <v>13638</v>
      </c>
      <c r="U3874" s="17">
        <v>45546</v>
      </c>
      <c r="W3874">
        <v>11.786899999999999</v>
      </c>
      <c r="Y3874">
        <v>0</v>
      </c>
      <c r="Z3874" s="7">
        <v>0</v>
      </c>
      <c r="AP3874">
        <f t="shared" si="60"/>
        <v>3873</v>
      </c>
    </row>
    <row r="3875" spans="1:42" x14ac:dyDescent="0.25">
      <c r="N3875" t="s">
        <v>69</v>
      </c>
      <c r="O3875" t="s">
        <v>21282</v>
      </c>
      <c r="P3875" t="s">
        <v>13638</v>
      </c>
      <c r="Q3875" t="s">
        <v>21283</v>
      </c>
      <c r="R3875">
        <v>11.786899999999999</v>
      </c>
      <c r="S3875" t="s">
        <v>13638</v>
      </c>
      <c r="T3875" t="s">
        <v>13638</v>
      </c>
      <c r="U3875" s="17">
        <v>45546</v>
      </c>
      <c r="W3875">
        <v>11.786899999999999</v>
      </c>
      <c r="Y3875">
        <v>0</v>
      </c>
      <c r="Z3875" s="7">
        <v>0</v>
      </c>
      <c r="AP3875">
        <f t="shared" si="60"/>
        <v>3874</v>
      </c>
    </row>
    <row r="3876" spans="1:42" x14ac:dyDescent="0.25">
      <c r="A3876" t="s">
        <v>14</v>
      </c>
      <c r="N3876" t="s">
        <v>69</v>
      </c>
      <c r="O3876" t="s">
        <v>21284</v>
      </c>
      <c r="P3876" t="s">
        <v>21285</v>
      </c>
      <c r="Q3876" t="s">
        <v>13638</v>
      </c>
      <c r="R3876">
        <v>11.786899999999999</v>
      </c>
      <c r="S3876" t="s">
        <v>13638</v>
      </c>
      <c r="T3876" t="s">
        <v>13638</v>
      </c>
      <c r="U3876" s="17">
        <v>45546</v>
      </c>
      <c r="W3876">
        <v>11.786899999999999</v>
      </c>
      <c r="Y3876">
        <v>0</v>
      </c>
      <c r="Z3876" s="7">
        <v>0</v>
      </c>
      <c r="AP3876">
        <f t="shared" si="60"/>
        <v>3875</v>
      </c>
    </row>
    <row r="3877" spans="1:42" x14ac:dyDescent="0.25">
      <c r="A3877" t="s">
        <v>46745</v>
      </c>
      <c r="N3877" t="s">
        <v>69</v>
      </c>
      <c r="O3877" t="s">
        <v>21286</v>
      </c>
      <c r="P3877" t="s">
        <v>13638</v>
      </c>
      <c r="Q3877" t="s">
        <v>21287</v>
      </c>
      <c r="R3877">
        <v>11.786899999999999</v>
      </c>
      <c r="S3877" t="s">
        <v>13638</v>
      </c>
      <c r="T3877" t="s">
        <v>13638</v>
      </c>
      <c r="U3877" s="17">
        <v>45546</v>
      </c>
      <c r="W3877">
        <v>11.786899999999999</v>
      </c>
      <c r="Y3877">
        <v>0</v>
      </c>
      <c r="Z3877" s="7">
        <v>0</v>
      </c>
      <c r="AP3877">
        <f t="shared" si="60"/>
        <v>3876</v>
      </c>
    </row>
    <row r="3878" spans="1:42" x14ac:dyDescent="0.25">
      <c r="A3878" t="s">
        <v>46746</v>
      </c>
      <c r="N3878" t="s">
        <v>69</v>
      </c>
      <c r="O3878" t="s">
        <v>21288</v>
      </c>
      <c r="P3878" t="s">
        <v>21289</v>
      </c>
      <c r="Q3878" t="s">
        <v>13638</v>
      </c>
      <c r="R3878">
        <v>11.5976</v>
      </c>
      <c r="S3878" t="s">
        <v>13638</v>
      </c>
      <c r="T3878" t="s">
        <v>13638</v>
      </c>
      <c r="U3878" s="17">
        <v>45546</v>
      </c>
      <c r="W3878">
        <v>11.5976</v>
      </c>
      <c r="Y3878">
        <v>0</v>
      </c>
      <c r="Z3878" s="7">
        <v>0</v>
      </c>
      <c r="AP3878">
        <f t="shared" si="60"/>
        <v>3877</v>
      </c>
    </row>
    <row r="3879" spans="1:42" x14ac:dyDescent="0.25">
      <c r="A3879" t="s">
        <v>46747</v>
      </c>
      <c r="N3879" t="s">
        <v>69</v>
      </c>
      <c r="O3879" t="s">
        <v>21290</v>
      </c>
      <c r="P3879" t="s">
        <v>21291</v>
      </c>
      <c r="Q3879" t="s">
        <v>13638</v>
      </c>
      <c r="R3879">
        <v>11.5976</v>
      </c>
      <c r="S3879" t="s">
        <v>13638</v>
      </c>
      <c r="T3879" t="s">
        <v>13638</v>
      </c>
      <c r="U3879" s="17">
        <v>45546</v>
      </c>
      <c r="W3879">
        <v>11.5976</v>
      </c>
      <c r="Y3879">
        <v>0</v>
      </c>
      <c r="Z3879" s="7">
        <v>0</v>
      </c>
      <c r="AP3879">
        <f t="shared" si="60"/>
        <v>3878</v>
      </c>
    </row>
    <row r="3880" spans="1:42" x14ac:dyDescent="0.25">
      <c r="N3880" t="s">
        <v>69</v>
      </c>
      <c r="O3880" t="s">
        <v>21292</v>
      </c>
      <c r="P3880" t="s">
        <v>13638</v>
      </c>
      <c r="Q3880" t="s">
        <v>21293</v>
      </c>
      <c r="R3880">
        <v>11.5976</v>
      </c>
      <c r="S3880" t="s">
        <v>13638</v>
      </c>
      <c r="T3880" t="s">
        <v>13638</v>
      </c>
      <c r="U3880" s="17">
        <v>45546</v>
      </c>
      <c r="W3880">
        <v>11.5976</v>
      </c>
      <c r="Y3880">
        <v>0</v>
      </c>
      <c r="Z3880" s="7">
        <v>0</v>
      </c>
      <c r="AP3880">
        <f t="shared" si="60"/>
        <v>3879</v>
      </c>
    </row>
    <row r="3881" spans="1:42" x14ac:dyDescent="0.25">
      <c r="A3881" t="s">
        <v>37</v>
      </c>
      <c r="N3881" t="s">
        <v>69</v>
      </c>
      <c r="O3881" t="s">
        <v>21294</v>
      </c>
      <c r="P3881" t="s">
        <v>21295</v>
      </c>
      <c r="Q3881" t="s">
        <v>13638</v>
      </c>
      <c r="R3881">
        <v>11.5976</v>
      </c>
      <c r="S3881" t="s">
        <v>13638</v>
      </c>
      <c r="T3881" t="s">
        <v>13638</v>
      </c>
      <c r="U3881" s="17">
        <v>45546</v>
      </c>
      <c r="W3881">
        <v>11.5976</v>
      </c>
      <c r="Y3881">
        <v>0</v>
      </c>
      <c r="Z3881" s="7">
        <v>0</v>
      </c>
      <c r="AP3881">
        <f t="shared" si="60"/>
        <v>3880</v>
      </c>
    </row>
    <row r="3882" spans="1:42" x14ac:dyDescent="0.25">
      <c r="A3882" t="s">
        <v>46748</v>
      </c>
      <c r="N3882" t="s">
        <v>69</v>
      </c>
      <c r="O3882" t="s">
        <v>21296</v>
      </c>
      <c r="P3882" t="s">
        <v>13638</v>
      </c>
      <c r="Q3882" t="s">
        <v>21297</v>
      </c>
      <c r="R3882">
        <v>11.5976</v>
      </c>
      <c r="S3882" t="s">
        <v>13638</v>
      </c>
      <c r="T3882" t="s">
        <v>13638</v>
      </c>
      <c r="U3882" s="17">
        <v>45546</v>
      </c>
      <c r="W3882">
        <v>11.5976</v>
      </c>
      <c r="Y3882">
        <v>0</v>
      </c>
      <c r="Z3882" s="7">
        <v>0</v>
      </c>
      <c r="AP3882">
        <f t="shared" si="60"/>
        <v>3881</v>
      </c>
    </row>
    <row r="3883" spans="1:42" x14ac:dyDescent="0.25">
      <c r="A3883" t="s">
        <v>46749</v>
      </c>
      <c r="N3883" t="s">
        <v>69</v>
      </c>
      <c r="O3883" t="s">
        <v>21298</v>
      </c>
      <c r="P3883" t="s">
        <v>21299</v>
      </c>
      <c r="Q3883" t="s">
        <v>13638</v>
      </c>
      <c r="R3883">
        <v>11.5976</v>
      </c>
      <c r="S3883" t="s">
        <v>13638</v>
      </c>
      <c r="T3883" t="s">
        <v>13638</v>
      </c>
      <c r="U3883" s="17">
        <v>45546</v>
      </c>
      <c r="W3883">
        <v>11.5976</v>
      </c>
      <c r="Y3883">
        <v>0</v>
      </c>
      <c r="Z3883" s="7">
        <v>0</v>
      </c>
      <c r="AP3883">
        <f t="shared" si="60"/>
        <v>3882</v>
      </c>
    </row>
    <row r="3884" spans="1:42" x14ac:dyDescent="0.25">
      <c r="A3884" t="s">
        <v>46750</v>
      </c>
      <c r="N3884" t="s">
        <v>69</v>
      </c>
      <c r="O3884" t="s">
        <v>21300</v>
      </c>
      <c r="P3884" t="s">
        <v>13638</v>
      </c>
      <c r="Q3884" t="s">
        <v>21301</v>
      </c>
      <c r="R3884">
        <v>11.5976</v>
      </c>
      <c r="S3884" t="s">
        <v>13638</v>
      </c>
      <c r="T3884" t="s">
        <v>13638</v>
      </c>
      <c r="U3884" s="17">
        <v>45546</v>
      </c>
      <c r="W3884">
        <v>11.5976</v>
      </c>
      <c r="Y3884">
        <v>0</v>
      </c>
      <c r="Z3884" s="7">
        <v>0</v>
      </c>
      <c r="AP3884">
        <f t="shared" si="60"/>
        <v>3883</v>
      </c>
    </row>
    <row r="3885" spans="1:42" x14ac:dyDescent="0.25">
      <c r="A3885" t="s">
        <v>46751</v>
      </c>
      <c r="N3885" t="s">
        <v>69</v>
      </c>
      <c r="O3885" t="s">
        <v>21302</v>
      </c>
      <c r="P3885" t="s">
        <v>21303</v>
      </c>
      <c r="Q3885" t="s">
        <v>13638</v>
      </c>
      <c r="R3885">
        <v>1127.7797</v>
      </c>
      <c r="S3885" t="s">
        <v>13638</v>
      </c>
      <c r="T3885" t="s">
        <v>13638</v>
      </c>
      <c r="U3885" s="17">
        <v>45546</v>
      </c>
      <c r="W3885">
        <v>1127.7797</v>
      </c>
      <c r="Y3885">
        <v>0</v>
      </c>
      <c r="Z3885" s="7">
        <v>0</v>
      </c>
      <c r="AP3885">
        <f t="shared" si="60"/>
        <v>3884</v>
      </c>
    </row>
    <row r="3886" spans="1:42" x14ac:dyDescent="0.25">
      <c r="N3886" t="s">
        <v>69</v>
      </c>
      <c r="O3886" t="s">
        <v>21304</v>
      </c>
      <c r="P3886" t="s">
        <v>21305</v>
      </c>
      <c r="Q3886" t="s">
        <v>21306</v>
      </c>
      <c r="R3886">
        <v>1111.4022</v>
      </c>
      <c r="S3886" t="s">
        <v>13638</v>
      </c>
      <c r="T3886" t="s">
        <v>13638</v>
      </c>
      <c r="U3886" s="17">
        <v>45546</v>
      </c>
      <c r="W3886">
        <v>1111.4022</v>
      </c>
      <c r="Y3886">
        <v>0</v>
      </c>
      <c r="Z3886" s="7">
        <v>0</v>
      </c>
      <c r="AP3886">
        <f t="shared" si="60"/>
        <v>3885</v>
      </c>
    </row>
    <row r="3887" spans="1:42" x14ac:dyDescent="0.25">
      <c r="A3887" t="s">
        <v>15</v>
      </c>
      <c r="N3887" t="s">
        <v>69</v>
      </c>
      <c r="O3887" t="s">
        <v>21307</v>
      </c>
      <c r="P3887" t="s">
        <v>21308</v>
      </c>
      <c r="Q3887" t="s">
        <v>13638</v>
      </c>
      <c r="R3887">
        <v>1120.4016999999999</v>
      </c>
      <c r="S3887" t="s">
        <v>13638</v>
      </c>
      <c r="T3887" t="s">
        <v>13638</v>
      </c>
      <c r="U3887" s="17">
        <v>45546</v>
      </c>
      <c r="W3887">
        <v>1120.4016999999999</v>
      </c>
      <c r="Y3887">
        <v>0</v>
      </c>
      <c r="Z3887" s="7">
        <v>0</v>
      </c>
      <c r="AP3887">
        <f t="shared" si="60"/>
        <v>3886</v>
      </c>
    </row>
    <row r="3888" spans="1:42" x14ac:dyDescent="0.25">
      <c r="A3888" t="s">
        <v>46752</v>
      </c>
      <c r="N3888" t="s">
        <v>69</v>
      </c>
      <c r="O3888" t="s">
        <v>21309</v>
      </c>
      <c r="P3888" t="s">
        <v>21310</v>
      </c>
      <c r="Q3888" t="s">
        <v>21311</v>
      </c>
      <c r="R3888">
        <v>1102.9328</v>
      </c>
      <c r="S3888" t="s">
        <v>13638</v>
      </c>
      <c r="T3888" t="s">
        <v>13638</v>
      </c>
      <c r="U3888" s="17">
        <v>45546</v>
      </c>
      <c r="W3888">
        <v>1102.9328</v>
      </c>
      <c r="Y3888">
        <v>0</v>
      </c>
      <c r="Z3888" s="7">
        <v>0</v>
      </c>
      <c r="AP3888">
        <f t="shared" si="60"/>
        <v>3887</v>
      </c>
    </row>
    <row r="3889" spans="1:42" x14ac:dyDescent="0.25">
      <c r="A3889" t="s">
        <v>46753</v>
      </c>
      <c r="N3889" t="s">
        <v>69</v>
      </c>
      <c r="O3889" t="s">
        <v>21312</v>
      </c>
      <c r="P3889" t="s">
        <v>21313</v>
      </c>
      <c r="Q3889" t="s">
        <v>13638</v>
      </c>
      <c r="R3889">
        <v>14.565099999999999</v>
      </c>
      <c r="S3889" t="s">
        <v>13638</v>
      </c>
      <c r="T3889" t="s">
        <v>13638</v>
      </c>
      <c r="U3889" s="17">
        <v>45546</v>
      </c>
      <c r="W3889">
        <v>14.565099999999999</v>
      </c>
      <c r="Y3889">
        <v>12.2997</v>
      </c>
      <c r="Z3889" s="7">
        <v>4.8120076454646998E-2</v>
      </c>
      <c r="AP3889">
        <f t="shared" si="60"/>
        <v>3888</v>
      </c>
    </row>
    <row r="3890" spans="1:42" x14ac:dyDescent="0.25">
      <c r="A3890" t="s">
        <v>46754</v>
      </c>
      <c r="N3890" t="s">
        <v>69</v>
      </c>
      <c r="O3890" t="s">
        <v>21314</v>
      </c>
      <c r="P3890" t="s">
        <v>21315</v>
      </c>
      <c r="Q3890" t="s">
        <v>21316</v>
      </c>
      <c r="R3890">
        <v>14.565099999999999</v>
      </c>
      <c r="S3890" t="s">
        <v>13638</v>
      </c>
      <c r="T3890" t="s">
        <v>13638</v>
      </c>
      <c r="U3890" s="17">
        <v>45546</v>
      </c>
      <c r="W3890">
        <v>14.565099999999999</v>
      </c>
      <c r="Y3890">
        <v>12.2997</v>
      </c>
      <c r="Z3890" s="7">
        <v>4.8120076454646998E-2</v>
      </c>
      <c r="AP3890">
        <f t="shared" si="60"/>
        <v>3889</v>
      </c>
    </row>
    <row r="3891" spans="1:42" x14ac:dyDescent="0.25">
      <c r="A3891" t="s">
        <v>46755</v>
      </c>
      <c r="N3891" t="s">
        <v>69</v>
      </c>
      <c r="O3891" t="s">
        <v>21317</v>
      </c>
      <c r="P3891" t="s">
        <v>21318</v>
      </c>
      <c r="Q3891" t="s">
        <v>13638</v>
      </c>
      <c r="R3891">
        <v>14.2744</v>
      </c>
      <c r="S3891" t="s">
        <v>13638</v>
      </c>
      <c r="T3891" t="s">
        <v>13638</v>
      </c>
      <c r="U3891" s="17">
        <v>45546</v>
      </c>
      <c r="W3891">
        <v>14.2744</v>
      </c>
      <c r="Y3891">
        <v>12.1812</v>
      </c>
      <c r="Z3891" s="7">
        <v>4.5120404929877012E-2</v>
      </c>
      <c r="AP3891">
        <f t="shared" si="60"/>
        <v>3890</v>
      </c>
    </row>
    <row r="3892" spans="1:42" x14ac:dyDescent="0.25">
      <c r="A3892" t="s">
        <v>46756</v>
      </c>
      <c r="N3892" t="s">
        <v>69</v>
      </c>
      <c r="O3892" t="s">
        <v>21319</v>
      </c>
      <c r="P3892" t="s">
        <v>21320</v>
      </c>
      <c r="Q3892" t="s">
        <v>21321</v>
      </c>
      <c r="R3892">
        <v>14.2744</v>
      </c>
      <c r="S3892" t="s">
        <v>13638</v>
      </c>
      <c r="T3892" t="s">
        <v>13638</v>
      </c>
      <c r="U3892" s="17">
        <v>45546</v>
      </c>
      <c r="W3892">
        <v>14.2744</v>
      </c>
      <c r="Y3892">
        <v>12.1812</v>
      </c>
      <c r="Z3892" s="7">
        <v>4.5120404929877012E-2</v>
      </c>
      <c r="AP3892">
        <f t="shared" si="60"/>
        <v>3891</v>
      </c>
    </row>
    <row r="3893" spans="1:42" x14ac:dyDescent="0.25">
      <c r="A3893" t="s">
        <v>46757</v>
      </c>
      <c r="N3893" t="s">
        <v>69</v>
      </c>
      <c r="O3893" t="s">
        <v>21322</v>
      </c>
      <c r="P3893" t="s">
        <v>21323</v>
      </c>
      <c r="Q3893" t="s">
        <v>21324</v>
      </c>
      <c r="R3893">
        <v>12.996700000000001</v>
      </c>
      <c r="S3893" t="s">
        <v>13638</v>
      </c>
      <c r="T3893" t="s">
        <v>13638</v>
      </c>
      <c r="U3893" s="17">
        <v>45546</v>
      </c>
      <c r="W3893">
        <v>12.996700000000001</v>
      </c>
      <c r="Y3893">
        <v>11.678800000000001</v>
      </c>
      <c r="Z3893" s="7">
        <v>3.0367319587132791E-2</v>
      </c>
      <c r="AP3893">
        <f t="shared" si="60"/>
        <v>3892</v>
      </c>
    </row>
    <row r="3894" spans="1:42" x14ac:dyDescent="0.25">
      <c r="A3894" t="s">
        <v>46758</v>
      </c>
      <c r="N3894" t="s">
        <v>69</v>
      </c>
      <c r="O3894" t="s">
        <v>21325</v>
      </c>
      <c r="P3894" t="s">
        <v>21326</v>
      </c>
      <c r="Q3894" t="s">
        <v>21327</v>
      </c>
      <c r="R3894">
        <v>13.7685</v>
      </c>
      <c r="S3894" t="s">
        <v>13638</v>
      </c>
      <c r="T3894" t="s">
        <v>13638</v>
      </c>
      <c r="U3894" s="17">
        <v>45546</v>
      </c>
      <c r="W3894">
        <v>13.7685</v>
      </c>
      <c r="Y3894">
        <v>11.678900000000001</v>
      </c>
      <c r="Z3894" s="7">
        <v>4.6844932182319887E-2</v>
      </c>
      <c r="AP3894">
        <f t="shared" si="60"/>
        <v>3893</v>
      </c>
    </row>
    <row r="3895" spans="1:42" x14ac:dyDescent="0.25">
      <c r="A3895" t="s">
        <v>46759</v>
      </c>
      <c r="N3895" t="s">
        <v>69</v>
      </c>
      <c r="O3895" t="s">
        <v>21328</v>
      </c>
      <c r="P3895" t="s">
        <v>21329</v>
      </c>
      <c r="Q3895" t="s">
        <v>13638</v>
      </c>
      <c r="R3895">
        <v>15.6214</v>
      </c>
      <c r="S3895" t="s">
        <v>13638</v>
      </c>
      <c r="T3895" t="s">
        <v>13638</v>
      </c>
      <c r="U3895" s="17">
        <v>45546</v>
      </c>
      <c r="W3895">
        <v>15.6214</v>
      </c>
      <c r="Y3895">
        <v>12.9755</v>
      </c>
      <c r="Z3895" s="7">
        <v>5.2854890583126313E-2</v>
      </c>
      <c r="AP3895">
        <f t="shared" si="60"/>
        <v>3894</v>
      </c>
    </row>
    <row r="3896" spans="1:42" x14ac:dyDescent="0.25">
      <c r="A3896" t="s">
        <v>46760</v>
      </c>
      <c r="N3896" t="s">
        <v>69</v>
      </c>
      <c r="O3896" t="s">
        <v>21330</v>
      </c>
      <c r="P3896" t="s">
        <v>21331</v>
      </c>
      <c r="Q3896" t="s">
        <v>21332</v>
      </c>
      <c r="R3896">
        <v>13.348100000000001</v>
      </c>
      <c r="S3896" t="s">
        <v>13638</v>
      </c>
      <c r="T3896" t="s">
        <v>13638</v>
      </c>
      <c r="U3896" s="17">
        <v>45546</v>
      </c>
      <c r="W3896">
        <v>13.348100000000001</v>
      </c>
      <c r="Y3896">
        <v>11.5512</v>
      </c>
      <c r="Z3896" s="7">
        <v>4.1119546237830207E-2</v>
      </c>
      <c r="AP3896">
        <f t="shared" si="60"/>
        <v>3895</v>
      </c>
    </row>
    <row r="3897" spans="1:42" x14ac:dyDescent="0.25">
      <c r="A3897" t="s">
        <v>46761</v>
      </c>
      <c r="N3897" t="s">
        <v>69</v>
      </c>
      <c r="O3897" t="s">
        <v>21333</v>
      </c>
      <c r="P3897" t="s">
        <v>21334</v>
      </c>
      <c r="Q3897" t="s">
        <v>21335</v>
      </c>
      <c r="R3897">
        <v>13.6625</v>
      </c>
      <c r="S3897" t="s">
        <v>13638</v>
      </c>
      <c r="T3897" t="s">
        <v>13638</v>
      </c>
      <c r="U3897" s="17">
        <v>45546</v>
      </c>
      <c r="W3897">
        <v>13.6625</v>
      </c>
      <c r="Y3897">
        <v>11.644299999999999</v>
      </c>
      <c r="Z3897" s="7">
        <v>4.5482133123688762E-2</v>
      </c>
      <c r="AP3897">
        <f t="shared" si="60"/>
        <v>3896</v>
      </c>
    </row>
    <row r="3898" spans="1:42" x14ac:dyDescent="0.25">
      <c r="A3898" t="s">
        <v>46762</v>
      </c>
      <c r="N3898" t="s">
        <v>69</v>
      </c>
      <c r="O3898" t="s">
        <v>21336</v>
      </c>
      <c r="P3898" t="s">
        <v>21337</v>
      </c>
      <c r="Q3898" t="s">
        <v>21338</v>
      </c>
      <c r="R3898">
        <v>12.724399999999999</v>
      </c>
      <c r="S3898" t="s">
        <v>13638</v>
      </c>
      <c r="T3898" t="s">
        <v>13638</v>
      </c>
      <c r="U3898" s="17">
        <v>45546</v>
      </c>
      <c r="W3898">
        <v>12.724399999999999</v>
      </c>
      <c r="Y3898">
        <v>11.569800000000001</v>
      </c>
      <c r="Z3898" s="7">
        <v>2.7005444676142965E-2</v>
      </c>
      <c r="AP3898">
        <f t="shared" si="60"/>
        <v>3897</v>
      </c>
    </row>
    <row r="3899" spans="1:42" x14ac:dyDescent="0.25">
      <c r="N3899" t="s">
        <v>69</v>
      </c>
      <c r="O3899" t="s">
        <v>21339</v>
      </c>
      <c r="P3899" t="s">
        <v>21340</v>
      </c>
      <c r="Q3899" t="s">
        <v>21341</v>
      </c>
      <c r="R3899">
        <v>13.494300000000001</v>
      </c>
      <c r="S3899" t="s">
        <v>13638</v>
      </c>
      <c r="T3899" t="s">
        <v>13638</v>
      </c>
      <c r="U3899" s="17">
        <v>45546</v>
      </c>
      <c r="W3899">
        <v>13.494300000000001</v>
      </c>
      <c r="Y3899">
        <v>11.569900000000001</v>
      </c>
      <c r="Z3899" s="7">
        <v>4.3771930410467341E-2</v>
      </c>
      <c r="AP3899">
        <f t="shared" si="60"/>
        <v>3898</v>
      </c>
    </row>
    <row r="3900" spans="1:42" x14ac:dyDescent="0.25">
      <c r="A3900" t="s">
        <v>42</v>
      </c>
      <c r="N3900" t="s">
        <v>69</v>
      </c>
      <c r="O3900" t="s">
        <v>21342</v>
      </c>
      <c r="P3900" t="s">
        <v>21343</v>
      </c>
      <c r="Q3900" t="s">
        <v>13638</v>
      </c>
      <c r="R3900">
        <v>15.3248</v>
      </c>
      <c r="S3900" t="s">
        <v>13638</v>
      </c>
      <c r="T3900" t="s">
        <v>13638</v>
      </c>
      <c r="U3900" s="17">
        <v>45546</v>
      </c>
      <c r="W3900">
        <v>15.3248</v>
      </c>
      <c r="Y3900">
        <v>12.863099999999999</v>
      </c>
      <c r="Z3900" s="7">
        <v>4.9854666801780745E-2</v>
      </c>
      <c r="AP3900">
        <f t="shared" si="60"/>
        <v>3899</v>
      </c>
    </row>
    <row r="3901" spans="1:42" x14ac:dyDescent="0.25">
      <c r="A3901" t="s">
        <v>46763</v>
      </c>
      <c r="N3901" t="s">
        <v>69</v>
      </c>
      <c r="O3901" t="s">
        <v>21344</v>
      </c>
      <c r="P3901" t="s">
        <v>21345</v>
      </c>
      <c r="Q3901" t="s">
        <v>21346</v>
      </c>
      <c r="R3901">
        <v>12.9483</v>
      </c>
      <c r="S3901" t="s">
        <v>13638</v>
      </c>
      <c r="T3901" t="s">
        <v>13638</v>
      </c>
      <c r="U3901" s="17">
        <v>45546</v>
      </c>
      <c r="W3901">
        <v>12.9483</v>
      </c>
      <c r="Y3901">
        <v>11.333299999999999</v>
      </c>
      <c r="Z3901" s="7">
        <v>3.7871969745002509E-2</v>
      </c>
      <c r="AP3901">
        <f t="shared" si="60"/>
        <v>3900</v>
      </c>
    </row>
    <row r="3902" spans="1:42" x14ac:dyDescent="0.25">
      <c r="A3902" t="s">
        <v>46764</v>
      </c>
      <c r="N3902" t="s">
        <v>69</v>
      </c>
      <c r="O3902" t="s">
        <v>21347</v>
      </c>
      <c r="P3902" t="s">
        <v>21348</v>
      </c>
      <c r="Q3902" t="s">
        <v>21349</v>
      </c>
      <c r="R3902">
        <v>13.325799999999999</v>
      </c>
      <c r="S3902" t="s">
        <v>13638</v>
      </c>
      <c r="T3902" t="s">
        <v>13638</v>
      </c>
      <c r="U3902" s="17">
        <v>45546</v>
      </c>
      <c r="W3902">
        <v>13.325799999999999</v>
      </c>
      <c r="Y3902">
        <v>11.4816</v>
      </c>
      <c r="Z3902" s="7">
        <v>4.236935958425736E-2</v>
      </c>
      <c r="AP3902">
        <f t="shared" si="60"/>
        <v>3901</v>
      </c>
    </row>
    <row r="3903" spans="1:42" x14ac:dyDescent="0.25">
      <c r="A3903" t="s">
        <v>46765</v>
      </c>
      <c r="N3903" t="s">
        <v>70</v>
      </c>
      <c r="O3903" t="s">
        <v>21350</v>
      </c>
      <c r="P3903" t="s">
        <v>21351</v>
      </c>
      <c r="Q3903" t="s">
        <v>21352</v>
      </c>
      <c r="R3903">
        <v>12.6915</v>
      </c>
      <c r="S3903" t="s">
        <v>13638</v>
      </c>
      <c r="T3903" t="s">
        <v>13638</v>
      </c>
      <c r="U3903" s="17">
        <v>45546</v>
      </c>
      <c r="W3903">
        <v>12.6915</v>
      </c>
      <c r="Y3903">
        <v>11.7204</v>
      </c>
      <c r="Z3903" s="7">
        <v>2.2586452813904145E-2</v>
      </c>
      <c r="AP3903">
        <f t="shared" si="60"/>
        <v>3902</v>
      </c>
    </row>
    <row r="3904" spans="1:42" x14ac:dyDescent="0.25">
      <c r="A3904" t="s">
        <v>46766</v>
      </c>
      <c r="N3904" t="s">
        <v>70</v>
      </c>
      <c r="O3904" t="s">
        <v>21353</v>
      </c>
      <c r="P3904" t="s">
        <v>21354</v>
      </c>
      <c r="Q3904" t="s">
        <v>13638</v>
      </c>
      <c r="R3904">
        <v>21.310700000000001</v>
      </c>
      <c r="S3904" t="s">
        <v>13638</v>
      </c>
      <c r="T3904" t="s">
        <v>13638</v>
      </c>
      <c r="U3904" s="17">
        <v>45546</v>
      </c>
      <c r="W3904">
        <v>21.310700000000001</v>
      </c>
      <c r="Y3904">
        <v>16.493300000000001</v>
      </c>
      <c r="Z3904" s="7">
        <v>7.3167409234411451E-2</v>
      </c>
      <c r="AP3904">
        <f t="shared" si="60"/>
        <v>3903</v>
      </c>
    </row>
    <row r="3905" spans="1:42" x14ac:dyDescent="0.25">
      <c r="A3905" t="s">
        <v>46767</v>
      </c>
      <c r="N3905" t="s">
        <v>70</v>
      </c>
      <c r="O3905" t="s">
        <v>21355</v>
      </c>
      <c r="P3905" t="s">
        <v>21356</v>
      </c>
      <c r="Q3905" t="s">
        <v>13638</v>
      </c>
      <c r="R3905">
        <v>21.311699999999998</v>
      </c>
      <c r="S3905" t="s">
        <v>13638</v>
      </c>
      <c r="T3905" t="s">
        <v>13638</v>
      </c>
      <c r="U3905" s="17">
        <v>45546</v>
      </c>
      <c r="W3905">
        <v>21.311699999999998</v>
      </c>
      <c r="Y3905">
        <v>16.494299999999999</v>
      </c>
      <c r="Z3905" s="7">
        <v>7.3163460487564613E-2</v>
      </c>
      <c r="AP3905">
        <f t="shared" si="60"/>
        <v>3904</v>
      </c>
    </row>
    <row r="3906" spans="1:42" x14ac:dyDescent="0.25">
      <c r="A3906" t="s">
        <v>46768</v>
      </c>
      <c r="N3906" t="s">
        <v>70</v>
      </c>
      <c r="O3906" t="s">
        <v>21357</v>
      </c>
      <c r="P3906" t="s">
        <v>21358</v>
      </c>
      <c r="Q3906" t="s">
        <v>21359</v>
      </c>
      <c r="R3906">
        <v>11.648099999999999</v>
      </c>
      <c r="S3906" t="s">
        <v>13638</v>
      </c>
      <c r="T3906" t="s">
        <v>13638</v>
      </c>
      <c r="U3906" s="17">
        <v>45546</v>
      </c>
      <c r="W3906">
        <v>11.648099999999999</v>
      </c>
      <c r="Y3906">
        <v>11.064299999999999</v>
      </c>
      <c r="Z3906" s="7">
        <v>1.4575381724307945E-2</v>
      </c>
      <c r="AP3906">
        <f t="shared" si="60"/>
        <v>3905</v>
      </c>
    </row>
    <row r="3907" spans="1:42" x14ac:dyDescent="0.25">
      <c r="A3907" t="s">
        <v>46769</v>
      </c>
      <c r="N3907" t="s">
        <v>70</v>
      </c>
      <c r="O3907" t="s">
        <v>21360</v>
      </c>
      <c r="P3907" t="s">
        <v>21361</v>
      </c>
      <c r="Q3907" t="s">
        <v>13638</v>
      </c>
      <c r="R3907">
        <v>19.584</v>
      </c>
      <c r="S3907" t="s">
        <v>13638</v>
      </c>
      <c r="T3907" t="s">
        <v>13638</v>
      </c>
      <c r="U3907" s="17">
        <v>45546</v>
      </c>
      <c r="W3907">
        <v>19.584</v>
      </c>
      <c r="Y3907">
        <v>15.5921</v>
      </c>
      <c r="Z3907" s="7">
        <v>6.5019854870369542E-2</v>
      </c>
      <c r="AP3907">
        <f t="shared" si="60"/>
        <v>3906</v>
      </c>
    </row>
    <row r="3908" spans="1:42" x14ac:dyDescent="0.25">
      <c r="A3908" t="s">
        <v>46770</v>
      </c>
      <c r="N3908" t="s">
        <v>70</v>
      </c>
      <c r="O3908" t="s">
        <v>21362</v>
      </c>
      <c r="P3908" t="s">
        <v>21363</v>
      </c>
      <c r="Q3908" t="s">
        <v>13638</v>
      </c>
      <c r="R3908">
        <v>22.2485</v>
      </c>
      <c r="S3908" t="s">
        <v>13638</v>
      </c>
      <c r="T3908" t="s">
        <v>13638</v>
      </c>
      <c r="U3908" s="17">
        <v>45546</v>
      </c>
      <c r="W3908">
        <v>22.2485</v>
      </c>
      <c r="Y3908">
        <v>17.913399999999999</v>
      </c>
      <c r="Z3908" s="7">
        <v>6.1794024717762852E-2</v>
      </c>
      <c r="AP3908">
        <f t="shared" ref="AP3908:AP3971" si="61">AP3907+1</f>
        <v>3907</v>
      </c>
    </row>
    <row r="3909" spans="1:42" x14ac:dyDescent="0.25">
      <c r="A3909" t="s">
        <v>46771</v>
      </c>
      <c r="N3909" t="s">
        <v>70</v>
      </c>
      <c r="O3909" t="s">
        <v>21364</v>
      </c>
      <c r="P3909" t="s">
        <v>21365</v>
      </c>
      <c r="Q3909" t="s">
        <v>21366</v>
      </c>
      <c r="R3909">
        <v>10.1417</v>
      </c>
      <c r="S3909" t="s">
        <v>13638</v>
      </c>
      <c r="T3909" t="s">
        <v>13638</v>
      </c>
      <c r="U3909" s="17">
        <v>45546</v>
      </c>
      <c r="W3909">
        <v>10.1417</v>
      </c>
      <c r="Y3909">
        <v>10.2035</v>
      </c>
      <c r="Z3909" s="7">
        <v>-1.718571813825065E-3</v>
      </c>
      <c r="AP3909">
        <f t="shared" si="61"/>
        <v>3908</v>
      </c>
    </row>
    <row r="3910" spans="1:42" x14ac:dyDescent="0.25">
      <c r="A3910" t="s">
        <v>46772</v>
      </c>
      <c r="N3910" t="s">
        <v>70</v>
      </c>
      <c r="O3910" t="s">
        <v>21367</v>
      </c>
      <c r="P3910" t="s">
        <v>21368</v>
      </c>
      <c r="Q3910" t="s">
        <v>21369</v>
      </c>
      <c r="R3910">
        <v>10.3005</v>
      </c>
      <c r="S3910" t="s">
        <v>13638</v>
      </c>
      <c r="T3910" t="s">
        <v>13638</v>
      </c>
      <c r="U3910" s="17">
        <v>45546</v>
      </c>
      <c r="W3910">
        <v>10.3005</v>
      </c>
      <c r="Y3910">
        <v>10.2461</v>
      </c>
      <c r="Z3910" s="7">
        <v>1.4985610401092586E-3</v>
      </c>
      <c r="AP3910">
        <f t="shared" si="61"/>
        <v>3909</v>
      </c>
    </row>
    <row r="3911" spans="1:42" x14ac:dyDescent="0.25">
      <c r="A3911" t="s">
        <v>46773</v>
      </c>
      <c r="N3911" t="s">
        <v>70</v>
      </c>
      <c r="O3911" t="s">
        <v>21370</v>
      </c>
      <c r="P3911" t="s">
        <v>21371</v>
      </c>
      <c r="Q3911" t="s">
        <v>13638</v>
      </c>
      <c r="R3911">
        <v>20.0166</v>
      </c>
      <c r="S3911" t="s">
        <v>13638</v>
      </c>
      <c r="T3911" t="s">
        <v>13638</v>
      </c>
      <c r="U3911" s="17">
        <v>45546</v>
      </c>
      <c r="W3911">
        <v>20.0166</v>
      </c>
      <c r="Y3911">
        <v>16.555599999999998</v>
      </c>
      <c r="Z3911" s="7">
        <v>5.4075980945379243E-2</v>
      </c>
      <c r="AP3911">
        <f t="shared" si="61"/>
        <v>3910</v>
      </c>
    </row>
    <row r="3912" spans="1:42" x14ac:dyDescent="0.25">
      <c r="A3912" t="s">
        <v>46774</v>
      </c>
      <c r="N3912" t="s">
        <v>70</v>
      </c>
      <c r="O3912" t="s">
        <v>21372</v>
      </c>
      <c r="P3912" t="s">
        <v>21373</v>
      </c>
      <c r="Q3912" t="s">
        <v>21374</v>
      </c>
      <c r="R3912">
        <v>10.1309</v>
      </c>
      <c r="S3912" t="s">
        <v>13638</v>
      </c>
      <c r="T3912" t="s">
        <v>13638</v>
      </c>
      <c r="U3912" s="17">
        <v>45546</v>
      </c>
      <c r="W3912">
        <v>10.1309</v>
      </c>
      <c r="Y3912">
        <v>10.189299999999999</v>
      </c>
      <c r="Z3912" s="7">
        <v>-1.62603888510926E-3</v>
      </c>
      <c r="AP3912">
        <f t="shared" si="61"/>
        <v>3911</v>
      </c>
    </row>
    <row r="3913" spans="1:42" x14ac:dyDescent="0.25">
      <c r="A3913" t="s">
        <v>46775</v>
      </c>
      <c r="N3913" t="s">
        <v>70</v>
      </c>
      <c r="O3913" t="s">
        <v>21375</v>
      </c>
      <c r="P3913" t="s">
        <v>21376</v>
      </c>
      <c r="Q3913" t="s">
        <v>21377</v>
      </c>
      <c r="R3913">
        <v>10.1736</v>
      </c>
      <c r="S3913" t="s">
        <v>13638</v>
      </c>
      <c r="T3913" t="s">
        <v>13638</v>
      </c>
      <c r="U3913" s="17">
        <v>45546</v>
      </c>
      <c r="W3913">
        <v>10.1736</v>
      </c>
      <c r="Y3913">
        <v>10.165900000000001</v>
      </c>
      <c r="Z3913" s="7">
        <v>2.1423738228598666E-4</v>
      </c>
      <c r="AP3913">
        <f t="shared" si="61"/>
        <v>3912</v>
      </c>
    </row>
    <row r="3914" spans="1:42" x14ac:dyDescent="0.25">
      <c r="A3914" t="s">
        <v>46776</v>
      </c>
      <c r="N3914" t="s">
        <v>70</v>
      </c>
      <c r="O3914" t="s">
        <v>21378</v>
      </c>
      <c r="P3914" t="s">
        <v>21379</v>
      </c>
      <c r="Q3914" t="s">
        <v>21380</v>
      </c>
      <c r="R3914">
        <v>10.492100000000001</v>
      </c>
      <c r="S3914" t="s">
        <v>13638</v>
      </c>
      <c r="T3914" t="s">
        <v>13638</v>
      </c>
      <c r="U3914" s="17">
        <v>45546</v>
      </c>
      <c r="W3914">
        <v>10.492100000000001</v>
      </c>
      <c r="Y3914">
        <v>10.262499999999999</v>
      </c>
      <c r="Z3914" s="7">
        <v>6.2653925983546799E-3</v>
      </c>
      <c r="AP3914">
        <f t="shared" si="61"/>
        <v>3913</v>
      </c>
    </row>
    <row r="3915" spans="1:42" x14ac:dyDescent="0.25">
      <c r="A3915" t="s">
        <v>46777</v>
      </c>
      <c r="N3915" t="s">
        <v>70</v>
      </c>
      <c r="O3915" t="s">
        <v>21381</v>
      </c>
      <c r="P3915" t="s">
        <v>21382</v>
      </c>
      <c r="Q3915" t="s">
        <v>13638</v>
      </c>
      <c r="R3915">
        <v>15.484500000000001</v>
      </c>
      <c r="S3915" t="s">
        <v>13638</v>
      </c>
      <c r="T3915" t="s">
        <v>13638</v>
      </c>
      <c r="U3915" s="17">
        <v>45546</v>
      </c>
      <c r="W3915">
        <v>15.484500000000001</v>
      </c>
      <c r="Y3915">
        <v>13.2074</v>
      </c>
      <c r="Z3915" s="7">
        <v>4.5260128655626453E-2</v>
      </c>
      <c r="AP3915">
        <f t="shared" si="61"/>
        <v>3914</v>
      </c>
    </row>
    <row r="3916" spans="1:42" x14ac:dyDescent="0.25">
      <c r="A3916" t="s">
        <v>46778</v>
      </c>
      <c r="N3916" t="s">
        <v>70</v>
      </c>
      <c r="O3916" t="s">
        <v>21383</v>
      </c>
      <c r="P3916" t="s">
        <v>21384</v>
      </c>
      <c r="Q3916" t="s">
        <v>21385</v>
      </c>
      <c r="R3916">
        <v>10.3782</v>
      </c>
      <c r="S3916" t="s">
        <v>13638</v>
      </c>
      <c r="T3916" t="s">
        <v>13638</v>
      </c>
      <c r="U3916" s="17">
        <v>45546</v>
      </c>
      <c r="W3916">
        <v>10.3782</v>
      </c>
      <c r="Y3916">
        <v>10.3551</v>
      </c>
      <c r="Z3916" s="7">
        <v>6.3053776830468422E-4</v>
      </c>
      <c r="AP3916">
        <f t="shared" si="61"/>
        <v>3915</v>
      </c>
    </row>
    <row r="3917" spans="1:42" x14ac:dyDescent="0.25">
      <c r="N3917" t="s">
        <v>70</v>
      </c>
      <c r="O3917" t="s">
        <v>21386</v>
      </c>
      <c r="P3917" t="s">
        <v>21387</v>
      </c>
      <c r="Q3917" t="s">
        <v>21388</v>
      </c>
      <c r="R3917">
        <v>12.0244</v>
      </c>
      <c r="S3917" t="s">
        <v>13638</v>
      </c>
      <c r="T3917" t="s">
        <v>13638</v>
      </c>
      <c r="U3917" s="17">
        <v>45546</v>
      </c>
      <c r="W3917">
        <v>12.0244</v>
      </c>
      <c r="Y3917">
        <v>10.2562</v>
      </c>
      <c r="Z3917" s="7">
        <v>4.5258203717405188E-2</v>
      </c>
      <c r="AP3917">
        <f t="shared" si="61"/>
        <v>3916</v>
      </c>
    </row>
    <row r="3918" spans="1:42" x14ac:dyDescent="0.25">
      <c r="A3918" t="s">
        <v>2</v>
      </c>
      <c r="N3918" t="s">
        <v>70</v>
      </c>
      <c r="O3918" t="s">
        <v>21389</v>
      </c>
      <c r="P3918" t="s">
        <v>21390</v>
      </c>
      <c r="Q3918" t="s">
        <v>21391</v>
      </c>
      <c r="R3918">
        <v>10.5307</v>
      </c>
      <c r="S3918" t="s">
        <v>13638</v>
      </c>
      <c r="T3918" t="s">
        <v>13638</v>
      </c>
      <c r="U3918" s="17">
        <v>45546</v>
      </c>
      <c r="W3918">
        <v>10.5307</v>
      </c>
      <c r="Y3918">
        <v>10.483599999999999</v>
      </c>
      <c r="Z3918" s="7">
        <v>1.2685532808163202E-3</v>
      </c>
      <c r="AP3918">
        <f t="shared" si="61"/>
        <v>3917</v>
      </c>
    </row>
    <row r="3919" spans="1:42" x14ac:dyDescent="0.25">
      <c r="A3919" t="s">
        <v>46779</v>
      </c>
      <c r="N3919" t="s">
        <v>70</v>
      </c>
      <c r="O3919" t="s">
        <v>21392</v>
      </c>
      <c r="P3919" t="s">
        <v>21393</v>
      </c>
      <c r="Q3919" t="s">
        <v>21394</v>
      </c>
      <c r="R3919">
        <v>10.599</v>
      </c>
      <c r="S3919" t="s">
        <v>13638</v>
      </c>
      <c r="T3919" t="s">
        <v>13638</v>
      </c>
      <c r="U3919" s="17">
        <v>45546</v>
      </c>
      <c r="W3919">
        <v>10.599</v>
      </c>
      <c r="Y3919">
        <v>10.331</v>
      </c>
      <c r="Z3919" s="7">
        <v>7.2529702473760338E-3</v>
      </c>
      <c r="AP3919">
        <f t="shared" si="61"/>
        <v>3918</v>
      </c>
    </row>
    <row r="3920" spans="1:42" x14ac:dyDescent="0.25">
      <c r="A3920" t="s">
        <v>46780</v>
      </c>
      <c r="N3920" t="s">
        <v>70</v>
      </c>
      <c r="O3920" t="s">
        <v>21395</v>
      </c>
      <c r="P3920" t="s">
        <v>21396</v>
      </c>
      <c r="Q3920" t="s">
        <v>13638</v>
      </c>
      <c r="R3920">
        <v>16.6723</v>
      </c>
      <c r="S3920" t="s">
        <v>13638</v>
      </c>
      <c r="T3920" t="s">
        <v>13638</v>
      </c>
      <c r="U3920" s="17">
        <v>45546</v>
      </c>
      <c r="W3920">
        <v>16.6723</v>
      </c>
      <c r="Y3920">
        <v>13.782999999999999</v>
      </c>
      <c r="Z3920" s="7">
        <v>5.4212255269834309E-2</v>
      </c>
      <c r="AP3920">
        <f t="shared" si="61"/>
        <v>3919</v>
      </c>
    </row>
    <row r="3921" spans="1:42" x14ac:dyDescent="0.25">
      <c r="A3921" t="s">
        <v>46781</v>
      </c>
      <c r="N3921" t="s">
        <v>70</v>
      </c>
      <c r="O3921" t="s">
        <v>21397</v>
      </c>
      <c r="P3921" t="s">
        <v>21398</v>
      </c>
      <c r="Q3921" t="s">
        <v>21399</v>
      </c>
      <c r="R3921">
        <v>12.208500000000001</v>
      </c>
      <c r="S3921" t="s">
        <v>13638</v>
      </c>
      <c r="T3921" t="s">
        <v>13638</v>
      </c>
      <c r="U3921" s="17">
        <v>45546</v>
      </c>
      <c r="W3921">
        <v>12.208500000000001</v>
      </c>
      <c r="Y3921">
        <v>10.2668</v>
      </c>
      <c r="Z3921" s="7">
        <v>4.9312513729282692E-2</v>
      </c>
      <c r="AP3921">
        <f t="shared" si="61"/>
        <v>3920</v>
      </c>
    </row>
    <row r="3922" spans="1:42" x14ac:dyDescent="0.25">
      <c r="A3922" t="s">
        <v>46782</v>
      </c>
      <c r="N3922" t="s">
        <v>70</v>
      </c>
      <c r="O3922" t="s">
        <v>21400</v>
      </c>
      <c r="P3922" t="s">
        <v>21401</v>
      </c>
      <c r="Q3922" t="s">
        <v>21402</v>
      </c>
      <c r="R3922">
        <v>10.720700000000001</v>
      </c>
      <c r="S3922" t="s">
        <v>13638</v>
      </c>
      <c r="T3922" t="s">
        <v>13638</v>
      </c>
      <c r="U3922" s="17">
        <v>45546</v>
      </c>
      <c r="W3922">
        <v>10.720700000000001</v>
      </c>
      <c r="Y3922">
        <v>10.6652</v>
      </c>
      <c r="Z3922" s="7">
        <v>1.4688562769862301E-3</v>
      </c>
      <c r="AP3922">
        <f t="shared" si="61"/>
        <v>3921</v>
      </c>
    </row>
    <row r="3923" spans="1:42" x14ac:dyDescent="0.25">
      <c r="A3923" t="s">
        <v>46783</v>
      </c>
      <c r="N3923" t="s">
        <v>70</v>
      </c>
      <c r="O3923" t="s">
        <v>21403</v>
      </c>
      <c r="P3923" t="s">
        <v>21404</v>
      </c>
      <c r="Q3923" t="s">
        <v>13638</v>
      </c>
      <c r="R3923">
        <v>11.8566</v>
      </c>
      <c r="S3923" t="s">
        <v>13638</v>
      </c>
      <c r="T3923" t="s">
        <v>13638</v>
      </c>
      <c r="U3923" s="17">
        <v>45546</v>
      </c>
      <c r="W3923">
        <v>11.8566</v>
      </c>
      <c r="Y3923">
        <v>4.2907999999999999</v>
      </c>
      <c r="Z3923" s="7">
        <v>0.2981800319398662</v>
      </c>
      <c r="AP3923">
        <f t="shared" si="61"/>
        <v>3922</v>
      </c>
    </row>
    <row r="3924" spans="1:42" x14ac:dyDescent="0.25">
      <c r="A3924" t="s">
        <v>46784</v>
      </c>
      <c r="N3924" t="s">
        <v>70</v>
      </c>
      <c r="O3924" t="s">
        <v>21405</v>
      </c>
      <c r="P3924" t="s">
        <v>21406</v>
      </c>
      <c r="Q3924" t="s">
        <v>13638</v>
      </c>
      <c r="R3924">
        <v>11.6083</v>
      </c>
      <c r="S3924" t="s">
        <v>13638</v>
      </c>
      <c r="T3924" t="s">
        <v>13638</v>
      </c>
      <c r="U3924" s="17">
        <v>45546</v>
      </c>
      <c r="W3924">
        <v>11.6083</v>
      </c>
      <c r="Y3924">
        <v>4.2401999999999997</v>
      </c>
      <c r="Z3924" s="7">
        <v>0.29535293589352474</v>
      </c>
      <c r="AP3924">
        <f t="shared" si="61"/>
        <v>3923</v>
      </c>
    </row>
    <row r="3925" spans="1:42" x14ac:dyDescent="0.25">
      <c r="A3925" t="s">
        <v>46785</v>
      </c>
      <c r="N3925" t="s">
        <v>70</v>
      </c>
      <c r="O3925" t="s">
        <v>51575</v>
      </c>
      <c r="P3925" t="s">
        <v>33625</v>
      </c>
      <c r="Q3925" t="s">
        <v>33626</v>
      </c>
      <c r="R3925">
        <v>0</v>
      </c>
      <c r="S3925" t="s">
        <v>13638</v>
      </c>
      <c r="T3925" t="s">
        <v>13638</v>
      </c>
      <c r="U3925" s="17">
        <v>45546</v>
      </c>
      <c r="W3925">
        <v>0</v>
      </c>
      <c r="Y3925">
        <v>0</v>
      </c>
      <c r="Z3925" s="7">
        <v>0</v>
      </c>
      <c r="AP3925">
        <f t="shared" si="61"/>
        <v>3924</v>
      </c>
    </row>
    <row r="3926" spans="1:42" x14ac:dyDescent="0.25">
      <c r="A3926" t="s">
        <v>46786</v>
      </c>
      <c r="N3926" t="s">
        <v>70</v>
      </c>
      <c r="O3926" t="s">
        <v>51576</v>
      </c>
      <c r="P3926" t="s">
        <v>13638</v>
      </c>
      <c r="Q3926" t="s">
        <v>51577</v>
      </c>
      <c r="R3926">
        <v>0</v>
      </c>
      <c r="S3926" t="s">
        <v>13638</v>
      </c>
      <c r="T3926" t="s">
        <v>13638</v>
      </c>
      <c r="U3926" s="17">
        <v>45546</v>
      </c>
      <c r="W3926">
        <v>0</v>
      </c>
      <c r="Y3926">
        <v>0</v>
      </c>
      <c r="Z3926" s="7">
        <v>0</v>
      </c>
      <c r="AP3926">
        <f t="shared" si="61"/>
        <v>3925</v>
      </c>
    </row>
    <row r="3927" spans="1:42" x14ac:dyDescent="0.25">
      <c r="N3927" t="s">
        <v>70</v>
      </c>
      <c r="O3927" t="s">
        <v>51578</v>
      </c>
      <c r="P3927" t="s">
        <v>33638</v>
      </c>
      <c r="Q3927" t="s">
        <v>13638</v>
      </c>
      <c r="R3927">
        <v>0</v>
      </c>
      <c r="S3927" t="s">
        <v>13638</v>
      </c>
      <c r="T3927" t="s">
        <v>13638</v>
      </c>
      <c r="U3927" s="17">
        <v>45546</v>
      </c>
      <c r="W3927">
        <v>0</v>
      </c>
      <c r="Y3927">
        <v>0</v>
      </c>
      <c r="Z3927" s="7">
        <v>0</v>
      </c>
      <c r="AP3927">
        <f t="shared" si="61"/>
        <v>3926</v>
      </c>
    </row>
    <row r="3928" spans="1:42" x14ac:dyDescent="0.25">
      <c r="A3928" t="s">
        <v>18</v>
      </c>
      <c r="N3928" t="s">
        <v>70</v>
      </c>
      <c r="O3928" t="s">
        <v>51579</v>
      </c>
      <c r="P3928" t="s">
        <v>33640</v>
      </c>
      <c r="Q3928" t="s">
        <v>51580</v>
      </c>
      <c r="R3928">
        <v>0</v>
      </c>
      <c r="S3928" t="s">
        <v>13638</v>
      </c>
      <c r="T3928" t="s">
        <v>13638</v>
      </c>
      <c r="U3928" s="17">
        <v>45546</v>
      </c>
      <c r="W3928">
        <v>0</v>
      </c>
      <c r="Y3928">
        <v>0</v>
      </c>
      <c r="Z3928" s="7">
        <v>0</v>
      </c>
      <c r="AP3928">
        <f t="shared" si="61"/>
        <v>3927</v>
      </c>
    </row>
    <row r="3929" spans="1:42" x14ac:dyDescent="0.25">
      <c r="A3929" t="s">
        <v>46787</v>
      </c>
      <c r="N3929" t="s">
        <v>70</v>
      </c>
      <c r="O3929" t="s">
        <v>51581</v>
      </c>
      <c r="P3929" t="s">
        <v>13638</v>
      </c>
      <c r="Q3929" t="s">
        <v>51582</v>
      </c>
      <c r="R3929">
        <v>0</v>
      </c>
      <c r="S3929" t="s">
        <v>13638</v>
      </c>
      <c r="T3929" t="s">
        <v>13638</v>
      </c>
      <c r="U3929" s="17">
        <v>45546</v>
      </c>
      <c r="W3929">
        <v>0</v>
      </c>
      <c r="Y3929">
        <v>0</v>
      </c>
      <c r="Z3929" s="7">
        <v>0</v>
      </c>
      <c r="AP3929">
        <f t="shared" si="61"/>
        <v>3928</v>
      </c>
    </row>
    <row r="3930" spans="1:42" x14ac:dyDescent="0.25">
      <c r="A3930" t="s">
        <v>46788</v>
      </c>
      <c r="N3930" t="s">
        <v>70</v>
      </c>
      <c r="O3930" t="s">
        <v>51583</v>
      </c>
      <c r="P3930" t="s">
        <v>33645</v>
      </c>
      <c r="Q3930" t="s">
        <v>13638</v>
      </c>
      <c r="R3930">
        <v>0</v>
      </c>
      <c r="S3930" t="s">
        <v>13638</v>
      </c>
      <c r="T3930" t="s">
        <v>13638</v>
      </c>
      <c r="U3930" s="17">
        <v>45546</v>
      </c>
      <c r="W3930">
        <v>0</v>
      </c>
      <c r="Y3930">
        <v>0</v>
      </c>
      <c r="Z3930" s="7">
        <v>0</v>
      </c>
      <c r="AP3930">
        <f t="shared" si="61"/>
        <v>3929</v>
      </c>
    </row>
    <row r="3931" spans="1:42" x14ac:dyDescent="0.25">
      <c r="A3931" t="s">
        <v>46789</v>
      </c>
      <c r="N3931" t="s">
        <v>70</v>
      </c>
      <c r="O3931" t="s">
        <v>51584</v>
      </c>
      <c r="P3931" t="s">
        <v>13638</v>
      </c>
      <c r="Q3931" t="s">
        <v>33630</v>
      </c>
      <c r="R3931">
        <v>0</v>
      </c>
      <c r="S3931" t="s">
        <v>13638</v>
      </c>
      <c r="T3931" t="s">
        <v>13638</v>
      </c>
      <c r="U3931" s="17">
        <v>45546</v>
      </c>
      <c r="W3931">
        <v>0</v>
      </c>
      <c r="Y3931">
        <v>0</v>
      </c>
      <c r="Z3931" s="7">
        <v>0</v>
      </c>
      <c r="AP3931">
        <f t="shared" si="61"/>
        <v>3930</v>
      </c>
    </row>
    <row r="3932" spans="1:42" x14ac:dyDescent="0.25">
      <c r="A3932" t="s">
        <v>46790</v>
      </c>
      <c r="N3932" t="s">
        <v>70</v>
      </c>
      <c r="O3932" t="s">
        <v>51585</v>
      </c>
      <c r="P3932" t="s">
        <v>51586</v>
      </c>
      <c r="Q3932" t="s">
        <v>33632</v>
      </c>
      <c r="R3932">
        <v>0</v>
      </c>
      <c r="S3932" t="s">
        <v>13638</v>
      </c>
      <c r="T3932" t="s">
        <v>13638</v>
      </c>
      <c r="U3932" s="17">
        <v>45546</v>
      </c>
      <c r="W3932">
        <v>0</v>
      </c>
      <c r="Y3932">
        <v>0</v>
      </c>
      <c r="Z3932" s="7">
        <v>0</v>
      </c>
      <c r="AP3932">
        <f t="shared" si="61"/>
        <v>3931</v>
      </c>
    </row>
    <row r="3933" spans="1:42" x14ac:dyDescent="0.25">
      <c r="A3933" t="s">
        <v>46791</v>
      </c>
      <c r="N3933" t="s">
        <v>70</v>
      </c>
      <c r="O3933" t="s">
        <v>51587</v>
      </c>
      <c r="P3933" t="s">
        <v>13638</v>
      </c>
      <c r="Q3933" t="s">
        <v>33634</v>
      </c>
      <c r="R3933">
        <v>0</v>
      </c>
      <c r="S3933" t="s">
        <v>13638</v>
      </c>
      <c r="T3933" t="s">
        <v>13638</v>
      </c>
      <c r="U3933" s="17">
        <v>45546</v>
      </c>
      <c r="W3933">
        <v>0</v>
      </c>
      <c r="Y3933">
        <v>0</v>
      </c>
      <c r="Z3933" s="7">
        <v>0</v>
      </c>
      <c r="AP3933">
        <f t="shared" si="61"/>
        <v>3932</v>
      </c>
    </row>
    <row r="3934" spans="1:42" x14ac:dyDescent="0.25">
      <c r="A3934" t="s">
        <v>46792</v>
      </c>
      <c r="N3934" t="s">
        <v>70</v>
      </c>
      <c r="O3934" t="s">
        <v>21407</v>
      </c>
      <c r="P3934" t="s">
        <v>21408</v>
      </c>
      <c r="Q3934" t="s">
        <v>13638</v>
      </c>
      <c r="R3934">
        <v>14.210699999999999</v>
      </c>
      <c r="S3934" t="s">
        <v>13638</v>
      </c>
      <c r="T3934" t="s">
        <v>13638</v>
      </c>
      <c r="U3934" s="17">
        <v>45546</v>
      </c>
      <c r="W3934">
        <v>14.210699999999999</v>
      </c>
      <c r="Y3934">
        <v>11.517300000000001</v>
      </c>
      <c r="Z3934" s="7">
        <v>5.9903746081602094E-2</v>
      </c>
      <c r="AP3934">
        <f t="shared" si="61"/>
        <v>3933</v>
      </c>
    </row>
    <row r="3935" spans="1:42" x14ac:dyDescent="0.25">
      <c r="A3935" t="s">
        <v>46793</v>
      </c>
      <c r="N3935" t="s">
        <v>70</v>
      </c>
      <c r="O3935" t="s">
        <v>21409</v>
      </c>
      <c r="P3935" t="s">
        <v>21410</v>
      </c>
      <c r="Q3935" t="s">
        <v>13638</v>
      </c>
      <c r="R3935">
        <v>12.818899999999999</v>
      </c>
      <c r="S3935" t="s">
        <v>13638</v>
      </c>
      <c r="T3935" t="s">
        <v>13638</v>
      </c>
      <c r="U3935" s="17">
        <v>45546</v>
      </c>
      <c r="W3935">
        <v>12.818899999999999</v>
      </c>
      <c r="Y3935">
        <v>11.6187</v>
      </c>
      <c r="Z3935" s="7">
        <v>2.7911850292825058E-2</v>
      </c>
      <c r="AP3935">
        <f t="shared" si="61"/>
        <v>3934</v>
      </c>
    </row>
    <row r="3936" spans="1:42" x14ac:dyDescent="0.25">
      <c r="A3936" t="s">
        <v>46794</v>
      </c>
      <c r="N3936" t="s">
        <v>70</v>
      </c>
      <c r="O3936" t="s">
        <v>51588</v>
      </c>
      <c r="P3936" t="s">
        <v>51589</v>
      </c>
      <c r="Q3936" t="s">
        <v>51590</v>
      </c>
      <c r="R3936">
        <v>0</v>
      </c>
      <c r="S3936" t="s">
        <v>13638</v>
      </c>
      <c r="T3936" t="s">
        <v>13638</v>
      </c>
      <c r="U3936" s="17">
        <v>45546</v>
      </c>
      <c r="W3936">
        <v>0</v>
      </c>
      <c r="Y3936">
        <v>0</v>
      </c>
      <c r="Z3936" s="7">
        <v>0</v>
      </c>
      <c r="AP3936">
        <f t="shared" si="61"/>
        <v>3935</v>
      </c>
    </row>
    <row r="3937" spans="1:42" x14ac:dyDescent="0.25">
      <c r="A3937" t="s">
        <v>46795</v>
      </c>
      <c r="N3937" t="s">
        <v>70</v>
      </c>
      <c r="O3937" t="s">
        <v>21411</v>
      </c>
      <c r="P3937" t="s">
        <v>21412</v>
      </c>
      <c r="Q3937" t="s">
        <v>13638</v>
      </c>
      <c r="R3937">
        <v>22.720400000000001</v>
      </c>
      <c r="S3937" t="s">
        <v>13638</v>
      </c>
      <c r="T3937" t="s">
        <v>13638</v>
      </c>
      <c r="U3937" s="17">
        <v>45546</v>
      </c>
      <c r="W3937">
        <v>22.720400000000001</v>
      </c>
      <c r="Y3937">
        <v>16.754200000000001</v>
      </c>
      <c r="Z3937" s="7">
        <v>8.7124576435851253E-2</v>
      </c>
      <c r="AP3937">
        <f t="shared" si="61"/>
        <v>3936</v>
      </c>
    </row>
    <row r="3938" spans="1:42" x14ac:dyDescent="0.25">
      <c r="A3938" t="s">
        <v>46796</v>
      </c>
      <c r="N3938" t="s">
        <v>70</v>
      </c>
      <c r="O3938" t="s">
        <v>51591</v>
      </c>
      <c r="P3938" t="s">
        <v>13638</v>
      </c>
      <c r="Q3938" t="s">
        <v>33628</v>
      </c>
      <c r="R3938">
        <v>0</v>
      </c>
      <c r="S3938" t="s">
        <v>13638</v>
      </c>
      <c r="T3938" t="s">
        <v>13638</v>
      </c>
      <c r="U3938" s="17">
        <v>45546</v>
      </c>
      <c r="W3938">
        <v>0</v>
      </c>
      <c r="Y3938">
        <v>0</v>
      </c>
      <c r="Z3938" s="7">
        <v>0</v>
      </c>
      <c r="AP3938">
        <f t="shared" si="61"/>
        <v>3937</v>
      </c>
    </row>
    <row r="3939" spans="1:42" x14ac:dyDescent="0.25">
      <c r="N3939" t="s">
        <v>70</v>
      </c>
      <c r="O3939" t="s">
        <v>51592</v>
      </c>
      <c r="P3939" t="s">
        <v>33622</v>
      </c>
      <c r="Q3939" t="s">
        <v>33623</v>
      </c>
      <c r="R3939">
        <v>0</v>
      </c>
      <c r="S3939" t="s">
        <v>13638</v>
      </c>
      <c r="T3939" t="s">
        <v>13638</v>
      </c>
      <c r="U3939" s="17">
        <v>45546</v>
      </c>
      <c r="W3939">
        <v>0</v>
      </c>
      <c r="Y3939">
        <v>0</v>
      </c>
      <c r="Z3939" s="7">
        <v>0</v>
      </c>
      <c r="AP3939">
        <f t="shared" si="61"/>
        <v>3938</v>
      </c>
    </row>
    <row r="3940" spans="1:42" x14ac:dyDescent="0.25">
      <c r="A3940" t="s">
        <v>19</v>
      </c>
      <c r="N3940" t="s">
        <v>70</v>
      </c>
      <c r="O3940" t="s">
        <v>51593</v>
      </c>
      <c r="P3940" t="s">
        <v>33643</v>
      </c>
      <c r="Q3940" t="s">
        <v>13638</v>
      </c>
      <c r="R3940">
        <v>0</v>
      </c>
      <c r="S3940" t="s">
        <v>13638</v>
      </c>
      <c r="T3940" t="s">
        <v>13638</v>
      </c>
      <c r="U3940" s="17">
        <v>45546</v>
      </c>
      <c r="W3940">
        <v>0</v>
      </c>
      <c r="Y3940">
        <v>0</v>
      </c>
      <c r="Z3940" s="7">
        <v>0</v>
      </c>
      <c r="AP3940">
        <f t="shared" si="61"/>
        <v>3939</v>
      </c>
    </row>
    <row r="3941" spans="1:42" x14ac:dyDescent="0.25">
      <c r="A3941" t="s">
        <v>46797</v>
      </c>
      <c r="N3941" t="s">
        <v>70</v>
      </c>
      <c r="O3941" t="s">
        <v>21413</v>
      </c>
      <c r="P3941" t="s">
        <v>21414</v>
      </c>
      <c r="Q3941" t="s">
        <v>13638</v>
      </c>
      <c r="R3941">
        <v>20.770700000000001</v>
      </c>
      <c r="S3941" t="s">
        <v>13638</v>
      </c>
      <c r="T3941" t="s">
        <v>13638</v>
      </c>
      <c r="U3941" s="17">
        <v>45546</v>
      </c>
      <c r="W3941">
        <v>20.770700000000001</v>
      </c>
      <c r="Y3941">
        <v>15.7135</v>
      </c>
      <c r="Z3941" s="7">
        <v>7.9732660842212866E-2</v>
      </c>
      <c r="AP3941">
        <f t="shared" si="61"/>
        <v>3940</v>
      </c>
    </row>
    <row r="3942" spans="1:42" x14ac:dyDescent="0.25">
      <c r="A3942" t="s">
        <v>46798</v>
      </c>
      <c r="N3942" t="s">
        <v>70</v>
      </c>
      <c r="O3942" t="s">
        <v>21415</v>
      </c>
      <c r="P3942" t="s">
        <v>21416</v>
      </c>
      <c r="Q3942" t="s">
        <v>13638</v>
      </c>
      <c r="R3942">
        <v>11.301299999999999</v>
      </c>
      <c r="S3942" t="s">
        <v>13638</v>
      </c>
      <c r="T3942" t="s">
        <v>13638</v>
      </c>
      <c r="U3942" s="17">
        <v>45546</v>
      </c>
      <c r="W3942">
        <v>11.301299999999999</v>
      </c>
      <c r="Y3942">
        <v>10.722</v>
      </c>
      <c r="Z3942" s="7">
        <v>1.4916364336586163E-2</v>
      </c>
      <c r="AP3942">
        <f t="shared" si="61"/>
        <v>3941</v>
      </c>
    </row>
    <row r="3943" spans="1:42" x14ac:dyDescent="0.25">
      <c r="A3943" t="s">
        <v>46799</v>
      </c>
      <c r="N3943" t="s">
        <v>70</v>
      </c>
      <c r="O3943" t="s">
        <v>21417</v>
      </c>
      <c r="P3943" t="s">
        <v>21418</v>
      </c>
      <c r="Q3943" t="s">
        <v>13638</v>
      </c>
      <c r="R3943">
        <v>11.891400000000001</v>
      </c>
      <c r="S3943" t="s">
        <v>13638</v>
      </c>
      <c r="T3943" t="s">
        <v>13638</v>
      </c>
      <c r="U3943" s="17">
        <v>45546</v>
      </c>
      <c r="W3943">
        <v>11.891400000000001</v>
      </c>
      <c r="Y3943">
        <v>11.043799999999999</v>
      </c>
      <c r="Z3943" s="7">
        <v>2.0977596354787131E-2</v>
      </c>
      <c r="AP3943">
        <f t="shared" si="61"/>
        <v>3942</v>
      </c>
    </row>
    <row r="3944" spans="1:42" x14ac:dyDescent="0.25">
      <c r="A3944" t="s">
        <v>46800</v>
      </c>
      <c r="N3944" t="s">
        <v>70</v>
      </c>
      <c r="O3944" t="s">
        <v>21419</v>
      </c>
      <c r="P3944" t="s">
        <v>21420</v>
      </c>
      <c r="Q3944" t="s">
        <v>13638</v>
      </c>
      <c r="R3944">
        <v>0</v>
      </c>
      <c r="S3944" t="s">
        <v>13638</v>
      </c>
      <c r="T3944" t="s">
        <v>13638</v>
      </c>
      <c r="U3944" s="17">
        <v>45546</v>
      </c>
      <c r="W3944">
        <v>0</v>
      </c>
      <c r="Y3944">
        <v>0</v>
      </c>
      <c r="Z3944" s="7">
        <v>0</v>
      </c>
      <c r="AP3944">
        <f t="shared" si="61"/>
        <v>3943</v>
      </c>
    </row>
    <row r="3945" spans="1:42" x14ac:dyDescent="0.25">
      <c r="N3945" t="s">
        <v>70</v>
      </c>
      <c r="O3945" t="s">
        <v>21421</v>
      </c>
      <c r="P3945" t="s">
        <v>21422</v>
      </c>
      <c r="Q3945" t="s">
        <v>21423</v>
      </c>
      <c r="R3945">
        <v>0</v>
      </c>
      <c r="S3945" t="s">
        <v>13638</v>
      </c>
      <c r="T3945" t="s">
        <v>13638</v>
      </c>
      <c r="U3945" s="17">
        <v>45546</v>
      </c>
      <c r="W3945">
        <v>0</v>
      </c>
      <c r="Y3945">
        <v>0</v>
      </c>
      <c r="Z3945" s="7">
        <v>0</v>
      </c>
      <c r="AP3945">
        <f t="shared" si="61"/>
        <v>3944</v>
      </c>
    </row>
    <row r="3946" spans="1:42" x14ac:dyDescent="0.25">
      <c r="A3946" t="s">
        <v>62</v>
      </c>
      <c r="N3946" t="s">
        <v>70</v>
      </c>
      <c r="O3946" t="s">
        <v>21424</v>
      </c>
      <c r="P3946" t="s">
        <v>21425</v>
      </c>
      <c r="Q3946" t="s">
        <v>13638</v>
      </c>
      <c r="R3946">
        <v>0</v>
      </c>
      <c r="S3946" t="s">
        <v>13638</v>
      </c>
      <c r="T3946" t="s">
        <v>13638</v>
      </c>
      <c r="U3946" s="17">
        <v>45546</v>
      </c>
      <c r="W3946">
        <v>0</v>
      </c>
      <c r="Y3946">
        <v>0</v>
      </c>
      <c r="Z3946" s="7">
        <v>0</v>
      </c>
      <c r="AP3946">
        <f t="shared" si="61"/>
        <v>3945</v>
      </c>
    </row>
    <row r="3947" spans="1:42" x14ac:dyDescent="0.25">
      <c r="A3947" t="s">
        <v>46801</v>
      </c>
      <c r="N3947" t="s">
        <v>70</v>
      </c>
      <c r="O3947" t="s">
        <v>21426</v>
      </c>
      <c r="P3947" t="s">
        <v>21427</v>
      </c>
      <c r="Q3947" t="s">
        <v>21428</v>
      </c>
      <c r="R3947">
        <v>0</v>
      </c>
      <c r="S3947" t="s">
        <v>13638</v>
      </c>
      <c r="T3947" t="s">
        <v>13638</v>
      </c>
      <c r="U3947" s="17">
        <v>45546</v>
      </c>
      <c r="W3947">
        <v>0</v>
      </c>
      <c r="Y3947">
        <v>0</v>
      </c>
      <c r="Z3947" s="7">
        <v>0</v>
      </c>
      <c r="AP3947">
        <f t="shared" si="61"/>
        <v>3946</v>
      </c>
    </row>
    <row r="3948" spans="1:42" x14ac:dyDescent="0.25">
      <c r="A3948" t="s">
        <v>46802</v>
      </c>
      <c r="N3948" t="s">
        <v>70</v>
      </c>
      <c r="O3948" t="s">
        <v>21429</v>
      </c>
      <c r="P3948" t="s">
        <v>21430</v>
      </c>
      <c r="Q3948" t="s">
        <v>21431</v>
      </c>
      <c r="R3948">
        <v>0</v>
      </c>
      <c r="S3948" t="s">
        <v>13638</v>
      </c>
      <c r="T3948" t="s">
        <v>13638</v>
      </c>
      <c r="U3948" s="17">
        <v>45546</v>
      </c>
      <c r="W3948">
        <v>0</v>
      </c>
      <c r="Y3948">
        <v>0</v>
      </c>
      <c r="Z3948" s="7">
        <v>0</v>
      </c>
      <c r="AP3948">
        <f t="shared" si="61"/>
        <v>3947</v>
      </c>
    </row>
    <row r="3949" spans="1:42" x14ac:dyDescent="0.25">
      <c r="A3949" t="s">
        <v>46803</v>
      </c>
      <c r="N3949" t="s">
        <v>70</v>
      </c>
      <c r="O3949" t="s">
        <v>51594</v>
      </c>
      <c r="P3949" t="s">
        <v>13638</v>
      </c>
      <c r="Q3949" t="s">
        <v>33636</v>
      </c>
      <c r="R3949">
        <v>0</v>
      </c>
      <c r="S3949" t="s">
        <v>13638</v>
      </c>
      <c r="T3949" t="s">
        <v>13638</v>
      </c>
      <c r="U3949" s="17">
        <v>45546</v>
      </c>
      <c r="W3949">
        <v>0</v>
      </c>
      <c r="Y3949">
        <v>0</v>
      </c>
      <c r="Z3949" s="7">
        <v>0</v>
      </c>
      <c r="AP3949">
        <f t="shared" si="61"/>
        <v>3948</v>
      </c>
    </row>
    <row r="3950" spans="1:42" x14ac:dyDescent="0.25">
      <c r="A3950" t="s">
        <v>46804</v>
      </c>
      <c r="N3950" t="s">
        <v>70</v>
      </c>
      <c r="O3950" t="s">
        <v>21432</v>
      </c>
      <c r="P3950" t="s">
        <v>21433</v>
      </c>
      <c r="Q3950" t="s">
        <v>21434</v>
      </c>
      <c r="R3950">
        <v>0</v>
      </c>
      <c r="S3950" t="s">
        <v>13638</v>
      </c>
      <c r="T3950" t="s">
        <v>13638</v>
      </c>
      <c r="U3950" s="17">
        <v>45546</v>
      </c>
      <c r="W3950">
        <v>0</v>
      </c>
      <c r="Y3950">
        <v>0</v>
      </c>
      <c r="Z3950" s="7">
        <v>0</v>
      </c>
      <c r="AP3950">
        <f t="shared" si="61"/>
        <v>3949</v>
      </c>
    </row>
    <row r="3951" spans="1:42" x14ac:dyDescent="0.25">
      <c r="N3951" t="s">
        <v>70</v>
      </c>
      <c r="O3951" t="s">
        <v>21435</v>
      </c>
      <c r="P3951" t="s">
        <v>21436</v>
      </c>
      <c r="Q3951" t="s">
        <v>21437</v>
      </c>
      <c r="R3951">
        <v>10.8315</v>
      </c>
      <c r="S3951" t="s">
        <v>13638</v>
      </c>
      <c r="T3951" t="s">
        <v>13638</v>
      </c>
      <c r="U3951" s="17">
        <v>45546</v>
      </c>
      <c r="W3951">
        <v>10.8315</v>
      </c>
      <c r="Y3951">
        <v>10.6188</v>
      </c>
      <c r="Z3951" s="7">
        <v>5.6154707803948156E-3</v>
      </c>
      <c r="AP3951">
        <f t="shared" si="61"/>
        <v>3950</v>
      </c>
    </row>
    <row r="3952" spans="1:42" x14ac:dyDescent="0.25">
      <c r="A3952" t="s">
        <v>21</v>
      </c>
      <c r="N3952" t="s">
        <v>70</v>
      </c>
      <c r="O3952" t="s">
        <v>21438</v>
      </c>
      <c r="P3952" t="s">
        <v>21439</v>
      </c>
      <c r="Q3952" t="s">
        <v>13638</v>
      </c>
      <c r="R3952">
        <v>44.540900000000001</v>
      </c>
      <c r="S3952" t="s">
        <v>13638</v>
      </c>
      <c r="T3952" t="s">
        <v>13638</v>
      </c>
      <c r="U3952" s="17">
        <v>45546</v>
      </c>
      <c r="W3952">
        <v>44.540900000000001</v>
      </c>
      <c r="Y3952">
        <v>32.255400000000002</v>
      </c>
      <c r="Z3952" s="7">
        <v>9.2363159049926757E-2</v>
      </c>
      <c r="AP3952">
        <f t="shared" si="61"/>
        <v>3951</v>
      </c>
    </row>
    <row r="3953" spans="1:42" x14ac:dyDescent="0.25">
      <c r="A3953" t="s">
        <v>46805</v>
      </c>
      <c r="N3953" t="s">
        <v>70</v>
      </c>
      <c r="O3953" t="s">
        <v>21440</v>
      </c>
      <c r="P3953" t="s">
        <v>21441</v>
      </c>
      <c r="Q3953" t="s">
        <v>21442</v>
      </c>
      <c r="R3953">
        <v>12.032500000000001</v>
      </c>
      <c r="S3953" t="s">
        <v>13638</v>
      </c>
      <c r="T3953" t="s">
        <v>13638</v>
      </c>
      <c r="U3953" s="17">
        <v>45546</v>
      </c>
      <c r="W3953">
        <v>12.032500000000001</v>
      </c>
      <c r="Y3953">
        <v>11.5787</v>
      </c>
      <c r="Z3953" s="7">
        <v>1.0892403213739854E-2</v>
      </c>
      <c r="AP3953">
        <f t="shared" si="61"/>
        <v>3952</v>
      </c>
    </row>
    <row r="3954" spans="1:42" x14ac:dyDescent="0.25">
      <c r="A3954" t="s">
        <v>46806</v>
      </c>
      <c r="N3954" t="s">
        <v>70</v>
      </c>
      <c r="O3954" t="s">
        <v>21443</v>
      </c>
      <c r="P3954" t="s">
        <v>13638</v>
      </c>
      <c r="Q3954" t="s">
        <v>21444</v>
      </c>
      <c r="R3954">
        <v>10.250500000000001</v>
      </c>
      <c r="S3954" t="s">
        <v>13638</v>
      </c>
      <c r="T3954" t="s">
        <v>13638</v>
      </c>
      <c r="U3954" s="17">
        <v>45546</v>
      </c>
      <c r="W3954">
        <v>10.250500000000001</v>
      </c>
      <c r="Y3954">
        <v>10.250500000000001</v>
      </c>
      <c r="Z3954" s="7">
        <v>0</v>
      </c>
      <c r="AP3954">
        <f t="shared" si="61"/>
        <v>3953</v>
      </c>
    </row>
    <row r="3955" spans="1:42" x14ac:dyDescent="0.25">
      <c r="A3955" t="s">
        <v>46807</v>
      </c>
      <c r="N3955" t="s">
        <v>70</v>
      </c>
      <c r="O3955" t="s">
        <v>21445</v>
      </c>
      <c r="P3955" t="s">
        <v>21446</v>
      </c>
      <c r="Q3955" t="s">
        <v>21447</v>
      </c>
      <c r="R3955">
        <v>11.262499999999999</v>
      </c>
      <c r="S3955" t="s">
        <v>13638</v>
      </c>
      <c r="T3955" t="s">
        <v>13638</v>
      </c>
      <c r="U3955" s="17">
        <v>45546</v>
      </c>
      <c r="W3955">
        <v>11.262499999999999</v>
      </c>
      <c r="Y3955">
        <v>10.9842</v>
      </c>
      <c r="Z3955" s="7">
        <v>7.0857821335321702E-3</v>
      </c>
      <c r="AP3955">
        <f t="shared" si="61"/>
        <v>3954</v>
      </c>
    </row>
    <row r="3956" spans="1:42" x14ac:dyDescent="0.25">
      <c r="A3956" t="s">
        <v>46808</v>
      </c>
      <c r="N3956" t="s">
        <v>70</v>
      </c>
      <c r="O3956" t="s">
        <v>21448</v>
      </c>
      <c r="P3956" t="s">
        <v>21449</v>
      </c>
      <c r="Q3956" t="s">
        <v>21450</v>
      </c>
      <c r="R3956">
        <v>10.267799999999999</v>
      </c>
      <c r="S3956" t="s">
        <v>13638</v>
      </c>
      <c r="T3956" t="s">
        <v>13638</v>
      </c>
      <c r="U3956" s="17">
        <v>45546</v>
      </c>
      <c r="W3956">
        <v>10.267799999999999</v>
      </c>
      <c r="Y3956">
        <v>10.2555</v>
      </c>
      <c r="Z3956" s="7">
        <v>3.3916383026877384E-4</v>
      </c>
      <c r="AP3956">
        <f t="shared" si="61"/>
        <v>3955</v>
      </c>
    </row>
    <row r="3957" spans="1:42" x14ac:dyDescent="0.25">
      <c r="A3957" t="s">
        <v>46809</v>
      </c>
      <c r="N3957" t="s">
        <v>70</v>
      </c>
      <c r="O3957" t="s">
        <v>21451</v>
      </c>
      <c r="P3957" t="s">
        <v>21452</v>
      </c>
      <c r="Q3957" t="s">
        <v>21453</v>
      </c>
      <c r="R3957">
        <v>11.9436</v>
      </c>
      <c r="S3957" t="s">
        <v>13638</v>
      </c>
      <c r="T3957" t="s">
        <v>13638</v>
      </c>
      <c r="U3957" s="17">
        <v>45546</v>
      </c>
      <c r="W3957">
        <v>11.9436</v>
      </c>
      <c r="Y3957">
        <v>11.523999999999999</v>
      </c>
      <c r="Z3957" s="7">
        <v>1.0132011963755794E-2</v>
      </c>
      <c r="AP3957">
        <f t="shared" si="61"/>
        <v>3956</v>
      </c>
    </row>
    <row r="3958" spans="1:42" x14ac:dyDescent="0.25">
      <c r="N3958" t="s">
        <v>70</v>
      </c>
      <c r="O3958" t="s">
        <v>21454</v>
      </c>
      <c r="P3958" t="s">
        <v>13638</v>
      </c>
      <c r="Q3958" t="s">
        <v>21455</v>
      </c>
      <c r="R3958">
        <v>10.250500000000001</v>
      </c>
      <c r="S3958" t="s">
        <v>13638</v>
      </c>
      <c r="T3958" t="s">
        <v>13638</v>
      </c>
      <c r="U3958" s="17">
        <v>45546</v>
      </c>
      <c r="W3958">
        <v>10.250500000000001</v>
      </c>
      <c r="Y3958">
        <v>10.250500000000001</v>
      </c>
      <c r="Z3958" s="7">
        <v>0</v>
      </c>
      <c r="AP3958">
        <f t="shared" si="61"/>
        <v>3957</v>
      </c>
    </row>
    <row r="3959" spans="1:42" x14ac:dyDescent="0.25">
      <c r="A3959" t="s">
        <v>22</v>
      </c>
      <c r="N3959" t="s">
        <v>70</v>
      </c>
      <c r="O3959" t="s">
        <v>21456</v>
      </c>
      <c r="P3959" t="s">
        <v>21457</v>
      </c>
      <c r="Q3959" t="s">
        <v>21458</v>
      </c>
      <c r="R3959">
        <v>10.7652</v>
      </c>
      <c r="S3959" t="s">
        <v>13638</v>
      </c>
      <c r="T3959" t="s">
        <v>13638</v>
      </c>
      <c r="U3959" s="17">
        <v>45546</v>
      </c>
      <c r="W3959">
        <v>10.7652</v>
      </c>
      <c r="Y3959">
        <v>10.572100000000001</v>
      </c>
      <c r="Z3959" s="7">
        <v>5.1246695986852941E-3</v>
      </c>
      <c r="AP3959">
        <f t="shared" si="61"/>
        <v>3958</v>
      </c>
    </row>
    <row r="3960" spans="1:42" x14ac:dyDescent="0.25">
      <c r="A3960" t="s">
        <v>46810</v>
      </c>
      <c r="N3960" t="s">
        <v>70</v>
      </c>
      <c r="O3960" t="s">
        <v>21459</v>
      </c>
      <c r="P3960" t="s">
        <v>21460</v>
      </c>
      <c r="Q3960" t="s">
        <v>21461</v>
      </c>
      <c r="R3960">
        <v>11.138199999999999</v>
      </c>
      <c r="S3960" t="s">
        <v>13638</v>
      </c>
      <c r="T3960" t="s">
        <v>13638</v>
      </c>
      <c r="U3960" s="17">
        <v>45546</v>
      </c>
      <c r="W3960">
        <v>11.138199999999999</v>
      </c>
      <c r="Y3960">
        <v>10.8901</v>
      </c>
      <c r="Z3960" s="7">
        <v>6.3788641693287573E-3</v>
      </c>
      <c r="AP3960">
        <f t="shared" si="61"/>
        <v>3959</v>
      </c>
    </row>
    <row r="3961" spans="1:42" x14ac:dyDescent="0.25">
      <c r="A3961" t="s">
        <v>46811</v>
      </c>
      <c r="N3961" t="s">
        <v>70</v>
      </c>
      <c r="O3961" t="s">
        <v>21462</v>
      </c>
      <c r="P3961" t="s">
        <v>21463</v>
      </c>
      <c r="Q3961" t="s">
        <v>21464</v>
      </c>
      <c r="R3961">
        <v>10.266400000000001</v>
      </c>
      <c r="S3961" t="s">
        <v>13638</v>
      </c>
      <c r="T3961" t="s">
        <v>13638</v>
      </c>
      <c r="U3961" s="17">
        <v>45546</v>
      </c>
      <c r="W3961">
        <v>10.266400000000001</v>
      </c>
      <c r="Y3961">
        <v>10.2546</v>
      </c>
      <c r="Z3961" s="7">
        <v>3.2541258860518951E-4</v>
      </c>
      <c r="AP3961">
        <f t="shared" si="61"/>
        <v>3960</v>
      </c>
    </row>
    <row r="3962" spans="1:42" x14ac:dyDescent="0.25">
      <c r="A3962" t="s">
        <v>46812</v>
      </c>
      <c r="N3962" t="s">
        <v>70</v>
      </c>
      <c r="O3962" t="s">
        <v>21465</v>
      </c>
      <c r="P3962" t="s">
        <v>21466</v>
      </c>
      <c r="Q3962" t="s">
        <v>13638</v>
      </c>
      <c r="R3962">
        <v>41.058100000000003</v>
      </c>
      <c r="S3962" t="s">
        <v>13638</v>
      </c>
      <c r="T3962" t="s">
        <v>13638</v>
      </c>
      <c r="U3962" s="17">
        <v>45546</v>
      </c>
      <c r="W3962">
        <v>41.058100000000003</v>
      </c>
      <c r="Y3962">
        <v>30.534500000000001</v>
      </c>
      <c r="Z3962" s="7">
        <v>8.4672722413814405E-2</v>
      </c>
      <c r="AP3962">
        <f t="shared" si="61"/>
        <v>3961</v>
      </c>
    </row>
    <row r="3963" spans="1:42" x14ac:dyDescent="0.25">
      <c r="A3963" t="s">
        <v>46813</v>
      </c>
      <c r="N3963" t="s">
        <v>70</v>
      </c>
      <c r="O3963" t="s">
        <v>21467</v>
      </c>
      <c r="P3963" t="s">
        <v>21468</v>
      </c>
      <c r="Q3963" t="s">
        <v>13638</v>
      </c>
      <c r="R3963">
        <v>0</v>
      </c>
      <c r="S3963" t="s">
        <v>13638</v>
      </c>
      <c r="T3963" t="s">
        <v>13638</v>
      </c>
      <c r="U3963" s="17">
        <v>45546</v>
      </c>
      <c r="W3963">
        <v>0</v>
      </c>
      <c r="Y3963">
        <v>0</v>
      </c>
      <c r="Z3963" s="7">
        <v>0</v>
      </c>
      <c r="AP3963">
        <f t="shared" si="61"/>
        <v>3962</v>
      </c>
    </row>
    <row r="3964" spans="1:42" x14ac:dyDescent="0.25">
      <c r="A3964" t="s">
        <v>46814</v>
      </c>
      <c r="N3964" t="s">
        <v>70</v>
      </c>
      <c r="O3964" t="s">
        <v>21469</v>
      </c>
      <c r="P3964" t="s">
        <v>21470</v>
      </c>
      <c r="Q3964" t="s">
        <v>13638</v>
      </c>
      <c r="R3964">
        <v>0</v>
      </c>
      <c r="S3964" t="s">
        <v>13638</v>
      </c>
      <c r="T3964" t="s">
        <v>13638</v>
      </c>
      <c r="U3964" s="17">
        <v>45546</v>
      </c>
      <c r="W3964">
        <v>0</v>
      </c>
      <c r="Y3964">
        <v>0</v>
      </c>
      <c r="Z3964" s="7">
        <v>0</v>
      </c>
      <c r="AP3964">
        <f t="shared" si="61"/>
        <v>3963</v>
      </c>
    </row>
    <row r="3965" spans="1:42" x14ac:dyDescent="0.25">
      <c r="A3965" t="s">
        <v>46815</v>
      </c>
      <c r="N3965" t="s">
        <v>70</v>
      </c>
      <c r="O3965" t="s">
        <v>21471</v>
      </c>
      <c r="P3965" t="s">
        <v>21472</v>
      </c>
      <c r="Q3965" t="s">
        <v>13638</v>
      </c>
      <c r="R3965">
        <v>0</v>
      </c>
      <c r="S3965" t="s">
        <v>13638</v>
      </c>
      <c r="T3965" t="s">
        <v>13638</v>
      </c>
      <c r="U3965" s="17">
        <v>45546</v>
      </c>
      <c r="W3965">
        <v>0</v>
      </c>
      <c r="Y3965">
        <v>0</v>
      </c>
      <c r="Z3965" s="7">
        <v>0</v>
      </c>
      <c r="AP3965">
        <f t="shared" si="61"/>
        <v>3964</v>
      </c>
    </row>
    <row r="3966" spans="1:42" x14ac:dyDescent="0.25">
      <c r="A3966" t="s">
        <v>46816</v>
      </c>
      <c r="N3966" t="s">
        <v>70</v>
      </c>
      <c r="O3966" t="s">
        <v>21473</v>
      </c>
      <c r="P3966" t="s">
        <v>21474</v>
      </c>
      <c r="Q3966" t="s">
        <v>13638</v>
      </c>
      <c r="R3966">
        <v>0</v>
      </c>
      <c r="S3966" t="s">
        <v>13638</v>
      </c>
      <c r="T3966" t="s">
        <v>13638</v>
      </c>
      <c r="U3966" s="17">
        <v>45546</v>
      </c>
      <c r="W3966">
        <v>0</v>
      </c>
      <c r="Y3966">
        <v>0</v>
      </c>
      <c r="Z3966" s="7">
        <v>0</v>
      </c>
      <c r="AP3966">
        <f t="shared" si="61"/>
        <v>3965</v>
      </c>
    </row>
    <row r="3967" spans="1:42" x14ac:dyDescent="0.25">
      <c r="A3967" t="s">
        <v>46817</v>
      </c>
      <c r="N3967" t="s">
        <v>70</v>
      </c>
      <c r="O3967" t="s">
        <v>21475</v>
      </c>
      <c r="P3967" t="s">
        <v>21476</v>
      </c>
      <c r="Q3967" t="s">
        <v>13638</v>
      </c>
      <c r="R3967">
        <v>22.600300000000001</v>
      </c>
      <c r="S3967" t="s">
        <v>13638</v>
      </c>
      <c r="T3967" t="s">
        <v>13638</v>
      </c>
      <c r="U3967" s="17">
        <v>45546</v>
      </c>
      <c r="W3967">
        <v>22.600300000000001</v>
      </c>
      <c r="Y3967">
        <v>18.627400000000002</v>
      </c>
      <c r="Z3967" s="7">
        <v>5.5077522705845539E-2</v>
      </c>
      <c r="AP3967">
        <f t="shared" si="61"/>
        <v>3966</v>
      </c>
    </row>
    <row r="3968" spans="1:42" x14ac:dyDescent="0.25">
      <c r="A3968" t="s">
        <v>46818</v>
      </c>
      <c r="N3968" t="s">
        <v>70</v>
      </c>
      <c r="O3968" t="s">
        <v>21477</v>
      </c>
      <c r="P3968" t="s">
        <v>21478</v>
      </c>
      <c r="Q3968" t="s">
        <v>13638</v>
      </c>
      <c r="R3968">
        <v>24.304300000000001</v>
      </c>
      <c r="S3968" t="s">
        <v>13638</v>
      </c>
      <c r="T3968" t="s">
        <v>13638</v>
      </c>
      <c r="U3968" s="17">
        <v>45546</v>
      </c>
      <c r="W3968">
        <v>24.304300000000001</v>
      </c>
      <c r="Y3968">
        <v>19.633600000000001</v>
      </c>
      <c r="Z3968" s="7">
        <v>6.0841781845288878E-2</v>
      </c>
      <c r="AP3968">
        <f t="shared" si="61"/>
        <v>3967</v>
      </c>
    </row>
    <row r="3969" spans="1:42" x14ac:dyDescent="0.25">
      <c r="A3969" t="s">
        <v>46819</v>
      </c>
      <c r="N3969" t="s">
        <v>70</v>
      </c>
      <c r="O3969" t="s">
        <v>21479</v>
      </c>
      <c r="P3969" t="s">
        <v>21480</v>
      </c>
      <c r="Q3969" t="s">
        <v>21481</v>
      </c>
      <c r="R3969">
        <v>20.8111</v>
      </c>
      <c r="S3969" t="s">
        <v>13638</v>
      </c>
      <c r="T3969" t="s">
        <v>13638</v>
      </c>
      <c r="U3969" s="17">
        <v>45546</v>
      </c>
      <c r="W3969">
        <v>20.8111</v>
      </c>
      <c r="Y3969">
        <v>17.152000000000001</v>
      </c>
      <c r="Z3969" s="7">
        <v>5.508961247734856E-2</v>
      </c>
      <c r="AP3969">
        <f t="shared" si="61"/>
        <v>3968</v>
      </c>
    </row>
    <row r="3970" spans="1:42" x14ac:dyDescent="0.25">
      <c r="A3970" t="s">
        <v>46820</v>
      </c>
      <c r="N3970" t="s">
        <v>70</v>
      </c>
      <c r="O3970" t="s">
        <v>21482</v>
      </c>
      <c r="P3970" t="s">
        <v>21483</v>
      </c>
      <c r="Q3970" t="s">
        <v>21484</v>
      </c>
      <c r="R3970">
        <v>21.305199999999999</v>
      </c>
      <c r="S3970" t="s">
        <v>13638</v>
      </c>
      <c r="T3970" t="s">
        <v>13638</v>
      </c>
      <c r="U3970" s="17">
        <v>45546</v>
      </c>
      <c r="W3970">
        <v>21.305199999999999</v>
      </c>
      <c r="Y3970">
        <v>17.2104</v>
      </c>
      <c r="Z3970" s="7">
        <v>6.0849370103449374E-2</v>
      </c>
      <c r="AP3970">
        <f t="shared" si="61"/>
        <v>3969</v>
      </c>
    </row>
    <row r="3971" spans="1:42" x14ac:dyDescent="0.25">
      <c r="A3971" t="s">
        <v>46821</v>
      </c>
      <c r="N3971" t="s">
        <v>70</v>
      </c>
      <c r="O3971" t="s">
        <v>21485</v>
      </c>
      <c r="P3971" t="s">
        <v>21486</v>
      </c>
      <c r="Q3971" t="s">
        <v>21487</v>
      </c>
      <c r="R3971">
        <v>10.779299999999999</v>
      </c>
      <c r="S3971" t="s">
        <v>13638</v>
      </c>
      <c r="T3971" t="s">
        <v>13638</v>
      </c>
      <c r="U3971" s="17">
        <v>45546</v>
      </c>
      <c r="W3971">
        <v>10.779299999999999</v>
      </c>
      <c r="Y3971">
        <v>10.824999999999999</v>
      </c>
      <c r="Z3971" s="7">
        <v>-1.1968640333446245E-3</v>
      </c>
      <c r="AP3971">
        <f t="shared" si="61"/>
        <v>3970</v>
      </c>
    </row>
    <row r="3972" spans="1:42" x14ac:dyDescent="0.25">
      <c r="A3972" t="s">
        <v>46822</v>
      </c>
      <c r="N3972" t="s">
        <v>70</v>
      </c>
      <c r="O3972" t="s">
        <v>21488</v>
      </c>
      <c r="P3972" t="s">
        <v>21489</v>
      </c>
      <c r="Q3972" t="s">
        <v>21490</v>
      </c>
      <c r="R3972">
        <v>10.4458</v>
      </c>
      <c r="S3972" t="s">
        <v>13638</v>
      </c>
      <c r="T3972" t="s">
        <v>13638</v>
      </c>
      <c r="U3972" s="17">
        <v>45546</v>
      </c>
      <c r="W3972">
        <v>10.4458</v>
      </c>
      <c r="Y3972">
        <v>10.6135</v>
      </c>
      <c r="Z3972" s="7">
        <v>-4.5038803568258068E-3</v>
      </c>
      <c r="AP3972">
        <f t="shared" ref="AP3972:AP4035" si="62">AP3971+1</f>
        <v>3971</v>
      </c>
    </row>
    <row r="3973" spans="1:42" x14ac:dyDescent="0.25">
      <c r="A3973" t="s">
        <v>46823</v>
      </c>
      <c r="N3973" t="s">
        <v>70</v>
      </c>
      <c r="O3973" t="s">
        <v>21491</v>
      </c>
      <c r="P3973" t="s">
        <v>21492</v>
      </c>
      <c r="Q3973" t="s">
        <v>21493</v>
      </c>
      <c r="R3973">
        <v>12.583399999999999</v>
      </c>
      <c r="S3973" t="s">
        <v>13638</v>
      </c>
      <c r="T3973" t="s">
        <v>13638</v>
      </c>
      <c r="U3973" s="17">
        <v>45546</v>
      </c>
      <c r="W3973">
        <v>12.583399999999999</v>
      </c>
      <c r="Y3973">
        <v>0</v>
      </c>
      <c r="Z3973" s="7">
        <v>0</v>
      </c>
      <c r="AP3973">
        <f t="shared" si="62"/>
        <v>3972</v>
      </c>
    </row>
    <row r="3974" spans="1:42" x14ac:dyDescent="0.25">
      <c r="A3974" t="s">
        <v>46824</v>
      </c>
      <c r="N3974" t="s">
        <v>70</v>
      </c>
      <c r="O3974" t="s">
        <v>21494</v>
      </c>
      <c r="P3974" t="s">
        <v>21495</v>
      </c>
      <c r="Q3974" t="s">
        <v>13638</v>
      </c>
      <c r="R3974">
        <v>29.1526</v>
      </c>
      <c r="S3974" t="s">
        <v>13638</v>
      </c>
      <c r="T3974" t="s">
        <v>13638</v>
      </c>
      <c r="U3974" s="17">
        <v>45546</v>
      </c>
      <c r="W3974">
        <v>29.1526</v>
      </c>
      <c r="Y3974">
        <v>0</v>
      </c>
      <c r="Z3974" s="7">
        <v>0</v>
      </c>
      <c r="AP3974">
        <f t="shared" si="62"/>
        <v>3973</v>
      </c>
    </row>
    <row r="3975" spans="1:42" x14ac:dyDescent="0.25">
      <c r="A3975" t="s">
        <v>46825</v>
      </c>
      <c r="N3975" t="s">
        <v>70</v>
      </c>
      <c r="O3975" t="s">
        <v>21496</v>
      </c>
      <c r="P3975" t="s">
        <v>21497</v>
      </c>
      <c r="Q3975" t="s">
        <v>21498</v>
      </c>
      <c r="R3975">
        <v>11.082700000000001</v>
      </c>
      <c r="S3975" t="s">
        <v>13638</v>
      </c>
      <c r="T3975" t="s">
        <v>13638</v>
      </c>
      <c r="U3975" s="17">
        <v>45546</v>
      </c>
      <c r="W3975">
        <v>11.082700000000001</v>
      </c>
      <c r="Y3975">
        <v>0</v>
      </c>
      <c r="Z3975" s="7">
        <v>0</v>
      </c>
      <c r="AP3975">
        <f t="shared" si="62"/>
        <v>3974</v>
      </c>
    </row>
    <row r="3976" spans="1:42" x14ac:dyDescent="0.25">
      <c r="A3976" t="s">
        <v>46826</v>
      </c>
      <c r="N3976" t="s">
        <v>70</v>
      </c>
      <c r="O3976" t="s">
        <v>21499</v>
      </c>
      <c r="P3976" t="s">
        <v>21500</v>
      </c>
      <c r="Q3976" t="s">
        <v>21501</v>
      </c>
      <c r="R3976">
        <v>11.751300000000001</v>
      </c>
      <c r="S3976" t="s">
        <v>13638</v>
      </c>
      <c r="T3976" t="s">
        <v>13638</v>
      </c>
      <c r="U3976" s="17">
        <v>45546</v>
      </c>
      <c r="W3976">
        <v>11.751300000000001</v>
      </c>
      <c r="Y3976">
        <v>0</v>
      </c>
      <c r="Z3976" s="7">
        <v>0</v>
      </c>
      <c r="AP3976">
        <f t="shared" si="62"/>
        <v>3975</v>
      </c>
    </row>
    <row r="3977" spans="1:42" x14ac:dyDescent="0.25">
      <c r="A3977" t="s">
        <v>46827</v>
      </c>
      <c r="N3977" t="s">
        <v>70</v>
      </c>
      <c r="O3977" t="s">
        <v>21502</v>
      </c>
      <c r="P3977" t="s">
        <v>21503</v>
      </c>
      <c r="Q3977" t="s">
        <v>13638</v>
      </c>
      <c r="R3977">
        <v>27.063199999999998</v>
      </c>
      <c r="S3977" t="s">
        <v>13638</v>
      </c>
      <c r="T3977" t="s">
        <v>13638</v>
      </c>
      <c r="U3977" s="17">
        <v>45546</v>
      </c>
      <c r="W3977">
        <v>27.063199999999998</v>
      </c>
      <c r="Y3977">
        <v>0</v>
      </c>
      <c r="Z3977" s="7">
        <v>0</v>
      </c>
      <c r="AP3977">
        <f t="shared" si="62"/>
        <v>3976</v>
      </c>
    </row>
    <row r="3978" spans="1:42" x14ac:dyDescent="0.25">
      <c r="A3978" t="s">
        <v>46828</v>
      </c>
      <c r="N3978" t="s">
        <v>70</v>
      </c>
      <c r="O3978" t="s">
        <v>21504</v>
      </c>
      <c r="P3978" t="s">
        <v>21505</v>
      </c>
      <c r="Q3978" t="s">
        <v>21506</v>
      </c>
      <c r="R3978">
        <v>10.2189</v>
      </c>
      <c r="S3978" t="s">
        <v>13638</v>
      </c>
      <c r="T3978" t="s">
        <v>13638</v>
      </c>
      <c r="U3978" s="17">
        <v>45546</v>
      </c>
      <c r="W3978">
        <v>10.2189</v>
      </c>
      <c r="Y3978">
        <v>0</v>
      </c>
      <c r="Z3978" s="7">
        <v>0</v>
      </c>
      <c r="AP3978">
        <f t="shared" si="62"/>
        <v>3977</v>
      </c>
    </row>
    <row r="3979" spans="1:42" x14ac:dyDescent="0.25">
      <c r="A3979" t="s">
        <v>46829</v>
      </c>
      <c r="N3979" t="s">
        <v>70</v>
      </c>
      <c r="O3979" t="s">
        <v>21507</v>
      </c>
      <c r="P3979" t="s">
        <v>13638</v>
      </c>
      <c r="Q3979" t="s">
        <v>13638</v>
      </c>
      <c r="R3979">
        <v>26.633600000000001</v>
      </c>
      <c r="S3979" t="s">
        <v>13638</v>
      </c>
      <c r="T3979" t="s">
        <v>13638</v>
      </c>
      <c r="U3979" s="17">
        <v>45546</v>
      </c>
      <c r="W3979">
        <v>26.633600000000001</v>
      </c>
      <c r="Y3979">
        <v>0</v>
      </c>
      <c r="Z3979" s="7">
        <v>0</v>
      </c>
      <c r="AP3979">
        <f t="shared" si="62"/>
        <v>3978</v>
      </c>
    </row>
    <row r="3980" spans="1:42" x14ac:dyDescent="0.25">
      <c r="N3980" t="s">
        <v>70</v>
      </c>
      <c r="O3980" t="s">
        <v>21508</v>
      </c>
      <c r="P3980" t="s">
        <v>21509</v>
      </c>
      <c r="Q3980" t="s">
        <v>13638</v>
      </c>
      <c r="R3980">
        <v>32.592599999999997</v>
      </c>
      <c r="S3980" t="s">
        <v>13638</v>
      </c>
      <c r="T3980" t="s">
        <v>13638</v>
      </c>
      <c r="U3980" s="17">
        <v>45546</v>
      </c>
      <c r="W3980">
        <v>32.592599999999997</v>
      </c>
      <c r="Y3980">
        <v>25.82</v>
      </c>
      <c r="Z3980" s="7">
        <v>6.6454196248373343E-2</v>
      </c>
      <c r="AP3980">
        <f t="shared" si="62"/>
        <v>3979</v>
      </c>
    </row>
    <row r="3981" spans="1:42" x14ac:dyDescent="0.25">
      <c r="A3981" t="s">
        <v>64</v>
      </c>
      <c r="N3981" t="s">
        <v>70</v>
      </c>
      <c r="O3981" t="s">
        <v>21510</v>
      </c>
      <c r="P3981" t="s">
        <v>21511</v>
      </c>
      <c r="Q3981" t="s">
        <v>21512</v>
      </c>
      <c r="R3981">
        <v>11.8276</v>
      </c>
      <c r="S3981" t="s">
        <v>13638</v>
      </c>
      <c r="T3981" t="s">
        <v>13638</v>
      </c>
      <c r="U3981" s="17">
        <v>45546</v>
      </c>
      <c r="W3981">
        <v>11.8276</v>
      </c>
      <c r="Y3981">
        <v>11.6518</v>
      </c>
      <c r="Z3981" s="7">
        <v>4.2393881657467603E-3</v>
      </c>
      <c r="AP3981">
        <f t="shared" si="62"/>
        <v>3980</v>
      </c>
    </row>
    <row r="3982" spans="1:42" x14ac:dyDescent="0.25">
      <c r="N3982" t="s">
        <v>70</v>
      </c>
      <c r="O3982" t="s">
        <v>21513</v>
      </c>
      <c r="P3982" t="s">
        <v>21514</v>
      </c>
      <c r="Q3982" t="s">
        <v>13638</v>
      </c>
      <c r="R3982">
        <v>29.726099999999999</v>
      </c>
      <c r="S3982" t="s">
        <v>13638</v>
      </c>
      <c r="T3982" t="s">
        <v>13638</v>
      </c>
      <c r="U3982" s="17">
        <v>45546</v>
      </c>
      <c r="W3982">
        <v>29.726099999999999</v>
      </c>
      <c r="Y3982">
        <v>24.067599999999999</v>
      </c>
      <c r="Z3982" s="7">
        <v>6.0194948989080288E-2</v>
      </c>
      <c r="AP3982">
        <f t="shared" si="62"/>
        <v>3981</v>
      </c>
    </row>
    <row r="3983" spans="1:42" x14ac:dyDescent="0.25">
      <c r="N3983" t="s">
        <v>70</v>
      </c>
      <c r="O3983" t="s">
        <v>21515</v>
      </c>
      <c r="P3983" t="s">
        <v>21516</v>
      </c>
      <c r="Q3983" t="s">
        <v>21517</v>
      </c>
      <c r="R3983">
        <v>11.1564</v>
      </c>
      <c r="S3983" t="s">
        <v>13638</v>
      </c>
      <c r="T3983" t="s">
        <v>13638</v>
      </c>
      <c r="U3983" s="17">
        <v>45546</v>
      </c>
      <c r="W3983">
        <v>11.1564</v>
      </c>
      <c r="Y3983">
        <v>11.010899999999999</v>
      </c>
      <c r="Z3983" s="7">
        <v>3.7161329252581865E-3</v>
      </c>
      <c r="AP3983">
        <f t="shared" si="62"/>
        <v>3982</v>
      </c>
    </row>
    <row r="3984" spans="1:42" x14ac:dyDescent="0.25">
      <c r="A3984" t="s">
        <v>4</v>
      </c>
      <c r="N3984" t="s">
        <v>70</v>
      </c>
      <c r="O3984" t="s">
        <v>21518</v>
      </c>
      <c r="P3984" t="s">
        <v>21519</v>
      </c>
      <c r="Q3984" t="s">
        <v>21520</v>
      </c>
      <c r="R3984">
        <v>1979.296</v>
      </c>
      <c r="S3984" t="s">
        <v>13638</v>
      </c>
      <c r="T3984" t="s">
        <v>13638</v>
      </c>
      <c r="U3984" s="17">
        <v>45546</v>
      </c>
      <c r="W3984">
        <v>1979.296</v>
      </c>
      <c r="Y3984">
        <v>1559.8451</v>
      </c>
      <c r="Z3984" s="7">
        <v>6.7955648846153238E-2</v>
      </c>
      <c r="AP3984">
        <f t="shared" si="62"/>
        <v>3983</v>
      </c>
    </row>
    <row r="3985" spans="1:42" x14ac:dyDescent="0.25">
      <c r="A3985" t="s">
        <v>46830</v>
      </c>
      <c r="N3985" t="s">
        <v>70</v>
      </c>
      <c r="O3985" t="s">
        <v>21521</v>
      </c>
      <c r="P3985" t="s">
        <v>21522</v>
      </c>
      <c r="Q3985" t="s">
        <v>13638</v>
      </c>
      <c r="R3985">
        <v>1964.6333999999999</v>
      </c>
      <c r="S3985" t="s">
        <v>13638</v>
      </c>
      <c r="T3985" t="s">
        <v>13638</v>
      </c>
      <c r="U3985" s="17">
        <v>45546</v>
      </c>
      <c r="W3985">
        <v>1964.6333999999999</v>
      </c>
      <c r="Y3985">
        <v>1548.0944999999999</v>
      </c>
      <c r="Z3985" s="7">
        <v>6.799194577045764E-2</v>
      </c>
      <c r="AP3985">
        <f t="shared" si="62"/>
        <v>3984</v>
      </c>
    </row>
    <row r="3986" spans="1:42" x14ac:dyDescent="0.25">
      <c r="A3986" t="s">
        <v>46831</v>
      </c>
      <c r="N3986" t="s">
        <v>70</v>
      </c>
      <c r="O3986" t="s">
        <v>21523</v>
      </c>
      <c r="P3986" t="s">
        <v>21524</v>
      </c>
      <c r="Q3986" t="s">
        <v>21525</v>
      </c>
      <c r="R3986">
        <v>1181.2255</v>
      </c>
      <c r="S3986" t="s">
        <v>13638</v>
      </c>
      <c r="T3986" t="s">
        <v>13638</v>
      </c>
      <c r="U3986" s="17">
        <v>45546</v>
      </c>
      <c r="W3986">
        <v>1181.2255</v>
      </c>
      <c r="Y3986">
        <v>1072.0905</v>
      </c>
      <c r="Z3986" s="7">
        <v>2.7523580679396531E-2</v>
      </c>
      <c r="AP3986">
        <f t="shared" si="62"/>
        <v>3985</v>
      </c>
    </row>
    <row r="3987" spans="1:42" x14ac:dyDescent="0.25">
      <c r="A3987" t="s">
        <v>46832</v>
      </c>
      <c r="N3987" t="s">
        <v>70</v>
      </c>
      <c r="O3987" t="s">
        <v>21526</v>
      </c>
      <c r="P3987" t="s">
        <v>21527</v>
      </c>
      <c r="Q3987" t="s">
        <v>21528</v>
      </c>
      <c r="R3987">
        <v>1781.1994999999999</v>
      </c>
      <c r="S3987" t="s">
        <v>13638</v>
      </c>
      <c r="T3987" t="s">
        <v>13638</v>
      </c>
      <c r="U3987" s="17">
        <v>45546</v>
      </c>
      <c r="W3987">
        <v>1781.1994999999999</v>
      </c>
      <c r="Y3987">
        <v>1458.3902</v>
      </c>
      <c r="Z3987" s="7">
        <v>5.6978071658674523E-2</v>
      </c>
      <c r="AP3987">
        <f t="shared" si="62"/>
        <v>3986</v>
      </c>
    </row>
    <row r="3988" spans="1:42" x14ac:dyDescent="0.25">
      <c r="A3988" t="s">
        <v>46833</v>
      </c>
      <c r="N3988" t="s">
        <v>70</v>
      </c>
      <c r="O3988" t="s">
        <v>21529</v>
      </c>
      <c r="P3988" t="s">
        <v>21530</v>
      </c>
      <c r="Q3988" t="s">
        <v>13638</v>
      </c>
      <c r="R3988">
        <v>1781.7551000000001</v>
      </c>
      <c r="S3988" t="s">
        <v>13638</v>
      </c>
      <c r="T3988" t="s">
        <v>13638</v>
      </c>
      <c r="U3988" s="17">
        <v>45546</v>
      </c>
      <c r="W3988">
        <v>1781.7551000000001</v>
      </c>
      <c r="Y3988">
        <v>1458.8484000000001</v>
      </c>
      <c r="Z3988" s="7">
        <v>5.6977424041017244E-2</v>
      </c>
      <c r="AP3988">
        <f t="shared" si="62"/>
        <v>3987</v>
      </c>
    </row>
    <row r="3989" spans="1:42" x14ac:dyDescent="0.25">
      <c r="A3989" t="s">
        <v>46834</v>
      </c>
      <c r="N3989" t="s">
        <v>70</v>
      </c>
      <c r="O3989" t="s">
        <v>21531</v>
      </c>
      <c r="P3989" t="s">
        <v>21532</v>
      </c>
      <c r="Q3989" t="s">
        <v>21533</v>
      </c>
      <c r="R3989">
        <v>1308.5578</v>
      </c>
      <c r="S3989" t="s">
        <v>13638</v>
      </c>
      <c r="T3989" t="s">
        <v>13638</v>
      </c>
      <c r="U3989" s="17">
        <v>45546</v>
      </c>
      <c r="W3989">
        <v>1308.5578</v>
      </c>
      <c r="Y3989">
        <v>1071.4221</v>
      </c>
      <c r="Z3989" s="7">
        <v>5.6973765345976979E-2</v>
      </c>
      <c r="AP3989">
        <f t="shared" si="62"/>
        <v>3988</v>
      </c>
    </row>
    <row r="3990" spans="1:42" x14ac:dyDescent="0.25">
      <c r="A3990" t="s">
        <v>46835</v>
      </c>
      <c r="N3990" t="s">
        <v>70</v>
      </c>
      <c r="O3990" t="s">
        <v>21534</v>
      </c>
      <c r="P3990" t="s">
        <v>21535</v>
      </c>
      <c r="Q3990" t="s">
        <v>13638</v>
      </c>
      <c r="R3990">
        <v>23.4419</v>
      </c>
      <c r="S3990" t="s">
        <v>13638</v>
      </c>
      <c r="T3990" t="s">
        <v>13638</v>
      </c>
      <c r="U3990" s="17">
        <v>45546</v>
      </c>
      <c r="W3990">
        <v>23.4419</v>
      </c>
      <c r="Y3990">
        <v>19.2818</v>
      </c>
      <c r="Z3990" s="7">
        <v>5.5660945699662179E-2</v>
      </c>
      <c r="AP3990">
        <f t="shared" si="62"/>
        <v>3989</v>
      </c>
    </row>
    <row r="3991" spans="1:42" x14ac:dyDescent="0.25">
      <c r="N3991" t="s">
        <v>70</v>
      </c>
      <c r="O3991" t="s">
        <v>21536</v>
      </c>
      <c r="P3991" t="s">
        <v>21537</v>
      </c>
      <c r="Q3991" t="s">
        <v>13638</v>
      </c>
      <c r="R3991">
        <v>27.953399999999998</v>
      </c>
      <c r="S3991" t="s">
        <v>13638</v>
      </c>
      <c r="T3991" t="s">
        <v>13638</v>
      </c>
      <c r="U3991" s="17">
        <v>45546</v>
      </c>
      <c r="W3991">
        <v>27.953399999999998</v>
      </c>
      <c r="Y3991">
        <v>23.727799999999998</v>
      </c>
      <c r="Z3991" s="7">
        <v>4.6642237574894274E-2</v>
      </c>
      <c r="AP3991">
        <f t="shared" si="62"/>
        <v>3990</v>
      </c>
    </row>
    <row r="3992" spans="1:42" x14ac:dyDescent="0.25">
      <c r="A3992" t="s">
        <v>5</v>
      </c>
      <c r="N3992" t="s">
        <v>70</v>
      </c>
      <c r="O3992" t="s">
        <v>21538</v>
      </c>
      <c r="P3992" t="s">
        <v>21539</v>
      </c>
      <c r="Q3992" t="s">
        <v>13638</v>
      </c>
      <c r="R3992">
        <v>31.2103</v>
      </c>
      <c r="S3992" t="s">
        <v>13638</v>
      </c>
      <c r="T3992" t="s">
        <v>13638</v>
      </c>
      <c r="U3992" s="17">
        <v>45546</v>
      </c>
      <c r="W3992">
        <v>31.2103</v>
      </c>
      <c r="Y3992">
        <v>25.671600000000002</v>
      </c>
      <c r="Z3992" s="7">
        <v>5.566079434252913E-2</v>
      </c>
      <c r="AP3992">
        <f t="shared" si="62"/>
        <v>3991</v>
      </c>
    </row>
    <row r="3993" spans="1:42" x14ac:dyDescent="0.25">
      <c r="A3993" t="s">
        <v>46836</v>
      </c>
      <c r="N3993" t="s">
        <v>70</v>
      </c>
      <c r="O3993" t="s">
        <v>21540</v>
      </c>
      <c r="P3993" t="s">
        <v>21541</v>
      </c>
      <c r="Q3993" t="s">
        <v>21542</v>
      </c>
      <c r="R3993">
        <v>12.156599999999999</v>
      </c>
      <c r="S3993" t="s">
        <v>13638</v>
      </c>
      <c r="T3993" t="s">
        <v>13638</v>
      </c>
      <c r="U3993" s="17">
        <v>45546</v>
      </c>
      <c r="W3993">
        <v>12.156599999999999</v>
      </c>
      <c r="Y3993">
        <v>10.318899999999999</v>
      </c>
      <c r="Z3993" s="7">
        <v>4.6643263893350273E-2</v>
      </c>
      <c r="AP3993">
        <f t="shared" si="62"/>
        <v>3992</v>
      </c>
    </row>
    <row r="3994" spans="1:42" x14ac:dyDescent="0.25">
      <c r="A3994" t="s">
        <v>46837</v>
      </c>
      <c r="N3994" t="s">
        <v>70</v>
      </c>
      <c r="O3994" t="s">
        <v>21543</v>
      </c>
      <c r="P3994" t="s">
        <v>21544</v>
      </c>
      <c r="Q3994" t="s">
        <v>13638</v>
      </c>
      <c r="R3994">
        <v>32.537500000000001</v>
      </c>
      <c r="S3994" t="s">
        <v>13638</v>
      </c>
      <c r="T3994" t="s">
        <v>13638</v>
      </c>
      <c r="U3994" s="17">
        <v>45546</v>
      </c>
      <c r="W3994">
        <v>32.537500000000001</v>
      </c>
      <c r="Y3994">
        <v>24.970300000000002</v>
      </c>
      <c r="Z3994" s="7">
        <v>7.5603078133134716E-2</v>
      </c>
      <c r="AP3994">
        <f t="shared" si="62"/>
        <v>3993</v>
      </c>
    </row>
    <row r="3995" spans="1:42" x14ac:dyDescent="0.25">
      <c r="A3995" t="s">
        <v>46838</v>
      </c>
      <c r="N3995" t="s">
        <v>70</v>
      </c>
      <c r="O3995" t="s">
        <v>21545</v>
      </c>
      <c r="P3995" t="s">
        <v>21546</v>
      </c>
      <c r="Q3995" t="s">
        <v>13638</v>
      </c>
      <c r="R3995">
        <v>33.919499999999999</v>
      </c>
      <c r="S3995" t="s">
        <v>13638</v>
      </c>
      <c r="T3995" t="s">
        <v>13638</v>
      </c>
      <c r="U3995" s="17">
        <v>45546</v>
      </c>
      <c r="W3995">
        <v>33.919499999999999</v>
      </c>
      <c r="Y3995">
        <v>25.968399999999999</v>
      </c>
      <c r="Z3995" s="7">
        <v>7.6296052026464167E-2</v>
      </c>
      <c r="AP3995">
        <f t="shared" si="62"/>
        <v>3994</v>
      </c>
    </row>
    <row r="3996" spans="1:42" x14ac:dyDescent="0.25">
      <c r="A3996" t="s">
        <v>46839</v>
      </c>
      <c r="N3996" t="s">
        <v>70</v>
      </c>
      <c r="O3996" t="s">
        <v>21547</v>
      </c>
      <c r="P3996" t="s">
        <v>21548</v>
      </c>
      <c r="Q3996" t="s">
        <v>21549</v>
      </c>
      <c r="R3996">
        <v>0</v>
      </c>
      <c r="S3996" t="s">
        <v>13638</v>
      </c>
      <c r="T3996" t="s">
        <v>13638</v>
      </c>
      <c r="U3996" s="17">
        <v>45546</v>
      </c>
      <c r="W3996">
        <v>0</v>
      </c>
      <c r="Y3996">
        <v>0</v>
      </c>
      <c r="Z3996" s="7">
        <v>0</v>
      </c>
      <c r="AP3996">
        <f t="shared" si="62"/>
        <v>3995</v>
      </c>
    </row>
    <row r="3997" spans="1:42" x14ac:dyDescent="0.25">
      <c r="A3997" t="s">
        <v>46840</v>
      </c>
      <c r="N3997" t="s">
        <v>70</v>
      </c>
      <c r="O3997" t="s">
        <v>21550</v>
      </c>
      <c r="P3997" t="s">
        <v>21551</v>
      </c>
      <c r="Q3997" t="s">
        <v>21552</v>
      </c>
      <c r="R3997">
        <v>0</v>
      </c>
      <c r="S3997" t="s">
        <v>13638</v>
      </c>
      <c r="T3997" t="s">
        <v>13638</v>
      </c>
      <c r="U3997" s="17">
        <v>45546</v>
      </c>
      <c r="W3997">
        <v>0</v>
      </c>
      <c r="Y3997">
        <v>0</v>
      </c>
      <c r="Z3997" s="7">
        <v>0</v>
      </c>
      <c r="AP3997">
        <f t="shared" si="62"/>
        <v>3996</v>
      </c>
    </row>
    <row r="3998" spans="1:42" x14ac:dyDescent="0.25">
      <c r="A3998" t="s">
        <v>46841</v>
      </c>
      <c r="N3998" t="s">
        <v>70</v>
      </c>
      <c r="O3998" t="s">
        <v>21553</v>
      </c>
      <c r="P3998" t="s">
        <v>21554</v>
      </c>
      <c r="Q3998" t="s">
        <v>21555</v>
      </c>
      <c r="R3998">
        <v>0</v>
      </c>
      <c r="S3998" t="s">
        <v>13638</v>
      </c>
      <c r="T3998" t="s">
        <v>13638</v>
      </c>
      <c r="U3998" s="17">
        <v>45546</v>
      </c>
      <c r="W3998">
        <v>0</v>
      </c>
      <c r="Y3998">
        <v>0</v>
      </c>
      <c r="Z3998" s="7">
        <v>0</v>
      </c>
      <c r="AP3998">
        <f t="shared" si="62"/>
        <v>3997</v>
      </c>
    </row>
    <row r="3999" spans="1:42" x14ac:dyDescent="0.25">
      <c r="A3999" t="s">
        <v>46842</v>
      </c>
      <c r="N3999" t="s">
        <v>70</v>
      </c>
      <c r="O3999" t="s">
        <v>21556</v>
      </c>
      <c r="P3999" t="s">
        <v>21557</v>
      </c>
      <c r="Q3999" t="s">
        <v>21558</v>
      </c>
      <c r="R3999">
        <v>0</v>
      </c>
      <c r="S3999" t="s">
        <v>13638</v>
      </c>
      <c r="T3999" t="s">
        <v>13638</v>
      </c>
      <c r="U3999" s="17">
        <v>45546</v>
      </c>
      <c r="W3999">
        <v>0</v>
      </c>
      <c r="Y3999">
        <v>0</v>
      </c>
      <c r="Z3999" s="7">
        <v>0</v>
      </c>
      <c r="AP3999">
        <f t="shared" si="62"/>
        <v>3998</v>
      </c>
    </row>
    <row r="4000" spans="1:42" x14ac:dyDescent="0.25">
      <c r="A4000" t="s">
        <v>46843</v>
      </c>
      <c r="N4000" t="s">
        <v>70</v>
      </c>
      <c r="O4000" t="s">
        <v>21559</v>
      </c>
      <c r="P4000" t="s">
        <v>21560</v>
      </c>
      <c r="Q4000" t="s">
        <v>13638</v>
      </c>
      <c r="R4000">
        <v>35.586599999999997</v>
      </c>
      <c r="S4000" t="s">
        <v>13638</v>
      </c>
      <c r="T4000" t="s">
        <v>13638</v>
      </c>
      <c r="U4000" s="17">
        <v>45546</v>
      </c>
      <c r="W4000">
        <v>35.586599999999997</v>
      </c>
      <c r="Y4000">
        <v>26.7013</v>
      </c>
      <c r="Z4000" s="7">
        <v>8.2109505846874598E-2</v>
      </c>
      <c r="AP4000">
        <f t="shared" si="62"/>
        <v>3999</v>
      </c>
    </row>
    <row r="4001" spans="1:42" x14ac:dyDescent="0.25">
      <c r="A4001" t="s">
        <v>46844</v>
      </c>
      <c r="N4001" t="s">
        <v>70</v>
      </c>
      <c r="O4001" t="s">
        <v>21561</v>
      </c>
      <c r="P4001" t="s">
        <v>21562</v>
      </c>
      <c r="Q4001" t="s">
        <v>13638</v>
      </c>
      <c r="R4001">
        <v>19.267399999999999</v>
      </c>
      <c r="S4001" t="s">
        <v>13638</v>
      </c>
      <c r="T4001" t="s">
        <v>13638</v>
      </c>
      <c r="U4001" s="17">
        <v>45546</v>
      </c>
      <c r="W4001">
        <v>19.267399999999999</v>
      </c>
      <c r="Y4001">
        <v>14.456799999999999</v>
      </c>
      <c r="Z4001" s="7">
        <v>8.2107411608468794E-2</v>
      </c>
      <c r="AP4001">
        <f t="shared" si="62"/>
        <v>4000</v>
      </c>
    </row>
    <row r="4002" spans="1:42" x14ac:dyDescent="0.25">
      <c r="A4002" t="s">
        <v>46845</v>
      </c>
      <c r="N4002" t="s">
        <v>70</v>
      </c>
      <c r="O4002" t="s">
        <v>21563</v>
      </c>
      <c r="P4002" t="s">
        <v>21564</v>
      </c>
      <c r="Q4002" t="s">
        <v>21565</v>
      </c>
      <c r="R4002">
        <v>13.681800000000001</v>
      </c>
      <c r="S4002" t="s">
        <v>13638</v>
      </c>
      <c r="T4002" t="s">
        <v>13638</v>
      </c>
      <c r="U4002" s="17">
        <v>45546</v>
      </c>
      <c r="W4002">
        <v>13.681800000000001</v>
      </c>
      <c r="Y4002">
        <v>12.3813</v>
      </c>
      <c r="Z4002" s="7">
        <v>2.8360464161244714E-2</v>
      </c>
      <c r="AP4002">
        <f t="shared" si="62"/>
        <v>4001</v>
      </c>
    </row>
    <row r="4003" spans="1:42" x14ac:dyDescent="0.25">
      <c r="A4003" t="s">
        <v>46846</v>
      </c>
      <c r="N4003" t="s">
        <v>70</v>
      </c>
      <c r="O4003" t="s">
        <v>21566</v>
      </c>
      <c r="P4003" t="s">
        <v>21567</v>
      </c>
      <c r="Q4003" t="s">
        <v>21568</v>
      </c>
      <c r="R4003">
        <v>17.849299999999999</v>
      </c>
      <c r="S4003" t="s">
        <v>13638</v>
      </c>
      <c r="T4003" t="s">
        <v>13638</v>
      </c>
      <c r="U4003" s="17">
        <v>45546</v>
      </c>
      <c r="W4003">
        <v>17.849299999999999</v>
      </c>
      <c r="Y4003">
        <v>13.6981</v>
      </c>
      <c r="Z4003" s="7">
        <v>7.5603367292134571E-2</v>
      </c>
      <c r="AP4003">
        <f t="shared" si="62"/>
        <v>4002</v>
      </c>
    </row>
    <row r="4004" spans="1:42" x14ac:dyDescent="0.25">
      <c r="N4004" t="s">
        <v>70</v>
      </c>
      <c r="O4004" t="s">
        <v>21569</v>
      </c>
      <c r="P4004" t="s">
        <v>21570</v>
      </c>
      <c r="Q4004" t="s">
        <v>21571</v>
      </c>
      <c r="R4004">
        <v>13.084199999999999</v>
      </c>
      <c r="S4004" t="s">
        <v>13638</v>
      </c>
      <c r="T4004" t="s">
        <v>13638</v>
      </c>
      <c r="U4004" s="17">
        <v>45546</v>
      </c>
      <c r="W4004">
        <v>13.084199999999999</v>
      </c>
      <c r="Y4004">
        <v>11.9224</v>
      </c>
      <c r="Z4004" s="7">
        <v>2.6396826504597293E-2</v>
      </c>
      <c r="AP4004">
        <f t="shared" si="62"/>
        <v>4003</v>
      </c>
    </row>
    <row r="4005" spans="1:42" x14ac:dyDescent="0.25">
      <c r="A4005" t="s">
        <v>6</v>
      </c>
      <c r="N4005" t="s">
        <v>70</v>
      </c>
      <c r="O4005" t="s">
        <v>21572</v>
      </c>
      <c r="P4005" t="s">
        <v>21573</v>
      </c>
      <c r="Q4005" t="s">
        <v>13638</v>
      </c>
      <c r="R4005">
        <v>0</v>
      </c>
      <c r="S4005" t="s">
        <v>13638</v>
      </c>
      <c r="T4005" t="s">
        <v>13638</v>
      </c>
      <c r="U4005" s="17">
        <v>45546</v>
      </c>
      <c r="W4005">
        <v>0</v>
      </c>
      <c r="Y4005">
        <v>0</v>
      </c>
      <c r="Z4005" s="7">
        <v>0</v>
      </c>
      <c r="AP4005">
        <f t="shared" si="62"/>
        <v>4004</v>
      </c>
    </row>
    <row r="4006" spans="1:42" x14ac:dyDescent="0.25">
      <c r="A4006" t="s">
        <v>46847</v>
      </c>
      <c r="N4006" t="s">
        <v>70</v>
      </c>
      <c r="O4006" t="s">
        <v>21574</v>
      </c>
      <c r="P4006" t="s">
        <v>21575</v>
      </c>
      <c r="Q4006" t="s">
        <v>13638</v>
      </c>
      <c r="R4006">
        <v>0</v>
      </c>
      <c r="S4006" t="s">
        <v>13638</v>
      </c>
      <c r="T4006" t="s">
        <v>13638</v>
      </c>
      <c r="U4006" s="17">
        <v>45546</v>
      </c>
      <c r="W4006">
        <v>0</v>
      </c>
      <c r="Y4006">
        <v>0</v>
      </c>
      <c r="Z4006" s="7">
        <v>0</v>
      </c>
      <c r="AP4006">
        <f t="shared" si="62"/>
        <v>4005</v>
      </c>
    </row>
    <row r="4007" spans="1:42" x14ac:dyDescent="0.25">
      <c r="A4007" t="s">
        <v>46848</v>
      </c>
      <c r="N4007" t="s">
        <v>70</v>
      </c>
      <c r="O4007" t="s">
        <v>21576</v>
      </c>
      <c r="P4007" t="s">
        <v>21577</v>
      </c>
      <c r="Q4007" t="s">
        <v>13638</v>
      </c>
      <c r="R4007">
        <v>0</v>
      </c>
      <c r="S4007" t="s">
        <v>13638</v>
      </c>
      <c r="T4007" t="s">
        <v>13638</v>
      </c>
      <c r="U4007" s="17">
        <v>45546</v>
      </c>
      <c r="W4007">
        <v>0</v>
      </c>
      <c r="Y4007">
        <v>0</v>
      </c>
      <c r="Z4007" s="7">
        <v>0</v>
      </c>
      <c r="AP4007">
        <f t="shared" si="62"/>
        <v>4006</v>
      </c>
    </row>
    <row r="4008" spans="1:42" x14ac:dyDescent="0.25">
      <c r="A4008" t="s">
        <v>46849</v>
      </c>
      <c r="N4008" t="s">
        <v>70</v>
      </c>
      <c r="O4008" t="s">
        <v>21578</v>
      </c>
      <c r="P4008" t="s">
        <v>13638</v>
      </c>
      <c r="Q4008" t="s">
        <v>21579</v>
      </c>
      <c r="R4008">
        <v>14.555999999999999</v>
      </c>
      <c r="S4008" t="s">
        <v>13638</v>
      </c>
      <c r="T4008" t="s">
        <v>13638</v>
      </c>
      <c r="U4008" s="17">
        <v>45546</v>
      </c>
      <c r="W4008">
        <v>14.555999999999999</v>
      </c>
      <c r="Y4008">
        <v>11.617599999999999</v>
      </c>
      <c r="Z4008" s="7">
        <v>6.431070407969397E-2</v>
      </c>
      <c r="AP4008">
        <f t="shared" si="62"/>
        <v>4007</v>
      </c>
    </row>
    <row r="4009" spans="1:42" x14ac:dyDescent="0.25">
      <c r="A4009" t="s">
        <v>46850</v>
      </c>
      <c r="N4009" t="s">
        <v>70</v>
      </c>
      <c r="O4009" t="s">
        <v>21580</v>
      </c>
      <c r="P4009" t="s">
        <v>21581</v>
      </c>
      <c r="Q4009" t="s">
        <v>21582</v>
      </c>
      <c r="R4009">
        <v>21.347300000000001</v>
      </c>
      <c r="S4009" t="s">
        <v>13638</v>
      </c>
      <c r="T4009" t="s">
        <v>13638</v>
      </c>
      <c r="U4009" s="17">
        <v>45546</v>
      </c>
      <c r="W4009">
        <v>21.347300000000001</v>
      </c>
      <c r="Y4009">
        <v>17.040400000000002</v>
      </c>
      <c r="Z4009" s="7">
        <v>6.4269357519227022E-2</v>
      </c>
      <c r="AP4009">
        <f t="shared" si="62"/>
        <v>4008</v>
      </c>
    </row>
    <row r="4010" spans="1:42" x14ac:dyDescent="0.25">
      <c r="A4010" t="s">
        <v>46851</v>
      </c>
      <c r="N4010" t="s">
        <v>70</v>
      </c>
      <c r="O4010" t="s">
        <v>21583</v>
      </c>
      <c r="P4010" t="s">
        <v>21584</v>
      </c>
      <c r="Q4010" t="s">
        <v>13638</v>
      </c>
      <c r="R4010">
        <v>45.872599999999998</v>
      </c>
      <c r="S4010" t="s">
        <v>13638</v>
      </c>
      <c r="T4010" t="s">
        <v>13638</v>
      </c>
      <c r="U4010" s="17">
        <v>45546</v>
      </c>
      <c r="W4010">
        <v>45.872599999999998</v>
      </c>
      <c r="Y4010">
        <v>36.616999999999997</v>
      </c>
      <c r="Z4010" s="7">
        <v>6.4274274442771784E-2</v>
      </c>
      <c r="AP4010">
        <f t="shared" si="62"/>
        <v>4009</v>
      </c>
    </row>
    <row r="4011" spans="1:42" x14ac:dyDescent="0.25">
      <c r="A4011" t="s">
        <v>46852</v>
      </c>
      <c r="N4011" t="s">
        <v>70</v>
      </c>
      <c r="O4011" t="s">
        <v>21585</v>
      </c>
      <c r="P4011" t="s">
        <v>13638</v>
      </c>
      <c r="Q4011" t="s">
        <v>21586</v>
      </c>
      <c r="R4011">
        <v>14.134</v>
      </c>
      <c r="S4011" t="s">
        <v>13638</v>
      </c>
      <c r="T4011" t="s">
        <v>13638</v>
      </c>
      <c r="U4011" s="17">
        <v>45546</v>
      </c>
      <c r="W4011">
        <v>14.134</v>
      </c>
      <c r="Y4011">
        <v>11.5185</v>
      </c>
      <c r="Z4011" s="7">
        <v>5.8319911298311489E-2</v>
      </c>
      <c r="AP4011">
        <f t="shared" si="62"/>
        <v>4010</v>
      </c>
    </row>
    <row r="4012" spans="1:42" x14ac:dyDescent="0.25">
      <c r="A4012" t="s">
        <v>46853</v>
      </c>
      <c r="N4012" t="s">
        <v>70</v>
      </c>
      <c r="O4012" t="s">
        <v>21587</v>
      </c>
      <c r="P4012" t="s">
        <v>21588</v>
      </c>
      <c r="Q4012" t="s">
        <v>13638</v>
      </c>
      <c r="R4012">
        <v>42.704000000000001</v>
      </c>
      <c r="S4012" t="s">
        <v>13638</v>
      </c>
      <c r="T4012" t="s">
        <v>13638</v>
      </c>
      <c r="U4012" s="17">
        <v>45546</v>
      </c>
      <c r="W4012">
        <v>42.704000000000001</v>
      </c>
      <c r="Y4012">
        <v>34.800899999999999</v>
      </c>
      <c r="Z4012" s="7">
        <v>5.832580783875585E-2</v>
      </c>
      <c r="AP4012">
        <f t="shared" si="62"/>
        <v>4011</v>
      </c>
    </row>
    <row r="4013" spans="1:42" x14ac:dyDescent="0.25">
      <c r="A4013" t="s">
        <v>46854</v>
      </c>
      <c r="N4013" t="s">
        <v>70</v>
      </c>
      <c r="O4013" t="s">
        <v>21589</v>
      </c>
      <c r="P4013" t="s">
        <v>21590</v>
      </c>
      <c r="Q4013" t="s">
        <v>21591</v>
      </c>
      <c r="R4013">
        <v>19.305800000000001</v>
      </c>
      <c r="S4013" t="s">
        <v>13638</v>
      </c>
      <c r="T4013" t="s">
        <v>13638</v>
      </c>
      <c r="U4013" s="17">
        <v>45546</v>
      </c>
      <c r="W4013">
        <v>19.305800000000001</v>
      </c>
      <c r="Y4013">
        <v>15.733000000000001</v>
      </c>
      <c r="Z4013" s="7">
        <v>5.8324604289833992E-2</v>
      </c>
      <c r="AP4013">
        <f t="shared" si="62"/>
        <v>4012</v>
      </c>
    </row>
    <row r="4014" spans="1:42" x14ac:dyDescent="0.25">
      <c r="A4014" t="s">
        <v>46855</v>
      </c>
      <c r="N4014" t="s">
        <v>70</v>
      </c>
      <c r="O4014" t="s">
        <v>21592</v>
      </c>
      <c r="P4014" t="s">
        <v>21593</v>
      </c>
      <c r="Q4014" t="s">
        <v>21594</v>
      </c>
      <c r="R4014">
        <v>0</v>
      </c>
      <c r="S4014" t="s">
        <v>13638</v>
      </c>
      <c r="T4014" t="s">
        <v>13638</v>
      </c>
      <c r="U4014" s="17">
        <v>45546</v>
      </c>
      <c r="W4014">
        <v>0</v>
      </c>
      <c r="Y4014">
        <v>0</v>
      </c>
      <c r="Z4014" s="7">
        <v>0</v>
      </c>
      <c r="AP4014">
        <f t="shared" si="62"/>
        <v>4013</v>
      </c>
    </row>
    <row r="4015" spans="1:42" x14ac:dyDescent="0.25">
      <c r="A4015" t="s">
        <v>46856</v>
      </c>
      <c r="N4015" t="s">
        <v>70</v>
      </c>
      <c r="O4015" t="s">
        <v>21595</v>
      </c>
      <c r="P4015" t="s">
        <v>21596</v>
      </c>
      <c r="Q4015" t="s">
        <v>21597</v>
      </c>
      <c r="R4015">
        <v>0</v>
      </c>
      <c r="S4015" t="s">
        <v>13638</v>
      </c>
      <c r="T4015" t="s">
        <v>13638</v>
      </c>
      <c r="U4015" s="17">
        <v>45546</v>
      </c>
      <c r="W4015">
        <v>0</v>
      </c>
      <c r="Y4015">
        <v>0</v>
      </c>
      <c r="Z4015" s="7">
        <v>0</v>
      </c>
      <c r="AP4015">
        <f t="shared" si="62"/>
        <v>4014</v>
      </c>
    </row>
    <row r="4016" spans="1:42" x14ac:dyDescent="0.25">
      <c r="N4016" t="s">
        <v>70</v>
      </c>
      <c r="O4016" t="s">
        <v>21598</v>
      </c>
      <c r="P4016" t="s">
        <v>21599</v>
      </c>
      <c r="Q4016" t="s">
        <v>13638</v>
      </c>
      <c r="R4016">
        <v>0</v>
      </c>
      <c r="S4016" t="s">
        <v>13638</v>
      </c>
      <c r="T4016" t="s">
        <v>13638</v>
      </c>
      <c r="U4016" s="17">
        <v>45546</v>
      </c>
      <c r="W4016">
        <v>0</v>
      </c>
      <c r="Y4016">
        <v>0</v>
      </c>
      <c r="Z4016" s="7">
        <v>0</v>
      </c>
      <c r="AP4016">
        <f t="shared" si="62"/>
        <v>4015</v>
      </c>
    </row>
    <row r="4017" spans="1:42" x14ac:dyDescent="0.25">
      <c r="A4017" t="s">
        <v>7</v>
      </c>
      <c r="N4017" t="s">
        <v>70</v>
      </c>
      <c r="O4017" t="s">
        <v>21600</v>
      </c>
      <c r="P4017" t="s">
        <v>21601</v>
      </c>
      <c r="Q4017" t="s">
        <v>21602</v>
      </c>
      <c r="R4017">
        <v>0</v>
      </c>
      <c r="S4017" t="s">
        <v>13638</v>
      </c>
      <c r="T4017" t="s">
        <v>13638</v>
      </c>
      <c r="U4017" s="17">
        <v>45546</v>
      </c>
      <c r="W4017">
        <v>0</v>
      </c>
      <c r="Y4017">
        <v>0</v>
      </c>
      <c r="Z4017" s="7">
        <v>0</v>
      </c>
      <c r="AP4017">
        <f t="shared" si="62"/>
        <v>4016</v>
      </c>
    </row>
    <row r="4018" spans="1:42" x14ac:dyDescent="0.25">
      <c r="A4018" t="s">
        <v>46857</v>
      </c>
      <c r="N4018" t="s">
        <v>70</v>
      </c>
      <c r="O4018" t="s">
        <v>21603</v>
      </c>
      <c r="P4018" t="s">
        <v>21604</v>
      </c>
      <c r="Q4018" t="s">
        <v>21605</v>
      </c>
      <c r="R4018">
        <v>0</v>
      </c>
      <c r="S4018" t="s">
        <v>13638</v>
      </c>
      <c r="T4018" t="s">
        <v>13638</v>
      </c>
      <c r="U4018" s="17">
        <v>45546</v>
      </c>
      <c r="W4018">
        <v>0</v>
      </c>
      <c r="Y4018">
        <v>0</v>
      </c>
      <c r="Z4018" s="7">
        <v>0</v>
      </c>
      <c r="AP4018">
        <f t="shared" si="62"/>
        <v>4017</v>
      </c>
    </row>
    <row r="4019" spans="1:42" x14ac:dyDescent="0.25">
      <c r="A4019" t="s">
        <v>46858</v>
      </c>
      <c r="N4019" t="s">
        <v>70</v>
      </c>
      <c r="O4019" t="s">
        <v>21606</v>
      </c>
      <c r="P4019" t="s">
        <v>21607</v>
      </c>
      <c r="Q4019" t="s">
        <v>21608</v>
      </c>
      <c r="R4019">
        <v>0</v>
      </c>
      <c r="S4019" t="s">
        <v>13638</v>
      </c>
      <c r="T4019" t="s">
        <v>13638</v>
      </c>
      <c r="U4019" s="17">
        <v>45546</v>
      </c>
      <c r="W4019">
        <v>0</v>
      </c>
      <c r="Y4019">
        <v>0</v>
      </c>
      <c r="Z4019" s="7">
        <v>0</v>
      </c>
      <c r="AP4019">
        <f t="shared" si="62"/>
        <v>4018</v>
      </c>
    </row>
    <row r="4020" spans="1:42" x14ac:dyDescent="0.25">
      <c r="A4020" t="s">
        <v>46859</v>
      </c>
      <c r="N4020" t="s">
        <v>70</v>
      </c>
      <c r="O4020" t="s">
        <v>21609</v>
      </c>
      <c r="P4020" t="s">
        <v>21610</v>
      </c>
      <c r="Q4020" t="s">
        <v>21611</v>
      </c>
      <c r="R4020">
        <v>0</v>
      </c>
      <c r="S4020" t="s">
        <v>13638</v>
      </c>
      <c r="T4020" t="s">
        <v>13638</v>
      </c>
      <c r="U4020" s="17">
        <v>45546</v>
      </c>
      <c r="W4020">
        <v>0</v>
      </c>
      <c r="Y4020">
        <v>0</v>
      </c>
      <c r="Z4020" s="7">
        <v>0</v>
      </c>
      <c r="AP4020">
        <f t="shared" si="62"/>
        <v>4019</v>
      </c>
    </row>
    <row r="4021" spans="1:42" x14ac:dyDescent="0.25">
      <c r="A4021" t="s">
        <v>46860</v>
      </c>
      <c r="N4021" t="s">
        <v>70</v>
      </c>
      <c r="O4021" t="s">
        <v>21612</v>
      </c>
      <c r="P4021" t="s">
        <v>21613</v>
      </c>
      <c r="Q4021" t="s">
        <v>21614</v>
      </c>
      <c r="R4021">
        <v>0</v>
      </c>
      <c r="S4021" t="s">
        <v>13638</v>
      </c>
      <c r="T4021" t="s">
        <v>13638</v>
      </c>
      <c r="U4021" s="17">
        <v>45546</v>
      </c>
      <c r="W4021">
        <v>0</v>
      </c>
      <c r="Y4021">
        <v>0</v>
      </c>
      <c r="Z4021" s="7">
        <v>0</v>
      </c>
      <c r="AP4021">
        <f t="shared" si="62"/>
        <v>4020</v>
      </c>
    </row>
    <row r="4022" spans="1:42" x14ac:dyDescent="0.25">
      <c r="A4022" t="s">
        <v>46861</v>
      </c>
      <c r="N4022" t="s">
        <v>70</v>
      </c>
      <c r="O4022" t="s">
        <v>21615</v>
      </c>
      <c r="P4022" t="s">
        <v>21616</v>
      </c>
      <c r="Q4022" t="s">
        <v>13638</v>
      </c>
      <c r="R4022">
        <v>0</v>
      </c>
      <c r="S4022" t="s">
        <v>13638</v>
      </c>
      <c r="T4022" t="s">
        <v>13638</v>
      </c>
      <c r="U4022" s="17">
        <v>45546</v>
      </c>
      <c r="W4022">
        <v>0</v>
      </c>
      <c r="Y4022">
        <v>0</v>
      </c>
      <c r="Z4022" s="7">
        <v>0</v>
      </c>
      <c r="AP4022">
        <f t="shared" si="62"/>
        <v>4021</v>
      </c>
    </row>
    <row r="4023" spans="1:42" x14ac:dyDescent="0.25">
      <c r="A4023" t="s">
        <v>46862</v>
      </c>
      <c r="N4023" t="s">
        <v>70</v>
      </c>
      <c r="O4023" t="s">
        <v>21617</v>
      </c>
      <c r="P4023" t="s">
        <v>21618</v>
      </c>
      <c r="Q4023" t="s">
        <v>21619</v>
      </c>
      <c r="R4023">
        <v>0</v>
      </c>
      <c r="S4023" t="s">
        <v>13638</v>
      </c>
      <c r="T4023" t="s">
        <v>13638</v>
      </c>
      <c r="U4023" s="17">
        <v>45546</v>
      </c>
      <c r="W4023">
        <v>0</v>
      </c>
      <c r="Y4023">
        <v>0</v>
      </c>
      <c r="Z4023" s="7">
        <v>0</v>
      </c>
      <c r="AP4023">
        <f t="shared" si="62"/>
        <v>4022</v>
      </c>
    </row>
    <row r="4024" spans="1:42" x14ac:dyDescent="0.25">
      <c r="N4024" t="s">
        <v>70</v>
      </c>
      <c r="O4024" t="s">
        <v>21620</v>
      </c>
      <c r="P4024" t="s">
        <v>21621</v>
      </c>
      <c r="Q4024" t="s">
        <v>21622</v>
      </c>
      <c r="R4024">
        <v>0</v>
      </c>
      <c r="S4024" t="s">
        <v>13638</v>
      </c>
      <c r="T4024" t="s">
        <v>13638</v>
      </c>
      <c r="U4024" s="17">
        <v>45546</v>
      </c>
      <c r="W4024">
        <v>0</v>
      </c>
      <c r="Y4024">
        <v>0</v>
      </c>
      <c r="Z4024" s="7">
        <v>0</v>
      </c>
      <c r="AP4024">
        <f t="shared" si="62"/>
        <v>4023</v>
      </c>
    </row>
    <row r="4025" spans="1:42" x14ac:dyDescent="0.25">
      <c r="A4025" t="s">
        <v>30</v>
      </c>
      <c r="N4025" t="s">
        <v>70</v>
      </c>
      <c r="O4025" t="s">
        <v>21623</v>
      </c>
      <c r="P4025" t="s">
        <v>21624</v>
      </c>
      <c r="Q4025" t="s">
        <v>21625</v>
      </c>
      <c r="R4025">
        <v>0</v>
      </c>
      <c r="S4025" t="s">
        <v>13638</v>
      </c>
      <c r="T4025" t="s">
        <v>13638</v>
      </c>
      <c r="U4025" s="17">
        <v>45546</v>
      </c>
      <c r="W4025">
        <v>0</v>
      </c>
      <c r="Y4025">
        <v>0</v>
      </c>
      <c r="Z4025" s="7">
        <v>0</v>
      </c>
      <c r="AP4025">
        <f t="shared" si="62"/>
        <v>4024</v>
      </c>
    </row>
    <row r="4026" spans="1:42" x14ac:dyDescent="0.25">
      <c r="A4026" t="s">
        <v>46863</v>
      </c>
      <c r="N4026" t="s">
        <v>70</v>
      </c>
      <c r="O4026" t="s">
        <v>21626</v>
      </c>
      <c r="P4026" t="s">
        <v>21627</v>
      </c>
      <c r="Q4026" t="s">
        <v>13638</v>
      </c>
      <c r="R4026">
        <v>16.061199999999999</v>
      </c>
      <c r="S4026" t="s">
        <v>13638</v>
      </c>
      <c r="T4026" t="s">
        <v>13638</v>
      </c>
      <c r="U4026" s="17">
        <v>45546</v>
      </c>
      <c r="W4026">
        <v>16.061199999999999</v>
      </c>
      <c r="Y4026">
        <v>11.5182</v>
      </c>
      <c r="Z4026" s="7">
        <v>9.5188186982221978E-2</v>
      </c>
      <c r="AP4026">
        <f t="shared" si="62"/>
        <v>4025</v>
      </c>
    </row>
    <row r="4027" spans="1:42" x14ac:dyDescent="0.25">
      <c r="A4027" t="s">
        <v>46864</v>
      </c>
      <c r="N4027" t="s">
        <v>70</v>
      </c>
      <c r="O4027" t="s">
        <v>21628</v>
      </c>
      <c r="P4027" t="s">
        <v>21629</v>
      </c>
      <c r="Q4027" t="s">
        <v>21630</v>
      </c>
      <c r="R4027">
        <v>11.4567</v>
      </c>
      <c r="S4027" t="s">
        <v>13638</v>
      </c>
      <c r="T4027" t="s">
        <v>13638</v>
      </c>
      <c r="U4027" s="17">
        <v>45546</v>
      </c>
      <c r="W4027">
        <v>11.4567</v>
      </c>
      <c r="Y4027">
        <v>8.2014999999999993</v>
      </c>
      <c r="Z4027" s="7">
        <v>9.5703736502152914E-2</v>
      </c>
      <c r="AP4027">
        <f t="shared" si="62"/>
        <v>4026</v>
      </c>
    </row>
    <row r="4028" spans="1:42" x14ac:dyDescent="0.25">
      <c r="A4028" t="s">
        <v>46865</v>
      </c>
      <c r="N4028" t="s">
        <v>70</v>
      </c>
      <c r="O4028" t="s">
        <v>21631</v>
      </c>
      <c r="P4028" t="s">
        <v>21632</v>
      </c>
      <c r="Q4028" t="s">
        <v>21633</v>
      </c>
      <c r="R4028">
        <v>11.4611</v>
      </c>
      <c r="S4028" t="s">
        <v>13638</v>
      </c>
      <c r="T4028" t="s">
        <v>13638</v>
      </c>
      <c r="U4028" s="17">
        <v>45546</v>
      </c>
      <c r="W4028">
        <v>11.4611</v>
      </c>
      <c r="Y4028">
        <v>8.0216999999999992</v>
      </c>
      <c r="Z4028" s="7">
        <v>0.10224222990343179</v>
      </c>
      <c r="AP4028">
        <f t="shared" si="62"/>
        <v>4027</v>
      </c>
    </row>
    <row r="4029" spans="1:42" x14ac:dyDescent="0.25">
      <c r="A4029" t="s">
        <v>46866</v>
      </c>
      <c r="N4029" t="s">
        <v>70</v>
      </c>
      <c r="O4029" t="s">
        <v>21634</v>
      </c>
      <c r="P4029" t="s">
        <v>21635</v>
      </c>
      <c r="Q4029" t="s">
        <v>13638</v>
      </c>
      <c r="R4029">
        <v>18.0579</v>
      </c>
      <c r="S4029" t="s">
        <v>13638</v>
      </c>
      <c r="T4029" t="s">
        <v>13638</v>
      </c>
      <c r="U4029" s="17">
        <v>45546</v>
      </c>
      <c r="W4029">
        <v>18.0579</v>
      </c>
      <c r="Y4029">
        <v>12.6393</v>
      </c>
      <c r="Z4029" s="7">
        <v>0.10223176362970321</v>
      </c>
      <c r="AP4029">
        <f t="shared" si="62"/>
        <v>4028</v>
      </c>
    </row>
    <row r="4030" spans="1:42" x14ac:dyDescent="0.25">
      <c r="A4030" t="s">
        <v>46867</v>
      </c>
      <c r="N4030" t="s">
        <v>70</v>
      </c>
      <c r="O4030" t="s">
        <v>21636</v>
      </c>
      <c r="P4030" t="s">
        <v>21637</v>
      </c>
      <c r="Q4030" t="s">
        <v>21638</v>
      </c>
      <c r="R4030">
        <v>11.502800000000001</v>
      </c>
      <c r="S4030" t="s">
        <v>13638</v>
      </c>
      <c r="T4030" t="s">
        <v>13638</v>
      </c>
      <c r="U4030" s="17">
        <v>45546</v>
      </c>
      <c r="W4030">
        <v>11.502800000000001</v>
      </c>
      <c r="Y4030">
        <v>8.0510999999999999</v>
      </c>
      <c r="Z4030" s="7">
        <v>0.10223452066741245</v>
      </c>
      <c r="AP4030">
        <f t="shared" si="62"/>
        <v>4029</v>
      </c>
    </row>
    <row r="4031" spans="1:42" x14ac:dyDescent="0.25">
      <c r="A4031" t="s">
        <v>46868</v>
      </c>
      <c r="N4031" t="s">
        <v>70</v>
      </c>
      <c r="O4031" t="s">
        <v>21639</v>
      </c>
      <c r="P4031" t="s">
        <v>21640</v>
      </c>
      <c r="Q4031" t="s">
        <v>21641</v>
      </c>
      <c r="R4031">
        <v>10.778499999999999</v>
      </c>
      <c r="S4031" t="s">
        <v>13638</v>
      </c>
      <c r="T4031" t="s">
        <v>13638</v>
      </c>
      <c r="U4031" s="17">
        <v>45546</v>
      </c>
      <c r="W4031">
        <v>10.778499999999999</v>
      </c>
      <c r="Y4031">
        <v>7.5438000000000001</v>
      </c>
      <c r="Z4031" s="7">
        <v>0.10224775842414147</v>
      </c>
      <c r="AP4031">
        <f t="shared" si="62"/>
        <v>4030</v>
      </c>
    </row>
    <row r="4032" spans="1:42" x14ac:dyDescent="0.25">
      <c r="N4032" t="s">
        <v>70</v>
      </c>
      <c r="O4032" t="s">
        <v>21642</v>
      </c>
      <c r="P4032" t="s">
        <v>21643</v>
      </c>
      <c r="Q4032" t="s">
        <v>21644</v>
      </c>
      <c r="R4032">
        <v>12.742599999999999</v>
      </c>
      <c r="S4032" t="s">
        <v>13638</v>
      </c>
      <c r="T4032" t="s">
        <v>13638</v>
      </c>
      <c r="U4032" s="17">
        <v>45546</v>
      </c>
      <c r="W4032">
        <v>12.742599999999999</v>
      </c>
      <c r="Y4032">
        <v>8.9190000000000005</v>
      </c>
      <c r="Z4032" s="7">
        <v>0.10223020350683232</v>
      </c>
      <c r="AP4032">
        <f t="shared" si="62"/>
        <v>4031</v>
      </c>
    </row>
    <row r="4033" spans="1:42" x14ac:dyDescent="0.25">
      <c r="A4033" t="s">
        <v>8</v>
      </c>
      <c r="N4033" t="s">
        <v>70</v>
      </c>
      <c r="O4033" t="s">
        <v>21645</v>
      </c>
      <c r="P4033" t="s">
        <v>21646</v>
      </c>
      <c r="Q4033" t="s">
        <v>21647</v>
      </c>
      <c r="R4033">
        <v>10.7173</v>
      </c>
      <c r="S4033" t="s">
        <v>13638</v>
      </c>
      <c r="T4033" t="s">
        <v>13638</v>
      </c>
      <c r="U4033" s="17">
        <v>45546</v>
      </c>
      <c r="W4033">
        <v>10.7173</v>
      </c>
      <c r="Y4033">
        <v>7.6859000000000002</v>
      </c>
      <c r="Z4033" s="7">
        <v>9.5186374863637013E-2</v>
      </c>
      <c r="AP4033">
        <f t="shared" si="62"/>
        <v>4032</v>
      </c>
    </row>
    <row r="4034" spans="1:42" x14ac:dyDescent="0.25">
      <c r="A4034" t="s">
        <v>46869</v>
      </c>
      <c r="N4034" t="s">
        <v>70</v>
      </c>
      <c r="O4034" t="s">
        <v>21648</v>
      </c>
      <c r="P4034" t="s">
        <v>21649</v>
      </c>
      <c r="Q4034" t="s">
        <v>21650</v>
      </c>
      <c r="R4034">
        <v>10.426299999999999</v>
      </c>
      <c r="S4034" t="s">
        <v>13638</v>
      </c>
      <c r="T4034" t="s">
        <v>13638</v>
      </c>
      <c r="U4034" s="17">
        <v>45546</v>
      </c>
      <c r="W4034">
        <v>10.426299999999999</v>
      </c>
      <c r="Y4034">
        <v>7.4775</v>
      </c>
      <c r="Z4034" s="7">
        <v>9.5175127160863404E-2</v>
      </c>
      <c r="AP4034">
        <f t="shared" si="62"/>
        <v>4033</v>
      </c>
    </row>
    <row r="4035" spans="1:42" x14ac:dyDescent="0.25">
      <c r="A4035" t="s">
        <v>46870</v>
      </c>
      <c r="N4035" t="s">
        <v>70</v>
      </c>
      <c r="O4035" t="s">
        <v>21651</v>
      </c>
      <c r="P4035" t="s">
        <v>21652</v>
      </c>
      <c r="Q4035" t="s">
        <v>21653</v>
      </c>
      <c r="R4035">
        <v>10.7745</v>
      </c>
      <c r="S4035" t="s">
        <v>13638</v>
      </c>
      <c r="T4035" t="s">
        <v>13638</v>
      </c>
      <c r="U4035" s="17">
        <v>45546</v>
      </c>
      <c r="W4035">
        <v>10.7745</v>
      </c>
      <c r="Y4035">
        <v>7.7267000000000001</v>
      </c>
      <c r="Z4035" s="7">
        <v>9.5194657093801816E-2</v>
      </c>
      <c r="AP4035">
        <f t="shared" si="62"/>
        <v>4034</v>
      </c>
    </row>
    <row r="4036" spans="1:42" x14ac:dyDescent="0.25">
      <c r="A4036" t="s">
        <v>46871</v>
      </c>
      <c r="N4036" t="s">
        <v>70</v>
      </c>
      <c r="O4036" t="s">
        <v>21654</v>
      </c>
      <c r="P4036" t="s">
        <v>21655</v>
      </c>
      <c r="Q4036" t="s">
        <v>21656</v>
      </c>
      <c r="R4036">
        <v>9.6449999999999996</v>
      </c>
      <c r="S4036" t="s">
        <v>13638</v>
      </c>
      <c r="T4036" t="s">
        <v>13638</v>
      </c>
      <c r="U4036" s="17">
        <v>45546</v>
      </c>
      <c r="W4036">
        <v>9.6449999999999996</v>
      </c>
      <c r="Y4036">
        <v>6.9169</v>
      </c>
      <c r="Z4036" s="7">
        <v>9.5186426171584237E-2</v>
      </c>
      <c r="AP4036">
        <f t="shared" ref="AP4036:AP4099" si="63">AP4035+1</f>
        <v>4035</v>
      </c>
    </row>
    <row r="4037" spans="1:42" x14ac:dyDescent="0.25">
      <c r="A4037" t="s">
        <v>46872</v>
      </c>
      <c r="N4037" t="s">
        <v>70</v>
      </c>
      <c r="O4037" t="s">
        <v>21657</v>
      </c>
      <c r="P4037" t="s">
        <v>21658</v>
      </c>
      <c r="Q4037" t="s">
        <v>21659</v>
      </c>
      <c r="R4037">
        <v>11.4086</v>
      </c>
      <c r="S4037" t="s">
        <v>13638</v>
      </c>
      <c r="T4037" t="s">
        <v>13638</v>
      </c>
      <c r="U4037" s="17">
        <v>45546</v>
      </c>
      <c r="W4037">
        <v>11.4086</v>
      </c>
      <c r="Y4037">
        <v>8.1815999999999995</v>
      </c>
      <c r="Z4037" s="7">
        <v>9.5188677693016643E-2</v>
      </c>
      <c r="AP4037">
        <f t="shared" si="63"/>
        <v>4036</v>
      </c>
    </row>
    <row r="4038" spans="1:42" x14ac:dyDescent="0.25">
      <c r="A4038" t="s">
        <v>46873</v>
      </c>
      <c r="N4038" t="s">
        <v>71</v>
      </c>
      <c r="O4038" t="s">
        <v>21660</v>
      </c>
      <c r="P4038" t="s">
        <v>21661</v>
      </c>
      <c r="Q4038" t="s">
        <v>21662</v>
      </c>
      <c r="R4038">
        <v>106.55119999999999</v>
      </c>
      <c r="S4038" t="s">
        <v>13638</v>
      </c>
      <c r="T4038" t="s">
        <v>13638</v>
      </c>
      <c r="U4038" s="17">
        <v>45546</v>
      </c>
      <c r="W4038">
        <v>106.55119999999999</v>
      </c>
      <c r="Y4038">
        <v>155.11170000000001</v>
      </c>
      <c r="Z4038" s="7">
        <v>-0.10485298268637777</v>
      </c>
      <c r="AP4038">
        <f t="shared" si="63"/>
        <v>4037</v>
      </c>
    </row>
    <row r="4039" spans="1:42" x14ac:dyDescent="0.25">
      <c r="A4039" t="s">
        <v>46874</v>
      </c>
      <c r="N4039" t="s">
        <v>71</v>
      </c>
      <c r="O4039" t="s">
        <v>21663</v>
      </c>
      <c r="P4039" t="s">
        <v>21664</v>
      </c>
      <c r="Q4039" t="s">
        <v>13638</v>
      </c>
      <c r="R4039">
        <v>115.2988</v>
      </c>
      <c r="S4039" t="s">
        <v>13638</v>
      </c>
      <c r="T4039" t="s">
        <v>13638</v>
      </c>
      <c r="U4039" s="17">
        <v>45546</v>
      </c>
      <c r="W4039">
        <v>115.2988</v>
      </c>
      <c r="Y4039">
        <v>114.91670000000001</v>
      </c>
      <c r="Z4039" s="7">
        <v>9.3934908144532869E-4</v>
      </c>
      <c r="AP4039">
        <f t="shared" si="63"/>
        <v>4038</v>
      </c>
    </row>
    <row r="4040" spans="1:42" x14ac:dyDescent="0.25">
      <c r="N4040" t="s">
        <v>71</v>
      </c>
      <c r="O4040" t="s">
        <v>21665</v>
      </c>
      <c r="P4040" t="s">
        <v>21666</v>
      </c>
      <c r="Q4040" t="s">
        <v>13638</v>
      </c>
      <c r="R4040">
        <v>106.985</v>
      </c>
      <c r="S4040" t="s">
        <v>13638</v>
      </c>
      <c r="T4040" t="s">
        <v>13638</v>
      </c>
      <c r="U4040" s="17">
        <v>45546</v>
      </c>
      <c r="W4040">
        <v>106.985</v>
      </c>
      <c r="Y4040">
        <v>113.25109999999999</v>
      </c>
      <c r="Z4040" s="7">
        <v>-1.6072565312998943E-2</v>
      </c>
      <c r="AP4040">
        <f t="shared" si="63"/>
        <v>4039</v>
      </c>
    </row>
    <row r="4041" spans="1:42" x14ac:dyDescent="0.25">
      <c r="A4041" t="s">
        <v>9</v>
      </c>
      <c r="N4041" t="s">
        <v>71</v>
      </c>
      <c r="O4041" t="s">
        <v>21667</v>
      </c>
      <c r="P4041" t="s">
        <v>21668</v>
      </c>
      <c r="Q4041" t="s">
        <v>21669</v>
      </c>
      <c r="R4041">
        <v>150.08840000000001</v>
      </c>
      <c r="S4041" t="s">
        <v>13638</v>
      </c>
      <c r="T4041" t="s">
        <v>13638</v>
      </c>
      <c r="U4041" s="17">
        <v>45546</v>
      </c>
      <c r="W4041">
        <v>150.08840000000001</v>
      </c>
      <c r="Y4041">
        <v>161.73769999999999</v>
      </c>
      <c r="Z4041" s="7">
        <v>-2.1094779312230472E-2</v>
      </c>
      <c r="AP4041">
        <f t="shared" si="63"/>
        <v>4040</v>
      </c>
    </row>
    <row r="4042" spans="1:42" x14ac:dyDescent="0.25">
      <c r="A4042" t="s">
        <v>46875</v>
      </c>
      <c r="N4042" t="s">
        <v>71</v>
      </c>
      <c r="O4042" t="s">
        <v>21670</v>
      </c>
      <c r="P4042" t="s">
        <v>21671</v>
      </c>
      <c r="Q4042" t="s">
        <v>13638</v>
      </c>
      <c r="R4042">
        <v>111.4941</v>
      </c>
      <c r="S4042" t="s">
        <v>13638</v>
      </c>
      <c r="T4042" t="s">
        <v>13638</v>
      </c>
      <c r="U4042" s="17">
        <v>45546</v>
      </c>
      <c r="W4042">
        <v>111.4941</v>
      </c>
      <c r="Y4042">
        <v>112.3794</v>
      </c>
      <c r="Z4042" s="7">
        <v>-2.2371840324590941E-3</v>
      </c>
      <c r="AP4042">
        <f t="shared" si="63"/>
        <v>4041</v>
      </c>
    </row>
    <row r="4043" spans="1:42" x14ac:dyDescent="0.25">
      <c r="A4043" t="s">
        <v>46876</v>
      </c>
      <c r="N4043" t="s">
        <v>71</v>
      </c>
      <c r="O4043" t="s">
        <v>21672</v>
      </c>
      <c r="P4043" t="s">
        <v>21673</v>
      </c>
      <c r="Q4043" t="s">
        <v>13638</v>
      </c>
      <c r="R4043">
        <v>103.5638</v>
      </c>
      <c r="S4043" t="s">
        <v>13638</v>
      </c>
      <c r="T4043" t="s">
        <v>13638</v>
      </c>
      <c r="U4043" s="17">
        <v>45546</v>
      </c>
      <c r="W4043">
        <v>103.5638</v>
      </c>
      <c r="Y4043">
        <v>110.85120000000001</v>
      </c>
      <c r="Z4043" s="7">
        <v>-1.9194367729123751E-2</v>
      </c>
      <c r="AP4043">
        <f t="shared" si="63"/>
        <v>4042</v>
      </c>
    </row>
    <row r="4044" spans="1:42" x14ac:dyDescent="0.25">
      <c r="A4044" t="s">
        <v>46877</v>
      </c>
      <c r="N4044" t="s">
        <v>71</v>
      </c>
      <c r="O4044" t="s">
        <v>21674</v>
      </c>
      <c r="P4044" t="s">
        <v>21675</v>
      </c>
      <c r="Q4044" t="s">
        <v>13638</v>
      </c>
      <c r="R4044">
        <v>111.2747</v>
      </c>
      <c r="S4044" t="s">
        <v>13638</v>
      </c>
      <c r="T4044" t="s">
        <v>13638</v>
      </c>
      <c r="U4044" s="17">
        <v>45546</v>
      </c>
      <c r="W4044">
        <v>111.2747</v>
      </c>
      <c r="Y4044">
        <v>112.2363</v>
      </c>
      <c r="Z4044" s="7">
        <v>-2.4338803323802338E-3</v>
      </c>
      <c r="AP4044">
        <f t="shared" si="63"/>
        <v>4043</v>
      </c>
    </row>
    <row r="4045" spans="1:42" x14ac:dyDescent="0.25">
      <c r="A4045" t="s">
        <v>46878</v>
      </c>
      <c r="N4045" t="s">
        <v>71</v>
      </c>
      <c r="O4045" t="s">
        <v>21676</v>
      </c>
      <c r="P4045" t="s">
        <v>21677</v>
      </c>
      <c r="Q4045" t="s">
        <v>13638</v>
      </c>
      <c r="R4045">
        <v>106.40860000000001</v>
      </c>
      <c r="S4045" t="s">
        <v>13638</v>
      </c>
      <c r="T4045" t="s">
        <v>13638</v>
      </c>
      <c r="U4045" s="17">
        <v>45546</v>
      </c>
      <c r="W4045">
        <v>106.40860000000001</v>
      </c>
      <c r="Y4045">
        <v>113.67059999999999</v>
      </c>
      <c r="Z4045" s="7">
        <v>-1.8636074155206295E-2</v>
      </c>
      <c r="AP4045">
        <f t="shared" si="63"/>
        <v>4044</v>
      </c>
    </row>
    <row r="4046" spans="1:42" x14ac:dyDescent="0.25">
      <c r="A4046" t="s">
        <v>46879</v>
      </c>
      <c r="N4046" t="s">
        <v>71</v>
      </c>
      <c r="O4046" t="s">
        <v>21678</v>
      </c>
      <c r="P4046" t="s">
        <v>21679</v>
      </c>
      <c r="Q4046" t="s">
        <v>13638</v>
      </c>
      <c r="R4046">
        <v>343.47239999999999</v>
      </c>
      <c r="S4046" t="s">
        <v>13638</v>
      </c>
      <c r="T4046" t="s">
        <v>13638</v>
      </c>
      <c r="U4046" s="17">
        <v>45546</v>
      </c>
      <c r="W4046">
        <v>343.47239999999999</v>
      </c>
      <c r="Y4046">
        <v>287.43209999999999</v>
      </c>
      <c r="Z4046" s="7">
        <v>5.0717159587053473E-2</v>
      </c>
      <c r="AP4046">
        <f t="shared" si="63"/>
        <v>4045</v>
      </c>
    </row>
    <row r="4047" spans="1:42" x14ac:dyDescent="0.25">
      <c r="A4047" t="s">
        <v>46880</v>
      </c>
      <c r="N4047" t="s">
        <v>71</v>
      </c>
      <c r="O4047" t="s">
        <v>21680</v>
      </c>
      <c r="P4047" t="s">
        <v>21681</v>
      </c>
      <c r="Q4047" t="s">
        <v>13638</v>
      </c>
      <c r="R4047">
        <v>515.59829999999999</v>
      </c>
      <c r="S4047" t="s">
        <v>13638</v>
      </c>
      <c r="T4047" t="s">
        <v>13638</v>
      </c>
      <c r="U4047" s="17">
        <v>45546</v>
      </c>
      <c r="W4047">
        <v>515.59829999999999</v>
      </c>
      <c r="Y4047">
        <v>431.4717</v>
      </c>
      <c r="Z4047" s="7">
        <v>5.0718864479682324E-2</v>
      </c>
      <c r="AP4047">
        <f t="shared" si="63"/>
        <v>4046</v>
      </c>
    </row>
    <row r="4048" spans="1:42" x14ac:dyDescent="0.25">
      <c r="A4048" t="s">
        <v>46881</v>
      </c>
      <c r="N4048" t="s">
        <v>71</v>
      </c>
      <c r="O4048" t="s">
        <v>21682</v>
      </c>
      <c r="P4048" t="s">
        <v>21683</v>
      </c>
      <c r="Q4048" t="s">
        <v>13638</v>
      </c>
      <c r="R4048">
        <v>355.51429999999999</v>
      </c>
      <c r="S4048" t="s">
        <v>13638</v>
      </c>
      <c r="T4048" t="s">
        <v>13638</v>
      </c>
      <c r="U4048" s="17">
        <v>45546</v>
      </c>
      <c r="W4048">
        <v>355.51429999999999</v>
      </c>
      <c r="Y4048">
        <v>294.20699999999999</v>
      </c>
      <c r="Z4048" s="7">
        <v>5.3916641593799497E-2</v>
      </c>
      <c r="AP4048">
        <f t="shared" si="63"/>
        <v>4047</v>
      </c>
    </row>
    <row r="4049" spans="1:42" x14ac:dyDescent="0.25">
      <c r="A4049" t="s">
        <v>46882</v>
      </c>
      <c r="N4049" t="s">
        <v>71</v>
      </c>
      <c r="O4049" t="s">
        <v>21684</v>
      </c>
      <c r="P4049" t="s">
        <v>13638</v>
      </c>
      <c r="Q4049" t="s">
        <v>21685</v>
      </c>
      <c r="R4049">
        <v>1039.1310000000001</v>
      </c>
      <c r="S4049" t="s">
        <v>13638</v>
      </c>
      <c r="T4049" t="s">
        <v>13638</v>
      </c>
      <c r="U4049" s="17">
        <v>45546</v>
      </c>
      <c r="W4049">
        <v>1039.1310000000001</v>
      </c>
      <c r="Y4049">
        <v>1039.1310000000001</v>
      </c>
      <c r="Z4049" s="7">
        <v>0</v>
      </c>
      <c r="AP4049">
        <f t="shared" si="63"/>
        <v>4048</v>
      </c>
    </row>
    <row r="4050" spans="1:42" x14ac:dyDescent="0.25">
      <c r="N4050" t="s">
        <v>71</v>
      </c>
      <c r="O4050" t="s">
        <v>21686</v>
      </c>
      <c r="P4050" t="s">
        <v>21687</v>
      </c>
      <c r="Q4050" t="s">
        <v>13638</v>
      </c>
      <c r="R4050">
        <v>2539.7316000000001</v>
      </c>
      <c r="S4050" t="s">
        <v>13638</v>
      </c>
      <c r="T4050" t="s">
        <v>13638</v>
      </c>
      <c r="U4050" s="17">
        <v>45546</v>
      </c>
      <c r="W4050">
        <v>2539.7316000000001</v>
      </c>
      <c r="Y4050">
        <v>2120.9874</v>
      </c>
      <c r="Z4050" s="7">
        <v>5.1306478365276575E-2</v>
      </c>
      <c r="AP4050">
        <f t="shared" si="63"/>
        <v>4049</v>
      </c>
    </row>
    <row r="4051" spans="1:42" x14ac:dyDescent="0.25">
      <c r="A4051" t="s">
        <v>40</v>
      </c>
      <c r="N4051" t="s">
        <v>71</v>
      </c>
      <c r="O4051" t="s">
        <v>21688</v>
      </c>
      <c r="P4051" t="s">
        <v>21689</v>
      </c>
      <c r="Q4051" t="s">
        <v>21690</v>
      </c>
      <c r="R4051">
        <v>1036.4273000000001</v>
      </c>
      <c r="S4051" t="s">
        <v>13638</v>
      </c>
      <c r="T4051" t="s">
        <v>13638</v>
      </c>
      <c r="U4051" s="17">
        <v>45546</v>
      </c>
      <c r="W4051">
        <v>1036.4273000000001</v>
      </c>
      <c r="Y4051">
        <v>1034.6112000000001</v>
      </c>
      <c r="Z4051" s="7">
        <v>4.962628739777486E-4</v>
      </c>
      <c r="AP4051">
        <f t="shared" si="63"/>
        <v>4050</v>
      </c>
    </row>
    <row r="4052" spans="1:42" x14ac:dyDescent="0.25">
      <c r="A4052" t="s">
        <v>46883</v>
      </c>
      <c r="N4052" t="s">
        <v>71</v>
      </c>
      <c r="O4052" t="s">
        <v>21691</v>
      </c>
      <c r="P4052" t="s">
        <v>21692</v>
      </c>
      <c r="Q4052" t="s">
        <v>21693</v>
      </c>
      <c r="R4052">
        <v>1039.0092</v>
      </c>
      <c r="S4052" t="s">
        <v>13638</v>
      </c>
      <c r="T4052" t="s">
        <v>13638</v>
      </c>
      <c r="U4052" s="17">
        <v>45546</v>
      </c>
      <c r="W4052">
        <v>1039.0092</v>
      </c>
      <c r="Y4052">
        <v>1038.2027</v>
      </c>
      <c r="Z4052" s="7">
        <v>2.197195338871083E-4</v>
      </c>
      <c r="AP4052">
        <f t="shared" si="63"/>
        <v>4051</v>
      </c>
    </row>
    <row r="4053" spans="1:42" x14ac:dyDescent="0.25">
      <c r="A4053" t="s">
        <v>46884</v>
      </c>
      <c r="N4053" t="s">
        <v>71</v>
      </c>
      <c r="O4053" t="s">
        <v>21694</v>
      </c>
      <c r="P4053" t="s">
        <v>13638</v>
      </c>
      <c r="Q4053" t="s">
        <v>21695</v>
      </c>
      <c r="R4053">
        <v>1039.1303</v>
      </c>
      <c r="S4053" t="s">
        <v>13638</v>
      </c>
      <c r="T4053" t="s">
        <v>13638</v>
      </c>
      <c r="U4053" s="17">
        <v>45546</v>
      </c>
      <c r="W4053">
        <v>1039.1303</v>
      </c>
      <c r="Y4053">
        <v>1039.1303</v>
      </c>
      <c r="Z4053" s="7">
        <v>0</v>
      </c>
      <c r="AP4053">
        <f t="shared" si="63"/>
        <v>4052</v>
      </c>
    </row>
    <row r="4054" spans="1:42" x14ac:dyDescent="0.25">
      <c r="A4054" t="s">
        <v>46885</v>
      </c>
      <c r="N4054" t="s">
        <v>71</v>
      </c>
      <c r="O4054" t="s">
        <v>21696</v>
      </c>
      <c r="P4054" t="s">
        <v>21697</v>
      </c>
      <c r="Q4054" t="s">
        <v>13638</v>
      </c>
      <c r="R4054">
        <v>2468.4407999999999</v>
      </c>
      <c r="S4054" t="s">
        <v>13638</v>
      </c>
      <c r="T4054" t="s">
        <v>13638</v>
      </c>
      <c r="U4054" s="17">
        <v>45546</v>
      </c>
      <c r="W4054">
        <v>2468.4407999999999</v>
      </c>
      <c r="Y4054">
        <v>2080.9733000000001</v>
      </c>
      <c r="Z4054" s="7">
        <v>4.8606211247010478E-2</v>
      </c>
      <c r="AP4054">
        <f t="shared" si="63"/>
        <v>4053</v>
      </c>
    </row>
    <row r="4055" spans="1:42" x14ac:dyDescent="0.25">
      <c r="A4055" t="s">
        <v>46886</v>
      </c>
      <c r="N4055" t="s">
        <v>71</v>
      </c>
      <c r="O4055" t="s">
        <v>21698</v>
      </c>
      <c r="P4055" t="s">
        <v>21699</v>
      </c>
      <c r="Q4055" t="s">
        <v>21700</v>
      </c>
      <c r="R4055">
        <v>1036.2915</v>
      </c>
      <c r="S4055" t="s">
        <v>13638</v>
      </c>
      <c r="T4055" t="s">
        <v>13638</v>
      </c>
      <c r="U4055" s="17">
        <v>45546</v>
      </c>
      <c r="W4055">
        <v>1036.2915</v>
      </c>
      <c r="Y4055">
        <v>1034.4883</v>
      </c>
      <c r="Z4055" s="7">
        <v>4.9279919478095735E-4</v>
      </c>
      <c r="AP4055">
        <f t="shared" si="63"/>
        <v>4054</v>
      </c>
    </row>
    <row r="4056" spans="1:42" x14ac:dyDescent="0.25">
      <c r="A4056" t="s">
        <v>46887</v>
      </c>
      <c r="N4056" t="s">
        <v>71</v>
      </c>
      <c r="O4056" t="s">
        <v>21701</v>
      </c>
      <c r="P4056" t="s">
        <v>21702</v>
      </c>
      <c r="Q4056" t="s">
        <v>21703</v>
      </c>
      <c r="R4056">
        <v>1038.991</v>
      </c>
      <c r="S4056" t="s">
        <v>13638</v>
      </c>
      <c r="T4056" t="s">
        <v>13638</v>
      </c>
      <c r="U4056" s="17">
        <v>45546</v>
      </c>
      <c r="W4056">
        <v>1038.991</v>
      </c>
      <c r="Y4056">
        <v>1038.2003</v>
      </c>
      <c r="Z4056" s="7">
        <v>2.1541706710248576E-4</v>
      </c>
      <c r="AP4056">
        <f t="shared" si="63"/>
        <v>4055</v>
      </c>
    </row>
    <row r="4057" spans="1:42" x14ac:dyDescent="0.25">
      <c r="A4057" t="s">
        <v>46888</v>
      </c>
      <c r="N4057" t="s">
        <v>71</v>
      </c>
      <c r="O4057" t="s">
        <v>21704</v>
      </c>
      <c r="P4057" t="s">
        <v>21705</v>
      </c>
      <c r="Q4057" t="s">
        <v>21706</v>
      </c>
      <c r="R4057">
        <v>10.7279</v>
      </c>
      <c r="S4057" t="s">
        <v>13638</v>
      </c>
      <c r="T4057" t="s">
        <v>13638</v>
      </c>
      <c r="U4057" s="17">
        <v>45546</v>
      </c>
      <c r="W4057">
        <v>10.7279</v>
      </c>
      <c r="Y4057">
        <v>0</v>
      </c>
      <c r="Z4057" s="7">
        <v>0</v>
      </c>
      <c r="AP4057">
        <f t="shared" si="63"/>
        <v>4056</v>
      </c>
    </row>
    <row r="4058" spans="1:42" x14ac:dyDescent="0.25">
      <c r="A4058" t="s">
        <v>46889</v>
      </c>
      <c r="N4058" t="s">
        <v>71</v>
      </c>
      <c r="O4058" t="s">
        <v>21707</v>
      </c>
      <c r="P4058" t="s">
        <v>21708</v>
      </c>
      <c r="Q4058" t="s">
        <v>21709</v>
      </c>
      <c r="R4058">
        <v>10.7279</v>
      </c>
      <c r="S4058" t="s">
        <v>13638</v>
      </c>
      <c r="T4058" t="s">
        <v>13638</v>
      </c>
      <c r="U4058" s="17">
        <v>45546</v>
      </c>
      <c r="W4058">
        <v>10.7279</v>
      </c>
      <c r="Y4058">
        <v>0</v>
      </c>
      <c r="Z4058" s="7">
        <v>0</v>
      </c>
      <c r="AP4058">
        <f t="shared" si="63"/>
        <v>4057</v>
      </c>
    </row>
    <row r="4059" spans="1:42" x14ac:dyDescent="0.25">
      <c r="A4059" t="s">
        <v>46890</v>
      </c>
      <c r="N4059" t="s">
        <v>71</v>
      </c>
      <c r="O4059" t="s">
        <v>21710</v>
      </c>
      <c r="P4059" t="s">
        <v>21711</v>
      </c>
      <c r="Q4059" t="s">
        <v>13638</v>
      </c>
      <c r="R4059">
        <v>10.679</v>
      </c>
      <c r="S4059" t="s">
        <v>13638</v>
      </c>
      <c r="T4059" t="s">
        <v>13638</v>
      </c>
      <c r="U4059" s="17">
        <v>45546</v>
      </c>
      <c r="W4059">
        <v>10.679</v>
      </c>
      <c r="Y4059">
        <v>0</v>
      </c>
      <c r="Z4059" s="7">
        <v>0</v>
      </c>
      <c r="AP4059">
        <f t="shared" si="63"/>
        <v>4058</v>
      </c>
    </row>
    <row r="4060" spans="1:42" x14ac:dyDescent="0.25">
      <c r="A4060" t="s">
        <v>46891</v>
      </c>
      <c r="N4060" t="s">
        <v>71</v>
      </c>
      <c r="O4060" t="s">
        <v>21712</v>
      </c>
      <c r="P4060" t="s">
        <v>21713</v>
      </c>
      <c r="Q4060" t="s">
        <v>21714</v>
      </c>
      <c r="R4060">
        <v>10.679</v>
      </c>
      <c r="S4060" t="s">
        <v>13638</v>
      </c>
      <c r="T4060" t="s">
        <v>13638</v>
      </c>
      <c r="U4060" s="17">
        <v>45546</v>
      </c>
      <c r="W4060">
        <v>10.679</v>
      </c>
      <c r="Y4060">
        <v>0</v>
      </c>
      <c r="Z4060" s="7">
        <v>0</v>
      </c>
      <c r="AP4060">
        <f t="shared" si="63"/>
        <v>4059</v>
      </c>
    </row>
    <row r="4061" spans="1:42" x14ac:dyDescent="0.25">
      <c r="A4061" t="s">
        <v>46892</v>
      </c>
      <c r="N4061" t="s">
        <v>71</v>
      </c>
      <c r="O4061" t="s">
        <v>21715</v>
      </c>
      <c r="P4061" t="s">
        <v>21716</v>
      </c>
      <c r="Q4061" t="s">
        <v>13638</v>
      </c>
      <c r="R4061">
        <v>10.7279</v>
      </c>
      <c r="S4061" t="s">
        <v>13638</v>
      </c>
      <c r="T4061" t="s">
        <v>13638</v>
      </c>
      <c r="U4061" s="17">
        <v>45546</v>
      </c>
      <c r="W4061">
        <v>10.7279</v>
      </c>
      <c r="Y4061">
        <v>0</v>
      </c>
      <c r="Z4061" s="7">
        <v>0</v>
      </c>
      <c r="AP4061">
        <f t="shared" si="63"/>
        <v>4060</v>
      </c>
    </row>
    <row r="4062" spans="1:42" x14ac:dyDescent="0.25">
      <c r="A4062" t="s">
        <v>46893</v>
      </c>
      <c r="N4062" t="s">
        <v>71</v>
      </c>
      <c r="O4062" t="s">
        <v>21717</v>
      </c>
      <c r="P4062" t="s">
        <v>21718</v>
      </c>
      <c r="Q4062" t="s">
        <v>21719</v>
      </c>
      <c r="R4062">
        <v>10.679</v>
      </c>
      <c r="S4062" t="s">
        <v>13638</v>
      </c>
      <c r="T4062" t="s">
        <v>13638</v>
      </c>
      <c r="U4062" s="17">
        <v>45546</v>
      </c>
      <c r="W4062">
        <v>10.679</v>
      </c>
      <c r="Y4062">
        <v>0</v>
      </c>
      <c r="Z4062" s="7">
        <v>0</v>
      </c>
      <c r="AP4062">
        <f t="shared" si="63"/>
        <v>4061</v>
      </c>
    </row>
    <row r="4063" spans="1:42" x14ac:dyDescent="0.25">
      <c r="A4063" t="s">
        <v>46894</v>
      </c>
      <c r="N4063" t="s">
        <v>71</v>
      </c>
      <c r="O4063" t="s">
        <v>21720</v>
      </c>
      <c r="P4063" t="s">
        <v>21721</v>
      </c>
      <c r="Q4063" t="s">
        <v>13638</v>
      </c>
      <c r="R4063">
        <v>12.3918</v>
      </c>
      <c r="S4063" t="s">
        <v>13638</v>
      </c>
      <c r="T4063" t="s">
        <v>13638</v>
      </c>
      <c r="U4063" s="17">
        <v>45546</v>
      </c>
      <c r="W4063">
        <v>12.3918</v>
      </c>
      <c r="Y4063">
        <v>12.011100000000001</v>
      </c>
      <c r="Z4063" s="7">
        <v>8.8387165638010856E-3</v>
      </c>
      <c r="AP4063">
        <f t="shared" si="63"/>
        <v>4062</v>
      </c>
    </row>
    <row r="4064" spans="1:42" x14ac:dyDescent="0.25">
      <c r="A4064" t="s">
        <v>46895</v>
      </c>
      <c r="N4064" t="s">
        <v>71</v>
      </c>
      <c r="O4064" t="s">
        <v>21722</v>
      </c>
      <c r="P4064" t="s">
        <v>13638</v>
      </c>
      <c r="Q4064" t="s">
        <v>21723</v>
      </c>
      <c r="R4064">
        <v>10.476800000000001</v>
      </c>
      <c r="S4064" t="s">
        <v>13638</v>
      </c>
      <c r="T4064" t="s">
        <v>13638</v>
      </c>
      <c r="U4064" s="17">
        <v>45546</v>
      </c>
      <c r="W4064">
        <v>10.476800000000001</v>
      </c>
      <c r="Y4064">
        <v>10.476800000000001</v>
      </c>
      <c r="Z4064" s="7">
        <v>0</v>
      </c>
      <c r="AP4064">
        <f t="shared" si="63"/>
        <v>4063</v>
      </c>
    </row>
    <row r="4065" spans="1:42" x14ac:dyDescent="0.25">
      <c r="A4065" t="s">
        <v>46896</v>
      </c>
      <c r="N4065" t="s">
        <v>71</v>
      </c>
      <c r="O4065" t="s">
        <v>21724</v>
      </c>
      <c r="P4065" t="s">
        <v>13638</v>
      </c>
      <c r="Q4065" t="s">
        <v>21725</v>
      </c>
      <c r="R4065">
        <v>10.460100000000001</v>
      </c>
      <c r="S4065" t="s">
        <v>13638</v>
      </c>
      <c r="T4065" t="s">
        <v>13638</v>
      </c>
      <c r="U4065" s="17">
        <v>45546</v>
      </c>
      <c r="W4065">
        <v>10.460100000000001</v>
      </c>
      <c r="Y4065">
        <v>10.468999999999999</v>
      </c>
      <c r="Z4065" s="7">
        <v>-2.4063542710983654E-4</v>
      </c>
      <c r="AP4065">
        <f t="shared" si="63"/>
        <v>4064</v>
      </c>
    </row>
    <row r="4066" spans="1:42" x14ac:dyDescent="0.25">
      <c r="A4066" t="s">
        <v>46897</v>
      </c>
      <c r="N4066" t="s">
        <v>71</v>
      </c>
      <c r="O4066" t="s">
        <v>21726</v>
      </c>
      <c r="P4066" t="s">
        <v>21727</v>
      </c>
      <c r="Q4066" t="s">
        <v>13638</v>
      </c>
      <c r="R4066">
        <v>23.7241</v>
      </c>
      <c r="S4066" t="s">
        <v>13638</v>
      </c>
      <c r="T4066" t="s">
        <v>13638</v>
      </c>
      <c r="U4066" s="17">
        <v>45546</v>
      </c>
      <c r="W4066">
        <v>23.7241</v>
      </c>
      <c r="Y4066">
        <v>19.775099999999998</v>
      </c>
      <c r="Z4066" s="7">
        <v>5.1848475863073951E-2</v>
      </c>
      <c r="AP4066">
        <f t="shared" si="63"/>
        <v>4065</v>
      </c>
    </row>
    <row r="4067" spans="1:42" x14ac:dyDescent="0.25">
      <c r="A4067" t="s">
        <v>46898</v>
      </c>
      <c r="N4067" t="s">
        <v>71</v>
      </c>
      <c r="O4067" t="s">
        <v>21728</v>
      </c>
      <c r="P4067" t="s">
        <v>21729</v>
      </c>
      <c r="Q4067" t="s">
        <v>21730</v>
      </c>
      <c r="R4067">
        <v>12.479699999999999</v>
      </c>
      <c r="S4067" t="s">
        <v>13638</v>
      </c>
      <c r="T4067" t="s">
        <v>13638</v>
      </c>
      <c r="U4067" s="17">
        <v>45546</v>
      </c>
      <c r="W4067">
        <v>12.479699999999999</v>
      </c>
      <c r="Y4067">
        <v>10.402900000000001</v>
      </c>
      <c r="Z4067" s="7">
        <v>5.1834395201038497E-2</v>
      </c>
      <c r="AP4067">
        <f t="shared" si="63"/>
        <v>4066</v>
      </c>
    </row>
    <row r="4068" spans="1:42" x14ac:dyDescent="0.25">
      <c r="A4068" t="s">
        <v>46899</v>
      </c>
      <c r="N4068" t="s">
        <v>71</v>
      </c>
      <c r="O4068" t="s">
        <v>21731</v>
      </c>
      <c r="P4068" t="s">
        <v>13638</v>
      </c>
      <c r="Q4068" t="s">
        <v>21732</v>
      </c>
      <c r="R4068">
        <v>10.452400000000001</v>
      </c>
      <c r="S4068" t="s">
        <v>13638</v>
      </c>
      <c r="T4068" t="s">
        <v>13638</v>
      </c>
      <c r="U4068" s="17">
        <v>45546</v>
      </c>
      <c r="W4068">
        <v>10.452400000000001</v>
      </c>
      <c r="Y4068">
        <v>10.4376</v>
      </c>
      <c r="Z4068" s="7">
        <v>4.009389629233695E-4</v>
      </c>
      <c r="AP4068">
        <f t="shared" si="63"/>
        <v>4067</v>
      </c>
    </row>
    <row r="4069" spans="1:42" x14ac:dyDescent="0.25">
      <c r="A4069" t="s">
        <v>46900</v>
      </c>
      <c r="N4069" t="s">
        <v>71</v>
      </c>
      <c r="O4069" t="s">
        <v>21733</v>
      </c>
      <c r="P4069" t="s">
        <v>21734</v>
      </c>
      <c r="Q4069" t="s">
        <v>13638</v>
      </c>
      <c r="R4069">
        <v>10.9642</v>
      </c>
      <c r="S4069" t="s">
        <v>13638</v>
      </c>
      <c r="T4069" t="s">
        <v>13638</v>
      </c>
      <c r="U4069" s="17">
        <v>45546</v>
      </c>
      <c r="W4069">
        <v>10.9642</v>
      </c>
      <c r="Y4069">
        <v>10.8163</v>
      </c>
      <c r="Z4069" s="7">
        <v>3.8445789185974633E-3</v>
      </c>
      <c r="AP4069">
        <f t="shared" si="63"/>
        <v>4068</v>
      </c>
    </row>
    <row r="4070" spans="1:42" x14ac:dyDescent="0.25">
      <c r="N4070" t="s">
        <v>71</v>
      </c>
      <c r="O4070" t="s">
        <v>21735</v>
      </c>
      <c r="P4070" t="s">
        <v>21736</v>
      </c>
      <c r="Q4070" t="s">
        <v>13638</v>
      </c>
      <c r="R4070">
        <v>11.3977</v>
      </c>
      <c r="S4070" t="s">
        <v>13638</v>
      </c>
      <c r="T4070" t="s">
        <v>13638</v>
      </c>
      <c r="U4070" s="17">
        <v>45546</v>
      </c>
      <c r="W4070">
        <v>11.3977</v>
      </c>
      <c r="Y4070">
        <v>11.071</v>
      </c>
      <c r="Z4070" s="7">
        <v>8.2372403399046945E-3</v>
      </c>
      <c r="AP4070">
        <f t="shared" si="63"/>
        <v>4069</v>
      </c>
    </row>
    <row r="4071" spans="1:42" x14ac:dyDescent="0.25">
      <c r="A4071" t="s">
        <v>10</v>
      </c>
      <c r="N4071" t="s">
        <v>71</v>
      </c>
      <c r="O4071" t="s">
        <v>21737</v>
      </c>
      <c r="P4071" t="s">
        <v>13638</v>
      </c>
      <c r="Q4071" t="s">
        <v>21738</v>
      </c>
      <c r="R4071">
        <v>10.8788</v>
      </c>
      <c r="S4071" t="s">
        <v>13638</v>
      </c>
      <c r="T4071" t="s">
        <v>13638</v>
      </c>
      <c r="U4071" s="17">
        <v>45546</v>
      </c>
      <c r="W4071">
        <v>10.8788</v>
      </c>
      <c r="Y4071">
        <v>10.8788</v>
      </c>
      <c r="Z4071" s="7">
        <v>0</v>
      </c>
      <c r="AP4071">
        <f t="shared" si="63"/>
        <v>4070</v>
      </c>
    </row>
    <row r="4072" spans="1:42" x14ac:dyDescent="0.25">
      <c r="A4072" t="s">
        <v>46901</v>
      </c>
      <c r="N4072" t="s">
        <v>71</v>
      </c>
      <c r="O4072" t="s">
        <v>21739</v>
      </c>
      <c r="P4072" t="s">
        <v>13638</v>
      </c>
      <c r="Q4072" t="s">
        <v>21740</v>
      </c>
      <c r="R4072">
        <v>10.616</v>
      </c>
      <c r="S4072" t="s">
        <v>13638</v>
      </c>
      <c r="T4072" t="s">
        <v>13638</v>
      </c>
      <c r="U4072" s="17">
        <v>45546</v>
      </c>
      <c r="W4072">
        <v>10.616</v>
      </c>
      <c r="Y4072">
        <v>10.623900000000001</v>
      </c>
      <c r="Z4072" s="7">
        <v>-2.1047298832455041E-4</v>
      </c>
      <c r="AP4072">
        <f t="shared" si="63"/>
        <v>4071</v>
      </c>
    </row>
    <row r="4073" spans="1:42" x14ac:dyDescent="0.25">
      <c r="A4073" t="s">
        <v>46902</v>
      </c>
      <c r="N4073" t="s">
        <v>71</v>
      </c>
      <c r="O4073" t="s">
        <v>21741</v>
      </c>
      <c r="P4073" t="s">
        <v>21742</v>
      </c>
      <c r="Q4073" t="s">
        <v>13638</v>
      </c>
      <c r="R4073">
        <v>23.107800000000001</v>
      </c>
      <c r="S4073" t="s">
        <v>13638</v>
      </c>
      <c r="T4073" t="s">
        <v>13638</v>
      </c>
      <c r="U4073" s="17">
        <v>45546</v>
      </c>
      <c r="W4073">
        <v>23.107800000000001</v>
      </c>
      <c r="Y4073">
        <v>19.4541</v>
      </c>
      <c r="Z4073" s="7">
        <v>4.8996112811930281E-2</v>
      </c>
      <c r="AP4073">
        <f t="shared" si="63"/>
        <v>4072</v>
      </c>
    </row>
    <row r="4074" spans="1:42" x14ac:dyDescent="0.25">
      <c r="A4074" t="s">
        <v>46903</v>
      </c>
      <c r="N4074" t="s">
        <v>71</v>
      </c>
      <c r="O4074" t="s">
        <v>21743</v>
      </c>
      <c r="P4074" t="s">
        <v>21744</v>
      </c>
      <c r="Q4074" t="s">
        <v>21745</v>
      </c>
      <c r="R4074">
        <v>12.4781</v>
      </c>
      <c r="S4074" t="s">
        <v>13638</v>
      </c>
      <c r="T4074" t="s">
        <v>13638</v>
      </c>
      <c r="U4074" s="17">
        <v>45546</v>
      </c>
      <c r="W4074">
        <v>12.4781</v>
      </c>
      <c r="Y4074">
        <v>10.505000000000001</v>
      </c>
      <c r="Z4074" s="7">
        <v>4.8999376575672215E-2</v>
      </c>
      <c r="AP4074">
        <f t="shared" si="63"/>
        <v>4073</v>
      </c>
    </row>
    <row r="4075" spans="1:42" x14ac:dyDescent="0.25">
      <c r="A4075" t="s">
        <v>46904</v>
      </c>
      <c r="N4075" t="s">
        <v>71</v>
      </c>
      <c r="O4075" t="s">
        <v>21746</v>
      </c>
      <c r="P4075" t="s">
        <v>13638</v>
      </c>
      <c r="Q4075" t="s">
        <v>21747</v>
      </c>
      <c r="R4075">
        <v>10.696</v>
      </c>
      <c r="S4075" t="s">
        <v>13638</v>
      </c>
      <c r="T4075" t="s">
        <v>13638</v>
      </c>
      <c r="U4075" s="17">
        <v>45546</v>
      </c>
      <c r="W4075">
        <v>10.696</v>
      </c>
      <c r="Y4075">
        <v>10.680999999999999</v>
      </c>
      <c r="Z4075" s="7">
        <v>3.9709944427368526E-4</v>
      </c>
      <c r="AP4075">
        <f t="shared" si="63"/>
        <v>4074</v>
      </c>
    </row>
    <row r="4076" spans="1:42" x14ac:dyDescent="0.25">
      <c r="A4076" t="s">
        <v>46905</v>
      </c>
      <c r="N4076" t="s">
        <v>71</v>
      </c>
      <c r="O4076" t="s">
        <v>21748</v>
      </c>
      <c r="P4076" t="s">
        <v>21749</v>
      </c>
      <c r="Q4076" t="s">
        <v>13638</v>
      </c>
      <c r="R4076">
        <v>10.863899999999999</v>
      </c>
      <c r="S4076" t="s">
        <v>13638</v>
      </c>
      <c r="T4076" t="s">
        <v>13638</v>
      </c>
      <c r="U4076" s="17">
        <v>45546</v>
      </c>
      <c r="W4076">
        <v>10.863899999999999</v>
      </c>
      <c r="Y4076">
        <v>10.719799999999999</v>
      </c>
      <c r="Z4076" s="7">
        <v>3.779921725929114E-3</v>
      </c>
      <c r="AP4076">
        <f t="shared" si="63"/>
        <v>4075</v>
      </c>
    </row>
    <row r="4077" spans="1:42" x14ac:dyDescent="0.25">
      <c r="A4077" t="s">
        <v>46906</v>
      </c>
      <c r="N4077" t="s">
        <v>71</v>
      </c>
      <c r="O4077" t="s">
        <v>21750</v>
      </c>
      <c r="P4077" t="s">
        <v>21751</v>
      </c>
      <c r="Q4077" t="s">
        <v>21752</v>
      </c>
      <c r="R4077">
        <v>10.3292</v>
      </c>
      <c r="S4077" t="s">
        <v>13638</v>
      </c>
      <c r="T4077" t="s">
        <v>13638</v>
      </c>
      <c r="U4077" s="17">
        <v>45546</v>
      </c>
      <c r="W4077">
        <v>10.3292</v>
      </c>
      <c r="Y4077">
        <v>10.167400000000001</v>
      </c>
      <c r="Z4077" s="7">
        <v>4.4697311051624666E-3</v>
      </c>
      <c r="AP4077">
        <f t="shared" si="63"/>
        <v>4076</v>
      </c>
    </row>
    <row r="4078" spans="1:42" x14ac:dyDescent="0.25">
      <c r="A4078" t="s">
        <v>46907</v>
      </c>
      <c r="N4078" t="s">
        <v>71</v>
      </c>
      <c r="O4078" t="s">
        <v>21753</v>
      </c>
      <c r="P4078" t="s">
        <v>21754</v>
      </c>
      <c r="Q4078" t="s">
        <v>13638</v>
      </c>
      <c r="R4078">
        <v>12.056800000000001</v>
      </c>
      <c r="S4078" t="s">
        <v>13638</v>
      </c>
      <c r="T4078" t="s">
        <v>13638</v>
      </c>
      <c r="U4078" s="17">
        <v>45546</v>
      </c>
      <c r="W4078">
        <v>12.056800000000001</v>
      </c>
      <c r="Y4078">
        <v>10.167400000000001</v>
      </c>
      <c r="Z4078" s="7">
        <v>4.8517809301274362E-2</v>
      </c>
      <c r="AP4078">
        <f t="shared" si="63"/>
        <v>4077</v>
      </c>
    </row>
    <row r="4079" spans="1:42" x14ac:dyDescent="0.25">
      <c r="A4079" t="s">
        <v>46908</v>
      </c>
      <c r="N4079" t="s">
        <v>71</v>
      </c>
      <c r="O4079" t="s">
        <v>21755</v>
      </c>
      <c r="P4079" t="s">
        <v>21756</v>
      </c>
      <c r="Q4079" t="s">
        <v>21757</v>
      </c>
      <c r="R4079">
        <v>10.4872</v>
      </c>
      <c r="S4079" t="s">
        <v>13638</v>
      </c>
      <c r="T4079" t="s">
        <v>13638</v>
      </c>
      <c r="U4079" s="17">
        <v>45546</v>
      </c>
      <c r="W4079">
        <v>10.4872</v>
      </c>
      <c r="Y4079">
        <v>10.167400000000001</v>
      </c>
      <c r="Z4079" s="7">
        <v>8.7721349709708463E-3</v>
      </c>
      <c r="AP4079">
        <f t="shared" si="63"/>
        <v>4078</v>
      </c>
    </row>
    <row r="4080" spans="1:42" x14ac:dyDescent="0.25">
      <c r="N4080" t="s">
        <v>71</v>
      </c>
      <c r="O4080" t="s">
        <v>21758</v>
      </c>
      <c r="P4080" t="s">
        <v>21759</v>
      </c>
      <c r="Q4080" t="s">
        <v>13638</v>
      </c>
      <c r="R4080">
        <v>11.8331</v>
      </c>
      <c r="S4080" t="s">
        <v>13638</v>
      </c>
      <c r="T4080" t="s">
        <v>13638</v>
      </c>
      <c r="U4080" s="17">
        <v>45546</v>
      </c>
      <c r="W4080">
        <v>11.8331</v>
      </c>
      <c r="Y4080">
        <v>10.146800000000001</v>
      </c>
      <c r="Z4080" s="7">
        <v>4.37381285473597E-2</v>
      </c>
      <c r="AP4080">
        <f t="shared" si="63"/>
        <v>4079</v>
      </c>
    </row>
    <row r="4081" spans="1:42" x14ac:dyDescent="0.25">
      <c r="A4081" t="s">
        <v>32</v>
      </c>
      <c r="N4081" t="s">
        <v>71</v>
      </c>
      <c r="O4081" t="s">
        <v>21760</v>
      </c>
      <c r="P4081" t="s">
        <v>21761</v>
      </c>
      <c r="Q4081" t="s">
        <v>21762</v>
      </c>
      <c r="R4081">
        <v>10.197900000000001</v>
      </c>
      <c r="S4081" t="s">
        <v>13638</v>
      </c>
      <c r="T4081" t="s">
        <v>13638</v>
      </c>
      <c r="U4081" s="17">
        <v>45546</v>
      </c>
      <c r="W4081">
        <v>10.197900000000001</v>
      </c>
      <c r="Y4081">
        <v>10.146800000000001</v>
      </c>
      <c r="Z4081" s="7">
        <v>1.4216112000120518E-3</v>
      </c>
      <c r="AP4081">
        <f t="shared" si="63"/>
        <v>4080</v>
      </c>
    </row>
    <row r="4082" spans="1:42" x14ac:dyDescent="0.25">
      <c r="A4082" t="s">
        <v>46909</v>
      </c>
      <c r="N4082" t="s">
        <v>71</v>
      </c>
      <c r="O4082" t="s">
        <v>21763</v>
      </c>
      <c r="P4082" t="s">
        <v>21764</v>
      </c>
      <c r="Q4082" t="s">
        <v>21765</v>
      </c>
      <c r="R4082">
        <v>10.312200000000001</v>
      </c>
      <c r="S4082" t="s">
        <v>13638</v>
      </c>
      <c r="T4082" t="s">
        <v>13638</v>
      </c>
      <c r="U4082" s="17">
        <v>45546</v>
      </c>
      <c r="W4082">
        <v>10.312200000000001</v>
      </c>
      <c r="Y4082">
        <v>10.146800000000001</v>
      </c>
      <c r="Z4082" s="7">
        <v>4.5776449171492928E-3</v>
      </c>
      <c r="AP4082">
        <f t="shared" si="63"/>
        <v>4081</v>
      </c>
    </row>
    <row r="4083" spans="1:42" x14ac:dyDescent="0.25">
      <c r="A4083" t="s">
        <v>46910</v>
      </c>
      <c r="N4083" t="s">
        <v>71</v>
      </c>
      <c r="O4083" t="s">
        <v>21766</v>
      </c>
      <c r="P4083" t="s">
        <v>21767</v>
      </c>
      <c r="Q4083" t="s">
        <v>13638</v>
      </c>
      <c r="R4083">
        <v>11.434699999999999</v>
      </c>
      <c r="S4083" t="s">
        <v>13638</v>
      </c>
      <c r="T4083" t="s">
        <v>13638</v>
      </c>
      <c r="U4083" s="17">
        <v>45546</v>
      </c>
      <c r="W4083">
        <v>11.434699999999999</v>
      </c>
      <c r="Y4083">
        <v>0</v>
      </c>
      <c r="Z4083" s="7">
        <v>0</v>
      </c>
      <c r="AP4083">
        <f t="shared" si="63"/>
        <v>4082</v>
      </c>
    </row>
    <row r="4084" spans="1:42" x14ac:dyDescent="0.25">
      <c r="A4084" t="s">
        <v>46911</v>
      </c>
      <c r="N4084" t="s">
        <v>71</v>
      </c>
      <c r="O4084" t="s">
        <v>21768</v>
      </c>
      <c r="P4084" t="s">
        <v>21769</v>
      </c>
      <c r="Q4084" t="s">
        <v>21770</v>
      </c>
      <c r="R4084">
        <v>10.601699999999999</v>
      </c>
      <c r="S4084" t="s">
        <v>13638</v>
      </c>
      <c r="T4084" t="s">
        <v>13638</v>
      </c>
      <c r="U4084" s="17">
        <v>45546</v>
      </c>
      <c r="W4084">
        <v>10.601699999999999</v>
      </c>
      <c r="Y4084">
        <v>0</v>
      </c>
      <c r="Z4084" s="7">
        <v>0</v>
      </c>
      <c r="AP4084">
        <f t="shared" si="63"/>
        <v>4083</v>
      </c>
    </row>
    <row r="4085" spans="1:42" x14ac:dyDescent="0.25">
      <c r="A4085" t="s">
        <v>46912</v>
      </c>
      <c r="N4085" t="s">
        <v>71</v>
      </c>
      <c r="O4085" t="s">
        <v>21771</v>
      </c>
      <c r="P4085" t="s">
        <v>21772</v>
      </c>
      <c r="Q4085" t="s">
        <v>13638</v>
      </c>
      <c r="R4085">
        <v>11.363099999999999</v>
      </c>
      <c r="S4085" t="s">
        <v>13638</v>
      </c>
      <c r="T4085" t="s">
        <v>13638</v>
      </c>
      <c r="U4085" s="17">
        <v>45546</v>
      </c>
      <c r="W4085">
        <v>11.363099999999999</v>
      </c>
      <c r="Y4085">
        <v>0</v>
      </c>
      <c r="Z4085" s="7">
        <v>0</v>
      </c>
      <c r="AP4085">
        <f t="shared" si="63"/>
        <v>4084</v>
      </c>
    </row>
    <row r="4086" spans="1:42" x14ac:dyDescent="0.25">
      <c r="A4086" t="s">
        <v>46913</v>
      </c>
      <c r="N4086" t="s">
        <v>71</v>
      </c>
      <c r="O4086" t="s">
        <v>21773</v>
      </c>
      <c r="P4086" t="s">
        <v>21774</v>
      </c>
      <c r="Q4086" t="s">
        <v>21775</v>
      </c>
      <c r="R4086">
        <v>10.542899999999999</v>
      </c>
      <c r="S4086" t="s">
        <v>13638</v>
      </c>
      <c r="T4086" t="s">
        <v>13638</v>
      </c>
      <c r="U4086" s="17">
        <v>45546</v>
      </c>
      <c r="W4086">
        <v>10.542899999999999</v>
      </c>
      <c r="Y4086">
        <v>0</v>
      </c>
      <c r="Z4086" s="7">
        <v>0</v>
      </c>
      <c r="AP4086">
        <f t="shared" si="63"/>
        <v>4085</v>
      </c>
    </row>
    <row r="4087" spans="1:42" x14ac:dyDescent="0.25">
      <c r="A4087" t="s">
        <v>46914</v>
      </c>
      <c r="N4087" t="s">
        <v>71</v>
      </c>
      <c r="O4087" t="s">
        <v>21776</v>
      </c>
      <c r="P4087" t="s">
        <v>21777</v>
      </c>
      <c r="Q4087" t="s">
        <v>13638</v>
      </c>
      <c r="R4087">
        <v>23.348199999999999</v>
      </c>
      <c r="S4087" t="s">
        <v>13638</v>
      </c>
      <c r="T4087" t="s">
        <v>13638</v>
      </c>
      <c r="U4087" s="17">
        <v>45546</v>
      </c>
      <c r="W4087">
        <v>23.348199999999999</v>
      </c>
      <c r="Y4087">
        <v>19.4087</v>
      </c>
      <c r="Z4087" s="7">
        <v>5.2631187973910087E-2</v>
      </c>
      <c r="AP4087">
        <f t="shared" si="63"/>
        <v>4086</v>
      </c>
    </row>
    <row r="4088" spans="1:42" x14ac:dyDescent="0.25">
      <c r="N4088" t="s">
        <v>71</v>
      </c>
      <c r="O4088" t="s">
        <v>21778</v>
      </c>
      <c r="P4088" t="s">
        <v>21779</v>
      </c>
      <c r="Q4088" t="s">
        <v>21780</v>
      </c>
      <c r="R4088">
        <v>10.620799999999999</v>
      </c>
      <c r="S4088" t="s">
        <v>13638</v>
      </c>
      <c r="T4088" t="s">
        <v>13638</v>
      </c>
      <c r="U4088" s="17">
        <v>45546</v>
      </c>
      <c r="W4088">
        <v>10.620799999999999</v>
      </c>
      <c r="Y4088">
        <v>10.3538</v>
      </c>
      <c r="Z4088" s="7">
        <v>7.2104990712533734E-3</v>
      </c>
      <c r="AP4088">
        <f t="shared" si="63"/>
        <v>4087</v>
      </c>
    </row>
    <row r="4089" spans="1:42" x14ac:dyDescent="0.25">
      <c r="A4089" t="s">
        <v>33</v>
      </c>
      <c r="N4089" t="s">
        <v>71</v>
      </c>
      <c r="O4089" t="s">
        <v>21781</v>
      </c>
      <c r="P4089" t="s">
        <v>13638</v>
      </c>
      <c r="Q4089" t="s">
        <v>21782</v>
      </c>
      <c r="R4089">
        <v>10.16</v>
      </c>
      <c r="S4089" t="s">
        <v>13638</v>
      </c>
      <c r="T4089" t="s">
        <v>13638</v>
      </c>
      <c r="U4089" s="17">
        <v>45546</v>
      </c>
      <c r="W4089">
        <v>10.16</v>
      </c>
      <c r="Y4089">
        <v>10.16</v>
      </c>
      <c r="Z4089" s="7">
        <v>0</v>
      </c>
      <c r="AP4089">
        <f t="shared" si="63"/>
        <v>4088</v>
      </c>
    </row>
    <row r="4090" spans="1:42" x14ac:dyDescent="0.25">
      <c r="A4090" t="s">
        <v>46915</v>
      </c>
      <c r="N4090" t="s">
        <v>71</v>
      </c>
      <c r="O4090" t="s">
        <v>21783</v>
      </c>
      <c r="P4090" t="s">
        <v>21784</v>
      </c>
      <c r="Q4090" t="s">
        <v>21785</v>
      </c>
      <c r="R4090">
        <v>10.3104</v>
      </c>
      <c r="S4090" t="s">
        <v>13638</v>
      </c>
      <c r="T4090" t="s">
        <v>13638</v>
      </c>
      <c r="U4090" s="17">
        <v>45546</v>
      </c>
      <c r="W4090">
        <v>10.3104</v>
      </c>
      <c r="Y4090">
        <v>10.177</v>
      </c>
      <c r="Z4090" s="7">
        <v>3.6864497564383925E-3</v>
      </c>
      <c r="AP4090">
        <f t="shared" si="63"/>
        <v>4089</v>
      </c>
    </row>
    <row r="4091" spans="1:42" x14ac:dyDescent="0.25">
      <c r="A4091" t="s">
        <v>46916</v>
      </c>
      <c r="N4091" t="s">
        <v>71</v>
      </c>
      <c r="O4091" t="s">
        <v>21786</v>
      </c>
      <c r="P4091" t="s">
        <v>21787</v>
      </c>
      <c r="Q4091" t="s">
        <v>21788</v>
      </c>
      <c r="R4091">
        <v>10.43</v>
      </c>
      <c r="S4091" t="s">
        <v>13638</v>
      </c>
      <c r="T4091" t="s">
        <v>13638</v>
      </c>
      <c r="U4091" s="17">
        <v>45546</v>
      </c>
      <c r="W4091">
        <v>10.43</v>
      </c>
      <c r="Y4091">
        <v>10.3163</v>
      </c>
      <c r="Z4091" s="7">
        <v>3.1025992617994547E-3</v>
      </c>
      <c r="AP4091">
        <f t="shared" si="63"/>
        <v>4090</v>
      </c>
    </row>
    <row r="4092" spans="1:42" x14ac:dyDescent="0.25">
      <c r="A4092" t="s">
        <v>46917</v>
      </c>
      <c r="N4092" t="s">
        <v>71</v>
      </c>
      <c r="O4092" t="s">
        <v>21789</v>
      </c>
      <c r="P4092" t="s">
        <v>21790</v>
      </c>
      <c r="Q4092" t="s">
        <v>21791</v>
      </c>
      <c r="R4092">
        <v>10.177199999999999</v>
      </c>
      <c r="S4092" t="s">
        <v>13638</v>
      </c>
      <c r="T4092" t="s">
        <v>13638</v>
      </c>
      <c r="U4092" s="17">
        <v>45546</v>
      </c>
      <c r="W4092">
        <v>10.177199999999999</v>
      </c>
      <c r="Y4092">
        <v>10.169</v>
      </c>
      <c r="Z4092" s="7">
        <v>2.2807416713543915E-4</v>
      </c>
      <c r="AP4092">
        <f t="shared" si="63"/>
        <v>4091</v>
      </c>
    </row>
    <row r="4093" spans="1:42" x14ac:dyDescent="0.25">
      <c r="A4093" t="s">
        <v>46918</v>
      </c>
      <c r="N4093" t="s">
        <v>71</v>
      </c>
      <c r="O4093" t="s">
        <v>21792</v>
      </c>
      <c r="P4093" t="s">
        <v>21793</v>
      </c>
      <c r="Q4093" t="s">
        <v>13638</v>
      </c>
      <c r="R4093">
        <v>22.6038</v>
      </c>
      <c r="S4093" t="s">
        <v>13638</v>
      </c>
      <c r="T4093" t="s">
        <v>13638</v>
      </c>
      <c r="U4093" s="17">
        <v>45546</v>
      </c>
      <c r="W4093">
        <v>22.6038</v>
      </c>
      <c r="Y4093">
        <v>18.943100000000001</v>
      </c>
      <c r="Z4093" s="7">
        <v>5.030405236132296E-2</v>
      </c>
      <c r="AP4093">
        <f t="shared" si="63"/>
        <v>4092</v>
      </c>
    </row>
    <row r="4094" spans="1:42" x14ac:dyDescent="0.25">
      <c r="A4094" t="s">
        <v>46919</v>
      </c>
      <c r="N4094" t="s">
        <v>71</v>
      </c>
      <c r="O4094" t="s">
        <v>21794</v>
      </c>
      <c r="P4094" t="s">
        <v>21795</v>
      </c>
      <c r="Q4094" t="s">
        <v>21796</v>
      </c>
      <c r="R4094">
        <v>10.608000000000001</v>
      </c>
      <c r="S4094" t="s">
        <v>13638</v>
      </c>
      <c r="T4094" t="s">
        <v>13638</v>
      </c>
      <c r="U4094" s="17">
        <v>45546</v>
      </c>
      <c r="W4094">
        <v>10.608000000000001</v>
      </c>
      <c r="Y4094">
        <v>10.347899999999999</v>
      </c>
      <c r="Z4094" s="7">
        <v>7.030251443197244E-3</v>
      </c>
      <c r="AP4094">
        <f t="shared" si="63"/>
        <v>4093</v>
      </c>
    </row>
    <row r="4095" spans="1:42" x14ac:dyDescent="0.25">
      <c r="A4095" t="s">
        <v>46920</v>
      </c>
      <c r="N4095" t="s">
        <v>71</v>
      </c>
      <c r="O4095" t="s">
        <v>21797</v>
      </c>
      <c r="P4095" t="s">
        <v>13638</v>
      </c>
      <c r="Q4095" t="s">
        <v>21798</v>
      </c>
      <c r="R4095">
        <v>10.16</v>
      </c>
      <c r="S4095" t="s">
        <v>13638</v>
      </c>
      <c r="T4095" t="s">
        <v>13638</v>
      </c>
      <c r="U4095" s="17">
        <v>45546</v>
      </c>
      <c r="W4095">
        <v>10.16</v>
      </c>
      <c r="Y4095">
        <v>10.16</v>
      </c>
      <c r="Z4095" s="7">
        <v>0</v>
      </c>
      <c r="AP4095">
        <f t="shared" si="63"/>
        <v>4094</v>
      </c>
    </row>
    <row r="4096" spans="1:42" x14ac:dyDescent="0.25">
      <c r="A4096" t="s">
        <v>46921</v>
      </c>
      <c r="N4096" t="s">
        <v>71</v>
      </c>
      <c r="O4096" t="s">
        <v>21799</v>
      </c>
      <c r="P4096" t="s">
        <v>21800</v>
      </c>
      <c r="Q4096" t="s">
        <v>21801</v>
      </c>
      <c r="R4096">
        <v>10.300800000000001</v>
      </c>
      <c r="S4096" t="s">
        <v>13638</v>
      </c>
      <c r="T4096" t="s">
        <v>13638</v>
      </c>
      <c r="U4096" s="17">
        <v>45546</v>
      </c>
      <c r="W4096">
        <v>10.300800000000001</v>
      </c>
      <c r="Y4096">
        <v>10.1759</v>
      </c>
      <c r="Z4096" s="7">
        <v>3.4532530608073486E-3</v>
      </c>
      <c r="AP4096">
        <f t="shared" si="63"/>
        <v>4095</v>
      </c>
    </row>
    <row r="4097" spans="1:42" x14ac:dyDescent="0.25">
      <c r="A4097" t="s">
        <v>46922</v>
      </c>
      <c r="N4097" t="s">
        <v>71</v>
      </c>
      <c r="O4097" t="s">
        <v>21802</v>
      </c>
      <c r="P4097" t="s">
        <v>21803</v>
      </c>
      <c r="Q4097" t="s">
        <v>21804</v>
      </c>
      <c r="R4097">
        <v>10.421900000000001</v>
      </c>
      <c r="S4097" t="s">
        <v>13638</v>
      </c>
      <c r="T4097" t="s">
        <v>13638</v>
      </c>
      <c r="U4097" s="17">
        <v>45546</v>
      </c>
      <c r="W4097">
        <v>10.421900000000001</v>
      </c>
      <c r="Y4097">
        <v>10.3032</v>
      </c>
      <c r="Z4097" s="7">
        <v>3.242410099317361E-3</v>
      </c>
      <c r="AP4097">
        <f t="shared" si="63"/>
        <v>4096</v>
      </c>
    </row>
    <row r="4098" spans="1:42" x14ac:dyDescent="0.25">
      <c r="A4098" t="s">
        <v>46923</v>
      </c>
      <c r="N4098" t="s">
        <v>71</v>
      </c>
      <c r="O4098" t="s">
        <v>21805</v>
      </c>
      <c r="P4098" t="s">
        <v>21806</v>
      </c>
      <c r="Q4098" t="s">
        <v>21807</v>
      </c>
      <c r="R4098">
        <v>10.1768</v>
      </c>
      <c r="S4098" t="s">
        <v>13638</v>
      </c>
      <c r="T4098" t="s">
        <v>13638</v>
      </c>
      <c r="U4098" s="17">
        <v>45546</v>
      </c>
      <c r="W4098">
        <v>10.1768</v>
      </c>
      <c r="Y4098">
        <v>10.1683</v>
      </c>
      <c r="Z4098" s="7">
        <v>2.3643137436124562E-4</v>
      </c>
      <c r="AP4098">
        <f t="shared" si="63"/>
        <v>4097</v>
      </c>
    </row>
    <row r="4099" spans="1:42" x14ac:dyDescent="0.25">
      <c r="N4099" t="s">
        <v>71</v>
      </c>
      <c r="O4099" t="s">
        <v>21808</v>
      </c>
      <c r="P4099" t="s">
        <v>21809</v>
      </c>
      <c r="Q4099" t="s">
        <v>13638</v>
      </c>
      <c r="R4099">
        <v>23.843599999999999</v>
      </c>
      <c r="S4099" t="s">
        <v>13638</v>
      </c>
      <c r="T4099" t="s">
        <v>13638</v>
      </c>
      <c r="U4099" s="17">
        <v>45546</v>
      </c>
      <c r="W4099">
        <v>23.843599999999999</v>
      </c>
      <c r="Y4099">
        <v>19.818899999999999</v>
      </c>
      <c r="Z4099" s="7">
        <v>5.2654504365606591E-2</v>
      </c>
      <c r="AP4099">
        <f t="shared" si="63"/>
        <v>4098</v>
      </c>
    </row>
    <row r="4100" spans="1:42" x14ac:dyDescent="0.25">
      <c r="A4100" t="s">
        <v>11</v>
      </c>
      <c r="N4100" t="s">
        <v>71</v>
      </c>
      <c r="O4100" t="s">
        <v>21810</v>
      </c>
      <c r="P4100" t="s">
        <v>21811</v>
      </c>
      <c r="Q4100" t="s">
        <v>21812</v>
      </c>
      <c r="R4100">
        <v>18.476600000000001</v>
      </c>
      <c r="S4100" t="s">
        <v>13638</v>
      </c>
      <c r="T4100" t="s">
        <v>13638</v>
      </c>
      <c r="U4100" s="17">
        <v>45546</v>
      </c>
      <c r="W4100">
        <v>18.476600000000001</v>
      </c>
      <c r="Y4100">
        <v>18.985499999999998</v>
      </c>
      <c r="Z4100" s="7">
        <v>-7.6803837630925464E-3</v>
      </c>
      <c r="AP4100">
        <f t="shared" ref="AP4100:AP4163" si="64">AP4099+1</f>
        <v>4099</v>
      </c>
    </row>
    <row r="4101" spans="1:42" x14ac:dyDescent="0.25">
      <c r="A4101" t="s">
        <v>46924</v>
      </c>
      <c r="N4101" t="s">
        <v>71</v>
      </c>
      <c r="O4101" t="s">
        <v>21813</v>
      </c>
      <c r="P4101" t="s">
        <v>21814</v>
      </c>
      <c r="Q4101" t="s">
        <v>13638</v>
      </c>
      <c r="R4101">
        <v>14.5739</v>
      </c>
      <c r="S4101" t="s">
        <v>13638</v>
      </c>
      <c r="T4101" t="s">
        <v>13638</v>
      </c>
      <c r="U4101" s="17">
        <v>45546</v>
      </c>
      <c r="W4101">
        <v>14.5739</v>
      </c>
      <c r="Y4101">
        <v>15.4025</v>
      </c>
      <c r="Z4101" s="7">
        <v>-1.5615652785725853E-2</v>
      </c>
      <c r="AP4101">
        <f t="shared" si="64"/>
        <v>4100</v>
      </c>
    </row>
    <row r="4102" spans="1:42" x14ac:dyDescent="0.25">
      <c r="A4102" t="s">
        <v>46925</v>
      </c>
      <c r="N4102" t="s">
        <v>71</v>
      </c>
      <c r="O4102" t="s">
        <v>21815</v>
      </c>
      <c r="P4102" t="s">
        <v>21816</v>
      </c>
      <c r="Q4102" t="s">
        <v>21817</v>
      </c>
      <c r="R4102">
        <v>10.955399999999999</v>
      </c>
      <c r="S4102" t="s">
        <v>13638</v>
      </c>
      <c r="T4102" t="s">
        <v>13638</v>
      </c>
      <c r="U4102" s="17">
        <v>45546</v>
      </c>
      <c r="W4102">
        <v>10.955399999999999</v>
      </c>
      <c r="Y4102">
        <v>11.2904</v>
      </c>
      <c r="Z4102" s="7">
        <v>-8.5133441095921469E-3</v>
      </c>
      <c r="AP4102">
        <f t="shared" si="64"/>
        <v>4101</v>
      </c>
    </row>
    <row r="4103" spans="1:42" x14ac:dyDescent="0.25">
      <c r="A4103" t="s">
        <v>46926</v>
      </c>
      <c r="N4103" t="s">
        <v>71</v>
      </c>
      <c r="O4103" t="s">
        <v>21818</v>
      </c>
      <c r="P4103" t="s">
        <v>21819</v>
      </c>
      <c r="Q4103" t="s">
        <v>13638</v>
      </c>
      <c r="R4103">
        <v>10.5524</v>
      </c>
      <c r="S4103" t="s">
        <v>13638</v>
      </c>
      <c r="T4103" t="s">
        <v>13638</v>
      </c>
      <c r="U4103" s="17">
        <v>45546</v>
      </c>
      <c r="W4103">
        <v>10.5524</v>
      </c>
      <c r="Y4103">
        <v>10.698499999999999</v>
      </c>
      <c r="Z4103" s="7">
        <v>-3.8886753872957591E-3</v>
      </c>
      <c r="AP4103">
        <f t="shared" si="64"/>
        <v>4102</v>
      </c>
    </row>
    <row r="4104" spans="1:42" x14ac:dyDescent="0.25">
      <c r="A4104" t="s">
        <v>46927</v>
      </c>
      <c r="N4104" t="s">
        <v>71</v>
      </c>
      <c r="O4104" t="s">
        <v>21820</v>
      </c>
      <c r="P4104" t="s">
        <v>21821</v>
      </c>
      <c r="Q4104" t="s">
        <v>13638</v>
      </c>
      <c r="R4104">
        <v>23.067299999999999</v>
      </c>
      <c r="S4104" t="s">
        <v>13638</v>
      </c>
      <c r="T4104" t="s">
        <v>13638</v>
      </c>
      <c r="U4104" s="17">
        <v>45546</v>
      </c>
      <c r="W4104">
        <v>23.067299999999999</v>
      </c>
      <c r="Y4104">
        <v>19.373999999999999</v>
      </c>
      <c r="Z4104" s="7">
        <v>4.9675449515869552E-2</v>
      </c>
      <c r="AP4104">
        <f t="shared" si="64"/>
        <v>4103</v>
      </c>
    </row>
    <row r="4105" spans="1:42" x14ac:dyDescent="0.25">
      <c r="N4105" t="s">
        <v>71</v>
      </c>
      <c r="O4105" t="s">
        <v>21822</v>
      </c>
      <c r="P4105" t="s">
        <v>21823</v>
      </c>
      <c r="Q4105" t="s">
        <v>21824</v>
      </c>
      <c r="R4105">
        <v>17.735299999999999</v>
      </c>
      <c r="S4105" t="s">
        <v>13638</v>
      </c>
      <c r="T4105" t="s">
        <v>13638</v>
      </c>
      <c r="U4105" s="17">
        <v>45546</v>
      </c>
      <c r="W4105">
        <v>17.735299999999999</v>
      </c>
      <c r="Y4105">
        <v>18.541899999999998</v>
      </c>
      <c r="Z4105" s="7">
        <v>-1.256452884669379E-2</v>
      </c>
      <c r="AP4105">
        <f t="shared" si="64"/>
        <v>4104</v>
      </c>
    </row>
    <row r="4106" spans="1:42" x14ac:dyDescent="0.25">
      <c r="A4106" t="s">
        <v>12</v>
      </c>
      <c r="N4106" t="s">
        <v>71</v>
      </c>
      <c r="O4106" t="s">
        <v>21825</v>
      </c>
      <c r="P4106" t="s">
        <v>21826</v>
      </c>
      <c r="Q4106" t="s">
        <v>13638</v>
      </c>
      <c r="R4106">
        <v>14.1434</v>
      </c>
      <c r="S4106" t="s">
        <v>13638</v>
      </c>
      <c r="T4106" t="s">
        <v>13638</v>
      </c>
      <c r="U4106" s="17">
        <v>45546</v>
      </c>
      <c r="W4106">
        <v>14.1434</v>
      </c>
      <c r="Y4106">
        <v>15.048400000000001</v>
      </c>
      <c r="Z4106" s="7">
        <v>-1.7510869038493304E-2</v>
      </c>
      <c r="AP4106">
        <f t="shared" si="64"/>
        <v>4105</v>
      </c>
    </row>
    <row r="4107" spans="1:42" x14ac:dyDescent="0.25">
      <c r="A4107" t="s">
        <v>46928</v>
      </c>
      <c r="N4107" t="s">
        <v>71</v>
      </c>
      <c r="O4107" t="s">
        <v>21827</v>
      </c>
      <c r="P4107" t="s">
        <v>21828</v>
      </c>
      <c r="Q4107" t="s">
        <v>21829</v>
      </c>
      <c r="R4107">
        <v>11.199400000000001</v>
      </c>
      <c r="S4107" t="s">
        <v>13638</v>
      </c>
      <c r="T4107" t="s">
        <v>13638</v>
      </c>
      <c r="U4107" s="17">
        <v>45546</v>
      </c>
      <c r="W4107">
        <v>11.199400000000001</v>
      </c>
      <c r="Y4107">
        <v>11.2956</v>
      </c>
      <c r="Z4107" s="7">
        <v>-2.4193210356240336E-3</v>
      </c>
      <c r="AP4107">
        <f t="shared" si="64"/>
        <v>4106</v>
      </c>
    </row>
    <row r="4108" spans="1:42" x14ac:dyDescent="0.25">
      <c r="A4108" t="s">
        <v>46929</v>
      </c>
      <c r="N4108" t="s">
        <v>71</v>
      </c>
      <c r="O4108" t="s">
        <v>21830</v>
      </c>
      <c r="P4108" t="s">
        <v>21831</v>
      </c>
      <c r="Q4108" t="s">
        <v>13638</v>
      </c>
      <c r="R4108">
        <v>10.1469</v>
      </c>
      <c r="S4108" t="s">
        <v>13638</v>
      </c>
      <c r="T4108" t="s">
        <v>13638</v>
      </c>
      <c r="U4108" s="17">
        <v>45546</v>
      </c>
      <c r="W4108">
        <v>10.1469</v>
      </c>
      <c r="Y4108">
        <v>10.491099999999999</v>
      </c>
      <c r="Z4108" s="7">
        <v>-9.4276701249786932E-3</v>
      </c>
      <c r="AP4108">
        <f t="shared" si="64"/>
        <v>4107</v>
      </c>
    </row>
    <row r="4109" spans="1:42" x14ac:dyDescent="0.25">
      <c r="A4109" t="s">
        <v>46930</v>
      </c>
      <c r="N4109" t="s">
        <v>71</v>
      </c>
      <c r="O4109" t="s">
        <v>21832</v>
      </c>
      <c r="P4109" t="s">
        <v>21833</v>
      </c>
      <c r="Q4109" t="s">
        <v>13638</v>
      </c>
      <c r="R4109">
        <v>21.9239</v>
      </c>
      <c r="S4109" t="s">
        <v>13638</v>
      </c>
      <c r="T4109" t="s">
        <v>13638</v>
      </c>
      <c r="U4109" s="17">
        <v>45546</v>
      </c>
      <c r="W4109">
        <v>21.9239</v>
      </c>
      <c r="Y4109">
        <v>18.276800000000001</v>
      </c>
      <c r="Z4109" s="7">
        <v>5.181323157483142E-2</v>
      </c>
      <c r="AP4109">
        <f t="shared" si="64"/>
        <v>4108</v>
      </c>
    </row>
    <row r="4110" spans="1:42" x14ac:dyDescent="0.25">
      <c r="A4110" t="s">
        <v>46931</v>
      </c>
      <c r="N4110" t="s">
        <v>71</v>
      </c>
      <c r="O4110" t="s">
        <v>21834</v>
      </c>
      <c r="P4110" t="s">
        <v>21835</v>
      </c>
      <c r="Q4110" t="s">
        <v>13638</v>
      </c>
      <c r="R4110">
        <v>21.043099999999999</v>
      </c>
      <c r="S4110" t="s">
        <v>13638</v>
      </c>
      <c r="T4110" t="s">
        <v>13638</v>
      </c>
      <c r="U4110" s="17">
        <v>45546</v>
      </c>
      <c r="W4110">
        <v>21.043099999999999</v>
      </c>
      <c r="Y4110">
        <v>17.735399999999998</v>
      </c>
      <c r="Z4110" s="7">
        <v>4.8680412260652339E-2</v>
      </c>
      <c r="AP4110">
        <f t="shared" si="64"/>
        <v>4109</v>
      </c>
    </row>
    <row r="4111" spans="1:42" x14ac:dyDescent="0.25">
      <c r="A4111" t="s">
        <v>46932</v>
      </c>
      <c r="N4111" t="s">
        <v>71</v>
      </c>
      <c r="O4111" t="s">
        <v>21836</v>
      </c>
      <c r="P4111" t="s">
        <v>21837</v>
      </c>
      <c r="Q4111" t="s">
        <v>21838</v>
      </c>
      <c r="R4111">
        <v>11.283300000000001</v>
      </c>
      <c r="S4111" t="s">
        <v>13638</v>
      </c>
      <c r="T4111" t="s">
        <v>13638</v>
      </c>
      <c r="U4111" s="17">
        <v>45546</v>
      </c>
      <c r="W4111">
        <v>11.283300000000001</v>
      </c>
      <c r="Y4111">
        <v>11.1699</v>
      </c>
      <c r="Z4111" s="7">
        <v>2.8590833507555757E-3</v>
      </c>
      <c r="AP4111">
        <f t="shared" si="64"/>
        <v>4110</v>
      </c>
    </row>
    <row r="4112" spans="1:42" x14ac:dyDescent="0.25">
      <c r="A4112" t="s">
        <v>46933</v>
      </c>
      <c r="N4112" t="s">
        <v>71</v>
      </c>
      <c r="O4112" t="s">
        <v>21839</v>
      </c>
      <c r="P4112" t="s">
        <v>21840</v>
      </c>
      <c r="Q4112" t="s">
        <v>21841</v>
      </c>
      <c r="R4112">
        <v>10.6882</v>
      </c>
      <c r="S4112" t="s">
        <v>13638</v>
      </c>
      <c r="T4112" t="s">
        <v>13638</v>
      </c>
      <c r="U4112" s="17">
        <v>45546</v>
      </c>
      <c r="W4112">
        <v>10.6882</v>
      </c>
      <c r="Y4112">
        <v>10.750299999999999</v>
      </c>
      <c r="Z4112" s="7">
        <v>-1.6388627541763512E-3</v>
      </c>
      <c r="AP4112">
        <f t="shared" si="64"/>
        <v>4111</v>
      </c>
    </row>
    <row r="4113" spans="1:42" x14ac:dyDescent="0.25">
      <c r="A4113" t="s">
        <v>46934</v>
      </c>
      <c r="N4113" t="s">
        <v>71</v>
      </c>
      <c r="O4113" t="s">
        <v>21842</v>
      </c>
      <c r="P4113" t="s">
        <v>21843</v>
      </c>
      <c r="Q4113" t="s">
        <v>13638</v>
      </c>
      <c r="R4113">
        <v>21.547000000000001</v>
      </c>
      <c r="S4113" t="s">
        <v>13638</v>
      </c>
      <c r="T4113" t="s">
        <v>13638</v>
      </c>
      <c r="U4113" s="17">
        <v>45546</v>
      </c>
      <c r="W4113">
        <v>21.547000000000001</v>
      </c>
      <c r="Y4113">
        <v>18.1007</v>
      </c>
      <c r="Z4113" s="7">
        <v>4.9618706547150282E-2</v>
      </c>
      <c r="AP4113">
        <f t="shared" si="64"/>
        <v>4112</v>
      </c>
    </row>
    <row r="4114" spans="1:42" x14ac:dyDescent="0.25">
      <c r="A4114" t="s">
        <v>46935</v>
      </c>
      <c r="N4114" t="s">
        <v>71</v>
      </c>
      <c r="O4114" t="s">
        <v>21844</v>
      </c>
      <c r="P4114" t="s">
        <v>21845</v>
      </c>
      <c r="Q4114" t="s">
        <v>13638</v>
      </c>
      <c r="R4114">
        <v>22.366399999999999</v>
      </c>
      <c r="S4114" t="s">
        <v>13638</v>
      </c>
      <c r="T4114" t="s">
        <v>13638</v>
      </c>
      <c r="U4114" s="17">
        <v>45546</v>
      </c>
      <c r="W4114">
        <v>22.366399999999999</v>
      </c>
      <c r="Y4114">
        <v>18.534300000000002</v>
      </c>
      <c r="Z4114" s="7">
        <v>5.3530937010822122E-2</v>
      </c>
      <c r="AP4114">
        <f t="shared" si="64"/>
        <v>4113</v>
      </c>
    </row>
    <row r="4115" spans="1:42" x14ac:dyDescent="0.25">
      <c r="A4115" t="s">
        <v>46936</v>
      </c>
      <c r="N4115" t="s">
        <v>71</v>
      </c>
      <c r="O4115" t="s">
        <v>21846</v>
      </c>
      <c r="P4115" t="s">
        <v>21847</v>
      </c>
      <c r="Q4115" t="s">
        <v>21848</v>
      </c>
      <c r="R4115">
        <v>10.143599999999999</v>
      </c>
      <c r="S4115" t="s">
        <v>13638</v>
      </c>
      <c r="T4115" t="s">
        <v>13638</v>
      </c>
      <c r="U4115" s="17">
        <v>45546</v>
      </c>
      <c r="W4115">
        <v>10.143599999999999</v>
      </c>
      <c r="Y4115">
        <v>10.2127</v>
      </c>
      <c r="Z4115" s="7">
        <v>-1.9204798068384044E-3</v>
      </c>
      <c r="AP4115">
        <f t="shared" si="64"/>
        <v>4114</v>
      </c>
    </row>
    <row r="4116" spans="1:42" x14ac:dyDescent="0.25">
      <c r="A4116" t="s">
        <v>46937</v>
      </c>
      <c r="N4116" t="s">
        <v>71</v>
      </c>
      <c r="O4116" t="s">
        <v>21849</v>
      </c>
      <c r="P4116" t="s">
        <v>21850</v>
      </c>
      <c r="Q4116" t="s">
        <v>21851</v>
      </c>
      <c r="R4116">
        <v>10.0337</v>
      </c>
      <c r="S4116" t="s">
        <v>13638</v>
      </c>
      <c r="T4116" t="s">
        <v>13638</v>
      </c>
      <c r="U4116" s="17">
        <v>45546</v>
      </c>
      <c r="W4116">
        <v>10.0337</v>
      </c>
      <c r="Y4116">
        <v>10.0488</v>
      </c>
      <c r="Z4116" s="7">
        <v>-4.2547035423901036E-4</v>
      </c>
      <c r="AP4116">
        <f t="shared" si="64"/>
        <v>4115</v>
      </c>
    </row>
    <row r="4117" spans="1:42" x14ac:dyDescent="0.25">
      <c r="A4117" t="s">
        <v>46938</v>
      </c>
      <c r="N4117" t="s">
        <v>71</v>
      </c>
      <c r="O4117" t="s">
        <v>21852</v>
      </c>
      <c r="P4117" t="s">
        <v>13638</v>
      </c>
      <c r="Q4117" t="s">
        <v>21853</v>
      </c>
      <c r="R4117">
        <v>11.1907</v>
      </c>
      <c r="S4117" t="s">
        <v>13638</v>
      </c>
      <c r="T4117" t="s">
        <v>13638</v>
      </c>
      <c r="U4117" s="17">
        <v>45546</v>
      </c>
      <c r="W4117">
        <v>11.1907</v>
      </c>
      <c r="Y4117">
        <v>0</v>
      </c>
      <c r="Z4117" s="7">
        <v>0</v>
      </c>
      <c r="AP4117">
        <f t="shared" si="64"/>
        <v>4116</v>
      </c>
    </row>
    <row r="4118" spans="1:42" x14ac:dyDescent="0.25">
      <c r="A4118" t="s">
        <v>46939</v>
      </c>
      <c r="N4118" t="s">
        <v>71</v>
      </c>
      <c r="O4118" t="s">
        <v>21854</v>
      </c>
      <c r="P4118" t="s">
        <v>21855</v>
      </c>
      <c r="Q4118" t="s">
        <v>13638</v>
      </c>
      <c r="R4118">
        <v>23.867699999999999</v>
      </c>
      <c r="S4118" t="s">
        <v>13638</v>
      </c>
      <c r="T4118" t="s">
        <v>13638</v>
      </c>
      <c r="U4118" s="17">
        <v>45546</v>
      </c>
      <c r="W4118">
        <v>23.867699999999999</v>
      </c>
      <c r="Y4118">
        <v>0</v>
      </c>
      <c r="Z4118" s="7">
        <v>0</v>
      </c>
      <c r="AP4118">
        <f t="shared" si="64"/>
        <v>4117</v>
      </c>
    </row>
    <row r="4119" spans="1:42" x14ac:dyDescent="0.25">
      <c r="A4119" t="s">
        <v>46940</v>
      </c>
      <c r="N4119" t="s">
        <v>71</v>
      </c>
      <c r="O4119" t="s">
        <v>21856</v>
      </c>
      <c r="P4119" t="s">
        <v>21857</v>
      </c>
      <c r="Q4119" t="s">
        <v>21858</v>
      </c>
      <c r="R4119">
        <v>11.245200000000001</v>
      </c>
      <c r="S4119" t="s">
        <v>13638</v>
      </c>
      <c r="T4119" t="s">
        <v>13638</v>
      </c>
      <c r="U4119" s="17">
        <v>45546</v>
      </c>
      <c r="W4119">
        <v>11.245200000000001</v>
      </c>
      <c r="Y4119">
        <v>0</v>
      </c>
      <c r="Z4119" s="7">
        <v>0</v>
      </c>
      <c r="AP4119">
        <f t="shared" si="64"/>
        <v>4118</v>
      </c>
    </row>
    <row r="4120" spans="1:42" x14ac:dyDescent="0.25">
      <c r="N4120" t="s">
        <v>71</v>
      </c>
      <c r="O4120" t="s">
        <v>21859</v>
      </c>
      <c r="P4120" t="s">
        <v>13638</v>
      </c>
      <c r="Q4120" t="s">
        <v>21860</v>
      </c>
      <c r="R4120">
        <v>10.3491</v>
      </c>
      <c r="S4120" t="s">
        <v>13638</v>
      </c>
      <c r="T4120" t="s">
        <v>13638</v>
      </c>
      <c r="U4120" s="17">
        <v>45546</v>
      </c>
      <c r="W4120">
        <v>10.3491</v>
      </c>
      <c r="Y4120">
        <v>0</v>
      </c>
      <c r="Z4120" s="7">
        <v>0</v>
      </c>
      <c r="AP4120">
        <f t="shared" si="64"/>
        <v>4119</v>
      </c>
    </row>
    <row r="4121" spans="1:42" x14ac:dyDescent="0.25">
      <c r="A4121" t="s">
        <v>13</v>
      </c>
      <c r="N4121" t="s">
        <v>71</v>
      </c>
      <c r="O4121" t="s">
        <v>21861</v>
      </c>
      <c r="P4121" t="s">
        <v>13638</v>
      </c>
      <c r="Q4121" t="s">
        <v>21862</v>
      </c>
      <c r="R4121">
        <v>11.116</v>
      </c>
      <c r="S4121" t="s">
        <v>13638</v>
      </c>
      <c r="T4121" t="s">
        <v>13638</v>
      </c>
      <c r="U4121" s="17">
        <v>45546</v>
      </c>
      <c r="W4121">
        <v>11.116</v>
      </c>
      <c r="Y4121">
        <v>0</v>
      </c>
      <c r="Z4121" s="7">
        <v>0</v>
      </c>
      <c r="AP4121">
        <f t="shared" si="64"/>
        <v>4120</v>
      </c>
    </row>
    <row r="4122" spans="1:42" x14ac:dyDescent="0.25">
      <c r="A4122" t="s">
        <v>46941</v>
      </c>
      <c r="N4122" t="s">
        <v>71</v>
      </c>
      <c r="O4122" t="s">
        <v>21863</v>
      </c>
      <c r="P4122" t="s">
        <v>21864</v>
      </c>
      <c r="Q4122" t="s">
        <v>13638</v>
      </c>
      <c r="R4122">
        <v>22.728200000000001</v>
      </c>
      <c r="S4122" t="s">
        <v>13638</v>
      </c>
      <c r="T4122" t="s">
        <v>13638</v>
      </c>
      <c r="U4122" s="17">
        <v>45546</v>
      </c>
      <c r="W4122">
        <v>22.728200000000001</v>
      </c>
      <c r="Y4122">
        <v>0</v>
      </c>
      <c r="Z4122" s="7">
        <v>0</v>
      </c>
      <c r="AP4122">
        <f t="shared" si="64"/>
        <v>4121</v>
      </c>
    </row>
    <row r="4123" spans="1:42" x14ac:dyDescent="0.25">
      <c r="A4123" t="s">
        <v>46942</v>
      </c>
      <c r="N4123" t="s">
        <v>71</v>
      </c>
      <c r="O4123" t="s">
        <v>21865</v>
      </c>
      <c r="P4123" t="s">
        <v>21866</v>
      </c>
      <c r="Q4123" t="s">
        <v>21867</v>
      </c>
      <c r="R4123">
        <v>10.5977</v>
      </c>
      <c r="S4123" t="s">
        <v>13638</v>
      </c>
      <c r="T4123" t="s">
        <v>13638</v>
      </c>
      <c r="U4123" s="17">
        <v>45546</v>
      </c>
      <c r="W4123">
        <v>10.5977</v>
      </c>
      <c r="Y4123">
        <v>0</v>
      </c>
      <c r="Z4123" s="7">
        <v>0</v>
      </c>
      <c r="AP4123">
        <f t="shared" si="64"/>
        <v>4122</v>
      </c>
    </row>
    <row r="4124" spans="1:42" x14ac:dyDescent="0.25">
      <c r="A4124" t="s">
        <v>46943</v>
      </c>
      <c r="N4124" t="s">
        <v>71</v>
      </c>
      <c r="O4124" t="s">
        <v>21868</v>
      </c>
      <c r="P4124" t="s">
        <v>13638</v>
      </c>
      <c r="Q4124" t="s">
        <v>21869</v>
      </c>
      <c r="R4124">
        <v>10.321999999999999</v>
      </c>
      <c r="S4124" t="s">
        <v>13638</v>
      </c>
      <c r="T4124" t="s">
        <v>13638</v>
      </c>
      <c r="U4124" s="17">
        <v>45546</v>
      </c>
      <c r="W4124">
        <v>10.321999999999999</v>
      </c>
      <c r="Y4124">
        <v>0</v>
      </c>
      <c r="Z4124" s="7">
        <v>0</v>
      </c>
      <c r="AP4124">
        <f t="shared" si="64"/>
        <v>4123</v>
      </c>
    </row>
    <row r="4125" spans="1:42" x14ac:dyDescent="0.25">
      <c r="A4125" t="s">
        <v>46944</v>
      </c>
      <c r="N4125" t="s">
        <v>71</v>
      </c>
      <c r="O4125" t="s">
        <v>21870</v>
      </c>
      <c r="P4125" t="s">
        <v>21871</v>
      </c>
      <c r="Q4125" t="s">
        <v>13638</v>
      </c>
      <c r="R4125">
        <v>31.852499999999999</v>
      </c>
      <c r="S4125" t="s">
        <v>13638</v>
      </c>
      <c r="T4125" t="s">
        <v>13638</v>
      </c>
      <c r="U4125" s="17">
        <v>45546</v>
      </c>
      <c r="W4125">
        <v>31.852499999999999</v>
      </c>
      <c r="Y4125">
        <v>25.991499999999998</v>
      </c>
      <c r="Z4125" s="7">
        <v>5.7951761224266818E-2</v>
      </c>
      <c r="AP4125">
        <f t="shared" si="64"/>
        <v>4124</v>
      </c>
    </row>
    <row r="4126" spans="1:42" x14ac:dyDescent="0.25">
      <c r="N4126" t="s">
        <v>71</v>
      </c>
      <c r="O4126" t="s">
        <v>21872</v>
      </c>
      <c r="P4126" t="s">
        <v>21873</v>
      </c>
      <c r="Q4126" t="s">
        <v>21874</v>
      </c>
      <c r="R4126">
        <v>12.6191</v>
      </c>
      <c r="S4126" t="s">
        <v>13638</v>
      </c>
      <c r="T4126" t="s">
        <v>13638</v>
      </c>
      <c r="U4126" s="17">
        <v>45546</v>
      </c>
      <c r="W4126">
        <v>12.6191</v>
      </c>
      <c r="Y4126">
        <v>12.700699999999999</v>
      </c>
      <c r="Z4126" s="7">
        <v>-1.8233310998603258E-3</v>
      </c>
      <c r="AP4126">
        <f t="shared" si="64"/>
        <v>4125</v>
      </c>
    </row>
    <row r="4127" spans="1:42" x14ac:dyDescent="0.25">
      <c r="A4127" t="s">
        <v>35</v>
      </c>
      <c r="N4127" t="s">
        <v>71</v>
      </c>
      <c r="O4127" t="s">
        <v>21875</v>
      </c>
      <c r="P4127" t="s">
        <v>21876</v>
      </c>
      <c r="Q4127" t="s">
        <v>13638</v>
      </c>
      <c r="R4127">
        <v>30.642399999999999</v>
      </c>
      <c r="S4127" t="s">
        <v>13638</v>
      </c>
      <c r="T4127" t="s">
        <v>13638</v>
      </c>
      <c r="U4127" s="17">
        <v>45546</v>
      </c>
      <c r="W4127">
        <v>30.642399999999999</v>
      </c>
      <c r="Y4127">
        <v>25.326000000000001</v>
      </c>
      <c r="Z4127" s="7">
        <v>5.4281204723655385E-2</v>
      </c>
      <c r="AP4127">
        <f t="shared" si="64"/>
        <v>4126</v>
      </c>
    </row>
    <row r="4128" spans="1:42" x14ac:dyDescent="0.25">
      <c r="A4128" t="s">
        <v>46945</v>
      </c>
      <c r="N4128" t="s">
        <v>71</v>
      </c>
      <c r="O4128" t="s">
        <v>21877</v>
      </c>
      <c r="P4128" t="s">
        <v>21878</v>
      </c>
      <c r="Q4128" t="s">
        <v>21879</v>
      </c>
      <c r="R4128">
        <v>10.6975</v>
      </c>
      <c r="S4128" t="s">
        <v>13638</v>
      </c>
      <c r="T4128" t="s">
        <v>13638</v>
      </c>
      <c r="U4128" s="17">
        <v>45546</v>
      </c>
      <c r="W4128">
        <v>10.6975</v>
      </c>
      <c r="Y4128">
        <v>10.757</v>
      </c>
      <c r="Z4128" s="7">
        <v>-1.5690892120310274E-3</v>
      </c>
      <c r="AP4128">
        <f t="shared" si="64"/>
        <v>4127</v>
      </c>
    </row>
    <row r="4129" spans="1:42" x14ac:dyDescent="0.25">
      <c r="A4129" t="s">
        <v>46946</v>
      </c>
      <c r="N4129" t="s">
        <v>71</v>
      </c>
      <c r="O4129" t="s">
        <v>21880</v>
      </c>
      <c r="P4129" t="s">
        <v>13638</v>
      </c>
      <c r="Q4129" t="s">
        <v>21881</v>
      </c>
      <c r="R4129">
        <v>1017.4876</v>
      </c>
      <c r="S4129" t="s">
        <v>13638</v>
      </c>
      <c r="T4129" t="s">
        <v>13638</v>
      </c>
      <c r="U4129" s="17">
        <v>45546</v>
      </c>
      <c r="W4129">
        <v>1017.4876</v>
      </c>
      <c r="Y4129">
        <v>1003.72</v>
      </c>
      <c r="Z4129" s="7">
        <v>3.8565277283444388E-3</v>
      </c>
      <c r="AP4129">
        <f t="shared" si="64"/>
        <v>4128</v>
      </c>
    </row>
    <row r="4130" spans="1:42" x14ac:dyDescent="0.25">
      <c r="A4130" t="s">
        <v>46947</v>
      </c>
      <c r="N4130" t="s">
        <v>71</v>
      </c>
      <c r="O4130" t="s">
        <v>21882</v>
      </c>
      <c r="P4130" t="s">
        <v>21883</v>
      </c>
      <c r="Q4130" t="s">
        <v>13638</v>
      </c>
      <c r="R4130">
        <v>2267.4236000000001</v>
      </c>
      <c r="S4130" t="s">
        <v>13638</v>
      </c>
      <c r="T4130" t="s">
        <v>13638</v>
      </c>
      <c r="U4130" s="17">
        <v>45546</v>
      </c>
      <c r="W4130">
        <v>2267.4236000000001</v>
      </c>
      <c r="Y4130">
        <v>1929.5609999999999</v>
      </c>
      <c r="Z4130" s="7">
        <v>4.5915301021981492E-2</v>
      </c>
      <c r="AP4130">
        <f t="shared" si="64"/>
        <v>4129</v>
      </c>
    </row>
    <row r="4131" spans="1:42" x14ac:dyDescent="0.25">
      <c r="A4131" t="s">
        <v>46948</v>
      </c>
      <c r="N4131" t="s">
        <v>71</v>
      </c>
      <c r="O4131" t="s">
        <v>21884</v>
      </c>
      <c r="P4131" t="s">
        <v>13638</v>
      </c>
      <c r="Q4131" t="s">
        <v>21885</v>
      </c>
      <c r="R4131">
        <v>1035.5636</v>
      </c>
      <c r="S4131" t="s">
        <v>13638</v>
      </c>
      <c r="T4131" t="s">
        <v>13638</v>
      </c>
      <c r="U4131" s="17">
        <v>45546</v>
      </c>
      <c r="W4131">
        <v>1035.5636</v>
      </c>
      <c r="Y4131">
        <v>1020.6795</v>
      </c>
      <c r="Z4131" s="7">
        <v>4.0983708021151699E-3</v>
      </c>
      <c r="AP4131">
        <f t="shared" si="64"/>
        <v>4130</v>
      </c>
    </row>
    <row r="4132" spans="1:42" x14ac:dyDescent="0.25">
      <c r="N4132" t="s">
        <v>71</v>
      </c>
      <c r="O4132" t="s">
        <v>21886</v>
      </c>
      <c r="P4132" t="s">
        <v>21887</v>
      </c>
      <c r="Q4132" t="s">
        <v>21888</v>
      </c>
      <c r="R4132">
        <v>1012.8487</v>
      </c>
      <c r="S4132" t="s">
        <v>13638</v>
      </c>
      <c r="T4132" t="s">
        <v>13638</v>
      </c>
      <c r="U4132" s="17">
        <v>45546</v>
      </c>
      <c r="W4132">
        <v>1012.8487</v>
      </c>
      <c r="Y4132">
        <v>1011.4963</v>
      </c>
      <c r="Z4132" s="7">
        <v>3.7807187463112513E-4</v>
      </c>
      <c r="AP4132">
        <f t="shared" si="64"/>
        <v>4131</v>
      </c>
    </row>
    <row r="4133" spans="1:42" x14ac:dyDescent="0.25">
      <c r="A4133" t="s">
        <v>14</v>
      </c>
      <c r="N4133" t="s">
        <v>71</v>
      </c>
      <c r="O4133" t="s">
        <v>21889</v>
      </c>
      <c r="P4133" t="s">
        <v>21890</v>
      </c>
      <c r="Q4133" t="s">
        <v>13638</v>
      </c>
      <c r="R4133">
        <v>2124.3456999999999</v>
      </c>
      <c r="S4133" t="s">
        <v>13638</v>
      </c>
      <c r="T4133" t="s">
        <v>13638</v>
      </c>
      <c r="U4133" s="17">
        <v>45546</v>
      </c>
      <c r="W4133">
        <v>2124.3456999999999</v>
      </c>
      <c r="Y4133">
        <v>1829.7759000000001</v>
      </c>
      <c r="Z4133" s="7">
        <v>4.2459174347754036E-2</v>
      </c>
      <c r="AP4133">
        <f t="shared" si="64"/>
        <v>4132</v>
      </c>
    </row>
    <row r="4134" spans="1:42" x14ac:dyDescent="0.25">
      <c r="A4134" t="s">
        <v>46949</v>
      </c>
      <c r="N4134" t="s">
        <v>71</v>
      </c>
      <c r="O4134" t="s">
        <v>21891</v>
      </c>
      <c r="P4134" t="s">
        <v>21892</v>
      </c>
      <c r="Q4134" t="s">
        <v>21893</v>
      </c>
      <c r="R4134">
        <v>1035.8235</v>
      </c>
      <c r="S4134" t="s">
        <v>13638</v>
      </c>
      <c r="T4134" t="s">
        <v>13638</v>
      </c>
      <c r="U4134" s="17">
        <v>45546</v>
      </c>
      <c r="W4134">
        <v>1035.8235</v>
      </c>
      <c r="Y4134">
        <v>1020.8005000000001</v>
      </c>
      <c r="Z4134" s="7">
        <v>4.1358718030730657E-3</v>
      </c>
      <c r="AP4134">
        <f t="shared" si="64"/>
        <v>4133</v>
      </c>
    </row>
    <row r="4135" spans="1:42" x14ac:dyDescent="0.25">
      <c r="A4135" t="s">
        <v>46950</v>
      </c>
      <c r="N4135" t="s">
        <v>71</v>
      </c>
      <c r="O4135" t="s">
        <v>21894</v>
      </c>
      <c r="P4135" t="s">
        <v>21895</v>
      </c>
      <c r="Q4135" t="s">
        <v>13638</v>
      </c>
      <c r="R4135">
        <v>12.5175</v>
      </c>
      <c r="S4135" t="s">
        <v>13638</v>
      </c>
      <c r="T4135" t="s">
        <v>13638</v>
      </c>
      <c r="U4135" s="17">
        <v>45546</v>
      </c>
      <c r="W4135">
        <v>12.5175</v>
      </c>
      <c r="Y4135">
        <v>10.2949</v>
      </c>
      <c r="Z4135" s="7">
        <v>5.5694128047413471E-2</v>
      </c>
      <c r="AP4135">
        <f t="shared" si="64"/>
        <v>4134</v>
      </c>
    </row>
    <row r="4136" spans="1:42" x14ac:dyDescent="0.25">
      <c r="A4136" t="s">
        <v>46951</v>
      </c>
      <c r="N4136" t="s">
        <v>71</v>
      </c>
      <c r="O4136" t="s">
        <v>21896</v>
      </c>
      <c r="P4136" t="s">
        <v>21897</v>
      </c>
      <c r="Q4136" t="s">
        <v>21898</v>
      </c>
      <c r="R4136">
        <v>12.5175</v>
      </c>
      <c r="S4136" t="s">
        <v>13638</v>
      </c>
      <c r="T4136" t="s">
        <v>13638</v>
      </c>
      <c r="U4136" s="17">
        <v>45546</v>
      </c>
      <c r="W4136">
        <v>12.5175</v>
      </c>
      <c r="Y4136">
        <v>10.2949</v>
      </c>
      <c r="Z4136" s="7">
        <v>5.5694128047413471E-2</v>
      </c>
      <c r="AP4136">
        <f t="shared" si="64"/>
        <v>4135</v>
      </c>
    </row>
    <row r="4137" spans="1:42" x14ac:dyDescent="0.25">
      <c r="A4137" t="s">
        <v>46952</v>
      </c>
      <c r="N4137" t="s">
        <v>71</v>
      </c>
      <c r="O4137" t="s">
        <v>21899</v>
      </c>
      <c r="P4137" t="s">
        <v>21900</v>
      </c>
      <c r="Q4137" t="s">
        <v>13638</v>
      </c>
      <c r="R4137">
        <v>12.253</v>
      </c>
      <c r="S4137" t="s">
        <v>13638</v>
      </c>
      <c r="T4137" t="s">
        <v>13638</v>
      </c>
      <c r="U4137" s="17">
        <v>45546</v>
      </c>
      <c r="W4137">
        <v>12.253</v>
      </c>
      <c r="Y4137">
        <v>10.259399999999999</v>
      </c>
      <c r="Z4137" s="7">
        <v>5.0561387559545423E-2</v>
      </c>
      <c r="AP4137">
        <f t="shared" si="64"/>
        <v>4136</v>
      </c>
    </row>
    <row r="4138" spans="1:42" x14ac:dyDescent="0.25">
      <c r="A4138" t="s">
        <v>46953</v>
      </c>
      <c r="N4138" t="s">
        <v>71</v>
      </c>
      <c r="O4138" t="s">
        <v>21901</v>
      </c>
      <c r="P4138" t="s">
        <v>21902</v>
      </c>
      <c r="Q4138" t="s">
        <v>21903</v>
      </c>
      <c r="R4138">
        <v>12.253</v>
      </c>
      <c r="S4138" t="s">
        <v>13638</v>
      </c>
      <c r="T4138" t="s">
        <v>13638</v>
      </c>
      <c r="U4138" s="17">
        <v>45546</v>
      </c>
      <c r="W4138">
        <v>12.253</v>
      </c>
      <c r="Y4138">
        <v>10.259399999999999</v>
      </c>
      <c r="Z4138" s="7">
        <v>5.0561387559545423E-2</v>
      </c>
      <c r="AP4138">
        <f t="shared" si="64"/>
        <v>4137</v>
      </c>
    </row>
    <row r="4139" spans="1:42" x14ac:dyDescent="0.25">
      <c r="A4139" t="s">
        <v>46954</v>
      </c>
      <c r="N4139" t="s">
        <v>71</v>
      </c>
      <c r="O4139" t="s">
        <v>21904</v>
      </c>
      <c r="P4139" t="s">
        <v>21905</v>
      </c>
      <c r="Q4139" t="s">
        <v>13638</v>
      </c>
      <c r="R4139">
        <v>61.243699999999997</v>
      </c>
      <c r="S4139" t="s">
        <v>13638</v>
      </c>
      <c r="T4139" t="s">
        <v>13638</v>
      </c>
      <c r="U4139" s="17">
        <v>45546</v>
      </c>
      <c r="W4139">
        <v>61.243699999999997</v>
      </c>
      <c r="Y4139">
        <v>51.082599999999999</v>
      </c>
      <c r="Z4139" s="7">
        <v>5.1661957370535916E-2</v>
      </c>
      <c r="AP4139">
        <f t="shared" si="64"/>
        <v>4138</v>
      </c>
    </row>
    <row r="4140" spans="1:42" x14ac:dyDescent="0.25">
      <c r="A4140" t="s">
        <v>46955</v>
      </c>
      <c r="N4140" t="s">
        <v>71</v>
      </c>
      <c r="O4140" t="s">
        <v>21906</v>
      </c>
      <c r="P4140" t="s">
        <v>21907</v>
      </c>
      <c r="Q4140" t="s">
        <v>21908</v>
      </c>
      <c r="R4140">
        <v>11.5063</v>
      </c>
      <c r="S4140" t="s">
        <v>13638</v>
      </c>
      <c r="T4140" t="s">
        <v>13638</v>
      </c>
      <c r="U4140" s="17">
        <v>45546</v>
      </c>
      <c r="W4140">
        <v>11.5063</v>
      </c>
      <c r="Y4140">
        <v>10.476800000000001</v>
      </c>
      <c r="Z4140" s="7">
        <v>2.6609020864369448E-2</v>
      </c>
      <c r="AP4140">
        <f t="shared" si="64"/>
        <v>4139</v>
      </c>
    </row>
    <row r="4141" spans="1:42" x14ac:dyDescent="0.25">
      <c r="A4141" t="s">
        <v>46956</v>
      </c>
      <c r="N4141" t="s">
        <v>71</v>
      </c>
      <c r="O4141" t="s">
        <v>21909</v>
      </c>
      <c r="P4141" t="s">
        <v>21910</v>
      </c>
      <c r="Q4141" t="s">
        <v>13638</v>
      </c>
      <c r="R4141">
        <v>63.626100000000001</v>
      </c>
      <c r="S4141" t="s">
        <v>13638</v>
      </c>
      <c r="T4141" t="s">
        <v>13638</v>
      </c>
      <c r="U4141" s="17">
        <v>45546</v>
      </c>
      <c r="W4141">
        <v>63.626100000000001</v>
      </c>
      <c r="Y4141">
        <v>52.349200000000003</v>
      </c>
      <c r="Z4141" s="7">
        <v>5.5581690588030419E-2</v>
      </c>
      <c r="AP4141">
        <f t="shared" si="64"/>
        <v>4140</v>
      </c>
    </row>
    <row r="4142" spans="1:42" x14ac:dyDescent="0.25">
      <c r="N4142" t="s">
        <v>71</v>
      </c>
      <c r="O4142" t="s">
        <v>21911</v>
      </c>
      <c r="P4142" t="s">
        <v>21912</v>
      </c>
      <c r="Q4142" t="s">
        <v>13638</v>
      </c>
      <c r="R4142">
        <v>10.320499999999999</v>
      </c>
      <c r="S4142" t="s">
        <v>13638</v>
      </c>
      <c r="T4142" t="s">
        <v>13638</v>
      </c>
      <c r="U4142" s="17">
        <v>45546</v>
      </c>
      <c r="W4142">
        <v>10.320499999999999</v>
      </c>
      <c r="Y4142">
        <v>10.442500000000001</v>
      </c>
      <c r="Z4142" s="7">
        <v>-3.3237425492922412E-3</v>
      </c>
      <c r="AP4142">
        <f t="shared" si="64"/>
        <v>4141</v>
      </c>
    </row>
    <row r="4143" spans="1:42" x14ac:dyDescent="0.25">
      <c r="A4143" t="s">
        <v>36</v>
      </c>
      <c r="N4143" t="s">
        <v>71</v>
      </c>
      <c r="O4143" t="s">
        <v>34904</v>
      </c>
      <c r="P4143" t="s">
        <v>21913</v>
      </c>
      <c r="Q4143" t="s">
        <v>21914</v>
      </c>
      <c r="R4143">
        <v>14.1557</v>
      </c>
      <c r="S4143" t="s">
        <v>13638</v>
      </c>
      <c r="T4143" t="s">
        <v>13638</v>
      </c>
      <c r="U4143" s="17">
        <v>45546</v>
      </c>
      <c r="W4143">
        <v>14.1557</v>
      </c>
      <c r="Y4143">
        <v>11.820499999999999</v>
      </c>
      <c r="Z4143" s="7">
        <v>5.1336679576592381E-2</v>
      </c>
      <c r="AP4143">
        <f t="shared" si="64"/>
        <v>4142</v>
      </c>
    </row>
    <row r="4144" spans="1:42" x14ac:dyDescent="0.25">
      <c r="A4144" t="s">
        <v>46957</v>
      </c>
      <c r="N4144" t="s">
        <v>71</v>
      </c>
      <c r="O4144" t="s">
        <v>34905</v>
      </c>
      <c r="P4144" t="s">
        <v>21915</v>
      </c>
      <c r="Q4144" t="s">
        <v>13638</v>
      </c>
      <c r="R4144">
        <v>34.987699999999997</v>
      </c>
      <c r="S4144" t="s">
        <v>13638</v>
      </c>
      <c r="T4144" t="s">
        <v>13638</v>
      </c>
      <c r="U4144" s="17">
        <v>45546</v>
      </c>
      <c r="W4144">
        <v>34.987699999999997</v>
      </c>
      <c r="Y4144">
        <v>29.213799999999999</v>
      </c>
      <c r="Z4144" s="7">
        <v>5.1357689520738603E-2</v>
      </c>
      <c r="AP4144">
        <f t="shared" si="64"/>
        <v>4143</v>
      </c>
    </row>
    <row r="4145" spans="1:42" x14ac:dyDescent="0.25">
      <c r="A4145" t="s">
        <v>46958</v>
      </c>
      <c r="N4145" t="s">
        <v>71</v>
      </c>
      <c r="O4145" t="s">
        <v>34906</v>
      </c>
      <c r="P4145" t="s">
        <v>21916</v>
      </c>
      <c r="Q4145" t="s">
        <v>21917</v>
      </c>
      <c r="R4145">
        <v>13.1768</v>
      </c>
      <c r="S4145" t="s">
        <v>13638</v>
      </c>
      <c r="T4145" t="s">
        <v>13638</v>
      </c>
      <c r="U4145" s="17">
        <v>45546</v>
      </c>
      <c r="W4145">
        <v>13.1768</v>
      </c>
      <c r="Y4145">
        <v>11.0023</v>
      </c>
      <c r="Z4145" s="7">
        <v>5.1357114889223787E-2</v>
      </c>
      <c r="AP4145">
        <f t="shared" si="64"/>
        <v>4144</v>
      </c>
    </row>
    <row r="4146" spans="1:42" x14ac:dyDescent="0.25">
      <c r="A4146" t="s">
        <v>46959</v>
      </c>
      <c r="N4146" t="s">
        <v>71</v>
      </c>
      <c r="O4146" t="s">
        <v>34907</v>
      </c>
      <c r="P4146" t="s">
        <v>21918</v>
      </c>
      <c r="Q4146" t="s">
        <v>21919</v>
      </c>
      <c r="R4146">
        <v>10.0542</v>
      </c>
      <c r="S4146" t="s">
        <v>13638</v>
      </c>
      <c r="T4146" t="s">
        <v>13638</v>
      </c>
      <c r="U4146" s="17">
        <v>45546</v>
      </c>
      <c r="W4146">
        <v>10.0542</v>
      </c>
      <c r="Y4146">
        <v>10.0093</v>
      </c>
      <c r="Z4146" s="7">
        <v>1.2666081278931429E-3</v>
      </c>
      <c r="AP4146">
        <f t="shared" si="64"/>
        <v>4145</v>
      </c>
    </row>
    <row r="4147" spans="1:42" x14ac:dyDescent="0.25">
      <c r="A4147" t="s">
        <v>46960</v>
      </c>
      <c r="N4147" t="s">
        <v>71</v>
      </c>
      <c r="O4147" t="s">
        <v>34908</v>
      </c>
      <c r="P4147" t="s">
        <v>21920</v>
      </c>
      <c r="Q4147" t="s">
        <v>21921</v>
      </c>
      <c r="R4147">
        <v>11.049300000000001</v>
      </c>
      <c r="S4147" t="s">
        <v>13638</v>
      </c>
      <c r="T4147" t="s">
        <v>13638</v>
      </c>
      <c r="U4147" s="17">
        <v>45546</v>
      </c>
      <c r="W4147">
        <v>11.049300000000001</v>
      </c>
      <c r="Y4147">
        <v>10.657400000000001</v>
      </c>
      <c r="Z4147" s="7">
        <v>1.0230965466603514E-2</v>
      </c>
      <c r="AP4147">
        <f t="shared" si="64"/>
        <v>4146</v>
      </c>
    </row>
    <row r="4148" spans="1:42" x14ac:dyDescent="0.25">
      <c r="N4148" t="s">
        <v>71</v>
      </c>
      <c r="O4148" t="s">
        <v>34909</v>
      </c>
      <c r="P4148" t="s">
        <v>21922</v>
      </c>
      <c r="Q4148" t="s">
        <v>13638</v>
      </c>
      <c r="R4148">
        <v>32.572099999999999</v>
      </c>
      <c r="S4148" t="s">
        <v>13638</v>
      </c>
      <c r="T4148" t="s">
        <v>13638</v>
      </c>
      <c r="U4148" s="17">
        <v>45546</v>
      </c>
      <c r="W4148">
        <v>32.572099999999999</v>
      </c>
      <c r="Y4148">
        <v>27.672999999999998</v>
      </c>
      <c r="Z4148" s="7">
        <v>4.6386744354939502E-2</v>
      </c>
      <c r="AP4148">
        <f t="shared" si="64"/>
        <v>4147</v>
      </c>
    </row>
    <row r="4149" spans="1:42" x14ac:dyDescent="0.25">
      <c r="A4149" t="s">
        <v>37</v>
      </c>
      <c r="N4149" t="s">
        <v>71</v>
      </c>
      <c r="O4149" t="s">
        <v>34910</v>
      </c>
      <c r="P4149" t="s">
        <v>21923</v>
      </c>
      <c r="Q4149" t="s">
        <v>21924</v>
      </c>
      <c r="R4149">
        <v>12.1905</v>
      </c>
      <c r="S4149" t="s">
        <v>13638</v>
      </c>
      <c r="T4149" t="s">
        <v>13638</v>
      </c>
      <c r="U4149" s="17">
        <v>45546</v>
      </c>
      <c r="W4149">
        <v>12.1905</v>
      </c>
      <c r="Y4149">
        <v>10.5151</v>
      </c>
      <c r="Z4149" s="7">
        <v>4.2051514861463524E-2</v>
      </c>
      <c r="AP4149">
        <f t="shared" si="64"/>
        <v>4148</v>
      </c>
    </row>
    <row r="4150" spans="1:42" x14ac:dyDescent="0.25">
      <c r="A4150" t="s">
        <v>46961</v>
      </c>
      <c r="N4150" t="s">
        <v>71</v>
      </c>
      <c r="O4150" t="s">
        <v>34911</v>
      </c>
      <c r="P4150" t="s">
        <v>21925</v>
      </c>
      <c r="Q4150" t="s">
        <v>21926</v>
      </c>
      <c r="R4150">
        <v>10.1325</v>
      </c>
      <c r="S4150" t="s">
        <v>13638</v>
      </c>
      <c r="T4150" t="s">
        <v>13638</v>
      </c>
      <c r="U4150" s="17">
        <v>45546</v>
      </c>
      <c r="W4150">
        <v>10.1325</v>
      </c>
      <c r="Y4150">
        <v>10.0511</v>
      </c>
      <c r="Z4150" s="7">
        <v>2.2828910213075204E-3</v>
      </c>
      <c r="AP4150">
        <f t="shared" si="64"/>
        <v>4149</v>
      </c>
    </row>
    <row r="4151" spans="1:42" x14ac:dyDescent="0.25">
      <c r="A4151" t="s">
        <v>46962</v>
      </c>
      <c r="N4151" t="s">
        <v>71</v>
      </c>
      <c r="O4151" t="s">
        <v>21927</v>
      </c>
      <c r="P4151" t="s">
        <v>21928</v>
      </c>
      <c r="Q4151" t="s">
        <v>13638</v>
      </c>
      <c r="R4151">
        <v>12.3691</v>
      </c>
      <c r="S4151" t="s">
        <v>13638</v>
      </c>
      <c r="T4151" t="s">
        <v>13638</v>
      </c>
      <c r="U4151" s="17">
        <v>45546</v>
      </c>
      <c r="W4151">
        <v>12.3691</v>
      </c>
      <c r="Y4151">
        <v>10.3843</v>
      </c>
      <c r="Z4151" s="7">
        <v>4.9796425423879853E-2</v>
      </c>
      <c r="AP4151">
        <f t="shared" si="64"/>
        <v>4150</v>
      </c>
    </row>
    <row r="4152" spans="1:42" x14ac:dyDescent="0.25">
      <c r="A4152" t="s">
        <v>46963</v>
      </c>
      <c r="N4152" t="s">
        <v>71</v>
      </c>
      <c r="O4152" t="s">
        <v>21929</v>
      </c>
      <c r="P4152" t="s">
        <v>21930</v>
      </c>
      <c r="Q4152" t="s">
        <v>21931</v>
      </c>
      <c r="R4152">
        <v>12.366</v>
      </c>
      <c r="S4152" t="s">
        <v>13638</v>
      </c>
      <c r="T4152" t="s">
        <v>13638</v>
      </c>
      <c r="U4152" s="17">
        <v>45546</v>
      </c>
      <c r="W4152">
        <v>12.366</v>
      </c>
      <c r="Y4152">
        <v>10.3843</v>
      </c>
      <c r="Z4152" s="7">
        <v>4.9724621111651324E-2</v>
      </c>
      <c r="AP4152">
        <f t="shared" si="64"/>
        <v>4151</v>
      </c>
    </row>
    <row r="4153" spans="1:42" x14ac:dyDescent="0.25">
      <c r="A4153" t="s">
        <v>46964</v>
      </c>
      <c r="N4153" t="s">
        <v>71</v>
      </c>
      <c r="O4153" t="s">
        <v>21932</v>
      </c>
      <c r="P4153" t="s">
        <v>21933</v>
      </c>
      <c r="Q4153" t="s">
        <v>13638</v>
      </c>
      <c r="R4153">
        <v>12.1434</v>
      </c>
      <c r="S4153" t="s">
        <v>13638</v>
      </c>
      <c r="T4153" t="s">
        <v>13638</v>
      </c>
      <c r="U4153" s="17">
        <v>45546</v>
      </c>
      <c r="W4153">
        <v>12.1434</v>
      </c>
      <c r="Y4153">
        <v>10.3432</v>
      </c>
      <c r="Z4153" s="7">
        <v>4.5659114418751479E-2</v>
      </c>
      <c r="AP4153">
        <f t="shared" si="64"/>
        <v>4152</v>
      </c>
    </row>
    <row r="4154" spans="1:42" x14ac:dyDescent="0.25">
      <c r="N4154" t="s">
        <v>71</v>
      </c>
      <c r="O4154" t="s">
        <v>21934</v>
      </c>
      <c r="P4154" t="s">
        <v>21935</v>
      </c>
      <c r="Q4154" t="s">
        <v>21936</v>
      </c>
      <c r="R4154">
        <v>12.144399999999999</v>
      </c>
      <c r="S4154" t="s">
        <v>13638</v>
      </c>
      <c r="T4154" t="s">
        <v>13638</v>
      </c>
      <c r="U4154" s="17">
        <v>45546</v>
      </c>
      <c r="W4154">
        <v>12.144399999999999</v>
      </c>
      <c r="Y4154">
        <v>10.3432</v>
      </c>
      <c r="Z4154" s="7">
        <v>4.5682679857613984E-2</v>
      </c>
      <c r="AP4154">
        <f t="shared" si="64"/>
        <v>4153</v>
      </c>
    </row>
    <row r="4155" spans="1:42" x14ac:dyDescent="0.25">
      <c r="A4155" t="s">
        <v>15</v>
      </c>
      <c r="N4155" t="s">
        <v>71</v>
      </c>
      <c r="O4155" t="s">
        <v>21937</v>
      </c>
      <c r="P4155" t="s">
        <v>21938</v>
      </c>
      <c r="Q4155" t="s">
        <v>13638</v>
      </c>
      <c r="R4155">
        <v>20.113900000000001</v>
      </c>
      <c r="S4155" t="s">
        <v>13638</v>
      </c>
      <c r="T4155" t="s">
        <v>13638</v>
      </c>
      <c r="U4155" s="17">
        <v>45546</v>
      </c>
      <c r="W4155">
        <v>20.113900000000001</v>
      </c>
      <c r="Y4155">
        <v>16.662099999999999</v>
      </c>
      <c r="Z4155" s="7">
        <v>5.3627760762791077E-2</v>
      </c>
      <c r="AP4155">
        <f t="shared" si="64"/>
        <v>4154</v>
      </c>
    </row>
    <row r="4156" spans="1:42" x14ac:dyDescent="0.25">
      <c r="A4156" t="s">
        <v>46965</v>
      </c>
      <c r="N4156" t="s">
        <v>71</v>
      </c>
      <c r="O4156" t="s">
        <v>21939</v>
      </c>
      <c r="P4156" t="s">
        <v>21940</v>
      </c>
      <c r="Q4156" t="s">
        <v>13638</v>
      </c>
      <c r="R4156">
        <v>20.113099999999999</v>
      </c>
      <c r="S4156" t="s">
        <v>13638</v>
      </c>
      <c r="T4156" t="s">
        <v>13638</v>
      </c>
      <c r="U4156" s="17">
        <v>45546</v>
      </c>
      <c r="W4156">
        <v>20.113099999999999</v>
      </c>
      <c r="Y4156">
        <v>16.661999999999999</v>
      </c>
      <c r="Z4156" s="7">
        <v>5.3618076841659423E-2</v>
      </c>
      <c r="AP4156">
        <f t="shared" si="64"/>
        <v>4155</v>
      </c>
    </row>
    <row r="4157" spans="1:42" x14ac:dyDescent="0.25">
      <c r="A4157" t="s">
        <v>46966</v>
      </c>
      <c r="N4157" t="s">
        <v>71</v>
      </c>
      <c r="O4157" t="s">
        <v>21941</v>
      </c>
      <c r="P4157" t="s">
        <v>21942</v>
      </c>
      <c r="Q4157" t="s">
        <v>13638</v>
      </c>
      <c r="R4157">
        <v>19.440999999999999</v>
      </c>
      <c r="S4157" t="s">
        <v>13638</v>
      </c>
      <c r="T4157" t="s">
        <v>13638</v>
      </c>
      <c r="U4157" s="17">
        <v>45546</v>
      </c>
      <c r="W4157">
        <v>19.440999999999999</v>
      </c>
      <c r="Y4157">
        <v>16.3369</v>
      </c>
      <c r="Z4157" s="7">
        <v>4.9524721824074192E-2</v>
      </c>
      <c r="AP4157">
        <f t="shared" si="64"/>
        <v>4156</v>
      </c>
    </row>
    <row r="4158" spans="1:42" x14ac:dyDescent="0.25">
      <c r="A4158" t="s">
        <v>46967</v>
      </c>
      <c r="N4158" t="s">
        <v>71</v>
      </c>
      <c r="O4158" t="s">
        <v>21943</v>
      </c>
      <c r="P4158" t="s">
        <v>21944</v>
      </c>
      <c r="Q4158" t="s">
        <v>21945</v>
      </c>
      <c r="R4158">
        <v>20.113099999999999</v>
      </c>
      <c r="S4158" t="s">
        <v>13638</v>
      </c>
      <c r="T4158" t="s">
        <v>13638</v>
      </c>
      <c r="U4158" s="17">
        <v>45546</v>
      </c>
      <c r="W4158">
        <v>20.113099999999999</v>
      </c>
      <c r="Y4158">
        <v>16.661999999999999</v>
      </c>
      <c r="Z4158" s="7">
        <v>5.3618076841659423E-2</v>
      </c>
      <c r="AP4158">
        <f t="shared" si="64"/>
        <v>4157</v>
      </c>
    </row>
    <row r="4159" spans="1:42" x14ac:dyDescent="0.25">
      <c r="A4159" t="s">
        <v>46968</v>
      </c>
      <c r="N4159" t="s">
        <v>71</v>
      </c>
      <c r="O4159" t="s">
        <v>21946</v>
      </c>
      <c r="P4159" t="s">
        <v>21947</v>
      </c>
      <c r="Q4159" t="s">
        <v>21948</v>
      </c>
      <c r="R4159">
        <v>10.7547</v>
      </c>
      <c r="S4159" t="s">
        <v>13638</v>
      </c>
      <c r="T4159" t="s">
        <v>13638</v>
      </c>
      <c r="U4159" s="17">
        <v>45546</v>
      </c>
      <c r="W4159">
        <v>10.7547</v>
      </c>
      <c r="Y4159">
        <v>10.6517</v>
      </c>
      <c r="Z4159" s="7">
        <v>2.7238169313719141E-3</v>
      </c>
      <c r="AP4159">
        <f t="shared" si="64"/>
        <v>4158</v>
      </c>
    </row>
    <row r="4160" spans="1:42" x14ac:dyDescent="0.25">
      <c r="A4160" t="s">
        <v>46969</v>
      </c>
      <c r="N4160" t="s">
        <v>71</v>
      </c>
      <c r="O4160" t="s">
        <v>21949</v>
      </c>
      <c r="P4160" t="s">
        <v>21950</v>
      </c>
      <c r="Q4160" t="s">
        <v>21951</v>
      </c>
      <c r="R4160">
        <v>10.9495</v>
      </c>
      <c r="S4160" t="s">
        <v>13638</v>
      </c>
      <c r="T4160" t="s">
        <v>13638</v>
      </c>
      <c r="U4160" s="17">
        <v>45546</v>
      </c>
      <c r="W4160">
        <v>10.9495</v>
      </c>
      <c r="Y4160">
        <v>10.7905</v>
      </c>
      <c r="Z4160" s="7">
        <v>4.1409804656593607E-3</v>
      </c>
      <c r="AP4160">
        <f t="shared" si="64"/>
        <v>4159</v>
      </c>
    </row>
    <row r="4161" spans="1:42" x14ac:dyDescent="0.25">
      <c r="A4161" t="s">
        <v>46970</v>
      </c>
      <c r="N4161" t="s">
        <v>71</v>
      </c>
      <c r="O4161" t="s">
        <v>21952</v>
      </c>
      <c r="P4161" t="s">
        <v>21953</v>
      </c>
      <c r="Q4161" t="s">
        <v>21954</v>
      </c>
      <c r="R4161">
        <v>10.2958</v>
      </c>
      <c r="S4161" t="s">
        <v>13638</v>
      </c>
      <c r="T4161" t="s">
        <v>13638</v>
      </c>
      <c r="U4161" s="17">
        <v>45546</v>
      </c>
      <c r="W4161">
        <v>10.2958</v>
      </c>
      <c r="Y4161">
        <v>10.373900000000001</v>
      </c>
      <c r="Z4161" s="7">
        <v>-2.1376470770180234E-3</v>
      </c>
      <c r="AP4161">
        <f t="shared" si="64"/>
        <v>4160</v>
      </c>
    </row>
    <row r="4162" spans="1:42" x14ac:dyDescent="0.25">
      <c r="A4162" t="s">
        <v>46971</v>
      </c>
      <c r="N4162" t="s">
        <v>71</v>
      </c>
      <c r="O4162" t="s">
        <v>21955</v>
      </c>
      <c r="P4162" t="s">
        <v>21956</v>
      </c>
      <c r="Q4162" t="s">
        <v>21957</v>
      </c>
      <c r="R4162">
        <v>19.440999999999999</v>
      </c>
      <c r="S4162" t="s">
        <v>13638</v>
      </c>
      <c r="T4162" t="s">
        <v>13638</v>
      </c>
      <c r="U4162" s="17">
        <v>45546</v>
      </c>
      <c r="W4162">
        <v>19.440999999999999</v>
      </c>
      <c r="Y4162">
        <v>16.3369</v>
      </c>
      <c r="Z4162" s="7">
        <v>4.9524721824074192E-2</v>
      </c>
      <c r="AP4162">
        <f t="shared" si="64"/>
        <v>4161</v>
      </c>
    </row>
    <row r="4163" spans="1:42" x14ac:dyDescent="0.25">
      <c r="A4163" t="s">
        <v>46972</v>
      </c>
      <c r="N4163" t="s">
        <v>71</v>
      </c>
      <c r="O4163" t="s">
        <v>21958</v>
      </c>
      <c r="P4163" t="s">
        <v>21959</v>
      </c>
      <c r="Q4163" t="s">
        <v>21960</v>
      </c>
      <c r="R4163">
        <v>10.6861</v>
      </c>
      <c r="S4163" t="s">
        <v>13638</v>
      </c>
      <c r="T4163" t="s">
        <v>13638</v>
      </c>
      <c r="U4163" s="17">
        <v>45546</v>
      </c>
      <c r="W4163">
        <v>10.6861</v>
      </c>
      <c r="Y4163">
        <v>10.5947</v>
      </c>
      <c r="Z4163" s="7">
        <v>2.4312298324300485E-3</v>
      </c>
      <c r="AP4163">
        <f t="shared" si="64"/>
        <v>4162</v>
      </c>
    </row>
    <row r="4164" spans="1:42" x14ac:dyDescent="0.25">
      <c r="N4164" t="s">
        <v>71</v>
      </c>
      <c r="O4164" t="s">
        <v>21961</v>
      </c>
      <c r="P4164" t="s">
        <v>21962</v>
      </c>
      <c r="Q4164" t="s">
        <v>21963</v>
      </c>
      <c r="R4164">
        <v>10.8864</v>
      </c>
      <c r="S4164" t="s">
        <v>13638</v>
      </c>
      <c r="T4164" t="s">
        <v>13638</v>
      </c>
      <c r="U4164" s="17">
        <v>45546</v>
      </c>
      <c r="W4164">
        <v>10.8864</v>
      </c>
      <c r="Y4164">
        <v>10.7584</v>
      </c>
      <c r="Z4164" s="7">
        <v>3.3479293908964536E-3</v>
      </c>
      <c r="AP4164">
        <f t="shared" ref="AP4164:AP4227" si="65">AP4163+1</f>
        <v>4163</v>
      </c>
    </row>
    <row r="4165" spans="1:42" x14ac:dyDescent="0.25">
      <c r="A4165" t="s">
        <v>2</v>
      </c>
      <c r="N4165" t="s">
        <v>71</v>
      </c>
      <c r="O4165" t="s">
        <v>21964</v>
      </c>
      <c r="P4165" t="s">
        <v>21965</v>
      </c>
      <c r="Q4165" t="s">
        <v>21966</v>
      </c>
      <c r="R4165">
        <v>10.2959</v>
      </c>
      <c r="S4165" t="s">
        <v>13638</v>
      </c>
      <c r="T4165" t="s">
        <v>13638</v>
      </c>
      <c r="U4165" s="17">
        <v>45546</v>
      </c>
      <c r="W4165">
        <v>10.2959</v>
      </c>
      <c r="Y4165">
        <v>10.3741</v>
      </c>
      <c r="Z4165" s="7">
        <v>-2.1403523777498989E-3</v>
      </c>
      <c r="AP4165">
        <f t="shared" si="65"/>
        <v>4164</v>
      </c>
    </row>
    <row r="4166" spans="1:42" x14ac:dyDescent="0.25">
      <c r="A4166" t="s">
        <v>46973</v>
      </c>
      <c r="N4166" t="s">
        <v>71</v>
      </c>
      <c r="O4166" t="s">
        <v>21967</v>
      </c>
      <c r="P4166" t="s">
        <v>13638</v>
      </c>
      <c r="Q4166" t="s">
        <v>21968</v>
      </c>
      <c r="R4166">
        <v>1361.8312000000001</v>
      </c>
      <c r="S4166" t="s">
        <v>13638</v>
      </c>
      <c r="T4166" t="s">
        <v>13638</v>
      </c>
      <c r="U4166" s="17">
        <v>45546</v>
      </c>
      <c r="W4166">
        <v>1361.8312000000001</v>
      </c>
      <c r="Y4166">
        <v>1141.0523000000001</v>
      </c>
      <c r="Z4166" s="7">
        <v>5.0361661069815433E-2</v>
      </c>
      <c r="AP4166">
        <f t="shared" si="65"/>
        <v>4165</v>
      </c>
    </row>
    <row r="4167" spans="1:42" x14ac:dyDescent="0.25">
      <c r="A4167" t="s">
        <v>46974</v>
      </c>
      <c r="N4167" t="s">
        <v>71</v>
      </c>
      <c r="O4167" t="s">
        <v>21969</v>
      </c>
      <c r="P4167" t="s">
        <v>21970</v>
      </c>
      <c r="Q4167" t="s">
        <v>13638</v>
      </c>
      <c r="R4167">
        <v>3091.748</v>
      </c>
      <c r="S4167" t="s">
        <v>13638</v>
      </c>
      <c r="T4167" t="s">
        <v>13638</v>
      </c>
      <c r="U4167" s="17">
        <v>45546</v>
      </c>
      <c r="W4167">
        <v>3091.748</v>
      </c>
      <c r="Y4167">
        <v>2590.5149000000001</v>
      </c>
      <c r="Z4167" s="7">
        <v>5.0361835803240496E-2</v>
      </c>
      <c r="AP4167">
        <f t="shared" si="65"/>
        <v>4166</v>
      </c>
    </row>
    <row r="4168" spans="1:42" x14ac:dyDescent="0.25">
      <c r="A4168" t="s">
        <v>46975</v>
      </c>
      <c r="N4168" t="s">
        <v>71</v>
      </c>
      <c r="O4168" t="s">
        <v>21971</v>
      </c>
      <c r="P4168" t="s">
        <v>21972</v>
      </c>
      <c r="Q4168" t="s">
        <v>21973</v>
      </c>
      <c r="R4168">
        <v>1264.1886999999999</v>
      </c>
      <c r="S4168" t="s">
        <v>13638</v>
      </c>
      <c r="T4168" t="s">
        <v>13638</v>
      </c>
      <c r="U4168" s="17">
        <v>45546</v>
      </c>
      <c r="W4168">
        <v>1264.1886999999999</v>
      </c>
      <c r="Y4168">
        <v>1155.8534999999999</v>
      </c>
      <c r="Z4168" s="7">
        <v>2.5430039266126414E-2</v>
      </c>
      <c r="AP4168">
        <f t="shared" si="65"/>
        <v>4167</v>
      </c>
    </row>
    <row r="4169" spans="1:42" x14ac:dyDescent="0.25">
      <c r="A4169" t="s">
        <v>46976</v>
      </c>
      <c r="N4169" t="s">
        <v>71</v>
      </c>
      <c r="O4169" t="s">
        <v>21974</v>
      </c>
      <c r="P4169" t="s">
        <v>21975</v>
      </c>
      <c r="Q4169" t="s">
        <v>21976</v>
      </c>
      <c r="R4169">
        <v>1358.8030000000001</v>
      </c>
      <c r="S4169" t="s">
        <v>13638</v>
      </c>
      <c r="T4169" t="s">
        <v>13638</v>
      </c>
      <c r="U4169" s="17">
        <v>45546</v>
      </c>
      <c r="W4169">
        <v>1358.8030000000001</v>
      </c>
      <c r="Y4169">
        <v>1138.5169000000001</v>
      </c>
      <c r="Z4169" s="7">
        <v>5.0361190275282297E-2</v>
      </c>
      <c r="AP4169">
        <f t="shared" si="65"/>
        <v>4168</v>
      </c>
    </row>
    <row r="4170" spans="1:42" x14ac:dyDescent="0.25">
      <c r="A4170" t="s">
        <v>46977</v>
      </c>
      <c r="N4170" t="s">
        <v>71</v>
      </c>
      <c r="O4170" t="s">
        <v>21977</v>
      </c>
      <c r="P4170" t="s">
        <v>21978</v>
      </c>
      <c r="Q4170" t="s">
        <v>13638</v>
      </c>
      <c r="R4170">
        <v>2919.2894000000001</v>
      </c>
      <c r="S4170" t="s">
        <v>13638</v>
      </c>
      <c r="T4170" t="s">
        <v>13638</v>
      </c>
      <c r="U4170" s="17">
        <v>45546</v>
      </c>
      <c r="W4170">
        <v>2919.2894000000001</v>
      </c>
      <c r="Y4170">
        <v>2483.8027999999999</v>
      </c>
      <c r="Z4170" s="7">
        <v>4.5971900391452714E-2</v>
      </c>
      <c r="AP4170">
        <f t="shared" si="65"/>
        <v>4169</v>
      </c>
    </row>
    <row r="4171" spans="1:42" x14ac:dyDescent="0.25">
      <c r="A4171" t="s">
        <v>46978</v>
      </c>
      <c r="N4171" t="s">
        <v>71</v>
      </c>
      <c r="O4171" t="s">
        <v>21979</v>
      </c>
      <c r="P4171" t="s">
        <v>13638</v>
      </c>
      <c r="Q4171" t="s">
        <v>21980</v>
      </c>
      <c r="R4171">
        <v>1331.8608999999999</v>
      </c>
      <c r="S4171" t="s">
        <v>13638</v>
      </c>
      <c r="T4171" t="s">
        <v>13638</v>
      </c>
      <c r="U4171" s="17">
        <v>45546</v>
      </c>
      <c r="W4171">
        <v>1331.8608999999999</v>
      </c>
      <c r="Y4171">
        <v>1133.1510000000001</v>
      </c>
      <c r="Z4171" s="7">
        <v>4.5979178951301769E-2</v>
      </c>
      <c r="AP4171">
        <f t="shared" si="65"/>
        <v>4170</v>
      </c>
    </row>
    <row r="4172" spans="1:42" x14ac:dyDescent="0.25">
      <c r="A4172" t="s">
        <v>46979</v>
      </c>
      <c r="N4172" t="s">
        <v>71</v>
      </c>
      <c r="O4172" t="s">
        <v>21981</v>
      </c>
      <c r="P4172" t="s">
        <v>21982</v>
      </c>
      <c r="Q4172" t="s">
        <v>21983</v>
      </c>
      <c r="R4172">
        <v>1192.5741</v>
      </c>
      <c r="S4172" t="s">
        <v>13638</v>
      </c>
      <c r="T4172" t="s">
        <v>13638</v>
      </c>
      <c r="U4172" s="17">
        <v>45546</v>
      </c>
      <c r="W4172">
        <v>1192.5741</v>
      </c>
      <c r="Y4172">
        <v>1112.0900999999999</v>
      </c>
      <c r="Z4172" s="7">
        <v>1.9819166869291749E-2</v>
      </c>
      <c r="AP4172">
        <f t="shared" si="65"/>
        <v>4171</v>
      </c>
    </row>
    <row r="4173" spans="1:42" x14ac:dyDescent="0.25">
      <c r="A4173" t="s">
        <v>46980</v>
      </c>
      <c r="N4173" t="s">
        <v>71</v>
      </c>
      <c r="O4173" t="s">
        <v>21984</v>
      </c>
      <c r="P4173" t="s">
        <v>21985</v>
      </c>
      <c r="Q4173" t="s">
        <v>21986</v>
      </c>
      <c r="R4173">
        <v>1331.5782999999999</v>
      </c>
      <c r="S4173" t="s">
        <v>13638</v>
      </c>
      <c r="T4173" t="s">
        <v>13638</v>
      </c>
      <c r="U4173" s="17">
        <v>45546</v>
      </c>
      <c r="W4173">
        <v>1331.5782999999999</v>
      </c>
      <c r="Y4173">
        <v>1132.9417000000001</v>
      </c>
      <c r="Z4173" s="7">
        <v>4.5971313207226139E-2</v>
      </c>
      <c r="AP4173">
        <f t="shared" si="65"/>
        <v>4172</v>
      </c>
    </row>
    <row r="4174" spans="1:42" x14ac:dyDescent="0.25">
      <c r="A4174" t="s">
        <v>46981</v>
      </c>
      <c r="N4174" t="s">
        <v>71</v>
      </c>
      <c r="O4174" t="s">
        <v>21987</v>
      </c>
      <c r="P4174" t="s">
        <v>21988</v>
      </c>
      <c r="Q4174" t="s">
        <v>13638</v>
      </c>
      <c r="R4174">
        <v>20.423300000000001</v>
      </c>
      <c r="S4174" t="s">
        <v>13638</v>
      </c>
      <c r="T4174" t="s">
        <v>13638</v>
      </c>
      <c r="U4174" s="17">
        <v>45546</v>
      </c>
      <c r="W4174">
        <v>20.423300000000001</v>
      </c>
      <c r="Y4174">
        <v>17.213200000000001</v>
      </c>
      <c r="Z4174" s="7">
        <v>4.867749149958378E-2</v>
      </c>
      <c r="AP4174">
        <f t="shared" si="65"/>
        <v>4173</v>
      </c>
    </row>
    <row r="4175" spans="1:42" x14ac:dyDescent="0.25">
      <c r="A4175" t="s">
        <v>46982</v>
      </c>
      <c r="N4175" t="s">
        <v>71</v>
      </c>
      <c r="O4175" t="s">
        <v>21991</v>
      </c>
      <c r="P4175" t="s">
        <v>21992</v>
      </c>
      <c r="Q4175" t="s">
        <v>13638</v>
      </c>
      <c r="R4175">
        <v>40.8247</v>
      </c>
      <c r="S4175" t="s">
        <v>13638</v>
      </c>
      <c r="T4175" t="s">
        <v>13638</v>
      </c>
      <c r="U4175" s="17">
        <v>45546</v>
      </c>
      <c r="W4175">
        <v>40.8247</v>
      </c>
      <c r="Y4175">
        <v>34.397300000000001</v>
      </c>
      <c r="Z4175" s="7">
        <v>4.8766084864764636E-2</v>
      </c>
      <c r="AP4175">
        <f t="shared" si="65"/>
        <v>4174</v>
      </c>
    </row>
    <row r="4176" spans="1:42" x14ac:dyDescent="0.25">
      <c r="A4176" t="s">
        <v>46983</v>
      </c>
      <c r="N4176" t="s">
        <v>71</v>
      </c>
      <c r="O4176" t="s">
        <v>21993</v>
      </c>
      <c r="P4176" t="s">
        <v>21994</v>
      </c>
      <c r="Q4176" t="s">
        <v>21995</v>
      </c>
      <c r="R4176">
        <v>11.5816</v>
      </c>
      <c r="S4176" t="s">
        <v>13638</v>
      </c>
      <c r="T4176" t="s">
        <v>13638</v>
      </c>
      <c r="U4176" s="17">
        <v>45546</v>
      </c>
      <c r="W4176">
        <v>11.5816</v>
      </c>
      <c r="Y4176">
        <v>11.5281</v>
      </c>
      <c r="Z4176" s="7">
        <v>1.3102812347227655E-3</v>
      </c>
      <c r="AP4176">
        <f t="shared" si="65"/>
        <v>4175</v>
      </c>
    </row>
    <row r="4177" spans="1:42" x14ac:dyDescent="0.25">
      <c r="A4177" t="s">
        <v>46984</v>
      </c>
      <c r="N4177" t="s">
        <v>71</v>
      </c>
      <c r="O4177" t="s">
        <v>21996</v>
      </c>
      <c r="P4177" t="s">
        <v>21997</v>
      </c>
      <c r="Q4177" t="s">
        <v>13638</v>
      </c>
      <c r="R4177">
        <v>20.321400000000001</v>
      </c>
      <c r="S4177" t="s">
        <v>13638</v>
      </c>
      <c r="T4177" t="s">
        <v>13638</v>
      </c>
      <c r="U4177" s="17">
        <v>45546</v>
      </c>
      <c r="W4177">
        <v>20.321400000000001</v>
      </c>
      <c r="Y4177">
        <v>17.203700000000001</v>
      </c>
      <c r="Z4177" s="7">
        <v>4.7403308613958473E-2</v>
      </c>
      <c r="AP4177">
        <f t="shared" si="65"/>
        <v>4176</v>
      </c>
    </row>
    <row r="4178" spans="1:42" x14ac:dyDescent="0.25">
      <c r="N4178" t="s">
        <v>71</v>
      </c>
      <c r="O4178" t="s">
        <v>22000</v>
      </c>
      <c r="P4178" t="s">
        <v>22001</v>
      </c>
      <c r="Q4178" t="s">
        <v>13638</v>
      </c>
      <c r="R4178">
        <v>40.298400000000001</v>
      </c>
      <c r="S4178" t="s">
        <v>13638</v>
      </c>
      <c r="T4178" t="s">
        <v>13638</v>
      </c>
      <c r="U4178" s="17">
        <v>45546</v>
      </c>
      <c r="W4178">
        <v>40.298400000000001</v>
      </c>
      <c r="Y4178">
        <v>34.115699999999997</v>
      </c>
      <c r="Z4178" s="7">
        <v>4.7404464125135881E-2</v>
      </c>
      <c r="AP4178">
        <f t="shared" si="65"/>
        <v>4177</v>
      </c>
    </row>
    <row r="4179" spans="1:42" x14ac:dyDescent="0.25">
      <c r="A4179" t="s">
        <v>18</v>
      </c>
      <c r="N4179" t="s">
        <v>71</v>
      </c>
      <c r="O4179" t="s">
        <v>22002</v>
      </c>
      <c r="P4179" t="s">
        <v>22003</v>
      </c>
      <c r="Q4179" t="s">
        <v>22004</v>
      </c>
      <c r="R4179">
        <v>11.633699999999999</v>
      </c>
      <c r="S4179" t="s">
        <v>13638</v>
      </c>
      <c r="T4179" t="s">
        <v>13638</v>
      </c>
      <c r="U4179" s="17">
        <v>45546</v>
      </c>
      <c r="W4179">
        <v>11.633699999999999</v>
      </c>
      <c r="Y4179">
        <v>11.5801</v>
      </c>
      <c r="Z4179" s="7">
        <v>1.3068429747713495E-3</v>
      </c>
      <c r="AP4179">
        <f t="shared" si="65"/>
        <v>4178</v>
      </c>
    </row>
    <row r="4180" spans="1:42" x14ac:dyDescent="0.25">
      <c r="A4180" t="s">
        <v>46985</v>
      </c>
      <c r="N4180" t="s">
        <v>71</v>
      </c>
      <c r="O4180" t="s">
        <v>22024</v>
      </c>
      <c r="P4180" t="s">
        <v>22025</v>
      </c>
      <c r="Q4180" t="s">
        <v>13638</v>
      </c>
      <c r="R4180">
        <v>1213.0744999999999</v>
      </c>
      <c r="S4180" t="s">
        <v>13638</v>
      </c>
      <c r="T4180" t="s">
        <v>13638</v>
      </c>
      <c r="U4180" s="17">
        <v>45546</v>
      </c>
      <c r="W4180">
        <v>1213.0744999999999</v>
      </c>
      <c r="Y4180">
        <v>1020.9374</v>
      </c>
      <c r="Z4180" s="7">
        <v>4.9089038122206219E-2</v>
      </c>
      <c r="AP4180">
        <f t="shared" si="65"/>
        <v>4179</v>
      </c>
    </row>
    <row r="4181" spans="1:42" x14ac:dyDescent="0.25">
      <c r="A4181" t="s">
        <v>46986</v>
      </c>
      <c r="N4181" t="s">
        <v>71</v>
      </c>
      <c r="O4181" t="s">
        <v>22026</v>
      </c>
      <c r="P4181" t="s">
        <v>22027</v>
      </c>
      <c r="Q4181" t="s">
        <v>13638</v>
      </c>
      <c r="R4181">
        <v>1191.3784000000001</v>
      </c>
      <c r="S4181" t="s">
        <v>13638</v>
      </c>
      <c r="T4181" t="s">
        <v>13638</v>
      </c>
      <c r="U4181" s="17">
        <v>45546</v>
      </c>
      <c r="W4181">
        <v>1191.3784000000001</v>
      </c>
      <c r="Y4181">
        <v>1019.1605</v>
      </c>
      <c r="Z4181" s="7">
        <v>4.4421650068947827E-2</v>
      </c>
      <c r="AP4181">
        <f t="shared" si="65"/>
        <v>4180</v>
      </c>
    </row>
    <row r="4182" spans="1:42" x14ac:dyDescent="0.25">
      <c r="A4182" t="s">
        <v>46987</v>
      </c>
      <c r="N4182" t="s">
        <v>71</v>
      </c>
      <c r="O4182" t="s">
        <v>22028</v>
      </c>
      <c r="P4182" t="s">
        <v>22029</v>
      </c>
      <c r="Q4182" t="s">
        <v>22030</v>
      </c>
      <c r="R4182">
        <v>1098.5622000000001</v>
      </c>
      <c r="S4182" t="s">
        <v>13638</v>
      </c>
      <c r="T4182" t="s">
        <v>13638</v>
      </c>
      <c r="U4182" s="17">
        <v>45546</v>
      </c>
      <c r="W4182">
        <v>1098.5622000000001</v>
      </c>
      <c r="Y4182">
        <v>1020.9394</v>
      </c>
      <c r="Z4182" s="7">
        <v>2.0787825071630905E-2</v>
      </c>
      <c r="AP4182">
        <f t="shared" si="65"/>
        <v>4181</v>
      </c>
    </row>
    <row r="4183" spans="1:42" x14ac:dyDescent="0.25">
      <c r="A4183" t="s">
        <v>46988</v>
      </c>
      <c r="N4183" t="s">
        <v>71</v>
      </c>
      <c r="O4183" t="s">
        <v>22031</v>
      </c>
      <c r="P4183" t="s">
        <v>13638</v>
      </c>
      <c r="Q4183" t="s">
        <v>22032</v>
      </c>
      <c r="R4183">
        <v>1217.0030999999999</v>
      </c>
      <c r="S4183" t="s">
        <v>13638</v>
      </c>
      <c r="T4183" t="s">
        <v>13638</v>
      </c>
      <c r="U4183" s="17">
        <v>45546</v>
      </c>
      <c r="W4183">
        <v>1217.0030999999999</v>
      </c>
      <c r="Y4183">
        <v>1021.1322</v>
      </c>
      <c r="Z4183" s="7">
        <v>4.9960567156928093E-2</v>
      </c>
      <c r="AP4183">
        <f t="shared" si="65"/>
        <v>4182</v>
      </c>
    </row>
    <row r="4184" spans="1:42" x14ac:dyDescent="0.25">
      <c r="A4184" t="s">
        <v>46989</v>
      </c>
      <c r="N4184" t="s">
        <v>71</v>
      </c>
      <c r="O4184" t="s">
        <v>22033</v>
      </c>
      <c r="P4184" t="s">
        <v>22034</v>
      </c>
      <c r="Q4184" t="s">
        <v>22035</v>
      </c>
      <c r="R4184">
        <v>1090.0842</v>
      </c>
      <c r="S4184" t="s">
        <v>13638</v>
      </c>
      <c r="T4184" t="s">
        <v>13638</v>
      </c>
      <c r="U4184" s="17">
        <v>45546</v>
      </c>
      <c r="W4184">
        <v>1090.0842</v>
      </c>
      <c r="Y4184">
        <v>1015.3429</v>
      </c>
      <c r="Z4184" s="7">
        <v>2.0147798213115742E-2</v>
      </c>
      <c r="AP4184">
        <f t="shared" si="65"/>
        <v>4183</v>
      </c>
    </row>
    <row r="4185" spans="1:42" x14ac:dyDescent="0.25">
      <c r="A4185" t="s">
        <v>46990</v>
      </c>
      <c r="N4185" t="s">
        <v>71</v>
      </c>
      <c r="O4185" t="s">
        <v>22036</v>
      </c>
      <c r="P4185" t="s">
        <v>22037</v>
      </c>
      <c r="Q4185" t="s">
        <v>22038</v>
      </c>
      <c r="R4185">
        <v>1113.3245999999999</v>
      </c>
      <c r="S4185" t="s">
        <v>13638</v>
      </c>
      <c r="T4185" t="s">
        <v>13638</v>
      </c>
      <c r="U4185" s="17">
        <v>45546</v>
      </c>
      <c r="W4185">
        <v>1113.3245999999999</v>
      </c>
      <c r="Y4185">
        <v>1020.9503999999999</v>
      </c>
      <c r="Z4185" s="7">
        <v>2.4583063229407287E-2</v>
      </c>
      <c r="AP4185">
        <f t="shared" si="65"/>
        <v>4184</v>
      </c>
    </row>
    <row r="4186" spans="1:42" x14ac:dyDescent="0.25">
      <c r="A4186" t="s">
        <v>46991</v>
      </c>
      <c r="N4186" t="s">
        <v>71</v>
      </c>
      <c r="O4186" t="s">
        <v>22039</v>
      </c>
      <c r="P4186" t="s">
        <v>13638</v>
      </c>
      <c r="Q4186" t="s">
        <v>22040</v>
      </c>
      <c r="R4186">
        <v>1074.6837</v>
      </c>
      <c r="S4186" t="s">
        <v>13638</v>
      </c>
      <c r="T4186" t="s">
        <v>13638</v>
      </c>
      <c r="U4186" s="17">
        <v>45546</v>
      </c>
      <c r="W4186">
        <v>1074.6837</v>
      </c>
      <c r="Y4186">
        <v>1015.1426</v>
      </c>
      <c r="Z4186" s="7">
        <v>1.6159694650370149E-2</v>
      </c>
      <c r="AP4186">
        <f t="shared" si="65"/>
        <v>4185</v>
      </c>
    </row>
    <row r="4187" spans="1:42" x14ac:dyDescent="0.25">
      <c r="A4187" t="s">
        <v>46992</v>
      </c>
      <c r="N4187" t="s">
        <v>71</v>
      </c>
      <c r="O4187" t="s">
        <v>22041</v>
      </c>
      <c r="P4187" t="s">
        <v>22042</v>
      </c>
      <c r="Q4187" t="s">
        <v>22043</v>
      </c>
      <c r="R4187">
        <v>1077.7184</v>
      </c>
      <c r="S4187" t="s">
        <v>13638</v>
      </c>
      <c r="T4187" t="s">
        <v>13638</v>
      </c>
      <c r="U4187" s="17">
        <v>45546</v>
      </c>
      <c r="W4187">
        <v>1077.7184</v>
      </c>
      <c r="Y4187">
        <v>1019.1636999999999</v>
      </c>
      <c r="Z4187" s="7">
        <v>1.583770264468054E-2</v>
      </c>
      <c r="AP4187">
        <f t="shared" si="65"/>
        <v>4186</v>
      </c>
    </row>
    <row r="4188" spans="1:42" x14ac:dyDescent="0.25">
      <c r="A4188" t="s">
        <v>46993</v>
      </c>
      <c r="N4188" t="s">
        <v>71</v>
      </c>
      <c r="O4188" t="s">
        <v>22044</v>
      </c>
      <c r="P4188" t="s">
        <v>13638</v>
      </c>
      <c r="Q4188" t="s">
        <v>22045</v>
      </c>
      <c r="R4188">
        <v>1167.5595000000001</v>
      </c>
      <c r="S4188" t="s">
        <v>13638</v>
      </c>
      <c r="T4188" t="s">
        <v>13638</v>
      </c>
      <c r="U4188" s="17">
        <v>45546</v>
      </c>
      <c r="W4188">
        <v>1167.5595000000001</v>
      </c>
      <c r="Y4188">
        <v>1019.0705</v>
      </c>
      <c r="Z4188" s="7">
        <v>3.8673376373344226E-2</v>
      </c>
      <c r="AP4188">
        <f t="shared" si="65"/>
        <v>4187</v>
      </c>
    </row>
    <row r="4189" spans="1:42" x14ac:dyDescent="0.25">
      <c r="A4189" t="s">
        <v>46994</v>
      </c>
      <c r="N4189" t="s">
        <v>71</v>
      </c>
      <c r="O4189" t="s">
        <v>22046</v>
      </c>
      <c r="P4189" t="s">
        <v>22047</v>
      </c>
      <c r="Q4189" t="s">
        <v>22048</v>
      </c>
      <c r="R4189">
        <v>1075.4626000000001</v>
      </c>
      <c r="S4189" t="s">
        <v>13638</v>
      </c>
      <c r="T4189" t="s">
        <v>13638</v>
      </c>
      <c r="U4189" s="17">
        <v>45546</v>
      </c>
      <c r="W4189">
        <v>1075.4626000000001</v>
      </c>
      <c r="Y4189">
        <v>1013.5163</v>
      </c>
      <c r="Z4189" s="7">
        <v>1.6821060830652712E-2</v>
      </c>
      <c r="AP4189">
        <f t="shared" si="65"/>
        <v>4188</v>
      </c>
    </row>
    <row r="4190" spans="1:42" x14ac:dyDescent="0.25">
      <c r="A4190" t="s">
        <v>46995</v>
      </c>
      <c r="N4190" t="s">
        <v>71</v>
      </c>
      <c r="O4190" t="s">
        <v>22049</v>
      </c>
      <c r="P4190" t="s">
        <v>22050</v>
      </c>
      <c r="Q4190" t="s">
        <v>22051</v>
      </c>
      <c r="R4190">
        <v>1093.8820000000001</v>
      </c>
      <c r="S4190" t="s">
        <v>13638</v>
      </c>
      <c r="T4190" t="s">
        <v>13638</v>
      </c>
      <c r="U4190" s="17">
        <v>45546</v>
      </c>
      <c r="W4190">
        <v>1093.8820000000001</v>
      </c>
      <c r="Y4190">
        <v>1018.974</v>
      </c>
      <c r="Z4190" s="7">
        <v>2.012164908609293E-2</v>
      </c>
      <c r="AP4190">
        <f t="shared" si="65"/>
        <v>4189</v>
      </c>
    </row>
    <row r="4191" spans="1:42" x14ac:dyDescent="0.25">
      <c r="N4191" t="s">
        <v>71</v>
      </c>
      <c r="O4191" t="s">
        <v>22052</v>
      </c>
      <c r="P4191" t="s">
        <v>13638</v>
      </c>
      <c r="Q4191" t="s">
        <v>22053</v>
      </c>
      <c r="R4191">
        <v>1062.3706</v>
      </c>
      <c r="S4191" t="s">
        <v>13638</v>
      </c>
      <c r="T4191" t="s">
        <v>13638</v>
      </c>
      <c r="U4191" s="17">
        <v>45546</v>
      </c>
      <c r="W4191">
        <v>1062.3706</v>
      </c>
      <c r="Y4191">
        <v>1013.8197</v>
      </c>
      <c r="Z4191" s="7">
        <v>1.3257485894922816E-2</v>
      </c>
      <c r="AP4191">
        <f t="shared" si="65"/>
        <v>4190</v>
      </c>
    </row>
    <row r="4192" spans="1:42" x14ac:dyDescent="0.25">
      <c r="A4192" t="s">
        <v>19</v>
      </c>
      <c r="N4192" t="s">
        <v>71</v>
      </c>
      <c r="O4192" t="s">
        <v>22054</v>
      </c>
      <c r="P4192" t="s">
        <v>22055</v>
      </c>
      <c r="Q4192" t="s">
        <v>22056</v>
      </c>
      <c r="R4192">
        <v>12.811</v>
      </c>
      <c r="S4192" t="s">
        <v>13638</v>
      </c>
      <c r="T4192" t="s">
        <v>13638</v>
      </c>
      <c r="U4192" s="17">
        <v>45546</v>
      </c>
      <c r="W4192">
        <v>12.811</v>
      </c>
      <c r="Y4192">
        <v>11.0921</v>
      </c>
      <c r="Z4192" s="7">
        <v>4.09727079969473E-2</v>
      </c>
      <c r="AP4192">
        <f t="shared" si="65"/>
        <v>4191</v>
      </c>
    </row>
    <row r="4193" spans="1:42" x14ac:dyDescent="0.25">
      <c r="A4193" t="s">
        <v>46996</v>
      </c>
      <c r="N4193" t="s">
        <v>71</v>
      </c>
      <c r="O4193" t="s">
        <v>22057</v>
      </c>
      <c r="P4193" t="s">
        <v>22058</v>
      </c>
      <c r="Q4193" t="s">
        <v>22059</v>
      </c>
      <c r="R4193">
        <v>17.978400000000001</v>
      </c>
      <c r="S4193" t="s">
        <v>13638</v>
      </c>
      <c r="T4193" t="s">
        <v>13638</v>
      </c>
      <c r="U4193" s="17">
        <v>45546</v>
      </c>
      <c r="W4193">
        <v>17.978400000000001</v>
      </c>
      <c r="Y4193">
        <v>14.130800000000001</v>
      </c>
      <c r="Z4193" s="7">
        <v>6.8721005016064041E-2</v>
      </c>
      <c r="AP4193">
        <f t="shared" si="65"/>
        <v>4192</v>
      </c>
    </row>
    <row r="4194" spans="1:42" x14ac:dyDescent="0.25">
      <c r="A4194" t="s">
        <v>46997</v>
      </c>
      <c r="N4194" t="s">
        <v>71</v>
      </c>
      <c r="O4194" t="s">
        <v>22060</v>
      </c>
      <c r="P4194" t="s">
        <v>22061</v>
      </c>
      <c r="Q4194" t="s">
        <v>13638</v>
      </c>
      <c r="R4194">
        <v>20.863199999999999</v>
      </c>
      <c r="S4194" t="s">
        <v>13638</v>
      </c>
      <c r="T4194" t="s">
        <v>13638</v>
      </c>
      <c r="U4194" s="17">
        <v>45546</v>
      </c>
      <c r="W4194">
        <v>20.863199999999999</v>
      </c>
      <c r="Y4194">
        <v>16.3978</v>
      </c>
      <c r="Z4194" s="7">
        <v>6.8728325924705125E-2</v>
      </c>
      <c r="AP4194">
        <f t="shared" si="65"/>
        <v>4193</v>
      </c>
    </row>
    <row r="4195" spans="1:42" x14ac:dyDescent="0.25">
      <c r="A4195" t="s">
        <v>46998</v>
      </c>
      <c r="N4195" t="s">
        <v>71</v>
      </c>
      <c r="O4195" t="s">
        <v>22062</v>
      </c>
      <c r="P4195" t="s">
        <v>22063</v>
      </c>
      <c r="Q4195" t="s">
        <v>22064</v>
      </c>
      <c r="R4195">
        <v>13.8443</v>
      </c>
      <c r="S4195" t="s">
        <v>13638</v>
      </c>
      <c r="T4195" t="s">
        <v>13638</v>
      </c>
      <c r="U4195" s="17">
        <v>45546</v>
      </c>
      <c r="W4195">
        <v>13.8443</v>
      </c>
      <c r="Y4195">
        <v>11.0047</v>
      </c>
      <c r="Z4195" s="7">
        <v>6.5480703701364718E-2</v>
      </c>
      <c r="AP4195">
        <f t="shared" si="65"/>
        <v>4194</v>
      </c>
    </row>
    <row r="4196" spans="1:42" x14ac:dyDescent="0.25">
      <c r="A4196" t="s">
        <v>46999</v>
      </c>
      <c r="N4196" t="s">
        <v>71</v>
      </c>
      <c r="O4196" t="s">
        <v>22065</v>
      </c>
      <c r="P4196" t="s">
        <v>22066</v>
      </c>
      <c r="Q4196" t="s">
        <v>22067</v>
      </c>
      <c r="R4196">
        <v>13.0276</v>
      </c>
      <c r="S4196" t="s">
        <v>13638</v>
      </c>
      <c r="T4196" t="s">
        <v>13638</v>
      </c>
      <c r="U4196" s="17">
        <v>45546</v>
      </c>
      <c r="W4196">
        <v>13.0276</v>
      </c>
      <c r="Y4196">
        <v>11.9787</v>
      </c>
      <c r="Z4196" s="7">
        <v>2.3821147113003427E-2</v>
      </c>
      <c r="AP4196">
        <f t="shared" si="65"/>
        <v>4195</v>
      </c>
    </row>
    <row r="4197" spans="1:42" x14ac:dyDescent="0.25">
      <c r="A4197" t="s">
        <v>47000</v>
      </c>
      <c r="N4197" t="s">
        <v>71</v>
      </c>
      <c r="O4197" t="s">
        <v>22068</v>
      </c>
      <c r="P4197" t="s">
        <v>22069</v>
      </c>
      <c r="Q4197" t="s">
        <v>22070</v>
      </c>
      <c r="R4197">
        <v>15.5282</v>
      </c>
      <c r="S4197" t="s">
        <v>13638</v>
      </c>
      <c r="T4197" t="s">
        <v>13638</v>
      </c>
      <c r="U4197" s="17">
        <v>45546</v>
      </c>
      <c r="W4197">
        <v>15.5282</v>
      </c>
      <c r="Y4197">
        <v>12.448399999999999</v>
      </c>
      <c r="Z4197" s="7">
        <v>6.3041191476296277E-2</v>
      </c>
      <c r="AP4197">
        <f t="shared" si="65"/>
        <v>4196</v>
      </c>
    </row>
    <row r="4198" spans="1:42" x14ac:dyDescent="0.25">
      <c r="A4198" t="s">
        <v>47001</v>
      </c>
      <c r="N4198" t="s">
        <v>71</v>
      </c>
      <c r="O4198" t="s">
        <v>22071</v>
      </c>
      <c r="P4198" t="s">
        <v>22072</v>
      </c>
      <c r="Q4198" t="s">
        <v>22073</v>
      </c>
      <c r="R4198">
        <v>12.603899999999999</v>
      </c>
      <c r="S4198" t="s">
        <v>13638</v>
      </c>
      <c r="T4198" t="s">
        <v>13638</v>
      </c>
      <c r="U4198" s="17">
        <v>45546</v>
      </c>
      <c r="W4198">
        <v>12.603899999999999</v>
      </c>
      <c r="Y4198">
        <v>11.0214</v>
      </c>
      <c r="Z4198" s="7">
        <v>3.8142820087900375E-2</v>
      </c>
      <c r="AP4198">
        <f t="shared" si="65"/>
        <v>4197</v>
      </c>
    </row>
    <row r="4199" spans="1:42" x14ac:dyDescent="0.25">
      <c r="N4199" t="s">
        <v>71</v>
      </c>
      <c r="O4199" t="s">
        <v>22074</v>
      </c>
      <c r="P4199" t="s">
        <v>22075</v>
      </c>
      <c r="Q4199" t="s">
        <v>22076</v>
      </c>
      <c r="R4199">
        <v>13.7773</v>
      </c>
      <c r="S4199" t="s">
        <v>13638</v>
      </c>
      <c r="T4199" t="s">
        <v>13638</v>
      </c>
      <c r="U4199" s="17">
        <v>45546</v>
      </c>
      <c r="W4199">
        <v>13.7773</v>
      </c>
      <c r="Y4199">
        <v>10.9229</v>
      </c>
      <c r="Z4199" s="7">
        <v>6.6231254514037552E-2</v>
      </c>
      <c r="AP4199">
        <f t="shared" si="65"/>
        <v>4198</v>
      </c>
    </row>
    <row r="4200" spans="1:42" x14ac:dyDescent="0.25">
      <c r="A4200" t="s">
        <v>62</v>
      </c>
      <c r="N4200" t="s">
        <v>71</v>
      </c>
      <c r="O4200" t="s">
        <v>22077</v>
      </c>
      <c r="P4200" t="s">
        <v>22078</v>
      </c>
      <c r="Q4200" t="s">
        <v>22079</v>
      </c>
      <c r="R4200">
        <v>13.7195</v>
      </c>
      <c r="S4200" t="s">
        <v>13638</v>
      </c>
      <c r="T4200" t="s">
        <v>13638</v>
      </c>
      <c r="U4200" s="17">
        <v>45546</v>
      </c>
      <c r="W4200">
        <v>13.7195</v>
      </c>
      <c r="Y4200">
        <v>11.000999999999999</v>
      </c>
      <c r="Z4200" s="7">
        <v>6.2974047194322758E-2</v>
      </c>
      <c r="AP4200">
        <f t="shared" si="65"/>
        <v>4199</v>
      </c>
    </row>
    <row r="4201" spans="1:42" x14ac:dyDescent="0.25">
      <c r="A4201" t="s">
        <v>47002</v>
      </c>
      <c r="N4201" t="s">
        <v>71</v>
      </c>
      <c r="O4201" t="s">
        <v>22080</v>
      </c>
      <c r="P4201" t="s">
        <v>22081</v>
      </c>
      <c r="Q4201" t="s">
        <v>22082</v>
      </c>
      <c r="R4201">
        <v>12.8393</v>
      </c>
      <c r="S4201" t="s">
        <v>13638</v>
      </c>
      <c r="T4201" t="s">
        <v>13638</v>
      </c>
      <c r="U4201" s="17">
        <v>45546</v>
      </c>
      <c r="W4201">
        <v>12.8393</v>
      </c>
      <c r="Y4201">
        <v>11.9252</v>
      </c>
      <c r="Z4201" s="7">
        <v>2.0952198652613774E-2</v>
      </c>
      <c r="AP4201">
        <f t="shared" si="65"/>
        <v>4200</v>
      </c>
    </row>
    <row r="4202" spans="1:42" x14ac:dyDescent="0.25">
      <c r="A4202" t="s">
        <v>47003</v>
      </c>
      <c r="N4202" t="s">
        <v>71</v>
      </c>
      <c r="O4202" t="s">
        <v>22083</v>
      </c>
      <c r="P4202" t="s">
        <v>22084</v>
      </c>
      <c r="Q4202" t="s">
        <v>22085</v>
      </c>
      <c r="R4202">
        <v>14.098599999999999</v>
      </c>
      <c r="S4202" t="s">
        <v>13638</v>
      </c>
      <c r="T4202" t="s">
        <v>13638</v>
      </c>
      <c r="U4202" s="17">
        <v>45546</v>
      </c>
      <c r="W4202">
        <v>14.098599999999999</v>
      </c>
      <c r="Y4202">
        <v>11.422000000000001</v>
      </c>
      <c r="Z4202" s="7">
        <v>6.0015528549945962E-2</v>
      </c>
      <c r="AP4202">
        <f t="shared" si="65"/>
        <v>4201</v>
      </c>
    </row>
    <row r="4203" spans="1:42" x14ac:dyDescent="0.25">
      <c r="A4203" t="s">
        <v>47004</v>
      </c>
      <c r="N4203" t="s">
        <v>71</v>
      </c>
      <c r="O4203" t="s">
        <v>22086</v>
      </c>
      <c r="P4203" t="s">
        <v>22087</v>
      </c>
      <c r="Q4203" t="s">
        <v>13638</v>
      </c>
      <c r="R4203">
        <v>20.5444</v>
      </c>
      <c r="S4203" t="s">
        <v>13638</v>
      </c>
      <c r="T4203" t="s">
        <v>13638</v>
      </c>
      <c r="U4203" s="17">
        <v>45546</v>
      </c>
      <c r="W4203">
        <v>20.5444</v>
      </c>
      <c r="Y4203">
        <v>16.2883</v>
      </c>
      <c r="Z4203" s="7">
        <v>6.6225654818218516E-2</v>
      </c>
      <c r="AP4203">
        <f t="shared" si="65"/>
        <v>4202</v>
      </c>
    </row>
    <row r="4204" spans="1:42" x14ac:dyDescent="0.25">
      <c r="A4204" t="s">
        <v>47005</v>
      </c>
      <c r="N4204" t="s">
        <v>72</v>
      </c>
      <c r="O4204" t="s">
        <v>22088</v>
      </c>
      <c r="P4204" t="s">
        <v>22089</v>
      </c>
      <c r="Q4204" t="s">
        <v>13638</v>
      </c>
      <c r="R4204">
        <v>12.1777</v>
      </c>
      <c r="S4204" t="s">
        <v>13638</v>
      </c>
      <c r="T4204" t="s">
        <v>13638</v>
      </c>
      <c r="U4204" s="17">
        <v>45546</v>
      </c>
      <c r="W4204">
        <v>12.1777</v>
      </c>
      <c r="Y4204">
        <v>11.9918</v>
      </c>
      <c r="Z4204" s="7">
        <v>4.3550159567571356E-3</v>
      </c>
      <c r="AP4204">
        <f t="shared" si="65"/>
        <v>4203</v>
      </c>
    </row>
    <row r="4205" spans="1:42" x14ac:dyDescent="0.25">
      <c r="A4205" t="s">
        <v>47006</v>
      </c>
      <c r="N4205" t="s">
        <v>72</v>
      </c>
      <c r="O4205" t="s">
        <v>22090</v>
      </c>
      <c r="P4205" t="s">
        <v>22091</v>
      </c>
      <c r="Q4205" t="s">
        <v>22092</v>
      </c>
      <c r="R4205">
        <v>11.4832</v>
      </c>
      <c r="S4205" t="s">
        <v>13638</v>
      </c>
      <c r="T4205" t="s">
        <v>13638</v>
      </c>
      <c r="U4205" s="17">
        <v>45546</v>
      </c>
      <c r="W4205">
        <v>11.4832</v>
      </c>
      <c r="Y4205">
        <v>11.553699999999999</v>
      </c>
      <c r="Z4205" s="7">
        <v>-1.731432537414257E-3</v>
      </c>
      <c r="AP4205">
        <f t="shared" si="65"/>
        <v>4204</v>
      </c>
    </row>
    <row r="4206" spans="1:42" x14ac:dyDescent="0.25">
      <c r="A4206" t="s">
        <v>47007</v>
      </c>
      <c r="N4206" t="s">
        <v>72</v>
      </c>
      <c r="O4206" t="s">
        <v>22093</v>
      </c>
      <c r="P4206" t="s">
        <v>22094</v>
      </c>
      <c r="Q4206" t="s">
        <v>22095</v>
      </c>
      <c r="R4206">
        <v>77.285399999999996</v>
      </c>
      <c r="S4206" t="s">
        <v>13638</v>
      </c>
      <c r="T4206" t="s">
        <v>13638</v>
      </c>
      <c r="U4206" s="17">
        <v>45546</v>
      </c>
      <c r="W4206">
        <v>77.285399999999996</v>
      </c>
      <c r="Y4206">
        <v>64.282600000000002</v>
      </c>
      <c r="Z4206" s="7">
        <v>5.2464235847010876E-2</v>
      </c>
      <c r="AP4206">
        <f t="shared" si="65"/>
        <v>4205</v>
      </c>
    </row>
    <row r="4207" spans="1:42" x14ac:dyDescent="0.25">
      <c r="A4207" t="s">
        <v>47008</v>
      </c>
      <c r="N4207" t="s">
        <v>72</v>
      </c>
      <c r="O4207" t="s">
        <v>22096</v>
      </c>
      <c r="P4207" t="s">
        <v>22097</v>
      </c>
      <c r="Q4207" t="s">
        <v>13638</v>
      </c>
      <c r="R4207">
        <v>82.606700000000004</v>
      </c>
      <c r="S4207" t="s">
        <v>13638</v>
      </c>
      <c r="T4207" t="s">
        <v>13638</v>
      </c>
      <c r="U4207" s="17">
        <v>45546</v>
      </c>
      <c r="W4207">
        <v>82.606700000000004</v>
      </c>
      <c r="Y4207">
        <v>67.271000000000001</v>
      </c>
      <c r="Z4207" s="7">
        <v>5.8530268034846955E-2</v>
      </c>
      <c r="AP4207">
        <f t="shared" si="65"/>
        <v>4206</v>
      </c>
    </row>
    <row r="4208" spans="1:42" x14ac:dyDescent="0.25">
      <c r="A4208" t="s">
        <v>47009</v>
      </c>
      <c r="N4208" t="s">
        <v>72</v>
      </c>
      <c r="O4208" t="s">
        <v>22098</v>
      </c>
      <c r="P4208" t="s">
        <v>22099</v>
      </c>
      <c r="Q4208" t="s">
        <v>13638</v>
      </c>
      <c r="R4208">
        <v>25.596900000000002</v>
      </c>
      <c r="S4208" t="s">
        <v>13638</v>
      </c>
      <c r="T4208" t="s">
        <v>13638</v>
      </c>
      <c r="U4208" s="17">
        <v>45546</v>
      </c>
      <c r="W4208">
        <v>25.596900000000002</v>
      </c>
      <c r="Y4208">
        <v>20.897099999999998</v>
      </c>
      <c r="Z4208" s="7">
        <v>5.7812416644890341E-2</v>
      </c>
      <c r="AP4208">
        <f t="shared" si="65"/>
        <v>4207</v>
      </c>
    </row>
    <row r="4209" spans="1:42" x14ac:dyDescent="0.25">
      <c r="N4209" t="s">
        <v>72</v>
      </c>
      <c r="O4209" t="s">
        <v>22100</v>
      </c>
      <c r="P4209" t="s">
        <v>22101</v>
      </c>
      <c r="Q4209" t="s">
        <v>22102</v>
      </c>
      <c r="R4209">
        <v>11.7056</v>
      </c>
      <c r="S4209" t="s">
        <v>13638</v>
      </c>
      <c r="T4209" t="s">
        <v>13638</v>
      </c>
      <c r="U4209" s="17">
        <v>45546</v>
      </c>
      <c r="W4209">
        <v>11.7056</v>
      </c>
      <c r="Y4209">
        <v>11.089</v>
      </c>
      <c r="Z4209" s="7">
        <v>1.5340591986502616E-2</v>
      </c>
      <c r="AP4209">
        <f t="shared" si="65"/>
        <v>4208</v>
      </c>
    </row>
    <row r="4210" spans="1:42" x14ac:dyDescent="0.25">
      <c r="A4210" t="s">
        <v>22</v>
      </c>
      <c r="N4210" t="s">
        <v>72</v>
      </c>
      <c r="O4210" t="s">
        <v>22103</v>
      </c>
      <c r="P4210" t="s">
        <v>22104</v>
      </c>
      <c r="Q4210" t="s">
        <v>22105</v>
      </c>
      <c r="R4210">
        <v>10.187799999999999</v>
      </c>
      <c r="S4210" t="s">
        <v>13638</v>
      </c>
      <c r="T4210" t="s">
        <v>13638</v>
      </c>
      <c r="U4210" s="17">
        <v>45546</v>
      </c>
      <c r="W4210">
        <v>10.187799999999999</v>
      </c>
      <c r="Y4210">
        <v>10.064500000000001</v>
      </c>
      <c r="Z4210" s="7">
        <v>3.4467857454814066E-3</v>
      </c>
      <c r="AP4210">
        <f t="shared" si="65"/>
        <v>4209</v>
      </c>
    </row>
    <row r="4211" spans="1:42" x14ac:dyDescent="0.25">
      <c r="A4211" t="s">
        <v>47010</v>
      </c>
      <c r="N4211" t="s">
        <v>72</v>
      </c>
      <c r="O4211" t="s">
        <v>22106</v>
      </c>
      <c r="P4211" t="s">
        <v>22107</v>
      </c>
      <c r="Q4211" t="s">
        <v>13638</v>
      </c>
      <c r="R4211">
        <v>24.104199999999999</v>
      </c>
      <c r="S4211" t="s">
        <v>13638</v>
      </c>
      <c r="T4211" t="s">
        <v>13638</v>
      </c>
      <c r="U4211" s="17">
        <v>45546</v>
      </c>
      <c r="W4211">
        <v>24.104199999999999</v>
      </c>
      <c r="Y4211">
        <v>20.013100000000001</v>
      </c>
      <c r="Z4211" s="7">
        <v>5.2975367211510083E-2</v>
      </c>
      <c r="AP4211">
        <f t="shared" si="65"/>
        <v>4210</v>
      </c>
    </row>
    <row r="4212" spans="1:42" x14ac:dyDescent="0.25">
      <c r="A4212" t="s">
        <v>47011</v>
      </c>
      <c r="N4212" t="s">
        <v>72</v>
      </c>
      <c r="O4212" t="s">
        <v>22108</v>
      </c>
      <c r="P4212" t="s">
        <v>22109</v>
      </c>
      <c r="Q4212" t="s">
        <v>22110</v>
      </c>
      <c r="R4212">
        <v>11.292899999999999</v>
      </c>
      <c r="S4212" t="s">
        <v>13638</v>
      </c>
      <c r="T4212" t="s">
        <v>13638</v>
      </c>
      <c r="U4212" s="17">
        <v>45546</v>
      </c>
      <c r="W4212">
        <v>11.292899999999999</v>
      </c>
      <c r="Y4212">
        <v>10.917899999999999</v>
      </c>
      <c r="Z4212" s="7">
        <v>9.5666594468895028E-3</v>
      </c>
      <c r="AP4212">
        <f t="shared" si="65"/>
        <v>4211</v>
      </c>
    </row>
    <row r="4213" spans="1:42" x14ac:dyDescent="0.25">
      <c r="A4213" t="s">
        <v>47012</v>
      </c>
      <c r="N4213" t="s">
        <v>72</v>
      </c>
      <c r="O4213" t="s">
        <v>22111</v>
      </c>
      <c r="P4213" t="s">
        <v>22112</v>
      </c>
      <c r="Q4213" t="s">
        <v>22113</v>
      </c>
      <c r="R4213">
        <v>10.185</v>
      </c>
      <c r="S4213" t="s">
        <v>13638</v>
      </c>
      <c r="T4213" t="s">
        <v>13638</v>
      </c>
      <c r="U4213" s="17">
        <v>45546</v>
      </c>
      <c r="W4213">
        <v>10.185</v>
      </c>
      <c r="Y4213">
        <v>10.060499999999999</v>
      </c>
      <c r="Z4213" s="7">
        <v>3.4815160432604131E-3</v>
      </c>
      <c r="AP4213">
        <f t="shared" si="65"/>
        <v>4212</v>
      </c>
    </row>
    <row r="4214" spans="1:42" x14ac:dyDescent="0.25">
      <c r="A4214" t="s">
        <v>47013</v>
      </c>
      <c r="N4214" t="s">
        <v>72</v>
      </c>
      <c r="O4214" t="s">
        <v>22114</v>
      </c>
      <c r="P4214" t="s">
        <v>22115</v>
      </c>
      <c r="Q4214" t="s">
        <v>22116</v>
      </c>
      <c r="R4214">
        <v>11.4704</v>
      </c>
      <c r="S4214" t="s">
        <v>13638</v>
      </c>
      <c r="T4214" t="s">
        <v>13638</v>
      </c>
      <c r="U4214" s="17">
        <v>45546</v>
      </c>
      <c r="W4214">
        <v>11.4704</v>
      </c>
      <c r="Y4214">
        <v>11.066599999999999</v>
      </c>
      <c r="Z4214" s="7">
        <v>1.0153141507180941E-2</v>
      </c>
      <c r="AP4214">
        <f t="shared" si="65"/>
        <v>4213</v>
      </c>
    </row>
    <row r="4215" spans="1:42" x14ac:dyDescent="0.25">
      <c r="A4215" t="s">
        <v>47014</v>
      </c>
      <c r="N4215" t="s">
        <v>72</v>
      </c>
      <c r="O4215" t="s">
        <v>22117</v>
      </c>
      <c r="P4215" t="s">
        <v>22118</v>
      </c>
      <c r="Q4215" t="s">
        <v>22119</v>
      </c>
      <c r="R4215">
        <v>11.4275</v>
      </c>
      <c r="S4215" t="s">
        <v>13638</v>
      </c>
      <c r="T4215" t="s">
        <v>13638</v>
      </c>
      <c r="U4215" s="17">
        <v>45546</v>
      </c>
      <c r="W4215">
        <v>11.4275</v>
      </c>
      <c r="Y4215">
        <v>11.0077</v>
      </c>
      <c r="Z4215" s="7">
        <v>1.0604039992493597E-2</v>
      </c>
      <c r="AP4215">
        <f t="shared" si="65"/>
        <v>4214</v>
      </c>
    </row>
    <row r="4216" spans="1:42" x14ac:dyDescent="0.25">
      <c r="A4216" t="s">
        <v>47015</v>
      </c>
      <c r="N4216" t="s">
        <v>72</v>
      </c>
      <c r="O4216" t="s">
        <v>22120</v>
      </c>
      <c r="P4216" t="s">
        <v>22121</v>
      </c>
      <c r="Q4216" t="s">
        <v>22122</v>
      </c>
      <c r="R4216">
        <v>11.8146</v>
      </c>
      <c r="S4216" t="s">
        <v>13638</v>
      </c>
      <c r="T4216" t="s">
        <v>13638</v>
      </c>
      <c r="U4216" s="17">
        <v>45546</v>
      </c>
      <c r="W4216">
        <v>11.8146</v>
      </c>
      <c r="Y4216">
        <v>11.555999999999999</v>
      </c>
      <c r="Z4216" s="7">
        <v>6.2668531684648698E-3</v>
      </c>
      <c r="AP4216">
        <f t="shared" si="65"/>
        <v>4215</v>
      </c>
    </row>
    <row r="4217" spans="1:42" x14ac:dyDescent="0.25">
      <c r="A4217" t="s">
        <v>47016</v>
      </c>
      <c r="N4217" t="s">
        <v>72</v>
      </c>
      <c r="O4217" t="s">
        <v>22123</v>
      </c>
      <c r="P4217" t="s">
        <v>22124</v>
      </c>
      <c r="Q4217" t="s">
        <v>22125</v>
      </c>
      <c r="R4217">
        <v>15.8773</v>
      </c>
      <c r="S4217" t="s">
        <v>13638</v>
      </c>
      <c r="T4217" t="s">
        <v>13638</v>
      </c>
      <c r="U4217" s="17">
        <v>45546</v>
      </c>
      <c r="W4217">
        <v>15.8773</v>
      </c>
      <c r="Y4217">
        <v>13.132099999999999</v>
      </c>
      <c r="Z4217" s="7">
        <v>5.4074055409132349E-2</v>
      </c>
      <c r="AP4217">
        <f t="shared" si="65"/>
        <v>4216</v>
      </c>
    </row>
    <row r="4218" spans="1:42" x14ac:dyDescent="0.25">
      <c r="A4218" t="s">
        <v>47017</v>
      </c>
      <c r="N4218" t="s">
        <v>72</v>
      </c>
      <c r="O4218" t="s">
        <v>22126</v>
      </c>
      <c r="P4218" t="s">
        <v>22127</v>
      </c>
      <c r="Q4218" t="s">
        <v>13638</v>
      </c>
      <c r="R4218">
        <v>33.800800000000002</v>
      </c>
      <c r="S4218" t="s">
        <v>13638</v>
      </c>
      <c r="T4218" t="s">
        <v>13638</v>
      </c>
      <c r="U4218" s="17">
        <v>45546</v>
      </c>
      <c r="W4218">
        <v>33.800800000000002</v>
      </c>
      <c r="Y4218">
        <v>27.957999999999998</v>
      </c>
      <c r="Z4218" s="7">
        <v>5.4059798690262895E-2</v>
      </c>
      <c r="AP4218">
        <f t="shared" si="65"/>
        <v>4217</v>
      </c>
    </row>
    <row r="4219" spans="1:42" x14ac:dyDescent="0.25">
      <c r="A4219" t="s">
        <v>47018</v>
      </c>
      <c r="N4219" t="s">
        <v>72</v>
      </c>
      <c r="O4219" t="s">
        <v>22128</v>
      </c>
      <c r="P4219" t="s">
        <v>22129</v>
      </c>
      <c r="Q4219" t="s">
        <v>22130</v>
      </c>
      <c r="R4219">
        <v>12.7378</v>
      </c>
      <c r="S4219" t="s">
        <v>13638</v>
      </c>
      <c r="T4219" t="s">
        <v>13638</v>
      </c>
      <c r="U4219" s="17">
        <v>45546</v>
      </c>
      <c r="W4219">
        <v>12.7378</v>
      </c>
      <c r="Y4219">
        <v>10.535600000000001</v>
      </c>
      <c r="Z4219" s="7">
        <v>5.4069223482234641E-2</v>
      </c>
      <c r="AP4219">
        <f t="shared" si="65"/>
        <v>4218</v>
      </c>
    </row>
    <row r="4220" spans="1:42" x14ac:dyDescent="0.25">
      <c r="A4220" t="s">
        <v>47019</v>
      </c>
      <c r="N4220" t="s">
        <v>72</v>
      </c>
      <c r="O4220" t="s">
        <v>22131</v>
      </c>
      <c r="P4220" t="s">
        <v>22132</v>
      </c>
      <c r="Q4220" t="s">
        <v>22133</v>
      </c>
      <c r="R4220">
        <v>12.5426</v>
      </c>
      <c r="S4220" t="s">
        <v>13638</v>
      </c>
      <c r="T4220" t="s">
        <v>13638</v>
      </c>
      <c r="U4220" s="17">
        <v>45546</v>
      </c>
      <c r="W4220">
        <v>12.5426</v>
      </c>
      <c r="Y4220">
        <v>12.055199999999999</v>
      </c>
      <c r="Z4220" s="7">
        <v>1.1230218274154602E-2</v>
      </c>
      <c r="AP4220">
        <f t="shared" si="65"/>
        <v>4219</v>
      </c>
    </row>
    <row r="4221" spans="1:42" x14ac:dyDescent="0.25">
      <c r="A4221" t="s">
        <v>47020</v>
      </c>
      <c r="N4221" t="s">
        <v>72</v>
      </c>
      <c r="O4221" t="s">
        <v>22134</v>
      </c>
      <c r="P4221" t="s">
        <v>22135</v>
      </c>
      <c r="Q4221" t="s">
        <v>13638</v>
      </c>
      <c r="R4221">
        <v>36.356900000000003</v>
      </c>
      <c r="S4221" t="s">
        <v>13638</v>
      </c>
      <c r="T4221" t="s">
        <v>13638</v>
      </c>
      <c r="U4221" s="17">
        <v>45546</v>
      </c>
      <c r="W4221">
        <v>36.356900000000003</v>
      </c>
      <c r="Y4221">
        <v>29.466899999999999</v>
      </c>
      <c r="Z4221" s="7">
        <v>5.9895549444620499E-2</v>
      </c>
      <c r="AP4221">
        <f t="shared" si="65"/>
        <v>4220</v>
      </c>
    </row>
    <row r="4222" spans="1:42" x14ac:dyDescent="0.25">
      <c r="A4222" t="s">
        <v>47021</v>
      </c>
      <c r="N4222" t="s">
        <v>72</v>
      </c>
      <c r="O4222" t="s">
        <v>22136</v>
      </c>
      <c r="P4222" t="s">
        <v>22137</v>
      </c>
      <c r="Q4222" t="s">
        <v>22138</v>
      </c>
      <c r="R4222">
        <v>12.4589</v>
      </c>
      <c r="S4222" t="s">
        <v>13638</v>
      </c>
      <c r="T4222" t="s">
        <v>13638</v>
      </c>
      <c r="U4222" s="17">
        <v>45546</v>
      </c>
      <c r="W4222">
        <v>12.4589</v>
      </c>
      <c r="Y4222">
        <v>11.9902</v>
      </c>
      <c r="Z4222" s="7">
        <v>1.0864445521854726E-2</v>
      </c>
      <c r="AP4222">
        <f t="shared" si="65"/>
        <v>4221</v>
      </c>
    </row>
    <row r="4223" spans="1:42" x14ac:dyDescent="0.25">
      <c r="A4223" t="s">
        <v>47022</v>
      </c>
      <c r="N4223" t="s">
        <v>72</v>
      </c>
      <c r="O4223" t="s">
        <v>22139</v>
      </c>
      <c r="P4223" t="s">
        <v>22140</v>
      </c>
      <c r="Q4223" t="s">
        <v>22141</v>
      </c>
      <c r="R4223">
        <v>14.0182</v>
      </c>
      <c r="S4223" t="s">
        <v>13638</v>
      </c>
      <c r="T4223" t="s">
        <v>13638</v>
      </c>
      <c r="U4223" s="17">
        <v>45546</v>
      </c>
      <c r="W4223">
        <v>14.0182</v>
      </c>
      <c r="Y4223">
        <v>11.361700000000001</v>
      </c>
      <c r="Z4223" s="7">
        <v>5.9893259942861654E-2</v>
      </c>
      <c r="AP4223">
        <f t="shared" si="65"/>
        <v>4222</v>
      </c>
    </row>
    <row r="4224" spans="1:42" x14ac:dyDescent="0.25">
      <c r="A4224" t="s">
        <v>47023</v>
      </c>
      <c r="N4224" t="s">
        <v>72</v>
      </c>
      <c r="O4224" t="s">
        <v>22142</v>
      </c>
      <c r="P4224" t="s">
        <v>22143</v>
      </c>
      <c r="Q4224" t="s">
        <v>22144</v>
      </c>
      <c r="R4224">
        <v>17.2088</v>
      </c>
      <c r="S4224" t="s">
        <v>13638</v>
      </c>
      <c r="T4224" t="s">
        <v>13638</v>
      </c>
      <c r="U4224" s="17">
        <v>45546</v>
      </c>
      <c r="W4224">
        <v>17.2088</v>
      </c>
      <c r="Y4224">
        <v>13.9475</v>
      </c>
      <c r="Z4224" s="7">
        <v>5.9896753457390872E-2</v>
      </c>
      <c r="AP4224">
        <f t="shared" si="65"/>
        <v>4223</v>
      </c>
    </row>
    <row r="4225" spans="1:42" x14ac:dyDescent="0.25">
      <c r="N4225" t="s">
        <v>72</v>
      </c>
      <c r="O4225" t="s">
        <v>22145</v>
      </c>
      <c r="P4225" t="s">
        <v>22146</v>
      </c>
      <c r="Q4225" t="s">
        <v>22147</v>
      </c>
      <c r="R4225">
        <v>11.5114</v>
      </c>
      <c r="S4225" t="s">
        <v>13638</v>
      </c>
      <c r="T4225" t="s">
        <v>13638</v>
      </c>
      <c r="U4225" s="17">
        <v>45546</v>
      </c>
      <c r="W4225">
        <v>11.5114</v>
      </c>
      <c r="Y4225">
        <v>11.255100000000001</v>
      </c>
      <c r="Z4225" s="7">
        <v>6.3760209982808291E-3</v>
      </c>
      <c r="AP4225">
        <f t="shared" si="65"/>
        <v>4224</v>
      </c>
    </row>
    <row r="4226" spans="1:42" x14ac:dyDescent="0.25">
      <c r="A4226" t="s">
        <v>65</v>
      </c>
      <c r="N4226" t="s">
        <v>72</v>
      </c>
      <c r="O4226" t="s">
        <v>22148</v>
      </c>
      <c r="P4226" t="s">
        <v>22149</v>
      </c>
      <c r="Q4226" t="s">
        <v>13638</v>
      </c>
      <c r="R4226">
        <v>43.638300000000001</v>
      </c>
      <c r="S4226" t="s">
        <v>13638</v>
      </c>
      <c r="T4226" t="s">
        <v>13638</v>
      </c>
      <c r="U4226" s="17">
        <v>45546</v>
      </c>
      <c r="W4226">
        <v>43.638300000000001</v>
      </c>
      <c r="Y4226">
        <v>36.0867</v>
      </c>
      <c r="Z4226" s="7">
        <v>5.4125682254142937E-2</v>
      </c>
      <c r="AP4226">
        <f t="shared" si="65"/>
        <v>4225</v>
      </c>
    </row>
    <row r="4227" spans="1:42" x14ac:dyDescent="0.25">
      <c r="N4227" t="s">
        <v>72</v>
      </c>
      <c r="O4227" t="s">
        <v>22150</v>
      </c>
      <c r="P4227" t="s">
        <v>22151</v>
      </c>
      <c r="Q4227" t="s">
        <v>22152</v>
      </c>
      <c r="R4227">
        <v>32.0334</v>
      </c>
      <c r="S4227" t="s">
        <v>13638</v>
      </c>
      <c r="T4227" t="s">
        <v>13638</v>
      </c>
      <c r="U4227" s="17">
        <v>45546</v>
      </c>
      <c r="W4227">
        <v>32.0334</v>
      </c>
      <c r="Y4227">
        <v>30.004200000000001</v>
      </c>
      <c r="Z4227" s="7">
        <v>1.8559383978437261E-2</v>
      </c>
      <c r="AP4227">
        <f t="shared" si="65"/>
        <v>4226</v>
      </c>
    </row>
    <row r="4228" spans="1:42" x14ac:dyDescent="0.25">
      <c r="N4228" t="s">
        <v>72</v>
      </c>
      <c r="O4228" t="s">
        <v>22153</v>
      </c>
      <c r="P4228" t="s">
        <v>22154</v>
      </c>
      <c r="Q4228" t="s">
        <v>13638</v>
      </c>
      <c r="R4228">
        <v>39.870199999999997</v>
      </c>
      <c r="S4228" t="s">
        <v>13638</v>
      </c>
      <c r="T4228" t="s">
        <v>13638</v>
      </c>
      <c r="U4228" s="17">
        <v>45546</v>
      </c>
      <c r="W4228">
        <v>39.870199999999997</v>
      </c>
      <c r="Y4228">
        <v>33.561</v>
      </c>
      <c r="Z4228" s="7">
        <v>4.9039682270284324E-2</v>
      </c>
      <c r="AP4228">
        <f t="shared" ref="AP4228:AP4291" si="66">AP4227+1</f>
        <v>4227</v>
      </c>
    </row>
    <row r="4229" spans="1:42" x14ac:dyDescent="0.25">
      <c r="A4229" t="s">
        <v>4</v>
      </c>
      <c r="N4229" t="s">
        <v>72</v>
      </c>
      <c r="O4229" t="s">
        <v>22155</v>
      </c>
      <c r="P4229" t="s">
        <v>22156</v>
      </c>
      <c r="Q4229" t="s">
        <v>22157</v>
      </c>
      <c r="R4229">
        <v>23.664899999999999</v>
      </c>
      <c r="S4229" t="s">
        <v>13638</v>
      </c>
      <c r="T4229" t="s">
        <v>13638</v>
      </c>
      <c r="U4229" s="17">
        <v>45546</v>
      </c>
      <c r="W4229">
        <v>23.664899999999999</v>
      </c>
      <c r="Y4229">
        <v>22.5656</v>
      </c>
      <c r="Z4229" s="7">
        <v>1.3481353449556366E-2</v>
      </c>
      <c r="AP4229">
        <f t="shared" si="66"/>
        <v>4228</v>
      </c>
    </row>
    <row r="4230" spans="1:42" x14ac:dyDescent="0.25">
      <c r="A4230" t="s">
        <v>47024</v>
      </c>
      <c r="N4230" t="s">
        <v>72</v>
      </c>
      <c r="O4230" t="s">
        <v>22158</v>
      </c>
      <c r="P4230" t="s">
        <v>22159</v>
      </c>
      <c r="Q4230" t="s">
        <v>13638</v>
      </c>
      <c r="R4230">
        <v>76.969200000000001</v>
      </c>
      <c r="S4230" t="s">
        <v>13638</v>
      </c>
      <c r="T4230" t="s">
        <v>13638</v>
      </c>
      <c r="U4230" s="17">
        <v>45546</v>
      </c>
      <c r="W4230">
        <v>76.969200000000001</v>
      </c>
      <c r="Y4230">
        <v>63.274999999999999</v>
      </c>
      <c r="Z4230" s="7">
        <v>5.5819211169533034E-2</v>
      </c>
      <c r="AP4230">
        <f t="shared" si="66"/>
        <v>4229</v>
      </c>
    </row>
    <row r="4231" spans="1:42" x14ac:dyDescent="0.25">
      <c r="A4231" t="s">
        <v>47025</v>
      </c>
      <c r="N4231" t="s">
        <v>72</v>
      </c>
      <c r="O4231" t="s">
        <v>22160</v>
      </c>
      <c r="P4231" t="s">
        <v>22161</v>
      </c>
      <c r="Q4231" t="s">
        <v>22162</v>
      </c>
      <c r="R4231">
        <v>16.561800000000002</v>
      </c>
      <c r="S4231" t="s">
        <v>13638</v>
      </c>
      <c r="T4231" t="s">
        <v>13638</v>
      </c>
      <c r="U4231" s="17">
        <v>45546</v>
      </c>
      <c r="W4231">
        <v>16.561800000000002</v>
      </c>
      <c r="Y4231">
        <v>16.077000000000002</v>
      </c>
      <c r="Z4231" s="7">
        <v>8.4149189829849647E-3</v>
      </c>
      <c r="AP4231">
        <f t="shared" si="66"/>
        <v>4230</v>
      </c>
    </row>
    <row r="4232" spans="1:42" x14ac:dyDescent="0.25">
      <c r="A4232" t="s">
        <v>47026</v>
      </c>
      <c r="N4232" t="s">
        <v>72</v>
      </c>
      <c r="O4232" t="s">
        <v>22163</v>
      </c>
      <c r="P4232" t="s">
        <v>22164</v>
      </c>
      <c r="Q4232" t="s">
        <v>13638</v>
      </c>
      <c r="R4232">
        <v>71.878200000000007</v>
      </c>
      <c r="S4232" t="s">
        <v>13638</v>
      </c>
      <c r="T4232" t="s">
        <v>13638</v>
      </c>
      <c r="U4232" s="17">
        <v>45546</v>
      </c>
      <c r="W4232">
        <v>71.878200000000007</v>
      </c>
      <c r="Y4232">
        <v>60.456099999999999</v>
      </c>
      <c r="Z4232" s="7">
        <v>4.9266253722618281E-2</v>
      </c>
      <c r="AP4232">
        <f t="shared" si="66"/>
        <v>4231</v>
      </c>
    </row>
    <row r="4233" spans="1:42" x14ac:dyDescent="0.25">
      <c r="A4233" t="s">
        <v>47027</v>
      </c>
      <c r="N4233" t="s">
        <v>72</v>
      </c>
      <c r="O4233" t="s">
        <v>22165</v>
      </c>
      <c r="P4233" t="s">
        <v>22166</v>
      </c>
      <c r="Q4233" t="s">
        <v>22167</v>
      </c>
      <c r="R4233">
        <v>15.2828</v>
      </c>
      <c r="S4233" t="s">
        <v>13638</v>
      </c>
      <c r="T4233" t="s">
        <v>13638</v>
      </c>
      <c r="U4233" s="17">
        <v>45546</v>
      </c>
      <c r="W4233">
        <v>15.2828</v>
      </c>
      <c r="Y4233">
        <v>15.2188</v>
      </c>
      <c r="Z4233" s="7">
        <v>1.1875601082280696E-3</v>
      </c>
      <c r="AP4233">
        <f t="shared" si="66"/>
        <v>4232</v>
      </c>
    </row>
    <row r="4234" spans="1:42" x14ac:dyDescent="0.25">
      <c r="A4234" t="s">
        <v>47028</v>
      </c>
      <c r="N4234" t="s">
        <v>72</v>
      </c>
      <c r="O4234" t="s">
        <v>22168</v>
      </c>
      <c r="P4234" t="s">
        <v>22169</v>
      </c>
      <c r="Q4234" t="s">
        <v>13638</v>
      </c>
      <c r="R4234">
        <v>96.438500000000005</v>
      </c>
      <c r="S4234" t="s">
        <v>13638</v>
      </c>
      <c r="T4234" t="s">
        <v>13638</v>
      </c>
      <c r="U4234" s="17">
        <v>45546</v>
      </c>
      <c r="W4234">
        <v>96.438500000000005</v>
      </c>
      <c r="Y4234">
        <v>77.602199999999996</v>
      </c>
      <c r="Z4234" s="7">
        <v>6.1961869395396718E-2</v>
      </c>
      <c r="AP4234">
        <f t="shared" si="66"/>
        <v>4233</v>
      </c>
    </row>
    <row r="4235" spans="1:42" x14ac:dyDescent="0.25">
      <c r="A4235" t="s">
        <v>47029</v>
      </c>
      <c r="N4235" t="s">
        <v>72</v>
      </c>
      <c r="O4235" t="s">
        <v>22170</v>
      </c>
      <c r="P4235" t="s">
        <v>22171</v>
      </c>
      <c r="Q4235" t="s">
        <v>22172</v>
      </c>
      <c r="R4235">
        <v>12.9101</v>
      </c>
      <c r="S4235" t="s">
        <v>13638</v>
      </c>
      <c r="T4235" t="s">
        <v>13638</v>
      </c>
      <c r="U4235" s="17">
        <v>45546</v>
      </c>
      <c r="W4235">
        <v>12.9101</v>
      </c>
      <c r="Y4235">
        <v>12.57</v>
      </c>
      <c r="Z4235" s="7">
        <v>7.5609189433780699E-3</v>
      </c>
      <c r="AP4235">
        <f t="shared" si="66"/>
        <v>4234</v>
      </c>
    </row>
    <row r="4236" spans="1:42" x14ac:dyDescent="0.25">
      <c r="A4236" t="s">
        <v>47030</v>
      </c>
      <c r="N4236" t="s">
        <v>72</v>
      </c>
      <c r="O4236" t="s">
        <v>22173</v>
      </c>
      <c r="P4236" t="s">
        <v>22174</v>
      </c>
      <c r="Q4236" t="s">
        <v>22175</v>
      </c>
      <c r="R4236">
        <v>10.786</v>
      </c>
      <c r="S4236" t="s">
        <v>13638</v>
      </c>
      <c r="T4236" t="s">
        <v>13638</v>
      </c>
      <c r="U4236" s="17">
        <v>45546</v>
      </c>
      <c r="W4236">
        <v>10.786</v>
      </c>
      <c r="Y4236">
        <v>10.7485</v>
      </c>
      <c r="Z4236" s="7">
        <v>9.8556111791747725E-4</v>
      </c>
      <c r="AP4236">
        <f t="shared" si="66"/>
        <v>4235</v>
      </c>
    </row>
    <row r="4237" spans="1:42" x14ac:dyDescent="0.25">
      <c r="A4237" t="s">
        <v>47031</v>
      </c>
      <c r="N4237" t="s">
        <v>72</v>
      </c>
      <c r="O4237" t="s">
        <v>22176</v>
      </c>
      <c r="P4237" t="s">
        <v>22177</v>
      </c>
      <c r="Q4237" t="s">
        <v>13638</v>
      </c>
      <c r="R4237">
        <v>90.945099999999996</v>
      </c>
      <c r="S4237" t="s">
        <v>13638</v>
      </c>
      <c r="T4237" t="s">
        <v>13638</v>
      </c>
      <c r="U4237" s="17">
        <v>45546</v>
      </c>
      <c r="W4237">
        <v>90.945099999999996</v>
      </c>
      <c r="Y4237">
        <v>74.516800000000003</v>
      </c>
      <c r="Z4237" s="7">
        <v>5.677077551970644E-2</v>
      </c>
      <c r="AP4237">
        <f t="shared" si="66"/>
        <v>4236</v>
      </c>
    </row>
    <row r="4238" spans="1:42" x14ac:dyDescent="0.25">
      <c r="N4238" t="s">
        <v>72</v>
      </c>
      <c r="O4238" t="s">
        <v>22178</v>
      </c>
      <c r="P4238" t="s">
        <v>22179</v>
      </c>
      <c r="Q4238" t="s">
        <v>22180</v>
      </c>
      <c r="R4238">
        <v>12.7653</v>
      </c>
      <c r="S4238" t="s">
        <v>13638</v>
      </c>
      <c r="T4238" t="s">
        <v>13638</v>
      </c>
      <c r="U4238" s="17">
        <v>45546</v>
      </c>
      <c r="W4238">
        <v>12.7653</v>
      </c>
      <c r="Y4238">
        <v>12.460100000000001</v>
      </c>
      <c r="Z4238" s="7">
        <v>6.852871136842964E-3</v>
      </c>
      <c r="AP4238">
        <f t="shared" si="66"/>
        <v>4237</v>
      </c>
    </row>
    <row r="4239" spans="1:42" x14ac:dyDescent="0.25">
      <c r="A4239" t="s">
        <v>5</v>
      </c>
      <c r="N4239" t="s">
        <v>72</v>
      </c>
      <c r="O4239" t="s">
        <v>22181</v>
      </c>
      <c r="P4239" t="s">
        <v>22182</v>
      </c>
      <c r="Q4239" t="s">
        <v>22183</v>
      </c>
      <c r="R4239">
        <v>10.728899999999999</v>
      </c>
      <c r="S4239" t="s">
        <v>13638</v>
      </c>
      <c r="T4239" t="s">
        <v>13638</v>
      </c>
      <c r="U4239" s="17">
        <v>45546</v>
      </c>
      <c r="W4239">
        <v>10.728899999999999</v>
      </c>
      <c r="Y4239">
        <v>10.703200000000001</v>
      </c>
      <c r="Z4239" s="7">
        <v>6.7863865436912363E-4</v>
      </c>
      <c r="AP4239">
        <f t="shared" si="66"/>
        <v>4238</v>
      </c>
    </row>
    <row r="4240" spans="1:42" x14ac:dyDescent="0.25">
      <c r="A4240" t="s">
        <v>47032</v>
      </c>
      <c r="N4240" t="s">
        <v>72</v>
      </c>
      <c r="O4240" t="s">
        <v>51595</v>
      </c>
      <c r="P4240" t="s">
        <v>51596</v>
      </c>
      <c r="Q4240" t="s">
        <v>51597</v>
      </c>
      <c r="R4240">
        <v>24.7255</v>
      </c>
      <c r="S4240" t="s">
        <v>13638</v>
      </c>
      <c r="T4240" t="s">
        <v>13638</v>
      </c>
      <c r="U4240" s="17">
        <v>45546</v>
      </c>
      <c r="W4240">
        <v>24.7255</v>
      </c>
      <c r="Y4240">
        <v>0</v>
      </c>
      <c r="Z4240" s="7">
        <v>0</v>
      </c>
      <c r="AP4240">
        <f t="shared" si="66"/>
        <v>4239</v>
      </c>
    </row>
    <row r="4241" spans="1:42" x14ac:dyDescent="0.25">
      <c r="A4241" t="s">
        <v>47033</v>
      </c>
      <c r="N4241" t="s">
        <v>72</v>
      </c>
      <c r="O4241" t="s">
        <v>22184</v>
      </c>
      <c r="P4241" t="s">
        <v>22185</v>
      </c>
      <c r="Q4241" t="s">
        <v>13638</v>
      </c>
      <c r="R4241">
        <v>24.720800000000001</v>
      </c>
      <c r="S4241" t="s">
        <v>13638</v>
      </c>
      <c r="T4241" t="s">
        <v>13638</v>
      </c>
      <c r="U4241" s="17">
        <v>45546</v>
      </c>
      <c r="W4241">
        <v>24.720800000000001</v>
      </c>
      <c r="Y4241">
        <v>20.0474</v>
      </c>
      <c r="Z4241" s="7">
        <v>5.9731605225750606E-2</v>
      </c>
      <c r="AP4241">
        <f t="shared" si="66"/>
        <v>4240</v>
      </c>
    </row>
    <row r="4242" spans="1:42" x14ac:dyDescent="0.25">
      <c r="A4242" t="s">
        <v>47034</v>
      </c>
      <c r="N4242" t="s">
        <v>72</v>
      </c>
      <c r="O4242" t="s">
        <v>22186</v>
      </c>
      <c r="P4242" t="s">
        <v>22187</v>
      </c>
      <c r="Q4242" t="s">
        <v>22188</v>
      </c>
      <c r="R4242">
        <v>24.622399999999999</v>
      </c>
      <c r="S4242" t="s">
        <v>13638</v>
      </c>
      <c r="T4242" t="s">
        <v>13638</v>
      </c>
      <c r="U4242" s="17">
        <v>45546</v>
      </c>
      <c r="W4242">
        <v>24.622399999999999</v>
      </c>
      <c r="Y4242">
        <v>19.967300000000002</v>
      </c>
      <c r="Z4242" s="7">
        <v>5.9735952207134346E-2</v>
      </c>
      <c r="AP4242">
        <f t="shared" si="66"/>
        <v>4241</v>
      </c>
    </row>
    <row r="4243" spans="1:42" x14ac:dyDescent="0.25">
      <c r="A4243" t="s">
        <v>47035</v>
      </c>
      <c r="N4243" t="s">
        <v>72</v>
      </c>
      <c r="O4243" t="s">
        <v>51598</v>
      </c>
      <c r="P4243" t="s">
        <v>51599</v>
      </c>
      <c r="Q4243" t="s">
        <v>13638</v>
      </c>
      <c r="R4243">
        <v>24.714200000000002</v>
      </c>
      <c r="S4243" t="s">
        <v>13638</v>
      </c>
      <c r="T4243" t="s">
        <v>13638</v>
      </c>
      <c r="U4243" s="17">
        <v>45546</v>
      </c>
      <c r="W4243">
        <v>24.714200000000002</v>
      </c>
      <c r="Y4243">
        <v>0</v>
      </c>
      <c r="Z4243" s="7">
        <v>0</v>
      </c>
      <c r="AP4243">
        <f t="shared" si="66"/>
        <v>4242</v>
      </c>
    </row>
    <row r="4244" spans="1:42" x14ac:dyDescent="0.25">
      <c r="A4244" t="s">
        <v>47036</v>
      </c>
      <c r="N4244" t="s">
        <v>72</v>
      </c>
      <c r="O4244" t="s">
        <v>22189</v>
      </c>
      <c r="P4244" t="s">
        <v>22190</v>
      </c>
      <c r="Q4244" t="s">
        <v>22191</v>
      </c>
      <c r="R4244">
        <v>16.738600000000002</v>
      </c>
      <c r="S4244" t="s">
        <v>13638</v>
      </c>
      <c r="T4244" t="s">
        <v>13638</v>
      </c>
      <c r="U4244" s="17">
        <v>45546</v>
      </c>
      <c r="W4244">
        <v>16.738600000000002</v>
      </c>
      <c r="Y4244">
        <v>16.605</v>
      </c>
      <c r="Z4244" s="7">
        <v>2.268049562675678E-3</v>
      </c>
      <c r="AP4244">
        <f t="shared" si="66"/>
        <v>4243</v>
      </c>
    </row>
    <row r="4245" spans="1:42" x14ac:dyDescent="0.25">
      <c r="A4245" t="s">
        <v>47037</v>
      </c>
      <c r="N4245" t="s">
        <v>72</v>
      </c>
      <c r="O4245" t="s">
        <v>22192</v>
      </c>
      <c r="P4245" t="s">
        <v>22193</v>
      </c>
      <c r="Q4245" t="s">
        <v>13638</v>
      </c>
      <c r="R4245">
        <v>15.477399999999999</v>
      </c>
      <c r="S4245" t="s">
        <v>13638</v>
      </c>
      <c r="T4245" t="s">
        <v>13638</v>
      </c>
      <c r="U4245" s="17">
        <v>45546</v>
      </c>
      <c r="W4245">
        <v>15.477399999999999</v>
      </c>
      <c r="Y4245">
        <v>17.191099999999999</v>
      </c>
      <c r="Z4245" s="7">
        <v>-2.9602309477444244E-2</v>
      </c>
      <c r="AP4245">
        <f t="shared" si="66"/>
        <v>4244</v>
      </c>
    </row>
    <row r="4246" spans="1:42" x14ac:dyDescent="0.25">
      <c r="N4246" t="s">
        <v>72</v>
      </c>
      <c r="O4246" t="s">
        <v>22194</v>
      </c>
      <c r="P4246" t="s">
        <v>22195</v>
      </c>
      <c r="Q4246" t="s">
        <v>22196</v>
      </c>
      <c r="R4246">
        <v>23.3673</v>
      </c>
      <c r="S4246" t="s">
        <v>13638</v>
      </c>
      <c r="T4246" t="s">
        <v>13638</v>
      </c>
      <c r="U4246" s="17">
        <v>45546</v>
      </c>
      <c r="W4246">
        <v>23.3673</v>
      </c>
      <c r="Y4246">
        <v>19.368200000000002</v>
      </c>
      <c r="Z4246" s="7">
        <v>5.346450168009298E-2</v>
      </c>
      <c r="AP4246">
        <f t="shared" si="66"/>
        <v>4245</v>
      </c>
    </row>
    <row r="4247" spans="1:42" x14ac:dyDescent="0.25">
      <c r="A4247" t="s">
        <v>6</v>
      </c>
      <c r="N4247" t="s">
        <v>72</v>
      </c>
      <c r="O4247" t="s">
        <v>22197</v>
      </c>
      <c r="P4247" t="s">
        <v>22198</v>
      </c>
      <c r="Q4247" t="s">
        <v>13638</v>
      </c>
      <c r="R4247">
        <v>23.3568</v>
      </c>
      <c r="S4247" t="s">
        <v>13638</v>
      </c>
      <c r="T4247" t="s">
        <v>13638</v>
      </c>
      <c r="U4247" s="17">
        <v>45546</v>
      </c>
      <c r="W4247">
        <v>23.3568</v>
      </c>
      <c r="Y4247">
        <v>19.3598</v>
      </c>
      <c r="Z4247" s="7">
        <v>5.3460013767441694E-2</v>
      </c>
      <c r="AP4247">
        <f t="shared" si="66"/>
        <v>4246</v>
      </c>
    </row>
    <row r="4248" spans="1:42" x14ac:dyDescent="0.25">
      <c r="A4248" t="s">
        <v>47038</v>
      </c>
      <c r="N4248" t="s">
        <v>72</v>
      </c>
      <c r="O4248" t="s">
        <v>22199</v>
      </c>
      <c r="P4248" t="s">
        <v>22200</v>
      </c>
      <c r="Q4248" t="s">
        <v>22201</v>
      </c>
      <c r="R4248">
        <v>23.372299999999999</v>
      </c>
      <c r="S4248" t="s">
        <v>13638</v>
      </c>
      <c r="T4248" t="s">
        <v>13638</v>
      </c>
      <c r="U4248" s="17">
        <v>45546</v>
      </c>
      <c r="W4248">
        <v>23.372299999999999</v>
      </c>
      <c r="Y4248">
        <v>19.372299999999999</v>
      </c>
      <c r="Z4248" s="7">
        <v>5.3465157295387478E-2</v>
      </c>
      <c r="AP4248">
        <f t="shared" si="66"/>
        <v>4247</v>
      </c>
    </row>
    <row r="4249" spans="1:42" x14ac:dyDescent="0.25">
      <c r="A4249" t="s">
        <v>47039</v>
      </c>
      <c r="N4249" t="s">
        <v>72</v>
      </c>
      <c r="O4249" t="s">
        <v>22202</v>
      </c>
      <c r="P4249" t="s">
        <v>22203</v>
      </c>
      <c r="Q4249" t="s">
        <v>22204</v>
      </c>
      <c r="R4249">
        <v>10.472799999999999</v>
      </c>
      <c r="S4249" t="s">
        <v>13638</v>
      </c>
      <c r="T4249" t="s">
        <v>13638</v>
      </c>
      <c r="U4249" s="17">
        <v>45546</v>
      </c>
      <c r="W4249">
        <v>10.472799999999999</v>
      </c>
      <c r="Y4249">
        <v>10.6067</v>
      </c>
      <c r="Z4249" s="7">
        <v>-3.593057225895091E-3</v>
      </c>
      <c r="AP4249">
        <f t="shared" si="66"/>
        <v>4248</v>
      </c>
    </row>
    <row r="4250" spans="1:42" x14ac:dyDescent="0.25">
      <c r="A4250" t="s">
        <v>47040</v>
      </c>
      <c r="N4250" t="s">
        <v>72</v>
      </c>
      <c r="O4250" t="s">
        <v>22205</v>
      </c>
      <c r="P4250" t="s">
        <v>22206</v>
      </c>
      <c r="Q4250" t="s">
        <v>13638</v>
      </c>
      <c r="R4250">
        <v>10.3293</v>
      </c>
      <c r="S4250" t="s">
        <v>13638</v>
      </c>
      <c r="T4250" t="s">
        <v>13638</v>
      </c>
      <c r="U4250" s="17">
        <v>45546</v>
      </c>
      <c r="W4250">
        <v>10.3293</v>
      </c>
      <c r="Y4250">
        <v>10.409000000000001</v>
      </c>
      <c r="Z4250" s="7">
        <v>-2.1742145550662784E-3</v>
      </c>
      <c r="AP4250">
        <f t="shared" si="66"/>
        <v>4249</v>
      </c>
    </row>
    <row r="4251" spans="1:42" x14ac:dyDescent="0.25">
      <c r="A4251" t="s">
        <v>47041</v>
      </c>
      <c r="N4251" t="s">
        <v>72</v>
      </c>
      <c r="O4251" t="s">
        <v>22207</v>
      </c>
      <c r="P4251" t="s">
        <v>22208</v>
      </c>
      <c r="Q4251" t="s">
        <v>13638</v>
      </c>
      <c r="R4251">
        <v>60.393000000000001</v>
      </c>
      <c r="S4251" t="s">
        <v>13638</v>
      </c>
      <c r="T4251" t="s">
        <v>13638</v>
      </c>
      <c r="U4251" s="17">
        <v>45546</v>
      </c>
      <c r="W4251">
        <v>60.393000000000001</v>
      </c>
      <c r="Y4251">
        <v>51.233499999999999</v>
      </c>
      <c r="Z4251" s="7">
        <v>4.6810583996665933E-2</v>
      </c>
      <c r="AP4251">
        <f t="shared" si="66"/>
        <v>4250</v>
      </c>
    </row>
    <row r="4252" spans="1:42" x14ac:dyDescent="0.25">
      <c r="A4252" t="s">
        <v>47042</v>
      </c>
      <c r="N4252" t="s">
        <v>72</v>
      </c>
      <c r="O4252" t="s">
        <v>22209</v>
      </c>
      <c r="P4252" t="s">
        <v>22210</v>
      </c>
      <c r="Q4252" t="s">
        <v>22211</v>
      </c>
      <c r="R4252">
        <v>11.942299999999999</v>
      </c>
      <c r="S4252" t="s">
        <v>13638</v>
      </c>
      <c r="T4252" t="s">
        <v>13638</v>
      </c>
      <c r="U4252" s="17">
        <v>45546</v>
      </c>
      <c r="W4252">
        <v>11.942299999999999</v>
      </c>
      <c r="Y4252">
        <v>11.6617</v>
      </c>
      <c r="Z4252" s="7">
        <v>6.7331910480028512E-3</v>
      </c>
      <c r="AP4252">
        <f t="shared" si="66"/>
        <v>4251</v>
      </c>
    </row>
    <row r="4253" spans="1:42" x14ac:dyDescent="0.25">
      <c r="A4253" t="s">
        <v>47043</v>
      </c>
      <c r="N4253" t="s">
        <v>72</v>
      </c>
      <c r="O4253" t="s">
        <v>22212</v>
      </c>
      <c r="P4253" t="s">
        <v>22213</v>
      </c>
      <c r="Q4253" t="s">
        <v>13638</v>
      </c>
      <c r="R4253">
        <v>55.353999999999999</v>
      </c>
      <c r="S4253" t="s">
        <v>13638</v>
      </c>
      <c r="T4253" t="s">
        <v>13638</v>
      </c>
      <c r="U4253" s="17">
        <v>45546</v>
      </c>
      <c r="W4253">
        <v>55.353999999999999</v>
      </c>
      <c r="Y4253">
        <v>47.689700000000002</v>
      </c>
      <c r="Z4253" s="7">
        <v>4.2391443149087493E-2</v>
      </c>
      <c r="AP4253">
        <f t="shared" si="66"/>
        <v>4252</v>
      </c>
    </row>
    <row r="4254" spans="1:42" x14ac:dyDescent="0.25">
      <c r="A4254" t="s">
        <v>47044</v>
      </c>
      <c r="N4254" t="s">
        <v>72</v>
      </c>
      <c r="O4254" t="s">
        <v>22214</v>
      </c>
      <c r="P4254" t="s">
        <v>22215</v>
      </c>
      <c r="Q4254" t="s">
        <v>22216</v>
      </c>
      <c r="R4254">
        <v>10.6439</v>
      </c>
      <c r="S4254" t="s">
        <v>13638</v>
      </c>
      <c r="T4254" t="s">
        <v>13638</v>
      </c>
      <c r="U4254" s="17">
        <v>45546</v>
      </c>
      <c r="W4254">
        <v>10.6439</v>
      </c>
      <c r="Y4254">
        <v>10.536099999999999</v>
      </c>
      <c r="Z4254" s="7">
        <v>2.8812840419343289E-3</v>
      </c>
      <c r="AP4254">
        <f t="shared" si="66"/>
        <v>4253</v>
      </c>
    </row>
    <row r="4255" spans="1:42" x14ac:dyDescent="0.25">
      <c r="A4255" t="s">
        <v>47045</v>
      </c>
      <c r="N4255" t="s">
        <v>72</v>
      </c>
      <c r="O4255" t="s">
        <v>22217</v>
      </c>
      <c r="P4255" t="s">
        <v>22218</v>
      </c>
      <c r="Q4255" t="s">
        <v>13638</v>
      </c>
      <c r="R4255">
        <v>54.792000000000002</v>
      </c>
      <c r="S4255" t="s">
        <v>13638</v>
      </c>
      <c r="T4255" t="s">
        <v>13638</v>
      </c>
      <c r="U4255" s="17">
        <v>45546</v>
      </c>
      <c r="W4255">
        <v>54.792000000000002</v>
      </c>
      <c r="Y4255">
        <v>45.432600000000001</v>
      </c>
      <c r="Z4255" s="7">
        <v>5.3352457415775767E-2</v>
      </c>
      <c r="AP4255">
        <f t="shared" si="66"/>
        <v>4254</v>
      </c>
    </row>
    <row r="4256" spans="1:42" x14ac:dyDescent="0.25">
      <c r="A4256" t="s">
        <v>47046</v>
      </c>
      <c r="N4256" t="s">
        <v>72</v>
      </c>
      <c r="O4256" t="s">
        <v>22219</v>
      </c>
      <c r="P4256" t="s">
        <v>22220</v>
      </c>
      <c r="Q4256" t="s">
        <v>13638</v>
      </c>
      <c r="R4256">
        <v>52.234699999999997</v>
      </c>
      <c r="S4256" t="s">
        <v>13638</v>
      </c>
      <c r="T4256" t="s">
        <v>13638</v>
      </c>
      <c r="U4256" s="17">
        <v>45546</v>
      </c>
      <c r="W4256">
        <v>52.234699999999997</v>
      </c>
      <c r="Y4256">
        <v>43.927799999999998</v>
      </c>
      <c r="Z4256" s="7">
        <v>4.9307531421250772E-2</v>
      </c>
      <c r="AP4256">
        <f t="shared" si="66"/>
        <v>4255</v>
      </c>
    </row>
    <row r="4257" spans="1:42" x14ac:dyDescent="0.25">
      <c r="A4257" t="s">
        <v>47047</v>
      </c>
      <c r="N4257" t="s">
        <v>72</v>
      </c>
      <c r="O4257" t="s">
        <v>22221</v>
      </c>
      <c r="P4257" t="s">
        <v>22222</v>
      </c>
      <c r="Q4257" t="s">
        <v>22223</v>
      </c>
      <c r="R4257">
        <v>12.955</v>
      </c>
      <c r="S4257" t="s">
        <v>13638</v>
      </c>
      <c r="T4257" t="s">
        <v>13638</v>
      </c>
      <c r="U4257" s="17">
        <v>45546</v>
      </c>
      <c r="W4257">
        <v>12.955</v>
      </c>
      <c r="Y4257">
        <v>12.4094</v>
      </c>
      <c r="Z4257" s="7">
        <v>1.2193011816601818E-2</v>
      </c>
      <c r="AP4257">
        <f t="shared" si="66"/>
        <v>4256</v>
      </c>
    </row>
    <row r="4258" spans="1:42" x14ac:dyDescent="0.25">
      <c r="A4258" t="s">
        <v>47048</v>
      </c>
      <c r="N4258" t="s">
        <v>72</v>
      </c>
      <c r="O4258" t="s">
        <v>22224</v>
      </c>
      <c r="P4258" t="s">
        <v>22225</v>
      </c>
      <c r="Q4258" t="s">
        <v>22226</v>
      </c>
      <c r="R4258">
        <v>12.1219</v>
      </c>
      <c r="S4258" t="s">
        <v>13638</v>
      </c>
      <c r="T4258" t="s">
        <v>13638</v>
      </c>
      <c r="U4258" s="17">
        <v>45546</v>
      </c>
      <c r="W4258">
        <v>12.1219</v>
      </c>
      <c r="Y4258">
        <v>11.874700000000001</v>
      </c>
      <c r="Z4258" s="7">
        <v>5.8339645004803486E-3</v>
      </c>
      <c r="AP4258">
        <f t="shared" si="66"/>
        <v>4257</v>
      </c>
    </row>
    <row r="4259" spans="1:42" x14ac:dyDescent="0.25">
      <c r="A4259" t="s">
        <v>47049</v>
      </c>
      <c r="N4259" t="s">
        <v>72</v>
      </c>
      <c r="O4259" t="s">
        <v>22227</v>
      </c>
      <c r="P4259" t="s">
        <v>22228</v>
      </c>
      <c r="Q4259" t="s">
        <v>13638</v>
      </c>
      <c r="R4259">
        <v>71.6404</v>
      </c>
      <c r="S4259" t="s">
        <v>13638</v>
      </c>
      <c r="T4259" t="s">
        <v>13638</v>
      </c>
      <c r="U4259" s="17">
        <v>45546</v>
      </c>
      <c r="W4259">
        <v>71.6404</v>
      </c>
      <c r="Y4259">
        <v>0</v>
      </c>
      <c r="Z4259" s="7">
        <v>0</v>
      </c>
      <c r="AP4259">
        <f t="shared" si="66"/>
        <v>4258</v>
      </c>
    </row>
    <row r="4260" spans="1:42" x14ac:dyDescent="0.25">
      <c r="A4260" t="s">
        <v>47050</v>
      </c>
      <c r="N4260" t="s">
        <v>72</v>
      </c>
      <c r="O4260" t="s">
        <v>22229</v>
      </c>
      <c r="P4260" t="s">
        <v>22230</v>
      </c>
      <c r="Q4260" t="s">
        <v>22231</v>
      </c>
      <c r="R4260">
        <v>12.8215</v>
      </c>
      <c r="S4260" t="s">
        <v>13638</v>
      </c>
      <c r="T4260" t="s">
        <v>13638</v>
      </c>
      <c r="U4260" s="17">
        <v>45546</v>
      </c>
      <c r="W4260">
        <v>12.8215</v>
      </c>
      <c r="Y4260">
        <v>0</v>
      </c>
      <c r="Z4260" s="7">
        <v>0</v>
      </c>
      <c r="AP4260">
        <f t="shared" si="66"/>
        <v>4259</v>
      </c>
    </row>
    <row r="4261" spans="1:42" x14ac:dyDescent="0.25">
      <c r="A4261" t="s">
        <v>47051</v>
      </c>
      <c r="N4261" t="s">
        <v>72</v>
      </c>
      <c r="O4261" t="s">
        <v>22232</v>
      </c>
      <c r="P4261" t="s">
        <v>22233</v>
      </c>
      <c r="Q4261" t="s">
        <v>13638</v>
      </c>
      <c r="R4261">
        <v>63.085299999999997</v>
      </c>
      <c r="S4261" t="s">
        <v>13638</v>
      </c>
      <c r="T4261" t="s">
        <v>13638</v>
      </c>
      <c r="U4261" s="17">
        <v>45546</v>
      </c>
      <c r="W4261">
        <v>63.085299999999997</v>
      </c>
      <c r="Y4261">
        <v>0</v>
      </c>
      <c r="Z4261" s="7">
        <v>0</v>
      </c>
      <c r="AP4261">
        <f t="shared" si="66"/>
        <v>4260</v>
      </c>
    </row>
    <row r="4262" spans="1:42" x14ac:dyDescent="0.25">
      <c r="N4262" t="s">
        <v>72</v>
      </c>
      <c r="O4262" t="s">
        <v>22234</v>
      </c>
      <c r="P4262" t="s">
        <v>22235</v>
      </c>
      <c r="Q4262" t="s">
        <v>22236</v>
      </c>
      <c r="R4262">
        <v>11.193199999999999</v>
      </c>
      <c r="S4262" t="s">
        <v>13638</v>
      </c>
      <c r="T4262" t="s">
        <v>13638</v>
      </c>
      <c r="U4262" s="17">
        <v>45546</v>
      </c>
      <c r="W4262">
        <v>11.193199999999999</v>
      </c>
      <c r="Y4262">
        <v>0</v>
      </c>
      <c r="Z4262" s="7">
        <v>0</v>
      </c>
      <c r="AP4262">
        <f t="shared" si="66"/>
        <v>4261</v>
      </c>
    </row>
    <row r="4263" spans="1:42" x14ac:dyDescent="0.25">
      <c r="A4263" t="s">
        <v>9</v>
      </c>
      <c r="N4263" t="s">
        <v>72</v>
      </c>
      <c r="O4263" t="s">
        <v>22237</v>
      </c>
      <c r="P4263" t="s">
        <v>22238</v>
      </c>
      <c r="Q4263" t="s">
        <v>13638</v>
      </c>
      <c r="R4263">
        <v>103.1473</v>
      </c>
      <c r="S4263" t="s">
        <v>13638</v>
      </c>
      <c r="T4263" t="s">
        <v>13638</v>
      </c>
      <c r="U4263" s="17">
        <v>45546</v>
      </c>
      <c r="W4263">
        <v>103.1473</v>
      </c>
      <c r="Y4263">
        <v>82.951400000000007</v>
      </c>
      <c r="Z4263" s="7">
        <v>6.2132387441477199E-2</v>
      </c>
      <c r="AP4263">
        <f t="shared" si="66"/>
        <v>4262</v>
      </c>
    </row>
    <row r="4264" spans="1:42" x14ac:dyDescent="0.25">
      <c r="A4264" t="s">
        <v>47052</v>
      </c>
      <c r="N4264" t="s">
        <v>72</v>
      </c>
      <c r="O4264" t="s">
        <v>22239</v>
      </c>
      <c r="P4264" t="s">
        <v>22240</v>
      </c>
      <c r="Q4264" t="s">
        <v>22241</v>
      </c>
      <c r="R4264">
        <v>18.8752</v>
      </c>
      <c r="S4264" t="s">
        <v>13638</v>
      </c>
      <c r="T4264" t="s">
        <v>13638</v>
      </c>
      <c r="U4264" s="17">
        <v>45546</v>
      </c>
      <c r="W4264">
        <v>18.8752</v>
      </c>
      <c r="Y4264">
        <v>16.866099999999999</v>
      </c>
      <c r="Z4264" s="7">
        <v>3.1970707886096683E-2</v>
      </c>
      <c r="AP4264">
        <f t="shared" si="66"/>
        <v>4263</v>
      </c>
    </row>
    <row r="4265" spans="1:42" x14ac:dyDescent="0.25">
      <c r="A4265" t="s">
        <v>47053</v>
      </c>
      <c r="N4265" t="s">
        <v>72</v>
      </c>
      <c r="O4265" t="s">
        <v>22242</v>
      </c>
      <c r="P4265" t="s">
        <v>22243</v>
      </c>
      <c r="Q4265" t="s">
        <v>13638</v>
      </c>
      <c r="R4265">
        <v>96.152199999999993</v>
      </c>
      <c r="S4265" t="s">
        <v>13638</v>
      </c>
      <c r="T4265" t="s">
        <v>13638</v>
      </c>
      <c r="U4265" s="17">
        <v>45546</v>
      </c>
      <c r="W4265">
        <v>96.152199999999993</v>
      </c>
      <c r="Y4265">
        <v>78.727500000000006</v>
      </c>
      <c r="Z4265" s="7">
        <v>5.6974065761417059E-2</v>
      </c>
      <c r="AP4265">
        <f t="shared" si="66"/>
        <v>4264</v>
      </c>
    </row>
    <row r="4266" spans="1:42" x14ac:dyDescent="0.25">
      <c r="A4266" t="s">
        <v>47054</v>
      </c>
      <c r="N4266" t="s">
        <v>72</v>
      </c>
      <c r="O4266" t="s">
        <v>22244</v>
      </c>
      <c r="P4266" t="s">
        <v>22245</v>
      </c>
      <c r="Q4266" t="s">
        <v>22246</v>
      </c>
      <c r="R4266">
        <v>17.878399999999999</v>
      </c>
      <c r="S4266" t="s">
        <v>13638</v>
      </c>
      <c r="T4266" t="s">
        <v>13638</v>
      </c>
      <c r="U4266" s="17">
        <v>45546</v>
      </c>
      <c r="W4266">
        <v>17.878399999999999</v>
      </c>
      <c r="Y4266">
        <v>16.3141</v>
      </c>
      <c r="Z4266" s="7">
        <v>2.5991587676396755E-2</v>
      </c>
      <c r="AP4266">
        <f t="shared" si="66"/>
        <v>4265</v>
      </c>
    </row>
    <row r="4267" spans="1:42" x14ac:dyDescent="0.25">
      <c r="A4267" t="s">
        <v>47055</v>
      </c>
      <c r="N4267" t="s">
        <v>72</v>
      </c>
      <c r="O4267" t="s">
        <v>22247</v>
      </c>
      <c r="P4267" t="s">
        <v>22248</v>
      </c>
      <c r="Q4267" t="s">
        <v>22249</v>
      </c>
      <c r="R4267">
        <v>1214.8096</v>
      </c>
      <c r="S4267" t="s">
        <v>13638</v>
      </c>
      <c r="T4267" t="s">
        <v>13638</v>
      </c>
      <c r="U4267" s="17">
        <v>45546</v>
      </c>
      <c r="W4267">
        <v>1214.8096</v>
      </c>
      <c r="Y4267">
        <v>1124.2037</v>
      </c>
      <c r="Z4267" s="7">
        <v>2.1992036898315526E-2</v>
      </c>
      <c r="AP4267">
        <f t="shared" si="66"/>
        <v>4266</v>
      </c>
    </row>
    <row r="4268" spans="1:42" x14ac:dyDescent="0.25">
      <c r="A4268" t="s">
        <v>47056</v>
      </c>
      <c r="N4268" t="s">
        <v>72</v>
      </c>
      <c r="O4268" t="s">
        <v>22250</v>
      </c>
      <c r="P4268" t="s">
        <v>22251</v>
      </c>
      <c r="Q4268" t="s">
        <v>13638</v>
      </c>
      <c r="R4268">
        <v>2970.3993999999998</v>
      </c>
      <c r="S4268" t="s">
        <v>13638</v>
      </c>
      <c r="T4268" t="s">
        <v>13638</v>
      </c>
      <c r="U4268" s="17">
        <v>45546</v>
      </c>
      <c r="W4268">
        <v>2970.3993999999998</v>
      </c>
      <c r="Y4268">
        <v>2418.6578</v>
      </c>
      <c r="Z4268" s="7">
        <v>5.856532426332528E-2</v>
      </c>
      <c r="AP4268">
        <f t="shared" si="66"/>
        <v>4267</v>
      </c>
    </row>
    <row r="4269" spans="1:42" x14ac:dyDescent="0.25">
      <c r="A4269" t="s">
        <v>47057</v>
      </c>
      <c r="N4269" t="s">
        <v>72</v>
      </c>
      <c r="O4269" t="s">
        <v>22252</v>
      </c>
      <c r="P4269" t="s">
        <v>22253</v>
      </c>
      <c r="Q4269" t="s">
        <v>22254</v>
      </c>
      <c r="R4269">
        <v>1559.7854</v>
      </c>
      <c r="S4269" t="s">
        <v>13638</v>
      </c>
      <c r="T4269" t="s">
        <v>13638</v>
      </c>
      <c r="U4269" s="17">
        <v>45546</v>
      </c>
      <c r="W4269">
        <v>1559.7854</v>
      </c>
      <c r="Y4269">
        <v>1267.3925999999999</v>
      </c>
      <c r="Z4269" s="7">
        <v>5.9169077352379418E-2</v>
      </c>
      <c r="AP4269">
        <f t="shared" si="66"/>
        <v>4268</v>
      </c>
    </row>
    <row r="4270" spans="1:42" x14ac:dyDescent="0.25">
      <c r="N4270" t="s">
        <v>72</v>
      </c>
      <c r="O4270" t="s">
        <v>22255</v>
      </c>
      <c r="P4270" t="s">
        <v>13638</v>
      </c>
      <c r="Q4270" t="s">
        <v>22256</v>
      </c>
      <c r="R4270">
        <v>2317.9196000000002</v>
      </c>
      <c r="S4270" t="s">
        <v>13638</v>
      </c>
      <c r="T4270" t="s">
        <v>13638</v>
      </c>
      <c r="U4270" s="17">
        <v>45546</v>
      </c>
      <c r="W4270">
        <v>2317.9196000000002</v>
      </c>
      <c r="Y4270">
        <v>1887.5071</v>
      </c>
      <c r="Z4270" s="7">
        <v>5.854506501043133E-2</v>
      </c>
      <c r="AP4270">
        <f t="shared" si="66"/>
        <v>4269</v>
      </c>
    </row>
    <row r="4271" spans="1:42" x14ac:dyDescent="0.25">
      <c r="A4271" t="s">
        <v>32</v>
      </c>
      <c r="N4271" t="s">
        <v>72</v>
      </c>
      <c r="O4271" t="s">
        <v>22257</v>
      </c>
      <c r="P4271" t="s">
        <v>22258</v>
      </c>
      <c r="Q4271" t="s">
        <v>22259</v>
      </c>
      <c r="R4271">
        <v>1053.3440000000001</v>
      </c>
      <c r="S4271" t="s">
        <v>13638</v>
      </c>
      <c r="T4271" t="s">
        <v>13638</v>
      </c>
      <c r="U4271" s="17">
        <v>45546</v>
      </c>
      <c r="W4271">
        <v>1053.3440000000001</v>
      </c>
      <c r="Y4271">
        <v>1022.6075</v>
      </c>
      <c r="Z4271" s="7">
        <v>8.3879736235941138E-3</v>
      </c>
      <c r="AP4271">
        <f t="shared" si="66"/>
        <v>4270</v>
      </c>
    </row>
    <row r="4272" spans="1:42" x14ac:dyDescent="0.25">
      <c r="A4272" t="s">
        <v>47058</v>
      </c>
      <c r="N4272" t="s">
        <v>72</v>
      </c>
      <c r="O4272" t="s">
        <v>22260</v>
      </c>
      <c r="P4272" t="s">
        <v>22261</v>
      </c>
      <c r="Q4272" t="s">
        <v>13638</v>
      </c>
      <c r="R4272">
        <v>2702.6671999999999</v>
      </c>
      <c r="S4272" t="s">
        <v>13638</v>
      </c>
      <c r="T4272" t="s">
        <v>13638</v>
      </c>
      <c r="U4272" s="17">
        <v>45546</v>
      </c>
      <c r="W4272">
        <v>2702.6671999999999</v>
      </c>
      <c r="Y4272">
        <v>2255.7503999999999</v>
      </c>
      <c r="Z4272" s="7">
        <v>5.1472631309524175E-2</v>
      </c>
      <c r="AP4272">
        <f t="shared" si="66"/>
        <v>4271</v>
      </c>
    </row>
    <row r="4273" spans="1:42" x14ac:dyDescent="0.25">
      <c r="A4273" t="s">
        <v>47059</v>
      </c>
      <c r="N4273" t="s">
        <v>72</v>
      </c>
      <c r="O4273" t="s">
        <v>22262</v>
      </c>
      <c r="P4273" t="s">
        <v>13638</v>
      </c>
      <c r="Q4273" t="s">
        <v>22263</v>
      </c>
      <c r="R4273">
        <v>1522.3367000000001</v>
      </c>
      <c r="S4273" t="s">
        <v>13638</v>
      </c>
      <c r="T4273" t="s">
        <v>13638</v>
      </c>
      <c r="U4273" s="17">
        <v>45546</v>
      </c>
      <c r="W4273">
        <v>1522.3367000000001</v>
      </c>
      <c r="Y4273">
        <v>1270.5360000000001</v>
      </c>
      <c r="Z4273" s="7">
        <v>5.1487290342121739E-2</v>
      </c>
      <c r="AP4273">
        <f t="shared" si="66"/>
        <v>4272</v>
      </c>
    </row>
    <row r="4274" spans="1:42" x14ac:dyDescent="0.25">
      <c r="A4274" t="s">
        <v>47060</v>
      </c>
      <c r="N4274" t="s">
        <v>72</v>
      </c>
      <c r="O4274" t="s">
        <v>22264</v>
      </c>
      <c r="P4274" t="s">
        <v>22265</v>
      </c>
      <c r="Q4274" t="s">
        <v>22266</v>
      </c>
      <c r="R4274">
        <v>1232.2154</v>
      </c>
      <c r="S4274" t="s">
        <v>13638</v>
      </c>
      <c r="T4274" t="s">
        <v>13638</v>
      </c>
      <c r="U4274" s="17">
        <v>45546</v>
      </c>
      <c r="W4274">
        <v>1232.2154</v>
      </c>
      <c r="Y4274">
        <v>1044.8572999999999</v>
      </c>
      <c r="Z4274" s="7">
        <v>4.694048295872566E-2</v>
      </c>
      <c r="AP4274">
        <f t="shared" si="66"/>
        <v>4273</v>
      </c>
    </row>
    <row r="4275" spans="1:42" x14ac:dyDescent="0.25">
      <c r="A4275" t="s">
        <v>47061</v>
      </c>
      <c r="N4275" t="s">
        <v>72</v>
      </c>
      <c r="O4275" t="s">
        <v>22267</v>
      </c>
      <c r="P4275" t="s">
        <v>22268</v>
      </c>
      <c r="Q4275" t="s">
        <v>13638</v>
      </c>
      <c r="R4275">
        <v>94.135900000000007</v>
      </c>
      <c r="S4275" t="s">
        <v>13638</v>
      </c>
      <c r="T4275" t="s">
        <v>13638</v>
      </c>
      <c r="U4275" s="17">
        <v>45546</v>
      </c>
      <c r="W4275">
        <v>94.135900000000007</v>
      </c>
      <c r="Y4275">
        <v>78.392899999999997</v>
      </c>
      <c r="Z4275" s="7">
        <v>5.2117408974382329E-2</v>
      </c>
      <c r="AP4275">
        <f t="shared" si="66"/>
        <v>4274</v>
      </c>
    </row>
    <row r="4276" spans="1:42" x14ac:dyDescent="0.25">
      <c r="A4276" t="s">
        <v>47062</v>
      </c>
      <c r="N4276" t="s">
        <v>72</v>
      </c>
      <c r="O4276" t="s">
        <v>22269</v>
      </c>
      <c r="P4276" t="s">
        <v>22270</v>
      </c>
      <c r="Q4276" t="s">
        <v>13638</v>
      </c>
      <c r="R4276">
        <v>106.0902</v>
      </c>
      <c r="S4276" t="s">
        <v>13638</v>
      </c>
      <c r="T4276" t="s">
        <v>13638</v>
      </c>
      <c r="U4276" s="17">
        <v>45546</v>
      </c>
      <c r="W4276">
        <v>106.0902</v>
      </c>
      <c r="Y4276">
        <v>85.372500000000002</v>
      </c>
      <c r="Z4276" s="7">
        <v>6.1949203563522737E-2</v>
      </c>
      <c r="AP4276">
        <f t="shared" si="66"/>
        <v>4275</v>
      </c>
    </row>
    <row r="4277" spans="1:42" x14ac:dyDescent="0.25">
      <c r="A4277" t="s">
        <v>47063</v>
      </c>
      <c r="N4277" t="s">
        <v>72</v>
      </c>
      <c r="O4277" t="s">
        <v>22271</v>
      </c>
      <c r="P4277" t="s">
        <v>22272</v>
      </c>
      <c r="Q4277" t="s">
        <v>13638</v>
      </c>
      <c r="R4277">
        <v>12.094799999999999</v>
      </c>
      <c r="S4277" t="s">
        <v>13638</v>
      </c>
      <c r="T4277" t="s">
        <v>13638</v>
      </c>
      <c r="U4277" s="17">
        <v>45546</v>
      </c>
      <c r="W4277">
        <v>12.094799999999999</v>
      </c>
      <c r="Y4277">
        <v>11.9939</v>
      </c>
      <c r="Z4277" s="7">
        <v>2.3710580040834373E-3</v>
      </c>
      <c r="AP4277">
        <f t="shared" si="66"/>
        <v>4276</v>
      </c>
    </row>
    <row r="4278" spans="1:42" x14ac:dyDescent="0.25">
      <c r="N4278" t="s">
        <v>72</v>
      </c>
      <c r="O4278" t="s">
        <v>22273</v>
      </c>
      <c r="P4278" t="s">
        <v>22274</v>
      </c>
      <c r="Q4278" t="s">
        <v>13638</v>
      </c>
      <c r="R4278">
        <v>92.013499999999993</v>
      </c>
      <c r="S4278" t="s">
        <v>13638</v>
      </c>
      <c r="T4278" t="s">
        <v>13638</v>
      </c>
      <c r="U4278" s="17">
        <v>45546</v>
      </c>
      <c r="W4278">
        <v>92.013499999999993</v>
      </c>
      <c r="Y4278">
        <v>76.625699999999995</v>
      </c>
      <c r="Z4278" s="7">
        <v>5.2116450178659512E-2</v>
      </c>
      <c r="AP4278">
        <f t="shared" si="66"/>
        <v>4277</v>
      </c>
    </row>
    <row r="4279" spans="1:42" x14ac:dyDescent="0.25">
      <c r="A4279" t="s">
        <v>33</v>
      </c>
      <c r="N4279" t="s">
        <v>72</v>
      </c>
      <c r="O4279" t="s">
        <v>22275</v>
      </c>
      <c r="P4279" t="s">
        <v>22276</v>
      </c>
      <c r="Q4279" t="s">
        <v>13638</v>
      </c>
      <c r="R4279">
        <v>103.58</v>
      </c>
      <c r="S4279" t="s">
        <v>13638</v>
      </c>
      <c r="T4279" t="s">
        <v>13638</v>
      </c>
      <c r="U4279" s="17">
        <v>45546</v>
      </c>
      <c r="W4279">
        <v>103.58</v>
      </c>
      <c r="Y4279">
        <v>83.359200000000001</v>
      </c>
      <c r="Z4279" s="7">
        <v>6.192611373418444E-2</v>
      </c>
      <c r="AP4279">
        <f t="shared" si="66"/>
        <v>4278</v>
      </c>
    </row>
    <row r="4280" spans="1:42" x14ac:dyDescent="0.25">
      <c r="A4280" t="s">
        <v>47064</v>
      </c>
      <c r="N4280" t="s">
        <v>72</v>
      </c>
      <c r="O4280" t="s">
        <v>22277</v>
      </c>
      <c r="P4280" t="s">
        <v>22278</v>
      </c>
      <c r="Q4280" t="s">
        <v>22279</v>
      </c>
      <c r="R4280">
        <v>17.979700000000001</v>
      </c>
      <c r="S4280" t="s">
        <v>13638</v>
      </c>
      <c r="T4280" t="s">
        <v>13638</v>
      </c>
      <c r="U4280" s="17">
        <v>45546</v>
      </c>
      <c r="W4280">
        <v>17.979700000000001</v>
      </c>
      <c r="Y4280">
        <v>14.972799999999999</v>
      </c>
      <c r="Z4280" s="7">
        <v>5.2117982574878319E-2</v>
      </c>
      <c r="AP4280">
        <f t="shared" si="66"/>
        <v>4279</v>
      </c>
    </row>
    <row r="4281" spans="1:42" x14ac:dyDescent="0.25">
      <c r="A4281" t="s">
        <v>47065</v>
      </c>
      <c r="N4281" t="s">
        <v>72</v>
      </c>
      <c r="O4281" t="s">
        <v>22280</v>
      </c>
      <c r="P4281" t="s">
        <v>22281</v>
      </c>
      <c r="Q4281" t="s">
        <v>13638</v>
      </c>
      <c r="R4281">
        <v>23.393000000000001</v>
      </c>
      <c r="S4281" t="s">
        <v>13638</v>
      </c>
      <c r="T4281" t="s">
        <v>13638</v>
      </c>
      <c r="U4281" s="17">
        <v>45546</v>
      </c>
      <c r="W4281">
        <v>23.393000000000001</v>
      </c>
      <c r="Y4281">
        <v>18.8261</v>
      </c>
      <c r="Z4281" s="7">
        <v>6.1928224844267632E-2</v>
      </c>
      <c r="AP4281">
        <f t="shared" si="66"/>
        <v>4280</v>
      </c>
    </row>
    <row r="4282" spans="1:42" x14ac:dyDescent="0.25">
      <c r="A4282" t="s">
        <v>47066</v>
      </c>
      <c r="N4282" t="s">
        <v>72</v>
      </c>
      <c r="O4282" t="s">
        <v>22282</v>
      </c>
      <c r="P4282" t="s">
        <v>22283</v>
      </c>
      <c r="Q4282" t="s">
        <v>13638</v>
      </c>
      <c r="R4282">
        <v>62.226599999999998</v>
      </c>
      <c r="S4282" t="s">
        <v>13638</v>
      </c>
      <c r="T4282" t="s">
        <v>13638</v>
      </c>
      <c r="U4282" s="17">
        <v>45546</v>
      </c>
      <c r="W4282">
        <v>62.226599999999998</v>
      </c>
      <c r="Y4282">
        <v>52.000100000000003</v>
      </c>
      <c r="Z4282" s="7">
        <v>5.112314566384768E-2</v>
      </c>
      <c r="AP4282">
        <f t="shared" si="66"/>
        <v>4281</v>
      </c>
    </row>
    <row r="4283" spans="1:42" x14ac:dyDescent="0.25">
      <c r="A4283" t="s">
        <v>47067</v>
      </c>
      <c r="N4283" t="s">
        <v>72</v>
      </c>
      <c r="O4283" t="s">
        <v>22284</v>
      </c>
      <c r="P4283" t="s">
        <v>22285</v>
      </c>
      <c r="Q4283" t="s">
        <v>22286</v>
      </c>
      <c r="R4283">
        <v>17.930700000000002</v>
      </c>
      <c r="S4283" t="s">
        <v>13638</v>
      </c>
      <c r="T4283" t="s">
        <v>13638</v>
      </c>
      <c r="U4283" s="17">
        <v>45546</v>
      </c>
      <c r="W4283">
        <v>17.930700000000002</v>
      </c>
      <c r="Y4283">
        <v>14.9937</v>
      </c>
      <c r="Z4283" s="7">
        <v>5.0936109610070446E-2</v>
      </c>
      <c r="AP4283">
        <f t="shared" si="66"/>
        <v>4282</v>
      </c>
    </row>
    <row r="4284" spans="1:42" x14ac:dyDescent="0.25">
      <c r="A4284" t="s">
        <v>47068</v>
      </c>
      <c r="N4284" t="s">
        <v>72</v>
      </c>
      <c r="O4284" t="s">
        <v>22287</v>
      </c>
      <c r="P4284" t="s">
        <v>22288</v>
      </c>
      <c r="Q4284" t="s">
        <v>13638</v>
      </c>
      <c r="R4284">
        <v>32.809899999999999</v>
      </c>
      <c r="S4284" t="s">
        <v>13638</v>
      </c>
      <c r="T4284" t="s">
        <v>13638</v>
      </c>
      <c r="U4284" s="17">
        <v>45546</v>
      </c>
      <c r="W4284">
        <v>32.809899999999999</v>
      </c>
      <c r="Y4284">
        <v>28.071400000000001</v>
      </c>
      <c r="Z4284" s="7">
        <v>4.4377972613157013E-2</v>
      </c>
      <c r="AP4284">
        <f t="shared" si="66"/>
        <v>4283</v>
      </c>
    </row>
    <row r="4285" spans="1:42" x14ac:dyDescent="0.25">
      <c r="A4285" t="s">
        <v>47069</v>
      </c>
      <c r="N4285" t="s">
        <v>72</v>
      </c>
      <c r="O4285" t="s">
        <v>22289</v>
      </c>
      <c r="P4285" t="s">
        <v>22290</v>
      </c>
      <c r="Q4285" t="s">
        <v>22291</v>
      </c>
      <c r="R4285">
        <v>21.231300000000001</v>
      </c>
      <c r="S4285" t="s">
        <v>13638</v>
      </c>
      <c r="T4285" t="s">
        <v>13638</v>
      </c>
      <c r="U4285" s="17">
        <v>45546</v>
      </c>
      <c r="W4285">
        <v>21.231300000000001</v>
      </c>
      <c r="Y4285">
        <v>18.164999999999999</v>
      </c>
      <c r="Z4285" s="7">
        <v>4.4378203653773873E-2</v>
      </c>
      <c r="AP4285">
        <f t="shared" si="66"/>
        <v>4284</v>
      </c>
    </row>
    <row r="4286" spans="1:42" x14ac:dyDescent="0.25">
      <c r="N4286" t="s">
        <v>72</v>
      </c>
      <c r="O4286" t="s">
        <v>22292</v>
      </c>
      <c r="P4286" t="s">
        <v>22293</v>
      </c>
      <c r="Q4286" t="s">
        <v>13638</v>
      </c>
      <c r="R4286">
        <v>56.807400000000001</v>
      </c>
      <c r="S4286" t="s">
        <v>13638</v>
      </c>
      <c r="T4286" t="s">
        <v>13638</v>
      </c>
      <c r="U4286" s="17">
        <v>45546</v>
      </c>
      <c r="W4286">
        <v>56.807400000000001</v>
      </c>
      <c r="Y4286">
        <v>48.603299999999997</v>
      </c>
      <c r="Z4286" s="7">
        <v>4.4376866729382236E-2</v>
      </c>
      <c r="AP4286">
        <f t="shared" si="66"/>
        <v>4285</v>
      </c>
    </row>
    <row r="4287" spans="1:42" x14ac:dyDescent="0.25">
      <c r="A4287" t="s">
        <v>11</v>
      </c>
      <c r="N4287" t="s">
        <v>72</v>
      </c>
      <c r="O4287" t="s">
        <v>22294</v>
      </c>
      <c r="P4287" t="s">
        <v>22295</v>
      </c>
      <c r="Q4287" t="s">
        <v>22296</v>
      </c>
      <c r="R4287">
        <v>16.374700000000001</v>
      </c>
      <c r="S4287" t="s">
        <v>13638</v>
      </c>
      <c r="T4287" t="s">
        <v>13638</v>
      </c>
      <c r="U4287" s="17">
        <v>45546</v>
      </c>
      <c r="W4287">
        <v>16.374700000000001</v>
      </c>
      <c r="Y4287">
        <v>14.0098</v>
      </c>
      <c r="Z4287" s="7">
        <v>4.4378356349676906E-2</v>
      </c>
      <c r="AP4287">
        <f t="shared" si="66"/>
        <v>4286</v>
      </c>
    </row>
    <row r="4288" spans="1:42" x14ac:dyDescent="0.25">
      <c r="A4288" t="s">
        <v>47070</v>
      </c>
      <c r="N4288" t="s">
        <v>72</v>
      </c>
      <c r="O4288" t="s">
        <v>22297</v>
      </c>
      <c r="P4288" t="s">
        <v>22298</v>
      </c>
      <c r="Q4288" t="s">
        <v>22299</v>
      </c>
      <c r="R4288">
        <v>11.7226</v>
      </c>
      <c r="S4288" t="s">
        <v>13638</v>
      </c>
      <c r="T4288" t="s">
        <v>13638</v>
      </c>
      <c r="U4288" s="17">
        <v>45546</v>
      </c>
      <c r="W4288">
        <v>11.7226</v>
      </c>
      <c r="Y4288">
        <v>11.5181</v>
      </c>
      <c r="Z4288" s="7">
        <v>4.982632051715008E-3</v>
      </c>
      <c r="AP4288">
        <f t="shared" si="66"/>
        <v>4287</v>
      </c>
    </row>
    <row r="4289" spans="1:42" x14ac:dyDescent="0.25">
      <c r="A4289" t="s">
        <v>47071</v>
      </c>
      <c r="N4289" t="s">
        <v>72</v>
      </c>
      <c r="O4289" t="s">
        <v>22300</v>
      </c>
      <c r="P4289" t="s">
        <v>13638</v>
      </c>
      <c r="Q4289" t="s">
        <v>22301</v>
      </c>
      <c r="R4289">
        <v>21.9298</v>
      </c>
      <c r="S4289" t="s">
        <v>13638</v>
      </c>
      <c r="T4289" t="s">
        <v>13638</v>
      </c>
      <c r="U4289" s="17">
        <v>45546</v>
      </c>
      <c r="W4289">
        <v>21.9298</v>
      </c>
      <c r="Y4289">
        <v>17.927700000000002</v>
      </c>
      <c r="Z4289" s="7">
        <v>5.7421660789179541E-2</v>
      </c>
      <c r="AP4289">
        <f t="shared" si="66"/>
        <v>4288</v>
      </c>
    </row>
    <row r="4290" spans="1:42" x14ac:dyDescent="0.25">
      <c r="A4290" t="s">
        <v>47072</v>
      </c>
      <c r="N4290" t="s">
        <v>72</v>
      </c>
      <c r="O4290" t="s">
        <v>22302</v>
      </c>
      <c r="P4290" t="s">
        <v>22303</v>
      </c>
      <c r="Q4290" t="s">
        <v>13638</v>
      </c>
      <c r="R4290">
        <v>40.410600000000002</v>
      </c>
      <c r="S4290" t="s">
        <v>13638</v>
      </c>
      <c r="T4290" t="s">
        <v>13638</v>
      </c>
      <c r="U4290" s="17">
        <v>45546</v>
      </c>
      <c r="W4290">
        <v>40.410600000000002</v>
      </c>
      <c r="Y4290">
        <v>33.035600000000002</v>
      </c>
      <c r="Z4290" s="7">
        <v>5.7423646656455496E-2</v>
      </c>
      <c r="AP4290">
        <f t="shared" si="66"/>
        <v>4289</v>
      </c>
    </row>
    <row r="4291" spans="1:42" x14ac:dyDescent="0.25">
      <c r="A4291" t="s">
        <v>47073</v>
      </c>
      <c r="N4291" t="s">
        <v>72</v>
      </c>
      <c r="O4291" t="s">
        <v>22304</v>
      </c>
      <c r="P4291" t="s">
        <v>22305</v>
      </c>
      <c r="Q4291" t="s">
        <v>13638</v>
      </c>
      <c r="R4291">
        <v>40.625100000000003</v>
      </c>
      <c r="S4291" t="s">
        <v>13638</v>
      </c>
      <c r="T4291" t="s">
        <v>13638</v>
      </c>
      <c r="U4291" s="17">
        <v>45546</v>
      </c>
      <c r="W4291">
        <v>40.625100000000003</v>
      </c>
      <c r="Y4291">
        <v>33.211100000000002</v>
      </c>
      <c r="Z4291" s="7">
        <v>5.7422379768429899E-2</v>
      </c>
      <c r="AP4291">
        <f t="shared" si="66"/>
        <v>4290</v>
      </c>
    </row>
    <row r="4292" spans="1:42" x14ac:dyDescent="0.25">
      <c r="N4292" t="s">
        <v>72</v>
      </c>
      <c r="O4292" t="s">
        <v>22306</v>
      </c>
      <c r="P4292" t="s">
        <v>22307</v>
      </c>
      <c r="Q4292" t="s">
        <v>13638</v>
      </c>
      <c r="R4292">
        <v>40.515599999999999</v>
      </c>
      <c r="S4292" t="s">
        <v>13638</v>
      </c>
      <c r="T4292" t="s">
        <v>13638</v>
      </c>
      <c r="U4292" s="17">
        <v>45546</v>
      </c>
      <c r="W4292">
        <v>40.515599999999999</v>
      </c>
      <c r="Y4292">
        <v>33.121600000000001</v>
      </c>
      <c r="Z4292" s="7">
        <v>5.7422237071755866E-2</v>
      </c>
      <c r="AP4292">
        <f t="shared" ref="AP4292:AP4355" si="67">AP4291+1</f>
        <v>4291</v>
      </c>
    </row>
    <row r="4293" spans="1:42" x14ac:dyDescent="0.25">
      <c r="A4293" t="s">
        <v>12</v>
      </c>
      <c r="N4293" t="s">
        <v>72</v>
      </c>
      <c r="O4293" t="s">
        <v>22308</v>
      </c>
      <c r="P4293" t="s">
        <v>22309</v>
      </c>
      <c r="Q4293" t="s">
        <v>13638</v>
      </c>
      <c r="R4293">
        <v>36.739899999999999</v>
      </c>
      <c r="S4293" t="s">
        <v>13638</v>
      </c>
      <c r="T4293" t="s">
        <v>13638</v>
      </c>
      <c r="U4293" s="17">
        <v>45546</v>
      </c>
      <c r="W4293">
        <v>36.739899999999999</v>
      </c>
      <c r="Y4293">
        <v>30.813500000000001</v>
      </c>
      <c r="Z4293" s="7">
        <v>5.0084071261641938E-2</v>
      </c>
      <c r="AP4293">
        <f t="shared" si="67"/>
        <v>4292</v>
      </c>
    </row>
    <row r="4294" spans="1:42" x14ac:dyDescent="0.25">
      <c r="A4294" t="s">
        <v>47074</v>
      </c>
      <c r="N4294" t="s">
        <v>72</v>
      </c>
      <c r="O4294" t="s">
        <v>22310</v>
      </c>
      <c r="P4294" t="s">
        <v>22311</v>
      </c>
      <c r="Q4294" t="s">
        <v>22312</v>
      </c>
      <c r="R4294">
        <v>10.608000000000001</v>
      </c>
      <c r="S4294" t="s">
        <v>13638</v>
      </c>
      <c r="T4294" t="s">
        <v>13638</v>
      </c>
      <c r="U4294" s="17">
        <v>45546</v>
      </c>
      <c r="W4294">
        <v>10.608000000000001</v>
      </c>
      <c r="Y4294">
        <v>10.4956</v>
      </c>
      <c r="Z4294" s="7">
        <v>3.0151620149894143E-3</v>
      </c>
      <c r="AP4294">
        <f t="shared" si="67"/>
        <v>4293</v>
      </c>
    </row>
    <row r="4295" spans="1:42" x14ac:dyDescent="0.25">
      <c r="A4295" t="s">
        <v>47075</v>
      </c>
      <c r="N4295" t="s">
        <v>72</v>
      </c>
      <c r="O4295" t="s">
        <v>22313</v>
      </c>
      <c r="P4295" t="s">
        <v>22314</v>
      </c>
      <c r="Q4295" t="s">
        <v>13638</v>
      </c>
      <c r="R4295">
        <v>36.160600000000002</v>
      </c>
      <c r="S4295" t="s">
        <v>13638</v>
      </c>
      <c r="T4295" t="s">
        <v>13638</v>
      </c>
      <c r="U4295" s="17">
        <v>45546</v>
      </c>
      <c r="W4295">
        <v>36.160600000000002</v>
      </c>
      <c r="Y4295">
        <v>30.4206</v>
      </c>
      <c r="Z4295" s="7">
        <v>4.9207415493564E-2</v>
      </c>
      <c r="AP4295">
        <f t="shared" si="67"/>
        <v>4294</v>
      </c>
    </row>
    <row r="4296" spans="1:42" x14ac:dyDescent="0.25">
      <c r="A4296" t="s">
        <v>47076</v>
      </c>
      <c r="N4296" t="s">
        <v>72</v>
      </c>
      <c r="O4296" t="s">
        <v>22315</v>
      </c>
      <c r="P4296" t="s">
        <v>22316</v>
      </c>
      <c r="Q4296" t="s">
        <v>13638</v>
      </c>
      <c r="R4296">
        <v>30.322600000000001</v>
      </c>
      <c r="S4296" t="s">
        <v>13638</v>
      </c>
      <c r="T4296" t="s">
        <v>13638</v>
      </c>
      <c r="U4296" s="17">
        <v>45546</v>
      </c>
      <c r="W4296">
        <v>30.322600000000001</v>
      </c>
      <c r="Y4296">
        <v>25.5047</v>
      </c>
      <c r="Z4296" s="7">
        <v>4.9259099297651154E-2</v>
      </c>
      <c r="AP4296">
        <f t="shared" si="67"/>
        <v>4295</v>
      </c>
    </row>
    <row r="4297" spans="1:42" x14ac:dyDescent="0.25">
      <c r="A4297" t="s">
        <v>47077</v>
      </c>
      <c r="N4297" t="s">
        <v>72</v>
      </c>
      <c r="O4297" t="s">
        <v>22317</v>
      </c>
      <c r="P4297" t="s">
        <v>22318</v>
      </c>
      <c r="Q4297" t="s">
        <v>13638</v>
      </c>
      <c r="R4297">
        <v>36.160600000000002</v>
      </c>
      <c r="S4297" t="s">
        <v>13638</v>
      </c>
      <c r="T4297" t="s">
        <v>13638</v>
      </c>
      <c r="U4297" s="17">
        <v>45546</v>
      </c>
      <c r="W4297">
        <v>36.160600000000002</v>
      </c>
      <c r="Y4297">
        <v>30.4206</v>
      </c>
      <c r="Z4297" s="7">
        <v>4.9207415493564E-2</v>
      </c>
      <c r="AP4297">
        <f t="shared" si="67"/>
        <v>4296</v>
      </c>
    </row>
    <row r="4298" spans="1:42" x14ac:dyDescent="0.25">
      <c r="A4298" t="s">
        <v>47078</v>
      </c>
      <c r="N4298" t="s">
        <v>72</v>
      </c>
      <c r="O4298" t="s">
        <v>22319</v>
      </c>
      <c r="P4298" t="s">
        <v>22320</v>
      </c>
      <c r="Q4298" t="s">
        <v>13638</v>
      </c>
      <c r="R4298">
        <v>22.644300000000001</v>
      </c>
      <c r="S4298" t="s">
        <v>13638</v>
      </c>
      <c r="T4298" t="s">
        <v>13638</v>
      </c>
      <c r="U4298" s="17">
        <v>45546</v>
      </c>
      <c r="W4298">
        <v>22.644300000000001</v>
      </c>
      <c r="Y4298">
        <v>18.511600000000001</v>
      </c>
      <c r="Z4298" s="7">
        <v>5.7424864458638147E-2</v>
      </c>
      <c r="AP4298">
        <f t="shared" si="67"/>
        <v>4297</v>
      </c>
    </row>
    <row r="4299" spans="1:42" x14ac:dyDescent="0.25">
      <c r="A4299" t="s">
        <v>47079</v>
      </c>
      <c r="N4299" t="s">
        <v>72</v>
      </c>
      <c r="O4299" t="s">
        <v>22321</v>
      </c>
      <c r="P4299" t="s">
        <v>22322</v>
      </c>
      <c r="Q4299" t="s">
        <v>13638</v>
      </c>
      <c r="R4299">
        <v>36.160600000000002</v>
      </c>
      <c r="S4299" t="s">
        <v>13638</v>
      </c>
      <c r="T4299" t="s">
        <v>13638</v>
      </c>
      <c r="U4299" s="17">
        <v>45546</v>
      </c>
      <c r="W4299">
        <v>36.160600000000002</v>
      </c>
      <c r="Y4299">
        <v>30.4206</v>
      </c>
      <c r="Z4299" s="7">
        <v>4.9207415493564E-2</v>
      </c>
      <c r="AP4299">
        <f t="shared" si="67"/>
        <v>4298</v>
      </c>
    </row>
    <row r="4300" spans="1:42" x14ac:dyDescent="0.25">
      <c r="N4300" t="s">
        <v>72</v>
      </c>
      <c r="O4300" t="s">
        <v>22323</v>
      </c>
      <c r="P4300" t="s">
        <v>22324</v>
      </c>
      <c r="Q4300" t="s">
        <v>13638</v>
      </c>
      <c r="R4300">
        <v>30.822600000000001</v>
      </c>
      <c r="S4300" t="s">
        <v>13638</v>
      </c>
      <c r="T4300" t="s">
        <v>13638</v>
      </c>
      <c r="U4300" s="17">
        <v>45546</v>
      </c>
      <c r="W4300">
        <v>30.822600000000001</v>
      </c>
      <c r="Y4300">
        <v>25.107700000000001</v>
      </c>
      <c r="Z4300" s="7">
        <v>5.8447605774364142E-2</v>
      </c>
      <c r="AP4300">
        <f t="shared" si="67"/>
        <v>4299</v>
      </c>
    </row>
    <row r="4301" spans="1:42" x14ac:dyDescent="0.25">
      <c r="A4301" t="s">
        <v>35</v>
      </c>
      <c r="N4301" t="s">
        <v>72</v>
      </c>
      <c r="O4301" t="s">
        <v>22325</v>
      </c>
      <c r="P4301" t="s">
        <v>22326</v>
      </c>
      <c r="Q4301" t="s">
        <v>13638</v>
      </c>
      <c r="R4301">
        <v>14.912599999999999</v>
      </c>
      <c r="S4301" t="s">
        <v>13638</v>
      </c>
      <c r="T4301" t="s">
        <v>13638</v>
      </c>
      <c r="U4301" s="17">
        <v>45546</v>
      </c>
      <c r="W4301">
        <v>14.912599999999999</v>
      </c>
      <c r="Y4301">
        <v>15.0083</v>
      </c>
      <c r="Z4301" s="7">
        <v>-1.8095628094925154E-3</v>
      </c>
      <c r="AP4301">
        <f t="shared" si="67"/>
        <v>4300</v>
      </c>
    </row>
    <row r="4302" spans="1:42" x14ac:dyDescent="0.25">
      <c r="A4302" t="s">
        <v>47080</v>
      </c>
      <c r="N4302" t="s">
        <v>72</v>
      </c>
      <c r="O4302" t="s">
        <v>22327</v>
      </c>
      <c r="P4302" t="s">
        <v>22328</v>
      </c>
      <c r="Q4302" t="s">
        <v>13638</v>
      </c>
      <c r="R4302">
        <v>28.706199999999999</v>
      </c>
      <c r="S4302" t="s">
        <v>13638</v>
      </c>
      <c r="T4302" t="s">
        <v>13638</v>
      </c>
      <c r="U4302" s="17">
        <v>45546</v>
      </c>
      <c r="W4302">
        <v>28.706199999999999</v>
      </c>
      <c r="Y4302">
        <v>24.197500000000002</v>
      </c>
      <c r="Z4302" s="7">
        <v>4.8638522925834593E-2</v>
      </c>
      <c r="AP4302">
        <f t="shared" si="67"/>
        <v>4301</v>
      </c>
    </row>
    <row r="4303" spans="1:42" x14ac:dyDescent="0.25">
      <c r="A4303" t="s">
        <v>47081</v>
      </c>
      <c r="N4303" t="s">
        <v>72</v>
      </c>
      <c r="O4303" t="s">
        <v>22329</v>
      </c>
      <c r="P4303" t="s">
        <v>22330</v>
      </c>
      <c r="Q4303" t="s">
        <v>22331</v>
      </c>
      <c r="R4303">
        <v>14.150600000000001</v>
      </c>
      <c r="S4303" t="s">
        <v>13638</v>
      </c>
      <c r="T4303" t="s">
        <v>13638</v>
      </c>
      <c r="U4303" s="17">
        <v>45546</v>
      </c>
      <c r="W4303">
        <v>14.150600000000001</v>
      </c>
      <c r="Y4303">
        <v>14.644500000000001</v>
      </c>
      <c r="Z4303" s="7">
        <v>-9.6954799130686276E-3</v>
      </c>
      <c r="AP4303">
        <f t="shared" si="67"/>
        <v>4302</v>
      </c>
    </row>
    <row r="4304" spans="1:42" x14ac:dyDescent="0.25">
      <c r="A4304" t="s">
        <v>47082</v>
      </c>
      <c r="N4304" t="s">
        <v>72</v>
      </c>
      <c r="O4304" t="s">
        <v>22332</v>
      </c>
      <c r="P4304" t="s">
        <v>22333</v>
      </c>
      <c r="Q4304" t="s">
        <v>13638</v>
      </c>
      <c r="R4304">
        <v>11.401199999999999</v>
      </c>
      <c r="S4304" t="s">
        <v>13638</v>
      </c>
      <c r="T4304" t="s">
        <v>13638</v>
      </c>
      <c r="U4304" s="17">
        <v>45546</v>
      </c>
      <c r="W4304">
        <v>11.401199999999999</v>
      </c>
      <c r="Y4304">
        <v>0</v>
      </c>
      <c r="Z4304" s="7">
        <v>0</v>
      </c>
      <c r="AP4304">
        <f t="shared" si="67"/>
        <v>4303</v>
      </c>
    </row>
    <row r="4305" spans="1:42" x14ac:dyDescent="0.25">
      <c r="A4305" t="s">
        <v>47083</v>
      </c>
      <c r="N4305" t="s">
        <v>72</v>
      </c>
      <c r="O4305" t="s">
        <v>22334</v>
      </c>
      <c r="P4305" t="s">
        <v>22335</v>
      </c>
      <c r="Q4305" t="s">
        <v>13638</v>
      </c>
      <c r="R4305">
        <v>11.2242</v>
      </c>
      <c r="S4305" t="s">
        <v>13638</v>
      </c>
      <c r="T4305" t="s">
        <v>13638</v>
      </c>
      <c r="U4305" s="17">
        <v>45546</v>
      </c>
      <c r="W4305">
        <v>11.2242</v>
      </c>
      <c r="Y4305">
        <v>0</v>
      </c>
      <c r="Z4305" s="7">
        <v>0</v>
      </c>
      <c r="AP4305">
        <f t="shared" si="67"/>
        <v>4304</v>
      </c>
    </row>
    <row r="4306" spans="1:42" x14ac:dyDescent="0.25">
      <c r="N4306" t="s">
        <v>72</v>
      </c>
      <c r="O4306" t="s">
        <v>22336</v>
      </c>
      <c r="P4306" t="s">
        <v>22337</v>
      </c>
      <c r="Q4306" t="s">
        <v>22338</v>
      </c>
      <c r="R4306">
        <v>11.4015</v>
      </c>
      <c r="S4306" t="s">
        <v>13638</v>
      </c>
      <c r="T4306" t="s">
        <v>13638</v>
      </c>
      <c r="U4306" s="17">
        <v>45546</v>
      </c>
      <c r="W4306">
        <v>11.4015</v>
      </c>
      <c r="Y4306">
        <v>0</v>
      </c>
      <c r="Z4306" s="7">
        <v>0</v>
      </c>
      <c r="AP4306">
        <f t="shared" si="67"/>
        <v>4305</v>
      </c>
    </row>
    <row r="4307" spans="1:42" x14ac:dyDescent="0.25">
      <c r="A4307" t="s">
        <v>15</v>
      </c>
      <c r="N4307" t="s">
        <v>72</v>
      </c>
      <c r="O4307" t="s">
        <v>22339</v>
      </c>
      <c r="P4307" t="s">
        <v>22340</v>
      </c>
      <c r="Q4307" t="s">
        <v>22341</v>
      </c>
      <c r="R4307">
        <v>11.2318</v>
      </c>
      <c r="S4307" t="s">
        <v>13638</v>
      </c>
      <c r="T4307" t="s">
        <v>13638</v>
      </c>
      <c r="U4307" s="17">
        <v>45546</v>
      </c>
      <c r="W4307">
        <v>11.2318</v>
      </c>
      <c r="Y4307">
        <v>0</v>
      </c>
      <c r="Z4307" s="7">
        <v>0</v>
      </c>
      <c r="AP4307">
        <f t="shared" si="67"/>
        <v>4306</v>
      </c>
    </row>
    <row r="4308" spans="1:42" x14ac:dyDescent="0.25">
      <c r="A4308" t="s">
        <v>47084</v>
      </c>
      <c r="N4308" t="s">
        <v>72</v>
      </c>
      <c r="O4308" t="s">
        <v>22342</v>
      </c>
      <c r="P4308" t="s">
        <v>22343</v>
      </c>
      <c r="Q4308" t="s">
        <v>13638</v>
      </c>
      <c r="R4308">
        <v>37.5456</v>
      </c>
      <c r="S4308" t="s">
        <v>13638</v>
      </c>
      <c r="T4308" t="s">
        <v>13638</v>
      </c>
      <c r="U4308" s="17">
        <v>45546</v>
      </c>
      <c r="W4308">
        <v>37.5456</v>
      </c>
      <c r="Y4308">
        <v>30.5518</v>
      </c>
      <c r="Z4308" s="7">
        <v>5.8751627944078066E-2</v>
      </c>
      <c r="AP4308">
        <f t="shared" si="67"/>
        <v>4307</v>
      </c>
    </row>
    <row r="4309" spans="1:42" x14ac:dyDescent="0.25">
      <c r="A4309" t="s">
        <v>47085</v>
      </c>
      <c r="N4309" t="s">
        <v>72</v>
      </c>
      <c r="O4309" t="s">
        <v>22344</v>
      </c>
      <c r="P4309" t="s">
        <v>22345</v>
      </c>
      <c r="Q4309" t="s">
        <v>13638</v>
      </c>
      <c r="R4309">
        <v>40.184699999999999</v>
      </c>
      <c r="S4309" t="s">
        <v>13638</v>
      </c>
      <c r="T4309" t="s">
        <v>13638</v>
      </c>
      <c r="U4309" s="17">
        <v>45546</v>
      </c>
      <c r="W4309">
        <v>40.184699999999999</v>
      </c>
      <c r="Y4309">
        <v>32.699300000000001</v>
      </c>
      <c r="Z4309" s="7">
        <v>5.875164650712339E-2</v>
      </c>
      <c r="AP4309">
        <f t="shared" si="67"/>
        <v>4308</v>
      </c>
    </row>
    <row r="4310" spans="1:42" x14ac:dyDescent="0.25">
      <c r="A4310" t="s">
        <v>47086</v>
      </c>
      <c r="N4310" t="s">
        <v>72</v>
      </c>
      <c r="O4310" t="s">
        <v>22346</v>
      </c>
      <c r="P4310" t="s">
        <v>22347</v>
      </c>
      <c r="Q4310" t="s">
        <v>13638</v>
      </c>
      <c r="R4310">
        <v>66.039299999999997</v>
      </c>
      <c r="S4310" t="s">
        <v>13638</v>
      </c>
      <c r="T4310" t="s">
        <v>13638</v>
      </c>
      <c r="U4310" s="17">
        <v>45546</v>
      </c>
      <c r="W4310">
        <v>66.039299999999997</v>
      </c>
      <c r="Y4310">
        <v>52.904000000000003</v>
      </c>
      <c r="Z4310" s="7">
        <v>6.3243944653984308E-2</v>
      </c>
      <c r="AP4310">
        <f t="shared" si="67"/>
        <v>4309</v>
      </c>
    </row>
    <row r="4311" spans="1:42" x14ac:dyDescent="0.25">
      <c r="A4311" t="s">
        <v>47087</v>
      </c>
      <c r="N4311" t="s">
        <v>72</v>
      </c>
      <c r="O4311" t="s">
        <v>22348</v>
      </c>
      <c r="P4311" t="s">
        <v>22349</v>
      </c>
      <c r="Q4311" t="s">
        <v>22350</v>
      </c>
      <c r="R4311">
        <v>21.076699999999999</v>
      </c>
      <c r="S4311" t="s">
        <v>13638</v>
      </c>
      <c r="T4311" t="s">
        <v>13638</v>
      </c>
      <c r="U4311" s="17">
        <v>45546</v>
      </c>
      <c r="W4311">
        <v>21.076699999999999</v>
      </c>
      <c r="Y4311">
        <v>17.453299999999999</v>
      </c>
      <c r="Z4311" s="7">
        <v>5.3732417117290154E-2</v>
      </c>
      <c r="AP4311">
        <f t="shared" si="67"/>
        <v>4310</v>
      </c>
    </row>
    <row r="4312" spans="1:42" x14ac:dyDescent="0.25">
      <c r="A4312" t="s">
        <v>47088</v>
      </c>
      <c r="N4312" t="s">
        <v>72</v>
      </c>
      <c r="O4312" t="s">
        <v>22351</v>
      </c>
      <c r="P4312" t="s">
        <v>22352</v>
      </c>
      <c r="Q4312" t="s">
        <v>22353</v>
      </c>
      <c r="R4312">
        <v>19.339200000000002</v>
      </c>
      <c r="S4312" t="s">
        <v>13638</v>
      </c>
      <c r="T4312" t="s">
        <v>13638</v>
      </c>
      <c r="U4312" s="17">
        <v>45546</v>
      </c>
      <c r="W4312">
        <v>19.339200000000002</v>
      </c>
      <c r="Y4312">
        <v>15.735200000000001</v>
      </c>
      <c r="Z4312" s="7">
        <v>5.8780709319774971E-2</v>
      </c>
      <c r="AP4312">
        <f t="shared" si="67"/>
        <v>4311</v>
      </c>
    </row>
    <row r="4313" spans="1:42" x14ac:dyDescent="0.25">
      <c r="A4313" t="s">
        <v>47089</v>
      </c>
      <c r="N4313" t="s">
        <v>72</v>
      </c>
      <c r="O4313" t="s">
        <v>22354</v>
      </c>
      <c r="P4313" t="s">
        <v>22355</v>
      </c>
      <c r="Q4313" t="s">
        <v>22356</v>
      </c>
      <c r="R4313">
        <v>19.5701</v>
      </c>
      <c r="S4313" t="s">
        <v>13638</v>
      </c>
      <c r="T4313" t="s">
        <v>13638</v>
      </c>
      <c r="U4313" s="17">
        <v>45546</v>
      </c>
      <c r="W4313">
        <v>19.5701</v>
      </c>
      <c r="Y4313">
        <v>15.9247</v>
      </c>
      <c r="Z4313" s="7">
        <v>5.8751322961516195E-2</v>
      </c>
      <c r="AP4313">
        <f t="shared" si="67"/>
        <v>4312</v>
      </c>
    </row>
    <row r="4314" spans="1:42" x14ac:dyDescent="0.25">
      <c r="A4314" t="s">
        <v>47090</v>
      </c>
      <c r="N4314" t="s">
        <v>72</v>
      </c>
      <c r="O4314" t="s">
        <v>22357</v>
      </c>
      <c r="P4314" t="s">
        <v>22358</v>
      </c>
      <c r="Q4314" t="s">
        <v>22359</v>
      </c>
      <c r="R4314">
        <v>18.974699999999999</v>
      </c>
      <c r="S4314" t="s">
        <v>13638</v>
      </c>
      <c r="T4314" t="s">
        <v>13638</v>
      </c>
      <c r="U4314" s="17">
        <v>45546</v>
      </c>
      <c r="W4314">
        <v>18.974699999999999</v>
      </c>
      <c r="Y4314">
        <v>15.440200000000001</v>
      </c>
      <c r="Z4314" s="7">
        <v>5.8751462699230039E-2</v>
      </c>
      <c r="AP4314">
        <f t="shared" si="67"/>
        <v>4313</v>
      </c>
    </row>
    <row r="4315" spans="1:42" x14ac:dyDescent="0.25">
      <c r="A4315" t="s">
        <v>47091</v>
      </c>
      <c r="N4315" t="s">
        <v>72</v>
      </c>
      <c r="O4315" t="s">
        <v>22360</v>
      </c>
      <c r="P4315" t="s">
        <v>22361</v>
      </c>
      <c r="Q4315" t="s">
        <v>13638</v>
      </c>
      <c r="R4315">
        <v>62.595199999999998</v>
      </c>
      <c r="S4315" t="s">
        <v>13638</v>
      </c>
      <c r="T4315" t="s">
        <v>13638</v>
      </c>
      <c r="U4315" s="17">
        <v>45546</v>
      </c>
      <c r="W4315">
        <v>62.595199999999998</v>
      </c>
      <c r="Y4315">
        <v>50.935699999999997</v>
      </c>
      <c r="Z4315" s="7">
        <v>5.8749318021260599E-2</v>
      </c>
      <c r="AP4315">
        <f t="shared" si="67"/>
        <v>4314</v>
      </c>
    </row>
    <row r="4316" spans="1:42" x14ac:dyDescent="0.25">
      <c r="A4316" t="s">
        <v>47092</v>
      </c>
      <c r="N4316" t="s">
        <v>72</v>
      </c>
      <c r="O4316" t="s">
        <v>22362</v>
      </c>
      <c r="P4316" t="s">
        <v>22363</v>
      </c>
      <c r="Q4316" t="s">
        <v>22364</v>
      </c>
      <c r="R4316">
        <v>19.247900000000001</v>
      </c>
      <c r="S4316" t="s">
        <v>13638</v>
      </c>
      <c r="T4316" t="s">
        <v>13638</v>
      </c>
      <c r="U4316" s="17">
        <v>45546</v>
      </c>
      <c r="W4316">
        <v>19.247900000000001</v>
      </c>
      <c r="Y4316">
        <v>16.2333</v>
      </c>
      <c r="Z4316" s="7">
        <v>4.848773494530878E-2</v>
      </c>
      <c r="AP4316">
        <f t="shared" si="67"/>
        <v>4315</v>
      </c>
    </row>
    <row r="4317" spans="1:42" x14ac:dyDescent="0.25">
      <c r="A4317" t="s">
        <v>47093</v>
      </c>
      <c r="N4317" t="s">
        <v>72</v>
      </c>
      <c r="O4317" t="s">
        <v>22365</v>
      </c>
      <c r="P4317" t="s">
        <v>13638</v>
      </c>
      <c r="Q4317" t="s">
        <v>13638</v>
      </c>
      <c r="R4317">
        <v>33.558100000000003</v>
      </c>
      <c r="S4317" t="s">
        <v>13638</v>
      </c>
      <c r="T4317" t="s">
        <v>13638</v>
      </c>
      <c r="U4317" s="17">
        <v>45546</v>
      </c>
      <c r="W4317">
        <v>33.558100000000003</v>
      </c>
      <c r="Y4317">
        <v>28.196400000000001</v>
      </c>
      <c r="Z4317" s="7">
        <v>4.9560834508345586E-2</v>
      </c>
      <c r="AP4317">
        <f t="shared" si="67"/>
        <v>4316</v>
      </c>
    </row>
    <row r="4318" spans="1:42" x14ac:dyDescent="0.25">
      <c r="A4318" t="s">
        <v>47094</v>
      </c>
      <c r="N4318" t="s">
        <v>72</v>
      </c>
      <c r="O4318" t="s">
        <v>22366</v>
      </c>
      <c r="P4318" t="s">
        <v>13638</v>
      </c>
      <c r="Q4318" t="s">
        <v>13638</v>
      </c>
      <c r="R4318">
        <v>33.613399999999999</v>
      </c>
      <c r="S4318" t="s">
        <v>13638</v>
      </c>
      <c r="T4318" t="s">
        <v>13638</v>
      </c>
      <c r="U4318" s="17">
        <v>45546</v>
      </c>
      <c r="W4318">
        <v>33.613399999999999</v>
      </c>
      <c r="Y4318">
        <v>28.2424</v>
      </c>
      <c r="Z4318" s="7">
        <v>4.9565545888198059E-2</v>
      </c>
      <c r="AP4318">
        <f t="shared" si="67"/>
        <v>4317</v>
      </c>
    </row>
    <row r="4319" spans="1:42" x14ac:dyDescent="0.25">
      <c r="A4319" t="s">
        <v>47095</v>
      </c>
      <c r="N4319" t="s">
        <v>72</v>
      </c>
      <c r="O4319" t="s">
        <v>22367</v>
      </c>
      <c r="P4319" t="s">
        <v>22368</v>
      </c>
      <c r="Q4319" t="s">
        <v>22369</v>
      </c>
      <c r="R4319">
        <v>23.023800000000001</v>
      </c>
      <c r="S4319" t="s">
        <v>13638</v>
      </c>
      <c r="T4319" t="s">
        <v>13638</v>
      </c>
      <c r="U4319" s="17">
        <v>45546</v>
      </c>
      <c r="W4319">
        <v>23.023800000000001</v>
      </c>
      <c r="Y4319">
        <v>18.8232</v>
      </c>
      <c r="Z4319" s="7">
        <v>5.7404116696599061E-2</v>
      </c>
      <c r="AP4319">
        <f t="shared" si="67"/>
        <v>4318</v>
      </c>
    </row>
    <row r="4320" spans="1:42" x14ac:dyDescent="0.25">
      <c r="A4320" t="s">
        <v>47096</v>
      </c>
      <c r="N4320" t="s">
        <v>72</v>
      </c>
      <c r="O4320" t="s">
        <v>22370</v>
      </c>
      <c r="P4320" t="s">
        <v>22371</v>
      </c>
      <c r="Q4320" t="s">
        <v>22372</v>
      </c>
      <c r="R4320">
        <v>20.4282</v>
      </c>
      <c r="S4320" t="s">
        <v>13638</v>
      </c>
      <c r="T4320" t="s">
        <v>13638</v>
      </c>
      <c r="U4320" s="17">
        <v>45546</v>
      </c>
      <c r="W4320">
        <v>20.4282</v>
      </c>
      <c r="Y4320">
        <v>17.213100000000001</v>
      </c>
      <c r="Z4320" s="7">
        <v>4.8747858688096279E-2</v>
      </c>
      <c r="AP4320">
        <f t="shared" si="67"/>
        <v>4319</v>
      </c>
    </row>
    <row r="4321" spans="1:42" x14ac:dyDescent="0.25">
      <c r="A4321" t="s">
        <v>47097</v>
      </c>
      <c r="N4321" t="s">
        <v>72</v>
      </c>
      <c r="O4321" t="s">
        <v>22373</v>
      </c>
      <c r="P4321" t="s">
        <v>22374</v>
      </c>
      <c r="Q4321" t="s">
        <v>13638</v>
      </c>
      <c r="R4321">
        <v>73.695800000000006</v>
      </c>
      <c r="S4321" t="s">
        <v>13638</v>
      </c>
      <c r="T4321" t="s">
        <v>13638</v>
      </c>
      <c r="U4321" s="17">
        <v>45546</v>
      </c>
      <c r="W4321">
        <v>73.695800000000006</v>
      </c>
      <c r="Y4321">
        <v>62.051400000000001</v>
      </c>
      <c r="Z4321" s="7">
        <v>4.8958981968360682E-2</v>
      </c>
      <c r="AP4321">
        <f t="shared" si="67"/>
        <v>4320</v>
      </c>
    </row>
    <row r="4322" spans="1:42" x14ac:dyDescent="0.25">
      <c r="A4322" t="s">
        <v>47098</v>
      </c>
      <c r="N4322" t="s">
        <v>72</v>
      </c>
      <c r="O4322" t="s">
        <v>22375</v>
      </c>
      <c r="P4322" t="s">
        <v>22376</v>
      </c>
      <c r="Q4322" t="s">
        <v>13638</v>
      </c>
      <c r="R4322">
        <v>81.772099999999995</v>
      </c>
      <c r="S4322" t="s">
        <v>13638</v>
      </c>
      <c r="T4322" t="s">
        <v>13638</v>
      </c>
      <c r="U4322" s="17">
        <v>45546</v>
      </c>
      <c r="W4322">
        <v>81.772099999999995</v>
      </c>
      <c r="Y4322">
        <v>66.829099999999997</v>
      </c>
      <c r="Z4322" s="7">
        <v>5.7507205868060574E-2</v>
      </c>
      <c r="AP4322">
        <f t="shared" si="67"/>
        <v>4321</v>
      </c>
    </row>
    <row r="4323" spans="1:42" x14ac:dyDescent="0.25">
      <c r="N4323" t="s">
        <v>72</v>
      </c>
      <c r="O4323" t="s">
        <v>22377</v>
      </c>
      <c r="P4323" t="s">
        <v>22378</v>
      </c>
      <c r="Q4323" t="s">
        <v>22379</v>
      </c>
      <c r="R4323">
        <v>11.7547</v>
      </c>
      <c r="S4323" t="s">
        <v>13638</v>
      </c>
      <c r="T4323" t="s">
        <v>13638</v>
      </c>
      <c r="U4323" s="17">
        <v>45546</v>
      </c>
      <c r="W4323">
        <v>11.7547</v>
      </c>
      <c r="Y4323">
        <v>0</v>
      </c>
      <c r="Z4323" s="7">
        <v>0</v>
      </c>
      <c r="AP4323">
        <f t="shared" si="67"/>
        <v>4322</v>
      </c>
    </row>
    <row r="4324" spans="1:42" x14ac:dyDescent="0.25">
      <c r="A4324" t="s">
        <v>2</v>
      </c>
      <c r="N4324" t="s">
        <v>72</v>
      </c>
      <c r="O4324" t="s">
        <v>22380</v>
      </c>
      <c r="P4324" t="s">
        <v>22381</v>
      </c>
      <c r="Q4324" t="s">
        <v>13638</v>
      </c>
      <c r="R4324">
        <v>11.7547</v>
      </c>
      <c r="S4324" t="s">
        <v>13638</v>
      </c>
      <c r="T4324" t="s">
        <v>13638</v>
      </c>
      <c r="U4324" s="17">
        <v>45546</v>
      </c>
      <c r="W4324">
        <v>11.7547</v>
      </c>
      <c r="Y4324">
        <v>0</v>
      </c>
      <c r="Z4324" s="7">
        <v>0</v>
      </c>
      <c r="AP4324">
        <f t="shared" si="67"/>
        <v>4323</v>
      </c>
    </row>
    <row r="4325" spans="1:42" x14ac:dyDescent="0.25">
      <c r="A4325" t="s">
        <v>47099</v>
      </c>
      <c r="N4325" t="s">
        <v>72</v>
      </c>
      <c r="O4325" t="s">
        <v>22382</v>
      </c>
      <c r="P4325" t="s">
        <v>22383</v>
      </c>
      <c r="Q4325" t="s">
        <v>22384</v>
      </c>
      <c r="R4325">
        <v>11.7547</v>
      </c>
      <c r="S4325" t="s">
        <v>13638</v>
      </c>
      <c r="T4325" t="s">
        <v>13638</v>
      </c>
      <c r="U4325" s="17">
        <v>45546</v>
      </c>
      <c r="W4325">
        <v>11.7547</v>
      </c>
      <c r="Y4325">
        <v>0</v>
      </c>
      <c r="Z4325" s="7">
        <v>0</v>
      </c>
      <c r="AP4325">
        <f t="shared" si="67"/>
        <v>4324</v>
      </c>
    </row>
    <row r="4326" spans="1:42" x14ac:dyDescent="0.25">
      <c r="A4326" t="s">
        <v>47100</v>
      </c>
      <c r="N4326" t="s">
        <v>72</v>
      </c>
      <c r="O4326" t="s">
        <v>22385</v>
      </c>
      <c r="P4326" t="s">
        <v>22386</v>
      </c>
      <c r="Q4326" t="s">
        <v>22387</v>
      </c>
      <c r="R4326">
        <v>11.6282</v>
      </c>
      <c r="S4326" t="s">
        <v>13638</v>
      </c>
      <c r="T4326" t="s">
        <v>13638</v>
      </c>
      <c r="U4326" s="17">
        <v>45546</v>
      </c>
      <c r="W4326">
        <v>11.6282</v>
      </c>
      <c r="Y4326">
        <v>0</v>
      </c>
      <c r="Z4326" s="7">
        <v>0</v>
      </c>
      <c r="AP4326">
        <f t="shared" si="67"/>
        <v>4325</v>
      </c>
    </row>
    <row r="4327" spans="1:42" x14ac:dyDescent="0.25">
      <c r="A4327" t="s">
        <v>47101</v>
      </c>
      <c r="N4327" t="s">
        <v>72</v>
      </c>
      <c r="O4327" t="s">
        <v>22388</v>
      </c>
      <c r="P4327" t="s">
        <v>22389</v>
      </c>
      <c r="Q4327" t="s">
        <v>13638</v>
      </c>
      <c r="R4327">
        <v>11.6282</v>
      </c>
      <c r="S4327" t="s">
        <v>13638</v>
      </c>
      <c r="T4327" t="s">
        <v>13638</v>
      </c>
      <c r="U4327" s="17">
        <v>45546</v>
      </c>
      <c r="W4327">
        <v>11.6282</v>
      </c>
      <c r="Y4327">
        <v>0</v>
      </c>
      <c r="Z4327" s="7">
        <v>0</v>
      </c>
      <c r="AP4327">
        <f t="shared" si="67"/>
        <v>4326</v>
      </c>
    </row>
    <row r="4328" spans="1:42" x14ac:dyDescent="0.25">
      <c r="A4328" t="s">
        <v>47102</v>
      </c>
      <c r="N4328" t="s">
        <v>72</v>
      </c>
      <c r="O4328" t="s">
        <v>22390</v>
      </c>
      <c r="P4328" t="s">
        <v>22391</v>
      </c>
      <c r="Q4328" t="s">
        <v>22392</v>
      </c>
      <c r="R4328">
        <v>11.6282</v>
      </c>
      <c r="S4328" t="s">
        <v>13638</v>
      </c>
      <c r="T4328" t="s">
        <v>13638</v>
      </c>
      <c r="U4328" s="17">
        <v>45546</v>
      </c>
      <c r="W4328">
        <v>11.6282</v>
      </c>
      <c r="Y4328">
        <v>0</v>
      </c>
      <c r="Z4328" s="7">
        <v>0</v>
      </c>
      <c r="AP4328">
        <f t="shared" si="67"/>
        <v>4327</v>
      </c>
    </row>
    <row r="4329" spans="1:42" x14ac:dyDescent="0.25">
      <c r="N4329" t="s">
        <v>72</v>
      </c>
      <c r="O4329" t="s">
        <v>22393</v>
      </c>
      <c r="P4329" t="s">
        <v>22394</v>
      </c>
      <c r="Q4329" t="s">
        <v>13638</v>
      </c>
      <c r="R4329">
        <v>61.451099999999997</v>
      </c>
      <c r="S4329" t="s">
        <v>13638</v>
      </c>
      <c r="T4329" t="s">
        <v>13638</v>
      </c>
      <c r="U4329" s="17">
        <v>45546</v>
      </c>
      <c r="W4329">
        <v>61.451099999999997</v>
      </c>
      <c r="Y4329">
        <v>50.821800000000003</v>
      </c>
      <c r="Z4329" s="7">
        <v>5.4098585455611747E-2</v>
      </c>
      <c r="AP4329">
        <f t="shared" si="67"/>
        <v>4328</v>
      </c>
    </row>
    <row r="4330" spans="1:42" x14ac:dyDescent="0.25">
      <c r="A4330" t="s">
        <v>18</v>
      </c>
      <c r="N4330" t="s">
        <v>72</v>
      </c>
      <c r="O4330" t="s">
        <v>22395</v>
      </c>
      <c r="P4330" t="s">
        <v>22396</v>
      </c>
      <c r="Q4330" t="s">
        <v>13638</v>
      </c>
      <c r="R4330">
        <v>44.226100000000002</v>
      </c>
      <c r="S4330" t="s">
        <v>13638</v>
      </c>
      <c r="T4330" t="s">
        <v>13638</v>
      </c>
      <c r="U4330" s="17">
        <v>45546</v>
      </c>
      <c r="W4330">
        <v>44.226100000000002</v>
      </c>
      <c r="Y4330">
        <v>36.8992</v>
      </c>
      <c r="Z4330" s="7">
        <v>5.1578324127913966E-2</v>
      </c>
      <c r="AP4330">
        <f t="shared" si="67"/>
        <v>4329</v>
      </c>
    </row>
    <row r="4331" spans="1:42" x14ac:dyDescent="0.25">
      <c r="A4331" t="s">
        <v>47103</v>
      </c>
      <c r="N4331" t="s">
        <v>72</v>
      </c>
      <c r="O4331" t="s">
        <v>22397</v>
      </c>
      <c r="P4331" t="s">
        <v>22398</v>
      </c>
      <c r="Q4331" t="s">
        <v>13638</v>
      </c>
      <c r="R4331">
        <v>44.250700000000002</v>
      </c>
      <c r="S4331" t="s">
        <v>13638</v>
      </c>
      <c r="T4331" t="s">
        <v>13638</v>
      </c>
      <c r="U4331" s="17">
        <v>45546</v>
      </c>
      <c r="W4331">
        <v>44.250700000000002</v>
      </c>
      <c r="Y4331">
        <v>36.919699999999999</v>
      </c>
      <c r="Z4331" s="7">
        <v>5.1578514616193338E-2</v>
      </c>
      <c r="AP4331">
        <f t="shared" si="67"/>
        <v>4330</v>
      </c>
    </row>
    <row r="4332" spans="1:42" x14ac:dyDescent="0.25">
      <c r="A4332" t="s">
        <v>47104</v>
      </c>
      <c r="N4332" t="s">
        <v>72</v>
      </c>
      <c r="O4332" t="s">
        <v>22399</v>
      </c>
      <c r="P4332" t="s">
        <v>22400</v>
      </c>
      <c r="Q4332" t="s">
        <v>13638</v>
      </c>
      <c r="R4332">
        <v>59.481099999999998</v>
      </c>
      <c r="S4332" t="s">
        <v>13638</v>
      </c>
      <c r="T4332" t="s">
        <v>13638</v>
      </c>
      <c r="U4332" s="17">
        <v>45546</v>
      </c>
      <c r="W4332">
        <v>59.481099999999998</v>
      </c>
      <c r="Y4332">
        <v>49.6267</v>
      </c>
      <c r="Z4332" s="7">
        <v>5.1579578761105083E-2</v>
      </c>
      <c r="AP4332">
        <f t="shared" si="67"/>
        <v>4331</v>
      </c>
    </row>
    <row r="4333" spans="1:42" x14ac:dyDescent="0.25">
      <c r="A4333" t="s">
        <v>47105</v>
      </c>
      <c r="N4333" t="s">
        <v>72</v>
      </c>
      <c r="O4333" t="s">
        <v>22401</v>
      </c>
      <c r="P4333" t="s">
        <v>22402</v>
      </c>
      <c r="Q4333" t="s">
        <v>22403</v>
      </c>
      <c r="R4333">
        <v>24.342199999999998</v>
      </c>
      <c r="S4333" t="s">
        <v>13638</v>
      </c>
      <c r="T4333" t="s">
        <v>13638</v>
      </c>
      <c r="U4333" s="17">
        <v>45546</v>
      </c>
      <c r="W4333">
        <v>24.342199999999998</v>
      </c>
      <c r="Y4333">
        <v>20.605799999999999</v>
      </c>
      <c r="Z4333" s="7">
        <v>4.7428743227055925E-2</v>
      </c>
      <c r="AP4333">
        <f t="shared" si="67"/>
        <v>4332</v>
      </c>
    </row>
    <row r="4334" spans="1:42" x14ac:dyDescent="0.25">
      <c r="A4334" t="s">
        <v>47106</v>
      </c>
      <c r="N4334" t="s">
        <v>72</v>
      </c>
      <c r="O4334" t="s">
        <v>22404</v>
      </c>
      <c r="P4334" t="s">
        <v>22405</v>
      </c>
      <c r="Q4334" t="s">
        <v>22406</v>
      </c>
      <c r="R4334">
        <v>29.150600000000001</v>
      </c>
      <c r="S4334" t="s">
        <v>13638</v>
      </c>
      <c r="T4334" t="s">
        <v>13638</v>
      </c>
      <c r="U4334" s="17">
        <v>45546</v>
      </c>
      <c r="W4334">
        <v>29.150600000000001</v>
      </c>
      <c r="Y4334">
        <v>25.0959</v>
      </c>
      <c r="Z4334" s="7">
        <v>4.260234042594746E-2</v>
      </c>
      <c r="AP4334">
        <f t="shared" si="67"/>
        <v>4333</v>
      </c>
    </row>
    <row r="4335" spans="1:42" x14ac:dyDescent="0.25">
      <c r="A4335" t="s">
        <v>47107</v>
      </c>
      <c r="N4335" t="s">
        <v>72</v>
      </c>
      <c r="O4335" t="s">
        <v>22407</v>
      </c>
      <c r="P4335" t="s">
        <v>22408</v>
      </c>
      <c r="Q4335" t="s">
        <v>22409</v>
      </c>
      <c r="R4335">
        <v>36.372300000000003</v>
      </c>
      <c r="S4335" t="s">
        <v>13638</v>
      </c>
      <c r="T4335" t="s">
        <v>13638</v>
      </c>
      <c r="U4335" s="17">
        <v>45546</v>
      </c>
      <c r="W4335">
        <v>36.372300000000003</v>
      </c>
      <c r="Y4335">
        <v>30.7834</v>
      </c>
      <c r="Z4335" s="7">
        <v>4.748400884760251E-2</v>
      </c>
      <c r="AP4335">
        <f t="shared" si="67"/>
        <v>4334</v>
      </c>
    </row>
    <row r="4336" spans="1:42" x14ac:dyDescent="0.25">
      <c r="A4336" t="s">
        <v>47108</v>
      </c>
      <c r="N4336" t="s">
        <v>73</v>
      </c>
      <c r="O4336" t="s">
        <v>22410</v>
      </c>
      <c r="P4336" t="s">
        <v>22411</v>
      </c>
      <c r="Q4336" t="s">
        <v>22412</v>
      </c>
      <c r="R4336">
        <v>11.609500000000001</v>
      </c>
      <c r="S4336" t="s">
        <v>13638</v>
      </c>
      <c r="T4336" t="s">
        <v>13638</v>
      </c>
      <c r="U4336" s="17">
        <v>45546</v>
      </c>
      <c r="W4336">
        <v>11.609500000000001</v>
      </c>
      <c r="Y4336">
        <v>11.3682</v>
      </c>
      <c r="Z4336" s="7">
        <v>5.947336951382276E-3</v>
      </c>
      <c r="AP4336">
        <f t="shared" si="67"/>
        <v>4335</v>
      </c>
    </row>
    <row r="4337" spans="1:42" x14ac:dyDescent="0.25">
      <c r="A4337" t="s">
        <v>47109</v>
      </c>
      <c r="N4337" t="s">
        <v>73</v>
      </c>
      <c r="O4337" t="s">
        <v>22413</v>
      </c>
      <c r="P4337" t="s">
        <v>22414</v>
      </c>
      <c r="Q4337" t="s">
        <v>13638</v>
      </c>
      <c r="R4337">
        <v>42.607399999999998</v>
      </c>
      <c r="S4337" t="s">
        <v>13638</v>
      </c>
      <c r="T4337" t="s">
        <v>13638</v>
      </c>
      <c r="U4337" s="17">
        <v>45546</v>
      </c>
      <c r="W4337">
        <v>42.607399999999998</v>
      </c>
      <c r="Y4337">
        <v>36.038600000000002</v>
      </c>
      <c r="Z4337" s="7">
        <v>4.7657355260948719E-2</v>
      </c>
      <c r="AP4337">
        <f t="shared" si="67"/>
        <v>4336</v>
      </c>
    </row>
    <row r="4338" spans="1:42" x14ac:dyDescent="0.25">
      <c r="A4338" t="s">
        <v>47110</v>
      </c>
      <c r="N4338" t="s">
        <v>73</v>
      </c>
      <c r="O4338" t="s">
        <v>22415</v>
      </c>
      <c r="P4338" t="s">
        <v>22416</v>
      </c>
      <c r="Q4338" t="s">
        <v>22417</v>
      </c>
      <c r="R4338">
        <v>10.214</v>
      </c>
      <c r="S4338" t="s">
        <v>13638</v>
      </c>
      <c r="T4338" t="s">
        <v>13638</v>
      </c>
      <c r="U4338" s="17">
        <v>45546</v>
      </c>
      <c r="W4338">
        <v>10.214</v>
      </c>
      <c r="Y4338">
        <v>10.1737</v>
      </c>
      <c r="Z4338" s="7">
        <v>1.1187453757735E-3</v>
      </c>
      <c r="AP4338">
        <f t="shared" si="67"/>
        <v>4337</v>
      </c>
    </row>
    <row r="4339" spans="1:42" x14ac:dyDescent="0.25">
      <c r="A4339" t="s">
        <v>47111</v>
      </c>
      <c r="N4339" t="s">
        <v>73</v>
      </c>
      <c r="O4339" t="s">
        <v>22418</v>
      </c>
      <c r="P4339" t="s">
        <v>22419</v>
      </c>
      <c r="Q4339" t="s">
        <v>22420</v>
      </c>
      <c r="R4339">
        <v>10.454700000000001</v>
      </c>
      <c r="S4339" t="s">
        <v>13638</v>
      </c>
      <c r="T4339" t="s">
        <v>13638</v>
      </c>
      <c r="U4339" s="17">
        <v>45546</v>
      </c>
      <c r="W4339">
        <v>10.454700000000001</v>
      </c>
      <c r="Y4339">
        <v>10.4123</v>
      </c>
      <c r="Z4339" s="7">
        <v>1.1500110438387168E-3</v>
      </c>
      <c r="AP4339">
        <f t="shared" si="67"/>
        <v>4338</v>
      </c>
    </row>
    <row r="4340" spans="1:42" x14ac:dyDescent="0.25">
      <c r="N4340" t="s">
        <v>73</v>
      </c>
      <c r="O4340" t="s">
        <v>22421</v>
      </c>
      <c r="P4340" t="s">
        <v>22422</v>
      </c>
      <c r="Q4340" t="s">
        <v>22423</v>
      </c>
      <c r="R4340">
        <v>15.2524</v>
      </c>
      <c r="S4340" t="s">
        <v>13638</v>
      </c>
      <c r="T4340" t="s">
        <v>13638</v>
      </c>
      <c r="U4340" s="17">
        <v>45546</v>
      </c>
      <c r="W4340">
        <v>15.2524</v>
      </c>
      <c r="Y4340">
        <v>12.900700000000001</v>
      </c>
      <c r="Z4340" s="7">
        <v>4.7662489900944571E-2</v>
      </c>
      <c r="AP4340">
        <f t="shared" si="67"/>
        <v>4339</v>
      </c>
    </row>
    <row r="4341" spans="1:42" x14ac:dyDescent="0.25">
      <c r="A4341" t="s">
        <v>21</v>
      </c>
      <c r="N4341" t="s">
        <v>73</v>
      </c>
      <c r="O4341" t="s">
        <v>22424</v>
      </c>
      <c r="P4341" t="s">
        <v>22425</v>
      </c>
      <c r="Q4341" t="s">
        <v>13638</v>
      </c>
      <c r="R4341">
        <v>43.242100000000001</v>
      </c>
      <c r="S4341" t="s">
        <v>13638</v>
      </c>
      <c r="T4341" t="s">
        <v>13638</v>
      </c>
      <c r="U4341" s="17">
        <v>45546</v>
      </c>
      <c r="W4341">
        <v>43.242100000000001</v>
      </c>
      <c r="Y4341">
        <v>36.3735</v>
      </c>
      <c r="Z4341" s="7">
        <v>4.9242918901089894E-2</v>
      </c>
      <c r="AP4341">
        <f t="shared" si="67"/>
        <v>4340</v>
      </c>
    </row>
    <row r="4342" spans="1:42" x14ac:dyDescent="0.25">
      <c r="A4342" t="s">
        <v>47112</v>
      </c>
      <c r="N4342" t="s">
        <v>73</v>
      </c>
      <c r="O4342" t="s">
        <v>22426</v>
      </c>
      <c r="P4342" t="s">
        <v>22427</v>
      </c>
      <c r="Q4342" t="s">
        <v>22428</v>
      </c>
      <c r="R4342">
        <v>10.494899999999999</v>
      </c>
      <c r="S4342" t="s">
        <v>13638</v>
      </c>
      <c r="T4342" t="s">
        <v>13638</v>
      </c>
      <c r="U4342" s="17">
        <v>45546</v>
      </c>
      <c r="W4342">
        <v>10.494899999999999</v>
      </c>
      <c r="Y4342">
        <v>10.4518</v>
      </c>
      <c r="Z4342" s="7">
        <v>1.1645513206444136E-3</v>
      </c>
      <c r="AP4342">
        <f t="shared" si="67"/>
        <v>4341</v>
      </c>
    </row>
    <row r="4343" spans="1:42" x14ac:dyDescent="0.25">
      <c r="A4343" t="s">
        <v>47113</v>
      </c>
      <c r="N4343" t="s">
        <v>73</v>
      </c>
      <c r="O4343" t="s">
        <v>22429</v>
      </c>
      <c r="P4343" t="s">
        <v>22430</v>
      </c>
      <c r="Q4343" t="s">
        <v>22431</v>
      </c>
      <c r="R4343">
        <v>12.8811</v>
      </c>
      <c r="S4343" t="s">
        <v>13638</v>
      </c>
      <c r="T4343" t="s">
        <v>13638</v>
      </c>
      <c r="U4343" s="17">
        <v>45546</v>
      </c>
      <c r="W4343">
        <v>12.8811</v>
      </c>
      <c r="Y4343">
        <v>10.835599999999999</v>
      </c>
      <c r="Z4343" s="7">
        <v>4.9228609219410302E-2</v>
      </c>
      <c r="AP4343">
        <f t="shared" si="67"/>
        <v>4342</v>
      </c>
    </row>
    <row r="4344" spans="1:42" x14ac:dyDescent="0.25">
      <c r="A4344" t="s">
        <v>47114</v>
      </c>
      <c r="N4344" t="s">
        <v>73</v>
      </c>
      <c r="O4344" t="s">
        <v>22432</v>
      </c>
      <c r="P4344" t="s">
        <v>22433</v>
      </c>
      <c r="Q4344" t="s">
        <v>22434</v>
      </c>
      <c r="R4344">
        <v>11.9079</v>
      </c>
      <c r="S4344" t="s">
        <v>13638</v>
      </c>
      <c r="T4344" t="s">
        <v>13638</v>
      </c>
      <c r="U4344" s="17">
        <v>45546</v>
      </c>
      <c r="W4344">
        <v>11.9079</v>
      </c>
      <c r="Y4344">
        <v>11.655900000000001</v>
      </c>
      <c r="Z4344" s="7">
        <v>6.0566643976560641E-3</v>
      </c>
      <c r="AP4344">
        <f t="shared" si="67"/>
        <v>4343</v>
      </c>
    </row>
    <row r="4345" spans="1:42" x14ac:dyDescent="0.25">
      <c r="A4345" t="s">
        <v>47115</v>
      </c>
      <c r="N4345" t="s">
        <v>73</v>
      </c>
      <c r="O4345" t="s">
        <v>22435</v>
      </c>
      <c r="P4345" t="s">
        <v>13638</v>
      </c>
      <c r="Q4345" t="s">
        <v>22436</v>
      </c>
      <c r="R4345">
        <v>17.966999999999999</v>
      </c>
      <c r="S4345" t="s">
        <v>13638</v>
      </c>
      <c r="T4345" t="s">
        <v>13638</v>
      </c>
      <c r="U4345" s="17">
        <v>45546</v>
      </c>
      <c r="W4345">
        <v>17.966999999999999</v>
      </c>
      <c r="Y4345">
        <v>17.904</v>
      </c>
      <c r="Z4345" s="7">
        <v>9.939959551434896E-4</v>
      </c>
      <c r="AP4345">
        <f t="shared" si="67"/>
        <v>4344</v>
      </c>
    </row>
    <row r="4346" spans="1:42" x14ac:dyDescent="0.25">
      <c r="N4346" t="s">
        <v>73</v>
      </c>
      <c r="O4346" t="s">
        <v>22437</v>
      </c>
      <c r="P4346" t="s">
        <v>22438</v>
      </c>
      <c r="Q4346" t="s">
        <v>13638</v>
      </c>
      <c r="R4346">
        <v>20.845700000000001</v>
      </c>
      <c r="S4346" t="s">
        <v>13638</v>
      </c>
      <c r="T4346" t="s">
        <v>13638</v>
      </c>
      <c r="U4346" s="17">
        <v>45546</v>
      </c>
      <c r="W4346">
        <v>20.845700000000001</v>
      </c>
      <c r="Y4346">
        <v>18.0778</v>
      </c>
      <c r="Z4346" s="7">
        <v>4.05130947454726E-2</v>
      </c>
      <c r="AP4346">
        <f t="shared" si="67"/>
        <v>4345</v>
      </c>
    </row>
    <row r="4347" spans="1:42" x14ac:dyDescent="0.25">
      <c r="A4347" t="s">
        <v>22</v>
      </c>
      <c r="N4347" t="s">
        <v>73</v>
      </c>
      <c r="O4347" t="s">
        <v>22439</v>
      </c>
      <c r="P4347" t="s">
        <v>22440</v>
      </c>
      <c r="Q4347" t="s">
        <v>22441</v>
      </c>
      <c r="R4347">
        <v>11.011100000000001</v>
      </c>
      <c r="S4347" t="s">
        <v>13638</v>
      </c>
      <c r="T4347" t="s">
        <v>13638</v>
      </c>
      <c r="U4347" s="17">
        <v>45546</v>
      </c>
      <c r="W4347">
        <v>11.011100000000001</v>
      </c>
      <c r="Y4347">
        <v>10.678699999999999</v>
      </c>
      <c r="Z4347" s="7">
        <v>8.6824749441891669E-3</v>
      </c>
      <c r="AP4347">
        <f t="shared" si="67"/>
        <v>4346</v>
      </c>
    </row>
    <row r="4348" spans="1:42" x14ac:dyDescent="0.25">
      <c r="A4348" t="s">
        <v>47116</v>
      </c>
      <c r="N4348" t="s">
        <v>73</v>
      </c>
      <c r="O4348" t="s">
        <v>22442</v>
      </c>
      <c r="P4348" t="s">
        <v>22443</v>
      </c>
      <c r="Q4348" t="s">
        <v>22444</v>
      </c>
      <c r="R4348">
        <v>10.4701</v>
      </c>
      <c r="S4348" t="s">
        <v>13638</v>
      </c>
      <c r="T4348" t="s">
        <v>13638</v>
      </c>
      <c r="U4348" s="17">
        <v>45546</v>
      </c>
      <c r="W4348">
        <v>10.4701</v>
      </c>
      <c r="Y4348">
        <v>10.4201</v>
      </c>
      <c r="Z4348" s="7">
        <v>1.3546743762296032E-3</v>
      </c>
      <c r="AP4348">
        <f t="shared" si="67"/>
        <v>4347</v>
      </c>
    </row>
    <row r="4349" spans="1:42" x14ac:dyDescent="0.25">
      <c r="A4349" t="s">
        <v>47117</v>
      </c>
      <c r="N4349" t="s">
        <v>73</v>
      </c>
      <c r="O4349" t="s">
        <v>22445</v>
      </c>
      <c r="P4349" t="s">
        <v>22446</v>
      </c>
      <c r="Q4349" t="s">
        <v>22447</v>
      </c>
      <c r="R4349">
        <v>11.0235</v>
      </c>
      <c r="S4349" t="s">
        <v>13638</v>
      </c>
      <c r="T4349" t="s">
        <v>13638</v>
      </c>
      <c r="U4349" s="17">
        <v>45546</v>
      </c>
      <c r="W4349">
        <v>11.0235</v>
      </c>
      <c r="Y4349">
        <v>10.9542</v>
      </c>
      <c r="Z4349" s="7">
        <v>1.7847708099125725E-3</v>
      </c>
      <c r="AP4349">
        <f t="shared" si="67"/>
        <v>4348</v>
      </c>
    </row>
    <row r="4350" spans="1:42" x14ac:dyDescent="0.25">
      <c r="A4350" t="s">
        <v>47118</v>
      </c>
      <c r="N4350" t="s">
        <v>73</v>
      </c>
      <c r="O4350" t="s">
        <v>22448</v>
      </c>
      <c r="P4350" t="s">
        <v>22449</v>
      </c>
      <c r="Q4350" t="s">
        <v>13638</v>
      </c>
      <c r="R4350">
        <v>20.380199999999999</v>
      </c>
      <c r="S4350" t="s">
        <v>13638</v>
      </c>
      <c r="T4350" t="s">
        <v>13638</v>
      </c>
      <c r="U4350" s="17">
        <v>45546</v>
      </c>
      <c r="W4350">
        <v>20.380199999999999</v>
      </c>
      <c r="Y4350">
        <v>17.794699999999999</v>
      </c>
      <c r="Z4350" s="7">
        <v>3.8570088344147102E-2</v>
      </c>
      <c r="AP4350">
        <f t="shared" si="67"/>
        <v>4349</v>
      </c>
    </row>
    <row r="4351" spans="1:42" x14ac:dyDescent="0.25">
      <c r="A4351" t="s">
        <v>47119</v>
      </c>
      <c r="N4351" t="s">
        <v>73</v>
      </c>
      <c r="O4351" t="s">
        <v>22450</v>
      </c>
      <c r="P4351" t="s">
        <v>22451</v>
      </c>
      <c r="Q4351" t="s">
        <v>22452</v>
      </c>
      <c r="R4351">
        <v>10.8081</v>
      </c>
      <c r="S4351" t="s">
        <v>13638</v>
      </c>
      <c r="T4351" t="s">
        <v>13638</v>
      </c>
      <c r="U4351" s="17">
        <v>45546</v>
      </c>
      <c r="W4351">
        <v>10.8081</v>
      </c>
      <c r="Y4351">
        <v>10.555199999999999</v>
      </c>
      <c r="Z4351" s="7">
        <v>6.7049827768670411E-3</v>
      </c>
      <c r="AP4351">
        <f t="shared" si="67"/>
        <v>4350</v>
      </c>
    </row>
    <row r="4352" spans="1:42" x14ac:dyDescent="0.25">
      <c r="A4352" t="s">
        <v>47120</v>
      </c>
      <c r="N4352" t="s">
        <v>73</v>
      </c>
      <c r="O4352" t="s">
        <v>22453</v>
      </c>
      <c r="P4352" t="s">
        <v>22454</v>
      </c>
      <c r="Q4352" t="s">
        <v>22455</v>
      </c>
      <c r="R4352">
        <v>10.632099999999999</v>
      </c>
      <c r="S4352" t="s">
        <v>13638</v>
      </c>
      <c r="T4352" t="s">
        <v>13638</v>
      </c>
      <c r="U4352" s="17">
        <v>45546</v>
      </c>
      <c r="W4352">
        <v>10.632099999999999</v>
      </c>
      <c r="Y4352">
        <v>10.584</v>
      </c>
      <c r="Z4352" s="7">
        <v>1.2831666578545509E-3</v>
      </c>
      <c r="AP4352">
        <f t="shared" si="67"/>
        <v>4351</v>
      </c>
    </row>
    <row r="4353" spans="1:42" x14ac:dyDescent="0.25">
      <c r="A4353" t="s">
        <v>47121</v>
      </c>
      <c r="N4353" t="s">
        <v>73</v>
      </c>
      <c r="O4353" t="s">
        <v>22456</v>
      </c>
      <c r="P4353" t="s">
        <v>22457</v>
      </c>
      <c r="Q4353" t="s">
        <v>22458</v>
      </c>
      <c r="R4353">
        <v>11.0776</v>
      </c>
      <c r="S4353" t="s">
        <v>13638</v>
      </c>
      <c r="T4353" t="s">
        <v>13638</v>
      </c>
      <c r="U4353" s="17">
        <v>45546</v>
      </c>
      <c r="W4353">
        <v>11.0776</v>
      </c>
      <c r="Y4353">
        <v>11.002599999999999</v>
      </c>
      <c r="Z4353" s="7">
        <v>1.9226376099092946E-3</v>
      </c>
      <c r="AP4353">
        <f t="shared" si="67"/>
        <v>4352</v>
      </c>
    </row>
    <row r="4354" spans="1:42" x14ac:dyDescent="0.25">
      <c r="A4354" t="s">
        <v>47122</v>
      </c>
      <c r="N4354" t="s">
        <v>73</v>
      </c>
      <c r="O4354" t="s">
        <v>22459</v>
      </c>
      <c r="P4354" t="s">
        <v>22460</v>
      </c>
      <c r="Q4354" t="s">
        <v>13638</v>
      </c>
      <c r="R4354">
        <v>23.433900000000001</v>
      </c>
      <c r="S4354" t="s">
        <v>13638</v>
      </c>
      <c r="T4354" t="s">
        <v>13638</v>
      </c>
      <c r="U4354" s="17">
        <v>45546</v>
      </c>
      <c r="W4354">
        <v>23.433900000000001</v>
      </c>
      <c r="Y4354">
        <v>19.595199999999998</v>
      </c>
      <c r="Z4354" s="7">
        <v>5.0940361697169756E-2</v>
      </c>
      <c r="AP4354">
        <f t="shared" si="67"/>
        <v>4353</v>
      </c>
    </row>
    <row r="4355" spans="1:42" x14ac:dyDescent="0.25">
      <c r="A4355" t="s">
        <v>47123</v>
      </c>
      <c r="N4355" t="s">
        <v>73</v>
      </c>
      <c r="O4355" t="s">
        <v>22461</v>
      </c>
      <c r="P4355" t="s">
        <v>22462</v>
      </c>
      <c r="Q4355" t="s">
        <v>22463</v>
      </c>
      <c r="R4355">
        <v>11.165800000000001</v>
      </c>
      <c r="S4355" t="s">
        <v>13638</v>
      </c>
      <c r="T4355" t="s">
        <v>13638</v>
      </c>
      <c r="U4355" s="17">
        <v>45546</v>
      </c>
      <c r="W4355">
        <v>11.165800000000001</v>
      </c>
      <c r="Y4355">
        <v>11.1046</v>
      </c>
      <c r="Z4355" s="7">
        <v>1.5553999180069056E-3</v>
      </c>
      <c r="AP4355">
        <f t="shared" si="67"/>
        <v>4354</v>
      </c>
    </row>
    <row r="4356" spans="1:42" x14ac:dyDescent="0.25">
      <c r="A4356" t="s">
        <v>47124</v>
      </c>
      <c r="N4356" t="s">
        <v>73</v>
      </c>
      <c r="O4356" t="s">
        <v>22464</v>
      </c>
      <c r="P4356" t="s">
        <v>22465</v>
      </c>
      <c r="Q4356" t="s">
        <v>13638</v>
      </c>
      <c r="R4356">
        <v>22.951499999999999</v>
      </c>
      <c r="S4356" t="s">
        <v>13638</v>
      </c>
      <c r="T4356" t="s">
        <v>13638</v>
      </c>
      <c r="U4356" s="17">
        <v>45546</v>
      </c>
      <c r="W4356">
        <v>22.951499999999999</v>
      </c>
      <c r="Y4356">
        <v>19.2911</v>
      </c>
      <c r="Z4356" s="7">
        <v>4.9462150144490735E-2</v>
      </c>
      <c r="AP4356">
        <f t="shared" ref="AP4356:AP4419" si="68">AP4355+1</f>
        <v>4355</v>
      </c>
    </row>
    <row r="4357" spans="1:42" x14ac:dyDescent="0.25">
      <c r="A4357" t="s">
        <v>47125</v>
      </c>
      <c r="N4357" t="s">
        <v>73</v>
      </c>
      <c r="O4357" t="s">
        <v>22466</v>
      </c>
      <c r="P4357" t="s">
        <v>22467</v>
      </c>
      <c r="Q4357" t="s">
        <v>22468</v>
      </c>
      <c r="R4357">
        <v>10.922599999999999</v>
      </c>
      <c r="S4357" t="s">
        <v>13638</v>
      </c>
      <c r="T4357" t="s">
        <v>13638</v>
      </c>
      <c r="U4357" s="17">
        <v>45546</v>
      </c>
      <c r="W4357">
        <v>10.922599999999999</v>
      </c>
      <c r="Y4357">
        <v>10.8583</v>
      </c>
      <c r="Z4357" s="7">
        <v>1.670937698509789E-3</v>
      </c>
      <c r="AP4357">
        <f t="shared" si="68"/>
        <v>4356</v>
      </c>
    </row>
    <row r="4358" spans="1:42" x14ac:dyDescent="0.25">
      <c r="A4358" t="s">
        <v>47126</v>
      </c>
      <c r="N4358" t="s">
        <v>73</v>
      </c>
      <c r="O4358" t="s">
        <v>22469</v>
      </c>
      <c r="P4358" t="s">
        <v>22470</v>
      </c>
      <c r="Q4358" t="s">
        <v>13638</v>
      </c>
      <c r="R4358">
        <v>61.7545</v>
      </c>
      <c r="S4358" t="s">
        <v>13638</v>
      </c>
      <c r="T4358" t="s">
        <v>13638</v>
      </c>
      <c r="U4358" s="17">
        <v>45546</v>
      </c>
      <c r="W4358">
        <v>61.7545</v>
      </c>
      <c r="Y4358">
        <v>51.290799999999997</v>
      </c>
      <c r="Z4358" s="7">
        <v>5.2876863107262473E-2</v>
      </c>
      <c r="AP4358">
        <f t="shared" si="68"/>
        <v>4357</v>
      </c>
    </row>
    <row r="4359" spans="1:42" x14ac:dyDescent="0.25">
      <c r="A4359" t="s">
        <v>47127</v>
      </c>
      <c r="N4359" t="s">
        <v>73</v>
      </c>
      <c r="O4359" t="s">
        <v>22471</v>
      </c>
      <c r="P4359" t="s">
        <v>22472</v>
      </c>
      <c r="Q4359" t="s">
        <v>22473</v>
      </c>
      <c r="R4359">
        <v>20.087700000000002</v>
      </c>
      <c r="S4359" t="s">
        <v>13638</v>
      </c>
      <c r="T4359" t="s">
        <v>13638</v>
      </c>
      <c r="U4359" s="17">
        <v>45546</v>
      </c>
      <c r="W4359">
        <v>20.087700000000002</v>
      </c>
      <c r="Y4359">
        <v>16.683800000000002</v>
      </c>
      <c r="Z4359" s="7">
        <v>5.2880891117134787E-2</v>
      </c>
      <c r="AP4359">
        <f t="shared" si="68"/>
        <v>4358</v>
      </c>
    </row>
    <row r="4360" spans="1:42" x14ac:dyDescent="0.25">
      <c r="A4360" t="s">
        <v>47128</v>
      </c>
      <c r="N4360" t="s">
        <v>73</v>
      </c>
      <c r="O4360" t="s">
        <v>22474</v>
      </c>
      <c r="P4360" t="s">
        <v>22475</v>
      </c>
      <c r="Q4360" t="s">
        <v>13638</v>
      </c>
      <c r="R4360">
        <v>59.546399999999998</v>
      </c>
      <c r="S4360" t="s">
        <v>13638</v>
      </c>
      <c r="T4360" t="s">
        <v>13638</v>
      </c>
      <c r="U4360" s="17">
        <v>45546</v>
      </c>
      <c r="W4360">
        <v>59.546399999999998</v>
      </c>
      <c r="Y4360">
        <v>49.971400000000003</v>
      </c>
      <c r="Z4360" s="7">
        <v>4.9910619502921527E-2</v>
      </c>
      <c r="AP4360">
        <f t="shared" si="68"/>
        <v>4359</v>
      </c>
    </row>
    <row r="4361" spans="1:42" x14ac:dyDescent="0.25">
      <c r="A4361" t="s">
        <v>47129</v>
      </c>
      <c r="N4361" t="s">
        <v>73</v>
      </c>
      <c r="O4361" t="s">
        <v>22476</v>
      </c>
      <c r="P4361" t="s">
        <v>22477</v>
      </c>
      <c r="Q4361" t="s">
        <v>22478</v>
      </c>
      <c r="R4361">
        <v>19.366499999999998</v>
      </c>
      <c r="S4361" t="s">
        <v>13638</v>
      </c>
      <c r="T4361" t="s">
        <v>13638</v>
      </c>
      <c r="U4361" s="17">
        <v>45546</v>
      </c>
      <c r="W4361">
        <v>19.366499999999998</v>
      </c>
      <c r="Y4361">
        <v>16.252300000000002</v>
      </c>
      <c r="Z4361" s="7">
        <v>4.9912147361014902E-2</v>
      </c>
      <c r="AP4361">
        <f t="shared" si="68"/>
        <v>4360</v>
      </c>
    </row>
    <row r="4362" spans="1:42" x14ac:dyDescent="0.25">
      <c r="A4362" t="s">
        <v>47130</v>
      </c>
      <c r="N4362" t="s">
        <v>73</v>
      </c>
      <c r="O4362" t="s">
        <v>22479</v>
      </c>
      <c r="P4362" t="s">
        <v>22480</v>
      </c>
      <c r="Q4362" t="s">
        <v>22481</v>
      </c>
      <c r="R4362">
        <v>11.126300000000001</v>
      </c>
      <c r="S4362" t="s">
        <v>13638</v>
      </c>
      <c r="T4362" t="s">
        <v>13638</v>
      </c>
      <c r="U4362" s="17">
        <v>45546</v>
      </c>
      <c r="W4362">
        <v>11.126300000000001</v>
      </c>
      <c r="Y4362">
        <v>0</v>
      </c>
      <c r="Z4362" s="7">
        <v>0</v>
      </c>
      <c r="AP4362">
        <f t="shared" si="68"/>
        <v>4361</v>
      </c>
    </row>
    <row r="4363" spans="1:42" x14ac:dyDescent="0.25">
      <c r="A4363" t="s">
        <v>47131</v>
      </c>
      <c r="N4363" t="s">
        <v>73</v>
      </c>
      <c r="O4363" t="s">
        <v>22482</v>
      </c>
      <c r="P4363" t="s">
        <v>22483</v>
      </c>
      <c r="Q4363" t="s">
        <v>22484</v>
      </c>
      <c r="R4363">
        <v>11.902200000000001</v>
      </c>
      <c r="S4363" t="s">
        <v>13638</v>
      </c>
      <c r="T4363" t="s">
        <v>13638</v>
      </c>
      <c r="U4363" s="17">
        <v>45546</v>
      </c>
      <c r="W4363">
        <v>11.902200000000001</v>
      </c>
      <c r="Y4363">
        <v>0</v>
      </c>
      <c r="Z4363" s="7">
        <v>0</v>
      </c>
      <c r="AP4363">
        <f t="shared" si="68"/>
        <v>4362</v>
      </c>
    </row>
    <row r="4364" spans="1:42" x14ac:dyDescent="0.25">
      <c r="A4364" t="s">
        <v>47132</v>
      </c>
      <c r="N4364" t="s">
        <v>73</v>
      </c>
      <c r="O4364" t="s">
        <v>22485</v>
      </c>
      <c r="P4364" t="s">
        <v>22486</v>
      </c>
      <c r="Q4364" t="s">
        <v>13638</v>
      </c>
      <c r="R4364">
        <v>11.902100000000001</v>
      </c>
      <c r="S4364" t="s">
        <v>13638</v>
      </c>
      <c r="T4364" t="s">
        <v>13638</v>
      </c>
      <c r="U4364" s="17">
        <v>45546</v>
      </c>
      <c r="W4364">
        <v>11.902100000000001</v>
      </c>
      <c r="Y4364">
        <v>0</v>
      </c>
      <c r="Z4364" s="7">
        <v>0</v>
      </c>
      <c r="AP4364">
        <f t="shared" si="68"/>
        <v>4363</v>
      </c>
    </row>
    <row r="4365" spans="1:42" x14ac:dyDescent="0.25">
      <c r="A4365" t="s">
        <v>47133</v>
      </c>
      <c r="N4365" t="s">
        <v>73</v>
      </c>
      <c r="O4365" t="s">
        <v>22487</v>
      </c>
      <c r="P4365" t="s">
        <v>22488</v>
      </c>
      <c r="Q4365" t="s">
        <v>22489</v>
      </c>
      <c r="R4365">
        <v>11.9023</v>
      </c>
      <c r="S4365" t="s">
        <v>13638</v>
      </c>
      <c r="T4365" t="s">
        <v>13638</v>
      </c>
      <c r="U4365" s="17">
        <v>45546</v>
      </c>
      <c r="W4365">
        <v>11.9023</v>
      </c>
      <c r="Y4365">
        <v>0</v>
      </c>
      <c r="Z4365" s="7">
        <v>0</v>
      </c>
      <c r="AP4365">
        <f t="shared" si="68"/>
        <v>4364</v>
      </c>
    </row>
    <row r="4366" spans="1:42" x14ac:dyDescent="0.25">
      <c r="A4366" t="s">
        <v>47134</v>
      </c>
      <c r="N4366" t="s">
        <v>73</v>
      </c>
      <c r="O4366" t="s">
        <v>22490</v>
      </c>
      <c r="P4366" t="s">
        <v>22491</v>
      </c>
      <c r="Q4366" t="s">
        <v>22492</v>
      </c>
      <c r="R4366">
        <v>11.006399999999999</v>
      </c>
      <c r="S4366" t="s">
        <v>13638</v>
      </c>
      <c r="T4366" t="s">
        <v>13638</v>
      </c>
      <c r="U4366" s="17">
        <v>45546</v>
      </c>
      <c r="W4366">
        <v>11.006399999999999</v>
      </c>
      <c r="Y4366">
        <v>0</v>
      </c>
      <c r="Z4366" s="7">
        <v>0</v>
      </c>
      <c r="AP4366">
        <f t="shared" si="68"/>
        <v>4365</v>
      </c>
    </row>
    <row r="4367" spans="1:42" x14ac:dyDescent="0.25">
      <c r="A4367" t="s">
        <v>47135</v>
      </c>
      <c r="N4367" t="s">
        <v>73</v>
      </c>
      <c r="O4367" t="s">
        <v>22493</v>
      </c>
      <c r="P4367" t="s">
        <v>22494</v>
      </c>
      <c r="Q4367" t="s">
        <v>22495</v>
      </c>
      <c r="R4367">
        <v>11.7796</v>
      </c>
      <c r="S4367" t="s">
        <v>13638</v>
      </c>
      <c r="T4367" t="s">
        <v>13638</v>
      </c>
      <c r="U4367" s="17">
        <v>45546</v>
      </c>
      <c r="W4367">
        <v>11.7796</v>
      </c>
      <c r="Y4367">
        <v>0</v>
      </c>
      <c r="Z4367" s="7">
        <v>0</v>
      </c>
      <c r="AP4367">
        <f t="shared" si="68"/>
        <v>4366</v>
      </c>
    </row>
    <row r="4368" spans="1:42" x14ac:dyDescent="0.25">
      <c r="A4368" t="s">
        <v>47136</v>
      </c>
      <c r="N4368" t="s">
        <v>73</v>
      </c>
      <c r="O4368" t="s">
        <v>22496</v>
      </c>
      <c r="P4368" t="s">
        <v>22497</v>
      </c>
      <c r="Q4368" t="s">
        <v>13638</v>
      </c>
      <c r="R4368">
        <v>11.780099999999999</v>
      </c>
      <c r="S4368" t="s">
        <v>13638</v>
      </c>
      <c r="T4368" t="s">
        <v>13638</v>
      </c>
      <c r="U4368" s="17">
        <v>45546</v>
      </c>
      <c r="W4368">
        <v>11.780099999999999</v>
      </c>
      <c r="Y4368">
        <v>0</v>
      </c>
      <c r="Z4368" s="7">
        <v>0</v>
      </c>
      <c r="AP4368">
        <f t="shared" si="68"/>
        <v>4367</v>
      </c>
    </row>
    <row r="4369" spans="1:42" x14ac:dyDescent="0.25">
      <c r="A4369" t="s">
        <v>47137</v>
      </c>
      <c r="N4369" t="s">
        <v>73</v>
      </c>
      <c r="O4369" t="s">
        <v>22498</v>
      </c>
      <c r="P4369" t="s">
        <v>22499</v>
      </c>
      <c r="Q4369" t="s">
        <v>22500</v>
      </c>
      <c r="R4369">
        <v>11.7798</v>
      </c>
      <c r="S4369" t="s">
        <v>13638</v>
      </c>
      <c r="T4369" t="s">
        <v>13638</v>
      </c>
      <c r="U4369" s="17">
        <v>45546</v>
      </c>
      <c r="W4369">
        <v>11.7798</v>
      </c>
      <c r="Y4369">
        <v>0</v>
      </c>
      <c r="Z4369" s="7">
        <v>0</v>
      </c>
      <c r="AP4369">
        <f t="shared" si="68"/>
        <v>4368</v>
      </c>
    </row>
    <row r="4370" spans="1:42" x14ac:dyDescent="0.25">
      <c r="A4370" t="s">
        <v>47138</v>
      </c>
      <c r="N4370" t="s">
        <v>73</v>
      </c>
      <c r="O4370" t="s">
        <v>22501</v>
      </c>
      <c r="P4370" t="s">
        <v>22502</v>
      </c>
      <c r="Q4370" t="s">
        <v>22503</v>
      </c>
      <c r="R4370">
        <v>11.780099999999999</v>
      </c>
      <c r="S4370" t="s">
        <v>13638</v>
      </c>
      <c r="T4370" t="s">
        <v>13638</v>
      </c>
      <c r="U4370" s="17">
        <v>45546</v>
      </c>
      <c r="W4370">
        <v>11.780099999999999</v>
      </c>
      <c r="Y4370">
        <v>0</v>
      </c>
      <c r="Z4370" s="7">
        <v>0</v>
      </c>
      <c r="AP4370">
        <f t="shared" si="68"/>
        <v>4369</v>
      </c>
    </row>
    <row r="4371" spans="1:42" x14ac:dyDescent="0.25">
      <c r="A4371" t="s">
        <v>47139</v>
      </c>
      <c r="N4371" t="s">
        <v>74</v>
      </c>
      <c r="O4371" t="s">
        <v>22504</v>
      </c>
      <c r="P4371" t="s">
        <v>22505</v>
      </c>
      <c r="Q4371" t="s">
        <v>13638</v>
      </c>
      <c r="R4371">
        <v>100.65860000000001</v>
      </c>
      <c r="S4371" t="s">
        <v>13638</v>
      </c>
      <c r="T4371" t="s">
        <v>13638</v>
      </c>
      <c r="U4371" s="17">
        <v>45546</v>
      </c>
      <c r="W4371">
        <v>100.65860000000001</v>
      </c>
      <c r="Y4371">
        <v>100.4286</v>
      </c>
      <c r="Z4371" s="7">
        <v>6.4730935912393761E-4</v>
      </c>
      <c r="AP4371">
        <f t="shared" si="68"/>
        <v>4370</v>
      </c>
    </row>
    <row r="4372" spans="1:42" x14ac:dyDescent="0.25">
      <c r="N4372" t="s">
        <v>74</v>
      </c>
      <c r="O4372" t="s">
        <v>22506</v>
      </c>
      <c r="P4372" t="s">
        <v>22507</v>
      </c>
      <c r="Q4372" t="s">
        <v>13638</v>
      </c>
      <c r="R4372">
        <v>100.6729</v>
      </c>
      <c r="S4372" t="s">
        <v>13638</v>
      </c>
      <c r="T4372" t="s">
        <v>13638</v>
      </c>
      <c r="U4372" s="17">
        <v>45546</v>
      </c>
      <c r="W4372">
        <v>100.6729</v>
      </c>
      <c r="Y4372">
        <v>101.0668</v>
      </c>
      <c r="Z4372" s="7">
        <v>-1.1047609911334355E-3</v>
      </c>
      <c r="AP4372">
        <f t="shared" si="68"/>
        <v>4371</v>
      </c>
    </row>
    <row r="4373" spans="1:42" x14ac:dyDescent="0.25">
      <c r="A4373" t="s">
        <v>66</v>
      </c>
      <c r="N4373" t="s">
        <v>74</v>
      </c>
      <c r="O4373" t="s">
        <v>22508</v>
      </c>
      <c r="P4373" t="s">
        <v>22509</v>
      </c>
      <c r="Q4373" t="s">
        <v>13638</v>
      </c>
      <c r="R4373">
        <v>334.72570000000002</v>
      </c>
      <c r="S4373" t="s">
        <v>13638</v>
      </c>
      <c r="T4373" t="s">
        <v>13638</v>
      </c>
      <c r="U4373" s="17">
        <v>45546</v>
      </c>
      <c r="W4373">
        <v>334.72570000000002</v>
      </c>
      <c r="Y4373">
        <v>274.11130000000003</v>
      </c>
      <c r="Z4373" s="7">
        <v>5.6927384257529745E-2</v>
      </c>
      <c r="AP4373">
        <f t="shared" si="68"/>
        <v>4372</v>
      </c>
    </row>
    <row r="4374" spans="1:42" x14ac:dyDescent="0.25">
      <c r="N4374" t="s">
        <v>74</v>
      </c>
      <c r="O4374" t="s">
        <v>22510</v>
      </c>
      <c r="P4374" t="s">
        <v>13638</v>
      </c>
      <c r="Q4374" t="s">
        <v>22511</v>
      </c>
      <c r="R4374">
        <v>100.6575</v>
      </c>
      <c r="S4374" t="s">
        <v>13638</v>
      </c>
      <c r="T4374" t="s">
        <v>13638</v>
      </c>
      <c r="U4374" s="17">
        <v>45546</v>
      </c>
      <c r="W4374">
        <v>100.6575</v>
      </c>
      <c r="Y4374">
        <v>100.7475</v>
      </c>
      <c r="Z4374" s="7">
        <v>-2.5286674169366918E-4</v>
      </c>
      <c r="AP4374">
        <f t="shared" si="68"/>
        <v>4373</v>
      </c>
    </row>
    <row r="4375" spans="1:42" x14ac:dyDescent="0.25">
      <c r="N4375" t="s">
        <v>74</v>
      </c>
      <c r="O4375" t="s">
        <v>22512</v>
      </c>
      <c r="P4375" t="s">
        <v>13638</v>
      </c>
      <c r="Q4375" t="s">
        <v>22513</v>
      </c>
      <c r="R4375">
        <v>100.66289999999999</v>
      </c>
      <c r="S4375" t="s">
        <v>13638</v>
      </c>
      <c r="T4375" t="s">
        <v>13638</v>
      </c>
      <c r="U4375" s="17">
        <v>45546</v>
      </c>
      <c r="W4375">
        <v>100.66289999999999</v>
      </c>
      <c r="Y4375">
        <v>101.0369</v>
      </c>
      <c r="Z4375" s="7">
        <v>-1.0491626472650672E-3</v>
      </c>
      <c r="AP4375">
        <f t="shared" si="68"/>
        <v>4374</v>
      </c>
    </row>
    <row r="4376" spans="1:42" x14ac:dyDescent="0.25">
      <c r="A4376" t="s">
        <v>4</v>
      </c>
      <c r="N4376" t="s">
        <v>74</v>
      </c>
      <c r="O4376" t="s">
        <v>22514</v>
      </c>
      <c r="P4376" t="s">
        <v>22515</v>
      </c>
      <c r="Q4376" t="s">
        <v>13638</v>
      </c>
      <c r="R4376">
        <v>326.24369999999999</v>
      </c>
      <c r="S4376" t="s">
        <v>13638</v>
      </c>
      <c r="T4376" t="s">
        <v>13638</v>
      </c>
      <c r="U4376" s="17">
        <v>45546</v>
      </c>
      <c r="W4376">
        <v>326.24369999999999</v>
      </c>
      <c r="Y4376">
        <v>269.10640000000001</v>
      </c>
      <c r="Z4376" s="7">
        <v>5.4850419885476676E-2</v>
      </c>
      <c r="AP4376">
        <f t="shared" si="68"/>
        <v>4375</v>
      </c>
    </row>
    <row r="4377" spans="1:42" x14ac:dyDescent="0.25">
      <c r="A4377" t="s">
        <v>47140</v>
      </c>
      <c r="N4377" t="s">
        <v>74</v>
      </c>
      <c r="O4377" t="s">
        <v>22516</v>
      </c>
      <c r="P4377" t="s">
        <v>13638</v>
      </c>
      <c r="Q4377" t="s">
        <v>22517</v>
      </c>
      <c r="R4377">
        <v>100.7068</v>
      </c>
      <c r="S4377" t="s">
        <v>13638</v>
      </c>
      <c r="T4377" t="s">
        <v>13638</v>
      </c>
      <c r="U4377" s="17">
        <v>45546</v>
      </c>
      <c r="W4377">
        <v>100.7068</v>
      </c>
      <c r="Y4377">
        <v>101.0369</v>
      </c>
      <c r="Z4377" s="7">
        <v>-9.2582481111724846E-4</v>
      </c>
      <c r="AP4377">
        <f t="shared" si="68"/>
        <v>4376</v>
      </c>
    </row>
    <row r="4378" spans="1:42" x14ac:dyDescent="0.25">
      <c r="A4378" t="s">
        <v>47141</v>
      </c>
      <c r="N4378" t="s">
        <v>74</v>
      </c>
      <c r="O4378" t="s">
        <v>22518</v>
      </c>
      <c r="P4378" t="s">
        <v>22519</v>
      </c>
      <c r="Q4378" t="s">
        <v>13638</v>
      </c>
      <c r="R4378">
        <v>471.86860000000001</v>
      </c>
      <c r="S4378" t="s">
        <v>13638</v>
      </c>
      <c r="T4378" t="s">
        <v>13638</v>
      </c>
      <c r="U4378" s="17">
        <v>45546</v>
      </c>
      <c r="W4378">
        <v>471.86860000000001</v>
      </c>
      <c r="Y4378">
        <v>389.221</v>
      </c>
      <c r="Z4378" s="7">
        <v>5.4854849517647963E-2</v>
      </c>
      <c r="AP4378">
        <f t="shared" si="68"/>
        <v>4377</v>
      </c>
    </row>
    <row r="4379" spans="1:42" x14ac:dyDescent="0.25">
      <c r="A4379" t="s">
        <v>47142</v>
      </c>
      <c r="N4379" t="s">
        <v>74</v>
      </c>
      <c r="O4379" t="s">
        <v>22520</v>
      </c>
      <c r="P4379" t="s">
        <v>22521</v>
      </c>
      <c r="Q4379" t="s">
        <v>22522</v>
      </c>
      <c r="R4379">
        <v>1210.9675999999999</v>
      </c>
      <c r="S4379" t="s">
        <v>13638</v>
      </c>
      <c r="T4379" t="s">
        <v>13638</v>
      </c>
      <c r="U4379" s="17">
        <v>45546</v>
      </c>
      <c r="W4379">
        <v>1210.9675999999999</v>
      </c>
      <c r="Y4379">
        <v>0</v>
      </c>
      <c r="Z4379" s="7">
        <v>0</v>
      </c>
      <c r="AP4379">
        <f t="shared" si="68"/>
        <v>4378</v>
      </c>
    </row>
    <row r="4380" spans="1:42" x14ac:dyDescent="0.25">
      <c r="A4380" t="s">
        <v>47143</v>
      </c>
      <c r="N4380" t="s">
        <v>74</v>
      </c>
      <c r="O4380" t="s">
        <v>22523</v>
      </c>
      <c r="P4380" t="s">
        <v>13638</v>
      </c>
      <c r="Q4380" t="s">
        <v>22524</v>
      </c>
      <c r="R4380">
        <v>1019.1408</v>
      </c>
      <c r="S4380" t="s">
        <v>13638</v>
      </c>
      <c r="T4380" t="s">
        <v>13638</v>
      </c>
      <c r="U4380" s="17">
        <v>45546</v>
      </c>
      <c r="W4380">
        <v>1019.1408</v>
      </c>
      <c r="Y4380">
        <v>0</v>
      </c>
      <c r="Z4380" s="7">
        <v>0</v>
      </c>
      <c r="AP4380">
        <f t="shared" si="68"/>
        <v>4379</v>
      </c>
    </row>
    <row r="4381" spans="1:42" x14ac:dyDescent="0.25">
      <c r="A4381" t="s">
        <v>47144</v>
      </c>
      <c r="N4381" t="s">
        <v>74</v>
      </c>
      <c r="O4381" t="s">
        <v>22525</v>
      </c>
      <c r="P4381" t="s">
        <v>22526</v>
      </c>
      <c r="Q4381" t="s">
        <v>13638</v>
      </c>
      <c r="R4381">
        <v>1232.6913999999999</v>
      </c>
      <c r="S4381" t="s">
        <v>13638</v>
      </c>
      <c r="T4381" t="s">
        <v>13638</v>
      </c>
      <c r="U4381" s="17">
        <v>45546</v>
      </c>
      <c r="W4381">
        <v>1232.6913999999999</v>
      </c>
      <c r="Y4381">
        <v>0</v>
      </c>
      <c r="Z4381" s="7">
        <v>0</v>
      </c>
      <c r="AP4381">
        <f t="shared" si="68"/>
        <v>4380</v>
      </c>
    </row>
    <row r="4382" spans="1:42" x14ac:dyDescent="0.25">
      <c r="A4382" t="s">
        <v>47145</v>
      </c>
      <c r="N4382" t="s">
        <v>74</v>
      </c>
      <c r="O4382" t="s">
        <v>22527</v>
      </c>
      <c r="P4382" t="s">
        <v>22528</v>
      </c>
      <c r="Q4382" t="s">
        <v>22529</v>
      </c>
      <c r="R4382">
        <v>1023.9837</v>
      </c>
      <c r="S4382" t="s">
        <v>13638</v>
      </c>
      <c r="T4382" t="s">
        <v>13638</v>
      </c>
      <c r="U4382" s="17">
        <v>45546</v>
      </c>
      <c r="W4382">
        <v>1023.9837</v>
      </c>
      <c r="Y4382">
        <v>0</v>
      </c>
      <c r="Z4382" s="7">
        <v>0</v>
      </c>
      <c r="AP4382">
        <f t="shared" si="68"/>
        <v>4381</v>
      </c>
    </row>
    <row r="4383" spans="1:42" x14ac:dyDescent="0.25">
      <c r="A4383" t="s">
        <v>47146</v>
      </c>
      <c r="N4383" t="s">
        <v>74</v>
      </c>
      <c r="O4383" t="s">
        <v>22530</v>
      </c>
      <c r="P4383" t="s">
        <v>22531</v>
      </c>
      <c r="Q4383" t="s">
        <v>22532</v>
      </c>
      <c r="R4383">
        <v>1185.5099</v>
      </c>
      <c r="S4383" t="s">
        <v>13638</v>
      </c>
      <c r="T4383" t="s">
        <v>13638</v>
      </c>
      <c r="U4383" s="17">
        <v>45546</v>
      </c>
      <c r="W4383">
        <v>1185.5099</v>
      </c>
      <c r="Y4383">
        <v>0</v>
      </c>
      <c r="Z4383" s="7">
        <v>0</v>
      </c>
      <c r="AP4383">
        <f t="shared" si="68"/>
        <v>4382</v>
      </c>
    </row>
    <row r="4384" spans="1:42" x14ac:dyDescent="0.25">
      <c r="N4384" t="s">
        <v>74</v>
      </c>
      <c r="O4384" t="s">
        <v>22533</v>
      </c>
      <c r="P4384" t="s">
        <v>22534</v>
      </c>
      <c r="Q4384" t="s">
        <v>22535</v>
      </c>
      <c r="R4384">
        <v>1197.7047</v>
      </c>
      <c r="S4384" t="s">
        <v>13638</v>
      </c>
      <c r="T4384" t="s">
        <v>13638</v>
      </c>
      <c r="U4384" s="17">
        <v>45546</v>
      </c>
      <c r="W4384">
        <v>1197.7047</v>
      </c>
      <c r="Y4384">
        <v>0</v>
      </c>
      <c r="Z4384" s="7">
        <v>0</v>
      </c>
      <c r="AP4384">
        <f t="shared" si="68"/>
        <v>4383</v>
      </c>
    </row>
    <row r="4385" spans="1:42" x14ac:dyDescent="0.25">
      <c r="A4385" t="s">
        <v>6</v>
      </c>
      <c r="N4385" t="s">
        <v>74</v>
      </c>
      <c r="O4385" t="s">
        <v>22536</v>
      </c>
      <c r="P4385" t="s">
        <v>13638</v>
      </c>
      <c r="Q4385" t="s">
        <v>22537</v>
      </c>
      <c r="R4385">
        <v>1019.6369999999999</v>
      </c>
      <c r="S4385" t="s">
        <v>13638</v>
      </c>
      <c r="T4385" t="s">
        <v>13638</v>
      </c>
      <c r="U4385" s="17">
        <v>45546</v>
      </c>
      <c r="W4385">
        <v>1019.6369999999999</v>
      </c>
      <c r="Y4385">
        <v>0</v>
      </c>
      <c r="Z4385" s="7">
        <v>0</v>
      </c>
      <c r="AP4385">
        <f t="shared" si="68"/>
        <v>4384</v>
      </c>
    </row>
    <row r="4386" spans="1:42" x14ac:dyDescent="0.25">
      <c r="A4386" t="s">
        <v>47147</v>
      </c>
      <c r="N4386" t="s">
        <v>74</v>
      </c>
      <c r="O4386" t="s">
        <v>22538</v>
      </c>
      <c r="P4386" t="s">
        <v>22539</v>
      </c>
      <c r="Q4386" t="s">
        <v>13638</v>
      </c>
      <c r="R4386">
        <v>1217.9395</v>
      </c>
      <c r="S4386" t="s">
        <v>13638</v>
      </c>
      <c r="T4386" t="s">
        <v>13638</v>
      </c>
      <c r="U4386" s="17">
        <v>45546</v>
      </c>
      <c r="W4386">
        <v>1217.9395</v>
      </c>
      <c r="Y4386">
        <v>0</v>
      </c>
      <c r="Z4386" s="7">
        <v>0</v>
      </c>
      <c r="AP4386">
        <f t="shared" si="68"/>
        <v>4385</v>
      </c>
    </row>
    <row r="4387" spans="1:42" x14ac:dyDescent="0.25">
      <c r="A4387" t="s">
        <v>47148</v>
      </c>
      <c r="N4387" t="s">
        <v>74</v>
      </c>
      <c r="O4387" t="s">
        <v>22540</v>
      </c>
      <c r="P4387" t="s">
        <v>22541</v>
      </c>
      <c r="Q4387" t="s">
        <v>22542</v>
      </c>
      <c r="R4387">
        <v>1021.699</v>
      </c>
      <c r="S4387" t="s">
        <v>13638</v>
      </c>
      <c r="T4387" t="s">
        <v>13638</v>
      </c>
      <c r="U4387" s="17">
        <v>45546</v>
      </c>
      <c r="W4387">
        <v>1021.699</v>
      </c>
      <c r="Y4387">
        <v>0</v>
      </c>
      <c r="Z4387" s="7">
        <v>0</v>
      </c>
      <c r="AP4387">
        <f t="shared" si="68"/>
        <v>4386</v>
      </c>
    </row>
    <row r="4388" spans="1:42" x14ac:dyDescent="0.25">
      <c r="A4388" t="s">
        <v>47149</v>
      </c>
      <c r="N4388" t="s">
        <v>74</v>
      </c>
      <c r="O4388" t="s">
        <v>22543</v>
      </c>
      <c r="P4388" t="s">
        <v>22544</v>
      </c>
      <c r="Q4388" t="s">
        <v>22545</v>
      </c>
      <c r="R4388">
        <v>1172.3341</v>
      </c>
      <c r="S4388" t="s">
        <v>13638</v>
      </c>
      <c r="T4388" t="s">
        <v>13638</v>
      </c>
      <c r="U4388" s="17">
        <v>45546</v>
      </c>
      <c r="W4388">
        <v>1172.3341</v>
      </c>
      <c r="Y4388">
        <v>0</v>
      </c>
      <c r="Z4388" s="7">
        <v>0</v>
      </c>
      <c r="AP4388">
        <f t="shared" si="68"/>
        <v>4387</v>
      </c>
    </row>
    <row r="4389" spans="1:42" x14ac:dyDescent="0.25">
      <c r="A4389" t="s">
        <v>47150</v>
      </c>
      <c r="N4389" t="s">
        <v>74</v>
      </c>
      <c r="O4389" t="s">
        <v>22546</v>
      </c>
      <c r="P4389" t="s">
        <v>22547</v>
      </c>
      <c r="Q4389" t="s">
        <v>22548</v>
      </c>
      <c r="R4389">
        <v>10.496499999999999</v>
      </c>
      <c r="S4389" t="s">
        <v>13638</v>
      </c>
      <c r="T4389" t="s">
        <v>13638</v>
      </c>
      <c r="U4389" s="17">
        <v>45546</v>
      </c>
      <c r="W4389">
        <v>10.496499999999999</v>
      </c>
      <c r="Y4389">
        <v>10.132099999999999</v>
      </c>
      <c r="Z4389" s="7">
        <v>1.0009901005462396E-2</v>
      </c>
      <c r="AP4389">
        <f t="shared" si="68"/>
        <v>4388</v>
      </c>
    </row>
    <row r="4390" spans="1:42" x14ac:dyDescent="0.25">
      <c r="A4390" t="s">
        <v>47151</v>
      </c>
      <c r="N4390" t="s">
        <v>74</v>
      </c>
      <c r="O4390" t="s">
        <v>22549</v>
      </c>
      <c r="P4390" t="s">
        <v>13638</v>
      </c>
      <c r="Q4390" t="s">
        <v>22550</v>
      </c>
      <c r="R4390">
        <v>10.0471</v>
      </c>
      <c r="S4390" t="s">
        <v>13638</v>
      </c>
      <c r="T4390" t="s">
        <v>13638</v>
      </c>
      <c r="U4390" s="17">
        <v>45546</v>
      </c>
      <c r="W4390">
        <v>10.0471</v>
      </c>
      <c r="Y4390">
        <v>10.0258</v>
      </c>
      <c r="Z4390" s="7">
        <v>6.0053094896517223E-4</v>
      </c>
      <c r="AP4390">
        <f t="shared" si="68"/>
        <v>4389</v>
      </c>
    </row>
    <row r="4391" spans="1:42" x14ac:dyDescent="0.25">
      <c r="A4391" t="s">
        <v>47152</v>
      </c>
      <c r="N4391" t="s">
        <v>74</v>
      </c>
      <c r="O4391" t="s">
        <v>22551</v>
      </c>
      <c r="P4391" t="s">
        <v>22552</v>
      </c>
      <c r="Q4391" t="s">
        <v>13638</v>
      </c>
      <c r="R4391">
        <v>12.2651</v>
      </c>
      <c r="S4391" t="s">
        <v>13638</v>
      </c>
      <c r="T4391" t="s">
        <v>13638</v>
      </c>
      <c r="U4391" s="17">
        <v>45546</v>
      </c>
      <c r="W4391">
        <v>12.2651</v>
      </c>
      <c r="Y4391">
        <v>10.1371</v>
      </c>
      <c r="Z4391" s="7">
        <v>5.4281989081107263E-2</v>
      </c>
      <c r="AP4391">
        <f t="shared" si="68"/>
        <v>4390</v>
      </c>
    </row>
    <row r="4392" spans="1:42" x14ac:dyDescent="0.25">
      <c r="A4392" t="s">
        <v>47153</v>
      </c>
      <c r="N4392" t="s">
        <v>74</v>
      </c>
      <c r="O4392" t="s">
        <v>22553</v>
      </c>
      <c r="P4392" t="s">
        <v>22554</v>
      </c>
      <c r="Q4392" t="s">
        <v>22555</v>
      </c>
      <c r="R4392">
        <v>10.0884</v>
      </c>
      <c r="S4392" t="s">
        <v>13638</v>
      </c>
      <c r="T4392" t="s">
        <v>13638</v>
      </c>
      <c r="U4392" s="17">
        <v>45546</v>
      </c>
      <c r="W4392">
        <v>10.0884</v>
      </c>
      <c r="Y4392">
        <v>10.055400000000001</v>
      </c>
      <c r="Z4392" s="7">
        <v>9.2716366868561551E-4</v>
      </c>
      <c r="AP4392">
        <f t="shared" si="68"/>
        <v>4391</v>
      </c>
    </row>
    <row r="4393" spans="1:42" x14ac:dyDescent="0.25">
      <c r="A4393" t="s">
        <v>47154</v>
      </c>
      <c r="N4393" t="s">
        <v>74</v>
      </c>
      <c r="O4393" t="s">
        <v>22556</v>
      </c>
      <c r="P4393" t="s">
        <v>22557</v>
      </c>
      <c r="Q4393" t="s">
        <v>22558</v>
      </c>
      <c r="R4393">
        <v>10.4009</v>
      </c>
      <c r="S4393" t="s">
        <v>13638</v>
      </c>
      <c r="T4393" t="s">
        <v>13638</v>
      </c>
      <c r="U4393" s="17">
        <v>45546</v>
      </c>
      <c r="W4393">
        <v>10.4009</v>
      </c>
      <c r="Y4393">
        <v>10.132099999999999</v>
      </c>
      <c r="Z4393" s="7">
        <v>7.4154424442864908E-3</v>
      </c>
      <c r="AP4393">
        <f t="shared" si="68"/>
        <v>4392</v>
      </c>
    </row>
    <row r="4394" spans="1:42" x14ac:dyDescent="0.25">
      <c r="A4394" t="s">
        <v>47155</v>
      </c>
      <c r="N4394" t="s">
        <v>74</v>
      </c>
      <c r="O4394" t="s">
        <v>22559</v>
      </c>
      <c r="P4394" t="s">
        <v>13638</v>
      </c>
      <c r="Q4394" t="s">
        <v>22560</v>
      </c>
      <c r="R4394">
        <v>10.0565</v>
      </c>
      <c r="S4394" t="s">
        <v>13638</v>
      </c>
      <c r="T4394" t="s">
        <v>13638</v>
      </c>
      <c r="U4394" s="17">
        <v>45546</v>
      </c>
      <c r="W4394">
        <v>10.0565</v>
      </c>
      <c r="Y4394">
        <v>10.0311</v>
      </c>
      <c r="Z4394" s="7">
        <v>7.1561245636608817E-4</v>
      </c>
      <c r="AP4394">
        <f t="shared" si="68"/>
        <v>4393</v>
      </c>
    </row>
    <row r="4395" spans="1:42" x14ac:dyDescent="0.25">
      <c r="A4395" t="s">
        <v>47156</v>
      </c>
      <c r="N4395" t="s">
        <v>74</v>
      </c>
      <c r="O4395" t="s">
        <v>22561</v>
      </c>
      <c r="P4395" t="s">
        <v>22562</v>
      </c>
      <c r="Q4395" t="s">
        <v>22563</v>
      </c>
      <c r="R4395">
        <v>10.4672</v>
      </c>
      <c r="S4395" t="s">
        <v>13638</v>
      </c>
      <c r="T4395" t="s">
        <v>13638</v>
      </c>
      <c r="U4395" s="17">
        <v>45546</v>
      </c>
      <c r="W4395">
        <v>10.4672</v>
      </c>
      <c r="Y4395">
        <v>10.1218</v>
      </c>
      <c r="Z4395" s="7">
        <v>9.5055333696691946E-3</v>
      </c>
      <c r="AP4395">
        <f t="shared" si="68"/>
        <v>4394</v>
      </c>
    </row>
    <row r="4396" spans="1:42" x14ac:dyDescent="0.25">
      <c r="A4396" t="s">
        <v>47157</v>
      </c>
      <c r="N4396" t="s">
        <v>74</v>
      </c>
      <c r="O4396" t="s">
        <v>22564</v>
      </c>
      <c r="P4396" t="s">
        <v>13638</v>
      </c>
      <c r="Q4396" t="s">
        <v>22565</v>
      </c>
      <c r="R4396">
        <v>10.0471</v>
      </c>
      <c r="S4396" t="s">
        <v>13638</v>
      </c>
      <c r="T4396" t="s">
        <v>13638</v>
      </c>
      <c r="U4396" s="17">
        <v>45546</v>
      </c>
      <c r="W4396">
        <v>10.0471</v>
      </c>
      <c r="Y4396">
        <v>10.0258</v>
      </c>
      <c r="Z4396" s="7">
        <v>6.0053094896517223E-4</v>
      </c>
      <c r="AP4396">
        <f t="shared" si="68"/>
        <v>4395</v>
      </c>
    </row>
    <row r="4397" spans="1:42" x14ac:dyDescent="0.25">
      <c r="A4397" t="s">
        <v>47158</v>
      </c>
      <c r="N4397" t="s">
        <v>74</v>
      </c>
      <c r="O4397" t="s">
        <v>22566</v>
      </c>
      <c r="P4397" t="s">
        <v>22567</v>
      </c>
      <c r="Q4397" t="s">
        <v>13638</v>
      </c>
      <c r="R4397">
        <v>12.0555</v>
      </c>
      <c r="S4397" t="s">
        <v>13638</v>
      </c>
      <c r="T4397" t="s">
        <v>13638</v>
      </c>
      <c r="U4397" s="17">
        <v>45546</v>
      </c>
      <c r="W4397">
        <v>12.0555</v>
      </c>
      <c r="Y4397">
        <v>10.1225</v>
      </c>
      <c r="Z4397" s="7">
        <v>4.9754584522477607E-2</v>
      </c>
      <c r="AP4397">
        <f t="shared" si="68"/>
        <v>4396</v>
      </c>
    </row>
    <row r="4398" spans="1:42" x14ac:dyDescent="0.25">
      <c r="N4398" t="s">
        <v>74</v>
      </c>
      <c r="O4398" t="s">
        <v>22568</v>
      </c>
      <c r="P4398" t="s">
        <v>22569</v>
      </c>
      <c r="Q4398" t="s">
        <v>22570</v>
      </c>
      <c r="R4398">
        <v>10.068899999999999</v>
      </c>
      <c r="S4398" t="s">
        <v>13638</v>
      </c>
      <c r="T4398" t="s">
        <v>13638</v>
      </c>
      <c r="U4398" s="17">
        <v>45546</v>
      </c>
      <c r="W4398">
        <v>10.068899999999999</v>
      </c>
      <c r="Y4398">
        <v>10.035600000000001</v>
      </c>
      <c r="Z4398" s="7">
        <v>9.3742253305428846E-4</v>
      </c>
      <c r="AP4398">
        <f t="shared" si="68"/>
        <v>4397</v>
      </c>
    </row>
    <row r="4399" spans="1:42" x14ac:dyDescent="0.25">
      <c r="A4399" t="s">
        <v>7</v>
      </c>
      <c r="N4399" t="s">
        <v>74</v>
      </c>
      <c r="O4399" t="s">
        <v>22571</v>
      </c>
      <c r="P4399" t="s">
        <v>22572</v>
      </c>
      <c r="Q4399" t="s">
        <v>22573</v>
      </c>
      <c r="R4399">
        <v>12.0565</v>
      </c>
      <c r="S4399" t="s">
        <v>13638</v>
      </c>
      <c r="T4399" t="s">
        <v>13638</v>
      </c>
      <c r="U4399" s="17">
        <v>45546</v>
      </c>
      <c r="W4399">
        <v>12.0565</v>
      </c>
      <c r="Y4399">
        <v>10.1221</v>
      </c>
      <c r="Z4399" s="7">
        <v>4.9789666050982895E-2</v>
      </c>
      <c r="AP4399">
        <f t="shared" si="68"/>
        <v>4398</v>
      </c>
    </row>
    <row r="4400" spans="1:42" x14ac:dyDescent="0.25">
      <c r="A4400" t="s">
        <v>47159</v>
      </c>
      <c r="N4400" t="s">
        <v>74</v>
      </c>
      <c r="O4400" t="s">
        <v>22574</v>
      </c>
      <c r="P4400" t="s">
        <v>22575</v>
      </c>
      <c r="Q4400" t="s">
        <v>22576</v>
      </c>
      <c r="R4400">
        <v>10.36</v>
      </c>
      <c r="S4400" t="s">
        <v>13638</v>
      </c>
      <c r="T4400" t="s">
        <v>13638</v>
      </c>
      <c r="U4400" s="17">
        <v>45546</v>
      </c>
      <c r="W4400">
        <v>10.36</v>
      </c>
      <c r="Y4400">
        <v>10.1218</v>
      </c>
      <c r="Z4400" s="7">
        <v>6.5869399745128732E-3</v>
      </c>
      <c r="AP4400">
        <f t="shared" si="68"/>
        <v>4399</v>
      </c>
    </row>
    <row r="4401" spans="1:42" x14ac:dyDescent="0.25">
      <c r="A4401" t="s">
        <v>47160</v>
      </c>
      <c r="N4401" t="s">
        <v>74</v>
      </c>
      <c r="O4401" t="s">
        <v>22577</v>
      </c>
      <c r="P4401" t="s">
        <v>13638</v>
      </c>
      <c r="Q4401" t="s">
        <v>22578</v>
      </c>
      <c r="R4401">
        <v>10.0556</v>
      </c>
      <c r="S4401" t="s">
        <v>13638</v>
      </c>
      <c r="T4401" t="s">
        <v>13638</v>
      </c>
      <c r="U4401" s="17">
        <v>45546</v>
      </c>
      <c r="W4401">
        <v>10.0556</v>
      </c>
      <c r="Y4401">
        <v>10.0306</v>
      </c>
      <c r="Z4401" s="7">
        <v>7.043910617170468E-4</v>
      </c>
      <c r="AP4401">
        <f t="shared" si="68"/>
        <v>4400</v>
      </c>
    </row>
    <row r="4402" spans="1:42" x14ac:dyDescent="0.25">
      <c r="A4402" t="s">
        <v>47161</v>
      </c>
      <c r="N4402" t="s">
        <v>74</v>
      </c>
      <c r="O4402" t="s">
        <v>22579</v>
      </c>
      <c r="P4402" t="s">
        <v>22580</v>
      </c>
      <c r="Q4402" t="s">
        <v>13638</v>
      </c>
      <c r="R4402">
        <v>12.4716</v>
      </c>
      <c r="S4402" t="s">
        <v>13638</v>
      </c>
      <c r="T4402" t="s">
        <v>13638</v>
      </c>
      <c r="U4402" s="17">
        <v>45546</v>
      </c>
      <c r="W4402">
        <v>12.4716</v>
      </c>
      <c r="Y4402">
        <v>10.206300000000001</v>
      </c>
      <c r="Z4402" s="7">
        <v>5.712015421577199E-2</v>
      </c>
      <c r="AP4402">
        <f t="shared" si="68"/>
        <v>4401</v>
      </c>
    </row>
    <row r="4403" spans="1:42" x14ac:dyDescent="0.25">
      <c r="A4403" t="s">
        <v>47162</v>
      </c>
      <c r="N4403" t="s">
        <v>74</v>
      </c>
      <c r="O4403" t="s">
        <v>22581</v>
      </c>
      <c r="P4403" t="s">
        <v>22582</v>
      </c>
      <c r="Q4403" t="s">
        <v>22583</v>
      </c>
      <c r="R4403">
        <v>12.4716</v>
      </c>
      <c r="S4403" t="s">
        <v>13638</v>
      </c>
      <c r="T4403" t="s">
        <v>13638</v>
      </c>
      <c r="U4403" s="17">
        <v>45546</v>
      </c>
      <c r="W4403">
        <v>12.4716</v>
      </c>
      <c r="Y4403">
        <v>10.206300000000001</v>
      </c>
      <c r="Z4403" s="7">
        <v>5.712015421577199E-2</v>
      </c>
      <c r="AP4403">
        <f t="shared" si="68"/>
        <v>4402</v>
      </c>
    </row>
    <row r="4404" spans="1:42" x14ac:dyDescent="0.25">
      <c r="A4404" t="s">
        <v>47163</v>
      </c>
      <c r="N4404" t="s">
        <v>74</v>
      </c>
      <c r="O4404" t="s">
        <v>22584</v>
      </c>
      <c r="P4404" t="s">
        <v>22585</v>
      </c>
      <c r="Q4404" t="s">
        <v>13638</v>
      </c>
      <c r="R4404">
        <v>12.3522</v>
      </c>
      <c r="S4404" t="s">
        <v>13638</v>
      </c>
      <c r="T4404" t="s">
        <v>13638</v>
      </c>
      <c r="U4404" s="17">
        <v>45546</v>
      </c>
      <c r="W4404">
        <v>12.3522</v>
      </c>
      <c r="Y4404">
        <v>10.1996</v>
      </c>
      <c r="Z4404" s="7">
        <v>5.4548654194822355E-2</v>
      </c>
      <c r="AP4404">
        <f t="shared" si="68"/>
        <v>4403</v>
      </c>
    </row>
    <row r="4405" spans="1:42" x14ac:dyDescent="0.25">
      <c r="A4405" t="s">
        <v>47164</v>
      </c>
      <c r="N4405" t="s">
        <v>74</v>
      </c>
      <c r="O4405" t="s">
        <v>22586</v>
      </c>
      <c r="P4405" t="s">
        <v>22587</v>
      </c>
      <c r="Q4405" t="s">
        <v>22588</v>
      </c>
      <c r="R4405">
        <v>12.3522</v>
      </c>
      <c r="S4405" t="s">
        <v>13638</v>
      </c>
      <c r="T4405" t="s">
        <v>13638</v>
      </c>
      <c r="U4405" s="17">
        <v>45546</v>
      </c>
      <c r="W4405">
        <v>12.3522</v>
      </c>
      <c r="Y4405">
        <v>10.1996</v>
      </c>
      <c r="Z4405" s="7">
        <v>5.4548654194822355E-2</v>
      </c>
      <c r="AP4405">
        <f t="shared" si="68"/>
        <v>4404</v>
      </c>
    </row>
    <row r="4406" spans="1:42" x14ac:dyDescent="0.25">
      <c r="A4406" t="s">
        <v>47165</v>
      </c>
      <c r="N4406" t="s">
        <v>74</v>
      </c>
      <c r="O4406" t="s">
        <v>22589</v>
      </c>
      <c r="P4406" t="s">
        <v>22590</v>
      </c>
      <c r="Q4406" t="s">
        <v>13638</v>
      </c>
      <c r="R4406">
        <v>41.437399999999997</v>
      </c>
      <c r="S4406" t="s">
        <v>13638</v>
      </c>
      <c r="T4406" t="s">
        <v>13638</v>
      </c>
      <c r="U4406" s="17">
        <v>45546</v>
      </c>
      <c r="W4406">
        <v>41.437399999999997</v>
      </c>
      <c r="Y4406">
        <v>33.5593</v>
      </c>
      <c r="Z4406" s="7">
        <v>6.0111925366653551E-2</v>
      </c>
      <c r="AP4406">
        <f t="shared" si="68"/>
        <v>4405</v>
      </c>
    </row>
    <row r="4407" spans="1:42" x14ac:dyDescent="0.25">
      <c r="A4407" t="s">
        <v>47166</v>
      </c>
      <c r="N4407" t="s">
        <v>74</v>
      </c>
      <c r="O4407" t="s">
        <v>22591</v>
      </c>
      <c r="P4407" t="s">
        <v>22592</v>
      </c>
      <c r="Q4407" t="s">
        <v>13638</v>
      </c>
      <c r="R4407">
        <v>10.170999999999999</v>
      </c>
      <c r="S4407" t="s">
        <v>13638</v>
      </c>
      <c r="T4407" t="s">
        <v>13638</v>
      </c>
      <c r="U4407" s="17">
        <v>45546</v>
      </c>
      <c r="W4407">
        <v>10.170999999999999</v>
      </c>
      <c r="Y4407">
        <v>10.0558</v>
      </c>
      <c r="Z4407" s="7">
        <v>3.2243199013866075E-3</v>
      </c>
      <c r="AP4407">
        <f t="shared" si="68"/>
        <v>4406</v>
      </c>
    </row>
    <row r="4408" spans="1:42" x14ac:dyDescent="0.25">
      <c r="A4408" t="s">
        <v>47167</v>
      </c>
      <c r="N4408" t="s">
        <v>74</v>
      </c>
      <c r="O4408" t="s">
        <v>22593</v>
      </c>
      <c r="P4408" t="s">
        <v>22594</v>
      </c>
      <c r="Q4408" t="s">
        <v>13638</v>
      </c>
      <c r="R4408">
        <v>38.179900000000004</v>
      </c>
      <c r="S4408" t="s">
        <v>13638</v>
      </c>
      <c r="T4408" t="s">
        <v>13638</v>
      </c>
      <c r="U4408" s="17">
        <v>45546</v>
      </c>
      <c r="W4408">
        <v>38.179900000000004</v>
      </c>
      <c r="Y4408">
        <v>31.642099999999999</v>
      </c>
      <c r="Z4408" s="7">
        <v>5.3497654265819428E-2</v>
      </c>
      <c r="AP4408">
        <f t="shared" si="68"/>
        <v>4407</v>
      </c>
    </row>
    <row r="4409" spans="1:42" x14ac:dyDescent="0.25">
      <c r="A4409" t="s">
        <v>47168</v>
      </c>
      <c r="N4409" t="s">
        <v>74</v>
      </c>
      <c r="O4409" t="s">
        <v>22595</v>
      </c>
      <c r="P4409" t="s">
        <v>22596</v>
      </c>
      <c r="Q4409" t="s">
        <v>13638</v>
      </c>
      <c r="R4409">
        <v>10.273999999999999</v>
      </c>
      <c r="S4409" t="s">
        <v>13638</v>
      </c>
      <c r="T4409" t="s">
        <v>13638</v>
      </c>
      <c r="U4409" s="17">
        <v>45546</v>
      </c>
      <c r="W4409">
        <v>10.273999999999999</v>
      </c>
      <c r="Y4409">
        <v>10.1553</v>
      </c>
      <c r="Z4409" s="7">
        <v>3.289377964033946E-3</v>
      </c>
      <c r="AP4409">
        <f t="shared" si="68"/>
        <v>4408</v>
      </c>
    </row>
    <row r="4410" spans="1:42" x14ac:dyDescent="0.25">
      <c r="N4410" t="s">
        <v>74</v>
      </c>
      <c r="O4410" t="s">
        <v>22597</v>
      </c>
      <c r="P4410" t="s">
        <v>13638</v>
      </c>
      <c r="Q4410" t="s">
        <v>22598</v>
      </c>
      <c r="R4410">
        <v>10.0809</v>
      </c>
      <c r="S4410" t="s">
        <v>13638</v>
      </c>
      <c r="T4410" t="s">
        <v>13638</v>
      </c>
      <c r="U4410" s="17">
        <v>45546</v>
      </c>
      <c r="W4410">
        <v>10.0809</v>
      </c>
      <c r="Y4410">
        <v>10.0809</v>
      </c>
      <c r="Z4410" s="7">
        <v>0</v>
      </c>
      <c r="AP4410">
        <f t="shared" si="68"/>
        <v>4409</v>
      </c>
    </row>
    <row r="4411" spans="1:42" x14ac:dyDescent="0.25">
      <c r="A4411" t="s">
        <v>8</v>
      </c>
      <c r="N4411" t="s">
        <v>74</v>
      </c>
      <c r="O4411" t="s">
        <v>22599</v>
      </c>
      <c r="P4411" t="s">
        <v>13638</v>
      </c>
      <c r="Q4411" t="s">
        <v>13638</v>
      </c>
      <c r="R4411">
        <v>10.0809</v>
      </c>
      <c r="S4411" t="s">
        <v>13638</v>
      </c>
      <c r="T4411" t="s">
        <v>13638</v>
      </c>
      <c r="U4411" s="17">
        <v>45546</v>
      </c>
      <c r="W4411">
        <v>10.0809</v>
      </c>
      <c r="Y4411">
        <v>10.0809</v>
      </c>
      <c r="Z4411" s="7">
        <v>0</v>
      </c>
      <c r="AP4411">
        <f t="shared" si="68"/>
        <v>4410</v>
      </c>
    </row>
    <row r="4412" spans="1:42" x14ac:dyDescent="0.25">
      <c r="A4412" t="s">
        <v>47169</v>
      </c>
      <c r="N4412" t="s">
        <v>74</v>
      </c>
      <c r="O4412" t="s">
        <v>22600</v>
      </c>
      <c r="P4412" t="s">
        <v>22601</v>
      </c>
      <c r="Q4412" t="s">
        <v>13638</v>
      </c>
      <c r="R4412">
        <v>47.660499999999999</v>
      </c>
      <c r="S4412" t="s">
        <v>13638</v>
      </c>
      <c r="T4412" t="s">
        <v>13638</v>
      </c>
      <c r="U4412" s="17">
        <v>45546</v>
      </c>
      <c r="W4412">
        <v>47.660499999999999</v>
      </c>
      <c r="Y4412">
        <v>38.774500000000003</v>
      </c>
      <c r="Z4412" s="7">
        <v>5.8811218607115023E-2</v>
      </c>
      <c r="AP4412">
        <f t="shared" si="68"/>
        <v>4411</v>
      </c>
    </row>
    <row r="4413" spans="1:42" x14ac:dyDescent="0.25">
      <c r="A4413" t="s">
        <v>47170</v>
      </c>
      <c r="N4413" t="s">
        <v>74</v>
      </c>
      <c r="O4413" t="s">
        <v>22602</v>
      </c>
      <c r="P4413" t="s">
        <v>22603</v>
      </c>
      <c r="Q4413" t="s">
        <v>22604</v>
      </c>
      <c r="R4413">
        <v>10.1724</v>
      </c>
      <c r="S4413" t="s">
        <v>13638</v>
      </c>
      <c r="T4413" t="s">
        <v>13638</v>
      </c>
      <c r="U4413" s="17">
        <v>45546</v>
      </c>
      <c r="W4413">
        <v>10.1724</v>
      </c>
      <c r="Y4413">
        <v>10.161099999999999</v>
      </c>
      <c r="Z4413" s="7">
        <v>3.1449704589725513E-4</v>
      </c>
      <c r="AP4413">
        <f t="shared" si="68"/>
        <v>4412</v>
      </c>
    </row>
    <row r="4414" spans="1:42" x14ac:dyDescent="0.25">
      <c r="A4414" t="s">
        <v>47171</v>
      </c>
      <c r="N4414" t="s">
        <v>74</v>
      </c>
      <c r="O4414" t="s">
        <v>22605</v>
      </c>
      <c r="P4414" t="s">
        <v>13638</v>
      </c>
      <c r="Q4414" t="s">
        <v>13638</v>
      </c>
      <c r="R4414">
        <v>10.0449</v>
      </c>
      <c r="S4414" t="s">
        <v>13638</v>
      </c>
      <c r="T4414" t="s">
        <v>13638</v>
      </c>
      <c r="U4414" s="17">
        <v>45546</v>
      </c>
      <c r="W4414">
        <v>10.0449</v>
      </c>
      <c r="Y4414">
        <v>10.056800000000001</v>
      </c>
      <c r="Z4414" s="7">
        <v>-3.3498795271880155E-4</v>
      </c>
      <c r="AP4414">
        <f t="shared" si="68"/>
        <v>4413</v>
      </c>
    </row>
    <row r="4415" spans="1:42" x14ac:dyDescent="0.25">
      <c r="A4415" t="s">
        <v>47172</v>
      </c>
      <c r="N4415" t="s">
        <v>74</v>
      </c>
      <c r="O4415" t="s">
        <v>22606</v>
      </c>
      <c r="P4415" t="s">
        <v>22607</v>
      </c>
      <c r="Q4415" t="s">
        <v>13638</v>
      </c>
      <c r="R4415">
        <v>46.809699999999999</v>
      </c>
      <c r="S4415" t="s">
        <v>13638</v>
      </c>
      <c r="T4415" t="s">
        <v>13638</v>
      </c>
      <c r="U4415" s="17">
        <v>45546</v>
      </c>
      <c r="W4415">
        <v>46.809699999999999</v>
      </c>
      <c r="Y4415">
        <v>38.372900000000001</v>
      </c>
      <c r="Z4415" s="7">
        <v>5.6629461117641888E-2</v>
      </c>
      <c r="AP4415">
        <f t="shared" si="68"/>
        <v>4414</v>
      </c>
    </row>
    <row r="4416" spans="1:42" x14ac:dyDescent="0.25">
      <c r="N4416" t="s">
        <v>74</v>
      </c>
      <c r="O4416" t="s">
        <v>22608</v>
      </c>
      <c r="P4416" t="s">
        <v>22609</v>
      </c>
      <c r="Q4416" t="s">
        <v>22610</v>
      </c>
      <c r="R4416">
        <v>10.1716</v>
      </c>
      <c r="S4416" t="s">
        <v>13638</v>
      </c>
      <c r="T4416" t="s">
        <v>13638</v>
      </c>
      <c r="U4416" s="17">
        <v>45546</v>
      </c>
      <c r="W4416">
        <v>10.1716</v>
      </c>
      <c r="Y4416">
        <v>10.160600000000001</v>
      </c>
      <c r="Z4416" s="7">
        <v>3.0616682083106639E-4</v>
      </c>
      <c r="AP4416">
        <f t="shared" si="68"/>
        <v>4415</v>
      </c>
    </row>
    <row r="4417" spans="1:42" x14ac:dyDescent="0.25">
      <c r="A4417" t="s">
        <v>32</v>
      </c>
      <c r="N4417" t="s">
        <v>74</v>
      </c>
      <c r="O4417" t="s">
        <v>22611</v>
      </c>
      <c r="P4417" t="s">
        <v>22612</v>
      </c>
      <c r="Q4417" t="s">
        <v>22613</v>
      </c>
      <c r="R4417">
        <v>10.044700000000001</v>
      </c>
      <c r="S4417" t="s">
        <v>13638</v>
      </c>
      <c r="T4417" t="s">
        <v>13638</v>
      </c>
      <c r="U4417" s="17">
        <v>45546</v>
      </c>
      <c r="W4417">
        <v>10.044700000000001</v>
      </c>
      <c r="Y4417">
        <v>10.0564</v>
      </c>
      <c r="Z4417" s="7">
        <v>-3.2936796425087067E-4</v>
      </c>
      <c r="AP4417">
        <f t="shared" si="68"/>
        <v>4416</v>
      </c>
    </row>
    <row r="4418" spans="1:42" x14ac:dyDescent="0.25">
      <c r="A4418" t="s">
        <v>47173</v>
      </c>
      <c r="N4418" t="s">
        <v>74</v>
      </c>
      <c r="O4418" t="s">
        <v>22614</v>
      </c>
      <c r="P4418" t="s">
        <v>22615</v>
      </c>
      <c r="Q4418" t="s">
        <v>13638</v>
      </c>
      <c r="R4418">
        <v>102.07689999999999</v>
      </c>
      <c r="S4418" t="s">
        <v>13638</v>
      </c>
      <c r="T4418" t="s">
        <v>13638</v>
      </c>
      <c r="U4418" s="17">
        <v>45546</v>
      </c>
      <c r="W4418">
        <v>102.07689999999999</v>
      </c>
      <c r="Y4418">
        <v>101.2283</v>
      </c>
      <c r="Z4418" s="7">
        <v>2.362753675169138E-3</v>
      </c>
      <c r="AP4418">
        <f t="shared" si="68"/>
        <v>4417</v>
      </c>
    </row>
    <row r="4419" spans="1:42" x14ac:dyDescent="0.25">
      <c r="A4419" t="s">
        <v>47174</v>
      </c>
      <c r="N4419" t="s">
        <v>74</v>
      </c>
      <c r="O4419" t="s">
        <v>22616</v>
      </c>
      <c r="P4419" t="s">
        <v>13638</v>
      </c>
      <c r="Q4419" t="s">
        <v>22617</v>
      </c>
      <c r="R4419">
        <v>102.07689999999999</v>
      </c>
      <c r="S4419" t="s">
        <v>13638</v>
      </c>
      <c r="T4419" t="s">
        <v>13638</v>
      </c>
      <c r="U4419" s="17">
        <v>45546</v>
      </c>
      <c r="W4419">
        <v>102.07689999999999</v>
      </c>
      <c r="Y4419">
        <v>101.2283</v>
      </c>
      <c r="Z4419" s="7">
        <v>2.362753675169138E-3</v>
      </c>
      <c r="AP4419">
        <f t="shared" si="68"/>
        <v>4418</v>
      </c>
    </row>
    <row r="4420" spans="1:42" x14ac:dyDescent="0.25">
      <c r="A4420" t="s">
        <v>47175</v>
      </c>
      <c r="N4420" t="s">
        <v>74</v>
      </c>
      <c r="O4420" t="s">
        <v>22618</v>
      </c>
      <c r="P4420" t="s">
        <v>22619</v>
      </c>
      <c r="Q4420" t="s">
        <v>13638</v>
      </c>
      <c r="R4420">
        <v>433.53269999999998</v>
      </c>
      <c r="S4420" t="s">
        <v>13638</v>
      </c>
      <c r="T4420" t="s">
        <v>13638</v>
      </c>
      <c r="U4420" s="17">
        <v>45546</v>
      </c>
      <c r="W4420">
        <v>433.53269999999998</v>
      </c>
      <c r="Y4420">
        <v>348.93299999999999</v>
      </c>
      <c r="Z4420" s="7">
        <v>6.1897961395586343E-2</v>
      </c>
      <c r="AP4420">
        <f t="shared" ref="AP4420:AP4483" si="69">AP4419+1</f>
        <v>4419</v>
      </c>
    </row>
    <row r="4421" spans="1:42" x14ac:dyDescent="0.25">
      <c r="A4421" t="s">
        <v>47176</v>
      </c>
      <c r="N4421" t="s">
        <v>74</v>
      </c>
      <c r="O4421" t="s">
        <v>22620</v>
      </c>
      <c r="P4421" t="s">
        <v>22621</v>
      </c>
      <c r="Q4421" t="s">
        <v>22622</v>
      </c>
      <c r="R4421">
        <v>185.34989999999999</v>
      </c>
      <c r="S4421" t="s">
        <v>13638</v>
      </c>
      <c r="T4421" t="s">
        <v>13638</v>
      </c>
      <c r="U4421" s="17">
        <v>45546</v>
      </c>
      <c r="W4421">
        <v>185.34989999999999</v>
      </c>
      <c r="Y4421">
        <v>155.30179999999999</v>
      </c>
      <c r="Z4421" s="7">
        <v>5.0360432430332835E-2</v>
      </c>
      <c r="AP4421">
        <f t="shared" si="69"/>
        <v>4420</v>
      </c>
    </row>
    <row r="4422" spans="1:42" x14ac:dyDescent="0.25">
      <c r="A4422" t="s">
        <v>47177</v>
      </c>
      <c r="N4422" t="s">
        <v>74</v>
      </c>
      <c r="O4422" t="s">
        <v>22623</v>
      </c>
      <c r="P4422" t="s">
        <v>22624</v>
      </c>
      <c r="Q4422" t="s">
        <v>22625</v>
      </c>
      <c r="R4422">
        <v>102.19799999999999</v>
      </c>
      <c r="S4422" t="s">
        <v>13638</v>
      </c>
      <c r="T4422" t="s">
        <v>13638</v>
      </c>
      <c r="U4422" s="17">
        <v>45546</v>
      </c>
      <c r="W4422">
        <v>102.19799999999999</v>
      </c>
      <c r="Y4422">
        <v>102.1621</v>
      </c>
      <c r="Z4422" s="7">
        <v>9.9411560932516352E-5</v>
      </c>
      <c r="AP4422">
        <f t="shared" si="69"/>
        <v>4421</v>
      </c>
    </row>
    <row r="4423" spans="1:42" x14ac:dyDescent="0.25">
      <c r="A4423" t="s">
        <v>47178</v>
      </c>
      <c r="N4423" t="s">
        <v>74</v>
      </c>
      <c r="O4423" t="s">
        <v>22626</v>
      </c>
      <c r="P4423" t="s">
        <v>22627</v>
      </c>
      <c r="Q4423" t="s">
        <v>13638</v>
      </c>
      <c r="R4423">
        <v>398.96050000000002</v>
      </c>
      <c r="S4423" t="s">
        <v>13638</v>
      </c>
      <c r="T4423" t="s">
        <v>13638</v>
      </c>
      <c r="U4423" s="17">
        <v>45546</v>
      </c>
      <c r="W4423">
        <v>398.96050000000002</v>
      </c>
      <c r="Y4423">
        <v>328.28300000000002</v>
      </c>
      <c r="Z4423" s="7">
        <v>5.5552792141901897E-2</v>
      </c>
      <c r="AP4423">
        <f t="shared" si="69"/>
        <v>4422</v>
      </c>
    </row>
    <row r="4424" spans="1:42" x14ac:dyDescent="0.25">
      <c r="N4424" t="s">
        <v>74</v>
      </c>
      <c r="O4424" t="s">
        <v>22628</v>
      </c>
      <c r="P4424" t="s">
        <v>22629</v>
      </c>
      <c r="Q4424" t="s">
        <v>22630</v>
      </c>
      <c r="R4424">
        <v>176.11170000000001</v>
      </c>
      <c r="S4424" t="s">
        <v>13638</v>
      </c>
      <c r="T4424" t="s">
        <v>13638</v>
      </c>
      <c r="U4424" s="17">
        <v>45546</v>
      </c>
      <c r="W4424">
        <v>176.11170000000001</v>
      </c>
      <c r="Y4424">
        <v>151.07</v>
      </c>
      <c r="Z4424" s="7">
        <v>4.3633108405892962E-2</v>
      </c>
      <c r="AP4424">
        <f t="shared" si="69"/>
        <v>4423</v>
      </c>
    </row>
    <row r="4425" spans="1:42" x14ac:dyDescent="0.25">
      <c r="A4425" t="s">
        <v>33</v>
      </c>
      <c r="N4425" t="s">
        <v>74</v>
      </c>
      <c r="O4425" t="s">
        <v>22631</v>
      </c>
      <c r="P4425" t="s">
        <v>22632</v>
      </c>
      <c r="Q4425" t="s">
        <v>22633</v>
      </c>
      <c r="R4425">
        <v>102.1942</v>
      </c>
      <c r="S4425" t="s">
        <v>13638</v>
      </c>
      <c r="T4425" t="s">
        <v>13638</v>
      </c>
      <c r="U4425" s="17">
        <v>45546</v>
      </c>
      <c r="W4425">
        <v>102.1942</v>
      </c>
      <c r="Y4425">
        <v>102.14790000000001</v>
      </c>
      <c r="Z4425" s="7">
        <v>1.2822220961883346E-4</v>
      </c>
      <c r="AP4425">
        <f t="shared" si="69"/>
        <v>4424</v>
      </c>
    </row>
    <row r="4426" spans="1:42" x14ac:dyDescent="0.25">
      <c r="A4426" t="s">
        <v>47179</v>
      </c>
      <c r="N4426" t="s">
        <v>74</v>
      </c>
      <c r="O4426" t="s">
        <v>22634</v>
      </c>
      <c r="P4426" t="s">
        <v>22635</v>
      </c>
      <c r="Q4426" t="s">
        <v>13638</v>
      </c>
      <c r="R4426">
        <v>1441.0047</v>
      </c>
      <c r="S4426" t="s">
        <v>13638</v>
      </c>
      <c r="T4426" t="s">
        <v>13638</v>
      </c>
      <c r="U4426" s="17">
        <v>45546</v>
      </c>
      <c r="W4426">
        <v>1441.0047</v>
      </c>
      <c r="Y4426">
        <v>1184.2050999999999</v>
      </c>
      <c r="Z4426" s="7">
        <v>5.5920714290548013E-2</v>
      </c>
      <c r="AP4426">
        <f t="shared" si="69"/>
        <v>4425</v>
      </c>
    </row>
    <row r="4427" spans="1:42" x14ac:dyDescent="0.25">
      <c r="A4427" t="s">
        <v>47180</v>
      </c>
      <c r="N4427" t="s">
        <v>74</v>
      </c>
      <c r="O4427" t="s">
        <v>22636</v>
      </c>
      <c r="P4427" t="s">
        <v>13638</v>
      </c>
      <c r="Q4427" t="s">
        <v>22637</v>
      </c>
      <c r="R4427">
        <v>1255.3345999999999</v>
      </c>
      <c r="S4427" t="s">
        <v>13638</v>
      </c>
      <c r="T4427" t="s">
        <v>13638</v>
      </c>
      <c r="U4427" s="17">
        <v>45546</v>
      </c>
      <c r="W4427">
        <v>1255.3345999999999</v>
      </c>
      <c r="Y4427">
        <v>1064.1609000000001</v>
      </c>
      <c r="Z4427" s="7">
        <v>4.7021263168549154E-2</v>
      </c>
      <c r="AP4427">
        <f t="shared" si="69"/>
        <v>4426</v>
      </c>
    </row>
    <row r="4428" spans="1:42" x14ac:dyDescent="0.25">
      <c r="A4428" t="s">
        <v>47181</v>
      </c>
      <c r="N4428" t="s">
        <v>74</v>
      </c>
      <c r="O4428" t="s">
        <v>22638</v>
      </c>
      <c r="P4428" t="s">
        <v>22639</v>
      </c>
      <c r="Q4428" t="s">
        <v>13638</v>
      </c>
      <c r="R4428">
        <v>1412.2656999999999</v>
      </c>
      <c r="S4428" t="s">
        <v>13638</v>
      </c>
      <c r="T4428" t="s">
        <v>13638</v>
      </c>
      <c r="U4428" s="17">
        <v>45546</v>
      </c>
      <c r="W4428">
        <v>1412.2656999999999</v>
      </c>
      <c r="Y4428">
        <v>1175.9512</v>
      </c>
      <c r="Z4428" s="7">
        <v>5.2149460707108908E-2</v>
      </c>
      <c r="AP4428">
        <f t="shared" si="69"/>
        <v>4427</v>
      </c>
    </row>
    <row r="4429" spans="1:42" x14ac:dyDescent="0.25">
      <c r="A4429" t="s">
        <v>47182</v>
      </c>
      <c r="N4429" t="s">
        <v>74</v>
      </c>
      <c r="O4429" t="s">
        <v>22640</v>
      </c>
      <c r="P4429" t="s">
        <v>13638</v>
      </c>
      <c r="Q4429" t="s">
        <v>22641</v>
      </c>
      <c r="R4429">
        <v>1258.6257000000001</v>
      </c>
      <c r="S4429" t="s">
        <v>13638</v>
      </c>
      <c r="T4429" t="s">
        <v>13638</v>
      </c>
      <c r="U4429" s="17">
        <v>45546</v>
      </c>
      <c r="W4429">
        <v>1258.6257000000001</v>
      </c>
      <c r="Y4429">
        <v>1078.0569</v>
      </c>
      <c r="Z4429" s="7">
        <v>4.4057891410625771E-2</v>
      </c>
      <c r="AP4429">
        <f t="shared" si="69"/>
        <v>4428</v>
      </c>
    </row>
    <row r="4430" spans="1:42" x14ac:dyDescent="0.25">
      <c r="N4430" t="s">
        <v>74</v>
      </c>
      <c r="O4430" t="s">
        <v>22642</v>
      </c>
      <c r="P4430" t="s">
        <v>22643</v>
      </c>
      <c r="Q4430" t="s">
        <v>13638</v>
      </c>
      <c r="R4430">
        <v>44.313400000000001</v>
      </c>
      <c r="S4430" t="s">
        <v>13638</v>
      </c>
      <c r="T4430" t="s">
        <v>13638</v>
      </c>
      <c r="U4430" s="17">
        <v>45546</v>
      </c>
      <c r="W4430">
        <v>44.313400000000001</v>
      </c>
      <c r="Y4430">
        <v>36.524299999999997</v>
      </c>
      <c r="Z4430" s="7">
        <v>5.5071715995909543E-2</v>
      </c>
      <c r="AP4430">
        <f t="shared" si="69"/>
        <v>4429</v>
      </c>
    </row>
    <row r="4431" spans="1:42" x14ac:dyDescent="0.25">
      <c r="A4431" t="s">
        <v>11</v>
      </c>
      <c r="N4431" t="s">
        <v>74</v>
      </c>
      <c r="O4431" t="s">
        <v>22644</v>
      </c>
      <c r="P4431" t="s">
        <v>13638</v>
      </c>
      <c r="Q4431" t="s">
        <v>22645</v>
      </c>
      <c r="R4431">
        <v>10.2918</v>
      </c>
      <c r="S4431" t="s">
        <v>13638</v>
      </c>
      <c r="T4431" t="s">
        <v>13638</v>
      </c>
      <c r="U4431" s="17">
        <v>45546</v>
      </c>
      <c r="W4431">
        <v>10.2918</v>
      </c>
      <c r="Y4431">
        <v>10.3131</v>
      </c>
      <c r="Z4431" s="7">
        <v>-5.849390836272228E-4</v>
      </c>
      <c r="AP4431">
        <f t="shared" si="69"/>
        <v>4430</v>
      </c>
    </row>
    <row r="4432" spans="1:42" x14ac:dyDescent="0.25">
      <c r="A4432" t="s">
        <v>47183</v>
      </c>
      <c r="N4432" t="s">
        <v>74</v>
      </c>
      <c r="O4432" t="s">
        <v>22646</v>
      </c>
      <c r="P4432" t="s">
        <v>13638</v>
      </c>
      <c r="Q4432" t="s">
        <v>22647</v>
      </c>
      <c r="R4432">
        <v>10.313599999999999</v>
      </c>
      <c r="S4432" t="s">
        <v>13638</v>
      </c>
      <c r="T4432" t="s">
        <v>13638</v>
      </c>
      <c r="U4432" s="17">
        <v>45546</v>
      </c>
      <c r="W4432">
        <v>10.313599999999999</v>
      </c>
      <c r="Y4432">
        <v>10.3347</v>
      </c>
      <c r="Z4432" s="7">
        <v>-5.7822925775941059E-4</v>
      </c>
      <c r="AP4432">
        <f t="shared" si="69"/>
        <v>4431</v>
      </c>
    </row>
    <row r="4433" spans="1:42" x14ac:dyDescent="0.25">
      <c r="A4433" t="s">
        <v>47184</v>
      </c>
      <c r="N4433" t="s">
        <v>74</v>
      </c>
      <c r="O4433" t="s">
        <v>22648</v>
      </c>
      <c r="P4433" t="s">
        <v>22649</v>
      </c>
      <c r="Q4433" t="s">
        <v>22650</v>
      </c>
      <c r="R4433">
        <v>19.770600000000002</v>
      </c>
      <c r="S4433" t="s">
        <v>13638</v>
      </c>
      <c r="T4433" t="s">
        <v>13638</v>
      </c>
      <c r="U4433" s="17">
        <v>45546</v>
      </c>
      <c r="W4433">
        <v>19.770600000000002</v>
      </c>
      <c r="Y4433">
        <v>16.3154</v>
      </c>
      <c r="Z4433" s="7">
        <v>5.4720986422847062E-2</v>
      </c>
      <c r="AP4433">
        <f t="shared" si="69"/>
        <v>4432</v>
      </c>
    </row>
    <row r="4434" spans="1:42" x14ac:dyDescent="0.25">
      <c r="A4434" t="s">
        <v>47185</v>
      </c>
      <c r="N4434" t="s">
        <v>74</v>
      </c>
      <c r="O4434" t="s">
        <v>22651</v>
      </c>
      <c r="P4434" t="s">
        <v>22652</v>
      </c>
      <c r="Q4434" t="s">
        <v>22653</v>
      </c>
      <c r="R4434">
        <v>11.3279</v>
      </c>
      <c r="S4434" t="s">
        <v>13638</v>
      </c>
      <c r="T4434" t="s">
        <v>13638</v>
      </c>
      <c r="U4434" s="17">
        <v>45546</v>
      </c>
      <c r="W4434">
        <v>11.3279</v>
      </c>
      <c r="Y4434">
        <v>11.216799999999999</v>
      </c>
      <c r="Z4434" s="7">
        <v>2.7897010367681219E-3</v>
      </c>
      <c r="AP4434">
        <f t="shared" si="69"/>
        <v>4433</v>
      </c>
    </row>
    <row r="4435" spans="1:42" x14ac:dyDescent="0.25">
      <c r="A4435" t="s">
        <v>47186</v>
      </c>
      <c r="N4435" t="s">
        <v>74</v>
      </c>
      <c r="O4435" t="s">
        <v>22654</v>
      </c>
      <c r="P4435" t="s">
        <v>22655</v>
      </c>
      <c r="Q4435" t="s">
        <v>22656</v>
      </c>
      <c r="R4435">
        <v>10.978199999999999</v>
      </c>
      <c r="S4435" t="s">
        <v>13638</v>
      </c>
      <c r="T4435" t="s">
        <v>13638</v>
      </c>
      <c r="U4435" s="17">
        <v>45546</v>
      </c>
      <c r="W4435">
        <v>10.978199999999999</v>
      </c>
      <c r="Y4435">
        <v>10.755800000000001</v>
      </c>
      <c r="Z4435" s="7">
        <v>5.7950586355524081E-3</v>
      </c>
      <c r="AP4435">
        <f t="shared" si="69"/>
        <v>4434</v>
      </c>
    </row>
    <row r="4436" spans="1:42" x14ac:dyDescent="0.25">
      <c r="A4436" t="s">
        <v>47187</v>
      </c>
      <c r="N4436" t="s">
        <v>74</v>
      </c>
      <c r="O4436" t="s">
        <v>22657</v>
      </c>
      <c r="P4436" t="s">
        <v>22658</v>
      </c>
      <c r="Q4436" t="s">
        <v>22659</v>
      </c>
      <c r="R4436">
        <v>10.3004</v>
      </c>
      <c r="S4436" t="s">
        <v>13638</v>
      </c>
      <c r="T4436" t="s">
        <v>13638</v>
      </c>
      <c r="U4436" s="17">
        <v>45546</v>
      </c>
      <c r="W4436">
        <v>10.3004</v>
      </c>
      <c r="Y4436">
        <v>10.329000000000001</v>
      </c>
      <c r="Z4436" s="7">
        <v>-7.8445904538426703E-4</v>
      </c>
      <c r="AP4436">
        <f t="shared" si="69"/>
        <v>4435</v>
      </c>
    </row>
    <row r="4437" spans="1:42" x14ac:dyDescent="0.25">
      <c r="A4437" t="s">
        <v>47188</v>
      </c>
      <c r="N4437" t="s">
        <v>74</v>
      </c>
      <c r="O4437" t="s">
        <v>22660</v>
      </c>
      <c r="P4437" t="s">
        <v>22661</v>
      </c>
      <c r="Q4437" t="s">
        <v>13638</v>
      </c>
      <c r="R4437">
        <v>42.2149</v>
      </c>
      <c r="S4437" t="s">
        <v>13638</v>
      </c>
      <c r="T4437" t="s">
        <v>13638</v>
      </c>
      <c r="U4437" s="17">
        <v>45546</v>
      </c>
      <c r="W4437">
        <v>42.2149</v>
      </c>
      <c r="Y4437">
        <v>35.152900000000002</v>
      </c>
      <c r="Z4437" s="7">
        <v>5.2134606964093777E-2</v>
      </c>
      <c r="AP4437">
        <f t="shared" si="69"/>
        <v>4436</v>
      </c>
    </row>
    <row r="4438" spans="1:42" x14ac:dyDescent="0.25">
      <c r="A4438" t="s">
        <v>47189</v>
      </c>
      <c r="N4438" t="s">
        <v>74</v>
      </c>
      <c r="O4438" t="s">
        <v>22662</v>
      </c>
      <c r="P4438" t="s">
        <v>22663</v>
      </c>
      <c r="Q4438" t="s">
        <v>22664</v>
      </c>
      <c r="R4438">
        <v>19.0609</v>
      </c>
      <c r="S4438" t="s">
        <v>13638</v>
      </c>
      <c r="T4438" t="s">
        <v>13638</v>
      </c>
      <c r="U4438" s="17">
        <v>45546</v>
      </c>
      <c r="W4438">
        <v>19.0609</v>
      </c>
      <c r="Y4438">
        <v>15.8725</v>
      </c>
      <c r="Z4438" s="7">
        <v>5.2130291260700012E-2</v>
      </c>
      <c r="AP4438">
        <f t="shared" si="69"/>
        <v>4437</v>
      </c>
    </row>
    <row r="4439" spans="1:42" x14ac:dyDescent="0.25">
      <c r="A4439" t="s">
        <v>47190</v>
      </c>
      <c r="N4439" t="s">
        <v>74</v>
      </c>
      <c r="O4439" t="s">
        <v>22665</v>
      </c>
      <c r="P4439" t="s">
        <v>22666</v>
      </c>
      <c r="Q4439" t="s">
        <v>22667</v>
      </c>
      <c r="R4439">
        <v>11.1281</v>
      </c>
      <c r="S4439" t="s">
        <v>13638</v>
      </c>
      <c r="T4439" t="s">
        <v>13638</v>
      </c>
      <c r="U4439" s="17">
        <v>45546</v>
      </c>
      <c r="W4439">
        <v>11.1281</v>
      </c>
      <c r="Y4439">
        <v>11.0273</v>
      </c>
      <c r="Z4439" s="7">
        <v>2.5754721613386877E-3</v>
      </c>
      <c r="AP4439">
        <f t="shared" si="69"/>
        <v>4438</v>
      </c>
    </row>
    <row r="4440" spans="1:42" x14ac:dyDescent="0.25">
      <c r="N4440" t="s">
        <v>74</v>
      </c>
      <c r="O4440" t="s">
        <v>22668</v>
      </c>
      <c r="P4440" t="s">
        <v>22669</v>
      </c>
      <c r="Q4440" t="s">
        <v>22670</v>
      </c>
      <c r="R4440">
        <v>11.0814</v>
      </c>
      <c r="S4440" t="s">
        <v>13638</v>
      </c>
      <c r="T4440" t="s">
        <v>13638</v>
      </c>
      <c r="U4440" s="17">
        <v>45546</v>
      </c>
      <c r="W4440">
        <v>11.0814</v>
      </c>
      <c r="Y4440">
        <v>10.8748</v>
      </c>
      <c r="Z4440" s="7">
        <v>5.3285398254301342E-3</v>
      </c>
      <c r="AP4440">
        <f t="shared" si="69"/>
        <v>4439</v>
      </c>
    </row>
    <row r="4441" spans="1:42" x14ac:dyDescent="0.25">
      <c r="A4441" t="s">
        <v>13</v>
      </c>
      <c r="N4441" t="s">
        <v>74</v>
      </c>
      <c r="O4441" t="s">
        <v>22671</v>
      </c>
      <c r="P4441" t="s">
        <v>22672</v>
      </c>
      <c r="Q4441" t="s">
        <v>22673</v>
      </c>
      <c r="R4441">
        <v>10.296900000000001</v>
      </c>
      <c r="S4441" t="s">
        <v>13638</v>
      </c>
      <c r="T4441" t="s">
        <v>13638</v>
      </c>
      <c r="U4441" s="17">
        <v>45546</v>
      </c>
      <c r="W4441">
        <v>10.296900000000001</v>
      </c>
      <c r="Y4441">
        <v>10.3254</v>
      </c>
      <c r="Z4441" s="7">
        <v>-7.819855553585775E-4</v>
      </c>
      <c r="AP4441">
        <f t="shared" si="69"/>
        <v>4440</v>
      </c>
    </row>
    <row r="4442" spans="1:42" x14ac:dyDescent="0.25">
      <c r="A4442" t="s">
        <v>47191</v>
      </c>
      <c r="N4442" t="s">
        <v>74</v>
      </c>
      <c r="O4442" t="s">
        <v>22674</v>
      </c>
      <c r="P4442" t="s">
        <v>22675</v>
      </c>
      <c r="Q4442" t="s">
        <v>13638</v>
      </c>
      <c r="R4442">
        <v>12.6112</v>
      </c>
      <c r="S4442" t="s">
        <v>13638</v>
      </c>
      <c r="T4442" t="s">
        <v>13638</v>
      </c>
      <c r="U4442" s="17">
        <v>45546</v>
      </c>
      <c r="W4442">
        <v>12.6112</v>
      </c>
      <c r="Y4442">
        <v>10.2951</v>
      </c>
      <c r="Z4442" s="7">
        <v>5.7828604626715574E-2</v>
      </c>
      <c r="AP4442">
        <f t="shared" si="69"/>
        <v>4441</v>
      </c>
    </row>
    <row r="4443" spans="1:42" x14ac:dyDescent="0.25">
      <c r="A4443" t="s">
        <v>47192</v>
      </c>
      <c r="N4443" t="s">
        <v>74</v>
      </c>
      <c r="O4443" t="s">
        <v>22676</v>
      </c>
      <c r="P4443" t="s">
        <v>22677</v>
      </c>
      <c r="Q4443" t="s">
        <v>22678</v>
      </c>
      <c r="R4443">
        <v>12.6104</v>
      </c>
      <c r="S4443" t="s">
        <v>13638</v>
      </c>
      <c r="T4443" t="s">
        <v>13638</v>
      </c>
      <c r="U4443" s="17">
        <v>45546</v>
      </c>
      <c r="W4443">
        <v>12.6104</v>
      </c>
      <c r="Y4443">
        <v>10.294499999999999</v>
      </c>
      <c r="Z4443" s="7">
        <v>5.7827124714390443E-2</v>
      </c>
      <c r="AP4443">
        <f t="shared" si="69"/>
        <v>4442</v>
      </c>
    </row>
    <row r="4444" spans="1:42" x14ac:dyDescent="0.25">
      <c r="A4444" t="s">
        <v>47193</v>
      </c>
      <c r="N4444" t="s">
        <v>74</v>
      </c>
      <c r="O4444" t="s">
        <v>22679</v>
      </c>
      <c r="P4444" t="s">
        <v>22680</v>
      </c>
      <c r="Q4444" t="s">
        <v>22681</v>
      </c>
      <c r="R4444">
        <v>12.6114</v>
      </c>
      <c r="S4444" t="s">
        <v>13638</v>
      </c>
      <c r="T4444" t="s">
        <v>13638</v>
      </c>
      <c r="U4444" s="17">
        <v>45546</v>
      </c>
      <c r="W4444">
        <v>12.6114</v>
      </c>
      <c r="Y4444">
        <v>10.295199999999999</v>
      </c>
      <c r="Z4444" s="7">
        <v>5.7830368603585036E-2</v>
      </c>
      <c r="AP4444">
        <f t="shared" si="69"/>
        <v>4443</v>
      </c>
    </row>
    <row r="4445" spans="1:42" x14ac:dyDescent="0.25">
      <c r="A4445" t="s">
        <v>47194</v>
      </c>
      <c r="N4445" t="s">
        <v>74</v>
      </c>
      <c r="O4445" t="s">
        <v>22682</v>
      </c>
      <c r="P4445" t="s">
        <v>22683</v>
      </c>
      <c r="Q4445" t="s">
        <v>13638</v>
      </c>
      <c r="R4445">
        <v>12.5131</v>
      </c>
      <c r="S4445" t="s">
        <v>13638</v>
      </c>
      <c r="T4445" t="s">
        <v>13638</v>
      </c>
      <c r="U4445" s="17">
        <v>45546</v>
      </c>
      <c r="W4445">
        <v>12.5131</v>
      </c>
      <c r="Y4445">
        <v>10.2822</v>
      </c>
      <c r="Z4445" s="7">
        <v>5.5947401886879078E-2</v>
      </c>
      <c r="AP4445">
        <f t="shared" si="69"/>
        <v>4444</v>
      </c>
    </row>
    <row r="4446" spans="1:42" x14ac:dyDescent="0.25">
      <c r="A4446" t="s">
        <v>47195</v>
      </c>
      <c r="N4446" t="s">
        <v>74</v>
      </c>
      <c r="O4446" t="s">
        <v>22684</v>
      </c>
      <c r="P4446" t="s">
        <v>22685</v>
      </c>
      <c r="Q4446" t="s">
        <v>22686</v>
      </c>
      <c r="R4446">
        <v>12.5138</v>
      </c>
      <c r="S4446" t="s">
        <v>13638</v>
      </c>
      <c r="T4446" t="s">
        <v>13638</v>
      </c>
      <c r="U4446" s="17">
        <v>45546</v>
      </c>
      <c r="W4446">
        <v>12.5138</v>
      </c>
      <c r="Y4446">
        <v>10.2826</v>
      </c>
      <c r="Z4446" s="7">
        <v>5.5952290257955895E-2</v>
      </c>
      <c r="AP4446">
        <f t="shared" si="69"/>
        <v>4445</v>
      </c>
    </row>
    <row r="4447" spans="1:42" x14ac:dyDescent="0.25">
      <c r="A4447" t="s">
        <v>47196</v>
      </c>
      <c r="N4447" t="s">
        <v>74</v>
      </c>
      <c r="O4447" t="s">
        <v>22687</v>
      </c>
      <c r="P4447" t="s">
        <v>22688</v>
      </c>
      <c r="Q4447" t="s">
        <v>22689</v>
      </c>
      <c r="R4447">
        <v>12.513999999999999</v>
      </c>
      <c r="S4447" t="s">
        <v>13638</v>
      </c>
      <c r="T4447" t="s">
        <v>13638</v>
      </c>
      <c r="U4447" s="17">
        <v>45546</v>
      </c>
      <c r="W4447">
        <v>12.513999999999999</v>
      </c>
      <c r="Y4447">
        <v>10.282500000000001</v>
      </c>
      <c r="Z4447" s="7">
        <v>5.5959665822321369E-2</v>
      </c>
      <c r="AP4447">
        <f t="shared" si="69"/>
        <v>4446</v>
      </c>
    </row>
    <row r="4448" spans="1:42" x14ac:dyDescent="0.25">
      <c r="N4448" t="s">
        <v>74</v>
      </c>
      <c r="O4448" t="s">
        <v>22690</v>
      </c>
      <c r="P4448" t="s">
        <v>22691</v>
      </c>
      <c r="Q4448" t="s">
        <v>13638</v>
      </c>
      <c r="R4448">
        <v>12.117800000000001</v>
      </c>
      <c r="S4448" t="s">
        <v>13638</v>
      </c>
      <c r="T4448" t="s">
        <v>13638</v>
      </c>
      <c r="U4448" s="17">
        <v>45546</v>
      </c>
      <c r="W4448">
        <v>12.117800000000001</v>
      </c>
      <c r="Y4448">
        <v>0</v>
      </c>
      <c r="Z4448" s="7">
        <v>0</v>
      </c>
      <c r="AP4448">
        <f t="shared" si="69"/>
        <v>4447</v>
      </c>
    </row>
    <row r="4449" spans="1:42" x14ac:dyDescent="0.25">
      <c r="A4449" t="s">
        <v>35</v>
      </c>
      <c r="N4449" t="s">
        <v>74</v>
      </c>
      <c r="O4449" t="s">
        <v>22692</v>
      </c>
      <c r="P4449" t="s">
        <v>13638</v>
      </c>
      <c r="Q4449" t="s">
        <v>22693</v>
      </c>
      <c r="R4449">
        <v>12.117800000000001</v>
      </c>
      <c r="S4449" t="s">
        <v>13638</v>
      </c>
      <c r="T4449" t="s">
        <v>13638</v>
      </c>
      <c r="U4449" s="17">
        <v>45546</v>
      </c>
      <c r="W4449">
        <v>12.117800000000001</v>
      </c>
      <c r="Y4449">
        <v>0</v>
      </c>
      <c r="Z4449" s="7">
        <v>0</v>
      </c>
      <c r="AP4449">
        <f t="shared" si="69"/>
        <v>4448</v>
      </c>
    </row>
    <row r="4450" spans="1:42" x14ac:dyDescent="0.25">
      <c r="A4450" t="s">
        <v>47197</v>
      </c>
      <c r="N4450" t="s">
        <v>74</v>
      </c>
      <c r="O4450" t="s">
        <v>22694</v>
      </c>
      <c r="P4450" t="s">
        <v>22695</v>
      </c>
      <c r="Q4450" t="s">
        <v>13638</v>
      </c>
      <c r="R4450">
        <v>12.117800000000001</v>
      </c>
      <c r="S4450" t="s">
        <v>13638</v>
      </c>
      <c r="T4450" t="s">
        <v>13638</v>
      </c>
      <c r="U4450" s="17">
        <v>45546</v>
      </c>
      <c r="W4450">
        <v>12.117800000000001</v>
      </c>
      <c r="Y4450">
        <v>0</v>
      </c>
      <c r="Z4450" s="7">
        <v>0</v>
      </c>
      <c r="AP4450">
        <f t="shared" si="69"/>
        <v>4449</v>
      </c>
    </row>
    <row r="4451" spans="1:42" x14ac:dyDescent="0.25">
      <c r="A4451" t="s">
        <v>47198</v>
      </c>
      <c r="N4451" t="s">
        <v>74</v>
      </c>
      <c r="O4451" t="s">
        <v>22696</v>
      </c>
      <c r="P4451" t="s">
        <v>13638</v>
      </c>
      <c r="Q4451" t="s">
        <v>22697</v>
      </c>
      <c r="R4451">
        <v>12.117800000000001</v>
      </c>
      <c r="S4451" t="s">
        <v>13638</v>
      </c>
      <c r="T4451" t="s">
        <v>13638</v>
      </c>
      <c r="U4451" s="17">
        <v>45546</v>
      </c>
      <c r="W4451">
        <v>12.117800000000001</v>
      </c>
      <c r="Y4451">
        <v>0</v>
      </c>
      <c r="Z4451" s="7">
        <v>0</v>
      </c>
      <c r="AP4451">
        <f t="shared" si="69"/>
        <v>4450</v>
      </c>
    </row>
    <row r="4452" spans="1:42" x14ac:dyDescent="0.25">
      <c r="A4452" t="s">
        <v>47199</v>
      </c>
      <c r="N4452" t="s">
        <v>74</v>
      </c>
      <c r="O4452" t="s">
        <v>22698</v>
      </c>
      <c r="P4452" t="s">
        <v>22699</v>
      </c>
      <c r="Q4452" t="s">
        <v>13638</v>
      </c>
      <c r="R4452">
        <v>12.117800000000001</v>
      </c>
      <c r="S4452" t="s">
        <v>13638</v>
      </c>
      <c r="T4452" t="s">
        <v>13638</v>
      </c>
      <c r="U4452" s="17">
        <v>45546</v>
      </c>
      <c r="W4452">
        <v>12.117800000000001</v>
      </c>
      <c r="Y4452">
        <v>0</v>
      </c>
      <c r="Z4452" s="7">
        <v>0</v>
      </c>
      <c r="AP4452">
        <f t="shared" si="69"/>
        <v>4451</v>
      </c>
    </row>
    <row r="4453" spans="1:42" x14ac:dyDescent="0.25">
      <c r="A4453" t="s">
        <v>47200</v>
      </c>
      <c r="N4453" t="s">
        <v>74</v>
      </c>
      <c r="O4453" t="s">
        <v>22700</v>
      </c>
      <c r="P4453" t="s">
        <v>13638</v>
      </c>
      <c r="Q4453" t="s">
        <v>22701</v>
      </c>
      <c r="R4453">
        <v>12.117800000000001</v>
      </c>
      <c r="S4453" t="s">
        <v>13638</v>
      </c>
      <c r="T4453" t="s">
        <v>13638</v>
      </c>
      <c r="U4453" s="17">
        <v>45546</v>
      </c>
      <c r="W4453">
        <v>12.117800000000001</v>
      </c>
      <c r="Y4453">
        <v>0</v>
      </c>
      <c r="Z4453" s="7">
        <v>0</v>
      </c>
      <c r="AP4453">
        <f t="shared" si="69"/>
        <v>4452</v>
      </c>
    </row>
    <row r="4454" spans="1:42" x14ac:dyDescent="0.25">
      <c r="N4454" t="s">
        <v>74</v>
      </c>
      <c r="O4454" t="s">
        <v>22702</v>
      </c>
      <c r="P4454" t="s">
        <v>22703</v>
      </c>
      <c r="Q4454" t="s">
        <v>13638</v>
      </c>
      <c r="R4454">
        <v>12.117800000000001</v>
      </c>
      <c r="S4454" t="s">
        <v>13638</v>
      </c>
      <c r="T4454" t="s">
        <v>13638</v>
      </c>
      <c r="U4454" s="17">
        <v>45546</v>
      </c>
      <c r="W4454">
        <v>12.117800000000001</v>
      </c>
      <c r="Y4454">
        <v>0</v>
      </c>
      <c r="Z4454" s="7">
        <v>0</v>
      </c>
      <c r="AP4454">
        <f t="shared" si="69"/>
        <v>4453</v>
      </c>
    </row>
    <row r="4455" spans="1:42" x14ac:dyDescent="0.25">
      <c r="A4455" t="s">
        <v>14</v>
      </c>
      <c r="N4455" t="s">
        <v>74</v>
      </c>
      <c r="O4455" t="s">
        <v>22704</v>
      </c>
      <c r="P4455" t="s">
        <v>22705</v>
      </c>
      <c r="Q4455" t="s">
        <v>13638</v>
      </c>
      <c r="R4455">
        <v>11.951000000000001</v>
      </c>
      <c r="S4455" t="s">
        <v>13638</v>
      </c>
      <c r="T4455" t="s">
        <v>13638</v>
      </c>
      <c r="U4455" s="17">
        <v>45546</v>
      </c>
      <c r="W4455">
        <v>11.951000000000001</v>
      </c>
      <c r="Y4455">
        <v>0</v>
      </c>
      <c r="Z4455" s="7">
        <v>0</v>
      </c>
      <c r="AP4455">
        <f t="shared" si="69"/>
        <v>4454</v>
      </c>
    </row>
    <row r="4456" spans="1:42" x14ac:dyDescent="0.25">
      <c r="A4456" t="s">
        <v>47201</v>
      </c>
      <c r="N4456" t="s">
        <v>74</v>
      </c>
      <c r="O4456" t="s">
        <v>22706</v>
      </c>
      <c r="P4456" t="s">
        <v>13638</v>
      </c>
      <c r="Q4456" t="s">
        <v>22707</v>
      </c>
      <c r="R4456">
        <v>11.951000000000001</v>
      </c>
      <c r="S4456" t="s">
        <v>13638</v>
      </c>
      <c r="T4456" t="s">
        <v>13638</v>
      </c>
      <c r="U4456" s="17">
        <v>45546</v>
      </c>
      <c r="W4456">
        <v>11.951000000000001</v>
      </c>
      <c r="Y4456">
        <v>0</v>
      </c>
      <c r="Z4456" s="7">
        <v>0</v>
      </c>
      <c r="AP4456">
        <f t="shared" si="69"/>
        <v>4455</v>
      </c>
    </row>
    <row r="4457" spans="1:42" x14ac:dyDescent="0.25">
      <c r="A4457" t="s">
        <v>47202</v>
      </c>
      <c r="N4457" t="s">
        <v>74</v>
      </c>
      <c r="O4457" t="s">
        <v>22708</v>
      </c>
      <c r="P4457" t="s">
        <v>22709</v>
      </c>
      <c r="Q4457" t="s">
        <v>13638</v>
      </c>
      <c r="R4457">
        <v>11.951000000000001</v>
      </c>
      <c r="S4457" t="s">
        <v>13638</v>
      </c>
      <c r="T4457" t="s">
        <v>13638</v>
      </c>
      <c r="U4457" s="17">
        <v>45546</v>
      </c>
      <c r="W4457">
        <v>11.951000000000001</v>
      </c>
      <c r="Y4457">
        <v>0</v>
      </c>
      <c r="Z4457" s="7">
        <v>0</v>
      </c>
      <c r="AP4457">
        <f t="shared" si="69"/>
        <v>4456</v>
      </c>
    </row>
    <row r="4458" spans="1:42" x14ac:dyDescent="0.25">
      <c r="A4458" t="s">
        <v>47203</v>
      </c>
      <c r="N4458" t="s">
        <v>74</v>
      </c>
      <c r="O4458" t="s">
        <v>22710</v>
      </c>
      <c r="P4458" t="s">
        <v>13638</v>
      </c>
      <c r="Q4458" t="s">
        <v>22711</v>
      </c>
      <c r="R4458">
        <v>11.951000000000001</v>
      </c>
      <c r="S4458" t="s">
        <v>13638</v>
      </c>
      <c r="T4458" t="s">
        <v>13638</v>
      </c>
      <c r="U4458" s="17">
        <v>45546</v>
      </c>
      <c r="W4458">
        <v>11.951000000000001</v>
      </c>
      <c r="Y4458">
        <v>0</v>
      </c>
      <c r="Z4458" s="7">
        <v>0</v>
      </c>
      <c r="AP4458">
        <f t="shared" si="69"/>
        <v>4457</v>
      </c>
    </row>
    <row r="4459" spans="1:42" x14ac:dyDescent="0.25">
      <c r="A4459" t="s">
        <v>47204</v>
      </c>
      <c r="N4459" t="s">
        <v>74</v>
      </c>
      <c r="O4459" t="s">
        <v>22712</v>
      </c>
      <c r="P4459" t="s">
        <v>22713</v>
      </c>
      <c r="Q4459" t="s">
        <v>13638</v>
      </c>
      <c r="R4459">
        <v>11.951000000000001</v>
      </c>
      <c r="S4459" t="s">
        <v>13638</v>
      </c>
      <c r="T4459" t="s">
        <v>13638</v>
      </c>
      <c r="U4459" s="17">
        <v>45546</v>
      </c>
      <c r="W4459">
        <v>11.951000000000001</v>
      </c>
      <c r="Y4459">
        <v>0</v>
      </c>
      <c r="Z4459" s="7">
        <v>0</v>
      </c>
      <c r="AP4459">
        <f t="shared" si="69"/>
        <v>4458</v>
      </c>
    </row>
    <row r="4460" spans="1:42" x14ac:dyDescent="0.25">
      <c r="A4460" t="s">
        <v>47205</v>
      </c>
      <c r="N4460" t="s">
        <v>74</v>
      </c>
      <c r="O4460" t="s">
        <v>22714</v>
      </c>
      <c r="P4460" t="s">
        <v>13638</v>
      </c>
      <c r="Q4460" t="s">
        <v>22715</v>
      </c>
      <c r="R4460">
        <v>11.951000000000001</v>
      </c>
      <c r="S4460" t="s">
        <v>13638</v>
      </c>
      <c r="T4460" t="s">
        <v>13638</v>
      </c>
      <c r="U4460" s="17">
        <v>45546</v>
      </c>
      <c r="W4460">
        <v>11.951000000000001</v>
      </c>
      <c r="Y4460">
        <v>0</v>
      </c>
      <c r="Z4460" s="7">
        <v>0</v>
      </c>
      <c r="AP4460">
        <f t="shared" si="69"/>
        <v>4459</v>
      </c>
    </row>
    <row r="4461" spans="1:42" x14ac:dyDescent="0.25">
      <c r="A4461" t="s">
        <v>47206</v>
      </c>
      <c r="N4461" t="s">
        <v>74</v>
      </c>
      <c r="O4461" t="s">
        <v>22716</v>
      </c>
      <c r="P4461" t="s">
        <v>22717</v>
      </c>
      <c r="Q4461" t="s">
        <v>13638</v>
      </c>
      <c r="R4461">
        <v>11.951000000000001</v>
      </c>
      <c r="S4461" t="s">
        <v>13638</v>
      </c>
      <c r="T4461" t="s">
        <v>13638</v>
      </c>
      <c r="U4461" s="17">
        <v>45546</v>
      </c>
      <c r="W4461">
        <v>11.951000000000001</v>
      </c>
      <c r="Y4461">
        <v>0</v>
      </c>
      <c r="Z4461" s="7">
        <v>0</v>
      </c>
      <c r="AP4461">
        <f t="shared" si="69"/>
        <v>4460</v>
      </c>
    </row>
    <row r="4462" spans="1:42" x14ac:dyDescent="0.25">
      <c r="A4462" t="s">
        <v>47207</v>
      </c>
      <c r="N4462" t="s">
        <v>74</v>
      </c>
      <c r="O4462" t="s">
        <v>22718</v>
      </c>
      <c r="P4462" t="s">
        <v>22719</v>
      </c>
      <c r="Q4462" t="s">
        <v>13638</v>
      </c>
      <c r="R4462">
        <v>1470.5641000000001</v>
      </c>
      <c r="S4462" t="s">
        <v>13638</v>
      </c>
      <c r="T4462" t="s">
        <v>13638</v>
      </c>
      <c r="U4462" s="17">
        <v>45546</v>
      </c>
      <c r="W4462">
        <v>1470.5641000000001</v>
      </c>
      <c r="Y4462">
        <v>1221.2041999999999</v>
      </c>
      <c r="Z4462" s="7">
        <v>5.2920783385348891E-2</v>
      </c>
      <c r="AP4462">
        <f t="shared" si="69"/>
        <v>4461</v>
      </c>
    </row>
    <row r="4463" spans="1:42" x14ac:dyDescent="0.25">
      <c r="A4463" t="s">
        <v>47208</v>
      </c>
      <c r="N4463" t="s">
        <v>74</v>
      </c>
      <c r="O4463" t="s">
        <v>22720</v>
      </c>
      <c r="P4463" t="s">
        <v>22721</v>
      </c>
      <c r="Q4463" t="s">
        <v>13638</v>
      </c>
      <c r="R4463">
        <v>1410.0291999999999</v>
      </c>
      <c r="S4463" t="s">
        <v>13638</v>
      </c>
      <c r="T4463" t="s">
        <v>13638</v>
      </c>
      <c r="U4463" s="17">
        <v>45546</v>
      </c>
      <c r="W4463">
        <v>1410.0291999999999</v>
      </c>
      <c r="Y4463">
        <v>1190.9842000000001</v>
      </c>
      <c r="Z4463" s="7">
        <v>4.8056222419076811E-2</v>
      </c>
      <c r="AP4463">
        <f t="shared" si="69"/>
        <v>4462</v>
      </c>
    </row>
    <row r="4464" spans="1:42" x14ac:dyDescent="0.25">
      <c r="N4464" t="s">
        <v>74</v>
      </c>
      <c r="O4464" t="s">
        <v>22722</v>
      </c>
      <c r="P4464" t="s">
        <v>22723</v>
      </c>
      <c r="Q4464" t="s">
        <v>22724</v>
      </c>
      <c r="R4464">
        <v>1346.1822</v>
      </c>
      <c r="S4464" t="s">
        <v>13638</v>
      </c>
      <c r="T4464" t="s">
        <v>13638</v>
      </c>
      <c r="U4464" s="17">
        <v>45546</v>
      </c>
      <c r="W4464">
        <v>1346.1822</v>
      </c>
      <c r="Y4464">
        <v>1137.3394000000001</v>
      </c>
      <c r="Z4464" s="7">
        <v>4.7984786189545936E-2</v>
      </c>
      <c r="AP4464">
        <f t="shared" si="69"/>
        <v>4463</v>
      </c>
    </row>
    <row r="4465" spans="1:42" x14ac:dyDescent="0.25">
      <c r="A4465" t="s">
        <v>15</v>
      </c>
      <c r="N4465" t="s">
        <v>74</v>
      </c>
      <c r="O4465" t="s">
        <v>22725</v>
      </c>
      <c r="P4465" t="s">
        <v>22726</v>
      </c>
      <c r="Q4465" t="s">
        <v>22727</v>
      </c>
      <c r="R4465">
        <v>1385.3815</v>
      </c>
      <c r="S4465" t="s">
        <v>13638</v>
      </c>
      <c r="T4465" t="s">
        <v>13638</v>
      </c>
      <c r="U4465" s="17">
        <v>45546</v>
      </c>
      <c r="W4465">
        <v>1385.3815</v>
      </c>
      <c r="Y4465">
        <v>1169.895</v>
      </c>
      <c r="Z4465" s="7">
        <v>4.8122415202755064E-2</v>
      </c>
      <c r="AP4465">
        <f t="shared" si="69"/>
        <v>4464</v>
      </c>
    </row>
    <row r="4466" spans="1:42" x14ac:dyDescent="0.25">
      <c r="A4466" t="s">
        <v>47209</v>
      </c>
      <c r="N4466" t="s">
        <v>74</v>
      </c>
      <c r="O4466" t="s">
        <v>22728</v>
      </c>
      <c r="P4466" t="s">
        <v>22729</v>
      </c>
      <c r="Q4466" t="s">
        <v>22730</v>
      </c>
      <c r="R4466">
        <v>1340.4219000000001</v>
      </c>
      <c r="S4466" t="s">
        <v>13638</v>
      </c>
      <c r="T4466" t="s">
        <v>13638</v>
      </c>
      <c r="U4466" s="17">
        <v>45546</v>
      </c>
      <c r="W4466">
        <v>1340.4219000000001</v>
      </c>
      <c r="Y4466">
        <v>1147.3416999999999</v>
      </c>
      <c r="Z4466" s="7">
        <v>4.4251433276404128E-2</v>
      </c>
      <c r="AP4466">
        <f t="shared" si="69"/>
        <v>4465</v>
      </c>
    </row>
    <row r="4467" spans="1:42" x14ac:dyDescent="0.25">
      <c r="A4467" t="s">
        <v>47210</v>
      </c>
      <c r="N4467" t="s">
        <v>74</v>
      </c>
      <c r="O4467" t="s">
        <v>22731</v>
      </c>
      <c r="P4467" t="s">
        <v>22732</v>
      </c>
      <c r="Q4467" t="s">
        <v>22733</v>
      </c>
      <c r="R4467">
        <v>1310.9588000000001</v>
      </c>
      <c r="S4467" t="s">
        <v>13638</v>
      </c>
      <c r="T4467" t="s">
        <v>13638</v>
      </c>
      <c r="U4467" s="17">
        <v>45546</v>
      </c>
      <c r="W4467">
        <v>1310.9588000000001</v>
      </c>
      <c r="Y4467">
        <v>1169.9614999999999</v>
      </c>
      <c r="Z4467" s="7">
        <v>3.2325730859616542E-2</v>
      </c>
      <c r="AP4467">
        <f t="shared" si="69"/>
        <v>4466</v>
      </c>
    </row>
    <row r="4468" spans="1:42" x14ac:dyDescent="0.25">
      <c r="A4468" t="s">
        <v>47211</v>
      </c>
      <c r="N4468" t="s">
        <v>74</v>
      </c>
      <c r="O4468" t="s">
        <v>22734</v>
      </c>
      <c r="P4468" t="s">
        <v>22735</v>
      </c>
      <c r="Q4468" t="s">
        <v>22736</v>
      </c>
      <c r="R4468">
        <v>1339.0921000000001</v>
      </c>
      <c r="S4468" t="s">
        <v>13638</v>
      </c>
      <c r="T4468" t="s">
        <v>13638</v>
      </c>
      <c r="U4468" s="17">
        <v>45546</v>
      </c>
      <c r="W4468">
        <v>1339.0921000000001</v>
      </c>
      <c r="Y4468">
        <v>1150.6015</v>
      </c>
      <c r="Z4468" s="7">
        <v>4.3155992146734157E-2</v>
      </c>
      <c r="AP4468">
        <f t="shared" si="69"/>
        <v>4467</v>
      </c>
    </row>
    <row r="4469" spans="1:42" x14ac:dyDescent="0.25">
      <c r="A4469" t="s">
        <v>47212</v>
      </c>
      <c r="N4469" t="s">
        <v>74</v>
      </c>
      <c r="O4469" t="s">
        <v>22737</v>
      </c>
      <c r="P4469" t="s">
        <v>22738</v>
      </c>
      <c r="Q4469" t="s">
        <v>22739</v>
      </c>
      <c r="R4469">
        <v>1289.0161000000001</v>
      </c>
      <c r="S4469" t="s">
        <v>13638</v>
      </c>
      <c r="T4469" t="s">
        <v>13638</v>
      </c>
      <c r="U4469" s="17">
        <v>45546</v>
      </c>
      <c r="W4469">
        <v>1289.0161000000001</v>
      </c>
      <c r="Y4469">
        <v>1108.3054999999999</v>
      </c>
      <c r="Z4469" s="7">
        <v>4.2967221550639145E-2</v>
      </c>
      <c r="AP4469">
        <f t="shared" si="69"/>
        <v>4468</v>
      </c>
    </row>
    <row r="4470" spans="1:42" x14ac:dyDescent="0.25">
      <c r="A4470" t="s">
        <v>47213</v>
      </c>
      <c r="N4470" t="s">
        <v>74</v>
      </c>
      <c r="O4470" t="s">
        <v>22740</v>
      </c>
      <c r="P4470" t="s">
        <v>22741</v>
      </c>
      <c r="Q4470" t="s">
        <v>22742</v>
      </c>
      <c r="R4470">
        <v>1245.2717</v>
      </c>
      <c r="S4470" t="s">
        <v>13638</v>
      </c>
      <c r="T4470" t="s">
        <v>13638</v>
      </c>
      <c r="U4470" s="17">
        <v>45546</v>
      </c>
      <c r="W4470">
        <v>1245.2717</v>
      </c>
      <c r="Y4470">
        <v>1086.1537000000001</v>
      </c>
      <c r="Z4470" s="7">
        <v>3.8869433805882814E-2</v>
      </c>
      <c r="AP4470">
        <f t="shared" si="69"/>
        <v>4469</v>
      </c>
    </row>
    <row r="4471" spans="1:42" x14ac:dyDescent="0.25">
      <c r="A4471" t="s">
        <v>47214</v>
      </c>
      <c r="N4471" t="s">
        <v>74</v>
      </c>
      <c r="O4471" t="s">
        <v>22743</v>
      </c>
      <c r="P4471" t="s">
        <v>22744</v>
      </c>
      <c r="Q4471" t="s">
        <v>22745</v>
      </c>
      <c r="R4471">
        <v>1201.0011999999999</v>
      </c>
      <c r="S4471" t="s">
        <v>13638</v>
      </c>
      <c r="T4471" t="s">
        <v>13638</v>
      </c>
      <c r="U4471" s="17">
        <v>45546</v>
      </c>
      <c r="W4471">
        <v>1201.0011999999999</v>
      </c>
      <c r="Y4471">
        <v>1096.3987</v>
      </c>
      <c r="Z4471" s="7">
        <v>2.5866605424048394E-2</v>
      </c>
      <c r="AP4471">
        <f t="shared" si="69"/>
        <v>4470</v>
      </c>
    </row>
    <row r="4472" spans="1:42" x14ac:dyDescent="0.25">
      <c r="A4472" t="s">
        <v>47215</v>
      </c>
      <c r="N4472" t="s">
        <v>75</v>
      </c>
      <c r="O4472" t="s">
        <v>22746</v>
      </c>
      <c r="P4472" t="s">
        <v>22747</v>
      </c>
      <c r="Q4472" t="s">
        <v>13638</v>
      </c>
      <c r="R4472">
        <v>26.6586</v>
      </c>
      <c r="S4472" t="s">
        <v>13638</v>
      </c>
      <c r="T4472" t="s">
        <v>13638</v>
      </c>
      <c r="U4472" s="17">
        <v>45546</v>
      </c>
      <c r="W4472">
        <v>26.6586</v>
      </c>
      <c r="Y4472">
        <v>23.642700000000001</v>
      </c>
      <c r="Z4472" s="7">
        <v>3.4114381758540979E-2</v>
      </c>
      <c r="AP4472">
        <f t="shared" si="69"/>
        <v>4471</v>
      </c>
    </row>
    <row r="4473" spans="1:42" x14ac:dyDescent="0.25">
      <c r="A4473" t="s">
        <v>47216</v>
      </c>
      <c r="N4473" t="s">
        <v>75</v>
      </c>
      <c r="O4473" t="s">
        <v>22748</v>
      </c>
      <c r="P4473" t="s">
        <v>22749</v>
      </c>
      <c r="Q4473" t="s">
        <v>22750</v>
      </c>
      <c r="R4473">
        <v>69.692800000000005</v>
      </c>
      <c r="S4473" t="s">
        <v>13638</v>
      </c>
      <c r="T4473" t="s">
        <v>13638</v>
      </c>
      <c r="U4473" s="17">
        <v>45546</v>
      </c>
      <c r="W4473">
        <v>69.692800000000005</v>
      </c>
      <c r="Y4473">
        <v>50.974600000000002</v>
      </c>
      <c r="Z4473" s="7">
        <v>8.9483029042242812E-2</v>
      </c>
      <c r="AP4473">
        <f t="shared" si="69"/>
        <v>4472</v>
      </c>
    </row>
    <row r="4474" spans="1:42" x14ac:dyDescent="0.25">
      <c r="A4474" t="s">
        <v>47217</v>
      </c>
      <c r="N4474" t="s">
        <v>75</v>
      </c>
      <c r="O4474" t="s">
        <v>22751</v>
      </c>
      <c r="P4474" t="s">
        <v>22752</v>
      </c>
      <c r="Q4474" t="s">
        <v>22753</v>
      </c>
      <c r="R4474">
        <v>62.844999999999999</v>
      </c>
      <c r="S4474" t="s">
        <v>13638</v>
      </c>
      <c r="T4474" t="s">
        <v>13638</v>
      </c>
      <c r="U4474" s="17">
        <v>45546</v>
      </c>
      <c r="W4474">
        <v>62.844999999999999</v>
      </c>
      <c r="Y4474">
        <v>47.364100000000001</v>
      </c>
      <c r="Z4474" s="7">
        <v>8.0824727492926129E-2</v>
      </c>
      <c r="AP4474">
        <f t="shared" si="69"/>
        <v>4473</v>
      </c>
    </row>
    <row r="4475" spans="1:42" x14ac:dyDescent="0.25">
      <c r="A4475" t="s">
        <v>47218</v>
      </c>
      <c r="N4475" t="s">
        <v>75</v>
      </c>
      <c r="O4475" t="s">
        <v>22754</v>
      </c>
      <c r="P4475" t="s">
        <v>22755</v>
      </c>
      <c r="Q4475" t="s">
        <v>22756</v>
      </c>
      <c r="R4475">
        <v>16.451699999999999</v>
      </c>
      <c r="S4475" t="s">
        <v>13638</v>
      </c>
      <c r="T4475" t="s">
        <v>13638</v>
      </c>
      <c r="U4475" s="17">
        <v>45546</v>
      </c>
      <c r="W4475">
        <v>16.451699999999999</v>
      </c>
      <c r="Y4475">
        <v>15.0366</v>
      </c>
      <c r="Z4475" s="7">
        <v>2.552971412831706E-2</v>
      </c>
      <c r="AP4475">
        <f t="shared" si="69"/>
        <v>4474</v>
      </c>
    </row>
    <row r="4476" spans="1:42" x14ac:dyDescent="0.25">
      <c r="A4476" t="s">
        <v>47219</v>
      </c>
      <c r="N4476" t="s">
        <v>75</v>
      </c>
      <c r="O4476" t="s">
        <v>22757</v>
      </c>
      <c r="P4476" t="s">
        <v>22758</v>
      </c>
      <c r="Q4476" t="s">
        <v>22759</v>
      </c>
      <c r="R4476">
        <v>16.1477</v>
      </c>
      <c r="S4476" t="s">
        <v>13638</v>
      </c>
      <c r="T4476" t="s">
        <v>13638</v>
      </c>
      <c r="U4476" s="17">
        <v>45546</v>
      </c>
      <c r="W4476">
        <v>16.1477</v>
      </c>
      <c r="Y4476">
        <v>13.7676</v>
      </c>
      <c r="Z4476" s="7">
        <v>4.5373837751761847E-2</v>
      </c>
      <c r="AP4476">
        <f t="shared" si="69"/>
        <v>4475</v>
      </c>
    </row>
    <row r="4477" spans="1:42" x14ac:dyDescent="0.25">
      <c r="A4477" t="s">
        <v>47220</v>
      </c>
      <c r="N4477" t="s">
        <v>75</v>
      </c>
      <c r="O4477" t="s">
        <v>22760</v>
      </c>
      <c r="P4477" t="s">
        <v>22761</v>
      </c>
      <c r="Q4477" t="s">
        <v>22762</v>
      </c>
      <c r="R4477">
        <v>13.7592</v>
      </c>
      <c r="S4477" t="s">
        <v>13638</v>
      </c>
      <c r="T4477" t="s">
        <v>13638</v>
      </c>
      <c r="U4477" s="17">
        <v>45546</v>
      </c>
      <c r="W4477">
        <v>13.7592</v>
      </c>
      <c r="Y4477">
        <v>12.577999999999999</v>
      </c>
      <c r="Z4477" s="7">
        <v>2.5477561910598467E-2</v>
      </c>
      <c r="AP4477">
        <f t="shared" si="69"/>
        <v>4476</v>
      </c>
    </row>
    <row r="4478" spans="1:42" x14ac:dyDescent="0.25">
      <c r="N4478" t="s">
        <v>75</v>
      </c>
      <c r="O4478" t="s">
        <v>22763</v>
      </c>
      <c r="P4478" t="s">
        <v>22764</v>
      </c>
      <c r="Q4478" t="s">
        <v>22765</v>
      </c>
      <c r="R4478">
        <v>13.5534</v>
      </c>
      <c r="S4478" t="s">
        <v>13638</v>
      </c>
      <c r="T4478" t="s">
        <v>13638</v>
      </c>
      <c r="U4478" s="17">
        <v>45546</v>
      </c>
      <c r="W4478">
        <v>13.5534</v>
      </c>
      <c r="Y4478">
        <v>13.7913</v>
      </c>
      <c r="Z4478" s="7">
        <v>-4.9203742618662005E-3</v>
      </c>
      <c r="AP4478">
        <f t="shared" si="69"/>
        <v>4477</v>
      </c>
    </row>
    <row r="4479" spans="1:42" x14ac:dyDescent="0.25">
      <c r="A4479" t="s">
        <v>2</v>
      </c>
      <c r="N4479" t="s">
        <v>75</v>
      </c>
      <c r="O4479" t="s">
        <v>22766</v>
      </c>
      <c r="P4479" t="s">
        <v>22767</v>
      </c>
      <c r="Q4479" t="s">
        <v>22768</v>
      </c>
      <c r="R4479">
        <v>13.9193</v>
      </c>
      <c r="S4479" t="s">
        <v>13638</v>
      </c>
      <c r="T4479" t="s">
        <v>13638</v>
      </c>
      <c r="U4479" s="17">
        <v>45546</v>
      </c>
      <c r="W4479">
        <v>13.9193</v>
      </c>
      <c r="Y4479">
        <v>12.5389</v>
      </c>
      <c r="Z4479" s="7">
        <v>2.9660436607140461E-2</v>
      </c>
      <c r="AP4479">
        <f t="shared" si="69"/>
        <v>4478</v>
      </c>
    </row>
    <row r="4480" spans="1:42" x14ac:dyDescent="0.25">
      <c r="A4480" t="s">
        <v>47221</v>
      </c>
      <c r="N4480" t="s">
        <v>75</v>
      </c>
      <c r="O4480" t="s">
        <v>22769</v>
      </c>
      <c r="P4480" t="s">
        <v>22770</v>
      </c>
      <c r="Q4480" t="s">
        <v>13638</v>
      </c>
      <c r="R4480">
        <v>28.787199999999999</v>
      </c>
      <c r="S4480" t="s">
        <v>13638</v>
      </c>
      <c r="T4480" t="s">
        <v>13638</v>
      </c>
      <c r="U4480" s="17">
        <v>45546</v>
      </c>
      <c r="W4480">
        <v>28.787199999999999</v>
      </c>
      <c r="Y4480">
        <v>23.082699999999999</v>
      </c>
      <c r="Z4480" s="7">
        <v>6.2978480051786967E-2</v>
      </c>
      <c r="AP4480">
        <f t="shared" si="69"/>
        <v>4479</v>
      </c>
    </row>
    <row r="4481" spans="1:42" x14ac:dyDescent="0.25">
      <c r="A4481" t="s">
        <v>47222</v>
      </c>
      <c r="N4481" t="s">
        <v>75</v>
      </c>
      <c r="O4481" t="s">
        <v>22771</v>
      </c>
      <c r="P4481" t="s">
        <v>22772</v>
      </c>
      <c r="Q4481" t="s">
        <v>22773</v>
      </c>
      <c r="R4481">
        <v>13.012</v>
      </c>
      <c r="S4481" t="s">
        <v>13638</v>
      </c>
      <c r="T4481" t="s">
        <v>13638</v>
      </c>
      <c r="U4481" s="17">
        <v>45546</v>
      </c>
      <c r="W4481">
        <v>13.012</v>
      </c>
      <c r="Y4481">
        <v>12.295299999999999</v>
      </c>
      <c r="Z4481" s="7">
        <v>1.606243591628953E-2</v>
      </c>
      <c r="AP4481">
        <f t="shared" si="69"/>
        <v>4480</v>
      </c>
    </row>
    <row r="4482" spans="1:42" x14ac:dyDescent="0.25">
      <c r="A4482" t="s">
        <v>47223</v>
      </c>
      <c r="N4482" t="s">
        <v>75</v>
      </c>
      <c r="O4482" t="s">
        <v>22774</v>
      </c>
      <c r="P4482" t="s">
        <v>22775</v>
      </c>
      <c r="Q4482" t="s">
        <v>22776</v>
      </c>
      <c r="R4482">
        <v>11.4659</v>
      </c>
      <c r="S4482" t="s">
        <v>13638</v>
      </c>
      <c r="T4482" t="s">
        <v>13638</v>
      </c>
      <c r="U4482" s="17">
        <v>45546</v>
      </c>
      <c r="W4482">
        <v>11.4659</v>
      </c>
      <c r="Y4482">
        <v>12.1967</v>
      </c>
      <c r="Z4482" s="7">
        <v>-1.7444504288167462E-2</v>
      </c>
      <c r="AP4482">
        <f t="shared" si="69"/>
        <v>4481</v>
      </c>
    </row>
    <row r="4483" spans="1:42" x14ac:dyDescent="0.25">
      <c r="A4483" t="s">
        <v>47224</v>
      </c>
      <c r="N4483" t="s">
        <v>75</v>
      </c>
      <c r="O4483" t="s">
        <v>22777</v>
      </c>
      <c r="P4483" t="s">
        <v>22778</v>
      </c>
      <c r="Q4483" t="s">
        <v>13638</v>
      </c>
      <c r="R4483">
        <v>33.319699999999997</v>
      </c>
      <c r="S4483" t="s">
        <v>13638</v>
      </c>
      <c r="T4483" t="s">
        <v>13638</v>
      </c>
      <c r="U4483" s="17">
        <v>45546</v>
      </c>
      <c r="W4483">
        <v>33.319699999999997</v>
      </c>
      <c r="Y4483">
        <v>25.5823</v>
      </c>
      <c r="Z4483" s="7">
        <v>7.5471029067734285E-2</v>
      </c>
      <c r="AP4483">
        <f t="shared" si="69"/>
        <v>4482</v>
      </c>
    </row>
    <row r="4484" spans="1:42" x14ac:dyDescent="0.25">
      <c r="A4484" t="s">
        <v>47225</v>
      </c>
      <c r="N4484" t="s">
        <v>75</v>
      </c>
      <c r="O4484" t="s">
        <v>51600</v>
      </c>
      <c r="P4484" t="s">
        <v>22780</v>
      </c>
      <c r="Q4484" t="s">
        <v>13638</v>
      </c>
      <c r="R4484">
        <v>30.9773</v>
      </c>
      <c r="S4484" t="s">
        <v>13638</v>
      </c>
      <c r="T4484" t="s">
        <v>13638</v>
      </c>
      <c r="U4484" s="17">
        <v>45546</v>
      </c>
      <c r="W4484">
        <v>30.9773</v>
      </c>
      <c r="Y4484">
        <v>0</v>
      </c>
      <c r="Z4484" s="7">
        <v>0</v>
      </c>
      <c r="AP4484">
        <f t="shared" ref="AP4484:AP4547" si="70">AP4483+1</f>
        <v>4483</v>
      </c>
    </row>
    <row r="4485" spans="1:42" x14ac:dyDescent="0.25">
      <c r="A4485" t="s">
        <v>47226</v>
      </c>
      <c r="N4485" t="s">
        <v>75</v>
      </c>
      <c r="O4485" t="s">
        <v>51601</v>
      </c>
      <c r="P4485" t="s">
        <v>22782</v>
      </c>
      <c r="Q4485" t="s">
        <v>22783</v>
      </c>
      <c r="R4485">
        <v>14.563800000000001</v>
      </c>
      <c r="S4485" t="s">
        <v>13638</v>
      </c>
      <c r="T4485" t="s">
        <v>13638</v>
      </c>
      <c r="U4485" s="17">
        <v>45546</v>
      </c>
      <c r="W4485">
        <v>14.563800000000001</v>
      </c>
      <c r="Y4485">
        <v>0</v>
      </c>
      <c r="Z4485" s="7">
        <v>0</v>
      </c>
      <c r="AP4485">
        <f t="shared" si="70"/>
        <v>4484</v>
      </c>
    </row>
    <row r="4486" spans="1:42" x14ac:dyDescent="0.25">
      <c r="A4486" t="s">
        <v>47227</v>
      </c>
      <c r="N4486" t="s">
        <v>75</v>
      </c>
      <c r="O4486" t="s">
        <v>51602</v>
      </c>
      <c r="P4486" t="s">
        <v>22785</v>
      </c>
      <c r="Q4486" t="s">
        <v>22786</v>
      </c>
      <c r="R4486">
        <v>14.370699999999999</v>
      </c>
      <c r="S4486" t="s">
        <v>13638</v>
      </c>
      <c r="T4486" t="s">
        <v>13638</v>
      </c>
      <c r="U4486" s="17">
        <v>45546</v>
      </c>
      <c r="W4486">
        <v>14.370699999999999</v>
      </c>
      <c r="Y4486">
        <v>0</v>
      </c>
      <c r="Z4486" s="7">
        <v>0</v>
      </c>
      <c r="AP4486">
        <f t="shared" si="70"/>
        <v>4485</v>
      </c>
    </row>
    <row r="4487" spans="1:42" x14ac:dyDescent="0.25">
      <c r="A4487" t="s">
        <v>47228</v>
      </c>
      <c r="N4487" t="s">
        <v>75</v>
      </c>
      <c r="O4487" t="s">
        <v>51603</v>
      </c>
      <c r="P4487" t="s">
        <v>22788</v>
      </c>
      <c r="Q4487" t="s">
        <v>13638</v>
      </c>
      <c r="R4487">
        <v>34.385599999999997</v>
      </c>
      <c r="S4487" t="s">
        <v>13638</v>
      </c>
      <c r="T4487" t="s">
        <v>13638</v>
      </c>
      <c r="U4487" s="17">
        <v>45546</v>
      </c>
      <c r="W4487">
        <v>34.385599999999997</v>
      </c>
      <c r="Y4487">
        <v>0</v>
      </c>
      <c r="Z4487" s="7">
        <v>0</v>
      </c>
      <c r="AP4487">
        <f t="shared" si="70"/>
        <v>4486</v>
      </c>
    </row>
    <row r="4488" spans="1:42" x14ac:dyDescent="0.25">
      <c r="N4488" t="s">
        <v>75</v>
      </c>
      <c r="O4488" t="s">
        <v>51604</v>
      </c>
      <c r="P4488" t="s">
        <v>22790</v>
      </c>
      <c r="Q4488" t="s">
        <v>22791</v>
      </c>
      <c r="R4488">
        <v>16.4039</v>
      </c>
      <c r="S4488" t="s">
        <v>13638</v>
      </c>
      <c r="T4488" t="s">
        <v>13638</v>
      </c>
      <c r="U4488" s="17">
        <v>45546</v>
      </c>
      <c r="W4488">
        <v>16.4039</v>
      </c>
      <c r="Y4488">
        <v>0</v>
      </c>
      <c r="Z4488" s="7">
        <v>0</v>
      </c>
      <c r="AP4488">
        <f t="shared" si="70"/>
        <v>4487</v>
      </c>
    </row>
    <row r="4489" spans="1:42" x14ac:dyDescent="0.25">
      <c r="A4489" t="s">
        <v>22</v>
      </c>
      <c r="N4489" t="s">
        <v>75</v>
      </c>
      <c r="O4489" t="s">
        <v>51605</v>
      </c>
      <c r="P4489" t="s">
        <v>22793</v>
      </c>
      <c r="Q4489" t="s">
        <v>22794</v>
      </c>
      <c r="R4489">
        <v>16.965599999999998</v>
      </c>
      <c r="S4489" t="s">
        <v>13638</v>
      </c>
      <c r="T4489" t="s">
        <v>13638</v>
      </c>
      <c r="U4489" s="17">
        <v>45546</v>
      </c>
      <c r="W4489">
        <v>16.965599999999998</v>
      </c>
      <c r="Y4489">
        <v>0</v>
      </c>
      <c r="Z4489" s="7">
        <v>0</v>
      </c>
      <c r="AP4489">
        <f t="shared" si="70"/>
        <v>4488</v>
      </c>
    </row>
    <row r="4490" spans="1:42" x14ac:dyDescent="0.25">
      <c r="A4490" t="s">
        <v>47229</v>
      </c>
      <c r="N4490" t="s">
        <v>75</v>
      </c>
      <c r="O4490" t="s">
        <v>22795</v>
      </c>
      <c r="P4490" t="s">
        <v>22796</v>
      </c>
      <c r="Q4490" t="s">
        <v>13638</v>
      </c>
      <c r="R4490">
        <v>51.657600000000002</v>
      </c>
      <c r="S4490" t="s">
        <v>13638</v>
      </c>
      <c r="T4490" t="s">
        <v>13638</v>
      </c>
      <c r="U4490" s="17">
        <v>45546</v>
      </c>
      <c r="W4490">
        <v>51.657600000000002</v>
      </c>
      <c r="Y4490">
        <v>0</v>
      </c>
      <c r="Z4490" s="7">
        <v>0</v>
      </c>
      <c r="AP4490">
        <f t="shared" si="70"/>
        <v>4489</v>
      </c>
    </row>
    <row r="4491" spans="1:42" x14ac:dyDescent="0.25">
      <c r="A4491" t="s">
        <v>47230</v>
      </c>
      <c r="N4491" t="s">
        <v>75</v>
      </c>
      <c r="O4491" t="s">
        <v>22797</v>
      </c>
      <c r="P4491" t="s">
        <v>22798</v>
      </c>
      <c r="Q4491" t="s">
        <v>22799</v>
      </c>
      <c r="R4491">
        <v>13.5937</v>
      </c>
      <c r="S4491" t="s">
        <v>13638</v>
      </c>
      <c r="T4491" t="s">
        <v>13638</v>
      </c>
      <c r="U4491" s="17">
        <v>45546</v>
      </c>
      <c r="W4491">
        <v>13.5937</v>
      </c>
      <c r="Y4491">
        <v>0</v>
      </c>
      <c r="Z4491" s="7">
        <v>0</v>
      </c>
      <c r="AP4491">
        <f t="shared" si="70"/>
        <v>4490</v>
      </c>
    </row>
    <row r="4492" spans="1:42" x14ac:dyDescent="0.25">
      <c r="A4492" t="s">
        <v>47231</v>
      </c>
      <c r="N4492" t="s">
        <v>75</v>
      </c>
      <c r="O4492" t="s">
        <v>22800</v>
      </c>
      <c r="P4492" t="s">
        <v>22801</v>
      </c>
      <c r="Q4492" t="s">
        <v>22802</v>
      </c>
      <c r="R4492">
        <v>13.3637</v>
      </c>
      <c r="S4492" t="s">
        <v>13638</v>
      </c>
      <c r="T4492" t="s">
        <v>13638</v>
      </c>
      <c r="U4492" s="17">
        <v>45546</v>
      </c>
      <c r="W4492">
        <v>13.3637</v>
      </c>
      <c r="Y4492">
        <v>0</v>
      </c>
      <c r="Z4492" s="7">
        <v>0</v>
      </c>
      <c r="AP4492">
        <f t="shared" si="70"/>
        <v>4491</v>
      </c>
    </row>
    <row r="4493" spans="1:42" x14ac:dyDescent="0.25">
      <c r="A4493" t="s">
        <v>47232</v>
      </c>
      <c r="N4493" t="s">
        <v>75</v>
      </c>
      <c r="O4493" t="s">
        <v>22803</v>
      </c>
      <c r="P4493" t="s">
        <v>22804</v>
      </c>
      <c r="Q4493" t="s">
        <v>13638</v>
      </c>
      <c r="R4493">
        <v>42.910499999999999</v>
      </c>
      <c r="S4493" t="s">
        <v>13638</v>
      </c>
      <c r="T4493" t="s">
        <v>13638</v>
      </c>
      <c r="U4493" s="17">
        <v>45546</v>
      </c>
      <c r="W4493">
        <v>42.910499999999999</v>
      </c>
      <c r="Y4493">
        <v>0</v>
      </c>
      <c r="Z4493" s="7">
        <v>0</v>
      </c>
      <c r="AP4493">
        <f t="shared" si="70"/>
        <v>4492</v>
      </c>
    </row>
    <row r="4494" spans="1:42" x14ac:dyDescent="0.25">
      <c r="A4494" t="s">
        <v>47233</v>
      </c>
      <c r="N4494" t="s">
        <v>75</v>
      </c>
      <c r="O4494" t="s">
        <v>22805</v>
      </c>
      <c r="P4494" t="s">
        <v>22806</v>
      </c>
      <c r="Q4494" t="s">
        <v>22807</v>
      </c>
      <c r="R4494">
        <v>11.356199999999999</v>
      </c>
      <c r="S4494" t="s">
        <v>13638</v>
      </c>
      <c r="T4494" t="s">
        <v>13638</v>
      </c>
      <c r="U4494" s="17">
        <v>45546</v>
      </c>
      <c r="W4494">
        <v>11.356199999999999</v>
      </c>
      <c r="Y4494">
        <v>0</v>
      </c>
      <c r="Z4494" s="7">
        <v>0</v>
      </c>
      <c r="AP4494">
        <f t="shared" si="70"/>
        <v>4493</v>
      </c>
    </row>
    <row r="4495" spans="1:42" x14ac:dyDescent="0.25">
      <c r="A4495" t="s">
        <v>47234</v>
      </c>
      <c r="N4495" t="s">
        <v>75</v>
      </c>
      <c r="O4495" t="s">
        <v>22808</v>
      </c>
      <c r="P4495" t="s">
        <v>22809</v>
      </c>
      <c r="Q4495" t="s">
        <v>22810</v>
      </c>
      <c r="R4495">
        <v>11.6675</v>
      </c>
      <c r="S4495" t="s">
        <v>13638</v>
      </c>
      <c r="T4495" t="s">
        <v>13638</v>
      </c>
      <c r="U4495" s="17">
        <v>45546</v>
      </c>
      <c r="W4495">
        <v>11.6675</v>
      </c>
      <c r="Y4495">
        <v>0</v>
      </c>
      <c r="Z4495" s="7">
        <v>0</v>
      </c>
      <c r="AP4495">
        <f t="shared" si="70"/>
        <v>4494</v>
      </c>
    </row>
    <row r="4496" spans="1:42" x14ac:dyDescent="0.25">
      <c r="A4496" t="s">
        <v>47235</v>
      </c>
      <c r="N4496" t="s">
        <v>75</v>
      </c>
      <c r="O4496" t="s">
        <v>22811</v>
      </c>
      <c r="P4496" t="s">
        <v>22812</v>
      </c>
      <c r="Q4496" t="s">
        <v>13638</v>
      </c>
      <c r="R4496">
        <v>105.1551</v>
      </c>
      <c r="S4496" t="s">
        <v>13638</v>
      </c>
      <c r="T4496" t="s">
        <v>13638</v>
      </c>
      <c r="U4496" s="17">
        <v>45546</v>
      </c>
      <c r="W4496">
        <v>105.1551</v>
      </c>
      <c r="Y4496">
        <v>78.518199999999993</v>
      </c>
      <c r="Z4496" s="7">
        <v>8.3509927649435767E-2</v>
      </c>
      <c r="AP4496">
        <f t="shared" si="70"/>
        <v>4495</v>
      </c>
    </row>
    <row r="4497" spans="1:42" x14ac:dyDescent="0.25">
      <c r="A4497" t="s">
        <v>47236</v>
      </c>
      <c r="N4497" t="s">
        <v>75</v>
      </c>
      <c r="O4497" t="s">
        <v>22813</v>
      </c>
      <c r="P4497" t="s">
        <v>22814</v>
      </c>
      <c r="Q4497" t="s">
        <v>22815</v>
      </c>
      <c r="R4497">
        <v>16.787700000000001</v>
      </c>
      <c r="S4497" t="s">
        <v>13638</v>
      </c>
      <c r="T4497" t="s">
        <v>13638</v>
      </c>
      <c r="U4497" s="17">
        <v>45546</v>
      </c>
      <c r="W4497">
        <v>16.787700000000001</v>
      </c>
      <c r="Y4497">
        <v>16.006399999999999</v>
      </c>
      <c r="Z4497" s="7">
        <v>1.3507335497934925E-2</v>
      </c>
      <c r="AP4497">
        <f t="shared" si="70"/>
        <v>4496</v>
      </c>
    </row>
    <row r="4498" spans="1:42" x14ac:dyDescent="0.25">
      <c r="A4498" t="s">
        <v>47237</v>
      </c>
      <c r="N4498" t="s">
        <v>75</v>
      </c>
      <c r="O4498" t="s">
        <v>22816</v>
      </c>
      <c r="P4498" t="s">
        <v>22817</v>
      </c>
      <c r="Q4498" t="s">
        <v>22818</v>
      </c>
      <c r="R4498">
        <v>16.957799999999999</v>
      </c>
      <c r="S4498" t="s">
        <v>13638</v>
      </c>
      <c r="T4498" t="s">
        <v>13638</v>
      </c>
      <c r="U4498" s="17">
        <v>45546</v>
      </c>
      <c r="W4498">
        <v>16.957799999999999</v>
      </c>
      <c r="Y4498">
        <v>15.701499999999999</v>
      </c>
      <c r="Z4498" s="7">
        <v>2.1838199105681078E-2</v>
      </c>
      <c r="AP4498">
        <f t="shared" si="70"/>
        <v>4497</v>
      </c>
    </row>
    <row r="4499" spans="1:42" x14ac:dyDescent="0.25">
      <c r="A4499" t="s">
        <v>47238</v>
      </c>
      <c r="N4499" t="s">
        <v>75</v>
      </c>
      <c r="O4499" t="s">
        <v>22819</v>
      </c>
      <c r="P4499" t="s">
        <v>22820</v>
      </c>
      <c r="Q4499" t="s">
        <v>13638</v>
      </c>
      <c r="R4499">
        <v>92.527600000000007</v>
      </c>
      <c r="S4499" t="s">
        <v>13638</v>
      </c>
      <c r="T4499" t="s">
        <v>13638</v>
      </c>
      <c r="U4499" s="17">
        <v>45546</v>
      </c>
      <c r="W4499">
        <v>92.527600000000007</v>
      </c>
      <c r="Y4499">
        <v>71.888000000000005</v>
      </c>
      <c r="Z4499" s="7">
        <v>7.2056152928468897E-2</v>
      </c>
      <c r="AP4499">
        <f t="shared" si="70"/>
        <v>4498</v>
      </c>
    </row>
    <row r="4500" spans="1:42" x14ac:dyDescent="0.25">
      <c r="N4500" t="s">
        <v>75</v>
      </c>
      <c r="O4500" t="s">
        <v>22821</v>
      </c>
      <c r="P4500" t="s">
        <v>22822</v>
      </c>
      <c r="Q4500" t="s">
        <v>22823</v>
      </c>
      <c r="R4500">
        <v>13.6669</v>
      </c>
      <c r="S4500" t="s">
        <v>13638</v>
      </c>
      <c r="T4500" t="s">
        <v>13638</v>
      </c>
      <c r="U4500" s="17">
        <v>45546</v>
      </c>
      <c r="W4500">
        <v>13.6669</v>
      </c>
      <c r="Y4500">
        <v>14.1632</v>
      </c>
      <c r="Z4500" s="7">
        <v>-1.0080008913119887E-2</v>
      </c>
      <c r="AP4500">
        <f t="shared" si="70"/>
        <v>4499</v>
      </c>
    </row>
    <row r="4501" spans="1:42" x14ac:dyDescent="0.25">
      <c r="A4501" t="s">
        <v>67</v>
      </c>
      <c r="N4501" t="s">
        <v>75</v>
      </c>
      <c r="O4501" t="s">
        <v>22824</v>
      </c>
      <c r="P4501" t="s">
        <v>22825</v>
      </c>
      <c r="Q4501" t="s">
        <v>22826</v>
      </c>
      <c r="R4501">
        <v>14.4107</v>
      </c>
      <c r="S4501" t="s">
        <v>13638</v>
      </c>
      <c r="T4501" t="s">
        <v>13638</v>
      </c>
      <c r="U4501" s="17">
        <v>45546</v>
      </c>
      <c r="W4501">
        <v>14.4107</v>
      </c>
      <c r="Y4501">
        <v>13.9221</v>
      </c>
      <c r="Z4501" s="7">
        <v>9.7716996348369278E-3</v>
      </c>
      <c r="AP4501">
        <f t="shared" si="70"/>
        <v>4500</v>
      </c>
    </row>
    <row r="4502" spans="1:42" x14ac:dyDescent="0.25">
      <c r="N4502" t="s">
        <v>75</v>
      </c>
      <c r="O4502" t="s">
        <v>22827</v>
      </c>
      <c r="P4502" t="s">
        <v>22828</v>
      </c>
      <c r="Q4502" t="s">
        <v>13638</v>
      </c>
      <c r="R4502">
        <v>62.259900000000002</v>
      </c>
      <c r="S4502" t="s">
        <v>13638</v>
      </c>
      <c r="T4502" t="s">
        <v>13638</v>
      </c>
      <c r="U4502" s="17">
        <v>45546</v>
      </c>
      <c r="W4502">
        <v>62.259900000000002</v>
      </c>
      <c r="Y4502">
        <v>46.250399999999999</v>
      </c>
      <c r="Z4502" s="7">
        <v>8.4995331686195996E-2</v>
      </c>
      <c r="AP4502">
        <f t="shared" si="70"/>
        <v>4501</v>
      </c>
    </row>
    <row r="4503" spans="1:42" x14ac:dyDescent="0.25">
      <c r="N4503" t="s">
        <v>75</v>
      </c>
      <c r="O4503" t="s">
        <v>22829</v>
      </c>
      <c r="P4503" t="s">
        <v>22830</v>
      </c>
      <c r="Q4503" t="s">
        <v>22831</v>
      </c>
      <c r="R4503">
        <v>14.381</v>
      </c>
      <c r="S4503" t="s">
        <v>13638</v>
      </c>
      <c r="T4503" t="s">
        <v>13638</v>
      </c>
      <c r="U4503" s="17">
        <v>45546</v>
      </c>
      <c r="W4503">
        <v>14.381</v>
      </c>
      <c r="Y4503">
        <v>13.2887</v>
      </c>
      <c r="Z4503" s="7">
        <v>2.2413532687284743E-2</v>
      </c>
      <c r="AP4503">
        <f t="shared" si="70"/>
        <v>4502</v>
      </c>
    </row>
    <row r="4504" spans="1:42" x14ac:dyDescent="0.25">
      <c r="A4504" t="s">
        <v>4</v>
      </c>
      <c r="N4504" t="s">
        <v>75</v>
      </c>
      <c r="O4504" t="s">
        <v>22832</v>
      </c>
      <c r="P4504" t="s">
        <v>22833</v>
      </c>
      <c r="Q4504" t="s">
        <v>22834</v>
      </c>
      <c r="R4504">
        <v>14.3713</v>
      </c>
      <c r="S4504" t="s">
        <v>13638</v>
      </c>
      <c r="T4504" t="s">
        <v>13638</v>
      </c>
      <c r="U4504" s="17">
        <v>45546</v>
      </c>
      <c r="W4504">
        <v>14.3713</v>
      </c>
      <c r="Y4504">
        <v>13.4</v>
      </c>
      <c r="Z4504" s="7">
        <v>1.9849192049203879E-2</v>
      </c>
      <c r="AP4504">
        <f t="shared" si="70"/>
        <v>4503</v>
      </c>
    </row>
    <row r="4505" spans="1:42" x14ac:dyDescent="0.25">
      <c r="A4505" t="s">
        <v>47239</v>
      </c>
      <c r="N4505" t="s">
        <v>75</v>
      </c>
      <c r="O4505" t="s">
        <v>22835</v>
      </c>
      <c r="P4505" t="s">
        <v>22836</v>
      </c>
      <c r="Q4505" t="s">
        <v>22837</v>
      </c>
      <c r="R4505">
        <v>11.650499999999999</v>
      </c>
      <c r="S4505" t="s">
        <v>13638</v>
      </c>
      <c r="T4505" t="s">
        <v>13638</v>
      </c>
      <c r="U4505" s="17">
        <v>45546</v>
      </c>
      <c r="W4505">
        <v>11.650499999999999</v>
      </c>
      <c r="Y4505">
        <v>11.527200000000001</v>
      </c>
      <c r="Z4505" s="7">
        <v>3.0115731983277882E-3</v>
      </c>
      <c r="AP4505">
        <f t="shared" si="70"/>
        <v>4504</v>
      </c>
    </row>
    <row r="4506" spans="1:42" x14ac:dyDescent="0.25">
      <c r="A4506" t="s">
        <v>47240</v>
      </c>
      <c r="N4506" t="s">
        <v>75</v>
      </c>
      <c r="O4506" t="s">
        <v>22838</v>
      </c>
      <c r="P4506" t="s">
        <v>22839</v>
      </c>
      <c r="Q4506" t="s">
        <v>22840</v>
      </c>
      <c r="R4506">
        <v>12.094200000000001</v>
      </c>
      <c r="S4506" t="s">
        <v>13638</v>
      </c>
      <c r="T4506" t="s">
        <v>13638</v>
      </c>
      <c r="U4506" s="17">
        <v>45546</v>
      </c>
      <c r="W4506">
        <v>12.094200000000001</v>
      </c>
      <c r="Y4506">
        <v>11.9819</v>
      </c>
      <c r="Z4506" s="7">
        <v>2.6404212411135219E-3</v>
      </c>
      <c r="AP4506">
        <f t="shared" si="70"/>
        <v>4505</v>
      </c>
    </row>
    <row r="4507" spans="1:42" x14ac:dyDescent="0.25">
      <c r="A4507" t="s">
        <v>47241</v>
      </c>
      <c r="N4507" t="s">
        <v>75</v>
      </c>
      <c r="O4507" t="s">
        <v>22841</v>
      </c>
      <c r="P4507" t="s">
        <v>22842</v>
      </c>
      <c r="Q4507" t="s">
        <v>13638</v>
      </c>
      <c r="R4507">
        <v>55.594799999999999</v>
      </c>
      <c r="S4507" t="s">
        <v>13638</v>
      </c>
      <c r="T4507" t="s">
        <v>13638</v>
      </c>
      <c r="U4507" s="17">
        <v>45546</v>
      </c>
      <c r="W4507">
        <v>55.594799999999999</v>
      </c>
      <c r="Y4507">
        <v>42.383400000000002</v>
      </c>
      <c r="Z4507" s="7">
        <v>7.7513974003930564E-2</v>
      </c>
      <c r="AP4507">
        <f t="shared" si="70"/>
        <v>4506</v>
      </c>
    </row>
    <row r="4508" spans="1:42" x14ac:dyDescent="0.25">
      <c r="A4508" t="s">
        <v>47242</v>
      </c>
      <c r="N4508" t="s">
        <v>75</v>
      </c>
      <c r="O4508" t="s">
        <v>2732</v>
      </c>
      <c r="P4508" t="s">
        <v>22843</v>
      </c>
      <c r="Q4508" t="s">
        <v>13638</v>
      </c>
      <c r="R4508">
        <v>94.1922</v>
      </c>
      <c r="S4508" t="s">
        <v>13638</v>
      </c>
      <c r="T4508" t="s">
        <v>13638</v>
      </c>
      <c r="U4508" s="17">
        <v>45546</v>
      </c>
      <c r="W4508">
        <v>94.1922</v>
      </c>
      <c r="Y4508">
        <v>70.2791</v>
      </c>
      <c r="Z4508" s="7">
        <v>8.3728583683168267E-2</v>
      </c>
      <c r="AP4508">
        <f t="shared" si="70"/>
        <v>4507</v>
      </c>
    </row>
    <row r="4509" spans="1:42" x14ac:dyDescent="0.25">
      <c r="N4509" t="s">
        <v>75</v>
      </c>
      <c r="O4509" t="s">
        <v>2731</v>
      </c>
      <c r="P4509" t="s">
        <v>22844</v>
      </c>
      <c r="Q4509" t="s">
        <v>13638</v>
      </c>
      <c r="R4509">
        <v>86.214699999999993</v>
      </c>
      <c r="S4509" t="s">
        <v>13638</v>
      </c>
      <c r="T4509" t="s">
        <v>13638</v>
      </c>
      <c r="U4509" s="17">
        <v>45546</v>
      </c>
      <c r="W4509">
        <v>86.214699999999993</v>
      </c>
      <c r="Y4509">
        <v>65.970799999999997</v>
      </c>
      <c r="Z4509" s="7">
        <v>7.6445652953406551E-2</v>
      </c>
      <c r="AP4509">
        <f t="shared" si="70"/>
        <v>4508</v>
      </c>
    </row>
    <row r="4510" spans="1:42" x14ac:dyDescent="0.25">
      <c r="A4510" t="s">
        <v>5</v>
      </c>
      <c r="N4510" t="s">
        <v>75</v>
      </c>
      <c r="O4510" t="s">
        <v>2730</v>
      </c>
      <c r="P4510" t="s">
        <v>22845</v>
      </c>
      <c r="Q4510" t="s">
        <v>22846</v>
      </c>
      <c r="R4510">
        <v>15.301299999999999</v>
      </c>
      <c r="S4510" t="s">
        <v>13638</v>
      </c>
      <c r="T4510" t="s">
        <v>13638</v>
      </c>
      <c r="U4510" s="17">
        <v>45546</v>
      </c>
      <c r="W4510">
        <v>15.301299999999999</v>
      </c>
      <c r="Y4510">
        <v>14.532999999999999</v>
      </c>
      <c r="Z4510" s="7">
        <v>1.4602785245953598E-2</v>
      </c>
      <c r="AP4510">
        <f t="shared" si="70"/>
        <v>4509</v>
      </c>
    </row>
    <row r="4511" spans="1:42" x14ac:dyDescent="0.25">
      <c r="A4511" t="s">
        <v>47243</v>
      </c>
      <c r="N4511" t="s">
        <v>75</v>
      </c>
      <c r="O4511" t="s">
        <v>2729</v>
      </c>
      <c r="P4511" t="s">
        <v>22847</v>
      </c>
      <c r="Q4511" t="s">
        <v>22848</v>
      </c>
      <c r="R4511">
        <v>14.5068</v>
      </c>
      <c r="S4511" t="s">
        <v>13638</v>
      </c>
      <c r="T4511" t="s">
        <v>13638</v>
      </c>
      <c r="U4511" s="17">
        <v>45546</v>
      </c>
      <c r="W4511">
        <v>14.5068</v>
      </c>
      <c r="Y4511">
        <v>13.9375</v>
      </c>
      <c r="Z4511" s="7">
        <v>1.1343632982994123E-2</v>
      </c>
      <c r="AP4511">
        <f t="shared" si="70"/>
        <v>4510</v>
      </c>
    </row>
    <row r="4512" spans="1:42" x14ac:dyDescent="0.25">
      <c r="A4512" t="s">
        <v>47244</v>
      </c>
      <c r="N4512" t="s">
        <v>75</v>
      </c>
      <c r="O4512" t="s">
        <v>2728</v>
      </c>
      <c r="P4512" t="s">
        <v>22849</v>
      </c>
      <c r="Q4512" t="s">
        <v>22850</v>
      </c>
      <c r="R4512">
        <v>13.5054</v>
      </c>
      <c r="S4512" t="s">
        <v>13638</v>
      </c>
      <c r="T4512" t="s">
        <v>13638</v>
      </c>
      <c r="U4512" s="17">
        <v>45546</v>
      </c>
      <c r="W4512">
        <v>13.5054</v>
      </c>
      <c r="Y4512">
        <v>13.3657</v>
      </c>
      <c r="Z4512" s="7">
        <v>2.9431184900383656E-3</v>
      </c>
      <c r="AP4512">
        <f t="shared" si="70"/>
        <v>4511</v>
      </c>
    </row>
    <row r="4513" spans="1:42" x14ac:dyDescent="0.25">
      <c r="A4513" t="s">
        <v>47245</v>
      </c>
      <c r="N4513" t="s">
        <v>75</v>
      </c>
      <c r="O4513" t="s">
        <v>2727</v>
      </c>
      <c r="P4513" t="s">
        <v>22851</v>
      </c>
      <c r="Q4513" t="s">
        <v>22852</v>
      </c>
      <c r="R4513">
        <v>12.6998</v>
      </c>
      <c r="S4513" t="s">
        <v>13638</v>
      </c>
      <c r="T4513" t="s">
        <v>13638</v>
      </c>
      <c r="U4513" s="17">
        <v>45546</v>
      </c>
      <c r="W4513">
        <v>12.6998</v>
      </c>
      <c r="Y4513">
        <v>12.8104</v>
      </c>
      <c r="Z4513" s="7">
        <v>-2.4526972903284872E-3</v>
      </c>
      <c r="AP4513">
        <f t="shared" si="70"/>
        <v>4512</v>
      </c>
    </row>
    <row r="4514" spans="1:42" x14ac:dyDescent="0.25">
      <c r="A4514" t="s">
        <v>47246</v>
      </c>
      <c r="N4514" t="s">
        <v>75</v>
      </c>
      <c r="O4514" t="s">
        <v>22853</v>
      </c>
      <c r="P4514" t="s">
        <v>22854</v>
      </c>
      <c r="Q4514" t="s">
        <v>13638</v>
      </c>
      <c r="R4514">
        <v>83.588800000000006</v>
      </c>
      <c r="S4514" t="s">
        <v>13638</v>
      </c>
      <c r="T4514" t="s">
        <v>13638</v>
      </c>
      <c r="U4514" s="17">
        <v>45546</v>
      </c>
      <c r="W4514">
        <v>83.588800000000006</v>
      </c>
      <c r="Y4514">
        <v>58.795099999999998</v>
      </c>
      <c r="Z4514" s="7">
        <v>0.10080398231542631</v>
      </c>
      <c r="AP4514">
        <f t="shared" si="70"/>
        <v>4513</v>
      </c>
    </row>
    <row r="4515" spans="1:42" x14ac:dyDescent="0.25">
      <c r="A4515" t="s">
        <v>47247</v>
      </c>
      <c r="N4515" t="s">
        <v>75</v>
      </c>
      <c r="O4515" t="s">
        <v>22855</v>
      </c>
      <c r="P4515" t="s">
        <v>22856</v>
      </c>
      <c r="Q4515" t="s">
        <v>13638</v>
      </c>
      <c r="R4515">
        <v>78.947900000000004</v>
      </c>
      <c r="S4515" t="s">
        <v>13638</v>
      </c>
      <c r="T4515" t="s">
        <v>13638</v>
      </c>
      <c r="U4515" s="17">
        <v>45546</v>
      </c>
      <c r="W4515">
        <v>78.947900000000004</v>
      </c>
      <c r="Y4515">
        <v>56.416600000000003</v>
      </c>
      <c r="Z4515" s="7">
        <v>9.6215710946301769E-2</v>
      </c>
      <c r="AP4515">
        <f t="shared" si="70"/>
        <v>4514</v>
      </c>
    </row>
    <row r="4516" spans="1:42" x14ac:dyDescent="0.25">
      <c r="A4516" t="s">
        <v>47248</v>
      </c>
      <c r="N4516" t="s">
        <v>75</v>
      </c>
      <c r="O4516" t="s">
        <v>22857</v>
      </c>
      <c r="P4516" t="s">
        <v>22858</v>
      </c>
      <c r="Q4516" t="s">
        <v>22859</v>
      </c>
      <c r="R4516">
        <v>14.8188</v>
      </c>
      <c r="S4516" t="s">
        <v>13638</v>
      </c>
      <c r="T4516" t="s">
        <v>13638</v>
      </c>
      <c r="U4516" s="17">
        <v>45546</v>
      </c>
      <c r="W4516">
        <v>14.8188</v>
      </c>
      <c r="Y4516">
        <v>13.3523</v>
      </c>
      <c r="Z4516" s="7">
        <v>2.9594146238594909E-2</v>
      </c>
      <c r="AP4516">
        <f t="shared" si="70"/>
        <v>4515</v>
      </c>
    </row>
    <row r="4517" spans="1:42" x14ac:dyDescent="0.25">
      <c r="A4517" t="s">
        <v>47249</v>
      </c>
      <c r="N4517" t="s">
        <v>75</v>
      </c>
      <c r="O4517" t="s">
        <v>22860</v>
      </c>
      <c r="P4517" t="s">
        <v>22861</v>
      </c>
      <c r="Q4517" t="s">
        <v>22862</v>
      </c>
      <c r="R4517">
        <v>16.294699999999999</v>
      </c>
      <c r="S4517" t="s">
        <v>13638</v>
      </c>
      <c r="T4517" t="s">
        <v>13638</v>
      </c>
      <c r="U4517" s="17">
        <v>45546</v>
      </c>
      <c r="W4517">
        <v>16.294699999999999</v>
      </c>
      <c r="Y4517">
        <v>14.2</v>
      </c>
      <c r="Z4517" s="7">
        <v>3.9122835692172231E-2</v>
      </c>
      <c r="AP4517">
        <f t="shared" si="70"/>
        <v>4516</v>
      </c>
    </row>
    <row r="4518" spans="1:42" x14ac:dyDescent="0.25">
      <c r="A4518" t="s">
        <v>47250</v>
      </c>
      <c r="N4518" t="s">
        <v>75</v>
      </c>
      <c r="O4518" t="s">
        <v>22863</v>
      </c>
      <c r="P4518" t="s">
        <v>22864</v>
      </c>
      <c r="Q4518" t="s">
        <v>22865</v>
      </c>
      <c r="R4518">
        <v>15.670299999999999</v>
      </c>
      <c r="S4518" t="s">
        <v>13638</v>
      </c>
      <c r="T4518" t="s">
        <v>13638</v>
      </c>
      <c r="U4518" s="17">
        <v>45546</v>
      </c>
      <c r="W4518">
        <v>15.670299999999999</v>
      </c>
      <c r="Y4518">
        <v>14.261699999999999</v>
      </c>
      <c r="Z4518" s="7">
        <v>2.6739518585583433E-2</v>
      </c>
      <c r="AP4518">
        <f t="shared" si="70"/>
        <v>4517</v>
      </c>
    </row>
    <row r="4519" spans="1:42" x14ac:dyDescent="0.25">
      <c r="A4519" t="s">
        <v>47251</v>
      </c>
      <c r="N4519" t="s">
        <v>75</v>
      </c>
      <c r="O4519" t="s">
        <v>22866</v>
      </c>
      <c r="P4519" t="s">
        <v>22867</v>
      </c>
      <c r="Q4519" t="s">
        <v>22868</v>
      </c>
      <c r="R4519">
        <v>17.2271</v>
      </c>
      <c r="S4519" t="s">
        <v>13638</v>
      </c>
      <c r="T4519" t="s">
        <v>13638</v>
      </c>
      <c r="U4519" s="17">
        <v>45546</v>
      </c>
      <c r="W4519">
        <v>17.2271</v>
      </c>
      <c r="Y4519">
        <v>15.1525</v>
      </c>
      <c r="Z4519" s="7">
        <v>3.647236012180155E-2</v>
      </c>
      <c r="AP4519">
        <f t="shared" si="70"/>
        <v>4518</v>
      </c>
    </row>
    <row r="4520" spans="1:42" x14ac:dyDescent="0.25">
      <c r="A4520" t="s">
        <v>47252</v>
      </c>
      <c r="N4520" t="s">
        <v>75</v>
      </c>
      <c r="O4520" t="s">
        <v>22869</v>
      </c>
      <c r="P4520" t="s">
        <v>22870</v>
      </c>
      <c r="Q4520" t="s">
        <v>13638</v>
      </c>
      <c r="R4520">
        <v>65.100200000000001</v>
      </c>
      <c r="S4520" t="s">
        <v>13638</v>
      </c>
      <c r="T4520" t="s">
        <v>13638</v>
      </c>
      <c r="U4520" s="17">
        <v>45546</v>
      </c>
      <c r="W4520">
        <v>65.100200000000001</v>
      </c>
      <c r="Y4520">
        <v>47.168900000000001</v>
      </c>
      <c r="Z4520" s="7">
        <v>9.2209867410371515E-2</v>
      </c>
      <c r="AP4520">
        <f t="shared" si="70"/>
        <v>4519</v>
      </c>
    </row>
    <row r="4521" spans="1:42" x14ac:dyDescent="0.25">
      <c r="N4521" t="s">
        <v>75</v>
      </c>
      <c r="O4521" t="s">
        <v>22871</v>
      </c>
      <c r="P4521" t="s">
        <v>22872</v>
      </c>
      <c r="Q4521" t="s">
        <v>22873</v>
      </c>
      <c r="R4521">
        <v>18.053899999999999</v>
      </c>
      <c r="S4521" t="s">
        <v>13638</v>
      </c>
      <c r="T4521" t="s">
        <v>13638</v>
      </c>
      <c r="U4521" s="17">
        <v>45546</v>
      </c>
      <c r="W4521">
        <v>18.053899999999999</v>
      </c>
      <c r="Y4521">
        <v>16.3934</v>
      </c>
      <c r="Z4521" s="7">
        <v>2.7392798547989372E-2</v>
      </c>
      <c r="AP4521">
        <f t="shared" si="70"/>
        <v>4520</v>
      </c>
    </row>
    <row r="4522" spans="1:42" x14ac:dyDescent="0.25">
      <c r="A4522" t="s">
        <v>6</v>
      </c>
      <c r="N4522" t="s">
        <v>75</v>
      </c>
      <c r="O4522" t="s">
        <v>22874</v>
      </c>
      <c r="P4522" t="s">
        <v>22875</v>
      </c>
      <c r="Q4522" t="s">
        <v>22876</v>
      </c>
      <c r="R4522">
        <v>15.7811</v>
      </c>
      <c r="S4522" t="s">
        <v>13638</v>
      </c>
      <c r="T4522" t="s">
        <v>13638</v>
      </c>
      <c r="U4522" s="17">
        <v>45546</v>
      </c>
      <c r="W4522">
        <v>15.7811</v>
      </c>
      <c r="Y4522">
        <v>14.289400000000001</v>
      </c>
      <c r="Z4522" s="7">
        <v>2.819400019722984E-2</v>
      </c>
      <c r="AP4522">
        <f t="shared" si="70"/>
        <v>4521</v>
      </c>
    </row>
    <row r="4523" spans="1:42" x14ac:dyDescent="0.25">
      <c r="A4523" t="s">
        <v>47253</v>
      </c>
      <c r="N4523" t="s">
        <v>75</v>
      </c>
      <c r="O4523" t="s">
        <v>22877</v>
      </c>
      <c r="P4523" t="s">
        <v>22878</v>
      </c>
      <c r="Q4523" t="s">
        <v>13638</v>
      </c>
      <c r="R4523">
        <v>58.6006</v>
      </c>
      <c r="S4523" t="s">
        <v>13638</v>
      </c>
      <c r="T4523" t="s">
        <v>13638</v>
      </c>
      <c r="U4523" s="17">
        <v>45546</v>
      </c>
      <c r="W4523">
        <v>58.6006</v>
      </c>
      <c r="Y4523">
        <v>44.004100000000001</v>
      </c>
      <c r="Z4523" s="7">
        <v>8.1880015023566344E-2</v>
      </c>
      <c r="AP4523">
        <f t="shared" si="70"/>
        <v>4522</v>
      </c>
    </row>
    <row r="4524" spans="1:42" x14ac:dyDescent="0.25">
      <c r="A4524" t="s">
        <v>47254</v>
      </c>
      <c r="N4524" t="s">
        <v>75</v>
      </c>
      <c r="O4524" t="s">
        <v>22879</v>
      </c>
      <c r="P4524" t="s">
        <v>22880</v>
      </c>
      <c r="Q4524" t="s">
        <v>22881</v>
      </c>
      <c r="R4524">
        <v>13.669600000000001</v>
      </c>
      <c r="S4524" t="s">
        <v>13638</v>
      </c>
      <c r="T4524" t="s">
        <v>13638</v>
      </c>
      <c r="U4524" s="17">
        <v>45546</v>
      </c>
      <c r="W4524">
        <v>13.669600000000001</v>
      </c>
      <c r="Y4524">
        <v>12.760400000000001</v>
      </c>
      <c r="Z4524" s="7">
        <v>1.9522006462427299E-2</v>
      </c>
      <c r="AP4524">
        <f t="shared" si="70"/>
        <v>4523</v>
      </c>
    </row>
    <row r="4525" spans="1:42" x14ac:dyDescent="0.25">
      <c r="A4525" t="s">
        <v>47255</v>
      </c>
      <c r="N4525" t="s">
        <v>75</v>
      </c>
      <c r="O4525" t="s">
        <v>22882</v>
      </c>
      <c r="P4525" t="s">
        <v>22883</v>
      </c>
      <c r="Q4525" t="s">
        <v>22884</v>
      </c>
      <c r="R4525">
        <v>18.155100000000001</v>
      </c>
      <c r="S4525" t="s">
        <v>13638</v>
      </c>
      <c r="T4525" t="s">
        <v>13638</v>
      </c>
      <c r="U4525" s="17">
        <v>45546</v>
      </c>
      <c r="W4525">
        <v>18.155100000000001</v>
      </c>
      <c r="Y4525">
        <v>15.9802</v>
      </c>
      <c r="Z4525" s="7">
        <v>3.6267605334439068E-2</v>
      </c>
      <c r="AP4525">
        <f t="shared" si="70"/>
        <v>4524</v>
      </c>
    </row>
    <row r="4526" spans="1:42" x14ac:dyDescent="0.25">
      <c r="A4526" t="s">
        <v>47256</v>
      </c>
      <c r="N4526" t="s">
        <v>75</v>
      </c>
      <c r="O4526" t="s">
        <v>22885</v>
      </c>
      <c r="P4526" t="s">
        <v>22886</v>
      </c>
      <c r="Q4526" t="s">
        <v>13638</v>
      </c>
      <c r="R4526">
        <v>78.431899999999999</v>
      </c>
      <c r="S4526" t="s">
        <v>13638</v>
      </c>
      <c r="T4526" t="s">
        <v>13638</v>
      </c>
      <c r="U4526" s="17">
        <v>45546</v>
      </c>
      <c r="W4526">
        <v>78.431899999999999</v>
      </c>
      <c r="Y4526">
        <v>55.819600000000001</v>
      </c>
      <c r="Z4526" s="7">
        <v>9.7398349708345933E-2</v>
      </c>
      <c r="AP4526">
        <f t="shared" si="70"/>
        <v>4525</v>
      </c>
    </row>
    <row r="4527" spans="1:42" x14ac:dyDescent="0.25">
      <c r="N4527" t="s">
        <v>75</v>
      </c>
      <c r="O4527" t="s">
        <v>22887</v>
      </c>
      <c r="P4527" t="s">
        <v>22888</v>
      </c>
      <c r="Q4527" t="s">
        <v>22889</v>
      </c>
      <c r="R4527">
        <v>17.543700000000001</v>
      </c>
      <c r="S4527" t="s">
        <v>13638</v>
      </c>
      <c r="T4527" t="s">
        <v>13638</v>
      </c>
      <c r="U4527" s="17">
        <v>45546</v>
      </c>
      <c r="W4527">
        <v>17.543700000000001</v>
      </c>
      <c r="Y4527">
        <v>16.3369</v>
      </c>
      <c r="Z4527" s="7">
        <v>2.021604927628573E-2</v>
      </c>
      <c r="AP4527">
        <f t="shared" si="70"/>
        <v>4526</v>
      </c>
    </row>
    <row r="4528" spans="1:42" x14ac:dyDescent="0.25">
      <c r="A4528" t="s">
        <v>32</v>
      </c>
      <c r="N4528" t="s">
        <v>75</v>
      </c>
      <c r="O4528" t="s">
        <v>22890</v>
      </c>
      <c r="P4528" t="s">
        <v>22891</v>
      </c>
      <c r="Q4528" t="s">
        <v>22892</v>
      </c>
      <c r="R4528">
        <v>16.267199999999999</v>
      </c>
      <c r="S4528" t="s">
        <v>13638</v>
      </c>
      <c r="T4528" t="s">
        <v>13638</v>
      </c>
      <c r="U4528" s="17">
        <v>45546</v>
      </c>
      <c r="W4528">
        <v>16.267199999999999</v>
      </c>
      <c r="Y4528">
        <v>16.214400000000001</v>
      </c>
      <c r="Z4528" s="7">
        <v>9.1998337479992642E-4</v>
      </c>
      <c r="AP4528">
        <f t="shared" si="70"/>
        <v>4527</v>
      </c>
    </row>
    <row r="4529" spans="1:42" x14ac:dyDescent="0.25">
      <c r="A4529" t="s">
        <v>47257</v>
      </c>
      <c r="N4529" t="s">
        <v>75</v>
      </c>
      <c r="O4529" t="s">
        <v>22893</v>
      </c>
      <c r="P4529" t="s">
        <v>22894</v>
      </c>
      <c r="Q4529" t="s">
        <v>22895</v>
      </c>
      <c r="R4529">
        <v>14.701599999999999</v>
      </c>
      <c r="S4529" t="s">
        <v>13638</v>
      </c>
      <c r="T4529" t="s">
        <v>13638</v>
      </c>
      <c r="U4529" s="17">
        <v>45546</v>
      </c>
      <c r="W4529">
        <v>14.701599999999999</v>
      </c>
      <c r="Y4529">
        <v>14.425000000000001</v>
      </c>
      <c r="Z4529" s="7">
        <v>5.3777470058307131E-3</v>
      </c>
      <c r="AP4529">
        <f t="shared" si="70"/>
        <v>4528</v>
      </c>
    </row>
    <row r="4530" spans="1:42" x14ac:dyDescent="0.25">
      <c r="A4530" t="s">
        <v>47258</v>
      </c>
      <c r="N4530" t="s">
        <v>75</v>
      </c>
      <c r="O4530" t="s">
        <v>22896</v>
      </c>
      <c r="P4530" t="s">
        <v>22897</v>
      </c>
      <c r="Q4530" t="s">
        <v>13638</v>
      </c>
      <c r="R4530">
        <v>71.7273</v>
      </c>
      <c r="S4530" t="s">
        <v>13638</v>
      </c>
      <c r="T4530" t="s">
        <v>13638</v>
      </c>
      <c r="U4530" s="17">
        <v>45546</v>
      </c>
      <c r="W4530">
        <v>71.7273</v>
      </c>
      <c r="Y4530">
        <v>52.386899999999997</v>
      </c>
      <c r="Z4530" s="7">
        <v>8.9901147472525977E-2</v>
      </c>
      <c r="AP4530">
        <f t="shared" si="70"/>
        <v>4529</v>
      </c>
    </row>
    <row r="4531" spans="1:42" x14ac:dyDescent="0.25">
      <c r="A4531" t="s">
        <v>47259</v>
      </c>
      <c r="N4531" t="s">
        <v>75</v>
      </c>
      <c r="O4531" t="s">
        <v>22898</v>
      </c>
      <c r="P4531" t="s">
        <v>22899</v>
      </c>
      <c r="Q4531" t="s">
        <v>22900</v>
      </c>
      <c r="R4531">
        <v>13.6547</v>
      </c>
      <c r="S4531" t="s">
        <v>13638</v>
      </c>
      <c r="T4531" t="s">
        <v>13638</v>
      </c>
      <c r="U4531" s="17">
        <v>45546</v>
      </c>
      <c r="W4531">
        <v>13.6547</v>
      </c>
      <c r="Y4531">
        <v>12.7522</v>
      </c>
      <c r="Z4531" s="7">
        <v>1.9394691326935387E-2</v>
      </c>
      <c r="AP4531">
        <f t="shared" si="70"/>
        <v>4530</v>
      </c>
    </row>
    <row r="4532" spans="1:42" x14ac:dyDescent="0.25">
      <c r="A4532" t="s">
        <v>47260</v>
      </c>
      <c r="N4532" t="s">
        <v>75</v>
      </c>
      <c r="O4532" t="s">
        <v>22901</v>
      </c>
      <c r="P4532" t="s">
        <v>22902</v>
      </c>
      <c r="Q4532" t="s">
        <v>22903</v>
      </c>
      <c r="R4532">
        <v>13.7811</v>
      </c>
      <c r="S4532" t="s">
        <v>13638</v>
      </c>
      <c r="T4532" t="s">
        <v>13638</v>
      </c>
      <c r="U4532" s="17">
        <v>45546</v>
      </c>
      <c r="W4532">
        <v>13.7811</v>
      </c>
      <c r="Y4532">
        <v>13.8087</v>
      </c>
      <c r="Z4532" s="7">
        <v>-5.6606081594523516E-4</v>
      </c>
      <c r="AP4532">
        <f t="shared" si="70"/>
        <v>4531</v>
      </c>
    </row>
    <row r="4533" spans="1:42" x14ac:dyDescent="0.25">
      <c r="N4533" t="s">
        <v>75</v>
      </c>
      <c r="O4533" t="s">
        <v>22904</v>
      </c>
      <c r="P4533" t="s">
        <v>22905</v>
      </c>
      <c r="Q4533" t="s">
        <v>22906</v>
      </c>
      <c r="R4533">
        <v>11.9574</v>
      </c>
      <c r="S4533" t="s">
        <v>13638</v>
      </c>
      <c r="T4533" t="s">
        <v>13638</v>
      </c>
      <c r="U4533" s="17">
        <v>45546</v>
      </c>
      <c r="W4533">
        <v>11.9574</v>
      </c>
      <c r="Y4533">
        <v>11.752700000000001</v>
      </c>
      <c r="Z4533" s="7">
        <v>4.888703008973927E-3</v>
      </c>
      <c r="AP4533">
        <f t="shared" si="70"/>
        <v>4532</v>
      </c>
    </row>
    <row r="4534" spans="1:42" x14ac:dyDescent="0.25">
      <c r="A4534" t="s">
        <v>11</v>
      </c>
      <c r="N4534" t="s">
        <v>75</v>
      </c>
      <c r="O4534" t="s">
        <v>22907</v>
      </c>
      <c r="P4534" t="s">
        <v>22908</v>
      </c>
      <c r="Q4534" t="s">
        <v>13638</v>
      </c>
      <c r="R4534">
        <v>56.486600000000003</v>
      </c>
      <c r="S4534" t="s">
        <v>13638</v>
      </c>
      <c r="T4534" t="s">
        <v>13638</v>
      </c>
      <c r="U4534" s="17">
        <v>45546</v>
      </c>
      <c r="W4534">
        <v>56.486600000000003</v>
      </c>
      <c r="Y4534">
        <v>40.25</v>
      </c>
      <c r="Z4534" s="7">
        <v>9.704701704555152E-2</v>
      </c>
      <c r="AP4534">
        <f t="shared" si="70"/>
        <v>4533</v>
      </c>
    </row>
    <row r="4535" spans="1:42" x14ac:dyDescent="0.25">
      <c r="A4535" t="s">
        <v>47261</v>
      </c>
      <c r="N4535" t="s">
        <v>75</v>
      </c>
      <c r="O4535" t="s">
        <v>22909</v>
      </c>
      <c r="P4535" t="s">
        <v>22910</v>
      </c>
      <c r="Q4535" t="s">
        <v>13638</v>
      </c>
      <c r="R4535">
        <v>64.566400000000002</v>
      </c>
      <c r="S4535" t="s">
        <v>13638</v>
      </c>
      <c r="T4535" t="s">
        <v>13638</v>
      </c>
      <c r="U4535" s="17">
        <v>45546</v>
      </c>
      <c r="W4535">
        <v>64.566400000000002</v>
      </c>
      <c r="Y4535">
        <v>44.043199999999999</v>
      </c>
      <c r="Z4535" s="7">
        <v>0.10971090624987312</v>
      </c>
      <c r="AP4535">
        <f t="shared" si="70"/>
        <v>4534</v>
      </c>
    </row>
    <row r="4536" spans="1:42" x14ac:dyDescent="0.25">
      <c r="A4536" t="s">
        <v>47262</v>
      </c>
      <c r="N4536" t="s">
        <v>75</v>
      </c>
      <c r="O4536" t="s">
        <v>22911</v>
      </c>
      <c r="P4536" t="s">
        <v>22912</v>
      </c>
      <c r="Q4536" t="s">
        <v>22913</v>
      </c>
      <c r="R4536">
        <v>13.3483</v>
      </c>
      <c r="S4536" t="s">
        <v>13638</v>
      </c>
      <c r="T4536" t="s">
        <v>13638</v>
      </c>
      <c r="U4536" s="17">
        <v>45546</v>
      </c>
      <c r="W4536">
        <v>13.3483</v>
      </c>
      <c r="Y4536">
        <v>12.9697</v>
      </c>
      <c r="Z4536" s="7">
        <v>8.1495358607499568E-3</v>
      </c>
      <c r="AP4536">
        <f t="shared" si="70"/>
        <v>4535</v>
      </c>
    </row>
    <row r="4537" spans="1:42" x14ac:dyDescent="0.25">
      <c r="A4537" t="s">
        <v>47263</v>
      </c>
      <c r="N4537" t="s">
        <v>75</v>
      </c>
      <c r="O4537" t="s">
        <v>22914</v>
      </c>
      <c r="P4537" t="s">
        <v>22915</v>
      </c>
      <c r="Q4537" t="s">
        <v>22916</v>
      </c>
      <c r="R4537">
        <v>14.4975</v>
      </c>
      <c r="S4537" t="s">
        <v>13638</v>
      </c>
      <c r="T4537" t="s">
        <v>13638</v>
      </c>
      <c r="U4537" s="17">
        <v>45546</v>
      </c>
      <c r="W4537">
        <v>14.4975</v>
      </c>
      <c r="Y4537">
        <v>13.7004</v>
      </c>
      <c r="Z4537" s="7">
        <v>1.6032964853717857E-2</v>
      </c>
      <c r="AP4537">
        <f t="shared" si="70"/>
        <v>4536</v>
      </c>
    </row>
    <row r="4538" spans="1:42" x14ac:dyDescent="0.25">
      <c r="A4538" t="s">
        <v>47264</v>
      </c>
      <c r="N4538" t="s">
        <v>75</v>
      </c>
      <c r="O4538" t="s">
        <v>22917</v>
      </c>
      <c r="P4538" t="s">
        <v>22918</v>
      </c>
      <c r="Q4538" t="s">
        <v>13638</v>
      </c>
      <c r="R4538">
        <v>86.845299999999995</v>
      </c>
      <c r="S4538" t="s">
        <v>13638</v>
      </c>
      <c r="T4538" t="s">
        <v>13638</v>
      </c>
      <c r="U4538" s="17">
        <v>45546</v>
      </c>
      <c r="W4538">
        <v>86.845299999999995</v>
      </c>
      <c r="Y4538">
        <v>68.482100000000003</v>
      </c>
      <c r="Z4538" s="7">
        <v>6.7783367258741123E-2</v>
      </c>
      <c r="AP4538">
        <f t="shared" si="70"/>
        <v>4537</v>
      </c>
    </row>
    <row r="4539" spans="1:42" x14ac:dyDescent="0.25">
      <c r="N4539" t="s">
        <v>75</v>
      </c>
      <c r="O4539" t="s">
        <v>22919</v>
      </c>
      <c r="P4539" t="s">
        <v>22920</v>
      </c>
      <c r="Q4539" t="s">
        <v>22921</v>
      </c>
      <c r="R4539">
        <v>13.5647</v>
      </c>
      <c r="S4539" t="s">
        <v>13638</v>
      </c>
      <c r="T4539" t="s">
        <v>13638</v>
      </c>
      <c r="U4539" s="17">
        <v>45546</v>
      </c>
      <c r="W4539">
        <v>13.5647</v>
      </c>
      <c r="Y4539">
        <v>11.299300000000001</v>
      </c>
      <c r="Z4539" s="7">
        <v>5.2038279843944046E-2</v>
      </c>
      <c r="AP4539">
        <f t="shared" si="70"/>
        <v>4538</v>
      </c>
    </row>
    <row r="4540" spans="1:42" x14ac:dyDescent="0.25">
      <c r="A4540" t="s">
        <v>35</v>
      </c>
      <c r="N4540" t="s">
        <v>75</v>
      </c>
      <c r="O4540" t="s">
        <v>22922</v>
      </c>
      <c r="P4540" t="s">
        <v>22923</v>
      </c>
      <c r="Q4540" t="s">
        <v>22924</v>
      </c>
      <c r="R4540">
        <v>17.421500000000002</v>
      </c>
      <c r="S4540" t="s">
        <v>13638</v>
      </c>
      <c r="T4540" t="s">
        <v>13638</v>
      </c>
      <c r="U4540" s="17">
        <v>45546</v>
      </c>
      <c r="W4540">
        <v>17.421500000000002</v>
      </c>
      <c r="Y4540">
        <v>13.8332</v>
      </c>
      <c r="Z4540" s="7">
        <v>6.5791999504524412E-2</v>
      </c>
      <c r="AP4540">
        <f t="shared" si="70"/>
        <v>4539</v>
      </c>
    </row>
    <row r="4541" spans="1:42" x14ac:dyDescent="0.25">
      <c r="A4541" t="s">
        <v>47265</v>
      </c>
      <c r="N4541" t="s">
        <v>75</v>
      </c>
      <c r="O4541" t="s">
        <v>22925</v>
      </c>
      <c r="P4541" t="s">
        <v>22926</v>
      </c>
      <c r="Q4541" t="s">
        <v>22927</v>
      </c>
      <c r="R4541">
        <v>14.7402</v>
      </c>
      <c r="S4541" t="s">
        <v>13638</v>
      </c>
      <c r="T4541" t="s">
        <v>13638</v>
      </c>
      <c r="U4541" s="17">
        <v>45546</v>
      </c>
      <c r="W4541">
        <v>14.7402</v>
      </c>
      <c r="Y4541">
        <v>12.9964</v>
      </c>
      <c r="Z4541" s="7">
        <v>3.5783693494369828E-2</v>
      </c>
      <c r="AP4541">
        <f t="shared" si="70"/>
        <v>4540</v>
      </c>
    </row>
    <row r="4542" spans="1:42" x14ac:dyDescent="0.25">
      <c r="A4542" t="s">
        <v>47266</v>
      </c>
      <c r="N4542" t="s">
        <v>75</v>
      </c>
      <c r="O4542" t="s">
        <v>22928</v>
      </c>
      <c r="P4542" t="s">
        <v>22929</v>
      </c>
      <c r="Q4542" t="s">
        <v>13638</v>
      </c>
      <c r="R4542">
        <v>78.983500000000006</v>
      </c>
      <c r="S4542" t="s">
        <v>13638</v>
      </c>
      <c r="T4542" t="s">
        <v>13638</v>
      </c>
      <c r="U4542" s="17">
        <v>45546</v>
      </c>
      <c r="W4542">
        <v>78.983500000000006</v>
      </c>
      <c r="Y4542">
        <v>64.178600000000003</v>
      </c>
      <c r="Z4542" s="7">
        <v>5.9164086891979828E-2</v>
      </c>
      <c r="AP4542">
        <f t="shared" si="70"/>
        <v>4541</v>
      </c>
    </row>
    <row r="4543" spans="1:42" x14ac:dyDescent="0.25">
      <c r="A4543" t="s">
        <v>47267</v>
      </c>
      <c r="N4543" t="s">
        <v>75</v>
      </c>
      <c r="O4543" t="s">
        <v>22930</v>
      </c>
      <c r="P4543" t="s">
        <v>22931</v>
      </c>
      <c r="Q4543" t="s">
        <v>22932</v>
      </c>
      <c r="R4543">
        <v>13.2689</v>
      </c>
      <c r="S4543" t="s">
        <v>13638</v>
      </c>
      <c r="T4543" t="s">
        <v>13638</v>
      </c>
      <c r="U4543" s="17">
        <v>45546</v>
      </c>
      <c r="W4543">
        <v>13.2689</v>
      </c>
      <c r="Y4543">
        <v>11.6883</v>
      </c>
      <c r="Z4543" s="7">
        <v>3.6048781972816357E-2</v>
      </c>
      <c r="AP4543">
        <f t="shared" si="70"/>
        <v>4542</v>
      </c>
    </row>
    <row r="4544" spans="1:42" x14ac:dyDescent="0.25">
      <c r="A4544" t="s">
        <v>47268</v>
      </c>
      <c r="N4544" t="s">
        <v>75</v>
      </c>
      <c r="O4544" t="s">
        <v>22933</v>
      </c>
      <c r="P4544" t="s">
        <v>22934</v>
      </c>
      <c r="Q4544" t="s">
        <v>22935</v>
      </c>
      <c r="R4544">
        <v>13.873900000000001</v>
      </c>
      <c r="S4544" t="s">
        <v>13638</v>
      </c>
      <c r="T4544" t="s">
        <v>13638</v>
      </c>
      <c r="U4544" s="17">
        <v>45546</v>
      </c>
      <c r="W4544">
        <v>13.873900000000001</v>
      </c>
      <c r="Y4544">
        <v>11.9634</v>
      </c>
      <c r="Z4544" s="7">
        <v>4.2140936743067847E-2</v>
      </c>
      <c r="AP4544">
        <f t="shared" si="70"/>
        <v>4543</v>
      </c>
    </row>
    <row r="4545" spans="1:42" x14ac:dyDescent="0.25">
      <c r="N4545" t="s">
        <v>75</v>
      </c>
      <c r="O4545" t="s">
        <v>22936</v>
      </c>
      <c r="P4545" t="s">
        <v>22937</v>
      </c>
      <c r="Q4545" t="s">
        <v>22938</v>
      </c>
      <c r="R4545">
        <v>12.5741</v>
      </c>
      <c r="S4545" t="s">
        <v>13638</v>
      </c>
      <c r="T4545" t="s">
        <v>13638</v>
      </c>
      <c r="U4545" s="17">
        <v>45546</v>
      </c>
      <c r="W4545">
        <v>12.5741</v>
      </c>
      <c r="Y4545">
        <v>12.2018</v>
      </c>
      <c r="Z4545" s="7">
        <v>8.5131675573855148E-3</v>
      </c>
      <c r="AP4545">
        <f t="shared" si="70"/>
        <v>4544</v>
      </c>
    </row>
    <row r="4546" spans="1:42" x14ac:dyDescent="0.25">
      <c r="A4546" t="s">
        <v>15</v>
      </c>
      <c r="N4546" t="s">
        <v>75</v>
      </c>
      <c r="O4546" t="s">
        <v>22939</v>
      </c>
      <c r="P4546" t="s">
        <v>22940</v>
      </c>
      <c r="Q4546" t="s">
        <v>22941</v>
      </c>
      <c r="R4546">
        <v>16.1004</v>
      </c>
      <c r="S4546" t="s">
        <v>13638</v>
      </c>
      <c r="T4546" t="s">
        <v>13638</v>
      </c>
      <c r="U4546" s="17">
        <v>45546</v>
      </c>
      <c r="W4546">
        <v>16.1004</v>
      </c>
      <c r="Y4546">
        <v>13.206300000000001</v>
      </c>
      <c r="Z4546" s="7">
        <v>5.6460496922845493E-2</v>
      </c>
      <c r="AP4546">
        <f t="shared" si="70"/>
        <v>4545</v>
      </c>
    </row>
    <row r="4547" spans="1:42" x14ac:dyDescent="0.25">
      <c r="A4547" t="s">
        <v>47269</v>
      </c>
      <c r="N4547" t="s">
        <v>75</v>
      </c>
      <c r="O4547" t="s">
        <v>22942</v>
      </c>
      <c r="P4547" t="s">
        <v>22943</v>
      </c>
      <c r="Q4547" t="s">
        <v>22944</v>
      </c>
      <c r="R4547">
        <v>13.1898</v>
      </c>
      <c r="S4547" t="s">
        <v>13638</v>
      </c>
      <c r="T4547" t="s">
        <v>13638</v>
      </c>
      <c r="U4547" s="17">
        <v>45546</v>
      </c>
      <c r="W4547">
        <v>13.1898</v>
      </c>
      <c r="Y4547">
        <v>11.2456</v>
      </c>
      <c r="Z4547" s="7">
        <v>4.5375910524506402E-2</v>
      </c>
      <c r="AP4547">
        <f t="shared" si="70"/>
        <v>4546</v>
      </c>
    </row>
    <row r="4548" spans="1:42" x14ac:dyDescent="0.25">
      <c r="A4548" t="s">
        <v>47270</v>
      </c>
      <c r="N4548" t="s">
        <v>75</v>
      </c>
      <c r="O4548" t="s">
        <v>22945</v>
      </c>
      <c r="P4548" t="s">
        <v>22946</v>
      </c>
      <c r="Q4548" t="s">
        <v>22947</v>
      </c>
      <c r="R4548">
        <v>19.080100000000002</v>
      </c>
      <c r="S4548" t="s">
        <v>13638</v>
      </c>
      <c r="T4548" t="s">
        <v>13638</v>
      </c>
      <c r="U4548" s="17">
        <v>45546</v>
      </c>
      <c r="W4548">
        <v>19.080100000000002</v>
      </c>
      <c r="Y4548">
        <v>14.8748</v>
      </c>
      <c r="Z4548" s="7">
        <v>7.1071101160376848E-2</v>
      </c>
      <c r="AP4548">
        <f t="shared" ref="AP4548:AP4611" si="71">AP4547+1</f>
        <v>4547</v>
      </c>
    </row>
    <row r="4549" spans="1:42" x14ac:dyDescent="0.25">
      <c r="A4549" t="s">
        <v>47271</v>
      </c>
      <c r="N4549" t="s">
        <v>75</v>
      </c>
      <c r="O4549" t="s">
        <v>22948</v>
      </c>
      <c r="P4549" t="s">
        <v>22949</v>
      </c>
      <c r="Q4549" t="s">
        <v>22950</v>
      </c>
      <c r="R4549">
        <v>12.1167</v>
      </c>
      <c r="S4549" t="s">
        <v>13638</v>
      </c>
      <c r="T4549" t="s">
        <v>13638</v>
      </c>
      <c r="U4549" s="17">
        <v>45546</v>
      </c>
      <c r="W4549">
        <v>12.1167</v>
      </c>
      <c r="Y4549">
        <v>10.712</v>
      </c>
      <c r="Z4549" s="7">
        <v>3.501697490963096E-2</v>
      </c>
      <c r="AP4549">
        <f t="shared" si="71"/>
        <v>4548</v>
      </c>
    </row>
    <row r="4550" spans="1:42" x14ac:dyDescent="0.25">
      <c r="A4550" t="s">
        <v>47272</v>
      </c>
      <c r="N4550" t="s">
        <v>75</v>
      </c>
      <c r="O4550" t="s">
        <v>22951</v>
      </c>
      <c r="P4550" t="s">
        <v>22952</v>
      </c>
      <c r="Q4550" t="s">
        <v>13638</v>
      </c>
      <c r="R4550">
        <v>31.421199999999999</v>
      </c>
      <c r="S4550" t="s">
        <v>13638</v>
      </c>
      <c r="T4550" t="s">
        <v>13638</v>
      </c>
      <c r="U4550" s="17">
        <v>45546</v>
      </c>
      <c r="W4550">
        <v>31.421199999999999</v>
      </c>
      <c r="Y4550">
        <v>24.3933</v>
      </c>
      <c r="Z4550" s="7">
        <v>7.2279880089952009E-2</v>
      </c>
      <c r="AP4550">
        <f t="shared" si="71"/>
        <v>4549</v>
      </c>
    </row>
    <row r="4551" spans="1:42" x14ac:dyDescent="0.25">
      <c r="A4551" t="s">
        <v>47273</v>
      </c>
      <c r="N4551" t="s">
        <v>75</v>
      </c>
      <c r="O4551" t="s">
        <v>22953</v>
      </c>
      <c r="P4551" t="s">
        <v>22954</v>
      </c>
      <c r="Q4551" t="s">
        <v>13638</v>
      </c>
      <c r="R4551">
        <v>26.1783</v>
      </c>
      <c r="S4551" t="s">
        <v>13638</v>
      </c>
      <c r="T4551" t="s">
        <v>13638</v>
      </c>
      <c r="U4551" s="17">
        <v>45546</v>
      </c>
      <c r="W4551">
        <v>26.1783</v>
      </c>
      <c r="Y4551">
        <v>21.472899999999999</v>
      </c>
      <c r="Z4551" s="7">
        <v>5.6457346443821166E-2</v>
      </c>
      <c r="AP4551">
        <f t="shared" si="71"/>
        <v>4550</v>
      </c>
    </row>
    <row r="4552" spans="1:42" x14ac:dyDescent="0.25">
      <c r="A4552" t="s">
        <v>47274</v>
      </c>
      <c r="N4552" t="s">
        <v>75</v>
      </c>
      <c r="O4552" t="s">
        <v>22955</v>
      </c>
      <c r="P4552" t="s">
        <v>22956</v>
      </c>
      <c r="Q4552" t="s">
        <v>22957</v>
      </c>
      <c r="R4552">
        <v>0</v>
      </c>
      <c r="S4552" t="s">
        <v>13638</v>
      </c>
      <c r="T4552" t="s">
        <v>13638</v>
      </c>
      <c r="U4552" s="17">
        <v>45546</v>
      </c>
      <c r="W4552">
        <v>0</v>
      </c>
      <c r="Y4552">
        <v>0</v>
      </c>
      <c r="Z4552" s="7">
        <v>0</v>
      </c>
      <c r="AP4552">
        <f t="shared" si="71"/>
        <v>4551</v>
      </c>
    </row>
    <row r="4553" spans="1:42" x14ac:dyDescent="0.25">
      <c r="A4553" t="s">
        <v>47275</v>
      </c>
      <c r="N4553" t="s">
        <v>75</v>
      </c>
      <c r="O4553" t="s">
        <v>22958</v>
      </c>
      <c r="P4553" t="s">
        <v>22959</v>
      </c>
      <c r="Q4553" t="s">
        <v>22960</v>
      </c>
      <c r="R4553">
        <v>0</v>
      </c>
      <c r="S4553" t="s">
        <v>13638</v>
      </c>
      <c r="T4553" t="s">
        <v>13638</v>
      </c>
      <c r="U4553" s="17">
        <v>45546</v>
      </c>
      <c r="W4553">
        <v>0</v>
      </c>
      <c r="Y4553">
        <v>0</v>
      </c>
      <c r="Z4553" s="7">
        <v>0</v>
      </c>
      <c r="AP4553">
        <f t="shared" si="71"/>
        <v>4552</v>
      </c>
    </row>
    <row r="4554" spans="1:42" x14ac:dyDescent="0.25">
      <c r="A4554" t="s">
        <v>47276</v>
      </c>
      <c r="N4554" t="s">
        <v>75</v>
      </c>
      <c r="O4554" t="s">
        <v>22961</v>
      </c>
      <c r="P4554" t="s">
        <v>22962</v>
      </c>
      <c r="Q4554" t="s">
        <v>22963</v>
      </c>
      <c r="R4554">
        <v>0</v>
      </c>
      <c r="S4554" t="s">
        <v>13638</v>
      </c>
      <c r="T4554" t="s">
        <v>13638</v>
      </c>
      <c r="U4554" s="17">
        <v>45546</v>
      </c>
      <c r="W4554">
        <v>0</v>
      </c>
      <c r="Y4554">
        <v>0</v>
      </c>
      <c r="Z4554" s="7">
        <v>0</v>
      </c>
      <c r="AP4554">
        <f t="shared" si="71"/>
        <v>4553</v>
      </c>
    </row>
    <row r="4555" spans="1:42" x14ac:dyDescent="0.25">
      <c r="A4555" t="s">
        <v>47277</v>
      </c>
      <c r="N4555" t="s">
        <v>75</v>
      </c>
      <c r="O4555" t="s">
        <v>22964</v>
      </c>
      <c r="P4555" t="s">
        <v>22965</v>
      </c>
      <c r="Q4555" t="s">
        <v>22966</v>
      </c>
      <c r="R4555">
        <v>0</v>
      </c>
      <c r="S4555" t="s">
        <v>13638</v>
      </c>
      <c r="T4555" t="s">
        <v>13638</v>
      </c>
      <c r="U4555" s="17">
        <v>45546</v>
      </c>
      <c r="W4555">
        <v>0</v>
      </c>
      <c r="Y4555">
        <v>0</v>
      </c>
      <c r="Z4555" s="7">
        <v>0</v>
      </c>
      <c r="AP4555">
        <f t="shared" si="71"/>
        <v>4554</v>
      </c>
    </row>
    <row r="4556" spans="1:42" x14ac:dyDescent="0.25">
      <c r="A4556" t="s">
        <v>47278</v>
      </c>
      <c r="N4556" t="s">
        <v>75</v>
      </c>
      <c r="O4556" t="s">
        <v>22967</v>
      </c>
      <c r="P4556" t="s">
        <v>22968</v>
      </c>
      <c r="Q4556" t="s">
        <v>22969</v>
      </c>
      <c r="R4556">
        <v>11.6768</v>
      </c>
      <c r="S4556" t="s">
        <v>13638</v>
      </c>
      <c r="T4556" t="s">
        <v>13638</v>
      </c>
      <c r="U4556" s="17">
        <v>45546</v>
      </c>
      <c r="W4556">
        <v>11.6768</v>
      </c>
      <c r="Y4556">
        <v>11.5753</v>
      </c>
      <c r="Z4556" s="7">
        <v>2.4710064388386854E-3</v>
      </c>
      <c r="AP4556">
        <f t="shared" si="71"/>
        <v>4555</v>
      </c>
    </row>
    <row r="4557" spans="1:42" x14ac:dyDescent="0.25">
      <c r="A4557" t="s">
        <v>47279</v>
      </c>
      <c r="N4557" t="s">
        <v>75</v>
      </c>
      <c r="O4557" t="s">
        <v>22970</v>
      </c>
      <c r="P4557" t="s">
        <v>22971</v>
      </c>
      <c r="Q4557" t="s">
        <v>22972</v>
      </c>
      <c r="R4557">
        <v>12.9147</v>
      </c>
      <c r="S4557" t="s">
        <v>13638</v>
      </c>
      <c r="T4557" t="s">
        <v>13638</v>
      </c>
      <c r="U4557" s="17">
        <v>45546</v>
      </c>
      <c r="W4557">
        <v>12.9147</v>
      </c>
      <c r="Y4557">
        <v>11.961600000000001</v>
      </c>
      <c r="Z4557" s="7">
        <v>2.1750867975560695E-2</v>
      </c>
      <c r="AP4557">
        <f t="shared" si="71"/>
        <v>4556</v>
      </c>
    </row>
    <row r="4558" spans="1:42" x14ac:dyDescent="0.25">
      <c r="A4558" t="s">
        <v>47280</v>
      </c>
      <c r="N4558" t="s">
        <v>75</v>
      </c>
      <c r="O4558" t="s">
        <v>22973</v>
      </c>
      <c r="P4558" t="s">
        <v>22974</v>
      </c>
      <c r="Q4558" t="s">
        <v>13638</v>
      </c>
      <c r="R4558">
        <v>59.418199999999999</v>
      </c>
      <c r="S4558" t="s">
        <v>13638</v>
      </c>
      <c r="T4558" t="s">
        <v>13638</v>
      </c>
      <c r="U4558" s="17">
        <v>45546</v>
      </c>
      <c r="W4558">
        <v>59.418199999999999</v>
      </c>
      <c r="Y4558">
        <v>44.949199999999998</v>
      </c>
      <c r="Z4558" s="7">
        <v>7.9745499825573773E-2</v>
      </c>
      <c r="AP4558">
        <f t="shared" si="71"/>
        <v>4557</v>
      </c>
    </row>
    <row r="4559" spans="1:42" x14ac:dyDescent="0.25">
      <c r="N4559" t="s">
        <v>75</v>
      </c>
      <c r="O4559" t="s">
        <v>22975</v>
      </c>
      <c r="P4559" t="s">
        <v>22976</v>
      </c>
      <c r="Q4559" t="s">
        <v>22977</v>
      </c>
      <c r="R4559">
        <v>11.0161</v>
      </c>
      <c r="S4559" t="s">
        <v>13638</v>
      </c>
      <c r="T4559" t="s">
        <v>13638</v>
      </c>
      <c r="U4559" s="17">
        <v>45546</v>
      </c>
      <c r="W4559">
        <v>11.0161</v>
      </c>
      <c r="Y4559">
        <v>10.671799999999999</v>
      </c>
      <c r="Z4559" s="7">
        <v>8.9944991311687872E-3</v>
      </c>
      <c r="AP4559">
        <f t="shared" si="71"/>
        <v>4558</v>
      </c>
    </row>
    <row r="4560" spans="1:42" x14ac:dyDescent="0.25">
      <c r="A4560" t="s">
        <v>2</v>
      </c>
      <c r="N4560" t="s">
        <v>75</v>
      </c>
      <c r="O4560" t="s">
        <v>22978</v>
      </c>
      <c r="P4560" t="s">
        <v>22979</v>
      </c>
      <c r="Q4560" t="s">
        <v>22980</v>
      </c>
      <c r="R4560">
        <v>12.2729</v>
      </c>
      <c r="S4560" t="s">
        <v>13638</v>
      </c>
      <c r="T4560" t="s">
        <v>13638</v>
      </c>
      <c r="U4560" s="17">
        <v>45546</v>
      </c>
      <c r="W4560">
        <v>12.2729</v>
      </c>
      <c r="Y4560">
        <v>11.4657</v>
      </c>
      <c r="Z4560" s="7">
        <v>1.9296213660638273E-2</v>
      </c>
      <c r="AP4560">
        <f t="shared" si="71"/>
        <v>4559</v>
      </c>
    </row>
    <row r="4561" spans="1:42" x14ac:dyDescent="0.25">
      <c r="A4561" t="s">
        <v>47281</v>
      </c>
      <c r="N4561" t="s">
        <v>75</v>
      </c>
      <c r="O4561" t="s">
        <v>22981</v>
      </c>
      <c r="P4561" t="s">
        <v>22982</v>
      </c>
      <c r="Q4561" t="s">
        <v>13638</v>
      </c>
      <c r="R4561">
        <v>0</v>
      </c>
      <c r="S4561" t="s">
        <v>13638</v>
      </c>
      <c r="T4561" t="s">
        <v>13638</v>
      </c>
      <c r="U4561" s="17">
        <v>45546</v>
      </c>
      <c r="W4561">
        <v>0</v>
      </c>
      <c r="Y4561">
        <v>0</v>
      </c>
      <c r="Z4561" s="7">
        <v>0</v>
      </c>
      <c r="AP4561">
        <f t="shared" si="71"/>
        <v>4560</v>
      </c>
    </row>
    <row r="4562" spans="1:42" x14ac:dyDescent="0.25">
      <c r="A4562" t="s">
        <v>47282</v>
      </c>
      <c r="N4562" t="s">
        <v>75</v>
      </c>
      <c r="O4562" t="s">
        <v>22983</v>
      </c>
      <c r="P4562" t="s">
        <v>22984</v>
      </c>
      <c r="Q4562" t="s">
        <v>13638</v>
      </c>
      <c r="R4562">
        <v>0</v>
      </c>
      <c r="S4562" t="s">
        <v>13638</v>
      </c>
      <c r="T4562" t="s">
        <v>13638</v>
      </c>
      <c r="U4562" s="17">
        <v>45546</v>
      </c>
      <c r="W4562">
        <v>0</v>
      </c>
      <c r="Y4562">
        <v>0</v>
      </c>
      <c r="Z4562" s="7">
        <v>0</v>
      </c>
      <c r="AP4562">
        <f t="shared" si="71"/>
        <v>4561</v>
      </c>
    </row>
    <row r="4563" spans="1:42" x14ac:dyDescent="0.25">
      <c r="A4563" t="s">
        <v>47283</v>
      </c>
      <c r="N4563" t="s">
        <v>75</v>
      </c>
      <c r="O4563" t="s">
        <v>22985</v>
      </c>
      <c r="P4563" t="s">
        <v>22986</v>
      </c>
      <c r="Q4563" t="s">
        <v>13638</v>
      </c>
      <c r="R4563">
        <v>54.186900000000001</v>
      </c>
      <c r="S4563" t="s">
        <v>13638</v>
      </c>
      <c r="T4563" t="s">
        <v>13638</v>
      </c>
      <c r="U4563" s="17">
        <v>45546</v>
      </c>
      <c r="W4563">
        <v>54.186900000000001</v>
      </c>
      <c r="Y4563">
        <v>41.9544</v>
      </c>
      <c r="Z4563" s="7">
        <v>7.3052396124466235E-2</v>
      </c>
      <c r="AP4563">
        <f t="shared" si="71"/>
        <v>4562</v>
      </c>
    </row>
    <row r="4564" spans="1:42" x14ac:dyDescent="0.25">
      <c r="A4564" t="s">
        <v>47284</v>
      </c>
      <c r="N4564" t="s">
        <v>75</v>
      </c>
      <c r="O4564" t="s">
        <v>22987</v>
      </c>
      <c r="P4564" t="s">
        <v>22988</v>
      </c>
      <c r="Q4564" t="s">
        <v>13638</v>
      </c>
      <c r="R4564">
        <v>14.318</v>
      </c>
      <c r="S4564" t="s">
        <v>13638</v>
      </c>
      <c r="T4564" t="s">
        <v>13638</v>
      </c>
      <c r="U4564" s="17">
        <v>45546</v>
      </c>
      <c r="W4564">
        <v>14.318</v>
      </c>
      <c r="Y4564">
        <v>10.0701</v>
      </c>
      <c r="Z4564" s="7">
        <v>0.10083177986015368</v>
      </c>
      <c r="AP4564">
        <f t="shared" si="71"/>
        <v>4563</v>
      </c>
    </row>
    <row r="4565" spans="1:42" x14ac:dyDescent="0.25">
      <c r="N4565" t="s">
        <v>75</v>
      </c>
      <c r="O4565" t="s">
        <v>22989</v>
      </c>
      <c r="P4565" t="s">
        <v>22990</v>
      </c>
      <c r="Q4565" t="s">
        <v>22991</v>
      </c>
      <c r="R4565">
        <v>11.141299999999999</v>
      </c>
      <c r="S4565" t="s">
        <v>13638</v>
      </c>
      <c r="T4565" t="s">
        <v>13638</v>
      </c>
      <c r="U4565" s="17">
        <v>45546</v>
      </c>
      <c r="W4565">
        <v>11.141299999999999</v>
      </c>
      <c r="Y4565">
        <v>10.0701</v>
      </c>
      <c r="Z4565" s="7">
        <v>2.8705006900523244E-2</v>
      </c>
      <c r="AP4565">
        <f t="shared" si="71"/>
        <v>4564</v>
      </c>
    </row>
    <row r="4566" spans="1:42" x14ac:dyDescent="0.25">
      <c r="A4566" t="s">
        <v>22</v>
      </c>
      <c r="N4566" t="s">
        <v>75</v>
      </c>
      <c r="O4566" t="s">
        <v>22992</v>
      </c>
      <c r="P4566" t="s">
        <v>22993</v>
      </c>
      <c r="Q4566" t="s">
        <v>13638</v>
      </c>
      <c r="R4566">
        <v>14.1777</v>
      </c>
      <c r="S4566" t="s">
        <v>13638</v>
      </c>
      <c r="T4566" t="s">
        <v>13638</v>
      </c>
      <c r="U4566" s="17">
        <v>45546</v>
      </c>
      <c r="W4566">
        <v>14.1777</v>
      </c>
      <c r="Y4566">
        <v>10.069000000000001</v>
      </c>
      <c r="Z4566" s="7">
        <v>9.8007988520165235E-2</v>
      </c>
      <c r="AP4566">
        <f t="shared" si="71"/>
        <v>4565</v>
      </c>
    </row>
    <row r="4567" spans="1:42" x14ac:dyDescent="0.25">
      <c r="A4567" t="s">
        <v>47285</v>
      </c>
      <c r="N4567" t="s">
        <v>75</v>
      </c>
      <c r="O4567" t="s">
        <v>22994</v>
      </c>
      <c r="P4567" t="s">
        <v>22995</v>
      </c>
      <c r="Q4567" t="s">
        <v>22996</v>
      </c>
      <c r="R4567">
        <v>11.1579</v>
      </c>
      <c r="S4567" t="s">
        <v>13638</v>
      </c>
      <c r="T4567" t="s">
        <v>13638</v>
      </c>
      <c r="U4567" s="17">
        <v>45546</v>
      </c>
      <c r="W4567">
        <v>11.1579</v>
      </c>
      <c r="Y4567">
        <v>10.069000000000001</v>
      </c>
      <c r="Z4567" s="7">
        <v>2.916044834993059E-2</v>
      </c>
      <c r="AP4567">
        <f t="shared" si="71"/>
        <v>4566</v>
      </c>
    </row>
    <row r="4568" spans="1:42" x14ac:dyDescent="0.25">
      <c r="A4568" t="s">
        <v>47286</v>
      </c>
      <c r="N4568" t="s">
        <v>75</v>
      </c>
      <c r="O4568" t="s">
        <v>22997</v>
      </c>
      <c r="P4568" t="s">
        <v>22998</v>
      </c>
      <c r="Q4568" t="s">
        <v>22999</v>
      </c>
      <c r="R4568">
        <v>23.174800000000001</v>
      </c>
      <c r="S4568" t="s">
        <v>13638</v>
      </c>
      <c r="T4568" t="s">
        <v>13638</v>
      </c>
      <c r="U4568" s="17">
        <v>45546</v>
      </c>
      <c r="W4568">
        <v>23.174800000000001</v>
      </c>
      <c r="Y4568">
        <v>16.286799999999999</v>
      </c>
      <c r="Z4568" s="7">
        <v>0.10105330924760736</v>
      </c>
      <c r="AP4568">
        <f t="shared" si="71"/>
        <v>4567</v>
      </c>
    </row>
    <row r="4569" spans="1:42" x14ac:dyDescent="0.25">
      <c r="A4569" t="s">
        <v>47287</v>
      </c>
      <c r="N4569" t="s">
        <v>75</v>
      </c>
      <c r="O4569" t="s">
        <v>23000</v>
      </c>
      <c r="P4569" t="s">
        <v>23001</v>
      </c>
      <c r="Q4569" t="s">
        <v>23002</v>
      </c>
      <c r="R4569">
        <v>30.2471</v>
      </c>
      <c r="S4569" t="s">
        <v>13638</v>
      </c>
      <c r="T4569" t="s">
        <v>13638</v>
      </c>
      <c r="U4569" s="17">
        <v>45546</v>
      </c>
      <c r="W4569">
        <v>30.2471</v>
      </c>
      <c r="Y4569">
        <v>21.257100000000001</v>
      </c>
      <c r="Z4569" s="7">
        <v>0.10105297194335883</v>
      </c>
      <c r="AP4569">
        <f t="shared" si="71"/>
        <v>4568</v>
      </c>
    </row>
    <row r="4570" spans="1:42" x14ac:dyDescent="0.25">
      <c r="A4570" t="s">
        <v>47288</v>
      </c>
      <c r="N4570" t="s">
        <v>75</v>
      </c>
      <c r="O4570" t="s">
        <v>23003</v>
      </c>
      <c r="P4570" t="s">
        <v>23004</v>
      </c>
      <c r="Q4570" t="s">
        <v>13638</v>
      </c>
      <c r="R4570">
        <v>75.848500000000001</v>
      </c>
      <c r="S4570" t="s">
        <v>13638</v>
      </c>
      <c r="T4570" t="s">
        <v>13638</v>
      </c>
      <c r="U4570" s="17">
        <v>45546</v>
      </c>
      <c r="W4570">
        <v>75.848500000000001</v>
      </c>
      <c r="Y4570">
        <v>53.304499999999997</v>
      </c>
      <c r="Z4570" s="7">
        <v>0.10105524031850344</v>
      </c>
      <c r="AP4570">
        <f t="shared" si="71"/>
        <v>4569</v>
      </c>
    </row>
    <row r="4571" spans="1:42" x14ac:dyDescent="0.25">
      <c r="A4571" t="s">
        <v>47289</v>
      </c>
      <c r="N4571" t="s">
        <v>75</v>
      </c>
      <c r="O4571" t="s">
        <v>23005</v>
      </c>
      <c r="P4571" t="s">
        <v>23006</v>
      </c>
      <c r="Q4571" t="s">
        <v>23007</v>
      </c>
      <c r="R4571">
        <v>27.764900000000001</v>
      </c>
      <c r="S4571" t="s">
        <v>13638</v>
      </c>
      <c r="T4571" t="s">
        <v>13638</v>
      </c>
      <c r="U4571" s="17">
        <v>45546</v>
      </c>
      <c r="W4571">
        <v>27.764900000000001</v>
      </c>
      <c r="Y4571">
        <v>19.512699999999999</v>
      </c>
      <c r="Z4571" s="7">
        <v>0.10105231705692752</v>
      </c>
      <c r="AP4571">
        <f t="shared" si="71"/>
        <v>4570</v>
      </c>
    </row>
    <row r="4572" spans="1:42" x14ac:dyDescent="0.25">
      <c r="A4572" t="s">
        <v>47290</v>
      </c>
      <c r="N4572" t="s">
        <v>75</v>
      </c>
      <c r="O4572" t="s">
        <v>23008</v>
      </c>
      <c r="P4572" t="s">
        <v>23009</v>
      </c>
      <c r="Q4572" t="s">
        <v>23010</v>
      </c>
      <c r="R4572">
        <v>24.590399999999999</v>
      </c>
      <c r="S4572" t="s">
        <v>13638</v>
      </c>
      <c r="T4572" t="s">
        <v>13638</v>
      </c>
      <c r="U4572" s="17">
        <v>45546</v>
      </c>
      <c r="W4572">
        <v>24.590399999999999</v>
      </c>
      <c r="Y4572">
        <v>17.580400000000001</v>
      </c>
      <c r="Z4572" s="7">
        <v>9.6084391194956709E-2</v>
      </c>
      <c r="AP4572">
        <f t="shared" si="71"/>
        <v>4571</v>
      </c>
    </row>
    <row r="4573" spans="1:42" x14ac:dyDescent="0.25">
      <c r="A4573" t="s">
        <v>47291</v>
      </c>
      <c r="N4573" t="s">
        <v>75</v>
      </c>
      <c r="O4573" t="s">
        <v>23011</v>
      </c>
      <c r="P4573" t="s">
        <v>23012</v>
      </c>
      <c r="Q4573" t="s">
        <v>13638</v>
      </c>
      <c r="R4573">
        <v>69.713099999999997</v>
      </c>
      <c r="S4573" t="s">
        <v>13638</v>
      </c>
      <c r="T4573" t="s">
        <v>13638</v>
      </c>
      <c r="U4573" s="17">
        <v>45546</v>
      </c>
      <c r="W4573">
        <v>69.713099999999997</v>
      </c>
      <c r="Y4573">
        <v>49.841500000000003</v>
      </c>
      <c r="Z4573" s="7">
        <v>9.6075351351402993E-2</v>
      </c>
      <c r="AP4573">
        <f t="shared" si="71"/>
        <v>4572</v>
      </c>
    </row>
    <row r="4574" spans="1:42" x14ac:dyDescent="0.25">
      <c r="A4574" t="s">
        <v>47292</v>
      </c>
      <c r="N4574" t="s">
        <v>75</v>
      </c>
      <c r="O4574" t="s">
        <v>23013</v>
      </c>
      <c r="P4574" t="s">
        <v>23014</v>
      </c>
      <c r="Q4574" t="s">
        <v>23015</v>
      </c>
      <c r="R4574">
        <v>21.414000000000001</v>
      </c>
      <c r="S4574" t="s">
        <v>13638</v>
      </c>
      <c r="T4574" t="s">
        <v>13638</v>
      </c>
      <c r="U4574" s="17">
        <v>45546</v>
      </c>
      <c r="W4574">
        <v>21.414000000000001</v>
      </c>
      <c r="Y4574">
        <v>15.3094</v>
      </c>
      <c r="Z4574" s="7">
        <v>9.6086250519353378E-2</v>
      </c>
      <c r="AP4574">
        <f t="shared" si="71"/>
        <v>4573</v>
      </c>
    </row>
    <row r="4575" spans="1:42" x14ac:dyDescent="0.25">
      <c r="A4575" t="s">
        <v>47293</v>
      </c>
      <c r="N4575" t="s">
        <v>75</v>
      </c>
      <c r="O4575" t="s">
        <v>23016</v>
      </c>
      <c r="P4575" t="s">
        <v>23017</v>
      </c>
      <c r="Q4575" t="s">
        <v>23018</v>
      </c>
      <c r="R4575">
        <v>20.106100000000001</v>
      </c>
      <c r="S4575" t="s">
        <v>13638</v>
      </c>
      <c r="T4575" t="s">
        <v>13638</v>
      </c>
      <c r="U4575" s="17">
        <v>45546</v>
      </c>
      <c r="W4575">
        <v>20.106100000000001</v>
      </c>
      <c r="Y4575">
        <v>14.3748</v>
      </c>
      <c r="Z4575" s="7">
        <v>9.6077176709117751E-2</v>
      </c>
      <c r="AP4575">
        <f t="shared" si="71"/>
        <v>4574</v>
      </c>
    </row>
    <row r="4576" spans="1:42" x14ac:dyDescent="0.25">
      <c r="A4576" t="s">
        <v>47294</v>
      </c>
      <c r="N4576" t="s">
        <v>75</v>
      </c>
      <c r="O4576" t="s">
        <v>23019</v>
      </c>
      <c r="P4576" t="s">
        <v>23020</v>
      </c>
      <c r="Q4576" t="s">
        <v>13638</v>
      </c>
      <c r="R4576">
        <v>31.357500000000002</v>
      </c>
      <c r="S4576" t="s">
        <v>13638</v>
      </c>
      <c r="T4576" t="s">
        <v>13638</v>
      </c>
      <c r="U4576" s="17">
        <v>45546</v>
      </c>
      <c r="W4576">
        <v>31.357500000000002</v>
      </c>
      <c r="Y4576">
        <v>22.888200000000001</v>
      </c>
      <c r="Z4576" s="7">
        <v>9.0079684623432854E-2</v>
      </c>
      <c r="AP4576">
        <f t="shared" si="71"/>
        <v>4575</v>
      </c>
    </row>
    <row r="4577" spans="1:42" x14ac:dyDescent="0.25">
      <c r="N4577" t="s">
        <v>75</v>
      </c>
      <c r="O4577" t="s">
        <v>23021</v>
      </c>
      <c r="P4577" t="s">
        <v>23022</v>
      </c>
      <c r="Q4577" t="s">
        <v>23023</v>
      </c>
      <c r="R4577">
        <v>20.697700000000001</v>
      </c>
      <c r="S4577" t="s">
        <v>13638</v>
      </c>
      <c r="T4577" t="s">
        <v>13638</v>
      </c>
      <c r="U4577" s="17">
        <v>45546</v>
      </c>
      <c r="W4577">
        <v>20.697700000000001</v>
      </c>
      <c r="Y4577">
        <v>15.6366</v>
      </c>
      <c r="Z4577" s="7">
        <v>8.0132411650755131E-2</v>
      </c>
      <c r="AP4577">
        <f t="shared" si="71"/>
        <v>4576</v>
      </c>
    </row>
    <row r="4578" spans="1:42" x14ac:dyDescent="0.25">
      <c r="A4578" t="s">
        <v>68</v>
      </c>
      <c r="N4578" t="s">
        <v>75</v>
      </c>
      <c r="O4578" t="s">
        <v>23024</v>
      </c>
      <c r="P4578" t="s">
        <v>23025</v>
      </c>
      <c r="Q4578" t="s">
        <v>23026</v>
      </c>
      <c r="R4578">
        <v>13.684900000000001</v>
      </c>
      <c r="S4578" t="s">
        <v>13638</v>
      </c>
      <c r="T4578" t="s">
        <v>13638</v>
      </c>
      <c r="U4578" s="17">
        <v>45546</v>
      </c>
      <c r="W4578">
        <v>13.684900000000001</v>
      </c>
      <c r="Y4578">
        <v>12.8711</v>
      </c>
      <c r="Z4578" s="7">
        <v>1.7384661225007036E-2</v>
      </c>
      <c r="AP4578">
        <f t="shared" si="71"/>
        <v>4577</v>
      </c>
    </row>
    <row r="4579" spans="1:42" x14ac:dyDescent="0.25">
      <c r="N4579" t="s">
        <v>75</v>
      </c>
      <c r="O4579" t="s">
        <v>23027</v>
      </c>
      <c r="P4579" t="s">
        <v>23028</v>
      </c>
      <c r="Q4579" t="s">
        <v>23029</v>
      </c>
      <c r="R4579">
        <v>20.641300000000001</v>
      </c>
      <c r="S4579" t="s">
        <v>13638</v>
      </c>
      <c r="T4579" t="s">
        <v>13638</v>
      </c>
      <c r="U4579" s="17">
        <v>45546</v>
      </c>
      <c r="W4579">
        <v>20.641300000000001</v>
      </c>
      <c r="Y4579">
        <v>15.6547</v>
      </c>
      <c r="Z4579" s="7">
        <v>7.9011147014897531E-2</v>
      </c>
      <c r="AP4579">
        <f t="shared" si="71"/>
        <v>4578</v>
      </c>
    </row>
    <row r="4580" spans="1:42" x14ac:dyDescent="0.25">
      <c r="N4580" t="s">
        <v>75</v>
      </c>
      <c r="O4580" t="s">
        <v>23030</v>
      </c>
      <c r="P4580" t="s">
        <v>23031</v>
      </c>
      <c r="Q4580" t="s">
        <v>13638</v>
      </c>
      <c r="R4580">
        <v>28.660900000000002</v>
      </c>
      <c r="S4580" t="s">
        <v>13638</v>
      </c>
      <c r="T4580" t="s">
        <v>13638</v>
      </c>
      <c r="U4580" s="17">
        <v>45546</v>
      </c>
      <c r="W4580">
        <v>28.660900000000002</v>
      </c>
      <c r="Y4580">
        <v>21.571400000000001</v>
      </c>
      <c r="Z4580" s="7">
        <v>8.1216935914357968E-2</v>
      </c>
      <c r="AP4580">
        <f t="shared" si="71"/>
        <v>4579</v>
      </c>
    </row>
    <row r="4581" spans="1:42" x14ac:dyDescent="0.25">
      <c r="A4581" t="s">
        <v>52</v>
      </c>
      <c r="N4581" t="s">
        <v>75</v>
      </c>
      <c r="O4581" t="s">
        <v>23032</v>
      </c>
      <c r="P4581" t="s">
        <v>23033</v>
      </c>
      <c r="Q4581" t="s">
        <v>23034</v>
      </c>
      <c r="R4581">
        <v>18.741499999999998</v>
      </c>
      <c r="S4581" t="s">
        <v>13638</v>
      </c>
      <c r="T4581" t="s">
        <v>13638</v>
      </c>
      <c r="U4581" s="17">
        <v>45546</v>
      </c>
      <c r="W4581">
        <v>18.741499999999998</v>
      </c>
      <c r="Y4581">
        <v>14.6388</v>
      </c>
      <c r="Z4581" s="7">
        <v>7.0520354591397272E-2</v>
      </c>
      <c r="AP4581">
        <f t="shared" si="71"/>
        <v>4580</v>
      </c>
    </row>
    <row r="4582" spans="1:42" x14ac:dyDescent="0.25">
      <c r="A4582" t="s">
        <v>47295</v>
      </c>
      <c r="N4582" t="s">
        <v>75</v>
      </c>
      <c r="O4582" t="s">
        <v>23035</v>
      </c>
      <c r="P4582" t="s">
        <v>23036</v>
      </c>
      <c r="Q4582" t="s">
        <v>23037</v>
      </c>
      <c r="R4582">
        <v>13.5725</v>
      </c>
      <c r="S4582" t="s">
        <v>13638</v>
      </c>
      <c r="T4582" t="s">
        <v>13638</v>
      </c>
      <c r="U4582" s="17">
        <v>45546</v>
      </c>
      <c r="W4582">
        <v>13.5725</v>
      </c>
      <c r="Y4582">
        <v>12.768700000000001</v>
      </c>
      <c r="Z4582" s="7">
        <v>1.7310854679573495E-2</v>
      </c>
      <c r="AP4582">
        <f t="shared" si="71"/>
        <v>4581</v>
      </c>
    </row>
    <row r="4583" spans="1:42" x14ac:dyDescent="0.25">
      <c r="A4583" t="s">
        <v>47296</v>
      </c>
      <c r="N4583" t="s">
        <v>75</v>
      </c>
      <c r="O4583" t="s">
        <v>23038</v>
      </c>
      <c r="P4583" t="s">
        <v>23039</v>
      </c>
      <c r="Q4583" t="s">
        <v>23040</v>
      </c>
      <c r="R4583">
        <v>18.755800000000001</v>
      </c>
      <c r="S4583" t="s">
        <v>13638</v>
      </c>
      <c r="T4583" t="s">
        <v>13638</v>
      </c>
      <c r="U4583" s="17">
        <v>45546</v>
      </c>
      <c r="W4583">
        <v>18.755800000000001</v>
      </c>
      <c r="Y4583">
        <v>14.71</v>
      </c>
      <c r="Z4583" s="7">
        <v>6.9343083163529329E-2</v>
      </c>
      <c r="AP4583">
        <f t="shared" si="71"/>
        <v>4582</v>
      </c>
    </row>
    <row r="4584" spans="1:42" x14ac:dyDescent="0.25">
      <c r="A4584" t="s">
        <v>47297</v>
      </c>
      <c r="N4584" t="s">
        <v>75</v>
      </c>
      <c r="O4584" t="s">
        <v>23041</v>
      </c>
      <c r="P4584" t="s">
        <v>23042</v>
      </c>
      <c r="Q4584" t="s">
        <v>13638</v>
      </c>
      <c r="R4584">
        <v>66.456500000000005</v>
      </c>
      <c r="S4584" t="s">
        <v>13638</v>
      </c>
      <c r="T4584" t="s">
        <v>13638</v>
      </c>
      <c r="U4584" s="17">
        <v>45546</v>
      </c>
      <c r="W4584">
        <v>66.456500000000005</v>
      </c>
      <c r="Y4584">
        <v>47.538400000000003</v>
      </c>
      <c r="Z4584" s="7">
        <v>9.5921650478273612E-2</v>
      </c>
      <c r="AP4584">
        <f t="shared" si="71"/>
        <v>4583</v>
      </c>
    </row>
    <row r="4585" spans="1:42" x14ac:dyDescent="0.25">
      <c r="A4585" t="s">
        <v>47298</v>
      </c>
      <c r="N4585" t="s">
        <v>75</v>
      </c>
      <c r="O4585" t="s">
        <v>23043</v>
      </c>
      <c r="P4585" t="s">
        <v>23044</v>
      </c>
      <c r="Q4585" t="s">
        <v>23045</v>
      </c>
      <c r="R4585">
        <v>49.148899999999998</v>
      </c>
      <c r="S4585" t="s">
        <v>13638</v>
      </c>
      <c r="T4585" t="s">
        <v>13638</v>
      </c>
      <c r="U4585" s="17">
        <v>45546</v>
      </c>
      <c r="W4585">
        <v>49.148899999999998</v>
      </c>
      <c r="Y4585">
        <v>39.876199999999997</v>
      </c>
      <c r="Z4585" s="7">
        <v>5.959643214927457E-2</v>
      </c>
      <c r="AP4585">
        <f t="shared" si="71"/>
        <v>4584</v>
      </c>
    </row>
    <row r="4586" spans="1:42" x14ac:dyDescent="0.25">
      <c r="A4586" t="s">
        <v>47299</v>
      </c>
      <c r="N4586" t="s">
        <v>75</v>
      </c>
      <c r="O4586" t="s">
        <v>23046</v>
      </c>
      <c r="P4586" t="s">
        <v>23047</v>
      </c>
      <c r="Q4586" t="s">
        <v>13638</v>
      </c>
      <c r="R4586">
        <v>71.518100000000004</v>
      </c>
      <c r="S4586" t="s">
        <v>13638</v>
      </c>
      <c r="T4586" t="s">
        <v>13638</v>
      </c>
      <c r="U4586" s="17">
        <v>45546</v>
      </c>
      <c r="W4586">
        <v>71.518100000000004</v>
      </c>
      <c r="Y4586">
        <v>50.181800000000003</v>
      </c>
      <c r="Z4586" s="7">
        <v>0.10151389852614301</v>
      </c>
      <c r="AP4586">
        <f t="shared" si="71"/>
        <v>4585</v>
      </c>
    </row>
    <row r="4587" spans="1:42" x14ac:dyDescent="0.25">
      <c r="A4587" t="s">
        <v>47300</v>
      </c>
      <c r="N4587" t="s">
        <v>75</v>
      </c>
      <c r="O4587" t="s">
        <v>23048</v>
      </c>
      <c r="P4587" t="s">
        <v>23049</v>
      </c>
      <c r="Q4587" t="s">
        <v>23050</v>
      </c>
      <c r="R4587">
        <v>19.603300000000001</v>
      </c>
      <c r="S4587" t="s">
        <v>13638</v>
      </c>
      <c r="T4587" t="s">
        <v>13638</v>
      </c>
      <c r="U4587" s="17">
        <v>45546</v>
      </c>
      <c r="W4587">
        <v>19.603300000000001</v>
      </c>
      <c r="Y4587">
        <v>16.4328</v>
      </c>
      <c r="Z4587" s="7">
        <v>5.0229647167769897E-2</v>
      </c>
      <c r="AP4587">
        <f t="shared" si="71"/>
        <v>4586</v>
      </c>
    </row>
    <row r="4588" spans="1:42" x14ac:dyDescent="0.25">
      <c r="A4588" t="s">
        <v>47301</v>
      </c>
      <c r="N4588" t="s">
        <v>75</v>
      </c>
      <c r="O4588" t="s">
        <v>23051</v>
      </c>
      <c r="P4588" t="s">
        <v>23052</v>
      </c>
      <c r="Q4588" t="s">
        <v>13638</v>
      </c>
      <c r="R4588">
        <v>70.352500000000006</v>
      </c>
      <c r="S4588" t="s">
        <v>13638</v>
      </c>
      <c r="T4588" t="s">
        <v>13638</v>
      </c>
      <c r="U4588" s="17">
        <v>45546</v>
      </c>
      <c r="W4588">
        <v>70.352500000000006</v>
      </c>
      <c r="Y4588">
        <v>49.365099999999998</v>
      </c>
      <c r="Z4588" s="7">
        <v>0.10150707167806772</v>
      </c>
      <c r="AP4588">
        <f t="shared" si="71"/>
        <v>4587</v>
      </c>
    </row>
    <row r="4589" spans="1:42" x14ac:dyDescent="0.25">
      <c r="A4589" t="s">
        <v>47302</v>
      </c>
      <c r="N4589" t="s">
        <v>75</v>
      </c>
      <c r="O4589" t="s">
        <v>23053</v>
      </c>
      <c r="P4589" t="s">
        <v>23054</v>
      </c>
      <c r="Q4589" t="s">
        <v>23055</v>
      </c>
      <c r="R4589">
        <v>44.716000000000001</v>
      </c>
      <c r="S4589" t="s">
        <v>13638</v>
      </c>
      <c r="T4589" t="s">
        <v>13638</v>
      </c>
      <c r="U4589" s="17">
        <v>45546</v>
      </c>
      <c r="W4589">
        <v>44.716000000000001</v>
      </c>
      <c r="Y4589">
        <v>37.411299999999997</v>
      </c>
      <c r="Z4589" s="7">
        <v>5.0785492887321482E-2</v>
      </c>
      <c r="AP4589">
        <f t="shared" si="71"/>
        <v>4588</v>
      </c>
    </row>
    <row r="4590" spans="1:42" x14ac:dyDescent="0.25">
      <c r="N4590" t="s">
        <v>75</v>
      </c>
      <c r="O4590" t="s">
        <v>23056</v>
      </c>
      <c r="P4590" t="s">
        <v>23057</v>
      </c>
      <c r="Q4590" t="s">
        <v>13638</v>
      </c>
      <c r="R4590">
        <v>66.422399999999996</v>
      </c>
      <c r="S4590" t="s">
        <v>13638</v>
      </c>
      <c r="T4590" t="s">
        <v>13638</v>
      </c>
      <c r="U4590" s="17">
        <v>45546</v>
      </c>
      <c r="W4590">
        <v>66.422399999999996</v>
      </c>
      <c r="Y4590">
        <v>47.514200000000002</v>
      </c>
      <c r="Z4590" s="7">
        <v>9.5920474886844076E-2</v>
      </c>
      <c r="AP4590">
        <f t="shared" si="71"/>
        <v>4589</v>
      </c>
    </row>
    <row r="4591" spans="1:42" x14ac:dyDescent="0.25">
      <c r="A4591" t="s">
        <v>4</v>
      </c>
      <c r="N4591" t="s">
        <v>75</v>
      </c>
      <c r="O4591" t="s">
        <v>23058</v>
      </c>
      <c r="P4591" t="s">
        <v>23059</v>
      </c>
      <c r="Q4591" t="s">
        <v>23060</v>
      </c>
      <c r="R4591">
        <v>17.599</v>
      </c>
      <c r="S4591" t="s">
        <v>13638</v>
      </c>
      <c r="T4591" t="s">
        <v>13638</v>
      </c>
      <c r="U4591" s="17">
        <v>45546</v>
      </c>
      <c r="W4591">
        <v>17.599</v>
      </c>
      <c r="Y4591">
        <v>15.291399999999999</v>
      </c>
      <c r="Z4591" s="7">
        <v>3.9966796608329247E-2</v>
      </c>
      <c r="AP4591">
        <f t="shared" si="71"/>
        <v>4590</v>
      </c>
    </row>
    <row r="4592" spans="1:42" x14ac:dyDescent="0.25">
      <c r="A4592" t="s">
        <v>47303</v>
      </c>
      <c r="N4592" t="s">
        <v>76</v>
      </c>
      <c r="O4592" t="s">
        <v>23061</v>
      </c>
      <c r="P4592" t="s">
        <v>23062</v>
      </c>
      <c r="Q4592" t="s">
        <v>23063</v>
      </c>
      <c r="R4592">
        <v>12.562799999999999</v>
      </c>
      <c r="S4592" t="s">
        <v>13638</v>
      </c>
      <c r="T4592" t="s">
        <v>13638</v>
      </c>
      <c r="U4592" s="17">
        <v>45546</v>
      </c>
      <c r="W4592">
        <v>12.562799999999999</v>
      </c>
      <c r="Y4592">
        <v>0</v>
      </c>
      <c r="Z4592" s="7">
        <v>0</v>
      </c>
      <c r="AP4592">
        <f t="shared" si="71"/>
        <v>4591</v>
      </c>
    </row>
    <row r="4593" spans="1:42" x14ac:dyDescent="0.25">
      <c r="A4593" t="s">
        <v>47304</v>
      </c>
      <c r="N4593" t="s">
        <v>76</v>
      </c>
      <c r="O4593" t="s">
        <v>23064</v>
      </c>
      <c r="P4593" t="s">
        <v>23065</v>
      </c>
      <c r="Q4593" t="s">
        <v>13638</v>
      </c>
      <c r="R4593">
        <v>12.3825</v>
      </c>
      <c r="S4593" t="s">
        <v>13638</v>
      </c>
      <c r="T4593" t="s">
        <v>13638</v>
      </c>
      <c r="U4593" s="17">
        <v>45546</v>
      </c>
      <c r="W4593">
        <v>12.3825</v>
      </c>
      <c r="Y4593">
        <v>0</v>
      </c>
      <c r="Z4593" s="7">
        <v>0</v>
      </c>
      <c r="AP4593">
        <f t="shared" si="71"/>
        <v>4592</v>
      </c>
    </row>
    <row r="4594" spans="1:42" x14ac:dyDescent="0.25">
      <c r="A4594" t="s">
        <v>47305</v>
      </c>
      <c r="N4594" t="s">
        <v>76</v>
      </c>
      <c r="O4594" t="s">
        <v>23066</v>
      </c>
      <c r="P4594" t="s">
        <v>23067</v>
      </c>
      <c r="Q4594" t="s">
        <v>13638</v>
      </c>
      <c r="R4594">
        <v>12.562799999999999</v>
      </c>
      <c r="S4594" t="s">
        <v>13638</v>
      </c>
      <c r="T4594" t="s">
        <v>13638</v>
      </c>
      <c r="U4594" s="17">
        <v>45546</v>
      </c>
      <c r="W4594">
        <v>12.562799999999999</v>
      </c>
      <c r="Y4594">
        <v>0</v>
      </c>
      <c r="Z4594" s="7">
        <v>0</v>
      </c>
      <c r="AP4594">
        <f t="shared" si="71"/>
        <v>4593</v>
      </c>
    </row>
    <row r="4595" spans="1:42" x14ac:dyDescent="0.25">
      <c r="A4595" t="s">
        <v>47306</v>
      </c>
      <c r="N4595" t="s">
        <v>76</v>
      </c>
      <c r="O4595" t="s">
        <v>23068</v>
      </c>
      <c r="P4595" t="s">
        <v>23069</v>
      </c>
      <c r="Q4595" t="s">
        <v>23070</v>
      </c>
      <c r="R4595">
        <v>12.3825</v>
      </c>
      <c r="S4595" t="s">
        <v>13638</v>
      </c>
      <c r="T4595" t="s">
        <v>13638</v>
      </c>
      <c r="U4595" s="17">
        <v>45546</v>
      </c>
      <c r="W4595">
        <v>12.3825</v>
      </c>
      <c r="Y4595">
        <v>0</v>
      </c>
      <c r="Z4595" s="7">
        <v>0</v>
      </c>
      <c r="AP4595">
        <f t="shared" si="71"/>
        <v>4594</v>
      </c>
    </row>
    <row r="4596" spans="1:42" x14ac:dyDescent="0.25">
      <c r="A4596" t="s">
        <v>47307</v>
      </c>
      <c r="N4596" t="s">
        <v>76</v>
      </c>
      <c r="O4596" t="s">
        <v>1520</v>
      </c>
      <c r="P4596" t="s">
        <v>23071</v>
      </c>
      <c r="Q4596" t="s">
        <v>23072</v>
      </c>
      <c r="R4596">
        <v>47.260899999999999</v>
      </c>
      <c r="S4596" t="s">
        <v>13638</v>
      </c>
      <c r="T4596" t="s">
        <v>13638</v>
      </c>
      <c r="U4596" s="17">
        <v>45546</v>
      </c>
      <c r="W4596">
        <v>47.260899999999999</v>
      </c>
      <c r="Y4596">
        <v>35.667900000000003</v>
      </c>
      <c r="Z4596" s="7">
        <v>8.0427942247129458E-2</v>
      </c>
      <c r="AP4596">
        <f t="shared" si="71"/>
        <v>4595</v>
      </c>
    </row>
    <row r="4597" spans="1:42" x14ac:dyDescent="0.25">
      <c r="A4597" t="s">
        <v>47308</v>
      </c>
      <c r="N4597" t="s">
        <v>76</v>
      </c>
      <c r="O4597" t="s">
        <v>1519</v>
      </c>
      <c r="P4597" t="s">
        <v>23073</v>
      </c>
      <c r="Q4597" t="s">
        <v>13638</v>
      </c>
      <c r="R4597">
        <v>193.9699</v>
      </c>
      <c r="S4597" t="s">
        <v>13638</v>
      </c>
      <c r="T4597" t="s">
        <v>13638</v>
      </c>
      <c r="U4597" s="17">
        <v>45546</v>
      </c>
      <c r="W4597">
        <v>193.9699</v>
      </c>
      <c r="Y4597">
        <v>123.7987</v>
      </c>
      <c r="Z4597" s="7">
        <v>0.12909511845104937</v>
      </c>
      <c r="AP4597">
        <f t="shared" si="71"/>
        <v>4596</v>
      </c>
    </row>
    <row r="4598" spans="1:42" x14ac:dyDescent="0.25">
      <c r="A4598" t="s">
        <v>47309</v>
      </c>
      <c r="N4598" t="s">
        <v>76</v>
      </c>
      <c r="O4598" t="s">
        <v>1518</v>
      </c>
      <c r="P4598" t="s">
        <v>23074</v>
      </c>
      <c r="Q4598" t="s">
        <v>23075</v>
      </c>
      <c r="R4598">
        <v>34.729999999999997</v>
      </c>
      <c r="S4598" t="s">
        <v>13638</v>
      </c>
      <c r="T4598" t="s">
        <v>13638</v>
      </c>
      <c r="U4598" s="17">
        <v>45546</v>
      </c>
      <c r="W4598">
        <v>34.729999999999997</v>
      </c>
      <c r="Y4598">
        <v>28.753499999999999</v>
      </c>
      <c r="Z4598" s="7">
        <v>5.3791184929196767E-2</v>
      </c>
      <c r="AP4598">
        <f t="shared" si="71"/>
        <v>4597</v>
      </c>
    </row>
    <row r="4599" spans="1:42" x14ac:dyDescent="0.25">
      <c r="A4599" t="s">
        <v>47310</v>
      </c>
      <c r="N4599" t="s">
        <v>76</v>
      </c>
      <c r="O4599" t="s">
        <v>1517</v>
      </c>
      <c r="P4599" t="s">
        <v>23076</v>
      </c>
      <c r="Q4599" t="s">
        <v>13638</v>
      </c>
      <c r="R4599">
        <v>172.9742</v>
      </c>
      <c r="S4599" t="s">
        <v>13638</v>
      </c>
      <c r="T4599" t="s">
        <v>13638</v>
      </c>
      <c r="U4599" s="17">
        <v>45546</v>
      </c>
      <c r="W4599">
        <v>172.9742</v>
      </c>
      <c r="Y4599">
        <v>115.1734</v>
      </c>
      <c r="Z4599" s="7">
        <v>0.11674633050668604</v>
      </c>
      <c r="AP4599">
        <f t="shared" si="71"/>
        <v>4598</v>
      </c>
    </row>
    <row r="4600" spans="1:42" x14ac:dyDescent="0.25">
      <c r="A4600" t="s">
        <v>47311</v>
      </c>
      <c r="N4600" t="s">
        <v>76</v>
      </c>
      <c r="O4600" t="s">
        <v>1516</v>
      </c>
      <c r="P4600" t="s">
        <v>23077</v>
      </c>
      <c r="Q4600" t="s">
        <v>13638</v>
      </c>
      <c r="R4600">
        <v>172.9742</v>
      </c>
      <c r="S4600" t="s">
        <v>13638</v>
      </c>
      <c r="T4600" t="s">
        <v>13638</v>
      </c>
      <c r="U4600" s="17">
        <v>45546</v>
      </c>
      <c r="W4600">
        <v>172.9742</v>
      </c>
      <c r="Y4600">
        <v>115.1734</v>
      </c>
      <c r="Z4600" s="7">
        <v>0.11674633050668604</v>
      </c>
      <c r="AP4600">
        <f t="shared" si="71"/>
        <v>4599</v>
      </c>
    </row>
    <row r="4601" spans="1:42" x14ac:dyDescent="0.25">
      <c r="N4601" t="s">
        <v>76</v>
      </c>
      <c r="O4601" t="s">
        <v>23078</v>
      </c>
      <c r="P4601" t="s">
        <v>23079</v>
      </c>
      <c r="Q4601" t="s">
        <v>13638</v>
      </c>
      <c r="R4601">
        <v>12.603999999999999</v>
      </c>
      <c r="S4601" t="s">
        <v>13638</v>
      </c>
      <c r="T4601" t="s">
        <v>13638</v>
      </c>
      <c r="U4601" s="17">
        <v>45546</v>
      </c>
      <c r="W4601">
        <v>12.603999999999999</v>
      </c>
      <c r="Y4601">
        <v>0</v>
      </c>
      <c r="Z4601" s="7">
        <v>0</v>
      </c>
      <c r="AP4601">
        <f t="shared" si="71"/>
        <v>4600</v>
      </c>
    </row>
    <row r="4602" spans="1:42" x14ac:dyDescent="0.25">
      <c r="A4602" t="s">
        <v>5</v>
      </c>
      <c r="N4602" t="s">
        <v>76</v>
      </c>
      <c r="O4602" t="s">
        <v>23080</v>
      </c>
      <c r="P4602" t="s">
        <v>23081</v>
      </c>
      <c r="Q4602" t="s">
        <v>13638</v>
      </c>
      <c r="R4602">
        <v>12.442</v>
      </c>
      <c r="S4602" t="s">
        <v>13638</v>
      </c>
      <c r="T4602" t="s">
        <v>13638</v>
      </c>
      <c r="U4602" s="17">
        <v>45546</v>
      </c>
      <c r="W4602">
        <v>12.442</v>
      </c>
      <c r="Y4602">
        <v>0</v>
      </c>
      <c r="Z4602" s="7">
        <v>0</v>
      </c>
      <c r="AP4602">
        <f t="shared" si="71"/>
        <v>4601</v>
      </c>
    </row>
    <row r="4603" spans="1:42" x14ac:dyDescent="0.25">
      <c r="A4603" t="s">
        <v>47312</v>
      </c>
      <c r="N4603" t="s">
        <v>77</v>
      </c>
      <c r="O4603" t="s">
        <v>3476</v>
      </c>
      <c r="P4603" t="s">
        <v>23082</v>
      </c>
      <c r="Q4603" t="s">
        <v>13638</v>
      </c>
      <c r="R4603">
        <v>1681.5</v>
      </c>
      <c r="S4603" t="s">
        <v>13638</v>
      </c>
      <c r="T4603" t="s">
        <v>13638</v>
      </c>
      <c r="U4603" s="17">
        <v>45546</v>
      </c>
      <c r="W4603">
        <v>1681.5</v>
      </c>
      <c r="Y4603">
        <v>1053.7</v>
      </c>
      <c r="Z4603" s="7">
        <v>0.13445305495744186</v>
      </c>
      <c r="AP4603">
        <f t="shared" si="71"/>
        <v>4602</v>
      </c>
    </row>
    <row r="4604" spans="1:42" x14ac:dyDescent="0.25">
      <c r="A4604" t="s">
        <v>47313</v>
      </c>
      <c r="N4604" t="s">
        <v>77</v>
      </c>
      <c r="O4604" t="s">
        <v>3475</v>
      </c>
      <c r="P4604" t="s">
        <v>23083</v>
      </c>
      <c r="Q4604" t="s">
        <v>13638</v>
      </c>
      <c r="R4604">
        <v>1511.15</v>
      </c>
      <c r="S4604" t="s">
        <v>13638</v>
      </c>
      <c r="T4604" t="s">
        <v>13638</v>
      </c>
      <c r="U4604" s="17">
        <v>45546</v>
      </c>
      <c r="W4604">
        <v>1511.15</v>
      </c>
      <c r="Y4604">
        <v>971.73</v>
      </c>
      <c r="Z4604" s="7">
        <v>0.12690573388733029</v>
      </c>
      <c r="AP4604">
        <f t="shared" si="71"/>
        <v>4603</v>
      </c>
    </row>
    <row r="4605" spans="1:42" x14ac:dyDescent="0.25">
      <c r="A4605" t="s">
        <v>47314</v>
      </c>
      <c r="N4605" t="s">
        <v>77</v>
      </c>
      <c r="O4605" t="s">
        <v>3474</v>
      </c>
      <c r="P4605" t="s">
        <v>23084</v>
      </c>
      <c r="Q4605" t="s">
        <v>23085</v>
      </c>
      <c r="R4605">
        <v>323.79000000000002</v>
      </c>
      <c r="S4605" t="s">
        <v>13638</v>
      </c>
      <c r="T4605" t="s">
        <v>13638</v>
      </c>
      <c r="U4605" s="17">
        <v>45546</v>
      </c>
      <c r="W4605">
        <v>323.79000000000002</v>
      </c>
      <c r="Y4605">
        <v>248.78</v>
      </c>
      <c r="Z4605" s="7">
        <v>7.5262915661117979E-2</v>
      </c>
      <c r="AP4605">
        <f t="shared" si="71"/>
        <v>4604</v>
      </c>
    </row>
    <row r="4606" spans="1:42" x14ac:dyDescent="0.25">
      <c r="A4606" t="s">
        <v>47315</v>
      </c>
      <c r="N4606" t="s">
        <v>77</v>
      </c>
      <c r="O4606" t="s">
        <v>3473</v>
      </c>
      <c r="P4606" t="s">
        <v>23086</v>
      </c>
      <c r="Q4606" t="s">
        <v>23087</v>
      </c>
      <c r="R4606">
        <v>190.75</v>
      </c>
      <c r="S4606" t="s">
        <v>13638</v>
      </c>
      <c r="T4606" t="s">
        <v>13638</v>
      </c>
      <c r="U4606" s="17">
        <v>45546</v>
      </c>
      <c r="W4606">
        <v>190.75</v>
      </c>
      <c r="Y4606">
        <v>150.41</v>
      </c>
      <c r="Z4606" s="7">
        <v>6.7795680791623347E-2</v>
      </c>
      <c r="AP4606">
        <f t="shared" si="71"/>
        <v>4605</v>
      </c>
    </row>
    <row r="4607" spans="1:42" x14ac:dyDescent="0.25">
      <c r="A4607" t="s">
        <v>47316</v>
      </c>
      <c r="N4607" t="s">
        <v>77</v>
      </c>
      <c r="O4607" t="s">
        <v>3316</v>
      </c>
      <c r="P4607" t="s">
        <v>23088</v>
      </c>
      <c r="Q4607" t="s">
        <v>13638</v>
      </c>
      <c r="R4607">
        <v>22.18</v>
      </c>
      <c r="S4607" t="s">
        <v>13638</v>
      </c>
      <c r="T4607" t="s">
        <v>13638</v>
      </c>
      <c r="U4607" s="17">
        <v>45546</v>
      </c>
      <c r="W4607">
        <v>22.18</v>
      </c>
      <c r="Y4607">
        <v>14.46</v>
      </c>
      <c r="Z4607" s="7">
        <v>0.12289565222861309</v>
      </c>
      <c r="AP4607">
        <f t="shared" si="71"/>
        <v>4606</v>
      </c>
    </row>
    <row r="4608" spans="1:42" x14ac:dyDescent="0.25">
      <c r="A4608" t="s">
        <v>47317</v>
      </c>
      <c r="N4608" t="s">
        <v>77</v>
      </c>
      <c r="O4608" t="s">
        <v>3315</v>
      </c>
      <c r="P4608" t="s">
        <v>23089</v>
      </c>
      <c r="Q4608" t="s">
        <v>23090</v>
      </c>
      <c r="R4608">
        <v>17.440000000000001</v>
      </c>
      <c r="S4608" t="s">
        <v>13638</v>
      </c>
      <c r="T4608" t="s">
        <v>13638</v>
      </c>
      <c r="U4608" s="17">
        <v>45546</v>
      </c>
      <c r="W4608">
        <v>17.440000000000001</v>
      </c>
      <c r="Y4608">
        <v>13.77</v>
      </c>
      <c r="Z4608" s="7">
        <v>6.741453752084503E-2</v>
      </c>
      <c r="AP4608">
        <f t="shared" si="71"/>
        <v>4607</v>
      </c>
    </row>
    <row r="4609" spans="1:42" x14ac:dyDescent="0.25">
      <c r="N4609" t="s">
        <v>77</v>
      </c>
      <c r="O4609" t="s">
        <v>3314</v>
      </c>
      <c r="P4609" t="s">
        <v>23091</v>
      </c>
      <c r="Q4609" t="s">
        <v>23092</v>
      </c>
      <c r="R4609">
        <v>16.649999999999999</v>
      </c>
      <c r="S4609" t="s">
        <v>13638</v>
      </c>
      <c r="T4609" t="s">
        <v>13638</v>
      </c>
      <c r="U4609" s="17">
        <v>45546</v>
      </c>
      <c r="W4609">
        <v>16.649999999999999</v>
      </c>
      <c r="Y4609">
        <v>14.2</v>
      </c>
      <c r="Z4609" s="7">
        <v>4.5290462326377678E-2</v>
      </c>
      <c r="AP4609">
        <f t="shared" si="71"/>
        <v>4608</v>
      </c>
    </row>
    <row r="4610" spans="1:42" x14ac:dyDescent="0.25">
      <c r="A4610" t="s">
        <v>6</v>
      </c>
      <c r="N4610" t="s">
        <v>77</v>
      </c>
      <c r="O4610" t="s">
        <v>3313</v>
      </c>
      <c r="P4610" t="s">
        <v>23093</v>
      </c>
      <c r="Q4610" t="s">
        <v>23094</v>
      </c>
      <c r="R4610">
        <v>15.93</v>
      </c>
      <c r="S4610" t="s">
        <v>13638</v>
      </c>
      <c r="T4610" t="s">
        <v>13638</v>
      </c>
      <c r="U4610" s="17">
        <v>45546</v>
      </c>
      <c r="W4610">
        <v>15.93</v>
      </c>
      <c r="Y4610">
        <v>13.23</v>
      </c>
      <c r="Z4610" s="7">
        <v>5.2894550904460935E-2</v>
      </c>
      <c r="AP4610">
        <f t="shared" si="71"/>
        <v>4609</v>
      </c>
    </row>
    <row r="4611" spans="1:42" x14ac:dyDescent="0.25">
      <c r="A4611" t="s">
        <v>47318</v>
      </c>
      <c r="N4611" t="s">
        <v>77</v>
      </c>
      <c r="O4611" t="s">
        <v>3312</v>
      </c>
      <c r="P4611" t="s">
        <v>23095</v>
      </c>
      <c r="Q4611" t="s">
        <v>13638</v>
      </c>
      <c r="R4611">
        <v>20.420000000000002</v>
      </c>
      <c r="S4611" t="s">
        <v>13638</v>
      </c>
      <c r="T4611" t="s">
        <v>13638</v>
      </c>
      <c r="U4611" s="17">
        <v>45546</v>
      </c>
      <c r="W4611">
        <v>20.420000000000002</v>
      </c>
      <c r="Y4611">
        <v>13.86</v>
      </c>
      <c r="Z4611" s="7">
        <v>0.11116022732309983</v>
      </c>
      <c r="AP4611">
        <f t="shared" si="71"/>
        <v>4610</v>
      </c>
    </row>
    <row r="4612" spans="1:42" x14ac:dyDescent="0.25">
      <c r="A4612" t="s">
        <v>47319</v>
      </c>
      <c r="N4612" t="s">
        <v>77</v>
      </c>
      <c r="O4612" t="s">
        <v>3311</v>
      </c>
      <c r="P4612" t="s">
        <v>23096</v>
      </c>
      <c r="Q4612" t="s">
        <v>23097</v>
      </c>
      <c r="R4612">
        <v>14.43</v>
      </c>
      <c r="S4612" t="s">
        <v>13638</v>
      </c>
      <c r="T4612" t="s">
        <v>13638</v>
      </c>
      <c r="U4612" s="17">
        <v>45546</v>
      </c>
      <c r="W4612">
        <v>14.43</v>
      </c>
      <c r="Y4612">
        <v>13.18</v>
      </c>
      <c r="Z4612" s="7">
        <v>2.5719721267626561E-2</v>
      </c>
      <c r="AP4612">
        <f t="shared" ref="AP4612:AP4675" si="72">AP4611+1</f>
        <v>4611</v>
      </c>
    </row>
    <row r="4613" spans="1:42" x14ac:dyDescent="0.25">
      <c r="A4613" t="s">
        <v>47320</v>
      </c>
      <c r="N4613" t="s">
        <v>77</v>
      </c>
      <c r="O4613" t="s">
        <v>3310</v>
      </c>
      <c r="P4613" t="s">
        <v>23098</v>
      </c>
      <c r="Q4613" t="s">
        <v>23099</v>
      </c>
      <c r="R4613">
        <v>15.02</v>
      </c>
      <c r="S4613" t="s">
        <v>13638</v>
      </c>
      <c r="T4613" t="s">
        <v>13638</v>
      </c>
      <c r="U4613" s="17">
        <v>45546</v>
      </c>
      <c r="W4613">
        <v>15.02</v>
      </c>
      <c r="Y4613">
        <v>13.6</v>
      </c>
      <c r="Z4613" s="7">
        <v>2.8199082326304747E-2</v>
      </c>
      <c r="AP4613">
        <f t="shared" si="72"/>
        <v>4612</v>
      </c>
    </row>
    <row r="4614" spans="1:42" x14ac:dyDescent="0.25">
      <c r="A4614" t="s">
        <v>47321</v>
      </c>
      <c r="N4614" t="s">
        <v>77</v>
      </c>
      <c r="O4614" t="s">
        <v>3309</v>
      </c>
      <c r="P4614" t="s">
        <v>23100</v>
      </c>
      <c r="Q4614" t="s">
        <v>23101</v>
      </c>
      <c r="R4614">
        <v>14.62</v>
      </c>
      <c r="S4614" t="s">
        <v>13638</v>
      </c>
      <c r="T4614" t="s">
        <v>13638</v>
      </c>
      <c r="U4614" s="17">
        <v>45546</v>
      </c>
      <c r="W4614">
        <v>14.62</v>
      </c>
      <c r="Y4614">
        <v>12.68</v>
      </c>
      <c r="Z4614" s="7">
        <v>4.0484936550975625E-2</v>
      </c>
      <c r="AP4614">
        <f t="shared" si="72"/>
        <v>4613</v>
      </c>
    </row>
    <row r="4615" spans="1:42" x14ac:dyDescent="0.25">
      <c r="A4615" t="s">
        <v>47322</v>
      </c>
      <c r="N4615" t="s">
        <v>77</v>
      </c>
      <c r="O4615" t="s">
        <v>3192</v>
      </c>
      <c r="P4615" t="s">
        <v>23102</v>
      </c>
      <c r="Q4615" t="s">
        <v>13638</v>
      </c>
      <c r="R4615">
        <v>27.68</v>
      </c>
      <c r="S4615" t="s">
        <v>13638</v>
      </c>
      <c r="T4615" t="s">
        <v>13638</v>
      </c>
      <c r="U4615" s="17">
        <v>45546</v>
      </c>
      <c r="W4615">
        <v>27.68</v>
      </c>
      <c r="Y4615">
        <v>16.43</v>
      </c>
      <c r="Z4615" s="7">
        <v>0.15034129218832248</v>
      </c>
      <c r="AP4615">
        <f t="shared" si="72"/>
        <v>4614</v>
      </c>
    </row>
    <row r="4616" spans="1:42" x14ac:dyDescent="0.25">
      <c r="A4616" t="s">
        <v>47323</v>
      </c>
      <c r="N4616" t="s">
        <v>77</v>
      </c>
      <c r="O4616" t="s">
        <v>3191</v>
      </c>
      <c r="P4616" t="s">
        <v>23103</v>
      </c>
      <c r="Q4616" t="s">
        <v>23104</v>
      </c>
      <c r="R4616">
        <v>22.175000000000001</v>
      </c>
      <c r="S4616" t="s">
        <v>13638</v>
      </c>
      <c r="T4616" t="s">
        <v>13638</v>
      </c>
      <c r="U4616" s="17">
        <v>45546</v>
      </c>
      <c r="W4616">
        <v>22.175000000000001</v>
      </c>
      <c r="Y4616">
        <v>14.9</v>
      </c>
      <c r="Z4616" s="7">
        <v>0.11409742616851126</v>
      </c>
      <c r="AP4616">
        <f t="shared" si="72"/>
        <v>4615</v>
      </c>
    </row>
    <row r="4617" spans="1:42" x14ac:dyDescent="0.25">
      <c r="A4617" t="s">
        <v>47324</v>
      </c>
      <c r="N4617" t="s">
        <v>77</v>
      </c>
      <c r="O4617" t="s">
        <v>3190</v>
      </c>
      <c r="P4617" t="s">
        <v>23105</v>
      </c>
      <c r="Q4617" t="s">
        <v>13638</v>
      </c>
      <c r="R4617">
        <v>24.777999999999999</v>
      </c>
      <c r="S4617" t="s">
        <v>13638</v>
      </c>
      <c r="T4617" t="s">
        <v>13638</v>
      </c>
      <c r="U4617" s="17">
        <v>45546</v>
      </c>
      <c r="W4617">
        <v>24.777999999999999</v>
      </c>
      <c r="Y4617">
        <v>15.34</v>
      </c>
      <c r="Z4617" s="7">
        <v>0.13799735996928231</v>
      </c>
      <c r="AP4617">
        <f t="shared" si="72"/>
        <v>4616</v>
      </c>
    </row>
    <row r="4618" spans="1:42" x14ac:dyDescent="0.25">
      <c r="A4618" t="s">
        <v>47325</v>
      </c>
      <c r="N4618" t="s">
        <v>77</v>
      </c>
      <c r="O4618" t="s">
        <v>3189</v>
      </c>
      <c r="P4618" t="s">
        <v>23106</v>
      </c>
      <c r="Q4618" t="s">
        <v>23107</v>
      </c>
      <c r="R4618">
        <v>19.861999999999998</v>
      </c>
      <c r="S4618" t="s">
        <v>13638</v>
      </c>
      <c r="T4618" t="s">
        <v>13638</v>
      </c>
      <c r="U4618" s="17">
        <v>45546</v>
      </c>
      <c r="W4618">
        <v>19.861999999999998</v>
      </c>
      <c r="Y4618">
        <v>13.9</v>
      </c>
      <c r="Z4618" s="7">
        <v>0.10227449640546382</v>
      </c>
      <c r="AP4618">
        <f t="shared" si="72"/>
        <v>4617</v>
      </c>
    </row>
    <row r="4619" spans="1:42" x14ac:dyDescent="0.25">
      <c r="A4619" t="s">
        <v>47326</v>
      </c>
      <c r="N4619" t="s">
        <v>77</v>
      </c>
      <c r="O4619" t="s">
        <v>3099</v>
      </c>
      <c r="P4619" t="s">
        <v>23108</v>
      </c>
      <c r="Q4619" t="s">
        <v>13638</v>
      </c>
      <c r="R4619">
        <v>41.91</v>
      </c>
      <c r="S4619" t="s">
        <v>13638</v>
      </c>
      <c r="T4619" t="s">
        <v>13638</v>
      </c>
      <c r="U4619" s="17">
        <v>45546</v>
      </c>
      <c r="W4619">
        <v>41.91</v>
      </c>
      <c r="Y4619">
        <v>20.38</v>
      </c>
      <c r="Z4619" s="7">
        <v>0.20928684866411107</v>
      </c>
      <c r="AP4619">
        <f t="shared" si="72"/>
        <v>4618</v>
      </c>
    </row>
    <row r="4620" spans="1:42" x14ac:dyDescent="0.25">
      <c r="A4620" t="s">
        <v>47327</v>
      </c>
      <c r="N4620" t="s">
        <v>77</v>
      </c>
      <c r="O4620" t="s">
        <v>3098</v>
      </c>
      <c r="P4620" t="s">
        <v>23109</v>
      </c>
      <c r="Q4620" t="s">
        <v>23110</v>
      </c>
      <c r="R4620">
        <v>34.21</v>
      </c>
      <c r="S4620" t="s">
        <v>13638</v>
      </c>
      <c r="T4620" t="s">
        <v>13638</v>
      </c>
      <c r="U4620" s="17">
        <v>45546</v>
      </c>
      <c r="W4620">
        <v>34.21</v>
      </c>
      <c r="Y4620">
        <v>17.829999999999998</v>
      </c>
      <c r="Z4620" s="7">
        <v>0.18869293875002402</v>
      </c>
      <c r="AP4620">
        <f t="shared" si="72"/>
        <v>4619</v>
      </c>
    </row>
    <row r="4621" spans="1:42" x14ac:dyDescent="0.25">
      <c r="A4621" t="s">
        <v>47328</v>
      </c>
      <c r="N4621" t="s">
        <v>77</v>
      </c>
      <c r="O4621" t="s">
        <v>23111</v>
      </c>
      <c r="P4621" t="s">
        <v>23112</v>
      </c>
      <c r="Q4621" t="s">
        <v>13638</v>
      </c>
      <c r="R4621">
        <v>38.880000000000003</v>
      </c>
      <c r="S4621" t="s">
        <v>13638</v>
      </c>
      <c r="T4621" t="s">
        <v>13638</v>
      </c>
      <c r="U4621" s="17">
        <v>45546</v>
      </c>
      <c r="W4621">
        <v>38.880000000000003</v>
      </c>
      <c r="Y4621">
        <v>19.53</v>
      </c>
      <c r="Z4621" s="7">
        <v>0.1996382609123728</v>
      </c>
      <c r="AP4621">
        <f t="shared" si="72"/>
        <v>4620</v>
      </c>
    </row>
    <row r="4622" spans="1:42" x14ac:dyDescent="0.25">
      <c r="A4622" t="s">
        <v>47329</v>
      </c>
      <c r="N4622" t="s">
        <v>77</v>
      </c>
      <c r="O4622" t="s">
        <v>23113</v>
      </c>
      <c r="P4622" t="s">
        <v>23114</v>
      </c>
      <c r="Q4622" t="s">
        <v>23115</v>
      </c>
      <c r="R4622">
        <v>32.950000000000003</v>
      </c>
      <c r="S4622" t="s">
        <v>13638</v>
      </c>
      <c r="T4622" t="s">
        <v>13638</v>
      </c>
      <c r="U4622" s="17">
        <v>45546</v>
      </c>
      <c r="W4622">
        <v>32.950000000000003</v>
      </c>
      <c r="Y4622">
        <v>17.260000000000002</v>
      </c>
      <c r="Z4622" s="7">
        <v>0.18720107434553945</v>
      </c>
      <c r="AP4622">
        <f t="shared" si="72"/>
        <v>4621</v>
      </c>
    </row>
    <row r="4623" spans="1:42" x14ac:dyDescent="0.25">
      <c r="N4623" t="s">
        <v>77</v>
      </c>
      <c r="O4623" t="s">
        <v>23116</v>
      </c>
      <c r="P4623" t="s">
        <v>23117</v>
      </c>
      <c r="Q4623" t="s">
        <v>23118</v>
      </c>
      <c r="R4623">
        <v>20.4877</v>
      </c>
      <c r="S4623" t="s">
        <v>13638</v>
      </c>
      <c r="T4623" t="s">
        <v>13638</v>
      </c>
      <c r="U4623" s="17">
        <v>45546</v>
      </c>
      <c r="W4623">
        <v>20.4877</v>
      </c>
      <c r="Y4623">
        <v>0</v>
      </c>
      <c r="Z4623" s="7">
        <v>0</v>
      </c>
      <c r="AP4623">
        <f t="shared" si="72"/>
        <v>4622</v>
      </c>
    </row>
    <row r="4624" spans="1:42" x14ac:dyDescent="0.25">
      <c r="A4624" t="s">
        <v>30</v>
      </c>
      <c r="N4624" t="s">
        <v>77</v>
      </c>
      <c r="O4624" t="s">
        <v>23119</v>
      </c>
      <c r="P4624" t="s">
        <v>23120</v>
      </c>
      <c r="Q4624" t="s">
        <v>13638</v>
      </c>
      <c r="R4624">
        <v>31.346399999999999</v>
      </c>
      <c r="S4624" t="s">
        <v>13638</v>
      </c>
      <c r="T4624" t="s">
        <v>13638</v>
      </c>
      <c r="U4624" s="17">
        <v>45546</v>
      </c>
      <c r="W4624">
        <v>31.346399999999999</v>
      </c>
      <c r="Y4624">
        <v>0</v>
      </c>
      <c r="Z4624" s="7">
        <v>0</v>
      </c>
      <c r="AP4624">
        <f t="shared" si="72"/>
        <v>4623</v>
      </c>
    </row>
    <row r="4625" spans="1:42" x14ac:dyDescent="0.25">
      <c r="A4625" t="s">
        <v>47330</v>
      </c>
      <c r="N4625" t="s">
        <v>77</v>
      </c>
      <c r="O4625" t="s">
        <v>23121</v>
      </c>
      <c r="P4625" t="s">
        <v>23122</v>
      </c>
      <c r="Q4625" t="s">
        <v>23123</v>
      </c>
      <c r="R4625">
        <v>18.194299999999998</v>
      </c>
      <c r="S4625" t="s">
        <v>13638</v>
      </c>
      <c r="T4625" t="s">
        <v>13638</v>
      </c>
      <c r="U4625" s="17">
        <v>45546</v>
      </c>
      <c r="W4625">
        <v>18.194299999999998</v>
      </c>
      <c r="Y4625">
        <v>0</v>
      </c>
      <c r="Z4625" s="7">
        <v>0</v>
      </c>
      <c r="AP4625">
        <f t="shared" si="72"/>
        <v>4624</v>
      </c>
    </row>
    <row r="4626" spans="1:42" x14ac:dyDescent="0.25">
      <c r="A4626" t="s">
        <v>47331</v>
      </c>
      <c r="N4626" t="s">
        <v>77</v>
      </c>
      <c r="O4626" t="s">
        <v>23124</v>
      </c>
      <c r="P4626" t="s">
        <v>23125</v>
      </c>
      <c r="Q4626" t="s">
        <v>13638</v>
      </c>
      <c r="R4626">
        <v>27.795300000000001</v>
      </c>
      <c r="S4626" t="s">
        <v>13638</v>
      </c>
      <c r="T4626" t="s">
        <v>13638</v>
      </c>
      <c r="U4626" s="17">
        <v>45546</v>
      </c>
      <c r="W4626">
        <v>27.795300000000001</v>
      </c>
      <c r="Y4626">
        <v>0</v>
      </c>
      <c r="Z4626" s="7">
        <v>0</v>
      </c>
      <c r="AP4626">
        <f t="shared" si="72"/>
        <v>4625</v>
      </c>
    </row>
    <row r="4627" spans="1:42" x14ac:dyDescent="0.25">
      <c r="A4627" t="s">
        <v>47332</v>
      </c>
      <c r="N4627" t="s">
        <v>77</v>
      </c>
      <c r="O4627" t="s">
        <v>2968</v>
      </c>
      <c r="P4627" t="s">
        <v>23126</v>
      </c>
      <c r="Q4627" t="s">
        <v>13638</v>
      </c>
      <c r="R4627">
        <v>397.3</v>
      </c>
      <c r="S4627" t="s">
        <v>13638</v>
      </c>
      <c r="T4627" t="s">
        <v>13638</v>
      </c>
      <c r="U4627" s="17">
        <v>45546</v>
      </c>
      <c r="W4627">
        <v>397.3</v>
      </c>
      <c r="Y4627">
        <v>241</v>
      </c>
      <c r="Z4627" s="7">
        <v>0.14397358931607496</v>
      </c>
      <c r="AP4627">
        <f t="shared" si="72"/>
        <v>4626</v>
      </c>
    </row>
    <row r="4628" spans="1:42" x14ac:dyDescent="0.25">
      <c r="A4628" t="s">
        <v>47333</v>
      </c>
      <c r="N4628" t="s">
        <v>77</v>
      </c>
      <c r="O4628" t="s">
        <v>2967</v>
      </c>
      <c r="P4628" t="s">
        <v>23127</v>
      </c>
      <c r="Q4628" t="s">
        <v>23128</v>
      </c>
      <c r="R4628">
        <v>137.05000000000001</v>
      </c>
      <c r="S4628" t="s">
        <v>13638</v>
      </c>
      <c r="T4628" t="s">
        <v>13638</v>
      </c>
      <c r="U4628" s="17">
        <v>45546</v>
      </c>
      <c r="W4628">
        <v>137.05000000000001</v>
      </c>
      <c r="Y4628">
        <v>102.78</v>
      </c>
      <c r="Z4628" s="7">
        <v>8.2253345934989675E-2</v>
      </c>
      <c r="AP4628">
        <f t="shared" si="72"/>
        <v>4627</v>
      </c>
    </row>
    <row r="4629" spans="1:42" x14ac:dyDescent="0.25">
      <c r="A4629" t="s">
        <v>47334</v>
      </c>
      <c r="N4629" t="s">
        <v>77</v>
      </c>
      <c r="O4629" t="s">
        <v>2966</v>
      </c>
      <c r="P4629" t="s">
        <v>23129</v>
      </c>
      <c r="Q4629" t="s">
        <v>13638</v>
      </c>
      <c r="R4629">
        <v>354.6</v>
      </c>
      <c r="S4629" t="s">
        <v>13638</v>
      </c>
      <c r="T4629" t="s">
        <v>13638</v>
      </c>
      <c r="U4629" s="17">
        <v>45546</v>
      </c>
      <c r="W4629">
        <v>354.6</v>
      </c>
      <c r="Y4629">
        <v>223.57</v>
      </c>
      <c r="Z4629" s="7">
        <v>0.13266575939965541</v>
      </c>
      <c r="AP4629">
        <f t="shared" si="72"/>
        <v>4628</v>
      </c>
    </row>
    <row r="4630" spans="1:42" x14ac:dyDescent="0.25">
      <c r="A4630" t="s">
        <v>47335</v>
      </c>
      <c r="N4630" t="s">
        <v>77</v>
      </c>
      <c r="O4630" t="s">
        <v>2965</v>
      </c>
      <c r="P4630" t="s">
        <v>23130</v>
      </c>
      <c r="Q4630" t="s">
        <v>23131</v>
      </c>
      <c r="R4630">
        <v>104.79</v>
      </c>
      <c r="S4630" t="s">
        <v>13638</v>
      </c>
      <c r="T4630" t="s">
        <v>13638</v>
      </c>
      <c r="U4630" s="17">
        <v>45546</v>
      </c>
      <c r="W4630">
        <v>104.79</v>
      </c>
      <c r="Y4630">
        <v>88.91</v>
      </c>
      <c r="Z4630" s="7">
        <v>4.6768829665667866E-2</v>
      </c>
      <c r="AP4630">
        <f t="shared" si="72"/>
        <v>4629</v>
      </c>
    </row>
    <row r="4631" spans="1:42" x14ac:dyDescent="0.25">
      <c r="A4631" t="s">
        <v>47336</v>
      </c>
      <c r="N4631" t="s">
        <v>77</v>
      </c>
      <c r="O4631" t="s">
        <v>2920</v>
      </c>
      <c r="P4631" t="s">
        <v>23132</v>
      </c>
      <c r="Q4631" t="s">
        <v>13638</v>
      </c>
      <c r="R4631">
        <v>388.45499999999998</v>
      </c>
      <c r="S4631" t="s">
        <v>13638</v>
      </c>
      <c r="T4631" t="s">
        <v>13638</v>
      </c>
      <c r="U4631" s="17">
        <v>45546</v>
      </c>
      <c r="W4631">
        <v>388.45499999999998</v>
      </c>
      <c r="Y4631">
        <v>233.64400000000001</v>
      </c>
      <c r="Z4631" s="7">
        <v>0.14646125408131638</v>
      </c>
      <c r="AP4631">
        <f t="shared" si="72"/>
        <v>4630</v>
      </c>
    </row>
    <row r="4632" spans="1:42" x14ac:dyDescent="0.25">
      <c r="A4632" t="s">
        <v>47337</v>
      </c>
      <c r="N4632" t="s">
        <v>77</v>
      </c>
      <c r="O4632" t="s">
        <v>2919</v>
      </c>
      <c r="P4632" t="s">
        <v>23133</v>
      </c>
      <c r="Q4632" t="s">
        <v>23134</v>
      </c>
      <c r="R4632">
        <v>73.503</v>
      </c>
      <c r="S4632" t="s">
        <v>13638</v>
      </c>
      <c r="T4632" t="s">
        <v>13638</v>
      </c>
      <c r="U4632" s="17">
        <v>45546</v>
      </c>
      <c r="W4632">
        <v>73.503</v>
      </c>
      <c r="Y4632">
        <v>50.726999999999997</v>
      </c>
      <c r="Z4632" s="7">
        <v>0.10632404145019692</v>
      </c>
      <c r="AP4632">
        <f t="shared" si="72"/>
        <v>4631</v>
      </c>
    </row>
    <row r="4633" spans="1:42" x14ac:dyDescent="0.25">
      <c r="A4633" t="s">
        <v>47338</v>
      </c>
      <c r="N4633" t="s">
        <v>77</v>
      </c>
      <c r="O4633" t="s">
        <v>2918</v>
      </c>
      <c r="P4633" t="s">
        <v>23135</v>
      </c>
      <c r="Q4633" t="s">
        <v>13638</v>
      </c>
      <c r="R4633">
        <v>348.56299999999999</v>
      </c>
      <c r="S4633" t="s">
        <v>13638</v>
      </c>
      <c r="T4633" t="s">
        <v>13638</v>
      </c>
      <c r="U4633" s="17">
        <v>45546</v>
      </c>
      <c r="W4633">
        <v>348.56299999999999</v>
      </c>
      <c r="Y4633">
        <v>216.84700000000001</v>
      </c>
      <c r="Z4633" s="7">
        <v>0.1365734634440674</v>
      </c>
      <c r="AP4633">
        <f t="shared" si="72"/>
        <v>4632</v>
      </c>
    </row>
    <row r="4634" spans="1:42" x14ac:dyDescent="0.25">
      <c r="A4634" t="s">
        <v>47339</v>
      </c>
      <c r="N4634" t="s">
        <v>77</v>
      </c>
      <c r="O4634" t="s">
        <v>2917</v>
      </c>
      <c r="P4634" t="s">
        <v>23136</v>
      </c>
      <c r="Q4634" t="s">
        <v>23137</v>
      </c>
      <c r="R4634">
        <v>31.274999999999999</v>
      </c>
      <c r="S4634" t="s">
        <v>13638</v>
      </c>
      <c r="T4634" t="s">
        <v>13638</v>
      </c>
      <c r="U4634" s="17">
        <v>45546</v>
      </c>
      <c r="W4634">
        <v>31.274999999999999</v>
      </c>
      <c r="Y4634">
        <v>26.081</v>
      </c>
      <c r="Z4634" s="7">
        <v>5.1717821821245735E-2</v>
      </c>
      <c r="AP4634">
        <f t="shared" si="72"/>
        <v>4633</v>
      </c>
    </row>
    <row r="4635" spans="1:42" x14ac:dyDescent="0.25">
      <c r="A4635" t="s">
        <v>47340</v>
      </c>
      <c r="N4635" t="s">
        <v>77</v>
      </c>
      <c r="O4635" t="s">
        <v>23138</v>
      </c>
      <c r="P4635" t="s">
        <v>23139</v>
      </c>
      <c r="Q4635" t="s">
        <v>23140</v>
      </c>
      <c r="R4635">
        <v>34.79</v>
      </c>
      <c r="S4635" t="s">
        <v>13638</v>
      </c>
      <c r="T4635" t="s">
        <v>13638</v>
      </c>
      <c r="U4635" s="17">
        <v>45546</v>
      </c>
      <c r="W4635">
        <v>34.79</v>
      </c>
      <c r="Y4635">
        <v>23</v>
      </c>
      <c r="Z4635" s="7">
        <v>0.11882376235082681</v>
      </c>
      <c r="AP4635">
        <f t="shared" si="72"/>
        <v>4634</v>
      </c>
    </row>
    <row r="4636" spans="1:42" x14ac:dyDescent="0.25">
      <c r="A4636" t="s">
        <v>47341</v>
      </c>
      <c r="N4636" t="s">
        <v>77</v>
      </c>
      <c r="O4636" t="s">
        <v>23141</v>
      </c>
      <c r="P4636" t="s">
        <v>23142</v>
      </c>
      <c r="Q4636" t="s">
        <v>23143</v>
      </c>
      <c r="R4636">
        <v>62.46</v>
      </c>
      <c r="S4636" t="s">
        <v>13638</v>
      </c>
      <c r="T4636" t="s">
        <v>13638</v>
      </c>
      <c r="U4636" s="17">
        <v>45546</v>
      </c>
      <c r="W4636">
        <v>62.46</v>
      </c>
      <c r="Y4636">
        <v>34.47</v>
      </c>
      <c r="Z4636" s="7">
        <v>0.17177962257096269</v>
      </c>
      <c r="AP4636">
        <f t="shared" si="72"/>
        <v>4635</v>
      </c>
    </row>
    <row r="4637" spans="1:42" x14ac:dyDescent="0.25">
      <c r="N4637" t="s">
        <v>77</v>
      </c>
      <c r="O4637" t="s">
        <v>2846</v>
      </c>
      <c r="P4637" t="s">
        <v>23144</v>
      </c>
      <c r="Q4637" t="s">
        <v>13638</v>
      </c>
      <c r="R4637">
        <v>61.94</v>
      </c>
      <c r="S4637" t="s">
        <v>13638</v>
      </c>
      <c r="T4637" t="s">
        <v>13638</v>
      </c>
      <c r="U4637" s="17">
        <v>45546</v>
      </c>
      <c r="W4637">
        <v>61.94</v>
      </c>
      <c r="Y4637">
        <v>34.270000000000003</v>
      </c>
      <c r="Z4637" s="7">
        <v>0.17102980980750271</v>
      </c>
      <c r="AP4637">
        <f t="shared" si="72"/>
        <v>4636</v>
      </c>
    </row>
    <row r="4638" spans="1:42" x14ac:dyDescent="0.25">
      <c r="A4638" t="s">
        <v>8</v>
      </c>
      <c r="N4638" t="s">
        <v>77</v>
      </c>
      <c r="O4638" t="s">
        <v>2845</v>
      </c>
      <c r="P4638" t="s">
        <v>23145</v>
      </c>
      <c r="Q4638" t="s">
        <v>23146</v>
      </c>
      <c r="R4638">
        <v>29.1</v>
      </c>
      <c r="S4638" t="s">
        <v>13638</v>
      </c>
      <c r="T4638" t="s">
        <v>13638</v>
      </c>
      <c r="U4638" s="17">
        <v>45546</v>
      </c>
      <c r="W4638">
        <v>29.1</v>
      </c>
      <c r="Y4638">
        <v>21.12</v>
      </c>
      <c r="Z4638" s="7">
        <v>9.1724999351937342E-2</v>
      </c>
      <c r="AP4638">
        <f t="shared" si="72"/>
        <v>4637</v>
      </c>
    </row>
    <row r="4639" spans="1:42" x14ac:dyDescent="0.25">
      <c r="A4639" t="s">
        <v>47342</v>
      </c>
      <c r="N4639" t="s">
        <v>77</v>
      </c>
      <c r="O4639" t="s">
        <v>2844</v>
      </c>
      <c r="P4639" t="s">
        <v>23147</v>
      </c>
      <c r="Q4639" t="s">
        <v>13638</v>
      </c>
      <c r="R4639">
        <v>61.29</v>
      </c>
      <c r="S4639" t="s">
        <v>13638</v>
      </c>
      <c r="T4639" t="s">
        <v>13638</v>
      </c>
      <c r="U4639" s="17">
        <v>45546</v>
      </c>
      <c r="W4639">
        <v>61.29</v>
      </c>
      <c r="Y4639">
        <v>33.82</v>
      </c>
      <c r="Z4639" s="7">
        <v>0.17181721296960539</v>
      </c>
      <c r="AP4639">
        <f t="shared" si="72"/>
        <v>4638</v>
      </c>
    </row>
    <row r="4640" spans="1:42" x14ac:dyDescent="0.25">
      <c r="A4640" t="s">
        <v>47343</v>
      </c>
      <c r="N4640" t="s">
        <v>77</v>
      </c>
      <c r="O4640" t="s">
        <v>2843</v>
      </c>
      <c r="P4640" t="s">
        <v>23148</v>
      </c>
      <c r="Q4640" t="s">
        <v>13638</v>
      </c>
      <c r="R4640">
        <v>70.39</v>
      </c>
      <c r="S4640" t="s">
        <v>13638</v>
      </c>
      <c r="T4640" t="s">
        <v>13638</v>
      </c>
      <c r="U4640" s="17">
        <v>45546</v>
      </c>
      <c r="W4640">
        <v>70.39</v>
      </c>
      <c r="Y4640">
        <v>36.659999999999997</v>
      </c>
      <c r="Z4640" s="7">
        <v>0.18890906002222163</v>
      </c>
      <c r="AP4640">
        <f t="shared" si="72"/>
        <v>4639</v>
      </c>
    </row>
    <row r="4641" spans="1:42" x14ac:dyDescent="0.25">
      <c r="A4641" t="s">
        <v>47344</v>
      </c>
      <c r="N4641" t="s">
        <v>77</v>
      </c>
      <c r="O4641" t="s">
        <v>2720</v>
      </c>
      <c r="P4641" t="s">
        <v>23149</v>
      </c>
      <c r="Q4641" t="s">
        <v>13638</v>
      </c>
      <c r="R4641">
        <v>301.27820000000003</v>
      </c>
      <c r="S4641" t="s">
        <v>13638</v>
      </c>
      <c r="T4641" t="s">
        <v>13638</v>
      </c>
      <c r="U4641" s="17">
        <v>45546</v>
      </c>
      <c r="W4641">
        <v>301.27820000000003</v>
      </c>
      <c r="Y4641">
        <v>180.35759999999999</v>
      </c>
      <c r="Z4641" s="7">
        <v>0.14784406989305587</v>
      </c>
      <c r="AP4641">
        <f t="shared" si="72"/>
        <v>4640</v>
      </c>
    </row>
    <row r="4642" spans="1:42" x14ac:dyDescent="0.25">
      <c r="A4642" t="s">
        <v>47345</v>
      </c>
      <c r="N4642" t="s">
        <v>77</v>
      </c>
      <c r="O4642" t="s">
        <v>23150</v>
      </c>
      <c r="P4642" t="s">
        <v>23151</v>
      </c>
      <c r="Q4642" t="s">
        <v>23152</v>
      </c>
      <c r="R4642">
        <v>36.5261</v>
      </c>
      <c r="S4642" t="s">
        <v>13638</v>
      </c>
      <c r="T4642" t="s">
        <v>13638</v>
      </c>
      <c r="U4642" s="17">
        <v>45546</v>
      </c>
      <c r="W4642">
        <v>36.5261</v>
      </c>
      <c r="Y4642">
        <v>27.761299999999999</v>
      </c>
      <c r="Z4642" s="7">
        <v>7.8394126818285947E-2</v>
      </c>
      <c r="AP4642">
        <f t="shared" si="72"/>
        <v>4641</v>
      </c>
    </row>
    <row r="4643" spans="1:42" x14ac:dyDescent="0.25">
      <c r="N4643" t="s">
        <v>77</v>
      </c>
      <c r="O4643" t="s">
        <v>2719</v>
      </c>
      <c r="P4643" t="s">
        <v>23153</v>
      </c>
      <c r="Q4643" t="s">
        <v>13638</v>
      </c>
      <c r="R4643">
        <v>266.04129999999998</v>
      </c>
      <c r="S4643" t="s">
        <v>13638</v>
      </c>
      <c r="T4643" t="s">
        <v>13638</v>
      </c>
      <c r="U4643" s="17">
        <v>45546</v>
      </c>
      <c r="W4643">
        <v>266.04129999999998</v>
      </c>
      <c r="Y4643">
        <v>164.7431</v>
      </c>
      <c r="Z4643" s="7">
        <v>0.13793059466408053</v>
      </c>
      <c r="AP4643">
        <f t="shared" si="72"/>
        <v>4642</v>
      </c>
    </row>
    <row r="4644" spans="1:42" x14ac:dyDescent="0.25">
      <c r="A4644" t="s">
        <v>9</v>
      </c>
      <c r="N4644" t="s">
        <v>77</v>
      </c>
      <c r="O4644" t="s">
        <v>23154</v>
      </c>
      <c r="P4644" t="s">
        <v>23155</v>
      </c>
      <c r="Q4644" t="s">
        <v>23156</v>
      </c>
      <c r="R4644">
        <v>31.035499999999999</v>
      </c>
      <c r="S4644" t="s">
        <v>13638</v>
      </c>
      <c r="T4644" t="s">
        <v>13638</v>
      </c>
      <c r="U4644" s="17">
        <v>45546</v>
      </c>
      <c r="W4644">
        <v>31.035499999999999</v>
      </c>
      <c r="Y4644">
        <v>24.443200000000001</v>
      </c>
      <c r="Z4644" s="7">
        <v>6.8135483131995578E-2</v>
      </c>
      <c r="AP4644">
        <f t="shared" si="72"/>
        <v>4643</v>
      </c>
    </row>
    <row r="4645" spans="1:42" x14ac:dyDescent="0.25">
      <c r="A4645" t="s">
        <v>47346</v>
      </c>
      <c r="N4645" t="s">
        <v>77</v>
      </c>
      <c r="O4645" t="s">
        <v>2684</v>
      </c>
      <c r="P4645" t="s">
        <v>23157</v>
      </c>
      <c r="Q4645" t="s">
        <v>13638</v>
      </c>
      <c r="R4645">
        <v>23.141200000000001</v>
      </c>
      <c r="S4645" t="s">
        <v>13638</v>
      </c>
      <c r="T4645" t="s">
        <v>13638</v>
      </c>
      <c r="U4645" s="17">
        <v>45546</v>
      </c>
      <c r="W4645">
        <v>23.141200000000001</v>
      </c>
      <c r="Y4645">
        <v>14.185</v>
      </c>
      <c r="Z4645" s="7">
        <v>0.14090705576241813</v>
      </c>
      <c r="AP4645">
        <f t="shared" si="72"/>
        <v>4644</v>
      </c>
    </row>
    <row r="4646" spans="1:42" x14ac:dyDescent="0.25">
      <c r="A4646" t="s">
        <v>47347</v>
      </c>
      <c r="N4646" t="s">
        <v>77</v>
      </c>
      <c r="O4646" t="s">
        <v>2683</v>
      </c>
      <c r="P4646" t="s">
        <v>23158</v>
      </c>
      <c r="Q4646" t="s">
        <v>13638</v>
      </c>
      <c r="R4646">
        <v>20.9483</v>
      </c>
      <c r="S4646" t="s">
        <v>13638</v>
      </c>
      <c r="T4646" t="s">
        <v>13638</v>
      </c>
      <c r="U4646" s="17">
        <v>45546</v>
      </c>
      <c r="W4646">
        <v>20.9483</v>
      </c>
      <c r="Y4646">
        <v>13.487299999999999</v>
      </c>
      <c r="Z4646" s="7">
        <v>0.12654398592345295</v>
      </c>
      <c r="AP4646">
        <f t="shared" si="72"/>
        <v>4645</v>
      </c>
    </row>
    <row r="4647" spans="1:42" x14ac:dyDescent="0.25">
      <c r="A4647" t="s">
        <v>47348</v>
      </c>
      <c r="N4647" t="s">
        <v>77</v>
      </c>
      <c r="O4647" t="s">
        <v>2682</v>
      </c>
      <c r="P4647" t="s">
        <v>23159</v>
      </c>
      <c r="Q4647" t="s">
        <v>23160</v>
      </c>
      <c r="R4647">
        <v>22.959700000000002</v>
      </c>
      <c r="S4647" t="s">
        <v>13638</v>
      </c>
      <c r="T4647" t="s">
        <v>13638</v>
      </c>
      <c r="U4647" s="17">
        <v>45546</v>
      </c>
      <c r="W4647">
        <v>22.959700000000002</v>
      </c>
      <c r="Y4647">
        <v>14.112500000000001</v>
      </c>
      <c r="Z4647" s="7">
        <v>0.14010164247173762</v>
      </c>
      <c r="AP4647">
        <f t="shared" si="72"/>
        <v>4646</v>
      </c>
    </row>
    <row r="4648" spans="1:42" x14ac:dyDescent="0.25">
      <c r="A4648" t="s">
        <v>47349</v>
      </c>
      <c r="N4648" t="s">
        <v>77</v>
      </c>
      <c r="O4648" t="s">
        <v>2681</v>
      </c>
      <c r="P4648" t="s">
        <v>23161</v>
      </c>
      <c r="Q4648" t="s">
        <v>23162</v>
      </c>
      <c r="R4648">
        <v>22.266400000000001</v>
      </c>
      <c r="S4648" t="s">
        <v>13638</v>
      </c>
      <c r="T4648" t="s">
        <v>13638</v>
      </c>
      <c r="U4648" s="17">
        <v>45546</v>
      </c>
      <c r="W4648">
        <v>22.266400000000001</v>
      </c>
      <c r="Y4648">
        <v>13.6883</v>
      </c>
      <c r="Z4648" s="7">
        <v>0.14005999466195007</v>
      </c>
      <c r="AP4648">
        <f t="shared" si="72"/>
        <v>4647</v>
      </c>
    </row>
    <row r="4649" spans="1:42" x14ac:dyDescent="0.25">
      <c r="A4649" t="s">
        <v>47350</v>
      </c>
      <c r="N4649" t="s">
        <v>77</v>
      </c>
      <c r="O4649" t="s">
        <v>2680</v>
      </c>
      <c r="P4649" t="s">
        <v>23163</v>
      </c>
      <c r="Q4649" t="s">
        <v>23164</v>
      </c>
      <c r="R4649">
        <v>22.923400000000001</v>
      </c>
      <c r="S4649" t="s">
        <v>13638</v>
      </c>
      <c r="T4649" t="s">
        <v>13638</v>
      </c>
      <c r="U4649" s="17">
        <v>45546</v>
      </c>
      <c r="W4649">
        <v>22.923400000000001</v>
      </c>
      <c r="Y4649">
        <v>14.105600000000001</v>
      </c>
      <c r="Z4649" s="7">
        <v>0.13978149455589861</v>
      </c>
      <c r="AP4649">
        <f t="shared" si="72"/>
        <v>4648</v>
      </c>
    </row>
    <row r="4650" spans="1:42" x14ac:dyDescent="0.25">
      <c r="A4650" t="s">
        <v>47351</v>
      </c>
      <c r="N4650" t="s">
        <v>77</v>
      </c>
      <c r="O4650" t="s">
        <v>2679</v>
      </c>
      <c r="P4650" t="s">
        <v>23165</v>
      </c>
      <c r="Q4650" t="s">
        <v>23166</v>
      </c>
      <c r="R4650">
        <v>22.6874</v>
      </c>
      <c r="S4650" t="s">
        <v>13638</v>
      </c>
      <c r="T4650" t="s">
        <v>13638</v>
      </c>
      <c r="U4650" s="17">
        <v>45546</v>
      </c>
      <c r="W4650">
        <v>22.6874</v>
      </c>
      <c r="Y4650">
        <v>13.9473</v>
      </c>
      <c r="Z4650" s="7">
        <v>0.14005601208363316</v>
      </c>
      <c r="AP4650">
        <f t="shared" si="72"/>
        <v>4649</v>
      </c>
    </row>
    <row r="4651" spans="1:42" x14ac:dyDescent="0.25">
      <c r="A4651" t="s">
        <v>47352</v>
      </c>
      <c r="N4651" t="s">
        <v>77</v>
      </c>
      <c r="O4651" t="s">
        <v>2678</v>
      </c>
      <c r="P4651" t="s">
        <v>23167</v>
      </c>
      <c r="Q4651" t="s">
        <v>23168</v>
      </c>
      <c r="R4651">
        <v>20.945399999999999</v>
      </c>
      <c r="S4651" t="s">
        <v>13638</v>
      </c>
      <c r="T4651" t="s">
        <v>13638</v>
      </c>
      <c r="U4651" s="17">
        <v>45546</v>
      </c>
      <c r="W4651">
        <v>20.945399999999999</v>
      </c>
      <c r="Y4651">
        <v>13.4826</v>
      </c>
      <c r="Z4651" s="7">
        <v>0.12660531133300612</v>
      </c>
      <c r="AP4651">
        <f t="shared" si="72"/>
        <v>4650</v>
      </c>
    </row>
    <row r="4652" spans="1:42" x14ac:dyDescent="0.25">
      <c r="A4652" t="s">
        <v>47353</v>
      </c>
      <c r="N4652" t="s">
        <v>77</v>
      </c>
      <c r="O4652" t="s">
        <v>2677</v>
      </c>
      <c r="P4652" t="s">
        <v>23169</v>
      </c>
      <c r="Q4652" t="s">
        <v>23170</v>
      </c>
      <c r="R4652">
        <v>20.8992</v>
      </c>
      <c r="S4652" t="s">
        <v>13638</v>
      </c>
      <c r="T4652" t="s">
        <v>13638</v>
      </c>
      <c r="U4652" s="17">
        <v>45546</v>
      </c>
      <c r="W4652">
        <v>20.8992</v>
      </c>
      <c r="Y4652">
        <v>13.454499999999999</v>
      </c>
      <c r="Z4652" s="7">
        <v>0.1265697495876541</v>
      </c>
      <c r="AP4652">
        <f t="shared" si="72"/>
        <v>4651</v>
      </c>
    </row>
    <row r="4653" spans="1:42" x14ac:dyDescent="0.25">
      <c r="N4653" t="s">
        <v>77</v>
      </c>
      <c r="O4653" t="s">
        <v>2676</v>
      </c>
      <c r="P4653" t="s">
        <v>23171</v>
      </c>
      <c r="Q4653" t="s">
        <v>23172</v>
      </c>
      <c r="R4653">
        <v>20.9466</v>
      </c>
      <c r="S4653" t="s">
        <v>13638</v>
      </c>
      <c r="T4653" t="s">
        <v>13638</v>
      </c>
      <c r="U4653" s="17">
        <v>45546</v>
      </c>
      <c r="W4653">
        <v>20.9466</v>
      </c>
      <c r="Y4653">
        <v>13.4849</v>
      </c>
      <c r="Z4653" s="7">
        <v>0.12657224327027894</v>
      </c>
      <c r="AP4653">
        <f t="shared" si="72"/>
        <v>4652</v>
      </c>
    </row>
    <row r="4654" spans="1:42" x14ac:dyDescent="0.25">
      <c r="A4654" t="s">
        <v>40</v>
      </c>
      <c r="N4654" t="s">
        <v>77</v>
      </c>
      <c r="O4654" t="s">
        <v>2675</v>
      </c>
      <c r="P4654" t="s">
        <v>23173</v>
      </c>
      <c r="Q4654" t="s">
        <v>23174</v>
      </c>
      <c r="R4654">
        <v>22.204000000000001</v>
      </c>
      <c r="S4654" t="s">
        <v>13638</v>
      </c>
      <c r="T4654" t="s">
        <v>13638</v>
      </c>
      <c r="U4654" s="17">
        <v>45546</v>
      </c>
      <c r="W4654">
        <v>22.204000000000001</v>
      </c>
      <c r="Y4654">
        <v>14.2941</v>
      </c>
      <c r="Z4654" s="7">
        <v>0.12657801908034383</v>
      </c>
      <c r="AP4654">
        <f t="shared" si="72"/>
        <v>4653</v>
      </c>
    </row>
    <row r="4655" spans="1:42" x14ac:dyDescent="0.25">
      <c r="A4655" t="s">
        <v>47354</v>
      </c>
      <c r="N4655" t="s">
        <v>77</v>
      </c>
      <c r="O4655" t="s">
        <v>2560</v>
      </c>
      <c r="P4655" t="s">
        <v>23175</v>
      </c>
      <c r="Q4655" t="s">
        <v>13638</v>
      </c>
      <c r="R4655">
        <v>124.949</v>
      </c>
      <c r="S4655" t="s">
        <v>13638</v>
      </c>
      <c r="T4655" t="s">
        <v>13638</v>
      </c>
      <c r="U4655" s="17">
        <v>45546</v>
      </c>
      <c r="W4655">
        <v>124.949</v>
      </c>
      <c r="Y4655">
        <v>76.727999999999994</v>
      </c>
      <c r="Z4655" s="7">
        <v>0.14038261161547094</v>
      </c>
      <c r="AP4655">
        <f t="shared" si="72"/>
        <v>4654</v>
      </c>
    </row>
    <row r="4656" spans="1:42" x14ac:dyDescent="0.25">
      <c r="A4656" t="s">
        <v>47355</v>
      </c>
      <c r="N4656" t="s">
        <v>77</v>
      </c>
      <c r="O4656" t="s">
        <v>2559</v>
      </c>
      <c r="P4656" t="s">
        <v>23176</v>
      </c>
      <c r="Q4656" t="s">
        <v>13638</v>
      </c>
      <c r="R4656">
        <v>115.89400000000001</v>
      </c>
      <c r="S4656" t="s">
        <v>13638</v>
      </c>
      <c r="T4656" t="s">
        <v>13638</v>
      </c>
      <c r="U4656" s="17">
        <v>45546</v>
      </c>
      <c r="W4656">
        <v>115.89400000000001</v>
      </c>
      <c r="Y4656">
        <v>72.677999999999997</v>
      </c>
      <c r="Z4656" s="7">
        <v>0.13423628676084398</v>
      </c>
      <c r="AP4656">
        <f t="shared" si="72"/>
        <v>4655</v>
      </c>
    </row>
    <row r="4657" spans="1:42" x14ac:dyDescent="0.25">
      <c r="A4657" t="s">
        <v>47356</v>
      </c>
      <c r="N4657" t="s">
        <v>77</v>
      </c>
      <c r="O4657" t="s">
        <v>2558</v>
      </c>
      <c r="P4657" t="s">
        <v>23177</v>
      </c>
      <c r="Q4657" t="s">
        <v>23178</v>
      </c>
      <c r="R4657">
        <v>19.754000000000001</v>
      </c>
      <c r="S4657" t="s">
        <v>13638</v>
      </c>
      <c r="T4657" t="s">
        <v>13638</v>
      </c>
      <c r="U4657" s="17">
        <v>45546</v>
      </c>
      <c r="W4657">
        <v>19.754000000000001</v>
      </c>
      <c r="Y4657">
        <v>14.853</v>
      </c>
      <c r="Z4657" s="7">
        <v>8.1502367533176745E-2</v>
      </c>
      <c r="AP4657">
        <f t="shared" si="72"/>
        <v>4656</v>
      </c>
    </row>
    <row r="4658" spans="1:42" x14ac:dyDescent="0.25">
      <c r="A4658" t="s">
        <v>47357</v>
      </c>
      <c r="N4658" t="s">
        <v>77</v>
      </c>
      <c r="O4658" t="s">
        <v>2557</v>
      </c>
      <c r="P4658" t="s">
        <v>23179</v>
      </c>
      <c r="Q4658" t="s">
        <v>23180</v>
      </c>
      <c r="R4658">
        <v>17.437999999999999</v>
      </c>
      <c r="S4658" t="s">
        <v>13638</v>
      </c>
      <c r="T4658" t="s">
        <v>13638</v>
      </c>
      <c r="U4658" s="17">
        <v>45546</v>
      </c>
      <c r="W4658">
        <v>17.437999999999999</v>
      </c>
      <c r="Y4658">
        <v>13.683999999999999</v>
      </c>
      <c r="Z4658" s="7">
        <v>6.9184469684400618E-2</v>
      </c>
      <c r="AP4658">
        <f t="shared" si="72"/>
        <v>4657</v>
      </c>
    </row>
    <row r="4659" spans="1:42" x14ac:dyDescent="0.25">
      <c r="N4659" t="s">
        <v>77</v>
      </c>
      <c r="O4659" t="s">
        <v>2518</v>
      </c>
      <c r="P4659" t="s">
        <v>23181</v>
      </c>
      <c r="Q4659" t="s">
        <v>23182</v>
      </c>
      <c r="R4659">
        <v>21.587599999999998</v>
      </c>
      <c r="S4659" t="s">
        <v>13638</v>
      </c>
      <c r="T4659" t="s">
        <v>13638</v>
      </c>
      <c r="U4659" s="17">
        <v>45546</v>
      </c>
      <c r="W4659">
        <v>21.587599999999998</v>
      </c>
      <c r="Y4659">
        <v>15.0641</v>
      </c>
      <c r="Z4659" s="7">
        <v>0.103111788990363</v>
      </c>
      <c r="AP4659">
        <f t="shared" si="72"/>
        <v>4658</v>
      </c>
    </row>
    <row r="4660" spans="1:42" x14ac:dyDescent="0.25">
      <c r="A4660" t="s">
        <v>10</v>
      </c>
      <c r="N4660" t="s">
        <v>77</v>
      </c>
      <c r="O4660" t="s">
        <v>2517</v>
      </c>
      <c r="P4660" t="s">
        <v>23183</v>
      </c>
      <c r="Q4660" t="s">
        <v>13638</v>
      </c>
      <c r="R4660">
        <v>62.295499999999997</v>
      </c>
      <c r="S4660" t="s">
        <v>13638</v>
      </c>
      <c r="T4660" t="s">
        <v>13638</v>
      </c>
      <c r="U4660" s="17">
        <v>45546</v>
      </c>
      <c r="W4660">
        <v>62.295499999999997</v>
      </c>
      <c r="Y4660">
        <v>15.0883</v>
      </c>
      <c r="Z4660" s="7">
        <v>0.42201941554312761</v>
      </c>
      <c r="AP4660">
        <f t="shared" si="72"/>
        <v>4659</v>
      </c>
    </row>
    <row r="4661" spans="1:42" x14ac:dyDescent="0.25">
      <c r="A4661" t="s">
        <v>47358</v>
      </c>
      <c r="N4661" t="s">
        <v>77</v>
      </c>
      <c r="O4661" t="s">
        <v>23184</v>
      </c>
      <c r="P4661" t="s">
        <v>23185</v>
      </c>
      <c r="Q4661" t="s">
        <v>23186</v>
      </c>
      <c r="R4661">
        <v>35.947000000000003</v>
      </c>
      <c r="S4661" t="s">
        <v>13638</v>
      </c>
      <c r="T4661" t="s">
        <v>13638</v>
      </c>
      <c r="U4661" s="17">
        <v>45546</v>
      </c>
      <c r="W4661">
        <v>35.947000000000003</v>
      </c>
      <c r="Y4661">
        <v>0</v>
      </c>
      <c r="Z4661" s="7">
        <v>0</v>
      </c>
      <c r="AP4661">
        <f t="shared" si="72"/>
        <v>4660</v>
      </c>
    </row>
    <row r="4662" spans="1:42" x14ac:dyDescent="0.25">
      <c r="A4662" t="s">
        <v>47359</v>
      </c>
      <c r="N4662" t="s">
        <v>77</v>
      </c>
      <c r="O4662" t="s">
        <v>2516</v>
      </c>
      <c r="P4662" t="s">
        <v>23187</v>
      </c>
      <c r="Q4662" t="s">
        <v>23188</v>
      </c>
      <c r="R4662">
        <v>19.373899999999999</v>
      </c>
      <c r="S4662" t="s">
        <v>13638</v>
      </c>
      <c r="T4662" t="s">
        <v>13638</v>
      </c>
      <c r="U4662" s="17">
        <v>45546</v>
      </c>
      <c r="W4662">
        <v>19.373899999999999</v>
      </c>
      <c r="Y4662">
        <v>14.536799999999999</v>
      </c>
      <c r="Z4662" s="7">
        <v>8.2105614871644583E-2</v>
      </c>
      <c r="AP4662">
        <f t="shared" si="72"/>
        <v>4661</v>
      </c>
    </row>
    <row r="4663" spans="1:42" x14ac:dyDescent="0.25">
      <c r="A4663" t="s">
        <v>47360</v>
      </c>
      <c r="N4663" t="s">
        <v>77</v>
      </c>
      <c r="O4663" t="s">
        <v>2515</v>
      </c>
      <c r="P4663" t="s">
        <v>23189</v>
      </c>
      <c r="Q4663" t="s">
        <v>13638</v>
      </c>
      <c r="R4663">
        <v>55.314</v>
      </c>
      <c r="S4663" t="s">
        <v>13638</v>
      </c>
      <c r="T4663" t="s">
        <v>13638</v>
      </c>
      <c r="U4663" s="17">
        <v>45546</v>
      </c>
      <c r="W4663">
        <v>55.314</v>
      </c>
      <c r="Y4663">
        <v>14.536799999999999</v>
      </c>
      <c r="Z4663" s="7">
        <v>0.39656026283603829</v>
      </c>
      <c r="AP4663">
        <f t="shared" si="72"/>
        <v>4662</v>
      </c>
    </row>
    <row r="4664" spans="1:42" x14ac:dyDescent="0.25">
      <c r="A4664" t="s">
        <v>47361</v>
      </c>
      <c r="N4664" t="s">
        <v>77</v>
      </c>
      <c r="O4664" t="s">
        <v>23190</v>
      </c>
      <c r="P4664" t="s">
        <v>23191</v>
      </c>
      <c r="Q4664" t="s">
        <v>23192</v>
      </c>
      <c r="R4664">
        <v>30.623799999999999</v>
      </c>
      <c r="S4664" t="s">
        <v>13638</v>
      </c>
      <c r="T4664" t="s">
        <v>13638</v>
      </c>
      <c r="U4664" s="17">
        <v>45546</v>
      </c>
      <c r="W4664">
        <v>30.623799999999999</v>
      </c>
      <c r="Y4664">
        <v>0</v>
      </c>
      <c r="Z4664" s="7">
        <v>0</v>
      </c>
      <c r="AP4664">
        <f t="shared" si="72"/>
        <v>4663</v>
      </c>
    </row>
    <row r="4665" spans="1:42" x14ac:dyDescent="0.25">
      <c r="A4665" t="s">
        <v>47362</v>
      </c>
      <c r="N4665" t="s">
        <v>77</v>
      </c>
      <c r="O4665" t="s">
        <v>2418</v>
      </c>
      <c r="P4665" t="s">
        <v>23193</v>
      </c>
      <c r="Q4665" t="s">
        <v>23194</v>
      </c>
      <c r="R4665">
        <v>28.5</v>
      </c>
      <c r="S4665" t="s">
        <v>13638</v>
      </c>
      <c r="T4665" t="s">
        <v>13638</v>
      </c>
      <c r="U4665" s="17">
        <v>45546</v>
      </c>
      <c r="W4665">
        <v>28.5</v>
      </c>
      <c r="Y4665">
        <v>17.62</v>
      </c>
      <c r="Z4665" s="7">
        <v>0.13840046666032269</v>
      </c>
      <c r="AP4665">
        <f t="shared" si="72"/>
        <v>4664</v>
      </c>
    </row>
    <row r="4666" spans="1:42" x14ac:dyDescent="0.25">
      <c r="A4666" t="s">
        <v>47363</v>
      </c>
      <c r="N4666" t="s">
        <v>77</v>
      </c>
      <c r="O4666" t="s">
        <v>2417</v>
      </c>
      <c r="P4666" t="s">
        <v>23195</v>
      </c>
      <c r="Q4666" t="s">
        <v>23196</v>
      </c>
      <c r="R4666">
        <v>31.09</v>
      </c>
      <c r="S4666" t="s">
        <v>13638</v>
      </c>
      <c r="T4666" t="s">
        <v>13638</v>
      </c>
      <c r="U4666" s="17">
        <v>45546</v>
      </c>
      <c r="W4666">
        <v>31.09</v>
      </c>
      <c r="Y4666">
        <v>18.600000000000001</v>
      </c>
      <c r="Z4666" s="7">
        <v>0.14802953443329692</v>
      </c>
      <c r="AP4666">
        <f t="shared" si="72"/>
        <v>4665</v>
      </c>
    </row>
    <row r="4667" spans="1:42" x14ac:dyDescent="0.25">
      <c r="A4667" t="s">
        <v>47364</v>
      </c>
      <c r="N4667" t="s">
        <v>77</v>
      </c>
      <c r="O4667" t="s">
        <v>2416</v>
      </c>
      <c r="P4667" t="s">
        <v>23197</v>
      </c>
      <c r="Q4667" t="s">
        <v>13638</v>
      </c>
      <c r="R4667">
        <v>416.57</v>
      </c>
      <c r="S4667" t="s">
        <v>13638</v>
      </c>
      <c r="T4667" t="s">
        <v>13638</v>
      </c>
      <c r="U4667" s="17">
        <v>45546</v>
      </c>
      <c r="W4667">
        <v>416.57</v>
      </c>
      <c r="Y4667">
        <v>202.89</v>
      </c>
      <c r="Z4667" s="7">
        <v>0.20881646586406077</v>
      </c>
      <c r="AP4667">
        <f t="shared" si="72"/>
        <v>4666</v>
      </c>
    </row>
    <row r="4668" spans="1:42" x14ac:dyDescent="0.25">
      <c r="A4668" t="s">
        <v>47365</v>
      </c>
      <c r="N4668" t="s">
        <v>77</v>
      </c>
      <c r="O4668" t="s">
        <v>2415</v>
      </c>
      <c r="P4668" t="s">
        <v>23198</v>
      </c>
      <c r="Q4668" t="s">
        <v>23199</v>
      </c>
      <c r="R4668">
        <v>31.82</v>
      </c>
      <c r="S4668" t="s">
        <v>13638</v>
      </c>
      <c r="T4668" t="s">
        <v>13638</v>
      </c>
      <c r="U4668" s="17">
        <v>45546</v>
      </c>
      <c r="W4668">
        <v>31.82</v>
      </c>
      <c r="Y4668">
        <v>19.39</v>
      </c>
      <c r="Z4668" s="7">
        <v>0.14263796008621199</v>
      </c>
      <c r="AP4668">
        <f t="shared" si="72"/>
        <v>4667</v>
      </c>
    </row>
    <row r="4669" spans="1:42" x14ac:dyDescent="0.25">
      <c r="A4669" t="s">
        <v>47366</v>
      </c>
      <c r="N4669" t="s">
        <v>77</v>
      </c>
      <c r="O4669" t="s">
        <v>2414</v>
      </c>
      <c r="P4669" t="s">
        <v>23200</v>
      </c>
      <c r="Q4669" t="s">
        <v>23201</v>
      </c>
      <c r="R4669">
        <v>68.510000000000005</v>
      </c>
      <c r="S4669" t="s">
        <v>13638</v>
      </c>
      <c r="T4669" t="s">
        <v>13638</v>
      </c>
      <c r="U4669" s="17">
        <v>45546</v>
      </c>
      <c r="W4669">
        <v>68.510000000000005</v>
      </c>
      <c r="Y4669">
        <v>37.950000000000003</v>
      </c>
      <c r="Z4669" s="7">
        <v>0.17068001394164956</v>
      </c>
      <c r="AP4669">
        <f t="shared" si="72"/>
        <v>4668</v>
      </c>
    </row>
    <row r="4670" spans="1:42" x14ac:dyDescent="0.25">
      <c r="A4670" t="s">
        <v>47367</v>
      </c>
      <c r="N4670" t="s">
        <v>77</v>
      </c>
      <c r="O4670" t="s">
        <v>2413</v>
      </c>
      <c r="P4670" t="s">
        <v>23202</v>
      </c>
      <c r="Q4670" t="s">
        <v>13638</v>
      </c>
      <c r="R4670">
        <v>377.37</v>
      </c>
      <c r="S4670" t="s">
        <v>13638</v>
      </c>
      <c r="T4670" t="s">
        <v>13638</v>
      </c>
      <c r="U4670" s="17">
        <v>45546</v>
      </c>
      <c r="W4670">
        <v>377.37</v>
      </c>
      <c r="Y4670">
        <v>187.18</v>
      </c>
      <c r="Z4670" s="7">
        <v>0.20339106155943387</v>
      </c>
      <c r="AP4670">
        <f t="shared" si="72"/>
        <v>4669</v>
      </c>
    </row>
    <row r="4671" spans="1:42" x14ac:dyDescent="0.25">
      <c r="N4671" t="s">
        <v>77</v>
      </c>
      <c r="O4671" t="s">
        <v>2412</v>
      </c>
      <c r="P4671" t="s">
        <v>23203</v>
      </c>
      <c r="Q4671" t="s">
        <v>23204</v>
      </c>
      <c r="R4671">
        <v>28.74</v>
      </c>
      <c r="S4671" t="s">
        <v>13638</v>
      </c>
      <c r="T4671" t="s">
        <v>13638</v>
      </c>
      <c r="U4671" s="17">
        <v>45546</v>
      </c>
      <c r="W4671">
        <v>28.74</v>
      </c>
      <c r="Y4671">
        <v>18.18</v>
      </c>
      <c r="Z4671" s="7">
        <v>0.13170175638521808</v>
      </c>
      <c r="AP4671">
        <f t="shared" si="72"/>
        <v>4670</v>
      </c>
    </row>
    <row r="4672" spans="1:42" x14ac:dyDescent="0.25">
      <c r="A4672" t="s">
        <v>32</v>
      </c>
      <c r="N4672" t="s">
        <v>77</v>
      </c>
      <c r="O4672" t="s">
        <v>2411</v>
      </c>
      <c r="P4672" t="s">
        <v>23205</v>
      </c>
      <c r="Q4672" t="s">
        <v>23206</v>
      </c>
      <c r="R4672">
        <v>43.69</v>
      </c>
      <c r="S4672" t="s">
        <v>13638</v>
      </c>
      <c r="T4672" t="s">
        <v>13638</v>
      </c>
      <c r="U4672" s="17">
        <v>45546</v>
      </c>
      <c r="W4672">
        <v>43.69</v>
      </c>
      <c r="Y4672">
        <v>26.29</v>
      </c>
      <c r="Z4672" s="7">
        <v>0.1463298142479994</v>
      </c>
      <c r="AP4672">
        <f t="shared" si="72"/>
        <v>4671</v>
      </c>
    </row>
    <row r="4673" spans="1:42" x14ac:dyDescent="0.25">
      <c r="A4673" t="s">
        <v>47368</v>
      </c>
      <c r="N4673" t="s">
        <v>77</v>
      </c>
      <c r="O4673" t="s">
        <v>2226</v>
      </c>
      <c r="P4673" t="s">
        <v>23207</v>
      </c>
      <c r="Q4673" t="s">
        <v>13638</v>
      </c>
      <c r="R4673">
        <v>24.586500000000001</v>
      </c>
      <c r="S4673" t="s">
        <v>13638</v>
      </c>
      <c r="T4673" t="s">
        <v>13638</v>
      </c>
      <c r="U4673" s="17">
        <v>45546</v>
      </c>
      <c r="W4673">
        <v>24.586500000000001</v>
      </c>
      <c r="Y4673">
        <v>13.887</v>
      </c>
      <c r="Z4673" s="7">
        <v>0.16494116816520954</v>
      </c>
      <c r="AP4673">
        <f t="shared" si="72"/>
        <v>4672</v>
      </c>
    </row>
    <row r="4674" spans="1:42" x14ac:dyDescent="0.25">
      <c r="A4674" t="s">
        <v>47369</v>
      </c>
      <c r="N4674" t="s">
        <v>77</v>
      </c>
      <c r="O4674" t="s">
        <v>2225</v>
      </c>
      <c r="P4674" t="s">
        <v>23208</v>
      </c>
      <c r="Q4674" t="s">
        <v>23209</v>
      </c>
      <c r="R4674">
        <v>24.494</v>
      </c>
      <c r="S4674" t="s">
        <v>13638</v>
      </c>
      <c r="T4674" t="s">
        <v>13638</v>
      </c>
      <c r="U4674" s="17">
        <v>45546</v>
      </c>
      <c r="W4674">
        <v>24.494</v>
      </c>
      <c r="Y4674">
        <v>13.862299999999999</v>
      </c>
      <c r="Z4674" s="7">
        <v>0.16435519548364308</v>
      </c>
      <c r="AP4674">
        <f t="shared" si="72"/>
        <v>4673</v>
      </c>
    </row>
    <row r="4675" spans="1:42" x14ac:dyDescent="0.25">
      <c r="A4675" t="s">
        <v>47370</v>
      </c>
      <c r="N4675" t="s">
        <v>77</v>
      </c>
      <c r="O4675" t="s">
        <v>2224</v>
      </c>
      <c r="P4675" t="s">
        <v>23210</v>
      </c>
      <c r="Q4675" t="s">
        <v>13638</v>
      </c>
      <c r="R4675">
        <v>22.296600000000002</v>
      </c>
      <c r="S4675" t="s">
        <v>13638</v>
      </c>
      <c r="T4675" t="s">
        <v>13638</v>
      </c>
      <c r="U4675" s="17">
        <v>45546</v>
      </c>
      <c r="W4675">
        <v>22.296600000000002</v>
      </c>
      <c r="Y4675">
        <v>13.2803</v>
      </c>
      <c r="Z4675" s="7">
        <v>0.14932893563963656</v>
      </c>
      <c r="AP4675">
        <f t="shared" si="72"/>
        <v>4674</v>
      </c>
    </row>
    <row r="4676" spans="1:42" x14ac:dyDescent="0.25">
      <c r="A4676" t="s">
        <v>47371</v>
      </c>
      <c r="N4676" t="s">
        <v>77</v>
      </c>
      <c r="O4676" t="s">
        <v>2223</v>
      </c>
      <c r="P4676" t="s">
        <v>23211</v>
      </c>
      <c r="Q4676" t="s">
        <v>23212</v>
      </c>
      <c r="R4676">
        <v>22.297799999999999</v>
      </c>
      <c r="S4676" t="s">
        <v>13638</v>
      </c>
      <c r="T4676" t="s">
        <v>13638</v>
      </c>
      <c r="U4676" s="17">
        <v>45546</v>
      </c>
      <c r="W4676">
        <v>22.297799999999999</v>
      </c>
      <c r="Y4676">
        <v>13.281000000000001</v>
      </c>
      <c r="Z4676" s="7">
        <v>0.1493292614792896</v>
      </c>
      <c r="AP4676">
        <f t="shared" ref="AP4676:AP4739" si="73">AP4675+1</f>
        <v>4675</v>
      </c>
    </row>
    <row r="4677" spans="1:42" x14ac:dyDescent="0.25">
      <c r="A4677" t="s">
        <v>47372</v>
      </c>
      <c r="N4677" t="s">
        <v>77</v>
      </c>
      <c r="O4677" t="s">
        <v>2086</v>
      </c>
      <c r="P4677" t="s">
        <v>23213</v>
      </c>
      <c r="Q4677" t="s">
        <v>13638</v>
      </c>
      <c r="R4677">
        <v>145.47</v>
      </c>
      <c r="S4677" t="s">
        <v>13638</v>
      </c>
      <c r="T4677" t="s">
        <v>13638</v>
      </c>
      <c r="U4677" s="17">
        <v>45546</v>
      </c>
      <c r="W4677">
        <v>145.47</v>
      </c>
      <c r="Y4677">
        <v>68.189899999999994</v>
      </c>
      <c r="Z4677" s="7">
        <v>0.22022935902749197</v>
      </c>
      <c r="AP4677">
        <f t="shared" si="73"/>
        <v>4676</v>
      </c>
    </row>
    <row r="4678" spans="1:42" x14ac:dyDescent="0.25">
      <c r="A4678" t="s">
        <v>47373</v>
      </c>
      <c r="N4678" t="s">
        <v>77</v>
      </c>
      <c r="O4678" t="s">
        <v>2085</v>
      </c>
      <c r="P4678" t="s">
        <v>23214</v>
      </c>
      <c r="Q4678" t="s">
        <v>23215</v>
      </c>
      <c r="R4678">
        <v>49.0047</v>
      </c>
      <c r="S4678" t="s">
        <v>13638</v>
      </c>
      <c r="T4678" t="s">
        <v>13638</v>
      </c>
      <c r="U4678" s="17">
        <v>45546</v>
      </c>
      <c r="W4678">
        <v>49.0047</v>
      </c>
      <c r="Y4678">
        <v>22.9725</v>
      </c>
      <c r="Z4678" s="7">
        <v>0.22021292344604504</v>
      </c>
      <c r="AP4678">
        <f t="shared" si="73"/>
        <v>4677</v>
      </c>
    </row>
    <row r="4679" spans="1:42" x14ac:dyDescent="0.25">
      <c r="A4679" t="s">
        <v>47374</v>
      </c>
      <c r="N4679" t="s">
        <v>77</v>
      </c>
      <c r="O4679" t="s">
        <v>2084</v>
      </c>
      <c r="P4679" t="s">
        <v>23216</v>
      </c>
      <c r="Q4679" t="s">
        <v>13638</v>
      </c>
      <c r="R4679">
        <v>148.6816</v>
      </c>
      <c r="S4679" t="s">
        <v>13638</v>
      </c>
      <c r="T4679" t="s">
        <v>13638</v>
      </c>
      <c r="U4679" s="17">
        <v>45546</v>
      </c>
      <c r="W4679">
        <v>148.6816</v>
      </c>
      <c r="Y4679">
        <v>69.690899999999999</v>
      </c>
      <c r="Z4679" s="7">
        <v>0.22024844588507264</v>
      </c>
      <c r="AP4679">
        <f t="shared" si="73"/>
        <v>4678</v>
      </c>
    </row>
    <row r="4680" spans="1:42" x14ac:dyDescent="0.25">
      <c r="A4680" t="s">
        <v>47375</v>
      </c>
      <c r="N4680" t="s">
        <v>77</v>
      </c>
      <c r="O4680" t="s">
        <v>2083</v>
      </c>
      <c r="P4680" t="s">
        <v>23217</v>
      </c>
      <c r="Q4680" t="s">
        <v>13638</v>
      </c>
      <c r="R4680">
        <v>145.23570000000001</v>
      </c>
      <c r="S4680" t="s">
        <v>13638</v>
      </c>
      <c r="T4680" t="s">
        <v>13638</v>
      </c>
      <c r="U4680" s="17">
        <v>45546</v>
      </c>
      <c r="W4680">
        <v>145.23570000000001</v>
      </c>
      <c r="Y4680">
        <v>68.079899999999995</v>
      </c>
      <c r="Z4680" s="7">
        <v>0.22023010676752275</v>
      </c>
      <c r="AP4680">
        <f t="shared" si="73"/>
        <v>4679</v>
      </c>
    </row>
    <row r="4681" spans="1:42" x14ac:dyDescent="0.25">
      <c r="A4681" t="s">
        <v>47376</v>
      </c>
      <c r="N4681" t="s">
        <v>77</v>
      </c>
      <c r="O4681" t="s">
        <v>2082</v>
      </c>
      <c r="P4681" t="s">
        <v>23218</v>
      </c>
      <c r="Q4681" t="s">
        <v>13638</v>
      </c>
      <c r="R4681">
        <v>148.6816</v>
      </c>
      <c r="S4681" t="s">
        <v>13638</v>
      </c>
      <c r="T4681" t="s">
        <v>13638</v>
      </c>
      <c r="U4681" s="17">
        <v>45546</v>
      </c>
      <c r="W4681">
        <v>148.6816</v>
      </c>
      <c r="Y4681">
        <v>69.690899999999999</v>
      </c>
      <c r="Z4681" s="7">
        <v>0.22024844588507264</v>
      </c>
      <c r="AP4681">
        <f t="shared" si="73"/>
        <v>4680</v>
      </c>
    </row>
    <row r="4682" spans="1:42" x14ac:dyDescent="0.25">
      <c r="A4682" t="s">
        <v>47377</v>
      </c>
      <c r="N4682" t="s">
        <v>77</v>
      </c>
      <c r="O4682" t="s">
        <v>2081</v>
      </c>
      <c r="P4682" t="s">
        <v>23219</v>
      </c>
      <c r="Q4682" t="s">
        <v>23220</v>
      </c>
      <c r="R4682">
        <v>104.5067</v>
      </c>
      <c r="S4682" t="s">
        <v>13638</v>
      </c>
      <c r="T4682" t="s">
        <v>13638</v>
      </c>
      <c r="U4682" s="17">
        <v>45546</v>
      </c>
      <c r="W4682">
        <v>104.5067</v>
      </c>
      <c r="Y4682">
        <v>48.985599999999998</v>
      </c>
      <c r="Z4682" s="7">
        <v>0.22024469932735258</v>
      </c>
      <c r="AP4682">
        <f t="shared" si="73"/>
        <v>4681</v>
      </c>
    </row>
    <row r="4683" spans="1:42" x14ac:dyDescent="0.25">
      <c r="N4683" t="s">
        <v>77</v>
      </c>
      <c r="O4683" t="s">
        <v>2080</v>
      </c>
      <c r="P4683" t="s">
        <v>23221</v>
      </c>
      <c r="Q4683" t="s">
        <v>23222</v>
      </c>
      <c r="R4683">
        <v>80.071600000000004</v>
      </c>
      <c r="S4683" t="s">
        <v>13638</v>
      </c>
      <c r="T4683" t="s">
        <v>13638</v>
      </c>
      <c r="U4683" s="17">
        <v>45546</v>
      </c>
      <c r="W4683">
        <v>80.071600000000004</v>
      </c>
      <c r="Y4683">
        <v>37.533299999999997</v>
      </c>
      <c r="Z4683" s="7">
        <v>0.22023511329539325</v>
      </c>
      <c r="AP4683">
        <f t="shared" si="73"/>
        <v>4682</v>
      </c>
    </row>
    <row r="4684" spans="1:42" x14ac:dyDescent="0.25">
      <c r="A4684" t="s">
        <v>33</v>
      </c>
      <c r="N4684" t="s">
        <v>77</v>
      </c>
      <c r="O4684" t="s">
        <v>2079</v>
      </c>
      <c r="P4684" t="s">
        <v>23223</v>
      </c>
      <c r="Q4684" t="s">
        <v>23224</v>
      </c>
      <c r="R4684">
        <v>104.476</v>
      </c>
      <c r="S4684" t="s">
        <v>13638</v>
      </c>
      <c r="T4684" t="s">
        <v>13638</v>
      </c>
      <c r="U4684" s="17">
        <v>45546</v>
      </c>
      <c r="W4684">
        <v>104.476</v>
      </c>
      <c r="Y4684">
        <v>48.973199999999999</v>
      </c>
      <c r="Z4684" s="7">
        <v>0.2202325683112889</v>
      </c>
      <c r="AP4684">
        <f t="shared" si="73"/>
        <v>4683</v>
      </c>
    </row>
    <row r="4685" spans="1:42" x14ac:dyDescent="0.25">
      <c r="A4685" t="s">
        <v>47378</v>
      </c>
      <c r="N4685" t="s">
        <v>77</v>
      </c>
      <c r="O4685" t="s">
        <v>2078</v>
      </c>
      <c r="P4685" t="s">
        <v>23225</v>
      </c>
      <c r="Q4685" t="s">
        <v>13638</v>
      </c>
      <c r="R4685">
        <v>148.6816</v>
      </c>
      <c r="S4685" t="s">
        <v>13638</v>
      </c>
      <c r="T4685" t="s">
        <v>13638</v>
      </c>
      <c r="U4685" s="17">
        <v>45546</v>
      </c>
      <c r="W4685">
        <v>148.6816</v>
      </c>
      <c r="Y4685">
        <v>69.690899999999999</v>
      </c>
      <c r="Z4685" s="7">
        <v>0.22024844588507264</v>
      </c>
      <c r="AP4685">
        <f t="shared" si="73"/>
        <v>4684</v>
      </c>
    </row>
    <row r="4686" spans="1:42" x14ac:dyDescent="0.25">
      <c r="A4686" t="s">
        <v>47379</v>
      </c>
      <c r="N4686" t="s">
        <v>77</v>
      </c>
      <c r="O4686" t="s">
        <v>2077</v>
      </c>
      <c r="P4686" t="s">
        <v>23226</v>
      </c>
      <c r="Q4686" t="s">
        <v>23227</v>
      </c>
      <c r="R4686">
        <v>36.746600000000001</v>
      </c>
      <c r="S4686" t="s">
        <v>13638</v>
      </c>
      <c r="T4686" t="s">
        <v>13638</v>
      </c>
      <c r="U4686" s="17">
        <v>45546</v>
      </c>
      <c r="W4686">
        <v>36.746600000000001</v>
      </c>
      <c r="Y4686">
        <v>17.2271</v>
      </c>
      <c r="Z4686" s="7">
        <v>0.22019609144937391</v>
      </c>
      <c r="AP4686">
        <f t="shared" si="73"/>
        <v>4685</v>
      </c>
    </row>
    <row r="4687" spans="1:42" x14ac:dyDescent="0.25">
      <c r="A4687" t="s">
        <v>47380</v>
      </c>
      <c r="N4687" t="s">
        <v>77</v>
      </c>
      <c r="O4687" t="s">
        <v>2076</v>
      </c>
      <c r="P4687" t="s">
        <v>23228</v>
      </c>
      <c r="Q4687" t="s">
        <v>13638</v>
      </c>
      <c r="R4687">
        <v>132.4794</v>
      </c>
      <c r="S4687" t="s">
        <v>13638</v>
      </c>
      <c r="T4687" t="s">
        <v>13638</v>
      </c>
      <c r="U4687" s="17">
        <v>45546</v>
      </c>
      <c r="W4687">
        <v>132.4794</v>
      </c>
      <c r="Y4687">
        <v>64.577399999999997</v>
      </c>
      <c r="Z4687" s="7">
        <v>0.20856999428683132</v>
      </c>
      <c r="AP4687">
        <f t="shared" si="73"/>
        <v>4686</v>
      </c>
    </row>
    <row r="4688" spans="1:42" x14ac:dyDescent="0.25">
      <c r="A4688" t="s">
        <v>47381</v>
      </c>
      <c r="N4688" t="s">
        <v>77</v>
      </c>
      <c r="O4688" t="s">
        <v>2075</v>
      </c>
      <c r="P4688" t="s">
        <v>23229</v>
      </c>
      <c r="Q4688" t="s">
        <v>23230</v>
      </c>
      <c r="R4688">
        <v>35.797899999999998</v>
      </c>
      <c r="S4688" t="s">
        <v>13638</v>
      </c>
      <c r="T4688" t="s">
        <v>13638</v>
      </c>
      <c r="U4688" s="17">
        <v>45546</v>
      </c>
      <c r="W4688">
        <v>35.797899999999998</v>
      </c>
      <c r="Y4688">
        <v>17.450399999999998</v>
      </c>
      <c r="Z4688" s="7">
        <v>0.20855927837316202</v>
      </c>
      <c r="AP4688">
        <f t="shared" si="73"/>
        <v>4687</v>
      </c>
    </row>
    <row r="4689" spans="1:42" x14ac:dyDescent="0.25">
      <c r="A4689" t="s">
        <v>47382</v>
      </c>
      <c r="N4689" t="s">
        <v>77</v>
      </c>
      <c r="O4689" t="s">
        <v>2074</v>
      </c>
      <c r="P4689" t="s">
        <v>23231</v>
      </c>
      <c r="Q4689" t="s">
        <v>13638</v>
      </c>
      <c r="R4689">
        <v>132.4794</v>
      </c>
      <c r="S4689" t="s">
        <v>13638</v>
      </c>
      <c r="T4689" t="s">
        <v>13638</v>
      </c>
      <c r="U4689" s="17">
        <v>45546</v>
      </c>
      <c r="W4689">
        <v>132.4794</v>
      </c>
      <c r="Y4689">
        <v>64.577399999999997</v>
      </c>
      <c r="Z4689" s="7">
        <v>0.20856999428683132</v>
      </c>
      <c r="AP4689">
        <f t="shared" si="73"/>
        <v>4688</v>
      </c>
    </row>
    <row r="4690" spans="1:42" x14ac:dyDescent="0.25">
      <c r="A4690" t="s">
        <v>47383</v>
      </c>
      <c r="N4690" t="s">
        <v>77</v>
      </c>
      <c r="O4690" t="s">
        <v>2073</v>
      </c>
      <c r="P4690" t="s">
        <v>23232</v>
      </c>
      <c r="Q4690" t="s">
        <v>13638</v>
      </c>
      <c r="R4690">
        <v>132.4794</v>
      </c>
      <c r="S4690" t="s">
        <v>13638</v>
      </c>
      <c r="T4690" t="s">
        <v>13638</v>
      </c>
      <c r="U4690" s="17">
        <v>45546</v>
      </c>
      <c r="W4690">
        <v>132.4794</v>
      </c>
      <c r="Y4690">
        <v>64.577399999999997</v>
      </c>
      <c r="Z4690" s="7">
        <v>0.20856999428683132</v>
      </c>
      <c r="AP4690">
        <f t="shared" si="73"/>
        <v>4689</v>
      </c>
    </row>
    <row r="4691" spans="1:42" x14ac:dyDescent="0.25">
      <c r="N4691" t="s">
        <v>77</v>
      </c>
      <c r="O4691" t="s">
        <v>2072</v>
      </c>
      <c r="P4691" t="s">
        <v>23233</v>
      </c>
      <c r="Q4691" t="s">
        <v>23234</v>
      </c>
      <c r="R4691">
        <v>94.086600000000004</v>
      </c>
      <c r="S4691" t="s">
        <v>13638</v>
      </c>
      <c r="T4691" t="s">
        <v>13638</v>
      </c>
      <c r="U4691" s="17">
        <v>45546</v>
      </c>
      <c r="W4691">
        <v>94.086600000000004</v>
      </c>
      <c r="Y4691">
        <v>45.863599999999998</v>
      </c>
      <c r="Z4691" s="7">
        <v>0.20856439854408748</v>
      </c>
      <c r="AP4691">
        <f t="shared" si="73"/>
        <v>4690</v>
      </c>
    </row>
    <row r="4692" spans="1:42" x14ac:dyDescent="0.25">
      <c r="A4692" t="s">
        <v>11</v>
      </c>
      <c r="N4692" t="s">
        <v>77</v>
      </c>
      <c r="O4692" t="s">
        <v>2071</v>
      </c>
      <c r="P4692" t="s">
        <v>23235</v>
      </c>
      <c r="Q4692" t="s">
        <v>23236</v>
      </c>
      <c r="R4692">
        <v>36.053899999999999</v>
      </c>
      <c r="S4692" t="s">
        <v>13638</v>
      </c>
      <c r="T4692" t="s">
        <v>13638</v>
      </c>
      <c r="U4692" s="17">
        <v>45546</v>
      </c>
      <c r="W4692">
        <v>36.053899999999999</v>
      </c>
      <c r="Y4692">
        <v>17.575199999999999</v>
      </c>
      <c r="Z4692" s="7">
        <v>0.20855914800486186</v>
      </c>
      <c r="AP4692">
        <f t="shared" si="73"/>
        <v>4691</v>
      </c>
    </row>
    <row r="4693" spans="1:42" x14ac:dyDescent="0.25">
      <c r="A4693" t="s">
        <v>47384</v>
      </c>
      <c r="N4693" t="s">
        <v>77</v>
      </c>
      <c r="O4693" t="s">
        <v>2070</v>
      </c>
      <c r="P4693" t="s">
        <v>23237</v>
      </c>
      <c r="Q4693" t="s">
        <v>23238</v>
      </c>
      <c r="R4693">
        <v>93.338499999999996</v>
      </c>
      <c r="S4693" t="s">
        <v>13638</v>
      </c>
      <c r="T4693" t="s">
        <v>13638</v>
      </c>
      <c r="U4693" s="17">
        <v>45546</v>
      </c>
      <c r="W4693">
        <v>93.338499999999996</v>
      </c>
      <c r="Y4693">
        <v>45.499099999999999</v>
      </c>
      <c r="Z4693" s="7">
        <v>0.20856328632654364</v>
      </c>
      <c r="AP4693">
        <f t="shared" si="73"/>
        <v>4692</v>
      </c>
    </row>
    <row r="4694" spans="1:42" x14ac:dyDescent="0.25">
      <c r="A4694" t="s">
        <v>47385</v>
      </c>
      <c r="N4694" t="s">
        <v>77</v>
      </c>
      <c r="O4694" t="s">
        <v>2069</v>
      </c>
      <c r="P4694" t="s">
        <v>23239</v>
      </c>
      <c r="Q4694" t="s">
        <v>13638</v>
      </c>
      <c r="R4694">
        <v>132.4794</v>
      </c>
      <c r="S4694" t="s">
        <v>13638</v>
      </c>
      <c r="T4694" t="s">
        <v>13638</v>
      </c>
      <c r="U4694" s="17">
        <v>45546</v>
      </c>
      <c r="W4694">
        <v>132.4794</v>
      </c>
      <c r="Y4694">
        <v>64.577399999999997</v>
      </c>
      <c r="Z4694" s="7">
        <v>0.20856999428683132</v>
      </c>
      <c r="AP4694">
        <f t="shared" si="73"/>
        <v>4693</v>
      </c>
    </row>
    <row r="4695" spans="1:42" x14ac:dyDescent="0.25">
      <c r="A4695" t="s">
        <v>47386</v>
      </c>
      <c r="N4695" t="s">
        <v>77</v>
      </c>
      <c r="O4695" t="s">
        <v>2068</v>
      </c>
      <c r="P4695" t="s">
        <v>23240</v>
      </c>
      <c r="Q4695" t="s">
        <v>23241</v>
      </c>
      <c r="R4695">
        <v>33.314599999999999</v>
      </c>
      <c r="S4695" t="s">
        <v>13638</v>
      </c>
      <c r="T4695" t="s">
        <v>13638</v>
      </c>
      <c r="U4695" s="17">
        <v>45546</v>
      </c>
      <c r="W4695">
        <v>33.314599999999999</v>
      </c>
      <c r="Y4695">
        <v>16.239799999999999</v>
      </c>
      <c r="Z4695" s="7">
        <v>0.20856048658426474</v>
      </c>
      <c r="AP4695">
        <f t="shared" si="73"/>
        <v>4694</v>
      </c>
    </row>
    <row r="4696" spans="1:42" x14ac:dyDescent="0.25">
      <c r="A4696" t="s">
        <v>47387</v>
      </c>
      <c r="N4696" t="s">
        <v>77</v>
      </c>
      <c r="O4696" t="s">
        <v>2067</v>
      </c>
      <c r="P4696" t="s">
        <v>23242</v>
      </c>
      <c r="Q4696" t="s">
        <v>13638</v>
      </c>
      <c r="R4696">
        <v>128.9066</v>
      </c>
      <c r="S4696" t="s">
        <v>13638</v>
      </c>
      <c r="T4696" t="s">
        <v>13638</v>
      </c>
      <c r="U4696" s="17">
        <v>45546</v>
      </c>
      <c r="W4696">
        <v>128.9066</v>
      </c>
      <c r="Y4696">
        <v>62.836300000000001</v>
      </c>
      <c r="Z4696" s="7">
        <v>0.20856776806082067</v>
      </c>
      <c r="AP4696">
        <f t="shared" si="73"/>
        <v>4695</v>
      </c>
    </row>
    <row r="4697" spans="1:42" x14ac:dyDescent="0.25">
      <c r="A4697" t="s">
        <v>47388</v>
      </c>
      <c r="N4697" t="s">
        <v>77</v>
      </c>
      <c r="O4697" t="s">
        <v>1979</v>
      </c>
      <c r="P4697" t="s">
        <v>23243</v>
      </c>
      <c r="Q4697" t="s">
        <v>13638</v>
      </c>
      <c r="R4697">
        <v>61.436</v>
      </c>
      <c r="S4697" t="s">
        <v>13638</v>
      </c>
      <c r="T4697" t="s">
        <v>13638</v>
      </c>
      <c r="U4697" s="17">
        <v>45546</v>
      </c>
      <c r="W4697">
        <v>61.436</v>
      </c>
      <c r="Y4697">
        <v>36.319000000000003</v>
      </c>
      <c r="Z4697" s="7">
        <v>0.15153156812676993</v>
      </c>
      <c r="AP4697">
        <f t="shared" si="73"/>
        <v>4696</v>
      </c>
    </row>
    <row r="4698" spans="1:42" x14ac:dyDescent="0.25">
      <c r="A4698" t="s">
        <v>47389</v>
      </c>
      <c r="N4698" t="s">
        <v>77</v>
      </c>
      <c r="O4698" t="s">
        <v>1978</v>
      </c>
      <c r="P4698" t="s">
        <v>23244</v>
      </c>
      <c r="Q4698" t="s">
        <v>13638</v>
      </c>
      <c r="R4698">
        <v>71.358999999999995</v>
      </c>
      <c r="S4698" t="s">
        <v>13638</v>
      </c>
      <c r="T4698" t="s">
        <v>13638</v>
      </c>
      <c r="U4698" s="17">
        <v>45546</v>
      </c>
      <c r="W4698">
        <v>71.358999999999995</v>
      </c>
      <c r="Y4698">
        <v>40.317</v>
      </c>
      <c r="Z4698" s="7">
        <v>0.16485452258865063</v>
      </c>
      <c r="AP4698">
        <f t="shared" si="73"/>
        <v>4697</v>
      </c>
    </row>
    <row r="4699" spans="1:42" x14ac:dyDescent="0.25">
      <c r="A4699" t="s">
        <v>47390</v>
      </c>
      <c r="N4699" t="s">
        <v>77</v>
      </c>
      <c r="O4699" t="s">
        <v>23245</v>
      </c>
      <c r="P4699" t="s">
        <v>23246</v>
      </c>
      <c r="Q4699" t="s">
        <v>23247</v>
      </c>
      <c r="R4699">
        <v>43.744</v>
      </c>
      <c r="S4699" t="s">
        <v>13638</v>
      </c>
      <c r="T4699" t="s">
        <v>13638</v>
      </c>
      <c r="U4699" s="17">
        <v>45546</v>
      </c>
      <c r="W4699">
        <v>43.744</v>
      </c>
      <c r="Y4699">
        <v>24.713999999999999</v>
      </c>
      <c r="Z4699" s="7">
        <v>0.164864632737455</v>
      </c>
      <c r="AP4699">
        <f t="shared" si="73"/>
        <v>4698</v>
      </c>
    </row>
    <row r="4700" spans="1:42" x14ac:dyDescent="0.25">
      <c r="A4700" t="s">
        <v>47391</v>
      </c>
      <c r="N4700" t="s">
        <v>77</v>
      </c>
      <c r="O4700" t="s">
        <v>1977</v>
      </c>
      <c r="P4700" t="s">
        <v>23248</v>
      </c>
      <c r="Q4700" t="s">
        <v>23249</v>
      </c>
      <c r="R4700">
        <v>36.104999999999997</v>
      </c>
      <c r="S4700" t="s">
        <v>13638</v>
      </c>
      <c r="T4700" t="s">
        <v>13638</v>
      </c>
      <c r="U4700" s="17">
        <v>45546</v>
      </c>
      <c r="W4700">
        <v>36.104999999999997</v>
      </c>
      <c r="Y4700">
        <v>21.344000000000001</v>
      </c>
      <c r="Z4700" s="7">
        <v>0.15153325021731501</v>
      </c>
      <c r="AP4700">
        <f t="shared" si="73"/>
        <v>4699</v>
      </c>
    </row>
    <row r="4701" spans="1:42" x14ac:dyDescent="0.25">
      <c r="A4701" t="s">
        <v>47392</v>
      </c>
      <c r="N4701" t="s">
        <v>77</v>
      </c>
      <c r="O4701" t="s">
        <v>1831</v>
      </c>
      <c r="P4701" t="s">
        <v>23250</v>
      </c>
      <c r="Q4701" t="s">
        <v>13638</v>
      </c>
      <c r="R4701">
        <v>220.16419999999999</v>
      </c>
      <c r="S4701" t="s">
        <v>13638</v>
      </c>
      <c r="T4701" t="s">
        <v>13638</v>
      </c>
      <c r="U4701" s="17">
        <v>45546</v>
      </c>
      <c r="W4701">
        <v>220.16419999999999</v>
      </c>
      <c r="Y4701">
        <v>138.7423</v>
      </c>
      <c r="Z4701" s="7">
        <v>0.13280887102179584</v>
      </c>
      <c r="AP4701">
        <f t="shared" si="73"/>
        <v>4700</v>
      </c>
    </row>
    <row r="4702" spans="1:42" x14ac:dyDescent="0.25">
      <c r="A4702" t="s">
        <v>47393</v>
      </c>
      <c r="N4702" t="s">
        <v>77</v>
      </c>
      <c r="O4702" t="s">
        <v>1830</v>
      </c>
      <c r="P4702" t="s">
        <v>23251</v>
      </c>
      <c r="Q4702" t="s">
        <v>23252</v>
      </c>
      <c r="R4702">
        <v>21.451799999999999</v>
      </c>
      <c r="S4702" t="s">
        <v>13638</v>
      </c>
      <c r="T4702" t="s">
        <v>13638</v>
      </c>
      <c r="U4702" s="17">
        <v>45546</v>
      </c>
      <c r="W4702">
        <v>21.451799999999999</v>
      </c>
      <c r="Y4702">
        <v>16.281500000000001</v>
      </c>
      <c r="Z4702" s="7">
        <v>7.8796578712844401E-2</v>
      </c>
      <c r="AP4702">
        <f t="shared" si="73"/>
        <v>4701</v>
      </c>
    </row>
    <row r="4703" spans="1:42" x14ac:dyDescent="0.25">
      <c r="N4703" t="s">
        <v>77</v>
      </c>
      <c r="O4703" t="s">
        <v>1829</v>
      </c>
      <c r="P4703" t="s">
        <v>23253</v>
      </c>
      <c r="Q4703" t="s">
        <v>13638</v>
      </c>
      <c r="R4703">
        <v>195.72030000000001</v>
      </c>
      <c r="S4703" t="s">
        <v>13638</v>
      </c>
      <c r="T4703" t="s">
        <v>13638</v>
      </c>
      <c r="U4703" s="17">
        <v>45546</v>
      </c>
      <c r="W4703">
        <v>195.72030000000001</v>
      </c>
      <c r="Y4703">
        <v>127.88500000000001</v>
      </c>
      <c r="Z4703" s="7">
        <v>0.12223963681179661</v>
      </c>
      <c r="AP4703">
        <f t="shared" si="73"/>
        <v>4702</v>
      </c>
    </row>
    <row r="4704" spans="1:42" x14ac:dyDescent="0.25">
      <c r="A4704" t="s">
        <v>34</v>
      </c>
      <c r="N4704" t="s">
        <v>77</v>
      </c>
      <c r="O4704" t="s">
        <v>1828</v>
      </c>
      <c r="P4704" t="s">
        <v>23254</v>
      </c>
      <c r="Q4704" t="s">
        <v>23255</v>
      </c>
      <c r="R4704">
        <v>17.195900000000002</v>
      </c>
      <c r="S4704" t="s">
        <v>13638</v>
      </c>
      <c r="T4704" t="s">
        <v>13638</v>
      </c>
      <c r="U4704" s="17">
        <v>45546</v>
      </c>
      <c r="W4704">
        <v>17.195900000000002</v>
      </c>
      <c r="Y4704">
        <v>14.5731</v>
      </c>
      <c r="Z4704" s="7">
        <v>4.7100867701496796E-2</v>
      </c>
      <c r="AP4704">
        <f t="shared" si="73"/>
        <v>4703</v>
      </c>
    </row>
    <row r="4705" spans="1:42" x14ac:dyDescent="0.25">
      <c r="A4705" t="s">
        <v>47394</v>
      </c>
      <c r="N4705" t="s">
        <v>77</v>
      </c>
      <c r="O4705" t="s">
        <v>1744</v>
      </c>
      <c r="P4705" t="s">
        <v>23256</v>
      </c>
      <c r="Q4705" t="s">
        <v>23257</v>
      </c>
      <c r="R4705">
        <v>22.8977</v>
      </c>
      <c r="S4705" t="s">
        <v>13638</v>
      </c>
      <c r="T4705" t="s">
        <v>13638</v>
      </c>
      <c r="U4705" s="17">
        <v>45546</v>
      </c>
      <c r="W4705">
        <v>22.8977</v>
      </c>
      <c r="Y4705">
        <v>14.8757</v>
      </c>
      <c r="Z4705" s="7">
        <v>0.12391730088734754</v>
      </c>
      <c r="AP4705">
        <f t="shared" si="73"/>
        <v>4704</v>
      </c>
    </row>
    <row r="4706" spans="1:42" x14ac:dyDescent="0.25">
      <c r="A4706" t="s">
        <v>47395</v>
      </c>
      <c r="N4706" t="s">
        <v>77</v>
      </c>
      <c r="O4706" t="s">
        <v>1743</v>
      </c>
      <c r="P4706" t="s">
        <v>23258</v>
      </c>
      <c r="Q4706" t="s">
        <v>13638</v>
      </c>
      <c r="R4706">
        <v>29.352699999999999</v>
      </c>
      <c r="S4706" t="s">
        <v>13638</v>
      </c>
      <c r="T4706" t="s">
        <v>13638</v>
      </c>
      <c r="U4706" s="17">
        <v>45546</v>
      </c>
      <c r="W4706">
        <v>29.352699999999999</v>
      </c>
      <c r="Y4706">
        <v>15.5634</v>
      </c>
      <c r="Z4706" s="7">
        <v>0.18360777424520869</v>
      </c>
      <c r="AP4706">
        <f t="shared" si="73"/>
        <v>4705</v>
      </c>
    </row>
    <row r="4707" spans="1:42" x14ac:dyDescent="0.25">
      <c r="A4707" t="s">
        <v>47396</v>
      </c>
      <c r="N4707" t="s">
        <v>77</v>
      </c>
      <c r="O4707" t="s">
        <v>1742</v>
      </c>
      <c r="P4707" t="s">
        <v>23259</v>
      </c>
      <c r="Q4707" t="s">
        <v>13638</v>
      </c>
      <c r="R4707">
        <v>26.697299999999998</v>
      </c>
      <c r="S4707" t="s">
        <v>13638</v>
      </c>
      <c r="T4707" t="s">
        <v>13638</v>
      </c>
      <c r="U4707" s="17">
        <v>45546</v>
      </c>
      <c r="W4707">
        <v>26.697299999999998</v>
      </c>
      <c r="Y4707">
        <v>15.0314</v>
      </c>
      <c r="Z4707" s="7">
        <v>0.16587717930190315</v>
      </c>
      <c r="AP4707">
        <f t="shared" si="73"/>
        <v>4706</v>
      </c>
    </row>
    <row r="4708" spans="1:42" x14ac:dyDescent="0.25">
      <c r="A4708" t="s">
        <v>47397</v>
      </c>
      <c r="N4708" t="s">
        <v>77</v>
      </c>
      <c r="O4708" t="s">
        <v>1741</v>
      </c>
      <c r="P4708" t="s">
        <v>23260</v>
      </c>
      <c r="Q4708" t="s">
        <v>23261</v>
      </c>
      <c r="R4708">
        <v>20.479600000000001</v>
      </c>
      <c r="S4708" t="s">
        <v>13638</v>
      </c>
      <c r="T4708" t="s">
        <v>13638</v>
      </c>
      <c r="U4708" s="17">
        <v>45546</v>
      </c>
      <c r="W4708">
        <v>20.479600000000001</v>
      </c>
      <c r="Y4708">
        <v>14.3489</v>
      </c>
      <c r="Z4708" s="7">
        <v>0.10193687573921117</v>
      </c>
      <c r="AP4708">
        <f t="shared" si="73"/>
        <v>4707</v>
      </c>
    </row>
    <row r="4709" spans="1:42" x14ac:dyDescent="0.25">
      <c r="A4709" t="s">
        <v>47398</v>
      </c>
      <c r="N4709" t="s">
        <v>77</v>
      </c>
      <c r="O4709" t="s">
        <v>1693</v>
      </c>
      <c r="P4709" t="s">
        <v>23262</v>
      </c>
      <c r="Q4709" t="s">
        <v>13638</v>
      </c>
      <c r="R4709">
        <v>36.598999999999997</v>
      </c>
      <c r="S4709" t="s">
        <v>13638</v>
      </c>
      <c r="T4709" t="s">
        <v>13638</v>
      </c>
      <c r="U4709" s="17">
        <v>45546</v>
      </c>
      <c r="W4709">
        <v>36.598999999999997</v>
      </c>
      <c r="Y4709">
        <v>22.248999999999999</v>
      </c>
      <c r="Z4709" s="7">
        <v>0.14333728962737702</v>
      </c>
      <c r="AP4709">
        <f t="shared" si="73"/>
        <v>4708</v>
      </c>
    </row>
    <row r="4710" spans="1:42" x14ac:dyDescent="0.25">
      <c r="A4710" t="s">
        <v>47399</v>
      </c>
      <c r="N4710" t="s">
        <v>77</v>
      </c>
      <c r="O4710" t="s">
        <v>1692</v>
      </c>
      <c r="P4710" t="s">
        <v>23263</v>
      </c>
      <c r="Q4710" t="s">
        <v>23264</v>
      </c>
      <c r="R4710">
        <v>22.459</v>
      </c>
      <c r="S4710" t="s">
        <v>13638</v>
      </c>
      <c r="T4710" t="s">
        <v>13638</v>
      </c>
      <c r="U4710" s="17">
        <v>45546</v>
      </c>
      <c r="W4710">
        <v>22.459</v>
      </c>
      <c r="Y4710">
        <v>17.567</v>
      </c>
      <c r="Z4710" s="7">
        <v>7.0118563647020515E-2</v>
      </c>
      <c r="AP4710">
        <f t="shared" si="73"/>
        <v>4709</v>
      </c>
    </row>
    <row r="4711" spans="1:42" x14ac:dyDescent="0.25">
      <c r="A4711" t="s">
        <v>47400</v>
      </c>
      <c r="N4711" t="s">
        <v>77</v>
      </c>
      <c r="O4711" t="s">
        <v>1691</v>
      </c>
      <c r="P4711" t="s">
        <v>23265</v>
      </c>
      <c r="Q4711" t="s">
        <v>13638</v>
      </c>
      <c r="R4711">
        <v>31.725999999999999</v>
      </c>
      <c r="S4711" t="s">
        <v>13638</v>
      </c>
      <c r="T4711" t="s">
        <v>13638</v>
      </c>
      <c r="U4711" s="17">
        <v>45546</v>
      </c>
      <c r="W4711">
        <v>31.725999999999999</v>
      </c>
      <c r="Y4711">
        <v>20.170999999999999</v>
      </c>
      <c r="Z4711" s="7">
        <v>0.13021815468399112</v>
      </c>
      <c r="AP4711">
        <f t="shared" si="73"/>
        <v>4710</v>
      </c>
    </row>
    <row r="4712" spans="1:42" x14ac:dyDescent="0.25">
      <c r="A4712" t="s">
        <v>47401</v>
      </c>
      <c r="N4712" t="s">
        <v>77</v>
      </c>
      <c r="O4712" t="s">
        <v>1690</v>
      </c>
      <c r="P4712" t="s">
        <v>23266</v>
      </c>
      <c r="Q4712" t="s">
        <v>23267</v>
      </c>
      <c r="R4712">
        <v>18.664000000000001</v>
      </c>
      <c r="S4712" t="s">
        <v>13638</v>
      </c>
      <c r="T4712" t="s">
        <v>13638</v>
      </c>
      <c r="U4712" s="17">
        <v>45546</v>
      </c>
      <c r="W4712">
        <v>18.664000000000001</v>
      </c>
      <c r="Y4712">
        <v>15.192</v>
      </c>
      <c r="Z4712" s="7">
        <v>5.8664054468485105E-2</v>
      </c>
      <c r="AP4712">
        <f t="shared" si="73"/>
        <v>4711</v>
      </c>
    </row>
    <row r="4713" spans="1:42" x14ac:dyDescent="0.25">
      <c r="A4713" t="s">
        <v>47402</v>
      </c>
      <c r="N4713" t="s">
        <v>77</v>
      </c>
      <c r="O4713" t="s">
        <v>1583</v>
      </c>
      <c r="P4713" t="s">
        <v>23268</v>
      </c>
      <c r="Q4713" t="s">
        <v>13638</v>
      </c>
      <c r="R4713">
        <v>23.147600000000001</v>
      </c>
      <c r="S4713" t="s">
        <v>13638</v>
      </c>
      <c r="T4713" t="s">
        <v>13638</v>
      </c>
      <c r="U4713" s="17">
        <v>45546</v>
      </c>
      <c r="W4713">
        <v>23.147600000000001</v>
      </c>
      <c r="Y4713">
        <v>13.5817</v>
      </c>
      <c r="Z4713" s="7">
        <v>0.15373840999347976</v>
      </c>
      <c r="AP4713">
        <f t="shared" si="73"/>
        <v>4712</v>
      </c>
    </row>
    <row r="4714" spans="1:42" x14ac:dyDescent="0.25">
      <c r="A4714" t="s">
        <v>47403</v>
      </c>
      <c r="N4714" t="s">
        <v>77</v>
      </c>
      <c r="O4714" t="s">
        <v>1582</v>
      </c>
      <c r="P4714" t="s">
        <v>23269</v>
      </c>
      <c r="Q4714" t="s">
        <v>23270</v>
      </c>
      <c r="R4714">
        <v>23.053999999999998</v>
      </c>
      <c r="S4714" t="s">
        <v>13638</v>
      </c>
      <c r="T4714" t="s">
        <v>13638</v>
      </c>
      <c r="U4714" s="17">
        <v>45546</v>
      </c>
      <c r="W4714">
        <v>23.053999999999998</v>
      </c>
      <c r="Y4714">
        <v>13.548500000000001</v>
      </c>
      <c r="Z4714" s="7">
        <v>0.15326704413022263</v>
      </c>
      <c r="AP4714">
        <f t="shared" si="73"/>
        <v>4713</v>
      </c>
    </row>
    <row r="4715" spans="1:42" x14ac:dyDescent="0.25">
      <c r="N4715" t="s">
        <v>77</v>
      </c>
      <c r="O4715" t="s">
        <v>1581</v>
      </c>
      <c r="P4715" t="s">
        <v>23271</v>
      </c>
      <c r="Q4715" t="s">
        <v>23272</v>
      </c>
      <c r="R4715">
        <v>23.050799999999999</v>
      </c>
      <c r="S4715" t="s">
        <v>13638</v>
      </c>
      <c r="T4715" t="s">
        <v>13638</v>
      </c>
      <c r="U4715" s="17">
        <v>45546</v>
      </c>
      <c r="W4715">
        <v>23.050799999999999</v>
      </c>
      <c r="Y4715">
        <v>13.546900000000001</v>
      </c>
      <c r="Z4715" s="7">
        <v>0.15326095893229574</v>
      </c>
      <c r="AP4715">
        <f t="shared" si="73"/>
        <v>4714</v>
      </c>
    </row>
    <row r="4716" spans="1:42" x14ac:dyDescent="0.25">
      <c r="A4716" t="s">
        <v>13</v>
      </c>
      <c r="N4716" t="s">
        <v>77</v>
      </c>
      <c r="O4716" t="s">
        <v>1580</v>
      </c>
      <c r="P4716" t="s">
        <v>23273</v>
      </c>
      <c r="Q4716" t="s">
        <v>23274</v>
      </c>
      <c r="R4716">
        <v>23.0486</v>
      </c>
      <c r="S4716" t="s">
        <v>13638</v>
      </c>
      <c r="T4716" t="s">
        <v>13638</v>
      </c>
      <c r="U4716" s="17">
        <v>45546</v>
      </c>
      <c r="W4716">
        <v>23.0486</v>
      </c>
      <c r="Y4716">
        <v>13.545999999999999</v>
      </c>
      <c r="Z4716" s="7">
        <v>0.15325243681344158</v>
      </c>
      <c r="AP4716">
        <f t="shared" si="73"/>
        <v>4715</v>
      </c>
    </row>
    <row r="4717" spans="1:42" x14ac:dyDescent="0.25">
      <c r="A4717" t="s">
        <v>47404</v>
      </c>
      <c r="N4717" t="s">
        <v>77</v>
      </c>
      <c r="O4717" t="s">
        <v>1579</v>
      </c>
      <c r="P4717" t="s">
        <v>23275</v>
      </c>
      <c r="Q4717" t="s">
        <v>23276</v>
      </c>
      <c r="R4717">
        <v>23.0502</v>
      </c>
      <c r="S4717" t="s">
        <v>13638</v>
      </c>
      <c r="T4717" t="s">
        <v>13638</v>
      </c>
      <c r="U4717" s="17">
        <v>45546</v>
      </c>
      <c r="W4717">
        <v>23.0502</v>
      </c>
      <c r="Y4717">
        <v>13.5458</v>
      </c>
      <c r="Z4717" s="7">
        <v>0.15327716803210301</v>
      </c>
      <c r="AP4717">
        <f t="shared" si="73"/>
        <v>4716</v>
      </c>
    </row>
    <row r="4718" spans="1:42" x14ac:dyDescent="0.25">
      <c r="A4718" t="s">
        <v>47405</v>
      </c>
      <c r="N4718" t="s">
        <v>77</v>
      </c>
      <c r="O4718" t="s">
        <v>1578</v>
      </c>
      <c r="P4718" t="s">
        <v>23277</v>
      </c>
      <c r="Q4718" t="s">
        <v>23278</v>
      </c>
      <c r="R4718">
        <v>23.049600000000002</v>
      </c>
      <c r="S4718" t="s">
        <v>13638</v>
      </c>
      <c r="T4718" t="s">
        <v>13638</v>
      </c>
      <c r="U4718" s="17">
        <v>45546</v>
      </c>
      <c r="W4718">
        <v>23.049600000000002</v>
      </c>
      <c r="Y4718">
        <v>13.5463</v>
      </c>
      <c r="Z4718" s="7">
        <v>0.15325867658226766</v>
      </c>
      <c r="AP4718">
        <f t="shared" si="73"/>
        <v>4717</v>
      </c>
    </row>
    <row r="4719" spans="1:42" x14ac:dyDescent="0.25">
      <c r="A4719" t="s">
        <v>47406</v>
      </c>
      <c r="N4719" t="s">
        <v>77</v>
      </c>
      <c r="O4719" t="s">
        <v>1577</v>
      </c>
      <c r="P4719" t="s">
        <v>23279</v>
      </c>
      <c r="Q4719" t="s">
        <v>13638</v>
      </c>
      <c r="R4719">
        <v>20.646000000000001</v>
      </c>
      <c r="S4719" t="s">
        <v>13638</v>
      </c>
      <c r="T4719" t="s">
        <v>13638</v>
      </c>
      <c r="U4719" s="17">
        <v>45546</v>
      </c>
      <c r="W4719">
        <v>20.646000000000001</v>
      </c>
      <c r="Y4719">
        <v>12.8683</v>
      </c>
      <c r="Z4719" s="7">
        <v>0.13602565862658622</v>
      </c>
      <c r="AP4719">
        <f t="shared" si="73"/>
        <v>4718</v>
      </c>
    </row>
    <row r="4720" spans="1:42" x14ac:dyDescent="0.25">
      <c r="A4720" t="s">
        <v>47407</v>
      </c>
      <c r="N4720" t="s">
        <v>77</v>
      </c>
      <c r="O4720" t="s">
        <v>1576</v>
      </c>
      <c r="P4720" t="s">
        <v>23280</v>
      </c>
      <c r="Q4720" t="s">
        <v>23281</v>
      </c>
      <c r="R4720">
        <v>20.6434</v>
      </c>
      <c r="S4720" t="s">
        <v>13638</v>
      </c>
      <c r="T4720" t="s">
        <v>13638</v>
      </c>
      <c r="U4720" s="17">
        <v>45546</v>
      </c>
      <c r="W4720">
        <v>20.6434</v>
      </c>
      <c r="Y4720">
        <v>12.866099999999999</v>
      </c>
      <c r="Z4720" s="7">
        <v>0.13603883503548708</v>
      </c>
      <c r="AP4720">
        <f t="shared" si="73"/>
        <v>4719</v>
      </c>
    </row>
    <row r="4721" spans="1:42" x14ac:dyDescent="0.25">
      <c r="A4721" t="s">
        <v>47408</v>
      </c>
      <c r="N4721" t="s">
        <v>77</v>
      </c>
      <c r="O4721" t="s">
        <v>1575</v>
      </c>
      <c r="P4721" t="s">
        <v>23282</v>
      </c>
      <c r="Q4721" t="s">
        <v>23283</v>
      </c>
      <c r="R4721">
        <v>20.6587</v>
      </c>
      <c r="S4721" t="s">
        <v>13638</v>
      </c>
      <c r="T4721" t="s">
        <v>13638</v>
      </c>
      <c r="U4721" s="17">
        <v>45546</v>
      </c>
      <c r="W4721">
        <v>20.6587</v>
      </c>
      <c r="Y4721">
        <v>12.868499999999999</v>
      </c>
      <c r="Z4721" s="7">
        <v>0.13620102748519347</v>
      </c>
      <c r="AP4721">
        <f t="shared" si="73"/>
        <v>4720</v>
      </c>
    </row>
    <row r="4722" spans="1:42" x14ac:dyDescent="0.25">
      <c r="A4722" t="s">
        <v>47409</v>
      </c>
      <c r="N4722" t="s">
        <v>77</v>
      </c>
      <c r="O4722" t="s">
        <v>1574</v>
      </c>
      <c r="P4722" t="s">
        <v>23284</v>
      </c>
      <c r="Q4722" t="s">
        <v>23285</v>
      </c>
      <c r="R4722">
        <v>20.645299999999999</v>
      </c>
      <c r="S4722" t="s">
        <v>13638</v>
      </c>
      <c r="T4722" t="s">
        <v>13638</v>
      </c>
      <c r="U4722" s="17">
        <v>45546</v>
      </c>
      <c r="W4722">
        <v>20.645299999999999</v>
      </c>
      <c r="Y4722">
        <v>12.867900000000001</v>
      </c>
      <c r="Z4722" s="7">
        <v>0.13602483334369797</v>
      </c>
      <c r="AP4722">
        <f t="shared" si="73"/>
        <v>4721</v>
      </c>
    </row>
    <row r="4723" spans="1:42" x14ac:dyDescent="0.25">
      <c r="A4723" t="s">
        <v>47410</v>
      </c>
      <c r="N4723" t="s">
        <v>77</v>
      </c>
      <c r="O4723" t="s">
        <v>1573</v>
      </c>
      <c r="P4723" t="s">
        <v>23286</v>
      </c>
      <c r="Q4723" t="s">
        <v>23287</v>
      </c>
      <c r="R4723">
        <v>20.646999999999998</v>
      </c>
      <c r="S4723" t="s">
        <v>13638</v>
      </c>
      <c r="T4723" t="s">
        <v>13638</v>
      </c>
      <c r="U4723" s="17">
        <v>45546</v>
      </c>
      <c r="W4723">
        <v>20.646999999999998</v>
      </c>
      <c r="Y4723">
        <v>12.8687</v>
      </c>
      <c r="Z4723" s="7">
        <v>0.13603073488580275</v>
      </c>
      <c r="AP4723">
        <f t="shared" si="73"/>
        <v>4722</v>
      </c>
    </row>
    <row r="4724" spans="1:42" x14ac:dyDescent="0.25">
      <c r="A4724" t="s">
        <v>47411</v>
      </c>
      <c r="N4724" t="s">
        <v>77</v>
      </c>
      <c r="O4724" t="s">
        <v>1572</v>
      </c>
      <c r="P4724" t="s">
        <v>23288</v>
      </c>
      <c r="Q4724" t="s">
        <v>23289</v>
      </c>
      <c r="R4724">
        <v>20.645900000000001</v>
      </c>
      <c r="S4724" t="s">
        <v>13638</v>
      </c>
      <c r="T4724" t="s">
        <v>13638</v>
      </c>
      <c r="U4724" s="17">
        <v>45546</v>
      </c>
      <c r="W4724">
        <v>20.645900000000001</v>
      </c>
      <c r="Y4724">
        <v>12.8683</v>
      </c>
      <c r="Z4724" s="7">
        <v>0.13602424155613679</v>
      </c>
      <c r="AP4724">
        <f t="shared" si="73"/>
        <v>4723</v>
      </c>
    </row>
    <row r="4725" spans="1:42" x14ac:dyDescent="0.25">
      <c r="A4725" t="s">
        <v>47412</v>
      </c>
      <c r="N4725" t="s">
        <v>77</v>
      </c>
      <c r="O4725" t="s">
        <v>23290</v>
      </c>
      <c r="P4725" t="s">
        <v>23291</v>
      </c>
      <c r="Q4725" t="s">
        <v>13638</v>
      </c>
      <c r="R4725">
        <v>115.26300000000001</v>
      </c>
      <c r="S4725" t="s">
        <v>13638</v>
      </c>
      <c r="T4725" t="s">
        <v>13638</v>
      </c>
      <c r="U4725" s="17">
        <v>45546</v>
      </c>
      <c r="W4725">
        <v>115.26300000000001</v>
      </c>
      <c r="Y4725">
        <v>66.4756</v>
      </c>
      <c r="Z4725" s="7">
        <v>0.15879923256580941</v>
      </c>
      <c r="AP4725">
        <f t="shared" si="73"/>
        <v>4724</v>
      </c>
    </row>
    <row r="4726" spans="1:42" x14ac:dyDescent="0.25">
      <c r="A4726" t="s">
        <v>47413</v>
      </c>
      <c r="N4726" t="s">
        <v>77</v>
      </c>
      <c r="O4726" t="s">
        <v>23292</v>
      </c>
      <c r="P4726" t="s">
        <v>23293</v>
      </c>
      <c r="Q4726" t="s">
        <v>23294</v>
      </c>
      <c r="R4726">
        <v>2.06E-2</v>
      </c>
      <c r="S4726" t="s">
        <v>13638</v>
      </c>
      <c r="T4726" t="s">
        <v>13638</v>
      </c>
      <c r="U4726" s="17">
        <v>45546</v>
      </c>
      <c r="W4726">
        <v>2.06E-2</v>
      </c>
      <c r="Y4726">
        <v>2.06E-2</v>
      </c>
      <c r="Z4726" s="7">
        <v>0</v>
      </c>
      <c r="AP4726">
        <f t="shared" si="73"/>
        <v>4725</v>
      </c>
    </row>
    <row r="4727" spans="1:42" x14ac:dyDescent="0.25">
      <c r="A4727" t="s">
        <v>47414</v>
      </c>
      <c r="N4727" t="s">
        <v>77</v>
      </c>
      <c r="O4727" t="s">
        <v>23295</v>
      </c>
      <c r="P4727" t="s">
        <v>23296</v>
      </c>
      <c r="Q4727" t="s">
        <v>23297</v>
      </c>
      <c r="R4727">
        <v>1.04E-2</v>
      </c>
      <c r="S4727" t="s">
        <v>13638</v>
      </c>
      <c r="T4727" t="s">
        <v>13638</v>
      </c>
      <c r="U4727" s="17">
        <v>45546</v>
      </c>
      <c r="W4727">
        <v>1.04E-2</v>
      </c>
      <c r="Y4727">
        <v>1.04E-2</v>
      </c>
      <c r="Z4727" s="7">
        <v>0</v>
      </c>
      <c r="AP4727">
        <f t="shared" si="73"/>
        <v>4726</v>
      </c>
    </row>
    <row r="4728" spans="1:42" x14ac:dyDescent="0.25">
      <c r="A4728" t="s">
        <v>47415</v>
      </c>
      <c r="N4728" t="s">
        <v>77</v>
      </c>
      <c r="O4728" t="s">
        <v>23298</v>
      </c>
      <c r="P4728" t="s">
        <v>23299</v>
      </c>
      <c r="Q4728" t="s">
        <v>23300</v>
      </c>
      <c r="R4728">
        <v>1.4200000000000001E-2</v>
      </c>
      <c r="S4728" t="s">
        <v>13638</v>
      </c>
      <c r="T4728" t="s">
        <v>13638</v>
      </c>
      <c r="U4728" s="17">
        <v>45546</v>
      </c>
      <c r="W4728">
        <v>1.4200000000000001E-2</v>
      </c>
      <c r="Y4728">
        <v>1.4200000000000001E-2</v>
      </c>
      <c r="Z4728" s="7">
        <v>0</v>
      </c>
      <c r="AP4728">
        <f t="shared" si="73"/>
        <v>4727</v>
      </c>
    </row>
    <row r="4729" spans="1:42" x14ac:dyDescent="0.25">
      <c r="A4729" t="s">
        <v>47416</v>
      </c>
      <c r="N4729" t="s">
        <v>77</v>
      </c>
      <c r="O4729" t="s">
        <v>23301</v>
      </c>
      <c r="P4729" t="s">
        <v>23302</v>
      </c>
      <c r="Q4729" t="s">
        <v>23303</v>
      </c>
      <c r="R4729">
        <v>1.5900000000000001E-2</v>
      </c>
      <c r="S4729" t="s">
        <v>13638</v>
      </c>
      <c r="T4729" t="s">
        <v>13638</v>
      </c>
      <c r="U4729" s="17">
        <v>45546</v>
      </c>
      <c r="W4729">
        <v>1.5900000000000001E-2</v>
      </c>
      <c r="Y4729">
        <v>1.5900000000000001E-2</v>
      </c>
      <c r="Z4729" s="7">
        <v>0</v>
      </c>
      <c r="AP4729">
        <f t="shared" si="73"/>
        <v>4728</v>
      </c>
    </row>
    <row r="4730" spans="1:42" x14ac:dyDescent="0.25">
      <c r="A4730" t="s">
        <v>47417</v>
      </c>
      <c r="N4730" t="s">
        <v>77</v>
      </c>
      <c r="O4730" t="s">
        <v>23304</v>
      </c>
      <c r="P4730" t="s">
        <v>23305</v>
      </c>
      <c r="Q4730" t="s">
        <v>23306</v>
      </c>
      <c r="R4730">
        <v>9.9000000000000008E-3</v>
      </c>
      <c r="S4730" t="s">
        <v>13638</v>
      </c>
      <c r="T4730" t="s">
        <v>13638</v>
      </c>
      <c r="U4730" s="17">
        <v>45546</v>
      </c>
      <c r="W4730">
        <v>9.9000000000000008E-3</v>
      </c>
      <c r="Y4730">
        <v>9.9000000000000008E-3</v>
      </c>
      <c r="Z4730" s="7">
        <v>0</v>
      </c>
      <c r="AP4730">
        <f t="shared" si="73"/>
        <v>4729</v>
      </c>
    </row>
    <row r="4731" spans="1:42" x14ac:dyDescent="0.25">
      <c r="N4731" t="s">
        <v>77</v>
      </c>
      <c r="O4731" t="s">
        <v>23307</v>
      </c>
      <c r="P4731" t="s">
        <v>23308</v>
      </c>
      <c r="Q4731" t="s">
        <v>23309</v>
      </c>
      <c r="R4731">
        <v>1.37E-2</v>
      </c>
      <c r="S4731" t="s">
        <v>13638</v>
      </c>
      <c r="T4731" t="s">
        <v>13638</v>
      </c>
      <c r="U4731" s="17">
        <v>45546</v>
      </c>
      <c r="W4731">
        <v>1.37E-2</v>
      </c>
      <c r="Y4731">
        <v>1.37E-2</v>
      </c>
      <c r="Z4731" s="7">
        <v>0</v>
      </c>
      <c r="AP4731">
        <f t="shared" si="73"/>
        <v>4730</v>
      </c>
    </row>
    <row r="4732" spans="1:42" x14ac:dyDescent="0.25">
      <c r="A4732" t="s">
        <v>35</v>
      </c>
      <c r="N4732" t="s">
        <v>77</v>
      </c>
      <c r="O4732" t="s">
        <v>23310</v>
      </c>
      <c r="P4732" t="s">
        <v>23311</v>
      </c>
      <c r="Q4732" t="s">
        <v>23312</v>
      </c>
      <c r="R4732">
        <v>0</v>
      </c>
      <c r="S4732" t="s">
        <v>13638</v>
      </c>
      <c r="T4732" t="s">
        <v>13638</v>
      </c>
      <c r="U4732" s="17">
        <v>45546</v>
      </c>
      <c r="W4732">
        <v>0</v>
      </c>
      <c r="Y4732">
        <v>0</v>
      </c>
      <c r="Z4732" s="7">
        <v>0</v>
      </c>
      <c r="AP4732">
        <f t="shared" si="73"/>
        <v>4731</v>
      </c>
    </row>
    <row r="4733" spans="1:42" x14ac:dyDescent="0.25">
      <c r="A4733" t="s">
        <v>47418</v>
      </c>
      <c r="N4733" t="s">
        <v>77</v>
      </c>
      <c r="O4733" t="s">
        <v>23313</v>
      </c>
      <c r="P4733" t="s">
        <v>23314</v>
      </c>
      <c r="Q4733" t="s">
        <v>23315</v>
      </c>
      <c r="R4733">
        <v>0</v>
      </c>
      <c r="S4733" t="s">
        <v>13638</v>
      </c>
      <c r="T4733" t="s">
        <v>13638</v>
      </c>
      <c r="U4733" s="17">
        <v>45546</v>
      </c>
      <c r="W4733">
        <v>0</v>
      </c>
      <c r="Y4733">
        <v>0</v>
      </c>
      <c r="Z4733" s="7">
        <v>0</v>
      </c>
      <c r="AP4733">
        <f t="shared" si="73"/>
        <v>4732</v>
      </c>
    </row>
    <row r="4734" spans="1:42" x14ac:dyDescent="0.25">
      <c r="A4734" t="s">
        <v>47419</v>
      </c>
      <c r="N4734" t="s">
        <v>77</v>
      </c>
      <c r="O4734" t="s">
        <v>23316</v>
      </c>
      <c r="P4734" t="s">
        <v>23317</v>
      </c>
      <c r="Q4734" t="s">
        <v>23318</v>
      </c>
      <c r="R4734">
        <v>0</v>
      </c>
      <c r="S4734" t="s">
        <v>13638</v>
      </c>
      <c r="T4734" t="s">
        <v>13638</v>
      </c>
      <c r="U4734" s="17">
        <v>45546</v>
      </c>
      <c r="W4734">
        <v>0</v>
      </c>
      <c r="Y4734">
        <v>0</v>
      </c>
      <c r="Z4734" s="7">
        <v>0</v>
      </c>
      <c r="AP4734">
        <f t="shared" si="73"/>
        <v>4733</v>
      </c>
    </row>
    <row r="4735" spans="1:42" x14ac:dyDescent="0.25">
      <c r="A4735" t="s">
        <v>47420</v>
      </c>
      <c r="N4735" t="s">
        <v>77</v>
      </c>
      <c r="O4735" t="s">
        <v>23319</v>
      </c>
      <c r="P4735" t="s">
        <v>23320</v>
      </c>
      <c r="Q4735" t="s">
        <v>23321</v>
      </c>
      <c r="R4735">
        <v>0</v>
      </c>
      <c r="S4735" t="s">
        <v>13638</v>
      </c>
      <c r="T4735" t="s">
        <v>13638</v>
      </c>
      <c r="U4735" s="17">
        <v>45546</v>
      </c>
      <c r="W4735">
        <v>0</v>
      </c>
      <c r="Y4735">
        <v>0</v>
      </c>
      <c r="Z4735" s="7">
        <v>0</v>
      </c>
      <c r="AP4735">
        <f t="shared" si="73"/>
        <v>4734</v>
      </c>
    </row>
    <row r="4736" spans="1:42" x14ac:dyDescent="0.25">
      <c r="A4736" t="s">
        <v>47421</v>
      </c>
      <c r="N4736" t="s">
        <v>77</v>
      </c>
      <c r="O4736" t="s">
        <v>23322</v>
      </c>
      <c r="P4736" t="s">
        <v>23323</v>
      </c>
      <c r="Q4736" t="s">
        <v>23324</v>
      </c>
      <c r="R4736">
        <v>0</v>
      </c>
      <c r="S4736" t="s">
        <v>13638</v>
      </c>
      <c r="T4736" t="s">
        <v>13638</v>
      </c>
      <c r="U4736" s="17">
        <v>45546</v>
      </c>
      <c r="W4736">
        <v>0</v>
      </c>
      <c r="Y4736">
        <v>0</v>
      </c>
      <c r="Z4736" s="7">
        <v>0</v>
      </c>
      <c r="AP4736">
        <f t="shared" si="73"/>
        <v>4735</v>
      </c>
    </row>
    <row r="4737" spans="1:42" x14ac:dyDescent="0.25">
      <c r="N4737" t="s">
        <v>77</v>
      </c>
      <c r="O4737" t="s">
        <v>23325</v>
      </c>
      <c r="P4737" t="s">
        <v>23326</v>
      </c>
      <c r="Q4737" t="s">
        <v>23327</v>
      </c>
      <c r="R4737">
        <v>0</v>
      </c>
      <c r="S4737" t="s">
        <v>13638</v>
      </c>
      <c r="T4737" t="s">
        <v>13638</v>
      </c>
      <c r="U4737" s="17">
        <v>45546</v>
      </c>
      <c r="W4737">
        <v>0</v>
      </c>
      <c r="Y4737">
        <v>0</v>
      </c>
      <c r="Z4737" s="7">
        <v>0</v>
      </c>
      <c r="AP4737">
        <f t="shared" si="73"/>
        <v>4736</v>
      </c>
    </row>
    <row r="4738" spans="1:42" x14ac:dyDescent="0.25">
      <c r="A4738" t="s">
        <v>36</v>
      </c>
      <c r="N4738" t="s">
        <v>77</v>
      </c>
      <c r="O4738" t="s">
        <v>1493</v>
      </c>
      <c r="P4738" t="s">
        <v>23328</v>
      </c>
      <c r="Q4738" t="s">
        <v>23329</v>
      </c>
      <c r="R4738">
        <v>40.759399999999999</v>
      </c>
      <c r="S4738" t="s">
        <v>13638</v>
      </c>
      <c r="T4738" t="s">
        <v>13638</v>
      </c>
      <c r="U4738" s="17">
        <v>45546</v>
      </c>
      <c r="W4738">
        <v>40.759399999999999</v>
      </c>
      <c r="Y4738">
        <v>24.5867</v>
      </c>
      <c r="Z4738" s="7">
        <v>0.14561136948717213</v>
      </c>
      <c r="AP4738">
        <f t="shared" si="73"/>
        <v>4737</v>
      </c>
    </row>
    <row r="4739" spans="1:42" x14ac:dyDescent="0.25">
      <c r="A4739" t="s">
        <v>47422</v>
      </c>
      <c r="N4739" t="s">
        <v>77</v>
      </c>
      <c r="O4739" t="s">
        <v>1492</v>
      </c>
      <c r="P4739" t="s">
        <v>23330</v>
      </c>
      <c r="Q4739" t="s">
        <v>23331</v>
      </c>
      <c r="R4739">
        <v>20.160900000000002</v>
      </c>
      <c r="S4739" t="s">
        <v>13638</v>
      </c>
      <c r="T4739" t="s">
        <v>13638</v>
      </c>
      <c r="U4739" s="17">
        <v>45546</v>
      </c>
      <c r="W4739">
        <v>20.160900000000002</v>
      </c>
      <c r="Y4739">
        <v>12.275</v>
      </c>
      <c r="Z4739" s="7">
        <v>0.14288495463192952</v>
      </c>
      <c r="AP4739">
        <f t="shared" si="73"/>
        <v>4738</v>
      </c>
    </row>
    <row r="4740" spans="1:42" x14ac:dyDescent="0.25">
      <c r="A4740" t="s">
        <v>47423</v>
      </c>
      <c r="N4740" t="s">
        <v>77</v>
      </c>
      <c r="O4740" t="s">
        <v>1491</v>
      </c>
      <c r="P4740" t="s">
        <v>23332</v>
      </c>
      <c r="Q4740" t="s">
        <v>23333</v>
      </c>
      <c r="R4740">
        <v>27.848500000000001</v>
      </c>
      <c r="S4740" t="s">
        <v>13638</v>
      </c>
      <c r="T4740" t="s">
        <v>13638</v>
      </c>
      <c r="U4740" s="17">
        <v>45546</v>
      </c>
      <c r="W4740">
        <v>27.848500000000001</v>
      </c>
      <c r="Y4740">
        <v>17.140699999999999</v>
      </c>
      <c r="Z4740" s="7">
        <v>0.13970448338301633</v>
      </c>
      <c r="AP4740">
        <f t="shared" ref="AP4740:AP4803" si="74">AP4739+1</f>
        <v>4739</v>
      </c>
    </row>
    <row r="4741" spans="1:42" x14ac:dyDescent="0.25">
      <c r="A4741" t="s">
        <v>47424</v>
      </c>
      <c r="N4741" t="s">
        <v>77</v>
      </c>
      <c r="O4741" t="s">
        <v>1490</v>
      </c>
      <c r="P4741" t="s">
        <v>23334</v>
      </c>
      <c r="Q4741" t="s">
        <v>13638</v>
      </c>
      <c r="R4741">
        <v>103.00830000000001</v>
      </c>
      <c r="S4741" t="s">
        <v>13638</v>
      </c>
      <c r="T4741" t="s">
        <v>13638</v>
      </c>
      <c r="U4741" s="17">
        <v>45546</v>
      </c>
      <c r="W4741">
        <v>103.00830000000001</v>
      </c>
      <c r="Y4741">
        <v>60.9236</v>
      </c>
      <c r="Z4741" s="7">
        <v>0.1513947183296338</v>
      </c>
      <c r="AP4741">
        <f t="shared" si="74"/>
        <v>4740</v>
      </c>
    </row>
    <row r="4742" spans="1:42" x14ac:dyDescent="0.25">
      <c r="A4742" t="s">
        <v>47425</v>
      </c>
      <c r="N4742" t="s">
        <v>77</v>
      </c>
      <c r="O4742" t="s">
        <v>1489</v>
      </c>
      <c r="P4742" t="s">
        <v>23335</v>
      </c>
      <c r="Q4742" t="s">
        <v>23336</v>
      </c>
      <c r="R4742">
        <v>29.754999999999999</v>
      </c>
      <c r="S4742" t="s">
        <v>13638</v>
      </c>
      <c r="T4742" t="s">
        <v>13638</v>
      </c>
      <c r="U4742" s="17">
        <v>45546</v>
      </c>
      <c r="W4742">
        <v>29.754999999999999</v>
      </c>
      <c r="Y4742">
        <v>18.692299999999999</v>
      </c>
      <c r="Z4742" s="7">
        <v>0.13372403642989283</v>
      </c>
      <c r="AP4742">
        <f t="shared" si="74"/>
        <v>4741</v>
      </c>
    </row>
    <row r="4743" spans="1:42" x14ac:dyDescent="0.25">
      <c r="A4743" t="s">
        <v>47426</v>
      </c>
      <c r="N4743" t="s">
        <v>77</v>
      </c>
      <c r="O4743" t="s">
        <v>1488</v>
      </c>
      <c r="P4743" t="s">
        <v>23337</v>
      </c>
      <c r="Q4743" t="s">
        <v>23338</v>
      </c>
      <c r="R4743">
        <v>18.468599999999999</v>
      </c>
      <c r="S4743" t="s">
        <v>13638</v>
      </c>
      <c r="T4743" t="s">
        <v>13638</v>
      </c>
      <c r="U4743" s="17">
        <v>45546</v>
      </c>
      <c r="W4743">
        <v>18.468599999999999</v>
      </c>
      <c r="Y4743">
        <v>11.5794</v>
      </c>
      <c r="Z4743" s="7">
        <v>0.13429684604229841</v>
      </c>
      <c r="AP4743">
        <f t="shared" si="74"/>
        <v>4742</v>
      </c>
    </row>
    <row r="4744" spans="1:42" x14ac:dyDescent="0.25">
      <c r="A4744" t="s">
        <v>47427</v>
      </c>
      <c r="N4744" t="s">
        <v>77</v>
      </c>
      <c r="O4744" t="s">
        <v>1487</v>
      </c>
      <c r="P4744" t="s">
        <v>23339</v>
      </c>
      <c r="Q4744" t="s">
        <v>23340</v>
      </c>
      <c r="R4744">
        <v>25.294</v>
      </c>
      <c r="S4744" t="s">
        <v>13638</v>
      </c>
      <c r="T4744" t="s">
        <v>13638</v>
      </c>
      <c r="U4744" s="17">
        <v>45546</v>
      </c>
      <c r="W4744">
        <v>25.294</v>
      </c>
      <c r="Y4744">
        <v>16.0534</v>
      </c>
      <c r="Z4744" s="7">
        <v>0.13073119760460017</v>
      </c>
      <c r="AP4744">
        <f t="shared" si="74"/>
        <v>4743</v>
      </c>
    </row>
    <row r="4745" spans="1:42" x14ac:dyDescent="0.25">
      <c r="N4745" t="s">
        <v>77</v>
      </c>
      <c r="O4745" t="s">
        <v>1486</v>
      </c>
      <c r="P4745" t="s">
        <v>23341</v>
      </c>
      <c r="Q4745" t="s">
        <v>13638</v>
      </c>
      <c r="R4745">
        <v>5.5800000000000002E-2</v>
      </c>
      <c r="S4745" t="s">
        <v>13638</v>
      </c>
      <c r="T4745" t="s">
        <v>13638</v>
      </c>
      <c r="U4745" s="17">
        <v>45546</v>
      </c>
      <c r="W4745">
        <v>5.5800000000000002E-2</v>
      </c>
      <c r="Y4745">
        <v>5.5800000000000002E-2</v>
      </c>
      <c r="Z4745" s="7">
        <v>0</v>
      </c>
      <c r="AP4745">
        <f t="shared" si="74"/>
        <v>4744</v>
      </c>
    </row>
    <row r="4746" spans="1:42" x14ac:dyDescent="0.25">
      <c r="A4746" t="s">
        <v>37</v>
      </c>
      <c r="N4746" t="s">
        <v>77</v>
      </c>
      <c r="O4746" t="s">
        <v>1485</v>
      </c>
      <c r="P4746" t="s">
        <v>23342</v>
      </c>
      <c r="Q4746" t="s">
        <v>13638</v>
      </c>
      <c r="R4746">
        <v>5.1799999999999999E-2</v>
      </c>
      <c r="S4746" t="s">
        <v>13638</v>
      </c>
      <c r="T4746" t="s">
        <v>13638</v>
      </c>
      <c r="U4746" s="17">
        <v>45546</v>
      </c>
      <c r="W4746">
        <v>5.1799999999999999E-2</v>
      </c>
      <c r="Y4746">
        <v>5.1799999999999999E-2</v>
      </c>
      <c r="Z4746" s="7">
        <v>0</v>
      </c>
      <c r="AP4746">
        <f t="shared" si="74"/>
        <v>4745</v>
      </c>
    </row>
    <row r="4747" spans="1:42" x14ac:dyDescent="0.25">
      <c r="A4747" t="s">
        <v>47428</v>
      </c>
      <c r="N4747" t="s">
        <v>77</v>
      </c>
      <c r="O4747" t="s">
        <v>1484</v>
      </c>
      <c r="P4747" t="s">
        <v>23343</v>
      </c>
      <c r="Q4747" t="s">
        <v>13638</v>
      </c>
      <c r="R4747">
        <v>0</v>
      </c>
      <c r="S4747" t="s">
        <v>13638</v>
      </c>
      <c r="T4747" t="s">
        <v>13638</v>
      </c>
      <c r="U4747" s="17">
        <v>45546</v>
      </c>
      <c r="W4747">
        <v>0</v>
      </c>
      <c r="Y4747">
        <v>0</v>
      </c>
      <c r="Z4747" s="7">
        <v>0</v>
      </c>
      <c r="AP4747">
        <f t="shared" si="74"/>
        <v>4746</v>
      </c>
    </row>
    <row r="4748" spans="1:42" x14ac:dyDescent="0.25">
      <c r="A4748" t="s">
        <v>47429</v>
      </c>
      <c r="N4748" t="s">
        <v>77</v>
      </c>
      <c r="O4748" t="s">
        <v>1483</v>
      </c>
      <c r="P4748" t="s">
        <v>23344</v>
      </c>
      <c r="Q4748" t="s">
        <v>13638</v>
      </c>
      <c r="R4748">
        <v>0</v>
      </c>
      <c r="S4748" t="s">
        <v>13638</v>
      </c>
      <c r="T4748" t="s">
        <v>13638</v>
      </c>
      <c r="U4748" s="17">
        <v>45546</v>
      </c>
      <c r="W4748">
        <v>0</v>
      </c>
      <c r="Y4748">
        <v>0</v>
      </c>
      <c r="Z4748" s="7">
        <v>0</v>
      </c>
      <c r="AP4748">
        <f t="shared" si="74"/>
        <v>4747</v>
      </c>
    </row>
    <row r="4749" spans="1:42" x14ac:dyDescent="0.25">
      <c r="A4749" t="s">
        <v>47430</v>
      </c>
      <c r="N4749" t="s">
        <v>77</v>
      </c>
      <c r="O4749" t="s">
        <v>1284</v>
      </c>
      <c r="P4749" t="s">
        <v>23345</v>
      </c>
      <c r="Q4749" t="s">
        <v>23346</v>
      </c>
      <c r="R4749">
        <v>28.33</v>
      </c>
      <c r="S4749" t="s">
        <v>13638</v>
      </c>
      <c r="T4749" t="s">
        <v>13638</v>
      </c>
      <c r="U4749" s="17">
        <v>45546</v>
      </c>
      <c r="W4749">
        <v>28.33</v>
      </c>
      <c r="Y4749">
        <v>24.4</v>
      </c>
      <c r="Z4749" s="7">
        <v>4.2478571125649012E-2</v>
      </c>
      <c r="AP4749">
        <f t="shared" si="74"/>
        <v>4748</v>
      </c>
    </row>
    <row r="4750" spans="1:42" x14ac:dyDescent="0.25">
      <c r="A4750" t="s">
        <v>47431</v>
      </c>
      <c r="N4750" t="s">
        <v>77</v>
      </c>
      <c r="O4750" t="s">
        <v>1283</v>
      </c>
      <c r="P4750" t="s">
        <v>23347</v>
      </c>
      <c r="Q4750" t="s">
        <v>13638</v>
      </c>
      <c r="R4750">
        <v>148.76</v>
      </c>
      <c r="S4750" t="s">
        <v>13638</v>
      </c>
      <c r="T4750" t="s">
        <v>13638</v>
      </c>
      <c r="U4750" s="17">
        <v>45546</v>
      </c>
      <c r="W4750">
        <v>148.76</v>
      </c>
      <c r="Y4750">
        <v>99.56</v>
      </c>
      <c r="Z4750" s="7">
        <v>0.11525277179074056</v>
      </c>
      <c r="AP4750">
        <f t="shared" si="74"/>
        <v>4749</v>
      </c>
    </row>
    <row r="4751" spans="1:42" x14ac:dyDescent="0.25">
      <c r="N4751" t="s">
        <v>77</v>
      </c>
      <c r="O4751" t="s">
        <v>1282</v>
      </c>
      <c r="P4751" t="s">
        <v>23348</v>
      </c>
      <c r="Q4751" t="s">
        <v>23349</v>
      </c>
      <c r="R4751">
        <v>16.22</v>
      </c>
      <c r="S4751" t="s">
        <v>13638</v>
      </c>
      <c r="T4751" t="s">
        <v>13638</v>
      </c>
      <c r="U4751" s="17">
        <v>45546</v>
      </c>
      <c r="W4751">
        <v>16.22</v>
      </c>
      <c r="Y4751">
        <v>14.7</v>
      </c>
      <c r="Z4751" s="7">
        <v>2.7938285158136011E-2</v>
      </c>
      <c r="AP4751">
        <f t="shared" si="74"/>
        <v>4750</v>
      </c>
    </row>
    <row r="4752" spans="1:42" x14ac:dyDescent="0.25">
      <c r="A4752" t="s">
        <v>15</v>
      </c>
      <c r="N4752" t="s">
        <v>77</v>
      </c>
      <c r="O4752" t="s">
        <v>1281</v>
      </c>
      <c r="P4752" t="s">
        <v>23350</v>
      </c>
      <c r="Q4752" t="s">
        <v>13638</v>
      </c>
      <c r="R4752">
        <v>126.26</v>
      </c>
      <c r="S4752" t="s">
        <v>13638</v>
      </c>
      <c r="T4752" t="s">
        <v>13638</v>
      </c>
      <c r="U4752" s="17">
        <v>45546</v>
      </c>
      <c r="W4752">
        <v>126.26</v>
      </c>
      <c r="Y4752">
        <v>89.12</v>
      </c>
      <c r="Z4752" s="7">
        <v>9.9791298904967185E-2</v>
      </c>
      <c r="AP4752">
        <f t="shared" si="74"/>
        <v>4751</v>
      </c>
    </row>
    <row r="4753" spans="1:42" x14ac:dyDescent="0.25">
      <c r="A4753" t="s">
        <v>47432</v>
      </c>
      <c r="N4753" t="s">
        <v>77</v>
      </c>
      <c r="O4753" t="s">
        <v>1280</v>
      </c>
      <c r="P4753" t="s">
        <v>23351</v>
      </c>
      <c r="Q4753" t="s">
        <v>23352</v>
      </c>
      <c r="R4753">
        <v>27.91</v>
      </c>
      <c r="S4753" t="s">
        <v>13638</v>
      </c>
      <c r="T4753" t="s">
        <v>13638</v>
      </c>
      <c r="U4753" s="17">
        <v>45546</v>
      </c>
      <c r="W4753">
        <v>27.91</v>
      </c>
      <c r="Y4753">
        <v>24.25</v>
      </c>
      <c r="Z4753" s="7">
        <v>3.9971633825057751E-2</v>
      </c>
      <c r="AP4753">
        <f t="shared" si="74"/>
        <v>4752</v>
      </c>
    </row>
    <row r="4754" spans="1:42" x14ac:dyDescent="0.25">
      <c r="A4754" t="s">
        <v>47433</v>
      </c>
      <c r="N4754" t="s">
        <v>77</v>
      </c>
      <c r="O4754" t="s">
        <v>1279</v>
      </c>
      <c r="P4754" t="s">
        <v>23353</v>
      </c>
      <c r="Q4754" t="s">
        <v>23354</v>
      </c>
      <c r="R4754">
        <v>25.36</v>
      </c>
      <c r="S4754" t="s">
        <v>13638</v>
      </c>
      <c r="T4754" t="s">
        <v>13638</v>
      </c>
      <c r="U4754" s="17">
        <v>45546</v>
      </c>
      <c r="W4754">
        <v>25.36</v>
      </c>
      <c r="Y4754">
        <v>23.08</v>
      </c>
      <c r="Z4754" s="7">
        <v>2.6744391967381986E-2</v>
      </c>
      <c r="AP4754">
        <f t="shared" si="74"/>
        <v>4753</v>
      </c>
    </row>
    <row r="4755" spans="1:42" x14ac:dyDescent="0.25">
      <c r="A4755" t="s">
        <v>47434</v>
      </c>
      <c r="N4755" t="s">
        <v>77</v>
      </c>
      <c r="O4755" t="s">
        <v>1183</v>
      </c>
      <c r="P4755" t="s">
        <v>23355</v>
      </c>
      <c r="Q4755" t="s">
        <v>13638</v>
      </c>
      <c r="R4755">
        <v>438.1902</v>
      </c>
      <c r="S4755" t="s">
        <v>13638</v>
      </c>
      <c r="T4755" t="s">
        <v>13638</v>
      </c>
      <c r="U4755" s="17">
        <v>45546</v>
      </c>
      <c r="W4755">
        <v>438.1902</v>
      </c>
      <c r="Y4755">
        <v>244.09559999999999</v>
      </c>
      <c r="Z4755" s="7">
        <v>0.16902319014667633</v>
      </c>
      <c r="AP4755">
        <f t="shared" si="74"/>
        <v>4754</v>
      </c>
    </row>
    <row r="4756" spans="1:42" x14ac:dyDescent="0.25">
      <c r="A4756" t="s">
        <v>47435</v>
      </c>
      <c r="N4756" t="s">
        <v>77</v>
      </c>
      <c r="O4756" t="s">
        <v>1182</v>
      </c>
      <c r="P4756" t="s">
        <v>23356</v>
      </c>
      <c r="Q4756" t="s">
        <v>13638</v>
      </c>
      <c r="R4756">
        <v>471.9563</v>
      </c>
      <c r="S4756" t="s">
        <v>13638</v>
      </c>
      <c r="T4756" t="s">
        <v>13638</v>
      </c>
      <c r="U4756" s="17">
        <v>45546</v>
      </c>
      <c r="W4756">
        <v>471.9563</v>
      </c>
      <c r="Y4756">
        <v>252.39169999999999</v>
      </c>
      <c r="Z4756" s="7">
        <v>0.18107582923685506</v>
      </c>
      <c r="AP4756">
        <f t="shared" si="74"/>
        <v>4755</v>
      </c>
    </row>
    <row r="4757" spans="1:42" x14ac:dyDescent="0.25">
      <c r="A4757" t="s">
        <v>47436</v>
      </c>
      <c r="N4757" t="s">
        <v>77</v>
      </c>
      <c r="O4757" t="s">
        <v>1181</v>
      </c>
      <c r="P4757" t="s">
        <v>23357</v>
      </c>
      <c r="Q4757" t="s">
        <v>23358</v>
      </c>
      <c r="R4757">
        <v>60.4392</v>
      </c>
      <c r="S4757" t="s">
        <v>13638</v>
      </c>
      <c r="T4757" t="s">
        <v>13638</v>
      </c>
      <c r="U4757" s="17">
        <v>45546</v>
      </c>
      <c r="W4757">
        <v>60.4392</v>
      </c>
      <c r="Y4757">
        <v>33.660499999999999</v>
      </c>
      <c r="Z4757" s="7">
        <v>0.16908799447719947</v>
      </c>
      <c r="AP4757">
        <f t="shared" si="74"/>
        <v>4756</v>
      </c>
    </row>
    <row r="4758" spans="1:42" x14ac:dyDescent="0.25">
      <c r="A4758" t="s">
        <v>47437</v>
      </c>
      <c r="N4758" t="s">
        <v>77</v>
      </c>
      <c r="O4758" t="s">
        <v>1180</v>
      </c>
      <c r="P4758" t="s">
        <v>23359</v>
      </c>
      <c r="Q4758" t="s">
        <v>23360</v>
      </c>
      <c r="R4758">
        <v>65.370199999999997</v>
      </c>
      <c r="S4758" t="s">
        <v>13638</v>
      </c>
      <c r="T4758" t="s">
        <v>13638</v>
      </c>
      <c r="U4758" s="17">
        <v>45546</v>
      </c>
      <c r="W4758">
        <v>65.370199999999997</v>
      </c>
      <c r="Y4758">
        <v>34.956899999999997</v>
      </c>
      <c r="Z4758" s="7">
        <v>0.18108957364722844</v>
      </c>
      <c r="AP4758">
        <f t="shared" si="74"/>
        <v>4757</v>
      </c>
    </row>
    <row r="4759" spans="1:42" x14ac:dyDescent="0.25">
      <c r="N4759" t="s">
        <v>77</v>
      </c>
      <c r="O4759" t="s">
        <v>963</v>
      </c>
      <c r="P4759" t="s">
        <v>23361</v>
      </c>
      <c r="Q4759" t="s">
        <v>13638</v>
      </c>
      <c r="R4759">
        <v>309.3227</v>
      </c>
      <c r="S4759" t="s">
        <v>13638</v>
      </c>
      <c r="T4759" t="s">
        <v>13638</v>
      </c>
      <c r="U4759" s="17">
        <v>45546</v>
      </c>
      <c r="W4759">
        <v>309.3227</v>
      </c>
      <c r="Y4759">
        <v>197.2704</v>
      </c>
      <c r="Z4759" s="7">
        <v>0.12931814287916321</v>
      </c>
      <c r="AP4759">
        <f t="shared" si="74"/>
        <v>4758</v>
      </c>
    </row>
    <row r="4760" spans="1:42" x14ac:dyDescent="0.25">
      <c r="A4760" t="s">
        <v>42</v>
      </c>
      <c r="N4760" t="s">
        <v>77</v>
      </c>
      <c r="O4760" t="s">
        <v>962</v>
      </c>
      <c r="P4760" t="s">
        <v>23362</v>
      </c>
      <c r="Q4760" t="s">
        <v>23363</v>
      </c>
      <c r="R4760">
        <v>90.514099999999999</v>
      </c>
      <c r="S4760" t="s">
        <v>13638</v>
      </c>
      <c r="T4760" t="s">
        <v>13638</v>
      </c>
      <c r="U4760" s="17">
        <v>45546</v>
      </c>
      <c r="W4760">
        <v>90.514099999999999</v>
      </c>
      <c r="Y4760">
        <v>57.725000000000001</v>
      </c>
      <c r="Z4760" s="7">
        <v>0.12931977636385827</v>
      </c>
      <c r="AP4760">
        <f t="shared" si="74"/>
        <v>4759</v>
      </c>
    </row>
    <row r="4761" spans="1:42" x14ac:dyDescent="0.25">
      <c r="A4761" t="s">
        <v>47438</v>
      </c>
      <c r="N4761" t="s">
        <v>77</v>
      </c>
      <c r="O4761" t="s">
        <v>961</v>
      </c>
      <c r="P4761" t="s">
        <v>23364</v>
      </c>
      <c r="Q4761" t="s">
        <v>23365</v>
      </c>
      <c r="R4761">
        <v>59.673900000000003</v>
      </c>
      <c r="S4761" t="s">
        <v>13638</v>
      </c>
      <c r="T4761" t="s">
        <v>13638</v>
      </c>
      <c r="U4761" s="17">
        <v>45546</v>
      </c>
      <c r="W4761">
        <v>59.673900000000003</v>
      </c>
      <c r="Y4761">
        <v>38.922699999999999</v>
      </c>
      <c r="Z4761" s="7">
        <v>0.12275343569973973</v>
      </c>
      <c r="AP4761">
        <f t="shared" si="74"/>
        <v>4760</v>
      </c>
    </row>
    <row r="4762" spans="1:42" x14ac:dyDescent="0.25">
      <c r="A4762" t="s">
        <v>47439</v>
      </c>
      <c r="N4762" t="s">
        <v>77</v>
      </c>
      <c r="O4762" t="s">
        <v>960</v>
      </c>
      <c r="P4762" t="s">
        <v>23366</v>
      </c>
      <c r="Q4762" t="s">
        <v>13638</v>
      </c>
      <c r="R4762">
        <v>281.60700000000003</v>
      </c>
      <c r="S4762" t="s">
        <v>13638</v>
      </c>
      <c r="T4762" t="s">
        <v>13638</v>
      </c>
      <c r="U4762" s="17">
        <v>45546</v>
      </c>
      <c r="W4762">
        <v>281.60700000000003</v>
      </c>
      <c r="Y4762">
        <v>183.68389999999999</v>
      </c>
      <c r="Z4762" s="7">
        <v>0.12274731895031987</v>
      </c>
      <c r="AP4762">
        <f t="shared" si="74"/>
        <v>4761</v>
      </c>
    </row>
    <row r="4763" spans="1:42" x14ac:dyDescent="0.25">
      <c r="A4763" t="s">
        <v>47440</v>
      </c>
      <c r="N4763" t="s">
        <v>77</v>
      </c>
      <c r="O4763" t="s">
        <v>702</v>
      </c>
      <c r="P4763" t="s">
        <v>23367</v>
      </c>
      <c r="Q4763" t="s">
        <v>13638</v>
      </c>
      <c r="R4763">
        <v>37.392299999999999</v>
      </c>
      <c r="S4763" t="s">
        <v>13638</v>
      </c>
      <c r="T4763" t="s">
        <v>13638</v>
      </c>
      <c r="U4763" s="17">
        <v>45546</v>
      </c>
      <c r="W4763">
        <v>37.392299999999999</v>
      </c>
      <c r="Y4763">
        <v>22.826799999999999</v>
      </c>
      <c r="Z4763" s="7">
        <v>0.14210817503670459</v>
      </c>
      <c r="AP4763">
        <f t="shared" si="74"/>
        <v>4762</v>
      </c>
    </row>
    <row r="4764" spans="1:42" x14ac:dyDescent="0.25">
      <c r="A4764" t="s">
        <v>47441</v>
      </c>
      <c r="N4764" t="s">
        <v>77</v>
      </c>
      <c r="O4764" t="s">
        <v>701</v>
      </c>
      <c r="P4764" t="s">
        <v>23368</v>
      </c>
      <c r="Q4764" t="s">
        <v>23369</v>
      </c>
      <c r="R4764">
        <v>29.561900000000001</v>
      </c>
      <c r="S4764" t="s">
        <v>13638</v>
      </c>
      <c r="T4764" t="s">
        <v>13638</v>
      </c>
      <c r="U4764" s="17">
        <v>45546</v>
      </c>
      <c r="W4764">
        <v>29.561900000000001</v>
      </c>
      <c r="Y4764">
        <v>18.1097</v>
      </c>
      <c r="Z4764" s="7">
        <v>0.14108548853377378</v>
      </c>
      <c r="AP4764">
        <f t="shared" si="74"/>
        <v>4763</v>
      </c>
    </row>
    <row r="4765" spans="1:42" x14ac:dyDescent="0.25">
      <c r="N4765" t="s">
        <v>77</v>
      </c>
      <c r="O4765" t="s">
        <v>700</v>
      </c>
      <c r="P4765" t="s">
        <v>23370</v>
      </c>
      <c r="Q4765" t="s">
        <v>13638</v>
      </c>
      <c r="R4765">
        <v>33.154800000000002</v>
      </c>
      <c r="S4765" t="s">
        <v>13638</v>
      </c>
      <c r="T4765" t="s">
        <v>13638</v>
      </c>
      <c r="U4765" s="17">
        <v>45546</v>
      </c>
      <c r="W4765">
        <v>33.154800000000002</v>
      </c>
      <c r="Y4765">
        <v>21.291699999999999</v>
      </c>
      <c r="Z4765" s="7">
        <v>0.1272916548785652</v>
      </c>
      <c r="AP4765">
        <f t="shared" si="74"/>
        <v>4764</v>
      </c>
    </row>
    <row r="4766" spans="1:42" x14ac:dyDescent="0.25">
      <c r="A4766" t="s">
        <v>17</v>
      </c>
      <c r="N4766" t="s">
        <v>77</v>
      </c>
      <c r="O4766" t="s">
        <v>699</v>
      </c>
      <c r="P4766" t="s">
        <v>23371</v>
      </c>
      <c r="Q4766" t="s">
        <v>23372</v>
      </c>
      <c r="R4766">
        <v>26.5092</v>
      </c>
      <c r="S4766" t="s">
        <v>13638</v>
      </c>
      <c r="T4766" t="s">
        <v>13638</v>
      </c>
      <c r="U4766" s="17">
        <v>45546</v>
      </c>
      <c r="W4766">
        <v>26.5092</v>
      </c>
      <c r="Y4766">
        <v>17.020600000000002</v>
      </c>
      <c r="Z4766" s="7">
        <v>0.12734925415348641</v>
      </c>
      <c r="AP4766">
        <f t="shared" si="74"/>
        <v>4765</v>
      </c>
    </row>
    <row r="4767" spans="1:42" x14ac:dyDescent="0.25">
      <c r="A4767" t="s">
        <v>47442</v>
      </c>
      <c r="N4767" t="s">
        <v>77</v>
      </c>
      <c r="O4767" t="s">
        <v>23373</v>
      </c>
      <c r="P4767" t="s">
        <v>23374</v>
      </c>
      <c r="Q4767" t="s">
        <v>13638</v>
      </c>
      <c r="R4767">
        <v>181.78579999999999</v>
      </c>
      <c r="S4767" t="s">
        <v>13638</v>
      </c>
      <c r="T4767" t="s">
        <v>13638</v>
      </c>
      <c r="U4767" s="17">
        <v>45546</v>
      </c>
      <c r="W4767">
        <v>181.78579999999999</v>
      </c>
      <c r="Y4767">
        <v>0</v>
      </c>
      <c r="Z4767" s="7">
        <v>0</v>
      </c>
      <c r="AP4767">
        <f t="shared" si="74"/>
        <v>4766</v>
      </c>
    </row>
    <row r="4768" spans="1:42" x14ac:dyDescent="0.25">
      <c r="A4768" t="s">
        <v>47443</v>
      </c>
      <c r="N4768" t="s">
        <v>77</v>
      </c>
      <c r="O4768" t="s">
        <v>23375</v>
      </c>
      <c r="P4768" t="s">
        <v>23376</v>
      </c>
      <c r="Q4768" t="s">
        <v>23377</v>
      </c>
      <c r="R4768">
        <v>30.491499999999998</v>
      </c>
      <c r="S4768" t="s">
        <v>13638</v>
      </c>
      <c r="T4768" t="s">
        <v>13638</v>
      </c>
      <c r="U4768" s="17">
        <v>45546</v>
      </c>
      <c r="W4768">
        <v>30.491499999999998</v>
      </c>
      <c r="Y4768">
        <v>0</v>
      </c>
      <c r="Z4768" s="7">
        <v>0</v>
      </c>
      <c r="AP4768">
        <f t="shared" si="74"/>
        <v>4767</v>
      </c>
    </row>
    <row r="4769" spans="1:42" x14ac:dyDescent="0.25">
      <c r="A4769" t="s">
        <v>47444</v>
      </c>
      <c r="N4769" t="s">
        <v>77</v>
      </c>
      <c r="O4769" t="s">
        <v>23378</v>
      </c>
      <c r="P4769" t="s">
        <v>23379</v>
      </c>
      <c r="Q4769" t="s">
        <v>13638</v>
      </c>
      <c r="R4769">
        <v>160.09219999999999</v>
      </c>
      <c r="S4769" t="s">
        <v>13638</v>
      </c>
      <c r="T4769" t="s">
        <v>13638</v>
      </c>
      <c r="U4769" s="17">
        <v>45546</v>
      </c>
      <c r="W4769">
        <v>160.09219999999999</v>
      </c>
      <c r="Y4769">
        <v>0</v>
      </c>
      <c r="Z4769" s="7">
        <v>0</v>
      </c>
      <c r="AP4769">
        <f t="shared" si="74"/>
        <v>4768</v>
      </c>
    </row>
    <row r="4770" spans="1:42" x14ac:dyDescent="0.25">
      <c r="A4770" t="s">
        <v>47445</v>
      </c>
      <c r="N4770" t="s">
        <v>77</v>
      </c>
      <c r="O4770" t="s">
        <v>23380</v>
      </c>
      <c r="P4770" t="s">
        <v>23381</v>
      </c>
      <c r="Q4770" t="s">
        <v>23382</v>
      </c>
      <c r="R4770">
        <v>46.111899999999999</v>
      </c>
      <c r="S4770" t="s">
        <v>13638</v>
      </c>
      <c r="T4770" t="s">
        <v>13638</v>
      </c>
      <c r="U4770" s="17">
        <v>45546</v>
      </c>
      <c r="W4770">
        <v>46.111899999999999</v>
      </c>
      <c r="Y4770">
        <v>0</v>
      </c>
      <c r="Z4770" s="7">
        <v>0</v>
      </c>
      <c r="AP4770">
        <f t="shared" si="74"/>
        <v>4769</v>
      </c>
    </row>
    <row r="4771" spans="1:42" x14ac:dyDescent="0.25">
      <c r="N4771" t="s">
        <v>77</v>
      </c>
      <c r="O4771" t="s">
        <v>427</v>
      </c>
      <c r="P4771" t="s">
        <v>23383</v>
      </c>
      <c r="Q4771" t="s">
        <v>13638</v>
      </c>
      <c r="R4771">
        <v>493.33420000000001</v>
      </c>
      <c r="S4771" t="s">
        <v>13638</v>
      </c>
      <c r="T4771" t="s">
        <v>13638</v>
      </c>
      <c r="U4771" s="17">
        <v>45546</v>
      </c>
      <c r="W4771">
        <v>493.33420000000001</v>
      </c>
      <c r="Y4771">
        <v>297.98570000000001</v>
      </c>
      <c r="Z4771" s="7">
        <v>0.14521858376977814</v>
      </c>
      <c r="AP4771">
        <f t="shared" si="74"/>
        <v>4770</v>
      </c>
    </row>
    <row r="4772" spans="1:42" x14ac:dyDescent="0.25">
      <c r="A4772" t="s">
        <v>2</v>
      </c>
      <c r="N4772" t="s">
        <v>77</v>
      </c>
      <c r="O4772" t="s">
        <v>426</v>
      </c>
      <c r="P4772" t="s">
        <v>23384</v>
      </c>
      <c r="Q4772" t="s">
        <v>23385</v>
      </c>
      <c r="R4772">
        <v>108.06910000000001</v>
      </c>
      <c r="S4772" t="s">
        <v>13638</v>
      </c>
      <c r="T4772" t="s">
        <v>13638</v>
      </c>
      <c r="U4772" s="17">
        <v>45546</v>
      </c>
      <c r="W4772">
        <v>108.06910000000001</v>
      </c>
      <c r="Y4772">
        <v>75.361599999999996</v>
      </c>
      <c r="Z4772" s="7">
        <v>0.10330576927541735</v>
      </c>
      <c r="AP4772">
        <f t="shared" si="74"/>
        <v>4771</v>
      </c>
    </row>
    <row r="4773" spans="1:42" x14ac:dyDescent="0.25">
      <c r="A4773" t="s">
        <v>47446</v>
      </c>
      <c r="N4773" t="s">
        <v>77</v>
      </c>
      <c r="O4773" t="s">
        <v>425</v>
      </c>
      <c r="P4773" t="s">
        <v>23386</v>
      </c>
      <c r="Q4773" t="s">
        <v>23387</v>
      </c>
      <c r="R4773">
        <v>115.84399999999999</v>
      </c>
      <c r="S4773" t="s">
        <v>13638</v>
      </c>
      <c r="T4773" t="s">
        <v>13638</v>
      </c>
      <c r="U4773" s="17">
        <v>45546</v>
      </c>
      <c r="W4773">
        <v>115.84399999999999</v>
      </c>
      <c r="Y4773">
        <v>84.805599999999998</v>
      </c>
      <c r="Z4773" s="7">
        <v>8.9226547234518172E-2</v>
      </c>
      <c r="AP4773">
        <f t="shared" si="74"/>
        <v>4772</v>
      </c>
    </row>
    <row r="4774" spans="1:42" x14ac:dyDescent="0.25">
      <c r="A4774" t="s">
        <v>47447</v>
      </c>
      <c r="N4774" t="s">
        <v>77</v>
      </c>
      <c r="O4774" t="s">
        <v>424</v>
      </c>
      <c r="P4774" t="s">
        <v>23388</v>
      </c>
      <c r="Q4774" t="s">
        <v>13638</v>
      </c>
      <c r="R4774">
        <v>442.93279999999999</v>
      </c>
      <c r="S4774" t="s">
        <v>13638</v>
      </c>
      <c r="T4774" t="s">
        <v>13638</v>
      </c>
      <c r="U4774" s="17">
        <v>45546</v>
      </c>
      <c r="W4774">
        <v>442.93279999999999</v>
      </c>
      <c r="Y4774">
        <v>275.97519999999997</v>
      </c>
      <c r="Z4774" s="7">
        <v>0.13612875656904855</v>
      </c>
      <c r="AP4774">
        <f t="shared" si="74"/>
        <v>4773</v>
      </c>
    </row>
    <row r="4775" spans="1:42" x14ac:dyDescent="0.25">
      <c r="A4775" t="s">
        <v>47448</v>
      </c>
      <c r="N4775" t="s">
        <v>77</v>
      </c>
      <c r="O4775" t="s">
        <v>423</v>
      </c>
      <c r="P4775" t="s">
        <v>23389</v>
      </c>
      <c r="Q4775" t="s">
        <v>23390</v>
      </c>
      <c r="R4775">
        <v>92.686700000000002</v>
      </c>
      <c r="S4775" t="s">
        <v>13638</v>
      </c>
      <c r="T4775" t="s">
        <v>13638</v>
      </c>
      <c r="U4775" s="17">
        <v>45546</v>
      </c>
      <c r="W4775">
        <v>92.686700000000002</v>
      </c>
      <c r="Y4775">
        <v>67.988799999999998</v>
      </c>
      <c r="Z4775" s="7">
        <v>8.8647819875958156E-2</v>
      </c>
      <c r="AP4775">
        <f t="shared" si="74"/>
        <v>4774</v>
      </c>
    </row>
    <row r="4776" spans="1:42" x14ac:dyDescent="0.25">
      <c r="A4776" t="s">
        <v>47449</v>
      </c>
      <c r="N4776" t="s">
        <v>77</v>
      </c>
      <c r="O4776" t="s">
        <v>422</v>
      </c>
      <c r="P4776" t="s">
        <v>23391</v>
      </c>
      <c r="Q4776" t="s">
        <v>23392</v>
      </c>
      <c r="R4776">
        <v>97.974000000000004</v>
      </c>
      <c r="S4776" t="s">
        <v>13638</v>
      </c>
      <c r="T4776" t="s">
        <v>13638</v>
      </c>
      <c r="U4776" s="17">
        <v>45546</v>
      </c>
      <c r="W4776">
        <v>97.974000000000004</v>
      </c>
      <c r="Y4776">
        <v>76.147599999999997</v>
      </c>
      <c r="Z4776" s="7">
        <v>7.1949851910795282E-2</v>
      </c>
      <c r="AP4776">
        <f t="shared" si="74"/>
        <v>4775</v>
      </c>
    </row>
    <row r="4777" spans="1:42" x14ac:dyDescent="0.25">
      <c r="N4777" t="s">
        <v>77</v>
      </c>
      <c r="O4777" t="s">
        <v>329</v>
      </c>
      <c r="P4777" t="s">
        <v>23393</v>
      </c>
      <c r="Q4777" t="s">
        <v>13638</v>
      </c>
      <c r="R4777">
        <v>18.489999999999998</v>
      </c>
      <c r="S4777" t="s">
        <v>13638</v>
      </c>
      <c r="T4777" t="s">
        <v>13638</v>
      </c>
      <c r="U4777" s="17">
        <v>45546</v>
      </c>
      <c r="W4777">
        <v>18.489999999999998</v>
      </c>
      <c r="Y4777">
        <v>11.4</v>
      </c>
      <c r="Z4777" s="7">
        <v>0.13920475509968</v>
      </c>
      <c r="AP4777">
        <f t="shared" si="74"/>
        <v>4776</v>
      </c>
    </row>
    <row r="4778" spans="1:42" x14ac:dyDescent="0.25">
      <c r="A4778" t="s">
        <v>21</v>
      </c>
      <c r="N4778" t="s">
        <v>77</v>
      </c>
      <c r="O4778" t="s">
        <v>328</v>
      </c>
      <c r="P4778" t="s">
        <v>23394</v>
      </c>
      <c r="Q4778" t="s">
        <v>23395</v>
      </c>
      <c r="R4778">
        <v>18.489999999999998</v>
      </c>
      <c r="S4778" t="s">
        <v>13638</v>
      </c>
      <c r="T4778" t="s">
        <v>13638</v>
      </c>
      <c r="U4778" s="17">
        <v>45546</v>
      </c>
      <c r="W4778">
        <v>18.489999999999998</v>
      </c>
      <c r="Y4778">
        <v>11.4</v>
      </c>
      <c r="Z4778" s="7">
        <v>0.13920475509968</v>
      </c>
      <c r="AP4778">
        <f t="shared" si="74"/>
        <v>4777</v>
      </c>
    </row>
    <row r="4779" spans="1:42" x14ac:dyDescent="0.25">
      <c r="A4779" t="s">
        <v>47450</v>
      </c>
      <c r="N4779" t="s">
        <v>77</v>
      </c>
      <c r="O4779" t="s">
        <v>327</v>
      </c>
      <c r="P4779" t="s">
        <v>23396</v>
      </c>
      <c r="Q4779" t="s">
        <v>13638</v>
      </c>
      <c r="R4779">
        <v>17.73</v>
      </c>
      <c r="S4779" t="s">
        <v>13638</v>
      </c>
      <c r="T4779" t="s">
        <v>13638</v>
      </c>
      <c r="U4779" s="17">
        <v>45546</v>
      </c>
      <c r="W4779">
        <v>17.73</v>
      </c>
      <c r="Y4779">
        <v>11.34</v>
      </c>
      <c r="Z4779" s="7">
        <v>0.12847470163277297</v>
      </c>
      <c r="AP4779">
        <f t="shared" si="74"/>
        <v>4778</v>
      </c>
    </row>
    <row r="4780" spans="1:42" x14ac:dyDescent="0.25">
      <c r="A4780" t="s">
        <v>47451</v>
      </c>
      <c r="N4780" t="s">
        <v>77</v>
      </c>
      <c r="O4780" t="s">
        <v>326</v>
      </c>
      <c r="P4780" t="s">
        <v>23397</v>
      </c>
      <c r="Q4780" t="s">
        <v>23398</v>
      </c>
      <c r="R4780">
        <v>17.73</v>
      </c>
      <c r="S4780" t="s">
        <v>13638</v>
      </c>
      <c r="T4780" t="s">
        <v>13638</v>
      </c>
      <c r="U4780" s="17">
        <v>45546</v>
      </c>
      <c r="W4780">
        <v>17.73</v>
      </c>
      <c r="Y4780">
        <v>11.34</v>
      </c>
      <c r="Z4780" s="7">
        <v>0.12847470163277297</v>
      </c>
      <c r="AP4780">
        <f t="shared" si="74"/>
        <v>4779</v>
      </c>
    </row>
    <row r="4781" spans="1:42" x14ac:dyDescent="0.25">
      <c r="A4781" t="s">
        <v>47452</v>
      </c>
      <c r="N4781" t="s">
        <v>77</v>
      </c>
      <c r="O4781" t="s">
        <v>136</v>
      </c>
      <c r="P4781" t="s">
        <v>23399</v>
      </c>
      <c r="Q4781" t="s">
        <v>23400</v>
      </c>
      <c r="R4781">
        <v>50.589500000000001</v>
      </c>
      <c r="S4781" t="s">
        <v>13638</v>
      </c>
      <c r="T4781" t="s">
        <v>13638</v>
      </c>
      <c r="U4781" s="17">
        <v>45546</v>
      </c>
      <c r="W4781">
        <v>50.589500000000001</v>
      </c>
      <c r="Y4781">
        <v>33.700800000000001</v>
      </c>
      <c r="Z4781" s="7">
        <v>0.11660621641644475</v>
      </c>
      <c r="AP4781">
        <f t="shared" si="74"/>
        <v>4780</v>
      </c>
    </row>
    <row r="4782" spans="1:42" x14ac:dyDescent="0.25">
      <c r="A4782" t="s">
        <v>47453</v>
      </c>
      <c r="N4782" t="s">
        <v>77</v>
      </c>
      <c r="O4782" t="s">
        <v>135</v>
      </c>
      <c r="P4782" t="s">
        <v>23401</v>
      </c>
      <c r="Q4782" t="s">
        <v>13638</v>
      </c>
      <c r="R4782">
        <v>403.12220000000002</v>
      </c>
      <c r="S4782" t="s">
        <v>13638</v>
      </c>
      <c r="T4782" t="s">
        <v>13638</v>
      </c>
      <c r="U4782" s="17">
        <v>45546</v>
      </c>
      <c r="W4782">
        <v>403.12220000000002</v>
      </c>
      <c r="Y4782">
        <v>225.3749</v>
      </c>
      <c r="Z4782" s="7">
        <v>0.16795619290285657</v>
      </c>
      <c r="AP4782">
        <f t="shared" si="74"/>
        <v>4781</v>
      </c>
    </row>
    <row r="4783" spans="1:42" x14ac:dyDescent="0.25">
      <c r="N4783" t="s">
        <v>77</v>
      </c>
      <c r="O4783" t="s">
        <v>134</v>
      </c>
      <c r="P4783" t="s">
        <v>23402</v>
      </c>
      <c r="Q4783" t="s">
        <v>23403</v>
      </c>
      <c r="R4783">
        <v>45.794699999999999</v>
      </c>
      <c r="S4783" t="s">
        <v>13638</v>
      </c>
      <c r="T4783" t="s">
        <v>13638</v>
      </c>
      <c r="U4783" s="17">
        <v>45546</v>
      </c>
      <c r="W4783">
        <v>45.794699999999999</v>
      </c>
      <c r="Y4783">
        <v>31.651700000000002</v>
      </c>
      <c r="Z4783" s="7">
        <v>0.10589086100935408</v>
      </c>
      <c r="AP4783">
        <f t="shared" si="74"/>
        <v>4782</v>
      </c>
    </row>
    <row r="4784" spans="1:42" x14ac:dyDescent="0.25">
      <c r="A4784" t="s">
        <v>22</v>
      </c>
      <c r="N4784" t="s">
        <v>77</v>
      </c>
      <c r="O4784" t="s">
        <v>133</v>
      </c>
      <c r="P4784" t="s">
        <v>23404</v>
      </c>
      <c r="Q4784" t="s">
        <v>13638</v>
      </c>
      <c r="R4784">
        <v>431.19240000000002</v>
      </c>
      <c r="S4784" t="s">
        <v>13638</v>
      </c>
      <c r="T4784" t="s">
        <v>13638</v>
      </c>
      <c r="U4784" s="17">
        <v>45546</v>
      </c>
      <c r="W4784">
        <v>431.19240000000002</v>
      </c>
      <c r="Y4784">
        <v>236.22380000000001</v>
      </c>
      <c r="Z4784" s="7">
        <v>0.17394553485638653</v>
      </c>
      <c r="AP4784">
        <f t="shared" si="74"/>
        <v>4783</v>
      </c>
    </row>
    <row r="4785" spans="1:42" x14ac:dyDescent="0.25">
      <c r="A4785" t="s">
        <v>47454</v>
      </c>
      <c r="N4785" t="s">
        <v>78</v>
      </c>
      <c r="O4785" t="s">
        <v>3504</v>
      </c>
      <c r="P4785" t="s">
        <v>23405</v>
      </c>
      <c r="Q4785" t="s">
        <v>13638</v>
      </c>
      <c r="R4785">
        <v>114.71</v>
      </c>
      <c r="S4785" t="s">
        <v>13638</v>
      </c>
      <c r="T4785" t="s">
        <v>13638</v>
      </c>
      <c r="U4785" s="17">
        <v>45546</v>
      </c>
      <c r="W4785">
        <v>114.71</v>
      </c>
      <c r="Y4785">
        <v>74.930000000000007</v>
      </c>
      <c r="Z4785" s="7">
        <v>0.1223264399466002</v>
      </c>
      <c r="AP4785">
        <f t="shared" si="74"/>
        <v>4784</v>
      </c>
    </row>
    <row r="4786" spans="1:42" x14ac:dyDescent="0.25">
      <c r="A4786" t="s">
        <v>47455</v>
      </c>
      <c r="N4786" t="s">
        <v>78</v>
      </c>
      <c r="O4786" t="s">
        <v>3503</v>
      </c>
      <c r="P4786" t="s">
        <v>23406</v>
      </c>
      <c r="Q4786" t="s">
        <v>13638</v>
      </c>
      <c r="R4786">
        <v>101.99</v>
      </c>
      <c r="S4786" t="s">
        <v>13638</v>
      </c>
      <c r="T4786" t="s">
        <v>13638</v>
      </c>
      <c r="U4786" s="17">
        <v>45546</v>
      </c>
      <c r="W4786">
        <v>101.99</v>
      </c>
      <c r="Y4786">
        <v>69.31</v>
      </c>
      <c r="Z4786" s="7">
        <v>0.11080480288155936</v>
      </c>
      <c r="AP4786">
        <f t="shared" si="74"/>
        <v>4785</v>
      </c>
    </row>
    <row r="4787" spans="1:42" x14ac:dyDescent="0.25">
      <c r="A4787" t="s">
        <v>47456</v>
      </c>
      <c r="N4787" t="s">
        <v>78</v>
      </c>
      <c r="O4787" t="s">
        <v>3502</v>
      </c>
      <c r="P4787" t="s">
        <v>23407</v>
      </c>
      <c r="Q4787" t="s">
        <v>23408</v>
      </c>
      <c r="R4787">
        <v>30.7</v>
      </c>
      <c r="S4787" t="s">
        <v>13638</v>
      </c>
      <c r="T4787" t="s">
        <v>13638</v>
      </c>
      <c r="U4787" s="17">
        <v>45546</v>
      </c>
      <c r="W4787">
        <v>30.7</v>
      </c>
      <c r="Y4787">
        <v>24.85</v>
      </c>
      <c r="Z4787" s="7">
        <v>6.0265599394470293E-2</v>
      </c>
      <c r="AP4787">
        <f t="shared" si="74"/>
        <v>4786</v>
      </c>
    </row>
    <row r="4788" spans="1:42" x14ac:dyDescent="0.25">
      <c r="A4788" t="s">
        <v>47457</v>
      </c>
      <c r="N4788" t="s">
        <v>78</v>
      </c>
      <c r="O4788" t="s">
        <v>3501</v>
      </c>
      <c r="P4788" t="s">
        <v>23409</v>
      </c>
      <c r="Q4788" t="s">
        <v>23410</v>
      </c>
      <c r="R4788">
        <v>27.26</v>
      </c>
      <c r="S4788" t="s">
        <v>13638</v>
      </c>
      <c r="T4788" t="s">
        <v>13638</v>
      </c>
      <c r="U4788" s="17">
        <v>45546</v>
      </c>
      <c r="W4788">
        <v>27.26</v>
      </c>
      <c r="Y4788">
        <v>22.95</v>
      </c>
      <c r="Z4788" s="7">
        <v>4.8993280677191109E-2</v>
      </c>
      <c r="AP4788">
        <f t="shared" si="74"/>
        <v>4787</v>
      </c>
    </row>
    <row r="4789" spans="1:42" x14ac:dyDescent="0.25">
      <c r="A4789" t="s">
        <v>47458</v>
      </c>
      <c r="N4789" t="s">
        <v>78</v>
      </c>
      <c r="O4789" t="s">
        <v>3346</v>
      </c>
      <c r="P4789" t="s">
        <v>23411</v>
      </c>
      <c r="Q4789" t="s">
        <v>13638</v>
      </c>
      <c r="R4789">
        <v>22.5</v>
      </c>
      <c r="S4789" t="s">
        <v>13638</v>
      </c>
      <c r="T4789" t="s">
        <v>13638</v>
      </c>
      <c r="U4789" s="17">
        <v>45546</v>
      </c>
      <c r="W4789">
        <v>22.5</v>
      </c>
      <c r="Y4789">
        <v>13.9</v>
      </c>
      <c r="Z4789" s="7">
        <v>0.13862207418772421</v>
      </c>
      <c r="AP4789">
        <f t="shared" si="74"/>
        <v>4788</v>
      </c>
    </row>
    <row r="4790" spans="1:42" x14ac:dyDescent="0.25">
      <c r="A4790" t="s">
        <v>47459</v>
      </c>
      <c r="N4790" t="s">
        <v>78</v>
      </c>
      <c r="O4790" t="s">
        <v>3345</v>
      </c>
      <c r="P4790" t="s">
        <v>23412</v>
      </c>
      <c r="Q4790" t="s">
        <v>23413</v>
      </c>
      <c r="R4790">
        <v>15.22</v>
      </c>
      <c r="S4790" t="s">
        <v>13638</v>
      </c>
      <c r="T4790" t="s">
        <v>13638</v>
      </c>
      <c r="U4790" s="17">
        <v>45546</v>
      </c>
      <c r="W4790">
        <v>15.22</v>
      </c>
      <c r="Y4790">
        <v>12.21</v>
      </c>
      <c r="Z4790" s="7">
        <v>6.2836977839137553E-2</v>
      </c>
      <c r="AP4790">
        <f t="shared" si="74"/>
        <v>4789</v>
      </c>
    </row>
    <row r="4791" spans="1:42" x14ac:dyDescent="0.25">
      <c r="A4791" t="s">
        <v>47460</v>
      </c>
      <c r="N4791" t="s">
        <v>78</v>
      </c>
      <c r="O4791" t="s">
        <v>3344</v>
      </c>
      <c r="P4791" t="s">
        <v>23414</v>
      </c>
      <c r="Q4791" t="s">
        <v>13638</v>
      </c>
      <c r="R4791">
        <v>20.399999999999999</v>
      </c>
      <c r="S4791" t="s">
        <v>13638</v>
      </c>
      <c r="T4791" t="s">
        <v>13638</v>
      </c>
      <c r="U4791" s="17">
        <v>45546</v>
      </c>
      <c r="W4791">
        <v>20.399999999999999</v>
      </c>
      <c r="Y4791">
        <v>13.14</v>
      </c>
      <c r="Z4791" s="7">
        <v>0.12641698122287792</v>
      </c>
      <c r="AP4791">
        <f t="shared" si="74"/>
        <v>4790</v>
      </c>
    </row>
    <row r="4792" spans="1:42" x14ac:dyDescent="0.25">
      <c r="A4792" t="s">
        <v>47461</v>
      </c>
      <c r="N4792" t="s">
        <v>78</v>
      </c>
      <c r="O4792" t="s">
        <v>3343</v>
      </c>
      <c r="P4792" t="s">
        <v>23415</v>
      </c>
      <c r="Q4792" t="s">
        <v>23416</v>
      </c>
      <c r="R4792">
        <v>14.25</v>
      </c>
      <c r="S4792" t="s">
        <v>13638</v>
      </c>
      <c r="T4792" t="s">
        <v>13638</v>
      </c>
      <c r="U4792" s="17">
        <v>45546</v>
      </c>
      <c r="W4792">
        <v>14.25</v>
      </c>
      <c r="Y4792">
        <v>11.61</v>
      </c>
      <c r="Z4792" s="7">
        <v>5.8394925729368552E-2</v>
      </c>
      <c r="AP4792">
        <f t="shared" si="74"/>
        <v>4791</v>
      </c>
    </row>
    <row r="4793" spans="1:42" x14ac:dyDescent="0.25">
      <c r="A4793" t="s">
        <v>47462</v>
      </c>
      <c r="N4793" t="s">
        <v>78</v>
      </c>
      <c r="O4793" t="s">
        <v>23417</v>
      </c>
      <c r="P4793" t="s">
        <v>23418</v>
      </c>
      <c r="Q4793" t="s">
        <v>13638</v>
      </c>
      <c r="R4793">
        <v>11.507</v>
      </c>
      <c r="S4793" t="s">
        <v>13638</v>
      </c>
      <c r="T4793" t="s">
        <v>13638</v>
      </c>
      <c r="U4793" s="17">
        <v>45546</v>
      </c>
      <c r="W4793">
        <v>11.507</v>
      </c>
      <c r="Y4793">
        <v>0</v>
      </c>
      <c r="Z4793" s="7">
        <v>0</v>
      </c>
      <c r="AP4793">
        <f t="shared" si="74"/>
        <v>4792</v>
      </c>
    </row>
    <row r="4794" spans="1:42" x14ac:dyDescent="0.25">
      <c r="A4794" t="s">
        <v>47463</v>
      </c>
      <c r="N4794" t="s">
        <v>78</v>
      </c>
      <c r="O4794" t="s">
        <v>23419</v>
      </c>
      <c r="P4794" t="s">
        <v>23420</v>
      </c>
      <c r="Q4794" t="s">
        <v>23421</v>
      </c>
      <c r="R4794">
        <v>11.507</v>
      </c>
      <c r="S4794" t="s">
        <v>13638</v>
      </c>
      <c r="T4794" t="s">
        <v>13638</v>
      </c>
      <c r="U4794" s="17">
        <v>45546</v>
      </c>
      <c r="W4794">
        <v>11.507</v>
      </c>
      <c r="Y4794">
        <v>0</v>
      </c>
      <c r="Z4794" s="7">
        <v>0</v>
      </c>
      <c r="AP4794">
        <f t="shared" si="74"/>
        <v>4793</v>
      </c>
    </row>
    <row r="4795" spans="1:42" x14ac:dyDescent="0.25">
      <c r="N4795" t="s">
        <v>78</v>
      </c>
      <c r="O4795" t="s">
        <v>23422</v>
      </c>
      <c r="P4795" t="s">
        <v>23423</v>
      </c>
      <c r="Q4795" t="s">
        <v>13638</v>
      </c>
      <c r="R4795">
        <v>11.372</v>
      </c>
      <c r="S4795" t="s">
        <v>13638</v>
      </c>
      <c r="T4795" t="s">
        <v>13638</v>
      </c>
      <c r="U4795" s="17">
        <v>45546</v>
      </c>
      <c r="W4795">
        <v>11.372</v>
      </c>
      <c r="Y4795">
        <v>0</v>
      </c>
      <c r="Z4795" s="7">
        <v>0</v>
      </c>
      <c r="AP4795">
        <f t="shared" si="74"/>
        <v>4794</v>
      </c>
    </row>
    <row r="4796" spans="1:42" x14ac:dyDescent="0.25">
      <c r="A4796" t="s">
        <v>69</v>
      </c>
      <c r="N4796" t="s">
        <v>78</v>
      </c>
      <c r="O4796" t="s">
        <v>23424</v>
      </c>
      <c r="P4796" t="s">
        <v>23425</v>
      </c>
      <c r="Q4796" t="s">
        <v>23426</v>
      </c>
      <c r="R4796">
        <v>11.372</v>
      </c>
      <c r="S4796" t="s">
        <v>13638</v>
      </c>
      <c r="T4796" t="s">
        <v>13638</v>
      </c>
      <c r="U4796" s="17">
        <v>45546</v>
      </c>
      <c r="W4796">
        <v>11.372</v>
      </c>
      <c r="Y4796">
        <v>0</v>
      </c>
      <c r="Z4796" s="7">
        <v>0</v>
      </c>
      <c r="AP4796">
        <f t="shared" si="74"/>
        <v>4795</v>
      </c>
    </row>
    <row r="4797" spans="1:42" x14ac:dyDescent="0.25">
      <c r="N4797" t="s">
        <v>78</v>
      </c>
      <c r="O4797" t="s">
        <v>3220</v>
      </c>
      <c r="P4797" t="s">
        <v>23427</v>
      </c>
      <c r="Q4797" t="s">
        <v>13638</v>
      </c>
      <c r="R4797">
        <v>26.956</v>
      </c>
      <c r="S4797" t="s">
        <v>13638</v>
      </c>
      <c r="T4797" t="s">
        <v>13638</v>
      </c>
      <c r="U4797" s="17">
        <v>45546</v>
      </c>
      <c r="W4797">
        <v>26.956</v>
      </c>
      <c r="Y4797">
        <v>18.489999999999998</v>
      </c>
      <c r="Z4797" s="7">
        <v>0.10809858190293475</v>
      </c>
      <c r="AP4797">
        <f t="shared" si="74"/>
        <v>4796</v>
      </c>
    </row>
    <row r="4798" spans="1:42" x14ac:dyDescent="0.25">
      <c r="N4798" t="s">
        <v>78</v>
      </c>
      <c r="O4798" t="s">
        <v>3219</v>
      </c>
      <c r="P4798" t="s">
        <v>23428</v>
      </c>
      <c r="Q4798" t="s">
        <v>23429</v>
      </c>
      <c r="R4798">
        <v>17.417000000000002</v>
      </c>
      <c r="S4798" t="s">
        <v>13638</v>
      </c>
      <c r="T4798" t="s">
        <v>13638</v>
      </c>
      <c r="U4798" s="17">
        <v>45546</v>
      </c>
      <c r="W4798">
        <v>17.417000000000002</v>
      </c>
      <c r="Y4798">
        <v>13.92</v>
      </c>
      <c r="Z4798" s="7">
        <v>6.3919153735443324E-2</v>
      </c>
      <c r="AP4798">
        <f t="shared" si="74"/>
        <v>4797</v>
      </c>
    </row>
    <row r="4799" spans="1:42" x14ac:dyDescent="0.25">
      <c r="A4799" t="s">
        <v>4</v>
      </c>
      <c r="N4799" t="s">
        <v>78</v>
      </c>
      <c r="O4799" t="s">
        <v>3218</v>
      </c>
      <c r="P4799" t="s">
        <v>23430</v>
      </c>
      <c r="Q4799" t="s">
        <v>13638</v>
      </c>
      <c r="R4799">
        <v>23.565999999999999</v>
      </c>
      <c r="S4799" t="s">
        <v>13638</v>
      </c>
      <c r="T4799" t="s">
        <v>13638</v>
      </c>
      <c r="U4799" s="17">
        <v>45546</v>
      </c>
      <c r="W4799">
        <v>23.565999999999999</v>
      </c>
      <c r="Y4799">
        <v>16.91</v>
      </c>
      <c r="Z4799" s="7">
        <v>9.5020697978717372E-2</v>
      </c>
      <c r="AP4799">
        <f t="shared" si="74"/>
        <v>4798</v>
      </c>
    </row>
    <row r="4800" spans="1:42" x14ac:dyDescent="0.25">
      <c r="A4800" t="s">
        <v>47464</v>
      </c>
      <c r="N4800" t="s">
        <v>78</v>
      </c>
      <c r="O4800" t="s">
        <v>3217</v>
      </c>
      <c r="P4800" t="s">
        <v>23431</v>
      </c>
      <c r="Q4800" t="s">
        <v>23432</v>
      </c>
      <c r="R4800">
        <v>15.321</v>
      </c>
      <c r="S4800" t="s">
        <v>13638</v>
      </c>
      <c r="T4800" t="s">
        <v>13638</v>
      </c>
      <c r="U4800" s="17">
        <v>45546</v>
      </c>
      <c r="W4800">
        <v>15.321</v>
      </c>
      <c r="Y4800">
        <v>12.81</v>
      </c>
      <c r="Z4800" s="7">
        <v>5.0968806600237393E-2</v>
      </c>
      <c r="AP4800">
        <f t="shared" si="74"/>
        <v>4799</v>
      </c>
    </row>
    <row r="4801" spans="1:42" x14ac:dyDescent="0.25">
      <c r="A4801" t="s">
        <v>47465</v>
      </c>
      <c r="N4801" t="s">
        <v>78</v>
      </c>
      <c r="O4801" t="s">
        <v>23433</v>
      </c>
      <c r="P4801" t="s">
        <v>23434</v>
      </c>
      <c r="Q4801" t="s">
        <v>23435</v>
      </c>
      <c r="R4801">
        <v>16.148</v>
      </c>
      <c r="S4801" t="s">
        <v>13638</v>
      </c>
      <c r="T4801" t="s">
        <v>13638</v>
      </c>
      <c r="U4801" s="17">
        <v>45546</v>
      </c>
      <c r="W4801">
        <v>16.148</v>
      </c>
      <c r="Y4801">
        <v>11.0548</v>
      </c>
      <c r="Z4801" s="7">
        <v>0.10866690878715168</v>
      </c>
      <c r="AP4801">
        <f t="shared" si="74"/>
        <v>4800</v>
      </c>
    </row>
    <row r="4802" spans="1:42" x14ac:dyDescent="0.25">
      <c r="A4802" t="s">
        <v>47466</v>
      </c>
      <c r="N4802" t="s">
        <v>78</v>
      </c>
      <c r="O4802" t="s">
        <v>23436</v>
      </c>
      <c r="P4802" t="s">
        <v>23437</v>
      </c>
      <c r="Q4802" t="s">
        <v>23438</v>
      </c>
      <c r="R4802">
        <v>17.437100000000001</v>
      </c>
      <c r="S4802" t="s">
        <v>13638</v>
      </c>
      <c r="T4802" t="s">
        <v>13638</v>
      </c>
      <c r="U4802" s="17">
        <v>45546</v>
      </c>
      <c r="W4802">
        <v>17.437100000000001</v>
      </c>
      <c r="Y4802">
        <v>11.5336</v>
      </c>
      <c r="Z4802" s="7">
        <v>0.11867804067458643</v>
      </c>
      <c r="AP4802">
        <f t="shared" si="74"/>
        <v>4801</v>
      </c>
    </row>
    <row r="4803" spans="1:42" x14ac:dyDescent="0.25">
      <c r="A4803" t="s">
        <v>47467</v>
      </c>
      <c r="N4803" t="s">
        <v>78</v>
      </c>
      <c r="O4803" t="s">
        <v>23439</v>
      </c>
      <c r="P4803" t="s">
        <v>23440</v>
      </c>
      <c r="Q4803" t="s">
        <v>13638</v>
      </c>
      <c r="R4803">
        <v>26.733899999999998</v>
      </c>
      <c r="S4803" t="s">
        <v>13638</v>
      </c>
      <c r="T4803" t="s">
        <v>13638</v>
      </c>
      <c r="U4803" s="17">
        <v>45546</v>
      </c>
      <c r="W4803">
        <v>26.733899999999998</v>
      </c>
      <c r="Y4803">
        <v>16.6008</v>
      </c>
      <c r="Z4803" s="7">
        <v>0.13711616204136412</v>
      </c>
      <c r="AP4803">
        <f t="shared" si="74"/>
        <v>4802</v>
      </c>
    </row>
    <row r="4804" spans="1:42" x14ac:dyDescent="0.25">
      <c r="A4804" t="s">
        <v>47468</v>
      </c>
      <c r="N4804" t="s">
        <v>78</v>
      </c>
      <c r="O4804" t="s">
        <v>23441</v>
      </c>
      <c r="P4804" t="s">
        <v>23442</v>
      </c>
      <c r="Q4804" t="s">
        <v>13638</v>
      </c>
      <c r="R4804">
        <v>24.992899999999999</v>
      </c>
      <c r="S4804" t="s">
        <v>13638</v>
      </c>
      <c r="T4804" t="s">
        <v>13638</v>
      </c>
      <c r="U4804" s="17">
        <v>45546</v>
      </c>
      <c r="W4804">
        <v>24.992899999999999</v>
      </c>
      <c r="Y4804">
        <v>15.961499999999999</v>
      </c>
      <c r="Z4804" s="7">
        <v>0.12890996855378045</v>
      </c>
      <c r="AP4804">
        <f t="shared" ref="AP4804:AP4867" si="75">AP4803+1</f>
        <v>4803</v>
      </c>
    </row>
    <row r="4805" spans="1:42" x14ac:dyDescent="0.25">
      <c r="A4805" t="s">
        <v>47469</v>
      </c>
      <c r="N4805" t="s">
        <v>78</v>
      </c>
      <c r="O4805" t="s">
        <v>3080</v>
      </c>
      <c r="P4805" t="s">
        <v>23443</v>
      </c>
      <c r="Q4805" t="s">
        <v>13638</v>
      </c>
      <c r="R4805">
        <v>25.533999999999999</v>
      </c>
      <c r="S4805" t="s">
        <v>13638</v>
      </c>
      <c r="T4805" t="s">
        <v>13638</v>
      </c>
      <c r="U4805" s="17">
        <v>45546</v>
      </c>
      <c r="W4805">
        <v>25.533999999999999</v>
      </c>
      <c r="Y4805">
        <v>15.44</v>
      </c>
      <c r="Z4805" s="7">
        <v>0.14489840700660039</v>
      </c>
      <c r="AP4805">
        <f t="shared" si="75"/>
        <v>4804</v>
      </c>
    </row>
    <row r="4806" spans="1:42" x14ac:dyDescent="0.25">
      <c r="N4806" t="s">
        <v>78</v>
      </c>
      <c r="O4806" t="s">
        <v>3079</v>
      </c>
      <c r="P4806" t="s">
        <v>23444</v>
      </c>
      <c r="Q4806" t="s">
        <v>23445</v>
      </c>
      <c r="R4806">
        <v>18.642600000000002</v>
      </c>
      <c r="S4806" t="s">
        <v>13638</v>
      </c>
      <c r="T4806" t="s">
        <v>13638</v>
      </c>
      <c r="U4806" s="17">
        <v>45546</v>
      </c>
      <c r="W4806">
        <v>18.642600000000002</v>
      </c>
      <c r="Y4806">
        <v>14.3</v>
      </c>
      <c r="Z4806" s="7">
        <v>7.5742498036256656E-2</v>
      </c>
      <c r="AP4806">
        <f t="shared" si="75"/>
        <v>4805</v>
      </c>
    </row>
    <row r="4807" spans="1:42" x14ac:dyDescent="0.25">
      <c r="A4807" t="s">
        <v>5</v>
      </c>
      <c r="N4807" t="s">
        <v>78</v>
      </c>
      <c r="O4807" t="s">
        <v>3078</v>
      </c>
      <c r="P4807" t="s">
        <v>23446</v>
      </c>
      <c r="Q4807" t="s">
        <v>13638</v>
      </c>
      <c r="R4807">
        <v>23.597000000000001</v>
      </c>
      <c r="S4807" t="s">
        <v>13638</v>
      </c>
      <c r="T4807" t="s">
        <v>13638</v>
      </c>
      <c r="U4807" s="17">
        <v>45546</v>
      </c>
      <c r="W4807">
        <v>23.597000000000001</v>
      </c>
      <c r="Y4807">
        <v>14.88</v>
      </c>
      <c r="Z4807" s="7">
        <v>0.13261773756616613</v>
      </c>
      <c r="AP4807">
        <f t="shared" si="75"/>
        <v>4806</v>
      </c>
    </row>
    <row r="4808" spans="1:42" x14ac:dyDescent="0.25">
      <c r="A4808" t="s">
        <v>47470</v>
      </c>
      <c r="N4808" t="s">
        <v>78</v>
      </c>
      <c r="O4808" t="s">
        <v>3077</v>
      </c>
      <c r="P4808" t="s">
        <v>23447</v>
      </c>
      <c r="Q4808" t="s">
        <v>23448</v>
      </c>
      <c r="R4808">
        <v>17.1861</v>
      </c>
      <c r="S4808" t="s">
        <v>13638</v>
      </c>
      <c r="T4808" t="s">
        <v>13638</v>
      </c>
      <c r="U4808" s="17">
        <v>45546</v>
      </c>
      <c r="W4808">
        <v>17.1861</v>
      </c>
      <c r="Y4808">
        <v>13.75</v>
      </c>
      <c r="Z4808" s="7">
        <v>6.3615027058672169E-2</v>
      </c>
      <c r="AP4808">
        <f t="shared" si="75"/>
        <v>4807</v>
      </c>
    </row>
    <row r="4809" spans="1:42" x14ac:dyDescent="0.25">
      <c r="A4809" t="s">
        <v>47471</v>
      </c>
      <c r="N4809" t="s">
        <v>78</v>
      </c>
      <c r="O4809" t="s">
        <v>51606</v>
      </c>
      <c r="P4809" t="s">
        <v>51607</v>
      </c>
      <c r="Q4809" t="s">
        <v>13638</v>
      </c>
      <c r="R4809">
        <v>10.31</v>
      </c>
      <c r="S4809" t="s">
        <v>13638</v>
      </c>
      <c r="T4809" t="s">
        <v>13638</v>
      </c>
      <c r="U4809" s="17">
        <v>45546</v>
      </c>
      <c r="W4809">
        <v>10.31</v>
      </c>
      <c r="Y4809">
        <v>0</v>
      </c>
      <c r="Z4809" s="7">
        <v>0</v>
      </c>
      <c r="AP4809">
        <f t="shared" si="75"/>
        <v>4808</v>
      </c>
    </row>
    <row r="4810" spans="1:42" x14ac:dyDescent="0.25">
      <c r="A4810" t="s">
        <v>47472</v>
      </c>
      <c r="N4810" t="s">
        <v>78</v>
      </c>
      <c r="O4810" t="s">
        <v>51608</v>
      </c>
      <c r="P4810" t="s">
        <v>51609</v>
      </c>
      <c r="Q4810" t="s">
        <v>51610</v>
      </c>
      <c r="R4810">
        <v>10.31</v>
      </c>
      <c r="S4810" t="s">
        <v>13638</v>
      </c>
      <c r="T4810" t="s">
        <v>13638</v>
      </c>
      <c r="U4810" s="17">
        <v>45546</v>
      </c>
      <c r="W4810">
        <v>10.31</v>
      </c>
      <c r="Y4810">
        <v>0</v>
      </c>
      <c r="Z4810" s="7">
        <v>0</v>
      </c>
      <c r="AP4810">
        <f t="shared" si="75"/>
        <v>4809</v>
      </c>
    </row>
    <row r="4811" spans="1:42" x14ac:dyDescent="0.25">
      <c r="A4811" t="s">
        <v>47473</v>
      </c>
      <c r="N4811" t="s">
        <v>78</v>
      </c>
      <c r="O4811" t="s">
        <v>51611</v>
      </c>
      <c r="P4811" t="s">
        <v>51612</v>
      </c>
      <c r="Q4811" t="s">
        <v>13638</v>
      </c>
      <c r="R4811">
        <v>10.29</v>
      </c>
      <c r="S4811" t="s">
        <v>13638</v>
      </c>
      <c r="T4811" t="s">
        <v>13638</v>
      </c>
      <c r="U4811" s="17">
        <v>45546</v>
      </c>
      <c r="W4811">
        <v>10.29</v>
      </c>
      <c r="Y4811">
        <v>0</v>
      </c>
      <c r="Z4811" s="7">
        <v>0</v>
      </c>
      <c r="AP4811">
        <f t="shared" si="75"/>
        <v>4810</v>
      </c>
    </row>
    <row r="4812" spans="1:42" x14ac:dyDescent="0.25">
      <c r="A4812" t="s">
        <v>47474</v>
      </c>
      <c r="N4812" t="s">
        <v>78</v>
      </c>
      <c r="O4812" t="s">
        <v>51613</v>
      </c>
      <c r="P4812" t="s">
        <v>51614</v>
      </c>
      <c r="Q4812" t="s">
        <v>51615</v>
      </c>
      <c r="R4812">
        <v>10.29</v>
      </c>
      <c r="S4812" t="s">
        <v>13638</v>
      </c>
      <c r="T4812" t="s">
        <v>13638</v>
      </c>
      <c r="U4812" s="17">
        <v>45546</v>
      </c>
      <c r="W4812">
        <v>10.29</v>
      </c>
      <c r="Y4812">
        <v>0</v>
      </c>
      <c r="Z4812" s="7">
        <v>0</v>
      </c>
      <c r="AP4812">
        <f t="shared" si="75"/>
        <v>4811</v>
      </c>
    </row>
    <row r="4813" spans="1:42" x14ac:dyDescent="0.25">
      <c r="A4813" t="s">
        <v>47475</v>
      </c>
      <c r="N4813" t="s">
        <v>78</v>
      </c>
      <c r="O4813" t="s">
        <v>2928</v>
      </c>
      <c r="P4813" t="s">
        <v>23449</v>
      </c>
      <c r="Q4813" t="s">
        <v>13638</v>
      </c>
      <c r="R4813">
        <v>29.85</v>
      </c>
      <c r="S4813" t="s">
        <v>13638</v>
      </c>
      <c r="T4813" t="s">
        <v>13638</v>
      </c>
      <c r="U4813" s="17">
        <v>45546</v>
      </c>
      <c r="W4813">
        <v>29.85</v>
      </c>
      <c r="Y4813">
        <v>20.818000000000001</v>
      </c>
      <c r="Z4813" s="7">
        <v>0.1032749639072863</v>
      </c>
      <c r="AP4813">
        <f t="shared" si="75"/>
        <v>4812</v>
      </c>
    </row>
    <row r="4814" spans="1:42" x14ac:dyDescent="0.25">
      <c r="A4814" t="s">
        <v>47476</v>
      </c>
      <c r="N4814" t="s">
        <v>78</v>
      </c>
      <c r="O4814" t="s">
        <v>2927</v>
      </c>
      <c r="P4814" t="s">
        <v>23450</v>
      </c>
      <c r="Q4814" t="s">
        <v>23451</v>
      </c>
      <c r="R4814">
        <v>16.39</v>
      </c>
      <c r="S4814" t="s">
        <v>13638</v>
      </c>
      <c r="T4814" t="s">
        <v>13638</v>
      </c>
      <c r="U4814" s="17">
        <v>45546</v>
      </c>
      <c r="W4814">
        <v>16.39</v>
      </c>
      <c r="Y4814">
        <v>13.175000000000001</v>
      </c>
      <c r="Z4814" s="7">
        <v>6.2260867790228325E-2</v>
      </c>
      <c r="AP4814">
        <f t="shared" si="75"/>
        <v>4813</v>
      </c>
    </row>
    <row r="4815" spans="1:42" x14ac:dyDescent="0.25">
      <c r="A4815" t="s">
        <v>47477</v>
      </c>
      <c r="N4815" t="s">
        <v>78</v>
      </c>
      <c r="O4815" t="s">
        <v>2926</v>
      </c>
      <c r="P4815" t="s">
        <v>23452</v>
      </c>
      <c r="Q4815" t="s">
        <v>13638</v>
      </c>
      <c r="R4815">
        <v>26.32</v>
      </c>
      <c r="S4815" t="s">
        <v>13638</v>
      </c>
      <c r="T4815" t="s">
        <v>13638</v>
      </c>
      <c r="U4815" s="17">
        <v>45546</v>
      </c>
      <c r="W4815">
        <v>26.32</v>
      </c>
      <c r="Y4815">
        <v>19.111000000000001</v>
      </c>
      <c r="Z4815" s="7">
        <v>9.1593976285729184E-2</v>
      </c>
      <c r="AP4815">
        <f t="shared" si="75"/>
        <v>4814</v>
      </c>
    </row>
    <row r="4816" spans="1:42" x14ac:dyDescent="0.25">
      <c r="A4816" t="s">
        <v>47478</v>
      </c>
      <c r="N4816" t="s">
        <v>78</v>
      </c>
      <c r="O4816" t="s">
        <v>2925</v>
      </c>
      <c r="P4816" t="s">
        <v>23453</v>
      </c>
      <c r="Q4816" t="s">
        <v>23454</v>
      </c>
      <c r="R4816">
        <v>14.143000000000001</v>
      </c>
      <c r="S4816" t="s">
        <v>13638</v>
      </c>
      <c r="T4816" t="s">
        <v>13638</v>
      </c>
      <c r="U4816" s="17">
        <v>45546</v>
      </c>
      <c r="W4816">
        <v>14.143000000000001</v>
      </c>
      <c r="Y4816">
        <v>12.048</v>
      </c>
      <c r="Z4816" s="7">
        <v>4.5620371484332622E-2</v>
      </c>
      <c r="AP4816">
        <f t="shared" si="75"/>
        <v>4815</v>
      </c>
    </row>
    <row r="4817" spans="1:42" x14ac:dyDescent="0.25">
      <c r="A4817" t="s">
        <v>47479</v>
      </c>
      <c r="N4817" t="s">
        <v>78</v>
      </c>
      <c r="O4817" t="s">
        <v>2835</v>
      </c>
      <c r="P4817" t="s">
        <v>23455</v>
      </c>
      <c r="Q4817" t="s">
        <v>23456</v>
      </c>
      <c r="R4817">
        <v>28.49</v>
      </c>
      <c r="S4817" t="s">
        <v>13638</v>
      </c>
      <c r="T4817" t="s">
        <v>13638</v>
      </c>
      <c r="U4817" s="17">
        <v>45546</v>
      </c>
      <c r="W4817">
        <v>28.49</v>
      </c>
      <c r="Y4817">
        <v>22.8</v>
      </c>
      <c r="Z4817" s="7">
        <v>6.3537566687602798E-2</v>
      </c>
      <c r="AP4817">
        <f t="shared" si="75"/>
        <v>4816</v>
      </c>
    </row>
    <row r="4818" spans="1:42" x14ac:dyDescent="0.25">
      <c r="N4818" t="s">
        <v>78</v>
      </c>
      <c r="O4818" t="s">
        <v>2834</v>
      </c>
      <c r="P4818" t="s">
        <v>23457</v>
      </c>
      <c r="Q4818" t="s">
        <v>23458</v>
      </c>
      <c r="R4818">
        <v>29.4</v>
      </c>
      <c r="S4818" t="s">
        <v>13638</v>
      </c>
      <c r="T4818" t="s">
        <v>13638</v>
      </c>
      <c r="U4818" s="17">
        <v>45546</v>
      </c>
      <c r="W4818">
        <v>29.4</v>
      </c>
      <c r="Y4818">
        <v>20.22</v>
      </c>
      <c r="Z4818" s="7">
        <v>0.10732759652616952</v>
      </c>
      <c r="AP4818">
        <f t="shared" si="75"/>
        <v>4817</v>
      </c>
    </row>
    <row r="4819" spans="1:42" x14ac:dyDescent="0.25">
      <c r="A4819" t="s">
        <v>6</v>
      </c>
      <c r="N4819" t="s">
        <v>78</v>
      </c>
      <c r="O4819" t="s">
        <v>2833</v>
      </c>
      <c r="P4819" t="s">
        <v>23459</v>
      </c>
      <c r="Q4819" t="s">
        <v>13638</v>
      </c>
      <c r="R4819">
        <v>50.53</v>
      </c>
      <c r="S4819" t="s">
        <v>13638</v>
      </c>
      <c r="T4819" t="s">
        <v>13638</v>
      </c>
      <c r="U4819" s="17">
        <v>45546</v>
      </c>
      <c r="W4819">
        <v>50.53</v>
      </c>
      <c r="Y4819">
        <v>33.14</v>
      </c>
      <c r="Z4819" s="7">
        <v>0.12115244059374675</v>
      </c>
      <c r="AP4819">
        <f t="shared" si="75"/>
        <v>4818</v>
      </c>
    </row>
    <row r="4820" spans="1:42" x14ac:dyDescent="0.25">
      <c r="A4820" t="s">
        <v>47480</v>
      </c>
      <c r="N4820" t="s">
        <v>78</v>
      </c>
      <c r="O4820" t="s">
        <v>2832</v>
      </c>
      <c r="P4820" t="s">
        <v>23460</v>
      </c>
      <c r="Q4820" t="s">
        <v>23461</v>
      </c>
      <c r="R4820">
        <v>23.74</v>
      </c>
      <c r="S4820" t="s">
        <v>13638</v>
      </c>
      <c r="T4820" t="s">
        <v>13638</v>
      </c>
      <c r="U4820" s="17">
        <v>45546</v>
      </c>
      <c r="W4820">
        <v>23.74</v>
      </c>
      <c r="Y4820">
        <v>20.55</v>
      </c>
      <c r="Z4820" s="7">
        <v>4.1038285311473466E-2</v>
      </c>
      <c r="AP4820">
        <f t="shared" si="75"/>
        <v>4819</v>
      </c>
    </row>
    <row r="4821" spans="1:42" x14ac:dyDescent="0.25">
      <c r="A4821" t="s">
        <v>47481</v>
      </c>
      <c r="N4821" t="s">
        <v>78</v>
      </c>
      <c r="O4821" t="s">
        <v>2831</v>
      </c>
      <c r="P4821" t="s">
        <v>23462</v>
      </c>
      <c r="Q4821" t="s">
        <v>23463</v>
      </c>
      <c r="R4821">
        <v>22.35</v>
      </c>
      <c r="S4821" t="s">
        <v>13638</v>
      </c>
      <c r="T4821" t="s">
        <v>13638</v>
      </c>
      <c r="U4821" s="17">
        <v>45546</v>
      </c>
      <c r="W4821">
        <v>22.35</v>
      </c>
      <c r="Y4821">
        <v>16.420000000000002</v>
      </c>
      <c r="Z4821" s="7">
        <v>8.819788587540156E-2</v>
      </c>
      <c r="AP4821">
        <f t="shared" si="75"/>
        <v>4820</v>
      </c>
    </row>
    <row r="4822" spans="1:42" x14ac:dyDescent="0.25">
      <c r="A4822" t="s">
        <v>47482</v>
      </c>
      <c r="N4822" t="s">
        <v>78</v>
      </c>
      <c r="O4822" t="s">
        <v>2830</v>
      </c>
      <c r="P4822" t="s">
        <v>23464</v>
      </c>
      <c r="Q4822" t="s">
        <v>13638</v>
      </c>
      <c r="R4822">
        <v>56.89</v>
      </c>
      <c r="S4822" t="s">
        <v>13638</v>
      </c>
      <c r="T4822" t="s">
        <v>13638</v>
      </c>
      <c r="U4822" s="17">
        <v>45546</v>
      </c>
      <c r="W4822">
        <v>56.89</v>
      </c>
      <c r="Y4822">
        <v>35.78</v>
      </c>
      <c r="Z4822" s="7">
        <v>0.1333863196277596</v>
      </c>
      <c r="AP4822">
        <f t="shared" si="75"/>
        <v>4821</v>
      </c>
    </row>
    <row r="4823" spans="1:42" x14ac:dyDescent="0.25">
      <c r="A4823" t="s">
        <v>47483</v>
      </c>
      <c r="N4823" t="s">
        <v>78</v>
      </c>
      <c r="O4823" t="s">
        <v>23465</v>
      </c>
      <c r="P4823" t="s">
        <v>23466</v>
      </c>
      <c r="Q4823" t="s">
        <v>13638</v>
      </c>
      <c r="R4823">
        <v>13.894500000000001</v>
      </c>
      <c r="S4823" t="s">
        <v>13638</v>
      </c>
      <c r="T4823" t="s">
        <v>13638</v>
      </c>
      <c r="U4823" s="17">
        <v>45546</v>
      </c>
      <c r="W4823">
        <v>13.894500000000001</v>
      </c>
      <c r="Y4823">
        <v>0</v>
      </c>
      <c r="Z4823" s="7">
        <v>0</v>
      </c>
      <c r="AP4823">
        <f t="shared" si="75"/>
        <v>4822</v>
      </c>
    </row>
    <row r="4824" spans="1:42" x14ac:dyDescent="0.25">
      <c r="A4824" t="s">
        <v>47484</v>
      </c>
      <c r="N4824" t="s">
        <v>78</v>
      </c>
      <c r="O4824" t="s">
        <v>23467</v>
      </c>
      <c r="P4824" t="s">
        <v>23468</v>
      </c>
      <c r="Q4824" t="s">
        <v>13638</v>
      </c>
      <c r="R4824">
        <v>14.391500000000001</v>
      </c>
      <c r="S4824" t="s">
        <v>13638</v>
      </c>
      <c r="T4824" t="s">
        <v>13638</v>
      </c>
      <c r="U4824" s="17">
        <v>45546</v>
      </c>
      <c r="W4824">
        <v>14.391500000000001</v>
      </c>
      <c r="Y4824">
        <v>0</v>
      </c>
      <c r="Z4824" s="7">
        <v>0</v>
      </c>
      <c r="AP4824">
        <f t="shared" si="75"/>
        <v>4823</v>
      </c>
    </row>
    <row r="4825" spans="1:42" x14ac:dyDescent="0.25">
      <c r="A4825" t="s">
        <v>47485</v>
      </c>
      <c r="N4825" t="s">
        <v>78</v>
      </c>
      <c r="O4825" t="s">
        <v>23469</v>
      </c>
      <c r="P4825" t="s">
        <v>23470</v>
      </c>
      <c r="Q4825" t="s">
        <v>23471</v>
      </c>
      <c r="R4825">
        <v>13.894500000000001</v>
      </c>
      <c r="S4825" t="s">
        <v>13638</v>
      </c>
      <c r="T4825" t="s">
        <v>13638</v>
      </c>
      <c r="U4825" s="17">
        <v>45546</v>
      </c>
      <c r="W4825">
        <v>13.894500000000001</v>
      </c>
      <c r="Y4825">
        <v>0</v>
      </c>
      <c r="Z4825" s="7">
        <v>0</v>
      </c>
      <c r="AP4825">
        <f t="shared" si="75"/>
        <v>4824</v>
      </c>
    </row>
    <row r="4826" spans="1:42" x14ac:dyDescent="0.25">
      <c r="A4826" t="s">
        <v>47486</v>
      </c>
      <c r="N4826" t="s">
        <v>78</v>
      </c>
      <c r="O4826" t="s">
        <v>23472</v>
      </c>
      <c r="P4826" t="s">
        <v>23473</v>
      </c>
      <c r="Q4826" t="s">
        <v>23474</v>
      </c>
      <c r="R4826">
        <v>14.391500000000001</v>
      </c>
      <c r="S4826" t="s">
        <v>13638</v>
      </c>
      <c r="T4826" t="s">
        <v>13638</v>
      </c>
      <c r="U4826" s="17">
        <v>45546</v>
      </c>
      <c r="W4826">
        <v>14.391500000000001</v>
      </c>
      <c r="Y4826">
        <v>0</v>
      </c>
      <c r="Z4826" s="7">
        <v>0</v>
      </c>
      <c r="AP4826">
        <f t="shared" si="75"/>
        <v>4825</v>
      </c>
    </row>
    <row r="4827" spans="1:42" x14ac:dyDescent="0.25">
      <c r="A4827" t="s">
        <v>47487</v>
      </c>
      <c r="N4827" t="s">
        <v>78</v>
      </c>
      <c r="O4827" t="s">
        <v>2605</v>
      </c>
      <c r="P4827" t="s">
        <v>23475</v>
      </c>
      <c r="Q4827" t="s">
        <v>13638</v>
      </c>
      <c r="R4827">
        <v>506.75</v>
      </c>
      <c r="S4827" t="s">
        <v>13638</v>
      </c>
      <c r="T4827" t="s">
        <v>13638</v>
      </c>
      <c r="U4827" s="17">
        <v>45546</v>
      </c>
      <c r="W4827">
        <v>506.75</v>
      </c>
      <c r="Y4827">
        <v>259.74599999999998</v>
      </c>
      <c r="Z4827" s="7">
        <v>0.19363742918966853</v>
      </c>
      <c r="AP4827">
        <f t="shared" si="75"/>
        <v>4826</v>
      </c>
    </row>
    <row r="4828" spans="1:42" x14ac:dyDescent="0.25">
      <c r="A4828" t="s">
        <v>47488</v>
      </c>
      <c r="N4828" t="s">
        <v>78</v>
      </c>
      <c r="O4828" t="s">
        <v>2604</v>
      </c>
      <c r="P4828" t="s">
        <v>23476</v>
      </c>
      <c r="Q4828" t="s">
        <v>13638</v>
      </c>
      <c r="R4828">
        <v>544.94899999999996</v>
      </c>
      <c r="S4828" t="s">
        <v>13638</v>
      </c>
      <c r="T4828" t="s">
        <v>13638</v>
      </c>
      <c r="U4828" s="17">
        <v>45546</v>
      </c>
      <c r="W4828">
        <v>544.94899999999996</v>
      </c>
      <c r="Y4828">
        <v>273.59800000000001</v>
      </c>
      <c r="Z4828" s="7">
        <v>0.19978801581680283</v>
      </c>
      <c r="AP4828">
        <f t="shared" si="75"/>
        <v>4827</v>
      </c>
    </row>
    <row r="4829" spans="1:42" x14ac:dyDescent="0.25">
      <c r="A4829" t="s">
        <v>47489</v>
      </c>
      <c r="N4829" t="s">
        <v>78</v>
      </c>
      <c r="O4829" t="s">
        <v>2603</v>
      </c>
      <c r="P4829" t="s">
        <v>23477</v>
      </c>
      <c r="Q4829" t="s">
        <v>23478</v>
      </c>
      <c r="R4829">
        <v>40.847999999999999</v>
      </c>
      <c r="S4829" t="s">
        <v>13638</v>
      </c>
      <c r="T4829" t="s">
        <v>13638</v>
      </c>
      <c r="U4829" s="17">
        <v>45546</v>
      </c>
      <c r="W4829">
        <v>40.847999999999999</v>
      </c>
      <c r="Y4829">
        <v>28.515000000000001</v>
      </c>
      <c r="Z4829" s="7">
        <v>0.10300235558773174</v>
      </c>
      <c r="AP4829">
        <f t="shared" si="75"/>
        <v>4828</v>
      </c>
    </row>
    <row r="4830" spans="1:42" x14ac:dyDescent="0.25">
      <c r="A4830" t="s">
        <v>47490</v>
      </c>
      <c r="N4830" t="s">
        <v>78</v>
      </c>
      <c r="O4830" t="s">
        <v>2602</v>
      </c>
      <c r="P4830" t="s">
        <v>23479</v>
      </c>
      <c r="Q4830" t="s">
        <v>23480</v>
      </c>
      <c r="R4830">
        <v>47.027999999999999</v>
      </c>
      <c r="S4830" t="s">
        <v>13638</v>
      </c>
      <c r="T4830" t="s">
        <v>13638</v>
      </c>
      <c r="U4830" s="17">
        <v>45546</v>
      </c>
      <c r="W4830">
        <v>47.027999999999999</v>
      </c>
      <c r="Y4830">
        <v>31.12</v>
      </c>
      <c r="Z4830" s="7">
        <v>0.11854893917931886</v>
      </c>
      <c r="AP4830">
        <f t="shared" si="75"/>
        <v>4829</v>
      </c>
    </row>
    <row r="4831" spans="1:42" x14ac:dyDescent="0.25">
      <c r="A4831" t="s">
        <v>47491</v>
      </c>
      <c r="N4831" t="s">
        <v>78</v>
      </c>
      <c r="O4831" t="s">
        <v>23481</v>
      </c>
      <c r="P4831" t="s">
        <v>23482</v>
      </c>
      <c r="Q4831" t="s">
        <v>13638</v>
      </c>
      <c r="R4831">
        <v>11.22</v>
      </c>
      <c r="S4831" t="s">
        <v>13638</v>
      </c>
      <c r="T4831" t="s">
        <v>13638</v>
      </c>
      <c r="U4831" s="17">
        <v>45546</v>
      </c>
      <c r="W4831">
        <v>11.22</v>
      </c>
      <c r="Y4831">
        <v>0</v>
      </c>
      <c r="Z4831" s="7">
        <v>0</v>
      </c>
      <c r="AP4831">
        <f t="shared" si="75"/>
        <v>4830</v>
      </c>
    </row>
    <row r="4832" spans="1:42" x14ac:dyDescent="0.25">
      <c r="N4832" t="s">
        <v>78</v>
      </c>
      <c r="O4832" t="s">
        <v>23483</v>
      </c>
      <c r="P4832" t="s">
        <v>23484</v>
      </c>
      <c r="Q4832" t="s">
        <v>23485</v>
      </c>
      <c r="R4832">
        <v>11.22</v>
      </c>
      <c r="S4832" t="s">
        <v>13638</v>
      </c>
      <c r="T4832" t="s">
        <v>13638</v>
      </c>
      <c r="U4832" s="17">
        <v>45546</v>
      </c>
      <c r="W4832">
        <v>11.22</v>
      </c>
      <c r="Y4832">
        <v>0</v>
      </c>
      <c r="Z4832" s="7">
        <v>0</v>
      </c>
      <c r="AP4832">
        <f t="shared" si="75"/>
        <v>4831</v>
      </c>
    </row>
    <row r="4833" spans="1:42" x14ac:dyDescent="0.25">
      <c r="A4833" t="s">
        <v>30</v>
      </c>
      <c r="N4833" t="s">
        <v>78</v>
      </c>
      <c r="O4833" t="s">
        <v>23486</v>
      </c>
      <c r="P4833" t="s">
        <v>23487</v>
      </c>
      <c r="Q4833" t="s">
        <v>13638</v>
      </c>
      <c r="R4833">
        <v>11.13</v>
      </c>
      <c r="S4833" t="s">
        <v>13638</v>
      </c>
      <c r="T4833" t="s">
        <v>13638</v>
      </c>
      <c r="U4833" s="17">
        <v>45546</v>
      </c>
      <c r="W4833">
        <v>11.13</v>
      </c>
      <c r="Y4833">
        <v>0</v>
      </c>
      <c r="Z4833" s="7">
        <v>0</v>
      </c>
      <c r="AP4833">
        <f t="shared" si="75"/>
        <v>4832</v>
      </c>
    </row>
    <row r="4834" spans="1:42" x14ac:dyDescent="0.25">
      <c r="A4834" t="s">
        <v>47492</v>
      </c>
      <c r="N4834" t="s">
        <v>78</v>
      </c>
      <c r="O4834" t="s">
        <v>23488</v>
      </c>
      <c r="P4834" t="s">
        <v>23489</v>
      </c>
      <c r="Q4834" t="s">
        <v>23490</v>
      </c>
      <c r="R4834">
        <v>11.13</v>
      </c>
      <c r="S4834" t="s">
        <v>13638</v>
      </c>
      <c r="T4834" t="s">
        <v>13638</v>
      </c>
      <c r="U4834" s="17">
        <v>45546</v>
      </c>
      <c r="W4834">
        <v>11.13</v>
      </c>
      <c r="Y4834">
        <v>0</v>
      </c>
      <c r="Z4834" s="7">
        <v>0</v>
      </c>
      <c r="AP4834">
        <f t="shared" si="75"/>
        <v>4833</v>
      </c>
    </row>
    <row r="4835" spans="1:42" x14ac:dyDescent="0.25">
      <c r="A4835" t="s">
        <v>47493</v>
      </c>
      <c r="N4835" t="s">
        <v>78</v>
      </c>
      <c r="O4835" t="s">
        <v>23491</v>
      </c>
      <c r="P4835" t="s">
        <v>23492</v>
      </c>
      <c r="Q4835" t="s">
        <v>13638</v>
      </c>
      <c r="R4835">
        <v>48.633299999999998</v>
      </c>
      <c r="S4835" t="s">
        <v>13638</v>
      </c>
      <c r="T4835" t="s">
        <v>13638</v>
      </c>
      <c r="U4835" s="17">
        <v>45546</v>
      </c>
      <c r="W4835">
        <v>48.633299999999998</v>
      </c>
      <c r="Y4835">
        <v>0</v>
      </c>
      <c r="Z4835" s="7">
        <v>0</v>
      </c>
      <c r="AP4835">
        <f t="shared" si="75"/>
        <v>4834</v>
      </c>
    </row>
    <row r="4836" spans="1:42" x14ac:dyDescent="0.25">
      <c r="A4836" t="s">
        <v>47494</v>
      </c>
      <c r="N4836" t="s">
        <v>78</v>
      </c>
      <c r="O4836" t="s">
        <v>23493</v>
      </c>
      <c r="P4836" t="s">
        <v>23494</v>
      </c>
      <c r="Q4836" t="s">
        <v>23495</v>
      </c>
      <c r="R4836">
        <v>24.023700000000002</v>
      </c>
      <c r="S4836" t="s">
        <v>13638</v>
      </c>
      <c r="T4836" t="s">
        <v>13638</v>
      </c>
      <c r="U4836" s="17">
        <v>45546</v>
      </c>
      <c r="W4836">
        <v>24.023700000000002</v>
      </c>
      <c r="Y4836">
        <v>0</v>
      </c>
      <c r="Z4836" s="7">
        <v>0</v>
      </c>
      <c r="AP4836">
        <f t="shared" si="75"/>
        <v>4835</v>
      </c>
    </row>
    <row r="4837" spans="1:42" x14ac:dyDescent="0.25">
      <c r="A4837" t="s">
        <v>47495</v>
      </c>
      <c r="N4837" t="s">
        <v>78</v>
      </c>
      <c r="O4837" t="s">
        <v>23496</v>
      </c>
      <c r="P4837" t="s">
        <v>23497</v>
      </c>
      <c r="Q4837" t="s">
        <v>13638</v>
      </c>
      <c r="R4837">
        <v>42.449399999999997</v>
      </c>
      <c r="S4837" t="s">
        <v>13638</v>
      </c>
      <c r="T4837" t="s">
        <v>13638</v>
      </c>
      <c r="U4837" s="17">
        <v>45546</v>
      </c>
      <c r="W4837">
        <v>42.449399999999997</v>
      </c>
      <c r="Y4837">
        <v>0</v>
      </c>
      <c r="Z4837" s="7">
        <v>0</v>
      </c>
      <c r="AP4837">
        <f t="shared" si="75"/>
        <v>4836</v>
      </c>
    </row>
    <row r="4838" spans="1:42" x14ac:dyDescent="0.25">
      <c r="A4838" t="s">
        <v>47496</v>
      </c>
      <c r="N4838" t="s">
        <v>78</v>
      </c>
      <c r="O4838" t="s">
        <v>23498</v>
      </c>
      <c r="P4838" t="s">
        <v>23499</v>
      </c>
      <c r="Q4838" t="s">
        <v>23500</v>
      </c>
      <c r="R4838">
        <v>20.5122</v>
      </c>
      <c r="S4838" t="s">
        <v>13638</v>
      </c>
      <c r="T4838" t="s">
        <v>13638</v>
      </c>
      <c r="U4838" s="17">
        <v>45546</v>
      </c>
      <c r="W4838">
        <v>20.5122</v>
      </c>
      <c r="Y4838">
        <v>0</v>
      </c>
      <c r="Z4838" s="7">
        <v>0</v>
      </c>
      <c r="AP4838">
        <f t="shared" si="75"/>
        <v>4837</v>
      </c>
    </row>
    <row r="4839" spans="1:42" x14ac:dyDescent="0.25">
      <c r="A4839" t="s">
        <v>47497</v>
      </c>
      <c r="N4839" t="s">
        <v>78</v>
      </c>
      <c r="O4839" t="s">
        <v>23501</v>
      </c>
      <c r="P4839" t="s">
        <v>23502</v>
      </c>
      <c r="Q4839" t="s">
        <v>13638</v>
      </c>
      <c r="R4839">
        <v>78.31</v>
      </c>
      <c r="S4839" t="s">
        <v>13638</v>
      </c>
      <c r="T4839" t="s">
        <v>13638</v>
      </c>
      <c r="U4839" s="17">
        <v>45546</v>
      </c>
      <c r="W4839">
        <v>78.31</v>
      </c>
      <c r="Y4839">
        <v>50.3</v>
      </c>
      <c r="Z4839" s="7">
        <v>0.12723328123531275</v>
      </c>
      <c r="AP4839">
        <f t="shared" si="75"/>
        <v>4838</v>
      </c>
    </row>
    <row r="4840" spans="1:42" x14ac:dyDescent="0.25">
      <c r="A4840" t="s">
        <v>47498</v>
      </c>
      <c r="N4840" t="s">
        <v>78</v>
      </c>
      <c r="O4840" t="s">
        <v>23503</v>
      </c>
      <c r="P4840" t="s">
        <v>23504</v>
      </c>
      <c r="Q4840" t="s">
        <v>23505</v>
      </c>
      <c r="R4840">
        <v>29.67</v>
      </c>
      <c r="S4840" t="s">
        <v>13638</v>
      </c>
      <c r="T4840" t="s">
        <v>13638</v>
      </c>
      <c r="U4840" s="17">
        <v>45546</v>
      </c>
      <c r="W4840">
        <v>29.67</v>
      </c>
      <c r="Y4840">
        <v>23.5</v>
      </c>
      <c r="Z4840" s="7">
        <v>6.6511763294989201E-2</v>
      </c>
      <c r="AP4840">
        <f t="shared" si="75"/>
        <v>4839</v>
      </c>
    </row>
    <row r="4841" spans="1:42" x14ac:dyDescent="0.25">
      <c r="A4841" t="s">
        <v>47499</v>
      </c>
      <c r="N4841" t="s">
        <v>78</v>
      </c>
      <c r="O4841" t="s">
        <v>2470</v>
      </c>
      <c r="P4841" t="s">
        <v>23506</v>
      </c>
      <c r="Q4841" t="s">
        <v>23507</v>
      </c>
      <c r="R4841">
        <v>25.86</v>
      </c>
      <c r="S4841" t="s">
        <v>13638</v>
      </c>
      <c r="T4841" t="s">
        <v>13638</v>
      </c>
      <c r="U4841" s="17">
        <v>45546</v>
      </c>
      <c r="W4841">
        <v>25.86</v>
      </c>
      <c r="Y4841">
        <v>18.91</v>
      </c>
      <c r="Z4841" s="7">
        <v>8.9551572723649997E-2</v>
      </c>
      <c r="AP4841">
        <f t="shared" si="75"/>
        <v>4840</v>
      </c>
    </row>
    <row r="4842" spans="1:42" x14ac:dyDescent="0.25">
      <c r="A4842" t="s">
        <v>47500</v>
      </c>
      <c r="N4842" t="s">
        <v>78</v>
      </c>
      <c r="O4842" t="s">
        <v>2468</v>
      </c>
      <c r="P4842" t="s">
        <v>23508</v>
      </c>
      <c r="Q4842" t="s">
        <v>13638</v>
      </c>
      <c r="R4842">
        <v>70.540000000000006</v>
      </c>
      <c r="S4842" t="s">
        <v>13638</v>
      </c>
      <c r="T4842" t="s">
        <v>13638</v>
      </c>
      <c r="U4842" s="17">
        <v>45546</v>
      </c>
      <c r="W4842">
        <v>70.540000000000006</v>
      </c>
      <c r="Y4842">
        <v>46.26</v>
      </c>
      <c r="Z4842" s="7">
        <v>0.12117461353589665</v>
      </c>
      <c r="AP4842">
        <f t="shared" si="75"/>
        <v>4841</v>
      </c>
    </row>
    <row r="4843" spans="1:42" x14ac:dyDescent="0.25">
      <c r="A4843" t="s">
        <v>47501</v>
      </c>
      <c r="N4843" t="s">
        <v>78</v>
      </c>
      <c r="O4843" t="s">
        <v>2467</v>
      </c>
      <c r="P4843" t="s">
        <v>23509</v>
      </c>
      <c r="Q4843" t="s">
        <v>23510</v>
      </c>
      <c r="R4843">
        <v>19.559999999999999</v>
      </c>
      <c r="S4843" t="s">
        <v>13638</v>
      </c>
      <c r="T4843" t="s">
        <v>13638</v>
      </c>
      <c r="U4843" s="17">
        <v>45546</v>
      </c>
      <c r="W4843">
        <v>19.559999999999999</v>
      </c>
      <c r="Y4843">
        <v>17.309999999999999</v>
      </c>
      <c r="Z4843" s="7">
        <v>3.4726492823687671E-2</v>
      </c>
      <c r="AP4843">
        <f t="shared" si="75"/>
        <v>4842</v>
      </c>
    </row>
    <row r="4844" spans="1:42" x14ac:dyDescent="0.25">
      <c r="A4844" t="s">
        <v>47502</v>
      </c>
      <c r="N4844" t="s">
        <v>78</v>
      </c>
      <c r="O4844" t="s">
        <v>2466</v>
      </c>
      <c r="P4844" t="s">
        <v>23511</v>
      </c>
      <c r="Q4844" t="s">
        <v>23512</v>
      </c>
      <c r="R4844">
        <v>21.9</v>
      </c>
      <c r="S4844" t="s">
        <v>13638</v>
      </c>
      <c r="T4844" t="s">
        <v>13638</v>
      </c>
      <c r="U4844" s="17">
        <v>45546</v>
      </c>
      <c r="W4844">
        <v>21.9</v>
      </c>
      <c r="Y4844">
        <v>16.68</v>
      </c>
      <c r="Z4844" s="7">
        <v>7.7786070754775061E-2</v>
      </c>
      <c r="AP4844">
        <f t="shared" si="75"/>
        <v>4843</v>
      </c>
    </row>
    <row r="4845" spans="1:42" x14ac:dyDescent="0.25">
      <c r="A4845" t="s">
        <v>47503</v>
      </c>
      <c r="N4845" t="s">
        <v>78</v>
      </c>
      <c r="O4845" t="s">
        <v>2216</v>
      </c>
      <c r="P4845" t="s">
        <v>23513</v>
      </c>
      <c r="Q4845" t="s">
        <v>13638</v>
      </c>
      <c r="R4845">
        <v>61.95</v>
      </c>
      <c r="S4845" t="s">
        <v>13638</v>
      </c>
      <c r="T4845" t="s">
        <v>13638</v>
      </c>
      <c r="U4845" s="17">
        <v>45546</v>
      </c>
      <c r="W4845">
        <v>61.95</v>
      </c>
      <c r="Y4845">
        <v>39.35</v>
      </c>
      <c r="Z4845" s="7">
        <v>0.13049309182100366</v>
      </c>
      <c r="AP4845">
        <f t="shared" si="75"/>
        <v>4844</v>
      </c>
    </row>
    <row r="4846" spans="1:42" x14ac:dyDescent="0.25">
      <c r="N4846" t="s">
        <v>78</v>
      </c>
      <c r="O4846" t="s">
        <v>2215</v>
      </c>
      <c r="P4846" t="s">
        <v>23514</v>
      </c>
      <c r="Q4846" t="s">
        <v>23515</v>
      </c>
      <c r="R4846">
        <v>25.5</v>
      </c>
      <c r="S4846" t="s">
        <v>13638</v>
      </c>
      <c r="T4846" t="s">
        <v>13638</v>
      </c>
      <c r="U4846" s="17">
        <v>45546</v>
      </c>
      <c r="W4846">
        <v>25.5</v>
      </c>
      <c r="Y4846">
        <v>20.190000000000001</v>
      </c>
      <c r="Z4846" s="7">
        <v>6.6613882442906558E-2</v>
      </c>
      <c r="AP4846">
        <f t="shared" si="75"/>
        <v>4845</v>
      </c>
    </row>
    <row r="4847" spans="1:42" x14ac:dyDescent="0.25">
      <c r="A4847" t="s">
        <v>8</v>
      </c>
      <c r="N4847" t="s">
        <v>78</v>
      </c>
      <c r="O4847" t="s">
        <v>2214</v>
      </c>
      <c r="P4847" t="s">
        <v>23516</v>
      </c>
      <c r="Q4847" t="s">
        <v>13638</v>
      </c>
      <c r="R4847">
        <v>52.86</v>
      </c>
      <c r="S4847" t="s">
        <v>13638</v>
      </c>
      <c r="T4847" t="s">
        <v>13638</v>
      </c>
      <c r="U4847" s="17">
        <v>45546</v>
      </c>
      <c r="W4847">
        <v>52.86</v>
      </c>
      <c r="Y4847">
        <v>35.08</v>
      </c>
      <c r="Z4847" s="7">
        <v>0.11771094305262508</v>
      </c>
      <c r="AP4847">
        <f t="shared" si="75"/>
        <v>4846</v>
      </c>
    </row>
    <row r="4848" spans="1:42" x14ac:dyDescent="0.25">
      <c r="A4848" t="s">
        <v>47504</v>
      </c>
      <c r="N4848" t="s">
        <v>78</v>
      </c>
      <c r="O4848" t="s">
        <v>2213</v>
      </c>
      <c r="P4848" t="s">
        <v>23517</v>
      </c>
      <c r="Q4848" t="s">
        <v>23518</v>
      </c>
      <c r="R4848">
        <v>21.51</v>
      </c>
      <c r="S4848" t="s">
        <v>13638</v>
      </c>
      <c r="T4848" t="s">
        <v>13638</v>
      </c>
      <c r="U4848" s="17">
        <v>45546</v>
      </c>
      <c r="W4848">
        <v>21.51</v>
      </c>
      <c r="Y4848">
        <v>18.34</v>
      </c>
      <c r="Z4848" s="7">
        <v>4.5366356913540073E-2</v>
      </c>
      <c r="AP4848">
        <f t="shared" si="75"/>
        <v>4847</v>
      </c>
    </row>
    <row r="4849" spans="1:42" x14ac:dyDescent="0.25">
      <c r="A4849" t="s">
        <v>47505</v>
      </c>
      <c r="N4849" t="s">
        <v>78</v>
      </c>
      <c r="O4849" t="s">
        <v>2132</v>
      </c>
      <c r="P4849" t="s">
        <v>23519</v>
      </c>
      <c r="Q4849" t="s">
        <v>13638</v>
      </c>
      <c r="R4849">
        <v>15.5115</v>
      </c>
      <c r="S4849" t="s">
        <v>13638</v>
      </c>
      <c r="T4849" t="s">
        <v>13638</v>
      </c>
      <c r="U4849" s="17">
        <v>45546</v>
      </c>
      <c r="W4849">
        <v>15.5115</v>
      </c>
      <c r="Y4849">
        <v>10.4788</v>
      </c>
      <c r="Z4849" s="7">
        <v>0.11253298589723748</v>
      </c>
      <c r="AP4849">
        <f t="shared" si="75"/>
        <v>4848</v>
      </c>
    </row>
    <row r="4850" spans="1:42" x14ac:dyDescent="0.25">
      <c r="A4850" t="s">
        <v>47506</v>
      </c>
      <c r="N4850" t="s">
        <v>78</v>
      </c>
      <c r="O4850" t="s">
        <v>2131</v>
      </c>
      <c r="P4850" t="s">
        <v>23520</v>
      </c>
      <c r="Q4850" t="s">
        <v>23521</v>
      </c>
      <c r="R4850">
        <v>14.6463</v>
      </c>
      <c r="S4850" t="s">
        <v>13638</v>
      </c>
      <c r="T4850" t="s">
        <v>13638</v>
      </c>
      <c r="U4850" s="17">
        <v>45546</v>
      </c>
      <c r="W4850">
        <v>14.6463</v>
      </c>
      <c r="Y4850">
        <v>10.4788</v>
      </c>
      <c r="Z4850" s="7">
        <v>9.5870595151959392E-2</v>
      </c>
      <c r="AP4850">
        <f t="shared" si="75"/>
        <v>4849</v>
      </c>
    </row>
    <row r="4851" spans="1:42" x14ac:dyDescent="0.25">
      <c r="A4851" t="s">
        <v>47507</v>
      </c>
      <c r="N4851" t="s">
        <v>78</v>
      </c>
      <c r="O4851" t="s">
        <v>2130</v>
      </c>
      <c r="P4851" t="s">
        <v>23522</v>
      </c>
      <c r="Q4851" t="s">
        <v>13638</v>
      </c>
      <c r="R4851">
        <v>14.1082</v>
      </c>
      <c r="S4851" t="s">
        <v>13638</v>
      </c>
      <c r="T4851" t="s">
        <v>13638</v>
      </c>
      <c r="U4851" s="17">
        <v>45546</v>
      </c>
      <c r="W4851">
        <v>14.1082</v>
      </c>
      <c r="Y4851">
        <v>10.1579</v>
      </c>
      <c r="Z4851" s="7">
        <v>9.4037288417140985E-2</v>
      </c>
      <c r="AP4851">
        <f t="shared" si="75"/>
        <v>4850</v>
      </c>
    </row>
    <row r="4852" spans="1:42" x14ac:dyDescent="0.25">
      <c r="N4852" t="s">
        <v>78</v>
      </c>
      <c r="O4852" t="s">
        <v>2129</v>
      </c>
      <c r="P4852" t="s">
        <v>23523</v>
      </c>
      <c r="Q4852" t="s">
        <v>23524</v>
      </c>
      <c r="R4852">
        <v>13.2494</v>
      </c>
      <c r="S4852" t="s">
        <v>13638</v>
      </c>
      <c r="T4852" t="s">
        <v>13638</v>
      </c>
      <c r="U4852" s="17">
        <v>45546</v>
      </c>
      <c r="W4852">
        <v>13.2494</v>
      </c>
      <c r="Y4852">
        <v>10.1579</v>
      </c>
      <c r="Z4852" s="7">
        <v>7.5889764180058883E-2</v>
      </c>
      <c r="AP4852">
        <f t="shared" si="75"/>
        <v>4851</v>
      </c>
    </row>
    <row r="4853" spans="1:42" x14ac:dyDescent="0.25">
      <c r="A4853" t="s">
        <v>9</v>
      </c>
      <c r="N4853" t="s">
        <v>78</v>
      </c>
      <c r="O4853" t="s">
        <v>23525</v>
      </c>
      <c r="P4853" t="s">
        <v>23526</v>
      </c>
      <c r="Q4853" t="s">
        <v>13638</v>
      </c>
      <c r="R4853">
        <v>21.457999999999998</v>
      </c>
      <c r="S4853" t="s">
        <v>13638</v>
      </c>
      <c r="T4853" t="s">
        <v>13638</v>
      </c>
      <c r="U4853" s="17">
        <v>45546</v>
      </c>
      <c r="W4853">
        <v>21.457999999999998</v>
      </c>
      <c r="Y4853">
        <v>14.09</v>
      </c>
      <c r="Z4853" s="7">
        <v>0.12080438650633774</v>
      </c>
      <c r="AP4853">
        <f t="shared" si="75"/>
        <v>4852</v>
      </c>
    </row>
    <row r="4854" spans="1:42" x14ac:dyDescent="0.25">
      <c r="A4854" t="s">
        <v>47508</v>
      </c>
      <c r="N4854" t="s">
        <v>78</v>
      </c>
      <c r="O4854" t="s">
        <v>2000</v>
      </c>
      <c r="P4854" t="s">
        <v>23527</v>
      </c>
      <c r="Q4854" t="s">
        <v>23528</v>
      </c>
      <c r="R4854">
        <v>19.966000000000001</v>
      </c>
      <c r="S4854" t="s">
        <v>13638</v>
      </c>
      <c r="T4854" t="s">
        <v>13638</v>
      </c>
      <c r="U4854" s="17">
        <v>45546</v>
      </c>
      <c r="W4854">
        <v>19.966000000000001</v>
      </c>
      <c r="Y4854">
        <v>13.641999999999999</v>
      </c>
      <c r="Z4854" s="7">
        <v>0.10923254097523127</v>
      </c>
      <c r="AP4854">
        <f t="shared" si="75"/>
        <v>4853</v>
      </c>
    </row>
    <row r="4855" spans="1:42" x14ac:dyDescent="0.25">
      <c r="A4855" t="s">
        <v>47509</v>
      </c>
      <c r="N4855" t="s">
        <v>78</v>
      </c>
      <c r="O4855" t="s">
        <v>23529</v>
      </c>
      <c r="P4855" t="s">
        <v>23530</v>
      </c>
      <c r="Q4855" t="s">
        <v>23531</v>
      </c>
      <c r="R4855">
        <v>21.457999999999998</v>
      </c>
      <c r="S4855" t="s">
        <v>13638</v>
      </c>
      <c r="T4855" t="s">
        <v>13638</v>
      </c>
      <c r="U4855" s="17">
        <v>45546</v>
      </c>
      <c r="W4855">
        <v>21.457999999999998</v>
      </c>
      <c r="Y4855">
        <v>14.09</v>
      </c>
      <c r="Z4855" s="7">
        <v>0.12080438650633774</v>
      </c>
      <c r="AP4855">
        <f t="shared" si="75"/>
        <v>4854</v>
      </c>
    </row>
    <row r="4856" spans="1:42" x14ac:dyDescent="0.25">
      <c r="A4856" t="s">
        <v>47510</v>
      </c>
      <c r="N4856" t="s">
        <v>78</v>
      </c>
      <c r="O4856" t="s">
        <v>1999</v>
      </c>
      <c r="P4856" t="s">
        <v>23532</v>
      </c>
      <c r="Q4856" t="s">
        <v>13638</v>
      </c>
      <c r="R4856">
        <v>19.965</v>
      </c>
      <c r="S4856" t="s">
        <v>13638</v>
      </c>
      <c r="T4856" t="s">
        <v>13638</v>
      </c>
      <c r="U4856" s="17">
        <v>45546</v>
      </c>
      <c r="W4856">
        <v>19.965</v>
      </c>
      <c r="Y4856">
        <v>13.641999999999999</v>
      </c>
      <c r="Z4856" s="7">
        <v>0.10921798226435442</v>
      </c>
      <c r="AP4856">
        <f t="shared" si="75"/>
        <v>4855</v>
      </c>
    </row>
    <row r="4857" spans="1:42" x14ac:dyDescent="0.25">
      <c r="A4857" t="s">
        <v>47511</v>
      </c>
      <c r="N4857" t="s">
        <v>78</v>
      </c>
      <c r="O4857" t="s">
        <v>23533</v>
      </c>
      <c r="P4857" t="s">
        <v>23534</v>
      </c>
      <c r="Q4857" t="s">
        <v>13638</v>
      </c>
      <c r="R4857">
        <v>13.851000000000001</v>
      </c>
      <c r="S4857" t="s">
        <v>13638</v>
      </c>
      <c r="T4857" t="s">
        <v>13638</v>
      </c>
      <c r="U4857" s="17">
        <v>45546</v>
      </c>
      <c r="W4857">
        <v>13.851000000000001</v>
      </c>
      <c r="Y4857">
        <v>0</v>
      </c>
      <c r="Z4857" s="7">
        <v>0</v>
      </c>
      <c r="AP4857">
        <f t="shared" si="75"/>
        <v>4856</v>
      </c>
    </row>
    <row r="4858" spans="1:42" x14ac:dyDescent="0.25">
      <c r="A4858" t="s">
        <v>47512</v>
      </c>
      <c r="N4858" t="s">
        <v>78</v>
      </c>
      <c r="O4858" t="s">
        <v>23535</v>
      </c>
      <c r="P4858" t="s">
        <v>23536</v>
      </c>
      <c r="Q4858" t="s">
        <v>23537</v>
      </c>
      <c r="R4858">
        <v>12.8932</v>
      </c>
      <c r="S4858" t="s">
        <v>13638</v>
      </c>
      <c r="T4858" t="s">
        <v>13638</v>
      </c>
      <c r="U4858" s="17">
        <v>45546</v>
      </c>
      <c r="W4858">
        <v>12.8932</v>
      </c>
      <c r="Y4858">
        <v>0</v>
      </c>
      <c r="Z4858" s="7">
        <v>0</v>
      </c>
      <c r="AP4858">
        <f t="shared" si="75"/>
        <v>4857</v>
      </c>
    </row>
    <row r="4859" spans="1:42" x14ac:dyDescent="0.25">
      <c r="A4859" t="s">
        <v>47513</v>
      </c>
      <c r="N4859" t="s">
        <v>78</v>
      </c>
      <c r="O4859" t="s">
        <v>23538</v>
      </c>
      <c r="P4859" t="s">
        <v>23539</v>
      </c>
      <c r="Q4859" t="s">
        <v>13638</v>
      </c>
      <c r="R4859">
        <v>13.1866</v>
      </c>
      <c r="S4859" t="s">
        <v>13638</v>
      </c>
      <c r="T4859" t="s">
        <v>13638</v>
      </c>
      <c r="U4859" s="17">
        <v>45546</v>
      </c>
      <c r="W4859">
        <v>13.1866</v>
      </c>
      <c r="Y4859">
        <v>0</v>
      </c>
      <c r="Z4859" s="7">
        <v>0</v>
      </c>
      <c r="AP4859">
        <f t="shared" si="75"/>
        <v>4858</v>
      </c>
    </row>
    <row r="4860" spans="1:42" x14ac:dyDescent="0.25">
      <c r="A4860" t="s">
        <v>47514</v>
      </c>
      <c r="N4860" t="s">
        <v>78</v>
      </c>
      <c r="O4860" t="s">
        <v>23540</v>
      </c>
      <c r="P4860" t="s">
        <v>23541</v>
      </c>
      <c r="Q4860" t="s">
        <v>23542</v>
      </c>
      <c r="R4860">
        <v>12.4556</v>
      </c>
      <c r="S4860" t="s">
        <v>13638</v>
      </c>
      <c r="T4860" t="s">
        <v>13638</v>
      </c>
      <c r="U4860" s="17">
        <v>45546</v>
      </c>
      <c r="W4860">
        <v>12.4556</v>
      </c>
      <c r="Y4860">
        <v>0</v>
      </c>
      <c r="Z4860" s="7">
        <v>0</v>
      </c>
      <c r="AP4860">
        <f t="shared" si="75"/>
        <v>4859</v>
      </c>
    </row>
    <row r="4861" spans="1:42" x14ac:dyDescent="0.25">
      <c r="A4861" t="s">
        <v>47515</v>
      </c>
      <c r="N4861" t="s">
        <v>78</v>
      </c>
      <c r="O4861" t="s">
        <v>23543</v>
      </c>
      <c r="P4861" t="s">
        <v>23544</v>
      </c>
      <c r="Q4861" t="s">
        <v>13638</v>
      </c>
      <c r="R4861">
        <v>14.9541</v>
      </c>
      <c r="S4861" t="s">
        <v>13638</v>
      </c>
      <c r="T4861" t="s">
        <v>13638</v>
      </c>
      <c r="U4861" s="17">
        <v>45546</v>
      </c>
      <c r="W4861">
        <v>14.9541</v>
      </c>
      <c r="Y4861">
        <v>0</v>
      </c>
      <c r="Z4861" s="7">
        <v>0</v>
      </c>
      <c r="AP4861">
        <f t="shared" si="75"/>
        <v>4860</v>
      </c>
    </row>
    <row r="4862" spans="1:42" x14ac:dyDescent="0.25">
      <c r="N4862" t="s">
        <v>78</v>
      </c>
      <c r="O4862" t="s">
        <v>23545</v>
      </c>
      <c r="P4862" t="s">
        <v>23546</v>
      </c>
      <c r="Q4862" t="s">
        <v>23547</v>
      </c>
      <c r="R4862">
        <v>13.831</v>
      </c>
      <c r="S4862" t="s">
        <v>13638</v>
      </c>
      <c r="T4862" t="s">
        <v>13638</v>
      </c>
      <c r="U4862" s="17">
        <v>45546</v>
      </c>
      <c r="W4862">
        <v>13.831</v>
      </c>
      <c r="Y4862">
        <v>0</v>
      </c>
      <c r="Z4862" s="7">
        <v>0</v>
      </c>
      <c r="AP4862">
        <f t="shared" si="75"/>
        <v>4861</v>
      </c>
    </row>
    <row r="4863" spans="1:42" x14ac:dyDescent="0.25">
      <c r="A4863" t="s">
        <v>40</v>
      </c>
      <c r="N4863" t="s">
        <v>78</v>
      </c>
      <c r="O4863" t="s">
        <v>23548</v>
      </c>
      <c r="P4863" t="s">
        <v>23549</v>
      </c>
      <c r="Q4863" t="s">
        <v>13638</v>
      </c>
      <c r="R4863">
        <v>14.236700000000001</v>
      </c>
      <c r="S4863" t="s">
        <v>13638</v>
      </c>
      <c r="T4863" t="s">
        <v>13638</v>
      </c>
      <c r="U4863" s="17">
        <v>45546</v>
      </c>
      <c r="W4863">
        <v>14.236700000000001</v>
      </c>
      <c r="Y4863">
        <v>0</v>
      </c>
      <c r="Z4863" s="7">
        <v>0</v>
      </c>
      <c r="AP4863">
        <f t="shared" si="75"/>
        <v>4862</v>
      </c>
    </row>
    <row r="4864" spans="1:42" x14ac:dyDescent="0.25">
      <c r="A4864" t="s">
        <v>47516</v>
      </c>
      <c r="N4864" t="s">
        <v>78</v>
      </c>
      <c r="O4864" t="s">
        <v>23550</v>
      </c>
      <c r="P4864" t="s">
        <v>23551</v>
      </c>
      <c r="Q4864" t="s">
        <v>23552</v>
      </c>
      <c r="R4864">
        <v>13.122999999999999</v>
      </c>
      <c r="S4864" t="s">
        <v>13638</v>
      </c>
      <c r="T4864" t="s">
        <v>13638</v>
      </c>
      <c r="U4864" s="17">
        <v>45546</v>
      </c>
      <c r="W4864">
        <v>13.122999999999999</v>
      </c>
      <c r="Y4864">
        <v>0</v>
      </c>
      <c r="Z4864" s="7">
        <v>0</v>
      </c>
      <c r="AP4864">
        <f t="shared" si="75"/>
        <v>4863</v>
      </c>
    </row>
    <row r="4865" spans="1:42" x14ac:dyDescent="0.25">
      <c r="A4865" t="s">
        <v>47517</v>
      </c>
      <c r="N4865" t="s">
        <v>78</v>
      </c>
      <c r="O4865" t="s">
        <v>23553</v>
      </c>
      <c r="P4865" t="s">
        <v>23554</v>
      </c>
      <c r="Q4865" t="s">
        <v>13638</v>
      </c>
      <c r="R4865">
        <v>13.992000000000001</v>
      </c>
      <c r="S4865" t="s">
        <v>13638</v>
      </c>
      <c r="T4865" t="s">
        <v>13638</v>
      </c>
      <c r="U4865" s="17">
        <v>45546</v>
      </c>
      <c r="W4865">
        <v>13.992000000000001</v>
      </c>
      <c r="Y4865">
        <v>0</v>
      </c>
      <c r="Z4865" s="7">
        <v>0</v>
      </c>
      <c r="AP4865">
        <f t="shared" si="75"/>
        <v>4864</v>
      </c>
    </row>
    <row r="4866" spans="1:42" x14ac:dyDescent="0.25">
      <c r="A4866" t="s">
        <v>47518</v>
      </c>
      <c r="N4866" t="s">
        <v>78</v>
      </c>
      <c r="O4866" t="s">
        <v>23555</v>
      </c>
      <c r="P4866" t="s">
        <v>23556</v>
      </c>
      <c r="Q4866" t="s">
        <v>23557</v>
      </c>
      <c r="R4866">
        <v>13.984999999999999</v>
      </c>
      <c r="S4866" t="s">
        <v>13638</v>
      </c>
      <c r="T4866" t="s">
        <v>13638</v>
      </c>
      <c r="U4866" s="17">
        <v>45546</v>
      </c>
      <c r="W4866">
        <v>13.984999999999999</v>
      </c>
      <c r="Y4866">
        <v>0</v>
      </c>
      <c r="Z4866" s="7">
        <v>0</v>
      </c>
      <c r="AP4866">
        <f t="shared" si="75"/>
        <v>4865</v>
      </c>
    </row>
    <row r="4867" spans="1:42" x14ac:dyDescent="0.25">
      <c r="A4867" t="s">
        <v>47519</v>
      </c>
      <c r="N4867" t="s">
        <v>78</v>
      </c>
      <c r="O4867" t="s">
        <v>23558</v>
      </c>
      <c r="P4867" t="s">
        <v>23559</v>
      </c>
      <c r="Q4867" t="s">
        <v>23560</v>
      </c>
      <c r="R4867">
        <v>13.579000000000001</v>
      </c>
      <c r="S4867" t="s">
        <v>13638</v>
      </c>
      <c r="T4867" t="s">
        <v>13638</v>
      </c>
      <c r="U4867" s="17">
        <v>45546</v>
      </c>
      <c r="W4867">
        <v>13.579000000000001</v>
      </c>
      <c r="Y4867">
        <v>0</v>
      </c>
      <c r="Z4867" s="7">
        <v>0</v>
      </c>
      <c r="AP4867">
        <f t="shared" si="75"/>
        <v>4866</v>
      </c>
    </row>
    <row r="4868" spans="1:42" x14ac:dyDescent="0.25">
      <c r="A4868" t="s">
        <v>47520</v>
      </c>
      <c r="N4868" t="s">
        <v>78</v>
      </c>
      <c r="O4868" t="s">
        <v>23561</v>
      </c>
      <c r="P4868" t="s">
        <v>23562</v>
      </c>
      <c r="Q4868" t="s">
        <v>13638</v>
      </c>
      <c r="R4868">
        <v>13.582000000000001</v>
      </c>
      <c r="S4868" t="s">
        <v>13638</v>
      </c>
      <c r="T4868" t="s">
        <v>13638</v>
      </c>
      <c r="U4868" s="17">
        <v>45546</v>
      </c>
      <c r="W4868">
        <v>13.582000000000001</v>
      </c>
      <c r="Y4868">
        <v>0</v>
      </c>
      <c r="Z4868" s="7">
        <v>0</v>
      </c>
      <c r="AP4868">
        <f t="shared" ref="AP4868:AP4931" si="76">AP4867+1</f>
        <v>4867</v>
      </c>
    </row>
    <row r="4869" spans="1:42" x14ac:dyDescent="0.25">
      <c r="A4869" t="s">
        <v>47521</v>
      </c>
      <c r="N4869" t="s">
        <v>78</v>
      </c>
      <c r="O4869" t="s">
        <v>23563</v>
      </c>
      <c r="P4869" t="s">
        <v>23564</v>
      </c>
      <c r="Q4869" t="s">
        <v>13638</v>
      </c>
      <c r="R4869">
        <v>25.3416</v>
      </c>
      <c r="S4869" t="s">
        <v>13638</v>
      </c>
      <c r="T4869" t="s">
        <v>13638</v>
      </c>
      <c r="U4869" s="17">
        <v>45546</v>
      </c>
      <c r="W4869">
        <v>25.3416</v>
      </c>
      <c r="Y4869">
        <v>15.660299999999999</v>
      </c>
      <c r="Z4869" s="7">
        <v>0.13853190705703256</v>
      </c>
      <c r="AP4869">
        <f t="shared" si="76"/>
        <v>4868</v>
      </c>
    </row>
    <row r="4870" spans="1:42" x14ac:dyDescent="0.25">
      <c r="A4870" t="s">
        <v>47522</v>
      </c>
      <c r="N4870" t="s">
        <v>78</v>
      </c>
      <c r="O4870" t="s">
        <v>1639</v>
      </c>
      <c r="P4870" t="s">
        <v>23565</v>
      </c>
      <c r="Q4870" t="s">
        <v>23566</v>
      </c>
      <c r="R4870">
        <v>17.574100000000001</v>
      </c>
      <c r="S4870" t="s">
        <v>13638</v>
      </c>
      <c r="T4870" t="s">
        <v>13638</v>
      </c>
      <c r="U4870" s="17">
        <v>45546</v>
      </c>
      <c r="W4870">
        <v>17.574100000000001</v>
      </c>
      <c r="Y4870">
        <v>13.448499999999999</v>
      </c>
      <c r="Z4870" s="7">
        <v>7.6425518660762748E-2</v>
      </c>
      <c r="AP4870">
        <f t="shared" si="76"/>
        <v>4869</v>
      </c>
    </row>
    <row r="4871" spans="1:42" x14ac:dyDescent="0.25">
      <c r="A4871" t="s">
        <v>47523</v>
      </c>
      <c r="N4871" t="s">
        <v>78</v>
      </c>
      <c r="O4871" t="s">
        <v>1638</v>
      </c>
      <c r="P4871" t="s">
        <v>23567</v>
      </c>
      <c r="Q4871" t="s">
        <v>13638</v>
      </c>
      <c r="R4871">
        <v>23.071400000000001</v>
      </c>
      <c r="S4871" t="s">
        <v>13638</v>
      </c>
      <c r="T4871" t="s">
        <v>13638</v>
      </c>
      <c r="U4871" s="17">
        <v>45546</v>
      </c>
      <c r="W4871">
        <v>23.071400000000001</v>
      </c>
      <c r="Y4871">
        <v>14.839700000000001</v>
      </c>
      <c r="Z4871" s="7">
        <v>0.12682968643384918</v>
      </c>
      <c r="AP4871">
        <f t="shared" si="76"/>
        <v>4870</v>
      </c>
    </row>
    <row r="4872" spans="1:42" x14ac:dyDescent="0.25">
      <c r="A4872" t="s">
        <v>47524</v>
      </c>
      <c r="N4872" t="s">
        <v>78</v>
      </c>
      <c r="O4872" t="s">
        <v>1637</v>
      </c>
      <c r="P4872" t="s">
        <v>23568</v>
      </c>
      <c r="Q4872" t="s">
        <v>23569</v>
      </c>
      <c r="R4872">
        <v>18.331</v>
      </c>
      <c r="S4872" t="s">
        <v>13638</v>
      </c>
      <c r="T4872" t="s">
        <v>13638</v>
      </c>
      <c r="U4872" s="17">
        <v>45546</v>
      </c>
      <c r="W4872">
        <v>18.331</v>
      </c>
      <c r="Y4872">
        <v>13.6096</v>
      </c>
      <c r="Z4872" s="7">
        <v>8.5160255884253466E-2</v>
      </c>
      <c r="AP4872">
        <f t="shared" si="76"/>
        <v>4871</v>
      </c>
    </row>
    <row r="4873" spans="1:42" x14ac:dyDescent="0.25">
      <c r="A4873" t="s">
        <v>47525</v>
      </c>
      <c r="N4873" t="s">
        <v>78</v>
      </c>
      <c r="O4873" t="s">
        <v>1636</v>
      </c>
      <c r="P4873" t="s">
        <v>23570</v>
      </c>
      <c r="Q4873" t="s">
        <v>23571</v>
      </c>
      <c r="R4873">
        <v>15.9269</v>
      </c>
      <c r="S4873" t="s">
        <v>13638</v>
      </c>
      <c r="T4873" t="s">
        <v>13638</v>
      </c>
      <c r="U4873" s="17">
        <v>45546</v>
      </c>
      <c r="W4873">
        <v>15.9269</v>
      </c>
      <c r="Y4873">
        <v>12.203900000000001</v>
      </c>
      <c r="Z4873" s="7">
        <v>7.6049317423492191E-2</v>
      </c>
      <c r="AP4873">
        <f t="shared" si="76"/>
        <v>4872</v>
      </c>
    </row>
    <row r="4874" spans="1:42" x14ac:dyDescent="0.25">
      <c r="N4874" t="s">
        <v>78</v>
      </c>
      <c r="O4874" t="s">
        <v>1635</v>
      </c>
      <c r="P4874" t="s">
        <v>23572</v>
      </c>
      <c r="Q4874" t="s">
        <v>23573</v>
      </c>
      <c r="R4874">
        <v>15.0832</v>
      </c>
      <c r="S4874" t="s">
        <v>13638</v>
      </c>
      <c r="T4874" t="s">
        <v>13638</v>
      </c>
      <c r="U4874" s="17">
        <v>45546</v>
      </c>
      <c r="W4874">
        <v>15.0832</v>
      </c>
      <c r="Y4874">
        <v>12.044700000000001</v>
      </c>
      <c r="Z4874" s="7">
        <v>6.4159692281558378E-2</v>
      </c>
      <c r="AP4874">
        <f t="shared" si="76"/>
        <v>4873</v>
      </c>
    </row>
    <row r="4875" spans="1:42" x14ac:dyDescent="0.25">
      <c r="A4875" t="s">
        <v>32</v>
      </c>
      <c r="N4875" t="s">
        <v>78</v>
      </c>
      <c r="O4875" t="s">
        <v>23574</v>
      </c>
      <c r="P4875" t="s">
        <v>23575</v>
      </c>
      <c r="Q4875" t="s">
        <v>13638</v>
      </c>
      <c r="R4875">
        <v>14.96</v>
      </c>
      <c r="S4875" t="s">
        <v>13638</v>
      </c>
      <c r="T4875" t="s">
        <v>13638</v>
      </c>
      <c r="U4875" s="17">
        <v>45546</v>
      </c>
      <c r="W4875">
        <v>14.96</v>
      </c>
      <c r="Y4875">
        <v>0</v>
      </c>
      <c r="Z4875" s="7">
        <v>0</v>
      </c>
      <c r="AP4875">
        <f t="shared" si="76"/>
        <v>4874</v>
      </c>
    </row>
    <row r="4876" spans="1:42" x14ac:dyDescent="0.25">
      <c r="A4876" t="s">
        <v>47526</v>
      </c>
      <c r="N4876" t="s">
        <v>78</v>
      </c>
      <c r="O4876" t="s">
        <v>23576</v>
      </c>
      <c r="P4876" t="s">
        <v>23577</v>
      </c>
      <c r="Q4876" t="s">
        <v>13638</v>
      </c>
      <c r="R4876">
        <v>14.96</v>
      </c>
      <c r="S4876" t="s">
        <v>13638</v>
      </c>
      <c r="T4876" t="s">
        <v>13638</v>
      </c>
      <c r="U4876" s="17">
        <v>45546</v>
      </c>
      <c r="W4876">
        <v>14.96</v>
      </c>
      <c r="Y4876">
        <v>0</v>
      </c>
      <c r="Z4876" s="7">
        <v>0</v>
      </c>
      <c r="AP4876">
        <f t="shared" si="76"/>
        <v>4875</v>
      </c>
    </row>
    <row r="4877" spans="1:42" x14ac:dyDescent="0.25">
      <c r="A4877" t="s">
        <v>47527</v>
      </c>
      <c r="N4877" t="s">
        <v>78</v>
      </c>
      <c r="O4877" t="s">
        <v>23578</v>
      </c>
      <c r="P4877" t="s">
        <v>23579</v>
      </c>
      <c r="Q4877" t="s">
        <v>13638</v>
      </c>
      <c r="R4877">
        <v>14.41</v>
      </c>
      <c r="S4877" t="s">
        <v>13638</v>
      </c>
      <c r="T4877" t="s">
        <v>13638</v>
      </c>
      <c r="U4877" s="17">
        <v>45546</v>
      </c>
      <c r="W4877">
        <v>14.41</v>
      </c>
      <c r="Y4877">
        <v>0</v>
      </c>
      <c r="Z4877" s="7">
        <v>0</v>
      </c>
      <c r="AP4877">
        <f t="shared" si="76"/>
        <v>4876</v>
      </c>
    </row>
    <row r="4878" spans="1:42" x14ac:dyDescent="0.25">
      <c r="A4878" t="s">
        <v>47528</v>
      </c>
      <c r="N4878" t="s">
        <v>78</v>
      </c>
      <c r="O4878" t="s">
        <v>23580</v>
      </c>
      <c r="P4878" t="s">
        <v>23581</v>
      </c>
      <c r="Q4878" t="s">
        <v>13638</v>
      </c>
      <c r="R4878">
        <v>14.41</v>
      </c>
      <c r="S4878" t="s">
        <v>13638</v>
      </c>
      <c r="T4878" t="s">
        <v>13638</v>
      </c>
      <c r="U4878" s="17">
        <v>45546</v>
      </c>
      <c r="W4878">
        <v>14.41</v>
      </c>
      <c r="Y4878">
        <v>0</v>
      </c>
      <c r="Z4878" s="7">
        <v>0</v>
      </c>
      <c r="AP4878">
        <f t="shared" si="76"/>
        <v>4877</v>
      </c>
    </row>
    <row r="4879" spans="1:42" x14ac:dyDescent="0.25">
      <c r="A4879" t="s">
        <v>47529</v>
      </c>
      <c r="N4879" t="s">
        <v>78</v>
      </c>
      <c r="O4879" t="s">
        <v>23582</v>
      </c>
      <c r="P4879" t="s">
        <v>23583</v>
      </c>
      <c r="Q4879" t="s">
        <v>13638</v>
      </c>
      <c r="R4879">
        <v>16.079999999999998</v>
      </c>
      <c r="S4879" t="s">
        <v>13638</v>
      </c>
      <c r="T4879" t="s">
        <v>13638</v>
      </c>
      <c r="U4879" s="17">
        <v>45546</v>
      </c>
      <c r="W4879">
        <v>16.079999999999998</v>
      </c>
      <c r="Y4879">
        <v>10.72</v>
      </c>
      <c r="Z4879" s="7">
        <v>0.11638568336307653</v>
      </c>
      <c r="AP4879">
        <f t="shared" si="76"/>
        <v>4878</v>
      </c>
    </row>
    <row r="4880" spans="1:42" x14ac:dyDescent="0.25">
      <c r="A4880" t="s">
        <v>47530</v>
      </c>
      <c r="N4880" t="s">
        <v>78</v>
      </c>
      <c r="O4880" t="s">
        <v>1309</v>
      </c>
      <c r="P4880" t="s">
        <v>23584</v>
      </c>
      <c r="Q4880" t="s">
        <v>23585</v>
      </c>
      <c r="R4880">
        <v>12.69</v>
      </c>
      <c r="S4880" t="s">
        <v>13638</v>
      </c>
      <c r="T4880" t="s">
        <v>13638</v>
      </c>
      <c r="U4880" s="17">
        <v>45546</v>
      </c>
      <c r="W4880">
        <v>12.69</v>
      </c>
      <c r="Y4880">
        <v>10.72</v>
      </c>
      <c r="Z4880" s="7">
        <v>4.8019781397157679E-2</v>
      </c>
      <c r="AP4880">
        <f t="shared" si="76"/>
        <v>4879</v>
      </c>
    </row>
    <row r="4881" spans="1:42" x14ac:dyDescent="0.25">
      <c r="A4881" t="s">
        <v>47531</v>
      </c>
      <c r="N4881" t="s">
        <v>78</v>
      </c>
      <c r="O4881" t="s">
        <v>1308</v>
      </c>
      <c r="P4881" t="s">
        <v>23586</v>
      </c>
      <c r="Q4881" t="s">
        <v>23587</v>
      </c>
      <c r="R4881">
        <v>12.51</v>
      </c>
      <c r="S4881" t="s">
        <v>13638</v>
      </c>
      <c r="T4881" t="s">
        <v>13638</v>
      </c>
      <c r="U4881" s="17">
        <v>45546</v>
      </c>
      <c r="W4881">
        <v>12.51</v>
      </c>
      <c r="Y4881">
        <v>10.66</v>
      </c>
      <c r="Z4881" s="7">
        <v>4.5537031612457035E-2</v>
      </c>
      <c r="AP4881">
        <f t="shared" si="76"/>
        <v>4880</v>
      </c>
    </row>
    <row r="4882" spans="1:42" x14ac:dyDescent="0.25">
      <c r="N4882" t="s">
        <v>78</v>
      </c>
      <c r="O4882" t="s">
        <v>1307</v>
      </c>
      <c r="P4882" t="s">
        <v>23588</v>
      </c>
      <c r="Q4882" t="s">
        <v>13638</v>
      </c>
      <c r="R4882">
        <v>15.09</v>
      </c>
      <c r="S4882" t="s">
        <v>13638</v>
      </c>
      <c r="T4882" t="s">
        <v>13638</v>
      </c>
      <c r="U4882" s="17">
        <v>45546</v>
      </c>
      <c r="W4882">
        <v>15.09</v>
      </c>
      <c r="Y4882">
        <v>10.66</v>
      </c>
      <c r="Z4882" s="7">
        <v>9.9551865696443365E-2</v>
      </c>
      <c r="AP4882">
        <f t="shared" si="76"/>
        <v>4881</v>
      </c>
    </row>
    <row r="4883" spans="1:42" x14ac:dyDescent="0.25">
      <c r="A4883" t="s">
        <v>33</v>
      </c>
      <c r="N4883" t="s">
        <v>78</v>
      </c>
      <c r="O4883" t="s">
        <v>23589</v>
      </c>
      <c r="P4883" t="s">
        <v>13638</v>
      </c>
      <c r="Q4883" t="s">
        <v>23590</v>
      </c>
      <c r="R4883">
        <v>10.6244</v>
      </c>
      <c r="S4883" t="s">
        <v>13638</v>
      </c>
      <c r="T4883" t="s">
        <v>13638</v>
      </c>
      <c r="U4883" s="17">
        <v>45546</v>
      </c>
      <c r="W4883">
        <v>10.6244</v>
      </c>
      <c r="Y4883">
        <v>0</v>
      </c>
      <c r="Z4883" s="7">
        <v>0</v>
      </c>
      <c r="AP4883">
        <f t="shared" si="76"/>
        <v>4882</v>
      </c>
    </row>
    <row r="4884" spans="1:42" x14ac:dyDescent="0.25">
      <c r="A4884" t="s">
        <v>47532</v>
      </c>
      <c r="N4884" t="s">
        <v>78</v>
      </c>
      <c r="O4884" t="s">
        <v>23591</v>
      </c>
      <c r="P4884" t="s">
        <v>23592</v>
      </c>
      <c r="Q4884" t="s">
        <v>13638</v>
      </c>
      <c r="R4884">
        <v>10.8019</v>
      </c>
      <c r="S4884" t="s">
        <v>13638</v>
      </c>
      <c r="T4884" t="s">
        <v>13638</v>
      </c>
      <c r="U4884" s="17">
        <v>45546</v>
      </c>
      <c r="W4884">
        <v>10.8019</v>
      </c>
      <c r="Y4884">
        <v>0</v>
      </c>
      <c r="Z4884" s="7">
        <v>0</v>
      </c>
      <c r="AP4884">
        <f t="shared" si="76"/>
        <v>4883</v>
      </c>
    </row>
    <row r="4885" spans="1:42" x14ac:dyDescent="0.25">
      <c r="A4885" t="s">
        <v>47533</v>
      </c>
      <c r="N4885" t="s">
        <v>78</v>
      </c>
      <c r="O4885" t="s">
        <v>23593</v>
      </c>
      <c r="P4885" t="s">
        <v>13638</v>
      </c>
      <c r="Q4885" t="s">
        <v>23594</v>
      </c>
      <c r="R4885">
        <v>10.5464</v>
      </c>
      <c r="S4885" t="s">
        <v>13638</v>
      </c>
      <c r="T4885" t="s">
        <v>13638</v>
      </c>
      <c r="U4885" s="17">
        <v>45546</v>
      </c>
      <c r="W4885">
        <v>10.5464</v>
      </c>
      <c r="Y4885">
        <v>0</v>
      </c>
      <c r="Z4885" s="7">
        <v>0</v>
      </c>
      <c r="AP4885">
        <f t="shared" si="76"/>
        <v>4884</v>
      </c>
    </row>
    <row r="4886" spans="1:42" x14ac:dyDescent="0.25">
      <c r="A4886" t="s">
        <v>47534</v>
      </c>
      <c r="N4886" t="s">
        <v>78</v>
      </c>
      <c r="O4886" t="s">
        <v>23595</v>
      </c>
      <c r="P4886" t="s">
        <v>23596</v>
      </c>
      <c r="Q4886" t="s">
        <v>13638</v>
      </c>
      <c r="R4886">
        <v>10.7844</v>
      </c>
      <c r="S4886" t="s">
        <v>13638</v>
      </c>
      <c r="T4886" t="s">
        <v>13638</v>
      </c>
      <c r="U4886" s="17">
        <v>45546</v>
      </c>
      <c r="W4886">
        <v>10.7844</v>
      </c>
      <c r="Y4886">
        <v>0</v>
      </c>
      <c r="Z4886" s="7">
        <v>0</v>
      </c>
      <c r="AP4886">
        <f t="shared" si="76"/>
        <v>4885</v>
      </c>
    </row>
    <row r="4887" spans="1:42" x14ac:dyDescent="0.25">
      <c r="A4887" t="s">
        <v>47535</v>
      </c>
      <c r="N4887" t="s">
        <v>78</v>
      </c>
      <c r="O4887" t="s">
        <v>23597</v>
      </c>
      <c r="P4887" t="s">
        <v>23598</v>
      </c>
      <c r="Q4887" t="s">
        <v>13638</v>
      </c>
      <c r="R4887">
        <v>17.5883</v>
      </c>
      <c r="S4887" t="s">
        <v>13638</v>
      </c>
      <c r="T4887" t="s">
        <v>13638</v>
      </c>
      <c r="U4887" s="17">
        <v>45546</v>
      </c>
      <c r="W4887">
        <v>17.5883</v>
      </c>
      <c r="Y4887">
        <v>0</v>
      </c>
      <c r="Z4887" s="7">
        <v>0</v>
      </c>
      <c r="AP4887">
        <f t="shared" si="76"/>
        <v>4886</v>
      </c>
    </row>
    <row r="4888" spans="1:42" x14ac:dyDescent="0.25">
      <c r="A4888" t="s">
        <v>47536</v>
      </c>
      <c r="N4888" t="s">
        <v>78</v>
      </c>
      <c r="O4888" t="s">
        <v>23599</v>
      </c>
      <c r="P4888" t="s">
        <v>23600</v>
      </c>
      <c r="Q4888" t="s">
        <v>13638</v>
      </c>
      <c r="R4888">
        <v>17.197800000000001</v>
      </c>
      <c r="S4888" t="s">
        <v>13638</v>
      </c>
      <c r="T4888" t="s">
        <v>13638</v>
      </c>
      <c r="U4888" s="17">
        <v>45546</v>
      </c>
      <c r="W4888">
        <v>17.197800000000001</v>
      </c>
      <c r="Y4888">
        <v>0</v>
      </c>
      <c r="Z4888" s="7">
        <v>0</v>
      </c>
      <c r="AP4888">
        <f t="shared" si="76"/>
        <v>4887</v>
      </c>
    </row>
    <row r="4889" spans="1:42" x14ac:dyDescent="0.25">
      <c r="A4889" t="s">
        <v>47537</v>
      </c>
      <c r="N4889" t="s">
        <v>78</v>
      </c>
      <c r="O4889" t="s">
        <v>23601</v>
      </c>
      <c r="P4889" t="s">
        <v>23602</v>
      </c>
      <c r="Q4889" t="s">
        <v>23603</v>
      </c>
      <c r="R4889">
        <v>17.584499999999998</v>
      </c>
      <c r="S4889" t="s">
        <v>13638</v>
      </c>
      <c r="T4889" t="s">
        <v>13638</v>
      </c>
      <c r="U4889" s="17">
        <v>45546</v>
      </c>
      <c r="W4889">
        <v>17.584499999999998</v>
      </c>
      <c r="Y4889">
        <v>0</v>
      </c>
      <c r="Z4889" s="7">
        <v>0</v>
      </c>
      <c r="AP4889">
        <f t="shared" si="76"/>
        <v>4888</v>
      </c>
    </row>
    <row r="4890" spans="1:42" x14ac:dyDescent="0.25">
      <c r="A4890" t="s">
        <v>47538</v>
      </c>
      <c r="N4890" t="s">
        <v>78</v>
      </c>
      <c r="O4890" t="s">
        <v>23604</v>
      </c>
      <c r="P4890" t="s">
        <v>23605</v>
      </c>
      <c r="Q4890" t="s">
        <v>23606</v>
      </c>
      <c r="R4890">
        <v>17.199400000000001</v>
      </c>
      <c r="S4890" t="s">
        <v>13638</v>
      </c>
      <c r="T4890" t="s">
        <v>13638</v>
      </c>
      <c r="U4890" s="17">
        <v>45546</v>
      </c>
      <c r="W4890">
        <v>17.199400000000001</v>
      </c>
      <c r="Y4890">
        <v>0</v>
      </c>
      <c r="Z4890" s="7">
        <v>0</v>
      </c>
      <c r="AP4890">
        <f t="shared" si="76"/>
        <v>4889</v>
      </c>
    </row>
    <row r="4891" spans="1:42" x14ac:dyDescent="0.25">
      <c r="A4891" t="s">
        <v>47539</v>
      </c>
      <c r="N4891" t="s">
        <v>78</v>
      </c>
      <c r="O4891" t="s">
        <v>23607</v>
      </c>
      <c r="P4891" t="s">
        <v>23608</v>
      </c>
      <c r="Q4891" t="s">
        <v>13638</v>
      </c>
      <c r="R4891">
        <v>11.48</v>
      </c>
      <c r="S4891" t="s">
        <v>13638</v>
      </c>
      <c r="T4891" t="s">
        <v>13638</v>
      </c>
      <c r="U4891" s="17">
        <v>45546</v>
      </c>
      <c r="W4891">
        <v>11.48</v>
      </c>
      <c r="Y4891">
        <v>0</v>
      </c>
      <c r="Z4891" s="7">
        <v>0</v>
      </c>
      <c r="AP4891">
        <f t="shared" si="76"/>
        <v>4890</v>
      </c>
    </row>
    <row r="4892" spans="1:42" x14ac:dyDescent="0.25">
      <c r="A4892" t="s">
        <v>47540</v>
      </c>
      <c r="N4892" t="s">
        <v>78</v>
      </c>
      <c r="O4892" t="s">
        <v>23609</v>
      </c>
      <c r="P4892" t="s">
        <v>23610</v>
      </c>
      <c r="Q4892" t="s">
        <v>23611</v>
      </c>
      <c r="R4892">
        <v>11.47</v>
      </c>
      <c r="S4892" t="s">
        <v>13638</v>
      </c>
      <c r="T4892" t="s">
        <v>13638</v>
      </c>
      <c r="U4892" s="17">
        <v>45546</v>
      </c>
      <c r="W4892">
        <v>11.47</v>
      </c>
      <c r="Y4892">
        <v>0</v>
      </c>
      <c r="Z4892" s="7">
        <v>0</v>
      </c>
      <c r="AP4892">
        <f t="shared" si="76"/>
        <v>4891</v>
      </c>
    </row>
    <row r="4893" spans="1:42" x14ac:dyDescent="0.25">
      <c r="N4893" t="s">
        <v>78</v>
      </c>
      <c r="O4893" t="s">
        <v>23612</v>
      </c>
      <c r="P4893" t="s">
        <v>23613</v>
      </c>
      <c r="Q4893" t="s">
        <v>13638</v>
      </c>
      <c r="R4893">
        <v>11.33</v>
      </c>
      <c r="S4893" t="s">
        <v>13638</v>
      </c>
      <c r="T4893" t="s">
        <v>13638</v>
      </c>
      <c r="U4893" s="17">
        <v>45546</v>
      </c>
      <c r="W4893">
        <v>11.33</v>
      </c>
      <c r="Y4893">
        <v>0</v>
      </c>
      <c r="Z4893" s="7">
        <v>0</v>
      </c>
      <c r="AP4893">
        <f t="shared" si="76"/>
        <v>4892</v>
      </c>
    </row>
    <row r="4894" spans="1:42" x14ac:dyDescent="0.25">
      <c r="A4894" t="s">
        <v>11</v>
      </c>
      <c r="N4894" t="s">
        <v>78</v>
      </c>
      <c r="O4894" t="s">
        <v>23614</v>
      </c>
      <c r="P4894" t="s">
        <v>23615</v>
      </c>
      <c r="Q4894" t="s">
        <v>23616</v>
      </c>
      <c r="R4894">
        <v>11.33</v>
      </c>
      <c r="S4894" t="s">
        <v>13638</v>
      </c>
      <c r="T4894" t="s">
        <v>13638</v>
      </c>
      <c r="U4894" s="17">
        <v>45546</v>
      </c>
      <c r="W4894">
        <v>11.33</v>
      </c>
      <c r="Y4894">
        <v>0</v>
      </c>
      <c r="Z4894" s="7">
        <v>0</v>
      </c>
      <c r="AP4894">
        <f t="shared" si="76"/>
        <v>4893</v>
      </c>
    </row>
    <row r="4895" spans="1:42" x14ac:dyDescent="0.25">
      <c r="A4895" t="s">
        <v>47541</v>
      </c>
      <c r="N4895" t="s">
        <v>78</v>
      </c>
      <c r="O4895" t="s">
        <v>23617</v>
      </c>
      <c r="P4895" t="s">
        <v>23618</v>
      </c>
      <c r="Q4895" t="s">
        <v>13638</v>
      </c>
      <c r="R4895">
        <v>15.283099999999999</v>
      </c>
      <c r="S4895" t="s">
        <v>13638</v>
      </c>
      <c r="T4895" t="s">
        <v>13638</v>
      </c>
      <c r="U4895" s="17">
        <v>45546</v>
      </c>
      <c r="W4895">
        <v>15.283099999999999</v>
      </c>
      <c r="Y4895">
        <v>0</v>
      </c>
      <c r="Z4895" s="7">
        <v>0</v>
      </c>
      <c r="AP4895">
        <f t="shared" si="76"/>
        <v>4894</v>
      </c>
    </row>
    <row r="4896" spans="1:42" x14ac:dyDescent="0.25">
      <c r="A4896" t="s">
        <v>47542</v>
      </c>
      <c r="N4896" t="s">
        <v>78</v>
      </c>
      <c r="O4896" t="s">
        <v>23619</v>
      </c>
      <c r="P4896" t="s">
        <v>23620</v>
      </c>
      <c r="Q4896" t="s">
        <v>23621</v>
      </c>
      <c r="R4896">
        <v>15.283899999999999</v>
      </c>
      <c r="S4896" t="s">
        <v>13638</v>
      </c>
      <c r="T4896" t="s">
        <v>13638</v>
      </c>
      <c r="U4896" s="17">
        <v>45546</v>
      </c>
      <c r="W4896">
        <v>15.283899999999999</v>
      </c>
      <c r="Y4896">
        <v>0</v>
      </c>
      <c r="Z4896" s="7">
        <v>0</v>
      </c>
      <c r="AP4896">
        <f t="shared" si="76"/>
        <v>4895</v>
      </c>
    </row>
    <row r="4897" spans="1:42" x14ac:dyDescent="0.25">
      <c r="A4897" t="s">
        <v>47543</v>
      </c>
      <c r="N4897" t="s">
        <v>78</v>
      </c>
      <c r="O4897" t="s">
        <v>23622</v>
      </c>
      <c r="P4897" t="s">
        <v>23623</v>
      </c>
      <c r="Q4897" t="s">
        <v>13638</v>
      </c>
      <c r="R4897">
        <v>14.8192</v>
      </c>
      <c r="S4897" t="s">
        <v>13638</v>
      </c>
      <c r="T4897" t="s">
        <v>13638</v>
      </c>
      <c r="U4897" s="17">
        <v>45546</v>
      </c>
      <c r="W4897">
        <v>14.8192</v>
      </c>
      <c r="Y4897">
        <v>0</v>
      </c>
      <c r="Z4897" s="7">
        <v>0</v>
      </c>
      <c r="AP4897">
        <f t="shared" si="76"/>
        <v>4896</v>
      </c>
    </row>
    <row r="4898" spans="1:42" x14ac:dyDescent="0.25">
      <c r="A4898" t="s">
        <v>47544</v>
      </c>
      <c r="N4898" t="s">
        <v>78</v>
      </c>
      <c r="O4898" t="s">
        <v>23624</v>
      </c>
      <c r="P4898" t="s">
        <v>23625</v>
      </c>
      <c r="Q4898" t="s">
        <v>23626</v>
      </c>
      <c r="R4898">
        <v>14.8194</v>
      </c>
      <c r="S4898" t="s">
        <v>13638</v>
      </c>
      <c r="T4898" t="s">
        <v>13638</v>
      </c>
      <c r="U4898" s="17">
        <v>45546</v>
      </c>
      <c r="W4898">
        <v>14.8194</v>
      </c>
      <c r="Y4898">
        <v>0</v>
      </c>
      <c r="Z4898" s="7">
        <v>0</v>
      </c>
      <c r="AP4898">
        <f t="shared" si="76"/>
        <v>4897</v>
      </c>
    </row>
    <row r="4899" spans="1:42" x14ac:dyDescent="0.25">
      <c r="A4899" t="s">
        <v>47545</v>
      </c>
      <c r="N4899" t="s">
        <v>78</v>
      </c>
      <c r="O4899" t="s">
        <v>698</v>
      </c>
      <c r="P4899" t="s">
        <v>23627</v>
      </c>
      <c r="Q4899" t="s">
        <v>13638</v>
      </c>
      <c r="R4899">
        <v>19.7056</v>
      </c>
      <c r="S4899" t="s">
        <v>13638</v>
      </c>
      <c r="T4899" t="s">
        <v>13638</v>
      </c>
      <c r="U4899" s="17">
        <v>45546</v>
      </c>
      <c r="W4899">
        <v>19.7056</v>
      </c>
      <c r="Y4899">
        <v>12.918100000000001</v>
      </c>
      <c r="Z4899" s="7">
        <v>0.12128281523300188</v>
      </c>
      <c r="AP4899">
        <f t="shared" si="76"/>
        <v>4898</v>
      </c>
    </row>
    <row r="4900" spans="1:42" x14ac:dyDescent="0.25">
      <c r="A4900" t="s">
        <v>47546</v>
      </c>
      <c r="N4900" t="s">
        <v>78</v>
      </c>
      <c r="O4900" t="s">
        <v>697</v>
      </c>
      <c r="P4900" t="s">
        <v>23628</v>
      </c>
      <c r="Q4900" t="s">
        <v>23629</v>
      </c>
      <c r="R4900">
        <v>19.5932</v>
      </c>
      <c r="S4900" t="s">
        <v>13638</v>
      </c>
      <c r="T4900" t="s">
        <v>13638</v>
      </c>
      <c r="U4900" s="17">
        <v>45546</v>
      </c>
      <c r="W4900">
        <v>19.5932</v>
      </c>
      <c r="Y4900">
        <v>12.892099999999999</v>
      </c>
      <c r="Z4900" s="7">
        <v>0.12020268698010295</v>
      </c>
      <c r="AP4900">
        <f t="shared" si="76"/>
        <v>4899</v>
      </c>
    </row>
    <row r="4901" spans="1:42" x14ac:dyDescent="0.25">
      <c r="N4901" t="s">
        <v>78</v>
      </c>
      <c r="O4901" t="s">
        <v>696</v>
      </c>
      <c r="P4901" t="s">
        <v>23630</v>
      </c>
      <c r="Q4901" t="s">
        <v>13638</v>
      </c>
      <c r="R4901">
        <v>17.872699999999998</v>
      </c>
      <c r="S4901" t="s">
        <v>13638</v>
      </c>
      <c r="T4901" t="s">
        <v>13638</v>
      </c>
      <c r="U4901" s="17">
        <v>45546</v>
      </c>
      <c r="W4901">
        <v>17.872699999999998</v>
      </c>
      <c r="Y4901">
        <v>12.4351</v>
      </c>
      <c r="Z4901" s="7">
        <v>0.10396711055055086</v>
      </c>
      <c r="AP4901">
        <f t="shared" si="76"/>
        <v>4900</v>
      </c>
    </row>
    <row r="4902" spans="1:42" x14ac:dyDescent="0.25">
      <c r="A4902" t="s">
        <v>12</v>
      </c>
      <c r="N4902" t="s">
        <v>78</v>
      </c>
      <c r="O4902" t="s">
        <v>695</v>
      </c>
      <c r="P4902" t="s">
        <v>23631</v>
      </c>
      <c r="Q4902" t="s">
        <v>23632</v>
      </c>
      <c r="R4902">
        <v>17.896999999999998</v>
      </c>
      <c r="S4902" t="s">
        <v>13638</v>
      </c>
      <c r="T4902" t="s">
        <v>13638</v>
      </c>
      <c r="U4902" s="17">
        <v>45546</v>
      </c>
      <c r="W4902">
        <v>17.896999999999998</v>
      </c>
      <c r="Y4902">
        <v>12.4358</v>
      </c>
      <c r="Z4902" s="7">
        <v>0.10434521508589611</v>
      </c>
      <c r="AP4902">
        <f t="shared" si="76"/>
        <v>4901</v>
      </c>
    </row>
    <row r="4903" spans="1:42" x14ac:dyDescent="0.25">
      <c r="A4903" t="s">
        <v>47547</v>
      </c>
      <c r="N4903" t="s">
        <v>78</v>
      </c>
      <c r="O4903" t="s">
        <v>23633</v>
      </c>
      <c r="P4903" t="s">
        <v>23634</v>
      </c>
      <c r="Q4903" t="s">
        <v>13638</v>
      </c>
      <c r="R4903">
        <v>40.190100000000001</v>
      </c>
      <c r="S4903" t="s">
        <v>13638</v>
      </c>
      <c r="T4903" t="s">
        <v>13638</v>
      </c>
      <c r="U4903" s="17">
        <v>45546</v>
      </c>
      <c r="W4903">
        <v>40.190100000000001</v>
      </c>
      <c r="Y4903">
        <v>0</v>
      </c>
      <c r="Z4903" s="7">
        <v>0</v>
      </c>
      <c r="AP4903">
        <f t="shared" si="76"/>
        <v>4902</v>
      </c>
    </row>
    <row r="4904" spans="1:42" x14ac:dyDescent="0.25">
      <c r="A4904" t="s">
        <v>47548</v>
      </c>
      <c r="N4904" t="s">
        <v>78</v>
      </c>
      <c r="O4904" t="s">
        <v>23635</v>
      </c>
      <c r="P4904" t="s">
        <v>23636</v>
      </c>
      <c r="Q4904" t="s">
        <v>23637</v>
      </c>
      <c r="R4904">
        <v>20.097200000000001</v>
      </c>
      <c r="S4904" t="s">
        <v>13638</v>
      </c>
      <c r="T4904" t="s">
        <v>13638</v>
      </c>
      <c r="U4904" s="17">
        <v>45546</v>
      </c>
      <c r="W4904">
        <v>20.097200000000001</v>
      </c>
      <c r="Y4904">
        <v>0</v>
      </c>
      <c r="Z4904" s="7">
        <v>0</v>
      </c>
      <c r="AP4904">
        <f t="shared" si="76"/>
        <v>4903</v>
      </c>
    </row>
    <row r="4905" spans="1:42" x14ac:dyDescent="0.25">
      <c r="A4905" t="s">
        <v>47549</v>
      </c>
      <c r="N4905" t="s">
        <v>78</v>
      </c>
      <c r="O4905" t="s">
        <v>23638</v>
      </c>
      <c r="P4905" t="s">
        <v>23639</v>
      </c>
      <c r="Q4905" t="s">
        <v>13638</v>
      </c>
      <c r="R4905">
        <v>34.683900000000001</v>
      </c>
      <c r="S4905" t="s">
        <v>13638</v>
      </c>
      <c r="T4905" t="s">
        <v>13638</v>
      </c>
      <c r="U4905" s="17">
        <v>45546</v>
      </c>
      <c r="W4905">
        <v>34.683900000000001</v>
      </c>
      <c r="Y4905">
        <v>0</v>
      </c>
      <c r="Z4905" s="7">
        <v>0</v>
      </c>
      <c r="AP4905">
        <f t="shared" si="76"/>
        <v>4904</v>
      </c>
    </row>
    <row r="4906" spans="1:42" x14ac:dyDescent="0.25">
      <c r="A4906" t="s">
        <v>47550</v>
      </c>
      <c r="N4906" t="s">
        <v>78</v>
      </c>
      <c r="O4906" t="s">
        <v>23640</v>
      </c>
      <c r="P4906" t="s">
        <v>23641</v>
      </c>
      <c r="Q4906" t="s">
        <v>23642</v>
      </c>
      <c r="R4906">
        <v>16.643000000000001</v>
      </c>
      <c r="S4906" t="s">
        <v>13638</v>
      </c>
      <c r="T4906" t="s">
        <v>13638</v>
      </c>
      <c r="U4906" s="17">
        <v>45546</v>
      </c>
      <c r="W4906">
        <v>16.643000000000001</v>
      </c>
      <c r="Y4906">
        <v>0</v>
      </c>
      <c r="Z4906" s="7">
        <v>0</v>
      </c>
      <c r="AP4906">
        <f t="shared" si="76"/>
        <v>4905</v>
      </c>
    </row>
    <row r="4907" spans="1:42" x14ac:dyDescent="0.25">
      <c r="A4907" t="s">
        <v>47551</v>
      </c>
      <c r="N4907" t="s">
        <v>78</v>
      </c>
      <c r="O4907" t="s">
        <v>23643</v>
      </c>
      <c r="P4907" t="s">
        <v>23644</v>
      </c>
      <c r="Q4907" t="s">
        <v>13638</v>
      </c>
      <c r="R4907">
        <v>22.128799999999998</v>
      </c>
      <c r="S4907" t="s">
        <v>13638</v>
      </c>
      <c r="T4907" t="s">
        <v>13638</v>
      </c>
      <c r="U4907" s="17">
        <v>45546</v>
      </c>
      <c r="W4907">
        <v>22.128799999999998</v>
      </c>
      <c r="Y4907">
        <v>14.1897</v>
      </c>
      <c r="Z4907" s="7">
        <v>0.12772767621365055</v>
      </c>
      <c r="AP4907">
        <f t="shared" si="76"/>
        <v>4906</v>
      </c>
    </row>
    <row r="4908" spans="1:42" x14ac:dyDescent="0.25">
      <c r="A4908" t="s">
        <v>47552</v>
      </c>
      <c r="N4908" t="s">
        <v>78</v>
      </c>
      <c r="O4908" t="s">
        <v>23645</v>
      </c>
      <c r="P4908" t="s">
        <v>13638</v>
      </c>
      <c r="Q4908" t="s">
        <v>23646</v>
      </c>
      <c r="R4908">
        <v>22.128799999999998</v>
      </c>
      <c r="S4908" t="s">
        <v>13638</v>
      </c>
      <c r="T4908" t="s">
        <v>13638</v>
      </c>
      <c r="U4908" s="17">
        <v>45546</v>
      </c>
      <c r="W4908">
        <v>22.128799999999998</v>
      </c>
      <c r="Y4908">
        <v>14.1897</v>
      </c>
      <c r="Z4908" s="7">
        <v>0.12772767621365055</v>
      </c>
      <c r="AP4908">
        <f t="shared" si="76"/>
        <v>4907</v>
      </c>
    </row>
    <row r="4909" spans="1:42" x14ac:dyDescent="0.25">
      <c r="A4909" t="s">
        <v>47553</v>
      </c>
      <c r="N4909" t="s">
        <v>78</v>
      </c>
      <c r="O4909" t="s">
        <v>23647</v>
      </c>
      <c r="P4909" t="s">
        <v>23648</v>
      </c>
      <c r="Q4909" t="s">
        <v>13638</v>
      </c>
      <c r="R4909">
        <v>20.1998</v>
      </c>
      <c r="S4909" t="s">
        <v>13638</v>
      </c>
      <c r="T4909" t="s">
        <v>13638</v>
      </c>
      <c r="U4909" s="17">
        <v>45546</v>
      </c>
      <c r="W4909">
        <v>20.1998</v>
      </c>
      <c r="Y4909">
        <v>13.6059</v>
      </c>
      <c r="Z4909" s="7">
        <v>0.11338882280614904</v>
      </c>
      <c r="AP4909">
        <f t="shared" si="76"/>
        <v>4908</v>
      </c>
    </row>
    <row r="4910" spans="1:42" x14ac:dyDescent="0.25">
      <c r="A4910" t="s">
        <v>47554</v>
      </c>
      <c r="N4910" t="s">
        <v>78</v>
      </c>
      <c r="O4910" t="s">
        <v>459</v>
      </c>
      <c r="P4910" t="s">
        <v>13638</v>
      </c>
      <c r="Q4910" t="s">
        <v>23649</v>
      </c>
      <c r="R4910">
        <v>20.1998</v>
      </c>
      <c r="S4910" t="s">
        <v>13638</v>
      </c>
      <c r="T4910" t="s">
        <v>13638</v>
      </c>
      <c r="U4910" s="17">
        <v>45546</v>
      </c>
      <c r="W4910">
        <v>20.1998</v>
      </c>
      <c r="Y4910">
        <v>13.6059</v>
      </c>
      <c r="Z4910" s="7">
        <v>0.11338882280614904</v>
      </c>
      <c r="AP4910">
        <f t="shared" si="76"/>
        <v>4909</v>
      </c>
    </row>
    <row r="4911" spans="1:42" x14ac:dyDescent="0.25">
      <c r="A4911" t="s">
        <v>47555</v>
      </c>
      <c r="N4911" t="s">
        <v>78</v>
      </c>
      <c r="O4911" t="s">
        <v>458</v>
      </c>
      <c r="P4911" t="s">
        <v>23650</v>
      </c>
      <c r="Q4911" t="s">
        <v>13638</v>
      </c>
      <c r="R4911">
        <v>22.128799999999998</v>
      </c>
      <c r="S4911" t="s">
        <v>13638</v>
      </c>
      <c r="T4911" t="s">
        <v>13638</v>
      </c>
      <c r="U4911" s="17">
        <v>45546</v>
      </c>
      <c r="W4911">
        <v>22.128799999999998</v>
      </c>
      <c r="Y4911">
        <v>14.1897</v>
      </c>
      <c r="Z4911" s="7">
        <v>0.12772767621365055</v>
      </c>
      <c r="AP4911">
        <f t="shared" si="76"/>
        <v>4910</v>
      </c>
    </row>
    <row r="4912" spans="1:42" x14ac:dyDescent="0.25">
      <c r="A4912" t="s">
        <v>47556</v>
      </c>
      <c r="N4912" t="s">
        <v>78</v>
      </c>
      <c r="O4912" t="s">
        <v>457</v>
      </c>
      <c r="P4912" t="s">
        <v>23651</v>
      </c>
      <c r="Q4912" t="s">
        <v>13638</v>
      </c>
      <c r="R4912">
        <v>20.1998</v>
      </c>
      <c r="S4912" t="s">
        <v>13638</v>
      </c>
      <c r="T4912" t="s">
        <v>13638</v>
      </c>
      <c r="U4912" s="17">
        <v>45546</v>
      </c>
      <c r="W4912">
        <v>20.1998</v>
      </c>
      <c r="Y4912">
        <v>13.6059</v>
      </c>
      <c r="Z4912" s="7">
        <v>0.11338882280614904</v>
      </c>
      <c r="AP4912">
        <f t="shared" si="76"/>
        <v>4911</v>
      </c>
    </row>
    <row r="4913" spans="1:42" x14ac:dyDescent="0.25">
      <c r="N4913" t="s">
        <v>78</v>
      </c>
      <c r="O4913" t="s">
        <v>321</v>
      </c>
      <c r="P4913" t="s">
        <v>23652</v>
      </c>
      <c r="Q4913" t="s">
        <v>13638</v>
      </c>
      <c r="R4913">
        <v>21.11</v>
      </c>
      <c r="S4913" t="s">
        <v>13638</v>
      </c>
      <c r="T4913" t="s">
        <v>13638</v>
      </c>
      <c r="U4913" s="17">
        <v>45546</v>
      </c>
      <c r="W4913">
        <v>21.11</v>
      </c>
      <c r="Y4913">
        <v>14.66</v>
      </c>
      <c r="Z4913" s="7">
        <v>0.10451084231385099</v>
      </c>
      <c r="AP4913">
        <f t="shared" si="76"/>
        <v>4912</v>
      </c>
    </row>
    <row r="4914" spans="1:42" x14ac:dyDescent="0.25">
      <c r="A4914" t="s">
        <v>35</v>
      </c>
      <c r="N4914" t="s">
        <v>78</v>
      </c>
      <c r="O4914" t="s">
        <v>320</v>
      </c>
      <c r="P4914" t="s">
        <v>23653</v>
      </c>
      <c r="Q4914" t="s">
        <v>23654</v>
      </c>
      <c r="R4914">
        <v>21.11</v>
      </c>
      <c r="S4914" t="s">
        <v>13638</v>
      </c>
      <c r="T4914" t="s">
        <v>13638</v>
      </c>
      <c r="U4914" s="17">
        <v>45546</v>
      </c>
      <c r="W4914">
        <v>21.11</v>
      </c>
      <c r="Y4914">
        <v>14.66</v>
      </c>
      <c r="Z4914" s="7">
        <v>0.10451084231385099</v>
      </c>
      <c r="AP4914">
        <f t="shared" si="76"/>
        <v>4913</v>
      </c>
    </row>
    <row r="4915" spans="1:42" x14ac:dyDescent="0.25">
      <c r="A4915" t="s">
        <v>47557</v>
      </c>
      <c r="N4915" t="s">
        <v>78</v>
      </c>
      <c r="O4915" t="s">
        <v>319</v>
      </c>
      <c r="P4915" t="s">
        <v>23655</v>
      </c>
      <c r="Q4915" t="s">
        <v>13638</v>
      </c>
      <c r="R4915">
        <v>19.78</v>
      </c>
      <c r="S4915" t="s">
        <v>13638</v>
      </c>
      <c r="T4915" t="s">
        <v>13638</v>
      </c>
      <c r="U4915" s="17">
        <v>45546</v>
      </c>
      <c r="W4915">
        <v>19.78</v>
      </c>
      <c r="Y4915">
        <v>14.31</v>
      </c>
      <c r="Z4915" s="7">
        <v>9.2649850605899253E-2</v>
      </c>
      <c r="AP4915">
        <f t="shared" si="76"/>
        <v>4914</v>
      </c>
    </row>
    <row r="4916" spans="1:42" x14ac:dyDescent="0.25">
      <c r="A4916" t="s">
        <v>47558</v>
      </c>
      <c r="N4916" t="s">
        <v>78</v>
      </c>
      <c r="O4916" t="s">
        <v>318</v>
      </c>
      <c r="P4916" t="s">
        <v>23656</v>
      </c>
      <c r="Q4916" t="s">
        <v>23657</v>
      </c>
      <c r="R4916">
        <v>19.78</v>
      </c>
      <c r="S4916" t="s">
        <v>13638</v>
      </c>
      <c r="T4916" t="s">
        <v>13638</v>
      </c>
      <c r="U4916" s="17">
        <v>45546</v>
      </c>
      <c r="W4916">
        <v>19.78</v>
      </c>
      <c r="Y4916">
        <v>14.31</v>
      </c>
      <c r="Z4916" s="7">
        <v>9.2649850605899253E-2</v>
      </c>
      <c r="AP4916">
        <f t="shared" si="76"/>
        <v>4915</v>
      </c>
    </row>
    <row r="4917" spans="1:42" x14ac:dyDescent="0.25">
      <c r="A4917" t="s">
        <v>47559</v>
      </c>
      <c r="N4917" t="s">
        <v>78</v>
      </c>
      <c r="O4917" t="s">
        <v>138</v>
      </c>
      <c r="P4917" t="s">
        <v>13638</v>
      </c>
      <c r="Q4917" t="s">
        <v>13638</v>
      </c>
      <c r="R4917">
        <v>40.378799999999998</v>
      </c>
      <c r="S4917" t="s">
        <v>13638</v>
      </c>
      <c r="T4917" t="s">
        <v>13638</v>
      </c>
      <c r="U4917" s="17">
        <v>45546</v>
      </c>
      <c r="W4917">
        <v>40.378799999999998</v>
      </c>
      <c r="Y4917">
        <v>30.265699999999999</v>
      </c>
      <c r="Z4917" s="7">
        <v>8.2407778560040335E-2</v>
      </c>
      <c r="AP4917">
        <f t="shared" si="76"/>
        <v>4916</v>
      </c>
    </row>
    <row r="4918" spans="1:42" x14ac:dyDescent="0.25">
      <c r="A4918" t="s">
        <v>47560</v>
      </c>
      <c r="N4918" t="s">
        <v>78</v>
      </c>
      <c r="O4918" t="s">
        <v>137</v>
      </c>
      <c r="P4918" t="s">
        <v>13638</v>
      </c>
      <c r="Q4918" t="s">
        <v>13638</v>
      </c>
      <c r="R4918">
        <v>43.431800000000003</v>
      </c>
      <c r="S4918" t="s">
        <v>13638</v>
      </c>
      <c r="T4918" t="s">
        <v>13638</v>
      </c>
      <c r="U4918" s="17">
        <v>45546</v>
      </c>
      <c r="W4918">
        <v>43.431800000000003</v>
      </c>
      <c r="Y4918">
        <v>31.7773</v>
      </c>
      <c r="Z4918" s="7">
        <v>8.9387612695290386E-2</v>
      </c>
      <c r="AP4918">
        <f t="shared" si="76"/>
        <v>4917</v>
      </c>
    </row>
    <row r="4919" spans="1:42" x14ac:dyDescent="0.25">
      <c r="N4919" t="s">
        <v>78</v>
      </c>
      <c r="O4919" t="s">
        <v>23658</v>
      </c>
      <c r="P4919" t="s">
        <v>23659</v>
      </c>
      <c r="Q4919" t="s">
        <v>13638</v>
      </c>
      <c r="R4919">
        <v>12.2981</v>
      </c>
      <c r="S4919" t="s">
        <v>13638</v>
      </c>
      <c r="T4919" t="s">
        <v>13638</v>
      </c>
      <c r="U4919" s="17">
        <v>45546</v>
      </c>
      <c r="W4919">
        <v>12.2981</v>
      </c>
      <c r="Y4919">
        <v>0</v>
      </c>
      <c r="Z4919" s="7">
        <v>0</v>
      </c>
      <c r="AP4919">
        <f t="shared" si="76"/>
        <v>4918</v>
      </c>
    </row>
    <row r="4920" spans="1:42" x14ac:dyDescent="0.25">
      <c r="A4920" t="s">
        <v>37</v>
      </c>
      <c r="N4920" t="s">
        <v>78</v>
      </c>
      <c r="O4920" t="s">
        <v>23660</v>
      </c>
      <c r="P4920" t="s">
        <v>23661</v>
      </c>
      <c r="Q4920" t="s">
        <v>13638</v>
      </c>
      <c r="R4920">
        <v>12.2981</v>
      </c>
      <c r="S4920" t="s">
        <v>13638</v>
      </c>
      <c r="T4920" t="s">
        <v>13638</v>
      </c>
      <c r="U4920" s="17">
        <v>45546</v>
      </c>
      <c r="W4920">
        <v>12.2981</v>
      </c>
      <c r="Y4920">
        <v>0</v>
      </c>
      <c r="Z4920" s="7">
        <v>0</v>
      </c>
      <c r="AP4920">
        <f t="shared" si="76"/>
        <v>4919</v>
      </c>
    </row>
    <row r="4921" spans="1:42" x14ac:dyDescent="0.25">
      <c r="A4921" t="s">
        <v>47561</v>
      </c>
      <c r="N4921" t="s">
        <v>78</v>
      </c>
      <c r="O4921" t="s">
        <v>23662</v>
      </c>
      <c r="P4921" t="s">
        <v>23663</v>
      </c>
      <c r="Q4921" t="s">
        <v>13638</v>
      </c>
      <c r="R4921">
        <v>12.1043</v>
      </c>
      <c r="S4921" t="s">
        <v>13638</v>
      </c>
      <c r="T4921" t="s">
        <v>13638</v>
      </c>
      <c r="U4921" s="17">
        <v>45546</v>
      </c>
      <c r="W4921">
        <v>12.1043</v>
      </c>
      <c r="Y4921">
        <v>0</v>
      </c>
      <c r="Z4921" s="7">
        <v>0</v>
      </c>
      <c r="AP4921">
        <f t="shared" si="76"/>
        <v>4920</v>
      </c>
    </row>
    <row r="4922" spans="1:42" x14ac:dyDescent="0.25">
      <c r="A4922" t="s">
        <v>47562</v>
      </c>
      <c r="N4922" t="s">
        <v>78</v>
      </c>
      <c r="O4922" t="s">
        <v>23664</v>
      </c>
      <c r="P4922" t="s">
        <v>23665</v>
      </c>
      <c r="Q4922" t="s">
        <v>13638</v>
      </c>
      <c r="R4922">
        <v>12.1044</v>
      </c>
      <c r="S4922" t="s">
        <v>13638</v>
      </c>
      <c r="T4922" t="s">
        <v>13638</v>
      </c>
      <c r="U4922" s="17">
        <v>45546</v>
      </c>
      <c r="W4922">
        <v>12.1044</v>
      </c>
      <c r="Y4922">
        <v>0</v>
      </c>
      <c r="Z4922" s="7">
        <v>0</v>
      </c>
      <c r="AP4922">
        <f t="shared" si="76"/>
        <v>4921</v>
      </c>
    </row>
    <row r="4923" spans="1:42" x14ac:dyDescent="0.25">
      <c r="A4923" t="s">
        <v>47563</v>
      </c>
      <c r="N4923" t="s">
        <v>78</v>
      </c>
      <c r="O4923" t="s">
        <v>23666</v>
      </c>
      <c r="P4923" t="s">
        <v>23667</v>
      </c>
      <c r="Q4923" t="s">
        <v>13638</v>
      </c>
      <c r="R4923">
        <v>13.974</v>
      </c>
      <c r="S4923" t="s">
        <v>13638</v>
      </c>
      <c r="T4923" t="s">
        <v>13638</v>
      </c>
      <c r="U4923" s="17">
        <v>45546</v>
      </c>
      <c r="W4923">
        <v>13.974</v>
      </c>
      <c r="Y4923">
        <v>0</v>
      </c>
      <c r="Z4923" s="7">
        <v>0</v>
      </c>
      <c r="AP4923">
        <f t="shared" si="76"/>
        <v>4922</v>
      </c>
    </row>
    <row r="4924" spans="1:42" x14ac:dyDescent="0.25">
      <c r="A4924" t="s">
        <v>47564</v>
      </c>
      <c r="N4924" t="s">
        <v>78</v>
      </c>
      <c r="O4924" t="s">
        <v>23668</v>
      </c>
      <c r="P4924" t="s">
        <v>23669</v>
      </c>
      <c r="Q4924" t="s">
        <v>13638</v>
      </c>
      <c r="R4924">
        <v>13.612</v>
      </c>
      <c r="S4924" t="s">
        <v>13638</v>
      </c>
      <c r="T4924" t="s">
        <v>13638</v>
      </c>
      <c r="U4924" s="17">
        <v>45546</v>
      </c>
      <c r="W4924">
        <v>13.612</v>
      </c>
      <c r="Y4924">
        <v>0</v>
      </c>
      <c r="Z4924" s="7">
        <v>0</v>
      </c>
      <c r="AP4924">
        <f t="shared" si="76"/>
        <v>4923</v>
      </c>
    </row>
    <row r="4925" spans="1:42" x14ac:dyDescent="0.25">
      <c r="N4925" t="s">
        <v>79</v>
      </c>
      <c r="O4925" t="s">
        <v>23670</v>
      </c>
      <c r="P4925" t="s">
        <v>23671</v>
      </c>
      <c r="Q4925" t="s">
        <v>13638</v>
      </c>
      <c r="R4925">
        <v>14.2722</v>
      </c>
      <c r="S4925" t="s">
        <v>13638</v>
      </c>
      <c r="T4925" t="s">
        <v>13638</v>
      </c>
      <c r="U4925" s="17">
        <v>45546</v>
      </c>
      <c r="W4925">
        <v>14.2722</v>
      </c>
      <c r="Y4925">
        <v>0</v>
      </c>
      <c r="Z4925" s="7">
        <v>0</v>
      </c>
      <c r="AP4925">
        <f t="shared" si="76"/>
        <v>4924</v>
      </c>
    </row>
    <row r="4926" spans="1:42" x14ac:dyDescent="0.25">
      <c r="A4926" t="s">
        <v>15</v>
      </c>
      <c r="N4926" t="s">
        <v>79</v>
      </c>
      <c r="O4926" t="s">
        <v>23672</v>
      </c>
      <c r="P4926" t="s">
        <v>23673</v>
      </c>
      <c r="Q4926" t="s">
        <v>23674</v>
      </c>
      <c r="R4926">
        <v>14.273</v>
      </c>
      <c r="S4926" t="s">
        <v>13638</v>
      </c>
      <c r="T4926" t="s">
        <v>13638</v>
      </c>
      <c r="U4926" s="17">
        <v>45546</v>
      </c>
      <c r="W4926">
        <v>14.273</v>
      </c>
      <c r="Y4926">
        <v>0</v>
      </c>
      <c r="Z4926" s="7">
        <v>0</v>
      </c>
      <c r="AP4926">
        <f t="shared" si="76"/>
        <v>4925</v>
      </c>
    </row>
    <row r="4927" spans="1:42" x14ac:dyDescent="0.25">
      <c r="A4927" t="s">
        <v>47565</v>
      </c>
      <c r="N4927" t="s">
        <v>79</v>
      </c>
      <c r="O4927" t="s">
        <v>23675</v>
      </c>
      <c r="P4927" t="s">
        <v>23676</v>
      </c>
      <c r="Q4927" t="s">
        <v>13638</v>
      </c>
      <c r="R4927">
        <v>13.912699999999999</v>
      </c>
      <c r="S4927" t="s">
        <v>13638</v>
      </c>
      <c r="T4927" t="s">
        <v>13638</v>
      </c>
      <c r="U4927" s="17">
        <v>45546</v>
      </c>
      <c r="W4927">
        <v>13.912699999999999</v>
      </c>
      <c r="Y4927">
        <v>0</v>
      </c>
      <c r="Z4927" s="7">
        <v>0</v>
      </c>
      <c r="AP4927">
        <f t="shared" si="76"/>
        <v>4926</v>
      </c>
    </row>
    <row r="4928" spans="1:42" x14ac:dyDescent="0.25">
      <c r="A4928" t="s">
        <v>47566</v>
      </c>
      <c r="N4928" t="s">
        <v>79</v>
      </c>
      <c r="O4928" t="s">
        <v>23677</v>
      </c>
      <c r="P4928" t="s">
        <v>23678</v>
      </c>
      <c r="Q4928" t="s">
        <v>23679</v>
      </c>
      <c r="R4928">
        <v>13.361000000000001</v>
      </c>
      <c r="S4928" t="s">
        <v>13638</v>
      </c>
      <c r="T4928" t="s">
        <v>13638</v>
      </c>
      <c r="U4928" s="17">
        <v>45546</v>
      </c>
      <c r="W4928">
        <v>13.361000000000001</v>
      </c>
      <c r="Y4928">
        <v>0</v>
      </c>
      <c r="Z4928" s="7">
        <v>0</v>
      </c>
      <c r="AP4928">
        <f t="shared" si="76"/>
        <v>4927</v>
      </c>
    </row>
    <row r="4929" spans="1:42" x14ac:dyDescent="0.25">
      <c r="A4929" t="s">
        <v>47567</v>
      </c>
      <c r="N4929" t="s">
        <v>79</v>
      </c>
      <c r="O4929" t="s">
        <v>3259</v>
      </c>
      <c r="P4929" t="s">
        <v>23680</v>
      </c>
      <c r="Q4929" t="s">
        <v>13638</v>
      </c>
      <c r="R4929">
        <v>44.7179</v>
      </c>
      <c r="S4929" t="s">
        <v>13638</v>
      </c>
      <c r="T4929" t="s">
        <v>13638</v>
      </c>
      <c r="U4929" s="17">
        <v>45546</v>
      </c>
      <c r="W4929">
        <v>44.7179</v>
      </c>
      <c r="Y4929">
        <v>30.335000000000001</v>
      </c>
      <c r="Z4929" s="7">
        <v>0.11132421434565387</v>
      </c>
      <c r="AP4929">
        <f t="shared" si="76"/>
        <v>4928</v>
      </c>
    </row>
    <row r="4930" spans="1:42" x14ac:dyDescent="0.25">
      <c r="A4930" t="s">
        <v>47568</v>
      </c>
      <c r="N4930" t="s">
        <v>79</v>
      </c>
      <c r="O4930" t="s">
        <v>34912</v>
      </c>
      <c r="P4930" t="s">
        <v>23681</v>
      </c>
      <c r="Q4930" t="s">
        <v>23682</v>
      </c>
      <c r="R4930">
        <v>26.546700000000001</v>
      </c>
      <c r="S4930" t="s">
        <v>13638</v>
      </c>
      <c r="T4930" t="s">
        <v>13638</v>
      </c>
      <c r="U4930" s="17">
        <v>45546</v>
      </c>
      <c r="W4930">
        <v>26.546700000000001</v>
      </c>
      <c r="Y4930">
        <v>23.066800000000001</v>
      </c>
      <c r="Z4930" s="7">
        <v>3.9955248117303555E-2</v>
      </c>
      <c r="AP4930">
        <f t="shared" si="76"/>
        <v>4929</v>
      </c>
    </row>
    <row r="4931" spans="1:42" x14ac:dyDescent="0.25">
      <c r="A4931" t="s">
        <v>47569</v>
      </c>
      <c r="N4931" t="s">
        <v>79</v>
      </c>
      <c r="O4931" t="s">
        <v>3258</v>
      </c>
      <c r="P4931" t="s">
        <v>23683</v>
      </c>
      <c r="Q4931" t="s">
        <v>13638</v>
      </c>
      <c r="R4931">
        <v>38.8904</v>
      </c>
      <c r="S4931" t="s">
        <v>13638</v>
      </c>
      <c r="T4931" t="s">
        <v>13638</v>
      </c>
      <c r="U4931" s="17">
        <v>45546</v>
      </c>
      <c r="W4931">
        <v>38.8904</v>
      </c>
      <c r="Y4931">
        <v>27.552800000000001</v>
      </c>
      <c r="Z4931" s="7">
        <v>9.8713717540823254E-2</v>
      </c>
      <c r="AP4931">
        <f t="shared" si="76"/>
        <v>4930</v>
      </c>
    </row>
    <row r="4932" spans="1:42" x14ac:dyDescent="0.25">
      <c r="A4932" t="s">
        <v>47570</v>
      </c>
      <c r="N4932" t="s">
        <v>79</v>
      </c>
      <c r="O4932" t="s">
        <v>34913</v>
      </c>
      <c r="P4932" t="s">
        <v>23684</v>
      </c>
      <c r="Q4932" t="s">
        <v>23685</v>
      </c>
      <c r="R4932">
        <v>20.200600000000001</v>
      </c>
      <c r="S4932" t="s">
        <v>13638</v>
      </c>
      <c r="T4932" t="s">
        <v>13638</v>
      </c>
      <c r="U4932" s="17">
        <v>45546</v>
      </c>
      <c r="W4932">
        <v>20.200600000000001</v>
      </c>
      <c r="Y4932">
        <v>19.489000000000001</v>
      </c>
      <c r="Z4932" s="7">
        <v>1.0159910335650224E-2</v>
      </c>
      <c r="AP4932">
        <f t="shared" ref="AP4932:AP4995" si="77">AP4931+1</f>
        <v>4931</v>
      </c>
    </row>
    <row r="4933" spans="1:42" x14ac:dyDescent="0.25">
      <c r="A4933" t="s">
        <v>47571</v>
      </c>
      <c r="N4933" t="s">
        <v>79</v>
      </c>
      <c r="O4933" t="s">
        <v>34914</v>
      </c>
      <c r="P4933" t="s">
        <v>34915</v>
      </c>
      <c r="Q4933" t="s">
        <v>13638</v>
      </c>
      <c r="R4933">
        <v>10.8651</v>
      </c>
      <c r="S4933" t="s">
        <v>13638</v>
      </c>
      <c r="T4933" t="s">
        <v>13638</v>
      </c>
      <c r="U4933" s="17">
        <v>45546</v>
      </c>
      <c r="W4933">
        <v>10.8651</v>
      </c>
      <c r="Y4933">
        <v>0</v>
      </c>
      <c r="Z4933" s="7">
        <v>0</v>
      </c>
      <c r="AP4933">
        <f t="shared" si="77"/>
        <v>4932</v>
      </c>
    </row>
    <row r="4934" spans="1:42" x14ac:dyDescent="0.25">
      <c r="A4934" t="s">
        <v>47572</v>
      </c>
      <c r="N4934" t="s">
        <v>79</v>
      </c>
      <c r="O4934" t="s">
        <v>34916</v>
      </c>
      <c r="P4934" t="s">
        <v>34917</v>
      </c>
      <c r="Q4934" t="s">
        <v>34918</v>
      </c>
      <c r="R4934">
        <v>10.8651</v>
      </c>
      <c r="S4934" t="s">
        <v>13638</v>
      </c>
      <c r="T4934" t="s">
        <v>13638</v>
      </c>
      <c r="U4934" s="17">
        <v>45546</v>
      </c>
      <c r="W4934">
        <v>10.8651</v>
      </c>
      <c r="Y4934">
        <v>0</v>
      </c>
      <c r="Z4934" s="7">
        <v>0</v>
      </c>
      <c r="AP4934">
        <f t="shared" si="77"/>
        <v>4933</v>
      </c>
    </row>
    <row r="4935" spans="1:42" x14ac:dyDescent="0.25">
      <c r="A4935" t="s">
        <v>47573</v>
      </c>
      <c r="N4935" t="s">
        <v>79</v>
      </c>
      <c r="O4935" t="s">
        <v>34919</v>
      </c>
      <c r="P4935" t="s">
        <v>34920</v>
      </c>
      <c r="Q4935" t="s">
        <v>13638</v>
      </c>
      <c r="R4935">
        <v>10.817399999999999</v>
      </c>
      <c r="S4935" t="s">
        <v>13638</v>
      </c>
      <c r="T4935" t="s">
        <v>13638</v>
      </c>
      <c r="U4935" s="17">
        <v>45546</v>
      </c>
      <c r="W4935">
        <v>10.817399999999999</v>
      </c>
      <c r="Y4935">
        <v>0</v>
      </c>
      <c r="Z4935" s="7">
        <v>0</v>
      </c>
      <c r="AP4935">
        <f t="shared" si="77"/>
        <v>4934</v>
      </c>
    </row>
    <row r="4936" spans="1:42" x14ac:dyDescent="0.25">
      <c r="A4936" t="s">
        <v>47574</v>
      </c>
      <c r="N4936" t="s">
        <v>79</v>
      </c>
      <c r="O4936" t="s">
        <v>34921</v>
      </c>
      <c r="P4936" t="s">
        <v>34922</v>
      </c>
      <c r="Q4936" t="s">
        <v>34923</v>
      </c>
      <c r="R4936">
        <v>10.817399999999999</v>
      </c>
      <c r="S4936" t="s">
        <v>13638</v>
      </c>
      <c r="T4936" t="s">
        <v>13638</v>
      </c>
      <c r="U4936" s="17">
        <v>45546</v>
      </c>
      <c r="W4936">
        <v>10.817399999999999</v>
      </c>
      <c r="Y4936">
        <v>0</v>
      </c>
      <c r="Z4936" s="7">
        <v>0</v>
      </c>
      <c r="AP4936">
        <f t="shared" si="77"/>
        <v>4935</v>
      </c>
    </row>
    <row r="4937" spans="1:42" x14ac:dyDescent="0.25">
      <c r="A4937" t="s">
        <v>47575</v>
      </c>
      <c r="N4937" t="s">
        <v>79</v>
      </c>
      <c r="O4937" t="s">
        <v>23686</v>
      </c>
      <c r="P4937" t="s">
        <v>23687</v>
      </c>
      <c r="Q4937" t="s">
        <v>13638</v>
      </c>
      <c r="R4937">
        <v>11.7354</v>
      </c>
      <c r="S4937" t="s">
        <v>13638</v>
      </c>
      <c r="T4937" t="s">
        <v>13638</v>
      </c>
      <c r="U4937" s="17">
        <v>45546</v>
      </c>
      <c r="W4937">
        <v>11.7354</v>
      </c>
      <c r="Y4937">
        <v>0</v>
      </c>
      <c r="Z4937" s="7">
        <v>0</v>
      </c>
      <c r="AP4937">
        <f t="shared" si="77"/>
        <v>4936</v>
      </c>
    </row>
    <row r="4938" spans="1:42" x14ac:dyDescent="0.25">
      <c r="A4938" t="s">
        <v>47576</v>
      </c>
      <c r="N4938" t="s">
        <v>79</v>
      </c>
      <c r="O4938" t="s">
        <v>23688</v>
      </c>
      <c r="P4938" t="s">
        <v>23689</v>
      </c>
      <c r="Q4938" t="s">
        <v>23690</v>
      </c>
      <c r="R4938">
        <v>11.7354</v>
      </c>
      <c r="S4938" t="s">
        <v>13638</v>
      </c>
      <c r="T4938" t="s">
        <v>13638</v>
      </c>
      <c r="U4938" s="17">
        <v>45546</v>
      </c>
      <c r="W4938">
        <v>11.7354</v>
      </c>
      <c r="Y4938">
        <v>0</v>
      </c>
      <c r="Z4938" s="7">
        <v>0</v>
      </c>
      <c r="AP4938">
        <f t="shared" si="77"/>
        <v>4937</v>
      </c>
    </row>
    <row r="4939" spans="1:42" x14ac:dyDescent="0.25">
      <c r="A4939" t="s">
        <v>47577</v>
      </c>
      <c r="N4939" t="s">
        <v>79</v>
      </c>
      <c r="O4939" t="s">
        <v>23691</v>
      </c>
      <c r="P4939" t="s">
        <v>23692</v>
      </c>
      <c r="Q4939" t="s">
        <v>13638</v>
      </c>
      <c r="R4939">
        <v>11.617000000000001</v>
      </c>
      <c r="S4939" t="s">
        <v>13638</v>
      </c>
      <c r="T4939" t="s">
        <v>13638</v>
      </c>
      <c r="U4939" s="17">
        <v>45546</v>
      </c>
      <c r="W4939">
        <v>11.617000000000001</v>
      </c>
      <c r="Y4939">
        <v>0</v>
      </c>
      <c r="Z4939" s="7">
        <v>0</v>
      </c>
      <c r="AP4939">
        <f t="shared" si="77"/>
        <v>4938</v>
      </c>
    </row>
    <row r="4940" spans="1:42" x14ac:dyDescent="0.25">
      <c r="A4940" t="s">
        <v>47578</v>
      </c>
      <c r="N4940" t="s">
        <v>79</v>
      </c>
      <c r="O4940" t="s">
        <v>23693</v>
      </c>
      <c r="P4940" t="s">
        <v>23694</v>
      </c>
      <c r="Q4940" t="s">
        <v>23695</v>
      </c>
      <c r="R4940">
        <v>11.617000000000001</v>
      </c>
      <c r="S4940" t="s">
        <v>13638</v>
      </c>
      <c r="T4940" t="s">
        <v>13638</v>
      </c>
      <c r="U4940" s="17">
        <v>45546</v>
      </c>
      <c r="W4940">
        <v>11.617000000000001</v>
      </c>
      <c r="Y4940">
        <v>0</v>
      </c>
      <c r="Z4940" s="7">
        <v>0</v>
      </c>
      <c r="AP4940">
        <f t="shared" si="77"/>
        <v>4939</v>
      </c>
    </row>
    <row r="4941" spans="1:42" x14ac:dyDescent="0.25">
      <c r="N4941" t="s">
        <v>79</v>
      </c>
      <c r="O4941" t="s">
        <v>23696</v>
      </c>
      <c r="P4941" t="s">
        <v>23697</v>
      </c>
      <c r="Q4941" t="s">
        <v>13638</v>
      </c>
      <c r="R4941">
        <v>10.943099999999999</v>
      </c>
      <c r="S4941" t="s">
        <v>13638</v>
      </c>
      <c r="T4941" t="s">
        <v>13638</v>
      </c>
      <c r="U4941" s="17">
        <v>45546</v>
      </c>
      <c r="W4941">
        <v>10.943099999999999</v>
      </c>
      <c r="Y4941">
        <v>0</v>
      </c>
      <c r="Z4941" s="7">
        <v>0</v>
      </c>
      <c r="AP4941">
        <f t="shared" si="77"/>
        <v>4940</v>
      </c>
    </row>
    <row r="4942" spans="1:42" x14ac:dyDescent="0.25">
      <c r="A4942" t="s">
        <v>42</v>
      </c>
      <c r="N4942" t="s">
        <v>79</v>
      </c>
      <c r="O4942" t="s">
        <v>23698</v>
      </c>
      <c r="P4942" t="s">
        <v>23699</v>
      </c>
      <c r="Q4942" t="s">
        <v>23700</v>
      </c>
      <c r="R4942">
        <v>10.945600000000001</v>
      </c>
      <c r="S4942" t="s">
        <v>13638</v>
      </c>
      <c r="T4942" t="s">
        <v>13638</v>
      </c>
      <c r="U4942" s="17">
        <v>45546</v>
      </c>
      <c r="W4942">
        <v>10.945600000000001</v>
      </c>
      <c r="Y4942">
        <v>0</v>
      </c>
      <c r="Z4942" s="7">
        <v>0</v>
      </c>
      <c r="AP4942">
        <f t="shared" si="77"/>
        <v>4941</v>
      </c>
    </row>
    <row r="4943" spans="1:42" x14ac:dyDescent="0.25">
      <c r="A4943" t="s">
        <v>47579</v>
      </c>
      <c r="N4943" t="s">
        <v>79</v>
      </c>
      <c r="O4943" t="s">
        <v>23701</v>
      </c>
      <c r="P4943" t="s">
        <v>23702</v>
      </c>
      <c r="Q4943" t="s">
        <v>13638</v>
      </c>
      <c r="R4943">
        <v>10.8911</v>
      </c>
      <c r="S4943" t="s">
        <v>13638</v>
      </c>
      <c r="T4943" t="s">
        <v>13638</v>
      </c>
      <c r="U4943" s="17">
        <v>45546</v>
      </c>
      <c r="W4943">
        <v>10.8911</v>
      </c>
      <c r="Y4943">
        <v>0</v>
      </c>
      <c r="Z4943" s="7">
        <v>0</v>
      </c>
      <c r="AP4943">
        <f t="shared" si="77"/>
        <v>4942</v>
      </c>
    </row>
    <row r="4944" spans="1:42" x14ac:dyDescent="0.25">
      <c r="A4944" t="s">
        <v>47580</v>
      </c>
      <c r="N4944" t="s">
        <v>79</v>
      </c>
      <c r="O4944" t="s">
        <v>23703</v>
      </c>
      <c r="P4944" t="s">
        <v>23704</v>
      </c>
      <c r="Q4944" t="s">
        <v>23705</v>
      </c>
      <c r="R4944">
        <v>10.891999999999999</v>
      </c>
      <c r="S4944" t="s">
        <v>13638</v>
      </c>
      <c r="T4944" t="s">
        <v>13638</v>
      </c>
      <c r="U4944" s="17">
        <v>45546</v>
      </c>
      <c r="W4944">
        <v>10.891999999999999</v>
      </c>
      <c r="Y4944">
        <v>0</v>
      </c>
      <c r="Z4944" s="7">
        <v>0</v>
      </c>
      <c r="AP4944">
        <f t="shared" si="77"/>
        <v>4943</v>
      </c>
    </row>
    <row r="4945" spans="1:42" x14ac:dyDescent="0.25">
      <c r="A4945" t="s">
        <v>47581</v>
      </c>
      <c r="N4945" t="s">
        <v>79</v>
      </c>
      <c r="O4945" t="s">
        <v>23706</v>
      </c>
      <c r="P4945" t="s">
        <v>23707</v>
      </c>
      <c r="Q4945" t="s">
        <v>13638</v>
      </c>
      <c r="R4945">
        <v>14.7554</v>
      </c>
      <c r="S4945" t="s">
        <v>13638</v>
      </c>
      <c r="T4945" t="s">
        <v>13638</v>
      </c>
      <c r="U4945" s="17">
        <v>45546</v>
      </c>
      <c r="W4945">
        <v>14.7554</v>
      </c>
      <c r="Y4945">
        <v>0</v>
      </c>
      <c r="Z4945" s="7">
        <v>0</v>
      </c>
      <c r="AP4945">
        <f t="shared" si="77"/>
        <v>4944</v>
      </c>
    </row>
    <row r="4946" spans="1:42" x14ac:dyDescent="0.25">
      <c r="A4946" t="s">
        <v>47582</v>
      </c>
      <c r="N4946" t="s">
        <v>79</v>
      </c>
      <c r="O4946" t="s">
        <v>23708</v>
      </c>
      <c r="P4946" t="s">
        <v>23709</v>
      </c>
      <c r="Q4946" t="s">
        <v>23710</v>
      </c>
      <c r="R4946">
        <v>14.7554</v>
      </c>
      <c r="S4946" t="s">
        <v>13638</v>
      </c>
      <c r="T4946" t="s">
        <v>13638</v>
      </c>
      <c r="U4946" s="17">
        <v>45546</v>
      </c>
      <c r="W4946">
        <v>14.7554</v>
      </c>
      <c r="Y4946">
        <v>0</v>
      </c>
      <c r="Z4946" s="7">
        <v>0</v>
      </c>
      <c r="AP4946">
        <f t="shared" si="77"/>
        <v>4945</v>
      </c>
    </row>
    <row r="4947" spans="1:42" x14ac:dyDescent="0.25">
      <c r="A4947" t="s">
        <v>47583</v>
      </c>
      <c r="N4947" t="s">
        <v>79</v>
      </c>
      <c r="O4947" t="s">
        <v>23711</v>
      </c>
      <c r="P4947" t="s">
        <v>23712</v>
      </c>
      <c r="Q4947" t="s">
        <v>13638</v>
      </c>
      <c r="R4947">
        <v>14.357100000000001</v>
      </c>
      <c r="S4947" t="s">
        <v>13638</v>
      </c>
      <c r="T4947" t="s">
        <v>13638</v>
      </c>
      <c r="U4947" s="17">
        <v>45546</v>
      </c>
      <c r="W4947">
        <v>14.357100000000001</v>
      </c>
      <c r="Y4947">
        <v>0</v>
      </c>
      <c r="Z4947" s="7">
        <v>0</v>
      </c>
      <c r="AP4947">
        <f t="shared" si="77"/>
        <v>4946</v>
      </c>
    </row>
    <row r="4948" spans="1:42" x14ac:dyDescent="0.25">
      <c r="A4948" t="s">
        <v>47584</v>
      </c>
      <c r="N4948" t="s">
        <v>79</v>
      </c>
      <c r="O4948" t="s">
        <v>23713</v>
      </c>
      <c r="P4948" t="s">
        <v>23714</v>
      </c>
      <c r="Q4948" t="s">
        <v>23715</v>
      </c>
      <c r="R4948">
        <v>14.357100000000001</v>
      </c>
      <c r="S4948" t="s">
        <v>13638</v>
      </c>
      <c r="T4948" t="s">
        <v>13638</v>
      </c>
      <c r="U4948" s="17">
        <v>45546</v>
      </c>
      <c r="W4948">
        <v>14.357100000000001</v>
      </c>
      <c r="Y4948">
        <v>0</v>
      </c>
      <c r="Z4948" s="7">
        <v>0</v>
      </c>
      <c r="AP4948">
        <f t="shared" si="77"/>
        <v>4947</v>
      </c>
    </row>
    <row r="4949" spans="1:42" x14ac:dyDescent="0.25">
      <c r="A4949" t="s">
        <v>47585</v>
      </c>
      <c r="N4949" t="s">
        <v>79</v>
      </c>
      <c r="O4949" t="s">
        <v>23716</v>
      </c>
      <c r="P4949" t="s">
        <v>23717</v>
      </c>
      <c r="Q4949" t="s">
        <v>13638</v>
      </c>
      <c r="R4949">
        <v>12.734</v>
      </c>
      <c r="S4949" t="s">
        <v>13638</v>
      </c>
      <c r="T4949" t="s">
        <v>13638</v>
      </c>
      <c r="U4949" s="17">
        <v>45546</v>
      </c>
      <c r="W4949">
        <v>12.734</v>
      </c>
      <c r="Y4949">
        <v>0</v>
      </c>
      <c r="Z4949" s="7">
        <v>0</v>
      </c>
      <c r="AP4949">
        <f t="shared" si="77"/>
        <v>4948</v>
      </c>
    </row>
    <row r="4950" spans="1:42" x14ac:dyDescent="0.25">
      <c r="A4950" t="s">
        <v>47586</v>
      </c>
      <c r="N4950" t="s">
        <v>79</v>
      </c>
      <c r="O4950" t="s">
        <v>23718</v>
      </c>
      <c r="P4950" t="s">
        <v>23719</v>
      </c>
      <c r="Q4950" t="s">
        <v>23720</v>
      </c>
      <c r="R4950">
        <v>12.734</v>
      </c>
      <c r="S4950" t="s">
        <v>13638</v>
      </c>
      <c r="T4950" t="s">
        <v>13638</v>
      </c>
      <c r="U4950" s="17">
        <v>45546</v>
      </c>
      <c r="W4950">
        <v>12.734</v>
      </c>
      <c r="Y4950">
        <v>0</v>
      </c>
      <c r="Z4950" s="7">
        <v>0</v>
      </c>
      <c r="AP4950">
        <f t="shared" si="77"/>
        <v>4949</v>
      </c>
    </row>
    <row r="4951" spans="1:42" x14ac:dyDescent="0.25">
      <c r="N4951" t="s">
        <v>79</v>
      </c>
      <c r="O4951" t="s">
        <v>23721</v>
      </c>
      <c r="P4951" t="s">
        <v>23722</v>
      </c>
      <c r="Q4951" t="s">
        <v>13638</v>
      </c>
      <c r="R4951">
        <v>12.558999999999999</v>
      </c>
      <c r="S4951" t="s">
        <v>13638</v>
      </c>
      <c r="T4951" t="s">
        <v>13638</v>
      </c>
      <c r="U4951" s="17">
        <v>45546</v>
      </c>
      <c r="W4951">
        <v>12.558999999999999</v>
      </c>
      <c r="Y4951">
        <v>0</v>
      </c>
      <c r="Z4951" s="7">
        <v>0</v>
      </c>
      <c r="AP4951">
        <f t="shared" si="77"/>
        <v>4950</v>
      </c>
    </row>
    <row r="4952" spans="1:42" x14ac:dyDescent="0.25">
      <c r="A4952" t="s">
        <v>2</v>
      </c>
      <c r="N4952" t="s">
        <v>79</v>
      </c>
      <c r="O4952" t="s">
        <v>23723</v>
      </c>
      <c r="P4952" t="s">
        <v>23724</v>
      </c>
      <c r="Q4952" t="s">
        <v>23725</v>
      </c>
      <c r="R4952">
        <v>12.558999999999999</v>
      </c>
      <c r="S4952" t="s">
        <v>13638</v>
      </c>
      <c r="T4952" t="s">
        <v>13638</v>
      </c>
      <c r="U4952" s="17">
        <v>45546</v>
      </c>
      <c r="W4952">
        <v>12.558999999999999</v>
      </c>
      <c r="Y4952">
        <v>0</v>
      </c>
      <c r="Z4952" s="7">
        <v>0</v>
      </c>
      <c r="AP4952">
        <f t="shared" si="77"/>
        <v>4951</v>
      </c>
    </row>
    <row r="4953" spans="1:42" x14ac:dyDescent="0.25">
      <c r="A4953" t="s">
        <v>47587</v>
      </c>
      <c r="N4953" t="s">
        <v>79</v>
      </c>
      <c r="O4953" t="s">
        <v>23726</v>
      </c>
      <c r="P4953" t="s">
        <v>23727</v>
      </c>
      <c r="Q4953" t="s">
        <v>13638</v>
      </c>
      <c r="R4953">
        <v>10.9933</v>
      </c>
      <c r="S4953" t="s">
        <v>13638</v>
      </c>
      <c r="T4953" t="s">
        <v>13638</v>
      </c>
      <c r="U4953" s="17">
        <v>45546</v>
      </c>
      <c r="W4953">
        <v>10.9933</v>
      </c>
      <c r="Y4953">
        <v>0</v>
      </c>
      <c r="Z4953" s="7">
        <v>0</v>
      </c>
      <c r="AP4953">
        <f t="shared" si="77"/>
        <v>4952</v>
      </c>
    </row>
    <row r="4954" spans="1:42" x14ac:dyDescent="0.25">
      <c r="A4954" t="s">
        <v>47588</v>
      </c>
      <c r="N4954" t="s">
        <v>79</v>
      </c>
      <c r="O4954" t="s">
        <v>23728</v>
      </c>
      <c r="P4954" t="s">
        <v>23729</v>
      </c>
      <c r="Q4954" t="s">
        <v>23730</v>
      </c>
      <c r="R4954">
        <v>10.9933</v>
      </c>
      <c r="S4954" t="s">
        <v>13638</v>
      </c>
      <c r="T4954" t="s">
        <v>13638</v>
      </c>
      <c r="U4954" s="17">
        <v>45546</v>
      </c>
      <c r="W4954">
        <v>10.9933</v>
      </c>
      <c r="Y4954">
        <v>0</v>
      </c>
      <c r="Z4954" s="7">
        <v>0</v>
      </c>
      <c r="AP4954">
        <f t="shared" si="77"/>
        <v>4953</v>
      </c>
    </row>
    <row r="4955" spans="1:42" x14ac:dyDescent="0.25">
      <c r="A4955" t="s">
        <v>47589</v>
      </c>
      <c r="N4955" t="s">
        <v>79</v>
      </c>
      <c r="O4955" t="s">
        <v>23731</v>
      </c>
      <c r="P4955" t="s">
        <v>23732</v>
      </c>
      <c r="Q4955" t="s">
        <v>13638</v>
      </c>
      <c r="R4955">
        <v>10.950799999999999</v>
      </c>
      <c r="S4955" t="s">
        <v>13638</v>
      </c>
      <c r="T4955" t="s">
        <v>13638</v>
      </c>
      <c r="U4955" s="17">
        <v>45546</v>
      </c>
      <c r="W4955">
        <v>10.950799999999999</v>
      </c>
      <c r="Y4955">
        <v>0</v>
      </c>
      <c r="Z4955" s="7">
        <v>0</v>
      </c>
      <c r="AP4955">
        <f t="shared" si="77"/>
        <v>4954</v>
      </c>
    </row>
    <row r="4956" spans="1:42" x14ac:dyDescent="0.25">
      <c r="A4956" t="s">
        <v>47590</v>
      </c>
      <c r="N4956" t="s">
        <v>79</v>
      </c>
      <c r="O4956" t="s">
        <v>23733</v>
      </c>
      <c r="P4956" t="s">
        <v>23734</v>
      </c>
      <c r="Q4956" t="s">
        <v>23735</v>
      </c>
      <c r="R4956">
        <v>10.950799999999999</v>
      </c>
      <c r="S4956" t="s">
        <v>13638</v>
      </c>
      <c r="T4956" t="s">
        <v>13638</v>
      </c>
      <c r="U4956" s="17">
        <v>45546</v>
      </c>
      <c r="W4956">
        <v>10.950799999999999</v>
      </c>
      <c r="Y4956">
        <v>0</v>
      </c>
      <c r="Z4956" s="7">
        <v>0</v>
      </c>
      <c r="AP4956">
        <f t="shared" si="77"/>
        <v>4955</v>
      </c>
    </row>
    <row r="4957" spans="1:42" x14ac:dyDescent="0.25">
      <c r="A4957" t="s">
        <v>47591</v>
      </c>
      <c r="N4957" t="s">
        <v>79</v>
      </c>
      <c r="O4957" t="s">
        <v>2536</v>
      </c>
      <c r="P4957" t="s">
        <v>23736</v>
      </c>
      <c r="Q4957" t="s">
        <v>13638</v>
      </c>
      <c r="R4957">
        <v>67.572000000000003</v>
      </c>
      <c r="S4957" t="s">
        <v>13638</v>
      </c>
      <c r="T4957" t="s">
        <v>13638</v>
      </c>
      <c r="U4957" s="17">
        <v>45546</v>
      </c>
      <c r="W4957">
        <v>67.572000000000003</v>
      </c>
      <c r="Y4957">
        <v>43.792000000000002</v>
      </c>
      <c r="Z4957" s="7">
        <v>0.12462770337718077</v>
      </c>
      <c r="AP4957">
        <f t="shared" si="77"/>
        <v>4956</v>
      </c>
    </row>
    <row r="4958" spans="1:42" x14ac:dyDescent="0.25">
      <c r="A4958" t="s">
        <v>47592</v>
      </c>
      <c r="N4958" t="s">
        <v>79</v>
      </c>
      <c r="O4958" t="s">
        <v>2535</v>
      </c>
      <c r="P4958" t="s">
        <v>23737</v>
      </c>
      <c r="Q4958" t="s">
        <v>13638</v>
      </c>
      <c r="R4958">
        <v>74.686000000000007</v>
      </c>
      <c r="S4958" t="s">
        <v>13638</v>
      </c>
      <c r="T4958" t="s">
        <v>13638</v>
      </c>
      <c r="U4958" s="17">
        <v>45546</v>
      </c>
      <c r="W4958">
        <v>74.686000000000007</v>
      </c>
      <c r="Y4958">
        <v>46.404000000000003</v>
      </c>
      <c r="Z4958" s="7">
        <v>0.13694802923440363</v>
      </c>
      <c r="AP4958">
        <f t="shared" si="77"/>
        <v>4957</v>
      </c>
    </row>
    <row r="4959" spans="1:42" x14ac:dyDescent="0.25">
      <c r="N4959" t="s">
        <v>79</v>
      </c>
      <c r="O4959" t="s">
        <v>2534</v>
      </c>
      <c r="P4959" t="s">
        <v>23738</v>
      </c>
      <c r="Q4959" t="s">
        <v>23739</v>
      </c>
      <c r="R4959">
        <v>17.536999999999999</v>
      </c>
      <c r="S4959" t="s">
        <v>13638</v>
      </c>
      <c r="T4959" t="s">
        <v>13638</v>
      </c>
      <c r="U4959" s="17">
        <v>45546</v>
      </c>
      <c r="W4959">
        <v>17.536999999999999</v>
      </c>
      <c r="Y4959">
        <v>14.558999999999999</v>
      </c>
      <c r="Z4959" s="7">
        <v>5.3005336938081626E-2</v>
      </c>
      <c r="AP4959">
        <f t="shared" si="77"/>
        <v>4958</v>
      </c>
    </row>
    <row r="4960" spans="1:42" x14ac:dyDescent="0.25">
      <c r="A4960" t="s">
        <v>18</v>
      </c>
      <c r="N4960" t="s">
        <v>79</v>
      </c>
      <c r="O4960" t="s">
        <v>2533</v>
      </c>
      <c r="P4960" t="s">
        <v>23740</v>
      </c>
      <c r="Q4960" t="s">
        <v>23741</v>
      </c>
      <c r="R4960">
        <v>21.170999999999999</v>
      </c>
      <c r="S4960" t="s">
        <v>13638</v>
      </c>
      <c r="T4960" t="s">
        <v>13638</v>
      </c>
      <c r="U4960" s="17">
        <v>45546</v>
      </c>
      <c r="W4960">
        <v>21.170999999999999</v>
      </c>
      <c r="Y4960">
        <v>16.282</v>
      </c>
      <c r="Z4960" s="7">
        <v>7.4987896118079433E-2</v>
      </c>
      <c r="AP4960">
        <f t="shared" si="77"/>
        <v>4959</v>
      </c>
    </row>
    <row r="4961" spans="1:42" x14ac:dyDescent="0.25">
      <c r="A4961" t="s">
        <v>47593</v>
      </c>
      <c r="N4961" t="s">
        <v>79</v>
      </c>
      <c r="O4961" t="s">
        <v>23742</v>
      </c>
      <c r="P4961" t="s">
        <v>23743</v>
      </c>
      <c r="Q4961" t="s">
        <v>13638</v>
      </c>
      <c r="R4961">
        <v>11.7949</v>
      </c>
      <c r="S4961" t="s">
        <v>13638</v>
      </c>
      <c r="T4961" t="s">
        <v>13638</v>
      </c>
      <c r="U4961" s="17">
        <v>45546</v>
      </c>
      <c r="W4961">
        <v>11.7949</v>
      </c>
      <c r="Y4961">
        <v>0</v>
      </c>
      <c r="Z4961" s="7">
        <v>0</v>
      </c>
      <c r="AP4961">
        <f t="shared" si="77"/>
        <v>4960</v>
      </c>
    </row>
    <row r="4962" spans="1:42" x14ac:dyDescent="0.25">
      <c r="A4962" t="s">
        <v>47594</v>
      </c>
      <c r="N4962" t="s">
        <v>79</v>
      </c>
      <c r="O4962" t="s">
        <v>23744</v>
      </c>
      <c r="P4962" t="s">
        <v>23745</v>
      </c>
      <c r="Q4962" t="s">
        <v>23746</v>
      </c>
      <c r="R4962">
        <v>11.7949</v>
      </c>
      <c r="S4962" t="s">
        <v>13638</v>
      </c>
      <c r="T4962" t="s">
        <v>13638</v>
      </c>
      <c r="U4962" s="17">
        <v>45546</v>
      </c>
      <c r="W4962">
        <v>11.7949</v>
      </c>
      <c r="Y4962">
        <v>0</v>
      </c>
      <c r="Z4962" s="7">
        <v>0</v>
      </c>
      <c r="AP4962">
        <f t="shared" si="77"/>
        <v>4961</v>
      </c>
    </row>
    <row r="4963" spans="1:42" x14ac:dyDescent="0.25">
      <c r="A4963" t="s">
        <v>47595</v>
      </c>
      <c r="N4963" t="s">
        <v>79</v>
      </c>
      <c r="O4963" t="s">
        <v>23747</v>
      </c>
      <c r="P4963" t="s">
        <v>23748</v>
      </c>
      <c r="Q4963" t="s">
        <v>13638</v>
      </c>
      <c r="R4963">
        <v>11.707000000000001</v>
      </c>
      <c r="S4963" t="s">
        <v>13638</v>
      </c>
      <c r="T4963" t="s">
        <v>13638</v>
      </c>
      <c r="U4963" s="17">
        <v>45546</v>
      </c>
      <c r="W4963">
        <v>11.707000000000001</v>
      </c>
      <c r="Y4963">
        <v>0</v>
      </c>
      <c r="Z4963" s="7">
        <v>0</v>
      </c>
      <c r="AP4963">
        <f t="shared" si="77"/>
        <v>4962</v>
      </c>
    </row>
    <row r="4964" spans="1:42" x14ac:dyDescent="0.25">
      <c r="A4964" t="s">
        <v>47596</v>
      </c>
      <c r="N4964" t="s">
        <v>79</v>
      </c>
      <c r="O4964" t="s">
        <v>23749</v>
      </c>
      <c r="P4964" t="s">
        <v>23750</v>
      </c>
      <c r="Q4964" t="s">
        <v>23751</v>
      </c>
      <c r="R4964">
        <v>11.707000000000001</v>
      </c>
      <c r="S4964" t="s">
        <v>13638</v>
      </c>
      <c r="T4964" t="s">
        <v>13638</v>
      </c>
      <c r="U4964" s="17">
        <v>45546</v>
      </c>
      <c r="W4964">
        <v>11.707000000000001</v>
      </c>
      <c r="Y4964">
        <v>0</v>
      </c>
      <c r="Z4964" s="7">
        <v>0</v>
      </c>
      <c r="AP4964">
        <f t="shared" si="77"/>
        <v>4963</v>
      </c>
    </row>
    <row r="4965" spans="1:42" x14ac:dyDescent="0.25">
      <c r="A4965" t="s">
        <v>47597</v>
      </c>
      <c r="N4965" t="s">
        <v>79</v>
      </c>
      <c r="O4965" t="s">
        <v>2354</v>
      </c>
      <c r="P4965" t="s">
        <v>23752</v>
      </c>
      <c r="Q4965" t="s">
        <v>13638</v>
      </c>
      <c r="R4965">
        <v>774.14419999999996</v>
      </c>
      <c r="S4965" t="s">
        <v>13638</v>
      </c>
      <c r="T4965" t="s">
        <v>13638</v>
      </c>
      <c r="U4965" s="17">
        <v>45546</v>
      </c>
      <c r="W4965">
        <v>774.14419999999996</v>
      </c>
      <c r="Y4965">
        <v>389.99770000000001</v>
      </c>
      <c r="Z4965" s="7">
        <v>0.19877361181395337</v>
      </c>
      <c r="AP4965">
        <f t="shared" si="77"/>
        <v>4964</v>
      </c>
    </row>
    <row r="4966" spans="1:42" x14ac:dyDescent="0.25">
      <c r="A4966" t="s">
        <v>47598</v>
      </c>
      <c r="N4966" t="s">
        <v>79</v>
      </c>
      <c r="O4966" t="s">
        <v>2353</v>
      </c>
      <c r="P4966" t="s">
        <v>23753</v>
      </c>
      <c r="Q4966" t="s">
        <v>23754</v>
      </c>
      <c r="R4966">
        <v>54.603700000000003</v>
      </c>
      <c r="S4966" t="s">
        <v>13638</v>
      </c>
      <c r="T4966" t="s">
        <v>13638</v>
      </c>
      <c r="U4966" s="17">
        <v>45546</v>
      </c>
      <c r="W4966">
        <v>54.603700000000003</v>
      </c>
      <c r="Y4966">
        <v>31.761399999999998</v>
      </c>
      <c r="Z4966" s="7">
        <v>0.15629018102694747</v>
      </c>
      <c r="AP4966">
        <f t="shared" si="77"/>
        <v>4965</v>
      </c>
    </row>
    <row r="4967" spans="1:42" x14ac:dyDescent="0.25">
      <c r="A4967" t="s">
        <v>47599</v>
      </c>
      <c r="N4967" t="s">
        <v>79</v>
      </c>
      <c r="O4967" t="s">
        <v>2352</v>
      </c>
      <c r="P4967" t="s">
        <v>23755</v>
      </c>
      <c r="Q4967" t="s">
        <v>13638</v>
      </c>
      <c r="R4967">
        <v>708.01739999999995</v>
      </c>
      <c r="S4967" t="s">
        <v>13638</v>
      </c>
      <c r="T4967" t="s">
        <v>13638</v>
      </c>
      <c r="U4967" s="17">
        <v>45546</v>
      </c>
      <c r="W4967">
        <v>708.01739999999995</v>
      </c>
      <c r="Y4967">
        <v>364.70679999999999</v>
      </c>
      <c r="Z4967" s="7">
        <v>0.19217267573791119</v>
      </c>
      <c r="AP4967">
        <f t="shared" si="77"/>
        <v>4966</v>
      </c>
    </row>
    <row r="4968" spans="1:42" x14ac:dyDescent="0.25">
      <c r="A4968" t="s">
        <v>47600</v>
      </c>
      <c r="N4968" t="s">
        <v>79</v>
      </c>
      <c r="O4968" t="s">
        <v>2351</v>
      </c>
      <c r="P4968" t="s">
        <v>23756</v>
      </c>
      <c r="Q4968" t="s">
        <v>23757</v>
      </c>
      <c r="R4968">
        <v>33.553699999999999</v>
      </c>
      <c r="S4968" t="s">
        <v>13638</v>
      </c>
      <c r="T4968" t="s">
        <v>13638</v>
      </c>
      <c r="U4968" s="17">
        <v>45546</v>
      </c>
      <c r="W4968">
        <v>33.553699999999999</v>
      </c>
      <c r="Y4968">
        <v>21.927499999999998</v>
      </c>
      <c r="Z4968" s="7">
        <v>0.12219601684497405</v>
      </c>
      <c r="AP4968">
        <f t="shared" si="77"/>
        <v>4967</v>
      </c>
    </row>
    <row r="4969" spans="1:42" x14ac:dyDescent="0.25">
      <c r="A4969" t="s">
        <v>47601</v>
      </c>
      <c r="N4969" t="s">
        <v>79</v>
      </c>
      <c r="O4969" t="s">
        <v>23758</v>
      </c>
      <c r="P4969" t="s">
        <v>23759</v>
      </c>
      <c r="Q4969" t="s">
        <v>13638</v>
      </c>
      <c r="R4969">
        <v>13.138</v>
      </c>
      <c r="S4969" t="s">
        <v>13638</v>
      </c>
      <c r="T4969" t="s">
        <v>13638</v>
      </c>
      <c r="U4969" s="17">
        <v>45546</v>
      </c>
      <c r="W4969">
        <v>13.138</v>
      </c>
      <c r="Y4969">
        <v>0</v>
      </c>
      <c r="Z4969" s="7">
        <v>0</v>
      </c>
      <c r="AP4969">
        <f t="shared" si="77"/>
        <v>4968</v>
      </c>
    </row>
    <row r="4970" spans="1:42" x14ac:dyDescent="0.25">
      <c r="A4970" t="s">
        <v>47602</v>
      </c>
      <c r="N4970" t="s">
        <v>79</v>
      </c>
      <c r="O4970" t="s">
        <v>23760</v>
      </c>
      <c r="P4970" t="s">
        <v>23761</v>
      </c>
      <c r="Q4970" t="s">
        <v>23762</v>
      </c>
      <c r="R4970">
        <v>13.137</v>
      </c>
      <c r="S4970" t="s">
        <v>13638</v>
      </c>
      <c r="T4970" t="s">
        <v>13638</v>
      </c>
      <c r="U4970" s="17">
        <v>45546</v>
      </c>
      <c r="W4970">
        <v>13.137</v>
      </c>
      <c r="Y4970">
        <v>0</v>
      </c>
      <c r="Z4970" s="7">
        <v>0</v>
      </c>
      <c r="AP4970">
        <f t="shared" si="77"/>
        <v>4969</v>
      </c>
    </row>
    <row r="4971" spans="1:42" x14ac:dyDescent="0.25">
      <c r="N4971" t="s">
        <v>79</v>
      </c>
      <c r="O4971" t="s">
        <v>23763</v>
      </c>
      <c r="P4971" t="s">
        <v>23764</v>
      </c>
      <c r="Q4971" t="s">
        <v>13638</v>
      </c>
      <c r="R4971">
        <v>12.949</v>
      </c>
      <c r="S4971" t="s">
        <v>13638</v>
      </c>
      <c r="T4971" t="s">
        <v>13638</v>
      </c>
      <c r="U4971" s="17">
        <v>45546</v>
      </c>
      <c r="W4971">
        <v>12.949</v>
      </c>
      <c r="Y4971">
        <v>0</v>
      </c>
      <c r="Z4971" s="7">
        <v>0</v>
      </c>
      <c r="AP4971">
        <f t="shared" si="77"/>
        <v>4970</v>
      </c>
    </row>
    <row r="4972" spans="1:42" x14ac:dyDescent="0.25">
      <c r="A4972" t="s">
        <v>19</v>
      </c>
      <c r="N4972" t="s">
        <v>79</v>
      </c>
      <c r="O4972" t="s">
        <v>23765</v>
      </c>
      <c r="P4972" t="s">
        <v>23766</v>
      </c>
      <c r="Q4972" t="s">
        <v>23767</v>
      </c>
      <c r="R4972">
        <v>12.948</v>
      </c>
      <c r="S4972" t="s">
        <v>13638</v>
      </c>
      <c r="T4972" t="s">
        <v>13638</v>
      </c>
      <c r="U4972" s="17">
        <v>45546</v>
      </c>
      <c r="W4972">
        <v>12.948</v>
      </c>
      <c r="Y4972">
        <v>0</v>
      </c>
      <c r="Z4972" s="7">
        <v>0</v>
      </c>
      <c r="AP4972">
        <f t="shared" si="77"/>
        <v>4971</v>
      </c>
    </row>
    <row r="4973" spans="1:42" x14ac:dyDescent="0.25">
      <c r="A4973" t="s">
        <v>47603</v>
      </c>
      <c r="N4973" t="s">
        <v>79</v>
      </c>
      <c r="O4973" t="s">
        <v>23768</v>
      </c>
      <c r="P4973" t="s">
        <v>23769</v>
      </c>
      <c r="Q4973" t="s">
        <v>23770</v>
      </c>
      <c r="R4973">
        <v>11.3124</v>
      </c>
      <c r="S4973" t="s">
        <v>13638</v>
      </c>
      <c r="T4973" t="s">
        <v>13638</v>
      </c>
      <c r="U4973" s="17">
        <v>45546</v>
      </c>
      <c r="W4973">
        <v>11.3124</v>
      </c>
      <c r="Y4973">
        <v>0</v>
      </c>
      <c r="Z4973" s="7">
        <v>0</v>
      </c>
      <c r="AP4973">
        <f t="shared" si="77"/>
        <v>4972</v>
      </c>
    </row>
    <row r="4974" spans="1:42" x14ac:dyDescent="0.25">
      <c r="A4974" t="s">
        <v>47604</v>
      </c>
      <c r="N4974" t="s">
        <v>79</v>
      </c>
      <c r="O4974" t="s">
        <v>23771</v>
      </c>
      <c r="P4974" t="s">
        <v>23772</v>
      </c>
      <c r="Q4974" t="s">
        <v>23773</v>
      </c>
      <c r="R4974">
        <v>11.219799999999999</v>
      </c>
      <c r="S4974" t="s">
        <v>13638</v>
      </c>
      <c r="T4974" t="s">
        <v>13638</v>
      </c>
      <c r="U4974" s="17">
        <v>45546</v>
      </c>
      <c r="W4974">
        <v>11.219799999999999</v>
      </c>
      <c r="Y4974">
        <v>0</v>
      </c>
      <c r="Z4974" s="7">
        <v>0</v>
      </c>
      <c r="AP4974">
        <f t="shared" si="77"/>
        <v>4973</v>
      </c>
    </row>
    <row r="4975" spans="1:42" x14ac:dyDescent="0.25">
      <c r="A4975" t="s">
        <v>47605</v>
      </c>
      <c r="N4975" t="s">
        <v>79</v>
      </c>
      <c r="O4975" t="s">
        <v>23774</v>
      </c>
      <c r="P4975" t="s">
        <v>23775</v>
      </c>
      <c r="Q4975" t="s">
        <v>13638</v>
      </c>
      <c r="R4975">
        <v>11.3124</v>
      </c>
      <c r="S4975" t="s">
        <v>13638</v>
      </c>
      <c r="T4975" t="s">
        <v>13638</v>
      </c>
      <c r="U4975" s="17">
        <v>45546</v>
      </c>
      <c r="W4975">
        <v>11.3124</v>
      </c>
      <c r="Y4975">
        <v>0</v>
      </c>
      <c r="Z4975" s="7">
        <v>0</v>
      </c>
      <c r="AP4975">
        <f t="shared" si="77"/>
        <v>4974</v>
      </c>
    </row>
    <row r="4976" spans="1:42" x14ac:dyDescent="0.25">
      <c r="A4976" t="s">
        <v>47606</v>
      </c>
      <c r="N4976" t="s">
        <v>79</v>
      </c>
      <c r="O4976" t="s">
        <v>23776</v>
      </c>
      <c r="P4976" t="s">
        <v>23777</v>
      </c>
      <c r="Q4976" t="s">
        <v>13638</v>
      </c>
      <c r="R4976">
        <v>11.219799999999999</v>
      </c>
      <c r="S4976" t="s">
        <v>13638</v>
      </c>
      <c r="T4976" t="s">
        <v>13638</v>
      </c>
      <c r="U4976" s="17">
        <v>45546</v>
      </c>
      <c r="W4976">
        <v>11.219799999999999</v>
      </c>
      <c r="Y4976">
        <v>0</v>
      </c>
      <c r="Z4976" s="7">
        <v>0</v>
      </c>
      <c r="AP4976">
        <f t="shared" si="77"/>
        <v>4975</v>
      </c>
    </row>
    <row r="4977" spans="1:42" x14ac:dyDescent="0.25">
      <c r="A4977" t="s">
        <v>47607</v>
      </c>
      <c r="N4977" t="s">
        <v>79</v>
      </c>
      <c r="O4977" t="s">
        <v>23778</v>
      </c>
      <c r="P4977" t="s">
        <v>23779</v>
      </c>
      <c r="Q4977" t="s">
        <v>13638</v>
      </c>
      <c r="R4977">
        <v>11.384</v>
      </c>
      <c r="S4977" t="s">
        <v>13638</v>
      </c>
      <c r="T4977" t="s">
        <v>13638</v>
      </c>
      <c r="U4977" s="17">
        <v>45546</v>
      </c>
      <c r="W4977">
        <v>11.384</v>
      </c>
      <c r="Y4977">
        <v>0</v>
      </c>
      <c r="Z4977" s="7">
        <v>0</v>
      </c>
      <c r="AP4977">
        <f t="shared" si="77"/>
        <v>4976</v>
      </c>
    </row>
    <row r="4978" spans="1:42" x14ac:dyDescent="0.25">
      <c r="A4978" t="s">
        <v>47608</v>
      </c>
      <c r="N4978" t="s">
        <v>79</v>
      </c>
      <c r="O4978" t="s">
        <v>23780</v>
      </c>
      <c r="P4978" t="s">
        <v>23781</v>
      </c>
      <c r="Q4978" t="s">
        <v>23782</v>
      </c>
      <c r="R4978">
        <v>11.384</v>
      </c>
      <c r="S4978" t="s">
        <v>13638</v>
      </c>
      <c r="T4978" t="s">
        <v>13638</v>
      </c>
      <c r="U4978" s="17">
        <v>45546</v>
      </c>
      <c r="W4978">
        <v>11.384</v>
      </c>
      <c r="Y4978">
        <v>0</v>
      </c>
      <c r="Z4978" s="7">
        <v>0</v>
      </c>
      <c r="AP4978">
        <f t="shared" si="77"/>
        <v>4977</v>
      </c>
    </row>
    <row r="4979" spans="1:42" x14ac:dyDescent="0.25">
      <c r="A4979" t="s">
        <v>47609</v>
      </c>
      <c r="N4979" t="s">
        <v>79</v>
      </c>
      <c r="O4979" t="s">
        <v>23783</v>
      </c>
      <c r="P4979" t="s">
        <v>23784</v>
      </c>
      <c r="Q4979" t="s">
        <v>13638</v>
      </c>
      <c r="R4979">
        <v>11.268000000000001</v>
      </c>
      <c r="S4979" t="s">
        <v>13638</v>
      </c>
      <c r="T4979" t="s">
        <v>13638</v>
      </c>
      <c r="U4979" s="17">
        <v>45546</v>
      </c>
      <c r="W4979">
        <v>11.268000000000001</v>
      </c>
      <c r="Y4979">
        <v>0</v>
      </c>
      <c r="Z4979" s="7">
        <v>0</v>
      </c>
      <c r="AP4979">
        <f t="shared" si="77"/>
        <v>4978</v>
      </c>
    </row>
    <row r="4980" spans="1:42" x14ac:dyDescent="0.25">
      <c r="A4980" t="s">
        <v>47610</v>
      </c>
      <c r="N4980" t="s">
        <v>79</v>
      </c>
      <c r="O4980" t="s">
        <v>23785</v>
      </c>
      <c r="P4980" t="s">
        <v>23786</v>
      </c>
      <c r="Q4980" t="s">
        <v>23787</v>
      </c>
      <c r="R4980">
        <v>11.266</v>
      </c>
      <c r="S4980" t="s">
        <v>13638</v>
      </c>
      <c r="T4980" t="s">
        <v>13638</v>
      </c>
      <c r="U4980" s="17">
        <v>45546</v>
      </c>
      <c r="W4980">
        <v>11.266</v>
      </c>
      <c r="Y4980">
        <v>0</v>
      </c>
      <c r="Z4980" s="7">
        <v>0</v>
      </c>
      <c r="AP4980">
        <f t="shared" si="77"/>
        <v>4979</v>
      </c>
    </row>
    <row r="4981" spans="1:42" x14ac:dyDescent="0.25">
      <c r="A4981" t="s">
        <v>47611</v>
      </c>
      <c r="N4981" t="s">
        <v>79</v>
      </c>
      <c r="O4981" t="s">
        <v>1612</v>
      </c>
      <c r="P4981" t="s">
        <v>23788</v>
      </c>
      <c r="Q4981" t="s">
        <v>13638</v>
      </c>
      <c r="R4981">
        <v>14.9642</v>
      </c>
      <c r="S4981" t="s">
        <v>13638</v>
      </c>
      <c r="T4981" t="s">
        <v>13638</v>
      </c>
      <c r="U4981" s="17">
        <v>45546</v>
      </c>
      <c r="W4981">
        <v>14.9642</v>
      </c>
      <c r="Y4981">
        <v>10.696099999999999</v>
      </c>
      <c r="Z4981" s="7">
        <v>9.6145241902869216E-2</v>
      </c>
      <c r="AP4981">
        <f t="shared" si="77"/>
        <v>4980</v>
      </c>
    </row>
    <row r="4982" spans="1:42" x14ac:dyDescent="0.25">
      <c r="A4982" t="s">
        <v>47612</v>
      </c>
      <c r="N4982" t="s">
        <v>79</v>
      </c>
      <c r="O4982" t="s">
        <v>1611</v>
      </c>
      <c r="P4982" t="s">
        <v>23789</v>
      </c>
      <c r="Q4982" t="s">
        <v>13638</v>
      </c>
      <c r="R4982">
        <v>14.1845</v>
      </c>
      <c r="S4982" t="s">
        <v>13638</v>
      </c>
      <c r="T4982" t="s">
        <v>13638</v>
      </c>
      <c r="U4982" s="17">
        <v>45546</v>
      </c>
      <c r="W4982">
        <v>14.1845</v>
      </c>
      <c r="Y4982">
        <v>10.5595</v>
      </c>
      <c r="Z4982" s="7">
        <v>8.4381759324347883E-2</v>
      </c>
      <c r="AP4982">
        <f t="shared" si="77"/>
        <v>4981</v>
      </c>
    </row>
    <row r="4983" spans="1:42" x14ac:dyDescent="0.25">
      <c r="A4983" t="s">
        <v>47613</v>
      </c>
      <c r="N4983" t="s">
        <v>79</v>
      </c>
      <c r="O4983" t="s">
        <v>51616</v>
      </c>
      <c r="P4983" t="s">
        <v>23790</v>
      </c>
      <c r="Q4983" t="s">
        <v>13638</v>
      </c>
      <c r="R4983">
        <v>21.1981</v>
      </c>
      <c r="S4983" t="s">
        <v>13638</v>
      </c>
      <c r="T4983" t="s">
        <v>13638</v>
      </c>
      <c r="U4983" s="17">
        <v>45546</v>
      </c>
      <c r="W4983">
        <v>21.1981</v>
      </c>
      <c r="Y4983">
        <v>0</v>
      </c>
      <c r="Z4983" s="7">
        <v>0</v>
      </c>
      <c r="AP4983">
        <f t="shared" si="77"/>
        <v>4982</v>
      </c>
    </row>
    <row r="4984" spans="1:42" x14ac:dyDescent="0.25">
      <c r="A4984" t="s">
        <v>47614</v>
      </c>
      <c r="N4984" t="s">
        <v>79</v>
      </c>
      <c r="O4984" t="s">
        <v>51617</v>
      </c>
      <c r="P4984" t="s">
        <v>23791</v>
      </c>
      <c r="Q4984" t="s">
        <v>23792</v>
      </c>
      <c r="R4984">
        <v>21.1981</v>
      </c>
      <c r="S4984" t="s">
        <v>13638</v>
      </c>
      <c r="T4984" t="s">
        <v>13638</v>
      </c>
      <c r="U4984" s="17">
        <v>45546</v>
      </c>
      <c r="W4984">
        <v>21.1981</v>
      </c>
      <c r="Y4984">
        <v>0</v>
      </c>
      <c r="Z4984" s="7">
        <v>0</v>
      </c>
      <c r="AP4984">
        <f t="shared" si="77"/>
        <v>4983</v>
      </c>
    </row>
    <row r="4985" spans="1:42" x14ac:dyDescent="0.25">
      <c r="A4985" t="s">
        <v>47615</v>
      </c>
      <c r="N4985" t="s">
        <v>79</v>
      </c>
      <c r="O4985" t="s">
        <v>51618</v>
      </c>
      <c r="P4985" t="s">
        <v>23793</v>
      </c>
      <c r="Q4985" t="s">
        <v>23794</v>
      </c>
      <c r="R4985">
        <v>20.027200000000001</v>
      </c>
      <c r="S4985" t="s">
        <v>13638</v>
      </c>
      <c r="T4985" t="s">
        <v>13638</v>
      </c>
      <c r="U4985" s="17">
        <v>45546</v>
      </c>
      <c r="W4985">
        <v>20.027200000000001</v>
      </c>
      <c r="Y4985">
        <v>0</v>
      </c>
      <c r="Z4985" s="7">
        <v>0</v>
      </c>
      <c r="AP4985">
        <f t="shared" si="77"/>
        <v>4984</v>
      </c>
    </row>
    <row r="4986" spans="1:42" x14ac:dyDescent="0.25">
      <c r="A4986" t="s">
        <v>47616</v>
      </c>
      <c r="N4986" t="s">
        <v>79</v>
      </c>
      <c r="O4986" t="s">
        <v>51619</v>
      </c>
      <c r="P4986" t="s">
        <v>23795</v>
      </c>
      <c r="Q4986" t="s">
        <v>13638</v>
      </c>
      <c r="R4986">
        <v>20.027200000000001</v>
      </c>
      <c r="S4986" t="s">
        <v>13638</v>
      </c>
      <c r="T4986" t="s">
        <v>13638</v>
      </c>
      <c r="U4986" s="17">
        <v>45546</v>
      </c>
      <c r="W4986">
        <v>20.027200000000001</v>
      </c>
      <c r="Y4986">
        <v>0</v>
      </c>
      <c r="Z4986" s="7">
        <v>0</v>
      </c>
      <c r="AP4986">
        <f t="shared" si="77"/>
        <v>4985</v>
      </c>
    </row>
    <row r="4987" spans="1:42" x14ac:dyDescent="0.25">
      <c r="N4987" t="s">
        <v>79</v>
      </c>
      <c r="O4987" t="s">
        <v>1145</v>
      </c>
      <c r="P4987" t="s">
        <v>23796</v>
      </c>
      <c r="Q4987" t="s">
        <v>23797</v>
      </c>
      <c r="R4987">
        <v>136.60480000000001</v>
      </c>
      <c r="S4987" t="s">
        <v>13638</v>
      </c>
      <c r="T4987" t="s">
        <v>13638</v>
      </c>
      <c r="U4987" s="17">
        <v>45546</v>
      </c>
      <c r="W4987">
        <v>136.60480000000001</v>
      </c>
      <c r="Y4987">
        <v>64.135099999999994</v>
      </c>
      <c r="Z4987" s="7">
        <v>0.21975976810487197</v>
      </c>
      <c r="AP4987">
        <f t="shared" si="77"/>
        <v>4986</v>
      </c>
    </row>
    <row r="4988" spans="1:42" x14ac:dyDescent="0.25">
      <c r="A4988" t="s">
        <v>62</v>
      </c>
      <c r="N4988" t="s">
        <v>79</v>
      </c>
      <c r="O4988" t="s">
        <v>1144</v>
      </c>
      <c r="P4988" t="s">
        <v>23798</v>
      </c>
      <c r="Q4988" t="s">
        <v>23799</v>
      </c>
      <c r="R4988">
        <v>128.01259999999999</v>
      </c>
      <c r="S4988" t="s">
        <v>13638</v>
      </c>
      <c r="T4988" t="s">
        <v>13638</v>
      </c>
      <c r="U4988" s="17">
        <v>45546</v>
      </c>
      <c r="W4988">
        <v>128.01259999999999</v>
      </c>
      <c r="Y4988">
        <v>63.385599999999997</v>
      </c>
      <c r="Z4988" s="7">
        <v>0.2039074333958828</v>
      </c>
      <c r="AP4988">
        <f t="shared" si="77"/>
        <v>4987</v>
      </c>
    </row>
    <row r="4989" spans="1:42" x14ac:dyDescent="0.25">
      <c r="A4989" t="s">
        <v>47617</v>
      </c>
      <c r="N4989" t="s">
        <v>79</v>
      </c>
      <c r="O4989" t="s">
        <v>1143</v>
      </c>
      <c r="P4989" t="s">
        <v>23800</v>
      </c>
      <c r="Q4989" t="s">
        <v>13638</v>
      </c>
      <c r="R4989">
        <v>139.64510000000001</v>
      </c>
      <c r="S4989" t="s">
        <v>13638</v>
      </c>
      <c r="T4989" t="s">
        <v>13638</v>
      </c>
      <c r="U4989" s="17">
        <v>45546</v>
      </c>
      <c r="W4989">
        <v>139.64510000000001</v>
      </c>
      <c r="Y4989">
        <v>69.079400000000007</v>
      </c>
      <c r="Z4989" s="7">
        <v>0.20419162293786375</v>
      </c>
      <c r="AP4989">
        <f t="shared" si="77"/>
        <v>4988</v>
      </c>
    </row>
    <row r="4990" spans="1:42" x14ac:dyDescent="0.25">
      <c r="A4990" t="s">
        <v>47618</v>
      </c>
      <c r="N4990" t="s">
        <v>79</v>
      </c>
      <c r="O4990" t="s">
        <v>1142</v>
      </c>
      <c r="P4990" t="s">
        <v>23801</v>
      </c>
      <c r="Q4990" t="s">
        <v>13638</v>
      </c>
      <c r="R4990">
        <v>148.22200000000001</v>
      </c>
      <c r="S4990" t="s">
        <v>13638</v>
      </c>
      <c r="T4990" t="s">
        <v>13638</v>
      </c>
      <c r="U4990" s="17">
        <v>45546</v>
      </c>
      <c r="W4990">
        <v>148.22200000000001</v>
      </c>
      <c r="Y4990">
        <v>69.555300000000003</v>
      </c>
      <c r="Z4990" s="7">
        <v>0.21990565517984617</v>
      </c>
      <c r="AP4990">
        <f t="shared" si="77"/>
        <v>4989</v>
      </c>
    </row>
    <row r="4991" spans="1:42" x14ac:dyDescent="0.25">
      <c r="A4991" t="s">
        <v>47619</v>
      </c>
      <c r="N4991" t="s">
        <v>79</v>
      </c>
      <c r="O4991" t="s">
        <v>23802</v>
      </c>
      <c r="P4991" t="s">
        <v>23803</v>
      </c>
      <c r="Q4991" t="s">
        <v>13638</v>
      </c>
      <c r="R4991">
        <v>10.95</v>
      </c>
      <c r="S4991" t="s">
        <v>13638</v>
      </c>
      <c r="T4991" t="s">
        <v>13638</v>
      </c>
      <c r="U4991" s="17">
        <v>45546</v>
      </c>
      <c r="W4991">
        <v>10.95</v>
      </c>
      <c r="Y4991">
        <v>0</v>
      </c>
      <c r="Z4991" s="7">
        <v>0</v>
      </c>
      <c r="AP4991">
        <f t="shared" si="77"/>
        <v>4990</v>
      </c>
    </row>
    <row r="4992" spans="1:42" x14ac:dyDescent="0.25">
      <c r="A4992" t="s">
        <v>47620</v>
      </c>
      <c r="N4992" t="s">
        <v>79</v>
      </c>
      <c r="O4992" t="s">
        <v>23804</v>
      </c>
      <c r="P4992" t="s">
        <v>23805</v>
      </c>
      <c r="Q4992" t="s">
        <v>13638</v>
      </c>
      <c r="R4992">
        <v>10.86</v>
      </c>
      <c r="S4992" t="s">
        <v>13638</v>
      </c>
      <c r="T4992" t="s">
        <v>13638</v>
      </c>
      <c r="U4992" s="17">
        <v>45546</v>
      </c>
      <c r="W4992">
        <v>10.86</v>
      </c>
      <c r="Y4992">
        <v>0</v>
      </c>
      <c r="Z4992" s="7">
        <v>0</v>
      </c>
      <c r="AP4992">
        <f t="shared" si="77"/>
        <v>4991</v>
      </c>
    </row>
    <row r="4993" spans="1:42" x14ac:dyDescent="0.25">
      <c r="N4993" t="s">
        <v>79</v>
      </c>
      <c r="O4993" t="s">
        <v>23806</v>
      </c>
      <c r="P4993" t="s">
        <v>23807</v>
      </c>
      <c r="Q4993" t="s">
        <v>23808</v>
      </c>
      <c r="R4993">
        <v>35.013100000000001</v>
      </c>
      <c r="S4993" t="s">
        <v>13638</v>
      </c>
      <c r="T4993" t="s">
        <v>13638</v>
      </c>
      <c r="U4993" s="17">
        <v>45546</v>
      </c>
      <c r="W4993">
        <v>35.013100000000001</v>
      </c>
      <c r="Y4993">
        <v>21.6448</v>
      </c>
      <c r="Z4993" s="7">
        <v>0.13842610147770706</v>
      </c>
      <c r="AP4993">
        <f t="shared" si="77"/>
        <v>4992</v>
      </c>
    </row>
    <row r="4994" spans="1:42" x14ac:dyDescent="0.25">
      <c r="A4994" t="s">
        <v>21</v>
      </c>
      <c r="N4994" t="s">
        <v>79</v>
      </c>
      <c r="O4994" t="s">
        <v>23809</v>
      </c>
      <c r="P4994" t="s">
        <v>23810</v>
      </c>
      <c r="Q4994" t="s">
        <v>13638</v>
      </c>
      <c r="R4994">
        <v>61.451500000000003</v>
      </c>
      <c r="S4994" t="s">
        <v>13638</v>
      </c>
      <c r="T4994" t="s">
        <v>13638</v>
      </c>
      <c r="U4994" s="17">
        <v>45546</v>
      </c>
      <c r="W4994">
        <v>61.451500000000003</v>
      </c>
      <c r="Y4994">
        <v>37.988599999999998</v>
      </c>
      <c r="Z4994" s="7">
        <v>0.13842759290296147</v>
      </c>
      <c r="AP4994">
        <f t="shared" si="77"/>
        <v>4993</v>
      </c>
    </row>
    <row r="4995" spans="1:42" x14ac:dyDescent="0.25">
      <c r="A4995" t="s">
        <v>47621</v>
      </c>
      <c r="N4995" t="s">
        <v>79</v>
      </c>
      <c r="O4995" t="s">
        <v>23811</v>
      </c>
      <c r="P4995" t="s">
        <v>23812</v>
      </c>
      <c r="Q4995" t="s">
        <v>23813</v>
      </c>
      <c r="R4995">
        <v>27.594100000000001</v>
      </c>
      <c r="S4995" t="s">
        <v>13638</v>
      </c>
      <c r="T4995" t="s">
        <v>13638</v>
      </c>
      <c r="U4995" s="17">
        <v>45546</v>
      </c>
      <c r="W4995">
        <v>27.594100000000001</v>
      </c>
      <c r="Y4995">
        <v>17.058499999999999</v>
      </c>
      <c r="Z4995" s="7">
        <v>0.13842502777347665</v>
      </c>
      <c r="AP4995">
        <f t="shared" si="77"/>
        <v>4994</v>
      </c>
    </row>
    <row r="4996" spans="1:42" x14ac:dyDescent="0.25">
      <c r="A4996" t="s">
        <v>47622</v>
      </c>
      <c r="N4996" t="s">
        <v>79</v>
      </c>
      <c r="O4996" t="s">
        <v>23814</v>
      </c>
      <c r="P4996" t="s">
        <v>23815</v>
      </c>
      <c r="Q4996" t="s">
        <v>23816</v>
      </c>
      <c r="R4996">
        <v>29.1892</v>
      </c>
      <c r="S4996" t="s">
        <v>13638</v>
      </c>
      <c r="T4996" t="s">
        <v>13638</v>
      </c>
      <c r="U4996" s="17">
        <v>45546</v>
      </c>
      <c r="W4996">
        <v>29.1892</v>
      </c>
      <c r="Y4996">
        <v>18.044599999999999</v>
      </c>
      <c r="Z4996" s="7">
        <v>0.13842471696602132</v>
      </c>
      <c r="AP4996">
        <f t="shared" ref="AP4996:AP5059" si="78">AP4995+1</f>
        <v>4995</v>
      </c>
    </row>
    <row r="4997" spans="1:42" x14ac:dyDescent="0.25">
      <c r="A4997" t="s">
        <v>47623</v>
      </c>
      <c r="N4997" t="s">
        <v>79</v>
      </c>
      <c r="O4997" t="s">
        <v>23817</v>
      </c>
      <c r="P4997" t="s">
        <v>23818</v>
      </c>
      <c r="Q4997" t="s">
        <v>23819</v>
      </c>
      <c r="R4997">
        <v>31.5748</v>
      </c>
      <c r="S4997" t="s">
        <v>13638</v>
      </c>
      <c r="T4997" t="s">
        <v>13638</v>
      </c>
      <c r="U4997" s="17">
        <v>45546</v>
      </c>
      <c r="W4997">
        <v>31.5748</v>
      </c>
      <c r="Y4997">
        <v>20.099299999999999</v>
      </c>
      <c r="Z4997" s="7">
        <v>0.12986283145698607</v>
      </c>
      <c r="AP4997">
        <f t="shared" si="78"/>
        <v>4996</v>
      </c>
    </row>
    <row r="4998" spans="1:42" x14ac:dyDescent="0.25">
      <c r="A4998" t="s">
        <v>47624</v>
      </c>
      <c r="N4998" t="s">
        <v>79</v>
      </c>
      <c r="O4998" t="s">
        <v>23820</v>
      </c>
      <c r="P4998" t="s">
        <v>23821</v>
      </c>
      <c r="Q4998" t="s">
        <v>13638</v>
      </c>
      <c r="R4998">
        <v>55.837499999999999</v>
      </c>
      <c r="S4998" t="s">
        <v>13638</v>
      </c>
      <c r="T4998" t="s">
        <v>13638</v>
      </c>
      <c r="U4998" s="17">
        <v>45546</v>
      </c>
      <c r="W4998">
        <v>55.837499999999999</v>
      </c>
      <c r="Y4998">
        <v>35.5503</v>
      </c>
      <c r="Z4998" s="7">
        <v>0.12981105029849438</v>
      </c>
      <c r="AP4998">
        <f t="shared" si="78"/>
        <v>4997</v>
      </c>
    </row>
    <row r="4999" spans="1:42" x14ac:dyDescent="0.25">
      <c r="N4999" t="s">
        <v>79</v>
      </c>
      <c r="O4999" t="s">
        <v>23822</v>
      </c>
      <c r="P4999" t="s">
        <v>23823</v>
      </c>
      <c r="Q4999" t="s">
        <v>23824</v>
      </c>
      <c r="R4999">
        <v>24.968299999999999</v>
      </c>
      <c r="S4999" t="s">
        <v>13638</v>
      </c>
      <c r="T4999" t="s">
        <v>13638</v>
      </c>
      <c r="U4999" s="17">
        <v>45546</v>
      </c>
      <c r="W4999">
        <v>24.968299999999999</v>
      </c>
      <c r="Y4999">
        <v>15.8957</v>
      </c>
      <c r="Z4999" s="7">
        <v>0.12982895668922723</v>
      </c>
      <c r="AP4999">
        <f t="shared" si="78"/>
        <v>4998</v>
      </c>
    </row>
    <row r="5000" spans="1:42" x14ac:dyDescent="0.25">
      <c r="A5000" t="s">
        <v>22</v>
      </c>
      <c r="N5000" t="s">
        <v>79</v>
      </c>
      <c r="O5000" t="s">
        <v>23825</v>
      </c>
      <c r="P5000" t="s">
        <v>23826</v>
      </c>
      <c r="Q5000" t="s">
        <v>23827</v>
      </c>
      <c r="R5000">
        <v>24.9438</v>
      </c>
      <c r="S5000" t="s">
        <v>13638</v>
      </c>
      <c r="T5000" t="s">
        <v>13638</v>
      </c>
      <c r="U5000" s="17">
        <v>45546</v>
      </c>
      <c r="W5000">
        <v>24.9438</v>
      </c>
      <c r="Y5000">
        <v>15.8804</v>
      </c>
      <c r="Z5000" s="7">
        <v>0.12982348278067768</v>
      </c>
      <c r="AP5000">
        <f t="shared" si="78"/>
        <v>4999</v>
      </c>
    </row>
    <row r="5001" spans="1:42" x14ac:dyDescent="0.25">
      <c r="A5001" t="s">
        <v>47625</v>
      </c>
      <c r="N5001" t="s">
        <v>79</v>
      </c>
      <c r="O5001" t="s">
        <v>23828</v>
      </c>
      <c r="P5001" t="s">
        <v>23829</v>
      </c>
      <c r="Q5001" t="s">
        <v>13638</v>
      </c>
      <c r="R5001">
        <v>12.7996</v>
      </c>
      <c r="S5001" t="s">
        <v>13638</v>
      </c>
      <c r="T5001" t="s">
        <v>13638</v>
      </c>
      <c r="U5001" s="17">
        <v>45546</v>
      </c>
      <c r="W5001">
        <v>12.7996</v>
      </c>
      <c r="Y5001">
        <v>0</v>
      </c>
      <c r="Z5001" s="7">
        <v>0</v>
      </c>
      <c r="AP5001">
        <f t="shared" si="78"/>
        <v>5000</v>
      </c>
    </row>
    <row r="5002" spans="1:42" x14ac:dyDescent="0.25">
      <c r="A5002" t="s">
        <v>47626</v>
      </c>
      <c r="N5002" t="s">
        <v>79</v>
      </c>
      <c r="O5002" t="s">
        <v>23830</v>
      </c>
      <c r="P5002" t="s">
        <v>23831</v>
      </c>
      <c r="Q5002" t="s">
        <v>13638</v>
      </c>
      <c r="R5002">
        <v>12.556100000000001</v>
      </c>
      <c r="S5002" t="s">
        <v>13638</v>
      </c>
      <c r="T5002" t="s">
        <v>13638</v>
      </c>
      <c r="U5002" s="17">
        <v>45546</v>
      </c>
      <c r="W5002">
        <v>12.556100000000001</v>
      </c>
      <c r="Y5002">
        <v>0</v>
      </c>
      <c r="Z5002" s="7">
        <v>0</v>
      </c>
      <c r="AP5002">
        <f t="shared" si="78"/>
        <v>5001</v>
      </c>
    </row>
    <row r="5003" spans="1:42" x14ac:dyDescent="0.25">
      <c r="A5003" t="s">
        <v>47627</v>
      </c>
      <c r="N5003" t="s">
        <v>79</v>
      </c>
      <c r="O5003" t="s">
        <v>23832</v>
      </c>
      <c r="P5003" t="s">
        <v>23833</v>
      </c>
      <c r="Q5003" t="s">
        <v>13638</v>
      </c>
      <c r="R5003">
        <v>11.5509</v>
      </c>
      <c r="S5003" t="s">
        <v>13638</v>
      </c>
      <c r="T5003" t="s">
        <v>13638</v>
      </c>
      <c r="U5003" s="17">
        <v>45546</v>
      </c>
      <c r="W5003">
        <v>11.5509</v>
      </c>
      <c r="Y5003">
        <v>0</v>
      </c>
      <c r="Z5003" s="7">
        <v>0</v>
      </c>
      <c r="AP5003">
        <f t="shared" si="78"/>
        <v>5002</v>
      </c>
    </row>
    <row r="5004" spans="1:42" x14ac:dyDescent="0.25">
      <c r="A5004" t="s">
        <v>47628</v>
      </c>
      <c r="N5004" t="s">
        <v>79</v>
      </c>
      <c r="O5004" t="s">
        <v>23834</v>
      </c>
      <c r="P5004" t="s">
        <v>23835</v>
      </c>
      <c r="Q5004" t="s">
        <v>13638</v>
      </c>
      <c r="R5004">
        <v>11.5509</v>
      </c>
      <c r="S5004" t="s">
        <v>13638</v>
      </c>
      <c r="T5004" t="s">
        <v>13638</v>
      </c>
      <c r="U5004" s="17">
        <v>45546</v>
      </c>
      <c r="W5004">
        <v>11.5509</v>
      </c>
      <c r="Y5004">
        <v>0</v>
      </c>
      <c r="Z5004" s="7">
        <v>0</v>
      </c>
      <c r="AP5004">
        <f t="shared" si="78"/>
        <v>5003</v>
      </c>
    </row>
    <row r="5005" spans="1:42" x14ac:dyDescent="0.25">
      <c r="A5005" t="s">
        <v>47629</v>
      </c>
      <c r="N5005" t="s">
        <v>79</v>
      </c>
      <c r="O5005" t="s">
        <v>23836</v>
      </c>
      <c r="P5005" t="s">
        <v>13638</v>
      </c>
      <c r="Q5005" t="s">
        <v>23837</v>
      </c>
      <c r="R5005">
        <v>11.5509</v>
      </c>
      <c r="S5005" t="s">
        <v>13638</v>
      </c>
      <c r="T5005" t="s">
        <v>13638</v>
      </c>
      <c r="U5005" s="17">
        <v>45546</v>
      </c>
      <c r="W5005">
        <v>11.5509</v>
      </c>
      <c r="Y5005">
        <v>0</v>
      </c>
      <c r="Z5005" s="7">
        <v>0</v>
      </c>
      <c r="AP5005">
        <f t="shared" si="78"/>
        <v>5004</v>
      </c>
    </row>
    <row r="5006" spans="1:42" x14ac:dyDescent="0.25">
      <c r="A5006" t="s">
        <v>47630</v>
      </c>
      <c r="N5006" t="s">
        <v>79</v>
      </c>
      <c r="O5006" t="s">
        <v>23838</v>
      </c>
      <c r="P5006" t="s">
        <v>23839</v>
      </c>
      <c r="Q5006" t="s">
        <v>13638</v>
      </c>
      <c r="R5006">
        <v>11.4261</v>
      </c>
      <c r="S5006" t="s">
        <v>13638</v>
      </c>
      <c r="T5006" t="s">
        <v>13638</v>
      </c>
      <c r="U5006" s="17">
        <v>45546</v>
      </c>
      <c r="W5006">
        <v>11.4261</v>
      </c>
      <c r="Y5006">
        <v>0</v>
      </c>
      <c r="Z5006" s="7">
        <v>0</v>
      </c>
      <c r="AP5006">
        <f t="shared" si="78"/>
        <v>5005</v>
      </c>
    </row>
    <row r="5007" spans="1:42" x14ac:dyDescent="0.25">
      <c r="A5007" t="s">
        <v>47631</v>
      </c>
      <c r="N5007" t="s">
        <v>79</v>
      </c>
      <c r="O5007" t="s">
        <v>23840</v>
      </c>
      <c r="P5007" t="s">
        <v>23841</v>
      </c>
      <c r="Q5007" t="s">
        <v>13638</v>
      </c>
      <c r="R5007">
        <v>11.4261</v>
      </c>
      <c r="S5007" t="s">
        <v>13638</v>
      </c>
      <c r="T5007" t="s">
        <v>13638</v>
      </c>
      <c r="U5007" s="17">
        <v>45546</v>
      </c>
      <c r="W5007">
        <v>11.4261</v>
      </c>
      <c r="Y5007">
        <v>0</v>
      </c>
      <c r="Z5007" s="7">
        <v>0</v>
      </c>
      <c r="AP5007">
        <f t="shared" si="78"/>
        <v>5006</v>
      </c>
    </row>
    <row r="5008" spans="1:42" x14ac:dyDescent="0.25">
      <c r="A5008" t="s">
        <v>47632</v>
      </c>
      <c r="N5008" t="s">
        <v>79</v>
      </c>
      <c r="O5008" t="s">
        <v>23842</v>
      </c>
      <c r="P5008" t="s">
        <v>13638</v>
      </c>
      <c r="Q5008" t="s">
        <v>23843</v>
      </c>
      <c r="R5008">
        <v>11.4261</v>
      </c>
      <c r="S5008" t="s">
        <v>13638</v>
      </c>
      <c r="T5008" t="s">
        <v>13638</v>
      </c>
      <c r="U5008" s="17">
        <v>45546</v>
      </c>
      <c r="W5008">
        <v>11.4261</v>
      </c>
      <c r="Y5008">
        <v>0</v>
      </c>
      <c r="Z5008" s="7">
        <v>0</v>
      </c>
      <c r="AP5008">
        <f t="shared" si="78"/>
        <v>5007</v>
      </c>
    </row>
    <row r="5009" spans="1:42" x14ac:dyDescent="0.25">
      <c r="A5009" t="s">
        <v>47633</v>
      </c>
      <c r="N5009" t="s">
        <v>79</v>
      </c>
      <c r="O5009" t="s">
        <v>395</v>
      </c>
      <c r="P5009" t="s">
        <v>13638</v>
      </c>
      <c r="Q5009" t="s">
        <v>23844</v>
      </c>
      <c r="R5009">
        <v>24.298200000000001</v>
      </c>
      <c r="S5009" t="s">
        <v>13638</v>
      </c>
      <c r="T5009" t="s">
        <v>13638</v>
      </c>
      <c r="U5009" s="17">
        <v>45546</v>
      </c>
      <c r="W5009">
        <v>24.298200000000001</v>
      </c>
      <c r="Y5009">
        <v>14.408799999999999</v>
      </c>
      <c r="Z5009" s="7">
        <v>0.15062370958418558</v>
      </c>
      <c r="AP5009">
        <f t="shared" si="78"/>
        <v>5008</v>
      </c>
    </row>
    <row r="5010" spans="1:42" x14ac:dyDescent="0.25">
      <c r="A5010" t="s">
        <v>47634</v>
      </c>
      <c r="N5010" t="s">
        <v>79</v>
      </c>
      <c r="O5010" t="s">
        <v>394</v>
      </c>
      <c r="P5010" t="s">
        <v>23845</v>
      </c>
      <c r="Q5010" t="s">
        <v>13638</v>
      </c>
      <c r="R5010">
        <v>24.298200000000001</v>
      </c>
      <c r="S5010" t="s">
        <v>13638</v>
      </c>
      <c r="T5010" t="s">
        <v>13638</v>
      </c>
      <c r="U5010" s="17">
        <v>45546</v>
      </c>
      <c r="W5010">
        <v>24.298200000000001</v>
      </c>
      <c r="Y5010">
        <v>14.408799999999999</v>
      </c>
      <c r="Z5010" s="7">
        <v>0.15062370958418558</v>
      </c>
      <c r="AP5010">
        <f t="shared" si="78"/>
        <v>5009</v>
      </c>
    </row>
    <row r="5011" spans="1:42" x14ac:dyDescent="0.25">
      <c r="N5011" t="s">
        <v>79</v>
      </c>
      <c r="O5011" t="s">
        <v>393</v>
      </c>
      <c r="P5011" t="s">
        <v>23846</v>
      </c>
      <c r="Q5011" t="s">
        <v>13638</v>
      </c>
      <c r="R5011">
        <v>24.298200000000001</v>
      </c>
      <c r="S5011" t="s">
        <v>13638</v>
      </c>
      <c r="T5011" t="s">
        <v>13638</v>
      </c>
      <c r="U5011" s="17">
        <v>45546</v>
      </c>
      <c r="W5011">
        <v>24.298200000000001</v>
      </c>
      <c r="Y5011">
        <v>14.408799999999999</v>
      </c>
      <c r="Z5011" s="7">
        <v>0.15062370958418558</v>
      </c>
      <c r="AP5011">
        <f t="shared" si="78"/>
        <v>5010</v>
      </c>
    </row>
    <row r="5012" spans="1:42" x14ac:dyDescent="0.25">
      <c r="A5012" t="s">
        <v>70</v>
      </c>
      <c r="N5012" t="s">
        <v>79</v>
      </c>
      <c r="O5012" t="s">
        <v>392</v>
      </c>
      <c r="P5012" t="s">
        <v>23847</v>
      </c>
      <c r="Q5012" t="s">
        <v>13638</v>
      </c>
      <c r="R5012">
        <v>22.460100000000001</v>
      </c>
      <c r="S5012" t="s">
        <v>13638</v>
      </c>
      <c r="T5012" t="s">
        <v>13638</v>
      </c>
      <c r="U5012" s="17">
        <v>45546</v>
      </c>
      <c r="W5012">
        <v>22.460100000000001</v>
      </c>
      <c r="Y5012">
        <v>14.064299999999999</v>
      </c>
      <c r="Z5012" s="7">
        <v>0.13466428917443096</v>
      </c>
      <c r="AP5012">
        <f t="shared" si="78"/>
        <v>5011</v>
      </c>
    </row>
    <row r="5013" spans="1:42" x14ac:dyDescent="0.25">
      <c r="N5013" t="s">
        <v>79</v>
      </c>
      <c r="O5013" t="s">
        <v>391</v>
      </c>
      <c r="P5013" t="s">
        <v>13638</v>
      </c>
      <c r="Q5013" t="s">
        <v>23848</v>
      </c>
      <c r="R5013">
        <v>22.460100000000001</v>
      </c>
      <c r="S5013" t="s">
        <v>13638</v>
      </c>
      <c r="T5013" t="s">
        <v>13638</v>
      </c>
      <c r="U5013" s="17">
        <v>45546</v>
      </c>
      <c r="W5013">
        <v>22.460100000000001</v>
      </c>
      <c r="Y5013">
        <v>14.064299999999999</v>
      </c>
      <c r="Z5013" s="7">
        <v>0.13466428917443096</v>
      </c>
      <c r="AP5013">
        <f t="shared" si="78"/>
        <v>5012</v>
      </c>
    </row>
    <row r="5014" spans="1:42" x14ac:dyDescent="0.25">
      <c r="N5014" t="s">
        <v>79</v>
      </c>
      <c r="O5014" t="s">
        <v>390</v>
      </c>
      <c r="P5014" t="s">
        <v>23849</v>
      </c>
      <c r="Q5014" t="s">
        <v>13638</v>
      </c>
      <c r="R5014">
        <v>22.460100000000001</v>
      </c>
      <c r="S5014" t="s">
        <v>13638</v>
      </c>
      <c r="T5014" t="s">
        <v>13638</v>
      </c>
      <c r="U5014" s="17">
        <v>45546</v>
      </c>
      <c r="W5014">
        <v>22.460100000000001</v>
      </c>
      <c r="Y5014">
        <v>14.064299999999999</v>
      </c>
      <c r="Z5014" s="7">
        <v>0.13466428917443096</v>
      </c>
      <c r="AP5014">
        <f t="shared" si="78"/>
        <v>5013</v>
      </c>
    </row>
    <row r="5015" spans="1:42" x14ac:dyDescent="0.25">
      <c r="A5015" t="s">
        <v>4</v>
      </c>
      <c r="N5015" t="s">
        <v>79</v>
      </c>
      <c r="O5015" t="s">
        <v>118</v>
      </c>
      <c r="P5015" t="s">
        <v>23850</v>
      </c>
      <c r="Q5015" t="s">
        <v>13638</v>
      </c>
      <c r="R5015">
        <v>79.676500000000004</v>
      </c>
      <c r="S5015" t="s">
        <v>13638</v>
      </c>
      <c r="T5015" t="s">
        <v>13638</v>
      </c>
      <c r="U5015" s="17">
        <v>45546</v>
      </c>
      <c r="W5015">
        <v>79.676500000000004</v>
      </c>
      <c r="Y5015">
        <v>44.225999999999999</v>
      </c>
      <c r="Z5015" s="7">
        <v>0.1700757463407756</v>
      </c>
      <c r="AP5015">
        <f t="shared" si="78"/>
        <v>5014</v>
      </c>
    </row>
    <row r="5016" spans="1:42" x14ac:dyDescent="0.25">
      <c r="A5016" t="s">
        <v>47635</v>
      </c>
      <c r="N5016" t="s">
        <v>79</v>
      </c>
      <c r="O5016" t="s">
        <v>117</v>
      </c>
      <c r="P5016" t="s">
        <v>23851</v>
      </c>
      <c r="Q5016" t="s">
        <v>23852</v>
      </c>
      <c r="R5016">
        <v>33.220700000000001</v>
      </c>
      <c r="S5016" t="s">
        <v>13638</v>
      </c>
      <c r="T5016" t="s">
        <v>13638</v>
      </c>
      <c r="U5016" s="17">
        <v>45546</v>
      </c>
      <c r="W5016">
        <v>33.220700000000001</v>
      </c>
      <c r="Y5016">
        <v>21.138000000000002</v>
      </c>
      <c r="Z5016" s="7">
        <v>0.12998741629368027</v>
      </c>
      <c r="AP5016">
        <f t="shared" si="78"/>
        <v>5015</v>
      </c>
    </row>
    <row r="5017" spans="1:42" x14ac:dyDescent="0.25">
      <c r="A5017" t="s">
        <v>47636</v>
      </c>
      <c r="N5017" t="s">
        <v>79</v>
      </c>
      <c r="O5017" t="s">
        <v>116</v>
      </c>
      <c r="P5017" t="s">
        <v>23853</v>
      </c>
      <c r="Q5017" t="s">
        <v>13638</v>
      </c>
      <c r="R5017">
        <v>72.619299999999996</v>
      </c>
      <c r="S5017" t="s">
        <v>13638</v>
      </c>
      <c r="T5017" t="s">
        <v>13638</v>
      </c>
      <c r="U5017" s="17">
        <v>45546</v>
      </c>
      <c r="W5017">
        <v>72.619299999999996</v>
      </c>
      <c r="Y5017">
        <v>41.443300000000001</v>
      </c>
      <c r="Z5017" s="7">
        <v>0.16189602315368568</v>
      </c>
      <c r="AP5017">
        <f t="shared" si="78"/>
        <v>5016</v>
      </c>
    </row>
    <row r="5018" spans="1:42" x14ac:dyDescent="0.25">
      <c r="A5018" t="s">
        <v>47637</v>
      </c>
      <c r="N5018" t="s">
        <v>79</v>
      </c>
      <c r="O5018" t="s">
        <v>115</v>
      </c>
      <c r="P5018" t="s">
        <v>23854</v>
      </c>
      <c r="Q5018" t="s">
        <v>23855</v>
      </c>
      <c r="R5018">
        <v>29.132300000000001</v>
      </c>
      <c r="S5018" t="s">
        <v>13638</v>
      </c>
      <c r="T5018" t="s">
        <v>13638</v>
      </c>
      <c r="U5018" s="17">
        <v>45546</v>
      </c>
      <c r="W5018">
        <v>29.132300000000001</v>
      </c>
      <c r="Y5018">
        <v>19.358799999999999</v>
      </c>
      <c r="Z5018" s="7">
        <v>0.11732784652430528</v>
      </c>
      <c r="AP5018">
        <f t="shared" si="78"/>
        <v>5017</v>
      </c>
    </row>
    <row r="5019" spans="1:42" x14ac:dyDescent="0.25">
      <c r="A5019" t="s">
        <v>47638</v>
      </c>
      <c r="N5019" t="s">
        <v>79</v>
      </c>
      <c r="O5019" t="s">
        <v>23856</v>
      </c>
      <c r="P5019" t="s">
        <v>23857</v>
      </c>
      <c r="Q5019" t="s">
        <v>13638</v>
      </c>
      <c r="R5019">
        <v>12.794</v>
      </c>
      <c r="S5019" t="s">
        <v>13638</v>
      </c>
      <c r="T5019" t="s">
        <v>13638</v>
      </c>
      <c r="U5019" s="17">
        <v>45546</v>
      </c>
      <c r="W5019">
        <v>12.794</v>
      </c>
      <c r="Y5019">
        <v>0</v>
      </c>
      <c r="Z5019" s="7">
        <v>0</v>
      </c>
      <c r="AP5019">
        <f t="shared" si="78"/>
        <v>5018</v>
      </c>
    </row>
    <row r="5020" spans="1:42" x14ac:dyDescent="0.25">
      <c r="A5020" t="s">
        <v>47639</v>
      </c>
      <c r="N5020" t="s">
        <v>79</v>
      </c>
      <c r="O5020" t="s">
        <v>23858</v>
      </c>
      <c r="P5020" t="s">
        <v>23859</v>
      </c>
      <c r="Q5020" t="s">
        <v>13638</v>
      </c>
      <c r="R5020">
        <v>12.596</v>
      </c>
      <c r="S5020" t="s">
        <v>13638</v>
      </c>
      <c r="T5020" t="s">
        <v>13638</v>
      </c>
      <c r="U5020" s="17">
        <v>45546</v>
      </c>
      <c r="W5020">
        <v>12.596</v>
      </c>
      <c r="Y5020">
        <v>0</v>
      </c>
      <c r="Z5020" s="7">
        <v>0</v>
      </c>
      <c r="AP5020">
        <f t="shared" si="78"/>
        <v>5019</v>
      </c>
    </row>
    <row r="5021" spans="1:42" x14ac:dyDescent="0.25">
      <c r="N5021" t="s">
        <v>80</v>
      </c>
      <c r="O5021" t="s">
        <v>3512</v>
      </c>
      <c r="P5021" t="s">
        <v>23860</v>
      </c>
      <c r="Q5021" t="s">
        <v>13638</v>
      </c>
      <c r="R5021">
        <v>26.989000000000001</v>
      </c>
      <c r="S5021" t="s">
        <v>13638</v>
      </c>
      <c r="T5021" t="s">
        <v>13638</v>
      </c>
      <c r="U5021" s="17">
        <v>45546</v>
      </c>
      <c r="W5021">
        <v>26.989000000000001</v>
      </c>
      <c r="Y5021">
        <v>21.995100000000001</v>
      </c>
      <c r="Z5021" s="7">
        <v>5.8314419774013082E-2</v>
      </c>
      <c r="AP5021">
        <f t="shared" si="78"/>
        <v>5020</v>
      </c>
    </row>
    <row r="5022" spans="1:42" x14ac:dyDescent="0.25">
      <c r="A5022" t="s">
        <v>5</v>
      </c>
      <c r="N5022" t="s">
        <v>80</v>
      </c>
      <c r="O5022" t="s">
        <v>3511</v>
      </c>
      <c r="P5022" t="s">
        <v>23861</v>
      </c>
      <c r="Q5022" t="s">
        <v>13638</v>
      </c>
      <c r="R5022">
        <v>25.1846</v>
      </c>
      <c r="S5022" t="s">
        <v>13638</v>
      </c>
      <c r="T5022" t="s">
        <v>13638</v>
      </c>
      <c r="U5022" s="17">
        <v>45546</v>
      </c>
      <c r="W5022">
        <v>25.1846</v>
      </c>
      <c r="Y5022">
        <v>20.993500000000001</v>
      </c>
      <c r="Z5022" s="7">
        <v>5.1834716161056171E-2</v>
      </c>
      <c r="AP5022">
        <f t="shared" si="78"/>
        <v>5021</v>
      </c>
    </row>
    <row r="5023" spans="1:42" x14ac:dyDescent="0.25">
      <c r="A5023" t="s">
        <v>47640</v>
      </c>
      <c r="N5023" t="s">
        <v>80</v>
      </c>
      <c r="O5023" t="s">
        <v>3510</v>
      </c>
      <c r="P5023" t="s">
        <v>23862</v>
      </c>
      <c r="Q5023" t="s">
        <v>23863</v>
      </c>
      <c r="R5023">
        <v>11.535600000000001</v>
      </c>
      <c r="S5023" t="s">
        <v>13638</v>
      </c>
      <c r="T5023" t="s">
        <v>13638</v>
      </c>
      <c r="U5023" s="17">
        <v>45546</v>
      </c>
      <c r="W5023">
        <v>11.535600000000001</v>
      </c>
      <c r="Y5023">
        <v>11.1675</v>
      </c>
      <c r="Z5023" s="7">
        <v>9.1865003276394575E-3</v>
      </c>
      <c r="AP5023">
        <f t="shared" si="78"/>
        <v>5022</v>
      </c>
    </row>
    <row r="5024" spans="1:42" x14ac:dyDescent="0.25">
      <c r="A5024" t="s">
        <v>47641</v>
      </c>
      <c r="N5024" t="s">
        <v>80</v>
      </c>
      <c r="O5024" t="s">
        <v>3509</v>
      </c>
      <c r="P5024" t="s">
        <v>23864</v>
      </c>
      <c r="Q5024" t="s">
        <v>23865</v>
      </c>
      <c r="R5024">
        <v>11.2462</v>
      </c>
      <c r="S5024" t="s">
        <v>13638</v>
      </c>
      <c r="T5024" t="s">
        <v>13638</v>
      </c>
      <c r="U5024" s="17">
        <v>45546</v>
      </c>
      <c r="W5024">
        <v>11.2462</v>
      </c>
      <c r="Y5024">
        <v>10.9976</v>
      </c>
      <c r="Z5024" s="7">
        <v>6.3297531173258648E-3</v>
      </c>
      <c r="AP5024">
        <f t="shared" si="78"/>
        <v>5023</v>
      </c>
    </row>
    <row r="5025" spans="1:42" x14ac:dyDescent="0.25">
      <c r="A5025" t="s">
        <v>47642</v>
      </c>
      <c r="N5025" t="s">
        <v>80</v>
      </c>
      <c r="O5025" t="s">
        <v>3348</v>
      </c>
      <c r="P5025" t="s">
        <v>23866</v>
      </c>
      <c r="Q5025" t="s">
        <v>13638</v>
      </c>
      <c r="R5025">
        <v>19.161100000000001</v>
      </c>
      <c r="S5025" t="s">
        <v>13638</v>
      </c>
      <c r="T5025" t="s">
        <v>13638</v>
      </c>
      <c r="U5025" s="17">
        <v>45546</v>
      </c>
      <c r="W5025">
        <v>19.161100000000001</v>
      </c>
      <c r="Y5025">
        <v>15.578799999999999</v>
      </c>
      <c r="Z5025" s="7">
        <v>5.8992391597006311E-2</v>
      </c>
      <c r="AP5025">
        <f t="shared" si="78"/>
        <v>5024</v>
      </c>
    </row>
    <row r="5026" spans="1:42" x14ac:dyDescent="0.25">
      <c r="A5026" t="s">
        <v>47643</v>
      </c>
      <c r="N5026" t="s">
        <v>80</v>
      </c>
      <c r="O5026" t="s">
        <v>34924</v>
      </c>
      <c r="P5026" t="s">
        <v>23867</v>
      </c>
      <c r="Q5026" t="s">
        <v>23868</v>
      </c>
      <c r="R5026">
        <v>11.965</v>
      </c>
      <c r="S5026" t="s">
        <v>13638</v>
      </c>
      <c r="T5026" t="s">
        <v>13638</v>
      </c>
      <c r="U5026" s="17">
        <v>45546</v>
      </c>
      <c r="W5026">
        <v>11.965</v>
      </c>
      <c r="Y5026">
        <v>11.4636</v>
      </c>
      <c r="Z5026" s="7">
        <v>1.2130960240371635E-2</v>
      </c>
      <c r="AP5026">
        <f t="shared" si="78"/>
        <v>5025</v>
      </c>
    </row>
    <row r="5027" spans="1:42" x14ac:dyDescent="0.25">
      <c r="A5027" t="s">
        <v>47644</v>
      </c>
      <c r="N5027" t="s">
        <v>80</v>
      </c>
      <c r="O5027" t="s">
        <v>3347</v>
      </c>
      <c r="P5027" t="s">
        <v>23869</v>
      </c>
      <c r="Q5027" t="s">
        <v>13638</v>
      </c>
      <c r="R5027">
        <v>17.7363</v>
      </c>
      <c r="S5027" t="s">
        <v>13638</v>
      </c>
      <c r="T5027" t="s">
        <v>13638</v>
      </c>
      <c r="U5027" s="17">
        <v>45546</v>
      </c>
      <c r="W5027">
        <v>17.7363</v>
      </c>
      <c r="Y5027">
        <v>14.7585</v>
      </c>
      <c r="Z5027" s="7">
        <v>5.2343303935091789E-2</v>
      </c>
      <c r="AP5027">
        <f t="shared" si="78"/>
        <v>5026</v>
      </c>
    </row>
    <row r="5028" spans="1:42" x14ac:dyDescent="0.25">
      <c r="A5028" t="s">
        <v>47645</v>
      </c>
      <c r="N5028" t="s">
        <v>80</v>
      </c>
      <c r="O5028" t="s">
        <v>34925</v>
      </c>
      <c r="P5028" t="s">
        <v>23870</v>
      </c>
      <c r="Q5028" t="s">
        <v>23871</v>
      </c>
      <c r="R5028">
        <v>11.0426</v>
      </c>
      <c r="S5028" t="s">
        <v>13638</v>
      </c>
      <c r="T5028" t="s">
        <v>13638</v>
      </c>
      <c r="U5028" s="17">
        <v>45546</v>
      </c>
      <c r="W5028">
        <v>11.0426</v>
      </c>
      <c r="Y5028">
        <v>10.7096</v>
      </c>
      <c r="Z5028" s="7">
        <v>8.6731836149640529E-3</v>
      </c>
      <c r="AP5028">
        <f t="shared" si="78"/>
        <v>5027</v>
      </c>
    </row>
    <row r="5029" spans="1:42" x14ac:dyDescent="0.25">
      <c r="N5029" t="s">
        <v>80</v>
      </c>
      <c r="O5029" t="s">
        <v>23872</v>
      </c>
      <c r="P5029" t="s">
        <v>23873</v>
      </c>
      <c r="Q5029" t="s">
        <v>23874</v>
      </c>
      <c r="R5029">
        <v>10.766999999999999</v>
      </c>
      <c r="S5029" t="s">
        <v>13638</v>
      </c>
      <c r="T5029" t="s">
        <v>13638</v>
      </c>
      <c r="U5029" s="17">
        <v>45546</v>
      </c>
      <c r="W5029">
        <v>10.766999999999999</v>
      </c>
      <c r="Y5029">
        <v>0</v>
      </c>
      <c r="Z5029" s="7">
        <v>0</v>
      </c>
      <c r="AP5029">
        <f t="shared" si="78"/>
        <v>5028</v>
      </c>
    </row>
    <row r="5030" spans="1:42" x14ac:dyDescent="0.25">
      <c r="A5030" t="s">
        <v>6</v>
      </c>
      <c r="N5030" t="s">
        <v>80</v>
      </c>
      <c r="O5030" t="s">
        <v>23875</v>
      </c>
      <c r="P5030" t="s">
        <v>23876</v>
      </c>
      <c r="Q5030" t="s">
        <v>13638</v>
      </c>
      <c r="R5030">
        <v>10.692</v>
      </c>
      <c r="S5030" t="s">
        <v>13638</v>
      </c>
      <c r="T5030" t="s">
        <v>13638</v>
      </c>
      <c r="U5030" s="17">
        <v>45546</v>
      </c>
      <c r="W5030">
        <v>10.692</v>
      </c>
      <c r="Y5030">
        <v>0</v>
      </c>
      <c r="Z5030" s="7">
        <v>0</v>
      </c>
      <c r="AP5030">
        <f t="shared" si="78"/>
        <v>5029</v>
      </c>
    </row>
    <row r="5031" spans="1:42" x14ac:dyDescent="0.25">
      <c r="A5031" t="s">
        <v>47646</v>
      </c>
      <c r="N5031" t="s">
        <v>80</v>
      </c>
      <c r="O5031" t="s">
        <v>23877</v>
      </c>
      <c r="P5031" t="s">
        <v>23878</v>
      </c>
      <c r="Q5031" t="s">
        <v>13638</v>
      </c>
      <c r="R5031">
        <v>10.766999999999999</v>
      </c>
      <c r="S5031" t="s">
        <v>13638</v>
      </c>
      <c r="T5031" t="s">
        <v>13638</v>
      </c>
      <c r="U5031" s="17">
        <v>45546</v>
      </c>
      <c r="W5031">
        <v>10.766999999999999</v>
      </c>
      <c r="Y5031">
        <v>0</v>
      </c>
      <c r="Z5031" s="7">
        <v>0</v>
      </c>
      <c r="AP5031">
        <f t="shared" si="78"/>
        <v>5030</v>
      </c>
    </row>
    <row r="5032" spans="1:42" x14ac:dyDescent="0.25">
      <c r="A5032" t="s">
        <v>47647</v>
      </c>
      <c r="N5032" t="s">
        <v>80</v>
      </c>
      <c r="O5032" t="s">
        <v>23879</v>
      </c>
      <c r="P5032" t="s">
        <v>23880</v>
      </c>
      <c r="Q5032" t="s">
        <v>23881</v>
      </c>
      <c r="R5032">
        <v>10.692</v>
      </c>
      <c r="S5032" t="s">
        <v>13638</v>
      </c>
      <c r="T5032" t="s">
        <v>13638</v>
      </c>
      <c r="U5032" s="17">
        <v>45546</v>
      </c>
      <c r="W5032">
        <v>10.692</v>
      </c>
      <c r="Y5032">
        <v>0</v>
      </c>
      <c r="Z5032" s="7">
        <v>0</v>
      </c>
      <c r="AP5032">
        <f t="shared" si="78"/>
        <v>5031</v>
      </c>
    </row>
    <row r="5033" spans="1:42" x14ac:dyDescent="0.25">
      <c r="A5033" t="s">
        <v>47648</v>
      </c>
      <c r="N5033" t="s">
        <v>80</v>
      </c>
      <c r="O5033" t="s">
        <v>3226</v>
      </c>
      <c r="P5033" t="s">
        <v>23882</v>
      </c>
      <c r="Q5033" t="s">
        <v>23883</v>
      </c>
      <c r="R5033">
        <v>11.0098</v>
      </c>
      <c r="S5033" t="s">
        <v>13638</v>
      </c>
      <c r="T5033" t="s">
        <v>13638</v>
      </c>
      <c r="U5033" s="17">
        <v>45546</v>
      </c>
      <c r="W5033">
        <v>11.0098</v>
      </c>
      <c r="Y5033">
        <v>10.5892</v>
      </c>
      <c r="Z5033" s="7">
        <v>1.1036264842924304E-2</v>
      </c>
      <c r="AP5033">
        <f t="shared" si="78"/>
        <v>5032</v>
      </c>
    </row>
    <row r="5034" spans="1:42" x14ac:dyDescent="0.25">
      <c r="A5034" t="s">
        <v>47649</v>
      </c>
      <c r="N5034" t="s">
        <v>80</v>
      </c>
      <c r="O5034" t="s">
        <v>3225</v>
      </c>
      <c r="P5034" t="s">
        <v>23884</v>
      </c>
      <c r="Q5034" t="s">
        <v>13638</v>
      </c>
      <c r="R5034">
        <v>30.795999999999999</v>
      </c>
      <c r="S5034" t="s">
        <v>13638</v>
      </c>
      <c r="T5034" t="s">
        <v>13638</v>
      </c>
      <c r="U5034" s="17">
        <v>45546</v>
      </c>
      <c r="W5034">
        <v>30.795999999999999</v>
      </c>
      <c r="Y5034">
        <v>25.666799999999999</v>
      </c>
      <c r="Z5034" s="7">
        <v>5.1882481202444097E-2</v>
      </c>
      <c r="AP5034">
        <f t="shared" si="78"/>
        <v>5033</v>
      </c>
    </row>
    <row r="5035" spans="1:42" x14ac:dyDescent="0.25">
      <c r="A5035" t="s">
        <v>47650</v>
      </c>
      <c r="N5035" t="s">
        <v>80</v>
      </c>
      <c r="O5035" t="s">
        <v>3224</v>
      </c>
      <c r="P5035" t="s">
        <v>23885</v>
      </c>
      <c r="Q5035" t="s">
        <v>23886</v>
      </c>
      <c r="R5035">
        <v>13.322800000000001</v>
      </c>
      <c r="S5035" t="s">
        <v>13638</v>
      </c>
      <c r="T5035" t="s">
        <v>13638</v>
      </c>
      <c r="U5035" s="17">
        <v>45546</v>
      </c>
      <c r="W5035">
        <v>13.322800000000001</v>
      </c>
      <c r="Y5035">
        <v>12.886799999999999</v>
      </c>
      <c r="Z5035" s="7">
        <v>9.4256323759953631E-3</v>
      </c>
      <c r="AP5035">
        <f t="shared" si="78"/>
        <v>5034</v>
      </c>
    </row>
    <row r="5036" spans="1:42" x14ac:dyDescent="0.25">
      <c r="A5036" t="s">
        <v>47651</v>
      </c>
      <c r="N5036" t="s">
        <v>80</v>
      </c>
      <c r="O5036" t="s">
        <v>3223</v>
      </c>
      <c r="P5036" t="s">
        <v>23887</v>
      </c>
      <c r="Q5036" t="s">
        <v>13638</v>
      </c>
      <c r="R5036">
        <v>33.133200000000002</v>
      </c>
      <c r="S5036" t="s">
        <v>13638</v>
      </c>
      <c r="T5036" t="s">
        <v>13638</v>
      </c>
      <c r="U5036" s="17">
        <v>45546</v>
      </c>
      <c r="W5036">
        <v>33.133200000000002</v>
      </c>
      <c r="Y5036">
        <v>26.994399999999999</v>
      </c>
      <c r="Z5036" s="7">
        <v>5.8399591513219384E-2</v>
      </c>
      <c r="AP5036">
        <f t="shared" si="78"/>
        <v>5035</v>
      </c>
    </row>
    <row r="5037" spans="1:42" x14ac:dyDescent="0.25">
      <c r="A5037" t="s">
        <v>47652</v>
      </c>
      <c r="N5037" t="s">
        <v>80</v>
      </c>
      <c r="O5037" t="s">
        <v>3222</v>
      </c>
      <c r="P5037" t="s">
        <v>23888</v>
      </c>
      <c r="Q5037" t="s">
        <v>23889</v>
      </c>
      <c r="R5037">
        <v>12.596</v>
      </c>
      <c r="S5037" t="s">
        <v>13638</v>
      </c>
      <c r="T5037" t="s">
        <v>13638</v>
      </c>
      <c r="U5037" s="17">
        <v>45546</v>
      </c>
      <c r="W5037">
        <v>12.596</v>
      </c>
      <c r="Y5037">
        <v>11.841799999999999</v>
      </c>
      <c r="Z5037" s="7">
        <v>1.7508311043321179E-2</v>
      </c>
      <c r="AP5037">
        <f t="shared" si="78"/>
        <v>5036</v>
      </c>
    </row>
    <row r="5038" spans="1:42" x14ac:dyDescent="0.25">
      <c r="A5038" t="s">
        <v>47653</v>
      </c>
      <c r="N5038" t="s">
        <v>80</v>
      </c>
      <c r="O5038" t="s">
        <v>3221</v>
      </c>
      <c r="P5038" t="s">
        <v>23890</v>
      </c>
      <c r="Q5038" t="s">
        <v>23891</v>
      </c>
      <c r="R5038">
        <v>14.2951</v>
      </c>
      <c r="S5038" t="s">
        <v>13638</v>
      </c>
      <c r="T5038" t="s">
        <v>13638</v>
      </c>
      <c r="U5038" s="17">
        <v>45546</v>
      </c>
      <c r="W5038">
        <v>14.2951</v>
      </c>
      <c r="Y5038">
        <v>13.513299999999999</v>
      </c>
      <c r="Z5038" s="7">
        <v>1.5945254529497355E-2</v>
      </c>
      <c r="AP5038">
        <f t="shared" si="78"/>
        <v>5037</v>
      </c>
    </row>
    <row r="5039" spans="1:42" x14ac:dyDescent="0.25">
      <c r="A5039" t="s">
        <v>47654</v>
      </c>
      <c r="N5039" t="s">
        <v>80</v>
      </c>
      <c r="O5039" t="s">
        <v>3139</v>
      </c>
      <c r="P5039" t="s">
        <v>23892</v>
      </c>
      <c r="Q5039" t="s">
        <v>23893</v>
      </c>
      <c r="R5039">
        <v>12.3437</v>
      </c>
      <c r="S5039" t="s">
        <v>13638</v>
      </c>
      <c r="T5039" t="s">
        <v>13638</v>
      </c>
      <c r="U5039" s="17">
        <v>45546</v>
      </c>
      <c r="W5039">
        <v>12.3437</v>
      </c>
      <c r="Y5039">
        <v>10.433400000000001</v>
      </c>
      <c r="Z5039" s="7">
        <v>4.7856708840823714E-2</v>
      </c>
      <c r="AP5039">
        <f t="shared" si="78"/>
        <v>5038</v>
      </c>
    </row>
    <row r="5040" spans="1:42" x14ac:dyDescent="0.25">
      <c r="N5040" t="s">
        <v>80</v>
      </c>
      <c r="O5040" t="s">
        <v>3138</v>
      </c>
      <c r="P5040" t="s">
        <v>23894</v>
      </c>
      <c r="Q5040" t="s">
        <v>13638</v>
      </c>
      <c r="R5040">
        <v>13.6457</v>
      </c>
      <c r="S5040" t="s">
        <v>13638</v>
      </c>
      <c r="T5040" t="s">
        <v>13638</v>
      </c>
      <c r="U5040" s="17">
        <v>45546</v>
      </c>
      <c r="W5040">
        <v>13.6457</v>
      </c>
      <c r="Y5040">
        <v>11.524699999999999</v>
      </c>
      <c r="Z5040" s="7">
        <v>4.808528833371728E-2</v>
      </c>
      <c r="AP5040">
        <f t="shared" si="78"/>
        <v>5039</v>
      </c>
    </row>
    <row r="5041" spans="1:42" x14ac:dyDescent="0.25">
      <c r="A5041" t="s">
        <v>7</v>
      </c>
      <c r="N5041" t="s">
        <v>80</v>
      </c>
      <c r="O5041" t="s">
        <v>3137</v>
      </c>
      <c r="P5041" t="s">
        <v>23895</v>
      </c>
      <c r="Q5041" t="s">
        <v>23896</v>
      </c>
      <c r="R5041">
        <v>12.3058</v>
      </c>
      <c r="S5041" t="s">
        <v>13638</v>
      </c>
      <c r="T5041" t="s">
        <v>13638</v>
      </c>
      <c r="U5041" s="17">
        <v>45546</v>
      </c>
      <c r="W5041">
        <v>12.3058</v>
      </c>
      <c r="Y5041">
        <v>10.403</v>
      </c>
      <c r="Z5041" s="7">
        <v>4.781171419695962E-2</v>
      </c>
      <c r="AP5041">
        <f t="shared" si="78"/>
        <v>5040</v>
      </c>
    </row>
    <row r="5042" spans="1:42" x14ac:dyDescent="0.25">
      <c r="A5042" t="s">
        <v>47655</v>
      </c>
      <c r="N5042" t="s">
        <v>80</v>
      </c>
      <c r="O5042" t="s">
        <v>3136</v>
      </c>
      <c r="P5042" t="s">
        <v>23897</v>
      </c>
      <c r="Q5042" t="s">
        <v>23898</v>
      </c>
      <c r="R5042">
        <v>12.9717</v>
      </c>
      <c r="S5042" t="s">
        <v>13638</v>
      </c>
      <c r="T5042" t="s">
        <v>13638</v>
      </c>
      <c r="U5042" s="17">
        <v>45546</v>
      </c>
      <c r="W5042">
        <v>12.9717</v>
      </c>
      <c r="Y5042">
        <v>10.9566</v>
      </c>
      <c r="Z5042" s="7">
        <v>4.8055551729131452E-2</v>
      </c>
      <c r="AP5042">
        <f t="shared" si="78"/>
        <v>5041</v>
      </c>
    </row>
    <row r="5043" spans="1:42" x14ac:dyDescent="0.25">
      <c r="A5043" t="s">
        <v>47656</v>
      </c>
      <c r="N5043" t="s">
        <v>80</v>
      </c>
      <c r="O5043" t="s">
        <v>3135</v>
      </c>
      <c r="P5043" t="s">
        <v>23899</v>
      </c>
      <c r="Q5043" t="s">
        <v>13638</v>
      </c>
      <c r="R5043">
        <v>13.134600000000001</v>
      </c>
      <c r="S5043" t="s">
        <v>13638</v>
      </c>
      <c r="T5043" t="s">
        <v>13638</v>
      </c>
      <c r="U5043" s="17">
        <v>45546</v>
      </c>
      <c r="W5043">
        <v>13.134600000000001</v>
      </c>
      <c r="Y5043">
        <v>11.2888</v>
      </c>
      <c r="Z5043" s="7">
        <v>4.3079313266745523E-2</v>
      </c>
      <c r="AP5043">
        <f t="shared" si="78"/>
        <v>5042</v>
      </c>
    </row>
    <row r="5044" spans="1:42" x14ac:dyDescent="0.25">
      <c r="N5044" t="s">
        <v>80</v>
      </c>
      <c r="O5044" t="s">
        <v>3134</v>
      </c>
      <c r="P5044" t="s">
        <v>23900</v>
      </c>
      <c r="Q5044" t="s">
        <v>23901</v>
      </c>
      <c r="R5044">
        <v>12.1365</v>
      </c>
      <c r="S5044" t="s">
        <v>13638</v>
      </c>
      <c r="T5044" t="s">
        <v>13638</v>
      </c>
      <c r="U5044" s="17">
        <v>45546</v>
      </c>
      <c r="W5044">
        <v>12.1365</v>
      </c>
      <c r="Y5044">
        <v>10.423999999999999</v>
      </c>
      <c r="Z5044" s="7">
        <v>4.3270279655039268E-2</v>
      </c>
      <c r="AP5044">
        <f t="shared" si="78"/>
        <v>5043</v>
      </c>
    </row>
    <row r="5045" spans="1:42" x14ac:dyDescent="0.25">
      <c r="A5045" t="s">
        <v>30</v>
      </c>
      <c r="N5045" t="s">
        <v>80</v>
      </c>
      <c r="O5045" t="s">
        <v>3133</v>
      </c>
      <c r="P5045" t="s">
        <v>23902</v>
      </c>
      <c r="Q5045" t="s">
        <v>23903</v>
      </c>
      <c r="R5045">
        <v>11.9032</v>
      </c>
      <c r="S5045" t="s">
        <v>13638</v>
      </c>
      <c r="T5045" t="s">
        <v>13638</v>
      </c>
      <c r="U5045" s="17">
        <v>45546</v>
      </c>
      <c r="W5045">
        <v>11.9032</v>
      </c>
      <c r="Y5045">
        <v>10.23</v>
      </c>
      <c r="Z5045" s="7">
        <v>4.3091841394182318E-2</v>
      </c>
      <c r="AP5045">
        <f t="shared" si="78"/>
        <v>5044</v>
      </c>
    </row>
    <row r="5046" spans="1:42" x14ac:dyDescent="0.25">
      <c r="A5046" t="s">
        <v>47657</v>
      </c>
      <c r="N5046" t="s">
        <v>80</v>
      </c>
      <c r="O5046" t="s">
        <v>3132</v>
      </c>
      <c r="P5046" t="s">
        <v>23904</v>
      </c>
      <c r="Q5046" t="s">
        <v>23905</v>
      </c>
      <c r="R5046">
        <v>12.5656</v>
      </c>
      <c r="S5046" t="s">
        <v>13638</v>
      </c>
      <c r="T5046" t="s">
        <v>13638</v>
      </c>
      <c r="U5046" s="17">
        <v>45546</v>
      </c>
      <c r="W5046">
        <v>12.5656</v>
      </c>
      <c r="Y5046">
        <v>10.797000000000001</v>
      </c>
      <c r="Z5046" s="7">
        <v>4.3152447448844278E-2</v>
      </c>
      <c r="AP5046">
        <f t="shared" si="78"/>
        <v>5045</v>
      </c>
    </row>
    <row r="5047" spans="1:42" x14ac:dyDescent="0.25">
      <c r="A5047" t="s">
        <v>47658</v>
      </c>
      <c r="N5047" t="s">
        <v>80</v>
      </c>
      <c r="O5047" t="s">
        <v>23906</v>
      </c>
      <c r="P5047" t="s">
        <v>23907</v>
      </c>
      <c r="Q5047" t="s">
        <v>23908</v>
      </c>
      <c r="R5047">
        <v>11.7569</v>
      </c>
      <c r="S5047" t="s">
        <v>13638</v>
      </c>
      <c r="T5047" t="s">
        <v>13638</v>
      </c>
      <c r="U5047" s="17">
        <v>45546</v>
      </c>
      <c r="W5047">
        <v>11.7569</v>
      </c>
      <c r="Y5047">
        <v>0</v>
      </c>
      <c r="Z5047" s="7">
        <v>0</v>
      </c>
      <c r="AP5047">
        <f t="shared" si="78"/>
        <v>5046</v>
      </c>
    </row>
    <row r="5048" spans="1:42" x14ac:dyDescent="0.25">
      <c r="A5048" t="s">
        <v>47659</v>
      </c>
      <c r="N5048" t="s">
        <v>80</v>
      </c>
      <c r="O5048" t="s">
        <v>23909</v>
      </c>
      <c r="P5048" t="s">
        <v>23910</v>
      </c>
      <c r="Q5048" t="s">
        <v>23911</v>
      </c>
      <c r="R5048">
        <v>10.815</v>
      </c>
      <c r="S5048" t="s">
        <v>13638</v>
      </c>
      <c r="T5048" t="s">
        <v>13638</v>
      </c>
      <c r="U5048" s="17">
        <v>45546</v>
      </c>
      <c r="W5048">
        <v>10.815</v>
      </c>
      <c r="Y5048">
        <v>0</v>
      </c>
      <c r="Z5048" s="7">
        <v>0</v>
      </c>
      <c r="AP5048">
        <f t="shared" si="78"/>
        <v>5047</v>
      </c>
    </row>
    <row r="5049" spans="1:42" x14ac:dyDescent="0.25">
      <c r="A5049" t="s">
        <v>47660</v>
      </c>
      <c r="N5049" t="s">
        <v>80</v>
      </c>
      <c r="O5049" t="s">
        <v>23912</v>
      </c>
      <c r="P5049" t="s">
        <v>23913</v>
      </c>
      <c r="Q5049" t="s">
        <v>23914</v>
      </c>
      <c r="R5049">
        <v>11.0297</v>
      </c>
      <c r="S5049" t="s">
        <v>13638</v>
      </c>
      <c r="T5049" t="s">
        <v>13638</v>
      </c>
      <c r="U5049" s="17">
        <v>45546</v>
      </c>
      <c r="W5049">
        <v>11.0297</v>
      </c>
      <c r="Y5049">
        <v>0</v>
      </c>
      <c r="Z5049" s="7">
        <v>0</v>
      </c>
      <c r="AP5049">
        <f t="shared" si="78"/>
        <v>5048</v>
      </c>
    </row>
    <row r="5050" spans="1:42" x14ac:dyDescent="0.25">
      <c r="A5050" t="s">
        <v>47661</v>
      </c>
      <c r="N5050" t="s">
        <v>80</v>
      </c>
      <c r="O5050" t="s">
        <v>23915</v>
      </c>
      <c r="P5050" t="s">
        <v>23916</v>
      </c>
      <c r="Q5050" t="s">
        <v>23917</v>
      </c>
      <c r="R5050">
        <v>10.3811</v>
      </c>
      <c r="S5050" t="s">
        <v>13638</v>
      </c>
      <c r="T5050" t="s">
        <v>13638</v>
      </c>
      <c r="U5050" s="17">
        <v>45546</v>
      </c>
      <c r="W5050">
        <v>10.3811</v>
      </c>
      <c r="Y5050">
        <v>0</v>
      </c>
      <c r="Z5050" s="7">
        <v>0</v>
      </c>
      <c r="AP5050">
        <f t="shared" si="78"/>
        <v>5049</v>
      </c>
    </row>
    <row r="5051" spans="1:42" x14ac:dyDescent="0.25">
      <c r="A5051" t="s">
        <v>47662</v>
      </c>
      <c r="N5051" t="s">
        <v>80</v>
      </c>
      <c r="O5051" t="s">
        <v>23918</v>
      </c>
      <c r="P5051" t="s">
        <v>23919</v>
      </c>
      <c r="Q5051" t="s">
        <v>23920</v>
      </c>
      <c r="R5051">
        <v>10.5642</v>
      </c>
      <c r="S5051" t="s">
        <v>13638</v>
      </c>
      <c r="T5051" t="s">
        <v>13638</v>
      </c>
      <c r="U5051" s="17">
        <v>45546</v>
      </c>
      <c r="W5051">
        <v>10.5642</v>
      </c>
      <c r="Y5051">
        <v>0</v>
      </c>
      <c r="Z5051" s="7">
        <v>0</v>
      </c>
      <c r="AP5051">
        <f t="shared" si="78"/>
        <v>5050</v>
      </c>
    </row>
    <row r="5052" spans="1:42" x14ac:dyDescent="0.25">
      <c r="A5052" t="s">
        <v>47663</v>
      </c>
      <c r="N5052" t="s">
        <v>80</v>
      </c>
      <c r="O5052" t="s">
        <v>23921</v>
      </c>
      <c r="P5052" t="s">
        <v>23922</v>
      </c>
      <c r="Q5052" t="s">
        <v>13638</v>
      </c>
      <c r="R5052">
        <v>15.2882</v>
      </c>
      <c r="S5052" t="s">
        <v>13638</v>
      </c>
      <c r="T5052" t="s">
        <v>13638</v>
      </c>
      <c r="U5052" s="17">
        <v>45546</v>
      </c>
      <c r="W5052">
        <v>15.2882</v>
      </c>
      <c r="Y5052">
        <v>0</v>
      </c>
      <c r="Z5052" s="7">
        <v>0</v>
      </c>
      <c r="AP5052">
        <f t="shared" si="78"/>
        <v>5051</v>
      </c>
    </row>
    <row r="5053" spans="1:42" x14ac:dyDescent="0.25">
      <c r="A5053" t="s">
        <v>47664</v>
      </c>
      <c r="N5053" t="s">
        <v>80</v>
      </c>
      <c r="O5053" t="s">
        <v>23923</v>
      </c>
      <c r="P5053" t="s">
        <v>23924</v>
      </c>
      <c r="Q5053" t="s">
        <v>13638</v>
      </c>
      <c r="R5053">
        <v>16.045200000000001</v>
      </c>
      <c r="S5053" t="s">
        <v>13638</v>
      </c>
      <c r="T5053" t="s">
        <v>13638</v>
      </c>
      <c r="U5053" s="17">
        <v>45546</v>
      </c>
      <c r="W5053">
        <v>16.045200000000001</v>
      </c>
      <c r="Y5053">
        <v>0</v>
      </c>
      <c r="Z5053" s="7">
        <v>0</v>
      </c>
      <c r="AP5053">
        <f t="shared" si="78"/>
        <v>5052</v>
      </c>
    </row>
    <row r="5054" spans="1:42" x14ac:dyDescent="0.25">
      <c r="A5054" t="s">
        <v>47665</v>
      </c>
      <c r="N5054" t="s">
        <v>80</v>
      </c>
      <c r="O5054" t="s">
        <v>23925</v>
      </c>
      <c r="P5054" t="s">
        <v>23926</v>
      </c>
      <c r="Q5054" t="s">
        <v>23927</v>
      </c>
      <c r="R5054">
        <v>11.4374</v>
      </c>
      <c r="S5054" t="s">
        <v>13638</v>
      </c>
      <c r="T5054" t="s">
        <v>13638</v>
      </c>
      <c r="U5054" s="17">
        <v>45546</v>
      </c>
      <c r="W5054">
        <v>11.4374</v>
      </c>
      <c r="Y5054">
        <v>0</v>
      </c>
      <c r="Z5054" s="7">
        <v>0</v>
      </c>
      <c r="AP5054">
        <f t="shared" si="78"/>
        <v>5053</v>
      </c>
    </row>
    <row r="5055" spans="1:42" x14ac:dyDescent="0.25">
      <c r="A5055" t="s">
        <v>47666</v>
      </c>
      <c r="N5055" t="s">
        <v>80</v>
      </c>
      <c r="O5055" t="s">
        <v>2934</v>
      </c>
      <c r="P5055" t="s">
        <v>23928</v>
      </c>
      <c r="Q5055" t="s">
        <v>13638</v>
      </c>
      <c r="R5055">
        <v>14.776999999999999</v>
      </c>
      <c r="S5055" t="s">
        <v>13638</v>
      </c>
      <c r="T5055" t="s">
        <v>13638</v>
      </c>
      <c r="U5055" s="17">
        <v>45546</v>
      </c>
      <c r="W5055">
        <v>14.776999999999999</v>
      </c>
      <c r="Y5055">
        <v>12.089</v>
      </c>
      <c r="Z5055" s="7">
        <v>5.7214024756681248E-2</v>
      </c>
      <c r="AP5055">
        <f t="shared" si="78"/>
        <v>5054</v>
      </c>
    </row>
    <row r="5056" spans="1:42" x14ac:dyDescent="0.25">
      <c r="A5056" t="s">
        <v>47667</v>
      </c>
      <c r="N5056" t="s">
        <v>80</v>
      </c>
      <c r="O5056" t="s">
        <v>2933</v>
      </c>
      <c r="P5056" t="s">
        <v>23929</v>
      </c>
      <c r="Q5056" t="s">
        <v>23930</v>
      </c>
      <c r="R5056">
        <v>12.278</v>
      </c>
      <c r="S5056" t="s">
        <v>13638</v>
      </c>
      <c r="T5056" t="s">
        <v>13638</v>
      </c>
      <c r="U5056" s="17">
        <v>45546</v>
      </c>
      <c r="W5056">
        <v>12.278</v>
      </c>
      <c r="Y5056">
        <v>10.61</v>
      </c>
      <c r="Z5056" s="7">
        <v>4.1527585507183495E-2</v>
      </c>
      <c r="AP5056">
        <f t="shared" si="78"/>
        <v>5055</v>
      </c>
    </row>
    <row r="5057" spans="1:42" x14ac:dyDescent="0.25">
      <c r="A5057" t="s">
        <v>47668</v>
      </c>
      <c r="N5057" t="s">
        <v>80</v>
      </c>
      <c r="O5057" t="s">
        <v>2932</v>
      </c>
      <c r="P5057" t="s">
        <v>23931</v>
      </c>
      <c r="Q5057" t="s">
        <v>23932</v>
      </c>
      <c r="R5057">
        <v>12.606999999999999</v>
      </c>
      <c r="S5057" t="s">
        <v>13638</v>
      </c>
      <c r="T5057" t="s">
        <v>13638</v>
      </c>
      <c r="U5057" s="17">
        <v>45546</v>
      </c>
      <c r="W5057">
        <v>12.606999999999999</v>
      </c>
      <c r="Y5057">
        <v>10.927</v>
      </c>
      <c r="Z5057" s="7">
        <v>4.0670979765096149E-2</v>
      </c>
      <c r="AP5057">
        <f t="shared" si="78"/>
        <v>5056</v>
      </c>
    </row>
    <row r="5058" spans="1:42" x14ac:dyDescent="0.25">
      <c r="A5058" t="s">
        <v>47669</v>
      </c>
      <c r="N5058" t="s">
        <v>80</v>
      </c>
      <c r="O5058" t="s">
        <v>2931</v>
      </c>
      <c r="P5058" t="s">
        <v>23933</v>
      </c>
      <c r="Q5058" t="s">
        <v>13638</v>
      </c>
      <c r="R5058">
        <v>14.186999999999999</v>
      </c>
      <c r="S5058" t="s">
        <v>13638</v>
      </c>
      <c r="T5058" t="s">
        <v>13638</v>
      </c>
      <c r="U5058" s="17">
        <v>45546</v>
      </c>
      <c r="W5058">
        <v>14.186999999999999</v>
      </c>
      <c r="Y5058">
        <v>11.847</v>
      </c>
      <c r="Z5058" s="7">
        <v>5.1327888487531226E-2</v>
      </c>
      <c r="AP5058">
        <f t="shared" si="78"/>
        <v>5057</v>
      </c>
    </row>
    <row r="5059" spans="1:42" x14ac:dyDescent="0.25">
      <c r="A5059" t="s">
        <v>47670</v>
      </c>
      <c r="N5059" t="s">
        <v>80</v>
      </c>
      <c r="O5059" t="s">
        <v>2930</v>
      </c>
      <c r="P5059" t="s">
        <v>23934</v>
      </c>
      <c r="Q5059" t="s">
        <v>23935</v>
      </c>
      <c r="R5059">
        <v>11.856999999999999</v>
      </c>
      <c r="S5059" t="s">
        <v>13638</v>
      </c>
      <c r="T5059" t="s">
        <v>13638</v>
      </c>
      <c r="U5059" s="17">
        <v>45546</v>
      </c>
      <c r="W5059">
        <v>11.856999999999999</v>
      </c>
      <c r="Y5059">
        <v>10.461</v>
      </c>
      <c r="Z5059" s="7">
        <v>3.560050565569739E-2</v>
      </c>
      <c r="AP5059">
        <f t="shared" si="78"/>
        <v>5058</v>
      </c>
    </row>
    <row r="5060" spans="1:42" x14ac:dyDescent="0.25">
      <c r="A5060" t="s">
        <v>47671</v>
      </c>
      <c r="N5060" t="s">
        <v>80</v>
      </c>
      <c r="O5060" t="s">
        <v>2929</v>
      </c>
      <c r="P5060" t="s">
        <v>23936</v>
      </c>
      <c r="Q5060" t="s">
        <v>23937</v>
      </c>
      <c r="R5060">
        <v>11.51</v>
      </c>
      <c r="S5060" t="s">
        <v>13638</v>
      </c>
      <c r="T5060" t="s">
        <v>13638</v>
      </c>
      <c r="U5060" s="17">
        <v>45546</v>
      </c>
      <c r="W5060">
        <v>11.51</v>
      </c>
      <c r="Y5060">
        <v>10.491</v>
      </c>
      <c r="Z5060" s="7">
        <v>2.6314819503225451E-2</v>
      </c>
      <c r="AP5060">
        <f t="shared" ref="AP5060:AP5123" si="79">AP5059+1</f>
        <v>5059</v>
      </c>
    </row>
    <row r="5061" spans="1:42" x14ac:dyDescent="0.25">
      <c r="A5061" t="s">
        <v>47672</v>
      </c>
      <c r="N5061" t="s">
        <v>80</v>
      </c>
      <c r="O5061" t="s">
        <v>2842</v>
      </c>
      <c r="P5061" t="s">
        <v>23938</v>
      </c>
      <c r="Q5061" t="s">
        <v>23939</v>
      </c>
      <c r="R5061">
        <v>14.023400000000001</v>
      </c>
      <c r="S5061" t="s">
        <v>13638</v>
      </c>
      <c r="T5061" t="s">
        <v>13638</v>
      </c>
      <c r="U5061" s="17">
        <v>45546</v>
      </c>
      <c r="W5061">
        <v>14.023400000000001</v>
      </c>
      <c r="Y5061">
        <v>11.363899999999999</v>
      </c>
      <c r="Z5061" s="7">
        <v>5.9944167159004635E-2</v>
      </c>
      <c r="AP5061">
        <f t="shared" si="79"/>
        <v>5060</v>
      </c>
    </row>
    <row r="5062" spans="1:42" x14ac:dyDescent="0.25">
      <c r="A5062" t="s">
        <v>47673</v>
      </c>
      <c r="N5062" t="s">
        <v>80</v>
      </c>
      <c r="O5062" t="s">
        <v>23940</v>
      </c>
      <c r="P5062" t="s">
        <v>23941</v>
      </c>
      <c r="Q5062" t="s">
        <v>23942</v>
      </c>
      <c r="R5062">
        <v>16.114799999999999</v>
      </c>
      <c r="S5062" t="s">
        <v>13638</v>
      </c>
      <c r="T5062" t="s">
        <v>13638</v>
      </c>
      <c r="U5062" s="17">
        <v>45546</v>
      </c>
      <c r="W5062">
        <v>16.114799999999999</v>
      </c>
      <c r="Y5062">
        <v>13.0588</v>
      </c>
      <c r="Z5062" s="7">
        <v>5.994134403878526E-2</v>
      </c>
      <c r="AP5062">
        <f t="shared" si="79"/>
        <v>5061</v>
      </c>
    </row>
    <row r="5063" spans="1:42" x14ac:dyDescent="0.25">
      <c r="A5063" t="s">
        <v>47674</v>
      </c>
      <c r="N5063" t="s">
        <v>80</v>
      </c>
      <c r="O5063" t="s">
        <v>23943</v>
      </c>
      <c r="P5063" t="s">
        <v>23944</v>
      </c>
      <c r="Q5063" t="s">
        <v>23945</v>
      </c>
      <c r="R5063">
        <v>15.0159</v>
      </c>
      <c r="S5063" t="s">
        <v>13638</v>
      </c>
      <c r="T5063" t="s">
        <v>13638</v>
      </c>
      <c r="U5063" s="17">
        <v>45546</v>
      </c>
      <c r="W5063">
        <v>15.0159</v>
      </c>
      <c r="Y5063">
        <v>12.4526</v>
      </c>
      <c r="Z5063" s="7">
        <v>5.3314012613113526E-2</v>
      </c>
      <c r="AP5063">
        <f t="shared" si="79"/>
        <v>5062</v>
      </c>
    </row>
    <row r="5064" spans="1:42" x14ac:dyDescent="0.25">
      <c r="A5064" t="s">
        <v>47675</v>
      </c>
      <c r="N5064" t="s">
        <v>80</v>
      </c>
      <c r="O5064" t="s">
        <v>2841</v>
      </c>
      <c r="P5064" t="s">
        <v>23946</v>
      </c>
      <c r="Q5064" t="s">
        <v>23947</v>
      </c>
      <c r="R5064">
        <v>13.487299999999999</v>
      </c>
      <c r="S5064" t="s">
        <v>13638</v>
      </c>
      <c r="T5064" t="s">
        <v>13638</v>
      </c>
      <c r="U5064" s="17">
        <v>45546</v>
      </c>
      <c r="W5064">
        <v>13.487299999999999</v>
      </c>
      <c r="Y5064">
        <v>11.184900000000001</v>
      </c>
      <c r="Z5064" s="7">
        <v>5.3315057502452134E-2</v>
      </c>
      <c r="AP5064">
        <f t="shared" si="79"/>
        <v>5063</v>
      </c>
    </row>
    <row r="5065" spans="1:42" x14ac:dyDescent="0.25">
      <c r="A5065" t="s">
        <v>47676</v>
      </c>
      <c r="N5065" t="s">
        <v>80</v>
      </c>
      <c r="O5065" t="s">
        <v>2840</v>
      </c>
      <c r="P5065" t="s">
        <v>23948</v>
      </c>
      <c r="Q5065" t="s">
        <v>13638</v>
      </c>
      <c r="R5065">
        <v>19.6159</v>
      </c>
      <c r="S5065" t="s">
        <v>13638</v>
      </c>
      <c r="T5065" t="s">
        <v>13638</v>
      </c>
      <c r="U5065" s="17">
        <v>45546</v>
      </c>
      <c r="W5065">
        <v>19.6159</v>
      </c>
      <c r="Y5065">
        <v>15.8965</v>
      </c>
      <c r="Z5065" s="7">
        <v>5.9931474702718646E-2</v>
      </c>
      <c r="AP5065">
        <f t="shared" si="79"/>
        <v>5064</v>
      </c>
    </row>
    <row r="5066" spans="1:42" x14ac:dyDescent="0.25">
      <c r="A5066" t="s">
        <v>47677</v>
      </c>
      <c r="N5066" t="s">
        <v>80</v>
      </c>
      <c r="O5066" t="s">
        <v>2839</v>
      </c>
      <c r="P5066" t="s">
        <v>23949</v>
      </c>
      <c r="Q5066" t="s">
        <v>13638</v>
      </c>
      <c r="R5066">
        <v>18.383600000000001</v>
      </c>
      <c r="S5066" t="s">
        <v>13638</v>
      </c>
      <c r="T5066" t="s">
        <v>13638</v>
      </c>
      <c r="U5066" s="17">
        <v>45546</v>
      </c>
      <c r="W5066">
        <v>18.383600000000001</v>
      </c>
      <c r="Y5066">
        <v>15.2447</v>
      </c>
      <c r="Z5066" s="7">
        <v>5.3327447592621979E-2</v>
      </c>
      <c r="AP5066">
        <f t="shared" si="79"/>
        <v>5065</v>
      </c>
    </row>
    <row r="5067" spans="1:42" x14ac:dyDescent="0.25">
      <c r="A5067" t="s">
        <v>47678</v>
      </c>
      <c r="N5067" t="s">
        <v>80</v>
      </c>
      <c r="O5067" t="s">
        <v>2838</v>
      </c>
      <c r="P5067" t="s">
        <v>23950</v>
      </c>
      <c r="Q5067" t="s">
        <v>13638</v>
      </c>
      <c r="R5067">
        <v>18.379200000000001</v>
      </c>
      <c r="S5067" t="s">
        <v>13638</v>
      </c>
      <c r="T5067" t="s">
        <v>13638</v>
      </c>
      <c r="U5067" s="17">
        <v>45546</v>
      </c>
      <c r="W5067">
        <v>18.379200000000001</v>
      </c>
      <c r="Y5067">
        <v>15.2422</v>
      </c>
      <c r="Z5067" s="7">
        <v>5.3305838424547503E-2</v>
      </c>
      <c r="AP5067">
        <f t="shared" si="79"/>
        <v>5066</v>
      </c>
    </row>
    <row r="5068" spans="1:42" x14ac:dyDescent="0.25">
      <c r="A5068" t="s">
        <v>47679</v>
      </c>
      <c r="N5068" t="s">
        <v>80</v>
      </c>
      <c r="O5068" t="s">
        <v>2615</v>
      </c>
      <c r="P5068" t="s">
        <v>23951</v>
      </c>
      <c r="Q5068" t="s">
        <v>13638</v>
      </c>
      <c r="R5068">
        <v>30.196999999999999</v>
      </c>
      <c r="S5068" t="s">
        <v>13638</v>
      </c>
      <c r="T5068" t="s">
        <v>13638</v>
      </c>
      <c r="U5068" s="17">
        <v>45546</v>
      </c>
      <c r="W5068">
        <v>30.196999999999999</v>
      </c>
      <c r="Y5068">
        <v>24.695</v>
      </c>
      <c r="Z5068" s="7">
        <v>5.7319013267504104E-2</v>
      </c>
      <c r="AP5068">
        <f t="shared" si="79"/>
        <v>5067</v>
      </c>
    </row>
    <row r="5069" spans="1:42" x14ac:dyDescent="0.25">
      <c r="A5069" t="s">
        <v>47680</v>
      </c>
      <c r="N5069" t="s">
        <v>80</v>
      </c>
      <c r="O5069" t="s">
        <v>2614</v>
      </c>
      <c r="P5069" t="s">
        <v>23952</v>
      </c>
      <c r="Q5069" t="s">
        <v>23953</v>
      </c>
      <c r="R5069">
        <v>22.882999999999999</v>
      </c>
      <c r="S5069" t="s">
        <v>13638</v>
      </c>
      <c r="T5069" t="s">
        <v>13638</v>
      </c>
      <c r="U5069" s="17">
        <v>45546</v>
      </c>
      <c r="W5069">
        <v>22.882999999999999</v>
      </c>
      <c r="Y5069">
        <v>18.713999999999999</v>
      </c>
      <c r="Z5069" s="7">
        <v>5.7313440368246482E-2</v>
      </c>
      <c r="AP5069">
        <f t="shared" si="79"/>
        <v>5068</v>
      </c>
    </row>
    <row r="5070" spans="1:42" x14ac:dyDescent="0.25">
      <c r="A5070" t="s">
        <v>47681</v>
      </c>
      <c r="N5070" t="s">
        <v>80</v>
      </c>
      <c r="O5070" t="s">
        <v>2613</v>
      </c>
      <c r="P5070" t="s">
        <v>23954</v>
      </c>
      <c r="Q5070" t="s">
        <v>13638</v>
      </c>
      <c r="R5070">
        <v>28.187000000000001</v>
      </c>
      <c r="S5070" t="s">
        <v>13638</v>
      </c>
      <c r="T5070" t="s">
        <v>13638</v>
      </c>
      <c r="U5070" s="17">
        <v>45546</v>
      </c>
      <c r="W5070">
        <v>28.187000000000001</v>
      </c>
      <c r="Y5070">
        <v>23.611999999999998</v>
      </c>
      <c r="Z5070" s="7">
        <v>5.0426545232984843E-2</v>
      </c>
      <c r="AP5070">
        <f t="shared" si="79"/>
        <v>5069</v>
      </c>
    </row>
    <row r="5071" spans="1:42" x14ac:dyDescent="0.25">
      <c r="A5071" t="s">
        <v>47682</v>
      </c>
      <c r="N5071" t="s">
        <v>80</v>
      </c>
      <c r="O5071" t="s">
        <v>2612</v>
      </c>
      <c r="P5071" t="s">
        <v>13638</v>
      </c>
      <c r="Q5071" t="s">
        <v>13638</v>
      </c>
      <c r="R5071">
        <v>21.007000000000001</v>
      </c>
      <c r="S5071" t="s">
        <v>13638</v>
      </c>
      <c r="T5071" t="s">
        <v>13638</v>
      </c>
      <c r="U5071" s="17">
        <v>45546</v>
      </c>
      <c r="W5071">
        <v>21.007000000000001</v>
      </c>
      <c r="Y5071">
        <v>17.536999999999999</v>
      </c>
      <c r="Z5071" s="7">
        <v>5.141139758474278E-2</v>
      </c>
      <c r="AP5071">
        <f t="shared" si="79"/>
        <v>5070</v>
      </c>
    </row>
    <row r="5072" spans="1:42" x14ac:dyDescent="0.25">
      <c r="N5072" t="s">
        <v>80</v>
      </c>
      <c r="O5072" t="s">
        <v>2611</v>
      </c>
      <c r="P5072" t="s">
        <v>23955</v>
      </c>
      <c r="Q5072" t="s">
        <v>13638</v>
      </c>
      <c r="R5072">
        <v>20.094000000000001</v>
      </c>
      <c r="S5072" t="s">
        <v>13638</v>
      </c>
      <c r="T5072" t="s">
        <v>13638</v>
      </c>
      <c r="U5072" s="17">
        <v>45546</v>
      </c>
      <c r="W5072">
        <v>20.094000000000001</v>
      </c>
      <c r="Y5072">
        <v>16.774999999999999</v>
      </c>
      <c r="Z5072" s="7">
        <v>5.1408187678624095E-2</v>
      </c>
      <c r="AP5072">
        <f t="shared" si="79"/>
        <v>5071</v>
      </c>
    </row>
    <row r="5073" spans="1:42" x14ac:dyDescent="0.25">
      <c r="A5073" t="s">
        <v>9</v>
      </c>
      <c r="N5073" t="s">
        <v>80</v>
      </c>
      <c r="O5073" t="s">
        <v>2610</v>
      </c>
      <c r="P5073" t="s">
        <v>23956</v>
      </c>
      <c r="Q5073" t="s">
        <v>13638</v>
      </c>
      <c r="R5073">
        <v>29.065000000000001</v>
      </c>
      <c r="S5073" t="s">
        <v>13638</v>
      </c>
      <c r="T5073" t="s">
        <v>13638</v>
      </c>
      <c r="U5073" s="17">
        <v>45546</v>
      </c>
      <c r="W5073">
        <v>29.065000000000001</v>
      </c>
      <c r="Y5073">
        <v>24.183</v>
      </c>
      <c r="Z5073" s="7">
        <v>5.2369272995479221E-2</v>
      </c>
      <c r="AP5073">
        <f t="shared" si="79"/>
        <v>5072</v>
      </c>
    </row>
    <row r="5074" spans="1:42" x14ac:dyDescent="0.25">
      <c r="A5074" t="s">
        <v>47683</v>
      </c>
      <c r="N5074" t="s">
        <v>80</v>
      </c>
      <c r="O5074" t="s">
        <v>2609</v>
      </c>
      <c r="P5074" t="s">
        <v>23957</v>
      </c>
      <c r="Q5074" t="s">
        <v>13638</v>
      </c>
      <c r="R5074">
        <v>19.05</v>
      </c>
      <c r="S5074" t="s">
        <v>13638</v>
      </c>
      <c r="T5074" t="s">
        <v>13638</v>
      </c>
      <c r="U5074" s="17">
        <v>45546</v>
      </c>
      <c r="W5074">
        <v>19.05</v>
      </c>
      <c r="Y5074">
        <v>15.579000000000001</v>
      </c>
      <c r="Z5074" s="7">
        <v>5.7319432384608682E-2</v>
      </c>
      <c r="AP5074">
        <f t="shared" si="79"/>
        <v>5073</v>
      </c>
    </row>
    <row r="5075" spans="1:42" x14ac:dyDescent="0.25">
      <c r="A5075" t="s">
        <v>47684</v>
      </c>
      <c r="N5075" t="s">
        <v>80</v>
      </c>
      <c r="O5075" t="s">
        <v>2608</v>
      </c>
      <c r="P5075" t="s">
        <v>23958</v>
      </c>
      <c r="Q5075" t="s">
        <v>23959</v>
      </c>
      <c r="R5075">
        <v>10.837</v>
      </c>
      <c r="S5075" t="s">
        <v>13638</v>
      </c>
      <c r="T5075" t="s">
        <v>13638</v>
      </c>
      <c r="U5075" s="17">
        <v>45546</v>
      </c>
      <c r="W5075">
        <v>10.837</v>
      </c>
      <c r="Y5075">
        <v>10.558999999999999</v>
      </c>
      <c r="Z5075" s="7">
        <v>7.359851207761281E-3</v>
      </c>
      <c r="AP5075">
        <f t="shared" si="79"/>
        <v>5074</v>
      </c>
    </row>
    <row r="5076" spans="1:42" x14ac:dyDescent="0.25">
      <c r="A5076" t="s">
        <v>47685</v>
      </c>
      <c r="N5076" t="s">
        <v>80</v>
      </c>
      <c r="O5076" t="s">
        <v>2607</v>
      </c>
      <c r="P5076" t="s">
        <v>23960</v>
      </c>
      <c r="Q5076" t="s">
        <v>23961</v>
      </c>
      <c r="R5076">
        <v>11.419</v>
      </c>
      <c r="S5076" t="s">
        <v>13638</v>
      </c>
      <c r="T5076" t="s">
        <v>13638</v>
      </c>
      <c r="U5076" s="17">
        <v>45546</v>
      </c>
      <c r="W5076">
        <v>11.419</v>
      </c>
      <c r="Y5076">
        <v>10.868</v>
      </c>
      <c r="Z5076" s="7">
        <v>1.4017853549172621E-2</v>
      </c>
      <c r="AP5076">
        <f t="shared" si="79"/>
        <v>5075</v>
      </c>
    </row>
    <row r="5077" spans="1:42" x14ac:dyDescent="0.25">
      <c r="A5077" t="s">
        <v>47686</v>
      </c>
      <c r="N5077" t="s">
        <v>80</v>
      </c>
      <c r="O5077" t="s">
        <v>2606</v>
      </c>
      <c r="P5077" t="s">
        <v>23962</v>
      </c>
      <c r="Q5077" t="s">
        <v>23963</v>
      </c>
      <c r="R5077">
        <v>11.061999999999999</v>
      </c>
      <c r="S5077" t="s">
        <v>13638</v>
      </c>
      <c r="T5077" t="s">
        <v>13638</v>
      </c>
      <c r="U5077" s="17">
        <v>45546</v>
      </c>
      <c r="W5077">
        <v>11.061999999999999</v>
      </c>
      <c r="Y5077">
        <v>10.576000000000001</v>
      </c>
      <c r="Z5077" s="7">
        <v>1.2732557423944968E-2</v>
      </c>
      <c r="AP5077">
        <f t="shared" si="79"/>
        <v>5076</v>
      </c>
    </row>
    <row r="5078" spans="1:42" x14ac:dyDescent="0.25">
      <c r="A5078" t="s">
        <v>47687</v>
      </c>
      <c r="N5078" t="s">
        <v>80</v>
      </c>
      <c r="O5078" t="s">
        <v>23964</v>
      </c>
      <c r="P5078" t="s">
        <v>23965</v>
      </c>
      <c r="Q5078" t="s">
        <v>23966</v>
      </c>
      <c r="R5078">
        <v>11.26</v>
      </c>
      <c r="S5078" t="s">
        <v>13638</v>
      </c>
      <c r="T5078" t="s">
        <v>13638</v>
      </c>
      <c r="U5078" s="17">
        <v>45546</v>
      </c>
      <c r="W5078">
        <v>11.26</v>
      </c>
      <c r="Y5078">
        <v>10.912000000000001</v>
      </c>
      <c r="Z5078" s="7">
        <v>8.8925331089262372E-3</v>
      </c>
      <c r="AP5078">
        <f t="shared" si="79"/>
        <v>5077</v>
      </c>
    </row>
    <row r="5079" spans="1:42" x14ac:dyDescent="0.25">
      <c r="A5079" t="s">
        <v>47688</v>
      </c>
      <c r="N5079" t="s">
        <v>80</v>
      </c>
      <c r="O5079" t="s">
        <v>23967</v>
      </c>
      <c r="P5079" t="s">
        <v>23968</v>
      </c>
      <c r="Q5079" t="s">
        <v>13638</v>
      </c>
      <c r="R5079">
        <v>19.2043</v>
      </c>
      <c r="S5079" t="s">
        <v>13638</v>
      </c>
      <c r="T5079" t="s">
        <v>13638</v>
      </c>
      <c r="U5079" s="17">
        <v>45546</v>
      </c>
      <c r="W5079">
        <v>19.2043</v>
      </c>
      <c r="Y5079">
        <v>0</v>
      </c>
      <c r="Z5079" s="7">
        <v>0</v>
      </c>
      <c r="AP5079">
        <f t="shared" si="79"/>
        <v>5078</v>
      </c>
    </row>
    <row r="5080" spans="1:42" x14ac:dyDescent="0.25">
      <c r="A5080" t="s">
        <v>47689</v>
      </c>
      <c r="N5080" t="s">
        <v>80</v>
      </c>
      <c r="O5080" t="s">
        <v>23969</v>
      </c>
      <c r="P5080" t="s">
        <v>23970</v>
      </c>
      <c r="Q5080" t="s">
        <v>23971</v>
      </c>
      <c r="R5080">
        <v>10.6403</v>
      </c>
      <c r="S5080" t="s">
        <v>13638</v>
      </c>
      <c r="T5080" t="s">
        <v>13638</v>
      </c>
      <c r="U5080" s="17">
        <v>45546</v>
      </c>
      <c r="W5080">
        <v>10.6403</v>
      </c>
      <c r="Y5080">
        <v>0</v>
      </c>
      <c r="Z5080" s="7">
        <v>0</v>
      </c>
      <c r="AP5080">
        <f t="shared" si="79"/>
        <v>5079</v>
      </c>
    </row>
    <row r="5081" spans="1:42" x14ac:dyDescent="0.25">
      <c r="A5081" t="s">
        <v>47690</v>
      </c>
      <c r="N5081" t="s">
        <v>80</v>
      </c>
      <c r="O5081" t="s">
        <v>23972</v>
      </c>
      <c r="P5081" t="s">
        <v>23973</v>
      </c>
      <c r="Q5081" t="s">
        <v>23974</v>
      </c>
      <c r="R5081">
        <v>11.426500000000001</v>
      </c>
      <c r="S5081" t="s">
        <v>13638</v>
      </c>
      <c r="T5081" t="s">
        <v>13638</v>
      </c>
      <c r="U5081" s="17">
        <v>45546</v>
      </c>
      <c r="W5081">
        <v>11.426500000000001</v>
      </c>
      <c r="Y5081">
        <v>0</v>
      </c>
      <c r="Z5081" s="7">
        <v>0</v>
      </c>
      <c r="AP5081">
        <f t="shared" si="79"/>
        <v>5080</v>
      </c>
    </row>
    <row r="5082" spans="1:42" x14ac:dyDescent="0.25">
      <c r="A5082" t="s">
        <v>47691</v>
      </c>
      <c r="N5082" t="s">
        <v>80</v>
      </c>
      <c r="O5082" t="s">
        <v>23975</v>
      </c>
      <c r="P5082" t="s">
        <v>23976</v>
      </c>
      <c r="Q5082" t="s">
        <v>13638</v>
      </c>
      <c r="R5082">
        <v>18.034400000000002</v>
      </c>
      <c r="S5082" t="s">
        <v>13638</v>
      </c>
      <c r="T5082" t="s">
        <v>13638</v>
      </c>
      <c r="U5082" s="17">
        <v>45546</v>
      </c>
      <c r="W5082">
        <v>18.034400000000002</v>
      </c>
      <c r="Y5082">
        <v>0</v>
      </c>
      <c r="Z5082" s="7">
        <v>0</v>
      </c>
      <c r="AP5082">
        <f t="shared" si="79"/>
        <v>5081</v>
      </c>
    </row>
    <row r="5083" spans="1:42" x14ac:dyDescent="0.25">
      <c r="A5083" t="s">
        <v>47692</v>
      </c>
      <c r="N5083" t="s">
        <v>80</v>
      </c>
      <c r="O5083" t="s">
        <v>23977</v>
      </c>
      <c r="P5083" t="s">
        <v>23978</v>
      </c>
      <c r="Q5083" t="s">
        <v>23979</v>
      </c>
      <c r="R5083">
        <v>10.6302</v>
      </c>
      <c r="S5083" t="s">
        <v>13638</v>
      </c>
      <c r="T5083" t="s">
        <v>13638</v>
      </c>
      <c r="U5083" s="17">
        <v>45546</v>
      </c>
      <c r="W5083">
        <v>10.6302</v>
      </c>
      <c r="Y5083">
        <v>0</v>
      </c>
      <c r="Z5083" s="7">
        <v>0</v>
      </c>
      <c r="AP5083">
        <f t="shared" si="79"/>
        <v>5082</v>
      </c>
    </row>
    <row r="5084" spans="1:42" x14ac:dyDescent="0.25">
      <c r="A5084" t="s">
        <v>47693</v>
      </c>
      <c r="N5084" t="s">
        <v>80</v>
      </c>
      <c r="O5084" t="s">
        <v>23980</v>
      </c>
      <c r="P5084" t="s">
        <v>23981</v>
      </c>
      <c r="Q5084" t="s">
        <v>23982</v>
      </c>
      <c r="R5084">
        <v>11.195399999999999</v>
      </c>
      <c r="S5084" t="s">
        <v>13638</v>
      </c>
      <c r="T5084" t="s">
        <v>13638</v>
      </c>
      <c r="U5084" s="17">
        <v>45546</v>
      </c>
      <c r="W5084">
        <v>11.195399999999999</v>
      </c>
      <c r="Y5084">
        <v>0</v>
      </c>
      <c r="Z5084" s="7">
        <v>0</v>
      </c>
      <c r="AP5084">
        <f t="shared" si="79"/>
        <v>5083</v>
      </c>
    </row>
    <row r="5085" spans="1:42" x14ac:dyDescent="0.25">
      <c r="A5085" t="s">
        <v>47694</v>
      </c>
      <c r="N5085" t="s">
        <v>80</v>
      </c>
      <c r="O5085" t="s">
        <v>2410</v>
      </c>
      <c r="P5085" t="s">
        <v>23983</v>
      </c>
      <c r="Q5085" t="s">
        <v>13638</v>
      </c>
      <c r="R5085">
        <v>34.728900000000003</v>
      </c>
      <c r="S5085" t="s">
        <v>13638</v>
      </c>
      <c r="T5085" t="s">
        <v>13638</v>
      </c>
      <c r="U5085" s="17">
        <v>45546</v>
      </c>
      <c r="W5085">
        <v>34.728900000000003</v>
      </c>
      <c r="Y5085">
        <v>28.322299999999998</v>
      </c>
      <c r="Z5085" s="7">
        <v>5.8117218146859884E-2</v>
      </c>
      <c r="AP5085">
        <f t="shared" si="79"/>
        <v>5084</v>
      </c>
    </row>
    <row r="5086" spans="1:42" x14ac:dyDescent="0.25">
      <c r="N5086" t="s">
        <v>80</v>
      </c>
      <c r="O5086" t="s">
        <v>2409</v>
      </c>
      <c r="P5086" t="s">
        <v>23984</v>
      </c>
      <c r="Q5086" t="s">
        <v>23985</v>
      </c>
      <c r="R5086">
        <v>16.771599999999999</v>
      </c>
      <c r="S5086" t="s">
        <v>13638</v>
      </c>
      <c r="T5086" t="s">
        <v>13638</v>
      </c>
      <c r="U5086" s="17">
        <v>45546</v>
      </c>
      <c r="W5086">
        <v>16.771599999999999</v>
      </c>
      <c r="Y5086">
        <v>15.1692</v>
      </c>
      <c r="Z5086" s="7">
        <v>2.8514543647127688E-2</v>
      </c>
      <c r="AP5086">
        <f t="shared" si="79"/>
        <v>5085</v>
      </c>
    </row>
    <row r="5087" spans="1:42" x14ac:dyDescent="0.25">
      <c r="A5087" t="s">
        <v>40</v>
      </c>
      <c r="N5087" t="s">
        <v>80</v>
      </c>
      <c r="O5087" t="s">
        <v>2408</v>
      </c>
      <c r="P5087" t="s">
        <v>23986</v>
      </c>
      <c r="Q5087" t="s">
        <v>13638</v>
      </c>
      <c r="R5087">
        <v>32.527000000000001</v>
      </c>
      <c r="S5087" t="s">
        <v>13638</v>
      </c>
      <c r="T5087" t="s">
        <v>13638</v>
      </c>
      <c r="U5087" s="17">
        <v>45546</v>
      </c>
      <c r="W5087">
        <v>32.527000000000001</v>
      </c>
      <c r="Y5087">
        <v>27.031500000000001</v>
      </c>
      <c r="Z5087" s="7">
        <v>5.270835614087499E-2</v>
      </c>
      <c r="AP5087">
        <f t="shared" si="79"/>
        <v>5086</v>
      </c>
    </row>
    <row r="5088" spans="1:42" x14ac:dyDescent="0.25">
      <c r="A5088" t="s">
        <v>47695</v>
      </c>
      <c r="N5088" t="s">
        <v>80</v>
      </c>
      <c r="O5088" t="s">
        <v>2407</v>
      </c>
      <c r="P5088" t="s">
        <v>23987</v>
      </c>
      <c r="Q5088" t="s">
        <v>23988</v>
      </c>
      <c r="R5088">
        <v>14.780799999999999</v>
      </c>
      <c r="S5088" t="s">
        <v>13638</v>
      </c>
      <c r="T5088" t="s">
        <v>13638</v>
      </c>
      <c r="U5088" s="17">
        <v>45546</v>
      </c>
      <c r="W5088">
        <v>14.780799999999999</v>
      </c>
      <c r="Y5088">
        <v>14.037800000000001</v>
      </c>
      <c r="Z5088" s="7">
        <v>1.4619677363419292E-2</v>
      </c>
      <c r="AP5088">
        <f t="shared" si="79"/>
        <v>5087</v>
      </c>
    </row>
    <row r="5089" spans="1:42" x14ac:dyDescent="0.25">
      <c r="A5089" t="s">
        <v>47696</v>
      </c>
      <c r="N5089" t="s">
        <v>80</v>
      </c>
      <c r="O5089" t="s">
        <v>2221</v>
      </c>
      <c r="P5089" t="s">
        <v>23989</v>
      </c>
      <c r="Q5089" t="s">
        <v>13638</v>
      </c>
      <c r="R5089">
        <v>32.5535</v>
      </c>
      <c r="S5089" t="s">
        <v>13638</v>
      </c>
      <c r="T5089" t="s">
        <v>13638</v>
      </c>
      <c r="U5089" s="17">
        <v>45546</v>
      </c>
      <c r="W5089">
        <v>32.5535</v>
      </c>
      <c r="Y5089">
        <v>26.243400000000001</v>
      </c>
      <c r="Z5089" s="7">
        <v>6.1433402495239875E-2</v>
      </c>
      <c r="AP5089">
        <f t="shared" si="79"/>
        <v>5088</v>
      </c>
    </row>
    <row r="5090" spans="1:42" x14ac:dyDescent="0.25">
      <c r="A5090" t="s">
        <v>47697</v>
      </c>
      <c r="N5090" t="s">
        <v>80</v>
      </c>
      <c r="O5090" t="s">
        <v>2220</v>
      </c>
      <c r="P5090" t="s">
        <v>23990</v>
      </c>
      <c r="Q5090" t="s">
        <v>13638</v>
      </c>
      <c r="R5090">
        <v>32.563400000000001</v>
      </c>
      <c r="S5090" t="s">
        <v>13638</v>
      </c>
      <c r="T5090" t="s">
        <v>13638</v>
      </c>
      <c r="U5090" s="17">
        <v>45546</v>
      </c>
      <c r="W5090">
        <v>32.563400000000001</v>
      </c>
      <c r="Y5090">
        <v>26.245899999999999</v>
      </c>
      <c r="Z5090" s="7">
        <v>6.1493392531557056E-2</v>
      </c>
      <c r="AP5090">
        <f t="shared" si="79"/>
        <v>5089</v>
      </c>
    </row>
    <row r="5091" spans="1:42" x14ac:dyDescent="0.25">
      <c r="A5091" t="s">
        <v>47698</v>
      </c>
      <c r="N5091" t="s">
        <v>80</v>
      </c>
      <c r="O5091" t="s">
        <v>2219</v>
      </c>
      <c r="P5091" t="s">
        <v>23991</v>
      </c>
      <c r="Q5091" t="s">
        <v>23992</v>
      </c>
      <c r="R5091">
        <v>17.682400000000001</v>
      </c>
      <c r="S5091" t="s">
        <v>13638</v>
      </c>
      <c r="T5091" t="s">
        <v>13638</v>
      </c>
      <c r="U5091" s="17">
        <v>45546</v>
      </c>
      <c r="W5091">
        <v>17.682400000000001</v>
      </c>
      <c r="Y5091">
        <v>14.251899999999999</v>
      </c>
      <c r="Z5091" s="7">
        <v>6.1493505013096694E-2</v>
      </c>
      <c r="AP5091">
        <f t="shared" si="79"/>
        <v>5090</v>
      </c>
    </row>
    <row r="5092" spans="1:42" x14ac:dyDescent="0.25">
      <c r="N5092" t="s">
        <v>80</v>
      </c>
      <c r="O5092" t="s">
        <v>2218</v>
      </c>
      <c r="P5092" t="s">
        <v>23993</v>
      </c>
      <c r="Q5092" t="s">
        <v>13638</v>
      </c>
      <c r="R5092">
        <v>30.2743</v>
      </c>
      <c r="S5092" t="s">
        <v>13638</v>
      </c>
      <c r="T5092" t="s">
        <v>13638</v>
      </c>
      <c r="U5092" s="17">
        <v>45546</v>
      </c>
      <c r="W5092">
        <v>30.2743</v>
      </c>
      <c r="Y5092">
        <v>24.9329</v>
      </c>
      <c r="Z5092" s="7">
        <v>5.5301662950268948E-2</v>
      </c>
      <c r="AP5092">
        <f t="shared" si="79"/>
        <v>5091</v>
      </c>
    </row>
    <row r="5093" spans="1:42" x14ac:dyDescent="0.25">
      <c r="A5093" t="s">
        <v>32</v>
      </c>
      <c r="N5093" t="s">
        <v>80</v>
      </c>
      <c r="O5093" t="s">
        <v>2217</v>
      </c>
      <c r="P5093" t="s">
        <v>23994</v>
      </c>
      <c r="Q5093" t="s">
        <v>23995</v>
      </c>
      <c r="R5093">
        <v>16.1569</v>
      </c>
      <c r="S5093" t="s">
        <v>13638</v>
      </c>
      <c r="T5093" t="s">
        <v>13638</v>
      </c>
      <c r="U5093" s="17">
        <v>45546</v>
      </c>
      <c r="W5093">
        <v>16.1569</v>
      </c>
      <c r="Y5093">
        <v>13.3063</v>
      </c>
      <c r="Z5093" s="7">
        <v>5.5301274091898556E-2</v>
      </c>
      <c r="AP5093">
        <f t="shared" si="79"/>
        <v>5092</v>
      </c>
    </row>
    <row r="5094" spans="1:42" x14ac:dyDescent="0.25">
      <c r="A5094" t="s">
        <v>47699</v>
      </c>
      <c r="N5094" t="s">
        <v>80</v>
      </c>
      <c r="O5094" t="s">
        <v>2136</v>
      </c>
      <c r="P5094" t="s">
        <v>23996</v>
      </c>
      <c r="Q5094" t="s">
        <v>13638</v>
      </c>
      <c r="R5094">
        <v>12.766400000000001</v>
      </c>
      <c r="S5094" t="s">
        <v>13638</v>
      </c>
      <c r="T5094" t="s">
        <v>13638</v>
      </c>
      <c r="U5094" s="17">
        <v>45546</v>
      </c>
      <c r="W5094">
        <v>12.766400000000001</v>
      </c>
      <c r="Y5094">
        <v>10.7102</v>
      </c>
      <c r="Z5094" s="7">
        <v>5.0000907033148856E-2</v>
      </c>
      <c r="AP5094">
        <f t="shared" si="79"/>
        <v>5093</v>
      </c>
    </row>
    <row r="5095" spans="1:42" x14ac:dyDescent="0.25">
      <c r="A5095" t="s">
        <v>47700</v>
      </c>
      <c r="N5095" t="s">
        <v>80</v>
      </c>
      <c r="O5095" t="s">
        <v>2135</v>
      </c>
      <c r="P5095" t="s">
        <v>23997</v>
      </c>
      <c r="Q5095" t="s">
        <v>23998</v>
      </c>
      <c r="R5095">
        <v>12.766400000000001</v>
      </c>
      <c r="S5095" t="s">
        <v>13638</v>
      </c>
      <c r="T5095" t="s">
        <v>13638</v>
      </c>
      <c r="U5095" s="17">
        <v>45546</v>
      </c>
      <c r="W5095">
        <v>12.766400000000001</v>
      </c>
      <c r="Y5095">
        <v>10.7102</v>
      </c>
      <c r="Z5095" s="7">
        <v>5.0000907033148856E-2</v>
      </c>
      <c r="AP5095">
        <f t="shared" si="79"/>
        <v>5094</v>
      </c>
    </row>
    <row r="5096" spans="1:42" x14ac:dyDescent="0.25">
      <c r="A5096" t="s">
        <v>47701</v>
      </c>
      <c r="N5096" t="s">
        <v>80</v>
      </c>
      <c r="O5096" t="s">
        <v>2134</v>
      </c>
      <c r="P5096" t="s">
        <v>23999</v>
      </c>
      <c r="Q5096" t="s">
        <v>13638</v>
      </c>
      <c r="R5096">
        <v>12.2951</v>
      </c>
      <c r="S5096" t="s">
        <v>13638</v>
      </c>
      <c r="T5096" t="s">
        <v>13638</v>
      </c>
      <c r="U5096" s="17">
        <v>45546</v>
      </c>
      <c r="W5096">
        <v>12.2951</v>
      </c>
      <c r="Y5096">
        <v>10.571</v>
      </c>
      <c r="Z5096" s="7">
        <v>4.297850779528023E-2</v>
      </c>
      <c r="AP5096">
        <f t="shared" si="79"/>
        <v>5095</v>
      </c>
    </row>
    <row r="5097" spans="1:42" x14ac:dyDescent="0.25">
      <c r="A5097" t="s">
        <v>47702</v>
      </c>
      <c r="N5097" t="s">
        <v>80</v>
      </c>
      <c r="O5097" t="s">
        <v>2133</v>
      </c>
      <c r="P5097" t="s">
        <v>24000</v>
      </c>
      <c r="Q5097" t="s">
        <v>24001</v>
      </c>
      <c r="R5097">
        <v>12.2951</v>
      </c>
      <c r="S5097" t="s">
        <v>13638</v>
      </c>
      <c r="T5097" t="s">
        <v>13638</v>
      </c>
      <c r="U5097" s="17">
        <v>45546</v>
      </c>
      <c r="W5097">
        <v>12.2951</v>
      </c>
      <c r="Y5097">
        <v>10.571</v>
      </c>
      <c r="Z5097" s="7">
        <v>4.297850779528023E-2</v>
      </c>
      <c r="AP5097">
        <f t="shared" si="79"/>
        <v>5096</v>
      </c>
    </row>
    <row r="5098" spans="1:42" x14ac:dyDescent="0.25">
      <c r="A5098" t="s">
        <v>47703</v>
      </c>
      <c r="N5098" t="s">
        <v>80</v>
      </c>
      <c r="O5098" t="s">
        <v>2066</v>
      </c>
      <c r="P5098" t="s">
        <v>24002</v>
      </c>
      <c r="Q5098" t="s">
        <v>13638</v>
      </c>
      <c r="R5098">
        <v>16.920999999999999</v>
      </c>
      <c r="S5098" t="s">
        <v>13638</v>
      </c>
      <c r="T5098" t="s">
        <v>13638</v>
      </c>
      <c r="U5098" s="17">
        <v>45546</v>
      </c>
      <c r="W5098">
        <v>16.920999999999999</v>
      </c>
      <c r="Y5098">
        <v>13.9695</v>
      </c>
      <c r="Z5098" s="7">
        <v>5.4604120065578243E-2</v>
      </c>
      <c r="AP5098">
        <f t="shared" si="79"/>
        <v>5097</v>
      </c>
    </row>
    <row r="5099" spans="1:42" x14ac:dyDescent="0.25">
      <c r="A5099" t="s">
        <v>47704</v>
      </c>
      <c r="N5099" t="s">
        <v>80</v>
      </c>
      <c r="O5099" t="s">
        <v>2065</v>
      </c>
      <c r="P5099" t="s">
        <v>24003</v>
      </c>
      <c r="Q5099" t="s">
        <v>24004</v>
      </c>
      <c r="R5099">
        <v>14.9916</v>
      </c>
      <c r="S5099" t="s">
        <v>13638</v>
      </c>
      <c r="T5099" t="s">
        <v>13638</v>
      </c>
      <c r="U5099" s="17">
        <v>45546</v>
      </c>
      <c r="W5099">
        <v>14.9916</v>
      </c>
      <c r="Y5099">
        <v>12.3764</v>
      </c>
      <c r="Z5099" s="7">
        <v>5.460972385378593E-2</v>
      </c>
      <c r="AP5099">
        <f t="shared" si="79"/>
        <v>5098</v>
      </c>
    </row>
    <row r="5100" spans="1:42" x14ac:dyDescent="0.25">
      <c r="N5100" t="s">
        <v>80</v>
      </c>
      <c r="O5100" t="s">
        <v>2064</v>
      </c>
      <c r="P5100" t="s">
        <v>24005</v>
      </c>
      <c r="Q5100" t="s">
        <v>13638</v>
      </c>
      <c r="R5100">
        <v>17.630500000000001</v>
      </c>
      <c r="S5100" t="s">
        <v>13638</v>
      </c>
      <c r="T5100" t="s">
        <v>13638</v>
      </c>
      <c r="U5100" s="17">
        <v>45546</v>
      </c>
      <c r="W5100">
        <v>17.630500000000001</v>
      </c>
      <c r="Y5100">
        <v>14.5547</v>
      </c>
      <c r="Z5100" s="7">
        <v>5.4614823420694236E-2</v>
      </c>
      <c r="AP5100">
        <f t="shared" si="79"/>
        <v>5099</v>
      </c>
    </row>
    <row r="5101" spans="1:42" x14ac:dyDescent="0.25">
      <c r="A5101" t="s">
        <v>33</v>
      </c>
      <c r="N5101" t="s">
        <v>80</v>
      </c>
      <c r="O5101" t="s">
        <v>2063</v>
      </c>
      <c r="P5101" t="s">
        <v>24006</v>
      </c>
      <c r="Q5101" t="s">
        <v>13638</v>
      </c>
      <c r="R5101">
        <v>32.9435</v>
      </c>
      <c r="S5101" t="s">
        <v>13638</v>
      </c>
      <c r="T5101" t="s">
        <v>13638</v>
      </c>
      <c r="U5101" s="17">
        <v>45546</v>
      </c>
      <c r="W5101">
        <v>32.9435</v>
      </c>
      <c r="Y5101">
        <v>27.197199999999999</v>
      </c>
      <c r="Z5101" s="7">
        <v>5.4604370631087917E-2</v>
      </c>
      <c r="AP5101">
        <f t="shared" si="79"/>
        <v>5100</v>
      </c>
    </row>
    <row r="5102" spans="1:42" x14ac:dyDescent="0.25">
      <c r="A5102" t="s">
        <v>47705</v>
      </c>
      <c r="N5102" t="s">
        <v>80</v>
      </c>
      <c r="O5102" t="s">
        <v>2062</v>
      </c>
      <c r="P5102" t="s">
        <v>24007</v>
      </c>
      <c r="Q5102" t="s">
        <v>13638</v>
      </c>
      <c r="R5102">
        <v>32.991300000000003</v>
      </c>
      <c r="S5102" t="s">
        <v>13638</v>
      </c>
      <c r="T5102" t="s">
        <v>13638</v>
      </c>
      <c r="U5102" s="17">
        <v>45546</v>
      </c>
      <c r="W5102">
        <v>32.991300000000003</v>
      </c>
      <c r="Y5102">
        <v>27.236999999999998</v>
      </c>
      <c r="Z5102" s="7">
        <v>5.4600814558435573E-2</v>
      </c>
      <c r="AP5102">
        <f t="shared" si="79"/>
        <v>5101</v>
      </c>
    </row>
    <row r="5103" spans="1:42" x14ac:dyDescent="0.25">
      <c r="A5103" t="s">
        <v>47706</v>
      </c>
      <c r="N5103" t="s">
        <v>80</v>
      </c>
      <c r="O5103" t="s">
        <v>2061</v>
      </c>
      <c r="P5103" t="s">
        <v>24008</v>
      </c>
      <c r="Q5103" t="s">
        <v>24009</v>
      </c>
      <c r="R5103">
        <v>15.2362</v>
      </c>
      <c r="S5103" t="s">
        <v>13638</v>
      </c>
      <c r="T5103" t="s">
        <v>13638</v>
      </c>
      <c r="U5103" s="17">
        <v>45546</v>
      </c>
      <c r="W5103">
        <v>15.2362</v>
      </c>
      <c r="Y5103">
        <v>12.586600000000001</v>
      </c>
      <c r="Z5103" s="7">
        <v>5.4421240031750528E-2</v>
      </c>
      <c r="AP5103">
        <f t="shared" si="79"/>
        <v>5102</v>
      </c>
    </row>
    <row r="5104" spans="1:42" x14ac:dyDescent="0.25">
      <c r="A5104" t="s">
        <v>47707</v>
      </c>
      <c r="N5104" t="s">
        <v>80</v>
      </c>
      <c r="O5104" t="s">
        <v>2060</v>
      </c>
      <c r="P5104" t="s">
        <v>24010</v>
      </c>
      <c r="Q5104" t="s">
        <v>24011</v>
      </c>
      <c r="R5104">
        <v>13.303000000000001</v>
      </c>
      <c r="S5104" t="s">
        <v>13638</v>
      </c>
      <c r="T5104" t="s">
        <v>13638</v>
      </c>
      <c r="U5104" s="17">
        <v>45546</v>
      </c>
      <c r="W5104">
        <v>13.303000000000001</v>
      </c>
      <c r="Y5104">
        <v>10.982699999999999</v>
      </c>
      <c r="Z5104" s="7">
        <v>5.4601020751297469E-2</v>
      </c>
      <c r="AP5104">
        <f t="shared" si="79"/>
        <v>5103</v>
      </c>
    </row>
    <row r="5105" spans="1:42" x14ac:dyDescent="0.25">
      <c r="A5105" t="s">
        <v>47708</v>
      </c>
      <c r="N5105" t="s">
        <v>80</v>
      </c>
      <c r="O5105" t="s">
        <v>2059</v>
      </c>
      <c r="P5105" t="s">
        <v>24012</v>
      </c>
      <c r="Q5105" t="s">
        <v>13638</v>
      </c>
      <c r="R5105">
        <v>33.001100000000001</v>
      </c>
      <c r="S5105" t="s">
        <v>13638</v>
      </c>
      <c r="T5105" t="s">
        <v>13638</v>
      </c>
      <c r="U5105" s="17">
        <v>45546</v>
      </c>
      <c r="W5105">
        <v>33.001100000000001</v>
      </c>
      <c r="Y5105">
        <v>27.244800000000001</v>
      </c>
      <c r="Z5105" s="7">
        <v>5.4603874728048396E-2</v>
      </c>
      <c r="AP5105">
        <f t="shared" si="79"/>
        <v>5104</v>
      </c>
    </row>
    <row r="5106" spans="1:42" x14ac:dyDescent="0.25">
      <c r="A5106" t="s">
        <v>47709</v>
      </c>
      <c r="N5106" t="s">
        <v>80</v>
      </c>
      <c r="O5106" t="s">
        <v>2058</v>
      </c>
      <c r="P5106" t="s">
        <v>24013</v>
      </c>
      <c r="Q5106" t="s">
        <v>24014</v>
      </c>
      <c r="R5106">
        <v>15.654</v>
      </c>
      <c r="S5106" t="s">
        <v>13638</v>
      </c>
      <c r="T5106" t="s">
        <v>13638</v>
      </c>
      <c r="U5106" s="17">
        <v>45546</v>
      </c>
      <c r="W5106">
        <v>15.654</v>
      </c>
      <c r="Y5106">
        <v>12.9216</v>
      </c>
      <c r="Z5106" s="7">
        <v>5.4646302103852129E-2</v>
      </c>
      <c r="AP5106">
        <f t="shared" si="79"/>
        <v>5105</v>
      </c>
    </row>
    <row r="5107" spans="1:42" x14ac:dyDescent="0.25">
      <c r="A5107" t="s">
        <v>47710</v>
      </c>
      <c r="N5107" t="s">
        <v>80</v>
      </c>
      <c r="O5107" t="s">
        <v>2057</v>
      </c>
      <c r="P5107" t="s">
        <v>24015</v>
      </c>
      <c r="Q5107" t="s">
        <v>24016</v>
      </c>
      <c r="R5107">
        <v>15.524100000000001</v>
      </c>
      <c r="S5107" t="s">
        <v>13638</v>
      </c>
      <c r="T5107" t="s">
        <v>13638</v>
      </c>
      <c r="U5107" s="17">
        <v>45546</v>
      </c>
      <c r="W5107">
        <v>15.524100000000001</v>
      </c>
      <c r="Y5107">
        <v>12.8163</v>
      </c>
      <c r="Z5107" s="7">
        <v>5.4603197803430703E-2</v>
      </c>
      <c r="AP5107">
        <f t="shared" si="79"/>
        <v>5106</v>
      </c>
    </row>
    <row r="5108" spans="1:42" x14ac:dyDescent="0.25">
      <c r="A5108" t="s">
        <v>47711</v>
      </c>
      <c r="N5108" t="s">
        <v>80</v>
      </c>
      <c r="O5108" t="s">
        <v>2056</v>
      </c>
      <c r="P5108" t="s">
        <v>24017</v>
      </c>
      <c r="Q5108" t="s">
        <v>13638</v>
      </c>
      <c r="R5108">
        <v>31.351099999999999</v>
      </c>
      <c r="S5108" t="s">
        <v>13638</v>
      </c>
      <c r="T5108" t="s">
        <v>13638</v>
      </c>
      <c r="U5108" s="17">
        <v>45546</v>
      </c>
      <c r="W5108">
        <v>31.351099999999999</v>
      </c>
      <c r="Y5108">
        <v>26.428699999999999</v>
      </c>
      <c r="Z5108" s="7">
        <v>4.8619910164276803E-2</v>
      </c>
      <c r="AP5108">
        <f t="shared" si="79"/>
        <v>5107</v>
      </c>
    </row>
    <row r="5109" spans="1:42" x14ac:dyDescent="0.25">
      <c r="N5109" t="s">
        <v>80</v>
      </c>
      <c r="O5109" t="s">
        <v>2055</v>
      </c>
      <c r="P5109" t="s">
        <v>24018</v>
      </c>
      <c r="Q5109" t="s">
        <v>24019</v>
      </c>
      <c r="R5109">
        <v>13.720800000000001</v>
      </c>
      <c r="S5109" t="s">
        <v>13638</v>
      </c>
      <c r="T5109" t="s">
        <v>13638</v>
      </c>
      <c r="U5109" s="17">
        <v>45546</v>
      </c>
      <c r="W5109">
        <v>13.720800000000001</v>
      </c>
      <c r="Y5109">
        <v>11.563000000000001</v>
      </c>
      <c r="Z5109" s="7">
        <v>4.8706906589396581E-2</v>
      </c>
      <c r="AP5109">
        <f t="shared" si="79"/>
        <v>5108</v>
      </c>
    </row>
    <row r="5110" spans="1:42" x14ac:dyDescent="0.25">
      <c r="A5110" t="s">
        <v>11</v>
      </c>
      <c r="N5110" t="s">
        <v>80</v>
      </c>
      <c r="O5110" t="s">
        <v>2054</v>
      </c>
      <c r="P5110" t="s">
        <v>24020</v>
      </c>
      <c r="Q5110" t="s">
        <v>13638</v>
      </c>
      <c r="R5110">
        <v>16.883900000000001</v>
      </c>
      <c r="S5110" t="s">
        <v>13638</v>
      </c>
      <c r="T5110" t="s">
        <v>13638</v>
      </c>
      <c r="U5110" s="17">
        <v>45546</v>
      </c>
      <c r="W5110">
        <v>16.883900000000001</v>
      </c>
      <c r="Y5110">
        <v>14.2288</v>
      </c>
      <c r="Z5110" s="7">
        <v>4.870399713862561E-2</v>
      </c>
      <c r="AP5110">
        <f t="shared" si="79"/>
        <v>5109</v>
      </c>
    </row>
    <row r="5111" spans="1:42" x14ac:dyDescent="0.25">
      <c r="A5111" t="s">
        <v>47712</v>
      </c>
      <c r="N5111" t="s">
        <v>80</v>
      </c>
      <c r="O5111" t="s">
        <v>2053</v>
      </c>
      <c r="P5111" t="s">
        <v>24021</v>
      </c>
      <c r="Q5111" t="s">
        <v>13638</v>
      </c>
      <c r="R5111">
        <v>31.056699999999999</v>
      </c>
      <c r="S5111" t="s">
        <v>13638</v>
      </c>
      <c r="T5111" t="s">
        <v>13638</v>
      </c>
      <c r="U5111" s="17">
        <v>45546</v>
      </c>
      <c r="W5111">
        <v>31.056699999999999</v>
      </c>
      <c r="Y5111">
        <v>26.172699999999999</v>
      </c>
      <c r="Z5111" s="7">
        <v>4.8705502935607825E-2</v>
      </c>
      <c r="AP5111">
        <f t="shared" si="79"/>
        <v>5110</v>
      </c>
    </row>
    <row r="5112" spans="1:42" x14ac:dyDescent="0.25">
      <c r="A5112" t="s">
        <v>47713</v>
      </c>
      <c r="N5112" t="s">
        <v>80</v>
      </c>
      <c r="O5112" t="s">
        <v>2052</v>
      </c>
      <c r="P5112" t="s">
        <v>24022</v>
      </c>
      <c r="Q5112" t="s">
        <v>13638</v>
      </c>
      <c r="R5112">
        <v>31.404599999999999</v>
      </c>
      <c r="S5112" t="s">
        <v>13638</v>
      </c>
      <c r="T5112" t="s">
        <v>13638</v>
      </c>
      <c r="U5112" s="17">
        <v>45546</v>
      </c>
      <c r="W5112">
        <v>31.404599999999999</v>
      </c>
      <c r="Y5112">
        <v>26.4741</v>
      </c>
      <c r="Z5112" s="7">
        <v>4.861666517163421E-2</v>
      </c>
      <c r="AP5112">
        <f t="shared" si="79"/>
        <v>5111</v>
      </c>
    </row>
    <row r="5113" spans="1:42" x14ac:dyDescent="0.25">
      <c r="A5113" t="s">
        <v>47714</v>
      </c>
      <c r="N5113" t="s">
        <v>80</v>
      </c>
      <c r="O5113" t="s">
        <v>2051</v>
      </c>
      <c r="P5113" t="s">
        <v>24023</v>
      </c>
      <c r="Q5113" t="s">
        <v>24024</v>
      </c>
      <c r="R5113">
        <v>13.820499999999999</v>
      </c>
      <c r="S5113" t="s">
        <v>13638</v>
      </c>
      <c r="T5113" t="s">
        <v>13638</v>
      </c>
      <c r="U5113" s="17">
        <v>45546</v>
      </c>
      <c r="W5113">
        <v>13.820499999999999</v>
      </c>
      <c r="Y5113">
        <v>11.647500000000001</v>
      </c>
      <c r="Z5113" s="7">
        <v>4.8695121022517718E-2</v>
      </c>
      <c r="AP5113">
        <f t="shared" si="79"/>
        <v>5112</v>
      </c>
    </row>
    <row r="5114" spans="1:42" x14ac:dyDescent="0.25">
      <c r="A5114" t="s">
        <v>47715</v>
      </c>
      <c r="N5114" t="s">
        <v>80</v>
      </c>
      <c r="O5114" t="s">
        <v>24025</v>
      </c>
      <c r="P5114" t="s">
        <v>24026</v>
      </c>
      <c r="Q5114" t="s">
        <v>24027</v>
      </c>
      <c r="R5114">
        <v>14.4145</v>
      </c>
      <c r="S5114" t="s">
        <v>13638</v>
      </c>
      <c r="T5114" t="s">
        <v>13638</v>
      </c>
      <c r="U5114" s="17">
        <v>45546</v>
      </c>
      <c r="W5114">
        <v>14.4145</v>
      </c>
      <c r="Y5114">
        <v>12.1477</v>
      </c>
      <c r="Z5114" s="7">
        <v>4.8704675160537114E-2</v>
      </c>
      <c r="AP5114">
        <f t="shared" si="79"/>
        <v>5113</v>
      </c>
    </row>
    <row r="5115" spans="1:42" x14ac:dyDescent="0.25">
      <c r="N5115" t="s">
        <v>80</v>
      </c>
      <c r="O5115" t="s">
        <v>2050</v>
      </c>
      <c r="P5115" t="s">
        <v>24028</v>
      </c>
      <c r="Q5115" t="s">
        <v>24029</v>
      </c>
      <c r="R5115">
        <v>12.2102</v>
      </c>
      <c r="S5115" t="s">
        <v>13638</v>
      </c>
      <c r="T5115" t="s">
        <v>13638</v>
      </c>
      <c r="U5115" s="17">
        <v>45546</v>
      </c>
      <c r="W5115">
        <v>12.2102</v>
      </c>
      <c r="Y5115">
        <v>10.290100000000001</v>
      </c>
      <c r="Z5115" s="7">
        <v>4.8703130680502582E-2</v>
      </c>
      <c r="AP5115">
        <f t="shared" si="79"/>
        <v>5114</v>
      </c>
    </row>
    <row r="5116" spans="1:42" x14ac:dyDescent="0.25">
      <c r="A5116" t="s">
        <v>12</v>
      </c>
      <c r="N5116" t="s">
        <v>80</v>
      </c>
      <c r="O5116" t="s">
        <v>2049</v>
      </c>
      <c r="P5116" t="s">
        <v>24030</v>
      </c>
      <c r="Q5116" t="s">
        <v>13638</v>
      </c>
      <c r="R5116">
        <v>31.404599999999999</v>
      </c>
      <c r="S5116" t="s">
        <v>13638</v>
      </c>
      <c r="T5116" t="s">
        <v>13638</v>
      </c>
      <c r="U5116" s="17">
        <v>45546</v>
      </c>
      <c r="W5116">
        <v>31.404599999999999</v>
      </c>
      <c r="Y5116">
        <v>26.4741</v>
      </c>
      <c r="Z5116" s="7">
        <v>4.861666517163421E-2</v>
      </c>
      <c r="AP5116">
        <f t="shared" si="79"/>
        <v>5115</v>
      </c>
    </row>
    <row r="5117" spans="1:42" x14ac:dyDescent="0.25">
      <c r="A5117" t="s">
        <v>47716</v>
      </c>
      <c r="N5117" t="s">
        <v>80</v>
      </c>
      <c r="O5117" t="s">
        <v>2048</v>
      </c>
      <c r="P5117" t="s">
        <v>24031</v>
      </c>
      <c r="Q5117" t="s">
        <v>24032</v>
      </c>
      <c r="R5117">
        <v>14.0252</v>
      </c>
      <c r="S5117" t="s">
        <v>13638</v>
      </c>
      <c r="T5117" t="s">
        <v>13638</v>
      </c>
      <c r="U5117" s="17">
        <v>45546</v>
      </c>
      <c r="W5117">
        <v>14.0252</v>
      </c>
      <c r="Y5117">
        <v>11.820499999999999</v>
      </c>
      <c r="Z5117" s="7">
        <v>4.8683369548863098E-2</v>
      </c>
      <c r="AP5117">
        <f t="shared" si="79"/>
        <v>5116</v>
      </c>
    </row>
    <row r="5118" spans="1:42" x14ac:dyDescent="0.25">
      <c r="A5118" t="s">
        <v>47717</v>
      </c>
      <c r="N5118" t="s">
        <v>80</v>
      </c>
      <c r="O5118" t="s">
        <v>1985</v>
      </c>
      <c r="P5118" t="s">
        <v>24033</v>
      </c>
      <c r="Q5118" t="s">
        <v>13638</v>
      </c>
      <c r="R5118">
        <v>35.515900000000002</v>
      </c>
      <c r="S5118" t="s">
        <v>13638</v>
      </c>
      <c r="T5118" t="s">
        <v>13638</v>
      </c>
      <c r="U5118" s="17">
        <v>45546</v>
      </c>
      <c r="W5118">
        <v>35.515900000000002</v>
      </c>
      <c r="Y5118">
        <v>29.299399999999999</v>
      </c>
      <c r="Z5118" s="7">
        <v>5.4814749789772854E-2</v>
      </c>
      <c r="AP5118">
        <f t="shared" si="79"/>
        <v>5117</v>
      </c>
    </row>
    <row r="5119" spans="1:42" x14ac:dyDescent="0.25">
      <c r="A5119" t="s">
        <v>47718</v>
      </c>
      <c r="N5119" t="s">
        <v>80</v>
      </c>
      <c r="O5119" t="s">
        <v>1984</v>
      </c>
      <c r="P5119" t="s">
        <v>24034</v>
      </c>
      <c r="Q5119" t="s">
        <v>13638</v>
      </c>
      <c r="R5119">
        <v>37.770000000000003</v>
      </c>
      <c r="S5119" t="s">
        <v>13638</v>
      </c>
      <c r="T5119" t="s">
        <v>13638</v>
      </c>
      <c r="U5119" s="17">
        <v>45546</v>
      </c>
      <c r="W5119">
        <v>37.770000000000003</v>
      </c>
      <c r="Y5119">
        <v>30.570599999999999</v>
      </c>
      <c r="Z5119" s="7">
        <v>6.0286126792341577E-2</v>
      </c>
      <c r="AP5119">
        <f t="shared" si="79"/>
        <v>5118</v>
      </c>
    </row>
    <row r="5120" spans="1:42" x14ac:dyDescent="0.25">
      <c r="A5120" t="s">
        <v>47719</v>
      </c>
      <c r="N5120" t="s">
        <v>80</v>
      </c>
      <c r="O5120" t="s">
        <v>1983</v>
      </c>
      <c r="P5120" t="s">
        <v>24035</v>
      </c>
      <c r="Q5120" t="s">
        <v>24036</v>
      </c>
      <c r="R5120">
        <v>10.748799999999999</v>
      </c>
      <c r="S5120" t="s">
        <v>13638</v>
      </c>
      <c r="T5120" t="s">
        <v>13638</v>
      </c>
      <c r="U5120" s="17">
        <v>45546</v>
      </c>
      <c r="W5120">
        <v>10.748799999999999</v>
      </c>
      <c r="Y5120">
        <v>10.718400000000001</v>
      </c>
      <c r="Z5120" s="7">
        <v>8.0144758707856312E-4</v>
      </c>
      <c r="AP5120">
        <f t="shared" si="79"/>
        <v>5119</v>
      </c>
    </row>
    <row r="5121" spans="1:42" x14ac:dyDescent="0.25">
      <c r="A5121" t="s">
        <v>47720</v>
      </c>
      <c r="N5121" t="s">
        <v>80</v>
      </c>
      <c r="O5121" t="s">
        <v>1982</v>
      </c>
      <c r="P5121" t="s">
        <v>24037</v>
      </c>
      <c r="Q5121" t="s">
        <v>24038</v>
      </c>
      <c r="R5121">
        <v>11.234500000000001</v>
      </c>
      <c r="S5121" t="s">
        <v>13638</v>
      </c>
      <c r="T5121" t="s">
        <v>13638</v>
      </c>
      <c r="U5121" s="17">
        <v>45546</v>
      </c>
      <c r="W5121">
        <v>11.234500000000001</v>
      </c>
      <c r="Y5121">
        <v>11.200799999999999</v>
      </c>
      <c r="Z5121" s="7">
        <v>8.5011492725683979E-4</v>
      </c>
      <c r="AP5121">
        <f t="shared" si="79"/>
        <v>5120</v>
      </c>
    </row>
    <row r="5122" spans="1:42" x14ac:dyDescent="0.25">
      <c r="A5122" t="s">
        <v>47721</v>
      </c>
      <c r="N5122" t="s">
        <v>80</v>
      </c>
      <c r="O5122" t="s">
        <v>1827</v>
      </c>
      <c r="P5122" t="s">
        <v>24039</v>
      </c>
      <c r="Q5122" t="s">
        <v>13638</v>
      </c>
      <c r="R5122">
        <v>13.656000000000001</v>
      </c>
      <c r="S5122" t="s">
        <v>13638</v>
      </c>
      <c r="T5122" t="s">
        <v>13638</v>
      </c>
      <c r="U5122" s="17">
        <v>45546</v>
      </c>
      <c r="W5122">
        <v>13.656000000000001</v>
      </c>
      <c r="Y5122">
        <v>11.208500000000001</v>
      </c>
      <c r="Z5122" s="7">
        <v>5.6275837883906554E-2</v>
      </c>
      <c r="AP5122">
        <f t="shared" si="79"/>
        <v>5121</v>
      </c>
    </row>
    <row r="5123" spans="1:42" x14ac:dyDescent="0.25">
      <c r="N5123" t="s">
        <v>80</v>
      </c>
      <c r="O5123" t="s">
        <v>1826</v>
      </c>
      <c r="P5123" t="s">
        <v>24040</v>
      </c>
      <c r="Q5123" t="s">
        <v>24041</v>
      </c>
      <c r="R5123">
        <v>12.4152</v>
      </c>
      <c r="S5123" t="s">
        <v>13638</v>
      </c>
      <c r="T5123" t="s">
        <v>13638</v>
      </c>
      <c r="U5123" s="17">
        <v>45546</v>
      </c>
      <c r="W5123">
        <v>12.4152</v>
      </c>
      <c r="Y5123">
        <v>10.191800000000001</v>
      </c>
      <c r="Z5123" s="7">
        <v>5.6227487188579062E-2</v>
      </c>
      <c r="AP5123">
        <f t="shared" si="79"/>
        <v>5122</v>
      </c>
    </row>
    <row r="5124" spans="1:42" x14ac:dyDescent="0.25">
      <c r="A5124" t="s">
        <v>35</v>
      </c>
      <c r="N5124" t="s">
        <v>80</v>
      </c>
      <c r="O5124" t="s">
        <v>1825</v>
      </c>
      <c r="P5124" t="s">
        <v>13638</v>
      </c>
      <c r="Q5124" t="s">
        <v>24042</v>
      </c>
      <c r="R5124">
        <v>12.8324</v>
      </c>
      <c r="S5124" t="s">
        <v>13638</v>
      </c>
      <c r="T5124" t="s">
        <v>13638</v>
      </c>
      <c r="U5124" s="17">
        <v>45546</v>
      </c>
      <c r="W5124">
        <v>12.8324</v>
      </c>
      <c r="Y5124">
        <v>10.5328</v>
      </c>
      <c r="Z5124" s="7">
        <v>5.626793551040965E-2</v>
      </c>
      <c r="AP5124">
        <f t="shared" ref="AP5124:AP5187" si="80">AP5123+1</f>
        <v>5123</v>
      </c>
    </row>
    <row r="5125" spans="1:42" x14ac:dyDescent="0.25">
      <c r="A5125" t="s">
        <v>47722</v>
      </c>
      <c r="N5125" t="s">
        <v>80</v>
      </c>
      <c r="O5125" t="s">
        <v>1824</v>
      </c>
      <c r="P5125" t="s">
        <v>24043</v>
      </c>
      <c r="Q5125" t="s">
        <v>13638</v>
      </c>
      <c r="R5125">
        <v>13.132300000000001</v>
      </c>
      <c r="S5125" t="s">
        <v>13638</v>
      </c>
      <c r="T5125" t="s">
        <v>13638</v>
      </c>
      <c r="U5125" s="17">
        <v>45546</v>
      </c>
      <c r="W5125">
        <v>13.132300000000001</v>
      </c>
      <c r="Y5125">
        <v>11.0471</v>
      </c>
      <c r="Z5125" s="7">
        <v>4.9223677806448762E-2</v>
      </c>
      <c r="AP5125">
        <f t="shared" si="80"/>
        <v>5124</v>
      </c>
    </row>
    <row r="5126" spans="1:42" x14ac:dyDescent="0.25">
      <c r="A5126" t="s">
        <v>47723</v>
      </c>
      <c r="N5126" t="s">
        <v>80</v>
      </c>
      <c r="O5126" t="s">
        <v>1823</v>
      </c>
      <c r="P5126" t="s">
        <v>24044</v>
      </c>
      <c r="Q5126" t="s">
        <v>24045</v>
      </c>
      <c r="R5126">
        <v>12.830399999999999</v>
      </c>
      <c r="S5126" t="s">
        <v>13638</v>
      </c>
      <c r="T5126" t="s">
        <v>13638</v>
      </c>
      <c r="U5126" s="17">
        <v>45546</v>
      </c>
      <c r="W5126">
        <v>12.830399999999999</v>
      </c>
      <c r="Y5126">
        <v>10.792999999999999</v>
      </c>
      <c r="Z5126" s="7">
        <v>4.9227311134342422E-2</v>
      </c>
      <c r="AP5126">
        <f t="shared" si="80"/>
        <v>5125</v>
      </c>
    </row>
    <row r="5127" spans="1:42" x14ac:dyDescent="0.25">
      <c r="A5127" t="s">
        <v>47724</v>
      </c>
      <c r="N5127" t="s">
        <v>80</v>
      </c>
      <c r="O5127" t="s">
        <v>1822</v>
      </c>
      <c r="P5127" t="s">
        <v>13638</v>
      </c>
      <c r="Q5127" t="s">
        <v>24046</v>
      </c>
      <c r="R5127">
        <v>12.7485</v>
      </c>
      <c r="S5127" t="s">
        <v>13638</v>
      </c>
      <c r="T5127" t="s">
        <v>13638</v>
      </c>
      <c r="U5127" s="17">
        <v>45546</v>
      </c>
      <c r="W5127">
        <v>12.7485</v>
      </c>
      <c r="Y5127">
        <v>10.7476</v>
      </c>
      <c r="Z5127" s="7">
        <v>4.8600530680569243E-2</v>
      </c>
      <c r="AP5127">
        <f t="shared" si="80"/>
        <v>5126</v>
      </c>
    </row>
    <row r="5128" spans="1:42" x14ac:dyDescent="0.25">
      <c r="A5128" t="s">
        <v>47725</v>
      </c>
      <c r="N5128" t="s">
        <v>80</v>
      </c>
      <c r="O5128" t="s">
        <v>1740</v>
      </c>
      <c r="P5128" t="s">
        <v>24047</v>
      </c>
      <c r="Q5128" t="s">
        <v>24048</v>
      </c>
      <c r="R5128">
        <v>12.2319</v>
      </c>
      <c r="S5128" t="s">
        <v>13638</v>
      </c>
      <c r="T5128" t="s">
        <v>13638</v>
      </c>
      <c r="U5128" s="17">
        <v>45546</v>
      </c>
      <c r="W5128">
        <v>12.2319</v>
      </c>
      <c r="Y5128">
        <v>10.2826</v>
      </c>
      <c r="Z5128" s="7">
        <v>4.9420530769241466E-2</v>
      </c>
      <c r="AP5128">
        <f t="shared" si="80"/>
        <v>5127</v>
      </c>
    </row>
    <row r="5129" spans="1:42" x14ac:dyDescent="0.25">
      <c r="N5129" t="s">
        <v>80</v>
      </c>
      <c r="O5129" t="s">
        <v>1739</v>
      </c>
      <c r="P5129" t="s">
        <v>24049</v>
      </c>
      <c r="Q5129" t="s">
        <v>13638</v>
      </c>
      <c r="R5129">
        <v>12.2319</v>
      </c>
      <c r="S5129" t="s">
        <v>13638</v>
      </c>
      <c r="T5129" t="s">
        <v>13638</v>
      </c>
      <c r="U5129" s="17">
        <v>45546</v>
      </c>
      <c r="W5129">
        <v>12.2319</v>
      </c>
      <c r="Y5129">
        <v>10.282400000000001</v>
      </c>
      <c r="Z5129" s="7">
        <v>4.9426102211315381E-2</v>
      </c>
      <c r="AP5129">
        <f t="shared" si="80"/>
        <v>5128</v>
      </c>
    </row>
    <row r="5130" spans="1:42" x14ac:dyDescent="0.25">
      <c r="A5130" t="s">
        <v>15</v>
      </c>
      <c r="N5130" t="s">
        <v>80</v>
      </c>
      <c r="O5130" t="s">
        <v>1738</v>
      </c>
      <c r="P5130" t="s">
        <v>24050</v>
      </c>
      <c r="Q5130" t="s">
        <v>13638</v>
      </c>
      <c r="R5130">
        <v>11.828200000000001</v>
      </c>
      <c r="S5130" t="s">
        <v>13638</v>
      </c>
      <c r="T5130" t="s">
        <v>13638</v>
      </c>
      <c r="U5130" s="17">
        <v>45546</v>
      </c>
      <c r="W5130">
        <v>11.828200000000001</v>
      </c>
      <c r="Y5130">
        <v>10.213800000000001</v>
      </c>
      <c r="Z5130" s="7">
        <v>4.1737621792651503E-2</v>
      </c>
      <c r="AP5130">
        <f t="shared" si="80"/>
        <v>5129</v>
      </c>
    </row>
    <row r="5131" spans="1:42" x14ac:dyDescent="0.25">
      <c r="A5131" t="s">
        <v>47726</v>
      </c>
      <c r="N5131" t="s">
        <v>80</v>
      </c>
      <c r="O5131" t="s">
        <v>1737</v>
      </c>
      <c r="P5131" t="s">
        <v>24051</v>
      </c>
      <c r="Q5131" t="s">
        <v>24052</v>
      </c>
      <c r="R5131">
        <v>11.828200000000001</v>
      </c>
      <c r="S5131" t="s">
        <v>13638</v>
      </c>
      <c r="T5131" t="s">
        <v>13638</v>
      </c>
      <c r="U5131" s="17">
        <v>45546</v>
      </c>
      <c r="W5131">
        <v>11.828200000000001</v>
      </c>
      <c r="Y5131">
        <v>10.213800000000001</v>
      </c>
      <c r="Z5131" s="7">
        <v>4.1737621792651503E-2</v>
      </c>
      <c r="AP5131">
        <f t="shared" si="80"/>
        <v>5130</v>
      </c>
    </row>
    <row r="5132" spans="1:42" x14ac:dyDescent="0.25">
      <c r="A5132" t="s">
        <v>47727</v>
      </c>
      <c r="N5132" t="s">
        <v>80</v>
      </c>
      <c r="O5132" t="s">
        <v>1689</v>
      </c>
      <c r="P5132" t="s">
        <v>24053</v>
      </c>
      <c r="Q5132" t="s">
        <v>13638</v>
      </c>
      <c r="R5132">
        <v>12.766999999999999</v>
      </c>
      <c r="S5132" t="s">
        <v>13638</v>
      </c>
      <c r="T5132" t="s">
        <v>13638</v>
      </c>
      <c r="U5132" s="17">
        <v>45546</v>
      </c>
      <c r="W5132">
        <v>12.766999999999999</v>
      </c>
      <c r="Y5132">
        <v>10.396000000000001</v>
      </c>
      <c r="Z5132" s="7">
        <v>5.8553535389212819E-2</v>
      </c>
      <c r="AP5132">
        <f t="shared" si="80"/>
        <v>5131</v>
      </c>
    </row>
    <row r="5133" spans="1:42" x14ac:dyDescent="0.25">
      <c r="A5133" t="s">
        <v>47728</v>
      </c>
      <c r="N5133" t="s">
        <v>80</v>
      </c>
      <c r="O5133" t="s">
        <v>1688</v>
      </c>
      <c r="P5133" t="s">
        <v>24054</v>
      </c>
      <c r="Q5133" t="s">
        <v>24055</v>
      </c>
      <c r="R5133">
        <v>12.749000000000001</v>
      </c>
      <c r="S5133" t="s">
        <v>13638</v>
      </c>
      <c r="T5133" t="s">
        <v>13638</v>
      </c>
      <c r="U5133" s="17">
        <v>45546</v>
      </c>
      <c r="W5133">
        <v>12.749000000000001</v>
      </c>
      <c r="Y5133">
        <v>10.396000000000001</v>
      </c>
      <c r="Z5133" s="7">
        <v>5.8148509531924297E-2</v>
      </c>
      <c r="AP5133">
        <f t="shared" si="80"/>
        <v>5132</v>
      </c>
    </row>
    <row r="5134" spans="1:42" x14ac:dyDescent="0.25">
      <c r="A5134" t="s">
        <v>47729</v>
      </c>
      <c r="N5134" t="s">
        <v>80</v>
      </c>
      <c r="O5134" t="s">
        <v>1687</v>
      </c>
      <c r="P5134" t="s">
        <v>24056</v>
      </c>
      <c r="Q5134" t="s">
        <v>13638</v>
      </c>
      <c r="R5134">
        <v>12.382</v>
      </c>
      <c r="S5134" t="s">
        <v>13638</v>
      </c>
      <c r="T5134" t="s">
        <v>13638</v>
      </c>
      <c r="U5134" s="17">
        <v>45546</v>
      </c>
      <c r="W5134">
        <v>12.382</v>
      </c>
      <c r="Y5134">
        <v>10.327999999999999</v>
      </c>
      <c r="Z5134" s="7">
        <v>5.16528133977463E-2</v>
      </c>
      <c r="AP5134">
        <f t="shared" si="80"/>
        <v>5133</v>
      </c>
    </row>
    <row r="5135" spans="1:42" x14ac:dyDescent="0.25">
      <c r="A5135" t="s">
        <v>47730</v>
      </c>
      <c r="N5135" t="s">
        <v>80</v>
      </c>
      <c r="O5135" t="s">
        <v>1686</v>
      </c>
      <c r="P5135" t="s">
        <v>24057</v>
      </c>
      <c r="Q5135" t="s">
        <v>24058</v>
      </c>
      <c r="R5135">
        <v>12.382</v>
      </c>
      <c r="S5135" t="s">
        <v>13638</v>
      </c>
      <c r="T5135" t="s">
        <v>13638</v>
      </c>
      <c r="U5135" s="17">
        <v>45546</v>
      </c>
      <c r="W5135">
        <v>12.382</v>
      </c>
      <c r="Y5135">
        <v>10.327</v>
      </c>
      <c r="Z5135" s="7">
        <v>5.1680564591548794E-2</v>
      </c>
      <c r="AP5135">
        <f t="shared" si="80"/>
        <v>5134</v>
      </c>
    </row>
    <row r="5136" spans="1:42" x14ac:dyDescent="0.25">
      <c r="A5136" t="s">
        <v>47731</v>
      </c>
      <c r="N5136" t="s">
        <v>80</v>
      </c>
      <c r="O5136" t="s">
        <v>1530</v>
      </c>
      <c r="P5136" t="s">
        <v>24059</v>
      </c>
      <c r="Q5136" t="s">
        <v>24060</v>
      </c>
      <c r="R5136">
        <v>16.6816</v>
      </c>
      <c r="S5136" t="s">
        <v>13638</v>
      </c>
      <c r="T5136" t="s">
        <v>13638</v>
      </c>
      <c r="U5136" s="17">
        <v>45546</v>
      </c>
      <c r="W5136">
        <v>16.6816</v>
      </c>
      <c r="Y5136">
        <v>13.5664</v>
      </c>
      <c r="Z5136" s="7">
        <v>5.8917454754992882E-2</v>
      </c>
      <c r="AP5136">
        <f t="shared" si="80"/>
        <v>5135</v>
      </c>
    </row>
    <row r="5137" spans="1:42" x14ac:dyDescent="0.25">
      <c r="A5137" t="s">
        <v>47732</v>
      </c>
      <c r="N5137" t="s">
        <v>80</v>
      </c>
      <c r="O5137" t="s">
        <v>1529</v>
      </c>
      <c r="P5137" t="s">
        <v>24061</v>
      </c>
      <c r="Q5137" t="s">
        <v>24062</v>
      </c>
      <c r="R5137">
        <v>14.180999999999999</v>
      </c>
      <c r="S5137" t="s">
        <v>13638</v>
      </c>
      <c r="T5137" t="s">
        <v>13638</v>
      </c>
      <c r="U5137" s="17">
        <v>45546</v>
      </c>
      <c r="W5137">
        <v>14.180999999999999</v>
      </c>
      <c r="Y5137">
        <v>11.532500000000001</v>
      </c>
      <c r="Z5137" s="7">
        <v>5.8924269684648145E-2</v>
      </c>
      <c r="AP5137">
        <f t="shared" si="80"/>
        <v>5136</v>
      </c>
    </row>
    <row r="5138" spans="1:42" x14ac:dyDescent="0.25">
      <c r="A5138" t="s">
        <v>47733</v>
      </c>
      <c r="N5138" t="s">
        <v>80</v>
      </c>
      <c r="O5138" t="s">
        <v>1528</v>
      </c>
      <c r="P5138" t="s">
        <v>24063</v>
      </c>
      <c r="Q5138" t="s">
        <v>13638</v>
      </c>
      <c r="R5138">
        <v>27.093800000000002</v>
      </c>
      <c r="S5138" t="s">
        <v>13638</v>
      </c>
      <c r="T5138" t="s">
        <v>13638</v>
      </c>
      <c r="U5138" s="17">
        <v>45546</v>
      </c>
      <c r="W5138">
        <v>27.093800000000002</v>
      </c>
      <c r="Y5138">
        <v>22.034300000000002</v>
      </c>
      <c r="Z5138" s="7">
        <v>5.8915853022345033E-2</v>
      </c>
      <c r="AP5138">
        <f t="shared" si="80"/>
        <v>5137</v>
      </c>
    </row>
    <row r="5139" spans="1:42" x14ac:dyDescent="0.25">
      <c r="A5139" t="s">
        <v>47734</v>
      </c>
      <c r="N5139" t="s">
        <v>80</v>
      </c>
      <c r="O5139" t="s">
        <v>1527</v>
      </c>
      <c r="P5139" t="s">
        <v>24064</v>
      </c>
      <c r="Q5139" t="s">
        <v>13638</v>
      </c>
      <c r="R5139">
        <v>25.213899999999999</v>
      </c>
      <c r="S5139" t="s">
        <v>13638</v>
      </c>
      <c r="T5139" t="s">
        <v>13638</v>
      </c>
      <c r="U5139" s="17">
        <v>45546</v>
      </c>
      <c r="W5139">
        <v>25.213899999999999</v>
      </c>
      <c r="Y5139">
        <v>20.9999</v>
      </c>
      <c r="Z5139" s="7">
        <v>5.2080615038733846E-2</v>
      </c>
      <c r="AP5139">
        <f t="shared" si="80"/>
        <v>5138</v>
      </c>
    </row>
    <row r="5140" spans="1:42" x14ac:dyDescent="0.25">
      <c r="A5140" t="s">
        <v>47735</v>
      </c>
      <c r="N5140" t="s">
        <v>80</v>
      </c>
      <c r="O5140" t="s">
        <v>1526</v>
      </c>
      <c r="P5140" t="s">
        <v>24065</v>
      </c>
      <c r="Q5140" t="s">
        <v>24066</v>
      </c>
      <c r="R5140">
        <v>15.1106</v>
      </c>
      <c r="S5140" t="s">
        <v>13638</v>
      </c>
      <c r="T5140" t="s">
        <v>13638</v>
      </c>
      <c r="U5140" s="17">
        <v>45546</v>
      </c>
      <c r="W5140">
        <v>15.1106</v>
      </c>
      <c r="Y5140">
        <v>12.585000000000001</v>
      </c>
      <c r="Z5140" s="7">
        <v>5.2084370396695334E-2</v>
      </c>
      <c r="AP5140">
        <f t="shared" si="80"/>
        <v>5139</v>
      </c>
    </row>
    <row r="5141" spans="1:42" x14ac:dyDescent="0.25">
      <c r="A5141" t="s">
        <v>47736</v>
      </c>
      <c r="N5141" t="s">
        <v>80</v>
      </c>
      <c r="O5141" t="s">
        <v>1525</v>
      </c>
      <c r="P5141" t="s">
        <v>24067</v>
      </c>
      <c r="Q5141" t="s">
        <v>24068</v>
      </c>
      <c r="R5141">
        <v>13.1426</v>
      </c>
      <c r="S5141" t="s">
        <v>13638</v>
      </c>
      <c r="T5141" t="s">
        <v>13638</v>
      </c>
      <c r="U5141" s="17">
        <v>45546</v>
      </c>
      <c r="W5141">
        <v>13.1426</v>
      </c>
      <c r="Y5141">
        <v>10.9459</v>
      </c>
      <c r="Z5141" s="7">
        <v>5.2085244604293202E-2</v>
      </c>
      <c r="AP5141">
        <f t="shared" si="80"/>
        <v>5140</v>
      </c>
    </row>
    <row r="5142" spans="1:42" x14ac:dyDescent="0.25">
      <c r="A5142" t="s">
        <v>47737</v>
      </c>
      <c r="N5142" t="s">
        <v>80</v>
      </c>
      <c r="O5142" t="s">
        <v>24069</v>
      </c>
      <c r="P5142" t="s">
        <v>24070</v>
      </c>
      <c r="Q5142" t="s">
        <v>13638</v>
      </c>
      <c r="R5142">
        <v>11.6112</v>
      </c>
      <c r="S5142" t="s">
        <v>13638</v>
      </c>
      <c r="T5142" t="s">
        <v>13638</v>
      </c>
      <c r="U5142" s="17">
        <v>45546</v>
      </c>
      <c r="W5142">
        <v>11.6112</v>
      </c>
      <c r="Y5142">
        <v>0</v>
      </c>
      <c r="Z5142" s="7">
        <v>0</v>
      </c>
      <c r="AP5142">
        <f t="shared" si="80"/>
        <v>5141</v>
      </c>
    </row>
    <row r="5143" spans="1:42" x14ac:dyDescent="0.25">
      <c r="A5143" t="s">
        <v>47738</v>
      </c>
      <c r="N5143" t="s">
        <v>80</v>
      </c>
      <c r="O5143" t="s">
        <v>24071</v>
      </c>
      <c r="P5143" t="s">
        <v>24072</v>
      </c>
      <c r="Q5143" t="s">
        <v>13638</v>
      </c>
      <c r="R5143">
        <v>11.444699999999999</v>
      </c>
      <c r="S5143" t="s">
        <v>13638</v>
      </c>
      <c r="T5143" t="s">
        <v>13638</v>
      </c>
      <c r="U5143" s="17">
        <v>45546</v>
      </c>
      <c r="W5143">
        <v>11.444699999999999</v>
      </c>
      <c r="Y5143">
        <v>0</v>
      </c>
      <c r="Z5143" s="7">
        <v>0</v>
      </c>
      <c r="AP5143">
        <f t="shared" si="80"/>
        <v>5142</v>
      </c>
    </row>
    <row r="5144" spans="1:42" x14ac:dyDescent="0.25">
      <c r="A5144" t="s">
        <v>47739</v>
      </c>
      <c r="N5144" t="s">
        <v>80</v>
      </c>
      <c r="O5144" t="s">
        <v>1315</v>
      </c>
      <c r="P5144" t="s">
        <v>24073</v>
      </c>
      <c r="Q5144" t="s">
        <v>13638</v>
      </c>
      <c r="R5144">
        <v>18.553699999999999</v>
      </c>
      <c r="S5144" t="s">
        <v>13638</v>
      </c>
      <c r="T5144" t="s">
        <v>13638</v>
      </c>
      <c r="U5144" s="17">
        <v>45546</v>
      </c>
      <c r="W5144">
        <v>18.553699999999999</v>
      </c>
      <c r="Y5144">
        <v>15.276199999999999</v>
      </c>
      <c r="Z5144" s="7">
        <v>5.5376882601028576E-2</v>
      </c>
      <c r="AP5144">
        <f t="shared" si="80"/>
        <v>5143</v>
      </c>
    </row>
    <row r="5145" spans="1:42" x14ac:dyDescent="0.25">
      <c r="N5145" t="s">
        <v>80</v>
      </c>
      <c r="O5145" t="s">
        <v>1314</v>
      </c>
      <c r="P5145" t="s">
        <v>24074</v>
      </c>
      <c r="Q5145" t="s">
        <v>24075</v>
      </c>
      <c r="R5145">
        <v>11.413</v>
      </c>
      <c r="S5145" t="s">
        <v>13638</v>
      </c>
      <c r="T5145" t="s">
        <v>13638</v>
      </c>
      <c r="U5145" s="17">
        <v>45546</v>
      </c>
      <c r="W5145">
        <v>11.413</v>
      </c>
      <c r="Y5145">
        <v>10.509600000000001</v>
      </c>
      <c r="Z5145" s="7">
        <v>2.3401002861713316E-2</v>
      </c>
      <c r="AP5145">
        <f t="shared" si="80"/>
        <v>5144</v>
      </c>
    </row>
    <row r="5146" spans="1:42" x14ac:dyDescent="0.25">
      <c r="A5146" t="s">
        <v>2</v>
      </c>
      <c r="N5146" t="s">
        <v>80</v>
      </c>
      <c r="O5146" t="s">
        <v>1313</v>
      </c>
      <c r="P5146" t="s">
        <v>24076</v>
      </c>
      <c r="Q5146" t="s">
        <v>24077</v>
      </c>
      <c r="R5146">
        <v>12.4765</v>
      </c>
      <c r="S5146" t="s">
        <v>13638</v>
      </c>
      <c r="T5146" t="s">
        <v>13638</v>
      </c>
      <c r="U5146" s="17">
        <v>45546</v>
      </c>
      <c r="W5146">
        <v>12.4765</v>
      </c>
      <c r="Y5146">
        <v>11.7484</v>
      </c>
      <c r="Z5146" s="7">
        <v>1.7049708085540516E-2</v>
      </c>
      <c r="AP5146">
        <f t="shared" si="80"/>
        <v>5145</v>
      </c>
    </row>
    <row r="5147" spans="1:42" x14ac:dyDescent="0.25">
      <c r="A5147" t="s">
        <v>47740</v>
      </c>
      <c r="N5147" t="s">
        <v>80</v>
      </c>
      <c r="O5147" t="s">
        <v>1312</v>
      </c>
      <c r="P5147" t="s">
        <v>24078</v>
      </c>
      <c r="Q5147" t="s">
        <v>13638</v>
      </c>
      <c r="R5147">
        <v>17.4621</v>
      </c>
      <c r="S5147" t="s">
        <v>13638</v>
      </c>
      <c r="T5147" t="s">
        <v>13638</v>
      </c>
      <c r="U5147" s="17">
        <v>45546</v>
      </c>
      <c r="W5147">
        <v>17.4621</v>
      </c>
      <c r="Y5147">
        <v>14.701700000000001</v>
      </c>
      <c r="Z5147" s="7">
        <v>4.8983884956594004E-2</v>
      </c>
      <c r="AP5147">
        <f t="shared" si="80"/>
        <v>5146</v>
      </c>
    </row>
    <row r="5148" spans="1:42" x14ac:dyDescent="0.25">
      <c r="A5148" t="s">
        <v>47741</v>
      </c>
      <c r="N5148" t="s">
        <v>80</v>
      </c>
      <c r="O5148" t="s">
        <v>1311</v>
      </c>
      <c r="P5148" t="s">
        <v>24079</v>
      </c>
      <c r="Q5148" t="s">
        <v>24080</v>
      </c>
      <c r="R5148">
        <v>11.3322</v>
      </c>
      <c r="S5148" t="s">
        <v>13638</v>
      </c>
      <c r="T5148" t="s">
        <v>13638</v>
      </c>
      <c r="U5148" s="17">
        <v>45546</v>
      </c>
      <c r="W5148">
        <v>11.3322</v>
      </c>
      <c r="Y5148">
        <v>10.5581</v>
      </c>
      <c r="Z5148" s="7">
        <v>2.0069978045950343E-2</v>
      </c>
      <c r="AP5148">
        <f t="shared" si="80"/>
        <v>5147</v>
      </c>
    </row>
    <row r="5149" spans="1:42" x14ac:dyDescent="0.25">
      <c r="A5149" t="s">
        <v>47742</v>
      </c>
      <c r="N5149" t="s">
        <v>80</v>
      </c>
      <c r="O5149" t="s">
        <v>1310</v>
      </c>
      <c r="P5149" t="s">
        <v>24081</v>
      </c>
      <c r="Q5149" t="s">
        <v>24082</v>
      </c>
      <c r="R5149">
        <v>11.8657</v>
      </c>
      <c r="S5149" t="s">
        <v>13638</v>
      </c>
      <c r="T5149" t="s">
        <v>13638</v>
      </c>
      <c r="U5149" s="17">
        <v>45546</v>
      </c>
      <c r="W5149">
        <v>11.8657</v>
      </c>
      <c r="Y5149">
        <v>11.2615</v>
      </c>
      <c r="Z5149" s="7">
        <v>1.481469288609194E-2</v>
      </c>
      <c r="AP5149">
        <f t="shared" si="80"/>
        <v>5148</v>
      </c>
    </row>
    <row r="5150" spans="1:42" x14ac:dyDescent="0.25">
      <c r="A5150" t="s">
        <v>47743</v>
      </c>
      <c r="N5150" t="s">
        <v>80</v>
      </c>
      <c r="O5150" t="s">
        <v>24083</v>
      </c>
      <c r="P5150" t="s">
        <v>24084</v>
      </c>
      <c r="Q5150" t="s">
        <v>13638</v>
      </c>
      <c r="R5150">
        <v>10.6808</v>
      </c>
      <c r="S5150" t="s">
        <v>13638</v>
      </c>
      <c r="T5150" t="s">
        <v>13638</v>
      </c>
      <c r="U5150" s="17">
        <v>45546</v>
      </c>
      <c r="W5150">
        <v>10.6808</v>
      </c>
      <c r="Y5150">
        <v>0</v>
      </c>
      <c r="Z5150" s="7">
        <v>0</v>
      </c>
      <c r="AP5150">
        <f t="shared" si="80"/>
        <v>5149</v>
      </c>
    </row>
    <row r="5151" spans="1:42" x14ac:dyDescent="0.25">
      <c r="A5151" t="s">
        <v>47744</v>
      </c>
      <c r="N5151" t="s">
        <v>80</v>
      </c>
      <c r="O5151" t="s">
        <v>24085</v>
      </c>
      <c r="P5151" t="s">
        <v>24086</v>
      </c>
      <c r="Q5151" t="s">
        <v>13638</v>
      </c>
      <c r="R5151">
        <v>10.6487</v>
      </c>
      <c r="S5151" t="s">
        <v>13638</v>
      </c>
      <c r="T5151" t="s">
        <v>13638</v>
      </c>
      <c r="U5151" s="17">
        <v>45546</v>
      </c>
      <c r="W5151">
        <v>10.6487</v>
      </c>
      <c r="Y5151">
        <v>0</v>
      </c>
      <c r="Z5151" s="7">
        <v>0</v>
      </c>
      <c r="AP5151">
        <f t="shared" si="80"/>
        <v>5150</v>
      </c>
    </row>
    <row r="5152" spans="1:42" x14ac:dyDescent="0.25">
      <c r="A5152" t="s">
        <v>47745</v>
      </c>
      <c r="N5152" t="s">
        <v>80</v>
      </c>
      <c r="O5152" t="s">
        <v>1111</v>
      </c>
      <c r="P5152" t="s">
        <v>24087</v>
      </c>
      <c r="Q5152" t="s">
        <v>13638</v>
      </c>
      <c r="R5152">
        <v>33.942599999999999</v>
      </c>
      <c r="S5152" t="s">
        <v>13638</v>
      </c>
      <c r="T5152" t="s">
        <v>13638</v>
      </c>
      <c r="U5152" s="17">
        <v>45546</v>
      </c>
      <c r="W5152">
        <v>33.942599999999999</v>
      </c>
      <c r="Y5152">
        <v>27.522300000000001</v>
      </c>
      <c r="Z5152" s="7">
        <v>5.9768579370412134E-2</v>
      </c>
      <c r="AP5152">
        <f t="shared" si="80"/>
        <v>5151</v>
      </c>
    </row>
    <row r="5153" spans="1:42" x14ac:dyDescent="0.25">
      <c r="N5153" t="s">
        <v>80</v>
      </c>
      <c r="O5153" t="s">
        <v>1110</v>
      </c>
      <c r="P5153" t="s">
        <v>24088</v>
      </c>
      <c r="Q5153" t="s">
        <v>24089</v>
      </c>
      <c r="R5153">
        <v>18.339600000000001</v>
      </c>
      <c r="S5153" t="s">
        <v>13638</v>
      </c>
      <c r="T5153" t="s">
        <v>13638</v>
      </c>
      <c r="U5153" s="17">
        <v>45546</v>
      </c>
      <c r="W5153">
        <v>18.339600000000001</v>
      </c>
      <c r="Y5153">
        <v>14.8706</v>
      </c>
      <c r="Z5153" s="7">
        <v>5.9769231108438348E-2</v>
      </c>
      <c r="AP5153">
        <f t="shared" si="80"/>
        <v>5152</v>
      </c>
    </row>
    <row r="5154" spans="1:42" x14ac:dyDescent="0.25">
      <c r="A5154" t="s">
        <v>22</v>
      </c>
      <c r="N5154" t="s">
        <v>80</v>
      </c>
      <c r="O5154" t="s">
        <v>1109</v>
      </c>
      <c r="P5154" t="s">
        <v>24090</v>
      </c>
      <c r="Q5154" t="s">
        <v>13638</v>
      </c>
      <c r="R5154">
        <v>32.057200000000002</v>
      </c>
      <c r="S5154" t="s">
        <v>13638</v>
      </c>
      <c r="T5154" t="s">
        <v>13638</v>
      </c>
      <c r="U5154" s="17">
        <v>45546</v>
      </c>
      <c r="W5154">
        <v>32.057200000000002</v>
      </c>
      <c r="Y5154">
        <v>26.4129</v>
      </c>
      <c r="Z5154" s="7">
        <v>5.5174968154812376E-2</v>
      </c>
      <c r="AP5154">
        <f t="shared" si="80"/>
        <v>5153</v>
      </c>
    </row>
    <row r="5155" spans="1:42" x14ac:dyDescent="0.25">
      <c r="A5155" t="s">
        <v>47746</v>
      </c>
      <c r="N5155" t="s">
        <v>80</v>
      </c>
      <c r="O5155" t="s">
        <v>1108</v>
      </c>
      <c r="P5155" t="s">
        <v>24091</v>
      </c>
      <c r="Q5155" t="s">
        <v>24092</v>
      </c>
      <c r="R5155">
        <v>16.858599999999999</v>
      </c>
      <c r="S5155" t="s">
        <v>13638</v>
      </c>
      <c r="T5155" t="s">
        <v>13638</v>
      </c>
      <c r="U5155" s="17">
        <v>45546</v>
      </c>
      <c r="W5155">
        <v>16.858599999999999</v>
      </c>
      <c r="Y5155">
        <v>13.89</v>
      </c>
      <c r="Z5155" s="7">
        <v>5.5181415264891065E-2</v>
      </c>
      <c r="AP5155">
        <f t="shared" si="80"/>
        <v>5154</v>
      </c>
    </row>
    <row r="5156" spans="1:42" x14ac:dyDescent="0.25">
      <c r="A5156" t="s">
        <v>47747</v>
      </c>
      <c r="N5156" t="s">
        <v>80</v>
      </c>
      <c r="O5156" t="s">
        <v>24093</v>
      </c>
      <c r="P5156" t="s">
        <v>24094</v>
      </c>
      <c r="Q5156" t="s">
        <v>13638</v>
      </c>
      <c r="R5156">
        <v>13.732799999999999</v>
      </c>
      <c r="S5156" t="s">
        <v>13638</v>
      </c>
      <c r="T5156" t="s">
        <v>13638</v>
      </c>
      <c r="U5156" s="17">
        <v>45546</v>
      </c>
      <c r="W5156">
        <v>13.732799999999999</v>
      </c>
      <c r="Y5156">
        <v>0</v>
      </c>
      <c r="Z5156" s="7">
        <v>0</v>
      </c>
      <c r="AP5156">
        <f t="shared" si="80"/>
        <v>5155</v>
      </c>
    </row>
    <row r="5157" spans="1:42" x14ac:dyDescent="0.25">
      <c r="A5157" t="s">
        <v>47748</v>
      </c>
      <c r="N5157" t="s">
        <v>80</v>
      </c>
      <c r="O5157" t="s">
        <v>24095</v>
      </c>
      <c r="P5157" t="s">
        <v>24096</v>
      </c>
      <c r="Q5157" t="s">
        <v>24097</v>
      </c>
      <c r="R5157">
        <v>12.073600000000001</v>
      </c>
      <c r="S5157" t="s">
        <v>13638</v>
      </c>
      <c r="T5157" t="s">
        <v>13638</v>
      </c>
      <c r="U5157" s="17">
        <v>45546</v>
      </c>
      <c r="W5157">
        <v>12.073600000000001</v>
      </c>
      <c r="Y5157">
        <v>0</v>
      </c>
      <c r="Z5157" s="7">
        <v>0</v>
      </c>
      <c r="AP5157">
        <f t="shared" si="80"/>
        <v>5156</v>
      </c>
    </row>
    <row r="5158" spans="1:42" x14ac:dyDescent="0.25">
      <c r="A5158" t="s">
        <v>47749</v>
      </c>
      <c r="N5158" t="s">
        <v>80</v>
      </c>
      <c r="O5158" t="s">
        <v>24098</v>
      </c>
      <c r="P5158" t="s">
        <v>24099</v>
      </c>
      <c r="Q5158" t="s">
        <v>13638</v>
      </c>
      <c r="R5158">
        <v>14.386699999999999</v>
      </c>
      <c r="S5158" t="s">
        <v>13638</v>
      </c>
      <c r="T5158" t="s">
        <v>13638</v>
      </c>
      <c r="U5158" s="17">
        <v>45546</v>
      </c>
      <c r="W5158">
        <v>14.386699999999999</v>
      </c>
      <c r="Y5158">
        <v>0</v>
      </c>
      <c r="Z5158" s="7">
        <v>0</v>
      </c>
      <c r="AP5158">
        <f t="shared" si="80"/>
        <v>5157</v>
      </c>
    </row>
    <row r="5159" spans="1:42" x14ac:dyDescent="0.25">
      <c r="A5159" t="s">
        <v>47750</v>
      </c>
      <c r="N5159" t="s">
        <v>80</v>
      </c>
      <c r="O5159" t="s">
        <v>24100</v>
      </c>
      <c r="P5159" t="s">
        <v>24101</v>
      </c>
      <c r="Q5159" t="s">
        <v>24102</v>
      </c>
      <c r="R5159">
        <v>12.4406</v>
      </c>
      <c r="S5159" t="s">
        <v>13638</v>
      </c>
      <c r="T5159" t="s">
        <v>13638</v>
      </c>
      <c r="U5159" s="17">
        <v>45546</v>
      </c>
      <c r="W5159">
        <v>12.4406</v>
      </c>
      <c r="Y5159">
        <v>0</v>
      </c>
      <c r="Z5159" s="7">
        <v>0</v>
      </c>
      <c r="AP5159">
        <f t="shared" si="80"/>
        <v>5158</v>
      </c>
    </row>
    <row r="5160" spans="1:42" x14ac:dyDescent="0.25">
      <c r="A5160" t="s">
        <v>47751</v>
      </c>
      <c r="N5160" t="s">
        <v>80</v>
      </c>
      <c r="O5160" t="s">
        <v>24103</v>
      </c>
      <c r="P5160" t="s">
        <v>24104</v>
      </c>
      <c r="Q5160" t="s">
        <v>13638</v>
      </c>
      <c r="R5160">
        <v>13.6851</v>
      </c>
      <c r="S5160" t="s">
        <v>13638</v>
      </c>
      <c r="T5160" t="s">
        <v>13638</v>
      </c>
      <c r="U5160" s="17">
        <v>45546</v>
      </c>
      <c r="W5160">
        <v>13.6851</v>
      </c>
      <c r="Y5160">
        <v>11.1096</v>
      </c>
      <c r="Z5160" s="7">
        <v>5.9430812090165652E-2</v>
      </c>
      <c r="AP5160">
        <f t="shared" si="80"/>
        <v>5159</v>
      </c>
    </row>
    <row r="5161" spans="1:42" x14ac:dyDescent="0.25">
      <c r="A5161" t="s">
        <v>47752</v>
      </c>
      <c r="N5161" t="s">
        <v>80</v>
      </c>
      <c r="O5161" t="s">
        <v>462</v>
      </c>
      <c r="P5161" t="s">
        <v>13638</v>
      </c>
      <c r="Q5161" t="s">
        <v>24105</v>
      </c>
      <c r="R5161">
        <v>13.6851</v>
      </c>
      <c r="S5161" t="s">
        <v>13638</v>
      </c>
      <c r="T5161" t="s">
        <v>13638</v>
      </c>
      <c r="U5161" s="17">
        <v>45546</v>
      </c>
      <c r="W5161">
        <v>13.6851</v>
      </c>
      <c r="Y5161">
        <v>11.1096</v>
      </c>
      <c r="Z5161" s="7">
        <v>5.9430812090165652E-2</v>
      </c>
      <c r="AP5161">
        <f t="shared" si="80"/>
        <v>5160</v>
      </c>
    </row>
    <row r="5162" spans="1:42" x14ac:dyDescent="0.25">
      <c r="A5162" t="s">
        <v>47753</v>
      </c>
      <c r="N5162" t="s">
        <v>80</v>
      </c>
      <c r="O5162" t="s">
        <v>24106</v>
      </c>
      <c r="P5162" t="s">
        <v>24107</v>
      </c>
      <c r="Q5162" t="s">
        <v>13638</v>
      </c>
      <c r="R5162">
        <v>13.025399999999999</v>
      </c>
      <c r="S5162" t="s">
        <v>13638</v>
      </c>
      <c r="T5162" t="s">
        <v>13638</v>
      </c>
      <c r="U5162" s="17">
        <v>45546</v>
      </c>
      <c r="W5162">
        <v>13.025399999999999</v>
      </c>
      <c r="Y5162">
        <v>10.875</v>
      </c>
      <c r="Z5162" s="7">
        <v>5.1380429477482892E-2</v>
      </c>
      <c r="AP5162">
        <f t="shared" si="80"/>
        <v>5161</v>
      </c>
    </row>
    <row r="5163" spans="1:42" x14ac:dyDescent="0.25">
      <c r="A5163" t="s">
        <v>47754</v>
      </c>
      <c r="N5163" t="s">
        <v>80</v>
      </c>
      <c r="O5163" t="s">
        <v>24108</v>
      </c>
      <c r="P5163" t="s">
        <v>13638</v>
      </c>
      <c r="Q5163" t="s">
        <v>24109</v>
      </c>
      <c r="R5163">
        <v>13.025399999999999</v>
      </c>
      <c r="S5163" t="s">
        <v>13638</v>
      </c>
      <c r="T5163" t="s">
        <v>13638</v>
      </c>
      <c r="U5163" s="17">
        <v>45546</v>
      </c>
      <c r="W5163">
        <v>13.025399999999999</v>
      </c>
      <c r="Y5163">
        <v>10.875</v>
      </c>
      <c r="Z5163" s="7">
        <v>5.1380429477482892E-2</v>
      </c>
      <c r="AP5163">
        <f t="shared" si="80"/>
        <v>5162</v>
      </c>
    </row>
    <row r="5164" spans="1:42" x14ac:dyDescent="0.25">
      <c r="A5164" t="s">
        <v>47755</v>
      </c>
      <c r="N5164" t="s">
        <v>80</v>
      </c>
      <c r="O5164" t="s">
        <v>461</v>
      </c>
      <c r="P5164" t="s">
        <v>24110</v>
      </c>
      <c r="Q5164" t="s">
        <v>13638</v>
      </c>
      <c r="R5164">
        <v>14.245900000000001</v>
      </c>
      <c r="S5164" t="s">
        <v>13638</v>
      </c>
      <c r="T5164" t="s">
        <v>13638</v>
      </c>
      <c r="U5164" s="17">
        <v>45546</v>
      </c>
      <c r="W5164">
        <v>14.245900000000001</v>
      </c>
      <c r="Y5164">
        <v>11.5875</v>
      </c>
      <c r="Z5164" s="7">
        <v>5.8869233522524489E-2</v>
      </c>
      <c r="AP5164">
        <f t="shared" si="80"/>
        <v>5163</v>
      </c>
    </row>
    <row r="5165" spans="1:42" x14ac:dyDescent="0.25">
      <c r="A5165" t="s">
        <v>47756</v>
      </c>
      <c r="N5165" t="s">
        <v>80</v>
      </c>
      <c r="O5165" t="s">
        <v>460</v>
      </c>
      <c r="P5165" t="s">
        <v>24111</v>
      </c>
      <c r="Q5165" t="s">
        <v>13638</v>
      </c>
      <c r="R5165">
        <v>13.626899999999999</v>
      </c>
      <c r="S5165" t="s">
        <v>13638</v>
      </c>
      <c r="T5165" t="s">
        <v>13638</v>
      </c>
      <c r="U5165" s="17">
        <v>45546</v>
      </c>
      <c r="W5165">
        <v>13.626899999999999</v>
      </c>
      <c r="Y5165">
        <v>11.373900000000001</v>
      </c>
      <c r="Z5165" s="7">
        <v>5.1463482171475228E-2</v>
      </c>
      <c r="AP5165">
        <f t="shared" si="80"/>
        <v>5164</v>
      </c>
    </row>
    <row r="5166" spans="1:42" x14ac:dyDescent="0.25">
      <c r="A5166" t="s">
        <v>47757</v>
      </c>
      <c r="N5166" t="s">
        <v>80</v>
      </c>
      <c r="O5166" t="s">
        <v>325</v>
      </c>
      <c r="P5166" t="s">
        <v>24112</v>
      </c>
      <c r="Q5166" t="s">
        <v>13638</v>
      </c>
      <c r="R5166">
        <v>13.740600000000001</v>
      </c>
      <c r="S5166" t="s">
        <v>13638</v>
      </c>
      <c r="T5166" t="s">
        <v>13638</v>
      </c>
      <c r="U5166" s="17">
        <v>45546</v>
      </c>
      <c r="W5166">
        <v>13.740600000000001</v>
      </c>
      <c r="Y5166">
        <v>11.283899999999999</v>
      </c>
      <c r="Z5166" s="7">
        <v>5.6124187590588903E-2</v>
      </c>
      <c r="AP5166">
        <f t="shared" si="80"/>
        <v>5165</v>
      </c>
    </row>
    <row r="5167" spans="1:42" x14ac:dyDescent="0.25">
      <c r="A5167" t="s">
        <v>47758</v>
      </c>
      <c r="N5167" t="s">
        <v>80</v>
      </c>
      <c r="O5167" t="s">
        <v>324</v>
      </c>
      <c r="P5167" t="s">
        <v>24113</v>
      </c>
      <c r="Q5167" t="s">
        <v>24114</v>
      </c>
      <c r="R5167">
        <v>13.4145</v>
      </c>
      <c r="S5167" t="s">
        <v>13638</v>
      </c>
      <c r="T5167" t="s">
        <v>13638</v>
      </c>
      <c r="U5167" s="17">
        <v>45546</v>
      </c>
      <c r="W5167">
        <v>13.4145</v>
      </c>
      <c r="Y5167">
        <v>11.0162</v>
      </c>
      <c r="Z5167" s="7">
        <v>5.6121683342436945E-2</v>
      </c>
      <c r="AP5167">
        <f t="shared" si="80"/>
        <v>5166</v>
      </c>
    </row>
    <row r="5168" spans="1:42" x14ac:dyDescent="0.25">
      <c r="A5168" t="s">
        <v>47759</v>
      </c>
      <c r="N5168" t="s">
        <v>80</v>
      </c>
      <c r="O5168" t="s">
        <v>323</v>
      </c>
      <c r="P5168" t="s">
        <v>24115</v>
      </c>
      <c r="Q5168" t="s">
        <v>13638</v>
      </c>
      <c r="R5168">
        <v>13.3401</v>
      </c>
      <c r="S5168" t="s">
        <v>13638</v>
      </c>
      <c r="T5168" t="s">
        <v>13638</v>
      </c>
      <c r="U5168" s="17">
        <v>45546</v>
      </c>
      <c r="W5168">
        <v>13.3401</v>
      </c>
      <c r="Y5168">
        <v>11.156499999999999</v>
      </c>
      <c r="Z5168" s="7">
        <v>5.0898295184737208E-2</v>
      </c>
      <c r="AP5168">
        <f t="shared" si="80"/>
        <v>5167</v>
      </c>
    </row>
    <row r="5169" spans="1:42" x14ac:dyDescent="0.25">
      <c r="A5169" t="s">
        <v>47760</v>
      </c>
      <c r="N5169" t="s">
        <v>80</v>
      </c>
      <c r="O5169" t="s">
        <v>322</v>
      </c>
      <c r="P5169" t="s">
        <v>24116</v>
      </c>
      <c r="Q5169" t="s">
        <v>24117</v>
      </c>
      <c r="R5169">
        <v>13.025600000000001</v>
      </c>
      <c r="S5169" t="s">
        <v>13638</v>
      </c>
      <c r="T5169" t="s">
        <v>13638</v>
      </c>
      <c r="U5169" s="17">
        <v>45546</v>
      </c>
      <c r="W5169">
        <v>13.025600000000001</v>
      </c>
      <c r="Y5169">
        <v>10.8935</v>
      </c>
      <c r="Z5169" s="7">
        <v>5.0897756975115449E-2</v>
      </c>
      <c r="AP5169">
        <f t="shared" si="80"/>
        <v>5168</v>
      </c>
    </row>
    <row r="5170" spans="1:42" x14ac:dyDescent="0.25">
      <c r="A5170" t="s">
        <v>47761</v>
      </c>
      <c r="N5170" t="s">
        <v>80</v>
      </c>
      <c r="O5170" t="s">
        <v>261</v>
      </c>
      <c r="P5170" t="s">
        <v>24118</v>
      </c>
      <c r="Q5170" t="s">
        <v>13638</v>
      </c>
      <c r="R5170">
        <v>35.184600000000003</v>
      </c>
      <c r="S5170" t="s">
        <v>13638</v>
      </c>
      <c r="T5170" t="s">
        <v>13638</v>
      </c>
      <c r="U5170" s="17">
        <v>45546</v>
      </c>
      <c r="W5170">
        <v>35.184600000000003</v>
      </c>
      <c r="Y5170">
        <v>28.736000000000001</v>
      </c>
      <c r="Z5170" s="7">
        <v>5.7696725237660118E-2</v>
      </c>
      <c r="AP5170">
        <f t="shared" si="80"/>
        <v>5169</v>
      </c>
    </row>
    <row r="5171" spans="1:42" x14ac:dyDescent="0.25">
      <c r="A5171" t="s">
        <v>47762</v>
      </c>
      <c r="N5171" t="s">
        <v>80</v>
      </c>
      <c r="O5171" t="s">
        <v>260</v>
      </c>
      <c r="P5171" t="s">
        <v>24119</v>
      </c>
      <c r="Q5171" t="s">
        <v>24120</v>
      </c>
      <c r="R5171">
        <v>20.581499999999998</v>
      </c>
      <c r="S5171" t="s">
        <v>13638</v>
      </c>
      <c r="T5171" t="s">
        <v>13638</v>
      </c>
      <c r="U5171" s="17">
        <v>45546</v>
      </c>
      <c r="W5171">
        <v>20.581499999999998</v>
      </c>
      <c r="Y5171">
        <v>17.007899999999999</v>
      </c>
      <c r="Z5171" s="7">
        <v>5.4327531524712036E-2</v>
      </c>
      <c r="AP5171">
        <f t="shared" si="80"/>
        <v>5170</v>
      </c>
    </row>
    <row r="5172" spans="1:42" x14ac:dyDescent="0.25">
      <c r="A5172" t="s">
        <v>47763</v>
      </c>
      <c r="N5172" t="s">
        <v>80</v>
      </c>
      <c r="O5172" t="s">
        <v>259</v>
      </c>
      <c r="P5172" t="s">
        <v>24121</v>
      </c>
      <c r="Q5172" t="s">
        <v>13638</v>
      </c>
      <c r="R5172">
        <v>33.188099999999999</v>
      </c>
      <c r="S5172" t="s">
        <v>13638</v>
      </c>
      <c r="T5172" t="s">
        <v>13638</v>
      </c>
      <c r="U5172" s="17">
        <v>45546</v>
      </c>
      <c r="W5172">
        <v>33.188099999999999</v>
      </c>
      <c r="Y5172">
        <v>27.611699999999999</v>
      </c>
      <c r="Z5172" s="7">
        <v>5.2388475106955212E-2</v>
      </c>
      <c r="AP5172">
        <f t="shared" si="80"/>
        <v>5171</v>
      </c>
    </row>
    <row r="5173" spans="1:42" x14ac:dyDescent="0.25">
      <c r="A5173" t="s">
        <v>47764</v>
      </c>
      <c r="N5173" t="s">
        <v>80</v>
      </c>
      <c r="O5173" t="s">
        <v>258</v>
      </c>
      <c r="P5173" t="s">
        <v>24122</v>
      </c>
      <c r="Q5173" t="s">
        <v>24123</v>
      </c>
      <c r="R5173">
        <v>18.748799999999999</v>
      </c>
      <c r="S5173" t="s">
        <v>13638</v>
      </c>
      <c r="T5173" t="s">
        <v>13638</v>
      </c>
      <c r="U5173" s="17">
        <v>45546</v>
      </c>
      <c r="W5173">
        <v>18.748799999999999</v>
      </c>
      <c r="Y5173">
        <v>15.7478</v>
      </c>
      <c r="Z5173" s="7">
        <v>4.965969660916425E-2</v>
      </c>
      <c r="AP5173">
        <f t="shared" si="80"/>
        <v>5172</v>
      </c>
    </row>
    <row r="5174" spans="1:42" x14ac:dyDescent="0.25">
      <c r="A5174" t="s">
        <v>47765</v>
      </c>
      <c r="N5174" t="s">
        <v>80</v>
      </c>
      <c r="O5174" t="s">
        <v>51620</v>
      </c>
      <c r="P5174" t="s">
        <v>51621</v>
      </c>
      <c r="Q5174" t="s">
        <v>13638</v>
      </c>
      <c r="R5174">
        <v>10.015000000000001</v>
      </c>
      <c r="S5174" t="s">
        <v>13638</v>
      </c>
      <c r="T5174" t="s">
        <v>13638</v>
      </c>
      <c r="U5174" s="17">
        <v>45546</v>
      </c>
      <c r="W5174">
        <v>10.015000000000001</v>
      </c>
      <c r="Y5174">
        <v>0</v>
      </c>
      <c r="Z5174" s="7">
        <v>0</v>
      </c>
      <c r="AP5174">
        <f t="shared" si="80"/>
        <v>5173</v>
      </c>
    </row>
    <row r="5175" spans="1:42" x14ac:dyDescent="0.25">
      <c r="A5175" t="s">
        <v>47766</v>
      </c>
      <c r="N5175" t="s">
        <v>80</v>
      </c>
      <c r="O5175" t="s">
        <v>51622</v>
      </c>
      <c r="P5175" t="s">
        <v>51623</v>
      </c>
      <c r="Q5175" t="s">
        <v>13638</v>
      </c>
      <c r="R5175">
        <v>10.013999999999999</v>
      </c>
      <c r="S5175" t="s">
        <v>13638</v>
      </c>
      <c r="T5175" t="s">
        <v>13638</v>
      </c>
      <c r="U5175" s="17">
        <v>45546</v>
      </c>
      <c r="W5175">
        <v>10.013999999999999</v>
      </c>
      <c r="Y5175">
        <v>0</v>
      </c>
      <c r="Z5175" s="7">
        <v>0</v>
      </c>
      <c r="AP5175">
        <f t="shared" si="80"/>
        <v>5174</v>
      </c>
    </row>
    <row r="5176" spans="1:42" x14ac:dyDescent="0.25">
      <c r="A5176" t="s">
        <v>47767</v>
      </c>
      <c r="N5176" t="s">
        <v>81</v>
      </c>
      <c r="O5176" t="s">
        <v>3472</v>
      </c>
      <c r="P5176" t="s">
        <v>24124</v>
      </c>
      <c r="Q5176" t="s">
        <v>24125</v>
      </c>
      <c r="R5176">
        <v>15.82</v>
      </c>
      <c r="S5176" t="s">
        <v>13638</v>
      </c>
      <c r="T5176" t="s">
        <v>13638</v>
      </c>
      <c r="U5176" s="17">
        <v>45546</v>
      </c>
      <c r="W5176">
        <v>15.82</v>
      </c>
      <c r="Y5176">
        <v>15.01</v>
      </c>
      <c r="Z5176" s="7">
        <v>1.4898829806492486E-2</v>
      </c>
      <c r="AP5176">
        <f t="shared" si="80"/>
        <v>5175</v>
      </c>
    </row>
    <row r="5177" spans="1:42" x14ac:dyDescent="0.25">
      <c r="A5177" t="s">
        <v>47768</v>
      </c>
      <c r="N5177" t="s">
        <v>81</v>
      </c>
      <c r="O5177" t="s">
        <v>3471</v>
      </c>
      <c r="P5177" t="s">
        <v>24126</v>
      </c>
      <c r="Q5177" t="s">
        <v>13638</v>
      </c>
      <c r="R5177">
        <v>22.99</v>
      </c>
      <c r="S5177" t="s">
        <v>13638</v>
      </c>
      <c r="T5177" t="s">
        <v>13638</v>
      </c>
      <c r="U5177" s="17">
        <v>45546</v>
      </c>
      <c r="W5177">
        <v>22.99</v>
      </c>
      <c r="Y5177">
        <v>17.78</v>
      </c>
      <c r="Z5177" s="7">
        <v>7.3377758376325097E-2</v>
      </c>
      <c r="AP5177">
        <f t="shared" si="80"/>
        <v>5176</v>
      </c>
    </row>
    <row r="5178" spans="1:42" x14ac:dyDescent="0.25">
      <c r="A5178" t="s">
        <v>47769</v>
      </c>
      <c r="N5178" t="s">
        <v>81</v>
      </c>
      <c r="O5178" t="s">
        <v>3470</v>
      </c>
      <c r="P5178" t="s">
        <v>24127</v>
      </c>
      <c r="Q5178" t="s">
        <v>24128</v>
      </c>
      <c r="R5178">
        <v>13.5</v>
      </c>
      <c r="S5178" t="s">
        <v>13638</v>
      </c>
      <c r="T5178" t="s">
        <v>13638</v>
      </c>
      <c r="U5178" s="17">
        <v>45546</v>
      </c>
      <c r="W5178">
        <v>13.5</v>
      </c>
      <c r="Y5178">
        <v>13.18</v>
      </c>
      <c r="Z5178" s="7">
        <v>6.7933917637272856E-3</v>
      </c>
      <c r="AP5178">
        <f t="shared" si="80"/>
        <v>5177</v>
      </c>
    </row>
    <row r="5179" spans="1:42" x14ac:dyDescent="0.25">
      <c r="N5179" t="s">
        <v>81</v>
      </c>
      <c r="O5179" t="s">
        <v>3469</v>
      </c>
      <c r="P5179" t="s">
        <v>24129</v>
      </c>
      <c r="Q5179" t="s">
        <v>13638</v>
      </c>
      <c r="R5179">
        <v>20.84</v>
      </c>
      <c r="S5179" t="s">
        <v>13638</v>
      </c>
      <c r="T5179" t="s">
        <v>13638</v>
      </c>
      <c r="U5179" s="17">
        <v>45546</v>
      </c>
      <c r="W5179">
        <v>20.84</v>
      </c>
      <c r="Y5179">
        <v>16.59</v>
      </c>
      <c r="Z5179" s="7">
        <v>6.5055965531959359E-2</v>
      </c>
      <c r="AP5179">
        <f t="shared" si="80"/>
        <v>5178</v>
      </c>
    </row>
    <row r="5180" spans="1:42" x14ac:dyDescent="0.25">
      <c r="A5180" t="s">
        <v>71</v>
      </c>
      <c r="N5180" t="s">
        <v>81</v>
      </c>
      <c r="O5180" t="s">
        <v>3308</v>
      </c>
      <c r="P5180" t="s">
        <v>24130</v>
      </c>
      <c r="Q5180" t="s">
        <v>13638</v>
      </c>
      <c r="R5180">
        <v>24.14</v>
      </c>
      <c r="S5180" t="s">
        <v>13638</v>
      </c>
      <c r="T5180" t="s">
        <v>13638</v>
      </c>
      <c r="U5180" s="17">
        <v>45546</v>
      </c>
      <c r="W5180">
        <v>24.14</v>
      </c>
      <c r="Y5180">
        <v>16.82</v>
      </c>
      <c r="Z5180" s="7">
        <v>0.1035462758574317</v>
      </c>
      <c r="AP5180">
        <f t="shared" si="80"/>
        <v>5179</v>
      </c>
    </row>
    <row r="5181" spans="1:42" x14ac:dyDescent="0.25">
      <c r="N5181" t="s">
        <v>81</v>
      </c>
      <c r="O5181" t="s">
        <v>3307</v>
      </c>
      <c r="P5181" t="s">
        <v>24131</v>
      </c>
      <c r="Q5181" t="s">
        <v>24132</v>
      </c>
      <c r="R5181">
        <v>14.25</v>
      </c>
      <c r="S5181" t="s">
        <v>13638</v>
      </c>
      <c r="T5181" t="s">
        <v>13638</v>
      </c>
      <c r="U5181" s="17">
        <v>45546</v>
      </c>
      <c r="W5181">
        <v>14.25</v>
      </c>
      <c r="Y5181">
        <v>12.9</v>
      </c>
      <c r="Z5181" s="7">
        <v>2.826084128998918E-2</v>
      </c>
      <c r="AP5181">
        <f t="shared" si="80"/>
        <v>5180</v>
      </c>
    </row>
    <row r="5182" spans="1:42" x14ac:dyDescent="0.25">
      <c r="N5182" t="s">
        <v>81</v>
      </c>
      <c r="O5182" t="s">
        <v>3306</v>
      </c>
      <c r="P5182" t="s">
        <v>24133</v>
      </c>
      <c r="Q5182" t="s">
        <v>24134</v>
      </c>
      <c r="R5182">
        <v>14.69</v>
      </c>
      <c r="S5182" t="s">
        <v>13638</v>
      </c>
      <c r="T5182" t="s">
        <v>13638</v>
      </c>
      <c r="U5182" s="17">
        <v>45546</v>
      </c>
      <c r="W5182">
        <v>14.69</v>
      </c>
      <c r="Y5182">
        <v>13.25</v>
      </c>
      <c r="Z5182" s="7">
        <v>2.9298129013339391E-2</v>
      </c>
      <c r="AP5182">
        <f t="shared" si="80"/>
        <v>5181</v>
      </c>
    </row>
    <row r="5183" spans="1:42" x14ac:dyDescent="0.25">
      <c r="A5183" t="s">
        <v>4</v>
      </c>
      <c r="N5183" t="s">
        <v>81</v>
      </c>
      <c r="O5183" t="s">
        <v>3305</v>
      </c>
      <c r="P5183" t="s">
        <v>24135</v>
      </c>
      <c r="Q5183" t="s">
        <v>24136</v>
      </c>
      <c r="R5183">
        <v>14.2</v>
      </c>
      <c r="S5183" t="s">
        <v>13638</v>
      </c>
      <c r="T5183" t="s">
        <v>13638</v>
      </c>
      <c r="U5183" s="17">
        <v>45546</v>
      </c>
      <c r="W5183">
        <v>14.2</v>
      </c>
      <c r="Y5183">
        <v>13.15</v>
      </c>
      <c r="Z5183" s="7">
        <v>2.1795113310099978E-2</v>
      </c>
      <c r="AP5183">
        <f t="shared" si="80"/>
        <v>5182</v>
      </c>
    </row>
    <row r="5184" spans="1:42" x14ac:dyDescent="0.25">
      <c r="A5184" t="s">
        <v>47770</v>
      </c>
      <c r="N5184" t="s">
        <v>81</v>
      </c>
      <c r="O5184" t="s">
        <v>3304</v>
      </c>
      <c r="P5184" t="s">
        <v>24137</v>
      </c>
      <c r="Q5184" t="s">
        <v>13638</v>
      </c>
      <c r="R5184">
        <v>21.55</v>
      </c>
      <c r="S5184" t="s">
        <v>13638</v>
      </c>
      <c r="T5184" t="s">
        <v>13638</v>
      </c>
      <c r="U5184" s="17">
        <v>45546</v>
      </c>
      <c r="W5184">
        <v>21.55</v>
      </c>
      <c r="Y5184">
        <v>15.66</v>
      </c>
      <c r="Z5184" s="7">
        <v>9.1362762829705346E-2</v>
      </c>
      <c r="AP5184">
        <f t="shared" si="80"/>
        <v>5183</v>
      </c>
    </row>
    <row r="5185" spans="1:42" x14ac:dyDescent="0.25">
      <c r="A5185" t="s">
        <v>47771</v>
      </c>
      <c r="N5185" t="s">
        <v>81</v>
      </c>
      <c r="O5185" t="s">
        <v>3303</v>
      </c>
      <c r="P5185" t="s">
        <v>24138</v>
      </c>
      <c r="Q5185" t="s">
        <v>24139</v>
      </c>
      <c r="R5185">
        <v>12.41</v>
      </c>
      <c r="S5185" t="s">
        <v>13638</v>
      </c>
      <c r="T5185" t="s">
        <v>13638</v>
      </c>
      <c r="U5185" s="17">
        <v>45546</v>
      </c>
      <c r="W5185">
        <v>12.41</v>
      </c>
      <c r="Y5185">
        <v>11.99</v>
      </c>
      <c r="Z5185" s="7">
        <v>9.7535893331013312E-3</v>
      </c>
      <c r="AP5185">
        <f t="shared" si="80"/>
        <v>5184</v>
      </c>
    </row>
    <row r="5186" spans="1:42" x14ac:dyDescent="0.25">
      <c r="A5186" t="s">
        <v>47772</v>
      </c>
      <c r="N5186" t="s">
        <v>81</v>
      </c>
      <c r="O5186" t="s">
        <v>3302</v>
      </c>
      <c r="P5186" t="s">
        <v>24140</v>
      </c>
      <c r="Q5186" t="s">
        <v>24141</v>
      </c>
      <c r="R5186">
        <v>12.97</v>
      </c>
      <c r="S5186" t="s">
        <v>13638</v>
      </c>
      <c r="T5186" t="s">
        <v>13638</v>
      </c>
      <c r="U5186" s="17">
        <v>45546</v>
      </c>
      <c r="W5186">
        <v>12.97</v>
      </c>
      <c r="Y5186">
        <v>12.29</v>
      </c>
      <c r="Z5186" s="7">
        <v>1.5266557450115847E-2</v>
      </c>
      <c r="AP5186">
        <f t="shared" si="80"/>
        <v>5185</v>
      </c>
    </row>
    <row r="5187" spans="1:42" x14ac:dyDescent="0.25">
      <c r="A5187" t="s">
        <v>47773</v>
      </c>
      <c r="N5187" t="s">
        <v>81</v>
      </c>
      <c r="O5187" t="s">
        <v>3301</v>
      </c>
      <c r="P5187" t="s">
        <v>24142</v>
      </c>
      <c r="Q5187" t="s">
        <v>24143</v>
      </c>
      <c r="R5187">
        <v>13.52</v>
      </c>
      <c r="S5187" t="s">
        <v>13638</v>
      </c>
      <c r="T5187" t="s">
        <v>13638</v>
      </c>
      <c r="U5187" s="17">
        <v>45546</v>
      </c>
      <c r="W5187">
        <v>13.52</v>
      </c>
      <c r="Y5187">
        <v>12.94</v>
      </c>
      <c r="Z5187" s="7">
        <v>1.2425519210446545E-2</v>
      </c>
      <c r="AP5187">
        <f t="shared" si="80"/>
        <v>5186</v>
      </c>
    </row>
    <row r="5188" spans="1:42" x14ac:dyDescent="0.25">
      <c r="A5188" t="s">
        <v>47774</v>
      </c>
      <c r="N5188" t="s">
        <v>81</v>
      </c>
      <c r="O5188" t="s">
        <v>3208</v>
      </c>
      <c r="P5188" t="s">
        <v>24144</v>
      </c>
      <c r="Q5188" t="s">
        <v>13638</v>
      </c>
      <c r="R5188">
        <v>29.893999999999998</v>
      </c>
      <c r="S5188" t="s">
        <v>13638</v>
      </c>
      <c r="T5188" t="s">
        <v>13638</v>
      </c>
      <c r="U5188" s="17">
        <v>45546</v>
      </c>
      <c r="W5188">
        <v>29.893999999999998</v>
      </c>
      <c r="Y5188">
        <v>23.73</v>
      </c>
      <c r="Z5188" s="7">
        <v>6.5873720392405133E-2</v>
      </c>
      <c r="AP5188">
        <f t="shared" ref="AP5188:AP5251" si="81">AP5187+1</f>
        <v>5187</v>
      </c>
    </row>
    <row r="5189" spans="1:42" x14ac:dyDescent="0.25">
      <c r="A5189" t="s">
        <v>47775</v>
      </c>
      <c r="N5189" t="s">
        <v>81</v>
      </c>
      <c r="O5189" t="s">
        <v>3207</v>
      </c>
      <c r="P5189" t="s">
        <v>24145</v>
      </c>
      <c r="Q5189" t="s">
        <v>24146</v>
      </c>
      <c r="R5189">
        <v>15.023999999999999</v>
      </c>
      <c r="S5189" t="s">
        <v>13638</v>
      </c>
      <c r="T5189" t="s">
        <v>13638</v>
      </c>
      <c r="U5189" s="17">
        <v>45546</v>
      </c>
      <c r="W5189">
        <v>15.023999999999999</v>
      </c>
      <c r="Y5189">
        <v>13.86</v>
      </c>
      <c r="Z5189" s="7">
        <v>2.2882492414243671E-2</v>
      </c>
      <c r="AP5189">
        <f t="shared" si="81"/>
        <v>5188</v>
      </c>
    </row>
    <row r="5190" spans="1:42" x14ac:dyDescent="0.25">
      <c r="A5190" t="s">
        <v>47776</v>
      </c>
      <c r="N5190" t="s">
        <v>81</v>
      </c>
      <c r="O5190" t="s">
        <v>3206</v>
      </c>
      <c r="P5190" t="s">
        <v>24147</v>
      </c>
      <c r="Q5190" t="s">
        <v>24148</v>
      </c>
      <c r="R5190">
        <v>13.117000000000001</v>
      </c>
      <c r="S5190" t="s">
        <v>13638</v>
      </c>
      <c r="T5190" t="s">
        <v>13638</v>
      </c>
      <c r="U5190" s="17">
        <v>45546</v>
      </c>
      <c r="W5190">
        <v>13.117000000000001</v>
      </c>
      <c r="Y5190">
        <v>12.01</v>
      </c>
      <c r="Z5190" s="7">
        <v>2.5025130733217438E-2</v>
      </c>
      <c r="AP5190">
        <f t="shared" si="81"/>
        <v>5189</v>
      </c>
    </row>
    <row r="5191" spans="1:42" x14ac:dyDescent="0.25">
      <c r="A5191" t="s">
        <v>47777</v>
      </c>
      <c r="N5191" t="s">
        <v>81</v>
      </c>
      <c r="O5191" t="s">
        <v>3205</v>
      </c>
      <c r="P5191" t="s">
        <v>24149</v>
      </c>
      <c r="Q5191" t="s">
        <v>24150</v>
      </c>
      <c r="R5191">
        <v>13.141</v>
      </c>
      <c r="S5191" t="s">
        <v>13638</v>
      </c>
      <c r="T5191" t="s">
        <v>13638</v>
      </c>
      <c r="U5191" s="17">
        <v>45546</v>
      </c>
      <c r="W5191">
        <v>13.141</v>
      </c>
      <c r="Y5191">
        <v>11.79</v>
      </c>
      <c r="Z5191" s="7">
        <v>3.081355956072418E-2</v>
      </c>
      <c r="AP5191">
        <f t="shared" si="81"/>
        <v>5190</v>
      </c>
    </row>
    <row r="5192" spans="1:42" x14ac:dyDescent="0.25">
      <c r="A5192" t="s">
        <v>47778</v>
      </c>
      <c r="N5192" t="s">
        <v>81</v>
      </c>
      <c r="O5192" t="s">
        <v>3204</v>
      </c>
      <c r="P5192" t="s">
        <v>24151</v>
      </c>
      <c r="Q5192" t="s">
        <v>24152</v>
      </c>
      <c r="R5192">
        <v>13.632</v>
      </c>
      <c r="S5192" t="s">
        <v>13638</v>
      </c>
      <c r="T5192" t="s">
        <v>13638</v>
      </c>
      <c r="U5192" s="17">
        <v>45546</v>
      </c>
      <c r="W5192">
        <v>13.632</v>
      </c>
      <c r="Y5192">
        <v>11.9</v>
      </c>
      <c r="Z5192" s="7">
        <v>3.8632476847550556E-2</v>
      </c>
      <c r="AP5192">
        <f t="shared" si="81"/>
        <v>5191</v>
      </c>
    </row>
    <row r="5193" spans="1:42" x14ac:dyDescent="0.25">
      <c r="A5193" t="s">
        <v>47779</v>
      </c>
      <c r="N5193" t="s">
        <v>81</v>
      </c>
      <c r="O5193" t="s">
        <v>3203</v>
      </c>
      <c r="P5193" t="s">
        <v>24153</v>
      </c>
      <c r="Q5193" t="s">
        <v>24154</v>
      </c>
      <c r="R5193">
        <v>14.36</v>
      </c>
      <c r="S5193" t="s">
        <v>13638</v>
      </c>
      <c r="T5193" t="s">
        <v>13638</v>
      </c>
      <c r="U5193" s="17">
        <v>45546</v>
      </c>
      <c r="W5193">
        <v>14.36</v>
      </c>
      <c r="Y5193">
        <v>12.73</v>
      </c>
      <c r="Z5193" s="7">
        <v>3.4236445866307363E-2</v>
      </c>
      <c r="AP5193">
        <f t="shared" si="81"/>
        <v>5192</v>
      </c>
    </row>
    <row r="5194" spans="1:42" x14ac:dyDescent="0.25">
      <c r="A5194" t="s">
        <v>47780</v>
      </c>
      <c r="N5194" t="s">
        <v>81</v>
      </c>
      <c r="O5194" t="s">
        <v>3202</v>
      </c>
      <c r="P5194" t="s">
        <v>24155</v>
      </c>
      <c r="Q5194" t="s">
        <v>13638</v>
      </c>
      <c r="R5194">
        <v>32.927</v>
      </c>
      <c r="S5194" t="s">
        <v>13638</v>
      </c>
      <c r="T5194" t="s">
        <v>13638</v>
      </c>
      <c r="U5194" s="17">
        <v>45546</v>
      </c>
      <c r="W5194">
        <v>32.927</v>
      </c>
      <c r="Y5194">
        <v>25.28</v>
      </c>
      <c r="Z5194" s="7">
        <v>7.5480056143406138E-2</v>
      </c>
      <c r="AP5194">
        <f t="shared" si="81"/>
        <v>5193</v>
      </c>
    </row>
    <row r="5195" spans="1:42" x14ac:dyDescent="0.25">
      <c r="N5195" t="s">
        <v>81</v>
      </c>
      <c r="O5195" t="s">
        <v>3201</v>
      </c>
      <c r="P5195" t="s">
        <v>24156</v>
      </c>
      <c r="Q5195" t="s">
        <v>24157</v>
      </c>
      <c r="R5195">
        <v>16.483000000000001</v>
      </c>
      <c r="S5195" t="s">
        <v>13638</v>
      </c>
      <c r="T5195" t="s">
        <v>13638</v>
      </c>
      <c r="U5195" s="17">
        <v>45546</v>
      </c>
      <c r="W5195">
        <v>16.483000000000001</v>
      </c>
      <c r="Y5195">
        <v>14.72</v>
      </c>
      <c r="Z5195" s="7">
        <v>3.2135912586386262E-2</v>
      </c>
      <c r="AP5195">
        <f t="shared" si="81"/>
        <v>5194</v>
      </c>
    </row>
    <row r="5196" spans="1:42" x14ac:dyDescent="0.25">
      <c r="A5196" t="s">
        <v>5</v>
      </c>
      <c r="N5196" t="s">
        <v>81</v>
      </c>
      <c r="O5196" t="s">
        <v>3072</v>
      </c>
      <c r="P5196" t="s">
        <v>24158</v>
      </c>
      <c r="Q5196" t="s">
        <v>13638</v>
      </c>
      <c r="R5196">
        <v>16.858599999999999</v>
      </c>
      <c r="S5196" t="s">
        <v>13638</v>
      </c>
      <c r="T5196" t="s">
        <v>13638</v>
      </c>
      <c r="U5196" s="17">
        <v>45546</v>
      </c>
      <c r="W5196">
        <v>16.858599999999999</v>
      </c>
      <c r="Y5196">
        <v>12.06</v>
      </c>
      <c r="Z5196" s="7">
        <v>9.5909171285616601E-2</v>
      </c>
      <c r="AP5196">
        <f t="shared" si="81"/>
        <v>5195</v>
      </c>
    </row>
    <row r="5197" spans="1:42" x14ac:dyDescent="0.25">
      <c r="A5197" t="s">
        <v>47781</v>
      </c>
      <c r="N5197" t="s">
        <v>81</v>
      </c>
      <c r="O5197" t="s">
        <v>3071</v>
      </c>
      <c r="P5197" t="s">
        <v>13638</v>
      </c>
      <c r="Q5197" t="s">
        <v>24159</v>
      </c>
      <c r="R5197">
        <v>14.7179</v>
      </c>
      <c r="S5197" t="s">
        <v>13638</v>
      </c>
      <c r="T5197" t="s">
        <v>13638</v>
      </c>
      <c r="U5197" s="17">
        <v>45546</v>
      </c>
      <c r="W5197">
        <v>14.7179</v>
      </c>
      <c r="Y5197">
        <v>12.06</v>
      </c>
      <c r="Z5197" s="7">
        <v>5.675322049952225E-2</v>
      </c>
      <c r="AP5197">
        <f t="shared" si="81"/>
        <v>5196</v>
      </c>
    </row>
    <row r="5198" spans="1:42" x14ac:dyDescent="0.25">
      <c r="A5198" t="s">
        <v>47782</v>
      </c>
      <c r="N5198" t="s">
        <v>81</v>
      </c>
      <c r="O5198" t="s">
        <v>3070</v>
      </c>
      <c r="P5198" t="s">
        <v>24160</v>
      </c>
      <c r="Q5198" t="s">
        <v>13638</v>
      </c>
      <c r="R5198">
        <v>15.9519</v>
      </c>
      <c r="S5198" t="s">
        <v>13638</v>
      </c>
      <c r="T5198" t="s">
        <v>13638</v>
      </c>
      <c r="U5198" s="17">
        <v>45546</v>
      </c>
      <c r="W5198">
        <v>15.9519</v>
      </c>
      <c r="Y5198">
        <v>11.82</v>
      </c>
      <c r="Z5198" s="7">
        <v>8.5728624422714006E-2</v>
      </c>
      <c r="AP5198">
        <f t="shared" si="81"/>
        <v>5197</v>
      </c>
    </row>
    <row r="5199" spans="1:42" x14ac:dyDescent="0.25">
      <c r="A5199" t="s">
        <v>47783</v>
      </c>
      <c r="N5199" t="s">
        <v>81</v>
      </c>
      <c r="O5199" t="s">
        <v>3069</v>
      </c>
      <c r="P5199" t="s">
        <v>13638</v>
      </c>
      <c r="Q5199" t="s">
        <v>24161</v>
      </c>
      <c r="R5199">
        <v>13.9284</v>
      </c>
      <c r="S5199" t="s">
        <v>13638</v>
      </c>
      <c r="T5199" t="s">
        <v>13638</v>
      </c>
      <c r="U5199" s="17">
        <v>45546</v>
      </c>
      <c r="W5199">
        <v>13.9284</v>
      </c>
      <c r="Y5199">
        <v>11.82</v>
      </c>
      <c r="Z5199" s="7">
        <v>4.6712490647923488E-2</v>
      </c>
      <c r="AP5199">
        <f t="shared" si="81"/>
        <v>5198</v>
      </c>
    </row>
    <row r="5200" spans="1:42" x14ac:dyDescent="0.25">
      <c r="A5200" t="s">
        <v>47784</v>
      </c>
      <c r="N5200" t="s">
        <v>81</v>
      </c>
      <c r="O5200" t="s">
        <v>2912</v>
      </c>
      <c r="P5200" t="s">
        <v>24162</v>
      </c>
      <c r="Q5200" t="s">
        <v>13638</v>
      </c>
      <c r="R5200">
        <v>23.236999999999998</v>
      </c>
      <c r="S5200" t="s">
        <v>13638</v>
      </c>
      <c r="T5200" t="s">
        <v>13638</v>
      </c>
      <c r="U5200" s="17">
        <v>45546</v>
      </c>
      <c r="W5200">
        <v>23.236999999999998</v>
      </c>
      <c r="Y5200">
        <v>16.452000000000002</v>
      </c>
      <c r="Z5200" s="7">
        <v>9.8903774588507964E-2</v>
      </c>
      <c r="AP5200">
        <f t="shared" si="81"/>
        <v>5199</v>
      </c>
    </row>
    <row r="5201" spans="1:42" x14ac:dyDescent="0.25">
      <c r="A5201" t="s">
        <v>47785</v>
      </c>
      <c r="N5201" t="s">
        <v>81</v>
      </c>
      <c r="O5201" t="s">
        <v>2911</v>
      </c>
      <c r="P5201" t="s">
        <v>24163</v>
      </c>
      <c r="Q5201" t="s">
        <v>24164</v>
      </c>
      <c r="R5201">
        <v>14.252000000000001</v>
      </c>
      <c r="S5201" t="s">
        <v>13638</v>
      </c>
      <c r="T5201" t="s">
        <v>13638</v>
      </c>
      <c r="U5201" s="17">
        <v>45546</v>
      </c>
      <c r="W5201">
        <v>14.252000000000001</v>
      </c>
      <c r="Y5201">
        <v>13.507</v>
      </c>
      <c r="Z5201" s="7">
        <v>1.5220006887665782E-2</v>
      </c>
      <c r="AP5201">
        <f t="shared" si="81"/>
        <v>5200</v>
      </c>
    </row>
    <row r="5202" spans="1:42" x14ac:dyDescent="0.25">
      <c r="A5202" t="s">
        <v>47786</v>
      </c>
      <c r="N5202" t="s">
        <v>81</v>
      </c>
      <c r="O5202" t="s">
        <v>2910</v>
      </c>
      <c r="P5202" t="s">
        <v>24165</v>
      </c>
      <c r="Q5202" t="s">
        <v>24166</v>
      </c>
      <c r="R5202">
        <v>17.425999999999998</v>
      </c>
      <c r="S5202" t="s">
        <v>13638</v>
      </c>
      <c r="T5202" t="s">
        <v>13638</v>
      </c>
      <c r="U5202" s="17">
        <v>45546</v>
      </c>
      <c r="W5202">
        <v>17.425999999999998</v>
      </c>
      <c r="Y5202">
        <v>14.532999999999999</v>
      </c>
      <c r="Z5202" s="7">
        <v>5.1697599573908626E-2</v>
      </c>
      <c r="AP5202">
        <f t="shared" si="81"/>
        <v>5201</v>
      </c>
    </row>
    <row r="5203" spans="1:42" x14ac:dyDescent="0.25">
      <c r="A5203" t="s">
        <v>47787</v>
      </c>
      <c r="N5203" t="s">
        <v>81</v>
      </c>
      <c r="O5203" t="s">
        <v>2909</v>
      </c>
      <c r="P5203" t="s">
        <v>24167</v>
      </c>
      <c r="Q5203" t="s">
        <v>24168</v>
      </c>
      <c r="R5203">
        <v>17.420999999999999</v>
      </c>
      <c r="S5203" t="s">
        <v>13638</v>
      </c>
      <c r="T5203" t="s">
        <v>13638</v>
      </c>
      <c r="U5203" s="17">
        <v>45546</v>
      </c>
      <c r="W5203">
        <v>17.420999999999999</v>
      </c>
      <c r="Y5203">
        <v>14.547000000000001</v>
      </c>
      <c r="Z5203" s="7">
        <v>5.1339410858835421E-2</v>
      </c>
      <c r="AP5203">
        <f t="shared" si="81"/>
        <v>5202</v>
      </c>
    </row>
    <row r="5204" spans="1:42" x14ac:dyDescent="0.25">
      <c r="A5204" t="s">
        <v>47788</v>
      </c>
      <c r="N5204" t="s">
        <v>81</v>
      </c>
      <c r="O5204" t="s">
        <v>2908</v>
      </c>
      <c r="P5204" t="s">
        <v>24169</v>
      </c>
      <c r="Q5204" t="s">
        <v>13638</v>
      </c>
      <c r="R5204">
        <v>20.882000000000001</v>
      </c>
      <c r="S5204" t="s">
        <v>13638</v>
      </c>
      <c r="T5204" t="s">
        <v>13638</v>
      </c>
      <c r="U5204" s="17">
        <v>45546</v>
      </c>
      <c r="W5204">
        <v>20.882000000000001</v>
      </c>
      <c r="Y5204">
        <v>15.252000000000001</v>
      </c>
      <c r="Z5204" s="7">
        <v>8.9890163636959564E-2</v>
      </c>
      <c r="AP5204">
        <f t="shared" si="81"/>
        <v>5203</v>
      </c>
    </row>
    <row r="5205" spans="1:42" x14ac:dyDescent="0.25">
      <c r="N5205" t="s">
        <v>81</v>
      </c>
      <c r="O5205" t="s">
        <v>2907</v>
      </c>
      <c r="P5205" t="s">
        <v>24170</v>
      </c>
      <c r="Q5205" t="s">
        <v>24171</v>
      </c>
      <c r="R5205">
        <v>12.923</v>
      </c>
      <c r="S5205" t="s">
        <v>13638</v>
      </c>
      <c r="T5205" t="s">
        <v>13638</v>
      </c>
      <c r="U5205" s="17">
        <v>45546</v>
      </c>
      <c r="W5205">
        <v>12.923</v>
      </c>
      <c r="Y5205">
        <v>12.866</v>
      </c>
      <c r="Z5205" s="7">
        <v>1.2509562236058258E-3</v>
      </c>
      <c r="AP5205">
        <f t="shared" si="81"/>
        <v>5204</v>
      </c>
    </row>
    <row r="5206" spans="1:42" x14ac:dyDescent="0.25">
      <c r="A5206" t="s">
        <v>44</v>
      </c>
      <c r="N5206" t="s">
        <v>81</v>
      </c>
      <c r="O5206" t="s">
        <v>2906</v>
      </c>
      <c r="P5206" t="s">
        <v>24172</v>
      </c>
      <c r="Q5206" t="s">
        <v>24173</v>
      </c>
      <c r="R5206">
        <v>14.169</v>
      </c>
      <c r="S5206" t="s">
        <v>13638</v>
      </c>
      <c r="T5206" t="s">
        <v>13638</v>
      </c>
      <c r="U5206" s="17">
        <v>45546</v>
      </c>
      <c r="W5206">
        <v>14.169</v>
      </c>
      <c r="Y5206">
        <v>12.58</v>
      </c>
      <c r="Z5206" s="7">
        <v>3.379788190519406E-2</v>
      </c>
      <c r="AP5206">
        <f t="shared" si="81"/>
        <v>5205</v>
      </c>
    </row>
    <row r="5207" spans="1:42" x14ac:dyDescent="0.25">
      <c r="A5207" t="s">
        <v>47789</v>
      </c>
      <c r="N5207" t="s">
        <v>81</v>
      </c>
      <c r="O5207" t="s">
        <v>2905</v>
      </c>
      <c r="P5207" t="s">
        <v>24174</v>
      </c>
      <c r="Q5207" t="s">
        <v>24175</v>
      </c>
      <c r="R5207">
        <v>14.243</v>
      </c>
      <c r="S5207" t="s">
        <v>13638</v>
      </c>
      <c r="T5207" t="s">
        <v>13638</v>
      </c>
      <c r="U5207" s="17">
        <v>45546</v>
      </c>
      <c r="W5207">
        <v>14.243</v>
      </c>
      <c r="Y5207">
        <v>12.651999999999999</v>
      </c>
      <c r="Z5207" s="7">
        <v>3.365579374658445E-2</v>
      </c>
      <c r="AP5207">
        <f t="shared" si="81"/>
        <v>5206</v>
      </c>
    </row>
    <row r="5208" spans="1:42" x14ac:dyDescent="0.25">
      <c r="A5208" t="s">
        <v>47790</v>
      </c>
      <c r="N5208" t="s">
        <v>81</v>
      </c>
      <c r="O5208" t="s">
        <v>2823</v>
      </c>
      <c r="P5208" t="s">
        <v>24176</v>
      </c>
      <c r="Q5208" t="s">
        <v>13638</v>
      </c>
      <c r="R5208">
        <v>26.1252</v>
      </c>
      <c r="S5208" t="s">
        <v>13638</v>
      </c>
      <c r="T5208" t="s">
        <v>13638</v>
      </c>
      <c r="U5208" s="17">
        <v>45546</v>
      </c>
      <c r="W5208">
        <v>26.1252</v>
      </c>
      <c r="Y5208">
        <v>18.203499999999998</v>
      </c>
      <c r="Z5208" s="7">
        <v>0.10354189897573196</v>
      </c>
      <c r="AP5208">
        <f t="shared" si="81"/>
        <v>5207</v>
      </c>
    </row>
    <row r="5209" spans="1:42" x14ac:dyDescent="0.25">
      <c r="A5209" t="s">
        <v>47791</v>
      </c>
      <c r="N5209" t="s">
        <v>81</v>
      </c>
      <c r="O5209" t="s">
        <v>2822</v>
      </c>
      <c r="P5209" t="s">
        <v>24177</v>
      </c>
      <c r="Q5209" t="s">
        <v>13638</v>
      </c>
      <c r="R5209">
        <v>26.1158</v>
      </c>
      <c r="S5209" t="s">
        <v>13638</v>
      </c>
      <c r="T5209" t="s">
        <v>13638</v>
      </c>
      <c r="U5209" s="17">
        <v>45546</v>
      </c>
      <c r="W5209">
        <v>26.1158</v>
      </c>
      <c r="Y5209">
        <v>18.194900000000001</v>
      </c>
      <c r="Z5209" s="7">
        <v>0.10357460603838664</v>
      </c>
      <c r="AP5209">
        <f t="shared" si="81"/>
        <v>5208</v>
      </c>
    </row>
    <row r="5210" spans="1:42" x14ac:dyDescent="0.25">
      <c r="A5210" t="s">
        <v>47792</v>
      </c>
      <c r="N5210" t="s">
        <v>81</v>
      </c>
      <c r="O5210" t="s">
        <v>2821</v>
      </c>
      <c r="P5210" t="s">
        <v>24178</v>
      </c>
      <c r="Q5210" t="s">
        <v>24179</v>
      </c>
      <c r="R5210">
        <v>18.984000000000002</v>
      </c>
      <c r="S5210" t="s">
        <v>13638</v>
      </c>
      <c r="T5210" t="s">
        <v>13638</v>
      </c>
      <c r="U5210" s="17">
        <v>45546</v>
      </c>
      <c r="W5210">
        <v>18.984000000000002</v>
      </c>
      <c r="Y5210">
        <v>13.415900000000001</v>
      </c>
      <c r="Z5210" s="7">
        <v>9.9442279188395766E-2</v>
      </c>
      <c r="AP5210">
        <f t="shared" si="81"/>
        <v>5209</v>
      </c>
    </row>
    <row r="5211" spans="1:42" x14ac:dyDescent="0.25">
      <c r="A5211" t="s">
        <v>47793</v>
      </c>
      <c r="N5211" t="s">
        <v>81</v>
      </c>
      <c r="O5211" t="s">
        <v>2820</v>
      </c>
      <c r="P5211" t="s">
        <v>24180</v>
      </c>
      <c r="Q5211" t="s">
        <v>24181</v>
      </c>
      <c r="R5211">
        <v>16.148</v>
      </c>
      <c r="S5211" t="s">
        <v>13638</v>
      </c>
      <c r="T5211" t="s">
        <v>13638</v>
      </c>
      <c r="U5211" s="17">
        <v>45546</v>
      </c>
      <c r="W5211">
        <v>16.148</v>
      </c>
      <c r="Y5211">
        <v>14.026999999999999</v>
      </c>
      <c r="Z5211" s="7">
        <v>4.0041285663903636E-2</v>
      </c>
      <c r="AP5211">
        <f t="shared" si="81"/>
        <v>5210</v>
      </c>
    </row>
    <row r="5212" spans="1:42" x14ac:dyDescent="0.25">
      <c r="A5212" t="s">
        <v>47794</v>
      </c>
      <c r="N5212" t="s">
        <v>81</v>
      </c>
      <c r="O5212" t="s">
        <v>2819</v>
      </c>
      <c r="P5212" t="s">
        <v>24182</v>
      </c>
      <c r="Q5212" t="s">
        <v>13638</v>
      </c>
      <c r="R5212">
        <v>23.873799999999999</v>
      </c>
      <c r="S5212" t="s">
        <v>13638</v>
      </c>
      <c r="T5212" t="s">
        <v>13638</v>
      </c>
      <c r="U5212" s="17">
        <v>45546</v>
      </c>
      <c r="W5212">
        <v>23.873799999999999</v>
      </c>
      <c r="Y5212">
        <v>17.310600000000001</v>
      </c>
      <c r="Z5212" s="7">
        <v>9.1998488156693092E-2</v>
      </c>
      <c r="AP5212">
        <f t="shared" si="81"/>
        <v>5211</v>
      </c>
    </row>
    <row r="5213" spans="1:42" x14ac:dyDescent="0.25">
      <c r="N5213" t="s">
        <v>81</v>
      </c>
      <c r="O5213" t="s">
        <v>2818</v>
      </c>
      <c r="P5213" t="s">
        <v>24183</v>
      </c>
      <c r="Q5213" t="s">
        <v>13638</v>
      </c>
      <c r="R5213">
        <v>23.861000000000001</v>
      </c>
      <c r="S5213" t="s">
        <v>13638</v>
      </c>
      <c r="T5213" t="s">
        <v>13638</v>
      </c>
      <c r="U5213" s="17">
        <v>45546</v>
      </c>
      <c r="W5213">
        <v>23.861000000000001</v>
      </c>
      <c r="Y5213">
        <v>17.3033</v>
      </c>
      <c r="Z5213" s="7">
        <v>9.1965345731332526E-2</v>
      </c>
      <c r="AP5213">
        <f t="shared" si="81"/>
        <v>5212</v>
      </c>
    </row>
    <row r="5214" spans="1:42" x14ac:dyDescent="0.25">
      <c r="A5214" t="s">
        <v>6</v>
      </c>
      <c r="N5214" t="s">
        <v>81</v>
      </c>
      <c r="O5214" t="s">
        <v>2817</v>
      </c>
      <c r="P5214" t="s">
        <v>24184</v>
      </c>
      <c r="Q5214" t="s">
        <v>24185</v>
      </c>
      <c r="R5214">
        <v>16.491299999999999</v>
      </c>
      <c r="S5214" t="s">
        <v>13638</v>
      </c>
      <c r="T5214" t="s">
        <v>13638</v>
      </c>
      <c r="U5214" s="17">
        <v>45546</v>
      </c>
      <c r="W5214">
        <v>16.491299999999999</v>
      </c>
      <c r="Y5214">
        <v>12.1509</v>
      </c>
      <c r="Z5214" s="7">
        <v>8.7360351829397054E-2</v>
      </c>
      <c r="AP5214">
        <f t="shared" si="81"/>
        <v>5213</v>
      </c>
    </row>
    <row r="5215" spans="1:42" x14ac:dyDescent="0.25">
      <c r="A5215" t="s">
        <v>47795</v>
      </c>
      <c r="N5215" t="s">
        <v>81</v>
      </c>
      <c r="O5215" t="s">
        <v>2816</v>
      </c>
      <c r="P5215" t="s">
        <v>24186</v>
      </c>
      <c r="Q5215" t="s">
        <v>24187</v>
      </c>
      <c r="R5215">
        <v>14.4735</v>
      </c>
      <c r="S5215" t="s">
        <v>13638</v>
      </c>
      <c r="T5215" t="s">
        <v>13638</v>
      </c>
      <c r="U5215" s="17">
        <v>45546</v>
      </c>
      <c r="W5215">
        <v>14.4735</v>
      </c>
      <c r="Y5215">
        <v>13.3279</v>
      </c>
      <c r="Z5215" s="7">
        <v>2.339982955225306E-2</v>
      </c>
      <c r="AP5215">
        <f t="shared" si="81"/>
        <v>5214</v>
      </c>
    </row>
    <row r="5216" spans="1:42" x14ac:dyDescent="0.25">
      <c r="A5216" t="s">
        <v>47796</v>
      </c>
      <c r="N5216" t="s">
        <v>81</v>
      </c>
      <c r="O5216" t="s">
        <v>24188</v>
      </c>
      <c r="P5216" t="s">
        <v>24189</v>
      </c>
      <c r="Q5216" t="s">
        <v>24190</v>
      </c>
      <c r="R5216">
        <v>14.8119</v>
      </c>
      <c r="S5216" t="s">
        <v>13638</v>
      </c>
      <c r="T5216" t="s">
        <v>13638</v>
      </c>
      <c r="U5216" s="17">
        <v>45546</v>
      </c>
      <c r="W5216">
        <v>14.8119</v>
      </c>
      <c r="Y5216">
        <v>12.696300000000001</v>
      </c>
      <c r="Z5216" s="7">
        <v>4.3846251493273591E-2</v>
      </c>
      <c r="AP5216">
        <f t="shared" si="81"/>
        <v>5215</v>
      </c>
    </row>
    <row r="5217" spans="1:42" x14ac:dyDescent="0.25">
      <c r="A5217" t="s">
        <v>47797</v>
      </c>
      <c r="N5217" t="s">
        <v>81</v>
      </c>
      <c r="O5217" t="s">
        <v>2718</v>
      </c>
      <c r="P5217" t="s">
        <v>24191</v>
      </c>
      <c r="Q5217" t="s">
        <v>24192</v>
      </c>
      <c r="R5217">
        <v>14.028700000000001</v>
      </c>
      <c r="S5217" t="s">
        <v>13638</v>
      </c>
      <c r="T5217" t="s">
        <v>13638</v>
      </c>
      <c r="U5217" s="17">
        <v>45546</v>
      </c>
      <c r="W5217">
        <v>14.028700000000001</v>
      </c>
      <c r="Y5217">
        <v>12.327</v>
      </c>
      <c r="Z5217" s="7">
        <v>3.6756485918709281E-2</v>
      </c>
      <c r="AP5217">
        <f t="shared" si="81"/>
        <v>5216</v>
      </c>
    </row>
    <row r="5218" spans="1:42" x14ac:dyDescent="0.25">
      <c r="A5218" t="s">
        <v>47798</v>
      </c>
      <c r="N5218" t="s">
        <v>81</v>
      </c>
      <c r="O5218" t="s">
        <v>2717</v>
      </c>
      <c r="P5218" t="s">
        <v>24193</v>
      </c>
      <c r="Q5218" t="s">
        <v>24194</v>
      </c>
      <c r="R5218">
        <v>13.732900000000001</v>
      </c>
      <c r="S5218" t="s">
        <v>13638</v>
      </c>
      <c r="T5218" t="s">
        <v>13638</v>
      </c>
      <c r="U5218" s="17">
        <v>45546</v>
      </c>
      <c r="W5218">
        <v>13.732900000000001</v>
      </c>
      <c r="Y5218">
        <v>12.2395</v>
      </c>
      <c r="Z5218" s="7">
        <v>3.2707404516557403E-2</v>
      </c>
      <c r="AP5218">
        <f t="shared" si="81"/>
        <v>5217</v>
      </c>
    </row>
    <row r="5219" spans="1:42" x14ac:dyDescent="0.25">
      <c r="A5219" t="s">
        <v>47799</v>
      </c>
      <c r="N5219" t="s">
        <v>81</v>
      </c>
      <c r="O5219" t="s">
        <v>24195</v>
      </c>
      <c r="P5219" t="s">
        <v>24196</v>
      </c>
      <c r="Q5219" t="s">
        <v>24197</v>
      </c>
      <c r="R5219">
        <v>13.5815</v>
      </c>
      <c r="S5219" t="s">
        <v>13638</v>
      </c>
      <c r="T5219" t="s">
        <v>13638</v>
      </c>
      <c r="U5219" s="17">
        <v>45546</v>
      </c>
      <c r="W5219">
        <v>13.5815</v>
      </c>
      <c r="Y5219">
        <v>12.1249</v>
      </c>
      <c r="Z5219" s="7">
        <v>3.222859547256629E-2</v>
      </c>
      <c r="AP5219">
        <f t="shared" si="81"/>
        <v>5218</v>
      </c>
    </row>
    <row r="5220" spans="1:42" x14ac:dyDescent="0.25">
      <c r="A5220" t="s">
        <v>47800</v>
      </c>
      <c r="N5220" t="s">
        <v>81</v>
      </c>
      <c r="O5220" t="s">
        <v>2716</v>
      </c>
      <c r="P5220" t="s">
        <v>24198</v>
      </c>
      <c r="Q5220" t="s">
        <v>24199</v>
      </c>
      <c r="R5220">
        <v>13.3749</v>
      </c>
      <c r="S5220" t="s">
        <v>13638</v>
      </c>
      <c r="T5220" t="s">
        <v>13638</v>
      </c>
      <c r="U5220" s="17">
        <v>45546</v>
      </c>
      <c r="W5220">
        <v>13.3749</v>
      </c>
      <c r="Y5220">
        <v>11.7605</v>
      </c>
      <c r="Z5220" s="7">
        <v>3.6562349419444473E-2</v>
      </c>
      <c r="AP5220">
        <f t="shared" si="81"/>
        <v>5219</v>
      </c>
    </row>
    <row r="5221" spans="1:42" x14ac:dyDescent="0.25">
      <c r="A5221" t="s">
        <v>47801</v>
      </c>
      <c r="N5221" t="s">
        <v>81</v>
      </c>
      <c r="O5221" t="s">
        <v>2715</v>
      </c>
      <c r="P5221" t="s">
        <v>24200</v>
      </c>
      <c r="Q5221" t="s">
        <v>24201</v>
      </c>
      <c r="R5221">
        <v>12.5015</v>
      </c>
      <c r="S5221" t="s">
        <v>13638</v>
      </c>
      <c r="T5221" t="s">
        <v>13638</v>
      </c>
      <c r="U5221" s="17">
        <v>45546</v>
      </c>
      <c r="W5221">
        <v>12.5015</v>
      </c>
      <c r="Y5221">
        <v>11.670199999999999</v>
      </c>
      <c r="Z5221" s="7">
        <v>1.951697082229753E-2</v>
      </c>
      <c r="AP5221">
        <f t="shared" si="81"/>
        <v>5220</v>
      </c>
    </row>
    <row r="5222" spans="1:42" x14ac:dyDescent="0.25">
      <c r="A5222" t="s">
        <v>47802</v>
      </c>
      <c r="N5222" t="s">
        <v>81</v>
      </c>
      <c r="O5222" t="s">
        <v>2714</v>
      </c>
      <c r="P5222" t="s">
        <v>24202</v>
      </c>
      <c r="Q5222" t="s">
        <v>13638</v>
      </c>
      <c r="R5222">
        <v>15.697699999999999</v>
      </c>
      <c r="S5222" t="s">
        <v>13638</v>
      </c>
      <c r="T5222" t="s">
        <v>13638</v>
      </c>
      <c r="U5222" s="17">
        <v>45546</v>
      </c>
      <c r="W5222">
        <v>15.697699999999999</v>
      </c>
      <c r="Y5222">
        <v>12.1249</v>
      </c>
      <c r="Z5222" s="7">
        <v>7.3743104614798938E-2</v>
      </c>
      <c r="AP5222">
        <f t="shared" si="81"/>
        <v>5221</v>
      </c>
    </row>
    <row r="5223" spans="1:42" x14ac:dyDescent="0.25">
      <c r="A5223" t="s">
        <v>47803</v>
      </c>
      <c r="N5223" t="s">
        <v>81</v>
      </c>
      <c r="O5223" t="s">
        <v>2713</v>
      </c>
      <c r="P5223" t="s">
        <v>24203</v>
      </c>
      <c r="Q5223" t="s">
        <v>13638</v>
      </c>
      <c r="R5223">
        <v>17.042000000000002</v>
      </c>
      <c r="S5223" t="s">
        <v>13638</v>
      </c>
      <c r="T5223" t="s">
        <v>13638</v>
      </c>
      <c r="U5223" s="17">
        <v>45546</v>
      </c>
      <c r="W5223">
        <v>17.042000000000002</v>
      </c>
      <c r="Y5223">
        <v>12.696300000000001</v>
      </c>
      <c r="Z5223" s="7">
        <v>8.416403402990813E-2</v>
      </c>
      <c r="AP5223">
        <f t="shared" si="81"/>
        <v>5222</v>
      </c>
    </row>
    <row r="5224" spans="1:42" x14ac:dyDescent="0.25">
      <c r="A5224" t="s">
        <v>47804</v>
      </c>
      <c r="N5224" t="s">
        <v>81</v>
      </c>
      <c r="O5224" t="s">
        <v>2575</v>
      </c>
      <c r="P5224" t="s">
        <v>24204</v>
      </c>
      <c r="Q5224" t="s">
        <v>13638</v>
      </c>
      <c r="R5224">
        <v>70.95</v>
      </c>
      <c r="S5224" t="s">
        <v>13638</v>
      </c>
      <c r="T5224" t="s">
        <v>13638</v>
      </c>
      <c r="U5224" s="17">
        <v>45546</v>
      </c>
      <c r="W5224">
        <v>70.95</v>
      </c>
      <c r="Y5224">
        <v>48.813000000000002</v>
      </c>
      <c r="Z5224" s="7">
        <v>0.10722773180324108</v>
      </c>
      <c r="AP5224">
        <f t="shared" si="81"/>
        <v>5223</v>
      </c>
    </row>
    <row r="5225" spans="1:42" x14ac:dyDescent="0.25">
      <c r="A5225" t="s">
        <v>47805</v>
      </c>
      <c r="N5225" t="s">
        <v>81</v>
      </c>
      <c r="O5225" t="s">
        <v>2574</v>
      </c>
      <c r="P5225" t="s">
        <v>24205</v>
      </c>
      <c r="Q5225" t="s">
        <v>13638</v>
      </c>
      <c r="R5225">
        <v>63.905999999999999</v>
      </c>
      <c r="S5225" t="s">
        <v>13638</v>
      </c>
      <c r="T5225" t="s">
        <v>13638</v>
      </c>
      <c r="U5225" s="17">
        <v>45546</v>
      </c>
      <c r="W5225">
        <v>63.905999999999999</v>
      </c>
      <c r="Y5225">
        <v>45.274000000000001</v>
      </c>
      <c r="Z5225" s="7">
        <v>9.8724464534004852E-2</v>
      </c>
      <c r="AP5225">
        <f t="shared" si="81"/>
        <v>5224</v>
      </c>
    </row>
    <row r="5226" spans="1:42" x14ac:dyDescent="0.25">
      <c r="A5226" t="s">
        <v>47806</v>
      </c>
      <c r="N5226" t="s">
        <v>81</v>
      </c>
      <c r="O5226" t="s">
        <v>2573</v>
      </c>
      <c r="P5226" t="s">
        <v>24206</v>
      </c>
      <c r="Q5226" t="s">
        <v>24207</v>
      </c>
      <c r="R5226">
        <v>15.669</v>
      </c>
      <c r="S5226" t="s">
        <v>13638</v>
      </c>
      <c r="T5226" t="s">
        <v>13638</v>
      </c>
      <c r="U5226" s="17">
        <v>45546</v>
      </c>
      <c r="W5226">
        <v>15.669</v>
      </c>
      <c r="Y5226">
        <v>13.276999999999999</v>
      </c>
      <c r="Z5226" s="7">
        <v>4.7145929010349974E-2</v>
      </c>
      <c r="AP5226">
        <f t="shared" si="81"/>
        <v>5225</v>
      </c>
    </row>
    <row r="5227" spans="1:42" x14ac:dyDescent="0.25">
      <c r="A5227" t="s">
        <v>47807</v>
      </c>
      <c r="N5227" t="s">
        <v>81</v>
      </c>
      <c r="O5227" t="s">
        <v>2572</v>
      </c>
      <c r="P5227" t="s">
        <v>24208</v>
      </c>
      <c r="Q5227" t="s">
        <v>24209</v>
      </c>
      <c r="R5227">
        <v>13.382</v>
      </c>
      <c r="S5227" t="s">
        <v>13638</v>
      </c>
      <c r="T5227" t="s">
        <v>13638</v>
      </c>
      <c r="U5227" s="17">
        <v>45546</v>
      </c>
      <c r="W5227">
        <v>13.382</v>
      </c>
      <c r="Y5227">
        <v>12.01</v>
      </c>
      <c r="Z5227" s="7">
        <v>3.0723884394697976E-2</v>
      </c>
      <c r="AP5227">
        <f t="shared" si="81"/>
        <v>5226</v>
      </c>
    </row>
    <row r="5228" spans="1:42" x14ac:dyDescent="0.25">
      <c r="A5228" t="s">
        <v>47808</v>
      </c>
      <c r="N5228" t="s">
        <v>81</v>
      </c>
      <c r="O5228" t="s">
        <v>24210</v>
      </c>
      <c r="P5228" t="s">
        <v>24211</v>
      </c>
      <c r="Q5228" t="s">
        <v>13638</v>
      </c>
      <c r="R5228">
        <v>35.648800000000001</v>
      </c>
      <c r="S5228" t="s">
        <v>13638</v>
      </c>
      <c r="T5228" t="s">
        <v>13638</v>
      </c>
      <c r="U5228" s="17">
        <v>45546</v>
      </c>
      <c r="W5228">
        <v>35.648800000000001</v>
      </c>
      <c r="Y5228">
        <v>0</v>
      </c>
      <c r="Z5228" s="7">
        <v>0</v>
      </c>
      <c r="AP5228">
        <f t="shared" si="81"/>
        <v>5227</v>
      </c>
    </row>
    <row r="5229" spans="1:42" x14ac:dyDescent="0.25">
      <c r="N5229" t="s">
        <v>81</v>
      </c>
      <c r="O5229" t="s">
        <v>24212</v>
      </c>
      <c r="P5229" t="s">
        <v>24213</v>
      </c>
      <c r="Q5229" t="s">
        <v>24214</v>
      </c>
      <c r="R5229">
        <v>17.683900000000001</v>
      </c>
      <c r="S5229" t="s">
        <v>13638</v>
      </c>
      <c r="T5229" t="s">
        <v>13638</v>
      </c>
      <c r="U5229" s="17">
        <v>45546</v>
      </c>
      <c r="W5229">
        <v>17.683900000000001</v>
      </c>
      <c r="Y5229">
        <v>0</v>
      </c>
      <c r="Z5229" s="7">
        <v>0</v>
      </c>
      <c r="AP5229">
        <f t="shared" si="81"/>
        <v>5228</v>
      </c>
    </row>
    <row r="5230" spans="1:42" x14ac:dyDescent="0.25">
      <c r="A5230" t="s">
        <v>30</v>
      </c>
      <c r="N5230" t="s">
        <v>81</v>
      </c>
      <c r="O5230" t="s">
        <v>24215</v>
      </c>
      <c r="P5230" t="s">
        <v>24216</v>
      </c>
      <c r="Q5230" t="s">
        <v>24217</v>
      </c>
      <c r="R5230">
        <v>18.525700000000001</v>
      </c>
      <c r="S5230" t="s">
        <v>13638</v>
      </c>
      <c r="T5230" t="s">
        <v>13638</v>
      </c>
      <c r="U5230" s="17">
        <v>45546</v>
      </c>
      <c r="W5230">
        <v>18.525700000000001</v>
      </c>
      <c r="Y5230">
        <v>0</v>
      </c>
      <c r="Z5230" s="7">
        <v>0</v>
      </c>
      <c r="AP5230">
        <f t="shared" si="81"/>
        <v>5229</v>
      </c>
    </row>
    <row r="5231" spans="1:42" x14ac:dyDescent="0.25">
      <c r="A5231" t="s">
        <v>47809</v>
      </c>
      <c r="N5231" t="s">
        <v>81</v>
      </c>
      <c r="O5231" t="s">
        <v>24218</v>
      </c>
      <c r="P5231" t="s">
        <v>24219</v>
      </c>
      <c r="Q5231" t="s">
        <v>13638</v>
      </c>
      <c r="R5231">
        <v>32.377899999999997</v>
      </c>
      <c r="S5231" t="s">
        <v>13638</v>
      </c>
      <c r="T5231" t="s">
        <v>13638</v>
      </c>
      <c r="U5231" s="17">
        <v>45546</v>
      </c>
      <c r="W5231">
        <v>32.377899999999997</v>
      </c>
      <c r="Y5231">
        <v>0</v>
      </c>
      <c r="Z5231" s="7">
        <v>0</v>
      </c>
      <c r="AP5231">
        <f t="shared" si="81"/>
        <v>5230</v>
      </c>
    </row>
    <row r="5232" spans="1:42" x14ac:dyDescent="0.25">
      <c r="A5232" t="s">
        <v>47810</v>
      </c>
      <c r="N5232" t="s">
        <v>81</v>
      </c>
      <c r="O5232" t="s">
        <v>24220</v>
      </c>
      <c r="P5232" t="s">
        <v>24221</v>
      </c>
      <c r="Q5232" t="s">
        <v>24222</v>
      </c>
      <c r="R5232">
        <v>15.736499999999999</v>
      </c>
      <c r="S5232" t="s">
        <v>13638</v>
      </c>
      <c r="T5232" t="s">
        <v>13638</v>
      </c>
      <c r="U5232" s="17">
        <v>45546</v>
      </c>
      <c r="W5232">
        <v>15.736499999999999</v>
      </c>
      <c r="Y5232">
        <v>0</v>
      </c>
      <c r="Z5232" s="7">
        <v>0</v>
      </c>
      <c r="AP5232">
        <f t="shared" si="81"/>
        <v>5231</v>
      </c>
    </row>
    <row r="5233" spans="1:42" x14ac:dyDescent="0.25">
      <c r="A5233" t="s">
        <v>47811</v>
      </c>
      <c r="N5233" t="s">
        <v>81</v>
      </c>
      <c r="O5233" t="s">
        <v>24223</v>
      </c>
      <c r="P5233" t="s">
        <v>24224</v>
      </c>
      <c r="Q5233" t="s">
        <v>24225</v>
      </c>
      <c r="R5233">
        <v>16.912400000000002</v>
      </c>
      <c r="S5233" t="s">
        <v>13638</v>
      </c>
      <c r="T5233" t="s">
        <v>13638</v>
      </c>
      <c r="U5233" s="17">
        <v>45546</v>
      </c>
      <c r="W5233">
        <v>16.912400000000002</v>
      </c>
      <c r="Y5233">
        <v>0</v>
      </c>
      <c r="Z5233" s="7">
        <v>0</v>
      </c>
      <c r="AP5233">
        <f t="shared" si="81"/>
        <v>5232</v>
      </c>
    </row>
    <row r="5234" spans="1:42" x14ac:dyDescent="0.25">
      <c r="A5234" t="s">
        <v>47812</v>
      </c>
      <c r="N5234" t="s">
        <v>81</v>
      </c>
      <c r="O5234" t="s">
        <v>2406</v>
      </c>
      <c r="P5234" t="s">
        <v>24226</v>
      </c>
      <c r="Q5234" t="s">
        <v>13638</v>
      </c>
      <c r="R5234">
        <v>21.38</v>
      </c>
      <c r="S5234" t="s">
        <v>13638</v>
      </c>
      <c r="T5234" t="s">
        <v>13638</v>
      </c>
      <c r="U5234" s="17">
        <v>45546</v>
      </c>
      <c r="W5234">
        <v>21.38</v>
      </c>
      <c r="Y5234">
        <v>16.23</v>
      </c>
      <c r="Z5234" s="7">
        <v>7.8743335683097548E-2</v>
      </c>
      <c r="AP5234">
        <f t="shared" si="81"/>
        <v>5233</v>
      </c>
    </row>
    <row r="5235" spans="1:42" x14ac:dyDescent="0.25">
      <c r="A5235" t="s">
        <v>47813</v>
      </c>
      <c r="N5235" t="s">
        <v>81</v>
      </c>
      <c r="O5235" t="s">
        <v>2405</v>
      </c>
      <c r="P5235" t="s">
        <v>24227</v>
      </c>
      <c r="Q5235" t="s">
        <v>13638</v>
      </c>
      <c r="R5235">
        <v>22.86</v>
      </c>
      <c r="S5235" t="s">
        <v>13638</v>
      </c>
      <c r="T5235" t="s">
        <v>13638</v>
      </c>
      <c r="U5235" s="17">
        <v>45546</v>
      </c>
      <c r="W5235">
        <v>22.86</v>
      </c>
      <c r="Y5235">
        <v>17.059999999999999</v>
      </c>
      <c r="Z5235" s="7">
        <v>8.3667690105388104E-2</v>
      </c>
      <c r="AP5235">
        <f t="shared" si="81"/>
        <v>5234</v>
      </c>
    </row>
    <row r="5236" spans="1:42" x14ac:dyDescent="0.25">
      <c r="A5236" t="s">
        <v>47814</v>
      </c>
      <c r="N5236" t="s">
        <v>81</v>
      </c>
      <c r="O5236" t="s">
        <v>2402</v>
      </c>
      <c r="P5236" t="s">
        <v>24228</v>
      </c>
      <c r="Q5236" t="s">
        <v>24229</v>
      </c>
      <c r="R5236">
        <v>15.64</v>
      </c>
      <c r="S5236" t="s">
        <v>13638</v>
      </c>
      <c r="T5236" t="s">
        <v>13638</v>
      </c>
      <c r="U5236" s="17">
        <v>45546</v>
      </c>
      <c r="W5236">
        <v>15.64</v>
      </c>
      <c r="Y5236">
        <v>13.75</v>
      </c>
      <c r="Z5236" s="7">
        <v>3.660790729916652E-2</v>
      </c>
      <c r="AP5236">
        <f t="shared" si="81"/>
        <v>5235</v>
      </c>
    </row>
    <row r="5237" spans="1:42" x14ac:dyDescent="0.25">
      <c r="N5237" t="s">
        <v>81</v>
      </c>
      <c r="O5237" t="s">
        <v>2399</v>
      </c>
      <c r="P5237" t="s">
        <v>24230</v>
      </c>
      <c r="Q5237" t="s">
        <v>24231</v>
      </c>
      <c r="R5237">
        <v>13.37</v>
      </c>
      <c r="S5237" t="s">
        <v>13638</v>
      </c>
      <c r="T5237" t="s">
        <v>13638</v>
      </c>
      <c r="U5237" s="17">
        <v>45546</v>
      </c>
      <c r="W5237">
        <v>13.37</v>
      </c>
      <c r="Y5237">
        <v>12.25</v>
      </c>
      <c r="Z5237" s="7">
        <v>2.4830956702515117E-2</v>
      </c>
      <c r="AP5237">
        <f t="shared" si="81"/>
        <v>5236</v>
      </c>
    </row>
    <row r="5238" spans="1:42" x14ac:dyDescent="0.25">
      <c r="A5238" t="s">
        <v>8</v>
      </c>
      <c r="N5238" t="s">
        <v>81</v>
      </c>
      <c r="O5238" t="s">
        <v>2204</v>
      </c>
      <c r="P5238" t="s">
        <v>24232</v>
      </c>
      <c r="Q5238" t="s">
        <v>13638</v>
      </c>
      <c r="R5238">
        <v>18.183900000000001</v>
      </c>
      <c r="S5238" t="s">
        <v>13638</v>
      </c>
      <c r="T5238" t="s">
        <v>13638</v>
      </c>
      <c r="U5238" s="17">
        <v>45546</v>
      </c>
      <c r="W5238">
        <v>18.183900000000001</v>
      </c>
      <c r="Y5238">
        <v>12.528700000000001</v>
      </c>
      <c r="Z5238" s="7">
        <v>0.10680237103139234</v>
      </c>
      <c r="AP5238">
        <f t="shared" si="81"/>
        <v>5237</v>
      </c>
    </row>
    <row r="5239" spans="1:42" x14ac:dyDescent="0.25">
      <c r="A5239" t="s">
        <v>47815</v>
      </c>
      <c r="N5239" t="s">
        <v>81</v>
      </c>
      <c r="O5239" t="s">
        <v>2203</v>
      </c>
      <c r="P5239" t="s">
        <v>24233</v>
      </c>
      <c r="Q5239" t="s">
        <v>24234</v>
      </c>
      <c r="R5239">
        <v>18.116800000000001</v>
      </c>
      <c r="S5239" t="s">
        <v>13638</v>
      </c>
      <c r="T5239" t="s">
        <v>13638</v>
      </c>
      <c r="U5239" s="17">
        <v>45546</v>
      </c>
      <c r="W5239">
        <v>18.116800000000001</v>
      </c>
      <c r="Y5239">
        <v>12.4938</v>
      </c>
      <c r="Z5239" s="7">
        <v>0.10653877599036132</v>
      </c>
      <c r="AP5239">
        <f t="shared" si="81"/>
        <v>5238</v>
      </c>
    </row>
    <row r="5240" spans="1:42" x14ac:dyDescent="0.25">
      <c r="A5240" t="s">
        <v>47816</v>
      </c>
      <c r="N5240" t="s">
        <v>81</v>
      </c>
      <c r="O5240" t="s">
        <v>2202</v>
      </c>
      <c r="P5240" t="s">
        <v>24235</v>
      </c>
      <c r="Q5240" t="s">
        <v>13638</v>
      </c>
      <c r="R5240">
        <v>16.57</v>
      </c>
      <c r="S5240" t="s">
        <v>13638</v>
      </c>
      <c r="T5240" t="s">
        <v>13638</v>
      </c>
      <c r="U5240" s="17">
        <v>45546</v>
      </c>
      <c r="W5240">
        <v>16.57</v>
      </c>
      <c r="Y5240">
        <v>12.032299999999999</v>
      </c>
      <c r="Z5240" s="7">
        <v>9.1574906155644342E-2</v>
      </c>
      <c r="AP5240">
        <f t="shared" si="81"/>
        <v>5239</v>
      </c>
    </row>
    <row r="5241" spans="1:42" x14ac:dyDescent="0.25">
      <c r="A5241" t="s">
        <v>47817</v>
      </c>
      <c r="N5241" t="s">
        <v>81</v>
      </c>
      <c r="O5241" t="s">
        <v>2201</v>
      </c>
      <c r="P5241" t="s">
        <v>24236</v>
      </c>
      <c r="Q5241" t="s">
        <v>24237</v>
      </c>
      <c r="R5241">
        <v>16.5687</v>
      </c>
      <c r="S5241" t="s">
        <v>13638</v>
      </c>
      <c r="T5241" t="s">
        <v>13638</v>
      </c>
      <c r="U5241" s="17">
        <v>45546</v>
      </c>
      <c r="W5241">
        <v>16.5687</v>
      </c>
      <c r="Y5241">
        <v>12.032299999999999</v>
      </c>
      <c r="Z5241" s="7">
        <v>9.1552198602210311E-2</v>
      </c>
      <c r="AP5241">
        <f t="shared" si="81"/>
        <v>5240</v>
      </c>
    </row>
    <row r="5242" spans="1:42" x14ac:dyDescent="0.25">
      <c r="A5242" t="s">
        <v>47818</v>
      </c>
      <c r="N5242" t="s">
        <v>81</v>
      </c>
      <c r="O5242" t="s">
        <v>1972</v>
      </c>
      <c r="P5242" t="s">
        <v>24238</v>
      </c>
      <c r="Q5242" t="s">
        <v>13638</v>
      </c>
      <c r="R5242">
        <v>27.672799999999999</v>
      </c>
      <c r="S5242" t="s">
        <v>13638</v>
      </c>
      <c r="T5242" t="s">
        <v>13638</v>
      </c>
      <c r="U5242" s="17">
        <v>45546</v>
      </c>
      <c r="W5242">
        <v>27.672799999999999</v>
      </c>
      <c r="Y5242">
        <v>18.149899999999999</v>
      </c>
      <c r="Z5242" s="7">
        <v>0.12114040770539791</v>
      </c>
      <c r="AP5242">
        <f t="shared" si="81"/>
        <v>5241</v>
      </c>
    </row>
    <row r="5243" spans="1:42" x14ac:dyDescent="0.25">
      <c r="N5243" t="s">
        <v>81</v>
      </c>
      <c r="O5243" t="s">
        <v>1971</v>
      </c>
      <c r="P5243" t="s">
        <v>24239</v>
      </c>
      <c r="Q5243" t="s">
        <v>24240</v>
      </c>
      <c r="R5243">
        <v>19.866299999999999</v>
      </c>
      <c r="S5243" t="s">
        <v>13638</v>
      </c>
      <c r="T5243" t="s">
        <v>13638</v>
      </c>
      <c r="U5243" s="17">
        <v>45546</v>
      </c>
      <c r="W5243">
        <v>19.866299999999999</v>
      </c>
      <c r="Y5243">
        <v>13.1431</v>
      </c>
      <c r="Z5243" s="7">
        <v>0.1186175346408147</v>
      </c>
      <c r="AP5243">
        <f t="shared" si="81"/>
        <v>5242</v>
      </c>
    </row>
    <row r="5244" spans="1:42" x14ac:dyDescent="0.25">
      <c r="A5244" t="s">
        <v>9</v>
      </c>
      <c r="N5244" t="s">
        <v>81</v>
      </c>
      <c r="O5244" t="s">
        <v>1969</v>
      </c>
      <c r="P5244" t="s">
        <v>24241</v>
      </c>
      <c r="Q5244" t="s">
        <v>13638</v>
      </c>
      <c r="R5244">
        <v>25.433299999999999</v>
      </c>
      <c r="S5244" t="s">
        <v>13638</v>
      </c>
      <c r="T5244" t="s">
        <v>13638</v>
      </c>
      <c r="U5244" s="17">
        <v>45546</v>
      </c>
      <c r="W5244">
        <v>25.433299999999999</v>
      </c>
      <c r="Y5244">
        <v>17.2592</v>
      </c>
      <c r="Z5244" s="7">
        <v>0.11122018828968194</v>
      </c>
      <c r="AP5244">
        <f t="shared" si="81"/>
        <v>5243</v>
      </c>
    </row>
    <row r="5245" spans="1:42" x14ac:dyDescent="0.25">
      <c r="A5245" t="s">
        <v>47819</v>
      </c>
      <c r="N5245" t="s">
        <v>81</v>
      </c>
      <c r="O5245" t="s">
        <v>1968</v>
      </c>
      <c r="P5245" t="s">
        <v>24242</v>
      </c>
      <c r="Q5245" t="s">
        <v>24243</v>
      </c>
      <c r="R5245">
        <v>18.621300000000002</v>
      </c>
      <c r="S5245" t="s">
        <v>13638</v>
      </c>
      <c r="T5245" t="s">
        <v>13638</v>
      </c>
      <c r="U5245" s="17">
        <v>45546</v>
      </c>
      <c r="W5245">
        <v>18.621300000000002</v>
      </c>
      <c r="Y5245">
        <v>12.7295</v>
      </c>
      <c r="Z5245" s="7">
        <v>0.10908906599455115</v>
      </c>
      <c r="AP5245">
        <f t="shared" si="81"/>
        <v>5244</v>
      </c>
    </row>
    <row r="5246" spans="1:42" x14ac:dyDescent="0.25">
      <c r="A5246" t="s">
        <v>47820</v>
      </c>
      <c r="N5246" t="s">
        <v>81</v>
      </c>
      <c r="O5246" t="s">
        <v>24244</v>
      </c>
      <c r="P5246" t="s">
        <v>24245</v>
      </c>
      <c r="Q5246" t="s">
        <v>13638</v>
      </c>
      <c r="R5246">
        <v>29.3888</v>
      </c>
      <c r="S5246" t="s">
        <v>13638</v>
      </c>
      <c r="T5246" t="s">
        <v>13638</v>
      </c>
      <c r="U5246" s="17">
        <v>45546</v>
      </c>
      <c r="W5246">
        <v>29.3888</v>
      </c>
      <c r="Y5246">
        <v>0</v>
      </c>
      <c r="Z5246" s="7">
        <v>0</v>
      </c>
      <c r="AP5246">
        <f t="shared" si="81"/>
        <v>5245</v>
      </c>
    </row>
    <row r="5247" spans="1:42" x14ac:dyDescent="0.25">
      <c r="A5247" t="s">
        <v>47821</v>
      </c>
      <c r="N5247" t="s">
        <v>81</v>
      </c>
      <c r="O5247" t="s">
        <v>34926</v>
      </c>
      <c r="P5247" t="s">
        <v>24246</v>
      </c>
      <c r="Q5247" t="s">
        <v>24247</v>
      </c>
      <c r="R5247">
        <v>19.8538</v>
      </c>
      <c r="S5247" t="s">
        <v>13638</v>
      </c>
      <c r="T5247" t="s">
        <v>13638</v>
      </c>
      <c r="U5247" s="17">
        <v>45546</v>
      </c>
      <c r="W5247">
        <v>19.8538</v>
      </c>
      <c r="Y5247">
        <v>0</v>
      </c>
      <c r="Z5247" s="7">
        <v>0</v>
      </c>
      <c r="AP5247">
        <f t="shared" si="81"/>
        <v>5246</v>
      </c>
    </row>
    <row r="5248" spans="1:42" x14ac:dyDescent="0.25">
      <c r="A5248" t="s">
        <v>47822</v>
      </c>
      <c r="N5248" t="s">
        <v>81</v>
      </c>
      <c r="O5248" t="s">
        <v>34927</v>
      </c>
      <c r="P5248" t="s">
        <v>24248</v>
      </c>
      <c r="Q5248" t="s">
        <v>24249</v>
      </c>
      <c r="R5248">
        <v>16.374600000000001</v>
      </c>
      <c r="S5248" t="s">
        <v>13638</v>
      </c>
      <c r="T5248" t="s">
        <v>13638</v>
      </c>
      <c r="U5248" s="17">
        <v>45546</v>
      </c>
      <c r="W5248">
        <v>16.374600000000001</v>
      </c>
      <c r="Y5248">
        <v>0</v>
      </c>
      <c r="Z5248" s="7">
        <v>0</v>
      </c>
      <c r="AP5248">
        <f t="shared" si="81"/>
        <v>5247</v>
      </c>
    </row>
    <row r="5249" spans="1:42" x14ac:dyDescent="0.25">
      <c r="A5249" t="s">
        <v>47823</v>
      </c>
      <c r="N5249" t="s">
        <v>81</v>
      </c>
      <c r="O5249" t="s">
        <v>24250</v>
      </c>
      <c r="P5249" t="s">
        <v>24251</v>
      </c>
      <c r="Q5249" t="s">
        <v>13638</v>
      </c>
      <c r="R5249">
        <v>26.272300000000001</v>
      </c>
      <c r="S5249" t="s">
        <v>13638</v>
      </c>
      <c r="T5249" t="s">
        <v>13638</v>
      </c>
      <c r="U5249" s="17">
        <v>45546</v>
      </c>
      <c r="W5249">
        <v>26.272300000000001</v>
      </c>
      <c r="Y5249">
        <v>0</v>
      </c>
      <c r="Z5249" s="7">
        <v>0</v>
      </c>
      <c r="AP5249">
        <f t="shared" si="81"/>
        <v>5248</v>
      </c>
    </row>
    <row r="5250" spans="1:42" x14ac:dyDescent="0.25">
      <c r="A5250" t="s">
        <v>47824</v>
      </c>
      <c r="N5250" t="s">
        <v>81</v>
      </c>
      <c r="O5250" t="s">
        <v>34928</v>
      </c>
      <c r="P5250" t="s">
        <v>24252</v>
      </c>
      <c r="Q5250" t="s">
        <v>24253</v>
      </c>
      <c r="R5250">
        <v>20.699200000000001</v>
      </c>
      <c r="S5250" t="s">
        <v>13638</v>
      </c>
      <c r="T5250" t="s">
        <v>13638</v>
      </c>
      <c r="U5250" s="17">
        <v>45546</v>
      </c>
      <c r="W5250">
        <v>20.699200000000001</v>
      </c>
      <c r="Y5250">
        <v>0</v>
      </c>
      <c r="Z5250" s="7">
        <v>0</v>
      </c>
      <c r="AP5250">
        <f t="shared" si="81"/>
        <v>5249</v>
      </c>
    </row>
    <row r="5251" spans="1:42" x14ac:dyDescent="0.25">
      <c r="A5251" t="s">
        <v>47825</v>
      </c>
      <c r="N5251" t="s">
        <v>81</v>
      </c>
      <c r="O5251" t="s">
        <v>34929</v>
      </c>
      <c r="P5251" t="s">
        <v>24254</v>
      </c>
      <c r="Q5251" t="s">
        <v>24255</v>
      </c>
      <c r="R5251">
        <v>19.5701</v>
      </c>
      <c r="S5251" t="s">
        <v>13638</v>
      </c>
      <c r="T5251" t="s">
        <v>13638</v>
      </c>
      <c r="U5251" s="17">
        <v>45546</v>
      </c>
      <c r="W5251">
        <v>19.5701</v>
      </c>
      <c r="Y5251">
        <v>0</v>
      </c>
      <c r="Z5251" s="7">
        <v>0</v>
      </c>
      <c r="AP5251">
        <f t="shared" si="81"/>
        <v>5250</v>
      </c>
    </row>
    <row r="5252" spans="1:42" x14ac:dyDescent="0.25">
      <c r="A5252" t="s">
        <v>47826</v>
      </c>
      <c r="N5252" t="s">
        <v>81</v>
      </c>
      <c r="O5252" t="s">
        <v>1728</v>
      </c>
      <c r="P5252" t="s">
        <v>24256</v>
      </c>
      <c r="Q5252" t="s">
        <v>13638</v>
      </c>
      <c r="R5252">
        <v>23.0154</v>
      </c>
      <c r="S5252" t="s">
        <v>13638</v>
      </c>
      <c r="T5252" t="s">
        <v>13638</v>
      </c>
      <c r="U5252" s="17">
        <v>45546</v>
      </c>
      <c r="W5252">
        <v>23.0154</v>
      </c>
      <c r="Y5252">
        <v>15.7302</v>
      </c>
      <c r="Z5252" s="7">
        <v>0.10914637721974163</v>
      </c>
      <c r="AP5252">
        <f t="shared" ref="AP5252:AP5315" si="82">AP5251+1</f>
        <v>5251</v>
      </c>
    </row>
    <row r="5253" spans="1:42" x14ac:dyDescent="0.25">
      <c r="A5253" t="s">
        <v>47827</v>
      </c>
      <c r="N5253" t="s">
        <v>81</v>
      </c>
      <c r="O5253" t="s">
        <v>1727</v>
      </c>
      <c r="P5253" t="s">
        <v>24257</v>
      </c>
      <c r="Q5253" t="s">
        <v>13638</v>
      </c>
      <c r="R5253">
        <v>19.999199999999998</v>
      </c>
      <c r="S5253" t="s">
        <v>13638</v>
      </c>
      <c r="T5253" t="s">
        <v>13638</v>
      </c>
      <c r="U5253" s="17">
        <v>45546</v>
      </c>
      <c r="W5253">
        <v>19.999199999999998</v>
      </c>
      <c r="Y5253">
        <v>14.479799999999999</v>
      </c>
      <c r="Z5253" s="7">
        <v>9.2425484666594393E-2</v>
      </c>
      <c r="AP5253">
        <f t="shared" si="82"/>
        <v>5252</v>
      </c>
    </row>
    <row r="5254" spans="1:42" x14ac:dyDescent="0.25">
      <c r="A5254" t="s">
        <v>47828</v>
      </c>
      <c r="N5254" t="s">
        <v>81</v>
      </c>
      <c r="O5254" t="s">
        <v>1726</v>
      </c>
      <c r="P5254" t="s">
        <v>24258</v>
      </c>
      <c r="Q5254" t="s">
        <v>24259</v>
      </c>
      <c r="R5254">
        <v>17.020399999999999</v>
      </c>
      <c r="S5254" t="s">
        <v>13638</v>
      </c>
      <c r="T5254" t="s">
        <v>13638</v>
      </c>
      <c r="U5254" s="17">
        <v>45546</v>
      </c>
      <c r="W5254">
        <v>17.020399999999999</v>
      </c>
      <c r="Y5254">
        <v>14.3384</v>
      </c>
      <c r="Z5254" s="7">
        <v>4.8812525337107893E-2</v>
      </c>
      <c r="AP5254">
        <f t="shared" si="82"/>
        <v>5253</v>
      </c>
    </row>
    <row r="5255" spans="1:42" x14ac:dyDescent="0.25">
      <c r="A5255" t="s">
        <v>47829</v>
      </c>
      <c r="N5255" t="s">
        <v>81</v>
      </c>
      <c r="O5255" t="s">
        <v>1725</v>
      </c>
      <c r="P5255" t="s">
        <v>24260</v>
      </c>
      <c r="Q5255" t="s">
        <v>24261</v>
      </c>
      <c r="R5255">
        <v>14.277699999999999</v>
      </c>
      <c r="S5255" t="s">
        <v>13638</v>
      </c>
      <c r="T5255" t="s">
        <v>13638</v>
      </c>
      <c r="U5255" s="17">
        <v>45546</v>
      </c>
      <c r="W5255">
        <v>14.277699999999999</v>
      </c>
      <c r="Y5255">
        <v>13.1716</v>
      </c>
      <c r="Z5255" s="7">
        <v>2.2880771996052651E-2</v>
      </c>
      <c r="AP5255">
        <f t="shared" si="82"/>
        <v>5254</v>
      </c>
    </row>
    <row r="5256" spans="1:42" x14ac:dyDescent="0.25">
      <c r="A5256" t="s">
        <v>47830</v>
      </c>
      <c r="N5256" t="s">
        <v>81</v>
      </c>
      <c r="O5256" t="s">
        <v>1676</v>
      </c>
      <c r="P5256" t="s">
        <v>24262</v>
      </c>
      <c r="Q5256" t="s">
        <v>24263</v>
      </c>
      <c r="R5256">
        <v>14.446999999999999</v>
      </c>
      <c r="S5256" t="s">
        <v>13638</v>
      </c>
      <c r="T5256" t="s">
        <v>13638</v>
      </c>
      <c r="U5256" s="17">
        <v>45546</v>
      </c>
      <c r="W5256">
        <v>14.446999999999999</v>
      </c>
      <c r="Y5256">
        <v>13.002000000000001</v>
      </c>
      <c r="Z5256" s="7">
        <v>2.9929251730705708E-2</v>
      </c>
      <c r="AP5256">
        <f t="shared" si="82"/>
        <v>5255</v>
      </c>
    </row>
    <row r="5257" spans="1:42" x14ac:dyDescent="0.25">
      <c r="N5257" t="s">
        <v>81</v>
      </c>
      <c r="O5257" t="s">
        <v>1675</v>
      </c>
      <c r="P5257" t="s">
        <v>24264</v>
      </c>
      <c r="Q5257" t="s">
        <v>24265</v>
      </c>
      <c r="R5257">
        <v>13.452</v>
      </c>
      <c r="S5257" t="s">
        <v>13638</v>
      </c>
      <c r="T5257" t="s">
        <v>13638</v>
      </c>
      <c r="U5257" s="17">
        <v>45546</v>
      </c>
      <c r="W5257">
        <v>13.452</v>
      </c>
      <c r="Y5257">
        <v>12.625</v>
      </c>
      <c r="Z5257" s="7">
        <v>1.7992919934879836E-2</v>
      </c>
      <c r="AP5257">
        <f t="shared" si="82"/>
        <v>5256</v>
      </c>
    </row>
    <row r="5258" spans="1:42" x14ac:dyDescent="0.25">
      <c r="A5258" t="s">
        <v>31</v>
      </c>
      <c r="N5258" t="s">
        <v>81</v>
      </c>
      <c r="O5258" t="s">
        <v>1674</v>
      </c>
      <c r="P5258" t="s">
        <v>24266</v>
      </c>
      <c r="Q5258" t="s">
        <v>13638</v>
      </c>
      <c r="R5258">
        <v>20.457999999999998</v>
      </c>
      <c r="S5258" t="s">
        <v>13638</v>
      </c>
      <c r="T5258" t="s">
        <v>13638</v>
      </c>
      <c r="U5258" s="17">
        <v>45546</v>
      </c>
      <c r="W5258">
        <v>20.457999999999998</v>
      </c>
      <c r="Y5258">
        <v>14.115</v>
      </c>
      <c r="Z5258" s="7">
        <v>0.10640189709901549</v>
      </c>
      <c r="AP5258">
        <f t="shared" si="82"/>
        <v>5257</v>
      </c>
    </row>
    <row r="5259" spans="1:42" x14ac:dyDescent="0.25">
      <c r="A5259" t="s">
        <v>47831</v>
      </c>
      <c r="N5259" t="s">
        <v>81</v>
      </c>
      <c r="O5259" t="s">
        <v>1673</v>
      </c>
      <c r="P5259" t="s">
        <v>24267</v>
      </c>
      <c r="Q5259" t="s">
        <v>13638</v>
      </c>
      <c r="R5259">
        <v>19.27</v>
      </c>
      <c r="S5259" t="s">
        <v>13638</v>
      </c>
      <c r="T5259" t="s">
        <v>13638</v>
      </c>
      <c r="U5259" s="17">
        <v>45546</v>
      </c>
      <c r="W5259">
        <v>19.27</v>
      </c>
      <c r="Y5259">
        <v>13.734</v>
      </c>
      <c r="Z5259" s="7">
        <v>9.6983703855827663E-2</v>
      </c>
      <c r="AP5259">
        <f t="shared" si="82"/>
        <v>5258</v>
      </c>
    </row>
    <row r="5260" spans="1:42" x14ac:dyDescent="0.25">
      <c r="A5260" t="s">
        <v>47832</v>
      </c>
      <c r="N5260" t="s">
        <v>81</v>
      </c>
      <c r="O5260" t="s">
        <v>24268</v>
      </c>
      <c r="P5260" t="s">
        <v>24269</v>
      </c>
      <c r="Q5260" t="s">
        <v>24270</v>
      </c>
      <c r="R5260">
        <v>0</v>
      </c>
      <c r="S5260" t="s">
        <v>13638</v>
      </c>
      <c r="T5260" t="s">
        <v>13638</v>
      </c>
      <c r="U5260" s="17">
        <v>45546</v>
      </c>
      <c r="W5260">
        <v>0</v>
      </c>
      <c r="Y5260">
        <v>0</v>
      </c>
      <c r="Z5260" s="7">
        <v>0</v>
      </c>
      <c r="AP5260">
        <f t="shared" si="82"/>
        <v>5259</v>
      </c>
    </row>
    <row r="5261" spans="1:42" x14ac:dyDescent="0.25">
      <c r="A5261" t="s">
        <v>47833</v>
      </c>
      <c r="N5261" t="s">
        <v>81</v>
      </c>
      <c r="O5261" t="s">
        <v>24271</v>
      </c>
      <c r="P5261" t="s">
        <v>24272</v>
      </c>
      <c r="Q5261" t="s">
        <v>24273</v>
      </c>
      <c r="R5261">
        <v>0</v>
      </c>
      <c r="S5261" t="s">
        <v>13638</v>
      </c>
      <c r="T5261" t="s">
        <v>13638</v>
      </c>
      <c r="U5261" s="17">
        <v>45546</v>
      </c>
      <c r="W5261">
        <v>0</v>
      </c>
      <c r="Y5261">
        <v>0</v>
      </c>
      <c r="Z5261" s="7">
        <v>0</v>
      </c>
      <c r="AP5261">
        <f t="shared" si="82"/>
        <v>5260</v>
      </c>
    </row>
    <row r="5262" spans="1:42" x14ac:dyDescent="0.25">
      <c r="A5262" t="s">
        <v>47834</v>
      </c>
      <c r="N5262" t="s">
        <v>81</v>
      </c>
      <c r="O5262" t="s">
        <v>24274</v>
      </c>
      <c r="P5262" t="s">
        <v>24275</v>
      </c>
      <c r="Q5262" t="s">
        <v>24276</v>
      </c>
      <c r="R5262">
        <v>0</v>
      </c>
      <c r="S5262" t="s">
        <v>13638</v>
      </c>
      <c r="T5262" t="s">
        <v>13638</v>
      </c>
      <c r="U5262" s="17">
        <v>45546</v>
      </c>
      <c r="W5262">
        <v>0</v>
      </c>
      <c r="Y5262">
        <v>0</v>
      </c>
      <c r="Z5262" s="7">
        <v>0</v>
      </c>
      <c r="AP5262">
        <f t="shared" si="82"/>
        <v>5261</v>
      </c>
    </row>
    <row r="5263" spans="1:42" x14ac:dyDescent="0.25">
      <c r="A5263" t="s">
        <v>47835</v>
      </c>
      <c r="N5263" t="s">
        <v>81</v>
      </c>
      <c r="O5263" t="s">
        <v>24277</v>
      </c>
      <c r="P5263" t="s">
        <v>24278</v>
      </c>
      <c r="Q5263" t="s">
        <v>24279</v>
      </c>
      <c r="R5263">
        <v>0</v>
      </c>
      <c r="S5263" t="s">
        <v>13638</v>
      </c>
      <c r="T5263" t="s">
        <v>13638</v>
      </c>
      <c r="U5263" s="17">
        <v>45546</v>
      </c>
      <c r="W5263">
        <v>0</v>
      </c>
      <c r="Y5263">
        <v>0</v>
      </c>
      <c r="Z5263" s="7">
        <v>0</v>
      </c>
      <c r="AP5263">
        <f t="shared" si="82"/>
        <v>5262</v>
      </c>
    </row>
    <row r="5264" spans="1:42" x14ac:dyDescent="0.25">
      <c r="A5264" t="s">
        <v>47836</v>
      </c>
      <c r="N5264" t="s">
        <v>81</v>
      </c>
      <c r="O5264" t="s">
        <v>24280</v>
      </c>
      <c r="P5264" t="s">
        <v>24281</v>
      </c>
      <c r="Q5264" t="s">
        <v>24282</v>
      </c>
      <c r="R5264">
        <v>0</v>
      </c>
      <c r="S5264" t="s">
        <v>13638</v>
      </c>
      <c r="T5264" t="s">
        <v>13638</v>
      </c>
      <c r="U5264" s="17">
        <v>45546</v>
      </c>
      <c r="W5264">
        <v>0</v>
      </c>
      <c r="Y5264">
        <v>0</v>
      </c>
      <c r="Z5264" s="7">
        <v>0</v>
      </c>
      <c r="AP5264">
        <f t="shared" si="82"/>
        <v>5263</v>
      </c>
    </row>
    <row r="5265" spans="1:42" x14ac:dyDescent="0.25">
      <c r="A5265" t="s">
        <v>47837</v>
      </c>
      <c r="N5265" t="s">
        <v>81</v>
      </c>
      <c r="O5265" t="s">
        <v>24283</v>
      </c>
      <c r="P5265" t="s">
        <v>24284</v>
      </c>
      <c r="Q5265" t="s">
        <v>24285</v>
      </c>
      <c r="R5265">
        <v>0</v>
      </c>
      <c r="S5265" t="s">
        <v>13638</v>
      </c>
      <c r="T5265" t="s">
        <v>13638</v>
      </c>
      <c r="U5265" s="17">
        <v>45546</v>
      </c>
      <c r="W5265">
        <v>0</v>
      </c>
      <c r="Y5265">
        <v>0</v>
      </c>
      <c r="Z5265" s="7">
        <v>0</v>
      </c>
      <c r="AP5265">
        <f t="shared" si="82"/>
        <v>5264</v>
      </c>
    </row>
    <row r="5266" spans="1:42" x14ac:dyDescent="0.25">
      <c r="A5266" t="s">
        <v>47838</v>
      </c>
      <c r="N5266" t="s">
        <v>81</v>
      </c>
      <c r="O5266" t="s">
        <v>1482</v>
      </c>
      <c r="P5266" t="s">
        <v>24286</v>
      </c>
      <c r="Q5266" t="s">
        <v>24287</v>
      </c>
      <c r="R5266">
        <v>14.5708</v>
      </c>
      <c r="S5266" t="s">
        <v>13638</v>
      </c>
      <c r="T5266" t="s">
        <v>13638</v>
      </c>
      <c r="U5266" s="17">
        <v>45546</v>
      </c>
      <c r="W5266">
        <v>14.5708</v>
      </c>
      <c r="Y5266">
        <v>10.7958</v>
      </c>
      <c r="Z5266" s="7">
        <v>8.5751000791312038E-2</v>
      </c>
      <c r="AP5266">
        <f t="shared" si="82"/>
        <v>5265</v>
      </c>
    </row>
    <row r="5267" spans="1:42" x14ac:dyDescent="0.25">
      <c r="A5267" t="s">
        <v>47839</v>
      </c>
      <c r="N5267" t="s">
        <v>81</v>
      </c>
      <c r="O5267" t="s">
        <v>1481</v>
      </c>
      <c r="P5267" t="s">
        <v>24288</v>
      </c>
      <c r="Q5267" t="s">
        <v>24289</v>
      </c>
      <c r="R5267">
        <v>14.3606</v>
      </c>
      <c r="S5267" t="s">
        <v>13638</v>
      </c>
      <c r="T5267" t="s">
        <v>13638</v>
      </c>
      <c r="U5267" s="17">
        <v>45546</v>
      </c>
      <c r="W5267">
        <v>14.3606</v>
      </c>
      <c r="Y5267">
        <v>10.6401</v>
      </c>
      <c r="Z5267" s="7">
        <v>8.5749875575131362E-2</v>
      </c>
      <c r="AP5267">
        <f t="shared" si="82"/>
        <v>5266</v>
      </c>
    </row>
    <row r="5268" spans="1:42" x14ac:dyDescent="0.25">
      <c r="A5268" t="s">
        <v>47840</v>
      </c>
      <c r="N5268" t="s">
        <v>81</v>
      </c>
      <c r="O5268" t="s">
        <v>1480</v>
      </c>
      <c r="P5268" t="s">
        <v>24290</v>
      </c>
      <c r="Q5268" t="s">
        <v>24291</v>
      </c>
      <c r="R5268">
        <v>14.3467</v>
      </c>
      <c r="S5268" t="s">
        <v>13638</v>
      </c>
      <c r="T5268" t="s">
        <v>13638</v>
      </c>
      <c r="U5268" s="17">
        <v>45546</v>
      </c>
      <c r="W5268">
        <v>14.3467</v>
      </c>
      <c r="Y5268">
        <v>10.63</v>
      </c>
      <c r="Z5268" s="7">
        <v>8.5744469660643752E-2</v>
      </c>
      <c r="AP5268">
        <f t="shared" si="82"/>
        <v>5267</v>
      </c>
    </row>
    <row r="5269" spans="1:42" x14ac:dyDescent="0.25">
      <c r="N5269" t="s">
        <v>81</v>
      </c>
      <c r="O5269" t="s">
        <v>1479</v>
      </c>
      <c r="P5269" t="s">
        <v>24292</v>
      </c>
      <c r="Q5269" t="s">
        <v>24293</v>
      </c>
      <c r="R5269">
        <v>13.257400000000001</v>
      </c>
      <c r="S5269" t="s">
        <v>13638</v>
      </c>
      <c r="T5269" t="s">
        <v>13638</v>
      </c>
      <c r="U5269" s="17">
        <v>45546</v>
      </c>
      <c r="W5269">
        <v>13.257400000000001</v>
      </c>
      <c r="Y5269">
        <v>10.1043</v>
      </c>
      <c r="Z5269" s="7">
        <v>7.7589518740993846E-2</v>
      </c>
      <c r="AP5269">
        <f t="shared" si="82"/>
        <v>5268</v>
      </c>
    </row>
    <row r="5270" spans="1:42" x14ac:dyDescent="0.25">
      <c r="A5270" t="s">
        <v>40</v>
      </c>
      <c r="N5270" t="s">
        <v>81</v>
      </c>
      <c r="O5270" t="s">
        <v>1478</v>
      </c>
      <c r="P5270" t="s">
        <v>24294</v>
      </c>
      <c r="Q5270" t="s">
        <v>24295</v>
      </c>
      <c r="R5270">
        <v>13.0771</v>
      </c>
      <c r="S5270" t="s">
        <v>13638</v>
      </c>
      <c r="T5270" t="s">
        <v>13638</v>
      </c>
      <c r="U5270" s="17">
        <v>45546</v>
      </c>
      <c r="W5270">
        <v>13.0771</v>
      </c>
      <c r="Y5270">
        <v>9.9672999999999998</v>
      </c>
      <c r="Z5270" s="7">
        <v>7.7577422629162562E-2</v>
      </c>
      <c r="AP5270">
        <f t="shared" si="82"/>
        <v>5269</v>
      </c>
    </row>
    <row r="5271" spans="1:42" x14ac:dyDescent="0.25">
      <c r="A5271" t="s">
        <v>47841</v>
      </c>
      <c r="N5271" t="s">
        <v>81</v>
      </c>
      <c r="O5271" t="s">
        <v>1477</v>
      </c>
      <c r="P5271" t="s">
        <v>24296</v>
      </c>
      <c r="Q5271" t="s">
        <v>24297</v>
      </c>
      <c r="R5271">
        <v>13.068</v>
      </c>
      <c r="S5271" t="s">
        <v>13638</v>
      </c>
      <c r="T5271" t="s">
        <v>13638</v>
      </c>
      <c r="U5271" s="17">
        <v>45546</v>
      </c>
      <c r="W5271">
        <v>13.068</v>
      </c>
      <c r="Y5271">
        <v>9.9604999999999997</v>
      </c>
      <c r="Z5271" s="7">
        <v>7.7573485098553441E-2</v>
      </c>
      <c r="AP5271">
        <f t="shared" si="82"/>
        <v>5270</v>
      </c>
    </row>
    <row r="5272" spans="1:42" x14ac:dyDescent="0.25">
      <c r="A5272" t="s">
        <v>47842</v>
      </c>
      <c r="N5272" t="s">
        <v>81</v>
      </c>
      <c r="O5272" t="s">
        <v>1476</v>
      </c>
      <c r="P5272" t="s">
        <v>24298</v>
      </c>
      <c r="Q5272" t="s">
        <v>13638</v>
      </c>
      <c r="R5272">
        <v>0.30209999999999998</v>
      </c>
      <c r="S5272" t="s">
        <v>13638</v>
      </c>
      <c r="T5272" t="s">
        <v>13638</v>
      </c>
      <c r="U5272" s="17">
        <v>45546</v>
      </c>
      <c r="W5272">
        <v>0.30209999999999998</v>
      </c>
      <c r="Y5272">
        <v>0.30209999999999998</v>
      </c>
      <c r="Z5272" s="7">
        <v>0</v>
      </c>
      <c r="AP5272">
        <f t="shared" si="82"/>
        <v>5271</v>
      </c>
    </row>
    <row r="5273" spans="1:42" x14ac:dyDescent="0.25">
      <c r="A5273" t="s">
        <v>47843</v>
      </c>
      <c r="N5273" t="s">
        <v>81</v>
      </c>
      <c r="O5273" t="s">
        <v>1475</v>
      </c>
      <c r="P5273" t="s">
        <v>24299</v>
      </c>
      <c r="Q5273" t="s">
        <v>13638</v>
      </c>
      <c r="R5273">
        <v>0.30209999999999998</v>
      </c>
      <c r="S5273" t="s">
        <v>13638</v>
      </c>
      <c r="T5273" t="s">
        <v>13638</v>
      </c>
      <c r="U5273" s="17">
        <v>45546</v>
      </c>
      <c r="W5273">
        <v>0.30209999999999998</v>
      </c>
      <c r="Y5273">
        <v>0.30209999999999998</v>
      </c>
      <c r="Z5273" s="7">
        <v>0</v>
      </c>
      <c r="AP5273">
        <f t="shared" si="82"/>
        <v>5272</v>
      </c>
    </row>
    <row r="5274" spans="1:42" x14ac:dyDescent="0.25">
      <c r="A5274" t="s">
        <v>47844</v>
      </c>
      <c r="N5274" t="s">
        <v>81</v>
      </c>
      <c r="O5274" t="s">
        <v>1474</v>
      </c>
      <c r="P5274" t="s">
        <v>24300</v>
      </c>
      <c r="Q5274" t="s">
        <v>24301</v>
      </c>
      <c r="R5274">
        <v>0.26040000000000002</v>
      </c>
      <c r="S5274" t="s">
        <v>13638</v>
      </c>
      <c r="T5274" t="s">
        <v>13638</v>
      </c>
      <c r="U5274" s="17">
        <v>45546</v>
      </c>
      <c r="W5274">
        <v>0.26040000000000002</v>
      </c>
      <c r="Y5274">
        <v>0.26040000000000002</v>
      </c>
      <c r="Z5274" s="7">
        <v>0</v>
      </c>
      <c r="AP5274">
        <f t="shared" si="82"/>
        <v>5273</v>
      </c>
    </row>
    <row r="5275" spans="1:42" x14ac:dyDescent="0.25">
      <c r="N5275" t="s">
        <v>81</v>
      </c>
      <c r="O5275" t="s">
        <v>1473</v>
      </c>
      <c r="P5275" t="s">
        <v>24302</v>
      </c>
      <c r="Q5275" t="s">
        <v>24303</v>
      </c>
      <c r="R5275">
        <v>0.25659999999999999</v>
      </c>
      <c r="S5275" t="s">
        <v>13638</v>
      </c>
      <c r="T5275" t="s">
        <v>13638</v>
      </c>
      <c r="U5275" s="17">
        <v>45546</v>
      </c>
      <c r="W5275">
        <v>0.25659999999999999</v>
      </c>
      <c r="Y5275">
        <v>0.25659999999999999</v>
      </c>
      <c r="Z5275" s="7">
        <v>0</v>
      </c>
      <c r="AP5275">
        <f t="shared" si="82"/>
        <v>5274</v>
      </c>
    </row>
    <row r="5276" spans="1:42" x14ac:dyDescent="0.25">
      <c r="A5276" t="s">
        <v>32</v>
      </c>
      <c r="N5276" t="s">
        <v>81</v>
      </c>
      <c r="O5276" t="s">
        <v>1472</v>
      </c>
      <c r="P5276" t="s">
        <v>24304</v>
      </c>
      <c r="Q5276" t="s">
        <v>24305</v>
      </c>
      <c r="R5276">
        <v>0.25640000000000002</v>
      </c>
      <c r="S5276" t="s">
        <v>13638</v>
      </c>
      <c r="T5276" t="s">
        <v>13638</v>
      </c>
      <c r="U5276" s="17">
        <v>45546</v>
      </c>
      <c r="W5276">
        <v>0.25640000000000002</v>
      </c>
      <c r="Y5276">
        <v>0.25640000000000002</v>
      </c>
      <c r="Z5276" s="7">
        <v>0</v>
      </c>
      <c r="AP5276">
        <f t="shared" si="82"/>
        <v>5275</v>
      </c>
    </row>
    <row r="5277" spans="1:42" x14ac:dyDescent="0.25">
      <c r="A5277" t="s">
        <v>47845</v>
      </c>
      <c r="N5277" t="s">
        <v>81</v>
      </c>
      <c r="O5277" t="s">
        <v>1471</v>
      </c>
      <c r="P5277" t="s">
        <v>24306</v>
      </c>
      <c r="Q5277" t="s">
        <v>13638</v>
      </c>
      <c r="R5277">
        <v>0.28849999999999998</v>
      </c>
      <c r="S5277" t="s">
        <v>13638</v>
      </c>
      <c r="T5277" t="s">
        <v>13638</v>
      </c>
      <c r="U5277" s="17">
        <v>45546</v>
      </c>
      <c r="W5277">
        <v>0.28849999999999998</v>
      </c>
      <c r="Y5277">
        <v>0.28849999999999998</v>
      </c>
      <c r="Z5277" s="7">
        <v>0</v>
      </c>
      <c r="AP5277">
        <f t="shared" si="82"/>
        <v>5276</v>
      </c>
    </row>
    <row r="5278" spans="1:42" x14ac:dyDescent="0.25">
      <c r="A5278" t="s">
        <v>47846</v>
      </c>
      <c r="N5278" t="s">
        <v>81</v>
      </c>
      <c r="O5278" t="s">
        <v>1470</v>
      </c>
      <c r="P5278" t="s">
        <v>24307</v>
      </c>
      <c r="Q5278" t="s">
        <v>13638</v>
      </c>
      <c r="R5278">
        <v>0.28849999999999998</v>
      </c>
      <c r="S5278" t="s">
        <v>13638</v>
      </c>
      <c r="T5278" t="s">
        <v>13638</v>
      </c>
      <c r="U5278" s="17">
        <v>45546</v>
      </c>
      <c r="W5278">
        <v>0.28849999999999998</v>
      </c>
      <c r="Y5278">
        <v>0.28849999999999998</v>
      </c>
      <c r="Z5278" s="7">
        <v>0</v>
      </c>
      <c r="AP5278">
        <f t="shared" si="82"/>
        <v>5277</v>
      </c>
    </row>
    <row r="5279" spans="1:42" x14ac:dyDescent="0.25">
      <c r="A5279" t="s">
        <v>47847</v>
      </c>
      <c r="N5279" t="s">
        <v>81</v>
      </c>
      <c r="O5279" t="s">
        <v>1469</v>
      </c>
      <c r="P5279" t="s">
        <v>24308</v>
      </c>
      <c r="Q5279" t="s">
        <v>24309</v>
      </c>
      <c r="R5279">
        <v>0.24709999999999999</v>
      </c>
      <c r="S5279" t="s">
        <v>13638</v>
      </c>
      <c r="T5279" t="s">
        <v>13638</v>
      </c>
      <c r="U5279" s="17">
        <v>45546</v>
      </c>
      <c r="W5279">
        <v>0.24709999999999999</v>
      </c>
      <c r="Y5279">
        <v>0.24709999999999999</v>
      </c>
      <c r="Z5279" s="7">
        <v>0</v>
      </c>
      <c r="AP5279">
        <f t="shared" si="82"/>
        <v>5278</v>
      </c>
    </row>
    <row r="5280" spans="1:42" x14ac:dyDescent="0.25">
      <c r="A5280" t="s">
        <v>47848</v>
      </c>
      <c r="N5280" t="s">
        <v>81</v>
      </c>
      <c r="O5280" t="s">
        <v>1468</v>
      </c>
      <c r="P5280" t="s">
        <v>24310</v>
      </c>
      <c r="Q5280" t="s">
        <v>24311</v>
      </c>
      <c r="R5280">
        <v>0.2437</v>
      </c>
      <c r="S5280" t="s">
        <v>13638</v>
      </c>
      <c r="T5280" t="s">
        <v>13638</v>
      </c>
      <c r="U5280" s="17">
        <v>45546</v>
      </c>
      <c r="W5280">
        <v>0.2437</v>
      </c>
      <c r="Y5280">
        <v>0.2437</v>
      </c>
      <c r="Z5280" s="7">
        <v>0</v>
      </c>
      <c r="AP5280">
        <f t="shared" si="82"/>
        <v>5279</v>
      </c>
    </row>
    <row r="5281" spans="1:42" x14ac:dyDescent="0.25">
      <c r="N5281" t="s">
        <v>81</v>
      </c>
      <c r="O5281" t="s">
        <v>1467</v>
      </c>
      <c r="P5281" t="s">
        <v>24312</v>
      </c>
      <c r="Q5281" t="s">
        <v>24313</v>
      </c>
      <c r="R5281">
        <v>0.24360000000000001</v>
      </c>
      <c r="S5281" t="s">
        <v>13638</v>
      </c>
      <c r="T5281" t="s">
        <v>13638</v>
      </c>
      <c r="U5281" s="17">
        <v>45546</v>
      </c>
      <c r="W5281">
        <v>0.24360000000000001</v>
      </c>
      <c r="Y5281">
        <v>0.24360000000000001</v>
      </c>
      <c r="Z5281" s="7">
        <v>0</v>
      </c>
      <c r="AP5281">
        <f t="shared" si="82"/>
        <v>5280</v>
      </c>
    </row>
    <row r="5282" spans="1:42" x14ac:dyDescent="0.25">
      <c r="A5282" t="s">
        <v>33</v>
      </c>
      <c r="N5282" t="s">
        <v>81</v>
      </c>
      <c r="O5282" t="s">
        <v>1466</v>
      </c>
      <c r="P5282" t="s">
        <v>24314</v>
      </c>
      <c r="Q5282" t="s">
        <v>13638</v>
      </c>
      <c r="R5282">
        <v>0</v>
      </c>
      <c r="S5282" t="s">
        <v>13638</v>
      </c>
      <c r="T5282" t="s">
        <v>13638</v>
      </c>
      <c r="U5282" s="17">
        <v>45546</v>
      </c>
      <c r="W5282">
        <v>0</v>
      </c>
      <c r="Y5282">
        <v>0</v>
      </c>
      <c r="Z5282" s="7">
        <v>0</v>
      </c>
      <c r="AP5282">
        <f t="shared" si="82"/>
        <v>5281</v>
      </c>
    </row>
    <row r="5283" spans="1:42" x14ac:dyDescent="0.25">
      <c r="A5283" t="s">
        <v>47849</v>
      </c>
      <c r="N5283" t="s">
        <v>81</v>
      </c>
      <c r="O5283" t="s">
        <v>1465</v>
      </c>
      <c r="P5283" t="s">
        <v>24315</v>
      </c>
      <c r="Q5283" t="s">
        <v>13638</v>
      </c>
      <c r="R5283">
        <v>0</v>
      </c>
      <c r="S5283" t="s">
        <v>13638</v>
      </c>
      <c r="T5283" t="s">
        <v>13638</v>
      </c>
      <c r="U5283" s="17">
        <v>45546</v>
      </c>
      <c r="W5283">
        <v>0</v>
      </c>
      <c r="Y5283">
        <v>0</v>
      </c>
      <c r="Z5283" s="7">
        <v>0</v>
      </c>
      <c r="AP5283">
        <f t="shared" si="82"/>
        <v>5282</v>
      </c>
    </row>
    <row r="5284" spans="1:42" x14ac:dyDescent="0.25">
      <c r="A5284" t="s">
        <v>47850</v>
      </c>
      <c r="N5284" t="s">
        <v>81</v>
      </c>
      <c r="O5284" t="s">
        <v>1464</v>
      </c>
      <c r="P5284" t="s">
        <v>24316</v>
      </c>
      <c r="Q5284" t="s">
        <v>13638</v>
      </c>
      <c r="R5284">
        <v>0</v>
      </c>
      <c r="S5284" t="s">
        <v>13638</v>
      </c>
      <c r="T5284" t="s">
        <v>13638</v>
      </c>
      <c r="U5284" s="17">
        <v>45546</v>
      </c>
      <c r="W5284">
        <v>0</v>
      </c>
      <c r="Y5284">
        <v>0</v>
      </c>
      <c r="Z5284" s="7">
        <v>0</v>
      </c>
      <c r="AP5284">
        <f t="shared" si="82"/>
        <v>5283</v>
      </c>
    </row>
    <row r="5285" spans="1:42" x14ac:dyDescent="0.25">
      <c r="A5285" t="s">
        <v>47851</v>
      </c>
      <c r="N5285" t="s">
        <v>81</v>
      </c>
      <c r="O5285" t="s">
        <v>1463</v>
      </c>
      <c r="P5285" t="s">
        <v>24317</v>
      </c>
      <c r="Q5285" t="s">
        <v>13638</v>
      </c>
      <c r="R5285">
        <v>0</v>
      </c>
      <c r="S5285" t="s">
        <v>13638</v>
      </c>
      <c r="T5285" t="s">
        <v>13638</v>
      </c>
      <c r="U5285" s="17">
        <v>45546</v>
      </c>
      <c r="W5285">
        <v>0</v>
      </c>
      <c r="Y5285">
        <v>0</v>
      </c>
      <c r="Z5285" s="7">
        <v>0</v>
      </c>
      <c r="AP5285">
        <f t="shared" si="82"/>
        <v>5284</v>
      </c>
    </row>
    <row r="5286" spans="1:42" x14ac:dyDescent="0.25">
      <c r="A5286" t="s">
        <v>47852</v>
      </c>
      <c r="N5286" t="s">
        <v>81</v>
      </c>
      <c r="O5286" t="s">
        <v>1462</v>
      </c>
      <c r="P5286" t="s">
        <v>24318</v>
      </c>
      <c r="Q5286" t="s">
        <v>13638</v>
      </c>
      <c r="R5286">
        <v>16.903199999999998</v>
      </c>
      <c r="S5286" t="s">
        <v>13638</v>
      </c>
      <c r="T5286" t="s">
        <v>13638</v>
      </c>
      <c r="U5286" s="17">
        <v>45546</v>
      </c>
      <c r="W5286">
        <v>16.903199999999998</v>
      </c>
      <c r="Y5286">
        <v>12.523899999999999</v>
      </c>
      <c r="Z5286" s="7">
        <v>8.5751514629176739E-2</v>
      </c>
      <c r="AP5286">
        <f t="shared" si="82"/>
        <v>5285</v>
      </c>
    </row>
    <row r="5287" spans="1:42" x14ac:dyDescent="0.25">
      <c r="A5287" t="s">
        <v>47853</v>
      </c>
      <c r="N5287" t="s">
        <v>81</v>
      </c>
      <c r="O5287" t="s">
        <v>1461</v>
      </c>
      <c r="P5287" t="s">
        <v>24319</v>
      </c>
      <c r="Q5287" t="s">
        <v>13638</v>
      </c>
      <c r="R5287">
        <v>16.903199999999998</v>
      </c>
      <c r="S5287" t="s">
        <v>13638</v>
      </c>
      <c r="T5287" t="s">
        <v>13638</v>
      </c>
      <c r="U5287" s="17">
        <v>45546</v>
      </c>
      <c r="W5287">
        <v>16.903199999999998</v>
      </c>
      <c r="Y5287">
        <v>12.523899999999999</v>
      </c>
      <c r="Z5287" s="7">
        <v>8.5751514629176739E-2</v>
      </c>
      <c r="AP5287">
        <f t="shared" si="82"/>
        <v>5286</v>
      </c>
    </row>
    <row r="5288" spans="1:42" x14ac:dyDescent="0.25">
      <c r="A5288" t="s">
        <v>47854</v>
      </c>
      <c r="N5288" t="s">
        <v>81</v>
      </c>
      <c r="O5288" t="s">
        <v>1460</v>
      </c>
      <c r="P5288" t="s">
        <v>24320</v>
      </c>
      <c r="Q5288" t="s">
        <v>13638</v>
      </c>
      <c r="R5288">
        <v>15.475899999999999</v>
      </c>
      <c r="S5288" t="s">
        <v>13638</v>
      </c>
      <c r="T5288" t="s">
        <v>13638</v>
      </c>
      <c r="U5288" s="17">
        <v>45546</v>
      </c>
      <c r="W5288">
        <v>15.475899999999999</v>
      </c>
      <c r="Y5288">
        <v>11.7958</v>
      </c>
      <c r="Z5288" s="7">
        <v>7.757383603239898E-2</v>
      </c>
      <c r="AP5288">
        <f t="shared" si="82"/>
        <v>5287</v>
      </c>
    </row>
    <row r="5289" spans="1:42" x14ac:dyDescent="0.25">
      <c r="A5289" t="s">
        <v>47855</v>
      </c>
      <c r="N5289" t="s">
        <v>81</v>
      </c>
      <c r="O5289" t="s">
        <v>1459</v>
      </c>
      <c r="P5289" t="s">
        <v>24321</v>
      </c>
      <c r="Q5289" t="s">
        <v>13638</v>
      </c>
      <c r="R5289">
        <v>15.475899999999999</v>
      </c>
      <c r="S5289" t="s">
        <v>13638</v>
      </c>
      <c r="T5289" t="s">
        <v>13638</v>
      </c>
      <c r="U5289" s="17">
        <v>45546</v>
      </c>
      <c r="W5289">
        <v>15.475899999999999</v>
      </c>
      <c r="Y5289">
        <v>11.7958</v>
      </c>
      <c r="Z5289" s="7">
        <v>7.757383603239898E-2</v>
      </c>
      <c r="AP5289">
        <f t="shared" si="82"/>
        <v>5288</v>
      </c>
    </row>
    <row r="5290" spans="1:42" x14ac:dyDescent="0.25">
      <c r="A5290" t="s">
        <v>47856</v>
      </c>
      <c r="N5290" t="s">
        <v>81</v>
      </c>
      <c r="O5290" t="s">
        <v>1298</v>
      </c>
      <c r="P5290" t="s">
        <v>24322</v>
      </c>
      <c r="Q5290" t="s">
        <v>24323</v>
      </c>
      <c r="R5290">
        <v>15.539</v>
      </c>
      <c r="S5290" t="s">
        <v>13638</v>
      </c>
      <c r="T5290" t="s">
        <v>13638</v>
      </c>
      <c r="U5290" s="17">
        <v>45546</v>
      </c>
      <c r="W5290">
        <v>15.539</v>
      </c>
      <c r="Y5290">
        <v>15.037000000000001</v>
      </c>
      <c r="Z5290" s="7">
        <v>9.3025012752665504E-3</v>
      </c>
      <c r="AP5290">
        <f t="shared" si="82"/>
        <v>5289</v>
      </c>
    </row>
    <row r="5291" spans="1:42" x14ac:dyDescent="0.25">
      <c r="N5291" t="s">
        <v>81</v>
      </c>
      <c r="O5291" t="s">
        <v>1297</v>
      </c>
      <c r="P5291" t="s">
        <v>24324</v>
      </c>
      <c r="Q5291" t="s">
        <v>24325</v>
      </c>
      <c r="R5291">
        <v>16.334099999999999</v>
      </c>
      <c r="S5291" t="s">
        <v>13638</v>
      </c>
      <c r="T5291" t="s">
        <v>13638</v>
      </c>
      <c r="U5291" s="17">
        <v>45546</v>
      </c>
      <c r="W5291">
        <v>16.334099999999999</v>
      </c>
      <c r="Y5291">
        <v>15.324400000000001</v>
      </c>
      <c r="Z5291" s="7">
        <v>1.8095182781385333E-2</v>
      </c>
      <c r="AP5291">
        <f t="shared" si="82"/>
        <v>5290</v>
      </c>
    </row>
    <row r="5292" spans="1:42" x14ac:dyDescent="0.25">
      <c r="A5292" t="s">
        <v>11</v>
      </c>
      <c r="N5292" t="s">
        <v>81</v>
      </c>
      <c r="O5292" t="s">
        <v>1296</v>
      </c>
      <c r="P5292" t="s">
        <v>24326</v>
      </c>
      <c r="Q5292" t="s">
        <v>13638</v>
      </c>
      <c r="R5292">
        <v>53.058399999999999</v>
      </c>
      <c r="S5292" t="s">
        <v>13638</v>
      </c>
      <c r="T5292" t="s">
        <v>13638</v>
      </c>
      <c r="U5292" s="17">
        <v>45546</v>
      </c>
      <c r="W5292">
        <v>53.058399999999999</v>
      </c>
      <c r="Y5292">
        <v>41.261699999999998</v>
      </c>
      <c r="Z5292" s="7">
        <v>7.1785649094572079E-2</v>
      </c>
      <c r="AP5292">
        <f t="shared" si="82"/>
        <v>5291</v>
      </c>
    </row>
    <row r="5293" spans="1:42" x14ac:dyDescent="0.25">
      <c r="A5293" t="s">
        <v>47857</v>
      </c>
      <c r="N5293" t="s">
        <v>81</v>
      </c>
      <c r="O5293" t="s">
        <v>1295</v>
      </c>
      <c r="P5293" t="s">
        <v>24327</v>
      </c>
      <c r="Q5293" t="s">
        <v>24328</v>
      </c>
      <c r="R5293">
        <v>14.1226</v>
      </c>
      <c r="S5293" t="s">
        <v>13638</v>
      </c>
      <c r="T5293" t="s">
        <v>13638</v>
      </c>
      <c r="U5293" s="17">
        <v>45546</v>
      </c>
      <c r="W5293">
        <v>14.1226</v>
      </c>
      <c r="Y5293">
        <v>13.264900000000001</v>
      </c>
      <c r="Z5293" s="7">
        <v>1.7767280506346239E-2</v>
      </c>
      <c r="AP5293">
        <f t="shared" si="82"/>
        <v>5292</v>
      </c>
    </row>
    <row r="5294" spans="1:42" x14ac:dyDescent="0.25">
      <c r="A5294" t="s">
        <v>47858</v>
      </c>
      <c r="N5294" t="s">
        <v>81</v>
      </c>
      <c r="O5294" t="s">
        <v>1294</v>
      </c>
      <c r="P5294" t="s">
        <v>24329</v>
      </c>
      <c r="Q5294" t="s">
        <v>13638</v>
      </c>
      <c r="R5294">
        <v>47.1541</v>
      </c>
      <c r="S5294" t="s">
        <v>13638</v>
      </c>
      <c r="T5294" t="s">
        <v>13638</v>
      </c>
      <c r="U5294" s="17">
        <v>45546</v>
      </c>
      <c r="W5294">
        <v>47.1541</v>
      </c>
      <c r="Y5294">
        <v>37.719000000000001</v>
      </c>
      <c r="Z5294" s="7">
        <v>6.3671056949306859E-2</v>
      </c>
      <c r="AP5294">
        <f t="shared" si="82"/>
        <v>5293</v>
      </c>
    </row>
    <row r="5295" spans="1:42" x14ac:dyDescent="0.25">
      <c r="A5295" t="s">
        <v>47859</v>
      </c>
      <c r="N5295" t="s">
        <v>81</v>
      </c>
      <c r="O5295" t="s">
        <v>1293</v>
      </c>
      <c r="P5295" t="s">
        <v>24330</v>
      </c>
      <c r="Q5295" t="s">
        <v>24331</v>
      </c>
      <c r="R5295">
        <v>12.959300000000001</v>
      </c>
      <c r="S5295" t="s">
        <v>13638</v>
      </c>
      <c r="T5295" t="s">
        <v>13638</v>
      </c>
      <c r="U5295" s="17">
        <v>45546</v>
      </c>
      <c r="W5295">
        <v>12.959300000000001</v>
      </c>
      <c r="Y5295">
        <v>12.6684</v>
      </c>
      <c r="Z5295" s="7">
        <v>6.4288702724786262E-3</v>
      </c>
      <c r="AP5295">
        <f t="shared" si="82"/>
        <v>5294</v>
      </c>
    </row>
    <row r="5296" spans="1:42" x14ac:dyDescent="0.25">
      <c r="A5296" t="s">
        <v>47860</v>
      </c>
      <c r="N5296" t="s">
        <v>81</v>
      </c>
      <c r="O5296" t="s">
        <v>952</v>
      </c>
      <c r="P5296" t="s">
        <v>24332</v>
      </c>
      <c r="Q5296" t="s">
        <v>13638</v>
      </c>
      <c r="R5296">
        <v>25.247800000000002</v>
      </c>
      <c r="S5296" t="s">
        <v>13638</v>
      </c>
      <c r="T5296" t="s">
        <v>13638</v>
      </c>
      <c r="U5296" s="17">
        <v>45546</v>
      </c>
      <c r="W5296">
        <v>25.247800000000002</v>
      </c>
      <c r="Y5296">
        <v>17.720600000000001</v>
      </c>
      <c r="Z5296" s="7">
        <v>0.1014306519929411</v>
      </c>
      <c r="AP5296">
        <f t="shared" si="82"/>
        <v>5295</v>
      </c>
    </row>
    <row r="5297" spans="1:42" x14ac:dyDescent="0.25">
      <c r="N5297" t="s">
        <v>81</v>
      </c>
      <c r="O5297" t="s">
        <v>951</v>
      </c>
      <c r="P5297" t="s">
        <v>24333</v>
      </c>
      <c r="Q5297" t="s">
        <v>24334</v>
      </c>
      <c r="R5297">
        <v>23.110499999999998</v>
      </c>
      <c r="S5297" t="s">
        <v>13638</v>
      </c>
      <c r="T5297" t="s">
        <v>13638</v>
      </c>
      <c r="U5297" s="17">
        <v>45546</v>
      </c>
      <c r="W5297">
        <v>23.110499999999998</v>
      </c>
      <c r="Y5297">
        <v>16.2136</v>
      </c>
      <c r="Z5297" s="7">
        <v>0.10155408417711698</v>
      </c>
      <c r="AP5297">
        <f t="shared" si="82"/>
        <v>5296</v>
      </c>
    </row>
    <row r="5298" spans="1:42" x14ac:dyDescent="0.25">
      <c r="A5298" t="s">
        <v>12</v>
      </c>
      <c r="N5298" t="s">
        <v>81</v>
      </c>
      <c r="O5298" t="s">
        <v>950</v>
      </c>
      <c r="P5298" t="s">
        <v>24335</v>
      </c>
      <c r="Q5298" t="s">
        <v>24336</v>
      </c>
      <c r="R5298">
        <v>23.908999999999999</v>
      </c>
      <c r="S5298" t="s">
        <v>13638</v>
      </c>
      <c r="T5298" t="s">
        <v>13638</v>
      </c>
      <c r="U5298" s="17">
        <v>45546</v>
      </c>
      <c r="W5298">
        <v>23.908999999999999</v>
      </c>
      <c r="Y5298">
        <v>16.781199999999998</v>
      </c>
      <c r="Z5298" s="7">
        <v>0.10142616276767669</v>
      </c>
      <c r="AP5298">
        <f t="shared" si="82"/>
        <v>5297</v>
      </c>
    </row>
    <row r="5299" spans="1:42" x14ac:dyDescent="0.25">
      <c r="A5299" t="s">
        <v>47861</v>
      </c>
      <c r="N5299" t="s">
        <v>81</v>
      </c>
      <c r="O5299" t="s">
        <v>949</v>
      </c>
      <c r="P5299" t="s">
        <v>24337</v>
      </c>
      <c r="Q5299" t="s">
        <v>13638</v>
      </c>
      <c r="R5299">
        <v>23.000900000000001</v>
      </c>
      <c r="S5299" t="s">
        <v>13638</v>
      </c>
      <c r="T5299" t="s">
        <v>13638</v>
      </c>
      <c r="U5299" s="17">
        <v>45546</v>
      </c>
      <c r="W5299">
        <v>23.000900000000001</v>
      </c>
      <c r="Y5299">
        <v>16.4267</v>
      </c>
      <c r="Z5299" s="7">
        <v>9.6389735460982173E-2</v>
      </c>
      <c r="AP5299">
        <f t="shared" si="82"/>
        <v>5298</v>
      </c>
    </row>
    <row r="5300" spans="1:42" x14ac:dyDescent="0.25">
      <c r="A5300" t="s">
        <v>47862</v>
      </c>
      <c r="N5300" t="s">
        <v>81</v>
      </c>
      <c r="O5300" t="s">
        <v>948</v>
      </c>
      <c r="P5300" t="s">
        <v>24338</v>
      </c>
      <c r="Q5300" t="s">
        <v>24339</v>
      </c>
      <c r="R5300">
        <v>21.324200000000001</v>
      </c>
      <c r="S5300" t="s">
        <v>13638</v>
      </c>
      <c r="T5300" t="s">
        <v>13638</v>
      </c>
      <c r="U5300" s="17">
        <v>45546</v>
      </c>
      <c r="W5300">
        <v>21.324200000000001</v>
      </c>
      <c r="Y5300">
        <v>15.228999999999999</v>
      </c>
      <c r="Z5300" s="7">
        <v>9.6394310062845712E-2</v>
      </c>
      <c r="AP5300">
        <f t="shared" si="82"/>
        <v>5299</v>
      </c>
    </row>
    <row r="5301" spans="1:42" x14ac:dyDescent="0.25">
      <c r="A5301" t="s">
        <v>47863</v>
      </c>
      <c r="N5301" t="s">
        <v>81</v>
      </c>
      <c r="O5301" t="s">
        <v>947</v>
      </c>
      <c r="P5301" t="s">
        <v>24340</v>
      </c>
      <c r="Q5301" t="s">
        <v>24341</v>
      </c>
      <c r="R5301">
        <v>21.7501</v>
      </c>
      <c r="S5301" t="s">
        <v>13638</v>
      </c>
      <c r="T5301" t="s">
        <v>13638</v>
      </c>
      <c r="U5301" s="17">
        <v>45546</v>
      </c>
      <c r="W5301">
        <v>21.7501</v>
      </c>
      <c r="Y5301">
        <v>15.533099999999999</v>
      </c>
      <c r="Z5301" s="7">
        <v>9.639548395147024E-2</v>
      </c>
      <c r="AP5301">
        <f t="shared" si="82"/>
        <v>5300</v>
      </c>
    </row>
    <row r="5302" spans="1:42" x14ac:dyDescent="0.25">
      <c r="A5302" t="s">
        <v>47864</v>
      </c>
      <c r="N5302" t="s">
        <v>81</v>
      </c>
      <c r="O5302" t="s">
        <v>24342</v>
      </c>
      <c r="P5302" t="s">
        <v>24343</v>
      </c>
      <c r="Q5302" t="s">
        <v>24344</v>
      </c>
      <c r="R5302">
        <v>17.1906</v>
      </c>
      <c r="S5302" t="s">
        <v>13638</v>
      </c>
      <c r="T5302" t="s">
        <v>13638</v>
      </c>
      <c r="U5302" s="17">
        <v>45546</v>
      </c>
      <c r="W5302">
        <v>17.1906</v>
      </c>
      <c r="Y5302">
        <v>0</v>
      </c>
      <c r="Z5302" s="7">
        <v>0</v>
      </c>
      <c r="AP5302">
        <f t="shared" si="82"/>
        <v>5301</v>
      </c>
    </row>
    <row r="5303" spans="1:42" x14ac:dyDescent="0.25">
      <c r="A5303" t="s">
        <v>47865</v>
      </c>
      <c r="N5303" t="s">
        <v>81</v>
      </c>
      <c r="O5303" t="s">
        <v>24345</v>
      </c>
      <c r="P5303" t="s">
        <v>24346</v>
      </c>
      <c r="Q5303" t="s">
        <v>13638</v>
      </c>
      <c r="R5303">
        <v>77.546899999999994</v>
      </c>
      <c r="S5303" t="s">
        <v>13638</v>
      </c>
      <c r="T5303" t="s">
        <v>13638</v>
      </c>
      <c r="U5303" s="17">
        <v>45546</v>
      </c>
      <c r="W5303">
        <v>77.546899999999994</v>
      </c>
      <c r="Y5303">
        <v>0</v>
      </c>
      <c r="Z5303" s="7">
        <v>0</v>
      </c>
      <c r="AP5303">
        <f t="shared" si="82"/>
        <v>5302</v>
      </c>
    </row>
    <row r="5304" spans="1:42" x14ac:dyDescent="0.25">
      <c r="A5304" t="s">
        <v>47866</v>
      </c>
      <c r="N5304" t="s">
        <v>81</v>
      </c>
      <c r="O5304" t="s">
        <v>24347</v>
      </c>
      <c r="P5304" t="s">
        <v>24348</v>
      </c>
      <c r="Q5304" t="s">
        <v>13638</v>
      </c>
      <c r="R5304">
        <v>67.675700000000006</v>
      </c>
      <c r="S5304" t="s">
        <v>13638</v>
      </c>
      <c r="T5304" t="s">
        <v>13638</v>
      </c>
      <c r="U5304" s="17">
        <v>45546</v>
      </c>
      <c r="W5304">
        <v>67.675700000000006</v>
      </c>
      <c r="Y5304">
        <v>0</v>
      </c>
      <c r="Z5304" s="7">
        <v>0</v>
      </c>
      <c r="AP5304">
        <f t="shared" si="82"/>
        <v>5303</v>
      </c>
    </row>
    <row r="5305" spans="1:42" x14ac:dyDescent="0.25">
      <c r="N5305" t="s">
        <v>81</v>
      </c>
      <c r="O5305" t="s">
        <v>24349</v>
      </c>
      <c r="P5305" t="s">
        <v>24350</v>
      </c>
      <c r="Q5305" t="s">
        <v>24351</v>
      </c>
      <c r="R5305">
        <v>17.507300000000001</v>
      </c>
      <c r="S5305" t="s">
        <v>13638</v>
      </c>
      <c r="T5305" t="s">
        <v>13638</v>
      </c>
      <c r="U5305" s="17">
        <v>45546</v>
      </c>
      <c r="W5305">
        <v>17.507300000000001</v>
      </c>
      <c r="Y5305">
        <v>0</v>
      </c>
      <c r="Z5305" s="7">
        <v>0</v>
      </c>
      <c r="AP5305">
        <f t="shared" si="82"/>
        <v>5304</v>
      </c>
    </row>
    <row r="5306" spans="1:42" x14ac:dyDescent="0.25">
      <c r="A5306" t="s">
        <v>34</v>
      </c>
      <c r="N5306" t="s">
        <v>81</v>
      </c>
      <c r="O5306" t="s">
        <v>24352</v>
      </c>
      <c r="P5306" t="s">
        <v>24353</v>
      </c>
      <c r="Q5306" t="s">
        <v>24354</v>
      </c>
      <c r="R5306">
        <v>25.094200000000001</v>
      </c>
      <c r="S5306" t="s">
        <v>13638</v>
      </c>
      <c r="T5306" t="s">
        <v>13638</v>
      </c>
      <c r="U5306" s="17">
        <v>45546</v>
      </c>
      <c r="W5306">
        <v>25.094200000000001</v>
      </c>
      <c r="Y5306">
        <v>0</v>
      </c>
      <c r="Z5306" s="7">
        <v>0</v>
      </c>
      <c r="AP5306">
        <f t="shared" si="82"/>
        <v>5305</v>
      </c>
    </row>
    <row r="5307" spans="1:42" x14ac:dyDescent="0.25">
      <c r="A5307" t="s">
        <v>47867</v>
      </c>
      <c r="N5307" t="s">
        <v>81</v>
      </c>
      <c r="O5307" t="s">
        <v>24355</v>
      </c>
      <c r="P5307" t="s">
        <v>24356</v>
      </c>
      <c r="Q5307" t="s">
        <v>24357</v>
      </c>
      <c r="R5307">
        <v>16.233000000000001</v>
      </c>
      <c r="S5307" t="s">
        <v>13638</v>
      </c>
      <c r="T5307" t="s">
        <v>13638</v>
      </c>
      <c r="U5307" s="17">
        <v>45546</v>
      </c>
      <c r="W5307">
        <v>16.233000000000001</v>
      </c>
      <c r="Y5307">
        <v>0</v>
      </c>
      <c r="Z5307" s="7">
        <v>0</v>
      </c>
      <c r="AP5307">
        <f t="shared" si="82"/>
        <v>5306</v>
      </c>
    </row>
    <row r="5308" spans="1:42" x14ac:dyDescent="0.25">
      <c r="A5308" t="s">
        <v>47868</v>
      </c>
      <c r="N5308" t="s">
        <v>81</v>
      </c>
      <c r="O5308" t="s">
        <v>442</v>
      </c>
      <c r="P5308" t="s">
        <v>24358</v>
      </c>
      <c r="Q5308" t="s">
        <v>13638</v>
      </c>
      <c r="R5308">
        <v>52.4602</v>
      </c>
      <c r="S5308" t="s">
        <v>13638</v>
      </c>
      <c r="T5308" t="s">
        <v>13638</v>
      </c>
      <c r="U5308" s="17">
        <v>45546</v>
      </c>
      <c r="W5308">
        <v>52.4602</v>
      </c>
      <c r="Y5308">
        <v>39.061300000000003</v>
      </c>
      <c r="Z5308" s="7">
        <v>8.4323598158040802E-2</v>
      </c>
      <c r="AP5308">
        <f t="shared" si="82"/>
        <v>5307</v>
      </c>
    </row>
    <row r="5309" spans="1:42" x14ac:dyDescent="0.25">
      <c r="A5309" t="s">
        <v>47869</v>
      </c>
      <c r="N5309" t="s">
        <v>81</v>
      </c>
      <c r="O5309" t="s">
        <v>441</v>
      </c>
      <c r="P5309" t="s">
        <v>24359</v>
      </c>
      <c r="Q5309" t="s">
        <v>13638</v>
      </c>
      <c r="R5309">
        <v>58.81</v>
      </c>
      <c r="S5309" t="s">
        <v>13638</v>
      </c>
      <c r="T5309" t="s">
        <v>13638</v>
      </c>
      <c r="U5309" s="17">
        <v>45546</v>
      </c>
      <c r="W5309">
        <v>58.81</v>
      </c>
      <c r="Y5309">
        <v>42.511699999999998</v>
      </c>
      <c r="Z5309" s="7">
        <v>9.2887201789118912E-2</v>
      </c>
      <c r="AP5309">
        <f t="shared" si="82"/>
        <v>5308</v>
      </c>
    </row>
    <row r="5310" spans="1:42" x14ac:dyDescent="0.25">
      <c r="A5310" t="s">
        <v>47870</v>
      </c>
      <c r="N5310" t="s">
        <v>81</v>
      </c>
      <c r="O5310" t="s">
        <v>440</v>
      </c>
      <c r="P5310" t="s">
        <v>24360</v>
      </c>
      <c r="Q5310" t="s">
        <v>24361</v>
      </c>
      <c r="R5310">
        <v>25.1309</v>
      </c>
      <c r="S5310" t="s">
        <v>13638</v>
      </c>
      <c r="T5310" t="s">
        <v>13638</v>
      </c>
      <c r="U5310" s="17">
        <v>45546</v>
      </c>
      <c r="W5310">
        <v>25.1309</v>
      </c>
      <c r="Y5310">
        <v>18.722100000000001</v>
      </c>
      <c r="Z5310" s="7">
        <v>8.417075020987852E-2</v>
      </c>
      <c r="AP5310">
        <f t="shared" si="82"/>
        <v>5309</v>
      </c>
    </row>
    <row r="5311" spans="1:42" x14ac:dyDescent="0.25">
      <c r="N5311" t="s">
        <v>81</v>
      </c>
      <c r="O5311" t="s">
        <v>439</v>
      </c>
      <c r="P5311" t="s">
        <v>24362</v>
      </c>
      <c r="Q5311" t="s">
        <v>24363</v>
      </c>
      <c r="R5311">
        <v>17.308700000000002</v>
      </c>
      <c r="S5311" t="s">
        <v>13638</v>
      </c>
      <c r="T5311" t="s">
        <v>13638</v>
      </c>
      <c r="U5311" s="17">
        <v>45546</v>
      </c>
      <c r="W5311">
        <v>17.308700000000002</v>
      </c>
      <c r="Y5311">
        <v>14.692600000000001</v>
      </c>
      <c r="Z5311" s="7">
        <v>4.6634743141575008E-2</v>
      </c>
      <c r="AP5311">
        <f t="shared" si="82"/>
        <v>5310</v>
      </c>
    </row>
    <row r="5312" spans="1:42" x14ac:dyDescent="0.25">
      <c r="A5312" t="s">
        <v>35</v>
      </c>
      <c r="N5312" t="s">
        <v>81</v>
      </c>
      <c r="O5312" t="s">
        <v>438</v>
      </c>
      <c r="P5312" t="s">
        <v>24364</v>
      </c>
      <c r="Q5312" t="s">
        <v>24365</v>
      </c>
      <c r="R5312">
        <v>20.953499999999998</v>
      </c>
      <c r="S5312" t="s">
        <v>13638</v>
      </c>
      <c r="T5312" t="s">
        <v>13638</v>
      </c>
      <c r="U5312" s="17">
        <v>45546</v>
      </c>
      <c r="W5312">
        <v>20.953499999999998</v>
      </c>
      <c r="Y5312">
        <v>16.947700000000001</v>
      </c>
      <c r="Z5312" s="7">
        <v>6.0486372219708429E-2</v>
      </c>
      <c r="AP5312">
        <f t="shared" si="82"/>
        <v>5311</v>
      </c>
    </row>
    <row r="5313" spans="1:42" x14ac:dyDescent="0.25">
      <c r="A5313" t="s">
        <v>47871</v>
      </c>
      <c r="N5313" t="s">
        <v>81</v>
      </c>
      <c r="O5313" t="s">
        <v>437</v>
      </c>
      <c r="P5313" t="s">
        <v>24366</v>
      </c>
      <c r="Q5313" t="s">
        <v>24367</v>
      </c>
      <c r="R5313">
        <v>28.735600000000002</v>
      </c>
      <c r="S5313" t="s">
        <v>13638</v>
      </c>
      <c r="T5313" t="s">
        <v>13638</v>
      </c>
      <c r="U5313" s="17">
        <v>45546</v>
      </c>
      <c r="W5313">
        <v>28.735600000000002</v>
      </c>
      <c r="Y5313">
        <v>20.808199999999999</v>
      </c>
      <c r="Z5313" s="7">
        <v>9.2382622320598351E-2</v>
      </c>
      <c r="AP5313">
        <f t="shared" si="82"/>
        <v>5312</v>
      </c>
    </row>
    <row r="5314" spans="1:42" x14ac:dyDescent="0.25">
      <c r="A5314" t="s">
        <v>47872</v>
      </c>
      <c r="N5314" t="s">
        <v>81</v>
      </c>
      <c r="O5314" t="s">
        <v>313</v>
      </c>
      <c r="P5314" t="s">
        <v>24368</v>
      </c>
      <c r="Q5314" t="s">
        <v>13638</v>
      </c>
      <c r="R5314">
        <v>16.899999999999999</v>
      </c>
      <c r="S5314" t="s">
        <v>13638</v>
      </c>
      <c r="T5314" t="s">
        <v>13638</v>
      </c>
      <c r="U5314" s="17">
        <v>45546</v>
      </c>
      <c r="W5314">
        <v>16.899999999999999</v>
      </c>
      <c r="Y5314">
        <v>12.91</v>
      </c>
      <c r="Z5314" s="7">
        <v>7.6930963076244474E-2</v>
      </c>
      <c r="AP5314">
        <f t="shared" si="82"/>
        <v>5313</v>
      </c>
    </row>
    <row r="5315" spans="1:42" x14ac:dyDescent="0.25">
      <c r="A5315" t="s">
        <v>47873</v>
      </c>
      <c r="N5315" t="s">
        <v>81</v>
      </c>
      <c r="O5315" t="s">
        <v>312</v>
      </c>
      <c r="P5315" t="s">
        <v>24369</v>
      </c>
      <c r="Q5315" t="s">
        <v>24370</v>
      </c>
      <c r="R5315">
        <v>16.899999999999999</v>
      </c>
      <c r="S5315" t="s">
        <v>13638</v>
      </c>
      <c r="T5315" t="s">
        <v>13638</v>
      </c>
      <c r="U5315" s="17">
        <v>45546</v>
      </c>
      <c r="W5315">
        <v>16.899999999999999</v>
      </c>
      <c r="Y5315">
        <v>12.91</v>
      </c>
      <c r="Z5315" s="7">
        <v>7.6930963076244474E-2</v>
      </c>
      <c r="AP5315">
        <f t="shared" si="82"/>
        <v>5314</v>
      </c>
    </row>
    <row r="5316" spans="1:42" x14ac:dyDescent="0.25">
      <c r="A5316" t="s">
        <v>47874</v>
      </c>
      <c r="N5316" t="s">
        <v>81</v>
      </c>
      <c r="O5316" t="s">
        <v>311</v>
      </c>
      <c r="P5316" t="s">
        <v>24371</v>
      </c>
      <c r="Q5316" t="s">
        <v>13638</v>
      </c>
      <c r="R5316">
        <v>16.329999999999998</v>
      </c>
      <c r="S5316" t="s">
        <v>13638</v>
      </c>
      <c r="T5316" t="s">
        <v>13638</v>
      </c>
      <c r="U5316" s="17">
        <v>45546</v>
      </c>
      <c r="W5316">
        <v>16.329999999999998</v>
      </c>
      <c r="Y5316">
        <v>12.69</v>
      </c>
      <c r="Z5316" s="7">
        <v>7.1996240248599186E-2</v>
      </c>
      <c r="AP5316">
        <f t="shared" ref="AP5316:AP5379" si="83">AP5315+1</f>
        <v>5315</v>
      </c>
    </row>
    <row r="5317" spans="1:42" x14ac:dyDescent="0.25">
      <c r="N5317" t="s">
        <v>81</v>
      </c>
      <c r="O5317" t="s">
        <v>310</v>
      </c>
      <c r="P5317" t="s">
        <v>24372</v>
      </c>
      <c r="Q5317" t="s">
        <v>24373</v>
      </c>
      <c r="R5317">
        <v>16.329999999999998</v>
      </c>
      <c r="S5317" t="s">
        <v>13638</v>
      </c>
      <c r="T5317" t="s">
        <v>13638</v>
      </c>
      <c r="U5317" s="17">
        <v>45546</v>
      </c>
      <c r="W5317">
        <v>16.329999999999998</v>
      </c>
      <c r="Y5317">
        <v>12.69</v>
      </c>
      <c r="Z5317" s="7">
        <v>7.1996240248599186E-2</v>
      </c>
      <c r="AP5317">
        <f t="shared" si="83"/>
        <v>5316</v>
      </c>
    </row>
    <row r="5318" spans="1:42" x14ac:dyDescent="0.25">
      <c r="A5318" t="s">
        <v>14</v>
      </c>
      <c r="N5318" t="s">
        <v>81</v>
      </c>
      <c r="O5318" t="s">
        <v>222</v>
      </c>
      <c r="P5318" t="s">
        <v>24374</v>
      </c>
      <c r="Q5318" t="s">
        <v>13638</v>
      </c>
      <c r="R5318">
        <v>18.5625</v>
      </c>
      <c r="S5318" t="s">
        <v>13638</v>
      </c>
      <c r="T5318" t="s">
        <v>13638</v>
      </c>
      <c r="U5318" s="17">
        <v>45546</v>
      </c>
      <c r="W5318">
        <v>18.5625</v>
      </c>
      <c r="Y5318">
        <v>12.759</v>
      </c>
      <c r="Z5318" s="7">
        <v>0.10749728883280607</v>
      </c>
      <c r="AP5318">
        <f t="shared" si="83"/>
        <v>5317</v>
      </c>
    </row>
    <row r="5319" spans="1:42" x14ac:dyDescent="0.25">
      <c r="A5319" t="s">
        <v>47875</v>
      </c>
      <c r="N5319" t="s">
        <v>81</v>
      </c>
      <c r="O5319" t="s">
        <v>221</v>
      </c>
      <c r="P5319" t="s">
        <v>24375</v>
      </c>
      <c r="Q5319" t="s">
        <v>24376</v>
      </c>
      <c r="R5319">
        <v>18.5625</v>
      </c>
      <c r="S5319" t="s">
        <v>13638</v>
      </c>
      <c r="T5319" t="s">
        <v>13638</v>
      </c>
      <c r="U5319" s="17">
        <v>45546</v>
      </c>
      <c r="W5319">
        <v>18.5625</v>
      </c>
      <c r="Y5319">
        <v>12.758900000000001</v>
      </c>
      <c r="Z5319" s="7">
        <v>0.10749956605618127</v>
      </c>
      <c r="AP5319">
        <f t="shared" si="83"/>
        <v>5318</v>
      </c>
    </row>
    <row r="5320" spans="1:42" x14ac:dyDescent="0.25">
      <c r="A5320" t="s">
        <v>47876</v>
      </c>
      <c r="N5320" t="s">
        <v>81</v>
      </c>
      <c r="O5320" t="s">
        <v>220</v>
      </c>
      <c r="P5320" t="s">
        <v>24377</v>
      </c>
      <c r="Q5320" t="s">
        <v>24378</v>
      </c>
      <c r="R5320">
        <v>18.563500000000001</v>
      </c>
      <c r="S5320" t="s">
        <v>13638</v>
      </c>
      <c r="T5320" t="s">
        <v>13638</v>
      </c>
      <c r="U5320" s="17">
        <v>45546</v>
      </c>
      <c r="W5320">
        <v>18.563500000000001</v>
      </c>
      <c r="Y5320">
        <v>12.7599</v>
      </c>
      <c r="Z5320" s="7">
        <v>0.10749244672218339</v>
      </c>
      <c r="AP5320">
        <f t="shared" si="83"/>
        <v>5319</v>
      </c>
    </row>
    <row r="5321" spans="1:42" x14ac:dyDescent="0.25">
      <c r="A5321" t="s">
        <v>47877</v>
      </c>
      <c r="N5321" t="s">
        <v>81</v>
      </c>
      <c r="O5321" t="s">
        <v>219</v>
      </c>
      <c r="P5321" t="s">
        <v>24379</v>
      </c>
      <c r="Q5321" t="s">
        <v>24380</v>
      </c>
      <c r="R5321">
        <v>18.5625</v>
      </c>
      <c r="S5321" t="s">
        <v>13638</v>
      </c>
      <c r="T5321" t="s">
        <v>13638</v>
      </c>
      <c r="U5321" s="17">
        <v>45546</v>
      </c>
      <c r="W5321">
        <v>18.5625</v>
      </c>
      <c r="Y5321">
        <v>12.758800000000001</v>
      </c>
      <c r="Z5321" s="7">
        <v>0.10750184329866741</v>
      </c>
      <c r="AP5321">
        <f t="shared" si="83"/>
        <v>5320</v>
      </c>
    </row>
    <row r="5322" spans="1:42" x14ac:dyDescent="0.25">
      <c r="A5322" t="s">
        <v>47878</v>
      </c>
      <c r="N5322" t="s">
        <v>81</v>
      </c>
      <c r="O5322" t="s">
        <v>218</v>
      </c>
      <c r="P5322" t="s">
        <v>24381</v>
      </c>
      <c r="Q5322" t="s">
        <v>13638</v>
      </c>
      <c r="R5322">
        <v>17.599299999999999</v>
      </c>
      <c r="S5322" t="s">
        <v>13638</v>
      </c>
      <c r="T5322" t="s">
        <v>13638</v>
      </c>
      <c r="U5322" s="17">
        <v>45546</v>
      </c>
      <c r="W5322">
        <v>17.599299999999999</v>
      </c>
      <c r="Y5322">
        <v>12.429500000000001</v>
      </c>
      <c r="Z5322" s="7">
        <v>9.9625115798181341E-2</v>
      </c>
      <c r="AP5322">
        <f t="shared" si="83"/>
        <v>5321</v>
      </c>
    </row>
    <row r="5323" spans="1:42" x14ac:dyDescent="0.25">
      <c r="A5323" t="s">
        <v>47879</v>
      </c>
      <c r="N5323" t="s">
        <v>81</v>
      </c>
      <c r="O5323" t="s">
        <v>217</v>
      </c>
      <c r="P5323" t="s">
        <v>24382</v>
      </c>
      <c r="Q5323" t="s">
        <v>24383</v>
      </c>
      <c r="R5323">
        <v>17.599299999999999</v>
      </c>
      <c r="S5323" t="s">
        <v>13638</v>
      </c>
      <c r="T5323" t="s">
        <v>13638</v>
      </c>
      <c r="U5323" s="17">
        <v>45546</v>
      </c>
      <c r="W5323">
        <v>17.599299999999999</v>
      </c>
      <c r="Y5323">
        <v>12.429500000000001</v>
      </c>
      <c r="Z5323" s="7">
        <v>9.9625115798181341E-2</v>
      </c>
      <c r="AP5323">
        <f t="shared" si="83"/>
        <v>5322</v>
      </c>
    </row>
    <row r="5324" spans="1:42" x14ac:dyDescent="0.25">
      <c r="A5324" t="s">
        <v>47880</v>
      </c>
      <c r="N5324" t="s">
        <v>81</v>
      </c>
      <c r="O5324" t="s">
        <v>216</v>
      </c>
      <c r="P5324" t="s">
        <v>24384</v>
      </c>
      <c r="Q5324" t="s">
        <v>24385</v>
      </c>
      <c r="R5324">
        <v>17.599399999999999</v>
      </c>
      <c r="S5324" t="s">
        <v>13638</v>
      </c>
      <c r="T5324" t="s">
        <v>13638</v>
      </c>
      <c r="U5324" s="17">
        <v>45546</v>
      </c>
      <c r="W5324">
        <v>17.599399999999999</v>
      </c>
      <c r="Y5324">
        <v>12.429500000000001</v>
      </c>
      <c r="Z5324" s="7">
        <v>9.9626763546081243E-2</v>
      </c>
      <c r="AP5324">
        <f t="shared" si="83"/>
        <v>5323</v>
      </c>
    </row>
    <row r="5325" spans="1:42" x14ac:dyDescent="0.25">
      <c r="A5325" t="s">
        <v>47881</v>
      </c>
      <c r="N5325" t="s">
        <v>81</v>
      </c>
      <c r="O5325" t="s">
        <v>215</v>
      </c>
      <c r="P5325" t="s">
        <v>24386</v>
      </c>
      <c r="Q5325" t="s">
        <v>24387</v>
      </c>
      <c r="R5325">
        <v>17.599299999999999</v>
      </c>
      <c r="S5325" t="s">
        <v>13638</v>
      </c>
      <c r="T5325" t="s">
        <v>13638</v>
      </c>
      <c r="U5325" s="17">
        <v>45546</v>
      </c>
      <c r="W5325">
        <v>17.599299999999999</v>
      </c>
      <c r="Y5325">
        <v>12.429399999999999</v>
      </c>
      <c r="Z5325" s="7">
        <v>9.9627448909818561E-2</v>
      </c>
      <c r="AP5325">
        <f t="shared" si="83"/>
        <v>5324</v>
      </c>
    </row>
    <row r="5326" spans="1:42" x14ac:dyDescent="0.25">
      <c r="A5326" t="s">
        <v>47882</v>
      </c>
      <c r="N5326" t="s">
        <v>82</v>
      </c>
      <c r="O5326" t="s">
        <v>3368</v>
      </c>
      <c r="P5326" t="s">
        <v>24388</v>
      </c>
      <c r="Q5326" t="s">
        <v>24389</v>
      </c>
      <c r="R5326">
        <v>19.922999999999998</v>
      </c>
      <c r="S5326" t="s">
        <v>13638</v>
      </c>
      <c r="T5326" t="s">
        <v>13638</v>
      </c>
      <c r="U5326" s="17">
        <v>45546</v>
      </c>
      <c r="W5326">
        <v>19.922999999999998</v>
      </c>
      <c r="Y5326">
        <v>13.276999999999999</v>
      </c>
      <c r="Z5326" s="7">
        <v>0.11649531939067881</v>
      </c>
      <c r="AP5326">
        <f t="shared" si="83"/>
        <v>5325</v>
      </c>
    </row>
    <row r="5327" spans="1:42" x14ac:dyDescent="0.25">
      <c r="N5327" t="s">
        <v>82</v>
      </c>
      <c r="O5327" t="s">
        <v>3367</v>
      </c>
      <c r="P5327" t="s">
        <v>24390</v>
      </c>
      <c r="Q5327" t="s">
        <v>13638</v>
      </c>
      <c r="R5327">
        <v>21.42</v>
      </c>
      <c r="S5327" t="s">
        <v>13638</v>
      </c>
      <c r="T5327" t="s">
        <v>13638</v>
      </c>
      <c r="U5327" s="17">
        <v>45546</v>
      </c>
      <c r="W5327">
        <v>21.42</v>
      </c>
      <c r="Y5327">
        <v>13.287000000000001</v>
      </c>
      <c r="Z5327" s="7">
        <v>0.13742562077896281</v>
      </c>
      <c r="AP5327">
        <f t="shared" si="83"/>
        <v>5326</v>
      </c>
    </row>
    <row r="5328" spans="1:42" x14ac:dyDescent="0.25">
      <c r="A5328" t="s">
        <v>37</v>
      </c>
      <c r="N5328" t="s">
        <v>82</v>
      </c>
      <c r="O5328" t="s">
        <v>3366</v>
      </c>
      <c r="P5328" t="s">
        <v>24391</v>
      </c>
      <c r="Q5328" t="s">
        <v>24392</v>
      </c>
      <c r="R5328">
        <v>18.257000000000001</v>
      </c>
      <c r="S5328" t="s">
        <v>13638</v>
      </c>
      <c r="T5328" t="s">
        <v>13638</v>
      </c>
      <c r="U5328" s="17">
        <v>45546</v>
      </c>
      <c r="W5328">
        <v>18.257000000000001</v>
      </c>
      <c r="Y5328">
        <v>12.757999999999999</v>
      </c>
      <c r="Z5328" s="7">
        <v>0.1027012356409438</v>
      </c>
      <c r="AP5328">
        <f t="shared" si="83"/>
        <v>5327</v>
      </c>
    </row>
    <row r="5329" spans="1:42" x14ac:dyDescent="0.25">
      <c r="A5329" t="s">
        <v>47883</v>
      </c>
      <c r="N5329" t="s">
        <v>82</v>
      </c>
      <c r="O5329" t="s">
        <v>3365</v>
      </c>
      <c r="P5329" t="s">
        <v>24393</v>
      </c>
      <c r="Q5329" t="s">
        <v>13638</v>
      </c>
      <c r="R5329">
        <v>19.626999999999999</v>
      </c>
      <c r="S5329" t="s">
        <v>13638</v>
      </c>
      <c r="T5329" t="s">
        <v>13638</v>
      </c>
      <c r="U5329" s="17">
        <v>45546</v>
      </c>
      <c r="W5329">
        <v>19.626999999999999</v>
      </c>
      <c r="Y5329">
        <v>12.763999999999999</v>
      </c>
      <c r="Z5329" s="7">
        <v>0.12361684964249342</v>
      </c>
      <c r="AP5329">
        <f t="shared" si="83"/>
        <v>5328</v>
      </c>
    </row>
    <row r="5330" spans="1:42" x14ac:dyDescent="0.25">
      <c r="A5330" t="s">
        <v>47884</v>
      </c>
      <c r="N5330" t="s">
        <v>82</v>
      </c>
      <c r="O5330" t="s">
        <v>3364</v>
      </c>
      <c r="P5330" t="s">
        <v>24394</v>
      </c>
      <c r="Q5330" t="s">
        <v>24395</v>
      </c>
      <c r="R5330">
        <v>18.34</v>
      </c>
      <c r="S5330" t="s">
        <v>13638</v>
      </c>
      <c r="T5330" t="s">
        <v>13638</v>
      </c>
      <c r="U5330" s="17">
        <v>45546</v>
      </c>
      <c r="W5330">
        <v>18.34</v>
      </c>
      <c r="Y5330">
        <v>13.106</v>
      </c>
      <c r="Z5330" s="7">
        <v>9.6212705183928549E-2</v>
      </c>
      <c r="AP5330">
        <f t="shared" si="83"/>
        <v>5329</v>
      </c>
    </row>
    <row r="5331" spans="1:42" x14ac:dyDescent="0.25">
      <c r="A5331" t="s">
        <v>47885</v>
      </c>
      <c r="N5331" t="s">
        <v>82</v>
      </c>
      <c r="O5331" t="s">
        <v>3363</v>
      </c>
      <c r="P5331" t="s">
        <v>24396</v>
      </c>
      <c r="Q5331" t="s">
        <v>13638</v>
      </c>
      <c r="R5331">
        <v>19.715</v>
      </c>
      <c r="S5331" t="s">
        <v>13638</v>
      </c>
      <c r="T5331" t="s">
        <v>13638</v>
      </c>
      <c r="U5331" s="17">
        <v>45546</v>
      </c>
      <c r="W5331">
        <v>19.715</v>
      </c>
      <c r="Y5331">
        <v>13.106</v>
      </c>
      <c r="Z5331" s="7">
        <v>0.11721402919941593</v>
      </c>
      <c r="AP5331">
        <f t="shared" si="83"/>
        <v>5330</v>
      </c>
    </row>
    <row r="5332" spans="1:42" x14ac:dyDescent="0.25">
      <c r="A5332" t="s">
        <v>47886</v>
      </c>
      <c r="N5332" t="s">
        <v>82</v>
      </c>
      <c r="O5332" t="s">
        <v>3362</v>
      </c>
      <c r="P5332" t="s">
        <v>24397</v>
      </c>
      <c r="Q5332" t="s">
        <v>13638</v>
      </c>
      <c r="R5332">
        <v>16.869</v>
      </c>
      <c r="S5332" t="s">
        <v>13638</v>
      </c>
      <c r="T5332" t="s">
        <v>13638</v>
      </c>
      <c r="U5332" s="17">
        <v>45546</v>
      </c>
      <c r="W5332">
        <v>16.869</v>
      </c>
      <c r="Y5332">
        <v>12.632999999999999</v>
      </c>
      <c r="Z5332" s="7">
        <v>8.2660563669946896E-2</v>
      </c>
      <c r="AP5332">
        <f t="shared" si="83"/>
        <v>5331</v>
      </c>
    </row>
    <row r="5333" spans="1:42" x14ac:dyDescent="0.25">
      <c r="N5333" t="s">
        <v>82</v>
      </c>
      <c r="O5333" t="s">
        <v>3361</v>
      </c>
      <c r="P5333" t="s">
        <v>24398</v>
      </c>
      <c r="Q5333" t="s">
        <v>24399</v>
      </c>
      <c r="R5333">
        <v>18.132000000000001</v>
      </c>
      <c r="S5333" t="s">
        <v>13638</v>
      </c>
      <c r="T5333" t="s">
        <v>13638</v>
      </c>
      <c r="U5333" s="17">
        <v>45546</v>
      </c>
      <c r="W5333">
        <v>18.132000000000001</v>
      </c>
      <c r="Y5333">
        <v>12.632999999999999</v>
      </c>
      <c r="Z5333" s="7">
        <v>0.10356495017575185</v>
      </c>
      <c r="AP5333">
        <f t="shared" si="83"/>
        <v>5332</v>
      </c>
    </row>
    <row r="5334" spans="1:42" x14ac:dyDescent="0.25">
      <c r="A5334" t="s">
        <v>15</v>
      </c>
      <c r="N5334" t="s">
        <v>82</v>
      </c>
      <c r="O5334" t="s">
        <v>24400</v>
      </c>
      <c r="P5334" t="s">
        <v>24401</v>
      </c>
      <c r="Q5334" t="s">
        <v>24402</v>
      </c>
      <c r="R5334">
        <v>13.976599999999999</v>
      </c>
      <c r="S5334" t="s">
        <v>13638</v>
      </c>
      <c r="T5334" t="s">
        <v>13638</v>
      </c>
      <c r="U5334" s="17">
        <v>45546</v>
      </c>
      <c r="W5334">
        <v>13.976599999999999</v>
      </c>
      <c r="Y5334">
        <v>11.7241</v>
      </c>
      <c r="Z5334" s="7">
        <v>5.00346517251824E-2</v>
      </c>
      <c r="AP5334">
        <f t="shared" si="83"/>
        <v>5333</v>
      </c>
    </row>
    <row r="5335" spans="1:42" x14ac:dyDescent="0.25">
      <c r="A5335" t="s">
        <v>47887</v>
      </c>
      <c r="N5335" t="s">
        <v>82</v>
      </c>
      <c r="O5335" t="s">
        <v>24403</v>
      </c>
      <c r="P5335" t="s">
        <v>24404</v>
      </c>
      <c r="Q5335" t="s">
        <v>24405</v>
      </c>
      <c r="R5335">
        <v>12.952500000000001</v>
      </c>
      <c r="S5335" t="s">
        <v>13638</v>
      </c>
      <c r="T5335" t="s">
        <v>13638</v>
      </c>
      <c r="U5335" s="17">
        <v>45546</v>
      </c>
      <c r="W5335">
        <v>12.952500000000001</v>
      </c>
      <c r="Y5335">
        <v>11.342000000000001</v>
      </c>
      <c r="Z5335" s="7">
        <v>3.7745428429434291E-2</v>
      </c>
      <c r="AP5335">
        <f t="shared" si="83"/>
        <v>5334</v>
      </c>
    </row>
    <row r="5336" spans="1:42" x14ac:dyDescent="0.25">
      <c r="A5336" t="s">
        <v>47888</v>
      </c>
      <c r="N5336" t="s">
        <v>82</v>
      </c>
      <c r="O5336" t="s">
        <v>24406</v>
      </c>
      <c r="P5336" t="s">
        <v>24407</v>
      </c>
      <c r="Q5336" t="s">
        <v>13638</v>
      </c>
      <c r="R5336">
        <v>15.0261</v>
      </c>
      <c r="S5336" t="s">
        <v>13638</v>
      </c>
      <c r="T5336" t="s">
        <v>13638</v>
      </c>
      <c r="U5336" s="17">
        <v>45546</v>
      </c>
      <c r="W5336">
        <v>15.0261</v>
      </c>
      <c r="Y5336">
        <v>11.724299999999999</v>
      </c>
      <c r="Z5336" s="7">
        <v>7.0825662464145012E-2</v>
      </c>
      <c r="AP5336">
        <f t="shared" si="83"/>
        <v>5335</v>
      </c>
    </row>
    <row r="5337" spans="1:42" x14ac:dyDescent="0.25">
      <c r="A5337" t="s">
        <v>47889</v>
      </c>
      <c r="N5337" t="s">
        <v>82</v>
      </c>
      <c r="O5337" t="s">
        <v>24408</v>
      </c>
      <c r="P5337" t="s">
        <v>24409</v>
      </c>
      <c r="Q5337" t="s">
        <v>13638</v>
      </c>
      <c r="R5337">
        <v>13.9259</v>
      </c>
      <c r="S5337" t="s">
        <v>13638</v>
      </c>
      <c r="T5337" t="s">
        <v>13638</v>
      </c>
      <c r="U5337" s="17">
        <v>45546</v>
      </c>
      <c r="W5337">
        <v>13.9259</v>
      </c>
      <c r="Y5337">
        <v>11.3429</v>
      </c>
      <c r="Z5337" s="7">
        <v>5.8471951106680464E-2</v>
      </c>
      <c r="AP5337">
        <f t="shared" si="83"/>
        <v>5336</v>
      </c>
    </row>
    <row r="5338" spans="1:42" x14ac:dyDescent="0.25">
      <c r="A5338" t="s">
        <v>47890</v>
      </c>
      <c r="N5338" t="s">
        <v>82</v>
      </c>
      <c r="O5338" t="s">
        <v>24410</v>
      </c>
      <c r="P5338" t="s">
        <v>24411</v>
      </c>
      <c r="Q5338" t="s">
        <v>24412</v>
      </c>
      <c r="R5338">
        <v>12.555</v>
      </c>
      <c r="S5338" t="s">
        <v>13638</v>
      </c>
      <c r="T5338" t="s">
        <v>13638</v>
      </c>
      <c r="U5338" s="17">
        <v>45546</v>
      </c>
      <c r="W5338">
        <v>12.555</v>
      </c>
      <c r="Y5338">
        <v>11.4978</v>
      </c>
      <c r="Z5338" s="7">
        <v>2.4966427619903975E-2</v>
      </c>
      <c r="AP5338">
        <f t="shared" si="83"/>
        <v>5337</v>
      </c>
    </row>
    <row r="5339" spans="1:42" x14ac:dyDescent="0.25">
      <c r="A5339" t="s">
        <v>47891</v>
      </c>
      <c r="N5339" t="s">
        <v>82</v>
      </c>
      <c r="O5339" t="s">
        <v>24413</v>
      </c>
      <c r="P5339" t="s">
        <v>24414</v>
      </c>
      <c r="Q5339" t="s">
        <v>24415</v>
      </c>
      <c r="R5339">
        <v>11.679399999999999</v>
      </c>
      <c r="S5339" t="s">
        <v>13638</v>
      </c>
      <c r="T5339" t="s">
        <v>13638</v>
      </c>
      <c r="U5339" s="17">
        <v>45546</v>
      </c>
      <c r="W5339">
        <v>11.679399999999999</v>
      </c>
      <c r="Y5339">
        <v>11.137499999999999</v>
      </c>
      <c r="Z5339" s="7">
        <v>1.3465028843200777E-2</v>
      </c>
      <c r="AP5339">
        <f t="shared" si="83"/>
        <v>5338</v>
      </c>
    </row>
    <row r="5340" spans="1:42" x14ac:dyDescent="0.25">
      <c r="A5340" t="s">
        <v>47892</v>
      </c>
      <c r="N5340" t="s">
        <v>82</v>
      </c>
      <c r="O5340" t="s">
        <v>24416</v>
      </c>
      <c r="P5340" t="s">
        <v>24417</v>
      </c>
      <c r="Q5340" t="s">
        <v>13638</v>
      </c>
      <c r="R5340">
        <v>13.4978</v>
      </c>
      <c r="S5340" t="s">
        <v>13638</v>
      </c>
      <c r="T5340" t="s">
        <v>13638</v>
      </c>
      <c r="U5340" s="17">
        <v>45546</v>
      </c>
      <c r="W5340">
        <v>13.4978</v>
      </c>
      <c r="Y5340">
        <v>11.4978</v>
      </c>
      <c r="Z5340" s="7">
        <v>4.5634641657297692E-2</v>
      </c>
      <c r="AP5340">
        <f t="shared" si="83"/>
        <v>5339</v>
      </c>
    </row>
    <row r="5341" spans="1:42" x14ac:dyDescent="0.25">
      <c r="A5341" t="s">
        <v>47893</v>
      </c>
      <c r="N5341" t="s">
        <v>82</v>
      </c>
      <c r="O5341" t="s">
        <v>24418</v>
      </c>
      <c r="P5341" t="s">
        <v>24419</v>
      </c>
      <c r="Q5341" t="s">
        <v>13638</v>
      </c>
      <c r="R5341">
        <v>12.5555</v>
      </c>
      <c r="S5341" t="s">
        <v>13638</v>
      </c>
      <c r="T5341" t="s">
        <v>13638</v>
      </c>
      <c r="U5341" s="17">
        <v>45546</v>
      </c>
      <c r="W5341">
        <v>12.5555</v>
      </c>
      <c r="Y5341">
        <v>11.1366</v>
      </c>
      <c r="Z5341" s="7">
        <v>3.4075697014571027E-2</v>
      </c>
      <c r="AP5341">
        <f t="shared" si="83"/>
        <v>5340</v>
      </c>
    </row>
    <row r="5342" spans="1:42" x14ac:dyDescent="0.25">
      <c r="A5342" t="s">
        <v>47894</v>
      </c>
      <c r="N5342" t="s">
        <v>82</v>
      </c>
      <c r="O5342" t="s">
        <v>3242</v>
      </c>
      <c r="P5342" t="s">
        <v>24420</v>
      </c>
      <c r="Q5342" t="s">
        <v>13638</v>
      </c>
      <c r="R5342">
        <v>20</v>
      </c>
      <c r="S5342" t="s">
        <v>13638</v>
      </c>
      <c r="T5342" t="s">
        <v>13638</v>
      </c>
      <c r="U5342" s="17">
        <v>45546</v>
      </c>
      <c r="W5342">
        <v>20</v>
      </c>
      <c r="Y5342">
        <v>12.81</v>
      </c>
      <c r="Z5342" s="7">
        <v>0.12806130086651279</v>
      </c>
      <c r="AP5342">
        <f t="shared" si="83"/>
        <v>5341</v>
      </c>
    </row>
    <row r="5343" spans="1:42" x14ac:dyDescent="0.25">
      <c r="A5343" t="s">
        <v>47895</v>
      </c>
      <c r="N5343" t="s">
        <v>82</v>
      </c>
      <c r="O5343" t="s">
        <v>3241</v>
      </c>
      <c r="P5343" t="s">
        <v>24421</v>
      </c>
      <c r="Q5343" t="s">
        <v>13638</v>
      </c>
      <c r="R5343">
        <v>19.940000000000001</v>
      </c>
      <c r="S5343" t="s">
        <v>13638</v>
      </c>
      <c r="T5343" t="s">
        <v>13638</v>
      </c>
      <c r="U5343" s="17">
        <v>45546</v>
      </c>
      <c r="W5343">
        <v>19.940000000000001</v>
      </c>
      <c r="Y5343">
        <v>12.78</v>
      </c>
      <c r="Z5343" s="7">
        <v>0.12786862861998927</v>
      </c>
      <c r="AP5343">
        <f t="shared" si="83"/>
        <v>5342</v>
      </c>
    </row>
    <row r="5344" spans="1:42" x14ac:dyDescent="0.25">
      <c r="A5344" t="s">
        <v>47896</v>
      </c>
      <c r="N5344" t="s">
        <v>82</v>
      </c>
      <c r="O5344" t="s">
        <v>3240</v>
      </c>
      <c r="P5344" t="s">
        <v>24422</v>
      </c>
      <c r="Q5344" t="s">
        <v>13638</v>
      </c>
      <c r="R5344">
        <v>18.54</v>
      </c>
      <c r="S5344" t="s">
        <v>13638</v>
      </c>
      <c r="T5344" t="s">
        <v>13638</v>
      </c>
      <c r="U5344" s="17">
        <v>45546</v>
      </c>
      <c r="W5344">
        <v>18.54</v>
      </c>
      <c r="Y5344">
        <v>12.49</v>
      </c>
      <c r="Z5344" s="7">
        <v>0.11334024764808337</v>
      </c>
      <c r="AP5344">
        <f t="shared" si="83"/>
        <v>5343</v>
      </c>
    </row>
    <row r="5345" spans="1:42" x14ac:dyDescent="0.25">
      <c r="A5345" t="s">
        <v>47897</v>
      </c>
      <c r="N5345" t="s">
        <v>82</v>
      </c>
      <c r="O5345" t="s">
        <v>3239</v>
      </c>
      <c r="P5345" t="s">
        <v>24423</v>
      </c>
      <c r="Q5345" t="s">
        <v>13638</v>
      </c>
      <c r="R5345">
        <v>18.54</v>
      </c>
      <c r="S5345" t="s">
        <v>13638</v>
      </c>
      <c r="T5345" t="s">
        <v>13638</v>
      </c>
      <c r="U5345" s="17">
        <v>45546</v>
      </c>
      <c r="W5345">
        <v>18.54</v>
      </c>
      <c r="Y5345">
        <v>12.49</v>
      </c>
      <c r="Z5345" s="7">
        <v>0.11334024764808337</v>
      </c>
      <c r="AP5345">
        <f t="shared" si="83"/>
        <v>5344</v>
      </c>
    </row>
    <row r="5346" spans="1:42" x14ac:dyDescent="0.25">
      <c r="N5346" t="s">
        <v>82</v>
      </c>
      <c r="O5346" t="s">
        <v>24424</v>
      </c>
      <c r="P5346" t="s">
        <v>24425</v>
      </c>
      <c r="Q5346" t="s">
        <v>13638</v>
      </c>
      <c r="R5346">
        <v>16.909300000000002</v>
      </c>
      <c r="S5346" t="s">
        <v>13638</v>
      </c>
      <c r="T5346" t="s">
        <v>13638</v>
      </c>
      <c r="U5346" s="17">
        <v>45546</v>
      </c>
      <c r="W5346">
        <v>16.909300000000002</v>
      </c>
      <c r="Y5346">
        <v>12.3363</v>
      </c>
      <c r="Z5346" s="7">
        <v>9.0220194685473487E-2</v>
      </c>
      <c r="AP5346">
        <f t="shared" si="83"/>
        <v>5345</v>
      </c>
    </row>
    <row r="5347" spans="1:42" x14ac:dyDescent="0.25">
      <c r="A5347" t="s">
        <v>2</v>
      </c>
      <c r="N5347" t="s">
        <v>82</v>
      </c>
      <c r="O5347" t="s">
        <v>24426</v>
      </c>
      <c r="P5347" t="s">
        <v>24427</v>
      </c>
      <c r="Q5347" t="s">
        <v>13638</v>
      </c>
      <c r="R5347">
        <v>16.732399999999998</v>
      </c>
      <c r="S5347" t="s">
        <v>13638</v>
      </c>
      <c r="T5347" t="s">
        <v>13638</v>
      </c>
      <c r="U5347" s="17">
        <v>45546</v>
      </c>
      <c r="W5347">
        <v>16.732399999999998</v>
      </c>
      <c r="Y5347">
        <v>12.258100000000001</v>
      </c>
      <c r="Z5347" s="7">
        <v>8.9017459044134384E-2</v>
      </c>
      <c r="AP5347">
        <f t="shared" si="83"/>
        <v>5346</v>
      </c>
    </row>
    <row r="5348" spans="1:42" x14ac:dyDescent="0.25">
      <c r="A5348" t="s">
        <v>47898</v>
      </c>
      <c r="N5348" t="s">
        <v>82</v>
      </c>
      <c r="O5348" t="s">
        <v>24428</v>
      </c>
      <c r="P5348" t="s">
        <v>24429</v>
      </c>
      <c r="Q5348" t="s">
        <v>13638</v>
      </c>
      <c r="R5348">
        <v>15.647600000000001</v>
      </c>
      <c r="S5348" t="s">
        <v>13638</v>
      </c>
      <c r="T5348" t="s">
        <v>13638</v>
      </c>
      <c r="U5348" s="17">
        <v>45546</v>
      </c>
      <c r="W5348">
        <v>15.647600000000001</v>
      </c>
      <c r="Y5348">
        <v>12.018700000000001</v>
      </c>
      <c r="Z5348" s="7">
        <v>7.5357352334673777E-2</v>
      </c>
      <c r="AP5348">
        <f t="shared" si="83"/>
        <v>5347</v>
      </c>
    </row>
    <row r="5349" spans="1:42" x14ac:dyDescent="0.25">
      <c r="A5349" t="s">
        <v>47899</v>
      </c>
      <c r="N5349" t="s">
        <v>82</v>
      </c>
      <c r="O5349" t="s">
        <v>24430</v>
      </c>
      <c r="P5349" t="s">
        <v>24431</v>
      </c>
      <c r="Q5349" t="s">
        <v>13638</v>
      </c>
      <c r="R5349">
        <v>15.646599999999999</v>
      </c>
      <c r="S5349" t="s">
        <v>13638</v>
      </c>
      <c r="T5349" t="s">
        <v>13638</v>
      </c>
      <c r="U5349" s="17">
        <v>45546</v>
      </c>
      <c r="W5349">
        <v>15.646599999999999</v>
      </c>
      <c r="Y5349">
        <v>12.017899999999999</v>
      </c>
      <c r="Z5349" s="7">
        <v>7.5358117866316299E-2</v>
      </c>
      <c r="AP5349">
        <f t="shared" si="83"/>
        <v>5348</v>
      </c>
    </row>
    <row r="5350" spans="1:42" x14ac:dyDescent="0.25">
      <c r="A5350" t="s">
        <v>47900</v>
      </c>
      <c r="N5350" t="s">
        <v>82</v>
      </c>
      <c r="O5350" t="s">
        <v>3238</v>
      </c>
      <c r="P5350" t="s">
        <v>24432</v>
      </c>
      <c r="Q5350" t="s">
        <v>13638</v>
      </c>
      <c r="R5350">
        <v>21.59</v>
      </c>
      <c r="S5350" t="s">
        <v>13638</v>
      </c>
      <c r="T5350" t="s">
        <v>13638</v>
      </c>
      <c r="U5350" s="17">
        <v>45546</v>
      </c>
      <c r="W5350">
        <v>21.59</v>
      </c>
      <c r="Y5350">
        <v>12.98</v>
      </c>
      <c r="Z5350" s="7">
        <v>0.14659083560939656</v>
      </c>
      <c r="AP5350">
        <f t="shared" si="83"/>
        <v>5349</v>
      </c>
    </row>
    <row r="5351" spans="1:42" x14ac:dyDescent="0.25">
      <c r="A5351" t="s">
        <v>47901</v>
      </c>
      <c r="N5351" t="s">
        <v>82</v>
      </c>
      <c r="O5351" t="s">
        <v>3237</v>
      </c>
      <c r="P5351" t="s">
        <v>24433</v>
      </c>
      <c r="Q5351" t="s">
        <v>13638</v>
      </c>
      <c r="R5351">
        <v>21.34</v>
      </c>
      <c r="S5351" t="s">
        <v>13638</v>
      </c>
      <c r="T5351" t="s">
        <v>13638</v>
      </c>
      <c r="U5351" s="17">
        <v>45546</v>
      </c>
      <c r="W5351">
        <v>21.34</v>
      </c>
      <c r="Y5351">
        <v>12.87</v>
      </c>
      <c r="Z5351" s="7">
        <v>0.14567101102033142</v>
      </c>
      <c r="AP5351">
        <f t="shared" si="83"/>
        <v>5350</v>
      </c>
    </row>
    <row r="5352" spans="1:42" x14ac:dyDescent="0.25">
      <c r="A5352" t="s">
        <v>47902</v>
      </c>
      <c r="N5352" t="s">
        <v>82</v>
      </c>
      <c r="O5352" t="s">
        <v>3236</v>
      </c>
      <c r="P5352" t="s">
        <v>24434</v>
      </c>
      <c r="Q5352" t="s">
        <v>13638</v>
      </c>
      <c r="R5352">
        <v>19.920000000000002</v>
      </c>
      <c r="S5352" t="s">
        <v>13638</v>
      </c>
      <c r="T5352" t="s">
        <v>13638</v>
      </c>
      <c r="U5352" s="17">
        <v>45546</v>
      </c>
      <c r="W5352">
        <v>19.920000000000002</v>
      </c>
      <c r="Y5352">
        <v>12.64</v>
      </c>
      <c r="Z5352" s="7">
        <v>0.13079294290842913</v>
      </c>
      <c r="AP5352">
        <f t="shared" si="83"/>
        <v>5351</v>
      </c>
    </row>
    <row r="5353" spans="1:42" x14ac:dyDescent="0.25">
      <c r="A5353" t="s">
        <v>47903</v>
      </c>
      <c r="N5353" t="s">
        <v>82</v>
      </c>
      <c r="O5353" t="s">
        <v>3235</v>
      </c>
      <c r="P5353" t="s">
        <v>24435</v>
      </c>
      <c r="Q5353" t="s">
        <v>13638</v>
      </c>
      <c r="R5353">
        <v>19.920000000000002</v>
      </c>
      <c r="S5353" t="s">
        <v>13638</v>
      </c>
      <c r="T5353" t="s">
        <v>13638</v>
      </c>
      <c r="U5353" s="17">
        <v>45546</v>
      </c>
      <c r="W5353">
        <v>19.920000000000002</v>
      </c>
      <c r="Y5353">
        <v>12.64</v>
      </c>
      <c r="Z5353" s="7">
        <v>0.13079294290842913</v>
      </c>
      <c r="AP5353">
        <f t="shared" si="83"/>
        <v>5352</v>
      </c>
    </row>
    <row r="5354" spans="1:42" x14ac:dyDescent="0.25">
      <c r="A5354" t="s">
        <v>47904</v>
      </c>
      <c r="N5354" t="s">
        <v>82</v>
      </c>
      <c r="O5354" t="s">
        <v>24436</v>
      </c>
      <c r="P5354" t="s">
        <v>24437</v>
      </c>
      <c r="Q5354" t="s">
        <v>13638</v>
      </c>
      <c r="R5354">
        <v>12.53</v>
      </c>
      <c r="S5354" t="s">
        <v>13638</v>
      </c>
      <c r="T5354" t="s">
        <v>13638</v>
      </c>
      <c r="U5354" s="17">
        <v>45546</v>
      </c>
      <c r="W5354">
        <v>12.53</v>
      </c>
      <c r="Y5354">
        <v>0</v>
      </c>
      <c r="Z5354" s="7">
        <v>0</v>
      </c>
      <c r="AP5354">
        <f t="shared" si="83"/>
        <v>5353</v>
      </c>
    </row>
    <row r="5355" spans="1:42" x14ac:dyDescent="0.25">
      <c r="A5355" t="s">
        <v>47905</v>
      </c>
      <c r="N5355" t="s">
        <v>82</v>
      </c>
      <c r="O5355" t="s">
        <v>24438</v>
      </c>
      <c r="P5355" t="s">
        <v>24439</v>
      </c>
      <c r="Q5355" t="s">
        <v>24440</v>
      </c>
      <c r="R5355">
        <v>12.526</v>
      </c>
      <c r="S5355" t="s">
        <v>13638</v>
      </c>
      <c r="T5355" t="s">
        <v>13638</v>
      </c>
      <c r="U5355" s="17">
        <v>45546</v>
      </c>
      <c r="W5355">
        <v>12.526</v>
      </c>
      <c r="Y5355">
        <v>0</v>
      </c>
      <c r="Z5355" s="7">
        <v>0</v>
      </c>
      <c r="AP5355">
        <f t="shared" si="83"/>
        <v>5354</v>
      </c>
    </row>
    <row r="5356" spans="1:42" x14ac:dyDescent="0.25">
      <c r="N5356" t="s">
        <v>82</v>
      </c>
      <c r="O5356" t="s">
        <v>24441</v>
      </c>
      <c r="P5356" t="s">
        <v>24442</v>
      </c>
      <c r="Q5356" t="s">
        <v>13638</v>
      </c>
      <c r="R5356">
        <v>12.337999999999999</v>
      </c>
      <c r="S5356" t="s">
        <v>13638</v>
      </c>
      <c r="T5356" t="s">
        <v>13638</v>
      </c>
      <c r="U5356" s="17">
        <v>45546</v>
      </c>
      <c r="W5356">
        <v>12.337999999999999</v>
      </c>
      <c r="Y5356">
        <v>0</v>
      </c>
      <c r="Z5356" s="7">
        <v>0</v>
      </c>
      <c r="AP5356">
        <f t="shared" si="83"/>
        <v>5355</v>
      </c>
    </row>
    <row r="5357" spans="1:42" x14ac:dyDescent="0.25">
      <c r="A5357" t="s">
        <v>18</v>
      </c>
      <c r="N5357" t="s">
        <v>82</v>
      </c>
      <c r="O5357" t="s">
        <v>24443</v>
      </c>
      <c r="P5357" t="s">
        <v>24444</v>
      </c>
      <c r="Q5357" t="s">
        <v>24445</v>
      </c>
      <c r="R5357">
        <v>12.337999999999999</v>
      </c>
      <c r="S5357" t="s">
        <v>13638</v>
      </c>
      <c r="T5357" t="s">
        <v>13638</v>
      </c>
      <c r="U5357" s="17">
        <v>45546</v>
      </c>
      <c r="W5357">
        <v>12.337999999999999</v>
      </c>
      <c r="Y5357">
        <v>0</v>
      </c>
      <c r="Z5357" s="7">
        <v>0</v>
      </c>
      <c r="AP5357">
        <f t="shared" si="83"/>
        <v>5356</v>
      </c>
    </row>
    <row r="5358" spans="1:42" x14ac:dyDescent="0.25">
      <c r="A5358" t="s">
        <v>47906</v>
      </c>
      <c r="N5358" t="s">
        <v>82</v>
      </c>
      <c r="O5358" t="s">
        <v>34930</v>
      </c>
      <c r="P5358" t="s">
        <v>34931</v>
      </c>
      <c r="Q5358" t="s">
        <v>13638</v>
      </c>
      <c r="R5358">
        <v>11.000999999999999</v>
      </c>
      <c r="S5358" t="s">
        <v>13638</v>
      </c>
      <c r="T5358" t="s">
        <v>13638</v>
      </c>
      <c r="U5358" s="17">
        <v>45546</v>
      </c>
      <c r="W5358">
        <v>11.000999999999999</v>
      </c>
      <c r="Y5358">
        <v>0</v>
      </c>
      <c r="Z5358" s="7">
        <v>0</v>
      </c>
      <c r="AP5358">
        <f t="shared" si="83"/>
        <v>5357</v>
      </c>
    </row>
    <row r="5359" spans="1:42" x14ac:dyDescent="0.25">
      <c r="A5359" t="s">
        <v>47907</v>
      </c>
      <c r="N5359" t="s">
        <v>82</v>
      </c>
      <c r="O5359" t="s">
        <v>34932</v>
      </c>
      <c r="P5359" t="s">
        <v>34933</v>
      </c>
      <c r="Q5359" t="s">
        <v>13638</v>
      </c>
      <c r="R5359">
        <v>11.000999999999999</v>
      </c>
      <c r="S5359" t="s">
        <v>13638</v>
      </c>
      <c r="T5359" t="s">
        <v>13638</v>
      </c>
      <c r="U5359" s="17">
        <v>45546</v>
      </c>
      <c r="W5359">
        <v>11.000999999999999</v>
      </c>
      <c r="Y5359">
        <v>0</v>
      </c>
      <c r="Z5359" s="7">
        <v>0</v>
      </c>
      <c r="AP5359">
        <f t="shared" si="83"/>
        <v>5358</v>
      </c>
    </row>
    <row r="5360" spans="1:42" x14ac:dyDescent="0.25">
      <c r="A5360" t="s">
        <v>47908</v>
      </c>
      <c r="N5360" t="s">
        <v>82</v>
      </c>
      <c r="O5360" t="s">
        <v>34934</v>
      </c>
      <c r="P5360" t="s">
        <v>34935</v>
      </c>
      <c r="Q5360" t="s">
        <v>13638</v>
      </c>
      <c r="R5360">
        <v>10.9339</v>
      </c>
      <c r="S5360" t="s">
        <v>13638</v>
      </c>
      <c r="T5360" t="s">
        <v>13638</v>
      </c>
      <c r="U5360" s="17">
        <v>45546</v>
      </c>
      <c r="W5360">
        <v>10.9339</v>
      </c>
      <c r="Y5360">
        <v>0</v>
      </c>
      <c r="Z5360" s="7">
        <v>0</v>
      </c>
      <c r="AP5360">
        <f t="shared" si="83"/>
        <v>5359</v>
      </c>
    </row>
    <row r="5361" spans="1:42" x14ac:dyDescent="0.25">
      <c r="A5361" t="s">
        <v>47909</v>
      </c>
      <c r="N5361" t="s">
        <v>82</v>
      </c>
      <c r="O5361" t="s">
        <v>34936</v>
      </c>
      <c r="P5361" t="s">
        <v>34937</v>
      </c>
      <c r="Q5361" t="s">
        <v>13638</v>
      </c>
      <c r="R5361">
        <v>10.9339</v>
      </c>
      <c r="S5361" t="s">
        <v>13638</v>
      </c>
      <c r="T5361" t="s">
        <v>13638</v>
      </c>
      <c r="U5361" s="17">
        <v>45546</v>
      </c>
      <c r="W5361">
        <v>10.9339</v>
      </c>
      <c r="Y5361">
        <v>0</v>
      </c>
      <c r="Z5361" s="7">
        <v>0</v>
      </c>
      <c r="AP5361">
        <f t="shared" si="83"/>
        <v>5360</v>
      </c>
    </row>
    <row r="5362" spans="1:42" x14ac:dyDescent="0.25">
      <c r="A5362" t="s">
        <v>47910</v>
      </c>
      <c r="N5362" t="s">
        <v>82</v>
      </c>
      <c r="O5362" t="s">
        <v>24446</v>
      </c>
      <c r="P5362" t="s">
        <v>24447</v>
      </c>
      <c r="Q5362" t="s">
        <v>13638</v>
      </c>
      <c r="R5362">
        <v>229.95580000000001</v>
      </c>
      <c r="S5362" t="s">
        <v>13638</v>
      </c>
      <c r="T5362" t="s">
        <v>13638</v>
      </c>
      <c r="U5362" s="17">
        <v>45546</v>
      </c>
      <c r="W5362">
        <v>229.95580000000001</v>
      </c>
      <c r="Y5362">
        <v>164.15180000000001</v>
      </c>
      <c r="Z5362" s="7">
        <v>9.6525990919153593E-2</v>
      </c>
      <c r="AP5362">
        <f t="shared" si="83"/>
        <v>5361</v>
      </c>
    </row>
    <row r="5363" spans="1:42" x14ac:dyDescent="0.25">
      <c r="A5363" t="s">
        <v>47911</v>
      </c>
      <c r="N5363" t="s">
        <v>82</v>
      </c>
      <c r="O5363" t="s">
        <v>24448</v>
      </c>
      <c r="P5363" t="s">
        <v>24449</v>
      </c>
      <c r="Q5363" t="s">
        <v>24450</v>
      </c>
      <c r="R5363">
        <v>20.848299999999998</v>
      </c>
      <c r="S5363" t="s">
        <v>13638</v>
      </c>
      <c r="T5363" t="s">
        <v>13638</v>
      </c>
      <c r="U5363" s="17">
        <v>45546</v>
      </c>
      <c r="W5363">
        <v>20.848299999999998</v>
      </c>
      <c r="Y5363">
        <v>19.177299999999999</v>
      </c>
      <c r="Z5363" s="7">
        <v>2.3708722666495596E-2</v>
      </c>
      <c r="AP5363">
        <f t="shared" si="83"/>
        <v>5362</v>
      </c>
    </row>
    <row r="5364" spans="1:42" x14ac:dyDescent="0.25">
      <c r="N5364" t="s">
        <v>82</v>
      </c>
      <c r="O5364" t="s">
        <v>24451</v>
      </c>
      <c r="P5364" t="s">
        <v>24452</v>
      </c>
      <c r="Q5364" t="s">
        <v>24453</v>
      </c>
      <c r="R5364">
        <v>18.9132</v>
      </c>
      <c r="S5364" t="s">
        <v>13638</v>
      </c>
      <c r="T5364" t="s">
        <v>13638</v>
      </c>
      <c r="U5364" s="17">
        <v>45546</v>
      </c>
      <c r="W5364">
        <v>18.9132</v>
      </c>
      <c r="Y5364">
        <v>17.741800000000001</v>
      </c>
      <c r="Z5364" s="7">
        <v>1.8131574032833164E-2</v>
      </c>
      <c r="AP5364">
        <f t="shared" si="83"/>
        <v>5363</v>
      </c>
    </row>
    <row r="5365" spans="1:42" x14ac:dyDescent="0.25">
      <c r="A5365" t="s">
        <v>62</v>
      </c>
      <c r="N5365" t="s">
        <v>82</v>
      </c>
      <c r="O5365" t="s">
        <v>2695</v>
      </c>
      <c r="P5365" t="s">
        <v>24454</v>
      </c>
      <c r="Q5365" t="s">
        <v>13638</v>
      </c>
      <c r="R5365">
        <v>211.21199999999999</v>
      </c>
      <c r="S5365" t="s">
        <v>13638</v>
      </c>
      <c r="T5365" t="s">
        <v>13638</v>
      </c>
      <c r="U5365" s="17">
        <v>45546</v>
      </c>
      <c r="W5365">
        <v>211.21199999999999</v>
      </c>
      <c r="Y5365">
        <v>154.61709999999999</v>
      </c>
      <c r="Z5365" s="7">
        <v>8.9234574210037998E-2</v>
      </c>
      <c r="AP5365">
        <f t="shared" si="83"/>
        <v>5364</v>
      </c>
    </row>
    <row r="5366" spans="1:42" x14ac:dyDescent="0.25">
      <c r="A5366" t="s">
        <v>47912</v>
      </c>
      <c r="N5366" t="s">
        <v>82</v>
      </c>
      <c r="O5366" t="s">
        <v>2530</v>
      </c>
      <c r="P5366" t="s">
        <v>24455</v>
      </c>
      <c r="Q5366" t="s">
        <v>13638</v>
      </c>
      <c r="R5366">
        <v>51.207999999999998</v>
      </c>
      <c r="S5366" t="s">
        <v>13638</v>
      </c>
      <c r="T5366" t="s">
        <v>13638</v>
      </c>
      <c r="U5366" s="17">
        <v>45546</v>
      </c>
      <c r="W5366">
        <v>51.207999999999998</v>
      </c>
      <c r="Y5366">
        <v>25.577999999999999</v>
      </c>
      <c r="Z5366" s="7">
        <v>0.20131254821641775</v>
      </c>
      <c r="AP5366">
        <f t="shared" si="83"/>
        <v>5365</v>
      </c>
    </row>
    <row r="5367" spans="1:42" x14ac:dyDescent="0.25">
      <c r="A5367" t="s">
        <v>47913</v>
      </c>
      <c r="N5367" t="s">
        <v>82</v>
      </c>
      <c r="O5367" t="s">
        <v>2529</v>
      </c>
      <c r="P5367" t="s">
        <v>24456</v>
      </c>
      <c r="Q5367" t="s">
        <v>13638</v>
      </c>
      <c r="R5367">
        <v>57.496000000000002</v>
      </c>
      <c r="S5367" t="s">
        <v>13638</v>
      </c>
      <c r="T5367" t="s">
        <v>13638</v>
      </c>
      <c r="U5367" s="17">
        <v>45546</v>
      </c>
      <c r="W5367">
        <v>57.496000000000002</v>
      </c>
      <c r="Y5367">
        <v>27.62</v>
      </c>
      <c r="Z5367" s="7">
        <v>0.21292239567264115</v>
      </c>
      <c r="AP5367">
        <f t="shared" si="83"/>
        <v>5366</v>
      </c>
    </row>
    <row r="5368" spans="1:42" x14ac:dyDescent="0.25">
      <c r="A5368" t="s">
        <v>47914</v>
      </c>
      <c r="N5368" t="s">
        <v>82</v>
      </c>
      <c r="O5368" t="s">
        <v>24457</v>
      </c>
      <c r="P5368" t="s">
        <v>24458</v>
      </c>
      <c r="Q5368" t="s">
        <v>13638</v>
      </c>
      <c r="R5368">
        <v>20.8855</v>
      </c>
      <c r="S5368" t="s">
        <v>13638</v>
      </c>
      <c r="T5368" t="s">
        <v>13638</v>
      </c>
      <c r="U5368" s="17">
        <v>45546</v>
      </c>
      <c r="W5368">
        <v>20.8855</v>
      </c>
      <c r="Y5368">
        <v>15.87</v>
      </c>
      <c r="Z5368" s="7">
        <v>7.8463507985333081E-2</v>
      </c>
      <c r="AP5368">
        <f t="shared" si="83"/>
        <v>5367</v>
      </c>
    </row>
    <row r="5369" spans="1:42" x14ac:dyDescent="0.25">
      <c r="A5369" t="s">
        <v>47915</v>
      </c>
      <c r="N5369" t="s">
        <v>82</v>
      </c>
      <c r="O5369" t="s">
        <v>24459</v>
      </c>
      <c r="P5369" t="s">
        <v>24460</v>
      </c>
      <c r="Q5369" t="s">
        <v>13638</v>
      </c>
      <c r="R5369">
        <v>23.340199999999999</v>
      </c>
      <c r="S5369" t="s">
        <v>13638</v>
      </c>
      <c r="T5369" t="s">
        <v>13638</v>
      </c>
      <c r="U5369" s="17">
        <v>45546</v>
      </c>
      <c r="W5369">
        <v>23.340199999999999</v>
      </c>
      <c r="Y5369">
        <v>17.059699999999999</v>
      </c>
      <c r="Z5369" s="7">
        <v>8.9682256668379701E-2</v>
      </c>
      <c r="AP5369">
        <f t="shared" si="83"/>
        <v>5368</v>
      </c>
    </row>
    <row r="5370" spans="1:42" x14ac:dyDescent="0.25">
      <c r="A5370" t="s">
        <v>47916</v>
      </c>
      <c r="N5370" t="s">
        <v>82</v>
      </c>
      <c r="O5370" t="s">
        <v>2528</v>
      </c>
      <c r="P5370" t="s">
        <v>24461</v>
      </c>
      <c r="Q5370" t="s">
        <v>13638</v>
      </c>
      <c r="R5370">
        <v>38.634</v>
      </c>
      <c r="S5370" t="s">
        <v>13638</v>
      </c>
      <c r="T5370" t="s">
        <v>13638</v>
      </c>
      <c r="U5370" s="17">
        <v>45546</v>
      </c>
      <c r="W5370">
        <v>38.634</v>
      </c>
      <c r="Y5370">
        <v>23.27</v>
      </c>
      <c r="Z5370" s="7">
        <v>0.14604741921415521</v>
      </c>
      <c r="AP5370">
        <f t="shared" si="83"/>
        <v>5369</v>
      </c>
    </row>
    <row r="5371" spans="1:42" x14ac:dyDescent="0.25">
      <c r="A5371" t="s">
        <v>47917</v>
      </c>
      <c r="N5371" t="s">
        <v>82</v>
      </c>
      <c r="O5371" t="s">
        <v>2527</v>
      </c>
      <c r="P5371" t="s">
        <v>24462</v>
      </c>
      <c r="Q5371" t="s">
        <v>13638</v>
      </c>
      <c r="R5371">
        <v>43.432000000000002</v>
      </c>
      <c r="S5371" t="s">
        <v>13638</v>
      </c>
      <c r="T5371" t="s">
        <v>13638</v>
      </c>
      <c r="U5371" s="17">
        <v>45546</v>
      </c>
      <c r="W5371">
        <v>43.432000000000002</v>
      </c>
      <c r="Y5371">
        <v>25.131</v>
      </c>
      <c r="Z5371" s="7">
        <v>0.15783233335890046</v>
      </c>
      <c r="AP5371">
        <f t="shared" si="83"/>
        <v>5370</v>
      </c>
    </row>
    <row r="5372" spans="1:42" x14ac:dyDescent="0.25">
      <c r="A5372" t="s">
        <v>47918</v>
      </c>
      <c r="N5372" t="s">
        <v>82</v>
      </c>
      <c r="O5372" t="s">
        <v>2321</v>
      </c>
      <c r="P5372" t="s">
        <v>24463</v>
      </c>
      <c r="Q5372" t="s">
        <v>13638</v>
      </c>
      <c r="R5372">
        <v>27.17</v>
      </c>
      <c r="S5372" t="s">
        <v>13638</v>
      </c>
      <c r="T5372" t="s">
        <v>13638</v>
      </c>
      <c r="U5372" s="17">
        <v>45546</v>
      </c>
      <c r="W5372">
        <v>27.17</v>
      </c>
      <c r="Y5372">
        <v>13.86</v>
      </c>
      <c r="Z5372" s="7">
        <v>0.19505944278063492</v>
      </c>
      <c r="AP5372">
        <f t="shared" si="83"/>
        <v>5371</v>
      </c>
    </row>
    <row r="5373" spans="1:42" x14ac:dyDescent="0.25">
      <c r="A5373" t="s">
        <v>47919</v>
      </c>
      <c r="N5373" t="s">
        <v>82</v>
      </c>
      <c r="O5373" t="s">
        <v>2320</v>
      </c>
      <c r="P5373" t="s">
        <v>24464</v>
      </c>
      <c r="Q5373" t="s">
        <v>13638</v>
      </c>
      <c r="R5373">
        <v>27.18</v>
      </c>
      <c r="S5373" t="s">
        <v>13638</v>
      </c>
      <c r="T5373" t="s">
        <v>13638</v>
      </c>
      <c r="U5373" s="17">
        <v>45546</v>
      </c>
      <c r="W5373">
        <v>27.18</v>
      </c>
      <c r="Y5373">
        <v>13.86</v>
      </c>
      <c r="Z5373" s="7">
        <v>0.19516864146006441</v>
      </c>
      <c r="AP5373">
        <f t="shared" si="83"/>
        <v>5372</v>
      </c>
    </row>
    <row r="5374" spans="1:42" x14ac:dyDescent="0.25">
      <c r="A5374" t="s">
        <v>47920</v>
      </c>
      <c r="N5374" t="s">
        <v>82</v>
      </c>
      <c r="O5374" t="s">
        <v>2319</v>
      </c>
      <c r="P5374" t="s">
        <v>24465</v>
      </c>
      <c r="Q5374" t="s">
        <v>13638</v>
      </c>
      <c r="R5374">
        <v>24.9</v>
      </c>
      <c r="S5374" t="s">
        <v>13638</v>
      </c>
      <c r="T5374" t="s">
        <v>13638</v>
      </c>
      <c r="U5374" s="17">
        <v>45546</v>
      </c>
      <c r="W5374">
        <v>24.9</v>
      </c>
      <c r="Y5374">
        <v>13.3</v>
      </c>
      <c r="Z5374" s="7">
        <v>0.18143063643985879</v>
      </c>
      <c r="AP5374">
        <f t="shared" si="83"/>
        <v>5373</v>
      </c>
    </row>
    <row r="5375" spans="1:42" x14ac:dyDescent="0.25">
      <c r="A5375" t="s">
        <v>47921</v>
      </c>
      <c r="N5375" t="s">
        <v>82</v>
      </c>
      <c r="O5375" t="s">
        <v>2318</v>
      </c>
      <c r="P5375" t="s">
        <v>24466</v>
      </c>
      <c r="Q5375" t="s">
        <v>13638</v>
      </c>
      <c r="R5375">
        <v>24.9</v>
      </c>
      <c r="S5375" t="s">
        <v>13638</v>
      </c>
      <c r="T5375" t="s">
        <v>13638</v>
      </c>
      <c r="U5375" s="17">
        <v>45546</v>
      </c>
      <c r="W5375">
        <v>24.9</v>
      </c>
      <c r="Y5375">
        <v>13.3</v>
      </c>
      <c r="Z5375" s="7">
        <v>0.18143063643985879</v>
      </c>
      <c r="AP5375">
        <f t="shared" si="83"/>
        <v>5374</v>
      </c>
    </row>
    <row r="5376" spans="1:42" x14ac:dyDescent="0.25">
      <c r="A5376" t="s">
        <v>47922</v>
      </c>
      <c r="N5376" t="s">
        <v>82</v>
      </c>
      <c r="O5376" t="s">
        <v>24467</v>
      </c>
      <c r="P5376" t="s">
        <v>24468</v>
      </c>
      <c r="Q5376" t="s">
        <v>13638</v>
      </c>
      <c r="R5376">
        <v>17.6707</v>
      </c>
      <c r="S5376" t="s">
        <v>13638</v>
      </c>
      <c r="T5376" t="s">
        <v>13638</v>
      </c>
      <c r="U5376" s="17">
        <v>45546</v>
      </c>
      <c r="W5376">
        <v>17.6707</v>
      </c>
      <c r="Y5376">
        <v>12.8195</v>
      </c>
      <c r="Z5376" s="7">
        <v>9.1847355426533994E-2</v>
      </c>
      <c r="AP5376">
        <f t="shared" si="83"/>
        <v>5375</v>
      </c>
    </row>
    <row r="5377" spans="1:42" x14ac:dyDescent="0.25">
      <c r="A5377" t="s">
        <v>47923</v>
      </c>
      <c r="N5377" t="s">
        <v>82</v>
      </c>
      <c r="O5377" t="s">
        <v>24469</v>
      </c>
      <c r="P5377" t="s">
        <v>24470</v>
      </c>
      <c r="Q5377" t="s">
        <v>13638</v>
      </c>
      <c r="R5377">
        <v>17.670400000000001</v>
      </c>
      <c r="S5377" t="s">
        <v>13638</v>
      </c>
      <c r="T5377" t="s">
        <v>13638</v>
      </c>
      <c r="U5377" s="17">
        <v>45546</v>
      </c>
      <c r="W5377">
        <v>17.670400000000001</v>
      </c>
      <c r="Y5377">
        <v>12.8192</v>
      </c>
      <c r="Z5377" s="7">
        <v>9.1849215015873398E-2</v>
      </c>
      <c r="AP5377">
        <f t="shared" si="83"/>
        <v>5376</v>
      </c>
    </row>
    <row r="5378" spans="1:42" x14ac:dyDescent="0.25">
      <c r="N5378" t="s">
        <v>82</v>
      </c>
      <c r="O5378" t="s">
        <v>24471</v>
      </c>
      <c r="P5378" t="s">
        <v>24472</v>
      </c>
      <c r="Q5378" t="s">
        <v>13638</v>
      </c>
      <c r="R5378">
        <v>16.395399999999999</v>
      </c>
      <c r="S5378" t="s">
        <v>13638</v>
      </c>
      <c r="T5378" t="s">
        <v>13638</v>
      </c>
      <c r="U5378" s="17">
        <v>45546</v>
      </c>
      <c r="W5378">
        <v>16.395399999999999</v>
      </c>
      <c r="Y5378">
        <v>12.3195</v>
      </c>
      <c r="Z5378" s="7">
        <v>8.1693873223765756E-2</v>
      </c>
      <c r="AP5378">
        <f t="shared" si="83"/>
        <v>5377</v>
      </c>
    </row>
    <row r="5379" spans="1:42" x14ac:dyDescent="0.25">
      <c r="A5379" t="s">
        <v>22</v>
      </c>
      <c r="N5379" t="s">
        <v>82</v>
      </c>
      <c r="O5379" t="s">
        <v>24473</v>
      </c>
      <c r="P5379" t="s">
        <v>24474</v>
      </c>
      <c r="Q5379" t="s">
        <v>13638</v>
      </c>
      <c r="R5379">
        <v>16.395299999999999</v>
      </c>
      <c r="S5379" t="s">
        <v>13638</v>
      </c>
      <c r="T5379" t="s">
        <v>13638</v>
      </c>
      <c r="U5379" s="17">
        <v>45546</v>
      </c>
      <c r="W5379">
        <v>16.395299999999999</v>
      </c>
      <c r="Y5379">
        <v>12.3195</v>
      </c>
      <c r="Z5379" s="7">
        <v>8.1692112209774237E-2</v>
      </c>
      <c r="AP5379">
        <f t="shared" si="83"/>
        <v>5378</v>
      </c>
    </row>
    <row r="5380" spans="1:42" x14ac:dyDescent="0.25">
      <c r="A5380" t="s">
        <v>47924</v>
      </c>
      <c r="N5380" t="s">
        <v>82</v>
      </c>
      <c r="O5380" t="s">
        <v>24475</v>
      </c>
      <c r="P5380" t="s">
        <v>24476</v>
      </c>
      <c r="Q5380" t="s">
        <v>13638</v>
      </c>
      <c r="R5380">
        <v>15.325100000000001</v>
      </c>
      <c r="S5380" t="s">
        <v>13638</v>
      </c>
      <c r="T5380" t="s">
        <v>13638</v>
      </c>
      <c r="U5380" s="17">
        <v>45546</v>
      </c>
      <c r="W5380">
        <v>15.325100000000001</v>
      </c>
      <c r="Y5380">
        <v>12.6835</v>
      </c>
      <c r="Z5380" s="7">
        <v>5.3890316769204638E-2</v>
      </c>
      <c r="AP5380">
        <f t="shared" ref="AP5380:AP5443" si="84">AP5379+1</f>
        <v>5379</v>
      </c>
    </row>
    <row r="5381" spans="1:42" x14ac:dyDescent="0.25">
      <c r="A5381" t="s">
        <v>47925</v>
      </c>
      <c r="N5381" t="s">
        <v>82</v>
      </c>
      <c r="O5381" t="s">
        <v>24477</v>
      </c>
      <c r="P5381" t="s">
        <v>24478</v>
      </c>
      <c r="Q5381" t="s">
        <v>13638</v>
      </c>
      <c r="R5381">
        <v>15.324999999999999</v>
      </c>
      <c r="S5381" t="s">
        <v>13638</v>
      </c>
      <c r="T5381" t="s">
        <v>13638</v>
      </c>
      <c r="U5381" s="17">
        <v>45546</v>
      </c>
      <c r="W5381">
        <v>15.324999999999999</v>
      </c>
      <c r="Y5381">
        <v>12.6835</v>
      </c>
      <c r="Z5381" s="7">
        <v>5.3888445599589829E-2</v>
      </c>
      <c r="AP5381">
        <f t="shared" si="84"/>
        <v>5380</v>
      </c>
    </row>
    <row r="5382" spans="1:42" x14ac:dyDescent="0.25">
      <c r="A5382" t="s">
        <v>47926</v>
      </c>
      <c r="N5382" t="s">
        <v>82</v>
      </c>
      <c r="O5382" t="s">
        <v>24479</v>
      </c>
      <c r="P5382" t="s">
        <v>24480</v>
      </c>
      <c r="Q5382" t="s">
        <v>13638</v>
      </c>
      <c r="R5382">
        <v>14.2265</v>
      </c>
      <c r="S5382" t="s">
        <v>13638</v>
      </c>
      <c r="T5382" t="s">
        <v>13638</v>
      </c>
      <c r="U5382" s="17">
        <v>45546</v>
      </c>
      <c r="W5382">
        <v>14.2265</v>
      </c>
      <c r="Y5382">
        <v>12.18</v>
      </c>
      <c r="Z5382" s="7">
        <v>4.4186908376042666E-2</v>
      </c>
      <c r="AP5382">
        <f t="shared" si="84"/>
        <v>5381</v>
      </c>
    </row>
    <row r="5383" spans="1:42" x14ac:dyDescent="0.25">
      <c r="A5383" t="s">
        <v>47927</v>
      </c>
      <c r="N5383" t="s">
        <v>82</v>
      </c>
      <c r="O5383" t="s">
        <v>24481</v>
      </c>
      <c r="P5383" t="s">
        <v>24482</v>
      </c>
      <c r="Q5383" t="s">
        <v>13638</v>
      </c>
      <c r="R5383">
        <v>14.226699999999999</v>
      </c>
      <c r="S5383" t="s">
        <v>13638</v>
      </c>
      <c r="T5383" t="s">
        <v>13638</v>
      </c>
      <c r="U5383" s="17">
        <v>45546</v>
      </c>
      <c r="W5383">
        <v>14.226699999999999</v>
      </c>
      <c r="Y5383">
        <v>12.180099999999999</v>
      </c>
      <c r="Z5383" s="7">
        <v>4.4188581329086318E-2</v>
      </c>
      <c r="AP5383">
        <f t="shared" si="84"/>
        <v>5382</v>
      </c>
    </row>
    <row r="5384" spans="1:42" x14ac:dyDescent="0.25">
      <c r="A5384" t="s">
        <v>47928</v>
      </c>
      <c r="N5384" t="s">
        <v>82</v>
      </c>
      <c r="O5384" t="s">
        <v>2317</v>
      </c>
      <c r="P5384" t="s">
        <v>24483</v>
      </c>
      <c r="Q5384" t="s">
        <v>13638</v>
      </c>
      <c r="R5384">
        <v>33.46</v>
      </c>
      <c r="S5384" t="s">
        <v>13638</v>
      </c>
      <c r="T5384" t="s">
        <v>13638</v>
      </c>
      <c r="U5384" s="17">
        <v>45546</v>
      </c>
      <c r="W5384">
        <v>33.46</v>
      </c>
      <c r="Y5384">
        <v>13.82</v>
      </c>
      <c r="Z5384" s="7">
        <v>0.25818031326051116</v>
      </c>
      <c r="AP5384">
        <f t="shared" si="84"/>
        <v>5383</v>
      </c>
    </row>
    <row r="5385" spans="1:42" x14ac:dyDescent="0.25">
      <c r="A5385" t="s">
        <v>47929</v>
      </c>
      <c r="N5385" t="s">
        <v>82</v>
      </c>
      <c r="O5385" t="s">
        <v>2316</v>
      </c>
      <c r="P5385" t="s">
        <v>24484</v>
      </c>
      <c r="Q5385" t="s">
        <v>13638</v>
      </c>
      <c r="R5385">
        <v>33.450000000000003</v>
      </c>
      <c r="S5385" t="s">
        <v>13638</v>
      </c>
      <c r="T5385" t="s">
        <v>13638</v>
      </c>
      <c r="U5385" s="17">
        <v>45546</v>
      </c>
      <c r="W5385">
        <v>33.450000000000003</v>
      </c>
      <c r="Y5385">
        <v>13.82</v>
      </c>
      <c r="Z5385" s="7">
        <v>0.25809028028813685</v>
      </c>
      <c r="AP5385">
        <f t="shared" si="84"/>
        <v>5384</v>
      </c>
    </row>
    <row r="5386" spans="1:42" x14ac:dyDescent="0.25">
      <c r="A5386" t="s">
        <v>47930</v>
      </c>
      <c r="N5386" t="s">
        <v>82</v>
      </c>
      <c r="O5386" t="s">
        <v>2315</v>
      </c>
      <c r="P5386" t="s">
        <v>24485</v>
      </c>
      <c r="Q5386" t="s">
        <v>13638</v>
      </c>
      <c r="R5386">
        <v>30.71</v>
      </c>
      <c r="S5386" t="s">
        <v>13638</v>
      </c>
      <c r="T5386" t="s">
        <v>13638</v>
      </c>
      <c r="U5386" s="17">
        <v>45546</v>
      </c>
      <c r="W5386">
        <v>30.71</v>
      </c>
      <c r="Y5386">
        <v>13.26</v>
      </c>
      <c r="Z5386" s="7">
        <v>0.24482837798661272</v>
      </c>
      <c r="AP5386">
        <f t="shared" si="84"/>
        <v>5385</v>
      </c>
    </row>
    <row r="5387" spans="1:42" x14ac:dyDescent="0.25">
      <c r="A5387" t="s">
        <v>47931</v>
      </c>
      <c r="N5387" t="s">
        <v>82</v>
      </c>
      <c r="O5387" t="s">
        <v>2314</v>
      </c>
      <c r="P5387" t="s">
        <v>24486</v>
      </c>
      <c r="Q5387" t="s">
        <v>13638</v>
      </c>
      <c r="R5387">
        <v>30.71</v>
      </c>
      <c r="S5387" t="s">
        <v>13638</v>
      </c>
      <c r="T5387" t="s">
        <v>13638</v>
      </c>
      <c r="U5387" s="17">
        <v>45546</v>
      </c>
      <c r="W5387">
        <v>30.71</v>
      </c>
      <c r="Y5387">
        <v>13.26</v>
      </c>
      <c r="Z5387" s="7">
        <v>0.24482837798661272</v>
      </c>
      <c r="AP5387">
        <f t="shared" si="84"/>
        <v>5386</v>
      </c>
    </row>
    <row r="5388" spans="1:42" x14ac:dyDescent="0.25">
      <c r="A5388" t="s">
        <v>47932</v>
      </c>
      <c r="N5388" t="s">
        <v>82</v>
      </c>
      <c r="O5388" t="s">
        <v>24487</v>
      </c>
      <c r="P5388" t="s">
        <v>24488</v>
      </c>
      <c r="Q5388" t="s">
        <v>13638</v>
      </c>
      <c r="R5388">
        <v>22.032900000000001</v>
      </c>
      <c r="S5388" t="s">
        <v>13638</v>
      </c>
      <c r="T5388" t="s">
        <v>13638</v>
      </c>
      <c r="U5388" s="17">
        <v>45546</v>
      </c>
      <c r="W5388">
        <v>22.032900000000001</v>
      </c>
      <c r="Y5388">
        <v>16.603999999999999</v>
      </c>
      <c r="Z5388" s="7">
        <v>8.0849651029511804E-2</v>
      </c>
      <c r="AP5388">
        <f t="shared" si="84"/>
        <v>5387</v>
      </c>
    </row>
    <row r="5389" spans="1:42" x14ac:dyDescent="0.25">
      <c r="A5389" t="s">
        <v>47933</v>
      </c>
      <c r="N5389" t="s">
        <v>82</v>
      </c>
      <c r="O5389" t="s">
        <v>24489</v>
      </c>
      <c r="P5389" t="s">
        <v>24490</v>
      </c>
      <c r="Q5389" t="s">
        <v>13638</v>
      </c>
      <c r="R5389">
        <v>19.537500000000001</v>
      </c>
      <c r="S5389" t="s">
        <v>13638</v>
      </c>
      <c r="T5389" t="s">
        <v>13638</v>
      </c>
      <c r="U5389" s="17">
        <v>45546</v>
      </c>
      <c r="W5389">
        <v>19.537500000000001</v>
      </c>
      <c r="Y5389">
        <v>15.254</v>
      </c>
      <c r="Z5389" s="7">
        <v>7.0643924440399353E-2</v>
      </c>
      <c r="AP5389">
        <f t="shared" si="84"/>
        <v>5388</v>
      </c>
    </row>
    <row r="5390" spans="1:42" x14ac:dyDescent="0.25">
      <c r="A5390" t="s">
        <v>47934</v>
      </c>
      <c r="N5390" t="s">
        <v>82</v>
      </c>
      <c r="O5390" t="s">
        <v>24491</v>
      </c>
      <c r="P5390" t="s">
        <v>24492</v>
      </c>
      <c r="Q5390" t="s">
        <v>13638</v>
      </c>
      <c r="R5390">
        <v>22.032900000000001</v>
      </c>
      <c r="S5390" t="s">
        <v>13638</v>
      </c>
      <c r="T5390" t="s">
        <v>13638</v>
      </c>
      <c r="U5390" s="17">
        <v>45546</v>
      </c>
      <c r="W5390">
        <v>22.032900000000001</v>
      </c>
      <c r="Y5390">
        <v>16.603999999999999</v>
      </c>
      <c r="Z5390" s="7">
        <v>8.0849651029511804E-2</v>
      </c>
      <c r="AP5390">
        <f t="shared" si="84"/>
        <v>5389</v>
      </c>
    </row>
    <row r="5391" spans="1:42" x14ac:dyDescent="0.25">
      <c r="A5391" t="s">
        <v>47935</v>
      </c>
      <c r="N5391" t="s">
        <v>82</v>
      </c>
      <c r="O5391" t="s">
        <v>24493</v>
      </c>
      <c r="P5391" t="s">
        <v>24494</v>
      </c>
      <c r="Q5391" t="s">
        <v>13638</v>
      </c>
      <c r="R5391">
        <v>22.032900000000001</v>
      </c>
      <c r="S5391" t="s">
        <v>13638</v>
      </c>
      <c r="T5391" t="s">
        <v>13638</v>
      </c>
      <c r="U5391" s="17">
        <v>45546</v>
      </c>
      <c r="W5391">
        <v>22.032900000000001</v>
      </c>
      <c r="Y5391">
        <v>16.603999999999999</v>
      </c>
      <c r="Z5391" s="7">
        <v>8.0849651029511804E-2</v>
      </c>
      <c r="AP5391">
        <f t="shared" si="84"/>
        <v>5390</v>
      </c>
    </row>
    <row r="5392" spans="1:42" x14ac:dyDescent="0.25">
      <c r="N5392" t="s">
        <v>82</v>
      </c>
      <c r="O5392" t="s">
        <v>24495</v>
      </c>
      <c r="P5392" t="s">
        <v>24496</v>
      </c>
      <c r="Q5392" t="s">
        <v>13638</v>
      </c>
      <c r="R5392">
        <v>19.534800000000001</v>
      </c>
      <c r="S5392" t="s">
        <v>13638</v>
      </c>
      <c r="T5392" t="s">
        <v>13638</v>
      </c>
      <c r="U5392" s="17">
        <v>45546</v>
      </c>
      <c r="W5392">
        <v>19.534800000000001</v>
      </c>
      <c r="Y5392">
        <v>15.252000000000001</v>
      </c>
      <c r="Z5392" s="7">
        <v>7.064188477464306E-2</v>
      </c>
      <c r="AP5392">
        <f t="shared" si="84"/>
        <v>5391</v>
      </c>
    </row>
    <row r="5393" spans="1:42" x14ac:dyDescent="0.25">
      <c r="A5393" t="s">
        <v>72</v>
      </c>
      <c r="N5393" t="s">
        <v>82</v>
      </c>
      <c r="O5393" t="s">
        <v>24497</v>
      </c>
      <c r="P5393" t="s">
        <v>24498</v>
      </c>
      <c r="Q5393" t="s">
        <v>13638</v>
      </c>
      <c r="R5393">
        <v>19.534800000000001</v>
      </c>
      <c r="S5393" t="s">
        <v>13638</v>
      </c>
      <c r="T5393" t="s">
        <v>13638</v>
      </c>
      <c r="U5393" s="17">
        <v>45546</v>
      </c>
      <c r="W5393">
        <v>19.534800000000001</v>
      </c>
      <c r="Y5393">
        <v>15.2516</v>
      </c>
      <c r="Z5393" s="7">
        <v>7.0649436485485495E-2</v>
      </c>
      <c r="AP5393">
        <f t="shared" si="84"/>
        <v>5392</v>
      </c>
    </row>
    <row r="5394" spans="1:42" x14ac:dyDescent="0.25">
      <c r="N5394" t="s">
        <v>82</v>
      </c>
      <c r="O5394" t="s">
        <v>1341</v>
      </c>
      <c r="P5394" t="s">
        <v>24499</v>
      </c>
      <c r="Q5394" t="s">
        <v>13638</v>
      </c>
      <c r="R5394">
        <v>26.3445</v>
      </c>
      <c r="S5394" t="s">
        <v>13638</v>
      </c>
      <c r="T5394" t="s">
        <v>13638</v>
      </c>
      <c r="U5394" s="17">
        <v>45546</v>
      </c>
      <c r="W5394">
        <v>26.3445</v>
      </c>
      <c r="Y5394">
        <v>15.3735</v>
      </c>
      <c r="Z5394" s="7">
        <v>0.15533900406772272</v>
      </c>
      <c r="AP5394">
        <f t="shared" si="84"/>
        <v>5393</v>
      </c>
    </row>
    <row r="5395" spans="1:42" x14ac:dyDescent="0.25">
      <c r="N5395" t="s">
        <v>82</v>
      </c>
      <c r="O5395" t="s">
        <v>1340</v>
      </c>
      <c r="P5395" t="s">
        <v>24500</v>
      </c>
      <c r="Q5395" t="s">
        <v>13638</v>
      </c>
      <c r="R5395">
        <v>23.052</v>
      </c>
      <c r="S5395" t="s">
        <v>13638</v>
      </c>
      <c r="T5395" t="s">
        <v>13638</v>
      </c>
      <c r="U5395" s="17">
        <v>45546</v>
      </c>
      <c r="W5395">
        <v>23.052</v>
      </c>
      <c r="Y5395">
        <v>14.12</v>
      </c>
      <c r="Z5395" s="7">
        <v>0.14112111950660822</v>
      </c>
      <c r="AP5395">
        <f t="shared" si="84"/>
        <v>5394</v>
      </c>
    </row>
    <row r="5396" spans="1:42" x14ac:dyDescent="0.25">
      <c r="A5396" t="s">
        <v>4</v>
      </c>
      <c r="N5396" t="s">
        <v>82</v>
      </c>
      <c r="O5396" t="s">
        <v>1339</v>
      </c>
      <c r="P5396" t="s">
        <v>24501</v>
      </c>
      <c r="Q5396" t="s">
        <v>13638</v>
      </c>
      <c r="R5396">
        <v>32.936900000000001</v>
      </c>
      <c r="S5396" t="s">
        <v>13638</v>
      </c>
      <c r="T5396" t="s">
        <v>13638</v>
      </c>
      <c r="U5396" s="17">
        <v>45546</v>
      </c>
      <c r="W5396">
        <v>32.936900000000001</v>
      </c>
      <c r="Y5396">
        <v>16.876100000000001</v>
      </c>
      <c r="Z5396" s="7">
        <v>0.19375064008367016</v>
      </c>
      <c r="AP5396">
        <f t="shared" si="84"/>
        <v>5395</v>
      </c>
    </row>
    <row r="5397" spans="1:42" x14ac:dyDescent="0.25">
      <c r="A5397" t="s">
        <v>47936</v>
      </c>
      <c r="N5397" t="s">
        <v>82</v>
      </c>
      <c r="O5397" t="s">
        <v>1338</v>
      </c>
      <c r="P5397" t="s">
        <v>24502</v>
      </c>
      <c r="Q5397" t="s">
        <v>13638</v>
      </c>
      <c r="R5397">
        <v>32.936900000000001</v>
      </c>
      <c r="S5397" t="s">
        <v>13638</v>
      </c>
      <c r="T5397" t="s">
        <v>13638</v>
      </c>
      <c r="U5397" s="17">
        <v>45546</v>
      </c>
      <c r="W5397">
        <v>32.936900000000001</v>
      </c>
      <c r="Y5397">
        <v>16.876100000000001</v>
      </c>
      <c r="Z5397" s="7">
        <v>0.19375064008367016</v>
      </c>
      <c r="AP5397">
        <f t="shared" si="84"/>
        <v>5396</v>
      </c>
    </row>
    <row r="5398" spans="1:42" x14ac:dyDescent="0.25">
      <c r="A5398" t="s">
        <v>47937</v>
      </c>
      <c r="N5398" t="s">
        <v>82</v>
      </c>
      <c r="O5398" t="s">
        <v>1337</v>
      </c>
      <c r="P5398" t="s">
        <v>24503</v>
      </c>
      <c r="Q5398" t="s">
        <v>13638</v>
      </c>
      <c r="R5398">
        <v>29.473600000000001</v>
      </c>
      <c r="S5398" t="s">
        <v>13638</v>
      </c>
      <c r="T5398" t="s">
        <v>13638</v>
      </c>
      <c r="U5398" s="17">
        <v>45546</v>
      </c>
      <c r="W5398">
        <v>29.473600000000001</v>
      </c>
      <c r="Y5398">
        <v>15.5982</v>
      </c>
      <c r="Z5398" s="7">
        <v>0.18416324664881678</v>
      </c>
      <c r="AP5398">
        <f t="shared" si="84"/>
        <v>5397</v>
      </c>
    </row>
    <row r="5399" spans="1:42" x14ac:dyDescent="0.25">
      <c r="A5399" t="s">
        <v>47938</v>
      </c>
      <c r="N5399" t="s">
        <v>82</v>
      </c>
      <c r="O5399" t="s">
        <v>1336</v>
      </c>
      <c r="P5399" t="s">
        <v>24504</v>
      </c>
      <c r="Q5399" t="s">
        <v>13638</v>
      </c>
      <c r="R5399">
        <v>29.473600000000001</v>
      </c>
      <c r="S5399" t="s">
        <v>13638</v>
      </c>
      <c r="T5399" t="s">
        <v>13638</v>
      </c>
      <c r="U5399" s="17">
        <v>45546</v>
      </c>
      <c r="W5399">
        <v>29.473600000000001</v>
      </c>
      <c r="Y5399">
        <v>15.5982</v>
      </c>
      <c r="Z5399" s="7">
        <v>0.18416324664881678</v>
      </c>
      <c r="AP5399">
        <f t="shared" si="84"/>
        <v>5398</v>
      </c>
    </row>
    <row r="5400" spans="1:42" x14ac:dyDescent="0.25">
      <c r="A5400" t="s">
        <v>47939</v>
      </c>
      <c r="N5400" t="s">
        <v>82</v>
      </c>
      <c r="O5400" t="s">
        <v>24505</v>
      </c>
      <c r="P5400" t="s">
        <v>24506</v>
      </c>
      <c r="Q5400" t="s">
        <v>13638</v>
      </c>
      <c r="R5400">
        <v>11.86</v>
      </c>
      <c r="S5400" t="s">
        <v>13638</v>
      </c>
      <c r="T5400" t="s">
        <v>13638</v>
      </c>
      <c r="U5400" s="17">
        <v>45546</v>
      </c>
      <c r="W5400">
        <v>11.86</v>
      </c>
      <c r="Y5400">
        <v>0</v>
      </c>
      <c r="Z5400" s="7">
        <v>0</v>
      </c>
      <c r="AP5400">
        <f t="shared" si="84"/>
        <v>5399</v>
      </c>
    </row>
    <row r="5401" spans="1:42" x14ac:dyDescent="0.25">
      <c r="N5401" t="s">
        <v>82</v>
      </c>
      <c r="O5401" t="s">
        <v>24507</v>
      </c>
      <c r="P5401" t="s">
        <v>24508</v>
      </c>
      <c r="Q5401" t="s">
        <v>13638</v>
      </c>
      <c r="R5401">
        <v>11.86</v>
      </c>
      <c r="S5401" t="s">
        <v>13638</v>
      </c>
      <c r="T5401" t="s">
        <v>13638</v>
      </c>
      <c r="U5401" s="17">
        <v>45546</v>
      </c>
      <c r="W5401">
        <v>11.86</v>
      </c>
      <c r="Y5401">
        <v>0</v>
      </c>
      <c r="Z5401" s="7">
        <v>0</v>
      </c>
      <c r="AP5401">
        <f t="shared" si="84"/>
        <v>5400</v>
      </c>
    </row>
    <row r="5402" spans="1:42" x14ac:dyDescent="0.25">
      <c r="A5402" t="s">
        <v>5</v>
      </c>
      <c r="N5402" t="s">
        <v>82</v>
      </c>
      <c r="O5402" t="s">
        <v>24509</v>
      </c>
      <c r="P5402" t="s">
        <v>24510</v>
      </c>
      <c r="Q5402" t="s">
        <v>13638</v>
      </c>
      <c r="R5402">
        <v>11.78</v>
      </c>
      <c r="S5402" t="s">
        <v>13638</v>
      </c>
      <c r="T5402" t="s">
        <v>13638</v>
      </c>
      <c r="U5402" s="17">
        <v>45546</v>
      </c>
      <c r="W5402">
        <v>11.78</v>
      </c>
      <c r="Y5402">
        <v>0</v>
      </c>
      <c r="Z5402" s="7">
        <v>0</v>
      </c>
      <c r="AP5402">
        <f t="shared" si="84"/>
        <v>5401</v>
      </c>
    </row>
    <row r="5403" spans="1:42" x14ac:dyDescent="0.25">
      <c r="A5403" t="s">
        <v>47940</v>
      </c>
      <c r="N5403" t="s">
        <v>82</v>
      </c>
      <c r="O5403" t="s">
        <v>24511</v>
      </c>
      <c r="P5403" t="s">
        <v>24512</v>
      </c>
      <c r="Q5403" t="s">
        <v>13638</v>
      </c>
      <c r="R5403">
        <v>11.78</v>
      </c>
      <c r="S5403" t="s">
        <v>13638</v>
      </c>
      <c r="T5403" t="s">
        <v>13638</v>
      </c>
      <c r="U5403" s="17">
        <v>45546</v>
      </c>
      <c r="W5403">
        <v>11.78</v>
      </c>
      <c r="Y5403">
        <v>0</v>
      </c>
      <c r="Z5403" s="7">
        <v>0</v>
      </c>
      <c r="AP5403">
        <f t="shared" si="84"/>
        <v>5402</v>
      </c>
    </row>
    <row r="5404" spans="1:42" x14ac:dyDescent="0.25">
      <c r="A5404" t="s">
        <v>47941</v>
      </c>
      <c r="N5404" t="s">
        <v>82</v>
      </c>
      <c r="O5404" t="s">
        <v>727</v>
      </c>
      <c r="P5404" t="s">
        <v>24513</v>
      </c>
      <c r="Q5404" t="s">
        <v>13638</v>
      </c>
      <c r="R5404">
        <v>19.907</v>
      </c>
      <c r="S5404" t="s">
        <v>13638</v>
      </c>
      <c r="T5404" t="s">
        <v>13638</v>
      </c>
      <c r="U5404" s="17">
        <v>45546</v>
      </c>
      <c r="W5404">
        <v>19.907</v>
      </c>
      <c r="Y5404">
        <v>11.001799999999999</v>
      </c>
      <c r="Z5404" s="7">
        <v>0.17135929650447501</v>
      </c>
      <c r="AP5404">
        <f t="shared" si="84"/>
        <v>5403</v>
      </c>
    </row>
    <row r="5405" spans="1:42" x14ac:dyDescent="0.25">
      <c r="A5405" t="s">
        <v>47942</v>
      </c>
      <c r="N5405" t="s">
        <v>82</v>
      </c>
      <c r="O5405" t="s">
        <v>726</v>
      </c>
      <c r="P5405" t="s">
        <v>24514</v>
      </c>
      <c r="Q5405" t="s">
        <v>13638</v>
      </c>
      <c r="R5405">
        <v>19.909300000000002</v>
      </c>
      <c r="S5405" t="s">
        <v>13638</v>
      </c>
      <c r="T5405" t="s">
        <v>13638</v>
      </c>
      <c r="U5405" s="17">
        <v>45546</v>
      </c>
      <c r="W5405">
        <v>19.909300000000002</v>
      </c>
      <c r="Y5405">
        <v>11.0007</v>
      </c>
      <c r="Z5405" s="7">
        <v>0.17142288961422647</v>
      </c>
      <c r="AP5405">
        <f t="shared" si="84"/>
        <v>5404</v>
      </c>
    </row>
    <row r="5406" spans="1:42" x14ac:dyDescent="0.25">
      <c r="A5406" t="s">
        <v>47943</v>
      </c>
      <c r="N5406" t="s">
        <v>82</v>
      </c>
      <c r="O5406" t="s">
        <v>725</v>
      </c>
      <c r="P5406" t="s">
        <v>24515</v>
      </c>
      <c r="Q5406" t="s">
        <v>13638</v>
      </c>
      <c r="R5406">
        <v>19.061499999999999</v>
      </c>
      <c r="S5406" t="s">
        <v>13638</v>
      </c>
      <c r="T5406" t="s">
        <v>13638</v>
      </c>
      <c r="U5406" s="17">
        <v>45546</v>
      </c>
      <c r="W5406">
        <v>19.061499999999999</v>
      </c>
      <c r="Y5406">
        <v>10.949</v>
      </c>
      <c r="Z5406" s="7">
        <v>0.15998816517938508</v>
      </c>
      <c r="AP5406">
        <f t="shared" si="84"/>
        <v>5405</v>
      </c>
    </row>
    <row r="5407" spans="1:42" x14ac:dyDescent="0.25">
      <c r="A5407" t="s">
        <v>47944</v>
      </c>
      <c r="N5407" t="s">
        <v>82</v>
      </c>
      <c r="O5407" t="s">
        <v>724</v>
      </c>
      <c r="P5407" t="s">
        <v>24516</v>
      </c>
      <c r="Q5407" t="s">
        <v>13638</v>
      </c>
      <c r="R5407">
        <v>19.061</v>
      </c>
      <c r="S5407" t="s">
        <v>13638</v>
      </c>
      <c r="T5407" t="s">
        <v>13638</v>
      </c>
      <c r="U5407" s="17">
        <v>45546</v>
      </c>
      <c r="W5407">
        <v>19.061</v>
      </c>
      <c r="Y5407">
        <v>10.9488</v>
      </c>
      <c r="Z5407" s="7">
        <v>0.15998582150892027</v>
      </c>
      <c r="AP5407">
        <f t="shared" si="84"/>
        <v>5406</v>
      </c>
    </row>
    <row r="5408" spans="1:42" x14ac:dyDescent="0.25">
      <c r="A5408" t="s">
        <v>47945</v>
      </c>
      <c r="N5408" t="s">
        <v>82</v>
      </c>
      <c r="O5408" t="s">
        <v>723</v>
      </c>
      <c r="P5408" t="s">
        <v>24517</v>
      </c>
      <c r="Q5408" t="s">
        <v>13638</v>
      </c>
      <c r="R5408">
        <v>21.710899999999999</v>
      </c>
      <c r="S5408" t="s">
        <v>13638</v>
      </c>
      <c r="T5408" t="s">
        <v>13638</v>
      </c>
      <c r="U5408" s="17">
        <v>45546</v>
      </c>
      <c r="W5408">
        <v>21.710899999999999</v>
      </c>
      <c r="Y5408">
        <v>11.1656</v>
      </c>
      <c r="Z5408" s="7">
        <v>0.1926477257119954</v>
      </c>
      <c r="AP5408">
        <f t="shared" si="84"/>
        <v>5407</v>
      </c>
    </row>
    <row r="5409" spans="1:42" x14ac:dyDescent="0.25">
      <c r="N5409" t="s">
        <v>82</v>
      </c>
      <c r="O5409" t="s">
        <v>722</v>
      </c>
      <c r="P5409" t="s">
        <v>24518</v>
      </c>
      <c r="Q5409" t="s">
        <v>13638</v>
      </c>
      <c r="R5409">
        <v>21.699400000000001</v>
      </c>
      <c r="S5409" t="s">
        <v>13638</v>
      </c>
      <c r="T5409" t="s">
        <v>13638</v>
      </c>
      <c r="U5409" s="17">
        <v>45546</v>
      </c>
      <c r="W5409">
        <v>21.699400000000001</v>
      </c>
      <c r="Y5409">
        <v>11.1633</v>
      </c>
      <c r="Z5409" s="7">
        <v>0.19255169140690409</v>
      </c>
      <c r="AP5409">
        <f t="shared" si="84"/>
        <v>5408</v>
      </c>
    </row>
    <row r="5410" spans="1:42" x14ac:dyDescent="0.25">
      <c r="A5410" t="s">
        <v>6</v>
      </c>
      <c r="N5410" t="s">
        <v>82</v>
      </c>
      <c r="O5410" t="s">
        <v>721</v>
      </c>
      <c r="P5410" t="s">
        <v>24519</v>
      </c>
      <c r="Q5410" t="s">
        <v>13638</v>
      </c>
      <c r="R5410">
        <v>20.690799999999999</v>
      </c>
      <c r="S5410" t="s">
        <v>13638</v>
      </c>
      <c r="T5410" t="s">
        <v>13638</v>
      </c>
      <c r="U5410" s="17">
        <v>45546</v>
      </c>
      <c r="W5410">
        <v>20.690799999999999</v>
      </c>
      <c r="Y5410">
        <v>11.108700000000001</v>
      </c>
      <c r="Z5410" s="7">
        <v>0.17990966113388751</v>
      </c>
      <c r="AP5410">
        <f t="shared" si="84"/>
        <v>5409</v>
      </c>
    </row>
    <row r="5411" spans="1:42" x14ac:dyDescent="0.25">
      <c r="A5411" t="s">
        <v>47946</v>
      </c>
      <c r="N5411" t="s">
        <v>82</v>
      </c>
      <c r="O5411" t="s">
        <v>720</v>
      </c>
      <c r="P5411" t="s">
        <v>24520</v>
      </c>
      <c r="Q5411" t="s">
        <v>13638</v>
      </c>
      <c r="R5411">
        <v>20.691400000000002</v>
      </c>
      <c r="S5411" t="s">
        <v>13638</v>
      </c>
      <c r="T5411" t="s">
        <v>13638</v>
      </c>
      <c r="U5411" s="17">
        <v>45546</v>
      </c>
      <c r="W5411">
        <v>20.691400000000002</v>
      </c>
      <c r="Y5411">
        <v>11.1092</v>
      </c>
      <c r="Z5411" s="7">
        <v>0.1799049271989821</v>
      </c>
      <c r="AP5411">
        <f t="shared" si="84"/>
        <v>5410</v>
      </c>
    </row>
    <row r="5412" spans="1:42" x14ac:dyDescent="0.25">
      <c r="A5412" t="s">
        <v>47947</v>
      </c>
      <c r="N5412" t="s">
        <v>82</v>
      </c>
      <c r="O5412" t="s">
        <v>24521</v>
      </c>
      <c r="P5412" t="s">
        <v>24522</v>
      </c>
      <c r="Q5412" t="s">
        <v>13638</v>
      </c>
      <c r="R5412">
        <v>15.5489</v>
      </c>
      <c r="S5412" t="s">
        <v>13638</v>
      </c>
      <c r="T5412" t="s">
        <v>13638</v>
      </c>
      <c r="U5412" s="17">
        <v>45546</v>
      </c>
      <c r="W5412">
        <v>15.5489</v>
      </c>
      <c r="Y5412">
        <v>10.591900000000001</v>
      </c>
      <c r="Z5412" s="7">
        <v>0.11011127404772836</v>
      </c>
      <c r="AP5412">
        <f t="shared" si="84"/>
        <v>5411</v>
      </c>
    </row>
    <row r="5413" spans="1:42" x14ac:dyDescent="0.25">
      <c r="A5413" t="s">
        <v>47948</v>
      </c>
      <c r="N5413" t="s">
        <v>82</v>
      </c>
      <c r="O5413" t="s">
        <v>24523</v>
      </c>
      <c r="P5413" t="s">
        <v>24524</v>
      </c>
      <c r="Q5413" t="s">
        <v>13638</v>
      </c>
      <c r="R5413">
        <v>15.547000000000001</v>
      </c>
      <c r="S5413" t="s">
        <v>13638</v>
      </c>
      <c r="T5413" t="s">
        <v>13638</v>
      </c>
      <c r="U5413" s="17">
        <v>45546</v>
      </c>
      <c r="W5413">
        <v>15.547000000000001</v>
      </c>
      <c r="Y5413">
        <v>10.592000000000001</v>
      </c>
      <c r="Z5413" s="7">
        <v>0.11007300083445415</v>
      </c>
      <c r="AP5413">
        <f t="shared" si="84"/>
        <v>5412</v>
      </c>
    </row>
    <row r="5414" spans="1:42" x14ac:dyDescent="0.25">
      <c r="A5414" t="s">
        <v>47949</v>
      </c>
      <c r="N5414" t="s">
        <v>82</v>
      </c>
      <c r="O5414" t="s">
        <v>24525</v>
      </c>
      <c r="P5414" t="s">
        <v>24526</v>
      </c>
      <c r="Q5414" t="s">
        <v>13638</v>
      </c>
      <c r="R5414">
        <v>15.193899999999999</v>
      </c>
      <c r="S5414" t="s">
        <v>13638</v>
      </c>
      <c r="T5414" t="s">
        <v>13638</v>
      </c>
      <c r="U5414" s="17">
        <v>45546</v>
      </c>
      <c r="W5414">
        <v>15.193899999999999</v>
      </c>
      <c r="Y5414">
        <v>10.560600000000001</v>
      </c>
      <c r="Z5414" s="7">
        <v>0.10426109242612203</v>
      </c>
      <c r="AP5414">
        <f t="shared" si="84"/>
        <v>5413</v>
      </c>
    </row>
    <row r="5415" spans="1:42" x14ac:dyDescent="0.25">
      <c r="A5415" t="s">
        <v>47950</v>
      </c>
      <c r="N5415" t="s">
        <v>82</v>
      </c>
      <c r="O5415" t="s">
        <v>24527</v>
      </c>
      <c r="P5415" t="s">
        <v>24528</v>
      </c>
      <c r="Q5415" t="s">
        <v>13638</v>
      </c>
      <c r="R5415">
        <v>15.195499999999999</v>
      </c>
      <c r="S5415" t="s">
        <v>13638</v>
      </c>
      <c r="T5415" t="s">
        <v>13638</v>
      </c>
      <c r="U5415" s="17">
        <v>45546</v>
      </c>
      <c r="W5415">
        <v>15.195499999999999</v>
      </c>
      <c r="Y5415">
        <v>10.5603</v>
      </c>
      <c r="Z5415" s="7">
        <v>0.10429991075125944</v>
      </c>
      <c r="AP5415">
        <f t="shared" si="84"/>
        <v>5414</v>
      </c>
    </row>
    <row r="5416" spans="1:42" x14ac:dyDescent="0.25">
      <c r="A5416" t="s">
        <v>47951</v>
      </c>
      <c r="N5416" t="s">
        <v>82</v>
      </c>
      <c r="O5416" t="s">
        <v>24529</v>
      </c>
      <c r="P5416" t="s">
        <v>24530</v>
      </c>
      <c r="Q5416" t="s">
        <v>13638</v>
      </c>
      <c r="R5416">
        <v>13.937900000000001</v>
      </c>
      <c r="S5416" t="s">
        <v>13638</v>
      </c>
      <c r="T5416" t="s">
        <v>13638</v>
      </c>
      <c r="U5416" s="17">
        <v>45546</v>
      </c>
      <c r="W5416">
        <v>13.937900000000001</v>
      </c>
      <c r="Y5416">
        <v>10.400499999999999</v>
      </c>
      <c r="Z5416" s="7">
        <v>8.3698237638288653E-2</v>
      </c>
      <c r="AP5416">
        <f t="shared" si="84"/>
        <v>5415</v>
      </c>
    </row>
    <row r="5417" spans="1:42" x14ac:dyDescent="0.25">
      <c r="A5417" t="s">
        <v>47952</v>
      </c>
      <c r="N5417" t="s">
        <v>82</v>
      </c>
      <c r="O5417" t="s">
        <v>24531</v>
      </c>
      <c r="P5417" t="s">
        <v>24532</v>
      </c>
      <c r="Q5417" t="s">
        <v>13638</v>
      </c>
      <c r="R5417">
        <v>13.9359</v>
      </c>
      <c r="S5417" t="s">
        <v>13638</v>
      </c>
      <c r="T5417" t="s">
        <v>13638</v>
      </c>
      <c r="U5417" s="17">
        <v>45546</v>
      </c>
      <c r="W5417">
        <v>13.9359</v>
      </c>
      <c r="Y5417">
        <v>10.4003</v>
      </c>
      <c r="Z5417" s="7">
        <v>8.36623392586473E-2</v>
      </c>
      <c r="AP5417">
        <f t="shared" si="84"/>
        <v>5416</v>
      </c>
    </row>
    <row r="5418" spans="1:42" x14ac:dyDescent="0.25">
      <c r="A5418" t="s">
        <v>47953</v>
      </c>
      <c r="N5418" t="s">
        <v>82</v>
      </c>
      <c r="O5418" t="s">
        <v>24533</v>
      </c>
      <c r="P5418" t="s">
        <v>24534</v>
      </c>
      <c r="Q5418" t="s">
        <v>13638</v>
      </c>
      <c r="R5418">
        <v>13.685600000000001</v>
      </c>
      <c r="S5418" t="s">
        <v>13638</v>
      </c>
      <c r="T5418" t="s">
        <v>13638</v>
      </c>
      <c r="U5418" s="17">
        <v>45546</v>
      </c>
      <c r="W5418">
        <v>13.685600000000001</v>
      </c>
      <c r="Y5418">
        <v>10.3772</v>
      </c>
      <c r="Z5418" s="7">
        <v>7.9071844084714016E-2</v>
      </c>
      <c r="AP5418">
        <f t="shared" si="84"/>
        <v>5417</v>
      </c>
    </row>
    <row r="5419" spans="1:42" x14ac:dyDescent="0.25">
      <c r="A5419" t="s">
        <v>47954</v>
      </c>
      <c r="N5419" t="s">
        <v>82</v>
      </c>
      <c r="O5419" t="s">
        <v>24535</v>
      </c>
      <c r="P5419" t="s">
        <v>24536</v>
      </c>
      <c r="Q5419" t="s">
        <v>13638</v>
      </c>
      <c r="R5419">
        <v>13.6854</v>
      </c>
      <c r="S5419" t="s">
        <v>13638</v>
      </c>
      <c r="T5419" t="s">
        <v>13638</v>
      </c>
      <c r="U5419" s="17">
        <v>45546</v>
      </c>
      <c r="W5419">
        <v>13.6854</v>
      </c>
      <c r="Y5419">
        <v>10.3772</v>
      </c>
      <c r="Z5419" s="7">
        <v>7.9067627375823513E-2</v>
      </c>
      <c r="AP5419">
        <f t="shared" si="84"/>
        <v>5418</v>
      </c>
    </row>
    <row r="5420" spans="1:42" x14ac:dyDescent="0.25">
      <c r="A5420" t="s">
        <v>47955</v>
      </c>
      <c r="N5420" t="s">
        <v>82</v>
      </c>
      <c r="O5420" t="s">
        <v>24537</v>
      </c>
      <c r="P5420" t="s">
        <v>24538</v>
      </c>
      <c r="Q5420" t="s">
        <v>13638</v>
      </c>
      <c r="R5420">
        <v>35.720199999999998</v>
      </c>
      <c r="S5420" t="s">
        <v>13638</v>
      </c>
      <c r="T5420" t="s">
        <v>13638</v>
      </c>
      <c r="U5420" s="17">
        <v>45546</v>
      </c>
      <c r="W5420">
        <v>35.720199999999998</v>
      </c>
      <c r="Y5420">
        <v>26.871400000000001</v>
      </c>
      <c r="Z5420" s="7">
        <v>8.1357926187001439E-2</v>
      </c>
      <c r="AP5420">
        <f t="shared" si="84"/>
        <v>5419</v>
      </c>
    </row>
    <row r="5421" spans="1:42" x14ac:dyDescent="0.25">
      <c r="A5421" t="s">
        <v>47956</v>
      </c>
      <c r="N5421" t="s">
        <v>82</v>
      </c>
      <c r="O5421" t="s">
        <v>24539</v>
      </c>
      <c r="P5421" t="s">
        <v>24540</v>
      </c>
      <c r="Q5421" t="s">
        <v>13638</v>
      </c>
      <c r="R5421">
        <v>30.817799999999998</v>
      </c>
      <c r="S5421" t="s">
        <v>13638</v>
      </c>
      <c r="T5421" t="s">
        <v>13638</v>
      </c>
      <c r="U5421" s="17">
        <v>45546</v>
      </c>
      <c r="W5421">
        <v>30.817799999999998</v>
      </c>
      <c r="Y5421">
        <v>24.092400000000001</v>
      </c>
      <c r="Z5421" s="7">
        <v>7.027021340640438E-2</v>
      </c>
      <c r="AP5421">
        <f t="shared" si="84"/>
        <v>5420</v>
      </c>
    </row>
    <row r="5422" spans="1:42" x14ac:dyDescent="0.25">
      <c r="A5422" t="s">
        <v>47957</v>
      </c>
      <c r="N5422" t="s">
        <v>82</v>
      </c>
      <c r="O5422" t="s">
        <v>379</v>
      </c>
      <c r="P5422" t="s">
        <v>24541</v>
      </c>
      <c r="Q5422" t="s">
        <v>13638</v>
      </c>
      <c r="R5422">
        <v>75.771299999999997</v>
      </c>
      <c r="S5422" t="s">
        <v>13638</v>
      </c>
      <c r="T5422" t="s">
        <v>13638</v>
      </c>
      <c r="U5422" s="17">
        <v>45546</v>
      </c>
      <c r="W5422">
        <v>75.771299999999997</v>
      </c>
      <c r="Y5422">
        <v>44.594099999999997</v>
      </c>
      <c r="Z5422" s="7">
        <v>0.15284241968494872</v>
      </c>
      <c r="AP5422">
        <f t="shared" si="84"/>
        <v>5421</v>
      </c>
    </row>
    <row r="5423" spans="1:42" x14ac:dyDescent="0.25">
      <c r="N5423" t="s">
        <v>82</v>
      </c>
      <c r="O5423" t="s">
        <v>378</v>
      </c>
      <c r="P5423" t="s">
        <v>24542</v>
      </c>
      <c r="Q5423" t="s">
        <v>13638</v>
      </c>
      <c r="R5423">
        <v>64.388499999999993</v>
      </c>
      <c r="S5423" t="s">
        <v>13638</v>
      </c>
      <c r="T5423" t="s">
        <v>13638</v>
      </c>
      <c r="U5423" s="17">
        <v>45546</v>
      </c>
      <c r="W5423">
        <v>64.388499999999993</v>
      </c>
      <c r="Y5423">
        <v>39.712400000000002</v>
      </c>
      <c r="Z5423" s="7">
        <v>0.13910370607101541</v>
      </c>
      <c r="AP5423">
        <f t="shared" si="84"/>
        <v>5422</v>
      </c>
    </row>
    <row r="5424" spans="1:42" x14ac:dyDescent="0.25">
      <c r="A5424" t="s">
        <v>30</v>
      </c>
      <c r="N5424" t="s">
        <v>82</v>
      </c>
      <c r="O5424" t="s">
        <v>377</v>
      </c>
      <c r="P5424" t="s">
        <v>24543</v>
      </c>
      <c r="Q5424" t="s">
        <v>13638</v>
      </c>
      <c r="R5424">
        <v>66.770300000000006</v>
      </c>
      <c r="S5424" t="s">
        <v>13638</v>
      </c>
      <c r="T5424" t="s">
        <v>13638</v>
      </c>
      <c r="U5424" s="17">
        <v>45546</v>
      </c>
      <c r="W5424">
        <v>66.770300000000006</v>
      </c>
      <c r="Y5424">
        <v>39.545099999999998</v>
      </c>
      <c r="Z5424" s="7">
        <v>0.15099173501498075</v>
      </c>
      <c r="AP5424">
        <f t="shared" si="84"/>
        <v>5423</v>
      </c>
    </row>
    <row r="5425" spans="1:42" x14ac:dyDescent="0.25">
      <c r="A5425" t="s">
        <v>47958</v>
      </c>
      <c r="N5425" t="s">
        <v>82</v>
      </c>
      <c r="O5425" t="s">
        <v>376</v>
      </c>
      <c r="P5425" t="s">
        <v>24544</v>
      </c>
      <c r="Q5425" t="s">
        <v>13638</v>
      </c>
      <c r="R5425">
        <v>80.078100000000006</v>
      </c>
      <c r="S5425" t="s">
        <v>13638</v>
      </c>
      <c r="T5425" t="s">
        <v>13638</v>
      </c>
      <c r="U5425" s="17">
        <v>45546</v>
      </c>
      <c r="W5425">
        <v>80.078100000000006</v>
      </c>
      <c r="Y5425">
        <v>45.140700000000002</v>
      </c>
      <c r="Z5425" s="7">
        <v>0.16552270687124082</v>
      </c>
      <c r="AP5425">
        <f t="shared" si="84"/>
        <v>5424</v>
      </c>
    </row>
    <row r="5426" spans="1:42" x14ac:dyDescent="0.25">
      <c r="A5426" t="s">
        <v>47959</v>
      </c>
      <c r="N5426" t="s">
        <v>82</v>
      </c>
      <c r="O5426" t="s">
        <v>24545</v>
      </c>
      <c r="P5426" t="s">
        <v>24546</v>
      </c>
      <c r="Q5426" t="s">
        <v>13638</v>
      </c>
      <c r="R5426">
        <v>16.09</v>
      </c>
      <c r="S5426" t="s">
        <v>13638</v>
      </c>
      <c r="T5426" t="s">
        <v>13638</v>
      </c>
      <c r="U5426" s="17">
        <v>45546</v>
      </c>
      <c r="W5426">
        <v>16.09</v>
      </c>
      <c r="Y5426">
        <v>0</v>
      </c>
      <c r="Z5426" s="7">
        <v>0</v>
      </c>
      <c r="AP5426">
        <f t="shared" si="84"/>
        <v>5425</v>
      </c>
    </row>
    <row r="5427" spans="1:42" x14ac:dyDescent="0.25">
      <c r="A5427" t="s">
        <v>47960</v>
      </c>
      <c r="N5427" t="s">
        <v>82</v>
      </c>
      <c r="O5427" t="s">
        <v>24547</v>
      </c>
      <c r="P5427" t="s">
        <v>24548</v>
      </c>
      <c r="Q5427" t="s">
        <v>13638</v>
      </c>
      <c r="R5427">
        <v>16.09</v>
      </c>
      <c r="S5427" t="s">
        <v>13638</v>
      </c>
      <c r="T5427" t="s">
        <v>13638</v>
      </c>
      <c r="U5427" s="17">
        <v>45546</v>
      </c>
      <c r="W5427">
        <v>16.09</v>
      </c>
      <c r="Y5427">
        <v>0</v>
      </c>
      <c r="Z5427" s="7">
        <v>0</v>
      </c>
      <c r="AP5427">
        <f t="shared" si="84"/>
        <v>5426</v>
      </c>
    </row>
    <row r="5428" spans="1:42" x14ac:dyDescent="0.25">
      <c r="A5428" t="s">
        <v>47961</v>
      </c>
      <c r="N5428" t="s">
        <v>82</v>
      </c>
      <c r="O5428" t="s">
        <v>24549</v>
      </c>
      <c r="P5428" t="s">
        <v>24550</v>
      </c>
      <c r="Q5428" t="s">
        <v>13638</v>
      </c>
      <c r="R5428">
        <v>15.61</v>
      </c>
      <c r="S5428" t="s">
        <v>13638</v>
      </c>
      <c r="T5428" t="s">
        <v>13638</v>
      </c>
      <c r="U5428" s="17">
        <v>45546</v>
      </c>
      <c r="W5428">
        <v>15.61</v>
      </c>
      <c r="Y5428">
        <v>0</v>
      </c>
      <c r="Z5428" s="7">
        <v>0</v>
      </c>
      <c r="AP5428">
        <f t="shared" si="84"/>
        <v>5427</v>
      </c>
    </row>
    <row r="5429" spans="1:42" x14ac:dyDescent="0.25">
      <c r="N5429" t="s">
        <v>82</v>
      </c>
      <c r="O5429" t="s">
        <v>24551</v>
      </c>
      <c r="P5429" t="s">
        <v>24552</v>
      </c>
      <c r="Q5429" t="s">
        <v>13638</v>
      </c>
      <c r="R5429">
        <v>15.61</v>
      </c>
      <c r="S5429" t="s">
        <v>13638</v>
      </c>
      <c r="T5429" t="s">
        <v>13638</v>
      </c>
      <c r="U5429" s="17">
        <v>45546</v>
      </c>
      <c r="W5429">
        <v>15.61</v>
      </c>
      <c r="Y5429">
        <v>0</v>
      </c>
      <c r="Z5429" s="7">
        <v>0</v>
      </c>
      <c r="AP5429">
        <f t="shared" si="84"/>
        <v>5428</v>
      </c>
    </row>
    <row r="5430" spans="1:42" x14ac:dyDescent="0.25">
      <c r="A5430" t="s">
        <v>8</v>
      </c>
      <c r="N5430" t="s">
        <v>82</v>
      </c>
      <c r="O5430" t="s">
        <v>106</v>
      </c>
      <c r="P5430" t="s">
        <v>13638</v>
      </c>
      <c r="Q5430" t="s">
        <v>13638</v>
      </c>
      <c r="R5430">
        <v>48.218000000000004</v>
      </c>
      <c r="S5430" t="s">
        <v>13638</v>
      </c>
      <c r="T5430" t="s">
        <v>13638</v>
      </c>
      <c r="U5430" s="17">
        <v>45546</v>
      </c>
      <c r="W5430">
        <v>48.218000000000004</v>
      </c>
      <c r="Y5430">
        <v>31.826499999999999</v>
      </c>
      <c r="Z5430" s="7">
        <v>0.11928917684851736</v>
      </c>
      <c r="AP5430">
        <f t="shared" si="84"/>
        <v>5429</v>
      </c>
    </row>
    <row r="5431" spans="1:42" x14ac:dyDescent="0.25">
      <c r="A5431" t="s">
        <v>47962</v>
      </c>
      <c r="N5431" t="s">
        <v>82</v>
      </c>
      <c r="O5431" t="s">
        <v>105</v>
      </c>
      <c r="P5431" t="s">
        <v>13638</v>
      </c>
      <c r="Q5431" t="s">
        <v>13638</v>
      </c>
      <c r="R5431">
        <v>51.760199999999998</v>
      </c>
      <c r="S5431" t="s">
        <v>13638</v>
      </c>
      <c r="T5431" t="s">
        <v>13638</v>
      </c>
      <c r="U5431" s="17">
        <v>45546</v>
      </c>
      <c r="W5431">
        <v>51.760199999999998</v>
      </c>
      <c r="Y5431">
        <v>33.427599999999998</v>
      </c>
      <c r="Z5431" s="7">
        <v>0.12564813817282783</v>
      </c>
      <c r="AP5431">
        <f t="shared" si="84"/>
        <v>5430</v>
      </c>
    </row>
    <row r="5432" spans="1:42" x14ac:dyDescent="0.25">
      <c r="A5432" t="s">
        <v>47963</v>
      </c>
      <c r="N5432" t="s">
        <v>83</v>
      </c>
      <c r="O5432" t="s">
        <v>3508</v>
      </c>
      <c r="P5432" t="s">
        <v>24553</v>
      </c>
      <c r="Q5432" t="s">
        <v>13638</v>
      </c>
      <c r="R5432">
        <v>22.2</v>
      </c>
      <c r="S5432" t="s">
        <v>13638</v>
      </c>
      <c r="T5432" t="s">
        <v>13638</v>
      </c>
      <c r="U5432" s="17">
        <v>45546</v>
      </c>
      <c r="W5432">
        <v>22.2</v>
      </c>
      <c r="Y5432">
        <v>13.78</v>
      </c>
      <c r="Z5432" s="7">
        <v>0.1372310230143281</v>
      </c>
      <c r="AP5432">
        <f t="shared" si="84"/>
        <v>5431</v>
      </c>
    </row>
    <row r="5433" spans="1:42" x14ac:dyDescent="0.25">
      <c r="A5433" t="s">
        <v>47964</v>
      </c>
      <c r="N5433" t="s">
        <v>83</v>
      </c>
      <c r="O5433" t="s">
        <v>3507</v>
      </c>
      <c r="P5433" t="s">
        <v>24554</v>
      </c>
      <c r="Q5433" t="s">
        <v>13638</v>
      </c>
      <c r="R5433">
        <v>20.149999999999999</v>
      </c>
      <c r="S5433" t="s">
        <v>13638</v>
      </c>
      <c r="T5433" t="s">
        <v>13638</v>
      </c>
      <c r="U5433" s="17">
        <v>45546</v>
      </c>
      <c r="W5433">
        <v>20.149999999999999</v>
      </c>
      <c r="Y5433">
        <v>13.19</v>
      </c>
      <c r="Z5433" s="7">
        <v>0.12171193039604411</v>
      </c>
      <c r="AP5433">
        <f t="shared" si="84"/>
        <v>5432</v>
      </c>
    </row>
    <row r="5434" spans="1:42" x14ac:dyDescent="0.25">
      <c r="A5434" t="s">
        <v>47965</v>
      </c>
      <c r="N5434" t="s">
        <v>83</v>
      </c>
      <c r="O5434" t="s">
        <v>3506</v>
      </c>
      <c r="P5434" t="s">
        <v>24555</v>
      </c>
      <c r="Q5434" t="s">
        <v>24556</v>
      </c>
      <c r="R5434">
        <v>20.67</v>
      </c>
      <c r="S5434" t="s">
        <v>13638</v>
      </c>
      <c r="T5434" t="s">
        <v>13638</v>
      </c>
      <c r="U5434" s="17">
        <v>45546</v>
      </c>
      <c r="W5434">
        <v>20.67</v>
      </c>
      <c r="Y5434">
        <v>13.78</v>
      </c>
      <c r="Z5434" s="7">
        <v>0.11638568336307653</v>
      </c>
      <c r="AP5434">
        <f t="shared" si="84"/>
        <v>5433</v>
      </c>
    </row>
    <row r="5435" spans="1:42" x14ac:dyDescent="0.25">
      <c r="N5435" t="s">
        <v>83</v>
      </c>
      <c r="O5435" t="s">
        <v>3505</v>
      </c>
      <c r="P5435" t="s">
        <v>24557</v>
      </c>
      <c r="Q5435" t="s">
        <v>24558</v>
      </c>
      <c r="R5435">
        <v>18.77</v>
      </c>
      <c r="S5435" t="s">
        <v>13638</v>
      </c>
      <c r="T5435" t="s">
        <v>13638</v>
      </c>
      <c r="U5435" s="17">
        <v>45546</v>
      </c>
      <c r="W5435">
        <v>18.77</v>
      </c>
      <c r="Y5435">
        <v>13.2</v>
      </c>
      <c r="Z5435" s="7">
        <v>0.10085967712522326</v>
      </c>
      <c r="AP5435">
        <f t="shared" si="84"/>
        <v>5434</v>
      </c>
    </row>
    <row r="5436" spans="1:42" x14ac:dyDescent="0.25">
      <c r="A5436" t="s">
        <v>9</v>
      </c>
      <c r="N5436" t="s">
        <v>83</v>
      </c>
      <c r="O5436" t="s">
        <v>3330</v>
      </c>
      <c r="P5436" t="s">
        <v>24559</v>
      </c>
      <c r="Q5436" t="s">
        <v>13638</v>
      </c>
      <c r="R5436">
        <v>28.968</v>
      </c>
      <c r="S5436" t="s">
        <v>13638</v>
      </c>
      <c r="T5436" t="s">
        <v>13638</v>
      </c>
      <c r="U5436" s="17">
        <v>45546</v>
      </c>
      <c r="W5436">
        <v>28.968</v>
      </c>
      <c r="Y5436">
        <v>19.575600000000001</v>
      </c>
      <c r="Z5436" s="7">
        <v>0.11244000292218548</v>
      </c>
      <c r="AP5436">
        <f t="shared" si="84"/>
        <v>5435</v>
      </c>
    </row>
    <row r="5437" spans="1:42" x14ac:dyDescent="0.25">
      <c r="A5437" t="s">
        <v>47966</v>
      </c>
      <c r="N5437" t="s">
        <v>83</v>
      </c>
      <c r="O5437" t="s">
        <v>3329</v>
      </c>
      <c r="P5437" t="s">
        <v>24560</v>
      </c>
      <c r="Q5437" t="s">
        <v>13638</v>
      </c>
      <c r="R5437">
        <v>28.9434</v>
      </c>
      <c r="S5437" t="s">
        <v>13638</v>
      </c>
      <c r="T5437" t="s">
        <v>13638</v>
      </c>
      <c r="U5437" s="17">
        <v>45546</v>
      </c>
      <c r="W5437">
        <v>28.9434</v>
      </c>
      <c r="Y5437">
        <v>19.558900000000001</v>
      </c>
      <c r="Z5437" s="7">
        <v>0.11244113546080925</v>
      </c>
      <c r="AP5437">
        <f t="shared" si="84"/>
        <v>5436</v>
      </c>
    </row>
    <row r="5438" spans="1:42" x14ac:dyDescent="0.25">
      <c r="A5438" t="s">
        <v>47967</v>
      </c>
      <c r="N5438" t="s">
        <v>83</v>
      </c>
      <c r="O5438" t="s">
        <v>3328</v>
      </c>
      <c r="P5438" t="s">
        <v>24561</v>
      </c>
      <c r="Q5438" t="s">
        <v>13638</v>
      </c>
      <c r="R5438">
        <v>25.707699999999999</v>
      </c>
      <c r="S5438" t="s">
        <v>13638</v>
      </c>
      <c r="T5438" t="s">
        <v>13638</v>
      </c>
      <c r="U5438" s="17">
        <v>45546</v>
      </c>
      <c r="W5438">
        <v>25.707699999999999</v>
      </c>
      <c r="Y5438">
        <v>18.060700000000001</v>
      </c>
      <c r="Z5438" s="7">
        <v>0.10115244520237798</v>
      </c>
      <c r="AP5438">
        <f t="shared" si="84"/>
        <v>5437</v>
      </c>
    </row>
    <row r="5439" spans="1:42" x14ac:dyDescent="0.25">
      <c r="A5439" t="s">
        <v>47968</v>
      </c>
      <c r="N5439" t="s">
        <v>83</v>
      </c>
      <c r="O5439" t="s">
        <v>3327</v>
      </c>
      <c r="P5439" t="s">
        <v>24562</v>
      </c>
      <c r="Q5439" t="s">
        <v>13638</v>
      </c>
      <c r="R5439">
        <v>25.721699999999998</v>
      </c>
      <c r="S5439" t="s">
        <v>13638</v>
      </c>
      <c r="T5439" t="s">
        <v>13638</v>
      </c>
      <c r="U5439" s="17">
        <v>45546</v>
      </c>
      <c r="W5439">
        <v>25.721699999999998</v>
      </c>
      <c r="Y5439">
        <v>18.070599999999999</v>
      </c>
      <c r="Z5439" s="7">
        <v>0.10115141080577228</v>
      </c>
      <c r="AP5439">
        <f t="shared" si="84"/>
        <v>5438</v>
      </c>
    </row>
    <row r="5440" spans="1:42" x14ac:dyDescent="0.25">
      <c r="A5440" t="s">
        <v>47969</v>
      </c>
      <c r="N5440" t="s">
        <v>83</v>
      </c>
      <c r="O5440" t="s">
        <v>3326</v>
      </c>
      <c r="P5440" t="s">
        <v>24563</v>
      </c>
      <c r="Q5440" t="s">
        <v>13638</v>
      </c>
      <c r="R5440">
        <v>29.4848</v>
      </c>
      <c r="S5440" t="s">
        <v>13638</v>
      </c>
      <c r="T5440" t="s">
        <v>13638</v>
      </c>
      <c r="U5440" s="17">
        <v>45546</v>
      </c>
      <c r="W5440">
        <v>29.4848</v>
      </c>
      <c r="Y5440">
        <v>19.7864</v>
      </c>
      <c r="Z5440" s="7">
        <v>0.11446870094035155</v>
      </c>
      <c r="AP5440">
        <f t="shared" si="84"/>
        <v>5439</v>
      </c>
    </row>
    <row r="5441" spans="1:42" x14ac:dyDescent="0.25">
      <c r="A5441" t="s">
        <v>47970</v>
      </c>
      <c r="N5441" t="s">
        <v>83</v>
      </c>
      <c r="O5441" t="s">
        <v>3325</v>
      </c>
      <c r="P5441" t="s">
        <v>24564</v>
      </c>
      <c r="Q5441" t="s">
        <v>24565</v>
      </c>
      <c r="R5441">
        <v>28.998100000000001</v>
      </c>
      <c r="S5441" t="s">
        <v>13638</v>
      </c>
      <c r="T5441" t="s">
        <v>13638</v>
      </c>
      <c r="U5441" s="17">
        <v>45546</v>
      </c>
      <c r="W5441">
        <v>28.998100000000001</v>
      </c>
      <c r="Y5441">
        <v>19.5642</v>
      </c>
      <c r="Z5441" s="7">
        <v>0.11291159681727958</v>
      </c>
      <c r="AP5441">
        <f t="shared" si="84"/>
        <v>5440</v>
      </c>
    </row>
    <row r="5442" spans="1:42" x14ac:dyDescent="0.25">
      <c r="A5442" t="s">
        <v>47971</v>
      </c>
      <c r="N5442" t="s">
        <v>83</v>
      </c>
      <c r="O5442" t="s">
        <v>3324</v>
      </c>
      <c r="P5442" t="s">
        <v>24566</v>
      </c>
      <c r="Q5442" t="s">
        <v>13638</v>
      </c>
      <c r="R5442">
        <v>25.704499999999999</v>
      </c>
      <c r="S5442" t="s">
        <v>13638</v>
      </c>
      <c r="T5442" t="s">
        <v>13638</v>
      </c>
      <c r="U5442" s="17">
        <v>45546</v>
      </c>
      <c r="W5442">
        <v>25.704499999999999</v>
      </c>
      <c r="Y5442">
        <v>18.058499999999999</v>
      </c>
      <c r="Z5442" s="7">
        <v>0.10115167202394826</v>
      </c>
      <c r="AP5442">
        <f t="shared" si="84"/>
        <v>5441</v>
      </c>
    </row>
    <row r="5443" spans="1:42" x14ac:dyDescent="0.25">
      <c r="N5443" t="s">
        <v>83</v>
      </c>
      <c r="O5443" t="s">
        <v>3323</v>
      </c>
      <c r="P5443" t="s">
        <v>24567</v>
      </c>
      <c r="Q5443" t="s">
        <v>24568</v>
      </c>
      <c r="R5443">
        <v>25.700299999999999</v>
      </c>
      <c r="S5443" t="s">
        <v>13638</v>
      </c>
      <c r="T5443" t="s">
        <v>13638</v>
      </c>
      <c r="U5443" s="17">
        <v>45546</v>
      </c>
      <c r="W5443">
        <v>25.700299999999999</v>
      </c>
      <c r="Y5443">
        <v>18.055499999999999</v>
      </c>
      <c r="Z5443" s="7">
        <v>0.10115246448971416</v>
      </c>
      <c r="AP5443">
        <f t="shared" si="84"/>
        <v>5442</v>
      </c>
    </row>
    <row r="5444" spans="1:42" x14ac:dyDescent="0.25">
      <c r="A5444" t="s">
        <v>31</v>
      </c>
      <c r="N5444" t="s">
        <v>83</v>
      </c>
      <c r="O5444" t="s">
        <v>2597</v>
      </c>
      <c r="P5444" t="s">
        <v>13638</v>
      </c>
      <c r="Q5444" t="s">
        <v>13638</v>
      </c>
      <c r="R5444">
        <v>321.322</v>
      </c>
      <c r="S5444" t="s">
        <v>13638</v>
      </c>
      <c r="T5444" t="s">
        <v>13638</v>
      </c>
      <c r="U5444" s="17">
        <v>45546</v>
      </c>
      <c r="W5444">
        <v>321.322</v>
      </c>
      <c r="Y5444">
        <v>180.65700000000001</v>
      </c>
      <c r="Z5444" s="7">
        <v>0.16629636388371072</v>
      </c>
      <c r="AP5444">
        <f t="shared" ref="AP5444:AP5507" si="85">AP5443+1</f>
        <v>5443</v>
      </c>
    </row>
    <row r="5445" spans="1:42" x14ac:dyDescent="0.25">
      <c r="A5445" t="s">
        <v>47972</v>
      </c>
      <c r="N5445" t="s">
        <v>83</v>
      </c>
      <c r="O5445" t="s">
        <v>2596</v>
      </c>
      <c r="P5445" t="s">
        <v>13638</v>
      </c>
      <c r="Q5445" t="s">
        <v>13638</v>
      </c>
      <c r="R5445">
        <v>291.79399999999998</v>
      </c>
      <c r="S5445" t="s">
        <v>13638</v>
      </c>
      <c r="T5445" t="s">
        <v>13638</v>
      </c>
      <c r="U5445" s="17">
        <v>45546</v>
      </c>
      <c r="W5445">
        <v>291.79399999999998</v>
      </c>
      <c r="Y5445">
        <v>168.649</v>
      </c>
      <c r="Z5445" s="7">
        <v>0.15816589392818248</v>
      </c>
      <c r="AP5445">
        <f t="shared" si="85"/>
        <v>5444</v>
      </c>
    </row>
    <row r="5446" spans="1:42" x14ac:dyDescent="0.25">
      <c r="A5446" t="s">
        <v>47973</v>
      </c>
      <c r="N5446" t="s">
        <v>83</v>
      </c>
      <c r="O5446" t="s">
        <v>2432</v>
      </c>
      <c r="P5446" t="s">
        <v>24569</v>
      </c>
      <c r="Q5446" t="s">
        <v>13638</v>
      </c>
      <c r="R5446">
        <v>316.36</v>
      </c>
      <c r="S5446" t="s">
        <v>13638</v>
      </c>
      <c r="T5446" t="s">
        <v>13638</v>
      </c>
      <c r="U5446" s="17">
        <v>45546</v>
      </c>
      <c r="W5446">
        <v>316.36</v>
      </c>
      <c r="Y5446">
        <v>174.53</v>
      </c>
      <c r="Z5446" s="7">
        <v>0.17188207780986264</v>
      </c>
      <c r="AP5446">
        <f t="shared" si="85"/>
        <v>5445</v>
      </c>
    </row>
    <row r="5447" spans="1:42" x14ac:dyDescent="0.25">
      <c r="A5447" t="s">
        <v>47974</v>
      </c>
      <c r="N5447" t="s">
        <v>83</v>
      </c>
      <c r="O5447" t="s">
        <v>2431</v>
      </c>
      <c r="P5447" t="s">
        <v>24570</v>
      </c>
      <c r="Q5447" t="s">
        <v>13638</v>
      </c>
      <c r="R5447">
        <v>345.71</v>
      </c>
      <c r="S5447" t="s">
        <v>13638</v>
      </c>
      <c r="T5447" t="s">
        <v>13638</v>
      </c>
      <c r="U5447" s="17">
        <v>45546</v>
      </c>
      <c r="W5447">
        <v>345.71</v>
      </c>
      <c r="Y5447">
        <v>186.13</v>
      </c>
      <c r="Z5447" s="7">
        <v>0.17908019070576042</v>
      </c>
      <c r="AP5447">
        <f t="shared" si="85"/>
        <v>5446</v>
      </c>
    </row>
    <row r="5448" spans="1:42" x14ac:dyDescent="0.25">
      <c r="A5448" t="s">
        <v>47975</v>
      </c>
      <c r="N5448" t="s">
        <v>83</v>
      </c>
      <c r="O5448" t="s">
        <v>34938</v>
      </c>
      <c r="P5448" t="s">
        <v>24571</v>
      </c>
      <c r="Q5448" t="s">
        <v>13638</v>
      </c>
      <c r="R5448">
        <v>38.219499999999996</v>
      </c>
      <c r="S5448" t="s">
        <v>13638</v>
      </c>
      <c r="T5448" t="s">
        <v>13638</v>
      </c>
      <c r="U5448" s="17">
        <v>45546</v>
      </c>
      <c r="W5448">
        <v>38.219499999999996</v>
      </c>
      <c r="Y5448">
        <v>23.808800000000002</v>
      </c>
      <c r="Z5448" s="7">
        <v>0.13618245537378293</v>
      </c>
      <c r="AP5448">
        <f t="shared" si="85"/>
        <v>5447</v>
      </c>
    </row>
    <row r="5449" spans="1:42" x14ac:dyDescent="0.25">
      <c r="A5449" t="s">
        <v>47976</v>
      </c>
      <c r="N5449" t="s">
        <v>83</v>
      </c>
      <c r="O5449" t="s">
        <v>34939</v>
      </c>
      <c r="P5449" t="s">
        <v>24572</v>
      </c>
      <c r="Q5449" t="s">
        <v>13638</v>
      </c>
      <c r="R5449">
        <v>34.512900000000002</v>
      </c>
      <c r="S5449" t="s">
        <v>13638</v>
      </c>
      <c r="T5449" t="s">
        <v>13638</v>
      </c>
      <c r="U5449" s="17">
        <v>45546</v>
      </c>
      <c r="W5449">
        <v>34.512900000000002</v>
      </c>
      <c r="Y5449">
        <v>22.0182</v>
      </c>
      <c r="Z5449" s="7">
        <v>0.12921710643822415</v>
      </c>
      <c r="AP5449">
        <f t="shared" si="85"/>
        <v>5448</v>
      </c>
    </row>
    <row r="5450" spans="1:42" x14ac:dyDescent="0.25">
      <c r="A5450" t="s">
        <v>47977</v>
      </c>
      <c r="N5450" t="s">
        <v>83</v>
      </c>
      <c r="O5450" t="s">
        <v>761</v>
      </c>
      <c r="P5450" t="s">
        <v>24573</v>
      </c>
      <c r="Q5450" t="s">
        <v>13638</v>
      </c>
      <c r="R5450">
        <v>43.211100000000002</v>
      </c>
      <c r="S5450" t="s">
        <v>13638</v>
      </c>
      <c r="T5450" t="s">
        <v>13638</v>
      </c>
      <c r="U5450" s="17">
        <v>45546</v>
      </c>
      <c r="W5450">
        <v>43.211100000000002</v>
      </c>
      <c r="Y5450">
        <v>16.4238</v>
      </c>
      <c r="Z5450" s="7">
        <v>0.28329415385647039</v>
      </c>
      <c r="AP5450">
        <f t="shared" si="85"/>
        <v>5449</v>
      </c>
    </row>
    <row r="5451" spans="1:42" x14ac:dyDescent="0.25">
      <c r="A5451" t="s">
        <v>47978</v>
      </c>
      <c r="N5451" t="s">
        <v>83</v>
      </c>
      <c r="O5451" t="s">
        <v>760</v>
      </c>
      <c r="P5451" t="s">
        <v>24574</v>
      </c>
      <c r="Q5451" t="s">
        <v>13638</v>
      </c>
      <c r="R5451">
        <v>40.959200000000003</v>
      </c>
      <c r="S5451" t="s">
        <v>13638</v>
      </c>
      <c r="T5451" t="s">
        <v>13638</v>
      </c>
      <c r="U5451" s="17">
        <v>45546</v>
      </c>
      <c r="W5451">
        <v>40.959200000000003</v>
      </c>
      <c r="Y5451">
        <v>16.243200000000002</v>
      </c>
      <c r="Z5451" s="7">
        <v>0.27044756044376861</v>
      </c>
      <c r="AP5451">
        <f t="shared" si="85"/>
        <v>5450</v>
      </c>
    </row>
    <row r="5452" spans="1:42" x14ac:dyDescent="0.25">
      <c r="A5452" t="s">
        <v>47979</v>
      </c>
      <c r="N5452" t="s">
        <v>83</v>
      </c>
      <c r="O5452" t="s">
        <v>24575</v>
      </c>
      <c r="P5452" t="s">
        <v>24576</v>
      </c>
      <c r="Q5452" t="s">
        <v>13638</v>
      </c>
      <c r="R5452">
        <v>114.90860000000001</v>
      </c>
      <c r="S5452" t="s">
        <v>13638</v>
      </c>
      <c r="T5452" t="s">
        <v>13638</v>
      </c>
      <c r="U5452" s="17">
        <v>45546</v>
      </c>
      <c r="W5452">
        <v>114.90860000000001</v>
      </c>
      <c r="Y5452">
        <v>74.154700000000005</v>
      </c>
      <c r="Z5452" s="7">
        <v>0.12586525936316662</v>
      </c>
      <c r="AP5452">
        <f t="shared" si="85"/>
        <v>5451</v>
      </c>
    </row>
    <row r="5453" spans="1:42" x14ac:dyDescent="0.25">
      <c r="A5453" t="s">
        <v>47980</v>
      </c>
      <c r="N5453" t="s">
        <v>83</v>
      </c>
      <c r="O5453" t="s">
        <v>24577</v>
      </c>
      <c r="P5453" t="s">
        <v>24578</v>
      </c>
      <c r="Q5453" t="s">
        <v>13638</v>
      </c>
      <c r="R5453">
        <v>105.74379999999999</v>
      </c>
      <c r="S5453" t="s">
        <v>13638</v>
      </c>
      <c r="T5453" t="s">
        <v>13638</v>
      </c>
      <c r="U5453" s="17">
        <v>45546</v>
      </c>
      <c r="W5453">
        <v>105.74379999999999</v>
      </c>
      <c r="Y5453">
        <v>69.086799999999997</v>
      </c>
      <c r="Z5453" s="7">
        <v>0.12226889113992545</v>
      </c>
      <c r="AP5453">
        <f t="shared" si="85"/>
        <v>5452</v>
      </c>
    </row>
    <row r="5454" spans="1:42" x14ac:dyDescent="0.25">
      <c r="A5454" t="s">
        <v>47981</v>
      </c>
      <c r="N5454" t="s">
        <v>83</v>
      </c>
      <c r="O5454" t="s">
        <v>365</v>
      </c>
      <c r="P5454" t="s">
        <v>24579</v>
      </c>
      <c r="Q5454" t="s">
        <v>13638</v>
      </c>
      <c r="R5454">
        <v>64.404799999999994</v>
      </c>
      <c r="S5454" t="s">
        <v>13638</v>
      </c>
      <c r="T5454" t="s">
        <v>13638</v>
      </c>
      <c r="U5454" s="17">
        <v>45546</v>
      </c>
      <c r="W5454">
        <v>64.404799999999994</v>
      </c>
      <c r="Y5454">
        <v>36.560299999999998</v>
      </c>
      <c r="Z5454" s="7">
        <v>0.16346272369875869</v>
      </c>
      <c r="AP5454">
        <f t="shared" si="85"/>
        <v>5453</v>
      </c>
    </row>
    <row r="5455" spans="1:42" x14ac:dyDescent="0.25">
      <c r="A5455" t="s">
        <v>47982</v>
      </c>
      <c r="N5455" t="s">
        <v>83</v>
      </c>
      <c r="O5455" t="s">
        <v>364</v>
      </c>
      <c r="P5455" t="s">
        <v>24580</v>
      </c>
      <c r="Q5455" t="s">
        <v>13638</v>
      </c>
      <c r="R5455">
        <v>71.290000000000006</v>
      </c>
      <c r="S5455" t="s">
        <v>13638</v>
      </c>
      <c r="T5455" t="s">
        <v>13638</v>
      </c>
      <c r="U5455" s="17">
        <v>45546</v>
      </c>
      <c r="W5455">
        <v>71.290000000000006</v>
      </c>
      <c r="Y5455">
        <v>39.6937</v>
      </c>
      <c r="Z5455" s="7">
        <v>0.16916193472907803</v>
      </c>
      <c r="AP5455">
        <f t="shared" si="85"/>
        <v>5454</v>
      </c>
    </row>
    <row r="5456" spans="1:42" x14ac:dyDescent="0.25">
      <c r="N5456" t="s">
        <v>83</v>
      </c>
      <c r="O5456" t="s">
        <v>24581</v>
      </c>
      <c r="P5456" t="s">
        <v>13638</v>
      </c>
      <c r="Q5456" t="s">
        <v>13638</v>
      </c>
      <c r="R5456">
        <v>12.46</v>
      </c>
      <c r="S5456" t="s">
        <v>13638</v>
      </c>
      <c r="T5456" t="s">
        <v>13638</v>
      </c>
      <c r="U5456" s="17">
        <v>45546</v>
      </c>
      <c r="W5456">
        <v>12.46</v>
      </c>
      <c r="Y5456">
        <v>0</v>
      </c>
      <c r="Z5456" s="7">
        <v>0</v>
      </c>
      <c r="AP5456">
        <f t="shared" si="85"/>
        <v>5455</v>
      </c>
    </row>
    <row r="5457" spans="1:42" x14ac:dyDescent="0.25">
      <c r="A5457" t="s">
        <v>40</v>
      </c>
      <c r="N5457" t="s">
        <v>83</v>
      </c>
      <c r="O5457" t="s">
        <v>24582</v>
      </c>
      <c r="P5457" t="s">
        <v>13638</v>
      </c>
      <c r="Q5457" t="s">
        <v>13638</v>
      </c>
      <c r="R5457">
        <v>12.46</v>
      </c>
      <c r="S5457" t="s">
        <v>13638</v>
      </c>
      <c r="T5457" t="s">
        <v>13638</v>
      </c>
      <c r="U5457" s="17">
        <v>45546</v>
      </c>
      <c r="W5457">
        <v>12.46</v>
      </c>
      <c r="Y5457">
        <v>0</v>
      </c>
      <c r="Z5457" s="7">
        <v>0</v>
      </c>
      <c r="AP5457">
        <f t="shared" si="85"/>
        <v>5456</v>
      </c>
    </row>
    <row r="5458" spans="1:42" x14ac:dyDescent="0.25">
      <c r="A5458" t="s">
        <v>47983</v>
      </c>
      <c r="N5458" t="s">
        <v>83</v>
      </c>
      <c r="O5458" t="s">
        <v>24583</v>
      </c>
      <c r="P5458" t="s">
        <v>13638</v>
      </c>
      <c r="Q5458" t="s">
        <v>13638</v>
      </c>
      <c r="R5458">
        <v>12.32</v>
      </c>
      <c r="S5458" t="s">
        <v>13638</v>
      </c>
      <c r="T5458" t="s">
        <v>13638</v>
      </c>
      <c r="U5458" s="17">
        <v>45546</v>
      </c>
      <c r="W5458">
        <v>12.32</v>
      </c>
      <c r="Y5458">
        <v>0</v>
      </c>
      <c r="Z5458" s="7">
        <v>0</v>
      </c>
      <c r="AP5458">
        <f t="shared" si="85"/>
        <v>5457</v>
      </c>
    </row>
    <row r="5459" spans="1:42" x14ac:dyDescent="0.25">
      <c r="A5459" t="s">
        <v>47984</v>
      </c>
      <c r="N5459" t="s">
        <v>83</v>
      </c>
      <c r="O5459" t="s">
        <v>132</v>
      </c>
      <c r="P5459" t="s">
        <v>13638</v>
      </c>
      <c r="Q5459" t="s">
        <v>13638</v>
      </c>
      <c r="R5459">
        <v>97.296099999999996</v>
      </c>
      <c r="S5459" t="s">
        <v>13638</v>
      </c>
      <c r="T5459" t="s">
        <v>13638</v>
      </c>
      <c r="U5459" s="17">
        <v>45546</v>
      </c>
      <c r="W5459">
        <v>97.296099999999996</v>
      </c>
      <c r="Y5459">
        <v>56.287999999999997</v>
      </c>
      <c r="Z5459" s="7">
        <v>0.15788621024691452</v>
      </c>
      <c r="AP5459">
        <f t="shared" si="85"/>
        <v>5458</v>
      </c>
    </row>
    <row r="5460" spans="1:42" x14ac:dyDescent="0.25">
      <c r="A5460" t="s">
        <v>47985</v>
      </c>
      <c r="N5460" t="s">
        <v>83</v>
      </c>
      <c r="O5460" t="s">
        <v>131</v>
      </c>
      <c r="P5460" t="s">
        <v>13638</v>
      </c>
      <c r="Q5460" t="s">
        <v>13638</v>
      </c>
      <c r="R5460">
        <v>97.464100000000002</v>
      </c>
      <c r="S5460" t="s">
        <v>13638</v>
      </c>
      <c r="T5460" t="s">
        <v>13638</v>
      </c>
      <c r="U5460" s="17">
        <v>45546</v>
      </c>
      <c r="W5460">
        <v>97.464100000000002</v>
      </c>
      <c r="Y5460">
        <v>56.381500000000003</v>
      </c>
      <c r="Z5460" s="7">
        <v>0.15790546798108718</v>
      </c>
      <c r="AP5460">
        <f t="shared" si="85"/>
        <v>5459</v>
      </c>
    </row>
    <row r="5461" spans="1:42" x14ac:dyDescent="0.25">
      <c r="A5461" t="s">
        <v>47986</v>
      </c>
      <c r="N5461" t="s">
        <v>83</v>
      </c>
      <c r="O5461" t="s">
        <v>130</v>
      </c>
      <c r="P5461" t="s">
        <v>13638</v>
      </c>
      <c r="Q5461" t="s">
        <v>13638</v>
      </c>
      <c r="R5461">
        <v>88.388800000000003</v>
      </c>
      <c r="S5461" t="s">
        <v>13638</v>
      </c>
      <c r="T5461" t="s">
        <v>13638</v>
      </c>
      <c r="U5461" s="17">
        <v>45546</v>
      </c>
      <c r="W5461">
        <v>88.388800000000003</v>
      </c>
      <c r="Y5461">
        <v>52.975499999999997</v>
      </c>
      <c r="Z5461" s="7">
        <v>0.14749880051912179</v>
      </c>
      <c r="AP5461">
        <f t="shared" si="85"/>
        <v>5460</v>
      </c>
    </row>
    <row r="5462" spans="1:42" x14ac:dyDescent="0.25">
      <c r="N5462" t="s">
        <v>83</v>
      </c>
      <c r="O5462" t="s">
        <v>129</v>
      </c>
      <c r="P5462" t="s">
        <v>13638</v>
      </c>
      <c r="Q5462" t="s">
        <v>13638</v>
      </c>
      <c r="R5462">
        <v>88.394199999999998</v>
      </c>
      <c r="S5462" t="s">
        <v>13638</v>
      </c>
      <c r="T5462" t="s">
        <v>13638</v>
      </c>
      <c r="U5462" s="17">
        <v>45546</v>
      </c>
      <c r="W5462">
        <v>88.394199999999998</v>
      </c>
      <c r="Y5462">
        <v>52.978900000000003</v>
      </c>
      <c r="Z5462" s="7">
        <v>0.14749789494387855</v>
      </c>
      <c r="AP5462">
        <f t="shared" si="85"/>
        <v>5461</v>
      </c>
    </row>
    <row r="5463" spans="1:42" x14ac:dyDescent="0.25">
      <c r="A5463" t="s">
        <v>32</v>
      </c>
      <c r="N5463" t="s">
        <v>83</v>
      </c>
      <c r="O5463" t="s">
        <v>128</v>
      </c>
      <c r="P5463" t="s">
        <v>13638</v>
      </c>
      <c r="Q5463" t="s">
        <v>13638</v>
      </c>
      <c r="R5463">
        <v>40.287999999999997</v>
      </c>
      <c r="S5463" t="s">
        <v>13638</v>
      </c>
      <c r="T5463" t="s">
        <v>13638</v>
      </c>
      <c r="U5463" s="17">
        <v>45546</v>
      </c>
      <c r="W5463">
        <v>40.287999999999997</v>
      </c>
      <c r="Y5463">
        <v>28.2104</v>
      </c>
      <c r="Z5463" s="7">
        <v>0.10211299547102559</v>
      </c>
      <c r="AP5463">
        <f t="shared" si="85"/>
        <v>5462</v>
      </c>
    </row>
    <row r="5464" spans="1:42" x14ac:dyDescent="0.25">
      <c r="A5464" t="s">
        <v>47987</v>
      </c>
      <c r="N5464" t="s">
        <v>83</v>
      </c>
      <c r="O5464" t="s">
        <v>127</v>
      </c>
      <c r="P5464" t="s">
        <v>13638</v>
      </c>
      <c r="Q5464" t="s">
        <v>13638</v>
      </c>
      <c r="R5464">
        <v>39.467300000000002</v>
      </c>
      <c r="S5464" t="s">
        <v>13638</v>
      </c>
      <c r="T5464" t="s">
        <v>13638</v>
      </c>
      <c r="U5464" s="17">
        <v>45546</v>
      </c>
      <c r="W5464">
        <v>39.467300000000002</v>
      </c>
      <c r="Y5464">
        <v>27.8291</v>
      </c>
      <c r="Z5464" s="7">
        <v>0.10009023159108921</v>
      </c>
      <c r="AP5464">
        <f t="shared" si="85"/>
        <v>5463</v>
      </c>
    </row>
    <row r="5465" spans="1:42" x14ac:dyDescent="0.25">
      <c r="A5465" t="s">
        <v>47988</v>
      </c>
      <c r="N5465" t="s">
        <v>84</v>
      </c>
      <c r="O5465" t="s">
        <v>24584</v>
      </c>
      <c r="P5465" t="s">
        <v>24585</v>
      </c>
      <c r="Q5465" t="s">
        <v>13638</v>
      </c>
      <c r="R5465">
        <v>11.6884</v>
      </c>
      <c r="S5465" t="s">
        <v>13638</v>
      </c>
      <c r="T5465" t="s">
        <v>13638</v>
      </c>
      <c r="U5465" s="17">
        <v>45546</v>
      </c>
      <c r="W5465">
        <v>11.6884</v>
      </c>
      <c r="Y5465">
        <v>0</v>
      </c>
      <c r="Z5465" s="7">
        <v>0</v>
      </c>
      <c r="AP5465">
        <f t="shared" si="85"/>
        <v>5464</v>
      </c>
    </row>
    <row r="5466" spans="1:42" x14ac:dyDescent="0.25">
      <c r="A5466" t="s">
        <v>47989</v>
      </c>
      <c r="N5466" t="s">
        <v>84</v>
      </c>
      <c r="O5466" t="s">
        <v>24586</v>
      </c>
      <c r="P5466" t="s">
        <v>24587</v>
      </c>
      <c r="Q5466" t="s">
        <v>13638</v>
      </c>
      <c r="R5466">
        <v>11.688000000000001</v>
      </c>
      <c r="S5466" t="s">
        <v>13638</v>
      </c>
      <c r="T5466" t="s">
        <v>13638</v>
      </c>
      <c r="U5466" s="17">
        <v>45546</v>
      </c>
      <c r="W5466">
        <v>11.688000000000001</v>
      </c>
      <c r="Y5466">
        <v>0</v>
      </c>
      <c r="Z5466" s="7">
        <v>0</v>
      </c>
      <c r="AP5466">
        <f t="shared" si="85"/>
        <v>5465</v>
      </c>
    </row>
    <row r="5467" spans="1:42" x14ac:dyDescent="0.25">
      <c r="A5467" t="s">
        <v>47990</v>
      </c>
      <c r="N5467" t="s">
        <v>84</v>
      </c>
      <c r="O5467" t="s">
        <v>24588</v>
      </c>
      <c r="P5467" t="s">
        <v>24589</v>
      </c>
      <c r="Q5467" t="s">
        <v>13638</v>
      </c>
      <c r="R5467">
        <v>11.653499999999999</v>
      </c>
      <c r="S5467" t="s">
        <v>13638</v>
      </c>
      <c r="T5467" t="s">
        <v>13638</v>
      </c>
      <c r="U5467" s="17">
        <v>45546</v>
      </c>
      <c r="W5467">
        <v>11.653499999999999</v>
      </c>
      <c r="Y5467">
        <v>0</v>
      </c>
      <c r="Z5467" s="7">
        <v>0</v>
      </c>
      <c r="AP5467">
        <f t="shared" si="85"/>
        <v>5466</v>
      </c>
    </row>
    <row r="5468" spans="1:42" x14ac:dyDescent="0.25">
      <c r="N5468" t="s">
        <v>84</v>
      </c>
      <c r="O5468" t="s">
        <v>24590</v>
      </c>
      <c r="P5468" t="s">
        <v>24591</v>
      </c>
      <c r="Q5468" t="s">
        <v>13638</v>
      </c>
      <c r="R5468">
        <v>11.654500000000001</v>
      </c>
      <c r="S5468" t="s">
        <v>13638</v>
      </c>
      <c r="T5468" t="s">
        <v>13638</v>
      </c>
      <c r="U5468" s="17">
        <v>45546</v>
      </c>
      <c r="W5468">
        <v>11.654500000000001</v>
      </c>
      <c r="Y5468">
        <v>0</v>
      </c>
      <c r="Z5468" s="7">
        <v>0</v>
      </c>
      <c r="AP5468">
        <f t="shared" si="85"/>
        <v>5467</v>
      </c>
    </row>
    <row r="5469" spans="1:42" x14ac:dyDescent="0.25">
      <c r="A5469" t="s">
        <v>33</v>
      </c>
      <c r="N5469" t="s">
        <v>84</v>
      </c>
      <c r="O5469" t="s">
        <v>24592</v>
      </c>
      <c r="P5469" t="s">
        <v>24593</v>
      </c>
      <c r="Q5469" t="s">
        <v>13638</v>
      </c>
      <c r="R5469">
        <v>11.3209</v>
      </c>
      <c r="S5469" t="s">
        <v>13638</v>
      </c>
      <c r="T5469" t="s">
        <v>13638</v>
      </c>
      <c r="U5469" s="17">
        <v>45546</v>
      </c>
      <c r="W5469">
        <v>11.3209</v>
      </c>
      <c r="Y5469">
        <v>0</v>
      </c>
      <c r="Z5469" s="7">
        <v>0</v>
      </c>
      <c r="AP5469">
        <f t="shared" si="85"/>
        <v>5468</v>
      </c>
    </row>
    <row r="5470" spans="1:42" x14ac:dyDescent="0.25">
      <c r="A5470" t="s">
        <v>47991</v>
      </c>
      <c r="N5470" t="s">
        <v>84</v>
      </c>
      <c r="O5470" t="s">
        <v>24594</v>
      </c>
      <c r="P5470" t="s">
        <v>24595</v>
      </c>
      <c r="Q5470" t="s">
        <v>13638</v>
      </c>
      <c r="R5470">
        <v>11.321</v>
      </c>
      <c r="S5470" t="s">
        <v>13638</v>
      </c>
      <c r="T5470" t="s">
        <v>13638</v>
      </c>
      <c r="U5470" s="17">
        <v>45546</v>
      </c>
      <c r="W5470">
        <v>11.321</v>
      </c>
      <c r="Y5470">
        <v>0</v>
      </c>
      <c r="Z5470" s="7">
        <v>0</v>
      </c>
      <c r="AP5470">
        <f t="shared" si="85"/>
        <v>5469</v>
      </c>
    </row>
    <row r="5471" spans="1:42" x14ac:dyDescent="0.25">
      <c r="A5471" t="s">
        <v>47992</v>
      </c>
      <c r="N5471" t="s">
        <v>84</v>
      </c>
      <c r="O5471" t="s">
        <v>24596</v>
      </c>
      <c r="P5471" t="s">
        <v>24597</v>
      </c>
      <c r="Q5471" t="s">
        <v>13638</v>
      </c>
      <c r="R5471">
        <v>11.2723</v>
      </c>
      <c r="S5471" t="s">
        <v>13638</v>
      </c>
      <c r="T5471" t="s">
        <v>13638</v>
      </c>
      <c r="U5471" s="17">
        <v>45546</v>
      </c>
      <c r="W5471">
        <v>11.2723</v>
      </c>
      <c r="Y5471">
        <v>0</v>
      </c>
      <c r="Z5471" s="7">
        <v>0</v>
      </c>
      <c r="AP5471">
        <f t="shared" si="85"/>
        <v>5470</v>
      </c>
    </row>
    <row r="5472" spans="1:42" x14ac:dyDescent="0.25">
      <c r="A5472" t="s">
        <v>47993</v>
      </c>
      <c r="N5472" t="s">
        <v>84</v>
      </c>
      <c r="O5472" t="s">
        <v>24598</v>
      </c>
      <c r="P5472" t="s">
        <v>24599</v>
      </c>
      <c r="Q5472" t="s">
        <v>13638</v>
      </c>
      <c r="R5472">
        <v>11.273300000000001</v>
      </c>
      <c r="S5472" t="s">
        <v>13638</v>
      </c>
      <c r="T5472" t="s">
        <v>13638</v>
      </c>
      <c r="U5472" s="17">
        <v>45546</v>
      </c>
      <c r="W5472">
        <v>11.273300000000001</v>
      </c>
      <c r="Y5472">
        <v>0</v>
      </c>
      <c r="Z5472" s="7">
        <v>0</v>
      </c>
      <c r="AP5472">
        <f t="shared" si="85"/>
        <v>5471</v>
      </c>
    </row>
    <row r="5473" spans="1:42" x14ac:dyDescent="0.25">
      <c r="A5473" t="s">
        <v>47994</v>
      </c>
      <c r="N5473" t="s">
        <v>84</v>
      </c>
      <c r="O5473" t="s">
        <v>24600</v>
      </c>
      <c r="P5473" t="s">
        <v>24601</v>
      </c>
      <c r="Q5473" t="s">
        <v>13638</v>
      </c>
      <c r="R5473">
        <v>11.4306</v>
      </c>
      <c r="S5473" t="s">
        <v>13638</v>
      </c>
      <c r="T5473" t="s">
        <v>13638</v>
      </c>
      <c r="U5473" s="17">
        <v>45546</v>
      </c>
      <c r="W5473">
        <v>11.4306</v>
      </c>
      <c r="Y5473">
        <v>0</v>
      </c>
      <c r="Z5473" s="7">
        <v>0</v>
      </c>
      <c r="AP5473">
        <f t="shared" si="85"/>
        <v>5472</v>
      </c>
    </row>
    <row r="5474" spans="1:42" x14ac:dyDescent="0.25">
      <c r="N5474" t="s">
        <v>84</v>
      </c>
      <c r="O5474" t="s">
        <v>24602</v>
      </c>
      <c r="P5474" t="s">
        <v>24603</v>
      </c>
      <c r="Q5474" t="s">
        <v>13638</v>
      </c>
      <c r="R5474">
        <v>11.4312</v>
      </c>
      <c r="S5474" t="s">
        <v>13638</v>
      </c>
      <c r="T5474" t="s">
        <v>13638</v>
      </c>
      <c r="U5474" s="17">
        <v>45546</v>
      </c>
      <c r="W5474">
        <v>11.4312</v>
      </c>
      <c r="Y5474">
        <v>0</v>
      </c>
      <c r="Z5474" s="7">
        <v>0</v>
      </c>
      <c r="AP5474">
        <f t="shared" si="85"/>
        <v>5473</v>
      </c>
    </row>
    <row r="5475" spans="1:42" x14ac:dyDescent="0.25">
      <c r="A5475" t="s">
        <v>11</v>
      </c>
      <c r="N5475" t="s">
        <v>84</v>
      </c>
      <c r="O5475" t="s">
        <v>24604</v>
      </c>
      <c r="P5475" t="s">
        <v>24605</v>
      </c>
      <c r="Q5475" t="s">
        <v>13638</v>
      </c>
      <c r="R5475">
        <v>11.3901</v>
      </c>
      <c r="S5475" t="s">
        <v>13638</v>
      </c>
      <c r="T5475" t="s">
        <v>13638</v>
      </c>
      <c r="U5475" s="17">
        <v>45546</v>
      </c>
      <c r="W5475">
        <v>11.3901</v>
      </c>
      <c r="Y5475">
        <v>0</v>
      </c>
      <c r="Z5475" s="7">
        <v>0</v>
      </c>
      <c r="AP5475">
        <f t="shared" si="85"/>
        <v>5474</v>
      </c>
    </row>
    <row r="5476" spans="1:42" x14ac:dyDescent="0.25">
      <c r="A5476" t="s">
        <v>47995</v>
      </c>
      <c r="N5476" t="s">
        <v>84</v>
      </c>
      <c r="O5476" t="s">
        <v>24606</v>
      </c>
      <c r="P5476" t="s">
        <v>24607</v>
      </c>
      <c r="Q5476" t="s">
        <v>13638</v>
      </c>
      <c r="R5476">
        <v>11.3901</v>
      </c>
      <c r="S5476" t="s">
        <v>13638</v>
      </c>
      <c r="T5476" t="s">
        <v>13638</v>
      </c>
      <c r="U5476" s="17">
        <v>45546</v>
      </c>
      <c r="W5476">
        <v>11.3901</v>
      </c>
      <c r="Y5476">
        <v>0</v>
      </c>
      <c r="Z5476" s="7">
        <v>0</v>
      </c>
      <c r="AP5476">
        <f t="shared" si="85"/>
        <v>5475</v>
      </c>
    </row>
    <row r="5477" spans="1:42" x14ac:dyDescent="0.25">
      <c r="A5477" t="s">
        <v>47996</v>
      </c>
      <c r="N5477" t="s">
        <v>84</v>
      </c>
      <c r="O5477" t="s">
        <v>24608</v>
      </c>
      <c r="P5477" t="s">
        <v>24609</v>
      </c>
      <c r="Q5477" t="s">
        <v>13638</v>
      </c>
      <c r="R5477">
        <v>11.482799999999999</v>
      </c>
      <c r="S5477" t="s">
        <v>13638</v>
      </c>
      <c r="T5477" t="s">
        <v>13638</v>
      </c>
      <c r="U5477" s="17">
        <v>45546</v>
      </c>
      <c r="W5477">
        <v>11.482799999999999</v>
      </c>
      <c r="Y5477">
        <v>0</v>
      </c>
      <c r="Z5477" s="7">
        <v>0</v>
      </c>
      <c r="AP5477">
        <f t="shared" si="85"/>
        <v>5476</v>
      </c>
    </row>
    <row r="5478" spans="1:42" x14ac:dyDescent="0.25">
      <c r="A5478" t="s">
        <v>47997</v>
      </c>
      <c r="N5478" t="s">
        <v>84</v>
      </c>
      <c r="O5478" t="s">
        <v>24610</v>
      </c>
      <c r="P5478" t="s">
        <v>24611</v>
      </c>
      <c r="Q5478" t="s">
        <v>13638</v>
      </c>
      <c r="R5478">
        <v>11.4846</v>
      </c>
      <c r="S5478" t="s">
        <v>13638</v>
      </c>
      <c r="T5478" t="s">
        <v>13638</v>
      </c>
      <c r="U5478" s="17">
        <v>45546</v>
      </c>
      <c r="W5478">
        <v>11.4846</v>
      </c>
      <c r="Y5478">
        <v>0</v>
      </c>
      <c r="Z5478" s="7">
        <v>0</v>
      </c>
      <c r="AP5478">
        <f t="shared" si="85"/>
        <v>5477</v>
      </c>
    </row>
    <row r="5479" spans="1:42" x14ac:dyDescent="0.25">
      <c r="A5479" t="s">
        <v>47998</v>
      </c>
      <c r="N5479" t="s">
        <v>84</v>
      </c>
      <c r="O5479" t="s">
        <v>24612</v>
      </c>
      <c r="P5479" t="s">
        <v>24613</v>
      </c>
      <c r="Q5479" t="s">
        <v>13638</v>
      </c>
      <c r="R5479">
        <v>11.426500000000001</v>
      </c>
      <c r="S5479" t="s">
        <v>13638</v>
      </c>
      <c r="T5479" t="s">
        <v>13638</v>
      </c>
      <c r="U5479" s="17">
        <v>45546</v>
      </c>
      <c r="W5479">
        <v>11.426500000000001</v>
      </c>
      <c r="Y5479">
        <v>0</v>
      </c>
      <c r="Z5479" s="7">
        <v>0</v>
      </c>
      <c r="AP5479">
        <f t="shared" si="85"/>
        <v>5478</v>
      </c>
    </row>
    <row r="5480" spans="1:42" x14ac:dyDescent="0.25">
      <c r="N5480" t="s">
        <v>84</v>
      </c>
      <c r="O5480" t="s">
        <v>24614</v>
      </c>
      <c r="P5480" t="s">
        <v>24615</v>
      </c>
      <c r="Q5480" t="s">
        <v>13638</v>
      </c>
      <c r="R5480">
        <v>11.423299999999999</v>
      </c>
      <c r="S5480" t="s">
        <v>13638</v>
      </c>
      <c r="T5480" t="s">
        <v>13638</v>
      </c>
      <c r="U5480" s="17">
        <v>45546</v>
      </c>
      <c r="W5480">
        <v>11.423299999999999</v>
      </c>
      <c r="Y5480">
        <v>0</v>
      </c>
      <c r="Z5480" s="7">
        <v>0</v>
      </c>
      <c r="AP5480">
        <f t="shared" si="85"/>
        <v>5479</v>
      </c>
    </row>
    <row r="5481" spans="1:42" x14ac:dyDescent="0.25">
      <c r="A5481" t="s">
        <v>12</v>
      </c>
      <c r="N5481" t="s">
        <v>84</v>
      </c>
      <c r="O5481" t="s">
        <v>24616</v>
      </c>
      <c r="P5481" t="s">
        <v>24617</v>
      </c>
      <c r="Q5481" t="s">
        <v>13638</v>
      </c>
      <c r="R5481">
        <v>10.707100000000001</v>
      </c>
      <c r="S5481" t="s">
        <v>13638</v>
      </c>
      <c r="T5481" t="s">
        <v>13638</v>
      </c>
      <c r="U5481" s="17">
        <v>45546</v>
      </c>
      <c r="W5481">
        <v>10.707100000000001</v>
      </c>
      <c r="Y5481">
        <v>0</v>
      </c>
      <c r="Z5481" s="7">
        <v>0</v>
      </c>
      <c r="AP5481">
        <f t="shared" si="85"/>
        <v>5480</v>
      </c>
    </row>
    <row r="5482" spans="1:42" x14ac:dyDescent="0.25">
      <c r="A5482" t="s">
        <v>47999</v>
      </c>
      <c r="N5482" t="s">
        <v>84</v>
      </c>
      <c r="O5482" t="s">
        <v>24618</v>
      </c>
      <c r="P5482" t="s">
        <v>24619</v>
      </c>
      <c r="Q5482" t="s">
        <v>13638</v>
      </c>
      <c r="R5482">
        <v>11.728899999999999</v>
      </c>
      <c r="S5482" t="s">
        <v>13638</v>
      </c>
      <c r="T5482" t="s">
        <v>13638</v>
      </c>
      <c r="U5482" s="17">
        <v>45546</v>
      </c>
      <c r="W5482">
        <v>11.728899999999999</v>
      </c>
      <c r="Y5482">
        <v>0</v>
      </c>
      <c r="Z5482" s="7">
        <v>0</v>
      </c>
      <c r="AP5482">
        <f t="shared" si="85"/>
        <v>5481</v>
      </c>
    </row>
    <row r="5483" spans="1:42" x14ac:dyDescent="0.25">
      <c r="A5483" t="s">
        <v>48000</v>
      </c>
      <c r="N5483" t="s">
        <v>84</v>
      </c>
      <c r="O5483" t="s">
        <v>24620</v>
      </c>
      <c r="P5483" t="s">
        <v>24621</v>
      </c>
      <c r="Q5483" t="s">
        <v>13638</v>
      </c>
      <c r="R5483">
        <v>10.6539</v>
      </c>
      <c r="S5483" t="s">
        <v>13638</v>
      </c>
      <c r="T5483" t="s">
        <v>13638</v>
      </c>
      <c r="U5483" s="17">
        <v>45546</v>
      </c>
      <c r="W5483">
        <v>10.6539</v>
      </c>
      <c r="Y5483">
        <v>0</v>
      </c>
      <c r="Z5483" s="7">
        <v>0</v>
      </c>
      <c r="AP5483">
        <f t="shared" si="85"/>
        <v>5482</v>
      </c>
    </row>
    <row r="5484" spans="1:42" x14ac:dyDescent="0.25">
      <c r="A5484" t="s">
        <v>48001</v>
      </c>
      <c r="N5484" t="s">
        <v>84</v>
      </c>
      <c r="O5484" t="s">
        <v>24622</v>
      </c>
      <c r="P5484" t="s">
        <v>24623</v>
      </c>
      <c r="Q5484" t="s">
        <v>13638</v>
      </c>
      <c r="R5484">
        <v>11.764799999999999</v>
      </c>
      <c r="S5484" t="s">
        <v>13638</v>
      </c>
      <c r="T5484" t="s">
        <v>13638</v>
      </c>
      <c r="U5484" s="17">
        <v>45546</v>
      </c>
      <c r="W5484">
        <v>11.764799999999999</v>
      </c>
      <c r="Y5484">
        <v>0</v>
      </c>
      <c r="Z5484" s="7">
        <v>0</v>
      </c>
      <c r="AP5484">
        <f t="shared" si="85"/>
        <v>5483</v>
      </c>
    </row>
    <row r="5485" spans="1:42" x14ac:dyDescent="0.25">
      <c r="A5485" t="s">
        <v>48002</v>
      </c>
      <c r="N5485" t="s">
        <v>84</v>
      </c>
      <c r="O5485" t="s">
        <v>24624</v>
      </c>
      <c r="P5485" t="s">
        <v>24625</v>
      </c>
      <c r="Q5485" t="s">
        <v>13638</v>
      </c>
      <c r="R5485">
        <v>11.183199999999999</v>
      </c>
      <c r="S5485" t="s">
        <v>13638</v>
      </c>
      <c r="T5485" t="s">
        <v>13638</v>
      </c>
      <c r="U5485" s="17">
        <v>45546</v>
      </c>
      <c r="W5485">
        <v>11.183199999999999</v>
      </c>
      <c r="Y5485">
        <v>0</v>
      </c>
      <c r="Z5485" s="7">
        <v>0</v>
      </c>
      <c r="AP5485">
        <f t="shared" si="85"/>
        <v>5484</v>
      </c>
    </row>
    <row r="5486" spans="1:42" x14ac:dyDescent="0.25">
      <c r="A5486" t="s">
        <v>48003</v>
      </c>
      <c r="N5486" t="s">
        <v>84</v>
      </c>
      <c r="O5486" t="s">
        <v>24626</v>
      </c>
      <c r="P5486" t="s">
        <v>24627</v>
      </c>
      <c r="Q5486" t="s">
        <v>13638</v>
      </c>
      <c r="R5486">
        <v>11.186400000000001</v>
      </c>
      <c r="S5486" t="s">
        <v>13638</v>
      </c>
      <c r="T5486" t="s">
        <v>13638</v>
      </c>
      <c r="U5486" s="17">
        <v>45546</v>
      </c>
      <c r="W5486">
        <v>11.186400000000001</v>
      </c>
      <c r="Y5486">
        <v>0</v>
      </c>
      <c r="Z5486" s="7">
        <v>0</v>
      </c>
      <c r="AP5486">
        <f t="shared" si="85"/>
        <v>5485</v>
      </c>
    </row>
    <row r="5487" spans="1:42" x14ac:dyDescent="0.25">
      <c r="A5487" t="s">
        <v>48004</v>
      </c>
      <c r="N5487" t="s">
        <v>84</v>
      </c>
      <c r="O5487" t="s">
        <v>24628</v>
      </c>
      <c r="P5487" t="s">
        <v>24629</v>
      </c>
      <c r="Q5487" t="s">
        <v>13638</v>
      </c>
      <c r="R5487">
        <v>11.137600000000001</v>
      </c>
      <c r="S5487" t="s">
        <v>13638</v>
      </c>
      <c r="T5487" t="s">
        <v>13638</v>
      </c>
      <c r="U5487" s="17">
        <v>45546</v>
      </c>
      <c r="W5487">
        <v>11.137600000000001</v>
      </c>
      <c r="Y5487">
        <v>0</v>
      </c>
      <c r="Z5487" s="7">
        <v>0</v>
      </c>
      <c r="AP5487">
        <f t="shared" si="85"/>
        <v>5486</v>
      </c>
    </row>
    <row r="5488" spans="1:42" x14ac:dyDescent="0.25">
      <c r="A5488" t="s">
        <v>48005</v>
      </c>
      <c r="N5488" t="s">
        <v>84</v>
      </c>
      <c r="O5488" t="s">
        <v>24630</v>
      </c>
      <c r="P5488" t="s">
        <v>24631</v>
      </c>
      <c r="Q5488" t="s">
        <v>13638</v>
      </c>
      <c r="R5488">
        <v>11.1371</v>
      </c>
      <c r="S5488" t="s">
        <v>13638</v>
      </c>
      <c r="T5488" t="s">
        <v>13638</v>
      </c>
      <c r="U5488" s="17">
        <v>45546</v>
      </c>
      <c r="W5488">
        <v>11.1371</v>
      </c>
      <c r="Y5488">
        <v>0</v>
      </c>
      <c r="Z5488" s="7">
        <v>0</v>
      </c>
      <c r="AP5488">
        <f t="shared" si="85"/>
        <v>5487</v>
      </c>
    </row>
    <row r="5489" spans="1:42" x14ac:dyDescent="0.25">
      <c r="A5489" t="s">
        <v>48006</v>
      </c>
      <c r="N5489" t="s">
        <v>84</v>
      </c>
      <c r="O5489" t="s">
        <v>24632</v>
      </c>
      <c r="P5489" t="s">
        <v>24633</v>
      </c>
      <c r="Q5489" t="s">
        <v>13638</v>
      </c>
      <c r="R5489">
        <v>10.7277</v>
      </c>
      <c r="S5489" t="s">
        <v>13638</v>
      </c>
      <c r="T5489" t="s">
        <v>13638</v>
      </c>
      <c r="U5489" s="17">
        <v>45546</v>
      </c>
      <c r="W5489">
        <v>10.7277</v>
      </c>
      <c r="Y5489">
        <v>0</v>
      </c>
      <c r="Z5489" s="7">
        <v>0</v>
      </c>
      <c r="AP5489">
        <f t="shared" si="85"/>
        <v>5488</v>
      </c>
    </row>
    <row r="5490" spans="1:42" x14ac:dyDescent="0.25">
      <c r="N5490" t="s">
        <v>84</v>
      </c>
      <c r="O5490" t="s">
        <v>24634</v>
      </c>
      <c r="P5490" t="s">
        <v>24635</v>
      </c>
      <c r="Q5490" t="s">
        <v>13638</v>
      </c>
      <c r="R5490">
        <v>10.727499999999999</v>
      </c>
      <c r="S5490" t="s">
        <v>13638</v>
      </c>
      <c r="T5490" t="s">
        <v>13638</v>
      </c>
      <c r="U5490" s="17">
        <v>45546</v>
      </c>
      <c r="W5490">
        <v>10.727499999999999</v>
      </c>
      <c r="Y5490">
        <v>0</v>
      </c>
      <c r="Z5490" s="7">
        <v>0</v>
      </c>
      <c r="AP5490">
        <f t="shared" si="85"/>
        <v>5489</v>
      </c>
    </row>
    <row r="5491" spans="1:42" x14ac:dyDescent="0.25">
      <c r="A5491" t="s">
        <v>35</v>
      </c>
      <c r="N5491" t="s">
        <v>84</v>
      </c>
      <c r="O5491" t="s">
        <v>24636</v>
      </c>
      <c r="P5491" t="s">
        <v>24637</v>
      </c>
      <c r="Q5491" t="s">
        <v>13638</v>
      </c>
      <c r="R5491">
        <v>10.7081</v>
      </c>
      <c r="S5491" t="s">
        <v>13638</v>
      </c>
      <c r="T5491" t="s">
        <v>13638</v>
      </c>
      <c r="U5491" s="17">
        <v>45546</v>
      </c>
      <c r="W5491">
        <v>10.7081</v>
      </c>
      <c r="Y5491">
        <v>0</v>
      </c>
      <c r="Z5491" s="7">
        <v>0</v>
      </c>
      <c r="AP5491">
        <f t="shared" si="85"/>
        <v>5490</v>
      </c>
    </row>
    <row r="5492" spans="1:42" x14ac:dyDescent="0.25">
      <c r="A5492" t="s">
        <v>48007</v>
      </c>
      <c r="N5492" t="s">
        <v>84</v>
      </c>
      <c r="O5492" t="s">
        <v>24638</v>
      </c>
      <c r="P5492" t="s">
        <v>24639</v>
      </c>
      <c r="Q5492" t="s">
        <v>13638</v>
      </c>
      <c r="R5492">
        <v>10.7081</v>
      </c>
      <c r="S5492" t="s">
        <v>13638</v>
      </c>
      <c r="T5492" t="s">
        <v>13638</v>
      </c>
      <c r="U5492" s="17">
        <v>45546</v>
      </c>
      <c r="W5492">
        <v>10.7081</v>
      </c>
      <c r="Y5492">
        <v>0</v>
      </c>
      <c r="Z5492" s="7">
        <v>0</v>
      </c>
      <c r="AP5492">
        <f t="shared" si="85"/>
        <v>5491</v>
      </c>
    </row>
    <row r="5493" spans="1:42" x14ac:dyDescent="0.25">
      <c r="A5493" t="s">
        <v>48008</v>
      </c>
      <c r="N5493" t="s">
        <v>84</v>
      </c>
      <c r="O5493" t="s">
        <v>34940</v>
      </c>
      <c r="P5493" t="s">
        <v>34941</v>
      </c>
      <c r="Q5493" t="s">
        <v>13638</v>
      </c>
      <c r="R5493">
        <v>10.2639</v>
      </c>
      <c r="S5493" t="s">
        <v>13638</v>
      </c>
      <c r="T5493" t="s">
        <v>13638</v>
      </c>
      <c r="U5493" s="17">
        <v>45546</v>
      </c>
      <c r="W5493">
        <v>10.2639</v>
      </c>
      <c r="Y5493">
        <v>0</v>
      </c>
      <c r="Z5493" s="7">
        <v>0</v>
      </c>
      <c r="AP5493">
        <f t="shared" si="85"/>
        <v>5492</v>
      </c>
    </row>
    <row r="5494" spans="1:42" x14ac:dyDescent="0.25">
      <c r="A5494" t="s">
        <v>48009</v>
      </c>
      <c r="N5494" t="s">
        <v>84</v>
      </c>
      <c r="O5494" t="s">
        <v>34942</v>
      </c>
      <c r="P5494" t="s">
        <v>34943</v>
      </c>
      <c r="Q5494" t="s">
        <v>13638</v>
      </c>
      <c r="R5494">
        <v>10.2639</v>
      </c>
      <c r="S5494" t="s">
        <v>13638</v>
      </c>
      <c r="T5494" t="s">
        <v>13638</v>
      </c>
      <c r="U5494" s="17">
        <v>45546</v>
      </c>
      <c r="W5494">
        <v>10.2639</v>
      </c>
      <c r="Y5494">
        <v>0</v>
      </c>
      <c r="Z5494" s="7">
        <v>0</v>
      </c>
      <c r="AP5494">
        <f t="shared" si="85"/>
        <v>5493</v>
      </c>
    </row>
    <row r="5495" spans="1:42" x14ac:dyDescent="0.25">
      <c r="A5495" t="s">
        <v>48010</v>
      </c>
      <c r="N5495" t="s">
        <v>84</v>
      </c>
      <c r="O5495" t="s">
        <v>34944</v>
      </c>
      <c r="P5495" t="s">
        <v>34945</v>
      </c>
      <c r="Q5495" t="s">
        <v>13638</v>
      </c>
      <c r="R5495">
        <v>10.255599999999999</v>
      </c>
      <c r="S5495" t="s">
        <v>13638</v>
      </c>
      <c r="T5495" t="s">
        <v>13638</v>
      </c>
      <c r="U5495" s="17">
        <v>45546</v>
      </c>
      <c r="W5495">
        <v>10.255599999999999</v>
      </c>
      <c r="Y5495">
        <v>0</v>
      </c>
      <c r="Z5495" s="7">
        <v>0</v>
      </c>
      <c r="AP5495">
        <f t="shared" si="85"/>
        <v>5494</v>
      </c>
    </row>
    <row r="5496" spans="1:42" x14ac:dyDescent="0.25">
      <c r="A5496" t="s">
        <v>48011</v>
      </c>
      <c r="N5496" t="s">
        <v>84</v>
      </c>
      <c r="O5496" t="s">
        <v>34946</v>
      </c>
      <c r="P5496" t="s">
        <v>34947</v>
      </c>
      <c r="Q5496" t="s">
        <v>13638</v>
      </c>
      <c r="R5496">
        <v>10.255599999999999</v>
      </c>
      <c r="S5496" t="s">
        <v>13638</v>
      </c>
      <c r="T5496" t="s">
        <v>13638</v>
      </c>
      <c r="U5496" s="17">
        <v>45546</v>
      </c>
      <c r="W5496">
        <v>10.255599999999999</v>
      </c>
      <c r="Y5496">
        <v>0</v>
      </c>
      <c r="Z5496" s="7">
        <v>0</v>
      </c>
      <c r="AP5496">
        <f t="shared" si="85"/>
        <v>5495</v>
      </c>
    </row>
    <row r="5497" spans="1:42" x14ac:dyDescent="0.25">
      <c r="A5497" t="s">
        <v>48012</v>
      </c>
      <c r="N5497" t="s">
        <v>84</v>
      </c>
      <c r="O5497" t="s">
        <v>24640</v>
      </c>
      <c r="P5497" t="s">
        <v>24641</v>
      </c>
      <c r="Q5497" t="s">
        <v>13638</v>
      </c>
      <c r="R5497">
        <v>11.5306</v>
      </c>
      <c r="S5497" t="s">
        <v>13638</v>
      </c>
      <c r="T5497" t="s">
        <v>13638</v>
      </c>
      <c r="U5497" s="17">
        <v>45546</v>
      </c>
      <c r="W5497">
        <v>11.5306</v>
      </c>
      <c r="Y5497">
        <v>0</v>
      </c>
      <c r="Z5497" s="7">
        <v>0</v>
      </c>
      <c r="AP5497">
        <f t="shared" si="85"/>
        <v>5496</v>
      </c>
    </row>
    <row r="5498" spans="1:42" x14ac:dyDescent="0.25">
      <c r="A5498" t="s">
        <v>48013</v>
      </c>
      <c r="N5498" t="s">
        <v>84</v>
      </c>
      <c r="O5498" t="s">
        <v>24642</v>
      </c>
      <c r="P5498" t="s">
        <v>24643</v>
      </c>
      <c r="Q5498" t="s">
        <v>13638</v>
      </c>
      <c r="R5498">
        <v>11.5298</v>
      </c>
      <c r="S5498" t="s">
        <v>13638</v>
      </c>
      <c r="T5498" t="s">
        <v>13638</v>
      </c>
      <c r="U5498" s="17">
        <v>45546</v>
      </c>
      <c r="W5498">
        <v>11.5298</v>
      </c>
      <c r="Y5498">
        <v>0</v>
      </c>
      <c r="Z5498" s="7">
        <v>0</v>
      </c>
      <c r="AP5498">
        <f t="shared" si="85"/>
        <v>5497</v>
      </c>
    </row>
    <row r="5499" spans="1:42" x14ac:dyDescent="0.25">
      <c r="N5499" t="s">
        <v>84</v>
      </c>
      <c r="O5499" t="s">
        <v>24644</v>
      </c>
      <c r="P5499" t="s">
        <v>24645</v>
      </c>
      <c r="Q5499" t="s">
        <v>13638</v>
      </c>
      <c r="R5499">
        <v>11.494199999999999</v>
      </c>
      <c r="S5499" t="s">
        <v>13638</v>
      </c>
      <c r="T5499" t="s">
        <v>13638</v>
      </c>
      <c r="U5499" s="17">
        <v>45546</v>
      </c>
      <c r="W5499">
        <v>11.494199999999999</v>
      </c>
      <c r="Y5499">
        <v>0</v>
      </c>
      <c r="Z5499" s="7">
        <v>0</v>
      </c>
      <c r="AP5499">
        <f t="shared" si="85"/>
        <v>5498</v>
      </c>
    </row>
    <row r="5500" spans="1:42" x14ac:dyDescent="0.25">
      <c r="A5500" t="s">
        <v>14</v>
      </c>
      <c r="N5500" t="s">
        <v>84</v>
      </c>
      <c r="O5500" t="s">
        <v>24646</v>
      </c>
      <c r="P5500" t="s">
        <v>24647</v>
      </c>
      <c r="Q5500" t="s">
        <v>13638</v>
      </c>
      <c r="R5500">
        <v>11.4947</v>
      </c>
      <c r="S5500" t="s">
        <v>13638</v>
      </c>
      <c r="T5500" t="s">
        <v>13638</v>
      </c>
      <c r="U5500" s="17">
        <v>45546</v>
      </c>
      <c r="W5500">
        <v>11.4947</v>
      </c>
      <c r="Y5500">
        <v>0</v>
      </c>
      <c r="Z5500" s="7">
        <v>0</v>
      </c>
      <c r="AP5500">
        <f t="shared" si="85"/>
        <v>5499</v>
      </c>
    </row>
    <row r="5501" spans="1:42" x14ac:dyDescent="0.25">
      <c r="A5501" t="s">
        <v>48014</v>
      </c>
      <c r="N5501" t="s">
        <v>84</v>
      </c>
      <c r="O5501" t="s">
        <v>24648</v>
      </c>
      <c r="P5501" t="s">
        <v>13638</v>
      </c>
      <c r="Q5501" t="s">
        <v>13638</v>
      </c>
      <c r="R5501">
        <v>11.4969</v>
      </c>
      <c r="S5501" t="s">
        <v>13638</v>
      </c>
      <c r="T5501" t="s">
        <v>13638</v>
      </c>
      <c r="U5501" s="17">
        <v>45546</v>
      </c>
      <c r="W5501">
        <v>11.4969</v>
      </c>
      <c r="Y5501">
        <v>0</v>
      </c>
      <c r="Z5501" s="7">
        <v>0</v>
      </c>
      <c r="AP5501">
        <f t="shared" si="85"/>
        <v>5500</v>
      </c>
    </row>
    <row r="5502" spans="1:42" x14ac:dyDescent="0.25">
      <c r="A5502" t="s">
        <v>48015</v>
      </c>
      <c r="N5502" t="s">
        <v>84</v>
      </c>
      <c r="O5502" t="s">
        <v>24649</v>
      </c>
      <c r="P5502" t="s">
        <v>13638</v>
      </c>
      <c r="Q5502" t="s">
        <v>13638</v>
      </c>
      <c r="R5502">
        <v>11.498799999999999</v>
      </c>
      <c r="S5502" t="s">
        <v>13638</v>
      </c>
      <c r="T5502" t="s">
        <v>13638</v>
      </c>
      <c r="U5502" s="17">
        <v>45546</v>
      </c>
      <c r="W5502">
        <v>11.498799999999999</v>
      </c>
      <c r="Y5502">
        <v>0</v>
      </c>
      <c r="Z5502" s="7">
        <v>0</v>
      </c>
      <c r="AP5502">
        <f t="shared" si="85"/>
        <v>5501</v>
      </c>
    </row>
    <row r="5503" spans="1:42" x14ac:dyDescent="0.25">
      <c r="A5503" t="s">
        <v>48016</v>
      </c>
      <c r="N5503" t="s">
        <v>84</v>
      </c>
      <c r="O5503" t="s">
        <v>24650</v>
      </c>
      <c r="P5503" t="s">
        <v>13638</v>
      </c>
      <c r="Q5503" t="s">
        <v>13638</v>
      </c>
      <c r="R5503">
        <v>11.4352</v>
      </c>
      <c r="S5503" t="s">
        <v>13638</v>
      </c>
      <c r="T5503" t="s">
        <v>13638</v>
      </c>
      <c r="U5503" s="17">
        <v>45546</v>
      </c>
      <c r="W5503">
        <v>11.4352</v>
      </c>
      <c r="Y5503">
        <v>0</v>
      </c>
      <c r="Z5503" s="7">
        <v>0</v>
      </c>
      <c r="AP5503">
        <f t="shared" si="85"/>
        <v>5502</v>
      </c>
    </row>
    <row r="5504" spans="1:42" x14ac:dyDescent="0.25">
      <c r="A5504" t="s">
        <v>48017</v>
      </c>
      <c r="N5504" t="s">
        <v>84</v>
      </c>
      <c r="O5504" t="s">
        <v>24651</v>
      </c>
      <c r="P5504" t="s">
        <v>13638</v>
      </c>
      <c r="Q5504" t="s">
        <v>13638</v>
      </c>
      <c r="R5504">
        <v>11.4354</v>
      </c>
      <c r="S5504" t="s">
        <v>13638</v>
      </c>
      <c r="T5504" t="s">
        <v>13638</v>
      </c>
      <c r="U5504" s="17">
        <v>45546</v>
      </c>
      <c r="W5504">
        <v>11.4354</v>
      </c>
      <c r="Y5504">
        <v>0</v>
      </c>
      <c r="Z5504" s="7">
        <v>0</v>
      </c>
      <c r="AP5504">
        <f t="shared" si="85"/>
        <v>5503</v>
      </c>
    </row>
    <row r="5505" spans="1:42" x14ac:dyDescent="0.25">
      <c r="A5505" t="s">
        <v>48018</v>
      </c>
      <c r="N5505" t="s">
        <v>84</v>
      </c>
      <c r="O5505" t="s">
        <v>24652</v>
      </c>
      <c r="P5505" t="s">
        <v>24653</v>
      </c>
      <c r="Q5505" t="s">
        <v>13638</v>
      </c>
      <c r="R5505">
        <v>18.414200000000001</v>
      </c>
      <c r="S5505" t="s">
        <v>13638</v>
      </c>
      <c r="T5505" t="s">
        <v>13638</v>
      </c>
      <c r="U5505" s="17">
        <v>45546</v>
      </c>
      <c r="W5505">
        <v>18.414200000000001</v>
      </c>
      <c r="Y5505">
        <v>0</v>
      </c>
      <c r="Z5505" s="7">
        <v>0</v>
      </c>
      <c r="AP5505">
        <f t="shared" si="85"/>
        <v>5504</v>
      </c>
    </row>
    <row r="5506" spans="1:42" x14ac:dyDescent="0.25">
      <c r="A5506" t="s">
        <v>48019</v>
      </c>
      <c r="N5506" t="s">
        <v>84</v>
      </c>
      <c r="O5506" t="s">
        <v>24654</v>
      </c>
      <c r="P5506" t="s">
        <v>24655</v>
      </c>
      <c r="Q5506" t="s">
        <v>24656</v>
      </c>
      <c r="R5506">
        <v>18.414400000000001</v>
      </c>
      <c r="S5506" t="s">
        <v>13638</v>
      </c>
      <c r="T5506" t="s">
        <v>13638</v>
      </c>
      <c r="U5506" s="17">
        <v>45546</v>
      </c>
      <c r="W5506">
        <v>18.414400000000001</v>
      </c>
      <c r="Y5506">
        <v>0</v>
      </c>
      <c r="Z5506" s="7">
        <v>0</v>
      </c>
      <c r="AP5506">
        <f t="shared" si="85"/>
        <v>5505</v>
      </c>
    </row>
    <row r="5507" spans="1:42" x14ac:dyDescent="0.25">
      <c r="N5507" t="s">
        <v>84</v>
      </c>
      <c r="O5507" t="s">
        <v>24657</v>
      </c>
      <c r="P5507" t="s">
        <v>24658</v>
      </c>
      <c r="Q5507" t="s">
        <v>13638</v>
      </c>
      <c r="R5507">
        <v>18.032900000000001</v>
      </c>
      <c r="S5507" t="s">
        <v>13638</v>
      </c>
      <c r="T5507" t="s">
        <v>13638</v>
      </c>
      <c r="U5507" s="17">
        <v>45546</v>
      </c>
      <c r="W5507">
        <v>18.032900000000001</v>
      </c>
      <c r="Y5507">
        <v>0</v>
      </c>
      <c r="Z5507" s="7">
        <v>0</v>
      </c>
      <c r="AP5507">
        <f t="shared" si="85"/>
        <v>5506</v>
      </c>
    </row>
    <row r="5508" spans="1:42" x14ac:dyDescent="0.25">
      <c r="A5508" t="s">
        <v>15</v>
      </c>
      <c r="N5508" t="s">
        <v>84</v>
      </c>
      <c r="O5508" t="s">
        <v>24659</v>
      </c>
      <c r="P5508" t="s">
        <v>24660</v>
      </c>
      <c r="Q5508" t="s">
        <v>24661</v>
      </c>
      <c r="R5508">
        <v>18.032699999999998</v>
      </c>
      <c r="S5508" t="s">
        <v>13638</v>
      </c>
      <c r="T5508" t="s">
        <v>13638</v>
      </c>
      <c r="U5508" s="17">
        <v>45546</v>
      </c>
      <c r="W5508">
        <v>18.032699999999998</v>
      </c>
      <c r="Y5508">
        <v>0</v>
      </c>
      <c r="Z5508" s="7">
        <v>0</v>
      </c>
      <c r="AP5508">
        <f t="shared" ref="AP5508:AP5571" si="86">AP5507+1</f>
        <v>5507</v>
      </c>
    </row>
    <row r="5509" spans="1:42" x14ac:dyDescent="0.25">
      <c r="A5509" t="s">
        <v>48020</v>
      </c>
      <c r="N5509" t="s">
        <v>84</v>
      </c>
      <c r="O5509" t="s">
        <v>3399</v>
      </c>
      <c r="P5509" t="s">
        <v>24662</v>
      </c>
      <c r="Q5509" t="s">
        <v>13638</v>
      </c>
      <c r="R5509">
        <v>255.46610000000001</v>
      </c>
      <c r="S5509" t="s">
        <v>13638</v>
      </c>
      <c r="T5509" t="s">
        <v>13638</v>
      </c>
      <c r="U5509" s="17">
        <v>45546</v>
      </c>
      <c r="W5509">
        <v>255.46610000000001</v>
      </c>
      <c r="Y5509">
        <v>156.727</v>
      </c>
      <c r="Z5509" s="7">
        <v>0.14065948463858557</v>
      </c>
      <c r="AP5509">
        <f t="shared" si="86"/>
        <v>5508</v>
      </c>
    </row>
    <row r="5510" spans="1:42" x14ac:dyDescent="0.25">
      <c r="A5510" t="s">
        <v>48021</v>
      </c>
      <c r="N5510" t="s">
        <v>84</v>
      </c>
      <c r="O5510" t="s">
        <v>3398</v>
      </c>
      <c r="P5510" t="s">
        <v>24663</v>
      </c>
      <c r="Q5510" t="s">
        <v>13638</v>
      </c>
      <c r="R5510">
        <v>250.55279999999999</v>
      </c>
      <c r="S5510" t="s">
        <v>13638</v>
      </c>
      <c r="T5510" t="s">
        <v>13638</v>
      </c>
      <c r="U5510" s="17">
        <v>45546</v>
      </c>
      <c r="W5510">
        <v>250.55279999999999</v>
      </c>
      <c r="Y5510">
        <v>155.18889999999999</v>
      </c>
      <c r="Z5510" s="7">
        <v>0.13786102665544675</v>
      </c>
      <c r="AP5510">
        <f t="shared" si="86"/>
        <v>5509</v>
      </c>
    </row>
    <row r="5511" spans="1:42" x14ac:dyDescent="0.25">
      <c r="A5511" t="s">
        <v>48022</v>
      </c>
      <c r="N5511" t="s">
        <v>84</v>
      </c>
      <c r="O5511" t="s">
        <v>3397</v>
      </c>
      <c r="P5511" t="s">
        <v>24664</v>
      </c>
      <c r="Q5511" t="s">
        <v>13638</v>
      </c>
      <c r="R5511">
        <v>26.411100000000001</v>
      </c>
      <c r="S5511" t="s">
        <v>13638</v>
      </c>
      <c r="T5511" t="s">
        <v>13638</v>
      </c>
      <c r="U5511" s="17">
        <v>45546</v>
      </c>
      <c r="W5511">
        <v>26.411100000000001</v>
      </c>
      <c r="Y5511">
        <v>16.204000000000001</v>
      </c>
      <c r="Z5511" s="7">
        <v>0.14064248778796351</v>
      </c>
      <c r="AP5511">
        <f t="shared" si="86"/>
        <v>5510</v>
      </c>
    </row>
    <row r="5512" spans="1:42" x14ac:dyDescent="0.25">
      <c r="A5512" t="s">
        <v>48023</v>
      </c>
      <c r="N5512" t="s">
        <v>84</v>
      </c>
      <c r="O5512" t="s">
        <v>3396</v>
      </c>
      <c r="P5512" t="s">
        <v>24665</v>
      </c>
      <c r="Q5512" t="s">
        <v>24666</v>
      </c>
      <c r="R5512">
        <v>25.604299999999999</v>
      </c>
      <c r="S5512" t="s">
        <v>13638</v>
      </c>
      <c r="T5512" t="s">
        <v>13638</v>
      </c>
      <c r="U5512" s="17">
        <v>45546</v>
      </c>
      <c r="W5512">
        <v>25.604299999999999</v>
      </c>
      <c r="Y5512">
        <v>15.8589</v>
      </c>
      <c r="Z5512" s="7">
        <v>0.13786186289737312</v>
      </c>
      <c r="AP5512">
        <f t="shared" si="86"/>
        <v>5511</v>
      </c>
    </row>
    <row r="5513" spans="1:42" x14ac:dyDescent="0.25">
      <c r="A5513" t="s">
        <v>48024</v>
      </c>
      <c r="N5513" t="s">
        <v>84</v>
      </c>
      <c r="O5513" t="s">
        <v>51624</v>
      </c>
      <c r="P5513" t="s">
        <v>51625</v>
      </c>
      <c r="Q5513" t="s">
        <v>13638</v>
      </c>
      <c r="R5513">
        <v>9.7461000000000002</v>
      </c>
      <c r="S5513" t="s">
        <v>13638</v>
      </c>
      <c r="T5513" t="s">
        <v>13638</v>
      </c>
      <c r="U5513" s="17">
        <v>45546</v>
      </c>
      <c r="W5513">
        <v>9.7461000000000002</v>
      </c>
      <c r="Y5513">
        <v>0</v>
      </c>
      <c r="Z5513" s="7">
        <v>0</v>
      </c>
      <c r="AP5513">
        <f t="shared" si="86"/>
        <v>5512</v>
      </c>
    </row>
    <row r="5514" spans="1:42" x14ac:dyDescent="0.25">
      <c r="A5514" t="s">
        <v>48025</v>
      </c>
      <c r="N5514" t="s">
        <v>84</v>
      </c>
      <c r="O5514" t="s">
        <v>51626</v>
      </c>
      <c r="P5514" t="s">
        <v>51627</v>
      </c>
      <c r="Q5514" t="s">
        <v>13638</v>
      </c>
      <c r="R5514">
        <v>9.7460000000000004</v>
      </c>
      <c r="S5514" t="s">
        <v>13638</v>
      </c>
      <c r="T5514" t="s">
        <v>13638</v>
      </c>
      <c r="U5514" s="17">
        <v>45546</v>
      </c>
      <c r="W5514">
        <v>9.7460000000000004</v>
      </c>
      <c r="Y5514">
        <v>0</v>
      </c>
      <c r="Z5514" s="7">
        <v>0</v>
      </c>
      <c r="AP5514">
        <f t="shared" si="86"/>
        <v>5513</v>
      </c>
    </row>
    <row r="5515" spans="1:42" x14ac:dyDescent="0.25">
      <c r="A5515" t="s">
        <v>48026</v>
      </c>
      <c r="N5515" t="s">
        <v>84</v>
      </c>
      <c r="O5515" t="s">
        <v>51628</v>
      </c>
      <c r="P5515" t="s">
        <v>51629</v>
      </c>
      <c r="Q5515" t="s">
        <v>13638</v>
      </c>
      <c r="R5515">
        <v>9.7437000000000005</v>
      </c>
      <c r="S5515" t="s">
        <v>13638</v>
      </c>
      <c r="T5515" t="s">
        <v>13638</v>
      </c>
      <c r="U5515" s="17">
        <v>45546</v>
      </c>
      <c r="W5515">
        <v>9.7437000000000005</v>
      </c>
      <c r="Y5515">
        <v>0</v>
      </c>
      <c r="Z5515" s="7">
        <v>0</v>
      </c>
      <c r="AP5515">
        <f t="shared" si="86"/>
        <v>5514</v>
      </c>
    </row>
    <row r="5516" spans="1:42" x14ac:dyDescent="0.25">
      <c r="A5516" t="s">
        <v>48027</v>
      </c>
      <c r="N5516" t="s">
        <v>84</v>
      </c>
      <c r="O5516" t="s">
        <v>51630</v>
      </c>
      <c r="P5516" t="s">
        <v>51631</v>
      </c>
      <c r="Q5516" t="s">
        <v>13638</v>
      </c>
      <c r="R5516">
        <v>9.7437000000000005</v>
      </c>
      <c r="S5516" t="s">
        <v>13638</v>
      </c>
      <c r="T5516" t="s">
        <v>13638</v>
      </c>
      <c r="U5516" s="17">
        <v>45546</v>
      </c>
      <c r="W5516">
        <v>9.7437000000000005</v>
      </c>
      <c r="Y5516">
        <v>0</v>
      </c>
      <c r="Z5516" s="7">
        <v>0</v>
      </c>
      <c r="AP5516">
        <f t="shared" si="86"/>
        <v>5515</v>
      </c>
    </row>
    <row r="5517" spans="1:42" x14ac:dyDescent="0.25">
      <c r="A5517" t="s">
        <v>48028</v>
      </c>
      <c r="N5517" t="s">
        <v>84</v>
      </c>
      <c r="O5517" t="s">
        <v>24667</v>
      </c>
      <c r="P5517" t="s">
        <v>24668</v>
      </c>
      <c r="Q5517" t="s">
        <v>24669</v>
      </c>
      <c r="R5517">
        <v>24.591000000000001</v>
      </c>
      <c r="S5517" t="s">
        <v>13638</v>
      </c>
      <c r="T5517" t="s">
        <v>13638</v>
      </c>
      <c r="U5517" s="17">
        <v>45546</v>
      </c>
      <c r="W5517">
        <v>24.591000000000001</v>
      </c>
      <c r="Y5517">
        <v>11.1928</v>
      </c>
      <c r="Z5517" s="7">
        <v>0.22902598175488187</v>
      </c>
      <c r="AP5517">
        <f t="shared" si="86"/>
        <v>5516</v>
      </c>
    </row>
    <row r="5518" spans="1:42" x14ac:dyDescent="0.25">
      <c r="A5518" t="s">
        <v>48029</v>
      </c>
      <c r="N5518" t="s">
        <v>84</v>
      </c>
      <c r="O5518" t="s">
        <v>24670</v>
      </c>
      <c r="P5518" t="s">
        <v>24671</v>
      </c>
      <c r="Q5518" t="s">
        <v>24672</v>
      </c>
      <c r="R5518">
        <v>24.052600000000002</v>
      </c>
      <c r="S5518" t="s">
        <v>13638</v>
      </c>
      <c r="T5518" t="s">
        <v>13638</v>
      </c>
      <c r="U5518" s="17">
        <v>45546</v>
      </c>
      <c r="W5518">
        <v>24.052600000000002</v>
      </c>
      <c r="Y5518">
        <v>11.1812</v>
      </c>
      <c r="Z5518" s="7">
        <v>0.22271855364372417</v>
      </c>
      <c r="AP5518">
        <f t="shared" si="86"/>
        <v>5517</v>
      </c>
    </row>
    <row r="5519" spans="1:42" x14ac:dyDescent="0.25">
      <c r="A5519" t="s">
        <v>48030</v>
      </c>
      <c r="N5519" t="s">
        <v>84</v>
      </c>
      <c r="O5519" t="s">
        <v>24673</v>
      </c>
      <c r="P5519" t="s">
        <v>24674</v>
      </c>
      <c r="Q5519" t="s">
        <v>13638</v>
      </c>
      <c r="R5519">
        <v>24.5914</v>
      </c>
      <c r="S5519" t="s">
        <v>13638</v>
      </c>
      <c r="T5519" t="s">
        <v>13638</v>
      </c>
      <c r="U5519" s="17">
        <v>45546</v>
      </c>
      <c r="W5519">
        <v>24.5914</v>
      </c>
      <c r="Y5519">
        <v>11.1928</v>
      </c>
      <c r="Z5519" s="7">
        <v>0.22903084766447268</v>
      </c>
      <c r="AP5519">
        <f t="shared" si="86"/>
        <v>5518</v>
      </c>
    </row>
    <row r="5520" spans="1:42" x14ac:dyDescent="0.25">
      <c r="A5520" t="s">
        <v>48031</v>
      </c>
      <c r="N5520" t="s">
        <v>84</v>
      </c>
      <c r="O5520" t="s">
        <v>24675</v>
      </c>
      <c r="P5520" t="s">
        <v>24676</v>
      </c>
      <c r="Q5520" t="s">
        <v>13638</v>
      </c>
      <c r="R5520">
        <v>24.0564</v>
      </c>
      <c r="S5520" t="s">
        <v>13638</v>
      </c>
      <c r="T5520" t="s">
        <v>13638</v>
      </c>
      <c r="U5520" s="17">
        <v>45546</v>
      </c>
      <c r="W5520">
        <v>24.0564</v>
      </c>
      <c r="Y5520">
        <v>11.182600000000001</v>
      </c>
      <c r="Z5520" s="7">
        <v>0.22272834273193443</v>
      </c>
      <c r="AP5520">
        <f t="shared" si="86"/>
        <v>5519</v>
      </c>
    </row>
    <row r="5521" spans="1:42" x14ac:dyDescent="0.25">
      <c r="N5521" t="s">
        <v>84</v>
      </c>
      <c r="O5521" t="s">
        <v>24677</v>
      </c>
      <c r="P5521" t="s">
        <v>24678</v>
      </c>
      <c r="Q5521" t="s">
        <v>13638</v>
      </c>
      <c r="R5521">
        <v>18.369800000000001</v>
      </c>
      <c r="S5521" t="s">
        <v>13638</v>
      </c>
      <c r="T5521" t="s">
        <v>13638</v>
      </c>
      <c r="U5521" s="17">
        <v>45546</v>
      </c>
      <c r="W5521">
        <v>18.369800000000001</v>
      </c>
      <c r="Y5521">
        <v>0</v>
      </c>
      <c r="Z5521" s="7">
        <v>0</v>
      </c>
      <c r="AP5521">
        <f t="shared" si="86"/>
        <v>5520</v>
      </c>
    </row>
    <row r="5522" spans="1:42" x14ac:dyDescent="0.25">
      <c r="A5522" t="s">
        <v>42</v>
      </c>
      <c r="N5522" t="s">
        <v>84</v>
      </c>
      <c r="O5522" t="s">
        <v>24679</v>
      </c>
      <c r="P5522" t="s">
        <v>24680</v>
      </c>
      <c r="Q5522" t="s">
        <v>13638</v>
      </c>
      <c r="R5522">
        <v>18.358499999999999</v>
      </c>
      <c r="S5522" t="s">
        <v>13638</v>
      </c>
      <c r="T5522" t="s">
        <v>13638</v>
      </c>
      <c r="U5522" s="17">
        <v>45546</v>
      </c>
      <c r="W5522">
        <v>18.358499999999999</v>
      </c>
      <c r="Y5522">
        <v>0</v>
      </c>
      <c r="Z5522" s="7">
        <v>0</v>
      </c>
      <c r="AP5522">
        <f t="shared" si="86"/>
        <v>5521</v>
      </c>
    </row>
    <row r="5523" spans="1:42" x14ac:dyDescent="0.25">
      <c r="A5523" t="s">
        <v>48032</v>
      </c>
      <c r="N5523" t="s">
        <v>84</v>
      </c>
      <c r="O5523" t="s">
        <v>24681</v>
      </c>
      <c r="P5523" t="s">
        <v>24682</v>
      </c>
      <c r="Q5523" t="s">
        <v>13638</v>
      </c>
      <c r="R5523">
        <v>18.051100000000002</v>
      </c>
      <c r="S5523" t="s">
        <v>13638</v>
      </c>
      <c r="T5523" t="s">
        <v>13638</v>
      </c>
      <c r="U5523" s="17">
        <v>45546</v>
      </c>
      <c r="W5523">
        <v>18.051100000000002</v>
      </c>
      <c r="Y5523">
        <v>0</v>
      </c>
      <c r="Z5523" s="7">
        <v>0</v>
      </c>
      <c r="AP5523">
        <f t="shared" si="86"/>
        <v>5522</v>
      </c>
    </row>
    <row r="5524" spans="1:42" x14ac:dyDescent="0.25">
      <c r="A5524" t="s">
        <v>48033</v>
      </c>
      <c r="N5524" t="s">
        <v>84</v>
      </c>
      <c r="O5524" t="s">
        <v>24683</v>
      </c>
      <c r="P5524" t="s">
        <v>24684</v>
      </c>
      <c r="Q5524" t="s">
        <v>13638</v>
      </c>
      <c r="R5524">
        <v>18.067499999999999</v>
      </c>
      <c r="S5524" t="s">
        <v>13638</v>
      </c>
      <c r="T5524" t="s">
        <v>13638</v>
      </c>
      <c r="U5524" s="17">
        <v>45546</v>
      </c>
      <c r="W5524">
        <v>18.067499999999999</v>
      </c>
      <c r="Y5524">
        <v>0</v>
      </c>
      <c r="Z5524" s="7">
        <v>0</v>
      </c>
      <c r="AP5524">
        <f t="shared" si="86"/>
        <v>5523</v>
      </c>
    </row>
    <row r="5525" spans="1:42" x14ac:dyDescent="0.25">
      <c r="A5525" t="s">
        <v>48034</v>
      </c>
      <c r="N5525" t="s">
        <v>84</v>
      </c>
      <c r="O5525" t="s">
        <v>24685</v>
      </c>
      <c r="P5525" t="s">
        <v>24686</v>
      </c>
      <c r="Q5525" t="s">
        <v>13638</v>
      </c>
      <c r="R5525">
        <v>11.6633</v>
      </c>
      <c r="S5525" t="s">
        <v>13638</v>
      </c>
      <c r="T5525" t="s">
        <v>13638</v>
      </c>
      <c r="U5525" s="17">
        <v>45546</v>
      </c>
      <c r="W5525">
        <v>11.6633</v>
      </c>
      <c r="Y5525">
        <v>0</v>
      </c>
      <c r="Z5525" s="7">
        <v>0</v>
      </c>
      <c r="AP5525">
        <f t="shared" si="86"/>
        <v>5524</v>
      </c>
    </row>
    <row r="5526" spans="1:42" x14ac:dyDescent="0.25">
      <c r="A5526" t="s">
        <v>48035</v>
      </c>
      <c r="N5526" t="s">
        <v>84</v>
      </c>
      <c r="O5526" t="s">
        <v>24687</v>
      </c>
      <c r="P5526" t="s">
        <v>24688</v>
      </c>
      <c r="Q5526" t="s">
        <v>13638</v>
      </c>
      <c r="R5526">
        <v>11.6631</v>
      </c>
      <c r="S5526" t="s">
        <v>13638</v>
      </c>
      <c r="T5526" t="s">
        <v>13638</v>
      </c>
      <c r="U5526" s="17">
        <v>45546</v>
      </c>
      <c r="W5526">
        <v>11.6631</v>
      </c>
      <c r="Y5526">
        <v>0</v>
      </c>
      <c r="Z5526" s="7">
        <v>0</v>
      </c>
      <c r="AP5526">
        <f t="shared" si="86"/>
        <v>5525</v>
      </c>
    </row>
    <row r="5527" spans="1:42" x14ac:dyDescent="0.25">
      <c r="N5527" t="s">
        <v>84</v>
      </c>
      <c r="O5527" t="s">
        <v>24689</v>
      </c>
      <c r="P5527" t="s">
        <v>24690</v>
      </c>
      <c r="Q5527" t="s">
        <v>13638</v>
      </c>
      <c r="R5527">
        <v>11.569000000000001</v>
      </c>
      <c r="S5527" t="s">
        <v>13638</v>
      </c>
      <c r="T5527" t="s">
        <v>13638</v>
      </c>
      <c r="U5527" s="17">
        <v>45546</v>
      </c>
      <c r="W5527">
        <v>11.569000000000001</v>
      </c>
      <c r="Y5527">
        <v>0</v>
      </c>
      <c r="Z5527" s="7">
        <v>0</v>
      </c>
      <c r="AP5527">
        <f t="shared" si="86"/>
        <v>5526</v>
      </c>
    </row>
    <row r="5528" spans="1:42" x14ac:dyDescent="0.25">
      <c r="A5528" t="s">
        <v>16</v>
      </c>
      <c r="N5528" t="s">
        <v>84</v>
      </c>
      <c r="O5528" t="s">
        <v>24691</v>
      </c>
      <c r="P5528" t="s">
        <v>24692</v>
      </c>
      <c r="Q5528" t="s">
        <v>13638</v>
      </c>
      <c r="R5528">
        <v>11.569000000000001</v>
      </c>
      <c r="S5528" t="s">
        <v>13638</v>
      </c>
      <c r="T5528" t="s">
        <v>13638</v>
      </c>
      <c r="U5528" s="17">
        <v>45546</v>
      </c>
      <c r="W5528">
        <v>11.569000000000001</v>
      </c>
      <c r="Y5528">
        <v>0</v>
      </c>
      <c r="Z5528" s="7">
        <v>0</v>
      </c>
      <c r="AP5528">
        <f t="shared" si="86"/>
        <v>5527</v>
      </c>
    </row>
    <row r="5529" spans="1:42" x14ac:dyDescent="0.25">
      <c r="A5529" t="s">
        <v>48036</v>
      </c>
      <c r="N5529" t="s">
        <v>84</v>
      </c>
      <c r="O5529" t="s">
        <v>24693</v>
      </c>
      <c r="P5529" t="s">
        <v>24694</v>
      </c>
      <c r="Q5529" t="s">
        <v>13638</v>
      </c>
      <c r="R5529">
        <v>11.651899999999999</v>
      </c>
      <c r="S5529" t="s">
        <v>13638</v>
      </c>
      <c r="T5529" t="s">
        <v>13638</v>
      </c>
      <c r="U5529" s="17">
        <v>45546</v>
      </c>
      <c r="W5529">
        <v>11.651899999999999</v>
      </c>
      <c r="Y5529">
        <v>0</v>
      </c>
      <c r="Z5529" s="7">
        <v>0</v>
      </c>
      <c r="AP5529">
        <f t="shared" si="86"/>
        <v>5528</v>
      </c>
    </row>
    <row r="5530" spans="1:42" x14ac:dyDescent="0.25">
      <c r="A5530" t="s">
        <v>48037</v>
      </c>
      <c r="N5530" t="s">
        <v>84</v>
      </c>
      <c r="O5530" t="s">
        <v>24695</v>
      </c>
      <c r="P5530" t="s">
        <v>24696</v>
      </c>
      <c r="Q5530" t="s">
        <v>13638</v>
      </c>
      <c r="R5530">
        <v>11.651999999999999</v>
      </c>
      <c r="S5530" t="s">
        <v>13638</v>
      </c>
      <c r="T5530" t="s">
        <v>13638</v>
      </c>
      <c r="U5530" s="17">
        <v>45546</v>
      </c>
      <c r="W5530">
        <v>11.651999999999999</v>
      </c>
      <c r="Y5530">
        <v>0</v>
      </c>
      <c r="Z5530" s="7">
        <v>0</v>
      </c>
      <c r="AP5530">
        <f t="shared" si="86"/>
        <v>5529</v>
      </c>
    </row>
    <row r="5531" spans="1:42" x14ac:dyDescent="0.25">
      <c r="A5531" t="s">
        <v>48038</v>
      </c>
      <c r="N5531" t="s">
        <v>84</v>
      </c>
      <c r="O5531" t="s">
        <v>24697</v>
      </c>
      <c r="P5531" t="s">
        <v>24698</v>
      </c>
      <c r="Q5531" t="s">
        <v>13638</v>
      </c>
      <c r="R5531">
        <v>11.5967</v>
      </c>
      <c r="S5531" t="s">
        <v>13638</v>
      </c>
      <c r="T5531" t="s">
        <v>13638</v>
      </c>
      <c r="U5531" s="17">
        <v>45546</v>
      </c>
      <c r="W5531">
        <v>11.5967</v>
      </c>
      <c r="Y5531">
        <v>0</v>
      </c>
      <c r="Z5531" s="7">
        <v>0</v>
      </c>
      <c r="AP5531">
        <f t="shared" si="86"/>
        <v>5530</v>
      </c>
    </row>
    <row r="5532" spans="1:42" x14ac:dyDescent="0.25">
      <c r="A5532" t="s">
        <v>48039</v>
      </c>
      <c r="N5532" t="s">
        <v>84</v>
      </c>
      <c r="O5532" t="s">
        <v>24699</v>
      </c>
      <c r="P5532" t="s">
        <v>24700</v>
      </c>
      <c r="Q5532" t="s">
        <v>13638</v>
      </c>
      <c r="R5532">
        <v>11.5975</v>
      </c>
      <c r="S5532" t="s">
        <v>13638</v>
      </c>
      <c r="T5532" t="s">
        <v>13638</v>
      </c>
      <c r="U5532" s="17">
        <v>45546</v>
      </c>
      <c r="W5532">
        <v>11.5975</v>
      </c>
      <c r="Y5532">
        <v>0</v>
      </c>
      <c r="Z5532" s="7">
        <v>0</v>
      </c>
      <c r="AP5532">
        <f t="shared" si="86"/>
        <v>5531</v>
      </c>
    </row>
    <row r="5533" spans="1:42" x14ac:dyDescent="0.25">
      <c r="N5533" t="s">
        <v>84</v>
      </c>
      <c r="O5533" t="s">
        <v>24701</v>
      </c>
      <c r="P5533" t="s">
        <v>24702</v>
      </c>
      <c r="Q5533" t="s">
        <v>13638</v>
      </c>
      <c r="R5533">
        <v>11.518800000000001</v>
      </c>
      <c r="S5533" t="s">
        <v>13638</v>
      </c>
      <c r="T5533" t="s">
        <v>13638</v>
      </c>
      <c r="U5533" s="17">
        <v>45546</v>
      </c>
      <c r="W5533">
        <v>11.518800000000001</v>
      </c>
      <c r="Y5533">
        <v>0</v>
      </c>
      <c r="Z5533" s="7">
        <v>0</v>
      </c>
      <c r="AP5533">
        <f t="shared" si="86"/>
        <v>5532</v>
      </c>
    </row>
    <row r="5534" spans="1:42" x14ac:dyDescent="0.25">
      <c r="A5534" t="s">
        <v>2</v>
      </c>
      <c r="N5534" t="s">
        <v>84</v>
      </c>
      <c r="O5534" t="s">
        <v>24703</v>
      </c>
      <c r="P5534" t="s">
        <v>24704</v>
      </c>
      <c r="Q5534" t="s">
        <v>13638</v>
      </c>
      <c r="R5534">
        <v>11.518599999999999</v>
      </c>
      <c r="S5534" t="s">
        <v>13638</v>
      </c>
      <c r="T5534" t="s">
        <v>13638</v>
      </c>
      <c r="U5534" s="17">
        <v>45546</v>
      </c>
      <c r="W5534">
        <v>11.518599999999999</v>
      </c>
      <c r="Y5534">
        <v>0</v>
      </c>
      <c r="Z5534" s="7">
        <v>0</v>
      </c>
      <c r="AP5534">
        <f t="shared" si="86"/>
        <v>5533</v>
      </c>
    </row>
    <row r="5535" spans="1:42" x14ac:dyDescent="0.25">
      <c r="A5535" t="s">
        <v>48040</v>
      </c>
      <c r="N5535" t="s">
        <v>84</v>
      </c>
      <c r="O5535" t="s">
        <v>24705</v>
      </c>
      <c r="P5535" t="s">
        <v>24706</v>
      </c>
      <c r="Q5535" t="s">
        <v>13638</v>
      </c>
      <c r="R5535">
        <v>11.4817</v>
      </c>
      <c r="S5535" t="s">
        <v>13638</v>
      </c>
      <c r="T5535" t="s">
        <v>13638</v>
      </c>
      <c r="U5535" s="17">
        <v>45546</v>
      </c>
      <c r="W5535">
        <v>11.4817</v>
      </c>
      <c r="Y5535">
        <v>0</v>
      </c>
      <c r="Z5535" s="7">
        <v>0</v>
      </c>
      <c r="AP5535">
        <f t="shared" si="86"/>
        <v>5534</v>
      </c>
    </row>
    <row r="5536" spans="1:42" x14ac:dyDescent="0.25">
      <c r="A5536" t="s">
        <v>48041</v>
      </c>
      <c r="N5536" t="s">
        <v>84</v>
      </c>
      <c r="O5536" t="s">
        <v>24707</v>
      </c>
      <c r="P5536" t="s">
        <v>24708</v>
      </c>
      <c r="Q5536" t="s">
        <v>13638</v>
      </c>
      <c r="R5536">
        <v>11.4817</v>
      </c>
      <c r="S5536" t="s">
        <v>13638</v>
      </c>
      <c r="T5536" t="s">
        <v>13638</v>
      </c>
      <c r="U5536" s="17">
        <v>45546</v>
      </c>
      <c r="W5536">
        <v>11.4817</v>
      </c>
      <c r="Y5536">
        <v>0</v>
      </c>
      <c r="Z5536" s="7">
        <v>0</v>
      </c>
      <c r="AP5536">
        <f t="shared" si="86"/>
        <v>5535</v>
      </c>
    </row>
    <row r="5537" spans="1:42" x14ac:dyDescent="0.25">
      <c r="A5537" t="s">
        <v>48042</v>
      </c>
      <c r="N5537" t="s">
        <v>84</v>
      </c>
      <c r="O5537" t="s">
        <v>24709</v>
      </c>
      <c r="P5537" t="s">
        <v>24710</v>
      </c>
      <c r="Q5537" t="s">
        <v>13638</v>
      </c>
      <c r="R5537">
        <v>11.3185</v>
      </c>
      <c r="S5537" t="s">
        <v>13638</v>
      </c>
      <c r="T5537" t="s">
        <v>13638</v>
      </c>
      <c r="U5537" s="17">
        <v>45546</v>
      </c>
      <c r="W5537">
        <v>11.3185</v>
      </c>
      <c r="Y5537">
        <v>0</v>
      </c>
      <c r="Z5537" s="7">
        <v>0</v>
      </c>
      <c r="AP5537">
        <f t="shared" si="86"/>
        <v>5536</v>
      </c>
    </row>
    <row r="5538" spans="1:42" x14ac:dyDescent="0.25">
      <c r="A5538" t="s">
        <v>48043</v>
      </c>
      <c r="N5538" t="s">
        <v>84</v>
      </c>
      <c r="O5538" t="s">
        <v>24711</v>
      </c>
      <c r="P5538" t="s">
        <v>24712</v>
      </c>
      <c r="Q5538" t="s">
        <v>13638</v>
      </c>
      <c r="R5538">
        <v>11.318099999999999</v>
      </c>
      <c r="S5538" t="s">
        <v>13638</v>
      </c>
      <c r="T5538" t="s">
        <v>13638</v>
      </c>
      <c r="U5538" s="17">
        <v>45546</v>
      </c>
      <c r="W5538">
        <v>11.318099999999999</v>
      </c>
      <c r="Y5538">
        <v>0</v>
      </c>
      <c r="Z5538" s="7">
        <v>0</v>
      </c>
      <c r="AP5538">
        <f t="shared" si="86"/>
        <v>5537</v>
      </c>
    </row>
    <row r="5539" spans="1:42" x14ac:dyDescent="0.25">
      <c r="A5539" t="s">
        <v>48044</v>
      </c>
      <c r="N5539" t="s">
        <v>84</v>
      </c>
      <c r="O5539" t="s">
        <v>24713</v>
      </c>
      <c r="P5539" t="s">
        <v>24714</v>
      </c>
      <c r="Q5539" t="s">
        <v>13638</v>
      </c>
      <c r="R5539">
        <v>11.275399999999999</v>
      </c>
      <c r="S5539" t="s">
        <v>13638</v>
      </c>
      <c r="T5539" t="s">
        <v>13638</v>
      </c>
      <c r="U5539" s="17">
        <v>45546</v>
      </c>
      <c r="W5539">
        <v>11.275399999999999</v>
      </c>
      <c r="Y5539">
        <v>0</v>
      </c>
      <c r="Z5539" s="7">
        <v>0</v>
      </c>
      <c r="AP5539">
        <f t="shared" si="86"/>
        <v>5538</v>
      </c>
    </row>
    <row r="5540" spans="1:42" x14ac:dyDescent="0.25">
      <c r="A5540" t="s">
        <v>48045</v>
      </c>
      <c r="N5540" t="s">
        <v>84</v>
      </c>
      <c r="O5540" t="s">
        <v>24715</v>
      </c>
      <c r="P5540" t="s">
        <v>24716</v>
      </c>
      <c r="Q5540" t="s">
        <v>13638</v>
      </c>
      <c r="R5540">
        <v>11.275399999999999</v>
      </c>
      <c r="S5540" t="s">
        <v>13638</v>
      </c>
      <c r="T5540" t="s">
        <v>13638</v>
      </c>
      <c r="U5540" s="17">
        <v>45546</v>
      </c>
      <c r="W5540">
        <v>11.275399999999999</v>
      </c>
      <c r="Y5540">
        <v>0</v>
      </c>
      <c r="Z5540" s="7">
        <v>0</v>
      </c>
      <c r="AP5540">
        <f t="shared" si="86"/>
        <v>5539</v>
      </c>
    </row>
    <row r="5541" spans="1:42" x14ac:dyDescent="0.25">
      <c r="A5541" t="s">
        <v>48046</v>
      </c>
      <c r="N5541" t="s">
        <v>84</v>
      </c>
      <c r="O5541" t="s">
        <v>24717</v>
      </c>
      <c r="P5541" t="s">
        <v>24718</v>
      </c>
      <c r="Q5541" t="s">
        <v>24719</v>
      </c>
      <c r="R5541">
        <v>22.4451</v>
      </c>
      <c r="S5541" t="s">
        <v>13638</v>
      </c>
      <c r="T5541" t="s">
        <v>13638</v>
      </c>
      <c r="U5541" s="17">
        <v>45546</v>
      </c>
      <c r="W5541">
        <v>22.4451</v>
      </c>
      <c r="Y5541">
        <v>11.7547</v>
      </c>
      <c r="Z5541" s="7">
        <v>0.18726611519181802</v>
      </c>
      <c r="AP5541">
        <f t="shared" si="86"/>
        <v>5540</v>
      </c>
    </row>
    <row r="5542" spans="1:42" x14ac:dyDescent="0.25">
      <c r="A5542" t="s">
        <v>48047</v>
      </c>
      <c r="N5542" t="s">
        <v>84</v>
      </c>
      <c r="O5542" t="s">
        <v>24720</v>
      </c>
      <c r="P5542" t="s">
        <v>24721</v>
      </c>
      <c r="Q5542" t="s">
        <v>13638</v>
      </c>
      <c r="R5542">
        <v>22.449000000000002</v>
      </c>
      <c r="S5542" t="s">
        <v>13638</v>
      </c>
      <c r="T5542" t="s">
        <v>13638</v>
      </c>
      <c r="U5542" s="17">
        <v>45546</v>
      </c>
      <c r="W5542">
        <v>22.449000000000002</v>
      </c>
      <c r="Y5542">
        <v>11.7567</v>
      </c>
      <c r="Z5542" s="7">
        <v>0.18726718503015061</v>
      </c>
      <c r="AP5542">
        <f t="shared" si="86"/>
        <v>5541</v>
      </c>
    </row>
    <row r="5543" spans="1:42" x14ac:dyDescent="0.25">
      <c r="A5543" t="s">
        <v>48048</v>
      </c>
      <c r="N5543" t="s">
        <v>84</v>
      </c>
      <c r="O5543" t="s">
        <v>24722</v>
      </c>
      <c r="P5543" t="s">
        <v>24723</v>
      </c>
      <c r="Q5543" t="s">
        <v>24724</v>
      </c>
      <c r="R5543">
        <v>21.9617</v>
      </c>
      <c r="S5543" t="s">
        <v>13638</v>
      </c>
      <c r="T5543" t="s">
        <v>13638</v>
      </c>
      <c r="U5543" s="17">
        <v>45546</v>
      </c>
      <c r="W5543">
        <v>21.9617</v>
      </c>
      <c r="Y5543">
        <v>11.741899999999999</v>
      </c>
      <c r="Z5543" s="7">
        <v>0.18114451438717794</v>
      </c>
      <c r="AP5543">
        <f t="shared" si="86"/>
        <v>5542</v>
      </c>
    </row>
    <row r="5544" spans="1:42" x14ac:dyDescent="0.25">
      <c r="N5544" t="s">
        <v>84</v>
      </c>
      <c r="O5544" t="s">
        <v>24725</v>
      </c>
      <c r="P5544" t="s">
        <v>24726</v>
      </c>
      <c r="Q5544" t="s">
        <v>13638</v>
      </c>
      <c r="R5544">
        <v>21.959700000000002</v>
      </c>
      <c r="S5544" t="s">
        <v>13638</v>
      </c>
      <c r="T5544" t="s">
        <v>13638</v>
      </c>
      <c r="U5544" s="17">
        <v>45546</v>
      </c>
      <c r="W5544">
        <v>21.959700000000002</v>
      </c>
      <c r="Y5544">
        <v>11.742000000000001</v>
      </c>
      <c r="Z5544" s="7">
        <v>0.18111506034407476</v>
      </c>
      <c r="AP5544">
        <f t="shared" si="86"/>
        <v>5543</v>
      </c>
    </row>
    <row r="5545" spans="1:42" x14ac:dyDescent="0.25">
      <c r="A5545" t="s">
        <v>19</v>
      </c>
      <c r="N5545" t="s">
        <v>84</v>
      </c>
      <c r="O5545" t="s">
        <v>34948</v>
      </c>
      <c r="P5545" t="s">
        <v>24843</v>
      </c>
      <c r="Q5545" t="s">
        <v>13638</v>
      </c>
      <c r="R5545">
        <v>11.2445</v>
      </c>
      <c r="S5545" t="s">
        <v>13638</v>
      </c>
      <c r="T5545" t="s">
        <v>13638</v>
      </c>
      <c r="U5545" s="17">
        <v>45546</v>
      </c>
      <c r="W5545">
        <v>11.2445</v>
      </c>
      <c r="Y5545">
        <v>0</v>
      </c>
      <c r="Z5545" s="7">
        <v>0</v>
      </c>
      <c r="AP5545">
        <f t="shared" si="86"/>
        <v>5544</v>
      </c>
    </row>
    <row r="5546" spans="1:42" x14ac:dyDescent="0.25">
      <c r="A5546" t="s">
        <v>48049</v>
      </c>
      <c r="N5546" t="s">
        <v>84</v>
      </c>
      <c r="O5546" t="s">
        <v>34949</v>
      </c>
      <c r="P5546" t="s">
        <v>24844</v>
      </c>
      <c r="Q5546" t="s">
        <v>24845</v>
      </c>
      <c r="R5546">
        <v>11.2445</v>
      </c>
      <c r="S5546" t="s">
        <v>13638</v>
      </c>
      <c r="T5546" t="s">
        <v>13638</v>
      </c>
      <c r="U5546" s="17">
        <v>45546</v>
      </c>
      <c r="W5546">
        <v>11.2445</v>
      </c>
      <c r="Y5546">
        <v>0</v>
      </c>
      <c r="Z5546" s="7">
        <v>0</v>
      </c>
      <c r="AP5546">
        <f t="shared" si="86"/>
        <v>5545</v>
      </c>
    </row>
    <row r="5547" spans="1:42" x14ac:dyDescent="0.25">
      <c r="A5547" t="s">
        <v>48050</v>
      </c>
      <c r="N5547" t="s">
        <v>84</v>
      </c>
      <c r="O5547" t="s">
        <v>34950</v>
      </c>
      <c r="P5547" t="s">
        <v>24846</v>
      </c>
      <c r="Q5547" t="s">
        <v>13638</v>
      </c>
      <c r="R5547">
        <v>11.209199999999999</v>
      </c>
      <c r="S5547" t="s">
        <v>13638</v>
      </c>
      <c r="T5547" t="s">
        <v>13638</v>
      </c>
      <c r="U5547" s="17">
        <v>45546</v>
      </c>
      <c r="W5547">
        <v>11.209199999999999</v>
      </c>
      <c r="Y5547">
        <v>0</v>
      </c>
      <c r="Z5547" s="7">
        <v>0</v>
      </c>
      <c r="AP5547">
        <f t="shared" si="86"/>
        <v>5546</v>
      </c>
    </row>
    <row r="5548" spans="1:42" x14ac:dyDescent="0.25">
      <c r="A5548" t="s">
        <v>48051</v>
      </c>
      <c r="N5548" t="s">
        <v>84</v>
      </c>
      <c r="O5548" t="s">
        <v>34951</v>
      </c>
      <c r="P5548" t="s">
        <v>24847</v>
      </c>
      <c r="Q5548" t="s">
        <v>24848</v>
      </c>
      <c r="R5548">
        <v>11.209199999999999</v>
      </c>
      <c r="S5548" t="s">
        <v>13638</v>
      </c>
      <c r="T5548" t="s">
        <v>13638</v>
      </c>
      <c r="U5548" s="17">
        <v>45546</v>
      </c>
      <c r="W5548">
        <v>11.209199999999999</v>
      </c>
      <c r="Y5548">
        <v>0</v>
      </c>
      <c r="Z5548" s="7">
        <v>0</v>
      </c>
      <c r="AP5548">
        <f t="shared" si="86"/>
        <v>5547</v>
      </c>
    </row>
    <row r="5549" spans="1:42" x14ac:dyDescent="0.25">
      <c r="A5549" t="s">
        <v>48052</v>
      </c>
      <c r="N5549" t="s">
        <v>84</v>
      </c>
      <c r="O5549" t="s">
        <v>24727</v>
      </c>
      <c r="P5549" t="s">
        <v>24728</v>
      </c>
      <c r="Q5549" t="s">
        <v>13638</v>
      </c>
      <c r="R5549">
        <v>11.329700000000001</v>
      </c>
      <c r="S5549" t="s">
        <v>13638</v>
      </c>
      <c r="T5549" t="s">
        <v>13638</v>
      </c>
      <c r="U5549" s="17">
        <v>45546</v>
      </c>
      <c r="W5549">
        <v>11.329700000000001</v>
      </c>
      <c r="Y5549">
        <v>0</v>
      </c>
      <c r="Z5549" s="7">
        <v>0</v>
      </c>
      <c r="AP5549">
        <f t="shared" si="86"/>
        <v>5548</v>
      </c>
    </row>
    <row r="5550" spans="1:42" x14ac:dyDescent="0.25">
      <c r="A5550" t="s">
        <v>48053</v>
      </c>
      <c r="N5550" t="s">
        <v>84</v>
      </c>
      <c r="O5550" t="s">
        <v>24729</v>
      </c>
      <c r="P5550" t="s">
        <v>24730</v>
      </c>
      <c r="Q5550" t="s">
        <v>24731</v>
      </c>
      <c r="R5550">
        <v>11.3315</v>
      </c>
      <c r="S5550" t="s">
        <v>13638</v>
      </c>
      <c r="T5550" t="s">
        <v>13638</v>
      </c>
      <c r="U5550" s="17">
        <v>45546</v>
      </c>
      <c r="W5550">
        <v>11.3315</v>
      </c>
      <c r="Y5550">
        <v>0</v>
      </c>
      <c r="Z5550" s="7">
        <v>0</v>
      </c>
      <c r="AP5550">
        <f t="shared" si="86"/>
        <v>5549</v>
      </c>
    </row>
    <row r="5551" spans="1:42" x14ac:dyDescent="0.25">
      <c r="A5551" t="s">
        <v>48054</v>
      </c>
      <c r="N5551" t="s">
        <v>84</v>
      </c>
      <c r="O5551" t="s">
        <v>24732</v>
      </c>
      <c r="P5551" t="s">
        <v>24733</v>
      </c>
      <c r="Q5551" t="s">
        <v>13638</v>
      </c>
      <c r="R5551">
        <v>11.2941</v>
      </c>
      <c r="S5551" t="s">
        <v>13638</v>
      </c>
      <c r="T5551" t="s">
        <v>13638</v>
      </c>
      <c r="U5551" s="17">
        <v>45546</v>
      </c>
      <c r="W5551">
        <v>11.2941</v>
      </c>
      <c r="Y5551">
        <v>0</v>
      </c>
      <c r="Z5551" s="7">
        <v>0</v>
      </c>
      <c r="AP5551">
        <f t="shared" si="86"/>
        <v>5550</v>
      </c>
    </row>
    <row r="5552" spans="1:42" x14ac:dyDescent="0.25">
      <c r="N5552" t="s">
        <v>84</v>
      </c>
      <c r="O5552" t="s">
        <v>24734</v>
      </c>
      <c r="P5552" t="s">
        <v>24735</v>
      </c>
      <c r="Q5552" t="s">
        <v>24736</v>
      </c>
      <c r="R5552">
        <v>11.2942</v>
      </c>
      <c r="S5552" t="s">
        <v>13638</v>
      </c>
      <c r="T5552" t="s">
        <v>13638</v>
      </c>
      <c r="U5552" s="17">
        <v>45546</v>
      </c>
      <c r="W5552">
        <v>11.2942</v>
      </c>
      <c r="Y5552">
        <v>0</v>
      </c>
      <c r="Z5552" s="7">
        <v>0</v>
      </c>
      <c r="AP5552">
        <f t="shared" si="86"/>
        <v>5551</v>
      </c>
    </row>
    <row r="5553" spans="1:42" x14ac:dyDescent="0.25">
      <c r="A5553" t="s">
        <v>21</v>
      </c>
      <c r="N5553" t="s">
        <v>84</v>
      </c>
      <c r="O5553" t="s">
        <v>24737</v>
      </c>
      <c r="P5553" t="s">
        <v>24738</v>
      </c>
      <c r="Q5553" t="s">
        <v>24739</v>
      </c>
      <c r="R5553">
        <v>11.3193</v>
      </c>
      <c r="S5553" t="s">
        <v>13638</v>
      </c>
      <c r="T5553" t="s">
        <v>13638</v>
      </c>
      <c r="U5553" s="17">
        <v>45546</v>
      </c>
      <c r="W5553">
        <v>11.3193</v>
      </c>
      <c r="Y5553">
        <v>0</v>
      </c>
      <c r="Z5553" s="7">
        <v>0</v>
      </c>
      <c r="AP5553">
        <f t="shared" si="86"/>
        <v>5552</v>
      </c>
    </row>
    <row r="5554" spans="1:42" x14ac:dyDescent="0.25">
      <c r="A5554" t="s">
        <v>48055</v>
      </c>
      <c r="N5554" t="s">
        <v>84</v>
      </c>
      <c r="O5554" t="s">
        <v>24740</v>
      </c>
      <c r="P5554" t="s">
        <v>24741</v>
      </c>
      <c r="Q5554" t="s">
        <v>13638</v>
      </c>
      <c r="R5554">
        <v>11.3194</v>
      </c>
      <c r="S5554" t="s">
        <v>13638</v>
      </c>
      <c r="T5554" t="s">
        <v>13638</v>
      </c>
      <c r="U5554" s="17">
        <v>45546</v>
      </c>
      <c r="W5554">
        <v>11.3194</v>
      </c>
      <c r="Y5554">
        <v>0</v>
      </c>
      <c r="Z5554" s="7">
        <v>0</v>
      </c>
      <c r="AP5554">
        <f t="shared" si="86"/>
        <v>5553</v>
      </c>
    </row>
    <row r="5555" spans="1:42" x14ac:dyDescent="0.25">
      <c r="A5555" t="s">
        <v>48056</v>
      </c>
      <c r="N5555" t="s">
        <v>84</v>
      </c>
      <c r="O5555" t="s">
        <v>24742</v>
      </c>
      <c r="P5555" t="s">
        <v>24743</v>
      </c>
      <c r="Q5555" t="s">
        <v>13638</v>
      </c>
      <c r="R5555">
        <v>11.2834</v>
      </c>
      <c r="S5555" t="s">
        <v>13638</v>
      </c>
      <c r="T5555" t="s">
        <v>13638</v>
      </c>
      <c r="U5555" s="17">
        <v>45546</v>
      </c>
      <c r="W5555">
        <v>11.2834</v>
      </c>
      <c r="Y5555">
        <v>0</v>
      </c>
      <c r="Z5555" s="7">
        <v>0</v>
      </c>
      <c r="AP5555">
        <f t="shared" si="86"/>
        <v>5554</v>
      </c>
    </row>
    <row r="5556" spans="1:42" x14ac:dyDescent="0.25">
      <c r="A5556" t="s">
        <v>48057</v>
      </c>
      <c r="N5556" t="s">
        <v>84</v>
      </c>
      <c r="O5556" t="s">
        <v>24744</v>
      </c>
      <c r="P5556" t="s">
        <v>24745</v>
      </c>
      <c r="Q5556" t="s">
        <v>24746</v>
      </c>
      <c r="R5556">
        <v>11.2834</v>
      </c>
      <c r="S5556" t="s">
        <v>13638</v>
      </c>
      <c r="T5556" t="s">
        <v>13638</v>
      </c>
      <c r="U5556" s="17">
        <v>45546</v>
      </c>
      <c r="W5556">
        <v>11.2834</v>
      </c>
      <c r="Y5556">
        <v>0</v>
      </c>
      <c r="Z5556" s="7">
        <v>0</v>
      </c>
      <c r="AP5556">
        <f t="shared" si="86"/>
        <v>5555</v>
      </c>
    </row>
    <row r="5557" spans="1:42" x14ac:dyDescent="0.25">
      <c r="A5557" t="s">
        <v>48058</v>
      </c>
      <c r="N5557" t="s">
        <v>84</v>
      </c>
      <c r="O5557" t="s">
        <v>24747</v>
      </c>
      <c r="P5557" t="s">
        <v>24748</v>
      </c>
      <c r="Q5557" t="s">
        <v>13638</v>
      </c>
      <c r="R5557">
        <v>11.491400000000001</v>
      </c>
      <c r="S5557" t="s">
        <v>13638</v>
      </c>
      <c r="T5557" t="s">
        <v>13638</v>
      </c>
      <c r="U5557" s="17">
        <v>45546</v>
      </c>
      <c r="W5557">
        <v>11.491400000000001</v>
      </c>
      <c r="Y5557">
        <v>0</v>
      </c>
      <c r="Z5557" s="7">
        <v>0</v>
      </c>
      <c r="AP5557">
        <f t="shared" si="86"/>
        <v>5556</v>
      </c>
    </row>
    <row r="5558" spans="1:42" x14ac:dyDescent="0.25">
      <c r="A5558" t="s">
        <v>48059</v>
      </c>
      <c r="N5558" t="s">
        <v>84</v>
      </c>
      <c r="O5558" t="s">
        <v>24749</v>
      </c>
      <c r="P5558" t="s">
        <v>24750</v>
      </c>
      <c r="Q5558" t="s">
        <v>13638</v>
      </c>
      <c r="R5558">
        <v>11.448</v>
      </c>
      <c r="S5558" t="s">
        <v>13638</v>
      </c>
      <c r="T5558" t="s">
        <v>13638</v>
      </c>
      <c r="U5558" s="17">
        <v>45546</v>
      </c>
      <c r="W5558">
        <v>11.448</v>
      </c>
      <c r="Y5558">
        <v>0</v>
      </c>
      <c r="Z5558" s="7">
        <v>0</v>
      </c>
      <c r="AP5558">
        <f t="shared" si="86"/>
        <v>5557</v>
      </c>
    </row>
    <row r="5559" spans="1:42" x14ac:dyDescent="0.25">
      <c r="A5559" t="s">
        <v>48060</v>
      </c>
      <c r="N5559" t="s">
        <v>84</v>
      </c>
      <c r="O5559" t="s">
        <v>24751</v>
      </c>
      <c r="P5559" t="s">
        <v>24752</v>
      </c>
      <c r="Q5559" t="s">
        <v>24753</v>
      </c>
      <c r="R5559">
        <v>11.4481</v>
      </c>
      <c r="S5559" t="s">
        <v>13638</v>
      </c>
      <c r="T5559" t="s">
        <v>13638</v>
      </c>
      <c r="U5559" s="17">
        <v>45546</v>
      </c>
      <c r="W5559">
        <v>11.4481</v>
      </c>
      <c r="Y5559">
        <v>0</v>
      </c>
      <c r="Z5559" s="7">
        <v>0</v>
      </c>
      <c r="AP5559">
        <f t="shared" si="86"/>
        <v>5558</v>
      </c>
    </row>
    <row r="5560" spans="1:42" x14ac:dyDescent="0.25">
      <c r="N5560" t="s">
        <v>84</v>
      </c>
      <c r="O5560" t="s">
        <v>24754</v>
      </c>
      <c r="P5560" t="s">
        <v>24755</v>
      </c>
      <c r="Q5560" t="s">
        <v>24756</v>
      </c>
      <c r="R5560">
        <v>11.49</v>
      </c>
      <c r="S5560" t="s">
        <v>13638</v>
      </c>
      <c r="T5560" t="s">
        <v>13638</v>
      </c>
      <c r="U5560" s="17">
        <v>45546</v>
      </c>
      <c r="W5560">
        <v>11.49</v>
      </c>
      <c r="Y5560">
        <v>0</v>
      </c>
      <c r="Z5560" s="7">
        <v>0</v>
      </c>
      <c r="AP5560">
        <f t="shared" si="86"/>
        <v>5559</v>
      </c>
    </row>
    <row r="5561" spans="1:42" x14ac:dyDescent="0.25">
      <c r="A5561" t="s">
        <v>22</v>
      </c>
      <c r="N5561" t="s">
        <v>84</v>
      </c>
      <c r="O5561" t="s">
        <v>24757</v>
      </c>
      <c r="P5561" t="s">
        <v>24758</v>
      </c>
      <c r="Q5561" t="s">
        <v>13638</v>
      </c>
      <c r="R5561">
        <v>10.495799999999999</v>
      </c>
      <c r="S5561" t="s">
        <v>13638</v>
      </c>
      <c r="T5561" t="s">
        <v>13638</v>
      </c>
      <c r="U5561" s="17">
        <v>45546</v>
      </c>
      <c r="W5561">
        <v>10.495799999999999</v>
      </c>
      <c r="Y5561">
        <v>0</v>
      </c>
      <c r="Z5561" s="7">
        <v>0</v>
      </c>
      <c r="AP5561">
        <f t="shared" si="86"/>
        <v>5560</v>
      </c>
    </row>
    <row r="5562" spans="1:42" x14ac:dyDescent="0.25">
      <c r="A5562" t="s">
        <v>48061</v>
      </c>
      <c r="N5562" t="s">
        <v>84</v>
      </c>
      <c r="O5562" t="s">
        <v>24759</v>
      </c>
      <c r="P5562" t="s">
        <v>24760</v>
      </c>
      <c r="Q5562" t="s">
        <v>24761</v>
      </c>
      <c r="R5562">
        <v>10.495699999999999</v>
      </c>
      <c r="S5562" t="s">
        <v>13638</v>
      </c>
      <c r="T5562" t="s">
        <v>13638</v>
      </c>
      <c r="U5562" s="17">
        <v>45546</v>
      </c>
      <c r="W5562">
        <v>10.495699999999999</v>
      </c>
      <c r="Y5562">
        <v>0</v>
      </c>
      <c r="Z5562" s="7">
        <v>0</v>
      </c>
      <c r="AP5562">
        <f t="shared" si="86"/>
        <v>5561</v>
      </c>
    </row>
    <row r="5563" spans="1:42" x14ac:dyDescent="0.25">
      <c r="A5563" t="s">
        <v>48062</v>
      </c>
      <c r="N5563" t="s">
        <v>84</v>
      </c>
      <c r="O5563" t="s">
        <v>24762</v>
      </c>
      <c r="P5563" t="s">
        <v>24763</v>
      </c>
      <c r="Q5563" t="s">
        <v>13638</v>
      </c>
      <c r="R5563">
        <v>10.4831</v>
      </c>
      <c r="S5563" t="s">
        <v>13638</v>
      </c>
      <c r="T5563" t="s">
        <v>13638</v>
      </c>
      <c r="U5563" s="17">
        <v>45546</v>
      </c>
      <c r="W5563">
        <v>10.4831</v>
      </c>
      <c r="Y5563">
        <v>0</v>
      </c>
      <c r="Z5563" s="7">
        <v>0</v>
      </c>
      <c r="AP5563">
        <f t="shared" si="86"/>
        <v>5562</v>
      </c>
    </row>
    <row r="5564" spans="1:42" x14ac:dyDescent="0.25">
      <c r="A5564" t="s">
        <v>48063</v>
      </c>
      <c r="N5564" t="s">
        <v>84</v>
      </c>
      <c r="O5564" t="s">
        <v>24764</v>
      </c>
      <c r="P5564" t="s">
        <v>24765</v>
      </c>
      <c r="Q5564" t="s">
        <v>24766</v>
      </c>
      <c r="R5564">
        <v>10.4831</v>
      </c>
      <c r="S5564" t="s">
        <v>13638</v>
      </c>
      <c r="T5564" t="s">
        <v>13638</v>
      </c>
      <c r="U5564" s="17">
        <v>45546</v>
      </c>
      <c r="W5564">
        <v>10.4831</v>
      </c>
      <c r="Y5564">
        <v>0</v>
      </c>
      <c r="Z5564" s="7">
        <v>0</v>
      </c>
      <c r="AP5564">
        <f t="shared" si="86"/>
        <v>5563</v>
      </c>
    </row>
    <row r="5565" spans="1:42" x14ac:dyDescent="0.25">
      <c r="A5565" t="s">
        <v>48064</v>
      </c>
      <c r="N5565" t="s">
        <v>84</v>
      </c>
      <c r="O5565" t="s">
        <v>24767</v>
      </c>
      <c r="P5565" t="s">
        <v>24768</v>
      </c>
      <c r="Q5565" t="s">
        <v>13638</v>
      </c>
      <c r="R5565">
        <v>11.539300000000001</v>
      </c>
      <c r="S5565" t="s">
        <v>13638</v>
      </c>
      <c r="T5565" t="s">
        <v>13638</v>
      </c>
      <c r="U5565" s="17">
        <v>45546</v>
      </c>
      <c r="W5565">
        <v>11.539300000000001</v>
      </c>
      <c r="Y5565">
        <v>0</v>
      </c>
      <c r="Z5565" s="7">
        <v>0</v>
      </c>
      <c r="AP5565">
        <f t="shared" si="86"/>
        <v>5564</v>
      </c>
    </row>
    <row r="5566" spans="1:42" x14ac:dyDescent="0.25">
      <c r="A5566" t="s">
        <v>48065</v>
      </c>
      <c r="N5566" t="s">
        <v>84</v>
      </c>
      <c r="O5566" t="s">
        <v>24769</v>
      </c>
      <c r="P5566" t="s">
        <v>24770</v>
      </c>
      <c r="Q5566" t="s">
        <v>24771</v>
      </c>
      <c r="R5566">
        <v>11.539</v>
      </c>
      <c r="S5566" t="s">
        <v>13638</v>
      </c>
      <c r="T5566" t="s">
        <v>13638</v>
      </c>
      <c r="U5566" s="17">
        <v>45546</v>
      </c>
      <c r="W5566">
        <v>11.539</v>
      </c>
      <c r="Y5566">
        <v>0</v>
      </c>
      <c r="Z5566" s="7">
        <v>0</v>
      </c>
      <c r="AP5566">
        <f t="shared" si="86"/>
        <v>5565</v>
      </c>
    </row>
    <row r="5567" spans="1:42" x14ac:dyDescent="0.25">
      <c r="A5567" t="s">
        <v>48066</v>
      </c>
      <c r="N5567" t="s">
        <v>84</v>
      </c>
      <c r="O5567" t="s">
        <v>24772</v>
      </c>
      <c r="P5567" t="s">
        <v>24773</v>
      </c>
      <c r="Q5567" t="s">
        <v>13638</v>
      </c>
      <c r="R5567">
        <v>11.4971</v>
      </c>
      <c r="S5567" t="s">
        <v>13638</v>
      </c>
      <c r="T5567" t="s">
        <v>13638</v>
      </c>
      <c r="U5567" s="17">
        <v>45546</v>
      </c>
      <c r="W5567">
        <v>11.4971</v>
      </c>
      <c r="Y5567">
        <v>0</v>
      </c>
      <c r="Z5567" s="7">
        <v>0</v>
      </c>
      <c r="AP5567">
        <f t="shared" si="86"/>
        <v>5566</v>
      </c>
    </row>
    <row r="5568" spans="1:42" x14ac:dyDescent="0.25">
      <c r="A5568" t="s">
        <v>48067</v>
      </c>
      <c r="N5568" t="s">
        <v>84</v>
      </c>
      <c r="O5568" t="s">
        <v>24774</v>
      </c>
      <c r="P5568" t="s">
        <v>24775</v>
      </c>
      <c r="Q5568" t="s">
        <v>24776</v>
      </c>
      <c r="R5568">
        <v>11.4971</v>
      </c>
      <c r="S5568" t="s">
        <v>13638</v>
      </c>
      <c r="T5568" t="s">
        <v>13638</v>
      </c>
      <c r="U5568" s="17">
        <v>45546</v>
      </c>
      <c r="W5568">
        <v>11.4971</v>
      </c>
      <c r="Y5568">
        <v>0</v>
      </c>
      <c r="Z5568" s="7">
        <v>0</v>
      </c>
      <c r="AP5568">
        <f t="shared" si="86"/>
        <v>5567</v>
      </c>
    </row>
    <row r="5569" spans="1:42" x14ac:dyDescent="0.25">
      <c r="N5569" t="s">
        <v>84</v>
      </c>
      <c r="O5569" t="s">
        <v>3257</v>
      </c>
      <c r="P5569" t="s">
        <v>24777</v>
      </c>
      <c r="Q5569" t="s">
        <v>13638</v>
      </c>
      <c r="R5569">
        <v>22.906300000000002</v>
      </c>
      <c r="S5569" t="s">
        <v>13638</v>
      </c>
      <c r="T5569" t="s">
        <v>13638</v>
      </c>
      <c r="U5569" s="17">
        <v>45546</v>
      </c>
      <c r="W5569">
        <v>22.906300000000002</v>
      </c>
      <c r="Y5569">
        <v>13.69</v>
      </c>
      <c r="Z5569" s="7">
        <v>0.14832932900713391</v>
      </c>
      <c r="AP5569">
        <f t="shared" si="86"/>
        <v>5568</v>
      </c>
    </row>
    <row r="5570" spans="1:42" x14ac:dyDescent="0.25">
      <c r="A5570" t="s">
        <v>73</v>
      </c>
      <c r="N5570" t="s">
        <v>84</v>
      </c>
      <c r="O5570" t="s">
        <v>3256</v>
      </c>
      <c r="P5570" t="s">
        <v>24778</v>
      </c>
      <c r="Q5570" t="s">
        <v>24779</v>
      </c>
      <c r="R5570">
        <v>22.9389</v>
      </c>
      <c r="S5570" t="s">
        <v>13638</v>
      </c>
      <c r="T5570" t="s">
        <v>13638</v>
      </c>
      <c r="U5570" s="17">
        <v>45546</v>
      </c>
      <c r="W5570">
        <v>22.9389</v>
      </c>
      <c r="Y5570">
        <v>13.71</v>
      </c>
      <c r="Z5570" s="7">
        <v>0.14831827321780811</v>
      </c>
      <c r="AP5570">
        <f t="shared" si="86"/>
        <v>5569</v>
      </c>
    </row>
    <row r="5571" spans="1:42" x14ac:dyDescent="0.25">
      <c r="N5571" t="s">
        <v>84</v>
      </c>
      <c r="O5571" t="s">
        <v>3255</v>
      </c>
      <c r="P5571" t="s">
        <v>24780</v>
      </c>
      <c r="Q5571" t="s">
        <v>13638</v>
      </c>
      <c r="R5571">
        <v>22.0397</v>
      </c>
      <c r="S5571" t="s">
        <v>13638</v>
      </c>
      <c r="T5571" t="s">
        <v>13638</v>
      </c>
      <c r="U5571" s="17">
        <v>45546</v>
      </c>
      <c r="W5571">
        <v>22.0397</v>
      </c>
      <c r="Y5571">
        <v>13.51</v>
      </c>
      <c r="Z5571" s="7">
        <v>0.14090287009357461</v>
      </c>
      <c r="AP5571">
        <f t="shared" si="86"/>
        <v>5570</v>
      </c>
    </row>
    <row r="5572" spans="1:42" x14ac:dyDescent="0.25">
      <c r="N5572" t="s">
        <v>84</v>
      </c>
      <c r="O5572" t="s">
        <v>3254</v>
      </c>
      <c r="P5572" t="s">
        <v>24781</v>
      </c>
      <c r="Q5572" t="s">
        <v>24782</v>
      </c>
      <c r="R5572">
        <v>22.0411</v>
      </c>
      <c r="S5572" t="s">
        <v>13638</v>
      </c>
      <c r="T5572" t="s">
        <v>13638</v>
      </c>
      <c r="U5572" s="17">
        <v>45546</v>
      </c>
      <c r="W5572">
        <v>22.0411</v>
      </c>
      <c r="Y5572">
        <v>13.51</v>
      </c>
      <c r="Z5572" s="7">
        <v>0.14092147586777326</v>
      </c>
      <c r="AP5572">
        <f t="shared" ref="AP5572:AP5635" si="87">AP5571+1</f>
        <v>5571</v>
      </c>
    </row>
    <row r="5573" spans="1:42" x14ac:dyDescent="0.25">
      <c r="A5573" t="s">
        <v>6</v>
      </c>
      <c r="N5573" t="s">
        <v>84</v>
      </c>
      <c r="O5573" t="s">
        <v>24783</v>
      </c>
      <c r="P5573" t="s">
        <v>24784</v>
      </c>
      <c r="Q5573" t="s">
        <v>13638</v>
      </c>
      <c r="R5573">
        <v>14.8523</v>
      </c>
      <c r="S5573" t="s">
        <v>13638</v>
      </c>
      <c r="T5573" t="s">
        <v>13638</v>
      </c>
      <c r="U5573" s="17">
        <v>45546</v>
      </c>
      <c r="W5573">
        <v>14.8523</v>
      </c>
      <c r="Y5573">
        <v>0</v>
      </c>
      <c r="Z5573" s="7">
        <v>0</v>
      </c>
      <c r="AP5573">
        <f t="shared" si="87"/>
        <v>5572</v>
      </c>
    </row>
    <row r="5574" spans="1:42" x14ac:dyDescent="0.25">
      <c r="A5574" t="s">
        <v>48068</v>
      </c>
      <c r="N5574" t="s">
        <v>84</v>
      </c>
      <c r="O5574" t="s">
        <v>24785</v>
      </c>
      <c r="P5574" t="s">
        <v>24786</v>
      </c>
      <c r="Q5574" t="s">
        <v>24787</v>
      </c>
      <c r="R5574">
        <v>14.8523</v>
      </c>
      <c r="S5574" t="s">
        <v>13638</v>
      </c>
      <c r="T5574" t="s">
        <v>13638</v>
      </c>
      <c r="U5574" s="17">
        <v>45546</v>
      </c>
      <c r="W5574">
        <v>14.8523</v>
      </c>
      <c r="Y5574">
        <v>0</v>
      </c>
      <c r="Z5574" s="7">
        <v>0</v>
      </c>
      <c r="AP5574">
        <f t="shared" si="87"/>
        <v>5573</v>
      </c>
    </row>
    <row r="5575" spans="1:42" x14ac:dyDescent="0.25">
      <c r="A5575" t="s">
        <v>48069</v>
      </c>
      <c r="N5575" t="s">
        <v>84</v>
      </c>
      <c r="O5575" t="s">
        <v>24788</v>
      </c>
      <c r="P5575" t="s">
        <v>24789</v>
      </c>
      <c r="Q5575" t="s">
        <v>13638</v>
      </c>
      <c r="R5575">
        <v>14.7392</v>
      </c>
      <c r="S5575" t="s">
        <v>13638</v>
      </c>
      <c r="T5575" t="s">
        <v>13638</v>
      </c>
      <c r="U5575" s="17">
        <v>45546</v>
      </c>
      <c r="W5575">
        <v>14.7392</v>
      </c>
      <c r="Y5575">
        <v>0</v>
      </c>
      <c r="Z5575" s="7">
        <v>0</v>
      </c>
      <c r="AP5575">
        <f t="shared" si="87"/>
        <v>5574</v>
      </c>
    </row>
    <row r="5576" spans="1:42" x14ac:dyDescent="0.25">
      <c r="A5576" t="s">
        <v>48070</v>
      </c>
      <c r="N5576" t="s">
        <v>84</v>
      </c>
      <c r="O5576" t="s">
        <v>24790</v>
      </c>
      <c r="P5576" t="s">
        <v>24791</v>
      </c>
      <c r="Q5576" t="s">
        <v>24792</v>
      </c>
      <c r="R5576">
        <v>14.7392</v>
      </c>
      <c r="S5576" t="s">
        <v>13638</v>
      </c>
      <c r="T5576" t="s">
        <v>13638</v>
      </c>
      <c r="U5576" s="17">
        <v>45546</v>
      </c>
      <c r="W5576">
        <v>14.7392</v>
      </c>
      <c r="Y5576">
        <v>0</v>
      </c>
      <c r="Z5576" s="7">
        <v>0</v>
      </c>
      <c r="AP5576">
        <f t="shared" si="87"/>
        <v>5575</v>
      </c>
    </row>
    <row r="5577" spans="1:42" x14ac:dyDescent="0.25">
      <c r="A5577" t="s">
        <v>48071</v>
      </c>
      <c r="N5577" t="s">
        <v>84</v>
      </c>
      <c r="O5577" t="s">
        <v>51632</v>
      </c>
      <c r="P5577" t="s">
        <v>51633</v>
      </c>
      <c r="Q5577" t="s">
        <v>13638</v>
      </c>
      <c r="R5577">
        <v>10.1905</v>
      </c>
      <c r="S5577" t="s">
        <v>13638</v>
      </c>
      <c r="T5577" t="s">
        <v>13638</v>
      </c>
      <c r="U5577" s="17">
        <v>45546</v>
      </c>
      <c r="W5577">
        <v>10.1905</v>
      </c>
      <c r="Y5577">
        <v>0</v>
      </c>
      <c r="Z5577" s="7">
        <v>0</v>
      </c>
      <c r="AP5577">
        <f t="shared" si="87"/>
        <v>5576</v>
      </c>
    </row>
    <row r="5578" spans="1:42" x14ac:dyDescent="0.25">
      <c r="A5578" t="s">
        <v>48072</v>
      </c>
      <c r="N5578" t="s">
        <v>84</v>
      </c>
      <c r="O5578" t="s">
        <v>51634</v>
      </c>
      <c r="P5578" t="s">
        <v>51635</v>
      </c>
      <c r="Q5578" t="s">
        <v>13638</v>
      </c>
      <c r="R5578">
        <v>10.175000000000001</v>
      </c>
      <c r="S5578" t="s">
        <v>13638</v>
      </c>
      <c r="T5578" t="s">
        <v>13638</v>
      </c>
      <c r="U5578" s="17">
        <v>45546</v>
      </c>
      <c r="W5578">
        <v>10.175000000000001</v>
      </c>
      <c r="Y5578">
        <v>0</v>
      </c>
      <c r="Z5578" s="7">
        <v>0</v>
      </c>
      <c r="AP5578">
        <f t="shared" si="87"/>
        <v>5577</v>
      </c>
    </row>
    <row r="5579" spans="1:42" x14ac:dyDescent="0.25">
      <c r="A5579" t="s">
        <v>48073</v>
      </c>
      <c r="N5579" t="s">
        <v>84</v>
      </c>
      <c r="O5579" t="s">
        <v>34952</v>
      </c>
      <c r="P5579" t="s">
        <v>34953</v>
      </c>
      <c r="Q5579" t="s">
        <v>13638</v>
      </c>
      <c r="R5579">
        <v>10.436999999999999</v>
      </c>
      <c r="S5579" t="s">
        <v>13638</v>
      </c>
      <c r="T5579" t="s">
        <v>13638</v>
      </c>
      <c r="U5579" s="17">
        <v>45546</v>
      </c>
      <c r="W5579">
        <v>10.436999999999999</v>
      </c>
      <c r="Y5579">
        <v>0</v>
      </c>
      <c r="Z5579" s="7">
        <v>0</v>
      </c>
      <c r="AP5579">
        <f t="shared" si="87"/>
        <v>5578</v>
      </c>
    </row>
    <row r="5580" spans="1:42" x14ac:dyDescent="0.25">
      <c r="A5580" t="s">
        <v>48074</v>
      </c>
      <c r="N5580" t="s">
        <v>84</v>
      </c>
      <c r="O5580" t="s">
        <v>34954</v>
      </c>
      <c r="P5580" t="s">
        <v>34955</v>
      </c>
      <c r="Q5580" t="s">
        <v>34956</v>
      </c>
      <c r="R5580">
        <v>10.436999999999999</v>
      </c>
      <c r="S5580" t="s">
        <v>13638</v>
      </c>
      <c r="T5580" t="s">
        <v>13638</v>
      </c>
      <c r="U5580" s="17">
        <v>45546</v>
      </c>
      <c r="W5580">
        <v>10.436999999999999</v>
      </c>
      <c r="Y5580">
        <v>0</v>
      </c>
      <c r="Z5580" s="7">
        <v>0</v>
      </c>
      <c r="AP5580">
        <f t="shared" si="87"/>
        <v>5579</v>
      </c>
    </row>
    <row r="5581" spans="1:42" x14ac:dyDescent="0.25">
      <c r="A5581" t="s">
        <v>48075</v>
      </c>
      <c r="N5581" t="s">
        <v>84</v>
      </c>
      <c r="O5581" t="s">
        <v>34957</v>
      </c>
      <c r="P5581" t="s">
        <v>34958</v>
      </c>
      <c r="Q5581" t="s">
        <v>13638</v>
      </c>
      <c r="R5581">
        <v>10.408799999999999</v>
      </c>
      <c r="S5581" t="s">
        <v>13638</v>
      </c>
      <c r="T5581" t="s">
        <v>13638</v>
      </c>
      <c r="U5581" s="17">
        <v>45546</v>
      </c>
      <c r="W5581">
        <v>10.408799999999999</v>
      </c>
      <c r="Y5581">
        <v>0</v>
      </c>
      <c r="Z5581" s="7">
        <v>0</v>
      </c>
      <c r="AP5581">
        <f t="shared" si="87"/>
        <v>5580</v>
      </c>
    </row>
    <row r="5582" spans="1:42" x14ac:dyDescent="0.25">
      <c r="A5582" t="s">
        <v>48076</v>
      </c>
      <c r="N5582" t="s">
        <v>84</v>
      </c>
      <c r="O5582" t="s">
        <v>34959</v>
      </c>
      <c r="P5582" t="s">
        <v>34960</v>
      </c>
      <c r="Q5582" t="s">
        <v>34961</v>
      </c>
      <c r="R5582">
        <v>10.408799999999999</v>
      </c>
      <c r="S5582" t="s">
        <v>13638</v>
      </c>
      <c r="T5582" t="s">
        <v>13638</v>
      </c>
      <c r="U5582" s="17">
        <v>45546</v>
      </c>
      <c r="W5582">
        <v>10.408799999999999</v>
      </c>
      <c r="Y5582">
        <v>0</v>
      </c>
      <c r="Z5582" s="7">
        <v>0</v>
      </c>
      <c r="AP5582">
        <f t="shared" si="87"/>
        <v>5581</v>
      </c>
    </row>
    <row r="5583" spans="1:42" x14ac:dyDescent="0.25">
      <c r="A5583" t="s">
        <v>48077</v>
      </c>
      <c r="N5583" t="s">
        <v>84</v>
      </c>
      <c r="O5583" t="s">
        <v>24793</v>
      </c>
      <c r="P5583" t="s">
        <v>24794</v>
      </c>
      <c r="Q5583" t="s">
        <v>13638</v>
      </c>
      <c r="R5583">
        <v>14.414400000000001</v>
      </c>
      <c r="S5583" t="s">
        <v>13638</v>
      </c>
      <c r="T5583" t="s">
        <v>13638</v>
      </c>
      <c r="U5583" s="17">
        <v>45546</v>
      </c>
      <c r="W5583">
        <v>14.414400000000001</v>
      </c>
      <c r="Y5583">
        <v>0</v>
      </c>
      <c r="Z5583" s="7">
        <v>0</v>
      </c>
      <c r="AP5583">
        <f t="shared" si="87"/>
        <v>5582</v>
      </c>
    </row>
    <row r="5584" spans="1:42" x14ac:dyDescent="0.25">
      <c r="N5584" t="s">
        <v>84</v>
      </c>
      <c r="O5584" t="s">
        <v>24795</v>
      </c>
      <c r="P5584" t="s">
        <v>24796</v>
      </c>
      <c r="Q5584" t="s">
        <v>24797</v>
      </c>
      <c r="R5584">
        <v>14.414400000000001</v>
      </c>
      <c r="S5584" t="s">
        <v>13638</v>
      </c>
      <c r="T5584" t="s">
        <v>13638</v>
      </c>
      <c r="U5584" s="17">
        <v>45546</v>
      </c>
      <c r="W5584">
        <v>14.414400000000001</v>
      </c>
      <c r="Y5584">
        <v>0</v>
      </c>
      <c r="Z5584" s="7">
        <v>0</v>
      </c>
      <c r="AP5584">
        <f t="shared" si="87"/>
        <v>5583</v>
      </c>
    </row>
    <row r="5585" spans="1:42" x14ac:dyDescent="0.25">
      <c r="A5585" t="s">
        <v>9</v>
      </c>
      <c r="N5585" t="s">
        <v>84</v>
      </c>
      <c r="O5585" t="s">
        <v>24798</v>
      </c>
      <c r="P5585" t="s">
        <v>24799</v>
      </c>
      <c r="Q5585" t="s">
        <v>13638</v>
      </c>
      <c r="R5585">
        <v>14.3086</v>
      </c>
      <c r="S5585" t="s">
        <v>13638</v>
      </c>
      <c r="T5585" t="s">
        <v>13638</v>
      </c>
      <c r="U5585" s="17">
        <v>45546</v>
      </c>
      <c r="W5585">
        <v>14.3086</v>
      </c>
      <c r="Y5585">
        <v>0</v>
      </c>
      <c r="Z5585" s="7">
        <v>0</v>
      </c>
      <c r="AP5585">
        <f t="shared" si="87"/>
        <v>5584</v>
      </c>
    </row>
    <row r="5586" spans="1:42" x14ac:dyDescent="0.25">
      <c r="A5586" t="s">
        <v>48078</v>
      </c>
      <c r="N5586" t="s">
        <v>84</v>
      </c>
      <c r="O5586" t="s">
        <v>24800</v>
      </c>
      <c r="P5586" t="s">
        <v>24801</v>
      </c>
      <c r="Q5586" t="s">
        <v>24802</v>
      </c>
      <c r="R5586">
        <v>14.3086</v>
      </c>
      <c r="S5586" t="s">
        <v>13638</v>
      </c>
      <c r="T5586" t="s">
        <v>13638</v>
      </c>
      <c r="U5586" s="17">
        <v>45546</v>
      </c>
      <c r="W5586">
        <v>14.3086</v>
      </c>
      <c r="Y5586">
        <v>0</v>
      </c>
      <c r="Z5586" s="7">
        <v>0</v>
      </c>
      <c r="AP5586">
        <f t="shared" si="87"/>
        <v>5585</v>
      </c>
    </row>
    <row r="5587" spans="1:42" x14ac:dyDescent="0.25">
      <c r="A5587" t="s">
        <v>48079</v>
      </c>
      <c r="N5587" t="s">
        <v>84</v>
      </c>
      <c r="O5587" t="s">
        <v>24803</v>
      </c>
      <c r="P5587" t="s">
        <v>24804</v>
      </c>
      <c r="Q5587" t="s">
        <v>13638</v>
      </c>
      <c r="R5587">
        <v>20.045100000000001</v>
      </c>
      <c r="S5587" t="s">
        <v>13638</v>
      </c>
      <c r="T5587" t="s">
        <v>13638</v>
      </c>
      <c r="U5587" s="17">
        <v>45546</v>
      </c>
      <c r="W5587">
        <v>20.045100000000001</v>
      </c>
      <c r="Y5587">
        <v>0</v>
      </c>
      <c r="Z5587" s="7">
        <v>0</v>
      </c>
      <c r="AP5587">
        <f t="shared" si="87"/>
        <v>5586</v>
      </c>
    </row>
    <row r="5588" spans="1:42" x14ac:dyDescent="0.25">
      <c r="A5588" t="s">
        <v>48080</v>
      </c>
      <c r="N5588" t="s">
        <v>84</v>
      </c>
      <c r="O5588" t="s">
        <v>24805</v>
      </c>
      <c r="P5588" t="s">
        <v>24806</v>
      </c>
      <c r="Q5588" t="s">
        <v>24807</v>
      </c>
      <c r="R5588">
        <v>20.0444</v>
      </c>
      <c r="S5588" t="s">
        <v>13638</v>
      </c>
      <c r="T5588" t="s">
        <v>13638</v>
      </c>
      <c r="U5588" s="17">
        <v>45546</v>
      </c>
      <c r="W5588">
        <v>20.0444</v>
      </c>
      <c r="Y5588">
        <v>0</v>
      </c>
      <c r="Z5588" s="7">
        <v>0</v>
      </c>
      <c r="AP5588">
        <f t="shared" si="87"/>
        <v>5587</v>
      </c>
    </row>
    <row r="5589" spans="1:42" x14ac:dyDescent="0.25">
      <c r="A5589" t="s">
        <v>48081</v>
      </c>
      <c r="N5589" t="s">
        <v>84</v>
      </c>
      <c r="O5589" t="s">
        <v>24808</v>
      </c>
      <c r="P5589" t="s">
        <v>24809</v>
      </c>
      <c r="Q5589" t="s">
        <v>13638</v>
      </c>
      <c r="R5589">
        <v>19.690300000000001</v>
      </c>
      <c r="S5589" t="s">
        <v>13638</v>
      </c>
      <c r="T5589" t="s">
        <v>13638</v>
      </c>
      <c r="U5589" s="17">
        <v>45546</v>
      </c>
      <c r="W5589">
        <v>19.690300000000001</v>
      </c>
      <c r="Y5589">
        <v>0</v>
      </c>
      <c r="Z5589" s="7">
        <v>0</v>
      </c>
      <c r="AP5589">
        <f t="shared" si="87"/>
        <v>5588</v>
      </c>
    </row>
    <row r="5590" spans="1:42" x14ac:dyDescent="0.25">
      <c r="A5590" t="s">
        <v>48082</v>
      </c>
      <c r="N5590" t="s">
        <v>84</v>
      </c>
      <c r="O5590" t="s">
        <v>24810</v>
      </c>
      <c r="P5590" t="s">
        <v>24811</v>
      </c>
      <c r="Q5590" t="s">
        <v>24812</v>
      </c>
      <c r="R5590">
        <v>19.690300000000001</v>
      </c>
      <c r="S5590" t="s">
        <v>13638</v>
      </c>
      <c r="T5590" t="s">
        <v>13638</v>
      </c>
      <c r="U5590" s="17">
        <v>45546</v>
      </c>
      <c r="W5590">
        <v>19.690300000000001</v>
      </c>
      <c r="Y5590">
        <v>0</v>
      </c>
      <c r="Z5590" s="7">
        <v>0</v>
      </c>
      <c r="AP5590">
        <f t="shared" si="87"/>
        <v>5589</v>
      </c>
    </row>
    <row r="5591" spans="1:42" x14ac:dyDescent="0.25">
      <c r="A5591" t="s">
        <v>48083</v>
      </c>
      <c r="N5591" t="s">
        <v>84</v>
      </c>
      <c r="O5591" t="s">
        <v>24813</v>
      </c>
      <c r="P5591" t="s">
        <v>24814</v>
      </c>
      <c r="Q5591" t="s">
        <v>13638</v>
      </c>
      <c r="R5591">
        <v>18.2179</v>
      </c>
      <c r="S5591" t="s">
        <v>13638</v>
      </c>
      <c r="T5591" t="s">
        <v>13638</v>
      </c>
      <c r="U5591" s="17">
        <v>45546</v>
      </c>
      <c r="W5591">
        <v>18.2179</v>
      </c>
      <c r="Y5591">
        <v>0</v>
      </c>
      <c r="Z5591" s="7">
        <v>0</v>
      </c>
      <c r="AP5591">
        <f t="shared" si="87"/>
        <v>5590</v>
      </c>
    </row>
    <row r="5592" spans="1:42" x14ac:dyDescent="0.25">
      <c r="A5592" t="s">
        <v>48084</v>
      </c>
      <c r="N5592" t="s">
        <v>84</v>
      </c>
      <c r="O5592" t="s">
        <v>24815</v>
      </c>
      <c r="P5592" t="s">
        <v>24816</v>
      </c>
      <c r="Q5592" t="s">
        <v>24817</v>
      </c>
      <c r="R5592">
        <v>18.217600000000001</v>
      </c>
      <c r="S5592" t="s">
        <v>13638</v>
      </c>
      <c r="T5592" t="s">
        <v>13638</v>
      </c>
      <c r="U5592" s="17">
        <v>45546</v>
      </c>
      <c r="W5592">
        <v>18.217600000000001</v>
      </c>
      <c r="Y5592">
        <v>0</v>
      </c>
      <c r="Z5592" s="7">
        <v>0</v>
      </c>
      <c r="AP5592">
        <f t="shared" si="87"/>
        <v>5591</v>
      </c>
    </row>
    <row r="5593" spans="1:42" x14ac:dyDescent="0.25">
      <c r="A5593" t="s">
        <v>48085</v>
      </c>
      <c r="N5593" t="s">
        <v>84</v>
      </c>
      <c r="O5593" t="s">
        <v>24818</v>
      </c>
      <c r="P5593" t="s">
        <v>24819</v>
      </c>
      <c r="Q5593" t="s">
        <v>13638</v>
      </c>
      <c r="R5593">
        <v>17.941099999999999</v>
      </c>
      <c r="S5593" t="s">
        <v>13638</v>
      </c>
      <c r="T5593" t="s">
        <v>13638</v>
      </c>
      <c r="U5593" s="17">
        <v>45546</v>
      </c>
      <c r="W5593">
        <v>17.941099999999999</v>
      </c>
      <c r="Y5593">
        <v>0</v>
      </c>
      <c r="Z5593" s="7">
        <v>0</v>
      </c>
      <c r="AP5593">
        <f t="shared" si="87"/>
        <v>5592</v>
      </c>
    </row>
    <row r="5594" spans="1:42" x14ac:dyDescent="0.25">
      <c r="N5594" t="s">
        <v>84</v>
      </c>
      <c r="O5594" t="s">
        <v>24820</v>
      </c>
      <c r="P5594" t="s">
        <v>24821</v>
      </c>
      <c r="Q5594" t="s">
        <v>24822</v>
      </c>
      <c r="R5594">
        <v>17.941099999999999</v>
      </c>
      <c r="S5594" t="s">
        <v>13638</v>
      </c>
      <c r="T5594" t="s">
        <v>13638</v>
      </c>
      <c r="U5594" s="17">
        <v>45546</v>
      </c>
      <c r="W5594">
        <v>17.941099999999999</v>
      </c>
      <c r="Y5594">
        <v>0</v>
      </c>
      <c r="Z5594" s="7">
        <v>0</v>
      </c>
      <c r="AP5594">
        <f t="shared" si="87"/>
        <v>5593</v>
      </c>
    </row>
    <row r="5595" spans="1:42" x14ac:dyDescent="0.25">
      <c r="A5595" t="s">
        <v>11</v>
      </c>
      <c r="N5595" t="s">
        <v>84</v>
      </c>
      <c r="O5595" t="s">
        <v>24823</v>
      </c>
      <c r="P5595" t="s">
        <v>24824</v>
      </c>
      <c r="Q5595" t="s">
        <v>13638</v>
      </c>
      <c r="R5595">
        <v>11.419600000000001</v>
      </c>
      <c r="S5595" t="s">
        <v>13638</v>
      </c>
      <c r="T5595" t="s">
        <v>13638</v>
      </c>
      <c r="U5595" s="17">
        <v>45546</v>
      </c>
      <c r="W5595">
        <v>11.419600000000001</v>
      </c>
      <c r="Y5595">
        <v>0</v>
      </c>
      <c r="Z5595" s="7">
        <v>0</v>
      </c>
      <c r="AP5595">
        <f t="shared" si="87"/>
        <v>5594</v>
      </c>
    </row>
    <row r="5596" spans="1:42" x14ac:dyDescent="0.25">
      <c r="A5596" t="s">
        <v>48086</v>
      </c>
      <c r="N5596" t="s">
        <v>84</v>
      </c>
      <c r="O5596" t="s">
        <v>24825</v>
      </c>
      <c r="P5596" t="s">
        <v>24826</v>
      </c>
      <c r="Q5596" t="s">
        <v>24827</v>
      </c>
      <c r="R5596">
        <v>11.419600000000001</v>
      </c>
      <c r="S5596" t="s">
        <v>13638</v>
      </c>
      <c r="T5596" t="s">
        <v>13638</v>
      </c>
      <c r="U5596" s="17">
        <v>45546</v>
      </c>
      <c r="W5596">
        <v>11.419600000000001</v>
      </c>
      <c r="Y5596">
        <v>0</v>
      </c>
      <c r="Z5596" s="7">
        <v>0</v>
      </c>
      <c r="AP5596">
        <f t="shared" si="87"/>
        <v>5595</v>
      </c>
    </row>
    <row r="5597" spans="1:42" x14ac:dyDescent="0.25">
      <c r="A5597" t="s">
        <v>48087</v>
      </c>
      <c r="N5597" t="s">
        <v>84</v>
      </c>
      <c r="O5597" t="s">
        <v>24828</v>
      </c>
      <c r="P5597" t="s">
        <v>24829</v>
      </c>
      <c r="Q5597" t="s">
        <v>24830</v>
      </c>
      <c r="R5597">
        <v>11.392200000000001</v>
      </c>
      <c r="S5597" t="s">
        <v>13638</v>
      </c>
      <c r="T5597" t="s">
        <v>13638</v>
      </c>
      <c r="U5597" s="17">
        <v>45546</v>
      </c>
      <c r="W5597">
        <v>11.392200000000001</v>
      </c>
      <c r="Y5597">
        <v>0</v>
      </c>
      <c r="Z5597" s="7">
        <v>0</v>
      </c>
      <c r="AP5597">
        <f t="shared" si="87"/>
        <v>5596</v>
      </c>
    </row>
    <row r="5598" spans="1:42" x14ac:dyDescent="0.25">
      <c r="A5598" t="s">
        <v>48088</v>
      </c>
      <c r="N5598" t="s">
        <v>84</v>
      </c>
      <c r="O5598" t="s">
        <v>24831</v>
      </c>
      <c r="P5598" t="s">
        <v>24832</v>
      </c>
      <c r="Q5598" t="s">
        <v>13638</v>
      </c>
      <c r="R5598">
        <v>11.392200000000001</v>
      </c>
      <c r="S5598" t="s">
        <v>13638</v>
      </c>
      <c r="T5598" t="s">
        <v>13638</v>
      </c>
      <c r="U5598" s="17">
        <v>45546</v>
      </c>
      <c r="W5598">
        <v>11.392200000000001</v>
      </c>
      <c r="Y5598">
        <v>0</v>
      </c>
      <c r="Z5598" s="7">
        <v>0</v>
      </c>
      <c r="AP5598">
        <f t="shared" si="87"/>
        <v>5597</v>
      </c>
    </row>
    <row r="5599" spans="1:42" x14ac:dyDescent="0.25">
      <c r="A5599" t="s">
        <v>48089</v>
      </c>
      <c r="N5599" t="s">
        <v>84</v>
      </c>
      <c r="O5599" t="s">
        <v>24833</v>
      </c>
      <c r="P5599" t="s">
        <v>24834</v>
      </c>
      <c r="Q5599" t="s">
        <v>13638</v>
      </c>
      <c r="R5599">
        <v>19.556899999999999</v>
      </c>
      <c r="S5599" t="s">
        <v>13638</v>
      </c>
      <c r="T5599" t="s">
        <v>13638</v>
      </c>
      <c r="U5599" s="17">
        <v>45546</v>
      </c>
      <c r="W5599">
        <v>19.556899999999999</v>
      </c>
      <c r="Y5599">
        <v>0</v>
      </c>
      <c r="Z5599" s="7">
        <v>0</v>
      </c>
      <c r="AP5599">
        <f t="shared" si="87"/>
        <v>5598</v>
      </c>
    </row>
    <row r="5600" spans="1:42" x14ac:dyDescent="0.25">
      <c r="N5600" t="s">
        <v>84</v>
      </c>
      <c r="O5600" t="s">
        <v>24835</v>
      </c>
      <c r="P5600" t="s">
        <v>24836</v>
      </c>
      <c r="Q5600" t="s">
        <v>24837</v>
      </c>
      <c r="R5600">
        <v>19.556799999999999</v>
      </c>
      <c r="S5600" t="s">
        <v>13638</v>
      </c>
      <c r="T5600" t="s">
        <v>13638</v>
      </c>
      <c r="U5600" s="17">
        <v>45546</v>
      </c>
      <c r="W5600">
        <v>19.556799999999999</v>
      </c>
      <c r="Y5600">
        <v>0</v>
      </c>
      <c r="Z5600" s="7">
        <v>0</v>
      </c>
      <c r="AP5600">
        <f t="shared" si="87"/>
        <v>5599</v>
      </c>
    </row>
    <row r="5601" spans="1:42" x14ac:dyDescent="0.25">
      <c r="A5601" t="s">
        <v>2</v>
      </c>
      <c r="N5601" t="s">
        <v>84</v>
      </c>
      <c r="O5601" t="s">
        <v>24838</v>
      </c>
      <c r="P5601" t="s">
        <v>24839</v>
      </c>
      <c r="Q5601" t="s">
        <v>13638</v>
      </c>
      <c r="R5601">
        <v>19.2059</v>
      </c>
      <c r="S5601" t="s">
        <v>13638</v>
      </c>
      <c r="T5601" t="s">
        <v>13638</v>
      </c>
      <c r="U5601" s="17">
        <v>45546</v>
      </c>
      <c r="W5601">
        <v>19.2059</v>
      </c>
      <c r="Y5601">
        <v>0</v>
      </c>
      <c r="Z5601" s="7">
        <v>0</v>
      </c>
      <c r="AP5601">
        <f t="shared" si="87"/>
        <v>5600</v>
      </c>
    </row>
    <row r="5602" spans="1:42" x14ac:dyDescent="0.25">
      <c r="A5602" t="s">
        <v>48090</v>
      </c>
      <c r="N5602" t="s">
        <v>84</v>
      </c>
      <c r="O5602" t="s">
        <v>24840</v>
      </c>
      <c r="P5602" t="s">
        <v>24841</v>
      </c>
      <c r="Q5602" t="s">
        <v>24842</v>
      </c>
      <c r="R5602">
        <v>19.2059</v>
      </c>
      <c r="S5602" t="s">
        <v>13638</v>
      </c>
      <c r="T5602" t="s">
        <v>13638</v>
      </c>
      <c r="U5602" s="17">
        <v>45546</v>
      </c>
      <c r="W5602">
        <v>19.2059</v>
      </c>
      <c r="Y5602">
        <v>0</v>
      </c>
      <c r="Z5602" s="7">
        <v>0</v>
      </c>
      <c r="AP5602">
        <f t="shared" si="87"/>
        <v>5601</v>
      </c>
    </row>
    <row r="5603" spans="1:42" x14ac:dyDescent="0.25">
      <c r="A5603" t="s">
        <v>48091</v>
      </c>
      <c r="N5603" t="s">
        <v>84</v>
      </c>
      <c r="O5603" t="s">
        <v>51636</v>
      </c>
      <c r="P5603" t="s">
        <v>51637</v>
      </c>
      <c r="Q5603" t="s">
        <v>13638</v>
      </c>
      <c r="R5603">
        <v>10.0741</v>
      </c>
      <c r="S5603" t="s">
        <v>13638</v>
      </c>
      <c r="T5603" t="s">
        <v>13638</v>
      </c>
      <c r="U5603" s="17">
        <v>45546</v>
      </c>
      <c r="W5603">
        <v>10.0741</v>
      </c>
      <c r="Y5603">
        <v>0</v>
      </c>
      <c r="Z5603" s="7">
        <v>0</v>
      </c>
      <c r="AP5603">
        <f t="shared" si="87"/>
        <v>5602</v>
      </c>
    </row>
    <row r="5604" spans="1:42" x14ac:dyDescent="0.25">
      <c r="A5604" t="s">
        <v>48092</v>
      </c>
      <c r="N5604" t="s">
        <v>84</v>
      </c>
      <c r="O5604" t="s">
        <v>51638</v>
      </c>
      <c r="P5604" t="s">
        <v>51639</v>
      </c>
      <c r="Q5604" t="s">
        <v>13638</v>
      </c>
      <c r="R5604">
        <v>10.0753</v>
      </c>
      <c r="S5604" t="s">
        <v>13638</v>
      </c>
      <c r="T5604" t="s">
        <v>13638</v>
      </c>
      <c r="U5604" s="17">
        <v>45546</v>
      </c>
      <c r="W5604">
        <v>10.0753</v>
      </c>
      <c r="Y5604">
        <v>0</v>
      </c>
      <c r="Z5604" s="7">
        <v>0</v>
      </c>
      <c r="AP5604">
        <f t="shared" si="87"/>
        <v>5603</v>
      </c>
    </row>
    <row r="5605" spans="1:42" x14ac:dyDescent="0.25">
      <c r="A5605" t="s">
        <v>48093</v>
      </c>
      <c r="N5605" t="s">
        <v>84</v>
      </c>
      <c r="O5605" t="s">
        <v>24849</v>
      </c>
      <c r="P5605" t="s">
        <v>24850</v>
      </c>
      <c r="Q5605" t="s">
        <v>13638</v>
      </c>
      <c r="R5605">
        <v>11.6256</v>
      </c>
      <c r="S5605" t="s">
        <v>13638</v>
      </c>
      <c r="T5605" t="s">
        <v>13638</v>
      </c>
      <c r="U5605" s="17">
        <v>45546</v>
      </c>
      <c r="W5605">
        <v>11.6256</v>
      </c>
      <c r="Y5605">
        <v>0</v>
      </c>
      <c r="Z5605" s="7">
        <v>0</v>
      </c>
      <c r="AP5605">
        <f t="shared" si="87"/>
        <v>5604</v>
      </c>
    </row>
    <row r="5606" spans="1:42" x14ac:dyDescent="0.25">
      <c r="N5606" t="s">
        <v>84</v>
      </c>
      <c r="O5606" t="s">
        <v>24851</v>
      </c>
      <c r="P5606" t="s">
        <v>24852</v>
      </c>
      <c r="Q5606" t="s">
        <v>24853</v>
      </c>
      <c r="R5606">
        <v>10.6129</v>
      </c>
      <c r="S5606" t="s">
        <v>13638</v>
      </c>
      <c r="T5606" t="s">
        <v>13638</v>
      </c>
      <c r="U5606" s="17">
        <v>45546</v>
      </c>
      <c r="W5606">
        <v>10.6129</v>
      </c>
      <c r="Y5606">
        <v>0</v>
      </c>
      <c r="Z5606" s="7">
        <v>0</v>
      </c>
      <c r="AP5606">
        <f t="shared" si="87"/>
        <v>5605</v>
      </c>
    </row>
    <row r="5607" spans="1:42" x14ac:dyDescent="0.25">
      <c r="A5607" t="s">
        <v>22</v>
      </c>
      <c r="N5607" t="s">
        <v>84</v>
      </c>
      <c r="O5607" t="s">
        <v>24854</v>
      </c>
      <c r="P5607" t="s">
        <v>24855</v>
      </c>
      <c r="Q5607" t="s">
        <v>13638</v>
      </c>
      <c r="R5607">
        <v>11.590999999999999</v>
      </c>
      <c r="S5607" t="s">
        <v>13638</v>
      </c>
      <c r="T5607" t="s">
        <v>13638</v>
      </c>
      <c r="U5607" s="17">
        <v>45546</v>
      </c>
      <c r="W5607">
        <v>11.590999999999999</v>
      </c>
      <c r="Y5607">
        <v>0</v>
      </c>
      <c r="Z5607" s="7">
        <v>0</v>
      </c>
      <c r="AP5607">
        <f t="shared" si="87"/>
        <v>5606</v>
      </c>
    </row>
    <row r="5608" spans="1:42" x14ac:dyDescent="0.25">
      <c r="A5608" t="s">
        <v>48094</v>
      </c>
      <c r="N5608" t="s">
        <v>84</v>
      </c>
      <c r="O5608" t="s">
        <v>24856</v>
      </c>
      <c r="P5608" t="s">
        <v>24857</v>
      </c>
      <c r="Q5608" t="s">
        <v>24858</v>
      </c>
      <c r="R5608">
        <v>10.600899999999999</v>
      </c>
      <c r="S5608" t="s">
        <v>13638</v>
      </c>
      <c r="T5608" t="s">
        <v>13638</v>
      </c>
      <c r="U5608" s="17">
        <v>45546</v>
      </c>
      <c r="W5608">
        <v>10.600899999999999</v>
      </c>
      <c r="Y5608">
        <v>0</v>
      </c>
      <c r="Z5608" s="7">
        <v>0</v>
      </c>
      <c r="AP5608">
        <f t="shared" si="87"/>
        <v>5607</v>
      </c>
    </row>
    <row r="5609" spans="1:42" x14ac:dyDescent="0.25">
      <c r="A5609" t="s">
        <v>48095</v>
      </c>
      <c r="N5609" t="s">
        <v>84</v>
      </c>
      <c r="O5609" t="s">
        <v>24859</v>
      </c>
      <c r="P5609" t="s">
        <v>24860</v>
      </c>
      <c r="Q5609" t="s">
        <v>13638</v>
      </c>
      <c r="R5609">
        <v>11.435499999999999</v>
      </c>
      <c r="S5609" t="s">
        <v>13638</v>
      </c>
      <c r="T5609" t="s">
        <v>13638</v>
      </c>
      <c r="U5609" s="17">
        <v>45546</v>
      </c>
      <c r="W5609">
        <v>11.435499999999999</v>
      </c>
      <c r="Y5609">
        <v>0</v>
      </c>
      <c r="Z5609" s="7">
        <v>0</v>
      </c>
      <c r="AP5609">
        <f t="shared" si="87"/>
        <v>5608</v>
      </c>
    </row>
    <row r="5610" spans="1:42" x14ac:dyDescent="0.25">
      <c r="A5610" t="s">
        <v>48096</v>
      </c>
      <c r="N5610" t="s">
        <v>84</v>
      </c>
      <c r="O5610" t="s">
        <v>24861</v>
      </c>
      <c r="P5610" t="s">
        <v>24862</v>
      </c>
      <c r="Q5610" t="s">
        <v>24863</v>
      </c>
      <c r="R5610">
        <v>10.541399999999999</v>
      </c>
      <c r="S5610" t="s">
        <v>13638</v>
      </c>
      <c r="T5610" t="s">
        <v>13638</v>
      </c>
      <c r="U5610" s="17">
        <v>45546</v>
      </c>
      <c r="W5610">
        <v>10.541399999999999</v>
      </c>
      <c r="Y5610">
        <v>0</v>
      </c>
      <c r="Z5610" s="7">
        <v>0</v>
      </c>
      <c r="AP5610">
        <f t="shared" si="87"/>
        <v>5609</v>
      </c>
    </row>
    <row r="5611" spans="1:42" x14ac:dyDescent="0.25">
      <c r="A5611" t="s">
        <v>48097</v>
      </c>
      <c r="N5611" t="s">
        <v>84</v>
      </c>
      <c r="O5611" t="s">
        <v>24864</v>
      </c>
      <c r="P5611" t="s">
        <v>24865</v>
      </c>
      <c r="Q5611" t="s">
        <v>13638</v>
      </c>
      <c r="R5611">
        <v>11.3833</v>
      </c>
      <c r="S5611" t="s">
        <v>13638</v>
      </c>
      <c r="T5611" t="s">
        <v>13638</v>
      </c>
      <c r="U5611" s="17">
        <v>45546</v>
      </c>
      <c r="W5611">
        <v>11.3833</v>
      </c>
      <c r="Y5611">
        <v>0</v>
      </c>
      <c r="Z5611" s="7">
        <v>0</v>
      </c>
      <c r="AP5611">
        <f t="shared" si="87"/>
        <v>5610</v>
      </c>
    </row>
    <row r="5612" spans="1:42" x14ac:dyDescent="0.25">
      <c r="A5612" t="s">
        <v>48098</v>
      </c>
      <c r="N5612" t="s">
        <v>84</v>
      </c>
      <c r="O5612" t="s">
        <v>24866</v>
      </c>
      <c r="P5612" t="s">
        <v>24867</v>
      </c>
      <c r="Q5612" t="s">
        <v>24868</v>
      </c>
      <c r="R5612">
        <v>10.4374</v>
      </c>
      <c r="S5612" t="s">
        <v>13638</v>
      </c>
      <c r="T5612" t="s">
        <v>13638</v>
      </c>
      <c r="U5612" s="17">
        <v>45546</v>
      </c>
      <c r="W5612">
        <v>10.4374</v>
      </c>
      <c r="Y5612">
        <v>0</v>
      </c>
      <c r="Z5612" s="7">
        <v>0</v>
      </c>
      <c r="AP5612">
        <f t="shared" si="87"/>
        <v>5611</v>
      </c>
    </row>
    <row r="5613" spans="1:42" x14ac:dyDescent="0.25">
      <c r="A5613" t="s">
        <v>48099</v>
      </c>
      <c r="N5613" t="s">
        <v>84</v>
      </c>
      <c r="O5613" t="s">
        <v>24869</v>
      </c>
      <c r="P5613" t="s">
        <v>24870</v>
      </c>
      <c r="Q5613" t="s">
        <v>13638</v>
      </c>
      <c r="R5613">
        <v>11.4658</v>
      </c>
      <c r="S5613" t="s">
        <v>13638</v>
      </c>
      <c r="T5613" t="s">
        <v>13638</v>
      </c>
      <c r="U5613" s="17">
        <v>45546</v>
      </c>
      <c r="W5613">
        <v>11.4658</v>
      </c>
      <c r="Y5613">
        <v>0</v>
      </c>
      <c r="Z5613" s="7">
        <v>0</v>
      </c>
      <c r="AP5613">
        <f t="shared" si="87"/>
        <v>5612</v>
      </c>
    </row>
    <row r="5614" spans="1:42" x14ac:dyDescent="0.25">
      <c r="A5614" t="s">
        <v>48100</v>
      </c>
      <c r="N5614" t="s">
        <v>84</v>
      </c>
      <c r="O5614" t="s">
        <v>24871</v>
      </c>
      <c r="P5614" t="s">
        <v>24872</v>
      </c>
      <c r="Q5614" t="s">
        <v>24873</v>
      </c>
      <c r="R5614">
        <v>10.477499999999999</v>
      </c>
      <c r="S5614" t="s">
        <v>13638</v>
      </c>
      <c r="T5614" t="s">
        <v>13638</v>
      </c>
      <c r="U5614" s="17">
        <v>45546</v>
      </c>
      <c r="W5614">
        <v>10.477499999999999</v>
      </c>
      <c r="Y5614">
        <v>0</v>
      </c>
      <c r="Z5614" s="7">
        <v>0</v>
      </c>
      <c r="AP5614">
        <f t="shared" si="87"/>
        <v>5613</v>
      </c>
    </row>
    <row r="5615" spans="1:42" x14ac:dyDescent="0.25">
      <c r="A5615" t="s">
        <v>48101</v>
      </c>
      <c r="N5615" t="s">
        <v>84</v>
      </c>
      <c r="O5615" t="s">
        <v>24874</v>
      </c>
      <c r="P5615" t="s">
        <v>24875</v>
      </c>
      <c r="Q5615" t="s">
        <v>13638</v>
      </c>
      <c r="R5615">
        <v>11.414300000000001</v>
      </c>
      <c r="S5615" t="s">
        <v>13638</v>
      </c>
      <c r="T5615" t="s">
        <v>13638</v>
      </c>
      <c r="U5615" s="17">
        <v>45546</v>
      </c>
      <c r="W5615">
        <v>11.414300000000001</v>
      </c>
      <c r="Y5615">
        <v>0</v>
      </c>
      <c r="Z5615" s="7">
        <v>0</v>
      </c>
      <c r="AP5615">
        <f t="shared" si="87"/>
        <v>5614</v>
      </c>
    </row>
    <row r="5616" spans="1:42" x14ac:dyDescent="0.25">
      <c r="A5616" t="s">
        <v>48102</v>
      </c>
      <c r="N5616" t="s">
        <v>84</v>
      </c>
      <c r="O5616" t="s">
        <v>24876</v>
      </c>
      <c r="P5616" t="s">
        <v>24877</v>
      </c>
      <c r="Q5616" t="s">
        <v>24878</v>
      </c>
      <c r="R5616">
        <v>10.464700000000001</v>
      </c>
      <c r="S5616" t="s">
        <v>13638</v>
      </c>
      <c r="T5616" t="s">
        <v>13638</v>
      </c>
      <c r="U5616" s="17">
        <v>45546</v>
      </c>
      <c r="W5616">
        <v>10.464700000000001</v>
      </c>
      <c r="Y5616">
        <v>0</v>
      </c>
      <c r="Z5616" s="7">
        <v>0</v>
      </c>
      <c r="AP5616">
        <f t="shared" si="87"/>
        <v>5615</v>
      </c>
    </row>
    <row r="5617" spans="1:42" x14ac:dyDescent="0.25">
      <c r="N5617" t="s">
        <v>84</v>
      </c>
      <c r="O5617" t="s">
        <v>24879</v>
      </c>
      <c r="P5617" t="s">
        <v>24880</v>
      </c>
      <c r="Q5617" t="s">
        <v>13638</v>
      </c>
      <c r="R5617">
        <v>11.515499999999999</v>
      </c>
      <c r="S5617" t="s">
        <v>13638</v>
      </c>
      <c r="T5617" t="s">
        <v>13638</v>
      </c>
      <c r="U5617" s="17">
        <v>45546</v>
      </c>
      <c r="W5617">
        <v>11.515499999999999</v>
      </c>
      <c r="Y5617">
        <v>0</v>
      </c>
      <c r="Z5617" s="7">
        <v>0</v>
      </c>
      <c r="AP5617">
        <f t="shared" si="87"/>
        <v>5616</v>
      </c>
    </row>
    <row r="5618" spans="1:42" x14ac:dyDescent="0.25">
      <c r="A5618" t="s">
        <v>74</v>
      </c>
      <c r="N5618" t="s">
        <v>84</v>
      </c>
      <c r="O5618" t="s">
        <v>24881</v>
      </c>
      <c r="P5618" t="s">
        <v>24882</v>
      </c>
      <c r="Q5618" t="s">
        <v>24883</v>
      </c>
      <c r="R5618">
        <v>10.554600000000001</v>
      </c>
      <c r="S5618" t="s">
        <v>13638</v>
      </c>
      <c r="T5618" t="s">
        <v>13638</v>
      </c>
      <c r="U5618" s="17">
        <v>45546</v>
      </c>
      <c r="W5618">
        <v>10.554600000000001</v>
      </c>
      <c r="Y5618">
        <v>0</v>
      </c>
      <c r="Z5618" s="7">
        <v>0</v>
      </c>
      <c r="AP5618">
        <f t="shared" si="87"/>
        <v>5617</v>
      </c>
    </row>
    <row r="5619" spans="1:42" x14ac:dyDescent="0.25">
      <c r="N5619" t="s">
        <v>84</v>
      </c>
      <c r="O5619" t="s">
        <v>24884</v>
      </c>
      <c r="P5619" t="s">
        <v>24885</v>
      </c>
      <c r="Q5619" t="s">
        <v>13638</v>
      </c>
      <c r="R5619">
        <v>11.460699999999999</v>
      </c>
      <c r="S5619" t="s">
        <v>13638</v>
      </c>
      <c r="T5619" t="s">
        <v>13638</v>
      </c>
      <c r="U5619" s="17">
        <v>45546</v>
      </c>
      <c r="W5619">
        <v>11.460699999999999</v>
      </c>
      <c r="Y5619">
        <v>0</v>
      </c>
      <c r="Z5619" s="7">
        <v>0</v>
      </c>
      <c r="AP5619">
        <f t="shared" si="87"/>
        <v>5618</v>
      </c>
    </row>
    <row r="5620" spans="1:42" x14ac:dyDescent="0.25">
      <c r="N5620" t="s">
        <v>84</v>
      </c>
      <c r="O5620" t="s">
        <v>24886</v>
      </c>
      <c r="P5620" t="s">
        <v>24887</v>
      </c>
      <c r="Q5620" t="s">
        <v>24888</v>
      </c>
      <c r="R5620">
        <v>10.5479</v>
      </c>
      <c r="S5620" t="s">
        <v>13638</v>
      </c>
      <c r="T5620" t="s">
        <v>13638</v>
      </c>
      <c r="U5620" s="17">
        <v>45546</v>
      </c>
      <c r="W5620">
        <v>10.5479</v>
      </c>
      <c r="Y5620">
        <v>0</v>
      </c>
      <c r="Z5620" s="7">
        <v>0</v>
      </c>
      <c r="AP5620">
        <f t="shared" si="87"/>
        <v>5619</v>
      </c>
    </row>
    <row r="5621" spans="1:42" x14ac:dyDescent="0.25">
      <c r="A5621" t="s">
        <v>4</v>
      </c>
      <c r="N5621" t="s">
        <v>84</v>
      </c>
      <c r="O5621" t="s">
        <v>24889</v>
      </c>
      <c r="P5621" t="s">
        <v>24890</v>
      </c>
      <c r="Q5621" t="s">
        <v>13638</v>
      </c>
      <c r="R5621">
        <v>12.245699999999999</v>
      </c>
      <c r="S5621" t="s">
        <v>13638</v>
      </c>
      <c r="T5621" t="s">
        <v>13638</v>
      </c>
      <c r="U5621" s="17">
        <v>45546</v>
      </c>
      <c r="W5621">
        <v>12.245699999999999</v>
      </c>
      <c r="Y5621">
        <v>10.204499999999999</v>
      </c>
      <c r="Z5621" s="7">
        <v>5.1928217318525149E-2</v>
      </c>
      <c r="AP5621">
        <f t="shared" si="87"/>
        <v>5620</v>
      </c>
    </row>
    <row r="5622" spans="1:42" x14ac:dyDescent="0.25">
      <c r="A5622" t="s">
        <v>48103</v>
      </c>
      <c r="N5622" t="s">
        <v>84</v>
      </c>
      <c r="O5622" t="s">
        <v>24891</v>
      </c>
      <c r="P5622" t="s">
        <v>24892</v>
      </c>
      <c r="Q5622" t="s">
        <v>24893</v>
      </c>
      <c r="R5622">
        <v>10.4656</v>
      </c>
      <c r="S5622" t="s">
        <v>13638</v>
      </c>
      <c r="T5622" t="s">
        <v>13638</v>
      </c>
      <c r="U5622" s="17">
        <v>45546</v>
      </c>
      <c r="W5622">
        <v>10.4656</v>
      </c>
      <c r="Y5622">
        <v>10.204800000000001</v>
      </c>
      <c r="Z5622" s="7">
        <v>7.1466511465914095E-3</v>
      </c>
      <c r="AP5622">
        <f t="shared" si="87"/>
        <v>5621</v>
      </c>
    </row>
    <row r="5623" spans="1:42" x14ac:dyDescent="0.25">
      <c r="A5623" t="s">
        <v>48104</v>
      </c>
      <c r="N5623" t="s">
        <v>84</v>
      </c>
      <c r="O5623" t="s">
        <v>24894</v>
      </c>
      <c r="P5623" t="s">
        <v>24895</v>
      </c>
      <c r="Q5623" t="s">
        <v>13638</v>
      </c>
      <c r="R5623">
        <v>12.14</v>
      </c>
      <c r="S5623" t="s">
        <v>13638</v>
      </c>
      <c r="T5623" t="s">
        <v>13638</v>
      </c>
      <c r="U5623" s="17">
        <v>45546</v>
      </c>
      <c r="W5623">
        <v>12.14</v>
      </c>
      <c r="Y5623">
        <v>10.1991</v>
      </c>
      <c r="Z5623" s="7">
        <v>4.9595881934362929E-2</v>
      </c>
      <c r="AP5623">
        <f t="shared" si="87"/>
        <v>5622</v>
      </c>
    </row>
    <row r="5624" spans="1:42" x14ac:dyDescent="0.25">
      <c r="A5624" t="s">
        <v>48105</v>
      </c>
      <c r="N5624" t="s">
        <v>84</v>
      </c>
      <c r="O5624" t="s">
        <v>24896</v>
      </c>
      <c r="P5624" t="s">
        <v>24897</v>
      </c>
      <c r="Q5624" t="s">
        <v>24898</v>
      </c>
      <c r="R5624">
        <v>10.452299999999999</v>
      </c>
      <c r="S5624" t="s">
        <v>13638</v>
      </c>
      <c r="T5624" t="s">
        <v>13638</v>
      </c>
      <c r="U5624" s="17">
        <v>45546</v>
      </c>
      <c r="W5624">
        <v>10.452299999999999</v>
      </c>
      <c r="Y5624">
        <v>10.199199999999999</v>
      </c>
      <c r="Z5624" s="7">
        <v>6.9417986859523495E-3</v>
      </c>
      <c r="AP5624">
        <f t="shared" si="87"/>
        <v>5623</v>
      </c>
    </row>
    <row r="5625" spans="1:42" x14ac:dyDescent="0.25">
      <c r="A5625" t="s">
        <v>48106</v>
      </c>
      <c r="N5625" t="s">
        <v>84</v>
      </c>
      <c r="O5625" t="s">
        <v>24899</v>
      </c>
      <c r="P5625" t="s">
        <v>24900</v>
      </c>
      <c r="Q5625" t="s">
        <v>13638</v>
      </c>
      <c r="R5625">
        <v>11.4925</v>
      </c>
      <c r="S5625" t="s">
        <v>13638</v>
      </c>
      <c r="T5625" t="s">
        <v>13638</v>
      </c>
      <c r="U5625" s="17">
        <v>45546</v>
      </c>
      <c r="W5625">
        <v>11.4925</v>
      </c>
      <c r="Y5625">
        <v>0</v>
      </c>
      <c r="Z5625" s="7">
        <v>0</v>
      </c>
      <c r="AP5625">
        <f t="shared" si="87"/>
        <v>5624</v>
      </c>
    </row>
    <row r="5626" spans="1:42" x14ac:dyDescent="0.25">
      <c r="A5626" t="s">
        <v>48107</v>
      </c>
      <c r="N5626" t="s">
        <v>84</v>
      </c>
      <c r="O5626" t="s">
        <v>24901</v>
      </c>
      <c r="P5626" t="s">
        <v>24902</v>
      </c>
      <c r="Q5626" t="s">
        <v>24903</v>
      </c>
      <c r="R5626">
        <v>10.9748</v>
      </c>
      <c r="S5626" t="s">
        <v>13638</v>
      </c>
      <c r="T5626" t="s">
        <v>13638</v>
      </c>
      <c r="U5626" s="17">
        <v>45546</v>
      </c>
      <c r="W5626">
        <v>10.9748</v>
      </c>
      <c r="Y5626">
        <v>0</v>
      </c>
      <c r="Z5626" s="7">
        <v>0</v>
      </c>
      <c r="AP5626">
        <f t="shared" si="87"/>
        <v>5625</v>
      </c>
    </row>
    <row r="5627" spans="1:42" x14ac:dyDescent="0.25">
      <c r="A5627" t="s">
        <v>48108</v>
      </c>
      <c r="N5627" t="s">
        <v>84</v>
      </c>
      <c r="O5627" t="s">
        <v>24904</v>
      </c>
      <c r="P5627" t="s">
        <v>24905</v>
      </c>
      <c r="Q5627" t="s">
        <v>13638</v>
      </c>
      <c r="R5627">
        <v>11.448</v>
      </c>
      <c r="S5627" t="s">
        <v>13638</v>
      </c>
      <c r="T5627" t="s">
        <v>13638</v>
      </c>
      <c r="U5627" s="17">
        <v>45546</v>
      </c>
      <c r="W5627">
        <v>11.448</v>
      </c>
      <c r="Y5627">
        <v>0</v>
      </c>
      <c r="Z5627" s="7">
        <v>0</v>
      </c>
      <c r="AP5627">
        <f t="shared" si="87"/>
        <v>5626</v>
      </c>
    </row>
    <row r="5628" spans="1:42" x14ac:dyDescent="0.25">
      <c r="A5628" t="s">
        <v>48109</v>
      </c>
      <c r="N5628" t="s">
        <v>84</v>
      </c>
      <c r="O5628" t="s">
        <v>24906</v>
      </c>
      <c r="P5628" t="s">
        <v>24907</v>
      </c>
      <c r="Q5628" t="s">
        <v>24908</v>
      </c>
      <c r="R5628">
        <v>10.6503</v>
      </c>
      <c r="S5628" t="s">
        <v>13638</v>
      </c>
      <c r="T5628" t="s">
        <v>13638</v>
      </c>
      <c r="U5628" s="17">
        <v>45546</v>
      </c>
      <c r="W5628">
        <v>10.6503</v>
      </c>
      <c r="Y5628">
        <v>0</v>
      </c>
      <c r="Z5628" s="7">
        <v>0</v>
      </c>
      <c r="AP5628">
        <f t="shared" si="87"/>
        <v>5627</v>
      </c>
    </row>
    <row r="5629" spans="1:42" x14ac:dyDescent="0.25">
      <c r="A5629" t="s">
        <v>48110</v>
      </c>
      <c r="N5629" t="s">
        <v>84</v>
      </c>
      <c r="O5629" t="s">
        <v>24909</v>
      </c>
      <c r="P5629" t="s">
        <v>24910</v>
      </c>
      <c r="Q5629" t="s">
        <v>13638</v>
      </c>
      <c r="R5629">
        <v>12.1912</v>
      </c>
      <c r="S5629" t="s">
        <v>13638</v>
      </c>
      <c r="T5629" t="s">
        <v>13638</v>
      </c>
      <c r="U5629" s="17">
        <v>45546</v>
      </c>
      <c r="W5629">
        <v>12.1912</v>
      </c>
      <c r="Y5629">
        <v>10.207000000000001</v>
      </c>
      <c r="Z5629" s="7">
        <v>5.0579774911524211E-2</v>
      </c>
      <c r="AP5629">
        <f t="shared" si="87"/>
        <v>5628</v>
      </c>
    </row>
    <row r="5630" spans="1:42" x14ac:dyDescent="0.25">
      <c r="N5630" t="s">
        <v>84</v>
      </c>
      <c r="O5630" t="s">
        <v>24911</v>
      </c>
      <c r="P5630" t="s">
        <v>24912</v>
      </c>
      <c r="Q5630" t="s">
        <v>24913</v>
      </c>
      <c r="R5630">
        <v>10.432399999999999</v>
      </c>
      <c r="S5630" t="s">
        <v>13638</v>
      </c>
      <c r="T5630" t="s">
        <v>13638</v>
      </c>
      <c r="U5630" s="17">
        <v>45546</v>
      </c>
      <c r="W5630">
        <v>10.432399999999999</v>
      </c>
      <c r="Y5630">
        <v>10.2073</v>
      </c>
      <c r="Z5630" s="7">
        <v>6.1767152818310578E-3</v>
      </c>
      <c r="AP5630">
        <f t="shared" si="87"/>
        <v>5629</v>
      </c>
    </row>
    <row r="5631" spans="1:42" x14ac:dyDescent="0.25">
      <c r="A5631" t="s">
        <v>5</v>
      </c>
      <c r="N5631" t="s">
        <v>84</v>
      </c>
      <c r="O5631" t="s">
        <v>24914</v>
      </c>
      <c r="P5631" t="s">
        <v>24915</v>
      </c>
      <c r="Q5631" t="s">
        <v>13638</v>
      </c>
      <c r="R5631">
        <v>12.085800000000001</v>
      </c>
      <c r="S5631" t="s">
        <v>13638</v>
      </c>
      <c r="T5631" t="s">
        <v>13638</v>
      </c>
      <c r="U5631" s="17">
        <v>45546</v>
      </c>
      <c r="W5631">
        <v>12.085800000000001</v>
      </c>
      <c r="Y5631">
        <v>10.2019</v>
      </c>
      <c r="Z5631" s="7">
        <v>4.8235719797555809E-2</v>
      </c>
      <c r="AP5631">
        <f t="shared" si="87"/>
        <v>5630</v>
      </c>
    </row>
    <row r="5632" spans="1:42" x14ac:dyDescent="0.25">
      <c r="A5632" t="s">
        <v>48111</v>
      </c>
      <c r="N5632" t="s">
        <v>84</v>
      </c>
      <c r="O5632" t="s">
        <v>24916</v>
      </c>
      <c r="P5632" t="s">
        <v>24917</v>
      </c>
      <c r="Q5632" t="s">
        <v>24918</v>
      </c>
      <c r="R5632">
        <v>10.418799999999999</v>
      </c>
      <c r="S5632" t="s">
        <v>13638</v>
      </c>
      <c r="T5632" t="s">
        <v>13638</v>
      </c>
      <c r="U5632" s="17">
        <v>45546</v>
      </c>
      <c r="W5632">
        <v>10.418799999999999</v>
      </c>
      <c r="Y5632">
        <v>10.2019</v>
      </c>
      <c r="Z5632" s="7">
        <v>5.9570123728081015E-3</v>
      </c>
      <c r="AP5632">
        <f t="shared" si="87"/>
        <v>5631</v>
      </c>
    </row>
    <row r="5633" spans="1:42" x14ac:dyDescent="0.25">
      <c r="A5633" t="s">
        <v>48112</v>
      </c>
      <c r="N5633" t="s">
        <v>84</v>
      </c>
      <c r="O5633" t="s">
        <v>24919</v>
      </c>
      <c r="P5633" t="s">
        <v>24920</v>
      </c>
      <c r="Q5633" t="s">
        <v>13638</v>
      </c>
      <c r="R5633">
        <v>15.327500000000001</v>
      </c>
      <c r="S5633" t="s">
        <v>13638</v>
      </c>
      <c r="T5633" t="s">
        <v>13638</v>
      </c>
      <c r="U5633" s="17">
        <v>45546</v>
      </c>
      <c r="W5633">
        <v>15.327500000000001</v>
      </c>
      <c r="Y5633">
        <v>0</v>
      </c>
      <c r="Z5633" s="7">
        <v>0</v>
      </c>
      <c r="AP5633">
        <f t="shared" si="87"/>
        <v>5632</v>
      </c>
    </row>
    <row r="5634" spans="1:42" x14ac:dyDescent="0.25">
      <c r="A5634" t="s">
        <v>48113</v>
      </c>
      <c r="N5634" t="s">
        <v>84</v>
      </c>
      <c r="O5634" t="s">
        <v>24921</v>
      </c>
      <c r="P5634" t="s">
        <v>24922</v>
      </c>
      <c r="Q5634" t="s">
        <v>24923</v>
      </c>
      <c r="R5634">
        <v>15.3255</v>
      </c>
      <c r="S5634" t="s">
        <v>13638</v>
      </c>
      <c r="T5634" t="s">
        <v>13638</v>
      </c>
      <c r="U5634" s="17">
        <v>45546</v>
      </c>
      <c r="W5634">
        <v>15.3255</v>
      </c>
      <c r="Y5634">
        <v>0</v>
      </c>
      <c r="Z5634" s="7">
        <v>0</v>
      </c>
      <c r="AP5634">
        <f t="shared" si="87"/>
        <v>5633</v>
      </c>
    </row>
    <row r="5635" spans="1:42" x14ac:dyDescent="0.25">
      <c r="A5635" t="s">
        <v>48114</v>
      </c>
      <c r="N5635" t="s">
        <v>84</v>
      </c>
      <c r="O5635" t="s">
        <v>24924</v>
      </c>
      <c r="P5635" t="s">
        <v>24925</v>
      </c>
      <c r="Q5635" t="s">
        <v>13638</v>
      </c>
      <c r="R5635">
        <v>15.1388</v>
      </c>
      <c r="S5635" t="s">
        <v>13638</v>
      </c>
      <c r="T5635" t="s">
        <v>13638</v>
      </c>
      <c r="U5635" s="17">
        <v>45546</v>
      </c>
      <c r="W5635">
        <v>15.1388</v>
      </c>
      <c r="Y5635">
        <v>0</v>
      </c>
      <c r="Z5635" s="7">
        <v>0</v>
      </c>
      <c r="AP5635">
        <f t="shared" si="87"/>
        <v>5634</v>
      </c>
    </row>
    <row r="5636" spans="1:42" x14ac:dyDescent="0.25">
      <c r="A5636" t="s">
        <v>48115</v>
      </c>
      <c r="N5636" t="s">
        <v>84</v>
      </c>
      <c r="O5636" t="s">
        <v>24926</v>
      </c>
      <c r="P5636" t="s">
        <v>24927</v>
      </c>
      <c r="Q5636" t="s">
        <v>24928</v>
      </c>
      <c r="R5636">
        <v>15.1412</v>
      </c>
      <c r="S5636" t="s">
        <v>13638</v>
      </c>
      <c r="T5636" t="s">
        <v>13638</v>
      </c>
      <c r="U5636" s="17">
        <v>45546</v>
      </c>
      <c r="W5636">
        <v>15.1412</v>
      </c>
      <c r="Y5636">
        <v>0</v>
      </c>
      <c r="Z5636" s="7">
        <v>0</v>
      </c>
      <c r="AP5636">
        <f t="shared" ref="AP5636:AP5699" si="88">AP5635+1</f>
        <v>5635</v>
      </c>
    </row>
    <row r="5637" spans="1:42" x14ac:dyDescent="0.25">
      <c r="A5637" t="s">
        <v>48116</v>
      </c>
      <c r="N5637" t="s">
        <v>84</v>
      </c>
      <c r="O5637" t="s">
        <v>3165</v>
      </c>
      <c r="P5637" t="s">
        <v>24929</v>
      </c>
      <c r="Q5637" t="s">
        <v>13638</v>
      </c>
      <c r="R5637">
        <v>53.389699999999998</v>
      </c>
      <c r="S5637" t="s">
        <v>13638</v>
      </c>
      <c r="T5637" t="s">
        <v>13638</v>
      </c>
      <c r="U5637" s="17">
        <v>45546</v>
      </c>
      <c r="W5637">
        <v>53.389699999999998</v>
      </c>
      <c r="Y5637">
        <v>33.061700000000002</v>
      </c>
      <c r="Z5637" s="7">
        <v>0.13792417327986062</v>
      </c>
      <c r="AP5637">
        <f t="shared" si="88"/>
        <v>5636</v>
      </c>
    </row>
    <row r="5638" spans="1:42" x14ac:dyDescent="0.25">
      <c r="A5638" t="s">
        <v>48117</v>
      </c>
      <c r="N5638" t="s">
        <v>84</v>
      </c>
      <c r="O5638" t="s">
        <v>3164</v>
      </c>
      <c r="P5638" t="s">
        <v>24930</v>
      </c>
      <c r="Q5638" t="s">
        <v>24931</v>
      </c>
      <c r="R5638">
        <v>48.457599999999999</v>
      </c>
      <c r="S5638" t="s">
        <v>13638</v>
      </c>
      <c r="T5638" t="s">
        <v>13638</v>
      </c>
      <c r="U5638" s="17">
        <v>45546</v>
      </c>
      <c r="W5638">
        <v>48.457599999999999</v>
      </c>
      <c r="Y5638">
        <v>29.9971</v>
      </c>
      <c r="Z5638" s="7">
        <v>0.13802549265017294</v>
      </c>
      <c r="AP5638">
        <f t="shared" si="88"/>
        <v>5637</v>
      </c>
    </row>
    <row r="5639" spans="1:42" x14ac:dyDescent="0.25">
      <c r="A5639" t="s">
        <v>48118</v>
      </c>
      <c r="N5639" t="s">
        <v>84</v>
      </c>
      <c r="O5639" t="s">
        <v>3163</v>
      </c>
      <c r="P5639" t="s">
        <v>24932</v>
      </c>
      <c r="Q5639" t="s">
        <v>13638</v>
      </c>
      <c r="R5639">
        <v>54.738100000000003</v>
      </c>
      <c r="S5639" t="s">
        <v>13638</v>
      </c>
      <c r="T5639" t="s">
        <v>13638</v>
      </c>
      <c r="U5639" s="17">
        <v>45546</v>
      </c>
      <c r="W5639">
        <v>54.738100000000003</v>
      </c>
      <c r="Y5639">
        <v>33.432099999999998</v>
      </c>
      <c r="Z5639" s="7">
        <v>0.14196576892690693</v>
      </c>
      <c r="AP5639">
        <f t="shared" si="88"/>
        <v>5638</v>
      </c>
    </row>
    <row r="5640" spans="1:42" x14ac:dyDescent="0.25">
      <c r="A5640" t="s">
        <v>48119</v>
      </c>
      <c r="N5640" t="s">
        <v>84</v>
      </c>
      <c r="O5640" t="s">
        <v>3162</v>
      </c>
      <c r="P5640" t="s">
        <v>24933</v>
      </c>
      <c r="Q5640" t="s">
        <v>24934</v>
      </c>
      <c r="R5640">
        <v>49.750900000000001</v>
      </c>
      <c r="S5640" t="s">
        <v>13638</v>
      </c>
      <c r="T5640" t="s">
        <v>13638</v>
      </c>
      <c r="U5640" s="17">
        <v>45546</v>
      </c>
      <c r="W5640">
        <v>49.750900000000001</v>
      </c>
      <c r="Y5640">
        <v>30.385999999999999</v>
      </c>
      <c r="Z5640" s="7">
        <v>0.14196667739011382</v>
      </c>
      <c r="AP5640">
        <f t="shared" si="88"/>
        <v>5639</v>
      </c>
    </row>
    <row r="5641" spans="1:42" x14ac:dyDescent="0.25">
      <c r="A5641" t="s">
        <v>48120</v>
      </c>
      <c r="N5641" t="s">
        <v>84</v>
      </c>
      <c r="O5641" t="s">
        <v>24935</v>
      </c>
      <c r="P5641" t="s">
        <v>24936</v>
      </c>
      <c r="Q5641" t="s">
        <v>13638</v>
      </c>
      <c r="R5641">
        <v>15.682499999999999</v>
      </c>
      <c r="S5641" t="s">
        <v>13638</v>
      </c>
      <c r="T5641" t="s">
        <v>13638</v>
      </c>
      <c r="U5641" s="17">
        <v>45546</v>
      </c>
      <c r="W5641">
        <v>15.682499999999999</v>
      </c>
      <c r="Y5641">
        <v>0</v>
      </c>
      <c r="Z5641" s="7">
        <v>0</v>
      </c>
      <c r="AP5641">
        <f t="shared" si="88"/>
        <v>5640</v>
      </c>
    </row>
    <row r="5642" spans="1:42" x14ac:dyDescent="0.25">
      <c r="N5642" t="s">
        <v>84</v>
      </c>
      <c r="O5642" t="s">
        <v>24937</v>
      </c>
      <c r="P5642" t="s">
        <v>24938</v>
      </c>
      <c r="Q5642" t="s">
        <v>24939</v>
      </c>
      <c r="R5642">
        <v>15.6792</v>
      </c>
      <c r="S5642" t="s">
        <v>13638</v>
      </c>
      <c r="T5642" t="s">
        <v>13638</v>
      </c>
      <c r="U5642" s="17">
        <v>45546</v>
      </c>
      <c r="W5642">
        <v>15.6792</v>
      </c>
      <c r="Y5642">
        <v>0</v>
      </c>
      <c r="Z5642" s="7">
        <v>0</v>
      </c>
      <c r="AP5642">
        <f t="shared" si="88"/>
        <v>5641</v>
      </c>
    </row>
    <row r="5643" spans="1:42" x14ac:dyDescent="0.25">
      <c r="A5643" t="s">
        <v>6</v>
      </c>
      <c r="N5643" t="s">
        <v>84</v>
      </c>
      <c r="O5643" t="s">
        <v>24940</v>
      </c>
      <c r="P5643" t="s">
        <v>24941</v>
      </c>
      <c r="Q5643" t="s">
        <v>13638</v>
      </c>
      <c r="R5643">
        <v>15.5936</v>
      </c>
      <c r="S5643" t="s">
        <v>13638</v>
      </c>
      <c r="T5643" t="s">
        <v>13638</v>
      </c>
      <c r="U5643" s="17">
        <v>45546</v>
      </c>
      <c r="W5643">
        <v>15.5936</v>
      </c>
      <c r="Y5643">
        <v>0</v>
      </c>
      <c r="Z5643" s="7">
        <v>0</v>
      </c>
      <c r="AP5643">
        <f t="shared" si="88"/>
        <v>5642</v>
      </c>
    </row>
    <row r="5644" spans="1:42" x14ac:dyDescent="0.25">
      <c r="A5644" t="s">
        <v>48121</v>
      </c>
      <c r="N5644" t="s">
        <v>84</v>
      </c>
      <c r="O5644" t="s">
        <v>24942</v>
      </c>
      <c r="P5644" t="s">
        <v>24943</v>
      </c>
      <c r="Q5644" t="s">
        <v>24944</v>
      </c>
      <c r="R5644">
        <v>15.593400000000001</v>
      </c>
      <c r="S5644" t="s">
        <v>13638</v>
      </c>
      <c r="T5644" t="s">
        <v>13638</v>
      </c>
      <c r="U5644" s="17">
        <v>45546</v>
      </c>
      <c r="W5644">
        <v>15.593400000000001</v>
      </c>
      <c r="Y5644">
        <v>0</v>
      </c>
      <c r="Z5644" s="7">
        <v>0</v>
      </c>
      <c r="AP5644">
        <f t="shared" si="88"/>
        <v>5643</v>
      </c>
    </row>
    <row r="5645" spans="1:42" x14ac:dyDescent="0.25">
      <c r="A5645" t="s">
        <v>48122</v>
      </c>
      <c r="N5645" t="s">
        <v>84</v>
      </c>
      <c r="O5645" t="s">
        <v>51640</v>
      </c>
      <c r="P5645" t="s">
        <v>51641</v>
      </c>
      <c r="Q5645" t="s">
        <v>13638</v>
      </c>
      <c r="R5645">
        <v>9.9460999999999995</v>
      </c>
      <c r="S5645" t="s">
        <v>13638</v>
      </c>
      <c r="T5645" t="s">
        <v>13638</v>
      </c>
      <c r="U5645" s="17">
        <v>45546</v>
      </c>
      <c r="W5645">
        <v>9.9460999999999995</v>
      </c>
      <c r="Y5645">
        <v>0</v>
      </c>
      <c r="Z5645" s="7">
        <v>0</v>
      </c>
      <c r="AP5645">
        <f t="shared" si="88"/>
        <v>5644</v>
      </c>
    </row>
    <row r="5646" spans="1:42" x14ac:dyDescent="0.25">
      <c r="A5646" t="s">
        <v>48123</v>
      </c>
      <c r="N5646" t="s">
        <v>84</v>
      </c>
      <c r="O5646" t="s">
        <v>51642</v>
      </c>
      <c r="P5646" t="s">
        <v>51643</v>
      </c>
      <c r="Q5646" t="s">
        <v>13638</v>
      </c>
      <c r="R5646">
        <v>9.9426000000000005</v>
      </c>
      <c r="S5646" t="s">
        <v>13638</v>
      </c>
      <c r="T5646" t="s">
        <v>13638</v>
      </c>
      <c r="U5646" s="17">
        <v>45546</v>
      </c>
      <c r="W5646">
        <v>9.9426000000000005</v>
      </c>
      <c r="Y5646">
        <v>0</v>
      </c>
      <c r="Z5646" s="7">
        <v>0</v>
      </c>
      <c r="AP5646">
        <f t="shared" si="88"/>
        <v>5645</v>
      </c>
    </row>
    <row r="5647" spans="1:42" x14ac:dyDescent="0.25">
      <c r="A5647" t="s">
        <v>48124</v>
      </c>
      <c r="N5647" t="s">
        <v>84</v>
      </c>
      <c r="O5647" t="s">
        <v>24945</v>
      </c>
      <c r="P5647" t="s">
        <v>24946</v>
      </c>
      <c r="Q5647" t="s">
        <v>13638</v>
      </c>
      <c r="R5647">
        <v>13.983700000000001</v>
      </c>
      <c r="S5647" t="s">
        <v>13638</v>
      </c>
      <c r="T5647" t="s">
        <v>13638</v>
      </c>
      <c r="U5647" s="17">
        <v>45546</v>
      </c>
      <c r="W5647">
        <v>13.983700000000001</v>
      </c>
      <c r="Y5647">
        <v>0</v>
      </c>
      <c r="Z5647" s="7">
        <v>0</v>
      </c>
      <c r="AP5647">
        <f t="shared" si="88"/>
        <v>5646</v>
      </c>
    </row>
    <row r="5648" spans="1:42" x14ac:dyDescent="0.25">
      <c r="A5648" t="s">
        <v>48125</v>
      </c>
      <c r="N5648" t="s">
        <v>84</v>
      </c>
      <c r="O5648" t="s">
        <v>24947</v>
      </c>
      <c r="P5648" t="s">
        <v>24948</v>
      </c>
      <c r="Q5648" t="s">
        <v>24949</v>
      </c>
      <c r="R5648">
        <v>13.988300000000001</v>
      </c>
      <c r="S5648" t="s">
        <v>13638</v>
      </c>
      <c r="T5648" t="s">
        <v>13638</v>
      </c>
      <c r="U5648" s="17">
        <v>45546</v>
      </c>
      <c r="W5648">
        <v>13.988300000000001</v>
      </c>
      <c r="Y5648">
        <v>0</v>
      </c>
      <c r="Z5648" s="7">
        <v>0</v>
      </c>
      <c r="AP5648">
        <f t="shared" si="88"/>
        <v>5647</v>
      </c>
    </row>
    <row r="5649" spans="1:42" x14ac:dyDescent="0.25">
      <c r="A5649" t="s">
        <v>48126</v>
      </c>
      <c r="N5649" t="s">
        <v>84</v>
      </c>
      <c r="O5649" t="s">
        <v>24950</v>
      </c>
      <c r="P5649" t="s">
        <v>24951</v>
      </c>
      <c r="Q5649" t="s">
        <v>13638</v>
      </c>
      <c r="R5649">
        <v>13.8916</v>
      </c>
      <c r="S5649" t="s">
        <v>13638</v>
      </c>
      <c r="T5649" t="s">
        <v>13638</v>
      </c>
      <c r="U5649" s="17">
        <v>45546</v>
      </c>
      <c r="W5649">
        <v>13.8916</v>
      </c>
      <c r="Y5649">
        <v>0</v>
      </c>
      <c r="Z5649" s="7">
        <v>0</v>
      </c>
      <c r="AP5649">
        <f t="shared" si="88"/>
        <v>5648</v>
      </c>
    </row>
    <row r="5650" spans="1:42" x14ac:dyDescent="0.25">
      <c r="A5650" t="s">
        <v>48127</v>
      </c>
      <c r="N5650" t="s">
        <v>84</v>
      </c>
      <c r="O5650" t="s">
        <v>24952</v>
      </c>
      <c r="P5650" t="s">
        <v>24953</v>
      </c>
      <c r="Q5650" t="s">
        <v>24954</v>
      </c>
      <c r="R5650">
        <v>13.8902</v>
      </c>
      <c r="S5650" t="s">
        <v>13638</v>
      </c>
      <c r="T5650" t="s">
        <v>13638</v>
      </c>
      <c r="U5650" s="17">
        <v>45546</v>
      </c>
      <c r="W5650">
        <v>13.8902</v>
      </c>
      <c r="Y5650">
        <v>0</v>
      </c>
      <c r="Z5650" s="7">
        <v>0</v>
      </c>
      <c r="AP5650">
        <f t="shared" si="88"/>
        <v>5649</v>
      </c>
    </row>
    <row r="5651" spans="1:42" x14ac:dyDescent="0.25">
      <c r="A5651" t="s">
        <v>48128</v>
      </c>
      <c r="N5651" t="s">
        <v>84</v>
      </c>
      <c r="O5651" t="s">
        <v>24955</v>
      </c>
      <c r="P5651" t="s">
        <v>24956</v>
      </c>
      <c r="Q5651" t="s">
        <v>13638</v>
      </c>
      <c r="R5651">
        <v>13.2311</v>
      </c>
      <c r="S5651" t="s">
        <v>13638</v>
      </c>
      <c r="T5651" t="s">
        <v>13638</v>
      </c>
      <c r="U5651" s="17">
        <v>45546</v>
      </c>
      <c r="W5651">
        <v>13.2311</v>
      </c>
      <c r="Y5651">
        <v>0</v>
      </c>
      <c r="Z5651" s="7">
        <v>0</v>
      </c>
      <c r="AP5651">
        <f t="shared" si="88"/>
        <v>5650</v>
      </c>
    </row>
    <row r="5652" spans="1:42" x14ac:dyDescent="0.25">
      <c r="A5652" t="s">
        <v>48129</v>
      </c>
      <c r="N5652" t="s">
        <v>84</v>
      </c>
      <c r="O5652" t="s">
        <v>24957</v>
      </c>
      <c r="P5652" t="s">
        <v>24958</v>
      </c>
      <c r="Q5652" t="s">
        <v>24959</v>
      </c>
      <c r="R5652">
        <v>13.2311</v>
      </c>
      <c r="S5652" t="s">
        <v>13638</v>
      </c>
      <c r="T5652" t="s">
        <v>13638</v>
      </c>
      <c r="U5652" s="17">
        <v>45546</v>
      </c>
      <c r="W5652">
        <v>13.2311</v>
      </c>
      <c r="Y5652">
        <v>0</v>
      </c>
      <c r="Z5652" s="7">
        <v>0</v>
      </c>
      <c r="AP5652">
        <f t="shared" si="88"/>
        <v>5651</v>
      </c>
    </row>
    <row r="5653" spans="1:42" x14ac:dyDescent="0.25">
      <c r="A5653" t="s">
        <v>48130</v>
      </c>
      <c r="N5653" t="s">
        <v>84</v>
      </c>
      <c r="O5653" t="s">
        <v>24960</v>
      </c>
      <c r="P5653" t="s">
        <v>24961</v>
      </c>
      <c r="Q5653" t="s">
        <v>13638</v>
      </c>
      <c r="R5653">
        <v>13.164400000000001</v>
      </c>
      <c r="S5653" t="s">
        <v>13638</v>
      </c>
      <c r="T5653" t="s">
        <v>13638</v>
      </c>
      <c r="U5653" s="17">
        <v>45546</v>
      </c>
      <c r="W5653">
        <v>13.164400000000001</v>
      </c>
      <c r="Y5653">
        <v>0</v>
      </c>
      <c r="Z5653" s="7">
        <v>0</v>
      </c>
      <c r="AP5653">
        <f t="shared" si="88"/>
        <v>5652</v>
      </c>
    </row>
    <row r="5654" spans="1:42" x14ac:dyDescent="0.25">
      <c r="A5654" t="s">
        <v>48131</v>
      </c>
      <c r="N5654" t="s">
        <v>84</v>
      </c>
      <c r="O5654" t="s">
        <v>24962</v>
      </c>
      <c r="P5654" t="s">
        <v>24963</v>
      </c>
      <c r="Q5654" t="s">
        <v>24964</v>
      </c>
      <c r="R5654">
        <v>13.164899999999999</v>
      </c>
      <c r="S5654" t="s">
        <v>13638</v>
      </c>
      <c r="T5654" t="s">
        <v>13638</v>
      </c>
      <c r="U5654" s="17">
        <v>45546</v>
      </c>
      <c r="W5654">
        <v>13.164899999999999</v>
      </c>
      <c r="Y5654">
        <v>0</v>
      </c>
      <c r="Z5654" s="7">
        <v>0</v>
      </c>
      <c r="AP5654">
        <f t="shared" si="88"/>
        <v>5653</v>
      </c>
    </row>
    <row r="5655" spans="1:42" x14ac:dyDescent="0.25">
      <c r="A5655" t="s">
        <v>48132</v>
      </c>
      <c r="N5655" t="s">
        <v>84</v>
      </c>
      <c r="O5655" t="s">
        <v>51644</v>
      </c>
      <c r="P5655" t="s">
        <v>51645</v>
      </c>
      <c r="Q5655" t="s">
        <v>13638</v>
      </c>
      <c r="R5655">
        <v>10.2622</v>
      </c>
      <c r="S5655" t="s">
        <v>13638</v>
      </c>
      <c r="T5655" t="s">
        <v>13638</v>
      </c>
      <c r="U5655" s="17">
        <v>45546</v>
      </c>
      <c r="W5655">
        <v>10.2622</v>
      </c>
      <c r="Y5655">
        <v>0</v>
      </c>
      <c r="Z5655" s="7">
        <v>0</v>
      </c>
      <c r="AP5655">
        <f t="shared" si="88"/>
        <v>5654</v>
      </c>
    </row>
    <row r="5656" spans="1:42" x14ac:dyDescent="0.25">
      <c r="A5656" t="s">
        <v>48133</v>
      </c>
      <c r="N5656" t="s">
        <v>84</v>
      </c>
      <c r="O5656" t="s">
        <v>51646</v>
      </c>
      <c r="P5656" t="s">
        <v>51647</v>
      </c>
      <c r="Q5656" t="s">
        <v>13638</v>
      </c>
      <c r="R5656">
        <v>10.2501</v>
      </c>
      <c r="S5656" t="s">
        <v>13638</v>
      </c>
      <c r="T5656" t="s">
        <v>13638</v>
      </c>
      <c r="U5656" s="17">
        <v>45546</v>
      </c>
      <c r="W5656">
        <v>10.2501</v>
      </c>
      <c r="Y5656">
        <v>0</v>
      </c>
      <c r="Z5656" s="7">
        <v>0</v>
      </c>
      <c r="AP5656">
        <f t="shared" si="88"/>
        <v>5655</v>
      </c>
    </row>
    <row r="5657" spans="1:42" x14ac:dyDescent="0.25">
      <c r="N5657" t="s">
        <v>84</v>
      </c>
      <c r="O5657" t="s">
        <v>24965</v>
      </c>
      <c r="P5657" t="s">
        <v>24966</v>
      </c>
      <c r="Q5657" t="s">
        <v>13638</v>
      </c>
      <c r="R5657">
        <v>16.273199999999999</v>
      </c>
      <c r="S5657" t="s">
        <v>13638</v>
      </c>
      <c r="T5657" t="s">
        <v>13638</v>
      </c>
      <c r="U5657" s="17">
        <v>45546</v>
      </c>
      <c r="W5657">
        <v>16.273199999999999</v>
      </c>
      <c r="Y5657">
        <v>0</v>
      </c>
      <c r="Z5657" s="7">
        <v>0</v>
      </c>
      <c r="AP5657">
        <f t="shared" si="88"/>
        <v>5656</v>
      </c>
    </row>
    <row r="5658" spans="1:42" x14ac:dyDescent="0.25">
      <c r="A5658" t="s">
        <v>9</v>
      </c>
      <c r="N5658" t="s">
        <v>84</v>
      </c>
      <c r="O5658" t="s">
        <v>24967</v>
      </c>
      <c r="P5658" t="s">
        <v>24968</v>
      </c>
      <c r="Q5658" t="s">
        <v>13638</v>
      </c>
      <c r="R5658">
        <v>16.0382</v>
      </c>
      <c r="S5658" t="s">
        <v>13638</v>
      </c>
      <c r="T5658" t="s">
        <v>13638</v>
      </c>
      <c r="U5658" s="17">
        <v>45546</v>
      </c>
      <c r="W5658">
        <v>16.0382</v>
      </c>
      <c r="Y5658">
        <v>0</v>
      </c>
      <c r="Z5658" s="7">
        <v>0</v>
      </c>
      <c r="AP5658">
        <f t="shared" si="88"/>
        <v>5657</v>
      </c>
    </row>
    <row r="5659" spans="1:42" x14ac:dyDescent="0.25">
      <c r="A5659" t="s">
        <v>48134</v>
      </c>
      <c r="N5659" t="s">
        <v>84</v>
      </c>
      <c r="O5659" t="s">
        <v>24969</v>
      </c>
      <c r="P5659" t="s">
        <v>24970</v>
      </c>
      <c r="Q5659" t="s">
        <v>24971</v>
      </c>
      <c r="R5659">
        <v>16.219000000000001</v>
      </c>
      <c r="S5659" t="s">
        <v>13638</v>
      </c>
      <c r="T5659" t="s">
        <v>13638</v>
      </c>
      <c r="U5659" s="17">
        <v>45546</v>
      </c>
      <c r="W5659">
        <v>16.219000000000001</v>
      </c>
      <c r="Y5659">
        <v>0</v>
      </c>
      <c r="Z5659" s="7">
        <v>0</v>
      </c>
      <c r="AP5659">
        <f t="shared" si="88"/>
        <v>5658</v>
      </c>
    </row>
    <row r="5660" spans="1:42" x14ac:dyDescent="0.25">
      <c r="A5660" t="s">
        <v>48135</v>
      </c>
      <c r="N5660" t="s">
        <v>84</v>
      </c>
      <c r="O5660" t="s">
        <v>24972</v>
      </c>
      <c r="P5660" t="s">
        <v>24973</v>
      </c>
      <c r="Q5660" t="s">
        <v>24974</v>
      </c>
      <c r="R5660">
        <v>16.037800000000001</v>
      </c>
      <c r="S5660" t="s">
        <v>13638</v>
      </c>
      <c r="T5660" t="s">
        <v>13638</v>
      </c>
      <c r="U5660" s="17">
        <v>45546</v>
      </c>
      <c r="W5660">
        <v>16.037800000000001</v>
      </c>
      <c r="Y5660">
        <v>0</v>
      </c>
      <c r="Z5660" s="7">
        <v>0</v>
      </c>
      <c r="AP5660">
        <f t="shared" si="88"/>
        <v>5659</v>
      </c>
    </row>
    <row r="5661" spans="1:42" x14ac:dyDescent="0.25">
      <c r="A5661" t="s">
        <v>48136</v>
      </c>
      <c r="N5661" t="s">
        <v>84</v>
      </c>
      <c r="O5661" t="s">
        <v>24975</v>
      </c>
      <c r="P5661" t="s">
        <v>24976</v>
      </c>
      <c r="Q5661" t="s">
        <v>13638</v>
      </c>
      <c r="R5661">
        <v>18.2761</v>
      </c>
      <c r="S5661" t="s">
        <v>13638</v>
      </c>
      <c r="T5661" t="s">
        <v>13638</v>
      </c>
      <c r="U5661" s="17">
        <v>45546</v>
      </c>
      <c r="W5661">
        <v>18.2761</v>
      </c>
      <c r="Y5661">
        <v>0</v>
      </c>
      <c r="Z5661" s="7">
        <v>0</v>
      </c>
      <c r="AP5661">
        <f t="shared" si="88"/>
        <v>5660</v>
      </c>
    </row>
    <row r="5662" spans="1:42" x14ac:dyDescent="0.25">
      <c r="A5662" t="s">
        <v>48137</v>
      </c>
      <c r="N5662" t="s">
        <v>84</v>
      </c>
      <c r="O5662" t="s">
        <v>24977</v>
      </c>
      <c r="P5662" t="s">
        <v>24978</v>
      </c>
      <c r="Q5662" t="s">
        <v>13638</v>
      </c>
      <c r="R5662">
        <v>18.054400000000001</v>
      </c>
      <c r="S5662" t="s">
        <v>13638</v>
      </c>
      <c r="T5662" t="s">
        <v>13638</v>
      </c>
      <c r="U5662" s="17">
        <v>45546</v>
      </c>
      <c r="W5662">
        <v>18.054400000000001</v>
      </c>
      <c r="Y5662">
        <v>0</v>
      </c>
      <c r="Z5662" s="7">
        <v>0</v>
      </c>
      <c r="AP5662">
        <f t="shared" si="88"/>
        <v>5661</v>
      </c>
    </row>
    <row r="5663" spans="1:42" x14ac:dyDescent="0.25">
      <c r="N5663" t="s">
        <v>84</v>
      </c>
      <c r="O5663" t="s">
        <v>24979</v>
      </c>
      <c r="P5663" t="s">
        <v>24980</v>
      </c>
      <c r="Q5663" t="s">
        <v>24981</v>
      </c>
      <c r="R5663">
        <v>18.2669</v>
      </c>
      <c r="S5663" t="s">
        <v>13638</v>
      </c>
      <c r="T5663" t="s">
        <v>13638</v>
      </c>
      <c r="U5663" s="17">
        <v>45546</v>
      </c>
      <c r="W5663">
        <v>18.2669</v>
      </c>
      <c r="Y5663">
        <v>0</v>
      </c>
      <c r="Z5663" s="7">
        <v>0</v>
      </c>
      <c r="AP5663">
        <f t="shared" si="88"/>
        <v>5662</v>
      </c>
    </row>
    <row r="5664" spans="1:42" x14ac:dyDescent="0.25">
      <c r="A5664" t="s">
        <v>40</v>
      </c>
      <c r="N5664" t="s">
        <v>84</v>
      </c>
      <c r="O5664" t="s">
        <v>24982</v>
      </c>
      <c r="P5664" t="s">
        <v>24983</v>
      </c>
      <c r="Q5664" t="s">
        <v>24984</v>
      </c>
      <c r="R5664">
        <v>18.053699999999999</v>
      </c>
      <c r="S5664" t="s">
        <v>13638</v>
      </c>
      <c r="T5664" t="s">
        <v>13638</v>
      </c>
      <c r="U5664" s="17">
        <v>45546</v>
      </c>
      <c r="W5664">
        <v>18.053699999999999</v>
      </c>
      <c r="Y5664">
        <v>0</v>
      </c>
      <c r="Z5664" s="7">
        <v>0</v>
      </c>
      <c r="AP5664">
        <f t="shared" si="88"/>
        <v>5663</v>
      </c>
    </row>
    <row r="5665" spans="1:42" x14ac:dyDescent="0.25">
      <c r="A5665" t="s">
        <v>48138</v>
      </c>
      <c r="N5665" t="s">
        <v>84</v>
      </c>
      <c r="O5665" t="s">
        <v>24985</v>
      </c>
      <c r="P5665" t="s">
        <v>24986</v>
      </c>
      <c r="Q5665" t="s">
        <v>13638</v>
      </c>
      <c r="R5665">
        <v>11.5731</v>
      </c>
      <c r="S5665" t="s">
        <v>13638</v>
      </c>
      <c r="T5665" t="s">
        <v>13638</v>
      </c>
      <c r="U5665" s="17">
        <v>45546</v>
      </c>
      <c r="W5665">
        <v>11.5731</v>
      </c>
      <c r="Y5665">
        <v>0</v>
      </c>
      <c r="Z5665" s="7">
        <v>0</v>
      </c>
      <c r="AP5665">
        <f t="shared" si="88"/>
        <v>5664</v>
      </c>
    </row>
    <row r="5666" spans="1:42" x14ac:dyDescent="0.25">
      <c r="A5666" t="s">
        <v>48139</v>
      </c>
      <c r="N5666" t="s">
        <v>84</v>
      </c>
      <c r="O5666" t="s">
        <v>24987</v>
      </c>
      <c r="P5666" t="s">
        <v>24988</v>
      </c>
      <c r="Q5666" t="s">
        <v>24989</v>
      </c>
      <c r="R5666">
        <v>11.5731</v>
      </c>
      <c r="S5666" t="s">
        <v>13638</v>
      </c>
      <c r="T5666" t="s">
        <v>13638</v>
      </c>
      <c r="U5666" s="17">
        <v>45546</v>
      </c>
      <c r="W5666">
        <v>11.5731</v>
      </c>
      <c r="Y5666">
        <v>0</v>
      </c>
      <c r="Z5666" s="7">
        <v>0</v>
      </c>
      <c r="AP5666">
        <f t="shared" si="88"/>
        <v>5665</v>
      </c>
    </row>
    <row r="5667" spans="1:42" x14ac:dyDescent="0.25">
      <c r="A5667" t="s">
        <v>48140</v>
      </c>
      <c r="N5667" t="s">
        <v>84</v>
      </c>
      <c r="O5667" t="s">
        <v>24990</v>
      </c>
      <c r="P5667" t="s">
        <v>24991</v>
      </c>
      <c r="Q5667" t="s">
        <v>13638</v>
      </c>
      <c r="R5667">
        <v>11.545</v>
      </c>
      <c r="S5667" t="s">
        <v>13638</v>
      </c>
      <c r="T5667" t="s">
        <v>13638</v>
      </c>
      <c r="U5667" s="17">
        <v>45546</v>
      </c>
      <c r="W5667">
        <v>11.545</v>
      </c>
      <c r="Y5667">
        <v>0</v>
      </c>
      <c r="Z5667" s="7">
        <v>0</v>
      </c>
      <c r="AP5667">
        <f t="shared" si="88"/>
        <v>5666</v>
      </c>
    </row>
    <row r="5668" spans="1:42" x14ac:dyDescent="0.25">
      <c r="A5668" t="s">
        <v>48141</v>
      </c>
      <c r="N5668" t="s">
        <v>84</v>
      </c>
      <c r="O5668" t="s">
        <v>24992</v>
      </c>
      <c r="P5668" t="s">
        <v>24993</v>
      </c>
      <c r="Q5668" t="s">
        <v>24994</v>
      </c>
      <c r="R5668">
        <v>11.545</v>
      </c>
      <c r="S5668" t="s">
        <v>13638</v>
      </c>
      <c r="T5668" t="s">
        <v>13638</v>
      </c>
      <c r="U5668" s="17">
        <v>45546</v>
      </c>
      <c r="W5668">
        <v>11.545</v>
      </c>
      <c r="Y5668">
        <v>0</v>
      </c>
      <c r="Z5668" s="7">
        <v>0</v>
      </c>
      <c r="AP5668">
        <f t="shared" si="88"/>
        <v>5667</v>
      </c>
    </row>
    <row r="5669" spans="1:42" x14ac:dyDescent="0.25">
      <c r="N5669" t="s">
        <v>84</v>
      </c>
      <c r="O5669" t="s">
        <v>24995</v>
      </c>
      <c r="P5669" t="s">
        <v>24996</v>
      </c>
      <c r="Q5669" t="s">
        <v>13638</v>
      </c>
      <c r="R5669">
        <v>11.2879</v>
      </c>
      <c r="S5669" t="s">
        <v>13638</v>
      </c>
      <c r="T5669" t="s">
        <v>13638</v>
      </c>
      <c r="U5669" s="17">
        <v>45546</v>
      </c>
      <c r="W5669">
        <v>11.2879</v>
      </c>
      <c r="Y5669">
        <v>0</v>
      </c>
      <c r="Z5669" s="7">
        <v>0</v>
      </c>
      <c r="AP5669">
        <f t="shared" si="88"/>
        <v>5668</v>
      </c>
    </row>
    <row r="5670" spans="1:42" x14ac:dyDescent="0.25">
      <c r="A5670" t="s">
        <v>32</v>
      </c>
      <c r="N5670" t="s">
        <v>84</v>
      </c>
      <c r="O5670" t="s">
        <v>24997</v>
      </c>
      <c r="P5670" t="s">
        <v>24998</v>
      </c>
      <c r="Q5670" t="s">
        <v>13638</v>
      </c>
      <c r="R5670">
        <v>11.232799999999999</v>
      </c>
      <c r="S5670" t="s">
        <v>13638</v>
      </c>
      <c r="T5670" t="s">
        <v>13638</v>
      </c>
      <c r="U5670" s="17">
        <v>45546</v>
      </c>
      <c r="W5670">
        <v>11.232799999999999</v>
      </c>
      <c r="Y5670">
        <v>0</v>
      </c>
      <c r="Z5670" s="7">
        <v>0</v>
      </c>
      <c r="AP5670">
        <f t="shared" si="88"/>
        <v>5669</v>
      </c>
    </row>
    <row r="5671" spans="1:42" x14ac:dyDescent="0.25">
      <c r="A5671" t="s">
        <v>48142</v>
      </c>
      <c r="N5671" t="s">
        <v>84</v>
      </c>
      <c r="O5671" t="s">
        <v>24999</v>
      </c>
      <c r="P5671" t="s">
        <v>25000</v>
      </c>
      <c r="Q5671" t="s">
        <v>13638</v>
      </c>
      <c r="R5671">
        <v>11.232799999999999</v>
      </c>
      <c r="S5671" t="s">
        <v>13638</v>
      </c>
      <c r="T5671" t="s">
        <v>13638</v>
      </c>
      <c r="U5671" s="17">
        <v>45546</v>
      </c>
      <c r="W5671">
        <v>11.232799999999999</v>
      </c>
      <c r="Y5671">
        <v>0</v>
      </c>
      <c r="Z5671" s="7">
        <v>0</v>
      </c>
      <c r="AP5671">
        <f t="shared" si="88"/>
        <v>5670</v>
      </c>
    </row>
    <row r="5672" spans="1:42" x14ac:dyDescent="0.25">
      <c r="A5672" t="s">
        <v>48143</v>
      </c>
      <c r="N5672" t="s">
        <v>84</v>
      </c>
      <c r="O5672" t="s">
        <v>25001</v>
      </c>
      <c r="P5672" t="s">
        <v>25002</v>
      </c>
      <c r="Q5672" t="s">
        <v>13638</v>
      </c>
      <c r="R5672">
        <v>11.314500000000001</v>
      </c>
      <c r="S5672" t="s">
        <v>13638</v>
      </c>
      <c r="T5672" t="s">
        <v>13638</v>
      </c>
      <c r="U5672" s="17">
        <v>45546</v>
      </c>
      <c r="W5672">
        <v>11.314500000000001</v>
      </c>
      <c r="Y5672">
        <v>0</v>
      </c>
      <c r="Z5672" s="7">
        <v>0</v>
      </c>
      <c r="AP5672">
        <f t="shared" si="88"/>
        <v>5671</v>
      </c>
    </row>
    <row r="5673" spans="1:42" x14ac:dyDescent="0.25">
      <c r="A5673" t="s">
        <v>48144</v>
      </c>
      <c r="N5673" t="s">
        <v>84</v>
      </c>
      <c r="O5673" t="s">
        <v>25003</v>
      </c>
      <c r="P5673" t="s">
        <v>25004</v>
      </c>
      <c r="Q5673" t="s">
        <v>25005</v>
      </c>
      <c r="R5673">
        <v>10.6153</v>
      </c>
      <c r="S5673" t="s">
        <v>13638</v>
      </c>
      <c r="T5673" t="s">
        <v>13638</v>
      </c>
      <c r="U5673" s="17">
        <v>45546</v>
      </c>
      <c r="W5673">
        <v>10.6153</v>
      </c>
      <c r="Y5673">
        <v>0</v>
      </c>
      <c r="Z5673" s="7">
        <v>0</v>
      </c>
      <c r="AP5673">
        <f t="shared" si="88"/>
        <v>5672</v>
      </c>
    </row>
    <row r="5674" spans="1:42" x14ac:dyDescent="0.25">
      <c r="A5674" t="s">
        <v>48145</v>
      </c>
      <c r="N5674" t="s">
        <v>84</v>
      </c>
      <c r="O5674" t="s">
        <v>25006</v>
      </c>
      <c r="P5674" t="s">
        <v>25007</v>
      </c>
      <c r="Q5674" t="s">
        <v>13638</v>
      </c>
      <c r="R5674">
        <v>11.2646</v>
      </c>
      <c r="S5674" t="s">
        <v>13638</v>
      </c>
      <c r="T5674" t="s">
        <v>13638</v>
      </c>
      <c r="U5674" s="17">
        <v>45546</v>
      </c>
      <c r="W5674">
        <v>11.2646</v>
      </c>
      <c r="Y5674">
        <v>0</v>
      </c>
      <c r="Z5674" s="7">
        <v>0</v>
      </c>
      <c r="AP5674">
        <f t="shared" si="88"/>
        <v>5673</v>
      </c>
    </row>
    <row r="5675" spans="1:42" x14ac:dyDescent="0.25">
      <c r="A5675" t="s">
        <v>48146</v>
      </c>
      <c r="N5675" t="s">
        <v>84</v>
      </c>
      <c r="O5675" t="s">
        <v>25008</v>
      </c>
      <c r="P5675" t="s">
        <v>25009</v>
      </c>
      <c r="Q5675" t="s">
        <v>25010</v>
      </c>
      <c r="R5675">
        <v>10.5037</v>
      </c>
      <c r="S5675" t="s">
        <v>13638</v>
      </c>
      <c r="T5675" t="s">
        <v>13638</v>
      </c>
      <c r="U5675" s="17">
        <v>45546</v>
      </c>
      <c r="W5675">
        <v>10.5037</v>
      </c>
      <c r="Y5675">
        <v>0</v>
      </c>
      <c r="Z5675" s="7">
        <v>0</v>
      </c>
      <c r="AP5675">
        <f t="shared" si="88"/>
        <v>5674</v>
      </c>
    </row>
    <row r="5676" spans="1:42" x14ac:dyDescent="0.25">
      <c r="A5676" t="s">
        <v>48147</v>
      </c>
      <c r="N5676" t="s">
        <v>84</v>
      </c>
      <c r="O5676" t="s">
        <v>25011</v>
      </c>
      <c r="P5676" t="s">
        <v>25012</v>
      </c>
      <c r="Q5676" t="s">
        <v>13638</v>
      </c>
      <c r="R5676">
        <v>11.551500000000001</v>
      </c>
      <c r="S5676" t="s">
        <v>13638</v>
      </c>
      <c r="T5676" t="s">
        <v>13638</v>
      </c>
      <c r="U5676" s="17">
        <v>45546</v>
      </c>
      <c r="W5676">
        <v>11.551500000000001</v>
      </c>
      <c r="Y5676">
        <v>0</v>
      </c>
      <c r="Z5676" s="7">
        <v>0</v>
      </c>
      <c r="AP5676">
        <f t="shared" si="88"/>
        <v>5675</v>
      </c>
    </row>
    <row r="5677" spans="1:42" x14ac:dyDescent="0.25">
      <c r="A5677" t="s">
        <v>48148</v>
      </c>
      <c r="N5677" t="s">
        <v>84</v>
      </c>
      <c r="O5677" t="s">
        <v>25013</v>
      </c>
      <c r="P5677" t="s">
        <v>25014</v>
      </c>
      <c r="Q5677" t="s">
        <v>25015</v>
      </c>
      <c r="R5677">
        <v>11.551500000000001</v>
      </c>
      <c r="S5677" t="s">
        <v>13638</v>
      </c>
      <c r="T5677" t="s">
        <v>13638</v>
      </c>
      <c r="U5677" s="17">
        <v>45546</v>
      </c>
      <c r="W5677">
        <v>11.551500000000001</v>
      </c>
      <c r="Y5677">
        <v>0</v>
      </c>
      <c r="Z5677" s="7">
        <v>0</v>
      </c>
      <c r="AP5677">
        <f t="shared" si="88"/>
        <v>5676</v>
      </c>
    </row>
    <row r="5678" spans="1:42" x14ac:dyDescent="0.25">
      <c r="A5678" t="s">
        <v>48149</v>
      </c>
      <c r="N5678" t="s">
        <v>84</v>
      </c>
      <c r="O5678" t="s">
        <v>25016</v>
      </c>
      <c r="P5678" t="s">
        <v>25017</v>
      </c>
      <c r="Q5678" t="s">
        <v>13638</v>
      </c>
      <c r="R5678">
        <v>11.5031</v>
      </c>
      <c r="S5678" t="s">
        <v>13638</v>
      </c>
      <c r="T5678" t="s">
        <v>13638</v>
      </c>
      <c r="U5678" s="17">
        <v>45546</v>
      </c>
      <c r="W5678">
        <v>11.5031</v>
      </c>
      <c r="Y5678">
        <v>0</v>
      </c>
      <c r="Z5678" s="7">
        <v>0</v>
      </c>
      <c r="AP5678">
        <f t="shared" si="88"/>
        <v>5677</v>
      </c>
    </row>
    <row r="5679" spans="1:42" x14ac:dyDescent="0.25">
      <c r="N5679" t="s">
        <v>84</v>
      </c>
      <c r="O5679" t="s">
        <v>25018</v>
      </c>
      <c r="P5679" t="s">
        <v>25019</v>
      </c>
      <c r="Q5679" t="s">
        <v>25020</v>
      </c>
      <c r="R5679">
        <v>11.5031</v>
      </c>
      <c r="S5679" t="s">
        <v>13638</v>
      </c>
      <c r="T5679" t="s">
        <v>13638</v>
      </c>
      <c r="U5679" s="17">
        <v>45546</v>
      </c>
      <c r="W5679">
        <v>11.5031</v>
      </c>
      <c r="Y5679">
        <v>0</v>
      </c>
      <c r="Z5679" s="7">
        <v>0</v>
      </c>
      <c r="AP5679">
        <f t="shared" si="88"/>
        <v>5678</v>
      </c>
    </row>
    <row r="5680" spans="1:42" x14ac:dyDescent="0.25">
      <c r="A5680" t="s">
        <v>11</v>
      </c>
      <c r="N5680" t="s">
        <v>84</v>
      </c>
      <c r="O5680" t="s">
        <v>2874</v>
      </c>
      <c r="P5680" t="s">
        <v>25021</v>
      </c>
      <c r="Q5680" t="s">
        <v>13638</v>
      </c>
      <c r="R5680">
        <v>26.5276</v>
      </c>
      <c r="S5680" t="s">
        <v>13638</v>
      </c>
      <c r="T5680" t="s">
        <v>13638</v>
      </c>
      <c r="U5680" s="17">
        <v>45546</v>
      </c>
      <c r="W5680">
        <v>26.5276</v>
      </c>
      <c r="Y5680">
        <v>14.3141</v>
      </c>
      <c r="Z5680" s="7">
        <v>0.17842567030703904</v>
      </c>
      <c r="AP5680">
        <f t="shared" si="88"/>
        <v>5679</v>
      </c>
    </row>
    <row r="5681" spans="1:42" x14ac:dyDescent="0.25">
      <c r="A5681" t="s">
        <v>48150</v>
      </c>
      <c r="N5681" t="s">
        <v>84</v>
      </c>
      <c r="O5681" t="s">
        <v>2873</v>
      </c>
      <c r="P5681" t="s">
        <v>25022</v>
      </c>
      <c r="Q5681" t="s">
        <v>25023</v>
      </c>
      <c r="R5681">
        <v>24.070499999999999</v>
      </c>
      <c r="S5681" t="s">
        <v>13638</v>
      </c>
      <c r="T5681" t="s">
        <v>13638</v>
      </c>
      <c r="U5681" s="17">
        <v>45546</v>
      </c>
      <c r="W5681">
        <v>24.070499999999999</v>
      </c>
      <c r="Y5681">
        <v>14.3141</v>
      </c>
      <c r="Z5681" s="7">
        <v>0.14979549181094054</v>
      </c>
      <c r="AP5681">
        <f t="shared" si="88"/>
        <v>5680</v>
      </c>
    </row>
    <row r="5682" spans="1:42" x14ac:dyDescent="0.25">
      <c r="A5682" t="s">
        <v>48151</v>
      </c>
      <c r="N5682" t="s">
        <v>84</v>
      </c>
      <c r="O5682" t="s">
        <v>2872</v>
      </c>
      <c r="P5682" t="s">
        <v>25024</v>
      </c>
      <c r="Q5682" t="s">
        <v>13638</v>
      </c>
      <c r="R5682">
        <v>25.656099999999999</v>
      </c>
      <c r="S5682" t="s">
        <v>13638</v>
      </c>
      <c r="T5682" t="s">
        <v>13638</v>
      </c>
      <c r="U5682" s="17">
        <v>45546</v>
      </c>
      <c r="W5682">
        <v>25.656099999999999</v>
      </c>
      <c r="Y5682">
        <v>14.0722</v>
      </c>
      <c r="Z5682" s="7">
        <v>0.17359284605753267</v>
      </c>
      <c r="AP5682">
        <f t="shared" si="88"/>
        <v>5681</v>
      </c>
    </row>
    <row r="5683" spans="1:42" x14ac:dyDescent="0.25">
      <c r="A5683" t="s">
        <v>48152</v>
      </c>
      <c r="N5683" t="s">
        <v>84</v>
      </c>
      <c r="O5683" t="s">
        <v>2871</v>
      </c>
      <c r="P5683" t="s">
        <v>25025</v>
      </c>
      <c r="Q5683" t="s">
        <v>25026</v>
      </c>
      <c r="R5683">
        <v>23.213999999999999</v>
      </c>
      <c r="S5683" t="s">
        <v>13638</v>
      </c>
      <c r="T5683" t="s">
        <v>13638</v>
      </c>
      <c r="U5683" s="17">
        <v>45546</v>
      </c>
      <c r="W5683">
        <v>23.213999999999999</v>
      </c>
      <c r="Y5683">
        <v>14.0722</v>
      </c>
      <c r="Z5683" s="7">
        <v>0.14416694104670302</v>
      </c>
      <c r="AP5683">
        <f t="shared" si="88"/>
        <v>5682</v>
      </c>
    </row>
    <row r="5684" spans="1:42" x14ac:dyDescent="0.25">
      <c r="A5684" t="s">
        <v>48153</v>
      </c>
      <c r="N5684" t="s">
        <v>84</v>
      </c>
      <c r="O5684" t="s">
        <v>2870</v>
      </c>
      <c r="P5684" t="s">
        <v>25027</v>
      </c>
      <c r="Q5684" t="s">
        <v>13638</v>
      </c>
      <c r="R5684">
        <v>24.136500000000002</v>
      </c>
      <c r="S5684" t="s">
        <v>13638</v>
      </c>
      <c r="T5684" t="s">
        <v>13638</v>
      </c>
      <c r="U5684" s="17">
        <v>45546</v>
      </c>
      <c r="W5684">
        <v>24.136500000000002</v>
      </c>
      <c r="Y5684">
        <v>14.773099999999999</v>
      </c>
      <c r="Z5684" s="7">
        <v>0.14134285934850066</v>
      </c>
      <c r="AP5684">
        <f t="shared" si="88"/>
        <v>5683</v>
      </c>
    </row>
    <row r="5685" spans="1:42" x14ac:dyDescent="0.25">
      <c r="A5685" t="s">
        <v>48154</v>
      </c>
      <c r="N5685" t="s">
        <v>84</v>
      </c>
      <c r="O5685" t="s">
        <v>2869</v>
      </c>
      <c r="P5685" t="s">
        <v>25028</v>
      </c>
      <c r="Q5685" t="s">
        <v>25029</v>
      </c>
      <c r="R5685">
        <v>21.7105</v>
      </c>
      <c r="S5685" t="s">
        <v>13638</v>
      </c>
      <c r="T5685" t="s">
        <v>13638</v>
      </c>
      <c r="U5685" s="17">
        <v>45546</v>
      </c>
      <c r="W5685">
        <v>21.7105</v>
      </c>
      <c r="Y5685">
        <v>14.773099999999999</v>
      </c>
      <c r="Z5685" s="7">
        <v>0.11042752306753112</v>
      </c>
      <c r="AP5685">
        <f t="shared" si="88"/>
        <v>5684</v>
      </c>
    </row>
    <row r="5686" spans="1:42" x14ac:dyDescent="0.25">
      <c r="A5686" t="s">
        <v>48155</v>
      </c>
      <c r="N5686" t="s">
        <v>84</v>
      </c>
      <c r="O5686" t="s">
        <v>2868</v>
      </c>
      <c r="P5686" t="s">
        <v>25030</v>
      </c>
      <c r="Q5686" t="s">
        <v>13638</v>
      </c>
      <c r="R5686">
        <v>23.8674</v>
      </c>
      <c r="S5686" t="s">
        <v>13638</v>
      </c>
      <c r="T5686" t="s">
        <v>13638</v>
      </c>
      <c r="U5686" s="17">
        <v>45546</v>
      </c>
      <c r="W5686">
        <v>23.8674</v>
      </c>
      <c r="Y5686">
        <v>14.7072</v>
      </c>
      <c r="Z5686" s="7">
        <v>0.13936862009153206</v>
      </c>
      <c r="AP5686">
        <f t="shared" si="88"/>
        <v>5685</v>
      </c>
    </row>
    <row r="5687" spans="1:42" x14ac:dyDescent="0.25">
      <c r="A5687" t="s">
        <v>48156</v>
      </c>
      <c r="N5687" t="s">
        <v>84</v>
      </c>
      <c r="O5687" t="s">
        <v>2867</v>
      </c>
      <c r="P5687" t="s">
        <v>25031</v>
      </c>
      <c r="Q5687" t="s">
        <v>25032</v>
      </c>
      <c r="R5687">
        <v>21.589500000000001</v>
      </c>
      <c r="S5687" t="s">
        <v>13638</v>
      </c>
      <c r="T5687" t="s">
        <v>13638</v>
      </c>
      <c r="U5687" s="17">
        <v>45546</v>
      </c>
      <c r="W5687">
        <v>21.589500000000001</v>
      </c>
      <c r="Y5687">
        <v>14.7072</v>
      </c>
      <c r="Z5687" s="7">
        <v>0.11010242906296952</v>
      </c>
      <c r="AP5687">
        <f t="shared" si="88"/>
        <v>5686</v>
      </c>
    </row>
    <row r="5688" spans="1:42" x14ac:dyDescent="0.25">
      <c r="A5688" t="s">
        <v>48157</v>
      </c>
      <c r="N5688" t="s">
        <v>84</v>
      </c>
      <c r="O5688" t="s">
        <v>34962</v>
      </c>
      <c r="P5688" t="s">
        <v>34963</v>
      </c>
      <c r="Q5688" t="s">
        <v>13638</v>
      </c>
      <c r="R5688">
        <v>10.430099999999999</v>
      </c>
      <c r="S5688" t="s">
        <v>13638</v>
      </c>
      <c r="T5688" t="s">
        <v>13638</v>
      </c>
      <c r="U5688" s="17">
        <v>45546</v>
      </c>
      <c r="W5688">
        <v>10.430099999999999</v>
      </c>
      <c r="Y5688">
        <v>0</v>
      </c>
      <c r="Z5688" s="7">
        <v>0</v>
      </c>
      <c r="AP5688">
        <f t="shared" si="88"/>
        <v>5687</v>
      </c>
    </row>
    <row r="5689" spans="1:42" x14ac:dyDescent="0.25">
      <c r="N5689" t="s">
        <v>84</v>
      </c>
      <c r="O5689" t="s">
        <v>34964</v>
      </c>
      <c r="P5689" t="s">
        <v>34965</v>
      </c>
      <c r="Q5689" t="s">
        <v>13638</v>
      </c>
      <c r="R5689">
        <v>10.4093</v>
      </c>
      <c r="S5689" t="s">
        <v>13638</v>
      </c>
      <c r="T5689" t="s">
        <v>13638</v>
      </c>
      <c r="U5689" s="17">
        <v>45546</v>
      </c>
      <c r="W5689">
        <v>10.4093</v>
      </c>
      <c r="Y5689">
        <v>0</v>
      </c>
      <c r="Z5689" s="7">
        <v>0</v>
      </c>
      <c r="AP5689">
        <f t="shared" si="88"/>
        <v>5688</v>
      </c>
    </row>
    <row r="5690" spans="1:42" x14ac:dyDescent="0.25">
      <c r="A5690" t="s">
        <v>35</v>
      </c>
      <c r="N5690" t="s">
        <v>84</v>
      </c>
      <c r="O5690" t="s">
        <v>25033</v>
      </c>
      <c r="P5690" t="s">
        <v>25034</v>
      </c>
      <c r="Q5690" t="s">
        <v>13638</v>
      </c>
      <c r="R5690">
        <v>15.530799999999999</v>
      </c>
      <c r="S5690" t="s">
        <v>13638</v>
      </c>
      <c r="T5690" t="s">
        <v>13638</v>
      </c>
      <c r="U5690" s="17">
        <v>45546</v>
      </c>
      <c r="W5690">
        <v>15.530799999999999</v>
      </c>
      <c r="Y5690">
        <v>0</v>
      </c>
      <c r="Z5690" s="7">
        <v>0</v>
      </c>
      <c r="AP5690">
        <f t="shared" si="88"/>
        <v>5689</v>
      </c>
    </row>
    <row r="5691" spans="1:42" x14ac:dyDescent="0.25">
      <c r="A5691" t="s">
        <v>48158</v>
      </c>
      <c r="N5691" t="s">
        <v>84</v>
      </c>
      <c r="O5691" t="s">
        <v>25035</v>
      </c>
      <c r="P5691" t="s">
        <v>25036</v>
      </c>
      <c r="Q5691" t="s">
        <v>25037</v>
      </c>
      <c r="R5691">
        <v>15.530799999999999</v>
      </c>
      <c r="S5691" t="s">
        <v>13638</v>
      </c>
      <c r="T5691" t="s">
        <v>13638</v>
      </c>
      <c r="U5691" s="17">
        <v>45546</v>
      </c>
      <c r="W5691">
        <v>15.530799999999999</v>
      </c>
      <c r="Y5691">
        <v>0</v>
      </c>
      <c r="Z5691" s="7">
        <v>0</v>
      </c>
      <c r="AP5691">
        <f t="shared" si="88"/>
        <v>5690</v>
      </c>
    </row>
    <row r="5692" spans="1:42" x14ac:dyDescent="0.25">
      <c r="A5692" t="s">
        <v>48159</v>
      </c>
      <c r="N5692" t="s">
        <v>84</v>
      </c>
      <c r="O5692" t="s">
        <v>25038</v>
      </c>
      <c r="P5692" t="s">
        <v>25039</v>
      </c>
      <c r="Q5692" t="s">
        <v>13638</v>
      </c>
      <c r="R5692">
        <v>15.309699999999999</v>
      </c>
      <c r="S5692" t="s">
        <v>13638</v>
      </c>
      <c r="T5692" t="s">
        <v>13638</v>
      </c>
      <c r="U5692" s="17">
        <v>45546</v>
      </c>
      <c r="W5692">
        <v>15.309699999999999</v>
      </c>
      <c r="Y5692">
        <v>0</v>
      </c>
      <c r="Z5692" s="7">
        <v>0</v>
      </c>
      <c r="AP5692">
        <f t="shared" si="88"/>
        <v>5691</v>
      </c>
    </row>
    <row r="5693" spans="1:42" x14ac:dyDescent="0.25">
      <c r="A5693" t="s">
        <v>48160</v>
      </c>
      <c r="N5693" t="s">
        <v>84</v>
      </c>
      <c r="O5693" t="s">
        <v>25040</v>
      </c>
      <c r="P5693" t="s">
        <v>25041</v>
      </c>
      <c r="Q5693" t="s">
        <v>25042</v>
      </c>
      <c r="R5693">
        <v>15.309699999999999</v>
      </c>
      <c r="S5693" t="s">
        <v>13638</v>
      </c>
      <c r="T5693" t="s">
        <v>13638</v>
      </c>
      <c r="U5693" s="17">
        <v>45546</v>
      </c>
      <c r="W5693">
        <v>15.309699999999999</v>
      </c>
      <c r="Y5693">
        <v>0</v>
      </c>
      <c r="Z5693" s="7">
        <v>0</v>
      </c>
      <c r="AP5693">
        <f t="shared" si="88"/>
        <v>5692</v>
      </c>
    </row>
    <row r="5694" spans="1:42" x14ac:dyDescent="0.25">
      <c r="A5694" t="s">
        <v>48161</v>
      </c>
      <c r="N5694" t="s">
        <v>84</v>
      </c>
      <c r="O5694" t="s">
        <v>2866</v>
      </c>
      <c r="P5694" t="s">
        <v>25043</v>
      </c>
      <c r="Q5694" t="s">
        <v>13638</v>
      </c>
      <c r="R5694">
        <v>29.191700000000001</v>
      </c>
      <c r="S5694" t="s">
        <v>13638</v>
      </c>
      <c r="T5694" t="s">
        <v>13638</v>
      </c>
      <c r="U5694" s="17">
        <v>45546</v>
      </c>
      <c r="W5694">
        <v>29.191700000000001</v>
      </c>
      <c r="Y5694">
        <v>15.012600000000001</v>
      </c>
      <c r="Z5694" s="7">
        <v>0.19265299238362044</v>
      </c>
      <c r="AP5694">
        <f t="shared" si="88"/>
        <v>5693</v>
      </c>
    </row>
    <row r="5695" spans="1:42" x14ac:dyDescent="0.25">
      <c r="N5695" t="s">
        <v>84</v>
      </c>
      <c r="O5695" t="s">
        <v>2865</v>
      </c>
      <c r="P5695" t="s">
        <v>25044</v>
      </c>
      <c r="Q5695" t="s">
        <v>25045</v>
      </c>
      <c r="R5695">
        <v>26.506499999999999</v>
      </c>
      <c r="S5695" t="s">
        <v>13638</v>
      </c>
      <c r="T5695" t="s">
        <v>13638</v>
      </c>
      <c r="U5695" s="17">
        <v>45546</v>
      </c>
      <c r="W5695">
        <v>26.506499999999999</v>
      </c>
      <c r="Y5695">
        <v>15.012600000000001</v>
      </c>
      <c r="Z5695" s="7">
        <v>0.1641327624265978</v>
      </c>
      <c r="AP5695">
        <f t="shared" si="88"/>
        <v>5694</v>
      </c>
    </row>
    <row r="5696" spans="1:42" x14ac:dyDescent="0.25">
      <c r="A5696" t="s">
        <v>15</v>
      </c>
      <c r="N5696" t="s">
        <v>84</v>
      </c>
      <c r="O5696" t="s">
        <v>2864</v>
      </c>
      <c r="P5696" t="s">
        <v>25046</v>
      </c>
      <c r="Q5696" t="s">
        <v>13638</v>
      </c>
      <c r="R5696">
        <v>28.685700000000001</v>
      </c>
      <c r="S5696" t="s">
        <v>13638</v>
      </c>
      <c r="T5696" t="s">
        <v>13638</v>
      </c>
      <c r="U5696" s="17">
        <v>45546</v>
      </c>
      <c r="W5696">
        <v>28.685700000000001</v>
      </c>
      <c r="Y5696">
        <v>14.9101</v>
      </c>
      <c r="Z5696" s="7">
        <v>0.18950021935586481</v>
      </c>
      <c r="AP5696">
        <f t="shared" si="88"/>
        <v>5695</v>
      </c>
    </row>
    <row r="5697" spans="1:42" x14ac:dyDescent="0.25">
      <c r="A5697" t="s">
        <v>48162</v>
      </c>
      <c r="N5697" t="s">
        <v>84</v>
      </c>
      <c r="O5697" t="s">
        <v>2863</v>
      </c>
      <c r="P5697" t="s">
        <v>25047</v>
      </c>
      <c r="Q5697" t="s">
        <v>25048</v>
      </c>
      <c r="R5697">
        <v>26.0121</v>
      </c>
      <c r="S5697" t="s">
        <v>13638</v>
      </c>
      <c r="T5697" t="s">
        <v>13638</v>
      </c>
      <c r="U5697" s="17">
        <v>45546</v>
      </c>
      <c r="W5697">
        <v>26.0121</v>
      </c>
      <c r="Y5697">
        <v>14.9101</v>
      </c>
      <c r="Z5697" s="7">
        <v>0.16060631368044476</v>
      </c>
      <c r="AP5697">
        <f t="shared" si="88"/>
        <v>5696</v>
      </c>
    </row>
    <row r="5698" spans="1:42" x14ac:dyDescent="0.25">
      <c r="A5698" t="s">
        <v>48163</v>
      </c>
      <c r="N5698" t="s">
        <v>84</v>
      </c>
      <c r="O5698" t="s">
        <v>25049</v>
      </c>
      <c r="P5698" t="s">
        <v>25050</v>
      </c>
      <c r="Q5698" t="s">
        <v>13638</v>
      </c>
      <c r="R5698">
        <v>11.6851</v>
      </c>
      <c r="S5698" t="s">
        <v>13638</v>
      </c>
      <c r="T5698" t="s">
        <v>13638</v>
      </c>
      <c r="U5698" s="17">
        <v>45546</v>
      </c>
      <c r="W5698">
        <v>11.6851</v>
      </c>
      <c r="Y5698">
        <v>0</v>
      </c>
      <c r="Z5698" s="7">
        <v>0</v>
      </c>
      <c r="AP5698">
        <f t="shared" si="88"/>
        <v>5697</v>
      </c>
    </row>
    <row r="5699" spans="1:42" x14ac:dyDescent="0.25">
      <c r="A5699" t="s">
        <v>48164</v>
      </c>
      <c r="N5699" t="s">
        <v>84</v>
      </c>
      <c r="O5699" t="s">
        <v>25051</v>
      </c>
      <c r="P5699" t="s">
        <v>25052</v>
      </c>
      <c r="Q5699" t="s">
        <v>25053</v>
      </c>
      <c r="R5699">
        <v>11.6851</v>
      </c>
      <c r="S5699" t="s">
        <v>13638</v>
      </c>
      <c r="T5699" t="s">
        <v>13638</v>
      </c>
      <c r="U5699" s="17">
        <v>45546</v>
      </c>
      <c r="W5699">
        <v>11.6851</v>
      </c>
      <c r="Y5699">
        <v>0</v>
      </c>
      <c r="Z5699" s="7">
        <v>0</v>
      </c>
      <c r="AP5699">
        <f t="shared" si="88"/>
        <v>5698</v>
      </c>
    </row>
    <row r="5700" spans="1:42" x14ac:dyDescent="0.25">
      <c r="A5700" t="s">
        <v>48165</v>
      </c>
      <c r="N5700" t="s">
        <v>84</v>
      </c>
      <c r="O5700" t="s">
        <v>25054</v>
      </c>
      <c r="P5700" t="s">
        <v>25055</v>
      </c>
      <c r="Q5700" t="s">
        <v>13638</v>
      </c>
      <c r="R5700">
        <v>11.6409</v>
      </c>
      <c r="S5700" t="s">
        <v>13638</v>
      </c>
      <c r="T5700" t="s">
        <v>13638</v>
      </c>
      <c r="U5700" s="17">
        <v>45546</v>
      </c>
      <c r="W5700">
        <v>11.6409</v>
      </c>
      <c r="Y5700">
        <v>0</v>
      </c>
      <c r="Z5700" s="7">
        <v>0</v>
      </c>
      <c r="AP5700">
        <f t="shared" ref="AP5700:AP5763" si="89">AP5699+1</f>
        <v>5699</v>
      </c>
    </row>
    <row r="5701" spans="1:42" x14ac:dyDescent="0.25">
      <c r="A5701" t="s">
        <v>48166</v>
      </c>
      <c r="N5701" t="s">
        <v>84</v>
      </c>
      <c r="O5701" t="s">
        <v>25056</v>
      </c>
      <c r="P5701" t="s">
        <v>25057</v>
      </c>
      <c r="Q5701" t="s">
        <v>25058</v>
      </c>
      <c r="R5701">
        <v>11.6409</v>
      </c>
      <c r="S5701" t="s">
        <v>13638</v>
      </c>
      <c r="T5701" t="s">
        <v>13638</v>
      </c>
      <c r="U5701" s="17">
        <v>45546</v>
      </c>
      <c r="W5701">
        <v>11.6409</v>
      </c>
      <c r="Y5701">
        <v>0</v>
      </c>
      <c r="Z5701" s="7">
        <v>0</v>
      </c>
      <c r="AP5701">
        <f t="shared" si="89"/>
        <v>5700</v>
      </c>
    </row>
    <row r="5702" spans="1:42" x14ac:dyDescent="0.25">
      <c r="A5702" t="s">
        <v>48167</v>
      </c>
      <c r="N5702" t="s">
        <v>84</v>
      </c>
      <c r="O5702" t="s">
        <v>25059</v>
      </c>
      <c r="P5702" t="s">
        <v>25060</v>
      </c>
      <c r="Q5702" t="s">
        <v>13638</v>
      </c>
      <c r="R5702">
        <v>11.3405</v>
      </c>
      <c r="S5702" t="s">
        <v>13638</v>
      </c>
      <c r="T5702" t="s">
        <v>13638</v>
      </c>
      <c r="U5702" s="17">
        <v>45546</v>
      </c>
      <c r="W5702">
        <v>11.3405</v>
      </c>
      <c r="Y5702">
        <v>0</v>
      </c>
      <c r="Z5702" s="7">
        <v>0</v>
      </c>
      <c r="AP5702">
        <f t="shared" si="89"/>
        <v>5701</v>
      </c>
    </row>
    <row r="5703" spans="1:42" x14ac:dyDescent="0.25">
      <c r="A5703" t="s">
        <v>48168</v>
      </c>
      <c r="N5703" t="s">
        <v>84</v>
      </c>
      <c r="O5703" t="s">
        <v>25061</v>
      </c>
      <c r="P5703" t="s">
        <v>25062</v>
      </c>
      <c r="Q5703" t="s">
        <v>25063</v>
      </c>
      <c r="R5703">
        <v>11.3405</v>
      </c>
      <c r="S5703" t="s">
        <v>13638</v>
      </c>
      <c r="T5703" t="s">
        <v>13638</v>
      </c>
      <c r="U5703" s="17">
        <v>45546</v>
      </c>
      <c r="W5703">
        <v>11.3405</v>
      </c>
      <c r="Y5703">
        <v>0</v>
      </c>
      <c r="Z5703" s="7">
        <v>0</v>
      </c>
      <c r="AP5703">
        <f t="shared" si="89"/>
        <v>5702</v>
      </c>
    </row>
    <row r="5704" spans="1:42" x14ac:dyDescent="0.25">
      <c r="A5704" t="s">
        <v>48169</v>
      </c>
      <c r="N5704" t="s">
        <v>84</v>
      </c>
      <c r="O5704" t="s">
        <v>25064</v>
      </c>
      <c r="P5704" t="s">
        <v>25065</v>
      </c>
      <c r="Q5704" t="s">
        <v>13638</v>
      </c>
      <c r="R5704">
        <v>11.3124</v>
      </c>
      <c r="S5704" t="s">
        <v>13638</v>
      </c>
      <c r="T5704" t="s">
        <v>13638</v>
      </c>
      <c r="U5704" s="17">
        <v>45546</v>
      </c>
      <c r="W5704">
        <v>11.3124</v>
      </c>
      <c r="Y5704">
        <v>0</v>
      </c>
      <c r="Z5704" s="7">
        <v>0</v>
      </c>
      <c r="AP5704">
        <f t="shared" si="89"/>
        <v>5703</v>
      </c>
    </row>
    <row r="5705" spans="1:42" x14ac:dyDescent="0.25">
      <c r="A5705" t="s">
        <v>48170</v>
      </c>
      <c r="N5705" t="s">
        <v>84</v>
      </c>
      <c r="O5705" t="s">
        <v>25066</v>
      </c>
      <c r="P5705" t="s">
        <v>25067</v>
      </c>
      <c r="Q5705" t="s">
        <v>25068</v>
      </c>
      <c r="R5705">
        <v>11.3124</v>
      </c>
      <c r="S5705" t="s">
        <v>13638</v>
      </c>
      <c r="T5705" t="s">
        <v>13638</v>
      </c>
      <c r="U5705" s="17">
        <v>45546</v>
      </c>
      <c r="W5705">
        <v>11.3124</v>
      </c>
      <c r="Y5705">
        <v>0</v>
      </c>
      <c r="Z5705" s="7">
        <v>0</v>
      </c>
      <c r="AP5705">
        <f t="shared" si="89"/>
        <v>5704</v>
      </c>
    </row>
    <row r="5706" spans="1:42" x14ac:dyDescent="0.25">
      <c r="A5706" t="s">
        <v>48171</v>
      </c>
      <c r="N5706" t="s">
        <v>84</v>
      </c>
      <c r="O5706" t="s">
        <v>25069</v>
      </c>
      <c r="P5706" t="s">
        <v>25070</v>
      </c>
      <c r="Q5706" t="s">
        <v>13638</v>
      </c>
      <c r="R5706">
        <v>13.3902</v>
      </c>
      <c r="S5706" t="s">
        <v>13638</v>
      </c>
      <c r="T5706" t="s">
        <v>13638</v>
      </c>
      <c r="U5706" s="17">
        <v>45546</v>
      </c>
      <c r="W5706">
        <v>13.3902</v>
      </c>
      <c r="Y5706">
        <v>0</v>
      </c>
      <c r="Z5706" s="7">
        <v>0</v>
      </c>
      <c r="AP5706">
        <f t="shared" si="89"/>
        <v>5705</v>
      </c>
    </row>
    <row r="5707" spans="1:42" x14ac:dyDescent="0.25">
      <c r="A5707" t="s">
        <v>48172</v>
      </c>
      <c r="N5707" t="s">
        <v>84</v>
      </c>
      <c r="O5707" t="s">
        <v>25071</v>
      </c>
      <c r="P5707" t="s">
        <v>25072</v>
      </c>
      <c r="Q5707" t="s">
        <v>25073</v>
      </c>
      <c r="R5707">
        <v>13.3902</v>
      </c>
      <c r="S5707" t="s">
        <v>13638</v>
      </c>
      <c r="T5707" t="s">
        <v>13638</v>
      </c>
      <c r="U5707" s="17">
        <v>45546</v>
      </c>
      <c r="W5707">
        <v>13.3902</v>
      </c>
      <c r="Y5707">
        <v>0</v>
      </c>
      <c r="Z5707" s="7">
        <v>0</v>
      </c>
      <c r="AP5707">
        <f t="shared" si="89"/>
        <v>5706</v>
      </c>
    </row>
    <row r="5708" spans="1:42" x14ac:dyDescent="0.25">
      <c r="A5708" t="s">
        <v>48173</v>
      </c>
      <c r="N5708" t="s">
        <v>84</v>
      </c>
      <c r="O5708" t="s">
        <v>25074</v>
      </c>
      <c r="P5708" t="s">
        <v>25075</v>
      </c>
      <c r="Q5708" t="s">
        <v>13638</v>
      </c>
      <c r="R5708">
        <v>13.322699999999999</v>
      </c>
      <c r="S5708" t="s">
        <v>13638</v>
      </c>
      <c r="T5708" t="s">
        <v>13638</v>
      </c>
      <c r="U5708" s="17">
        <v>45546</v>
      </c>
      <c r="W5708">
        <v>13.322699999999999</v>
      </c>
      <c r="Y5708">
        <v>0</v>
      </c>
      <c r="Z5708" s="7">
        <v>0</v>
      </c>
      <c r="AP5708">
        <f t="shared" si="89"/>
        <v>5707</v>
      </c>
    </row>
    <row r="5709" spans="1:42" x14ac:dyDescent="0.25">
      <c r="N5709" t="s">
        <v>84</v>
      </c>
      <c r="O5709" t="s">
        <v>25076</v>
      </c>
      <c r="P5709" t="s">
        <v>25077</v>
      </c>
      <c r="Q5709" t="s">
        <v>25078</v>
      </c>
      <c r="R5709">
        <v>13.322699999999999</v>
      </c>
      <c r="S5709" t="s">
        <v>13638</v>
      </c>
      <c r="T5709" t="s">
        <v>13638</v>
      </c>
      <c r="U5709" s="17">
        <v>45546</v>
      </c>
      <c r="W5709">
        <v>13.322699999999999</v>
      </c>
      <c r="Y5709">
        <v>0</v>
      </c>
      <c r="Z5709" s="7">
        <v>0</v>
      </c>
      <c r="AP5709">
        <f t="shared" si="89"/>
        <v>5708</v>
      </c>
    </row>
    <row r="5710" spans="1:42" x14ac:dyDescent="0.25">
      <c r="A5710" t="s">
        <v>2</v>
      </c>
      <c r="N5710" t="s">
        <v>84</v>
      </c>
      <c r="O5710" t="s">
        <v>51648</v>
      </c>
      <c r="P5710" t="s">
        <v>51649</v>
      </c>
      <c r="Q5710" t="s">
        <v>13638</v>
      </c>
      <c r="R5710">
        <v>9.9718</v>
      </c>
      <c r="S5710" t="s">
        <v>13638</v>
      </c>
      <c r="T5710" t="s">
        <v>13638</v>
      </c>
      <c r="U5710" s="17">
        <v>45546</v>
      </c>
      <c r="W5710">
        <v>9.9718</v>
      </c>
      <c r="Y5710">
        <v>0</v>
      </c>
      <c r="Z5710" s="7">
        <v>0</v>
      </c>
      <c r="AP5710">
        <f t="shared" si="89"/>
        <v>5709</v>
      </c>
    </row>
    <row r="5711" spans="1:42" x14ac:dyDescent="0.25">
      <c r="A5711" t="s">
        <v>48174</v>
      </c>
      <c r="N5711" t="s">
        <v>84</v>
      </c>
      <c r="O5711" t="s">
        <v>51650</v>
      </c>
      <c r="P5711" t="s">
        <v>51651</v>
      </c>
      <c r="Q5711" t="s">
        <v>13638</v>
      </c>
      <c r="R5711">
        <v>9.9703999999999997</v>
      </c>
      <c r="S5711" t="s">
        <v>13638</v>
      </c>
      <c r="T5711" t="s">
        <v>13638</v>
      </c>
      <c r="U5711" s="17">
        <v>45546</v>
      </c>
      <c r="W5711">
        <v>9.9703999999999997</v>
      </c>
      <c r="Y5711">
        <v>0</v>
      </c>
      <c r="Z5711" s="7">
        <v>0</v>
      </c>
      <c r="AP5711">
        <f t="shared" si="89"/>
        <v>5710</v>
      </c>
    </row>
    <row r="5712" spans="1:42" x14ac:dyDescent="0.25">
      <c r="A5712" t="s">
        <v>48175</v>
      </c>
      <c r="N5712" t="s">
        <v>84</v>
      </c>
      <c r="O5712" t="s">
        <v>25079</v>
      </c>
      <c r="P5712" t="s">
        <v>25080</v>
      </c>
      <c r="Q5712" t="s">
        <v>13638</v>
      </c>
      <c r="R5712">
        <v>12.0038</v>
      </c>
      <c r="S5712" t="s">
        <v>13638</v>
      </c>
      <c r="T5712" t="s">
        <v>13638</v>
      </c>
      <c r="U5712" s="17">
        <v>45546</v>
      </c>
      <c r="W5712">
        <v>12.0038</v>
      </c>
      <c r="Y5712">
        <v>0</v>
      </c>
      <c r="Z5712" s="7">
        <v>0</v>
      </c>
      <c r="AP5712">
        <f t="shared" si="89"/>
        <v>5711</v>
      </c>
    </row>
    <row r="5713" spans="1:42" x14ac:dyDescent="0.25">
      <c r="A5713" t="s">
        <v>48176</v>
      </c>
      <c r="N5713" t="s">
        <v>84</v>
      </c>
      <c r="O5713" t="s">
        <v>25081</v>
      </c>
      <c r="P5713" t="s">
        <v>25082</v>
      </c>
      <c r="Q5713" t="s">
        <v>25083</v>
      </c>
      <c r="R5713">
        <v>12.0038</v>
      </c>
      <c r="S5713" t="s">
        <v>13638</v>
      </c>
      <c r="T5713" t="s">
        <v>13638</v>
      </c>
      <c r="U5713" s="17">
        <v>45546</v>
      </c>
      <c r="W5713">
        <v>12.0038</v>
      </c>
      <c r="Y5713">
        <v>0</v>
      </c>
      <c r="Z5713" s="7">
        <v>0</v>
      </c>
      <c r="AP5713">
        <f t="shared" si="89"/>
        <v>5712</v>
      </c>
    </row>
    <row r="5714" spans="1:42" x14ac:dyDescent="0.25">
      <c r="A5714" t="s">
        <v>48177</v>
      </c>
      <c r="N5714" t="s">
        <v>84</v>
      </c>
      <c r="O5714" t="s">
        <v>25084</v>
      </c>
      <c r="P5714" t="s">
        <v>25085</v>
      </c>
      <c r="Q5714" t="s">
        <v>13638</v>
      </c>
      <c r="R5714">
        <v>11.941599999999999</v>
      </c>
      <c r="S5714" t="s">
        <v>13638</v>
      </c>
      <c r="T5714" t="s">
        <v>13638</v>
      </c>
      <c r="U5714" s="17">
        <v>45546</v>
      </c>
      <c r="W5714">
        <v>11.941599999999999</v>
      </c>
      <c r="Y5714">
        <v>0</v>
      </c>
      <c r="Z5714" s="7">
        <v>0</v>
      </c>
      <c r="AP5714">
        <f t="shared" si="89"/>
        <v>5713</v>
      </c>
    </row>
    <row r="5715" spans="1:42" x14ac:dyDescent="0.25">
      <c r="A5715" t="s">
        <v>48178</v>
      </c>
      <c r="N5715" t="s">
        <v>84</v>
      </c>
      <c r="O5715" t="s">
        <v>25086</v>
      </c>
      <c r="P5715" t="s">
        <v>25087</v>
      </c>
      <c r="Q5715" t="s">
        <v>25088</v>
      </c>
      <c r="R5715">
        <v>11.941700000000001</v>
      </c>
      <c r="S5715" t="s">
        <v>13638</v>
      </c>
      <c r="T5715" t="s">
        <v>13638</v>
      </c>
      <c r="U5715" s="17">
        <v>45546</v>
      </c>
      <c r="W5715">
        <v>11.941700000000001</v>
      </c>
      <c r="Y5715">
        <v>0</v>
      </c>
      <c r="Z5715" s="7">
        <v>0</v>
      </c>
      <c r="AP5715">
        <f t="shared" si="89"/>
        <v>5714</v>
      </c>
    </row>
    <row r="5716" spans="1:42" x14ac:dyDescent="0.25">
      <c r="A5716" t="s">
        <v>48179</v>
      </c>
      <c r="N5716" t="s">
        <v>84</v>
      </c>
      <c r="O5716" t="s">
        <v>25089</v>
      </c>
      <c r="P5716" t="s">
        <v>25090</v>
      </c>
      <c r="Q5716" t="s">
        <v>13638</v>
      </c>
      <c r="R5716">
        <v>11.587199999999999</v>
      </c>
      <c r="S5716" t="s">
        <v>13638</v>
      </c>
      <c r="T5716" t="s">
        <v>13638</v>
      </c>
      <c r="U5716" s="17">
        <v>45546</v>
      </c>
      <c r="W5716">
        <v>11.587199999999999</v>
      </c>
      <c r="Y5716">
        <v>0</v>
      </c>
      <c r="Z5716" s="7">
        <v>0</v>
      </c>
      <c r="AP5716">
        <f t="shared" si="89"/>
        <v>5715</v>
      </c>
    </row>
    <row r="5717" spans="1:42" x14ac:dyDescent="0.25">
      <c r="N5717" t="s">
        <v>84</v>
      </c>
      <c r="O5717" t="s">
        <v>25091</v>
      </c>
      <c r="P5717" t="s">
        <v>25092</v>
      </c>
      <c r="Q5717" t="s">
        <v>25093</v>
      </c>
      <c r="R5717">
        <v>11.586600000000001</v>
      </c>
      <c r="S5717" t="s">
        <v>13638</v>
      </c>
      <c r="T5717" t="s">
        <v>13638</v>
      </c>
      <c r="U5717" s="17">
        <v>45546</v>
      </c>
      <c r="W5717">
        <v>11.586600000000001</v>
      </c>
      <c r="Y5717">
        <v>0</v>
      </c>
      <c r="Z5717" s="7">
        <v>0</v>
      </c>
      <c r="AP5717">
        <f t="shared" si="89"/>
        <v>5716</v>
      </c>
    </row>
    <row r="5718" spans="1:42" x14ac:dyDescent="0.25">
      <c r="A5718" t="s">
        <v>19</v>
      </c>
      <c r="N5718" t="s">
        <v>84</v>
      </c>
      <c r="O5718" t="s">
        <v>25094</v>
      </c>
      <c r="P5718" t="s">
        <v>25095</v>
      </c>
      <c r="Q5718" t="s">
        <v>13638</v>
      </c>
      <c r="R5718">
        <v>11.5329</v>
      </c>
      <c r="S5718" t="s">
        <v>13638</v>
      </c>
      <c r="T5718" t="s">
        <v>13638</v>
      </c>
      <c r="U5718" s="17">
        <v>45546</v>
      </c>
      <c r="W5718">
        <v>11.5329</v>
      </c>
      <c r="Y5718">
        <v>0</v>
      </c>
      <c r="Z5718" s="7">
        <v>0</v>
      </c>
      <c r="AP5718">
        <f t="shared" si="89"/>
        <v>5717</v>
      </c>
    </row>
    <row r="5719" spans="1:42" x14ac:dyDescent="0.25">
      <c r="A5719" t="s">
        <v>48180</v>
      </c>
      <c r="N5719" t="s">
        <v>84</v>
      </c>
      <c r="O5719" t="s">
        <v>25096</v>
      </c>
      <c r="P5719" t="s">
        <v>25097</v>
      </c>
      <c r="Q5719" t="s">
        <v>25098</v>
      </c>
      <c r="R5719">
        <v>11.533200000000001</v>
      </c>
      <c r="S5719" t="s">
        <v>13638</v>
      </c>
      <c r="T5719" t="s">
        <v>13638</v>
      </c>
      <c r="U5719" s="17">
        <v>45546</v>
      </c>
      <c r="W5719">
        <v>11.533200000000001</v>
      </c>
      <c r="Y5719">
        <v>0</v>
      </c>
      <c r="Z5719" s="7">
        <v>0</v>
      </c>
      <c r="AP5719">
        <f t="shared" si="89"/>
        <v>5718</v>
      </c>
    </row>
    <row r="5720" spans="1:42" x14ac:dyDescent="0.25">
      <c r="A5720" t="s">
        <v>48181</v>
      </c>
      <c r="N5720" t="s">
        <v>84</v>
      </c>
      <c r="O5720" t="s">
        <v>25099</v>
      </c>
      <c r="P5720" t="s">
        <v>25100</v>
      </c>
      <c r="Q5720" t="s">
        <v>13638</v>
      </c>
      <c r="R5720">
        <v>11.6175</v>
      </c>
      <c r="S5720" t="s">
        <v>13638</v>
      </c>
      <c r="T5720" t="s">
        <v>13638</v>
      </c>
      <c r="U5720" s="17">
        <v>45546</v>
      </c>
      <c r="W5720">
        <v>11.6175</v>
      </c>
      <c r="Y5720">
        <v>0</v>
      </c>
      <c r="Z5720" s="7">
        <v>0</v>
      </c>
      <c r="AP5720">
        <f t="shared" si="89"/>
        <v>5719</v>
      </c>
    </row>
    <row r="5721" spans="1:42" x14ac:dyDescent="0.25">
      <c r="A5721" t="s">
        <v>48182</v>
      </c>
      <c r="N5721" t="s">
        <v>84</v>
      </c>
      <c r="O5721" t="s">
        <v>25101</v>
      </c>
      <c r="P5721" t="s">
        <v>25102</v>
      </c>
      <c r="Q5721" t="s">
        <v>25103</v>
      </c>
      <c r="R5721">
        <v>11.617800000000001</v>
      </c>
      <c r="S5721" t="s">
        <v>13638</v>
      </c>
      <c r="T5721" t="s">
        <v>13638</v>
      </c>
      <c r="U5721" s="17">
        <v>45546</v>
      </c>
      <c r="W5721">
        <v>11.617800000000001</v>
      </c>
      <c r="Y5721">
        <v>0</v>
      </c>
      <c r="Z5721" s="7">
        <v>0</v>
      </c>
      <c r="AP5721">
        <f t="shared" si="89"/>
        <v>5720</v>
      </c>
    </row>
    <row r="5722" spans="1:42" x14ac:dyDescent="0.25">
      <c r="A5722" t="s">
        <v>48183</v>
      </c>
      <c r="N5722" t="s">
        <v>84</v>
      </c>
      <c r="O5722" t="s">
        <v>25104</v>
      </c>
      <c r="P5722" t="s">
        <v>25105</v>
      </c>
      <c r="Q5722" t="s">
        <v>13638</v>
      </c>
      <c r="R5722">
        <v>11.5625</v>
      </c>
      <c r="S5722" t="s">
        <v>13638</v>
      </c>
      <c r="T5722" t="s">
        <v>13638</v>
      </c>
      <c r="U5722" s="17">
        <v>45546</v>
      </c>
      <c r="W5722">
        <v>11.5625</v>
      </c>
      <c r="Y5722">
        <v>0</v>
      </c>
      <c r="Z5722" s="7">
        <v>0</v>
      </c>
      <c r="AP5722">
        <f t="shared" si="89"/>
        <v>5721</v>
      </c>
    </row>
    <row r="5723" spans="1:42" x14ac:dyDescent="0.25">
      <c r="A5723" t="s">
        <v>48184</v>
      </c>
      <c r="N5723" t="s">
        <v>84</v>
      </c>
      <c r="O5723" t="s">
        <v>25106</v>
      </c>
      <c r="P5723" t="s">
        <v>25107</v>
      </c>
      <c r="Q5723" t="s">
        <v>25108</v>
      </c>
      <c r="R5723">
        <v>11.5626</v>
      </c>
      <c r="S5723" t="s">
        <v>13638</v>
      </c>
      <c r="T5723" t="s">
        <v>13638</v>
      </c>
      <c r="U5723" s="17">
        <v>45546</v>
      </c>
      <c r="W5723">
        <v>11.5626</v>
      </c>
      <c r="Y5723">
        <v>0</v>
      </c>
      <c r="Z5723" s="7">
        <v>0</v>
      </c>
      <c r="AP5723">
        <f t="shared" si="89"/>
        <v>5722</v>
      </c>
    </row>
    <row r="5724" spans="1:42" x14ac:dyDescent="0.25">
      <c r="A5724" t="s">
        <v>48185</v>
      </c>
      <c r="N5724" t="s">
        <v>84</v>
      </c>
      <c r="O5724" t="s">
        <v>25109</v>
      </c>
      <c r="P5724" t="s">
        <v>25110</v>
      </c>
      <c r="Q5724" t="s">
        <v>13638</v>
      </c>
      <c r="R5724">
        <v>11.323600000000001</v>
      </c>
      <c r="S5724" t="s">
        <v>13638</v>
      </c>
      <c r="T5724" t="s">
        <v>13638</v>
      </c>
      <c r="U5724" s="17">
        <v>45546</v>
      </c>
      <c r="W5724">
        <v>11.323600000000001</v>
      </c>
      <c r="Y5724">
        <v>0</v>
      </c>
      <c r="Z5724" s="7">
        <v>0</v>
      </c>
      <c r="AP5724">
        <f t="shared" si="89"/>
        <v>5723</v>
      </c>
    </row>
    <row r="5725" spans="1:42" x14ac:dyDescent="0.25">
      <c r="A5725" t="s">
        <v>48186</v>
      </c>
      <c r="N5725" t="s">
        <v>84</v>
      </c>
      <c r="O5725" t="s">
        <v>25111</v>
      </c>
      <c r="P5725" t="s">
        <v>25112</v>
      </c>
      <c r="Q5725" t="s">
        <v>25113</v>
      </c>
      <c r="R5725">
        <v>11.3238</v>
      </c>
      <c r="S5725" t="s">
        <v>13638</v>
      </c>
      <c r="T5725" t="s">
        <v>13638</v>
      </c>
      <c r="U5725" s="17">
        <v>45546</v>
      </c>
      <c r="W5725">
        <v>11.3238</v>
      </c>
      <c r="Y5725">
        <v>0</v>
      </c>
      <c r="Z5725" s="7">
        <v>0</v>
      </c>
      <c r="AP5725">
        <f t="shared" si="89"/>
        <v>5724</v>
      </c>
    </row>
    <row r="5726" spans="1:42" x14ac:dyDescent="0.25">
      <c r="A5726" t="s">
        <v>48187</v>
      </c>
      <c r="N5726" t="s">
        <v>84</v>
      </c>
      <c r="O5726" t="s">
        <v>25114</v>
      </c>
      <c r="P5726" t="s">
        <v>25115</v>
      </c>
      <c r="Q5726" t="s">
        <v>13638</v>
      </c>
      <c r="R5726">
        <v>11.2439</v>
      </c>
      <c r="S5726" t="s">
        <v>13638</v>
      </c>
      <c r="T5726" t="s">
        <v>13638</v>
      </c>
      <c r="U5726" s="17">
        <v>45546</v>
      </c>
      <c r="W5726">
        <v>11.2439</v>
      </c>
      <c r="Y5726">
        <v>0</v>
      </c>
      <c r="Z5726" s="7">
        <v>0</v>
      </c>
      <c r="AP5726">
        <f t="shared" si="89"/>
        <v>5725</v>
      </c>
    </row>
    <row r="5727" spans="1:42" x14ac:dyDescent="0.25">
      <c r="A5727" t="s">
        <v>48188</v>
      </c>
      <c r="N5727" t="s">
        <v>84</v>
      </c>
      <c r="O5727" t="s">
        <v>25116</v>
      </c>
      <c r="P5727" t="s">
        <v>25117</v>
      </c>
      <c r="Q5727" t="s">
        <v>25118</v>
      </c>
      <c r="R5727">
        <v>11.2447</v>
      </c>
      <c r="S5727" t="s">
        <v>13638</v>
      </c>
      <c r="T5727" t="s">
        <v>13638</v>
      </c>
      <c r="U5727" s="17">
        <v>45546</v>
      </c>
      <c r="W5727">
        <v>11.2447</v>
      </c>
      <c r="Y5727">
        <v>0</v>
      </c>
      <c r="Z5727" s="7">
        <v>0</v>
      </c>
      <c r="AP5727">
        <f t="shared" si="89"/>
        <v>5726</v>
      </c>
    </row>
    <row r="5728" spans="1:42" x14ac:dyDescent="0.25">
      <c r="A5728" t="s">
        <v>48189</v>
      </c>
      <c r="N5728" t="s">
        <v>84</v>
      </c>
      <c r="O5728" t="s">
        <v>25119</v>
      </c>
      <c r="P5728" t="s">
        <v>25120</v>
      </c>
      <c r="Q5728" t="s">
        <v>25121</v>
      </c>
      <c r="R5728">
        <v>11.4826</v>
      </c>
      <c r="S5728" t="s">
        <v>13638</v>
      </c>
      <c r="T5728" t="s">
        <v>13638</v>
      </c>
      <c r="U5728" s="17">
        <v>45546</v>
      </c>
      <c r="W5728">
        <v>11.4826</v>
      </c>
      <c r="Y5728">
        <v>0</v>
      </c>
      <c r="Z5728" s="7">
        <v>0</v>
      </c>
      <c r="AP5728">
        <f t="shared" si="89"/>
        <v>5727</v>
      </c>
    </row>
    <row r="5729" spans="1:42" x14ac:dyDescent="0.25">
      <c r="A5729" t="s">
        <v>48190</v>
      </c>
      <c r="N5729" t="s">
        <v>84</v>
      </c>
      <c r="O5729" t="s">
        <v>25122</v>
      </c>
      <c r="P5729" t="s">
        <v>25123</v>
      </c>
      <c r="Q5729" t="s">
        <v>13638</v>
      </c>
      <c r="R5729">
        <v>11.482100000000001</v>
      </c>
      <c r="S5729" t="s">
        <v>13638</v>
      </c>
      <c r="T5729" t="s">
        <v>13638</v>
      </c>
      <c r="U5729" s="17">
        <v>45546</v>
      </c>
      <c r="W5729">
        <v>11.482100000000001</v>
      </c>
      <c r="Y5729">
        <v>0</v>
      </c>
      <c r="Z5729" s="7">
        <v>0</v>
      </c>
      <c r="AP5729">
        <f t="shared" si="89"/>
        <v>5728</v>
      </c>
    </row>
    <row r="5730" spans="1:42" x14ac:dyDescent="0.25">
      <c r="A5730" t="s">
        <v>48191</v>
      </c>
      <c r="N5730" t="s">
        <v>84</v>
      </c>
      <c r="O5730" t="s">
        <v>25124</v>
      </c>
      <c r="P5730" t="s">
        <v>25125</v>
      </c>
      <c r="Q5730" t="s">
        <v>25126</v>
      </c>
      <c r="R5730">
        <v>11.427300000000001</v>
      </c>
      <c r="S5730" t="s">
        <v>13638</v>
      </c>
      <c r="T5730" t="s">
        <v>13638</v>
      </c>
      <c r="U5730" s="17">
        <v>45546</v>
      </c>
      <c r="W5730">
        <v>11.427300000000001</v>
      </c>
      <c r="Y5730">
        <v>0</v>
      </c>
      <c r="Z5730" s="7">
        <v>0</v>
      </c>
      <c r="AP5730">
        <f t="shared" si="89"/>
        <v>5729</v>
      </c>
    </row>
    <row r="5731" spans="1:42" x14ac:dyDescent="0.25">
      <c r="A5731" t="s">
        <v>48192</v>
      </c>
      <c r="N5731" t="s">
        <v>84</v>
      </c>
      <c r="O5731" t="s">
        <v>25127</v>
      </c>
      <c r="P5731" t="s">
        <v>25128</v>
      </c>
      <c r="Q5731" t="s">
        <v>13638</v>
      </c>
      <c r="R5731">
        <v>11.4269</v>
      </c>
      <c r="S5731" t="s">
        <v>13638</v>
      </c>
      <c r="T5731" t="s">
        <v>13638</v>
      </c>
      <c r="U5731" s="17">
        <v>45546</v>
      </c>
      <c r="W5731">
        <v>11.4269</v>
      </c>
      <c r="Y5731">
        <v>0</v>
      </c>
      <c r="Z5731" s="7">
        <v>0</v>
      </c>
      <c r="AP5731">
        <f t="shared" si="89"/>
        <v>5730</v>
      </c>
    </row>
    <row r="5732" spans="1:42" x14ac:dyDescent="0.25">
      <c r="A5732" t="s">
        <v>48193</v>
      </c>
      <c r="N5732" t="s">
        <v>84</v>
      </c>
      <c r="O5732" t="s">
        <v>2764</v>
      </c>
      <c r="P5732" t="s">
        <v>25129</v>
      </c>
      <c r="Q5732" t="s">
        <v>25130</v>
      </c>
      <c r="R5732">
        <v>20.538599999999999</v>
      </c>
      <c r="S5732" t="s">
        <v>13638</v>
      </c>
      <c r="T5732" t="s">
        <v>13638</v>
      </c>
      <c r="U5732" s="17">
        <v>45546</v>
      </c>
      <c r="W5732">
        <v>20.538599999999999</v>
      </c>
      <c r="Y5732">
        <v>12.069699999999999</v>
      </c>
      <c r="Z5732" s="7">
        <v>0.15328009201239201</v>
      </c>
      <c r="AP5732">
        <f t="shared" si="89"/>
        <v>5731</v>
      </c>
    </row>
    <row r="5733" spans="1:42" x14ac:dyDescent="0.25">
      <c r="N5733" t="s">
        <v>84</v>
      </c>
      <c r="O5733" t="s">
        <v>2763</v>
      </c>
      <c r="P5733" t="s">
        <v>25131</v>
      </c>
      <c r="Q5733" t="s">
        <v>25132</v>
      </c>
      <c r="R5733">
        <v>20.082699999999999</v>
      </c>
      <c r="S5733" t="s">
        <v>13638</v>
      </c>
      <c r="T5733" t="s">
        <v>13638</v>
      </c>
      <c r="U5733" s="17">
        <v>45546</v>
      </c>
      <c r="W5733">
        <v>20.082699999999999</v>
      </c>
      <c r="Y5733">
        <v>12.0242</v>
      </c>
      <c r="Z5733" s="7">
        <v>0.1477985686820702</v>
      </c>
      <c r="AP5733">
        <f t="shared" si="89"/>
        <v>5732</v>
      </c>
    </row>
    <row r="5734" spans="1:42" x14ac:dyDescent="0.25">
      <c r="A5734" t="s">
        <v>22</v>
      </c>
      <c r="N5734" t="s">
        <v>84</v>
      </c>
      <c r="O5734" t="s">
        <v>2762</v>
      </c>
      <c r="P5734" t="s">
        <v>25133</v>
      </c>
      <c r="Q5734" t="s">
        <v>13638</v>
      </c>
      <c r="R5734">
        <v>20.538599999999999</v>
      </c>
      <c r="S5734" t="s">
        <v>13638</v>
      </c>
      <c r="T5734" t="s">
        <v>13638</v>
      </c>
      <c r="U5734" s="17">
        <v>45546</v>
      </c>
      <c r="W5734">
        <v>20.538599999999999</v>
      </c>
      <c r="Y5734">
        <v>12.069699999999999</v>
      </c>
      <c r="Z5734" s="7">
        <v>0.15328009201239201</v>
      </c>
      <c r="AP5734">
        <f t="shared" si="89"/>
        <v>5733</v>
      </c>
    </row>
    <row r="5735" spans="1:42" x14ac:dyDescent="0.25">
      <c r="A5735" t="s">
        <v>48194</v>
      </c>
      <c r="N5735" t="s">
        <v>84</v>
      </c>
      <c r="O5735" t="s">
        <v>2761</v>
      </c>
      <c r="P5735" t="s">
        <v>25134</v>
      </c>
      <c r="Q5735" t="s">
        <v>13638</v>
      </c>
      <c r="R5735">
        <v>20.082699999999999</v>
      </c>
      <c r="S5735" t="s">
        <v>13638</v>
      </c>
      <c r="T5735" t="s">
        <v>13638</v>
      </c>
      <c r="U5735" s="17">
        <v>45546</v>
      </c>
      <c r="W5735">
        <v>20.082699999999999</v>
      </c>
      <c r="Y5735">
        <v>12.0242</v>
      </c>
      <c r="Z5735" s="7">
        <v>0.1477985686820702</v>
      </c>
      <c r="AP5735">
        <f t="shared" si="89"/>
        <v>5734</v>
      </c>
    </row>
    <row r="5736" spans="1:42" x14ac:dyDescent="0.25">
      <c r="A5736" t="s">
        <v>48195</v>
      </c>
      <c r="N5736" t="s">
        <v>84</v>
      </c>
      <c r="O5736" t="s">
        <v>25135</v>
      </c>
      <c r="P5736" t="s">
        <v>25136</v>
      </c>
      <c r="Q5736" t="s">
        <v>13638</v>
      </c>
      <c r="R5736">
        <v>15.8035</v>
      </c>
      <c r="S5736" t="s">
        <v>13638</v>
      </c>
      <c r="T5736" t="s">
        <v>13638</v>
      </c>
      <c r="U5736" s="17">
        <v>45546</v>
      </c>
      <c r="W5736">
        <v>15.8035</v>
      </c>
      <c r="Y5736">
        <v>0</v>
      </c>
      <c r="Z5736" s="7">
        <v>0</v>
      </c>
      <c r="AP5736">
        <f t="shared" si="89"/>
        <v>5735</v>
      </c>
    </row>
    <row r="5737" spans="1:42" x14ac:dyDescent="0.25">
      <c r="A5737" t="s">
        <v>48196</v>
      </c>
      <c r="N5737" t="s">
        <v>84</v>
      </c>
      <c r="O5737" t="s">
        <v>25137</v>
      </c>
      <c r="P5737" t="s">
        <v>25138</v>
      </c>
      <c r="Q5737" t="s">
        <v>25139</v>
      </c>
      <c r="R5737">
        <v>15.5824</v>
      </c>
      <c r="S5737" t="s">
        <v>13638</v>
      </c>
      <c r="T5737" t="s">
        <v>13638</v>
      </c>
      <c r="U5737" s="17">
        <v>45546</v>
      </c>
      <c r="W5737">
        <v>15.5824</v>
      </c>
      <c r="Y5737">
        <v>0</v>
      </c>
      <c r="Z5737" s="7">
        <v>0</v>
      </c>
      <c r="AP5737">
        <f t="shared" si="89"/>
        <v>5736</v>
      </c>
    </row>
    <row r="5738" spans="1:42" x14ac:dyDescent="0.25">
      <c r="A5738" t="s">
        <v>48197</v>
      </c>
      <c r="N5738" t="s">
        <v>84</v>
      </c>
      <c r="O5738" t="s">
        <v>25140</v>
      </c>
      <c r="P5738" t="s">
        <v>25141</v>
      </c>
      <c r="Q5738" t="s">
        <v>13638</v>
      </c>
      <c r="R5738">
        <v>15.5091</v>
      </c>
      <c r="S5738" t="s">
        <v>13638</v>
      </c>
      <c r="T5738" t="s">
        <v>13638</v>
      </c>
      <c r="U5738" s="17">
        <v>45546</v>
      </c>
      <c r="W5738">
        <v>15.5091</v>
      </c>
      <c r="Y5738">
        <v>0</v>
      </c>
      <c r="Z5738" s="7">
        <v>0</v>
      </c>
      <c r="AP5738">
        <f t="shared" si="89"/>
        <v>5737</v>
      </c>
    </row>
    <row r="5739" spans="1:42" x14ac:dyDescent="0.25">
      <c r="A5739" t="s">
        <v>48198</v>
      </c>
      <c r="N5739" t="s">
        <v>84</v>
      </c>
      <c r="O5739" t="s">
        <v>25142</v>
      </c>
      <c r="P5739" t="s">
        <v>25143</v>
      </c>
      <c r="Q5739" t="s">
        <v>25144</v>
      </c>
      <c r="R5739">
        <v>15.5083</v>
      </c>
      <c r="S5739" t="s">
        <v>13638</v>
      </c>
      <c r="T5739" t="s">
        <v>13638</v>
      </c>
      <c r="U5739" s="17">
        <v>45546</v>
      </c>
      <c r="W5739">
        <v>15.5083</v>
      </c>
      <c r="Y5739">
        <v>0</v>
      </c>
      <c r="Z5739" s="7">
        <v>0</v>
      </c>
      <c r="AP5739">
        <f t="shared" si="89"/>
        <v>5738</v>
      </c>
    </row>
    <row r="5740" spans="1:42" x14ac:dyDescent="0.25">
      <c r="A5740" t="s">
        <v>48199</v>
      </c>
      <c r="N5740" t="s">
        <v>84</v>
      </c>
      <c r="O5740" t="s">
        <v>25145</v>
      </c>
      <c r="P5740" t="s">
        <v>25146</v>
      </c>
      <c r="Q5740" t="s">
        <v>13638</v>
      </c>
      <c r="R5740">
        <v>14.478</v>
      </c>
      <c r="S5740" t="s">
        <v>13638</v>
      </c>
      <c r="T5740" t="s">
        <v>13638</v>
      </c>
      <c r="U5740" s="17">
        <v>45546</v>
      </c>
      <c r="W5740">
        <v>14.478</v>
      </c>
      <c r="Y5740">
        <v>0</v>
      </c>
      <c r="Z5740" s="7">
        <v>0</v>
      </c>
      <c r="AP5740">
        <f t="shared" si="89"/>
        <v>5739</v>
      </c>
    </row>
    <row r="5741" spans="1:42" x14ac:dyDescent="0.25">
      <c r="A5741" t="s">
        <v>48200</v>
      </c>
      <c r="N5741" t="s">
        <v>84</v>
      </c>
      <c r="O5741" t="s">
        <v>25147</v>
      </c>
      <c r="P5741" t="s">
        <v>25148</v>
      </c>
      <c r="Q5741" t="s">
        <v>25149</v>
      </c>
      <c r="R5741">
        <v>14.2776</v>
      </c>
      <c r="S5741" t="s">
        <v>13638</v>
      </c>
      <c r="T5741" t="s">
        <v>13638</v>
      </c>
      <c r="U5741" s="17">
        <v>45546</v>
      </c>
      <c r="W5741">
        <v>14.2776</v>
      </c>
      <c r="Y5741">
        <v>0</v>
      </c>
      <c r="Z5741" s="7">
        <v>0</v>
      </c>
      <c r="AP5741">
        <f t="shared" si="89"/>
        <v>5740</v>
      </c>
    </row>
    <row r="5742" spans="1:42" x14ac:dyDescent="0.25">
      <c r="A5742" t="s">
        <v>48201</v>
      </c>
      <c r="N5742" t="s">
        <v>84</v>
      </c>
      <c r="O5742" t="s">
        <v>25150</v>
      </c>
      <c r="P5742" t="s">
        <v>25151</v>
      </c>
      <c r="Q5742" t="s">
        <v>13638</v>
      </c>
      <c r="R5742">
        <v>14.083299999999999</v>
      </c>
      <c r="S5742" t="s">
        <v>13638</v>
      </c>
      <c r="T5742" t="s">
        <v>13638</v>
      </c>
      <c r="U5742" s="17">
        <v>45546</v>
      </c>
      <c r="W5742">
        <v>14.083299999999999</v>
      </c>
      <c r="Y5742">
        <v>0</v>
      </c>
      <c r="Z5742" s="7">
        <v>0</v>
      </c>
      <c r="AP5742">
        <f t="shared" si="89"/>
        <v>5741</v>
      </c>
    </row>
    <row r="5743" spans="1:42" x14ac:dyDescent="0.25">
      <c r="A5743" t="s">
        <v>48202</v>
      </c>
      <c r="N5743" t="s">
        <v>84</v>
      </c>
      <c r="O5743" t="s">
        <v>25152</v>
      </c>
      <c r="P5743" t="s">
        <v>25153</v>
      </c>
      <c r="Q5743" t="s">
        <v>25154</v>
      </c>
      <c r="R5743">
        <v>14.0831</v>
      </c>
      <c r="S5743" t="s">
        <v>13638</v>
      </c>
      <c r="T5743" t="s">
        <v>13638</v>
      </c>
      <c r="U5743" s="17">
        <v>45546</v>
      </c>
      <c r="W5743">
        <v>14.0831</v>
      </c>
      <c r="Y5743">
        <v>0</v>
      </c>
      <c r="Z5743" s="7">
        <v>0</v>
      </c>
      <c r="AP5743">
        <f t="shared" si="89"/>
        <v>5742</v>
      </c>
    </row>
    <row r="5744" spans="1:42" x14ac:dyDescent="0.25">
      <c r="A5744" t="s">
        <v>48203</v>
      </c>
      <c r="N5744" t="s">
        <v>84</v>
      </c>
      <c r="O5744" t="s">
        <v>34966</v>
      </c>
      <c r="P5744" t="s">
        <v>34967</v>
      </c>
      <c r="Q5744" t="s">
        <v>13638</v>
      </c>
      <c r="R5744">
        <v>11.2219</v>
      </c>
      <c r="S5744" t="s">
        <v>13638</v>
      </c>
      <c r="T5744" t="s">
        <v>13638</v>
      </c>
      <c r="U5744" s="17">
        <v>45546</v>
      </c>
      <c r="W5744">
        <v>11.2219</v>
      </c>
      <c r="Y5744">
        <v>0</v>
      </c>
      <c r="Z5744" s="7">
        <v>0</v>
      </c>
      <c r="AP5744">
        <f t="shared" si="89"/>
        <v>5743</v>
      </c>
    </row>
    <row r="5745" spans="1:42" x14ac:dyDescent="0.25">
      <c r="N5745" t="s">
        <v>84</v>
      </c>
      <c r="O5745" t="s">
        <v>34968</v>
      </c>
      <c r="P5745" t="s">
        <v>34969</v>
      </c>
      <c r="Q5745" t="s">
        <v>34970</v>
      </c>
      <c r="R5745">
        <v>11.2219</v>
      </c>
      <c r="S5745" t="s">
        <v>13638</v>
      </c>
      <c r="T5745" t="s">
        <v>13638</v>
      </c>
      <c r="U5745" s="17">
        <v>45546</v>
      </c>
      <c r="W5745">
        <v>11.2219</v>
      </c>
      <c r="Y5745">
        <v>0</v>
      </c>
      <c r="Z5745" s="7">
        <v>0</v>
      </c>
      <c r="AP5745">
        <f t="shared" si="89"/>
        <v>5744</v>
      </c>
    </row>
    <row r="5746" spans="1:42" x14ac:dyDescent="0.25">
      <c r="A5746" t="s">
        <v>75</v>
      </c>
      <c r="N5746" t="s">
        <v>84</v>
      </c>
      <c r="O5746" t="s">
        <v>34971</v>
      </c>
      <c r="P5746" t="s">
        <v>34972</v>
      </c>
      <c r="Q5746" t="s">
        <v>13638</v>
      </c>
      <c r="R5746">
        <v>11.1934</v>
      </c>
      <c r="S5746" t="s">
        <v>13638</v>
      </c>
      <c r="T5746" t="s">
        <v>13638</v>
      </c>
      <c r="U5746" s="17">
        <v>45546</v>
      </c>
      <c r="W5746">
        <v>11.1934</v>
      </c>
      <c r="Y5746">
        <v>0</v>
      </c>
      <c r="Z5746" s="7">
        <v>0</v>
      </c>
      <c r="AP5746">
        <f t="shared" si="89"/>
        <v>5745</v>
      </c>
    </row>
    <row r="5747" spans="1:42" x14ac:dyDescent="0.25">
      <c r="N5747" t="s">
        <v>84</v>
      </c>
      <c r="O5747" t="s">
        <v>34973</v>
      </c>
      <c r="P5747" t="s">
        <v>34974</v>
      </c>
      <c r="Q5747" t="s">
        <v>34975</v>
      </c>
      <c r="R5747">
        <v>11.1934</v>
      </c>
      <c r="S5747" t="s">
        <v>13638</v>
      </c>
      <c r="T5747" t="s">
        <v>13638</v>
      </c>
      <c r="U5747" s="17">
        <v>45546</v>
      </c>
      <c r="W5747">
        <v>11.1934</v>
      </c>
      <c r="Y5747">
        <v>0</v>
      </c>
      <c r="Z5747" s="7">
        <v>0</v>
      </c>
      <c r="AP5747">
        <f t="shared" si="89"/>
        <v>5746</v>
      </c>
    </row>
    <row r="5748" spans="1:42" x14ac:dyDescent="0.25">
      <c r="N5748" t="s">
        <v>84</v>
      </c>
      <c r="O5748" t="s">
        <v>25155</v>
      </c>
      <c r="P5748" t="s">
        <v>25156</v>
      </c>
      <c r="Q5748" t="s">
        <v>13638</v>
      </c>
      <c r="R5748">
        <v>16.994800000000001</v>
      </c>
      <c r="S5748" t="s">
        <v>13638</v>
      </c>
      <c r="T5748" t="s">
        <v>13638</v>
      </c>
      <c r="U5748" s="17">
        <v>45546</v>
      </c>
      <c r="W5748">
        <v>16.994800000000001</v>
      </c>
      <c r="Y5748">
        <v>0</v>
      </c>
      <c r="Z5748" s="7">
        <v>0</v>
      </c>
      <c r="AP5748">
        <f t="shared" si="89"/>
        <v>5747</v>
      </c>
    </row>
    <row r="5749" spans="1:42" x14ac:dyDescent="0.25">
      <c r="A5749" t="s">
        <v>4</v>
      </c>
      <c r="N5749" t="s">
        <v>84</v>
      </c>
      <c r="O5749" t="s">
        <v>25157</v>
      </c>
      <c r="P5749" t="s">
        <v>25158</v>
      </c>
      <c r="Q5749" t="s">
        <v>13638</v>
      </c>
      <c r="R5749">
        <v>16.994800000000001</v>
      </c>
      <c r="S5749" t="s">
        <v>13638</v>
      </c>
      <c r="T5749" t="s">
        <v>13638</v>
      </c>
      <c r="U5749" s="17">
        <v>45546</v>
      </c>
      <c r="W5749">
        <v>16.994800000000001</v>
      </c>
      <c r="Y5749">
        <v>0</v>
      </c>
      <c r="Z5749" s="7">
        <v>0</v>
      </c>
      <c r="AP5749">
        <f t="shared" si="89"/>
        <v>5748</v>
      </c>
    </row>
    <row r="5750" spans="1:42" x14ac:dyDescent="0.25">
      <c r="A5750" t="s">
        <v>48204</v>
      </c>
      <c r="N5750" t="s">
        <v>84</v>
      </c>
      <c r="O5750" t="s">
        <v>25159</v>
      </c>
      <c r="P5750" t="s">
        <v>25160</v>
      </c>
      <c r="Q5750" t="s">
        <v>13638</v>
      </c>
      <c r="R5750">
        <v>16.682500000000001</v>
      </c>
      <c r="S5750" t="s">
        <v>13638</v>
      </c>
      <c r="T5750" t="s">
        <v>13638</v>
      </c>
      <c r="U5750" s="17">
        <v>45546</v>
      </c>
      <c r="W5750">
        <v>16.682500000000001</v>
      </c>
      <c r="Y5750">
        <v>0</v>
      </c>
      <c r="Z5750" s="7">
        <v>0</v>
      </c>
      <c r="AP5750">
        <f t="shared" si="89"/>
        <v>5749</v>
      </c>
    </row>
    <row r="5751" spans="1:42" x14ac:dyDescent="0.25">
      <c r="A5751" t="s">
        <v>48205</v>
      </c>
      <c r="N5751" t="s">
        <v>84</v>
      </c>
      <c r="O5751" t="s">
        <v>25161</v>
      </c>
      <c r="P5751" t="s">
        <v>25162</v>
      </c>
      <c r="Q5751" t="s">
        <v>13638</v>
      </c>
      <c r="R5751">
        <v>16.681699999999999</v>
      </c>
      <c r="S5751" t="s">
        <v>13638</v>
      </c>
      <c r="T5751" t="s">
        <v>13638</v>
      </c>
      <c r="U5751" s="17">
        <v>45546</v>
      </c>
      <c r="W5751">
        <v>16.681699999999999</v>
      </c>
      <c r="Y5751">
        <v>0</v>
      </c>
      <c r="Z5751" s="7">
        <v>0</v>
      </c>
      <c r="AP5751">
        <f t="shared" si="89"/>
        <v>5750</v>
      </c>
    </row>
    <row r="5752" spans="1:42" x14ac:dyDescent="0.25">
      <c r="A5752" t="s">
        <v>48206</v>
      </c>
      <c r="N5752" t="s">
        <v>84</v>
      </c>
      <c r="O5752" t="s">
        <v>25163</v>
      </c>
      <c r="P5752" t="s">
        <v>25164</v>
      </c>
      <c r="Q5752" t="s">
        <v>13638</v>
      </c>
      <c r="R5752">
        <v>19.112200000000001</v>
      </c>
      <c r="S5752" t="s">
        <v>13638</v>
      </c>
      <c r="T5752" t="s">
        <v>13638</v>
      </c>
      <c r="U5752" s="17">
        <v>45546</v>
      </c>
      <c r="W5752">
        <v>19.112200000000001</v>
      </c>
      <c r="Y5752">
        <v>0</v>
      </c>
      <c r="Z5752" s="7">
        <v>0</v>
      </c>
      <c r="AP5752">
        <f t="shared" si="89"/>
        <v>5751</v>
      </c>
    </row>
    <row r="5753" spans="1:42" x14ac:dyDescent="0.25">
      <c r="A5753" t="s">
        <v>48207</v>
      </c>
      <c r="N5753" t="s">
        <v>84</v>
      </c>
      <c r="O5753" t="s">
        <v>25165</v>
      </c>
      <c r="P5753" t="s">
        <v>25166</v>
      </c>
      <c r="Q5753" t="s">
        <v>25167</v>
      </c>
      <c r="R5753">
        <v>19.115300000000001</v>
      </c>
      <c r="S5753" t="s">
        <v>13638</v>
      </c>
      <c r="T5753" t="s">
        <v>13638</v>
      </c>
      <c r="U5753" s="17">
        <v>45546</v>
      </c>
      <c r="W5753">
        <v>19.115300000000001</v>
      </c>
      <c r="Y5753">
        <v>0</v>
      </c>
      <c r="Z5753" s="7">
        <v>0</v>
      </c>
      <c r="AP5753">
        <f t="shared" si="89"/>
        <v>5752</v>
      </c>
    </row>
    <row r="5754" spans="1:42" x14ac:dyDescent="0.25">
      <c r="N5754" t="s">
        <v>84</v>
      </c>
      <c r="O5754" t="s">
        <v>25168</v>
      </c>
      <c r="P5754" t="s">
        <v>25169</v>
      </c>
      <c r="Q5754" t="s">
        <v>13638</v>
      </c>
      <c r="R5754">
        <v>18.864100000000001</v>
      </c>
      <c r="S5754" t="s">
        <v>13638</v>
      </c>
      <c r="T5754" t="s">
        <v>13638</v>
      </c>
      <c r="U5754" s="17">
        <v>45546</v>
      </c>
      <c r="W5754">
        <v>18.864100000000001</v>
      </c>
      <c r="Y5754">
        <v>0</v>
      </c>
      <c r="Z5754" s="7">
        <v>0</v>
      </c>
      <c r="AP5754">
        <f t="shared" si="89"/>
        <v>5753</v>
      </c>
    </row>
    <row r="5755" spans="1:42" x14ac:dyDescent="0.25">
      <c r="A5755" t="s">
        <v>5</v>
      </c>
      <c r="N5755" t="s">
        <v>84</v>
      </c>
      <c r="O5755" t="s">
        <v>25170</v>
      </c>
      <c r="P5755" t="s">
        <v>25171</v>
      </c>
      <c r="Q5755" t="s">
        <v>25172</v>
      </c>
      <c r="R5755">
        <v>18.8642</v>
      </c>
      <c r="S5755" t="s">
        <v>13638</v>
      </c>
      <c r="T5755" t="s">
        <v>13638</v>
      </c>
      <c r="U5755" s="17">
        <v>45546</v>
      </c>
      <c r="W5755">
        <v>18.8642</v>
      </c>
      <c r="Y5755">
        <v>0</v>
      </c>
      <c r="Z5755" s="7">
        <v>0</v>
      </c>
      <c r="AP5755">
        <f t="shared" si="89"/>
        <v>5754</v>
      </c>
    </row>
    <row r="5756" spans="1:42" x14ac:dyDescent="0.25">
      <c r="A5756" t="s">
        <v>48208</v>
      </c>
      <c r="N5756" t="s">
        <v>84</v>
      </c>
      <c r="O5756" t="s">
        <v>25173</v>
      </c>
      <c r="P5756" t="s">
        <v>25174</v>
      </c>
      <c r="Q5756" t="s">
        <v>13638</v>
      </c>
      <c r="R5756">
        <v>17.169499999999999</v>
      </c>
      <c r="S5756" t="s">
        <v>13638</v>
      </c>
      <c r="T5756" t="s">
        <v>13638</v>
      </c>
      <c r="U5756" s="17">
        <v>45546</v>
      </c>
      <c r="W5756">
        <v>17.169499999999999</v>
      </c>
      <c r="Y5756">
        <v>0</v>
      </c>
      <c r="Z5756" s="7">
        <v>0</v>
      </c>
      <c r="AP5756">
        <f t="shared" si="89"/>
        <v>5755</v>
      </c>
    </row>
    <row r="5757" spans="1:42" x14ac:dyDescent="0.25">
      <c r="A5757" t="s">
        <v>48209</v>
      </c>
      <c r="N5757" t="s">
        <v>84</v>
      </c>
      <c r="O5757" t="s">
        <v>25175</v>
      </c>
      <c r="P5757" t="s">
        <v>25176</v>
      </c>
      <c r="Q5757" t="s">
        <v>25177</v>
      </c>
      <c r="R5757">
        <v>17.1691</v>
      </c>
      <c r="S5757" t="s">
        <v>13638</v>
      </c>
      <c r="T5757" t="s">
        <v>13638</v>
      </c>
      <c r="U5757" s="17">
        <v>45546</v>
      </c>
      <c r="W5757">
        <v>17.1691</v>
      </c>
      <c r="Y5757">
        <v>0</v>
      </c>
      <c r="Z5757" s="7">
        <v>0</v>
      </c>
      <c r="AP5757">
        <f t="shared" si="89"/>
        <v>5756</v>
      </c>
    </row>
    <row r="5758" spans="1:42" x14ac:dyDescent="0.25">
      <c r="A5758" t="s">
        <v>48210</v>
      </c>
      <c r="N5758" t="s">
        <v>84</v>
      </c>
      <c r="O5758" t="s">
        <v>25178</v>
      </c>
      <c r="P5758" t="s">
        <v>25179</v>
      </c>
      <c r="Q5758" t="s">
        <v>13638</v>
      </c>
      <c r="R5758">
        <v>16.940000000000001</v>
      </c>
      <c r="S5758" t="s">
        <v>13638</v>
      </c>
      <c r="T5758" t="s">
        <v>13638</v>
      </c>
      <c r="U5758" s="17">
        <v>45546</v>
      </c>
      <c r="W5758">
        <v>16.940000000000001</v>
      </c>
      <c r="Y5758">
        <v>0</v>
      </c>
      <c r="Z5758" s="7">
        <v>0</v>
      </c>
      <c r="AP5758">
        <f t="shared" si="89"/>
        <v>5757</v>
      </c>
    </row>
    <row r="5759" spans="1:42" x14ac:dyDescent="0.25">
      <c r="A5759" t="s">
        <v>48211</v>
      </c>
      <c r="N5759" t="s">
        <v>84</v>
      </c>
      <c r="O5759" t="s">
        <v>25180</v>
      </c>
      <c r="P5759" t="s">
        <v>25181</v>
      </c>
      <c r="Q5759" t="s">
        <v>25182</v>
      </c>
      <c r="R5759">
        <v>16.939900000000002</v>
      </c>
      <c r="S5759" t="s">
        <v>13638</v>
      </c>
      <c r="T5759" t="s">
        <v>13638</v>
      </c>
      <c r="U5759" s="17">
        <v>45546</v>
      </c>
      <c r="W5759">
        <v>16.939900000000002</v>
      </c>
      <c r="Y5759">
        <v>0</v>
      </c>
      <c r="Z5759" s="7">
        <v>0</v>
      </c>
      <c r="AP5759">
        <f t="shared" si="89"/>
        <v>5758</v>
      </c>
    </row>
    <row r="5760" spans="1:42" x14ac:dyDescent="0.25">
      <c r="A5760" t="s">
        <v>48212</v>
      </c>
      <c r="N5760" t="s">
        <v>84</v>
      </c>
      <c r="O5760" t="s">
        <v>25183</v>
      </c>
      <c r="P5760" t="s">
        <v>25184</v>
      </c>
      <c r="Q5760" t="s">
        <v>25185</v>
      </c>
      <c r="R5760">
        <v>12.2042</v>
      </c>
      <c r="S5760" t="s">
        <v>13638</v>
      </c>
      <c r="T5760" t="s">
        <v>13638</v>
      </c>
      <c r="U5760" s="17">
        <v>45546</v>
      </c>
      <c r="W5760">
        <v>12.2042</v>
      </c>
      <c r="Y5760">
        <v>10.2964</v>
      </c>
      <c r="Z5760" s="7">
        <v>4.8387092179379643E-2</v>
      </c>
      <c r="AP5760">
        <f t="shared" si="89"/>
        <v>5759</v>
      </c>
    </row>
    <row r="5761" spans="1:42" x14ac:dyDescent="0.25">
      <c r="A5761" t="s">
        <v>48213</v>
      </c>
      <c r="N5761" t="s">
        <v>84</v>
      </c>
      <c r="O5761" t="s">
        <v>25186</v>
      </c>
      <c r="P5761" t="s">
        <v>25187</v>
      </c>
      <c r="Q5761" t="s">
        <v>13638</v>
      </c>
      <c r="R5761">
        <v>12.279199999999999</v>
      </c>
      <c r="S5761" t="s">
        <v>13638</v>
      </c>
      <c r="T5761" t="s">
        <v>13638</v>
      </c>
      <c r="U5761" s="17">
        <v>45546</v>
      </c>
      <c r="W5761">
        <v>12.279199999999999</v>
      </c>
      <c r="Y5761">
        <v>10.299799999999999</v>
      </c>
      <c r="Z5761" s="7">
        <v>5.0047356244119712E-2</v>
      </c>
      <c r="AP5761">
        <f t="shared" si="89"/>
        <v>5760</v>
      </c>
    </row>
    <row r="5762" spans="1:42" x14ac:dyDescent="0.25">
      <c r="A5762" t="s">
        <v>48214</v>
      </c>
      <c r="N5762" t="s">
        <v>84</v>
      </c>
      <c r="O5762" t="s">
        <v>25188</v>
      </c>
      <c r="P5762" t="s">
        <v>25189</v>
      </c>
      <c r="Q5762" t="s">
        <v>25190</v>
      </c>
      <c r="R5762">
        <v>12.2798</v>
      </c>
      <c r="S5762" t="s">
        <v>13638</v>
      </c>
      <c r="T5762" t="s">
        <v>13638</v>
      </c>
      <c r="U5762" s="17">
        <v>45546</v>
      </c>
      <c r="W5762">
        <v>12.2798</v>
      </c>
      <c r="Y5762">
        <v>10.299899999999999</v>
      </c>
      <c r="Z5762" s="7">
        <v>5.0058573055326683E-2</v>
      </c>
      <c r="AP5762">
        <f t="shared" si="89"/>
        <v>5761</v>
      </c>
    </row>
    <row r="5763" spans="1:42" x14ac:dyDescent="0.25">
      <c r="A5763" t="s">
        <v>48215</v>
      </c>
      <c r="N5763" t="s">
        <v>84</v>
      </c>
      <c r="O5763" t="s">
        <v>25191</v>
      </c>
      <c r="P5763" t="s">
        <v>25192</v>
      </c>
      <c r="Q5763" t="s">
        <v>13638</v>
      </c>
      <c r="R5763">
        <v>12.202999999999999</v>
      </c>
      <c r="S5763" t="s">
        <v>13638</v>
      </c>
      <c r="T5763" t="s">
        <v>13638</v>
      </c>
      <c r="U5763" s="17">
        <v>45546</v>
      </c>
      <c r="W5763">
        <v>12.202999999999999</v>
      </c>
      <c r="Y5763">
        <v>10.296200000000001</v>
      </c>
      <c r="Z5763" s="7">
        <v>4.8364495712431399E-2</v>
      </c>
      <c r="AP5763">
        <f t="shared" si="89"/>
        <v>5762</v>
      </c>
    </row>
    <row r="5764" spans="1:42" x14ac:dyDescent="0.25">
      <c r="N5764" t="s">
        <v>84</v>
      </c>
      <c r="O5764" t="s">
        <v>25193</v>
      </c>
      <c r="P5764" t="s">
        <v>25194</v>
      </c>
      <c r="Q5764" t="s">
        <v>25195</v>
      </c>
      <c r="R5764">
        <v>11.6814</v>
      </c>
      <c r="S5764" t="s">
        <v>13638</v>
      </c>
      <c r="T5764" t="s">
        <v>13638</v>
      </c>
      <c r="U5764" s="17">
        <v>45546</v>
      </c>
      <c r="W5764">
        <v>11.6814</v>
      </c>
      <c r="Y5764">
        <v>0</v>
      </c>
      <c r="Z5764" s="7">
        <v>0</v>
      </c>
      <c r="AP5764">
        <f t="shared" ref="AP5764:AP5827" si="90">AP5763+1</f>
        <v>5763</v>
      </c>
    </row>
    <row r="5765" spans="1:42" x14ac:dyDescent="0.25">
      <c r="A5765" t="s">
        <v>6</v>
      </c>
      <c r="N5765" t="s">
        <v>84</v>
      </c>
      <c r="O5765" t="s">
        <v>25196</v>
      </c>
      <c r="P5765" t="s">
        <v>25197</v>
      </c>
      <c r="Q5765" t="s">
        <v>13638</v>
      </c>
      <c r="R5765">
        <v>11.6829</v>
      </c>
      <c r="S5765" t="s">
        <v>13638</v>
      </c>
      <c r="T5765" t="s">
        <v>13638</v>
      </c>
      <c r="U5765" s="17">
        <v>45546</v>
      </c>
      <c r="W5765">
        <v>11.6829</v>
      </c>
      <c r="Y5765">
        <v>0</v>
      </c>
      <c r="Z5765" s="7">
        <v>0</v>
      </c>
      <c r="AP5765">
        <f t="shared" si="90"/>
        <v>5764</v>
      </c>
    </row>
    <row r="5766" spans="1:42" x14ac:dyDescent="0.25">
      <c r="A5766" t="s">
        <v>48216</v>
      </c>
      <c r="N5766" t="s">
        <v>84</v>
      </c>
      <c r="O5766" t="s">
        <v>25198</v>
      </c>
      <c r="P5766" t="s">
        <v>25199</v>
      </c>
      <c r="Q5766" t="s">
        <v>13638</v>
      </c>
      <c r="R5766">
        <v>11.618600000000001</v>
      </c>
      <c r="S5766" t="s">
        <v>13638</v>
      </c>
      <c r="T5766" t="s">
        <v>13638</v>
      </c>
      <c r="U5766" s="17">
        <v>45546</v>
      </c>
      <c r="W5766">
        <v>11.618600000000001</v>
      </c>
      <c r="Y5766">
        <v>0</v>
      </c>
      <c r="Z5766" s="7">
        <v>0</v>
      </c>
      <c r="AP5766">
        <f t="shared" si="90"/>
        <v>5765</v>
      </c>
    </row>
    <row r="5767" spans="1:42" x14ac:dyDescent="0.25">
      <c r="A5767" t="s">
        <v>48217</v>
      </c>
      <c r="N5767" t="s">
        <v>84</v>
      </c>
      <c r="O5767" t="s">
        <v>25200</v>
      </c>
      <c r="P5767" t="s">
        <v>25201</v>
      </c>
      <c r="Q5767" t="s">
        <v>25202</v>
      </c>
      <c r="R5767">
        <v>11.619199999999999</v>
      </c>
      <c r="S5767" t="s">
        <v>13638</v>
      </c>
      <c r="T5767" t="s">
        <v>13638</v>
      </c>
      <c r="U5767" s="17">
        <v>45546</v>
      </c>
      <c r="W5767">
        <v>11.619199999999999</v>
      </c>
      <c r="Y5767">
        <v>0</v>
      </c>
      <c r="Z5767" s="7">
        <v>0</v>
      </c>
      <c r="AP5767">
        <f t="shared" si="90"/>
        <v>5766</v>
      </c>
    </row>
    <row r="5768" spans="1:42" x14ac:dyDescent="0.25">
      <c r="A5768" t="s">
        <v>48218</v>
      </c>
      <c r="N5768" t="s">
        <v>84</v>
      </c>
      <c r="O5768" t="s">
        <v>25203</v>
      </c>
      <c r="P5768" t="s">
        <v>25204</v>
      </c>
      <c r="Q5768" t="s">
        <v>13638</v>
      </c>
      <c r="R5768">
        <v>18.926100000000002</v>
      </c>
      <c r="S5768" t="s">
        <v>13638</v>
      </c>
      <c r="T5768" t="s">
        <v>13638</v>
      </c>
      <c r="U5768" s="17">
        <v>45546</v>
      </c>
      <c r="W5768">
        <v>18.926100000000002</v>
      </c>
      <c r="Y5768">
        <v>0</v>
      </c>
      <c r="Z5768" s="7">
        <v>0</v>
      </c>
      <c r="AP5768">
        <f t="shared" si="90"/>
        <v>5767</v>
      </c>
    </row>
    <row r="5769" spans="1:42" x14ac:dyDescent="0.25">
      <c r="A5769" t="s">
        <v>48219</v>
      </c>
      <c r="N5769" t="s">
        <v>84</v>
      </c>
      <c r="O5769" t="s">
        <v>25205</v>
      </c>
      <c r="P5769" t="s">
        <v>25206</v>
      </c>
      <c r="Q5769" t="s">
        <v>25207</v>
      </c>
      <c r="R5769">
        <v>18.926600000000001</v>
      </c>
      <c r="S5769" t="s">
        <v>13638</v>
      </c>
      <c r="T5769" t="s">
        <v>13638</v>
      </c>
      <c r="U5769" s="17">
        <v>45546</v>
      </c>
      <c r="W5769">
        <v>18.926600000000001</v>
      </c>
      <c r="Y5769">
        <v>0</v>
      </c>
      <c r="Z5769" s="7">
        <v>0</v>
      </c>
      <c r="AP5769">
        <f t="shared" si="90"/>
        <v>5768</v>
      </c>
    </row>
    <row r="5770" spans="1:42" x14ac:dyDescent="0.25">
      <c r="A5770" t="s">
        <v>48220</v>
      </c>
      <c r="N5770" t="s">
        <v>84</v>
      </c>
      <c r="O5770" t="s">
        <v>25208</v>
      </c>
      <c r="P5770" t="s">
        <v>25209</v>
      </c>
      <c r="Q5770" t="s">
        <v>13638</v>
      </c>
      <c r="R5770">
        <v>18.693100000000001</v>
      </c>
      <c r="S5770" t="s">
        <v>13638</v>
      </c>
      <c r="T5770" t="s">
        <v>13638</v>
      </c>
      <c r="U5770" s="17">
        <v>45546</v>
      </c>
      <c r="W5770">
        <v>18.693100000000001</v>
      </c>
      <c r="Y5770">
        <v>0</v>
      </c>
      <c r="Z5770" s="7">
        <v>0</v>
      </c>
      <c r="AP5770">
        <f t="shared" si="90"/>
        <v>5769</v>
      </c>
    </row>
    <row r="5771" spans="1:42" x14ac:dyDescent="0.25">
      <c r="A5771" t="s">
        <v>48221</v>
      </c>
      <c r="N5771" t="s">
        <v>84</v>
      </c>
      <c r="O5771" t="s">
        <v>25210</v>
      </c>
      <c r="P5771" t="s">
        <v>25211</v>
      </c>
      <c r="Q5771" t="s">
        <v>25212</v>
      </c>
      <c r="R5771">
        <v>18.693000000000001</v>
      </c>
      <c r="S5771" t="s">
        <v>13638</v>
      </c>
      <c r="T5771" t="s">
        <v>13638</v>
      </c>
      <c r="U5771" s="17">
        <v>45546</v>
      </c>
      <c r="W5771">
        <v>18.693000000000001</v>
      </c>
      <c r="Y5771">
        <v>0</v>
      </c>
      <c r="Z5771" s="7">
        <v>0</v>
      </c>
      <c r="AP5771">
        <f t="shared" si="90"/>
        <v>5770</v>
      </c>
    </row>
    <row r="5772" spans="1:42" x14ac:dyDescent="0.25">
      <c r="N5772" t="s">
        <v>84</v>
      </c>
      <c r="O5772" t="s">
        <v>2701</v>
      </c>
      <c r="P5772" t="s">
        <v>25213</v>
      </c>
      <c r="Q5772" t="s">
        <v>25214</v>
      </c>
      <c r="R5772">
        <v>199.23259999999999</v>
      </c>
      <c r="S5772" t="s">
        <v>13638</v>
      </c>
      <c r="T5772" t="s">
        <v>13638</v>
      </c>
      <c r="U5772" s="17">
        <v>45546</v>
      </c>
      <c r="W5772">
        <v>199.23259999999999</v>
      </c>
      <c r="Y5772">
        <v>128.51060000000001</v>
      </c>
      <c r="Z5772" s="7">
        <v>0.12600477051259507</v>
      </c>
      <c r="AP5772">
        <f t="shared" si="90"/>
        <v>5771</v>
      </c>
    </row>
    <row r="5773" spans="1:42" x14ac:dyDescent="0.25">
      <c r="A5773" t="s">
        <v>30</v>
      </c>
      <c r="N5773" t="s">
        <v>84</v>
      </c>
      <c r="O5773" t="s">
        <v>2700</v>
      </c>
      <c r="P5773" t="s">
        <v>25215</v>
      </c>
      <c r="Q5773" t="s">
        <v>13638</v>
      </c>
      <c r="R5773">
        <v>199.64160000000001</v>
      </c>
      <c r="S5773" t="s">
        <v>13638</v>
      </c>
      <c r="T5773" t="s">
        <v>13638</v>
      </c>
      <c r="U5773" s="17">
        <v>45546</v>
      </c>
      <c r="W5773">
        <v>199.64160000000001</v>
      </c>
      <c r="Y5773">
        <v>124.27630000000001</v>
      </c>
      <c r="Z5773" s="7">
        <v>0.13639482916467305</v>
      </c>
      <c r="AP5773">
        <f t="shared" si="90"/>
        <v>5772</v>
      </c>
    </row>
    <row r="5774" spans="1:42" x14ac:dyDescent="0.25">
      <c r="A5774" t="s">
        <v>48222</v>
      </c>
      <c r="N5774" t="s">
        <v>84</v>
      </c>
      <c r="O5774" t="s">
        <v>2699</v>
      </c>
      <c r="P5774" t="s">
        <v>25216</v>
      </c>
      <c r="Q5774" t="s">
        <v>25217</v>
      </c>
      <c r="R5774">
        <v>189.8271</v>
      </c>
      <c r="S5774" t="s">
        <v>13638</v>
      </c>
      <c r="T5774" t="s">
        <v>13638</v>
      </c>
      <c r="U5774" s="17">
        <v>45546</v>
      </c>
      <c r="W5774">
        <v>189.8271</v>
      </c>
      <c r="Y5774">
        <v>124.27630000000001</v>
      </c>
      <c r="Z5774" s="7">
        <v>0.12167141130184422</v>
      </c>
      <c r="AP5774">
        <f t="shared" si="90"/>
        <v>5773</v>
      </c>
    </row>
    <row r="5775" spans="1:42" x14ac:dyDescent="0.25">
      <c r="A5775" t="s">
        <v>48223</v>
      </c>
      <c r="N5775" t="s">
        <v>84</v>
      </c>
      <c r="O5775" t="s">
        <v>2698</v>
      </c>
      <c r="P5775" t="s">
        <v>25218</v>
      </c>
      <c r="Q5775" t="s">
        <v>13638</v>
      </c>
      <c r="R5775">
        <v>209.0582</v>
      </c>
      <c r="S5775" t="s">
        <v>13638</v>
      </c>
      <c r="T5775" t="s">
        <v>13638</v>
      </c>
      <c r="U5775" s="17">
        <v>45546</v>
      </c>
      <c r="W5775">
        <v>209.0582</v>
      </c>
      <c r="Y5775">
        <v>128.51060000000001</v>
      </c>
      <c r="Z5775" s="7">
        <v>0.14007871636129821</v>
      </c>
      <c r="AP5775">
        <f t="shared" si="90"/>
        <v>5774</v>
      </c>
    </row>
    <row r="5776" spans="1:42" x14ac:dyDescent="0.25">
      <c r="A5776" t="s">
        <v>48224</v>
      </c>
      <c r="N5776" t="s">
        <v>84</v>
      </c>
      <c r="O5776" t="s">
        <v>34976</v>
      </c>
      <c r="P5776" t="s">
        <v>34977</v>
      </c>
      <c r="Q5776" t="s">
        <v>34978</v>
      </c>
      <c r="R5776">
        <v>11.9528</v>
      </c>
      <c r="S5776" t="s">
        <v>13638</v>
      </c>
      <c r="T5776" t="s">
        <v>13638</v>
      </c>
      <c r="U5776" s="17">
        <v>45546</v>
      </c>
      <c r="W5776">
        <v>11.9528</v>
      </c>
      <c r="Y5776">
        <v>0</v>
      </c>
      <c r="Z5776" s="7">
        <v>0</v>
      </c>
      <c r="AP5776">
        <f t="shared" si="90"/>
        <v>5775</v>
      </c>
    </row>
    <row r="5777" spans="1:42" x14ac:dyDescent="0.25">
      <c r="A5777" t="s">
        <v>48225</v>
      </c>
      <c r="N5777" t="s">
        <v>84</v>
      </c>
      <c r="O5777" t="s">
        <v>34979</v>
      </c>
      <c r="P5777" t="s">
        <v>34980</v>
      </c>
      <c r="Q5777" t="s">
        <v>13638</v>
      </c>
      <c r="R5777">
        <v>11.9529</v>
      </c>
      <c r="S5777" t="s">
        <v>13638</v>
      </c>
      <c r="T5777" t="s">
        <v>13638</v>
      </c>
      <c r="U5777" s="17">
        <v>45546</v>
      </c>
      <c r="W5777">
        <v>11.9529</v>
      </c>
      <c r="Y5777">
        <v>0</v>
      </c>
      <c r="Z5777" s="7">
        <v>0</v>
      </c>
      <c r="AP5777">
        <f t="shared" si="90"/>
        <v>5776</v>
      </c>
    </row>
    <row r="5778" spans="1:42" x14ac:dyDescent="0.25">
      <c r="A5778" t="s">
        <v>48226</v>
      </c>
      <c r="N5778" t="s">
        <v>84</v>
      </c>
      <c r="O5778" t="s">
        <v>34981</v>
      </c>
      <c r="P5778" t="s">
        <v>34982</v>
      </c>
      <c r="Q5778" t="s">
        <v>34983</v>
      </c>
      <c r="R5778">
        <v>11.9306</v>
      </c>
      <c r="S5778" t="s">
        <v>13638</v>
      </c>
      <c r="T5778" t="s">
        <v>13638</v>
      </c>
      <c r="U5778" s="17">
        <v>45546</v>
      </c>
      <c r="W5778">
        <v>11.9306</v>
      </c>
      <c r="Y5778">
        <v>0</v>
      </c>
      <c r="Z5778" s="7">
        <v>0</v>
      </c>
      <c r="AP5778">
        <f t="shared" si="90"/>
        <v>5777</v>
      </c>
    </row>
    <row r="5779" spans="1:42" x14ac:dyDescent="0.25">
      <c r="A5779" t="s">
        <v>48227</v>
      </c>
      <c r="N5779" t="s">
        <v>84</v>
      </c>
      <c r="O5779" t="s">
        <v>34984</v>
      </c>
      <c r="P5779" t="s">
        <v>34985</v>
      </c>
      <c r="Q5779" t="s">
        <v>13638</v>
      </c>
      <c r="R5779">
        <v>11.931900000000001</v>
      </c>
      <c r="S5779" t="s">
        <v>13638</v>
      </c>
      <c r="T5779" t="s">
        <v>13638</v>
      </c>
      <c r="U5779" s="17">
        <v>45546</v>
      </c>
      <c r="W5779">
        <v>11.931900000000001</v>
      </c>
      <c r="Y5779">
        <v>0</v>
      </c>
      <c r="Z5779" s="7">
        <v>0</v>
      </c>
      <c r="AP5779">
        <f t="shared" si="90"/>
        <v>5778</v>
      </c>
    </row>
    <row r="5780" spans="1:42" x14ac:dyDescent="0.25">
      <c r="N5780" t="s">
        <v>84</v>
      </c>
      <c r="O5780" t="s">
        <v>25219</v>
      </c>
      <c r="P5780" t="s">
        <v>25220</v>
      </c>
      <c r="Q5780" t="s">
        <v>13638</v>
      </c>
      <c r="R5780">
        <v>12.147500000000001</v>
      </c>
      <c r="S5780" t="s">
        <v>13638</v>
      </c>
      <c r="T5780" t="s">
        <v>13638</v>
      </c>
      <c r="U5780" s="17">
        <v>45546</v>
      </c>
      <c r="W5780">
        <v>12.147500000000001</v>
      </c>
      <c r="Y5780">
        <v>0</v>
      </c>
      <c r="Z5780" s="7">
        <v>0</v>
      </c>
      <c r="AP5780">
        <f t="shared" si="90"/>
        <v>5779</v>
      </c>
    </row>
    <row r="5781" spans="1:42" x14ac:dyDescent="0.25">
      <c r="A5781" t="s">
        <v>8</v>
      </c>
      <c r="N5781" t="s">
        <v>84</v>
      </c>
      <c r="O5781" t="s">
        <v>25221</v>
      </c>
      <c r="P5781" t="s">
        <v>25222</v>
      </c>
      <c r="Q5781" t="s">
        <v>25223</v>
      </c>
      <c r="R5781">
        <v>12.1523</v>
      </c>
      <c r="S5781" t="s">
        <v>13638</v>
      </c>
      <c r="T5781" t="s">
        <v>13638</v>
      </c>
      <c r="U5781" s="17">
        <v>45546</v>
      </c>
      <c r="W5781">
        <v>12.1523</v>
      </c>
      <c r="Y5781">
        <v>0</v>
      </c>
      <c r="Z5781" s="7">
        <v>0</v>
      </c>
      <c r="AP5781">
        <f t="shared" si="90"/>
        <v>5780</v>
      </c>
    </row>
    <row r="5782" spans="1:42" x14ac:dyDescent="0.25">
      <c r="A5782" t="s">
        <v>48228</v>
      </c>
      <c r="N5782" t="s">
        <v>84</v>
      </c>
      <c r="O5782" t="s">
        <v>25224</v>
      </c>
      <c r="P5782" t="s">
        <v>25225</v>
      </c>
      <c r="Q5782" t="s">
        <v>13638</v>
      </c>
      <c r="R5782">
        <v>12.1233</v>
      </c>
      <c r="S5782" t="s">
        <v>13638</v>
      </c>
      <c r="T5782" t="s">
        <v>13638</v>
      </c>
      <c r="U5782" s="17">
        <v>45546</v>
      </c>
      <c r="W5782">
        <v>12.1233</v>
      </c>
      <c r="Y5782">
        <v>0</v>
      </c>
      <c r="Z5782" s="7">
        <v>0</v>
      </c>
      <c r="AP5782">
        <f t="shared" si="90"/>
        <v>5781</v>
      </c>
    </row>
    <row r="5783" spans="1:42" x14ac:dyDescent="0.25">
      <c r="A5783" t="s">
        <v>48229</v>
      </c>
      <c r="N5783" t="s">
        <v>84</v>
      </c>
      <c r="O5783" t="s">
        <v>25226</v>
      </c>
      <c r="P5783" t="s">
        <v>25227</v>
      </c>
      <c r="Q5783" t="s">
        <v>25228</v>
      </c>
      <c r="R5783">
        <v>12.108599999999999</v>
      </c>
      <c r="S5783" t="s">
        <v>13638</v>
      </c>
      <c r="T5783" t="s">
        <v>13638</v>
      </c>
      <c r="U5783" s="17">
        <v>45546</v>
      </c>
      <c r="W5783">
        <v>12.108599999999999</v>
      </c>
      <c r="Y5783">
        <v>0</v>
      </c>
      <c r="Z5783" s="7">
        <v>0</v>
      </c>
      <c r="AP5783">
        <f t="shared" si="90"/>
        <v>5782</v>
      </c>
    </row>
    <row r="5784" spans="1:42" x14ac:dyDescent="0.25">
      <c r="A5784" t="s">
        <v>48230</v>
      </c>
      <c r="N5784" t="s">
        <v>84</v>
      </c>
      <c r="O5784" t="s">
        <v>25229</v>
      </c>
      <c r="P5784" t="s">
        <v>25230</v>
      </c>
      <c r="Q5784" t="s">
        <v>13638</v>
      </c>
      <c r="R5784">
        <v>14.0174</v>
      </c>
      <c r="S5784" t="s">
        <v>13638</v>
      </c>
      <c r="T5784" t="s">
        <v>13638</v>
      </c>
      <c r="U5784" s="17">
        <v>45546</v>
      </c>
      <c r="W5784">
        <v>14.0174</v>
      </c>
      <c r="Y5784">
        <v>0</v>
      </c>
      <c r="Z5784" s="7">
        <v>0</v>
      </c>
      <c r="AP5784">
        <f t="shared" si="90"/>
        <v>5783</v>
      </c>
    </row>
    <row r="5785" spans="1:42" x14ac:dyDescent="0.25">
      <c r="A5785" t="s">
        <v>48231</v>
      </c>
      <c r="N5785" t="s">
        <v>84</v>
      </c>
      <c r="O5785" t="s">
        <v>25231</v>
      </c>
      <c r="P5785" t="s">
        <v>25232</v>
      </c>
      <c r="Q5785" t="s">
        <v>25233</v>
      </c>
      <c r="R5785">
        <v>14.016999999999999</v>
      </c>
      <c r="S5785" t="s">
        <v>13638</v>
      </c>
      <c r="T5785" t="s">
        <v>13638</v>
      </c>
      <c r="U5785" s="17">
        <v>45546</v>
      </c>
      <c r="W5785">
        <v>14.016999999999999</v>
      </c>
      <c r="Y5785">
        <v>0</v>
      </c>
      <c r="Z5785" s="7">
        <v>0</v>
      </c>
      <c r="AP5785">
        <f t="shared" si="90"/>
        <v>5784</v>
      </c>
    </row>
    <row r="5786" spans="1:42" x14ac:dyDescent="0.25">
      <c r="A5786" t="s">
        <v>48232</v>
      </c>
      <c r="N5786" t="s">
        <v>84</v>
      </c>
      <c r="O5786" t="s">
        <v>25234</v>
      </c>
      <c r="P5786" t="s">
        <v>25235</v>
      </c>
      <c r="Q5786" t="s">
        <v>13638</v>
      </c>
      <c r="R5786">
        <v>13.9231</v>
      </c>
      <c r="S5786" t="s">
        <v>13638</v>
      </c>
      <c r="T5786" t="s">
        <v>13638</v>
      </c>
      <c r="U5786" s="17">
        <v>45546</v>
      </c>
      <c r="W5786">
        <v>13.9231</v>
      </c>
      <c r="Y5786">
        <v>0</v>
      </c>
      <c r="Z5786" s="7">
        <v>0</v>
      </c>
      <c r="AP5786">
        <f t="shared" si="90"/>
        <v>5785</v>
      </c>
    </row>
    <row r="5787" spans="1:42" x14ac:dyDescent="0.25">
      <c r="A5787" t="s">
        <v>48233</v>
      </c>
      <c r="N5787" t="s">
        <v>84</v>
      </c>
      <c r="O5787" t="s">
        <v>25236</v>
      </c>
      <c r="P5787" t="s">
        <v>25237</v>
      </c>
      <c r="Q5787" t="s">
        <v>25238</v>
      </c>
      <c r="R5787">
        <v>13.923299999999999</v>
      </c>
      <c r="S5787" t="s">
        <v>13638</v>
      </c>
      <c r="T5787" t="s">
        <v>13638</v>
      </c>
      <c r="U5787" s="17">
        <v>45546</v>
      </c>
      <c r="W5787">
        <v>13.923299999999999</v>
      </c>
      <c r="Y5787">
        <v>0</v>
      </c>
      <c r="Z5787" s="7">
        <v>0</v>
      </c>
      <c r="AP5787">
        <f t="shared" si="90"/>
        <v>5786</v>
      </c>
    </row>
    <row r="5788" spans="1:42" x14ac:dyDescent="0.25">
      <c r="N5788" t="s">
        <v>84</v>
      </c>
      <c r="O5788" t="s">
        <v>34986</v>
      </c>
      <c r="P5788" t="s">
        <v>25307</v>
      </c>
      <c r="Q5788" t="s">
        <v>13638</v>
      </c>
      <c r="R5788">
        <v>15.707700000000001</v>
      </c>
      <c r="S5788" t="s">
        <v>13638</v>
      </c>
      <c r="T5788" t="s">
        <v>13638</v>
      </c>
      <c r="U5788" s="17">
        <v>45546</v>
      </c>
      <c r="W5788">
        <v>15.707700000000001</v>
      </c>
      <c r="Y5788">
        <v>0</v>
      </c>
      <c r="Z5788" s="7">
        <v>0</v>
      </c>
      <c r="AP5788">
        <f t="shared" si="90"/>
        <v>5787</v>
      </c>
    </row>
    <row r="5789" spans="1:42" x14ac:dyDescent="0.25">
      <c r="A5789" t="s">
        <v>9</v>
      </c>
      <c r="N5789" t="s">
        <v>84</v>
      </c>
      <c r="O5789" t="s">
        <v>25308</v>
      </c>
      <c r="P5789" t="s">
        <v>25309</v>
      </c>
      <c r="Q5789" t="s">
        <v>13638</v>
      </c>
      <c r="R5789">
        <v>15.8531</v>
      </c>
      <c r="S5789" t="s">
        <v>13638</v>
      </c>
      <c r="T5789" t="s">
        <v>13638</v>
      </c>
      <c r="U5789" s="17">
        <v>45546</v>
      </c>
      <c r="W5789">
        <v>15.8531</v>
      </c>
      <c r="Y5789">
        <v>0</v>
      </c>
      <c r="Z5789" s="7">
        <v>0</v>
      </c>
      <c r="AP5789">
        <f t="shared" si="90"/>
        <v>5788</v>
      </c>
    </row>
    <row r="5790" spans="1:42" x14ac:dyDescent="0.25">
      <c r="A5790" t="s">
        <v>48234</v>
      </c>
      <c r="N5790" t="s">
        <v>84</v>
      </c>
      <c r="O5790" t="s">
        <v>34987</v>
      </c>
      <c r="P5790" t="s">
        <v>25241</v>
      </c>
      <c r="Q5790" t="s">
        <v>13638</v>
      </c>
      <c r="R5790">
        <v>767.01689999999996</v>
      </c>
      <c r="S5790" t="s">
        <v>13638</v>
      </c>
      <c r="T5790" t="s">
        <v>13638</v>
      </c>
      <c r="U5790" s="17">
        <v>45546</v>
      </c>
      <c r="W5790">
        <v>767.01689999999996</v>
      </c>
      <c r="Y5790">
        <v>475.96230000000003</v>
      </c>
      <c r="Z5790" s="7">
        <v>0.13731769670347482</v>
      </c>
      <c r="AP5790">
        <f t="shared" si="90"/>
        <v>5789</v>
      </c>
    </row>
    <row r="5791" spans="1:42" x14ac:dyDescent="0.25">
      <c r="A5791" t="s">
        <v>48235</v>
      </c>
      <c r="N5791" t="s">
        <v>84</v>
      </c>
      <c r="O5791" t="s">
        <v>34988</v>
      </c>
      <c r="P5791" t="s">
        <v>25242</v>
      </c>
      <c r="Q5791" t="s">
        <v>13638</v>
      </c>
      <c r="R5791">
        <v>749.86210000000005</v>
      </c>
      <c r="S5791" t="s">
        <v>13638</v>
      </c>
      <c r="T5791" t="s">
        <v>13638</v>
      </c>
      <c r="U5791" s="17">
        <v>45546</v>
      </c>
      <c r="W5791">
        <v>749.86210000000005</v>
      </c>
      <c r="Y5791">
        <v>468.09030000000001</v>
      </c>
      <c r="Z5791" s="7">
        <v>0.13557905579649621</v>
      </c>
      <c r="AP5791">
        <f t="shared" si="90"/>
        <v>5790</v>
      </c>
    </row>
    <row r="5792" spans="1:42" x14ac:dyDescent="0.25">
      <c r="A5792" t="s">
        <v>48236</v>
      </c>
      <c r="N5792" t="s">
        <v>84</v>
      </c>
      <c r="O5792" t="s">
        <v>2556</v>
      </c>
      <c r="P5792" t="s">
        <v>25239</v>
      </c>
      <c r="Q5792" t="s">
        <v>13638</v>
      </c>
      <c r="R5792">
        <v>239.50960000000001</v>
      </c>
      <c r="S5792" t="s">
        <v>13638</v>
      </c>
      <c r="T5792" t="s">
        <v>13638</v>
      </c>
      <c r="U5792" s="17">
        <v>45546</v>
      </c>
      <c r="W5792">
        <v>239.50960000000001</v>
      </c>
      <c r="Y5792">
        <v>146.7073</v>
      </c>
      <c r="Z5792" s="7">
        <v>0.14111928950198482</v>
      </c>
      <c r="AP5792">
        <f t="shared" si="90"/>
        <v>5791</v>
      </c>
    </row>
    <row r="5793" spans="1:42" x14ac:dyDescent="0.25">
      <c r="A5793" t="s">
        <v>48237</v>
      </c>
      <c r="N5793" t="s">
        <v>84</v>
      </c>
      <c r="O5793" t="s">
        <v>2555</v>
      </c>
      <c r="P5793" t="s">
        <v>25240</v>
      </c>
      <c r="Q5793" t="s">
        <v>13638</v>
      </c>
      <c r="R5793">
        <v>234.5848</v>
      </c>
      <c r="S5793" t="s">
        <v>13638</v>
      </c>
      <c r="T5793" t="s">
        <v>13638</v>
      </c>
      <c r="U5793" s="17">
        <v>45546</v>
      </c>
      <c r="W5793">
        <v>234.5848</v>
      </c>
      <c r="Y5793">
        <v>144.5445</v>
      </c>
      <c r="Z5793" s="7">
        <v>0.13938425090823614</v>
      </c>
      <c r="AP5793">
        <f t="shared" si="90"/>
        <v>5792</v>
      </c>
    </row>
    <row r="5794" spans="1:42" x14ac:dyDescent="0.25">
      <c r="A5794" t="s">
        <v>48238</v>
      </c>
      <c r="N5794" t="s">
        <v>84</v>
      </c>
      <c r="O5794" t="s">
        <v>25243</v>
      </c>
      <c r="P5794" t="s">
        <v>25244</v>
      </c>
      <c r="Q5794" t="s">
        <v>13638</v>
      </c>
      <c r="R5794">
        <v>17.246700000000001</v>
      </c>
      <c r="S5794" t="s">
        <v>13638</v>
      </c>
      <c r="T5794" t="s">
        <v>13638</v>
      </c>
      <c r="U5794" s="17">
        <v>45546</v>
      </c>
      <c r="W5794">
        <v>17.246700000000001</v>
      </c>
      <c r="Y5794">
        <v>0</v>
      </c>
      <c r="Z5794" s="7">
        <v>0</v>
      </c>
      <c r="AP5794">
        <f t="shared" si="90"/>
        <v>5793</v>
      </c>
    </row>
    <row r="5795" spans="1:42" x14ac:dyDescent="0.25">
      <c r="A5795" t="s">
        <v>48239</v>
      </c>
      <c r="N5795" t="s">
        <v>84</v>
      </c>
      <c r="O5795" t="s">
        <v>25245</v>
      </c>
      <c r="P5795" t="s">
        <v>25246</v>
      </c>
      <c r="Q5795" t="s">
        <v>13638</v>
      </c>
      <c r="R5795">
        <v>17.031300000000002</v>
      </c>
      <c r="S5795" t="s">
        <v>13638</v>
      </c>
      <c r="T5795" t="s">
        <v>13638</v>
      </c>
      <c r="U5795" s="17">
        <v>45546</v>
      </c>
      <c r="W5795">
        <v>17.031300000000002</v>
      </c>
      <c r="Y5795">
        <v>0</v>
      </c>
      <c r="Z5795" s="7">
        <v>0</v>
      </c>
      <c r="AP5795">
        <f t="shared" si="90"/>
        <v>5794</v>
      </c>
    </row>
    <row r="5796" spans="1:42" x14ac:dyDescent="0.25">
      <c r="N5796" t="s">
        <v>84</v>
      </c>
      <c r="O5796" t="s">
        <v>25247</v>
      </c>
      <c r="P5796" t="s">
        <v>25248</v>
      </c>
      <c r="Q5796" t="s">
        <v>13638</v>
      </c>
      <c r="R5796">
        <v>15.292299999999999</v>
      </c>
      <c r="S5796" t="s">
        <v>13638</v>
      </c>
      <c r="T5796" t="s">
        <v>13638</v>
      </c>
      <c r="U5796" s="17">
        <v>45546</v>
      </c>
      <c r="W5796">
        <v>15.292299999999999</v>
      </c>
      <c r="Y5796">
        <v>0</v>
      </c>
      <c r="Z5796" s="7">
        <v>0</v>
      </c>
      <c r="AP5796">
        <f t="shared" si="90"/>
        <v>5795</v>
      </c>
    </row>
    <row r="5797" spans="1:42" x14ac:dyDescent="0.25">
      <c r="A5797" t="s">
        <v>40</v>
      </c>
      <c r="N5797" t="s">
        <v>84</v>
      </c>
      <c r="O5797" t="s">
        <v>25249</v>
      </c>
      <c r="P5797" t="s">
        <v>25250</v>
      </c>
      <c r="Q5797" t="s">
        <v>13638</v>
      </c>
      <c r="R5797">
        <v>15.087999999999999</v>
      </c>
      <c r="S5797" t="s">
        <v>13638</v>
      </c>
      <c r="T5797" t="s">
        <v>13638</v>
      </c>
      <c r="U5797" s="17">
        <v>45546</v>
      </c>
      <c r="W5797">
        <v>15.087999999999999</v>
      </c>
      <c r="Y5797">
        <v>0</v>
      </c>
      <c r="Z5797" s="7">
        <v>0</v>
      </c>
      <c r="AP5797">
        <f t="shared" si="90"/>
        <v>5796</v>
      </c>
    </row>
    <row r="5798" spans="1:42" x14ac:dyDescent="0.25">
      <c r="A5798" t="s">
        <v>48240</v>
      </c>
      <c r="N5798" t="s">
        <v>84</v>
      </c>
      <c r="O5798" t="s">
        <v>25251</v>
      </c>
      <c r="P5798" t="s">
        <v>25252</v>
      </c>
      <c r="Q5798" t="s">
        <v>13638</v>
      </c>
      <c r="R5798">
        <v>11.374599999999999</v>
      </c>
      <c r="S5798" t="s">
        <v>13638</v>
      </c>
      <c r="T5798" t="s">
        <v>13638</v>
      </c>
      <c r="U5798" s="17">
        <v>45546</v>
      </c>
      <c r="W5798">
        <v>11.374599999999999</v>
      </c>
      <c r="Y5798">
        <v>0</v>
      </c>
      <c r="Z5798" s="7">
        <v>0</v>
      </c>
      <c r="AP5798">
        <f t="shared" si="90"/>
        <v>5797</v>
      </c>
    </row>
    <row r="5799" spans="1:42" x14ac:dyDescent="0.25">
      <c r="A5799" t="s">
        <v>48241</v>
      </c>
      <c r="N5799" t="s">
        <v>84</v>
      </c>
      <c r="O5799" t="s">
        <v>25253</v>
      </c>
      <c r="P5799" t="s">
        <v>25254</v>
      </c>
      <c r="Q5799" t="s">
        <v>13638</v>
      </c>
      <c r="R5799">
        <v>11.403</v>
      </c>
      <c r="S5799" t="s">
        <v>13638</v>
      </c>
      <c r="T5799" t="s">
        <v>13638</v>
      </c>
      <c r="U5799" s="17">
        <v>45546</v>
      </c>
      <c r="W5799">
        <v>11.403</v>
      </c>
      <c r="Y5799">
        <v>0</v>
      </c>
      <c r="Z5799" s="7">
        <v>0</v>
      </c>
      <c r="AP5799">
        <f t="shared" si="90"/>
        <v>5798</v>
      </c>
    </row>
    <row r="5800" spans="1:42" x14ac:dyDescent="0.25">
      <c r="A5800" t="s">
        <v>48242</v>
      </c>
      <c r="N5800" t="s">
        <v>84</v>
      </c>
      <c r="O5800" t="s">
        <v>25255</v>
      </c>
      <c r="P5800" t="s">
        <v>25256</v>
      </c>
      <c r="Q5800" t="s">
        <v>13638</v>
      </c>
      <c r="R5800">
        <v>11.433299999999999</v>
      </c>
      <c r="S5800" t="s">
        <v>13638</v>
      </c>
      <c r="T5800" t="s">
        <v>13638</v>
      </c>
      <c r="U5800" s="17">
        <v>45546</v>
      </c>
      <c r="W5800">
        <v>11.433299999999999</v>
      </c>
      <c r="Y5800">
        <v>0</v>
      </c>
      <c r="Z5800" s="7">
        <v>0</v>
      </c>
      <c r="AP5800">
        <f t="shared" si="90"/>
        <v>5799</v>
      </c>
    </row>
    <row r="5801" spans="1:42" x14ac:dyDescent="0.25">
      <c r="A5801" t="s">
        <v>48243</v>
      </c>
      <c r="N5801" t="s">
        <v>84</v>
      </c>
      <c r="O5801" t="s">
        <v>25257</v>
      </c>
      <c r="P5801" t="s">
        <v>25258</v>
      </c>
      <c r="Q5801" t="s">
        <v>13638</v>
      </c>
      <c r="R5801">
        <v>11.4657</v>
      </c>
      <c r="S5801" t="s">
        <v>13638</v>
      </c>
      <c r="T5801" t="s">
        <v>13638</v>
      </c>
      <c r="U5801" s="17">
        <v>45546</v>
      </c>
      <c r="W5801">
        <v>11.4657</v>
      </c>
      <c r="Y5801">
        <v>0</v>
      </c>
      <c r="Z5801" s="7">
        <v>0</v>
      </c>
      <c r="AP5801">
        <f t="shared" si="90"/>
        <v>5800</v>
      </c>
    </row>
    <row r="5802" spans="1:42" x14ac:dyDescent="0.25">
      <c r="A5802" t="s">
        <v>48244</v>
      </c>
      <c r="N5802" t="s">
        <v>84</v>
      </c>
      <c r="O5802" t="s">
        <v>25259</v>
      </c>
      <c r="P5802" t="s">
        <v>25260</v>
      </c>
      <c r="Q5802" t="s">
        <v>13638</v>
      </c>
      <c r="R5802">
        <v>11.6534</v>
      </c>
      <c r="S5802" t="s">
        <v>13638</v>
      </c>
      <c r="T5802" t="s">
        <v>13638</v>
      </c>
      <c r="U5802" s="17">
        <v>45546</v>
      </c>
      <c r="W5802">
        <v>11.6534</v>
      </c>
      <c r="Y5802">
        <v>0</v>
      </c>
      <c r="Z5802" s="7">
        <v>0</v>
      </c>
      <c r="AP5802">
        <f t="shared" si="90"/>
        <v>5801</v>
      </c>
    </row>
    <row r="5803" spans="1:42" x14ac:dyDescent="0.25">
      <c r="A5803" t="s">
        <v>48245</v>
      </c>
      <c r="N5803" t="s">
        <v>84</v>
      </c>
      <c r="O5803" t="s">
        <v>25261</v>
      </c>
      <c r="P5803" t="s">
        <v>25262</v>
      </c>
      <c r="Q5803" t="s">
        <v>13638</v>
      </c>
      <c r="R5803">
        <v>11.690099999999999</v>
      </c>
      <c r="S5803" t="s">
        <v>13638</v>
      </c>
      <c r="T5803" t="s">
        <v>13638</v>
      </c>
      <c r="U5803" s="17">
        <v>45546</v>
      </c>
      <c r="W5803">
        <v>11.690099999999999</v>
      </c>
      <c r="Y5803">
        <v>0</v>
      </c>
      <c r="Z5803" s="7">
        <v>0</v>
      </c>
      <c r="AP5803">
        <f t="shared" si="90"/>
        <v>5802</v>
      </c>
    </row>
    <row r="5804" spans="1:42" x14ac:dyDescent="0.25">
      <c r="N5804" t="s">
        <v>84</v>
      </c>
      <c r="O5804" t="s">
        <v>25263</v>
      </c>
      <c r="P5804" t="s">
        <v>25264</v>
      </c>
      <c r="Q5804" t="s">
        <v>13638</v>
      </c>
      <c r="R5804">
        <v>11.375299999999999</v>
      </c>
      <c r="S5804" t="s">
        <v>13638</v>
      </c>
      <c r="T5804" t="s">
        <v>13638</v>
      </c>
      <c r="U5804" s="17">
        <v>45546</v>
      </c>
      <c r="W5804">
        <v>11.375299999999999</v>
      </c>
      <c r="Y5804">
        <v>0</v>
      </c>
      <c r="Z5804" s="7">
        <v>0</v>
      </c>
      <c r="AP5804">
        <f t="shared" si="90"/>
        <v>5803</v>
      </c>
    </row>
    <row r="5805" spans="1:42" x14ac:dyDescent="0.25">
      <c r="A5805" t="s">
        <v>32</v>
      </c>
      <c r="N5805" t="s">
        <v>84</v>
      </c>
      <c r="O5805" t="s">
        <v>25265</v>
      </c>
      <c r="P5805" t="s">
        <v>25266</v>
      </c>
      <c r="Q5805" t="s">
        <v>13638</v>
      </c>
      <c r="R5805">
        <v>11.4056</v>
      </c>
      <c r="S5805" t="s">
        <v>13638</v>
      </c>
      <c r="T5805" t="s">
        <v>13638</v>
      </c>
      <c r="U5805" s="17">
        <v>45546</v>
      </c>
      <c r="W5805">
        <v>11.4056</v>
      </c>
      <c r="Y5805">
        <v>0</v>
      </c>
      <c r="Z5805" s="7">
        <v>0</v>
      </c>
      <c r="AP5805">
        <f t="shared" si="90"/>
        <v>5804</v>
      </c>
    </row>
    <row r="5806" spans="1:42" x14ac:dyDescent="0.25">
      <c r="A5806" t="s">
        <v>48246</v>
      </c>
      <c r="N5806" t="s">
        <v>84</v>
      </c>
      <c r="O5806" t="s">
        <v>25267</v>
      </c>
      <c r="P5806" t="s">
        <v>25268</v>
      </c>
      <c r="Q5806" t="s">
        <v>13638</v>
      </c>
      <c r="R5806">
        <v>11.586600000000001</v>
      </c>
      <c r="S5806" t="s">
        <v>13638</v>
      </c>
      <c r="T5806" t="s">
        <v>13638</v>
      </c>
      <c r="U5806" s="17">
        <v>45546</v>
      </c>
      <c r="W5806">
        <v>11.586600000000001</v>
      </c>
      <c r="Y5806">
        <v>0</v>
      </c>
      <c r="Z5806" s="7">
        <v>0</v>
      </c>
      <c r="AP5806">
        <f t="shared" si="90"/>
        <v>5805</v>
      </c>
    </row>
    <row r="5807" spans="1:42" x14ac:dyDescent="0.25">
      <c r="A5807" t="s">
        <v>48247</v>
      </c>
      <c r="N5807" t="s">
        <v>84</v>
      </c>
      <c r="O5807" t="s">
        <v>25269</v>
      </c>
      <c r="P5807" t="s">
        <v>25270</v>
      </c>
      <c r="Q5807" t="s">
        <v>13638</v>
      </c>
      <c r="R5807">
        <v>11.6206</v>
      </c>
      <c r="S5807" t="s">
        <v>13638</v>
      </c>
      <c r="T5807" t="s">
        <v>13638</v>
      </c>
      <c r="U5807" s="17">
        <v>45546</v>
      </c>
      <c r="W5807">
        <v>11.6206</v>
      </c>
      <c r="Y5807">
        <v>0</v>
      </c>
      <c r="Z5807" s="7">
        <v>0</v>
      </c>
      <c r="AP5807">
        <f t="shared" si="90"/>
        <v>5806</v>
      </c>
    </row>
    <row r="5808" spans="1:42" x14ac:dyDescent="0.25">
      <c r="A5808" t="s">
        <v>48248</v>
      </c>
      <c r="N5808" t="s">
        <v>84</v>
      </c>
      <c r="O5808" t="s">
        <v>25271</v>
      </c>
      <c r="P5808" t="s">
        <v>25272</v>
      </c>
      <c r="Q5808" t="s">
        <v>13638</v>
      </c>
      <c r="R5808">
        <v>11.5764</v>
      </c>
      <c r="S5808" t="s">
        <v>13638</v>
      </c>
      <c r="T5808" t="s">
        <v>13638</v>
      </c>
      <c r="U5808" s="17">
        <v>45546</v>
      </c>
      <c r="W5808">
        <v>11.5764</v>
      </c>
      <c r="Y5808">
        <v>0</v>
      </c>
      <c r="Z5808" s="7">
        <v>0</v>
      </c>
      <c r="AP5808">
        <f t="shared" si="90"/>
        <v>5807</v>
      </c>
    </row>
    <row r="5809" spans="1:42" x14ac:dyDescent="0.25">
      <c r="A5809" t="s">
        <v>48249</v>
      </c>
      <c r="N5809" t="s">
        <v>84</v>
      </c>
      <c r="O5809" t="s">
        <v>25273</v>
      </c>
      <c r="P5809" t="s">
        <v>25274</v>
      </c>
      <c r="Q5809" t="s">
        <v>13638</v>
      </c>
      <c r="R5809">
        <v>11.6114</v>
      </c>
      <c r="S5809" t="s">
        <v>13638</v>
      </c>
      <c r="T5809" t="s">
        <v>13638</v>
      </c>
      <c r="U5809" s="17">
        <v>45546</v>
      </c>
      <c r="W5809">
        <v>11.6114</v>
      </c>
      <c r="Y5809">
        <v>0</v>
      </c>
      <c r="Z5809" s="7">
        <v>0</v>
      </c>
      <c r="AP5809">
        <f t="shared" si="90"/>
        <v>5808</v>
      </c>
    </row>
    <row r="5810" spans="1:42" x14ac:dyDescent="0.25">
      <c r="A5810" t="s">
        <v>48250</v>
      </c>
      <c r="N5810" t="s">
        <v>84</v>
      </c>
      <c r="O5810" t="s">
        <v>25275</v>
      </c>
      <c r="P5810" t="s">
        <v>25276</v>
      </c>
      <c r="Q5810" t="s">
        <v>13638</v>
      </c>
      <c r="R5810">
        <v>18.403199999999998</v>
      </c>
      <c r="S5810" t="s">
        <v>13638</v>
      </c>
      <c r="T5810" t="s">
        <v>13638</v>
      </c>
      <c r="U5810" s="17">
        <v>45546</v>
      </c>
      <c r="W5810">
        <v>18.403199999999998</v>
      </c>
      <c r="Y5810">
        <v>0</v>
      </c>
      <c r="Z5810" s="7">
        <v>0</v>
      </c>
      <c r="AP5810">
        <f t="shared" si="90"/>
        <v>5809</v>
      </c>
    </row>
    <row r="5811" spans="1:42" x14ac:dyDescent="0.25">
      <c r="A5811" t="s">
        <v>48251</v>
      </c>
      <c r="N5811" t="s">
        <v>84</v>
      </c>
      <c r="O5811" t="s">
        <v>25277</v>
      </c>
      <c r="P5811" t="s">
        <v>25278</v>
      </c>
      <c r="Q5811" t="s">
        <v>13638</v>
      </c>
      <c r="R5811">
        <v>18.5685</v>
      </c>
      <c r="S5811" t="s">
        <v>13638</v>
      </c>
      <c r="T5811" t="s">
        <v>13638</v>
      </c>
      <c r="U5811" s="17">
        <v>45546</v>
      </c>
      <c r="W5811">
        <v>18.5685</v>
      </c>
      <c r="Y5811">
        <v>0</v>
      </c>
      <c r="Z5811" s="7">
        <v>0</v>
      </c>
      <c r="AP5811">
        <f t="shared" si="90"/>
        <v>5810</v>
      </c>
    </row>
    <row r="5812" spans="1:42" x14ac:dyDescent="0.25">
      <c r="N5812" t="s">
        <v>84</v>
      </c>
      <c r="O5812" t="s">
        <v>25279</v>
      </c>
      <c r="P5812" t="s">
        <v>25280</v>
      </c>
      <c r="Q5812" t="s">
        <v>13638</v>
      </c>
      <c r="R5812">
        <v>17.465199999999999</v>
      </c>
      <c r="S5812" t="s">
        <v>13638</v>
      </c>
      <c r="T5812" t="s">
        <v>13638</v>
      </c>
      <c r="U5812" s="17">
        <v>45546</v>
      </c>
      <c r="W5812">
        <v>17.465199999999999</v>
      </c>
      <c r="Y5812">
        <v>0</v>
      </c>
      <c r="Z5812" s="7">
        <v>0</v>
      </c>
      <c r="AP5812">
        <f t="shared" si="90"/>
        <v>5811</v>
      </c>
    </row>
    <row r="5813" spans="1:42" x14ac:dyDescent="0.25">
      <c r="A5813" t="s">
        <v>33</v>
      </c>
      <c r="N5813" t="s">
        <v>84</v>
      </c>
      <c r="O5813" t="s">
        <v>25281</v>
      </c>
      <c r="P5813" t="s">
        <v>25282</v>
      </c>
      <c r="Q5813" t="s">
        <v>13638</v>
      </c>
      <c r="R5813">
        <v>17.2316</v>
      </c>
      <c r="S5813" t="s">
        <v>13638</v>
      </c>
      <c r="T5813" t="s">
        <v>13638</v>
      </c>
      <c r="U5813" s="17">
        <v>45546</v>
      </c>
      <c r="W5813">
        <v>17.2316</v>
      </c>
      <c r="Y5813">
        <v>0</v>
      </c>
      <c r="Z5813" s="7">
        <v>0</v>
      </c>
      <c r="AP5813">
        <f t="shared" si="90"/>
        <v>5812</v>
      </c>
    </row>
    <row r="5814" spans="1:42" x14ac:dyDescent="0.25">
      <c r="A5814" t="s">
        <v>48252</v>
      </c>
      <c r="N5814" t="s">
        <v>84</v>
      </c>
      <c r="O5814" t="s">
        <v>25283</v>
      </c>
      <c r="P5814" t="s">
        <v>25284</v>
      </c>
      <c r="Q5814" t="s">
        <v>13638</v>
      </c>
      <c r="R5814">
        <v>11.5181</v>
      </c>
      <c r="S5814" t="s">
        <v>13638</v>
      </c>
      <c r="T5814" t="s">
        <v>13638</v>
      </c>
      <c r="U5814" s="17">
        <v>45546</v>
      </c>
      <c r="W5814">
        <v>11.5181</v>
      </c>
      <c r="Y5814">
        <v>0</v>
      </c>
      <c r="Z5814" s="7">
        <v>0</v>
      </c>
      <c r="AP5814">
        <f t="shared" si="90"/>
        <v>5813</v>
      </c>
    </row>
    <row r="5815" spans="1:42" x14ac:dyDescent="0.25">
      <c r="A5815" t="s">
        <v>48253</v>
      </c>
      <c r="N5815" t="s">
        <v>84</v>
      </c>
      <c r="O5815" t="s">
        <v>25285</v>
      </c>
      <c r="P5815" t="s">
        <v>25286</v>
      </c>
      <c r="Q5815" t="s">
        <v>13638</v>
      </c>
      <c r="R5815">
        <v>11.545999999999999</v>
      </c>
      <c r="S5815" t="s">
        <v>13638</v>
      </c>
      <c r="T5815" t="s">
        <v>13638</v>
      </c>
      <c r="U5815" s="17">
        <v>45546</v>
      </c>
      <c r="W5815">
        <v>11.545999999999999</v>
      </c>
      <c r="Y5815">
        <v>0</v>
      </c>
      <c r="Z5815" s="7">
        <v>0</v>
      </c>
      <c r="AP5815">
        <f t="shared" si="90"/>
        <v>5814</v>
      </c>
    </row>
    <row r="5816" spans="1:42" x14ac:dyDescent="0.25">
      <c r="A5816" t="s">
        <v>48254</v>
      </c>
      <c r="N5816" t="s">
        <v>84</v>
      </c>
      <c r="O5816" t="s">
        <v>25287</v>
      </c>
      <c r="P5816" t="s">
        <v>25288</v>
      </c>
      <c r="Q5816" t="s">
        <v>13638</v>
      </c>
      <c r="R5816">
        <v>11.2606</v>
      </c>
      <c r="S5816" t="s">
        <v>13638</v>
      </c>
      <c r="T5816" t="s">
        <v>13638</v>
      </c>
      <c r="U5816" s="17">
        <v>45546</v>
      </c>
      <c r="W5816">
        <v>11.2606</v>
      </c>
      <c r="Y5816">
        <v>0</v>
      </c>
      <c r="Z5816" s="7">
        <v>0</v>
      </c>
      <c r="AP5816">
        <f t="shared" si="90"/>
        <v>5815</v>
      </c>
    </row>
    <row r="5817" spans="1:42" x14ac:dyDescent="0.25">
      <c r="A5817" t="s">
        <v>48255</v>
      </c>
      <c r="N5817" t="s">
        <v>84</v>
      </c>
      <c r="O5817" t="s">
        <v>25289</v>
      </c>
      <c r="P5817" t="s">
        <v>25290</v>
      </c>
      <c r="Q5817" t="s">
        <v>13638</v>
      </c>
      <c r="R5817">
        <v>11.2887</v>
      </c>
      <c r="S5817" t="s">
        <v>13638</v>
      </c>
      <c r="T5817" t="s">
        <v>13638</v>
      </c>
      <c r="U5817" s="17">
        <v>45546</v>
      </c>
      <c r="W5817">
        <v>11.2887</v>
      </c>
      <c r="Y5817">
        <v>0</v>
      </c>
      <c r="Z5817" s="7">
        <v>0</v>
      </c>
      <c r="AP5817">
        <f t="shared" si="90"/>
        <v>5816</v>
      </c>
    </row>
    <row r="5818" spans="1:42" x14ac:dyDescent="0.25">
      <c r="A5818" t="s">
        <v>48256</v>
      </c>
      <c r="N5818" t="s">
        <v>84</v>
      </c>
      <c r="O5818" t="s">
        <v>25291</v>
      </c>
      <c r="P5818" t="s">
        <v>25292</v>
      </c>
      <c r="Q5818" t="s">
        <v>13638</v>
      </c>
      <c r="R5818">
        <v>11.168799999999999</v>
      </c>
      <c r="S5818" t="s">
        <v>13638</v>
      </c>
      <c r="T5818" t="s">
        <v>13638</v>
      </c>
      <c r="U5818" s="17">
        <v>45546</v>
      </c>
      <c r="W5818">
        <v>11.168799999999999</v>
      </c>
      <c r="Y5818">
        <v>0</v>
      </c>
      <c r="Z5818" s="7">
        <v>0</v>
      </c>
      <c r="AP5818">
        <f t="shared" si="90"/>
        <v>5817</v>
      </c>
    </row>
    <row r="5819" spans="1:42" x14ac:dyDescent="0.25">
      <c r="A5819" t="s">
        <v>48257</v>
      </c>
      <c r="N5819" t="s">
        <v>84</v>
      </c>
      <c r="O5819" t="s">
        <v>25293</v>
      </c>
      <c r="P5819" t="s">
        <v>25294</v>
      </c>
      <c r="Q5819" t="s">
        <v>13638</v>
      </c>
      <c r="R5819">
        <v>11.1937</v>
      </c>
      <c r="S5819" t="s">
        <v>13638</v>
      </c>
      <c r="T5819" t="s">
        <v>13638</v>
      </c>
      <c r="U5819" s="17">
        <v>45546</v>
      </c>
      <c r="W5819">
        <v>11.1937</v>
      </c>
      <c r="Y5819">
        <v>0</v>
      </c>
      <c r="Z5819" s="7">
        <v>0</v>
      </c>
      <c r="AP5819">
        <f t="shared" si="90"/>
        <v>5818</v>
      </c>
    </row>
    <row r="5820" spans="1:42" x14ac:dyDescent="0.25">
      <c r="N5820" t="s">
        <v>84</v>
      </c>
      <c r="O5820" t="s">
        <v>25295</v>
      </c>
      <c r="P5820" t="s">
        <v>25296</v>
      </c>
      <c r="Q5820" t="s">
        <v>13638</v>
      </c>
      <c r="R5820">
        <v>19.683499999999999</v>
      </c>
      <c r="S5820" t="s">
        <v>13638</v>
      </c>
      <c r="T5820" t="s">
        <v>13638</v>
      </c>
      <c r="U5820" s="17">
        <v>45546</v>
      </c>
      <c r="W5820">
        <v>19.683499999999999</v>
      </c>
      <c r="Y5820">
        <v>0</v>
      </c>
      <c r="Z5820" s="7">
        <v>0</v>
      </c>
      <c r="AP5820">
        <f t="shared" si="90"/>
        <v>5819</v>
      </c>
    </row>
    <row r="5821" spans="1:42" x14ac:dyDescent="0.25">
      <c r="A5821" t="s">
        <v>11</v>
      </c>
      <c r="N5821" t="s">
        <v>84</v>
      </c>
      <c r="O5821" t="s">
        <v>25297</v>
      </c>
      <c r="P5821" t="s">
        <v>25298</v>
      </c>
      <c r="Q5821" t="s">
        <v>13638</v>
      </c>
      <c r="R5821">
        <v>19.860199999999999</v>
      </c>
      <c r="S5821" t="s">
        <v>13638</v>
      </c>
      <c r="T5821" t="s">
        <v>13638</v>
      </c>
      <c r="U5821" s="17">
        <v>45546</v>
      </c>
      <c r="W5821">
        <v>19.860199999999999</v>
      </c>
      <c r="Y5821">
        <v>0</v>
      </c>
      <c r="Z5821" s="7">
        <v>0</v>
      </c>
      <c r="AP5821">
        <f t="shared" si="90"/>
        <v>5820</v>
      </c>
    </row>
    <row r="5822" spans="1:42" x14ac:dyDescent="0.25">
      <c r="A5822" t="s">
        <v>48258</v>
      </c>
      <c r="N5822" t="s">
        <v>84</v>
      </c>
      <c r="O5822" t="s">
        <v>51652</v>
      </c>
      <c r="P5822" t="s">
        <v>51653</v>
      </c>
      <c r="Q5822" t="s">
        <v>51654</v>
      </c>
      <c r="R5822">
        <v>10.7164</v>
      </c>
      <c r="S5822" t="s">
        <v>13638</v>
      </c>
      <c r="T5822" t="s">
        <v>13638</v>
      </c>
      <c r="U5822" s="17">
        <v>45546</v>
      </c>
      <c r="W5822">
        <v>10.7164</v>
      </c>
      <c r="Y5822">
        <v>0</v>
      </c>
      <c r="Z5822" s="7">
        <v>0</v>
      </c>
      <c r="AP5822">
        <f t="shared" si="90"/>
        <v>5821</v>
      </c>
    </row>
    <row r="5823" spans="1:42" x14ac:dyDescent="0.25">
      <c r="A5823" t="s">
        <v>48259</v>
      </c>
      <c r="N5823" t="s">
        <v>84</v>
      </c>
      <c r="O5823" t="s">
        <v>51655</v>
      </c>
      <c r="P5823" t="s">
        <v>51656</v>
      </c>
      <c r="Q5823" t="s">
        <v>13638</v>
      </c>
      <c r="R5823">
        <v>10.704599999999999</v>
      </c>
      <c r="S5823" t="s">
        <v>13638</v>
      </c>
      <c r="T5823" t="s">
        <v>13638</v>
      </c>
      <c r="U5823" s="17">
        <v>45546</v>
      </c>
      <c r="W5823">
        <v>10.704599999999999</v>
      </c>
      <c r="Y5823">
        <v>0</v>
      </c>
      <c r="Z5823" s="7">
        <v>0</v>
      </c>
      <c r="AP5823">
        <f t="shared" si="90"/>
        <v>5822</v>
      </c>
    </row>
    <row r="5824" spans="1:42" x14ac:dyDescent="0.25">
      <c r="A5824" t="s">
        <v>48260</v>
      </c>
      <c r="N5824" t="s">
        <v>84</v>
      </c>
      <c r="O5824" t="s">
        <v>25299</v>
      </c>
      <c r="P5824" t="s">
        <v>25300</v>
      </c>
      <c r="Q5824" t="s">
        <v>13638</v>
      </c>
      <c r="R5824">
        <v>11.989599999999999</v>
      </c>
      <c r="S5824" t="s">
        <v>13638</v>
      </c>
      <c r="T5824" t="s">
        <v>13638</v>
      </c>
      <c r="U5824" s="17">
        <v>45546</v>
      </c>
      <c r="W5824">
        <v>11.989599999999999</v>
      </c>
      <c r="Y5824">
        <v>0</v>
      </c>
      <c r="Z5824" s="7">
        <v>0</v>
      </c>
      <c r="AP5824">
        <f t="shared" si="90"/>
        <v>5823</v>
      </c>
    </row>
    <row r="5825" spans="1:42" x14ac:dyDescent="0.25">
      <c r="A5825" t="s">
        <v>48261</v>
      </c>
      <c r="N5825" t="s">
        <v>84</v>
      </c>
      <c r="O5825" t="s">
        <v>25301</v>
      </c>
      <c r="P5825" t="s">
        <v>25302</v>
      </c>
      <c r="Q5825" t="s">
        <v>13638</v>
      </c>
      <c r="R5825">
        <v>11.9564</v>
      </c>
      <c r="S5825" t="s">
        <v>13638</v>
      </c>
      <c r="T5825" t="s">
        <v>13638</v>
      </c>
      <c r="U5825" s="17">
        <v>45546</v>
      </c>
      <c r="W5825">
        <v>11.9564</v>
      </c>
      <c r="Y5825">
        <v>0</v>
      </c>
      <c r="Z5825" s="7">
        <v>0</v>
      </c>
      <c r="AP5825">
        <f t="shared" si="90"/>
        <v>5824</v>
      </c>
    </row>
    <row r="5826" spans="1:42" x14ac:dyDescent="0.25">
      <c r="A5826" t="s">
        <v>48262</v>
      </c>
      <c r="N5826" t="s">
        <v>84</v>
      </c>
      <c r="O5826" t="s">
        <v>25303</v>
      </c>
      <c r="P5826" t="s">
        <v>25304</v>
      </c>
      <c r="Q5826" t="s">
        <v>13638</v>
      </c>
      <c r="R5826">
        <v>18.007899999999999</v>
      </c>
      <c r="S5826" t="s">
        <v>13638</v>
      </c>
      <c r="T5826" t="s">
        <v>13638</v>
      </c>
      <c r="U5826" s="17">
        <v>45546</v>
      </c>
      <c r="W5826">
        <v>18.007899999999999</v>
      </c>
      <c r="Y5826">
        <v>0</v>
      </c>
      <c r="Z5826" s="7">
        <v>0</v>
      </c>
      <c r="AP5826">
        <f t="shared" si="90"/>
        <v>5825</v>
      </c>
    </row>
    <row r="5827" spans="1:42" x14ac:dyDescent="0.25">
      <c r="A5827" t="s">
        <v>48263</v>
      </c>
      <c r="N5827" t="s">
        <v>84</v>
      </c>
      <c r="O5827" t="s">
        <v>25305</v>
      </c>
      <c r="P5827" t="s">
        <v>25306</v>
      </c>
      <c r="Q5827" t="s">
        <v>13638</v>
      </c>
      <c r="R5827">
        <v>17.712299999999999</v>
      </c>
      <c r="S5827" t="s">
        <v>13638</v>
      </c>
      <c r="T5827" t="s">
        <v>13638</v>
      </c>
      <c r="U5827" s="17">
        <v>45546</v>
      </c>
      <c r="W5827">
        <v>17.712299999999999</v>
      </c>
      <c r="Y5827">
        <v>0</v>
      </c>
      <c r="Z5827" s="7">
        <v>0</v>
      </c>
      <c r="AP5827">
        <f t="shared" si="90"/>
        <v>5826</v>
      </c>
    </row>
    <row r="5828" spans="1:42" x14ac:dyDescent="0.25">
      <c r="A5828" t="s">
        <v>48264</v>
      </c>
      <c r="N5828" t="s">
        <v>84</v>
      </c>
      <c r="O5828" t="s">
        <v>51657</v>
      </c>
      <c r="P5828" t="s">
        <v>51658</v>
      </c>
      <c r="Q5828" t="s">
        <v>13638</v>
      </c>
      <c r="R5828">
        <v>10.0571</v>
      </c>
      <c r="S5828" t="s">
        <v>13638</v>
      </c>
      <c r="T5828" t="s">
        <v>13638</v>
      </c>
      <c r="U5828" s="17">
        <v>45546</v>
      </c>
      <c r="W5828">
        <v>10.0571</v>
      </c>
      <c r="Y5828">
        <v>0</v>
      </c>
      <c r="Z5828" s="7">
        <v>0</v>
      </c>
      <c r="AP5828">
        <f t="shared" ref="AP5828:AP5891" si="91">AP5827+1</f>
        <v>5827</v>
      </c>
    </row>
    <row r="5829" spans="1:42" x14ac:dyDescent="0.25">
      <c r="A5829" t="s">
        <v>48265</v>
      </c>
      <c r="N5829" t="s">
        <v>84</v>
      </c>
      <c r="O5829" t="s">
        <v>51659</v>
      </c>
      <c r="P5829" t="s">
        <v>51660</v>
      </c>
      <c r="Q5829" t="s">
        <v>13638</v>
      </c>
      <c r="R5829">
        <v>10.0542</v>
      </c>
      <c r="S5829" t="s">
        <v>13638</v>
      </c>
      <c r="T5829" t="s">
        <v>13638</v>
      </c>
      <c r="U5829" s="17">
        <v>45546</v>
      </c>
      <c r="W5829">
        <v>10.0542</v>
      </c>
      <c r="Y5829">
        <v>0</v>
      </c>
      <c r="Z5829" s="7">
        <v>0</v>
      </c>
      <c r="AP5829">
        <f t="shared" si="91"/>
        <v>5828</v>
      </c>
    </row>
    <row r="5830" spans="1:42" x14ac:dyDescent="0.25">
      <c r="N5830" t="s">
        <v>84</v>
      </c>
      <c r="O5830" t="s">
        <v>25310</v>
      </c>
      <c r="P5830" t="s">
        <v>25311</v>
      </c>
      <c r="Q5830" t="s">
        <v>13638</v>
      </c>
      <c r="R5830">
        <v>11.6843</v>
      </c>
      <c r="S5830" t="s">
        <v>13638</v>
      </c>
      <c r="T5830" t="s">
        <v>13638</v>
      </c>
      <c r="U5830" s="17">
        <v>45546</v>
      </c>
      <c r="W5830">
        <v>11.6843</v>
      </c>
      <c r="Y5830">
        <v>0</v>
      </c>
      <c r="Z5830" s="7">
        <v>0</v>
      </c>
      <c r="AP5830">
        <f t="shared" si="91"/>
        <v>5829</v>
      </c>
    </row>
    <row r="5831" spans="1:42" x14ac:dyDescent="0.25">
      <c r="A5831" t="s">
        <v>35</v>
      </c>
      <c r="N5831" t="s">
        <v>84</v>
      </c>
      <c r="O5831" t="s">
        <v>25312</v>
      </c>
      <c r="P5831" t="s">
        <v>25313</v>
      </c>
      <c r="Q5831" t="s">
        <v>25314</v>
      </c>
      <c r="R5831">
        <v>11.684200000000001</v>
      </c>
      <c r="S5831" t="s">
        <v>13638</v>
      </c>
      <c r="T5831" t="s">
        <v>13638</v>
      </c>
      <c r="U5831" s="17">
        <v>45546</v>
      </c>
      <c r="W5831">
        <v>11.684200000000001</v>
      </c>
      <c r="Y5831">
        <v>0</v>
      </c>
      <c r="Z5831" s="7">
        <v>0</v>
      </c>
      <c r="AP5831">
        <f t="shared" si="91"/>
        <v>5830</v>
      </c>
    </row>
    <row r="5832" spans="1:42" x14ac:dyDescent="0.25">
      <c r="A5832" t="s">
        <v>48266</v>
      </c>
      <c r="N5832" t="s">
        <v>84</v>
      </c>
      <c r="O5832" t="s">
        <v>25315</v>
      </c>
      <c r="P5832" t="s">
        <v>25316</v>
      </c>
      <c r="Q5832" t="s">
        <v>13638</v>
      </c>
      <c r="R5832">
        <v>11.626799999999999</v>
      </c>
      <c r="S5832" t="s">
        <v>13638</v>
      </c>
      <c r="T5832" t="s">
        <v>13638</v>
      </c>
      <c r="U5832" s="17">
        <v>45546</v>
      </c>
      <c r="W5832">
        <v>11.626799999999999</v>
      </c>
      <c r="Y5832">
        <v>0</v>
      </c>
      <c r="Z5832" s="7">
        <v>0</v>
      </c>
      <c r="AP5832">
        <f t="shared" si="91"/>
        <v>5831</v>
      </c>
    </row>
    <row r="5833" spans="1:42" x14ac:dyDescent="0.25">
      <c r="A5833" t="s">
        <v>48267</v>
      </c>
      <c r="N5833" t="s">
        <v>84</v>
      </c>
      <c r="O5833" t="s">
        <v>25317</v>
      </c>
      <c r="P5833" t="s">
        <v>25318</v>
      </c>
      <c r="Q5833" t="s">
        <v>25319</v>
      </c>
      <c r="R5833">
        <v>11.626799999999999</v>
      </c>
      <c r="S5833" t="s">
        <v>13638</v>
      </c>
      <c r="T5833" t="s">
        <v>13638</v>
      </c>
      <c r="U5833" s="17">
        <v>45546</v>
      </c>
      <c r="W5833">
        <v>11.626799999999999</v>
      </c>
      <c r="Y5833">
        <v>0</v>
      </c>
      <c r="Z5833" s="7">
        <v>0</v>
      </c>
      <c r="AP5833">
        <f t="shared" si="91"/>
        <v>5832</v>
      </c>
    </row>
    <row r="5834" spans="1:42" x14ac:dyDescent="0.25">
      <c r="A5834" t="s">
        <v>48268</v>
      </c>
      <c r="N5834" t="s">
        <v>84</v>
      </c>
      <c r="O5834" t="s">
        <v>25320</v>
      </c>
      <c r="P5834" t="s">
        <v>25321</v>
      </c>
      <c r="Q5834" t="s">
        <v>13638</v>
      </c>
      <c r="R5834">
        <v>11.2014</v>
      </c>
      <c r="S5834" t="s">
        <v>13638</v>
      </c>
      <c r="T5834" t="s">
        <v>13638</v>
      </c>
      <c r="U5834" s="17">
        <v>45546</v>
      </c>
      <c r="W5834">
        <v>11.2014</v>
      </c>
      <c r="Y5834">
        <v>0</v>
      </c>
      <c r="Z5834" s="7">
        <v>0</v>
      </c>
      <c r="AP5834">
        <f t="shared" si="91"/>
        <v>5833</v>
      </c>
    </row>
    <row r="5835" spans="1:42" x14ac:dyDescent="0.25">
      <c r="A5835" t="s">
        <v>48269</v>
      </c>
      <c r="N5835" t="s">
        <v>84</v>
      </c>
      <c r="O5835" t="s">
        <v>25322</v>
      </c>
      <c r="P5835" t="s">
        <v>25323</v>
      </c>
      <c r="Q5835" t="s">
        <v>25324</v>
      </c>
      <c r="R5835">
        <v>11.201599999999999</v>
      </c>
      <c r="S5835" t="s">
        <v>13638</v>
      </c>
      <c r="T5835" t="s">
        <v>13638</v>
      </c>
      <c r="U5835" s="17">
        <v>45546</v>
      </c>
      <c r="W5835">
        <v>11.201599999999999</v>
      </c>
      <c r="Y5835">
        <v>0</v>
      </c>
      <c r="Z5835" s="7">
        <v>0</v>
      </c>
      <c r="AP5835">
        <f t="shared" si="91"/>
        <v>5834</v>
      </c>
    </row>
    <row r="5836" spans="1:42" x14ac:dyDescent="0.25">
      <c r="N5836" t="s">
        <v>84</v>
      </c>
      <c r="O5836" t="s">
        <v>25325</v>
      </c>
      <c r="P5836" t="s">
        <v>25326</v>
      </c>
      <c r="Q5836" t="s">
        <v>13638</v>
      </c>
      <c r="R5836">
        <v>11.1554</v>
      </c>
      <c r="S5836" t="s">
        <v>13638</v>
      </c>
      <c r="T5836" t="s">
        <v>13638</v>
      </c>
      <c r="U5836" s="17">
        <v>45546</v>
      </c>
      <c r="W5836">
        <v>11.1554</v>
      </c>
      <c r="Y5836">
        <v>0</v>
      </c>
      <c r="Z5836" s="7">
        <v>0</v>
      </c>
      <c r="AP5836">
        <f t="shared" si="91"/>
        <v>5835</v>
      </c>
    </row>
    <row r="5837" spans="1:42" x14ac:dyDescent="0.25">
      <c r="A5837" t="s">
        <v>14</v>
      </c>
      <c r="N5837" t="s">
        <v>84</v>
      </c>
      <c r="O5837" t="s">
        <v>25327</v>
      </c>
      <c r="P5837" t="s">
        <v>25328</v>
      </c>
      <c r="Q5837" t="s">
        <v>25329</v>
      </c>
      <c r="R5837">
        <v>11.1555</v>
      </c>
      <c r="S5837" t="s">
        <v>13638</v>
      </c>
      <c r="T5837" t="s">
        <v>13638</v>
      </c>
      <c r="U5837" s="17">
        <v>45546</v>
      </c>
      <c r="W5837">
        <v>11.1555</v>
      </c>
      <c r="Y5837">
        <v>0</v>
      </c>
      <c r="Z5837" s="7">
        <v>0</v>
      </c>
      <c r="AP5837">
        <f t="shared" si="91"/>
        <v>5836</v>
      </c>
    </row>
    <row r="5838" spans="1:42" x14ac:dyDescent="0.25">
      <c r="A5838" t="s">
        <v>48270</v>
      </c>
      <c r="N5838" t="s">
        <v>84</v>
      </c>
      <c r="O5838" t="s">
        <v>25330</v>
      </c>
      <c r="P5838" t="s">
        <v>25331</v>
      </c>
      <c r="Q5838" t="s">
        <v>13638</v>
      </c>
      <c r="R5838">
        <v>28.973099999999999</v>
      </c>
      <c r="S5838" t="s">
        <v>13638</v>
      </c>
      <c r="T5838" t="s">
        <v>13638</v>
      </c>
      <c r="U5838" s="17">
        <v>45546</v>
      </c>
      <c r="W5838">
        <v>28.973099999999999</v>
      </c>
      <c r="Y5838">
        <v>0</v>
      </c>
      <c r="Z5838" s="7">
        <v>0</v>
      </c>
      <c r="AP5838">
        <f t="shared" si="91"/>
        <v>5837</v>
      </c>
    </row>
    <row r="5839" spans="1:42" x14ac:dyDescent="0.25">
      <c r="A5839" t="s">
        <v>48271</v>
      </c>
      <c r="N5839" t="s">
        <v>84</v>
      </c>
      <c r="O5839" t="s">
        <v>25332</v>
      </c>
      <c r="P5839" t="s">
        <v>25333</v>
      </c>
      <c r="Q5839" t="s">
        <v>25334</v>
      </c>
      <c r="R5839">
        <v>28.972999999999999</v>
      </c>
      <c r="S5839" t="s">
        <v>13638</v>
      </c>
      <c r="T5839" t="s">
        <v>13638</v>
      </c>
      <c r="U5839" s="17">
        <v>45546</v>
      </c>
      <c r="W5839">
        <v>28.972999999999999</v>
      </c>
      <c r="Y5839">
        <v>0</v>
      </c>
      <c r="Z5839" s="7">
        <v>0</v>
      </c>
      <c r="AP5839">
        <f t="shared" si="91"/>
        <v>5838</v>
      </c>
    </row>
    <row r="5840" spans="1:42" x14ac:dyDescent="0.25">
      <c r="A5840" t="s">
        <v>48272</v>
      </c>
      <c r="N5840" t="s">
        <v>84</v>
      </c>
      <c r="O5840" t="s">
        <v>25335</v>
      </c>
      <c r="P5840" t="s">
        <v>25336</v>
      </c>
      <c r="Q5840" t="s">
        <v>13638</v>
      </c>
      <c r="R5840">
        <v>28.5398</v>
      </c>
      <c r="S5840" t="s">
        <v>13638</v>
      </c>
      <c r="T5840" t="s">
        <v>13638</v>
      </c>
      <c r="U5840" s="17">
        <v>45546</v>
      </c>
      <c r="W5840">
        <v>28.5398</v>
      </c>
      <c r="Y5840">
        <v>0</v>
      </c>
      <c r="Z5840" s="7">
        <v>0</v>
      </c>
      <c r="AP5840">
        <f t="shared" si="91"/>
        <v>5839</v>
      </c>
    </row>
    <row r="5841" spans="1:42" x14ac:dyDescent="0.25">
      <c r="A5841" t="s">
        <v>48273</v>
      </c>
      <c r="N5841" t="s">
        <v>84</v>
      </c>
      <c r="O5841" t="s">
        <v>25337</v>
      </c>
      <c r="P5841" t="s">
        <v>25338</v>
      </c>
      <c r="Q5841" t="s">
        <v>25339</v>
      </c>
      <c r="R5841">
        <v>28.5397</v>
      </c>
      <c r="S5841" t="s">
        <v>13638</v>
      </c>
      <c r="T5841" t="s">
        <v>13638</v>
      </c>
      <c r="U5841" s="17">
        <v>45546</v>
      </c>
      <c r="W5841">
        <v>28.5397</v>
      </c>
      <c r="Y5841">
        <v>0</v>
      </c>
      <c r="Z5841" s="7">
        <v>0</v>
      </c>
      <c r="AP5841">
        <f t="shared" si="91"/>
        <v>5840</v>
      </c>
    </row>
    <row r="5842" spans="1:42" x14ac:dyDescent="0.25">
      <c r="A5842" t="s">
        <v>48274</v>
      </c>
      <c r="N5842" t="s">
        <v>84</v>
      </c>
      <c r="O5842" t="s">
        <v>25340</v>
      </c>
      <c r="P5842" t="s">
        <v>25341</v>
      </c>
      <c r="Q5842" t="s">
        <v>13638</v>
      </c>
      <c r="R5842">
        <v>32.484999999999999</v>
      </c>
      <c r="S5842" t="s">
        <v>13638</v>
      </c>
      <c r="T5842" t="s">
        <v>13638</v>
      </c>
      <c r="U5842" s="17">
        <v>45546</v>
      </c>
      <c r="W5842">
        <v>32.484999999999999</v>
      </c>
      <c r="Y5842">
        <v>0</v>
      </c>
      <c r="Z5842" s="7">
        <v>0</v>
      </c>
      <c r="AP5842">
        <f t="shared" si="91"/>
        <v>5841</v>
      </c>
    </row>
    <row r="5843" spans="1:42" x14ac:dyDescent="0.25">
      <c r="A5843" t="s">
        <v>48275</v>
      </c>
      <c r="N5843" t="s">
        <v>84</v>
      </c>
      <c r="O5843" t="s">
        <v>25342</v>
      </c>
      <c r="P5843" t="s">
        <v>25343</v>
      </c>
      <c r="Q5843" t="s">
        <v>25344</v>
      </c>
      <c r="R5843">
        <v>32.484999999999999</v>
      </c>
      <c r="S5843" t="s">
        <v>13638</v>
      </c>
      <c r="T5843" t="s">
        <v>13638</v>
      </c>
      <c r="U5843" s="17">
        <v>45546</v>
      </c>
      <c r="W5843">
        <v>32.484999999999999</v>
      </c>
      <c r="Y5843">
        <v>0</v>
      </c>
      <c r="Z5843" s="7">
        <v>0</v>
      </c>
      <c r="AP5843">
        <f t="shared" si="91"/>
        <v>5842</v>
      </c>
    </row>
    <row r="5844" spans="1:42" x14ac:dyDescent="0.25">
      <c r="A5844" t="s">
        <v>48276</v>
      </c>
      <c r="N5844" t="s">
        <v>84</v>
      </c>
      <c r="O5844" t="s">
        <v>25345</v>
      </c>
      <c r="P5844" t="s">
        <v>25346</v>
      </c>
      <c r="Q5844" t="s">
        <v>13638</v>
      </c>
      <c r="R5844">
        <v>31.846299999999999</v>
      </c>
      <c r="S5844" t="s">
        <v>13638</v>
      </c>
      <c r="T5844" t="s">
        <v>13638</v>
      </c>
      <c r="U5844" s="17">
        <v>45546</v>
      </c>
      <c r="W5844">
        <v>31.846299999999999</v>
      </c>
      <c r="Y5844">
        <v>0</v>
      </c>
      <c r="Z5844" s="7">
        <v>0</v>
      </c>
      <c r="AP5844">
        <f t="shared" si="91"/>
        <v>5843</v>
      </c>
    </row>
    <row r="5845" spans="1:42" x14ac:dyDescent="0.25">
      <c r="A5845" t="s">
        <v>48277</v>
      </c>
      <c r="N5845" t="s">
        <v>84</v>
      </c>
      <c r="O5845" t="s">
        <v>25347</v>
      </c>
      <c r="P5845" t="s">
        <v>25348</v>
      </c>
      <c r="Q5845" t="s">
        <v>25349</v>
      </c>
      <c r="R5845">
        <v>31.846499999999999</v>
      </c>
      <c r="S5845" t="s">
        <v>13638</v>
      </c>
      <c r="T5845" t="s">
        <v>13638</v>
      </c>
      <c r="U5845" s="17">
        <v>45546</v>
      </c>
      <c r="W5845">
        <v>31.846499999999999</v>
      </c>
      <c r="Y5845">
        <v>0</v>
      </c>
      <c r="Z5845" s="7">
        <v>0</v>
      </c>
      <c r="AP5845">
        <f t="shared" si="91"/>
        <v>5844</v>
      </c>
    </row>
    <row r="5846" spans="1:42" x14ac:dyDescent="0.25">
      <c r="N5846" t="s">
        <v>84</v>
      </c>
      <c r="O5846" t="s">
        <v>34989</v>
      </c>
      <c r="P5846" t="s">
        <v>25524</v>
      </c>
      <c r="Q5846" t="s">
        <v>13638</v>
      </c>
      <c r="R5846">
        <v>26.442</v>
      </c>
      <c r="S5846" t="s">
        <v>13638</v>
      </c>
      <c r="T5846" t="s">
        <v>13638</v>
      </c>
      <c r="U5846" s="17">
        <v>45546</v>
      </c>
      <c r="W5846">
        <v>26.442</v>
      </c>
      <c r="Y5846">
        <v>16.4785</v>
      </c>
      <c r="Z5846" s="7">
        <v>0.13606734413930521</v>
      </c>
      <c r="AP5846">
        <f t="shared" si="91"/>
        <v>5845</v>
      </c>
    </row>
    <row r="5847" spans="1:42" x14ac:dyDescent="0.25">
      <c r="A5847" t="s">
        <v>45</v>
      </c>
      <c r="N5847" t="s">
        <v>84</v>
      </c>
      <c r="O5847" t="s">
        <v>34990</v>
      </c>
      <c r="P5847" t="s">
        <v>25525</v>
      </c>
      <c r="Q5847" t="s">
        <v>13638</v>
      </c>
      <c r="R5847">
        <v>26.762899999999998</v>
      </c>
      <c r="S5847" t="s">
        <v>13638</v>
      </c>
      <c r="T5847" t="s">
        <v>13638</v>
      </c>
      <c r="U5847" s="17">
        <v>45546</v>
      </c>
      <c r="W5847">
        <v>26.762899999999998</v>
      </c>
      <c r="Y5847">
        <v>16.619900000000001</v>
      </c>
      <c r="Z5847" s="7">
        <v>0.13709693283637137</v>
      </c>
      <c r="AP5847">
        <f t="shared" si="91"/>
        <v>5846</v>
      </c>
    </row>
    <row r="5848" spans="1:42" x14ac:dyDescent="0.25">
      <c r="A5848" t="s">
        <v>48278</v>
      </c>
      <c r="N5848" t="s">
        <v>84</v>
      </c>
      <c r="O5848" t="s">
        <v>34991</v>
      </c>
      <c r="P5848" t="s">
        <v>25526</v>
      </c>
      <c r="Q5848" t="s">
        <v>13638</v>
      </c>
      <c r="R5848">
        <v>26.762699999999999</v>
      </c>
      <c r="S5848" t="s">
        <v>13638</v>
      </c>
      <c r="T5848" t="s">
        <v>13638</v>
      </c>
      <c r="U5848" s="17">
        <v>45546</v>
      </c>
      <c r="W5848">
        <v>26.762699999999999</v>
      </c>
      <c r="Y5848">
        <v>16.619900000000001</v>
      </c>
      <c r="Z5848" s="7">
        <v>0.13709474589474091</v>
      </c>
      <c r="AP5848">
        <f t="shared" si="91"/>
        <v>5847</v>
      </c>
    </row>
    <row r="5849" spans="1:42" x14ac:dyDescent="0.25">
      <c r="A5849" t="s">
        <v>48279</v>
      </c>
      <c r="N5849" t="s">
        <v>84</v>
      </c>
      <c r="O5849" t="s">
        <v>34992</v>
      </c>
      <c r="P5849" t="s">
        <v>25527</v>
      </c>
      <c r="Q5849" t="s">
        <v>13638</v>
      </c>
      <c r="R5849">
        <v>26.442699999999999</v>
      </c>
      <c r="S5849" t="s">
        <v>13638</v>
      </c>
      <c r="T5849" t="s">
        <v>13638</v>
      </c>
      <c r="U5849" s="17">
        <v>45546</v>
      </c>
      <c r="W5849">
        <v>26.442699999999999</v>
      </c>
      <c r="Y5849">
        <v>16.4785</v>
      </c>
      <c r="Z5849" s="7">
        <v>0.1360750892773277</v>
      </c>
      <c r="AP5849">
        <f t="shared" si="91"/>
        <v>5848</v>
      </c>
    </row>
    <row r="5850" spans="1:42" x14ac:dyDescent="0.25">
      <c r="A5850" t="s">
        <v>48280</v>
      </c>
      <c r="N5850" t="s">
        <v>84</v>
      </c>
      <c r="O5850" t="s">
        <v>25350</v>
      </c>
      <c r="P5850" t="s">
        <v>25351</v>
      </c>
      <c r="Q5850" t="s">
        <v>13638</v>
      </c>
      <c r="R5850">
        <v>14.0466</v>
      </c>
      <c r="S5850" t="s">
        <v>13638</v>
      </c>
      <c r="T5850" t="s">
        <v>13638</v>
      </c>
      <c r="U5850" s="17">
        <v>45546</v>
      </c>
      <c r="W5850">
        <v>14.0466</v>
      </c>
      <c r="Y5850">
        <v>0</v>
      </c>
      <c r="Z5850" s="7">
        <v>0</v>
      </c>
      <c r="AP5850">
        <f t="shared" si="91"/>
        <v>5849</v>
      </c>
    </row>
    <row r="5851" spans="1:42" x14ac:dyDescent="0.25">
      <c r="A5851" t="s">
        <v>48281</v>
      </c>
      <c r="N5851" t="s">
        <v>84</v>
      </c>
      <c r="O5851" t="s">
        <v>25352</v>
      </c>
      <c r="P5851" t="s">
        <v>25353</v>
      </c>
      <c r="Q5851" t="s">
        <v>25354</v>
      </c>
      <c r="R5851">
        <v>14.045500000000001</v>
      </c>
      <c r="S5851" t="s">
        <v>13638</v>
      </c>
      <c r="T5851" t="s">
        <v>13638</v>
      </c>
      <c r="U5851" s="17">
        <v>45546</v>
      </c>
      <c r="W5851">
        <v>14.045500000000001</v>
      </c>
      <c r="Y5851">
        <v>0</v>
      </c>
      <c r="Z5851" s="7">
        <v>0</v>
      </c>
      <c r="AP5851">
        <f t="shared" si="91"/>
        <v>5850</v>
      </c>
    </row>
    <row r="5852" spans="1:42" x14ac:dyDescent="0.25">
      <c r="A5852" t="s">
        <v>48282</v>
      </c>
      <c r="N5852" t="s">
        <v>84</v>
      </c>
      <c r="O5852" t="s">
        <v>25355</v>
      </c>
      <c r="P5852" t="s">
        <v>25356</v>
      </c>
      <c r="Q5852" t="s">
        <v>13638</v>
      </c>
      <c r="R5852">
        <v>13.855700000000001</v>
      </c>
      <c r="S5852" t="s">
        <v>13638</v>
      </c>
      <c r="T5852" t="s">
        <v>13638</v>
      </c>
      <c r="U5852" s="17">
        <v>45546</v>
      </c>
      <c r="W5852">
        <v>13.855700000000001</v>
      </c>
      <c r="Y5852">
        <v>0</v>
      </c>
      <c r="Z5852" s="7">
        <v>0</v>
      </c>
      <c r="AP5852">
        <f t="shared" si="91"/>
        <v>5851</v>
      </c>
    </row>
    <row r="5853" spans="1:42" x14ac:dyDescent="0.25">
      <c r="A5853" t="s">
        <v>48283</v>
      </c>
      <c r="N5853" t="s">
        <v>84</v>
      </c>
      <c r="O5853" t="s">
        <v>25357</v>
      </c>
      <c r="P5853" t="s">
        <v>25358</v>
      </c>
      <c r="Q5853" t="s">
        <v>25359</v>
      </c>
      <c r="R5853">
        <v>13.855399999999999</v>
      </c>
      <c r="S5853" t="s">
        <v>13638</v>
      </c>
      <c r="T5853" t="s">
        <v>13638</v>
      </c>
      <c r="U5853" s="17">
        <v>45546</v>
      </c>
      <c r="W5853">
        <v>13.855399999999999</v>
      </c>
      <c r="Y5853">
        <v>0</v>
      </c>
      <c r="Z5853" s="7">
        <v>0</v>
      </c>
      <c r="AP5853">
        <f t="shared" si="91"/>
        <v>5852</v>
      </c>
    </row>
    <row r="5854" spans="1:42" x14ac:dyDescent="0.25">
      <c r="N5854" t="s">
        <v>84</v>
      </c>
      <c r="O5854" t="s">
        <v>25360</v>
      </c>
      <c r="P5854" t="s">
        <v>25361</v>
      </c>
      <c r="Q5854" t="s">
        <v>13638</v>
      </c>
      <c r="R5854">
        <v>19.449000000000002</v>
      </c>
      <c r="S5854" t="s">
        <v>13638</v>
      </c>
      <c r="T5854" t="s">
        <v>13638</v>
      </c>
      <c r="U5854" s="17">
        <v>45546</v>
      </c>
      <c r="W5854">
        <v>19.449000000000002</v>
      </c>
      <c r="Y5854">
        <v>0</v>
      </c>
      <c r="Z5854" s="7">
        <v>0</v>
      </c>
      <c r="AP5854">
        <f t="shared" si="91"/>
        <v>5853</v>
      </c>
    </row>
    <row r="5855" spans="1:42" x14ac:dyDescent="0.25">
      <c r="A5855" t="s">
        <v>15</v>
      </c>
      <c r="N5855" t="s">
        <v>84</v>
      </c>
      <c r="O5855" t="s">
        <v>25362</v>
      </c>
      <c r="P5855" t="s">
        <v>25363</v>
      </c>
      <c r="Q5855" t="s">
        <v>25364</v>
      </c>
      <c r="R5855">
        <v>19.446400000000001</v>
      </c>
      <c r="S5855" t="s">
        <v>13638</v>
      </c>
      <c r="T5855" t="s">
        <v>13638</v>
      </c>
      <c r="U5855" s="17">
        <v>45546</v>
      </c>
      <c r="W5855">
        <v>19.446400000000001</v>
      </c>
      <c r="Y5855">
        <v>0</v>
      </c>
      <c r="Z5855" s="7">
        <v>0</v>
      </c>
      <c r="AP5855">
        <f t="shared" si="91"/>
        <v>5854</v>
      </c>
    </row>
    <row r="5856" spans="1:42" x14ac:dyDescent="0.25">
      <c r="A5856" t="s">
        <v>48284</v>
      </c>
      <c r="N5856" t="s">
        <v>84</v>
      </c>
      <c r="O5856" t="s">
        <v>25365</v>
      </c>
      <c r="P5856" t="s">
        <v>25366</v>
      </c>
      <c r="Q5856" t="s">
        <v>13638</v>
      </c>
      <c r="R5856">
        <v>19.193200000000001</v>
      </c>
      <c r="S5856" t="s">
        <v>13638</v>
      </c>
      <c r="T5856" t="s">
        <v>13638</v>
      </c>
      <c r="U5856" s="17">
        <v>45546</v>
      </c>
      <c r="W5856">
        <v>19.193200000000001</v>
      </c>
      <c r="Y5856">
        <v>0</v>
      </c>
      <c r="Z5856" s="7">
        <v>0</v>
      </c>
      <c r="AP5856">
        <f t="shared" si="91"/>
        <v>5855</v>
      </c>
    </row>
    <row r="5857" spans="1:42" x14ac:dyDescent="0.25">
      <c r="A5857" t="s">
        <v>48285</v>
      </c>
      <c r="N5857" t="s">
        <v>84</v>
      </c>
      <c r="O5857" t="s">
        <v>25367</v>
      </c>
      <c r="P5857" t="s">
        <v>25368</v>
      </c>
      <c r="Q5857" t="s">
        <v>25369</v>
      </c>
      <c r="R5857">
        <v>19.192900000000002</v>
      </c>
      <c r="S5857" t="s">
        <v>13638</v>
      </c>
      <c r="T5857" t="s">
        <v>13638</v>
      </c>
      <c r="U5857" s="17">
        <v>45546</v>
      </c>
      <c r="W5857">
        <v>19.192900000000002</v>
      </c>
      <c r="Y5857">
        <v>0</v>
      </c>
      <c r="Z5857" s="7">
        <v>0</v>
      </c>
      <c r="AP5857">
        <f t="shared" si="91"/>
        <v>5856</v>
      </c>
    </row>
    <row r="5858" spans="1:42" x14ac:dyDescent="0.25">
      <c r="A5858" t="s">
        <v>48286</v>
      </c>
      <c r="N5858" t="s">
        <v>84</v>
      </c>
      <c r="O5858" t="s">
        <v>2345</v>
      </c>
      <c r="P5858" t="s">
        <v>25370</v>
      </c>
      <c r="Q5858" t="s">
        <v>13638</v>
      </c>
      <c r="R5858">
        <v>248.88210000000001</v>
      </c>
      <c r="S5858" t="s">
        <v>13638</v>
      </c>
      <c r="T5858" t="s">
        <v>13638</v>
      </c>
      <c r="U5858" s="17">
        <v>45546</v>
      </c>
      <c r="W5858">
        <v>248.88210000000001</v>
      </c>
      <c r="Y5858">
        <v>153.34110000000001</v>
      </c>
      <c r="Z5858" s="7">
        <v>0.13940905577201868</v>
      </c>
      <c r="AP5858">
        <f t="shared" si="91"/>
        <v>5857</v>
      </c>
    </row>
    <row r="5859" spans="1:42" x14ac:dyDescent="0.25">
      <c r="A5859" t="s">
        <v>48287</v>
      </c>
      <c r="N5859" t="s">
        <v>84</v>
      </c>
      <c r="O5859" t="s">
        <v>2344</v>
      </c>
      <c r="P5859" t="s">
        <v>25371</v>
      </c>
      <c r="Q5859" t="s">
        <v>13638</v>
      </c>
      <c r="R5859">
        <v>258.92840000000001</v>
      </c>
      <c r="S5859" t="s">
        <v>13638</v>
      </c>
      <c r="T5859" t="s">
        <v>13638</v>
      </c>
      <c r="U5859" s="17">
        <v>45546</v>
      </c>
      <c r="W5859">
        <v>258.92840000000001</v>
      </c>
      <c r="Y5859">
        <v>158.53620000000001</v>
      </c>
      <c r="Z5859" s="7">
        <v>0.14124072838936375</v>
      </c>
      <c r="AP5859">
        <f t="shared" si="91"/>
        <v>5858</v>
      </c>
    </row>
    <row r="5860" spans="1:42" x14ac:dyDescent="0.25">
      <c r="A5860" t="s">
        <v>48288</v>
      </c>
      <c r="N5860" t="s">
        <v>84</v>
      </c>
      <c r="O5860" t="s">
        <v>2343</v>
      </c>
      <c r="P5860" t="s">
        <v>25372</v>
      </c>
      <c r="Q5860" t="s">
        <v>25373</v>
      </c>
      <c r="R5860">
        <v>34.8202</v>
      </c>
      <c r="S5860" t="s">
        <v>13638</v>
      </c>
      <c r="T5860" t="s">
        <v>13638</v>
      </c>
      <c r="U5860" s="17">
        <v>45546</v>
      </c>
      <c r="W5860">
        <v>34.8202</v>
      </c>
      <c r="Y5860">
        <v>21.319099999999999</v>
      </c>
      <c r="Z5860" s="7">
        <v>0.14124824996202623</v>
      </c>
      <c r="AP5860">
        <f t="shared" si="91"/>
        <v>5859</v>
      </c>
    </row>
    <row r="5861" spans="1:42" x14ac:dyDescent="0.25">
      <c r="A5861" t="s">
        <v>48289</v>
      </c>
      <c r="N5861" t="s">
        <v>84</v>
      </c>
      <c r="O5861" t="s">
        <v>2342</v>
      </c>
      <c r="P5861" t="s">
        <v>25374</v>
      </c>
      <c r="Q5861" t="s">
        <v>25375</v>
      </c>
      <c r="R5861">
        <v>33.156999999999996</v>
      </c>
      <c r="S5861" t="s">
        <v>13638</v>
      </c>
      <c r="T5861" t="s">
        <v>13638</v>
      </c>
      <c r="U5861" s="17">
        <v>45546</v>
      </c>
      <c r="W5861">
        <v>33.156999999999996</v>
      </c>
      <c r="Y5861">
        <v>20.429400000000001</v>
      </c>
      <c r="Z5861" s="7">
        <v>0.13939862519521462</v>
      </c>
      <c r="AP5861">
        <f t="shared" si="91"/>
        <v>5860</v>
      </c>
    </row>
    <row r="5862" spans="1:42" x14ac:dyDescent="0.25">
      <c r="A5862" t="s">
        <v>48290</v>
      </c>
      <c r="N5862" t="s">
        <v>84</v>
      </c>
      <c r="O5862" t="s">
        <v>25376</v>
      </c>
      <c r="P5862" t="s">
        <v>25377</v>
      </c>
      <c r="Q5862" t="s">
        <v>13638</v>
      </c>
      <c r="R5862">
        <v>20.186900000000001</v>
      </c>
      <c r="S5862" t="s">
        <v>13638</v>
      </c>
      <c r="T5862" t="s">
        <v>13638</v>
      </c>
      <c r="U5862" s="17">
        <v>45546</v>
      </c>
      <c r="W5862">
        <v>20.186900000000001</v>
      </c>
      <c r="Y5862">
        <v>0</v>
      </c>
      <c r="Z5862" s="7">
        <v>0</v>
      </c>
      <c r="AP5862">
        <f t="shared" si="91"/>
        <v>5861</v>
      </c>
    </row>
    <row r="5863" spans="1:42" x14ac:dyDescent="0.25">
      <c r="A5863" t="s">
        <v>48291</v>
      </c>
      <c r="N5863" t="s">
        <v>84</v>
      </c>
      <c r="O5863" t="s">
        <v>25378</v>
      </c>
      <c r="P5863" t="s">
        <v>25379</v>
      </c>
      <c r="Q5863" t="s">
        <v>25380</v>
      </c>
      <c r="R5863">
        <v>20.187000000000001</v>
      </c>
      <c r="S5863" t="s">
        <v>13638</v>
      </c>
      <c r="T5863" t="s">
        <v>13638</v>
      </c>
      <c r="U5863" s="17">
        <v>45546</v>
      </c>
      <c r="W5863">
        <v>20.187000000000001</v>
      </c>
      <c r="Y5863">
        <v>0</v>
      </c>
      <c r="Z5863" s="7">
        <v>0</v>
      </c>
      <c r="AP5863">
        <f t="shared" si="91"/>
        <v>5862</v>
      </c>
    </row>
    <row r="5864" spans="1:42" x14ac:dyDescent="0.25">
      <c r="A5864" t="s">
        <v>48292</v>
      </c>
      <c r="N5864" t="s">
        <v>84</v>
      </c>
      <c r="O5864" t="s">
        <v>25381</v>
      </c>
      <c r="P5864" t="s">
        <v>25382</v>
      </c>
      <c r="Q5864" t="s">
        <v>13638</v>
      </c>
      <c r="R5864">
        <v>19.9754</v>
      </c>
      <c r="S5864" t="s">
        <v>13638</v>
      </c>
      <c r="T5864" t="s">
        <v>13638</v>
      </c>
      <c r="U5864" s="17">
        <v>45546</v>
      </c>
      <c r="W5864">
        <v>19.9754</v>
      </c>
      <c r="Y5864">
        <v>0</v>
      </c>
      <c r="Z5864" s="7">
        <v>0</v>
      </c>
      <c r="AP5864">
        <f t="shared" si="91"/>
        <v>5863</v>
      </c>
    </row>
    <row r="5865" spans="1:42" x14ac:dyDescent="0.25">
      <c r="A5865" t="s">
        <v>48293</v>
      </c>
      <c r="N5865" t="s">
        <v>84</v>
      </c>
      <c r="O5865" t="s">
        <v>25383</v>
      </c>
      <c r="P5865" t="s">
        <v>25384</v>
      </c>
      <c r="Q5865" t="s">
        <v>25385</v>
      </c>
      <c r="R5865">
        <v>19.975899999999999</v>
      </c>
      <c r="S5865" t="s">
        <v>13638</v>
      </c>
      <c r="T5865" t="s">
        <v>13638</v>
      </c>
      <c r="U5865" s="17">
        <v>45546</v>
      </c>
      <c r="W5865">
        <v>19.975899999999999</v>
      </c>
      <c r="Y5865">
        <v>0</v>
      </c>
      <c r="Z5865" s="7">
        <v>0</v>
      </c>
      <c r="AP5865">
        <f t="shared" si="91"/>
        <v>5864</v>
      </c>
    </row>
    <row r="5866" spans="1:42" x14ac:dyDescent="0.25">
      <c r="A5866" t="s">
        <v>48294</v>
      </c>
      <c r="N5866" t="s">
        <v>84</v>
      </c>
      <c r="O5866" t="s">
        <v>25386</v>
      </c>
      <c r="P5866" t="s">
        <v>25387</v>
      </c>
      <c r="Q5866" t="s">
        <v>13638</v>
      </c>
      <c r="R5866">
        <v>14.5945</v>
      </c>
      <c r="S5866" t="s">
        <v>13638</v>
      </c>
      <c r="T5866" t="s">
        <v>13638</v>
      </c>
      <c r="U5866" s="17">
        <v>45546</v>
      </c>
      <c r="W5866">
        <v>14.5945</v>
      </c>
      <c r="Y5866">
        <v>0</v>
      </c>
      <c r="Z5866" s="7">
        <v>0</v>
      </c>
      <c r="AP5866">
        <f t="shared" si="91"/>
        <v>5865</v>
      </c>
    </row>
    <row r="5867" spans="1:42" x14ac:dyDescent="0.25">
      <c r="A5867" t="s">
        <v>48295</v>
      </c>
      <c r="N5867" t="s">
        <v>84</v>
      </c>
      <c r="O5867" t="s">
        <v>25388</v>
      </c>
      <c r="P5867" t="s">
        <v>25389</v>
      </c>
      <c r="Q5867" t="s">
        <v>25390</v>
      </c>
      <c r="R5867">
        <v>14.5945</v>
      </c>
      <c r="S5867" t="s">
        <v>13638</v>
      </c>
      <c r="T5867" t="s">
        <v>13638</v>
      </c>
      <c r="U5867" s="17">
        <v>45546</v>
      </c>
      <c r="W5867">
        <v>14.5945</v>
      </c>
      <c r="Y5867">
        <v>0</v>
      </c>
      <c r="Z5867" s="7">
        <v>0</v>
      </c>
      <c r="AP5867">
        <f t="shared" si="91"/>
        <v>5866</v>
      </c>
    </row>
    <row r="5868" spans="1:42" x14ac:dyDescent="0.25">
      <c r="N5868" t="s">
        <v>84</v>
      </c>
      <c r="O5868" t="s">
        <v>25391</v>
      </c>
      <c r="P5868" t="s">
        <v>25392</v>
      </c>
      <c r="Q5868" t="s">
        <v>13638</v>
      </c>
      <c r="R5868">
        <v>14.3408</v>
      </c>
      <c r="S5868" t="s">
        <v>13638</v>
      </c>
      <c r="T5868" t="s">
        <v>13638</v>
      </c>
      <c r="U5868" s="17">
        <v>45546</v>
      </c>
      <c r="W5868">
        <v>14.3408</v>
      </c>
      <c r="Y5868">
        <v>0</v>
      </c>
      <c r="Z5868" s="7">
        <v>0</v>
      </c>
      <c r="AP5868">
        <f t="shared" si="91"/>
        <v>5867</v>
      </c>
    </row>
    <row r="5869" spans="1:42" x14ac:dyDescent="0.25">
      <c r="A5869" t="s">
        <v>58</v>
      </c>
      <c r="N5869" t="s">
        <v>84</v>
      </c>
      <c r="O5869" t="s">
        <v>25393</v>
      </c>
      <c r="P5869" t="s">
        <v>25394</v>
      </c>
      <c r="Q5869" t="s">
        <v>25395</v>
      </c>
      <c r="R5869">
        <v>14.3407</v>
      </c>
      <c r="S5869" t="s">
        <v>13638</v>
      </c>
      <c r="T5869" t="s">
        <v>13638</v>
      </c>
      <c r="U5869" s="17">
        <v>45546</v>
      </c>
      <c r="W5869">
        <v>14.3407</v>
      </c>
      <c r="Y5869">
        <v>0</v>
      </c>
      <c r="Z5869" s="7">
        <v>0</v>
      </c>
      <c r="AP5869">
        <f t="shared" si="91"/>
        <v>5868</v>
      </c>
    </row>
    <row r="5870" spans="1:42" x14ac:dyDescent="0.25">
      <c r="A5870" t="s">
        <v>48296</v>
      </c>
      <c r="N5870" t="s">
        <v>84</v>
      </c>
      <c r="O5870" t="s">
        <v>25396</v>
      </c>
      <c r="P5870" t="s">
        <v>25397</v>
      </c>
      <c r="Q5870" t="s">
        <v>25398</v>
      </c>
      <c r="R5870">
        <v>11.727499999999999</v>
      </c>
      <c r="S5870" t="s">
        <v>13638</v>
      </c>
      <c r="T5870" t="s">
        <v>13638</v>
      </c>
      <c r="U5870" s="17">
        <v>45546</v>
      </c>
      <c r="W5870">
        <v>11.727499999999999</v>
      </c>
      <c r="Y5870">
        <v>0</v>
      </c>
      <c r="Z5870" s="7">
        <v>0</v>
      </c>
      <c r="AP5870">
        <f t="shared" si="91"/>
        <v>5869</v>
      </c>
    </row>
    <row r="5871" spans="1:42" x14ac:dyDescent="0.25">
      <c r="A5871" t="s">
        <v>48297</v>
      </c>
      <c r="N5871" t="s">
        <v>84</v>
      </c>
      <c r="O5871" t="s">
        <v>25399</v>
      </c>
      <c r="P5871" t="s">
        <v>25400</v>
      </c>
      <c r="Q5871" t="s">
        <v>25401</v>
      </c>
      <c r="R5871">
        <v>11.770799999999999</v>
      </c>
      <c r="S5871" t="s">
        <v>13638</v>
      </c>
      <c r="T5871" t="s">
        <v>13638</v>
      </c>
      <c r="U5871" s="17">
        <v>45546</v>
      </c>
      <c r="W5871">
        <v>11.770799999999999</v>
      </c>
      <c r="Y5871">
        <v>0</v>
      </c>
      <c r="Z5871" s="7">
        <v>0</v>
      </c>
      <c r="AP5871">
        <f t="shared" si="91"/>
        <v>5870</v>
      </c>
    </row>
    <row r="5872" spans="1:42" x14ac:dyDescent="0.25">
      <c r="A5872" t="s">
        <v>48298</v>
      </c>
      <c r="N5872" t="s">
        <v>84</v>
      </c>
      <c r="O5872" t="s">
        <v>25402</v>
      </c>
      <c r="P5872" t="s">
        <v>25403</v>
      </c>
      <c r="Q5872" t="s">
        <v>13638</v>
      </c>
      <c r="R5872">
        <v>11.7715</v>
      </c>
      <c r="S5872" t="s">
        <v>13638</v>
      </c>
      <c r="T5872" t="s">
        <v>13638</v>
      </c>
      <c r="U5872" s="17">
        <v>45546</v>
      </c>
      <c r="W5872">
        <v>11.7715</v>
      </c>
      <c r="Y5872">
        <v>0</v>
      </c>
      <c r="Z5872" s="7">
        <v>0</v>
      </c>
      <c r="AP5872">
        <f t="shared" si="91"/>
        <v>5871</v>
      </c>
    </row>
    <row r="5873" spans="1:42" x14ac:dyDescent="0.25">
      <c r="A5873" t="s">
        <v>48299</v>
      </c>
      <c r="N5873" t="s">
        <v>84</v>
      </c>
      <c r="O5873" t="s">
        <v>25404</v>
      </c>
      <c r="P5873" t="s">
        <v>25405</v>
      </c>
      <c r="Q5873" t="s">
        <v>13638</v>
      </c>
      <c r="R5873">
        <v>11.727399999999999</v>
      </c>
      <c r="S5873" t="s">
        <v>13638</v>
      </c>
      <c r="T5873" t="s">
        <v>13638</v>
      </c>
      <c r="U5873" s="17">
        <v>45546</v>
      </c>
      <c r="W5873">
        <v>11.727399999999999</v>
      </c>
      <c r="Y5873">
        <v>0</v>
      </c>
      <c r="Z5873" s="7">
        <v>0</v>
      </c>
      <c r="AP5873">
        <f t="shared" si="91"/>
        <v>5872</v>
      </c>
    </row>
    <row r="5874" spans="1:42" x14ac:dyDescent="0.25">
      <c r="N5874" t="s">
        <v>84</v>
      </c>
      <c r="O5874" t="s">
        <v>25406</v>
      </c>
      <c r="P5874" t="s">
        <v>25407</v>
      </c>
      <c r="Q5874" t="s">
        <v>13638</v>
      </c>
      <c r="R5874">
        <v>14.547000000000001</v>
      </c>
      <c r="S5874" t="s">
        <v>13638</v>
      </c>
      <c r="T5874" t="s">
        <v>13638</v>
      </c>
      <c r="U5874" s="17">
        <v>45546</v>
      </c>
      <c r="W5874">
        <v>14.547000000000001</v>
      </c>
      <c r="Y5874">
        <v>0</v>
      </c>
      <c r="Z5874" s="7">
        <v>0</v>
      </c>
      <c r="AP5874">
        <f t="shared" si="91"/>
        <v>5873</v>
      </c>
    </row>
    <row r="5875" spans="1:42" x14ac:dyDescent="0.25">
      <c r="A5875" t="s">
        <v>2</v>
      </c>
      <c r="N5875" t="s">
        <v>84</v>
      </c>
      <c r="O5875" t="s">
        <v>25408</v>
      </c>
      <c r="P5875" t="s">
        <v>25409</v>
      </c>
      <c r="Q5875" t="s">
        <v>25410</v>
      </c>
      <c r="R5875">
        <v>14.5541</v>
      </c>
      <c r="S5875" t="s">
        <v>13638</v>
      </c>
      <c r="T5875" t="s">
        <v>13638</v>
      </c>
      <c r="U5875" s="17">
        <v>45546</v>
      </c>
      <c r="W5875">
        <v>14.5541</v>
      </c>
      <c r="Y5875">
        <v>0</v>
      </c>
      <c r="Z5875" s="7">
        <v>0</v>
      </c>
      <c r="AP5875">
        <f t="shared" si="91"/>
        <v>5874</v>
      </c>
    </row>
    <row r="5876" spans="1:42" x14ac:dyDescent="0.25">
      <c r="A5876" t="s">
        <v>48300</v>
      </c>
      <c r="N5876" t="s">
        <v>84</v>
      </c>
      <c r="O5876" t="s">
        <v>25411</v>
      </c>
      <c r="P5876" t="s">
        <v>25412</v>
      </c>
      <c r="Q5876" t="s">
        <v>13638</v>
      </c>
      <c r="R5876">
        <v>14.382899999999999</v>
      </c>
      <c r="S5876" t="s">
        <v>13638</v>
      </c>
      <c r="T5876" t="s">
        <v>13638</v>
      </c>
      <c r="U5876" s="17">
        <v>45546</v>
      </c>
      <c r="W5876">
        <v>14.382899999999999</v>
      </c>
      <c r="Y5876">
        <v>0</v>
      </c>
      <c r="Z5876" s="7">
        <v>0</v>
      </c>
      <c r="AP5876">
        <f t="shared" si="91"/>
        <v>5875</v>
      </c>
    </row>
    <row r="5877" spans="1:42" x14ac:dyDescent="0.25">
      <c r="A5877" t="s">
        <v>48301</v>
      </c>
      <c r="N5877" t="s">
        <v>84</v>
      </c>
      <c r="O5877" t="s">
        <v>25413</v>
      </c>
      <c r="P5877" t="s">
        <v>25414</v>
      </c>
      <c r="Q5877" t="s">
        <v>25415</v>
      </c>
      <c r="R5877">
        <v>14.3832</v>
      </c>
      <c r="S5877" t="s">
        <v>13638</v>
      </c>
      <c r="T5877" t="s">
        <v>13638</v>
      </c>
      <c r="U5877" s="17">
        <v>45546</v>
      </c>
      <c r="W5877">
        <v>14.3832</v>
      </c>
      <c r="Y5877">
        <v>0</v>
      </c>
      <c r="Z5877" s="7">
        <v>0</v>
      </c>
      <c r="AP5877">
        <f t="shared" si="91"/>
        <v>5876</v>
      </c>
    </row>
    <row r="5878" spans="1:42" x14ac:dyDescent="0.25">
      <c r="A5878" t="s">
        <v>48302</v>
      </c>
      <c r="N5878" t="s">
        <v>84</v>
      </c>
      <c r="O5878" t="s">
        <v>25416</v>
      </c>
      <c r="P5878" t="s">
        <v>25417</v>
      </c>
      <c r="Q5878" t="s">
        <v>13638</v>
      </c>
      <c r="R5878">
        <v>12.2371</v>
      </c>
      <c r="S5878" t="s">
        <v>13638</v>
      </c>
      <c r="T5878" t="s">
        <v>13638</v>
      </c>
      <c r="U5878" s="17">
        <v>45546</v>
      </c>
      <c r="W5878">
        <v>12.2371</v>
      </c>
      <c r="Y5878">
        <v>0</v>
      </c>
      <c r="Z5878" s="7">
        <v>0</v>
      </c>
      <c r="AP5878">
        <f t="shared" si="91"/>
        <v>5877</v>
      </c>
    </row>
    <row r="5879" spans="1:42" x14ac:dyDescent="0.25">
      <c r="A5879" t="s">
        <v>48303</v>
      </c>
      <c r="N5879" t="s">
        <v>84</v>
      </c>
      <c r="O5879" t="s">
        <v>25418</v>
      </c>
      <c r="P5879" t="s">
        <v>25419</v>
      </c>
      <c r="Q5879" t="s">
        <v>25420</v>
      </c>
      <c r="R5879">
        <v>12.236700000000001</v>
      </c>
      <c r="S5879" t="s">
        <v>13638</v>
      </c>
      <c r="T5879" t="s">
        <v>13638</v>
      </c>
      <c r="U5879" s="17">
        <v>45546</v>
      </c>
      <c r="W5879">
        <v>12.236700000000001</v>
      </c>
      <c r="Y5879">
        <v>0</v>
      </c>
      <c r="Z5879" s="7">
        <v>0</v>
      </c>
      <c r="AP5879">
        <f t="shared" si="91"/>
        <v>5878</v>
      </c>
    </row>
    <row r="5880" spans="1:42" x14ac:dyDescent="0.25">
      <c r="A5880" t="s">
        <v>48304</v>
      </c>
      <c r="N5880" t="s">
        <v>84</v>
      </c>
      <c r="O5880" t="s">
        <v>25421</v>
      </c>
      <c r="P5880" t="s">
        <v>25422</v>
      </c>
      <c r="Q5880" t="s">
        <v>13638</v>
      </c>
      <c r="R5880">
        <v>12.198399999999999</v>
      </c>
      <c r="S5880" t="s">
        <v>13638</v>
      </c>
      <c r="T5880" t="s">
        <v>13638</v>
      </c>
      <c r="U5880" s="17">
        <v>45546</v>
      </c>
      <c r="W5880">
        <v>12.198399999999999</v>
      </c>
      <c r="Y5880">
        <v>0</v>
      </c>
      <c r="Z5880" s="7">
        <v>0</v>
      </c>
      <c r="AP5880">
        <f t="shared" si="91"/>
        <v>5879</v>
      </c>
    </row>
    <row r="5881" spans="1:42" x14ac:dyDescent="0.25">
      <c r="A5881" t="s">
        <v>48305</v>
      </c>
      <c r="N5881" t="s">
        <v>84</v>
      </c>
      <c r="O5881" t="s">
        <v>25423</v>
      </c>
      <c r="P5881" t="s">
        <v>25424</v>
      </c>
      <c r="Q5881" t="s">
        <v>25425</v>
      </c>
      <c r="R5881">
        <v>12.198399999999999</v>
      </c>
      <c r="S5881" t="s">
        <v>13638</v>
      </c>
      <c r="T5881" t="s">
        <v>13638</v>
      </c>
      <c r="U5881" s="17">
        <v>45546</v>
      </c>
      <c r="W5881">
        <v>12.198399999999999</v>
      </c>
      <c r="Y5881">
        <v>0</v>
      </c>
      <c r="Z5881" s="7">
        <v>0</v>
      </c>
      <c r="AP5881">
        <f t="shared" si="91"/>
        <v>5880</v>
      </c>
    </row>
    <row r="5882" spans="1:42" x14ac:dyDescent="0.25">
      <c r="A5882" t="s">
        <v>48306</v>
      </c>
      <c r="N5882" t="s">
        <v>84</v>
      </c>
      <c r="O5882" t="s">
        <v>25426</v>
      </c>
      <c r="P5882" t="s">
        <v>25427</v>
      </c>
      <c r="Q5882" t="s">
        <v>13638</v>
      </c>
      <c r="R5882">
        <v>19.4267</v>
      </c>
      <c r="S5882" t="s">
        <v>13638</v>
      </c>
      <c r="T5882" t="s">
        <v>13638</v>
      </c>
      <c r="U5882" s="17">
        <v>45546</v>
      </c>
      <c r="W5882">
        <v>19.4267</v>
      </c>
      <c r="Y5882">
        <v>0</v>
      </c>
      <c r="Z5882" s="7">
        <v>0</v>
      </c>
      <c r="AP5882">
        <f t="shared" si="91"/>
        <v>5881</v>
      </c>
    </row>
    <row r="5883" spans="1:42" x14ac:dyDescent="0.25">
      <c r="A5883" t="s">
        <v>48307</v>
      </c>
      <c r="N5883" t="s">
        <v>84</v>
      </c>
      <c r="O5883" t="s">
        <v>25428</v>
      </c>
      <c r="P5883" t="s">
        <v>25429</v>
      </c>
      <c r="Q5883" t="s">
        <v>25430</v>
      </c>
      <c r="R5883">
        <v>19.426600000000001</v>
      </c>
      <c r="S5883" t="s">
        <v>13638</v>
      </c>
      <c r="T5883" t="s">
        <v>13638</v>
      </c>
      <c r="U5883" s="17">
        <v>45546</v>
      </c>
      <c r="W5883">
        <v>19.426600000000001</v>
      </c>
      <c r="Y5883">
        <v>0</v>
      </c>
      <c r="Z5883" s="7">
        <v>0</v>
      </c>
      <c r="AP5883">
        <f t="shared" si="91"/>
        <v>5882</v>
      </c>
    </row>
    <row r="5884" spans="1:42" x14ac:dyDescent="0.25">
      <c r="N5884" t="s">
        <v>84</v>
      </c>
      <c r="O5884" t="s">
        <v>25431</v>
      </c>
      <c r="P5884" t="s">
        <v>25432</v>
      </c>
      <c r="Q5884" t="s">
        <v>13638</v>
      </c>
      <c r="R5884">
        <v>19.041499999999999</v>
      </c>
      <c r="S5884" t="s">
        <v>13638</v>
      </c>
      <c r="T5884" t="s">
        <v>13638</v>
      </c>
      <c r="U5884" s="17">
        <v>45546</v>
      </c>
      <c r="W5884">
        <v>19.041499999999999</v>
      </c>
      <c r="Y5884">
        <v>0</v>
      </c>
      <c r="Z5884" s="7">
        <v>0</v>
      </c>
      <c r="AP5884">
        <f t="shared" si="91"/>
        <v>5883</v>
      </c>
    </row>
    <row r="5885" spans="1:42" x14ac:dyDescent="0.25">
      <c r="A5885" t="s">
        <v>18</v>
      </c>
      <c r="N5885" t="s">
        <v>84</v>
      </c>
      <c r="O5885" t="s">
        <v>25433</v>
      </c>
      <c r="P5885" t="s">
        <v>25434</v>
      </c>
      <c r="Q5885" t="s">
        <v>25435</v>
      </c>
      <c r="R5885">
        <v>19.041399999999999</v>
      </c>
      <c r="S5885" t="s">
        <v>13638</v>
      </c>
      <c r="T5885" t="s">
        <v>13638</v>
      </c>
      <c r="U5885" s="17">
        <v>45546</v>
      </c>
      <c r="W5885">
        <v>19.041399999999999</v>
      </c>
      <c r="Y5885">
        <v>0</v>
      </c>
      <c r="Z5885" s="7">
        <v>0</v>
      </c>
      <c r="AP5885">
        <f t="shared" si="91"/>
        <v>5884</v>
      </c>
    </row>
    <row r="5886" spans="1:42" x14ac:dyDescent="0.25">
      <c r="A5886" t="s">
        <v>48308</v>
      </c>
      <c r="N5886" t="s">
        <v>84</v>
      </c>
      <c r="O5886" t="s">
        <v>25436</v>
      </c>
      <c r="P5886" t="s">
        <v>25437</v>
      </c>
      <c r="Q5886" t="s">
        <v>13638</v>
      </c>
      <c r="R5886">
        <v>68.754400000000004</v>
      </c>
      <c r="S5886" t="s">
        <v>13638</v>
      </c>
      <c r="T5886" t="s">
        <v>13638</v>
      </c>
      <c r="U5886" s="17">
        <v>45546</v>
      </c>
      <c r="W5886">
        <v>68.754400000000004</v>
      </c>
      <c r="Y5886">
        <v>35.493699999999997</v>
      </c>
      <c r="Z5886" s="7">
        <v>0.19152348039140943</v>
      </c>
      <c r="AP5886">
        <f t="shared" si="91"/>
        <v>5885</v>
      </c>
    </row>
    <row r="5887" spans="1:42" x14ac:dyDescent="0.25">
      <c r="A5887" t="s">
        <v>48309</v>
      </c>
      <c r="N5887" t="s">
        <v>84</v>
      </c>
      <c r="O5887" t="s">
        <v>25438</v>
      </c>
      <c r="P5887" t="s">
        <v>25439</v>
      </c>
      <c r="Q5887" t="s">
        <v>25440</v>
      </c>
      <c r="R5887">
        <v>68.728700000000003</v>
      </c>
      <c r="S5887" t="s">
        <v>13638</v>
      </c>
      <c r="T5887" t="s">
        <v>13638</v>
      </c>
      <c r="U5887" s="17">
        <v>45546</v>
      </c>
      <c r="W5887">
        <v>68.728700000000003</v>
      </c>
      <c r="Y5887">
        <v>35.481499999999997</v>
      </c>
      <c r="Z5887" s="7">
        <v>0.191514561261795</v>
      </c>
      <c r="AP5887">
        <f t="shared" si="91"/>
        <v>5886</v>
      </c>
    </row>
    <row r="5888" spans="1:42" x14ac:dyDescent="0.25">
      <c r="A5888" t="s">
        <v>48310</v>
      </c>
      <c r="N5888" t="s">
        <v>84</v>
      </c>
      <c r="O5888" t="s">
        <v>2336</v>
      </c>
      <c r="P5888" t="s">
        <v>25441</v>
      </c>
      <c r="Q5888" t="s">
        <v>13638</v>
      </c>
      <c r="R5888">
        <v>65.438299999999998</v>
      </c>
      <c r="S5888" t="s">
        <v>13638</v>
      </c>
      <c r="T5888" t="s">
        <v>13638</v>
      </c>
      <c r="U5888" s="17">
        <v>45546</v>
      </c>
      <c r="W5888">
        <v>65.438299999999998</v>
      </c>
      <c r="Y5888">
        <v>34.199399999999997</v>
      </c>
      <c r="Z5888" s="7">
        <v>0.18788237285104703</v>
      </c>
      <c r="AP5888">
        <f t="shared" si="91"/>
        <v>5887</v>
      </c>
    </row>
    <row r="5889" spans="1:42" x14ac:dyDescent="0.25">
      <c r="A5889" t="s">
        <v>48311</v>
      </c>
      <c r="N5889" t="s">
        <v>84</v>
      </c>
      <c r="O5889" t="s">
        <v>2335</v>
      </c>
      <c r="P5889" t="s">
        <v>25442</v>
      </c>
      <c r="Q5889" t="s">
        <v>25443</v>
      </c>
      <c r="R5889">
        <v>65.4375</v>
      </c>
      <c r="S5889" t="s">
        <v>13638</v>
      </c>
      <c r="T5889" t="s">
        <v>13638</v>
      </c>
      <c r="U5889" s="17">
        <v>45546</v>
      </c>
      <c r="W5889">
        <v>65.4375</v>
      </c>
      <c r="Y5889">
        <v>34.199399999999997</v>
      </c>
      <c r="Z5889" s="7">
        <v>0.1878787512710467</v>
      </c>
      <c r="AP5889">
        <f t="shared" si="91"/>
        <v>5888</v>
      </c>
    </row>
    <row r="5890" spans="1:42" x14ac:dyDescent="0.25">
      <c r="A5890" t="s">
        <v>48312</v>
      </c>
      <c r="N5890" t="s">
        <v>84</v>
      </c>
      <c r="O5890" t="s">
        <v>25444</v>
      </c>
      <c r="P5890" t="s">
        <v>25445</v>
      </c>
      <c r="Q5890" t="s">
        <v>13638</v>
      </c>
      <c r="R5890">
        <v>17.919699999999999</v>
      </c>
      <c r="S5890" t="s">
        <v>13638</v>
      </c>
      <c r="T5890" t="s">
        <v>13638</v>
      </c>
      <c r="U5890" s="17">
        <v>45546</v>
      </c>
      <c r="W5890">
        <v>17.919699999999999</v>
      </c>
      <c r="Y5890">
        <v>0</v>
      </c>
      <c r="Z5890" s="7">
        <v>0</v>
      </c>
      <c r="AP5890">
        <f t="shared" si="91"/>
        <v>5889</v>
      </c>
    </row>
    <row r="5891" spans="1:42" x14ac:dyDescent="0.25">
      <c r="A5891" t="s">
        <v>48313</v>
      </c>
      <c r="N5891" t="s">
        <v>84</v>
      </c>
      <c r="O5891" t="s">
        <v>25446</v>
      </c>
      <c r="P5891" t="s">
        <v>25447</v>
      </c>
      <c r="Q5891" t="s">
        <v>25448</v>
      </c>
      <c r="R5891">
        <v>17.9206</v>
      </c>
      <c r="S5891" t="s">
        <v>13638</v>
      </c>
      <c r="T5891" t="s">
        <v>13638</v>
      </c>
      <c r="U5891" s="17">
        <v>45546</v>
      </c>
      <c r="W5891">
        <v>17.9206</v>
      </c>
      <c r="Y5891">
        <v>0</v>
      </c>
      <c r="Z5891" s="7">
        <v>0</v>
      </c>
      <c r="AP5891">
        <f t="shared" si="91"/>
        <v>5890</v>
      </c>
    </row>
    <row r="5892" spans="1:42" x14ac:dyDescent="0.25">
      <c r="A5892" t="s">
        <v>48314</v>
      </c>
      <c r="N5892" t="s">
        <v>84</v>
      </c>
      <c r="O5892" t="s">
        <v>25449</v>
      </c>
      <c r="P5892" t="s">
        <v>25450</v>
      </c>
      <c r="Q5892" t="s">
        <v>13638</v>
      </c>
      <c r="R5892">
        <v>17.7135</v>
      </c>
      <c r="S5892" t="s">
        <v>13638</v>
      </c>
      <c r="T5892" t="s">
        <v>13638</v>
      </c>
      <c r="U5892" s="17">
        <v>45546</v>
      </c>
      <c r="W5892">
        <v>17.7135</v>
      </c>
      <c r="Y5892">
        <v>0</v>
      </c>
      <c r="Z5892" s="7">
        <v>0</v>
      </c>
      <c r="AP5892">
        <f t="shared" ref="AP5892:AP5955" si="92">AP5891+1</f>
        <v>5891</v>
      </c>
    </row>
    <row r="5893" spans="1:42" x14ac:dyDescent="0.25">
      <c r="A5893" t="s">
        <v>48315</v>
      </c>
      <c r="N5893" t="s">
        <v>84</v>
      </c>
      <c r="O5893" t="s">
        <v>25451</v>
      </c>
      <c r="P5893" t="s">
        <v>25452</v>
      </c>
      <c r="Q5893" t="s">
        <v>25453</v>
      </c>
      <c r="R5893">
        <v>17.7135</v>
      </c>
      <c r="S5893" t="s">
        <v>13638</v>
      </c>
      <c r="T5893" t="s">
        <v>13638</v>
      </c>
      <c r="U5893" s="17">
        <v>45546</v>
      </c>
      <c r="W5893">
        <v>17.7135</v>
      </c>
      <c r="Y5893">
        <v>0</v>
      </c>
      <c r="Z5893" s="7">
        <v>0</v>
      </c>
      <c r="AP5893">
        <f t="shared" si="92"/>
        <v>5892</v>
      </c>
    </row>
    <row r="5894" spans="1:42" x14ac:dyDescent="0.25">
      <c r="N5894" t="s">
        <v>84</v>
      </c>
      <c r="O5894" t="s">
        <v>25454</v>
      </c>
      <c r="P5894" t="s">
        <v>25455</v>
      </c>
      <c r="Q5894" t="s">
        <v>25456</v>
      </c>
      <c r="R5894">
        <v>11.5931</v>
      </c>
      <c r="S5894" t="s">
        <v>13638</v>
      </c>
      <c r="T5894" t="s">
        <v>13638</v>
      </c>
      <c r="U5894" s="17">
        <v>45546</v>
      </c>
      <c r="W5894">
        <v>11.5931</v>
      </c>
      <c r="Y5894">
        <v>0</v>
      </c>
      <c r="Z5894" s="7">
        <v>0</v>
      </c>
      <c r="AP5894">
        <f t="shared" si="92"/>
        <v>5893</v>
      </c>
    </row>
    <row r="5895" spans="1:42" x14ac:dyDescent="0.25">
      <c r="A5895" t="s">
        <v>22</v>
      </c>
      <c r="N5895" t="s">
        <v>84</v>
      </c>
      <c r="O5895" t="s">
        <v>25457</v>
      </c>
      <c r="P5895" t="s">
        <v>25458</v>
      </c>
      <c r="Q5895" t="s">
        <v>25459</v>
      </c>
      <c r="R5895">
        <v>11.6609</v>
      </c>
      <c r="S5895" t="s">
        <v>13638</v>
      </c>
      <c r="T5895" t="s">
        <v>13638</v>
      </c>
      <c r="U5895" s="17">
        <v>45546</v>
      </c>
      <c r="W5895">
        <v>11.6609</v>
      </c>
      <c r="Y5895">
        <v>0</v>
      </c>
      <c r="Z5895" s="7">
        <v>0</v>
      </c>
      <c r="AP5895">
        <f t="shared" si="92"/>
        <v>5894</v>
      </c>
    </row>
    <row r="5896" spans="1:42" x14ac:dyDescent="0.25">
      <c r="A5896" t="s">
        <v>48316</v>
      </c>
      <c r="N5896" t="s">
        <v>84</v>
      </c>
      <c r="O5896" t="s">
        <v>25460</v>
      </c>
      <c r="P5896" t="s">
        <v>25461</v>
      </c>
      <c r="Q5896" t="s">
        <v>13638</v>
      </c>
      <c r="R5896">
        <v>11.6609</v>
      </c>
      <c r="S5896" t="s">
        <v>13638</v>
      </c>
      <c r="T5896" t="s">
        <v>13638</v>
      </c>
      <c r="U5896" s="17">
        <v>45546</v>
      </c>
      <c r="W5896">
        <v>11.6609</v>
      </c>
      <c r="Y5896">
        <v>0</v>
      </c>
      <c r="Z5896" s="7">
        <v>0</v>
      </c>
      <c r="AP5896">
        <f t="shared" si="92"/>
        <v>5895</v>
      </c>
    </row>
    <row r="5897" spans="1:42" x14ac:dyDescent="0.25">
      <c r="A5897" t="s">
        <v>48317</v>
      </c>
      <c r="N5897" t="s">
        <v>84</v>
      </c>
      <c r="O5897" t="s">
        <v>25462</v>
      </c>
      <c r="P5897" t="s">
        <v>25463</v>
      </c>
      <c r="Q5897" t="s">
        <v>13638</v>
      </c>
      <c r="R5897">
        <v>11.593299999999999</v>
      </c>
      <c r="S5897" t="s">
        <v>13638</v>
      </c>
      <c r="T5897" t="s">
        <v>13638</v>
      </c>
      <c r="U5897" s="17">
        <v>45546</v>
      </c>
      <c r="W5897">
        <v>11.593299999999999</v>
      </c>
      <c r="Y5897">
        <v>0</v>
      </c>
      <c r="Z5897" s="7">
        <v>0</v>
      </c>
      <c r="AP5897">
        <f t="shared" si="92"/>
        <v>5896</v>
      </c>
    </row>
    <row r="5898" spans="1:42" x14ac:dyDescent="0.25">
      <c r="A5898" t="s">
        <v>48318</v>
      </c>
      <c r="N5898" t="s">
        <v>84</v>
      </c>
      <c r="O5898" t="s">
        <v>25464</v>
      </c>
      <c r="P5898" t="s">
        <v>25465</v>
      </c>
      <c r="Q5898" t="s">
        <v>25466</v>
      </c>
      <c r="R5898">
        <v>11.691800000000001</v>
      </c>
      <c r="S5898" t="s">
        <v>13638</v>
      </c>
      <c r="T5898" t="s">
        <v>13638</v>
      </c>
      <c r="U5898" s="17">
        <v>45546</v>
      </c>
      <c r="W5898">
        <v>11.691800000000001</v>
      </c>
      <c r="Y5898">
        <v>0</v>
      </c>
      <c r="Z5898" s="7">
        <v>0</v>
      </c>
      <c r="AP5898">
        <f t="shared" si="92"/>
        <v>5897</v>
      </c>
    </row>
    <row r="5899" spans="1:42" x14ac:dyDescent="0.25">
      <c r="A5899" t="s">
        <v>48319</v>
      </c>
      <c r="N5899" t="s">
        <v>84</v>
      </c>
      <c r="O5899" t="s">
        <v>25467</v>
      </c>
      <c r="P5899" t="s">
        <v>25468</v>
      </c>
      <c r="Q5899" t="s">
        <v>25469</v>
      </c>
      <c r="R5899">
        <v>11.7348</v>
      </c>
      <c r="S5899" t="s">
        <v>13638</v>
      </c>
      <c r="T5899" t="s">
        <v>13638</v>
      </c>
      <c r="U5899" s="17">
        <v>45546</v>
      </c>
      <c r="W5899">
        <v>11.7348</v>
      </c>
      <c r="Y5899">
        <v>0</v>
      </c>
      <c r="Z5899" s="7">
        <v>0</v>
      </c>
      <c r="AP5899">
        <f t="shared" si="92"/>
        <v>5898</v>
      </c>
    </row>
    <row r="5900" spans="1:42" x14ac:dyDescent="0.25">
      <c r="A5900" t="s">
        <v>48320</v>
      </c>
      <c r="N5900" t="s">
        <v>84</v>
      </c>
      <c r="O5900" t="s">
        <v>25470</v>
      </c>
      <c r="P5900" t="s">
        <v>25471</v>
      </c>
      <c r="Q5900" t="s">
        <v>13638</v>
      </c>
      <c r="R5900">
        <v>11.734500000000001</v>
      </c>
      <c r="S5900" t="s">
        <v>13638</v>
      </c>
      <c r="T5900" t="s">
        <v>13638</v>
      </c>
      <c r="U5900" s="17">
        <v>45546</v>
      </c>
      <c r="W5900">
        <v>11.734500000000001</v>
      </c>
      <c r="Y5900">
        <v>0</v>
      </c>
      <c r="Z5900" s="7">
        <v>0</v>
      </c>
      <c r="AP5900">
        <f t="shared" si="92"/>
        <v>5899</v>
      </c>
    </row>
    <row r="5901" spans="1:42" x14ac:dyDescent="0.25">
      <c r="A5901" t="s">
        <v>48321</v>
      </c>
      <c r="N5901" t="s">
        <v>84</v>
      </c>
      <c r="O5901" t="s">
        <v>25472</v>
      </c>
      <c r="P5901" t="s">
        <v>25473</v>
      </c>
      <c r="Q5901" t="s">
        <v>13638</v>
      </c>
      <c r="R5901">
        <v>11.691800000000001</v>
      </c>
      <c r="S5901" t="s">
        <v>13638</v>
      </c>
      <c r="T5901" t="s">
        <v>13638</v>
      </c>
      <c r="U5901" s="17">
        <v>45546</v>
      </c>
      <c r="W5901">
        <v>11.691800000000001</v>
      </c>
      <c r="Y5901">
        <v>0</v>
      </c>
      <c r="Z5901" s="7">
        <v>0</v>
      </c>
      <c r="AP5901">
        <f t="shared" si="92"/>
        <v>5900</v>
      </c>
    </row>
    <row r="5902" spans="1:42" x14ac:dyDescent="0.25">
      <c r="A5902" t="s">
        <v>48322</v>
      </c>
      <c r="N5902" t="s">
        <v>84</v>
      </c>
      <c r="O5902" t="s">
        <v>25474</v>
      </c>
      <c r="P5902" t="s">
        <v>25475</v>
      </c>
      <c r="Q5902" t="s">
        <v>25476</v>
      </c>
      <c r="R5902">
        <v>11.299899999999999</v>
      </c>
      <c r="S5902" t="s">
        <v>13638</v>
      </c>
      <c r="T5902" t="s">
        <v>13638</v>
      </c>
      <c r="U5902" s="17">
        <v>45546</v>
      </c>
      <c r="W5902">
        <v>11.299899999999999</v>
      </c>
      <c r="Y5902">
        <v>0</v>
      </c>
      <c r="Z5902" s="7">
        <v>0</v>
      </c>
      <c r="AP5902">
        <f t="shared" si="92"/>
        <v>5901</v>
      </c>
    </row>
    <row r="5903" spans="1:42" x14ac:dyDescent="0.25">
      <c r="A5903" t="s">
        <v>48323</v>
      </c>
      <c r="N5903" t="s">
        <v>84</v>
      </c>
      <c r="O5903" t="s">
        <v>25477</v>
      </c>
      <c r="P5903" t="s">
        <v>25478</v>
      </c>
      <c r="Q5903" t="s">
        <v>25479</v>
      </c>
      <c r="R5903">
        <v>11.3408</v>
      </c>
      <c r="S5903" t="s">
        <v>13638</v>
      </c>
      <c r="T5903" t="s">
        <v>13638</v>
      </c>
      <c r="U5903" s="17">
        <v>45546</v>
      </c>
      <c r="W5903">
        <v>11.3408</v>
      </c>
      <c r="Y5903">
        <v>0</v>
      </c>
      <c r="Z5903" s="7">
        <v>0</v>
      </c>
      <c r="AP5903">
        <f t="shared" si="92"/>
        <v>5902</v>
      </c>
    </row>
    <row r="5904" spans="1:42" x14ac:dyDescent="0.25">
      <c r="N5904" t="s">
        <v>84</v>
      </c>
      <c r="O5904" t="s">
        <v>25480</v>
      </c>
      <c r="P5904" t="s">
        <v>25481</v>
      </c>
      <c r="Q5904" t="s">
        <v>13638</v>
      </c>
      <c r="R5904">
        <v>11.3409</v>
      </c>
      <c r="S5904" t="s">
        <v>13638</v>
      </c>
      <c r="T5904" t="s">
        <v>13638</v>
      </c>
      <c r="U5904" s="17">
        <v>45546</v>
      </c>
      <c r="W5904">
        <v>11.3409</v>
      </c>
      <c r="Y5904">
        <v>0</v>
      </c>
      <c r="Z5904" s="7">
        <v>0</v>
      </c>
      <c r="AP5904">
        <f t="shared" si="92"/>
        <v>5903</v>
      </c>
    </row>
    <row r="5905" spans="1:42" x14ac:dyDescent="0.25">
      <c r="A5905" t="s">
        <v>76</v>
      </c>
      <c r="N5905" t="s">
        <v>84</v>
      </c>
      <c r="O5905" t="s">
        <v>25482</v>
      </c>
      <c r="P5905" t="s">
        <v>25483</v>
      </c>
      <c r="Q5905" t="s">
        <v>13638</v>
      </c>
      <c r="R5905">
        <v>11.3</v>
      </c>
      <c r="S5905" t="s">
        <v>13638</v>
      </c>
      <c r="T5905" t="s">
        <v>13638</v>
      </c>
      <c r="U5905" s="17">
        <v>45546</v>
      </c>
      <c r="W5905">
        <v>11.3</v>
      </c>
      <c r="Y5905">
        <v>0</v>
      </c>
      <c r="Z5905" s="7">
        <v>0</v>
      </c>
      <c r="AP5905">
        <f t="shared" si="92"/>
        <v>5904</v>
      </c>
    </row>
    <row r="5906" spans="1:42" x14ac:dyDescent="0.25">
      <c r="N5906" t="s">
        <v>84</v>
      </c>
      <c r="O5906" t="s">
        <v>25484</v>
      </c>
      <c r="P5906" t="s">
        <v>25485</v>
      </c>
      <c r="Q5906" t="s">
        <v>25486</v>
      </c>
      <c r="R5906">
        <v>11.5297</v>
      </c>
      <c r="S5906" t="s">
        <v>13638</v>
      </c>
      <c r="T5906" t="s">
        <v>13638</v>
      </c>
      <c r="U5906" s="17">
        <v>45546</v>
      </c>
      <c r="W5906">
        <v>11.5297</v>
      </c>
      <c r="Y5906">
        <v>0</v>
      </c>
      <c r="Z5906" s="7">
        <v>0</v>
      </c>
      <c r="AP5906">
        <f t="shared" si="92"/>
        <v>5905</v>
      </c>
    </row>
    <row r="5907" spans="1:42" x14ac:dyDescent="0.25">
      <c r="N5907" t="s">
        <v>84</v>
      </c>
      <c r="O5907" t="s">
        <v>25487</v>
      </c>
      <c r="P5907" t="s">
        <v>25488</v>
      </c>
      <c r="Q5907" t="s">
        <v>25489</v>
      </c>
      <c r="R5907">
        <v>11.574199999999999</v>
      </c>
      <c r="S5907" t="s">
        <v>13638</v>
      </c>
      <c r="T5907" t="s">
        <v>13638</v>
      </c>
      <c r="U5907" s="17">
        <v>45546</v>
      </c>
      <c r="W5907">
        <v>11.574199999999999</v>
      </c>
      <c r="Y5907">
        <v>0</v>
      </c>
      <c r="Z5907" s="7">
        <v>0</v>
      </c>
      <c r="AP5907">
        <f t="shared" si="92"/>
        <v>5906</v>
      </c>
    </row>
    <row r="5908" spans="1:42" x14ac:dyDescent="0.25">
      <c r="A5908" t="s">
        <v>52</v>
      </c>
      <c r="N5908" t="s">
        <v>84</v>
      </c>
      <c r="O5908" t="s">
        <v>25490</v>
      </c>
      <c r="P5908" t="s">
        <v>25491</v>
      </c>
      <c r="Q5908" t="s">
        <v>13638</v>
      </c>
      <c r="R5908">
        <v>11.574199999999999</v>
      </c>
      <c r="S5908" t="s">
        <v>13638</v>
      </c>
      <c r="T5908" t="s">
        <v>13638</v>
      </c>
      <c r="U5908" s="17">
        <v>45546</v>
      </c>
      <c r="W5908">
        <v>11.574199999999999</v>
      </c>
      <c r="Y5908">
        <v>0</v>
      </c>
      <c r="Z5908" s="7">
        <v>0</v>
      </c>
      <c r="AP5908">
        <f t="shared" si="92"/>
        <v>5907</v>
      </c>
    </row>
    <row r="5909" spans="1:42" x14ac:dyDescent="0.25">
      <c r="A5909" t="s">
        <v>48324</v>
      </c>
      <c r="N5909" t="s">
        <v>84</v>
      </c>
      <c r="O5909" t="s">
        <v>25492</v>
      </c>
      <c r="P5909" t="s">
        <v>25493</v>
      </c>
      <c r="Q5909" t="s">
        <v>13638</v>
      </c>
      <c r="R5909">
        <v>11.5297</v>
      </c>
      <c r="S5909" t="s">
        <v>13638</v>
      </c>
      <c r="T5909" t="s">
        <v>13638</v>
      </c>
      <c r="U5909" s="17">
        <v>45546</v>
      </c>
      <c r="W5909">
        <v>11.5297</v>
      </c>
      <c r="Y5909">
        <v>0</v>
      </c>
      <c r="Z5909" s="7">
        <v>0</v>
      </c>
      <c r="AP5909">
        <f t="shared" si="92"/>
        <v>5908</v>
      </c>
    </row>
    <row r="5910" spans="1:42" x14ac:dyDescent="0.25">
      <c r="A5910" t="s">
        <v>48325</v>
      </c>
      <c r="N5910" t="s">
        <v>84</v>
      </c>
      <c r="O5910" t="s">
        <v>25494</v>
      </c>
      <c r="P5910" t="s">
        <v>25495</v>
      </c>
      <c r="Q5910" t="s">
        <v>13638</v>
      </c>
      <c r="R5910">
        <v>18.729099999999999</v>
      </c>
      <c r="S5910" t="s">
        <v>13638</v>
      </c>
      <c r="T5910" t="s">
        <v>13638</v>
      </c>
      <c r="U5910" s="17">
        <v>45546</v>
      </c>
      <c r="W5910">
        <v>18.729099999999999</v>
      </c>
      <c r="Y5910">
        <v>0</v>
      </c>
      <c r="Z5910" s="7">
        <v>0</v>
      </c>
      <c r="AP5910">
        <f t="shared" si="92"/>
        <v>5909</v>
      </c>
    </row>
    <row r="5911" spans="1:42" x14ac:dyDescent="0.25">
      <c r="A5911" t="s">
        <v>48326</v>
      </c>
      <c r="N5911" t="s">
        <v>84</v>
      </c>
      <c r="O5911" t="s">
        <v>25496</v>
      </c>
      <c r="P5911" t="s">
        <v>25497</v>
      </c>
      <c r="Q5911" t="s">
        <v>25498</v>
      </c>
      <c r="R5911">
        <v>18.728400000000001</v>
      </c>
      <c r="S5911" t="s">
        <v>13638</v>
      </c>
      <c r="T5911" t="s">
        <v>13638</v>
      </c>
      <c r="U5911" s="17">
        <v>45546</v>
      </c>
      <c r="W5911">
        <v>18.728400000000001</v>
      </c>
      <c r="Y5911">
        <v>0</v>
      </c>
      <c r="Z5911" s="7">
        <v>0</v>
      </c>
      <c r="AP5911">
        <f t="shared" si="92"/>
        <v>5910</v>
      </c>
    </row>
    <row r="5912" spans="1:42" x14ac:dyDescent="0.25">
      <c r="A5912" t="s">
        <v>48327</v>
      </c>
      <c r="N5912" t="s">
        <v>84</v>
      </c>
      <c r="O5912" t="s">
        <v>25499</v>
      </c>
      <c r="P5912" t="s">
        <v>25500</v>
      </c>
      <c r="Q5912" t="s">
        <v>13638</v>
      </c>
      <c r="R5912">
        <v>18.3858</v>
      </c>
      <c r="S5912" t="s">
        <v>13638</v>
      </c>
      <c r="T5912" t="s">
        <v>13638</v>
      </c>
      <c r="U5912" s="17">
        <v>45546</v>
      </c>
      <c r="W5912">
        <v>18.3858</v>
      </c>
      <c r="Y5912">
        <v>0</v>
      </c>
      <c r="Z5912" s="7">
        <v>0</v>
      </c>
      <c r="AP5912">
        <f t="shared" si="92"/>
        <v>5911</v>
      </c>
    </row>
    <row r="5913" spans="1:42" x14ac:dyDescent="0.25">
      <c r="N5913" t="s">
        <v>84</v>
      </c>
      <c r="O5913" t="s">
        <v>25501</v>
      </c>
      <c r="P5913" t="s">
        <v>25502</v>
      </c>
      <c r="Q5913" t="s">
        <v>25503</v>
      </c>
      <c r="R5913">
        <v>18.386600000000001</v>
      </c>
      <c r="S5913" t="s">
        <v>13638</v>
      </c>
      <c r="T5913" t="s">
        <v>13638</v>
      </c>
      <c r="U5913" s="17">
        <v>45546</v>
      </c>
      <c r="W5913">
        <v>18.386600000000001</v>
      </c>
      <c r="Y5913">
        <v>0</v>
      </c>
      <c r="Z5913" s="7">
        <v>0</v>
      </c>
      <c r="AP5913">
        <f t="shared" si="92"/>
        <v>5912</v>
      </c>
    </row>
    <row r="5914" spans="1:42" x14ac:dyDescent="0.25">
      <c r="A5914" t="s">
        <v>15</v>
      </c>
      <c r="N5914" t="s">
        <v>84</v>
      </c>
      <c r="O5914" t="s">
        <v>25504</v>
      </c>
      <c r="P5914" t="s">
        <v>25505</v>
      </c>
      <c r="Q5914" t="s">
        <v>13638</v>
      </c>
      <c r="R5914">
        <v>16.569299999999998</v>
      </c>
      <c r="S5914" t="s">
        <v>13638</v>
      </c>
      <c r="T5914" t="s">
        <v>13638</v>
      </c>
      <c r="U5914" s="17">
        <v>45546</v>
      </c>
      <c r="W5914">
        <v>16.569299999999998</v>
      </c>
      <c r="Y5914">
        <v>0</v>
      </c>
      <c r="Z5914" s="7">
        <v>0</v>
      </c>
      <c r="AP5914">
        <f t="shared" si="92"/>
        <v>5913</v>
      </c>
    </row>
    <row r="5915" spans="1:42" x14ac:dyDescent="0.25">
      <c r="A5915" t="s">
        <v>48328</v>
      </c>
      <c r="N5915" t="s">
        <v>84</v>
      </c>
      <c r="O5915" t="s">
        <v>25506</v>
      </c>
      <c r="P5915" t="s">
        <v>25507</v>
      </c>
      <c r="Q5915" t="s">
        <v>25508</v>
      </c>
      <c r="R5915">
        <v>16.569199999999999</v>
      </c>
      <c r="S5915" t="s">
        <v>13638</v>
      </c>
      <c r="T5915" t="s">
        <v>13638</v>
      </c>
      <c r="U5915" s="17">
        <v>45546</v>
      </c>
      <c r="W5915">
        <v>16.569199999999999</v>
      </c>
      <c r="Y5915">
        <v>0</v>
      </c>
      <c r="Z5915" s="7">
        <v>0</v>
      </c>
      <c r="AP5915">
        <f t="shared" si="92"/>
        <v>5914</v>
      </c>
    </row>
    <row r="5916" spans="1:42" x14ac:dyDescent="0.25">
      <c r="A5916" t="s">
        <v>48329</v>
      </c>
      <c r="N5916" t="s">
        <v>84</v>
      </c>
      <c r="O5916" t="s">
        <v>25509</v>
      </c>
      <c r="P5916" t="s">
        <v>25510</v>
      </c>
      <c r="Q5916" t="s">
        <v>13638</v>
      </c>
      <c r="R5916">
        <v>16.373799999999999</v>
      </c>
      <c r="S5916" t="s">
        <v>13638</v>
      </c>
      <c r="T5916" t="s">
        <v>13638</v>
      </c>
      <c r="U5916" s="17">
        <v>45546</v>
      </c>
      <c r="W5916">
        <v>16.373799999999999</v>
      </c>
      <c r="Y5916">
        <v>0</v>
      </c>
      <c r="Z5916" s="7">
        <v>0</v>
      </c>
      <c r="AP5916">
        <f t="shared" si="92"/>
        <v>5915</v>
      </c>
    </row>
    <row r="5917" spans="1:42" x14ac:dyDescent="0.25">
      <c r="A5917" t="s">
        <v>48330</v>
      </c>
      <c r="N5917" t="s">
        <v>84</v>
      </c>
      <c r="O5917" t="s">
        <v>25511</v>
      </c>
      <c r="P5917" t="s">
        <v>25512</v>
      </c>
      <c r="Q5917" t="s">
        <v>25513</v>
      </c>
      <c r="R5917">
        <v>16.373699999999999</v>
      </c>
      <c r="S5917" t="s">
        <v>13638</v>
      </c>
      <c r="T5917" t="s">
        <v>13638</v>
      </c>
      <c r="U5917" s="17">
        <v>45546</v>
      </c>
      <c r="W5917">
        <v>16.373699999999999</v>
      </c>
      <c r="Y5917">
        <v>0</v>
      </c>
      <c r="Z5917" s="7">
        <v>0</v>
      </c>
      <c r="AP5917">
        <f t="shared" si="92"/>
        <v>5916</v>
      </c>
    </row>
    <row r="5918" spans="1:42" x14ac:dyDescent="0.25">
      <c r="A5918" t="s">
        <v>48331</v>
      </c>
      <c r="N5918" t="s">
        <v>84</v>
      </c>
      <c r="O5918" t="s">
        <v>25514</v>
      </c>
      <c r="P5918" t="s">
        <v>25515</v>
      </c>
      <c r="Q5918" t="s">
        <v>13638</v>
      </c>
      <c r="R5918">
        <v>11.7372</v>
      </c>
      <c r="S5918" t="s">
        <v>13638</v>
      </c>
      <c r="T5918" t="s">
        <v>13638</v>
      </c>
      <c r="U5918" s="17">
        <v>45546</v>
      </c>
      <c r="W5918">
        <v>11.7372</v>
      </c>
      <c r="Y5918">
        <v>0</v>
      </c>
      <c r="Z5918" s="7">
        <v>0</v>
      </c>
      <c r="AP5918">
        <f t="shared" si="92"/>
        <v>5917</v>
      </c>
    </row>
    <row r="5919" spans="1:42" x14ac:dyDescent="0.25">
      <c r="A5919" t="s">
        <v>48332</v>
      </c>
      <c r="N5919" t="s">
        <v>84</v>
      </c>
      <c r="O5919" t="s">
        <v>25516</v>
      </c>
      <c r="P5919" t="s">
        <v>25517</v>
      </c>
      <c r="Q5919" t="s">
        <v>25518</v>
      </c>
      <c r="R5919">
        <v>11.7372</v>
      </c>
      <c r="S5919" t="s">
        <v>13638</v>
      </c>
      <c r="T5919" t="s">
        <v>13638</v>
      </c>
      <c r="U5919" s="17">
        <v>45546</v>
      </c>
      <c r="W5919">
        <v>11.7372</v>
      </c>
      <c r="Y5919">
        <v>0</v>
      </c>
      <c r="Z5919" s="7">
        <v>0</v>
      </c>
      <c r="AP5919">
        <f t="shared" si="92"/>
        <v>5918</v>
      </c>
    </row>
    <row r="5920" spans="1:42" x14ac:dyDescent="0.25">
      <c r="N5920" t="s">
        <v>84</v>
      </c>
      <c r="O5920" t="s">
        <v>25519</v>
      </c>
      <c r="P5920" t="s">
        <v>25520</v>
      </c>
      <c r="Q5920" t="s">
        <v>13638</v>
      </c>
      <c r="R5920">
        <v>11.6998</v>
      </c>
      <c r="S5920" t="s">
        <v>13638</v>
      </c>
      <c r="T5920" t="s">
        <v>13638</v>
      </c>
      <c r="U5920" s="17">
        <v>45546</v>
      </c>
      <c r="W5920">
        <v>11.6998</v>
      </c>
      <c r="Y5920">
        <v>0</v>
      </c>
      <c r="Z5920" s="7">
        <v>0</v>
      </c>
      <c r="AP5920">
        <f t="shared" si="92"/>
        <v>5919</v>
      </c>
    </row>
    <row r="5921" spans="1:42" x14ac:dyDescent="0.25">
      <c r="A5921" t="s">
        <v>38</v>
      </c>
      <c r="N5921" t="s">
        <v>84</v>
      </c>
      <c r="O5921" t="s">
        <v>25521</v>
      </c>
      <c r="P5921" t="s">
        <v>25522</v>
      </c>
      <c r="Q5921" t="s">
        <v>25523</v>
      </c>
      <c r="R5921">
        <v>11.6996</v>
      </c>
      <c r="S5921" t="s">
        <v>13638</v>
      </c>
      <c r="T5921" t="s">
        <v>13638</v>
      </c>
      <c r="U5921" s="17">
        <v>45546</v>
      </c>
      <c r="W5921">
        <v>11.6996</v>
      </c>
      <c r="Y5921">
        <v>0</v>
      </c>
      <c r="Z5921" s="7">
        <v>0</v>
      </c>
      <c r="AP5921">
        <f t="shared" si="92"/>
        <v>5920</v>
      </c>
    </row>
    <row r="5922" spans="1:42" x14ac:dyDescent="0.25">
      <c r="A5922" t="s">
        <v>48333</v>
      </c>
      <c r="N5922" t="s">
        <v>84</v>
      </c>
      <c r="O5922" t="s">
        <v>25528</v>
      </c>
      <c r="P5922" t="s">
        <v>25529</v>
      </c>
      <c r="Q5922" t="s">
        <v>13638</v>
      </c>
      <c r="R5922">
        <v>1119.5473</v>
      </c>
      <c r="S5922" t="s">
        <v>13638</v>
      </c>
      <c r="T5922" t="s">
        <v>13638</v>
      </c>
      <c r="U5922" s="17">
        <v>45546</v>
      </c>
      <c r="W5922">
        <v>1119.5473</v>
      </c>
      <c r="Y5922">
        <v>0</v>
      </c>
      <c r="Z5922" s="7">
        <v>0</v>
      </c>
      <c r="AP5922">
        <f t="shared" si="92"/>
        <v>5921</v>
      </c>
    </row>
    <row r="5923" spans="1:42" x14ac:dyDescent="0.25">
      <c r="A5923" t="s">
        <v>48334</v>
      </c>
      <c r="N5923" t="s">
        <v>84</v>
      </c>
      <c r="O5923" t="s">
        <v>25530</v>
      </c>
      <c r="P5923" t="s">
        <v>25531</v>
      </c>
      <c r="Q5923" t="s">
        <v>13638</v>
      </c>
      <c r="R5923">
        <v>1119.546</v>
      </c>
      <c r="S5923" t="s">
        <v>13638</v>
      </c>
      <c r="T5923" t="s">
        <v>13638</v>
      </c>
      <c r="U5923" s="17">
        <v>45546</v>
      </c>
      <c r="W5923">
        <v>1119.546</v>
      </c>
      <c r="Y5923">
        <v>0</v>
      </c>
      <c r="Z5923" s="7">
        <v>0</v>
      </c>
      <c r="AP5923">
        <f t="shared" si="92"/>
        <v>5922</v>
      </c>
    </row>
    <row r="5924" spans="1:42" x14ac:dyDescent="0.25">
      <c r="N5924" t="s">
        <v>84</v>
      </c>
      <c r="O5924" t="s">
        <v>25532</v>
      </c>
      <c r="P5924" t="s">
        <v>25533</v>
      </c>
      <c r="Q5924" t="s">
        <v>13638</v>
      </c>
      <c r="R5924">
        <v>1117.0607</v>
      </c>
      <c r="S5924" t="s">
        <v>13638</v>
      </c>
      <c r="T5924" t="s">
        <v>13638</v>
      </c>
      <c r="U5924" s="17">
        <v>45546</v>
      </c>
      <c r="W5924">
        <v>1117.0607</v>
      </c>
      <c r="Y5924">
        <v>0</v>
      </c>
      <c r="Z5924" s="7">
        <v>0</v>
      </c>
      <c r="AP5924">
        <f t="shared" si="92"/>
        <v>5923</v>
      </c>
    </row>
    <row r="5925" spans="1:42" x14ac:dyDescent="0.25">
      <c r="A5925" t="s">
        <v>77</v>
      </c>
      <c r="N5925" t="s">
        <v>84</v>
      </c>
      <c r="O5925" t="s">
        <v>25534</v>
      </c>
      <c r="P5925" t="s">
        <v>25535</v>
      </c>
      <c r="Q5925" t="s">
        <v>13638</v>
      </c>
      <c r="R5925">
        <v>1117.0727999999999</v>
      </c>
      <c r="S5925" t="s">
        <v>13638</v>
      </c>
      <c r="T5925" t="s">
        <v>13638</v>
      </c>
      <c r="U5925" s="17">
        <v>45546</v>
      </c>
      <c r="W5925">
        <v>1117.0727999999999</v>
      </c>
      <c r="Y5925">
        <v>0</v>
      </c>
      <c r="Z5925" s="7">
        <v>0</v>
      </c>
      <c r="AP5925">
        <f t="shared" si="92"/>
        <v>5924</v>
      </c>
    </row>
    <row r="5926" spans="1:42" x14ac:dyDescent="0.25">
      <c r="N5926" t="s">
        <v>84</v>
      </c>
      <c r="O5926" t="s">
        <v>25536</v>
      </c>
      <c r="P5926" t="s">
        <v>25537</v>
      </c>
      <c r="Q5926" t="s">
        <v>13638</v>
      </c>
      <c r="R5926">
        <v>1135.9277999999999</v>
      </c>
      <c r="S5926" t="s">
        <v>13638</v>
      </c>
      <c r="T5926" t="s">
        <v>13638</v>
      </c>
      <c r="U5926" s="17">
        <v>45546</v>
      </c>
      <c r="W5926">
        <v>1135.9277999999999</v>
      </c>
      <c r="Y5926">
        <v>0</v>
      </c>
      <c r="Z5926" s="7">
        <v>0</v>
      </c>
      <c r="AP5926">
        <f t="shared" si="92"/>
        <v>5925</v>
      </c>
    </row>
    <row r="5927" spans="1:42" x14ac:dyDescent="0.25">
      <c r="N5927" t="s">
        <v>84</v>
      </c>
      <c r="O5927" t="s">
        <v>25538</v>
      </c>
      <c r="P5927" t="s">
        <v>25539</v>
      </c>
      <c r="Q5927" t="s">
        <v>13638</v>
      </c>
      <c r="R5927">
        <v>1135.9283</v>
      </c>
      <c r="S5927" t="s">
        <v>13638</v>
      </c>
      <c r="T5927" t="s">
        <v>13638</v>
      </c>
      <c r="U5927" s="17">
        <v>45546</v>
      </c>
      <c r="W5927">
        <v>1135.9283</v>
      </c>
      <c r="Y5927">
        <v>0</v>
      </c>
      <c r="Z5927" s="7">
        <v>0</v>
      </c>
      <c r="AP5927">
        <f t="shared" si="92"/>
        <v>5926</v>
      </c>
    </row>
    <row r="5928" spans="1:42" x14ac:dyDescent="0.25">
      <c r="A5928" t="s">
        <v>4</v>
      </c>
      <c r="N5928" t="s">
        <v>84</v>
      </c>
      <c r="O5928" t="s">
        <v>25540</v>
      </c>
      <c r="P5928" t="s">
        <v>25541</v>
      </c>
      <c r="Q5928" t="s">
        <v>13638</v>
      </c>
      <c r="R5928">
        <v>1133.4967999999999</v>
      </c>
      <c r="S5928" t="s">
        <v>13638</v>
      </c>
      <c r="T5928" t="s">
        <v>13638</v>
      </c>
      <c r="U5928" s="17">
        <v>45546</v>
      </c>
      <c r="W5928">
        <v>1133.4967999999999</v>
      </c>
      <c r="Y5928">
        <v>0</v>
      </c>
      <c r="Z5928" s="7">
        <v>0</v>
      </c>
      <c r="AP5928">
        <f t="shared" si="92"/>
        <v>5927</v>
      </c>
    </row>
    <row r="5929" spans="1:42" x14ac:dyDescent="0.25">
      <c r="A5929" t="s">
        <v>48335</v>
      </c>
      <c r="N5929" t="s">
        <v>84</v>
      </c>
      <c r="O5929" t="s">
        <v>25542</v>
      </c>
      <c r="P5929" t="s">
        <v>25543</v>
      </c>
      <c r="Q5929" t="s">
        <v>13638</v>
      </c>
      <c r="R5929">
        <v>1133.4795999999999</v>
      </c>
      <c r="S5929" t="s">
        <v>13638</v>
      </c>
      <c r="T5929" t="s">
        <v>13638</v>
      </c>
      <c r="U5929" s="17">
        <v>45546</v>
      </c>
      <c r="W5929">
        <v>1133.4795999999999</v>
      </c>
      <c r="Y5929">
        <v>0</v>
      </c>
      <c r="Z5929" s="7">
        <v>0</v>
      </c>
      <c r="AP5929">
        <f t="shared" si="92"/>
        <v>5928</v>
      </c>
    </row>
    <row r="5930" spans="1:42" x14ac:dyDescent="0.25">
      <c r="A5930" t="s">
        <v>48336</v>
      </c>
      <c r="N5930" t="s">
        <v>84</v>
      </c>
      <c r="O5930" t="s">
        <v>51661</v>
      </c>
      <c r="P5930" t="s">
        <v>25663</v>
      </c>
      <c r="Q5930" t="s">
        <v>13638</v>
      </c>
      <c r="R5930">
        <v>14.435</v>
      </c>
      <c r="S5930" t="s">
        <v>13638</v>
      </c>
      <c r="T5930" t="s">
        <v>13638</v>
      </c>
      <c r="U5930" s="17">
        <v>45546</v>
      </c>
      <c r="W5930">
        <v>14.435</v>
      </c>
      <c r="Y5930">
        <v>0</v>
      </c>
      <c r="Z5930" s="7">
        <v>0</v>
      </c>
      <c r="AP5930">
        <f t="shared" si="92"/>
        <v>5929</v>
      </c>
    </row>
    <row r="5931" spans="1:42" x14ac:dyDescent="0.25">
      <c r="A5931" t="s">
        <v>48337</v>
      </c>
      <c r="N5931" t="s">
        <v>84</v>
      </c>
      <c r="O5931" t="s">
        <v>51662</v>
      </c>
      <c r="P5931" t="s">
        <v>25664</v>
      </c>
      <c r="Q5931" t="s">
        <v>25665</v>
      </c>
      <c r="R5931">
        <v>14.435</v>
      </c>
      <c r="S5931" t="s">
        <v>13638</v>
      </c>
      <c r="T5931" t="s">
        <v>13638</v>
      </c>
      <c r="U5931" s="17">
        <v>45546</v>
      </c>
      <c r="W5931">
        <v>14.435</v>
      </c>
      <c r="Y5931">
        <v>0</v>
      </c>
      <c r="Z5931" s="7">
        <v>0</v>
      </c>
      <c r="AP5931">
        <f t="shared" si="92"/>
        <v>5930</v>
      </c>
    </row>
    <row r="5932" spans="1:42" x14ac:dyDescent="0.25">
      <c r="A5932" t="s">
        <v>48338</v>
      </c>
      <c r="N5932" t="s">
        <v>84</v>
      </c>
      <c r="O5932" t="s">
        <v>51663</v>
      </c>
      <c r="P5932" t="s">
        <v>25660</v>
      </c>
      <c r="Q5932" t="s">
        <v>13638</v>
      </c>
      <c r="R5932">
        <v>14.523999999999999</v>
      </c>
      <c r="S5932" t="s">
        <v>13638</v>
      </c>
      <c r="T5932" t="s">
        <v>13638</v>
      </c>
      <c r="U5932" s="17">
        <v>45546</v>
      </c>
      <c r="W5932">
        <v>14.523999999999999</v>
      </c>
      <c r="Y5932">
        <v>0</v>
      </c>
      <c r="Z5932" s="7">
        <v>0</v>
      </c>
      <c r="AP5932">
        <f t="shared" si="92"/>
        <v>5931</v>
      </c>
    </row>
    <row r="5933" spans="1:42" x14ac:dyDescent="0.25">
      <c r="N5933" t="s">
        <v>84</v>
      </c>
      <c r="O5933" t="s">
        <v>51664</v>
      </c>
      <c r="P5933" t="s">
        <v>25661</v>
      </c>
      <c r="Q5933" t="s">
        <v>25662</v>
      </c>
      <c r="R5933">
        <v>14.523</v>
      </c>
      <c r="S5933" t="s">
        <v>13638</v>
      </c>
      <c r="T5933" t="s">
        <v>13638</v>
      </c>
      <c r="U5933" s="17">
        <v>45546</v>
      </c>
      <c r="W5933">
        <v>14.523</v>
      </c>
      <c r="Y5933">
        <v>0</v>
      </c>
      <c r="Z5933" s="7">
        <v>0</v>
      </c>
      <c r="AP5933">
        <f t="shared" si="92"/>
        <v>5932</v>
      </c>
    </row>
    <row r="5934" spans="1:42" x14ac:dyDescent="0.25">
      <c r="A5934" t="s">
        <v>5</v>
      </c>
      <c r="N5934" t="s">
        <v>84</v>
      </c>
      <c r="O5934" t="s">
        <v>51665</v>
      </c>
      <c r="P5934" t="s">
        <v>51666</v>
      </c>
      <c r="Q5934" t="s">
        <v>13638</v>
      </c>
      <c r="R5934">
        <v>9.0640000000000001</v>
      </c>
      <c r="S5934" t="s">
        <v>13638</v>
      </c>
      <c r="T5934" t="s">
        <v>13638</v>
      </c>
      <c r="U5934" s="17">
        <v>45546</v>
      </c>
      <c r="W5934">
        <v>9.0640000000000001</v>
      </c>
      <c r="Y5934">
        <v>0</v>
      </c>
      <c r="Z5934" s="7">
        <v>0</v>
      </c>
      <c r="AP5934">
        <f t="shared" si="92"/>
        <v>5933</v>
      </c>
    </row>
    <row r="5935" spans="1:42" x14ac:dyDescent="0.25">
      <c r="A5935" t="s">
        <v>48339</v>
      </c>
      <c r="N5935" t="s">
        <v>84</v>
      </c>
      <c r="O5935" t="s">
        <v>51667</v>
      </c>
      <c r="P5935" t="s">
        <v>51668</v>
      </c>
      <c r="Q5935" t="s">
        <v>51669</v>
      </c>
      <c r="R5935">
        <v>9.0640000000000001</v>
      </c>
      <c r="S5935" t="s">
        <v>13638</v>
      </c>
      <c r="T5935" t="s">
        <v>13638</v>
      </c>
      <c r="U5935" s="17">
        <v>45546</v>
      </c>
      <c r="W5935">
        <v>9.0640000000000001</v>
      </c>
      <c r="Y5935">
        <v>0</v>
      </c>
      <c r="Z5935" s="7">
        <v>0</v>
      </c>
      <c r="AP5935">
        <f t="shared" si="92"/>
        <v>5934</v>
      </c>
    </row>
    <row r="5936" spans="1:42" x14ac:dyDescent="0.25">
      <c r="A5936" t="s">
        <v>48340</v>
      </c>
      <c r="N5936" t="s">
        <v>84</v>
      </c>
      <c r="O5936" t="s">
        <v>51670</v>
      </c>
      <c r="P5936" t="s">
        <v>51671</v>
      </c>
      <c r="Q5936" t="s">
        <v>13638</v>
      </c>
      <c r="R5936">
        <v>9.0579999999999998</v>
      </c>
      <c r="S5936" t="s">
        <v>13638</v>
      </c>
      <c r="T5936" t="s">
        <v>13638</v>
      </c>
      <c r="U5936" s="17">
        <v>45546</v>
      </c>
      <c r="W5936">
        <v>9.0579999999999998</v>
      </c>
      <c r="Y5936">
        <v>0</v>
      </c>
      <c r="Z5936" s="7">
        <v>0</v>
      </c>
      <c r="AP5936">
        <f t="shared" si="92"/>
        <v>5935</v>
      </c>
    </row>
    <row r="5937" spans="1:42" x14ac:dyDescent="0.25">
      <c r="A5937" t="s">
        <v>48341</v>
      </c>
      <c r="N5937" t="s">
        <v>84</v>
      </c>
      <c r="O5937" t="s">
        <v>51672</v>
      </c>
      <c r="P5937" t="s">
        <v>51673</v>
      </c>
      <c r="Q5937" t="s">
        <v>51674</v>
      </c>
      <c r="R5937">
        <v>9.0579999999999998</v>
      </c>
      <c r="S5937" t="s">
        <v>13638</v>
      </c>
      <c r="T5937" t="s">
        <v>13638</v>
      </c>
      <c r="U5937" s="17">
        <v>45546</v>
      </c>
      <c r="W5937">
        <v>9.0579999999999998</v>
      </c>
      <c r="Y5937">
        <v>0</v>
      </c>
      <c r="Z5937" s="7">
        <v>0</v>
      </c>
      <c r="AP5937">
        <f t="shared" si="92"/>
        <v>5936</v>
      </c>
    </row>
    <row r="5938" spans="1:42" x14ac:dyDescent="0.25">
      <c r="A5938" t="s">
        <v>48342</v>
      </c>
      <c r="N5938" t="s">
        <v>84</v>
      </c>
      <c r="O5938" t="s">
        <v>51675</v>
      </c>
      <c r="P5938" t="s">
        <v>51676</v>
      </c>
      <c r="Q5938" t="s">
        <v>13638</v>
      </c>
      <c r="R5938">
        <v>11.1663</v>
      </c>
      <c r="S5938" t="s">
        <v>13638</v>
      </c>
      <c r="T5938" t="s">
        <v>13638</v>
      </c>
      <c r="U5938" s="17">
        <v>45546</v>
      </c>
      <c r="W5938">
        <v>11.1663</v>
      </c>
      <c r="Y5938">
        <v>0</v>
      </c>
      <c r="Z5938" s="7">
        <v>0</v>
      </c>
      <c r="AP5938">
        <f t="shared" si="92"/>
        <v>5937</v>
      </c>
    </row>
    <row r="5939" spans="1:42" x14ac:dyDescent="0.25">
      <c r="A5939" t="s">
        <v>48343</v>
      </c>
      <c r="N5939" t="s">
        <v>84</v>
      </c>
      <c r="O5939" t="s">
        <v>51677</v>
      </c>
      <c r="P5939" t="s">
        <v>51678</v>
      </c>
      <c r="Q5939" t="s">
        <v>51679</v>
      </c>
      <c r="R5939">
        <v>11.1663</v>
      </c>
      <c r="S5939" t="s">
        <v>13638</v>
      </c>
      <c r="T5939" t="s">
        <v>13638</v>
      </c>
      <c r="U5939" s="17">
        <v>45546</v>
      </c>
      <c r="W5939">
        <v>11.1663</v>
      </c>
      <c r="Y5939">
        <v>0</v>
      </c>
      <c r="Z5939" s="7">
        <v>0</v>
      </c>
      <c r="AP5939">
        <f t="shared" si="92"/>
        <v>5938</v>
      </c>
    </row>
    <row r="5940" spans="1:42" x14ac:dyDescent="0.25">
      <c r="A5940" t="s">
        <v>48344</v>
      </c>
      <c r="N5940" t="s">
        <v>84</v>
      </c>
      <c r="O5940" t="s">
        <v>51680</v>
      </c>
      <c r="P5940" t="s">
        <v>51681</v>
      </c>
      <c r="Q5940" t="s">
        <v>13638</v>
      </c>
      <c r="R5940">
        <v>11.1479</v>
      </c>
      <c r="S5940" t="s">
        <v>13638</v>
      </c>
      <c r="T5940" t="s">
        <v>13638</v>
      </c>
      <c r="U5940" s="17">
        <v>45546</v>
      </c>
      <c r="W5940">
        <v>11.1479</v>
      </c>
      <c r="Y5940">
        <v>0</v>
      </c>
      <c r="Z5940" s="7">
        <v>0</v>
      </c>
      <c r="AP5940">
        <f t="shared" si="92"/>
        <v>5939</v>
      </c>
    </row>
    <row r="5941" spans="1:42" x14ac:dyDescent="0.25">
      <c r="A5941" t="s">
        <v>48345</v>
      </c>
      <c r="N5941" t="s">
        <v>84</v>
      </c>
      <c r="O5941" t="s">
        <v>51682</v>
      </c>
      <c r="P5941" t="s">
        <v>51683</v>
      </c>
      <c r="Q5941" t="s">
        <v>51684</v>
      </c>
      <c r="R5941">
        <v>11.1479</v>
      </c>
      <c r="S5941" t="s">
        <v>13638</v>
      </c>
      <c r="T5941" t="s">
        <v>13638</v>
      </c>
      <c r="U5941" s="17">
        <v>45546</v>
      </c>
      <c r="W5941">
        <v>11.1479</v>
      </c>
      <c r="Y5941">
        <v>0</v>
      </c>
      <c r="Z5941" s="7">
        <v>0</v>
      </c>
      <c r="AP5941">
        <f t="shared" si="92"/>
        <v>5940</v>
      </c>
    </row>
    <row r="5942" spans="1:42" x14ac:dyDescent="0.25">
      <c r="A5942" t="s">
        <v>48346</v>
      </c>
      <c r="N5942" t="s">
        <v>84</v>
      </c>
      <c r="O5942" t="s">
        <v>25544</v>
      </c>
      <c r="P5942" t="s">
        <v>25545</v>
      </c>
      <c r="Q5942" t="s">
        <v>13638</v>
      </c>
      <c r="R5942">
        <v>16.954999999999998</v>
      </c>
      <c r="S5942" t="s">
        <v>13638</v>
      </c>
      <c r="T5942" t="s">
        <v>13638</v>
      </c>
      <c r="U5942" s="17">
        <v>45546</v>
      </c>
      <c r="W5942">
        <v>16.954999999999998</v>
      </c>
      <c r="Y5942">
        <v>0</v>
      </c>
      <c r="Z5942" s="7">
        <v>0</v>
      </c>
      <c r="AP5942">
        <f t="shared" si="92"/>
        <v>5941</v>
      </c>
    </row>
    <row r="5943" spans="1:42" x14ac:dyDescent="0.25">
      <c r="N5943" t="s">
        <v>84</v>
      </c>
      <c r="O5943" t="s">
        <v>25546</v>
      </c>
      <c r="P5943" t="s">
        <v>25547</v>
      </c>
      <c r="Q5943" t="s">
        <v>25548</v>
      </c>
      <c r="R5943">
        <v>16.954999999999998</v>
      </c>
      <c r="S5943" t="s">
        <v>13638</v>
      </c>
      <c r="T5943" t="s">
        <v>13638</v>
      </c>
      <c r="U5943" s="17">
        <v>45546</v>
      </c>
      <c r="W5943">
        <v>16.954999999999998</v>
      </c>
      <c r="Y5943">
        <v>0</v>
      </c>
      <c r="Z5943" s="7">
        <v>0</v>
      </c>
      <c r="AP5943">
        <f t="shared" si="92"/>
        <v>5942</v>
      </c>
    </row>
    <row r="5944" spans="1:42" x14ac:dyDescent="0.25">
      <c r="A5944" t="s">
        <v>6</v>
      </c>
      <c r="N5944" t="s">
        <v>84</v>
      </c>
      <c r="O5944" t="s">
        <v>25549</v>
      </c>
      <c r="P5944" t="s">
        <v>25550</v>
      </c>
      <c r="Q5944" t="s">
        <v>13638</v>
      </c>
      <c r="R5944">
        <v>16.852</v>
      </c>
      <c r="S5944" t="s">
        <v>13638</v>
      </c>
      <c r="T5944" t="s">
        <v>13638</v>
      </c>
      <c r="U5944" s="17">
        <v>45546</v>
      </c>
      <c r="W5944">
        <v>16.852</v>
      </c>
      <c r="Y5944">
        <v>0</v>
      </c>
      <c r="Z5944" s="7">
        <v>0</v>
      </c>
      <c r="AP5944">
        <f t="shared" si="92"/>
        <v>5943</v>
      </c>
    </row>
    <row r="5945" spans="1:42" x14ac:dyDescent="0.25">
      <c r="A5945" t="s">
        <v>48347</v>
      </c>
      <c r="N5945" t="s">
        <v>84</v>
      </c>
      <c r="O5945" t="s">
        <v>25551</v>
      </c>
      <c r="P5945" t="s">
        <v>25552</v>
      </c>
      <c r="Q5945" t="s">
        <v>25553</v>
      </c>
      <c r="R5945">
        <v>16.852</v>
      </c>
      <c r="S5945" t="s">
        <v>13638</v>
      </c>
      <c r="T5945" t="s">
        <v>13638</v>
      </c>
      <c r="U5945" s="17">
        <v>45546</v>
      </c>
      <c r="W5945">
        <v>16.852</v>
      </c>
      <c r="Y5945">
        <v>0</v>
      </c>
      <c r="Z5945" s="7">
        <v>0</v>
      </c>
      <c r="AP5945">
        <f t="shared" si="92"/>
        <v>5944</v>
      </c>
    </row>
    <row r="5946" spans="1:42" x14ac:dyDescent="0.25">
      <c r="A5946" t="s">
        <v>48348</v>
      </c>
      <c r="N5946" t="s">
        <v>84</v>
      </c>
      <c r="O5946" t="s">
        <v>25554</v>
      </c>
      <c r="P5946" t="s">
        <v>25555</v>
      </c>
      <c r="Q5946" t="s">
        <v>13638</v>
      </c>
      <c r="R5946">
        <v>16.263000000000002</v>
      </c>
      <c r="S5946" t="s">
        <v>13638</v>
      </c>
      <c r="T5946" t="s">
        <v>13638</v>
      </c>
      <c r="U5946" s="17">
        <v>45546</v>
      </c>
      <c r="W5946">
        <v>16.263000000000002</v>
      </c>
      <c r="Y5946">
        <v>0</v>
      </c>
      <c r="Z5946" s="7">
        <v>0</v>
      </c>
      <c r="AP5946">
        <f t="shared" si="92"/>
        <v>5945</v>
      </c>
    </row>
    <row r="5947" spans="1:42" x14ac:dyDescent="0.25">
      <c r="A5947" t="s">
        <v>48349</v>
      </c>
      <c r="N5947" t="s">
        <v>84</v>
      </c>
      <c r="O5947" t="s">
        <v>25556</v>
      </c>
      <c r="P5947" t="s">
        <v>25557</v>
      </c>
      <c r="Q5947" t="s">
        <v>25558</v>
      </c>
      <c r="R5947">
        <v>16.260999999999999</v>
      </c>
      <c r="S5947" t="s">
        <v>13638</v>
      </c>
      <c r="T5947" t="s">
        <v>13638</v>
      </c>
      <c r="U5947" s="17">
        <v>45546</v>
      </c>
      <c r="W5947">
        <v>16.260999999999999</v>
      </c>
      <c r="Y5947">
        <v>0</v>
      </c>
      <c r="Z5947" s="7">
        <v>0</v>
      </c>
      <c r="AP5947">
        <f t="shared" si="92"/>
        <v>5946</v>
      </c>
    </row>
    <row r="5948" spans="1:42" x14ac:dyDescent="0.25">
      <c r="A5948" t="s">
        <v>48350</v>
      </c>
      <c r="N5948" t="s">
        <v>84</v>
      </c>
      <c r="O5948" t="s">
        <v>25559</v>
      </c>
      <c r="P5948" t="s">
        <v>25560</v>
      </c>
      <c r="Q5948" t="s">
        <v>13638</v>
      </c>
      <c r="R5948">
        <v>16.094000000000001</v>
      </c>
      <c r="S5948" t="s">
        <v>13638</v>
      </c>
      <c r="T5948" t="s">
        <v>13638</v>
      </c>
      <c r="U5948" s="17">
        <v>45546</v>
      </c>
      <c r="W5948">
        <v>16.094000000000001</v>
      </c>
      <c r="Y5948">
        <v>0</v>
      </c>
      <c r="Z5948" s="7">
        <v>0</v>
      </c>
      <c r="AP5948">
        <f t="shared" si="92"/>
        <v>5947</v>
      </c>
    </row>
    <row r="5949" spans="1:42" x14ac:dyDescent="0.25">
      <c r="N5949" t="s">
        <v>84</v>
      </c>
      <c r="O5949" t="s">
        <v>25561</v>
      </c>
      <c r="P5949" t="s">
        <v>25562</v>
      </c>
      <c r="Q5949" t="s">
        <v>25563</v>
      </c>
      <c r="R5949">
        <v>16.094000000000001</v>
      </c>
      <c r="S5949" t="s">
        <v>13638</v>
      </c>
      <c r="T5949" t="s">
        <v>13638</v>
      </c>
      <c r="U5949" s="17">
        <v>45546</v>
      </c>
      <c r="W5949">
        <v>16.094000000000001</v>
      </c>
      <c r="Y5949">
        <v>0</v>
      </c>
      <c r="Z5949" s="7">
        <v>0</v>
      </c>
      <c r="AP5949">
        <f t="shared" si="92"/>
        <v>5948</v>
      </c>
    </row>
    <row r="5950" spans="1:42" x14ac:dyDescent="0.25">
      <c r="A5950" t="s">
        <v>7</v>
      </c>
      <c r="N5950" t="s">
        <v>84</v>
      </c>
      <c r="O5950" t="s">
        <v>25564</v>
      </c>
      <c r="P5950" t="s">
        <v>25565</v>
      </c>
      <c r="Q5950" t="s">
        <v>13638</v>
      </c>
      <c r="R5950">
        <v>10.337999999999999</v>
      </c>
      <c r="S5950" t="s">
        <v>13638</v>
      </c>
      <c r="T5950" t="s">
        <v>13638</v>
      </c>
      <c r="U5950" s="17">
        <v>45546</v>
      </c>
      <c r="W5950">
        <v>10.337999999999999</v>
      </c>
      <c r="Y5950">
        <v>0</v>
      </c>
      <c r="Z5950" s="7">
        <v>0</v>
      </c>
      <c r="AP5950">
        <f t="shared" si="92"/>
        <v>5949</v>
      </c>
    </row>
    <row r="5951" spans="1:42" x14ac:dyDescent="0.25">
      <c r="A5951" t="s">
        <v>48351</v>
      </c>
      <c r="N5951" t="s">
        <v>84</v>
      </c>
      <c r="O5951" t="s">
        <v>25566</v>
      </c>
      <c r="P5951" t="s">
        <v>25567</v>
      </c>
      <c r="Q5951" t="s">
        <v>25568</v>
      </c>
      <c r="R5951">
        <v>10.337899999999999</v>
      </c>
      <c r="S5951" t="s">
        <v>13638</v>
      </c>
      <c r="T5951" t="s">
        <v>13638</v>
      </c>
      <c r="U5951" s="17">
        <v>45546</v>
      </c>
      <c r="W5951">
        <v>10.337899999999999</v>
      </c>
      <c r="Y5951">
        <v>0</v>
      </c>
      <c r="Z5951" s="7">
        <v>0</v>
      </c>
      <c r="AP5951">
        <f t="shared" si="92"/>
        <v>5950</v>
      </c>
    </row>
    <row r="5952" spans="1:42" x14ac:dyDescent="0.25">
      <c r="A5952" t="s">
        <v>48352</v>
      </c>
      <c r="N5952" t="s">
        <v>84</v>
      </c>
      <c r="O5952" t="s">
        <v>25569</v>
      </c>
      <c r="P5952" t="s">
        <v>25570</v>
      </c>
      <c r="Q5952" t="s">
        <v>13638</v>
      </c>
      <c r="R5952">
        <v>10.3308</v>
      </c>
      <c r="S5952" t="s">
        <v>13638</v>
      </c>
      <c r="T5952" t="s">
        <v>13638</v>
      </c>
      <c r="U5952" s="17">
        <v>45546</v>
      </c>
      <c r="W5952">
        <v>10.3308</v>
      </c>
      <c r="Y5952">
        <v>0</v>
      </c>
      <c r="Z5952" s="7">
        <v>0</v>
      </c>
      <c r="AP5952">
        <f t="shared" si="92"/>
        <v>5951</v>
      </c>
    </row>
    <row r="5953" spans="1:42" x14ac:dyDescent="0.25">
      <c r="A5953" t="s">
        <v>48353</v>
      </c>
      <c r="N5953" t="s">
        <v>84</v>
      </c>
      <c r="O5953" t="s">
        <v>25571</v>
      </c>
      <c r="P5953" t="s">
        <v>25572</v>
      </c>
      <c r="Q5953" t="s">
        <v>25573</v>
      </c>
      <c r="R5953">
        <v>10.3308</v>
      </c>
      <c r="S5953" t="s">
        <v>13638</v>
      </c>
      <c r="T5953" t="s">
        <v>13638</v>
      </c>
      <c r="U5953" s="17">
        <v>45546</v>
      </c>
      <c r="W5953">
        <v>10.3308</v>
      </c>
      <c r="Y5953">
        <v>0</v>
      </c>
      <c r="Z5953" s="7">
        <v>0</v>
      </c>
      <c r="AP5953">
        <f t="shared" si="92"/>
        <v>5952</v>
      </c>
    </row>
    <row r="5954" spans="1:42" x14ac:dyDescent="0.25">
      <c r="A5954" t="s">
        <v>48354</v>
      </c>
      <c r="N5954" t="s">
        <v>84</v>
      </c>
      <c r="O5954" t="s">
        <v>25574</v>
      </c>
      <c r="P5954" t="s">
        <v>25575</v>
      </c>
      <c r="Q5954" t="s">
        <v>13638</v>
      </c>
      <c r="R5954">
        <v>14.010999999999999</v>
      </c>
      <c r="S5954" t="s">
        <v>13638</v>
      </c>
      <c r="T5954" t="s">
        <v>13638</v>
      </c>
      <c r="U5954" s="17">
        <v>45546</v>
      </c>
      <c r="W5954">
        <v>14.010999999999999</v>
      </c>
      <c r="Y5954">
        <v>0</v>
      </c>
      <c r="Z5954" s="7">
        <v>0</v>
      </c>
      <c r="AP5954">
        <f t="shared" si="92"/>
        <v>5953</v>
      </c>
    </row>
    <row r="5955" spans="1:42" x14ac:dyDescent="0.25">
      <c r="N5955" t="s">
        <v>84</v>
      </c>
      <c r="O5955" t="s">
        <v>25576</v>
      </c>
      <c r="P5955" t="s">
        <v>25577</v>
      </c>
      <c r="Q5955" t="s">
        <v>25578</v>
      </c>
      <c r="R5955">
        <v>14.010999999999999</v>
      </c>
      <c r="S5955" t="s">
        <v>13638</v>
      </c>
      <c r="T5955" t="s">
        <v>13638</v>
      </c>
      <c r="U5955" s="17">
        <v>45546</v>
      </c>
      <c r="W5955">
        <v>14.010999999999999</v>
      </c>
      <c r="Y5955">
        <v>0</v>
      </c>
      <c r="Z5955" s="7">
        <v>0</v>
      </c>
      <c r="AP5955">
        <f t="shared" si="92"/>
        <v>5954</v>
      </c>
    </row>
    <row r="5956" spans="1:42" x14ac:dyDescent="0.25">
      <c r="A5956" t="s">
        <v>30</v>
      </c>
      <c r="N5956" t="s">
        <v>84</v>
      </c>
      <c r="O5956" t="s">
        <v>25579</v>
      </c>
      <c r="P5956" t="s">
        <v>25580</v>
      </c>
      <c r="Q5956" t="s">
        <v>13638</v>
      </c>
      <c r="R5956">
        <v>13.920999999999999</v>
      </c>
      <c r="S5956" t="s">
        <v>13638</v>
      </c>
      <c r="T5956" t="s">
        <v>13638</v>
      </c>
      <c r="U5956" s="17">
        <v>45546</v>
      </c>
      <c r="W5956">
        <v>13.920999999999999</v>
      </c>
      <c r="Y5956">
        <v>0</v>
      </c>
      <c r="Z5956" s="7">
        <v>0</v>
      </c>
      <c r="AP5956">
        <f t="shared" ref="AP5956:AP6019" si="93">AP5955+1</f>
        <v>5955</v>
      </c>
    </row>
    <row r="5957" spans="1:42" x14ac:dyDescent="0.25">
      <c r="A5957" t="s">
        <v>48355</v>
      </c>
      <c r="N5957" t="s">
        <v>84</v>
      </c>
      <c r="O5957" t="s">
        <v>25581</v>
      </c>
      <c r="P5957" t="s">
        <v>25582</v>
      </c>
      <c r="Q5957" t="s">
        <v>25583</v>
      </c>
      <c r="R5957">
        <v>13.922000000000001</v>
      </c>
      <c r="S5957" t="s">
        <v>13638</v>
      </c>
      <c r="T5957" t="s">
        <v>13638</v>
      </c>
      <c r="U5957" s="17">
        <v>45546</v>
      </c>
      <c r="W5957">
        <v>13.922000000000001</v>
      </c>
      <c r="Y5957">
        <v>0</v>
      </c>
      <c r="Z5957" s="7">
        <v>0</v>
      </c>
      <c r="AP5957">
        <f t="shared" si="93"/>
        <v>5956</v>
      </c>
    </row>
    <row r="5958" spans="1:42" x14ac:dyDescent="0.25">
      <c r="A5958" t="s">
        <v>48356</v>
      </c>
      <c r="N5958" t="s">
        <v>84</v>
      </c>
      <c r="O5958" t="s">
        <v>25584</v>
      </c>
      <c r="P5958" t="s">
        <v>25585</v>
      </c>
      <c r="Q5958" t="s">
        <v>13638</v>
      </c>
      <c r="R5958">
        <v>10.9727</v>
      </c>
      <c r="S5958" t="s">
        <v>13638</v>
      </c>
      <c r="T5958" t="s">
        <v>13638</v>
      </c>
      <c r="U5958" s="17">
        <v>45546</v>
      </c>
      <c r="W5958">
        <v>10.9727</v>
      </c>
      <c r="Y5958">
        <v>0</v>
      </c>
      <c r="Z5958" s="7">
        <v>0</v>
      </c>
      <c r="AP5958">
        <f t="shared" si="93"/>
        <v>5957</v>
      </c>
    </row>
    <row r="5959" spans="1:42" x14ac:dyDescent="0.25">
      <c r="A5959" t="s">
        <v>48357</v>
      </c>
      <c r="N5959" t="s">
        <v>84</v>
      </c>
      <c r="O5959" t="s">
        <v>25586</v>
      </c>
      <c r="P5959" t="s">
        <v>25587</v>
      </c>
      <c r="Q5959" t="s">
        <v>25588</v>
      </c>
      <c r="R5959">
        <v>10.972799999999999</v>
      </c>
      <c r="S5959" t="s">
        <v>13638</v>
      </c>
      <c r="T5959" t="s">
        <v>13638</v>
      </c>
      <c r="U5959" s="17">
        <v>45546</v>
      </c>
      <c r="W5959">
        <v>10.972799999999999</v>
      </c>
      <c r="Y5959">
        <v>0</v>
      </c>
      <c r="Z5959" s="7">
        <v>0</v>
      </c>
      <c r="AP5959">
        <f t="shared" si="93"/>
        <v>5958</v>
      </c>
    </row>
    <row r="5960" spans="1:42" x14ac:dyDescent="0.25">
      <c r="A5960" t="s">
        <v>48358</v>
      </c>
      <c r="N5960" t="s">
        <v>84</v>
      </c>
      <c r="O5960" t="s">
        <v>25589</v>
      </c>
      <c r="P5960" t="s">
        <v>25590</v>
      </c>
      <c r="Q5960" t="s">
        <v>13638</v>
      </c>
      <c r="R5960">
        <v>10.947699999999999</v>
      </c>
      <c r="S5960" t="s">
        <v>13638</v>
      </c>
      <c r="T5960" t="s">
        <v>13638</v>
      </c>
      <c r="U5960" s="17">
        <v>45546</v>
      </c>
      <c r="W5960">
        <v>10.947699999999999</v>
      </c>
      <c r="Y5960">
        <v>0</v>
      </c>
      <c r="Z5960" s="7">
        <v>0</v>
      </c>
      <c r="AP5960">
        <f t="shared" si="93"/>
        <v>5959</v>
      </c>
    </row>
    <row r="5961" spans="1:42" x14ac:dyDescent="0.25">
      <c r="N5961" t="s">
        <v>84</v>
      </c>
      <c r="O5961" t="s">
        <v>25591</v>
      </c>
      <c r="P5961" t="s">
        <v>25592</v>
      </c>
      <c r="Q5961" t="s">
        <v>25593</v>
      </c>
      <c r="R5961">
        <v>10.9476</v>
      </c>
      <c r="S5961" t="s">
        <v>13638</v>
      </c>
      <c r="T5961" t="s">
        <v>13638</v>
      </c>
      <c r="U5961" s="17">
        <v>45546</v>
      </c>
      <c r="W5961">
        <v>10.9476</v>
      </c>
      <c r="Y5961">
        <v>0</v>
      </c>
      <c r="Z5961" s="7">
        <v>0</v>
      </c>
      <c r="AP5961">
        <f t="shared" si="93"/>
        <v>5960</v>
      </c>
    </row>
    <row r="5962" spans="1:42" x14ac:dyDescent="0.25">
      <c r="A5962" t="s">
        <v>8</v>
      </c>
      <c r="N5962" t="s">
        <v>84</v>
      </c>
      <c r="O5962" t="s">
        <v>51685</v>
      </c>
      <c r="P5962" t="s">
        <v>51686</v>
      </c>
      <c r="Q5962" t="s">
        <v>13638</v>
      </c>
      <c r="R5962">
        <v>10.188000000000001</v>
      </c>
      <c r="S5962" t="s">
        <v>13638</v>
      </c>
      <c r="T5962" t="s">
        <v>13638</v>
      </c>
      <c r="U5962" s="17">
        <v>45546</v>
      </c>
      <c r="W5962">
        <v>10.188000000000001</v>
      </c>
      <c r="Y5962">
        <v>0</v>
      </c>
      <c r="Z5962" s="7">
        <v>0</v>
      </c>
      <c r="AP5962">
        <f t="shared" si="93"/>
        <v>5961</v>
      </c>
    </row>
    <row r="5963" spans="1:42" x14ac:dyDescent="0.25">
      <c r="A5963" t="s">
        <v>48359</v>
      </c>
      <c r="N5963" t="s">
        <v>84</v>
      </c>
      <c r="O5963" t="s">
        <v>51687</v>
      </c>
      <c r="P5963" t="s">
        <v>51688</v>
      </c>
      <c r="Q5963" t="s">
        <v>51689</v>
      </c>
      <c r="R5963">
        <v>10.188000000000001</v>
      </c>
      <c r="S5963" t="s">
        <v>13638</v>
      </c>
      <c r="T5963" t="s">
        <v>13638</v>
      </c>
      <c r="U5963" s="17">
        <v>45546</v>
      </c>
      <c r="W5963">
        <v>10.188000000000001</v>
      </c>
      <c r="Y5963">
        <v>0</v>
      </c>
      <c r="Z5963" s="7">
        <v>0</v>
      </c>
      <c r="AP5963">
        <f t="shared" si="93"/>
        <v>5962</v>
      </c>
    </row>
    <row r="5964" spans="1:42" x14ac:dyDescent="0.25">
      <c r="A5964" t="s">
        <v>48360</v>
      </c>
      <c r="N5964" t="s">
        <v>84</v>
      </c>
      <c r="O5964" t="s">
        <v>51690</v>
      </c>
      <c r="P5964" t="s">
        <v>51691</v>
      </c>
      <c r="Q5964" t="s">
        <v>13638</v>
      </c>
      <c r="R5964">
        <v>10.183999999999999</v>
      </c>
      <c r="S5964" t="s">
        <v>13638</v>
      </c>
      <c r="T5964" t="s">
        <v>13638</v>
      </c>
      <c r="U5964" s="17">
        <v>45546</v>
      </c>
      <c r="W5964">
        <v>10.183999999999999</v>
      </c>
      <c r="Y5964">
        <v>0</v>
      </c>
      <c r="Z5964" s="7">
        <v>0</v>
      </c>
      <c r="AP5964">
        <f t="shared" si="93"/>
        <v>5963</v>
      </c>
    </row>
    <row r="5965" spans="1:42" x14ac:dyDescent="0.25">
      <c r="A5965" t="s">
        <v>48361</v>
      </c>
      <c r="N5965" t="s">
        <v>84</v>
      </c>
      <c r="O5965" t="s">
        <v>51692</v>
      </c>
      <c r="P5965" t="s">
        <v>51693</v>
      </c>
      <c r="Q5965" t="s">
        <v>51694</v>
      </c>
      <c r="R5965">
        <v>10.183999999999999</v>
      </c>
      <c r="S5965" t="s">
        <v>13638</v>
      </c>
      <c r="T5965" t="s">
        <v>13638</v>
      </c>
      <c r="U5965" s="17">
        <v>45546</v>
      </c>
      <c r="W5965">
        <v>10.183999999999999</v>
      </c>
      <c r="Y5965">
        <v>0</v>
      </c>
      <c r="Z5965" s="7">
        <v>0</v>
      </c>
      <c r="AP5965">
        <f t="shared" si="93"/>
        <v>5964</v>
      </c>
    </row>
    <row r="5966" spans="1:42" x14ac:dyDescent="0.25">
      <c r="A5966" t="s">
        <v>48362</v>
      </c>
      <c r="N5966" t="s">
        <v>84</v>
      </c>
      <c r="O5966" t="s">
        <v>1922</v>
      </c>
      <c r="P5966" t="s">
        <v>25594</v>
      </c>
      <c r="Q5966" t="s">
        <v>13638</v>
      </c>
      <c r="R5966">
        <v>21.520900000000001</v>
      </c>
      <c r="S5966" t="s">
        <v>13638</v>
      </c>
      <c r="T5966" t="s">
        <v>13638</v>
      </c>
      <c r="U5966" s="17">
        <v>45546</v>
      </c>
      <c r="W5966">
        <v>21.520900000000001</v>
      </c>
      <c r="Y5966">
        <v>11.029400000000001</v>
      </c>
      <c r="Z5966" s="7">
        <v>0.19368090730530785</v>
      </c>
      <c r="AP5966">
        <f t="shared" si="93"/>
        <v>5965</v>
      </c>
    </row>
    <row r="5967" spans="1:42" x14ac:dyDescent="0.25">
      <c r="N5967" t="s">
        <v>84</v>
      </c>
      <c r="O5967" t="s">
        <v>1921</v>
      </c>
      <c r="P5967" t="s">
        <v>25595</v>
      </c>
      <c r="Q5967" t="s">
        <v>25596</v>
      </c>
      <c r="R5967">
        <v>21.520600000000002</v>
      </c>
      <c r="S5967" t="s">
        <v>13638</v>
      </c>
      <c r="T5967" t="s">
        <v>13638</v>
      </c>
      <c r="U5967" s="17">
        <v>45546</v>
      </c>
      <c r="W5967">
        <v>21.520600000000002</v>
      </c>
      <c r="Y5967">
        <v>11.029500000000001</v>
      </c>
      <c r="Z5967" s="7">
        <v>0.19367408247351214</v>
      </c>
      <c r="AP5967">
        <f t="shared" si="93"/>
        <v>5966</v>
      </c>
    </row>
    <row r="5968" spans="1:42" x14ac:dyDescent="0.25">
      <c r="A5968" t="s">
        <v>9</v>
      </c>
      <c r="N5968" t="s">
        <v>84</v>
      </c>
      <c r="O5968" t="s">
        <v>1920</v>
      </c>
      <c r="P5968" t="s">
        <v>25597</v>
      </c>
      <c r="Q5968" t="s">
        <v>13638</v>
      </c>
      <c r="R5968">
        <v>21.131399999999999</v>
      </c>
      <c r="S5968" t="s">
        <v>13638</v>
      </c>
      <c r="T5968" t="s">
        <v>13638</v>
      </c>
      <c r="U5968" s="17">
        <v>45546</v>
      </c>
      <c r="W5968">
        <v>21.131399999999999</v>
      </c>
      <c r="Y5968">
        <v>11.014699999999999</v>
      </c>
      <c r="Z5968" s="7">
        <v>0.18866146498374103</v>
      </c>
      <c r="AP5968">
        <f t="shared" si="93"/>
        <v>5967</v>
      </c>
    </row>
    <row r="5969" spans="1:42" x14ac:dyDescent="0.25">
      <c r="A5969" t="s">
        <v>48363</v>
      </c>
      <c r="N5969" t="s">
        <v>84</v>
      </c>
      <c r="O5969" t="s">
        <v>1919</v>
      </c>
      <c r="P5969" t="s">
        <v>25598</v>
      </c>
      <c r="Q5969" t="s">
        <v>25599</v>
      </c>
      <c r="R5969">
        <v>21.131900000000002</v>
      </c>
      <c r="S5969" t="s">
        <v>13638</v>
      </c>
      <c r="T5969" t="s">
        <v>13638</v>
      </c>
      <c r="U5969" s="17">
        <v>45546</v>
      </c>
      <c r="W5969">
        <v>21.131900000000002</v>
      </c>
      <c r="Y5969">
        <v>11.014699999999999</v>
      </c>
      <c r="Z5969" s="7">
        <v>0.18866847558688082</v>
      </c>
      <c r="AP5969">
        <f t="shared" si="93"/>
        <v>5968</v>
      </c>
    </row>
    <row r="5970" spans="1:42" x14ac:dyDescent="0.25">
      <c r="A5970" t="s">
        <v>48364</v>
      </c>
      <c r="N5970" t="s">
        <v>84</v>
      </c>
      <c r="O5970" t="s">
        <v>25600</v>
      </c>
      <c r="P5970" t="s">
        <v>25601</v>
      </c>
      <c r="Q5970" t="s">
        <v>13638</v>
      </c>
      <c r="R5970">
        <v>11.5558</v>
      </c>
      <c r="S5970" t="s">
        <v>13638</v>
      </c>
      <c r="T5970" t="s">
        <v>13638</v>
      </c>
      <c r="U5970" s="17">
        <v>45546</v>
      </c>
      <c r="W5970">
        <v>11.5558</v>
      </c>
      <c r="Y5970">
        <v>0</v>
      </c>
      <c r="Z5970" s="7">
        <v>0</v>
      </c>
      <c r="AP5970">
        <f t="shared" si="93"/>
        <v>5969</v>
      </c>
    </row>
    <row r="5971" spans="1:42" x14ac:dyDescent="0.25">
      <c r="A5971" t="s">
        <v>48365</v>
      </c>
      <c r="N5971" t="s">
        <v>84</v>
      </c>
      <c r="O5971" t="s">
        <v>25602</v>
      </c>
      <c r="P5971" t="s">
        <v>25603</v>
      </c>
      <c r="Q5971" t="s">
        <v>13638</v>
      </c>
      <c r="R5971">
        <v>11.509499999999999</v>
      </c>
      <c r="S5971" t="s">
        <v>13638</v>
      </c>
      <c r="T5971" t="s">
        <v>13638</v>
      </c>
      <c r="U5971" s="17">
        <v>45546</v>
      </c>
      <c r="W5971">
        <v>11.509499999999999</v>
      </c>
      <c r="Y5971">
        <v>0</v>
      </c>
      <c r="Z5971" s="7">
        <v>0</v>
      </c>
      <c r="AP5971">
        <f t="shared" si="93"/>
        <v>5970</v>
      </c>
    </row>
    <row r="5972" spans="1:42" x14ac:dyDescent="0.25">
      <c r="A5972" t="s">
        <v>48366</v>
      </c>
      <c r="N5972" t="s">
        <v>84</v>
      </c>
      <c r="O5972" t="s">
        <v>25604</v>
      </c>
      <c r="P5972" t="s">
        <v>25605</v>
      </c>
      <c r="Q5972" t="s">
        <v>25606</v>
      </c>
      <c r="R5972">
        <v>11.5098</v>
      </c>
      <c r="S5972" t="s">
        <v>13638</v>
      </c>
      <c r="T5972" t="s">
        <v>13638</v>
      </c>
      <c r="U5972" s="17">
        <v>45546</v>
      </c>
      <c r="W5972">
        <v>11.5098</v>
      </c>
      <c r="Y5972">
        <v>0</v>
      </c>
      <c r="Z5972" s="7">
        <v>0</v>
      </c>
      <c r="AP5972">
        <f t="shared" si="93"/>
        <v>5971</v>
      </c>
    </row>
    <row r="5973" spans="1:42" x14ac:dyDescent="0.25">
      <c r="N5973" t="s">
        <v>84</v>
      </c>
      <c r="O5973" t="s">
        <v>25607</v>
      </c>
      <c r="P5973" t="s">
        <v>25608</v>
      </c>
      <c r="Q5973" t="s">
        <v>25609</v>
      </c>
      <c r="R5973">
        <v>11.5555</v>
      </c>
      <c r="S5973" t="s">
        <v>13638</v>
      </c>
      <c r="T5973" t="s">
        <v>13638</v>
      </c>
      <c r="U5973" s="17">
        <v>45546</v>
      </c>
      <c r="W5973">
        <v>11.5555</v>
      </c>
      <c r="Y5973">
        <v>0</v>
      </c>
      <c r="Z5973" s="7">
        <v>0</v>
      </c>
      <c r="AP5973">
        <f t="shared" si="93"/>
        <v>5972</v>
      </c>
    </row>
    <row r="5974" spans="1:42" x14ac:dyDescent="0.25">
      <c r="A5974" t="s">
        <v>31</v>
      </c>
      <c r="N5974" t="s">
        <v>84</v>
      </c>
      <c r="O5974" t="s">
        <v>25610</v>
      </c>
      <c r="P5974" t="s">
        <v>25611</v>
      </c>
      <c r="Q5974" t="s">
        <v>13638</v>
      </c>
      <c r="R5974">
        <v>11.894399999999999</v>
      </c>
      <c r="S5974" t="s">
        <v>13638</v>
      </c>
      <c r="T5974" t="s">
        <v>13638</v>
      </c>
      <c r="U5974" s="17">
        <v>45546</v>
      </c>
      <c r="W5974">
        <v>11.894399999999999</v>
      </c>
      <c r="Y5974">
        <v>0</v>
      </c>
      <c r="Z5974" s="7">
        <v>0</v>
      </c>
      <c r="AP5974">
        <f t="shared" si="93"/>
        <v>5973</v>
      </c>
    </row>
    <row r="5975" spans="1:42" x14ac:dyDescent="0.25">
      <c r="A5975" t="s">
        <v>48367</v>
      </c>
      <c r="N5975" t="s">
        <v>84</v>
      </c>
      <c r="O5975" t="s">
        <v>25612</v>
      </c>
      <c r="P5975" t="s">
        <v>25613</v>
      </c>
      <c r="Q5975" t="s">
        <v>25614</v>
      </c>
      <c r="R5975">
        <v>11.8935</v>
      </c>
      <c r="S5975" t="s">
        <v>13638</v>
      </c>
      <c r="T5975" t="s">
        <v>13638</v>
      </c>
      <c r="U5975" s="17">
        <v>45546</v>
      </c>
      <c r="W5975">
        <v>11.8935</v>
      </c>
      <c r="Y5975">
        <v>0</v>
      </c>
      <c r="Z5975" s="7">
        <v>0</v>
      </c>
      <c r="AP5975">
        <f t="shared" si="93"/>
        <v>5974</v>
      </c>
    </row>
    <row r="5976" spans="1:42" x14ac:dyDescent="0.25">
      <c r="A5976" t="s">
        <v>48368</v>
      </c>
      <c r="N5976" t="s">
        <v>84</v>
      </c>
      <c r="O5976" t="s">
        <v>25615</v>
      </c>
      <c r="P5976" t="s">
        <v>25616</v>
      </c>
      <c r="Q5976" t="s">
        <v>13638</v>
      </c>
      <c r="R5976">
        <v>11.841200000000001</v>
      </c>
      <c r="S5976" t="s">
        <v>13638</v>
      </c>
      <c r="T5976" t="s">
        <v>13638</v>
      </c>
      <c r="U5976" s="17">
        <v>45546</v>
      </c>
      <c r="W5976">
        <v>11.841200000000001</v>
      </c>
      <c r="Y5976">
        <v>0</v>
      </c>
      <c r="Z5976" s="7">
        <v>0</v>
      </c>
      <c r="AP5976">
        <f t="shared" si="93"/>
        <v>5975</v>
      </c>
    </row>
    <row r="5977" spans="1:42" x14ac:dyDescent="0.25">
      <c r="A5977" t="s">
        <v>48369</v>
      </c>
      <c r="N5977" t="s">
        <v>84</v>
      </c>
      <c r="O5977" t="s">
        <v>25617</v>
      </c>
      <c r="P5977" t="s">
        <v>25618</v>
      </c>
      <c r="Q5977" t="s">
        <v>25619</v>
      </c>
      <c r="R5977">
        <v>11.844799999999999</v>
      </c>
      <c r="S5977" t="s">
        <v>13638</v>
      </c>
      <c r="T5977" t="s">
        <v>13638</v>
      </c>
      <c r="U5977" s="17">
        <v>45546</v>
      </c>
      <c r="W5977">
        <v>11.844799999999999</v>
      </c>
      <c r="Y5977">
        <v>0</v>
      </c>
      <c r="Z5977" s="7">
        <v>0</v>
      </c>
      <c r="AP5977">
        <f t="shared" si="93"/>
        <v>5976</v>
      </c>
    </row>
    <row r="5978" spans="1:42" x14ac:dyDescent="0.25">
      <c r="A5978" t="s">
        <v>48370</v>
      </c>
      <c r="N5978" t="s">
        <v>84</v>
      </c>
      <c r="O5978" t="s">
        <v>25620</v>
      </c>
      <c r="P5978" t="s">
        <v>25621</v>
      </c>
      <c r="Q5978" t="s">
        <v>13638</v>
      </c>
      <c r="R5978">
        <v>11.291700000000001</v>
      </c>
      <c r="S5978" t="s">
        <v>13638</v>
      </c>
      <c r="T5978" t="s">
        <v>13638</v>
      </c>
      <c r="U5978" s="17">
        <v>45546</v>
      </c>
      <c r="W5978">
        <v>11.291700000000001</v>
      </c>
      <c r="Y5978">
        <v>0</v>
      </c>
      <c r="Z5978" s="7">
        <v>0</v>
      </c>
      <c r="AP5978">
        <f t="shared" si="93"/>
        <v>5977</v>
      </c>
    </row>
    <row r="5979" spans="1:42" x14ac:dyDescent="0.25">
      <c r="A5979" t="s">
        <v>48371</v>
      </c>
      <c r="N5979" t="s">
        <v>84</v>
      </c>
      <c r="O5979" t="s">
        <v>25622</v>
      </c>
      <c r="P5979" t="s">
        <v>25623</v>
      </c>
      <c r="Q5979" t="s">
        <v>25624</v>
      </c>
      <c r="R5979">
        <v>11.2919</v>
      </c>
      <c r="S5979" t="s">
        <v>13638</v>
      </c>
      <c r="T5979" t="s">
        <v>13638</v>
      </c>
      <c r="U5979" s="17">
        <v>45546</v>
      </c>
      <c r="W5979">
        <v>11.2919</v>
      </c>
      <c r="Y5979">
        <v>0</v>
      </c>
      <c r="Z5979" s="7">
        <v>0</v>
      </c>
      <c r="AP5979">
        <f t="shared" si="93"/>
        <v>5978</v>
      </c>
    </row>
    <row r="5980" spans="1:42" x14ac:dyDescent="0.25">
      <c r="A5980" t="s">
        <v>48372</v>
      </c>
      <c r="N5980" t="s">
        <v>84</v>
      </c>
      <c r="O5980" t="s">
        <v>25625</v>
      </c>
      <c r="P5980" t="s">
        <v>25626</v>
      </c>
      <c r="Q5980" t="s">
        <v>13638</v>
      </c>
      <c r="R5980">
        <v>11.332100000000001</v>
      </c>
      <c r="S5980" t="s">
        <v>13638</v>
      </c>
      <c r="T5980" t="s">
        <v>13638</v>
      </c>
      <c r="U5980" s="17">
        <v>45546</v>
      </c>
      <c r="W5980">
        <v>11.332100000000001</v>
      </c>
      <c r="Y5980">
        <v>0</v>
      </c>
      <c r="Z5980" s="7">
        <v>0</v>
      </c>
      <c r="AP5980">
        <f t="shared" si="93"/>
        <v>5979</v>
      </c>
    </row>
    <row r="5981" spans="1:42" x14ac:dyDescent="0.25">
      <c r="N5981" t="s">
        <v>84</v>
      </c>
      <c r="O5981" t="s">
        <v>25627</v>
      </c>
      <c r="P5981" t="s">
        <v>25628</v>
      </c>
      <c r="Q5981" t="s">
        <v>25629</v>
      </c>
      <c r="R5981">
        <v>10.938800000000001</v>
      </c>
      <c r="S5981" t="s">
        <v>13638</v>
      </c>
      <c r="T5981" t="s">
        <v>13638</v>
      </c>
      <c r="U5981" s="17">
        <v>45546</v>
      </c>
      <c r="W5981">
        <v>10.938800000000001</v>
      </c>
      <c r="Y5981">
        <v>0</v>
      </c>
      <c r="Z5981" s="7">
        <v>0</v>
      </c>
      <c r="AP5981">
        <f t="shared" si="93"/>
        <v>5980</v>
      </c>
    </row>
    <row r="5982" spans="1:42" x14ac:dyDescent="0.25">
      <c r="A5982" t="s">
        <v>40</v>
      </c>
      <c r="N5982" t="s">
        <v>84</v>
      </c>
      <c r="O5982" t="s">
        <v>25630</v>
      </c>
      <c r="P5982" t="s">
        <v>25631</v>
      </c>
      <c r="Q5982" t="s">
        <v>13638</v>
      </c>
      <c r="R5982">
        <v>11.5146</v>
      </c>
      <c r="S5982" t="s">
        <v>13638</v>
      </c>
      <c r="T5982" t="s">
        <v>13638</v>
      </c>
      <c r="U5982" s="17">
        <v>45546</v>
      </c>
      <c r="W5982">
        <v>11.5146</v>
      </c>
      <c r="Y5982">
        <v>0</v>
      </c>
      <c r="Z5982" s="7">
        <v>0</v>
      </c>
      <c r="AP5982">
        <f t="shared" si="93"/>
        <v>5981</v>
      </c>
    </row>
    <row r="5983" spans="1:42" x14ac:dyDescent="0.25">
      <c r="A5983" t="s">
        <v>48373</v>
      </c>
      <c r="N5983" t="s">
        <v>84</v>
      </c>
      <c r="O5983" t="s">
        <v>25632</v>
      </c>
      <c r="P5983" t="s">
        <v>25633</v>
      </c>
      <c r="Q5983" t="s">
        <v>25634</v>
      </c>
      <c r="R5983">
        <v>11.1768</v>
      </c>
      <c r="S5983" t="s">
        <v>13638</v>
      </c>
      <c r="T5983" t="s">
        <v>13638</v>
      </c>
      <c r="U5983" s="17">
        <v>45546</v>
      </c>
      <c r="W5983">
        <v>11.1768</v>
      </c>
      <c r="Y5983">
        <v>0</v>
      </c>
      <c r="Z5983" s="7">
        <v>0</v>
      </c>
      <c r="AP5983">
        <f t="shared" si="93"/>
        <v>5982</v>
      </c>
    </row>
    <row r="5984" spans="1:42" x14ac:dyDescent="0.25">
      <c r="A5984" t="s">
        <v>48374</v>
      </c>
      <c r="N5984" t="s">
        <v>84</v>
      </c>
      <c r="O5984" t="s">
        <v>25635</v>
      </c>
      <c r="P5984" t="s">
        <v>25636</v>
      </c>
      <c r="Q5984" t="s">
        <v>13638</v>
      </c>
      <c r="R5984">
        <v>11.4695</v>
      </c>
      <c r="S5984" t="s">
        <v>13638</v>
      </c>
      <c r="T5984" t="s">
        <v>13638</v>
      </c>
      <c r="U5984" s="17">
        <v>45546</v>
      </c>
      <c r="W5984">
        <v>11.4695</v>
      </c>
      <c r="Y5984">
        <v>0</v>
      </c>
      <c r="Z5984" s="7">
        <v>0</v>
      </c>
      <c r="AP5984">
        <f t="shared" si="93"/>
        <v>5983</v>
      </c>
    </row>
    <row r="5985" spans="1:42" x14ac:dyDescent="0.25">
      <c r="A5985" t="s">
        <v>48375</v>
      </c>
      <c r="N5985" t="s">
        <v>84</v>
      </c>
      <c r="O5985" t="s">
        <v>25637</v>
      </c>
      <c r="P5985" t="s">
        <v>25638</v>
      </c>
      <c r="Q5985" t="s">
        <v>25639</v>
      </c>
      <c r="R5985">
        <v>11.4695</v>
      </c>
      <c r="S5985" t="s">
        <v>13638</v>
      </c>
      <c r="T5985" t="s">
        <v>13638</v>
      </c>
      <c r="U5985" s="17">
        <v>45546</v>
      </c>
      <c r="W5985">
        <v>11.4695</v>
      </c>
      <c r="Y5985">
        <v>0</v>
      </c>
      <c r="Z5985" s="7">
        <v>0</v>
      </c>
      <c r="AP5985">
        <f t="shared" si="93"/>
        <v>5984</v>
      </c>
    </row>
    <row r="5986" spans="1:42" x14ac:dyDescent="0.25">
      <c r="A5986" t="s">
        <v>48376</v>
      </c>
      <c r="N5986" t="s">
        <v>84</v>
      </c>
      <c r="O5986" t="s">
        <v>25640</v>
      </c>
      <c r="P5986" t="s">
        <v>25641</v>
      </c>
      <c r="Q5986" t="s">
        <v>13638</v>
      </c>
      <c r="R5986">
        <v>11.591900000000001</v>
      </c>
      <c r="S5986" t="s">
        <v>13638</v>
      </c>
      <c r="T5986" t="s">
        <v>13638</v>
      </c>
      <c r="U5986" s="17">
        <v>45546</v>
      </c>
      <c r="W5986">
        <v>11.591900000000001</v>
      </c>
      <c r="Y5986">
        <v>0</v>
      </c>
      <c r="Z5986" s="7">
        <v>0</v>
      </c>
      <c r="AP5986">
        <f t="shared" si="93"/>
        <v>5985</v>
      </c>
    </row>
    <row r="5987" spans="1:42" x14ac:dyDescent="0.25">
      <c r="N5987" t="s">
        <v>84</v>
      </c>
      <c r="O5987" t="s">
        <v>25642</v>
      </c>
      <c r="P5987" t="s">
        <v>25643</v>
      </c>
      <c r="Q5987" t="s">
        <v>25644</v>
      </c>
      <c r="R5987">
        <v>11.592000000000001</v>
      </c>
      <c r="S5987" t="s">
        <v>13638</v>
      </c>
      <c r="T5987" t="s">
        <v>13638</v>
      </c>
      <c r="U5987" s="17">
        <v>45546</v>
      </c>
      <c r="W5987">
        <v>11.592000000000001</v>
      </c>
      <c r="Y5987">
        <v>0</v>
      </c>
      <c r="Z5987" s="7">
        <v>0</v>
      </c>
      <c r="AP5987">
        <f t="shared" si="93"/>
        <v>5986</v>
      </c>
    </row>
    <row r="5988" spans="1:42" x14ac:dyDescent="0.25">
      <c r="A5988" t="s">
        <v>10</v>
      </c>
      <c r="N5988" t="s">
        <v>84</v>
      </c>
      <c r="O5988" t="s">
        <v>25645</v>
      </c>
      <c r="P5988" t="s">
        <v>25646</v>
      </c>
      <c r="Q5988" t="s">
        <v>13638</v>
      </c>
      <c r="R5988">
        <v>11.548299999999999</v>
      </c>
      <c r="S5988" t="s">
        <v>13638</v>
      </c>
      <c r="T5988" t="s">
        <v>13638</v>
      </c>
      <c r="U5988" s="17">
        <v>45546</v>
      </c>
      <c r="W5988">
        <v>11.548299999999999</v>
      </c>
      <c r="Y5988">
        <v>0</v>
      </c>
      <c r="Z5988" s="7">
        <v>0</v>
      </c>
      <c r="AP5988">
        <f t="shared" si="93"/>
        <v>5987</v>
      </c>
    </row>
    <row r="5989" spans="1:42" x14ac:dyDescent="0.25">
      <c r="A5989" t="s">
        <v>48377</v>
      </c>
      <c r="N5989" t="s">
        <v>84</v>
      </c>
      <c r="O5989" t="s">
        <v>25647</v>
      </c>
      <c r="P5989" t="s">
        <v>25648</v>
      </c>
      <c r="Q5989" t="s">
        <v>25649</v>
      </c>
      <c r="R5989">
        <v>11.544600000000001</v>
      </c>
      <c r="S5989" t="s">
        <v>13638</v>
      </c>
      <c r="T5989" t="s">
        <v>13638</v>
      </c>
      <c r="U5989" s="17">
        <v>45546</v>
      </c>
      <c r="W5989">
        <v>11.544600000000001</v>
      </c>
      <c r="Y5989">
        <v>0</v>
      </c>
      <c r="Z5989" s="7">
        <v>0</v>
      </c>
      <c r="AP5989">
        <f t="shared" si="93"/>
        <v>5988</v>
      </c>
    </row>
    <row r="5990" spans="1:42" x14ac:dyDescent="0.25">
      <c r="A5990" t="s">
        <v>48378</v>
      </c>
      <c r="N5990" t="s">
        <v>84</v>
      </c>
      <c r="O5990" t="s">
        <v>25650</v>
      </c>
      <c r="P5990" t="s">
        <v>25651</v>
      </c>
      <c r="Q5990" t="s">
        <v>13638</v>
      </c>
      <c r="R5990">
        <v>21.439</v>
      </c>
      <c r="S5990" t="s">
        <v>13638</v>
      </c>
      <c r="T5990" t="s">
        <v>13638</v>
      </c>
      <c r="U5990" s="17">
        <v>45546</v>
      </c>
      <c r="W5990">
        <v>21.439</v>
      </c>
      <c r="Y5990">
        <v>0</v>
      </c>
      <c r="Z5990" s="7">
        <v>0</v>
      </c>
      <c r="AP5990">
        <f t="shared" si="93"/>
        <v>5989</v>
      </c>
    </row>
    <row r="5991" spans="1:42" x14ac:dyDescent="0.25">
      <c r="A5991" t="s">
        <v>48379</v>
      </c>
      <c r="N5991" t="s">
        <v>84</v>
      </c>
      <c r="O5991" t="s">
        <v>25652</v>
      </c>
      <c r="P5991" t="s">
        <v>25653</v>
      </c>
      <c r="Q5991" t="s">
        <v>25654</v>
      </c>
      <c r="R5991">
        <v>21.451000000000001</v>
      </c>
      <c r="S5991" t="s">
        <v>13638</v>
      </c>
      <c r="T5991" t="s">
        <v>13638</v>
      </c>
      <c r="U5991" s="17">
        <v>45546</v>
      </c>
      <c r="W5991">
        <v>21.451000000000001</v>
      </c>
      <c r="Y5991">
        <v>0</v>
      </c>
      <c r="Z5991" s="7">
        <v>0</v>
      </c>
      <c r="AP5991">
        <f t="shared" si="93"/>
        <v>5990</v>
      </c>
    </row>
    <row r="5992" spans="1:42" x14ac:dyDescent="0.25">
      <c r="A5992" t="s">
        <v>48380</v>
      </c>
      <c r="N5992" t="s">
        <v>84</v>
      </c>
      <c r="O5992" t="s">
        <v>25655</v>
      </c>
      <c r="P5992" t="s">
        <v>25656</v>
      </c>
      <c r="Q5992" t="s">
        <v>13638</v>
      </c>
      <c r="R5992">
        <v>21.245000000000001</v>
      </c>
      <c r="S5992" t="s">
        <v>13638</v>
      </c>
      <c r="T5992" t="s">
        <v>13638</v>
      </c>
      <c r="U5992" s="17">
        <v>45546</v>
      </c>
      <c r="W5992">
        <v>21.245000000000001</v>
      </c>
      <c r="Y5992">
        <v>0</v>
      </c>
      <c r="Z5992" s="7">
        <v>0</v>
      </c>
      <c r="AP5992">
        <f t="shared" si="93"/>
        <v>5991</v>
      </c>
    </row>
    <row r="5993" spans="1:42" x14ac:dyDescent="0.25">
      <c r="A5993" t="s">
        <v>48381</v>
      </c>
      <c r="N5993" t="s">
        <v>84</v>
      </c>
      <c r="O5993" t="s">
        <v>25657</v>
      </c>
      <c r="P5993" t="s">
        <v>25658</v>
      </c>
      <c r="Q5993" t="s">
        <v>25659</v>
      </c>
      <c r="R5993">
        <v>21.245000000000001</v>
      </c>
      <c r="S5993" t="s">
        <v>13638</v>
      </c>
      <c r="T5993" t="s">
        <v>13638</v>
      </c>
      <c r="U5993" s="17">
        <v>45546</v>
      </c>
      <c r="W5993">
        <v>21.245000000000001</v>
      </c>
      <c r="Y5993">
        <v>0</v>
      </c>
      <c r="Z5993" s="7">
        <v>0</v>
      </c>
      <c r="AP5993">
        <f t="shared" si="93"/>
        <v>5992</v>
      </c>
    </row>
    <row r="5994" spans="1:42" x14ac:dyDescent="0.25">
      <c r="A5994" t="s">
        <v>48382</v>
      </c>
      <c r="N5994" t="s">
        <v>84</v>
      </c>
      <c r="O5994" t="s">
        <v>34993</v>
      </c>
      <c r="P5994" t="s">
        <v>25682</v>
      </c>
      <c r="Q5994" t="s">
        <v>13638</v>
      </c>
      <c r="R5994">
        <v>162.65209999999999</v>
      </c>
      <c r="S5994" t="s">
        <v>13638</v>
      </c>
      <c r="T5994" t="s">
        <v>13638</v>
      </c>
      <c r="U5994" s="17">
        <v>45546</v>
      </c>
      <c r="W5994">
        <v>162.65209999999999</v>
      </c>
      <c r="Y5994">
        <v>101.3113</v>
      </c>
      <c r="Z5994" s="7">
        <v>0.13621903162310645</v>
      </c>
      <c r="AP5994">
        <f t="shared" si="93"/>
        <v>5993</v>
      </c>
    </row>
    <row r="5995" spans="1:42" x14ac:dyDescent="0.25">
      <c r="A5995" t="s">
        <v>48383</v>
      </c>
      <c r="N5995" t="s">
        <v>84</v>
      </c>
      <c r="O5995" t="s">
        <v>34994</v>
      </c>
      <c r="P5995" t="s">
        <v>25683</v>
      </c>
      <c r="Q5995" t="s">
        <v>25684</v>
      </c>
      <c r="R5995">
        <v>54.532699999999998</v>
      </c>
      <c r="S5995" t="s">
        <v>13638</v>
      </c>
      <c r="T5995" t="s">
        <v>13638</v>
      </c>
      <c r="U5995" s="17">
        <v>45546</v>
      </c>
      <c r="W5995">
        <v>54.532699999999998</v>
      </c>
      <c r="Y5995">
        <v>33.969499999999996</v>
      </c>
      <c r="Z5995" s="7">
        <v>0.13619616628634379</v>
      </c>
      <c r="AP5995">
        <f t="shared" si="93"/>
        <v>5994</v>
      </c>
    </row>
    <row r="5996" spans="1:42" x14ac:dyDescent="0.25">
      <c r="A5996" t="s">
        <v>48384</v>
      </c>
      <c r="N5996" t="s">
        <v>84</v>
      </c>
      <c r="O5996" t="s">
        <v>34995</v>
      </c>
      <c r="P5996" t="s">
        <v>25685</v>
      </c>
      <c r="Q5996" t="s">
        <v>13638</v>
      </c>
      <c r="R5996">
        <v>152.48519999999999</v>
      </c>
      <c r="S5996" t="s">
        <v>13638</v>
      </c>
      <c r="T5996" t="s">
        <v>13638</v>
      </c>
      <c r="U5996" s="17">
        <v>45546</v>
      </c>
      <c r="W5996">
        <v>152.48519999999999</v>
      </c>
      <c r="Y5996">
        <v>97.1477</v>
      </c>
      <c r="Z5996" s="7">
        <v>0.12961765132548919</v>
      </c>
      <c r="AP5996">
        <f t="shared" si="93"/>
        <v>5995</v>
      </c>
    </row>
    <row r="5997" spans="1:42" x14ac:dyDescent="0.25">
      <c r="A5997" t="s">
        <v>48385</v>
      </c>
      <c r="N5997" t="s">
        <v>84</v>
      </c>
      <c r="O5997" t="s">
        <v>34996</v>
      </c>
      <c r="P5997" t="s">
        <v>25686</v>
      </c>
      <c r="Q5997" t="s">
        <v>25687</v>
      </c>
      <c r="R5997">
        <v>52.2654</v>
      </c>
      <c r="S5997" t="s">
        <v>13638</v>
      </c>
      <c r="T5997" t="s">
        <v>13638</v>
      </c>
      <c r="U5997" s="17">
        <v>45546</v>
      </c>
      <c r="W5997">
        <v>52.2654</v>
      </c>
      <c r="Y5997">
        <v>33.298099999999998</v>
      </c>
      <c r="Z5997" s="7">
        <v>0.12961741898205226</v>
      </c>
      <c r="AP5997">
        <f t="shared" si="93"/>
        <v>5996</v>
      </c>
    </row>
    <row r="5998" spans="1:42" x14ac:dyDescent="0.25">
      <c r="A5998" t="s">
        <v>48386</v>
      </c>
      <c r="N5998" t="s">
        <v>84</v>
      </c>
      <c r="O5998" t="s">
        <v>1791</v>
      </c>
      <c r="P5998" t="s">
        <v>25666</v>
      </c>
      <c r="Q5998" t="s">
        <v>13638</v>
      </c>
      <c r="R5998">
        <v>147.26779999999999</v>
      </c>
      <c r="S5998" t="s">
        <v>13638</v>
      </c>
      <c r="T5998" t="s">
        <v>13638</v>
      </c>
      <c r="U5998" s="17">
        <v>45546</v>
      </c>
      <c r="W5998">
        <v>147.26779999999999</v>
      </c>
      <c r="Y5998">
        <v>90.296899999999994</v>
      </c>
      <c r="Z5998" s="7">
        <v>0.14082505787704847</v>
      </c>
      <c r="AP5998">
        <f t="shared" si="93"/>
        <v>5997</v>
      </c>
    </row>
    <row r="5999" spans="1:42" x14ac:dyDescent="0.25">
      <c r="N5999" t="s">
        <v>84</v>
      </c>
      <c r="O5999" t="s">
        <v>1790</v>
      </c>
      <c r="P5999" t="s">
        <v>25667</v>
      </c>
      <c r="Q5999" t="s">
        <v>25668</v>
      </c>
      <c r="R5999">
        <v>54.265500000000003</v>
      </c>
      <c r="S5999" t="s">
        <v>13638</v>
      </c>
      <c r="T5999" t="s">
        <v>13638</v>
      </c>
      <c r="U5999" s="17">
        <v>45546</v>
      </c>
      <c r="W5999">
        <v>54.265500000000003</v>
      </c>
      <c r="Y5999">
        <v>33.277500000000003</v>
      </c>
      <c r="Z5999" s="7">
        <v>0.14078334947953497</v>
      </c>
      <c r="AP5999">
        <f t="shared" si="93"/>
        <v>5998</v>
      </c>
    </row>
    <row r="6000" spans="1:42" x14ac:dyDescent="0.25">
      <c r="A6000" t="s">
        <v>32</v>
      </c>
      <c r="N6000" t="s">
        <v>84</v>
      </c>
      <c r="O6000" t="s">
        <v>1789</v>
      </c>
      <c r="P6000" t="s">
        <v>25669</v>
      </c>
      <c r="Q6000" t="s">
        <v>13638</v>
      </c>
      <c r="R6000">
        <v>137.54339999999999</v>
      </c>
      <c r="S6000" t="s">
        <v>13638</v>
      </c>
      <c r="T6000" t="s">
        <v>13638</v>
      </c>
      <c r="U6000" s="17">
        <v>45546</v>
      </c>
      <c r="W6000">
        <v>137.54339999999999</v>
      </c>
      <c r="Y6000">
        <v>86.553200000000004</v>
      </c>
      <c r="Z6000" s="7">
        <v>0.1332254398742414</v>
      </c>
      <c r="AP6000">
        <f t="shared" si="93"/>
        <v>5999</v>
      </c>
    </row>
    <row r="6001" spans="1:42" x14ac:dyDescent="0.25">
      <c r="A6001" t="s">
        <v>48387</v>
      </c>
      <c r="N6001" t="s">
        <v>84</v>
      </c>
      <c r="O6001" t="s">
        <v>1788</v>
      </c>
      <c r="P6001" t="s">
        <v>25670</v>
      </c>
      <c r="Q6001" t="s">
        <v>25671</v>
      </c>
      <c r="R6001">
        <v>50.739400000000003</v>
      </c>
      <c r="S6001" t="s">
        <v>13638</v>
      </c>
      <c r="T6001" t="s">
        <v>13638</v>
      </c>
      <c r="U6001" s="17">
        <v>45546</v>
      </c>
      <c r="W6001">
        <v>50.739400000000003</v>
      </c>
      <c r="Y6001">
        <v>31.928999999999998</v>
      </c>
      <c r="Z6001" s="7">
        <v>0.13322771787379128</v>
      </c>
      <c r="AP6001">
        <f t="shared" si="93"/>
        <v>6000</v>
      </c>
    </row>
    <row r="6002" spans="1:42" x14ac:dyDescent="0.25">
      <c r="A6002" t="s">
        <v>48388</v>
      </c>
      <c r="N6002" t="s">
        <v>84</v>
      </c>
      <c r="O6002" t="s">
        <v>25672</v>
      </c>
      <c r="P6002" t="s">
        <v>25673</v>
      </c>
      <c r="Q6002" t="s">
        <v>13638</v>
      </c>
      <c r="R6002">
        <v>60.203299999999999</v>
      </c>
      <c r="S6002" t="s">
        <v>13638</v>
      </c>
      <c r="T6002" t="s">
        <v>13638</v>
      </c>
      <c r="U6002" s="17">
        <v>45546</v>
      </c>
      <c r="W6002">
        <v>60.203299999999999</v>
      </c>
      <c r="Y6002">
        <v>0</v>
      </c>
      <c r="Z6002" s="7">
        <v>0</v>
      </c>
      <c r="AP6002">
        <f t="shared" si="93"/>
        <v>6001</v>
      </c>
    </row>
    <row r="6003" spans="1:42" x14ac:dyDescent="0.25">
      <c r="A6003" t="s">
        <v>48389</v>
      </c>
      <c r="N6003" t="s">
        <v>84</v>
      </c>
      <c r="O6003" t="s">
        <v>25674</v>
      </c>
      <c r="P6003" t="s">
        <v>25675</v>
      </c>
      <c r="Q6003" t="s">
        <v>25676</v>
      </c>
      <c r="R6003">
        <v>60.203299999999999</v>
      </c>
      <c r="S6003" t="s">
        <v>13638</v>
      </c>
      <c r="T6003" t="s">
        <v>13638</v>
      </c>
      <c r="U6003" s="17">
        <v>45546</v>
      </c>
      <c r="W6003">
        <v>60.203299999999999</v>
      </c>
      <c r="Y6003">
        <v>0</v>
      </c>
      <c r="Z6003" s="7">
        <v>0</v>
      </c>
      <c r="AP6003">
        <f t="shared" si="93"/>
        <v>6002</v>
      </c>
    </row>
    <row r="6004" spans="1:42" x14ac:dyDescent="0.25">
      <c r="A6004" t="s">
        <v>48390</v>
      </c>
      <c r="N6004" t="s">
        <v>84</v>
      </c>
      <c r="O6004" t="s">
        <v>25677</v>
      </c>
      <c r="P6004" t="s">
        <v>25678</v>
      </c>
      <c r="Q6004" t="s">
        <v>13638</v>
      </c>
      <c r="R6004">
        <v>55.148800000000001</v>
      </c>
      <c r="S6004" t="s">
        <v>13638</v>
      </c>
      <c r="T6004" t="s">
        <v>13638</v>
      </c>
      <c r="U6004" s="17">
        <v>45546</v>
      </c>
      <c r="W6004">
        <v>55.148800000000001</v>
      </c>
      <c r="Y6004">
        <v>0</v>
      </c>
      <c r="Z6004" s="7">
        <v>0</v>
      </c>
      <c r="AP6004">
        <f t="shared" si="93"/>
        <v>6003</v>
      </c>
    </row>
    <row r="6005" spans="1:42" x14ac:dyDescent="0.25">
      <c r="N6005" t="s">
        <v>84</v>
      </c>
      <c r="O6005" t="s">
        <v>25679</v>
      </c>
      <c r="P6005" t="s">
        <v>25680</v>
      </c>
      <c r="Q6005" t="s">
        <v>25681</v>
      </c>
      <c r="R6005">
        <v>55.148800000000001</v>
      </c>
      <c r="S6005" t="s">
        <v>13638</v>
      </c>
      <c r="T6005" t="s">
        <v>13638</v>
      </c>
      <c r="U6005" s="17">
        <v>45546</v>
      </c>
      <c r="W6005">
        <v>55.148800000000001</v>
      </c>
      <c r="Y6005">
        <v>0</v>
      </c>
      <c r="Z6005" s="7">
        <v>0</v>
      </c>
      <c r="AP6005">
        <f t="shared" si="93"/>
        <v>6004</v>
      </c>
    </row>
    <row r="6006" spans="1:42" x14ac:dyDescent="0.25">
      <c r="A6006" t="s">
        <v>33</v>
      </c>
      <c r="N6006" t="s">
        <v>84</v>
      </c>
      <c r="O6006" t="s">
        <v>25688</v>
      </c>
      <c r="P6006" t="s">
        <v>25689</v>
      </c>
      <c r="Q6006" t="s">
        <v>13638</v>
      </c>
      <c r="R6006">
        <v>11.8576</v>
      </c>
      <c r="S6006" t="s">
        <v>13638</v>
      </c>
      <c r="T6006" t="s">
        <v>13638</v>
      </c>
      <c r="U6006" s="17">
        <v>45546</v>
      </c>
      <c r="W6006">
        <v>11.8576</v>
      </c>
      <c r="Y6006">
        <v>0</v>
      </c>
      <c r="Z6006" s="7">
        <v>0</v>
      </c>
      <c r="AP6006">
        <f t="shared" si="93"/>
        <v>6005</v>
      </c>
    </row>
    <row r="6007" spans="1:42" x14ac:dyDescent="0.25">
      <c r="A6007" t="s">
        <v>48391</v>
      </c>
      <c r="N6007" t="s">
        <v>84</v>
      </c>
      <c r="O6007" t="s">
        <v>25690</v>
      </c>
      <c r="P6007" t="s">
        <v>25691</v>
      </c>
      <c r="Q6007" t="s">
        <v>25692</v>
      </c>
      <c r="R6007">
        <v>11.855</v>
      </c>
      <c r="S6007" t="s">
        <v>13638</v>
      </c>
      <c r="T6007" t="s">
        <v>13638</v>
      </c>
      <c r="U6007" s="17">
        <v>45546</v>
      </c>
      <c r="W6007">
        <v>11.855</v>
      </c>
      <c r="Y6007">
        <v>0</v>
      </c>
      <c r="Z6007" s="7">
        <v>0</v>
      </c>
      <c r="AP6007">
        <f t="shared" si="93"/>
        <v>6006</v>
      </c>
    </row>
    <row r="6008" spans="1:42" x14ac:dyDescent="0.25">
      <c r="A6008" t="s">
        <v>48392</v>
      </c>
      <c r="N6008" t="s">
        <v>84</v>
      </c>
      <c r="O6008" t="s">
        <v>25693</v>
      </c>
      <c r="P6008" t="s">
        <v>25694</v>
      </c>
      <c r="Q6008" t="s">
        <v>13638</v>
      </c>
      <c r="R6008">
        <v>11.790100000000001</v>
      </c>
      <c r="S6008" t="s">
        <v>13638</v>
      </c>
      <c r="T6008" t="s">
        <v>13638</v>
      </c>
      <c r="U6008" s="17">
        <v>45546</v>
      </c>
      <c r="W6008">
        <v>11.790100000000001</v>
      </c>
      <c r="Y6008">
        <v>0</v>
      </c>
      <c r="Z6008" s="7">
        <v>0</v>
      </c>
      <c r="AP6008">
        <f t="shared" si="93"/>
        <v>6007</v>
      </c>
    </row>
    <row r="6009" spans="1:42" x14ac:dyDescent="0.25">
      <c r="A6009" t="s">
        <v>48393</v>
      </c>
      <c r="N6009" t="s">
        <v>84</v>
      </c>
      <c r="O6009" t="s">
        <v>25695</v>
      </c>
      <c r="P6009" t="s">
        <v>25696</v>
      </c>
      <c r="Q6009" t="s">
        <v>25697</v>
      </c>
      <c r="R6009">
        <v>11.790900000000001</v>
      </c>
      <c r="S6009" t="s">
        <v>13638</v>
      </c>
      <c r="T6009" t="s">
        <v>13638</v>
      </c>
      <c r="U6009" s="17">
        <v>45546</v>
      </c>
      <c r="W6009">
        <v>11.790900000000001</v>
      </c>
      <c r="Y6009">
        <v>0</v>
      </c>
      <c r="Z6009" s="7">
        <v>0</v>
      </c>
      <c r="AP6009">
        <f t="shared" si="93"/>
        <v>6008</v>
      </c>
    </row>
    <row r="6010" spans="1:42" x14ac:dyDescent="0.25">
      <c r="A6010" t="s">
        <v>48394</v>
      </c>
      <c r="N6010" t="s">
        <v>84</v>
      </c>
      <c r="O6010" t="s">
        <v>25698</v>
      </c>
      <c r="P6010" t="s">
        <v>25699</v>
      </c>
      <c r="Q6010" t="s">
        <v>13638</v>
      </c>
      <c r="R6010">
        <v>11.458299999999999</v>
      </c>
      <c r="S6010" t="s">
        <v>13638</v>
      </c>
      <c r="T6010" t="s">
        <v>13638</v>
      </c>
      <c r="U6010" s="17">
        <v>45546</v>
      </c>
      <c r="W6010">
        <v>11.458299999999999</v>
      </c>
      <c r="Y6010">
        <v>0</v>
      </c>
      <c r="Z6010" s="7">
        <v>0</v>
      </c>
      <c r="AP6010">
        <f t="shared" si="93"/>
        <v>6009</v>
      </c>
    </row>
    <row r="6011" spans="1:42" x14ac:dyDescent="0.25">
      <c r="A6011" t="s">
        <v>48395</v>
      </c>
      <c r="N6011" t="s">
        <v>84</v>
      </c>
      <c r="O6011" t="s">
        <v>25700</v>
      </c>
      <c r="P6011" t="s">
        <v>25701</v>
      </c>
      <c r="Q6011" t="s">
        <v>25702</v>
      </c>
      <c r="R6011">
        <v>11.458299999999999</v>
      </c>
      <c r="S6011" t="s">
        <v>13638</v>
      </c>
      <c r="T6011" t="s">
        <v>13638</v>
      </c>
      <c r="U6011" s="17">
        <v>45546</v>
      </c>
      <c r="W6011">
        <v>11.458299999999999</v>
      </c>
      <c r="Y6011">
        <v>0</v>
      </c>
      <c r="Z6011" s="7">
        <v>0</v>
      </c>
      <c r="AP6011">
        <f t="shared" si="93"/>
        <v>6010</v>
      </c>
    </row>
    <row r="6012" spans="1:42" x14ac:dyDescent="0.25">
      <c r="A6012" t="s">
        <v>48396</v>
      </c>
      <c r="N6012" t="s">
        <v>84</v>
      </c>
      <c r="O6012" t="s">
        <v>25703</v>
      </c>
      <c r="P6012" t="s">
        <v>25704</v>
      </c>
      <c r="Q6012" t="s">
        <v>13638</v>
      </c>
      <c r="R6012">
        <v>11.409000000000001</v>
      </c>
      <c r="S6012" t="s">
        <v>13638</v>
      </c>
      <c r="T6012" t="s">
        <v>13638</v>
      </c>
      <c r="U6012" s="17">
        <v>45546</v>
      </c>
      <c r="W6012">
        <v>11.409000000000001</v>
      </c>
      <c r="Y6012">
        <v>0</v>
      </c>
      <c r="Z6012" s="7">
        <v>0</v>
      </c>
      <c r="AP6012">
        <f t="shared" si="93"/>
        <v>6011</v>
      </c>
    </row>
    <row r="6013" spans="1:42" x14ac:dyDescent="0.25">
      <c r="N6013" t="s">
        <v>84</v>
      </c>
      <c r="O6013" t="s">
        <v>25705</v>
      </c>
      <c r="P6013" t="s">
        <v>25706</v>
      </c>
      <c r="Q6013" t="s">
        <v>25707</v>
      </c>
      <c r="R6013">
        <v>11.4102</v>
      </c>
      <c r="S6013" t="s">
        <v>13638</v>
      </c>
      <c r="T6013" t="s">
        <v>13638</v>
      </c>
      <c r="U6013" s="17">
        <v>45546</v>
      </c>
      <c r="W6013">
        <v>11.4102</v>
      </c>
      <c r="Y6013">
        <v>0</v>
      </c>
      <c r="Z6013" s="7">
        <v>0</v>
      </c>
      <c r="AP6013">
        <f t="shared" si="93"/>
        <v>6012</v>
      </c>
    </row>
    <row r="6014" spans="1:42" x14ac:dyDescent="0.25">
      <c r="A6014" t="s">
        <v>11</v>
      </c>
      <c r="N6014" t="s">
        <v>84</v>
      </c>
      <c r="O6014" t="s">
        <v>25708</v>
      </c>
      <c r="P6014" t="s">
        <v>25709</v>
      </c>
      <c r="Q6014" t="s">
        <v>25710</v>
      </c>
      <c r="R6014">
        <v>11.5627</v>
      </c>
      <c r="S6014" t="s">
        <v>13638</v>
      </c>
      <c r="T6014" t="s">
        <v>13638</v>
      </c>
      <c r="U6014" s="17">
        <v>45546</v>
      </c>
      <c r="W6014">
        <v>11.5627</v>
      </c>
      <c r="Y6014">
        <v>0</v>
      </c>
      <c r="Z6014" s="7">
        <v>0</v>
      </c>
      <c r="AP6014">
        <f t="shared" si="93"/>
        <v>6013</v>
      </c>
    </row>
    <row r="6015" spans="1:42" x14ac:dyDescent="0.25">
      <c r="A6015" t="s">
        <v>48397</v>
      </c>
      <c r="N6015" t="s">
        <v>84</v>
      </c>
      <c r="O6015" t="s">
        <v>25711</v>
      </c>
      <c r="P6015" t="s">
        <v>25712</v>
      </c>
      <c r="Q6015" t="s">
        <v>13638</v>
      </c>
      <c r="R6015">
        <v>11.5151</v>
      </c>
      <c r="S6015" t="s">
        <v>13638</v>
      </c>
      <c r="T6015" t="s">
        <v>13638</v>
      </c>
      <c r="U6015" s="17">
        <v>45546</v>
      </c>
      <c r="W6015">
        <v>11.5151</v>
      </c>
      <c r="Y6015">
        <v>0</v>
      </c>
      <c r="Z6015" s="7">
        <v>0</v>
      </c>
      <c r="AP6015">
        <f t="shared" si="93"/>
        <v>6014</v>
      </c>
    </row>
    <row r="6016" spans="1:42" x14ac:dyDescent="0.25">
      <c r="A6016" t="s">
        <v>48398</v>
      </c>
      <c r="N6016" t="s">
        <v>84</v>
      </c>
      <c r="O6016" t="s">
        <v>25713</v>
      </c>
      <c r="P6016" t="s">
        <v>25714</v>
      </c>
      <c r="Q6016" t="s">
        <v>25715</v>
      </c>
      <c r="R6016">
        <v>11.515700000000001</v>
      </c>
      <c r="S6016" t="s">
        <v>13638</v>
      </c>
      <c r="T6016" t="s">
        <v>13638</v>
      </c>
      <c r="U6016" s="17">
        <v>45546</v>
      </c>
      <c r="W6016">
        <v>11.515700000000001</v>
      </c>
      <c r="Y6016">
        <v>0</v>
      </c>
      <c r="Z6016" s="7">
        <v>0</v>
      </c>
      <c r="AP6016">
        <f t="shared" si="93"/>
        <v>6015</v>
      </c>
    </row>
    <row r="6017" spans="1:42" x14ac:dyDescent="0.25">
      <c r="A6017" t="s">
        <v>48399</v>
      </c>
      <c r="N6017" t="s">
        <v>84</v>
      </c>
      <c r="O6017" t="s">
        <v>25716</v>
      </c>
      <c r="P6017" t="s">
        <v>25717</v>
      </c>
      <c r="Q6017" t="s">
        <v>13638</v>
      </c>
      <c r="R6017">
        <v>11.5623</v>
      </c>
      <c r="S6017" t="s">
        <v>13638</v>
      </c>
      <c r="T6017" t="s">
        <v>13638</v>
      </c>
      <c r="U6017" s="17">
        <v>45546</v>
      </c>
      <c r="W6017">
        <v>11.5623</v>
      </c>
      <c r="Y6017">
        <v>0</v>
      </c>
      <c r="Z6017" s="7">
        <v>0</v>
      </c>
      <c r="AP6017">
        <f t="shared" si="93"/>
        <v>6016</v>
      </c>
    </row>
    <row r="6018" spans="1:42" x14ac:dyDescent="0.25">
      <c r="A6018" t="s">
        <v>48400</v>
      </c>
      <c r="N6018" t="s">
        <v>84</v>
      </c>
      <c r="O6018" t="s">
        <v>25718</v>
      </c>
      <c r="P6018" t="s">
        <v>25719</v>
      </c>
      <c r="Q6018" t="s">
        <v>13638</v>
      </c>
      <c r="R6018">
        <v>11.2233</v>
      </c>
      <c r="S6018" t="s">
        <v>13638</v>
      </c>
      <c r="T6018" t="s">
        <v>13638</v>
      </c>
      <c r="U6018" s="17">
        <v>45546</v>
      </c>
      <c r="W6018">
        <v>11.2233</v>
      </c>
      <c r="Y6018">
        <v>0</v>
      </c>
      <c r="Z6018" s="7">
        <v>0</v>
      </c>
      <c r="AP6018">
        <f t="shared" si="93"/>
        <v>6017</v>
      </c>
    </row>
    <row r="6019" spans="1:42" x14ac:dyDescent="0.25">
      <c r="A6019" t="s">
        <v>48401</v>
      </c>
      <c r="N6019" t="s">
        <v>84</v>
      </c>
      <c r="O6019" t="s">
        <v>25720</v>
      </c>
      <c r="P6019" t="s">
        <v>25721</v>
      </c>
      <c r="Q6019" t="s">
        <v>25722</v>
      </c>
      <c r="R6019">
        <v>11.2234</v>
      </c>
      <c r="S6019" t="s">
        <v>13638</v>
      </c>
      <c r="T6019" t="s">
        <v>13638</v>
      </c>
      <c r="U6019" s="17">
        <v>45546</v>
      </c>
      <c r="W6019">
        <v>11.2234</v>
      </c>
      <c r="Y6019">
        <v>0</v>
      </c>
      <c r="Z6019" s="7">
        <v>0</v>
      </c>
      <c r="AP6019">
        <f t="shared" si="93"/>
        <v>6018</v>
      </c>
    </row>
    <row r="6020" spans="1:42" x14ac:dyDescent="0.25">
      <c r="A6020" t="s">
        <v>48402</v>
      </c>
      <c r="N6020" t="s">
        <v>84</v>
      </c>
      <c r="O6020" t="s">
        <v>25723</v>
      </c>
      <c r="P6020" t="s">
        <v>25724</v>
      </c>
      <c r="Q6020" t="s">
        <v>25725</v>
      </c>
      <c r="R6020">
        <v>11.1631</v>
      </c>
      <c r="S6020" t="s">
        <v>13638</v>
      </c>
      <c r="T6020" t="s">
        <v>13638</v>
      </c>
      <c r="U6020" s="17">
        <v>45546</v>
      </c>
      <c r="W6020">
        <v>11.1631</v>
      </c>
      <c r="Y6020">
        <v>0</v>
      </c>
      <c r="Z6020" s="7">
        <v>0</v>
      </c>
      <c r="AP6020">
        <f t="shared" ref="AP6020:AP6083" si="94">AP6019+1</f>
        <v>6019</v>
      </c>
    </row>
    <row r="6021" spans="1:42" x14ac:dyDescent="0.25">
      <c r="A6021" t="s">
        <v>48403</v>
      </c>
      <c r="N6021" t="s">
        <v>84</v>
      </c>
      <c r="O6021" t="s">
        <v>25726</v>
      </c>
      <c r="P6021" t="s">
        <v>25727</v>
      </c>
      <c r="Q6021" t="s">
        <v>13638</v>
      </c>
      <c r="R6021">
        <v>11.1629</v>
      </c>
      <c r="S6021" t="s">
        <v>13638</v>
      </c>
      <c r="T6021" t="s">
        <v>13638</v>
      </c>
      <c r="U6021" s="17">
        <v>45546</v>
      </c>
      <c r="W6021">
        <v>11.1629</v>
      </c>
      <c r="Y6021">
        <v>0</v>
      </c>
      <c r="Z6021" s="7">
        <v>0</v>
      </c>
      <c r="AP6021">
        <f t="shared" si="94"/>
        <v>6020</v>
      </c>
    </row>
    <row r="6022" spans="1:42" x14ac:dyDescent="0.25">
      <c r="A6022" t="s">
        <v>48404</v>
      </c>
      <c r="N6022" t="s">
        <v>84</v>
      </c>
      <c r="O6022" t="s">
        <v>51695</v>
      </c>
      <c r="P6022" t="s">
        <v>25750</v>
      </c>
      <c r="Q6022" t="s">
        <v>13638</v>
      </c>
      <c r="R6022">
        <v>25.452000000000002</v>
      </c>
      <c r="S6022" t="s">
        <v>13638</v>
      </c>
      <c r="T6022" t="s">
        <v>13638</v>
      </c>
      <c r="U6022" s="17">
        <v>45546</v>
      </c>
      <c r="W6022">
        <v>25.452000000000002</v>
      </c>
      <c r="Y6022">
        <v>0</v>
      </c>
      <c r="Z6022" s="7">
        <v>0</v>
      </c>
      <c r="AP6022">
        <f t="shared" si="94"/>
        <v>6021</v>
      </c>
    </row>
    <row r="6023" spans="1:42" x14ac:dyDescent="0.25">
      <c r="N6023" t="s">
        <v>84</v>
      </c>
      <c r="O6023" t="s">
        <v>51696</v>
      </c>
      <c r="P6023" t="s">
        <v>25751</v>
      </c>
      <c r="Q6023" t="s">
        <v>13638</v>
      </c>
      <c r="R6023">
        <v>25.108799999999999</v>
      </c>
      <c r="S6023" t="s">
        <v>13638</v>
      </c>
      <c r="T6023" t="s">
        <v>13638</v>
      </c>
      <c r="U6023" s="17">
        <v>45546</v>
      </c>
      <c r="W6023">
        <v>25.108799999999999</v>
      </c>
      <c r="Y6023">
        <v>0</v>
      </c>
      <c r="Z6023" s="7">
        <v>0</v>
      </c>
      <c r="AP6023">
        <f t="shared" si="94"/>
        <v>6022</v>
      </c>
    </row>
    <row r="6024" spans="1:42" x14ac:dyDescent="0.25">
      <c r="A6024" t="s">
        <v>12</v>
      </c>
      <c r="N6024" t="s">
        <v>84</v>
      </c>
      <c r="O6024" t="s">
        <v>51697</v>
      </c>
      <c r="P6024" t="s">
        <v>25752</v>
      </c>
      <c r="Q6024" t="s">
        <v>13638</v>
      </c>
      <c r="R6024">
        <v>16.3627</v>
      </c>
      <c r="S6024" t="s">
        <v>13638</v>
      </c>
      <c r="T6024" t="s">
        <v>13638</v>
      </c>
      <c r="U6024" s="17">
        <v>45546</v>
      </c>
      <c r="W6024">
        <v>16.3627</v>
      </c>
      <c r="Y6024">
        <v>0</v>
      </c>
      <c r="Z6024" s="7">
        <v>0</v>
      </c>
      <c r="AP6024">
        <f t="shared" si="94"/>
        <v>6023</v>
      </c>
    </row>
    <row r="6025" spans="1:42" x14ac:dyDescent="0.25">
      <c r="A6025" t="s">
        <v>48405</v>
      </c>
      <c r="N6025" t="s">
        <v>84</v>
      </c>
      <c r="O6025" t="s">
        <v>51698</v>
      </c>
      <c r="P6025" t="s">
        <v>25753</v>
      </c>
      <c r="Q6025" t="s">
        <v>13638</v>
      </c>
      <c r="R6025">
        <v>16.116900000000001</v>
      </c>
      <c r="S6025" t="s">
        <v>13638</v>
      </c>
      <c r="T6025" t="s">
        <v>13638</v>
      </c>
      <c r="U6025" s="17">
        <v>45546</v>
      </c>
      <c r="W6025">
        <v>16.116900000000001</v>
      </c>
      <c r="Y6025">
        <v>0</v>
      </c>
      <c r="Z6025" s="7">
        <v>0</v>
      </c>
      <c r="AP6025">
        <f t="shared" si="94"/>
        <v>6024</v>
      </c>
    </row>
    <row r="6026" spans="1:42" x14ac:dyDescent="0.25">
      <c r="A6026" t="s">
        <v>48406</v>
      </c>
      <c r="N6026" t="s">
        <v>84</v>
      </c>
      <c r="O6026" t="s">
        <v>51699</v>
      </c>
      <c r="P6026" t="s">
        <v>25754</v>
      </c>
      <c r="Q6026" t="s">
        <v>13638</v>
      </c>
      <c r="R6026">
        <v>17.539200000000001</v>
      </c>
      <c r="S6026" t="s">
        <v>13638</v>
      </c>
      <c r="T6026" t="s">
        <v>13638</v>
      </c>
      <c r="U6026" s="17">
        <v>45546</v>
      </c>
      <c r="W6026">
        <v>17.539200000000001</v>
      </c>
      <c r="Y6026">
        <v>0</v>
      </c>
      <c r="Z6026" s="7">
        <v>0</v>
      </c>
      <c r="AP6026">
        <f t="shared" si="94"/>
        <v>6025</v>
      </c>
    </row>
    <row r="6027" spans="1:42" x14ac:dyDescent="0.25">
      <c r="A6027" t="s">
        <v>48407</v>
      </c>
      <c r="N6027" t="s">
        <v>84</v>
      </c>
      <c r="O6027" t="s">
        <v>51700</v>
      </c>
      <c r="P6027" t="s">
        <v>25755</v>
      </c>
      <c r="Q6027" t="s">
        <v>13638</v>
      </c>
      <c r="R6027">
        <v>17.275700000000001</v>
      </c>
      <c r="S6027" t="s">
        <v>13638</v>
      </c>
      <c r="T6027" t="s">
        <v>13638</v>
      </c>
      <c r="U6027" s="17">
        <v>45546</v>
      </c>
      <c r="W6027">
        <v>17.275700000000001</v>
      </c>
      <c r="Y6027">
        <v>0</v>
      </c>
      <c r="Z6027" s="7">
        <v>0</v>
      </c>
      <c r="AP6027">
        <f t="shared" si="94"/>
        <v>6026</v>
      </c>
    </row>
    <row r="6028" spans="1:42" x14ac:dyDescent="0.25">
      <c r="A6028" t="s">
        <v>48408</v>
      </c>
      <c r="N6028" t="s">
        <v>84</v>
      </c>
      <c r="O6028" t="s">
        <v>51701</v>
      </c>
      <c r="P6028" t="s">
        <v>25757</v>
      </c>
      <c r="Q6028" t="s">
        <v>13638</v>
      </c>
      <c r="R6028">
        <v>18.716200000000001</v>
      </c>
      <c r="S6028" t="s">
        <v>13638</v>
      </c>
      <c r="T6028" t="s">
        <v>13638</v>
      </c>
      <c r="U6028" s="17">
        <v>45546</v>
      </c>
      <c r="W6028">
        <v>18.716200000000001</v>
      </c>
      <c r="Y6028">
        <v>0</v>
      </c>
      <c r="Z6028" s="7">
        <v>0</v>
      </c>
      <c r="AP6028">
        <f t="shared" si="94"/>
        <v>6027</v>
      </c>
    </row>
    <row r="6029" spans="1:42" x14ac:dyDescent="0.25">
      <c r="N6029" t="s">
        <v>84</v>
      </c>
      <c r="O6029" t="s">
        <v>51702</v>
      </c>
      <c r="P6029" t="s">
        <v>25756</v>
      </c>
      <c r="Q6029" t="s">
        <v>13638</v>
      </c>
      <c r="R6029">
        <v>18.456</v>
      </c>
      <c r="S6029" t="s">
        <v>13638</v>
      </c>
      <c r="T6029" t="s">
        <v>13638</v>
      </c>
      <c r="U6029" s="17">
        <v>45546</v>
      </c>
      <c r="W6029">
        <v>18.456</v>
      </c>
      <c r="Y6029">
        <v>0</v>
      </c>
      <c r="Z6029" s="7">
        <v>0</v>
      </c>
      <c r="AP6029">
        <f t="shared" si="94"/>
        <v>6028</v>
      </c>
    </row>
    <row r="6030" spans="1:42" x14ac:dyDescent="0.25">
      <c r="A6030" t="s">
        <v>13</v>
      </c>
      <c r="N6030" t="s">
        <v>84</v>
      </c>
      <c r="O6030" t="s">
        <v>25728</v>
      </c>
      <c r="P6030" t="s">
        <v>25729</v>
      </c>
      <c r="Q6030" t="s">
        <v>13638</v>
      </c>
      <c r="R6030">
        <v>17.843399999999999</v>
      </c>
      <c r="S6030" t="s">
        <v>13638</v>
      </c>
      <c r="T6030" t="s">
        <v>13638</v>
      </c>
      <c r="U6030" s="17">
        <v>45546</v>
      </c>
      <c r="W6030">
        <v>17.843399999999999</v>
      </c>
      <c r="Y6030">
        <v>0</v>
      </c>
      <c r="Z6030" s="7">
        <v>0</v>
      </c>
      <c r="AP6030">
        <f t="shared" si="94"/>
        <v>6029</v>
      </c>
    </row>
    <row r="6031" spans="1:42" x14ac:dyDescent="0.25">
      <c r="A6031" t="s">
        <v>48409</v>
      </c>
      <c r="N6031" t="s">
        <v>84</v>
      </c>
      <c r="O6031" t="s">
        <v>25730</v>
      </c>
      <c r="P6031" t="s">
        <v>25731</v>
      </c>
      <c r="Q6031" t="s">
        <v>13638</v>
      </c>
      <c r="R6031">
        <v>17.537099999999999</v>
      </c>
      <c r="S6031" t="s">
        <v>13638</v>
      </c>
      <c r="T6031" t="s">
        <v>13638</v>
      </c>
      <c r="U6031" s="17">
        <v>45546</v>
      </c>
      <c r="W6031">
        <v>17.537099999999999</v>
      </c>
      <c r="Y6031">
        <v>0</v>
      </c>
      <c r="Z6031" s="7">
        <v>0</v>
      </c>
      <c r="AP6031">
        <f t="shared" si="94"/>
        <v>6030</v>
      </c>
    </row>
    <row r="6032" spans="1:42" x14ac:dyDescent="0.25">
      <c r="A6032" t="s">
        <v>48410</v>
      </c>
      <c r="N6032" t="s">
        <v>84</v>
      </c>
      <c r="O6032" t="s">
        <v>1606</v>
      </c>
      <c r="P6032" t="s">
        <v>25732</v>
      </c>
      <c r="Q6032" t="s">
        <v>13638</v>
      </c>
      <c r="R6032">
        <v>21.326799999999999</v>
      </c>
      <c r="S6032" t="s">
        <v>13638</v>
      </c>
      <c r="T6032" t="s">
        <v>13638</v>
      </c>
      <c r="U6032" s="17">
        <v>45546</v>
      </c>
      <c r="W6032">
        <v>21.326799999999999</v>
      </c>
      <c r="Y6032">
        <v>13.045</v>
      </c>
      <c r="Z6032" s="7">
        <v>0.14153102760520575</v>
      </c>
      <c r="AP6032">
        <f t="shared" si="94"/>
        <v>6031</v>
      </c>
    </row>
    <row r="6033" spans="1:42" x14ac:dyDescent="0.25">
      <c r="A6033" t="s">
        <v>48411</v>
      </c>
      <c r="N6033" t="s">
        <v>84</v>
      </c>
      <c r="O6033" t="s">
        <v>1605</v>
      </c>
      <c r="P6033" t="s">
        <v>25733</v>
      </c>
      <c r="Q6033" t="s">
        <v>13638</v>
      </c>
      <c r="R6033">
        <v>20.916</v>
      </c>
      <c r="S6033" t="s">
        <v>13638</v>
      </c>
      <c r="T6033" t="s">
        <v>13638</v>
      </c>
      <c r="U6033" s="17">
        <v>45546</v>
      </c>
      <c r="W6033">
        <v>20.916</v>
      </c>
      <c r="Y6033">
        <v>12.964600000000001</v>
      </c>
      <c r="Z6033" s="7">
        <v>0.13764597504947673</v>
      </c>
      <c r="AP6033">
        <f t="shared" si="94"/>
        <v>6032</v>
      </c>
    </row>
    <row r="6034" spans="1:42" x14ac:dyDescent="0.25">
      <c r="A6034" t="s">
        <v>48412</v>
      </c>
      <c r="N6034" t="s">
        <v>84</v>
      </c>
      <c r="O6034" t="s">
        <v>1604</v>
      </c>
      <c r="P6034" t="s">
        <v>25734</v>
      </c>
      <c r="Q6034" t="s">
        <v>13638</v>
      </c>
      <c r="R6034">
        <v>27.052399999999999</v>
      </c>
      <c r="S6034" t="s">
        <v>13638</v>
      </c>
      <c r="T6034" t="s">
        <v>13638</v>
      </c>
      <c r="U6034" s="17">
        <v>45546</v>
      </c>
      <c r="W6034">
        <v>27.052399999999999</v>
      </c>
      <c r="Y6034">
        <v>15.1821</v>
      </c>
      <c r="Z6034" s="7">
        <v>0.16683132261453526</v>
      </c>
      <c r="AP6034">
        <f t="shared" si="94"/>
        <v>6033</v>
      </c>
    </row>
    <row r="6035" spans="1:42" x14ac:dyDescent="0.25">
      <c r="A6035" t="s">
        <v>48413</v>
      </c>
      <c r="N6035" t="s">
        <v>84</v>
      </c>
      <c r="O6035" t="s">
        <v>1603</v>
      </c>
      <c r="P6035" t="s">
        <v>25735</v>
      </c>
      <c r="Q6035" t="s">
        <v>13638</v>
      </c>
      <c r="R6035">
        <v>26.171600000000002</v>
      </c>
      <c r="S6035" t="s">
        <v>13638</v>
      </c>
      <c r="T6035" t="s">
        <v>13638</v>
      </c>
      <c r="U6035" s="17">
        <v>45546</v>
      </c>
      <c r="W6035">
        <v>26.171600000000002</v>
      </c>
      <c r="Y6035">
        <v>15.0099</v>
      </c>
      <c r="Z6035" s="7">
        <v>0.16044206192028199</v>
      </c>
      <c r="AP6035">
        <f t="shared" si="94"/>
        <v>6034</v>
      </c>
    </row>
    <row r="6036" spans="1:42" x14ac:dyDescent="0.25">
      <c r="A6036" t="s">
        <v>48414</v>
      </c>
      <c r="N6036" t="s">
        <v>84</v>
      </c>
      <c r="O6036" t="s">
        <v>1602</v>
      </c>
      <c r="P6036" t="s">
        <v>25736</v>
      </c>
      <c r="Q6036" t="s">
        <v>13638</v>
      </c>
      <c r="R6036">
        <v>18.160499999999999</v>
      </c>
      <c r="S6036" t="s">
        <v>13638</v>
      </c>
      <c r="T6036" t="s">
        <v>13638</v>
      </c>
      <c r="U6036" s="17">
        <v>45546</v>
      </c>
      <c r="W6036">
        <v>18.160499999999999</v>
      </c>
      <c r="Y6036">
        <v>12.6869</v>
      </c>
      <c r="Z6036" s="7">
        <v>0.10278507785678226</v>
      </c>
      <c r="AP6036">
        <f t="shared" si="94"/>
        <v>6035</v>
      </c>
    </row>
    <row r="6037" spans="1:42" x14ac:dyDescent="0.25">
      <c r="A6037" t="s">
        <v>48415</v>
      </c>
      <c r="N6037" t="s">
        <v>84</v>
      </c>
      <c r="O6037" t="s">
        <v>1601</v>
      </c>
      <c r="P6037" t="s">
        <v>25737</v>
      </c>
      <c r="Q6037" t="s">
        <v>13638</v>
      </c>
      <c r="R6037">
        <v>18.803100000000001</v>
      </c>
      <c r="S6037" t="s">
        <v>13638</v>
      </c>
      <c r="T6037" t="s">
        <v>13638</v>
      </c>
      <c r="U6037" s="17">
        <v>45546</v>
      </c>
      <c r="W6037">
        <v>18.803100000000001</v>
      </c>
      <c r="Y6037">
        <v>12.8316</v>
      </c>
      <c r="Z6037" s="7">
        <v>0.10959104690997368</v>
      </c>
      <c r="AP6037">
        <f t="shared" si="94"/>
        <v>6036</v>
      </c>
    </row>
    <row r="6038" spans="1:42" x14ac:dyDescent="0.25">
      <c r="A6038" t="s">
        <v>48416</v>
      </c>
      <c r="N6038" t="s">
        <v>84</v>
      </c>
      <c r="O6038" t="s">
        <v>51703</v>
      </c>
      <c r="P6038" t="s">
        <v>51704</v>
      </c>
      <c r="Q6038" t="s">
        <v>13638</v>
      </c>
      <c r="R6038">
        <v>8.8930000000000007</v>
      </c>
      <c r="S6038" t="s">
        <v>13638</v>
      </c>
      <c r="T6038" t="s">
        <v>13638</v>
      </c>
      <c r="U6038" s="17">
        <v>45546</v>
      </c>
      <c r="W6038">
        <v>8.8930000000000007</v>
      </c>
      <c r="Y6038">
        <v>0</v>
      </c>
      <c r="Z6038" s="7">
        <v>0</v>
      </c>
      <c r="AP6038">
        <f t="shared" si="94"/>
        <v>6037</v>
      </c>
    </row>
    <row r="6039" spans="1:42" x14ac:dyDescent="0.25">
      <c r="A6039" t="s">
        <v>48417</v>
      </c>
      <c r="N6039" t="s">
        <v>84</v>
      </c>
      <c r="O6039" t="s">
        <v>51705</v>
      </c>
      <c r="P6039" t="s">
        <v>51706</v>
      </c>
      <c r="Q6039" t="s">
        <v>13638</v>
      </c>
      <c r="R6039">
        <v>8.8793000000000006</v>
      </c>
      <c r="S6039" t="s">
        <v>13638</v>
      </c>
      <c r="T6039" t="s">
        <v>13638</v>
      </c>
      <c r="U6039" s="17">
        <v>45546</v>
      </c>
      <c r="W6039">
        <v>8.8793000000000006</v>
      </c>
      <c r="Y6039">
        <v>0</v>
      </c>
      <c r="Z6039" s="7">
        <v>0</v>
      </c>
      <c r="AP6039">
        <f t="shared" si="94"/>
        <v>6038</v>
      </c>
    </row>
    <row r="6040" spans="1:42" x14ac:dyDescent="0.25">
      <c r="A6040" t="s">
        <v>48418</v>
      </c>
      <c r="N6040" t="s">
        <v>84</v>
      </c>
      <c r="O6040" t="s">
        <v>25738</v>
      </c>
      <c r="P6040" t="s">
        <v>25739</v>
      </c>
      <c r="Q6040" t="s">
        <v>13638</v>
      </c>
      <c r="R6040">
        <v>18.506699999999999</v>
      </c>
      <c r="S6040" t="s">
        <v>13638</v>
      </c>
      <c r="T6040" t="s">
        <v>13638</v>
      </c>
      <c r="U6040" s="17">
        <v>45546</v>
      </c>
      <c r="W6040">
        <v>18.506699999999999</v>
      </c>
      <c r="Y6040">
        <v>0</v>
      </c>
      <c r="Z6040" s="7">
        <v>0</v>
      </c>
      <c r="AP6040">
        <f t="shared" si="94"/>
        <v>6039</v>
      </c>
    </row>
    <row r="6041" spans="1:42" x14ac:dyDescent="0.25">
      <c r="A6041" t="s">
        <v>48419</v>
      </c>
      <c r="N6041" t="s">
        <v>84</v>
      </c>
      <c r="O6041" t="s">
        <v>25740</v>
      </c>
      <c r="P6041" t="s">
        <v>25741</v>
      </c>
      <c r="Q6041" t="s">
        <v>13638</v>
      </c>
      <c r="R6041">
        <v>18.358899999999998</v>
      </c>
      <c r="S6041" t="s">
        <v>13638</v>
      </c>
      <c r="T6041" t="s">
        <v>13638</v>
      </c>
      <c r="U6041" s="17">
        <v>45546</v>
      </c>
      <c r="W6041">
        <v>18.358899999999998</v>
      </c>
      <c r="Y6041">
        <v>0</v>
      </c>
      <c r="Z6041" s="7">
        <v>0</v>
      </c>
      <c r="AP6041">
        <f t="shared" si="94"/>
        <v>6040</v>
      </c>
    </row>
    <row r="6042" spans="1:42" x14ac:dyDescent="0.25">
      <c r="A6042" t="s">
        <v>48420</v>
      </c>
      <c r="N6042" t="s">
        <v>84</v>
      </c>
      <c r="O6042" t="s">
        <v>1599</v>
      </c>
      <c r="P6042" t="s">
        <v>25742</v>
      </c>
      <c r="Q6042" t="s">
        <v>13638</v>
      </c>
      <c r="R6042">
        <v>39.257399999999997</v>
      </c>
      <c r="S6042" t="s">
        <v>13638</v>
      </c>
      <c r="T6042" t="s">
        <v>13638</v>
      </c>
      <c r="U6042" s="17">
        <v>45546</v>
      </c>
      <c r="W6042">
        <v>39.257399999999997</v>
      </c>
      <c r="Y6042">
        <v>17.874500000000001</v>
      </c>
      <c r="Z6042" s="7">
        <v>0.22892278876490302</v>
      </c>
      <c r="AP6042">
        <f t="shared" si="94"/>
        <v>6041</v>
      </c>
    </row>
    <row r="6043" spans="1:42" x14ac:dyDescent="0.25">
      <c r="A6043" t="s">
        <v>48421</v>
      </c>
      <c r="N6043" t="s">
        <v>84</v>
      </c>
      <c r="O6043" t="s">
        <v>1598</v>
      </c>
      <c r="P6043" t="s">
        <v>25743</v>
      </c>
      <c r="Q6043" t="s">
        <v>13638</v>
      </c>
      <c r="R6043">
        <v>37.855899999999998</v>
      </c>
      <c r="S6043" t="s">
        <v>13638</v>
      </c>
      <c r="T6043" t="s">
        <v>13638</v>
      </c>
      <c r="U6043" s="17">
        <v>45546</v>
      </c>
      <c r="W6043">
        <v>37.855899999999998</v>
      </c>
      <c r="Y6043">
        <v>17.668800000000001</v>
      </c>
      <c r="Z6043" s="7">
        <v>0.22151710552970894</v>
      </c>
      <c r="AP6043">
        <f t="shared" si="94"/>
        <v>6042</v>
      </c>
    </row>
    <row r="6044" spans="1:42" x14ac:dyDescent="0.25">
      <c r="A6044" t="s">
        <v>48422</v>
      </c>
      <c r="N6044" t="s">
        <v>84</v>
      </c>
      <c r="O6044" t="s">
        <v>1597</v>
      </c>
      <c r="P6044" t="s">
        <v>25744</v>
      </c>
      <c r="Q6044" t="s">
        <v>13638</v>
      </c>
      <c r="R6044">
        <v>26.422699999999999</v>
      </c>
      <c r="S6044" t="s">
        <v>13638</v>
      </c>
      <c r="T6044" t="s">
        <v>13638</v>
      </c>
      <c r="U6044" s="17">
        <v>45546</v>
      </c>
      <c r="W6044">
        <v>26.422699999999999</v>
      </c>
      <c r="Y6044">
        <v>13.64</v>
      </c>
      <c r="Z6044" s="7">
        <v>0.19153276604472858</v>
      </c>
      <c r="AP6044">
        <f t="shared" si="94"/>
        <v>6043</v>
      </c>
    </row>
    <row r="6045" spans="1:42" x14ac:dyDescent="0.25">
      <c r="A6045" t="s">
        <v>48423</v>
      </c>
      <c r="N6045" t="s">
        <v>84</v>
      </c>
      <c r="O6045" t="s">
        <v>1596</v>
      </c>
      <c r="P6045" t="s">
        <v>25745</v>
      </c>
      <c r="Q6045" t="s">
        <v>13638</v>
      </c>
      <c r="R6045">
        <v>25.597100000000001</v>
      </c>
      <c r="S6045" t="s">
        <v>13638</v>
      </c>
      <c r="T6045" t="s">
        <v>13638</v>
      </c>
      <c r="U6045" s="17">
        <v>45546</v>
      </c>
      <c r="W6045">
        <v>25.597100000000001</v>
      </c>
      <c r="Y6045">
        <v>13.507400000000001</v>
      </c>
      <c r="Z6045" s="7">
        <v>0.18502223480871383</v>
      </c>
      <c r="AP6045">
        <f t="shared" si="94"/>
        <v>6044</v>
      </c>
    </row>
    <row r="6046" spans="1:42" x14ac:dyDescent="0.25">
      <c r="A6046" t="s">
        <v>48424</v>
      </c>
      <c r="N6046" t="s">
        <v>84</v>
      </c>
      <c r="O6046" t="s">
        <v>1595</v>
      </c>
      <c r="P6046" t="s">
        <v>25746</v>
      </c>
      <c r="Q6046" t="s">
        <v>13638</v>
      </c>
      <c r="R6046">
        <v>39.303699999999999</v>
      </c>
      <c r="S6046" t="s">
        <v>13638</v>
      </c>
      <c r="T6046" t="s">
        <v>13638</v>
      </c>
      <c r="U6046" s="17">
        <v>45546</v>
      </c>
      <c r="W6046">
        <v>39.303699999999999</v>
      </c>
      <c r="Y6046">
        <v>18.222200000000001</v>
      </c>
      <c r="Z6046" s="7">
        <v>0.22351577830159286</v>
      </c>
      <c r="AP6046">
        <f t="shared" si="94"/>
        <v>6045</v>
      </c>
    </row>
    <row r="6047" spans="1:42" x14ac:dyDescent="0.25">
      <c r="A6047" t="s">
        <v>48425</v>
      </c>
      <c r="N6047" t="s">
        <v>84</v>
      </c>
      <c r="O6047" t="s">
        <v>1594</v>
      </c>
      <c r="P6047" t="s">
        <v>25747</v>
      </c>
      <c r="Q6047" t="s">
        <v>13638</v>
      </c>
      <c r="R6047">
        <v>40.682299999999998</v>
      </c>
      <c r="S6047" t="s">
        <v>13638</v>
      </c>
      <c r="T6047" t="s">
        <v>13638</v>
      </c>
      <c r="U6047" s="17">
        <v>45546</v>
      </c>
      <c r="W6047">
        <v>40.682299999999998</v>
      </c>
      <c r="Y6047">
        <v>18.433199999999999</v>
      </c>
      <c r="Z6047" s="7">
        <v>0.2303813055137427</v>
      </c>
      <c r="AP6047">
        <f t="shared" si="94"/>
        <v>6046</v>
      </c>
    </row>
    <row r="6048" spans="1:42" x14ac:dyDescent="0.25">
      <c r="A6048" t="s">
        <v>48426</v>
      </c>
      <c r="N6048" t="s">
        <v>84</v>
      </c>
      <c r="O6048" t="s">
        <v>1593</v>
      </c>
      <c r="P6048" t="s">
        <v>25748</v>
      </c>
      <c r="Q6048" t="s">
        <v>13638</v>
      </c>
      <c r="R6048">
        <v>21.443999999999999</v>
      </c>
      <c r="S6048" t="s">
        <v>13638</v>
      </c>
      <c r="T6048" t="s">
        <v>13638</v>
      </c>
      <c r="U6048" s="17">
        <v>45546</v>
      </c>
      <c r="W6048">
        <v>21.443999999999999</v>
      </c>
      <c r="Y6048">
        <v>13.956300000000001</v>
      </c>
      <c r="Z6048" s="7">
        <v>0.12339412291800755</v>
      </c>
      <c r="AP6048">
        <f t="shared" si="94"/>
        <v>6047</v>
      </c>
    </row>
    <row r="6049" spans="1:42" x14ac:dyDescent="0.25">
      <c r="A6049" t="s">
        <v>48427</v>
      </c>
      <c r="N6049" t="s">
        <v>84</v>
      </c>
      <c r="O6049" t="s">
        <v>1592</v>
      </c>
      <c r="P6049" t="s">
        <v>25749</v>
      </c>
      <c r="Q6049" t="s">
        <v>13638</v>
      </c>
      <c r="R6049">
        <v>20.892499999999998</v>
      </c>
      <c r="S6049" t="s">
        <v>13638</v>
      </c>
      <c r="T6049" t="s">
        <v>13638</v>
      </c>
      <c r="U6049" s="17">
        <v>45546</v>
      </c>
      <c r="W6049">
        <v>20.892499999999998</v>
      </c>
      <c r="Y6049">
        <v>13.8482</v>
      </c>
      <c r="Z6049" s="7">
        <v>0.11806608934235996</v>
      </c>
      <c r="AP6049">
        <f t="shared" si="94"/>
        <v>6048</v>
      </c>
    </row>
    <row r="6050" spans="1:42" x14ac:dyDescent="0.25">
      <c r="A6050" t="s">
        <v>48428</v>
      </c>
      <c r="N6050" t="s">
        <v>84</v>
      </c>
      <c r="O6050" t="s">
        <v>51707</v>
      </c>
      <c r="P6050" t="s">
        <v>25782</v>
      </c>
      <c r="Q6050" t="s">
        <v>13638</v>
      </c>
      <c r="R6050">
        <v>12.4991</v>
      </c>
      <c r="S6050" t="s">
        <v>13638</v>
      </c>
      <c r="T6050" t="s">
        <v>13638</v>
      </c>
      <c r="U6050" s="17">
        <v>45546</v>
      </c>
      <c r="W6050">
        <v>12.4991</v>
      </c>
      <c r="Y6050">
        <v>0</v>
      </c>
      <c r="Z6050" s="7">
        <v>0</v>
      </c>
      <c r="AP6050">
        <f t="shared" si="94"/>
        <v>6049</v>
      </c>
    </row>
    <row r="6051" spans="1:42" x14ac:dyDescent="0.25">
      <c r="N6051" t="s">
        <v>84</v>
      </c>
      <c r="O6051" t="s">
        <v>51708</v>
      </c>
      <c r="P6051" t="s">
        <v>25783</v>
      </c>
      <c r="Q6051" t="s">
        <v>13638</v>
      </c>
      <c r="R6051">
        <v>12.402100000000001</v>
      </c>
      <c r="S6051" t="s">
        <v>13638</v>
      </c>
      <c r="T6051" t="s">
        <v>13638</v>
      </c>
      <c r="U6051" s="17">
        <v>45546</v>
      </c>
      <c r="W6051">
        <v>12.402100000000001</v>
      </c>
      <c r="Y6051">
        <v>0</v>
      </c>
      <c r="Z6051" s="7">
        <v>0</v>
      </c>
      <c r="AP6051">
        <f t="shared" si="94"/>
        <v>6050</v>
      </c>
    </row>
    <row r="6052" spans="1:42" x14ac:dyDescent="0.25">
      <c r="A6052" t="s">
        <v>35</v>
      </c>
      <c r="N6052" t="s">
        <v>84</v>
      </c>
      <c r="O6052" t="s">
        <v>25758</v>
      </c>
      <c r="P6052" t="s">
        <v>25759</v>
      </c>
      <c r="Q6052" t="s">
        <v>13638</v>
      </c>
      <c r="R6052">
        <v>16.128599999999999</v>
      </c>
      <c r="S6052" t="s">
        <v>13638</v>
      </c>
      <c r="T6052" t="s">
        <v>13638</v>
      </c>
      <c r="U6052" s="17">
        <v>45546</v>
      </c>
      <c r="W6052">
        <v>16.128599999999999</v>
      </c>
      <c r="Y6052">
        <v>0</v>
      </c>
      <c r="Z6052" s="7">
        <v>0</v>
      </c>
      <c r="AP6052">
        <f t="shared" si="94"/>
        <v>6051</v>
      </c>
    </row>
    <row r="6053" spans="1:42" x14ac:dyDescent="0.25">
      <c r="A6053" t="s">
        <v>48429</v>
      </c>
      <c r="N6053" t="s">
        <v>84</v>
      </c>
      <c r="O6053" t="s">
        <v>25760</v>
      </c>
      <c r="P6053" t="s">
        <v>25761</v>
      </c>
      <c r="Q6053" t="s">
        <v>13638</v>
      </c>
      <c r="R6053">
        <v>16.0246</v>
      </c>
      <c r="S6053" t="s">
        <v>13638</v>
      </c>
      <c r="T6053" t="s">
        <v>13638</v>
      </c>
      <c r="U6053" s="17">
        <v>45546</v>
      </c>
      <c r="W6053">
        <v>16.0246</v>
      </c>
      <c r="Y6053">
        <v>0</v>
      </c>
      <c r="Z6053" s="7">
        <v>0</v>
      </c>
      <c r="AP6053">
        <f t="shared" si="94"/>
        <v>6052</v>
      </c>
    </row>
    <row r="6054" spans="1:42" x14ac:dyDescent="0.25">
      <c r="A6054" t="s">
        <v>48430</v>
      </c>
      <c r="N6054" t="s">
        <v>84</v>
      </c>
      <c r="O6054" t="s">
        <v>51709</v>
      </c>
      <c r="P6054" t="s">
        <v>51710</v>
      </c>
      <c r="Q6054" t="s">
        <v>13638</v>
      </c>
      <c r="R6054">
        <v>10.1358</v>
      </c>
      <c r="S6054" t="s">
        <v>13638</v>
      </c>
      <c r="T6054" t="s">
        <v>13638</v>
      </c>
      <c r="U6054" s="17">
        <v>45546</v>
      </c>
      <c r="W6054">
        <v>10.1358</v>
      </c>
      <c r="Y6054">
        <v>0</v>
      </c>
      <c r="Z6054" s="7">
        <v>0</v>
      </c>
      <c r="AP6054">
        <f t="shared" si="94"/>
        <v>6053</v>
      </c>
    </row>
    <row r="6055" spans="1:42" x14ac:dyDescent="0.25">
      <c r="A6055" t="s">
        <v>48431</v>
      </c>
      <c r="N6055" t="s">
        <v>84</v>
      </c>
      <c r="O6055" t="s">
        <v>51711</v>
      </c>
      <c r="P6055" t="s">
        <v>51712</v>
      </c>
      <c r="Q6055" t="s">
        <v>13638</v>
      </c>
      <c r="R6055">
        <v>10.1273</v>
      </c>
      <c r="S6055" t="s">
        <v>13638</v>
      </c>
      <c r="T6055" t="s">
        <v>13638</v>
      </c>
      <c r="U6055" s="17">
        <v>45546</v>
      </c>
      <c r="W6055">
        <v>10.1273</v>
      </c>
      <c r="Y6055">
        <v>0</v>
      </c>
      <c r="Z6055" s="7">
        <v>0</v>
      </c>
      <c r="AP6055">
        <f t="shared" si="94"/>
        <v>6054</v>
      </c>
    </row>
    <row r="6056" spans="1:42" x14ac:dyDescent="0.25">
      <c r="A6056" t="s">
        <v>48432</v>
      </c>
      <c r="N6056" t="s">
        <v>84</v>
      </c>
      <c r="O6056" t="s">
        <v>25762</v>
      </c>
      <c r="P6056" t="s">
        <v>25763</v>
      </c>
      <c r="Q6056" t="s">
        <v>13638</v>
      </c>
      <c r="R6056">
        <v>13.3367</v>
      </c>
      <c r="S6056" t="s">
        <v>13638</v>
      </c>
      <c r="T6056" t="s">
        <v>13638</v>
      </c>
      <c r="U6056" s="17">
        <v>45546</v>
      </c>
      <c r="W6056">
        <v>13.3367</v>
      </c>
      <c r="Y6056">
        <v>0</v>
      </c>
      <c r="Z6056" s="7">
        <v>0</v>
      </c>
      <c r="AP6056">
        <f t="shared" si="94"/>
        <v>6055</v>
      </c>
    </row>
    <row r="6057" spans="1:42" x14ac:dyDescent="0.25">
      <c r="N6057" t="s">
        <v>84</v>
      </c>
      <c r="O6057" t="s">
        <v>25764</v>
      </c>
      <c r="P6057" t="s">
        <v>25765</v>
      </c>
      <c r="Q6057" t="s">
        <v>13638</v>
      </c>
      <c r="R6057">
        <v>13.0909</v>
      </c>
      <c r="S6057" t="s">
        <v>13638</v>
      </c>
      <c r="T6057" t="s">
        <v>13638</v>
      </c>
      <c r="U6057" s="17">
        <v>45546</v>
      </c>
      <c r="W6057">
        <v>13.0909</v>
      </c>
      <c r="Y6057">
        <v>0</v>
      </c>
      <c r="Z6057" s="7">
        <v>0</v>
      </c>
      <c r="AP6057">
        <f t="shared" si="94"/>
        <v>6056</v>
      </c>
    </row>
    <row r="6058" spans="1:42" x14ac:dyDescent="0.25">
      <c r="A6058" t="s">
        <v>14</v>
      </c>
      <c r="N6058" t="s">
        <v>84</v>
      </c>
      <c r="O6058" t="s">
        <v>25766</v>
      </c>
      <c r="P6058" t="s">
        <v>25767</v>
      </c>
      <c r="Q6058" t="s">
        <v>13638</v>
      </c>
      <c r="R6058">
        <v>17.989799999999999</v>
      </c>
      <c r="S6058" t="s">
        <v>13638</v>
      </c>
      <c r="T6058" t="s">
        <v>13638</v>
      </c>
      <c r="U6058" s="17">
        <v>45546</v>
      </c>
      <c r="W6058">
        <v>17.989799999999999</v>
      </c>
      <c r="Y6058">
        <v>0</v>
      </c>
      <c r="Z6058" s="7">
        <v>0</v>
      </c>
      <c r="AP6058">
        <f t="shared" si="94"/>
        <v>6057</v>
      </c>
    </row>
    <row r="6059" spans="1:42" x14ac:dyDescent="0.25">
      <c r="A6059" t="s">
        <v>48433</v>
      </c>
      <c r="N6059" t="s">
        <v>84</v>
      </c>
      <c r="O6059" t="s">
        <v>25768</v>
      </c>
      <c r="P6059" t="s">
        <v>25769</v>
      </c>
      <c r="Q6059" t="s">
        <v>13638</v>
      </c>
      <c r="R6059">
        <v>17.679500000000001</v>
      </c>
      <c r="S6059" t="s">
        <v>13638</v>
      </c>
      <c r="T6059" t="s">
        <v>13638</v>
      </c>
      <c r="U6059" s="17">
        <v>45546</v>
      </c>
      <c r="W6059">
        <v>17.679500000000001</v>
      </c>
      <c r="Y6059">
        <v>0</v>
      </c>
      <c r="Z6059" s="7">
        <v>0</v>
      </c>
      <c r="AP6059">
        <f t="shared" si="94"/>
        <v>6058</v>
      </c>
    </row>
    <row r="6060" spans="1:42" x14ac:dyDescent="0.25">
      <c r="A6060" t="s">
        <v>48434</v>
      </c>
      <c r="N6060" t="s">
        <v>84</v>
      </c>
      <c r="O6060" t="s">
        <v>25770</v>
      </c>
      <c r="P6060" t="s">
        <v>25771</v>
      </c>
      <c r="Q6060" t="s">
        <v>13638</v>
      </c>
      <c r="R6060">
        <v>20.5961</v>
      </c>
      <c r="S6060" t="s">
        <v>13638</v>
      </c>
      <c r="T6060" t="s">
        <v>13638</v>
      </c>
      <c r="U6060" s="17">
        <v>45546</v>
      </c>
      <c r="W6060">
        <v>20.5961</v>
      </c>
      <c r="Y6060">
        <v>0</v>
      </c>
      <c r="Z6060" s="7">
        <v>0</v>
      </c>
      <c r="AP6060">
        <f t="shared" si="94"/>
        <v>6059</v>
      </c>
    </row>
    <row r="6061" spans="1:42" x14ac:dyDescent="0.25">
      <c r="A6061" t="s">
        <v>48435</v>
      </c>
      <c r="N6061" t="s">
        <v>84</v>
      </c>
      <c r="O6061" t="s">
        <v>25772</v>
      </c>
      <c r="P6061" t="s">
        <v>25773</v>
      </c>
      <c r="Q6061" t="s">
        <v>13638</v>
      </c>
      <c r="R6061">
        <v>20.134599999999999</v>
      </c>
      <c r="S6061" t="s">
        <v>13638</v>
      </c>
      <c r="T6061" t="s">
        <v>13638</v>
      </c>
      <c r="U6061" s="17">
        <v>45546</v>
      </c>
      <c r="W6061">
        <v>20.134599999999999</v>
      </c>
      <c r="Y6061">
        <v>0</v>
      </c>
      <c r="Z6061" s="7">
        <v>0</v>
      </c>
      <c r="AP6061">
        <f t="shared" si="94"/>
        <v>6060</v>
      </c>
    </row>
    <row r="6062" spans="1:42" x14ac:dyDescent="0.25">
      <c r="A6062" t="s">
        <v>48436</v>
      </c>
      <c r="N6062" t="s">
        <v>84</v>
      </c>
      <c r="O6062" t="s">
        <v>25774</v>
      </c>
      <c r="P6062" t="s">
        <v>25775</v>
      </c>
      <c r="Q6062" t="s">
        <v>13638</v>
      </c>
      <c r="R6062">
        <v>17.529900000000001</v>
      </c>
      <c r="S6062" t="s">
        <v>13638</v>
      </c>
      <c r="T6062" t="s">
        <v>13638</v>
      </c>
      <c r="U6062" s="17">
        <v>45546</v>
      </c>
      <c r="W6062">
        <v>17.529900000000001</v>
      </c>
      <c r="Y6062">
        <v>0</v>
      </c>
      <c r="Z6062" s="7">
        <v>0</v>
      </c>
      <c r="AP6062">
        <f t="shared" si="94"/>
        <v>6061</v>
      </c>
    </row>
    <row r="6063" spans="1:42" x14ac:dyDescent="0.25">
      <c r="N6063" t="s">
        <v>84</v>
      </c>
      <c r="O6063" t="s">
        <v>25776</v>
      </c>
      <c r="P6063" t="s">
        <v>25777</v>
      </c>
      <c r="Q6063" t="s">
        <v>13638</v>
      </c>
      <c r="R6063">
        <v>17.302299999999999</v>
      </c>
      <c r="S6063" t="s">
        <v>13638</v>
      </c>
      <c r="T6063" t="s">
        <v>13638</v>
      </c>
      <c r="U6063" s="17">
        <v>45546</v>
      </c>
      <c r="W6063">
        <v>17.302299999999999</v>
      </c>
      <c r="Y6063">
        <v>0</v>
      </c>
      <c r="Z6063" s="7">
        <v>0</v>
      </c>
      <c r="AP6063">
        <f t="shared" si="94"/>
        <v>6062</v>
      </c>
    </row>
    <row r="6064" spans="1:42" x14ac:dyDescent="0.25">
      <c r="A6064" t="s">
        <v>36</v>
      </c>
      <c r="N6064" t="s">
        <v>84</v>
      </c>
      <c r="O6064" t="s">
        <v>25778</v>
      </c>
      <c r="P6064" t="s">
        <v>25779</v>
      </c>
      <c r="Q6064" t="s">
        <v>13638</v>
      </c>
      <c r="R6064">
        <v>12.2218</v>
      </c>
      <c r="S6064" t="s">
        <v>13638</v>
      </c>
      <c r="T6064" t="s">
        <v>13638</v>
      </c>
      <c r="U6064" s="17">
        <v>45546</v>
      </c>
      <c r="W6064">
        <v>12.2218</v>
      </c>
      <c r="Y6064">
        <v>0</v>
      </c>
      <c r="Z6064" s="7">
        <v>0</v>
      </c>
      <c r="AP6064">
        <f t="shared" si="94"/>
        <v>6063</v>
      </c>
    </row>
    <row r="6065" spans="1:42" x14ac:dyDescent="0.25">
      <c r="A6065" t="s">
        <v>48437</v>
      </c>
      <c r="N6065" t="s">
        <v>84</v>
      </c>
      <c r="O6065" t="s">
        <v>25780</v>
      </c>
      <c r="P6065" t="s">
        <v>25781</v>
      </c>
      <c r="Q6065" t="s">
        <v>13638</v>
      </c>
      <c r="R6065">
        <v>12.1775</v>
      </c>
      <c r="S6065" t="s">
        <v>13638</v>
      </c>
      <c r="T6065" t="s">
        <v>13638</v>
      </c>
      <c r="U6065" s="17">
        <v>45546</v>
      </c>
      <c r="W6065">
        <v>12.1775</v>
      </c>
      <c r="Y6065">
        <v>0</v>
      </c>
      <c r="Z6065" s="7">
        <v>0</v>
      </c>
      <c r="AP6065">
        <f t="shared" si="94"/>
        <v>6064</v>
      </c>
    </row>
    <row r="6066" spans="1:42" x14ac:dyDescent="0.25">
      <c r="A6066" t="s">
        <v>48438</v>
      </c>
      <c r="N6066" t="s">
        <v>84</v>
      </c>
      <c r="O6066" t="s">
        <v>34997</v>
      </c>
      <c r="P6066" t="s">
        <v>25800</v>
      </c>
      <c r="Q6066" t="s">
        <v>25801</v>
      </c>
      <c r="R6066">
        <v>32.494500000000002</v>
      </c>
      <c r="S6066" t="s">
        <v>13638</v>
      </c>
      <c r="T6066" t="s">
        <v>13638</v>
      </c>
      <c r="U6066" s="17">
        <v>45546</v>
      </c>
      <c r="W6066">
        <v>32.494500000000002</v>
      </c>
      <c r="Y6066">
        <v>21.325800000000001</v>
      </c>
      <c r="Z6066" s="7">
        <v>0.12095626387771219</v>
      </c>
      <c r="AP6066">
        <f t="shared" si="94"/>
        <v>6065</v>
      </c>
    </row>
    <row r="6067" spans="1:42" x14ac:dyDescent="0.25">
      <c r="A6067" t="s">
        <v>48439</v>
      </c>
      <c r="N6067" t="s">
        <v>84</v>
      </c>
      <c r="O6067" t="s">
        <v>34998</v>
      </c>
      <c r="P6067" t="s">
        <v>25802</v>
      </c>
      <c r="Q6067" t="s">
        <v>25803</v>
      </c>
      <c r="R6067">
        <v>34.674300000000002</v>
      </c>
      <c r="S6067" t="s">
        <v>13638</v>
      </c>
      <c r="T6067" t="s">
        <v>13638</v>
      </c>
      <c r="U6067" s="17">
        <v>45546</v>
      </c>
      <c r="W6067">
        <v>34.674300000000002</v>
      </c>
      <c r="Y6067">
        <v>22.3827</v>
      </c>
      <c r="Z6067" s="7">
        <v>0.12578554489588267</v>
      </c>
      <c r="AP6067">
        <f t="shared" si="94"/>
        <v>6066</v>
      </c>
    </row>
    <row r="6068" spans="1:42" x14ac:dyDescent="0.25">
      <c r="A6068" t="s">
        <v>48440</v>
      </c>
      <c r="N6068" t="s">
        <v>84</v>
      </c>
      <c r="O6068" t="s">
        <v>34999</v>
      </c>
      <c r="P6068" t="s">
        <v>25804</v>
      </c>
      <c r="Q6068" t="s">
        <v>25805</v>
      </c>
      <c r="R6068">
        <v>34.628900000000002</v>
      </c>
      <c r="S6068" t="s">
        <v>13638</v>
      </c>
      <c r="T6068" t="s">
        <v>13638</v>
      </c>
      <c r="U6068" s="17">
        <v>45546</v>
      </c>
      <c r="W6068">
        <v>34.628900000000002</v>
      </c>
      <c r="Y6068">
        <v>22.354500000000002</v>
      </c>
      <c r="Z6068" s="7">
        <v>0.12577110187510954</v>
      </c>
      <c r="AP6068">
        <f t="shared" si="94"/>
        <v>6067</v>
      </c>
    </row>
    <row r="6069" spans="1:42" x14ac:dyDescent="0.25">
      <c r="N6069" t="s">
        <v>84</v>
      </c>
      <c r="O6069" t="s">
        <v>35000</v>
      </c>
      <c r="P6069" t="s">
        <v>25806</v>
      </c>
      <c r="Q6069" t="s">
        <v>25807</v>
      </c>
      <c r="R6069">
        <v>34.676499999999997</v>
      </c>
      <c r="S6069" t="s">
        <v>13638</v>
      </c>
      <c r="T6069" t="s">
        <v>13638</v>
      </c>
      <c r="U6069" s="17">
        <v>45546</v>
      </c>
      <c r="W6069">
        <v>34.676499999999997</v>
      </c>
      <c r="Y6069">
        <v>22.3843</v>
      </c>
      <c r="Z6069" s="7">
        <v>0.12578319973964991</v>
      </c>
      <c r="AP6069">
        <f t="shared" si="94"/>
        <v>6068</v>
      </c>
    </row>
    <row r="6070" spans="1:42" x14ac:dyDescent="0.25">
      <c r="A6070" t="s">
        <v>37</v>
      </c>
      <c r="N6070" t="s">
        <v>84</v>
      </c>
      <c r="O6070" t="s">
        <v>35001</v>
      </c>
      <c r="P6070" t="s">
        <v>25808</v>
      </c>
      <c r="Q6070" t="s">
        <v>13638</v>
      </c>
      <c r="R6070">
        <v>43.590299999999999</v>
      </c>
      <c r="S6070" t="s">
        <v>13638</v>
      </c>
      <c r="T6070" t="s">
        <v>13638</v>
      </c>
      <c r="U6070" s="17">
        <v>45546</v>
      </c>
      <c r="W6070">
        <v>43.590299999999999</v>
      </c>
      <c r="Y6070">
        <v>27.005600000000001</v>
      </c>
      <c r="Z6070" s="7">
        <v>0.13779189337761277</v>
      </c>
      <c r="AP6070">
        <f t="shared" si="94"/>
        <v>6069</v>
      </c>
    </row>
    <row r="6071" spans="1:42" x14ac:dyDescent="0.25">
      <c r="A6071" t="s">
        <v>48441</v>
      </c>
      <c r="N6071" t="s">
        <v>84</v>
      </c>
      <c r="O6071" t="s">
        <v>35002</v>
      </c>
      <c r="P6071" t="s">
        <v>25809</v>
      </c>
      <c r="Q6071" t="s">
        <v>13638</v>
      </c>
      <c r="R6071">
        <v>43.590299999999999</v>
      </c>
      <c r="S6071" t="s">
        <v>13638</v>
      </c>
      <c r="T6071" t="s">
        <v>13638</v>
      </c>
      <c r="U6071" s="17">
        <v>45546</v>
      </c>
      <c r="W6071">
        <v>43.590299999999999</v>
      </c>
      <c r="Y6071">
        <v>27.005600000000001</v>
      </c>
      <c r="Z6071" s="7">
        <v>0.13779189337761277</v>
      </c>
      <c r="AP6071">
        <f t="shared" si="94"/>
        <v>6070</v>
      </c>
    </row>
    <row r="6072" spans="1:42" x14ac:dyDescent="0.25">
      <c r="A6072" t="s">
        <v>48442</v>
      </c>
      <c r="N6072" t="s">
        <v>84</v>
      </c>
      <c r="O6072" t="s">
        <v>35003</v>
      </c>
      <c r="P6072" t="s">
        <v>25810</v>
      </c>
      <c r="Q6072" t="s">
        <v>13638</v>
      </c>
      <c r="R6072">
        <v>41.224800000000002</v>
      </c>
      <c r="S6072" t="s">
        <v>13638</v>
      </c>
      <c r="T6072" t="s">
        <v>13638</v>
      </c>
      <c r="U6072" s="17">
        <v>45546</v>
      </c>
      <c r="W6072">
        <v>41.224800000000002</v>
      </c>
      <c r="Y6072">
        <v>25.91</v>
      </c>
      <c r="Z6072" s="7">
        <v>0.13358529605360925</v>
      </c>
      <c r="AP6072">
        <f t="shared" si="94"/>
        <v>6071</v>
      </c>
    </row>
    <row r="6073" spans="1:42" x14ac:dyDescent="0.25">
      <c r="A6073" t="s">
        <v>48443</v>
      </c>
      <c r="N6073" t="s">
        <v>84</v>
      </c>
      <c r="O6073" t="s">
        <v>35004</v>
      </c>
      <c r="P6073" t="s">
        <v>25811</v>
      </c>
      <c r="Q6073" t="s">
        <v>13638</v>
      </c>
      <c r="R6073">
        <v>41.224800000000002</v>
      </c>
      <c r="S6073" t="s">
        <v>13638</v>
      </c>
      <c r="T6073" t="s">
        <v>13638</v>
      </c>
      <c r="U6073" s="17">
        <v>45546</v>
      </c>
      <c r="W6073">
        <v>41.224800000000002</v>
      </c>
      <c r="Y6073">
        <v>25.91</v>
      </c>
      <c r="Z6073" s="7">
        <v>0.13358529605360925</v>
      </c>
      <c r="AP6073">
        <f t="shared" si="94"/>
        <v>6072</v>
      </c>
    </row>
    <row r="6074" spans="1:42" x14ac:dyDescent="0.25">
      <c r="A6074" t="s">
        <v>48444</v>
      </c>
      <c r="N6074" t="s">
        <v>84</v>
      </c>
      <c r="O6074" t="s">
        <v>35005</v>
      </c>
      <c r="P6074" t="s">
        <v>25812</v>
      </c>
      <c r="Q6074" t="s">
        <v>25813</v>
      </c>
      <c r="R6074">
        <v>32.505400000000002</v>
      </c>
      <c r="S6074" t="s">
        <v>13638</v>
      </c>
      <c r="T6074" t="s">
        <v>13638</v>
      </c>
      <c r="U6074" s="17">
        <v>45546</v>
      </c>
      <c r="W6074">
        <v>32.505400000000002</v>
      </c>
      <c r="Y6074">
        <v>21.329599999999999</v>
      </c>
      <c r="Z6074" s="7">
        <v>0.12100209202226431</v>
      </c>
      <c r="AP6074">
        <f t="shared" si="94"/>
        <v>6073</v>
      </c>
    </row>
    <row r="6075" spans="1:42" x14ac:dyDescent="0.25">
      <c r="N6075" t="s">
        <v>84</v>
      </c>
      <c r="O6075" t="s">
        <v>35006</v>
      </c>
      <c r="P6075" t="s">
        <v>25814</v>
      </c>
      <c r="Q6075" t="s">
        <v>25815</v>
      </c>
      <c r="R6075">
        <v>32.496099999999998</v>
      </c>
      <c r="S6075" t="s">
        <v>13638</v>
      </c>
      <c r="T6075" t="s">
        <v>13638</v>
      </c>
      <c r="U6075" s="17">
        <v>45546</v>
      </c>
      <c r="W6075">
        <v>32.496099999999998</v>
      </c>
      <c r="Y6075">
        <v>21.3277</v>
      </c>
      <c r="Z6075" s="7">
        <v>0.1209446469363078</v>
      </c>
      <c r="AP6075">
        <f t="shared" si="94"/>
        <v>6074</v>
      </c>
    </row>
    <row r="6076" spans="1:42" x14ac:dyDescent="0.25">
      <c r="A6076" t="s">
        <v>45</v>
      </c>
      <c r="N6076" t="s">
        <v>84</v>
      </c>
      <c r="O6076" t="s">
        <v>1429</v>
      </c>
      <c r="P6076" t="s">
        <v>25784</v>
      </c>
      <c r="Q6076" t="s">
        <v>25785</v>
      </c>
      <c r="R6076">
        <v>33.0015</v>
      </c>
      <c r="S6076" t="s">
        <v>13638</v>
      </c>
      <c r="T6076" t="s">
        <v>13638</v>
      </c>
      <c r="U6076" s="17">
        <v>45546</v>
      </c>
      <c r="W6076">
        <v>33.0015</v>
      </c>
      <c r="Y6076">
        <v>21.510300000000001</v>
      </c>
      <c r="Z6076" s="7">
        <v>0.12295875159616987</v>
      </c>
      <c r="AP6076">
        <f t="shared" si="94"/>
        <v>6075</v>
      </c>
    </row>
    <row r="6077" spans="1:42" x14ac:dyDescent="0.25">
      <c r="A6077" t="s">
        <v>48445</v>
      </c>
      <c r="N6077" t="s">
        <v>84</v>
      </c>
      <c r="O6077" t="s">
        <v>1428</v>
      </c>
      <c r="P6077" t="s">
        <v>25786</v>
      </c>
      <c r="Q6077" t="s">
        <v>25787</v>
      </c>
      <c r="R6077">
        <v>35.971400000000003</v>
      </c>
      <c r="S6077" t="s">
        <v>13638</v>
      </c>
      <c r="T6077" t="s">
        <v>13638</v>
      </c>
      <c r="U6077" s="17">
        <v>45546</v>
      </c>
      <c r="W6077">
        <v>35.971400000000003</v>
      </c>
      <c r="Y6077">
        <v>22.94</v>
      </c>
      <c r="Z6077" s="7">
        <v>0.12932759925574455</v>
      </c>
      <c r="AP6077">
        <f t="shared" si="94"/>
        <v>6076</v>
      </c>
    </row>
    <row r="6078" spans="1:42" x14ac:dyDescent="0.25">
      <c r="A6078" t="s">
        <v>48446</v>
      </c>
      <c r="N6078" t="s">
        <v>84</v>
      </c>
      <c r="O6078" t="s">
        <v>1427</v>
      </c>
      <c r="P6078" t="s">
        <v>25788</v>
      </c>
      <c r="Q6078" t="s">
        <v>25789</v>
      </c>
      <c r="R6078">
        <v>35.919800000000002</v>
      </c>
      <c r="S6078" t="s">
        <v>13638</v>
      </c>
      <c r="T6078" t="s">
        <v>13638</v>
      </c>
      <c r="U6078" s="17">
        <v>45546</v>
      </c>
      <c r="W6078">
        <v>35.919800000000002</v>
      </c>
      <c r="Y6078">
        <v>22.9086</v>
      </c>
      <c r="Z6078" s="7">
        <v>0.12930838624096008</v>
      </c>
      <c r="AP6078">
        <f t="shared" si="94"/>
        <v>6077</v>
      </c>
    </row>
    <row r="6079" spans="1:42" x14ac:dyDescent="0.25">
      <c r="A6079" t="s">
        <v>48447</v>
      </c>
      <c r="N6079" t="s">
        <v>84</v>
      </c>
      <c r="O6079" t="s">
        <v>1426</v>
      </c>
      <c r="P6079" t="s">
        <v>25790</v>
      </c>
      <c r="Q6079" t="s">
        <v>25791</v>
      </c>
      <c r="R6079">
        <v>35.913200000000003</v>
      </c>
      <c r="S6079" t="s">
        <v>13638</v>
      </c>
      <c r="T6079" t="s">
        <v>13638</v>
      </c>
      <c r="U6079" s="17">
        <v>45546</v>
      </c>
      <c r="W6079">
        <v>35.913200000000003</v>
      </c>
      <c r="Y6079">
        <v>22.903099999999998</v>
      </c>
      <c r="Z6079" s="7">
        <v>0.12932484679331324</v>
      </c>
      <c r="AP6079">
        <f t="shared" si="94"/>
        <v>6078</v>
      </c>
    </row>
    <row r="6080" spans="1:42" x14ac:dyDescent="0.25">
      <c r="A6080" t="s">
        <v>48448</v>
      </c>
      <c r="N6080" t="s">
        <v>84</v>
      </c>
      <c r="O6080" t="s">
        <v>1425</v>
      </c>
      <c r="P6080" t="s">
        <v>25792</v>
      </c>
      <c r="Q6080" t="s">
        <v>13638</v>
      </c>
      <c r="R6080">
        <v>45.083599999999997</v>
      </c>
      <c r="S6080" t="s">
        <v>13638</v>
      </c>
      <c r="T6080" t="s">
        <v>13638</v>
      </c>
      <c r="U6080" s="17">
        <v>45546</v>
      </c>
      <c r="W6080">
        <v>45.083599999999997</v>
      </c>
      <c r="Y6080">
        <v>27.613</v>
      </c>
      <c r="Z6080" s="7">
        <v>0.14114208330792355</v>
      </c>
      <c r="AP6080">
        <f t="shared" si="94"/>
        <v>6079</v>
      </c>
    </row>
    <row r="6081" spans="1:42" x14ac:dyDescent="0.25">
      <c r="A6081" t="s">
        <v>48449</v>
      </c>
      <c r="N6081" t="s">
        <v>84</v>
      </c>
      <c r="O6081" t="s">
        <v>1424</v>
      </c>
      <c r="P6081" t="s">
        <v>25793</v>
      </c>
      <c r="Q6081" t="s">
        <v>13638</v>
      </c>
      <c r="R6081">
        <v>45.083599999999997</v>
      </c>
      <c r="S6081" t="s">
        <v>13638</v>
      </c>
      <c r="T6081" t="s">
        <v>13638</v>
      </c>
      <c r="U6081" s="17">
        <v>45546</v>
      </c>
      <c r="W6081">
        <v>45.083599999999997</v>
      </c>
      <c r="Y6081">
        <v>27.613</v>
      </c>
      <c r="Z6081" s="7">
        <v>0.14114208330792355</v>
      </c>
      <c r="AP6081">
        <f t="shared" si="94"/>
        <v>6080</v>
      </c>
    </row>
    <row r="6082" spans="1:42" x14ac:dyDescent="0.25">
      <c r="A6082" t="s">
        <v>48450</v>
      </c>
      <c r="N6082" t="s">
        <v>84</v>
      </c>
      <c r="O6082" t="s">
        <v>1423</v>
      </c>
      <c r="P6082" t="s">
        <v>25794</v>
      </c>
      <c r="Q6082" t="s">
        <v>13638</v>
      </c>
      <c r="R6082">
        <v>41.985799999999998</v>
      </c>
      <c r="S6082" t="s">
        <v>13638</v>
      </c>
      <c r="T6082" t="s">
        <v>13638</v>
      </c>
      <c r="U6082" s="17">
        <v>45546</v>
      </c>
      <c r="W6082">
        <v>41.985799999999998</v>
      </c>
      <c r="Y6082">
        <v>26.206700000000001</v>
      </c>
      <c r="Z6082" s="7">
        <v>0.13560487677556843</v>
      </c>
      <c r="AP6082">
        <f t="shared" si="94"/>
        <v>6081</v>
      </c>
    </row>
    <row r="6083" spans="1:42" x14ac:dyDescent="0.25">
      <c r="A6083" t="s">
        <v>48451</v>
      </c>
      <c r="N6083" t="s">
        <v>84</v>
      </c>
      <c r="O6083" t="s">
        <v>1422</v>
      </c>
      <c r="P6083" t="s">
        <v>25795</v>
      </c>
      <c r="Q6083" t="s">
        <v>13638</v>
      </c>
      <c r="R6083">
        <v>41.985799999999998</v>
      </c>
      <c r="S6083" t="s">
        <v>13638</v>
      </c>
      <c r="T6083" t="s">
        <v>13638</v>
      </c>
      <c r="U6083" s="17">
        <v>45546</v>
      </c>
      <c r="W6083">
        <v>41.985799999999998</v>
      </c>
      <c r="Y6083">
        <v>26.206700000000001</v>
      </c>
      <c r="Z6083" s="7">
        <v>0.13560487677556843</v>
      </c>
      <c r="AP6083">
        <f t="shared" si="94"/>
        <v>6082</v>
      </c>
    </row>
    <row r="6084" spans="1:42" x14ac:dyDescent="0.25">
      <c r="A6084" t="s">
        <v>48452</v>
      </c>
      <c r="N6084" t="s">
        <v>84</v>
      </c>
      <c r="O6084" t="s">
        <v>1421</v>
      </c>
      <c r="P6084" t="s">
        <v>25796</v>
      </c>
      <c r="Q6084" t="s">
        <v>25797</v>
      </c>
      <c r="R6084">
        <v>33.110700000000001</v>
      </c>
      <c r="S6084" t="s">
        <v>13638</v>
      </c>
      <c r="T6084" t="s">
        <v>13638</v>
      </c>
      <c r="U6084" s="17">
        <v>45546</v>
      </c>
      <c r="W6084">
        <v>33.110700000000001</v>
      </c>
      <c r="Y6084">
        <v>21.581199999999999</v>
      </c>
      <c r="Z6084" s="7">
        <v>0.12296248546808108</v>
      </c>
      <c r="AP6084">
        <f t="shared" ref="AP6084:AP6147" si="95">AP6083+1</f>
        <v>6083</v>
      </c>
    </row>
    <row r="6085" spans="1:42" x14ac:dyDescent="0.25">
      <c r="A6085" t="s">
        <v>48453</v>
      </c>
      <c r="N6085" t="s">
        <v>84</v>
      </c>
      <c r="O6085" t="s">
        <v>1420</v>
      </c>
      <c r="P6085" t="s">
        <v>25798</v>
      </c>
      <c r="Q6085" t="s">
        <v>25799</v>
      </c>
      <c r="R6085">
        <v>33.110799999999998</v>
      </c>
      <c r="S6085" t="s">
        <v>13638</v>
      </c>
      <c r="T6085" t="s">
        <v>13638</v>
      </c>
      <c r="U6085" s="17">
        <v>45546</v>
      </c>
      <c r="W6085">
        <v>33.110799999999998</v>
      </c>
      <c r="Y6085">
        <v>21.581299999999999</v>
      </c>
      <c r="Z6085" s="7">
        <v>0.12296201490550906</v>
      </c>
      <c r="AP6085">
        <f t="shared" si="95"/>
        <v>6084</v>
      </c>
    </row>
    <row r="6086" spans="1:42" x14ac:dyDescent="0.25">
      <c r="A6086" t="s">
        <v>48454</v>
      </c>
      <c r="N6086" t="s">
        <v>84</v>
      </c>
      <c r="O6086" t="s">
        <v>1379</v>
      </c>
      <c r="P6086" t="s">
        <v>25816</v>
      </c>
      <c r="Q6086" t="s">
        <v>13638</v>
      </c>
      <c r="R6086">
        <v>20.501300000000001</v>
      </c>
      <c r="S6086" t="s">
        <v>13638</v>
      </c>
      <c r="T6086" t="s">
        <v>13638</v>
      </c>
      <c r="U6086" s="17">
        <v>45546</v>
      </c>
      <c r="W6086">
        <v>20.501300000000001</v>
      </c>
      <c r="Y6086">
        <v>10.8704</v>
      </c>
      <c r="Z6086" s="7">
        <v>0.1836025268839343</v>
      </c>
      <c r="AP6086">
        <f t="shared" si="95"/>
        <v>6085</v>
      </c>
    </row>
    <row r="6087" spans="1:42" x14ac:dyDescent="0.25">
      <c r="A6087" t="s">
        <v>48455</v>
      </c>
      <c r="N6087" t="s">
        <v>84</v>
      </c>
      <c r="O6087" t="s">
        <v>1378</v>
      </c>
      <c r="P6087" t="s">
        <v>25817</v>
      </c>
      <c r="Q6087" t="s">
        <v>25818</v>
      </c>
      <c r="R6087">
        <v>20.501300000000001</v>
      </c>
      <c r="S6087" t="s">
        <v>13638</v>
      </c>
      <c r="T6087" t="s">
        <v>13638</v>
      </c>
      <c r="U6087" s="17">
        <v>45546</v>
      </c>
      <c r="W6087">
        <v>20.501300000000001</v>
      </c>
      <c r="Y6087">
        <v>10.8704</v>
      </c>
      <c r="Z6087" s="7">
        <v>0.1836025268839343</v>
      </c>
      <c r="AP6087">
        <f t="shared" si="95"/>
        <v>6086</v>
      </c>
    </row>
    <row r="6088" spans="1:42" x14ac:dyDescent="0.25">
      <c r="A6088" t="s">
        <v>48456</v>
      </c>
      <c r="N6088" t="s">
        <v>84</v>
      </c>
      <c r="O6088" t="s">
        <v>1377</v>
      </c>
      <c r="P6088" t="s">
        <v>25819</v>
      </c>
      <c r="Q6088" t="s">
        <v>25820</v>
      </c>
      <c r="R6088">
        <v>20.085999999999999</v>
      </c>
      <c r="S6088" t="s">
        <v>13638</v>
      </c>
      <c r="T6088" t="s">
        <v>13638</v>
      </c>
      <c r="U6088" s="17">
        <v>45546</v>
      </c>
      <c r="W6088">
        <v>20.085999999999999</v>
      </c>
      <c r="Y6088">
        <v>10.8492</v>
      </c>
      <c r="Z6088" s="7">
        <v>0.17812747621387537</v>
      </c>
      <c r="AP6088">
        <f t="shared" si="95"/>
        <v>6087</v>
      </c>
    </row>
    <row r="6089" spans="1:42" x14ac:dyDescent="0.25">
      <c r="N6089" t="s">
        <v>84</v>
      </c>
      <c r="O6089" t="s">
        <v>1376</v>
      </c>
      <c r="P6089" t="s">
        <v>25821</v>
      </c>
      <c r="Q6089" t="s">
        <v>13638</v>
      </c>
      <c r="R6089">
        <v>20.085999999999999</v>
      </c>
      <c r="S6089" t="s">
        <v>13638</v>
      </c>
      <c r="T6089" t="s">
        <v>13638</v>
      </c>
      <c r="U6089" s="17">
        <v>45546</v>
      </c>
      <c r="W6089">
        <v>20.085999999999999</v>
      </c>
      <c r="Y6089">
        <v>10.8492</v>
      </c>
      <c r="Z6089" s="7">
        <v>0.17812747621387537</v>
      </c>
      <c r="AP6089">
        <f t="shared" si="95"/>
        <v>6088</v>
      </c>
    </row>
    <row r="6090" spans="1:42" x14ac:dyDescent="0.25">
      <c r="A6090" t="s">
        <v>15</v>
      </c>
      <c r="N6090" t="s">
        <v>84</v>
      </c>
      <c r="O6090" t="s">
        <v>51713</v>
      </c>
      <c r="P6090" t="s">
        <v>51714</v>
      </c>
      <c r="Q6090" t="s">
        <v>13638</v>
      </c>
      <c r="R6090">
        <v>9.9332999999999991</v>
      </c>
      <c r="S6090" t="s">
        <v>13638</v>
      </c>
      <c r="T6090" t="s">
        <v>13638</v>
      </c>
      <c r="U6090" s="17">
        <v>45546</v>
      </c>
      <c r="W6090">
        <v>9.9332999999999991</v>
      </c>
      <c r="Y6090">
        <v>0</v>
      </c>
      <c r="Z6090" s="7">
        <v>0</v>
      </c>
      <c r="AP6090">
        <f t="shared" si="95"/>
        <v>6089</v>
      </c>
    </row>
    <row r="6091" spans="1:42" x14ac:dyDescent="0.25">
      <c r="A6091" t="s">
        <v>48457</v>
      </c>
      <c r="N6091" t="s">
        <v>84</v>
      </c>
      <c r="O6091" t="s">
        <v>51715</v>
      </c>
      <c r="P6091" t="s">
        <v>51716</v>
      </c>
      <c r="Q6091" t="s">
        <v>51717</v>
      </c>
      <c r="R6091">
        <v>9.9332999999999991</v>
      </c>
      <c r="S6091" t="s">
        <v>13638</v>
      </c>
      <c r="T6091" t="s">
        <v>13638</v>
      </c>
      <c r="U6091" s="17">
        <v>45546</v>
      </c>
      <c r="W6091">
        <v>9.9332999999999991</v>
      </c>
      <c r="Y6091">
        <v>0</v>
      </c>
      <c r="Z6091" s="7">
        <v>0</v>
      </c>
      <c r="AP6091">
        <f t="shared" si="95"/>
        <v>6090</v>
      </c>
    </row>
    <row r="6092" spans="1:42" x14ac:dyDescent="0.25">
      <c r="A6092" t="s">
        <v>48458</v>
      </c>
      <c r="N6092" t="s">
        <v>84</v>
      </c>
      <c r="O6092" t="s">
        <v>51718</v>
      </c>
      <c r="P6092" t="s">
        <v>51719</v>
      </c>
      <c r="Q6092" t="s">
        <v>13638</v>
      </c>
      <c r="R6092">
        <v>9.9329999999999998</v>
      </c>
      <c r="S6092" t="s">
        <v>13638</v>
      </c>
      <c r="T6092" t="s">
        <v>13638</v>
      </c>
      <c r="U6092" s="17">
        <v>45546</v>
      </c>
      <c r="W6092">
        <v>9.9329999999999998</v>
      </c>
      <c r="Y6092">
        <v>0</v>
      </c>
      <c r="Z6092" s="7">
        <v>0</v>
      </c>
      <c r="AP6092">
        <f t="shared" si="95"/>
        <v>6091</v>
      </c>
    </row>
    <row r="6093" spans="1:42" x14ac:dyDescent="0.25">
      <c r="A6093" t="s">
        <v>48459</v>
      </c>
      <c r="N6093" t="s">
        <v>84</v>
      </c>
      <c r="O6093" t="s">
        <v>51720</v>
      </c>
      <c r="P6093" t="s">
        <v>51721</v>
      </c>
      <c r="Q6093" t="s">
        <v>51722</v>
      </c>
      <c r="R6093">
        <v>9.9329999999999998</v>
      </c>
      <c r="S6093" t="s">
        <v>13638</v>
      </c>
      <c r="T6093" t="s">
        <v>13638</v>
      </c>
      <c r="U6093" s="17">
        <v>45546</v>
      </c>
      <c r="W6093">
        <v>9.9329999999999998</v>
      </c>
      <c r="Y6093">
        <v>0</v>
      </c>
      <c r="Z6093" s="7">
        <v>0</v>
      </c>
      <c r="AP6093">
        <f t="shared" si="95"/>
        <v>6092</v>
      </c>
    </row>
    <row r="6094" spans="1:42" x14ac:dyDescent="0.25">
      <c r="A6094" t="s">
        <v>48460</v>
      </c>
      <c r="N6094" t="s">
        <v>84</v>
      </c>
      <c r="O6094" t="s">
        <v>25822</v>
      </c>
      <c r="P6094" t="s">
        <v>25823</v>
      </c>
      <c r="Q6094" t="s">
        <v>13638</v>
      </c>
      <c r="R6094">
        <v>11.4552</v>
      </c>
      <c r="S6094" t="s">
        <v>13638</v>
      </c>
      <c r="T6094" t="s">
        <v>13638</v>
      </c>
      <c r="U6094" s="17">
        <v>45546</v>
      </c>
      <c r="W6094">
        <v>11.4552</v>
      </c>
      <c r="Y6094">
        <v>0</v>
      </c>
      <c r="Z6094" s="7">
        <v>0</v>
      </c>
      <c r="AP6094">
        <f t="shared" si="95"/>
        <v>6093</v>
      </c>
    </row>
    <row r="6095" spans="1:42" x14ac:dyDescent="0.25">
      <c r="A6095" t="s">
        <v>48461</v>
      </c>
      <c r="N6095" t="s">
        <v>84</v>
      </c>
      <c r="O6095" t="s">
        <v>25824</v>
      </c>
      <c r="P6095" t="s">
        <v>25825</v>
      </c>
      <c r="Q6095" t="s">
        <v>13638</v>
      </c>
      <c r="R6095">
        <v>11.15</v>
      </c>
      <c r="S6095" t="s">
        <v>13638</v>
      </c>
      <c r="T6095" t="s">
        <v>13638</v>
      </c>
      <c r="U6095" s="17">
        <v>45546</v>
      </c>
      <c r="W6095">
        <v>11.15</v>
      </c>
      <c r="Y6095">
        <v>0</v>
      </c>
      <c r="Z6095" s="7">
        <v>0</v>
      </c>
      <c r="AP6095">
        <f t="shared" si="95"/>
        <v>6094</v>
      </c>
    </row>
    <row r="6096" spans="1:42" x14ac:dyDescent="0.25">
      <c r="A6096" t="s">
        <v>48462</v>
      </c>
      <c r="N6096" t="s">
        <v>84</v>
      </c>
      <c r="O6096" t="s">
        <v>25826</v>
      </c>
      <c r="P6096" t="s">
        <v>25827</v>
      </c>
      <c r="Q6096" t="s">
        <v>13638</v>
      </c>
      <c r="R6096">
        <v>11.4041</v>
      </c>
      <c r="S6096" t="s">
        <v>13638</v>
      </c>
      <c r="T6096" t="s">
        <v>13638</v>
      </c>
      <c r="U6096" s="17">
        <v>45546</v>
      </c>
      <c r="W6096">
        <v>11.4041</v>
      </c>
      <c r="Y6096">
        <v>0</v>
      </c>
      <c r="Z6096" s="7">
        <v>0</v>
      </c>
      <c r="AP6096">
        <f t="shared" si="95"/>
        <v>6095</v>
      </c>
    </row>
    <row r="6097" spans="1:42" x14ac:dyDescent="0.25">
      <c r="A6097" t="s">
        <v>48463</v>
      </c>
      <c r="N6097" t="s">
        <v>84</v>
      </c>
      <c r="O6097" t="s">
        <v>25828</v>
      </c>
      <c r="P6097" t="s">
        <v>13638</v>
      </c>
      <c r="Q6097" t="s">
        <v>25829</v>
      </c>
      <c r="R6097">
        <v>11.122299999999999</v>
      </c>
      <c r="S6097" t="s">
        <v>13638</v>
      </c>
      <c r="T6097" t="s">
        <v>13638</v>
      </c>
      <c r="U6097" s="17">
        <v>45546</v>
      </c>
      <c r="W6097">
        <v>11.122299999999999</v>
      </c>
      <c r="Y6097">
        <v>0</v>
      </c>
      <c r="Z6097" s="7">
        <v>0</v>
      </c>
      <c r="AP6097">
        <f t="shared" si="95"/>
        <v>6096</v>
      </c>
    </row>
    <row r="6098" spans="1:42" x14ac:dyDescent="0.25">
      <c r="A6098" t="s">
        <v>48464</v>
      </c>
      <c r="N6098" t="s">
        <v>84</v>
      </c>
      <c r="O6098" t="s">
        <v>25830</v>
      </c>
      <c r="P6098" t="s">
        <v>25831</v>
      </c>
      <c r="Q6098" t="s">
        <v>13638</v>
      </c>
      <c r="R6098">
        <v>11.4633</v>
      </c>
      <c r="S6098" t="s">
        <v>13638</v>
      </c>
      <c r="T6098" t="s">
        <v>13638</v>
      </c>
      <c r="U6098" s="17">
        <v>45546</v>
      </c>
      <c r="W6098">
        <v>11.4633</v>
      </c>
      <c r="Y6098">
        <v>0</v>
      </c>
      <c r="Z6098" s="7">
        <v>0</v>
      </c>
      <c r="AP6098">
        <f t="shared" si="95"/>
        <v>6097</v>
      </c>
    </row>
    <row r="6099" spans="1:42" x14ac:dyDescent="0.25">
      <c r="A6099" t="s">
        <v>48465</v>
      </c>
      <c r="N6099" t="s">
        <v>84</v>
      </c>
      <c r="O6099" t="s">
        <v>25832</v>
      </c>
      <c r="P6099" t="s">
        <v>25833</v>
      </c>
      <c r="Q6099" t="s">
        <v>13638</v>
      </c>
      <c r="R6099">
        <v>11.4633</v>
      </c>
      <c r="S6099" t="s">
        <v>13638</v>
      </c>
      <c r="T6099" t="s">
        <v>13638</v>
      </c>
      <c r="U6099" s="17">
        <v>45546</v>
      </c>
      <c r="W6099">
        <v>11.4633</v>
      </c>
      <c r="Y6099">
        <v>0</v>
      </c>
      <c r="Z6099" s="7">
        <v>0</v>
      </c>
      <c r="AP6099">
        <f t="shared" si="95"/>
        <v>6098</v>
      </c>
    </row>
    <row r="6100" spans="1:42" x14ac:dyDescent="0.25">
      <c r="A6100" t="s">
        <v>48466</v>
      </c>
      <c r="N6100" t="s">
        <v>84</v>
      </c>
      <c r="O6100" t="s">
        <v>25834</v>
      </c>
      <c r="P6100" t="s">
        <v>25835</v>
      </c>
      <c r="Q6100" t="s">
        <v>13638</v>
      </c>
      <c r="R6100">
        <v>11.4224</v>
      </c>
      <c r="S6100" t="s">
        <v>13638</v>
      </c>
      <c r="T6100" t="s">
        <v>13638</v>
      </c>
      <c r="U6100" s="17">
        <v>45546</v>
      </c>
      <c r="W6100">
        <v>11.4224</v>
      </c>
      <c r="Y6100">
        <v>0</v>
      </c>
      <c r="Z6100" s="7">
        <v>0</v>
      </c>
      <c r="AP6100">
        <f t="shared" si="95"/>
        <v>6099</v>
      </c>
    </row>
    <row r="6101" spans="1:42" x14ac:dyDescent="0.25">
      <c r="A6101" t="s">
        <v>48467</v>
      </c>
      <c r="N6101" t="s">
        <v>84</v>
      </c>
      <c r="O6101" t="s">
        <v>25836</v>
      </c>
      <c r="P6101" t="s">
        <v>25837</v>
      </c>
      <c r="Q6101" t="s">
        <v>13638</v>
      </c>
      <c r="R6101">
        <v>11.4224</v>
      </c>
      <c r="S6101" t="s">
        <v>13638</v>
      </c>
      <c r="T6101" t="s">
        <v>13638</v>
      </c>
      <c r="U6101" s="17">
        <v>45546</v>
      </c>
      <c r="W6101">
        <v>11.4224</v>
      </c>
      <c r="Y6101">
        <v>0</v>
      </c>
      <c r="Z6101" s="7">
        <v>0</v>
      </c>
      <c r="AP6101">
        <f t="shared" si="95"/>
        <v>6100</v>
      </c>
    </row>
    <row r="6102" spans="1:42" x14ac:dyDescent="0.25">
      <c r="A6102" t="s">
        <v>48468</v>
      </c>
      <c r="N6102" t="s">
        <v>84</v>
      </c>
      <c r="O6102" t="s">
        <v>25838</v>
      </c>
      <c r="P6102" t="s">
        <v>25839</v>
      </c>
      <c r="Q6102" t="s">
        <v>13638</v>
      </c>
      <c r="R6102">
        <v>17.971299999999999</v>
      </c>
      <c r="S6102" t="s">
        <v>13638</v>
      </c>
      <c r="T6102" t="s">
        <v>13638</v>
      </c>
      <c r="U6102" s="17">
        <v>45546</v>
      </c>
      <c r="W6102">
        <v>17.971299999999999</v>
      </c>
      <c r="Y6102">
        <v>0</v>
      </c>
      <c r="Z6102" s="7">
        <v>0</v>
      </c>
      <c r="AP6102">
        <f t="shared" si="95"/>
        <v>6101</v>
      </c>
    </row>
    <row r="6103" spans="1:42" x14ac:dyDescent="0.25">
      <c r="A6103" t="s">
        <v>48469</v>
      </c>
      <c r="N6103" t="s">
        <v>84</v>
      </c>
      <c r="O6103" t="s">
        <v>25840</v>
      </c>
      <c r="P6103" t="s">
        <v>25841</v>
      </c>
      <c r="Q6103" t="s">
        <v>13638</v>
      </c>
      <c r="R6103">
        <v>17.971299999999999</v>
      </c>
      <c r="S6103" t="s">
        <v>13638</v>
      </c>
      <c r="T6103" t="s">
        <v>13638</v>
      </c>
      <c r="U6103" s="17">
        <v>45546</v>
      </c>
      <c r="W6103">
        <v>17.971299999999999</v>
      </c>
      <c r="Y6103">
        <v>0</v>
      </c>
      <c r="Z6103" s="7">
        <v>0</v>
      </c>
      <c r="AP6103">
        <f t="shared" si="95"/>
        <v>6102</v>
      </c>
    </row>
    <row r="6104" spans="1:42" x14ac:dyDescent="0.25">
      <c r="A6104" t="s">
        <v>48470</v>
      </c>
      <c r="N6104" t="s">
        <v>84</v>
      </c>
      <c r="O6104" t="s">
        <v>25842</v>
      </c>
      <c r="P6104" t="s">
        <v>25843</v>
      </c>
      <c r="Q6104" t="s">
        <v>13638</v>
      </c>
      <c r="R6104">
        <v>17.750699999999998</v>
      </c>
      <c r="S6104" t="s">
        <v>13638</v>
      </c>
      <c r="T6104" t="s">
        <v>13638</v>
      </c>
      <c r="U6104" s="17">
        <v>45546</v>
      </c>
      <c r="W6104">
        <v>17.750699999999998</v>
      </c>
      <c r="Y6104">
        <v>0</v>
      </c>
      <c r="Z6104" s="7">
        <v>0</v>
      </c>
      <c r="AP6104">
        <f t="shared" si="95"/>
        <v>6103</v>
      </c>
    </row>
    <row r="6105" spans="1:42" x14ac:dyDescent="0.25">
      <c r="A6105" t="s">
        <v>48471</v>
      </c>
      <c r="N6105" t="s">
        <v>84</v>
      </c>
      <c r="O6105" t="s">
        <v>25844</v>
      </c>
      <c r="P6105" t="s">
        <v>25845</v>
      </c>
      <c r="Q6105" t="s">
        <v>13638</v>
      </c>
      <c r="R6105">
        <v>17.750699999999998</v>
      </c>
      <c r="S6105" t="s">
        <v>13638</v>
      </c>
      <c r="T6105" t="s">
        <v>13638</v>
      </c>
      <c r="U6105" s="17">
        <v>45546</v>
      </c>
      <c r="W6105">
        <v>17.750699999999998</v>
      </c>
      <c r="Y6105">
        <v>0</v>
      </c>
      <c r="Z6105" s="7">
        <v>0</v>
      </c>
      <c r="AP6105">
        <f t="shared" si="95"/>
        <v>6104</v>
      </c>
    </row>
    <row r="6106" spans="1:42" x14ac:dyDescent="0.25">
      <c r="A6106" t="s">
        <v>48472</v>
      </c>
      <c r="N6106" t="s">
        <v>84</v>
      </c>
      <c r="O6106" t="s">
        <v>25846</v>
      </c>
      <c r="P6106" t="s">
        <v>25847</v>
      </c>
      <c r="Q6106" t="s">
        <v>13638</v>
      </c>
      <c r="R6106">
        <v>10.9382</v>
      </c>
      <c r="S6106" t="s">
        <v>13638</v>
      </c>
      <c r="T6106" t="s">
        <v>13638</v>
      </c>
      <c r="U6106" s="17">
        <v>45546</v>
      </c>
      <c r="W6106">
        <v>10.9382</v>
      </c>
      <c r="Y6106">
        <v>0</v>
      </c>
      <c r="Z6106" s="7">
        <v>0</v>
      </c>
      <c r="AP6106">
        <f t="shared" si="95"/>
        <v>6105</v>
      </c>
    </row>
    <row r="6107" spans="1:42" x14ac:dyDescent="0.25">
      <c r="A6107" t="s">
        <v>48473</v>
      </c>
      <c r="N6107" t="s">
        <v>84</v>
      </c>
      <c r="O6107" t="s">
        <v>25848</v>
      </c>
      <c r="P6107" t="s">
        <v>25849</v>
      </c>
      <c r="Q6107" t="s">
        <v>25850</v>
      </c>
      <c r="R6107">
        <v>10.9382</v>
      </c>
      <c r="S6107" t="s">
        <v>13638</v>
      </c>
      <c r="T6107" t="s">
        <v>13638</v>
      </c>
      <c r="U6107" s="17">
        <v>45546</v>
      </c>
      <c r="W6107">
        <v>10.9382</v>
      </c>
      <c r="Y6107">
        <v>0</v>
      </c>
      <c r="Z6107" s="7">
        <v>0</v>
      </c>
      <c r="AP6107">
        <f t="shared" si="95"/>
        <v>6106</v>
      </c>
    </row>
    <row r="6108" spans="1:42" x14ac:dyDescent="0.25">
      <c r="A6108" t="s">
        <v>48474</v>
      </c>
      <c r="N6108" t="s">
        <v>84</v>
      </c>
      <c r="O6108" t="s">
        <v>25851</v>
      </c>
      <c r="P6108" t="s">
        <v>25852</v>
      </c>
      <c r="Q6108" t="s">
        <v>13638</v>
      </c>
      <c r="R6108">
        <v>10.904500000000001</v>
      </c>
      <c r="S6108" t="s">
        <v>13638</v>
      </c>
      <c r="T6108" t="s">
        <v>13638</v>
      </c>
      <c r="U6108" s="17">
        <v>45546</v>
      </c>
      <c r="W6108">
        <v>10.904500000000001</v>
      </c>
      <c r="Y6108">
        <v>0</v>
      </c>
      <c r="Z6108" s="7">
        <v>0</v>
      </c>
      <c r="AP6108">
        <f t="shared" si="95"/>
        <v>6107</v>
      </c>
    </row>
    <row r="6109" spans="1:42" x14ac:dyDescent="0.25">
      <c r="A6109" t="s">
        <v>48475</v>
      </c>
      <c r="N6109" t="s">
        <v>84</v>
      </c>
      <c r="O6109" t="s">
        <v>25853</v>
      </c>
      <c r="P6109" t="s">
        <v>25854</v>
      </c>
      <c r="Q6109" t="s">
        <v>25855</v>
      </c>
      <c r="R6109">
        <v>10.904500000000001</v>
      </c>
      <c r="S6109" t="s">
        <v>13638</v>
      </c>
      <c r="T6109" t="s">
        <v>13638</v>
      </c>
      <c r="U6109" s="17">
        <v>45546</v>
      </c>
      <c r="W6109">
        <v>10.904500000000001</v>
      </c>
      <c r="Y6109">
        <v>0</v>
      </c>
      <c r="Z6109" s="7">
        <v>0</v>
      </c>
      <c r="AP6109">
        <f t="shared" si="95"/>
        <v>6108</v>
      </c>
    </row>
    <row r="6110" spans="1:42" x14ac:dyDescent="0.25">
      <c r="A6110" t="s">
        <v>48476</v>
      </c>
      <c r="N6110" t="s">
        <v>84</v>
      </c>
      <c r="O6110" t="s">
        <v>25856</v>
      </c>
      <c r="P6110" t="s">
        <v>25857</v>
      </c>
      <c r="Q6110" t="s">
        <v>13638</v>
      </c>
      <c r="R6110">
        <v>11.7105</v>
      </c>
      <c r="S6110" t="s">
        <v>13638</v>
      </c>
      <c r="T6110" t="s">
        <v>13638</v>
      </c>
      <c r="U6110" s="17">
        <v>45546</v>
      </c>
      <c r="W6110">
        <v>11.7105</v>
      </c>
      <c r="Y6110">
        <v>0</v>
      </c>
      <c r="Z6110" s="7">
        <v>0</v>
      </c>
      <c r="AP6110">
        <f t="shared" si="95"/>
        <v>6109</v>
      </c>
    </row>
    <row r="6111" spans="1:42" x14ac:dyDescent="0.25">
      <c r="A6111" t="s">
        <v>48477</v>
      </c>
      <c r="N6111" t="s">
        <v>84</v>
      </c>
      <c r="O6111" t="s">
        <v>25858</v>
      </c>
      <c r="P6111" t="s">
        <v>25859</v>
      </c>
      <c r="Q6111" t="s">
        <v>25860</v>
      </c>
      <c r="R6111">
        <v>11.7105</v>
      </c>
      <c r="S6111" t="s">
        <v>13638</v>
      </c>
      <c r="T6111" t="s">
        <v>13638</v>
      </c>
      <c r="U6111" s="17">
        <v>45546</v>
      </c>
      <c r="W6111">
        <v>11.7105</v>
      </c>
      <c r="Y6111">
        <v>0</v>
      </c>
      <c r="Z6111" s="7">
        <v>0</v>
      </c>
      <c r="AP6111">
        <f t="shared" si="95"/>
        <v>6110</v>
      </c>
    </row>
    <row r="6112" spans="1:42" x14ac:dyDescent="0.25">
      <c r="A6112" t="s">
        <v>48478</v>
      </c>
      <c r="N6112" t="s">
        <v>84</v>
      </c>
      <c r="O6112" t="s">
        <v>25861</v>
      </c>
      <c r="P6112" t="s">
        <v>25862</v>
      </c>
      <c r="Q6112" t="s">
        <v>13638</v>
      </c>
      <c r="R6112">
        <v>11.6656</v>
      </c>
      <c r="S6112" t="s">
        <v>13638</v>
      </c>
      <c r="T6112" t="s">
        <v>13638</v>
      </c>
      <c r="U6112" s="17">
        <v>45546</v>
      </c>
      <c r="W6112">
        <v>11.6656</v>
      </c>
      <c r="Y6112">
        <v>0</v>
      </c>
      <c r="Z6112" s="7">
        <v>0</v>
      </c>
      <c r="AP6112">
        <f t="shared" si="95"/>
        <v>6111</v>
      </c>
    </row>
    <row r="6113" spans="1:42" x14ac:dyDescent="0.25">
      <c r="A6113" t="s">
        <v>48479</v>
      </c>
      <c r="N6113" t="s">
        <v>84</v>
      </c>
      <c r="O6113" t="s">
        <v>25863</v>
      </c>
      <c r="P6113" t="s">
        <v>25864</v>
      </c>
      <c r="Q6113" t="s">
        <v>25865</v>
      </c>
      <c r="R6113">
        <v>11.6656</v>
      </c>
      <c r="S6113" t="s">
        <v>13638</v>
      </c>
      <c r="T6113" t="s">
        <v>13638</v>
      </c>
      <c r="U6113" s="17">
        <v>45546</v>
      </c>
      <c r="W6113">
        <v>11.6656</v>
      </c>
      <c r="Y6113">
        <v>0</v>
      </c>
      <c r="Z6113" s="7">
        <v>0</v>
      </c>
      <c r="AP6113">
        <f t="shared" si="95"/>
        <v>6112</v>
      </c>
    </row>
    <row r="6114" spans="1:42" x14ac:dyDescent="0.25">
      <c r="A6114" t="s">
        <v>48480</v>
      </c>
      <c r="N6114" t="s">
        <v>84</v>
      </c>
      <c r="O6114" t="s">
        <v>25866</v>
      </c>
      <c r="P6114" t="s">
        <v>25867</v>
      </c>
      <c r="Q6114" t="s">
        <v>13638</v>
      </c>
      <c r="R6114">
        <v>11.3561</v>
      </c>
      <c r="S6114" t="s">
        <v>13638</v>
      </c>
      <c r="T6114" t="s">
        <v>13638</v>
      </c>
      <c r="U6114" s="17">
        <v>45546</v>
      </c>
      <c r="W6114">
        <v>11.3561</v>
      </c>
      <c r="Y6114">
        <v>0</v>
      </c>
      <c r="Z6114" s="7">
        <v>0</v>
      </c>
      <c r="AP6114">
        <f t="shared" si="95"/>
        <v>6113</v>
      </c>
    </row>
    <row r="6115" spans="1:42" x14ac:dyDescent="0.25">
      <c r="N6115" t="s">
        <v>84</v>
      </c>
      <c r="O6115" t="s">
        <v>25868</v>
      </c>
      <c r="P6115" t="s">
        <v>25869</v>
      </c>
      <c r="Q6115" t="s">
        <v>13638</v>
      </c>
      <c r="R6115">
        <v>11.3561</v>
      </c>
      <c r="S6115" t="s">
        <v>13638</v>
      </c>
      <c r="T6115" t="s">
        <v>13638</v>
      </c>
      <c r="U6115" s="17">
        <v>45546</v>
      </c>
      <c r="W6115">
        <v>11.3561</v>
      </c>
      <c r="Y6115">
        <v>0</v>
      </c>
      <c r="Z6115" s="7">
        <v>0</v>
      </c>
      <c r="AP6115">
        <f t="shared" si="95"/>
        <v>6114</v>
      </c>
    </row>
    <row r="6116" spans="1:42" x14ac:dyDescent="0.25">
      <c r="A6116" t="s">
        <v>42</v>
      </c>
      <c r="N6116" t="s">
        <v>84</v>
      </c>
      <c r="O6116" t="s">
        <v>25870</v>
      </c>
      <c r="P6116" t="s">
        <v>25871</v>
      </c>
      <c r="Q6116" t="s">
        <v>13638</v>
      </c>
      <c r="R6116">
        <v>11.327</v>
      </c>
      <c r="S6116" t="s">
        <v>13638</v>
      </c>
      <c r="T6116" t="s">
        <v>13638</v>
      </c>
      <c r="U6116" s="17">
        <v>45546</v>
      </c>
      <c r="W6116">
        <v>11.327</v>
      </c>
      <c r="Y6116">
        <v>0</v>
      </c>
      <c r="Z6116" s="7">
        <v>0</v>
      </c>
      <c r="AP6116">
        <f t="shared" si="95"/>
        <v>6115</v>
      </c>
    </row>
    <row r="6117" spans="1:42" x14ac:dyDescent="0.25">
      <c r="A6117" t="s">
        <v>48481</v>
      </c>
      <c r="N6117" t="s">
        <v>84</v>
      </c>
      <c r="O6117" t="s">
        <v>25872</v>
      </c>
      <c r="P6117" t="s">
        <v>25873</v>
      </c>
      <c r="Q6117" t="s">
        <v>13638</v>
      </c>
      <c r="R6117">
        <v>11.327</v>
      </c>
      <c r="S6117" t="s">
        <v>13638</v>
      </c>
      <c r="T6117" t="s">
        <v>13638</v>
      </c>
      <c r="U6117" s="17">
        <v>45546</v>
      </c>
      <c r="W6117">
        <v>11.327</v>
      </c>
      <c r="Y6117">
        <v>0</v>
      </c>
      <c r="Z6117" s="7">
        <v>0</v>
      </c>
      <c r="AP6117">
        <f t="shared" si="95"/>
        <v>6116</v>
      </c>
    </row>
    <row r="6118" spans="1:42" x14ac:dyDescent="0.25">
      <c r="A6118" t="s">
        <v>48482</v>
      </c>
      <c r="N6118" t="s">
        <v>84</v>
      </c>
      <c r="O6118" t="s">
        <v>25874</v>
      </c>
      <c r="P6118" t="s">
        <v>25875</v>
      </c>
      <c r="Q6118" t="s">
        <v>13638</v>
      </c>
      <c r="R6118">
        <v>11.3774</v>
      </c>
      <c r="S6118" t="s">
        <v>13638</v>
      </c>
      <c r="T6118" t="s">
        <v>13638</v>
      </c>
      <c r="U6118" s="17">
        <v>45546</v>
      </c>
      <c r="W6118">
        <v>11.3774</v>
      </c>
      <c r="Y6118">
        <v>0</v>
      </c>
      <c r="Z6118" s="7">
        <v>0</v>
      </c>
      <c r="AP6118">
        <f t="shared" si="95"/>
        <v>6117</v>
      </c>
    </row>
    <row r="6119" spans="1:42" x14ac:dyDescent="0.25">
      <c r="A6119" t="s">
        <v>48483</v>
      </c>
      <c r="N6119" t="s">
        <v>84</v>
      </c>
      <c r="O6119" t="s">
        <v>25876</v>
      </c>
      <c r="P6119" t="s">
        <v>25877</v>
      </c>
      <c r="Q6119" t="s">
        <v>25878</v>
      </c>
      <c r="R6119">
        <v>11.3774</v>
      </c>
      <c r="S6119" t="s">
        <v>13638</v>
      </c>
      <c r="T6119" t="s">
        <v>13638</v>
      </c>
      <c r="U6119" s="17">
        <v>45546</v>
      </c>
      <c r="W6119">
        <v>11.3774</v>
      </c>
      <c r="Y6119">
        <v>0</v>
      </c>
      <c r="Z6119" s="7">
        <v>0</v>
      </c>
      <c r="AP6119">
        <f t="shared" si="95"/>
        <v>6118</v>
      </c>
    </row>
    <row r="6120" spans="1:42" x14ac:dyDescent="0.25">
      <c r="A6120" t="s">
        <v>48484</v>
      </c>
      <c r="N6120" t="s">
        <v>84</v>
      </c>
      <c r="O6120" t="s">
        <v>25879</v>
      </c>
      <c r="P6120" t="s">
        <v>25880</v>
      </c>
      <c r="Q6120" t="s">
        <v>13638</v>
      </c>
      <c r="R6120">
        <v>11.3352</v>
      </c>
      <c r="S6120" t="s">
        <v>13638</v>
      </c>
      <c r="T6120" t="s">
        <v>13638</v>
      </c>
      <c r="U6120" s="17">
        <v>45546</v>
      </c>
      <c r="W6120">
        <v>11.3352</v>
      </c>
      <c r="Y6120">
        <v>0</v>
      </c>
      <c r="Z6120" s="7">
        <v>0</v>
      </c>
      <c r="AP6120">
        <f t="shared" si="95"/>
        <v>6119</v>
      </c>
    </row>
    <row r="6121" spans="1:42" x14ac:dyDescent="0.25">
      <c r="A6121" t="s">
        <v>48485</v>
      </c>
      <c r="N6121" t="s">
        <v>84</v>
      </c>
      <c r="O6121" t="s">
        <v>25881</v>
      </c>
      <c r="P6121" t="s">
        <v>25882</v>
      </c>
      <c r="Q6121" t="s">
        <v>25883</v>
      </c>
      <c r="R6121">
        <v>11.3352</v>
      </c>
      <c r="S6121" t="s">
        <v>13638</v>
      </c>
      <c r="T6121" t="s">
        <v>13638</v>
      </c>
      <c r="U6121" s="17">
        <v>45546</v>
      </c>
      <c r="W6121">
        <v>11.3352</v>
      </c>
      <c r="Y6121">
        <v>0</v>
      </c>
      <c r="Z6121" s="7">
        <v>0</v>
      </c>
      <c r="AP6121">
        <f t="shared" si="95"/>
        <v>6120</v>
      </c>
    </row>
    <row r="6122" spans="1:42" x14ac:dyDescent="0.25">
      <c r="A6122" t="s">
        <v>48486</v>
      </c>
      <c r="N6122" t="s">
        <v>84</v>
      </c>
      <c r="O6122" t="s">
        <v>25884</v>
      </c>
      <c r="P6122" t="s">
        <v>25885</v>
      </c>
      <c r="Q6122" t="s">
        <v>13638</v>
      </c>
      <c r="R6122">
        <v>11.2278</v>
      </c>
      <c r="S6122" t="s">
        <v>13638</v>
      </c>
      <c r="T6122" t="s">
        <v>13638</v>
      </c>
      <c r="U6122" s="17">
        <v>45546</v>
      </c>
      <c r="W6122">
        <v>11.2278</v>
      </c>
      <c r="Y6122">
        <v>0</v>
      </c>
      <c r="Z6122" s="7">
        <v>0</v>
      </c>
      <c r="AP6122">
        <f t="shared" si="95"/>
        <v>6121</v>
      </c>
    </row>
    <row r="6123" spans="1:42" x14ac:dyDescent="0.25">
      <c r="N6123" t="s">
        <v>84</v>
      </c>
      <c r="O6123" t="s">
        <v>25886</v>
      </c>
      <c r="P6123" t="s">
        <v>25887</v>
      </c>
      <c r="Q6123" t="s">
        <v>25888</v>
      </c>
      <c r="R6123">
        <v>11.2278</v>
      </c>
      <c r="S6123" t="s">
        <v>13638</v>
      </c>
      <c r="T6123" t="s">
        <v>13638</v>
      </c>
      <c r="U6123" s="17">
        <v>45546</v>
      </c>
      <c r="W6123">
        <v>11.2278</v>
      </c>
      <c r="Y6123">
        <v>0</v>
      </c>
      <c r="Z6123" s="7">
        <v>0</v>
      </c>
      <c r="AP6123">
        <f t="shared" si="95"/>
        <v>6122</v>
      </c>
    </row>
    <row r="6124" spans="1:42" x14ac:dyDescent="0.25">
      <c r="A6124" t="s">
        <v>16</v>
      </c>
      <c r="N6124" t="s">
        <v>84</v>
      </c>
      <c r="O6124" t="s">
        <v>25889</v>
      </c>
      <c r="P6124" t="s">
        <v>25890</v>
      </c>
      <c r="Q6124" t="s">
        <v>13638</v>
      </c>
      <c r="R6124">
        <v>11.187799999999999</v>
      </c>
      <c r="S6124" t="s">
        <v>13638</v>
      </c>
      <c r="T6124" t="s">
        <v>13638</v>
      </c>
      <c r="U6124" s="17">
        <v>45546</v>
      </c>
      <c r="W6124">
        <v>11.187799999999999</v>
      </c>
      <c r="Y6124">
        <v>0</v>
      </c>
      <c r="Z6124" s="7">
        <v>0</v>
      </c>
      <c r="AP6124">
        <f t="shared" si="95"/>
        <v>6123</v>
      </c>
    </row>
    <row r="6125" spans="1:42" x14ac:dyDescent="0.25">
      <c r="A6125" t="s">
        <v>48487</v>
      </c>
      <c r="N6125" t="s">
        <v>84</v>
      </c>
      <c r="O6125" t="s">
        <v>25891</v>
      </c>
      <c r="P6125" t="s">
        <v>25892</v>
      </c>
      <c r="Q6125" t="s">
        <v>25893</v>
      </c>
      <c r="R6125">
        <v>11.187799999999999</v>
      </c>
      <c r="S6125" t="s">
        <v>13638</v>
      </c>
      <c r="T6125" t="s">
        <v>13638</v>
      </c>
      <c r="U6125" s="17">
        <v>45546</v>
      </c>
      <c r="W6125">
        <v>11.187799999999999</v>
      </c>
      <c r="Y6125">
        <v>0</v>
      </c>
      <c r="Z6125" s="7">
        <v>0</v>
      </c>
      <c r="AP6125">
        <f t="shared" si="95"/>
        <v>6124</v>
      </c>
    </row>
    <row r="6126" spans="1:42" x14ac:dyDescent="0.25">
      <c r="A6126" t="s">
        <v>48488</v>
      </c>
      <c r="N6126" t="s">
        <v>84</v>
      </c>
      <c r="O6126" t="s">
        <v>1375</v>
      </c>
      <c r="P6126" t="s">
        <v>25894</v>
      </c>
      <c r="Q6126" t="s">
        <v>13638</v>
      </c>
      <c r="R6126">
        <v>25.1553</v>
      </c>
      <c r="S6126" t="s">
        <v>13638</v>
      </c>
      <c r="T6126" t="s">
        <v>13638</v>
      </c>
      <c r="U6126" s="17">
        <v>45546</v>
      </c>
      <c r="W6126">
        <v>25.1553</v>
      </c>
      <c r="Y6126">
        <v>11.5252</v>
      </c>
      <c r="Z6126" s="7">
        <v>0.2270589127344671</v>
      </c>
      <c r="AP6126">
        <f t="shared" si="95"/>
        <v>6125</v>
      </c>
    </row>
    <row r="6127" spans="1:42" x14ac:dyDescent="0.25">
      <c r="A6127" t="s">
        <v>48489</v>
      </c>
      <c r="N6127" t="s">
        <v>84</v>
      </c>
      <c r="O6127" t="s">
        <v>1374</v>
      </c>
      <c r="P6127" t="s">
        <v>25895</v>
      </c>
      <c r="Q6127" t="s">
        <v>25896</v>
      </c>
      <c r="R6127">
        <v>25.1553</v>
      </c>
      <c r="S6127" t="s">
        <v>13638</v>
      </c>
      <c r="T6127" t="s">
        <v>13638</v>
      </c>
      <c r="U6127" s="17">
        <v>45546</v>
      </c>
      <c r="W6127">
        <v>25.1553</v>
      </c>
      <c r="Y6127">
        <v>11.5252</v>
      </c>
      <c r="Z6127" s="7">
        <v>0.2270589127344671</v>
      </c>
      <c r="AP6127">
        <f t="shared" si="95"/>
        <v>6126</v>
      </c>
    </row>
    <row r="6128" spans="1:42" x14ac:dyDescent="0.25">
      <c r="A6128" t="s">
        <v>48490</v>
      </c>
      <c r="N6128" t="s">
        <v>84</v>
      </c>
      <c r="O6128" t="s">
        <v>1373</v>
      </c>
      <c r="P6128" t="s">
        <v>25897</v>
      </c>
      <c r="Q6128" t="s">
        <v>25898</v>
      </c>
      <c r="R6128">
        <v>24.659700000000001</v>
      </c>
      <c r="S6128" t="s">
        <v>13638</v>
      </c>
      <c r="T6128" t="s">
        <v>13638</v>
      </c>
      <c r="U6128" s="17">
        <v>45546</v>
      </c>
      <c r="W6128">
        <v>24.659700000000001</v>
      </c>
      <c r="Y6128">
        <v>11.5054</v>
      </c>
      <c r="Z6128" s="7">
        <v>0.22162680855818984</v>
      </c>
      <c r="AP6128">
        <f t="shared" si="95"/>
        <v>6127</v>
      </c>
    </row>
    <row r="6129" spans="1:42" x14ac:dyDescent="0.25">
      <c r="N6129" t="s">
        <v>84</v>
      </c>
      <c r="O6129" t="s">
        <v>1372</v>
      </c>
      <c r="P6129" t="s">
        <v>25899</v>
      </c>
      <c r="Q6129" t="s">
        <v>13638</v>
      </c>
      <c r="R6129">
        <v>24.659700000000001</v>
      </c>
      <c r="S6129" t="s">
        <v>13638</v>
      </c>
      <c r="T6129" t="s">
        <v>13638</v>
      </c>
      <c r="U6129" s="17">
        <v>45546</v>
      </c>
      <c r="W6129">
        <v>24.659700000000001</v>
      </c>
      <c r="Y6129">
        <v>11.5054</v>
      </c>
      <c r="Z6129" s="7">
        <v>0.22162680855818984</v>
      </c>
      <c r="AP6129">
        <f t="shared" si="95"/>
        <v>6128</v>
      </c>
    </row>
    <row r="6130" spans="1:42" x14ac:dyDescent="0.25">
      <c r="A6130" t="s">
        <v>2</v>
      </c>
      <c r="N6130" t="s">
        <v>84</v>
      </c>
      <c r="O6130" t="s">
        <v>25900</v>
      </c>
      <c r="P6130" t="s">
        <v>25901</v>
      </c>
      <c r="Q6130" t="s">
        <v>13638</v>
      </c>
      <c r="R6130">
        <v>11.4917</v>
      </c>
      <c r="S6130" t="s">
        <v>13638</v>
      </c>
      <c r="T6130" t="s">
        <v>13638</v>
      </c>
      <c r="U6130" s="17">
        <v>45546</v>
      </c>
      <c r="W6130">
        <v>11.4917</v>
      </c>
      <c r="Y6130">
        <v>0</v>
      </c>
      <c r="Z6130" s="7">
        <v>0</v>
      </c>
      <c r="AP6130">
        <f t="shared" si="95"/>
        <v>6129</v>
      </c>
    </row>
    <row r="6131" spans="1:42" x14ac:dyDescent="0.25">
      <c r="A6131" t="s">
        <v>48491</v>
      </c>
      <c r="N6131" t="s">
        <v>84</v>
      </c>
      <c r="O6131" t="s">
        <v>25902</v>
      </c>
      <c r="P6131" t="s">
        <v>25903</v>
      </c>
      <c r="Q6131" t="s">
        <v>25904</v>
      </c>
      <c r="R6131">
        <v>11.4917</v>
      </c>
      <c r="S6131" t="s">
        <v>13638</v>
      </c>
      <c r="T6131" t="s">
        <v>13638</v>
      </c>
      <c r="U6131" s="17">
        <v>45546</v>
      </c>
      <c r="W6131">
        <v>11.4917</v>
      </c>
      <c r="Y6131">
        <v>0</v>
      </c>
      <c r="Z6131" s="7">
        <v>0</v>
      </c>
      <c r="AP6131">
        <f t="shared" si="95"/>
        <v>6130</v>
      </c>
    </row>
    <row r="6132" spans="1:42" x14ac:dyDescent="0.25">
      <c r="A6132" t="s">
        <v>48492</v>
      </c>
      <c r="N6132" t="s">
        <v>84</v>
      </c>
      <c r="O6132" t="s">
        <v>25905</v>
      </c>
      <c r="P6132" t="s">
        <v>25906</v>
      </c>
      <c r="Q6132" t="s">
        <v>25907</v>
      </c>
      <c r="R6132">
        <v>11.4504</v>
      </c>
      <c r="S6132" t="s">
        <v>13638</v>
      </c>
      <c r="T6132" t="s">
        <v>13638</v>
      </c>
      <c r="U6132" s="17">
        <v>45546</v>
      </c>
      <c r="W6132">
        <v>11.4504</v>
      </c>
      <c r="Y6132">
        <v>0</v>
      </c>
      <c r="Z6132" s="7">
        <v>0</v>
      </c>
      <c r="AP6132">
        <f t="shared" si="95"/>
        <v>6131</v>
      </c>
    </row>
    <row r="6133" spans="1:42" x14ac:dyDescent="0.25">
      <c r="A6133" t="s">
        <v>48493</v>
      </c>
      <c r="N6133" t="s">
        <v>84</v>
      </c>
      <c r="O6133" t="s">
        <v>25908</v>
      </c>
      <c r="P6133" t="s">
        <v>25909</v>
      </c>
      <c r="Q6133" t="s">
        <v>13638</v>
      </c>
      <c r="R6133">
        <v>11.4504</v>
      </c>
      <c r="S6133" t="s">
        <v>13638</v>
      </c>
      <c r="T6133" t="s">
        <v>13638</v>
      </c>
      <c r="U6133" s="17">
        <v>45546</v>
      </c>
      <c r="W6133">
        <v>11.4504</v>
      </c>
      <c r="Y6133">
        <v>0</v>
      </c>
      <c r="Z6133" s="7">
        <v>0</v>
      </c>
      <c r="AP6133">
        <f t="shared" si="95"/>
        <v>6132</v>
      </c>
    </row>
    <row r="6134" spans="1:42" x14ac:dyDescent="0.25">
      <c r="A6134" t="s">
        <v>48494</v>
      </c>
      <c r="N6134" t="s">
        <v>84</v>
      </c>
      <c r="O6134" t="s">
        <v>25910</v>
      </c>
      <c r="P6134" t="s">
        <v>13638</v>
      </c>
      <c r="Q6134" t="s">
        <v>25911</v>
      </c>
      <c r="R6134">
        <v>11.331099999999999</v>
      </c>
      <c r="S6134" t="s">
        <v>13638</v>
      </c>
      <c r="T6134" t="s">
        <v>13638</v>
      </c>
      <c r="U6134" s="17">
        <v>45546</v>
      </c>
      <c r="W6134">
        <v>11.331099999999999</v>
      </c>
      <c r="Y6134">
        <v>0</v>
      </c>
      <c r="Z6134" s="7">
        <v>0</v>
      </c>
      <c r="AP6134">
        <f t="shared" si="95"/>
        <v>6133</v>
      </c>
    </row>
    <row r="6135" spans="1:42" x14ac:dyDescent="0.25">
      <c r="N6135" t="s">
        <v>84</v>
      </c>
      <c r="O6135" t="s">
        <v>25912</v>
      </c>
      <c r="P6135" t="s">
        <v>25913</v>
      </c>
      <c r="Q6135" t="s">
        <v>13638</v>
      </c>
      <c r="R6135">
        <v>11.364800000000001</v>
      </c>
      <c r="S6135" t="s">
        <v>13638</v>
      </c>
      <c r="T6135" t="s">
        <v>13638</v>
      </c>
      <c r="U6135" s="17">
        <v>45546</v>
      </c>
      <c r="W6135">
        <v>11.364800000000001</v>
      </c>
      <c r="Y6135">
        <v>0</v>
      </c>
      <c r="Z6135" s="7">
        <v>0</v>
      </c>
      <c r="AP6135">
        <f t="shared" si="95"/>
        <v>6134</v>
      </c>
    </row>
    <row r="6136" spans="1:42" x14ac:dyDescent="0.25">
      <c r="A6136" t="s">
        <v>59</v>
      </c>
      <c r="N6136" t="s">
        <v>84</v>
      </c>
      <c r="O6136" t="s">
        <v>25914</v>
      </c>
      <c r="P6136" t="s">
        <v>25915</v>
      </c>
      <c r="Q6136" t="s">
        <v>13638</v>
      </c>
      <c r="R6136">
        <v>11.364800000000001</v>
      </c>
      <c r="S6136" t="s">
        <v>13638</v>
      </c>
      <c r="T6136" t="s">
        <v>13638</v>
      </c>
      <c r="U6136" s="17">
        <v>45546</v>
      </c>
      <c r="W6136">
        <v>11.364800000000001</v>
      </c>
      <c r="Y6136">
        <v>0</v>
      </c>
      <c r="Z6136" s="7">
        <v>0</v>
      </c>
      <c r="AP6136">
        <f t="shared" si="95"/>
        <v>6135</v>
      </c>
    </row>
    <row r="6137" spans="1:42" x14ac:dyDescent="0.25">
      <c r="A6137" t="s">
        <v>48495</v>
      </c>
      <c r="N6137" t="s">
        <v>84</v>
      </c>
      <c r="O6137" t="s">
        <v>25916</v>
      </c>
      <c r="P6137" t="s">
        <v>13638</v>
      </c>
      <c r="Q6137" t="s">
        <v>25917</v>
      </c>
      <c r="R6137">
        <v>11.331099999999999</v>
      </c>
      <c r="S6137" t="s">
        <v>13638</v>
      </c>
      <c r="T6137" t="s">
        <v>13638</v>
      </c>
      <c r="U6137" s="17">
        <v>45546</v>
      </c>
      <c r="W6137">
        <v>11.331099999999999</v>
      </c>
      <c r="Y6137">
        <v>0</v>
      </c>
      <c r="Z6137" s="7">
        <v>0</v>
      </c>
      <c r="AP6137">
        <f t="shared" si="95"/>
        <v>6136</v>
      </c>
    </row>
    <row r="6138" spans="1:42" x14ac:dyDescent="0.25">
      <c r="A6138" t="s">
        <v>48496</v>
      </c>
      <c r="N6138" t="s">
        <v>84</v>
      </c>
      <c r="O6138" t="s">
        <v>1367</v>
      </c>
      <c r="P6138" t="s">
        <v>25918</v>
      </c>
      <c r="Q6138" t="s">
        <v>13638</v>
      </c>
      <c r="R6138">
        <v>36.303699999999999</v>
      </c>
      <c r="S6138" t="s">
        <v>13638</v>
      </c>
      <c r="T6138" t="s">
        <v>13638</v>
      </c>
      <c r="U6138" s="17">
        <v>45546</v>
      </c>
      <c r="W6138">
        <v>36.303699999999999</v>
      </c>
      <c r="Y6138">
        <v>16.4862</v>
      </c>
      <c r="Z6138" s="7">
        <v>0.22970994191727456</v>
      </c>
      <c r="AP6138">
        <f t="shared" si="95"/>
        <v>6137</v>
      </c>
    </row>
    <row r="6139" spans="1:42" x14ac:dyDescent="0.25">
      <c r="A6139" t="s">
        <v>48497</v>
      </c>
      <c r="N6139" t="s">
        <v>84</v>
      </c>
      <c r="O6139" t="s">
        <v>1366</v>
      </c>
      <c r="P6139" t="s">
        <v>25919</v>
      </c>
      <c r="Q6139" t="s">
        <v>25920</v>
      </c>
      <c r="R6139">
        <v>36.303699999999999</v>
      </c>
      <c r="S6139" t="s">
        <v>13638</v>
      </c>
      <c r="T6139" t="s">
        <v>13638</v>
      </c>
      <c r="U6139" s="17">
        <v>45546</v>
      </c>
      <c r="W6139">
        <v>36.303699999999999</v>
      </c>
      <c r="Y6139">
        <v>16.4862</v>
      </c>
      <c r="Z6139" s="7">
        <v>0.22970994191727456</v>
      </c>
      <c r="AP6139">
        <f t="shared" si="95"/>
        <v>6138</v>
      </c>
    </row>
    <row r="6140" spans="1:42" x14ac:dyDescent="0.25">
      <c r="A6140" t="s">
        <v>48498</v>
      </c>
      <c r="N6140" t="s">
        <v>84</v>
      </c>
      <c r="O6140" t="s">
        <v>1365</v>
      </c>
      <c r="P6140" t="s">
        <v>25921</v>
      </c>
      <c r="Q6140" t="s">
        <v>25922</v>
      </c>
      <c r="R6140">
        <v>35.323799999999999</v>
      </c>
      <c r="S6140" t="s">
        <v>13638</v>
      </c>
      <c r="T6140" t="s">
        <v>13638</v>
      </c>
      <c r="U6140" s="17">
        <v>45546</v>
      </c>
      <c r="W6140">
        <v>35.323799999999999</v>
      </c>
      <c r="Y6140">
        <v>16.4024</v>
      </c>
      <c r="Z6140" s="7">
        <v>0.22305310791039812</v>
      </c>
      <c r="AP6140">
        <f t="shared" si="95"/>
        <v>6139</v>
      </c>
    </row>
    <row r="6141" spans="1:42" x14ac:dyDescent="0.25">
      <c r="N6141" t="s">
        <v>84</v>
      </c>
      <c r="O6141" t="s">
        <v>1364</v>
      </c>
      <c r="P6141" t="s">
        <v>25923</v>
      </c>
      <c r="Q6141" t="s">
        <v>13638</v>
      </c>
      <c r="R6141">
        <v>35.323799999999999</v>
      </c>
      <c r="S6141" t="s">
        <v>13638</v>
      </c>
      <c r="T6141" t="s">
        <v>13638</v>
      </c>
      <c r="U6141" s="17">
        <v>45546</v>
      </c>
      <c r="W6141">
        <v>35.323799999999999</v>
      </c>
      <c r="Y6141">
        <v>16.4024</v>
      </c>
      <c r="Z6141" s="7">
        <v>0.22305310791039812</v>
      </c>
      <c r="AP6141">
        <f t="shared" si="95"/>
        <v>6140</v>
      </c>
    </row>
    <row r="6142" spans="1:42" x14ac:dyDescent="0.25">
      <c r="A6142" t="s">
        <v>18</v>
      </c>
      <c r="N6142" t="s">
        <v>84</v>
      </c>
      <c r="O6142" t="s">
        <v>25924</v>
      </c>
      <c r="P6142" t="s">
        <v>25925</v>
      </c>
      <c r="Q6142" t="s">
        <v>13638</v>
      </c>
      <c r="R6142">
        <v>11.327400000000001</v>
      </c>
      <c r="S6142" t="s">
        <v>13638</v>
      </c>
      <c r="T6142" t="s">
        <v>13638</v>
      </c>
      <c r="U6142" s="17">
        <v>45546</v>
      </c>
      <c r="W6142">
        <v>11.327400000000001</v>
      </c>
      <c r="Y6142">
        <v>0</v>
      </c>
      <c r="Z6142" s="7">
        <v>0</v>
      </c>
      <c r="AP6142">
        <f t="shared" si="95"/>
        <v>6141</v>
      </c>
    </row>
    <row r="6143" spans="1:42" x14ac:dyDescent="0.25">
      <c r="A6143" t="s">
        <v>48499</v>
      </c>
      <c r="N6143" t="s">
        <v>84</v>
      </c>
      <c r="O6143" t="s">
        <v>25926</v>
      </c>
      <c r="P6143" t="s">
        <v>25927</v>
      </c>
      <c r="Q6143" t="s">
        <v>25928</v>
      </c>
      <c r="R6143">
        <v>10.6502</v>
      </c>
      <c r="S6143" t="s">
        <v>13638</v>
      </c>
      <c r="T6143" t="s">
        <v>13638</v>
      </c>
      <c r="U6143" s="17">
        <v>45546</v>
      </c>
      <c r="W6143">
        <v>10.6502</v>
      </c>
      <c r="Y6143">
        <v>0</v>
      </c>
      <c r="Z6143" s="7">
        <v>0</v>
      </c>
      <c r="AP6143">
        <f t="shared" si="95"/>
        <v>6142</v>
      </c>
    </row>
    <row r="6144" spans="1:42" x14ac:dyDescent="0.25">
      <c r="A6144" t="s">
        <v>48500</v>
      </c>
      <c r="N6144" t="s">
        <v>84</v>
      </c>
      <c r="O6144" t="s">
        <v>25929</v>
      </c>
      <c r="P6144" t="s">
        <v>25930</v>
      </c>
      <c r="Q6144" t="s">
        <v>13638</v>
      </c>
      <c r="R6144">
        <v>11.2943</v>
      </c>
      <c r="S6144" t="s">
        <v>13638</v>
      </c>
      <c r="T6144" t="s">
        <v>13638</v>
      </c>
      <c r="U6144" s="17">
        <v>45546</v>
      </c>
      <c r="W6144">
        <v>11.2943</v>
      </c>
      <c r="Y6144">
        <v>0</v>
      </c>
      <c r="Z6144" s="7">
        <v>0</v>
      </c>
      <c r="AP6144">
        <f t="shared" si="95"/>
        <v>6143</v>
      </c>
    </row>
    <row r="6145" spans="1:42" x14ac:dyDescent="0.25">
      <c r="A6145" t="s">
        <v>48501</v>
      </c>
      <c r="N6145" t="s">
        <v>84</v>
      </c>
      <c r="O6145" t="s">
        <v>25931</v>
      </c>
      <c r="P6145" t="s">
        <v>25932</v>
      </c>
      <c r="Q6145" t="s">
        <v>25933</v>
      </c>
      <c r="R6145">
        <v>10.6173</v>
      </c>
      <c r="S6145" t="s">
        <v>13638</v>
      </c>
      <c r="T6145" t="s">
        <v>13638</v>
      </c>
      <c r="U6145" s="17">
        <v>45546</v>
      </c>
      <c r="W6145">
        <v>10.6173</v>
      </c>
      <c r="Y6145">
        <v>0</v>
      </c>
      <c r="Z6145" s="7">
        <v>0</v>
      </c>
      <c r="AP6145">
        <f t="shared" si="95"/>
        <v>6144</v>
      </c>
    </row>
    <row r="6146" spans="1:42" x14ac:dyDescent="0.25">
      <c r="A6146" t="s">
        <v>48502</v>
      </c>
      <c r="N6146" t="s">
        <v>84</v>
      </c>
      <c r="O6146" t="s">
        <v>51723</v>
      </c>
      <c r="P6146" t="s">
        <v>26020</v>
      </c>
      <c r="Q6146" t="s">
        <v>13638</v>
      </c>
      <c r="R6146">
        <v>13.248100000000001</v>
      </c>
      <c r="S6146" t="s">
        <v>13638</v>
      </c>
      <c r="T6146" t="s">
        <v>13638</v>
      </c>
      <c r="U6146" s="17">
        <v>45546</v>
      </c>
      <c r="W6146">
        <v>13.248100000000001</v>
      </c>
      <c r="Y6146">
        <v>0</v>
      </c>
      <c r="Z6146" s="7">
        <v>0</v>
      </c>
      <c r="AP6146">
        <f t="shared" si="95"/>
        <v>6145</v>
      </c>
    </row>
    <row r="6147" spans="1:42" x14ac:dyDescent="0.25">
      <c r="N6147" t="s">
        <v>84</v>
      </c>
      <c r="O6147" t="s">
        <v>51724</v>
      </c>
      <c r="P6147" t="s">
        <v>26021</v>
      </c>
      <c r="Q6147" t="s">
        <v>26022</v>
      </c>
      <c r="R6147">
        <v>13.248100000000001</v>
      </c>
      <c r="S6147" t="s">
        <v>13638</v>
      </c>
      <c r="T6147" t="s">
        <v>13638</v>
      </c>
      <c r="U6147" s="17">
        <v>45546</v>
      </c>
      <c r="W6147">
        <v>13.248100000000001</v>
      </c>
      <c r="Y6147">
        <v>0</v>
      </c>
      <c r="Z6147" s="7">
        <v>0</v>
      </c>
      <c r="AP6147">
        <f t="shared" si="95"/>
        <v>6146</v>
      </c>
    </row>
    <row r="6148" spans="1:42" x14ac:dyDescent="0.25">
      <c r="A6148" t="s">
        <v>19</v>
      </c>
      <c r="N6148" t="s">
        <v>84</v>
      </c>
      <c r="O6148" t="s">
        <v>51725</v>
      </c>
      <c r="P6148" t="s">
        <v>26023</v>
      </c>
      <c r="Q6148" t="s">
        <v>13638</v>
      </c>
      <c r="R6148">
        <v>13.2051</v>
      </c>
      <c r="S6148" t="s">
        <v>13638</v>
      </c>
      <c r="T6148" t="s">
        <v>13638</v>
      </c>
      <c r="U6148" s="17">
        <v>45546</v>
      </c>
      <c r="W6148">
        <v>13.2051</v>
      </c>
      <c r="Y6148">
        <v>0</v>
      </c>
      <c r="Z6148" s="7">
        <v>0</v>
      </c>
      <c r="AP6148">
        <f t="shared" ref="AP6148:AP6211" si="96">AP6147+1</f>
        <v>6147</v>
      </c>
    </row>
    <row r="6149" spans="1:42" x14ac:dyDescent="0.25">
      <c r="A6149" t="s">
        <v>48503</v>
      </c>
      <c r="N6149" t="s">
        <v>84</v>
      </c>
      <c r="O6149" t="s">
        <v>51726</v>
      </c>
      <c r="P6149" t="s">
        <v>26024</v>
      </c>
      <c r="Q6149" t="s">
        <v>26025</v>
      </c>
      <c r="R6149">
        <v>13.2052</v>
      </c>
      <c r="S6149" t="s">
        <v>13638</v>
      </c>
      <c r="T6149" t="s">
        <v>13638</v>
      </c>
      <c r="U6149" s="17">
        <v>45546</v>
      </c>
      <c r="W6149">
        <v>13.2052</v>
      </c>
      <c r="Y6149">
        <v>0</v>
      </c>
      <c r="Z6149" s="7">
        <v>0</v>
      </c>
      <c r="AP6149">
        <f t="shared" si="96"/>
        <v>6148</v>
      </c>
    </row>
    <row r="6150" spans="1:42" x14ac:dyDescent="0.25">
      <c r="A6150" t="s">
        <v>48504</v>
      </c>
      <c r="N6150" t="s">
        <v>84</v>
      </c>
      <c r="O6150" t="s">
        <v>25934</v>
      </c>
      <c r="P6150" t="s">
        <v>25935</v>
      </c>
      <c r="Q6150" t="s">
        <v>13638</v>
      </c>
      <c r="R6150">
        <v>11.5648</v>
      </c>
      <c r="S6150" t="s">
        <v>13638</v>
      </c>
      <c r="T6150" t="s">
        <v>13638</v>
      </c>
      <c r="U6150" s="17">
        <v>45546</v>
      </c>
      <c r="W6150">
        <v>11.5648</v>
      </c>
      <c r="Y6150">
        <v>0</v>
      </c>
      <c r="Z6150" s="7">
        <v>0</v>
      </c>
      <c r="AP6150">
        <f t="shared" si="96"/>
        <v>6149</v>
      </c>
    </row>
    <row r="6151" spans="1:42" x14ac:dyDescent="0.25">
      <c r="A6151" t="s">
        <v>48505</v>
      </c>
      <c r="N6151" t="s">
        <v>84</v>
      </c>
      <c r="O6151" t="s">
        <v>25936</v>
      </c>
      <c r="P6151" t="s">
        <v>25937</v>
      </c>
      <c r="Q6151" t="s">
        <v>25938</v>
      </c>
      <c r="R6151">
        <v>11.614699999999999</v>
      </c>
      <c r="S6151" t="s">
        <v>13638</v>
      </c>
      <c r="T6151" t="s">
        <v>13638</v>
      </c>
      <c r="U6151" s="17">
        <v>45546</v>
      </c>
      <c r="W6151">
        <v>11.614699999999999</v>
      </c>
      <c r="Y6151">
        <v>0</v>
      </c>
      <c r="Z6151" s="7">
        <v>0</v>
      </c>
      <c r="AP6151">
        <f t="shared" si="96"/>
        <v>6150</v>
      </c>
    </row>
    <row r="6152" spans="1:42" x14ac:dyDescent="0.25">
      <c r="A6152" t="s">
        <v>48506</v>
      </c>
      <c r="N6152" t="s">
        <v>84</v>
      </c>
      <c r="O6152" t="s">
        <v>25939</v>
      </c>
      <c r="P6152" t="s">
        <v>25940</v>
      </c>
      <c r="Q6152" t="s">
        <v>13638</v>
      </c>
      <c r="R6152">
        <v>11.507999999999999</v>
      </c>
      <c r="S6152" t="s">
        <v>13638</v>
      </c>
      <c r="T6152" t="s">
        <v>13638</v>
      </c>
      <c r="U6152" s="17">
        <v>45546</v>
      </c>
      <c r="W6152">
        <v>11.507999999999999</v>
      </c>
      <c r="Y6152">
        <v>0</v>
      </c>
      <c r="Z6152" s="7">
        <v>0</v>
      </c>
      <c r="AP6152">
        <f t="shared" si="96"/>
        <v>6151</v>
      </c>
    </row>
    <row r="6153" spans="1:42" x14ac:dyDescent="0.25">
      <c r="A6153" t="s">
        <v>48507</v>
      </c>
      <c r="N6153" t="s">
        <v>84</v>
      </c>
      <c r="O6153" t="s">
        <v>25941</v>
      </c>
      <c r="P6153" t="s">
        <v>25942</v>
      </c>
      <c r="Q6153" t="s">
        <v>25943</v>
      </c>
      <c r="R6153">
        <v>11.5082</v>
      </c>
      <c r="S6153" t="s">
        <v>13638</v>
      </c>
      <c r="T6153" t="s">
        <v>13638</v>
      </c>
      <c r="U6153" s="17">
        <v>45546</v>
      </c>
      <c r="W6153">
        <v>11.5082</v>
      </c>
      <c r="Y6153">
        <v>0</v>
      </c>
      <c r="Z6153" s="7">
        <v>0</v>
      </c>
      <c r="AP6153">
        <f t="shared" si="96"/>
        <v>6152</v>
      </c>
    </row>
    <row r="6154" spans="1:42" x14ac:dyDescent="0.25">
      <c r="A6154" t="s">
        <v>48508</v>
      </c>
      <c r="N6154" t="s">
        <v>84</v>
      </c>
      <c r="O6154" t="s">
        <v>25944</v>
      </c>
      <c r="P6154" t="s">
        <v>25945</v>
      </c>
      <c r="Q6154" t="s">
        <v>13638</v>
      </c>
      <c r="R6154">
        <v>11.7256</v>
      </c>
      <c r="S6154" t="s">
        <v>13638</v>
      </c>
      <c r="T6154" t="s">
        <v>13638</v>
      </c>
      <c r="U6154" s="17">
        <v>45546</v>
      </c>
      <c r="W6154">
        <v>11.7256</v>
      </c>
      <c r="Y6154">
        <v>0</v>
      </c>
      <c r="Z6154" s="7">
        <v>0</v>
      </c>
      <c r="AP6154">
        <f t="shared" si="96"/>
        <v>6153</v>
      </c>
    </row>
    <row r="6155" spans="1:42" x14ac:dyDescent="0.25">
      <c r="N6155" t="s">
        <v>84</v>
      </c>
      <c r="O6155" t="s">
        <v>25946</v>
      </c>
      <c r="P6155" t="s">
        <v>25947</v>
      </c>
      <c r="Q6155" t="s">
        <v>25948</v>
      </c>
      <c r="R6155">
        <v>11.7257</v>
      </c>
      <c r="S6155" t="s">
        <v>13638</v>
      </c>
      <c r="T6155" t="s">
        <v>13638</v>
      </c>
      <c r="U6155" s="17">
        <v>45546</v>
      </c>
      <c r="W6155">
        <v>11.7257</v>
      </c>
      <c r="Y6155">
        <v>0</v>
      </c>
      <c r="Z6155" s="7">
        <v>0</v>
      </c>
      <c r="AP6155">
        <f t="shared" si="96"/>
        <v>6154</v>
      </c>
    </row>
    <row r="6156" spans="1:42" x14ac:dyDescent="0.25">
      <c r="A6156" t="s">
        <v>21</v>
      </c>
      <c r="N6156" t="s">
        <v>84</v>
      </c>
      <c r="O6156" t="s">
        <v>25949</v>
      </c>
      <c r="P6156" t="s">
        <v>25950</v>
      </c>
      <c r="Q6156" t="s">
        <v>13638</v>
      </c>
      <c r="R6156">
        <v>11.670999999999999</v>
      </c>
      <c r="S6156" t="s">
        <v>13638</v>
      </c>
      <c r="T6156" t="s">
        <v>13638</v>
      </c>
      <c r="U6156" s="17">
        <v>45546</v>
      </c>
      <c r="W6156">
        <v>11.670999999999999</v>
      </c>
      <c r="Y6156">
        <v>0</v>
      </c>
      <c r="Z6156" s="7">
        <v>0</v>
      </c>
      <c r="AP6156">
        <f t="shared" si="96"/>
        <v>6155</v>
      </c>
    </row>
    <row r="6157" spans="1:42" x14ac:dyDescent="0.25">
      <c r="A6157" t="s">
        <v>48509</v>
      </c>
      <c r="N6157" t="s">
        <v>84</v>
      </c>
      <c r="O6157" t="s">
        <v>25951</v>
      </c>
      <c r="P6157" t="s">
        <v>25952</v>
      </c>
      <c r="Q6157" t="s">
        <v>25953</v>
      </c>
      <c r="R6157">
        <v>11.671799999999999</v>
      </c>
      <c r="S6157" t="s">
        <v>13638</v>
      </c>
      <c r="T6157" t="s">
        <v>13638</v>
      </c>
      <c r="U6157" s="17">
        <v>45546</v>
      </c>
      <c r="W6157">
        <v>11.671799999999999</v>
      </c>
      <c r="Y6157">
        <v>0</v>
      </c>
      <c r="Z6157" s="7">
        <v>0</v>
      </c>
      <c r="AP6157">
        <f t="shared" si="96"/>
        <v>6156</v>
      </c>
    </row>
    <row r="6158" spans="1:42" x14ac:dyDescent="0.25">
      <c r="A6158" t="s">
        <v>48510</v>
      </c>
      <c r="N6158" t="s">
        <v>84</v>
      </c>
      <c r="O6158" t="s">
        <v>25954</v>
      </c>
      <c r="P6158" t="s">
        <v>25955</v>
      </c>
      <c r="Q6158" t="s">
        <v>13638</v>
      </c>
      <c r="R6158">
        <v>11.9846</v>
      </c>
      <c r="S6158" t="s">
        <v>13638</v>
      </c>
      <c r="T6158" t="s">
        <v>13638</v>
      </c>
      <c r="U6158" s="17">
        <v>45546</v>
      </c>
      <c r="W6158">
        <v>11.9846</v>
      </c>
      <c r="Y6158">
        <v>0</v>
      </c>
      <c r="Z6158" s="7">
        <v>0</v>
      </c>
      <c r="AP6158">
        <f t="shared" si="96"/>
        <v>6157</v>
      </c>
    </row>
    <row r="6159" spans="1:42" x14ac:dyDescent="0.25">
      <c r="A6159" t="s">
        <v>48511</v>
      </c>
      <c r="N6159" t="s">
        <v>84</v>
      </c>
      <c r="O6159" t="s">
        <v>25956</v>
      </c>
      <c r="P6159" t="s">
        <v>25957</v>
      </c>
      <c r="Q6159" t="s">
        <v>25958</v>
      </c>
      <c r="R6159">
        <v>11.9846</v>
      </c>
      <c r="S6159" t="s">
        <v>13638</v>
      </c>
      <c r="T6159" t="s">
        <v>13638</v>
      </c>
      <c r="U6159" s="17">
        <v>45546</v>
      </c>
      <c r="W6159">
        <v>11.9846</v>
      </c>
      <c r="Y6159">
        <v>0</v>
      </c>
      <c r="Z6159" s="7">
        <v>0</v>
      </c>
      <c r="AP6159">
        <f t="shared" si="96"/>
        <v>6158</v>
      </c>
    </row>
    <row r="6160" spans="1:42" x14ac:dyDescent="0.25">
      <c r="A6160" t="s">
        <v>48512</v>
      </c>
      <c r="N6160" t="s">
        <v>84</v>
      </c>
      <c r="O6160" t="s">
        <v>25959</v>
      </c>
      <c r="P6160" t="s">
        <v>25960</v>
      </c>
      <c r="Q6160" t="s">
        <v>13638</v>
      </c>
      <c r="R6160">
        <v>11.923999999999999</v>
      </c>
      <c r="S6160" t="s">
        <v>13638</v>
      </c>
      <c r="T6160" t="s">
        <v>13638</v>
      </c>
      <c r="U6160" s="17">
        <v>45546</v>
      </c>
      <c r="W6160">
        <v>11.923999999999999</v>
      </c>
      <c r="Y6160">
        <v>0</v>
      </c>
      <c r="Z6160" s="7">
        <v>0</v>
      </c>
      <c r="AP6160">
        <f t="shared" si="96"/>
        <v>6159</v>
      </c>
    </row>
    <row r="6161" spans="1:42" x14ac:dyDescent="0.25">
      <c r="N6161" t="s">
        <v>84</v>
      </c>
      <c r="O6161" t="s">
        <v>25961</v>
      </c>
      <c r="P6161" t="s">
        <v>25962</v>
      </c>
      <c r="Q6161" t="s">
        <v>25963</v>
      </c>
      <c r="R6161">
        <v>11.9244</v>
      </c>
      <c r="S6161" t="s">
        <v>13638</v>
      </c>
      <c r="T6161" t="s">
        <v>13638</v>
      </c>
      <c r="U6161" s="17">
        <v>45546</v>
      </c>
      <c r="W6161">
        <v>11.9244</v>
      </c>
      <c r="Y6161">
        <v>0</v>
      </c>
      <c r="Z6161" s="7">
        <v>0</v>
      </c>
      <c r="AP6161">
        <f t="shared" si="96"/>
        <v>6160</v>
      </c>
    </row>
    <row r="6162" spans="1:42" x14ac:dyDescent="0.25">
      <c r="A6162" t="s">
        <v>22</v>
      </c>
      <c r="N6162" t="s">
        <v>84</v>
      </c>
      <c r="O6162" t="s">
        <v>25964</v>
      </c>
      <c r="P6162" t="s">
        <v>25965</v>
      </c>
      <c r="Q6162" t="s">
        <v>13638</v>
      </c>
      <c r="R6162">
        <v>11.578900000000001</v>
      </c>
      <c r="S6162" t="s">
        <v>13638</v>
      </c>
      <c r="T6162" t="s">
        <v>13638</v>
      </c>
      <c r="U6162" s="17">
        <v>45546</v>
      </c>
      <c r="W6162">
        <v>11.578900000000001</v>
      </c>
      <c r="Y6162">
        <v>0</v>
      </c>
      <c r="Z6162" s="7">
        <v>0</v>
      </c>
      <c r="AP6162">
        <f t="shared" si="96"/>
        <v>6161</v>
      </c>
    </row>
    <row r="6163" spans="1:42" x14ac:dyDescent="0.25">
      <c r="A6163" t="s">
        <v>48513</v>
      </c>
      <c r="N6163" t="s">
        <v>84</v>
      </c>
      <c r="O6163" t="s">
        <v>25966</v>
      </c>
      <c r="P6163" t="s">
        <v>25967</v>
      </c>
      <c r="Q6163" t="s">
        <v>25968</v>
      </c>
      <c r="R6163">
        <v>11.584099999999999</v>
      </c>
      <c r="S6163" t="s">
        <v>13638</v>
      </c>
      <c r="T6163" t="s">
        <v>13638</v>
      </c>
      <c r="U6163" s="17">
        <v>45546</v>
      </c>
      <c r="W6163">
        <v>11.584099999999999</v>
      </c>
      <c r="Y6163">
        <v>0</v>
      </c>
      <c r="Z6163" s="7">
        <v>0</v>
      </c>
      <c r="AP6163">
        <f t="shared" si="96"/>
        <v>6162</v>
      </c>
    </row>
    <row r="6164" spans="1:42" x14ac:dyDescent="0.25">
      <c r="A6164" t="s">
        <v>48514</v>
      </c>
      <c r="N6164" t="s">
        <v>84</v>
      </c>
      <c r="O6164" t="s">
        <v>25969</v>
      </c>
      <c r="P6164" t="s">
        <v>25970</v>
      </c>
      <c r="Q6164" t="s">
        <v>13638</v>
      </c>
      <c r="R6164">
        <v>11.535600000000001</v>
      </c>
      <c r="S6164" t="s">
        <v>13638</v>
      </c>
      <c r="T6164" t="s">
        <v>13638</v>
      </c>
      <c r="U6164" s="17">
        <v>45546</v>
      </c>
      <c r="W6164">
        <v>11.535600000000001</v>
      </c>
      <c r="Y6164">
        <v>0</v>
      </c>
      <c r="Z6164" s="7">
        <v>0</v>
      </c>
      <c r="AP6164">
        <f t="shared" si="96"/>
        <v>6163</v>
      </c>
    </row>
    <row r="6165" spans="1:42" x14ac:dyDescent="0.25">
      <c r="A6165" t="s">
        <v>48515</v>
      </c>
      <c r="N6165" t="s">
        <v>84</v>
      </c>
      <c r="O6165" t="s">
        <v>25971</v>
      </c>
      <c r="P6165" t="s">
        <v>25972</v>
      </c>
      <c r="Q6165" t="s">
        <v>25973</v>
      </c>
      <c r="R6165">
        <v>11.5358</v>
      </c>
      <c r="S6165" t="s">
        <v>13638</v>
      </c>
      <c r="T6165" t="s">
        <v>13638</v>
      </c>
      <c r="U6165" s="17">
        <v>45546</v>
      </c>
      <c r="W6165">
        <v>11.5358</v>
      </c>
      <c r="Y6165">
        <v>0</v>
      </c>
      <c r="Z6165" s="7">
        <v>0</v>
      </c>
      <c r="AP6165">
        <f t="shared" si="96"/>
        <v>6164</v>
      </c>
    </row>
    <row r="6166" spans="1:42" x14ac:dyDescent="0.25">
      <c r="A6166" t="s">
        <v>48516</v>
      </c>
      <c r="N6166" t="s">
        <v>84</v>
      </c>
      <c r="O6166" t="s">
        <v>744</v>
      </c>
      <c r="P6166" t="s">
        <v>25974</v>
      </c>
      <c r="Q6166" t="s">
        <v>13638</v>
      </c>
      <c r="R6166">
        <v>229.02199999999999</v>
      </c>
      <c r="S6166" t="s">
        <v>13638</v>
      </c>
      <c r="T6166" t="s">
        <v>13638</v>
      </c>
      <c r="U6166" s="17">
        <v>45546</v>
      </c>
      <c r="W6166">
        <v>229.02199999999999</v>
      </c>
      <c r="Y6166">
        <v>140.14699999999999</v>
      </c>
      <c r="Z6166" s="7">
        <v>0.14140406716197074</v>
      </c>
      <c r="AP6166">
        <f t="shared" si="96"/>
        <v>6165</v>
      </c>
    </row>
    <row r="6167" spans="1:42" x14ac:dyDescent="0.25">
      <c r="N6167" t="s">
        <v>84</v>
      </c>
      <c r="O6167" t="s">
        <v>743</v>
      </c>
      <c r="P6167" t="s">
        <v>25975</v>
      </c>
      <c r="Q6167" t="s">
        <v>25976</v>
      </c>
      <c r="R6167">
        <v>117.63420000000001</v>
      </c>
      <c r="S6167" t="s">
        <v>13638</v>
      </c>
      <c r="T6167" t="s">
        <v>13638</v>
      </c>
      <c r="U6167" s="17">
        <v>45546</v>
      </c>
      <c r="W6167">
        <v>117.63420000000001</v>
      </c>
      <c r="Y6167">
        <v>71.985500000000002</v>
      </c>
      <c r="Z6167" s="7">
        <v>0.14140081620112532</v>
      </c>
      <c r="AP6167">
        <f t="shared" si="96"/>
        <v>6166</v>
      </c>
    </row>
    <row r="6168" spans="1:42" x14ac:dyDescent="0.25">
      <c r="A6168" t="s">
        <v>78</v>
      </c>
      <c r="N6168" t="s">
        <v>84</v>
      </c>
      <c r="O6168" t="s">
        <v>742</v>
      </c>
      <c r="P6168" t="s">
        <v>25977</v>
      </c>
      <c r="Q6168" t="s">
        <v>13638</v>
      </c>
      <c r="R6168">
        <v>218.7784</v>
      </c>
      <c r="S6168" t="s">
        <v>13638</v>
      </c>
      <c r="T6168" t="s">
        <v>13638</v>
      </c>
      <c r="U6168" s="17">
        <v>45546</v>
      </c>
      <c r="W6168">
        <v>218.7784</v>
      </c>
      <c r="Y6168">
        <v>135.2619</v>
      </c>
      <c r="Z6168" s="7">
        <v>0.13839372775754111</v>
      </c>
      <c r="AP6168">
        <f t="shared" si="96"/>
        <v>6167</v>
      </c>
    </row>
    <row r="6169" spans="1:42" x14ac:dyDescent="0.25">
      <c r="N6169" t="s">
        <v>84</v>
      </c>
      <c r="O6169" t="s">
        <v>741</v>
      </c>
      <c r="P6169" t="s">
        <v>25978</v>
      </c>
      <c r="Q6169" t="s">
        <v>25979</v>
      </c>
      <c r="R6169">
        <v>112.24509999999999</v>
      </c>
      <c r="S6169" t="s">
        <v>13638</v>
      </c>
      <c r="T6169" t="s">
        <v>13638</v>
      </c>
      <c r="U6169" s="17">
        <v>45546</v>
      </c>
      <c r="W6169">
        <v>112.24509999999999</v>
      </c>
      <c r="Y6169">
        <v>69.397400000000005</v>
      </c>
      <c r="Z6169" s="7">
        <v>0.13839051468559926</v>
      </c>
      <c r="AP6169">
        <f t="shared" si="96"/>
        <v>6168</v>
      </c>
    </row>
    <row r="6170" spans="1:42" x14ac:dyDescent="0.25">
      <c r="N6170" t="s">
        <v>84</v>
      </c>
      <c r="O6170" t="s">
        <v>25980</v>
      </c>
      <c r="P6170" t="s">
        <v>25981</v>
      </c>
      <c r="Q6170" t="s">
        <v>13638</v>
      </c>
      <c r="R6170">
        <v>18.936399999999999</v>
      </c>
      <c r="S6170" t="s">
        <v>13638</v>
      </c>
      <c r="T6170" t="s">
        <v>13638</v>
      </c>
      <c r="U6170" s="17">
        <v>45546</v>
      </c>
      <c r="W6170">
        <v>18.936399999999999</v>
      </c>
      <c r="Y6170">
        <v>0</v>
      </c>
      <c r="Z6170" s="7">
        <v>0</v>
      </c>
      <c r="AP6170">
        <f t="shared" si="96"/>
        <v>6169</v>
      </c>
    </row>
    <row r="6171" spans="1:42" x14ac:dyDescent="0.25">
      <c r="A6171" t="s">
        <v>4</v>
      </c>
      <c r="N6171" t="s">
        <v>84</v>
      </c>
      <c r="O6171" t="s">
        <v>25982</v>
      </c>
      <c r="P6171" t="s">
        <v>25983</v>
      </c>
      <c r="Q6171" t="s">
        <v>25984</v>
      </c>
      <c r="R6171">
        <v>18.9359</v>
      </c>
      <c r="S6171" t="s">
        <v>13638</v>
      </c>
      <c r="T6171" t="s">
        <v>13638</v>
      </c>
      <c r="U6171" s="17">
        <v>45546</v>
      </c>
      <c r="W6171">
        <v>18.9359</v>
      </c>
      <c r="Y6171">
        <v>0</v>
      </c>
      <c r="Z6171" s="7">
        <v>0</v>
      </c>
      <c r="AP6171">
        <f t="shared" si="96"/>
        <v>6170</v>
      </c>
    </row>
    <row r="6172" spans="1:42" x14ac:dyDescent="0.25">
      <c r="A6172" t="s">
        <v>48517</v>
      </c>
      <c r="N6172" t="s">
        <v>84</v>
      </c>
      <c r="O6172" t="s">
        <v>25985</v>
      </c>
      <c r="P6172" t="s">
        <v>25986</v>
      </c>
      <c r="Q6172" t="s">
        <v>13638</v>
      </c>
      <c r="R6172">
        <v>18.7227</v>
      </c>
      <c r="S6172" t="s">
        <v>13638</v>
      </c>
      <c r="T6172" t="s">
        <v>13638</v>
      </c>
      <c r="U6172" s="17">
        <v>45546</v>
      </c>
      <c r="W6172">
        <v>18.7227</v>
      </c>
      <c r="Y6172">
        <v>0</v>
      </c>
      <c r="Z6172" s="7">
        <v>0</v>
      </c>
      <c r="AP6172">
        <f t="shared" si="96"/>
        <v>6171</v>
      </c>
    </row>
    <row r="6173" spans="1:42" x14ac:dyDescent="0.25">
      <c r="A6173" t="s">
        <v>48518</v>
      </c>
      <c r="N6173" t="s">
        <v>84</v>
      </c>
      <c r="O6173" t="s">
        <v>25987</v>
      </c>
      <c r="P6173" t="s">
        <v>25988</v>
      </c>
      <c r="Q6173" t="s">
        <v>25989</v>
      </c>
      <c r="R6173">
        <v>18.723099999999999</v>
      </c>
      <c r="S6173" t="s">
        <v>13638</v>
      </c>
      <c r="T6173" t="s">
        <v>13638</v>
      </c>
      <c r="U6173" s="17">
        <v>45546</v>
      </c>
      <c r="W6173">
        <v>18.723099999999999</v>
      </c>
      <c r="Y6173">
        <v>0</v>
      </c>
      <c r="Z6173" s="7">
        <v>0</v>
      </c>
      <c r="AP6173">
        <f t="shared" si="96"/>
        <v>6172</v>
      </c>
    </row>
    <row r="6174" spans="1:42" x14ac:dyDescent="0.25">
      <c r="A6174" t="s">
        <v>48519</v>
      </c>
      <c r="N6174" t="s">
        <v>84</v>
      </c>
      <c r="O6174" t="s">
        <v>25990</v>
      </c>
      <c r="P6174" t="s">
        <v>25991</v>
      </c>
      <c r="Q6174" t="s">
        <v>13638</v>
      </c>
      <c r="R6174">
        <v>20.4237</v>
      </c>
      <c r="S6174" t="s">
        <v>13638</v>
      </c>
      <c r="T6174" t="s">
        <v>13638</v>
      </c>
      <c r="U6174" s="17">
        <v>45546</v>
      </c>
      <c r="W6174">
        <v>20.4237</v>
      </c>
      <c r="Y6174">
        <v>10.526400000000001</v>
      </c>
      <c r="Z6174" s="7">
        <v>0.19200503867179286</v>
      </c>
      <c r="AP6174">
        <f t="shared" si="96"/>
        <v>6173</v>
      </c>
    </row>
    <row r="6175" spans="1:42" x14ac:dyDescent="0.25">
      <c r="A6175" t="s">
        <v>48520</v>
      </c>
      <c r="N6175" t="s">
        <v>84</v>
      </c>
      <c r="O6175" t="s">
        <v>25992</v>
      </c>
      <c r="P6175" t="s">
        <v>25993</v>
      </c>
      <c r="Q6175" t="s">
        <v>25994</v>
      </c>
      <c r="R6175">
        <v>20.422699999999999</v>
      </c>
      <c r="S6175" t="s">
        <v>13638</v>
      </c>
      <c r="T6175" t="s">
        <v>13638</v>
      </c>
      <c r="U6175" s="17">
        <v>45546</v>
      </c>
      <c r="W6175">
        <v>20.422699999999999</v>
      </c>
      <c r="Y6175">
        <v>10.526400000000001</v>
      </c>
      <c r="Z6175" s="7">
        <v>0.19199051954772095</v>
      </c>
      <c r="AP6175">
        <f t="shared" si="96"/>
        <v>6174</v>
      </c>
    </row>
    <row r="6176" spans="1:42" x14ac:dyDescent="0.25">
      <c r="N6176" t="s">
        <v>84</v>
      </c>
      <c r="O6176" t="s">
        <v>25995</v>
      </c>
      <c r="P6176" t="s">
        <v>25996</v>
      </c>
      <c r="Q6176" t="s">
        <v>13638</v>
      </c>
      <c r="R6176">
        <v>20.090499999999999</v>
      </c>
      <c r="S6176" t="s">
        <v>13638</v>
      </c>
      <c r="T6176" t="s">
        <v>13638</v>
      </c>
      <c r="U6176" s="17">
        <v>45546</v>
      </c>
      <c r="W6176">
        <v>20.090499999999999</v>
      </c>
      <c r="Y6176">
        <v>10.5235</v>
      </c>
      <c r="Z6176" s="7">
        <v>0.1872119265665857</v>
      </c>
      <c r="AP6176">
        <f t="shared" si="96"/>
        <v>6175</v>
      </c>
    </row>
    <row r="6177" spans="1:42" x14ac:dyDescent="0.25">
      <c r="A6177" t="s">
        <v>5</v>
      </c>
      <c r="N6177" t="s">
        <v>84</v>
      </c>
      <c r="O6177" t="s">
        <v>25997</v>
      </c>
      <c r="P6177" t="s">
        <v>25998</v>
      </c>
      <c r="Q6177" t="s">
        <v>25999</v>
      </c>
      <c r="R6177">
        <v>20.090699999999998</v>
      </c>
      <c r="S6177" t="s">
        <v>13638</v>
      </c>
      <c r="T6177" t="s">
        <v>13638</v>
      </c>
      <c r="U6177" s="17">
        <v>45546</v>
      </c>
      <c r="W6177">
        <v>20.090699999999998</v>
      </c>
      <c r="Y6177">
        <v>10.5236</v>
      </c>
      <c r="Z6177" s="7">
        <v>0.18721206056445983</v>
      </c>
      <c r="AP6177">
        <f t="shared" si="96"/>
        <v>6176</v>
      </c>
    </row>
    <row r="6178" spans="1:42" x14ac:dyDescent="0.25">
      <c r="A6178" t="s">
        <v>48521</v>
      </c>
      <c r="N6178" t="s">
        <v>84</v>
      </c>
      <c r="O6178" t="s">
        <v>26000</v>
      </c>
      <c r="P6178" t="s">
        <v>26001</v>
      </c>
      <c r="Q6178" t="s">
        <v>13638</v>
      </c>
      <c r="R6178">
        <v>19.892399999999999</v>
      </c>
      <c r="S6178" t="s">
        <v>13638</v>
      </c>
      <c r="T6178" t="s">
        <v>13638</v>
      </c>
      <c r="U6178" s="17">
        <v>45546</v>
      </c>
      <c r="W6178">
        <v>19.892399999999999</v>
      </c>
      <c r="Y6178">
        <v>0</v>
      </c>
      <c r="Z6178" s="7">
        <v>0</v>
      </c>
      <c r="AP6178">
        <f t="shared" si="96"/>
        <v>6177</v>
      </c>
    </row>
    <row r="6179" spans="1:42" x14ac:dyDescent="0.25">
      <c r="A6179" t="s">
        <v>48522</v>
      </c>
      <c r="N6179" t="s">
        <v>84</v>
      </c>
      <c r="O6179" t="s">
        <v>26002</v>
      </c>
      <c r="P6179" t="s">
        <v>26003</v>
      </c>
      <c r="Q6179" t="s">
        <v>26004</v>
      </c>
      <c r="R6179">
        <v>19.8919</v>
      </c>
      <c r="S6179" t="s">
        <v>13638</v>
      </c>
      <c r="T6179" t="s">
        <v>13638</v>
      </c>
      <c r="U6179" s="17">
        <v>45546</v>
      </c>
      <c r="W6179">
        <v>19.8919</v>
      </c>
      <c r="Y6179">
        <v>0</v>
      </c>
      <c r="Z6179" s="7">
        <v>0</v>
      </c>
      <c r="AP6179">
        <f t="shared" si="96"/>
        <v>6178</v>
      </c>
    </row>
    <row r="6180" spans="1:42" x14ac:dyDescent="0.25">
      <c r="A6180" t="s">
        <v>48523</v>
      </c>
      <c r="N6180" t="s">
        <v>84</v>
      </c>
      <c r="O6180" t="s">
        <v>26005</v>
      </c>
      <c r="P6180" t="s">
        <v>26006</v>
      </c>
      <c r="Q6180" t="s">
        <v>13638</v>
      </c>
      <c r="R6180">
        <v>19.662500000000001</v>
      </c>
      <c r="S6180" t="s">
        <v>13638</v>
      </c>
      <c r="T6180" t="s">
        <v>13638</v>
      </c>
      <c r="U6180" s="17">
        <v>45546</v>
      </c>
      <c r="W6180">
        <v>19.662500000000001</v>
      </c>
      <c r="Y6180">
        <v>0</v>
      </c>
      <c r="Z6180" s="7">
        <v>0</v>
      </c>
      <c r="AP6180">
        <f t="shared" si="96"/>
        <v>6179</v>
      </c>
    </row>
    <row r="6181" spans="1:42" x14ac:dyDescent="0.25">
      <c r="A6181" t="s">
        <v>48524</v>
      </c>
      <c r="N6181" t="s">
        <v>84</v>
      </c>
      <c r="O6181" t="s">
        <v>26007</v>
      </c>
      <c r="P6181" t="s">
        <v>26008</v>
      </c>
      <c r="Q6181" t="s">
        <v>26009</v>
      </c>
      <c r="R6181">
        <v>19.662800000000001</v>
      </c>
      <c r="S6181" t="s">
        <v>13638</v>
      </c>
      <c r="T6181" t="s">
        <v>13638</v>
      </c>
      <c r="U6181" s="17">
        <v>45546</v>
      </c>
      <c r="W6181">
        <v>19.662800000000001</v>
      </c>
      <c r="Y6181">
        <v>0</v>
      </c>
      <c r="Z6181" s="7">
        <v>0</v>
      </c>
      <c r="AP6181">
        <f t="shared" si="96"/>
        <v>6180</v>
      </c>
    </row>
    <row r="6182" spans="1:42" x14ac:dyDescent="0.25">
      <c r="N6182" t="s">
        <v>84</v>
      </c>
      <c r="O6182" t="s">
        <v>26010</v>
      </c>
      <c r="P6182" t="s">
        <v>26011</v>
      </c>
      <c r="Q6182" t="s">
        <v>13638</v>
      </c>
      <c r="R6182">
        <v>11.8734</v>
      </c>
      <c r="S6182" t="s">
        <v>13638</v>
      </c>
      <c r="T6182" t="s">
        <v>13638</v>
      </c>
      <c r="U6182" s="17">
        <v>45546</v>
      </c>
      <c r="W6182">
        <v>11.8734</v>
      </c>
      <c r="Y6182">
        <v>0</v>
      </c>
      <c r="Z6182" s="7">
        <v>0</v>
      </c>
      <c r="AP6182">
        <f t="shared" si="96"/>
        <v>6181</v>
      </c>
    </row>
    <row r="6183" spans="1:42" x14ac:dyDescent="0.25">
      <c r="A6183" t="s">
        <v>44</v>
      </c>
      <c r="N6183" t="s">
        <v>84</v>
      </c>
      <c r="O6183" t="s">
        <v>26012</v>
      </c>
      <c r="P6183" t="s">
        <v>26013</v>
      </c>
      <c r="Q6183" t="s">
        <v>26014</v>
      </c>
      <c r="R6183">
        <v>11.8727</v>
      </c>
      <c r="S6183" t="s">
        <v>13638</v>
      </c>
      <c r="T6183" t="s">
        <v>13638</v>
      </c>
      <c r="U6183" s="17">
        <v>45546</v>
      </c>
      <c r="W6183">
        <v>11.8727</v>
      </c>
      <c r="Y6183">
        <v>0</v>
      </c>
      <c r="Z6183" s="7">
        <v>0</v>
      </c>
      <c r="AP6183">
        <f t="shared" si="96"/>
        <v>6182</v>
      </c>
    </row>
    <row r="6184" spans="1:42" x14ac:dyDescent="0.25">
      <c r="A6184" t="s">
        <v>48525</v>
      </c>
      <c r="N6184" t="s">
        <v>84</v>
      </c>
      <c r="O6184" t="s">
        <v>26015</v>
      </c>
      <c r="P6184" t="s">
        <v>26016</v>
      </c>
      <c r="Q6184" t="s">
        <v>13638</v>
      </c>
      <c r="R6184">
        <v>11.8369</v>
      </c>
      <c r="S6184" t="s">
        <v>13638</v>
      </c>
      <c r="T6184" t="s">
        <v>13638</v>
      </c>
      <c r="U6184" s="17">
        <v>45546</v>
      </c>
      <c r="W6184">
        <v>11.8369</v>
      </c>
      <c r="Y6184">
        <v>0</v>
      </c>
      <c r="Z6184" s="7">
        <v>0</v>
      </c>
      <c r="AP6184">
        <f t="shared" si="96"/>
        <v>6183</v>
      </c>
    </row>
    <row r="6185" spans="1:42" x14ac:dyDescent="0.25">
      <c r="A6185" t="s">
        <v>48526</v>
      </c>
      <c r="N6185" t="s">
        <v>84</v>
      </c>
      <c r="O6185" t="s">
        <v>26017</v>
      </c>
      <c r="P6185" t="s">
        <v>26018</v>
      </c>
      <c r="Q6185" t="s">
        <v>26019</v>
      </c>
      <c r="R6185">
        <v>11.8368</v>
      </c>
      <c r="S6185" t="s">
        <v>13638</v>
      </c>
      <c r="T6185" t="s">
        <v>13638</v>
      </c>
      <c r="U6185" s="17">
        <v>45546</v>
      </c>
      <c r="W6185">
        <v>11.8368</v>
      </c>
      <c r="Y6185">
        <v>0</v>
      </c>
      <c r="Z6185" s="7">
        <v>0</v>
      </c>
      <c r="AP6185">
        <f t="shared" si="96"/>
        <v>6184</v>
      </c>
    </row>
    <row r="6186" spans="1:42" x14ac:dyDescent="0.25">
      <c r="A6186" t="s">
        <v>48527</v>
      </c>
      <c r="N6186" t="s">
        <v>84</v>
      </c>
      <c r="O6186" t="s">
        <v>26026</v>
      </c>
      <c r="P6186" t="s">
        <v>26027</v>
      </c>
      <c r="Q6186" t="s">
        <v>13638</v>
      </c>
      <c r="R6186">
        <v>190.465</v>
      </c>
      <c r="S6186" t="s">
        <v>13638</v>
      </c>
      <c r="T6186" t="s">
        <v>13638</v>
      </c>
      <c r="U6186" s="17">
        <v>45546</v>
      </c>
      <c r="W6186">
        <v>190.465</v>
      </c>
      <c r="Y6186">
        <v>0</v>
      </c>
      <c r="Z6186" s="7">
        <v>0</v>
      </c>
      <c r="AP6186">
        <f t="shared" si="96"/>
        <v>6185</v>
      </c>
    </row>
    <row r="6187" spans="1:42" x14ac:dyDescent="0.25">
      <c r="A6187" t="s">
        <v>48528</v>
      </c>
      <c r="N6187" t="s">
        <v>84</v>
      </c>
      <c r="O6187" t="s">
        <v>26028</v>
      </c>
      <c r="P6187" t="s">
        <v>26029</v>
      </c>
      <c r="Q6187" t="s">
        <v>26030</v>
      </c>
      <c r="R6187">
        <v>96.767200000000003</v>
      </c>
      <c r="S6187" t="s">
        <v>13638</v>
      </c>
      <c r="T6187" t="s">
        <v>13638</v>
      </c>
      <c r="U6187" s="17">
        <v>45546</v>
      </c>
      <c r="W6187">
        <v>96.767200000000003</v>
      </c>
      <c r="Y6187">
        <v>0</v>
      </c>
      <c r="Z6187" s="7">
        <v>0</v>
      </c>
      <c r="AP6187">
        <f t="shared" si="96"/>
        <v>6186</v>
      </c>
    </row>
    <row r="6188" spans="1:42" x14ac:dyDescent="0.25">
      <c r="N6188" t="s">
        <v>84</v>
      </c>
      <c r="O6188" t="s">
        <v>26031</v>
      </c>
      <c r="P6188" t="s">
        <v>26032</v>
      </c>
      <c r="Q6188" t="s">
        <v>13638</v>
      </c>
      <c r="R6188">
        <v>181.55850000000001</v>
      </c>
      <c r="S6188" t="s">
        <v>13638</v>
      </c>
      <c r="T6188" t="s">
        <v>13638</v>
      </c>
      <c r="U6188" s="17">
        <v>45546</v>
      </c>
      <c r="W6188">
        <v>181.55850000000001</v>
      </c>
      <c r="Y6188">
        <v>0</v>
      </c>
      <c r="Z6188" s="7">
        <v>0</v>
      </c>
      <c r="AP6188">
        <f t="shared" si="96"/>
        <v>6187</v>
      </c>
    </row>
    <row r="6189" spans="1:42" x14ac:dyDescent="0.25">
      <c r="A6189" t="s">
        <v>6</v>
      </c>
      <c r="N6189" t="s">
        <v>84</v>
      </c>
      <c r="O6189" t="s">
        <v>26033</v>
      </c>
      <c r="P6189" t="s">
        <v>26034</v>
      </c>
      <c r="Q6189" t="s">
        <v>26035</v>
      </c>
      <c r="R6189">
        <v>92.245599999999996</v>
      </c>
      <c r="S6189" t="s">
        <v>13638</v>
      </c>
      <c r="T6189" t="s">
        <v>13638</v>
      </c>
      <c r="U6189" s="17">
        <v>45546</v>
      </c>
      <c r="W6189">
        <v>92.245599999999996</v>
      </c>
      <c r="Y6189">
        <v>0</v>
      </c>
      <c r="Z6189" s="7">
        <v>0</v>
      </c>
      <c r="AP6189">
        <f t="shared" si="96"/>
        <v>6188</v>
      </c>
    </row>
    <row r="6190" spans="1:42" x14ac:dyDescent="0.25">
      <c r="A6190" t="s">
        <v>48529</v>
      </c>
      <c r="N6190" t="s">
        <v>84</v>
      </c>
      <c r="O6190" t="s">
        <v>375</v>
      </c>
      <c r="P6190" t="s">
        <v>26098</v>
      </c>
      <c r="Q6190" t="s">
        <v>13638</v>
      </c>
      <c r="R6190">
        <v>215.0899</v>
      </c>
      <c r="S6190" t="s">
        <v>13638</v>
      </c>
      <c r="T6190" t="s">
        <v>13638</v>
      </c>
      <c r="U6190" s="17">
        <v>45546</v>
      </c>
      <c r="W6190">
        <v>215.0899</v>
      </c>
      <c r="Y6190">
        <v>134.16929999999999</v>
      </c>
      <c r="Z6190" s="7">
        <v>0.13579131023800883</v>
      </c>
      <c r="AP6190">
        <f t="shared" si="96"/>
        <v>6189</v>
      </c>
    </row>
    <row r="6191" spans="1:42" x14ac:dyDescent="0.25">
      <c r="A6191" t="s">
        <v>48530</v>
      </c>
      <c r="N6191" t="s">
        <v>84</v>
      </c>
      <c r="O6191" t="s">
        <v>374</v>
      </c>
      <c r="P6191" t="s">
        <v>26099</v>
      </c>
      <c r="Q6191" t="s">
        <v>13638</v>
      </c>
      <c r="R6191">
        <v>203.75229999999999</v>
      </c>
      <c r="S6191" t="s">
        <v>13638</v>
      </c>
      <c r="T6191" t="s">
        <v>13638</v>
      </c>
      <c r="U6191" s="17">
        <v>45546</v>
      </c>
      <c r="W6191">
        <v>203.75229999999999</v>
      </c>
      <c r="Y6191">
        <v>128.3965</v>
      </c>
      <c r="Z6191" s="7">
        <v>0.13281662742067724</v>
      </c>
      <c r="AP6191">
        <f t="shared" si="96"/>
        <v>6190</v>
      </c>
    </row>
    <row r="6192" spans="1:42" x14ac:dyDescent="0.25">
      <c r="A6192" t="s">
        <v>48531</v>
      </c>
      <c r="N6192" t="s">
        <v>84</v>
      </c>
      <c r="O6192" t="s">
        <v>26036</v>
      </c>
      <c r="P6192" t="s">
        <v>26037</v>
      </c>
      <c r="Q6192" t="s">
        <v>13638</v>
      </c>
      <c r="R6192">
        <v>11.5381</v>
      </c>
      <c r="S6192" t="s">
        <v>13638</v>
      </c>
      <c r="T6192" t="s">
        <v>13638</v>
      </c>
      <c r="U6192" s="17">
        <v>45546</v>
      </c>
      <c r="W6192">
        <v>11.5381</v>
      </c>
      <c r="Y6192">
        <v>0</v>
      </c>
      <c r="Z6192" s="7">
        <v>0</v>
      </c>
      <c r="AP6192">
        <f t="shared" si="96"/>
        <v>6191</v>
      </c>
    </row>
    <row r="6193" spans="1:42" x14ac:dyDescent="0.25">
      <c r="A6193" t="s">
        <v>48532</v>
      </c>
      <c r="N6193" t="s">
        <v>84</v>
      </c>
      <c r="O6193" t="s">
        <v>26038</v>
      </c>
      <c r="P6193" t="s">
        <v>26039</v>
      </c>
      <c r="Q6193" t="s">
        <v>13638</v>
      </c>
      <c r="R6193">
        <v>11.5381</v>
      </c>
      <c r="S6193" t="s">
        <v>13638</v>
      </c>
      <c r="T6193" t="s">
        <v>13638</v>
      </c>
      <c r="U6193" s="17">
        <v>45546</v>
      </c>
      <c r="W6193">
        <v>11.5381</v>
      </c>
      <c r="Y6193">
        <v>0</v>
      </c>
      <c r="Z6193" s="7">
        <v>0</v>
      </c>
      <c r="AP6193">
        <f t="shared" si="96"/>
        <v>6192</v>
      </c>
    </row>
    <row r="6194" spans="1:42" x14ac:dyDescent="0.25">
      <c r="N6194" t="s">
        <v>84</v>
      </c>
      <c r="O6194" t="s">
        <v>26040</v>
      </c>
      <c r="P6194" t="s">
        <v>13638</v>
      </c>
      <c r="Q6194" t="s">
        <v>26041</v>
      </c>
      <c r="R6194">
        <v>11.5381</v>
      </c>
      <c r="S6194" t="s">
        <v>13638</v>
      </c>
      <c r="T6194" t="s">
        <v>13638</v>
      </c>
      <c r="U6194" s="17">
        <v>45546</v>
      </c>
      <c r="W6194">
        <v>11.5381</v>
      </c>
      <c r="Y6194">
        <v>0</v>
      </c>
      <c r="Z6194" s="7">
        <v>0</v>
      </c>
      <c r="AP6194">
        <f t="shared" si="96"/>
        <v>6193</v>
      </c>
    </row>
    <row r="6195" spans="1:42" x14ac:dyDescent="0.25">
      <c r="A6195" t="s">
        <v>7</v>
      </c>
      <c r="N6195" t="s">
        <v>84</v>
      </c>
      <c r="O6195" t="s">
        <v>26042</v>
      </c>
      <c r="P6195" t="s">
        <v>26043</v>
      </c>
      <c r="Q6195" t="s">
        <v>13638</v>
      </c>
      <c r="R6195">
        <v>11.477600000000001</v>
      </c>
      <c r="S6195" t="s">
        <v>13638</v>
      </c>
      <c r="T6195" t="s">
        <v>13638</v>
      </c>
      <c r="U6195" s="17">
        <v>45546</v>
      </c>
      <c r="W6195">
        <v>11.477600000000001</v>
      </c>
      <c r="Y6195">
        <v>0</v>
      </c>
      <c r="Z6195" s="7">
        <v>0</v>
      </c>
      <c r="AP6195">
        <f t="shared" si="96"/>
        <v>6194</v>
      </c>
    </row>
    <row r="6196" spans="1:42" x14ac:dyDescent="0.25">
      <c r="A6196" t="s">
        <v>48533</v>
      </c>
      <c r="N6196" t="s">
        <v>84</v>
      </c>
      <c r="O6196" t="s">
        <v>26044</v>
      </c>
      <c r="P6196" t="s">
        <v>26045</v>
      </c>
      <c r="Q6196" t="s">
        <v>13638</v>
      </c>
      <c r="R6196">
        <v>11.477600000000001</v>
      </c>
      <c r="S6196" t="s">
        <v>13638</v>
      </c>
      <c r="T6196" t="s">
        <v>13638</v>
      </c>
      <c r="U6196" s="17">
        <v>45546</v>
      </c>
      <c r="W6196">
        <v>11.477600000000001</v>
      </c>
      <c r="Y6196">
        <v>0</v>
      </c>
      <c r="Z6196" s="7">
        <v>0</v>
      </c>
      <c r="AP6196">
        <f t="shared" si="96"/>
        <v>6195</v>
      </c>
    </row>
    <row r="6197" spans="1:42" x14ac:dyDescent="0.25">
      <c r="A6197" t="s">
        <v>48534</v>
      </c>
      <c r="N6197" t="s">
        <v>84</v>
      </c>
      <c r="O6197" t="s">
        <v>26046</v>
      </c>
      <c r="P6197" t="s">
        <v>13638</v>
      </c>
      <c r="Q6197" t="s">
        <v>26047</v>
      </c>
      <c r="R6197">
        <v>11.477600000000001</v>
      </c>
      <c r="S6197" t="s">
        <v>13638</v>
      </c>
      <c r="T6197" t="s">
        <v>13638</v>
      </c>
      <c r="U6197" s="17">
        <v>45546</v>
      </c>
      <c r="W6197">
        <v>11.477600000000001</v>
      </c>
      <c r="Y6197">
        <v>0</v>
      </c>
      <c r="Z6197" s="7">
        <v>0</v>
      </c>
      <c r="AP6197">
        <f t="shared" si="96"/>
        <v>6196</v>
      </c>
    </row>
    <row r="6198" spans="1:42" x14ac:dyDescent="0.25">
      <c r="A6198" t="s">
        <v>48535</v>
      </c>
      <c r="N6198" t="s">
        <v>84</v>
      </c>
      <c r="O6198" t="s">
        <v>388</v>
      </c>
      <c r="P6198" t="s">
        <v>26048</v>
      </c>
      <c r="Q6198" t="s">
        <v>13638</v>
      </c>
      <c r="R6198">
        <v>166.7277</v>
      </c>
      <c r="S6198" t="s">
        <v>13638</v>
      </c>
      <c r="T6198" t="s">
        <v>13638</v>
      </c>
      <c r="U6198" s="17">
        <v>45546</v>
      </c>
      <c r="W6198">
        <v>166.7277</v>
      </c>
      <c r="Y6198">
        <v>102.0557</v>
      </c>
      <c r="Z6198" s="7">
        <v>0.14132116453843402</v>
      </c>
      <c r="AP6198">
        <f t="shared" si="96"/>
        <v>6197</v>
      </c>
    </row>
    <row r="6199" spans="1:42" x14ac:dyDescent="0.25">
      <c r="A6199" t="s">
        <v>48536</v>
      </c>
      <c r="N6199" t="s">
        <v>84</v>
      </c>
      <c r="O6199" t="s">
        <v>387</v>
      </c>
      <c r="P6199" t="s">
        <v>26049</v>
      </c>
      <c r="Q6199" t="s">
        <v>13638</v>
      </c>
      <c r="R6199">
        <v>154.1498</v>
      </c>
      <c r="S6199" t="s">
        <v>13638</v>
      </c>
      <c r="T6199" t="s">
        <v>13638</v>
      </c>
      <c r="U6199" s="17">
        <v>45546</v>
      </c>
      <c r="W6199">
        <v>154.1498</v>
      </c>
      <c r="Y6199">
        <v>95.433099999999996</v>
      </c>
      <c r="Z6199" s="7">
        <v>0.13799941234298885</v>
      </c>
      <c r="AP6199">
        <f t="shared" si="96"/>
        <v>6198</v>
      </c>
    </row>
    <row r="6200" spans="1:42" x14ac:dyDescent="0.25">
      <c r="N6200" t="s">
        <v>84</v>
      </c>
      <c r="O6200" t="s">
        <v>35007</v>
      </c>
      <c r="P6200" t="s">
        <v>35008</v>
      </c>
      <c r="Q6200" t="s">
        <v>13638</v>
      </c>
      <c r="R6200">
        <v>11.4239</v>
      </c>
      <c r="S6200" t="s">
        <v>13638</v>
      </c>
      <c r="T6200" t="s">
        <v>13638</v>
      </c>
      <c r="U6200" s="17">
        <v>45546</v>
      </c>
      <c r="W6200">
        <v>11.4239</v>
      </c>
      <c r="Y6200">
        <v>0</v>
      </c>
      <c r="Z6200" s="7">
        <v>0</v>
      </c>
      <c r="AP6200">
        <f t="shared" si="96"/>
        <v>6199</v>
      </c>
    </row>
    <row r="6201" spans="1:42" x14ac:dyDescent="0.25">
      <c r="A6201" t="s">
        <v>30</v>
      </c>
      <c r="N6201" t="s">
        <v>84</v>
      </c>
      <c r="O6201" t="s">
        <v>35009</v>
      </c>
      <c r="P6201" t="s">
        <v>35010</v>
      </c>
      <c r="Q6201" t="s">
        <v>13638</v>
      </c>
      <c r="R6201">
        <v>11.4239</v>
      </c>
      <c r="S6201" t="s">
        <v>13638</v>
      </c>
      <c r="T6201" t="s">
        <v>13638</v>
      </c>
      <c r="U6201" s="17">
        <v>45546</v>
      </c>
      <c r="W6201">
        <v>11.4239</v>
      </c>
      <c r="Y6201">
        <v>0</v>
      </c>
      <c r="Z6201" s="7">
        <v>0</v>
      </c>
      <c r="AP6201">
        <f t="shared" si="96"/>
        <v>6200</v>
      </c>
    </row>
    <row r="6202" spans="1:42" x14ac:dyDescent="0.25">
      <c r="A6202" t="s">
        <v>48537</v>
      </c>
      <c r="N6202" t="s">
        <v>84</v>
      </c>
      <c r="O6202" t="s">
        <v>35011</v>
      </c>
      <c r="P6202" t="s">
        <v>13638</v>
      </c>
      <c r="Q6202" t="s">
        <v>35012</v>
      </c>
      <c r="R6202">
        <v>11.4239</v>
      </c>
      <c r="S6202" t="s">
        <v>13638</v>
      </c>
      <c r="T6202" t="s">
        <v>13638</v>
      </c>
      <c r="U6202" s="17">
        <v>45546</v>
      </c>
      <c r="W6202">
        <v>11.4239</v>
      </c>
      <c r="Y6202">
        <v>0</v>
      </c>
      <c r="Z6202" s="7">
        <v>0</v>
      </c>
      <c r="AP6202">
        <f t="shared" si="96"/>
        <v>6201</v>
      </c>
    </row>
    <row r="6203" spans="1:42" x14ac:dyDescent="0.25">
      <c r="A6203" t="s">
        <v>48538</v>
      </c>
      <c r="N6203" t="s">
        <v>84</v>
      </c>
      <c r="O6203" t="s">
        <v>35013</v>
      </c>
      <c r="P6203" t="s">
        <v>35014</v>
      </c>
      <c r="Q6203" t="s">
        <v>13638</v>
      </c>
      <c r="R6203">
        <v>11.388999999999999</v>
      </c>
      <c r="S6203" t="s">
        <v>13638</v>
      </c>
      <c r="T6203" t="s">
        <v>13638</v>
      </c>
      <c r="U6203" s="17">
        <v>45546</v>
      </c>
      <c r="W6203">
        <v>11.388999999999999</v>
      </c>
      <c r="Y6203">
        <v>0</v>
      </c>
      <c r="Z6203" s="7">
        <v>0</v>
      </c>
      <c r="AP6203">
        <f t="shared" si="96"/>
        <v>6202</v>
      </c>
    </row>
    <row r="6204" spans="1:42" x14ac:dyDescent="0.25">
      <c r="A6204" t="s">
        <v>48539</v>
      </c>
      <c r="N6204" t="s">
        <v>84</v>
      </c>
      <c r="O6204" t="s">
        <v>35015</v>
      </c>
      <c r="P6204" t="s">
        <v>35016</v>
      </c>
      <c r="Q6204" t="s">
        <v>13638</v>
      </c>
      <c r="R6204">
        <v>11.388999999999999</v>
      </c>
      <c r="S6204" t="s">
        <v>13638</v>
      </c>
      <c r="T6204" t="s">
        <v>13638</v>
      </c>
      <c r="U6204" s="17">
        <v>45546</v>
      </c>
      <c r="W6204">
        <v>11.388999999999999</v>
      </c>
      <c r="Y6204">
        <v>0</v>
      </c>
      <c r="Z6204" s="7">
        <v>0</v>
      </c>
      <c r="AP6204">
        <f t="shared" si="96"/>
        <v>6203</v>
      </c>
    </row>
    <row r="6205" spans="1:42" x14ac:dyDescent="0.25">
      <c r="A6205" t="s">
        <v>48540</v>
      </c>
      <c r="N6205" t="s">
        <v>84</v>
      </c>
      <c r="O6205" t="s">
        <v>35017</v>
      </c>
      <c r="P6205" t="s">
        <v>13638</v>
      </c>
      <c r="Q6205" t="s">
        <v>35018</v>
      </c>
      <c r="R6205">
        <v>11.388999999999999</v>
      </c>
      <c r="S6205" t="s">
        <v>13638</v>
      </c>
      <c r="T6205" t="s">
        <v>13638</v>
      </c>
      <c r="U6205" s="17">
        <v>45546</v>
      </c>
      <c r="W6205">
        <v>11.388999999999999</v>
      </c>
      <c r="Y6205">
        <v>0</v>
      </c>
      <c r="Z6205" s="7">
        <v>0</v>
      </c>
      <c r="AP6205">
        <f t="shared" si="96"/>
        <v>6204</v>
      </c>
    </row>
    <row r="6206" spans="1:42" x14ac:dyDescent="0.25">
      <c r="N6206" t="s">
        <v>84</v>
      </c>
      <c r="O6206" t="s">
        <v>35019</v>
      </c>
      <c r="P6206" t="s">
        <v>35020</v>
      </c>
      <c r="Q6206" t="s">
        <v>13638</v>
      </c>
      <c r="R6206">
        <v>11.068</v>
      </c>
      <c r="S6206" t="s">
        <v>13638</v>
      </c>
      <c r="T6206" t="s">
        <v>13638</v>
      </c>
      <c r="U6206" s="17">
        <v>45546</v>
      </c>
      <c r="W6206">
        <v>11.068</v>
      </c>
      <c r="Y6206">
        <v>0</v>
      </c>
      <c r="Z6206" s="7">
        <v>0</v>
      </c>
      <c r="AP6206">
        <f t="shared" si="96"/>
        <v>6205</v>
      </c>
    </row>
    <row r="6207" spans="1:42" x14ac:dyDescent="0.25">
      <c r="A6207" t="s">
        <v>8</v>
      </c>
      <c r="N6207" t="s">
        <v>84</v>
      </c>
      <c r="O6207" t="s">
        <v>35021</v>
      </c>
      <c r="P6207" t="s">
        <v>35022</v>
      </c>
      <c r="Q6207" t="s">
        <v>13638</v>
      </c>
      <c r="R6207">
        <v>11.068</v>
      </c>
      <c r="S6207" t="s">
        <v>13638</v>
      </c>
      <c r="T6207" t="s">
        <v>13638</v>
      </c>
      <c r="U6207" s="17">
        <v>45546</v>
      </c>
      <c r="W6207">
        <v>11.068</v>
      </c>
      <c r="Y6207">
        <v>0</v>
      </c>
      <c r="Z6207" s="7">
        <v>0</v>
      </c>
      <c r="AP6207">
        <f t="shared" si="96"/>
        <v>6206</v>
      </c>
    </row>
    <row r="6208" spans="1:42" x14ac:dyDescent="0.25">
      <c r="A6208" t="s">
        <v>48541</v>
      </c>
      <c r="N6208" t="s">
        <v>84</v>
      </c>
      <c r="O6208" t="s">
        <v>35023</v>
      </c>
      <c r="P6208" t="s">
        <v>13638</v>
      </c>
      <c r="Q6208" t="s">
        <v>35024</v>
      </c>
      <c r="R6208">
        <v>11.068</v>
      </c>
      <c r="S6208" t="s">
        <v>13638</v>
      </c>
      <c r="T6208" t="s">
        <v>13638</v>
      </c>
      <c r="U6208" s="17">
        <v>45546</v>
      </c>
      <c r="W6208">
        <v>11.068</v>
      </c>
      <c r="Y6208">
        <v>0</v>
      </c>
      <c r="Z6208" s="7">
        <v>0</v>
      </c>
      <c r="AP6208">
        <f t="shared" si="96"/>
        <v>6207</v>
      </c>
    </row>
    <row r="6209" spans="1:42" x14ac:dyDescent="0.25">
      <c r="A6209" t="s">
        <v>48542</v>
      </c>
      <c r="N6209" t="s">
        <v>84</v>
      </c>
      <c r="O6209" t="s">
        <v>35025</v>
      </c>
      <c r="P6209" t="s">
        <v>35026</v>
      </c>
      <c r="Q6209" t="s">
        <v>13638</v>
      </c>
      <c r="R6209">
        <v>11.035500000000001</v>
      </c>
      <c r="S6209" t="s">
        <v>13638</v>
      </c>
      <c r="T6209" t="s">
        <v>13638</v>
      </c>
      <c r="U6209" s="17">
        <v>45546</v>
      </c>
      <c r="W6209">
        <v>11.035500000000001</v>
      </c>
      <c r="Y6209">
        <v>0</v>
      </c>
      <c r="Z6209" s="7">
        <v>0</v>
      </c>
      <c r="AP6209">
        <f t="shared" si="96"/>
        <v>6208</v>
      </c>
    </row>
    <row r="6210" spans="1:42" x14ac:dyDescent="0.25">
      <c r="A6210" t="s">
        <v>48543</v>
      </c>
      <c r="N6210" t="s">
        <v>84</v>
      </c>
      <c r="O6210" t="s">
        <v>35027</v>
      </c>
      <c r="P6210" t="s">
        <v>35028</v>
      </c>
      <c r="Q6210" t="s">
        <v>13638</v>
      </c>
      <c r="R6210">
        <v>11.035500000000001</v>
      </c>
      <c r="S6210" t="s">
        <v>13638</v>
      </c>
      <c r="T6210" t="s">
        <v>13638</v>
      </c>
      <c r="U6210" s="17">
        <v>45546</v>
      </c>
      <c r="W6210">
        <v>11.035500000000001</v>
      </c>
      <c r="Y6210">
        <v>0</v>
      </c>
      <c r="Z6210" s="7">
        <v>0</v>
      </c>
      <c r="AP6210">
        <f t="shared" si="96"/>
        <v>6209</v>
      </c>
    </row>
    <row r="6211" spans="1:42" x14ac:dyDescent="0.25">
      <c r="A6211" t="s">
        <v>48544</v>
      </c>
      <c r="N6211" t="s">
        <v>84</v>
      </c>
      <c r="O6211" t="s">
        <v>35029</v>
      </c>
      <c r="P6211" t="s">
        <v>13638</v>
      </c>
      <c r="Q6211" t="s">
        <v>35030</v>
      </c>
      <c r="R6211">
        <v>11.035500000000001</v>
      </c>
      <c r="S6211" t="s">
        <v>13638</v>
      </c>
      <c r="T6211" t="s">
        <v>13638</v>
      </c>
      <c r="U6211" s="17">
        <v>45546</v>
      </c>
      <c r="W6211">
        <v>11.035500000000001</v>
      </c>
      <c r="Y6211">
        <v>0</v>
      </c>
      <c r="Z6211" s="7">
        <v>0</v>
      </c>
      <c r="AP6211">
        <f t="shared" si="96"/>
        <v>6210</v>
      </c>
    </row>
    <row r="6212" spans="1:42" x14ac:dyDescent="0.25">
      <c r="N6212" t="s">
        <v>84</v>
      </c>
      <c r="O6212" t="s">
        <v>26050</v>
      </c>
      <c r="P6212" t="s">
        <v>26051</v>
      </c>
      <c r="Q6212" t="s">
        <v>13638</v>
      </c>
      <c r="R6212">
        <v>11.2903</v>
      </c>
      <c r="S6212" t="s">
        <v>13638</v>
      </c>
      <c r="T6212" t="s">
        <v>13638</v>
      </c>
      <c r="U6212" s="17">
        <v>45546</v>
      </c>
      <c r="W6212">
        <v>11.2903</v>
      </c>
      <c r="Y6212">
        <v>0</v>
      </c>
      <c r="Z6212" s="7">
        <v>0</v>
      </c>
      <c r="AP6212">
        <f t="shared" ref="AP6212:AP6275" si="97">AP6211+1</f>
        <v>6211</v>
      </c>
    </row>
    <row r="6213" spans="1:42" x14ac:dyDescent="0.25">
      <c r="A6213" t="s">
        <v>9</v>
      </c>
      <c r="N6213" t="s">
        <v>84</v>
      </c>
      <c r="O6213" t="s">
        <v>26052</v>
      </c>
      <c r="P6213" t="s">
        <v>26053</v>
      </c>
      <c r="Q6213" t="s">
        <v>13638</v>
      </c>
      <c r="R6213">
        <v>11.2903</v>
      </c>
      <c r="S6213" t="s">
        <v>13638</v>
      </c>
      <c r="T6213" t="s">
        <v>13638</v>
      </c>
      <c r="U6213" s="17">
        <v>45546</v>
      </c>
      <c r="W6213">
        <v>11.2903</v>
      </c>
      <c r="Y6213">
        <v>0</v>
      </c>
      <c r="Z6213" s="7">
        <v>0</v>
      </c>
      <c r="AP6213">
        <f t="shared" si="97"/>
        <v>6212</v>
      </c>
    </row>
    <row r="6214" spans="1:42" x14ac:dyDescent="0.25">
      <c r="A6214" t="s">
        <v>48545</v>
      </c>
      <c r="N6214" t="s">
        <v>84</v>
      </c>
      <c r="O6214" t="s">
        <v>26054</v>
      </c>
      <c r="P6214" t="s">
        <v>13638</v>
      </c>
      <c r="Q6214" t="s">
        <v>26055</v>
      </c>
      <c r="R6214">
        <v>11.2903</v>
      </c>
      <c r="S6214" t="s">
        <v>13638</v>
      </c>
      <c r="T6214" t="s">
        <v>13638</v>
      </c>
      <c r="U6214" s="17">
        <v>45546</v>
      </c>
      <c r="W6214">
        <v>11.2903</v>
      </c>
      <c r="Y6214">
        <v>0</v>
      </c>
      <c r="Z6214" s="7">
        <v>0</v>
      </c>
      <c r="AP6214">
        <f t="shared" si="97"/>
        <v>6213</v>
      </c>
    </row>
    <row r="6215" spans="1:42" x14ac:dyDescent="0.25">
      <c r="A6215" t="s">
        <v>48546</v>
      </c>
      <c r="N6215" t="s">
        <v>84</v>
      </c>
      <c r="O6215" t="s">
        <v>26056</v>
      </c>
      <c r="P6215" t="s">
        <v>26057</v>
      </c>
      <c r="Q6215" t="s">
        <v>13638</v>
      </c>
      <c r="R6215">
        <v>11.2247</v>
      </c>
      <c r="S6215" t="s">
        <v>13638</v>
      </c>
      <c r="T6215" t="s">
        <v>13638</v>
      </c>
      <c r="U6215" s="17">
        <v>45546</v>
      </c>
      <c r="W6215">
        <v>11.2247</v>
      </c>
      <c r="Y6215">
        <v>0</v>
      </c>
      <c r="Z6215" s="7">
        <v>0</v>
      </c>
      <c r="AP6215">
        <f t="shared" si="97"/>
        <v>6214</v>
      </c>
    </row>
    <row r="6216" spans="1:42" x14ac:dyDescent="0.25">
      <c r="A6216" t="s">
        <v>48547</v>
      </c>
      <c r="N6216" t="s">
        <v>84</v>
      </c>
      <c r="O6216" t="s">
        <v>26058</v>
      </c>
      <c r="P6216" t="s">
        <v>26059</v>
      </c>
      <c r="Q6216" t="s">
        <v>13638</v>
      </c>
      <c r="R6216">
        <v>11.2247</v>
      </c>
      <c r="S6216" t="s">
        <v>13638</v>
      </c>
      <c r="T6216" t="s">
        <v>13638</v>
      </c>
      <c r="U6216" s="17">
        <v>45546</v>
      </c>
      <c r="W6216">
        <v>11.2247</v>
      </c>
      <c r="Y6216">
        <v>0</v>
      </c>
      <c r="Z6216" s="7">
        <v>0</v>
      </c>
      <c r="AP6216">
        <f t="shared" si="97"/>
        <v>6215</v>
      </c>
    </row>
    <row r="6217" spans="1:42" x14ac:dyDescent="0.25">
      <c r="A6217" t="s">
        <v>48548</v>
      </c>
      <c r="N6217" t="s">
        <v>84</v>
      </c>
      <c r="O6217" t="s">
        <v>26060</v>
      </c>
      <c r="P6217" t="s">
        <v>13638</v>
      </c>
      <c r="Q6217" t="s">
        <v>26061</v>
      </c>
      <c r="R6217">
        <v>11.2247</v>
      </c>
      <c r="S6217" t="s">
        <v>13638</v>
      </c>
      <c r="T6217" t="s">
        <v>13638</v>
      </c>
      <c r="U6217" s="17">
        <v>45546</v>
      </c>
      <c r="W6217">
        <v>11.2247</v>
      </c>
      <c r="Y6217">
        <v>0</v>
      </c>
      <c r="Z6217" s="7">
        <v>0</v>
      </c>
      <c r="AP6217">
        <f t="shared" si="97"/>
        <v>6216</v>
      </c>
    </row>
    <row r="6218" spans="1:42" x14ac:dyDescent="0.25">
      <c r="N6218" t="s">
        <v>84</v>
      </c>
      <c r="O6218" t="s">
        <v>26062</v>
      </c>
      <c r="P6218" t="s">
        <v>26063</v>
      </c>
      <c r="Q6218" t="s">
        <v>13638</v>
      </c>
      <c r="R6218">
        <v>11.452</v>
      </c>
      <c r="S6218" t="s">
        <v>13638</v>
      </c>
      <c r="T6218" t="s">
        <v>13638</v>
      </c>
      <c r="U6218" s="17">
        <v>45546</v>
      </c>
      <c r="W6218">
        <v>11.452</v>
      </c>
      <c r="Y6218">
        <v>0</v>
      </c>
      <c r="Z6218" s="7">
        <v>0</v>
      </c>
      <c r="AP6218">
        <f t="shared" si="97"/>
        <v>6217</v>
      </c>
    </row>
    <row r="6219" spans="1:42" x14ac:dyDescent="0.25">
      <c r="A6219" t="s">
        <v>31</v>
      </c>
      <c r="N6219" t="s">
        <v>84</v>
      </c>
      <c r="O6219" t="s">
        <v>26064</v>
      </c>
      <c r="P6219" t="s">
        <v>26065</v>
      </c>
      <c r="Q6219" t="s">
        <v>13638</v>
      </c>
      <c r="R6219">
        <v>11.452</v>
      </c>
      <c r="S6219" t="s">
        <v>13638</v>
      </c>
      <c r="T6219" t="s">
        <v>13638</v>
      </c>
      <c r="U6219" s="17">
        <v>45546</v>
      </c>
      <c r="W6219">
        <v>11.452</v>
      </c>
      <c r="Y6219">
        <v>0</v>
      </c>
      <c r="Z6219" s="7">
        <v>0</v>
      </c>
      <c r="AP6219">
        <f t="shared" si="97"/>
        <v>6218</v>
      </c>
    </row>
    <row r="6220" spans="1:42" x14ac:dyDescent="0.25">
      <c r="A6220" t="s">
        <v>48549</v>
      </c>
      <c r="N6220" t="s">
        <v>84</v>
      </c>
      <c r="O6220" t="s">
        <v>26066</v>
      </c>
      <c r="P6220" t="s">
        <v>13638</v>
      </c>
      <c r="Q6220" t="s">
        <v>26067</v>
      </c>
      <c r="R6220">
        <v>11.452</v>
      </c>
      <c r="S6220" t="s">
        <v>13638</v>
      </c>
      <c r="T6220" t="s">
        <v>13638</v>
      </c>
      <c r="U6220" s="17">
        <v>45546</v>
      </c>
      <c r="W6220">
        <v>11.452</v>
      </c>
      <c r="Y6220">
        <v>0</v>
      </c>
      <c r="Z6220" s="7">
        <v>0</v>
      </c>
      <c r="AP6220">
        <f t="shared" si="97"/>
        <v>6219</v>
      </c>
    </row>
    <row r="6221" spans="1:42" x14ac:dyDescent="0.25">
      <c r="A6221" t="s">
        <v>48550</v>
      </c>
      <c r="N6221" t="s">
        <v>84</v>
      </c>
      <c r="O6221" t="s">
        <v>26068</v>
      </c>
      <c r="P6221" t="s">
        <v>26069</v>
      </c>
      <c r="Q6221" t="s">
        <v>13638</v>
      </c>
      <c r="R6221">
        <v>11.3835</v>
      </c>
      <c r="S6221" t="s">
        <v>13638</v>
      </c>
      <c r="T6221" t="s">
        <v>13638</v>
      </c>
      <c r="U6221" s="17">
        <v>45546</v>
      </c>
      <c r="W6221">
        <v>11.3835</v>
      </c>
      <c r="Y6221">
        <v>0</v>
      </c>
      <c r="Z6221" s="7">
        <v>0</v>
      </c>
      <c r="AP6221">
        <f t="shared" si="97"/>
        <v>6220</v>
      </c>
    </row>
    <row r="6222" spans="1:42" x14ac:dyDescent="0.25">
      <c r="A6222" t="s">
        <v>48551</v>
      </c>
      <c r="N6222" t="s">
        <v>84</v>
      </c>
      <c r="O6222" t="s">
        <v>26070</v>
      </c>
      <c r="P6222" t="s">
        <v>26071</v>
      </c>
      <c r="Q6222" t="s">
        <v>13638</v>
      </c>
      <c r="R6222">
        <v>11.3835</v>
      </c>
      <c r="S6222" t="s">
        <v>13638</v>
      </c>
      <c r="T6222" t="s">
        <v>13638</v>
      </c>
      <c r="U6222" s="17">
        <v>45546</v>
      </c>
      <c r="W6222">
        <v>11.3835</v>
      </c>
      <c r="Y6222">
        <v>0</v>
      </c>
      <c r="Z6222" s="7">
        <v>0</v>
      </c>
      <c r="AP6222">
        <f t="shared" si="97"/>
        <v>6221</v>
      </c>
    </row>
    <row r="6223" spans="1:42" x14ac:dyDescent="0.25">
      <c r="A6223" t="s">
        <v>48552</v>
      </c>
      <c r="N6223" t="s">
        <v>84</v>
      </c>
      <c r="O6223" t="s">
        <v>26072</v>
      </c>
      <c r="P6223" t="s">
        <v>13638</v>
      </c>
      <c r="Q6223" t="s">
        <v>26073</v>
      </c>
      <c r="R6223">
        <v>11.3835</v>
      </c>
      <c r="S6223" t="s">
        <v>13638</v>
      </c>
      <c r="T6223" t="s">
        <v>13638</v>
      </c>
      <c r="U6223" s="17">
        <v>45546</v>
      </c>
      <c r="W6223">
        <v>11.3835</v>
      </c>
      <c r="Y6223">
        <v>0</v>
      </c>
      <c r="Z6223" s="7">
        <v>0</v>
      </c>
      <c r="AP6223">
        <f t="shared" si="97"/>
        <v>6222</v>
      </c>
    </row>
    <row r="6224" spans="1:42" x14ac:dyDescent="0.25">
      <c r="A6224" t="s">
        <v>48553</v>
      </c>
      <c r="N6224" t="s">
        <v>84</v>
      </c>
      <c r="O6224" t="s">
        <v>51727</v>
      </c>
      <c r="P6224" t="s">
        <v>51728</v>
      </c>
      <c r="Q6224" t="s">
        <v>13638</v>
      </c>
      <c r="R6224">
        <v>10.3855</v>
      </c>
      <c r="S6224" t="s">
        <v>13638</v>
      </c>
      <c r="T6224" t="s">
        <v>13638</v>
      </c>
      <c r="U6224" s="17">
        <v>45546</v>
      </c>
      <c r="W6224">
        <v>10.3855</v>
      </c>
      <c r="Y6224">
        <v>0</v>
      </c>
      <c r="Z6224" s="7">
        <v>0</v>
      </c>
      <c r="AP6224">
        <f t="shared" si="97"/>
        <v>6223</v>
      </c>
    </row>
    <row r="6225" spans="1:42" x14ac:dyDescent="0.25">
      <c r="A6225" t="s">
        <v>48554</v>
      </c>
      <c r="N6225" t="s">
        <v>84</v>
      </c>
      <c r="O6225" t="s">
        <v>51729</v>
      </c>
      <c r="P6225" t="s">
        <v>51730</v>
      </c>
      <c r="Q6225" t="s">
        <v>13638</v>
      </c>
      <c r="R6225">
        <v>10.3855</v>
      </c>
      <c r="S6225" t="s">
        <v>13638</v>
      </c>
      <c r="T6225" t="s">
        <v>13638</v>
      </c>
      <c r="U6225" s="17">
        <v>45546</v>
      </c>
      <c r="W6225">
        <v>10.3855</v>
      </c>
      <c r="Y6225">
        <v>0</v>
      </c>
      <c r="Z6225" s="7">
        <v>0</v>
      </c>
      <c r="AP6225">
        <f t="shared" si="97"/>
        <v>6224</v>
      </c>
    </row>
    <row r="6226" spans="1:42" x14ac:dyDescent="0.25">
      <c r="N6226" t="s">
        <v>84</v>
      </c>
      <c r="O6226" t="s">
        <v>51731</v>
      </c>
      <c r="P6226" t="s">
        <v>13638</v>
      </c>
      <c r="Q6226" t="s">
        <v>51732</v>
      </c>
      <c r="R6226">
        <v>10.3855</v>
      </c>
      <c r="S6226" t="s">
        <v>13638</v>
      </c>
      <c r="T6226" t="s">
        <v>13638</v>
      </c>
      <c r="U6226" s="17">
        <v>45546</v>
      </c>
      <c r="W6226">
        <v>10.3855</v>
      </c>
      <c r="Y6226">
        <v>0</v>
      </c>
      <c r="Z6226" s="7">
        <v>0</v>
      </c>
      <c r="AP6226">
        <f t="shared" si="97"/>
        <v>6225</v>
      </c>
    </row>
    <row r="6227" spans="1:42" x14ac:dyDescent="0.25">
      <c r="A6227" t="s">
        <v>40</v>
      </c>
      <c r="N6227" t="s">
        <v>84</v>
      </c>
      <c r="O6227" t="s">
        <v>51733</v>
      </c>
      <c r="P6227" t="s">
        <v>51734</v>
      </c>
      <c r="Q6227" t="s">
        <v>13638</v>
      </c>
      <c r="R6227">
        <v>10.3748</v>
      </c>
      <c r="S6227" t="s">
        <v>13638</v>
      </c>
      <c r="T6227" t="s">
        <v>13638</v>
      </c>
      <c r="U6227" s="17">
        <v>45546</v>
      </c>
      <c r="W6227">
        <v>10.3748</v>
      </c>
      <c r="Y6227">
        <v>0</v>
      </c>
      <c r="Z6227" s="7">
        <v>0</v>
      </c>
      <c r="AP6227">
        <f t="shared" si="97"/>
        <v>6226</v>
      </c>
    </row>
    <row r="6228" spans="1:42" x14ac:dyDescent="0.25">
      <c r="A6228" t="s">
        <v>48555</v>
      </c>
      <c r="N6228" t="s">
        <v>84</v>
      </c>
      <c r="O6228" t="s">
        <v>51735</v>
      </c>
      <c r="P6228" t="s">
        <v>51736</v>
      </c>
      <c r="Q6228" t="s">
        <v>13638</v>
      </c>
      <c r="R6228">
        <v>10.3748</v>
      </c>
      <c r="S6228" t="s">
        <v>13638</v>
      </c>
      <c r="T6228" t="s">
        <v>13638</v>
      </c>
      <c r="U6228" s="17">
        <v>45546</v>
      </c>
      <c r="W6228">
        <v>10.3748</v>
      </c>
      <c r="Y6228">
        <v>0</v>
      </c>
      <c r="Z6228" s="7">
        <v>0</v>
      </c>
      <c r="AP6228">
        <f t="shared" si="97"/>
        <v>6227</v>
      </c>
    </row>
    <row r="6229" spans="1:42" x14ac:dyDescent="0.25">
      <c r="A6229" t="s">
        <v>48556</v>
      </c>
      <c r="N6229" t="s">
        <v>84</v>
      </c>
      <c r="O6229" t="s">
        <v>51737</v>
      </c>
      <c r="P6229" t="s">
        <v>13638</v>
      </c>
      <c r="Q6229" t="s">
        <v>51738</v>
      </c>
      <c r="R6229">
        <v>10.3748</v>
      </c>
      <c r="S6229" t="s">
        <v>13638</v>
      </c>
      <c r="T6229" t="s">
        <v>13638</v>
      </c>
      <c r="U6229" s="17">
        <v>45546</v>
      </c>
      <c r="W6229">
        <v>10.3748</v>
      </c>
      <c r="Y6229">
        <v>0</v>
      </c>
      <c r="Z6229" s="7">
        <v>0</v>
      </c>
      <c r="AP6229">
        <f t="shared" si="97"/>
        <v>6228</v>
      </c>
    </row>
    <row r="6230" spans="1:42" x14ac:dyDescent="0.25">
      <c r="A6230" t="s">
        <v>48557</v>
      </c>
      <c r="N6230" t="s">
        <v>84</v>
      </c>
      <c r="O6230" t="s">
        <v>26074</v>
      </c>
      <c r="P6230" t="s">
        <v>26075</v>
      </c>
      <c r="Q6230" t="s">
        <v>13638</v>
      </c>
      <c r="R6230">
        <v>19.107500000000002</v>
      </c>
      <c r="S6230" t="s">
        <v>13638</v>
      </c>
      <c r="T6230" t="s">
        <v>13638</v>
      </c>
      <c r="U6230" s="17">
        <v>45546</v>
      </c>
      <c r="W6230">
        <v>19.107500000000002</v>
      </c>
      <c r="Y6230">
        <v>0</v>
      </c>
      <c r="Z6230" s="7">
        <v>0</v>
      </c>
      <c r="AP6230">
        <f t="shared" si="97"/>
        <v>6229</v>
      </c>
    </row>
    <row r="6231" spans="1:42" x14ac:dyDescent="0.25">
      <c r="A6231" t="s">
        <v>48558</v>
      </c>
      <c r="N6231" t="s">
        <v>84</v>
      </c>
      <c r="O6231" t="s">
        <v>26076</v>
      </c>
      <c r="P6231" t="s">
        <v>26077</v>
      </c>
      <c r="Q6231" t="s">
        <v>13638</v>
      </c>
      <c r="R6231">
        <v>18.817399999999999</v>
      </c>
      <c r="S6231" t="s">
        <v>13638</v>
      </c>
      <c r="T6231" t="s">
        <v>13638</v>
      </c>
      <c r="U6231" s="17">
        <v>45546</v>
      </c>
      <c r="W6231">
        <v>18.817399999999999</v>
      </c>
      <c r="Y6231">
        <v>0</v>
      </c>
      <c r="Z6231" s="7">
        <v>0</v>
      </c>
      <c r="AP6231">
        <f t="shared" si="97"/>
        <v>6230</v>
      </c>
    </row>
    <row r="6232" spans="1:42" x14ac:dyDescent="0.25">
      <c r="N6232" t="s">
        <v>84</v>
      </c>
      <c r="O6232" t="s">
        <v>26078</v>
      </c>
      <c r="P6232" t="s">
        <v>26079</v>
      </c>
      <c r="Q6232" t="s">
        <v>13638</v>
      </c>
      <c r="R6232">
        <v>19.107500000000002</v>
      </c>
      <c r="S6232" t="s">
        <v>13638</v>
      </c>
      <c r="T6232" t="s">
        <v>13638</v>
      </c>
      <c r="U6232" s="17">
        <v>45546</v>
      </c>
      <c r="W6232">
        <v>19.107500000000002</v>
      </c>
      <c r="Y6232">
        <v>0</v>
      </c>
      <c r="Z6232" s="7">
        <v>0</v>
      </c>
      <c r="AP6232">
        <f t="shared" si="97"/>
        <v>6231</v>
      </c>
    </row>
    <row r="6233" spans="1:42" x14ac:dyDescent="0.25">
      <c r="A6233" t="s">
        <v>32</v>
      </c>
      <c r="N6233" t="s">
        <v>84</v>
      </c>
      <c r="O6233" t="s">
        <v>26080</v>
      </c>
      <c r="P6233" t="s">
        <v>26081</v>
      </c>
      <c r="Q6233" t="s">
        <v>13638</v>
      </c>
      <c r="R6233">
        <v>18.817399999999999</v>
      </c>
      <c r="S6233" t="s">
        <v>13638</v>
      </c>
      <c r="T6233" t="s">
        <v>13638</v>
      </c>
      <c r="U6233" s="17">
        <v>45546</v>
      </c>
      <c r="W6233">
        <v>18.817399999999999</v>
      </c>
      <c r="Y6233">
        <v>0</v>
      </c>
      <c r="Z6233" s="7">
        <v>0</v>
      </c>
      <c r="AP6233">
        <f t="shared" si="97"/>
        <v>6232</v>
      </c>
    </row>
    <row r="6234" spans="1:42" x14ac:dyDescent="0.25">
      <c r="A6234" t="s">
        <v>48559</v>
      </c>
      <c r="N6234" t="s">
        <v>84</v>
      </c>
      <c r="O6234" t="s">
        <v>26082</v>
      </c>
      <c r="P6234" t="s">
        <v>13638</v>
      </c>
      <c r="Q6234" t="s">
        <v>26083</v>
      </c>
      <c r="R6234">
        <v>19.107500000000002</v>
      </c>
      <c r="S6234" t="s">
        <v>13638</v>
      </c>
      <c r="T6234" t="s">
        <v>13638</v>
      </c>
      <c r="U6234" s="17">
        <v>45546</v>
      </c>
      <c r="W6234">
        <v>19.107500000000002</v>
      </c>
      <c r="Y6234">
        <v>0</v>
      </c>
      <c r="Z6234" s="7">
        <v>0</v>
      </c>
      <c r="AP6234">
        <f t="shared" si="97"/>
        <v>6233</v>
      </c>
    </row>
    <row r="6235" spans="1:42" x14ac:dyDescent="0.25">
      <c r="A6235" t="s">
        <v>48560</v>
      </c>
      <c r="N6235" t="s">
        <v>84</v>
      </c>
      <c r="O6235" t="s">
        <v>26084</v>
      </c>
      <c r="P6235" t="s">
        <v>13638</v>
      </c>
      <c r="Q6235" t="s">
        <v>26085</v>
      </c>
      <c r="R6235">
        <v>18.817399999999999</v>
      </c>
      <c r="S6235" t="s">
        <v>13638</v>
      </c>
      <c r="T6235" t="s">
        <v>13638</v>
      </c>
      <c r="U6235" s="17">
        <v>45546</v>
      </c>
      <c r="W6235">
        <v>18.817399999999999</v>
      </c>
      <c r="Y6235">
        <v>0</v>
      </c>
      <c r="Z6235" s="7">
        <v>0</v>
      </c>
      <c r="AP6235">
        <f t="shared" si="97"/>
        <v>6234</v>
      </c>
    </row>
    <row r="6236" spans="1:42" x14ac:dyDescent="0.25">
      <c r="A6236" t="s">
        <v>48561</v>
      </c>
      <c r="N6236" t="s">
        <v>84</v>
      </c>
      <c r="O6236" t="s">
        <v>35031</v>
      </c>
      <c r="P6236" t="s">
        <v>35032</v>
      </c>
      <c r="Q6236" t="s">
        <v>13638</v>
      </c>
      <c r="R6236">
        <v>12.489699999999999</v>
      </c>
      <c r="S6236" t="s">
        <v>13638</v>
      </c>
      <c r="T6236" t="s">
        <v>13638</v>
      </c>
      <c r="U6236" s="17">
        <v>45546</v>
      </c>
      <c r="W6236">
        <v>12.489699999999999</v>
      </c>
      <c r="Y6236">
        <v>0</v>
      </c>
      <c r="Z6236" s="7">
        <v>0</v>
      </c>
      <c r="AP6236">
        <f t="shared" si="97"/>
        <v>6235</v>
      </c>
    </row>
    <row r="6237" spans="1:42" x14ac:dyDescent="0.25">
      <c r="A6237" t="s">
        <v>48562</v>
      </c>
      <c r="N6237" t="s">
        <v>84</v>
      </c>
      <c r="O6237" t="s">
        <v>35033</v>
      </c>
      <c r="P6237" t="s">
        <v>35034</v>
      </c>
      <c r="Q6237" t="s">
        <v>13638</v>
      </c>
      <c r="R6237">
        <v>12.489699999999999</v>
      </c>
      <c r="S6237" t="s">
        <v>13638</v>
      </c>
      <c r="T6237" t="s">
        <v>13638</v>
      </c>
      <c r="U6237" s="17">
        <v>45546</v>
      </c>
      <c r="W6237">
        <v>12.489699999999999</v>
      </c>
      <c r="Y6237">
        <v>0</v>
      </c>
      <c r="Z6237" s="7">
        <v>0</v>
      </c>
      <c r="AP6237">
        <f t="shared" si="97"/>
        <v>6236</v>
      </c>
    </row>
    <row r="6238" spans="1:42" x14ac:dyDescent="0.25">
      <c r="N6238" t="s">
        <v>84</v>
      </c>
      <c r="O6238" t="s">
        <v>35035</v>
      </c>
      <c r="P6238" t="s">
        <v>13638</v>
      </c>
      <c r="Q6238" t="s">
        <v>35036</v>
      </c>
      <c r="R6238">
        <v>12.489699999999999</v>
      </c>
      <c r="S6238" t="s">
        <v>13638</v>
      </c>
      <c r="T6238" t="s">
        <v>13638</v>
      </c>
      <c r="U6238" s="17">
        <v>45546</v>
      </c>
      <c r="W6238">
        <v>12.489699999999999</v>
      </c>
      <c r="Y6238">
        <v>0</v>
      </c>
      <c r="Z6238" s="7">
        <v>0</v>
      </c>
      <c r="AP6238">
        <f t="shared" si="97"/>
        <v>6237</v>
      </c>
    </row>
    <row r="6239" spans="1:42" x14ac:dyDescent="0.25">
      <c r="A6239" t="s">
        <v>61</v>
      </c>
      <c r="N6239" t="s">
        <v>84</v>
      </c>
      <c r="O6239" t="s">
        <v>35037</v>
      </c>
      <c r="P6239" t="s">
        <v>35038</v>
      </c>
      <c r="Q6239" t="s">
        <v>13638</v>
      </c>
      <c r="R6239">
        <v>12.4521</v>
      </c>
      <c r="S6239" t="s">
        <v>13638</v>
      </c>
      <c r="T6239" t="s">
        <v>13638</v>
      </c>
      <c r="U6239" s="17">
        <v>45546</v>
      </c>
      <c r="W6239">
        <v>12.4521</v>
      </c>
      <c r="Y6239">
        <v>0</v>
      </c>
      <c r="Z6239" s="7">
        <v>0</v>
      </c>
      <c r="AP6239">
        <f t="shared" si="97"/>
        <v>6238</v>
      </c>
    </row>
    <row r="6240" spans="1:42" x14ac:dyDescent="0.25">
      <c r="A6240" t="s">
        <v>48563</v>
      </c>
      <c r="N6240" t="s">
        <v>84</v>
      </c>
      <c r="O6240" t="s">
        <v>35039</v>
      </c>
      <c r="P6240" t="s">
        <v>35040</v>
      </c>
      <c r="Q6240" t="s">
        <v>13638</v>
      </c>
      <c r="R6240">
        <v>12.4521</v>
      </c>
      <c r="S6240" t="s">
        <v>13638</v>
      </c>
      <c r="T6240" t="s">
        <v>13638</v>
      </c>
      <c r="U6240" s="17">
        <v>45546</v>
      </c>
      <c r="W6240">
        <v>12.4521</v>
      </c>
      <c r="Y6240">
        <v>0</v>
      </c>
      <c r="Z6240" s="7">
        <v>0</v>
      </c>
      <c r="AP6240">
        <f t="shared" si="97"/>
        <v>6239</v>
      </c>
    </row>
    <row r="6241" spans="1:42" x14ac:dyDescent="0.25">
      <c r="A6241" t="s">
        <v>48564</v>
      </c>
      <c r="N6241" t="s">
        <v>84</v>
      </c>
      <c r="O6241" t="s">
        <v>35041</v>
      </c>
      <c r="P6241" t="s">
        <v>13638</v>
      </c>
      <c r="Q6241" t="s">
        <v>35042</v>
      </c>
      <c r="R6241">
        <v>12.4521</v>
      </c>
      <c r="S6241" t="s">
        <v>13638</v>
      </c>
      <c r="T6241" t="s">
        <v>13638</v>
      </c>
      <c r="U6241" s="17">
        <v>45546</v>
      </c>
      <c r="W6241">
        <v>12.4521</v>
      </c>
      <c r="Y6241">
        <v>0</v>
      </c>
      <c r="Z6241" s="7">
        <v>0</v>
      </c>
      <c r="AP6241">
        <f t="shared" si="97"/>
        <v>6240</v>
      </c>
    </row>
    <row r="6242" spans="1:42" x14ac:dyDescent="0.25">
      <c r="A6242" t="s">
        <v>48565</v>
      </c>
      <c r="N6242" t="s">
        <v>84</v>
      </c>
      <c r="O6242" t="s">
        <v>35043</v>
      </c>
      <c r="P6242" t="s">
        <v>35044</v>
      </c>
      <c r="Q6242" t="s">
        <v>13638</v>
      </c>
      <c r="R6242">
        <v>10.6256</v>
      </c>
      <c r="S6242" t="s">
        <v>13638</v>
      </c>
      <c r="T6242" t="s">
        <v>13638</v>
      </c>
      <c r="U6242" s="17">
        <v>45546</v>
      </c>
      <c r="W6242">
        <v>10.6256</v>
      </c>
      <c r="Y6242">
        <v>0</v>
      </c>
      <c r="Z6242" s="7">
        <v>0</v>
      </c>
      <c r="AP6242">
        <f t="shared" si="97"/>
        <v>6241</v>
      </c>
    </row>
    <row r="6243" spans="1:42" x14ac:dyDescent="0.25">
      <c r="A6243" t="s">
        <v>48566</v>
      </c>
      <c r="N6243" t="s">
        <v>84</v>
      </c>
      <c r="O6243" t="s">
        <v>35045</v>
      </c>
      <c r="P6243" t="s">
        <v>35046</v>
      </c>
      <c r="Q6243" t="s">
        <v>13638</v>
      </c>
      <c r="R6243">
        <v>10.6256</v>
      </c>
      <c r="S6243" t="s">
        <v>13638</v>
      </c>
      <c r="T6243" t="s">
        <v>13638</v>
      </c>
      <c r="U6243" s="17">
        <v>45546</v>
      </c>
      <c r="W6243">
        <v>10.6256</v>
      </c>
      <c r="Y6243">
        <v>0</v>
      </c>
      <c r="Z6243" s="7">
        <v>0</v>
      </c>
      <c r="AP6243">
        <f t="shared" si="97"/>
        <v>6242</v>
      </c>
    </row>
    <row r="6244" spans="1:42" x14ac:dyDescent="0.25">
      <c r="N6244" t="s">
        <v>84</v>
      </c>
      <c r="O6244" t="s">
        <v>35047</v>
      </c>
      <c r="P6244" t="s">
        <v>13638</v>
      </c>
      <c r="Q6244" t="s">
        <v>35048</v>
      </c>
      <c r="R6244">
        <v>10.6256</v>
      </c>
      <c r="S6244" t="s">
        <v>13638</v>
      </c>
      <c r="T6244" t="s">
        <v>13638</v>
      </c>
      <c r="U6244" s="17">
        <v>45546</v>
      </c>
      <c r="W6244">
        <v>10.6256</v>
      </c>
      <c r="Y6244">
        <v>0</v>
      </c>
      <c r="Z6244" s="7">
        <v>0</v>
      </c>
      <c r="AP6244">
        <f t="shared" si="97"/>
        <v>6243</v>
      </c>
    </row>
    <row r="6245" spans="1:42" x14ac:dyDescent="0.25">
      <c r="A6245" t="s">
        <v>33</v>
      </c>
      <c r="N6245" t="s">
        <v>84</v>
      </c>
      <c r="O6245" t="s">
        <v>35049</v>
      </c>
      <c r="P6245" t="s">
        <v>35050</v>
      </c>
      <c r="Q6245" t="s">
        <v>13638</v>
      </c>
      <c r="R6245">
        <v>10.590999999999999</v>
      </c>
      <c r="S6245" t="s">
        <v>13638</v>
      </c>
      <c r="T6245" t="s">
        <v>13638</v>
      </c>
      <c r="U6245" s="17">
        <v>45546</v>
      </c>
      <c r="W6245">
        <v>10.590999999999999</v>
      </c>
      <c r="Y6245">
        <v>0</v>
      </c>
      <c r="Z6245" s="7">
        <v>0</v>
      </c>
      <c r="AP6245">
        <f t="shared" si="97"/>
        <v>6244</v>
      </c>
    </row>
    <row r="6246" spans="1:42" x14ac:dyDescent="0.25">
      <c r="A6246" t="s">
        <v>48567</v>
      </c>
      <c r="N6246" t="s">
        <v>84</v>
      </c>
      <c r="O6246" t="s">
        <v>35051</v>
      </c>
      <c r="P6246" t="s">
        <v>35052</v>
      </c>
      <c r="Q6246" t="s">
        <v>13638</v>
      </c>
      <c r="R6246">
        <v>10.590999999999999</v>
      </c>
      <c r="S6246" t="s">
        <v>13638</v>
      </c>
      <c r="T6246" t="s">
        <v>13638</v>
      </c>
      <c r="U6246" s="17">
        <v>45546</v>
      </c>
      <c r="W6246">
        <v>10.590999999999999</v>
      </c>
      <c r="Y6246">
        <v>0</v>
      </c>
      <c r="Z6246" s="7">
        <v>0</v>
      </c>
      <c r="AP6246">
        <f t="shared" si="97"/>
        <v>6245</v>
      </c>
    </row>
    <row r="6247" spans="1:42" x14ac:dyDescent="0.25">
      <c r="A6247" t="s">
        <v>48568</v>
      </c>
      <c r="N6247" t="s">
        <v>84</v>
      </c>
      <c r="O6247" t="s">
        <v>35053</v>
      </c>
      <c r="P6247" t="s">
        <v>13638</v>
      </c>
      <c r="Q6247" t="s">
        <v>35054</v>
      </c>
      <c r="R6247">
        <v>10.590999999999999</v>
      </c>
      <c r="S6247" t="s">
        <v>13638</v>
      </c>
      <c r="T6247" t="s">
        <v>13638</v>
      </c>
      <c r="U6247" s="17">
        <v>45546</v>
      </c>
      <c r="W6247">
        <v>10.590999999999999</v>
      </c>
      <c r="Y6247">
        <v>0</v>
      </c>
      <c r="Z6247" s="7">
        <v>0</v>
      </c>
      <c r="AP6247">
        <f t="shared" si="97"/>
        <v>6246</v>
      </c>
    </row>
    <row r="6248" spans="1:42" x14ac:dyDescent="0.25">
      <c r="A6248" t="s">
        <v>48569</v>
      </c>
      <c r="N6248" t="s">
        <v>84</v>
      </c>
      <c r="O6248" t="s">
        <v>26086</v>
      </c>
      <c r="P6248" t="s">
        <v>26087</v>
      </c>
      <c r="Q6248" t="s">
        <v>13638</v>
      </c>
      <c r="R6248">
        <v>11.589600000000001</v>
      </c>
      <c r="S6248" t="s">
        <v>13638</v>
      </c>
      <c r="T6248" t="s">
        <v>13638</v>
      </c>
      <c r="U6248" s="17">
        <v>45546</v>
      </c>
      <c r="W6248">
        <v>11.589600000000001</v>
      </c>
      <c r="Y6248">
        <v>0</v>
      </c>
      <c r="Z6248" s="7">
        <v>0</v>
      </c>
      <c r="AP6248">
        <f t="shared" si="97"/>
        <v>6247</v>
      </c>
    </row>
    <row r="6249" spans="1:42" x14ac:dyDescent="0.25">
      <c r="A6249" t="s">
        <v>48570</v>
      </c>
      <c r="N6249" t="s">
        <v>84</v>
      </c>
      <c r="O6249" t="s">
        <v>26088</v>
      </c>
      <c r="P6249" t="s">
        <v>26089</v>
      </c>
      <c r="Q6249" t="s">
        <v>13638</v>
      </c>
      <c r="R6249">
        <v>11.6715</v>
      </c>
      <c r="S6249" t="s">
        <v>13638</v>
      </c>
      <c r="T6249" t="s">
        <v>13638</v>
      </c>
      <c r="U6249" s="17">
        <v>45546</v>
      </c>
      <c r="W6249">
        <v>11.6715</v>
      </c>
      <c r="Y6249">
        <v>0</v>
      </c>
      <c r="Z6249" s="7">
        <v>0</v>
      </c>
      <c r="AP6249">
        <f t="shared" si="97"/>
        <v>6248</v>
      </c>
    </row>
    <row r="6250" spans="1:42" x14ac:dyDescent="0.25">
      <c r="N6250" t="s">
        <v>84</v>
      </c>
      <c r="O6250" t="s">
        <v>26090</v>
      </c>
      <c r="P6250" t="s">
        <v>13638</v>
      </c>
      <c r="Q6250" t="s">
        <v>26091</v>
      </c>
      <c r="R6250">
        <v>11.6715</v>
      </c>
      <c r="S6250" t="s">
        <v>13638</v>
      </c>
      <c r="T6250" t="s">
        <v>13638</v>
      </c>
      <c r="U6250" s="17">
        <v>45546</v>
      </c>
      <c r="W6250">
        <v>11.6715</v>
      </c>
      <c r="Y6250">
        <v>0</v>
      </c>
      <c r="Z6250" s="7">
        <v>0</v>
      </c>
      <c r="AP6250">
        <f t="shared" si="97"/>
        <v>6249</v>
      </c>
    </row>
    <row r="6251" spans="1:42" x14ac:dyDescent="0.25">
      <c r="A6251" t="s">
        <v>11</v>
      </c>
      <c r="N6251" t="s">
        <v>84</v>
      </c>
      <c r="O6251" t="s">
        <v>26092</v>
      </c>
      <c r="P6251" t="s">
        <v>26093</v>
      </c>
      <c r="Q6251" t="s">
        <v>13638</v>
      </c>
      <c r="R6251">
        <v>11.6715</v>
      </c>
      <c r="S6251" t="s">
        <v>13638</v>
      </c>
      <c r="T6251" t="s">
        <v>13638</v>
      </c>
      <c r="U6251" s="17">
        <v>45546</v>
      </c>
      <c r="W6251">
        <v>11.6715</v>
      </c>
      <c r="Y6251">
        <v>0</v>
      </c>
      <c r="Z6251" s="7">
        <v>0</v>
      </c>
      <c r="AP6251">
        <f t="shared" si="97"/>
        <v>6250</v>
      </c>
    </row>
    <row r="6252" spans="1:42" x14ac:dyDescent="0.25">
      <c r="A6252" t="s">
        <v>48571</v>
      </c>
      <c r="N6252" t="s">
        <v>84</v>
      </c>
      <c r="O6252" t="s">
        <v>26094</v>
      </c>
      <c r="P6252" t="s">
        <v>26095</v>
      </c>
      <c r="Q6252" t="s">
        <v>13638</v>
      </c>
      <c r="R6252">
        <v>11.589600000000001</v>
      </c>
      <c r="S6252" t="s">
        <v>13638</v>
      </c>
      <c r="T6252" t="s">
        <v>13638</v>
      </c>
      <c r="U6252" s="17">
        <v>45546</v>
      </c>
      <c r="W6252">
        <v>11.589600000000001</v>
      </c>
      <c r="Y6252">
        <v>0</v>
      </c>
      <c r="Z6252" s="7">
        <v>0</v>
      </c>
      <c r="AP6252">
        <f t="shared" si="97"/>
        <v>6251</v>
      </c>
    </row>
    <row r="6253" spans="1:42" x14ac:dyDescent="0.25">
      <c r="A6253" t="s">
        <v>48572</v>
      </c>
      <c r="N6253" t="s">
        <v>84</v>
      </c>
      <c r="O6253" t="s">
        <v>26096</v>
      </c>
      <c r="P6253" t="s">
        <v>13638</v>
      </c>
      <c r="Q6253" t="s">
        <v>26097</v>
      </c>
      <c r="R6253">
        <v>11.589600000000001</v>
      </c>
      <c r="S6253" t="s">
        <v>13638</v>
      </c>
      <c r="T6253" t="s">
        <v>13638</v>
      </c>
      <c r="U6253" s="17">
        <v>45546</v>
      </c>
      <c r="W6253">
        <v>11.589600000000001</v>
      </c>
      <c r="Y6253">
        <v>0</v>
      </c>
      <c r="Z6253" s="7">
        <v>0</v>
      </c>
      <c r="AP6253">
        <f t="shared" si="97"/>
        <v>6252</v>
      </c>
    </row>
    <row r="6254" spans="1:42" x14ac:dyDescent="0.25">
      <c r="A6254" t="s">
        <v>48573</v>
      </c>
      <c r="N6254" t="s">
        <v>84</v>
      </c>
      <c r="O6254" t="s">
        <v>51739</v>
      </c>
      <c r="P6254" t="s">
        <v>51740</v>
      </c>
      <c r="Q6254" t="s">
        <v>13638</v>
      </c>
      <c r="R6254">
        <v>9.6654999999999998</v>
      </c>
      <c r="S6254" t="s">
        <v>13638</v>
      </c>
      <c r="T6254" t="s">
        <v>13638</v>
      </c>
      <c r="U6254" s="17">
        <v>45546</v>
      </c>
      <c r="W6254">
        <v>9.6654999999999998</v>
      </c>
      <c r="Y6254">
        <v>0</v>
      </c>
      <c r="Z6254" s="7">
        <v>0</v>
      </c>
      <c r="AP6254">
        <f t="shared" si="97"/>
        <v>6253</v>
      </c>
    </row>
    <row r="6255" spans="1:42" x14ac:dyDescent="0.25">
      <c r="A6255" t="s">
        <v>48574</v>
      </c>
      <c r="N6255" t="s">
        <v>84</v>
      </c>
      <c r="O6255" t="s">
        <v>51741</v>
      </c>
      <c r="P6255" t="s">
        <v>13638</v>
      </c>
      <c r="Q6255" t="s">
        <v>51742</v>
      </c>
      <c r="R6255">
        <v>9.6654999999999998</v>
      </c>
      <c r="S6255" t="s">
        <v>13638</v>
      </c>
      <c r="T6255" t="s">
        <v>13638</v>
      </c>
      <c r="U6255" s="17">
        <v>45546</v>
      </c>
      <c r="W6255">
        <v>9.6654999999999998</v>
      </c>
      <c r="Y6255">
        <v>0</v>
      </c>
      <c r="Z6255" s="7">
        <v>0</v>
      </c>
      <c r="AP6255">
        <f t="shared" si="97"/>
        <v>6254</v>
      </c>
    </row>
    <row r="6256" spans="1:42" x14ac:dyDescent="0.25">
      <c r="A6256" t="s">
        <v>48575</v>
      </c>
      <c r="N6256" t="s">
        <v>84</v>
      </c>
      <c r="O6256" t="s">
        <v>51743</v>
      </c>
      <c r="P6256" t="s">
        <v>51744</v>
      </c>
      <c r="Q6256" t="s">
        <v>13638</v>
      </c>
      <c r="R6256">
        <v>9.6654999999999998</v>
      </c>
      <c r="S6256" t="s">
        <v>13638</v>
      </c>
      <c r="T6256" t="s">
        <v>13638</v>
      </c>
      <c r="U6256" s="17">
        <v>45546</v>
      </c>
      <c r="W6256">
        <v>9.6654999999999998</v>
      </c>
      <c r="Y6256">
        <v>0</v>
      </c>
      <c r="Z6256" s="7">
        <v>0</v>
      </c>
      <c r="AP6256">
        <f t="shared" si="97"/>
        <v>6255</v>
      </c>
    </row>
    <row r="6257" spans="1:42" x14ac:dyDescent="0.25">
      <c r="A6257" t="s">
        <v>48576</v>
      </c>
      <c r="N6257" t="s">
        <v>84</v>
      </c>
      <c r="O6257" t="s">
        <v>51745</v>
      </c>
      <c r="P6257" t="s">
        <v>51746</v>
      </c>
      <c r="Q6257" t="s">
        <v>13638</v>
      </c>
      <c r="R6257">
        <v>9.6638999999999999</v>
      </c>
      <c r="S6257" t="s">
        <v>13638</v>
      </c>
      <c r="T6257" t="s">
        <v>13638</v>
      </c>
      <c r="U6257" s="17">
        <v>45546</v>
      </c>
      <c r="W6257">
        <v>9.6638999999999999</v>
      </c>
      <c r="Y6257">
        <v>0</v>
      </c>
      <c r="Z6257" s="7">
        <v>0</v>
      </c>
      <c r="AP6257">
        <f t="shared" si="97"/>
        <v>6256</v>
      </c>
    </row>
    <row r="6258" spans="1:42" x14ac:dyDescent="0.25">
      <c r="N6258" t="s">
        <v>84</v>
      </c>
      <c r="O6258" t="s">
        <v>51747</v>
      </c>
      <c r="P6258" t="s">
        <v>13638</v>
      </c>
      <c r="Q6258" t="s">
        <v>51748</v>
      </c>
      <c r="R6258">
        <v>9.6638999999999999</v>
      </c>
      <c r="S6258" t="s">
        <v>13638</v>
      </c>
      <c r="T6258" t="s">
        <v>13638</v>
      </c>
      <c r="U6258" s="17">
        <v>45546</v>
      </c>
      <c r="W6258">
        <v>9.6638999999999999</v>
      </c>
      <c r="Y6258">
        <v>0</v>
      </c>
      <c r="Z6258" s="7">
        <v>0</v>
      </c>
      <c r="AP6258">
        <f t="shared" si="97"/>
        <v>6257</v>
      </c>
    </row>
    <row r="6259" spans="1:42" x14ac:dyDescent="0.25">
      <c r="A6259" t="s">
        <v>12</v>
      </c>
      <c r="N6259" t="s">
        <v>84</v>
      </c>
      <c r="O6259" t="s">
        <v>51749</v>
      </c>
      <c r="P6259" t="s">
        <v>51750</v>
      </c>
      <c r="Q6259" t="s">
        <v>13638</v>
      </c>
      <c r="R6259">
        <v>9.6638999999999999</v>
      </c>
      <c r="S6259" t="s">
        <v>13638</v>
      </c>
      <c r="T6259" t="s">
        <v>13638</v>
      </c>
      <c r="U6259" s="17">
        <v>45546</v>
      </c>
      <c r="W6259">
        <v>9.6638999999999999</v>
      </c>
      <c r="Y6259">
        <v>0</v>
      </c>
      <c r="Z6259" s="7">
        <v>0</v>
      </c>
      <c r="AP6259">
        <f t="shared" si="97"/>
        <v>6258</v>
      </c>
    </row>
    <row r="6260" spans="1:42" x14ac:dyDescent="0.25">
      <c r="A6260" t="s">
        <v>48577</v>
      </c>
      <c r="N6260" t="s">
        <v>84</v>
      </c>
      <c r="O6260" t="s">
        <v>35055</v>
      </c>
      <c r="P6260" t="s">
        <v>35056</v>
      </c>
      <c r="Q6260" t="s">
        <v>13638</v>
      </c>
      <c r="R6260">
        <v>11.4918</v>
      </c>
      <c r="S6260" t="s">
        <v>13638</v>
      </c>
      <c r="T6260" t="s">
        <v>13638</v>
      </c>
      <c r="U6260" s="17">
        <v>45546</v>
      </c>
      <c r="W6260">
        <v>11.4918</v>
      </c>
      <c r="Y6260">
        <v>0</v>
      </c>
      <c r="Z6260" s="7">
        <v>0</v>
      </c>
      <c r="AP6260">
        <f t="shared" si="97"/>
        <v>6259</v>
      </c>
    </row>
    <row r="6261" spans="1:42" x14ac:dyDescent="0.25">
      <c r="A6261" t="s">
        <v>48578</v>
      </c>
      <c r="N6261" t="s">
        <v>84</v>
      </c>
      <c r="O6261" t="s">
        <v>35057</v>
      </c>
      <c r="P6261" t="s">
        <v>35058</v>
      </c>
      <c r="Q6261" t="s">
        <v>13638</v>
      </c>
      <c r="R6261">
        <v>11.4918</v>
      </c>
      <c r="S6261" t="s">
        <v>13638</v>
      </c>
      <c r="T6261" t="s">
        <v>13638</v>
      </c>
      <c r="U6261" s="17">
        <v>45546</v>
      </c>
      <c r="W6261">
        <v>11.4918</v>
      </c>
      <c r="Y6261">
        <v>0</v>
      </c>
      <c r="Z6261" s="7">
        <v>0</v>
      </c>
      <c r="AP6261">
        <f t="shared" si="97"/>
        <v>6260</v>
      </c>
    </row>
    <row r="6262" spans="1:42" x14ac:dyDescent="0.25">
      <c r="A6262" t="s">
        <v>48579</v>
      </c>
      <c r="N6262" t="s">
        <v>84</v>
      </c>
      <c r="O6262" t="s">
        <v>35059</v>
      </c>
      <c r="P6262" t="s">
        <v>13638</v>
      </c>
      <c r="Q6262" t="s">
        <v>35060</v>
      </c>
      <c r="R6262">
        <v>11.4918</v>
      </c>
      <c r="S6262" t="s">
        <v>13638</v>
      </c>
      <c r="T6262" t="s">
        <v>13638</v>
      </c>
      <c r="U6262" s="17">
        <v>45546</v>
      </c>
      <c r="W6262">
        <v>11.4918</v>
      </c>
      <c r="Y6262">
        <v>0</v>
      </c>
      <c r="Z6262" s="7">
        <v>0</v>
      </c>
      <c r="AP6262">
        <f t="shared" si="97"/>
        <v>6261</v>
      </c>
    </row>
    <row r="6263" spans="1:42" x14ac:dyDescent="0.25">
      <c r="A6263" t="s">
        <v>48580</v>
      </c>
      <c r="N6263" t="s">
        <v>84</v>
      </c>
      <c r="O6263" t="s">
        <v>35061</v>
      </c>
      <c r="P6263" t="s">
        <v>13638</v>
      </c>
      <c r="Q6263" t="s">
        <v>35062</v>
      </c>
      <c r="R6263">
        <v>11.4574</v>
      </c>
      <c r="S6263" t="s">
        <v>13638</v>
      </c>
      <c r="T6263" t="s">
        <v>13638</v>
      </c>
      <c r="U6263" s="17">
        <v>45546</v>
      </c>
      <c r="W6263">
        <v>11.4574</v>
      </c>
      <c r="Y6263">
        <v>0</v>
      </c>
      <c r="Z6263" s="7">
        <v>0</v>
      </c>
      <c r="AP6263">
        <f t="shared" si="97"/>
        <v>6262</v>
      </c>
    </row>
    <row r="6264" spans="1:42" x14ac:dyDescent="0.25">
      <c r="N6264" t="s">
        <v>84</v>
      </c>
      <c r="O6264" t="s">
        <v>35063</v>
      </c>
      <c r="P6264" t="s">
        <v>35064</v>
      </c>
      <c r="Q6264" t="s">
        <v>13638</v>
      </c>
      <c r="R6264">
        <v>11.4574</v>
      </c>
      <c r="S6264" t="s">
        <v>13638</v>
      </c>
      <c r="T6264" t="s">
        <v>13638</v>
      </c>
      <c r="U6264" s="17">
        <v>45546</v>
      </c>
      <c r="W6264">
        <v>11.4574</v>
      </c>
      <c r="Y6264">
        <v>0</v>
      </c>
      <c r="Z6264" s="7">
        <v>0</v>
      </c>
      <c r="AP6264">
        <f t="shared" si="97"/>
        <v>6263</v>
      </c>
    </row>
    <row r="6265" spans="1:42" x14ac:dyDescent="0.25">
      <c r="A6265" t="s">
        <v>34</v>
      </c>
      <c r="N6265" t="s">
        <v>84</v>
      </c>
      <c r="O6265" t="s">
        <v>35065</v>
      </c>
      <c r="P6265" t="s">
        <v>35066</v>
      </c>
      <c r="Q6265" t="s">
        <v>13638</v>
      </c>
      <c r="R6265">
        <v>11.4574</v>
      </c>
      <c r="S6265" t="s">
        <v>13638</v>
      </c>
      <c r="T6265" t="s">
        <v>13638</v>
      </c>
      <c r="U6265" s="17">
        <v>45546</v>
      </c>
      <c r="W6265">
        <v>11.4574</v>
      </c>
      <c r="Y6265">
        <v>0</v>
      </c>
      <c r="Z6265" s="7">
        <v>0</v>
      </c>
      <c r="AP6265">
        <f t="shared" si="97"/>
        <v>6264</v>
      </c>
    </row>
    <row r="6266" spans="1:42" x14ac:dyDescent="0.25">
      <c r="A6266" t="s">
        <v>48581</v>
      </c>
      <c r="N6266" t="s">
        <v>84</v>
      </c>
      <c r="O6266" t="s">
        <v>35067</v>
      </c>
      <c r="P6266" t="s">
        <v>35068</v>
      </c>
      <c r="Q6266" t="s">
        <v>13638</v>
      </c>
      <c r="R6266">
        <v>11.0853</v>
      </c>
      <c r="S6266" t="s">
        <v>13638</v>
      </c>
      <c r="T6266" t="s">
        <v>13638</v>
      </c>
      <c r="U6266" s="17">
        <v>45546</v>
      </c>
      <c r="W6266">
        <v>11.0853</v>
      </c>
      <c r="Y6266">
        <v>0</v>
      </c>
      <c r="Z6266" s="7">
        <v>0</v>
      </c>
      <c r="AP6266">
        <f t="shared" si="97"/>
        <v>6265</v>
      </c>
    </row>
    <row r="6267" spans="1:42" x14ac:dyDescent="0.25">
      <c r="A6267" t="s">
        <v>48582</v>
      </c>
      <c r="N6267" t="s">
        <v>84</v>
      </c>
      <c r="O6267" t="s">
        <v>35069</v>
      </c>
      <c r="P6267" t="s">
        <v>35070</v>
      </c>
      <c r="Q6267" t="s">
        <v>13638</v>
      </c>
      <c r="R6267">
        <v>11.0853</v>
      </c>
      <c r="S6267" t="s">
        <v>13638</v>
      </c>
      <c r="T6267" t="s">
        <v>13638</v>
      </c>
      <c r="U6267" s="17">
        <v>45546</v>
      </c>
      <c r="W6267">
        <v>11.0853</v>
      </c>
      <c r="Y6267">
        <v>0</v>
      </c>
      <c r="Z6267" s="7">
        <v>0</v>
      </c>
      <c r="AP6267">
        <f t="shared" si="97"/>
        <v>6266</v>
      </c>
    </row>
    <row r="6268" spans="1:42" x14ac:dyDescent="0.25">
      <c r="A6268" t="s">
        <v>48583</v>
      </c>
      <c r="N6268" t="s">
        <v>84</v>
      </c>
      <c r="O6268" t="s">
        <v>35071</v>
      </c>
      <c r="P6268" t="s">
        <v>13638</v>
      </c>
      <c r="Q6268" t="s">
        <v>35072</v>
      </c>
      <c r="R6268">
        <v>11.0853</v>
      </c>
      <c r="S6268" t="s">
        <v>13638</v>
      </c>
      <c r="T6268" t="s">
        <v>13638</v>
      </c>
      <c r="U6268" s="17">
        <v>45546</v>
      </c>
      <c r="W6268">
        <v>11.0853</v>
      </c>
      <c r="Y6268">
        <v>0</v>
      </c>
      <c r="Z6268" s="7">
        <v>0</v>
      </c>
      <c r="AP6268">
        <f t="shared" si="97"/>
        <v>6267</v>
      </c>
    </row>
    <row r="6269" spans="1:42" x14ac:dyDescent="0.25">
      <c r="A6269" t="s">
        <v>48584</v>
      </c>
      <c r="N6269" t="s">
        <v>84</v>
      </c>
      <c r="O6269" t="s">
        <v>35073</v>
      </c>
      <c r="P6269" t="s">
        <v>35074</v>
      </c>
      <c r="Q6269" t="s">
        <v>13638</v>
      </c>
      <c r="R6269">
        <v>11.050599999999999</v>
      </c>
      <c r="S6269" t="s">
        <v>13638</v>
      </c>
      <c r="T6269" t="s">
        <v>13638</v>
      </c>
      <c r="U6269" s="17">
        <v>45546</v>
      </c>
      <c r="W6269">
        <v>11.050599999999999</v>
      </c>
      <c r="Y6269">
        <v>0</v>
      </c>
      <c r="Z6269" s="7">
        <v>0</v>
      </c>
      <c r="AP6269">
        <f t="shared" si="97"/>
        <v>6268</v>
      </c>
    </row>
    <row r="6270" spans="1:42" x14ac:dyDescent="0.25">
      <c r="N6270" t="s">
        <v>84</v>
      </c>
      <c r="O6270" t="s">
        <v>35075</v>
      </c>
      <c r="P6270" t="s">
        <v>35076</v>
      </c>
      <c r="Q6270" t="s">
        <v>13638</v>
      </c>
      <c r="R6270">
        <v>11.050599999999999</v>
      </c>
      <c r="S6270" t="s">
        <v>13638</v>
      </c>
      <c r="T6270" t="s">
        <v>13638</v>
      </c>
      <c r="U6270" s="17">
        <v>45546</v>
      </c>
      <c r="W6270">
        <v>11.050599999999999</v>
      </c>
      <c r="Y6270">
        <v>0</v>
      </c>
      <c r="Z6270" s="7">
        <v>0</v>
      </c>
      <c r="AP6270">
        <f t="shared" si="97"/>
        <v>6269</v>
      </c>
    </row>
    <row r="6271" spans="1:42" x14ac:dyDescent="0.25">
      <c r="A6271" t="s">
        <v>35</v>
      </c>
      <c r="N6271" t="s">
        <v>84</v>
      </c>
      <c r="O6271" t="s">
        <v>35077</v>
      </c>
      <c r="P6271" t="s">
        <v>13638</v>
      </c>
      <c r="Q6271" t="s">
        <v>35078</v>
      </c>
      <c r="R6271">
        <v>11.050599999999999</v>
      </c>
      <c r="S6271" t="s">
        <v>13638</v>
      </c>
      <c r="T6271" t="s">
        <v>13638</v>
      </c>
      <c r="U6271" s="17">
        <v>45546</v>
      </c>
      <c r="W6271">
        <v>11.050599999999999</v>
      </c>
      <c r="Y6271">
        <v>0</v>
      </c>
      <c r="Z6271" s="7">
        <v>0</v>
      </c>
      <c r="AP6271">
        <f t="shared" si="97"/>
        <v>6270</v>
      </c>
    </row>
    <row r="6272" spans="1:42" x14ac:dyDescent="0.25">
      <c r="A6272" t="s">
        <v>48585</v>
      </c>
      <c r="N6272" t="s">
        <v>84</v>
      </c>
      <c r="O6272" t="s">
        <v>335</v>
      </c>
      <c r="P6272" t="s">
        <v>26100</v>
      </c>
      <c r="Q6272" t="s">
        <v>13638</v>
      </c>
      <c r="R6272">
        <v>50.264499999999998</v>
      </c>
      <c r="S6272" t="s">
        <v>13638</v>
      </c>
      <c r="T6272" t="s">
        <v>13638</v>
      </c>
      <c r="U6272" s="17">
        <v>45546</v>
      </c>
      <c r="W6272">
        <v>50.264499999999998</v>
      </c>
      <c r="Y6272">
        <v>31.7057</v>
      </c>
      <c r="Z6272" s="7">
        <v>0.1325303419394066</v>
      </c>
      <c r="AP6272">
        <f t="shared" si="97"/>
        <v>6271</v>
      </c>
    </row>
    <row r="6273" spans="1:42" x14ac:dyDescent="0.25">
      <c r="A6273" t="s">
        <v>48586</v>
      </c>
      <c r="N6273" t="s">
        <v>84</v>
      </c>
      <c r="O6273" t="s">
        <v>334</v>
      </c>
      <c r="P6273" t="s">
        <v>26101</v>
      </c>
      <c r="Q6273" t="s">
        <v>26102</v>
      </c>
      <c r="R6273">
        <v>47.041899999999998</v>
      </c>
      <c r="S6273" t="s">
        <v>13638</v>
      </c>
      <c r="T6273" t="s">
        <v>13638</v>
      </c>
      <c r="U6273" s="17">
        <v>45546</v>
      </c>
      <c r="W6273">
        <v>47.041899999999998</v>
      </c>
      <c r="Y6273">
        <v>29.672499999999999</v>
      </c>
      <c r="Z6273" s="7">
        <v>0.13253484832452411</v>
      </c>
      <c r="AP6273">
        <f t="shared" si="97"/>
        <v>6272</v>
      </c>
    </row>
    <row r="6274" spans="1:42" x14ac:dyDescent="0.25">
      <c r="A6274" t="s">
        <v>48587</v>
      </c>
      <c r="N6274" t="s">
        <v>84</v>
      </c>
      <c r="O6274" t="s">
        <v>333</v>
      </c>
      <c r="P6274" t="s">
        <v>26103</v>
      </c>
      <c r="Q6274" t="s">
        <v>13638</v>
      </c>
      <c r="R6274">
        <v>47.305</v>
      </c>
      <c r="S6274" t="s">
        <v>13638</v>
      </c>
      <c r="T6274" t="s">
        <v>13638</v>
      </c>
      <c r="U6274" s="17">
        <v>45546</v>
      </c>
      <c r="W6274">
        <v>47.305</v>
      </c>
      <c r="Y6274">
        <v>30.1112</v>
      </c>
      <c r="Z6274" s="7">
        <v>0.12987581880413934</v>
      </c>
      <c r="AP6274">
        <f t="shared" si="97"/>
        <v>6273</v>
      </c>
    </row>
    <row r="6275" spans="1:42" x14ac:dyDescent="0.25">
      <c r="A6275" t="s">
        <v>48588</v>
      </c>
      <c r="N6275" t="s">
        <v>84</v>
      </c>
      <c r="O6275" t="s">
        <v>332</v>
      </c>
      <c r="P6275" t="s">
        <v>26104</v>
      </c>
      <c r="Q6275" t="s">
        <v>26105</v>
      </c>
      <c r="R6275">
        <v>30.152000000000001</v>
      </c>
      <c r="S6275" t="s">
        <v>13638</v>
      </c>
      <c r="T6275" t="s">
        <v>13638</v>
      </c>
      <c r="U6275" s="17">
        <v>45546</v>
      </c>
      <c r="W6275">
        <v>30.152000000000001</v>
      </c>
      <c r="Y6275">
        <v>19.195599999999999</v>
      </c>
      <c r="Z6275" s="7">
        <v>0.1298323985541332</v>
      </c>
      <c r="AP6275">
        <f t="shared" si="97"/>
        <v>6274</v>
      </c>
    </row>
    <row r="6276" spans="1:42" x14ac:dyDescent="0.25">
      <c r="N6276" t="s">
        <v>84</v>
      </c>
      <c r="O6276" t="s">
        <v>147</v>
      </c>
      <c r="P6276" t="s">
        <v>26106</v>
      </c>
      <c r="Q6276" t="s">
        <v>13638</v>
      </c>
      <c r="R6276">
        <v>27.2973</v>
      </c>
      <c r="S6276" t="s">
        <v>13638</v>
      </c>
      <c r="T6276" t="s">
        <v>13638</v>
      </c>
      <c r="U6276" s="17">
        <v>45546</v>
      </c>
      <c r="W6276">
        <v>27.2973</v>
      </c>
      <c r="Y6276">
        <v>14.087899999999999</v>
      </c>
      <c r="Z6276" s="7">
        <v>0.19160827976716455</v>
      </c>
      <c r="AP6276">
        <f t="shared" ref="AP6276:AP6339" si="98">AP6275+1</f>
        <v>6275</v>
      </c>
    </row>
    <row r="6277" spans="1:42" x14ac:dyDescent="0.25">
      <c r="A6277" t="s">
        <v>14</v>
      </c>
      <c r="N6277" t="s">
        <v>84</v>
      </c>
      <c r="O6277" t="s">
        <v>146</v>
      </c>
      <c r="P6277" t="s">
        <v>26107</v>
      </c>
      <c r="Q6277" t="s">
        <v>13638</v>
      </c>
      <c r="R6277">
        <v>26.437000000000001</v>
      </c>
      <c r="S6277" t="s">
        <v>13638</v>
      </c>
      <c r="T6277" t="s">
        <v>13638</v>
      </c>
      <c r="U6277" s="17">
        <v>45546</v>
      </c>
      <c r="W6277">
        <v>26.437000000000001</v>
      </c>
      <c r="Y6277">
        <v>13.848000000000001</v>
      </c>
      <c r="Z6277" s="7">
        <v>0.18720822755968936</v>
      </c>
      <c r="AP6277">
        <f t="shared" si="98"/>
        <v>6276</v>
      </c>
    </row>
    <row r="6278" spans="1:42" x14ac:dyDescent="0.25">
      <c r="A6278" t="s">
        <v>48589</v>
      </c>
      <c r="N6278" t="s">
        <v>84</v>
      </c>
      <c r="O6278" t="s">
        <v>35079</v>
      </c>
      <c r="P6278" t="s">
        <v>26144</v>
      </c>
      <c r="Q6278" t="s">
        <v>13638</v>
      </c>
      <c r="R6278">
        <v>15.5907</v>
      </c>
      <c r="S6278" t="s">
        <v>13638</v>
      </c>
      <c r="T6278" t="s">
        <v>13638</v>
      </c>
      <c r="U6278" s="17">
        <v>45546</v>
      </c>
      <c r="W6278">
        <v>15.5907</v>
      </c>
      <c r="Y6278">
        <v>0</v>
      </c>
      <c r="Z6278" s="7">
        <v>0</v>
      </c>
      <c r="AP6278">
        <f t="shared" si="98"/>
        <v>6277</v>
      </c>
    </row>
    <row r="6279" spans="1:42" x14ac:dyDescent="0.25">
      <c r="A6279" t="s">
        <v>48590</v>
      </c>
      <c r="N6279" t="s">
        <v>84</v>
      </c>
      <c r="O6279" t="s">
        <v>35080</v>
      </c>
      <c r="P6279" t="s">
        <v>26145</v>
      </c>
      <c r="Q6279" t="s">
        <v>13638</v>
      </c>
      <c r="R6279">
        <v>15.5007</v>
      </c>
      <c r="S6279" t="s">
        <v>13638</v>
      </c>
      <c r="T6279" t="s">
        <v>13638</v>
      </c>
      <c r="U6279" s="17">
        <v>45546</v>
      </c>
      <c r="W6279">
        <v>15.5007</v>
      </c>
      <c r="Y6279">
        <v>0</v>
      </c>
      <c r="Z6279" s="7">
        <v>0</v>
      </c>
      <c r="AP6279">
        <f t="shared" si="98"/>
        <v>6278</v>
      </c>
    </row>
    <row r="6280" spans="1:42" x14ac:dyDescent="0.25">
      <c r="A6280" t="s">
        <v>48591</v>
      </c>
      <c r="N6280" t="s">
        <v>84</v>
      </c>
      <c r="O6280" t="s">
        <v>35081</v>
      </c>
      <c r="P6280" t="s">
        <v>26146</v>
      </c>
      <c r="Q6280" t="s">
        <v>13638</v>
      </c>
      <c r="R6280">
        <v>17.674299999999999</v>
      </c>
      <c r="S6280" t="s">
        <v>13638</v>
      </c>
      <c r="T6280" t="s">
        <v>13638</v>
      </c>
      <c r="U6280" s="17">
        <v>45546</v>
      </c>
      <c r="W6280">
        <v>17.674299999999999</v>
      </c>
      <c r="Y6280">
        <v>0</v>
      </c>
      <c r="Z6280" s="7">
        <v>0</v>
      </c>
      <c r="AP6280">
        <f t="shared" si="98"/>
        <v>6279</v>
      </c>
    </row>
    <row r="6281" spans="1:42" x14ac:dyDescent="0.25">
      <c r="A6281" t="s">
        <v>48592</v>
      </c>
      <c r="N6281" t="s">
        <v>84</v>
      </c>
      <c r="O6281" t="s">
        <v>35082</v>
      </c>
      <c r="P6281" t="s">
        <v>26147</v>
      </c>
      <c r="Q6281" t="s">
        <v>13638</v>
      </c>
      <c r="R6281">
        <v>17.4678</v>
      </c>
      <c r="S6281" t="s">
        <v>13638</v>
      </c>
      <c r="T6281" t="s">
        <v>13638</v>
      </c>
      <c r="U6281" s="17">
        <v>45546</v>
      </c>
      <c r="W6281">
        <v>17.4678</v>
      </c>
      <c r="Y6281">
        <v>0</v>
      </c>
      <c r="Z6281" s="7">
        <v>0</v>
      </c>
      <c r="AP6281">
        <f t="shared" si="98"/>
        <v>6280</v>
      </c>
    </row>
    <row r="6282" spans="1:42" x14ac:dyDescent="0.25">
      <c r="N6282" t="s">
        <v>84</v>
      </c>
      <c r="O6282" t="s">
        <v>35083</v>
      </c>
      <c r="P6282" t="s">
        <v>26148</v>
      </c>
      <c r="Q6282" t="s">
        <v>13638</v>
      </c>
      <c r="R6282">
        <v>14.484999999999999</v>
      </c>
      <c r="S6282" t="s">
        <v>13638</v>
      </c>
      <c r="T6282" t="s">
        <v>13638</v>
      </c>
      <c r="U6282" s="17">
        <v>45546</v>
      </c>
      <c r="W6282">
        <v>14.484999999999999</v>
      </c>
      <c r="Y6282">
        <v>0</v>
      </c>
      <c r="Z6282" s="7">
        <v>0</v>
      </c>
      <c r="AP6282">
        <f t="shared" si="98"/>
        <v>6281</v>
      </c>
    </row>
    <row r="6283" spans="1:42" x14ac:dyDescent="0.25">
      <c r="A6283" t="s">
        <v>36</v>
      </c>
      <c r="N6283" t="s">
        <v>84</v>
      </c>
      <c r="O6283" t="s">
        <v>35084</v>
      </c>
      <c r="P6283" t="s">
        <v>26149</v>
      </c>
      <c r="Q6283" t="s">
        <v>13638</v>
      </c>
      <c r="R6283">
        <v>14.447800000000001</v>
      </c>
      <c r="S6283" t="s">
        <v>13638</v>
      </c>
      <c r="T6283" t="s">
        <v>13638</v>
      </c>
      <c r="U6283" s="17">
        <v>45546</v>
      </c>
      <c r="W6283">
        <v>14.447800000000001</v>
      </c>
      <c r="Y6283">
        <v>0</v>
      </c>
      <c r="Z6283" s="7">
        <v>0</v>
      </c>
      <c r="AP6283">
        <f t="shared" si="98"/>
        <v>6282</v>
      </c>
    </row>
    <row r="6284" spans="1:42" x14ac:dyDescent="0.25">
      <c r="A6284" t="s">
        <v>48593</v>
      </c>
      <c r="N6284" t="s">
        <v>84</v>
      </c>
      <c r="O6284" t="s">
        <v>26108</v>
      </c>
      <c r="P6284" t="s">
        <v>26109</v>
      </c>
      <c r="Q6284" t="s">
        <v>13638</v>
      </c>
      <c r="R6284">
        <v>11.577400000000001</v>
      </c>
      <c r="S6284" t="s">
        <v>13638</v>
      </c>
      <c r="T6284" t="s">
        <v>13638</v>
      </c>
      <c r="U6284" s="17">
        <v>45546</v>
      </c>
      <c r="W6284">
        <v>11.577400000000001</v>
      </c>
      <c r="Y6284">
        <v>0</v>
      </c>
      <c r="Z6284" s="7">
        <v>0</v>
      </c>
      <c r="AP6284">
        <f t="shared" si="98"/>
        <v>6283</v>
      </c>
    </row>
    <row r="6285" spans="1:42" x14ac:dyDescent="0.25">
      <c r="A6285" t="s">
        <v>48594</v>
      </c>
      <c r="N6285" t="s">
        <v>84</v>
      </c>
      <c r="O6285" t="s">
        <v>26110</v>
      </c>
      <c r="P6285" t="s">
        <v>26111</v>
      </c>
      <c r="Q6285" t="s">
        <v>13638</v>
      </c>
      <c r="R6285">
        <v>11.5252</v>
      </c>
      <c r="S6285" t="s">
        <v>13638</v>
      </c>
      <c r="T6285" t="s">
        <v>13638</v>
      </c>
      <c r="U6285" s="17">
        <v>45546</v>
      </c>
      <c r="W6285">
        <v>11.5252</v>
      </c>
      <c r="Y6285">
        <v>0</v>
      </c>
      <c r="Z6285" s="7">
        <v>0</v>
      </c>
      <c r="AP6285">
        <f t="shared" si="98"/>
        <v>6284</v>
      </c>
    </row>
    <row r="6286" spans="1:42" x14ac:dyDescent="0.25">
      <c r="A6286" t="s">
        <v>48595</v>
      </c>
      <c r="N6286" t="s">
        <v>84</v>
      </c>
      <c r="O6286" t="s">
        <v>26112</v>
      </c>
      <c r="P6286" t="s">
        <v>26113</v>
      </c>
      <c r="Q6286" t="s">
        <v>13638</v>
      </c>
      <c r="R6286">
        <v>11.334300000000001</v>
      </c>
      <c r="S6286" t="s">
        <v>13638</v>
      </c>
      <c r="T6286" t="s">
        <v>13638</v>
      </c>
      <c r="U6286" s="17">
        <v>45546</v>
      </c>
      <c r="W6286">
        <v>11.334300000000001</v>
      </c>
      <c r="Y6286">
        <v>0</v>
      </c>
      <c r="Z6286" s="7">
        <v>0</v>
      </c>
      <c r="AP6286">
        <f t="shared" si="98"/>
        <v>6285</v>
      </c>
    </row>
    <row r="6287" spans="1:42" x14ac:dyDescent="0.25">
      <c r="A6287" t="s">
        <v>48596</v>
      </c>
      <c r="N6287" t="s">
        <v>84</v>
      </c>
      <c r="O6287" t="s">
        <v>26114</v>
      </c>
      <c r="P6287" t="s">
        <v>26115</v>
      </c>
      <c r="Q6287" t="s">
        <v>13638</v>
      </c>
      <c r="R6287">
        <v>11.285500000000001</v>
      </c>
      <c r="S6287" t="s">
        <v>13638</v>
      </c>
      <c r="T6287" t="s">
        <v>13638</v>
      </c>
      <c r="U6287" s="17">
        <v>45546</v>
      </c>
      <c r="W6287">
        <v>11.285500000000001</v>
      </c>
      <c r="Y6287">
        <v>0</v>
      </c>
      <c r="Z6287" s="7">
        <v>0</v>
      </c>
      <c r="AP6287">
        <f t="shared" si="98"/>
        <v>6286</v>
      </c>
    </row>
    <row r="6288" spans="1:42" x14ac:dyDescent="0.25">
      <c r="N6288" t="s">
        <v>84</v>
      </c>
      <c r="O6288" t="s">
        <v>114</v>
      </c>
      <c r="P6288" t="s">
        <v>26116</v>
      </c>
      <c r="Q6288" t="s">
        <v>13638</v>
      </c>
      <c r="R6288">
        <v>24.612500000000001</v>
      </c>
      <c r="S6288" t="s">
        <v>13638</v>
      </c>
      <c r="T6288" t="s">
        <v>13638</v>
      </c>
      <c r="U6288" s="17">
        <v>45546</v>
      </c>
      <c r="W6288">
        <v>24.612500000000001</v>
      </c>
      <c r="Y6288">
        <v>11.912800000000001</v>
      </c>
      <c r="Z6288" s="7">
        <v>0.21067773664375711</v>
      </c>
      <c r="AP6288">
        <f t="shared" si="98"/>
        <v>6287</v>
      </c>
    </row>
    <row r="6289" spans="1:42" x14ac:dyDescent="0.25">
      <c r="A6289" t="s">
        <v>37</v>
      </c>
      <c r="N6289" t="s">
        <v>84</v>
      </c>
      <c r="O6289" t="s">
        <v>113</v>
      </c>
      <c r="P6289" t="s">
        <v>26117</v>
      </c>
      <c r="Q6289" t="s">
        <v>13638</v>
      </c>
      <c r="R6289">
        <v>24.187999999999999</v>
      </c>
      <c r="S6289" t="s">
        <v>13638</v>
      </c>
      <c r="T6289" t="s">
        <v>13638</v>
      </c>
      <c r="U6289" s="17">
        <v>45546</v>
      </c>
      <c r="W6289">
        <v>24.187999999999999</v>
      </c>
      <c r="Y6289">
        <v>11.898199999999999</v>
      </c>
      <c r="Z6289" s="7">
        <v>0.20586384298662175</v>
      </c>
      <c r="AP6289">
        <f t="shared" si="98"/>
        <v>6288</v>
      </c>
    </row>
    <row r="6290" spans="1:42" x14ac:dyDescent="0.25">
      <c r="A6290" t="s">
        <v>48597</v>
      </c>
      <c r="N6290" t="s">
        <v>84</v>
      </c>
      <c r="O6290" t="s">
        <v>111</v>
      </c>
      <c r="P6290" t="s">
        <v>26118</v>
      </c>
      <c r="Q6290" t="s">
        <v>26119</v>
      </c>
      <c r="R6290">
        <v>86.710599999999999</v>
      </c>
      <c r="S6290" t="s">
        <v>13638</v>
      </c>
      <c r="T6290" t="s">
        <v>13638</v>
      </c>
      <c r="U6290" s="17">
        <v>45546</v>
      </c>
      <c r="W6290">
        <v>86.710599999999999</v>
      </c>
      <c r="Y6290">
        <v>53.050899999999999</v>
      </c>
      <c r="Z6290" s="7">
        <v>0.14146210349116028</v>
      </c>
      <c r="AP6290">
        <f t="shared" si="98"/>
        <v>6289</v>
      </c>
    </row>
    <row r="6291" spans="1:42" x14ac:dyDescent="0.25">
      <c r="A6291" t="s">
        <v>48598</v>
      </c>
      <c r="N6291" t="s">
        <v>84</v>
      </c>
      <c r="O6291" t="s">
        <v>110</v>
      </c>
      <c r="P6291" t="s">
        <v>26120</v>
      </c>
      <c r="Q6291" t="s">
        <v>13638</v>
      </c>
      <c r="R6291">
        <v>172.10830000000001</v>
      </c>
      <c r="S6291" t="s">
        <v>13638</v>
      </c>
      <c r="T6291" t="s">
        <v>13638</v>
      </c>
      <c r="U6291" s="17">
        <v>45546</v>
      </c>
      <c r="W6291">
        <v>172.10830000000001</v>
      </c>
      <c r="Y6291">
        <v>105.29859999999999</v>
      </c>
      <c r="Z6291" s="7">
        <v>0.14146195677635998</v>
      </c>
      <c r="AP6291">
        <f t="shared" si="98"/>
        <v>6290</v>
      </c>
    </row>
    <row r="6292" spans="1:42" x14ac:dyDescent="0.25">
      <c r="A6292" t="s">
        <v>48599</v>
      </c>
      <c r="N6292" t="s">
        <v>84</v>
      </c>
      <c r="O6292" t="s">
        <v>109</v>
      </c>
      <c r="P6292" t="s">
        <v>26121</v>
      </c>
      <c r="Q6292" t="s">
        <v>13638</v>
      </c>
      <c r="R6292">
        <v>169.82560000000001</v>
      </c>
      <c r="S6292" t="s">
        <v>13638</v>
      </c>
      <c r="T6292" t="s">
        <v>13638</v>
      </c>
      <c r="U6292" s="17">
        <v>45546</v>
      </c>
      <c r="W6292">
        <v>169.82560000000001</v>
      </c>
      <c r="Y6292">
        <v>104.3201</v>
      </c>
      <c r="Z6292" s="7">
        <v>0.14028567601971886</v>
      </c>
      <c r="AP6292">
        <f t="shared" si="98"/>
        <v>6291</v>
      </c>
    </row>
    <row r="6293" spans="1:42" x14ac:dyDescent="0.25">
      <c r="A6293" t="s">
        <v>48600</v>
      </c>
      <c r="N6293" t="s">
        <v>84</v>
      </c>
      <c r="O6293" t="s">
        <v>108</v>
      </c>
      <c r="P6293" t="s">
        <v>26122</v>
      </c>
      <c r="Q6293" t="s">
        <v>26123</v>
      </c>
      <c r="R6293">
        <v>85.557900000000004</v>
      </c>
      <c r="S6293" t="s">
        <v>13638</v>
      </c>
      <c r="T6293" t="s">
        <v>13638</v>
      </c>
      <c r="U6293" s="17">
        <v>45546</v>
      </c>
      <c r="W6293">
        <v>85.557900000000004</v>
      </c>
      <c r="Y6293">
        <v>52.5565</v>
      </c>
      <c r="Z6293" s="7">
        <v>0.14028467645325549</v>
      </c>
      <c r="AP6293">
        <f t="shared" si="98"/>
        <v>6292</v>
      </c>
    </row>
    <row r="6294" spans="1:42" x14ac:dyDescent="0.25">
      <c r="N6294" t="s">
        <v>84</v>
      </c>
      <c r="O6294" t="s">
        <v>26124</v>
      </c>
      <c r="P6294" t="s">
        <v>26125</v>
      </c>
      <c r="Q6294" t="s">
        <v>13638</v>
      </c>
      <c r="R6294">
        <v>19.9529</v>
      </c>
      <c r="S6294" t="s">
        <v>13638</v>
      </c>
      <c r="T6294" t="s">
        <v>13638</v>
      </c>
      <c r="U6294" s="17">
        <v>45546</v>
      </c>
      <c r="W6294">
        <v>19.9529</v>
      </c>
      <c r="Y6294">
        <v>0</v>
      </c>
      <c r="Z6294" s="7">
        <v>0</v>
      </c>
      <c r="AP6294">
        <f t="shared" si="98"/>
        <v>6293</v>
      </c>
    </row>
    <row r="6295" spans="1:42" x14ac:dyDescent="0.25">
      <c r="A6295" t="s">
        <v>41</v>
      </c>
      <c r="N6295" t="s">
        <v>84</v>
      </c>
      <c r="O6295" t="s">
        <v>26126</v>
      </c>
      <c r="P6295" t="s">
        <v>26127</v>
      </c>
      <c r="Q6295" t="s">
        <v>13638</v>
      </c>
      <c r="R6295">
        <v>19.821000000000002</v>
      </c>
      <c r="S6295" t="s">
        <v>13638</v>
      </c>
      <c r="T6295" t="s">
        <v>13638</v>
      </c>
      <c r="U6295" s="17">
        <v>45546</v>
      </c>
      <c r="W6295">
        <v>19.821000000000002</v>
      </c>
      <c r="Y6295">
        <v>0</v>
      </c>
      <c r="Z6295" s="7">
        <v>0</v>
      </c>
      <c r="AP6295">
        <f t="shared" si="98"/>
        <v>6294</v>
      </c>
    </row>
    <row r="6296" spans="1:42" x14ac:dyDescent="0.25">
      <c r="A6296" t="s">
        <v>48601</v>
      </c>
      <c r="N6296" t="s">
        <v>84</v>
      </c>
      <c r="O6296" t="s">
        <v>26128</v>
      </c>
      <c r="P6296" t="s">
        <v>26129</v>
      </c>
      <c r="Q6296" t="s">
        <v>13638</v>
      </c>
      <c r="R6296">
        <v>15.1004</v>
      </c>
      <c r="S6296" t="s">
        <v>13638</v>
      </c>
      <c r="T6296" t="s">
        <v>13638</v>
      </c>
      <c r="U6296" s="17">
        <v>45546</v>
      </c>
      <c r="W6296">
        <v>15.1004</v>
      </c>
      <c r="Y6296">
        <v>0</v>
      </c>
      <c r="Z6296" s="7">
        <v>0</v>
      </c>
      <c r="AP6296">
        <f t="shared" si="98"/>
        <v>6295</v>
      </c>
    </row>
    <row r="6297" spans="1:42" x14ac:dyDescent="0.25">
      <c r="A6297" t="s">
        <v>48602</v>
      </c>
      <c r="N6297" t="s">
        <v>84</v>
      </c>
      <c r="O6297" t="s">
        <v>26130</v>
      </c>
      <c r="P6297" t="s">
        <v>26131</v>
      </c>
      <c r="Q6297" t="s">
        <v>13638</v>
      </c>
      <c r="R6297">
        <v>14.932399999999999</v>
      </c>
      <c r="S6297" t="s">
        <v>13638</v>
      </c>
      <c r="T6297" t="s">
        <v>13638</v>
      </c>
      <c r="U6297" s="17">
        <v>45546</v>
      </c>
      <c r="W6297">
        <v>14.932399999999999</v>
      </c>
      <c r="Y6297">
        <v>0</v>
      </c>
      <c r="Z6297" s="7">
        <v>0</v>
      </c>
      <c r="AP6297">
        <f t="shared" si="98"/>
        <v>6296</v>
      </c>
    </row>
    <row r="6298" spans="1:42" x14ac:dyDescent="0.25">
      <c r="A6298" t="s">
        <v>48603</v>
      </c>
      <c r="N6298" t="s">
        <v>84</v>
      </c>
      <c r="O6298" t="s">
        <v>26132</v>
      </c>
      <c r="P6298" t="s">
        <v>26133</v>
      </c>
      <c r="Q6298" t="s">
        <v>13638</v>
      </c>
      <c r="R6298">
        <v>11.239599999999999</v>
      </c>
      <c r="S6298" t="s">
        <v>13638</v>
      </c>
      <c r="T6298" t="s">
        <v>13638</v>
      </c>
      <c r="U6298" s="17">
        <v>45546</v>
      </c>
      <c r="W6298">
        <v>11.239599999999999</v>
      </c>
      <c r="Y6298">
        <v>0</v>
      </c>
      <c r="Z6298" s="7">
        <v>0</v>
      </c>
      <c r="AP6298">
        <f t="shared" si="98"/>
        <v>6297</v>
      </c>
    </row>
    <row r="6299" spans="1:42" x14ac:dyDescent="0.25">
      <c r="A6299" t="s">
        <v>48604</v>
      </c>
      <c r="N6299" t="s">
        <v>84</v>
      </c>
      <c r="O6299" t="s">
        <v>26134</v>
      </c>
      <c r="P6299" t="s">
        <v>26135</v>
      </c>
      <c r="Q6299" t="s">
        <v>13638</v>
      </c>
      <c r="R6299">
        <v>11.1944</v>
      </c>
      <c r="S6299" t="s">
        <v>13638</v>
      </c>
      <c r="T6299" t="s">
        <v>13638</v>
      </c>
      <c r="U6299" s="17">
        <v>45546</v>
      </c>
      <c r="W6299">
        <v>11.1944</v>
      </c>
      <c r="Y6299">
        <v>0</v>
      </c>
      <c r="Z6299" s="7">
        <v>0</v>
      </c>
      <c r="AP6299">
        <f t="shared" si="98"/>
        <v>6298</v>
      </c>
    </row>
    <row r="6300" spans="1:42" x14ac:dyDescent="0.25">
      <c r="A6300" t="s">
        <v>48605</v>
      </c>
      <c r="N6300" t="s">
        <v>84</v>
      </c>
      <c r="O6300" t="s">
        <v>26136</v>
      </c>
      <c r="P6300" t="s">
        <v>26137</v>
      </c>
      <c r="Q6300" t="s">
        <v>13638</v>
      </c>
      <c r="R6300">
        <v>11.3187</v>
      </c>
      <c r="S6300" t="s">
        <v>13638</v>
      </c>
      <c r="T6300" t="s">
        <v>13638</v>
      </c>
      <c r="U6300" s="17">
        <v>45546</v>
      </c>
      <c r="W6300">
        <v>11.3187</v>
      </c>
      <c r="Y6300">
        <v>0</v>
      </c>
      <c r="Z6300" s="7">
        <v>0</v>
      </c>
      <c r="AP6300">
        <f t="shared" si="98"/>
        <v>6299</v>
      </c>
    </row>
    <row r="6301" spans="1:42" x14ac:dyDescent="0.25">
      <c r="A6301" t="s">
        <v>48606</v>
      </c>
      <c r="N6301" t="s">
        <v>84</v>
      </c>
      <c r="O6301" t="s">
        <v>26138</v>
      </c>
      <c r="P6301" t="s">
        <v>26139</v>
      </c>
      <c r="Q6301" t="s">
        <v>13638</v>
      </c>
      <c r="R6301">
        <v>11.277100000000001</v>
      </c>
      <c r="S6301" t="s">
        <v>13638</v>
      </c>
      <c r="T6301" t="s">
        <v>13638</v>
      </c>
      <c r="U6301" s="17">
        <v>45546</v>
      </c>
      <c r="W6301">
        <v>11.277100000000001</v>
      </c>
      <c r="Y6301">
        <v>0</v>
      </c>
      <c r="Z6301" s="7">
        <v>0</v>
      </c>
      <c r="AP6301">
        <f t="shared" si="98"/>
        <v>6300</v>
      </c>
    </row>
    <row r="6302" spans="1:42" x14ac:dyDescent="0.25">
      <c r="N6302" t="s">
        <v>84</v>
      </c>
      <c r="O6302" t="s">
        <v>26140</v>
      </c>
      <c r="P6302" t="s">
        <v>26141</v>
      </c>
      <c r="Q6302" t="s">
        <v>13638</v>
      </c>
      <c r="R6302">
        <v>14.716100000000001</v>
      </c>
      <c r="S6302" t="s">
        <v>13638</v>
      </c>
      <c r="T6302" t="s">
        <v>13638</v>
      </c>
      <c r="U6302" s="17">
        <v>45546</v>
      </c>
      <c r="W6302">
        <v>14.716100000000001</v>
      </c>
      <c r="Y6302">
        <v>0</v>
      </c>
      <c r="Z6302" s="7">
        <v>0</v>
      </c>
      <c r="AP6302">
        <f t="shared" si="98"/>
        <v>6301</v>
      </c>
    </row>
    <row r="6303" spans="1:42" x14ac:dyDescent="0.25">
      <c r="A6303" t="s">
        <v>57</v>
      </c>
      <c r="N6303" t="s">
        <v>84</v>
      </c>
      <c r="O6303" t="s">
        <v>26142</v>
      </c>
      <c r="P6303" t="s">
        <v>26143</v>
      </c>
      <c r="Q6303" t="s">
        <v>13638</v>
      </c>
      <c r="R6303">
        <v>14.6312</v>
      </c>
      <c r="S6303" t="s">
        <v>13638</v>
      </c>
      <c r="T6303" t="s">
        <v>13638</v>
      </c>
      <c r="U6303" s="17">
        <v>45546</v>
      </c>
      <c r="W6303">
        <v>14.6312</v>
      </c>
      <c r="Y6303">
        <v>0</v>
      </c>
      <c r="Z6303" s="7">
        <v>0</v>
      </c>
      <c r="AP6303">
        <f t="shared" si="98"/>
        <v>6302</v>
      </c>
    </row>
    <row r="6304" spans="1:42" x14ac:dyDescent="0.25">
      <c r="A6304" t="s">
        <v>48607</v>
      </c>
      <c r="N6304" t="s">
        <v>84</v>
      </c>
      <c r="O6304" t="s">
        <v>26150</v>
      </c>
      <c r="P6304" t="s">
        <v>26151</v>
      </c>
      <c r="Q6304" t="s">
        <v>13638</v>
      </c>
      <c r="R6304">
        <v>13.930099999999999</v>
      </c>
      <c r="S6304" t="s">
        <v>13638</v>
      </c>
      <c r="T6304" t="s">
        <v>13638</v>
      </c>
      <c r="U6304" s="17">
        <v>45546</v>
      </c>
      <c r="W6304">
        <v>13.930099999999999</v>
      </c>
      <c r="Y6304">
        <v>0</v>
      </c>
      <c r="Z6304" s="7">
        <v>0</v>
      </c>
      <c r="AP6304">
        <f t="shared" si="98"/>
        <v>6303</v>
      </c>
    </row>
    <row r="6305" spans="1:42" x14ac:dyDescent="0.25">
      <c r="A6305" t="s">
        <v>48608</v>
      </c>
      <c r="N6305" t="s">
        <v>85</v>
      </c>
      <c r="O6305" t="s">
        <v>3444</v>
      </c>
      <c r="P6305" t="s">
        <v>26152</v>
      </c>
      <c r="Q6305" t="s">
        <v>13638</v>
      </c>
      <c r="R6305">
        <v>64.052000000000007</v>
      </c>
      <c r="S6305" t="s">
        <v>13638</v>
      </c>
      <c r="T6305" t="s">
        <v>13638</v>
      </c>
      <c r="U6305" s="17">
        <v>45546</v>
      </c>
      <c r="W6305">
        <v>64.052000000000007</v>
      </c>
      <c r="Y6305">
        <v>4472.0573999999997</v>
      </c>
      <c r="Z6305" s="7">
        <v>-1.0377357434770467</v>
      </c>
      <c r="AP6305">
        <f t="shared" si="98"/>
        <v>6304</v>
      </c>
    </row>
    <row r="6306" spans="1:42" x14ac:dyDescent="0.25">
      <c r="A6306" t="s">
        <v>48609</v>
      </c>
      <c r="N6306" t="s">
        <v>85</v>
      </c>
      <c r="O6306" t="s">
        <v>3288</v>
      </c>
      <c r="P6306" t="s">
        <v>26153</v>
      </c>
      <c r="Q6306" t="s">
        <v>13638</v>
      </c>
      <c r="R6306">
        <v>60.869399999999999</v>
      </c>
      <c r="S6306" t="s">
        <v>13638</v>
      </c>
      <c r="T6306" t="s">
        <v>13638</v>
      </c>
      <c r="U6306" s="17">
        <v>45546</v>
      </c>
      <c r="W6306">
        <v>60.869399999999999</v>
      </c>
      <c r="Y6306">
        <v>42.402700000000003</v>
      </c>
      <c r="Z6306" s="7">
        <v>0.10360926057005937</v>
      </c>
      <c r="AP6306">
        <f t="shared" si="98"/>
        <v>6305</v>
      </c>
    </row>
    <row r="6307" spans="1:42" x14ac:dyDescent="0.25">
      <c r="A6307" t="s">
        <v>48610</v>
      </c>
      <c r="N6307" t="s">
        <v>85</v>
      </c>
      <c r="O6307" t="s">
        <v>26154</v>
      </c>
      <c r="P6307" t="s">
        <v>26155</v>
      </c>
      <c r="Q6307" t="s">
        <v>13638</v>
      </c>
      <c r="R6307">
        <v>70.986199999999997</v>
      </c>
      <c r="S6307" t="s">
        <v>13638</v>
      </c>
      <c r="T6307" t="s">
        <v>13638</v>
      </c>
      <c r="U6307" s="17">
        <v>45546</v>
      </c>
      <c r="W6307">
        <v>70.986199999999997</v>
      </c>
      <c r="Y6307">
        <v>0</v>
      </c>
      <c r="Z6307" s="7">
        <v>0</v>
      </c>
      <c r="AP6307">
        <f t="shared" si="98"/>
        <v>6306</v>
      </c>
    </row>
    <row r="6308" spans="1:42" x14ac:dyDescent="0.25">
      <c r="N6308" t="s">
        <v>85</v>
      </c>
      <c r="O6308" t="s">
        <v>26156</v>
      </c>
      <c r="P6308" t="s">
        <v>26157</v>
      </c>
      <c r="Q6308" t="s">
        <v>13638</v>
      </c>
      <c r="R6308">
        <v>70.963300000000004</v>
      </c>
      <c r="S6308" t="s">
        <v>13638</v>
      </c>
      <c r="T6308" t="s">
        <v>13638</v>
      </c>
      <c r="U6308" s="17">
        <v>45546</v>
      </c>
      <c r="W6308">
        <v>70.963300000000004</v>
      </c>
      <c r="Y6308">
        <v>0</v>
      </c>
      <c r="Z6308" s="7">
        <v>0</v>
      </c>
      <c r="AP6308">
        <f t="shared" si="98"/>
        <v>6307</v>
      </c>
    </row>
    <row r="6309" spans="1:42" x14ac:dyDescent="0.25">
      <c r="A6309" t="s">
        <v>42</v>
      </c>
      <c r="N6309" t="s">
        <v>85</v>
      </c>
      <c r="O6309" t="s">
        <v>26158</v>
      </c>
      <c r="P6309" t="s">
        <v>26159</v>
      </c>
      <c r="Q6309" t="s">
        <v>13638</v>
      </c>
      <c r="R6309">
        <v>73.316199999999995</v>
      </c>
      <c r="S6309" t="s">
        <v>13638</v>
      </c>
      <c r="T6309" t="s">
        <v>13638</v>
      </c>
      <c r="U6309" s="17">
        <v>45546</v>
      </c>
      <c r="W6309">
        <v>73.316199999999995</v>
      </c>
      <c r="Y6309">
        <v>0</v>
      </c>
      <c r="Z6309" s="7">
        <v>0</v>
      </c>
      <c r="AP6309">
        <f t="shared" si="98"/>
        <v>6308</v>
      </c>
    </row>
    <row r="6310" spans="1:42" x14ac:dyDescent="0.25">
      <c r="A6310" t="s">
        <v>48611</v>
      </c>
      <c r="N6310" t="s">
        <v>85</v>
      </c>
      <c r="O6310" t="s">
        <v>2563</v>
      </c>
      <c r="P6310" t="s">
        <v>26160</v>
      </c>
      <c r="Q6310" t="s">
        <v>13638</v>
      </c>
      <c r="R6310">
        <v>62.422199999999997</v>
      </c>
      <c r="S6310" t="s">
        <v>13638</v>
      </c>
      <c r="T6310" t="s">
        <v>13638</v>
      </c>
      <c r="U6310" s="17">
        <v>45546</v>
      </c>
      <c r="W6310">
        <v>62.422199999999997</v>
      </c>
      <c r="Y6310">
        <v>43.574199999999998</v>
      </c>
      <c r="Z6310" s="7">
        <v>0.10301052659438881</v>
      </c>
      <c r="AP6310">
        <f t="shared" si="98"/>
        <v>6309</v>
      </c>
    </row>
    <row r="6311" spans="1:42" x14ac:dyDescent="0.25">
      <c r="A6311" t="s">
        <v>48612</v>
      </c>
      <c r="N6311" t="s">
        <v>85</v>
      </c>
      <c r="O6311" t="s">
        <v>26161</v>
      </c>
      <c r="P6311" t="s">
        <v>26162</v>
      </c>
      <c r="Q6311" t="s">
        <v>13638</v>
      </c>
      <c r="R6311">
        <v>62.373699999999999</v>
      </c>
      <c r="S6311" t="s">
        <v>13638</v>
      </c>
      <c r="T6311" t="s">
        <v>13638</v>
      </c>
      <c r="U6311" s="17">
        <v>45546</v>
      </c>
      <c r="W6311">
        <v>62.373699999999999</v>
      </c>
      <c r="Y6311">
        <v>43.4739</v>
      </c>
      <c r="Z6311" s="7">
        <v>0.10345379477910299</v>
      </c>
      <c r="AP6311">
        <f t="shared" si="98"/>
        <v>6310</v>
      </c>
    </row>
    <row r="6312" spans="1:42" x14ac:dyDescent="0.25">
      <c r="A6312" t="s">
        <v>48613</v>
      </c>
      <c r="N6312" t="s">
        <v>85</v>
      </c>
      <c r="O6312" t="s">
        <v>2189</v>
      </c>
      <c r="P6312" t="s">
        <v>26163</v>
      </c>
      <c r="Q6312" t="s">
        <v>13638</v>
      </c>
      <c r="R6312">
        <v>6356.8186999999998</v>
      </c>
      <c r="S6312" t="s">
        <v>13638</v>
      </c>
      <c r="T6312" t="s">
        <v>13638</v>
      </c>
      <c r="U6312" s="17">
        <v>45546</v>
      </c>
      <c r="W6312">
        <v>6356.8186999999998</v>
      </c>
      <c r="Y6312">
        <v>4413.7304000000004</v>
      </c>
      <c r="Z6312" s="7">
        <v>0.10456416471842012</v>
      </c>
      <c r="AP6312">
        <f t="shared" si="98"/>
        <v>6311</v>
      </c>
    </row>
    <row r="6313" spans="1:42" x14ac:dyDescent="0.25">
      <c r="A6313" t="s">
        <v>48614</v>
      </c>
      <c r="N6313" t="s">
        <v>85</v>
      </c>
      <c r="O6313" t="s">
        <v>26164</v>
      </c>
      <c r="P6313" t="s">
        <v>26165</v>
      </c>
      <c r="Q6313" t="s">
        <v>13638</v>
      </c>
      <c r="R6313">
        <v>60.9163</v>
      </c>
      <c r="S6313" t="s">
        <v>13638</v>
      </c>
      <c r="T6313" t="s">
        <v>13638</v>
      </c>
      <c r="U6313" s="17">
        <v>45546</v>
      </c>
      <c r="W6313">
        <v>60.9163</v>
      </c>
      <c r="Y6313">
        <v>425.1112</v>
      </c>
      <c r="Z6313" s="7">
        <v>-0.51361953932473847</v>
      </c>
      <c r="AP6313">
        <f t="shared" si="98"/>
        <v>6312</v>
      </c>
    </row>
    <row r="6314" spans="1:42" x14ac:dyDescent="0.25">
      <c r="N6314" t="s">
        <v>85</v>
      </c>
      <c r="O6314" t="s">
        <v>26166</v>
      </c>
      <c r="P6314" t="s">
        <v>26167</v>
      </c>
      <c r="Q6314" t="s">
        <v>13638</v>
      </c>
      <c r="R6314">
        <v>6570.7218999999996</v>
      </c>
      <c r="S6314" t="s">
        <v>13638</v>
      </c>
      <c r="T6314" t="s">
        <v>13638</v>
      </c>
      <c r="U6314" s="17">
        <v>45546</v>
      </c>
      <c r="W6314">
        <v>6570.7218999999996</v>
      </c>
      <c r="Y6314">
        <v>0</v>
      </c>
      <c r="Z6314" s="7">
        <v>0</v>
      </c>
      <c r="AP6314">
        <f t="shared" si="98"/>
        <v>6313</v>
      </c>
    </row>
    <row r="6315" spans="1:42" x14ac:dyDescent="0.25">
      <c r="A6315" t="s">
        <v>58</v>
      </c>
      <c r="N6315" t="s">
        <v>85</v>
      </c>
      <c r="O6315" t="s">
        <v>26168</v>
      </c>
      <c r="P6315" t="s">
        <v>26169</v>
      </c>
      <c r="Q6315" t="s">
        <v>13638</v>
      </c>
      <c r="R6315">
        <v>71.025599999999997</v>
      </c>
      <c r="S6315" t="s">
        <v>13638</v>
      </c>
      <c r="T6315" t="s">
        <v>13638</v>
      </c>
      <c r="U6315" s="17">
        <v>45546</v>
      </c>
      <c r="W6315">
        <v>71.025599999999997</v>
      </c>
      <c r="Y6315">
        <v>0</v>
      </c>
      <c r="Z6315" s="7">
        <v>0</v>
      </c>
      <c r="AP6315">
        <f t="shared" si="98"/>
        <v>6314</v>
      </c>
    </row>
    <row r="6316" spans="1:42" x14ac:dyDescent="0.25">
      <c r="A6316" t="s">
        <v>48615</v>
      </c>
      <c r="N6316" t="s">
        <v>85</v>
      </c>
      <c r="O6316" t="s">
        <v>1458</v>
      </c>
      <c r="P6316" t="s">
        <v>26170</v>
      </c>
      <c r="Q6316" t="s">
        <v>13638</v>
      </c>
      <c r="R6316">
        <v>60.555599999999998</v>
      </c>
      <c r="S6316" t="s">
        <v>13638</v>
      </c>
      <c r="T6316" t="s">
        <v>13638</v>
      </c>
      <c r="U6316" s="17">
        <v>45546</v>
      </c>
      <c r="W6316">
        <v>60.555599999999998</v>
      </c>
      <c r="Y6316">
        <v>42.464599999999997</v>
      </c>
      <c r="Z6316" s="7">
        <v>0.10168595010349613</v>
      </c>
      <c r="AP6316">
        <f t="shared" si="98"/>
        <v>6315</v>
      </c>
    </row>
    <row r="6317" spans="1:42" x14ac:dyDescent="0.25">
      <c r="A6317" t="s">
        <v>48616</v>
      </c>
      <c r="N6317" t="s">
        <v>85</v>
      </c>
      <c r="O6317" t="s">
        <v>1127</v>
      </c>
      <c r="P6317" t="s">
        <v>26171</v>
      </c>
      <c r="Q6317" t="s">
        <v>13638</v>
      </c>
      <c r="R6317">
        <v>60.366100000000003</v>
      </c>
      <c r="S6317" t="s">
        <v>13638</v>
      </c>
      <c r="T6317" t="s">
        <v>13638</v>
      </c>
      <c r="U6317" s="17">
        <v>45546</v>
      </c>
      <c r="W6317">
        <v>60.366100000000003</v>
      </c>
      <c r="Y6317">
        <v>2111.6266000000001</v>
      </c>
      <c r="Z6317" s="7">
        <v>-0.88931964635014982</v>
      </c>
      <c r="AP6317">
        <f t="shared" si="98"/>
        <v>6316</v>
      </c>
    </row>
    <row r="6318" spans="1:42" x14ac:dyDescent="0.25">
      <c r="A6318" t="s">
        <v>48617</v>
      </c>
      <c r="N6318" t="s">
        <v>85</v>
      </c>
      <c r="O6318" t="s">
        <v>815</v>
      </c>
      <c r="P6318" t="s">
        <v>26172</v>
      </c>
      <c r="Q6318" t="s">
        <v>13638</v>
      </c>
      <c r="R6318">
        <v>62.341900000000003</v>
      </c>
      <c r="S6318" t="s">
        <v>13638</v>
      </c>
      <c r="T6318" t="s">
        <v>13638</v>
      </c>
      <c r="U6318" s="17">
        <v>45546</v>
      </c>
      <c r="W6318">
        <v>62.341900000000003</v>
      </c>
      <c r="Y6318">
        <v>4362.9454999999998</v>
      </c>
      <c r="Z6318" s="7">
        <v>-1.0382302863985831</v>
      </c>
      <c r="AP6318">
        <f t="shared" si="98"/>
        <v>6317</v>
      </c>
    </row>
    <row r="6319" spans="1:42" x14ac:dyDescent="0.25">
      <c r="A6319" t="s">
        <v>48618</v>
      </c>
      <c r="N6319" t="s">
        <v>85</v>
      </c>
      <c r="O6319" t="s">
        <v>26173</v>
      </c>
      <c r="P6319" t="s">
        <v>26174</v>
      </c>
      <c r="Q6319" t="s">
        <v>13638</v>
      </c>
      <c r="R6319">
        <v>7.1199000000000003</v>
      </c>
      <c r="S6319" t="s">
        <v>13638</v>
      </c>
      <c r="T6319" t="s">
        <v>13638</v>
      </c>
      <c r="U6319" s="17">
        <v>45546</v>
      </c>
      <c r="W6319">
        <v>7.1199000000000003</v>
      </c>
      <c r="Y6319">
        <v>0</v>
      </c>
      <c r="Z6319" s="7">
        <v>0</v>
      </c>
      <c r="AP6319">
        <f t="shared" si="98"/>
        <v>6318</v>
      </c>
    </row>
    <row r="6320" spans="1:42" x14ac:dyDescent="0.25">
      <c r="N6320" t="s">
        <v>85</v>
      </c>
      <c r="O6320" t="s">
        <v>210</v>
      </c>
      <c r="P6320" t="s">
        <v>26175</v>
      </c>
      <c r="Q6320" t="s">
        <v>13638</v>
      </c>
      <c r="R6320">
        <v>61.180500000000002</v>
      </c>
      <c r="S6320" t="s">
        <v>13638</v>
      </c>
      <c r="T6320" t="s">
        <v>13638</v>
      </c>
      <c r="U6320" s="17">
        <v>45546</v>
      </c>
      <c r="W6320">
        <v>61.180500000000002</v>
      </c>
      <c r="Y6320">
        <v>42.647599999999997</v>
      </c>
      <c r="Z6320" s="7">
        <v>0.10341738332686834</v>
      </c>
      <c r="AP6320">
        <f t="shared" si="98"/>
        <v>6319</v>
      </c>
    </row>
    <row r="6321" spans="1:42" x14ac:dyDescent="0.25">
      <c r="A6321" t="s">
        <v>16</v>
      </c>
      <c r="N6321" t="s">
        <v>85</v>
      </c>
      <c r="O6321" t="s">
        <v>26176</v>
      </c>
      <c r="P6321" t="s">
        <v>51751</v>
      </c>
      <c r="Q6321" t="s">
        <v>13638</v>
      </c>
      <c r="R6321">
        <v>11.4909</v>
      </c>
      <c r="S6321" t="s">
        <v>13638</v>
      </c>
      <c r="T6321" t="s">
        <v>13638</v>
      </c>
      <c r="U6321" s="17">
        <v>45546</v>
      </c>
      <c r="W6321">
        <v>11.4909</v>
      </c>
      <c r="Y6321">
        <v>0</v>
      </c>
      <c r="Z6321" s="7">
        <v>0</v>
      </c>
      <c r="AP6321">
        <f t="shared" si="98"/>
        <v>6320</v>
      </c>
    </row>
    <row r="6322" spans="1:42" x14ac:dyDescent="0.25">
      <c r="A6322" t="s">
        <v>48619</v>
      </c>
      <c r="N6322" t="s">
        <v>25</v>
      </c>
      <c r="O6322" t="s">
        <v>35085</v>
      </c>
      <c r="P6322" t="s">
        <v>26190</v>
      </c>
      <c r="Q6322" t="s">
        <v>13638</v>
      </c>
      <c r="R6322">
        <v>80.514099999999999</v>
      </c>
      <c r="S6322" t="s">
        <v>13638</v>
      </c>
      <c r="T6322" t="s">
        <v>13638</v>
      </c>
      <c r="U6322" s="17">
        <v>45546</v>
      </c>
      <c r="W6322">
        <v>80.514099999999999</v>
      </c>
      <c r="Y6322">
        <v>496.73340000000002</v>
      </c>
      <c r="Z6322" s="7">
        <v>-0.48309672740390219</v>
      </c>
      <c r="AP6322">
        <f t="shared" si="98"/>
        <v>6321</v>
      </c>
    </row>
    <row r="6323" spans="1:42" x14ac:dyDescent="0.25">
      <c r="A6323" t="s">
        <v>48620</v>
      </c>
      <c r="N6323" t="s">
        <v>25</v>
      </c>
      <c r="O6323" t="s">
        <v>51752</v>
      </c>
      <c r="P6323" t="s">
        <v>51753</v>
      </c>
      <c r="Q6323" t="s">
        <v>13638</v>
      </c>
      <c r="R6323">
        <v>100.90900000000001</v>
      </c>
      <c r="S6323" t="s">
        <v>13638</v>
      </c>
      <c r="T6323" t="s">
        <v>13638</v>
      </c>
      <c r="U6323" s="17">
        <v>45546</v>
      </c>
      <c r="W6323">
        <v>100.90900000000001</v>
      </c>
      <c r="Y6323">
        <v>0</v>
      </c>
      <c r="Z6323" s="7">
        <v>0</v>
      </c>
      <c r="AP6323">
        <f t="shared" si="98"/>
        <v>6322</v>
      </c>
    </row>
    <row r="6324" spans="1:42" x14ac:dyDescent="0.25">
      <c r="A6324" t="s">
        <v>48621</v>
      </c>
      <c r="N6324" t="s">
        <v>25</v>
      </c>
      <c r="O6324" t="s">
        <v>51754</v>
      </c>
      <c r="P6324" t="s">
        <v>51755</v>
      </c>
      <c r="Q6324" t="s">
        <v>13638</v>
      </c>
      <c r="R6324">
        <v>102.4509</v>
      </c>
      <c r="S6324" t="s">
        <v>13638</v>
      </c>
      <c r="T6324" t="s">
        <v>13638</v>
      </c>
      <c r="U6324" s="17">
        <v>45546</v>
      </c>
      <c r="W6324">
        <v>102.4509</v>
      </c>
      <c r="Y6324">
        <v>0</v>
      </c>
      <c r="Z6324" s="7">
        <v>0</v>
      </c>
      <c r="AP6324">
        <f t="shared" si="98"/>
        <v>6323</v>
      </c>
    </row>
    <row r="6325" spans="1:42" x14ac:dyDescent="0.25">
      <c r="A6325" t="s">
        <v>48622</v>
      </c>
      <c r="N6325" t="s">
        <v>25</v>
      </c>
      <c r="O6325" t="s">
        <v>26177</v>
      </c>
      <c r="P6325" t="s">
        <v>26178</v>
      </c>
      <c r="Q6325" t="s">
        <v>13638</v>
      </c>
      <c r="R6325">
        <v>1000</v>
      </c>
      <c r="S6325" t="s">
        <v>13638</v>
      </c>
      <c r="T6325" t="s">
        <v>13638</v>
      </c>
      <c r="U6325" s="17">
        <v>45546</v>
      </c>
      <c r="W6325">
        <v>1000</v>
      </c>
      <c r="Y6325">
        <v>0</v>
      </c>
      <c r="Z6325" s="7">
        <v>0</v>
      </c>
      <c r="AP6325">
        <f t="shared" si="98"/>
        <v>6324</v>
      </c>
    </row>
    <row r="6326" spans="1:42" x14ac:dyDescent="0.25">
      <c r="N6326" t="s">
        <v>25</v>
      </c>
      <c r="O6326" t="s">
        <v>26179</v>
      </c>
      <c r="P6326" t="s">
        <v>26180</v>
      </c>
      <c r="Q6326" t="s">
        <v>13638</v>
      </c>
      <c r="R6326">
        <v>36.119100000000003</v>
      </c>
      <c r="S6326" t="s">
        <v>13638</v>
      </c>
      <c r="T6326" t="s">
        <v>13638</v>
      </c>
      <c r="U6326" s="17">
        <v>45546</v>
      </c>
      <c r="W6326">
        <v>36.119100000000003</v>
      </c>
      <c r="Y6326">
        <v>0</v>
      </c>
      <c r="Z6326" s="7">
        <v>0</v>
      </c>
      <c r="AP6326">
        <f t="shared" si="98"/>
        <v>6325</v>
      </c>
    </row>
    <row r="6327" spans="1:42" x14ac:dyDescent="0.25">
      <c r="A6327" t="s">
        <v>55</v>
      </c>
      <c r="N6327" t="s">
        <v>25</v>
      </c>
      <c r="O6327" t="s">
        <v>26181</v>
      </c>
      <c r="P6327" t="s">
        <v>26182</v>
      </c>
      <c r="Q6327" t="s">
        <v>13638</v>
      </c>
      <c r="R6327">
        <v>23.575299999999999</v>
      </c>
      <c r="S6327" t="s">
        <v>13638</v>
      </c>
      <c r="T6327" t="s">
        <v>13638</v>
      </c>
      <c r="U6327" s="17">
        <v>45546</v>
      </c>
      <c r="W6327">
        <v>23.575299999999999</v>
      </c>
      <c r="Y6327">
        <v>0</v>
      </c>
      <c r="Z6327" s="7">
        <v>0</v>
      </c>
      <c r="AP6327">
        <f t="shared" si="98"/>
        <v>6326</v>
      </c>
    </row>
    <row r="6328" spans="1:42" x14ac:dyDescent="0.25">
      <c r="A6328" t="s">
        <v>48623</v>
      </c>
      <c r="N6328" t="s">
        <v>25</v>
      </c>
      <c r="O6328" t="s">
        <v>3400</v>
      </c>
      <c r="P6328" t="s">
        <v>26183</v>
      </c>
      <c r="Q6328" t="s">
        <v>13638</v>
      </c>
      <c r="R6328">
        <v>28.583100000000002</v>
      </c>
      <c r="S6328" t="s">
        <v>13638</v>
      </c>
      <c r="T6328" t="s">
        <v>13638</v>
      </c>
      <c r="U6328" s="17">
        <v>45546</v>
      </c>
      <c r="W6328">
        <v>28.583100000000002</v>
      </c>
      <c r="Y6328">
        <v>173.74549999999999</v>
      </c>
      <c r="Z6328" s="7">
        <v>-0.4794017026698274</v>
      </c>
      <c r="AP6328">
        <f t="shared" si="98"/>
        <v>6327</v>
      </c>
    </row>
    <row r="6329" spans="1:42" x14ac:dyDescent="0.25">
      <c r="A6329" t="s">
        <v>48624</v>
      </c>
      <c r="N6329" t="s">
        <v>25</v>
      </c>
      <c r="O6329" t="s">
        <v>3395</v>
      </c>
      <c r="P6329" t="s">
        <v>26184</v>
      </c>
      <c r="Q6329" t="s">
        <v>13638</v>
      </c>
      <c r="R6329">
        <v>51.813899999999997</v>
      </c>
      <c r="S6329" t="s">
        <v>13638</v>
      </c>
      <c r="T6329" t="s">
        <v>13638</v>
      </c>
      <c r="U6329" s="17">
        <v>45546</v>
      </c>
      <c r="W6329">
        <v>51.813899999999997</v>
      </c>
      <c r="Y6329">
        <v>352.30610000000001</v>
      </c>
      <c r="Z6329" s="7">
        <v>-0.50719968484621747</v>
      </c>
      <c r="AP6329">
        <f t="shared" si="98"/>
        <v>6328</v>
      </c>
    </row>
    <row r="6330" spans="1:42" x14ac:dyDescent="0.25">
      <c r="A6330" t="s">
        <v>48625</v>
      </c>
      <c r="N6330" t="s">
        <v>25</v>
      </c>
      <c r="O6330" t="s">
        <v>26185</v>
      </c>
      <c r="P6330" t="s">
        <v>26186</v>
      </c>
      <c r="Q6330" t="s">
        <v>13638</v>
      </c>
      <c r="R6330">
        <v>14.8576</v>
      </c>
      <c r="S6330" t="s">
        <v>13638</v>
      </c>
      <c r="T6330" t="s">
        <v>13638</v>
      </c>
      <c r="U6330" s="17">
        <v>45546</v>
      </c>
      <c r="W6330">
        <v>14.8576</v>
      </c>
      <c r="Y6330">
        <v>0</v>
      </c>
      <c r="Z6330" s="7">
        <v>0</v>
      </c>
      <c r="AP6330">
        <f t="shared" si="98"/>
        <v>6329</v>
      </c>
    </row>
    <row r="6331" spans="1:42" x14ac:dyDescent="0.25">
      <c r="A6331" t="s">
        <v>48626</v>
      </c>
      <c r="N6331" t="s">
        <v>25</v>
      </c>
      <c r="O6331" t="s">
        <v>26187</v>
      </c>
      <c r="P6331" t="s">
        <v>26188</v>
      </c>
      <c r="Q6331" t="s">
        <v>13638</v>
      </c>
      <c r="R6331">
        <v>44.318800000000003</v>
      </c>
      <c r="S6331" t="s">
        <v>13638</v>
      </c>
      <c r="T6331" t="s">
        <v>13638</v>
      </c>
      <c r="U6331" s="17">
        <v>45546</v>
      </c>
      <c r="W6331">
        <v>44.318800000000003</v>
      </c>
      <c r="Y6331">
        <v>0</v>
      </c>
      <c r="Z6331" s="7">
        <v>0</v>
      </c>
      <c r="AP6331">
        <f t="shared" si="98"/>
        <v>6330</v>
      </c>
    </row>
    <row r="6332" spans="1:42" x14ac:dyDescent="0.25">
      <c r="N6332" t="s">
        <v>25</v>
      </c>
      <c r="O6332" t="s">
        <v>3394</v>
      </c>
      <c r="P6332" t="s">
        <v>26189</v>
      </c>
      <c r="Q6332" t="s">
        <v>13638</v>
      </c>
      <c r="R6332">
        <v>77.066199999999995</v>
      </c>
      <c r="S6332" t="s">
        <v>13638</v>
      </c>
      <c r="T6332" t="s">
        <v>13638</v>
      </c>
      <c r="U6332" s="17">
        <v>45546</v>
      </c>
      <c r="W6332">
        <v>77.066199999999995</v>
      </c>
      <c r="Y6332">
        <v>394.19580000000002</v>
      </c>
      <c r="Z6332" s="7">
        <v>-0.43615663436556806</v>
      </c>
      <c r="AP6332">
        <f t="shared" si="98"/>
        <v>6331</v>
      </c>
    </row>
    <row r="6333" spans="1:42" x14ac:dyDescent="0.25">
      <c r="A6333" t="s">
        <v>2</v>
      </c>
      <c r="N6333" t="s">
        <v>25</v>
      </c>
      <c r="O6333" t="s">
        <v>35086</v>
      </c>
      <c r="P6333" t="s">
        <v>35087</v>
      </c>
      <c r="Q6333" t="s">
        <v>13638</v>
      </c>
      <c r="R6333">
        <v>10.8001</v>
      </c>
      <c r="S6333" t="s">
        <v>13638</v>
      </c>
      <c r="T6333" t="s">
        <v>13638</v>
      </c>
      <c r="U6333" s="17">
        <v>45546</v>
      </c>
      <c r="W6333">
        <v>10.8001</v>
      </c>
      <c r="Y6333">
        <v>0</v>
      </c>
      <c r="Z6333" s="7">
        <v>0</v>
      </c>
      <c r="AP6333">
        <f t="shared" si="98"/>
        <v>6332</v>
      </c>
    </row>
    <row r="6334" spans="1:42" x14ac:dyDescent="0.25">
      <c r="A6334" t="s">
        <v>48627</v>
      </c>
      <c r="N6334" t="s">
        <v>25</v>
      </c>
      <c r="O6334" t="s">
        <v>26191</v>
      </c>
      <c r="P6334" t="s">
        <v>26192</v>
      </c>
      <c r="Q6334" t="s">
        <v>13638</v>
      </c>
      <c r="R6334">
        <v>84.334199999999996</v>
      </c>
      <c r="S6334" t="s">
        <v>13638</v>
      </c>
      <c r="T6334" t="s">
        <v>13638</v>
      </c>
      <c r="U6334" s="17">
        <v>45546</v>
      </c>
      <c r="W6334">
        <v>84.334199999999996</v>
      </c>
      <c r="Y6334">
        <v>0</v>
      </c>
      <c r="Z6334" s="7">
        <v>0</v>
      </c>
      <c r="AP6334">
        <f t="shared" si="98"/>
        <v>6333</v>
      </c>
    </row>
    <row r="6335" spans="1:42" x14ac:dyDescent="0.25">
      <c r="A6335" t="s">
        <v>48628</v>
      </c>
      <c r="N6335" t="s">
        <v>25</v>
      </c>
      <c r="O6335" t="s">
        <v>35088</v>
      </c>
      <c r="P6335" t="s">
        <v>26202</v>
      </c>
      <c r="Q6335" t="s">
        <v>13638</v>
      </c>
      <c r="R6335">
        <v>82.861900000000006</v>
      </c>
      <c r="S6335" t="s">
        <v>13638</v>
      </c>
      <c r="T6335" t="s">
        <v>13638</v>
      </c>
      <c r="U6335" s="17">
        <v>45546</v>
      </c>
      <c r="W6335">
        <v>82.861900000000006</v>
      </c>
      <c r="Y6335">
        <v>0</v>
      </c>
      <c r="Z6335" s="7">
        <v>0</v>
      </c>
      <c r="AP6335">
        <f t="shared" si="98"/>
        <v>6334</v>
      </c>
    </row>
    <row r="6336" spans="1:42" x14ac:dyDescent="0.25">
      <c r="A6336" t="s">
        <v>48629</v>
      </c>
      <c r="N6336" t="s">
        <v>25</v>
      </c>
      <c r="O6336" t="s">
        <v>3253</v>
      </c>
      <c r="P6336" t="s">
        <v>26193</v>
      </c>
      <c r="Q6336" t="s">
        <v>13638</v>
      </c>
      <c r="R6336">
        <v>270.03750000000002</v>
      </c>
      <c r="S6336" t="s">
        <v>13638</v>
      </c>
      <c r="T6336" t="s">
        <v>13638</v>
      </c>
      <c r="U6336" s="17">
        <v>45546</v>
      </c>
      <c r="W6336">
        <v>270.03750000000002</v>
      </c>
      <c r="Y6336">
        <v>164.21539999999999</v>
      </c>
      <c r="Z6336" s="7">
        <v>0.1432370568900172</v>
      </c>
      <c r="AP6336">
        <f t="shared" si="98"/>
        <v>6335</v>
      </c>
    </row>
    <row r="6337" spans="1:42" x14ac:dyDescent="0.25">
      <c r="A6337" t="s">
        <v>48630</v>
      </c>
      <c r="N6337" t="s">
        <v>25</v>
      </c>
      <c r="O6337" t="s">
        <v>26194</v>
      </c>
      <c r="P6337" t="s">
        <v>26195</v>
      </c>
      <c r="Q6337" t="s">
        <v>13638</v>
      </c>
      <c r="R6337">
        <v>12.027100000000001</v>
      </c>
      <c r="S6337" t="s">
        <v>13638</v>
      </c>
      <c r="T6337" t="s">
        <v>13638</v>
      </c>
      <c r="U6337" s="17">
        <v>45546</v>
      </c>
      <c r="W6337">
        <v>12.027100000000001</v>
      </c>
      <c r="Y6337">
        <v>10.145200000000001</v>
      </c>
      <c r="Z6337" s="7">
        <v>4.8437468852561061E-2</v>
      </c>
      <c r="AP6337">
        <f t="shared" si="98"/>
        <v>6336</v>
      </c>
    </row>
    <row r="6338" spans="1:42" x14ac:dyDescent="0.25">
      <c r="N6338" t="s">
        <v>25</v>
      </c>
      <c r="O6338" t="s">
        <v>3252</v>
      </c>
      <c r="P6338" t="s">
        <v>26196</v>
      </c>
      <c r="Q6338" t="s">
        <v>13638</v>
      </c>
      <c r="R6338">
        <v>521.40520000000004</v>
      </c>
      <c r="S6338" t="s">
        <v>13638</v>
      </c>
      <c r="T6338" t="s">
        <v>13638</v>
      </c>
      <c r="U6338" s="17">
        <v>45546</v>
      </c>
      <c r="W6338">
        <v>521.40520000000004</v>
      </c>
      <c r="Y6338">
        <v>354.84100000000001</v>
      </c>
      <c r="Z6338" s="7">
        <v>0.11038961368215272</v>
      </c>
      <c r="AP6338">
        <f t="shared" si="98"/>
        <v>6337</v>
      </c>
    </row>
    <row r="6339" spans="1:42" x14ac:dyDescent="0.25">
      <c r="A6339" t="s">
        <v>59</v>
      </c>
      <c r="N6339" t="s">
        <v>25</v>
      </c>
      <c r="O6339" t="s">
        <v>26197</v>
      </c>
      <c r="P6339" t="s">
        <v>26198</v>
      </c>
      <c r="Q6339" t="s">
        <v>13638</v>
      </c>
      <c r="R6339">
        <v>147.3536</v>
      </c>
      <c r="S6339" t="s">
        <v>13638</v>
      </c>
      <c r="T6339" t="s">
        <v>13638</v>
      </c>
      <c r="U6339" s="17">
        <v>45546</v>
      </c>
      <c r="W6339">
        <v>147.3536</v>
      </c>
      <c r="Y6339">
        <v>84.879300000000001</v>
      </c>
      <c r="Z6339" s="7">
        <v>0.15915914110410156</v>
      </c>
      <c r="AP6339">
        <f t="shared" si="98"/>
        <v>6338</v>
      </c>
    </row>
    <row r="6340" spans="1:42" x14ac:dyDescent="0.25">
      <c r="A6340" t="s">
        <v>48631</v>
      </c>
      <c r="N6340" t="s">
        <v>25</v>
      </c>
      <c r="O6340" t="s">
        <v>26199</v>
      </c>
      <c r="P6340" t="s">
        <v>26200</v>
      </c>
      <c r="Q6340" t="s">
        <v>13638</v>
      </c>
      <c r="R6340">
        <v>125.3419</v>
      </c>
      <c r="S6340" t="s">
        <v>13638</v>
      </c>
      <c r="T6340" t="s">
        <v>13638</v>
      </c>
      <c r="U6340" s="17">
        <v>45546</v>
      </c>
      <c r="W6340">
        <v>125.3419</v>
      </c>
      <c r="Y6340">
        <v>0</v>
      </c>
      <c r="Z6340" s="7">
        <v>0</v>
      </c>
      <c r="AP6340">
        <f t="shared" ref="AP6340:AP6403" si="99">AP6339+1</f>
        <v>6339</v>
      </c>
    </row>
    <row r="6341" spans="1:42" x14ac:dyDescent="0.25">
      <c r="A6341" t="s">
        <v>48632</v>
      </c>
      <c r="N6341" t="s">
        <v>25</v>
      </c>
      <c r="O6341" t="s">
        <v>3251</v>
      </c>
      <c r="P6341" t="s">
        <v>26201</v>
      </c>
      <c r="Q6341" t="s">
        <v>13638</v>
      </c>
      <c r="R6341">
        <v>450.48379999999997</v>
      </c>
      <c r="S6341" t="s">
        <v>13638</v>
      </c>
      <c r="T6341" t="s">
        <v>13638</v>
      </c>
      <c r="U6341" s="17">
        <v>45546</v>
      </c>
      <c r="W6341">
        <v>450.48379999999997</v>
      </c>
      <c r="Y6341">
        <v>274.13470000000001</v>
      </c>
      <c r="Z6341" s="7">
        <v>0.14303796435048</v>
      </c>
      <c r="AP6341">
        <f t="shared" si="99"/>
        <v>6340</v>
      </c>
    </row>
    <row r="6342" spans="1:42" x14ac:dyDescent="0.25">
      <c r="A6342" t="s">
        <v>48633</v>
      </c>
      <c r="N6342" t="s">
        <v>25</v>
      </c>
      <c r="O6342" t="s">
        <v>26203</v>
      </c>
      <c r="P6342" t="s">
        <v>26204</v>
      </c>
      <c r="Q6342" t="s">
        <v>13638</v>
      </c>
      <c r="R6342">
        <v>84.178200000000004</v>
      </c>
      <c r="S6342" t="s">
        <v>13638</v>
      </c>
      <c r="T6342" t="s">
        <v>13638</v>
      </c>
      <c r="U6342" s="17">
        <v>45546</v>
      </c>
      <c r="W6342">
        <v>84.178200000000004</v>
      </c>
      <c r="Y6342">
        <v>0</v>
      </c>
      <c r="Z6342" s="7">
        <v>0</v>
      </c>
      <c r="AP6342">
        <f t="shared" si="99"/>
        <v>6341</v>
      </c>
    </row>
    <row r="6343" spans="1:42" x14ac:dyDescent="0.25">
      <c r="A6343" t="s">
        <v>48634</v>
      </c>
      <c r="N6343" t="s">
        <v>25</v>
      </c>
      <c r="O6343" t="s">
        <v>35089</v>
      </c>
      <c r="P6343" t="s">
        <v>35090</v>
      </c>
      <c r="Q6343" t="s">
        <v>13638</v>
      </c>
      <c r="R6343">
        <v>1000</v>
      </c>
      <c r="S6343" t="s">
        <v>13638</v>
      </c>
      <c r="T6343" t="s">
        <v>13638</v>
      </c>
      <c r="U6343" s="17">
        <v>45546</v>
      </c>
      <c r="W6343">
        <v>1000</v>
      </c>
      <c r="Y6343">
        <v>0</v>
      </c>
      <c r="Z6343" s="7">
        <v>0</v>
      </c>
      <c r="AP6343">
        <f t="shared" si="99"/>
        <v>6342</v>
      </c>
    </row>
    <row r="6344" spans="1:42" x14ac:dyDescent="0.25">
      <c r="N6344" t="s">
        <v>25</v>
      </c>
      <c r="O6344" t="s">
        <v>26205</v>
      </c>
      <c r="P6344" t="s">
        <v>26206</v>
      </c>
      <c r="Q6344" t="s">
        <v>13638</v>
      </c>
      <c r="R6344">
        <v>251.15450000000001</v>
      </c>
      <c r="S6344" t="s">
        <v>13638</v>
      </c>
      <c r="T6344" t="s">
        <v>13638</v>
      </c>
      <c r="U6344" s="17">
        <v>45546</v>
      </c>
      <c r="W6344">
        <v>251.15450000000001</v>
      </c>
      <c r="Y6344">
        <v>0</v>
      </c>
      <c r="Z6344" s="7">
        <v>0</v>
      </c>
      <c r="AP6344">
        <f t="shared" si="99"/>
        <v>6343</v>
      </c>
    </row>
    <row r="6345" spans="1:42" x14ac:dyDescent="0.25">
      <c r="A6345" t="s">
        <v>18</v>
      </c>
      <c r="N6345" t="s">
        <v>25</v>
      </c>
      <c r="O6345" t="s">
        <v>26207</v>
      </c>
      <c r="P6345" t="s">
        <v>26208</v>
      </c>
      <c r="Q6345" t="s">
        <v>13638</v>
      </c>
      <c r="R6345">
        <v>51.338799999999999</v>
      </c>
      <c r="S6345" t="s">
        <v>13638</v>
      </c>
      <c r="T6345" t="s">
        <v>13638</v>
      </c>
      <c r="U6345" s="17">
        <v>45546</v>
      </c>
      <c r="W6345">
        <v>51.338799999999999</v>
      </c>
      <c r="Y6345">
        <v>0</v>
      </c>
      <c r="Z6345" s="7">
        <v>0</v>
      </c>
      <c r="AP6345">
        <f t="shared" si="99"/>
        <v>6344</v>
      </c>
    </row>
    <row r="6346" spans="1:42" x14ac:dyDescent="0.25">
      <c r="A6346" t="s">
        <v>48635</v>
      </c>
      <c r="N6346" t="s">
        <v>25</v>
      </c>
      <c r="O6346" t="s">
        <v>51756</v>
      </c>
      <c r="P6346" t="s">
        <v>26210</v>
      </c>
      <c r="Q6346" t="s">
        <v>13638</v>
      </c>
      <c r="R6346">
        <v>874.29939999999999</v>
      </c>
      <c r="S6346" t="s">
        <v>13638</v>
      </c>
      <c r="T6346" t="s">
        <v>13638</v>
      </c>
      <c r="U6346" s="17">
        <v>45546</v>
      </c>
      <c r="W6346">
        <v>874.29939999999999</v>
      </c>
      <c r="Y6346">
        <v>0</v>
      </c>
      <c r="Z6346" s="7">
        <v>0</v>
      </c>
      <c r="AP6346">
        <f t="shared" si="99"/>
        <v>6345</v>
      </c>
    </row>
    <row r="6347" spans="1:42" x14ac:dyDescent="0.25">
      <c r="A6347" t="s">
        <v>48636</v>
      </c>
      <c r="N6347" t="s">
        <v>25</v>
      </c>
      <c r="O6347" t="s">
        <v>3166</v>
      </c>
      <c r="P6347" t="s">
        <v>26209</v>
      </c>
      <c r="Q6347" t="s">
        <v>13638</v>
      </c>
      <c r="R6347">
        <v>269.79289999999997</v>
      </c>
      <c r="S6347" t="s">
        <v>13638</v>
      </c>
      <c r="T6347" t="s">
        <v>13638</v>
      </c>
      <c r="U6347" s="17">
        <v>45546</v>
      </c>
      <c r="W6347">
        <v>269.79289999999997</v>
      </c>
      <c r="Y6347">
        <v>164.53460000000001</v>
      </c>
      <c r="Z6347" s="7">
        <v>0.14240242242138468</v>
      </c>
      <c r="AP6347">
        <f t="shared" si="99"/>
        <v>6346</v>
      </c>
    </row>
    <row r="6348" spans="1:42" x14ac:dyDescent="0.25">
      <c r="A6348" t="s">
        <v>48637</v>
      </c>
      <c r="N6348" t="s">
        <v>25</v>
      </c>
      <c r="O6348" t="s">
        <v>51757</v>
      </c>
      <c r="P6348" t="s">
        <v>51758</v>
      </c>
      <c r="Q6348" t="s">
        <v>13638</v>
      </c>
      <c r="R6348">
        <v>50.983600000000003</v>
      </c>
      <c r="S6348" t="s">
        <v>13638</v>
      </c>
      <c r="T6348" t="s">
        <v>13638</v>
      </c>
      <c r="U6348" s="17">
        <v>45546</v>
      </c>
      <c r="W6348">
        <v>50.983600000000003</v>
      </c>
      <c r="Y6348">
        <v>0</v>
      </c>
      <c r="Z6348" s="7">
        <v>0</v>
      </c>
      <c r="AP6348">
        <f t="shared" si="99"/>
        <v>6347</v>
      </c>
    </row>
    <row r="6349" spans="1:42" x14ac:dyDescent="0.25">
      <c r="A6349" t="s">
        <v>48638</v>
      </c>
      <c r="N6349" t="s">
        <v>25</v>
      </c>
      <c r="O6349" t="s">
        <v>35091</v>
      </c>
      <c r="P6349" t="s">
        <v>26229</v>
      </c>
      <c r="Q6349" t="s">
        <v>13638</v>
      </c>
      <c r="R6349">
        <v>1029.8957</v>
      </c>
      <c r="S6349" t="s">
        <v>13638</v>
      </c>
      <c r="T6349" t="s">
        <v>13638</v>
      </c>
      <c r="U6349" s="17">
        <v>45546</v>
      </c>
      <c r="W6349">
        <v>1029.8957</v>
      </c>
      <c r="Y6349">
        <v>0</v>
      </c>
      <c r="Z6349" s="7">
        <v>0</v>
      </c>
      <c r="AP6349">
        <f t="shared" si="99"/>
        <v>6348</v>
      </c>
    </row>
    <row r="6350" spans="1:42" x14ac:dyDescent="0.25">
      <c r="N6350" t="s">
        <v>25</v>
      </c>
      <c r="O6350" t="s">
        <v>35092</v>
      </c>
      <c r="P6350" t="s">
        <v>26230</v>
      </c>
      <c r="Q6350" t="s">
        <v>13638</v>
      </c>
      <c r="R6350">
        <v>82.449299999999994</v>
      </c>
      <c r="S6350" t="s">
        <v>13638</v>
      </c>
      <c r="T6350" t="s">
        <v>13638</v>
      </c>
      <c r="U6350" s="17">
        <v>45546</v>
      </c>
      <c r="W6350">
        <v>82.449299999999994</v>
      </c>
      <c r="Y6350">
        <v>0</v>
      </c>
      <c r="Z6350" s="7">
        <v>0</v>
      </c>
      <c r="AP6350">
        <f t="shared" si="99"/>
        <v>6349</v>
      </c>
    </row>
    <row r="6351" spans="1:42" x14ac:dyDescent="0.25">
      <c r="A6351" t="s">
        <v>19</v>
      </c>
      <c r="N6351" t="s">
        <v>25</v>
      </c>
      <c r="O6351" t="s">
        <v>26211</v>
      </c>
      <c r="P6351" t="s">
        <v>13638</v>
      </c>
      <c r="Q6351" t="s">
        <v>26212</v>
      </c>
      <c r="R6351">
        <v>1000</v>
      </c>
      <c r="S6351" t="s">
        <v>13638</v>
      </c>
      <c r="T6351" t="s">
        <v>13638</v>
      </c>
      <c r="U6351" s="17">
        <v>45546</v>
      </c>
      <c r="W6351">
        <v>1000</v>
      </c>
      <c r="Y6351">
        <v>1000</v>
      </c>
      <c r="Z6351" s="7">
        <v>0</v>
      </c>
      <c r="AP6351">
        <f t="shared" si="99"/>
        <v>6350</v>
      </c>
    </row>
    <row r="6352" spans="1:42" x14ac:dyDescent="0.25">
      <c r="A6352" t="s">
        <v>48639</v>
      </c>
      <c r="N6352" t="s">
        <v>25</v>
      </c>
      <c r="O6352" t="s">
        <v>26213</v>
      </c>
      <c r="P6352" t="s">
        <v>26214</v>
      </c>
      <c r="Q6352" t="s">
        <v>13638</v>
      </c>
      <c r="R6352">
        <v>329.6311</v>
      </c>
      <c r="S6352" t="s">
        <v>13638</v>
      </c>
      <c r="T6352" t="s">
        <v>13638</v>
      </c>
      <c r="U6352" s="17">
        <v>45546</v>
      </c>
      <c r="W6352">
        <v>329.6311</v>
      </c>
      <c r="Y6352">
        <v>0</v>
      </c>
      <c r="Z6352" s="7">
        <v>0</v>
      </c>
      <c r="AP6352">
        <f t="shared" si="99"/>
        <v>6351</v>
      </c>
    </row>
    <row r="6353" spans="1:42" x14ac:dyDescent="0.25">
      <c r="A6353" t="s">
        <v>48640</v>
      </c>
      <c r="N6353" t="s">
        <v>25</v>
      </c>
      <c r="O6353" t="s">
        <v>26215</v>
      </c>
      <c r="P6353" t="s">
        <v>26216</v>
      </c>
      <c r="Q6353" t="s">
        <v>13638</v>
      </c>
      <c r="R6353">
        <v>256.97140000000002</v>
      </c>
      <c r="S6353" t="s">
        <v>13638</v>
      </c>
      <c r="T6353" t="s">
        <v>13638</v>
      </c>
      <c r="U6353" s="17">
        <v>45546</v>
      </c>
      <c r="W6353">
        <v>256.97140000000002</v>
      </c>
      <c r="Y6353">
        <v>0</v>
      </c>
      <c r="Z6353" s="7">
        <v>0</v>
      </c>
      <c r="AP6353">
        <f t="shared" si="99"/>
        <v>6352</v>
      </c>
    </row>
    <row r="6354" spans="1:42" x14ac:dyDescent="0.25">
      <c r="A6354" t="s">
        <v>48641</v>
      </c>
      <c r="N6354" t="s">
        <v>25</v>
      </c>
      <c r="O6354" t="s">
        <v>26217</v>
      </c>
      <c r="P6354" t="s">
        <v>26218</v>
      </c>
      <c r="Q6354" t="s">
        <v>13638</v>
      </c>
      <c r="R6354">
        <v>51.742400000000004</v>
      </c>
      <c r="S6354" t="s">
        <v>13638</v>
      </c>
      <c r="T6354" t="s">
        <v>13638</v>
      </c>
      <c r="U6354" s="17">
        <v>45546</v>
      </c>
      <c r="W6354">
        <v>51.742400000000004</v>
      </c>
      <c r="Y6354">
        <v>0</v>
      </c>
      <c r="Z6354" s="7">
        <v>0</v>
      </c>
      <c r="AP6354">
        <f t="shared" si="99"/>
        <v>6353</v>
      </c>
    </row>
    <row r="6355" spans="1:42" x14ac:dyDescent="0.25">
      <c r="A6355" t="s">
        <v>48642</v>
      </c>
      <c r="N6355" t="s">
        <v>25</v>
      </c>
      <c r="O6355" t="s">
        <v>26219</v>
      </c>
      <c r="P6355" t="s">
        <v>26220</v>
      </c>
      <c r="Q6355" t="s">
        <v>13638</v>
      </c>
      <c r="R6355">
        <v>145.7988</v>
      </c>
      <c r="S6355" t="s">
        <v>13638</v>
      </c>
      <c r="T6355" t="s">
        <v>13638</v>
      </c>
      <c r="U6355" s="17">
        <v>45546</v>
      </c>
      <c r="W6355">
        <v>145.7988</v>
      </c>
      <c r="Y6355">
        <v>0</v>
      </c>
      <c r="Z6355" s="7">
        <v>0</v>
      </c>
      <c r="AP6355">
        <f t="shared" si="99"/>
        <v>6354</v>
      </c>
    </row>
    <row r="6356" spans="1:42" x14ac:dyDescent="0.25">
      <c r="A6356" t="s">
        <v>48643</v>
      </c>
      <c r="N6356" t="s">
        <v>25</v>
      </c>
      <c r="O6356" t="s">
        <v>26221</v>
      </c>
      <c r="P6356" t="s">
        <v>26222</v>
      </c>
      <c r="Q6356" t="s">
        <v>13638</v>
      </c>
      <c r="R6356">
        <v>43.214100000000002</v>
      </c>
      <c r="S6356" t="s">
        <v>13638</v>
      </c>
      <c r="T6356" t="s">
        <v>13638</v>
      </c>
      <c r="U6356" s="17">
        <v>45546</v>
      </c>
      <c r="W6356">
        <v>43.214100000000002</v>
      </c>
      <c r="Y6356">
        <v>0</v>
      </c>
      <c r="Z6356" s="7">
        <v>0</v>
      </c>
      <c r="AP6356">
        <f t="shared" si="99"/>
        <v>6355</v>
      </c>
    </row>
    <row r="6357" spans="1:42" x14ac:dyDescent="0.25">
      <c r="A6357" t="s">
        <v>48644</v>
      </c>
      <c r="N6357" t="s">
        <v>25</v>
      </c>
      <c r="O6357" t="s">
        <v>26223</v>
      </c>
      <c r="P6357" t="s">
        <v>26224</v>
      </c>
      <c r="Q6357" t="s">
        <v>13638</v>
      </c>
      <c r="R6357">
        <v>261.2602</v>
      </c>
      <c r="S6357" t="s">
        <v>13638</v>
      </c>
      <c r="T6357" t="s">
        <v>13638</v>
      </c>
      <c r="U6357" s="17">
        <v>45546</v>
      </c>
      <c r="W6357">
        <v>261.2602</v>
      </c>
      <c r="Y6357">
        <v>0</v>
      </c>
      <c r="Z6357" s="7">
        <v>0</v>
      </c>
      <c r="AP6357">
        <f t="shared" si="99"/>
        <v>6356</v>
      </c>
    </row>
    <row r="6358" spans="1:42" x14ac:dyDescent="0.25">
      <c r="N6358" t="s">
        <v>25</v>
      </c>
      <c r="O6358" t="s">
        <v>26225</v>
      </c>
      <c r="P6358" t="s">
        <v>26226</v>
      </c>
      <c r="Q6358" t="s">
        <v>13638</v>
      </c>
      <c r="R6358">
        <v>25.816800000000001</v>
      </c>
      <c r="S6358" t="s">
        <v>13638</v>
      </c>
      <c r="T6358" t="s">
        <v>13638</v>
      </c>
      <c r="U6358" s="17">
        <v>45546</v>
      </c>
      <c r="W6358">
        <v>25.816800000000001</v>
      </c>
      <c r="Y6358">
        <v>0</v>
      </c>
      <c r="Z6358" s="7">
        <v>0</v>
      </c>
      <c r="AP6358">
        <f t="shared" si="99"/>
        <v>6357</v>
      </c>
    </row>
    <row r="6359" spans="1:42" x14ac:dyDescent="0.25">
      <c r="A6359" t="s">
        <v>21</v>
      </c>
      <c r="N6359" t="s">
        <v>25</v>
      </c>
      <c r="O6359" t="s">
        <v>26227</v>
      </c>
      <c r="P6359" t="s">
        <v>26228</v>
      </c>
      <c r="Q6359" t="s">
        <v>13638</v>
      </c>
      <c r="R6359">
        <v>65.3506</v>
      </c>
      <c r="S6359" t="s">
        <v>13638</v>
      </c>
      <c r="T6359" t="s">
        <v>13638</v>
      </c>
      <c r="U6359" s="17">
        <v>45546</v>
      </c>
      <c r="W6359">
        <v>65.3506</v>
      </c>
      <c r="Y6359">
        <v>0</v>
      </c>
      <c r="Z6359" s="7">
        <v>0</v>
      </c>
      <c r="AP6359">
        <f t="shared" si="99"/>
        <v>6358</v>
      </c>
    </row>
    <row r="6360" spans="1:42" x14ac:dyDescent="0.25">
      <c r="A6360" t="s">
        <v>48645</v>
      </c>
      <c r="N6360" t="s">
        <v>25</v>
      </c>
      <c r="O6360" t="s">
        <v>51759</v>
      </c>
      <c r="P6360" t="s">
        <v>51760</v>
      </c>
      <c r="Q6360" t="s">
        <v>13638</v>
      </c>
      <c r="R6360">
        <v>96.698800000000006</v>
      </c>
      <c r="S6360" t="s">
        <v>13638</v>
      </c>
      <c r="T6360" t="s">
        <v>13638</v>
      </c>
      <c r="U6360" s="17">
        <v>45546</v>
      </c>
      <c r="W6360">
        <v>96.698800000000006</v>
      </c>
      <c r="Y6360">
        <v>0</v>
      </c>
      <c r="Z6360" s="7">
        <v>0</v>
      </c>
      <c r="AP6360">
        <f t="shared" si="99"/>
        <v>6359</v>
      </c>
    </row>
    <row r="6361" spans="1:42" x14ac:dyDescent="0.25">
      <c r="A6361" t="s">
        <v>48646</v>
      </c>
      <c r="N6361" t="s">
        <v>25</v>
      </c>
      <c r="O6361" t="s">
        <v>26231</v>
      </c>
      <c r="P6361" t="s">
        <v>26232</v>
      </c>
      <c r="Q6361" t="s">
        <v>13638</v>
      </c>
      <c r="R6361">
        <v>81.553299999999993</v>
      </c>
      <c r="S6361" t="s">
        <v>13638</v>
      </c>
      <c r="T6361" t="s">
        <v>13638</v>
      </c>
      <c r="U6361" s="17">
        <v>45546</v>
      </c>
      <c r="W6361">
        <v>81.553299999999993</v>
      </c>
      <c r="Y6361">
        <v>0</v>
      </c>
      <c r="Z6361" s="7">
        <v>0</v>
      </c>
      <c r="AP6361">
        <f t="shared" si="99"/>
        <v>6360</v>
      </c>
    </row>
    <row r="6362" spans="1:42" x14ac:dyDescent="0.25">
      <c r="A6362" t="s">
        <v>48647</v>
      </c>
      <c r="N6362" t="s">
        <v>25</v>
      </c>
      <c r="O6362" t="s">
        <v>26233</v>
      </c>
      <c r="P6362" t="s">
        <v>26234</v>
      </c>
      <c r="Q6362" t="s">
        <v>13638</v>
      </c>
      <c r="R6362">
        <v>1407.1749</v>
      </c>
      <c r="S6362" t="s">
        <v>13638</v>
      </c>
      <c r="T6362" t="s">
        <v>13638</v>
      </c>
      <c r="U6362" s="17">
        <v>45546</v>
      </c>
      <c r="W6362">
        <v>1407.1749</v>
      </c>
      <c r="Y6362">
        <v>1155.9952000000001</v>
      </c>
      <c r="Z6362" s="7">
        <v>5.6022172096147571E-2</v>
      </c>
      <c r="AP6362">
        <f t="shared" si="99"/>
        <v>6361</v>
      </c>
    </row>
    <row r="6363" spans="1:42" x14ac:dyDescent="0.25">
      <c r="A6363" t="s">
        <v>48648</v>
      </c>
      <c r="N6363" t="s">
        <v>25</v>
      </c>
      <c r="O6363" t="s">
        <v>26235</v>
      </c>
      <c r="P6363" t="s">
        <v>26236</v>
      </c>
      <c r="Q6363" t="s">
        <v>13638</v>
      </c>
      <c r="R6363">
        <v>1182.4034999999999</v>
      </c>
      <c r="S6363" t="s">
        <v>13638</v>
      </c>
      <c r="T6363" t="s">
        <v>13638</v>
      </c>
      <c r="U6363" s="17">
        <v>45546</v>
      </c>
      <c r="W6363">
        <v>1182.4034999999999</v>
      </c>
      <c r="Y6363">
        <v>0</v>
      </c>
      <c r="Z6363" s="7">
        <v>0</v>
      </c>
      <c r="AP6363">
        <f t="shared" si="99"/>
        <v>6362</v>
      </c>
    </row>
    <row r="6364" spans="1:42" x14ac:dyDescent="0.25">
      <c r="N6364" t="s">
        <v>25</v>
      </c>
      <c r="O6364" t="s">
        <v>26237</v>
      </c>
      <c r="P6364" t="s">
        <v>26238</v>
      </c>
      <c r="Q6364" t="s">
        <v>13638</v>
      </c>
      <c r="R6364">
        <v>1150.7501</v>
      </c>
      <c r="S6364" t="s">
        <v>13638</v>
      </c>
      <c r="T6364" t="s">
        <v>13638</v>
      </c>
      <c r="U6364" s="17">
        <v>45546</v>
      </c>
      <c r="W6364">
        <v>1150.7501</v>
      </c>
      <c r="Y6364">
        <v>0</v>
      </c>
      <c r="Z6364" s="7">
        <v>0</v>
      </c>
      <c r="AP6364">
        <f t="shared" si="99"/>
        <v>6363</v>
      </c>
    </row>
    <row r="6365" spans="1:42" x14ac:dyDescent="0.25">
      <c r="A6365" t="s">
        <v>22</v>
      </c>
      <c r="N6365" t="s">
        <v>25</v>
      </c>
      <c r="O6365" t="s">
        <v>26239</v>
      </c>
      <c r="P6365" t="s">
        <v>26240</v>
      </c>
      <c r="Q6365" t="s">
        <v>13638</v>
      </c>
      <c r="R6365">
        <v>1237.3490999999999</v>
      </c>
      <c r="S6365" t="s">
        <v>13638</v>
      </c>
      <c r="T6365" t="s">
        <v>13638</v>
      </c>
      <c r="U6365" s="17">
        <v>45546</v>
      </c>
      <c r="W6365">
        <v>1237.3490999999999</v>
      </c>
      <c r="Y6365">
        <v>1044.5340000000001</v>
      </c>
      <c r="Z6365" s="7">
        <v>4.8219449958740945E-2</v>
      </c>
      <c r="AP6365">
        <f t="shared" si="99"/>
        <v>6364</v>
      </c>
    </row>
    <row r="6366" spans="1:42" x14ac:dyDescent="0.25">
      <c r="A6366" t="s">
        <v>48649</v>
      </c>
      <c r="N6366" t="s">
        <v>25</v>
      </c>
      <c r="O6366" t="s">
        <v>26241</v>
      </c>
      <c r="P6366" t="s">
        <v>26242</v>
      </c>
      <c r="Q6366" t="s">
        <v>13638</v>
      </c>
      <c r="R6366">
        <v>1257.8302000000001</v>
      </c>
      <c r="S6366" t="s">
        <v>13638</v>
      </c>
      <c r="T6366" t="s">
        <v>13638</v>
      </c>
      <c r="U6366" s="17">
        <v>45546</v>
      </c>
      <c r="W6366">
        <v>1257.8302000000001</v>
      </c>
      <c r="Y6366">
        <v>1037.8343</v>
      </c>
      <c r="Z6366" s="7">
        <v>5.4768453756655511E-2</v>
      </c>
      <c r="AP6366">
        <f t="shared" si="99"/>
        <v>6365</v>
      </c>
    </row>
    <row r="6367" spans="1:42" x14ac:dyDescent="0.25">
      <c r="A6367" t="s">
        <v>48650</v>
      </c>
      <c r="N6367" t="s">
        <v>25</v>
      </c>
      <c r="O6367" t="s">
        <v>51761</v>
      </c>
      <c r="P6367" t="s">
        <v>51762</v>
      </c>
      <c r="Q6367" t="s">
        <v>13638</v>
      </c>
      <c r="R6367">
        <v>50.985700000000001</v>
      </c>
      <c r="S6367" t="s">
        <v>13638</v>
      </c>
      <c r="T6367" t="s">
        <v>13638</v>
      </c>
      <c r="U6367" s="17">
        <v>45546</v>
      </c>
      <c r="W6367">
        <v>50.985700000000001</v>
      </c>
      <c r="Y6367">
        <v>0</v>
      </c>
      <c r="Z6367" s="7">
        <v>0</v>
      </c>
      <c r="AP6367">
        <f t="shared" si="99"/>
        <v>6366</v>
      </c>
    </row>
    <row r="6368" spans="1:42" x14ac:dyDescent="0.25">
      <c r="A6368" t="s">
        <v>48651</v>
      </c>
      <c r="N6368" t="s">
        <v>25</v>
      </c>
      <c r="O6368" t="s">
        <v>26243</v>
      </c>
      <c r="P6368" t="s">
        <v>26244</v>
      </c>
      <c r="Q6368" t="s">
        <v>13638</v>
      </c>
      <c r="R6368">
        <v>84.862300000000005</v>
      </c>
      <c r="S6368" t="s">
        <v>13638</v>
      </c>
      <c r="T6368" t="s">
        <v>13638</v>
      </c>
      <c r="U6368" s="17">
        <v>45546</v>
      </c>
      <c r="W6368">
        <v>84.862300000000005</v>
      </c>
      <c r="Y6368">
        <v>0</v>
      </c>
      <c r="Z6368" s="7">
        <v>0</v>
      </c>
      <c r="AP6368">
        <f t="shared" si="99"/>
        <v>6367</v>
      </c>
    </row>
    <row r="6369" spans="1:42" x14ac:dyDescent="0.25">
      <c r="A6369" t="s">
        <v>48652</v>
      </c>
      <c r="N6369" t="s">
        <v>25</v>
      </c>
      <c r="O6369" t="s">
        <v>51763</v>
      </c>
      <c r="P6369" t="s">
        <v>51764</v>
      </c>
      <c r="Q6369" t="s">
        <v>13638</v>
      </c>
      <c r="R6369">
        <v>33.148600000000002</v>
      </c>
      <c r="S6369" t="s">
        <v>13638</v>
      </c>
      <c r="T6369" t="s">
        <v>13638</v>
      </c>
      <c r="U6369" s="17">
        <v>45546</v>
      </c>
      <c r="W6369">
        <v>33.148600000000002</v>
      </c>
      <c r="Y6369">
        <v>0</v>
      </c>
      <c r="Z6369" s="7">
        <v>0</v>
      </c>
      <c r="AP6369">
        <f t="shared" si="99"/>
        <v>6368</v>
      </c>
    </row>
    <row r="6370" spans="1:42" x14ac:dyDescent="0.25">
      <c r="A6370" t="s">
        <v>48653</v>
      </c>
      <c r="N6370" t="s">
        <v>25</v>
      </c>
      <c r="O6370" t="s">
        <v>35093</v>
      </c>
      <c r="P6370" t="s">
        <v>26272</v>
      </c>
      <c r="Q6370" t="s">
        <v>13638</v>
      </c>
      <c r="R6370">
        <v>37.647100000000002</v>
      </c>
      <c r="S6370" t="s">
        <v>13638</v>
      </c>
      <c r="T6370" t="s">
        <v>13638</v>
      </c>
      <c r="U6370" s="17">
        <v>45546</v>
      </c>
      <c r="W6370">
        <v>37.647100000000002</v>
      </c>
      <c r="Y6370">
        <v>0</v>
      </c>
      <c r="Z6370" s="7">
        <v>0</v>
      </c>
      <c r="AP6370">
        <f t="shared" si="99"/>
        <v>6369</v>
      </c>
    </row>
    <row r="6371" spans="1:42" x14ac:dyDescent="0.25">
      <c r="A6371" t="s">
        <v>48654</v>
      </c>
      <c r="N6371" t="s">
        <v>25</v>
      </c>
      <c r="O6371" t="s">
        <v>35094</v>
      </c>
      <c r="P6371" t="s">
        <v>26273</v>
      </c>
      <c r="Q6371" t="s">
        <v>13638</v>
      </c>
      <c r="R6371">
        <v>90.616</v>
      </c>
      <c r="S6371" t="s">
        <v>13638</v>
      </c>
      <c r="T6371" t="s">
        <v>13638</v>
      </c>
      <c r="U6371" s="17">
        <v>45546</v>
      </c>
      <c r="W6371">
        <v>90.616</v>
      </c>
      <c r="Y6371">
        <v>558.59</v>
      </c>
      <c r="Z6371" s="7">
        <v>-0.48288870065201639</v>
      </c>
      <c r="AP6371">
        <f t="shared" si="99"/>
        <v>6370</v>
      </c>
    </row>
    <row r="6372" spans="1:42" x14ac:dyDescent="0.25">
      <c r="N6372" t="s">
        <v>25</v>
      </c>
      <c r="O6372" t="s">
        <v>26245</v>
      </c>
      <c r="P6372" t="s">
        <v>26246</v>
      </c>
      <c r="Q6372" t="s">
        <v>13638</v>
      </c>
      <c r="R6372">
        <v>26.471800000000002</v>
      </c>
      <c r="S6372" t="s">
        <v>13638</v>
      </c>
      <c r="T6372" t="s">
        <v>13638</v>
      </c>
      <c r="U6372" s="17">
        <v>45546</v>
      </c>
      <c r="W6372">
        <v>26.471800000000002</v>
      </c>
      <c r="Y6372">
        <v>0</v>
      </c>
      <c r="Z6372" s="7">
        <v>0</v>
      </c>
      <c r="AP6372">
        <f t="shared" si="99"/>
        <v>6371</v>
      </c>
    </row>
    <row r="6373" spans="1:42" x14ac:dyDescent="0.25">
      <c r="A6373" t="s">
        <v>38</v>
      </c>
      <c r="N6373" t="s">
        <v>25</v>
      </c>
      <c r="O6373" t="s">
        <v>26247</v>
      </c>
      <c r="P6373" t="s">
        <v>13638</v>
      </c>
      <c r="Q6373" t="s">
        <v>13638</v>
      </c>
      <c r="R6373">
        <v>1000</v>
      </c>
      <c r="S6373" t="s">
        <v>13638</v>
      </c>
      <c r="T6373" t="s">
        <v>13638</v>
      </c>
      <c r="U6373" s="17">
        <v>45546</v>
      </c>
      <c r="W6373">
        <v>1000</v>
      </c>
      <c r="Y6373">
        <v>0</v>
      </c>
      <c r="Z6373" s="7">
        <v>0</v>
      </c>
      <c r="AP6373">
        <f t="shared" si="99"/>
        <v>6372</v>
      </c>
    </row>
    <row r="6374" spans="1:42" x14ac:dyDescent="0.25">
      <c r="A6374" t="s">
        <v>48655</v>
      </c>
      <c r="N6374" t="s">
        <v>25</v>
      </c>
      <c r="O6374" t="s">
        <v>2532</v>
      </c>
      <c r="P6374" t="s">
        <v>26248</v>
      </c>
      <c r="Q6374" t="s">
        <v>13638</v>
      </c>
      <c r="R6374">
        <v>274.93110000000001</v>
      </c>
      <c r="S6374" t="s">
        <v>13638</v>
      </c>
      <c r="T6374" t="s">
        <v>13638</v>
      </c>
      <c r="U6374" s="17">
        <v>45546</v>
      </c>
      <c r="W6374">
        <v>274.93110000000001</v>
      </c>
      <c r="Y6374">
        <v>167.23</v>
      </c>
      <c r="Z6374" s="7">
        <v>0.14316922542552302</v>
      </c>
      <c r="AP6374">
        <f t="shared" si="99"/>
        <v>6373</v>
      </c>
    </row>
    <row r="6375" spans="1:42" x14ac:dyDescent="0.25">
      <c r="A6375" t="s">
        <v>48656</v>
      </c>
      <c r="N6375" t="s">
        <v>25</v>
      </c>
      <c r="O6375" t="s">
        <v>2531</v>
      </c>
      <c r="P6375" t="s">
        <v>26249</v>
      </c>
      <c r="Q6375" t="s">
        <v>13638</v>
      </c>
      <c r="R6375">
        <v>52.030200000000001</v>
      </c>
      <c r="S6375" t="s">
        <v>13638</v>
      </c>
      <c r="T6375" t="s">
        <v>13638</v>
      </c>
      <c r="U6375" s="17">
        <v>45546</v>
      </c>
      <c r="W6375">
        <v>52.030200000000001</v>
      </c>
      <c r="Y6375">
        <v>354.22</v>
      </c>
      <c r="Z6375" s="7">
        <v>-0.50750898152492896</v>
      </c>
      <c r="AP6375">
        <f t="shared" si="99"/>
        <v>6374</v>
      </c>
    </row>
    <row r="6376" spans="1:42" x14ac:dyDescent="0.25">
      <c r="N6376" t="s">
        <v>25</v>
      </c>
      <c r="O6376" t="s">
        <v>26250</v>
      </c>
      <c r="P6376" t="s">
        <v>26251</v>
      </c>
      <c r="Q6376" t="s">
        <v>13638</v>
      </c>
      <c r="R6376">
        <v>130.49019999999999</v>
      </c>
      <c r="S6376" t="s">
        <v>13638</v>
      </c>
      <c r="T6376" t="s">
        <v>13638</v>
      </c>
      <c r="U6376" s="17">
        <v>45546</v>
      </c>
      <c r="W6376">
        <v>130.49019999999999</v>
      </c>
      <c r="Y6376">
        <v>0</v>
      </c>
      <c r="Z6376" s="7">
        <v>0</v>
      </c>
      <c r="AP6376">
        <f t="shared" si="99"/>
        <v>6375</v>
      </c>
    </row>
    <row r="6377" spans="1:42" x14ac:dyDescent="0.25">
      <c r="A6377" t="s">
        <v>79</v>
      </c>
      <c r="N6377" t="s">
        <v>25</v>
      </c>
      <c r="O6377" t="s">
        <v>26252</v>
      </c>
      <c r="P6377" t="s">
        <v>26253</v>
      </c>
      <c r="Q6377" t="s">
        <v>13638</v>
      </c>
      <c r="R6377">
        <v>43.627800000000001</v>
      </c>
      <c r="S6377" t="s">
        <v>13638</v>
      </c>
      <c r="T6377" t="s">
        <v>13638</v>
      </c>
      <c r="U6377" s="17">
        <v>45546</v>
      </c>
      <c r="W6377">
        <v>43.627800000000001</v>
      </c>
      <c r="Y6377">
        <v>0</v>
      </c>
      <c r="Z6377" s="7">
        <v>0</v>
      </c>
      <c r="AP6377">
        <f t="shared" si="99"/>
        <v>6376</v>
      </c>
    </row>
    <row r="6378" spans="1:42" x14ac:dyDescent="0.25">
      <c r="N6378" t="s">
        <v>25</v>
      </c>
      <c r="O6378" t="s">
        <v>26254</v>
      </c>
      <c r="P6378" t="s">
        <v>26255</v>
      </c>
      <c r="Q6378" t="s">
        <v>13638</v>
      </c>
      <c r="R6378">
        <v>21.9221</v>
      </c>
      <c r="S6378" t="s">
        <v>13638</v>
      </c>
      <c r="T6378" t="s">
        <v>13638</v>
      </c>
      <c r="U6378" s="17">
        <v>45546</v>
      </c>
      <c r="W6378">
        <v>21.9221</v>
      </c>
      <c r="Y6378">
        <v>0</v>
      </c>
      <c r="Z6378" s="7">
        <v>0</v>
      </c>
      <c r="AP6378">
        <f t="shared" si="99"/>
        <v>6377</v>
      </c>
    </row>
    <row r="6379" spans="1:42" x14ac:dyDescent="0.25">
      <c r="N6379" t="s">
        <v>25</v>
      </c>
      <c r="O6379" t="s">
        <v>26256</v>
      </c>
      <c r="P6379" t="s">
        <v>26257</v>
      </c>
      <c r="Q6379" t="s">
        <v>13638</v>
      </c>
      <c r="R6379">
        <v>75.065100000000001</v>
      </c>
      <c r="S6379" t="s">
        <v>13638</v>
      </c>
      <c r="T6379" t="s">
        <v>13638</v>
      </c>
      <c r="U6379" s="17">
        <v>45546</v>
      </c>
      <c r="W6379">
        <v>75.065100000000001</v>
      </c>
      <c r="Y6379">
        <v>0</v>
      </c>
      <c r="Z6379" s="7">
        <v>0</v>
      </c>
      <c r="AP6379">
        <f t="shared" si="99"/>
        <v>6378</v>
      </c>
    </row>
    <row r="6380" spans="1:42" x14ac:dyDescent="0.25">
      <c r="A6380" t="s">
        <v>4</v>
      </c>
      <c r="N6380" t="s">
        <v>25</v>
      </c>
      <c r="O6380" t="s">
        <v>26258</v>
      </c>
      <c r="P6380" t="s">
        <v>26259</v>
      </c>
      <c r="Q6380" t="s">
        <v>13638</v>
      </c>
      <c r="R6380">
        <v>25.9114</v>
      </c>
      <c r="S6380" t="s">
        <v>13638</v>
      </c>
      <c r="T6380" t="s">
        <v>13638</v>
      </c>
      <c r="U6380" s="17">
        <v>45546</v>
      </c>
      <c r="W6380">
        <v>25.9114</v>
      </c>
      <c r="Y6380">
        <v>0</v>
      </c>
      <c r="Z6380" s="7">
        <v>0</v>
      </c>
      <c r="AP6380">
        <f t="shared" si="99"/>
        <v>6379</v>
      </c>
    </row>
    <row r="6381" spans="1:42" x14ac:dyDescent="0.25">
      <c r="A6381" t="s">
        <v>48657</v>
      </c>
      <c r="N6381" t="s">
        <v>25</v>
      </c>
      <c r="O6381" t="s">
        <v>26260</v>
      </c>
      <c r="P6381" t="s">
        <v>26261</v>
      </c>
      <c r="Q6381" t="s">
        <v>13638</v>
      </c>
      <c r="R6381">
        <v>65.596999999999994</v>
      </c>
      <c r="S6381" t="s">
        <v>13638</v>
      </c>
      <c r="T6381" t="s">
        <v>13638</v>
      </c>
      <c r="U6381" s="17">
        <v>45546</v>
      </c>
      <c r="W6381">
        <v>65.596999999999994</v>
      </c>
      <c r="Y6381">
        <v>0</v>
      </c>
      <c r="Z6381" s="7">
        <v>0</v>
      </c>
      <c r="AP6381">
        <f t="shared" si="99"/>
        <v>6380</v>
      </c>
    </row>
    <row r="6382" spans="1:42" x14ac:dyDescent="0.25">
      <c r="A6382" t="s">
        <v>48658</v>
      </c>
      <c r="N6382" t="s">
        <v>25</v>
      </c>
      <c r="O6382" t="s">
        <v>26262</v>
      </c>
      <c r="P6382" t="s">
        <v>26263</v>
      </c>
      <c r="Q6382" t="s">
        <v>13638</v>
      </c>
      <c r="R6382">
        <v>183.19210000000001</v>
      </c>
      <c r="S6382" t="s">
        <v>13638</v>
      </c>
      <c r="T6382" t="s">
        <v>13638</v>
      </c>
      <c r="U6382" s="17">
        <v>45546</v>
      </c>
      <c r="W6382">
        <v>183.19210000000001</v>
      </c>
      <c r="Y6382">
        <v>0</v>
      </c>
      <c r="Z6382" s="7">
        <v>0</v>
      </c>
      <c r="AP6382">
        <f t="shared" si="99"/>
        <v>6381</v>
      </c>
    </row>
    <row r="6383" spans="1:42" x14ac:dyDescent="0.25">
      <c r="A6383" t="s">
        <v>48659</v>
      </c>
      <c r="N6383" t="s">
        <v>25</v>
      </c>
      <c r="O6383" t="s">
        <v>26264</v>
      </c>
      <c r="P6383" t="s">
        <v>26265</v>
      </c>
      <c r="Q6383" t="s">
        <v>13638</v>
      </c>
      <c r="R6383">
        <v>21.135899999999999</v>
      </c>
      <c r="S6383" t="s">
        <v>13638</v>
      </c>
      <c r="T6383" t="s">
        <v>13638</v>
      </c>
      <c r="U6383" s="17">
        <v>45546</v>
      </c>
      <c r="W6383">
        <v>21.135899999999999</v>
      </c>
      <c r="Y6383">
        <v>0</v>
      </c>
      <c r="Z6383" s="7">
        <v>0</v>
      </c>
      <c r="AP6383">
        <f t="shared" si="99"/>
        <v>6382</v>
      </c>
    </row>
    <row r="6384" spans="1:42" x14ac:dyDescent="0.25">
      <c r="A6384" t="s">
        <v>48660</v>
      </c>
      <c r="N6384" t="s">
        <v>25</v>
      </c>
      <c r="O6384" t="s">
        <v>26266</v>
      </c>
      <c r="P6384" t="s">
        <v>26267</v>
      </c>
      <c r="Q6384" t="s">
        <v>13638</v>
      </c>
      <c r="R6384">
        <v>62.546300000000002</v>
      </c>
      <c r="S6384" t="s">
        <v>13638</v>
      </c>
      <c r="T6384" t="s">
        <v>13638</v>
      </c>
      <c r="U6384" s="17">
        <v>45546</v>
      </c>
      <c r="W6384">
        <v>62.546300000000002</v>
      </c>
      <c r="Y6384">
        <v>0</v>
      </c>
      <c r="Z6384" s="7">
        <v>0</v>
      </c>
      <c r="AP6384">
        <f t="shared" si="99"/>
        <v>6383</v>
      </c>
    </row>
    <row r="6385" spans="1:42" x14ac:dyDescent="0.25">
      <c r="N6385" t="s">
        <v>25</v>
      </c>
      <c r="O6385" t="s">
        <v>26268</v>
      </c>
      <c r="P6385" t="s">
        <v>26269</v>
      </c>
      <c r="Q6385" t="s">
        <v>13638</v>
      </c>
      <c r="R6385">
        <v>35.915999999999997</v>
      </c>
      <c r="S6385" t="s">
        <v>13638</v>
      </c>
      <c r="T6385" t="s">
        <v>13638</v>
      </c>
      <c r="U6385" s="17">
        <v>45546</v>
      </c>
      <c r="W6385">
        <v>35.915999999999997</v>
      </c>
      <c r="Y6385">
        <v>0</v>
      </c>
      <c r="Z6385" s="7">
        <v>0</v>
      </c>
      <c r="AP6385">
        <f t="shared" si="99"/>
        <v>6384</v>
      </c>
    </row>
    <row r="6386" spans="1:42" x14ac:dyDescent="0.25">
      <c r="A6386" t="s">
        <v>5</v>
      </c>
      <c r="N6386" t="s">
        <v>25</v>
      </c>
      <c r="O6386" t="s">
        <v>26270</v>
      </c>
      <c r="P6386" t="s">
        <v>26271</v>
      </c>
      <c r="Q6386" t="s">
        <v>13638</v>
      </c>
      <c r="R6386">
        <v>145.2534</v>
      </c>
      <c r="S6386" t="s">
        <v>13638</v>
      </c>
      <c r="T6386" t="s">
        <v>13638</v>
      </c>
      <c r="U6386" s="17">
        <v>45546</v>
      </c>
      <c r="W6386">
        <v>145.2534</v>
      </c>
      <c r="Y6386">
        <v>0</v>
      </c>
      <c r="Z6386" s="7">
        <v>0</v>
      </c>
      <c r="AP6386">
        <f t="shared" si="99"/>
        <v>6385</v>
      </c>
    </row>
    <row r="6387" spans="1:42" x14ac:dyDescent="0.25">
      <c r="A6387" t="s">
        <v>48661</v>
      </c>
      <c r="N6387" t="s">
        <v>25</v>
      </c>
      <c r="O6387" t="s">
        <v>26274</v>
      </c>
      <c r="P6387" t="s">
        <v>26275</v>
      </c>
      <c r="Q6387" t="s">
        <v>13638</v>
      </c>
      <c r="R6387">
        <v>81.7714</v>
      </c>
      <c r="S6387" t="s">
        <v>13638</v>
      </c>
      <c r="T6387" t="s">
        <v>13638</v>
      </c>
      <c r="U6387" s="17">
        <v>45546</v>
      </c>
      <c r="W6387">
        <v>81.7714</v>
      </c>
      <c r="Y6387">
        <v>0</v>
      </c>
      <c r="Z6387" s="7">
        <v>0</v>
      </c>
      <c r="AP6387">
        <f t="shared" si="99"/>
        <v>6386</v>
      </c>
    </row>
    <row r="6388" spans="1:42" x14ac:dyDescent="0.25">
      <c r="A6388" t="s">
        <v>48662</v>
      </c>
      <c r="N6388" t="s">
        <v>25</v>
      </c>
      <c r="O6388" t="s">
        <v>2471</v>
      </c>
      <c r="P6388" t="s">
        <v>26276</v>
      </c>
      <c r="Q6388" t="s">
        <v>13638</v>
      </c>
      <c r="R6388">
        <v>113.9791</v>
      </c>
      <c r="S6388" t="s">
        <v>13638</v>
      </c>
      <c r="T6388" t="s">
        <v>13638</v>
      </c>
      <c r="U6388" s="17">
        <v>45546</v>
      </c>
      <c r="W6388">
        <v>113.9791</v>
      </c>
      <c r="Y6388">
        <v>40.410600000000002</v>
      </c>
      <c r="Z6388" s="7">
        <v>0.30442082999901032</v>
      </c>
      <c r="AP6388">
        <f t="shared" si="99"/>
        <v>6387</v>
      </c>
    </row>
    <row r="6389" spans="1:42" x14ac:dyDescent="0.25">
      <c r="A6389" t="s">
        <v>48663</v>
      </c>
      <c r="N6389" t="s">
        <v>25</v>
      </c>
      <c r="O6389" t="s">
        <v>35095</v>
      </c>
      <c r="P6389" t="s">
        <v>26306</v>
      </c>
      <c r="Q6389" t="s">
        <v>13638</v>
      </c>
      <c r="R6389">
        <v>39.6175</v>
      </c>
      <c r="S6389" t="s">
        <v>13638</v>
      </c>
      <c r="T6389" t="s">
        <v>13638</v>
      </c>
      <c r="U6389" s="17">
        <v>45546</v>
      </c>
      <c r="W6389">
        <v>39.6175</v>
      </c>
      <c r="Y6389">
        <v>221.47</v>
      </c>
      <c r="Z6389" s="7">
        <v>-0.45848071344725971</v>
      </c>
      <c r="AP6389">
        <f t="shared" si="99"/>
        <v>6388</v>
      </c>
    </row>
    <row r="6390" spans="1:42" x14ac:dyDescent="0.25">
      <c r="A6390" t="s">
        <v>48664</v>
      </c>
      <c r="N6390" t="s">
        <v>25</v>
      </c>
      <c r="O6390" t="s">
        <v>35096</v>
      </c>
      <c r="P6390" t="s">
        <v>26307</v>
      </c>
      <c r="Q6390" t="s">
        <v>13638</v>
      </c>
      <c r="R6390">
        <v>1000</v>
      </c>
      <c r="S6390" t="s">
        <v>13638</v>
      </c>
      <c r="T6390" t="s">
        <v>13638</v>
      </c>
      <c r="U6390" s="17">
        <v>45546</v>
      </c>
      <c r="W6390">
        <v>1000</v>
      </c>
      <c r="Y6390">
        <v>1000</v>
      </c>
      <c r="Z6390" s="7">
        <v>0</v>
      </c>
      <c r="AP6390">
        <f t="shared" si="99"/>
        <v>6389</v>
      </c>
    </row>
    <row r="6391" spans="1:42" x14ac:dyDescent="0.25">
      <c r="N6391" t="s">
        <v>25</v>
      </c>
      <c r="O6391" t="s">
        <v>35097</v>
      </c>
      <c r="P6391" t="s">
        <v>35098</v>
      </c>
      <c r="Q6391" t="s">
        <v>13638</v>
      </c>
      <c r="R6391">
        <v>18.514900000000001</v>
      </c>
      <c r="S6391" t="s">
        <v>13638</v>
      </c>
      <c r="T6391" t="s">
        <v>13638</v>
      </c>
      <c r="U6391" s="17">
        <v>45546</v>
      </c>
      <c r="W6391">
        <v>18.514900000000001</v>
      </c>
      <c r="Y6391">
        <v>92.56</v>
      </c>
      <c r="Z6391" s="7">
        <v>-0.43037858969845688</v>
      </c>
      <c r="AP6391">
        <f t="shared" si="99"/>
        <v>6390</v>
      </c>
    </row>
    <row r="6392" spans="1:42" x14ac:dyDescent="0.25">
      <c r="A6392" t="s">
        <v>44</v>
      </c>
      <c r="N6392" t="s">
        <v>25</v>
      </c>
      <c r="O6392" t="s">
        <v>35099</v>
      </c>
      <c r="P6392" t="s">
        <v>26308</v>
      </c>
      <c r="Q6392" t="s">
        <v>13638</v>
      </c>
      <c r="R6392">
        <v>918.0249</v>
      </c>
      <c r="S6392" t="s">
        <v>13638</v>
      </c>
      <c r="T6392" t="s">
        <v>13638</v>
      </c>
      <c r="U6392" s="17">
        <v>45546</v>
      </c>
      <c r="W6392">
        <v>918.0249</v>
      </c>
      <c r="Y6392">
        <v>565.38120000000004</v>
      </c>
      <c r="Z6392" s="7">
        <v>0.13952907380904733</v>
      </c>
      <c r="AP6392">
        <f t="shared" si="99"/>
        <v>6391</v>
      </c>
    </row>
    <row r="6393" spans="1:42" x14ac:dyDescent="0.25">
      <c r="A6393" t="s">
        <v>48665</v>
      </c>
      <c r="N6393" t="s">
        <v>25</v>
      </c>
      <c r="O6393" t="s">
        <v>26277</v>
      </c>
      <c r="P6393" t="s">
        <v>26278</v>
      </c>
      <c r="Q6393" t="s">
        <v>13638</v>
      </c>
      <c r="R6393">
        <v>237.63800000000001</v>
      </c>
      <c r="S6393" t="s">
        <v>13638</v>
      </c>
      <c r="T6393" t="s">
        <v>13638</v>
      </c>
      <c r="U6393" s="17">
        <v>45546</v>
      </c>
      <c r="W6393">
        <v>237.63800000000001</v>
      </c>
      <c r="Y6393">
        <v>0</v>
      </c>
      <c r="Z6393" s="7">
        <v>0</v>
      </c>
      <c r="AP6393">
        <f t="shared" si="99"/>
        <v>6392</v>
      </c>
    </row>
    <row r="6394" spans="1:42" x14ac:dyDescent="0.25">
      <c r="A6394" t="s">
        <v>48666</v>
      </c>
      <c r="N6394" t="s">
        <v>25</v>
      </c>
      <c r="O6394" t="s">
        <v>2348</v>
      </c>
      <c r="P6394" t="s">
        <v>35100</v>
      </c>
      <c r="Q6394" t="s">
        <v>13638</v>
      </c>
      <c r="R6394">
        <v>28.669699999999999</v>
      </c>
      <c r="S6394" t="s">
        <v>13638</v>
      </c>
      <c r="T6394" t="s">
        <v>13638</v>
      </c>
      <c r="U6394" s="17">
        <v>45546</v>
      </c>
      <c r="W6394">
        <v>28.669699999999999</v>
      </c>
      <c r="Y6394">
        <v>172.81489999999999</v>
      </c>
      <c r="Z6394" s="7">
        <v>-0.47731026535498522</v>
      </c>
      <c r="AP6394">
        <f t="shared" si="99"/>
        <v>6393</v>
      </c>
    </row>
    <row r="6395" spans="1:42" x14ac:dyDescent="0.25">
      <c r="A6395" t="s">
        <v>48667</v>
      </c>
      <c r="N6395" t="s">
        <v>25</v>
      </c>
      <c r="O6395" t="s">
        <v>2347</v>
      </c>
      <c r="P6395" t="s">
        <v>26279</v>
      </c>
      <c r="Q6395" t="s">
        <v>13638</v>
      </c>
      <c r="R6395">
        <v>22.753</v>
      </c>
      <c r="S6395" t="s">
        <v>13638</v>
      </c>
      <c r="T6395" t="s">
        <v>13638</v>
      </c>
      <c r="U6395" s="17">
        <v>45546</v>
      </c>
      <c r="W6395">
        <v>22.753</v>
      </c>
      <c r="Y6395">
        <v>128.43</v>
      </c>
      <c r="Z6395" s="7">
        <v>-0.46090256101251637</v>
      </c>
      <c r="AP6395">
        <f t="shared" si="99"/>
        <v>6394</v>
      </c>
    </row>
    <row r="6396" spans="1:42" x14ac:dyDescent="0.25">
      <c r="A6396" t="s">
        <v>48668</v>
      </c>
      <c r="N6396" t="s">
        <v>25</v>
      </c>
      <c r="O6396" t="s">
        <v>26280</v>
      </c>
      <c r="P6396" t="s">
        <v>26281</v>
      </c>
      <c r="Q6396" t="s">
        <v>13638</v>
      </c>
      <c r="R6396">
        <v>36.349299999999999</v>
      </c>
      <c r="S6396" t="s">
        <v>13638</v>
      </c>
      <c r="T6396" t="s">
        <v>13638</v>
      </c>
      <c r="U6396" s="17">
        <v>45546</v>
      </c>
      <c r="W6396">
        <v>36.349299999999999</v>
      </c>
      <c r="Y6396">
        <v>0</v>
      </c>
      <c r="Z6396" s="7">
        <v>0</v>
      </c>
      <c r="AP6396">
        <f t="shared" si="99"/>
        <v>6395</v>
      </c>
    </row>
    <row r="6397" spans="1:42" x14ac:dyDescent="0.25">
      <c r="N6397" t="s">
        <v>25</v>
      </c>
      <c r="O6397" t="s">
        <v>26282</v>
      </c>
      <c r="P6397" t="s">
        <v>35101</v>
      </c>
      <c r="Q6397" t="s">
        <v>13638</v>
      </c>
      <c r="R6397">
        <v>23.3658</v>
      </c>
      <c r="S6397" t="s">
        <v>13638</v>
      </c>
      <c r="T6397" t="s">
        <v>13638</v>
      </c>
      <c r="U6397" s="17">
        <v>45546</v>
      </c>
      <c r="W6397">
        <v>23.3658</v>
      </c>
      <c r="Y6397">
        <v>0</v>
      </c>
      <c r="Z6397" s="7">
        <v>0</v>
      </c>
      <c r="AP6397">
        <f t="shared" si="99"/>
        <v>6396</v>
      </c>
    </row>
    <row r="6398" spans="1:42" x14ac:dyDescent="0.25">
      <c r="A6398" t="s">
        <v>6</v>
      </c>
      <c r="N6398" t="s">
        <v>25</v>
      </c>
      <c r="O6398" t="s">
        <v>26283</v>
      </c>
      <c r="P6398" t="s">
        <v>26284</v>
      </c>
      <c r="Q6398" t="s">
        <v>13638</v>
      </c>
      <c r="R6398">
        <v>57.769199999999998</v>
      </c>
      <c r="S6398" t="s">
        <v>13638</v>
      </c>
      <c r="T6398" t="s">
        <v>13638</v>
      </c>
      <c r="U6398" s="17">
        <v>45546</v>
      </c>
      <c r="W6398">
        <v>57.769199999999998</v>
      </c>
      <c r="Y6398">
        <v>0</v>
      </c>
      <c r="Z6398" s="7">
        <v>0</v>
      </c>
      <c r="AP6398">
        <f t="shared" si="99"/>
        <v>6397</v>
      </c>
    </row>
    <row r="6399" spans="1:42" x14ac:dyDescent="0.25">
      <c r="A6399" t="s">
        <v>48669</v>
      </c>
      <c r="N6399" t="s">
        <v>25</v>
      </c>
      <c r="O6399" t="s">
        <v>2346</v>
      </c>
      <c r="P6399" t="s">
        <v>26285</v>
      </c>
      <c r="Q6399" t="s">
        <v>13638</v>
      </c>
      <c r="R6399">
        <v>276.37759999999997</v>
      </c>
      <c r="S6399" t="s">
        <v>13638</v>
      </c>
      <c r="T6399" t="s">
        <v>13638</v>
      </c>
      <c r="U6399" s="17">
        <v>45546</v>
      </c>
      <c r="W6399">
        <v>276.37759999999997</v>
      </c>
      <c r="Y6399">
        <v>167.97620000000001</v>
      </c>
      <c r="Z6399" s="7">
        <v>0.14340232277452181</v>
      </c>
      <c r="AP6399">
        <f t="shared" si="99"/>
        <v>6398</v>
      </c>
    </row>
    <row r="6400" spans="1:42" x14ac:dyDescent="0.25">
      <c r="A6400" t="s">
        <v>48670</v>
      </c>
      <c r="N6400" t="s">
        <v>25</v>
      </c>
      <c r="O6400" t="s">
        <v>2341</v>
      </c>
      <c r="P6400" t="s">
        <v>35102</v>
      </c>
      <c r="Q6400" t="s">
        <v>13638</v>
      </c>
      <c r="R6400">
        <v>30.811199999999999</v>
      </c>
      <c r="S6400" t="s">
        <v>13638</v>
      </c>
      <c r="T6400" t="s">
        <v>13638</v>
      </c>
      <c r="U6400" s="17">
        <v>45546</v>
      </c>
      <c r="W6400">
        <v>30.811199999999999</v>
      </c>
      <c r="Y6400">
        <v>155.24</v>
      </c>
      <c r="Z6400" s="7">
        <v>-0.43235078868704901</v>
      </c>
      <c r="AP6400">
        <f t="shared" si="99"/>
        <v>6399</v>
      </c>
    </row>
    <row r="6401" spans="1:42" x14ac:dyDescent="0.25">
      <c r="A6401" t="s">
        <v>48671</v>
      </c>
      <c r="N6401" t="s">
        <v>25</v>
      </c>
      <c r="O6401" t="s">
        <v>26286</v>
      </c>
      <c r="P6401" t="s">
        <v>26287</v>
      </c>
      <c r="Q6401" t="s">
        <v>13638</v>
      </c>
      <c r="R6401">
        <v>25.778700000000001</v>
      </c>
      <c r="S6401" t="s">
        <v>13638</v>
      </c>
      <c r="T6401" t="s">
        <v>13638</v>
      </c>
      <c r="U6401" s="17">
        <v>45546</v>
      </c>
      <c r="W6401">
        <v>25.778700000000001</v>
      </c>
      <c r="Y6401">
        <v>0</v>
      </c>
      <c r="Z6401" s="7">
        <v>0</v>
      </c>
      <c r="AP6401">
        <f t="shared" si="99"/>
        <v>6400</v>
      </c>
    </row>
    <row r="6402" spans="1:42" x14ac:dyDescent="0.25">
      <c r="A6402" t="s">
        <v>48672</v>
      </c>
      <c r="N6402" t="s">
        <v>25</v>
      </c>
      <c r="O6402" t="s">
        <v>2340</v>
      </c>
      <c r="P6402" t="s">
        <v>26288</v>
      </c>
      <c r="Q6402" t="s">
        <v>13638</v>
      </c>
      <c r="R6402">
        <v>51.880600000000001</v>
      </c>
      <c r="S6402" t="s">
        <v>13638</v>
      </c>
      <c r="T6402" t="s">
        <v>13638</v>
      </c>
      <c r="U6402" s="17">
        <v>45546</v>
      </c>
      <c r="W6402">
        <v>51.880600000000001</v>
      </c>
      <c r="Y6402">
        <v>352.54</v>
      </c>
      <c r="Z6402" s="7">
        <v>-0.50704581217811917</v>
      </c>
      <c r="AP6402">
        <f t="shared" si="99"/>
        <v>6401</v>
      </c>
    </row>
    <row r="6403" spans="1:42" x14ac:dyDescent="0.25">
      <c r="N6403" t="s">
        <v>25</v>
      </c>
      <c r="O6403" t="s">
        <v>26289</v>
      </c>
      <c r="P6403" t="s">
        <v>26290</v>
      </c>
      <c r="Q6403" t="s">
        <v>13638</v>
      </c>
      <c r="R6403">
        <v>92.260400000000004</v>
      </c>
      <c r="S6403" t="s">
        <v>13638</v>
      </c>
      <c r="T6403" t="s">
        <v>13638</v>
      </c>
      <c r="U6403" s="17">
        <v>45546</v>
      </c>
      <c r="W6403">
        <v>92.260400000000004</v>
      </c>
      <c r="Y6403">
        <v>0</v>
      </c>
      <c r="Z6403" s="7">
        <v>0</v>
      </c>
      <c r="AP6403">
        <f t="shared" si="99"/>
        <v>6402</v>
      </c>
    </row>
    <row r="6404" spans="1:42" x14ac:dyDescent="0.25">
      <c r="A6404" t="s">
        <v>7</v>
      </c>
      <c r="N6404" t="s">
        <v>25</v>
      </c>
      <c r="O6404" t="s">
        <v>26291</v>
      </c>
      <c r="P6404" t="s">
        <v>26292</v>
      </c>
      <c r="Q6404" t="s">
        <v>13638</v>
      </c>
      <c r="R6404">
        <v>27.239899999999999</v>
      </c>
      <c r="S6404" t="s">
        <v>13638</v>
      </c>
      <c r="T6404" t="s">
        <v>13638</v>
      </c>
      <c r="U6404" s="17">
        <v>45546</v>
      </c>
      <c r="W6404">
        <v>27.239899999999999</v>
      </c>
      <c r="Y6404">
        <v>0</v>
      </c>
      <c r="Z6404" s="7">
        <v>0</v>
      </c>
      <c r="AP6404">
        <f t="shared" ref="AP6404:AP6467" si="100">AP6403+1</f>
        <v>6403</v>
      </c>
    </row>
    <row r="6405" spans="1:42" x14ac:dyDescent="0.25">
      <c r="A6405" t="s">
        <v>48673</v>
      </c>
      <c r="N6405" t="s">
        <v>25</v>
      </c>
      <c r="O6405" t="s">
        <v>26293</v>
      </c>
      <c r="P6405" t="s">
        <v>35103</v>
      </c>
      <c r="Q6405" t="s">
        <v>13638</v>
      </c>
      <c r="R6405">
        <v>67.854699999999994</v>
      </c>
      <c r="S6405" t="s">
        <v>13638</v>
      </c>
      <c r="T6405" t="s">
        <v>13638</v>
      </c>
      <c r="U6405" s="17">
        <v>45546</v>
      </c>
      <c r="W6405">
        <v>67.854699999999994</v>
      </c>
      <c r="Y6405">
        <v>0</v>
      </c>
      <c r="Z6405" s="7">
        <v>0</v>
      </c>
      <c r="AP6405">
        <f t="shared" si="100"/>
        <v>6404</v>
      </c>
    </row>
    <row r="6406" spans="1:42" x14ac:dyDescent="0.25">
      <c r="A6406" t="s">
        <v>48674</v>
      </c>
      <c r="N6406" t="s">
        <v>25</v>
      </c>
      <c r="O6406" t="s">
        <v>26294</v>
      </c>
      <c r="P6406" t="s">
        <v>26295</v>
      </c>
      <c r="Q6406" t="s">
        <v>13638</v>
      </c>
      <c r="R6406">
        <v>147.97989999999999</v>
      </c>
      <c r="S6406" t="s">
        <v>13638</v>
      </c>
      <c r="T6406" t="s">
        <v>13638</v>
      </c>
      <c r="U6406" s="17">
        <v>45546</v>
      </c>
      <c r="W6406">
        <v>147.97989999999999</v>
      </c>
      <c r="Y6406">
        <v>84.75</v>
      </c>
      <c r="Z6406" s="7">
        <v>0.1608558132045399</v>
      </c>
      <c r="AP6406">
        <f t="shared" si="100"/>
        <v>6405</v>
      </c>
    </row>
    <row r="6407" spans="1:42" x14ac:dyDescent="0.25">
      <c r="A6407" t="s">
        <v>48675</v>
      </c>
      <c r="N6407" t="s">
        <v>25</v>
      </c>
      <c r="O6407" t="s">
        <v>26296</v>
      </c>
      <c r="P6407" t="s">
        <v>26297</v>
      </c>
      <c r="Q6407" t="s">
        <v>13638</v>
      </c>
      <c r="R6407">
        <v>125.84220000000001</v>
      </c>
      <c r="S6407" t="s">
        <v>13638</v>
      </c>
      <c r="T6407" t="s">
        <v>13638</v>
      </c>
      <c r="U6407" s="17">
        <v>45546</v>
      </c>
      <c r="W6407">
        <v>125.84220000000001</v>
      </c>
      <c r="Y6407">
        <v>0</v>
      </c>
      <c r="Z6407" s="7">
        <v>0</v>
      </c>
      <c r="AP6407">
        <f t="shared" si="100"/>
        <v>6406</v>
      </c>
    </row>
    <row r="6408" spans="1:42" x14ac:dyDescent="0.25">
      <c r="A6408" t="s">
        <v>48676</v>
      </c>
      <c r="N6408" t="s">
        <v>25</v>
      </c>
      <c r="O6408" t="s">
        <v>26298</v>
      </c>
      <c r="P6408" t="s">
        <v>26299</v>
      </c>
      <c r="Q6408" t="s">
        <v>13638</v>
      </c>
      <c r="R6408">
        <v>93.632900000000006</v>
      </c>
      <c r="S6408" t="s">
        <v>13638</v>
      </c>
      <c r="T6408" t="s">
        <v>13638</v>
      </c>
      <c r="U6408" s="17">
        <v>45546</v>
      </c>
      <c r="W6408">
        <v>93.632900000000006</v>
      </c>
      <c r="Y6408">
        <v>0</v>
      </c>
      <c r="Z6408" s="7">
        <v>0</v>
      </c>
      <c r="AP6408">
        <f t="shared" si="100"/>
        <v>6407</v>
      </c>
    </row>
    <row r="6409" spans="1:42" x14ac:dyDescent="0.25">
      <c r="N6409" t="s">
        <v>25</v>
      </c>
      <c r="O6409" t="s">
        <v>2339</v>
      </c>
      <c r="P6409" t="s">
        <v>26300</v>
      </c>
      <c r="Q6409" t="s">
        <v>13638</v>
      </c>
      <c r="R6409">
        <v>45.353999999999999</v>
      </c>
      <c r="S6409" t="s">
        <v>13638</v>
      </c>
      <c r="T6409" t="s">
        <v>13638</v>
      </c>
      <c r="U6409" s="17">
        <v>45546</v>
      </c>
      <c r="W6409">
        <v>45.353999999999999</v>
      </c>
      <c r="Y6409">
        <v>275.73</v>
      </c>
      <c r="Z6409" s="7">
        <v>-0.47943850972463542</v>
      </c>
      <c r="AP6409">
        <f t="shared" si="100"/>
        <v>6408</v>
      </c>
    </row>
    <row r="6410" spans="1:42" x14ac:dyDescent="0.25">
      <c r="A6410" t="s">
        <v>30</v>
      </c>
      <c r="N6410" t="s">
        <v>25</v>
      </c>
      <c r="O6410" t="s">
        <v>51765</v>
      </c>
      <c r="P6410" t="s">
        <v>51766</v>
      </c>
      <c r="Q6410" t="s">
        <v>13638</v>
      </c>
      <c r="R6410">
        <v>9.0210000000000008</v>
      </c>
      <c r="S6410" t="s">
        <v>13638</v>
      </c>
      <c r="T6410" t="s">
        <v>13638</v>
      </c>
      <c r="U6410" s="17">
        <v>45546</v>
      </c>
      <c r="W6410">
        <v>9.0210000000000008</v>
      </c>
      <c r="Y6410">
        <v>0</v>
      </c>
      <c r="Z6410" s="7">
        <v>0</v>
      </c>
      <c r="AP6410">
        <f t="shared" si="100"/>
        <v>6409</v>
      </c>
    </row>
    <row r="6411" spans="1:42" x14ac:dyDescent="0.25">
      <c r="A6411" t="s">
        <v>48677</v>
      </c>
      <c r="N6411" t="s">
        <v>25</v>
      </c>
      <c r="O6411" t="s">
        <v>2338</v>
      </c>
      <c r="P6411" t="s">
        <v>35104</v>
      </c>
      <c r="Q6411" t="s">
        <v>13638</v>
      </c>
      <c r="R6411">
        <v>22.3565</v>
      </c>
      <c r="S6411" t="s">
        <v>13638</v>
      </c>
      <c r="T6411" t="s">
        <v>13638</v>
      </c>
      <c r="U6411" s="17">
        <v>45546</v>
      </c>
      <c r="W6411">
        <v>22.3565</v>
      </c>
      <c r="Y6411">
        <v>101.71</v>
      </c>
      <c r="Z6411" s="7">
        <v>-0.40649495890446685</v>
      </c>
      <c r="AP6411">
        <f t="shared" si="100"/>
        <v>6410</v>
      </c>
    </row>
    <row r="6412" spans="1:42" x14ac:dyDescent="0.25">
      <c r="A6412" t="s">
        <v>48678</v>
      </c>
      <c r="N6412" t="s">
        <v>25</v>
      </c>
      <c r="O6412" t="s">
        <v>2337</v>
      </c>
      <c r="P6412" t="s">
        <v>26301</v>
      </c>
      <c r="Q6412" t="s">
        <v>13638</v>
      </c>
      <c r="R6412">
        <v>77.313900000000004</v>
      </c>
      <c r="S6412" t="s">
        <v>13638</v>
      </c>
      <c r="T6412" t="s">
        <v>13638</v>
      </c>
      <c r="U6412" s="17">
        <v>45546</v>
      </c>
      <c r="W6412">
        <v>77.313900000000004</v>
      </c>
      <c r="Y6412">
        <v>39.58</v>
      </c>
      <c r="Z6412" s="7">
        <v>0.19400417401122727</v>
      </c>
      <c r="AP6412">
        <f t="shared" si="100"/>
        <v>6411</v>
      </c>
    </row>
    <row r="6413" spans="1:42" x14ac:dyDescent="0.25">
      <c r="A6413" t="s">
        <v>48679</v>
      </c>
      <c r="N6413" t="s">
        <v>25</v>
      </c>
      <c r="O6413" t="s">
        <v>51767</v>
      </c>
      <c r="P6413" t="s">
        <v>51768</v>
      </c>
      <c r="Q6413" t="s">
        <v>13638</v>
      </c>
      <c r="R6413">
        <v>12.624700000000001</v>
      </c>
      <c r="S6413" t="s">
        <v>13638</v>
      </c>
      <c r="T6413" t="s">
        <v>13638</v>
      </c>
      <c r="U6413" s="17">
        <v>45546</v>
      </c>
      <c r="W6413">
        <v>12.624700000000001</v>
      </c>
      <c r="Y6413">
        <v>0</v>
      </c>
      <c r="Z6413" s="7">
        <v>0</v>
      </c>
      <c r="AP6413">
        <f t="shared" si="100"/>
        <v>6412</v>
      </c>
    </row>
    <row r="6414" spans="1:42" x14ac:dyDescent="0.25">
      <c r="A6414" t="s">
        <v>48680</v>
      </c>
      <c r="N6414" t="s">
        <v>25</v>
      </c>
      <c r="O6414" t="s">
        <v>2334</v>
      </c>
      <c r="P6414" t="s">
        <v>26302</v>
      </c>
      <c r="Q6414" t="s">
        <v>13638</v>
      </c>
      <c r="R6414">
        <v>25.69</v>
      </c>
      <c r="S6414" t="s">
        <v>13638</v>
      </c>
      <c r="T6414" t="s">
        <v>13638</v>
      </c>
      <c r="U6414" s="17">
        <v>45546</v>
      </c>
      <c r="W6414">
        <v>25.69</v>
      </c>
      <c r="Y6414">
        <v>184.03</v>
      </c>
      <c r="Z6414" s="7">
        <v>-0.52006179578439848</v>
      </c>
      <c r="AP6414">
        <f t="shared" si="100"/>
        <v>6413</v>
      </c>
    </row>
    <row r="6415" spans="1:42" x14ac:dyDescent="0.25">
      <c r="N6415" t="s">
        <v>25</v>
      </c>
      <c r="O6415" t="s">
        <v>26303</v>
      </c>
      <c r="P6415" t="s">
        <v>26304</v>
      </c>
      <c r="Q6415" t="s">
        <v>13638</v>
      </c>
      <c r="R6415">
        <v>65.856300000000005</v>
      </c>
      <c r="S6415" t="s">
        <v>13638</v>
      </c>
      <c r="T6415" t="s">
        <v>13638</v>
      </c>
      <c r="U6415" s="17">
        <v>45546</v>
      </c>
      <c r="W6415">
        <v>65.856300000000005</v>
      </c>
      <c r="Y6415">
        <v>0</v>
      </c>
      <c r="Z6415" s="7">
        <v>0</v>
      </c>
      <c r="AP6415">
        <f t="shared" si="100"/>
        <v>6414</v>
      </c>
    </row>
    <row r="6416" spans="1:42" x14ac:dyDescent="0.25">
      <c r="A6416" t="s">
        <v>9</v>
      </c>
      <c r="N6416" t="s">
        <v>25</v>
      </c>
      <c r="O6416" t="s">
        <v>2333</v>
      </c>
      <c r="P6416" t="s">
        <v>26305</v>
      </c>
      <c r="Q6416" t="s">
        <v>13638</v>
      </c>
      <c r="R6416">
        <v>15.755000000000001</v>
      </c>
      <c r="S6416" t="s">
        <v>13638</v>
      </c>
      <c r="T6416" t="s">
        <v>13638</v>
      </c>
      <c r="U6416" s="17">
        <v>45546</v>
      </c>
      <c r="W6416">
        <v>15.755000000000001</v>
      </c>
      <c r="Y6416">
        <v>83.16</v>
      </c>
      <c r="Z6416" s="7">
        <v>-0.44407006267045102</v>
      </c>
      <c r="AP6416">
        <f t="shared" si="100"/>
        <v>6415</v>
      </c>
    </row>
    <row r="6417" spans="1:42" x14ac:dyDescent="0.25">
      <c r="A6417" t="s">
        <v>48681</v>
      </c>
      <c r="N6417" t="s">
        <v>25</v>
      </c>
      <c r="O6417" t="s">
        <v>26309</v>
      </c>
      <c r="P6417" t="s">
        <v>26310</v>
      </c>
      <c r="Q6417" t="s">
        <v>13638</v>
      </c>
      <c r="R6417">
        <v>84.290099999999995</v>
      </c>
      <c r="S6417" t="s">
        <v>13638</v>
      </c>
      <c r="T6417" t="s">
        <v>13638</v>
      </c>
      <c r="U6417" s="17">
        <v>45546</v>
      </c>
      <c r="W6417">
        <v>84.290099999999995</v>
      </c>
      <c r="Y6417">
        <v>0</v>
      </c>
      <c r="Z6417" s="7">
        <v>0</v>
      </c>
      <c r="AP6417">
        <f t="shared" si="100"/>
        <v>6416</v>
      </c>
    </row>
    <row r="6418" spans="1:42" x14ac:dyDescent="0.25">
      <c r="A6418" t="s">
        <v>48682</v>
      </c>
      <c r="N6418" t="s">
        <v>25</v>
      </c>
      <c r="O6418" t="s">
        <v>2153</v>
      </c>
      <c r="P6418" t="s">
        <v>26311</v>
      </c>
      <c r="Q6418" t="s">
        <v>13638</v>
      </c>
      <c r="R6418">
        <v>2800.3701000000001</v>
      </c>
      <c r="S6418" t="s">
        <v>13638</v>
      </c>
      <c r="T6418" t="s">
        <v>13638</v>
      </c>
      <c r="U6418" s="17">
        <v>45546</v>
      </c>
      <c r="W6418">
        <v>2800.3701000000001</v>
      </c>
      <c r="Y6418">
        <v>1706.1261999999999</v>
      </c>
      <c r="Z6418" s="7">
        <v>0.14269323069520823</v>
      </c>
      <c r="AP6418">
        <f t="shared" si="100"/>
        <v>6417</v>
      </c>
    </row>
    <row r="6419" spans="1:42" x14ac:dyDescent="0.25">
      <c r="A6419" t="s">
        <v>48683</v>
      </c>
      <c r="N6419" t="s">
        <v>25</v>
      </c>
      <c r="O6419" t="s">
        <v>51769</v>
      </c>
      <c r="P6419" t="s">
        <v>26329</v>
      </c>
      <c r="Q6419" t="s">
        <v>13638</v>
      </c>
      <c r="R6419">
        <v>87.836399999999998</v>
      </c>
      <c r="S6419" t="s">
        <v>13638</v>
      </c>
      <c r="T6419" t="s">
        <v>13638</v>
      </c>
      <c r="U6419" s="17">
        <v>45546</v>
      </c>
      <c r="W6419">
        <v>87.836399999999998</v>
      </c>
      <c r="Y6419">
        <v>0</v>
      </c>
      <c r="Z6419" s="7">
        <v>0</v>
      </c>
      <c r="AP6419">
        <f t="shared" si="100"/>
        <v>6418</v>
      </c>
    </row>
    <row r="6420" spans="1:42" x14ac:dyDescent="0.25">
      <c r="A6420" t="s">
        <v>48684</v>
      </c>
      <c r="N6420" t="s">
        <v>25</v>
      </c>
      <c r="O6420" t="s">
        <v>26312</v>
      </c>
      <c r="P6420" t="s">
        <v>26313</v>
      </c>
      <c r="Q6420" t="s">
        <v>13638</v>
      </c>
      <c r="R6420">
        <v>21.5367</v>
      </c>
      <c r="S6420" t="s">
        <v>13638</v>
      </c>
      <c r="T6420" t="s">
        <v>13638</v>
      </c>
      <c r="U6420" s="17">
        <v>45546</v>
      </c>
      <c r="W6420">
        <v>21.5367</v>
      </c>
      <c r="Y6420">
        <v>0</v>
      </c>
      <c r="Z6420" s="7">
        <v>0</v>
      </c>
      <c r="AP6420">
        <f t="shared" si="100"/>
        <v>6419</v>
      </c>
    </row>
    <row r="6421" spans="1:42" x14ac:dyDescent="0.25">
      <c r="N6421" t="s">
        <v>25</v>
      </c>
      <c r="O6421" t="s">
        <v>26314</v>
      </c>
      <c r="P6421" t="s">
        <v>26315</v>
      </c>
      <c r="Q6421" t="s">
        <v>13638</v>
      </c>
      <c r="R6421">
        <v>1007.6131</v>
      </c>
      <c r="S6421" t="s">
        <v>13638</v>
      </c>
      <c r="T6421" t="s">
        <v>13638</v>
      </c>
      <c r="U6421" s="17">
        <v>45546</v>
      </c>
      <c r="W6421">
        <v>1007.6131</v>
      </c>
      <c r="Y6421">
        <v>0</v>
      </c>
      <c r="Z6421" s="7">
        <v>0</v>
      </c>
      <c r="AP6421">
        <f t="shared" si="100"/>
        <v>6420</v>
      </c>
    </row>
    <row r="6422" spans="1:42" x14ac:dyDescent="0.25">
      <c r="A6422" t="s">
        <v>31</v>
      </c>
      <c r="N6422" t="s">
        <v>25</v>
      </c>
      <c r="O6422" t="s">
        <v>1926</v>
      </c>
      <c r="P6422" t="s">
        <v>26316</v>
      </c>
      <c r="Q6422" t="s">
        <v>13638</v>
      </c>
      <c r="R6422">
        <v>270.59559999999999</v>
      </c>
      <c r="S6422" t="s">
        <v>13638</v>
      </c>
      <c r="T6422" t="s">
        <v>13638</v>
      </c>
      <c r="U6422" s="17">
        <v>45546</v>
      </c>
      <c r="W6422">
        <v>270.59559999999999</v>
      </c>
      <c r="Y6422">
        <v>164.958</v>
      </c>
      <c r="Z6422" s="7">
        <v>0.14251987017111922</v>
      </c>
      <c r="AP6422">
        <f t="shared" si="100"/>
        <v>6421</v>
      </c>
    </row>
    <row r="6423" spans="1:42" x14ac:dyDescent="0.25">
      <c r="A6423" t="s">
        <v>48685</v>
      </c>
      <c r="N6423" t="s">
        <v>25</v>
      </c>
      <c r="O6423" t="s">
        <v>1925</v>
      </c>
      <c r="P6423" t="s">
        <v>26317</v>
      </c>
      <c r="Q6423" t="s">
        <v>13638</v>
      </c>
      <c r="R6423">
        <v>160.97829999999999</v>
      </c>
      <c r="S6423" t="s">
        <v>13638</v>
      </c>
      <c r="T6423" t="s">
        <v>13638</v>
      </c>
      <c r="U6423" s="17">
        <v>45546</v>
      </c>
      <c r="W6423">
        <v>160.97829999999999</v>
      </c>
      <c r="Y6423">
        <v>84.713300000000004</v>
      </c>
      <c r="Z6423" s="7">
        <v>0.18583805807847575</v>
      </c>
      <c r="AP6423">
        <f t="shared" si="100"/>
        <v>6422</v>
      </c>
    </row>
    <row r="6424" spans="1:42" x14ac:dyDescent="0.25">
      <c r="A6424" t="s">
        <v>48686</v>
      </c>
      <c r="N6424" t="s">
        <v>25</v>
      </c>
      <c r="O6424" t="s">
        <v>26318</v>
      </c>
      <c r="P6424" t="s">
        <v>26319</v>
      </c>
      <c r="Q6424" t="s">
        <v>13638</v>
      </c>
      <c r="R6424">
        <v>56.559199999999997</v>
      </c>
      <c r="S6424" t="s">
        <v>13638</v>
      </c>
      <c r="T6424" t="s">
        <v>13638</v>
      </c>
      <c r="U6424" s="17">
        <v>45546</v>
      </c>
      <c r="W6424">
        <v>56.559199999999997</v>
      </c>
      <c r="Y6424">
        <v>0</v>
      </c>
      <c r="Z6424" s="7">
        <v>0</v>
      </c>
      <c r="AP6424">
        <f t="shared" si="100"/>
        <v>6423</v>
      </c>
    </row>
    <row r="6425" spans="1:42" x14ac:dyDescent="0.25">
      <c r="A6425" t="s">
        <v>48687</v>
      </c>
      <c r="N6425" t="s">
        <v>25</v>
      </c>
      <c r="O6425" t="s">
        <v>1924</v>
      </c>
      <c r="P6425" t="s">
        <v>26320</v>
      </c>
      <c r="Q6425" t="s">
        <v>13638</v>
      </c>
      <c r="R6425">
        <v>524.63440000000003</v>
      </c>
      <c r="S6425" t="s">
        <v>13638</v>
      </c>
      <c r="T6425" t="s">
        <v>13638</v>
      </c>
      <c r="U6425" s="17">
        <v>45546</v>
      </c>
      <c r="W6425">
        <v>524.63440000000003</v>
      </c>
      <c r="Y6425">
        <v>357.40699999999998</v>
      </c>
      <c r="Z6425" s="7">
        <v>0.11008979233686578</v>
      </c>
      <c r="AP6425">
        <f t="shared" si="100"/>
        <v>6424</v>
      </c>
    </row>
    <row r="6426" spans="1:42" x14ac:dyDescent="0.25">
      <c r="A6426" t="s">
        <v>48688</v>
      </c>
      <c r="N6426" t="s">
        <v>25</v>
      </c>
      <c r="O6426" t="s">
        <v>26321</v>
      </c>
      <c r="P6426" t="s">
        <v>26322</v>
      </c>
      <c r="Q6426" t="s">
        <v>13638</v>
      </c>
      <c r="R6426">
        <v>124.6367</v>
      </c>
      <c r="S6426" t="s">
        <v>13638</v>
      </c>
      <c r="T6426" t="s">
        <v>13638</v>
      </c>
      <c r="U6426" s="17">
        <v>45546</v>
      </c>
      <c r="W6426">
        <v>124.6367</v>
      </c>
      <c r="Y6426">
        <v>0</v>
      </c>
      <c r="Z6426" s="7">
        <v>0</v>
      </c>
      <c r="AP6426">
        <f t="shared" si="100"/>
        <v>6425</v>
      </c>
    </row>
    <row r="6427" spans="1:42" x14ac:dyDescent="0.25">
      <c r="N6427" t="s">
        <v>25</v>
      </c>
      <c r="O6427" t="s">
        <v>1923</v>
      </c>
      <c r="P6427" t="s">
        <v>26323</v>
      </c>
      <c r="Q6427" t="s">
        <v>13638</v>
      </c>
      <c r="R6427">
        <v>45.151499999999999</v>
      </c>
      <c r="S6427" t="s">
        <v>13638</v>
      </c>
      <c r="T6427" t="s">
        <v>13638</v>
      </c>
      <c r="U6427" s="17">
        <v>45546</v>
      </c>
      <c r="W6427">
        <v>45.151499999999999</v>
      </c>
      <c r="Y6427">
        <v>27.394200000000001</v>
      </c>
      <c r="Z6427" s="7">
        <v>0.14391421933091308</v>
      </c>
      <c r="AP6427">
        <f t="shared" si="100"/>
        <v>6426</v>
      </c>
    </row>
    <row r="6428" spans="1:42" x14ac:dyDescent="0.25">
      <c r="A6428" t="s">
        <v>32</v>
      </c>
      <c r="N6428" t="s">
        <v>25</v>
      </c>
      <c r="O6428" t="s">
        <v>26324</v>
      </c>
      <c r="P6428" t="s">
        <v>26325</v>
      </c>
      <c r="Q6428" t="s">
        <v>13638</v>
      </c>
      <c r="R6428">
        <v>167.9161</v>
      </c>
      <c r="S6428" t="s">
        <v>13638</v>
      </c>
      <c r="T6428" t="s">
        <v>13638</v>
      </c>
      <c r="U6428" s="17">
        <v>45546</v>
      </c>
      <c r="W6428">
        <v>167.9161</v>
      </c>
      <c r="Y6428">
        <v>0</v>
      </c>
      <c r="Z6428" s="7">
        <v>0</v>
      </c>
      <c r="AP6428">
        <f t="shared" si="100"/>
        <v>6427</v>
      </c>
    </row>
    <row r="6429" spans="1:42" x14ac:dyDescent="0.25">
      <c r="A6429" t="s">
        <v>48689</v>
      </c>
      <c r="N6429" t="s">
        <v>25</v>
      </c>
      <c r="O6429" t="s">
        <v>26326</v>
      </c>
      <c r="P6429" t="s">
        <v>26327</v>
      </c>
      <c r="Q6429" t="s">
        <v>13638</v>
      </c>
      <c r="R6429">
        <v>31.3733</v>
      </c>
      <c r="S6429" t="s">
        <v>13638</v>
      </c>
      <c r="T6429" t="s">
        <v>13638</v>
      </c>
      <c r="U6429" s="17">
        <v>45546</v>
      </c>
      <c r="W6429">
        <v>31.3733</v>
      </c>
      <c r="Y6429">
        <v>0</v>
      </c>
      <c r="Z6429" s="7">
        <v>0</v>
      </c>
      <c r="AP6429">
        <f t="shared" si="100"/>
        <v>6428</v>
      </c>
    </row>
    <row r="6430" spans="1:42" x14ac:dyDescent="0.25">
      <c r="A6430" t="s">
        <v>48690</v>
      </c>
      <c r="N6430" t="s">
        <v>25</v>
      </c>
      <c r="O6430" t="s">
        <v>1918</v>
      </c>
      <c r="P6430" t="s">
        <v>26328</v>
      </c>
      <c r="Q6430" t="s">
        <v>13638</v>
      </c>
      <c r="R6430">
        <v>651.27300000000002</v>
      </c>
      <c r="S6430" t="s">
        <v>13638</v>
      </c>
      <c r="T6430" t="s">
        <v>13638</v>
      </c>
      <c r="U6430" s="17">
        <v>45546</v>
      </c>
      <c r="W6430">
        <v>651.27300000000002</v>
      </c>
      <c r="Y6430">
        <v>245.0196</v>
      </c>
      <c r="Z6430" s="7">
        <v>0.28639323424230323</v>
      </c>
      <c r="AP6430">
        <f t="shared" si="100"/>
        <v>6429</v>
      </c>
    </row>
    <row r="6431" spans="1:42" x14ac:dyDescent="0.25">
      <c r="A6431" t="s">
        <v>48691</v>
      </c>
      <c r="N6431" t="s">
        <v>25</v>
      </c>
      <c r="O6431" t="s">
        <v>26330</v>
      </c>
      <c r="P6431" t="s">
        <v>26331</v>
      </c>
      <c r="Q6431" t="s">
        <v>13638</v>
      </c>
      <c r="R6431">
        <v>82.111900000000006</v>
      </c>
      <c r="S6431" t="s">
        <v>13638</v>
      </c>
      <c r="T6431" t="s">
        <v>13638</v>
      </c>
      <c r="U6431" s="17">
        <v>45546</v>
      </c>
      <c r="W6431">
        <v>82.111900000000006</v>
      </c>
      <c r="Y6431">
        <v>0</v>
      </c>
      <c r="Z6431" s="7">
        <v>0</v>
      </c>
      <c r="AP6431">
        <f t="shared" si="100"/>
        <v>6430</v>
      </c>
    </row>
    <row r="6432" spans="1:42" x14ac:dyDescent="0.25">
      <c r="A6432" t="s">
        <v>48692</v>
      </c>
      <c r="N6432" t="s">
        <v>25</v>
      </c>
      <c r="O6432" t="s">
        <v>35105</v>
      </c>
      <c r="P6432" t="s">
        <v>26338</v>
      </c>
      <c r="Q6432" t="s">
        <v>13638</v>
      </c>
      <c r="R6432">
        <v>903.36410000000001</v>
      </c>
      <c r="S6432" t="s">
        <v>13638</v>
      </c>
      <c r="T6432" t="s">
        <v>13638</v>
      </c>
      <c r="U6432" s="17">
        <v>45546</v>
      </c>
      <c r="W6432">
        <v>903.36410000000001</v>
      </c>
      <c r="Y6432">
        <v>558.12279999999998</v>
      </c>
      <c r="Z6432" s="7">
        <v>0.13859871408181057</v>
      </c>
      <c r="AP6432">
        <f t="shared" si="100"/>
        <v>6431</v>
      </c>
    </row>
    <row r="6433" spans="1:42" x14ac:dyDescent="0.25">
      <c r="N6433" t="s">
        <v>25</v>
      </c>
      <c r="O6433" t="s">
        <v>1793</v>
      </c>
      <c r="P6433" t="s">
        <v>26332</v>
      </c>
      <c r="Q6433" t="s">
        <v>13638</v>
      </c>
      <c r="R6433">
        <v>280.3023</v>
      </c>
      <c r="S6433" t="s">
        <v>13638</v>
      </c>
      <c r="T6433" t="s">
        <v>13638</v>
      </c>
      <c r="U6433" s="17">
        <v>45546</v>
      </c>
      <c r="W6433">
        <v>280.3023</v>
      </c>
      <c r="Y6433">
        <v>167.8545</v>
      </c>
      <c r="Z6433" s="7">
        <v>0.14774976728281342</v>
      </c>
      <c r="AP6433">
        <f t="shared" si="100"/>
        <v>6432</v>
      </c>
    </row>
    <row r="6434" spans="1:42" x14ac:dyDescent="0.25">
      <c r="A6434" t="s">
        <v>33</v>
      </c>
      <c r="N6434" t="s">
        <v>25</v>
      </c>
      <c r="O6434" t="s">
        <v>1792</v>
      </c>
      <c r="P6434" t="s">
        <v>26333</v>
      </c>
      <c r="Q6434" t="s">
        <v>13638</v>
      </c>
      <c r="R6434">
        <v>273.83080000000001</v>
      </c>
      <c r="S6434" t="s">
        <v>13638</v>
      </c>
      <c r="T6434" t="s">
        <v>13638</v>
      </c>
      <c r="U6434" s="17">
        <v>45546</v>
      </c>
      <c r="W6434">
        <v>273.83080000000001</v>
      </c>
      <c r="Y6434">
        <v>166.85890000000001</v>
      </c>
      <c r="Z6434" s="7">
        <v>0.14264508045567581</v>
      </c>
      <c r="AP6434">
        <f t="shared" si="100"/>
        <v>6433</v>
      </c>
    </row>
    <row r="6435" spans="1:42" x14ac:dyDescent="0.25">
      <c r="A6435" t="s">
        <v>48693</v>
      </c>
      <c r="N6435" t="s">
        <v>25</v>
      </c>
      <c r="O6435" t="s">
        <v>26334</v>
      </c>
      <c r="P6435" t="s">
        <v>26335</v>
      </c>
      <c r="Q6435" t="s">
        <v>13638</v>
      </c>
      <c r="R6435">
        <v>26.194199999999999</v>
      </c>
      <c r="S6435" t="s">
        <v>13638</v>
      </c>
      <c r="T6435" t="s">
        <v>13638</v>
      </c>
      <c r="U6435" s="17">
        <v>45546</v>
      </c>
      <c r="W6435">
        <v>26.194199999999999</v>
      </c>
      <c r="Y6435">
        <v>22.181699999999999</v>
      </c>
      <c r="Z6435" s="7">
        <v>4.7323244949117438E-2</v>
      </c>
      <c r="AP6435">
        <f t="shared" si="100"/>
        <v>6434</v>
      </c>
    </row>
    <row r="6436" spans="1:42" x14ac:dyDescent="0.25">
      <c r="A6436" t="s">
        <v>48694</v>
      </c>
      <c r="N6436" t="s">
        <v>25</v>
      </c>
      <c r="O6436" t="s">
        <v>26336</v>
      </c>
      <c r="P6436" t="s">
        <v>26337</v>
      </c>
      <c r="Q6436" t="s">
        <v>13638</v>
      </c>
      <c r="R6436">
        <v>58.991900000000001</v>
      </c>
      <c r="S6436" t="s">
        <v>13638</v>
      </c>
      <c r="T6436" t="s">
        <v>13638</v>
      </c>
      <c r="U6436" s="17">
        <v>45546</v>
      </c>
      <c r="W6436">
        <v>58.991900000000001</v>
      </c>
      <c r="Y6436">
        <v>0</v>
      </c>
      <c r="Z6436" s="7">
        <v>0</v>
      </c>
      <c r="AP6436">
        <f t="shared" si="100"/>
        <v>6435</v>
      </c>
    </row>
    <row r="6437" spans="1:42" x14ac:dyDescent="0.25">
      <c r="A6437" t="s">
        <v>48695</v>
      </c>
      <c r="N6437" t="s">
        <v>25</v>
      </c>
      <c r="O6437" t="s">
        <v>35106</v>
      </c>
      <c r="P6437" t="s">
        <v>26367</v>
      </c>
      <c r="Q6437" t="s">
        <v>13638</v>
      </c>
      <c r="R6437">
        <v>82.441000000000003</v>
      </c>
      <c r="S6437" t="s">
        <v>13638</v>
      </c>
      <c r="T6437" t="s">
        <v>13638</v>
      </c>
      <c r="U6437" s="17">
        <v>45546</v>
      </c>
      <c r="W6437">
        <v>82.441000000000003</v>
      </c>
      <c r="Y6437">
        <v>0</v>
      </c>
      <c r="Z6437" s="7">
        <v>0</v>
      </c>
      <c r="AP6437">
        <f t="shared" si="100"/>
        <v>6436</v>
      </c>
    </row>
    <row r="6438" spans="1:42" x14ac:dyDescent="0.25">
      <c r="A6438" t="s">
        <v>48696</v>
      </c>
      <c r="N6438" t="s">
        <v>25</v>
      </c>
      <c r="O6438" t="s">
        <v>26339</v>
      </c>
      <c r="P6438" t="s">
        <v>26340</v>
      </c>
      <c r="Q6438" t="s">
        <v>13638</v>
      </c>
      <c r="R6438">
        <v>12.4216</v>
      </c>
      <c r="S6438" t="s">
        <v>13638</v>
      </c>
      <c r="T6438" t="s">
        <v>13638</v>
      </c>
      <c r="U6438" s="17">
        <v>45546</v>
      </c>
      <c r="W6438">
        <v>12.4216</v>
      </c>
      <c r="Y6438">
        <v>0</v>
      </c>
      <c r="Z6438" s="7">
        <v>0</v>
      </c>
      <c r="AP6438">
        <f t="shared" si="100"/>
        <v>6437</v>
      </c>
    </row>
    <row r="6439" spans="1:42" x14ac:dyDescent="0.25">
      <c r="N6439" t="s">
        <v>25</v>
      </c>
      <c r="O6439" t="s">
        <v>1648</v>
      </c>
      <c r="P6439" t="s">
        <v>26341</v>
      </c>
      <c r="Q6439" t="s">
        <v>13638</v>
      </c>
      <c r="R6439">
        <v>42.296799999999998</v>
      </c>
      <c r="S6439" t="s">
        <v>13638</v>
      </c>
      <c r="T6439" t="s">
        <v>13638</v>
      </c>
      <c r="U6439" s="17">
        <v>45546</v>
      </c>
      <c r="W6439">
        <v>42.296799999999998</v>
      </c>
      <c r="Y6439">
        <v>26.85</v>
      </c>
      <c r="Z6439" s="7">
        <v>0.13067248583374091</v>
      </c>
      <c r="AP6439">
        <f t="shared" si="100"/>
        <v>6438</v>
      </c>
    </row>
    <row r="6440" spans="1:42" x14ac:dyDescent="0.25">
      <c r="A6440" t="s">
        <v>11</v>
      </c>
      <c r="N6440" t="s">
        <v>25</v>
      </c>
      <c r="O6440" t="s">
        <v>26342</v>
      </c>
      <c r="P6440" t="s">
        <v>26343</v>
      </c>
      <c r="Q6440" t="s">
        <v>13638</v>
      </c>
      <c r="R6440">
        <v>211.60220000000001</v>
      </c>
      <c r="S6440" t="s">
        <v>13638</v>
      </c>
      <c r="T6440" t="s">
        <v>13638</v>
      </c>
      <c r="U6440" s="17">
        <v>45546</v>
      </c>
      <c r="W6440">
        <v>211.60220000000001</v>
      </c>
      <c r="Y6440">
        <v>0</v>
      </c>
      <c r="Z6440" s="7">
        <v>0</v>
      </c>
      <c r="AP6440">
        <f t="shared" si="100"/>
        <v>6439</v>
      </c>
    </row>
    <row r="6441" spans="1:42" x14ac:dyDescent="0.25">
      <c r="A6441" t="s">
        <v>48697</v>
      </c>
      <c r="N6441" t="s">
        <v>25</v>
      </c>
      <c r="O6441" t="s">
        <v>26344</v>
      </c>
      <c r="P6441" t="s">
        <v>13638</v>
      </c>
      <c r="Q6441" t="s">
        <v>26345</v>
      </c>
      <c r="R6441">
        <v>1000</v>
      </c>
      <c r="S6441" t="s">
        <v>13638</v>
      </c>
      <c r="T6441" t="s">
        <v>13638</v>
      </c>
      <c r="U6441" s="17">
        <v>45546</v>
      </c>
      <c r="W6441">
        <v>1000</v>
      </c>
      <c r="Y6441">
        <v>0</v>
      </c>
      <c r="Z6441" s="7">
        <v>0</v>
      </c>
      <c r="AP6441">
        <f t="shared" si="100"/>
        <v>6440</v>
      </c>
    </row>
    <row r="6442" spans="1:42" x14ac:dyDescent="0.25">
      <c r="A6442" t="s">
        <v>48698</v>
      </c>
      <c r="N6442" t="s">
        <v>25</v>
      </c>
      <c r="O6442" t="s">
        <v>26346</v>
      </c>
      <c r="P6442" t="s">
        <v>26347</v>
      </c>
      <c r="Q6442" t="s">
        <v>13638</v>
      </c>
      <c r="R6442">
        <v>28.256399999999999</v>
      </c>
      <c r="S6442" t="s">
        <v>13638</v>
      </c>
      <c r="T6442" t="s">
        <v>13638</v>
      </c>
      <c r="U6442" s="17">
        <v>45546</v>
      </c>
      <c r="W6442">
        <v>28.256399999999999</v>
      </c>
      <c r="Y6442">
        <v>0</v>
      </c>
      <c r="Z6442" s="7">
        <v>0</v>
      </c>
      <c r="AP6442">
        <f t="shared" si="100"/>
        <v>6441</v>
      </c>
    </row>
    <row r="6443" spans="1:42" x14ac:dyDescent="0.25">
      <c r="A6443" t="s">
        <v>48699</v>
      </c>
      <c r="N6443" t="s">
        <v>25</v>
      </c>
      <c r="O6443" t="s">
        <v>1645</v>
      </c>
      <c r="P6443" t="s">
        <v>26348</v>
      </c>
      <c r="Q6443" t="s">
        <v>13638</v>
      </c>
      <c r="R6443">
        <v>265.3381</v>
      </c>
      <c r="S6443" t="s">
        <v>13638</v>
      </c>
      <c r="T6443" t="s">
        <v>13638</v>
      </c>
      <c r="U6443" s="17">
        <v>45546</v>
      </c>
      <c r="W6443">
        <v>265.3381</v>
      </c>
      <c r="Y6443">
        <v>161.398</v>
      </c>
      <c r="Z6443" s="7">
        <v>0.14316368260562751</v>
      </c>
      <c r="AP6443">
        <f t="shared" si="100"/>
        <v>6442</v>
      </c>
    </row>
    <row r="6444" spans="1:42" x14ac:dyDescent="0.25">
      <c r="A6444" t="s">
        <v>48700</v>
      </c>
      <c r="N6444" t="s">
        <v>25</v>
      </c>
      <c r="O6444" t="s">
        <v>26349</v>
      </c>
      <c r="P6444" t="s">
        <v>26350</v>
      </c>
      <c r="Q6444" t="s">
        <v>13638</v>
      </c>
      <c r="R6444">
        <v>26.962800000000001</v>
      </c>
      <c r="S6444" t="s">
        <v>13638</v>
      </c>
      <c r="T6444" t="s">
        <v>13638</v>
      </c>
      <c r="U6444" s="17">
        <v>45546</v>
      </c>
      <c r="W6444">
        <v>26.962800000000001</v>
      </c>
      <c r="Y6444">
        <v>0</v>
      </c>
      <c r="Z6444" s="7">
        <v>0</v>
      </c>
      <c r="AP6444">
        <f t="shared" si="100"/>
        <v>6443</v>
      </c>
    </row>
    <row r="6445" spans="1:42" x14ac:dyDescent="0.25">
      <c r="N6445" t="s">
        <v>25</v>
      </c>
      <c r="O6445" t="s">
        <v>26351</v>
      </c>
      <c r="P6445" t="s">
        <v>13638</v>
      </c>
      <c r="Q6445" t="s">
        <v>13638</v>
      </c>
      <c r="R6445">
        <v>514.40549999999996</v>
      </c>
      <c r="S6445" t="s">
        <v>13638</v>
      </c>
      <c r="T6445" t="s">
        <v>13638</v>
      </c>
      <c r="U6445" s="17">
        <v>45546</v>
      </c>
      <c r="W6445">
        <v>514.40549999999996</v>
      </c>
      <c r="Y6445">
        <v>0</v>
      </c>
      <c r="Z6445" s="7">
        <v>0</v>
      </c>
      <c r="AP6445">
        <f t="shared" si="100"/>
        <v>6444</v>
      </c>
    </row>
    <row r="6446" spans="1:42" x14ac:dyDescent="0.25">
      <c r="A6446" t="s">
        <v>35</v>
      </c>
      <c r="N6446" t="s">
        <v>25</v>
      </c>
      <c r="O6446" t="s">
        <v>51770</v>
      </c>
      <c r="P6446" t="s">
        <v>51771</v>
      </c>
      <c r="Q6446" t="s">
        <v>13638</v>
      </c>
      <c r="R6446">
        <v>33.184800000000003</v>
      </c>
      <c r="S6446" t="s">
        <v>13638</v>
      </c>
      <c r="T6446" t="s">
        <v>13638</v>
      </c>
      <c r="U6446" s="17">
        <v>45546</v>
      </c>
      <c r="W6446">
        <v>33.184800000000003</v>
      </c>
      <c r="Y6446">
        <v>0</v>
      </c>
      <c r="Z6446" s="7">
        <v>0</v>
      </c>
      <c r="AP6446">
        <f t="shared" si="100"/>
        <v>6445</v>
      </c>
    </row>
    <row r="6447" spans="1:42" x14ac:dyDescent="0.25">
      <c r="A6447" t="s">
        <v>48701</v>
      </c>
      <c r="N6447" t="s">
        <v>25</v>
      </c>
      <c r="O6447" t="s">
        <v>26352</v>
      </c>
      <c r="P6447" t="s">
        <v>26353</v>
      </c>
      <c r="Q6447" t="s">
        <v>13638</v>
      </c>
      <c r="R6447">
        <v>24.1586</v>
      </c>
      <c r="S6447" t="s">
        <v>13638</v>
      </c>
      <c r="T6447" t="s">
        <v>13638</v>
      </c>
      <c r="U6447" s="17">
        <v>45546</v>
      </c>
      <c r="W6447">
        <v>24.1586</v>
      </c>
      <c r="Y6447">
        <v>0</v>
      </c>
      <c r="Z6447" s="7">
        <v>0</v>
      </c>
      <c r="AP6447">
        <f t="shared" si="100"/>
        <v>6446</v>
      </c>
    </row>
    <row r="6448" spans="1:42" x14ac:dyDescent="0.25">
      <c r="A6448" t="s">
        <v>48702</v>
      </c>
      <c r="N6448" t="s">
        <v>25</v>
      </c>
      <c r="O6448" t="s">
        <v>26354</v>
      </c>
      <c r="P6448" t="s">
        <v>26355</v>
      </c>
      <c r="Q6448" t="s">
        <v>13638</v>
      </c>
      <c r="R6448">
        <v>150.86519999999999</v>
      </c>
      <c r="S6448" t="s">
        <v>13638</v>
      </c>
      <c r="T6448" t="s">
        <v>13638</v>
      </c>
      <c r="U6448" s="17">
        <v>45546</v>
      </c>
      <c r="W6448">
        <v>150.86519999999999</v>
      </c>
      <c r="Y6448">
        <v>0</v>
      </c>
      <c r="Z6448" s="7">
        <v>0</v>
      </c>
      <c r="AP6448">
        <f t="shared" si="100"/>
        <v>6447</v>
      </c>
    </row>
    <row r="6449" spans="1:42" x14ac:dyDescent="0.25">
      <c r="A6449" t="s">
        <v>48703</v>
      </c>
      <c r="N6449" t="s">
        <v>25</v>
      </c>
      <c r="O6449" t="s">
        <v>26356</v>
      </c>
      <c r="P6449" t="s">
        <v>26357</v>
      </c>
      <c r="Q6449" t="s">
        <v>13638</v>
      </c>
      <c r="R6449">
        <v>43.2057</v>
      </c>
      <c r="S6449" t="s">
        <v>13638</v>
      </c>
      <c r="T6449" t="s">
        <v>13638</v>
      </c>
      <c r="U6449" s="17">
        <v>45546</v>
      </c>
      <c r="W6449">
        <v>43.2057</v>
      </c>
      <c r="Y6449">
        <v>0</v>
      </c>
      <c r="Z6449" s="7">
        <v>0</v>
      </c>
      <c r="AP6449">
        <f t="shared" si="100"/>
        <v>6448</v>
      </c>
    </row>
    <row r="6450" spans="1:42" x14ac:dyDescent="0.25">
      <c r="A6450" t="s">
        <v>48704</v>
      </c>
      <c r="N6450" t="s">
        <v>25</v>
      </c>
      <c r="O6450" t="s">
        <v>26358</v>
      </c>
      <c r="P6450" t="s">
        <v>26359</v>
      </c>
      <c r="Q6450" t="s">
        <v>13638</v>
      </c>
      <c r="R6450">
        <v>22.066700000000001</v>
      </c>
      <c r="S6450" t="s">
        <v>13638</v>
      </c>
      <c r="T6450" t="s">
        <v>13638</v>
      </c>
      <c r="U6450" s="17">
        <v>45546</v>
      </c>
      <c r="W6450">
        <v>22.066700000000001</v>
      </c>
      <c r="Y6450">
        <v>0</v>
      </c>
      <c r="Z6450" s="7">
        <v>0</v>
      </c>
      <c r="AP6450">
        <f t="shared" si="100"/>
        <v>6449</v>
      </c>
    </row>
    <row r="6451" spans="1:42" x14ac:dyDescent="0.25">
      <c r="N6451" t="s">
        <v>25</v>
      </c>
      <c r="O6451" t="s">
        <v>35107</v>
      </c>
      <c r="P6451" t="s">
        <v>35108</v>
      </c>
      <c r="Q6451" t="s">
        <v>13638</v>
      </c>
      <c r="R6451">
        <v>53.601999999999997</v>
      </c>
      <c r="S6451" t="s">
        <v>13638</v>
      </c>
      <c r="T6451" t="s">
        <v>13638</v>
      </c>
      <c r="U6451" s="17">
        <v>45546</v>
      </c>
      <c r="W6451">
        <v>53.601999999999997</v>
      </c>
      <c r="Y6451">
        <v>0</v>
      </c>
      <c r="Z6451" s="7">
        <v>0</v>
      </c>
      <c r="AP6451">
        <f t="shared" si="100"/>
        <v>6450</v>
      </c>
    </row>
    <row r="6452" spans="1:42" x14ac:dyDescent="0.25">
      <c r="A6452" t="s">
        <v>36</v>
      </c>
      <c r="N6452" t="s">
        <v>25</v>
      </c>
      <c r="O6452" t="s">
        <v>1644</v>
      </c>
      <c r="P6452" t="s">
        <v>26360</v>
      </c>
      <c r="Q6452" t="s">
        <v>13638</v>
      </c>
      <c r="R6452">
        <v>755.69839999999999</v>
      </c>
      <c r="S6452" t="s">
        <v>13638</v>
      </c>
      <c r="T6452" t="s">
        <v>13638</v>
      </c>
      <c r="U6452" s="17">
        <v>45546</v>
      </c>
      <c r="W6452">
        <v>755.69839999999999</v>
      </c>
      <c r="Y6452">
        <v>387.67700000000002</v>
      </c>
      <c r="Z6452" s="7">
        <v>0.19338715341519386</v>
      </c>
      <c r="AP6452">
        <f t="shared" si="100"/>
        <v>6451</v>
      </c>
    </row>
    <row r="6453" spans="1:42" x14ac:dyDescent="0.25">
      <c r="A6453" t="s">
        <v>48705</v>
      </c>
      <c r="N6453" t="s">
        <v>25</v>
      </c>
      <c r="O6453" t="s">
        <v>26361</v>
      </c>
      <c r="P6453" t="s">
        <v>26362</v>
      </c>
      <c r="Q6453" t="s">
        <v>13638</v>
      </c>
      <c r="R6453">
        <v>52.856400000000001</v>
      </c>
      <c r="S6453" t="s">
        <v>13638</v>
      </c>
      <c r="T6453" t="s">
        <v>13638</v>
      </c>
      <c r="U6453" s="17">
        <v>45546</v>
      </c>
      <c r="W6453">
        <v>52.856400000000001</v>
      </c>
      <c r="Y6453">
        <v>0</v>
      </c>
      <c r="Z6453" s="7">
        <v>0</v>
      </c>
      <c r="AP6453">
        <f t="shared" si="100"/>
        <v>6452</v>
      </c>
    </row>
    <row r="6454" spans="1:42" x14ac:dyDescent="0.25">
      <c r="A6454" t="s">
        <v>48706</v>
      </c>
      <c r="N6454" t="s">
        <v>25</v>
      </c>
      <c r="O6454" t="s">
        <v>51772</v>
      </c>
      <c r="P6454" t="s">
        <v>51773</v>
      </c>
      <c r="Q6454" t="s">
        <v>13638</v>
      </c>
      <c r="R6454">
        <v>16.483799999999999</v>
      </c>
      <c r="S6454" t="s">
        <v>13638</v>
      </c>
      <c r="T6454" t="s">
        <v>13638</v>
      </c>
      <c r="U6454" s="17">
        <v>45546</v>
      </c>
      <c r="W6454">
        <v>16.483799999999999</v>
      </c>
      <c r="Y6454">
        <v>0</v>
      </c>
      <c r="Z6454" s="7">
        <v>0</v>
      </c>
      <c r="AP6454">
        <f t="shared" si="100"/>
        <v>6453</v>
      </c>
    </row>
    <row r="6455" spans="1:42" x14ac:dyDescent="0.25">
      <c r="A6455" t="s">
        <v>48707</v>
      </c>
      <c r="N6455" t="s">
        <v>25</v>
      </c>
      <c r="O6455" t="s">
        <v>26363</v>
      </c>
      <c r="P6455" t="s">
        <v>26364</v>
      </c>
      <c r="Q6455" t="s">
        <v>13638</v>
      </c>
      <c r="R6455">
        <v>91.296300000000002</v>
      </c>
      <c r="S6455" t="s">
        <v>13638</v>
      </c>
      <c r="T6455" t="s">
        <v>13638</v>
      </c>
      <c r="U6455" s="17">
        <v>45546</v>
      </c>
      <c r="W6455">
        <v>91.296300000000002</v>
      </c>
      <c r="Y6455">
        <v>49.023000000000003</v>
      </c>
      <c r="Z6455" s="7">
        <v>0.17986830079355265</v>
      </c>
      <c r="AP6455">
        <f t="shared" si="100"/>
        <v>6454</v>
      </c>
    </row>
    <row r="6456" spans="1:42" x14ac:dyDescent="0.25">
      <c r="A6456" t="s">
        <v>48708</v>
      </c>
      <c r="N6456" t="s">
        <v>25</v>
      </c>
      <c r="O6456" t="s">
        <v>26365</v>
      </c>
      <c r="P6456" t="s">
        <v>26366</v>
      </c>
      <c r="Q6456" t="s">
        <v>13638</v>
      </c>
      <c r="R6456">
        <v>43.119599999999998</v>
      </c>
      <c r="S6456" t="s">
        <v>13638</v>
      </c>
      <c r="T6456" t="s">
        <v>13638</v>
      </c>
      <c r="U6456" s="17">
        <v>45546</v>
      </c>
      <c r="W6456">
        <v>43.119599999999998</v>
      </c>
      <c r="Y6456">
        <v>0</v>
      </c>
      <c r="Z6456" s="7">
        <v>0</v>
      </c>
      <c r="AP6456">
        <f t="shared" si="100"/>
        <v>6455</v>
      </c>
    </row>
    <row r="6457" spans="1:42" x14ac:dyDescent="0.25">
      <c r="N6457" t="s">
        <v>25</v>
      </c>
      <c r="O6457" t="s">
        <v>26368</v>
      </c>
      <c r="P6457" t="s">
        <v>26369</v>
      </c>
      <c r="Q6457" t="s">
        <v>13638</v>
      </c>
      <c r="R6457">
        <v>82.485200000000006</v>
      </c>
      <c r="S6457" t="s">
        <v>13638</v>
      </c>
      <c r="T6457" t="s">
        <v>13638</v>
      </c>
      <c r="U6457" s="17">
        <v>45546</v>
      </c>
      <c r="W6457">
        <v>82.485200000000006</v>
      </c>
      <c r="Y6457">
        <v>0</v>
      </c>
      <c r="Z6457" s="7">
        <v>0</v>
      </c>
      <c r="AP6457">
        <f t="shared" si="100"/>
        <v>6456</v>
      </c>
    </row>
    <row r="6458" spans="1:42" x14ac:dyDescent="0.25">
      <c r="A6458" t="s">
        <v>37</v>
      </c>
      <c r="N6458" t="s">
        <v>25</v>
      </c>
      <c r="O6458" t="s">
        <v>51774</v>
      </c>
      <c r="P6458" t="s">
        <v>26385</v>
      </c>
      <c r="Q6458" t="s">
        <v>13638</v>
      </c>
      <c r="R6458">
        <v>104.72920000000001</v>
      </c>
      <c r="S6458" t="s">
        <v>13638</v>
      </c>
      <c r="T6458" t="s">
        <v>13638</v>
      </c>
      <c r="U6458" s="17">
        <v>45546</v>
      </c>
      <c r="W6458">
        <v>104.72920000000001</v>
      </c>
      <c r="Y6458">
        <v>0</v>
      </c>
      <c r="Z6458" s="7">
        <v>0</v>
      </c>
      <c r="AP6458">
        <f t="shared" si="100"/>
        <v>6457</v>
      </c>
    </row>
    <row r="6459" spans="1:42" x14ac:dyDescent="0.25">
      <c r="A6459" t="s">
        <v>48709</v>
      </c>
      <c r="N6459" t="s">
        <v>25</v>
      </c>
      <c r="O6459" t="s">
        <v>51775</v>
      </c>
      <c r="P6459" t="s">
        <v>26386</v>
      </c>
      <c r="Q6459" t="s">
        <v>13638</v>
      </c>
      <c r="R6459">
        <v>44.194600000000001</v>
      </c>
      <c r="S6459" t="s">
        <v>13638</v>
      </c>
      <c r="T6459" t="s">
        <v>13638</v>
      </c>
      <c r="U6459" s="17">
        <v>45546</v>
      </c>
      <c r="W6459">
        <v>44.194600000000001</v>
      </c>
      <c r="Y6459">
        <v>0</v>
      </c>
      <c r="Z6459" s="7">
        <v>0</v>
      </c>
      <c r="AP6459">
        <f t="shared" si="100"/>
        <v>6458</v>
      </c>
    </row>
    <row r="6460" spans="1:42" x14ac:dyDescent="0.25">
      <c r="A6460" t="s">
        <v>48710</v>
      </c>
      <c r="N6460" t="s">
        <v>25</v>
      </c>
      <c r="O6460" t="s">
        <v>51776</v>
      </c>
      <c r="P6460" t="s">
        <v>26387</v>
      </c>
      <c r="Q6460" t="s">
        <v>13638</v>
      </c>
      <c r="R6460">
        <v>39.6205</v>
      </c>
      <c r="S6460" t="s">
        <v>13638</v>
      </c>
      <c r="T6460" t="s">
        <v>13638</v>
      </c>
      <c r="U6460" s="17">
        <v>45546</v>
      </c>
      <c r="W6460">
        <v>39.6205</v>
      </c>
      <c r="Y6460">
        <v>0</v>
      </c>
      <c r="Z6460" s="7">
        <v>0</v>
      </c>
      <c r="AP6460">
        <f t="shared" si="100"/>
        <v>6459</v>
      </c>
    </row>
    <row r="6461" spans="1:42" x14ac:dyDescent="0.25">
      <c r="A6461" t="s">
        <v>48711</v>
      </c>
      <c r="N6461" t="s">
        <v>25</v>
      </c>
      <c r="O6461" t="s">
        <v>51777</v>
      </c>
      <c r="P6461" t="s">
        <v>26388</v>
      </c>
      <c r="Q6461" t="s">
        <v>13638</v>
      </c>
      <c r="R6461">
        <v>213.7208</v>
      </c>
      <c r="S6461" t="s">
        <v>13638</v>
      </c>
      <c r="T6461" t="s">
        <v>13638</v>
      </c>
      <c r="U6461" s="17">
        <v>45546</v>
      </c>
      <c r="W6461">
        <v>213.7208</v>
      </c>
      <c r="Y6461">
        <v>0</v>
      </c>
      <c r="Z6461" s="7">
        <v>0</v>
      </c>
      <c r="AP6461">
        <f t="shared" si="100"/>
        <v>6460</v>
      </c>
    </row>
    <row r="6462" spans="1:42" x14ac:dyDescent="0.25">
      <c r="A6462" t="s">
        <v>48712</v>
      </c>
      <c r="N6462" t="s">
        <v>25</v>
      </c>
      <c r="O6462" t="s">
        <v>1610</v>
      </c>
      <c r="P6462" t="s">
        <v>26370</v>
      </c>
      <c r="Q6462" t="s">
        <v>13638</v>
      </c>
      <c r="R6462">
        <v>157.75739999999999</v>
      </c>
      <c r="S6462" t="s">
        <v>13638</v>
      </c>
      <c r="T6462" t="s">
        <v>13638</v>
      </c>
      <c r="U6462" s="17">
        <v>45546</v>
      </c>
      <c r="W6462">
        <v>157.75739999999999</v>
      </c>
      <c r="Y6462">
        <v>982.42769999999996</v>
      </c>
      <c r="Z6462" s="7">
        <v>-0.48542129264190681</v>
      </c>
      <c r="AP6462">
        <f t="shared" si="100"/>
        <v>6461</v>
      </c>
    </row>
    <row r="6463" spans="1:42" x14ac:dyDescent="0.25">
      <c r="N6463" t="s">
        <v>25</v>
      </c>
      <c r="O6463" t="s">
        <v>26371</v>
      </c>
      <c r="P6463" t="s">
        <v>26372</v>
      </c>
      <c r="Q6463" t="s">
        <v>13638</v>
      </c>
      <c r="R6463">
        <v>62.905200000000001</v>
      </c>
      <c r="S6463" t="s">
        <v>13638</v>
      </c>
      <c r="T6463" t="s">
        <v>13638</v>
      </c>
      <c r="U6463" s="17">
        <v>45546</v>
      </c>
      <c r="W6463">
        <v>62.905200000000001</v>
      </c>
      <c r="Y6463">
        <v>0</v>
      </c>
      <c r="Z6463" s="7">
        <v>0</v>
      </c>
      <c r="AP6463">
        <f t="shared" si="100"/>
        <v>6462</v>
      </c>
    </row>
    <row r="6464" spans="1:42" x14ac:dyDescent="0.25">
      <c r="A6464" t="s">
        <v>41</v>
      </c>
      <c r="N6464" t="s">
        <v>25</v>
      </c>
      <c r="O6464" t="s">
        <v>26373</v>
      </c>
      <c r="P6464" t="s">
        <v>26374</v>
      </c>
      <c r="Q6464" t="s">
        <v>13638</v>
      </c>
      <c r="R6464">
        <v>72.349100000000007</v>
      </c>
      <c r="S6464" t="s">
        <v>13638</v>
      </c>
      <c r="T6464" t="s">
        <v>13638</v>
      </c>
      <c r="U6464" s="17">
        <v>45546</v>
      </c>
      <c r="W6464">
        <v>72.349100000000007</v>
      </c>
      <c r="Y6464">
        <v>0</v>
      </c>
      <c r="Z6464" s="7">
        <v>0</v>
      </c>
      <c r="AP6464">
        <f t="shared" si="100"/>
        <v>6463</v>
      </c>
    </row>
    <row r="6465" spans="1:42" x14ac:dyDescent="0.25">
      <c r="A6465" t="s">
        <v>48713</v>
      </c>
      <c r="N6465" t="s">
        <v>25</v>
      </c>
      <c r="O6465" t="s">
        <v>26375</v>
      </c>
      <c r="P6465" t="s">
        <v>26376</v>
      </c>
      <c r="Q6465" t="s">
        <v>13638</v>
      </c>
      <c r="R6465">
        <v>57.316200000000002</v>
      </c>
      <c r="S6465" t="s">
        <v>13638</v>
      </c>
      <c r="T6465" t="s">
        <v>13638</v>
      </c>
      <c r="U6465" s="17">
        <v>45546</v>
      </c>
      <c r="W6465">
        <v>57.316200000000002</v>
      </c>
      <c r="Y6465">
        <v>48.400799999999997</v>
      </c>
      <c r="Z6465" s="7">
        <v>4.8123964923092899E-2</v>
      </c>
      <c r="AP6465">
        <f t="shared" si="100"/>
        <v>6464</v>
      </c>
    </row>
    <row r="6466" spans="1:42" x14ac:dyDescent="0.25">
      <c r="A6466" t="s">
        <v>48714</v>
      </c>
      <c r="N6466" t="s">
        <v>25</v>
      </c>
      <c r="O6466" t="s">
        <v>1607</v>
      </c>
      <c r="P6466" t="s">
        <v>26377</v>
      </c>
      <c r="Q6466" t="s">
        <v>13638</v>
      </c>
      <c r="R6466">
        <v>255.40119999999999</v>
      </c>
      <c r="S6466" t="s">
        <v>13638</v>
      </c>
      <c r="T6466" t="s">
        <v>13638</v>
      </c>
      <c r="U6466" s="17">
        <v>45546</v>
      </c>
      <c r="W6466">
        <v>255.40119999999999</v>
      </c>
      <c r="Y6466">
        <v>155.3434</v>
      </c>
      <c r="Z6466" s="7">
        <v>0.1431830237504137</v>
      </c>
      <c r="AP6466">
        <f t="shared" si="100"/>
        <v>6465</v>
      </c>
    </row>
    <row r="6467" spans="1:42" x14ac:dyDescent="0.25">
      <c r="N6467" t="s">
        <v>25</v>
      </c>
      <c r="O6467" t="s">
        <v>26378</v>
      </c>
      <c r="P6467" t="s">
        <v>26379</v>
      </c>
      <c r="Q6467" t="s">
        <v>13638</v>
      </c>
      <c r="R6467">
        <v>23.710100000000001</v>
      </c>
      <c r="S6467" t="s">
        <v>13638</v>
      </c>
      <c r="T6467" t="s">
        <v>13638</v>
      </c>
      <c r="U6467" s="17">
        <v>45546</v>
      </c>
      <c r="W6467">
        <v>23.710100000000001</v>
      </c>
      <c r="Y6467">
        <v>0</v>
      </c>
      <c r="Z6467" s="7">
        <v>0</v>
      </c>
      <c r="AP6467">
        <f t="shared" si="100"/>
        <v>6466</v>
      </c>
    </row>
    <row r="6468" spans="1:42" x14ac:dyDescent="0.25">
      <c r="A6468" t="s">
        <v>15</v>
      </c>
      <c r="N6468" t="s">
        <v>25</v>
      </c>
      <c r="O6468" t="s">
        <v>51778</v>
      </c>
      <c r="P6468" t="s">
        <v>51779</v>
      </c>
      <c r="Q6468" t="s">
        <v>13638</v>
      </c>
      <c r="R6468">
        <v>74.347499999999997</v>
      </c>
      <c r="S6468" t="s">
        <v>13638</v>
      </c>
      <c r="T6468" t="s">
        <v>13638</v>
      </c>
      <c r="U6468" s="17">
        <v>45546</v>
      </c>
      <c r="W6468">
        <v>74.347499999999997</v>
      </c>
      <c r="Y6468">
        <v>0</v>
      </c>
      <c r="Z6468" s="7">
        <v>0</v>
      </c>
      <c r="AP6468">
        <f t="shared" ref="AP6468:AP6531" si="101">AP6467+1</f>
        <v>6467</v>
      </c>
    </row>
    <row r="6469" spans="1:42" x14ac:dyDescent="0.25">
      <c r="A6469" t="s">
        <v>48715</v>
      </c>
      <c r="N6469" t="s">
        <v>25</v>
      </c>
      <c r="O6469" t="s">
        <v>1600</v>
      </c>
      <c r="P6469" t="s">
        <v>26380</v>
      </c>
      <c r="Q6469" t="s">
        <v>13638</v>
      </c>
      <c r="R6469">
        <v>63.035600000000002</v>
      </c>
      <c r="S6469" t="s">
        <v>13638</v>
      </c>
      <c r="T6469" t="s">
        <v>13638</v>
      </c>
      <c r="U6469" s="17">
        <v>45546</v>
      </c>
      <c r="W6469">
        <v>63.035600000000002</v>
      </c>
      <c r="Y6469">
        <v>28.121300000000002</v>
      </c>
      <c r="Z6469" s="7">
        <v>0.23503187592686459</v>
      </c>
      <c r="AP6469">
        <f t="shared" si="101"/>
        <v>6468</v>
      </c>
    </row>
    <row r="6470" spans="1:42" x14ac:dyDescent="0.25">
      <c r="A6470" t="s">
        <v>48716</v>
      </c>
      <c r="N6470" t="s">
        <v>25</v>
      </c>
      <c r="O6470" t="s">
        <v>26381</v>
      </c>
      <c r="P6470" t="s">
        <v>26382</v>
      </c>
      <c r="Q6470" t="s">
        <v>13638</v>
      </c>
      <c r="R6470">
        <v>102.7303</v>
      </c>
      <c r="S6470" t="s">
        <v>13638</v>
      </c>
      <c r="T6470" t="s">
        <v>13638</v>
      </c>
      <c r="U6470" s="17">
        <v>45546</v>
      </c>
      <c r="W6470">
        <v>102.7303</v>
      </c>
      <c r="Y6470">
        <v>0</v>
      </c>
      <c r="Z6470" s="7">
        <v>0</v>
      </c>
      <c r="AP6470">
        <f t="shared" si="101"/>
        <v>6469</v>
      </c>
    </row>
    <row r="6471" spans="1:42" x14ac:dyDescent="0.25">
      <c r="A6471" t="s">
        <v>48717</v>
      </c>
      <c r="N6471" t="s">
        <v>25</v>
      </c>
      <c r="O6471" t="s">
        <v>26383</v>
      </c>
      <c r="P6471" t="s">
        <v>26384</v>
      </c>
      <c r="Q6471" t="s">
        <v>13638</v>
      </c>
      <c r="R6471">
        <v>18.270299999999999</v>
      </c>
      <c r="S6471" t="s">
        <v>13638</v>
      </c>
      <c r="T6471" t="s">
        <v>13638</v>
      </c>
      <c r="U6471" s="17">
        <v>45546</v>
      </c>
      <c r="W6471">
        <v>18.270299999999999</v>
      </c>
      <c r="Y6471">
        <v>0</v>
      </c>
      <c r="Z6471" s="7">
        <v>0</v>
      </c>
      <c r="AP6471">
        <f t="shared" si="101"/>
        <v>6470</v>
      </c>
    </row>
    <row r="6472" spans="1:42" x14ac:dyDescent="0.25">
      <c r="A6472" t="s">
        <v>48718</v>
      </c>
      <c r="N6472" t="s">
        <v>25</v>
      </c>
      <c r="O6472" t="s">
        <v>26389</v>
      </c>
      <c r="P6472" t="s">
        <v>26390</v>
      </c>
      <c r="Q6472" t="s">
        <v>13638</v>
      </c>
      <c r="R6472">
        <v>251.63900000000001</v>
      </c>
      <c r="S6472" t="s">
        <v>13638</v>
      </c>
      <c r="T6472" t="s">
        <v>13638</v>
      </c>
      <c r="U6472" s="17">
        <v>45546</v>
      </c>
      <c r="W6472">
        <v>251.63900000000001</v>
      </c>
      <c r="Y6472">
        <v>0</v>
      </c>
      <c r="Z6472" s="7">
        <v>0</v>
      </c>
      <c r="AP6472">
        <f t="shared" si="101"/>
        <v>6471</v>
      </c>
    </row>
    <row r="6473" spans="1:42" x14ac:dyDescent="0.25">
      <c r="N6473" t="s">
        <v>25</v>
      </c>
      <c r="O6473" t="s">
        <v>1531</v>
      </c>
      <c r="P6473" t="s">
        <v>26391</v>
      </c>
      <c r="Q6473" t="s">
        <v>13638</v>
      </c>
      <c r="R6473">
        <v>96.319400000000002</v>
      </c>
      <c r="S6473" t="s">
        <v>13638</v>
      </c>
      <c r="T6473" t="s">
        <v>13638</v>
      </c>
      <c r="U6473" s="17">
        <v>45546</v>
      </c>
      <c r="W6473">
        <v>96.319400000000002</v>
      </c>
      <c r="Y6473">
        <v>26.369</v>
      </c>
      <c r="Z6473" s="7">
        <v>0.38387065132031584</v>
      </c>
      <c r="AP6473">
        <f t="shared" si="101"/>
        <v>6472</v>
      </c>
    </row>
    <row r="6474" spans="1:42" x14ac:dyDescent="0.25">
      <c r="A6474" t="s">
        <v>16</v>
      </c>
      <c r="N6474" t="s">
        <v>25</v>
      </c>
      <c r="O6474" t="s">
        <v>35109</v>
      </c>
      <c r="P6474" t="s">
        <v>26415</v>
      </c>
      <c r="Q6474" t="s">
        <v>13638</v>
      </c>
      <c r="R6474">
        <v>918.25450000000001</v>
      </c>
      <c r="S6474" t="s">
        <v>13638</v>
      </c>
      <c r="T6474" t="s">
        <v>13638</v>
      </c>
      <c r="U6474" s="17">
        <v>45546</v>
      </c>
      <c r="W6474">
        <v>918.25450000000001</v>
      </c>
      <c r="Y6474">
        <v>565.90440000000001</v>
      </c>
      <c r="Z6474" s="7">
        <v>0.13933145892244614</v>
      </c>
      <c r="AP6474">
        <f t="shared" si="101"/>
        <v>6473</v>
      </c>
    </row>
    <row r="6475" spans="1:42" x14ac:dyDescent="0.25">
      <c r="A6475" t="s">
        <v>48719</v>
      </c>
      <c r="N6475" t="s">
        <v>25</v>
      </c>
      <c r="O6475" t="s">
        <v>35110</v>
      </c>
      <c r="P6475" t="s">
        <v>26416</v>
      </c>
      <c r="Q6475" t="s">
        <v>13638</v>
      </c>
      <c r="R6475">
        <v>89.962599999999995</v>
      </c>
      <c r="S6475" t="s">
        <v>13638</v>
      </c>
      <c r="T6475" t="s">
        <v>13638</v>
      </c>
      <c r="U6475" s="17">
        <v>45546</v>
      </c>
      <c r="W6475">
        <v>89.962599999999995</v>
      </c>
      <c r="Y6475">
        <v>44.297699999999999</v>
      </c>
      <c r="Z6475" s="7">
        <v>0.20556389357533256</v>
      </c>
      <c r="AP6475">
        <f t="shared" si="101"/>
        <v>6474</v>
      </c>
    </row>
    <row r="6476" spans="1:42" x14ac:dyDescent="0.25">
      <c r="A6476" t="s">
        <v>48720</v>
      </c>
      <c r="N6476" t="s">
        <v>25</v>
      </c>
      <c r="O6476" t="s">
        <v>1457</v>
      </c>
      <c r="P6476" t="s">
        <v>26392</v>
      </c>
      <c r="Q6476" t="s">
        <v>13638</v>
      </c>
      <c r="R6476">
        <v>263.25689999999997</v>
      </c>
      <c r="S6476" t="s">
        <v>13638</v>
      </c>
      <c r="T6476" t="s">
        <v>13638</v>
      </c>
      <c r="U6476" s="17">
        <v>45546</v>
      </c>
      <c r="W6476">
        <v>263.25689999999997</v>
      </c>
      <c r="Y6476">
        <v>350.0324</v>
      </c>
      <c r="Z6476" s="7">
        <v>-7.9803111300235763E-2</v>
      </c>
      <c r="AP6476">
        <f t="shared" si="101"/>
        <v>6475</v>
      </c>
    </row>
    <row r="6477" spans="1:42" x14ac:dyDescent="0.25">
      <c r="A6477" t="s">
        <v>48721</v>
      </c>
      <c r="N6477" t="s">
        <v>25</v>
      </c>
      <c r="O6477" t="s">
        <v>1456</v>
      </c>
      <c r="P6477" t="s">
        <v>26393</v>
      </c>
      <c r="Q6477" t="s">
        <v>13638</v>
      </c>
      <c r="R6477">
        <v>272.62569999999999</v>
      </c>
      <c r="S6477" t="s">
        <v>13638</v>
      </c>
      <c r="T6477" t="s">
        <v>13638</v>
      </c>
      <c r="U6477" s="17">
        <v>45546</v>
      </c>
      <c r="W6477">
        <v>272.62569999999999</v>
      </c>
      <c r="Y6477">
        <v>164.58940000000001</v>
      </c>
      <c r="Z6477" s="7">
        <v>0.14536653495299667</v>
      </c>
      <c r="AP6477">
        <f t="shared" si="101"/>
        <v>6476</v>
      </c>
    </row>
    <row r="6478" spans="1:42" x14ac:dyDescent="0.25">
      <c r="A6478" t="s">
        <v>48722</v>
      </c>
      <c r="N6478" t="s">
        <v>25</v>
      </c>
      <c r="O6478" t="s">
        <v>26394</v>
      </c>
      <c r="P6478" t="s">
        <v>26395</v>
      </c>
      <c r="Q6478" t="s">
        <v>13638</v>
      </c>
      <c r="R6478">
        <v>1000</v>
      </c>
      <c r="S6478" t="s">
        <v>13638</v>
      </c>
      <c r="T6478" t="s">
        <v>13638</v>
      </c>
      <c r="U6478" s="17">
        <v>45546</v>
      </c>
      <c r="W6478">
        <v>1000</v>
      </c>
      <c r="Y6478">
        <v>1000</v>
      </c>
      <c r="Z6478" s="7">
        <v>0</v>
      </c>
      <c r="AP6478">
        <f t="shared" si="101"/>
        <v>6477</v>
      </c>
    </row>
    <row r="6479" spans="1:42" x14ac:dyDescent="0.25">
      <c r="N6479" t="s">
        <v>25</v>
      </c>
      <c r="O6479" t="s">
        <v>26396</v>
      </c>
      <c r="P6479" t="s">
        <v>26397</v>
      </c>
      <c r="Q6479" t="s">
        <v>13638</v>
      </c>
      <c r="R6479">
        <v>57.722900000000003</v>
      </c>
      <c r="S6479" t="s">
        <v>13638</v>
      </c>
      <c r="T6479" t="s">
        <v>13638</v>
      </c>
      <c r="U6479" s="17">
        <v>45546</v>
      </c>
      <c r="W6479">
        <v>57.722900000000003</v>
      </c>
      <c r="Y6479">
        <v>48.404400000000003</v>
      </c>
      <c r="Z6479" s="7">
        <v>5.0127848143736387E-2</v>
      </c>
      <c r="AP6479">
        <f t="shared" si="101"/>
        <v>6478</v>
      </c>
    </row>
    <row r="6480" spans="1:42" x14ac:dyDescent="0.25">
      <c r="A6480" t="s">
        <v>17</v>
      </c>
      <c r="N6480" t="s">
        <v>25</v>
      </c>
      <c r="O6480" t="s">
        <v>1455</v>
      </c>
      <c r="P6480" t="s">
        <v>26398</v>
      </c>
      <c r="Q6480" t="s">
        <v>13638</v>
      </c>
      <c r="R6480">
        <v>277.85759999999999</v>
      </c>
      <c r="S6480" t="s">
        <v>13638</v>
      </c>
      <c r="T6480" t="s">
        <v>13638</v>
      </c>
      <c r="U6480" s="17">
        <v>45546</v>
      </c>
      <c r="W6480">
        <v>277.85759999999999</v>
      </c>
      <c r="Y6480">
        <v>168.92009999999999</v>
      </c>
      <c r="Z6480" s="7">
        <v>0.14332529553498663</v>
      </c>
      <c r="AP6480">
        <f t="shared" si="101"/>
        <v>6479</v>
      </c>
    </row>
    <row r="6481" spans="1:42" x14ac:dyDescent="0.25">
      <c r="A6481" t="s">
        <v>48723</v>
      </c>
      <c r="N6481" t="s">
        <v>25</v>
      </c>
      <c r="O6481" t="s">
        <v>1454</v>
      </c>
      <c r="P6481" t="s">
        <v>26399</v>
      </c>
      <c r="Q6481" t="s">
        <v>13638</v>
      </c>
      <c r="R6481">
        <v>592.00310000000002</v>
      </c>
      <c r="S6481" t="s">
        <v>13638</v>
      </c>
      <c r="T6481" t="s">
        <v>13638</v>
      </c>
      <c r="U6481" s="17">
        <v>45546</v>
      </c>
      <c r="W6481">
        <v>592.00310000000002</v>
      </c>
      <c r="Y6481">
        <v>386.92270000000002</v>
      </c>
      <c r="Z6481" s="7">
        <v>0.12216142171801092</v>
      </c>
      <c r="AP6481">
        <f t="shared" si="101"/>
        <v>6480</v>
      </c>
    </row>
    <row r="6482" spans="1:42" x14ac:dyDescent="0.25">
      <c r="A6482" t="s">
        <v>48724</v>
      </c>
      <c r="N6482" t="s">
        <v>25</v>
      </c>
      <c r="O6482" t="s">
        <v>1453</v>
      </c>
      <c r="P6482" t="s">
        <v>26400</v>
      </c>
      <c r="Q6482" t="s">
        <v>13638</v>
      </c>
      <c r="R6482">
        <v>161.68039999999999</v>
      </c>
      <c r="S6482" t="s">
        <v>13638</v>
      </c>
      <c r="T6482" t="s">
        <v>13638</v>
      </c>
      <c r="U6482" s="17">
        <v>45546</v>
      </c>
      <c r="W6482">
        <v>161.68039999999999</v>
      </c>
      <c r="Y6482">
        <v>85.780199999999994</v>
      </c>
      <c r="Z6482" s="7">
        <v>0.18342157855218932</v>
      </c>
      <c r="AP6482">
        <f t="shared" si="101"/>
        <v>6481</v>
      </c>
    </row>
    <row r="6483" spans="1:42" x14ac:dyDescent="0.25">
      <c r="N6483" t="s">
        <v>25</v>
      </c>
      <c r="O6483" t="s">
        <v>26401</v>
      </c>
      <c r="P6483" t="s">
        <v>26402</v>
      </c>
      <c r="Q6483" t="s">
        <v>13638</v>
      </c>
      <c r="R6483">
        <v>26.601500000000001</v>
      </c>
      <c r="S6483" t="s">
        <v>13638</v>
      </c>
      <c r="T6483" t="s">
        <v>13638</v>
      </c>
      <c r="U6483" s="17">
        <v>45546</v>
      </c>
      <c r="W6483">
        <v>26.601500000000001</v>
      </c>
      <c r="Y6483">
        <v>22.567799999999998</v>
      </c>
      <c r="Z6483" s="7">
        <v>4.6800251392676628E-2</v>
      </c>
      <c r="AP6483">
        <f t="shared" si="101"/>
        <v>6482</v>
      </c>
    </row>
    <row r="6484" spans="1:42" x14ac:dyDescent="0.25">
      <c r="A6484" t="s">
        <v>2</v>
      </c>
      <c r="N6484" t="s">
        <v>25</v>
      </c>
      <c r="O6484" t="s">
        <v>1452</v>
      </c>
      <c r="P6484" t="s">
        <v>26403</v>
      </c>
      <c r="Q6484" t="s">
        <v>13638</v>
      </c>
      <c r="R6484">
        <v>523.75720000000001</v>
      </c>
      <c r="S6484" t="s">
        <v>13638</v>
      </c>
      <c r="T6484" t="s">
        <v>13638</v>
      </c>
      <c r="U6484" s="17">
        <v>45546</v>
      </c>
      <c r="W6484">
        <v>523.75720000000001</v>
      </c>
      <c r="Y6484">
        <v>356.31150000000002</v>
      </c>
      <c r="Z6484" s="7">
        <v>0.11049579768725248</v>
      </c>
      <c r="AP6484">
        <f t="shared" si="101"/>
        <v>6483</v>
      </c>
    </row>
    <row r="6485" spans="1:42" x14ac:dyDescent="0.25">
      <c r="A6485" t="s">
        <v>48725</v>
      </c>
      <c r="N6485" t="s">
        <v>25</v>
      </c>
      <c r="O6485" t="s">
        <v>26404</v>
      </c>
      <c r="P6485" t="s">
        <v>26405</v>
      </c>
      <c r="Q6485" t="s">
        <v>13638</v>
      </c>
      <c r="R6485">
        <v>124.04510000000001</v>
      </c>
      <c r="S6485" t="s">
        <v>13638</v>
      </c>
      <c r="T6485" t="s">
        <v>13638</v>
      </c>
      <c r="U6485" s="17">
        <v>45546</v>
      </c>
      <c r="W6485">
        <v>124.04510000000001</v>
      </c>
      <c r="Y6485">
        <v>105.0172</v>
      </c>
      <c r="Z6485" s="7">
        <v>4.7395012219134891E-2</v>
      </c>
      <c r="AP6485">
        <f t="shared" si="101"/>
        <v>6484</v>
      </c>
    </row>
    <row r="6486" spans="1:42" x14ac:dyDescent="0.25">
      <c r="A6486" t="s">
        <v>48726</v>
      </c>
      <c r="N6486" t="s">
        <v>25</v>
      </c>
      <c r="O6486" t="s">
        <v>1451</v>
      </c>
      <c r="P6486" t="s">
        <v>26406</v>
      </c>
      <c r="Q6486" t="s">
        <v>13638</v>
      </c>
      <c r="R6486">
        <v>86.165700000000001</v>
      </c>
      <c r="S6486" t="s">
        <v>13638</v>
      </c>
      <c r="T6486" t="s">
        <v>13638</v>
      </c>
      <c r="U6486" s="17">
        <v>45546</v>
      </c>
      <c r="W6486">
        <v>86.165700000000001</v>
      </c>
      <c r="Y6486">
        <v>39.602499999999999</v>
      </c>
      <c r="Z6486" s="7">
        <v>0.22611632970233941</v>
      </c>
      <c r="AP6486">
        <f t="shared" si="101"/>
        <v>6485</v>
      </c>
    </row>
    <row r="6487" spans="1:42" x14ac:dyDescent="0.25">
      <c r="A6487" t="s">
        <v>48727</v>
      </c>
      <c r="N6487" t="s">
        <v>25</v>
      </c>
      <c r="O6487" t="s">
        <v>1450</v>
      </c>
      <c r="P6487" t="s">
        <v>26407</v>
      </c>
      <c r="Q6487" t="s">
        <v>13638</v>
      </c>
      <c r="R6487">
        <v>135.5154</v>
      </c>
      <c r="S6487" t="s">
        <v>13638</v>
      </c>
      <c r="T6487" t="s">
        <v>13638</v>
      </c>
      <c r="U6487" s="17">
        <v>45546</v>
      </c>
      <c r="W6487">
        <v>135.5154</v>
      </c>
      <c r="Y6487">
        <v>67.44</v>
      </c>
      <c r="Z6487" s="7">
        <v>0.20240746728177061</v>
      </c>
      <c r="AP6487">
        <f t="shared" si="101"/>
        <v>6486</v>
      </c>
    </row>
    <row r="6488" spans="1:42" x14ac:dyDescent="0.25">
      <c r="A6488" t="s">
        <v>48728</v>
      </c>
      <c r="N6488" t="s">
        <v>25</v>
      </c>
      <c r="O6488" t="s">
        <v>1449</v>
      </c>
      <c r="P6488" t="s">
        <v>26408</v>
      </c>
      <c r="Q6488" t="s">
        <v>13638</v>
      </c>
      <c r="R6488">
        <v>946.70309999999995</v>
      </c>
      <c r="S6488" t="s">
        <v>13638</v>
      </c>
      <c r="T6488" t="s">
        <v>13638</v>
      </c>
      <c r="U6488" s="17">
        <v>45546</v>
      </c>
      <c r="W6488">
        <v>946.70309999999995</v>
      </c>
      <c r="Y6488">
        <v>465.89780000000002</v>
      </c>
      <c r="Z6488" s="7">
        <v>0.20572988230796785</v>
      </c>
      <c r="AP6488">
        <f t="shared" si="101"/>
        <v>6487</v>
      </c>
    </row>
    <row r="6489" spans="1:42" x14ac:dyDescent="0.25">
      <c r="A6489" t="s">
        <v>48729</v>
      </c>
      <c r="N6489" t="s">
        <v>25</v>
      </c>
      <c r="O6489" t="s">
        <v>1448</v>
      </c>
      <c r="P6489" t="s">
        <v>26409</v>
      </c>
      <c r="Q6489" t="s">
        <v>13638</v>
      </c>
      <c r="R6489">
        <v>45.414499999999997</v>
      </c>
      <c r="S6489" t="s">
        <v>13638</v>
      </c>
      <c r="T6489" t="s">
        <v>13638</v>
      </c>
      <c r="U6489" s="17">
        <v>45546</v>
      </c>
      <c r="W6489">
        <v>45.414499999999997</v>
      </c>
      <c r="Y6489">
        <v>27.658000000000001</v>
      </c>
      <c r="Z6489" s="7">
        <v>0.14280759199148019</v>
      </c>
      <c r="AP6489">
        <f t="shared" si="101"/>
        <v>6488</v>
      </c>
    </row>
    <row r="6490" spans="1:42" x14ac:dyDescent="0.25">
      <c r="A6490" t="s">
        <v>48730</v>
      </c>
      <c r="N6490" t="s">
        <v>25</v>
      </c>
      <c r="O6490" t="s">
        <v>1447</v>
      </c>
      <c r="P6490" t="s">
        <v>26410</v>
      </c>
      <c r="Q6490" t="s">
        <v>13638</v>
      </c>
      <c r="R6490">
        <v>223.88130000000001</v>
      </c>
      <c r="S6490" t="s">
        <v>13638</v>
      </c>
      <c r="T6490" t="s">
        <v>13638</v>
      </c>
      <c r="U6490" s="17">
        <v>45546</v>
      </c>
      <c r="W6490">
        <v>223.88130000000001</v>
      </c>
      <c r="Y6490">
        <v>101.8845</v>
      </c>
      <c r="Z6490" s="7">
        <v>0.22907575221232079</v>
      </c>
      <c r="AP6490">
        <f t="shared" si="101"/>
        <v>6489</v>
      </c>
    </row>
    <row r="6491" spans="1:42" x14ac:dyDescent="0.25">
      <c r="A6491" t="s">
        <v>48731</v>
      </c>
      <c r="N6491" t="s">
        <v>25</v>
      </c>
      <c r="O6491" t="s">
        <v>1446</v>
      </c>
      <c r="P6491" t="s">
        <v>26411</v>
      </c>
      <c r="Q6491" t="s">
        <v>13638</v>
      </c>
      <c r="R6491">
        <v>792.42409999999995</v>
      </c>
      <c r="S6491" t="s">
        <v>13638</v>
      </c>
      <c r="T6491" t="s">
        <v>13638</v>
      </c>
      <c r="U6491" s="17">
        <v>45546</v>
      </c>
      <c r="W6491">
        <v>792.42409999999995</v>
      </c>
      <c r="Y6491">
        <v>406.63069999999999</v>
      </c>
      <c r="Z6491" s="7">
        <v>0.19330454103587513</v>
      </c>
      <c r="AP6491">
        <f t="shared" si="101"/>
        <v>6490</v>
      </c>
    </row>
    <row r="6492" spans="1:42" x14ac:dyDescent="0.25">
      <c r="A6492" t="s">
        <v>48732</v>
      </c>
      <c r="N6492" t="s">
        <v>25</v>
      </c>
      <c r="O6492" t="s">
        <v>1445</v>
      </c>
      <c r="P6492" t="s">
        <v>26412</v>
      </c>
      <c r="Q6492" t="s">
        <v>13638</v>
      </c>
      <c r="R6492">
        <v>72.652699999999996</v>
      </c>
      <c r="S6492" t="s">
        <v>13638</v>
      </c>
      <c r="T6492" t="s">
        <v>13638</v>
      </c>
      <c r="U6492" s="17">
        <v>45546</v>
      </c>
      <c r="W6492">
        <v>72.652699999999996</v>
      </c>
      <c r="Y6492">
        <v>27.317299999999999</v>
      </c>
      <c r="Z6492" s="7">
        <v>0.28656899041503436</v>
      </c>
      <c r="AP6492">
        <f t="shared" si="101"/>
        <v>6491</v>
      </c>
    </row>
    <row r="6493" spans="1:42" x14ac:dyDescent="0.25">
      <c r="N6493" t="s">
        <v>25</v>
      </c>
      <c r="O6493" t="s">
        <v>26413</v>
      </c>
      <c r="P6493" t="s">
        <v>26414</v>
      </c>
      <c r="Q6493" t="s">
        <v>13638</v>
      </c>
      <c r="R6493">
        <v>124.1412</v>
      </c>
      <c r="S6493" t="s">
        <v>13638</v>
      </c>
      <c r="T6493" t="s">
        <v>13638</v>
      </c>
      <c r="U6493" s="17">
        <v>45546</v>
      </c>
      <c r="W6493">
        <v>124.1412</v>
      </c>
      <c r="Y6493">
        <v>103.3176</v>
      </c>
      <c r="Z6493" s="7">
        <v>5.2291045234673206E-2</v>
      </c>
      <c r="AP6493">
        <f t="shared" si="101"/>
        <v>6492</v>
      </c>
    </row>
    <row r="6494" spans="1:42" x14ac:dyDescent="0.25">
      <c r="A6494" t="s">
        <v>59</v>
      </c>
      <c r="N6494" t="s">
        <v>25</v>
      </c>
      <c r="O6494" t="s">
        <v>26417</v>
      </c>
      <c r="P6494" t="s">
        <v>26418</v>
      </c>
      <c r="Q6494" t="s">
        <v>13638</v>
      </c>
      <c r="R6494">
        <v>257.60090000000002</v>
      </c>
      <c r="S6494" t="s">
        <v>13638</v>
      </c>
      <c r="T6494" t="s">
        <v>13638</v>
      </c>
      <c r="U6494" s="17">
        <v>45546</v>
      </c>
      <c r="W6494">
        <v>257.60090000000002</v>
      </c>
      <c r="Y6494">
        <v>0</v>
      </c>
      <c r="Z6494" s="7">
        <v>0</v>
      </c>
      <c r="AP6494">
        <f t="shared" si="101"/>
        <v>6493</v>
      </c>
    </row>
    <row r="6495" spans="1:42" x14ac:dyDescent="0.25">
      <c r="A6495" t="s">
        <v>48733</v>
      </c>
      <c r="N6495" t="s">
        <v>25</v>
      </c>
      <c r="O6495" t="s">
        <v>26419</v>
      </c>
      <c r="P6495" t="s">
        <v>26420</v>
      </c>
      <c r="Q6495" t="s">
        <v>13638</v>
      </c>
      <c r="R6495">
        <v>23.681000000000001</v>
      </c>
      <c r="S6495" t="s">
        <v>13638</v>
      </c>
      <c r="T6495" t="s">
        <v>13638</v>
      </c>
      <c r="U6495" s="17">
        <v>45546</v>
      </c>
      <c r="W6495">
        <v>23.681000000000001</v>
      </c>
      <c r="Y6495">
        <v>0</v>
      </c>
      <c r="Z6495" s="7">
        <v>0</v>
      </c>
      <c r="AP6495">
        <f t="shared" si="101"/>
        <v>6494</v>
      </c>
    </row>
    <row r="6496" spans="1:42" x14ac:dyDescent="0.25">
      <c r="A6496" t="s">
        <v>48734</v>
      </c>
      <c r="N6496" t="s">
        <v>25</v>
      </c>
      <c r="O6496" t="s">
        <v>26421</v>
      </c>
      <c r="P6496" t="s">
        <v>26422</v>
      </c>
      <c r="Q6496" t="s">
        <v>13638</v>
      </c>
      <c r="R6496">
        <v>81.269099999999995</v>
      </c>
      <c r="S6496" t="s">
        <v>13638</v>
      </c>
      <c r="T6496" t="s">
        <v>13638</v>
      </c>
      <c r="U6496" s="17">
        <v>45546</v>
      </c>
      <c r="W6496">
        <v>81.269099999999995</v>
      </c>
      <c r="Y6496">
        <v>0</v>
      </c>
      <c r="Z6496" s="7">
        <v>0</v>
      </c>
      <c r="AP6496">
        <f t="shared" si="101"/>
        <v>6495</v>
      </c>
    </row>
    <row r="6497" spans="1:42" x14ac:dyDescent="0.25">
      <c r="N6497" t="s">
        <v>25</v>
      </c>
      <c r="O6497" t="s">
        <v>1112</v>
      </c>
      <c r="P6497" t="s">
        <v>26423</v>
      </c>
      <c r="Q6497" t="s">
        <v>13638</v>
      </c>
      <c r="R6497">
        <v>2688.0342999999998</v>
      </c>
      <c r="S6497" t="s">
        <v>13638</v>
      </c>
      <c r="T6497" t="s">
        <v>13638</v>
      </c>
      <c r="U6497" s="17">
        <v>45546</v>
      </c>
      <c r="W6497">
        <v>2688.0342999999998</v>
      </c>
      <c r="Y6497">
        <v>1636.1796999999999</v>
      </c>
      <c r="Z6497" s="7">
        <v>0.14296281904924246</v>
      </c>
      <c r="AP6497">
        <f t="shared" si="101"/>
        <v>6496</v>
      </c>
    </row>
    <row r="6498" spans="1:42" x14ac:dyDescent="0.25">
      <c r="A6498" t="s">
        <v>18</v>
      </c>
      <c r="N6498" t="s">
        <v>25</v>
      </c>
      <c r="O6498" t="s">
        <v>51780</v>
      </c>
      <c r="P6498" t="s">
        <v>26436</v>
      </c>
      <c r="Q6498" t="s">
        <v>13638</v>
      </c>
      <c r="R6498">
        <v>287.94439999999997</v>
      </c>
      <c r="S6498" t="s">
        <v>13638</v>
      </c>
      <c r="T6498" t="s">
        <v>13638</v>
      </c>
      <c r="U6498" s="17">
        <v>45546</v>
      </c>
      <c r="W6498">
        <v>287.94439999999997</v>
      </c>
      <c r="Y6498">
        <v>0</v>
      </c>
      <c r="Z6498" s="7">
        <v>0</v>
      </c>
      <c r="AP6498">
        <f t="shared" si="101"/>
        <v>6497</v>
      </c>
    </row>
    <row r="6499" spans="1:42" x14ac:dyDescent="0.25">
      <c r="A6499" t="s">
        <v>48735</v>
      </c>
      <c r="N6499" t="s">
        <v>25</v>
      </c>
      <c r="O6499" t="s">
        <v>51781</v>
      </c>
      <c r="P6499" t="s">
        <v>26437</v>
      </c>
      <c r="Q6499" t="s">
        <v>13638</v>
      </c>
      <c r="R6499">
        <v>890.34990000000005</v>
      </c>
      <c r="S6499" t="s">
        <v>13638</v>
      </c>
      <c r="T6499" t="s">
        <v>13638</v>
      </c>
      <c r="U6499" s="17">
        <v>45546</v>
      </c>
      <c r="W6499">
        <v>890.34990000000005</v>
      </c>
      <c r="Y6499">
        <v>0</v>
      </c>
      <c r="Z6499" s="7">
        <v>0</v>
      </c>
      <c r="AP6499">
        <f t="shared" si="101"/>
        <v>6498</v>
      </c>
    </row>
    <row r="6500" spans="1:42" x14ac:dyDescent="0.25">
      <c r="A6500" t="s">
        <v>48736</v>
      </c>
      <c r="N6500" t="s">
        <v>25</v>
      </c>
      <c r="O6500" t="s">
        <v>51782</v>
      </c>
      <c r="P6500" t="s">
        <v>26438</v>
      </c>
      <c r="Q6500" t="s">
        <v>13638</v>
      </c>
      <c r="R6500">
        <v>920.19320000000005</v>
      </c>
      <c r="S6500" t="s">
        <v>13638</v>
      </c>
      <c r="T6500" t="s">
        <v>13638</v>
      </c>
      <c r="U6500" s="17">
        <v>45546</v>
      </c>
      <c r="W6500">
        <v>920.19320000000005</v>
      </c>
      <c r="Y6500">
        <v>0</v>
      </c>
      <c r="Z6500" s="7">
        <v>0</v>
      </c>
      <c r="AP6500">
        <f t="shared" si="101"/>
        <v>6499</v>
      </c>
    </row>
    <row r="6501" spans="1:42" x14ac:dyDescent="0.25">
      <c r="A6501" t="s">
        <v>48737</v>
      </c>
      <c r="N6501" t="s">
        <v>25</v>
      </c>
      <c r="O6501" t="s">
        <v>26424</v>
      </c>
      <c r="P6501" t="s">
        <v>26425</v>
      </c>
      <c r="Q6501" t="s">
        <v>13638</v>
      </c>
      <c r="R6501">
        <v>237.80760000000001</v>
      </c>
      <c r="S6501" t="s">
        <v>13638</v>
      </c>
      <c r="T6501" t="s">
        <v>13638</v>
      </c>
      <c r="U6501" s="17">
        <v>45546</v>
      </c>
      <c r="W6501">
        <v>237.80760000000001</v>
      </c>
      <c r="Y6501">
        <v>205.7182</v>
      </c>
      <c r="Z6501" s="7">
        <v>4.1225298685493961E-2</v>
      </c>
      <c r="AP6501">
        <f t="shared" si="101"/>
        <v>6500</v>
      </c>
    </row>
    <row r="6502" spans="1:42" x14ac:dyDescent="0.25">
      <c r="A6502" t="s">
        <v>48738</v>
      </c>
      <c r="N6502" t="s">
        <v>25</v>
      </c>
      <c r="O6502" t="s">
        <v>26426</v>
      </c>
      <c r="P6502" t="s">
        <v>13638</v>
      </c>
      <c r="Q6502" t="s">
        <v>26427</v>
      </c>
      <c r="R6502">
        <v>1000</v>
      </c>
      <c r="S6502" t="s">
        <v>13638</v>
      </c>
      <c r="T6502" t="s">
        <v>13638</v>
      </c>
      <c r="U6502" s="17">
        <v>45546</v>
      </c>
      <c r="W6502">
        <v>1000</v>
      </c>
      <c r="Y6502">
        <v>0</v>
      </c>
      <c r="Z6502" s="7">
        <v>0</v>
      </c>
      <c r="AP6502">
        <f t="shared" si="101"/>
        <v>6501</v>
      </c>
    </row>
    <row r="6503" spans="1:42" x14ac:dyDescent="0.25">
      <c r="A6503" t="s">
        <v>48739</v>
      </c>
      <c r="N6503" t="s">
        <v>25</v>
      </c>
      <c r="O6503" t="s">
        <v>747</v>
      </c>
      <c r="P6503" t="s">
        <v>26428</v>
      </c>
      <c r="Q6503" t="s">
        <v>13638</v>
      </c>
      <c r="R6503">
        <v>246.1688</v>
      </c>
      <c r="S6503" t="s">
        <v>13638</v>
      </c>
      <c r="T6503" t="s">
        <v>13638</v>
      </c>
      <c r="U6503" s="17">
        <v>45546</v>
      </c>
      <c r="W6503">
        <v>246.1688</v>
      </c>
      <c r="Y6503">
        <v>135.92230000000001</v>
      </c>
      <c r="Z6503" s="7">
        <v>0.17163122374203521</v>
      </c>
      <c r="AP6503">
        <f t="shared" si="101"/>
        <v>6502</v>
      </c>
    </row>
    <row r="6504" spans="1:42" x14ac:dyDescent="0.25">
      <c r="A6504" t="s">
        <v>48740</v>
      </c>
      <c r="N6504" t="s">
        <v>25</v>
      </c>
      <c r="O6504" t="s">
        <v>746</v>
      </c>
      <c r="P6504" t="s">
        <v>26429</v>
      </c>
      <c r="Q6504" t="s">
        <v>13638</v>
      </c>
      <c r="R6504">
        <v>262.65109999999999</v>
      </c>
      <c r="S6504" t="s">
        <v>13638</v>
      </c>
      <c r="T6504" t="s">
        <v>13638</v>
      </c>
      <c r="U6504" s="17">
        <v>45546</v>
      </c>
      <c r="W6504">
        <v>262.65109999999999</v>
      </c>
      <c r="Y6504">
        <v>159.79810000000001</v>
      </c>
      <c r="Z6504" s="7">
        <v>0.14310034846053288</v>
      </c>
      <c r="AP6504">
        <f t="shared" si="101"/>
        <v>6503</v>
      </c>
    </row>
    <row r="6505" spans="1:42" x14ac:dyDescent="0.25">
      <c r="N6505" t="s">
        <v>25</v>
      </c>
      <c r="O6505" t="s">
        <v>745</v>
      </c>
      <c r="P6505" t="s">
        <v>26430</v>
      </c>
      <c r="Q6505" t="s">
        <v>13638</v>
      </c>
      <c r="R6505">
        <v>519.33119999999997</v>
      </c>
      <c r="S6505" t="s">
        <v>13638</v>
      </c>
      <c r="T6505" t="s">
        <v>13638</v>
      </c>
      <c r="U6505" s="17">
        <v>45546</v>
      </c>
      <c r="W6505">
        <v>519.33119999999997</v>
      </c>
      <c r="Y6505">
        <v>353.37920000000003</v>
      </c>
      <c r="Z6505" s="7">
        <v>0.11043103353094263</v>
      </c>
      <c r="AP6505">
        <f t="shared" si="101"/>
        <v>6504</v>
      </c>
    </row>
    <row r="6506" spans="1:42" x14ac:dyDescent="0.25">
      <c r="A6506" t="s">
        <v>19</v>
      </c>
      <c r="N6506" t="s">
        <v>25</v>
      </c>
      <c r="O6506" t="s">
        <v>26431</v>
      </c>
      <c r="P6506" t="s">
        <v>26432</v>
      </c>
      <c r="Q6506" t="s">
        <v>13638</v>
      </c>
      <c r="R6506">
        <v>125.5046</v>
      </c>
      <c r="S6506" t="s">
        <v>13638</v>
      </c>
      <c r="T6506" t="s">
        <v>13638</v>
      </c>
      <c r="U6506" s="17">
        <v>45546</v>
      </c>
      <c r="W6506">
        <v>125.5046</v>
      </c>
      <c r="Y6506">
        <v>0</v>
      </c>
      <c r="Z6506" s="7">
        <v>0</v>
      </c>
      <c r="AP6506">
        <f t="shared" si="101"/>
        <v>6505</v>
      </c>
    </row>
    <row r="6507" spans="1:42" x14ac:dyDescent="0.25">
      <c r="A6507" t="s">
        <v>48741</v>
      </c>
      <c r="N6507" t="s">
        <v>25</v>
      </c>
      <c r="O6507" t="s">
        <v>740</v>
      </c>
      <c r="P6507" t="s">
        <v>26433</v>
      </c>
      <c r="Q6507" t="s">
        <v>13638</v>
      </c>
      <c r="R6507">
        <v>453.34969999999998</v>
      </c>
      <c r="S6507" t="s">
        <v>13638</v>
      </c>
      <c r="T6507" t="s">
        <v>13638</v>
      </c>
      <c r="U6507" s="17">
        <v>45546</v>
      </c>
      <c r="W6507">
        <v>453.34969999999998</v>
      </c>
      <c r="Y6507">
        <v>276.09010000000001</v>
      </c>
      <c r="Z6507" s="7">
        <v>0.14281348528486504</v>
      </c>
      <c r="AP6507">
        <f t="shared" si="101"/>
        <v>6506</v>
      </c>
    </row>
    <row r="6508" spans="1:42" x14ac:dyDescent="0.25">
      <c r="A6508" t="s">
        <v>48742</v>
      </c>
      <c r="N6508" t="s">
        <v>25</v>
      </c>
      <c r="O6508" t="s">
        <v>739</v>
      </c>
      <c r="P6508" t="s">
        <v>26434</v>
      </c>
      <c r="Q6508" t="s">
        <v>13638</v>
      </c>
      <c r="R6508">
        <v>784.81820000000005</v>
      </c>
      <c r="S6508" t="s">
        <v>13638</v>
      </c>
      <c r="T6508" t="s">
        <v>13638</v>
      </c>
      <c r="U6508" s="17">
        <v>45546</v>
      </c>
      <c r="W6508">
        <v>784.81820000000005</v>
      </c>
      <c r="Y6508">
        <v>402.16239999999999</v>
      </c>
      <c r="Z6508" s="7">
        <v>0.19372124844385485</v>
      </c>
      <c r="AP6508">
        <f t="shared" si="101"/>
        <v>6507</v>
      </c>
    </row>
    <row r="6509" spans="1:42" x14ac:dyDescent="0.25">
      <c r="A6509" t="s">
        <v>48743</v>
      </c>
      <c r="N6509" t="s">
        <v>25</v>
      </c>
      <c r="O6509" t="s">
        <v>738</v>
      </c>
      <c r="P6509" t="s">
        <v>26435</v>
      </c>
      <c r="Q6509" t="s">
        <v>13638</v>
      </c>
      <c r="R6509">
        <v>259.73419999999999</v>
      </c>
      <c r="S6509" t="s">
        <v>13638</v>
      </c>
      <c r="T6509" t="s">
        <v>13638</v>
      </c>
      <c r="U6509" s="17">
        <v>45546</v>
      </c>
      <c r="W6509">
        <v>259.73419999999999</v>
      </c>
      <c r="Y6509">
        <v>186.5959</v>
      </c>
      <c r="Z6509" s="7">
        <v>9.4677066336628535E-2</v>
      </c>
      <c r="AP6509">
        <f t="shared" si="101"/>
        <v>6508</v>
      </c>
    </row>
    <row r="6510" spans="1:42" x14ac:dyDescent="0.25">
      <c r="A6510" t="s">
        <v>48744</v>
      </c>
      <c r="N6510" t="s">
        <v>25</v>
      </c>
      <c r="O6510" t="s">
        <v>51783</v>
      </c>
      <c r="P6510" t="s">
        <v>51784</v>
      </c>
      <c r="Q6510" t="s">
        <v>13638</v>
      </c>
      <c r="R6510">
        <v>32.126899999999999</v>
      </c>
      <c r="S6510" t="s">
        <v>13638</v>
      </c>
      <c r="T6510" t="s">
        <v>13638</v>
      </c>
      <c r="U6510" s="17">
        <v>45546</v>
      </c>
      <c r="W6510">
        <v>32.126899999999999</v>
      </c>
      <c r="Y6510">
        <v>0</v>
      </c>
      <c r="Z6510" s="7">
        <v>0</v>
      </c>
      <c r="AP6510">
        <f t="shared" si="101"/>
        <v>6509</v>
      </c>
    </row>
    <row r="6511" spans="1:42" x14ac:dyDescent="0.25">
      <c r="A6511" t="s">
        <v>48745</v>
      </c>
      <c r="N6511" t="s">
        <v>25</v>
      </c>
      <c r="O6511" t="s">
        <v>51785</v>
      </c>
      <c r="P6511" t="s">
        <v>51786</v>
      </c>
      <c r="Q6511" t="s">
        <v>13638</v>
      </c>
      <c r="R6511">
        <v>83.105900000000005</v>
      </c>
      <c r="S6511" t="s">
        <v>13638</v>
      </c>
      <c r="T6511" t="s">
        <v>13638</v>
      </c>
      <c r="U6511" s="17">
        <v>45546</v>
      </c>
      <c r="W6511">
        <v>83.105900000000005</v>
      </c>
      <c r="Y6511">
        <v>0</v>
      </c>
      <c r="Z6511" s="7">
        <v>0</v>
      </c>
      <c r="AP6511">
        <f t="shared" si="101"/>
        <v>6510</v>
      </c>
    </row>
    <row r="6512" spans="1:42" x14ac:dyDescent="0.25">
      <c r="A6512" t="s">
        <v>48746</v>
      </c>
      <c r="N6512" t="s">
        <v>25</v>
      </c>
      <c r="O6512" t="s">
        <v>51787</v>
      </c>
      <c r="P6512" t="s">
        <v>51788</v>
      </c>
      <c r="Q6512" t="s">
        <v>13638</v>
      </c>
      <c r="R6512">
        <v>1011.8899</v>
      </c>
      <c r="S6512" t="s">
        <v>13638</v>
      </c>
      <c r="T6512" t="s">
        <v>13638</v>
      </c>
      <c r="U6512" s="17">
        <v>45546</v>
      </c>
      <c r="W6512">
        <v>1011.8899</v>
      </c>
      <c r="Y6512">
        <v>0</v>
      </c>
      <c r="Z6512" s="7">
        <v>0</v>
      </c>
      <c r="AP6512">
        <f t="shared" si="101"/>
        <v>6511</v>
      </c>
    </row>
    <row r="6513" spans="1:42" x14ac:dyDescent="0.25">
      <c r="N6513" t="s">
        <v>25</v>
      </c>
      <c r="O6513" t="s">
        <v>389</v>
      </c>
      <c r="P6513" t="s">
        <v>26439</v>
      </c>
      <c r="Q6513" t="s">
        <v>13638</v>
      </c>
      <c r="R6513">
        <v>265.73989999999998</v>
      </c>
      <c r="S6513" t="s">
        <v>13638</v>
      </c>
      <c r="T6513" t="s">
        <v>13638</v>
      </c>
      <c r="U6513" s="17">
        <v>45546</v>
      </c>
      <c r="W6513">
        <v>265.73989999999998</v>
      </c>
      <c r="Y6513">
        <v>161.89449999999999</v>
      </c>
      <c r="Z6513" s="7">
        <v>0.14270699063281</v>
      </c>
      <c r="AP6513">
        <f t="shared" si="101"/>
        <v>6512</v>
      </c>
    </row>
    <row r="6514" spans="1:42" x14ac:dyDescent="0.25">
      <c r="A6514" t="s">
        <v>22</v>
      </c>
      <c r="N6514" t="s">
        <v>25</v>
      </c>
      <c r="O6514" t="s">
        <v>26440</v>
      </c>
      <c r="P6514" t="s">
        <v>26441</v>
      </c>
      <c r="Q6514" t="s">
        <v>13638</v>
      </c>
      <c r="R6514">
        <v>98.507999999999996</v>
      </c>
      <c r="S6514" t="s">
        <v>13638</v>
      </c>
      <c r="T6514" t="s">
        <v>13638</v>
      </c>
      <c r="U6514" s="17">
        <v>45546</v>
      </c>
      <c r="W6514">
        <v>98.507999999999996</v>
      </c>
      <c r="Y6514">
        <v>0</v>
      </c>
      <c r="Z6514" s="7">
        <v>0</v>
      </c>
      <c r="AP6514">
        <f t="shared" si="101"/>
        <v>6513</v>
      </c>
    </row>
    <row r="6515" spans="1:42" x14ac:dyDescent="0.25">
      <c r="A6515" t="s">
        <v>48747</v>
      </c>
      <c r="N6515" t="s">
        <v>25</v>
      </c>
      <c r="O6515" t="s">
        <v>386</v>
      </c>
      <c r="P6515" t="s">
        <v>26442</v>
      </c>
      <c r="Q6515" t="s">
        <v>13638</v>
      </c>
      <c r="R6515">
        <v>263.34199999999998</v>
      </c>
      <c r="S6515" t="s">
        <v>13638</v>
      </c>
      <c r="T6515" t="s">
        <v>13638</v>
      </c>
      <c r="U6515" s="17">
        <v>45546</v>
      </c>
      <c r="W6515">
        <v>263.34199999999998</v>
      </c>
      <c r="Y6515">
        <v>188.65639999999999</v>
      </c>
      <c r="Z6515" s="7">
        <v>9.5491829371523451E-2</v>
      </c>
      <c r="AP6515">
        <f t="shared" si="101"/>
        <v>6514</v>
      </c>
    </row>
    <row r="6516" spans="1:42" x14ac:dyDescent="0.25">
      <c r="A6516" t="s">
        <v>48748</v>
      </c>
      <c r="N6516" t="s">
        <v>25</v>
      </c>
      <c r="O6516" t="s">
        <v>26443</v>
      </c>
      <c r="P6516" t="s">
        <v>26444</v>
      </c>
      <c r="Q6516" t="s">
        <v>13638</v>
      </c>
      <c r="R6516">
        <v>8.2690999999999999</v>
      </c>
      <c r="S6516" t="s">
        <v>13638</v>
      </c>
      <c r="T6516" t="s">
        <v>13638</v>
      </c>
      <c r="U6516" s="17">
        <v>45546</v>
      </c>
      <c r="W6516">
        <v>8.2690999999999999</v>
      </c>
      <c r="Y6516">
        <v>0</v>
      </c>
      <c r="Z6516" s="7">
        <v>0</v>
      </c>
      <c r="AP6516">
        <f t="shared" si="101"/>
        <v>6515</v>
      </c>
    </row>
    <row r="6517" spans="1:42" x14ac:dyDescent="0.25">
      <c r="A6517" t="s">
        <v>48749</v>
      </c>
      <c r="N6517" t="s">
        <v>25</v>
      </c>
      <c r="O6517" t="s">
        <v>35111</v>
      </c>
      <c r="P6517" t="s">
        <v>26446</v>
      </c>
      <c r="Q6517" t="s">
        <v>13638</v>
      </c>
      <c r="R6517">
        <v>91.680599999999998</v>
      </c>
      <c r="S6517" t="s">
        <v>13638</v>
      </c>
      <c r="T6517" t="s">
        <v>13638</v>
      </c>
      <c r="U6517" s="17">
        <v>45546</v>
      </c>
      <c r="W6517">
        <v>91.680599999999998</v>
      </c>
      <c r="Y6517">
        <v>44.838500000000003</v>
      </c>
      <c r="Z6517" s="7">
        <v>0.20758204496224675</v>
      </c>
      <c r="AP6517">
        <f t="shared" si="101"/>
        <v>6516</v>
      </c>
    </row>
    <row r="6518" spans="1:42" x14ac:dyDescent="0.25">
      <c r="A6518" t="s">
        <v>48750</v>
      </c>
      <c r="N6518" t="s">
        <v>25</v>
      </c>
      <c r="O6518" t="s">
        <v>148</v>
      </c>
      <c r="P6518" t="s">
        <v>26445</v>
      </c>
      <c r="Q6518" t="s">
        <v>13638</v>
      </c>
      <c r="R6518">
        <v>78.967299999999994</v>
      </c>
      <c r="S6518" t="s">
        <v>13638</v>
      </c>
      <c r="T6518" t="s">
        <v>13638</v>
      </c>
      <c r="U6518" s="17">
        <v>45546</v>
      </c>
      <c r="W6518">
        <v>78.967299999999994</v>
      </c>
      <c r="Y6518">
        <v>40.410200000000003</v>
      </c>
      <c r="Z6518" s="7">
        <v>0.19412337615283626</v>
      </c>
      <c r="AP6518">
        <f t="shared" si="101"/>
        <v>6517</v>
      </c>
    </row>
    <row r="6519" spans="1:42" x14ac:dyDescent="0.25">
      <c r="N6519" t="s">
        <v>25</v>
      </c>
      <c r="O6519" t="s">
        <v>35112</v>
      </c>
      <c r="P6519" t="s">
        <v>26457</v>
      </c>
      <c r="Q6519" t="s">
        <v>13638</v>
      </c>
      <c r="R6519">
        <v>884.82659999999998</v>
      </c>
      <c r="S6519" t="s">
        <v>13638</v>
      </c>
      <c r="T6519" t="s">
        <v>13638</v>
      </c>
      <c r="U6519" s="17">
        <v>45546</v>
      </c>
      <c r="W6519">
        <v>884.82659999999998</v>
      </c>
      <c r="Y6519">
        <v>545.63789999999995</v>
      </c>
      <c r="Z6519" s="7">
        <v>0.1391518872513906</v>
      </c>
      <c r="AP6519">
        <f t="shared" si="101"/>
        <v>6518</v>
      </c>
    </row>
    <row r="6520" spans="1:42" x14ac:dyDescent="0.25">
      <c r="A6520" t="s">
        <v>38</v>
      </c>
      <c r="N6520" t="s">
        <v>25</v>
      </c>
      <c r="O6520" t="s">
        <v>26447</v>
      </c>
      <c r="P6520" t="s">
        <v>26448</v>
      </c>
      <c r="Q6520" t="s">
        <v>13638</v>
      </c>
      <c r="R6520">
        <v>23.996500000000001</v>
      </c>
      <c r="S6520" t="s">
        <v>13638</v>
      </c>
      <c r="T6520" t="s">
        <v>13638</v>
      </c>
      <c r="U6520" s="17">
        <v>45546</v>
      </c>
      <c r="W6520">
        <v>23.996500000000001</v>
      </c>
      <c r="Y6520">
        <v>0</v>
      </c>
      <c r="Z6520" s="7">
        <v>0</v>
      </c>
      <c r="AP6520">
        <f t="shared" si="101"/>
        <v>6519</v>
      </c>
    </row>
    <row r="6521" spans="1:42" x14ac:dyDescent="0.25">
      <c r="A6521" t="s">
        <v>48751</v>
      </c>
      <c r="N6521" t="s">
        <v>25</v>
      </c>
      <c r="O6521" t="s">
        <v>26449</v>
      </c>
      <c r="P6521" t="s">
        <v>26450</v>
      </c>
      <c r="Q6521" t="s">
        <v>13638</v>
      </c>
      <c r="R6521">
        <v>58.124499999999998</v>
      </c>
      <c r="S6521" t="s">
        <v>13638</v>
      </c>
      <c r="T6521" t="s">
        <v>13638</v>
      </c>
      <c r="U6521" s="17">
        <v>45546</v>
      </c>
      <c r="W6521">
        <v>58.124499999999998</v>
      </c>
      <c r="Y6521">
        <v>0</v>
      </c>
      <c r="Z6521" s="7">
        <v>0</v>
      </c>
      <c r="AP6521">
        <f t="shared" si="101"/>
        <v>6520</v>
      </c>
    </row>
    <row r="6522" spans="1:42" x14ac:dyDescent="0.25">
      <c r="A6522" t="s">
        <v>48752</v>
      </c>
      <c r="N6522" t="s">
        <v>25</v>
      </c>
      <c r="O6522" t="s">
        <v>112</v>
      </c>
      <c r="P6522" t="s">
        <v>26451</v>
      </c>
      <c r="Q6522" t="s">
        <v>13638</v>
      </c>
      <c r="R6522">
        <v>270.37939999999998</v>
      </c>
      <c r="S6522" t="s">
        <v>13638</v>
      </c>
      <c r="T6522" t="s">
        <v>13638</v>
      </c>
      <c r="U6522" s="17">
        <v>45546</v>
      </c>
      <c r="W6522">
        <v>270.37939999999998</v>
      </c>
      <c r="Y6522">
        <v>1644.6472000000001</v>
      </c>
      <c r="Z6522" s="7">
        <v>-0.47957080890177828</v>
      </c>
      <c r="AP6522">
        <f t="shared" si="101"/>
        <v>6521</v>
      </c>
    </row>
    <row r="6523" spans="1:42" x14ac:dyDescent="0.25">
      <c r="N6523" t="s">
        <v>25</v>
      </c>
      <c r="O6523" t="s">
        <v>107</v>
      </c>
      <c r="P6523" t="s">
        <v>26452</v>
      </c>
      <c r="Q6523" t="s">
        <v>13638</v>
      </c>
      <c r="R6523">
        <v>52.252000000000002</v>
      </c>
      <c r="S6523" t="s">
        <v>13638</v>
      </c>
      <c r="T6523" t="s">
        <v>13638</v>
      </c>
      <c r="U6523" s="17">
        <v>45546</v>
      </c>
      <c r="W6523">
        <v>52.252000000000002</v>
      </c>
      <c r="Y6523">
        <v>35.446899999999999</v>
      </c>
      <c r="Z6523" s="7">
        <v>0.11131568112623036</v>
      </c>
      <c r="AP6523">
        <f t="shared" si="101"/>
        <v>6522</v>
      </c>
    </row>
    <row r="6524" spans="1:42" x14ac:dyDescent="0.25">
      <c r="A6524" t="s">
        <v>80</v>
      </c>
      <c r="N6524" t="s">
        <v>25</v>
      </c>
      <c r="O6524" t="s">
        <v>26453</v>
      </c>
      <c r="P6524" t="s">
        <v>26454</v>
      </c>
      <c r="Q6524" t="s">
        <v>13638</v>
      </c>
      <c r="R6524">
        <v>428.83859999999999</v>
      </c>
      <c r="S6524" t="s">
        <v>13638</v>
      </c>
      <c r="T6524" t="s">
        <v>13638</v>
      </c>
      <c r="U6524" s="17">
        <v>45546</v>
      </c>
      <c r="W6524">
        <v>428.83859999999999</v>
      </c>
      <c r="Y6524">
        <v>0</v>
      </c>
      <c r="Z6524" s="7">
        <v>0</v>
      </c>
      <c r="AP6524">
        <f t="shared" si="101"/>
        <v>6523</v>
      </c>
    </row>
    <row r="6525" spans="1:42" x14ac:dyDescent="0.25">
      <c r="N6525" t="s">
        <v>25</v>
      </c>
      <c r="O6525" t="s">
        <v>26455</v>
      </c>
      <c r="P6525" t="s">
        <v>26456</v>
      </c>
      <c r="Q6525" t="s">
        <v>13638</v>
      </c>
      <c r="R6525">
        <v>218.6387</v>
      </c>
      <c r="S6525" t="s">
        <v>13638</v>
      </c>
      <c r="T6525" t="s">
        <v>13638</v>
      </c>
      <c r="U6525" s="17">
        <v>45546</v>
      </c>
      <c r="W6525">
        <v>218.6387</v>
      </c>
      <c r="Y6525">
        <v>0</v>
      </c>
      <c r="Z6525" s="7">
        <v>0</v>
      </c>
      <c r="AP6525">
        <f t="shared" si="101"/>
        <v>6524</v>
      </c>
    </row>
    <row r="6526" spans="1:42" x14ac:dyDescent="0.25">
      <c r="N6526" t="s">
        <v>25</v>
      </c>
      <c r="O6526" t="s">
        <v>26458</v>
      </c>
      <c r="P6526" t="s">
        <v>26459</v>
      </c>
      <c r="Q6526" t="s">
        <v>13638</v>
      </c>
      <c r="R6526">
        <v>82.540700000000001</v>
      </c>
      <c r="S6526" t="s">
        <v>13638</v>
      </c>
      <c r="T6526" t="s">
        <v>13638</v>
      </c>
      <c r="U6526" s="17">
        <v>45546</v>
      </c>
      <c r="W6526">
        <v>82.540700000000001</v>
      </c>
      <c r="Y6526">
        <v>0</v>
      </c>
      <c r="Z6526" s="7">
        <v>0</v>
      </c>
      <c r="AP6526">
        <f t="shared" si="101"/>
        <v>6525</v>
      </c>
    </row>
    <row r="6527" spans="1:42" x14ac:dyDescent="0.25">
      <c r="A6527" t="s">
        <v>4</v>
      </c>
      <c r="N6527" t="s">
        <v>25</v>
      </c>
      <c r="O6527" t="s">
        <v>51789</v>
      </c>
      <c r="P6527" t="s">
        <v>51790</v>
      </c>
      <c r="Q6527" t="s">
        <v>13638</v>
      </c>
      <c r="R6527">
        <v>10.702</v>
      </c>
      <c r="S6527" t="s">
        <v>13638</v>
      </c>
      <c r="T6527" t="s">
        <v>13638</v>
      </c>
      <c r="U6527" s="17">
        <v>45546</v>
      </c>
      <c r="W6527">
        <v>10.702</v>
      </c>
      <c r="Y6527">
        <v>0</v>
      </c>
      <c r="Z6527" s="7">
        <v>0</v>
      </c>
      <c r="AP6527">
        <f t="shared" si="101"/>
        <v>6526</v>
      </c>
    </row>
    <row r="6528" spans="1:42" x14ac:dyDescent="0.25">
      <c r="A6528" t="s">
        <v>48753</v>
      </c>
      <c r="N6528" t="s">
        <v>25</v>
      </c>
      <c r="O6528" t="s">
        <v>26460</v>
      </c>
      <c r="P6528" t="s">
        <v>51791</v>
      </c>
      <c r="Q6528" t="s">
        <v>13638</v>
      </c>
      <c r="R6528">
        <v>104.24250000000001</v>
      </c>
      <c r="S6528" t="s">
        <v>13638</v>
      </c>
      <c r="T6528" t="s">
        <v>13638</v>
      </c>
      <c r="U6528" s="17">
        <v>45546</v>
      </c>
      <c r="W6528">
        <v>104.24250000000001</v>
      </c>
      <c r="Y6528">
        <v>0</v>
      </c>
      <c r="Z6528" s="7">
        <v>0</v>
      </c>
      <c r="AP6528">
        <f t="shared" si="101"/>
        <v>6527</v>
      </c>
    </row>
    <row r="6529" spans="1:42" x14ac:dyDescent="0.25">
      <c r="A6529" t="s">
        <v>48754</v>
      </c>
      <c r="N6529" t="s">
        <v>25</v>
      </c>
      <c r="O6529" t="s">
        <v>51792</v>
      </c>
      <c r="P6529" t="s">
        <v>51793</v>
      </c>
      <c r="Q6529" t="s">
        <v>13638</v>
      </c>
      <c r="R6529">
        <v>10.754899999999999</v>
      </c>
      <c r="S6529" t="s">
        <v>13638</v>
      </c>
      <c r="T6529" t="s">
        <v>13638</v>
      </c>
      <c r="U6529" s="17">
        <v>45546</v>
      </c>
      <c r="W6529">
        <v>10.754899999999999</v>
      </c>
      <c r="Y6529">
        <v>0</v>
      </c>
      <c r="Z6529" s="7">
        <v>0</v>
      </c>
      <c r="AP6529">
        <f t="shared" si="101"/>
        <v>6528</v>
      </c>
    </row>
    <row r="6530" spans="1:42" x14ac:dyDescent="0.25">
      <c r="A6530" t="s">
        <v>48755</v>
      </c>
      <c r="N6530" t="s">
        <v>86</v>
      </c>
      <c r="O6530" t="s">
        <v>26461</v>
      </c>
      <c r="P6530" t="s">
        <v>26462</v>
      </c>
      <c r="Q6530" t="s">
        <v>26463</v>
      </c>
      <c r="R6530">
        <v>12.9148</v>
      </c>
      <c r="S6530" t="s">
        <v>13638</v>
      </c>
      <c r="T6530" t="s">
        <v>13638</v>
      </c>
      <c r="U6530" s="17">
        <v>45546</v>
      </c>
      <c r="W6530">
        <v>12.9148</v>
      </c>
      <c r="Y6530">
        <v>0</v>
      </c>
      <c r="Z6530" s="7">
        <v>0</v>
      </c>
      <c r="AP6530">
        <f t="shared" si="101"/>
        <v>6529</v>
      </c>
    </row>
    <row r="6531" spans="1:42" x14ac:dyDescent="0.25">
      <c r="A6531" t="s">
        <v>48756</v>
      </c>
      <c r="N6531" t="s">
        <v>86</v>
      </c>
      <c r="O6531" t="s">
        <v>26464</v>
      </c>
      <c r="P6531" t="s">
        <v>26465</v>
      </c>
      <c r="Q6531" t="s">
        <v>13638</v>
      </c>
      <c r="R6531">
        <v>12.913</v>
      </c>
      <c r="S6531" t="s">
        <v>13638</v>
      </c>
      <c r="T6531" t="s">
        <v>13638</v>
      </c>
      <c r="U6531" s="17">
        <v>45546</v>
      </c>
      <c r="W6531">
        <v>12.913</v>
      </c>
      <c r="Y6531">
        <v>0</v>
      </c>
      <c r="Z6531" s="7">
        <v>0</v>
      </c>
      <c r="AP6531">
        <f t="shared" si="101"/>
        <v>6530</v>
      </c>
    </row>
    <row r="6532" spans="1:42" x14ac:dyDescent="0.25">
      <c r="N6532" t="s">
        <v>86</v>
      </c>
      <c r="O6532" t="s">
        <v>26466</v>
      </c>
      <c r="P6532" t="s">
        <v>26467</v>
      </c>
      <c r="Q6532" t="s">
        <v>13638</v>
      </c>
      <c r="R6532">
        <v>12.7644</v>
      </c>
      <c r="S6532" t="s">
        <v>13638</v>
      </c>
      <c r="T6532" t="s">
        <v>13638</v>
      </c>
      <c r="U6532" s="17">
        <v>45546</v>
      </c>
      <c r="W6532">
        <v>12.7644</v>
      </c>
      <c r="Y6532">
        <v>0</v>
      </c>
      <c r="Z6532" s="7">
        <v>0</v>
      </c>
      <c r="AP6532">
        <f t="shared" ref="AP6532:AP6595" si="102">AP6531+1</f>
        <v>6531</v>
      </c>
    </row>
    <row r="6533" spans="1:42" x14ac:dyDescent="0.25">
      <c r="A6533" t="s">
        <v>5</v>
      </c>
      <c r="N6533" t="s">
        <v>86</v>
      </c>
      <c r="O6533" t="s">
        <v>26468</v>
      </c>
      <c r="P6533" t="s">
        <v>26469</v>
      </c>
      <c r="Q6533" t="s">
        <v>26470</v>
      </c>
      <c r="R6533">
        <v>12.763400000000001</v>
      </c>
      <c r="S6533" t="s">
        <v>13638</v>
      </c>
      <c r="T6533" t="s">
        <v>13638</v>
      </c>
      <c r="U6533" s="17">
        <v>45546</v>
      </c>
      <c r="W6533">
        <v>12.763400000000001</v>
      </c>
      <c r="Y6533">
        <v>0</v>
      </c>
      <c r="Z6533" s="7">
        <v>0</v>
      </c>
      <c r="AP6533">
        <f t="shared" si="102"/>
        <v>6532</v>
      </c>
    </row>
    <row r="6534" spans="1:42" x14ac:dyDescent="0.25">
      <c r="A6534" t="s">
        <v>48757</v>
      </c>
      <c r="N6534" t="s">
        <v>86</v>
      </c>
      <c r="O6534" t="s">
        <v>26471</v>
      </c>
      <c r="P6534" t="s">
        <v>26472</v>
      </c>
      <c r="Q6534" t="s">
        <v>13638</v>
      </c>
      <c r="R6534">
        <v>10.6968</v>
      </c>
      <c r="S6534" t="s">
        <v>13638</v>
      </c>
      <c r="T6534" t="s">
        <v>13638</v>
      </c>
      <c r="U6534" s="17">
        <v>45546</v>
      </c>
      <c r="W6534">
        <v>10.6968</v>
      </c>
      <c r="Y6534">
        <v>0</v>
      </c>
      <c r="Z6534" s="7">
        <v>0</v>
      </c>
      <c r="AP6534">
        <f t="shared" si="102"/>
        <v>6533</v>
      </c>
    </row>
    <row r="6535" spans="1:42" x14ac:dyDescent="0.25">
      <c r="A6535" t="s">
        <v>48758</v>
      </c>
      <c r="N6535" t="s">
        <v>86</v>
      </c>
      <c r="O6535" t="s">
        <v>26473</v>
      </c>
      <c r="P6535" t="s">
        <v>26474</v>
      </c>
      <c r="Q6535" t="s">
        <v>26475</v>
      </c>
      <c r="R6535">
        <v>10.6968</v>
      </c>
      <c r="S6535" t="s">
        <v>13638</v>
      </c>
      <c r="T6535" t="s">
        <v>13638</v>
      </c>
      <c r="U6535" s="17">
        <v>45546</v>
      </c>
      <c r="W6535">
        <v>10.6968</v>
      </c>
      <c r="Y6535">
        <v>0</v>
      </c>
      <c r="Z6535" s="7">
        <v>0</v>
      </c>
      <c r="AP6535">
        <f t="shared" si="102"/>
        <v>6534</v>
      </c>
    </row>
    <row r="6536" spans="1:42" x14ac:dyDescent="0.25">
      <c r="A6536" t="s">
        <v>48759</v>
      </c>
      <c r="N6536" t="s">
        <v>86</v>
      </c>
      <c r="O6536" t="s">
        <v>26476</v>
      </c>
      <c r="P6536" t="s">
        <v>26477</v>
      </c>
      <c r="Q6536" t="s">
        <v>13638</v>
      </c>
      <c r="R6536">
        <v>10.690099999999999</v>
      </c>
      <c r="S6536" t="s">
        <v>13638</v>
      </c>
      <c r="T6536" t="s">
        <v>13638</v>
      </c>
      <c r="U6536" s="17">
        <v>45546</v>
      </c>
      <c r="W6536">
        <v>10.690099999999999</v>
      </c>
      <c r="Y6536">
        <v>0</v>
      </c>
      <c r="Z6536" s="7">
        <v>0</v>
      </c>
      <c r="AP6536">
        <f t="shared" si="102"/>
        <v>6535</v>
      </c>
    </row>
    <row r="6537" spans="1:42" x14ac:dyDescent="0.25">
      <c r="A6537" t="s">
        <v>48760</v>
      </c>
      <c r="N6537" t="s">
        <v>86</v>
      </c>
      <c r="O6537" t="s">
        <v>26478</v>
      </c>
      <c r="P6537" t="s">
        <v>26479</v>
      </c>
      <c r="Q6537" t="s">
        <v>26480</v>
      </c>
      <c r="R6537">
        <v>10.689</v>
      </c>
      <c r="S6537" t="s">
        <v>13638</v>
      </c>
      <c r="T6537" t="s">
        <v>13638</v>
      </c>
      <c r="U6537" s="17">
        <v>45546</v>
      </c>
      <c r="W6537">
        <v>10.689</v>
      </c>
      <c r="Y6537">
        <v>0</v>
      </c>
      <c r="Z6537" s="7">
        <v>0</v>
      </c>
      <c r="AP6537">
        <f t="shared" si="102"/>
        <v>6536</v>
      </c>
    </row>
    <row r="6538" spans="1:42" x14ac:dyDescent="0.25">
      <c r="N6538" t="s">
        <v>86</v>
      </c>
      <c r="O6538" t="s">
        <v>26481</v>
      </c>
      <c r="P6538" t="s">
        <v>26482</v>
      </c>
      <c r="Q6538" t="s">
        <v>13638</v>
      </c>
      <c r="R6538">
        <v>11.138400000000001</v>
      </c>
      <c r="S6538" t="s">
        <v>13638</v>
      </c>
      <c r="T6538" t="s">
        <v>13638</v>
      </c>
      <c r="U6538" s="17">
        <v>45546</v>
      </c>
      <c r="W6538">
        <v>11.138400000000001</v>
      </c>
      <c r="Y6538">
        <v>0</v>
      </c>
      <c r="Z6538" s="7">
        <v>0</v>
      </c>
      <c r="AP6538">
        <f t="shared" si="102"/>
        <v>6537</v>
      </c>
    </row>
    <row r="6539" spans="1:42" x14ac:dyDescent="0.25">
      <c r="A6539" t="s">
        <v>44</v>
      </c>
      <c r="N6539" t="s">
        <v>86</v>
      </c>
      <c r="O6539" t="s">
        <v>26483</v>
      </c>
      <c r="P6539" t="s">
        <v>26484</v>
      </c>
      <c r="Q6539" t="s">
        <v>26485</v>
      </c>
      <c r="R6539">
        <v>11.138299999999999</v>
      </c>
      <c r="S6539" t="s">
        <v>13638</v>
      </c>
      <c r="T6539" t="s">
        <v>13638</v>
      </c>
      <c r="U6539" s="17">
        <v>45546</v>
      </c>
      <c r="W6539">
        <v>11.138299999999999</v>
      </c>
      <c r="Y6539">
        <v>0</v>
      </c>
      <c r="Z6539" s="7">
        <v>0</v>
      </c>
      <c r="AP6539">
        <f t="shared" si="102"/>
        <v>6538</v>
      </c>
    </row>
    <row r="6540" spans="1:42" x14ac:dyDescent="0.25">
      <c r="A6540" t="s">
        <v>48761</v>
      </c>
      <c r="N6540" t="s">
        <v>86</v>
      </c>
      <c r="O6540" t="s">
        <v>26486</v>
      </c>
      <c r="P6540" t="s">
        <v>26487</v>
      </c>
      <c r="Q6540" t="s">
        <v>13638</v>
      </c>
      <c r="R6540">
        <v>11.131600000000001</v>
      </c>
      <c r="S6540" t="s">
        <v>13638</v>
      </c>
      <c r="T6540" t="s">
        <v>13638</v>
      </c>
      <c r="U6540" s="17">
        <v>45546</v>
      </c>
      <c r="W6540">
        <v>11.131600000000001</v>
      </c>
      <c r="Y6540">
        <v>0</v>
      </c>
      <c r="Z6540" s="7">
        <v>0</v>
      </c>
      <c r="AP6540">
        <f t="shared" si="102"/>
        <v>6539</v>
      </c>
    </row>
    <row r="6541" spans="1:42" x14ac:dyDescent="0.25">
      <c r="A6541" t="s">
        <v>48762</v>
      </c>
      <c r="N6541" t="s">
        <v>86</v>
      </c>
      <c r="O6541" t="s">
        <v>26488</v>
      </c>
      <c r="P6541" t="s">
        <v>26489</v>
      </c>
      <c r="Q6541" t="s">
        <v>26490</v>
      </c>
      <c r="R6541">
        <v>11.131600000000001</v>
      </c>
      <c r="S6541" t="s">
        <v>13638</v>
      </c>
      <c r="T6541" t="s">
        <v>13638</v>
      </c>
      <c r="U6541" s="17">
        <v>45546</v>
      </c>
      <c r="W6541">
        <v>11.131600000000001</v>
      </c>
      <c r="Y6541">
        <v>0</v>
      </c>
      <c r="Z6541" s="7">
        <v>0</v>
      </c>
      <c r="AP6541">
        <f t="shared" si="102"/>
        <v>6540</v>
      </c>
    </row>
    <row r="6542" spans="1:42" x14ac:dyDescent="0.25">
      <c r="A6542" t="s">
        <v>48763</v>
      </c>
      <c r="N6542" t="s">
        <v>86</v>
      </c>
      <c r="O6542" t="s">
        <v>3292</v>
      </c>
      <c r="P6542" t="s">
        <v>26491</v>
      </c>
      <c r="Q6542" t="s">
        <v>13638</v>
      </c>
      <c r="R6542">
        <v>16.9833</v>
      </c>
      <c r="S6542" t="s">
        <v>13638</v>
      </c>
      <c r="T6542" t="s">
        <v>13638</v>
      </c>
      <c r="U6542" s="17">
        <v>45546</v>
      </c>
      <c r="W6542">
        <v>16.9833</v>
      </c>
      <c r="Y6542">
        <v>12.5497</v>
      </c>
      <c r="Z6542" s="7">
        <v>8.6523136328885641E-2</v>
      </c>
      <c r="AP6542">
        <f t="shared" si="102"/>
        <v>6541</v>
      </c>
    </row>
    <row r="6543" spans="1:42" x14ac:dyDescent="0.25">
      <c r="A6543" t="s">
        <v>48764</v>
      </c>
      <c r="N6543" t="s">
        <v>86</v>
      </c>
      <c r="O6543" t="s">
        <v>3291</v>
      </c>
      <c r="P6543" t="s">
        <v>26492</v>
      </c>
      <c r="Q6543" t="s">
        <v>26493</v>
      </c>
      <c r="R6543">
        <v>16.981200000000001</v>
      </c>
      <c r="S6543" t="s">
        <v>13638</v>
      </c>
      <c r="T6543" t="s">
        <v>13638</v>
      </c>
      <c r="U6543" s="17">
        <v>45546</v>
      </c>
      <c r="W6543">
        <v>16.981200000000001</v>
      </c>
      <c r="Y6543">
        <v>12.5495</v>
      </c>
      <c r="Z6543" s="7">
        <v>8.6491997740332671E-2</v>
      </c>
      <c r="AP6543">
        <f t="shared" si="102"/>
        <v>6542</v>
      </c>
    </row>
    <row r="6544" spans="1:42" x14ac:dyDescent="0.25">
      <c r="N6544" t="s">
        <v>86</v>
      </c>
      <c r="O6544" t="s">
        <v>3290</v>
      </c>
      <c r="P6544" t="s">
        <v>26494</v>
      </c>
      <c r="Q6544" t="s">
        <v>13638</v>
      </c>
      <c r="R6544">
        <v>16.265599999999999</v>
      </c>
      <c r="S6544" t="s">
        <v>13638</v>
      </c>
      <c r="T6544" t="s">
        <v>13638</v>
      </c>
      <c r="U6544" s="17">
        <v>45546</v>
      </c>
      <c r="W6544">
        <v>16.265599999999999</v>
      </c>
      <c r="Y6544">
        <v>12.4381</v>
      </c>
      <c r="Z6544" s="7">
        <v>7.6635863501652857E-2</v>
      </c>
      <c r="AP6544">
        <f t="shared" si="102"/>
        <v>6543</v>
      </c>
    </row>
    <row r="6545" spans="1:42" x14ac:dyDescent="0.25">
      <c r="A6545" t="s">
        <v>6</v>
      </c>
      <c r="N6545" t="s">
        <v>86</v>
      </c>
      <c r="O6545" t="s">
        <v>3289</v>
      </c>
      <c r="P6545" t="s">
        <v>26495</v>
      </c>
      <c r="Q6545" t="s">
        <v>26496</v>
      </c>
      <c r="R6545">
        <v>16.265699999999999</v>
      </c>
      <c r="S6545" t="s">
        <v>13638</v>
      </c>
      <c r="T6545" t="s">
        <v>13638</v>
      </c>
      <c r="U6545" s="17">
        <v>45546</v>
      </c>
      <c r="W6545">
        <v>16.265699999999999</v>
      </c>
      <c r="Y6545">
        <v>12.4381</v>
      </c>
      <c r="Z6545" s="7">
        <v>7.6637636358850791E-2</v>
      </c>
      <c r="AP6545">
        <f t="shared" si="102"/>
        <v>6544</v>
      </c>
    </row>
    <row r="6546" spans="1:42" x14ac:dyDescent="0.25">
      <c r="A6546" t="s">
        <v>48765</v>
      </c>
      <c r="N6546" t="s">
        <v>86</v>
      </c>
      <c r="O6546" t="s">
        <v>26497</v>
      </c>
      <c r="P6546" t="s">
        <v>26498</v>
      </c>
      <c r="Q6546" t="s">
        <v>13638</v>
      </c>
      <c r="R6546">
        <v>12.82</v>
      </c>
      <c r="S6546" t="s">
        <v>13638</v>
      </c>
      <c r="T6546" t="s">
        <v>13638</v>
      </c>
      <c r="U6546" s="17">
        <v>45546</v>
      </c>
      <c r="W6546">
        <v>12.82</v>
      </c>
      <c r="Y6546">
        <v>10.01</v>
      </c>
      <c r="Z6546" s="7">
        <v>7.0623171347385494E-2</v>
      </c>
      <c r="AP6546">
        <f t="shared" si="102"/>
        <v>6545</v>
      </c>
    </row>
    <row r="6547" spans="1:42" x14ac:dyDescent="0.25">
      <c r="A6547" t="s">
        <v>48766</v>
      </c>
      <c r="N6547" t="s">
        <v>86</v>
      </c>
      <c r="O6547" t="s">
        <v>26499</v>
      </c>
      <c r="P6547" t="s">
        <v>26500</v>
      </c>
      <c r="Q6547" t="s">
        <v>26501</v>
      </c>
      <c r="R6547">
        <v>12.82</v>
      </c>
      <c r="S6547" t="s">
        <v>13638</v>
      </c>
      <c r="T6547" t="s">
        <v>13638</v>
      </c>
      <c r="U6547" s="17">
        <v>45546</v>
      </c>
      <c r="W6547">
        <v>12.82</v>
      </c>
      <c r="Y6547">
        <v>10.01</v>
      </c>
      <c r="Z6547" s="7">
        <v>7.0623171347385494E-2</v>
      </c>
      <c r="AP6547">
        <f t="shared" si="102"/>
        <v>6546</v>
      </c>
    </row>
    <row r="6548" spans="1:42" x14ac:dyDescent="0.25">
      <c r="A6548" t="s">
        <v>48767</v>
      </c>
      <c r="N6548" t="s">
        <v>86</v>
      </c>
      <c r="O6548" t="s">
        <v>26502</v>
      </c>
      <c r="P6548" t="s">
        <v>26503</v>
      </c>
      <c r="Q6548" t="s">
        <v>13638</v>
      </c>
      <c r="R6548">
        <v>12.35</v>
      </c>
      <c r="S6548" t="s">
        <v>13638</v>
      </c>
      <c r="T6548" t="s">
        <v>13638</v>
      </c>
      <c r="U6548" s="17">
        <v>45546</v>
      </c>
      <c r="W6548">
        <v>12.35</v>
      </c>
      <c r="Y6548">
        <v>10.01</v>
      </c>
      <c r="Z6548" s="7">
        <v>5.9882644083504744E-2</v>
      </c>
      <c r="AP6548">
        <f t="shared" si="102"/>
        <v>6547</v>
      </c>
    </row>
    <row r="6549" spans="1:42" x14ac:dyDescent="0.25">
      <c r="A6549" t="s">
        <v>48768</v>
      </c>
      <c r="N6549" t="s">
        <v>86</v>
      </c>
      <c r="O6549" t="s">
        <v>26504</v>
      </c>
      <c r="P6549" t="s">
        <v>26505</v>
      </c>
      <c r="Q6549" t="s">
        <v>26506</v>
      </c>
      <c r="R6549">
        <v>12.35</v>
      </c>
      <c r="S6549" t="s">
        <v>13638</v>
      </c>
      <c r="T6549" t="s">
        <v>13638</v>
      </c>
      <c r="U6549" s="17">
        <v>45546</v>
      </c>
      <c r="W6549">
        <v>12.35</v>
      </c>
      <c r="Y6549">
        <v>10.01</v>
      </c>
      <c r="Z6549" s="7">
        <v>5.9882644083504744E-2</v>
      </c>
      <c r="AP6549">
        <f t="shared" si="102"/>
        <v>6548</v>
      </c>
    </row>
    <row r="6550" spans="1:42" x14ac:dyDescent="0.25">
      <c r="A6550" t="s">
        <v>48769</v>
      </c>
      <c r="N6550" t="s">
        <v>86</v>
      </c>
      <c r="O6550" t="s">
        <v>3283</v>
      </c>
      <c r="P6550" t="s">
        <v>26507</v>
      </c>
      <c r="Q6550" t="s">
        <v>13638</v>
      </c>
      <c r="R6550">
        <v>6.73</v>
      </c>
      <c r="S6550" t="s">
        <v>13638</v>
      </c>
      <c r="T6550" t="s">
        <v>13638</v>
      </c>
      <c r="U6550" s="17">
        <v>45546</v>
      </c>
      <c r="W6550">
        <v>6.73</v>
      </c>
      <c r="Y6550">
        <v>9.44</v>
      </c>
      <c r="Z6550" s="7">
        <v>-9.4606652644426248E-2</v>
      </c>
      <c r="AP6550">
        <f t="shared" si="102"/>
        <v>6549</v>
      </c>
    </row>
    <row r="6551" spans="1:42" x14ac:dyDescent="0.25">
      <c r="A6551" t="s">
        <v>48770</v>
      </c>
      <c r="N6551" t="s">
        <v>86</v>
      </c>
      <c r="O6551" t="s">
        <v>3282</v>
      </c>
      <c r="P6551" t="s">
        <v>26508</v>
      </c>
      <c r="Q6551" t="s">
        <v>26509</v>
      </c>
      <c r="R6551">
        <v>6.72</v>
      </c>
      <c r="S6551" t="s">
        <v>13638</v>
      </c>
      <c r="T6551" t="s">
        <v>13638</v>
      </c>
      <c r="U6551" s="17">
        <v>45546</v>
      </c>
      <c r="W6551">
        <v>6.72</v>
      </c>
      <c r="Y6551">
        <v>9.44</v>
      </c>
      <c r="Z6551" s="7">
        <v>-9.5017417137840177E-2</v>
      </c>
      <c r="AP6551">
        <f t="shared" si="102"/>
        <v>6550</v>
      </c>
    </row>
    <row r="6552" spans="1:42" x14ac:dyDescent="0.25">
      <c r="N6552" t="s">
        <v>86</v>
      </c>
      <c r="O6552" t="s">
        <v>3281</v>
      </c>
      <c r="P6552" t="s">
        <v>26510</v>
      </c>
      <c r="Q6552" t="s">
        <v>13638</v>
      </c>
      <c r="R6552">
        <v>6.46</v>
      </c>
      <c r="S6552" t="s">
        <v>13638</v>
      </c>
      <c r="T6552" t="s">
        <v>13638</v>
      </c>
      <c r="U6552" s="17">
        <v>45546</v>
      </c>
      <c r="W6552">
        <v>6.46</v>
      </c>
      <c r="Y6552">
        <v>9.41</v>
      </c>
      <c r="Z6552" s="7">
        <v>-0.10502484110951604</v>
      </c>
      <c r="AP6552">
        <f t="shared" si="102"/>
        <v>6551</v>
      </c>
    </row>
    <row r="6553" spans="1:42" x14ac:dyDescent="0.25">
      <c r="A6553" t="s">
        <v>7</v>
      </c>
      <c r="N6553" t="s">
        <v>86</v>
      </c>
      <c r="O6553" t="s">
        <v>3280</v>
      </c>
      <c r="P6553" t="s">
        <v>26511</v>
      </c>
      <c r="Q6553" t="s">
        <v>26512</v>
      </c>
      <c r="R6553">
        <v>6.46</v>
      </c>
      <c r="S6553" t="s">
        <v>13638</v>
      </c>
      <c r="T6553" t="s">
        <v>13638</v>
      </c>
      <c r="U6553" s="17">
        <v>45546</v>
      </c>
      <c r="W6553">
        <v>6.46</v>
      </c>
      <c r="Y6553">
        <v>9.4</v>
      </c>
      <c r="Z6553" s="7">
        <v>-0.10473188306495151</v>
      </c>
      <c r="AP6553">
        <f t="shared" si="102"/>
        <v>6552</v>
      </c>
    </row>
    <row r="6554" spans="1:42" x14ac:dyDescent="0.25">
      <c r="A6554" t="s">
        <v>48771</v>
      </c>
      <c r="N6554" t="s">
        <v>86</v>
      </c>
      <c r="O6554" t="s">
        <v>26513</v>
      </c>
      <c r="P6554" t="s">
        <v>26514</v>
      </c>
      <c r="Q6554" t="s">
        <v>13638</v>
      </c>
      <c r="R6554">
        <v>16.780100000000001</v>
      </c>
      <c r="S6554" t="s">
        <v>13638</v>
      </c>
      <c r="T6554" t="s">
        <v>13638</v>
      </c>
      <c r="U6554" s="17">
        <v>45546</v>
      </c>
      <c r="W6554">
        <v>16.780100000000001</v>
      </c>
      <c r="Y6554">
        <v>0</v>
      </c>
      <c r="Z6554" s="7">
        <v>0</v>
      </c>
      <c r="AP6554">
        <f t="shared" si="102"/>
        <v>6553</v>
      </c>
    </row>
    <row r="6555" spans="1:42" x14ac:dyDescent="0.25">
      <c r="A6555" t="s">
        <v>48772</v>
      </c>
      <c r="N6555" t="s">
        <v>86</v>
      </c>
      <c r="O6555" t="s">
        <v>26515</v>
      </c>
      <c r="P6555" t="s">
        <v>26516</v>
      </c>
      <c r="Q6555" t="s">
        <v>26517</v>
      </c>
      <c r="R6555">
        <v>16.780100000000001</v>
      </c>
      <c r="S6555" t="s">
        <v>13638</v>
      </c>
      <c r="T6555" t="s">
        <v>13638</v>
      </c>
      <c r="U6555" s="17">
        <v>45546</v>
      </c>
      <c r="W6555">
        <v>16.780100000000001</v>
      </c>
      <c r="Y6555">
        <v>0</v>
      </c>
      <c r="Z6555" s="7">
        <v>0</v>
      </c>
      <c r="AP6555">
        <f t="shared" si="102"/>
        <v>6554</v>
      </c>
    </row>
    <row r="6556" spans="1:42" x14ac:dyDescent="0.25">
      <c r="A6556" t="s">
        <v>48773</v>
      </c>
      <c r="N6556" t="s">
        <v>86</v>
      </c>
      <c r="O6556" t="s">
        <v>26518</v>
      </c>
      <c r="P6556" t="s">
        <v>26519</v>
      </c>
      <c r="Q6556" t="s">
        <v>13638</v>
      </c>
      <c r="R6556">
        <v>16.654</v>
      </c>
      <c r="S6556" t="s">
        <v>13638</v>
      </c>
      <c r="T6556" t="s">
        <v>13638</v>
      </c>
      <c r="U6556" s="17">
        <v>45546</v>
      </c>
      <c r="W6556">
        <v>16.654</v>
      </c>
      <c r="Y6556">
        <v>0</v>
      </c>
      <c r="Z6556" s="7">
        <v>0</v>
      </c>
      <c r="AP6556">
        <f t="shared" si="102"/>
        <v>6555</v>
      </c>
    </row>
    <row r="6557" spans="1:42" x14ac:dyDescent="0.25">
      <c r="A6557" t="s">
        <v>48774</v>
      </c>
      <c r="N6557" t="s">
        <v>86</v>
      </c>
      <c r="O6557" t="s">
        <v>26520</v>
      </c>
      <c r="P6557" t="s">
        <v>26521</v>
      </c>
      <c r="Q6557" t="s">
        <v>26522</v>
      </c>
      <c r="R6557">
        <v>16.654</v>
      </c>
      <c r="S6557" t="s">
        <v>13638</v>
      </c>
      <c r="T6557" t="s">
        <v>13638</v>
      </c>
      <c r="U6557" s="17">
        <v>45546</v>
      </c>
      <c r="W6557">
        <v>16.654</v>
      </c>
      <c r="Y6557">
        <v>0</v>
      </c>
      <c r="Z6557" s="7">
        <v>0</v>
      </c>
      <c r="AP6557">
        <f t="shared" si="102"/>
        <v>6556</v>
      </c>
    </row>
    <row r="6558" spans="1:42" x14ac:dyDescent="0.25">
      <c r="A6558" t="s">
        <v>48775</v>
      </c>
      <c r="N6558" t="s">
        <v>86</v>
      </c>
      <c r="O6558" t="s">
        <v>26523</v>
      </c>
      <c r="P6558" t="s">
        <v>26524</v>
      </c>
      <c r="Q6558" t="s">
        <v>13638</v>
      </c>
      <c r="R6558">
        <v>10.649699999999999</v>
      </c>
      <c r="S6558" t="s">
        <v>13638</v>
      </c>
      <c r="T6558" t="s">
        <v>13638</v>
      </c>
      <c r="U6558" s="17">
        <v>45546</v>
      </c>
      <c r="W6558">
        <v>10.649699999999999</v>
      </c>
      <c r="Y6558">
        <v>0</v>
      </c>
      <c r="Z6558" s="7">
        <v>0</v>
      </c>
      <c r="AP6558">
        <f t="shared" si="102"/>
        <v>6557</v>
      </c>
    </row>
    <row r="6559" spans="1:42" x14ac:dyDescent="0.25">
      <c r="A6559" t="s">
        <v>48776</v>
      </c>
      <c r="N6559" t="s">
        <v>86</v>
      </c>
      <c r="O6559" t="s">
        <v>26525</v>
      </c>
      <c r="P6559" t="s">
        <v>26526</v>
      </c>
      <c r="Q6559" t="s">
        <v>26527</v>
      </c>
      <c r="R6559">
        <v>10.6486</v>
      </c>
      <c r="S6559" t="s">
        <v>13638</v>
      </c>
      <c r="T6559" t="s">
        <v>13638</v>
      </c>
      <c r="U6559" s="17">
        <v>45546</v>
      </c>
      <c r="W6559">
        <v>10.6486</v>
      </c>
      <c r="Y6559">
        <v>0</v>
      </c>
      <c r="Z6559" s="7">
        <v>0</v>
      </c>
      <c r="AP6559">
        <f t="shared" si="102"/>
        <v>6558</v>
      </c>
    </row>
    <row r="6560" spans="1:42" x14ac:dyDescent="0.25">
      <c r="A6560" t="s">
        <v>48777</v>
      </c>
      <c r="N6560" t="s">
        <v>86</v>
      </c>
      <c r="O6560" t="s">
        <v>26528</v>
      </c>
      <c r="P6560" t="s">
        <v>26529</v>
      </c>
      <c r="Q6560" t="s">
        <v>13638</v>
      </c>
      <c r="R6560">
        <v>10.645899999999999</v>
      </c>
      <c r="S6560" t="s">
        <v>13638</v>
      </c>
      <c r="T6560" t="s">
        <v>13638</v>
      </c>
      <c r="U6560" s="17">
        <v>45546</v>
      </c>
      <c r="W6560">
        <v>10.645899999999999</v>
      </c>
      <c r="Y6560">
        <v>0</v>
      </c>
      <c r="Z6560" s="7">
        <v>0</v>
      </c>
      <c r="AP6560">
        <f t="shared" si="102"/>
        <v>6559</v>
      </c>
    </row>
    <row r="6561" spans="1:42" x14ac:dyDescent="0.25">
      <c r="A6561" t="s">
        <v>48778</v>
      </c>
      <c r="N6561" t="s">
        <v>86</v>
      </c>
      <c r="O6561" t="s">
        <v>26530</v>
      </c>
      <c r="P6561" t="s">
        <v>26531</v>
      </c>
      <c r="Q6561" t="s">
        <v>26532</v>
      </c>
      <c r="R6561">
        <v>10.645899999999999</v>
      </c>
      <c r="S6561" t="s">
        <v>13638</v>
      </c>
      <c r="T6561" t="s">
        <v>13638</v>
      </c>
      <c r="U6561" s="17">
        <v>45546</v>
      </c>
      <c r="W6561">
        <v>10.645899999999999</v>
      </c>
      <c r="Y6561">
        <v>0</v>
      </c>
      <c r="Z6561" s="7">
        <v>0</v>
      </c>
      <c r="AP6561">
        <f t="shared" si="102"/>
        <v>6560</v>
      </c>
    </row>
    <row r="6562" spans="1:42" x14ac:dyDescent="0.25">
      <c r="N6562" t="s">
        <v>86</v>
      </c>
      <c r="O6562" t="s">
        <v>26533</v>
      </c>
      <c r="P6562" t="s">
        <v>26534</v>
      </c>
      <c r="Q6562" t="s">
        <v>13638</v>
      </c>
      <c r="R6562">
        <v>14.028</v>
      </c>
      <c r="S6562" t="s">
        <v>13638</v>
      </c>
      <c r="T6562" t="s">
        <v>13638</v>
      </c>
      <c r="U6562" s="17">
        <v>45546</v>
      </c>
      <c r="W6562">
        <v>14.028</v>
      </c>
      <c r="Y6562">
        <v>0</v>
      </c>
      <c r="Z6562" s="7">
        <v>0</v>
      </c>
      <c r="AP6562">
        <f t="shared" si="102"/>
        <v>6561</v>
      </c>
    </row>
    <row r="6563" spans="1:42" x14ac:dyDescent="0.25">
      <c r="A6563" t="s">
        <v>30</v>
      </c>
      <c r="N6563" t="s">
        <v>86</v>
      </c>
      <c r="O6563" t="s">
        <v>26535</v>
      </c>
      <c r="P6563" t="s">
        <v>26536</v>
      </c>
      <c r="Q6563" t="s">
        <v>13638</v>
      </c>
      <c r="R6563">
        <v>13.567</v>
      </c>
      <c r="S6563" t="s">
        <v>13638</v>
      </c>
      <c r="T6563" t="s">
        <v>13638</v>
      </c>
      <c r="U6563" s="17">
        <v>45546</v>
      </c>
      <c r="W6563">
        <v>13.567</v>
      </c>
      <c r="Y6563">
        <v>0</v>
      </c>
      <c r="Z6563" s="7">
        <v>0</v>
      </c>
      <c r="AP6563">
        <f t="shared" si="102"/>
        <v>6562</v>
      </c>
    </row>
    <row r="6564" spans="1:42" x14ac:dyDescent="0.25">
      <c r="A6564" t="s">
        <v>48779</v>
      </c>
      <c r="N6564" t="s">
        <v>86</v>
      </c>
      <c r="O6564" t="s">
        <v>26537</v>
      </c>
      <c r="P6564" t="s">
        <v>26538</v>
      </c>
      <c r="Q6564" t="s">
        <v>13638</v>
      </c>
      <c r="R6564">
        <v>14.028</v>
      </c>
      <c r="S6564" t="s">
        <v>13638</v>
      </c>
      <c r="T6564" t="s">
        <v>13638</v>
      </c>
      <c r="U6564" s="17">
        <v>45546</v>
      </c>
      <c r="W6564">
        <v>14.028</v>
      </c>
      <c r="Y6564">
        <v>0</v>
      </c>
      <c r="Z6564" s="7">
        <v>0</v>
      </c>
      <c r="AP6564">
        <f t="shared" si="102"/>
        <v>6563</v>
      </c>
    </row>
    <row r="6565" spans="1:42" x14ac:dyDescent="0.25">
      <c r="A6565" t="s">
        <v>48780</v>
      </c>
      <c r="N6565" t="s">
        <v>86</v>
      </c>
      <c r="O6565" t="s">
        <v>26539</v>
      </c>
      <c r="P6565" t="s">
        <v>26540</v>
      </c>
      <c r="Q6565" t="s">
        <v>13638</v>
      </c>
      <c r="R6565">
        <v>13.567</v>
      </c>
      <c r="S6565" t="s">
        <v>13638</v>
      </c>
      <c r="T6565" t="s">
        <v>13638</v>
      </c>
      <c r="U6565" s="17">
        <v>45546</v>
      </c>
      <c r="W6565">
        <v>13.567</v>
      </c>
      <c r="Y6565">
        <v>0</v>
      </c>
      <c r="Z6565" s="7">
        <v>0</v>
      </c>
      <c r="AP6565">
        <f t="shared" si="102"/>
        <v>6564</v>
      </c>
    </row>
    <row r="6566" spans="1:42" x14ac:dyDescent="0.25">
      <c r="A6566" t="s">
        <v>48781</v>
      </c>
      <c r="N6566" t="s">
        <v>86</v>
      </c>
      <c r="O6566" t="s">
        <v>26541</v>
      </c>
      <c r="P6566" t="s">
        <v>13638</v>
      </c>
      <c r="Q6566" t="s">
        <v>13638</v>
      </c>
      <c r="R6566">
        <v>10.9442</v>
      </c>
      <c r="S6566" t="s">
        <v>13638</v>
      </c>
      <c r="T6566" t="s">
        <v>13638</v>
      </c>
      <c r="U6566" s="17">
        <v>45546</v>
      </c>
      <c r="W6566">
        <v>10.9442</v>
      </c>
      <c r="Y6566">
        <v>0</v>
      </c>
      <c r="Z6566" s="7">
        <v>0</v>
      </c>
      <c r="AP6566">
        <f t="shared" si="102"/>
        <v>6565</v>
      </c>
    </row>
    <row r="6567" spans="1:42" x14ac:dyDescent="0.25">
      <c r="A6567" t="s">
        <v>48782</v>
      </c>
      <c r="N6567" t="s">
        <v>86</v>
      </c>
      <c r="O6567" t="s">
        <v>26542</v>
      </c>
      <c r="P6567" t="s">
        <v>13638</v>
      </c>
      <c r="Q6567" t="s">
        <v>13638</v>
      </c>
      <c r="R6567">
        <v>10.9442</v>
      </c>
      <c r="S6567" t="s">
        <v>13638</v>
      </c>
      <c r="T6567" t="s">
        <v>13638</v>
      </c>
      <c r="U6567" s="17">
        <v>45546</v>
      </c>
      <c r="W6567">
        <v>10.9442</v>
      </c>
      <c r="Y6567">
        <v>0</v>
      </c>
      <c r="Z6567" s="7">
        <v>0</v>
      </c>
      <c r="AP6567">
        <f t="shared" si="102"/>
        <v>6566</v>
      </c>
    </row>
    <row r="6568" spans="1:42" x14ac:dyDescent="0.25">
      <c r="A6568" t="s">
        <v>48783</v>
      </c>
      <c r="N6568" t="s">
        <v>86</v>
      </c>
      <c r="O6568" t="s">
        <v>26543</v>
      </c>
      <c r="P6568" t="s">
        <v>13638</v>
      </c>
      <c r="Q6568" t="s">
        <v>13638</v>
      </c>
      <c r="R6568">
        <v>10.9344</v>
      </c>
      <c r="S6568" t="s">
        <v>13638</v>
      </c>
      <c r="T6568" t="s">
        <v>13638</v>
      </c>
      <c r="U6568" s="17">
        <v>45546</v>
      </c>
      <c r="W6568">
        <v>10.9344</v>
      </c>
      <c r="Y6568">
        <v>0</v>
      </c>
      <c r="Z6568" s="7">
        <v>0</v>
      </c>
      <c r="AP6568">
        <f t="shared" si="102"/>
        <v>6567</v>
      </c>
    </row>
    <row r="6569" spans="1:42" x14ac:dyDescent="0.25">
      <c r="A6569" t="s">
        <v>48784</v>
      </c>
      <c r="N6569" t="s">
        <v>86</v>
      </c>
      <c r="O6569" t="s">
        <v>26544</v>
      </c>
      <c r="P6569" t="s">
        <v>13638</v>
      </c>
      <c r="Q6569" t="s">
        <v>13638</v>
      </c>
      <c r="R6569">
        <v>10.9344</v>
      </c>
      <c r="S6569" t="s">
        <v>13638</v>
      </c>
      <c r="T6569" t="s">
        <v>13638</v>
      </c>
      <c r="U6569" s="17">
        <v>45546</v>
      </c>
      <c r="W6569">
        <v>10.9344</v>
      </c>
      <c r="Y6569">
        <v>0</v>
      </c>
      <c r="Z6569" s="7">
        <v>0</v>
      </c>
      <c r="AP6569">
        <f t="shared" si="102"/>
        <v>6568</v>
      </c>
    </row>
    <row r="6570" spans="1:42" x14ac:dyDescent="0.25">
      <c r="A6570" t="s">
        <v>48785</v>
      </c>
      <c r="N6570" t="s">
        <v>86</v>
      </c>
      <c r="O6570" t="s">
        <v>26545</v>
      </c>
      <c r="P6570" t="s">
        <v>26546</v>
      </c>
      <c r="Q6570" t="s">
        <v>13638</v>
      </c>
      <c r="R6570">
        <v>12.8575</v>
      </c>
      <c r="S6570" t="s">
        <v>13638</v>
      </c>
      <c r="T6570" t="s">
        <v>13638</v>
      </c>
      <c r="U6570" s="17">
        <v>45546</v>
      </c>
      <c r="W6570">
        <v>12.8575</v>
      </c>
      <c r="Y6570">
        <v>0</v>
      </c>
      <c r="Z6570" s="7">
        <v>0</v>
      </c>
      <c r="AP6570">
        <f t="shared" si="102"/>
        <v>6569</v>
      </c>
    </row>
    <row r="6571" spans="1:42" x14ac:dyDescent="0.25">
      <c r="A6571" t="s">
        <v>48786</v>
      </c>
      <c r="N6571" t="s">
        <v>86</v>
      </c>
      <c r="O6571" t="s">
        <v>26547</v>
      </c>
      <c r="P6571" t="s">
        <v>26548</v>
      </c>
      <c r="Q6571" t="s">
        <v>26549</v>
      </c>
      <c r="R6571">
        <v>12.8575</v>
      </c>
      <c r="S6571" t="s">
        <v>13638</v>
      </c>
      <c r="T6571" t="s">
        <v>13638</v>
      </c>
      <c r="U6571" s="17">
        <v>45546</v>
      </c>
      <c r="W6571">
        <v>12.8575</v>
      </c>
      <c r="Y6571">
        <v>0</v>
      </c>
      <c r="Z6571" s="7">
        <v>0</v>
      </c>
      <c r="AP6571">
        <f t="shared" si="102"/>
        <v>6570</v>
      </c>
    </row>
    <row r="6572" spans="1:42" x14ac:dyDescent="0.25">
      <c r="N6572" t="s">
        <v>86</v>
      </c>
      <c r="O6572" t="s">
        <v>26550</v>
      </c>
      <c r="P6572" t="s">
        <v>26551</v>
      </c>
      <c r="Q6572" t="s">
        <v>26552</v>
      </c>
      <c r="R6572">
        <v>12.400700000000001</v>
      </c>
      <c r="S6572" t="s">
        <v>13638</v>
      </c>
      <c r="T6572" t="s">
        <v>13638</v>
      </c>
      <c r="U6572" s="17">
        <v>45546</v>
      </c>
      <c r="W6572">
        <v>12.400700000000001</v>
      </c>
      <c r="Y6572">
        <v>0</v>
      </c>
      <c r="Z6572" s="7">
        <v>0</v>
      </c>
      <c r="AP6572">
        <f t="shared" si="102"/>
        <v>6571</v>
      </c>
    </row>
    <row r="6573" spans="1:42" x14ac:dyDescent="0.25">
      <c r="A6573" t="s">
        <v>9</v>
      </c>
      <c r="N6573" t="s">
        <v>86</v>
      </c>
      <c r="O6573" t="s">
        <v>26553</v>
      </c>
      <c r="P6573" t="s">
        <v>26554</v>
      </c>
      <c r="Q6573" t="s">
        <v>13638</v>
      </c>
      <c r="R6573">
        <v>12.400700000000001</v>
      </c>
      <c r="S6573" t="s">
        <v>13638</v>
      </c>
      <c r="T6573" t="s">
        <v>13638</v>
      </c>
      <c r="U6573" s="17">
        <v>45546</v>
      </c>
      <c r="W6573">
        <v>12.400700000000001</v>
      </c>
      <c r="Y6573">
        <v>0</v>
      </c>
      <c r="Z6573" s="7">
        <v>0</v>
      </c>
      <c r="AP6573">
        <f t="shared" si="102"/>
        <v>6572</v>
      </c>
    </row>
    <row r="6574" spans="1:42" x14ac:dyDescent="0.25">
      <c r="A6574" t="s">
        <v>48787</v>
      </c>
      <c r="N6574" t="s">
        <v>86</v>
      </c>
      <c r="O6574" t="s">
        <v>26555</v>
      </c>
      <c r="P6574" t="s">
        <v>26556</v>
      </c>
      <c r="Q6574" t="s">
        <v>13638</v>
      </c>
      <c r="R6574">
        <v>20.8322</v>
      </c>
      <c r="S6574" t="s">
        <v>13638</v>
      </c>
      <c r="T6574" t="s">
        <v>13638</v>
      </c>
      <c r="U6574" s="17">
        <v>45546</v>
      </c>
      <c r="W6574">
        <v>20.8322</v>
      </c>
      <c r="Y6574">
        <v>17.748899999999999</v>
      </c>
      <c r="Z6574" s="7">
        <v>4.5578932004818995E-2</v>
      </c>
      <c r="AP6574">
        <f t="shared" si="102"/>
        <v>6573</v>
      </c>
    </row>
    <row r="6575" spans="1:42" x14ac:dyDescent="0.25">
      <c r="A6575" t="s">
        <v>48788</v>
      </c>
      <c r="N6575" t="s">
        <v>86</v>
      </c>
      <c r="O6575" t="s">
        <v>26557</v>
      </c>
      <c r="P6575" t="s">
        <v>26558</v>
      </c>
      <c r="Q6575" t="s">
        <v>26559</v>
      </c>
      <c r="R6575">
        <v>17.883299999999998</v>
      </c>
      <c r="S6575" t="s">
        <v>13638</v>
      </c>
      <c r="T6575" t="s">
        <v>13638</v>
      </c>
      <c r="U6575" s="17">
        <v>45546</v>
      </c>
      <c r="W6575">
        <v>17.883299999999998</v>
      </c>
      <c r="Y6575">
        <v>16.8445</v>
      </c>
      <c r="Z6575" s="7">
        <v>1.696824506197725E-2</v>
      </c>
      <c r="AP6575">
        <f t="shared" si="102"/>
        <v>6574</v>
      </c>
    </row>
    <row r="6576" spans="1:42" x14ac:dyDescent="0.25">
      <c r="A6576" t="s">
        <v>48789</v>
      </c>
      <c r="N6576" t="s">
        <v>86</v>
      </c>
      <c r="O6576" t="s">
        <v>26560</v>
      </c>
      <c r="P6576" t="s">
        <v>26561</v>
      </c>
      <c r="Q6576" t="s">
        <v>13638</v>
      </c>
      <c r="R6576">
        <v>19.787299999999998</v>
      </c>
      <c r="S6576" t="s">
        <v>13638</v>
      </c>
      <c r="T6576" t="s">
        <v>13638</v>
      </c>
      <c r="U6576" s="17">
        <v>45546</v>
      </c>
      <c r="W6576">
        <v>19.787299999999998</v>
      </c>
      <c r="Y6576">
        <v>17.215699999999998</v>
      </c>
      <c r="Z6576" s="7">
        <v>3.9585895424356643E-2</v>
      </c>
      <c r="AP6576">
        <f t="shared" si="102"/>
        <v>6575</v>
      </c>
    </row>
    <row r="6577" spans="1:42" x14ac:dyDescent="0.25">
      <c r="A6577" t="s">
        <v>48790</v>
      </c>
      <c r="N6577" t="s">
        <v>86</v>
      </c>
      <c r="O6577" t="s">
        <v>26562</v>
      </c>
      <c r="P6577" t="s">
        <v>26563</v>
      </c>
      <c r="Q6577" t="s">
        <v>26564</v>
      </c>
      <c r="R6577">
        <v>16.261700000000001</v>
      </c>
      <c r="S6577" t="s">
        <v>13638</v>
      </c>
      <c r="T6577" t="s">
        <v>13638</v>
      </c>
      <c r="U6577" s="17">
        <v>45546</v>
      </c>
      <c r="W6577">
        <v>16.261700000000001</v>
      </c>
      <c r="Y6577">
        <v>16.3444</v>
      </c>
      <c r="Z6577" s="7">
        <v>-1.4350360766122172E-3</v>
      </c>
      <c r="AP6577">
        <f t="shared" si="102"/>
        <v>6576</v>
      </c>
    </row>
    <row r="6578" spans="1:42" x14ac:dyDescent="0.25">
      <c r="A6578" t="s">
        <v>48791</v>
      </c>
      <c r="N6578" t="s">
        <v>86</v>
      </c>
      <c r="O6578" t="s">
        <v>26565</v>
      </c>
      <c r="P6578" t="s">
        <v>26566</v>
      </c>
      <c r="Q6578" t="s">
        <v>13638</v>
      </c>
      <c r="R6578">
        <v>57.697800000000001</v>
      </c>
      <c r="S6578" t="s">
        <v>13638</v>
      </c>
      <c r="T6578" t="s">
        <v>13638</v>
      </c>
      <c r="U6578" s="17">
        <v>45546</v>
      </c>
      <c r="W6578">
        <v>57.697800000000001</v>
      </c>
      <c r="Y6578">
        <v>41.769300000000001</v>
      </c>
      <c r="Z6578" s="7">
        <v>9.2460143687682184E-2</v>
      </c>
      <c r="AP6578">
        <f t="shared" si="102"/>
        <v>6577</v>
      </c>
    </row>
    <row r="6579" spans="1:42" x14ac:dyDescent="0.25">
      <c r="A6579" t="s">
        <v>48792</v>
      </c>
      <c r="N6579" t="s">
        <v>86</v>
      </c>
      <c r="O6579" t="s">
        <v>26567</v>
      </c>
      <c r="P6579" t="s">
        <v>26568</v>
      </c>
      <c r="Q6579" t="s">
        <v>26569</v>
      </c>
      <c r="R6579">
        <v>50.874499999999998</v>
      </c>
      <c r="S6579" t="s">
        <v>13638</v>
      </c>
      <c r="T6579" t="s">
        <v>13638</v>
      </c>
      <c r="U6579" s="17">
        <v>45546</v>
      </c>
      <c r="W6579">
        <v>50.874499999999998</v>
      </c>
      <c r="Y6579">
        <v>40.680300000000003</v>
      </c>
      <c r="Z6579" s="7">
        <v>6.377478571995443E-2</v>
      </c>
      <c r="AP6579">
        <f t="shared" si="102"/>
        <v>6578</v>
      </c>
    </row>
    <row r="6580" spans="1:42" x14ac:dyDescent="0.25">
      <c r="N6580" t="s">
        <v>86</v>
      </c>
      <c r="O6580" t="s">
        <v>26570</v>
      </c>
      <c r="P6580" t="s">
        <v>26571</v>
      </c>
      <c r="Q6580" t="s">
        <v>13638</v>
      </c>
      <c r="R6580">
        <v>53.006399999999999</v>
      </c>
      <c r="S6580" t="s">
        <v>13638</v>
      </c>
      <c r="T6580" t="s">
        <v>13638</v>
      </c>
      <c r="U6580" s="17">
        <v>45546</v>
      </c>
      <c r="W6580">
        <v>53.006399999999999</v>
      </c>
      <c r="Y6580">
        <v>39.472900000000003</v>
      </c>
      <c r="Z6580" s="7">
        <v>8.428769270650438E-2</v>
      </c>
      <c r="AP6580">
        <f t="shared" si="102"/>
        <v>6579</v>
      </c>
    </row>
    <row r="6581" spans="1:42" x14ac:dyDescent="0.25">
      <c r="A6581" t="s">
        <v>31</v>
      </c>
      <c r="N6581" t="s">
        <v>86</v>
      </c>
      <c r="O6581" t="s">
        <v>26572</v>
      </c>
      <c r="P6581" t="s">
        <v>26573</v>
      </c>
      <c r="Q6581" t="s">
        <v>13638</v>
      </c>
      <c r="R6581">
        <v>26.553999999999998</v>
      </c>
      <c r="S6581" t="s">
        <v>13638</v>
      </c>
      <c r="T6581" t="s">
        <v>13638</v>
      </c>
      <c r="U6581" s="17">
        <v>45546</v>
      </c>
      <c r="W6581">
        <v>26.553999999999998</v>
      </c>
      <c r="Y6581">
        <v>23.0566</v>
      </c>
      <c r="Z6581" s="7">
        <v>4.0160220751779718E-2</v>
      </c>
      <c r="AP6581">
        <f t="shared" si="102"/>
        <v>6580</v>
      </c>
    </row>
    <row r="6582" spans="1:42" x14ac:dyDescent="0.25">
      <c r="A6582" t="s">
        <v>48793</v>
      </c>
      <c r="N6582" t="s">
        <v>86</v>
      </c>
      <c r="O6582" t="s">
        <v>26574</v>
      </c>
      <c r="P6582" t="s">
        <v>26575</v>
      </c>
      <c r="Q6582" t="s">
        <v>13638</v>
      </c>
      <c r="R6582">
        <v>10.8087</v>
      </c>
      <c r="S6582" t="s">
        <v>13638</v>
      </c>
      <c r="T6582" t="s">
        <v>13638</v>
      </c>
      <c r="U6582" s="17">
        <v>45546</v>
      </c>
      <c r="W6582">
        <v>10.8087</v>
      </c>
      <c r="Y6582">
        <v>0</v>
      </c>
      <c r="Z6582" s="7">
        <v>0</v>
      </c>
      <c r="AP6582">
        <f t="shared" si="102"/>
        <v>6581</v>
      </c>
    </row>
    <row r="6583" spans="1:42" x14ac:dyDescent="0.25">
      <c r="A6583" t="s">
        <v>48794</v>
      </c>
      <c r="N6583" t="s">
        <v>86</v>
      </c>
      <c r="O6583" t="s">
        <v>26576</v>
      </c>
      <c r="P6583" t="s">
        <v>26577</v>
      </c>
      <c r="Q6583" t="s">
        <v>26578</v>
      </c>
      <c r="R6583">
        <v>10.8087</v>
      </c>
      <c r="S6583" t="s">
        <v>13638</v>
      </c>
      <c r="T6583" t="s">
        <v>13638</v>
      </c>
      <c r="U6583" s="17">
        <v>45546</v>
      </c>
      <c r="W6583">
        <v>10.8087</v>
      </c>
      <c r="Y6583">
        <v>0</v>
      </c>
      <c r="Z6583" s="7">
        <v>0</v>
      </c>
      <c r="AP6583">
        <f t="shared" si="102"/>
        <v>6582</v>
      </c>
    </row>
    <row r="6584" spans="1:42" x14ac:dyDescent="0.25">
      <c r="A6584" t="s">
        <v>48795</v>
      </c>
      <c r="N6584" t="s">
        <v>86</v>
      </c>
      <c r="O6584" t="s">
        <v>26579</v>
      </c>
      <c r="P6584" t="s">
        <v>26580</v>
      </c>
      <c r="Q6584" t="s">
        <v>13638</v>
      </c>
      <c r="R6584">
        <v>10.806100000000001</v>
      </c>
      <c r="S6584" t="s">
        <v>13638</v>
      </c>
      <c r="T6584" t="s">
        <v>13638</v>
      </c>
      <c r="U6584" s="17">
        <v>45546</v>
      </c>
      <c r="W6584">
        <v>10.806100000000001</v>
      </c>
      <c r="Y6584">
        <v>0</v>
      </c>
      <c r="Z6584" s="7">
        <v>0</v>
      </c>
      <c r="AP6584">
        <f t="shared" si="102"/>
        <v>6583</v>
      </c>
    </row>
    <row r="6585" spans="1:42" x14ac:dyDescent="0.25">
      <c r="A6585" t="s">
        <v>48796</v>
      </c>
      <c r="N6585" t="s">
        <v>86</v>
      </c>
      <c r="O6585" t="s">
        <v>26581</v>
      </c>
      <c r="P6585" t="s">
        <v>26582</v>
      </c>
      <c r="Q6585" t="s">
        <v>26583</v>
      </c>
      <c r="R6585">
        <v>10.806100000000001</v>
      </c>
      <c r="S6585" t="s">
        <v>13638</v>
      </c>
      <c r="T6585" t="s">
        <v>13638</v>
      </c>
      <c r="U6585" s="17">
        <v>45546</v>
      </c>
      <c r="W6585">
        <v>10.806100000000001</v>
      </c>
      <c r="Y6585">
        <v>0</v>
      </c>
      <c r="Z6585" s="7">
        <v>0</v>
      </c>
      <c r="AP6585">
        <f t="shared" si="102"/>
        <v>6584</v>
      </c>
    </row>
    <row r="6586" spans="1:42" x14ac:dyDescent="0.25">
      <c r="A6586" t="s">
        <v>48797</v>
      </c>
      <c r="N6586" t="s">
        <v>86</v>
      </c>
      <c r="O6586" t="s">
        <v>26584</v>
      </c>
      <c r="P6586" t="s">
        <v>26585</v>
      </c>
      <c r="Q6586" t="s">
        <v>13638</v>
      </c>
      <c r="R6586">
        <v>19.316500000000001</v>
      </c>
      <c r="S6586" t="s">
        <v>13638</v>
      </c>
      <c r="T6586" t="s">
        <v>13638</v>
      </c>
      <c r="U6586" s="17">
        <v>45546</v>
      </c>
      <c r="W6586">
        <v>19.316500000000001</v>
      </c>
      <c r="Y6586">
        <v>24.909099999999999</v>
      </c>
      <c r="Z6586" s="7">
        <v>-7.1302455980574386E-2</v>
      </c>
      <c r="AP6586">
        <f t="shared" si="102"/>
        <v>6585</v>
      </c>
    </row>
    <row r="6587" spans="1:42" x14ac:dyDescent="0.25">
      <c r="A6587" t="s">
        <v>48798</v>
      </c>
      <c r="N6587" t="s">
        <v>86</v>
      </c>
      <c r="O6587" t="s">
        <v>26586</v>
      </c>
      <c r="P6587" t="s">
        <v>26587</v>
      </c>
      <c r="Q6587" t="s">
        <v>26588</v>
      </c>
      <c r="R6587">
        <v>17.673200000000001</v>
      </c>
      <c r="S6587" t="s">
        <v>13638</v>
      </c>
      <c r="T6587" t="s">
        <v>13638</v>
      </c>
      <c r="U6587" s="17">
        <v>45546</v>
      </c>
      <c r="W6587">
        <v>17.673200000000001</v>
      </c>
      <c r="Y6587">
        <v>22.790099999999999</v>
      </c>
      <c r="Z6587" s="7">
        <v>-7.130337797488373E-2</v>
      </c>
      <c r="AP6587">
        <f t="shared" si="102"/>
        <v>6586</v>
      </c>
    </row>
    <row r="6588" spans="1:42" x14ac:dyDescent="0.25">
      <c r="A6588" t="s">
        <v>48799</v>
      </c>
      <c r="N6588" t="s">
        <v>86</v>
      </c>
      <c r="O6588" t="s">
        <v>26589</v>
      </c>
      <c r="P6588" t="s">
        <v>26590</v>
      </c>
      <c r="Q6588" t="s">
        <v>13638</v>
      </c>
      <c r="R6588">
        <v>18.5974</v>
      </c>
      <c r="S6588" t="s">
        <v>13638</v>
      </c>
      <c r="T6588" t="s">
        <v>13638</v>
      </c>
      <c r="U6588" s="17">
        <v>45546</v>
      </c>
      <c r="W6588">
        <v>18.5974</v>
      </c>
      <c r="Y6588">
        <v>24.2865</v>
      </c>
      <c r="Z6588" s="7">
        <v>-7.4809488998494267E-2</v>
      </c>
      <c r="AP6588">
        <f t="shared" si="102"/>
        <v>6587</v>
      </c>
    </row>
    <row r="6589" spans="1:42" x14ac:dyDescent="0.25">
      <c r="N6589" t="s">
        <v>86</v>
      </c>
      <c r="O6589" t="s">
        <v>26591</v>
      </c>
      <c r="P6589" t="s">
        <v>26592</v>
      </c>
      <c r="Q6589" t="s">
        <v>13638</v>
      </c>
      <c r="R6589">
        <v>12.0044</v>
      </c>
      <c r="S6589" t="s">
        <v>13638</v>
      </c>
      <c r="T6589" t="s">
        <v>13638</v>
      </c>
      <c r="U6589" s="17">
        <v>45546</v>
      </c>
      <c r="W6589">
        <v>12.0044</v>
      </c>
      <c r="Y6589">
        <v>17.347000000000001</v>
      </c>
      <c r="Z6589" s="7">
        <v>-0.10282082725050978</v>
      </c>
      <c r="AP6589">
        <f t="shared" si="102"/>
        <v>6588</v>
      </c>
    </row>
    <row r="6590" spans="1:42" x14ac:dyDescent="0.25">
      <c r="A6590" t="s">
        <v>32</v>
      </c>
      <c r="N6590" t="s">
        <v>86</v>
      </c>
      <c r="O6590" t="s">
        <v>26593</v>
      </c>
      <c r="P6590" t="s">
        <v>26594</v>
      </c>
      <c r="Q6590" t="s">
        <v>13638</v>
      </c>
      <c r="R6590">
        <v>18.6419</v>
      </c>
      <c r="S6590" t="s">
        <v>13638</v>
      </c>
      <c r="T6590" t="s">
        <v>13638</v>
      </c>
      <c r="U6590" s="17">
        <v>45546</v>
      </c>
      <c r="W6590">
        <v>18.6419</v>
      </c>
      <c r="Y6590">
        <v>16.771799999999999</v>
      </c>
      <c r="Z6590" s="7">
        <v>3.0023107485995126E-2</v>
      </c>
      <c r="AP6590">
        <f t="shared" si="102"/>
        <v>6589</v>
      </c>
    </row>
    <row r="6591" spans="1:42" x14ac:dyDescent="0.25">
      <c r="A6591" t="s">
        <v>48800</v>
      </c>
      <c r="N6591" t="s">
        <v>86</v>
      </c>
      <c r="O6591" t="s">
        <v>26595</v>
      </c>
      <c r="P6591" t="s">
        <v>26596</v>
      </c>
      <c r="Q6591" t="s">
        <v>26597</v>
      </c>
      <c r="R6591">
        <v>14.3851</v>
      </c>
      <c r="S6591" t="s">
        <v>13638</v>
      </c>
      <c r="T6591" t="s">
        <v>13638</v>
      </c>
      <c r="U6591" s="17">
        <v>45546</v>
      </c>
      <c r="W6591">
        <v>14.3851</v>
      </c>
      <c r="Y6591">
        <v>15.123200000000001</v>
      </c>
      <c r="Z6591" s="7">
        <v>-1.4132741343252153E-2</v>
      </c>
      <c r="AP6591">
        <f t="shared" si="102"/>
        <v>6590</v>
      </c>
    </row>
    <row r="6592" spans="1:42" x14ac:dyDescent="0.25">
      <c r="A6592" t="s">
        <v>48801</v>
      </c>
      <c r="N6592" t="s">
        <v>86</v>
      </c>
      <c r="O6592" t="s">
        <v>26598</v>
      </c>
      <c r="P6592" t="s">
        <v>26599</v>
      </c>
      <c r="Q6592" t="s">
        <v>13638</v>
      </c>
      <c r="R6592">
        <v>17.794499999999999</v>
      </c>
      <c r="S6592" t="s">
        <v>13638</v>
      </c>
      <c r="T6592" t="s">
        <v>13638</v>
      </c>
      <c r="U6592" s="17">
        <v>45546</v>
      </c>
      <c r="W6592">
        <v>17.794499999999999</v>
      </c>
      <c r="Y6592">
        <v>16.332599999999999</v>
      </c>
      <c r="Z6592" s="7">
        <v>2.4329586433181838E-2</v>
      </c>
      <c r="AP6592">
        <f t="shared" si="102"/>
        <v>6591</v>
      </c>
    </row>
    <row r="6593" spans="1:42" x14ac:dyDescent="0.25">
      <c r="A6593" t="s">
        <v>48802</v>
      </c>
      <c r="N6593" t="s">
        <v>86</v>
      </c>
      <c r="O6593" t="s">
        <v>26600</v>
      </c>
      <c r="P6593" t="s">
        <v>26601</v>
      </c>
      <c r="Q6593" t="s">
        <v>26602</v>
      </c>
      <c r="R6593">
        <v>12.977600000000001</v>
      </c>
      <c r="S6593" t="s">
        <v>13638</v>
      </c>
      <c r="T6593" t="s">
        <v>13638</v>
      </c>
      <c r="U6593" s="17">
        <v>45546</v>
      </c>
      <c r="W6593">
        <v>12.977600000000001</v>
      </c>
      <c r="Y6593">
        <v>13.968400000000001</v>
      </c>
      <c r="Z6593" s="7">
        <v>-2.076304652400518E-2</v>
      </c>
      <c r="AP6593">
        <f t="shared" si="102"/>
        <v>6592</v>
      </c>
    </row>
    <row r="6594" spans="1:42" x14ac:dyDescent="0.25">
      <c r="A6594" t="s">
        <v>48803</v>
      </c>
      <c r="N6594" t="s">
        <v>86</v>
      </c>
      <c r="O6594" t="s">
        <v>26603</v>
      </c>
      <c r="P6594" t="s">
        <v>26604</v>
      </c>
      <c r="Q6594" t="s">
        <v>13638</v>
      </c>
      <c r="R6594">
        <v>22.140799999999999</v>
      </c>
      <c r="S6594" t="s">
        <v>13638</v>
      </c>
      <c r="T6594" t="s">
        <v>13638</v>
      </c>
      <c r="U6594" s="17">
        <v>45546</v>
      </c>
      <c r="W6594">
        <v>22.140799999999999</v>
      </c>
      <c r="Y6594">
        <v>20.5076</v>
      </c>
      <c r="Z6594" s="7">
        <v>2.174000994633829E-2</v>
      </c>
      <c r="AP6594">
        <f t="shared" si="102"/>
        <v>6593</v>
      </c>
    </row>
    <row r="6595" spans="1:42" x14ac:dyDescent="0.25">
      <c r="A6595" t="s">
        <v>48804</v>
      </c>
      <c r="N6595" t="s">
        <v>86</v>
      </c>
      <c r="O6595" t="s">
        <v>26605</v>
      </c>
      <c r="P6595" t="s">
        <v>26606</v>
      </c>
      <c r="Q6595" t="s">
        <v>26607</v>
      </c>
      <c r="R6595">
        <v>13.894500000000001</v>
      </c>
      <c r="S6595" t="s">
        <v>13638</v>
      </c>
      <c r="T6595" t="s">
        <v>13638</v>
      </c>
      <c r="U6595" s="17">
        <v>45546</v>
      </c>
      <c r="W6595">
        <v>13.894500000000001</v>
      </c>
      <c r="Y6595">
        <v>15.0504</v>
      </c>
      <c r="Z6595" s="7">
        <v>-2.2546830787980365E-2</v>
      </c>
      <c r="AP6595">
        <f t="shared" si="102"/>
        <v>6594</v>
      </c>
    </row>
    <row r="6596" spans="1:42" x14ac:dyDescent="0.25">
      <c r="A6596" t="s">
        <v>48805</v>
      </c>
      <c r="N6596" t="s">
        <v>86</v>
      </c>
      <c r="O6596" t="s">
        <v>26608</v>
      </c>
      <c r="P6596" t="s">
        <v>26609</v>
      </c>
      <c r="Q6596" t="s">
        <v>13638</v>
      </c>
      <c r="R6596">
        <v>20.8249</v>
      </c>
      <c r="S6596" t="s">
        <v>13638</v>
      </c>
      <c r="T6596" t="s">
        <v>13638</v>
      </c>
      <c r="U6596" s="17">
        <v>45546</v>
      </c>
      <c r="W6596">
        <v>20.8249</v>
      </c>
      <c r="Y6596">
        <v>19.7043</v>
      </c>
      <c r="Z6596" s="7">
        <v>1.5681093058630857E-2</v>
      </c>
      <c r="AP6596">
        <f t="shared" ref="AP6596:AP6659" si="103">AP6595+1</f>
        <v>6595</v>
      </c>
    </row>
    <row r="6597" spans="1:42" x14ac:dyDescent="0.25">
      <c r="A6597" t="s">
        <v>48806</v>
      </c>
      <c r="N6597" t="s">
        <v>86</v>
      </c>
      <c r="O6597" t="s">
        <v>26610</v>
      </c>
      <c r="P6597" t="s">
        <v>26611</v>
      </c>
      <c r="Q6597" t="s">
        <v>26612</v>
      </c>
      <c r="R6597">
        <v>13.2583</v>
      </c>
      <c r="S6597" t="s">
        <v>13638</v>
      </c>
      <c r="T6597" t="s">
        <v>13638</v>
      </c>
      <c r="U6597" s="17">
        <v>45546</v>
      </c>
      <c r="W6597">
        <v>13.2583</v>
      </c>
      <c r="Y6597">
        <v>14.461</v>
      </c>
      <c r="Z6597" s="7">
        <v>-2.4493332828164238E-2</v>
      </c>
      <c r="AP6597">
        <f t="shared" si="103"/>
        <v>6596</v>
      </c>
    </row>
    <row r="6598" spans="1:42" x14ac:dyDescent="0.25">
      <c r="A6598" t="s">
        <v>48807</v>
      </c>
      <c r="N6598" t="s">
        <v>86</v>
      </c>
      <c r="O6598" t="s">
        <v>26613</v>
      </c>
      <c r="P6598" t="s">
        <v>26614</v>
      </c>
      <c r="Q6598" t="s">
        <v>13638</v>
      </c>
      <c r="R6598">
        <v>16.342700000000001</v>
      </c>
      <c r="S6598" t="s">
        <v>13638</v>
      </c>
      <c r="T6598" t="s">
        <v>13638</v>
      </c>
      <c r="U6598" s="17">
        <v>45546</v>
      </c>
      <c r="W6598">
        <v>16.342700000000001</v>
      </c>
      <c r="Y6598">
        <v>15.8811</v>
      </c>
      <c r="Z6598" s="7">
        <v>8.1150663331444051E-3</v>
      </c>
      <c r="AP6598">
        <f t="shared" si="103"/>
        <v>6597</v>
      </c>
    </row>
    <row r="6599" spans="1:42" x14ac:dyDescent="0.25">
      <c r="A6599" t="s">
        <v>48808</v>
      </c>
      <c r="N6599" t="s">
        <v>86</v>
      </c>
      <c r="O6599" t="s">
        <v>26615</v>
      </c>
      <c r="P6599" t="s">
        <v>26616</v>
      </c>
      <c r="Q6599" t="s">
        <v>26617</v>
      </c>
      <c r="R6599">
        <v>16.342700000000001</v>
      </c>
      <c r="S6599" t="s">
        <v>13638</v>
      </c>
      <c r="T6599" t="s">
        <v>13638</v>
      </c>
      <c r="U6599" s="17">
        <v>45546</v>
      </c>
      <c r="W6599">
        <v>16.342700000000001</v>
      </c>
      <c r="Y6599">
        <v>15.8811</v>
      </c>
      <c r="Z6599" s="7">
        <v>8.1150663331444051E-3</v>
      </c>
      <c r="AP6599">
        <f t="shared" si="103"/>
        <v>6598</v>
      </c>
    </row>
    <row r="6600" spans="1:42" x14ac:dyDescent="0.25">
      <c r="A6600" t="s">
        <v>48809</v>
      </c>
      <c r="N6600" t="s">
        <v>86</v>
      </c>
      <c r="O6600" t="s">
        <v>26618</v>
      </c>
      <c r="P6600" t="s">
        <v>26619</v>
      </c>
      <c r="Q6600" t="s">
        <v>13638</v>
      </c>
      <c r="R6600">
        <v>15.270799999999999</v>
      </c>
      <c r="S6600" t="s">
        <v>13638</v>
      </c>
      <c r="T6600" t="s">
        <v>13638</v>
      </c>
      <c r="U6600" s="17">
        <v>45546</v>
      </c>
      <c r="W6600">
        <v>15.270799999999999</v>
      </c>
      <c r="Y6600">
        <v>15.169</v>
      </c>
      <c r="Z6600" s="7">
        <v>1.8929689713873543E-3</v>
      </c>
      <c r="AP6600">
        <f t="shared" si="103"/>
        <v>6599</v>
      </c>
    </row>
    <row r="6601" spans="1:42" x14ac:dyDescent="0.25">
      <c r="A6601" t="s">
        <v>48810</v>
      </c>
      <c r="N6601" t="s">
        <v>86</v>
      </c>
      <c r="O6601" t="s">
        <v>26620</v>
      </c>
      <c r="P6601" t="s">
        <v>26621</v>
      </c>
      <c r="Q6601" t="s">
        <v>26622</v>
      </c>
      <c r="R6601">
        <v>14.5434</v>
      </c>
      <c r="S6601" t="s">
        <v>13638</v>
      </c>
      <c r="T6601" t="s">
        <v>13638</v>
      </c>
      <c r="U6601" s="17">
        <v>45546</v>
      </c>
      <c r="W6601">
        <v>14.5434</v>
      </c>
      <c r="Y6601">
        <v>15.169</v>
      </c>
      <c r="Z6601" s="7">
        <v>-1.1898975952865154E-2</v>
      </c>
      <c r="AP6601">
        <f t="shared" si="103"/>
        <v>6600</v>
      </c>
    </row>
    <row r="6602" spans="1:42" x14ac:dyDescent="0.25">
      <c r="N6602" t="s">
        <v>86</v>
      </c>
      <c r="O6602" t="s">
        <v>2837</v>
      </c>
      <c r="P6602" t="s">
        <v>26623</v>
      </c>
      <c r="Q6602" t="s">
        <v>13638</v>
      </c>
      <c r="R6602">
        <v>30.806999999999999</v>
      </c>
      <c r="S6602" t="s">
        <v>13638</v>
      </c>
      <c r="T6602" t="s">
        <v>13638</v>
      </c>
      <c r="U6602" s="17">
        <v>45546</v>
      </c>
      <c r="W6602">
        <v>30.806999999999999</v>
      </c>
      <c r="Y6602">
        <v>25.016999999999999</v>
      </c>
      <c r="Z6602" s="7">
        <v>5.9341306453964293E-2</v>
      </c>
      <c r="AP6602">
        <f t="shared" si="103"/>
        <v>6601</v>
      </c>
    </row>
    <row r="6603" spans="1:42" x14ac:dyDescent="0.25">
      <c r="A6603" t="s">
        <v>33</v>
      </c>
      <c r="N6603" t="s">
        <v>86</v>
      </c>
      <c r="O6603" t="s">
        <v>2836</v>
      </c>
      <c r="P6603" t="s">
        <v>26624</v>
      </c>
      <c r="Q6603" t="s">
        <v>13638</v>
      </c>
      <c r="R6603">
        <v>27.765999999999998</v>
      </c>
      <c r="S6603" t="s">
        <v>13638</v>
      </c>
      <c r="T6603" t="s">
        <v>13638</v>
      </c>
      <c r="U6603" s="17">
        <v>45546</v>
      </c>
      <c r="W6603">
        <v>27.765999999999998</v>
      </c>
      <c r="Y6603">
        <v>23.094000000000001</v>
      </c>
      <c r="Z6603" s="7">
        <v>5.2470924111865713E-2</v>
      </c>
      <c r="AP6603">
        <f t="shared" si="103"/>
        <v>6602</v>
      </c>
    </row>
    <row r="6604" spans="1:42" x14ac:dyDescent="0.25">
      <c r="A6604" t="s">
        <v>48811</v>
      </c>
      <c r="N6604" t="s">
        <v>86</v>
      </c>
      <c r="O6604" t="s">
        <v>2825</v>
      </c>
      <c r="P6604" t="s">
        <v>26625</v>
      </c>
      <c r="Q6604" t="s">
        <v>13638</v>
      </c>
      <c r="R6604">
        <v>15.805199999999999</v>
      </c>
      <c r="S6604" t="s">
        <v>13638</v>
      </c>
      <c r="T6604" t="s">
        <v>13638</v>
      </c>
      <c r="U6604" s="17">
        <v>45546</v>
      </c>
      <c r="W6604">
        <v>15.805199999999999</v>
      </c>
      <c r="Y6604">
        <v>18.926100000000002</v>
      </c>
      <c r="Z6604" s="7">
        <v>-5.066405732375312E-2</v>
      </c>
      <c r="AP6604">
        <f t="shared" si="103"/>
        <v>6603</v>
      </c>
    </row>
    <row r="6605" spans="1:42" x14ac:dyDescent="0.25">
      <c r="A6605" t="s">
        <v>48812</v>
      </c>
      <c r="N6605" t="s">
        <v>86</v>
      </c>
      <c r="O6605" t="s">
        <v>2824</v>
      </c>
      <c r="P6605" t="s">
        <v>26626</v>
      </c>
      <c r="Q6605" t="s">
        <v>13638</v>
      </c>
      <c r="R6605">
        <v>14.654299999999999</v>
      </c>
      <c r="S6605" t="s">
        <v>13638</v>
      </c>
      <c r="T6605" t="s">
        <v>13638</v>
      </c>
      <c r="U6605" s="17">
        <v>45546</v>
      </c>
      <c r="W6605">
        <v>14.654299999999999</v>
      </c>
      <c r="Y6605">
        <v>18.069299999999998</v>
      </c>
      <c r="Z6605" s="7">
        <v>-5.8834650973961455E-2</v>
      </c>
      <c r="AP6605">
        <f t="shared" si="103"/>
        <v>6604</v>
      </c>
    </row>
    <row r="6606" spans="1:42" x14ac:dyDescent="0.25">
      <c r="A6606" t="s">
        <v>48813</v>
      </c>
      <c r="N6606" t="s">
        <v>86</v>
      </c>
      <c r="O6606" t="s">
        <v>2812</v>
      </c>
      <c r="P6606" t="s">
        <v>26627</v>
      </c>
      <c r="Q6606" t="s">
        <v>13638</v>
      </c>
      <c r="R6606">
        <v>21.2623</v>
      </c>
      <c r="S6606" t="s">
        <v>13638</v>
      </c>
      <c r="T6606" t="s">
        <v>13638</v>
      </c>
      <c r="U6606" s="17">
        <v>45546</v>
      </c>
      <c r="W6606">
        <v>21.2623</v>
      </c>
      <c r="Y6606">
        <v>16.768699999999999</v>
      </c>
      <c r="Z6606" s="7">
        <v>6.7744672192731947E-2</v>
      </c>
      <c r="AP6606">
        <f t="shared" si="103"/>
        <v>6605</v>
      </c>
    </row>
    <row r="6607" spans="1:42" x14ac:dyDescent="0.25">
      <c r="A6607" t="s">
        <v>48814</v>
      </c>
      <c r="N6607" t="s">
        <v>86</v>
      </c>
      <c r="O6607" t="s">
        <v>2811</v>
      </c>
      <c r="P6607" t="s">
        <v>26628</v>
      </c>
      <c r="Q6607" t="s">
        <v>13638</v>
      </c>
      <c r="R6607">
        <v>19.409300000000002</v>
      </c>
      <c r="S6607" t="s">
        <v>13638</v>
      </c>
      <c r="T6607" t="s">
        <v>13638</v>
      </c>
      <c r="U6607" s="17">
        <v>45546</v>
      </c>
      <c r="W6607">
        <v>19.409300000000002</v>
      </c>
      <c r="Y6607">
        <v>15.735099999999999</v>
      </c>
      <c r="Z6607" s="7">
        <v>5.982146829529178E-2</v>
      </c>
      <c r="AP6607">
        <f t="shared" si="103"/>
        <v>6606</v>
      </c>
    </row>
    <row r="6608" spans="1:42" x14ac:dyDescent="0.25">
      <c r="A6608" t="s">
        <v>48815</v>
      </c>
      <c r="N6608" t="s">
        <v>86</v>
      </c>
      <c r="O6608" t="s">
        <v>2806</v>
      </c>
      <c r="P6608" t="s">
        <v>26629</v>
      </c>
      <c r="Q6608" t="s">
        <v>13638</v>
      </c>
      <c r="R6608">
        <v>36.029000000000003</v>
      </c>
      <c r="S6608" t="s">
        <v>13638</v>
      </c>
      <c r="T6608" t="s">
        <v>13638</v>
      </c>
      <c r="U6608" s="17">
        <v>45546</v>
      </c>
      <c r="W6608">
        <v>36.029000000000003</v>
      </c>
      <c r="Y6608">
        <v>58.972000000000001</v>
      </c>
      <c r="Z6608" s="7">
        <v>-0.13701658395220484</v>
      </c>
      <c r="AP6608">
        <f t="shared" si="103"/>
        <v>6607</v>
      </c>
    </row>
    <row r="6609" spans="1:42" x14ac:dyDescent="0.25">
      <c r="A6609" t="s">
        <v>48816</v>
      </c>
      <c r="N6609" t="s">
        <v>86</v>
      </c>
      <c r="O6609" t="s">
        <v>2805</v>
      </c>
      <c r="P6609" t="s">
        <v>26630</v>
      </c>
      <c r="Q6609" t="s">
        <v>13638</v>
      </c>
      <c r="R6609">
        <v>32.305999999999997</v>
      </c>
      <c r="S6609" t="s">
        <v>13638</v>
      </c>
      <c r="T6609" t="s">
        <v>13638</v>
      </c>
      <c r="U6609" s="17">
        <v>45546</v>
      </c>
      <c r="W6609">
        <v>32.305999999999997</v>
      </c>
      <c r="Y6609">
        <v>54.515999999999998</v>
      </c>
      <c r="Z6609" s="7">
        <v>-0.14534256769991893</v>
      </c>
      <c r="AP6609">
        <f t="shared" si="103"/>
        <v>6608</v>
      </c>
    </row>
    <row r="6610" spans="1:42" x14ac:dyDescent="0.25">
      <c r="N6610" t="s">
        <v>86</v>
      </c>
      <c r="O6610" t="s">
        <v>2742</v>
      </c>
      <c r="P6610" t="s">
        <v>26631</v>
      </c>
      <c r="Q6610" t="s">
        <v>13638</v>
      </c>
      <c r="R6610">
        <v>22.866700000000002</v>
      </c>
      <c r="S6610" t="s">
        <v>13638</v>
      </c>
      <c r="T6610" t="s">
        <v>13638</v>
      </c>
      <c r="U6610" s="17">
        <v>45546</v>
      </c>
      <c r="W6610">
        <v>22.866700000000002</v>
      </c>
      <c r="Y6610">
        <v>17.764600000000002</v>
      </c>
      <c r="Z6610" s="7">
        <v>7.2078149281693094E-2</v>
      </c>
      <c r="AP6610">
        <f t="shared" si="103"/>
        <v>6609</v>
      </c>
    </row>
    <row r="6611" spans="1:42" x14ac:dyDescent="0.25">
      <c r="A6611" t="s">
        <v>11</v>
      </c>
      <c r="N6611" t="s">
        <v>86</v>
      </c>
      <c r="O6611" t="s">
        <v>2741</v>
      </c>
      <c r="P6611" t="s">
        <v>26632</v>
      </c>
      <c r="Q6611" t="s">
        <v>13638</v>
      </c>
      <c r="R6611">
        <v>21.879300000000001</v>
      </c>
      <c r="S6611" t="s">
        <v>13638</v>
      </c>
      <c r="T6611" t="s">
        <v>13638</v>
      </c>
      <c r="U6611" s="17">
        <v>45546</v>
      </c>
      <c r="W6611">
        <v>21.879300000000001</v>
      </c>
      <c r="Y6611">
        <v>17.528700000000001</v>
      </c>
      <c r="Z6611" s="7">
        <v>6.3223933924505538E-2</v>
      </c>
      <c r="AP6611">
        <f t="shared" si="103"/>
        <v>6610</v>
      </c>
    </row>
    <row r="6612" spans="1:42" x14ac:dyDescent="0.25">
      <c r="A6612" t="s">
        <v>48817</v>
      </c>
      <c r="N6612" t="s">
        <v>86</v>
      </c>
      <c r="O6612" t="s">
        <v>2740</v>
      </c>
      <c r="P6612" t="s">
        <v>26633</v>
      </c>
      <c r="Q6612" t="s">
        <v>13638</v>
      </c>
      <c r="R6612">
        <v>32.802799999999998</v>
      </c>
      <c r="S6612" t="s">
        <v>13638</v>
      </c>
      <c r="T6612" t="s">
        <v>13638</v>
      </c>
      <c r="U6612" s="17">
        <v>45546</v>
      </c>
      <c r="W6612">
        <v>32.802799999999998</v>
      </c>
      <c r="Y6612">
        <v>24.0655</v>
      </c>
      <c r="Z6612" s="7">
        <v>8.8605188165223225E-2</v>
      </c>
      <c r="AP6612">
        <f t="shared" si="103"/>
        <v>6611</v>
      </c>
    </row>
    <row r="6613" spans="1:42" x14ac:dyDescent="0.25">
      <c r="A6613" t="s">
        <v>48818</v>
      </c>
      <c r="N6613" t="s">
        <v>86</v>
      </c>
      <c r="O6613" t="s">
        <v>2739</v>
      </c>
      <c r="P6613" t="s">
        <v>26634</v>
      </c>
      <c r="Q6613" t="s">
        <v>13638</v>
      </c>
      <c r="R6613">
        <v>29.903600000000001</v>
      </c>
      <c r="S6613" t="s">
        <v>13638</v>
      </c>
      <c r="T6613" t="s">
        <v>13638</v>
      </c>
      <c r="U6613" s="17">
        <v>45546</v>
      </c>
      <c r="W6613">
        <v>29.903600000000001</v>
      </c>
      <c r="Y6613">
        <v>22.585899999999999</v>
      </c>
      <c r="Z6613" s="7">
        <v>8.0203063216144344E-2</v>
      </c>
      <c r="AP6613">
        <f t="shared" si="103"/>
        <v>6612</v>
      </c>
    </row>
    <row r="6614" spans="1:42" x14ac:dyDescent="0.25">
      <c r="A6614" t="s">
        <v>48819</v>
      </c>
      <c r="N6614" t="s">
        <v>86</v>
      </c>
      <c r="O6614" t="s">
        <v>26635</v>
      </c>
      <c r="P6614" t="s">
        <v>26636</v>
      </c>
      <c r="Q6614" t="s">
        <v>26637</v>
      </c>
      <c r="R6614">
        <v>75.6995</v>
      </c>
      <c r="S6614" t="s">
        <v>13638</v>
      </c>
      <c r="T6614" t="s">
        <v>13638</v>
      </c>
      <c r="U6614" s="17">
        <v>45546</v>
      </c>
      <c r="W6614">
        <v>75.6995</v>
      </c>
      <c r="Y6614">
        <v>56.2239</v>
      </c>
      <c r="Z6614" s="7">
        <v>8.5047973158727252E-2</v>
      </c>
      <c r="AP6614">
        <f t="shared" si="103"/>
        <v>6613</v>
      </c>
    </row>
    <row r="6615" spans="1:42" x14ac:dyDescent="0.25">
      <c r="A6615" t="s">
        <v>48820</v>
      </c>
      <c r="N6615" t="s">
        <v>86</v>
      </c>
      <c r="O6615" t="s">
        <v>26638</v>
      </c>
      <c r="P6615" t="s">
        <v>26639</v>
      </c>
      <c r="Q6615" t="s">
        <v>26640</v>
      </c>
      <c r="R6615">
        <v>67.519599999999997</v>
      </c>
      <c r="S6615" t="s">
        <v>13638</v>
      </c>
      <c r="T6615" t="s">
        <v>13638</v>
      </c>
      <c r="U6615" s="17">
        <v>45546</v>
      </c>
      <c r="W6615">
        <v>67.519599999999997</v>
      </c>
      <c r="Y6615">
        <v>51.811999999999998</v>
      </c>
      <c r="Z6615" s="7">
        <v>7.5629022263185242E-2</v>
      </c>
      <c r="AP6615">
        <f t="shared" si="103"/>
        <v>6614</v>
      </c>
    </row>
    <row r="6616" spans="1:42" x14ac:dyDescent="0.25">
      <c r="N6616" t="s">
        <v>86</v>
      </c>
      <c r="O6616" t="s">
        <v>2712</v>
      </c>
      <c r="P6616" t="s">
        <v>26641</v>
      </c>
      <c r="Q6616" t="s">
        <v>13638</v>
      </c>
      <c r="R6616">
        <v>67.519599999999997</v>
      </c>
      <c r="S6616" t="s">
        <v>13638</v>
      </c>
      <c r="T6616" t="s">
        <v>13638</v>
      </c>
      <c r="U6616" s="17">
        <v>45546</v>
      </c>
      <c r="W6616">
        <v>67.519599999999997</v>
      </c>
      <c r="Y6616">
        <v>51.811999999999998</v>
      </c>
      <c r="Z6616" s="7">
        <v>7.5629022263185242E-2</v>
      </c>
      <c r="AP6616">
        <f t="shared" si="103"/>
        <v>6615</v>
      </c>
    </row>
    <row r="6617" spans="1:42" x14ac:dyDescent="0.25">
      <c r="A6617" t="s">
        <v>12</v>
      </c>
      <c r="N6617" t="s">
        <v>86</v>
      </c>
      <c r="O6617" t="s">
        <v>2711</v>
      </c>
      <c r="P6617" t="s">
        <v>26642</v>
      </c>
      <c r="Q6617" t="s">
        <v>13638</v>
      </c>
      <c r="R6617">
        <v>75.6995</v>
      </c>
      <c r="S6617" t="s">
        <v>13638</v>
      </c>
      <c r="T6617" t="s">
        <v>13638</v>
      </c>
      <c r="U6617" s="17">
        <v>45546</v>
      </c>
      <c r="W6617">
        <v>75.6995</v>
      </c>
      <c r="Y6617">
        <v>56.2239</v>
      </c>
      <c r="Z6617" s="7">
        <v>8.5047973158727252E-2</v>
      </c>
      <c r="AP6617">
        <f t="shared" si="103"/>
        <v>6616</v>
      </c>
    </row>
    <row r="6618" spans="1:42" x14ac:dyDescent="0.25">
      <c r="A6618" t="s">
        <v>48821</v>
      </c>
      <c r="N6618" t="s">
        <v>86</v>
      </c>
      <c r="O6618" t="s">
        <v>2710</v>
      </c>
      <c r="P6618" t="s">
        <v>26643</v>
      </c>
      <c r="Q6618" t="s">
        <v>13638</v>
      </c>
      <c r="R6618">
        <v>11.958399999999999</v>
      </c>
      <c r="S6618" t="s">
        <v>13638</v>
      </c>
      <c r="T6618" t="s">
        <v>13638</v>
      </c>
      <c r="U6618" s="17">
        <v>45546</v>
      </c>
      <c r="W6618">
        <v>11.958399999999999</v>
      </c>
      <c r="Y6618">
        <v>10.752800000000001</v>
      </c>
      <c r="Z6618" s="7">
        <v>3.0181308106139504E-2</v>
      </c>
      <c r="AP6618">
        <f t="shared" si="103"/>
        <v>6617</v>
      </c>
    </row>
    <row r="6619" spans="1:42" x14ac:dyDescent="0.25">
      <c r="A6619" t="s">
        <v>48822</v>
      </c>
      <c r="N6619" t="s">
        <v>86</v>
      </c>
      <c r="O6619" t="s">
        <v>26644</v>
      </c>
      <c r="P6619" t="s">
        <v>26645</v>
      </c>
      <c r="Q6619" t="s">
        <v>26646</v>
      </c>
      <c r="R6619">
        <v>11.958399999999999</v>
      </c>
      <c r="S6619" t="s">
        <v>13638</v>
      </c>
      <c r="T6619" t="s">
        <v>13638</v>
      </c>
      <c r="U6619" s="17">
        <v>45546</v>
      </c>
      <c r="W6619">
        <v>11.958399999999999</v>
      </c>
      <c r="Y6619">
        <v>10.752800000000001</v>
      </c>
      <c r="Z6619" s="7">
        <v>3.0181308106139504E-2</v>
      </c>
      <c r="AP6619">
        <f t="shared" si="103"/>
        <v>6618</v>
      </c>
    </row>
    <row r="6620" spans="1:42" x14ac:dyDescent="0.25">
      <c r="A6620" t="s">
        <v>48823</v>
      </c>
      <c r="N6620" t="s">
        <v>86</v>
      </c>
      <c r="O6620" t="s">
        <v>2709</v>
      </c>
      <c r="P6620" t="s">
        <v>26647</v>
      </c>
      <c r="Q6620" t="s">
        <v>13638</v>
      </c>
      <c r="R6620">
        <v>10.6891</v>
      </c>
      <c r="S6620" t="s">
        <v>13638</v>
      </c>
      <c r="T6620" t="s">
        <v>13638</v>
      </c>
      <c r="U6620" s="17">
        <v>45546</v>
      </c>
      <c r="W6620">
        <v>10.6891</v>
      </c>
      <c r="Y6620">
        <v>9.8948</v>
      </c>
      <c r="Z6620" s="7">
        <v>2.1907475487594752E-2</v>
      </c>
      <c r="AP6620">
        <f t="shared" si="103"/>
        <v>6619</v>
      </c>
    </row>
    <row r="6621" spans="1:42" x14ac:dyDescent="0.25">
      <c r="A6621" t="s">
        <v>48824</v>
      </c>
      <c r="N6621" t="s">
        <v>86</v>
      </c>
      <c r="O6621" t="s">
        <v>26648</v>
      </c>
      <c r="P6621" t="s">
        <v>26649</v>
      </c>
      <c r="Q6621" t="s">
        <v>26650</v>
      </c>
      <c r="R6621">
        <v>10.6891</v>
      </c>
      <c r="S6621" t="s">
        <v>13638</v>
      </c>
      <c r="T6621" t="s">
        <v>13638</v>
      </c>
      <c r="U6621" s="17">
        <v>45546</v>
      </c>
      <c r="W6621">
        <v>10.6891</v>
      </c>
      <c r="Y6621">
        <v>9.8948</v>
      </c>
      <c r="Z6621" s="7">
        <v>2.1907475487594752E-2</v>
      </c>
      <c r="AP6621">
        <f t="shared" si="103"/>
        <v>6620</v>
      </c>
    </row>
    <row r="6622" spans="1:42" x14ac:dyDescent="0.25">
      <c r="A6622" t="s">
        <v>48825</v>
      </c>
      <c r="N6622" t="s">
        <v>86</v>
      </c>
      <c r="O6622" t="s">
        <v>2514</v>
      </c>
      <c r="P6622" t="s">
        <v>26651</v>
      </c>
      <c r="Q6622" t="s">
        <v>13638</v>
      </c>
      <c r="R6622">
        <v>20.571999999999999</v>
      </c>
      <c r="S6622" t="s">
        <v>13638</v>
      </c>
      <c r="T6622" t="s">
        <v>13638</v>
      </c>
      <c r="U6622" s="17">
        <v>45546</v>
      </c>
      <c r="W6622">
        <v>20.571999999999999</v>
      </c>
      <c r="Y6622">
        <v>19.604900000000001</v>
      </c>
      <c r="Z6622" s="7">
        <v>1.3647460155695512E-2</v>
      </c>
      <c r="AP6622">
        <f t="shared" si="103"/>
        <v>6621</v>
      </c>
    </row>
    <row r="6623" spans="1:42" x14ac:dyDescent="0.25">
      <c r="N6623" t="s">
        <v>86</v>
      </c>
      <c r="O6623" t="s">
        <v>2513</v>
      </c>
      <c r="P6623" t="s">
        <v>26652</v>
      </c>
      <c r="Q6623" t="s">
        <v>13638</v>
      </c>
      <c r="R6623">
        <v>22.132899999999999</v>
      </c>
      <c r="S6623" t="s">
        <v>13638</v>
      </c>
      <c r="T6623" t="s">
        <v>13638</v>
      </c>
      <c r="U6623" s="17">
        <v>45546</v>
      </c>
      <c r="W6623">
        <v>22.132899999999999</v>
      </c>
      <c r="Y6623">
        <v>20.658799999999999</v>
      </c>
      <c r="Z6623" s="7">
        <v>1.9549315218490015E-2</v>
      </c>
      <c r="AP6623">
        <f t="shared" si="103"/>
        <v>6622</v>
      </c>
    </row>
    <row r="6624" spans="1:42" x14ac:dyDescent="0.25">
      <c r="A6624" t="s">
        <v>34</v>
      </c>
      <c r="N6624" t="s">
        <v>86</v>
      </c>
      <c r="O6624" t="s">
        <v>2512</v>
      </c>
      <c r="P6624" t="s">
        <v>26653</v>
      </c>
      <c r="Q6624" t="s">
        <v>26654</v>
      </c>
      <c r="R6624">
        <v>17.0534</v>
      </c>
      <c r="S6624" t="s">
        <v>13638</v>
      </c>
      <c r="T6624" t="s">
        <v>13638</v>
      </c>
      <c r="U6624" s="17">
        <v>45546</v>
      </c>
      <c r="W6624">
        <v>17.0534</v>
      </c>
      <c r="Y6624">
        <v>20.650600000000001</v>
      </c>
      <c r="Z6624" s="7">
        <v>-5.3789398476346673E-2</v>
      </c>
      <c r="AP6624">
        <f t="shared" si="103"/>
        <v>6623</v>
      </c>
    </row>
    <row r="6625" spans="1:42" x14ac:dyDescent="0.25">
      <c r="A6625" t="s">
        <v>48826</v>
      </c>
      <c r="N6625" t="s">
        <v>86</v>
      </c>
      <c r="O6625" t="s">
        <v>2511</v>
      </c>
      <c r="P6625" t="s">
        <v>26655</v>
      </c>
      <c r="Q6625" t="s">
        <v>26656</v>
      </c>
      <c r="R6625">
        <v>17.186900000000001</v>
      </c>
      <c r="S6625" t="s">
        <v>13638</v>
      </c>
      <c r="T6625" t="s">
        <v>13638</v>
      </c>
      <c r="U6625" s="17">
        <v>45546</v>
      </c>
      <c r="W6625">
        <v>17.186900000000001</v>
      </c>
      <c r="Y6625">
        <v>19.604900000000001</v>
      </c>
      <c r="Z6625" s="7">
        <v>-3.7071873435983616E-2</v>
      </c>
      <c r="AP6625">
        <f t="shared" si="103"/>
        <v>6624</v>
      </c>
    </row>
    <row r="6626" spans="1:42" x14ac:dyDescent="0.25">
      <c r="A6626" t="s">
        <v>48827</v>
      </c>
      <c r="N6626" t="s">
        <v>86</v>
      </c>
      <c r="O6626" t="s">
        <v>2510</v>
      </c>
      <c r="P6626" t="s">
        <v>26657</v>
      </c>
      <c r="Q6626" t="s">
        <v>13638</v>
      </c>
      <c r="R6626">
        <v>7.5881999999999996</v>
      </c>
      <c r="S6626" t="s">
        <v>13638</v>
      </c>
      <c r="T6626" t="s">
        <v>13638</v>
      </c>
      <c r="U6626" s="17">
        <v>45546</v>
      </c>
      <c r="W6626">
        <v>7.5881999999999996</v>
      </c>
      <c r="Y6626">
        <v>8.6236999999999995</v>
      </c>
      <c r="Z6626" s="7">
        <v>-3.6031105821883624E-2</v>
      </c>
      <c r="AP6626">
        <f t="shared" si="103"/>
        <v>6625</v>
      </c>
    </row>
    <row r="6627" spans="1:42" x14ac:dyDescent="0.25">
      <c r="A6627" t="s">
        <v>48828</v>
      </c>
      <c r="N6627" t="s">
        <v>86</v>
      </c>
      <c r="O6627" t="s">
        <v>2509</v>
      </c>
      <c r="P6627" t="s">
        <v>26658</v>
      </c>
      <c r="Q6627" t="s">
        <v>26659</v>
      </c>
      <c r="R6627">
        <v>6.9702999999999999</v>
      </c>
      <c r="S6627" t="s">
        <v>13638</v>
      </c>
      <c r="T6627" t="s">
        <v>13638</v>
      </c>
      <c r="U6627" s="17">
        <v>45546</v>
      </c>
      <c r="W6627">
        <v>6.9702999999999999</v>
      </c>
      <c r="Y6627">
        <v>8.1034000000000006</v>
      </c>
      <c r="Z6627" s="7">
        <v>-4.2392590675445874E-2</v>
      </c>
      <c r="AP6627">
        <f t="shared" si="103"/>
        <v>6626</v>
      </c>
    </row>
    <row r="6628" spans="1:42" x14ac:dyDescent="0.25">
      <c r="A6628" t="s">
        <v>48829</v>
      </c>
      <c r="N6628" t="s">
        <v>86</v>
      </c>
      <c r="O6628" t="s">
        <v>2508</v>
      </c>
      <c r="P6628" t="s">
        <v>26660</v>
      </c>
      <c r="Q6628" t="s">
        <v>26661</v>
      </c>
      <c r="R6628">
        <v>7.5816999999999997</v>
      </c>
      <c r="S6628" t="s">
        <v>13638</v>
      </c>
      <c r="T6628" t="s">
        <v>13638</v>
      </c>
      <c r="U6628" s="17">
        <v>45546</v>
      </c>
      <c r="W6628">
        <v>7.5816999999999997</v>
      </c>
      <c r="Y6628">
        <v>8.6181000000000001</v>
      </c>
      <c r="Z6628" s="7">
        <v>-3.6089253021086787E-2</v>
      </c>
      <c r="AP6628">
        <f t="shared" si="103"/>
        <v>6627</v>
      </c>
    </row>
    <row r="6629" spans="1:42" x14ac:dyDescent="0.25">
      <c r="N6629" t="s">
        <v>86</v>
      </c>
      <c r="O6629" t="s">
        <v>2507</v>
      </c>
      <c r="P6629" t="s">
        <v>26662</v>
      </c>
      <c r="Q6629" t="s">
        <v>13638</v>
      </c>
      <c r="R6629">
        <v>6.9702999999999999</v>
      </c>
      <c r="S6629" t="s">
        <v>13638</v>
      </c>
      <c r="T6629" t="s">
        <v>13638</v>
      </c>
      <c r="U6629" s="17">
        <v>45546</v>
      </c>
      <c r="W6629">
        <v>6.9702999999999999</v>
      </c>
      <c r="Y6629">
        <v>8.1034000000000006</v>
      </c>
      <c r="Z6629" s="7">
        <v>-4.2392590675445874E-2</v>
      </c>
      <c r="AP6629">
        <f t="shared" si="103"/>
        <v>6628</v>
      </c>
    </row>
    <row r="6630" spans="1:42" x14ac:dyDescent="0.25">
      <c r="A6630" t="s">
        <v>13</v>
      </c>
      <c r="N6630" t="s">
        <v>86</v>
      </c>
      <c r="O6630" t="s">
        <v>2498</v>
      </c>
      <c r="P6630" t="s">
        <v>26663</v>
      </c>
      <c r="Q6630" t="s">
        <v>13638</v>
      </c>
      <c r="R6630">
        <v>19.705200000000001</v>
      </c>
      <c r="S6630" t="s">
        <v>13638</v>
      </c>
      <c r="T6630" t="s">
        <v>13638</v>
      </c>
      <c r="U6630" s="17">
        <v>45546</v>
      </c>
      <c r="W6630">
        <v>19.705200000000001</v>
      </c>
      <c r="Y6630">
        <v>21.682200000000002</v>
      </c>
      <c r="Z6630" s="7">
        <v>-2.696091186365468E-2</v>
      </c>
      <c r="AP6630">
        <f t="shared" si="103"/>
        <v>6629</v>
      </c>
    </row>
    <row r="6631" spans="1:42" x14ac:dyDescent="0.25">
      <c r="A6631" t="s">
        <v>48830</v>
      </c>
      <c r="N6631" t="s">
        <v>86</v>
      </c>
      <c r="O6631" t="s">
        <v>2497</v>
      </c>
      <c r="P6631" t="s">
        <v>26664</v>
      </c>
      <c r="Q6631" t="s">
        <v>13638</v>
      </c>
      <c r="R6631">
        <v>18.1235</v>
      </c>
      <c r="S6631" t="s">
        <v>13638</v>
      </c>
      <c r="T6631" t="s">
        <v>13638</v>
      </c>
      <c r="U6631" s="17">
        <v>45546</v>
      </c>
      <c r="W6631">
        <v>18.1235</v>
      </c>
      <c r="Y6631">
        <v>20.403400000000001</v>
      </c>
      <c r="Z6631" s="7">
        <v>-3.3386724346618823E-2</v>
      </c>
      <c r="AP6631">
        <f t="shared" si="103"/>
        <v>6630</v>
      </c>
    </row>
    <row r="6632" spans="1:42" x14ac:dyDescent="0.25">
      <c r="A6632" t="s">
        <v>48831</v>
      </c>
      <c r="N6632" t="s">
        <v>86</v>
      </c>
      <c r="O6632" t="s">
        <v>2496</v>
      </c>
      <c r="P6632" t="s">
        <v>26665</v>
      </c>
      <c r="Q6632" t="s">
        <v>26666</v>
      </c>
      <c r="R6632">
        <v>14.8714</v>
      </c>
      <c r="S6632" t="s">
        <v>13638</v>
      </c>
      <c r="T6632" t="s">
        <v>13638</v>
      </c>
      <c r="U6632" s="17">
        <v>45546</v>
      </c>
      <c r="W6632">
        <v>14.8714</v>
      </c>
      <c r="Y6632">
        <v>19.520800000000001</v>
      </c>
      <c r="Z6632" s="7">
        <v>-7.6236871750607005E-2</v>
      </c>
      <c r="AP6632">
        <f t="shared" si="103"/>
        <v>6631</v>
      </c>
    </row>
    <row r="6633" spans="1:42" x14ac:dyDescent="0.25">
      <c r="A6633" t="s">
        <v>48832</v>
      </c>
      <c r="N6633" t="s">
        <v>86</v>
      </c>
      <c r="O6633" t="s">
        <v>2495</v>
      </c>
      <c r="P6633" t="s">
        <v>26667</v>
      </c>
      <c r="Q6633" t="s">
        <v>26668</v>
      </c>
      <c r="R6633">
        <v>17.4938</v>
      </c>
      <c r="S6633" t="s">
        <v>13638</v>
      </c>
      <c r="T6633" t="s">
        <v>13638</v>
      </c>
      <c r="U6633" s="17">
        <v>45546</v>
      </c>
      <c r="W6633">
        <v>17.4938</v>
      </c>
      <c r="Y6633">
        <v>20.7454</v>
      </c>
      <c r="Z6633" s="7">
        <v>-4.7946350388925474E-2</v>
      </c>
      <c r="AP6633">
        <f t="shared" si="103"/>
        <v>6632</v>
      </c>
    </row>
    <row r="6634" spans="1:42" x14ac:dyDescent="0.25">
      <c r="A6634" t="s">
        <v>48833</v>
      </c>
      <c r="N6634" t="s">
        <v>86</v>
      </c>
      <c r="O6634" t="s">
        <v>26669</v>
      </c>
      <c r="P6634" t="s">
        <v>26670</v>
      </c>
      <c r="Q6634" t="s">
        <v>26671</v>
      </c>
      <c r="R6634">
        <v>10.339600000000001</v>
      </c>
      <c r="S6634" t="s">
        <v>13638</v>
      </c>
      <c r="T6634" t="s">
        <v>13638</v>
      </c>
      <c r="U6634" s="17">
        <v>45546</v>
      </c>
      <c r="W6634">
        <v>10.339600000000001</v>
      </c>
      <c r="Y6634">
        <v>10.027200000000001</v>
      </c>
      <c r="Z6634" s="7">
        <v>8.6901399963776882E-3</v>
      </c>
      <c r="AP6634">
        <f t="shared" si="103"/>
        <v>6633</v>
      </c>
    </row>
    <row r="6635" spans="1:42" x14ac:dyDescent="0.25">
      <c r="A6635" t="s">
        <v>48834</v>
      </c>
      <c r="N6635" t="s">
        <v>86</v>
      </c>
      <c r="O6635" t="s">
        <v>2494</v>
      </c>
      <c r="P6635" t="s">
        <v>26672</v>
      </c>
      <c r="Q6635" t="s">
        <v>13638</v>
      </c>
      <c r="R6635">
        <v>10.339600000000001</v>
      </c>
      <c r="S6635" t="s">
        <v>13638</v>
      </c>
      <c r="T6635" t="s">
        <v>13638</v>
      </c>
      <c r="U6635" s="17">
        <v>45546</v>
      </c>
      <c r="W6635">
        <v>10.339600000000001</v>
      </c>
      <c r="Y6635">
        <v>10.027200000000001</v>
      </c>
      <c r="Z6635" s="7">
        <v>8.6901399963776882E-3</v>
      </c>
      <c r="AP6635">
        <f t="shared" si="103"/>
        <v>6634</v>
      </c>
    </row>
    <row r="6636" spans="1:42" x14ac:dyDescent="0.25">
      <c r="A6636" t="s">
        <v>48835</v>
      </c>
      <c r="N6636" t="s">
        <v>86</v>
      </c>
      <c r="O6636" t="s">
        <v>2493</v>
      </c>
      <c r="P6636" t="s">
        <v>26673</v>
      </c>
      <c r="Q6636" t="s">
        <v>13638</v>
      </c>
      <c r="R6636">
        <v>10.0754</v>
      </c>
      <c r="S6636" t="s">
        <v>13638</v>
      </c>
      <c r="T6636" t="s">
        <v>13638</v>
      </c>
      <c r="U6636" s="17">
        <v>45546</v>
      </c>
      <c r="W6636">
        <v>10.0754</v>
      </c>
      <c r="Y6636">
        <v>10.0107</v>
      </c>
      <c r="Z6636" s="7">
        <v>1.8232334109562487E-3</v>
      </c>
      <c r="AP6636">
        <f t="shared" si="103"/>
        <v>6635</v>
      </c>
    </row>
    <row r="6637" spans="1:42" x14ac:dyDescent="0.25">
      <c r="A6637" t="s">
        <v>48836</v>
      </c>
      <c r="N6637" t="s">
        <v>86</v>
      </c>
      <c r="O6637" t="s">
        <v>2492</v>
      </c>
      <c r="P6637" t="s">
        <v>26674</v>
      </c>
      <c r="Q6637" t="s">
        <v>26675</v>
      </c>
      <c r="R6637">
        <v>10.0754</v>
      </c>
      <c r="S6637" t="s">
        <v>13638</v>
      </c>
      <c r="T6637" t="s">
        <v>13638</v>
      </c>
      <c r="U6637" s="17">
        <v>45546</v>
      </c>
      <c r="W6637">
        <v>10.0754</v>
      </c>
      <c r="Y6637">
        <v>10.0107</v>
      </c>
      <c r="Z6637" s="7">
        <v>1.8232334109562487E-3</v>
      </c>
      <c r="AP6637">
        <f t="shared" si="103"/>
        <v>6636</v>
      </c>
    </row>
    <row r="6638" spans="1:42" x14ac:dyDescent="0.25">
      <c r="A6638" t="s">
        <v>48837</v>
      </c>
      <c r="N6638" t="s">
        <v>86</v>
      </c>
      <c r="O6638" t="s">
        <v>26676</v>
      </c>
      <c r="P6638" t="s">
        <v>26677</v>
      </c>
      <c r="Q6638" t="s">
        <v>13638</v>
      </c>
      <c r="R6638">
        <v>27.85</v>
      </c>
      <c r="S6638" t="s">
        <v>13638</v>
      </c>
      <c r="T6638" t="s">
        <v>13638</v>
      </c>
      <c r="U6638" s="17">
        <v>45546</v>
      </c>
      <c r="W6638">
        <v>27.85</v>
      </c>
      <c r="Y6638">
        <v>21.46</v>
      </c>
      <c r="Z6638" s="7">
        <v>7.4431643548206416E-2</v>
      </c>
      <c r="AP6638">
        <f t="shared" si="103"/>
        <v>6637</v>
      </c>
    </row>
    <row r="6639" spans="1:42" x14ac:dyDescent="0.25">
      <c r="A6639" t="s">
        <v>48838</v>
      </c>
      <c r="N6639" t="s">
        <v>86</v>
      </c>
      <c r="O6639" t="s">
        <v>26678</v>
      </c>
      <c r="P6639" t="s">
        <v>26679</v>
      </c>
      <c r="Q6639" t="s">
        <v>26680</v>
      </c>
      <c r="R6639">
        <v>27.85</v>
      </c>
      <c r="S6639" t="s">
        <v>13638</v>
      </c>
      <c r="T6639" t="s">
        <v>13638</v>
      </c>
      <c r="U6639" s="17">
        <v>45546</v>
      </c>
      <c r="W6639">
        <v>27.85</v>
      </c>
      <c r="Y6639">
        <v>21.46</v>
      </c>
      <c r="Z6639" s="7">
        <v>7.4431643548206416E-2</v>
      </c>
      <c r="AP6639">
        <f t="shared" si="103"/>
        <v>6638</v>
      </c>
    </row>
    <row r="6640" spans="1:42" x14ac:dyDescent="0.25">
      <c r="A6640" t="s">
        <v>48839</v>
      </c>
      <c r="N6640" t="s">
        <v>86</v>
      </c>
      <c r="O6640" t="s">
        <v>26681</v>
      </c>
      <c r="P6640" t="s">
        <v>26682</v>
      </c>
      <c r="Q6640" t="s">
        <v>13638</v>
      </c>
      <c r="R6640">
        <v>25.97</v>
      </c>
      <c r="S6640" t="s">
        <v>13638</v>
      </c>
      <c r="T6640" t="s">
        <v>13638</v>
      </c>
      <c r="U6640" s="17">
        <v>45546</v>
      </c>
      <c r="W6640">
        <v>25.97</v>
      </c>
      <c r="Y6640">
        <v>20.170000000000002</v>
      </c>
      <c r="Z6640" s="7">
        <v>7.2156406757175162E-2</v>
      </c>
      <c r="AP6640">
        <f t="shared" si="103"/>
        <v>6639</v>
      </c>
    </row>
    <row r="6641" spans="1:42" x14ac:dyDescent="0.25">
      <c r="A6641" t="s">
        <v>48840</v>
      </c>
      <c r="N6641" t="s">
        <v>86</v>
      </c>
      <c r="O6641" t="s">
        <v>26683</v>
      </c>
      <c r="P6641" t="s">
        <v>26684</v>
      </c>
      <c r="Q6641" t="s">
        <v>26685</v>
      </c>
      <c r="R6641">
        <v>25.97</v>
      </c>
      <c r="S6641" t="s">
        <v>13638</v>
      </c>
      <c r="T6641" t="s">
        <v>13638</v>
      </c>
      <c r="U6641" s="17">
        <v>45546</v>
      </c>
      <c r="W6641">
        <v>25.97</v>
      </c>
      <c r="Y6641">
        <v>20.170000000000002</v>
      </c>
      <c r="Z6641" s="7">
        <v>7.2156406757175162E-2</v>
      </c>
      <c r="AP6641">
        <f t="shared" si="103"/>
        <v>6640</v>
      </c>
    </row>
    <row r="6642" spans="1:42" x14ac:dyDescent="0.25">
      <c r="A6642" t="s">
        <v>48841</v>
      </c>
      <c r="N6642" t="s">
        <v>86</v>
      </c>
      <c r="O6642" t="s">
        <v>26686</v>
      </c>
      <c r="P6642" t="s">
        <v>26687</v>
      </c>
      <c r="Q6642" t="s">
        <v>13638</v>
      </c>
      <c r="R6642">
        <v>14.6418</v>
      </c>
      <c r="S6642" t="s">
        <v>13638</v>
      </c>
      <c r="T6642" t="s">
        <v>13638</v>
      </c>
      <c r="U6642" s="17">
        <v>45546</v>
      </c>
      <c r="W6642">
        <v>14.6418</v>
      </c>
      <c r="Y6642">
        <v>0</v>
      </c>
      <c r="Z6642" s="7">
        <v>0</v>
      </c>
      <c r="AP6642">
        <f t="shared" si="103"/>
        <v>6641</v>
      </c>
    </row>
    <row r="6643" spans="1:42" x14ac:dyDescent="0.25">
      <c r="A6643" t="s">
        <v>48842</v>
      </c>
      <c r="N6643" t="s">
        <v>86</v>
      </c>
      <c r="O6643" t="s">
        <v>26688</v>
      </c>
      <c r="P6643" t="s">
        <v>26689</v>
      </c>
      <c r="Q6643" t="s">
        <v>26690</v>
      </c>
      <c r="R6643">
        <v>14.642200000000001</v>
      </c>
      <c r="S6643" t="s">
        <v>13638</v>
      </c>
      <c r="T6643" t="s">
        <v>13638</v>
      </c>
      <c r="U6643" s="17">
        <v>45546</v>
      </c>
      <c r="W6643">
        <v>14.642200000000001</v>
      </c>
      <c r="Y6643">
        <v>0</v>
      </c>
      <c r="Z6643" s="7">
        <v>0</v>
      </c>
      <c r="AP6643">
        <f t="shared" si="103"/>
        <v>6642</v>
      </c>
    </row>
    <row r="6644" spans="1:42" x14ac:dyDescent="0.25">
      <c r="A6644" t="s">
        <v>48843</v>
      </c>
      <c r="N6644" t="s">
        <v>86</v>
      </c>
      <c r="O6644" t="s">
        <v>26691</v>
      </c>
      <c r="P6644" t="s">
        <v>26692</v>
      </c>
      <c r="Q6644" t="s">
        <v>13638</v>
      </c>
      <c r="R6644">
        <v>14.271599999999999</v>
      </c>
      <c r="S6644" t="s">
        <v>13638</v>
      </c>
      <c r="T6644" t="s">
        <v>13638</v>
      </c>
      <c r="U6644" s="17">
        <v>45546</v>
      </c>
      <c r="W6644">
        <v>14.271599999999999</v>
      </c>
      <c r="Y6644">
        <v>0</v>
      </c>
      <c r="Z6644" s="7">
        <v>0</v>
      </c>
      <c r="AP6644">
        <f t="shared" si="103"/>
        <v>6643</v>
      </c>
    </row>
    <row r="6645" spans="1:42" x14ac:dyDescent="0.25">
      <c r="A6645" t="s">
        <v>48844</v>
      </c>
      <c r="N6645" t="s">
        <v>86</v>
      </c>
      <c r="O6645" t="s">
        <v>26693</v>
      </c>
      <c r="P6645" t="s">
        <v>26694</v>
      </c>
      <c r="Q6645" t="s">
        <v>26695</v>
      </c>
      <c r="R6645">
        <v>14.2712</v>
      </c>
      <c r="S6645" t="s">
        <v>13638</v>
      </c>
      <c r="T6645" t="s">
        <v>13638</v>
      </c>
      <c r="U6645" s="17">
        <v>45546</v>
      </c>
      <c r="W6645">
        <v>14.2712</v>
      </c>
      <c r="Y6645">
        <v>0</v>
      </c>
      <c r="Z6645" s="7">
        <v>0</v>
      </c>
      <c r="AP6645">
        <f t="shared" si="103"/>
        <v>6644</v>
      </c>
    </row>
    <row r="6646" spans="1:42" x14ac:dyDescent="0.25">
      <c r="A6646" t="s">
        <v>48845</v>
      </c>
      <c r="N6646" t="s">
        <v>86</v>
      </c>
      <c r="O6646" t="s">
        <v>26696</v>
      </c>
      <c r="P6646" t="s">
        <v>26697</v>
      </c>
      <c r="Q6646" t="s">
        <v>13638</v>
      </c>
      <c r="R6646">
        <v>14.673299999999999</v>
      </c>
      <c r="S6646" t="s">
        <v>13638</v>
      </c>
      <c r="T6646" t="s">
        <v>13638</v>
      </c>
      <c r="U6646" s="17">
        <v>45546</v>
      </c>
      <c r="W6646">
        <v>14.673299999999999</v>
      </c>
      <c r="Y6646">
        <v>0</v>
      </c>
      <c r="Z6646" s="7">
        <v>0</v>
      </c>
      <c r="AP6646">
        <f t="shared" si="103"/>
        <v>6645</v>
      </c>
    </row>
    <row r="6647" spans="1:42" x14ac:dyDescent="0.25">
      <c r="A6647" t="s">
        <v>48846</v>
      </c>
      <c r="N6647" t="s">
        <v>86</v>
      </c>
      <c r="O6647" t="s">
        <v>26698</v>
      </c>
      <c r="P6647" t="s">
        <v>26699</v>
      </c>
      <c r="Q6647" t="s">
        <v>13638</v>
      </c>
      <c r="R6647">
        <v>14.587999999999999</v>
      </c>
      <c r="S6647" t="s">
        <v>13638</v>
      </c>
      <c r="T6647" t="s">
        <v>13638</v>
      </c>
      <c r="U6647" s="17">
        <v>45546</v>
      </c>
      <c r="W6647">
        <v>14.587999999999999</v>
      </c>
      <c r="Y6647">
        <v>0</v>
      </c>
      <c r="Z6647" s="7">
        <v>0</v>
      </c>
      <c r="AP6647">
        <f t="shared" si="103"/>
        <v>6646</v>
      </c>
    </row>
    <row r="6648" spans="1:42" x14ac:dyDescent="0.25">
      <c r="A6648" t="s">
        <v>48847</v>
      </c>
      <c r="N6648" t="s">
        <v>86</v>
      </c>
      <c r="O6648" t="s">
        <v>26700</v>
      </c>
      <c r="P6648" t="s">
        <v>26701</v>
      </c>
      <c r="Q6648" t="s">
        <v>13638</v>
      </c>
      <c r="R6648">
        <v>7.8301999999999996</v>
      </c>
      <c r="S6648" t="s">
        <v>13638</v>
      </c>
      <c r="T6648" t="s">
        <v>13638</v>
      </c>
      <c r="U6648" s="17">
        <v>45546</v>
      </c>
      <c r="W6648">
        <v>7.8301999999999996</v>
      </c>
      <c r="Y6648">
        <v>10.837</v>
      </c>
      <c r="Z6648" s="7">
        <v>-9.090235727891649E-2</v>
      </c>
      <c r="AP6648">
        <f t="shared" si="103"/>
        <v>6647</v>
      </c>
    </row>
    <row r="6649" spans="1:42" x14ac:dyDescent="0.25">
      <c r="A6649" t="s">
        <v>48848</v>
      </c>
      <c r="N6649" t="s">
        <v>86</v>
      </c>
      <c r="O6649" t="s">
        <v>26702</v>
      </c>
      <c r="P6649" t="s">
        <v>26703</v>
      </c>
      <c r="Q6649" t="s">
        <v>26704</v>
      </c>
      <c r="R6649">
        <v>7.8311000000000002</v>
      </c>
      <c r="S6649" t="s">
        <v>13638</v>
      </c>
      <c r="T6649" t="s">
        <v>13638</v>
      </c>
      <c r="U6649" s="17">
        <v>45546</v>
      </c>
      <c r="W6649">
        <v>7.8311000000000002</v>
      </c>
      <c r="Y6649">
        <v>10.8406</v>
      </c>
      <c r="Z6649" s="7">
        <v>-9.0962417976399479E-2</v>
      </c>
      <c r="AP6649">
        <f t="shared" si="103"/>
        <v>6648</v>
      </c>
    </row>
    <row r="6650" spans="1:42" x14ac:dyDescent="0.25">
      <c r="A6650" t="s">
        <v>48849</v>
      </c>
      <c r="N6650" t="s">
        <v>86</v>
      </c>
      <c r="O6650" t="s">
        <v>26705</v>
      </c>
      <c r="P6650" t="s">
        <v>26706</v>
      </c>
      <c r="Q6650" t="s">
        <v>13638</v>
      </c>
      <c r="R6650">
        <v>7.5387000000000004</v>
      </c>
      <c r="S6650" t="s">
        <v>13638</v>
      </c>
      <c r="T6650" t="s">
        <v>13638</v>
      </c>
      <c r="U6650" s="17">
        <v>45546</v>
      </c>
      <c r="W6650">
        <v>7.5387000000000004</v>
      </c>
      <c r="Y6650">
        <v>10.7774</v>
      </c>
      <c r="Z6650" s="7">
        <v>-9.9857672504609418E-2</v>
      </c>
      <c r="AP6650">
        <f t="shared" si="103"/>
        <v>6649</v>
      </c>
    </row>
    <row r="6651" spans="1:42" x14ac:dyDescent="0.25">
      <c r="N6651" t="s">
        <v>86</v>
      </c>
      <c r="O6651" t="s">
        <v>26707</v>
      </c>
      <c r="P6651" t="s">
        <v>26708</v>
      </c>
      <c r="Q6651" t="s">
        <v>26709</v>
      </c>
      <c r="R6651">
        <v>7.5382999999999996</v>
      </c>
      <c r="S6651" t="s">
        <v>13638</v>
      </c>
      <c r="T6651" t="s">
        <v>13638</v>
      </c>
      <c r="U6651" s="17">
        <v>45546</v>
      </c>
      <c r="W6651">
        <v>7.5382999999999996</v>
      </c>
      <c r="Y6651">
        <v>10.777200000000001</v>
      </c>
      <c r="Z6651" s="7">
        <v>-9.9867191373842701E-2</v>
      </c>
      <c r="AP6651">
        <f t="shared" si="103"/>
        <v>6650</v>
      </c>
    </row>
    <row r="6652" spans="1:42" x14ac:dyDescent="0.25">
      <c r="A6652" t="s">
        <v>35</v>
      </c>
      <c r="N6652" t="s">
        <v>86</v>
      </c>
      <c r="O6652" t="s">
        <v>26710</v>
      </c>
      <c r="P6652" t="s">
        <v>26711</v>
      </c>
      <c r="Q6652" t="s">
        <v>13638</v>
      </c>
      <c r="R6652">
        <v>28.085999999999999</v>
      </c>
      <c r="S6652" t="s">
        <v>13638</v>
      </c>
      <c r="T6652" t="s">
        <v>13638</v>
      </c>
      <c r="U6652" s="17">
        <v>45546</v>
      </c>
      <c r="W6652">
        <v>28.085999999999999</v>
      </c>
      <c r="Y6652">
        <v>18.632100000000001</v>
      </c>
      <c r="Z6652" s="7">
        <v>0.11781859580513121</v>
      </c>
      <c r="AP6652">
        <f t="shared" si="103"/>
        <v>6651</v>
      </c>
    </row>
    <row r="6653" spans="1:42" x14ac:dyDescent="0.25">
      <c r="A6653" t="s">
        <v>48850</v>
      </c>
      <c r="N6653" t="s">
        <v>86</v>
      </c>
      <c r="O6653" t="s">
        <v>26712</v>
      </c>
      <c r="P6653" t="s">
        <v>26713</v>
      </c>
      <c r="Q6653" t="s">
        <v>26714</v>
      </c>
      <c r="R6653">
        <v>27.767700000000001</v>
      </c>
      <c r="S6653" t="s">
        <v>13638</v>
      </c>
      <c r="T6653" t="s">
        <v>13638</v>
      </c>
      <c r="U6653" s="17">
        <v>45546</v>
      </c>
      <c r="W6653">
        <v>27.767700000000001</v>
      </c>
      <c r="Y6653">
        <v>18.467300000000002</v>
      </c>
      <c r="Z6653" s="7">
        <v>0.11708654141973973</v>
      </c>
      <c r="AP6653">
        <f t="shared" si="103"/>
        <v>6652</v>
      </c>
    </row>
    <row r="6654" spans="1:42" x14ac:dyDescent="0.25">
      <c r="A6654" t="s">
        <v>48851</v>
      </c>
      <c r="N6654" t="s">
        <v>86</v>
      </c>
      <c r="O6654" t="s">
        <v>26715</v>
      </c>
      <c r="P6654" t="s">
        <v>26716</v>
      </c>
      <c r="Q6654" t="s">
        <v>13638</v>
      </c>
      <c r="R6654">
        <v>25.532499999999999</v>
      </c>
      <c r="S6654" t="s">
        <v>13638</v>
      </c>
      <c r="T6654" t="s">
        <v>13638</v>
      </c>
      <c r="U6654" s="17">
        <v>45546</v>
      </c>
      <c r="W6654">
        <v>25.532499999999999</v>
      </c>
      <c r="Y6654">
        <v>17.2591</v>
      </c>
      <c r="Z6654" s="7">
        <v>0.11235411001255891</v>
      </c>
      <c r="AP6654">
        <f t="shared" si="103"/>
        <v>6653</v>
      </c>
    </row>
    <row r="6655" spans="1:42" x14ac:dyDescent="0.25">
      <c r="A6655" t="s">
        <v>48852</v>
      </c>
      <c r="N6655" t="s">
        <v>86</v>
      </c>
      <c r="O6655" t="s">
        <v>26717</v>
      </c>
      <c r="P6655" t="s">
        <v>26718</v>
      </c>
      <c r="Q6655" t="s">
        <v>26719</v>
      </c>
      <c r="R6655">
        <v>25.4953</v>
      </c>
      <c r="S6655" t="s">
        <v>13638</v>
      </c>
      <c r="T6655" t="s">
        <v>13638</v>
      </c>
      <c r="U6655" s="17">
        <v>45546</v>
      </c>
      <c r="W6655">
        <v>25.4953</v>
      </c>
      <c r="Y6655">
        <v>17.234000000000002</v>
      </c>
      <c r="Z6655" s="7">
        <v>0.11235333471641606</v>
      </c>
      <c r="AP6655">
        <f t="shared" si="103"/>
        <v>6654</v>
      </c>
    </row>
    <row r="6656" spans="1:42" x14ac:dyDescent="0.25">
      <c r="A6656" t="s">
        <v>48853</v>
      </c>
      <c r="N6656" t="s">
        <v>86</v>
      </c>
      <c r="O6656" t="s">
        <v>26720</v>
      </c>
      <c r="P6656" t="s">
        <v>26721</v>
      </c>
      <c r="Q6656" t="s">
        <v>13638</v>
      </c>
      <c r="R6656">
        <v>18.057400000000001</v>
      </c>
      <c r="S6656" t="s">
        <v>13638</v>
      </c>
      <c r="T6656" t="s">
        <v>13638</v>
      </c>
      <c r="U6656" s="17">
        <v>45546</v>
      </c>
      <c r="W6656">
        <v>18.057400000000001</v>
      </c>
      <c r="Y6656">
        <v>14.366</v>
      </c>
      <c r="Z6656" s="7">
        <v>6.5233431318712398E-2</v>
      </c>
      <c r="AP6656">
        <f t="shared" si="103"/>
        <v>6655</v>
      </c>
    </row>
    <row r="6657" spans="1:42" x14ac:dyDescent="0.25">
      <c r="N6657" t="s">
        <v>86</v>
      </c>
      <c r="O6657" t="s">
        <v>26722</v>
      </c>
      <c r="P6657" t="s">
        <v>26723</v>
      </c>
      <c r="Q6657" t="s">
        <v>26724</v>
      </c>
      <c r="R6657">
        <v>18.0075</v>
      </c>
      <c r="S6657" t="s">
        <v>13638</v>
      </c>
      <c r="T6657" t="s">
        <v>13638</v>
      </c>
      <c r="U6657" s="17">
        <v>45546</v>
      </c>
      <c r="W6657">
        <v>18.0075</v>
      </c>
      <c r="Y6657">
        <v>14.333600000000001</v>
      </c>
      <c r="Z6657" s="7">
        <v>6.508696143573367E-2</v>
      </c>
      <c r="AP6657">
        <f t="shared" si="103"/>
        <v>6656</v>
      </c>
    </row>
    <row r="6658" spans="1:42" x14ac:dyDescent="0.25">
      <c r="A6658" t="s">
        <v>14</v>
      </c>
      <c r="N6658" t="s">
        <v>86</v>
      </c>
      <c r="O6658" t="s">
        <v>26725</v>
      </c>
      <c r="P6658" t="s">
        <v>26726</v>
      </c>
      <c r="Q6658" t="s">
        <v>13638</v>
      </c>
      <c r="R6658">
        <v>16.638500000000001</v>
      </c>
      <c r="S6658" t="s">
        <v>13638</v>
      </c>
      <c r="T6658" t="s">
        <v>13638</v>
      </c>
      <c r="U6658" s="17">
        <v>45546</v>
      </c>
      <c r="W6658">
        <v>16.638500000000001</v>
      </c>
      <c r="Y6658">
        <v>13.406700000000001</v>
      </c>
      <c r="Z6658" s="7">
        <v>6.1575425773581216E-2</v>
      </c>
      <c r="AP6658">
        <f t="shared" si="103"/>
        <v>6657</v>
      </c>
    </row>
    <row r="6659" spans="1:42" x14ac:dyDescent="0.25">
      <c r="A6659" t="s">
        <v>48854</v>
      </c>
      <c r="N6659" t="s">
        <v>86</v>
      </c>
      <c r="O6659" t="s">
        <v>26727</v>
      </c>
      <c r="P6659" t="s">
        <v>26728</v>
      </c>
      <c r="Q6659" t="s">
        <v>26729</v>
      </c>
      <c r="R6659">
        <v>16.638200000000001</v>
      </c>
      <c r="S6659" t="s">
        <v>13638</v>
      </c>
      <c r="T6659" t="s">
        <v>13638</v>
      </c>
      <c r="U6659" s="17">
        <v>45546</v>
      </c>
      <c r="W6659">
        <v>16.638200000000001</v>
      </c>
      <c r="Y6659">
        <v>13.406499999999999</v>
      </c>
      <c r="Z6659" s="7">
        <v>6.1574531516988884E-2</v>
      </c>
      <c r="AP6659">
        <f t="shared" si="103"/>
        <v>6658</v>
      </c>
    </row>
    <row r="6660" spans="1:42" x14ac:dyDescent="0.25">
      <c r="A6660" t="s">
        <v>48855</v>
      </c>
      <c r="N6660" t="s">
        <v>86</v>
      </c>
      <c r="O6660" t="s">
        <v>1954</v>
      </c>
      <c r="P6660" t="s">
        <v>26730</v>
      </c>
      <c r="Q6660" t="s">
        <v>13638</v>
      </c>
      <c r="R6660">
        <v>22.062999999999999</v>
      </c>
      <c r="S6660" t="s">
        <v>13638</v>
      </c>
      <c r="T6660" t="s">
        <v>13638</v>
      </c>
      <c r="U6660" s="17">
        <v>45546</v>
      </c>
      <c r="W6660">
        <v>22.062999999999999</v>
      </c>
      <c r="Y6660">
        <v>23.722000000000001</v>
      </c>
      <c r="Z6660" s="7">
        <v>-2.0461305509891226E-2</v>
      </c>
      <c r="AP6660">
        <f t="shared" ref="AP6660:AP6723" si="104">AP6659+1</f>
        <v>6659</v>
      </c>
    </row>
    <row r="6661" spans="1:42" x14ac:dyDescent="0.25">
      <c r="A6661" t="s">
        <v>48856</v>
      </c>
      <c r="N6661" t="s">
        <v>86</v>
      </c>
      <c r="O6661" t="s">
        <v>1953</v>
      </c>
      <c r="P6661" t="s">
        <v>26731</v>
      </c>
      <c r="Q6661" t="s">
        <v>13638</v>
      </c>
      <c r="R6661">
        <v>23.835000000000001</v>
      </c>
      <c r="S6661" t="s">
        <v>13638</v>
      </c>
      <c r="T6661" t="s">
        <v>13638</v>
      </c>
      <c r="U6661" s="17">
        <v>45546</v>
      </c>
      <c r="W6661">
        <v>23.835000000000001</v>
      </c>
      <c r="Y6661">
        <v>25.206</v>
      </c>
      <c r="Z6661" s="7">
        <v>-1.5793038676477966E-2</v>
      </c>
      <c r="AP6661">
        <f t="shared" si="104"/>
        <v>6660</v>
      </c>
    </row>
    <row r="6662" spans="1:42" x14ac:dyDescent="0.25">
      <c r="A6662" t="s">
        <v>48857</v>
      </c>
      <c r="N6662" t="s">
        <v>86</v>
      </c>
      <c r="O6662" t="s">
        <v>1952</v>
      </c>
      <c r="P6662" t="s">
        <v>26732</v>
      </c>
      <c r="Q6662" t="s">
        <v>26733</v>
      </c>
      <c r="R6662">
        <v>22.065000000000001</v>
      </c>
      <c r="S6662" t="s">
        <v>13638</v>
      </c>
      <c r="T6662" t="s">
        <v>13638</v>
      </c>
      <c r="U6662" s="17">
        <v>45546</v>
      </c>
      <c r="W6662">
        <v>22.065000000000001</v>
      </c>
      <c r="Y6662">
        <v>23.722999999999999</v>
      </c>
      <c r="Z6662" s="7">
        <v>-2.0447655258018838E-2</v>
      </c>
      <c r="AP6662">
        <f t="shared" si="104"/>
        <v>6661</v>
      </c>
    </row>
    <row r="6663" spans="1:42" x14ac:dyDescent="0.25">
      <c r="A6663" t="s">
        <v>48858</v>
      </c>
      <c r="N6663" t="s">
        <v>86</v>
      </c>
      <c r="O6663" t="s">
        <v>1951</v>
      </c>
      <c r="P6663" t="s">
        <v>26734</v>
      </c>
      <c r="Q6663" t="s">
        <v>13638</v>
      </c>
      <c r="R6663">
        <v>23.934999999999999</v>
      </c>
      <c r="S6663" t="s">
        <v>13638</v>
      </c>
      <c r="T6663" t="s">
        <v>13638</v>
      </c>
      <c r="U6663" s="17">
        <v>45546</v>
      </c>
      <c r="W6663">
        <v>23.934999999999999</v>
      </c>
      <c r="Y6663">
        <v>25.312000000000001</v>
      </c>
      <c r="Z6663" s="7">
        <v>-1.5795799463420579E-2</v>
      </c>
      <c r="AP6663">
        <f t="shared" si="104"/>
        <v>6662</v>
      </c>
    </row>
    <row r="6664" spans="1:42" x14ac:dyDescent="0.25">
      <c r="A6664" t="s">
        <v>48859</v>
      </c>
      <c r="N6664" t="s">
        <v>86</v>
      </c>
      <c r="O6664" t="s">
        <v>26735</v>
      </c>
      <c r="P6664" t="s">
        <v>26736</v>
      </c>
      <c r="Q6664" t="s">
        <v>13638</v>
      </c>
      <c r="R6664">
        <v>9.8734999999999999</v>
      </c>
      <c r="S6664" t="s">
        <v>13638</v>
      </c>
      <c r="T6664" t="s">
        <v>13638</v>
      </c>
      <c r="U6664" s="17">
        <v>45546</v>
      </c>
      <c r="W6664">
        <v>9.8734999999999999</v>
      </c>
      <c r="Y6664">
        <v>0</v>
      </c>
      <c r="Z6664" s="7">
        <v>0</v>
      </c>
      <c r="AP6664">
        <f t="shared" si="104"/>
        <v>6663</v>
      </c>
    </row>
    <row r="6665" spans="1:42" x14ac:dyDescent="0.25">
      <c r="N6665" t="s">
        <v>86</v>
      </c>
      <c r="O6665" t="s">
        <v>26737</v>
      </c>
      <c r="P6665" t="s">
        <v>26738</v>
      </c>
      <c r="Q6665" t="s">
        <v>26739</v>
      </c>
      <c r="R6665">
        <v>10.259600000000001</v>
      </c>
      <c r="S6665" t="s">
        <v>13638</v>
      </c>
      <c r="T6665" t="s">
        <v>13638</v>
      </c>
      <c r="U6665" s="17">
        <v>45546</v>
      </c>
      <c r="W6665">
        <v>10.259600000000001</v>
      </c>
      <c r="Y6665">
        <v>0</v>
      </c>
      <c r="Z6665" s="7">
        <v>0</v>
      </c>
      <c r="AP6665">
        <f t="shared" si="104"/>
        <v>6664</v>
      </c>
    </row>
    <row r="6666" spans="1:42" x14ac:dyDescent="0.25">
      <c r="A6666" t="s">
        <v>36</v>
      </c>
      <c r="N6666" t="s">
        <v>86</v>
      </c>
      <c r="O6666" t="s">
        <v>26740</v>
      </c>
      <c r="P6666" t="s">
        <v>26741</v>
      </c>
      <c r="Q6666" t="s">
        <v>13638</v>
      </c>
      <c r="R6666">
        <v>10.2601</v>
      </c>
      <c r="S6666" t="s">
        <v>13638</v>
      </c>
      <c r="T6666" t="s">
        <v>13638</v>
      </c>
      <c r="U6666" s="17">
        <v>45546</v>
      </c>
      <c r="W6666">
        <v>10.2601</v>
      </c>
      <c r="Y6666">
        <v>0</v>
      </c>
      <c r="Z6666" s="7">
        <v>0</v>
      </c>
      <c r="AP6666">
        <f t="shared" si="104"/>
        <v>6665</v>
      </c>
    </row>
    <row r="6667" spans="1:42" x14ac:dyDescent="0.25">
      <c r="A6667" t="s">
        <v>48860</v>
      </c>
      <c r="N6667" t="s">
        <v>86</v>
      </c>
      <c r="O6667" t="s">
        <v>26742</v>
      </c>
      <c r="P6667" t="s">
        <v>26743</v>
      </c>
      <c r="Q6667" t="s">
        <v>26744</v>
      </c>
      <c r="R6667">
        <v>9.8737999999999992</v>
      </c>
      <c r="S6667" t="s">
        <v>13638</v>
      </c>
      <c r="T6667" t="s">
        <v>13638</v>
      </c>
      <c r="U6667" s="17">
        <v>45546</v>
      </c>
      <c r="W6667">
        <v>9.8737999999999992</v>
      </c>
      <c r="Y6667">
        <v>0</v>
      </c>
      <c r="Z6667" s="7">
        <v>0</v>
      </c>
      <c r="AP6667">
        <f t="shared" si="104"/>
        <v>6666</v>
      </c>
    </row>
    <row r="6668" spans="1:42" x14ac:dyDescent="0.25">
      <c r="A6668" t="s">
        <v>48861</v>
      </c>
      <c r="N6668" t="s">
        <v>86</v>
      </c>
      <c r="O6668" t="s">
        <v>1936</v>
      </c>
      <c r="P6668" t="s">
        <v>26745</v>
      </c>
      <c r="Q6668" t="s">
        <v>13638</v>
      </c>
      <c r="R6668">
        <v>10.599399999999999</v>
      </c>
      <c r="S6668" t="s">
        <v>13638</v>
      </c>
      <c r="T6668" t="s">
        <v>13638</v>
      </c>
      <c r="U6668" s="17">
        <v>45546</v>
      </c>
      <c r="W6668">
        <v>10.599399999999999</v>
      </c>
      <c r="Y6668">
        <v>10.0913</v>
      </c>
      <c r="Z6668" s="7">
        <v>1.3923526732211755E-2</v>
      </c>
      <c r="AP6668">
        <f t="shared" si="104"/>
        <v>6667</v>
      </c>
    </row>
    <row r="6669" spans="1:42" x14ac:dyDescent="0.25">
      <c r="A6669" t="s">
        <v>48862</v>
      </c>
      <c r="N6669" t="s">
        <v>86</v>
      </c>
      <c r="O6669" t="s">
        <v>1935</v>
      </c>
      <c r="P6669" t="s">
        <v>26746</v>
      </c>
      <c r="Q6669" t="s">
        <v>26747</v>
      </c>
      <c r="R6669">
        <v>10.599299999999999</v>
      </c>
      <c r="S6669" t="s">
        <v>13638</v>
      </c>
      <c r="T6669" t="s">
        <v>13638</v>
      </c>
      <c r="U6669" s="17">
        <v>45546</v>
      </c>
      <c r="W6669">
        <v>10.599299999999999</v>
      </c>
      <c r="Y6669">
        <v>10.0913</v>
      </c>
      <c r="Z6669" s="7">
        <v>1.3920847977926698E-2</v>
      </c>
      <c r="AP6669">
        <f t="shared" si="104"/>
        <v>6668</v>
      </c>
    </row>
    <row r="6670" spans="1:42" x14ac:dyDescent="0.25">
      <c r="A6670" t="s">
        <v>48863</v>
      </c>
      <c r="N6670" t="s">
        <v>86</v>
      </c>
      <c r="O6670" t="s">
        <v>1934</v>
      </c>
      <c r="P6670" t="s">
        <v>26748</v>
      </c>
      <c r="Q6670" t="s">
        <v>13638</v>
      </c>
      <c r="R6670">
        <v>10.2464</v>
      </c>
      <c r="S6670" t="s">
        <v>13638</v>
      </c>
      <c r="T6670" t="s">
        <v>13638</v>
      </c>
      <c r="U6670" s="17">
        <v>45546</v>
      </c>
      <c r="W6670">
        <v>10.2464</v>
      </c>
      <c r="Y6670">
        <v>10.047599999999999</v>
      </c>
      <c r="Z6670" s="7">
        <v>5.547492810877408E-3</v>
      </c>
      <c r="AP6670">
        <f t="shared" si="104"/>
        <v>6669</v>
      </c>
    </row>
    <row r="6671" spans="1:42" x14ac:dyDescent="0.25">
      <c r="N6671" t="s">
        <v>86</v>
      </c>
      <c r="O6671" t="s">
        <v>1933</v>
      </c>
      <c r="P6671" t="s">
        <v>26749</v>
      </c>
      <c r="Q6671" t="s">
        <v>26750</v>
      </c>
      <c r="R6671">
        <v>10.2463</v>
      </c>
      <c r="S6671" t="s">
        <v>13638</v>
      </c>
      <c r="T6671" t="s">
        <v>13638</v>
      </c>
      <c r="U6671" s="17">
        <v>45546</v>
      </c>
      <c r="W6671">
        <v>10.2463</v>
      </c>
      <c r="Y6671">
        <v>10.047700000000001</v>
      </c>
      <c r="Z6671" s="7">
        <v>5.5419076110441168E-3</v>
      </c>
      <c r="AP6671">
        <f t="shared" si="104"/>
        <v>6670</v>
      </c>
    </row>
    <row r="6672" spans="1:42" x14ac:dyDescent="0.25">
      <c r="A6672" t="s">
        <v>37</v>
      </c>
      <c r="N6672" t="s">
        <v>86</v>
      </c>
      <c r="O6672" t="s">
        <v>1928</v>
      </c>
      <c r="P6672" t="s">
        <v>26751</v>
      </c>
      <c r="Q6672" t="s">
        <v>13638</v>
      </c>
      <c r="R6672">
        <v>15.933400000000001</v>
      </c>
      <c r="S6672" t="s">
        <v>13638</v>
      </c>
      <c r="T6672" t="s">
        <v>13638</v>
      </c>
      <c r="U6672" s="17">
        <v>45546</v>
      </c>
      <c r="W6672">
        <v>15.933400000000001</v>
      </c>
      <c r="Y6672">
        <v>10.1271</v>
      </c>
      <c r="Z6672" s="7">
        <v>0.130309288589876</v>
      </c>
      <c r="AP6672">
        <f t="shared" si="104"/>
        <v>6671</v>
      </c>
    </row>
    <row r="6673" spans="1:42" x14ac:dyDescent="0.25">
      <c r="A6673" t="s">
        <v>48864</v>
      </c>
      <c r="N6673" t="s">
        <v>86</v>
      </c>
      <c r="O6673" t="s">
        <v>1927</v>
      </c>
      <c r="P6673" t="s">
        <v>26752</v>
      </c>
      <c r="Q6673" t="s">
        <v>13638</v>
      </c>
      <c r="R6673">
        <v>15.7089</v>
      </c>
      <c r="S6673" t="s">
        <v>13638</v>
      </c>
      <c r="T6673" t="s">
        <v>13638</v>
      </c>
      <c r="U6673" s="17">
        <v>45546</v>
      </c>
      <c r="W6673">
        <v>15.7089</v>
      </c>
      <c r="Y6673">
        <v>10.1128</v>
      </c>
      <c r="Z6673" s="7">
        <v>0.12657798825824873</v>
      </c>
      <c r="AP6673">
        <f t="shared" si="104"/>
        <v>6672</v>
      </c>
    </row>
    <row r="6674" spans="1:42" x14ac:dyDescent="0.25">
      <c r="A6674" t="s">
        <v>48865</v>
      </c>
      <c r="N6674" t="s">
        <v>86</v>
      </c>
      <c r="O6674" t="s">
        <v>26753</v>
      </c>
      <c r="P6674" t="s">
        <v>26754</v>
      </c>
      <c r="Q6674" t="s">
        <v>13638</v>
      </c>
      <c r="R6674">
        <v>9.2642000000000007</v>
      </c>
      <c r="S6674" t="s">
        <v>13638</v>
      </c>
      <c r="T6674" t="s">
        <v>13638</v>
      </c>
      <c r="U6674" s="17">
        <v>45546</v>
      </c>
      <c r="W6674">
        <v>9.2642000000000007</v>
      </c>
      <c r="Y6674">
        <v>0</v>
      </c>
      <c r="Z6674" s="7">
        <v>0</v>
      </c>
      <c r="AP6674">
        <f t="shared" si="104"/>
        <v>6673</v>
      </c>
    </row>
    <row r="6675" spans="1:42" x14ac:dyDescent="0.25">
      <c r="A6675" t="s">
        <v>48866</v>
      </c>
      <c r="N6675" t="s">
        <v>86</v>
      </c>
      <c r="O6675" t="s">
        <v>26755</v>
      </c>
      <c r="P6675" t="s">
        <v>26756</v>
      </c>
      <c r="Q6675" t="s">
        <v>26757</v>
      </c>
      <c r="R6675">
        <v>9.2642000000000007</v>
      </c>
      <c r="S6675" t="s">
        <v>13638</v>
      </c>
      <c r="T6675" t="s">
        <v>13638</v>
      </c>
      <c r="U6675" s="17">
        <v>45546</v>
      </c>
      <c r="W6675">
        <v>9.2642000000000007</v>
      </c>
      <c r="Y6675">
        <v>0</v>
      </c>
      <c r="Z6675" s="7">
        <v>0</v>
      </c>
      <c r="AP6675">
        <f t="shared" si="104"/>
        <v>6674</v>
      </c>
    </row>
    <row r="6676" spans="1:42" x14ac:dyDescent="0.25">
      <c r="A6676" t="s">
        <v>48867</v>
      </c>
      <c r="N6676" t="s">
        <v>86</v>
      </c>
      <c r="O6676" t="s">
        <v>26758</v>
      </c>
      <c r="P6676" t="s">
        <v>26759</v>
      </c>
      <c r="Q6676" t="s">
        <v>13638</v>
      </c>
      <c r="R6676">
        <v>9.0022000000000002</v>
      </c>
      <c r="S6676" t="s">
        <v>13638</v>
      </c>
      <c r="T6676" t="s">
        <v>13638</v>
      </c>
      <c r="U6676" s="17">
        <v>45546</v>
      </c>
      <c r="W6676">
        <v>9.0022000000000002</v>
      </c>
      <c r="Y6676">
        <v>0</v>
      </c>
      <c r="Z6676" s="7">
        <v>0</v>
      </c>
      <c r="AP6676">
        <f t="shared" si="104"/>
        <v>6675</v>
      </c>
    </row>
    <row r="6677" spans="1:42" x14ac:dyDescent="0.25">
      <c r="N6677" t="s">
        <v>86</v>
      </c>
      <c r="O6677" t="s">
        <v>26760</v>
      </c>
      <c r="P6677" t="s">
        <v>26761</v>
      </c>
      <c r="Q6677" t="s">
        <v>26762</v>
      </c>
      <c r="R6677">
        <v>9.0022000000000002</v>
      </c>
      <c r="S6677" t="s">
        <v>13638</v>
      </c>
      <c r="T6677" t="s">
        <v>13638</v>
      </c>
      <c r="U6677" s="17">
        <v>45546</v>
      </c>
      <c r="W6677">
        <v>9.0022000000000002</v>
      </c>
      <c r="Y6677">
        <v>0</v>
      </c>
      <c r="Z6677" s="7">
        <v>0</v>
      </c>
      <c r="AP6677">
        <f t="shared" si="104"/>
        <v>6676</v>
      </c>
    </row>
    <row r="6678" spans="1:42" x14ac:dyDescent="0.25">
      <c r="A6678" t="s">
        <v>15</v>
      </c>
      <c r="N6678" t="s">
        <v>86</v>
      </c>
      <c r="O6678" t="s">
        <v>26763</v>
      </c>
      <c r="P6678" t="s">
        <v>26764</v>
      </c>
      <c r="Q6678" t="s">
        <v>13638</v>
      </c>
      <c r="R6678">
        <v>8.5570000000000004</v>
      </c>
      <c r="S6678" t="s">
        <v>13638</v>
      </c>
      <c r="T6678" t="s">
        <v>13638</v>
      </c>
      <c r="U6678" s="17">
        <v>45546</v>
      </c>
      <c r="W6678">
        <v>8.5570000000000004</v>
      </c>
      <c r="Y6678">
        <v>0</v>
      </c>
      <c r="Z6678" s="7">
        <v>0</v>
      </c>
      <c r="AP6678">
        <f t="shared" si="104"/>
        <v>6677</v>
      </c>
    </row>
    <row r="6679" spans="1:42" x14ac:dyDescent="0.25">
      <c r="A6679" t="s">
        <v>48868</v>
      </c>
      <c r="N6679" t="s">
        <v>86</v>
      </c>
      <c r="O6679" t="s">
        <v>26765</v>
      </c>
      <c r="P6679" t="s">
        <v>26766</v>
      </c>
      <c r="Q6679" t="s">
        <v>13638</v>
      </c>
      <c r="R6679">
        <v>8.6449999999999996</v>
      </c>
      <c r="S6679" t="s">
        <v>13638</v>
      </c>
      <c r="T6679" t="s">
        <v>13638</v>
      </c>
      <c r="U6679" s="17">
        <v>45546</v>
      </c>
      <c r="W6679">
        <v>8.6449999999999996</v>
      </c>
      <c r="Y6679">
        <v>0</v>
      </c>
      <c r="Z6679" s="7">
        <v>0</v>
      </c>
      <c r="AP6679">
        <f t="shared" si="104"/>
        <v>6678</v>
      </c>
    </row>
    <row r="6680" spans="1:42" x14ac:dyDescent="0.25">
      <c r="A6680" t="s">
        <v>48869</v>
      </c>
      <c r="N6680" t="s">
        <v>86</v>
      </c>
      <c r="O6680" t="s">
        <v>26767</v>
      </c>
      <c r="P6680" t="s">
        <v>26768</v>
      </c>
      <c r="Q6680" t="s">
        <v>13638</v>
      </c>
      <c r="R6680">
        <v>17.152000000000001</v>
      </c>
      <c r="S6680" t="s">
        <v>13638</v>
      </c>
      <c r="T6680" t="s">
        <v>13638</v>
      </c>
      <c r="U6680" s="17">
        <v>45546</v>
      </c>
      <c r="W6680">
        <v>17.152000000000001</v>
      </c>
      <c r="Y6680">
        <v>0</v>
      </c>
      <c r="Z6680" s="7">
        <v>0</v>
      </c>
      <c r="AP6680">
        <f t="shared" si="104"/>
        <v>6679</v>
      </c>
    </row>
    <row r="6681" spans="1:42" x14ac:dyDescent="0.25">
      <c r="A6681" t="s">
        <v>48870</v>
      </c>
      <c r="N6681" t="s">
        <v>86</v>
      </c>
      <c r="O6681" t="s">
        <v>26769</v>
      </c>
      <c r="P6681" t="s">
        <v>26770</v>
      </c>
      <c r="Q6681" t="s">
        <v>13638</v>
      </c>
      <c r="R6681">
        <v>17.09</v>
      </c>
      <c r="S6681" t="s">
        <v>13638</v>
      </c>
      <c r="T6681" t="s">
        <v>13638</v>
      </c>
      <c r="U6681" s="17">
        <v>45546</v>
      </c>
      <c r="W6681">
        <v>17.09</v>
      </c>
      <c r="Y6681">
        <v>0</v>
      </c>
      <c r="Z6681" s="7">
        <v>0</v>
      </c>
      <c r="AP6681">
        <f t="shared" si="104"/>
        <v>6680</v>
      </c>
    </row>
    <row r="6682" spans="1:42" x14ac:dyDescent="0.25">
      <c r="A6682" t="s">
        <v>48871</v>
      </c>
      <c r="N6682" t="s">
        <v>86</v>
      </c>
      <c r="O6682" t="s">
        <v>26771</v>
      </c>
      <c r="P6682" t="s">
        <v>26772</v>
      </c>
      <c r="Q6682" t="s">
        <v>13638</v>
      </c>
      <c r="R6682">
        <v>11.7951</v>
      </c>
      <c r="S6682" t="s">
        <v>13638</v>
      </c>
      <c r="T6682" t="s">
        <v>13638</v>
      </c>
      <c r="U6682" s="17">
        <v>45546</v>
      </c>
      <c r="W6682">
        <v>11.7951</v>
      </c>
      <c r="Y6682">
        <v>0</v>
      </c>
      <c r="Z6682" s="7">
        <v>0</v>
      </c>
      <c r="AP6682">
        <f t="shared" si="104"/>
        <v>6681</v>
      </c>
    </row>
    <row r="6683" spans="1:42" x14ac:dyDescent="0.25">
      <c r="A6683" t="s">
        <v>48872</v>
      </c>
      <c r="N6683" t="s">
        <v>86</v>
      </c>
      <c r="O6683" t="s">
        <v>26773</v>
      </c>
      <c r="P6683" t="s">
        <v>26774</v>
      </c>
      <c r="Q6683" t="s">
        <v>13638</v>
      </c>
      <c r="R6683">
        <v>11.749000000000001</v>
      </c>
      <c r="S6683" t="s">
        <v>13638</v>
      </c>
      <c r="T6683" t="s">
        <v>13638</v>
      </c>
      <c r="U6683" s="17">
        <v>45546</v>
      </c>
      <c r="W6683">
        <v>11.749000000000001</v>
      </c>
      <c r="Y6683">
        <v>0</v>
      </c>
      <c r="Z6683" s="7">
        <v>0</v>
      </c>
      <c r="AP6683">
        <f t="shared" si="104"/>
        <v>6682</v>
      </c>
    </row>
    <row r="6684" spans="1:42" x14ac:dyDescent="0.25">
      <c r="A6684" t="s">
        <v>48873</v>
      </c>
      <c r="N6684" t="s">
        <v>86</v>
      </c>
      <c r="O6684" t="s">
        <v>26775</v>
      </c>
      <c r="P6684" t="s">
        <v>26776</v>
      </c>
      <c r="Q6684" t="s">
        <v>13638</v>
      </c>
      <c r="R6684">
        <v>14.39</v>
      </c>
      <c r="S6684" t="s">
        <v>13638</v>
      </c>
      <c r="T6684" t="s">
        <v>13638</v>
      </c>
      <c r="U6684" s="17">
        <v>45546</v>
      </c>
      <c r="W6684">
        <v>14.39</v>
      </c>
      <c r="Y6684">
        <v>0</v>
      </c>
      <c r="Z6684" s="7">
        <v>0</v>
      </c>
      <c r="AP6684">
        <f t="shared" si="104"/>
        <v>6683</v>
      </c>
    </row>
    <row r="6685" spans="1:42" x14ac:dyDescent="0.25">
      <c r="N6685" t="s">
        <v>86</v>
      </c>
      <c r="O6685" t="s">
        <v>26777</v>
      </c>
      <c r="P6685" t="s">
        <v>26778</v>
      </c>
      <c r="Q6685" t="s">
        <v>13638</v>
      </c>
      <c r="R6685">
        <v>14.318099999999999</v>
      </c>
      <c r="S6685" t="s">
        <v>13638</v>
      </c>
      <c r="T6685" t="s">
        <v>13638</v>
      </c>
      <c r="U6685" s="17">
        <v>45546</v>
      </c>
      <c r="W6685">
        <v>14.318099999999999</v>
      </c>
      <c r="Y6685">
        <v>0</v>
      </c>
      <c r="Z6685" s="7">
        <v>0</v>
      </c>
      <c r="AP6685">
        <f t="shared" si="104"/>
        <v>6684</v>
      </c>
    </row>
    <row r="6686" spans="1:42" x14ac:dyDescent="0.25">
      <c r="A6686" t="s">
        <v>57</v>
      </c>
      <c r="N6686" t="s">
        <v>86</v>
      </c>
      <c r="O6686" t="s">
        <v>26779</v>
      </c>
      <c r="P6686" t="s">
        <v>26780</v>
      </c>
      <c r="Q6686" t="s">
        <v>13638</v>
      </c>
      <c r="R6686">
        <v>14.414099999999999</v>
      </c>
      <c r="S6686" t="s">
        <v>13638</v>
      </c>
      <c r="T6686" t="s">
        <v>13638</v>
      </c>
      <c r="U6686" s="17">
        <v>45546</v>
      </c>
      <c r="W6686">
        <v>14.414099999999999</v>
      </c>
      <c r="Y6686">
        <v>0</v>
      </c>
      <c r="Z6686" s="7">
        <v>0</v>
      </c>
      <c r="AP6686">
        <f t="shared" si="104"/>
        <v>6685</v>
      </c>
    </row>
    <row r="6687" spans="1:42" x14ac:dyDescent="0.25">
      <c r="A6687" t="s">
        <v>48874</v>
      </c>
      <c r="N6687" t="s">
        <v>86</v>
      </c>
      <c r="O6687" t="s">
        <v>26781</v>
      </c>
      <c r="P6687" t="s">
        <v>26782</v>
      </c>
      <c r="Q6687" t="s">
        <v>13638</v>
      </c>
      <c r="R6687">
        <v>14.4001</v>
      </c>
      <c r="S6687" t="s">
        <v>13638</v>
      </c>
      <c r="T6687" t="s">
        <v>13638</v>
      </c>
      <c r="U6687" s="17">
        <v>45546</v>
      </c>
      <c r="W6687">
        <v>14.4001</v>
      </c>
      <c r="Y6687">
        <v>0</v>
      </c>
      <c r="Z6687" s="7">
        <v>0</v>
      </c>
      <c r="AP6687">
        <f t="shared" si="104"/>
        <v>6686</v>
      </c>
    </row>
    <row r="6688" spans="1:42" x14ac:dyDescent="0.25">
      <c r="A6688" t="s">
        <v>48875</v>
      </c>
      <c r="N6688" t="s">
        <v>86</v>
      </c>
      <c r="O6688" t="s">
        <v>1301</v>
      </c>
      <c r="P6688" t="s">
        <v>26783</v>
      </c>
      <c r="Q6688" t="s">
        <v>13638</v>
      </c>
      <c r="R6688">
        <v>16.11</v>
      </c>
      <c r="S6688" t="s">
        <v>13638</v>
      </c>
      <c r="T6688" t="s">
        <v>13638</v>
      </c>
      <c r="U6688" s="17">
        <v>45546</v>
      </c>
      <c r="W6688">
        <v>16.11</v>
      </c>
      <c r="Y6688">
        <v>20.440000000000001</v>
      </c>
      <c r="Z6688" s="7">
        <v>-6.6792304063167052E-2</v>
      </c>
      <c r="AP6688">
        <f t="shared" si="104"/>
        <v>6687</v>
      </c>
    </row>
    <row r="6689" spans="1:42" x14ac:dyDescent="0.25">
      <c r="N6689" t="s">
        <v>86</v>
      </c>
      <c r="O6689" t="s">
        <v>1299</v>
      </c>
      <c r="P6689" t="s">
        <v>26784</v>
      </c>
      <c r="Q6689" t="s">
        <v>13638</v>
      </c>
      <c r="R6689">
        <v>14.26</v>
      </c>
      <c r="S6689" t="s">
        <v>13638</v>
      </c>
      <c r="T6689" t="s">
        <v>13638</v>
      </c>
      <c r="U6689" s="17">
        <v>45546</v>
      </c>
      <c r="W6689">
        <v>14.26</v>
      </c>
      <c r="Y6689">
        <v>18.739999999999998</v>
      </c>
      <c r="Z6689" s="7">
        <v>-7.6559154017414865E-2</v>
      </c>
      <c r="AP6689">
        <f t="shared" si="104"/>
        <v>6688</v>
      </c>
    </row>
    <row r="6690" spans="1:42" x14ac:dyDescent="0.25">
      <c r="A6690" t="s">
        <v>42</v>
      </c>
      <c r="N6690" t="s">
        <v>86</v>
      </c>
      <c r="O6690" t="s">
        <v>1287</v>
      </c>
      <c r="P6690" t="s">
        <v>26785</v>
      </c>
      <c r="Q6690" t="s">
        <v>13638</v>
      </c>
      <c r="R6690">
        <v>46.36</v>
      </c>
      <c r="S6690" t="s">
        <v>13638</v>
      </c>
      <c r="T6690" t="s">
        <v>13638</v>
      </c>
      <c r="U6690" s="17">
        <v>45546</v>
      </c>
      <c r="W6690">
        <v>46.36</v>
      </c>
      <c r="Y6690">
        <v>35.549999999999997</v>
      </c>
      <c r="Z6690" s="7">
        <v>7.5831041318585868E-2</v>
      </c>
      <c r="AP6690">
        <f t="shared" si="104"/>
        <v>6689</v>
      </c>
    </row>
    <row r="6691" spans="1:42" x14ac:dyDescent="0.25">
      <c r="A6691" t="s">
        <v>48876</v>
      </c>
      <c r="N6691" t="s">
        <v>86</v>
      </c>
      <c r="O6691" t="s">
        <v>1285</v>
      </c>
      <c r="P6691" t="s">
        <v>26786</v>
      </c>
      <c r="Q6691" t="s">
        <v>13638</v>
      </c>
      <c r="R6691">
        <v>41.3</v>
      </c>
      <c r="S6691" t="s">
        <v>13638</v>
      </c>
      <c r="T6691" t="s">
        <v>13638</v>
      </c>
      <c r="U6691" s="17">
        <v>45546</v>
      </c>
      <c r="W6691">
        <v>41.3</v>
      </c>
      <c r="Y6691">
        <v>32.700000000000003</v>
      </c>
      <c r="Z6691" s="7">
        <v>6.661284751487706E-2</v>
      </c>
      <c r="AP6691">
        <f t="shared" si="104"/>
        <v>6690</v>
      </c>
    </row>
    <row r="6692" spans="1:42" x14ac:dyDescent="0.25">
      <c r="A6692" t="s">
        <v>48877</v>
      </c>
      <c r="N6692" t="s">
        <v>86</v>
      </c>
      <c r="O6692" t="s">
        <v>26787</v>
      </c>
      <c r="P6692" t="s">
        <v>26788</v>
      </c>
      <c r="Q6692" t="s">
        <v>13638</v>
      </c>
      <c r="R6692">
        <v>11.14</v>
      </c>
      <c r="S6692" t="s">
        <v>13638</v>
      </c>
      <c r="T6692" t="s">
        <v>13638</v>
      </c>
      <c r="U6692" s="17">
        <v>45546</v>
      </c>
      <c r="W6692">
        <v>11.14</v>
      </c>
      <c r="Y6692">
        <v>0</v>
      </c>
      <c r="Z6692" s="7">
        <v>0</v>
      </c>
      <c r="AP6692">
        <f t="shared" si="104"/>
        <v>6691</v>
      </c>
    </row>
    <row r="6693" spans="1:42" x14ac:dyDescent="0.25">
      <c r="A6693" t="s">
        <v>48878</v>
      </c>
      <c r="N6693" t="s">
        <v>86</v>
      </c>
      <c r="O6693" t="s">
        <v>26789</v>
      </c>
      <c r="P6693" t="s">
        <v>26790</v>
      </c>
      <c r="Q6693" t="s">
        <v>13638</v>
      </c>
      <c r="R6693">
        <v>10.89</v>
      </c>
      <c r="S6693" t="s">
        <v>13638</v>
      </c>
      <c r="T6693" t="s">
        <v>13638</v>
      </c>
      <c r="U6693" s="17">
        <v>45546</v>
      </c>
      <c r="W6693">
        <v>10.89</v>
      </c>
      <c r="Y6693">
        <v>0</v>
      </c>
      <c r="Z6693" s="7">
        <v>0</v>
      </c>
      <c r="AP6693">
        <f t="shared" si="104"/>
        <v>6692</v>
      </c>
    </row>
    <row r="6694" spans="1:42" x14ac:dyDescent="0.25">
      <c r="A6694" t="s">
        <v>48879</v>
      </c>
      <c r="N6694" t="s">
        <v>86</v>
      </c>
      <c r="O6694" t="s">
        <v>808</v>
      </c>
      <c r="P6694" t="s">
        <v>26791</v>
      </c>
      <c r="Q6694" t="s">
        <v>13638</v>
      </c>
      <c r="R6694">
        <v>16.289400000000001</v>
      </c>
      <c r="S6694" t="s">
        <v>13638</v>
      </c>
      <c r="T6694" t="s">
        <v>13638</v>
      </c>
      <c r="U6694" s="17">
        <v>45546</v>
      </c>
      <c r="W6694">
        <v>16.289400000000001</v>
      </c>
      <c r="Y6694">
        <v>10.8406</v>
      </c>
      <c r="Z6694" s="7">
        <v>0.1168956081124044</v>
      </c>
      <c r="AP6694">
        <f t="shared" si="104"/>
        <v>6693</v>
      </c>
    </row>
    <row r="6695" spans="1:42" x14ac:dyDescent="0.25">
      <c r="A6695" t="s">
        <v>48880</v>
      </c>
      <c r="N6695" t="s">
        <v>86</v>
      </c>
      <c r="O6695" t="s">
        <v>807</v>
      </c>
      <c r="P6695" t="s">
        <v>26792</v>
      </c>
      <c r="Q6695" t="s">
        <v>13638</v>
      </c>
      <c r="R6695">
        <v>15.8628</v>
      </c>
      <c r="S6695" t="s">
        <v>13638</v>
      </c>
      <c r="T6695" t="s">
        <v>13638</v>
      </c>
      <c r="U6695" s="17">
        <v>45546</v>
      </c>
      <c r="W6695">
        <v>15.8628</v>
      </c>
      <c r="Y6695">
        <v>10.8186</v>
      </c>
      <c r="Z6695" s="7">
        <v>0.10976517832120702</v>
      </c>
      <c r="AP6695">
        <f t="shared" si="104"/>
        <v>6694</v>
      </c>
    </row>
    <row r="6696" spans="1:42" x14ac:dyDescent="0.25">
      <c r="A6696" t="s">
        <v>48881</v>
      </c>
      <c r="N6696" t="s">
        <v>86</v>
      </c>
      <c r="O6696" t="s">
        <v>806</v>
      </c>
      <c r="P6696" t="s">
        <v>26793</v>
      </c>
      <c r="Q6696" t="s">
        <v>26794</v>
      </c>
      <c r="R6696">
        <v>16.2895</v>
      </c>
      <c r="S6696" t="s">
        <v>13638</v>
      </c>
      <c r="T6696" t="s">
        <v>13638</v>
      </c>
      <c r="U6696" s="17">
        <v>45546</v>
      </c>
      <c r="W6696">
        <v>16.2895</v>
      </c>
      <c r="Y6696">
        <v>10.8406</v>
      </c>
      <c r="Z6696" s="7">
        <v>0.11689739586201053</v>
      </c>
      <c r="AP6696">
        <f t="shared" si="104"/>
        <v>6695</v>
      </c>
    </row>
    <row r="6697" spans="1:42" x14ac:dyDescent="0.25">
      <c r="N6697" t="s">
        <v>86</v>
      </c>
      <c r="O6697" t="s">
        <v>805</v>
      </c>
      <c r="P6697" t="s">
        <v>26795</v>
      </c>
      <c r="Q6697" t="s">
        <v>26796</v>
      </c>
      <c r="R6697">
        <v>15.862299999999999</v>
      </c>
      <c r="S6697" t="s">
        <v>13638</v>
      </c>
      <c r="T6697" t="s">
        <v>13638</v>
      </c>
      <c r="U6697" s="17">
        <v>45546</v>
      </c>
      <c r="W6697">
        <v>15.862299999999999</v>
      </c>
      <c r="Y6697">
        <v>10.818899999999999</v>
      </c>
      <c r="Z6697" s="7">
        <v>0.10974795365998968</v>
      </c>
      <c r="AP6697">
        <f t="shared" si="104"/>
        <v>6696</v>
      </c>
    </row>
    <row r="6698" spans="1:42" x14ac:dyDescent="0.25">
      <c r="A6698" t="s">
        <v>58</v>
      </c>
      <c r="N6698" t="s">
        <v>87</v>
      </c>
      <c r="O6698" t="s">
        <v>26797</v>
      </c>
      <c r="P6698" t="s">
        <v>26798</v>
      </c>
      <c r="Q6698" t="s">
        <v>26799</v>
      </c>
      <c r="R6698">
        <v>23.1782</v>
      </c>
      <c r="S6698" t="s">
        <v>13638</v>
      </c>
      <c r="T6698" t="s">
        <v>13638</v>
      </c>
      <c r="U6698" s="17">
        <v>45546</v>
      </c>
      <c r="W6698">
        <v>23.1782</v>
      </c>
      <c r="Y6698">
        <v>19.518599999999999</v>
      </c>
      <c r="Z6698" s="7">
        <v>4.8919339933857664E-2</v>
      </c>
      <c r="AP6698">
        <f t="shared" si="104"/>
        <v>6697</v>
      </c>
    </row>
    <row r="6699" spans="1:42" x14ac:dyDescent="0.25">
      <c r="A6699" t="s">
        <v>48882</v>
      </c>
      <c r="N6699" t="s">
        <v>87</v>
      </c>
      <c r="O6699" t="s">
        <v>26800</v>
      </c>
      <c r="P6699" t="s">
        <v>26801</v>
      </c>
      <c r="Q6699" t="s">
        <v>13638</v>
      </c>
      <c r="R6699">
        <v>37.015300000000003</v>
      </c>
      <c r="S6699" t="s">
        <v>13638</v>
      </c>
      <c r="T6699" t="s">
        <v>13638</v>
      </c>
      <c r="U6699" s="17">
        <v>45546</v>
      </c>
      <c r="W6699">
        <v>37.015300000000003</v>
      </c>
      <c r="Y6699">
        <v>31.1708</v>
      </c>
      <c r="Z6699" s="7">
        <v>4.8920845538065194E-2</v>
      </c>
      <c r="AP6699">
        <f t="shared" si="104"/>
        <v>6698</v>
      </c>
    </row>
    <row r="6700" spans="1:42" x14ac:dyDescent="0.25">
      <c r="A6700" t="s">
        <v>48883</v>
      </c>
      <c r="N6700" t="s">
        <v>87</v>
      </c>
      <c r="O6700" t="s">
        <v>26802</v>
      </c>
      <c r="P6700" t="s">
        <v>26803</v>
      </c>
      <c r="Q6700" t="s">
        <v>26804</v>
      </c>
      <c r="R6700">
        <v>22.0212</v>
      </c>
      <c r="S6700" t="s">
        <v>13638</v>
      </c>
      <c r="T6700" t="s">
        <v>13638</v>
      </c>
      <c r="U6700" s="17">
        <v>45546</v>
      </c>
      <c r="W6700">
        <v>22.0212</v>
      </c>
      <c r="Y6700">
        <v>18.7896</v>
      </c>
      <c r="Z6700" s="7">
        <v>4.5157075578490691E-2</v>
      </c>
      <c r="AP6700">
        <f t="shared" si="104"/>
        <v>6699</v>
      </c>
    </row>
    <row r="6701" spans="1:42" x14ac:dyDescent="0.25">
      <c r="N6701" t="s">
        <v>87</v>
      </c>
      <c r="O6701" t="s">
        <v>26805</v>
      </c>
      <c r="P6701" t="s">
        <v>26806</v>
      </c>
      <c r="Q6701" t="s">
        <v>13638</v>
      </c>
      <c r="R6701">
        <v>35.114199999999997</v>
      </c>
      <c r="S6701" t="s">
        <v>13638</v>
      </c>
      <c r="T6701" t="s">
        <v>13638</v>
      </c>
      <c r="U6701" s="17">
        <v>45546</v>
      </c>
      <c r="W6701">
        <v>35.114199999999997</v>
      </c>
      <c r="Y6701">
        <v>29.960899999999999</v>
      </c>
      <c r="Z6701" s="7">
        <v>4.5160025216608446E-2</v>
      </c>
      <c r="AP6701">
        <f t="shared" si="104"/>
        <v>6700</v>
      </c>
    </row>
    <row r="6702" spans="1:42" x14ac:dyDescent="0.25">
      <c r="A6702" t="s">
        <v>2</v>
      </c>
      <c r="N6702" t="s">
        <v>87</v>
      </c>
      <c r="O6702" t="s">
        <v>26807</v>
      </c>
      <c r="P6702" t="s">
        <v>26808</v>
      </c>
      <c r="Q6702" t="s">
        <v>13638</v>
      </c>
      <c r="R6702">
        <v>33.460599999999999</v>
      </c>
      <c r="S6702" t="s">
        <v>13638</v>
      </c>
      <c r="T6702" t="s">
        <v>13638</v>
      </c>
      <c r="U6702" s="17">
        <v>45546</v>
      </c>
      <c r="W6702">
        <v>33.460599999999999</v>
      </c>
      <c r="Y6702">
        <v>20.461600000000001</v>
      </c>
      <c r="Z6702" s="7">
        <v>0.14160693033783289</v>
      </c>
      <c r="AP6702">
        <f t="shared" si="104"/>
        <v>6701</v>
      </c>
    </row>
    <row r="6703" spans="1:42" x14ac:dyDescent="0.25">
      <c r="A6703" t="s">
        <v>48884</v>
      </c>
      <c r="N6703" t="s">
        <v>87</v>
      </c>
      <c r="O6703" t="s">
        <v>26809</v>
      </c>
      <c r="P6703" t="s">
        <v>26810</v>
      </c>
      <c r="Q6703" t="s">
        <v>13638</v>
      </c>
      <c r="R6703">
        <v>63.946599999999997</v>
      </c>
      <c r="S6703" t="s">
        <v>13638</v>
      </c>
      <c r="T6703" t="s">
        <v>13638</v>
      </c>
      <c r="U6703" s="17">
        <v>45546</v>
      </c>
      <c r="W6703">
        <v>63.946599999999997</v>
      </c>
      <c r="Y6703">
        <v>40.429200000000002</v>
      </c>
      <c r="Z6703" s="7">
        <v>0.13185615302244269</v>
      </c>
      <c r="AP6703">
        <f t="shared" si="104"/>
        <v>6702</v>
      </c>
    </row>
    <row r="6704" spans="1:42" x14ac:dyDescent="0.25">
      <c r="A6704" t="s">
        <v>48885</v>
      </c>
      <c r="N6704" t="s">
        <v>87</v>
      </c>
      <c r="O6704" t="s">
        <v>26811</v>
      </c>
      <c r="P6704" t="s">
        <v>26812</v>
      </c>
      <c r="Q6704" t="s">
        <v>26813</v>
      </c>
      <c r="R6704">
        <v>31.8843</v>
      </c>
      <c r="S6704" t="s">
        <v>13638</v>
      </c>
      <c r="T6704" t="s">
        <v>13638</v>
      </c>
      <c r="U6704" s="17">
        <v>45546</v>
      </c>
      <c r="W6704">
        <v>31.8843</v>
      </c>
      <c r="Y6704">
        <v>19.497399999999999</v>
      </c>
      <c r="Z6704" s="7">
        <v>0.1416110124384824</v>
      </c>
      <c r="AP6704">
        <f t="shared" si="104"/>
        <v>6703</v>
      </c>
    </row>
    <row r="6705" spans="1:42" x14ac:dyDescent="0.25">
      <c r="A6705" t="s">
        <v>48886</v>
      </c>
      <c r="N6705" t="s">
        <v>87</v>
      </c>
      <c r="O6705" t="s">
        <v>26814</v>
      </c>
      <c r="P6705" t="s">
        <v>26815</v>
      </c>
      <c r="Q6705" t="s">
        <v>26816</v>
      </c>
      <c r="R6705">
        <v>58.8857</v>
      </c>
      <c r="S6705" t="s">
        <v>13638</v>
      </c>
      <c r="T6705" t="s">
        <v>13638</v>
      </c>
      <c r="U6705" s="17">
        <v>45546</v>
      </c>
      <c r="W6705">
        <v>58.8857</v>
      </c>
      <c r="Y6705">
        <v>37.230200000000004</v>
      </c>
      <c r="Z6705" s="7">
        <v>0.13185087838305343</v>
      </c>
      <c r="AP6705">
        <f t="shared" si="104"/>
        <v>6704</v>
      </c>
    </row>
    <row r="6706" spans="1:42" x14ac:dyDescent="0.25">
      <c r="A6706" t="s">
        <v>48887</v>
      </c>
      <c r="N6706" t="s">
        <v>87</v>
      </c>
      <c r="O6706" t="s">
        <v>26817</v>
      </c>
      <c r="P6706" t="s">
        <v>26818</v>
      </c>
      <c r="Q6706" t="s">
        <v>26819</v>
      </c>
      <c r="R6706">
        <v>52.643900000000002</v>
      </c>
      <c r="S6706" t="s">
        <v>13638</v>
      </c>
      <c r="T6706" t="s">
        <v>13638</v>
      </c>
      <c r="U6706" s="17">
        <v>45546</v>
      </c>
      <c r="W6706">
        <v>52.643900000000002</v>
      </c>
      <c r="Y6706">
        <v>30.316800000000001</v>
      </c>
      <c r="Z6706" s="7">
        <v>0.15923077009985942</v>
      </c>
      <c r="AP6706">
        <f t="shared" si="104"/>
        <v>6705</v>
      </c>
    </row>
    <row r="6707" spans="1:42" x14ac:dyDescent="0.25">
      <c r="N6707" t="s">
        <v>87</v>
      </c>
      <c r="O6707" t="s">
        <v>26820</v>
      </c>
      <c r="P6707" t="s">
        <v>26821</v>
      </c>
      <c r="Q6707" t="s">
        <v>13638</v>
      </c>
      <c r="R6707">
        <v>57.482999999999997</v>
      </c>
      <c r="S6707" t="s">
        <v>13638</v>
      </c>
      <c r="T6707" t="s">
        <v>13638</v>
      </c>
      <c r="U6707" s="17">
        <v>45546</v>
      </c>
      <c r="W6707">
        <v>57.482999999999997</v>
      </c>
      <c r="Y6707">
        <v>33.1038</v>
      </c>
      <c r="Z6707" s="7">
        <v>0.15922865602680414</v>
      </c>
      <c r="AP6707">
        <f t="shared" si="104"/>
        <v>6706</v>
      </c>
    </row>
    <row r="6708" spans="1:42" x14ac:dyDescent="0.25">
      <c r="A6708" t="s">
        <v>18</v>
      </c>
      <c r="N6708" t="s">
        <v>87</v>
      </c>
      <c r="O6708" t="s">
        <v>26822</v>
      </c>
      <c r="P6708" t="s">
        <v>26823</v>
      </c>
      <c r="Q6708" t="s">
        <v>13638</v>
      </c>
      <c r="R6708">
        <v>52.668399999999998</v>
      </c>
      <c r="S6708" t="s">
        <v>13638</v>
      </c>
      <c r="T6708" t="s">
        <v>13638</v>
      </c>
      <c r="U6708" s="17">
        <v>45546</v>
      </c>
      <c r="W6708">
        <v>52.668399999999998</v>
      </c>
      <c r="Y6708">
        <v>31.161899999999999</v>
      </c>
      <c r="Z6708" s="7">
        <v>0.15128621813096643</v>
      </c>
      <c r="AP6708">
        <f t="shared" si="104"/>
        <v>6707</v>
      </c>
    </row>
    <row r="6709" spans="1:42" x14ac:dyDescent="0.25">
      <c r="A6709" t="s">
        <v>48888</v>
      </c>
      <c r="N6709" t="s">
        <v>87</v>
      </c>
      <c r="O6709" t="s">
        <v>26824</v>
      </c>
      <c r="P6709" t="s">
        <v>26825</v>
      </c>
      <c r="Q6709" t="s">
        <v>26826</v>
      </c>
      <c r="R6709">
        <v>48.2102</v>
      </c>
      <c r="S6709" t="s">
        <v>13638</v>
      </c>
      <c r="T6709" t="s">
        <v>13638</v>
      </c>
      <c r="U6709" s="17">
        <v>45546</v>
      </c>
      <c r="W6709">
        <v>48.2102</v>
      </c>
      <c r="Y6709">
        <v>28.523800000000001</v>
      </c>
      <c r="Z6709" s="7">
        <v>0.15128983879273683</v>
      </c>
      <c r="AP6709">
        <f t="shared" si="104"/>
        <v>6708</v>
      </c>
    </row>
    <row r="6710" spans="1:42" x14ac:dyDescent="0.25">
      <c r="A6710" t="s">
        <v>48889</v>
      </c>
      <c r="N6710" t="s">
        <v>87</v>
      </c>
      <c r="O6710" t="s">
        <v>26827</v>
      </c>
      <c r="P6710" t="s">
        <v>26828</v>
      </c>
      <c r="Q6710" t="s">
        <v>13638</v>
      </c>
      <c r="R6710">
        <v>34.561300000000003</v>
      </c>
      <c r="S6710" t="s">
        <v>13638</v>
      </c>
      <c r="T6710" t="s">
        <v>13638</v>
      </c>
      <c r="U6710" s="17">
        <v>45546</v>
      </c>
      <c r="W6710">
        <v>34.561300000000003</v>
      </c>
      <c r="Y6710">
        <v>24.037400000000002</v>
      </c>
      <c r="Z6710" s="7">
        <v>0.10407519597519599</v>
      </c>
      <c r="AP6710">
        <f t="shared" si="104"/>
        <v>6709</v>
      </c>
    </row>
    <row r="6711" spans="1:42" x14ac:dyDescent="0.25">
      <c r="A6711" t="s">
        <v>48890</v>
      </c>
      <c r="N6711" t="s">
        <v>87</v>
      </c>
      <c r="O6711" t="s">
        <v>26829</v>
      </c>
      <c r="P6711" t="s">
        <v>26830</v>
      </c>
      <c r="Q6711" t="s">
        <v>13638</v>
      </c>
      <c r="R6711">
        <v>32.6205</v>
      </c>
      <c r="S6711" t="s">
        <v>13638</v>
      </c>
      <c r="T6711" t="s">
        <v>13638</v>
      </c>
      <c r="U6711" s="17">
        <v>45546</v>
      </c>
      <c r="W6711">
        <v>32.6205</v>
      </c>
      <c r="Y6711">
        <v>23.0137</v>
      </c>
      <c r="Z6711" s="7">
        <v>9.9933907548492407E-2</v>
      </c>
      <c r="AP6711">
        <f t="shared" si="104"/>
        <v>6710</v>
      </c>
    </row>
    <row r="6712" spans="1:42" x14ac:dyDescent="0.25">
      <c r="A6712" t="s">
        <v>48891</v>
      </c>
      <c r="N6712" t="s">
        <v>87</v>
      </c>
      <c r="O6712" t="s">
        <v>26831</v>
      </c>
      <c r="P6712" t="s">
        <v>26832</v>
      </c>
      <c r="Q6712" t="s">
        <v>26833</v>
      </c>
      <c r="R6712">
        <v>23.4664</v>
      </c>
      <c r="S6712" t="s">
        <v>13638</v>
      </c>
      <c r="T6712" t="s">
        <v>13638</v>
      </c>
      <c r="U6712" s="17">
        <v>45546</v>
      </c>
      <c r="W6712">
        <v>23.4664</v>
      </c>
      <c r="Y6712">
        <v>16.320799999999998</v>
      </c>
      <c r="Z6712" s="7">
        <v>0.10407683174973226</v>
      </c>
      <c r="AP6712">
        <f t="shared" si="104"/>
        <v>6711</v>
      </c>
    </row>
    <row r="6713" spans="1:42" x14ac:dyDescent="0.25">
      <c r="N6713" t="s">
        <v>87</v>
      </c>
      <c r="O6713" t="s">
        <v>26834</v>
      </c>
      <c r="P6713" t="s">
        <v>26835</v>
      </c>
      <c r="Q6713" t="s">
        <v>26836</v>
      </c>
      <c r="R6713">
        <v>29.677800000000001</v>
      </c>
      <c r="S6713" t="s">
        <v>13638</v>
      </c>
      <c r="T6713" t="s">
        <v>13638</v>
      </c>
      <c r="U6713" s="17">
        <v>45546</v>
      </c>
      <c r="W6713">
        <v>29.677800000000001</v>
      </c>
      <c r="Y6713">
        <v>20.938199999999998</v>
      </c>
      <c r="Z6713" s="7">
        <v>9.9926023615982018E-2</v>
      </c>
      <c r="AP6713">
        <f t="shared" si="104"/>
        <v>6712</v>
      </c>
    </row>
    <row r="6714" spans="1:42" x14ac:dyDescent="0.25">
      <c r="A6714" t="s">
        <v>19</v>
      </c>
      <c r="N6714" t="s">
        <v>87</v>
      </c>
      <c r="O6714" t="s">
        <v>26837</v>
      </c>
      <c r="P6714" t="s">
        <v>26838</v>
      </c>
      <c r="Q6714" t="s">
        <v>13638</v>
      </c>
      <c r="R6714">
        <v>43.460799999999999</v>
      </c>
      <c r="S6714" t="s">
        <v>13638</v>
      </c>
      <c r="T6714" t="s">
        <v>13638</v>
      </c>
      <c r="U6714" s="17">
        <v>45546</v>
      </c>
      <c r="W6714">
        <v>43.460799999999999</v>
      </c>
      <c r="Y6714">
        <v>27.5518</v>
      </c>
      <c r="Z6714" s="7">
        <v>0.1310657620942024</v>
      </c>
      <c r="AP6714">
        <f t="shared" si="104"/>
        <v>6713</v>
      </c>
    </row>
    <row r="6715" spans="1:42" x14ac:dyDescent="0.25">
      <c r="A6715" t="s">
        <v>48892</v>
      </c>
      <c r="N6715" t="s">
        <v>87</v>
      </c>
      <c r="O6715" t="s">
        <v>26839</v>
      </c>
      <c r="P6715" t="s">
        <v>26840</v>
      </c>
      <c r="Q6715" t="s">
        <v>13638</v>
      </c>
      <c r="R6715">
        <v>40.8245</v>
      </c>
      <c r="S6715" t="s">
        <v>13638</v>
      </c>
      <c r="T6715" t="s">
        <v>13638</v>
      </c>
      <c r="U6715" s="17">
        <v>45546</v>
      </c>
      <c r="W6715">
        <v>40.8245</v>
      </c>
      <c r="Y6715">
        <v>26.383800000000001</v>
      </c>
      <c r="Z6715" s="7">
        <v>0.12544169958800921</v>
      </c>
      <c r="AP6715">
        <f t="shared" si="104"/>
        <v>6714</v>
      </c>
    </row>
    <row r="6716" spans="1:42" x14ac:dyDescent="0.25">
      <c r="A6716" t="s">
        <v>48893</v>
      </c>
      <c r="N6716" t="s">
        <v>87</v>
      </c>
      <c r="O6716" t="s">
        <v>26841</v>
      </c>
      <c r="P6716" t="s">
        <v>26842</v>
      </c>
      <c r="Q6716" t="s">
        <v>26843</v>
      </c>
      <c r="R6716">
        <v>36.616700000000002</v>
      </c>
      <c r="S6716" t="s">
        <v>13638</v>
      </c>
      <c r="T6716" t="s">
        <v>13638</v>
      </c>
      <c r="U6716" s="17">
        <v>45546</v>
      </c>
      <c r="W6716">
        <v>36.616700000000002</v>
      </c>
      <c r="Y6716">
        <v>23.664400000000001</v>
      </c>
      <c r="Z6716" s="7">
        <v>0.12544181789390318</v>
      </c>
      <c r="AP6716">
        <f t="shared" si="104"/>
        <v>6715</v>
      </c>
    </row>
    <row r="6717" spans="1:42" x14ac:dyDescent="0.25">
      <c r="A6717" t="s">
        <v>48894</v>
      </c>
      <c r="N6717" t="s">
        <v>87</v>
      </c>
      <c r="O6717" t="s">
        <v>26844</v>
      </c>
      <c r="P6717" t="s">
        <v>26845</v>
      </c>
      <c r="Q6717" t="s">
        <v>26846</v>
      </c>
      <c r="R6717">
        <v>39.4069</v>
      </c>
      <c r="S6717" t="s">
        <v>13638</v>
      </c>
      <c r="T6717" t="s">
        <v>13638</v>
      </c>
      <c r="U6717" s="17">
        <v>45546</v>
      </c>
      <c r="W6717">
        <v>39.4069</v>
      </c>
      <c r="Y6717">
        <v>24.9819</v>
      </c>
      <c r="Z6717" s="7">
        <v>0.13106513442663026</v>
      </c>
      <c r="AP6717">
        <f t="shared" si="104"/>
        <v>6716</v>
      </c>
    </row>
    <row r="6718" spans="1:42" x14ac:dyDescent="0.25">
      <c r="A6718" t="s">
        <v>48895</v>
      </c>
      <c r="N6718" t="s">
        <v>87</v>
      </c>
      <c r="O6718" t="s">
        <v>3443</v>
      </c>
      <c r="P6718" t="s">
        <v>26847</v>
      </c>
      <c r="Q6718" t="s">
        <v>13638</v>
      </c>
      <c r="R6718">
        <v>22.098600000000001</v>
      </c>
      <c r="S6718" t="s">
        <v>13638</v>
      </c>
      <c r="T6718" t="s">
        <v>13638</v>
      </c>
      <c r="U6718" s="17">
        <v>45546</v>
      </c>
      <c r="W6718">
        <v>22.098600000000001</v>
      </c>
      <c r="Y6718">
        <v>15.4216</v>
      </c>
      <c r="Z6718" s="7">
        <v>0.10309451626564758</v>
      </c>
      <c r="AP6718">
        <f t="shared" si="104"/>
        <v>6717</v>
      </c>
    </row>
    <row r="6719" spans="1:42" x14ac:dyDescent="0.25">
      <c r="A6719" t="s">
        <v>48896</v>
      </c>
      <c r="N6719" t="s">
        <v>87</v>
      </c>
      <c r="O6719" t="s">
        <v>3442</v>
      </c>
      <c r="P6719" t="s">
        <v>26848</v>
      </c>
      <c r="Q6719" t="s">
        <v>13638</v>
      </c>
      <c r="R6719">
        <v>22.101700000000001</v>
      </c>
      <c r="S6719" t="s">
        <v>13638</v>
      </c>
      <c r="T6719" t="s">
        <v>13638</v>
      </c>
      <c r="U6719" s="17">
        <v>45546</v>
      </c>
      <c r="W6719">
        <v>22.101700000000001</v>
      </c>
      <c r="Y6719">
        <v>15.4232</v>
      </c>
      <c r="Z6719" s="7">
        <v>0.10310511733086969</v>
      </c>
      <c r="AP6719">
        <f t="shared" si="104"/>
        <v>6718</v>
      </c>
    </row>
    <row r="6720" spans="1:42" x14ac:dyDescent="0.25">
      <c r="A6720" t="s">
        <v>48897</v>
      </c>
      <c r="N6720" t="s">
        <v>87</v>
      </c>
      <c r="O6720" t="s">
        <v>3441</v>
      </c>
      <c r="P6720" t="s">
        <v>26849</v>
      </c>
      <c r="Q6720" t="s">
        <v>13638</v>
      </c>
      <c r="R6720">
        <v>21.318999999999999</v>
      </c>
      <c r="S6720" t="s">
        <v>13638</v>
      </c>
      <c r="T6720" t="s">
        <v>13638</v>
      </c>
      <c r="U6720" s="17">
        <v>45546</v>
      </c>
      <c r="W6720">
        <v>21.318999999999999</v>
      </c>
      <c r="Y6720">
        <v>15.0563</v>
      </c>
      <c r="Z6720" s="7">
        <v>9.9629679288779194E-2</v>
      </c>
      <c r="AP6720">
        <f t="shared" si="104"/>
        <v>6719</v>
      </c>
    </row>
    <row r="6721" spans="1:42" x14ac:dyDescent="0.25">
      <c r="N6721" t="s">
        <v>87</v>
      </c>
      <c r="O6721" t="s">
        <v>3440</v>
      </c>
      <c r="P6721" t="s">
        <v>26850</v>
      </c>
      <c r="Q6721" t="s">
        <v>26851</v>
      </c>
      <c r="R6721">
        <v>21.318200000000001</v>
      </c>
      <c r="S6721" t="s">
        <v>13638</v>
      </c>
      <c r="T6721" t="s">
        <v>13638</v>
      </c>
      <c r="U6721" s="17">
        <v>45546</v>
      </c>
      <c r="W6721">
        <v>21.318200000000001</v>
      </c>
      <c r="Y6721">
        <v>15.055300000000001</v>
      </c>
      <c r="Z6721" s="7">
        <v>9.9638058264575058E-2</v>
      </c>
      <c r="AP6721">
        <f t="shared" si="104"/>
        <v>6720</v>
      </c>
    </row>
    <row r="6722" spans="1:42" x14ac:dyDescent="0.25">
      <c r="A6722" t="s">
        <v>21</v>
      </c>
      <c r="N6722" t="s">
        <v>87</v>
      </c>
      <c r="O6722" t="s">
        <v>26852</v>
      </c>
      <c r="P6722" t="s">
        <v>26853</v>
      </c>
      <c r="Q6722" t="s">
        <v>13638</v>
      </c>
      <c r="R6722">
        <v>15.433299999999999</v>
      </c>
      <c r="S6722" t="s">
        <v>13638</v>
      </c>
      <c r="T6722" t="s">
        <v>13638</v>
      </c>
      <c r="U6722" s="17">
        <v>45546</v>
      </c>
      <c r="W6722">
        <v>15.433299999999999</v>
      </c>
      <c r="Y6722">
        <v>0</v>
      </c>
      <c r="Z6722" s="7">
        <v>0</v>
      </c>
      <c r="AP6722">
        <f t="shared" si="104"/>
        <v>6721</v>
      </c>
    </row>
    <row r="6723" spans="1:42" x14ac:dyDescent="0.25">
      <c r="A6723" t="s">
        <v>48898</v>
      </c>
      <c r="N6723" t="s">
        <v>87</v>
      </c>
      <c r="O6723" t="s">
        <v>26854</v>
      </c>
      <c r="P6723" t="s">
        <v>26855</v>
      </c>
      <c r="Q6723" t="s">
        <v>26856</v>
      </c>
      <c r="R6723">
        <v>15.433999999999999</v>
      </c>
      <c r="S6723" t="s">
        <v>13638</v>
      </c>
      <c r="T6723" t="s">
        <v>13638</v>
      </c>
      <c r="U6723" s="17">
        <v>45546</v>
      </c>
      <c r="W6723">
        <v>15.433999999999999</v>
      </c>
      <c r="Y6723">
        <v>0</v>
      </c>
      <c r="Z6723" s="7">
        <v>0</v>
      </c>
      <c r="AP6723">
        <f t="shared" si="104"/>
        <v>6722</v>
      </c>
    </row>
    <row r="6724" spans="1:42" x14ac:dyDescent="0.25">
      <c r="A6724" t="s">
        <v>48899</v>
      </c>
      <c r="N6724" t="s">
        <v>87</v>
      </c>
      <c r="O6724" t="s">
        <v>26857</v>
      </c>
      <c r="P6724" t="s">
        <v>26858</v>
      </c>
      <c r="Q6724" t="s">
        <v>26859</v>
      </c>
      <c r="R6724">
        <v>15.3195</v>
      </c>
      <c r="S6724" t="s">
        <v>13638</v>
      </c>
      <c r="T6724" t="s">
        <v>13638</v>
      </c>
      <c r="U6724" s="17">
        <v>45546</v>
      </c>
      <c r="W6724">
        <v>15.3195</v>
      </c>
      <c r="Y6724">
        <v>0</v>
      </c>
      <c r="Z6724" s="7">
        <v>0</v>
      </c>
      <c r="AP6724">
        <f t="shared" ref="AP6724:AP6787" si="105">AP6723+1</f>
        <v>6723</v>
      </c>
    </row>
    <row r="6725" spans="1:42" x14ac:dyDescent="0.25">
      <c r="A6725" t="s">
        <v>48900</v>
      </c>
      <c r="N6725" t="s">
        <v>87</v>
      </c>
      <c r="O6725" t="s">
        <v>26860</v>
      </c>
      <c r="P6725" t="s">
        <v>26861</v>
      </c>
      <c r="Q6725" t="s">
        <v>13638</v>
      </c>
      <c r="R6725">
        <v>15.3193</v>
      </c>
      <c r="S6725" t="s">
        <v>13638</v>
      </c>
      <c r="T6725" t="s">
        <v>13638</v>
      </c>
      <c r="U6725" s="17">
        <v>45546</v>
      </c>
      <c r="W6725">
        <v>15.3193</v>
      </c>
      <c r="Y6725">
        <v>0</v>
      </c>
      <c r="Z6725" s="7">
        <v>0</v>
      </c>
      <c r="AP6725">
        <f t="shared" si="105"/>
        <v>6724</v>
      </c>
    </row>
    <row r="6726" spans="1:42" x14ac:dyDescent="0.25">
      <c r="A6726" t="s">
        <v>48901</v>
      </c>
      <c r="N6726" t="s">
        <v>87</v>
      </c>
      <c r="O6726" t="s">
        <v>26862</v>
      </c>
      <c r="P6726" t="s">
        <v>26863</v>
      </c>
      <c r="Q6726" t="s">
        <v>13638</v>
      </c>
      <c r="R6726">
        <v>13.367599999999999</v>
      </c>
      <c r="S6726" t="s">
        <v>13638</v>
      </c>
      <c r="T6726" t="s">
        <v>13638</v>
      </c>
      <c r="U6726" s="17">
        <v>45546</v>
      </c>
      <c r="W6726">
        <v>13.367599999999999</v>
      </c>
      <c r="Y6726">
        <v>0</v>
      </c>
      <c r="Z6726" s="7">
        <v>0</v>
      </c>
      <c r="AP6726">
        <f t="shared" si="105"/>
        <v>6725</v>
      </c>
    </row>
    <row r="6727" spans="1:42" x14ac:dyDescent="0.25">
      <c r="N6727" t="s">
        <v>87</v>
      </c>
      <c r="O6727" t="s">
        <v>26864</v>
      </c>
      <c r="P6727" t="s">
        <v>26865</v>
      </c>
      <c r="Q6727" t="s">
        <v>26866</v>
      </c>
      <c r="R6727">
        <v>13.3645</v>
      </c>
      <c r="S6727" t="s">
        <v>13638</v>
      </c>
      <c r="T6727" t="s">
        <v>13638</v>
      </c>
      <c r="U6727" s="17">
        <v>45546</v>
      </c>
      <c r="W6727">
        <v>13.3645</v>
      </c>
      <c r="Y6727">
        <v>0</v>
      </c>
      <c r="Z6727" s="7">
        <v>0</v>
      </c>
      <c r="AP6727">
        <f t="shared" si="105"/>
        <v>6726</v>
      </c>
    </row>
    <row r="6728" spans="1:42" x14ac:dyDescent="0.25">
      <c r="A6728" t="s">
        <v>22</v>
      </c>
      <c r="N6728" t="s">
        <v>87</v>
      </c>
      <c r="O6728" t="s">
        <v>26867</v>
      </c>
      <c r="P6728" t="s">
        <v>26868</v>
      </c>
      <c r="Q6728" t="s">
        <v>13638</v>
      </c>
      <c r="R6728">
        <v>13.1905</v>
      </c>
      <c r="S6728" t="s">
        <v>13638</v>
      </c>
      <c r="T6728" t="s">
        <v>13638</v>
      </c>
      <c r="U6728" s="17">
        <v>45546</v>
      </c>
      <c r="W6728">
        <v>13.1905</v>
      </c>
      <c r="Y6728">
        <v>0</v>
      </c>
      <c r="Z6728" s="7">
        <v>0</v>
      </c>
      <c r="AP6728">
        <f t="shared" si="105"/>
        <v>6727</v>
      </c>
    </row>
    <row r="6729" spans="1:42" x14ac:dyDescent="0.25">
      <c r="A6729" t="s">
        <v>48902</v>
      </c>
      <c r="N6729" t="s">
        <v>87</v>
      </c>
      <c r="O6729" t="s">
        <v>26869</v>
      </c>
      <c r="P6729" t="s">
        <v>26870</v>
      </c>
      <c r="Q6729" t="s">
        <v>26871</v>
      </c>
      <c r="R6729">
        <v>13.188499999999999</v>
      </c>
      <c r="S6729" t="s">
        <v>13638</v>
      </c>
      <c r="T6729" t="s">
        <v>13638</v>
      </c>
      <c r="U6729" s="17">
        <v>45546</v>
      </c>
      <c r="W6729">
        <v>13.188499999999999</v>
      </c>
      <c r="Y6729">
        <v>0</v>
      </c>
      <c r="Z6729" s="7">
        <v>0</v>
      </c>
      <c r="AP6729">
        <f t="shared" si="105"/>
        <v>6728</v>
      </c>
    </row>
    <row r="6730" spans="1:42" x14ac:dyDescent="0.25">
      <c r="A6730" t="s">
        <v>48903</v>
      </c>
      <c r="N6730" t="s">
        <v>87</v>
      </c>
      <c r="O6730" t="s">
        <v>26872</v>
      </c>
      <c r="P6730" t="s">
        <v>26873</v>
      </c>
      <c r="Q6730" t="s">
        <v>26874</v>
      </c>
      <c r="R6730">
        <v>11.1854</v>
      </c>
      <c r="S6730" t="s">
        <v>13638</v>
      </c>
      <c r="T6730" t="s">
        <v>13638</v>
      </c>
      <c r="U6730" s="17">
        <v>45546</v>
      </c>
      <c r="W6730">
        <v>11.1854</v>
      </c>
      <c r="Y6730">
        <v>11.166</v>
      </c>
      <c r="Z6730" s="7">
        <v>4.9119837602518146E-4</v>
      </c>
      <c r="AP6730">
        <f t="shared" si="105"/>
        <v>6729</v>
      </c>
    </row>
    <row r="6731" spans="1:42" x14ac:dyDescent="0.25">
      <c r="A6731" t="s">
        <v>48904</v>
      </c>
      <c r="N6731" t="s">
        <v>87</v>
      </c>
      <c r="O6731" t="s">
        <v>26875</v>
      </c>
      <c r="P6731" t="s">
        <v>26876</v>
      </c>
      <c r="Q6731" t="s">
        <v>26877</v>
      </c>
      <c r="R6731">
        <v>12.9032</v>
      </c>
      <c r="S6731" t="s">
        <v>13638</v>
      </c>
      <c r="T6731" t="s">
        <v>13638</v>
      </c>
      <c r="U6731" s="17">
        <v>45546</v>
      </c>
      <c r="W6731">
        <v>12.9032</v>
      </c>
      <c r="Y6731">
        <v>11.213100000000001</v>
      </c>
      <c r="Z6731" s="7">
        <v>3.9921388008909986E-2</v>
      </c>
      <c r="AP6731">
        <f t="shared" si="105"/>
        <v>6730</v>
      </c>
    </row>
    <row r="6732" spans="1:42" x14ac:dyDescent="0.25">
      <c r="A6732" t="s">
        <v>48905</v>
      </c>
      <c r="N6732" t="s">
        <v>87</v>
      </c>
      <c r="O6732" t="s">
        <v>26878</v>
      </c>
      <c r="P6732" t="s">
        <v>26879</v>
      </c>
      <c r="Q6732" t="s">
        <v>13638</v>
      </c>
      <c r="R6732">
        <v>13.7333</v>
      </c>
      <c r="S6732" t="s">
        <v>13638</v>
      </c>
      <c r="T6732" t="s">
        <v>13638</v>
      </c>
      <c r="U6732" s="17">
        <v>45546</v>
      </c>
      <c r="W6732">
        <v>13.7333</v>
      </c>
      <c r="Y6732">
        <v>11.208399999999999</v>
      </c>
      <c r="Z6732" s="7">
        <v>5.7898294538009765E-2</v>
      </c>
      <c r="AP6732">
        <f t="shared" si="105"/>
        <v>6731</v>
      </c>
    </row>
    <row r="6733" spans="1:42" x14ac:dyDescent="0.25">
      <c r="N6733" t="s">
        <v>87</v>
      </c>
      <c r="O6733" t="s">
        <v>26880</v>
      </c>
      <c r="P6733" t="s">
        <v>26881</v>
      </c>
      <c r="Q6733" t="s">
        <v>26882</v>
      </c>
      <c r="R6733">
        <v>11.7469</v>
      </c>
      <c r="S6733" t="s">
        <v>13638</v>
      </c>
      <c r="T6733" t="s">
        <v>13638</v>
      </c>
      <c r="U6733" s="17">
        <v>45546</v>
      </c>
      <c r="W6733">
        <v>11.7469</v>
      </c>
      <c r="Y6733">
        <v>10.049899999999999</v>
      </c>
      <c r="Z6733" s="7">
        <v>4.4391606614995638E-2</v>
      </c>
      <c r="AP6733">
        <f t="shared" si="105"/>
        <v>6732</v>
      </c>
    </row>
    <row r="6734" spans="1:42" x14ac:dyDescent="0.25">
      <c r="A6734" t="s">
        <v>38</v>
      </c>
      <c r="N6734" t="s">
        <v>87</v>
      </c>
      <c r="O6734" t="s">
        <v>26883</v>
      </c>
      <c r="P6734" t="s">
        <v>26884</v>
      </c>
      <c r="Q6734" t="s">
        <v>26885</v>
      </c>
      <c r="R6734">
        <v>13.744300000000001</v>
      </c>
      <c r="S6734" t="s">
        <v>13638</v>
      </c>
      <c r="T6734" t="s">
        <v>13638</v>
      </c>
      <c r="U6734" s="17">
        <v>45546</v>
      </c>
      <c r="W6734">
        <v>13.744300000000001</v>
      </c>
      <c r="Y6734">
        <v>11.2134</v>
      </c>
      <c r="Z6734" s="7">
        <v>5.8000097200592293E-2</v>
      </c>
      <c r="AP6734">
        <f t="shared" si="105"/>
        <v>6733</v>
      </c>
    </row>
    <row r="6735" spans="1:42" x14ac:dyDescent="0.25">
      <c r="A6735" t="s">
        <v>48906</v>
      </c>
      <c r="N6735" t="s">
        <v>87</v>
      </c>
      <c r="O6735" t="s">
        <v>26886</v>
      </c>
      <c r="P6735" t="s">
        <v>26887</v>
      </c>
      <c r="Q6735" t="s">
        <v>26888</v>
      </c>
      <c r="R6735">
        <v>13.7447</v>
      </c>
      <c r="S6735" t="s">
        <v>13638</v>
      </c>
      <c r="T6735" t="s">
        <v>13638</v>
      </c>
      <c r="U6735" s="17">
        <v>45546</v>
      </c>
      <c r="W6735">
        <v>13.7447</v>
      </c>
      <c r="Y6735">
        <v>11.218</v>
      </c>
      <c r="Z6735" s="7">
        <v>5.7890722645312032E-2</v>
      </c>
      <c r="AP6735">
        <f t="shared" si="105"/>
        <v>6734</v>
      </c>
    </row>
    <row r="6736" spans="1:42" x14ac:dyDescent="0.25">
      <c r="A6736" t="s">
        <v>48907</v>
      </c>
      <c r="N6736" t="s">
        <v>87</v>
      </c>
      <c r="O6736" t="s">
        <v>26889</v>
      </c>
      <c r="P6736" t="s">
        <v>26890</v>
      </c>
      <c r="Q6736" t="s">
        <v>26891</v>
      </c>
      <c r="R6736">
        <v>11.5252</v>
      </c>
      <c r="S6736" t="s">
        <v>13638</v>
      </c>
      <c r="T6736" t="s">
        <v>13638</v>
      </c>
      <c r="U6736" s="17">
        <v>45546</v>
      </c>
      <c r="W6736">
        <v>11.5252</v>
      </c>
      <c r="Y6736">
        <v>11.2117</v>
      </c>
      <c r="Z6736" s="7">
        <v>7.8107123011488255E-3</v>
      </c>
      <c r="AP6736">
        <f t="shared" si="105"/>
        <v>6735</v>
      </c>
    </row>
    <row r="6737" spans="1:42" x14ac:dyDescent="0.25">
      <c r="N6737" t="s">
        <v>87</v>
      </c>
      <c r="O6737" t="s">
        <v>26892</v>
      </c>
      <c r="P6737" t="s">
        <v>26893</v>
      </c>
      <c r="Q6737" t="s">
        <v>26894</v>
      </c>
      <c r="R6737">
        <v>12.7333</v>
      </c>
      <c r="S6737" t="s">
        <v>13638</v>
      </c>
      <c r="T6737" t="s">
        <v>13638</v>
      </c>
      <c r="U6737" s="17">
        <v>45546</v>
      </c>
      <c r="W6737">
        <v>12.7333</v>
      </c>
      <c r="Y6737">
        <v>11.1942</v>
      </c>
      <c r="Z6737" s="7">
        <v>3.6617019056623512E-2</v>
      </c>
      <c r="AP6737">
        <f t="shared" si="105"/>
        <v>6736</v>
      </c>
    </row>
    <row r="6738" spans="1:42" x14ac:dyDescent="0.25">
      <c r="A6738" t="s">
        <v>81</v>
      </c>
      <c r="N6738" t="s">
        <v>87</v>
      </c>
      <c r="O6738" t="s">
        <v>26895</v>
      </c>
      <c r="P6738" t="s">
        <v>26896</v>
      </c>
      <c r="Q6738" t="s">
        <v>13638</v>
      </c>
      <c r="R6738">
        <v>13.5359</v>
      </c>
      <c r="S6738" t="s">
        <v>13638</v>
      </c>
      <c r="T6738" t="s">
        <v>13638</v>
      </c>
      <c r="U6738" s="17">
        <v>45546</v>
      </c>
      <c r="W6738">
        <v>13.5359</v>
      </c>
      <c r="Y6738">
        <v>11.165900000000001</v>
      </c>
      <c r="Z6738" s="7">
        <v>5.4834104232156733E-2</v>
      </c>
      <c r="AP6738">
        <f t="shared" si="105"/>
        <v>6737</v>
      </c>
    </row>
    <row r="6739" spans="1:42" x14ac:dyDescent="0.25">
      <c r="N6739" t="s">
        <v>87</v>
      </c>
      <c r="O6739" t="s">
        <v>26897</v>
      </c>
      <c r="P6739" t="s">
        <v>26898</v>
      </c>
      <c r="Q6739" t="s">
        <v>26899</v>
      </c>
      <c r="R6739">
        <v>12.2967</v>
      </c>
      <c r="S6739" t="s">
        <v>13638</v>
      </c>
      <c r="T6739" t="s">
        <v>13638</v>
      </c>
      <c r="U6739" s="17">
        <v>45546</v>
      </c>
      <c r="W6739">
        <v>12.2967</v>
      </c>
      <c r="Y6739">
        <v>12.0267</v>
      </c>
      <c r="Z6739" s="7">
        <v>6.2868274306087102E-3</v>
      </c>
      <c r="AP6739">
        <f t="shared" si="105"/>
        <v>6738</v>
      </c>
    </row>
    <row r="6740" spans="1:42" x14ac:dyDescent="0.25">
      <c r="N6740" t="s">
        <v>87</v>
      </c>
      <c r="O6740" t="s">
        <v>26900</v>
      </c>
      <c r="P6740" t="s">
        <v>26901</v>
      </c>
      <c r="Q6740" t="s">
        <v>26902</v>
      </c>
      <c r="R6740">
        <v>13.5358</v>
      </c>
      <c r="S6740" t="s">
        <v>13638</v>
      </c>
      <c r="T6740" t="s">
        <v>13638</v>
      </c>
      <c r="U6740" s="17">
        <v>45546</v>
      </c>
      <c r="W6740">
        <v>13.5358</v>
      </c>
      <c r="Y6740">
        <v>11.165800000000001</v>
      </c>
      <c r="Z6740" s="7">
        <v>5.4834553998859725E-2</v>
      </c>
      <c r="AP6740">
        <f t="shared" si="105"/>
        <v>6739</v>
      </c>
    </row>
    <row r="6741" spans="1:42" x14ac:dyDescent="0.25">
      <c r="A6741" t="s">
        <v>4</v>
      </c>
      <c r="N6741" t="s">
        <v>87</v>
      </c>
      <c r="O6741" t="s">
        <v>26903</v>
      </c>
      <c r="P6741" t="s">
        <v>26904</v>
      </c>
      <c r="Q6741" t="s">
        <v>26905</v>
      </c>
      <c r="R6741">
        <v>13.5351</v>
      </c>
      <c r="S6741" t="s">
        <v>13638</v>
      </c>
      <c r="T6741" t="s">
        <v>13638</v>
      </c>
      <c r="U6741" s="17">
        <v>45546</v>
      </c>
      <c r="W6741">
        <v>13.5351</v>
      </c>
      <c r="Y6741">
        <v>11.1653</v>
      </c>
      <c r="Z6741" s="7">
        <v>5.4832564741571943E-2</v>
      </c>
      <c r="AP6741">
        <f t="shared" si="105"/>
        <v>6740</v>
      </c>
    </row>
    <row r="6742" spans="1:42" x14ac:dyDescent="0.25">
      <c r="A6742" t="s">
        <v>48908</v>
      </c>
      <c r="N6742" t="s">
        <v>87</v>
      </c>
      <c r="O6742" t="s">
        <v>26906</v>
      </c>
      <c r="P6742" t="s">
        <v>26907</v>
      </c>
      <c r="Q6742" t="s">
        <v>13638</v>
      </c>
      <c r="R6742">
        <v>16.3477</v>
      </c>
      <c r="S6742" t="s">
        <v>13638</v>
      </c>
      <c r="T6742" t="s">
        <v>13638</v>
      </c>
      <c r="U6742" s="17">
        <v>45546</v>
      </c>
      <c r="W6742">
        <v>16.3477</v>
      </c>
      <c r="Y6742">
        <v>0</v>
      </c>
      <c r="Z6742" s="7">
        <v>0</v>
      </c>
      <c r="AP6742">
        <f t="shared" si="105"/>
        <v>6741</v>
      </c>
    </row>
    <row r="6743" spans="1:42" x14ac:dyDescent="0.25">
      <c r="A6743" t="s">
        <v>48909</v>
      </c>
      <c r="N6743" t="s">
        <v>87</v>
      </c>
      <c r="O6743" t="s">
        <v>26908</v>
      </c>
      <c r="P6743" t="s">
        <v>26909</v>
      </c>
      <c r="Q6743" t="s">
        <v>26910</v>
      </c>
      <c r="R6743">
        <v>16.347300000000001</v>
      </c>
      <c r="S6743" t="s">
        <v>13638</v>
      </c>
      <c r="T6743" t="s">
        <v>13638</v>
      </c>
      <c r="U6743" s="17">
        <v>45546</v>
      </c>
      <c r="W6743">
        <v>16.347300000000001</v>
      </c>
      <c r="Y6743">
        <v>0</v>
      </c>
      <c r="Z6743" s="7">
        <v>0</v>
      </c>
      <c r="AP6743">
        <f t="shared" si="105"/>
        <v>6742</v>
      </c>
    </row>
    <row r="6744" spans="1:42" x14ac:dyDescent="0.25">
      <c r="A6744" t="s">
        <v>48910</v>
      </c>
      <c r="N6744" t="s">
        <v>87</v>
      </c>
      <c r="O6744" t="s">
        <v>26911</v>
      </c>
      <c r="P6744" t="s">
        <v>26912</v>
      </c>
      <c r="Q6744" t="s">
        <v>13638</v>
      </c>
      <c r="R6744">
        <v>16.286200000000001</v>
      </c>
      <c r="S6744" t="s">
        <v>13638</v>
      </c>
      <c r="T6744" t="s">
        <v>13638</v>
      </c>
      <c r="U6744" s="17">
        <v>45546</v>
      </c>
      <c r="W6744">
        <v>16.286200000000001</v>
      </c>
      <c r="Y6744">
        <v>0</v>
      </c>
      <c r="Z6744" s="7">
        <v>0</v>
      </c>
      <c r="AP6744">
        <f t="shared" si="105"/>
        <v>6743</v>
      </c>
    </row>
    <row r="6745" spans="1:42" x14ac:dyDescent="0.25">
      <c r="A6745" t="s">
        <v>48911</v>
      </c>
      <c r="N6745" t="s">
        <v>87</v>
      </c>
      <c r="O6745" t="s">
        <v>26913</v>
      </c>
      <c r="P6745" t="s">
        <v>26914</v>
      </c>
      <c r="Q6745" t="s">
        <v>26915</v>
      </c>
      <c r="R6745">
        <v>16.286200000000001</v>
      </c>
      <c r="S6745" t="s">
        <v>13638</v>
      </c>
      <c r="T6745" t="s">
        <v>13638</v>
      </c>
      <c r="U6745" s="17">
        <v>45546</v>
      </c>
      <c r="W6745">
        <v>16.286200000000001</v>
      </c>
      <c r="Y6745">
        <v>0</v>
      </c>
      <c r="Z6745" s="7">
        <v>0</v>
      </c>
      <c r="AP6745">
        <f t="shared" si="105"/>
        <v>6744</v>
      </c>
    </row>
    <row r="6746" spans="1:42" x14ac:dyDescent="0.25">
      <c r="N6746" t="s">
        <v>87</v>
      </c>
      <c r="O6746" t="s">
        <v>3287</v>
      </c>
      <c r="P6746" t="s">
        <v>26916</v>
      </c>
      <c r="Q6746" t="s">
        <v>13638</v>
      </c>
      <c r="R6746">
        <v>23.277899999999999</v>
      </c>
      <c r="S6746" t="s">
        <v>13638</v>
      </c>
      <c r="T6746" t="s">
        <v>13638</v>
      </c>
      <c r="U6746" s="17">
        <v>45546</v>
      </c>
      <c r="W6746">
        <v>23.277899999999999</v>
      </c>
      <c r="Y6746">
        <v>16.135000000000002</v>
      </c>
      <c r="Z6746" s="7">
        <v>0.10505945076306045</v>
      </c>
      <c r="AP6746">
        <f t="shared" si="105"/>
        <v>6745</v>
      </c>
    </row>
    <row r="6747" spans="1:42" x14ac:dyDescent="0.25">
      <c r="A6747" t="s">
        <v>5</v>
      </c>
      <c r="N6747" t="s">
        <v>87</v>
      </c>
      <c r="O6747" t="s">
        <v>3286</v>
      </c>
      <c r="P6747" t="s">
        <v>26917</v>
      </c>
      <c r="Q6747" t="s">
        <v>26918</v>
      </c>
      <c r="R6747">
        <v>23.299700000000001</v>
      </c>
      <c r="S6747" t="s">
        <v>13638</v>
      </c>
      <c r="T6747" t="s">
        <v>13638</v>
      </c>
      <c r="U6747" s="17">
        <v>45546</v>
      </c>
      <c r="W6747">
        <v>23.299700000000001</v>
      </c>
      <c r="Y6747">
        <v>16.150099999999998</v>
      </c>
      <c r="Z6747" s="7">
        <v>0.10505964132239232</v>
      </c>
      <c r="AP6747">
        <f t="shared" si="105"/>
        <v>6746</v>
      </c>
    </row>
    <row r="6748" spans="1:42" x14ac:dyDescent="0.25">
      <c r="A6748" t="s">
        <v>48912</v>
      </c>
      <c r="N6748" t="s">
        <v>87</v>
      </c>
      <c r="O6748" t="s">
        <v>3285</v>
      </c>
      <c r="P6748" t="s">
        <v>26919</v>
      </c>
      <c r="Q6748" t="s">
        <v>13638</v>
      </c>
      <c r="R6748">
        <v>21.470099999999999</v>
      </c>
      <c r="S6748" t="s">
        <v>13638</v>
      </c>
      <c r="T6748" t="s">
        <v>13638</v>
      </c>
      <c r="U6748" s="17">
        <v>45546</v>
      </c>
      <c r="W6748">
        <v>21.470099999999999</v>
      </c>
      <c r="Y6748">
        <v>14.9871</v>
      </c>
      <c r="Z6748" s="7">
        <v>0.10301508011092331</v>
      </c>
      <c r="AP6748">
        <f t="shared" si="105"/>
        <v>6747</v>
      </c>
    </row>
    <row r="6749" spans="1:42" x14ac:dyDescent="0.25">
      <c r="A6749" t="s">
        <v>48913</v>
      </c>
      <c r="N6749" t="s">
        <v>87</v>
      </c>
      <c r="O6749" t="s">
        <v>3284</v>
      </c>
      <c r="P6749" t="s">
        <v>26920</v>
      </c>
      <c r="Q6749" t="s">
        <v>26921</v>
      </c>
      <c r="R6749">
        <v>21.497199999999999</v>
      </c>
      <c r="S6749" t="s">
        <v>13638</v>
      </c>
      <c r="T6749" t="s">
        <v>13638</v>
      </c>
      <c r="U6749" s="17">
        <v>45546</v>
      </c>
      <c r="W6749">
        <v>21.497199999999999</v>
      </c>
      <c r="Y6749">
        <v>15.0061</v>
      </c>
      <c r="Z6749" s="7">
        <v>0.10301347528150462</v>
      </c>
      <c r="AP6749">
        <f t="shared" si="105"/>
        <v>6748</v>
      </c>
    </row>
    <row r="6750" spans="1:42" x14ac:dyDescent="0.25">
      <c r="A6750" t="s">
        <v>48914</v>
      </c>
      <c r="N6750" t="s">
        <v>87</v>
      </c>
      <c r="O6750" t="s">
        <v>26922</v>
      </c>
      <c r="P6750" t="s">
        <v>26923</v>
      </c>
      <c r="Q6750" t="s">
        <v>13638</v>
      </c>
      <c r="R6750">
        <v>11.553900000000001</v>
      </c>
      <c r="S6750" t="s">
        <v>13638</v>
      </c>
      <c r="T6750" t="s">
        <v>13638</v>
      </c>
      <c r="U6750" s="17">
        <v>45546</v>
      </c>
      <c r="W6750">
        <v>11.553900000000001</v>
      </c>
      <c r="Y6750">
        <v>0</v>
      </c>
      <c r="Z6750" s="7">
        <v>0</v>
      </c>
      <c r="AP6750">
        <f t="shared" si="105"/>
        <v>6749</v>
      </c>
    </row>
    <row r="6751" spans="1:42" x14ac:dyDescent="0.25">
      <c r="A6751" t="s">
        <v>48915</v>
      </c>
      <c r="N6751" t="s">
        <v>87</v>
      </c>
      <c r="O6751" t="s">
        <v>26924</v>
      </c>
      <c r="P6751" t="s">
        <v>26925</v>
      </c>
      <c r="Q6751" t="s">
        <v>13638</v>
      </c>
      <c r="R6751">
        <v>11.5085</v>
      </c>
      <c r="S6751" t="s">
        <v>13638</v>
      </c>
      <c r="T6751" t="s">
        <v>13638</v>
      </c>
      <c r="U6751" s="17">
        <v>45546</v>
      </c>
      <c r="W6751">
        <v>11.5085</v>
      </c>
      <c r="Y6751">
        <v>0</v>
      </c>
      <c r="Z6751" s="7">
        <v>0</v>
      </c>
      <c r="AP6751">
        <f t="shared" si="105"/>
        <v>6750</v>
      </c>
    </row>
    <row r="6752" spans="1:42" x14ac:dyDescent="0.25">
      <c r="A6752" t="s">
        <v>48916</v>
      </c>
      <c r="N6752" t="s">
        <v>87</v>
      </c>
      <c r="O6752" t="s">
        <v>26926</v>
      </c>
      <c r="P6752" t="s">
        <v>26927</v>
      </c>
      <c r="Q6752" t="s">
        <v>26928</v>
      </c>
      <c r="R6752">
        <v>11.5085</v>
      </c>
      <c r="S6752" t="s">
        <v>13638</v>
      </c>
      <c r="T6752" t="s">
        <v>13638</v>
      </c>
      <c r="U6752" s="17">
        <v>45546</v>
      </c>
      <c r="W6752">
        <v>11.5085</v>
      </c>
      <c r="Y6752">
        <v>0</v>
      </c>
      <c r="Z6752" s="7">
        <v>0</v>
      </c>
      <c r="AP6752">
        <f t="shared" si="105"/>
        <v>6751</v>
      </c>
    </row>
    <row r="6753" spans="1:42" x14ac:dyDescent="0.25">
      <c r="A6753" t="s">
        <v>48917</v>
      </c>
      <c r="N6753" t="s">
        <v>87</v>
      </c>
      <c r="O6753" t="s">
        <v>26929</v>
      </c>
      <c r="P6753" t="s">
        <v>26930</v>
      </c>
      <c r="Q6753" t="s">
        <v>26931</v>
      </c>
      <c r="R6753">
        <v>11.553900000000001</v>
      </c>
      <c r="S6753" t="s">
        <v>13638</v>
      </c>
      <c r="T6753" t="s">
        <v>13638</v>
      </c>
      <c r="U6753" s="17">
        <v>45546</v>
      </c>
      <c r="W6753">
        <v>11.553900000000001</v>
      </c>
      <c r="Y6753">
        <v>0</v>
      </c>
      <c r="Z6753" s="7">
        <v>0</v>
      </c>
      <c r="AP6753">
        <f t="shared" si="105"/>
        <v>6752</v>
      </c>
    </row>
    <row r="6754" spans="1:42" x14ac:dyDescent="0.25">
      <c r="A6754" t="s">
        <v>48918</v>
      </c>
      <c r="N6754" t="s">
        <v>87</v>
      </c>
      <c r="O6754" t="s">
        <v>26932</v>
      </c>
      <c r="P6754" t="s">
        <v>26933</v>
      </c>
      <c r="Q6754" t="s">
        <v>26934</v>
      </c>
      <c r="R6754">
        <v>14.568199999999999</v>
      </c>
      <c r="S6754" t="s">
        <v>13638</v>
      </c>
      <c r="T6754" t="s">
        <v>13638</v>
      </c>
      <c r="U6754" s="17">
        <v>45546</v>
      </c>
      <c r="W6754">
        <v>14.568199999999999</v>
      </c>
      <c r="Y6754">
        <v>0</v>
      </c>
      <c r="Z6754" s="7">
        <v>0</v>
      </c>
      <c r="AP6754">
        <f t="shared" si="105"/>
        <v>6753</v>
      </c>
    </row>
    <row r="6755" spans="1:42" x14ac:dyDescent="0.25">
      <c r="A6755" t="s">
        <v>48919</v>
      </c>
      <c r="N6755" t="s">
        <v>87</v>
      </c>
      <c r="O6755" t="s">
        <v>26935</v>
      </c>
      <c r="P6755" t="s">
        <v>26936</v>
      </c>
      <c r="Q6755" t="s">
        <v>13638</v>
      </c>
      <c r="R6755">
        <v>14.568199999999999</v>
      </c>
      <c r="S6755" t="s">
        <v>13638</v>
      </c>
      <c r="T6755" t="s">
        <v>13638</v>
      </c>
      <c r="U6755" s="17">
        <v>45546</v>
      </c>
      <c r="W6755">
        <v>14.568199999999999</v>
      </c>
      <c r="Y6755">
        <v>0</v>
      </c>
      <c r="Z6755" s="7">
        <v>0</v>
      </c>
      <c r="AP6755">
        <f t="shared" si="105"/>
        <v>6754</v>
      </c>
    </row>
    <row r="6756" spans="1:42" x14ac:dyDescent="0.25">
      <c r="N6756" t="s">
        <v>87</v>
      </c>
      <c r="O6756" t="s">
        <v>26937</v>
      </c>
      <c r="P6756" t="s">
        <v>26938</v>
      </c>
      <c r="Q6756" t="s">
        <v>26939</v>
      </c>
      <c r="R6756">
        <v>14.7087</v>
      </c>
      <c r="S6756" t="s">
        <v>13638</v>
      </c>
      <c r="T6756" t="s">
        <v>13638</v>
      </c>
      <c r="U6756" s="17">
        <v>45546</v>
      </c>
      <c r="W6756">
        <v>14.7087</v>
      </c>
      <c r="Y6756">
        <v>0</v>
      </c>
      <c r="Z6756" s="7">
        <v>0</v>
      </c>
      <c r="AP6756">
        <f t="shared" si="105"/>
        <v>6755</v>
      </c>
    </row>
    <row r="6757" spans="1:42" x14ac:dyDescent="0.25">
      <c r="A6757" t="s">
        <v>6</v>
      </c>
      <c r="N6757" t="s">
        <v>87</v>
      </c>
      <c r="O6757" t="s">
        <v>26940</v>
      </c>
      <c r="P6757" t="s">
        <v>26941</v>
      </c>
      <c r="Q6757" t="s">
        <v>13638</v>
      </c>
      <c r="R6757">
        <v>14.7087</v>
      </c>
      <c r="S6757" t="s">
        <v>13638</v>
      </c>
      <c r="T6757" t="s">
        <v>13638</v>
      </c>
      <c r="U6757" s="17">
        <v>45546</v>
      </c>
      <c r="W6757">
        <v>14.7087</v>
      </c>
      <c r="Y6757">
        <v>0</v>
      </c>
      <c r="Z6757" s="7">
        <v>0</v>
      </c>
      <c r="AP6757">
        <f t="shared" si="105"/>
        <v>6756</v>
      </c>
    </row>
    <row r="6758" spans="1:42" x14ac:dyDescent="0.25">
      <c r="A6758" t="s">
        <v>48920</v>
      </c>
      <c r="N6758" t="s">
        <v>87</v>
      </c>
      <c r="O6758" t="s">
        <v>26942</v>
      </c>
      <c r="P6758" t="s">
        <v>13638</v>
      </c>
      <c r="Q6758" t="s">
        <v>26943</v>
      </c>
      <c r="R6758">
        <v>12.4633</v>
      </c>
      <c r="S6758" t="s">
        <v>13638</v>
      </c>
      <c r="T6758" t="s">
        <v>13638</v>
      </c>
      <c r="U6758" s="17">
        <v>45546</v>
      </c>
      <c r="W6758">
        <v>12.4633</v>
      </c>
      <c r="Y6758">
        <v>0</v>
      </c>
      <c r="Z6758" s="7">
        <v>0</v>
      </c>
      <c r="AP6758">
        <f t="shared" si="105"/>
        <v>6757</v>
      </c>
    </row>
    <row r="6759" spans="1:42" x14ac:dyDescent="0.25">
      <c r="A6759" t="s">
        <v>48921</v>
      </c>
      <c r="N6759" t="s">
        <v>87</v>
      </c>
      <c r="O6759" t="s">
        <v>26944</v>
      </c>
      <c r="P6759" t="s">
        <v>26945</v>
      </c>
      <c r="Q6759" t="s">
        <v>26946</v>
      </c>
      <c r="R6759">
        <v>14.8659</v>
      </c>
      <c r="S6759" t="s">
        <v>13638</v>
      </c>
      <c r="T6759" t="s">
        <v>13638</v>
      </c>
      <c r="U6759" s="17">
        <v>45546</v>
      </c>
      <c r="W6759">
        <v>14.8659</v>
      </c>
      <c r="Y6759">
        <v>13.4488</v>
      </c>
      <c r="Z6759" s="7">
        <v>2.8446208260722194E-2</v>
      </c>
      <c r="AP6759">
        <f t="shared" si="105"/>
        <v>6758</v>
      </c>
    </row>
    <row r="6760" spans="1:42" x14ac:dyDescent="0.25">
      <c r="A6760" t="s">
        <v>48922</v>
      </c>
      <c r="N6760" t="s">
        <v>87</v>
      </c>
      <c r="O6760" t="s">
        <v>26947</v>
      </c>
      <c r="P6760" t="s">
        <v>13638</v>
      </c>
      <c r="Q6760" t="s">
        <v>26948</v>
      </c>
      <c r="R6760">
        <v>12.3727</v>
      </c>
      <c r="S6760" t="s">
        <v>13638</v>
      </c>
      <c r="T6760" t="s">
        <v>13638</v>
      </c>
      <c r="U6760" s="17">
        <v>45546</v>
      </c>
      <c r="W6760">
        <v>12.3727</v>
      </c>
      <c r="Y6760">
        <v>11.492699999999999</v>
      </c>
      <c r="Z6760" s="7">
        <v>2.0930414349263238E-2</v>
      </c>
      <c r="AP6760">
        <f t="shared" si="105"/>
        <v>6759</v>
      </c>
    </row>
    <row r="6761" spans="1:42" x14ac:dyDescent="0.25">
      <c r="A6761" t="s">
        <v>48923</v>
      </c>
      <c r="N6761" t="s">
        <v>87</v>
      </c>
      <c r="O6761" t="s">
        <v>26949</v>
      </c>
      <c r="P6761" t="s">
        <v>26950</v>
      </c>
      <c r="Q6761" t="s">
        <v>26951</v>
      </c>
      <c r="R6761">
        <v>12.1454</v>
      </c>
      <c r="S6761" t="s">
        <v>13638</v>
      </c>
      <c r="T6761" t="s">
        <v>13638</v>
      </c>
      <c r="U6761" s="17">
        <v>45546</v>
      </c>
      <c r="W6761">
        <v>12.1454</v>
      </c>
      <c r="Y6761">
        <v>11.5078</v>
      </c>
      <c r="Z6761" s="7">
        <v>1.528710851913484E-2</v>
      </c>
      <c r="AP6761">
        <f t="shared" si="105"/>
        <v>6760</v>
      </c>
    </row>
    <row r="6762" spans="1:42" x14ac:dyDescent="0.25">
      <c r="A6762" t="s">
        <v>48924</v>
      </c>
      <c r="N6762" t="s">
        <v>87</v>
      </c>
      <c r="O6762" t="s">
        <v>26952</v>
      </c>
      <c r="P6762" t="s">
        <v>26953</v>
      </c>
      <c r="Q6762" t="s">
        <v>13638</v>
      </c>
      <c r="R6762">
        <v>41.066600000000001</v>
      </c>
      <c r="S6762" t="s">
        <v>13638</v>
      </c>
      <c r="T6762" t="s">
        <v>13638</v>
      </c>
      <c r="U6762" s="17">
        <v>45546</v>
      </c>
      <c r="W6762">
        <v>41.066600000000001</v>
      </c>
      <c r="Y6762">
        <v>34.675800000000002</v>
      </c>
      <c r="Z6762" s="7">
        <v>4.8148630595625797E-2</v>
      </c>
      <c r="AP6762">
        <f t="shared" si="105"/>
        <v>6761</v>
      </c>
    </row>
    <row r="6763" spans="1:42" x14ac:dyDescent="0.25">
      <c r="A6763" t="s">
        <v>48925</v>
      </c>
      <c r="N6763" t="s">
        <v>87</v>
      </c>
      <c r="O6763" t="s">
        <v>26954</v>
      </c>
      <c r="P6763" t="s">
        <v>26955</v>
      </c>
      <c r="Q6763" t="s">
        <v>26956</v>
      </c>
      <c r="R6763">
        <v>13.2029</v>
      </c>
      <c r="S6763" t="s">
        <v>13638</v>
      </c>
      <c r="T6763" t="s">
        <v>13638</v>
      </c>
      <c r="U6763" s="17">
        <v>45546</v>
      </c>
      <c r="W6763">
        <v>13.2029</v>
      </c>
      <c r="Y6763">
        <v>11.872299999999999</v>
      </c>
      <c r="Z6763" s="7">
        <v>3.0170125049126639E-2</v>
      </c>
      <c r="AP6763">
        <f t="shared" si="105"/>
        <v>6762</v>
      </c>
    </row>
    <row r="6764" spans="1:42" x14ac:dyDescent="0.25">
      <c r="A6764" t="s">
        <v>48926</v>
      </c>
      <c r="N6764" t="s">
        <v>87</v>
      </c>
      <c r="O6764" t="s">
        <v>26957</v>
      </c>
      <c r="P6764" t="s">
        <v>26958</v>
      </c>
      <c r="Q6764" t="s">
        <v>26959</v>
      </c>
      <c r="R6764">
        <v>14.360900000000001</v>
      </c>
      <c r="S6764" t="s">
        <v>13638</v>
      </c>
      <c r="T6764" t="s">
        <v>13638</v>
      </c>
      <c r="U6764" s="17">
        <v>45546</v>
      </c>
      <c r="W6764">
        <v>14.360900000000001</v>
      </c>
      <c r="Y6764">
        <v>12.1229</v>
      </c>
      <c r="Z6764" s="7">
        <v>4.822305636894697E-2</v>
      </c>
      <c r="AP6764">
        <f t="shared" si="105"/>
        <v>6763</v>
      </c>
    </row>
    <row r="6765" spans="1:42" x14ac:dyDescent="0.25">
      <c r="A6765" t="s">
        <v>48927</v>
      </c>
      <c r="N6765" t="s">
        <v>87</v>
      </c>
      <c r="O6765" t="s">
        <v>26960</v>
      </c>
      <c r="P6765" t="s">
        <v>26961</v>
      </c>
      <c r="Q6765" t="s">
        <v>26962</v>
      </c>
      <c r="R6765">
        <v>12.808999999999999</v>
      </c>
      <c r="S6765" t="s">
        <v>13638</v>
      </c>
      <c r="T6765" t="s">
        <v>13638</v>
      </c>
      <c r="U6765" s="17">
        <v>45546</v>
      </c>
      <c r="W6765">
        <v>12.808999999999999</v>
      </c>
      <c r="Y6765">
        <v>12.5661</v>
      </c>
      <c r="Z6765" s="7">
        <v>5.4207612199688171E-3</v>
      </c>
      <c r="AP6765">
        <f t="shared" si="105"/>
        <v>6764</v>
      </c>
    </row>
    <row r="6766" spans="1:42" x14ac:dyDescent="0.25">
      <c r="N6766" t="s">
        <v>87</v>
      </c>
      <c r="O6766" t="s">
        <v>26963</v>
      </c>
      <c r="P6766" t="s">
        <v>13638</v>
      </c>
      <c r="Q6766" t="s">
        <v>26964</v>
      </c>
      <c r="R6766">
        <v>12.396699999999999</v>
      </c>
      <c r="S6766" t="s">
        <v>13638</v>
      </c>
      <c r="T6766" t="s">
        <v>13638</v>
      </c>
      <c r="U6766" s="17">
        <v>45546</v>
      </c>
      <c r="W6766">
        <v>12.396699999999999</v>
      </c>
      <c r="Y6766">
        <v>11.501899999999999</v>
      </c>
      <c r="Z6766" s="7">
        <v>2.1254015636077206E-2</v>
      </c>
      <c r="AP6766">
        <f t="shared" si="105"/>
        <v>6765</v>
      </c>
    </row>
    <row r="6767" spans="1:42" x14ac:dyDescent="0.25">
      <c r="A6767" t="s">
        <v>30</v>
      </c>
      <c r="N6767" t="s">
        <v>87</v>
      </c>
      <c r="O6767" t="s">
        <v>26965</v>
      </c>
      <c r="P6767" t="s">
        <v>26966</v>
      </c>
      <c r="Q6767" t="s">
        <v>26967</v>
      </c>
      <c r="R6767">
        <v>15.176399999999999</v>
      </c>
      <c r="S6767" t="s">
        <v>13638</v>
      </c>
      <c r="T6767" t="s">
        <v>13638</v>
      </c>
      <c r="U6767" s="17">
        <v>45546</v>
      </c>
      <c r="W6767">
        <v>15.176399999999999</v>
      </c>
      <c r="Y6767">
        <v>14.1027</v>
      </c>
      <c r="Z6767" s="7">
        <v>2.0815206257909225E-2</v>
      </c>
      <c r="AP6767">
        <f t="shared" si="105"/>
        <v>6766</v>
      </c>
    </row>
    <row r="6768" spans="1:42" x14ac:dyDescent="0.25">
      <c r="A6768" t="s">
        <v>48928</v>
      </c>
      <c r="N6768" t="s">
        <v>87</v>
      </c>
      <c r="O6768" t="s">
        <v>26968</v>
      </c>
      <c r="P6768" t="s">
        <v>13638</v>
      </c>
      <c r="Q6768" t="s">
        <v>26969</v>
      </c>
      <c r="R6768">
        <v>12.4404</v>
      </c>
      <c r="S6768" t="s">
        <v>13638</v>
      </c>
      <c r="T6768" t="s">
        <v>13638</v>
      </c>
      <c r="U6768" s="17">
        <v>45546</v>
      </c>
      <c r="W6768">
        <v>12.4404</v>
      </c>
      <c r="Y6768">
        <v>11.494199999999999</v>
      </c>
      <c r="Z6768" s="7">
        <v>2.2445639299566444E-2</v>
      </c>
      <c r="AP6768">
        <f t="shared" si="105"/>
        <v>6767</v>
      </c>
    </row>
    <row r="6769" spans="1:42" x14ac:dyDescent="0.25">
      <c r="A6769" t="s">
        <v>48929</v>
      </c>
      <c r="N6769" t="s">
        <v>87</v>
      </c>
      <c r="O6769" t="s">
        <v>26970</v>
      </c>
      <c r="P6769" t="s">
        <v>26971</v>
      </c>
      <c r="Q6769" t="s">
        <v>26972</v>
      </c>
      <c r="R6769">
        <v>12.3833</v>
      </c>
      <c r="S6769" t="s">
        <v>13638</v>
      </c>
      <c r="T6769" t="s">
        <v>13638</v>
      </c>
      <c r="U6769" s="17">
        <v>45546</v>
      </c>
      <c r="W6769">
        <v>12.3833</v>
      </c>
      <c r="Y6769">
        <v>11.509499999999999</v>
      </c>
      <c r="Z6769" s="7">
        <v>2.0758518745507715E-2</v>
      </c>
      <c r="AP6769">
        <f t="shared" si="105"/>
        <v>6768</v>
      </c>
    </row>
    <row r="6770" spans="1:42" x14ac:dyDescent="0.25">
      <c r="A6770" t="s">
        <v>48930</v>
      </c>
      <c r="N6770" t="s">
        <v>87</v>
      </c>
      <c r="O6770" t="s">
        <v>26973</v>
      </c>
      <c r="P6770" t="s">
        <v>26974</v>
      </c>
      <c r="Q6770" t="s">
        <v>13638</v>
      </c>
      <c r="R6770">
        <v>43.061500000000002</v>
      </c>
      <c r="S6770" t="s">
        <v>13638</v>
      </c>
      <c r="T6770" t="s">
        <v>13638</v>
      </c>
      <c r="U6770" s="17">
        <v>45546</v>
      </c>
      <c r="W6770">
        <v>43.061500000000002</v>
      </c>
      <c r="Y6770">
        <v>35.925899999999999</v>
      </c>
      <c r="Z6770" s="7">
        <v>5.1591393030530952E-2</v>
      </c>
      <c r="AP6770">
        <f t="shared" si="105"/>
        <v>6769</v>
      </c>
    </row>
    <row r="6771" spans="1:42" x14ac:dyDescent="0.25">
      <c r="A6771" t="s">
        <v>48931</v>
      </c>
      <c r="N6771" t="s">
        <v>87</v>
      </c>
      <c r="O6771" t="s">
        <v>26975</v>
      </c>
      <c r="P6771" t="s">
        <v>26976</v>
      </c>
      <c r="Q6771" t="s">
        <v>26977</v>
      </c>
      <c r="R6771">
        <v>16.188400000000001</v>
      </c>
      <c r="S6771" t="s">
        <v>13638</v>
      </c>
      <c r="T6771" t="s">
        <v>13638</v>
      </c>
      <c r="U6771" s="17">
        <v>45546</v>
      </c>
      <c r="W6771">
        <v>16.188400000000001</v>
      </c>
      <c r="Y6771">
        <v>13.487399999999999</v>
      </c>
      <c r="Z6771" s="7">
        <v>5.1983525006565223E-2</v>
      </c>
      <c r="AP6771">
        <f t="shared" si="105"/>
        <v>6770</v>
      </c>
    </row>
    <row r="6772" spans="1:42" x14ac:dyDescent="0.25">
      <c r="N6772" t="s">
        <v>87</v>
      </c>
      <c r="O6772" t="s">
        <v>26978</v>
      </c>
      <c r="P6772" t="s">
        <v>26979</v>
      </c>
      <c r="Q6772" t="s">
        <v>26980</v>
      </c>
      <c r="R6772">
        <v>14.8009</v>
      </c>
      <c r="S6772" t="s">
        <v>13638</v>
      </c>
      <c r="T6772" t="s">
        <v>13638</v>
      </c>
      <c r="U6772" s="17">
        <v>45546</v>
      </c>
      <c r="W6772">
        <v>14.8009</v>
      </c>
      <c r="Y6772">
        <v>12.348100000000001</v>
      </c>
      <c r="Z6772" s="7">
        <v>5.1595675350787573E-2</v>
      </c>
      <c r="AP6772">
        <f t="shared" si="105"/>
        <v>6771</v>
      </c>
    </row>
    <row r="6773" spans="1:42" x14ac:dyDescent="0.25">
      <c r="A6773" t="s">
        <v>9</v>
      </c>
      <c r="N6773" t="s">
        <v>87</v>
      </c>
      <c r="O6773" t="s">
        <v>26981</v>
      </c>
      <c r="P6773" t="s">
        <v>26982</v>
      </c>
      <c r="Q6773" t="s">
        <v>26983</v>
      </c>
      <c r="R6773">
        <v>12.910299999999999</v>
      </c>
      <c r="S6773" t="s">
        <v>13638</v>
      </c>
      <c r="T6773" t="s">
        <v>13638</v>
      </c>
      <c r="U6773" s="17">
        <v>45546</v>
      </c>
      <c r="W6773">
        <v>12.910299999999999</v>
      </c>
      <c r="Y6773">
        <v>12.7392</v>
      </c>
      <c r="Z6773" s="7">
        <v>3.776727438953742E-3</v>
      </c>
      <c r="AP6773">
        <f t="shared" si="105"/>
        <v>6772</v>
      </c>
    </row>
    <row r="6774" spans="1:42" x14ac:dyDescent="0.25">
      <c r="A6774" t="s">
        <v>48932</v>
      </c>
      <c r="N6774" t="s">
        <v>87</v>
      </c>
      <c r="O6774" t="s">
        <v>26984</v>
      </c>
      <c r="P6774" t="s">
        <v>26985</v>
      </c>
      <c r="Q6774" t="s">
        <v>13638</v>
      </c>
      <c r="R6774">
        <v>45.053899999999999</v>
      </c>
      <c r="S6774" t="s">
        <v>13638</v>
      </c>
      <c r="T6774" t="s">
        <v>13638</v>
      </c>
      <c r="U6774" s="17">
        <v>45546</v>
      </c>
      <c r="W6774">
        <v>45.053899999999999</v>
      </c>
      <c r="Y6774">
        <v>28.840699999999998</v>
      </c>
      <c r="Z6774" s="7">
        <v>0.12822652290465975</v>
      </c>
      <c r="AP6774">
        <f t="shared" si="105"/>
        <v>6773</v>
      </c>
    </row>
    <row r="6775" spans="1:42" x14ac:dyDescent="0.25">
      <c r="A6775" t="s">
        <v>48933</v>
      </c>
      <c r="N6775" t="s">
        <v>87</v>
      </c>
      <c r="O6775" t="s">
        <v>26986</v>
      </c>
      <c r="P6775" t="s">
        <v>26987</v>
      </c>
      <c r="Q6775" t="s">
        <v>26988</v>
      </c>
      <c r="R6775">
        <v>26.516500000000001</v>
      </c>
      <c r="S6775" t="s">
        <v>13638</v>
      </c>
      <c r="T6775" t="s">
        <v>13638</v>
      </c>
      <c r="U6775" s="17">
        <v>45546</v>
      </c>
      <c r="W6775">
        <v>26.516500000000001</v>
      </c>
      <c r="Y6775">
        <v>19.578299999999999</v>
      </c>
      <c r="Z6775" s="7">
        <v>8.6757755829807159E-2</v>
      </c>
      <c r="AP6775">
        <f t="shared" si="105"/>
        <v>6774</v>
      </c>
    </row>
    <row r="6776" spans="1:42" x14ac:dyDescent="0.25">
      <c r="A6776" t="s">
        <v>48934</v>
      </c>
      <c r="N6776" t="s">
        <v>87</v>
      </c>
      <c r="O6776" t="s">
        <v>26989</v>
      </c>
      <c r="P6776" t="s">
        <v>26990</v>
      </c>
      <c r="Q6776" t="s">
        <v>13638</v>
      </c>
      <c r="R6776">
        <v>48.395899999999997</v>
      </c>
      <c r="S6776" t="s">
        <v>13638</v>
      </c>
      <c r="T6776" t="s">
        <v>13638</v>
      </c>
      <c r="U6776" s="17">
        <v>45546</v>
      </c>
      <c r="W6776">
        <v>48.395899999999997</v>
      </c>
      <c r="Y6776">
        <v>30.252600000000001</v>
      </c>
      <c r="Z6776" s="7">
        <v>0.1351709503918066</v>
      </c>
      <c r="AP6776">
        <f t="shared" si="105"/>
        <v>6775</v>
      </c>
    </row>
    <row r="6777" spans="1:42" x14ac:dyDescent="0.25">
      <c r="A6777" t="s">
        <v>48935</v>
      </c>
      <c r="N6777" t="s">
        <v>87</v>
      </c>
      <c r="O6777" t="s">
        <v>26991</v>
      </c>
      <c r="P6777" t="s">
        <v>26992</v>
      </c>
      <c r="Q6777" t="s">
        <v>26993</v>
      </c>
      <c r="R6777">
        <v>33.424900000000001</v>
      </c>
      <c r="S6777" t="s">
        <v>13638</v>
      </c>
      <c r="T6777" t="s">
        <v>13638</v>
      </c>
      <c r="U6777" s="17">
        <v>45546</v>
      </c>
      <c r="W6777">
        <v>33.424900000000001</v>
      </c>
      <c r="Y6777">
        <v>21.924399999999999</v>
      </c>
      <c r="Z6777" s="7">
        <v>0.12111592901841561</v>
      </c>
      <c r="AP6777">
        <f t="shared" si="105"/>
        <v>6776</v>
      </c>
    </row>
    <row r="6778" spans="1:42" x14ac:dyDescent="0.25">
      <c r="A6778" t="s">
        <v>48936</v>
      </c>
      <c r="N6778" t="s">
        <v>87</v>
      </c>
      <c r="O6778" t="s">
        <v>26994</v>
      </c>
      <c r="P6778" t="s">
        <v>26995</v>
      </c>
      <c r="Q6778" t="s">
        <v>13638</v>
      </c>
      <c r="R6778">
        <v>32.027000000000001</v>
      </c>
      <c r="S6778" t="s">
        <v>13638</v>
      </c>
      <c r="T6778" t="s">
        <v>13638</v>
      </c>
      <c r="U6778" s="17">
        <v>45546</v>
      </c>
      <c r="W6778">
        <v>32.027000000000001</v>
      </c>
      <c r="Y6778">
        <v>24.8691</v>
      </c>
      <c r="Z6778" s="7">
        <v>7.2216193190565825E-2</v>
      </c>
      <c r="AP6778">
        <f t="shared" si="105"/>
        <v>6777</v>
      </c>
    </row>
    <row r="6779" spans="1:42" x14ac:dyDescent="0.25">
      <c r="A6779" t="s">
        <v>48937</v>
      </c>
      <c r="N6779" t="s">
        <v>87</v>
      </c>
      <c r="O6779" t="s">
        <v>26996</v>
      </c>
      <c r="P6779" t="s">
        <v>26997</v>
      </c>
      <c r="Q6779" t="s">
        <v>26998</v>
      </c>
      <c r="R6779">
        <v>17.5258</v>
      </c>
      <c r="S6779" t="s">
        <v>13638</v>
      </c>
      <c r="T6779" t="s">
        <v>13638</v>
      </c>
      <c r="U6779" s="17">
        <v>45546</v>
      </c>
      <c r="W6779">
        <v>17.5258</v>
      </c>
      <c r="Y6779">
        <v>15.8574</v>
      </c>
      <c r="Z6779" s="7">
        <v>2.840565776314552E-2</v>
      </c>
      <c r="AP6779">
        <f t="shared" si="105"/>
        <v>6778</v>
      </c>
    </row>
    <row r="6780" spans="1:42" x14ac:dyDescent="0.25">
      <c r="A6780" t="s">
        <v>48938</v>
      </c>
      <c r="N6780" t="s">
        <v>87</v>
      </c>
      <c r="O6780" t="s">
        <v>26999</v>
      </c>
      <c r="P6780" t="s">
        <v>27000</v>
      </c>
      <c r="Q6780" t="s">
        <v>13638</v>
      </c>
      <c r="R6780">
        <v>34.163600000000002</v>
      </c>
      <c r="S6780" t="s">
        <v>13638</v>
      </c>
      <c r="T6780" t="s">
        <v>13638</v>
      </c>
      <c r="U6780" s="17">
        <v>45546</v>
      </c>
      <c r="W6780">
        <v>34.163600000000002</v>
      </c>
      <c r="Y6780">
        <v>26.0197</v>
      </c>
      <c r="Z6780" s="7">
        <v>7.779488760207709E-2</v>
      </c>
      <c r="AP6780">
        <f t="shared" si="105"/>
        <v>6779</v>
      </c>
    </row>
    <row r="6781" spans="1:42" x14ac:dyDescent="0.25">
      <c r="A6781" t="s">
        <v>48939</v>
      </c>
      <c r="N6781" t="s">
        <v>87</v>
      </c>
      <c r="O6781" t="s">
        <v>27001</v>
      </c>
      <c r="P6781" t="s">
        <v>27002</v>
      </c>
      <c r="Q6781" t="s">
        <v>27003</v>
      </c>
      <c r="R6781">
        <v>18.692699999999999</v>
      </c>
      <c r="S6781" t="s">
        <v>13638</v>
      </c>
      <c r="T6781" t="s">
        <v>13638</v>
      </c>
      <c r="U6781" s="17">
        <v>45546</v>
      </c>
      <c r="W6781">
        <v>18.692699999999999</v>
      </c>
      <c r="Y6781">
        <v>16.604800000000001</v>
      </c>
      <c r="Z6781" s="7">
        <v>3.3653228837656535E-2</v>
      </c>
      <c r="AP6781">
        <f t="shared" si="105"/>
        <v>6780</v>
      </c>
    </row>
    <row r="6782" spans="1:42" x14ac:dyDescent="0.25">
      <c r="N6782" t="s">
        <v>87</v>
      </c>
      <c r="O6782" t="s">
        <v>27004</v>
      </c>
      <c r="P6782" t="s">
        <v>27005</v>
      </c>
      <c r="Q6782" t="s">
        <v>13638</v>
      </c>
      <c r="R6782">
        <v>39.301299999999998</v>
      </c>
      <c r="S6782" t="s">
        <v>13638</v>
      </c>
      <c r="T6782" t="s">
        <v>13638</v>
      </c>
      <c r="U6782" s="17">
        <v>45546</v>
      </c>
      <c r="W6782">
        <v>39.301299999999998</v>
      </c>
      <c r="Y6782">
        <v>27.3703</v>
      </c>
      <c r="Z6782" s="7">
        <v>0.10369070298662475</v>
      </c>
      <c r="AP6782">
        <f t="shared" si="105"/>
        <v>6781</v>
      </c>
    </row>
    <row r="6783" spans="1:42" x14ac:dyDescent="0.25">
      <c r="A6783" t="s">
        <v>31</v>
      </c>
      <c r="N6783" t="s">
        <v>87</v>
      </c>
      <c r="O6783" t="s">
        <v>27006</v>
      </c>
      <c r="P6783" t="s">
        <v>27007</v>
      </c>
      <c r="Q6783" t="s">
        <v>27008</v>
      </c>
      <c r="R6783">
        <v>22.470400000000001</v>
      </c>
      <c r="S6783" t="s">
        <v>13638</v>
      </c>
      <c r="T6783" t="s">
        <v>13638</v>
      </c>
      <c r="U6783" s="17">
        <v>45546</v>
      </c>
      <c r="W6783">
        <v>22.470400000000001</v>
      </c>
      <c r="Y6783">
        <v>18.2316</v>
      </c>
      <c r="Z6783" s="7">
        <v>5.9587163773080931E-2</v>
      </c>
      <c r="AP6783">
        <f t="shared" si="105"/>
        <v>6782</v>
      </c>
    </row>
    <row r="6784" spans="1:42" x14ac:dyDescent="0.25">
      <c r="A6784" t="s">
        <v>48940</v>
      </c>
      <c r="N6784" t="s">
        <v>87</v>
      </c>
      <c r="O6784" t="s">
        <v>27009</v>
      </c>
      <c r="P6784" t="s">
        <v>27010</v>
      </c>
      <c r="Q6784" t="s">
        <v>13638</v>
      </c>
      <c r="R6784">
        <v>41.858499999999999</v>
      </c>
      <c r="S6784" t="s">
        <v>13638</v>
      </c>
      <c r="T6784" t="s">
        <v>13638</v>
      </c>
      <c r="U6784" s="17">
        <v>45546</v>
      </c>
      <c r="W6784">
        <v>41.858499999999999</v>
      </c>
      <c r="Y6784">
        <v>28.5579</v>
      </c>
      <c r="Z6784" s="7">
        <v>0.10966384003121377</v>
      </c>
      <c r="AP6784">
        <f t="shared" si="105"/>
        <v>6783</v>
      </c>
    </row>
    <row r="6785" spans="1:42" x14ac:dyDescent="0.25">
      <c r="A6785" t="s">
        <v>48941</v>
      </c>
      <c r="N6785" t="s">
        <v>87</v>
      </c>
      <c r="O6785" t="s">
        <v>27011</v>
      </c>
      <c r="P6785" t="s">
        <v>27012</v>
      </c>
      <c r="Q6785" t="s">
        <v>27013</v>
      </c>
      <c r="R6785">
        <v>23.511700000000001</v>
      </c>
      <c r="S6785" t="s">
        <v>13638</v>
      </c>
      <c r="T6785" t="s">
        <v>13638</v>
      </c>
      <c r="U6785" s="17">
        <v>45546</v>
      </c>
      <c r="W6785">
        <v>23.511700000000001</v>
      </c>
      <c r="Y6785">
        <v>18.765000000000001</v>
      </c>
      <c r="Z6785" s="7">
        <v>6.431721495199394E-2</v>
      </c>
      <c r="AP6785">
        <f t="shared" si="105"/>
        <v>6784</v>
      </c>
    </row>
    <row r="6786" spans="1:42" x14ac:dyDescent="0.25">
      <c r="A6786" t="s">
        <v>48942</v>
      </c>
      <c r="N6786" t="s">
        <v>87</v>
      </c>
      <c r="O6786" t="s">
        <v>27014</v>
      </c>
      <c r="P6786" t="s">
        <v>27015</v>
      </c>
      <c r="Q6786" t="s">
        <v>13638</v>
      </c>
      <c r="R6786">
        <v>11.611000000000001</v>
      </c>
      <c r="S6786" t="s">
        <v>13638</v>
      </c>
      <c r="T6786" t="s">
        <v>13638</v>
      </c>
      <c r="U6786" s="17">
        <v>45546</v>
      </c>
      <c r="W6786">
        <v>11.611000000000001</v>
      </c>
      <c r="Y6786">
        <v>0</v>
      </c>
      <c r="Z6786" s="7">
        <v>0</v>
      </c>
      <c r="AP6786">
        <f t="shared" si="105"/>
        <v>6785</v>
      </c>
    </row>
    <row r="6787" spans="1:42" x14ac:dyDescent="0.25">
      <c r="A6787" t="s">
        <v>48943</v>
      </c>
      <c r="N6787" t="s">
        <v>87</v>
      </c>
      <c r="O6787" t="s">
        <v>27016</v>
      </c>
      <c r="P6787" t="s">
        <v>27017</v>
      </c>
      <c r="Q6787" t="s">
        <v>27018</v>
      </c>
      <c r="R6787">
        <v>11.611000000000001</v>
      </c>
      <c r="S6787" t="s">
        <v>13638</v>
      </c>
      <c r="T6787" t="s">
        <v>13638</v>
      </c>
      <c r="U6787" s="17">
        <v>45546</v>
      </c>
      <c r="W6787">
        <v>11.611000000000001</v>
      </c>
      <c r="Y6787">
        <v>0</v>
      </c>
      <c r="Z6787" s="7">
        <v>0</v>
      </c>
      <c r="AP6787">
        <f t="shared" si="105"/>
        <v>6786</v>
      </c>
    </row>
    <row r="6788" spans="1:42" x14ac:dyDescent="0.25">
      <c r="A6788" t="s">
        <v>48944</v>
      </c>
      <c r="N6788" t="s">
        <v>87</v>
      </c>
      <c r="O6788" t="s">
        <v>27019</v>
      </c>
      <c r="P6788" t="s">
        <v>27020</v>
      </c>
      <c r="Q6788" t="s">
        <v>13638</v>
      </c>
      <c r="R6788">
        <v>11.5739</v>
      </c>
      <c r="S6788" t="s">
        <v>13638</v>
      </c>
      <c r="T6788" t="s">
        <v>13638</v>
      </c>
      <c r="U6788" s="17">
        <v>45546</v>
      </c>
      <c r="W6788">
        <v>11.5739</v>
      </c>
      <c r="Y6788">
        <v>0</v>
      </c>
      <c r="Z6788" s="7">
        <v>0</v>
      </c>
      <c r="AP6788">
        <f t="shared" ref="AP6788:AP6851" si="106">AP6787+1</f>
        <v>6787</v>
      </c>
    </row>
    <row r="6789" spans="1:42" x14ac:dyDescent="0.25">
      <c r="A6789" t="s">
        <v>48945</v>
      </c>
      <c r="N6789" t="s">
        <v>87</v>
      </c>
      <c r="O6789" t="s">
        <v>27021</v>
      </c>
      <c r="P6789" t="s">
        <v>27022</v>
      </c>
      <c r="Q6789" t="s">
        <v>27023</v>
      </c>
      <c r="R6789">
        <v>11.5739</v>
      </c>
      <c r="S6789" t="s">
        <v>13638</v>
      </c>
      <c r="T6789" t="s">
        <v>13638</v>
      </c>
      <c r="U6789" s="17">
        <v>45546</v>
      </c>
      <c r="W6789">
        <v>11.5739</v>
      </c>
      <c r="Y6789">
        <v>0</v>
      </c>
      <c r="Z6789" s="7">
        <v>0</v>
      </c>
      <c r="AP6789">
        <f t="shared" si="106"/>
        <v>6788</v>
      </c>
    </row>
    <row r="6790" spans="1:42" x14ac:dyDescent="0.25">
      <c r="A6790" t="s">
        <v>48946</v>
      </c>
      <c r="N6790" t="s">
        <v>87</v>
      </c>
      <c r="O6790" t="s">
        <v>27024</v>
      </c>
      <c r="P6790" t="s">
        <v>27025</v>
      </c>
      <c r="Q6790" t="s">
        <v>13638</v>
      </c>
      <c r="R6790">
        <v>11.7753</v>
      </c>
      <c r="S6790" t="s">
        <v>13638</v>
      </c>
      <c r="T6790" t="s">
        <v>13638</v>
      </c>
      <c r="U6790" s="17">
        <v>45546</v>
      </c>
      <c r="W6790">
        <v>11.7753</v>
      </c>
      <c r="Y6790">
        <v>0</v>
      </c>
      <c r="Z6790" s="7">
        <v>0</v>
      </c>
      <c r="AP6790">
        <f t="shared" si="106"/>
        <v>6789</v>
      </c>
    </row>
    <row r="6791" spans="1:42" x14ac:dyDescent="0.25">
      <c r="A6791" t="s">
        <v>48947</v>
      </c>
      <c r="N6791" t="s">
        <v>87</v>
      </c>
      <c r="O6791" t="s">
        <v>27026</v>
      </c>
      <c r="P6791" t="s">
        <v>27027</v>
      </c>
      <c r="Q6791" t="s">
        <v>27028</v>
      </c>
      <c r="R6791">
        <v>11.7753</v>
      </c>
      <c r="S6791" t="s">
        <v>13638</v>
      </c>
      <c r="T6791" t="s">
        <v>13638</v>
      </c>
      <c r="U6791" s="17">
        <v>45546</v>
      </c>
      <c r="W6791">
        <v>11.7753</v>
      </c>
      <c r="Y6791">
        <v>0</v>
      </c>
      <c r="Z6791" s="7">
        <v>0</v>
      </c>
      <c r="AP6791">
        <f t="shared" si="106"/>
        <v>6790</v>
      </c>
    </row>
    <row r="6792" spans="1:42" x14ac:dyDescent="0.25">
      <c r="N6792" t="s">
        <v>87</v>
      </c>
      <c r="O6792" t="s">
        <v>27029</v>
      </c>
      <c r="P6792" t="s">
        <v>27030</v>
      </c>
      <c r="Q6792" t="s">
        <v>27031</v>
      </c>
      <c r="R6792">
        <v>11.7753</v>
      </c>
      <c r="S6792" t="s">
        <v>13638</v>
      </c>
      <c r="T6792" t="s">
        <v>13638</v>
      </c>
      <c r="U6792" s="17">
        <v>45546</v>
      </c>
      <c r="W6792">
        <v>11.7753</v>
      </c>
      <c r="Y6792">
        <v>0</v>
      </c>
      <c r="Z6792" s="7">
        <v>0</v>
      </c>
      <c r="AP6792">
        <f t="shared" si="106"/>
        <v>6791</v>
      </c>
    </row>
    <row r="6793" spans="1:42" x14ac:dyDescent="0.25">
      <c r="A6793" t="s">
        <v>40</v>
      </c>
      <c r="N6793" t="s">
        <v>87</v>
      </c>
      <c r="O6793" t="s">
        <v>27032</v>
      </c>
      <c r="P6793" t="s">
        <v>27033</v>
      </c>
      <c r="Q6793" t="s">
        <v>13638</v>
      </c>
      <c r="R6793">
        <v>11.7753</v>
      </c>
      <c r="S6793" t="s">
        <v>13638</v>
      </c>
      <c r="T6793" t="s">
        <v>13638</v>
      </c>
      <c r="U6793" s="17">
        <v>45546</v>
      </c>
      <c r="W6793">
        <v>11.7753</v>
      </c>
      <c r="Y6793">
        <v>0</v>
      </c>
      <c r="Z6793" s="7">
        <v>0</v>
      </c>
      <c r="AP6793">
        <f t="shared" si="106"/>
        <v>6792</v>
      </c>
    </row>
    <row r="6794" spans="1:42" x14ac:dyDescent="0.25">
      <c r="A6794" t="s">
        <v>48948</v>
      </c>
      <c r="N6794" t="s">
        <v>87</v>
      </c>
      <c r="O6794" t="s">
        <v>27034</v>
      </c>
      <c r="P6794" t="s">
        <v>27035</v>
      </c>
      <c r="Q6794" t="s">
        <v>13638</v>
      </c>
      <c r="R6794">
        <v>11.506600000000001</v>
      </c>
      <c r="S6794" t="s">
        <v>13638</v>
      </c>
      <c r="T6794" t="s">
        <v>13638</v>
      </c>
      <c r="U6794" s="17">
        <v>45546</v>
      </c>
      <c r="W6794">
        <v>11.506600000000001</v>
      </c>
      <c r="Y6794">
        <v>0</v>
      </c>
      <c r="Z6794" s="7">
        <v>0</v>
      </c>
      <c r="AP6794">
        <f t="shared" si="106"/>
        <v>6793</v>
      </c>
    </row>
    <row r="6795" spans="1:42" x14ac:dyDescent="0.25">
      <c r="A6795" t="s">
        <v>48949</v>
      </c>
      <c r="N6795" t="s">
        <v>87</v>
      </c>
      <c r="O6795" t="s">
        <v>27036</v>
      </c>
      <c r="P6795" t="s">
        <v>27037</v>
      </c>
      <c r="Q6795" t="s">
        <v>27038</v>
      </c>
      <c r="R6795">
        <v>11.506600000000001</v>
      </c>
      <c r="S6795" t="s">
        <v>13638</v>
      </c>
      <c r="T6795" t="s">
        <v>13638</v>
      </c>
      <c r="U6795" s="17">
        <v>45546</v>
      </c>
      <c r="W6795">
        <v>11.506600000000001</v>
      </c>
      <c r="Y6795">
        <v>0</v>
      </c>
      <c r="Z6795" s="7">
        <v>0</v>
      </c>
      <c r="AP6795">
        <f t="shared" si="106"/>
        <v>6794</v>
      </c>
    </row>
    <row r="6796" spans="1:42" x14ac:dyDescent="0.25">
      <c r="A6796" t="s">
        <v>48950</v>
      </c>
      <c r="N6796" t="s">
        <v>87</v>
      </c>
      <c r="O6796" t="s">
        <v>27039</v>
      </c>
      <c r="P6796" t="s">
        <v>27040</v>
      </c>
      <c r="Q6796" t="s">
        <v>13638</v>
      </c>
      <c r="R6796">
        <v>11.506600000000001</v>
      </c>
      <c r="S6796" t="s">
        <v>13638</v>
      </c>
      <c r="T6796" t="s">
        <v>13638</v>
      </c>
      <c r="U6796" s="17">
        <v>45546</v>
      </c>
      <c r="W6796">
        <v>11.506600000000001</v>
      </c>
      <c r="Y6796">
        <v>0</v>
      </c>
      <c r="Z6796" s="7">
        <v>0</v>
      </c>
      <c r="AP6796">
        <f t="shared" si="106"/>
        <v>6795</v>
      </c>
    </row>
    <row r="6797" spans="1:42" x14ac:dyDescent="0.25">
      <c r="A6797" t="s">
        <v>48951</v>
      </c>
      <c r="N6797" t="s">
        <v>87</v>
      </c>
      <c r="O6797" t="s">
        <v>27041</v>
      </c>
      <c r="P6797" t="s">
        <v>27042</v>
      </c>
      <c r="Q6797" t="s">
        <v>27043</v>
      </c>
      <c r="R6797">
        <v>11.506600000000001</v>
      </c>
      <c r="S6797" t="s">
        <v>13638</v>
      </c>
      <c r="T6797" t="s">
        <v>13638</v>
      </c>
      <c r="U6797" s="17">
        <v>45546</v>
      </c>
      <c r="W6797">
        <v>11.506600000000001</v>
      </c>
      <c r="Y6797">
        <v>0</v>
      </c>
      <c r="Z6797" s="7">
        <v>0</v>
      </c>
      <c r="AP6797">
        <f t="shared" si="106"/>
        <v>6796</v>
      </c>
    </row>
    <row r="6798" spans="1:42" x14ac:dyDescent="0.25">
      <c r="A6798" t="s">
        <v>48952</v>
      </c>
      <c r="N6798" t="s">
        <v>87</v>
      </c>
      <c r="O6798" t="s">
        <v>27044</v>
      </c>
      <c r="P6798" t="s">
        <v>27045</v>
      </c>
      <c r="Q6798" t="s">
        <v>13638</v>
      </c>
      <c r="R6798">
        <v>14.058</v>
      </c>
      <c r="S6798" t="s">
        <v>13638</v>
      </c>
      <c r="T6798" t="s">
        <v>13638</v>
      </c>
      <c r="U6798" s="17">
        <v>45546</v>
      </c>
      <c r="W6798">
        <v>14.058</v>
      </c>
      <c r="Y6798">
        <v>11.5434</v>
      </c>
      <c r="Z6798" s="7">
        <v>5.6152810613554038E-2</v>
      </c>
      <c r="AP6798">
        <f t="shared" si="106"/>
        <v>6797</v>
      </c>
    </row>
    <row r="6799" spans="1:42" x14ac:dyDescent="0.25">
      <c r="A6799" t="s">
        <v>48953</v>
      </c>
      <c r="N6799" t="s">
        <v>87</v>
      </c>
      <c r="O6799" t="s">
        <v>27046</v>
      </c>
      <c r="P6799" t="s">
        <v>27047</v>
      </c>
      <c r="Q6799" t="s">
        <v>27048</v>
      </c>
      <c r="R6799">
        <v>14.058</v>
      </c>
      <c r="S6799" t="s">
        <v>13638</v>
      </c>
      <c r="T6799" t="s">
        <v>13638</v>
      </c>
      <c r="U6799" s="17">
        <v>45546</v>
      </c>
      <c r="W6799">
        <v>14.058</v>
      </c>
      <c r="Y6799">
        <v>11.5434</v>
      </c>
      <c r="Z6799" s="7">
        <v>5.6152810613554038E-2</v>
      </c>
      <c r="AP6799">
        <f t="shared" si="106"/>
        <v>6798</v>
      </c>
    </row>
    <row r="6800" spans="1:42" x14ac:dyDescent="0.25">
      <c r="A6800" t="s">
        <v>48954</v>
      </c>
      <c r="N6800" t="s">
        <v>87</v>
      </c>
      <c r="O6800" t="s">
        <v>27049</v>
      </c>
      <c r="P6800" t="s">
        <v>27050</v>
      </c>
      <c r="Q6800" t="s">
        <v>13638</v>
      </c>
      <c r="R6800">
        <v>14.058</v>
      </c>
      <c r="S6800" t="s">
        <v>13638</v>
      </c>
      <c r="T6800" t="s">
        <v>13638</v>
      </c>
      <c r="U6800" s="17">
        <v>45546</v>
      </c>
      <c r="W6800">
        <v>14.058</v>
      </c>
      <c r="Y6800">
        <v>11.5434</v>
      </c>
      <c r="Z6800" s="7">
        <v>5.6152810613554038E-2</v>
      </c>
      <c r="AP6800">
        <f t="shared" si="106"/>
        <v>6799</v>
      </c>
    </row>
    <row r="6801" spans="1:42" x14ac:dyDescent="0.25">
      <c r="A6801" t="s">
        <v>48955</v>
      </c>
      <c r="N6801" t="s">
        <v>87</v>
      </c>
      <c r="O6801" t="s">
        <v>27051</v>
      </c>
      <c r="P6801" t="s">
        <v>27052</v>
      </c>
      <c r="Q6801" t="s">
        <v>27053</v>
      </c>
      <c r="R6801">
        <v>14.058</v>
      </c>
      <c r="S6801" t="s">
        <v>13638</v>
      </c>
      <c r="T6801" t="s">
        <v>13638</v>
      </c>
      <c r="U6801" s="17">
        <v>45546</v>
      </c>
      <c r="W6801">
        <v>14.058</v>
      </c>
      <c r="Y6801">
        <v>11.5434</v>
      </c>
      <c r="Z6801" s="7">
        <v>5.6152810613554038E-2</v>
      </c>
      <c r="AP6801">
        <f t="shared" si="106"/>
        <v>6800</v>
      </c>
    </row>
    <row r="6802" spans="1:42" x14ac:dyDescent="0.25">
      <c r="N6802" t="s">
        <v>87</v>
      </c>
      <c r="O6802" t="s">
        <v>27054</v>
      </c>
      <c r="P6802" t="s">
        <v>27055</v>
      </c>
      <c r="Q6802" t="s">
        <v>27056</v>
      </c>
      <c r="R6802">
        <v>12.325100000000001</v>
      </c>
      <c r="S6802" t="s">
        <v>13638</v>
      </c>
      <c r="T6802" t="s">
        <v>13638</v>
      </c>
      <c r="U6802" s="17">
        <v>45546</v>
      </c>
      <c r="W6802">
        <v>12.325100000000001</v>
      </c>
      <c r="Y6802">
        <v>10.4344</v>
      </c>
      <c r="Z6802" s="7">
        <v>4.7397511753447752E-2</v>
      </c>
      <c r="AP6802">
        <f t="shared" si="106"/>
        <v>6801</v>
      </c>
    </row>
    <row r="6803" spans="1:42" x14ac:dyDescent="0.25">
      <c r="A6803" t="s">
        <v>32</v>
      </c>
      <c r="N6803" t="s">
        <v>87</v>
      </c>
      <c r="O6803" t="s">
        <v>27057</v>
      </c>
      <c r="P6803" t="s">
        <v>27058</v>
      </c>
      <c r="Q6803" t="s">
        <v>27059</v>
      </c>
      <c r="R6803">
        <v>12.325100000000001</v>
      </c>
      <c r="S6803" t="s">
        <v>13638</v>
      </c>
      <c r="T6803" t="s">
        <v>13638</v>
      </c>
      <c r="U6803" s="17">
        <v>45546</v>
      </c>
      <c r="W6803">
        <v>12.325100000000001</v>
      </c>
      <c r="Y6803">
        <v>10.4344</v>
      </c>
      <c r="Z6803" s="7">
        <v>4.7397511753447752E-2</v>
      </c>
      <c r="AP6803">
        <f t="shared" si="106"/>
        <v>6802</v>
      </c>
    </row>
    <row r="6804" spans="1:42" x14ac:dyDescent="0.25">
      <c r="A6804" t="s">
        <v>48956</v>
      </c>
      <c r="N6804" t="s">
        <v>87</v>
      </c>
      <c r="O6804" t="s">
        <v>27060</v>
      </c>
      <c r="P6804" t="s">
        <v>27061</v>
      </c>
      <c r="Q6804" t="s">
        <v>13638</v>
      </c>
      <c r="R6804">
        <v>12.325100000000001</v>
      </c>
      <c r="S6804" t="s">
        <v>13638</v>
      </c>
      <c r="T6804" t="s">
        <v>13638</v>
      </c>
      <c r="U6804" s="17">
        <v>45546</v>
      </c>
      <c r="W6804">
        <v>12.325100000000001</v>
      </c>
      <c r="Y6804">
        <v>10.4344</v>
      </c>
      <c r="Z6804" s="7">
        <v>4.7397511753447752E-2</v>
      </c>
      <c r="AP6804">
        <f t="shared" si="106"/>
        <v>6803</v>
      </c>
    </row>
    <row r="6805" spans="1:42" x14ac:dyDescent="0.25">
      <c r="A6805" t="s">
        <v>48957</v>
      </c>
      <c r="N6805" t="s">
        <v>87</v>
      </c>
      <c r="O6805" t="s">
        <v>27062</v>
      </c>
      <c r="P6805" t="s">
        <v>27063</v>
      </c>
      <c r="Q6805" t="s">
        <v>13638</v>
      </c>
      <c r="R6805">
        <v>12.325100000000001</v>
      </c>
      <c r="S6805" t="s">
        <v>13638</v>
      </c>
      <c r="T6805" t="s">
        <v>13638</v>
      </c>
      <c r="U6805" s="17">
        <v>45546</v>
      </c>
      <c r="W6805">
        <v>12.325100000000001</v>
      </c>
      <c r="Y6805">
        <v>10.4344</v>
      </c>
      <c r="Z6805" s="7">
        <v>4.7397511753447752E-2</v>
      </c>
      <c r="AP6805">
        <f t="shared" si="106"/>
        <v>6804</v>
      </c>
    </row>
    <row r="6806" spans="1:42" x14ac:dyDescent="0.25">
      <c r="A6806" t="s">
        <v>48958</v>
      </c>
      <c r="N6806" t="s">
        <v>87</v>
      </c>
      <c r="O6806" t="s">
        <v>27064</v>
      </c>
      <c r="P6806" t="s">
        <v>27065</v>
      </c>
      <c r="Q6806" t="s">
        <v>27066</v>
      </c>
      <c r="R6806">
        <v>12.5421</v>
      </c>
      <c r="S6806" t="s">
        <v>13638</v>
      </c>
      <c r="T6806" t="s">
        <v>13638</v>
      </c>
      <c r="U6806" s="17">
        <v>45546</v>
      </c>
      <c r="W6806">
        <v>12.5421</v>
      </c>
      <c r="Y6806">
        <v>10.3756</v>
      </c>
      <c r="Z6806" s="7">
        <v>5.401764454148239E-2</v>
      </c>
      <c r="AP6806">
        <f t="shared" si="106"/>
        <v>6805</v>
      </c>
    </row>
    <row r="6807" spans="1:42" x14ac:dyDescent="0.25">
      <c r="A6807" t="s">
        <v>48959</v>
      </c>
      <c r="N6807" t="s">
        <v>87</v>
      </c>
      <c r="O6807" t="s">
        <v>27067</v>
      </c>
      <c r="P6807" t="s">
        <v>27068</v>
      </c>
      <c r="Q6807" t="s">
        <v>27069</v>
      </c>
      <c r="R6807">
        <v>12.5421</v>
      </c>
      <c r="S6807" t="s">
        <v>13638</v>
      </c>
      <c r="T6807" t="s">
        <v>13638</v>
      </c>
      <c r="U6807" s="17">
        <v>45546</v>
      </c>
      <c r="W6807">
        <v>12.5421</v>
      </c>
      <c r="Y6807">
        <v>10.3756</v>
      </c>
      <c r="Z6807" s="7">
        <v>5.401764454148239E-2</v>
      </c>
      <c r="AP6807">
        <f t="shared" si="106"/>
        <v>6806</v>
      </c>
    </row>
    <row r="6808" spans="1:42" x14ac:dyDescent="0.25">
      <c r="N6808" t="s">
        <v>87</v>
      </c>
      <c r="O6808" t="s">
        <v>27070</v>
      </c>
      <c r="P6808" t="s">
        <v>27071</v>
      </c>
      <c r="Q6808" t="s">
        <v>13638</v>
      </c>
      <c r="R6808">
        <v>12.5421</v>
      </c>
      <c r="S6808" t="s">
        <v>13638</v>
      </c>
      <c r="T6808" t="s">
        <v>13638</v>
      </c>
      <c r="U6808" s="17">
        <v>45546</v>
      </c>
      <c r="W6808">
        <v>12.5421</v>
      </c>
      <c r="Y6808">
        <v>10.3756</v>
      </c>
      <c r="Z6808" s="7">
        <v>5.401764454148239E-2</v>
      </c>
      <c r="AP6808">
        <f t="shared" si="106"/>
        <v>6807</v>
      </c>
    </row>
    <row r="6809" spans="1:42" x14ac:dyDescent="0.25">
      <c r="A6809" t="s">
        <v>33</v>
      </c>
      <c r="N6809" t="s">
        <v>87</v>
      </c>
      <c r="O6809" t="s">
        <v>27072</v>
      </c>
      <c r="P6809" t="s">
        <v>27073</v>
      </c>
      <c r="Q6809" t="s">
        <v>13638</v>
      </c>
      <c r="R6809">
        <v>12.5421</v>
      </c>
      <c r="S6809" t="s">
        <v>13638</v>
      </c>
      <c r="T6809" t="s">
        <v>13638</v>
      </c>
      <c r="U6809" s="17">
        <v>45546</v>
      </c>
      <c r="W6809">
        <v>12.5421</v>
      </c>
      <c r="Y6809">
        <v>10.3756</v>
      </c>
      <c r="Z6809" s="7">
        <v>5.401764454148239E-2</v>
      </c>
      <c r="AP6809">
        <f t="shared" si="106"/>
        <v>6808</v>
      </c>
    </row>
    <row r="6810" spans="1:42" x14ac:dyDescent="0.25">
      <c r="A6810" t="s">
        <v>48960</v>
      </c>
      <c r="N6810" t="s">
        <v>87</v>
      </c>
      <c r="O6810" t="s">
        <v>27074</v>
      </c>
      <c r="P6810" t="s">
        <v>27075</v>
      </c>
      <c r="Q6810" t="s">
        <v>13638</v>
      </c>
      <c r="R6810">
        <v>14.226000000000001</v>
      </c>
      <c r="S6810" t="s">
        <v>13638</v>
      </c>
      <c r="T6810" t="s">
        <v>13638</v>
      </c>
      <c r="U6810" s="17">
        <v>45546</v>
      </c>
      <c r="W6810">
        <v>14.226000000000001</v>
      </c>
      <c r="Y6810">
        <v>0</v>
      </c>
      <c r="Z6810" s="7">
        <v>0</v>
      </c>
      <c r="AP6810">
        <f t="shared" si="106"/>
        <v>6809</v>
      </c>
    </row>
    <row r="6811" spans="1:42" x14ac:dyDescent="0.25">
      <c r="A6811" t="s">
        <v>48961</v>
      </c>
      <c r="N6811" t="s">
        <v>87</v>
      </c>
      <c r="O6811" t="s">
        <v>27076</v>
      </c>
      <c r="P6811" t="s">
        <v>27077</v>
      </c>
      <c r="Q6811" t="s">
        <v>27078</v>
      </c>
      <c r="R6811">
        <v>14.227</v>
      </c>
      <c r="S6811" t="s">
        <v>13638</v>
      </c>
      <c r="T6811" t="s">
        <v>13638</v>
      </c>
      <c r="U6811" s="17">
        <v>45546</v>
      </c>
      <c r="W6811">
        <v>14.227</v>
      </c>
      <c r="Y6811">
        <v>0</v>
      </c>
      <c r="Z6811" s="7">
        <v>0</v>
      </c>
      <c r="AP6811">
        <f t="shared" si="106"/>
        <v>6810</v>
      </c>
    </row>
    <row r="6812" spans="1:42" x14ac:dyDescent="0.25">
      <c r="A6812" t="s">
        <v>48962</v>
      </c>
      <c r="N6812" t="s">
        <v>87</v>
      </c>
      <c r="O6812" t="s">
        <v>27079</v>
      </c>
      <c r="P6812" t="s">
        <v>27080</v>
      </c>
      <c r="Q6812" t="s">
        <v>13638</v>
      </c>
      <c r="R6812">
        <v>14.113</v>
      </c>
      <c r="S6812" t="s">
        <v>13638</v>
      </c>
      <c r="T6812" t="s">
        <v>13638</v>
      </c>
      <c r="U6812" s="17">
        <v>45546</v>
      </c>
      <c r="W6812">
        <v>14.113</v>
      </c>
      <c r="Y6812">
        <v>0</v>
      </c>
      <c r="Z6812" s="7">
        <v>0</v>
      </c>
      <c r="AP6812">
        <f t="shared" si="106"/>
        <v>6811</v>
      </c>
    </row>
    <row r="6813" spans="1:42" x14ac:dyDescent="0.25">
      <c r="A6813" t="s">
        <v>48963</v>
      </c>
      <c r="N6813" t="s">
        <v>87</v>
      </c>
      <c r="O6813" t="s">
        <v>27081</v>
      </c>
      <c r="P6813" t="s">
        <v>27082</v>
      </c>
      <c r="Q6813" t="s">
        <v>27083</v>
      </c>
      <c r="R6813">
        <v>14.113</v>
      </c>
      <c r="S6813" t="s">
        <v>13638</v>
      </c>
      <c r="T6813" t="s">
        <v>13638</v>
      </c>
      <c r="U6813" s="17">
        <v>45546</v>
      </c>
      <c r="W6813">
        <v>14.113</v>
      </c>
      <c r="Y6813">
        <v>0</v>
      </c>
      <c r="Z6813" s="7">
        <v>0</v>
      </c>
      <c r="AP6813">
        <f t="shared" si="106"/>
        <v>6812</v>
      </c>
    </row>
    <row r="6814" spans="1:42" x14ac:dyDescent="0.25">
      <c r="A6814" t="s">
        <v>48964</v>
      </c>
      <c r="N6814" t="s">
        <v>87</v>
      </c>
      <c r="O6814" t="s">
        <v>27084</v>
      </c>
      <c r="P6814" t="s">
        <v>27085</v>
      </c>
      <c r="Q6814" t="s">
        <v>13638</v>
      </c>
      <c r="R6814">
        <v>178.68530000000001</v>
      </c>
      <c r="S6814" t="s">
        <v>13638</v>
      </c>
      <c r="T6814" t="s">
        <v>13638</v>
      </c>
      <c r="U6814" s="17">
        <v>45546</v>
      </c>
      <c r="W6814">
        <v>178.68530000000001</v>
      </c>
      <c r="Y6814">
        <v>103.3682</v>
      </c>
      <c r="Z6814" s="7">
        <v>0.15790128336698039</v>
      </c>
      <c r="AP6814">
        <f t="shared" si="106"/>
        <v>6813</v>
      </c>
    </row>
    <row r="6815" spans="1:42" x14ac:dyDescent="0.25">
      <c r="A6815" t="s">
        <v>48965</v>
      </c>
      <c r="N6815" t="s">
        <v>87</v>
      </c>
      <c r="O6815" t="s">
        <v>27086</v>
      </c>
      <c r="P6815" t="s">
        <v>27087</v>
      </c>
      <c r="Q6815" t="s">
        <v>27088</v>
      </c>
      <c r="R6815">
        <v>52.725099999999998</v>
      </c>
      <c r="S6815" t="s">
        <v>13638</v>
      </c>
      <c r="T6815" t="s">
        <v>13638</v>
      </c>
      <c r="U6815" s="17">
        <v>45546</v>
      </c>
      <c r="W6815">
        <v>52.725099999999998</v>
      </c>
      <c r="Y6815">
        <v>38.979599999999998</v>
      </c>
      <c r="Z6815" s="7">
        <v>8.6384226039976753E-2</v>
      </c>
      <c r="AP6815">
        <f t="shared" si="106"/>
        <v>6814</v>
      </c>
    </row>
    <row r="6816" spans="1:42" x14ac:dyDescent="0.25">
      <c r="N6816" t="s">
        <v>87</v>
      </c>
      <c r="O6816" t="s">
        <v>27089</v>
      </c>
      <c r="P6816" t="s">
        <v>27090</v>
      </c>
      <c r="Q6816" t="s">
        <v>27091</v>
      </c>
      <c r="R6816">
        <v>44.901800000000001</v>
      </c>
      <c r="S6816" t="s">
        <v>13638</v>
      </c>
      <c r="T6816" t="s">
        <v>13638</v>
      </c>
      <c r="U6816" s="17">
        <v>45546</v>
      </c>
      <c r="W6816">
        <v>44.901800000000001</v>
      </c>
      <c r="Y6816">
        <v>34.546599999999998</v>
      </c>
      <c r="Z6816" s="7">
        <v>7.4871625818488496E-2</v>
      </c>
      <c r="AP6816">
        <f t="shared" si="106"/>
        <v>6815</v>
      </c>
    </row>
    <row r="6817" spans="1:42" x14ac:dyDescent="0.25">
      <c r="A6817" t="s">
        <v>11</v>
      </c>
      <c r="N6817" t="s">
        <v>87</v>
      </c>
      <c r="O6817" t="s">
        <v>27092</v>
      </c>
      <c r="P6817" t="s">
        <v>27093</v>
      </c>
      <c r="Q6817" t="s">
        <v>13638</v>
      </c>
      <c r="R6817">
        <v>159.298</v>
      </c>
      <c r="S6817" t="s">
        <v>13638</v>
      </c>
      <c r="T6817" t="s">
        <v>13638</v>
      </c>
      <c r="U6817" s="17">
        <v>45546</v>
      </c>
      <c r="W6817">
        <v>159.298</v>
      </c>
      <c r="Y6817">
        <v>95.044600000000003</v>
      </c>
      <c r="Z6817" s="7">
        <v>0.14882352691320211</v>
      </c>
      <c r="AP6817">
        <f t="shared" si="106"/>
        <v>6816</v>
      </c>
    </row>
    <row r="6818" spans="1:42" x14ac:dyDescent="0.25">
      <c r="A6818" t="s">
        <v>48966</v>
      </c>
      <c r="N6818" t="s">
        <v>87</v>
      </c>
      <c r="O6818" t="s">
        <v>27094</v>
      </c>
      <c r="P6818" t="s">
        <v>27095</v>
      </c>
      <c r="Q6818" t="s">
        <v>27096</v>
      </c>
      <c r="R6818">
        <v>21.170100000000001</v>
      </c>
      <c r="S6818" t="s">
        <v>13638</v>
      </c>
      <c r="T6818" t="s">
        <v>13638</v>
      </c>
      <c r="U6818" s="17">
        <v>45546</v>
      </c>
      <c r="W6818">
        <v>21.170100000000001</v>
      </c>
      <c r="Y6818">
        <v>14.169700000000001</v>
      </c>
      <c r="Z6818" s="7">
        <v>0.11522661239859211</v>
      </c>
      <c r="AP6818">
        <f t="shared" si="106"/>
        <v>6817</v>
      </c>
    </row>
    <row r="6819" spans="1:42" x14ac:dyDescent="0.25">
      <c r="A6819" t="s">
        <v>48967</v>
      </c>
      <c r="N6819" t="s">
        <v>87</v>
      </c>
      <c r="O6819" t="s">
        <v>27097</v>
      </c>
      <c r="P6819" t="s">
        <v>27098</v>
      </c>
      <c r="Q6819" t="s">
        <v>13638</v>
      </c>
      <c r="R6819">
        <v>18.919899999999998</v>
      </c>
      <c r="S6819" t="s">
        <v>13638</v>
      </c>
      <c r="T6819" t="s">
        <v>13638</v>
      </c>
      <c r="U6819" s="17">
        <v>45546</v>
      </c>
      <c r="W6819">
        <v>18.919899999999998</v>
      </c>
      <c r="Y6819">
        <v>13.073</v>
      </c>
      <c r="Z6819" s="7">
        <v>0.10597472218900705</v>
      </c>
      <c r="AP6819">
        <f t="shared" si="106"/>
        <v>6818</v>
      </c>
    </row>
    <row r="6820" spans="1:42" x14ac:dyDescent="0.25">
      <c r="A6820" t="s">
        <v>48968</v>
      </c>
      <c r="N6820" t="s">
        <v>87</v>
      </c>
      <c r="O6820" t="s">
        <v>27099</v>
      </c>
      <c r="P6820" t="s">
        <v>27100</v>
      </c>
      <c r="Q6820" t="s">
        <v>13638</v>
      </c>
      <c r="R6820">
        <v>21.170100000000001</v>
      </c>
      <c r="S6820" t="s">
        <v>13638</v>
      </c>
      <c r="T6820" t="s">
        <v>13638</v>
      </c>
      <c r="U6820" s="17">
        <v>45546</v>
      </c>
      <c r="W6820">
        <v>21.170100000000001</v>
      </c>
      <c r="Y6820">
        <v>14.169700000000001</v>
      </c>
      <c r="Z6820" s="7">
        <v>0.11522661239859211</v>
      </c>
      <c r="AP6820">
        <f t="shared" si="106"/>
        <v>6819</v>
      </c>
    </row>
    <row r="6821" spans="1:42" x14ac:dyDescent="0.25">
      <c r="A6821" t="s">
        <v>48969</v>
      </c>
      <c r="N6821" t="s">
        <v>87</v>
      </c>
      <c r="O6821" t="s">
        <v>27101</v>
      </c>
      <c r="P6821" t="s">
        <v>27102</v>
      </c>
      <c r="Q6821" t="s">
        <v>27103</v>
      </c>
      <c r="R6821">
        <v>18.919899999999998</v>
      </c>
      <c r="S6821" t="s">
        <v>13638</v>
      </c>
      <c r="T6821" t="s">
        <v>13638</v>
      </c>
      <c r="U6821" s="17">
        <v>45546</v>
      </c>
      <c r="W6821">
        <v>18.919899999999998</v>
      </c>
      <c r="Y6821">
        <v>13.073</v>
      </c>
      <c r="Z6821" s="7">
        <v>0.10597472218900705</v>
      </c>
      <c r="AP6821">
        <f t="shared" si="106"/>
        <v>6820</v>
      </c>
    </row>
    <row r="6822" spans="1:42" x14ac:dyDescent="0.25">
      <c r="N6822" t="s">
        <v>87</v>
      </c>
      <c r="O6822" t="s">
        <v>51794</v>
      </c>
      <c r="P6822" t="s">
        <v>51795</v>
      </c>
      <c r="Q6822" t="s">
        <v>51796</v>
      </c>
      <c r="R6822">
        <v>10.2288</v>
      </c>
      <c r="S6822" t="s">
        <v>13638</v>
      </c>
      <c r="T6822" t="s">
        <v>13638</v>
      </c>
      <c r="U6822" s="17">
        <v>45546</v>
      </c>
      <c r="W6822">
        <v>10.2288</v>
      </c>
      <c r="Y6822">
        <v>0</v>
      </c>
      <c r="Z6822" s="7">
        <v>0</v>
      </c>
      <c r="AP6822">
        <f t="shared" si="106"/>
        <v>6821</v>
      </c>
    </row>
    <row r="6823" spans="1:42" x14ac:dyDescent="0.25">
      <c r="A6823" t="s">
        <v>12</v>
      </c>
      <c r="N6823" t="s">
        <v>87</v>
      </c>
      <c r="O6823" t="s">
        <v>51797</v>
      </c>
      <c r="P6823" t="s">
        <v>51798</v>
      </c>
      <c r="Q6823" t="s">
        <v>13638</v>
      </c>
      <c r="R6823">
        <v>10.225</v>
      </c>
      <c r="S6823" t="s">
        <v>13638</v>
      </c>
      <c r="T6823" t="s">
        <v>13638</v>
      </c>
      <c r="U6823" s="17">
        <v>45546</v>
      </c>
      <c r="W6823">
        <v>10.225</v>
      </c>
      <c r="Y6823">
        <v>0</v>
      </c>
      <c r="Z6823" s="7">
        <v>0</v>
      </c>
      <c r="AP6823">
        <f t="shared" si="106"/>
        <v>6822</v>
      </c>
    </row>
    <row r="6824" spans="1:42" x14ac:dyDescent="0.25">
      <c r="A6824" t="s">
        <v>48970</v>
      </c>
      <c r="N6824" t="s">
        <v>87</v>
      </c>
      <c r="O6824" t="s">
        <v>51799</v>
      </c>
      <c r="P6824" t="s">
        <v>51800</v>
      </c>
      <c r="Q6824" t="s">
        <v>51801</v>
      </c>
      <c r="R6824">
        <v>10.225099999999999</v>
      </c>
      <c r="S6824" t="s">
        <v>13638</v>
      </c>
      <c r="T6824" t="s">
        <v>13638</v>
      </c>
      <c r="U6824" s="17">
        <v>45546</v>
      </c>
      <c r="W6824">
        <v>10.225099999999999</v>
      </c>
      <c r="Y6824">
        <v>0</v>
      </c>
      <c r="Z6824" s="7">
        <v>0</v>
      </c>
      <c r="AP6824">
        <f t="shared" si="106"/>
        <v>6823</v>
      </c>
    </row>
    <row r="6825" spans="1:42" x14ac:dyDescent="0.25">
      <c r="A6825" t="s">
        <v>48971</v>
      </c>
      <c r="N6825" t="s">
        <v>87</v>
      </c>
      <c r="O6825" t="s">
        <v>51802</v>
      </c>
      <c r="P6825" t="s">
        <v>51803</v>
      </c>
      <c r="Q6825" t="s">
        <v>13638</v>
      </c>
      <c r="R6825">
        <v>10.2288</v>
      </c>
      <c r="S6825" t="s">
        <v>13638</v>
      </c>
      <c r="T6825" t="s">
        <v>13638</v>
      </c>
      <c r="U6825" s="17">
        <v>45546</v>
      </c>
      <c r="W6825">
        <v>10.2288</v>
      </c>
      <c r="Y6825">
        <v>0</v>
      </c>
      <c r="Z6825" s="7">
        <v>0</v>
      </c>
      <c r="AP6825">
        <f t="shared" si="106"/>
        <v>6824</v>
      </c>
    </row>
    <row r="6826" spans="1:42" x14ac:dyDescent="0.25">
      <c r="A6826" t="s">
        <v>48972</v>
      </c>
      <c r="N6826" t="s">
        <v>87</v>
      </c>
      <c r="O6826" t="s">
        <v>27104</v>
      </c>
      <c r="P6826" t="s">
        <v>27105</v>
      </c>
      <c r="Q6826" t="s">
        <v>13638</v>
      </c>
      <c r="R6826">
        <v>16.989999999999998</v>
      </c>
      <c r="S6826" t="s">
        <v>13638</v>
      </c>
      <c r="T6826" t="s">
        <v>13638</v>
      </c>
      <c r="U6826" s="17">
        <v>45546</v>
      </c>
      <c r="W6826">
        <v>16.989999999999998</v>
      </c>
      <c r="Y6826">
        <v>10.6</v>
      </c>
      <c r="Z6826" s="7">
        <v>0.13573785845723485</v>
      </c>
      <c r="AP6826">
        <f t="shared" si="106"/>
        <v>6825</v>
      </c>
    </row>
    <row r="6827" spans="1:42" x14ac:dyDescent="0.25">
      <c r="A6827" t="s">
        <v>48973</v>
      </c>
      <c r="N6827" t="s">
        <v>87</v>
      </c>
      <c r="O6827" t="s">
        <v>27106</v>
      </c>
      <c r="P6827" t="s">
        <v>27107</v>
      </c>
      <c r="Q6827" t="s">
        <v>13638</v>
      </c>
      <c r="R6827">
        <v>17.690000000000001</v>
      </c>
      <c r="S6827" t="s">
        <v>13638</v>
      </c>
      <c r="T6827" t="s">
        <v>13638</v>
      </c>
      <c r="U6827" s="17">
        <v>45546</v>
      </c>
      <c r="W6827">
        <v>17.690000000000001</v>
      </c>
      <c r="Y6827">
        <v>10.61</v>
      </c>
      <c r="Z6827" s="7">
        <v>0.14728957746244564</v>
      </c>
      <c r="AP6827">
        <f t="shared" si="106"/>
        <v>6826</v>
      </c>
    </row>
    <row r="6828" spans="1:42" x14ac:dyDescent="0.25">
      <c r="N6828" t="s">
        <v>87</v>
      </c>
      <c r="O6828" t="s">
        <v>27108</v>
      </c>
      <c r="P6828" t="s">
        <v>27109</v>
      </c>
      <c r="Q6828" t="s">
        <v>13638</v>
      </c>
      <c r="R6828">
        <v>16.989999999999998</v>
      </c>
      <c r="S6828" t="s">
        <v>13638</v>
      </c>
      <c r="T6828" t="s">
        <v>13638</v>
      </c>
      <c r="U6828" s="17">
        <v>45546</v>
      </c>
      <c r="W6828">
        <v>16.989999999999998</v>
      </c>
      <c r="Y6828">
        <v>10.6</v>
      </c>
      <c r="Z6828" s="7">
        <v>0.13573785845723485</v>
      </c>
      <c r="AP6828">
        <f t="shared" si="106"/>
        <v>6827</v>
      </c>
    </row>
    <row r="6829" spans="1:42" x14ac:dyDescent="0.25">
      <c r="A6829" t="s">
        <v>35</v>
      </c>
      <c r="N6829" t="s">
        <v>87</v>
      </c>
      <c r="O6829" t="s">
        <v>27110</v>
      </c>
      <c r="P6829" t="s">
        <v>27111</v>
      </c>
      <c r="Q6829" t="s">
        <v>13638</v>
      </c>
      <c r="R6829">
        <v>17.690000000000001</v>
      </c>
      <c r="S6829" t="s">
        <v>13638</v>
      </c>
      <c r="T6829" t="s">
        <v>13638</v>
      </c>
      <c r="U6829" s="17">
        <v>45546</v>
      </c>
      <c r="W6829">
        <v>17.690000000000001</v>
      </c>
      <c r="Y6829">
        <v>10.61</v>
      </c>
      <c r="Z6829" s="7">
        <v>0.14728957746244564</v>
      </c>
      <c r="AP6829">
        <f t="shared" si="106"/>
        <v>6828</v>
      </c>
    </row>
    <row r="6830" spans="1:42" x14ac:dyDescent="0.25">
      <c r="A6830" t="s">
        <v>48974</v>
      </c>
      <c r="N6830" t="s">
        <v>87</v>
      </c>
      <c r="O6830" t="s">
        <v>2591</v>
      </c>
      <c r="P6830" t="s">
        <v>27112</v>
      </c>
      <c r="Q6830" t="s">
        <v>13638</v>
      </c>
      <c r="R6830">
        <v>39.572000000000003</v>
      </c>
      <c r="S6830" t="s">
        <v>13638</v>
      </c>
      <c r="T6830" t="s">
        <v>13638</v>
      </c>
      <c r="U6830" s="17">
        <v>45546</v>
      </c>
      <c r="W6830">
        <v>39.572000000000003</v>
      </c>
      <c r="Y6830">
        <v>24.566800000000001</v>
      </c>
      <c r="Z6830" s="7">
        <v>0.13718766267935223</v>
      </c>
      <c r="AP6830">
        <f t="shared" si="106"/>
        <v>6829</v>
      </c>
    </row>
    <row r="6831" spans="1:42" x14ac:dyDescent="0.25">
      <c r="A6831" t="s">
        <v>48975</v>
      </c>
      <c r="N6831" t="s">
        <v>87</v>
      </c>
      <c r="O6831" t="s">
        <v>2590</v>
      </c>
      <c r="P6831" t="s">
        <v>27113</v>
      </c>
      <c r="Q6831" t="s">
        <v>13638</v>
      </c>
      <c r="R6831">
        <v>43.406399999999998</v>
      </c>
      <c r="S6831" t="s">
        <v>13638</v>
      </c>
      <c r="T6831" t="s">
        <v>13638</v>
      </c>
      <c r="U6831" s="17">
        <v>45546</v>
      </c>
      <c r="W6831">
        <v>43.406399999999998</v>
      </c>
      <c r="Y6831">
        <v>26.269300000000001</v>
      </c>
      <c r="Z6831" s="7">
        <v>0.14465112930294932</v>
      </c>
      <c r="AP6831">
        <f t="shared" si="106"/>
        <v>6830</v>
      </c>
    </row>
    <row r="6832" spans="1:42" x14ac:dyDescent="0.25">
      <c r="A6832" t="s">
        <v>48976</v>
      </c>
      <c r="N6832" t="s">
        <v>87</v>
      </c>
      <c r="O6832" t="s">
        <v>2589</v>
      </c>
      <c r="P6832" t="s">
        <v>27114</v>
      </c>
      <c r="Q6832" t="s">
        <v>13638</v>
      </c>
      <c r="R6832">
        <v>34.675899999999999</v>
      </c>
      <c r="S6832" t="s">
        <v>13638</v>
      </c>
      <c r="T6832" t="s">
        <v>13638</v>
      </c>
      <c r="U6832" s="17">
        <v>45546</v>
      </c>
      <c r="W6832">
        <v>34.675899999999999</v>
      </c>
      <c r="Y6832">
        <v>21.527200000000001</v>
      </c>
      <c r="Z6832" s="7">
        <v>0.13718819231594015</v>
      </c>
      <c r="AP6832">
        <f t="shared" si="106"/>
        <v>6831</v>
      </c>
    </row>
    <row r="6833" spans="1:42" x14ac:dyDescent="0.25">
      <c r="A6833" t="s">
        <v>48977</v>
      </c>
      <c r="N6833" t="s">
        <v>87</v>
      </c>
      <c r="O6833" t="s">
        <v>2588</v>
      </c>
      <c r="P6833" t="s">
        <v>27115</v>
      </c>
      <c r="Q6833" t="s">
        <v>13638</v>
      </c>
      <c r="R6833">
        <v>38.125</v>
      </c>
      <c r="S6833" t="s">
        <v>13638</v>
      </c>
      <c r="T6833" t="s">
        <v>13638</v>
      </c>
      <c r="U6833" s="17">
        <v>45546</v>
      </c>
      <c r="W6833">
        <v>38.125</v>
      </c>
      <c r="Y6833">
        <v>23.073399999999999</v>
      </c>
      <c r="Z6833" s="7">
        <v>0.14464639664126633</v>
      </c>
      <c r="AP6833">
        <f t="shared" si="106"/>
        <v>6832</v>
      </c>
    </row>
    <row r="6834" spans="1:42" x14ac:dyDescent="0.25">
      <c r="N6834" t="s">
        <v>87</v>
      </c>
      <c r="O6834" t="s">
        <v>2562</v>
      </c>
      <c r="P6834" t="s">
        <v>27116</v>
      </c>
      <c r="Q6834" t="s">
        <v>13638</v>
      </c>
      <c r="R6834">
        <v>22.9222</v>
      </c>
      <c r="S6834" t="s">
        <v>13638</v>
      </c>
      <c r="T6834" t="s">
        <v>13638</v>
      </c>
      <c r="U6834" s="17">
        <v>45546</v>
      </c>
      <c r="W6834">
        <v>22.9222</v>
      </c>
      <c r="Y6834">
        <v>15.9236</v>
      </c>
      <c r="Z6834" s="7">
        <v>0.10441776735381669</v>
      </c>
      <c r="AP6834">
        <f t="shared" si="106"/>
        <v>6833</v>
      </c>
    </row>
    <row r="6835" spans="1:42" x14ac:dyDescent="0.25">
      <c r="A6835" t="s">
        <v>14</v>
      </c>
      <c r="N6835" t="s">
        <v>87</v>
      </c>
      <c r="O6835" t="s">
        <v>2561</v>
      </c>
      <c r="P6835" t="s">
        <v>27117</v>
      </c>
      <c r="Q6835" t="s">
        <v>13638</v>
      </c>
      <c r="R6835">
        <v>21.950199999999999</v>
      </c>
      <c r="S6835" t="s">
        <v>13638</v>
      </c>
      <c r="T6835" t="s">
        <v>13638</v>
      </c>
      <c r="U6835" s="17">
        <v>45546</v>
      </c>
      <c r="W6835">
        <v>21.950199999999999</v>
      </c>
      <c r="Y6835">
        <v>15.414999999999999</v>
      </c>
      <c r="Z6835" s="7">
        <v>0.10126353758718132</v>
      </c>
      <c r="AP6835">
        <f t="shared" si="106"/>
        <v>6834</v>
      </c>
    </row>
    <row r="6836" spans="1:42" x14ac:dyDescent="0.25">
      <c r="A6836" t="s">
        <v>48978</v>
      </c>
      <c r="N6836" t="s">
        <v>87</v>
      </c>
      <c r="O6836" t="s">
        <v>27118</v>
      </c>
      <c r="P6836" t="s">
        <v>27119</v>
      </c>
      <c r="Q6836" t="s">
        <v>13638</v>
      </c>
      <c r="R6836">
        <v>14.1076</v>
      </c>
      <c r="S6836" t="s">
        <v>13638</v>
      </c>
      <c r="T6836" t="s">
        <v>13638</v>
      </c>
      <c r="U6836" s="17">
        <v>45546</v>
      </c>
      <c r="W6836">
        <v>14.1076</v>
      </c>
      <c r="Y6836">
        <v>0</v>
      </c>
      <c r="Z6836" s="7">
        <v>0</v>
      </c>
      <c r="AP6836">
        <f t="shared" si="106"/>
        <v>6835</v>
      </c>
    </row>
    <row r="6837" spans="1:42" x14ac:dyDescent="0.25">
      <c r="A6837" t="s">
        <v>48979</v>
      </c>
      <c r="N6837" t="s">
        <v>87</v>
      </c>
      <c r="O6837" t="s">
        <v>27120</v>
      </c>
      <c r="P6837" t="s">
        <v>27121</v>
      </c>
      <c r="Q6837" t="s">
        <v>13638</v>
      </c>
      <c r="R6837">
        <v>14.2098</v>
      </c>
      <c r="S6837" t="s">
        <v>13638</v>
      </c>
      <c r="T6837" t="s">
        <v>13638</v>
      </c>
      <c r="U6837" s="17">
        <v>45546</v>
      </c>
      <c r="W6837">
        <v>14.2098</v>
      </c>
      <c r="Y6837">
        <v>0</v>
      </c>
      <c r="Z6837" s="7">
        <v>0</v>
      </c>
      <c r="AP6837">
        <f t="shared" si="106"/>
        <v>6836</v>
      </c>
    </row>
    <row r="6838" spans="1:42" x14ac:dyDescent="0.25">
      <c r="A6838" t="s">
        <v>48980</v>
      </c>
      <c r="N6838" t="s">
        <v>87</v>
      </c>
      <c r="O6838" t="s">
        <v>27122</v>
      </c>
      <c r="P6838" t="s">
        <v>27123</v>
      </c>
      <c r="Q6838" t="s">
        <v>13638</v>
      </c>
      <c r="R6838">
        <v>20.561800000000002</v>
      </c>
      <c r="S6838" t="s">
        <v>13638</v>
      </c>
      <c r="T6838" t="s">
        <v>13638</v>
      </c>
      <c r="U6838" s="17">
        <v>45546</v>
      </c>
      <c r="W6838">
        <v>20.561800000000002</v>
      </c>
      <c r="Y6838">
        <v>17.0246</v>
      </c>
      <c r="Z6838" s="7">
        <v>5.3771473933049485E-2</v>
      </c>
      <c r="AP6838">
        <f t="shared" si="106"/>
        <v>6837</v>
      </c>
    </row>
    <row r="6839" spans="1:42" x14ac:dyDescent="0.25">
      <c r="A6839" t="s">
        <v>48981</v>
      </c>
      <c r="N6839" t="s">
        <v>87</v>
      </c>
      <c r="O6839" t="s">
        <v>27124</v>
      </c>
      <c r="P6839" t="s">
        <v>27125</v>
      </c>
      <c r="Q6839" t="s">
        <v>13638</v>
      </c>
      <c r="R6839">
        <v>21.684899999999999</v>
      </c>
      <c r="S6839" t="s">
        <v>13638</v>
      </c>
      <c r="T6839" t="s">
        <v>13638</v>
      </c>
      <c r="U6839" s="17">
        <v>45546</v>
      </c>
      <c r="W6839">
        <v>21.684899999999999</v>
      </c>
      <c r="Y6839">
        <v>17.514299999999999</v>
      </c>
      <c r="Z6839" s="7">
        <v>6.0895661729687411E-2</v>
      </c>
      <c r="AP6839">
        <f t="shared" si="106"/>
        <v>6838</v>
      </c>
    </row>
    <row r="6840" spans="1:42" x14ac:dyDescent="0.25">
      <c r="A6840" t="s">
        <v>48982</v>
      </c>
      <c r="N6840" t="s">
        <v>87</v>
      </c>
      <c r="O6840" t="s">
        <v>35113</v>
      </c>
      <c r="P6840" t="s">
        <v>35114</v>
      </c>
      <c r="Q6840" t="s">
        <v>35115</v>
      </c>
      <c r="R6840">
        <v>17.561599999999999</v>
      </c>
      <c r="S6840" t="s">
        <v>13638</v>
      </c>
      <c r="T6840" t="s">
        <v>13638</v>
      </c>
      <c r="U6840" s="17">
        <v>45546</v>
      </c>
      <c r="W6840">
        <v>17.561599999999999</v>
      </c>
      <c r="Y6840">
        <v>0</v>
      </c>
      <c r="Z6840" s="7">
        <v>0</v>
      </c>
      <c r="AP6840">
        <f t="shared" si="106"/>
        <v>6839</v>
      </c>
    </row>
    <row r="6841" spans="1:42" x14ac:dyDescent="0.25">
      <c r="A6841" t="s">
        <v>48983</v>
      </c>
      <c r="N6841" t="s">
        <v>87</v>
      </c>
      <c r="O6841" t="s">
        <v>27126</v>
      </c>
      <c r="P6841" t="s">
        <v>27127</v>
      </c>
      <c r="Q6841" t="s">
        <v>27128</v>
      </c>
      <c r="R6841">
        <v>17.5168</v>
      </c>
      <c r="S6841" t="s">
        <v>13638</v>
      </c>
      <c r="T6841" t="s">
        <v>13638</v>
      </c>
      <c r="U6841" s="17">
        <v>45546</v>
      </c>
      <c r="W6841">
        <v>17.5168</v>
      </c>
      <c r="Y6841">
        <v>17.0246</v>
      </c>
      <c r="Z6841" s="7">
        <v>8.0723888987916936E-3</v>
      </c>
      <c r="AP6841">
        <f t="shared" si="106"/>
        <v>6840</v>
      </c>
    </row>
    <row r="6842" spans="1:42" x14ac:dyDescent="0.25">
      <c r="N6842" t="s">
        <v>87</v>
      </c>
      <c r="O6842" t="s">
        <v>27129</v>
      </c>
      <c r="P6842" t="s">
        <v>27130</v>
      </c>
      <c r="Q6842" t="s">
        <v>27131</v>
      </c>
      <c r="R6842">
        <v>33.496099999999998</v>
      </c>
      <c r="S6842" t="s">
        <v>13638</v>
      </c>
      <c r="T6842" t="s">
        <v>13638</v>
      </c>
      <c r="U6842" s="17">
        <v>45546</v>
      </c>
      <c r="W6842">
        <v>33.496099999999998</v>
      </c>
      <c r="Y6842">
        <v>24.2348</v>
      </c>
      <c r="Z6842" s="7">
        <v>9.2628620155017494E-2</v>
      </c>
      <c r="AP6842">
        <f t="shared" si="106"/>
        <v>6841</v>
      </c>
    </row>
    <row r="6843" spans="1:42" x14ac:dyDescent="0.25">
      <c r="A6843" t="s">
        <v>36</v>
      </c>
      <c r="N6843" t="s">
        <v>87</v>
      </c>
      <c r="O6843" t="s">
        <v>27132</v>
      </c>
      <c r="P6843" t="s">
        <v>27133</v>
      </c>
      <c r="Q6843" t="s">
        <v>27134</v>
      </c>
      <c r="R6843">
        <v>35.142899999999997</v>
      </c>
      <c r="S6843" t="s">
        <v>13638</v>
      </c>
      <c r="T6843" t="s">
        <v>13638</v>
      </c>
      <c r="U6843" s="17">
        <v>45546</v>
      </c>
      <c r="W6843">
        <v>35.142899999999997</v>
      </c>
      <c r="Y6843">
        <v>24.747299999999999</v>
      </c>
      <c r="Z6843" s="7">
        <v>0.10047191429615143</v>
      </c>
      <c r="AP6843">
        <f t="shared" si="106"/>
        <v>6842</v>
      </c>
    </row>
    <row r="6844" spans="1:42" x14ac:dyDescent="0.25">
      <c r="A6844" t="s">
        <v>48984</v>
      </c>
      <c r="N6844" t="s">
        <v>87</v>
      </c>
      <c r="O6844" t="s">
        <v>27135</v>
      </c>
      <c r="P6844" t="s">
        <v>27136</v>
      </c>
      <c r="Q6844" t="s">
        <v>13638</v>
      </c>
      <c r="R6844">
        <v>40.155500000000004</v>
      </c>
      <c r="S6844" t="s">
        <v>13638</v>
      </c>
      <c r="T6844" t="s">
        <v>13638</v>
      </c>
      <c r="U6844" s="17">
        <v>45546</v>
      </c>
      <c r="W6844">
        <v>40.155500000000004</v>
      </c>
      <c r="Y6844">
        <v>24.2348</v>
      </c>
      <c r="Z6844" s="7">
        <v>0.14546151157835396</v>
      </c>
      <c r="AP6844">
        <f t="shared" si="106"/>
        <v>6843</v>
      </c>
    </row>
    <row r="6845" spans="1:42" x14ac:dyDescent="0.25">
      <c r="A6845" t="s">
        <v>48985</v>
      </c>
      <c r="N6845" t="s">
        <v>87</v>
      </c>
      <c r="O6845" t="s">
        <v>27137</v>
      </c>
      <c r="P6845" t="s">
        <v>27138</v>
      </c>
      <c r="Q6845" t="s">
        <v>13638</v>
      </c>
      <c r="R6845">
        <v>41.8568</v>
      </c>
      <c r="S6845" t="s">
        <v>13638</v>
      </c>
      <c r="T6845" t="s">
        <v>13638</v>
      </c>
      <c r="U6845" s="17">
        <v>45546</v>
      </c>
      <c r="W6845">
        <v>41.8568</v>
      </c>
      <c r="Y6845">
        <v>24.747299999999999</v>
      </c>
      <c r="Z6845" s="7">
        <v>0.15149718438278814</v>
      </c>
      <c r="AP6845">
        <f t="shared" si="106"/>
        <v>6844</v>
      </c>
    </row>
    <row r="6846" spans="1:42" x14ac:dyDescent="0.25">
      <c r="A6846" t="s">
        <v>48986</v>
      </c>
      <c r="N6846" t="s">
        <v>87</v>
      </c>
      <c r="O6846" t="s">
        <v>27139</v>
      </c>
      <c r="P6846" t="s">
        <v>27140</v>
      </c>
      <c r="Q6846" t="s">
        <v>13638</v>
      </c>
      <c r="R6846">
        <v>34.759599999999999</v>
      </c>
      <c r="S6846" t="s">
        <v>13638</v>
      </c>
      <c r="T6846" t="s">
        <v>13638</v>
      </c>
      <c r="U6846" s="17">
        <v>45546</v>
      </c>
      <c r="W6846">
        <v>34.759599999999999</v>
      </c>
      <c r="Y6846">
        <v>22.4757</v>
      </c>
      <c r="Z6846" s="7">
        <v>0.12529254228632958</v>
      </c>
      <c r="AP6846">
        <f t="shared" si="106"/>
        <v>6845</v>
      </c>
    </row>
    <row r="6847" spans="1:42" x14ac:dyDescent="0.25">
      <c r="A6847" t="s">
        <v>48987</v>
      </c>
      <c r="N6847" t="s">
        <v>87</v>
      </c>
      <c r="O6847" t="s">
        <v>27141</v>
      </c>
      <c r="P6847" t="s">
        <v>27142</v>
      </c>
      <c r="Q6847" t="s">
        <v>13638</v>
      </c>
      <c r="R6847">
        <v>36.613100000000003</v>
      </c>
      <c r="S6847" t="s">
        <v>13638</v>
      </c>
      <c r="T6847" t="s">
        <v>13638</v>
      </c>
      <c r="U6847" s="17">
        <v>45546</v>
      </c>
      <c r="W6847">
        <v>36.613100000000003</v>
      </c>
      <c r="Y6847">
        <v>23.053100000000001</v>
      </c>
      <c r="Z6847" s="7">
        <v>0.13305750597989174</v>
      </c>
      <c r="AP6847">
        <f t="shared" si="106"/>
        <v>6846</v>
      </c>
    </row>
    <row r="6848" spans="1:42" x14ac:dyDescent="0.25">
      <c r="N6848" t="s">
        <v>87</v>
      </c>
      <c r="O6848" t="s">
        <v>27143</v>
      </c>
      <c r="P6848" t="s">
        <v>27144</v>
      </c>
      <c r="Q6848" t="s">
        <v>27145</v>
      </c>
      <c r="R6848">
        <v>20.539100000000001</v>
      </c>
      <c r="S6848" t="s">
        <v>13638</v>
      </c>
      <c r="T6848" t="s">
        <v>13638</v>
      </c>
      <c r="U6848" s="17">
        <v>45546</v>
      </c>
      <c r="W6848">
        <v>20.539100000000001</v>
      </c>
      <c r="Y6848">
        <v>14.4512</v>
      </c>
      <c r="Z6848" s="7">
        <v>0.10071751404353435</v>
      </c>
      <c r="AP6848">
        <f t="shared" si="106"/>
        <v>6847</v>
      </c>
    </row>
    <row r="6849" spans="1:42" x14ac:dyDescent="0.25">
      <c r="A6849" t="s">
        <v>37</v>
      </c>
      <c r="N6849" t="s">
        <v>87</v>
      </c>
      <c r="O6849" t="s">
        <v>27146</v>
      </c>
      <c r="P6849" t="s">
        <v>27147</v>
      </c>
      <c r="Q6849" t="s">
        <v>27148</v>
      </c>
      <c r="R6849">
        <v>29.9224</v>
      </c>
      <c r="S6849" t="s">
        <v>13638</v>
      </c>
      <c r="T6849" t="s">
        <v>13638</v>
      </c>
      <c r="U6849" s="17">
        <v>45546</v>
      </c>
      <c r="W6849">
        <v>29.9224</v>
      </c>
      <c r="Y6849">
        <v>22.4757</v>
      </c>
      <c r="Z6849" s="7">
        <v>8.1796430421999133E-2</v>
      </c>
      <c r="AP6849">
        <f t="shared" si="106"/>
        <v>6848</v>
      </c>
    </row>
    <row r="6850" spans="1:42" x14ac:dyDescent="0.25">
      <c r="A6850" t="s">
        <v>48988</v>
      </c>
      <c r="N6850" t="s">
        <v>87</v>
      </c>
      <c r="O6850" t="s">
        <v>27159</v>
      </c>
      <c r="P6850" t="s">
        <v>27160</v>
      </c>
      <c r="Q6850" t="s">
        <v>13638</v>
      </c>
      <c r="R6850">
        <v>33.442599999999999</v>
      </c>
      <c r="S6850" t="s">
        <v>13638</v>
      </c>
      <c r="T6850" t="s">
        <v>13638</v>
      </c>
      <c r="U6850" s="17">
        <v>45546</v>
      </c>
      <c r="W6850">
        <v>33.442599999999999</v>
      </c>
      <c r="Y6850">
        <v>11.9381</v>
      </c>
      <c r="Z6850" s="7">
        <v>0.3023425289457764</v>
      </c>
      <c r="AP6850">
        <f t="shared" si="106"/>
        <v>6849</v>
      </c>
    </row>
    <row r="6851" spans="1:42" x14ac:dyDescent="0.25">
      <c r="A6851" t="s">
        <v>48989</v>
      </c>
      <c r="N6851" t="s">
        <v>87</v>
      </c>
      <c r="O6851" t="s">
        <v>27161</v>
      </c>
      <c r="P6851" t="s">
        <v>27162</v>
      </c>
      <c r="Q6851" t="s">
        <v>13638</v>
      </c>
      <c r="R6851">
        <v>33.452300000000001</v>
      </c>
      <c r="S6851" t="s">
        <v>13638</v>
      </c>
      <c r="T6851" t="s">
        <v>13638</v>
      </c>
      <c r="U6851" s="17">
        <v>45546</v>
      </c>
      <c r="W6851">
        <v>33.452300000000001</v>
      </c>
      <c r="Y6851">
        <v>11.938000000000001</v>
      </c>
      <c r="Z6851" s="7">
        <v>0.30243333773449343</v>
      </c>
      <c r="AP6851">
        <f t="shared" si="106"/>
        <v>6850</v>
      </c>
    </row>
    <row r="6852" spans="1:42" x14ac:dyDescent="0.25">
      <c r="A6852" t="s">
        <v>48990</v>
      </c>
      <c r="N6852" t="s">
        <v>87</v>
      </c>
      <c r="O6852" t="s">
        <v>35116</v>
      </c>
      <c r="P6852" t="s">
        <v>27244</v>
      </c>
      <c r="Q6852" t="s">
        <v>13638</v>
      </c>
      <c r="R6852">
        <v>16.153500000000001</v>
      </c>
      <c r="S6852" t="s">
        <v>13638</v>
      </c>
      <c r="T6852" t="s">
        <v>13638</v>
      </c>
      <c r="U6852" s="17">
        <v>45546</v>
      </c>
      <c r="W6852">
        <v>16.153500000000001</v>
      </c>
      <c r="Y6852">
        <v>0</v>
      </c>
      <c r="Z6852" s="7">
        <v>0</v>
      </c>
      <c r="AP6852">
        <f t="shared" ref="AP6852:AP6915" si="107">AP6851+1</f>
        <v>6851</v>
      </c>
    </row>
    <row r="6853" spans="1:42" x14ac:dyDescent="0.25">
      <c r="A6853" t="s">
        <v>48991</v>
      </c>
      <c r="N6853" t="s">
        <v>87</v>
      </c>
      <c r="O6853" t="s">
        <v>35117</v>
      </c>
      <c r="P6853" t="s">
        <v>27245</v>
      </c>
      <c r="Q6853" t="s">
        <v>27246</v>
      </c>
      <c r="R6853">
        <v>16.153300000000002</v>
      </c>
      <c r="S6853" t="s">
        <v>13638</v>
      </c>
      <c r="T6853" t="s">
        <v>13638</v>
      </c>
      <c r="U6853" s="17">
        <v>45546</v>
      </c>
      <c r="W6853">
        <v>16.153300000000002</v>
      </c>
      <c r="Y6853">
        <v>0</v>
      </c>
      <c r="Z6853" s="7">
        <v>0</v>
      </c>
      <c r="AP6853">
        <f t="shared" si="107"/>
        <v>6852</v>
      </c>
    </row>
    <row r="6854" spans="1:42" x14ac:dyDescent="0.25">
      <c r="N6854" t="s">
        <v>87</v>
      </c>
      <c r="O6854" t="s">
        <v>35118</v>
      </c>
      <c r="P6854" t="s">
        <v>27247</v>
      </c>
      <c r="Q6854" t="s">
        <v>13638</v>
      </c>
      <c r="R6854">
        <v>15.9339</v>
      </c>
      <c r="S6854" t="s">
        <v>13638</v>
      </c>
      <c r="T6854" t="s">
        <v>13638</v>
      </c>
      <c r="U6854" s="17">
        <v>45546</v>
      </c>
      <c r="W6854">
        <v>15.9339</v>
      </c>
      <c r="Y6854">
        <v>0</v>
      </c>
      <c r="Z6854" s="7">
        <v>0</v>
      </c>
      <c r="AP6854">
        <f t="shared" si="107"/>
        <v>6853</v>
      </c>
    </row>
    <row r="6855" spans="1:42" x14ac:dyDescent="0.25">
      <c r="A6855" t="s">
        <v>15</v>
      </c>
      <c r="N6855" t="s">
        <v>87</v>
      </c>
      <c r="O6855" t="s">
        <v>35119</v>
      </c>
      <c r="P6855" t="s">
        <v>27248</v>
      </c>
      <c r="Q6855" t="s">
        <v>27249</v>
      </c>
      <c r="R6855">
        <v>15.9338</v>
      </c>
      <c r="S6855" t="s">
        <v>13638</v>
      </c>
      <c r="T6855" t="s">
        <v>13638</v>
      </c>
      <c r="U6855" s="17">
        <v>45546</v>
      </c>
      <c r="W6855">
        <v>15.9338</v>
      </c>
      <c r="Y6855">
        <v>0</v>
      </c>
      <c r="Z6855" s="7">
        <v>0</v>
      </c>
      <c r="AP6855">
        <f t="shared" si="107"/>
        <v>6854</v>
      </c>
    </row>
    <row r="6856" spans="1:42" x14ac:dyDescent="0.25">
      <c r="A6856" t="s">
        <v>48992</v>
      </c>
      <c r="N6856" t="s">
        <v>87</v>
      </c>
      <c r="O6856" t="s">
        <v>27163</v>
      </c>
      <c r="P6856" t="s">
        <v>27164</v>
      </c>
      <c r="Q6856" t="s">
        <v>27165</v>
      </c>
      <c r="R6856">
        <v>38.461599999999997</v>
      </c>
      <c r="S6856" t="s">
        <v>13638</v>
      </c>
      <c r="T6856" t="s">
        <v>13638</v>
      </c>
      <c r="U6856" s="17">
        <v>45546</v>
      </c>
      <c r="W6856">
        <v>38.461599999999997</v>
      </c>
      <c r="Y6856">
        <v>35.982599999999998</v>
      </c>
      <c r="Z6856" s="7">
        <v>1.8895708923715837E-2</v>
      </c>
      <c r="AP6856">
        <f t="shared" si="107"/>
        <v>6855</v>
      </c>
    </row>
    <row r="6857" spans="1:42" x14ac:dyDescent="0.25">
      <c r="A6857" t="s">
        <v>48993</v>
      </c>
      <c r="N6857" t="s">
        <v>87</v>
      </c>
      <c r="O6857" t="s">
        <v>27166</v>
      </c>
      <c r="P6857" t="s">
        <v>27167</v>
      </c>
      <c r="Q6857" t="s">
        <v>13638</v>
      </c>
      <c r="R6857">
        <v>43.686799999999998</v>
      </c>
      <c r="S6857" t="s">
        <v>13638</v>
      </c>
      <c r="T6857" t="s">
        <v>13638</v>
      </c>
      <c r="U6857" s="17">
        <v>45546</v>
      </c>
      <c r="W6857">
        <v>43.686799999999998</v>
      </c>
      <c r="Y6857">
        <v>35.849499999999999</v>
      </c>
      <c r="Z6857" s="7">
        <v>5.6336038540313993E-2</v>
      </c>
      <c r="AP6857">
        <f t="shared" si="107"/>
        <v>6856</v>
      </c>
    </row>
    <row r="6858" spans="1:42" x14ac:dyDescent="0.25">
      <c r="A6858" t="s">
        <v>48994</v>
      </c>
      <c r="N6858" t="s">
        <v>87</v>
      </c>
      <c r="O6858" t="s">
        <v>27168</v>
      </c>
      <c r="P6858" t="s">
        <v>27169</v>
      </c>
      <c r="Q6858" t="s">
        <v>13638</v>
      </c>
      <c r="R6858">
        <v>42.042000000000002</v>
      </c>
      <c r="S6858" t="s">
        <v>13638</v>
      </c>
      <c r="T6858" t="s">
        <v>13638</v>
      </c>
      <c r="U6858" s="17">
        <v>45546</v>
      </c>
      <c r="W6858">
        <v>42.042000000000002</v>
      </c>
      <c r="Y6858">
        <v>34.790999999999997</v>
      </c>
      <c r="Z6858" s="7">
        <v>5.3924818187053525E-2</v>
      </c>
      <c r="AP6858">
        <f t="shared" si="107"/>
        <v>6857</v>
      </c>
    </row>
    <row r="6859" spans="1:42" x14ac:dyDescent="0.25">
      <c r="A6859" t="s">
        <v>48995</v>
      </c>
      <c r="N6859" t="s">
        <v>87</v>
      </c>
      <c r="O6859" t="s">
        <v>27170</v>
      </c>
      <c r="P6859" t="s">
        <v>27171</v>
      </c>
      <c r="Q6859" t="s">
        <v>27172</v>
      </c>
      <c r="R6859">
        <v>36.671399999999998</v>
      </c>
      <c r="S6859" t="s">
        <v>13638</v>
      </c>
      <c r="T6859" t="s">
        <v>13638</v>
      </c>
      <c r="U6859" s="17">
        <v>45546</v>
      </c>
      <c r="W6859">
        <v>36.671399999999998</v>
      </c>
      <c r="Y6859">
        <v>34.790999999999997</v>
      </c>
      <c r="Z6859" s="7">
        <v>1.4921581184716537E-2</v>
      </c>
      <c r="AP6859">
        <f t="shared" si="107"/>
        <v>6858</v>
      </c>
    </row>
    <row r="6860" spans="1:42" x14ac:dyDescent="0.25">
      <c r="A6860" t="s">
        <v>48996</v>
      </c>
      <c r="N6860" t="s">
        <v>87</v>
      </c>
      <c r="O6860" t="s">
        <v>27197</v>
      </c>
      <c r="P6860" t="s">
        <v>27198</v>
      </c>
      <c r="Q6860" t="s">
        <v>13638</v>
      </c>
      <c r="R6860">
        <v>19.057099999999998</v>
      </c>
      <c r="S6860" t="s">
        <v>13638</v>
      </c>
      <c r="T6860" t="s">
        <v>13638</v>
      </c>
      <c r="U6860" s="17">
        <v>45546</v>
      </c>
      <c r="W6860">
        <v>19.057099999999998</v>
      </c>
      <c r="Y6860">
        <v>10.8613</v>
      </c>
      <c r="Z6860" s="7">
        <v>0.16228736205602257</v>
      </c>
      <c r="AP6860">
        <f t="shared" si="107"/>
        <v>6859</v>
      </c>
    </row>
    <row r="6861" spans="1:42" x14ac:dyDescent="0.25">
      <c r="A6861" t="s">
        <v>48997</v>
      </c>
      <c r="N6861" t="s">
        <v>87</v>
      </c>
      <c r="O6861" t="s">
        <v>27199</v>
      </c>
      <c r="P6861" t="s">
        <v>27200</v>
      </c>
      <c r="Q6861" t="s">
        <v>27201</v>
      </c>
      <c r="R6861">
        <v>19.057200000000002</v>
      </c>
      <c r="S6861" t="s">
        <v>13638</v>
      </c>
      <c r="T6861" t="s">
        <v>13638</v>
      </c>
      <c r="U6861" s="17">
        <v>45546</v>
      </c>
      <c r="W6861">
        <v>19.057200000000002</v>
      </c>
      <c r="Y6861">
        <v>10.8613</v>
      </c>
      <c r="Z6861" s="7">
        <v>0.16228890701641951</v>
      </c>
      <c r="AP6861">
        <f t="shared" si="107"/>
        <v>6860</v>
      </c>
    </row>
    <row r="6862" spans="1:42" x14ac:dyDescent="0.25">
      <c r="A6862" t="s">
        <v>48998</v>
      </c>
      <c r="N6862" t="s">
        <v>87</v>
      </c>
      <c r="O6862" t="s">
        <v>27202</v>
      </c>
      <c r="P6862" t="s">
        <v>27203</v>
      </c>
      <c r="Q6862" t="s">
        <v>13638</v>
      </c>
      <c r="R6862">
        <v>18.7605</v>
      </c>
      <c r="S6862" t="s">
        <v>13638</v>
      </c>
      <c r="T6862" t="s">
        <v>13638</v>
      </c>
      <c r="U6862" s="17">
        <v>45546</v>
      </c>
      <c r="W6862">
        <v>18.7605</v>
      </c>
      <c r="Y6862">
        <v>10.852499999999999</v>
      </c>
      <c r="Z6862" s="7">
        <v>0.15790991292697143</v>
      </c>
      <c r="AP6862">
        <f t="shared" si="107"/>
        <v>6861</v>
      </c>
    </row>
    <row r="6863" spans="1:42" x14ac:dyDescent="0.25">
      <c r="A6863" t="s">
        <v>48999</v>
      </c>
      <c r="N6863" t="s">
        <v>87</v>
      </c>
      <c r="O6863" t="s">
        <v>27204</v>
      </c>
      <c r="P6863" t="s">
        <v>27205</v>
      </c>
      <c r="Q6863" t="s">
        <v>27206</v>
      </c>
      <c r="R6863">
        <v>18.7606</v>
      </c>
      <c r="S6863" t="s">
        <v>13638</v>
      </c>
      <c r="T6863" t="s">
        <v>13638</v>
      </c>
      <c r="U6863" s="17">
        <v>45546</v>
      </c>
      <c r="W6863">
        <v>18.7606</v>
      </c>
      <c r="Y6863">
        <v>10.852499999999999</v>
      </c>
      <c r="Z6863" s="7">
        <v>0.15791148066233074</v>
      </c>
      <c r="AP6863">
        <f t="shared" si="107"/>
        <v>6862</v>
      </c>
    </row>
    <row r="6864" spans="1:42" x14ac:dyDescent="0.25">
      <c r="A6864" t="s">
        <v>49000</v>
      </c>
      <c r="N6864" t="s">
        <v>87</v>
      </c>
      <c r="O6864" t="s">
        <v>27207</v>
      </c>
      <c r="P6864" t="s">
        <v>27208</v>
      </c>
      <c r="Q6864" t="s">
        <v>13638</v>
      </c>
      <c r="R6864">
        <v>16.8231</v>
      </c>
      <c r="S6864" t="s">
        <v>13638</v>
      </c>
      <c r="T6864" t="s">
        <v>13638</v>
      </c>
      <c r="U6864" s="17">
        <v>45546</v>
      </c>
      <c r="W6864">
        <v>16.8231</v>
      </c>
      <c r="Y6864">
        <v>0</v>
      </c>
      <c r="Z6864" s="7">
        <v>0</v>
      </c>
      <c r="AP6864">
        <f t="shared" si="107"/>
        <v>6863</v>
      </c>
    </row>
    <row r="6865" spans="1:42" x14ac:dyDescent="0.25">
      <c r="A6865" t="s">
        <v>49001</v>
      </c>
      <c r="N6865" t="s">
        <v>87</v>
      </c>
      <c r="O6865" t="s">
        <v>27209</v>
      </c>
      <c r="P6865" t="s">
        <v>27210</v>
      </c>
      <c r="Q6865" t="s">
        <v>27211</v>
      </c>
      <c r="R6865">
        <v>16.822900000000001</v>
      </c>
      <c r="S6865" t="s">
        <v>13638</v>
      </c>
      <c r="T6865" t="s">
        <v>13638</v>
      </c>
      <c r="U6865" s="17">
        <v>45546</v>
      </c>
      <c r="W6865">
        <v>16.822900000000001</v>
      </c>
      <c r="Y6865">
        <v>0</v>
      </c>
      <c r="Z6865" s="7">
        <v>0</v>
      </c>
      <c r="AP6865">
        <f t="shared" si="107"/>
        <v>6864</v>
      </c>
    </row>
    <row r="6866" spans="1:42" x14ac:dyDescent="0.25">
      <c r="A6866" t="s">
        <v>49002</v>
      </c>
      <c r="N6866" t="s">
        <v>87</v>
      </c>
      <c r="O6866" t="s">
        <v>27212</v>
      </c>
      <c r="P6866" t="s">
        <v>27213</v>
      </c>
      <c r="Q6866" t="s">
        <v>13638</v>
      </c>
      <c r="R6866">
        <v>16.583100000000002</v>
      </c>
      <c r="S6866" t="s">
        <v>13638</v>
      </c>
      <c r="T6866" t="s">
        <v>13638</v>
      </c>
      <c r="U6866" s="17">
        <v>45546</v>
      </c>
      <c r="W6866">
        <v>16.583100000000002</v>
      </c>
      <c r="Y6866">
        <v>0</v>
      </c>
      <c r="Z6866" s="7">
        <v>0</v>
      </c>
      <c r="AP6866">
        <f t="shared" si="107"/>
        <v>6865</v>
      </c>
    </row>
    <row r="6867" spans="1:42" x14ac:dyDescent="0.25">
      <c r="A6867" t="s">
        <v>49003</v>
      </c>
      <c r="N6867" t="s">
        <v>87</v>
      </c>
      <c r="O6867" t="s">
        <v>27214</v>
      </c>
      <c r="P6867" t="s">
        <v>27215</v>
      </c>
      <c r="Q6867" t="s">
        <v>27216</v>
      </c>
      <c r="R6867">
        <v>16.582999999999998</v>
      </c>
      <c r="S6867" t="s">
        <v>13638</v>
      </c>
      <c r="T6867" t="s">
        <v>13638</v>
      </c>
      <c r="U6867" s="17">
        <v>45546</v>
      </c>
      <c r="W6867">
        <v>16.582999999999998</v>
      </c>
      <c r="Y6867">
        <v>0</v>
      </c>
      <c r="Z6867" s="7">
        <v>0</v>
      </c>
      <c r="AP6867">
        <f t="shared" si="107"/>
        <v>6866</v>
      </c>
    </row>
    <row r="6868" spans="1:42" x14ac:dyDescent="0.25">
      <c r="A6868" t="s">
        <v>49004</v>
      </c>
      <c r="N6868" t="s">
        <v>87</v>
      </c>
      <c r="O6868" t="s">
        <v>27217</v>
      </c>
      <c r="P6868" t="s">
        <v>27218</v>
      </c>
      <c r="Q6868" t="s">
        <v>13638</v>
      </c>
      <c r="R6868">
        <v>13.873200000000001</v>
      </c>
      <c r="S6868" t="s">
        <v>13638</v>
      </c>
      <c r="T6868" t="s">
        <v>13638</v>
      </c>
      <c r="U6868" s="17">
        <v>45546</v>
      </c>
      <c r="W6868">
        <v>13.873200000000001</v>
      </c>
      <c r="Y6868">
        <v>0</v>
      </c>
      <c r="Z6868" s="7">
        <v>0</v>
      </c>
      <c r="AP6868">
        <f t="shared" si="107"/>
        <v>6867</v>
      </c>
    </row>
    <row r="6869" spans="1:42" x14ac:dyDescent="0.25">
      <c r="A6869" t="s">
        <v>49005</v>
      </c>
      <c r="N6869" t="s">
        <v>87</v>
      </c>
      <c r="O6869" t="s">
        <v>27219</v>
      </c>
      <c r="P6869" t="s">
        <v>27220</v>
      </c>
      <c r="Q6869" t="s">
        <v>27221</v>
      </c>
      <c r="R6869">
        <v>13.882199999999999</v>
      </c>
      <c r="S6869" t="s">
        <v>13638</v>
      </c>
      <c r="T6869" t="s">
        <v>13638</v>
      </c>
      <c r="U6869" s="17">
        <v>45546</v>
      </c>
      <c r="W6869">
        <v>13.882199999999999</v>
      </c>
      <c r="Y6869">
        <v>0</v>
      </c>
      <c r="Z6869" s="7">
        <v>0</v>
      </c>
      <c r="AP6869">
        <f t="shared" si="107"/>
        <v>6868</v>
      </c>
    </row>
    <row r="6870" spans="1:42" x14ac:dyDescent="0.25">
      <c r="A6870" t="s">
        <v>49006</v>
      </c>
      <c r="N6870" t="s">
        <v>87</v>
      </c>
      <c r="O6870" t="s">
        <v>27222</v>
      </c>
      <c r="P6870" t="s">
        <v>27223</v>
      </c>
      <c r="Q6870" t="s">
        <v>13638</v>
      </c>
      <c r="R6870">
        <v>13.708</v>
      </c>
      <c r="S6870" t="s">
        <v>13638</v>
      </c>
      <c r="T6870" t="s">
        <v>13638</v>
      </c>
      <c r="U6870" s="17">
        <v>45546</v>
      </c>
      <c r="W6870">
        <v>13.708</v>
      </c>
      <c r="Y6870">
        <v>0</v>
      </c>
      <c r="Z6870" s="7">
        <v>0</v>
      </c>
      <c r="AP6870">
        <f t="shared" si="107"/>
        <v>6869</v>
      </c>
    </row>
    <row r="6871" spans="1:42" x14ac:dyDescent="0.25">
      <c r="A6871" t="s">
        <v>49007</v>
      </c>
      <c r="N6871" t="s">
        <v>87</v>
      </c>
      <c r="O6871" t="s">
        <v>27224</v>
      </c>
      <c r="P6871" t="s">
        <v>27225</v>
      </c>
      <c r="Q6871" t="s">
        <v>27226</v>
      </c>
      <c r="R6871">
        <v>13.7081</v>
      </c>
      <c r="S6871" t="s">
        <v>13638</v>
      </c>
      <c r="T6871" t="s">
        <v>13638</v>
      </c>
      <c r="U6871" s="17">
        <v>45546</v>
      </c>
      <c r="W6871">
        <v>13.7081</v>
      </c>
      <c r="Y6871">
        <v>0</v>
      </c>
      <c r="Z6871" s="7">
        <v>0</v>
      </c>
      <c r="AP6871">
        <f t="shared" si="107"/>
        <v>6870</v>
      </c>
    </row>
    <row r="6872" spans="1:42" x14ac:dyDescent="0.25">
      <c r="A6872" t="s">
        <v>49008</v>
      </c>
      <c r="N6872" t="s">
        <v>87</v>
      </c>
      <c r="O6872" t="s">
        <v>2332</v>
      </c>
      <c r="P6872" t="s">
        <v>27227</v>
      </c>
      <c r="Q6872" t="s">
        <v>27228</v>
      </c>
      <c r="R6872">
        <v>125.43170000000001</v>
      </c>
      <c r="S6872" t="s">
        <v>13638</v>
      </c>
      <c r="T6872" t="s">
        <v>13638</v>
      </c>
      <c r="U6872" s="17">
        <v>45546</v>
      </c>
      <c r="W6872">
        <v>125.43170000000001</v>
      </c>
      <c r="Y6872">
        <v>89.435599999999994</v>
      </c>
      <c r="Z6872" s="7">
        <v>9.6858394197186115E-2</v>
      </c>
      <c r="AP6872">
        <f t="shared" si="107"/>
        <v>6871</v>
      </c>
    </row>
    <row r="6873" spans="1:42" x14ac:dyDescent="0.25">
      <c r="A6873" t="s">
        <v>49009</v>
      </c>
      <c r="N6873" t="s">
        <v>87</v>
      </c>
      <c r="O6873" t="s">
        <v>27229</v>
      </c>
      <c r="P6873" t="s">
        <v>27230</v>
      </c>
      <c r="Q6873" t="s">
        <v>27231</v>
      </c>
      <c r="R6873">
        <v>132.33789999999999</v>
      </c>
      <c r="S6873" t="s">
        <v>13638</v>
      </c>
      <c r="T6873" t="s">
        <v>13638</v>
      </c>
      <c r="U6873" s="17">
        <v>45546</v>
      </c>
      <c r="W6873">
        <v>132.33789999999999</v>
      </c>
      <c r="Y6873">
        <v>92.548000000000002</v>
      </c>
      <c r="Z6873" s="7">
        <v>0.10248098025770958</v>
      </c>
      <c r="AP6873">
        <f t="shared" si="107"/>
        <v>6872</v>
      </c>
    </row>
    <row r="6874" spans="1:42" x14ac:dyDescent="0.25">
      <c r="A6874" t="s">
        <v>49010</v>
      </c>
      <c r="N6874" t="s">
        <v>87</v>
      </c>
      <c r="O6874" t="s">
        <v>2331</v>
      </c>
      <c r="P6874" t="s">
        <v>27232</v>
      </c>
      <c r="Q6874" t="s">
        <v>13638</v>
      </c>
      <c r="R6874">
        <v>168.05879999999999</v>
      </c>
      <c r="S6874" t="s">
        <v>13638</v>
      </c>
      <c r="T6874" t="s">
        <v>13638</v>
      </c>
      <c r="U6874" s="17">
        <v>45546</v>
      </c>
      <c r="W6874">
        <v>168.05879999999999</v>
      </c>
      <c r="Y6874">
        <v>92.550799999999995</v>
      </c>
      <c r="Z6874" s="7">
        <v>0.17240505746972712</v>
      </c>
      <c r="AP6874">
        <f t="shared" si="107"/>
        <v>6873</v>
      </c>
    </row>
    <row r="6875" spans="1:42" x14ac:dyDescent="0.25">
      <c r="A6875" t="s">
        <v>49011</v>
      </c>
      <c r="N6875" t="s">
        <v>87</v>
      </c>
      <c r="O6875" t="s">
        <v>2330</v>
      </c>
      <c r="P6875" t="s">
        <v>27233</v>
      </c>
      <c r="Q6875" t="s">
        <v>13638</v>
      </c>
      <c r="R6875">
        <v>160.99019999999999</v>
      </c>
      <c r="S6875" t="s">
        <v>13638</v>
      </c>
      <c r="T6875" t="s">
        <v>13638</v>
      </c>
      <c r="U6875" s="17">
        <v>45546</v>
      </c>
      <c r="W6875">
        <v>160.99019999999999</v>
      </c>
      <c r="Y6875">
        <v>89.435599999999994</v>
      </c>
      <c r="Z6875" s="7">
        <v>0.16982881283291285</v>
      </c>
      <c r="AP6875">
        <f t="shared" si="107"/>
        <v>6874</v>
      </c>
    </row>
    <row r="6876" spans="1:42" x14ac:dyDescent="0.25">
      <c r="A6876" t="s">
        <v>49012</v>
      </c>
      <c r="N6876" t="s">
        <v>87</v>
      </c>
      <c r="O6876" t="s">
        <v>27234</v>
      </c>
      <c r="P6876" t="s">
        <v>27235</v>
      </c>
      <c r="Q6876" t="s">
        <v>13638</v>
      </c>
      <c r="R6876">
        <v>23.4483</v>
      </c>
      <c r="S6876" t="s">
        <v>13638</v>
      </c>
      <c r="T6876" t="s">
        <v>13638</v>
      </c>
      <c r="U6876" s="17">
        <v>45546</v>
      </c>
      <c r="W6876">
        <v>23.4483</v>
      </c>
      <c r="Y6876">
        <v>16.311199999999999</v>
      </c>
      <c r="Z6876" s="7">
        <v>0.10402363793569247</v>
      </c>
      <c r="AP6876">
        <f t="shared" si="107"/>
        <v>6875</v>
      </c>
    </row>
    <row r="6877" spans="1:42" x14ac:dyDescent="0.25">
      <c r="A6877" t="s">
        <v>49013</v>
      </c>
      <c r="N6877" t="s">
        <v>87</v>
      </c>
      <c r="O6877" t="s">
        <v>27236</v>
      </c>
      <c r="P6877" t="s">
        <v>27237</v>
      </c>
      <c r="Q6877" t="s">
        <v>27238</v>
      </c>
      <c r="R6877">
        <v>23.450399999999998</v>
      </c>
      <c r="S6877" t="s">
        <v>13638</v>
      </c>
      <c r="T6877" t="s">
        <v>13638</v>
      </c>
      <c r="U6877" s="17">
        <v>45546</v>
      </c>
      <c r="W6877">
        <v>23.450399999999998</v>
      </c>
      <c r="Y6877">
        <v>16.3127</v>
      </c>
      <c r="Z6877" s="7">
        <v>0.10402294050875049</v>
      </c>
      <c r="AP6877">
        <f t="shared" si="107"/>
        <v>6876</v>
      </c>
    </row>
    <row r="6878" spans="1:42" x14ac:dyDescent="0.25">
      <c r="A6878" t="s">
        <v>49014</v>
      </c>
      <c r="N6878" t="s">
        <v>87</v>
      </c>
      <c r="O6878" t="s">
        <v>27239</v>
      </c>
      <c r="P6878" t="s">
        <v>27240</v>
      </c>
      <c r="Q6878" t="s">
        <v>13638</v>
      </c>
      <c r="R6878">
        <v>22.72</v>
      </c>
      <c r="S6878" t="s">
        <v>13638</v>
      </c>
      <c r="T6878" t="s">
        <v>13638</v>
      </c>
      <c r="U6878" s="17">
        <v>45546</v>
      </c>
      <c r="W6878">
        <v>22.72</v>
      </c>
      <c r="Y6878">
        <v>15.938499999999999</v>
      </c>
      <c r="Z6878" s="7">
        <v>0.10157478911026097</v>
      </c>
      <c r="AP6878">
        <f t="shared" si="107"/>
        <v>6877</v>
      </c>
    </row>
    <row r="6879" spans="1:42" x14ac:dyDescent="0.25">
      <c r="A6879" t="s">
        <v>49015</v>
      </c>
      <c r="N6879" t="s">
        <v>87</v>
      </c>
      <c r="O6879" t="s">
        <v>27241</v>
      </c>
      <c r="P6879" t="s">
        <v>27242</v>
      </c>
      <c r="Q6879" t="s">
        <v>27243</v>
      </c>
      <c r="R6879">
        <v>22.720400000000001</v>
      </c>
      <c r="S6879" t="s">
        <v>13638</v>
      </c>
      <c r="T6879" t="s">
        <v>13638</v>
      </c>
      <c r="U6879" s="17">
        <v>45546</v>
      </c>
      <c r="W6879">
        <v>22.720400000000001</v>
      </c>
      <c r="Y6879">
        <v>15.938499999999999</v>
      </c>
      <c r="Z6879" s="7">
        <v>0.10157989700465375</v>
      </c>
      <c r="AP6879">
        <f t="shared" si="107"/>
        <v>6878</v>
      </c>
    </row>
    <row r="6880" spans="1:42" x14ac:dyDescent="0.25">
      <c r="A6880" t="s">
        <v>49016</v>
      </c>
      <c r="N6880" t="s">
        <v>87</v>
      </c>
      <c r="O6880" t="s">
        <v>27250</v>
      </c>
      <c r="P6880" t="s">
        <v>27251</v>
      </c>
      <c r="Q6880" t="s">
        <v>13638</v>
      </c>
      <c r="R6880">
        <v>13.168200000000001</v>
      </c>
      <c r="S6880" t="s">
        <v>13638</v>
      </c>
      <c r="T6880" t="s">
        <v>13638</v>
      </c>
      <c r="U6880" s="17">
        <v>45546</v>
      </c>
      <c r="W6880">
        <v>13.168200000000001</v>
      </c>
      <c r="Y6880">
        <v>0</v>
      </c>
      <c r="Z6880" s="7">
        <v>0</v>
      </c>
      <c r="AP6880">
        <f t="shared" si="107"/>
        <v>6879</v>
      </c>
    </row>
    <row r="6881" spans="1:42" x14ac:dyDescent="0.25">
      <c r="A6881" t="s">
        <v>49017</v>
      </c>
      <c r="N6881" t="s">
        <v>87</v>
      </c>
      <c r="O6881" t="s">
        <v>27252</v>
      </c>
      <c r="P6881" t="s">
        <v>27253</v>
      </c>
      <c r="Q6881" t="s">
        <v>27254</v>
      </c>
      <c r="R6881">
        <v>13.1684</v>
      </c>
      <c r="S6881" t="s">
        <v>13638</v>
      </c>
      <c r="T6881" t="s">
        <v>13638</v>
      </c>
      <c r="U6881" s="17">
        <v>45546</v>
      </c>
      <c r="W6881">
        <v>13.1684</v>
      </c>
      <c r="Y6881">
        <v>0</v>
      </c>
      <c r="Z6881" s="7">
        <v>0</v>
      </c>
      <c r="AP6881">
        <f t="shared" si="107"/>
        <v>6880</v>
      </c>
    </row>
    <row r="6882" spans="1:42" x14ac:dyDescent="0.25">
      <c r="A6882" t="s">
        <v>49018</v>
      </c>
      <c r="N6882" t="s">
        <v>87</v>
      </c>
      <c r="O6882" t="s">
        <v>27255</v>
      </c>
      <c r="P6882" t="s">
        <v>27256</v>
      </c>
      <c r="Q6882" t="s">
        <v>13638</v>
      </c>
      <c r="R6882">
        <v>12.9953</v>
      </c>
      <c r="S6882" t="s">
        <v>13638</v>
      </c>
      <c r="T6882" t="s">
        <v>13638</v>
      </c>
      <c r="U6882" s="17">
        <v>45546</v>
      </c>
      <c r="W6882">
        <v>12.9953</v>
      </c>
      <c r="Y6882">
        <v>0</v>
      </c>
      <c r="Z6882" s="7">
        <v>0</v>
      </c>
      <c r="AP6882">
        <f t="shared" si="107"/>
        <v>6881</v>
      </c>
    </row>
    <row r="6883" spans="1:42" x14ac:dyDescent="0.25">
      <c r="A6883" t="s">
        <v>49019</v>
      </c>
      <c r="N6883" t="s">
        <v>87</v>
      </c>
      <c r="O6883" t="s">
        <v>27257</v>
      </c>
      <c r="P6883" t="s">
        <v>27258</v>
      </c>
      <c r="Q6883" t="s">
        <v>27259</v>
      </c>
      <c r="R6883">
        <v>12.995200000000001</v>
      </c>
      <c r="S6883" t="s">
        <v>13638</v>
      </c>
      <c r="T6883" t="s">
        <v>13638</v>
      </c>
      <c r="U6883" s="17">
        <v>45546</v>
      </c>
      <c r="W6883">
        <v>12.995200000000001</v>
      </c>
      <c r="Y6883">
        <v>0</v>
      </c>
      <c r="Z6883" s="7">
        <v>0</v>
      </c>
      <c r="AP6883">
        <f t="shared" si="107"/>
        <v>6882</v>
      </c>
    </row>
    <row r="6884" spans="1:42" x14ac:dyDescent="0.25">
      <c r="A6884" t="s">
        <v>49020</v>
      </c>
      <c r="N6884" t="s">
        <v>87</v>
      </c>
      <c r="O6884" t="s">
        <v>2193</v>
      </c>
      <c r="P6884" t="s">
        <v>27264</v>
      </c>
      <c r="Q6884" t="s">
        <v>27265</v>
      </c>
      <c r="R6884">
        <v>21.556100000000001</v>
      </c>
      <c r="S6884" t="s">
        <v>13638</v>
      </c>
      <c r="T6884" t="s">
        <v>13638</v>
      </c>
      <c r="U6884" s="17">
        <v>45546</v>
      </c>
      <c r="W6884">
        <v>21.556100000000001</v>
      </c>
      <c r="Y6884">
        <v>14.934799999999999</v>
      </c>
      <c r="Z6884" s="7">
        <v>0.10519046870136428</v>
      </c>
      <c r="AP6884">
        <f t="shared" si="107"/>
        <v>6883</v>
      </c>
    </row>
    <row r="6885" spans="1:42" x14ac:dyDescent="0.25">
      <c r="A6885" t="s">
        <v>49021</v>
      </c>
      <c r="N6885" t="s">
        <v>87</v>
      </c>
      <c r="O6885" t="s">
        <v>2192</v>
      </c>
      <c r="P6885" t="s">
        <v>27266</v>
      </c>
      <c r="Q6885" t="s">
        <v>13638</v>
      </c>
      <c r="R6885">
        <v>21.589200000000002</v>
      </c>
      <c r="S6885" t="s">
        <v>13638</v>
      </c>
      <c r="T6885" t="s">
        <v>13638</v>
      </c>
      <c r="U6885" s="17">
        <v>45546</v>
      </c>
      <c r="W6885">
        <v>21.589200000000002</v>
      </c>
      <c r="Y6885">
        <v>14.956300000000001</v>
      </c>
      <c r="Z6885" s="7">
        <v>0.10521828636538633</v>
      </c>
      <c r="AP6885">
        <f t="shared" si="107"/>
        <v>6884</v>
      </c>
    </row>
    <row r="6886" spans="1:42" x14ac:dyDescent="0.25">
      <c r="N6886" t="s">
        <v>87</v>
      </c>
      <c r="O6886" t="s">
        <v>2191</v>
      </c>
      <c r="P6886" t="s">
        <v>27267</v>
      </c>
      <c r="Q6886" t="s">
        <v>13638</v>
      </c>
      <c r="R6886">
        <v>20.858799999999999</v>
      </c>
      <c r="S6886" t="s">
        <v>13638</v>
      </c>
      <c r="T6886" t="s">
        <v>13638</v>
      </c>
      <c r="U6886" s="17">
        <v>45546</v>
      </c>
      <c r="W6886">
        <v>20.858799999999999</v>
      </c>
      <c r="Y6886">
        <v>14.5862</v>
      </c>
      <c r="Z6886" s="7">
        <v>0.10250099618201691</v>
      </c>
      <c r="AP6886">
        <f t="shared" si="107"/>
        <v>6885</v>
      </c>
    </row>
    <row r="6887" spans="1:42" x14ac:dyDescent="0.25">
      <c r="A6887" t="s">
        <v>42</v>
      </c>
      <c r="N6887" t="s">
        <v>87</v>
      </c>
      <c r="O6887" t="s">
        <v>2190</v>
      </c>
      <c r="P6887" t="s">
        <v>27268</v>
      </c>
      <c r="Q6887" t="s">
        <v>27269</v>
      </c>
      <c r="R6887">
        <v>20.8613</v>
      </c>
      <c r="S6887" t="s">
        <v>13638</v>
      </c>
      <c r="T6887" t="s">
        <v>13638</v>
      </c>
      <c r="U6887" s="17">
        <v>45546</v>
      </c>
      <c r="W6887">
        <v>20.8613</v>
      </c>
      <c r="Y6887">
        <v>14.588100000000001</v>
      </c>
      <c r="Z6887" s="7">
        <v>0.10249797659886273</v>
      </c>
      <c r="AP6887">
        <f t="shared" si="107"/>
        <v>6886</v>
      </c>
    </row>
    <row r="6888" spans="1:42" x14ac:dyDescent="0.25">
      <c r="A6888" t="s">
        <v>49022</v>
      </c>
      <c r="N6888" t="s">
        <v>87</v>
      </c>
      <c r="O6888" t="s">
        <v>27270</v>
      </c>
      <c r="P6888" t="s">
        <v>27271</v>
      </c>
      <c r="Q6888" t="s">
        <v>13638</v>
      </c>
      <c r="R6888">
        <v>11.619199999999999</v>
      </c>
      <c r="S6888" t="s">
        <v>13638</v>
      </c>
      <c r="T6888" t="s">
        <v>13638</v>
      </c>
      <c r="U6888" s="17">
        <v>45546</v>
      </c>
      <c r="W6888">
        <v>11.619199999999999</v>
      </c>
      <c r="Y6888">
        <v>0</v>
      </c>
      <c r="Z6888" s="7">
        <v>0</v>
      </c>
      <c r="AP6888">
        <f t="shared" si="107"/>
        <v>6887</v>
      </c>
    </row>
    <row r="6889" spans="1:42" x14ac:dyDescent="0.25">
      <c r="A6889" t="s">
        <v>49023</v>
      </c>
      <c r="N6889" t="s">
        <v>87</v>
      </c>
      <c r="O6889" t="s">
        <v>27272</v>
      </c>
      <c r="P6889" t="s">
        <v>27273</v>
      </c>
      <c r="Q6889" t="s">
        <v>27274</v>
      </c>
      <c r="R6889">
        <v>11.619300000000001</v>
      </c>
      <c r="S6889" t="s">
        <v>13638</v>
      </c>
      <c r="T6889" t="s">
        <v>13638</v>
      </c>
      <c r="U6889" s="17">
        <v>45546</v>
      </c>
      <c r="W6889">
        <v>11.619300000000001</v>
      </c>
      <c r="Y6889">
        <v>0</v>
      </c>
      <c r="Z6889" s="7">
        <v>0</v>
      </c>
      <c r="AP6889">
        <f t="shared" si="107"/>
        <v>6888</v>
      </c>
    </row>
    <row r="6890" spans="1:42" x14ac:dyDescent="0.25">
      <c r="A6890" t="s">
        <v>49024</v>
      </c>
      <c r="N6890" t="s">
        <v>87</v>
      </c>
      <c r="O6890" t="s">
        <v>27275</v>
      </c>
      <c r="P6890" t="s">
        <v>27276</v>
      </c>
      <c r="Q6890" t="s">
        <v>13638</v>
      </c>
      <c r="R6890">
        <v>11.6036</v>
      </c>
      <c r="S6890" t="s">
        <v>13638</v>
      </c>
      <c r="T6890" t="s">
        <v>13638</v>
      </c>
      <c r="U6890" s="17">
        <v>45546</v>
      </c>
      <c r="W6890">
        <v>11.6036</v>
      </c>
      <c r="Y6890">
        <v>0</v>
      </c>
      <c r="Z6890" s="7">
        <v>0</v>
      </c>
      <c r="AP6890">
        <f t="shared" si="107"/>
        <v>6889</v>
      </c>
    </row>
    <row r="6891" spans="1:42" x14ac:dyDescent="0.25">
      <c r="A6891" t="s">
        <v>49025</v>
      </c>
      <c r="N6891" t="s">
        <v>87</v>
      </c>
      <c r="O6891" t="s">
        <v>27277</v>
      </c>
      <c r="P6891" t="s">
        <v>27278</v>
      </c>
      <c r="Q6891" t="s">
        <v>27279</v>
      </c>
      <c r="R6891">
        <v>11.603400000000001</v>
      </c>
      <c r="S6891" t="s">
        <v>13638</v>
      </c>
      <c r="T6891" t="s">
        <v>13638</v>
      </c>
      <c r="U6891" s="17">
        <v>45546</v>
      </c>
      <c r="W6891">
        <v>11.603400000000001</v>
      </c>
      <c r="Y6891">
        <v>0</v>
      </c>
      <c r="Z6891" s="7">
        <v>0</v>
      </c>
      <c r="AP6891">
        <f t="shared" si="107"/>
        <v>6890</v>
      </c>
    </row>
    <row r="6892" spans="1:42" x14ac:dyDescent="0.25">
      <c r="A6892" t="s">
        <v>49026</v>
      </c>
      <c r="N6892" t="s">
        <v>87</v>
      </c>
      <c r="O6892" t="s">
        <v>27280</v>
      </c>
      <c r="P6892" t="s">
        <v>27281</v>
      </c>
      <c r="Q6892" t="s">
        <v>13638</v>
      </c>
      <c r="R6892">
        <v>28.287500000000001</v>
      </c>
      <c r="S6892" t="s">
        <v>13638</v>
      </c>
      <c r="T6892" t="s">
        <v>13638</v>
      </c>
      <c r="U6892" s="17">
        <v>45546</v>
      </c>
      <c r="W6892">
        <v>28.287500000000001</v>
      </c>
      <c r="Y6892">
        <v>20.008800000000001</v>
      </c>
      <c r="Z6892" s="7">
        <v>9.9178952740794912E-2</v>
      </c>
      <c r="AP6892">
        <f t="shared" si="107"/>
        <v>6891</v>
      </c>
    </row>
    <row r="6893" spans="1:42" x14ac:dyDescent="0.25">
      <c r="A6893" t="s">
        <v>49027</v>
      </c>
      <c r="N6893" t="s">
        <v>87</v>
      </c>
      <c r="O6893" t="s">
        <v>27282</v>
      </c>
      <c r="P6893" t="s">
        <v>27283</v>
      </c>
      <c r="Q6893" t="s">
        <v>13638</v>
      </c>
      <c r="R6893">
        <v>29.7148</v>
      </c>
      <c r="S6893" t="s">
        <v>13638</v>
      </c>
      <c r="T6893" t="s">
        <v>13638</v>
      </c>
      <c r="U6893" s="17">
        <v>45546</v>
      </c>
      <c r="W6893">
        <v>29.7148</v>
      </c>
      <c r="Y6893">
        <v>20.774000000000001</v>
      </c>
      <c r="Z6893" s="7">
        <v>0.10257151102702622</v>
      </c>
      <c r="AP6893">
        <f t="shared" si="107"/>
        <v>6892</v>
      </c>
    </row>
    <row r="6894" spans="1:42" x14ac:dyDescent="0.25">
      <c r="N6894" t="s">
        <v>87</v>
      </c>
      <c r="O6894" t="s">
        <v>27284</v>
      </c>
      <c r="P6894" t="s">
        <v>27285</v>
      </c>
      <c r="Q6894" t="s">
        <v>27286</v>
      </c>
      <c r="R6894">
        <v>28.287500000000001</v>
      </c>
      <c r="S6894" t="s">
        <v>13638</v>
      </c>
      <c r="T6894" t="s">
        <v>13638</v>
      </c>
      <c r="U6894" s="17">
        <v>45546</v>
      </c>
      <c r="W6894">
        <v>28.287500000000001</v>
      </c>
      <c r="Y6894">
        <v>20.008700000000001</v>
      </c>
      <c r="Z6894" s="7">
        <v>9.9180401913547378E-2</v>
      </c>
      <c r="AP6894">
        <f t="shared" si="107"/>
        <v>6893</v>
      </c>
    </row>
    <row r="6895" spans="1:42" x14ac:dyDescent="0.25">
      <c r="A6895" t="s">
        <v>2</v>
      </c>
      <c r="N6895" t="s">
        <v>87</v>
      </c>
      <c r="O6895" t="s">
        <v>27287</v>
      </c>
      <c r="P6895" t="s">
        <v>27288</v>
      </c>
      <c r="Q6895" t="s">
        <v>27289</v>
      </c>
      <c r="R6895">
        <v>29.714500000000001</v>
      </c>
      <c r="S6895" t="s">
        <v>13638</v>
      </c>
      <c r="T6895" t="s">
        <v>13638</v>
      </c>
      <c r="U6895" s="17">
        <v>45546</v>
      </c>
      <c r="W6895">
        <v>29.714500000000001</v>
      </c>
      <c r="Y6895">
        <v>20.773900000000001</v>
      </c>
      <c r="Z6895" s="7">
        <v>0.10256997809447022</v>
      </c>
      <c r="AP6895">
        <f t="shared" si="107"/>
        <v>6894</v>
      </c>
    </row>
    <row r="6896" spans="1:42" x14ac:dyDescent="0.25">
      <c r="A6896" t="s">
        <v>49028</v>
      </c>
      <c r="N6896" t="s">
        <v>87</v>
      </c>
      <c r="O6896" t="s">
        <v>1932</v>
      </c>
      <c r="P6896" t="s">
        <v>27290</v>
      </c>
      <c r="Q6896" t="s">
        <v>13638</v>
      </c>
      <c r="R6896">
        <v>236.369</v>
      </c>
      <c r="S6896" t="s">
        <v>13638</v>
      </c>
      <c r="T6896" t="s">
        <v>13638</v>
      </c>
      <c r="U6896" s="17">
        <v>45546</v>
      </c>
      <c r="W6896">
        <v>236.369</v>
      </c>
      <c r="Y6896">
        <v>128.041</v>
      </c>
      <c r="Z6896" s="7">
        <v>0.1772739997375945</v>
      </c>
      <c r="AP6896">
        <f t="shared" si="107"/>
        <v>6895</v>
      </c>
    </row>
    <row r="6897" spans="1:42" x14ac:dyDescent="0.25">
      <c r="A6897" t="s">
        <v>49029</v>
      </c>
      <c r="N6897" t="s">
        <v>87</v>
      </c>
      <c r="O6897" t="s">
        <v>1931</v>
      </c>
      <c r="P6897" t="s">
        <v>27291</v>
      </c>
      <c r="Q6897" t="s">
        <v>51804</v>
      </c>
      <c r="R6897">
        <v>232.11600000000001</v>
      </c>
      <c r="S6897" t="s">
        <v>13638</v>
      </c>
      <c r="T6897" t="s">
        <v>13638</v>
      </c>
      <c r="U6897" s="17">
        <v>45546</v>
      </c>
      <c r="W6897">
        <v>232.11600000000001</v>
      </c>
      <c r="Y6897">
        <v>125.736</v>
      </c>
      <c r="Z6897" s="7">
        <v>0.17727670573617527</v>
      </c>
      <c r="AP6897">
        <f t="shared" si="107"/>
        <v>6896</v>
      </c>
    </row>
    <row r="6898" spans="1:42" x14ac:dyDescent="0.25">
      <c r="A6898" t="s">
        <v>49030</v>
      </c>
      <c r="N6898" t="s">
        <v>87</v>
      </c>
      <c r="O6898" t="s">
        <v>1930</v>
      </c>
      <c r="P6898" t="s">
        <v>27292</v>
      </c>
      <c r="Q6898" t="s">
        <v>13638</v>
      </c>
      <c r="R6898">
        <v>220.90199999999999</v>
      </c>
      <c r="S6898" t="s">
        <v>13638</v>
      </c>
      <c r="T6898" t="s">
        <v>13638</v>
      </c>
      <c r="U6898" s="17">
        <v>45546</v>
      </c>
      <c r="W6898">
        <v>220.90199999999999</v>
      </c>
      <c r="Y6898">
        <v>122.754</v>
      </c>
      <c r="Z6898" s="7">
        <v>0.16974390425343433</v>
      </c>
      <c r="AP6898">
        <f t="shared" si="107"/>
        <v>6897</v>
      </c>
    </row>
    <row r="6899" spans="1:42" x14ac:dyDescent="0.25">
      <c r="A6899" t="s">
        <v>49031</v>
      </c>
      <c r="N6899" t="s">
        <v>87</v>
      </c>
      <c r="O6899" t="s">
        <v>1929</v>
      </c>
      <c r="P6899" t="s">
        <v>27293</v>
      </c>
      <c r="Q6899" t="s">
        <v>27294</v>
      </c>
      <c r="R6899">
        <v>215.02699999999999</v>
      </c>
      <c r="S6899" t="s">
        <v>13638</v>
      </c>
      <c r="T6899" t="s">
        <v>13638</v>
      </c>
      <c r="U6899" s="17">
        <v>45546</v>
      </c>
      <c r="W6899">
        <v>215.02699999999999</v>
      </c>
      <c r="Y6899">
        <v>119.489</v>
      </c>
      <c r="Z6899" s="7">
        <v>0.1697446337187003</v>
      </c>
      <c r="AP6899">
        <f t="shared" si="107"/>
        <v>6898</v>
      </c>
    </row>
    <row r="6900" spans="1:42" x14ac:dyDescent="0.25">
      <c r="A6900" t="s">
        <v>49032</v>
      </c>
      <c r="N6900" t="s">
        <v>87</v>
      </c>
      <c r="O6900" t="s">
        <v>27295</v>
      </c>
      <c r="P6900" t="s">
        <v>27296</v>
      </c>
      <c r="Q6900" t="s">
        <v>13638</v>
      </c>
      <c r="R6900">
        <v>11.3926</v>
      </c>
      <c r="S6900" t="s">
        <v>13638</v>
      </c>
      <c r="T6900" t="s">
        <v>13638</v>
      </c>
      <c r="U6900" s="17">
        <v>45546</v>
      </c>
      <c r="W6900">
        <v>11.3926</v>
      </c>
      <c r="Y6900">
        <v>0</v>
      </c>
      <c r="Z6900" s="7">
        <v>0</v>
      </c>
      <c r="AP6900">
        <f t="shared" si="107"/>
        <v>6899</v>
      </c>
    </row>
    <row r="6901" spans="1:42" x14ac:dyDescent="0.25">
      <c r="A6901" t="s">
        <v>49033</v>
      </c>
      <c r="N6901" t="s">
        <v>87</v>
      </c>
      <c r="O6901" t="s">
        <v>27297</v>
      </c>
      <c r="P6901" t="s">
        <v>27298</v>
      </c>
      <c r="Q6901" t="s">
        <v>13638</v>
      </c>
      <c r="R6901">
        <v>11.317399999999999</v>
      </c>
      <c r="S6901" t="s">
        <v>13638</v>
      </c>
      <c r="T6901" t="s">
        <v>13638</v>
      </c>
      <c r="U6901" s="17">
        <v>45546</v>
      </c>
      <c r="W6901">
        <v>11.317399999999999</v>
      </c>
      <c r="Y6901">
        <v>0</v>
      </c>
      <c r="Z6901" s="7">
        <v>0</v>
      </c>
      <c r="AP6901">
        <f t="shared" si="107"/>
        <v>6900</v>
      </c>
    </row>
    <row r="6902" spans="1:42" x14ac:dyDescent="0.25">
      <c r="N6902" t="s">
        <v>87</v>
      </c>
      <c r="O6902" t="s">
        <v>35120</v>
      </c>
      <c r="P6902" t="s">
        <v>27299</v>
      </c>
      <c r="Q6902" t="s">
        <v>13638</v>
      </c>
      <c r="R6902">
        <v>20.1114</v>
      </c>
      <c r="S6902" t="s">
        <v>13638</v>
      </c>
      <c r="T6902" t="s">
        <v>13638</v>
      </c>
      <c r="U6902" s="17">
        <v>45546</v>
      </c>
      <c r="W6902">
        <v>20.1114</v>
      </c>
      <c r="Y6902">
        <v>0</v>
      </c>
      <c r="Z6902" s="7">
        <v>0</v>
      </c>
      <c r="AP6902">
        <f t="shared" si="107"/>
        <v>6901</v>
      </c>
    </row>
    <row r="6903" spans="1:42" x14ac:dyDescent="0.25">
      <c r="A6903" t="s">
        <v>18</v>
      </c>
      <c r="N6903" t="s">
        <v>87</v>
      </c>
      <c r="O6903" t="s">
        <v>35121</v>
      </c>
      <c r="P6903" t="s">
        <v>27300</v>
      </c>
      <c r="Q6903" t="s">
        <v>13638</v>
      </c>
      <c r="R6903">
        <v>19.1478</v>
      </c>
      <c r="S6903" t="s">
        <v>13638</v>
      </c>
      <c r="T6903" t="s">
        <v>13638</v>
      </c>
      <c r="U6903" s="17">
        <v>45546</v>
      </c>
      <c r="W6903">
        <v>19.1478</v>
      </c>
      <c r="Y6903">
        <v>0</v>
      </c>
      <c r="Z6903" s="7">
        <v>0</v>
      </c>
      <c r="AP6903">
        <f t="shared" si="107"/>
        <v>6902</v>
      </c>
    </row>
    <row r="6904" spans="1:42" x14ac:dyDescent="0.25">
      <c r="A6904" t="s">
        <v>49034</v>
      </c>
      <c r="N6904" t="s">
        <v>87</v>
      </c>
      <c r="O6904" t="s">
        <v>27301</v>
      </c>
      <c r="P6904" t="s">
        <v>27302</v>
      </c>
      <c r="Q6904" t="s">
        <v>27303</v>
      </c>
      <c r="R6904">
        <v>25.248999999999999</v>
      </c>
      <c r="S6904" t="s">
        <v>13638</v>
      </c>
      <c r="T6904" t="s">
        <v>13638</v>
      </c>
      <c r="U6904" s="17">
        <v>45546</v>
      </c>
      <c r="W6904">
        <v>25.248999999999999</v>
      </c>
      <c r="Y6904">
        <v>14.292999999999999</v>
      </c>
      <c r="Z6904" s="7">
        <v>0.16428490527827222</v>
      </c>
      <c r="AP6904">
        <f t="shared" si="107"/>
        <v>6903</v>
      </c>
    </row>
    <row r="6905" spans="1:42" x14ac:dyDescent="0.25">
      <c r="A6905" t="s">
        <v>49035</v>
      </c>
      <c r="N6905" t="s">
        <v>87</v>
      </c>
      <c r="O6905" t="s">
        <v>27304</v>
      </c>
      <c r="P6905" t="s">
        <v>27305</v>
      </c>
      <c r="Q6905" t="s">
        <v>27306</v>
      </c>
      <c r="R6905">
        <v>25.152999999999999</v>
      </c>
      <c r="S6905" t="s">
        <v>13638</v>
      </c>
      <c r="T6905" t="s">
        <v>13638</v>
      </c>
      <c r="U6905" s="17">
        <v>45546</v>
      </c>
      <c r="W6905">
        <v>25.152999999999999</v>
      </c>
      <c r="Y6905">
        <v>14.278</v>
      </c>
      <c r="Z6905" s="7">
        <v>0.16347216871308046</v>
      </c>
      <c r="AP6905">
        <f t="shared" si="107"/>
        <v>6904</v>
      </c>
    </row>
    <row r="6906" spans="1:42" x14ac:dyDescent="0.25">
      <c r="A6906" t="s">
        <v>49036</v>
      </c>
      <c r="N6906" t="s">
        <v>87</v>
      </c>
      <c r="O6906" t="s">
        <v>1678</v>
      </c>
      <c r="P6906" t="s">
        <v>27307</v>
      </c>
      <c r="Q6906" t="s">
        <v>13638</v>
      </c>
      <c r="R6906">
        <v>25.23</v>
      </c>
      <c r="S6906" t="s">
        <v>13638</v>
      </c>
      <c r="T6906" t="s">
        <v>13638</v>
      </c>
      <c r="U6906" s="17">
        <v>45546</v>
      </c>
      <c r="W6906">
        <v>25.23</v>
      </c>
      <c r="Y6906">
        <v>14.291</v>
      </c>
      <c r="Z6906" s="7">
        <v>0.16410438404115091</v>
      </c>
      <c r="AP6906">
        <f t="shared" si="107"/>
        <v>6905</v>
      </c>
    </row>
    <row r="6907" spans="1:42" x14ac:dyDescent="0.25">
      <c r="A6907" t="s">
        <v>49037</v>
      </c>
      <c r="N6907" t="s">
        <v>87</v>
      </c>
      <c r="O6907" t="s">
        <v>1677</v>
      </c>
      <c r="P6907" t="s">
        <v>27308</v>
      </c>
      <c r="Q6907" t="s">
        <v>13638</v>
      </c>
      <c r="R6907">
        <v>25.15</v>
      </c>
      <c r="S6907" t="s">
        <v>13638</v>
      </c>
      <c r="T6907" t="s">
        <v>13638</v>
      </c>
      <c r="U6907" s="17">
        <v>45546</v>
      </c>
      <c r="W6907">
        <v>25.15</v>
      </c>
      <c r="Y6907">
        <v>14.276</v>
      </c>
      <c r="Z6907" s="7">
        <v>0.16347829694458316</v>
      </c>
      <c r="AP6907">
        <f t="shared" si="107"/>
        <v>6906</v>
      </c>
    </row>
    <row r="6908" spans="1:42" x14ac:dyDescent="0.25">
      <c r="A6908" t="s">
        <v>49038</v>
      </c>
      <c r="N6908" t="s">
        <v>87</v>
      </c>
      <c r="O6908" t="s">
        <v>27309</v>
      </c>
      <c r="P6908" t="s">
        <v>27310</v>
      </c>
      <c r="Q6908" t="s">
        <v>13638</v>
      </c>
      <c r="R6908">
        <v>6.8239999999999998</v>
      </c>
      <c r="S6908" t="s">
        <v>13638</v>
      </c>
      <c r="T6908" t="s">
        <v>13638</v>
      </c>
      <c r="U6908" s="17">
        <v>45546</v>
      </c>
      <c r="W6908">
        <v>6.8239999999999998</v>
      </c>
      <c r="Y6908">
        <v>0</v>
      </c>
      <c r="Z6908" s="7">
        <v>0</v>
      </c>
      <c r="AP6908">
        <f t="shared" si="107"/>
        <v>6907</v>
      </c>
    </row>
    <row r="6909" spans="1:42" x14ac:dyDescent="0.25">
      <c r="A6909" t="s">
        <v>49039</v>
      </c>
      <c r="N6909" t="s">
        <v>87</v>
      </c>
      <c r="O6909" t="s">
        <v>27311</v>
      </c>
      <c r="P6909" t="s">
        <v>27312</v>
      </c>
      <c r="Q6909" t="s">
        <v>13638</v>
      </c>
      <c r="R6909">
        <v>6.9119999999999999</v>
      </c>
      <c r="S6909" t="s">
        <v>13638</v>
      </c>
      <c r="T6909" t="s">
        <v>13638</v>
      </c>
      <c r="U6909" s="17">
        <v>45546</v>
      </c>
      <c r="W6909">
        <v>6.9119999999999999</v>
      </c>
      <c r="Y6909">
        <v>0</v>
      </c>
      <c r="Z6909" s="7">
        <v>0</v>
      </c>
      <c r="AP6909">
        <f t="shared" si="107"/>
        <v>6908</v>
      </c>
    </row>
    <row r="6910" spans="1:42" x14ac:dyDescent="0.25">
      <c r="N6910" t="s">
        <v>87</v>
      </c>
      <c r="O6910" t="s">
        <v>27313</v>
      </c>
      <c r="P6910" t="s">
        <v>27314</v>
      </c>
      <c r="Q6910" t="s">
        <v>27315</v>
      </c>
      <c r="R6910">
        <v>18.736999999999998</v>
      </c>
      <c r="S6910" t="s">
        <v>13638</v>
      </c>
      <c r="T6910" t="s">
        <v>13638</v>
      </c>
      <c r="U6910" s="17">
        <v>45546</v>
      </c>
      <c r="W6910">
        <v>18.736999999999998</v>
      </c>
      <c r="Y6910">
        <v>12.006</v>
      </c>
      <c r="Z6910" s="7">
        <v>0.12794084970842778</v>
      </c>
      <c r="AP6910">
        <f t="shared" si="107"/>
        <v>6909</v>
      </c>
    </row>
    <row r="6911" spans="1:42" x14ac:dyDescent="0.25">
      <c r="A6911" t="s">
        <v>19</v>
      </c>
      <c r="N6911" t="s">
        <v>87</v>
      </c>
      <c r="O6911" t="s">
        <v>27316</v>
      </c>
      <c r="P6911" t="s">
        <v>27317</v>
      </c>
      <c r="Q6911" t="s">
        <v>27318</v>
      </c>
      <c r="R6911">
        <v>18.459</v>
      </c>
      <c r="S6911" t="s">
        <v>13638</v>
      </c>
      <c r="T6911" t="s">
        <v>13638</v>
      </c>
      <c r="U6911" s="17">
        <v>45546</v>
      </c>
      <c r="W6911">
        <v>18.459</v>
      </c>
      <c r="Y6911">
        <v>11.974</v>
      </c>
      <c r="Z6911" s="7">
        <v>0.12435692267060361</v>
      </c>
      <c r="AP6911">
        <f t="shared" si="107"/>
        <v>6910</v>
      </c>
    </row>
    <row r="6912" spans="1:42" x14ac:dyDescent="0.25">
      <c r="A6912" t="s">
        <v>49040</v>
      </c>
      <c r="N6912" t="s">
        <v>87</v>
      </c>
      <c r="O6912" t="s">
        <v>1647</v>
      </c>
      <c r="P6912" t="s">
        <v>27319</v>
      </c>
      <c r="Q6912" t="s">
        <v>13638</v>
      </c>
      <c r="R6912">
        <v>18.741</v>
      </c>
      <c r="S6912" t="s">
        <v>13638</v>
      </c>
      <c r="T6912" t="s">
        <v>13638</v>
      </c>
      <c r="U6912" s="17">
        <v>45546</v>
      </c>
      <c r="W6912">
        <v>18.741</v>
      </c>
      <c r="Y6912">
        <v>12.007999999999999</v>
      </c>
      <c r="Z6912" s="7">
        <v>0.12795454114094973</v>
      </c>
      <c r="AP6912">
        <f t="shared" si="107"/>
        <v>6911</v>
      </c>
    </row>
    <row r="6913" spans="1:42" x14ac:dyDescent="0.25">
      <c r="A6913" t="s">
        <v>49041</v>
      </c>
      <c r="N6913" t="s">
        <v>87</v>
      </c>
      <c r="O6913" t="s">
        <v>1646</v>
      </c>
      <c r="P6913" t="s">
        <v>27320</v>
      </c>
      <c r="Q6913" t="s">
        <v>13638</v>
      </c>
      <c r="R6913">
        <v>18.495999999999999</v>
      </c>
      <c r="S6913" t="s">
        <v>13638</v>
      </c>
      <c r="T6913" t="s">
        <v>13638</v>
      </c>
      <c r="U6913" s="17">
        <v>45546</v>
      </c>
      <c r="W6913">
        <v>18.495999999999999</v>
      </c>
      <c r="Y6913">
        <v>11.971</v>
      </c>
      <c r="Z6913" s="7">
        <v>0.12501427346010985</v>
      </c>
      <c r="AP6913">
        <f t="shared" si="107"/>
        <v>6912</v>
      </c>
    </row>
    <row r="6914" spans="1:42" x14ac:dyDescent="0.25">
      <c r="A6914" t="s">
        <v>49042</v>
      </c>
      <c r="N6914" t="s">
        <v>87</v>
      </c>
      <c r="O6914" t="s">
        <v>27321</v>
      </c>
      <c r="P6914" t="s">
        <v>27322</v>
      </c>
      <c r="Q6914" t="s">
        <v>13638</v>
      </c>
      <c r="R6914">
        <v>18.963000000000001</v>
      </c>
      <c r="S6914" t="s">
        <v>13638</v>
      </c>
      <c r="T6914" t="s">
        <v>13638</v>
      </c>
      <c r="U6914" s="17">
        <v>45546</v>
      </c>
      <c r="W6914">
        <v>18.963000000000001</v>
      </c>
      <c r="Y6914">
        <v>0</v>
      </c>
      <c r="Z6914" s="7">
        <v>0</v>
      </c>
      <c r="AP6914">
        <f t="shared" si="107"/>
        <v>6913</v>
      </c>
    </row>
    <row r="6915" spans="1:42" x14ac:dyDescent="0.25">
      <c r="A6915" t="s">
        <v>49043</v>
      </c>
      <c r="N6915" t="s">
        <v>87</v>
      </c>
      <c r="O6915" t="s">
        <v>27323</v>
      </c>
      <c r="P6915" t="s">
        <v>27324</v>
      </c>
      <c r="Q6915" t="s">
        <v>27325</v>
      </c>
      <c r="R6915">
        <v>18.963999999999999</v>
      </c>
      <c r="S6915" t="s">
        <v>13638</v>
      </c>
      <c r="T6915" t="s">
        <v>13638</v>
      </c>
      <c r="U6915" s="17">
        <v>45546</v>
      </c>
      <c r="W6915">
        <v>18.963999999999999</v>
      </c>
      <c r="Y6915">
        <v>0</v>
      </c>
      <c r="Z6915" s="7">
        <v>0</v>
      </c>
      <c r="AP6915">
        <f t="shared" si="107"/>
        <v>6914</v>
      </c>
    </row>
    <row r="6916" spans="1:42" x14ac:dyDescent="0.25">
      <c r="A6916" t="s">
        <v>49044</v>
      </c>
      <c r="N6916" t="s">
        <v>87</v>
      </c>
      <c r="O6916" t="s">
        <v>27326</v>
      </c>
      <c r="P6916" t="s">
        <v>27327</v>
      </c>
      <c r="Q6916" t="s">
        <v>13638</v>
      </c>
      <c r="R6916">
        <v>18.765000000000001</v>
      </c>
      <c r="S6916" t="s">
        <v>13638</v>
      </c>
      <c r="T6916" t="s">
        <v>13638</v>
      </c>
      <c r="U6916" s="17">
        <v>45546</v>
      </c>
      <c r="W6916">
        <v>18.765000000000001</v>
      </c>
      <c r="Y6916">
        <v>0</v>
      </c>
      <c r="Z6916" s="7">
        <v>0</v>
      </c>
      <c r="AP6916">
        <f t="shared" ref="AP6916:AP6979" si="108">AP6915+1</f>
        <v>6915</v>
      </c>
    </row>
    <row r="6917" spans="1:42" x14ac:dyDescent="0.25">
      <c r="A6917" t="s">
        <v>49045</v>
      </c>
      <c r="N6917" t="s">
        <v>87</v>
      </c>
      <c r="O6917" t="s">
        <v>27328</v>
      </c>
      <c r="P6917" t="s">
        <v>27329</v>
      </c>
      <c r="Q6917" t="s">
        <v>27330</v>
      </c>
      <c r="R6917">
        <v>18.835000000000001</v>
      </c>
      <c r="S6917" t="s">
        <v>13638</v>
      </c>
      <c r="T6917" t="s">
        <v>13638</v>
      </c>
      <c r="U6917" s="17">
        <v>45546</v>
      </c>
      <c r="W6917">
        <v>18.835000000000001</v>
      </c>
      <c r="Y6917">
        <v>0</v>
      </c>
      <c r="Z6917" s="7">
        <v>0</v>
      </c>
      <c r="AP6917">
        <f t="shared" si="108"/>
        <v>6916</v>
      </c>
    </row>
    <row r="6918" spans="1:42" x14ac:dyDescent="0.25">
      <c r="N6918" t="s">
        <v>87</v>
      </c>
      <c r="O6918" t="s">
        <v>35122</v>
      </c>
      <c r="P6918" t="s">
        <v>35123</v>
      </c>
      <c r="Q6918" t="s">
        <v>13638</v>
      </c>
      <c r="R6918">
        <v>10.884</v>
      </c>
      <c r="S6918" t="s">
        <v>13638</v>
      </c>
      <c r="T6918" t="s">
        <v>13638</v>
      </c>
      <c r="U6918" s="17">
        <v>45546</v>
      </c>
      <c r="W6918">
        <v>10.884</v>
      </c>
      <c r="Y6918">
        <v>0</v>
      </c>
      <c r="Z6918" s="7">
        <v>0</v>
      </c>
      <c r="AP6918">
        <f t="shared" si="108"/>
        <v>6917</v>
      </c>
    </row>
    <row r="6919" spans="1:42" x14ac:dyDescent="0.25">
      <c r="A6919" t="s">
        <v>21</v>
      </c>
      <c r="N6919" t="s">
        <v>87</v>
      </c>
      <c r="O6919" t="s">
        <v>35124</v>
      </c>
      <c r="P6919" t="s">
        <v>35125</v>
      </c>
      <c r="Q6919" t="s">
        <v>35126</v>
      </c>
      <c r="R6919">
        <v>10.882999999999999</v>
      </c>
      <c r="S6919" t="s">
        <v>13638</v>
      </c>
      <c r="T6919" t="s">
        <v>13638</v>
      </c>
      <c r="U6919" s="17">
        <v>45546</v>
      </c>
      <c r="W6919">
        <v>10.882999999999999</v>
      </c>
      <c r="Y6919">
        <v>0</v>
      </c>
      <c r="Z6919" s="7">
        <v>0</v>
      </c>
      <c r="AP6919">
        <f t="shared" si="108"/>
        <v>6918</v>
      </c>
    </row>
    <row r="6920" spans="1:42" x14ac:dyDescent="0.25">
      <c r="A6920" t="s">
        <v>49046</v>
      </c>
      <c r="N6920" t="s">
        <v>87</v>
      </c>
      <c r="O6920" t="s">
        <v>35127</v>
      </c>
      <c r="P6920" t="s">
        <v>35128</v>
      </c>
      <c r="Q6920" t="s">
        <v>13638</v>
      </c>
      <c r="R6920">
        <v>10.86</v>
      </c>
      <c r="S6920" t="s">
        <v>13638</v>
      </c>
      <c r="T6920" t="s">
        <v>13638</v>
      </c>
      <c r="U6920" s="17">
        <v>45546</v>
      </c>
      <c r="W6920">
        <v>10.86</v>
      </c>
      <c r="Y6920">
        <v>0</v>
      </c>
      <c r="Z6920" s="7">
        <v>0</v>
      </c>
      <c r="AP6920">
        <f t="shared" si="108"/>
        <v>6919</v>
      </c>
    </row>
    <row r="6921" spans="1:42" x14ac:dyDescent="0.25">
      <c r="A6921" t="s">
        <v>49047</v>
      </c>
      <c r="N6921" t="s">
        <v>87</v>
      </c>
      <c r="O6921" t="s">
        <v>35129</v>
      </c>
      <c r="P6921" t="s">
        <v>35130</v>
      </c>
      <c r="Q6921" t="s">
        <v>35131</v>
      </c>
      <c r="R6921">
        <v>10.863</v>
      </c>
      <c r="S6921" t="s">
        <v>13638</v>
      </c>
      <c r="T6921" t="s">
        <v>13638</v>
      </c>
      <c r="U6921" s="17">
        <v>45546</v>
      </c>
      <c r="W6921">
        <v>10.863</v>
      </c>
      <c r="Y6921">
        <v>0</v>
      </c>
      <c r="Z6921" s="7">
        <v>0</v>
      </c>
      <c r="AP6921">
        <f t="shared" si="108"/>
        <v>6920</v>
      </c>
    </row>
    <row r="6922" spans="1:42" x14ac:dyDescent="0.25">
      <c r="A6922" t="s">
        <v>49048</v>
      </c>
      <c r="N6922" t="s">
        <v>87</v>
      </c>
      <c r="O6922" t="s">
        <v>27331</v>
      </c>
      <c r="P6922" t="s">
        <v>27332</v>
      </c>
      <c r="Q6922" t="s">
        <v>13638</v>
      </c>
      <c r="R6922">
        <v>11.816000000000001</v>
      </c>
      <c r="S6922" t="s">
        <v>13638</v>
      </c>
      <c r="T6922" t="s">
        <v>13638</v>
      </c>
      <c r="U6922" s="17">
        <v>45546</v>
      </c>
      <c r="W6922">
        <v>11.816000000000001</v>
      </c>
      <c r="Y6922">
        <v>0</v>
      </c>
      <c r="Z6922" s="7">
        <v>0</v>
      </c>
      <c r="AP6922">
        <f t="shared" si="108"/>
        <v>6921</v>
      </c>
    </row>
    <row r="6923" spans="1:42" x14ac:dyDescent="0.25">
      <c r="A6923" t="s">
        <v>49049</v>
      </c>
      <c r="N6923" t="s">
        <v>87</v>
      </c>
      <c r="O6923" t="s">
        <v>27333</v>
      </c>
      <c r="P6923" t="s">
        <v>27334</v>
      </c>
      <c r="Q6923" t="s">
        <v>27335</v>
      </c>
      <c r="R6923">
        <v>11.815</v>
      </c>
      <c r="S6923" t="s">
        <v>13638</v>
      </c>
      <c r="T6923" t="s">
        <v>13638</v>
      </c>
      <c r="U6923" s="17">
        <v>45546</v>
      </c>
      <c r="W6923">
        <v>11.815</v>
      </c>
      <c r="Y6923">
        <v>0</v>
      </c>
      <c r="Z6923" s="7">
        <v>0</v>
      </c>
      <c r="AP6923">
        <f t="shared" si="108"/>
        <v>6922</v>
      </c>
    </row>
    <row r="6924" spans="1:42" x14ac:dyDescent="0.25">
      <c r="N6924" t="s">
        <v>87</v>
      </c>
      <c r="O6924" t="s">
        <v>27336</v>
      </c>
      <c r="P6924" t="s">
        <v>27337</v>
      </c>
      <c r="Q6924" t="s">
        <v>13638</v>
      </c>
      <c r="R6924">
        <v>11.778</v>
      </c>
      <c r="S6924" t="s">
        <v>13638</v>
      </c>
      <c r="T6924" t="s">
        <v>13638</v>
      </c>
      <c r="U6924" s="17">
        <v>45546</v>
      </c>
      <c r="W6924">
        <v>11.778</v>
      </c>
      <c r="Y6924">
        <v>0</v>
      </c>
      <c r="Z6924" s="7">
        <v>0</v>
      </c>
      <c r="AP6924">
        <f t="shared" si="108"/>
        <v>6923</v>
      </c>
    </row>
    <row r="6925" spans="1:42" x14ac:dyDescent="0.25">
      <c r="A6925" t="s">
        <v>22</v>
      </c>
      <c r="N6925" t="s">
        <v>87</v>
      </c>
      <c r="O6925" t="s">
        <v>27338</v>
      </c>
      <c r="P6925" t="s">
        <v>27339</v>
      </c>
      <c r="Q6925" t="s">
        <v>27340</v>
      </c>
      <c r="R6925">
        <v>11.78</v>
      </c>
      <c r="S6925" t="s">
        <v>13638</v>
      </c>
      <c r="T6925" t="s">
        <v>13638</v>
      </c>
      <c r="U6925" s="17">
        <v>45546</v>
      </c>
      <c r="W6925">
        <v>11.78</v>
      </c>
      <c r="Y6925">
        <v>0</v>
      </c>
      <c r="Z6925" s="7">
        <v>0</v>
      </c>
      <c r="AP6925">
        <f t="shared" si="108"/>
        <v>6924</v>
      </c>
    </row>
    <row r="6926" spans="1:42" x14ac:dyDescent="0.25">
      <c r="A6926" t="s">
        <v>49050</v>
      </c>
      <c r="N6926" t="s">
        <v>87</v>
      </c>
      <c r="O6926" t="s">
        <v>51805</v>
      </c>
      <c r="P6926" t="s">
        <v>51806</v>
      </c>
      <c r="Q6926" t="s">
        <v>13638</v>
      </c>
      <c r="R6926">
        <v>9.9529999999999994</v>
      </c>
      <c r="S6926" t="s">
        <v>13638</v>
      </c>
      <c r="T6926" t="s">
        <v>13638</v>
      </c>
      <c r="U6926" s="17">
        <v>45546</v>
      </c>
      <c r="W6926">
        <v>9.9529999999999994</v>
      </c>
      <c r="Y6926">
        <v>0</v>
      </c>
      <c r="Z6926" s="7">
        <v>0</v>
      </c>
      <c r="AP6926">
        <f t="shared" si="108"/>
        <v>6925</v>
      </c>
    </row>
    <row r="6927" spans="1:42" x14ac:dyDescent="0.25">
      <c r="A6927" t="s">
        <v>49051</v>
      </c>
      <c r="N6927" t="s">
        <v>87</v>
      </c>
      <c r="O6927" t="s">
        <v>51807</v>
      </c>
      <c r="P6927" t="s">
        <v>51808</v>
      </c>
      <c r="Q6927" t="s">
        <v>51809</v>
      </c>
      <c r="R6927">
        <v>9.9600000000000009</v>
      </c>
      <c r="S6927" t="s">
        <v>13638</v>
      </c>
      <c r="T6927" t="s">
        <v>13638</v>
      </c>
      <c r="U6927" s="17">
        <v>45546</v>
      </c>
      <c r="W6927">
        <v>9.9600000000000009</v>
      </c>
      <c r="Y6927">
        <v>0</v>
      </c>
      <c r="Z6927" s="7">
        <v>0</v>
      </c>
      <c r="AP6927">
        <f t="shared" si="108"/>
        <v>6926</v>
      </c>
    </row>
    <row r="6928" spans="1:42" x14ac:dyDescent="0.25">
      <c r="A6928" t="s">
        <v>49052</v>
      </c>
      <c r="N6928" t="s">
        <v>87</v>
      </c>
      <c r="O6928" t="s">
        <v>51810</v>
      </c>
      <c r="P6928" t="s">
        <v>51811</v>
      </c>
      <c r="Q6928" t="s">
        <v>13638</v>
      </c>
      <c r="R6928">
        <v>9.9580000000000002</v>
      </c>
      <c r="S6928" t="s">
        <v>13638</v>
      </c>
      <c r="T6928" t="s">
        <v>13638</v>
      </c>
      <c r="U6928" s="17">
        <v>45546</v>
      </c>
      <c r="W6928">
        <v>9.9580000000000002</v>
      </c>
      <c r="Y6928">
        <v>0</v>
      </c>
      <c r="Z6928" s="7">
        <v>0</v>
      </c>
      <c r="AP6928">
        <f t="shared" si="108"/>
        <v>6927</v>
      </c>
    </row>
    <row r="6929" spans="1:42" x14ac:dyDescent="0.25">
      <c r="A6929" t="s">
        <v>49053</v>
      </c>
      <c r="N6929" t="s">
        <v>87</v>
      </c>
      <c r="O6929" t="s">
        <v>51812</v>
      </c>
      <c r="P6929" t="s">
        <v>51813</v>
      </c>
      <c r="Q6929" t="s">
        <v>51814</v>
      </c>
      <c r="R6929">
        <v>9.9510000000000005</v>
      </c>
      <c r="S6929" t="s">
        <v>13638</v>
      </c>
      <c r="T6929" t="s">
        <v>13638</v>
      </c>
      <c r="U6929" s="17">
        <v>45546</v>
      </c>
      <c r="W6929">
        <v>9.9510000000000005</v>
      </c>
      <c r="Y6929">
        <v>0</v>
      </c>
      <c r="Z6929" s="7">
        <v>0</v>
      </c>
      <c r="AP6929">
        <f t="shared" si="108"/>
        <v>6928</v>
      </c>
    </row>
    <row r="6930" spans="1:42" x14ac:dyDescent="0.25">
      <c r="A6930" t="s">
        <v>49054</v>
      </c>
      <c r="N6930" t="s">
        <v>87</v>
      </c>
      <c r="O6930" t="s">
        <v>27341</v>
      </c>
      <c r="P6930" t="s">
        <v>27342</v>
      </c>
      <c r="Q6930" t="s">
        <v>13638</v>
      </c>
      <c r="R6930">
        <v>19.818000000000001</v>
      </c>
      <c r="S6930" t="s">
        <v>13638</v>
      </c>
      <c r="T6930" t="s">
        <v>13638</v>
      </c>
      <c r="U6930" s="17">
        <v>45546</v>
      </c>
      <c r="W6930">
        <v>19.818000000000001</v>
      </c>
      <c r="Y6930">
        <v>10.436999999999999</v>
      </c>
      <c r="Z6930" s="7">
        <v>0.18561199010822271</v>
      </c>
      <c r="AP6930">
        <f t="shared" si="108"/>
        <v>6929</v>
      </c>
    </row>
    <row r="6931" spans="1:42" x14ac:dyDescent="0.25">
      <c r="A6931" t="s">
        <v>49055</v>
      </c>
      <c r="N6931" t="s">
        <v>87</v>
      </c>
      <c r="O6931" t="s">
        <v>27343</v>
      </c>
      <c r="P6931" t="s">
        <v>27344</v>
      </c>
      <c r="Q6931" t="s">
        <v>13638</v>
      </c>
      <c r="R6931">
        <v>19.559000000000001</v>
      </c>
      <c r="S6931" t="s">
        <v>13638</v>
      </c>
      <c r="T6931" t="s">
        <v>13638</v>
      </c>
      <c r="U6931" s="17">
        <v>45546</v>
      </c>
      <c r="W6931">
        <v>19.559000000000001</v>
      </c>
      <c r="Y6931">
        <v>10.432</v>
      </c>
      <c r="Z6931" s="7">
        <v>0.18186065246174277</v>
      </c>
      <c r="AP6931">
        <f t="shared" si="108"/>
        <v>6930</v>
      </c>
    </row>
    <row r="6932" spans="1:42" x14ac:dyDescent="0.25">
      <c r="A6932" t="s">
        <v>49056</v>
      </c>
      <c r="N6932" t="s">
        <v>87</v>
      </c>
      <c r="O6932" t="s">
        <v>27345</v>
      </c>
      <c r="P6932" t="s">
        <v>27346</v>
      </c>
      <c r="Q6932" t="s">
        <v>13638</v>
      </c>
      <c r="R6932">
        <v>15.247</v>
      </c>
      <c r="S6932" t="s">
        <v>13638</v>
      </c>
      <c r="T6932" t="s">
        <v>13638</v>
      </c>
      <c r="U6932" s="17">
        <v>45546</v>
      </c>
      <c r="W6932">
        <v>15.247</v>
      </c>
      <c r="Y6932">
        <v>0</v>
      </c>
      <c r="Z6932" s="7">
        <v>0</v>
      </c>
      <c r="AP6932">
        <f t="shared" si="108"/>
        <v>6931</v>
      </c>
    </row>
    <row r="6933" spans="1:42" x14ac:dyDescent="0.25">
      <c r="A6933" t="s">
        <v>49057</v>
      </c>
      <c r="N6933" t="s">
        <v>87</v>
      </c>
      <c r="O6933" t="s">
        <v>27347</v>
      </c>
      <c r="P6933" t="s">
        <v>27348</v>
      </c>
      <c r="Q6933" t="s">
        <v>13638</v>
      </c>
      <c r="R6933">
        <v>15.06</v>
      </c>
      <c r="S6933" t="s">
        <v>13638</v>
      </c>
      <c r="T6933" t="s">
        <v>13638</v>
      </c>
      <c r="U6933" s="17">
        <v>45546</v>
      </c>
      <c r="W6933">
        <v>15.06</v>
      </c>
      <c r="Y6933">
        <v>0</v>
      </c>
      <c r="Z6933" s="7">
        <v>0</v>
      </c>
      <c r="AP6933">
        <f t="shared" si="108"/>
        <v>6932</v>
      </c>
    </row>
    <row r="6934" spans="1:42" x14ac:dyDescent="0.25">
      <c r="N6934" t="s">
        <v>87</v>
      </c>
      <c r="O6934" t="s">
        <v>27349</v>
      </c>
      <c r="P6934" t="s">
        <v>27350</v>
      </c>
      <c r="Q6934" t="s">
        <v>13638</v>
      </c>
      <c r="R6934">
        <v>11.5936</v>
      </c>
      <c r="S6934" t="s">
        <v>13638</v>
      </c>
      <c r="T6934" t="s">
        <v>13638</v>
      </c>
      <c r="U6934" s="17">
        <v>45546</v>
      </c>
      <c r="W6934">
        <v>11.5936</v>
      </c>
      <c r="Y6934">
        <v>0</v>
      </c>
      <c r="Z6934" s="7">
        <v>0</v>
      </c>
      <c r="AP6934">
        <f t="shared" si="108"/>
        <v>6933</v>
      </c>
    </row>
    <row r="6935" spans="1:42" x14ac:dyDescent="0.25">
      <c r="A6935" t="s">
        <v>82</v>
      </c>
      <c r="N6935" t="s">
        <v>87</v>
      </c>
      <c r="O6935" t="s">
        <v>27351</v>
      </c>
      <c r="P6935" t="s">
        <v>27352</v>
      </c>
      <c r="Q6935" t="s">
        <v>13638</v>
      </c>
      <c r="R6935">
        <v>11.569000000000001</v>
      </c>
      <c r="S6935" t="s">
        <v>13638</v>
      </c>
      <c r="T6935" t="s">
        <v>13638</v>
      </c>
      <c r="U6935" s="17">
        <v>45546</v>
      </c>
      <c r="W6935">
        <v>11.569000000000001</v>
      </c>
      <c r="Y6935">
        <v>0</v>
      </c>
      <c r="Z6935" s="7">
        <v>0</v>
      </c>
      <c r="AP6935">
        <f t="shared" si="108"/>
        <v>6934</v>
      </c>
    </row>
    <row r="6936" spans="1:42" x14ac:dyDescent="0.25">
      <c r="N6936" t="s">
        <v>87</v>
      </c>
      <c r="O6936" t="s">
        <v>1643</v>
      </c>
      <c r="P6936" t="s">
        <v>27353</v>
      </c>
      <c r="Q6936" t="s">
        <v>13638</v>
      </c>
      <c r="R6936">
        <v>16.737300000000001</v>
      </c>
      <c r="S6936" t="s">
        <v>13638</v>
      </c>
      <c r="T6936" t="s">
        <v>13638</v>
      </c>
      <c r="U6936" s="17">
        <v>45546</v>
      </c>
      <c r="W6936">
        <v>16.737300000000001</v>
      </c>
      <c r="Y6936">
        <v>10.633900000000001</v>
      </c>
      <c r="Z6936" s="7">
        <v>0.13042329652877171</v>
      </c>
      <c r="AP6936">
        <f t="shared" si="108"/>
        <v>6935</v>
      </c>
    </row>
    <row r="6937" spans="1:42" x14ac:dyDescent="0.25">
      <c r="N6937" t="s">
        <v>87</v>
      </c>
      <c r="O6937" t="s">
        <v>1642</v>
      </c>
      <c r="P6937" t="s">
        <v>27354</v>
      </c>
      <c r="Q6937" t="s">
        <v>13638</v>
      </c>
      <c r="R6937">
        <v>16.419799999999999</v>
      </c>
      <c r="S6937" t="s">
        <v>13638</v>
      </c>
      <c r="T6937" t="s">
        <v>13638</v>
      </c>
      <c r="U6937" s="17">
        <v>45546</v>
      </c>
      <c r="W6937">
        <v>16.419799999999999</v>
      </c>
      <c r="Y6937">
        <v>10.6198</v>
      </c>
      <c r="Z6937" s="7">
        <v>0.12521862003227913</v>
      </c>
      <c r="AP6937">
        <f t="shared" si="108"/>
        <v>6936</v>
      </c>
    </row>
    <row r="6938" spans="1:42" x14ac:dyDescent="0.25">
      <c r="A6938" t="s">
        <v>4</v>
      </c>
      <c r="N6938" t="s">
        <v>87</v>
      </c>
      <c r="O6938" t="s">
        <v>1641</v>
      </c>
      <c r="P6938" t="s">
        <v>27355</v>
      </c>
      <c r="Q6938" t="s">
        <v>13638</v>
      </c>
      <c r="R6938">
        <v>14.851699999999999</v>
      </c>
      <c r="S6938" t="s">
        <v>13638</v>
      </c>
      <c r="T6938" t="s">
        <v>13638</v>
      </c>
      <c r="U6938" s="17">
        <v>45546</v>
      </c>
      <c r="W6938">
        <v>14.851699999999999</v>
      </c>
      <c r="Y6938">
        <v>10.5047</v>
      </c>
      <c r="Z6938" s="7">
        <v>9.919163177478918E-2</v>
      </c>
      <c r="AP6938">
        <f t="shared" si="108"/>
        <v>6937</v>
      </c>
    </row>
    <row r="6939" spans="1:42" x14ac:dyDescent="0.25">
      <c r="A6939" t="s">
        <v>49058</v>
      </c>
      <c r="N6939" t="s">
        <v>87</v>
      </c>
      <c r="O6939" t="s">
        <v>1640</v>
      </c>
      <c r="P6939" t="s">
        <v>27356</v>
      </c>
      <c r="Q6939" t="s">
        <v>13638</v>
      </c>
      <c r="R6939">
        <v>14.571400000000001</v>
      </c>
      <c r="S6939" t="s">
        <v>13638</v>
      </c>
      <c r="T6939" t="s">
        <v>13638</v>
      </c>
      <c r="U6939" s="17">
        <v>45546</v>
      </c>
      <c r="W6939">
        <v>14.571400000000001</v>
      </c>
      <c r="Y6939">
        <v>10.4893</v>
      </c>
      <c r="Z6939" s="7">
        <v>9.4095368417069558E-2</v>
      </c>
      <c r="AP6939">
        <f t="shared" si="108"/>
        <v>6938</v>
      </c>
    </row>
    <row r="6940" spans="1:42" x14ac:dyDescent="0.25">
      <c r="A6940" t="s">
        <v>49059</v>
      </c>
      <c r="N6940" t="s">
        <v>87</v>
      </c>
      <c r="O6940" t="s">
        <v>27357</v>
      </c>
      <c r="P6940" t="s">
        <v>27358</v>
      </c>
      <c r="Q6940" t="s">
        <v>13638</v>
      </c>
      <c r="R6940">
        <v>13.925800000000001</v>
      </c>
      <c r="S6940" t="s">
        <v>13638</v>
      </c>
      <c r="T6940" t="s">
        <v>13638</v>
      </c>
      <c r="U6940" s="17">
        <v>45546</v>
      </c>
      <c r="W6940">
        <v>13.925800000000001</v>
      </c>
      <c r="Y6940">
        <v>0</v>
      </c>
      <c r="Z6940" s="7">
        <v>0</v>
      </c>
      <c r="AP6940">
        <f t="shared" si="108"/>
        <v>6939</v>
      </c>
    </row>
    <row r="6941" spans="1:42" x14ac:dyDescent="0.25">
      <c r="A6941" t="s">
        <v>49060</v>
      </c>
      <c r="N6941" t="s">
        <v>87</v>
      </c>
      <c r="O6941" t="s">
        <v>27359</v>
      </c>
      <c r="P6941" t="s">
        <v>27360</v>
      </c>
      <c r="Q6941" t="s">
        <v>13638</v>
      </c>
      <c r="R6941">
        <v>13.829599999999999</v>
      </c>
      <c r="S6941" t="s">
        <v>13638</v>
      </c>
      <c r="T6941" t="s">
        <v>13638</v>
      </c>
      <c r="U6941" s="17">
        <v>45546</v>
      </c>
      <c r="W6941">
        <v>13.829599999999999</v>
      </c>
      <c r="Y6941">
        <v>0</v>
      </c>
      <c r="Z6941" s="7">
        <v>0</v>
      </c>
      <c r="AP6941">
        <f t="shared" si="108"/>
        <v>6940</v>
      </c>
    </row>
    <row r="6942" spans="1:42" x14ac:dyDescent="0.25">
      <c r="A6942" t="s">
        <v>49061</v>
      </c>
      <c r="N6942" t="s">
        <v>87</v>
      </c>
      <c r="O6942" t="s">
        <v>1609</v>
      </c>
      <c r="P6942" t="s">
        <v>27361</v>
      </c>
      <c r="Q6942" t="s">
        <v>13638</v>
      </c>
      <c r="R6942">
        <v>32.931199999999997</v>
      </c>
      <c r="S6942" t="s">
        <v>13638</v>
      </c>
      <c r="T6942" t="s">
        <v>13638</v>
      </c>
      <c r="U6942" s="17">
        <v>45546</v>
      </c>
      <c r="W6942">
        <v>32.931199999999997</v>
      </c>
      <c r="Y6942">
        <v>21.206499999999998</v>
      </c>
      <c r="Z6942" s="7">
        <v>0.12648671689868696</v>
      </c>
      <c r="AP6942">
        <f t="shared" si="108"/>
        <v>6941</v>
      </c>
    </row>
    <row r="6943" spans="1:42" x14ac:dyDescent="0.25">
      <c r="A6943" t="s">
        <v>49062</v>
      </c>
      <c r="N6943" t="s">
        <v>87</v>
      </c>
      <c r="O6943" t="s">
        <v>1608</v>
      </c>
      <c r="P6943" t="s">
        <v>27362</v>
      </c>
      <c r="Q6943" t="s">
        <v>13638</v>
      </c>
      <c r="R6943">
        <v>32.190100000000001</v>
      </c>
      <c r="S6943" t="s">
        <v>13638</v>
      </c>
      <c r="T6943" t="s">
        <v>13638</v>
      </c>
      <c r="U6943" s="17">
        <v>45546</v>
      </c>
      <c r="W6943">
        <v>32.190100000000001</v>
      </c>
      <c r="Y6943">
        <v>20.993300000000001</v>
      </c>
      <c r="Z6943" s="7">
        <v>0.12279382701384201</v>
      </c>
      <c r="AP6943">
        <f t="shared" si="108"/>
        <v>6942</v>
      </c>
    </row>
    <row r="6944" spans="1:42" x14ac:dyDescent="0.25">
      <c r="A6944" t="s">
        <v>49063</v>
      </c>
      <c r="N6944" t="s">
        <v>87</v>
      </c>
      <c r="O6944" t="s">
        <v>1524</v>
      </c>
      <c r="P6944" t="s">
        <v>27363</v>
      </c>
      <c r="Q6944" t="s">
        <v>13638</v>
      </c>
      <c r="R6944">
        <v>20.603400000000001</v>
      </c>
      <c r="S6944" t="s">
        <v>13638</v>
      </c>
      <c r="T6944" t="s">
        <v>13638</v>
      </c>
      <c r="U6944" s="17">
        <v>45546</v>
      </c>
      <c r="W6944">
        <v>20.603400000000001</v>
      </c>
      <c r="Y6944">
        <v>11.3116</v>
      </c>
      <c r="Z6944" s="7">
        <v>0.17331157179121703</v>
      </c>
      <c r="AP6944">
        <f t="shared" si="108"/>
        <v>6943</v>
      </c>
    </row>
    <row r="6945" spans="1:42" x14ac:dyDescent="0.25">
      <c r="A6945" t="s">
        <v>49064</v>
      </c>
      <c r="N6945" t="s">
        <v>87</v>
      </c>
      <c r="O6945" t="s">
        <v>1523</v>
      </c>
      <c r="P6945" t="s">
        <v>27364</v>
      </c>
      <c r="Q6945" t="s">
        <v>27365</v>
      </c>
      <c r="R6945">
        <v>20.603400000000001</v>
      </c>
      <c r="S6945" t="s">
        <v>13638</v>
      </c>
      <c r="T6945" t="s">
        <v>13638</v>
      </c>
      <c r="U6945" s="17">
        <v>45546</v>
      </c>
      <c r="W6945">
        <v>20.603400000000001</v>
      </c>
      <c r="Y6945">
        <v>11.3116</v>
      </c>
      <c r="Z6945" s="7">
        <v>0.17331157179121703</v>
      </c>
      <c r="AP6945">
        <f t="shared" si="108"/>
        <v>6944</v>
      </c>
    </row>
    <row r="6946" spans="1:42" x14ac:dyDescent="0.25">
      <c r="A6946" t="s">
        <v>49065</v>
      </c>
      <c r="N6946" t="s">
        <v>87</v>
      </c>
      <c r="O6946" t="s">
        <v>1522</v>
      </c>
      <c r="P6946" t="s">
        <v>27366</v>
      </c>
      <c r="Q6946" t="s">
        <v>27367</v>
      </c>
      <c r="R6946">
        <v>19.867999999999999</v>
      </c>
      <c r="S6946" t="s">
        <v>13638</v>
      </c>
      <c r="T6946" t="s">
        <v>13638</v>
      </c>
      <c r="U6946" s="17">
        <v>45546</v>
      </c>
      <c r="W6946">
        <v>19.867999999999999</v>
      </c>
      <c r="Y6946">
        <v>11.2738</v>
      </c>
      <c r="Z6946" s="7">
        <v>0.16358162891313022</v>
      </c>
      <c r="AP6946">
        <f t="shared" si="108"/>
        <v>6945</v>
      </c>
    </row>
    <row r="6947" spans="1:42" x14ac:dyDescent="0.25">
      <c r="A6947" t="s">
        <v>49066</v>
      </c>
      <c r="N6947" t="s">
        <v>87</v>
      </c>
      <c r="O6947" t="s">
        <v>1521</v>
      </c>
      <c r="P6947" t="s">
        <v>27368</v>
      </c>
      <c r="Q6947" t="s">
        <v>13638</v>
      </c>
      <c r="R6947">
        <v>19.867999999999999</v>
      </c>
      <c r="S6947" t="s">
        <v>13638</v>
      </c>
      <c r="T6947" t="s">
        <v>13638</v>
      </c>
      <c r="U6947" s="17">
        <v>45546</v>
      </c>
      <c r="W6947">
        <v>19.867999999999999</v>
      </c>
      <c r="Y6947">
        <v>11.2738</v>
      </c>
      <c r="Z6947" s="7">
        <v>0.16358162891313022</v>
      </c>
      <c r="AP6947">
        <f t="shared" si="108"/>
        <v>6946</v>
      </c>
    </row>
    <row r="6948" spans="1:42" x14ac:dyDescent="0.25">
      <c r="A6948" t="s">
        <v>49067</v>
      </c>
      <c r="N6948" t="s">
        <v>87</v>
      </c>
      <c r="O6948" t="s">
        <v>1440</v>
      </c>
      <c r="P6948" t="s">
        <v>27369</v>
      </c>
      <c r="Q6948" t="s">
        <v>27370</v>
      </c>
      <c r="R6948">
        <v>29.343800000000002</v>
      </c>
      <c r="S6948" t="s">
        <v>13638</v>
      </c>
      <c r="T6948" t="s">
        <v>13638</v>
      </c>
      <c r="U6948" s="17">
        <v>45546</v>
      </c>
      <c r="W6948">
        <v>29.343800000000002</v>
      </c>
      <c r="Y6948">
        <v>20.5214</v>
      </c>
      <c r="Z6948" s="7">
        <v>0.10247574655495928</v>
      </c>
      <c r="AP6948">
        <f t="shared" si="108"/>
        <v>6947</v>
      </c>
    </row>
    <row r="6949" spans="1:42" x14ac:dyDescent="0.25">
      <c r="A6949" t="s">
        <v>49068</v>
      </c>
      <c r="N6949" t="s">
        <v>87</v>
      </c>
      <c r="O6949" t="s">
        <v>1439</v>
      </c>
      <c r="P6949" t="s">
        <v>27371</v>
      </c>
      <c r="Q6949" t="s">
        <v>13638</v>
      </c>
      <c r="R6949">
        <v>29.343800000000002</v>
      </c>
      <c r="S6949" t="s">
        <v>13638</v>
      </c>
      <c r="T6949" t="s">
        <v>13638</v>
      </c>
      <c r="U6949" s="17">
        <v>45546</v>
      </c>
      <c r="W6949">
        <v>29.343800000000002</v>
      </c>
      <c r="Y6949">
        <v>20.5214</v>
      </c>
      <c r="Z6949" s="7">
        <v>0.10247574655495928</v>
      </c>
      <c r="AP6949">
        <f t="shared" si="108"/>
        <v>6948</v>
      </c>
    </row>
    <row r="6950" spans="1:42" x14ac:dyDescent="0.25">
      <c r="A6950" t="s">
        <v>49069</v>
      </c>
      <c r="N6950" t="s">
        <v>87</v>
      </c>
      <c r="O6950" t="s">
        <v>1438</v>
      </c>
      <c r="P6950" t="s">
        <v>27372</v>
      </c>
      <c r="Q6950" t="s">
        <v>27373</v>
      </c>
      <c r="R6950">
        <v>28.117999999999999</v>
      </c>
      <c r="S6950" t="s">
        <v>13638</v>
      </c>
      <c r="T6950" t="s">
        <v>13638</v>
      </c>
      <c r="U6950" s="17">
        <v>45546</v>
      </c>
      <c r="W6950">
        <v>28.117999999999999</v>
      </c>
      <c r="Y6950">
        <v>19.8201</v>
      </c>
      <c r="Z6950" s="7">
        <v>0.10018394614091619</v>
      </c>
      <c r="AP6950">
        <f t="shared" si="108"/>
        <v>6949</v>
      </c>
    </row>
    <row r="6951" spans="1:42" x14ac:dyDescent="0.25">
      <c r="A6951" t="s">
        <v>49070</v>
      </c>
      <c r="N6951" t="s">
        <v>87</v>
      </c>
      <c r="O6951" t="s">
        <v>1437</v>
      </c>
      <c r="P6951" t="s">
        <v>27374</v>
      </c>
      <c r="Q6951" t="s">
        <v>13638</v>
      </c>
      <c r="R6951">
        <v>28.117999999999999</v>
      </c>
      <c r="S6951" t="s">
        <v>13638</v>
      </c>
      <c r="T6951" t="s">
        <v>13638</v>
      </c>
      <c r="U6951" s="17">
        <v>45546</v>
      </c>
      <c r="W6951">
        <v>28.117999999999999</v>
      </c>
      <c r="Y6951">
        <v>19.8201</v>
      </c>
      <c r="Z6951" s="7">
        <v>0.10018394614091619</v>
      </c>
      <c r="AP6951">
        <f t="shared" si="108"/>
        <v>6950</v>
      </c>
    </row>
    <row r="6952" spans="1:42" x14ac:dyDescent="0.25">
      <c r="A6952" t="s">
        <v>49071</v>
      </c>
      <c r="N6952" t="s">
        <v>87</v>
      </c>
      <c r="O6952" t="s">
        <v>1371</v>
      </c>
      <c r="P6952" t="s">
        <v>27375</v>
      </c>
      <c r="Q6952" t="s">
        <v>13638</v>
      </c>
      <c r="R6952">
        <v>27.7925</v>
      </c>
      <c r="S6952" t="s">
        <v>13638</v>
      </c>
      <c r="T6952" t="s">
        <v>13638</v>
      </c>
      <c r="U6952" s="17">
        <v>45546</v>
      </c>
      <c r="W6952">
        <v>27.7925</v>
      </c>
      <c r="Y6952">
        <v>14.3241</v>
      </c>
      <c r="Z6952" s="7">
        <v>0.19200894181856309</v>
      </c>
      <c r="AP6952">
        <f t="shared" si="108"/>
        <v>6951</v>
      </c>
    </row>
    <row r="6953" spans="1:42" x14ac:dyDescent="0.25">
      <c r="A6953" t="s">
        <v>49072</v>
      </c>
      <c r="N6953" t="s">
        <v>87</v>
      </c>
      <c r="O6953" t="s">
        <v>1370</v>
      </c>
      <c r="P6953" t="s">
        <v>27376</v>
      </c>
      <c r="Q6953" t="s">
        <v>27377</v>
      </c>
      <c r="R6953">
        <v>27.7925</v>
      </c>
      <c r="S6953" t="s">
        <v>13638</v>
      </c>
      <c r="T6953" t="s">
        <v>13638</v>
      </c>
      <c r="U6953" s="17">
        <v>45546</v>
      </c>
      <c r="W6953">
        <v>27.7925</v>
      </c>
      <c r="Y6953">
        <v>14.3241</v>
      </c>
      <c r="Z6953" s="7">
        <v>0.19200894181856309</v>
      </c>
      <c r="AP6953">
        <f t="shared" si="108"/>
        <v>6952</v>
      </c>
    </row>
    <row r="6954" spans="1:42" x14ac:dyDescent="0.25">
      <c r="A6954" t="s">
        <v>49073</v>
      </c>
      <c r="N6954" t="s">
        <v>87</v>
      </c>
      <c r="O6954" t="s">
        <v>1369</v>
      </c>
      <c r="P6954" t="s">
        <v>27378</v>
      </c>
      <c r="Q6954" t="s">
        <v>13638</v>
      </c>
      <c r="R6954">
        <v>27.4148</v>
      </c>
      <c r="S6954" t="s">
        <v>13638</v>
      </c>
      <c r="T6954" t="s">
        <v>13638</v>
      </c>
      <c r="U6954" s="17">
        <v>45546</v>
      </c>
      <c r="W6954">
        <v>27.4148</v>
      </c>
      <c r="Y6954">
        <v>14.2377</v>
      </c>
      <c r="Z6954" s="7">
        <v>0.18974611801584018</v>
      </c>
      <c r="AP6954">
        <f t="shared" si="108"/>
        <v>6953</v>
      </c>
    </row>
    <row r="6955" spans="1:42" x14ac:dyDescent="0.25">
      <c r="N6955" t="s">
        <v>87</v>
      </c>
      <c r="O6955" t="s">
        <v>1368</v>
      </c>
      <c r="P6955" t="s">
        <v>27379</v>
      </c>
      <c r="Q6955" t="s">
        <v>27380</v>
      </c>
      <c r="R6955">
        <v>27.4148</v>
      </c>
      <c r="S6955" t="s">
        <v>13638</v>
      </c>
      <c r="T6955" t="s">
        <v>13638</v>
      </c>
      <c r="U6955" s="17">
        <v>45546</v>
      </c>
      <c r="W6955">
        <v>27.4148</v>
      </c>
      <c r="Y6955">
        <v>14.2377</v>
      </c>
      <c r="Z6955" s="7">
        <v>0.18974611801584018</v>
      </c>
      <c r="AP6955">
        <f t="shared" si="108"/>
        <v>6954</v>
      </c>
    </row>
    <row r="6956" spans="1:42" x14ac:dyDescent="0.25">
      <c r="A6956" t="s">
        <v>5</v>
      </c>
      <c r="N6956" t="s">
        <v>87</v>
      </c>
      <c r="O6956" t="s">
        <v>1363</v>
      </c>
      <c r="P6956" t="s">
        <v>27381</v>
      </c>
      <c r="Q6956" t="s">
        <v>13638</v>
      </c>
      <c r="R6956">
        <v>21.659600000000001</v>
      </c>
      <c r="S6956" t="s">
        <v>13638</v>
      </c>
      <c r="T6956" t="s">
        <v>13638</v>
      </c>
      <c r="U6956" s="17">
        <v>45546</v>
      </c>
      <c r="W6956">
        <v>21.659600000000001</v>
      </c>
      <c r="Y6956">
        <v>12.415900000000001</v>
      </c>
      <c r="Z6956" s="7">
        <v>0.16059097627517449</v>
      </c>
      <c r="AP6956">
        <f t="shared" si="108"/>
        <v>6955</v>
      </c>
    </row>
    <row r="6957" spans="1:42" x14ac:dyDescent="0.25">
      <c r="A6957" t="s">
        <v>49074</v>
      </c>
      <c r="N6957" t="s">
        <v>87</v>
      </c>
      <c r="O6957" t="s">
        <v>1362</v>
      </c>
      <c r="P6957" t="s">
        <v>27382</v>
      </c>
      <c r="Q6957" t="s">
        <v>27383</v>
      </c>
      <c r="R6957">
        <v>21.659600000000001</v>
      </c>
      <c r="S6957" t="s">
        <v>13638</v>
      </c>
      <c r="T6957" t="s">
        <v>13638</v>
      </c>
      <c r="U6957" s="17">
        <v>45546</v>
      </c>
      <c r="W6957">
        <v>21.659600000000001</v>
      </c>
      <c r="Y6957">
        <v>12.415900000000001</v>
      </c>
      <c r="Z6957" s="7">
        <v>0.16059097627517449</v>
      </c>
      <c r="AP6957">
        <f t="shared" si="108"/>
        <v>6956</v>
      </c>
    </row>
    <row r="6958" spans="1:42" x14ac:dyDescent="0.25">
      <c r="A6958" t="s">
        <v>49075</v>
      </c>
      <c r="N6958" t="s">
        <v>87</v>
      </c>
      <c r="O6958" t="s">
        <v>1361</v>
      </c>
      <c r="P6958" t="s">
        <v>27384</v>
      </c>
      <c r="Q6958" t="s">
        <v>27385</v>
      </c>
      <c r="R6958">
        <v>21.261399999999998</v>
      </c>
      <c r="S6958" t="s">
        <v>13638</v>
      </c>
      <c r="T6958" t="s">
        <v>13638</v>
      </c>
      <c r="U6958" s="17">
        <v>45546</v>
      </c>
      <c r="W6958">
        <v>21.261399999999998</v>
      </c>
      <c r="Y6958">
        <v>12.387499999999999</v>
      </c>
      <c r="Z6958" s="7">
        <v>0.15580669264312696</v>
      </c>
      <c r="AP6958">
        <f t="shared" si="108"/>
        <v>6957</v>
      </c>
    </row>
    <row r="6959" spans="1:42" x14ac:dyDescent="0.25">
      <c r="A6959" t="s">
        <v>49076</v>
      </c>
      <c r="N6959" t="s">
        <v>87</v>
      </c>
      <c r="O6959" t="s">
        <v>1360</v>
      </c>
      <c r="P6959" t="s">
        <v>27386</v>
      </c>
      <c r="Q6959" t="s">
        <v>13638</v>
      </c>
      <c r="R6959">
        <v>21.261399999999998</v>
      </c>
      <c r="S6959" t="s">
        <v>13638</v>
      </c>
      <c r="T6959" t="s">
        <v>13638</v>
      </c>
      <c r="U6959" s="17">
        <v>45546</v>
      </c>
      <c r="W6959">
        <v>21.261399999999998</v>
      </c>
      <c r="Y6959">
        <v>12.387499999999999</v>
      </c>
      <c r="Z6959" s="7">
        <v>0.15580669264312696</v>
      </c>
      <c r="AP6959">
        <f t="shared" si="108"/>
        <v>6958</v>
      </c>
    </row>
    <row r="6960" spans="1:42" x14ac:dyDescent="0.25">
      <c r="A6960" t="s">
        <v>49077</v>
      </c>
      <c r="N6960" t="s">
        <v>87</v>
      </c>
      <c r="O6960" t="s">
        <v>27387</v>
      </c>
      <c r="P6960" t="s">
        <v>27388</v>
      </c>
      <c r="Q6960" t="s">
        <v>13638</v>
      </c>
      <c r="R6960">
        <v>13.131500000000001</v>
      </c>
      <c r="S6960" t="s">
        <v>13638</v>
      </c>
      <c r="T6960" t="s">
        <v>13638</v>
      </c>
      <c r="U6960" s="17">
        <v>45546</v>
      </c>
      <c r="W6960">
        <v>13.131500000000001</v>
      </c>
      <c r="Y6960">
        <v>0</v>
      </c>
      <c r="Z6960" s="7">
        <v>0</v>
      </c>
      <c r="AP6960">
        <f t="shared" si="108"/>
        <v>6959</v>
      </c>
    </row>
    <row r="6961" spans="1:42" x14ac:dyDescent="0.25">
      <c r="A6961" t="s">
        <v>49078</v>
      </c>
      <c r="N6961" t="s">
        <v>87</v>
      </c>
      <c r="O6961" t="s">
        <v>27389</v>
      </c>
      <c r="P6961" t="s">
        <v>27390</v>
      </c>
      <c r="Q6961" t="s">
        <v>27391</v>
      </c>
      <c r="R6961">
        <v>13.131500000000001</v>
      </c>
      <c r="S6961" t="s">
        <v>13638</v>
      </c>
      <c r="T6961" t="s">
        <v>13638</v>
      </c>
      <c r="U6961" s="17">
        <v>45546</v>
      </c>
      <c r="W6961">
        <v>13.131500000000001</v>
      </c>
      <c r="Y6961">
        <v>0</v>
      </c>
      <c r="Z6961" s="7">
        <v>0</v>
      </c>
      <c r="AP6961">
        <f t="shared" si="108"/>
        <v>6960</v>
      </c>
    </row>
    <row r="6962" spans="1:42" x14ac:dyDescent="0.25">
      <c r="A6962" t="s">
        <v>49079</v>
      </c>
      <c r="N6962" t="s">
        <v>87</v>
      </c>
      <c r="O6962" t="s">
        <v>27392</v>
      </c>
      <c r="P6962" t="s">
        <v>27393</v>
      </c>
      <c r="Q6962" t="s">
        <v>27394</v>
      </c>
      <c r="R6962">
        <v>12.988899999999999</v>
      </c>
      <c r="S6962" t="s">
        <v>13638</v>
      </c>
      <c r="T6962" t="s">
        <v>13638</v>
      </c>
      <c r="U6962" s="17">
        <v>45546</v>
      </c>
      <c r="W6962">
        <v>12.988899999999999</v>
      </c>
      <c r="Y6962">
        <v>0</v>
      </c>
      <c r="Z6962" s="7">
        <v>0</v>
      </c>
      <c r="AP6962">
        <f t="shared" si="108"/>
        <v>6961</v>
      </c>
    </row>
    <row r="6963" spans="1:42" x14ac:dyDescent="0.25">
      <c r="A6963" t="s">
        <v>49080</v>
      </c>
      <c r="N6963" t="s">
        <v>87</v>
      </c>
      <c r="O6963" t="s">
        <v>27395</v>
      </c>
      <c r="P6963" t="s">
        <v>27396</v>
      </c>
      <c r="Q6963" t="s">
        <v>13638</v>
      </c>
      <c r="R6963">
        <v>12.988899999999999</v>
      </c>
      <c r="S6963" t="s">
        <v>13638</v>
      </c>
      <c r="T6963" t="s">
        <v>13638</v>
      </c>
      <c r="U6963" s="17">
        <v>45546</v>
      </c>
      <c r="W6963">
        <v>12.988899999999999</v>
      </c>
      <c r="Y6963">
        <v>0</v>
      </c>
      <c r="Z6963" s="7">
        <v>0</v>
      </c>
      <c r="AP6963">
        <f t="shared" si="108"/>
        <v>6962</v>
      </c>
    </row>
    <row r="6964" spans="1:42" x14ac:dyDescent="0.25">
      <c r="A6964" t="s">
        <v>49081</v>
      </c>
      <c r="N6964" t="s">
        <v>87</v>
      </c>
      <c r="O6964" t="s">
        <v>1133</v>
      </c>
      <c r="P6964" t="s">
        <v>27397</v>
      </c>
      <c r="Q6964" t="s">
        <v>13638</v>
      </c>
      <c r="R6964">
        <v>84.75</v>
      </c>
      <c r="S6964" t="s">
        <v>13638</v>
      </c>
      <c r="T6964" t="s">
        <v>13638</v>
      </c>
      <c r="U6964" s="17">
        <v>45546</v>
      </c>
      <c r="W6964">
        <v>84.75</v>
      </c>
      <c r="Y6964">
        <v>48.183999999999997</v>
      </c>
      <c r="Z6964" s="7">
        <v>0.16300729658352697</v>
      </c>
      <c r="AP6964">
        <f t="shared" si="108"/>
        <v>6963</v>
      </c>
    </row>
    <row r="6965" spans="1:42" x14ac:dyDescent="0.25">
      <c r="A6965" t="s">
        <v>49082</v>
      </c>
      <c r="N6965" t="s">
        <v>87</v>
      </c>
      <c r="O6965" t="s">
        <v>1132</v>
      </c>
      <c r="P6965" t="s">
        <v>27398</v>
      </c>
      <c r="Q6965" t="s">
        <v>27399</v>
      </c>
      <c r="R6965">
        <v>84.75</v>
      </c>
      <c r="S6965" t="s">
        <v>13638</v>
      </c>
      <c r="T6965" t="s">
        <v>13638</v>
      </c>
      <c r="U6965" s="17">
        <v>45546</v>
      </c>
      <c r="W6965">
        <v>84.75</v>
      </c>
      <c r="Y6965">
        <v>48.183999999999997</v>
      </c>
      <c r="Z6965" s="7">
        <v>0.16300729658352697</v>
      </c>
      <c r="AP6965">
        <f t="shared" si="108"/>
        <v>6964</v>
      </c>
    </row>
    <row r="6966" spans="1:42" x14ac:dyDescent="0.25">
      <c r="A6966" t="s">
        <v>49083</v>
      </c>
      <c r="N6966" t="s">
        <v>87</v>
      </c>
      <c r="O6966" t="s">
        <v>1131</v>
      </c>
      <c r="P6966" t="s">
        <v>27400</v>
      </c>
      <c r="Q6966" t="s">
        <v>13638</v>
      </c>
      <c r="R6966">
        <v>83.454999999999998</v>
      </c>
      <c r="S6966" t="s">
        <v>13638</v>
      </c>
      <c r="T6966" t="s">
        <v>13638</v>
      </c>
      <c r="U6966" s="17">
        <v>45546</v>
      </c>
      <c r="W6966">
        <v>83.454999999999998</v>
      </c>
      <c r="Y6966">
        <v>47.820999999999998</v>
      </c>
      <c r="Z6966" s="7">
        <v>0.16070040809361608</v>
      </c>
      <c r="AP6966">
        <f t="shared" si="108"/>
        <v>6965</v>
      </c>
    </row>
    <row r="6967" spans="1:42" x14ac:dyDescent="0.25">
      <c r="A6967" t="s">
        <v>49084</v>
      </c>
      <c r="N6967" t="s">
        <v>87</v>
      </c>
      <c r="O6967" t="s">
        <v>1130</v>
      </c>
      <c r="P6967" t="s">
        <v>27401</v>
      </c>
      <c r="Q6967" t="s">
        <v>27402</v>
      </c>
      <c r="R6967">
        <v>83.454999999999998</v>
      </c>
      <c r="S6967" t="s">
        <v>13638</v>
      </c>
      <c r="T6967" t="s">
        <v>13638</v>
      </c>
      <c r="U6967" s="17">
        <v>45546</v>
      </c>
      <c r="W6967">
        <v>83.454999999999998</v>
      </c>
      <c r="Y6967">
        <v>47.820999999999998</v>
      </c>
      <c r="Z6967" s="7">
        <v>0.16070040809361608</v>
      </c>
      <c r="AP6967">
        <f t="shared" si="108"/>
        <v>6966</v>
      </c>
    </row>
    <row r="6968" spans="1:42" x14ac:dyDescent="0.25">
      <c r="A6968" t="s">
        <v>49085</v>
      </c>
      <c r="N6968" t="s">
        <v>87</v>
      </c>
      <c r="O6968" t="s">
        <v>1126</v>
      </c>
      <c r="P6968" t="s">
        <v>27403</v>
      </c>
      <c r="Q6968" t="s">
        <v>13638</v>
      </c>
      <c r="R6968">
        <v>27.972000000000001</v>
      </c>
      <c r="S6968" t="s">
        <v>13638</v>
      </c>
      <c r="T6968" t="s">
        <v>13638</v>
      </c>
      <c r="U6968" s="17">
        <v>45546</v>
      </c>
      <c r="W6968">
        <v>27.972000000000001</v>
      </c>
      <c r="Y6968">
        <v>19.499700000000001</v>
      </c>
      <c r="Z6968" s="7">
        <v>0.10340212086976486</v>
      </c>
      <c r="AP6968">
        <f t="shared" si="108"/>
        <v>6967</v>
      </c>
    </row>
    <row r="6969" spans="1:42" x14ac:dyDescent="0.25">
      <c r="N6969" t="s">
        <v>87</v>
      </c>
      <c r="O6969" t="s">
        <v>1125</v>
      </c>
      <c r="P6969" t="s">
        <v>27404</v>
      </c>
      <c r="Q6969" t="s">
        <v>13638</v>
      </c>
      <c r="R6969">
        <v>27.7029</v>
      </c>
      <c r="S6969" t="s">
        <v>13638</v>
      </c>
      <c r="T6969" t="s">
        <v>13638</v>
      </c>
      <c r="U6969" s="17">
        <v>45546</v>
      </c>
      <c r="W6969">
        <v>27.7029</v>
      </c>
      <c r="Y6969">
        <v>19.4068</v>
      </c>
      <c r="Z6969" s="7">
        <v>0.10198260354449395</v>
      </c>
      <c r="AP6969">
        <f t="shared" si="108"/>
        <v>6968</v>
      </c>
    </row>
    <row r="6970" spans="1:42" x14ac:dyDescent="0.25">
      <c r="A6970" t="s">
        <v>6</v>
      </c>
      <c r="N6970" t="s">
        <v>87</v>
      </c>
      <c r="O6970" t="s">
        <v>1114</v>
      </c>
      <c r="P6970" t="s">
        <v>27405</v>
      </c>
      <c r="Q6970" t="s">
        <v>13638</v>
      </c>
      <c r="R6970">
        <v>32.133699999999997</v>
      </c>
      <c r="S6970" t="s">
        <v>13638</v>
      </c>
      <c r="T6970" t="s">
        <v>13638</v>
      </c>
      <c r="U6970" s="17">
        <v>45546</v>
      </c>
      <c r="W6970">
        <v>32.133699999999997</v>
      </c>
      <c r="Y6970">
        <v>22.900400000000001</v>
      </c>
      <c r="Z6970" s="7">
        <v>9.7005721575754045E-2</v>
      </c>
      <c r="AP6970">
        <f t="shared" si="108"/>
        <v>6969</v>
      </c>
    </row>
    <row r="6971" spans="1:42" x14ac:dyDescent="0.25">
      <c r="A6971" t="s">
        <v>49086</v>
      </c>
      <c r="N6971" t="s">
        <v>87</v>
      </c>
      <c r="O6971" t="s">
        <v>1113</v>
      </c>
      <c r="P6971" t="s">
        <v>27406</v>
      </c>
      <c r="Q6971" t="s">
        <v>13638</v>
      </c>
      <c r="R6971">
        <v>31.500299999999999</v>
      </c>
      <c r="S6971" t="s">
        <v>13638</v>
      </c>
      <c r="T6971" t="s">
        <v>13638</v>
      </c>
      <c r="U6971" s="17">
        <v>45546</v>
      </c>
      <c r="W6971">
        <v>31.500299999999999</v>
      </c>
      <c r="Y6971">
        <v>22.7133</v>
      </c>
      <c r="Z6971" s="7">
        <v>9.3615063235821694E-2</v>
      </c>
      <c r="AP6971">
        <f t="shared" si="108"/>
        <v>6970</v>
      </c>
    </row>
    <row r="6972" spans="1:42" x14ac:dyDescent="0.25">
      <c r="A6972" t="s">
        <v>49087</v>
      </c>
      <c r="N6972" t="s">
        <v>87</v>
      </c>
      <c r="O6972" t="s">
        <v>27407</v>
      </c>
      <c r="P6972" t="s">
        <v>27408</v>
      </c>
      <c r="Q6972" t="s">
        <v>13638</v>
      </c>
      <c r="R6972">
        <v>14.5745</v>
      </c>
      <c r="S6972" t="s">
        <v>13638</v>
      </c>
      <c r="T6972" t="s">
        <v>13638</v>
      </c>
      <c r="U6972" s="17">
        <v>45546</v>
      </c>
      <c r="W6972">
        <v>14.5745</v>
      </c>
      <c r="Y6972">
        <v>0</v>
      </c>
      <c r="Z6972" s="7">
        <v>0</v>
      </c>
      <c r="AP6972">
        <f t="shared" si="108"/>
        <v>6971</v>
      </c>
    </row>
    <row r="6973" spans="1:42" x14ac:dyDescent="0.25">
      <c r="A6973" t="s">
        <v>49088</v>
      </c>
      <c r="N6973" t="s">
        <v>87</v>
      </c>
      <c r="O6973" t="s">
        <v>27409</v>
      </c>
      <c r="P6973" t="s">
        <v>27410</v>
      </c>
      <c r="Q6973" t="s">
        <v>13638</v>
      </c>
      <c r="R6973">
        <v>14.537599999999999</v>
      </c>
      <c r="S6973" t="s">
        <v>13638</v>
      </c>
      <c r="T6973" t="s">
        <v>13638</v>
      </c>
      <c r="U6973" s="17">
        <v>45546</v>
      </c>
      <c r="W6973">
        <v>14.537599999999999</v>
      </c>
      <c r="Y6973">
        <v>0</v>
      </c>
      <c r="Z6973" s="7">
        <v>0</v>
      </c>
      <c r="AP6973">
        <f t="shared" si="108"/>
        <v>6972</v>
      </c>
    </row>
    <row r="6974" spans="1:42" x14ac:dyDescent="0.25">
      <c r="A6974" t="s">
        <v>49089</v>
      </c>
      <c r="N6974" t="s">
        <v>87</v>
      </c>
      <c r="O6974" t="s">
        <v>27411</v>
      </c>
      <c r="P6974" t="s">
        <v>27412</v>
      </c>
      <c r="Q6974" t="s">
        <v>27413</v>
      </c>
      <c r="R6974">
        <v>22.386299999999999</v>
      </c>
      <c r="S6974" t="s">
        <v>13638</v>
      </c>
      <c r="T6974" t="s">
        <v>13638</v>
      </c>
      <c r="U6974" s="17">
        <v>45546</v>
      </c>
      <c r="W6974">
        <v>22.386299999999999</v>
      </c>
      <c r="Y6974">
        <v>15.5007</v>
      </c>
      <c r="Z6974" s="7">
        <v>0.10536447243349212</v>
      </c>
      <c r="AP6974">
        <f t="shared" si="108"/>
        <v>6973</v>
      </c>
    </row>
    <row r="6975" spans="1:42" x14ac:dyDescent="0.25">
      <c r="N6975" t="s">
        <v>87</v>
      </c>
      <c r="O6975" t="s">
        <v>27414</v>
      </c>
      <c r="P6975" t="s">
        <v>27415</v>
      </c>
      <c r="Q6975" t="s">
        <v>27416</v>
      </c>
      <c r="R6975">
        <v>21.463699999999999</v>
      </c>
      <c r="S6975" t="s">
        <v>13638</v>
      </c>
      <c r="T6975" t="s">
        <v>13638</v>
      </c>
      <c r="U6975" s="17">
        <v>45546</v>
      </c>
      <c r="W6975">
        <v>21.463699999999999</v>
      </c>
      <c r="Y6975">
        <v>15.0032</v>
      </c>
      <c r="Z6975" s="7">
        <v>0.10261695420696615</v>
      </c>
      <c r="AP6975">
        <f t="shared" si="108"/>
        <v>6974</v>
      </c>
    </row>
    <row r="6976" spans="1:42" x14ac:dyDescent="0.25">
      <c r="A6976" t="s">
        <v>30</v>
      </c>
      <c r="N6976" t="s">
        <v>87</v>
      </c>
      <c r="O6976" t="s">
        <v>27417</v>
      </c>
      <c r="P6976" t="s">
        <v>27418</v>
      </c>
      <c r="Q6976" t="s">
        <v>13638</v>
      </c>
      <c r="R6976">
        <v>21.458200000000001</v>
      </c>
      <c r="S6976" t="s">
        <v>13638</v>
      </c>
      <c r="T6976" t="s">
        <v>13638</v>
      </c>
      <c r="U6976" s="17">
        <v>45546</v>
      </c>
      <c r="W6976">
        <v>21.458200000000001</v>
      </c>
      <c r="Y6976">
        <v>14.999499999999999</v>
      </c>
      <c r="Z6976" s="7">
        <v>0.10261415809924745</v>
      </c>
      <c r="AP6976">
        <f t="shared" si="108"/>
        <v>6975</v>
      </c>
    </row>
    <row r="6977" spans="1:42" x14ac:dyDescent="0.25">
      <c r="A6977" t="s">
        <v>49090</v>
      </c>
      <c r="N6977" t="s">
        <v>87</v>
      </c>
      <c r="O6977" t="s">
        <v>27419</v>
      </c>
      <c r="P6977" t="s">
        <v>27420</v>
      </c>
      <c r="Q6977" t="s">
        <v>13638</v>
      </c>
      <c r="R6977">
        <v>22.418600000000001</v>
      </c>
      <c r="S6977" t="s">
        <v>13638</v>
      </c>
      <c r="T6977" t="s">
        <v>13638</v>
      </c>
      <c r="U6977" s="17">
        <v>45546</v>
      </c>
      <c r="W6977">
        <v>22.418600000000001</v>
      </c>
      <c r="Y6977">
        <v>15.5229</v>
      </c>
      <c r="Z6977" s="7">
        <v>0.10536756171609074</v>
      </c>
      <c r="AP6977">
        <f t="shared" si="108"/>
        <v>6976</v>
      </c>
    </row>
    <row r="6978" spans="1:42" x14ac:dyDescent="0.25">
      <c r="A6978" t="s">
        <v>49091</v>
      </c>
      <c r="N6978" t="s">
        <v>87</v>
      </c>
      <c r="O6978" t="s">
        <v>51815</v>
      </c>
      <c r="P6978" t="s">
        <v>51816</v>
      </c>
      <c r="Q6978" t="s">
        <v>51817</v>
      </c>
      <c r="R6978">
        <v>9.0634999999999994</v>
      </c>
      <c r="S6978" t="s">
        <v>13638</v>
      </c>
      <c r="T6978" t="s">
        <v>13638</v>
      </c>
      <c r="U6978" s="17">
        <v>45546</v>
      </c>
      <c r="W6978">
        <v>9.0634999999999994</v>
      </c>
      <c r="Y6978">
        <v>0</v>
      </c>
      <c r="Z6978" s="7">
        <v>0</v>
      </c>
      <c r="AP6978">
        <f t="shared" si="108"/>
        <v>6977</v>
      </c>
    </row>
    <row r="6979" spans="1:42" x14ac:dyDescent="0.25">
      <c r="A6979" t="s">
        <v>49092</v>
      </c>
      <c r="N6979" t="s">
        <v>87</v>
      </c>
      <c r="O6979" t="s">
        <v>51818</v>
      </c>
      <c r="P6979" t="s">
        <v>51819</v>
      </c>
      <c r="Q6979" t="s">
        <v>13638</v>
      </c>
      <c r="R6979">
        <v>9.0694999999999997</v>
      </c>
      <c r="S6979" t="s">
        <v>13638</v>
      </c>
      <c r="T6979" t="s">
        <v>13638</v>
      </c>
      <c r="U6979" s="17">
        <v>45546</v>
      </c>
      <c r="W6979">
        <v>9.0694999999999997</v>
      </c>
      <c r="Y6979">
        <v>0</v>
      </c>
      <c r="Z6979" s="7">
        <v>0</v>
      </c>
      <c r="AP6979">
        <f t="shared" si="108"/>
        <v>6978</v>
      </c>
    </row>
    <row r="6980" spans="1:42" x14ac:dyDescent="0.25">
      <c r="A6980" t="s">
        <v>49093</v>
      </c>
      <c r="N6980" t="s">
        <v>87</v>
      </c>
      <c r="O6980" t="s">
        <v>51820</v>
      </c>
      <c r="P6980" t="s">
        <v>51821</v>
      </c>
      <c r="Q6980" t="s">
        <v>51822</v>
      </c>
      <c r="R6980">
        <v>9.0693999999999999</v>
      </c>
      <c r="S6980" t="s">
        <v>13638</v>
      </c>
      <c r="T6980" t="s">
        <v>13638</v>
      </c>
      <c r="U6980" s="17">
        <v>45546</v>
      </c>
      <c r="W6980">
        <v>9.0693999999999999</v>
      </c>
      <c r="Y6980">
        <v>0</v>
      </c>
      <c r="Z6980" s="7">
        <v>0</v>
      </c>
      <c r="AP6980">
        <f t="shared" ref="AP6980:AP7043" si="109">AP6979+1</f>
        <v>6979</v>
      </c>
    </row>
    <row r="6981" spans="1:42" x14ac:dyDescent="0.25">
      <c r="N6981" t="s">
        <v>87</v>
      </c>
      <c r="O6981" t="s">
        <v>51823</v>
      </c>
      <c r="P6981" t="s">
        <v>51824</v>
      </c>
      <c r="Q6981" t="s">
        <v>13638</v>
      </c>
      <c r="R6981">
        <v>9.0637000000000008</v>
      </c>
      <c r="S6981" t="s">
        <v>13638</v>
      </c>
      <c r="T6981" t="s">
        <v>13638</v>
      </c>
      <c r="U6981" s="17">
        <v>45546</v>
      </c>
      <c r="W6981">
        <v>9.0637000000000008</v>
      </c>
      <c r="Y6981">
        <v>0</v>
      </c>
      <c r="Z6981" s="7">
        <v>0</v>
      </c>
      <c r="AP6981">
        <f t="shared" si="109"/>
        <v>6980</v>
      </c>
    </row>
    <row r="6982" spans="1:42" x14ac:dyDescent="0.25">
      <c r="A6982" t="s">
        <v>40</v>
      </c>
      <c r="N6982" t="s">
        <v>87</v>
      </c>
      <c r="O6982" t="s">
        <v>27421</v>
      </c>
      <c r="P6982" t="s">
        <v>27422</v>
      </c>
      <c r="Q6982" t="s">
        <v>13638</v>
      </c>
      <c r="R6982">
        <v>11.397</v>
      </c>
      <c r="S6982" t="s">
        <v>13638</v>
      </c>
      <c r="T6982" t="s">
        <v>13638</v>
      </c>
      <c r="U6982" s="17">
        <v>45546</v>
      </c>
      <c r="W6982">
        <v>11.397</v>
      </c>
      <c r="Y6982">
        <v>0</v>
      </c>
      <c r="Z6982" s="7">
        <v>0</v>
      </c>
      <c r="AP6982">
        <f t="shared" si="109"/>
        <v>6981</v>
      </c>
    </row>
    <row r="6983" spans="1:42" x14ac:dyDescent="0.25">
      <c r="A6983" t="s">
        <v>49094</v>
      </c>
      <c r="N6983" t="s">
        <v>87</v>
      </c>
      <c r="O6983" t="s">
        <v>27423</v>
      </c>
      <c r="P6983" t="s">
        <v>27424</v>
      </c>
      <c r="Q6983" t="s">
        <v>13638</v>
      </c>
      <c r="R6983">
        <v>11.397</v>
      </c>
      <c r="S6983" t="s">
        <v>13638</v>
      </c>
      <c r="T6983" t="s">
        <v>13638</v>
      </c>
      <c r="U6983" s="17">
        <v>45546</v>
      </c>
      <c r="W6983">
        <v>11.397</v>
      </c>
      <c r="Y6983">
        <v>0</v>
      </c>
      <c r="Z6983" s="7">
        <v>0</v>
      </c>
      <c r="AP6983">
        <f t="shared" si="109"/>
        <v>6982</v>
      </c>
    </row>
    <row r="6984" spans="1:42" x14ac:dyDescent="0.25">
      <c r="A6984" t="s">
        <v>49095</v>
      </c>
      <c r="N6984" t="s">
        <v>87</v>
      </c>
      <c r="O6984" t="s">
        <v>27425</v>
      </c>
      <c r="P6984" t="s">
        <v>13638</v>
      </c>
      <c r="Q6984" t="s">
        <v>27426</v>
      </c>
      <c r="R6984">
        <v>11.397</v>
      </c>
      <c r="S6984" t="s">
        <v>13638</v>
      </c>
      <c r="T6984" t="s">
        <v>13638</v>
      </c>
      <c r="U6984" s="17">
        <v>45546</v>
      </c>
      <c r="W6984">
        <v>11.397</v>
      </c>
      <c r="Y6984">
        <v>0</v>
      </c>
      <c r="Z6984" s="7">
        <v>0</v>
      </c>
      <c r="AP6984">
        <f t="shared" si="109"/>
        <v>6983</v>
      </c>
    </row>
    <row r="6985" spans="1:42" x14ac:dyDescent="0.25">
      <c r="A6985" t="s">
        <v>49096</v>
      </c>
      <c r="N6985" t="s">
        <v>87</v>
      </c>
      <c r="O6985" t="s">
        <v>27427</v>
      </c>
      <c r="P6985" t="s">
        <v>27428</v>
      </c>
      <c r="Q6985" t="s">
        <v>13638</v>
      </c>
      <c r="R6985">
        <v>11.3439</v>
      </c>
      <c r="S6985" t="s">
        <v>13638</v>
      </c>
      <c r="T6985" t="s">
        <v>13638</v>
      </c>
      <c r="U6985" s="17">
        <v>45546</v>
      </c>
      <c r="W6985">
        <v>11.3439</v>
      </c>
      <c r="Y6985">
        <v>0</v>
      </c>
      <c r="Z6985" s="7">
        <v>0</v>
      </c>
      <c r="AP6985">
        <f t="shared" si="109"/>
        <v>6984</v>
      </c>
    </row>
    <row r="6986" spans="1:42" x14ac:dyDescent="0.25">
      <c r="A6986" t="s">
        <v>49097</v>
      </c>
      <c r="N6986" t="s">
        <v>87</v>
      </c>
      <c r="O6986" t="s">
        <v>27429</v>
      </c>
      <c r="P6986" t="s">
        <v>27430</v>
      </c>
      <c r="Q6986" t="s">
        <v>13638</v>
      </c>
      <c r="R6986">
        <v>11.3439</v>
      </c>
      <c r="S6986" t="s">
        <v>13638</v>
      </c>
      <c r="T6986" t="s">
        <v>13638</v>
      </c>
      <c r="U6986" s="17">
        <v>45546</v>
      </c>
      <c r="W6986">
        <v>11.3439</v>
      </c>
      <c r="Y6986">
        <v>0</v>
      </c>
      <c r="Z6986" s="7">
        <v>0</v>
      </c>
      <c r="AP6986">
        <f t="shared" si="109"/>
        <v>6985</v>
      </c>
    </row>
    <row r="6987" spans="1:42" x14ac:dyDescent="0.25">
      <c r="N6987" t="s">
        <v>87</v>
      </c>
      <c r="O6987" t="s">
        <v>27431</v>
      </c>
      <c r="P6987" t="s">
        <v>13638</v>
      </c>
      <c r="Q6987" t="s">
        <v>27432</v>
      </c>
      <c r="R6987">
        <v>11.3439</v>
      </c>
      <c r="S6987" t="s">
        <v>13638</v>
      </c>
      <c r="T6987" t="s">
        <v>13638</v>
      </c>
      <c r="U6987" s="17">
        <v>45546</v>
      </c>
      <c r="W6987">
        <v>11.3439</v>
      </c>
      <c r="Y6987">
        <v>0</v>
      </c>
      <c r="Z6987" s="7">
        <v>0</v>
      </c>
      <c r="AP6987">
        <f t="shared" si="109"/>
        <v>6986</v>
      </c>
    </row>
    <row r="6988" spans="1:42" x14ac:dyDescent="0.25">
      <c r="A6988" t="s">
        <v>32</v>
      </c>
      <c r="N6988" t="s">
        <v>87</v>
      </c>
      <c r="O6988" t="s">
        <v>27433</v>
      </c>
      <c r="P6988" t="s">
        <v>27434</v>
      </c>
      <c r="Q6988" t="s">
        <v>13638</v>
      </c>
      <c r="R6988">
        <v>15.285399999999999</v>
      </c>
      <c r="S6988" t="s">
        <v>13638</v>
      </c>
      <c r="T6988" t="s">
        <v>13638</v>
      </c>
      <c r="U6988" s="17">
        <v>45546</v>
      </c>
      <c r="W6988">
        <v>15.285399999999999</v>
      </c>
      <c r="Y6988">
        <v>0</v>
      </c>
      <c r="Z6988" s="7">
        <v>0</v>
      </c>
      <c r="AP6988">
        <f t="shared" si="109"/>
        <v>6987</v>
      </c>
    </row>
    <row r="6989" spans="1:42" x14ac:dyDescent="0.25">
      <c r="A6989" t="s">
        <v>49098</v>
      </c>
      <c r="N6989" t="s">
        <v>87</v>
      </c>
      <c r="O6989" t="s">
        <v>27435</v>
      </c>
      <c r="P6989" t="s">
        <v>13638</v>
      </c>
      <c r="Q6989" t="s">
        <v>27436</v>
      </c>
      <c r="R6989">
        <v>15.4636</v>
      </c>
      <c r="S6989" t="s">
        <v>13638</v>
      </c>
      <c r="T6989" t="s">
        <v>13638</v>
      </c>
      <c r="U6989" s="17">
        <v>45546</v>
      </c>
      <c r="W6989">
        <v>15.4636</v>
      </c>
      <c r="Y6989">
        <v>0</v>
      </c>
      <c r="Z6989" s="7">
        <v>0</v>
      </c>
      <c r="AP6989">
        <f t="shared" si="109"/>
        <v>6988</v>
      </c>
    </row>
    <row r="6990" spans="1:42" x14ac:dyDescent="0.25">
      <c r="A6990" t="s">
        <v>49099</v>
      </c>
      <c r="N6990" t="s">
        <v>87</v>
      </c>
      <c r="O6990" t="s">
        <v>27437</v>
      </c>
      <c r="P6990" t="s">
        <v>27438</v>
      </c>
      <c r="Q6990" t="s">
        <v>13638</v>
      </c>
      <c r="R6990">
        <v>15.4636</v>
      </c>
      <c r="S6990" t="s">
        <v>13638</v>
      </c>
      <c r="T6990" t="s">
        <v>13638</v>
      </c>
      <c r="U6990" s="17">
        <v>45546</v>
      </c>
      <c r="W6990">
        <v>15.4636</v>
      </c>
      <c r="Y6990">
        <v>0</v>
      </c>
      <c r="Z6990" s="7">
        <v>0</v>
      </c>
      <c r="AP6990">
        <f t="shared" si="109"/>
        <v>6989</v>
      </c>
    </row>
    <row r="6991" spans="1:42" x14ac:dyDescent="0.25">
      <c r="A6991" t="s">
        <v>49100</v>
      </c>
      <c r="N6991" t="s">
        <v>87</v>
      </c>
      <c r="O6991" t="s">
        <v>27439</v>
      </c>
      <c r="P6991" t="s">
        <v>27440</v>
      </c>
      <c r="Q6991" t="s">
        <v>13638</v>
      </c>
      <c r="R6991">
        <v>15.4636</v>
      </c>
      <c r="S6991" t="s">
        <v>13638</v>
      </c>
      <c r="T6991" t="s">
        <v>13638</v>
      </c>
      <c r="U6991" s="17">
        <v>45546</v>
      </c>
      <c r="W6991">
        <v>15.4636</v>
      </c>
      <c r="Y6991">
        <v>0</v>
      </c>
      <c r="Z6991" s="7">
        <v>0</v>
      </c>
      <c r="AP6991">
        <f t="shared" si="109"/>
        <v>6990</v>
      </c>
    </row>
    <row r="6992" spans="1:42" x14ac:dyDescent="0.25">
      <c r="A6992" t="s">
        <v>49101</v>
      </c>
      <c r="N6992" t="s">
        <v>87</v>
      </c>
      <c r="O6992" t="s">
        <v>27441</v>
      </c>
      <c r="P6992" t="s">
        <v>27442</v>
      </c>
      <c r="Q6992" t="s">
        <v>13638</v>
      </c>
      <c r="R6992">
        <v>15.285399999999999</v>
      </c>
      <c r="S6992" t="s">
        <v>13638</v>
      </c>
      <c r="T6992" t="s">
        <v>13638</v>
      </c>
      <c r="U6992" s="17">
        <v>45546</v>
      </c>
      <c r="W6992">
        <v>15.285399999999999</v>
      </c>
      <c r="Y6992">
        <v>0</v>
      </c>
      <c r="Z6992" s="7">
        <v>0</v>
      </c>
      <c r="AP6992">
        <f t="shared" si="109"/>
        <v>6991</v>
      </c>
    </row>
    <row r="6993" spans="1:42" x14ac:dyDescent="0.25">
      <c r="A6993" t="s">
        <v>49102</v>
      </c>
      <c r="N6993" t="s">
        <v>87</v>
      </c>
      <c r="O6993" t="s">
        <v>27443</v>
      </c>
      <c r="P6993" t="s">
        <v>13638</v>
      </c>
      <c r="Q6993" t="s">
        <v>27444</v>
      </c>
      <c r="R6993">
        <v>15.285399999999999</v>
      </c>
      <c r="S6993" t="s">
        <v>13638</v>
      </c>
      <c r="T6993" t="s">
        <v>13638</v>
      </c>
      <c r="U6993" s="17">
        <v>45546</v>
      </c>
      <c r="W6993">
        <v>15.285399999999999</v>
      </c>
      <c r="Y6993">
        <v>0</v>
      </c>
      <c r="Z6993" s="7">
        <v>0</v>
      </c>
      <c r="AP6993">
        <f t="shared" si="109"/>
        <v>6992</v>
      </c>
    </row>
    <row r="6994" spans="1:42" x14ac:dyDescent="0.25">
      <c r="A6994" t="s">
        <v>49103</v>
      </c>
      <c r="N6994" t="s">
        <v>87</v>
      </c>
      <c r="O6994" t="s">
        <v>27445</v>
      </c>
      <c r="P6994" t="s">
        <v>27446</v>
      </c>
      <c r="Q6994" t="s">
        <v>13638</v>
      </c>
      <c r="R6994">
        <v>11.4621</v>
      </c>
      <c r="S6994" t="s">
        <v>13638</v>
      </c>
      <c r="T6994" t="s">
        <v>13638</v>
      </c>
      <c r="U6994" s="17">
        <v>45546</v>
      </c>
      <c r="W6994">
        <v>11.4621</v>
      </c>
      <c r="Y6994">
        <v>0</v>
      </c>
      <c r="Z6994" s="7">
        <v>0</v>
      </c>
      <c r="AP6994">
        <f t="shared" si="109"/>
        <v>6993</v>
      </c>
    </row>
    <row r="6995" spans="1:42" x14ac:dyDescent="0.25">
      <c r="N6995" t="s">
        <v>87</v>
      </c>
      <c r="O6995" t="s">
        <v>27447</v>
      </c>
      <c r="P6995" t="s">
        <v>27448</v>
      </c>
      <c r="Q6995" t="s">
        <v>13638</v>
      </c>
      <c r="R6995">
        <v>11.4621</v>
      </c>
      <c r="S6995" t="s">
        <v>13638</v>
      </c>
      <c r="T6995" t="s">
        <v>13638</v>
      </c>
      <c r="U6995" s="17">
        <v>45546</v>
      </c>
      <c r="W6995">
        <v>11.4621</v>
      </c>
      <c r="Y6995">
        <v>0</v>
      </c>
      <c r="Z6995" s="7">
        <v>0</v>
      </c>
      <c r="AP6995">
        <f t="shared" si="109"/>
        <v>6994</v>
      </c>
    </row>
    <row r="6996" spans="1:42" x14ac:dyDescent="0.25">
      <c r="A6996" t="s">
        <v>11</v>
      </c>
      <c r="N6996" t="s">
        <v>87</v>
      </c>
      <c r="O6996" t="s">
        <v>27449</v>
      </c>
      <c r="P6996" t="s">
        <v>13638</v>
      </c>
      <c r="Q6996" t="s">
        <v>27450</v>
      </c>
      <c r="R6996">
        <v>11.4621</v>
      </c>
      <c r="S6996" t="s">
        <v>13638</v>
      </c>
      <c r="T6996" t="s">
        <v>13638</v>
      </c>
      <c r="U6996" s="17">
        <v>45546</v>
      </c>
      <c r="W6996">
        <v>11.4621</v>
      </c>
      <c r="Y6996">
        <v>0</v>
      </c>
      <c r="Z6996" s="7">
        <v>0</v>
      </c>
      <c r="AP6996">
        <f t="shared" si="109"/>
        <v>6995</v>
      </c>
    </row>
    <row r="6997" spans="1:42" x14ac:dyDescent="0.25">
      <c r="A6997" t="s">
        <v>49104</v>
      </c>
      <c r="N6997" t="s">
        <v>87</v>
      </c>
      <c r="O6997" t="s">
        <v>27451</v>
      </c>
      <c r="P6997" t="s">
        <v>27452</v>
      </c>
      <c r="Q6997" t="s">
        <v>13638</v>
      </c>
      <c r="R6997">
        <v>11.4251</v>
      </c>
      <c r="S6997" t="s">
        <v>13638</v>
      </c>
      <c r="T6997" t="s">
        <v>13638</v>
      </c>
      <c r="U6997" s="17">
        <v>45546</v>
      </c>
      <c r="W6997">
        <v>11.4251</v>
      </c>
      <c r="Y6997">
        <v>0</v>
      </c>
      <c r="Z6997" s="7">
        <v>0</v>
      </c>
      <c r="AP6997">
        <f t="shared" si="109"/>
        <v>6996</v>
      </c>
    </row>
    <row r="6998" spans="1:42" x14ac:dyDescent="0.25">
      <c r="A6998" t="s">
        <v>49105</v>
      </c>
      <c r="N6998" t="s">
        <v>87</v>
      </c>
      <c r="O6998" t="s">
        <v>27453</v>
      </c>
      <c r="P6998" t="s">
        <v>27454</v>
      </c>
      <c r="Q6998" t="s">
        <v>13638</v>
      </c>
      <c r="R6998">
        <v>11.4251</v>
      </c>
      <c r="S6998" t="s">
        <v>13638</v>
      </c>
      <c r="T6998" t="s">
        <v>13638</v>
      </c>
      <c r="U6998" s="17">
        <v>45546</v>
      </c>
      <c r="W6998">
        <v>11.4251</v>
      </c>
      <c r="Y6998">
        <v>0</v>
      </c>
      <c r="Z6998" s="7">
        <v>0</v>
      </c>
      <c r="AP6998">
        <f t="shared" si="109"/>
        <v>6997</v>
      </c>
    </row>
    <row r="6999" spans="1:42" x14ac:dyDescent="0.25">
      <c r="A6999" t="s">
        <v>49106</v>
      </c>
      <c r="N6999" t="s">
        <v>87</v>
      </c>
      <c r="O6999" t="s">
        <v>27455</v>
      </c>
      <c r="P6999" t="s">
        <v>13638</v>
      </c>
      <c r="Q6999" t="s">
        <v>27456</v>
      </c>
      <c r="R6999">
        <v>11.4251</v>
      </c>
      <c r="S6999" t="s">
        <v>13638</v>
      </c>
      <c r="T6999" t="s">
        <v>13638</v>
      </c>
      <c r="U6999" s="17">
        <v>45546</v>
      </c>
      <c r="W6999">
        <v>11.4251</v>
      </c>
      <c r="Y6999">
        <v>0</v>
      </c>
      <c r="Z6999" s="7">
        <v>0</v>
      </c>
      <c r="AP6999">
        <f t="shared" si="109"/>
        <v>6998</v>
      </c>
    </row>
    <row r="7000" spans="1:42" x14ac:dyDescent="0.25">
      <c r="A7000" t="s">
        <v>49107</v>
      </c>
      <c r="N7000" t="s">
        <v>87</v>
      </c>
      <c r="O7000" t="s">
        <v>27457</v>
      </c>
      <c r="P7000" t="s">
        <v>27458</v>
      </c>
      <c r="Q7000" t="s">
        <v>13638</v>
      </c>
      <c r="R7000">
        <v>14.045199999999999</v>
      </c>
      <c r="S7000" t="s">
        <v>13638</v>
      </c>
      <c r="T7000" t="s">
        <v>13638</v>
      </c>
      <c r="U7000" s="17">
        <v>45546</v>
      </c>
      <c r="W7000">
        <v>14.045199999999999</v>
      </c>
      <c r="Y7000">
        <v>0</v>
      </c>
      <c r="Z7000" s="7">
        <v>0</v>
      </c>
      <c r="AP7000">
        <f t="shared" si="109"/>
        <v>6999</v>
      </c>
    </row>
    <row r="7001" spans="1:42" x14ac:dyDescent="0.25">
      <c r="A7001" t="s">
        <v>49108</v>
      </c>
      <c r="N7001" t="s">
        <v>87</v>
      </c>
      <c r="O7001" t="s">
        <v>27459</v>
      </c>
      <c r="P7001" t="s">
        <v>27460</v>
      </c>
      <c r="Q7001" t="s">
        <v>13638</v>
      </c>
      <c r="R7001">
        <v>13.921900000000001</v>
      </c>
      <c r="S7001" t="s">
        <v>13638</v>
      </c>
      <c r="T7001" t="s">
        <v>13638</v>
      </c>
      <c r="U7001" s="17">
        <v>45546</v>
      </c>
      <c r="W7001">
        <v>13.921900000000001</v>
      </c>
      <c r="Y7001">
        <v>0</v>
      </c>
      <c r="Z7001" s="7">
        <v>0</v>
      </c>
      <c r="AP7001">
        <f t="shared" si="109"/>
        <v>7000</v>
      </c>
    </row>
    <row r="7002" spans="1:42" x14ac:dyDescent="0.25">
      <c r="A7002" t="s">
        <v>49109</v>
      </c>
      <c r="N7002" t="s">
        <v>87</v>
      </c>
      <c r="O7002" t="s">
        <v>27461</v>
      </c>
      <c r="P7002" t="s">
        <v>27462</v>
      </c>
      <c r="Q7002" t="s">
        <v>13638</v>
      </c>
      <c r="R7002">
        <v>10.9633</v>
      </c>
      <c r="S7002" t="s">
        <v>13638</v>
      </c>
      <c r="T7002" t="s">
        <v>13638</v>
      </c>
      <c r="U7002" s="17">
        <v>45546</v>
      </c>
      <c r="W7002">
        <v>10.9633</v>
      </c>
      <c r="Y7002">
        <v>0</v>
      </c>
      <c r="Z7002" s="7">
        <v>0</v>
      </c>
      <c r="AP7002">
        <f t="shared" si="109"/>
        <v>7001</v>
      </c>
    </row>
    <row r="7003" spans="1:42" x14ac:dyDescent="0.25">
      <c r="A7003" t="s">
        <v>49110</v>
      </c>
      <c r="N7003" t="s">
        <v>87</v>
      </c>
      <c r="O7003" t="s">
        <v>27463</v>
      </c>
      <c r="P7003" t="s">
        <v>27464</v>
      </c>
      <c r="Q7003" t="s">
        <v>13638</v>
      </c>
      <c r="R7003">
        <v>10.9048</v>
      </c>
      <c r="S7003" t="s">
        <v>13638</v>
      </c>
      <c r="T7003" t="s">
        <v>13638</v>
      </c>
      <c r="U7003" s="17">
        <v>45546</v>
      </c>
      <c r="W7003">
        <v>10.9048</v>
      </c>
      <c r="Y7003">
        <v>0</v>
      </c>
      <c r="Z7003" s="7">
        <v>0</v>
      </c>
      <c r="AP7003">
        <f t="shared" si="109"/>
        <v>7002</v>
      </c>
    </row>
    <row r="7004" spans="1:42" x14ac:dyDescent="0.25">
      <c r="A7004" t="s">
        <v>49111</v>
      </c>
      <c r="N7004" t="s">
        <v>88</v>
      </c>
      <c r="O7004" t="s">
        <v>27465</v>
      </c>
      <c r="P7004" t="s">
        <v>27466</v>
      </c>
      <c r="Q7004" t="s">
        <v>13638</v>
      </c>
      <c r="R7004">
        <v>15.7889</v>
      </c>
      <c r="S7004" t="s">
        <v>13638</v>
      </c>
      <c r="T7004" t="s">
        <v>13638</v>
      </c>
      <c r="U7004" s="17">
        <v>45546</v>
      </c>
      <c r="W7004">
        <v>15.7889</v>
      </c>
      <c r="Y7004">
        <v>0</v>
      </c>
      <c r="Z7004" s="7">
        <v>0</v>
      </c>
      <c r="AP7004">
        <f t="shared" si="109"/>
        <v>7003</v>
      </c>
    </row>
    <row r="7005" spans="1:42" x14ac:dyDescent="0.25">
      <c r="A7005" t="s">
        <v>49112</v>
      </c>
      <c r="N7005" t="s">
        <v>88</v>
      </c>
      <c r="O7005" t="s">
        <v>27467</v>
      </c>
      <c r="P7005" t="s">
        <v>27468</v>
      </c>
      <c r="Q7005" t="s">
        <v>27469</v>
      </c>
      <c r="R7005">
        <v>15.7889</v>
      </c>
      <c r="S7005" t="s">
        <v>13638</v>
      </c>
      <c r="T7005" t="s">
        <v>13638</v>
      </c>
      <c r="U7005" s="17">
        <v>45546</v>
      </c>
      <c r="W7005">
        <v>15.7889</v>
      </c>
      <c r="Y7005">
        <v>0</v>
      </c>
      <c r="Z7005" s="7">
        <v>0</v>
      </c>
      <c r="AP7005">
        <f t="shared" si="109"/>
        <v>7004</v>
      </c>
    </row>
    <row r="7006" spans="1:42" x14ac:dyDescent="0.25">
      <c r="A7006" t="s">
        <v>49113</v>
      </c>
      <c r="N7006" t="s">
        <v>88</v>
      </c>
      <c r="O7006" t="s">
        <v>27470</v>
      </c>
      <c r="P7006" t="s">
        <v>27471</v>
      </c>
      <c r="Q7006" t="s">
        <v>13638</v>
      </c>
      <c r="R7006">
        <v>15.487</v>
      </c>
      <c r="S7006" t="s">
        <v>13638</v>
      </c>
      <c r="T7006" t="s">
        <v>13638</v>
      </c>
      <c r="U7006" s="17">
        <v>45546</v>
      </c>
      <c r="W7006">
        <v>15.487</v>
      </c>
      <c r="Y7006">
        <v>0</v>
      </c>
      <c r="Z7006" s="7">
        <v>0</v>
      </c>
      <c r="AP7006">
        <f t="shared" si="109"/>
        <v>7005</v>
      </c>
    </row>
    <row r="7007" spans="1:42" x14ac:dyDescent="0.25">
      <c r="A7007" t="s">
        <v>49114</v>
      </c>
      <c r="N7007" t="s">
        <v>88</v>
      </c>
      <c r="O7007" t="s">
        <v>27472</v>
      </c>
      <c r="P7007" t="s">
        <v>27473</v>
      </c>
      <c r="Q7007" t="s">
        <v>27474</v>
      </c>
      <c r="R7007">
        <v>15.487</v>
      </c>
      <c r="S7007" t="s">
        <v>13638</v>
      </c>
      <c r="T7007" t="s">
        <v>13638</v>
      </c>
      <c r="U7007" s="17">
        <v>45546</v>
      </c>
      <c r="W7007">
        <v>15.487</v>
      </c>
      <c r="Y7007">
        <v>0</v>
      </c>
      <c r="Z7007" s="7">
        <v>0</v>
      </c>
      <c r="AP7007">
        <f t="shared" si="109"/>
        <v>7006</v>
      </c>
    </row>
    <row r="7008" spans="1:42" x14ac:dyDescent="0.25">
      <c r="A7008" t="s">
        <v>49115</v>
      </c>
      <c r="N7008" t="s">
        <v>88</v>
      </c>
      <c r="O7008" t="s">
        <v>3464</v>
      </c>
      <c r="P7008" t="s">
        <v>27475</v>
      </c>
      <c r="Q7008" t="s">
        <v>13638</v>
      </c>
      <c r="R7008">
        <v>1971.89</v>
      </c>
      <c r="S7008" t="s">
        <v>13638</v>
      </c>
      <c r="T7008" t="s">
        <v>13638</v>
      </c>
      <c r="U7008" s="17">
        <v>45546</v>
      </c>
      <c r="W7008">
        <v>1971.89</v>
      </c>
      <c r="Y7008">
        <v>1114.8900000000001</v>
      </c>
      <c r="Z7008" s="7">
        <v>0.16464431695195803</v>
      </c>
      <c r="AP7008">
        <f t="shared" si="109"/>
        <v>7007</v>
      </c>
    </row>
    <row r="7009" spans="1:42" x14ac:dyDescent="0.25">
      <c r="A7009" t="s">
        <v>49116</v>
      </c>
      <c r="N7009" t="s">
        <v>88</v>
      </c>
      <c r="O7009" t="s">
        <v>3463</v>
      </c>
      <c r="P7009" t="s">
        <v>27476</v>
      </c>
      <c r="Q7009" t="s">
        <v>13638</v>
      </c>
      <c r="R7009">
        <v>1776.27</v>
      </c>
      <c r="S7009" t="s">
        <v>13638</v>
      </c>
      <c r="T7009" t="s">
        <v>13638</v>
      </c>
      <c r="U7009" s="17">
        <v>45546</v>
      </c>
      <c r="W7009">
        <v>1776.27</v>
      </c>
      <c r="Y7009">
        <v>1032.4100000000001</v>
      </c>
      <c r="Z7009" s="7">
        <v>0.15651652545660255</v>
      </c>
      <c r="AP7009">
        <f t="shared" si="109"/>
        <v>7008</v>
      </c>
    </row>
    <row r="7010" spans="1:42" x14ac:dyDescent="0.25">
      <c r="A7010" t="s">
        <v>49117</v>
      </c>
      <c r="N7010" t="s">
        <v>88</v>
      </c>
      <c r="O7010" t="s">
        <v>3462</v>
      </c>
      <c r="P7010" t="s">
        <v>27477</v>
      </c>
      <c r="Q7010" t="s">
        <v>27478</v>
      </c>
      <c r="R7010">
        <v>245.28</v>
      </c>
      <c r="S7010" t="s">
        <v>13638</v>
      </c>
      <c r="T7010" t="s">
        <v>13638</v>
      </c>
      <c r="U7010" s="17">
        <v>45546</v>
      </c>
      <c r="W7010">
        <v>245.28</v>
      </c>
      <c r="Y7010">
        <v>168.1</v>
      </c>
      <c r="Z7010" s="7">
        <v>0.10835010097468789</v>
      </c>
      <c r="AP7010">
        <f t="shared" si="109"/>
        <v>7009</v>
      </c>
    </row>
    <row r="7011" spans="1:42" x14ac:dyDescent="0.25">
      <c r="A7011" t="s">
        <v>49118</v>
      </c>
      <c r="N7011" t="s">
        <v>88</v>
      </c>
      <c r="O7011" t="s">
        <v>3461</v>
      </c>
      <c r="P7011" t="s">
        <v>27479</v>
      </c>
      <c r="Q7011" t="s">
        <v>27480</v>
      </c>
      <c r="R7011">
        <v>174.82</v>
      </c>
      <c r="S7011" t="s">
        <v>13638</v>
      </c>
      <c r="T7011" t="s">
        <v>13638</v>
      </c>
      <c r="U7011" s="17">
        <v>45546</v>
      </c>
      <c r="W7011">
        <v>174.82</v>
      </c>
      <c r="Y7011">
        <v>123.18</v>
      </c>
      <c r="Z7011" s="7">
        <v>0.10029903450399313</v>
      </c>
      <c r="AP7011">
        <f t="shared" si="109"/>
        <v>7010</v>
      </c>
    </row>
    <row r="7012" spans="1:42" x14ac:dyDescent="0.25">
      <c r="A7012" t="s">
        <v>49119</v>
      </c>
      <c r="N7012" t="s">
        <v>88</v>
      </c>
      <c r="O7012" t="s">
        <v>3296</v>
      </c>
      <c r="P7012" t="s">
        <v>27481</v>
      </c>
      <c r="Q7012" t="s">
        <v>13638</v>
      </c>
      <c r="R7012">
        <v>29.15</v>
      </c>
      <c r="S7012" t="s">
        <v>13638</v>
      </c>
      <c r="T7012" t="s">
        <v>13638</v>
      </c>
      <c r="U7012" s="17">
        <v>45546</v>
      </c>
      <c r="W7012">
        <v>29.15</v>
      </c>
      <c r="Y7012">
        <v>17.55</v>
      </c>
      <c r="Z7012" s="7">
        <v>0.14617447516213655</v>
      </c>
      <c r="AP7012">
        <f t="shared" si="109"/>
        <v>7011</v>
      </c>
    </row>
    <row r="7013" spans="1:42" x14ac:dyDescent="0.25">
      <c r="N7013" t="s">
        <v>88</v>
      </c>
      <c r="O7013" t="s">
        <v>3295</v>
      </c>
      <c r="P7013" t="s">
        <v>27482</v>
      </c>
      <c r="Q7013" t="s">
        <v>27483</v>
      </c>
      <c r="R7013">
        <v>20.149999999999999</v>
      </c>
      <c r="S7013" t="s">
        <v>13638</v>
      </c>
      <c r="T7013" t="s">
        <v>13638</v>
      </c>
      <c r="U7013" s="17">
        <v>45546</v>
      </c>
      <c r="W7013">
        <v>20.149999999999999</v>
      </c>
      <c r="Y7013">
        <v>14.46</v>
      </c>
      <c r="Z7013" s="7">
        <v>9.4997014651905687E-2</v>
      </c>
      <c r="AP7013">
        <f t="shared" si="109"/>
        <v>7012</v>
      </c>
    </row>
    <row r="7014" spans="1:42" x14ac:dyDescent="0.25">
      <c r="A7014" t="s">
        <v>15</v>
      </c>
      <c r="N7014" t="s">
        <v>88</v>
      </c>
      <c r="O7014" t="s">
        <v>3294</v>
      </c>
      <c r="P7014" t="s">
        <v>27484</v>
      </c>
      <c r="Q7014" t="s">
        <v>13638</v>
      </c>
      <c r="R7014">
        <v>26.63</v>
      </c>
      <c r="S7014" t="s">
        <v>13638</v>
      </c>
      <c r="T7014" t="s">
        <v>13638</v>
      </c>
      <c r="U7014" s="17">
        <v>45546</v>
      </c>
      <c r="W7014">
        <v>26.63</v>
      </c>
      <c r="Y7014">
        <v>16.63</v>
      </c>
      <c r="Z7014" s="7">
        <v>0.13546263089498112</v>
      </c>
      <c r="AP7014">
        <f t="shared" si="109"/>
        <v>7013</v>
      </c>
    </row>
    <row r="7015" spans="1:42" x14ac:dyDescent="0.25">
      <c r="A7015" t="s">
        <v>49120</v>
      </c>
      <c r="N7015" t="s">
        <v>88</v>
      </c>
      <c r="O7015" t="s">
        <v>3293</v>
      </c>
      <c r="P7015" t="s">
        <v>27485</v>
      </c>
      <c r="Q7015" t="s">
        <v>27486</v>
      </c>
      <c r="R7015">
        <v>18.600000000000001</v>
      </c>
      <c r="S7015" t="s">
        <v>13638</v>
      </c>
      <c r="T7015" t="s">
        <v>13638</v>
      </c>
      <c r="U7015" s="17">
        <v>45546</v>
      </c>
      <c r="W7015">
        <v>18.600000000000001</v>
      </c>
      <c r="Y7015">
        <v>13.73</v>
      </c>
      <c r="Z7015" s="7">
        <v>8.6825109826356162E-2</v>
      </c>
      <c r="AP7015">
        <f t="shared" si="109"/>
        <v>7014</v>
      </c>
    </row>
    <row r="7016" spans="1:42" x14ac:dyDescent="0.25">
      <c r="A7016" t="s">
        <v>49121</v>
      </c>
      <c r="N7016" t="s">
        <v>88</v>
      </c>
      <c r="O7016" t="s">
        <v>27487</v>
      </c>
      <c r="P7016" t="s">
        <v>27488</v>
      </c>
      <c r="Q7016" t="s">
        <v>13638</v>
      </c>
      <c r="R7016">
        <v>14.364000000000001</v>
      </c>
      <c r="S7016" t="s">
        <v>13638</v>
      </c>
      <c r="T7016" t="s">
        <v>13638</v>
      </c>
      <c r="U7016" s="17">
        <v>45546</v>
      </c>
      <c r="W7016">
        <v>14.364000000000001</v>
      </c>
      <c r="Y7016">
        <v>0</v>
      </c>
      <c r="Z7016" s="7">
        <v>0</v>
      </c>
      <c r="AP7016">
        <f t="shared" si="109"/>
        <v>7015</v>
      </c>
    </row>
    <row r="7017" spans="1:42" x14ac:dyDescent="0.25">
      <c r="A7017" t="s">
        <v>49122</v>
      </c>
      <c r="N7017" t="s">
        <v>88</v>
      </c>
      <c r="O7017" t="s">
        <v>27489</v>
      </c>
      <c r="P7017" t="s">
        <v>27490</v>
      </c>
      <c r="Q7017" t="s">
        <v>13638</v>
      </c>
      <c r="R7017">
        <v>14.598000000000001</v>
      </c>
      <c r="S7017" t="s">
        <v>13638</v>
      </c>
      <c r="T7017" t="s">
        <v>13638</v>
      </c>
      <c r="U7017" s="17">
        <v>45546</v>
      </c>
      <c r="W7017">
        <v>14.598000000000001</v>
      </c>
      <c r="Y7017">
        <v>0</v>
      </c>
      <c r="Z7017" s="7">
        <v>0</v>
      </c>
      <c r="AP7017">
        <f t="shared" si="109"/>
        <v>7016</v>
      </c>
    </row>
    <row r="7018" spans="1:42" x14ac:dyDescent="0.25">
      <c r="A7018" t="s">
        <v>49123</v>
      </c>
      <c r="N7018" t="s">
        <v>88</v>
      </c>
      <c r="O7018" t="s">
        <v>27491</v>
      </c>
      <c r="P7018" t="s">
        <v>27492</v>
      </c>
      <c r="Q7018" t="s">
        <v>27493</v>
      </c>
      <c r="R7018">
        <v>14.598000000000001</v>
      </c>
      <c r="S7018" t="s">
        <v>13638</v>
      </c>
      <c r="T7018" t="s">
        <v>13638</v>
      </c>
      <c r="U7018" s="17">
        <v>45546</v>
      </c>
      <c r="W7018">
        <v>14.598000000000001</v>
      </c>
      <c r="Y7018">
        <v>0</v>
      </c>
      <c r="Z7018" s="7">
        <v>0</v>
      </c>
      <c r="AP7018">
        <f t="shared" si="109"/>
        <v>7017</v>
      </c>
    </row>
    <row r="7019" spans="1:42" x14ac:dyDescent="0.25">
      <c r="A7019" t="s">
        <v>49124</v>
      </c>
      <c r="N7019" t="s">
        <v>88</v>
      </c>
      <c r="O7019" t="s">
        <v>27494</v>
      </c>
      <c r="P7019" t="s">
        <v>27495</v>
      </c>
      <c r="Q7019" t="s">
        <v>27496</v>
      </c>
      <c r="R7019">
        <v>14.364000000000001</v>
      </c>
      <c r="S7019" t="s">
        <v>13638</v>
      </c>
      <c r="T7019" t="s">
        <v>13638</v>
      </c>
      <c r="U7019" s="17">
        <v>45546</v>
      </c>
      <c r="W7019">
        <v>14.364000000000001</v>
      </c>
      <c r="Y7019">
        <v>0</v>
      </c>
      <c r="Z7019" s="7">
        <v>0</v>
      </c>
      <c r="AP7019">
        <f t="shared" si="109"/>
        <v>7018</v>
      </c>
    </row>
    <row r="7020" spans="1:42" x14ac:dyDescent="0.25">
      <c r="A7020" t="s">
        <v>49125</v>
      </c>
      <c r="N7020" t="s">
        <v>88</v>
      </c>
      <c r="O7020" t="s">
        <v>3200</v>
      </c>
      <c r="P7020" t="s">
        <v>27497</v>
      </c>
      <c r="Q7020" t="s">
        <v>13638</v>
      </c>
      <c r="R7020">
        <v>209.57</v>
      </c>
      <c r="S7020" t="s">
        <v>13638</v>
      </c>
      <c r="T7020" t="s">
        <v>13638</v>
      </c>
      <c r="U7020" s="17">
        <v>45546</v>
      </c>
      <c r="W7020">
        <v>209.57</v>
      </c>
      <c r="Y7020">
        <v>120.32</v>
      </c>
      <c r="Z7020" s="7">
        <v>0.16012955674673002</v>
      </c>
      <c r="AP7020">
        <f t="shared" si="109"/>
        <v>7019</v>
      </c>
    </row>
    <row r="7021" spans="1:42" x14ac:dyDescent="0.25">
      <c r="A7021" t="s">
        <v>49126</v>
      </c>
      <c r="N7021" t="s">
        <v>88</v>
      </c>
      <c r="O7021" t="s">
        <v>3199</v>
      </c>
      <c r="P7021" t="s">
        <v>27498</v>
      </c>
      <c r="Q7021" t="s">
        <v>27499</v>
      </c>
      <c r="R7021">
        <v>53.817</v>
      </c>
      <c r="S7021" t="s">
        <v>13638</v>
      </c>
      <c r="T7021" t="s">
        <v>13638</v>
      </c>
      <c r="U7021" s="17">
        <v>45546</v>
      </c>
      <c r="W7021">
        <v>53.817</v>
      </c>
      <c r="Y7021">
        <v>38.86</v>
      </c>
      <c r="Z7021" s="7">
        <v>9.3203186841823715E-2</v>
      </c>
      <c r="AP7021">
        <f t="shared" si="109"/>
        <v>7020</v>
      </c>
    </row>
    <row r="7022" spans="1:42" x14ac:dyDescent="0.25">
      <c r="A7022" t="s">
        <v>49127</v>
      </c>
      <c r="N7022" t="s">
        <v>88</v>
      </c>
      <c r="O7022" t="s">
        <v>3198</v>
      </c>
      <c r="P7022" t="s">
        <v>27500</v>
      </c>
      <c r="Q7022" t="s">
        <v>13638</v>
      </c>
      <c r="R7022">
        <v>227.74700000000001</v>
      </c>
      <c r="S7022" t="s">
        <v>13638</v>
      </c>
      <c r="T7022" t="s">
        <v>13638</v>
      </c>
      <c r="U7022" s="17">
        <v>45546</v>
      </c>
      <c r="W7022">
        <v>227.74700000000001</v>
      </c>
      <c r="Y7022">
        <v>127.74</v>
      </c>
      <c r="Z7022" s="7">
        <v>0.16700221793798509</v>
      </c>
      <c r="AP7022">
        <f t="shared" si="109"/>
        <v>7021</v>
      </c>
    </row>
    <row r="7023" spans="1:42" x14ac:dyDescent="0.25">
      <c r="A7023" t="s">
        <v>49128</v>
      </c>
      <c r="N7023" t="s">
        <v>88</v>
      </c>
      <c r="O7023" t="s">
        <v>3197</v>
      </c>
      <c r="P7023" t="s">
        <v>27501</v>
      </c>
      <c r="Q7023" t="s">
        <v>27502</v>
      </c>
      <c r="R7023">
        <v>58.283999999999999</v>
      </c>
      <c r="S7023" t="s">
        <v>13638</v>
      </c>
      <c r="T7023" t="s">
        <v>13638</v>
      </c>
      <c r="U7023" s="17">
        <v>45546</v>
      </c>
      <c r="W7023">
        <v>58.283999999999999</v>
      </c>
      <c r="Y7023">
        <v>41.13</v>
      </c>
      <c r="Z7023" s="7">
        <v>9.9858097415753022E-2</v>
      </c>
      <c r="AP7023">
        <f t="shared" si="109"/>
        <v>7022</v>
      </c>
    </row>
    <row r="7024" spans="1:42" x14ac:dyDescent="0.25">
      <c r="A7024" t="s">
        <v>49129</v>
      </c>
      <c r="N7024" t="s">
        <v>88</v>
      </c>
      <c r="O7024" t="s">
        <v>3125</v>
      </c>
      <c r="P7024" t="s">
        <v>27503</v>
      </c>
      <c r="Q7024" t="s">
        <v>13638</v>
      </c>
      <c r="R7024">
        <v>38.56</v>
      </c>
      <c r="S7024" t="s">
        <v>13638</v>
      </c>
      <c r="T7024" t="s">
        <v>13638</v>
      </c>
      <c r="U7024" s="17">
        <v>45546</v>
      </c>
      <c r="W7024">
        <v>38.56</v>
      </c>
      <c r="Y7024">
        <v>17.32</v>
      </c>
      <c r="Z7024" s="7">
        <v>0.23298965840842722</v>
      </c>
      <c r="AP7024">
        <f t="shared" si="109"/>
        <v>7023</v>
      </c>
    </row>
    <row r="7025" spans="1:42" x14ac:dyDescent="0.25">
      <c r="A7025" t="s">
        <v>49130</v>
      </c>
      <c r="N7025" t="s">
        <v>88</v>
      </c>
      <c r="O7025" t="s">
        <v>3124</v>
      </c>
      <c r="P7025" t="s">
        <v>27504</v>
      </c>
      <c r="Q7025" t="s">
        <v>27505</v>
      </c>
      <c r="R7025">
        <v>32.950000000000003</v>
      </c>
      <c r="S7025" t="s">
        <v>13638</v>
      </c>
      <c r="T7025" t="s">
        <v>13638</v>
      </c>
      <c r="U7025" s="17">
        <v>45546</v>
      </c>
      <c r="W7025">
        <v>32.950000000000003</v>
      </c>
      <c r="Y7025">
        <v>16.02</v>
      </c>
      <c r="Z7025" s="7">
        <v>0.20934130306384446</v>
      </c>
      <c r="AP7025">
        <f t="shared" si="109"/>
        <v>7024</v>
      </c>
    </row>
    <row r="7026" spans="1:42" x14ac:dyDescent="0.25">
      <c r="A7026" t="s">
        <v>49131</v>
      </c>
      <c r="N7026" t="s">
        <v>88</v>
      </c>
      <c r="O7026" t="s">
        <v>3123</v>
      </c>
      <c r="P7026" t="s">
        <v>27506</v>
      </c>
      <c r="Q7026" t="s">
        <v>13638</v>
      </c>
      <c r="R7026">
        <v>36.06</v>
      </c>
      <c r="S7026" t="s">
        <v>13638</v>
      </c>
      <c r="T7026" t="s">
        <v>13638</v>
      </c>
      <c r="U7026" s="17">
        <v>45546</v>
      </c>
      <c r="W7026">
        <v>36.06</v>
      </c>
      <c r="Y7026">
        <v>17.02</v>
      </c>
      <c r="Z7026" s="7">
        <v>0.21817651351083978</v>
      </c>
      <c r="AP7026">
        <f t="shared" si="109"/>
        <v>7025</v>
      </c>
    </row>
    <row r="7027" spans="1:42" x14ac:dyDescent="0.25">
      <c r="N7027" t="s">
        <v>88</v>
      </c>
      <c r="O7027" t="s">
        <v>3122</v>
      </c>
      <c r="P7027" t="s">
        <v>27507</v>
      </c>
      <c r="Q7027" t="s">
        <v>27508</v>
      </c>
      <c r="R7027">
        <v>32.76</v>
      </c>
      <c r="S7027" t="s">
        <v>13638</v>
      </c>
      <c r="T7027" t="s">
        <v>13638</v>
      </c>
      <c r="U7027" s="17">
        <v>45546</v>
      </c>
      <c r="W7027">
        <v>32.76</v>
      </c>
      <c r="Y7027">
        <v>16.440000000000001</v>
      </c>
      <c r="Z7027" s="7">
        <v>0.19992423805621318</v>
      </c>
      <c r="AP7027">
        <f t="shared" si="109"/>
        <v>7026</v>
      </c>
    </row>
    <row r="7028" spans="1:42" x14ac:dyDescent="0.25">
      <c r="A7028" t="s">
        <v>42</v>
      </c>
      <c r="N7028" t="s">
        <v>88</v>
      </c>
      <c r="O7028" t="s">
        <v>27509</v>
      </c>
      <c r="P7028" t="s">
        <v>27510</v>
      </c>
      <c r="Q7028" t="s">
        <v>13638</v>
      </c>
      <c r="R7028">
        <v>16.552399999999999</v>
      </c>
      <c r="S7028" t="s">
        <v>13638</v>
      </c>
      <c r="T7028" t="s">
        <v>13638</v>
      </c>
      <c r="U7028" s="17">
        <v>45546</v>
      </c>
      <c r="W7028">
        <v>16.552399999999999</v>
      </c>
      <c r="Y7028">
        <v>0</v>
      </c>
      <c r="Z7028" s="7">
        <v>0</v>
      </c>
      <c r="AP7028">
        <f t="shared" si="109"/>
        <v>7027</v>
      </c>
    </row>
    <row r="7029" spans="1:42" x14ac:dyDescent="0.25">
      <c r="A7029" t="s">
        <v>49132</v>
      </c>
      <c r="N7029" t="s">
        <v>88</v>
      </c>
      <c r="O7029" t="s">
        <v>27511</v>
      </c>
      <c r="P7029" t="s">
        <v>27512</v>
      </c>
      <c r="Q7029" t="s">
        <v>27513</v>
      </c>
      <c r="R7029">
        <v>16.552399999999999</v>
      </c>
      <c r="S7029" t="s">
        <v>13638</v>
      </c>
      <c r="T7029" t="s">
        <v>13638</v>
      </c>
      <c r="U7029" s="17">
        <v>45546</v>
      </c>
      <c r="W7029">
        <v>16.552399999999999</v>
      </c>
      <c r="Y7029">
        <v>0</v>
      </c>
      <c r="Z7029" s="7">
        <v>0</v>
      </c>
      <c r="AP7029">
        <f t="shared" si="109"/>
        <v>7028</v>
      </c>
    </row>
    <row r="7030" spans="1:42" x14ac:dyDescent="0.25">
      <c r="A7030" t="s">
        <v>49133</v>
      </c>
      <c r="N7030" t="s">
        <v>88</v>
      </c>
      <c r="O7030" t="s">
        <v>27514</v>
      </c>
      <c r="P7030" t="s">
        <v>27515</v>
      </c>
      <c r="Q7030" t="s">
        <v>13638</v>
      </c>
      <c r="R7030">
        <v>16.038799999999998</v>
      </c>
      <c r="S7030" t="s">
        <v>13638</v>
      </c>
      <c r="T7030" t="s">
        <v>13638</v>
      </c>
      <c r="U7030" s="17">
        <v>45546</v>
      </c>
      <c r="W7030">
        <v>16.038799999999998</v>
      </c>
      <c r="Y7030">
        <v>0</v>
      </c>
      <c r="Z7030" s="7">
        <v>0</v>
      </c>
      <c r="AP7030">
        <f t="shared" si="109"/>
        <v>7029</v>
      </c>
    </row>
    <row r="7031" spans="1:42" x14ac:dyDescent="0.25">
      <c r="A7031" t="s">
        <v>49134</v>
      </c>
      <c r="N7031" t="s">
        <v>88</v>
      </c>
      <c r="O7031" t="s">
        <v>27516</v>
      </c>
      <c r="P7031" t="s">
        <v>27517</v>
      </c>
      <c r="Q7031" t="s">
        <v>27518</v>
      </c>
      <c r="R7031">
        <v>16.038799999999998</v>
      </c>
      <c r="S7031" t="s">
        <v>13638</v>
      </c>
      <c r="T7031" t="s">
        <v>13638</v>
      </c>
      <c r="U7031" s="17">
        <v>45546</v>
      </c>
      <c r="W7031">
        <v>16.038799999999998</v>
      </c>
      <c r="Y7031">
        <v>0</v>
      </c>
      <c r="Z7031" s="7">
        <v>0</v>
      </c>
      <c r="AP7031">
        <f t="shared" si="109"/>
        <v>7030</v>
      </c>
    </row>
    <row r="7032" spans="1:42" x14ac:dyDescent="0.25">
      <c r="A7032" t="s">
        <v>49135</v>
      </c>
      <c r="N7032" t="s">
        <v>88</v>
      </c>
      <c r="O7032" t="s">
        <v>2964</v>
      </c>
      <c r="P7032" t="s">
        <v>27519</v>
      </c>
      <c r="Q7032" t="s">
        <v>13638</v>
      </c>
      <c r="R7032">
        <v>374.21</v>
      </c>
      <c r="S7032" t="s">
        <v>13638</v>
      </c>
      <c r="T7032" t="s">
        <v>13638</v>
      </c>
      <c r="U7032" s="17">
        <v>45546</v>
      </c>
      <c r="W7032">
        <v>374.21</v>
      </c>
      <c r="Y7032">
        <v>212.25</v>
      </c>
      <c r="Z7032" s="7">
        <v>0.16370631872674846</v>
      </c>
      <c r="AP7032">
        <f t="shared" si="109"/>
        <v>7031</v>
      </c>
    </row>
    <row r="7033" spans="1:42" x14ac:dyDescent="0.25">
      <c r="N7033" t="s">
        <v>88</v>
      </c>
      <c r="O7033" t="s">
        <v>2963</v>
      </c>
      <c r="P7033" t="s">
        <v>27520</v>
      </c>
      <c r="Q7033" t="s">
        <v>27521</v>
      </c>
      <c r="R7033">
        <v>98.08</v>
      </c>
      <c r="S7033" t="s">
        <v>13638</v>
      </c>
      <c r="T7033" t="s">
        <v>13638</v>
      </c>
      <c r="U7033" s="17">
        <v>45546</v>
      </c>
      <c r="W7033">
        <v>98.08</v>
      </c>
      <c r="Y7033">
        <v>64.599999999999994</v>
      </c>
      <c r="Z7033" s="7">
        <v>0.11991160287058733</v>
      </c>
      <c r="AP7033">
        <f t="shared" si="109"/>
        <v>7032</v>
      </c>
    </row>
    <row r="7034" spans="1:42" x14ac:dyDescent="0.25">
      <c r="A7034" t="s">
        <v>2</v>
      </c>
      <c r="N7034" t="s">
        <v>88</v>
      </c>
      <c r="O7034" t="s">
        <v>2962</v>
      </c>
      <c r="P7034" t="s">
        <v>27522</v>
      </c>
      <c r="Q7034" t="s">
        <v>13638</v>
      </c>
      <c r="R7034">
        <v>336.92</v>
      </c>
      <c r="S7034" t="s">
        <v>13638</v>
      </c>
      <c r="T7034" t="s">
        <v>13638</v>
      </c>
      <c r="U7034" s="17">
        <v>45546</v>
      </c>
      <c r="W7034">
        <v>336.92</v>
      </c>
      <c r="Y7034">
        <v>199.15</v>
      </c>
      <c r="Z7034" s="7">
        <v>0.1515704029712186</v>
      </c>
      <c r="AP7034">
        <f t="shared" si="109"/>
        <v>7033</v>
      </c>
    </row>
    <row r="7035" spans="1:42" x14ac:dyDescent="0.25">
      <c r="A7035" t="s">
        <v>49136</v>
      </c>
      <c r="N7035" t="s">
        <v>88</v>
      </c>
      <c r="O7035" t="s">
        <v>2961</v>
      </c>
      <c r="P7035" t="s">
        <v>27523</v>
      </c>
      <c r="Q7035" t="s">
        <v>27524</v>
      </c>
      <c r="R7035">
        <v>65.150000000000006</v>
      </c>
      <c r="S7035" t="s">
        <v>13638</v>
      </c>
      <c r="T7035" t="s">
        <v>13638</v>
      </c>
      <c r="U7035" s="17">
        <v>45546</v>
      </c>
      <c r="W7035">
        <v>65.150000000000006</v>
      </c>
      <c r="Y7035">
        <v>44.75</v>
      </c>
      <c r="Z7035" s="7">
        <v>0.10769903617350973</v>
      </c>
      <c r="AP7035">
        <f t="shared" si="109"/>
        <v>7034</v>
      </c>
    </row>
    <row r="7036" spans="1:42" x14ac:dyDescent="0.25">
      <c r="A7036" t="s">
        <v>49137</v>
      </c>
      <c r="N7036" t="s">
        <v>88</v>
      </c>
      <c r="O7036" t="s">
        <v>2904</v>
      </c>
      <c r="P7036" t="s">
        <v>27525</v>
      </c>
      <c r="Q7036" t="s">
        <v>13638</v>
      </c>
      <c r="R7036">
        <v>115.81399999999999</v>
      </c>
      <c r="S7036" t="s">
        <v>13638</v>
      </c>
      <c r="T7036" t="s">
        <v>13638</v>
      </c>
      <c r="U7036" s="17">
        <v>45546</v>
      </c>
      <c r="W7036">
        <v>115.81399999999999</v>
      </c>
      <c r="Y7036">
        <v>63.895000000000003</v>
      </c>
      <c r="Z7036" s="7">
        <v>0.17187032851090134</v>
      </c>
      <c r="AP7036">
        <f t="shared" si="109"/>
        <v>7035</v>
      </c>
    </row>
    <row r="7037" spans="1:42" x14ac:dyDescent="0.25">
      <c r="A7037" t="s">
        <v>49138</v>
      </c>
      <c r="N7037" t="s">
        <v>88</v>
      </c>
      <c r="O7037" t="s">
        <v>2903</v>
      </c>
      <c r="P7037" t="s">
        <v>27526</v>
      </c>
      <c r="Q7037" t="s">
        <v>27527</v>
      </c>
      <c r="R7037">
        <v>100.837</v>
      </c>
      <c r="S7037" t="s">
        <v>13638</v>
      </c>
      <c r="T7037" t="s">
        <v>13638</v>
      </c>
      <c r="U7037" s="17">
        <v>45546</v>
      </c>
      <c r="W7037">
        <v>100.837</v>
      </c>
      <c r="Y7037">
        <v>73.153999999999996</v>
      </c>
      <c r="Z7037" s="7">
        <v>9.1846803200288818E-2</v>
      </c>
      <c r="AP7037">
        <f t="shared" si="109"/>
        <v>7036</v>
      </c>
    </row>
    <row r="7038" spans="1:42" x14ac:dyDescent="0.25">
      <c r="A7038" t="s">
        <v>49139</v>
      </c>
      <c r="N7038" t="s">
        <v>88</v>
      </c>
      <c r="O7038" t="s">
        <v>2902</v>
      </c>
      <c r="P7038" t="s">
        <v>27528</v>
      </c>
      <c r="Q7038" t="s">
        <v>13638</v>
      </c>
      <c r="R7038">
        <v>105.087</v>
      </c>
      <c r="S7038" t="s">
        <v>13638</v>
      </c>
      <c r="T7038" t="s">
        <v>13638</v>
      </c>
      <c r="U7038" s="17">
        <v>45546</v>
      </c>
      <c r="W7038">
        <v>105.087</v>
      </c>
      <c r="Y7038">
        <v>60.054000000000002</v>
      </c>
      <c r="Z7038" s="7">
        <v>0.16149563869179939</v>
      </c>
      <c r="AP7038">
        <f t="shared" si="109"/>
        <v>7037</v>
      </c>
    </row>
    <row r="7039" spans="1:42" x14ac:dyDescent="0.25">
      <c r="A7039" t="s">
        <v>49140</v>
      </c>
      <c r="N7039" t="s">
        <v>88</v>
      </c>
      <c r="O7039" t="s">
        <v>2901</v>
      </c>
      <c r="P7039" t="s">
        <v>27529</v>
      </c>
      <c r="Q7039" t="s">
        <v>27530</v>
      </c>
      <c r="R7039">
        <v>70.533000000000001</v>
      </c>
      <c r="S7039" t="s">
        <v>13638</v>
      </c>
      <c r="T7039" t="s">
        <v>13638</v>
      </c>
      <c r="U7039" s="17">
        <v>45546</v>
      </c>
      <c r="W7039">
        <v>70.533000000000001</v>
      </c>
      <c r="Y7039">
        <v>52.944000000000003</v>
      </c>
      <c r="Z7039" s="7">
        <v>8.1990836973576897E-2</v>
      </c>
      <c r="AP7039">
        <f t="shared" si="109"/>
        <v>7038</v>
      </c>
    </row>
    <row r="7040" spans="1:42" x14ac:dyDescent="0.25">
      <c r="A7040" t="s">
        <v>49141</v>
      </c>
      <c r="N7040" t="s">
        <v>88</v>
      </c>
      <c r="O7040" t="s">
        <v>2810</v>
      </c>
      <c r="P7040" t="s">
        <v>27531</v>
      </c>
      <c r="Q7040" t="s">
        <v>13638</v>
      </c>
      <c r="R7040">
        <v>44.274000000000001</v>
      </c>
      <c r="S7040" t="s">
        <v>13638</v>
      </c>
      <c r="T7040" t="s">
        <v>13638</v>
      </c>
      <c r="U7040" s="17">
        <v>45546</v>
      </c>
      <c r="W7040">
        <v>44.274000000000001</v>
      </c>
      <c r="Y7040">
        <v>21.866</v>
      </c>
      <c r="Z7040" s="7">
        <v>0.20467254176083305</v>
      </c>
      <c r="AP7040">
        <f t="shared" si="109"/>
        <v>7039</v>
      </c>
    </row>
    <row r="7041" spans="1:42" x14ac:dyDescent="0.25">
      <c r="A7041" t="s">
        <v>49142</v>
      </c>
      <c r="N7041" t="s">
        <v>88</v>
      </c>
      <c r="O7041" t="s">
        <v>2809</v>
      </c>
      <c r="P7041" t="s">
        <v>27532</v>
      </c>
      <c r="Q7041" t="s">
        <v>27533</v>
      </c>
      <c r="R7041">
        <v>36.35</v>
      </c>
      <c r="S7041" t="s">
        <v>13638</v>
      </c>
      <c r="T7041" t="s">
        <v>13638</v>
      </c>
      <c r="U7041" s="17">
        <v>45546</v>
      </c>
      <c r="W7041">
        <v>36.35</v>
      </c>
      <c r="Y7041">
        <v>19.347999999999999</v>
      </c>
      <c r="Z7041" s="7">
        <v>0.18246640133080305</v>
      </c>
      <c r="AP7041">
        <f t="shared" si="109"/>
        <v>7040</v>
      </c>
    </row>
    <row r="7042" spans="1:42" x14ac:dyDescent="0.25">
      <c r="A7042" t="s">
        <v>49143</v>
      </c>
      <c r="N7042" t="s">
        <v>88</v>
      </c>
      <c r="O7042" t="s">
        <v>2808</v>
      </c>
      <c r="P7042" t="s">
        <v>27534</v>
      </c>
      <c r="Q7042" t="s">
        <v>27535</v>
      </c>
      <c r="R7042">
        <v>31.835999999999999</v>
      </c>
      <c r="S7042" t="s">
        <v>13638</v>
      </c>
      <c r="T7042" t="s">
        <v>13638</v>
      </c>
      <c r="U7042" s="17">
        <v>45546</v>
      </c>
      <c r="W7042">
        <v>31.835999999999999</v>
      </c>
      <c r="Y7042">
        <v>18.001000000000001</v>
      </c>
      <c r="Z7042" s="7">
        <v>0.16462478102927136</v>
      </c>
      <c r="AP7042">
        <f t="shared" si="109"/>
        <v>7041</v>
      </c>
    </row>
    <row r="7043" spans="1:42" x14ac:dyDescent="0.25">
      <c r="A7043" t="s">
        <v>49144</v>
      </c>
      <c r="N7043" t="s">
        <v>88</v>
      </c>
      <c r="O7043" t="s">
        <v>2807</v>
      </c>
      <c r="P7043" t="s">
        <v>27536</v>
      </c>
      <c r="Q7043" t="s">
        <v>13638</v>
      </c>
      <c r="R7043">
        <v>38.774000000000001</v>
      </c>
      <c r="S7043" t="s">
        <v>13638</v>
      </c>
      <c r="T7043" t="s">
        <v>13638</v>
      </c>
      <c r="U7043" s="17">
        <v>45546</v>
      </c>
      <c r="W7043">
        <v>38.774000000000001</v>
      </c>
      <c r="Y7043">
        <v>20.213999999999999</v>
      </c>
      <c r="Z7043" s="7">
        <v>0.18861558268701906</v>
      </c>
      <c r="AP7043">
        <f t="shared" si="109"/>
        <v>7042</v>
      </c>
    </row>
    <row r="7044" spans="1:42" x14ac:dyDescent="0.25">
      <c r="A7044" t="s">
        <v>49145</v>
      </c>
      <c r="N7044" t="s">
        <v>88</v>
      </c>
      <c r="O7044" t="s">
        <v>2708</v>
      </c>
      <c r="P7044" t="s">
        <v>27537</v>
      </c>
      <c r="Q7044" t="s">
        <v>13638</v>
      </c>
      <c r="R7044">
        <v>1820.7312999999999</v>
      </c>
      <c r="S7044" t="s">
        <v>13638</v>
      </c>
      <c r="T7044" t="s">
        <v>13638</v>
      </c>
      <c r="U7044" s="17">
        <v>45546</v>
      </c>
      <c r="W7044">
        <v>1820.7312999999999</v>
      </c>
      <c r="Y7044">
        <v>904.57180000000005</v>
      </c>
      <c r="Z7044" s="7">
        <v>0.20290834321994566</v>
      </c>
      <c r="AP7044">
        <f t="shared" ref="AP7044:AP7107" si="110">AP7043+1</f>
        <v>7043</v>
      </c>
    </row>
    <row r="7045" spans="1:42" x14ac:dyDescent="0.25">
      <c r="A7045" t="s">
        <v>49146</v>
      </c>
      <c r="N7045" t="s">
        <v>88</v>
      </c>
      <c r="O7045" t="s">
        <v>27538</v>
      </c>
      <c r="P7045" t="s">
        <v>27539</v>
      </c>
      <c r="Q7045" t="s">
        <v>27540</v>
      </c>
      <c r="R7045">
        <v>81.430800000000005</v>
      </c>
      <c r="S7045" t="s">
        <v>13638</v>
      </c>
      <c r="T7045" t="s">
        <v>13638</v>
      </c>
      <c r="U7045" s="17">
        <v>45546</v>
      </c>
      <c r="W7045">
        <v>81.430800000000005</v>
      </c>
      <c r="Y7045">
        <v>49.350499999999997</v>
      </c>
      <c r="Z7045" s="7">
        <v>0.14424062547999039</v>
      </c>
      <c r="AP7045">
        <f t="shared" si="110"/>
        <v>7044</v>
      </c>
    </row>
    <row r="7046" spans="1:42" x14ac:dyDescent="0.25">
      <c r="A7046" t="s">
        <v>49147</v>
      </c>
      <c r="N7046" t="s">
        <v>88</v>
      </c>
      <c r="O7046" t="s">
        <v>2707</v>
      </c>
      <c r="P7046" t="s">
        <v>27541</v>
      </c>
      <c r="Q7046" t="s">
        <v>13638</v>
      </c>
      <c r="R7046">
        <v>1646.4535000000001</v>
      </c>
      <c r="S7046" t="s">
        <v>13638</v>
      </c>
      <c r="T7046" t="s">
        <v>13638</v>
      </c>
      <c r="U7046" s="17">
        <v>45546</v>
      </c>
      <c r="W7046">
        <v>1646.4535000000001</v>
      </c>
      <c r="Y7046">
        <v>838.27319999999997</v>
      </c>
      <c r="Z7046" s="7">
        <v>0.19563171267079316</v>
      </c>
      <c r="AP7046">
        <f t="shared" si="110"/>
        <v>7045</v>
      </c>
    </row>
    <row r="7047" spans="1:42" x14ac:dyDescent="0.25">
      <c r="A7047" t="s">
        <v>49148</v>
      </c>
      <c r="N7047" t="s">
        <v>88</v>
      </c>
      <c r="O7047" t="s">
        <v>27542</v>
      </c>
      <c r="P7047" t="s">
        <v>27543</v>
      </c>
      <c r="Q7047" t="s">
        <v>27544</v>
      </c>
      <c r="R7047">
        <v>72.390900000000002</v>
      </c>
      <c r="S7047" t="s">
        <v>13638</v>
      </c>
      <c r="T7047" t="s">
        <v>13638</v>
      </c>
      <c r="U7047" s="17">
        <v>45546</v>
      </c>
      <c r="W7047">
        <v>72.390900000000002</v>
      </c>
      <c r="Y7047">
        <v>44.394399999999997</v>
      </c>
      <c r="Z7047" s="7">
        <v>0.14077166043966116</v>
      </c>
      <c r="AP7047">
        <f t="shared" si="110"/>
        <v>7046</v>
      </c>
    </row>
    <row r="7048" spans="1:42" x14ac:dyDescent="0.25">
      <c r="A7048" t="s">
        <v>49149</v>
      </c>
      <c r="N7048" t="s">
        <v>88</v>
      </c>
      <c r="O7048" t="s">
        <v>2571</v>
      </c>
      <c r="P7048" t="s">
        <v>27545</v>
      </c>
      <c r="Q7048" t="s">
        <v>13638</v>
      </c>
      <c r="R7048">
        <v>2061.8850000000002</v>
      </c>
      <c r="S7048" t="s">
        <v>13638</v>
      </c>
      <c r="T7048" t="s">
        <v>13638</v>
      </c>
      <c r="U7048" s="17">
        <v>45546</v>
      </c>
      <c r="W7048">
        <v>2061.8850000000002</v>
      </c>
      <c r="Y7048">
        <v>954.46299999999997</v>
      </c>
      <c r="Z7048" s="7">
        <v>0.22397857207461858</v>
      </c>
      <c r="AP7048">
        <f t="shared" si="110"/>
        <v>7047</v>
      </c>
    </row>
    <row r="7049" spans="1:42" x14ac:dyDescent="0.25">
      <c r="A7049" t="s">
        <v>49150</v>
      </c>
      <c r="N7049" t="s">
        <v>88</v>
      </c>
      <c r="O7049" t="s">
        <v>2570</v>
      </c>
      <c r="P7049" t="s">
        <v>27546</v>
      </c>
      <c r="Q7049" t="s">
        <v>13638</v>
      </c>
      <c r="R7049">
        <v>1896.346</v>
      </c>
      <c r="S7049" t="s">
        <v>13638</v>
      </c>
      <c r="T7049" t="s">
        <v>13638</v>
      </c>
      <c r="U7049" s="17">
        <v>45546</v>
      </c>
      <c r="W7049">
        <v>1896.346</v>
      </c>
      <c r="Y7049">
        <v>896.85699999999997</v>
      </c>
      <c r="Z7049" s="7">
        <v>0.21757760002643511</v>
      </c>
      <c r="AP7049">
        <f t="shared" si="110"/>
        <v>7048</v>
      </c>
    </row>
    <row r="7050" spans="1:42" x14ac:dyDescent="0.25">
      <c r="A7050" t="s">
        <v>49151</v>
      </c>
      <c r="N7050" t="s">
        <v>88</v>
      </c>
      <c r="O7050" t="s">
        <v>2569</v>
      </c>
      <c r="P7050" t="s">
        <v>27547</v>
      </c>
      <c r="Q7050" t="s">
        <v>27548</v>
      </c>
      <c r="R7050">
        <v>97.522999999999996</v>
      </c>
      <c r="S7050" t="s">
        <v>13638</v>
      </c>
      <c r="T7050" t="s">
        <v>13638</v>
      </c>
      <c r="U7050" s="17">
        <v>45546</v>
      </c>
      <c r="W7050">
        <v>97.522999999999996</v>
      </c>
      <c r="Y7050">
        <v>58.762999999999998</v>
      </c>
      <c r="Z7050" s="7">
        <v>0.14593248629274758</v>
      </c>
      <c r="AP7050">
        <f t="shared" si="110"/>
        <v>7049</v>
      </c>
    </row>
    <row r="7051" spans="1:42" x14ac:dyDescent="0.25">
      <c r="N7051" t="s">
        <v>88</v>
      </c>
      <c r="O7051" t="s">
        <v>2568</v>
      </c>
      <c r="P7051" t="s">
        <v>27549</v>
      </c>
      <c r="Q7051" t="s">
        <v>27550</v>
      </c>
      <c r="R7051">
        <v>82.756</v>
      </c>
      <c r="S7051" t="s">
        <v>13638</v>
      </c>
      <c r="T7051" t="s">
        <v>13638</v>
      </c>
      <c r="U7051" s="17">
        <v>45546</v>
      </c>
      <c r="W7051">
        <v>82.756</v>
      </c>
      <c r="Y7051">
        <v>52.908000000000001</v>
      </c>
      <c r="Z7051" s="7">
        <v>0.12859739880330334</v>
      </c>
      <c r="AP7051">
        <f t="shared" si="110"/>
        <v>7050</v>
      </c>
    </row>
    <row r="7052" spans="1:42" x14ac:dyDescent="0.25">
      <c r="A7052" t="s">
        <v>19</v>
      </c>
      <c r="N7052" t="s">
        <v>88</v>
      </c>
      <c r="O7052" t="s">
        <v>27551</v>
      </c>
      <c r="P7052" t="s">
        <v>27552</v>
      </c>
      <c r="Q7052" t="s">
        <v>13638</v>
      </c>
      <c r="R7052">
        <v>14.32</v>
      </c>
      <c r="S7052" t="s">
        <v>13638</v>
      </c>
      <c r="T7052" t="s">
        <v>13638</v>
      </c>
      <c r="U7052" s="17">
        <v>45546</v>
      </c>
      <c r="W7052">
        <v>14.32</v>
      </c>
      <c r="Y7052">
        <v>0</v>
      </c>
      <c r="Z7052" s="7">
        <v>0</v>
      </c>
      <c r="AP7052">
        <f t="shared" si="110"/>
        <v>7051</v>
      </c>
    </row>
    <row r="7053" spans="1:42" x14ac:dyDescent="0.25">
      <c r="A7053" t="s">
        <v>49152</v>
      </c>
      <c r="N7053" t="s">
        <v>88</v>
      </c>
      <c r="O7053" t="s">
        <v>27553</v>
      </c>
      <c r="P7053" t="s">
        <v>27554</v>
      </c>
      <c r="Q7053" t="s">
        <v>27555</v>
      </c>
      <c r="R7053">
        <v>14.32</v>
      </c>
      <c r="S7053" t="s">
        <v>13638</v>
      </c>
      <c r="T7053" t="s">
        <v>13638</v>
      </c>
      <c r="U7053" s="17">
        <v>45546</v>
      </c>
      <c r="W7053">
        <v>14.32</v>
      </c>
      <c r="Y7053">
        <v>0</v>
      </c>
      <c r="Z7053" s="7">
        <v>0</v>
      </c>
      <c r="AP7053">
        <f t="shared" si="110"/>
        <v>7052</v>
      </c>
    </row>
    <row r="7054" spans="1:42" x14ac:dyDescent="0.25">
      <c r="A7054" t="s">
        <v>49153</v>
      </c>
      <c r="N7054" t="s">
        <v>88</v>
      </c>
      <c r="O7054" t="s">
        <v>27556</v>
      </c>
      <c r="P7054" t="s">
        <v>27557</v>
      </c>
      <c r="Q7054" t="s">
        <v>13638</v>
      </c>
      <c r="R7054">
        <v>14.13</v>
      </c>
      <c r="S7054" t="s">
        <v>13638</v>
      </c>
      <c r="T7054" t="s">
        <v>13638</v>
      </c>
      <c r="U7054" s="17">
        <v>45546</v>
      </c>
      <c r="W7054">
        <v>14.13</v>
      </c>
      <c r="Y7054">
        <v>0</v>
      </c>
      <c r="Z7054" s="7">
        <v>0</v>
      </c>
      <c r="AP7054">
        <f t="shared" si="110"/>
        <v>7053</v>
      </c>
    </row>
    <row r="7055" spans="1:42" x14ac:dyDescent="0.25">
      <c r="A7055" t="s">
        <v>49154</v>
      </c>
      <c r="N7055" t="s">
        <v>88</v>
      </c>
      <c r="O7055" t="s">
        <v>27558</v>
      </c>
      <c r="P7055" t="s">
        <v>27559</v>
      </c>
      <c r="Q7055" t="s">
        <v>27560</v>
      </c>
      <c r="R7055">
        <v>14.14</v>
      </c>
      <c r="S7055" t="s">
        <v>13638</v>
      </c>
      <c r="T7055" t="s">
        <v>13638</v>
      </c>
      <c r="U7055" s="17">
        <v>45546</v>
      </c>
      <c r="W7055">
        <v>14.14</v>
      </c>
      <c r="Y7055">
        <v>0</v>
      </c>
      <c r="Z7055" s="7">
        <v>0</v>
      </c>
      <c r="AP7055">
        <f t="shared" si="110"/>
        <v>7054</v>
      </c>
    </row>
    <row r="7056" spans="1:42" x14ac:dyDescent="0.25">
      <c r="A7056" t="s">
        <v>49155</v>
      </c>
      <c r="N7056" t="s">
        <v>88</v>
      </c>
      <c r="O7056" t="s">
        <v>2506</v>
      </c>
      <c r="P7056" t="s">
        <v>27561</v>
      </c>
      <c r="Q7056" t="s">
        <v>13638</v>
      </c>
      <c r="R7056">
        <v>244.8672</v>
      </c>
      <c r="S7056" t="s">
        <v>13638</v>
      </c>
      <c r="T7056" t="s">
        <v>13638</v>
      </c>
      <c r="U7056" s="17">
        <v>45546</v>
      </c>
      <c r="W7056">
        <v>244.8672</v>
      </c>
      <c r="Y7056">
        <v>124.0758</v>
      </c>
      <c r="Z7056" s="7">
        <v>0.19705312019624355</v>
      </c>
      <c r="AP7056">
        <f t="shared" si="110"/>
        <v>7055</v>
      </c>
    </row>
    <row r="7057" spans="1:42" x14ac:dyDescent="0.25">
      <c r="A7057" t="s">
        <v>49156</v>
      </c>
      <c r="N7057" t="s">
        <v>88</v>
      </c>
      <c r="O7057" t="s">
        <v>2505</v>
      </c>
      <c r="P7057" t="s">
        <v>27562</v>
      </c>
      <c r="Q7057" t="s">
        <v>27563</v>
      </c>
      <c r="R7057">
        <v>53.368899999999996</v>
      </c>
      <c r="S7057" t="s">
        <v>13638</v>
      </c>
      <c r="T7057" t="s">
        <v>13638</v>
      </c>
      <c r="U7057" s="17">
        <v>45546</v>
      </c>
      <c r="W7057">
        <v>53.368899999999996</v>
      </c>
      <c r="Y7057">
        <v>30.3186</v>
      </c>
      <c r="Z7057" s="7">
        <v>0.16323936898583113</v>
      </c>
      <c r="AP7057">
        <f t="shared" si="110"/>
        <v>7056</v>
      </c>
    </row>
    <row r="7058" spans="1:42" x14ac:dyDescent="0.25">
      <c r="A7058" t="s">
        <v>49157</v>
      </c>
      <c r="N7058" t="s">
        <v>88</v>
      </c>
      <c r="O7058" t="s">
        <v>2504</v>
      </c>
      <c r="P7058" t="s">
        <v>27564</v>
      </c>
      <c r="Q7058" t="s">
        <v>13638</v>
      </c>
      <c r="R7058">
        <v>220.97239999999999</v>
      </c>
      <c r="S7058" t="s">
        <v>13638</v>
      </c>
      <c r="T7058" t="s">
        <v>13638</v>
      </c>
      <c r="U7058" s="17">
        <v>45546</v>
      </c>
      <c r="W7058">
        <v>220.97239999999999</v>
      </c>
      <c r="Y7058">
        <v>115.55629999999999</v>
      </c>
      <c r="Z7058" s="7">
        <v>0.18769881012766554</v>
      </c>
      <c r="AP7058">
        <f t="shared" si="110"/>
        <v>7057</v>
      </c>
    </row>
    <row r="7059" spans="1:42" x14ac:dyDescent="0.25">
      <c r="N7059" t="s">
        <v>88</v>
      </c>
      <c r="O7059" t="s">
        <v>2503</v>
      </c>
      <c r="P7059" t="s">
        <v>27565</v>
      </c>
      <c r="Q7059" t="s">
        <v>27566</v>
      </c>
      <c r="R7059">
        <v>49.796199999999999</v>
      </c>
      <c r="S7059" t="s">
        <v>13638</v>
      </c>
      <c r="T7059" t="s">
        <v>13638</v>
      </c>
      <c r="U7059" s="17">
        <v>45546</v>
      </c>
      <c r="W7059">
        <v>49.796199999999999</v>
      </c>
      <c r="Y7059">
        <v>31.114699999999999</v>
      </c>
      <c r="Z7059" s="7">
        <v>0.13529536477504767</v>
      </c>
      <c r="AP7059">
        <f t="shared" si="110"/>
        <v>7058</v>
      </c>
    </row>
    <row r="7060" spans="1:42" x14ac:dyDescent="0.25">
      <c r="A7060" t="s">
        <v>21</v>
      </c>
      <c r="N7060" t="s">
        <v>88</v>
      </c>
      <c r="O7060" t="s">
        <v>27567</v>
      </c>
      <c r="P7060" t="s">
        <v>27568</v>
      </c>
      <c r="Q7060" t="s">
        <v>13638</v>
      </c>
      <c r="R7060">
        <v>19.989999999999998</v>
      </c>
      <c r="S7060" t="s">
        <v>13638</v>
      </c>
      <c r="T7060" t="s">
        <v>13638</v>
      </c>
      <c r="U7060" s="17">
        <v>45546</v>
      </c>
      <c r="W7060">
        <v>19.989999999999998</v>
      </c>
      <c r="Y7060">
        <v>0</v>
      </c>
      <c r="Z7060" s="7">
        <v>0</v>
      </c>
      <c r="AP7060">
        <f t="shared" si="110"/>
        <v>7059</v>
      </c>
    </row>
    <row r="7061" spans="1:42" x14ac:dyDescent="0.25">
      <c r="A7061" t="s">
        <v>49158</v>
      </c>
      <c r="N7061" t="s">
        <v>88</v>
      </c>
      <c r="O7061" t="s">
        <v>27569</v>
      </c>
      <c r="P7061" t="s">
        <v>27570</v>
      </c>
      <c r="Q7061" t="s">
        <v>27571</v>
      </c>
      <c r="R7061">
        <v>19.98</v>
      </c>
      <c r="S7061" t="s">
        <v>13638</v>
      </c>
      <c r="T7061" t="s">
        <v>13638</v>
      </c>
      <c r="U7061" s="17">
        <v>45546</v>
      </c>
      <c r="W7061">
        <v>19.98</v>
      </c>
      <c r="Y7061">
        <v>0</v>
      </c>
      <c r="Z7061" s="7">
        <v>0</v>
      </c>
      <c r="AP7061">
        <f t="shared" si="110"/>
        <v>7060</v>
      </c>
    </row>
    <row r="7062" spans="1:42" x14ac:dyDescent="0.25">
      <c r="A7062" t="s">
        <v>49159</v>
      </c>
      <c r="N7062" t="s">
        <v>88</v>
      </c>
      <c r="O7062" t="s">
        <v>27572</v>
      </c>
      <c r="P7062" t="s">
        <v>27573</v>
      </c>
      <c r="Q7062" t="s">
        <v>13638</v>
      </c>
      <c r="R7062">
        <v>19.2</v>
      </c>
      <c r="S7062" t="s">
        <v>13638</v>
      </c>
      <c r="T7062" t="s">
        <v>13638</v>
      </c>
      <c r="U7062" s="17">
        <v>45546</v>
      </c>
      <c r="W7062">
        <v>19.2</v>
      </c>
      <c r="Y7062">
        <v>0</v>
      </c>
      <c r="Z7062" s="7">
        <v>0</v>
      </c>
      <c r="AP7062">
        <f t="shared" si="110"/>
        <v>7061</v>
      </c>
    </row>
    <row r="7063" spans="1:42" x14ac:dyDescent="0.25">
      <c r="A7063" t="s">
        <v>49160</v>
      </c>
      <c r="N7063" t="s">
        <v>88</v>
      </c>
      <c r="O7063" t="s">
        <v>27574</v>
      </c>
      <c r="P7063" t="s">
        <v>27575</v>
      </c>
      <c r="Q7063" t="s">
        <v>27576</v>
      </c>
      <c r="R7063">
        <v>19.190000000000001</v>
      </c>
      <c r="S7063" t="s">
        <v>13638</v>
      </c>
      <c r="T7063" t="s">
        <v>13638</v>
      </c>
      <c r="U7063" s="17">
        <v>45546</v>
      </c>
      <c r="W7063">
        <v>19.190000000000001</v>
      </c>
      <c r="Y7063">
        <v>0</v>
      </c>
      <c r="Z7063" s="7">
        <v>0</v>
      </c>
      <c r="AP7063">
        <f t="shared" si="110"/>
        <v>7062</v>
      </c>
    </row>
    <row r="7064" spans="1:42" x14ac:dyDescent="0.25">
      <c r="A7064" t="s">
        <v>49161</v>
      </c>
      <c r="N7064" t="s">
        <v>88</v>
      </c>
      <c r="O7064" t="s">
        <v>27577</v>
      </c>
      <c r="P7064" t="s">
        <v>27578</v>
      </c>
      <c r="Q7064" t="s">
        <v>13638</v>
      </c>
      <c r="R7064">
        <v>19.34</v>
      </c>
      <c r="S7064" t="s">
        <v>13638</v>
      </c>
      <c r="T7064" t="s">
        <v>13638</v>
      </c>
      <c r="U7064" s="17">
        <v>45546</v>
      </c>
      <c r="W7064">
        <v>19.34</v>
      </c>
      <c r="Y7064">
        <v>0</v>
      </c>
      <c r="Z7064" s="7">
        <v>0</v>
      </c>
      <c r="AP7064">
        <f t="shared" si="110"/>
        <v>7063</v>
      </c>
    </row>
    <row r="7065" spans="1:42" x14ac:dyDescent="0.25">
      <c r="N7065" t="s">
        <v>88</v>
      </c>
      <c r="O7065" t="s">
        <v>27579</v>
      </c>
      <c r="P7065" t="s">
        <v>27580</v>
      </c>
      <c r="Q7065" t="s">
        <v>27581</v>
      </c>
      <c r="R7065">
        <v>19.34</v>
      </c>
      <c r="S7065" t="s">
        <v>13638</v>
      </c>
      <c r="T7065" t="s">
        <v>13638</v>
      </c>
      <c r="U7065" s="17">
        <v>45546</v>
      </c>
      <c r="W7065">
        <v>19.34</v>
      </c>
      <c r="Y7065">
        <v>0</v>
      </c>
      <c r="Z7065" s="7">
        <v>0</v>
      </c>
      <c r="AP7065">
        <f t="shared" si="110"/>
        <v>7064</v>
      </c>
    </row>
    <row r="7066" spans="1:42" x14ac:dyDescent="0.25">
      <c r="A7066" t="s">
        <v>22</v>
      </c>
      <c r="N7066" t="s">
        <v>88</v>
      </c>
      <c r="O7066" t="s">
        <v>27582</v>
      </c>
      <c r="P7066" t="s">
        <v>27583</v>
      </c>
      <c r="Q7066" t="s">
        <v>13638</v>
      </c>
      <c r="R7066">
        <v>18.54</v>
      </c>
      <c r="S7066" t="s">
        <v>13638</v>
      </c>
      <c r="T7066" t="s">
        <v>13638</v>
      </c>
      <c r="U7066" s="17">
        <v>45546</v>
      </c>
      <c r="W7066">
        <v>18.54</v>
      </c>
      <c r="Y7066">
        <v>0</v>
      </c>
      <c r="Z7066" s="7">
        <v>0</v>
      </c>
      <c r="AP7066">
        <f t="shared" si="110"/>
        <v>7065</v>
      </c>
    </row>
    <row r="7067" spans="1:42" x14ac:dyDescent="0.25">
      <c r="A7067" t="s">
        <v>49162</v>
      </c>
      <c r="N7067" t="s">
        <v>88</v>
      </c>
      <c r="O7067" t="s">
        <v>27584</v>
      </c>
      <c r="P7067" t="s">
        <v>27585</v>
      </c>
      <c r="Q7067" t="s">
        <v>27586</v>
      </c>
      <c r="R7067">
        <v>18.54</v>
      </c>
      <c r="S7067" t="s">
        <v>13638</v>
      </c>
      <c r="T7067" t="s">
        <v>13638</v>
      </c>
      <c r="U7067" s="17">
        <v>45546</v>
      </c>
      <c r="W7067">
        <v>18.54</v>
      </c>
      <c r="Y7067">
        <v>0</v>
      </c>
      <c r="Z7067" s="7">
        <v>0</v>
      </c>
      <c r="AP7067">
        <f t="shared" si="110"/>
        <v>7066</v>
      </c>
    </row>
    <row r="7068" spans="1:42" x14ac:dyDescent="0.25">
      <c r="A7068" t="s">
        <v>49163</v>
      </c>
      <c r="N7068" t="s">
        <v>88</v>
      </c>
      <c r="O7068" t="s">
        <v>27587</v>
      </c>
      <c r="P7068" t="s">
        <v>27588</v>
      </c>
      <c r="Q7068" t="s">
        <v>13638</v>
      </c>
      <c r="R7068">
        <v>18.776900000000001</v>
      </c>
      <c r="S7068" t="s">
        <v>13638</v>
      </c>
      <c r="T7068" t="s">
        <v>13638</v>
      </c>
      <c r="U7068" s="17">
        <v>45546</v>
      </c>
      <c r="W7068">
        <v>18.776900000000001</v>
      </c>
      <c r="Y7068">
        <v>0</v>
      </c>
      <c r="Z7068" s="7">
        <v>0</v>
      </c>
      <c r="AP7068">
        <f t="shared" si="110"/>
        <v>7067</v>
      </c>
    </row>
    <row r="7069" spans="1:42" x14ac:dyDescent="0.25">
      <c r="N7069" t="s">
        <v>88</v>
      </c>
      <c r="O7069" t="s">
        <v>27589</v>
      </c>
      <c r="P7069" t="s">
        <v>27590</v>
      </c>
      <c r="Q7069" t="s">
        <v>27591</v>
      </c>
      <c r="R7069">
        <v>18.776900000000001</v>
      </c>
      <c r="S7069" t="s">
        <v>13638</v>
      </c>
      <c r="T7069" t="s">
        <v>13638</v>
      </c>
      <c r="U7069" s="17">
        <v>45546</v>
      </c>
      <c r="W7069">
        <v>18.776900000000001</v>
      </c>
      <c r="Y7069">
        <v>0</v>
      </c>
      <c r="Z7069" s="7">
        <v>0</v>
      </c>
      <c r="AP7069">
        <f t="shared" si="110"/>
        <v>7068</v>
      </c>
    </row>
    <row r="7070" spans="1:42" x14ac:dyDescent="0.25">
      <c r="A7070" t="s">
        <v>83</v>
      </c>
      <c r="N7070" t="s">
        <v>88</v>
      </c>
      <c r="O7070" t="s">
        <v>27592</v>
      </c>
      <c r="P7070" t="s">
        <v>27593</v>
      </c>
      <c r="Q7070" t="s">
        <v>13638</v>
      </c>
      <c r="R7070">
        <v>18.2423</v>
      </c>
      <c r="S7070" t="s">
        <v>13638</v>
      </c>
      <c r="T7070" t="s">
        <v>13638</v>
      </c>
      <c r="U7070" s="17">
        <v>45546</v>
      </c>
      <c r="W7070">
        <v>18.2423</v>
      </c>
      <c r="Y7070">
        <v>0</v>
      </c>
      <c r="Z7070" s="7">
        <v>0</v>
      </c>
      <c r="AP7070">
        <f t="shared" si="110"/>
        <v>7069</v>
      </c>
    </row>
    <row r="7071" spans="1:42" x14ac:dyDescent="0.25">
      <c r="N7071" t="s">
        <v>88</v>
      </c>
      <c r="O7071" t="s">
        <v>27594</v>
      </c>
      <c r="P7071" t="s">
        <v>27595</v>
      </c>
      <c r="Q7071" t="s">
        <v>27596</v>
      </c>
      <c r="R7071">
        <v>18.2423</v>
      </c>
      <c r="S7071" t="s">
        <v>13638</v>
      </c>
      <c r="T7071" t="s">
        <v>13638</v>
      </c>
      <c r="U7071" s="17">
        <v>45546</v>
      </c>
      <c r="W7071">
        <v>18.2423</v>
      </c>
      <c r="Y7071">
        <v>0</v>
      </c>
      <c r="Z7071" s="7">
        <v>0</v>
      </c>
      <c r="AP7071">
        <f t="shared" si="110"/>
        <v>7070</v>
      </c>
    </row>
    <row r="7072" spans="1:42" x14ac:dyDescent="0.25">
      <c r="N7072" t="s">
        <v>88</v>
      </c>
      <c r="O7072" t="s">
        <v>2043</v>
      </c>
      <c r="P7072" t="s">
        <v>27597</v>
      </c>
      <c r="Q7072" t="s">
        <v>13638</v>
      </c>
      <c r="R7072">
        <v>120.04940000000001</v>
      </c>
      <c r="S7072" t="s">
        <v>13638</v>
      </c>
      <c r="T7072" t="s">
        <v>13638</v>
      </c>
      <c r="U7072" s="17">
        <v>45546</v>
      </c>
      <c r="W7072">
        <v>120.04940000000001</v>
      </c>
      <c r="Y7072">
        <v>48.817500000000003</v>
      </c>
      <c r="Z7072" s="7">
        <v>0.26287590705237385</v>
      </c>
      <c r="AP7072">
        <f t="shared" si="110"/>
        <v>7071</v>
      </c>
    </row>
    <row r="7073" spans="1:42" x14ac:dyDescent="0.25">
      <c r="A7073" t="s">
        <v>4</v>
      </c>
      <c r="N7073" t="s">
        <v>88</v>
      </c>
      <c r="O7073" t="s">
        <v>2042</v>
      </c>
      <c r="P7073" t="s">
        <v>27598</v>
      </c>
      <c r="Q7073" t="s">
        <v>27599</v>
      </c>
      <c r="R7073">
        <v>109.1191</v>
      </c>
      <c r="S7073" t="s">
        <v>13638</v>
      </c>
      <c r="T7073" t="s">
        <v>13638</v>
      </c>
      <c r="U7073" s="17">
        <v>45546</v>
      </c>
      <c r="W7073">
        <v>109.1191</v>
      </c>
      <c r="Y7073">
        <v>44.372700000000002</v>
      </c>
      <c r="Z7073" s="7">
        <v>0.26287622704412783</v>
      </c>
      <c r="AP7073">
        <f t="shared" si="110"/>
        <v>7072</v>
      </c>
    </row>
    <row r="7074" spans="1:42" x14ac:dyDescent="0.25">
      <c r="A7074" t="s">
        <v>49164</v>
      </c>
      <c r="N7074" t="s">
        <v>88</v>
      </c>
      <c r="O7074" t="s">
        <v>2041</v>
      </c>
      <c r="P7074" t="s">
        <v>27600</v>
      </c>
      <c r="Q7074" t="s">
        <v>13638</v>
      </c>
      <c r="R7074">
        <v>106.6777</v>
      </c>
      <c r="S7074" t="s">
        <v>13638</v>
      </c>
      <c r="T7074" t="s">
        <v>13638</v>
      </c>
      <c r="U7074" s="17">
        <v>45546</v>
      </c>
      <c r="W7074">
        <v>106.6777</v>
      </c>
      <c r="Y7074">
        <v>44.889499999999998</v>
      </c>
      <c r="Z7074" s="7">
        <v>0.25257380275762298</v>
      </c>
      <c r="AP7074">
        <f t="shared" si="110"/>
        <v>7073</v>
      </c>
    </row>
    <row r="7075" spans="1:42" x14ac:dyDescent="0.25">
      <c r="A7075" t="s">
        <v>49165</v>
      </c>
      <c r="N7075" t="s">
        <v>88</v>
      </c>
      <c r="O7075" t="s">
        <v>2040</v>
      </c>
      <c r="P7075" t="s">
        <v>27601</v>
      </c>
      <c r="Q7075" t="s">
        <v>27602</v>
      </c>
      <c r="R7075">
        <v>82.203400000000002</v>
      </c>
      <c r="S7075" t="s">
        <v>13638</v>
      </c>
      <c r="T7075" t="s">
        <v>13638</v>
      </c>
      <c r="U7075" s="17">
        <v>45546</v>
      </c>
      <c r="W7075">
        <v>82.203400000000002</v>
      </c>
      <c r="Y7075">
        <v>34.590800000000002</v>
      </c>
      <c r="Z7075" s="7">
        <v>0.25257400974663025</v>
      </c>
      <c r="AP7075">
        <f t="shared" si="110"/>
        <v>7074</v>
      </c>
    </row>
    <row r="7076" spans="1:42" x14ac:dyDescent="0.25">
      <c r="A7076" t="s">
        <v>49166</v>
      </c>
      <c r="N7076" t="s">
        <v>88</v>
      </c>
      <c r="O7076" t="s">
        <v>1962</v>
      </c>
      <c r="P7076" t="s">
        <v>27603</v>
      </c>
      <c r="Q7076" t="s">
        <v>13638</v>
      </c>
      <c r="R7076">
        <v>82.567999999999998</v>
      </c>
      <c r="S7076" t="s">
        <v>13638</v>
      </c>
      <c r="T7076" t="s">
        <v>13638</v>
      </c>
      <c r="U7076" s="17">
        <v>45546</v>
      </c>
      <c r="W7076">
        <v>82.567999999999998</v>
      </c>
      <c r="Y7076">
        <v>48.161999999999999</v>
      </c>
      <c r="Z7076" s="7">
        <v>0.15546762895874444</v>
      </c>
      <c r="AP7076">
        <f t="shared" si="110"/>
        <v>7075</v>
      </c>
    </row>
    <row r="7077" spans="1:42" x14ac:dyDescent="0.25">
      <c r="A7077" t="s">
        <v>49167</v>
      </c>
      <c r="N7077" t="s">
        <v>88</v>
      </c>
      <c r="O7077" t="s">
        <v>1961</v>
      </c>
      <c r="P7077" t="s">
        <v>27604</v>
      </c>
      <c r="Q7077" t="s">
        <v>13638</v>
      </c>
      <c r="R7077">
        <v>92.346000000000004</v>
      </c>
      <c r="S7077" t="s">
        <v>13638</v>
      </c>
      <c r="T7077" t="s">
        <v>13638</v>
      </c>
      <c r="U7077" s="17">
        <v>45546</v>
      </c>
      <c r="W7077">
        <v>92.346000000000004</v>
      </c>
      <c r="Y7077">
        <v>52.295000000000002</v>
      </c>
      <c r="Z7077" s="7">
        <v>0.16417443952222133</v>
      </c>
      <c r="AP7077">
        <f t="shared" si="110"/>
        <v>7076</v>
      </c>
    </row>
    <row r="7078" spans="1:42" x14ac:dyDescent="0.25">
      <c r="N7078" t="s">
        <v>88</v>
      </c>
      <c r="O7078" t="s">
        <v>1960</v>
      </c>
      <c r="P7078" t="s">
        <v>27605</v>
      </c>
      <c r="Q7078" t="s">
        <v>27606</v>
      </c>
      <c r="R7078">
        <v>49.857999999999997</v>
      </c>
      <c r="S7078" t="s">
        <v>13638</v>
      </c>
      <c r="T7078" t="s">
        <v>13638</v>
      </c>
      <c r="U7078" s="17">
        <v>45546</v>
      </c>
      <c r="W7078">
        <v>49.857999999999997</v>
      </c>
      <c r="Y7078">
        <v>29.082000000000001</v>
      </c>
      <c r="Z7078" s="7">
        <v>0.15546988379551863</v>
      </c>
      <c r="AP7078">
        <f t="shared" si="110"/>
        <v>7077</v>
      </c>
    </row>
    <row r="7079" spans="1:42" x14ac:dyDescent="0.25">
      <c r="A7079" t="s">
        <v>5</v>
      </c>
      <c r="N7079" t="s">
        <v>88</v>
      </c>
      <c r="O7079" t="s">
        <v>1959</v>
      </c>
      <c r="P7079" t="s">
        <v>27607</v>
      </c>
      <c r="Q7079" t="s">
        <v>27608</v>
      </c>
      <c r="R7079">
        <v>56.396999999999998</v>
      </c>
      <c r="S7079" t="s">
        <v>13638</v>
      </c>
      <c r="T7079" t="s">
        <v>13638</v>
      </c>
      <c r="U7079" s="17">
        <v>45546</v>
      </c>
      <c r="W7079">
        <v>56.396999999999998</v>
      </c>
      <c r="Y7079">
        <v>31.937000000000001</v>
      </c>
      <c r="Z7079" s="7">
        <v>0.16417712746574775</v>
      </c>
      <c r="AP7079">
        <f t="shared" si="110"/>
        <v>7078</v>
      </c>
    </row>
    <row r="7080" spans="1:42" x14ac:dyDescent="0.25">
      <c r="A7080" t="s">
        <v>49168</v>
      </c>
      <c r="N7080" t="s">
        <v>88</v>
      </c>
      <c r="O7080" t="s">
        <v>1813</v>
      </c>
      <c r="P7080" t="s">
        <v>27609</v>
      </c>
      <c r="Q7080" t="s">
        <v>13638</v>
      </c>
      <c r="R7080">
        <v>114.92740000000001</v>
      </c>
      <c r="S7080" t="s">
        <v>13638</v>
      </c>
      <c r="T7080" t="s">
        <v>13638</v>
      </c>
      <c r="U7080" s="17">
        <v>45546</v>
      </c>
      <c r="W7080">
        <v>114.92740000000001</v>
      </c>
      <c r="Y7080">
        <v>64.395300000000006</v>
      </c>
      <c r="Z7080" s="7">
        <v>0.16730334269593339</v>
      </c>
      <c r="AP7080">
        <f t="shared" si="110"/>
        <v>7079</v>
      </c>
    </row>
    <row r="7081" spans="1:42" x14ac:dyDescent="0.25">
      <c r="A7081" t="s">
        <v>49169</v>
      </c>
      <c r="N7081" t="s">
        <v>88</v>
      </c>
      <c r="O7081" t="s">
        <v>1812</v>
      </c>
      <c r="P7081" t="s">
        <v>27610</v>
      </c>
      <c r="Q7081" t="s">
        <v>27611</v>
      </c>
      <c r="R7081">
        <v>38.685899999999997</v>
      </c>
      <c r="S7081" t="s">
        <v>13638</v>
      </c>
      <c r="T7081" t="s">
        <v>13638</v>
      </c>
      <c r="U7081" s="17">
        <v>45546</v>
      </c>
      <c r="W7081">
        <v>38.685899999999997</v>
      </c>
      <c r="Y7081">
        <v>23.5947</v>
      </c>
      <c r="Z7081" s="7">
        <v>0.14237878666243287</v>
      </c>
      <c r="AP7081">
        <f t="shared" si="110"/>
        <v>7080</v>
      </c>
    </row>
    <row r="7082" spans="1:42" x14ac:dyDescent="0.25">
      <c r="A7082" t="s">
        <v>49170</v>
      </c>
      <c r="N7082" t="s">
        <v>88</v>
      </c>
      <c r="O7082" t="s">
        <v>1811</v>
      </c>
      <c r="P7082" t="s">
        <v>27612</v>
      </c>
      <c r="Q7082" t="s">
        <v>13638</v>
      </c>
      <c r="R7082">
        <v>105.2004</v>
      </c>
      <c r="S7082" t="s">
        <v>13638</v>
      </c>
      <c r="T7082" t="s">
        <v>13638</v>
      </c>
      <c r="U7082" s="17">
        <v>45546</v>
      </c>
      <c r="W7082">
        <v>105.2004</v>
      </c>
      <c r="Y7082">
        <v>60.6325</v>
      </c>
      <c r="Z7082" s="7">
        <v>0.15899178837577388</v>
      </c>
      <c r="AP7082">
        <f t="shared" si="110"/>
        <v>7081</v>
      </c>
    </row>
    <row r="7083" spans="1:42" x14ac:dyDescent="0.25">
      <c r="A7083" t="s">
        <v>49171</v>
      </c>
      <c r="N7083" t="s">
        <v>88</v>
      </c>
      <c r="O7083" t="s">
        <v>1810</v>
      </c>
      <c r="P7083" t="s">
        <v>27613</v>
      </c>
      <c r="Q7083" t="s">
        <v>27614</v>
      </c>
      <c r="R7083">
        <v>33.197200000000002</v>
      </c>
      <c r="S7083" t="s">
        <v>13638</v>
      </c>
      <c r="T7083" t="s">
        <v>13638</v>
      </c>
      <c r="U7083" s="17">
        <v>45546</v>
      </c>
      <c r="W7083">
        <v>33.197200000000002</v>
      </c>
      <c r="Y7083">
        <v>19.843800000000002</v>
      </c>
      <c r="Z7083" s="7">
        <v>0.14827873374766298</v>
      </c>
      <c r="AP7083">
        <f t="shared" si="110"/>
        <v>7082</v>
      </c>
    </row>
    <row r="7084" spans="1:42" x14ac:dyDescent="0.25">
      <c r="A7084" t="s">
        <v>49172</v>
      </c>
      <c r="N7084" t="s">
        <v>88</v>
      </c>
      <c r="O7084" t="s">
        <v>27615</v>
      </c>
      <c r="P7084" t="s">
        <v>27616</v>
      </c>
      <c r="Q7084" t="s">
        <v>13638</v>
      </c>
      <c r="R7084">
        <v>17.514700000000001</v>
      </c>
      <c r="S7084" t="s">
        <v>13638</v>
      </c>
      <c r="T7084" t="s">
        <v>13638</v>
      </c>
      <c r="U7084" s="17">
        <v>45546</v>
      </c>
      <c r="W7084">
        <v>17.514700000000001</v>
      </c>
      <c r="Y7084">
        <v>0</v>
      </c>
      <c r="Z7084" s="7">
        <v>0</v>
      </c>
      <c r="AP7084">
        <f t="shared" si="110"/>
        <v>7083</v>
      </c>
    </row>
    <row r="7085" spans="1:42" x14ac:dyDescent="0.25">
      <c r="A7085" t="s">
        <v>49173</v>
      </c>
      <c r="N7085" t="s">
        <v>88</v>
      </c>
      <c r="O7085" t="s">
        <v>27617</v>
      </c>
      <c r="P7085" t="s">
        <v>27618</v>
      </c>
      <c r="Q7085" t="s">
        <v>27619</v>
      </c>
      <c r="R7085">
        <v>16.305800000000001</v>
      </c>
      <c r="S7085" t="s">
        <v>13638</v>
      </c>
      <c r="T7085" t="s">
        <v>13638</v>
      </c>
      <c r="U7085" s="17">
        <v>45546</v>
      </c>
      <c r="W7085">
        <v>16.305800000000001</v>
      </c>
      <c r="Y7085">
        <v>0</v>
      </c>
      <c r="Z7085" s="7">
        <v>0</v>
      </c>
      <c r="AP7085">
        <f t="shared" si="110"/>
        <v>7084</v>
      </c>
    </row>
    <row r="7086" spans="1:42" x14ac:dyDescent="0.25">
      <c r="A7086" t="s">
        <v>49174</v>
      </c>
      <c r="N7086" t="s">
        <v>88</v>
      </c>
      <c r="O7086" t="s">
        <v>27620</v>
      </c>
      <c r="P7086" t="s">
        <v>27621</v>
      </c>
      <c r="Q7086" t="s">
        <v>13638</v>
      </c>
      <c r="R7086">
        <v>16.528199999999998</v>
      </c>
      <c r="S7086" t="s">
        <v>13638</v>
      </c>
      <c r="T7086" t="s">
        <v>13638</v>
      </c>
      <c r="U7086" s="17">
        <v>45546</v>
      </c>
      <c r="W7086">
        <v>16.528199999999998</v>
      </c>
      <c r="Y7086">
        <v>0</v>
      </c>
      <c r="Z7086" s="7">
        <v>0</v>
      </c>
      <c r="AP7086">
        <f t="shared" si="110"/>
        <v>7085</v>
      </c>
    </row>
    <row r="7087" spans="1:42" x14ac:dyDescent="0.25">
      <c r="A7087" t="s">
        <v>49175</v>
      </c>
      <c r="N7087" t="s">
        <v>88</v>
      </c>
      <c r="O7087" t="s">
        <v>27622</v>
      </c>
      <c r="P7087" t="s">
        <v>27623</v>
      </c>
      <c r="Q7087" t="s">
        <v>27624</v>
      </c>
      <c r="R7087">
        <v>15.329599999999999</v>
      </c>
      <c r="S7087" t="s">
        <v>13638</v>
      </c>
      <c r="T7087" t="s">
        <v>13638</v>
      </c>
      <c r="U7087" s="17">
        <v>45546</v>
      </c>
      <c r="W7087">
        <v>15.329599999999999</v>
      </c>
      <c r="Y7087">
        <v>0</v>
      </c>
      <c r="Z7087" s="7">
        <v>0</v>
      </c>
      <c r="AP7087">
        <f t="shared" si="110"/>
        <v>7086</v>
      </c>
    </row>
    <row r="7088" spans="1:42" x14ac:dyDescent="0.25">
      <c r="N7088" t="s">
        <v>88</v>
      </c>
      <c r="O7088" t="s">
        <v>27625</v>
      </c>
      <c r="P7088" t="s">
        <v>27626</v>
      </c>
      <c r="Q7088" t="s">
        <v>27627</v>
      </c>
      <c r="R7088">
        <v>15.714</v>
      </c>
      <c r="S7088" t="s">
        <v>13638</v>
      </c>
      <c r="T7088" t="s">
        <v>13638</v>
      </c>
      <c r="U7088" s="17">
        <v>45546</v>
      </c>
      <c r="W7088">
        <v>15.714</v>
      </c>
      <c r="Y7088">
        <v>0</v>
      </c>
      <c r="Z7088" s="7">
        <v>0</v>
      </c>
      <c r="AP7088">
        <f t="shared" si="110"/>
        <v>7087</v>
      </c>
    </row>
    <row r="7089" spans="1:42" x14ac:dyDescent="0.25">
      <c r="A7089" t="s">
        <v>32</v>
      </c>
      <c r="N7089" t="s">
        <v>88</v>
      </c>
      <c r="O7089" t="s">
        <v>27628</v>
      </c>
      <c r="P7089" t="s">
        <v>27629</v>
      </c>
      <c r="Q7089" t="s">
        <v>13638</v>
      </c>
      <c r="R7089">
        <v>15.76</v>
      </c>
      <c r="S7089" t="s">
        <v>13638</v>
      </c>
      <c r="T7089" t="s">
        <v>13638</v>
      </c>
      <c r="U7089" s="17">
        <v>45546</v>
      </c>
      <c r="W7089">
        <v>15.76</v>
      </c>
      <c r="Y7089">
        <v>0</v>
      </c>
      <c r="Z7089" s="7">
        <v>0</v>
      </c>
      <c r="AP7089">
        <f t="shared" si="110"/>
        <v>7088</v>
      </c>
    </row>
    <row r="7090" spans="1:42" x14ac:dyDescent="0.25">
      <c r="A7090" t="s">
        <v>49176</v>
      </c>
      <c r="N7090" t="s">
        <v>88</v>
      </c>
      <c r="O7090" t="s">
        <v>27630</v>
      </c>
      <c r="P7090" t="s">
        <v>27631</v>
      </c>
      <c r="Q7090" t="s">
        <v>13638</v>
      </c>
      <c r="R7090">
        <v>15.393000000000001</v>
      </c>
      <c r="S7090" t="s">
        <v>13638</v>
      </c>
      <c r="T7090" t="s">
        <v>13638</v>
      </c>
      <c r="U7090" s="17">
        <v>45546</v>
      </c>
      <c r="W7090">
        <v>15.393000000000001</v>
      </c>
      <c r="Y7090">
        <v>0</v>
      </c>
      <c r="Z7090" s="7">
        <v>0</v>
      </c>
      <c r="AP7090">
        <f t="shared" si="110"/>
        <v>7089</v>
      </c>
    </row>
    <row r="7091" spans="1:42" x14ac:dyDescent="0.25">
      <c r="A7091" t="s">
        <v>49177</v>
      </c>
      <c r="N7091" t="s">
        <v>88</v>
      </c>
      <c r="O7091" t="s">
        <v>27632</v>
      </c>
      <c r="P7091" t="s">
        <v>27633</v>
      </c>
      <c r="Q7091" t="s">
        <v>27634</v>
      </c>
      <c r="R7091">
        <v>15.398999999999999</v>
      </c>
      <c r="S7091" t="s">
        <v>13638</v>
      </c>
      <c r="T7091" t="s">
        <v>13638</v>
      </c>
      <c r="U7091" s="17">
        <v>45546</v>
      </c>
      <c r="W7091">
        <v>15.398999999999999</v>
      </c>
      <c r="Y7091">
        <v>0</v>
      </c>
      <c r="Z7091" s="7">
        <v>0</v>
      </c>
      <c r="AP7091">
        <f t="shared" si="110"/>
        <v>7090</v>
      </c>
    </row>
    <row r="7092" spans="1:42" x14ac:dyDescent="0.25">
      <c r="N7092" t="s">
        <v>88</v>
      </c>
      <c r="O7092" t="s">
        <v>1628</v>
      </c>
      <c r="P7092" t="s">
        <v>27635</v>
      </c>
      <c r="Q7092" t="s">
        <v>27636</v>
      </c>
      <c r="R7092">
        <v>37.8551</v>
      </c>
      <c r="S7092" t="s">
        <v>13638</v>
      </c>
      <c r="T7092" t="s">
        <v>13638</v>
      </c>
      <c r="U7092" s="17">
        <v>45546</v>
      </c>
      <c r="W7092">
        <v>37.8551</v>
      </c>
      <c r="Y7092">
        <v>24.761900000000001</v>
      </c>
      <c r="Z7092" s="7">
        <v>0.12192016729950872</v>
      </c>
      <c r="AP7092">
        <f t="shared" si="110"/>
        <v>7091</v>
      </c>
    </row>
    <row r="7093" spans="1:42" x14ac:dyDescent="0.25">
      <c r="A7093" t="s">
        <v>11</v>
      </c>
      <c r="N7093" t="s">
        <v>88</v>
      </c>
      <c r="O7093" t="s">
        <v>1627</v>
      </c>
      <c r="P7093" t="s">
        <v>27637</v>
      </c>
      <c r="Q7093" t="s">
        <v>13638</v>
      </c>
      <c r="R7093">
        <v>66.650700000000001</v>
      </c>
      <c r="S7093" t="s">
        <v>13638</v>
      </c>
      <c r="T7093" t="s">
        <v>13638</v>
      </c>
      <c r="U7093" s="17">
        <v>45546</v>
      </c>
      <c r="W7093">
        <v>66.650700000000001</v>
      </c>
      <c r="Y7093">
        <v>35.219200000000001</v>
      </c>
      <c r="Z7093" s="7">
        <v>0.18461751149312011</v>
      </c>
      <c r="AP7093">
        <f t="shared" si="110"/>
        <v>7092</v>
      </c>
    </row>
    <row r="7094" spans="1:42" x14ac:dyDescent="0.25">
      <c r="A7094" t="s">
        <v>49178</v>
      </c>
      <c r="N7094" t="s">
        <v>88</v>
      </c>
      <c r="O7094" t="s">
        <v>1626</v>
      </c>
      <c r="P7094" t="s">
        <v>27638</v>
      </c>
      <c r="Q7094" t="s">
        <v>27639</v>
      </c>
      <c r="R7094">
        <v>36.638500000000001</v>
      </c>
      <c r="S7094" t="s">
        <v>13638</v>
      </c>
      <c r="T7094" t="s">
        <v>13638</v>
      </c>
      <c r="U7094" s="17">
        <v>45546</v>
      </c>
      <c r="W7094">
        <v>36.638500000000001</v>
      </c>
      <c r="Y7094">
        <v>24.748999999999999</v>
      </c>
      <c r="Z7094" s="7">
        <v>0.11255829483491375</v>
      </c>
      <c r="AP7094">
        <f t="shared" si="110"/>
        <v>7093</v>
      </c>
    </row>
    <row r="7095" spans="1:42" x14ac:dyDescent="0.25">
      <c r="A7095" t="s">
        <v>49179</v>
      </c>
      <c r="N7095" t="s">
        <v>88</v>
      </c>
      <c r="O7095" t="s">
        <v>1625</v>
      </c>
      <c r="P7095" t="s">
        <v>27640</v>
      </c>
      <c r="Q7095" t="s">
        <v>13638</v>
      </c>
      <c r="R7095">
        <v>60.5914</v>
      </c>
      <c r="S7095" t="s">
        <v>13638</v>
      </c>
      <c r="T7095" t="s">
        <v>13638</v>
      </c>
      <c r="U7095" s="17">
        <v>45546</v>
      </c>
      <c r="W7095">
        <v>60.5914</v>
      </c>
      <c r="Y7095">
        <v>32.924199999999999</v>
      </c>
      <c r="Z7095" s="7">
        <v>0.17635850909724926</v>
      </c>
      <c r="AP7095">
        <f t="shared" si="110"/>
        <v>7094</v>
      </c>
    </row>
    <row r="7096" spans="1:42" x14ac:dyDescent="0.25">
      <c r="N7096" t="s">
        <v>88</v>
      </c>
      <c r="O7096" t="s">
        <v>1560</v>
      </c>
      <c r="P7096" t="s">
        <v>27641</v>
      </c>
      <c r="Q7096" t="s">
        <v>13638</v>
      </c>
      <c r="R7096">
        <v>26.833600000000001</v>
      </c>
      <c r="S7096" t="s">
        <v>13638</v>
      </c>
      <c r="T7096" t="s">
        <v>13638</v>
      </c>
      <c r="U7096" s="17">
        <v>45546</v>
      </c>
      <c r="W7096">
        <v>26.833600000000001</v>
      </c>
      <c r="Y7096">
        <v>14.934699999999999</v>
      </c>
      <c r="Z7096" s="7">
        <v>0.16928104799177035</v>
      </c>
      <c r="AP7096">
        <f t="shared" si="110"/>
        <v>7095</v>
      </c>
    </row>
    <row r="7097" spans="1:42" x14ac:dyDescent="0.25">
      <c r="A7097" t="s">
        <v>14</v>
      </c>
      <c r="N7097" t="s">
        <v>88</v>
      </c>
      <c r="O7097" t="s">
        <v>1559</v>
      </c>
      <c r="P7097" t="s">
        <v>27642</v>
      </c>
      <c r="Q7097" t="s">
        <v>27643</v>
      </c>
      <c r="R7097">
        <v>26.633900000000001</v>
      </c>
      <c r="S7097" t="s">
        <v>13638</v>
      </c>
      <c r="T7097" t="s">
        <v>13638</v>
      </c>
      <c r="U7097" s="17">
        <v>45546</v>
      </c>
      <c r="W7097">
        <v>26.633900000000001</v>
      </c>
      <c r="Y7097">
        <v>14.8378</v>
      </c>
      <c r="Z7097" s="7">
        <v>0.16899775519041782</v>
      </c>
      <c r="AP7097">
        <f t="shared" si="110"/>
        <v>7096</v>
      </c>
    </row>
    <row r="7098" spans="1:42" x14ac:dyDescent="0.25">
      <c r="A7098" t="s">
        <v>49180</v>
      </c>
      <c r="N7098" t="s">
        <v>88</v>
      </c>
      <c r="O7098" t="s">
        <v>1558</v>
      </c>
      <c r="P7098" t="s">
        <v>27644</v>
      </c>
      <c r="Q7098" t="s">
        <v>27645</v>
      </c>
      <c r="R7098">
        <v>26.634699999999999</v>
      </c>
      <c r="S7098" t="s">
        <v>13638</v>
      </c>
      <c r="T7098" t="s">
        <v>13638</v>
      </c>
      <c r="U7098" s="17">
        <v>45546</v>
      </c>
      <c r="W7098">
        <v>26.634699999999999</v>
      </c>
      <c r="Y7098">
        <v>14.8383</v>
      </c>
      <c r="Z7098" s="7">
        <v>0.168996675651921</v>
      </c>
      <c r="AP7098">
        <f t="shared" si="110"/>
        <v>7097</v>
      </c>
    </row>
    <row r="7099" spans="1:42" x14ac:dyDescent="0.25">
      <c r="A7099" t="s">
        <v>49181</v>
      </c>
      <c r="N7099" t="s">
        <v>88</v>
      </c>
      <c r="O7099" t="s">
        <v>1557</v>
      </c>
      <c r="P7099" t="s">
        <v>27646</v>
      </c>
      <c r="Q7099" t="s">
        <v>27647</v>
      </c>
      <c r="R7099">
        <v>26.628799999999998</v>
      </c>
      <c r="S7099" t="s">
        <v>13638</v>
      </c>
      <c r="T7099" t="s">
        <v>13638</v>
      </c>
      <c r="U7099" s="17">
        <v>45546</v>
      </c>
      <c r="W7099">
        <v>26.628799999999998</v>
      </c>
      <c r="Y7099">
        <v>14.835900000000001</v>
      </c>
      <c r="Z7099" s="7">
        <v>0.16897904556639798</v>
      </c>
      <c r="AP7099">
        <f t="shared" si="110"/>
        <v>7098</v>
      </c>
    </row>
    <row r="7100" spans="1:42" x14ac:dyDescent="0.25">
      <c r="N7100" t="s">
        <v>88</v>
      </c>
      <c r="O7100" t="s">
        <v>1556</v>
      </c>
      <c r="P7100" t="s">
        <v>27648</v>
      </c>
      <c r="Q7100" t="s">
        <v>27649</v>
      </c>
      <c r="R7100">
        <v>26.6007</v>
      </c>
      <c r="S7100" t="s">
        <v>13638</v>
      </c>
      <c r="T7100" t="s">
        <v>13638</v>
      </c>
      <c r="U7100" s="17">
        <v>45546</v>
      </c>
      <c r="W7100">
        <v>26.6007</v>
      </c>
      <c r="Y7100">
        <v>14.8354</v>
      </c>
      <c r="Z7100" s="7">
        <v>0.16867763959927373</v>
      </c>
      <c r="AP7100">
        <f t="shared" si="110"/>
        <v>7099</v>
      </c>
    </row>
    <row r="7101" spans="1:42" x14ac:dyDescent="0.25">
      <c r="A7101" t="s">
        <v>2</v>
      </c>
      <c r="N7101" t="s">
        <v>88</v>
      </c>
      <c r="O7101" t="s">
        <v>1555</v>
      </c>
      <c r="P7101" t="s">
        <v>27650</v>
      </c>
      <c r="Q7101" t="s">
        <v>27651</v>
      </c>
      <c r="R7101">
        <v>26.654900000000001</v>
      </c>
      <c r="S7101" t="s">
        <v>13638</v>
      </c>
      <c r="T7101" t="s">
        <v>13638</v>
      </c>
      <c r="U7101" s="17">
        <v>45546</v>
      </c>
      <c r="W7101">
        <v>26.654900000000001</v>
      </c>
      <c r="Y7101">
        <v>14.849299999999999</v>
      </c>
      <c r="Z7101" s="7">
        <v>0.16900171004749254</v>
      </c>
      <c r="AP7101">
        <f t="shared" si="110"/>
        <v>7100</v>
      </c>
    </row>
    <row r="7102" spans="1:42" x14ac:dyDescent="0.25">
      <c r="A7102" t="s">
        <v>49182</v>
      </c>
      <c r="N7102" t="s">
        <v>88</v>
      </c>
      <c r="O7102" t="s">
        <v>1554</v>
      </c>
      <c r="P7102" t="s">
        <v>27652</v>
      </c>
      <c r="Q7102" t="s">
        <v>13638</v>
      </c>
      <c r="R7102">
        <v>23.725899999999999</v>
      </c>
      <c r="S7102" t="s">
        <v>13638</v>
      </c>
      <c r="T7102" t="s">
        <v>13638</v>
      </c>
      <c r="U7102" s="17">
        <v>45546</v>
      </c>
      <c r="W7102">
        <v>23.725899999999999</v>
      </c>
      <c r="Y7102">
        <v>14.0448</v>
      </c>
      <c r="Z7102" s="7">
        <v>0.15113810439264608</v>
      </c>
      <c r="AP7102">
        <f t="shared" si="110"/>
        <v>7101</v>
      </c>
    </row>
    <row r="7103" spans="1:42" x14ac:dyDescent="0.25">
      <c r="A7103" t="s">
        <v>49183</v>
      </c>
      <c r="N7103" t="s">
        <v>88</v>
      </c>
      <c r="O7103" t="s">
        <v>1553</v>
      </c>
      <c r="P7103" t="s">
        <v>27653</v>
      </c>
      <c r="Q7103" t="s">
        <v>27654</v>
      </c>
      <c r="R7103">
        <v>23.726500000000001</v>
      </c>
      <c r="S7103" t="s">
        <v>13638</v>
      </c>
      <c r="T7103" t="s">
        <v>13638</v>
      </c>
      <c r="U7103" s="17">
        <v>45546</v>
      </c>
      <c r="W7103">
        <v>23.726500000000001</v>
      </c>
      <c r="Y7103">
        <v>14.0463</v>
      </c>
      <c r="Z7103" s="7">
        <v>0.15111417104651714</v>
      </c>
      <c r="AP7103">
        <f t="shared" si="110"/>
        <v>7102</v>
      </c>
    </row>
    <row r="7104" spans="1:42" x14ac:dyDescent="0.25">
      <c r="A7104" t="s">
        <v>49184</v>
      </c>
      <c r="N7104" t="s">
        <v>88</v>
      </c>
      <c r="O7104" t="s">
        <v>1552</v>
      </c>
      <c r="P7104" t="s">
        <v>27655</v>
      </c>
      <c r="Q7104" t="s">
        <v>27656</v>
      </c>
      <c r="R7104">
        <v>23.729500000000002</v>
      </c>
      <c r="S7104" t="s">
        <v>13638</v>
      </c>
      <c r="T7104" t="s">
        <v>13638</v>
      </c>
      <c r="U7104" s="17">
        <v>45546</v>
      </c>
      <c r="W7104">
        <v>23.729500000000002</v>
      </c>
      <c r="Y7104">
        <v>14.047000000000001</v>
      </c>
      <c r="Z7104" s="7">
        <v>0.15113666324422237</v>
      </c>
      <c r="AP7104">
        <f t="shared" si="110"/>
        <v>7103</v>
      </c>
    </row>
    <row r="7105" spans="1:42" x14ac:dyDescent="0.25">
      <c r="A7105" t="s">
        <v>49185</v>
      </c>
      <c r="N7105" t="s">
        <v>88</v>
      </c>
      <c r="O7105" t="s">
        <v>1551</v>
      </c>
      <c r="P7105" t="s">
        <v>27657</v>
      </c>
      <c r="Q7105" t="s">
        <v>27658</v>
      </c>
      <c r="R7105">
        <v>23.735099999999999</v>
      </c>
      <c r="S7105" t="s">
        <v>13638</v>
      </c>
      <c r="T7105" t="s">
        <v>13638</v>
      </c>
      <c r="U7105" s="17">
        <v>45546</v>
      </c>
      <c r="W7105">
        <v>23.735099999999999</v>
      </c>
      <c r="Y7105">
        <v>14.0441</v>
      </c>
      <c r="Z7105" s="7">
        <v>0.15126658080565036</v>
      </c>
      <c r="AP7105">
        <f t="shared" si="110"/>
        <v>7104</v>
      </c>
    </row>
    <row r="7106" spans="1:42" x14ac:dyDescent="0.25">
      <c r="N7106" t="s">
        <v>88</v>
      </c>
      <c r="O7106" t="s">
        <v>1550</v>
      </c>
      <c r="P7106" t="s">
        <v>27659</v>
      </c>
      <c r="Q7106" t="s">
        <v>27660</v>
      </c>
      <c r="R7106">
        <v>23.729299999999999</v>
      </c>
      <c r="S7106" t="s">
        <v>13638</v>
      </c>
      <c r="T7106" t="s">
        <v>13638</v>
      </c>
      <c r="U7106" s="17">
        <v>45546</v>
      </c>
      <c r="W7106">
        <v>23.729299999999999</v>
      </c>
      <c r="Y7106">
        <v>14.0472</v>
      </c>
      <c r="Z7106" s="7">
        <v>0.15113000763019446</v>
      </c>
      <c r="AP7106">
        <f t="shared" si="110"/>
        <v>7105</v>
      </c>
    </row>
    <row r="7107" spans="1:42" x14ac:dyDescent="0.25">
      <c r="A7107" t="s">
        <v>19</v>
      </c>
      <c r="N7107" t="s">
        <v>88</v>
      </c>
      <c r="O7107" t="s">
        <v>1549</v>
      </c>
      <c r="P7107" t="s">
        <v>27661</v>
      </c>
      <c r="Q7107" t="s">
        <v>27662</v>
      </c>
      <c r="R7107">
        <v>23.723199999999999</v>
      </c>
      <c r="S7107" t="s">
        <v>13638</v>
      </c>
      <c r="T7107" t="s">
        <v>13638</v>
      </c>
      <c r="U7107" s="17">
        <v>45546</v>
      </c>
      <c r="W7107">
        <v>23.723199999999999</v>
      </c>
      <c r="Y7107">
        <v>14.0463</v>
      </c>
      <c r="Z7107" s="7">
        <v>0.15107332818424801</v>
      </c>
      <c r="AP7107">
        <f t="shared" si="110"/>
        <v>7106</v>
      </c>
    </row>
    <row r="7108" spans="1:42" x14ac:dyDescent="0.25">
      <c r="A7108" t="s">
        <v>49186</v>
      </c>
      <c r="N7108" t="s">
        <v>88</v>
      </c>
      <c r="O7108" t="s">
        <v>27663</v>
      </c>
      <c r="P7108" t="s">
        <v>27664</v>
      </c>
      <c r="Q7108" t="s">
        <v>13638</v>
      </c>
      <c r="R7108">
        <v>18.002800000000001</v>
      </c>
      <c r="S7108" t="s">
        <v>13638</v>
      </c>
      <c r="T7108" t="s">
        <v>13638</v>
      </c>
      <c r="U7108" s="17">
        <v>45546</v>
      </c>
      <c r="W7108">
        <v>18.002800000000001</v>
      </c>
      <c r="Y7108">
        <v>0</v>
      </c>
      <c r="Z7108" s="7">
        <v>0</v>
      </c>
      <c r="AP7108">
        <f t="shared" ref="AP7108:AP7171" si="111">AP7107+1</f>
        <v>7107</v>
      </c>
    </row>
    <row r="7109" spans="1:42" x14ac:dyDescent="0.25">
      <c r="A7109" t="s">
        <v>49187</v>
      </c>
      <c r="N7109" t="s">
        <v>88</v>
      </c>
      <c r="O7109" t="s">
        <v>27665</v>
      </c>
      <c r="P7109" t="s">
        <v>27666</v>
      </c>
      <c r="Q7109" t="s">
        <v>27667</v>
      </c>
      <c r="R7109">
        <v>18.002800000000001</v>
      </c>
      <c r="S7109" t="s">
        <v>13638</v>
      </c>
      <c r="T7109" t="s">
        <v>13638</v>
      </c>
      <c r="U7109" s="17">
        <v>45546</v>
      </c>
      <c r="W7109">
        <v>18.002800000000001</v>
      </c>
      <c r="Y7109">
        <v>0</v>
      </c>
      <c r="Z7109" s="7">
        <v>0</v>
      </c>
      <c r="AP7109">
        <f t="shared" si="111"/>
        <v>7108</v>
      </c>
    </row>
    <row r="7110" spans="1:42" x14ac:dyDescent="0.25">
      <c r="N7110" t="s">
        <v>88</v>
      </c>
      <c r="O7110" t="s">
        <v>27668</v>
      </c>
      <c r="P7110" t="s">
        <v>27669</v>
      </c>
      <c r="Q7110" t="s">
        <v>13638</v>
      </c>
      <c r="R7110">
        <v>17.211400000000001</v>
      </c>
      <c r="S7110" t="s">
        <v>13638</v>
      </c>
      <c r="T7110" t="s">
        <v>13638</v>
      </c>
      <c r="U7110" s="17">
        <v>45546</v>
      </c>
      <c r="W7110">
        <v>17.211400000000001</v>
      </c>
      <c r="Y7110">
        <v>0</v>
      </c>
      <c r="Z7110" s="7">
        <v>0</v>
      </c>
      <c r="AP7110">
        <f t="shared" si="111"/>
        <v>7109</v>
      </c>
    </row>
    <row r="7111" spans="1:42" x14ac:dyDescent="0.25">
      <c r="A7111" t="s">
        <v>21</v>
      </c>
      <c r="N7111" t="s">
        <v>88</v>
      </c>
      <c r="O7111" t="s">
        <v>27670</v>
      </c>
      <c r="P7111" t="s">
        <v>27671</v>
      </c>
      <c r="Q7111" t="s">
        <v>27672</v>
      </c>
      <c r="R7111">
        <v>17.211400000000001</v>
      </c>
      <c r="S7111" t="s">
        <v>13638</v>
      </c>
      <c r="T7111" t="s">
        <v>13638</v>
      </c>
      <c r="U7111" s="17">
        <v>45546</v>
      </c>
      <c r="W7111">
        <v>17.211400000000001</v>
      </c>
      <c r="Y7111">
        <v>0</v>
      </c>
      <c r="Z7111" s="7">
        <v>0</v>
      </c>
      <c r="AP7111">
        <f t="shared" si="111"/>
        <v>7110</v>
      </c>
    </row>
    <row r="7112" spans="1:42" x14ac:dyDescent="0.25">
      <c r="A7112" t="s">
        <v>49188</v>
      </c>
      <c r="N7112" t="s">
        <v>88</v>
      </c>
      <c r="O7112" t="s">
        <v>27673</v>
      </c>
      <c r="P7112" t="s">
        <v>27674</v>
      </c>
      <c r="Q7112" t="s">
        <v>13638</v>
      </c>
      <c r="R7112">
        <v>16</v>
      </c>
      <c r="S7112" t="s">
        <v>13638</v>
      </c>
      <c r="T7112" t="s">
        <v>13638</v>
      </c>
      <c r="U7112" s="17">
        <v>45546</v>
      </c>
      <c r="W7112">
        <v>16</v>
      </c>
      <c r="Y7112">
        <v>0</v>
      </c>
      <c r="Z7112" s="7">
        <v>0</v>
      </c>
      <c r="AP7112">
        <f t="shared" si="111"/>
        <v>7111</v>
      </c>
    </row>
    <row r="7113" spans="1:42" x14ac:dyDescent="0.25">
      <c r="A7113" t="s">
        <v>49189</v>
      </c>
      <c r="N7113" t="s">
        <v>88</v>
      </c>
      <c r="O7113" t="s">
        <v>27675</v>
      </c>
      <c r="P7113" t="s">
        <v>27676</v>
      </c>
      <c r="Q7113" t="s">
        <v>13638</v>
      </c>
      <c r="R7113">
        <v>16</v>
      </c>
      <c r="S7113" t="s">
        <v>13638</v>
      </c>
      <c r="T7113" t="s">
        <v>13638</v>
      </c>
      <c r="U7113" s="17">
        <v>45546</v>
      </c>
      <c r="W7113">
        <v>16</v>
      </c>
      <c r="Y7113">
        <v>0</v>
      </c>
      <c r="Z7113" s="7">
        <v>0</v>
      </c>
      <c r="AP7113">
        <f t="shared" si="111"/>
        <v>7112</v>
      </c>
    </row>
    <row r="7114" spans="1:42" x14ac:dyDescent="0.25">
      <c r="A7114" t="s">
        <v>49190</v>
      </c>
      <c r="N7114" t="s">
        <v>88</v>
      </c>
      <c r="O7114" t="s">
        <v>27677</v>
      </c>
      <c r="P7114" t="s">
        <v>27678</v>
      </c>
      <c r="Q7114" t="s">
        <v>13638</v>
      </c>
      <c r="R7114">
        <v>15.71</v>
      </c>
      <c r="S7114" t="s">
        <v>13638</v>
      </c>
      <c r="T7114" t="s">
        <v>13638</v>
      </c>
      <c r="U7114" s="17">
        <v>45546</v>
      </c>
      <c r="W7114">
        <v>15.71</v>
      </c>
      <c r="Y7114">
        <v>0</v>
      </c>
      <c r="Z7114" s="7">
        <v>0</v>
      </c>
      <c r="AP7114">
        <f t="shared" si="111"/>
        <v>7113</v>
      </c>
    </row>
    <row r="7115" spans="1:42" x14ac:dyDescent="0.25">
      <c r="N7115" t="s">
        <v>88</v>
      </c>
      <c r="O7115" t="s">
        <v>27679</v>
      </c>
      <c r="P7115" t="s">
        <v>27680</v>
      </c>
      <c r="Q7115" t="s">
        <v>13638</v>
      </c>
      <c r="R7115">
        <v>15.71</v>
      </c>
      <c r="S7115" t="s">
        <v>13638</v>
      </c>
      <c r="T7115" t="s">
        <v>13638</v>
      </c>
      <c r="U7115" s="17">
        <v>45546</v>
      </c>
      <c r="W7115">
        <v>15.71</v>
      </c>
      <c r="Y7115">
        <v>0</v>
      </c>
      <c r="Z7115" s="7">
        <v>0</v>
      </c>
      <c r="AP7115">
        <f t="shared" si="111"/>
        <v>7114</v>
      </c>
    </row>
    <row r="7116" spans="1:42" x14ac:dyDescent="0.25">
      <c r="A7116" t="s">
        <v>22</v>
      </c>
      <c r="N7116" t="s">
        <v>88</v>
      </c>
      <c r="O7116" t="s">
        <v>1292</v>
      </c>
      <c r="P7116" t="s">
        <v>27681</v>
      </c>
      <c r="Q7116" t="s">
        <v>27682</v>
      </c>
      <c r="R7116">
        <v>23.73</v>
      </c>
      <c r="S7116" t="s">
        <v>13638</v>
      </c>
      <c r="T7116" t="s">
        <v>13638</v>
      </c>
      <c r="U7116" s="17">
        <v>45546</v>
      </c>
      <c r="W7116">
        <v>23.73</v>
      </c>
      <c r="Y7116">
        <v>18.82</v>
      </c>
      <c r="Z7116" s="7">
        <v>6.6133210693936739E-2</v>
      </c>
      <c r="AP7116">
        <f t="shared" si="111"/>
        <v>7115</v>
      </c>
    </row>
    <row r="7117" spans="1:42" x14ac:dyDescent="0.25">
      <c r="A7117" t="s">
        <v>49191</v>
      </c>
      <c r="N7117" t="s">
        <v>88</v>
      </c>
      <c r="O7117" t="s">
        <v>1291</v>
      </c>
      <c r="P7117" t="s">
        <v>27683</v>
      </c>
      <c r="Q7117" t="s">
        <v>13638</v>
      </c>
      <c r="R7117">
        <v>41.94</v>
      </c>
      <c r="S7117" t="s">
        <v>13638</v>
      </c>
      <c r="T7117" t="s">
        <v>13638</v>
      </c>
      <c r="U7117" s="17">
        <v>45546</v>
      </c>
      <c r="W7117">
        <v>41.94</v>
      </c>
      <c r="Y7117">
        <v>25.32</v>
      </c>
      <c r="Z7117" s="7">
        <v>0.1453663952815889</v>
      </c>
      <c r="AP7117">
        <f t="shared" si="111"/>
        <v>7116</v>
      </c>
    </row>
    <row r="7118" spans="1:42" x14ac:dyDescent="0.25">
      <c r="A7118" t="s">
        <v>49192</v>
      </c>
      <c r="N7118" t="s">
        <v>88</v>
      </c>
      <c r="O7118" t="s">
        <v>1290</v>
      </c>
      <c r="P7118" t="s">
        <v>27684</v>
      </c>
      <c r="Q7118" t="s">
        <v>27685</v>
      </c>
      <c r="R7118">
        <v>21.24</v>
      </c>
      <c r="S7118" t="s">
        <v>13638</v>
      </c>
      <c r="T7118" t="s">
        <v>13638</v>
      </c>
      <c r="U7118" s="17">
        <v>45546</v>
      </c>
      <c r="W7118">
        <v>21.24</v>
      </c>
      <c r="Y7118">
        <v>17.7</v>
      </c>
      <c r="Z7118" s="7">
        <v>5.1921195534162301E-2</v>
      </c>
      <c r="AP7118">
        <f t="shared" si="111"/>
        <v>7117</v>
      </c>
    </row>
    <row r="7119" spans="1:42" x14ac:dyDescent="0.25">
      <c r="A7119" t="s">
        <v>49193</v>
      </c>
      <c r="N7119" t="s">
        <v>88</v>
      </c>
      <c r="O7119" t="s">
        <v>1289</v>
      </c>
      <c r="P7119" t="s">
        <v>27686</v>
      </c>
      <c r="Q7119" t="s">
        <v>13638</v>
      </c>
      <c r="R7119">
        <v>36.299999999999997</v>
      </c>
      <c r="S7119" t="s">
        <v>13638</v>
      </c>
      <c r="T7119" t="s">
        <v>13638</v>
      </c>
      <c r="U7119" s="17">
        <v>45546</v>
      </c>
      <c r="W7119">
        <v>36.299999999999997</v>
      </c>
      <c r="Y7119">
        <v>23.07</v>
      </c>
      <c r="Z7119" s="7">
        <v>0.13033328492909479</v>
      </c>
      <c r="AP7119">
        <f t="shared" si="111"/>
        <v>7118</v>
      </c>
    </row>
    <row r="7120" spans="1:42" x14ac:dyDescent="0.25">
      <c r="A7120" t="s">
        <v>49194</v>
      </c>
      <c r="N7120" t="s">
        <v>88</v>
      </c>
      <c r="O7120" t="s">
        <v>1249</v>
      </c>
      <c r="P7120" t="s">
        <v>27687</v>
      </c>
      <c r="Q7120" t="s">
        <v>13638</v>
      </c>
      <c r="R7120">
        <v>85.7029</v>
      </c>
      <c r="S7120" t="s">
        <v>13638</v>
      </c>
      <c r="T7120" t="s">
        <v>13638</v>
      </c>
      <c r="U7120" s="17">
        <v>45546</v>
      </c>
      <c r="W7120">
        <v>85.7029</v>
      </c>
      <c r="Y7120">
        <v>43.999400000000001</v>
      </c>
      <c r="Z7120" s="7">
        <v>0.1931619706032226</v>
      </c>
      <c r="AP7120">
        <f t="shared" si="111"/>
        <v>7119</v>
      </c>
    </row>
    <row r="7121" spans="1:42" x14ac:dyDescent="0.25">
      <c r="A7121" t="s">
        <v>49195</v>
      </c>
      <c r="N7121" t="s">
        <v>88</v>
      </c>
      <c r="O7121" t="s">
        <v>1248</v>
      </c>
      <c r="P7121" t="s">
        <v>27688</v>
      </c>
      <c r="Q7121" t="s">
        <v>13638</v>
      </c>
      <c r="R7121">
        <v>79.096100000000007</v>
      </c>
      <c r="S7121" t="s">
        <v>13638</v>
      </c>
      <c r="T7121" t="s">
        <v>13638</v>
      </c>
      <c r="U7121" s="17">
        <v>45546</v>
      </c>
      <c r="W7121">
        <v>79.096100000000007</v>
      </c>
      <c r="Y7121">
        <v>41.787300000000002</v>
      </c>
      <c r="Z7121" s="7">
        <v>0.18467580785245108</v>
      </c>
      <c r="AP7121">
        <f t="shared" si="111"/>
        <v>7120</v>
      </c>
    </row>
    <row r="7122" spans="1:42" x14ac:dyDescent="0.25">
      <c r="A7122" t="s">
        <v>49196</v>
      </c>
      <c r="N7122" t="s">
        <v>88</v>
      </c>
      <c r="O7122" t="s">
        <v>1167</v>
      </c>
      <c r="P7122" t="s">
        <v>27689</v>
      </c>
      <c r="Q7122" t="s">
        <v>13638</v>
      </c>
      <c r="R7122">
        <v>108.2041</v>
      </c>
      <c r="S7122" t="s">
        <v>13638</v>
      </c>
      <c r="T7122" t="s">
        <v>13638</v>
      </c>
      <c r="U7122" s="17">
        <v>45546</v>
      </c>
      <c r="W7122">
        <v>108.2041</v>
      </c>
      <c r="Y7122">
        <v>49.655999999999999</v>
      </c>
      <c r="Z7122" s="7">
        <v>0.22657077053708541</v>
      </c>
      <c r="AP7122">
        <f t="shared" si="111"/>
        <v>7121</v>
      </c>
    </row>
    <row r="7123" spans="1:42" x14ac:dyDescent="0.25">
      <c r="N7123" t="s">
        <v>88</v>
      </c>
      <c r="O7123" t="s">
        <v>1166</v>
      </c>
      <c r="P7123" t="s">
        <v>27690</v>
      </c>
      <c r="Q7123" t="s">
        <v>13638</v>
      </c>
      <c r="R7123">
        <v>119.0677</v>
      </c>
      <c r="S7123" t="s">
        <v>13638</v>
      </c>
      <c r="T7123" t="s">
        <v>13638</v>
      </c>
      <c r="U7123" s="17">
        <v>45546</v>
      </c>
      <c r="W7123">
        <v>119.0677</v>
      </c>
      <c r="Y7123">
        <v>52.830500000000001</v>
      </c>
      <c r="Z7123" s="7">
        <v>0.23665922288999841</v>
      </c>
      <c r="AP7123">
        <f t="shared" si="111"/>
        <v>7122</v>
      </c>
    </row>
    <row r="7124" spans="1:42" x14ac:dyDescent="0.25">
      <c r="A7124" t="s">
        <v>84</v>
      </c>
      <c r="N7124" t="s">
        <v>88</v>
      </c>
      <c r="O7124" t="s">
        <v>1165</v>
      </c>
      <c r="P7124" t="s">
        <v>27691</v>
      </c>
      <c r="Q7124" t="s">
        <v>27692</v>
      </c>
      <c r="R7124">
        <v>81.013000000000005</v>
      </c>
      <c r="S7124" t="s">
        <v>13638</v>
      </c>
      <c r="T7124" t="s">
        <v>13638</v>
      </c>
      <c r="U7124" s="17">
        <v>45546</v>
      </c>
      <c r="W7124">
        <v>81.013000000000005</v>
      </c>
      <c r="Y7124">
        <v>35.904600000000002</v>
      </c>
      <c r="Z7124" s="7">
        <v>0.2370010740581554</v>
      </c>
      <c r="AP7124">
        <f t="shared" si="111"/>
        <v>7123</v>
      </c>
    </row>
    <row r="7125" spans="1:42" x14ac:dyDescent="0.25">
      <c r="N7125" t="s">
        <v>88</v>
      </c>
      <c r="O7125" t="s">
        <v>1164</v>
      </c>
      <c r="P7125" t="s">
        <v>27693</v>
      </c>
      <c r="Q7125" t="s">
        <v>27694</v>
      </c>
      <c r="R7125">
        <v>77.337299999999999</v>
      </c>
      <c r="S7125" t="s">
        <v>13638</v>
      </c>
      <c r="T7125" t="s">
        <v>13638</v>
      </c>
      <c r="U7125" s="17">
        <v>45546</v>
      </c>
      <c r="W7125">
        <v>77.337299999999999</v>
      </c>
      <c r="Y7125">
        <v>35.593699999999998</v>
      </c>
      <c r="Z7125" s="7">
        <v>0.2257061375598397</v>
      </c>
      <c r="AP7125">
        <f t="shared" si="111"/>
        <v>7124</v>
      </c>
    </row>
    <row r="7126" spans="1:42" x14ac:dyDescent="0.25">
      <c r="N7126" t="s">
        <v>88</v>
      </c>
      <c r="O7126" t="s">
        <v>27695</v>
      </c>
      <c r="P7126" t="s">
        <v>27696</v>
      </c>
      <c r="Q7126" t="s">
        <v>13638</v>
      </c>
      <c r="R7126">
        <v>13.04</v>
      </c>
      <c r="S7126" t="s">
        <v>13638</v>
      </c>
      <c r="T7126" t="s">
        <v>13638</v>
      </c>
      <c r="U7126" s="17">
        <v>45546</v>
      </c>
      <c r="W7126">
        <v>13.04</v>
      </c>
      <c r="Y7126">
        <v>0</v>
      </c>
      <c r="Z7126" s="7">
        <v>0</v>
      </c>
      <c r="AP7126">
        <f t="shared" si="111"/>
        <v>7125</v>
      </c>
    </row>
    <row r="7127" spans="1:42" x14ac:dyDescent="0.25">
      <c r="A7127" t="s">
        <v>4</v>
      </c>
      <c r="N7127" t="s">
        <v>88</v>
      </c>
      <c r="O7127" t="s">
        <v>27697</v>
      </c>
      <c r="P7127" t="s">
        <v>27698</v>
      </c>
      <c r="Q7127" t="s">
        <v>13638</v>
      </c>
      <c r="R7127">
        <v>12.55</v>
      </c>
      <c r="S7127" t="s">
        <v>13638</v>
      </c>
      <c r="T7127" t="s">
        <v>13638</v>
      </c>
      <c r="U7127" s="17">
        <v>45546</v>
      </c>
      <c r="W7127">
        <v>12.55</v>
      </c>
      <c r="Y7127">
        <v>0</v>
      </c>
      <c r="Z7127" s="7">
        <v>0</v>
      </c>
      <c r="AP7127">
        <f t="shared" si="111"/>
        <v>7126</v>
      </c>
    </row>
    <row r="7128" spans="1:42" x14ac:dyDescent="0.25">
      <c r="A7128" t="s">
        <v>49197</v>
      </c>
      <c r="N7128" t="s">
        <v>88</v>
      </c>
      <c r="O7128" t="s">
        <v>823</v>
      </c>
      <c r="P7128" t="s">
        <v>27699</v>
      </c>
      <c r="Q7128" t="s">
        <v>13638</v>
      </c>
      <c r="R7128">
        <v>122.77200000000001</v>
      </c>
      <c r="S7128" t="s">
        <v>13638</v>
      </c>
      <c r="T7128" t="s">
        <v>13638</v>
      </c>
      <c r="U7128" s="17">
        <v>45546</v>
      </c>
      <c r="W7128">
        <v>122.77200000000001</v>
      </c>
      <c r="Y7128">
        <v>73.822999999999993</v>
      </c>
      <c r="Z7128" s="7">
        <v>0.14654335030567012</v>
      </c>
      <c r="AP7128">
        <f t="shared" si="111"/>
        <v>7127</v>
      </c>
    </row>
    <row r="7129" spans="1:42" x14ac:dyDescent="0.25">
      <c r="A7129" t="s">
        <v>49198</v>
      </c>
      <c r="N7129" t="s">
        <v>88</v>
      </c>
      <c r="O7129" t="s">
        <v>822</v>
      </c>
      <c r="P7129" t="s">
        <v>27700</v>
      </c>
      <c r="Q7129" t="s">
        <v>27701</v>
      </c>
      <c r="R7129">
        <v>61.365099999999998</v>
      </c>
      <c r="S7129" t="s">
        <v>13638</v>
      </c>
      <c r="T7129" t="s">
        <v>13638</v>
      </c>
      <c r="U7129" s="17">
        <v>45546</v>
      </c>
      <c r="W7129">
        <v>61.365099999999998</v>
      </c>
      <c r="Y7129">
        <v>36.898899999999998</v>
      </c>
      <c r="Z7129" s="7">
        <v>0.14654361100754087</v>
      </c>
      <c r="AP7129">
        <f t="shared" si="111"/>
        <v>7128</v>
      </c>
    </row>
    <row r="7130" spans="1:42" x14ac:dyDescent="0.25">
      <c r="A7130" t="s">
        <v>49199</v>
      </c>
      <c r="N7130" t="s">
        <v>88</v>
      </c>
      <c r="O7130" t="s">
        <v>821</v>
      </c>
      <c r="P7130" t="s">
        <v>27702</v>
      </c>
      <c r="Q7130" t="s">
        <v>27703</v>
      </c>
      <c r="R7130">
        <v>49.564599999999999</v>
      </c>
      <c r="S7130" t="s">
        <v>13638</v>
      </c>
      <c r="T7130" t="s">
        <v>13638</v>
      </c>
      <c r="U7130" s="17">
        <v>45546</v>
      </c>
      <c r="W7130">
        <v>49.564599999999999</v>
      </c>
      <c r="Y7130">
        <v>30.681100000000001</v>
      </c>
      <c r="Z7130" s="7">
        <v>0.13803765793953815</v>
      </c>
      <c r="AP7130">
        <f t="shared" si="111"/>
        <v>7129</v>
      </c>
    </row>
    <row r="7131" spans="1:42" x14ac:dyDescent="0.25">
      <c r="A7131" t="s">
        <v>49200</v>
      </c>
      <c r="N7131" t="s">
        <v>88</v>
      </c>
      <c r="O7131" t="s">
        <v>820</v>
      </c>
      <c r="P7131" t="s">
        <v>27704</v>
      </c>
      <c r="Q7131" t="s">
        <v>13638</v>
      </c>
      <c r="R7131">
        <v>110.6906</v>
      </c>
      <c r="S7131" t="s">
        <v>13638</v>
      </c>
      <c r="T7131" t="s">
        <v>13638</v>
      </c>
      <c r="U7131" s="17">
        <v>45546</v>
      </c>
      <c r="W7131">
        <v>110.6906</v>
      </c>
      <c r="Y7131">
        <v>68.518500000000003</v>
      </c>
      <c r="Z7131" s="7">
        <v>0.13803915097180575</v>
      </c>
      <c r="AP7131">
        <f t="shared" si="111"/>
        <v>7130</v>
      </c>
    </row>
    <row r="7132" spans="1:42" x14ac:dyDescent="0.25">
      <c r="A7132" t="s">
        <v>49201</v>
      </c>
      <c r="N7132" t="s">
        <v>88</v>
      </c>
      <c r="O7132" t="s">
        <v>690</v>
      </c>
      <c r="P7132" t="s">
        <v>27705</v>
      </c>
      <c r="Q7132" t="s">
        <v>13638</v>
      </c>
      <c r="R7132">
        <v>25.375299999999999</v>
      </c>
      <c r="S7132" t="s">
        <v>13638</v>
      </c>
      <c r="T7132" t="s">
        <v>13638</v>
      </c>
      <c r="U7132" s="17">
        <v>45546</v>
      </c>
      <c r="W7132">
        <v>25.375299999999999</v>
      </c>
      <c r="Y7132">
        <v>13.9278</v>
      </c>
      <c r="Z7132" s="7">
        <v>0.17338893228966423</v>
      </c>
      <c r="AP7132">
        <f t="shared" si="111"/>
        <v>7131</v>
      </c>
    </row>
    <row r="7133" spans="1:42" x14ac:dyDescent="0.25">
      <c r="A7133" t="s">
        <v>49202</v>
      </c>
      <c r="N7133" t="s">
        <v>88</v>
      </c>
      <c r="O7133" t="s">
        <v>689</v>
      </c>
      <c r="P7133" t="s">
        <v>27706</v>
      </c>
      <c r="Q7133" t="s">
        <v>27707</v>
      </c>
      <c r="R7133">
        <v>25.150500000000001</v>
      </c>
      <c r="S7133" t="s">
        <v>13638</v>
      </c>
      <c r="T7133" t="s">
        <v>13638</v>
      </c>
      <c r="U7133" s="17">
        <v>45546</v>
      </c>
      <c r="W7133">
        <v>25.150500000000001</v>
      </c>
      <c r="Y7133">
        <v>13.8752</v>
      </c>
      <c r="Z7133" s="7">
        <v>0.17187928733816893</v>
      </c>
      <c r="AP7133">
        <f t="shared" si="111"/>
        <v>7132</v>
      </c>
    </row>
    <row r="7134" spans="1:42" x14ac:dyDescent="0.25">
      <c r="A7134" t="s">
        <v>49203</v>
      </c>
      <c r="N7134" t="s">
        <v>88</v>
      </c>
      <c r="O7134" t="s">
        <v>688</v>
      </c>
      <c r="P7134" t="s">
        <v>27708</v>
      </c>
      <c r="Q7134" t="s">
        <v>13638</v>
      </c>
      <c r="R7134">
        <v>22.801100000000002</v>
      </c>
      <c r="S7134" t="s">
        <v>13638</v>
      </c>
      <c r="T7134" t="s">
        <v>13638</v>
      </c>
      <c r="U7134" s="17">
        <v>45546</v>
      </c>
      <c r="W7134">
        <v>22.801100000000002</v>
      </c>
      <c r="Y7134">
        <v>13.2646</v>
      </c>
      <c r="Z7134" s="7">
        <v>0.15624902630544657</v>
      </c>
      <c r="AP7134">
        <f t="shared" si="111"/>
        <v>7133</v>
      </c>
    </row>
    <row r="7135" spans="1:42" x14ac:dyDescent="0.25">
      <c r="A7135" t="s">
        <v>49204</v>
      </c>
      <c r="N7135" t="s">
        <v>88</v>
      </c>
      <c r="O7135" t="s">
        <v>687</v>
      </c>
      <c r="P7135" t="s">
        <v>27709</v>
      </c>
      <c r="Q7135" t="s">
        <v>27710</v>
      </c>
      <c r="R7135">
        <v>22.7957</v>
      </c>
      <c r="S7135" t="s">
        <v>13638</v>
      </c>
      <c r="T7135" t="s">
        <v>13638</v>
      </c>
      <c r="U7135" s="17">
        <v>45546</v>
      </c>
      <c r="W7135">
        <v>22.7957</v>
      </c>
      <c r="Y7135">
        <v>13.2607</v>
      </c>
      <c r="Z7135" s="7">
        <v>0.15626584308372582</v>
      </c>
      <c r="AP7135">
        <f t="shared" si="111"/>
        <v>7134</v>
      </c>
    </row>
    <row r="7136" spans="1:42" x14ac:dyDescent="0.25">
      <c r="A7136" t="s">
        <v>49205</v>
      </c>
      <c r="N7136" t="s">
        <v>88</v>
      </c>
      <c r="O7136" t="s">
        <v>27711</v>
      </c>
      <c r="P7136" t="s">
        <v>27712</v>
      </c>
      <c r="Q7136" t="s">
        <v>13638</v>
      </c>
      <c r="R7136">
        <v>15.195399999999999</v>
      </c>
      <c r="S7136" t="s">
        <v>13638</v>
      </c>
      <c r="T7136" t="s">
        <v>13638</v>
      </c>
      <c r="U7136" s="17">
        <v>45546</v>
      </c>
      <c r="W7136">
        <v>15.195399999999999</v>
      </c>
      <c r="Y7136">
        <v>0</v>
      </c>
      <c r="Z7136" s="7">
        <v>0</v>
      </c>
      <c r="AP7136">
        <f t="shared" si="111"/>
        <v>7135</v>
      </c>
    </row>
    <row r="7137" spans="1:42" x14ac:dyDescent="0.25">
      <c r="A7137" t="s">
        <v>49206</v>
      </c>
      <c r="N7137" t="s">
        <v>88</v>
      </c>
      <c r="O7137" t="s">
        <v>27713</v>
      </c>
      <c r="P7137" t="s">
        <v>27714</v>
      </c>
      <c r="Q7137" t="s">
        <v>13638</v>
      </c>
      <c r="R7137">
        <v>15.195</v>
      </c>
      <c r="S7137" t="s">
        <v>13638</v>
      </c>
      <c r="T7137" t="s">
        <v>13638</v>
      </c>
      <c r="U7137" s="17">
        <v>45546</v>
      </c>
      <c r="W7137">
        <v>15.195</v>
      </c>
      <c r="Y7137">
        <v>0</v>
      </c>
      <c r="Z7137" s="7">
        <v>0</v>
      </c>
      <c r="AP7137">
        <f t="shared" si="111"/>
        <v>7136</v>
      </c>
    </row>
    <row r="7138" spans="1:42" x14ac:dyDescent="0.25">
      <c r="A7138" t="s">
        <v>49207</v>
      </c>
      <c r="N7138" t="s">
        <v>88</v>
      </c>
      <c r="O7138" t="s">
        <v>27715</v>
      </c>
      <c r="P7138" t="s">
        <v>13638</v>
      </c>
      <c r="Q7138" t="s">
        <v>27716</v>
      </c>
      <c r="R7138">
        <v>15.195</v>
      </c>
      <c r="S7138" t="s">
        <v>13638</v>
      </c>
      <c r="T7138" t="s">
        <v>13638</v>
      </c>
      <c r="U7138" s="17">
        <v>45546</v>
      </c>
      <c r="W7138">
        <v>15.195</v>
      </c>
      <c r="Y7138">
        <v>0</v>
      </c>
      <c r="Z7138" s="7">
        <v>0</v>
      </c>
      <c r="AP7138">
        <f t="shared" si="111"/>
        <v>7137</v>
      </c>
    </row>
    <row r="7139" spans="1:42" x14ac:dyDescent="0.25">
      <c r="A7139" t="s">
        <v>49208</v>
      </c>
      <c r="N7139" t="s">
        <v>88</v>
      </c>
      <c r="O7139" t="s">
        <v>27717</v>
      </c>
      <c r="P7139" t="s">
        <v>27718</v>
      </c>
      <c r="Q7139" t="s">
        <v>13638</v>
      </c>
      <c r="R7139">
        <v>14.6973</v>
      </c>
      <c r="S7139" t="s">
        <v>13638</v>
      </c>
      <c r="T7139" t="s">
        <v>13638</v>
      </c>
      <c r="U7139" s="17">
        <v>45546</v>
      </c>
      <c r="W7139">
        <v>14.6973</v>
      </c>
      <c r="Y7139">
        <v>0</v>
      </c>
      <c r="Z7139" s="7">
        <v>0</v>
      </c>
      <c r="AP7139">
        <f t="shared" si="111"/>
        <v>7138</v>
      </c>
    </row>
    <row r="7140" spans="1:42" x14ac:dyDescent="0.25">
      <c r="A7140" t="s">
        <v>49209</v>
      </c>
      <c r="N7140" t="s">
        <v>88</v>
      </c>
      <c r="O7140" t="s">
        <v>27719</v>
      </c>
      <c r="P7140" t="s">
        <v>27720</v>
      </c>
      <c r="Q7140" t="s">
        <v>13638</v>
      </c>
      <c r="R7140">
        <v>14.697100000000001</v>
      </c>
      <c r="S7140" t="s">
        <v>13638</v>
      </c>
      <c r="T7140" t="s">
        <v>13638</v>
      </c>
      <c r="U7140" s="17">
        <v>45546</v>
      </c>
      <c r="W7140">
        <v>14.697100000000001</v>
      </c>
      <c r="Y7140">
        <v>0</v>
      </c>
      <c r="Z7140" s="7">
        <v>0</v>
      </c>
      <c r="AP7140">
        <f t="shared" si="111"/>
        <v>7139</v>
      </c>
    </row>
    <row r="7141" spans="1:42" x14ac:dyDescent="0.25">
      <c r="A7141" t="s">
        <v>49210</v>
      </c>
      <c r="N7141" t="s">
        <v>88</v>
      </c>
      <c r="O7141" t="s">
        <v>27721</v>
      </c>
      <c r="P7141" t="s">
        <v>13638</v>
      </c>
      <c r="Q7141" t="s">
        <v>27722</v>
      </c>
      <c r="R7141">
        <v>14.697100000000001</v>
      </c>
      <c r="S7141" t="s">
        <v>13638</v>
      </c>
      <c r="T7141" t="s">
        <v>13638</v>
      </c>
      <c r="U7141" s="17">
        <v>45546</v>
      </c>
      <c r="W7141">
        <v>14.697100000000001</v>
      </c>
      <c r="Y7141">
        <v>0</v>
      </c>
      <c r="Z7141" s="7">
        <v>0</v>
      </c>
      <c r="AP7141">
        <f t="shared" si="111"/>
        <v>7140</v>
      </c>
    </row>
    <row r="7142" spans="1:42" x14ac:dyDescent="0.25">
      <c r="A7142" t="s">
        <v>49211</v>
      </c>
      <c r="N7142" t="s">
        <v>88</v>
      </c>
      <c r="O7142" t="s">
        <v>27723</v>
      </c>
      <c r="P7142" t="s">
        <v>27724</v>
      </c>
      <c r="Q7142" t="s">
        <v>13638</v>
      </c>
      <c r="R7142">
        <v>26.4971</v>
      </c>
      <c r="S7142" t="s">
        <v>13638</v>
      </c>
      <c r="T7142" t="s">
        <v>13638</v>
      </c>
      <c r="U7142" s="17">
        <v>45546</v>
      </c>
      <c r="W7142">
        <v>26.4971</v>
      </c>
      <c r="Y7142">
        <v>15.1122</v>
      </c>
      <c r="Z7142" s="7">
        <v>0.16208103550738695</v>
      </c>
      <c r="AP7142">
        <f t="shared" si="111"/>
        <v>7141</v>
      </c>
    </row>
    <row r="7143" spans="1:42" x14ac:dyDescent="0.25">
      <c r="A7143" t="s">
        <v>49212</v>
      </c>
      <c r="N7143" t="s">
        <v>88</v>
      </c>
      <c r="O7143" t="s">
        <v>432</v>
      </c>
      <c r="P7143" t="s">
        <v>27725</v>
      </c>
      <c r="Q7143" t="s">
        <v>13638</v>
      </c>
      <c r="R7143">
        <v>24.126999999999999</v>
      </c>
      <c r="S7143" t="s">
        <v>13638</v>
      </c>
      <c r="T7143" t="s">
        <v>13638</v>
      </c>
      <c r="U7143" s="17">
        <v>45546</v>
      </c>
      <c r="W7143">
        <v>24.126999999999999</v>
      </c>
      <c r="Y7143">
        <v>14.370900000000001</v>
      </c>
      <c r="Z7143" s="7">
        <v>0.14932123116400842</v>
      </c>
      <c r="AP7143">
        <f t="shared" si="111"/>
        <v>7142</v>
      </c>
    </row>
    <row r="7144" spans="1:42" x14ac:dyDescent="0.25">
      <c r="A7144" t="s">
        <v>49213</v>
      </c>
      <c r="N7144" t="s">
        <v>88</v>
      </c>
      <c r="O7144" t="s">
        <v>431</v>
      </c>
      <c r="P7144" t="s">
        <v>13638</v>
      </c>
      <c r="Q7144" t="s">
        <v>27726</v>
      </c>
      <c r="R7144">
        <v>26.4971</v>
      </c>
      <c r="S7144" t="s">
        <v>13638</v>
      </c>
      <c r="T7144" t="s">
        <v>13638</v>
      </c>
      <c r="U7144" s="17">
        <v>45546</v>
      </c>
      <c r="W7144">
        <v>26.4971</v>
      </c>
      <c r="Y7144">
        <v>15.1122</v>
      </c>
      <c r="Z7144" s="7">
        <v>0.16208103550738695</v>
      </c>
      <c r="AP7144">
        <f t="shared" si="111"/>
        <v>7143</v>
      </c>
    </row>
    <row r="7145" spans="1:42" x14ac:dyDescent="0.25">
      <c r="A7145" t="s">
        <v>49214</v>
      </c>
      <c r="N7145" t="s">
        <v>88</v>
      </c>
      <c r="O7145" t="s">
        <v>27727</v>
      </c>
      <c r="P7145" t="s">
        <v>27728</v>
      </c>
      <c r="Q7145" t="s">
        <v>13638</v>
      </c>
      <c r="R7145">
        <v>24.126999999999999</v>
      </c>
      <c r="S7145" t="s">
        <v>13638</v>
      </c>
      <c r="T7145" t="s">
        <v>13638</v>
      </c>
      <c r="U7145" s="17">
        <v>45546</v>
      </c>
      <c r="W7145">
        <v>24.126999999999999</v>
      </c>
      <c r="Y7145">
        <v>14.370900000000001</v>
      </c>
      <c r="Z7145" s="7">
        <v>0.14932123116400842</v>
      </c>
      <c r="AP7145">
        <f t="shared" si="111"/>
        <v>7144</v>
      </c>
    </row>
    <row r="7146" spans="1:42" x14ac:dyDescent="0.25">
      <c r="A7146" t="s">
        <v>49215</v>
      </c>
      <c r="N7146" t="s">
        <v>88</v>
      </c>
      <c r="O7146" t="s">
        <v>27729</v>
      </c>
      <c r="P7146" t="s">
        <v>13638</v>
      </c>
      <c r="Q7146" t="s">
        <v>27730</v>
      </c>
      <c r="R7146">
        <v>24.126999999999999</v>
      </c>
      <c r="S7146" t="s">
        <v>13638</v>
      </c>
      <c r="T7146" t="s">
        <v>13638</v>
      </c>
      <c r="U7146" s="17">
        <v>45546</v>
      </c>
      <c r="W7146">
        <v>24.126999999999999</v>
      </c>
      <c r="Y7146">
        <v>14.370900000000001</v>
      </c>
      <c r="Z7146" s="7">
        <v>0.14932123116400842</v>
      </c>
      <c r="AP7146">
        <f t="shared" si="111"/>
        <v>7145</v>
      </c>
    </row>
    <row r="7147" spans="1:42" x14ac:dyDescent="0.25">
      <c r="A7147" t="s">
        <v>49216</v>
      </c>
      <c r="N7147" t="s">
        <v>88</v>
      </c>
      <c r="O7147" t="s">
        <v>430</v>
      </c>
      <c r="P7147" t="s">
        <v>27731</v>
      </c>
      <c r="Q7147" t="s">
        <v>13638</v>
      </c>
      <c r="R7147">
        <v>26.4971</v>
      </c>
      <c r="S7147" t="s">
        <v>13638</v>
      </c>
      <c r="T7147" t="s">
        <v>13638</v>
      </c>
      <c r="U7147" s="17">
        <v>45546</v>
      </c>
      <c r="W7147">
        <v>26.4971</v>
      </c>
      <c r="Y7147">
        <v>15.1122</v>
      </c>
      <c r="Z7147" s="7">
        <v>0.16208103550738695</v>
      </c>
      <c r="AP7147">
        <f t="shared" si="111"/>
        <v>7146</v>
      </c>
    </row>
    <row r="7148" spans="1:42" x14ac:dyDescent="0.25">
      <c r="A7148" t="s">
        <v>49217</v>
      </c>
      <c r="N7148" t="s">
        <v>88</v>
      </c>
      <c r="O7148" t="s">
        <v>27732</v>
      </c>
      <c r="P7148" t="s">
        <v>27733</v>
      </c>
      <c r="Q7148" t="s">
        <v>27734</v>
      </c>
      <c r="R7148">
        <v>123.9</v>
      </c>
      <c r="S7148" t="s">
        <v>13638</v>
      </c>
      <c r="T7148" t="s">
        <v>13638</v>
      </c>
      <c r="U7148" s="17">
        <v>45546</v>
      </c>
      <c r="W7148">
        <v>123.9</v>
      </c>
      <c r="Y7148">
        <v>71.44</v>
      </c>
      <c r="Z7148" s="7">
        <v>0.15886846553004741</v>
      </c>
      <c r="AP7148">
        <f t="shared" si="111"/>
        <v>7147</v>
      </c>
    </row>
    <row r="7149" spans="1:42" x14ac:dyDescent="0.25">
      <c r="A7149" t="s">
        <v>49218</v>
      </c>
      <c r="N7149" t="s">
        <v>88</v>
      </c>
      <c r="O7149" t="s">
        <v>350</v>
      </c>
      <c r="P7149" t="s">
        <v>27735</v>
      </c>
      <c r="Q7149" t="s">
        <v>13638</v>
      </c>
      <c r="R7149">
        <v>245.58</v>
      </c>
      <c r="S7149" t="s">
        <v>13638</v>
      </c>
      <c r="T7149" t="s">
        <v>13638</v>
      </c>
      <c r="U7149" s="17">
        <v>45546</v>
      </c>
      <c r="W7149">
        <v>245.58</v>
      </c>
      <c r="Y7149">
        <v>141.6</v>
      </c>
      <c r="Z7149" s="7">
        <v>0.15886838504316891</v>
      </c>
      <c r="AP7149">
        <f t="shared" si="111"/>
        <v>7148</v>
      </c>
    </row>
    <row r="7150" spans="1:42" x14ac:dyDescent="0.25">
      <c r="A7150" t="s">
        <v>49219</v>
      </c>
      <c r="N7150" t="s">
        <v>88</v>
      </c>
      <c r="O7150" t="s">
        <v>27736</v>
      </c>
      <c r="P7150" t="s">
        <v>27737</v>
      </c>
      <c r="Q7150" t="s">
        <v>13638</v>
      </c>
      <c r="R7150">
        <v>236.18</v>
      </c>
      <c r="S7150" t="s">
        <v>13638</v>
      </c>
      <c r="T7150" t="s">
        <v>13638</v>
      </c>
      <c r="U7150" s="17">
        <v>45546</v>
      </c>
      <c r="W7150">
        <v>236.18</v>
      </c>
      <c r="Y7150">
        <v>136.38999999999999</v>
      </c>
      <c r="Z7150" s="7">
        <v>0.1584151372957443</v>
      </c>
      <c r="AP7150">
        <f t="shared" si="111"/>
        <v>7149</v>
      </c>
    </row>
    <row r="7151" spans="1:42" x14ac:dyDescent="0.25">
      <c r="A7151" t="s">
        <v>49220</v>
      </c>
      <c r="N7151" t="s">
        <v>88</v>
      </c>
      <c r="O7151" t="s">
        <v>349</v>
      </c>
      <c r="P7151" t="s">
        <v>27738</v>
      </c>
      <c r="Q7151" t="s">
        <v>27739</v>
      </c>
      <c r="R7151">
        <v>114.61</v>
      </c>
      <c r="S7151" t="s">
        <v>13638</v>
      </c>
      <c r="T7151" t="s">
        <v>13638</v>
      </c>
      <c r="U7151" s="17">
        <v>45546</v>
      </c>
      <c r="W7151">
        <v>114.61</v>
      </c>
      <c r="Y7151">
        <v>66.19</v>
      </c>
      <c r="Z7151" s="7">
        <v>0.15839450825317503</v>
      </c>
      <c r="AP7151">
        <f t="shared" si="111"/>
        <v>7150</v>
      </c>
    </row>
    <row r="7152" spans="1:42" x14ac:dyDescent="0.25">
      <c r="A7152" t="s">
        <v>49221</v>
      </c>
      <c r="N7152" t="s">
        <v>88</v>
      </c>
      <c r="O7152" t="s">
        <v>27740</v>
      </c>
      <c r="P7152" t="s">
        <v>27741</v>
      </c>
      <c r="Q7152" t="s">
        <v>13638</v>
      </c>
      <c r="R7152">
        <v>11.7</v>
      </c>
      <c r="S7152" t="s">
        <v>13638</v>
      </c>
      <c r="T7152" t="s">
        <v>13638</v>
      </c>
      <c r="U7152" s="17">
        <v>45546</v>
      </c>
      <c r="W7152">
        <v>11.7</v>
      </c>
      <c r="Y7152">
        <v>0</v>
      </c>
      <c r="Z7152" s="7">
        <v>0</v>
      </c>
      <c r="AP7152">
        <f t="shared" si="111"/>
        <v>7151</v>
      </c>
    </row>
    <row r="7153" spans="1:42" x14ac:dyDescent="0.25">
      <c r="A7153" t="s">
        <v>49222</v>
      </c>
      <c r="N7153" t="s">
        <v>88</v>
      </c>
      <c r="O7153" t="s">
        <v>27742</v>
      </c>
      <c r="P7153" t="s">
        <v>27743</v>
      </c>
      <c r="Q7153" t="s">
        <v>27744</v>
      </c>
      <c r="R7153">
        <v>11.7</v>
      </c>
      <c r="S7153" t="s">
        <v>13638</v>
      </c>
      <c r="T7153" t="s">
        <v>13638</v>
      </c>
      <c r="U7153" s="17">
        <v>45546</v>
      </c>
      <c r="W7153">
        <v>11.7</v>
      </c>
      <c r="Y7153">
        <v>0</v>
      </c>
      <c r="Z7153" s="7">
        <v>0</v>
      </c>
      <c r="AP7153">
        <f t="shared" si="111"/>
        <v>7152</v>
      </c>
    </row>
    <row r="7154" spans="1:42" x14ac:dyDescent="0.25">
      <c r="A7154" t="s">
        <v>49223</v>
      </c>
      <c r="N7154" t="s">
        <v>88</v>
      </c>
      <c r="O7154" t="s">
        <v>27745</v>
      </c>
      <c r="P7154" t="s">
        <v>27746</v>
      </c>
      <c r="Q7154" t="s">
        <v>13638</v>
      </c>
      <c r="R7154">
        <v>11.62</v>
      </c>
      <c r="S7154" t="s">
        <v>13638</v>
      </c>
      <c r="T7154" t="s">
        <v>13638</v>
      </c>
      <c r="U7154" s="17">
        <v>45546</v>
      </c>
      <c r="W7154">
        <v>11.62</v>
      </c>
      <c r="Y7154">
        <v>0</v>
      </c>
      <c r="Z7154" s="7">
        <v>0</v>
      </c>
      <c r="AP7154">
        <f t="shared" si="111"/>
        <v>7153</v>
      </c>
    </row>
    <row r="7155" spans="1:42" x14ac:dyDescent="0.25">
      <c r="A7155" t="s">
        <v>49224</v>
      </c>
      <c r="N7155" t="s">
        <v>88</v>
      </c>
      <c r="O7155" t="s">
        <v>27747</v>
      </c>
      <c r="P7155" t="s">
        <v>27748</v>
      </c>
      <c r="Q7155" t="s">
        <v>27749</v>
      </c>
      <c r="R7155">
        <v>11.62</v>
      </c>
      <c r="S7155" t="s">
        <v>13638</v>
      </c>
      <c r="T7155" t="s">
        <v>13638</v>
      </c>
      <c r="U7155" s="17">
        <v>45546</v>
      </c>
      <c r="W7155">
        <v>11.62</v>
      </c>
      <c r="Y7155">
        <v>0</v>
      </c>
      <c r="Z7155" s="7">
        <v>0</v>
      </c>
      <c r="AP7155">
        <f t="shared" si="111"/>
        <v>7154</v>
      </c>
    </row>
    <row r="7156" spans="1:42" x14ac:dyDescent="0.25">
      <c r="A7156" t="s">
        <v>49225</v>
      </c>
      <c r="N7156" t="s">
        <v>88</v>
      </c>
      <c r="O7156" t="s">
        <v>309</v>
      </c>
      <c r="P7156" t="s">
        <v>27750</v>
      </c>
      <c r="Q7156" t="s">
        <v>13638</v>
      </c>
      <c r="R7156">
        <v>56.34</v>
      </c>
      <c r="S7156" t="s">
        <v>13638</v>
      </c>
      <c r="T7156" t="s">
        <v>13638</v>
      </c>
      <c r="U7156" s="17">
        <v>45546</v>
      </c>
      <c r="W7156">
        <v>56.34</v>
      </c>
      <c r="Y7156">
        <v>30.88</v>
      </c>
      <c r="Z7156" s="7">
        <v>0.1738042021960462</v>
      </c>
      <c r="AP7156">
        <f t="shared" si="111"/>
        <v>7155</v>
      </c>
    </row>
    <row r="7157" spans="1:42" x14ac:dyDescent="0.25">
      <c r="A7157" t="s">
        <v>49226</v>
      </c>
      <c r="N7157" t="s">
        <v>88</v>
      </c>
      <c r="O7157" t="s">
        <v>308</v>
      </c>
      <c r="P7157" t="s">
        <v>27751</v>
      </c>
      <c r="Q7157" t="s">
        <v>27752</v>
      </c>
      <c r="R7157">
        <v>49.22</v>
      </c>
      <c r="S7157" t="s">
        <v>13638</v>
      </c>
      <c r="T7157" t="s">
        <v>13638</v>
      </c>
      <c r="U7157" s="17">
        <v>45546</v>
      </c>
      <c r="W7157">
        <v>49.22</v>
      </c>
      <c r="Y7157">
        <v>26.98</v>
      </c>
      <c r="Z7157" s="7">
        <v>0.17377708652243573</v>
      </c>
      <c r="AP7157">
        <f t="shared" si="111"/>
        <v>7156</v>
      </c>
    </row>
    <row r="7158" spans="1:42" x14ac:dyDescent="0.25">
      <c r="A7158" t="s">
        <v>49227</v>
      </c>
      <c r="N7158" t="s">
        <v>88</v>
      </c>
      <c r="O7158" t="s">
        <v>307</v>
      </c>
      <c r="P7158" t="s">
        <v>27753</v>
      </c>
      <c r="Q7158" t="s">
        <v>13638</v>
      </c>
      <c r="R7158">
        <v>51.08</v>
      </c>
      <c r="S7158" t="s">
        <v>13638</v>
      </c>
      <c r="T7158" t="s">
        <v>13638</v>
      </c>
      <c r="U7158" s="17">
        <v>45546</v>
      </c>
      <c r="W7158">
        <v>51.08</v>
      </c>
      <c r="Y7158">
        <v>29.05</v>
      </c>
      <c r="Z7158" s="7">
        <v>0.16291772296773921</v>
      </c>
      <c r="AP7158">
        <f t="shared" si="111"/>
        <v>7157</v>
      </c>
    </row>
    <row r="7159" spans="1:42" x14ac:dyDescent="0.25">
      <c r="A7159" t="s">
        <v>49228</v>
      </c>
      <c r="N7159" t="s">
        <v>88</v>
      </c>
      <c r="O7159" t="s">
        <v>306</v>
      </c>
      <c r="P7159" t="s">
        <v>27754</v>
      </c>
      <c r="Q7159" t="s">
        <v>27755</v>
      </c>
      <c r="R7159">
        <v>32.26</v>
      </c>
      <c r="S7159" t="s">
        <v>13638</v>
      </c>
      <c r="T7159" t="s">
        <v>13638</v>
      </c>
      <c r="U7159" s="17">
        <v>45546</v>
      </c>
      <c r="W7159">
        <v>32.26</v>
      </c>
      <c r="Y7159">
        <v>18.34</v>
      </c>
      <c r="Z7159" s="7">
        <v>0.16302640087971199</v>
      </c>
      <c r="AP7159">
        <f t="shared" si="111"/>
        <v>7158</v>
      </c>
    </row>
    <row r="7160" spans="1:42" x14ac:dyDescent="0.25">
      <c r="A7160" t="s">
        <v>49229</v>
      </c>
      <c r="N7160" t="s">
        <v>88</v>
      </c>
      <c r="O7160" t="s">
        <v>214</v>
      </c>
      <c r="P7160" t="s">
        <v>27756</v>
      </c>
      <c r="Q7160" t="s">
        <v>13638</v>
      </c>
      <c r="R7160">
        <v>330.14409999999998</v>
      </c>
      <c r="S7160" t="s">
        <v>13638</v>
      </c>
      <c r="T7160" t="s">
        <v>13638</v>
      </c>
      <c r="U7160" s="17">
        <v>45546</v>
      </c>
      <c r="W7160">
        <v>330.14409999999998</v>
      </c>
      <c r="Y7160">
        <v>226.63140000000001</v>
      </c>
      <c r="Z7160" s="7">
        <v>0.10787438301869745</v>
      </c>
      <c r="AP7160">
        <f t="shared" si="111"/>
        <v>7159</v>
      </c>
    </row>
    <row r="7161" spans="1:42" x14ac:dyDescent="0.25">
      <c r="A7161" t="s">
        <v>49230</v>
      </c>
      <c r="N7161" t="s">
        <v>88</v>
      </c>
      <c r="O7161" t="s">
        <v>213</v>
      </c>
      <c r="P7161" t="s">
        <v>27757</v>
      </c>
      <c r="Q7161" t="s">
        <v>13638</v>
      </c>
      <c r="R7161">
        <v>352.1936</v>
      </c>
      <c r="S7161" t="s">
        <v>13638</v>
      </c>
      <c r="T7161" t="s">
        <v>13638</v>
      </c>
      <c r="U7161" s="17">
        <v>45546</v>
      </c>
      <c r="W7161">
        <v>352.1936</v>
      </c>
      <c r="Y7161">
        <v>235.6157</v>
      </c>
      <c r="Z7161" s="7">
        <v>0.11537071048045089</v>
      </c>
      <c r="AP7161">
        <f t="shared" si="111"/>
        <v>7160</v>
      </c>
    </row>
    <row r="7162" spans="1:42" x14ac:dyDescent="0.25">
      <c r="A7162" t="s">
        <v>49231</v>
      </c>
      <c r="N7162" t="s">
        <v>88</v>
      </c>
      <c r="O7162" t="s">
        <v>212</v>
      </c>
      <c r="P7162" t="s">
        <v>27758</v>
      </c>
      <c r="Q7162" t="s">
        <v>27759</v>
      </c>
      <c r="R7162">
        <v>234.3792</v>
      </c>
      <c r="S7162" t="s">
        <v>13638</v>
      </c>
      <c r="T7162" t="s">
        <v>13638</v>
      </c>
      <c r="U7162" s="17">
        <v>45546</v>
      </c>
      <c r="W7162">
        <v>234.3792</v>
      </c>
      <c r="Y7162">
        <v>164.99350000000001</v>
      </c>
      <c r="Z7162" s="7">
        <v>0.10056705941902866</v>
      </c>
      <c r="AP7162">
        <f t="shared" si="111"/>
        <v>7161</v>
      </c>
    </row>
    <row r="7163" spans="1:42" x14ac:dyDescent="0.25">
      <c r="A7163" t="s">
        <v>49232</v>
      </c>
      <c r="N7163" t="s">
        <v>88</v>
      </c>
      <c r="O7163" t="s">
        <v>211</v>
      </c>
      <c r="P7163" t="s">
        <v>27760</v>
      </c>
      <c r="Q7163" t="s">
        <v>27761</v>
      </c>
      <c r="R7163">
        <v>218.27029999999999</v>
      </c>
      <c r="S7163" t="s">
        <v>13638</v>
      </c>
      <c r="T7163" t="s">
        <v>13638</v>
      </c>
      <c r="U7163" s="17">
        <v>45546</v>
      </c>
      <c r="W7163">
        <v>218.27029999999999</v>
      </c>
      <c r="Y7163">
        <v>158.08420000000001</v>
      </c>
      <c r="Z7163" s="7">
        <v>9.2329580595047922E-2</v>
      </c>
      <c r="AP7163">
        <f t="shared" si="111"/>
        <v>7162</v>
      </c>
    </row>
    <row r="7164" spans="1:42" x14ac:dyDescent="0.25">
      <c r="A7164" t="s">
        <v>49233</v>
      </c>
      <c r="N7164" t="s">
        <v>88</v>
      </c>
      <c r="O7164" t="s">
        <v>27762</v>
      </c>
      <c r="P7164" t="s">
        <v>27763</v>
      </c>
      <c r="Q7164" t="s">
        <v>27764</v>
      </c>
      <c r="R7164">
        <v>17.442</v>
      </c>
      <c r="S7164" t="s">
        <v>13638</v>
      </c>
      <c r="T7164" t="s">
        <v>13638</v>
      </c>
      <c r="U7164" s="17">
        <v>45546</v>
      </c>
      <c r="W7164">
        <v>17.442</v>
      </c>
      <c r="Y7164">
        <v>0</v>
      </c>
      <c r="Z7164" s="7">
        <v>0</v>
      </c>
      <c r="AP7164">
        <f t="shared" si="111"/>
        <v>7163</v>
      </c>
    </row>
    <row r="7165" spans="1:42" x14ac:dyDescent="0.25">
      <c r="A7165" t="s">
        <v>49234</v>
      </c>
      <c r="N7165" t="s">
        <v>88</v>
      </c>
      <c r="O7165" t="s">
        <v>27765</v>
      </c>
      <c r="P7165" t="s">
        <v>27766</v>
      </c>
      <c r="Q7165" t="s">
        <v>13638</v>
      </c>
      <c r="R7165">
        <v>17.442</v>
      </c>
      <c r="S7165" t="s">
        <v>13638</v>
      </c>
      <c r="T7165" t="s">
        <v>13638</v>
      </c>
      <c r="U7165" s="17">
        <v>45546</v>
      </c>
      <c r="W7165">
        <v>17.442</v>
      </c>
      <c r="Y7165">
        <v>0</v>
      </c>
      <c r="Z7165" s="7">
        <v>0</v>
      </c>
      <c r="AP7165">
        <f t="shared" si="111"/>
        <v>7164</v>
      </c>
    </row>
    <row r="7166" spans="1:42" x14ac:dyDescent="0.25">
      <c r="A7166" t="s">
        <v>49235</v>
      </c>
      <c r="N7166" t="s">
        <v>88</v>
      </c>
      <c r="O7166" t="s">
        <v>27767</v>
      </c>
      <c r="P7166" t="s">
        <v>27768</v>
      </c>
      <c r="Q7166" t="s">
        <v>27769</v>
      </c>
      <c r="R7166">
        <v>16.88</v>
      </c>
      <c r="S7166" t="s">
        <v>13638</v>
      </c>
      <c r="T7166" t="s">
        <v>13638</v>
      </c>
      <c r="U7166" s="17">
        <v>45546</v>
      </c>
      <c r="W7166">
        <v>16.88</v>
      </c>
      <c r="Y7166">
        <v>0</v>
      </c>
      <c r="Z7166" s="7">
        <v>0</v>
      </c>
      <c r="AP7166">
        <f t="shared" si="111"/>
        <v>7165</v>
      </c>
    </row>
    <row r="7167" spans="1:42" x14ac:dyDescent="0.25">
      <c r="A7167" t="s">
        <v>49236</v>
      </c>
      <c r="N7167" t="s">
        <v>88</v>
      </c>
      <c r="O7167" t="s">
        <v>27770</v>
      </c>
      <c r="P7167" t="s">
        <v>27771</v>
      </c>
      <c r="Q7167" t="s">
        <v>13638</v>
      </c>
      <c r="R7167">
        <v>16.88</v>
      </c>
      <c r="S7167" t="s">
        <v>13638</v>
      </c>
      <c r="T7167" t="s">
        <v>13638</v>
      </c>
      <c r="U7167" s="17">
        <v>45546</v>
      </c>
      <c r="W7167">
        <v>16.88</v>
      </c>
      <c r="Y7167">
        <v>0</v>
      </c>
      <c r="Z7167" s="7">
        <v>0</v>
      </c>
      <c r="AP7167">
        <f t="shared" si="111"/>
        <v>7166</v>
      </c>
    </row>
    <row r="7168" spans="1:42" x14ac:dyDescent="0.25">
      <c r="A7168" t="s">
        <v>49237</v>
      </c>
      <c r="N7168" t="s">
        <v>26</v>
      </c>
      <c r="O7168" t="s">
        <v>27772</v>
      </c>
      <c r="P7168" t="s">
        <v>27773</v>
      </c>
      <c r="Q7168" t="s">
        <v>13638</v>
      </c>
      <c r="R7168">
        <v>12.029199999999999</v>
      </c>
      <c r="S7168" t="s">
        <v>13638</v>
      </c>
      <c r="T7168" t="s">
        <v>13638</v>
      </c>
      <c r="U7168" s="17">
        <v>45546</v>
      </c>
      <c r="W7168">
        <v>12.029199999999999</v>
      </c>
      <c r="Y7168">
        <v>0</v>
      </c>
      <c r="Z7168" s="7">
        <v>0</v>
      </c>
      <c r="AP7168">
        <f t="shared" si="111"/>
        <v>7167</v>
      </c>
    </row>
    <row r="7169" spans="1:42" x14ac:dyDescent="0.25">
      <c r="A7169" t="s">
        <v>49238</v>
      </c>
      <c r="N7169" t="s">
        <v>26</v>
      </c>
      <c r="O7169" t="s">
        <v>27774</v>
      </c>
      <c r="P7169" t="s">
        <v>27775</v>
      </c>
      <c r="Q7169" t="s">
        <v>13638</v>
      </c>
      <c r="R7169">
        <v>12.0307</v>
      </c>
      <c r="S7169" t="s">
        <v>13638</v>
      </c>
      <c r="T7169" t="s">
        <v>13638</v>
      </c>
      <c r="U7169" s="17">
        <v>45546</v>
      </c>
      <c r="W7169">
        <v>12.0307</v>
      </c>
      <c r="Y7169">
        <v>0</v>
      </c>
      <c r="Z7169" s="7">
        <v>0</v>
      </c>
      <c r="AP7169">
        <f t="shared" si="111"/>
        <v>7168</v>
      </c>
    </row>
    <row r="7170" spans="1:42" x14ac:dyDescent="0.25">
      <c r="A7170" t="s">
        <v>49239</v>
      </c>
      <c r="N7170" t="s">
        <v>26</v>
      </c>
      <c r="O7170" t="s">
        <v>27776</v>
      </c>
      <c r="P7170" t="s">
        <v>27777</v>
      </c>
      <c r="Q7170" t="s">
        <v>13638</v>
      </c>
      <c r="R7170">
        <v>11.9907</v>
      </c>
      <c r="S7170" t="s">
        <v>13638</v>
      </c>
      <c r="T7170" t="s">
        <v>13638</v>
      </c>
      <c r="U7170" s="17">
        <v>45546</v>
      </c>
      <c r="W7170">
        <v>11.9907</v>
      </c>
      <c r="Y7170">
        <v>0</v>
      </c>
      <c r="Z7170" s="7">
        <v>0</v>
      </c>
      <c r="AP7170">
        <f t="shared" si="111"/>
        <v>7169</v>
      </c>
    </row>
    <row r="7171" spans="1:42" x14ac:dyDescent="0.25">
      <c r="A7171" t="s">
        <v>49240</v>
      </c>
      <c r="N7171" t="s">
        <v>26</v>
      </c>
      <c r="O7171" t="s">
        <v>27778</v>
      </c>
      <c r="P7171" t="s">
        <v>27779</v>
      </c>
      <c r="Q7171" t="s">
        <v>13638</v>
      </c>
      <c r="R7171">
        <v>11.9907</v>
      </c>
      <c r="S7171" t="s">
        <v>13638</v>
      </c>
      <c r="T7171" t="s">
        <v>13638</v>
      </c>
      <c r="U7171" s="17">
        <v>45546</v>
      </c>
      <c r="W7171">
        <v>11.9907</v>
      </c>
      <c r="Y7171">
        <v>0</v>
      </c>
      <c r="Z7171" s="7">
        <v>0</v>
      </c>
      <c r="AP7171">
        <f t="shared" si="111"/>
        <v>7170</v>
      </c>
    </row>
    <row r="7172" spans="1:42" x14ac:dyDescent="0.25">
      <c r="A7172" t="s">
        <v>49241</v>
      </c>
      <c r="N7172" t="s">
        <v>26</v>
      </c>
      <c r="O7172" t="s">
        <v>27780</v>
      </c>
      <c r="P7172" t="s">
        <v>27781</v>
      </c>
      <c r="Q7172" t="s">
        <v>13638</v>
      </c>
      <c r="R7172">
        <v>12.0235</v>
      </c>
      <c r="S7172" t="s">
        <v>13638</v>
      </c>
      <c r="T7172" t="s">
        <v>13638</v>
      </c>
      <c r="U7172" s="17">
        <v>45546</v>
      </c>
      <c r="W7172">
        <v>12.0235</v>
      </c>
      <c r="Y7172">
        <v>0</v>
      </c>
      <c r="Z7172" s="7">
        <v>0</v>
      </c>
      <c r="AP7172">
        <f t="shared" ref="AP7172:AP7235" si="112">AP7171+1</f>
        <v>7171</v>
      </c>
    </row>
    <row r="7173" spans="1:42" x14ac:dyDescent="0.25">
      <c r="A7173" t="s">
        <v>49242</v>
      </c>
      <c r="N7173" t="s">
        <v>26</v>
      </c>
      <c r="O7173" t="s">
        <v>27782</v>
      </c>
      <c r="P7173" t="s">
        <v>27783</v>
      </c>
      <c r="Q7173" t="s">
        <v>13638</v>
      </c>
      <c r="R7173">
        <v>12.024800000000001</v>
      </c>
      <c r="S7173" t="s">
        <v>13638</v>
      </c>
      <c r="T7173" t="s">
        <v>13638</v>
      </c>
      <c r="U7173" s="17">
        <v>45546</v>
      </c>
      <c r="W7173">
        <v>12.024800000000001</v>
      </c>
      <c r="Y7173">
        <v>0</v>
      </c>
      <c r="Z7173" s="7">
        <v>0</v>
      </c>
      <c r="AP7173">
        <f t="shared" si="112"/>
        <v>7172</v>
      </c>
    </row>
    <row r="7174" spans="1:42" x14ac:dyDescent="0.25">
      <c r="A7174" t="s">
        <v>49243</v>
      </c>
      <c r="N7174" t="s">
        <v>26</v>
      </c>
      <c r="O7174" t="s">
        <v>27784</v>
      </c>
      <c r="P7174" t="s">
        <v>27785</v>
      </c>
      <c r="Q7174" t="s">
        <v>13638</v>
      </c>
      <c r="R7174">
        <v>11.9878</v>
      </c>
      <c r="S7174" t="s">
        <v>13638</v>
      </c>
      <c r="T7174" t="s">
        <v>13638</v>
      </c>
      <c r="U7174" s="17">
        <v>45546</v>
      </c>
      <c r="W7174">
        <v>11.9878</v>
      </c>
      <c r="Y7174">
        <v>0</v>
      </c>
      <c r="Z7174" s="7">
        <v>0</v>
      </c>
      <c r="AP7174">
        <f t="shared" si="112"/>
        <v>7173</v>
      </c>
    </row>
    <row r="7175" spans="1:42" x14ac:dyDescent="0.25">
      <c r="A7175" t="s">
        <v>49244</v>
      </c>
      <c r="N7175" t="s">
        <v>26</v>
      </c>
      <c r="O7175" t="s">
        <v>27786</v>
      </c>
      <c r="P7175" t="s">
        <v>27787</v>
      </c>
      <c r="Q7175" t="s">
        <v>13638</v>
      </c>
      <c r="R7175">
        <v>11.9878</v>
      </c>
      <c r="S7175" t="s">
        <v>13638</v>
      </c>
      <c r="T7175" t="s">
        <v>13638</v>
      </c>
      <c r="U7175" s="17">
        <v>45546</v>
      </c>
      <c r="W7175">
        <v>11.9878</v>
      </c>
      <c r="Y7175">
        <v>0</v>
      </c>
      <c r="Z7175" s="7">
        <v>0</v>
      </c>
      <c r="AP7175">
        <f t="shared" si="112"/>
        <v>7174</v>
      </c>
    </row>
    <row r="7176" spans="1:42" x14ac:dyDescent="0.25">
      <c r="A7176" t="s">
        <v>49245</v>
      </c>
      <c r="N7176" t="s">
        <v>26</v>
      </c>
      <c r="O7176" t="s">
        <v>27788</v>
      </c>
      <c r="P7176" t="s">
        <v>27789</v>
      </c>
      <c r="Q7176" t="s">
        <v>13638</v>
      </c>
      <c r="R7176">
        <v>11.605700000000001</v>
      </c>
      <c r="S7176" t="s">
        <v>13638</v>
      </c>
      <c r="T7176" t="s">
        <v>13638</v>
      </c>
      <c r="U7176" s="17">
        <v>45546</v>
      </c>
      <c r="W7176">
        <v>11.605700000000001</v>
      </c>
      <c r="Y7176">
        <v>0</v>
      </c>
      <c r="Z7176" s="7">
        <v>0</v>
      </c>
      <c r="AP7176">
        <f t="shared" si="112"/>
        <v>7175</v>
      </c>
    </row>
    <row r="7177" spans="1:42" x14ac:dyDescent="0.25">
      <c r="A7177" t="s">
        <v>49246</v>
      </c>
      <c r="N7177" t="s">
        <v>26</v>
      </c>
      <c r="O7177" t="s">
        <v>27790</v>
      </c>
      <c r="P7177" t="s">
        <v>27791</v>
      </c>
      <c r="Q7177" t="s">
        <v>13638</v>
      </c>
      <c r="R7177">
        <v>11.587999999999999</v>
      </c>
      <c r="S7177" t="s">
        <v>13638</v>
      </c>
      <c r="T7177" t="s">
        <v>13638</v>
      </c>
      <c r="U7177" s="17">
        <v>45546</v>
      </c>
      <c r="W7177">
        <v>11.587999999999999</v>
      </c>
      <c r="Y7177">
        <v>0</v>
      </c>
      <c r="Z7177" s="7">
        <v>0</v>
      </c>
      <c r="AP7177">
        <f t="shared" si="112"/>
        <v>7176</v>
      </c>
    </row>
    <row r="7178" spans="1:42" x14ac:dyDescent="0.25">
      <c r="A7178" t="s">
        <v>49247</v>
      </c>
      <c r="N7178" t="s">
        <v>26</v>
      </c>
      <c r="O7178" t="s">
        <v>27792</v>
      </c>
      <c r="P7178" t="s">
        <v>27793</v>
      </c>
      <c r="Q7178" t="s">
        <v>13638</v>
      </c>
      <c r="R7178">
        <v>11.5875</v>
      </c>
      <c r="S7178" t="s">
        <v>13638</v>
      </c>
      <c r="T7178" t="s">
        <v>13638</v>
      </c>
      <c r="U7178" s="17">
        <v>45546</v>
      </c>
      <c r="W7178">
        <v>11.5875</v>
      </c>
      <c r="Y7178">
        <v>0</v>
      </c>
      <c r="Z7178" s="7">
        <v>0</v>
      </c>
      <c r="AP7178">
        <f t="shared" si="112"/>
        <v>7177</v>
      </c>
    </row>
    <row r="7179" spans="1:42" x14ac:dyDescent="0.25">
      <c r="A7179" t="s">
        <v>49248</v>
      </c>
      <c r="N7179" t="s">
        <v>26</v>
      </c>
      <c r="O7179" t="s">
        <v>27794</v>
      </c>
      <c r="P7179" t="s">
        <v>27795</v>
      </c>
      <c r="Q7179" t="s">
        <v>13638</v>
      </c>
      <c r="R7179">
        <v>11.3255</v>
      </c>
      <c r="S7179" t="s">
        <v>13638</v>
      </c>
      <c r="T7179" t="s">
        <v>13638</v>
      </c>
      <c r="U7179" s="17">
        <v>45546</v>
      </c>
      <c r="W7179">
        <v>11.3255</v>
      </c>
      <c r="Y7179">
        <v>0</v>
      </c>
      <c r="Z7179" s="7">
        <v>0</v>
      </c>
      <c r="AP7179">
        <f t="shared" si="112"/>
        <v>7178</v>
      </c>
    </row>
    <row r="7180" spans="1:42" x14ac:dyDescent="0.25">
      <c r="A7180" t="s">
        <v>49249</v>
      </c>
      <c r="N7180" t="s">
        <v>26</v>
      </c>
      <c r="O7180" t="s">
        <v>27796</v>
      </c>
      <c r="P7180" t="s">
        <v>27797</v>
      </c>
      <c r="Q7180" t="s">
        <v>13638</v>
      </c>
      <c r="R7180">
        <v>11.3058</v>
      </c>
      <c r="S7180" t="s">
        <v>13638</v>
      </c>
      <c r="T7180" t="s">
        <v>13638</v>
      </c>
      <c r="U7180" s="17">
        <v>45546</v>
      </c>
      <c r="W7180">
        <v>11.3058</v>
      </c>
      <c r="Y7180">
        <v>0</v>
      </c>
      <c r="Z7180" s="7">
        <v>0</v>
      </c>
      <c r="AP7180">
        <f t="shared" si="112"/>
        <v>7179</v>
      </c>
    </row>
    <row r="7181" spans="1:42" x14ac:dyDescent="0.25">
      <c r="A7181" t="s">
        <v>49250</v>
      </c>
      <c r="N7181" t="s">
        <v>26</v>
      </c>
      <c r="O7181" t="s">
        <v>27798</v>
      </c>
      <c r="P7181" t="s">
        <v>27799</v>
      </c>
      <c r="Q7181" t="s">
        <v>13638</v>
      </c>
      <c r="R7181">
        <v>11.3058</v>
      </c>
      <c r="S7181" t="s">
        <v>13638</v>
      </c>
      <c r="T7181" t="s">
        <v>13638</v>
      </c>
      <c r="U7181" s="17">
        <v>45546</v>
      </c>
      <c r="W7181">
        <v>11.3058</v>
      </c>
      <c r="Y7181">
        <v>0</v>
      </c>
      <c r="Z7181" s="7">
        <v>0</v>
      </c>
      <c r="AP7181">
        <f t="shared" si="112"/>
        <v>7180</v>
      </c>
    </row>
    <row r="7182" spans="1:42" x14ac:dyDescent="0.25">
      <c r="A7182" t="s">
        <v>49251</v>
      </c>
      <c r="N7182" t="s">
        <v>26</v>
      </c>
      <c r="O7182" t="s">
        <v>27800</v>
      </c>
      <c r="P7182" t="s">
        <v>27801</v>
      </c>
      <c r="Q7182" t="s">
        <v>13638</v>
      </c>
      <c r="R7182">
        <v>11.1427</v>
      </c>
      <c r="S7182" t="s">
        <v>13638</v>
      </c>
      <c r="T7182" t="s">
        <v>13638</v>
      </c>
      <c r="U7182" s="17">
        <v>45546</v>
      </c>
      <c r="W7182">
        <v>11.1427</v>
      </c>
      <c r="Y7182">
        <v>0</v>
      </c>
      <c r="Z7182" s="7">
        <v>0</v>
      </c>
      <c r="AP7182">
        <f t="shared" si="112"/>
        <v>7181</v>
      </c>
    </row>
    <row r="7183" spans="1:42" x14ac:dyDescent="0.25">
      <c r="A7183" t="s">
        <v>49252</v>
      </c>
      <c r="N7183" t="s">
        <v>26</v>
      </c>
      <c r="O7183" t="s">
        <v>27802</v>
      </c>
      <c r="P7183" t="s">
        <v>27803</v>
      </c>
      <c r="Q7183" t="s">
        <v>13638</v>
      </c>
      <c r="R7183">
        <v>11.1479</v>
      </c>
      <c r="S7183" t="s">
        <v>13638</v>
      </c>
      <c r="T7183" t="s">
        <v>13638</v>
      </c>
      <c r="U7183" s="17">
        <v>45546</v>
      </c>
      <c r="W7183">
        <v>11.1479</v>
      </c>
      <c r="Y7183">
        <v>0</v>
      </c>
      <c r="Z7183" s="7">
        <v>0</v>
      </c>
      <c r="AP7183">
        <f t="shared" si="112"/>
        <v>7182</v>
      </c>
    </row>
    <row r="7184" spans="1:42" x14ac:dyDescent="0.25">
      <c r="A7184" t="s">
        <v>49253</v>
      </c>
      <c r="N7184" t="s">
        <v>26</v>
      </c>
      <c r="O7184" t="s">
        <v>27804</v>
      </c>
      <c r="P7184" t="s">
        <v>27805</v>
      </c>
      <c r="Q7184" t="s">
        <v>13638</v>
      </c>
      <c r="R7184">
        <v>11.1264</v>
      </c>
      <c r="S7184" t="s">
        <v>13638</v>
      </c>
      <c r="T7184" t="s">
        <v>13638</v>
      </c>
      <c r="U7184" s="17">
        <v>45546</v>
      </c>
      <c r="W7184">
        <v>11.1264</v>
      </c>
      <c r="Y7184">
        <v>0</v>
      </c>
      <c r="Z7184" s="7">
        <v>0</v>
      </c>
      <c r="AP7184">
        <f t="shared" si="112"/>
        <v>7183</v>
      </c>
    </row>
    <row r="7185" spans="1:42" x14ac:dyDescent="0.25">
      <c r="A7185" t="s">
        <v>49254</v>
      </c>
      <c r="N7185" t="s">
        <v>26</v>
      </c>
      <c r="O7185" t="s">
        <v>27806</v>
      </c>
      <c r="P7185" t="s">
        <v>27807</v>
      </c>
      <c r="Q7185" t="s">
        <v>13638</v>
      </c>
      <c r="R7185">
        <v>11.1272</v>
      </c>
      <c r="S7185" t="s">
        <v>13638</v>
      </c>
      <c r="T7185" t="s">
        <v>13638</v>
      </c>
      <c r="U7185" s="17">
        <v>45546</v>
      </c>
      <c r="W7185">
        <v>11.1272</v>
      </c>
      <c r="Y7185">
        <v>0</v>
      </c>
      <c r="Z7185" s="7">
        <v>0</v>
      </c>
      <c r="AP7185">
        <f t="shared" si="112"/>
        <v>7184</v>
      </c>
    </row>
    <row r="7186" spans="1:42" x14ac:dyDescent="0.25">
      <c r="A7186" t="s">
        <v>49255</v>
      </c>
      <c r="N7186" t="s">
        <v>26</v>
      </c>
      <c r="O7186" t="s">
        <v>27808</v>
      </c>
      <c r="P7186" t="s">
        <v>27809</v>
      </c>
      <c r="Q7186" t="s">
        <v>13638</v>
      </c>
      <c r="R7186">
        <v>32.195300000000003</v>
      </c>
      <c r="S7186" t="s">
        <v>13638</v>
      </c>
      <c r="T7186" t="s">
        <v>13638</v>
      </c>
      <c r="U7186" s="17">
        <v>45546</v>
      </c>
      <c r="W7186">
        <v>32.195300000000003</v>
      </c>
      <c r="Y7186">
        <v>26.5852</v>
      </c>
      <c r="Z7186" s="7">
        <v>5.4542954872363048E-2</v>
      </c>
      <c r="AP7186">
        <f t="shared" si="112"/>
        <v>7185</v>
      </c>
    </row>
    <row r="7187" spans="1:42" x14ac:dyDescent="0.25">
      <c r="A7187" t="s">
        <v>49256</v>
      </c>
      <c r="N7187" t="s">
        <v>26</v>
      </c>
      <c r="O7187" t="s">
        <v>27810</v>
      </c>
      <c r="P7187" t="s">
        <v>27811</v>
      </c>
      <c r="Q7187" t="s">
        <v>27812</v>
      </c>
      <c r="R7187">
        <v>10.026300000000001</v>
      </c>
      <c r="S7187" t="s">
        <v>13638</v>
      </c>
      <c r="T7187" t="s">
        <v>13638</v>
      </c>
      <c r="U7187" s="17">
        <v>45546</v>
      </c>
      <c r="W7187">
        <v>10.026300000000001</v>
      </c>
      <c r="Y7187">
        <v>10.0078</v>
      </c>
      <c r="Z7187" s="7">
        <v>5.2259293338519086E-4</v>
      </c>
      <c r="AP7187">
        <f t="shared" si="112"/>
        <v>7186</v>
      </c>
    </row>
    <row r="7188" spans="1:42" x14ac:dyDescent="0.25">
      <c r="A7188" t="s">
        <v>49257</v>
      </c>
      <c r="N7188" t="s">
        <v>26</v>
      </c>
      <c r="O7188" t="s">
        <v>27813</v>
      </c>
      <c r="P7188" t="s">
        <v>27814</v>
      </c>
      <c r="Q7188" t="s">
        <v>27815</v>
      </c>
      <c r="R7188">
        <v>10.026300000000001</v>
      </c>
      <c r="S7188" t="s">
        <v>13638</v>
      </c>
      <c r="T7188" t="s">
        <v>13638</v>
      </c>
      <c r="U7188" s="17">
        <v>45546</v>
      </c>
      <c r="W7188">
        <v>10.026300000000001</v>
      </c>
      <c r="Y7188">
        <v>10.0078</v>
      </c>
      <c r="Z7188" s="7">
        <v>5.2259293338519086E-4</v>
      </c>
      <c r="AP7188">
        <f t="shared" si="112"/>
        <v>7187</v>
      </c>
    </row>
    <row r="7189" spans="1:42" x14ac:dyDescent="0.25">
      <c r="A7189" t="s">
        <v>49258</v>
      </c>
      <c r="N7189" t="s">
        <v>26</v>
      </c>
      <c r="O7189" t="s">
        <v>27816</v>
      </c>
      <c r="P7189" t="s">
        <v>27817</v>
      </c>
      <c r="Q7189" t="s">
        <v>13638</v>
      </c>
      <c r="R7189">
        <v>32.380000000000003</v>
      </c>
      <c r="S7189" t="s">
        <v>13638</v>
      </c>
      <c r="T7189" t="s">
        <v>13638</v>
      </c>
      <c r="U7189" s="17">
        <v>45546</v>
      </c>
      <c r="W7189">
        <v>32.380000000000003</v>
      </c>
      <c r="Y7189">
        <v>26.6356</v>
      </c>
      <c r="Z7189" s="7">
        <v>5.5640550596293359E-2</v>
      </c>
      <c r="AP7189">
        <f t="shared" si="112"/>
        <v>7188</v>
      </c>
    </row>
    <row r="7190" spans="1:42" x14ac:dyDescent="0.25">
      <c r="A7190" t="s">
        <v>49259</v>
      </c>
      <c r="N7190" t="s">
        <v>26</v>
      </c>
      <c r="O7190" t="s">
        <v>27818</v>
      </c>
      <c r="P7190" t="s">
        <v>27819</v>
      </c>
      <c r="Q7190" t="s">
        <v>13638</v>
      </c>
      <c r="R7190">
        <v>11.288</v>
      </c>
      <c r="S7190" t="s">
        <v>13638</v>
      </c>
      <c r="T7190" t="s">
        <v>13638</v>
      </c>
      <c r="U7190" s="17">
        <v>45546</v>
      </c>
      <c r="W7190">
        <v>11.288</v>
      </c>
      <c r="Y7190">
        <v>0</v>
      </c>
      <c r="Z7190" s="7">
        <v>0</v>
      </c>
      <c r="AP7190">
        <f t="shared" si="112"/>
        <v>7189</v>
      </c>
    </row>
    <row r="7191" spans="1:42" x14ac:dyDescent="0.25">
      <c r="A7191" t="s">
        <v>49260</v>
      </c>
      <c r="N7191" t="s">
        <v>26</v>
      </c>
      <c r="O7191" t="s">
        <v>27820</v>
      </c>
      <c r="P7191" t="s">
        <v>27821</v>
      </c>
      <c r="Q7191" t="s">
        <v>13638</v>
      </c>
      <c r="R7191">
        <v>11.252599999999999</v>
      </c>
      <c r="S7191" t="s">
        <v>13638</v>
      </c>
      <c r="T7191" t="s">
        <v>13638</v>
      </c>
      <c r="U7191" s="17">
        <v>45546</v>
      </c>
      <c r="W7191">
        <v>11.252599999999999</v>
      </c>
      <c r="Y7191">
        <v>0</v>
      </c>
      <c r="Z7191" s="7">
        <v>0</v>
      </c>
      <c r="AP7191">
        <f t="shared" si="112"/>
        <v>7190</v>
      </c>
    </row>
    <row r="7192" spans="1:42" x14ac:dyDescent="0.25">
      <c r="A7192" t="s">
        <v>49261</v>
      </c>
      <c r="N7192" t="s">
        <v>26</v>
      </c>
      <c r="O7192" t="s">
        <v>27822</v>
      </c>
      <c r="P7192" t="s">
        <v>27823</v>
      </c>
      <c r="Q7192" t="s">
        <v>13638</v>
      </c>
      <c r="R7192">
        <v>11.252599999999999</v>
      </c>
      <c r="S7192" t="s">
        <v>13638</v>
      </c>
      <c r="T7192" t="s">
        <v>13638</v>
      </c>
      <c r="U7192" s="17">
        <v>45546</v>
      </c>
      <c r="W7192">
        <v>11.252599999999999</v>
      </c>
      <c r="Y7192">
        <v>0</v>
      </c>
      <c r="Z7192" s="7">
        <v>0</v>
      </c>
      <c r="AP7192">
        <f t="shared" si="112"/>
        <v>7191</v>
      </c>
    </row>
    <row r="7193" spans="1:42" x14ac:dyDescent="0.25">
      <c r="A7193" t="s">
        <v>49262</v>
      </c>
      <c r="N7193" t="s">
        <v>26</v>
      </c>
      <c r="O7193" t="s">
        <v>27824</v>
      </c>
      <c r="P7193" t="s">
        <v>27825</v>
      </c>
      <c r="Q7193" t="s">
        <v>13638</v>
      </c>
      <c r="R7193">
        <v>11.252800000000001</v>
      </c>
      <c r="S7193" t="s">
        <v>13638</v>
      </c>
      <c r="T7193" t="s">
        <v>13638</v>
      </c>
      <c r="U7193" s="17">
        <v>45546</v>
      </c>
      <c r="W7193">
        <v>11.252800000000001</v>
      </c>
      <c r="Y7193">
        <v>0</v>
      </c>
      <c r="Z7193" s="7">
        <v>0</v>
      </c>
      <c r="AP7193">
        <f t="shared" si="112"/>
        <v>7192</v>
      </c>
    </row>
    <row r="7194" spans="1:42" x14ac:dyDescent="0.25">
      <c r="A7194" t="s">
        <v>49263</v>
      </c>
      <c r="N7194" t="s">
        <v>26</v>
      </c>
      <c r="O7194" t="s">
        <v>27826</v>
      </c>
      <c r="P7194" t="s">
        <v>27827</v>
      </c>
      <c r="Q7194" t="s">
        <v>13638</v>
      </c>
      <c r="R7194">
        <v>11.133599999999999</v>
      </c>
      <c r="S7194" t="s">
        <v>13638</v>
      </c>
      <c r="T7194" t="s">
        <v>13638</v>
      </c>
      <c r="U7194" s="17">
        <v>45546</v>
      </c>
      <c r="W7194">
        <v>11.133599999999999</v>
      </c>
      <c r="Y7194">
        <v>0</v>
      </c>
      <c r="Z7194" s="7">
        <v>0</v>
      </c>
      <c r="AP7194">
        <f t="shared" si="112"/>
        <v>7193</v>
      </c>
    </row>
    <row r="7195" spans="1:42" x14ac:dyDescent="0.25">
      <c r="A7195" t="s">
        <v>49264</v>
      </c>
      <c r="N7195" t="s">
        <v>26</v>
      </c>
      <c r="O7195" t="s">
        <v>27828</v>
      </c>
      <c r="P7195" t="s">
        <v>27829</v>
      </c>
      <c r="Q7195" t="s">
        <v>13638</v>
      </c>
      <c r="R7195">
        <v>11.133599999999999</v>
      </c>
      <c r="S7195" t="s">
        <v>13638</v>
      </c>
      <c r="T7195" t="s">
        <v>13638</v>
      </c>
      <c r="U7195" s="17">
        <v>45546</v>
      </c>
      <c r="W7195">
        <v>11.133599999999999</v>
      </c>
      <c r="Y7195">
        <v>0</v>
      </c>
      <c r="Z7195" s="7">
        <v>0</v>
      </c>
      <c r="AP7195">
        <f t="shared" si="112"/>
        <v>7194</v>
      </c>
    </row>
    <row r="7196" spans="1:42" x14ac:dyDescent="0.25">
      <c r="A7196" t="s">
        <v>49265</v>
      </c>
      <c r="N7196" t="s">
        <v>26</v>
      </c>
      <c r="O7196" t="s">
        <v>27830</v>
      </c>
      <c r="P7196" t="s">
        <v>27831</v>
      </c>
      <c r="Q7196" t="s">
        <v>13638</v>
      </c>
      <c r="R7196">
        <v>11.095499999999999</v>
      </c>
      <c r="S7196" t="s">
        <v>13638</v>
      </c>
      <c r="T7196" t="s">
        <v>13638</v>
      </c>
      <c r="U7196" s="17">
        <v>45546</v>
      </c>
      <c r="W7196">
        <v>11.095499999999999</v>
      </c>
      <c r="Y7196">
        <v>0</v>
      </c>
      <c r="Z7196" s="7">
        <v>0</v>
      </c>
      <c r="AP7196">
        <f t="shared" si="112"/>
        <v>7195</v>
      </c>
    </row>
    <row r="7197" spans="1:42" x14ac:dyDescent="0.25">
      <c r="A7197" t="s">
        <v>49266</v>
      </c>
      <c r="N7197" t="s">
        <v>26</v>
      </c>
      <c r="O7197" t="s">
        <v>27832</v>
      </c>
      <c r="P7197" t="s">
        <v>27833</v>
      </c>
      <c r="Q7197" t="s">
        <v>13638</v>
      </c>
      <c r="R7197">
        <v>11.095499999999999</v>
      </c>
      <c r="S7197" t="s">
        <v>13638</v>
      </c>
      <c r="T7197" t="s">
        <v>13638</v>
      </c>
      <c r="U7197" s="17">
        <v>45546</v>
      </c>
      <c r="W7197">
        <v>11.095499999999999</v>
      </c>
      <c r="Y7197">
        <v>0</v>
      </c>
      <c r="Z7197" s="7">
        <v>0</v>
      </c>
      <c r="AP7197">
        <f t="shared" si="112"/>
        <v>7196</v>
      </c>
    </row>
    <row r="7198" spans="1:42" x14ac:dyDescent="0.25">
      <c r="A7198" t="s">
        <v>49267</v>
      </c>
      <c r="N7198" t="s">
        <v>26</v>
      </c>
      <c r="O7198" t="s">
        <v>27834</v>
      </c>
      <c r="P7198" t="s">
        <v>27835</v>
      </c>
      <c r="Q7198" t="s">
        <v>13638</v>
      </c>
      <c r="R7198">
        <v>11.0968</v>
      </c>
      <c r="S7198" t="s">
        <v>13638</v>
      </c>
      <c r="T7198" t="s">
        <v>13638</v>
      </c>
      <c r="U7198" s="17">
        <v>45546</v>
      </c>
      <c r="W7198">
        <v>11.0968</v>
      </c>
      <c r="Y7198">
        <v>0</v>
      </c>
      <c r="Z7198" s="7">
        <v>0</v>
      </c>
      <c r="AP7198">
        <f t="shared" si="112"/>
        <v>7197</v>
      </c>
    </row>
    <row r="7199" spans="1:42" x14ac:dyDescent="0.25">
      <c r="A7199" t="s">
        <v>49268</v>
      </c>
      <c r="N7199" t="s">
        <v>26</v>
      </c>
      <c r="O7199" t="s">
        <v>27836</v>
      </c>
      <c r="P7199" t="s">
        <v>27837</v>
      </c>
      <c r="Q7199" t="s">
        <v>13638</v>
      </c>
      <c r="R7199">
        <v>11.663500000000001</v>
      </c>
      <c r="S7199" t="s">
        <v>13638</v>
      </c>
      <c r="T7199" t="s">
        <v>13638</v>
      </c>
      <c r="U7199" s="17">
        <v>45546</v>
      </c>
      <c r="W7199">
        <v>11.663500000000001</v>
      </c>
      <c r="Y7199">
        <v>11.3558</v>
      </c>
      <c r="Z7199" s="7">
        <v>7.5719045749593761E-3</v>
      </c>
      <c r="AP7199">
        <f t="shared" si="112"/>
        <v>7198</v>
      </c>
    </row>
    <row r="7200" spans="1:42" x14ac:dyDescent="0.25">
      <c r="A7200" t="s">
        <v>49269</v>
      </c>
      <c r="N7200" t="s">
        <v>26</v>
      </c>
      <c r="O7200" t="s">
        <v>27838</v>
      </c>
      <c r="P7200" t="s">
        <v>27839</v>
      </c>
      <c r="Q7200" t="s">
        <v>13638</v>
      </c>
      <c r="R7200">
        <v>15.8269</v>
      </c>
      <c r="S7200" t="s">
        <v>13638</v>
      </c>
      <c r="T7200" t="s">
        <v>13638</v>
      </c>
      <c r="U7200" s="17">
        <v>45546</v>
      </c>
      <c r="W7200">
        <v>15.8269</v>
      </c>
      <c r="Y7200">
        <v>12.881</v>
      </c>
      <c r="Z7200" s="7">
        <v>5.8701407302643283E-2</v>
      </c>
      <c r="AP7200">
        <f t="shared" si="112"/>
        <v>7199</v>
      </c>
    </row>
    <row r="7201" spans="1:42" x14ac:dyDescent="0.25">
      <c r="A7201" t="s">
        <v>49270</v>
      </c>
      <c r="N7201" t="s">
        <v>26</v>
      </c>
      <c r="O7201" t="s">
        <v>27840</v>
      </c>
      <c r="P7201" t="s">
        <v>27841</v>
      </c>
      <c r="Q7201" t="s">
        <v>13638</v>
      </c>
      <c r="R7201">
        <v>13.4397</v>
      </c>
      <c r="S7201" t="s">
        <v>13638</v>
      </c>
      <c r="T7201" t="s">
        <v>13638</v>
      </c>
      <c r="U7201" s="17">
        <v>45546</v>
      </c>
      <c r="W7201">
        <v>13.4397</v>
      </c>
      <c r="Y7201">
        <v>11.0144</v>
      </c>
      <c r="Z7201" s="7">
        <v>5.6707093921071206E-2</v>
      </c>
      <c r="AP7201">
        <f t="shared" si="112"/>
        <v>7200</v>
      </c>
    </row>
    <row r="7202" spans="1:42" x14ac:dyDescent="0.25">
      <c r="A7202" t="s">
        <v>49271</v>
      </c>
      <c r="N7202" t="s">
        <v>26</v>
      </c>
      <c r="O7202" t="s">
        <v>27842</v>
      </c>
      <c r="P7202" t="s">
        <v>27843</v>
      </c>
      <c r="Q7202" t="s">
        <v>13638</v>
      </c>
      <c r="R7202">
        <v>15.6107</v>
      </c>
      <c r="S7202" t="s">
        <v>13638</v>
      </c>
      <c r="T7202" t="s">
        <v>13638</v>
      </c>
      <c r="U7202" s="17">
        <v>45546</v>
      </c>
      <c r="W7202">
        <v>15.6107</v>
      </c>
      <c r="Y7202">
        <v>12.809200000000001</v>
      </c>
      <c r="Z7202" s="7">
        <v>5.6357999359204491E-2</v>
      </c>
      <c r="AP7202">
        <f t="shared" si="112"/>
        <v>7201</v>
      </c>
    </row>
    <row r="7203" spans="1:42" x14ac:dyDescent="0.25">
      <c r="A7203" t="s">
        <v>49272</v>
      </c>
      <c r="N7203" t="s">
        <v>26</v>
      </c>
      <c r="O7203" t="s">
        <v>27844</v>
      </c>
      <c r="P7203" t="s">
        <v>27845</v>
      </c>
      <c r="Q7203" t="s">
        <v>13638</v>
      </c>
      <c r="R7203">
        <v>11.764900000000001</v>
      </c>
      <c r="S7203" t="s">
        <v>13638</v>
      </c>
      <c r="T7203" t="s">
        <v>13638</v>
      </c>
      <c r="U7203" s="17">
        <v>45546</v>
      </c>
      <c r="W7203">
        <v>11.764900000000001</v>
      </c>
      <c r="Y7203">
        <v>0</v>
      </c>
      <c r="Z7203" s="7">
        <v>0</v>
      </c>
      <c r="AP7203">
        <f t="shared" si="112"/>
        <v>7202</v>
      </c>
    </row>
    <row r="7204" spans="1:42" x14ac:dyDescent="0.25">
      <c r="A7204" t="s">
        <v>49273</v>
      </c>
      <c r="N7204" t="s">
        <v>26</v>
      </c>
      <c r="O7204" t="s">
        <v>27846</v>
      </c>
      <c r="P7204" t="s">
        <v>27847</v>
      </c>
      <c r="Q7204" t="s">
        <v>27848</v>
      </c>
      <c r="R7204">
        <v>11.764900000000001</v>
      </c>
      <c r="S7204" t="s">
        <v>13638</v>
      </c>
      <c r="T7204" t="s">
        <v>13638</v>
      </c>
      <c r="U7204" s="17">
        <v>45546</v>
      </c>
      <c r="W7204">
        <v>11.764900000000001</v>
      </c>
      <c r="Y7204">
        <v>0</v>
      </c>
      <c r="Z7204" s="7">
        <v>0</v>
      </c>
      <c r="AP7204">
        <f t="shared" si="112"/>
        <v>7203</v>
      </c>
    </row>
    <row r="7205" spans="1:42" x14ac:dyDescent="0.25">
      <c r="A7205" t="s">
        <v>49274</v>
      </c>
      <c r="N7205" t="s">
        <v>26</v>
      </c>
      <c r="O7205" t="s">
        <v>27849</v>
      </c>
      <c r="P7205" t="s">
        <v>27850</v>
      </c>
      <c r="Q7205" t="s">
        <v>27851</v>
      </c>
      <c r="R7205">
        <v>11.7119</v>
      </c>
      <c r="S7205" t="s">
        <v>13638</v>
      </c>
      <c r="T7205" t="s">
        <v>13638</v>
      </c>
      <c r="U7205" s="17">
        <v>45546</v>
      </c>
      <c r="W7205">
        <v>11.7119</v>
      </c>
      <c r="Y7205">
        <v>0</v>
      </c>
      <c r="Z7205" s="7">
        <v>0</v>
      </c>
      <c r="AP7205">
        <f t="shared" si="112"/>
        <v>7204</v>
      </c>
    </row>
    <row r="7206" spans="1:42" x14ac:dyDescent="0.25">
      <c r="A7206" t="s">
        <v>49275</v>
      </c>
      <c r="N7206" t="s">
        <v>26</v>
      </c>
      <c r="O7206" t="s">
        <v>27852</v>
      </c>
      <c r="P7206" t="s">
        <v>27853</v>
      </c>
      <c r="Q7206" t="s">
        <v>13638</v>
      </c>
      <c r="R7206">
        <v>11.712199999999999</v>
      </c>
      <c r="S7206" t="s">
        <v>13638</v>
      </c>
      <c r="T7206" t="s">
        <v>13638</v>
      </c>
      <c r="U7206" s="17">
        <v>45546</v>
      </c>
      <c r="W7206">
        <v>11.712199999999999</v>
      </c>
      <c r="Y7206">
        <v>0</v>
      </c>
      <c r="Z7206" s="7">
        <v>0</v>
      </c>
      <c r="AP7206">
        <f t="shared" si="112"/>
        <v>7205</v>
      </c>
    </row>
    <row r="7207" spans="1:42" x14ac:dyDescent="0.25">
      <c r="A7207" t="s">
        <v>49276</v>
      </c>
      <c r="N7207" t="s">
        <v>26</v>
      </c>
      <c r="O7207" t="s">
        <v>27854</v>
      </c>
      <c r="P7207" t="s">
        <v>27855</v>
      </c>
      <c r="Q7207" t="s">
        <v>13638</v>
      </c>
      <c r="R7207">
        <v>11.4444</v>
      </c>
      <c r="S7207" t="s">
        <v>13638</v>
      </c>
      <c r="T7207" t="s">
        <v>13638</v>
      </c>
      <c r="U7207" s="17">
        <v>45546</v>
      </c>
      <c r="W7207">
        <v>11.4444</v>
      </c>
      <c r="Y7207">
        <v>0</v>
      </c>
      <c r="Z7207" s="7">
        <v>0</v>
      </c>
      <c r="AP7207">
        <f t="shared" si="112"/>
        <v>7206</v>
      </c>
    </row>
    <row r="7208" spans="1:42" x14ac:dyDescent="0.25">
      <c r="N7208" t="s">
        <v>26</v>
      </c>
      <c r="O7208" t="s">
        <v>27856</v>
      </c>
      <c r="P7208" t="s">
        <v>27857</v>
      </c>
      <c r="Q7208" t="s">
        <v>27858</v>
      </c>
      <c r="R7208">
        <v>11.4443</v>
      </c>
      <c r="S7208" t="s">
        <v>13638</v>
      </c>
      <c r="T7208" t="s">
        <v>13638</v>
      </c>
      <c r="U7208" s="17">
        <v>45546</v>
      </c>
      <c r="W7208">
        <v>11.4443</v>
      </c>
      <c r="Y7208">
        <v>0</v>
      </c>
      <c r="Z7208" s="7">
        <v>0</v>
      </c>
      <c r="AP7208">
        <f t="shared" si="112"/>
        <v>7207</v>
      </c>
    </row>
    <row r="7209" spans="1:42" x14ac:dyDescent="0.25">
      <c r="A7209" t="s">
        <v>5</v>
      </c>
      <c r="N7209" t="s">
        <v>26</v>
      </c>
      <c r="O7209" t="s">
        <v>27859</v>
      </c>
      <c r="P7209" t="s">
        <v>27860</v>
      </c>
      <c r="Q7209" t="s">
        <v>13638</v>
      </c>
      <c r="R7209">
        <v>11.4215</v>
      </c>
      <c r="S7209" t="s">
        <v>13638</v>
      </c>
      <c r="T7209" t="s">
        <v>13638</v>
      </c>
      <c r="U7209" s="17">
        <v>45546</v>
      </c>
      <c r="W7209">
        <v>11.4215</v>
      </c>
      <c r="Y7209">
        <v>0</v>
      </c>
      <c r="Z7209" s="7">
        <v>0</v>
      </c>
      <c r="AP7209">
        <f t="shared" si="112"/>
        <v>7208</v>
      </c>
    </row>
    <row r="7210" spans="1:42" x14ac:dyDescent="0.25">
      <c r="A7210" t="s">
        <v>49277</v>
      </c>
      <c r="N7210" t="s">
        <v>26</v>
      </c>
      <c r="O7210" t="s">
        <v>27861</v>
      </c>
      <c r="P7210" t="s">
        <v>27862</v>
      </c>
      <c r="Q7210" t="s">
        <v>27863</v>
      </c>
      <c r="R7210">
        <v>11.4214</v>
      </c>
      <c r="S7210" t="s">
        <v>13638</v>
      </c>
      <c r="T7210" t="s">
        <v>13638</v>
      </c>
      <c r="U7210" s="17">
        <v>45546</v>
      </c>
      <c r="W7210">
        <v>11.4214</v>
      </c>
      <c r="Y7210">
        <v>0</v>
      </c>
      <c r="Z7210" s="7">
        <v>0</v>
      </c>
      <c r="AP7210">
        <f t="shared" si="112"/>
        <v>7209</v>
      </c>
    </row>
    <row r="7211" spans="1:42" x14ac:dyDescent="0.25">
      <c r="A7211" t="s">
        <v>49278</v>
      </c>
      <c r="N7211" t="s">
        <v>26</v>
      </c>
      <c r="O7211" t="s">
        <v>27864</v>
      </c>
      <c r="P7211" t="s">
        <v>27865</v>
      </c>
      <c r="Q7211" t="s">
        <v>13638</v>
      </c>
      <c r="R7211">
        <v>11.424799999999999</v>
      </c>
      <c r="S7211" t="s">
        <v>13638</v>
      </c>
      <c r="T7211" t="s">
        <v>13638</v>
      </c>
      <c r="U7211" s="17">
        <v>45546</v>
      </c>
      <c r="W7211">
        <v>11.424799999999999</v>
      </c>
      <c r="Y7211">
        <v>0</v>
      </c>
      <c r="Z7211" s="7">
        <v>0</v>
      </c>
      <c r="AP7211">
        <f t="shared" si="112"/>
        <v>7210</v>
      </c>
    </row>
    <row r="7212" spans="1:42" x14ac:dyDescent="0.25">
      <c r="A7212" t="s">
        <v>49279</v>
      </c>
      <c r="N7212" t="s">
        <v>26</v>
      </c>
      <c r="O7212" t="s">
        <v>27866</v>
      </c>
      <c r="P7212" t="s">
        <v>27867</v>
      </c>
      <c r="Q7212" t="s">
        <v>27868</v>
      </c>
      <c r="R7212">
        <v>11.4239</v>
      </c>
      <c r="S7212" t="s">
        <v>13638</v>
      </c>
      <c r="T7212" t="s">
        <v>13638</v>
      </c>
      <c r="U7212" s="17">
        <v>45546</v>
      </c>
      <c r="W7212">
        <v>11.4239</v>
      </c>
      <c r="Y7212">
        <v>0</v>
      </c>
      <c r="Z7212" s="7">
        <v>0</v>
      </c>
      <c r="AP7212">
        <f t="shared" si="112"/>
        <v>7211</v>
      </c>
    </row>
    <row r="7213" spans="1:42" x14ac:dyDescent="0.25">
      <c r="A7213" t="s">
        <v>49280</v>
      </c>
      <c r="N7213" t="s">
        <v>26</v>
      </c>
      <c r="O7213" t="s">
        <v>27869</v>
      </c>
      <c r="P7213" t="s">
        <v>27870</v>
      </c>
      <c r="Q7213" t="s">
        <v>13638</v>
      </c>
      <c r="R7213">
        <v>11.394</v>
      </c>
      <c r="S7213" t="s">
        <v>13638</v>
      </c>
      <c r="T7213" t="s">
        <v>13638</v>
      </c>
      <c r="U7213" s="17">
        <v>45546</v>
      </c>
      <c r="W7213">
        <v>11.394</v>
      </c>
      <c r="Y7213">
        <v>0</v>
      </c>
      <c r="Z7213" s="7">
        <v>0</v>
      </c>
      <c r="AP7213">
        <f t="shared" si="112"/>
        <v>7212</v>
      </c>
    </row>
    <row r="7214" spans="1:42" x14ac:dyDescent="0.25">
      <c r="A7214" t="s">
        <v>49281</v>
      </c>
      <c r="N7214" t="s">
        <v>26</v>
      </c>
      <c r="O7214" t="s">
        <v>27871</v>
      </c>
      <c r="P7214" t="s">
        <v>27872</v>
      </c>
      <c r="Q7214" t="s">
        <v>27873</v>
      </c>
      <c r="R7214">
        <v>11.394</v>
      </c>
      <c r="S7214" t="s">
        <v>13638</v>
      </c>
      <c r="T7214" t="s">
        <v>13638</v>
      </c>
      <c r="U7214" s="17">
        <v>45546</v>
      </c>
      <c r="W7214">
        <v>11.394</v>
      </c>
      <c r="Y7214">
        <v>0</v>
      </c>
      <c r="Z7214" s="7">
        <v>0</v>
      </c>
      <c r="AP7214">
        <f t="shared" si="112"/>
        <v>7213</v>
      </c>
    </row>
    <row r="7215" spans="1:42" x14ac:dyDescent="0.25">
      <c r="A7215" t="s">
        <v>49282</v>
      </c>
      <c r="N7215" t="s">
        <v>26</v>
      </c>
      <c r="O7215" t="s">
        <v>27874</v>
      </c>
      <c r="P7215" t="s">
        <v>27875</v>
      </c>
      <c r="Q7215" t="s">
        <v>13638</v>
      </c>
      <c r="R7215">
        <v>11.233499999999999</v>
      </c>
      <c r="S7215" t="s">
        <v>13638</v>
      </c>
      <c r="T7215" t="s">
        <v>13638</v>
      </c>
      <c r="U7215" s="17">
        <v>45546</v>
      </c>
      <c r="W7215">
        <v>11.233499999999999</v>
      </c>
      <c r="Y7215">
        <v>0</v>
      </c>
      <c r="Z7215" s="7">
        <v>0</v>
      </c>
      <c r="AP7215">
        <f t="shared" si="112"/>
        <v>7214</v>
      </c>
    </row>
    <row r="7216" spans="1:42" x14ac:dyDescent="0.25">
      <c r="A7216" t="s">
        <v>49283</v>
      </c>
      <c r="N7216" t="s">
        <v>26</v>
      </c>
      <c r="O7216" t="s">
        <v>27876</v>
      </c>
      <c r="P7216" t="s">
        <v>27877</v>
      </c>
      <c r="Q7216" t="s">
        <v>27878</v>
      </c>
      <c r="R7216">
        <v>11.2338</v>
      </c>
      <c r="S7216" t="s">
        <v>13638</v>
      </c>
      <c r="T7216" t="s">
        <v>13638</v>
      </c>
      <c r="U7216" s="17">
        <v>45546</v>
      </c>
      <c r="W7216">
        <v>11.2338</v>
      </c>
      <c r="Y7216">
        <v>0</v>
      </c>
      <c r="Z7216" s="7">
        <v>0</v>
      </c>
      <c r="AP7216">
        <f t="shared" si="112"/>
        <v>7215</v>
      </c>
    </row>
    <row r="7217" spans="1:42" x14ac:dyDescent="0.25">
      <c r="A7217" t="s">
        <v>49284</v>
      </c>
      <c r="N7217" t="s">
        <v>26</v>
      </c>
      <c r="O7217" t="s">
        <v>27879</v>
      </c>
      <c r="P7217" t="s">
        <v>27880</v>
      </c>
      <c r="Q7217" t="s">
        <v>13638</v>
      </c>
      <c r="R7217">
        <v>11.216200000000001</v>
      </c>
      <c r="S7217" t="s">
        <v>13638</v>
      </c>
      <c r="T7217" t="s">
        <v>13638</v>
      </c>
      <c r="U7217" s="17">
        <v>45546</v>
      </c>
      <c r="W7217">
        <v>11.216200000000001</v>
      </c>
      <c r="Y7217">
        <v>0</v>
      </c>
      <c r="Z7217" s="7">
        <v>0</v>
      </c>
      <c r="AP7217">
        <f t="shared" si="112"/>
        <v>7216</v>
      </c>
    </row>
    <row r="7218" spans="1:42" x14ac:dyDescent="0.25">
      <c r="A7218" t="s">
        <v>49285</v>
      </c>
      <c r="N7218" t="s">
        <v>26</v>
      </c>
      <c r="O7218" t="s">
        <v>27881</v>
      </c>
      <c r="P7218" t="s">
        <v>27882</v>
      </c>
      <c r="Q7218" t="s">
        <v>27883</v>
      </c>
      <c r="R7218">
        <v>11.216200000000001</v>
      </c>
      <c r="S7218" t="s">
        <v>13638</v>
      </c>
      <c r="T7218" t="s">
        <v>13638</v>
      </c>
      <c r="U7218" s="17">
        <v>45546</v>
      </c>
      <c r="W7218">
        <v>11.216200000000001</v>
      </c>
      <c r="Y7218">
        <v>0</v>
      </c>
      <c r="Z7218" s="7">
        <v>0</v>
      </c>
      <c r="AP7218">
        <f t="shared" si="112"/>
        <v>7217</v>
      </c>
    </row>
    <row r="7219" spans="1:42" x14ac:dyDescent="0.25">
      <c r="A7219" t="s">
        <v>49286</v>
      </c>
      <c r="N7219" t="s">
        <v>26</v>
      </c>
      <c r="O7219" t="s">
        <v>27884</v>
      </c>
      <c r="P7219" t="s">
        <v>27885</v>
      </c>
      <c r="Q7219" t="s">
        <v>13638</v>
      </c>
      <c r="R7219">
        <v>10.3089</v>
      </c>
      <c r="S7219" t="s">
        <v>13638</v>
      </c>
      <c r="T7219" t="s">
        <v>13638</v>
      </c>
      <c r="U7219" s="17">
        <v>45546</v>
      </c>
      <c r="W7219">
        <v>10.3089</v>
      </c>
      <c r="Y7219">
        <v>0</v>
      </c>
      <c r="Z7219" s="7">
        <v>0</v>
      </c>
      <c r="AP7219">
        <f t="shared" si="112"/>
        <v>7218</v>
      </c>
    </row>
    <row r="7220" spans="1:42" x14ac:dyDescent="0.25">
      <c r="A7220" t="s">
        <v>49287</v>
      </c>
      <c r="N7220" t="s">
        <v>26</v>
      </c>
      <c r="O7220" t="s">
        <v>27886</v>
      </c>
      <c r="P7220" t="s">
        <v>27887</v>
      </c>
      <c r="Q7220" t="s">
        <v>13638</v>
      </c>
      <c r="R7220">
        <v>10.3089</v>
      </c>
      <c r="S7220" t="s">
        <v>13638</v>
      </c>
      <c r="T7220" t="s">
        <v>13638</v>
      </c>
      <c r="U7220" s="17">
        <v>45546</v>
      </c>
      <c r="W7220">
        <v>10.3089</v>
      </c>
      <c r="Y7220">
        <v>0</v>
      </c>
      <c r="Z7220" s="7">
        <v>0</v>
      </c>
      <c r="AP7220">
        <f t="shared" si="112"/>
        <v>7219</v>
      </c>
    </row>
    <row r="7221" spans="1:42" x14ac:dyDescent="0.25">
      <c r="A7221" t="s">
        <v>49288</v>
      </c>
      <c r="N7221" t="s">
        <v>26</v>
      </c>
      <c r="O7221" t="s">
        <v>27888</v>
      </c>
      <c r="P7221" t="s">
        <v>27889</v>
      </c>
      <c r="Q7221" t="s">
        <v>13638</v>
      </c>
      <c r="R7221">
        <v>10.3088</v>
      </c>
      <c r="S7221" t="s">
        <v>13638</v>
      </c>
      <c r="T7221" t="s">
        <v>13638</v>
      </c>
      <c r="U7221" s="17">
        <v>45546</v>
      </c>
      <c r="W7221">
        <v>10.3088</v>
      </c>
      <c r="Y7221">
        <v>0</v>
      </c>
      <c r="Z7221" s="7">
        <v>0</v>
      </c>
      <c r="AP7221">
        <f t="shared" si="112"/>
        <v>7220</v>
      </c>
    </row>
    <row r="7222" spans="1:42" x14ac:dyDescent="0.25">
      <c r="A7222" t="s">
        <v>49289</v>
      </c>
      <c r="N7222" t="s">
        <v>26</v>
      </c>
      <c r="O7222" t="s">
        <v>27890</v>
      </c>
      <c r="P7222" t="s">
        <v>27891</v>
      </c>
      <c r="Q7222" t="s">
        <v>13638</v>
      </c>
      <c r="R7222">
        <v>10.3088</v>
      </c>
      <c r="S7222" t="s">
        <v>13638</v>
      </c>
      <c r="T7222" t="s">
        <v>13638</v>
      </c>
      <c r="U7222" s="17">
        <v>45546</v>
      </c>
      <c r="W7222">
        <v>10.3088</v>
      </c>
      <c r="Y7222">
        <v>0</v>
      </c>
      <c r="Z7222" s="7">
        <v>0</v>
      </c>
      <c r="AP7222">
        <f t="shared" si="112"/>
        <v>7221</v>
      </c>
    </row>
    <row r="7223" spans="1:42" x14ac:dyDescent="0.25">
      <c r="A7223" t="s">
        <v>49290</v>
      </c>
      <c r="N7223" t="s">
        <v>26</v>
      </c>
      <c r="O7223" t="s">
        <v>27892</v>
      </c>
      <c r="P7223" t="s">
        <v>27893</v>
      </c>
      <c r="Q7223" t="s">
        <v>13638</v>
      </c>
      <c r="R7223">
        <v>11.549799999999999</v>
      </c>
      <c r="S7223" t="s">
        <v>13638</v>
      </c>
      <c r="T7223" t="s">
        <v>13638</v>
      </c>
      <c r="U7223" s="17">
        <v>45546</v>
      </c>
      <c r="W7223">
        <v>11.549799999999999</v>
      </c>
      <c r="Y7223">
        <v>0</v>
      </c>
      <c r="Z7223" s="7">
        <v>0</v>
      </c>
      <c r="AP7223">
        <f t="shared" si="112"/>
        <v>7222</v>
      </c>
    </row>
    <row r="7224" spans="1:42" x14ac:dyDescent="0.25">
      <c r="A7224" t="s">
        <v>49291</v>
      </c>
      <c r="N7224" t="s">
        <v>26</v>
      </c>
      <c r="O7224" t="s">
        <v>27894</v>
      </c>
      <c r="P7224" t="s">
        <v>27895</v>
      </c>
      <c r="Q7224" t="s">
        <v>13638</v>
      </c>
      <c r="R7224">
        <v>11.616899999999999</v>
      </c>
      <c r="S7224" t="s">
        <v>13638</v>
      </c>
      <c r="T7224" t="s">
        <v>13638</v>
      </c>
      <c r="U7224" s="17">
        <v>45546</v>
      </c>
      <c r="W7224">
        <v>11.616899999999999</v>
      </c>
      <c r="Y7224">
        <v>0</v>
      </c>
      <c r="Z7224" s="7">
        <v>0</v>
      </c>
      <c r="AP7224">
        <f t="shared" si="112"/>
        <v>7223</v>
      </c>
    </row>
    <row r="7225" spans="1:42" x14ac:dyDescent="0.25">
      <c r="A7225" t="s">
        <v>49292</v>
      </c>
      <c r="N7225" t="s">
        <v>26</v>
      </c>
      <c r="O7225" t="s">
        <v>27896</v>
      </c>
      <c r="P7225" t="s">
        <v>27897</v>
      </c>
      <c r="Q7225" t="s">
        <v>13638</v>
      </c>
      <c r="R7225">
        <v>11.549799999999999</v>
      </c>
      <c r="S7225" t="s">
        <v>13638</v>
      </c>
      <c r="T7225" t="s">
        <v>13638</v>
      </c>
      <c r="U7225" s="17">
        <v>45546</v>
      </c>
      <c r="W7225">
        <v>11.549799999999999</v>
      </c>
      <c r="Y7225">
        <v>0</v>
      </c>
      <c r="Z7225" s="7">
        <v>0</v>
      </c>
      <c r="AP7225">
        <f t="shared" si="112"/>
        <v>7224</v>
      </c>
    </row>
    <row r="7226" spans="1:42" x14ac:dyDescent="0.25">
      <c r="A7226" t="s">
        <v>49293</v>
      </c>
      <c r="N7226" t="s">
        <v>26</v>
      </c>
      <c r="O7226" t="s">
        <v>27898</v>
      </c>
      <c r="P7226" t="s">
        <v>27899</v>
      </c>
      <c r="Q7226" t="s">
        <v>13638</v>
      </c>
      <c r="R7226">
        <v>11.616899999999999</v>
      </c>
      <c r="S7226" t="s">
        <v>13638</v>
      </c>
      <c r="T7226" t="s">
        <v>13638</v>
      </c>
      <c r="U7226" s="17">
        <v>45546</v>
      </c>
      <c r="W7226">
        <v>11.616899999999999</v>
      </c>
      <c r="Y7226">
        <v>0</v>
      </c>
      <c r="Z7226" s="7">
        <v>0</v>
      </c>
      <c r="AP7226">
        <f t="shared" si="112"/>
        <v>7225</v>
      </c>
    </row>
    <row r="7227" spans="1:42" x14ac:dyDescent="0.25">
      <c r="A7227" t="s">
        <v>49294</v>
      </c>
      <c r="N7227" t="s">
        <v>26</v>
      </c>
      <c r="O7227" t="s">
        <v>27900</v>
      </c>
      <c r="P7227" t="s">
        <v>27901</v>
      </c>
      <c r="Q7227" t="s">
        <v>13638</v>
      </c>
      <c r="R7227">
        <v>10.1777</v>
      </c>
      <c r="S7227" t="s">
        <v>13638</v>
      </c>
      <c r="T7227" t="s">
        <v>13638</v>
      </c>
      <c r="U7227" s="17">
        <v>45546</v>
      </c>
      <c r="W7227">
        <v>10.1777</v>
      </c>
      <c r="Y7227">
        <v>0</v>
      </c>
      <c r="Z7227" s="7">
        <v>0</v>
      </c>
      <c r="AP7227">
        <f t="shared" si="112"/>
        <v>7226</v>
      </c>
    </row>
    <row r="7228" spans="1:42" x14ac:dyDescent="0.25">
      <c r="A7228" t="s">
        <v>49295</v>
      </c>
      <c r="N7228" t="s">
        <v>26</v>
      </c>
      <c r="O7228" t="s">
        <v>27902</v>
      </c>
      <c r="P7228" t="s">
        <v>27903</v>
      </c>
      <c r="Q7228" t="s">
        <v>13638</v>
      </c>
      <c r="R7228">
        <v>10.184200000000001</v>
      </c>
      <c r="S7228" t="s">
        <v>13638</v>
      </c>
      <c r="T7228" t="s">
        <v>13638</v>
      </c>
      <c r="U7228" s="17">
        <v>45546</v>
      </c>
      <c r="W7228">
        <v>10.184200000000001</v>
      </c>
      <c r="Y7228">
        <v>0</v>
      </c>
      <c r="Z7228" s="7">
        <v>0</v>
      </c>
      <c r="AP7228">
        <f t="shared" si="112"/>
        <v>7227</v>
      </c>
    </row>
    <row r="7229" spans="1:42" x14ac:dyDescent="0.25">
      <c r="A7229" t="s">
        <v>49296</v>
      </c>
      <c r="N7229" t="s">
        <v>26</v>
      </c>
      <c r="O7229" t="s">
        <v>27904</v>
      </c>
      <c r="P7229" t="s">
        <v>27905</v>
      </c>
      <c r="Q7229" t="s">
        <v>13638</v>
      </c>
      <c r="R7229">
        <v>11.473000000000001</v>
      </c>
      <c r="S7229" t="s">
        <v>13638</v>
      </c>
      <c r="T7229" t="s">
        <v>13638</v>
      </c>
      <c r="U7229" s="17">
        <v>45546</v>
      </c>
      <c r="W7229">
        <v>11.473000000000001</v>
      </c>
      <c r="Y7229">
        <v>0</v>
      </c>
      <c r="Z7229" s="7">
        <v>0</v>
      </c>
      <c r="AP7229">
        <f t="shared" si="112"/>
        <v>7228</v>
      </c>
    </row>
    <row r="7230" spans="1:42" x14ac:dyDescent="0.25">
      <c r="A7230" t="s">
        <v>49297</v>
      </c>
      <c r="N7230" t="s">
        <v>26</v>
      </c>
      <c r="O7230" t="s">
        <v>27906</v>
      </c>
      <c r="P7230" t="s">
        <v>27907</v>
      </c>
      <c r="Q7230" t="s">
        <v>13638</v>
      </c>
      <c r="R7230">
        <v>11.5162</v>
      </c>
      <c r="S7230" t="s">
        <v>13638</v>
      </c>
      <c r="T7230" t="s">
        <v>13638</v>
      </c>
      <c r="U7230" s="17">
        <v>45546</v>
      </c>
      <c r="W7230">
        <v>11.5162</v>
      </c>
      <c r="Y7230">
        <v>0</v>
      </c>
      <c r="Z7230" s="7">
        <v>0</v>
      </c>
      <c r="AP7230">
        <f t="shared" si="112"/>
        <v>7229</v>
      </c>
    </row>
    <row r="7231" spans="1:42" x14ac:dyDescent="0.25">
      <c r="A7231" t="s">
        <v>49298</v>
      </c>
      <c r="N7231" t="s">
        <v>26</v>
      </c>
      <c r="O7231" t="s">
        <v>27908</v>
      </c>
      <c r="P7231" t="s">
        <v>27909</v>
      </c>
      <c r="Q7231" t="s">
        <v>13638</v>
      </c>
      <c r="R7231">
        <v>11.473000000000001</v>
      </c>
      <c r="S7231" t="s">
        <v>13638</v>
      </c>
      <c r="T7231" t="s">
        <v>13638</v>
      </c>
      <c r="U7231" s="17">
        <v>45546</v>
      </c>
      <c r="W7231">
        <v>11.473000000000001</v>
      </c>
      <c r="Y7231">
        <v>0</v>
      </c>
      <c r="Z7231" s="7">
        <v>0</v>
      </c>
      <c r="AP7231">
        <f t="shared" si="112"/>
        <v>7230</v>
      </c>
    </row>
    <row r="7232" spans="1:42" x14ac:dyDescent="0.25">
      <c r="A7232" t="s">
        <v>49299</v>
      </c>
      <c r="N7232" t="s">
        <v>26</v>
      </c>
      <c r="O7232" t="s">
        <v>27910</v>
      </c>
      <c r="P7232" t="s">
        <v>27911</v>
      </c>
      <c r="Q7232" t="s">
        <v>13638</v>
      </c>
      <c r="R7232">
        <v>11.5162</v>
      </c>
      <c r="S7232" t="s">
        <v>13638</v>
      </c>
      <c r="T7232" t="s">
        <v>13638</v>
      </c>
      <c r="U7232" s="17">
        <v>45546</v>
      </c>
      <c r="W7232">
        <v>11.5162</v>
      </c>
      <c r="Y7232">
        <v>0</v>
      </c>
      <c r="Z7232" s="7">
        <v>0</v>
      </c>
      <c r="AP7232">
        <f t="shared" si="112"/>
        <v>7231</v>
      </c>
    </row>
    <row r="7233" spans="1:42" x14ac:dyDescent="0.25">
      <c r="A7233" t="s">
        <v>49300</v>
      </c>
      <c r="N7233" t="s">
        <v>26</v>
      </c>
      <c r="O7233" t="s">
        <v>27912</v>
      </c>
      <c r="P7233" t="s">
        <v>27913</v>
      </c>
      <c r="Q7233" t="s">
        <v>13638</v>
      </c>
      <c r="R7233">
        <v>10.172700000000001</v>
      </c>
      <c r="S7233" t="s">
        <v>13638</v>
      </c>
      <c r="T7233" t="s">
        <v>13638</v>
      </c>
      <c r="U7233" s="17">
        <v>45546</v>
      </c>
      <c r="W7233">
        <v>10.172700000000001</v>
      </c>
      <c r="Y7233">
        <v>0</v>
      </c>
      <c r="Z7233" s="7">
        <v>0</v>
      </c>
      <c r="AP7233">
        <f t="shared" si="112"/>
        <v>7232</v>
      </c>
    </row>
    <row r="7234" spans="1:42" x14ac:dyDescent="0.25">
      <c r="A7234" t="s">
        <v>49301</v>
      </c>
      <c r="N7234" t="s">
        <v>26</v>
      </c>
      <c r="O7234" t="s">
        <v>27914</v>
      </c>
      <c r="P7234" t="s">
        <v>27915</v>
      </c>
      <c r="Q7234" t="s">
        <v>13638</v>
      </c>
      <c r="R7234">
        <v>10.1762</v>
      </c>
      <c r="S7234" t="s">
        <v>13638</v>
      </c>
      <c r="T7234" t="s">
        <v>13638</v>
      </c>
      <c r="U7234" s="17">
        <v>45546</v>
      </c>
      <c r="W7234">
        <v>10.1762</v>
      </c>
      <c r="Y7234">
        <v>0</v>
      </c>
      <c r="Z7234" s="7">
        <v>0</v>
      </c>
      <c r="AP7234">
        <f t="shared" si="112"/>
        <v>7233</v>
      </c>
    </row>
    <row r="7235" spans="1:42" x14ac:dyDescent="0.25">
      <c r="A7235" t="s">
        <v>49302</v>
      </c>
      <c r="N7235" t="s">
        <v>26</v>
      </c>
      <c r="O7235" t="s">
        <v>27916</v>
      </c>
      <c r="P7235" t="s">
        <v>27917</v>
      </c>
      <c r="Q7235" t="s">
        <v>13638</v>
      </c>
      <c r="R7235">
        <v>11.2666</v>
      </c>
      <c r="S7235" t="s">
        <v>13638</v>
      </c>
      <c r="T7235" t="s">
        <v>13638</v>
      </c>
      <c r="U7235" s="17">
        <v>45546</v>
      </c>
      <c r="W7235">
        <v>11.2666</v>
      </c>
      <c r="Y7235">
        <v>0</v>
      </c>
      <c r="Z7235" s="7">
        <v>0</v>
      </c>
      <c r="AP7235">
        <f t="shared" si="112"/>
        <v>7234</v>
      </c>
    </row>
    <row r="7236" spans="1:42" x14ac:dyDescent="0.25">
      <c r="A7236" t="s">
        <v>49303</v>
      </c>
      <c r="N7236" t="s">
        <v>26</v>
      </c>
      <c r="O7236" t="s">
        <v>27918</v>
      </c>
      <c r="P7236" t="s">
        <v>27919</v>
      </c>
      <c r="Q7236" t="s">
        <v>13638</v>
      </c>
      <c r="R7236">
        <v>11.3148</v>
      </c>
      <c r="S7236" t="s">
        <v>13638</v>
      </c>
      <c r="T7236" t="s">
        <v>13638</v>
      </c>
      <c r="U7236" s="17">
        <v>45546</v>
      </c>
      <c r="W7236">
        <v>11.3148</v>
      </c>
      <c r="Y7236">
        <v>0</v>
      </c>
      <c r="Z7236" s="7">
        <v>0</v>
      </c>
      <c r="AP7236">
        <f t="shared" ref="AP7236:AP7299" si="113">AP7235+1</f>
        <v>7235</v>
      </c>
    </row>
    <row r="7237" spans="1:42" x14ac:dyDescent="0.25">
      <c r="A7237" t="s">
        <v>49304</v>
      </c>
      <c r="N7237" t="s">
        <v>26</v>
      </c>
      <c r="O7237" t="s">
        <v>27920</v>
      </c>
      <c r="P7237" t="s">
        <v>27921</v>
      </c>
      <c r="Q7237" t="s">
        <v>13638</v>
      </c>
      <c r="R7237">
        <v>11.2666</v>
      </c>
      <c r="S7237" t="s">
        <v>13638</v>
      </c>
      <c r="T7237" t="s">
        <v>13638</v>
      </c>
      <c r="U7237" s="17">
        <v>45546</v>
      </c>
      <c r="W7237">
        <v>11.2666</v>
      </c>
      <c r="Y7237">
        <v>0</v>
      </c>
      <c r="Z7237" s="7">
        <v>0</v>
      </c>
      <c r="AP7237">
        <f t="shared" si="113"/>
        <v>7236</v>
      </c>
    </row>
    <row r="7238" spans="1:42" x14ac:dyDescent="0.25">
      <c r="A7238" t="s">
        <v>49305</v>
      </c>
      <c r="N7238" t="s">
        <v>26</v>
      </c>
      <c r="O7238" t="s">
        <v>27922</v>
      </c>
      <c r="P7238" t="s">
        <v>27923</v>
      </c>
      <c r="Q7238" t="s">
        <v>13638</v>
      </c>
      <c r="R7238">
        <v>11.3149</v>
      </c>
      <c r="S7238" t="s">
        <v>13638</v>
      </c>
      <c r="T7238" t="s">
        <v>13638</v>
      </c>
      <c r="U7238" s="17">
        <v>45546</v>
      </c>
      <c r="W7238">
        <v>11.3149</v>
      </c>
      <c r="Y7238">
        <v>0</v>
      </c>
      <c r="Z7238" s="7">
        <v>0</v>
      </c>
      <c r="AP7238">
        <f t="shared" si="113"/>
        <v>7237</v>
      </c>
    </row>
    <row r="7239" spans="1:42" x14ac:dyDescent="0.25">
      <c r="A7239" t="s">
        <v>49306</v>
      </c>
      <c r="N7239" t="s">
        <v>26</v>
      </c>
      <c r="O7239" t="s">
        <v>27924</v>
      </c>
      <c r="P7239" t="s">
        <v>27925</v>
      </c>
      <c r="Q7239" t="s">
        <v>13638</v>
      </c>
      <c r="R7239">
        <v>10.392200000000001</v>
      </c>
      <c r="S7239" t="s">
        <v>13638</v>
      </c>
      <c r="T7239" t="s">
        <v>13638</v>
      </c>
      <c r="U7239" s="17">
        <v>45546</v>
      </c>
      <c r="W7239">
        <v>10.392200000000001</v>
      </c>
      <c r="Y7239">
        <v>0</v>
      </c>
      <c r="Z7239" s="7">
        <v>0</v>
      </c>
      <c r="AP7239">
        <f t="shared" si="113"/>
        <v>7238</v>
      </c>
    </row>
    <row r="7240" spans="1:42" x14ac:dyDescent="0.25">
      <c r="A7240" t="s">
        <v>49307</v>
      </c>
      <c r="N7240" t="s">
        <v>26</v>
      </c>
      <c r="O7240" t="s">
        <v>27926</v>
      </c>
      <c r="P7240" t="s">
        <v>27927</v>
      </c>
      <c r="Q7240" t="s">
        <v>13638</v>
      </c>
      <c r="R7240">
        <v>10.3985</v>
      </c>
      <c r="S7240" t="s">
        <v>13638</v>
      </c>
      <c r="T7240" t="s">
        <v>13638</v>
      </c>
      <c r="U7240" s="17">
        <v>45546</v>
      </c>
      <c r="W7240">
        <v>10.3985</v>
      </c>
      <c r="Y7240">
        <v>0</v>
      </c>
      <c r="Z7240" s="7">
        <v>0</v>
      </c>
      <c r="AP7240">
        <f t="shared" si="113"/>
        <v>7239</v>
      </c>
    </row>
    <row r="7241" spans="1:42" x14ac:dyDescent="0.25">
      <c r="A7241" t="s">
        <v>49308</v>
      </c>
      <c r="N7241" t="s">
        <v>26</v>
      </c>
      <c r="O7241" t="s">
        <v>27928</v>
      </c>
      <c r="P7241" t="s">
        <v>13638</v>
      </c>
      <c r="Q7241" t="s">
        <v>13638</v>
      </c>
      <c r="R7241">
        <v>11.1081</v>
      </c>
      <c r="S7241" t="s">
        <v>13638</v>
      </c>
      <c r="T7241" t="s">
        <v>13638</v>
      </c>
      <c r="U7241" s="17">
        <v>45546</v>
      </c>
      <c r="W7241">
        <v>11.1081</v>
      </c>
      <c r="Y7241">
        <v>0</v>
      </c>
      <c r="Z7241" s="7">
        <v>0</v>
      </c>
      <c r="AP7241">
        <f t="shared" si="113"/>
        <v>7240</v>
      </c>
    </row>
    <row r="7242" spans="1:42" x14ac:dyDescent="0.25">
      <c r="A7242" t="s">
        <v>49309</v>
      </c>
      <c r="N7242" t="s">
        <v>26</v>
      </c>
      <c r="O7242" t="s">
        <v>27929</v>
      </c>
      <c r="P7242" t="s">
        <v>13638</v>
      </c>
      <c r="Q7242" t="s">
        <v>13638</v>
      </c>
      <c r="R7242">
        <v>11.1493</v>
      </c>
      <c r="S7242" t="s">
        <v>13638</v>
      </c>
      <c r="T7242" t="s">
        <v>13638</v>
      </c>
      <c r="U7242" s="17">
        <v>45546</v>
      </c>
      <c r="W7242">
        <v>11.1493</v>
      </c>
      <c r="Y7242">
        <v>0</v>
      </c>
      <c r="Z7242" s="7">
        <v>0</v>
      </c>
      <c r="AP7242">
        <f t="shared" si="113"/>
        <v>7241</v>
      </c>
    </row>
    <row r="7243" spans="1:42" x14ac:dyDescent="0.25">
      <c r="A7243" t="s">
        <v>49310</v>
      </c>
      <c r="N7243" t="s">
        <v>26</v>
      </c>
      <c r="O7243" t="s">
        <v>27930</v>
      </c>
      <c r="P7243" t="s">
        <v>13638</v>
      </c>
      <c r="Q7243" t="s">
        <v>13638</v>
      </c>
      <c r="R7243">
        <v>11.1081</v>
      </c>
      <c r="S7243" t="s">
        <v>13638</v>
      </c>
      <c r="T7243" t="s">
        <v>13638</v>
      </c>
      <c r="U7243" s="17">
        <v>45546</v>
      </c>
      <c r="W7243">
        <v>11.1081</v>
      </c>
      <c r="Y7243">
        <v>0</v>
      </c>
      <c r="Z7243" s="7">
        <v>0</v>
      </c>
      <c r="AP7243">
        <f t="shared" si="113"/>
        <v>7242</v>
      </c>
    </row>
    <row r="7244" spans="1:42" x14ac:dyDescent="0.25">
      <c r="A7244" t="s">
        <v>49311</v>
      </c>
      <c r="N7244" t="s">
        <v>26</v>
      </c>
      <c r="O7244" t="s">
        <v>27931</v>
      </c>
      <c r="P7244" t="s">
        <v>13638</v>
      </c>
      <c r="Q7244" t="s">
        <v>13638</v>
      </c>
      <c r="R7244">
        <v>11.1493</v>
      </c>
      <c r="S7244" t="s">
        <v>13638</v>
      </c>
      <c r="T7244" t="s">
        <v>13638</v>
      </c>
      <c r="U7244" s="17">
        <v>45546</v>
      </c>
      <c r="W7244">
        <v>11.1493</v>
      </c>
      <c r="Y7244">
        <v>0</v>
      </c>
      <c r="Z7244" s="7">
        <v>0</v>
      </c>
      <c r="AP7244">
        <f t="shared" si="113"/>
        <v>7243</v>
      </c>
    </row>
    <row r="7245" spans="1:42" x14ac:dyDescent="0.25">
      <c r="A7245" t="s">
        <v>49312</v>
      </c>
      <c r="N7245" t="s">
        <v>26</v>
      </c>
      <c r="O7245" t="s">
        <v>27932</v>
      </c>
      <c r="P7245" t="s">
        <v>13638</v>
      </c>
      <c r="Q7245" t="s">
        <v>13638</v>
      </c>
      <c r="R7245">
        <v>10.202500000000001</v>
      </c>
      <c r="S7245" t="s">
        <v>13638</v>
      </c>
      <c r="T7245" t="s">
        <v>13638</v>
      </c>
      <c r="U7245" s="17">
        <v>45546</v>
      </c>
      <c r="W7245">
        <v>10.202500000000001</v>
      </c>
      <c r="Y7245">
        <v>0</v>
      </c>
      <c r="Z7245" s="7">
        <v>0</v>
      </c>
      <c r="AP7245">
        <f t="shared" si="113"/>
        <v>7244</v>
      </c>
    </row>
    <row r="7246" spans="1:42" x14ac:dyDescent="0.25">
      <c r="A7246" t="s">
        <v>49313</v>
      </c>
      <c r="N7246" t="s">
        <v>26</v>
      </c>
      <c r="O7246" t="s">
        <v>27933</v>
      </c>
      <c r="P7246" t="s">
        <v>13638</v>
      </c>
      <c r="Q7246" t="s">
        <v>13638</v>
      </c>
      <c r="R7246">
        <v>10.208500000000001</v>
      </c>
      <c r="S7246" t="s">
        <v>13638</v>
      </c>
      <c r="T7246" t="s">
        <v>13638</v>
      </c>
      <c r="U7246" s="17">
        <v>45546</v>
      </c>
      <c r="W7246">
        <v>10.208500000000001</v>
      </c>
      <c r="Y7246">
        <v>0</v>
      </c>
      <c r="Z7246" s="7">
        <v>0</v>
      </c>
      <c r="AP7246">
        <f t="shared" si="113"/>
        <v>7245</v>
      </c>
    </row>
    <row r="7247" spans="1:42" x14ac:dyDescent="0.25">
      <c r="A7247" t="s">
        <v>49314</v>
      </c>
      <c r="N7247" t="s">
        <v>26</v>
      </c>
      <c r="O7247" t="s">
        <v>27934</v>
      </c>
      <c r="P7247" t="s">
        <v>13638</v>
      </c>
      <c r="Q7247" t="s">
        <v>13638</v>
      </c>
      <c r="R7247">
        <v>11.514699999999999</v>
      </c>
      <c r="S7247" t="s">
        <v>13638</v>
      </c>
      <c r="T7247" t="s">
        <v>13638</v>
      </c>
      <c r="U7247" s="17">
        <v>45546</v>
      </c>
      <c r="W7247">
        <v>11.514699999999999</v>
      </c>
      <c r="Y7247">
        <v>0</v>
      </c>
      <c r="Z7247" s="7">
        <v>0</v>
      </c>
      <c r="AP7247">
        <f t="shared" si="113"/>
        <v>7246</v>
      </c>
    </row>
    <row r="7248" spans="1:42" x14ac:dyDescent="0.25">
      <c r="A7248" t="s">
        <v>49315</v>
      </c>
      <c r="N7248" t="s">
        <v>26</v>
      </c>
      <c r="O7248" t="s">
        <v>27935</v>
      </c>
      <c r="P7248" t="s">
        <v>13638</v>
      </c>
      <c r="Q7248" t="s">
        <v>13638</v>
      </c>
      <c r="R7248">
        <v>11.5709</v>
      </c>
      <c r="S7248" t="s">
        <v>13638</v>
      </c>
      <c r="T7248" t="s">
        <v>13638</v>
      </c>
      <c r="U7248" s="17">
        <v>45546</v>
      </c>
      <c r="W7248">
        <v>11.5709</v>
      </c>
      <c r="Y7248">
        <v>0</v>
      </c>
      <c r="Z7248" s="7">
        <v>0</v>
      </c>
      <c r="AP7248">
        <f t="shared" si="113"/>
        <v>7247</v>
      </c>
    </row>
    <row r="7249" spans="1:42" x14ac:dyDescent="0.25">
      <c r="A7249" t="s">
        <v>49316</v>
      </c>
      <c r="N7249" t="s">
        <v>26</v>
      </c>
      <c r="O7249" t="s">
        <v>27936</v>
      </c>
      <c r="P7249" t="s">
        <v>13638</v>
      </c>
      <c r="Q7249" t="s">
        <v>13638</v>
      </c>
      <c r="R7249">
        <v>11.514699999999999</v>
      </c>
      <c r="S7249" t="s">
        <v>13638</v>
      </c>
      <c r="T7249" t="s">
        <v>13638</v>
      </c>
      <c r="U7249" s="17">
        <v>45546</v>
      </c>
      <c r="W7249">
        <v>11.514699999999999</v>
      </c>
      <c r="Y7249">
        <v>0</v>
      </c>
      <c r="Z7249" s="7">
        <v>0</v>
      </c>
      <c r="AP7249">
        <f t="shared" si="113"/>
        <v>7248</v>
      </c>
    </row>
    <row r="7250" spans="1:42" x14ac:dyDescent="0.25">
      <c r="A7250" t="s">
        <v>49317</v>
      </c>
      <c r="N7250" t="s">
        <v>26</v>
      </c>
      <c r="O7250" t="s">
        <v>27937</v>
      </c>
      <c r="P7250" t="s">
        <v>13638</v>
      </c>
      <c r="Q7250" t="s">
        <v>13638</v>
      </c>
      <c r="R7250">
        <v>11.5709</v>
      </c>
      <c r="S7250" t="s">
        <v>13638</v>
      </c>
      <c r="T7250" t="s">
        <v>13638</v>
      </c>
      <c r="U7250" s="17">
        <v>45546</v>
      </c>
      <c r="W7250">
        <v>11.5709</v>
      </c>
      <c r="Y7250">
        <v>0</v>
      </c>
      <c r="Z7250" s="7">
        <v>0</v>
      </c>
      <c r="AP7250">
        <f t="shared" si="113"/>
        <v>7249</v>
      </c>
    </row>
    <row r="7251" spans="1:42" x14ac:dyDescent="0.25">
      <c r="A7251" t="s">
        <v>49318</v>
      </c>
      <c r="N7251" t="s">
        <v>26</v>
      </c>
      <c r="O7251" t="s">
        <v>27938</v>
      </c>
      <c r="P7251" t="s">
        <v>13638</v>
      </c>
      <c r="Q7251" t="s">
        <v>13638</v>
      </c>
      <c r="R7251">
        <v>10.194800000000001</v>
      </c>
      <c r="S7251" t="s">
        <v>13638</v>
      </c>
      <c r="T7251" t="s">
        <v>13638</v>
      </c>
      <c r="U7251" s="17">
        <v>45546</v>
      </c>
      <c r="W7251">
        <v>10.194800000000001</v>
      </c>
      <c r="Y7251">
        <v>0</v>
      </c>
      <c r="Z7251" s="7">
        <v>0</v>
      </c>
      <c r="AP7251">
        <f t="shared" si="113"/>
        <v>7250</v>
      </c>
    </row>
    <row r="7252" spans="1:42" x14ac:dyDescent="0.25">
      <c r="A7252" t="s">
        <v>49319</v>
      </c>
      <c r="N7252" t="s">
        <v>26</v>
      </c>
      <c r="O7252" t="s">
        <v>27939</v>
      </c>
      <c r="P7252" t="s">
        <v>13638</v>
      </c>
      <c r="Q7252" t="s">
        <v>13638</v>
      </c>
      <c r="R7252">
        <v>10.201000000000001</v>
      </c>
      <c r="S7252" t="s">
        <v>13638</v>
      </c>
      <c r="T7252" t="s">
        <v>13638</v>
      </c>
      <c r="U7252" s="17">
        <v>45546</v>
      </c>
      <c r="W7252">
        <v>10.201000000000001</v>
      </c>
      <c r="Y7252">
        <v>0</v>
      </c>
      <c r="Z7252" s="7">
        <v>0</v>
      </c>
      <c r="AP7252">
        <f t="shared" si="113"/>
        <v>7251</v>
      </c>
    </row>
    <row r="7253" spans="1:42" x14ac:dyDescent="0.25">
      <c r="A7253" t="s">
        <v>49320</v>
      </c>
      <c r="N7253" t="s">
        <v>26</v>
      </c>
      <c r="O7253" t="s">
        <v>27940</v>
      </c>
      <c r="P7253" t="s">
        <v>27941</v>
      </c>
      <c r="Q7253" t="s">
        <v>13638</v>
      </c>
      <c r="R7253">
        <v>11.476000000000001</v>
      </c>
      <c r="S7253" t="s">
        <v>13638</v>
      </c>
      <c r="T7253" t="s">
        <v>13638</v>
      </c>
      <c r="U7253" s="17">
        <v>45546</v>
      </c>
      <c r="W7253">
        <v>11.476000000000001</v>
      </c>
      <c r="Y7253">
        <v>0</v>
      </c>
      <c r="Z7253" s="7">
        <v>0</v>
      </c>
      <c r="AP7253">
        <f t="shared" si="113"/>
        <v>7252</v>
      </c>
    </row>
    <row r="7254" spans="1:42" x14ac:dyDescent="0.25">
      <c r="A7254" t="s">
        <v>49321</v>
      </c>
      <c r="N7254" t="s">
        <v>26</v>
      </c>
      <c r="O7254" t="s">
        <v>27942</v>
      </c>
      <c r="P7254" t="s">
        <v>27943</v>
      </c>
      <c r="Q7254" t="s">
        <v>13638</v>
      </c>
      <c r="R7254">
        <v>11.536300000000001</v>
      </c>
      <c r="S7254" t="s">
        <v>13638</v>
      </c>
      <c r="T7254" t="s">
        <v>13638</v>
      </c>
      <c r="U7254" s="17">
        <v>45546</v>
      </c>
      <c r="W7254">
        <v>11.536300000000001</v>
      </c>
      <c r="Y7254">
        <v>0</v>
      </c>
      <c r="Z7254" s="7">
        <v>0</v>
      </c>
      <c r="AP7254">
        <f t="shared" si="113"/>
        <v>7253</v>
      </c>
    </row>
    <row r="7255" spans="1:42" x14ac:dyDescent="0.25">
      <c r="A7255" t="s">
        <v>49322</v>
      </c>
      <c r="N7255" t="s">
        <v>26</v>
      </c>
      <c r="O7255" t="s">
        <v>27944</v>
      </c>
      <c r="P7255" t="s">
        <v>27945</v>
      </c>
      <c r="Q7255" t="s">
        <v>13638</v>
      </c>
      <c r="R7255">
        <v>11.476000000000001</v>
      </c>
      <c r="S7255" t="s">
        <v>13638</v>
      </c>
      <c r="T7255" t="s">
        <v>13638</v>
      </c>
      <c r="U7255" s="17">
        <v>45546</v>
      </c>
      <c r="W7255">
        <v>11.476000000000001</v>
      </c>
      <c r="Y7255">
        <v>0</v>
      </c>
      <c r="Z7255" s="7">
        <v>0</v>
      </c>
      <c r="AP7255">
        <f t="shared" si="113"/>
        <v>7254</v>
      </c>
    </row>
    <row r="7256" spans="1:42" x14ac:dyDescent="0.25">
      <c r="A7256" t="s">
        <v>49323</v>
      </c>
      <c r="N7256" t="s">
        <v>26</v>
      </c>
      <c r="O7256" t="s">
        <v>27946</v>
      </c>
      <c r="P7256" t="s">
        <v>27947</v>
      </c>
      <c r="Q7256" t="s">
        <v>13638</v>
      </c>
      <c r="R7256">
        <v>11.536300000000001</v>
      </c>
      <c r="S7256" t="s">
        <v>13638</v>
      </c>
      <c r="T7256" t="s">
        <v>13638</v>
      </c>
      <c r="U7256" s="17">
        <v>45546</v>
      </c>
      <c r="W7256">
        <v>11.536300000000001</v>
      </c>
      <c r="Y7256">
        <v>0</v>
      </c>
      <c r="Z7256" s="7">
        <v>0</v>
      </c>
      <c r="AP7256">
        <f t="shared" si="113"/>
        <v>7255</v>
      </c>
    </row>
    <row r="7257" spans="1:42" x14ac:dyDescent="0.25">
      <c r="A7257" t="s">
        <v>49324</v>
      </c>
      <c r="N7257" t="s">
        <v>26</v>
      </c>
      <c r="O7257" t="s">
        <v>27948</v>
      </c>
      <c r="P7257" t="s">
        <v>27949</v>
      </c>
      <c r="Q7257" t="s">
        <v>13638</v>
      </c>
      <c r="R7257">
        <v>10.1966</v>
      </c>
      <c r="S7257" t="s">
        <v>13638</v>
      </c>
      <c r="T7257" t="s">
        <v>13638</v>
      </c>
      <c r="U7257" s="17">
        <v>45546</v>
      </c>
      <c r="W7257">
        <v>10.1966</v>
      </c>
      <c r="Y7257">
        <v>0</v>
      </c>
      <c r="Z7257" s="7">
        <v>0</v>
      </c>
      <c r="AP7257">
        <f t="shared" si="113"/>
        <v>7256</v>
      </c>
    </row>
    <row r="7258" spans="1:42" x14ac:dyDescent="0.25">
      <c r="A7258" t="s">
        <v>49325</v>
      </c>
      <c r="N7258" t="s">
        <v>26</v>
      </c>
      <c r="O7258" t="s">
        <v>27950</v>
      </c>
      <c r="P7258" t="s">
        <v>27951</v>
      </c>
      <c r="Q7258" t="s">
        <v>13638</v>
      </c>
      <c r="R7258">
        <v>10.202400000000001</v>
      </c>
      <c r="S7258" t="s">
        <v>13638</v>
      </c>
      <c r="T7258" t="s">
        <v>13638</v>
      </c>
      <c r="U7258" s="17">
        <v>45546</v>
      </c>
      <c r="W7258">
        <v>10.202400000000001</v>
      </c>
      <c r="Y7258">
        <v>0</v>
      </c>
      <c r="Z7258" s="7">
        <v>0</v>
      </c>
      <c r="AP7258">
        <f t="shared" si="113"/>
        <v>7257</v>
      </c>
    </row>
    <row r="7259" spans="1:42" x14ac:dyDescent="0.25">
      <c r="A7259" t="s">
        <v>49326</v>
      </c>
      <c r="N7259" t="s">
        <v>26</v>
      </c>
      <c r="O7259" t="s">
        <v>27952</v>
      </c>
      <c r="P7259" t="s">
        <v>27953</v>
      </c>
      <c r="Q7259" t="s">
        <v>13638</v>
      </c>
      <c r="R7259">
        <v>11.599</v>
      </c>
      <c r="S7259" t="s">
        <v>13638</v>
      </c>
      <c r="T7259" t="s">
        <v>13638</v>
      </c>
      <c r="U7259" s="17">
        <v>45546</v>
      </c>
      <c r="W7259">
        <v>11.599</v>
      </c>
      <c r="Y7259">
        <v>0</v>
      </c>
      <c r="Z7259" s="7">
        <v>0</v>
      </c>
      <c r="AP7259">
        <f t="shared" si="113"/>
        <v>7258</v>
      </c>
    </row>
    <row r="7260" spans="1:42" x14ac:dyDescent="0.25">
      <c r="A7260" t="s">
        <v>49327</v>
      </c>
      <c r="N7260" t="s">
        <v>26</v>
      </c>
      <c r="O7260" t="s">
        <v>27954</v>
      </c>
      <c r="P7260" t="s">
        <v>27955</v>
      </c>
      <c r="Q7260" t="s">
        <v>13638</v>
      </c>
      <c r="R7260">
        <v>11.648</v>
      </c>
      <c r="S7260" t="s">
        <v>13638</v>
      </c>
      <c r="T7260" t="s">
        <v>13638</v>
      </c>
      <c r="U7260" s="17">
        <v>45546</v>
      </c>
      <c r="W7260">
        <v>11.648</v>
      </c>
      <c r="Y7260">
        <v>0</v>
      </c>
      <c r="Z7260" s="7">
        <v>0</v>
      </c>
      <c r="AP7260">
        <f t="shared" si="113"/>
        <v>7259</v>
      </c>
    </row>
    <row r="7261" spans="1:42" x14ac:dyDescent="0.25">
      <c r="A7261" t="s">
        <v>49328</v>
      </c>
      <c r="N7261" t="s">
        <v>26</v>
      </c>
      <c r="O7261" t="s">
        <v>27956</v>
      </c>
      <c r="P7261" t="s">
        <v>27957</v>
      </c>
      <c r="Q7261" t="s">
        <v>13638</v>
      </c>
      <c r="R7261">
        <v>11.599</v>
      </c>
      <c r="S7261" t="s">
        <v>13638</v>
      </c>
      <c r="T7261" t="s">
        <v>13638</v>
      </c>
      <c r="U7261" s="17">
        <v>45546</v>
      </c>
      <c r="W7261">
        <v>11.599</v>
      </c>
      <c r="Y7261">
        <v>0</v>
      </c>
      <c r="Z7261" s="7">
        <v>0</v>
      </c>
      <c r="AP7261">
        <f t="shared" si="113"/>
        <v>7260</v>
      </c>
    </row>
    <row r="7262" spans="1:42" x14ac:dyDescent="0.25">
      <c r="A7262" t="s">
        <v>49329</v>
      </c>
      <c r="N7262" t="s">
        <v>26</v>
      </c>
      <c r="O7262" t="s">
        <v>27958</v>
      </c>
      <c r="P7262" t="s">
        <v>27959</v>
      </c>
      <c r="Q7262" t="s">
        <v>13638</v>
      </c>
      <c r="R7262">
        <v>11.648</v>
      </c>
      <c r="S7262" t="s">
        <v>13638</v>
      </c>
      <c r="T7262" t="s">
        <v>13638</v>
      </c>
      <c r="U7262" s="17">
        <v>45546</v>
      </c>
      <c r="W7262">
        <v>11.648</v>
      </c>
      <c r="Y7262">
        <v>0</v>
      </c>
      <c r="Z7262" s="7">
        <v>0</v>
      </c>
      <c r="AP7262">
        <f t="shared" si="113"/>
        <v>7261</v>
      </c>
    </row>
    <row r="7263" spans="1:42" x14ac:dyDescent="0.25">
      <c r="A7263" t="s">
        <v>49330</v>
      </c>
      <c r="N7263" t="s">
        <v>26</v>
      </c>
      <c r="O7263" t="s">
        <v>27960</v>
      </c>
      <c r="P7263" t="s">
        <v>27961</v>
      </c>
      <c r="Q7263" t="s">
        <v>13638</v>
      </c>
      <c r="R7263">
        <v>10.214499999999999</v>
      </c>
      <c r="S7263" t="s">
        <v>13638</v>
      </c>
      <c r="T7263" t="s">
        <v>13638</v>
      </c>
      <c r="U7263" s="17">
        <v>45546</v>
      </c>
      <c r="W7263">
        <v>10.214499999999999</v>
      </c>
      <c r="Y7263">
        <v>0</v>
      </c>
      <c r="Z7263" s="7">
        <v>0</v>
      </c>
      <c r="AP7263">
        <f t="shared" si="113"/>
        <v>7262</v>
      </c>
    </row>
    <row r="7264" spans="1:42" x14ac:dyDescent="0.25">
      <c r="A7264" t="s">
        <v>49331</v>
      </c>
      <c r="N7264" t="s">
        <v>26</v>
      </c>
      <c r="O7264" t="s">
        <v>27962</v>
      </c>
      <c r="P7264" t="s">
        <v>27963</v>
      </c>
      <c r="Q7264" t="s">
        <v>13638</v>
      </c>
      <c r="R7264">
        <v>10.218500000000001</v>
      </c>
      <c r="S7264" t="s">
        <v>13638</v>
      </c>
      <c r="T7264" t="s">
        <v>13638</v>
      </c>
      <c r="U7264" s="17">
        <v>45546</v>
      </c>
      <c r="W7264">
        <v>10.218500000000001</v>
      </c>
      <c r="Y7264">
        <v>0</v>
      </c>
      <c r="Z7264" s="7">
        <v>0</v>
      </c>
      <c r="AP7264">
        <f t="shared" si="113"/>
        <v>7263</v>
      </c>
    </row>
    <row r="7265" spans="1:42" x14ac:dyDescent="0.25">
      <c r="A7265" t="s">
        <v>49332</v>
      </c>
      <c r="N7265" t="s">
        <v>26</v>
      </c>
      <c r="O7265" t="s">
        <v>27964</v>
      </c>
      <c r="P7265" t="s">
        <v>27965</v>
      </c>
      <c r="Q7265" t="s">
        <v>13638</v>
      </c>
      <c r="R7265">
        <v>11.569900000000001</v>
      </c>
      <c r="S7265" t="s">
        <v>13638</v>
      </c>
      <c r="T7265" t="s">
        <v>13638</v>
      </c>
      <c r="U7265" s="17">
        <v>45546</v>
      </c>
      <c r="W7265">
        <v>11.569900000000001</v>
      </c>
      <c r="Y7265">
        <v>0</v>
      </c>
      <c r="Z7265" s="7">
        <v>0</v>
      </c>
      <c r="AP7265">
        <f t="shared" si="113"/>
        <v>7264</v>
      </c>
    </row>
    <row r="7266" spans="1:42" x14ac:dyDescent="0.25">
      <c r="A7266" t="s">
        <v>49333</v>
      </c>
      <c r="N7266" t="s">
        <v>26</v>
      </c>
      <c r="O7266" t="s">
        <v>27966</v>
      </c>
      <c r="P7266" t="s">
        <v>27967</v>
      </c>
      <c r="Q7266" t="s">
        <v>13638</v>
      </c>
      <c r="R7266">
        <v>11.6129</v>
      </c>
      <c r="S7266" t="s">
        <v>13638</v>
      </c>
      <c r="T7266" t="s">
        <v>13638</v>
      </c>
      <c r="U7266" s="17">
        <v>45546</v>
      </c>
      <c r="W7266">
        <v>11.6129</v>
      </c>
      <c r="Y7266">
        <v>0</v>
      </c>
      <c r="Z7266" s="7">
        <v>0</v>
      </c>
      <c r="AP7266">
        <f t="shared" si="113"/>
        <v>7265</v>
      </c>
    </row>
    <row r="7267" spans="1:42" x14ac:dyDescent="0.25">
      <c r="A7267" t="s">
        <v>49334</v>
      </c>
      <c r="N7267" t="s">
        <v>26</v>
      </c>
      <c r="O7267" t="s">
        <v>27968</v>
      </c>
      <c r="P7267" t="s">
        <v>27969</v>
      </c>
      <c r="Q7267" t="s">
        <v>13638</v>
      </c>
      <c r="R7267">
        <v>11.569900000000001</v>
      </c>
      <c r="S7267" t="s">
        <v>13638</v>
      </c>
      <c r="T7267" t="s">
        <v>13638</v>
      </c>
      <c r="U7267" s="17">
        <v>45546</v>
      </c>
      <c r="W7267">
        <v>11.569900000000001</v>
      </c>
      <c r="Y7267">
        <v>0</v>
      </c>
      <c r="Z7267" s="7">
        <v>0</v>
      </c>
      <c r="AP7267">
        <f t="shared" si="113"/>
        <v>7266</v>
      </c>
    </row>
    <row r="7268" spans="1:42" x14ac:dyDescent="0.25">
      <c r="N7268" t="s">
        <v>26</v>
      </c>
      <c r="O7268" t="s">
        <v>27970</v>
      </c>
      <c r="P7268" t="s">
        <v>27971</v>
      </c>
      <c r="Q7268" t="s">
        <v>13638</v>
      </c>
      <c r="R7268">
        <v>11.6129</v>
      </c>
      <c r="S7268" t="s">
        <v>13638</v>
      </c>
      <c r="T7268" t="s">
        <v>13638</v>
      </c>
      <c r="U7268" s="17">
        <v>45546</v>
      </c>
      <c r="W7268">
        <v>11.6129</v>
      </c>
      <c r="Y7268">
        <v>0</v>
      </c>
      <c r="Z7268" s="7">
        <v>0</v>
      </c>
      <c r="AP7268">
        <f t="shared" si="113"/>
        <v>7267</v>
      </c>
    </row>
    <row r="7269" spans="1:42" x14ac:dyDescent="0.25">
      <c r="A7269" t="s">
        <v>6</v>
      </c>
      <c r="N7269" t="s">
        <v>26</v>
      </c>
      <c r="O7269" t="s">
        <v>27972</v>
      </c>
      <c r="P7269" t="s">
        <v>27973</v>
      </c>
      <c r="Q7269" t="s">
        <v>13638</v>
      </c>
      <c r="R7269">
        <v>10.2163</v>
      </c>
      <c r="S7269" t="s">
        <v>13638</v>
      </c>
      <c r="T7269" t="s">
        <v>13638</v>
      </c>
      <c r="U7269" s="17">
        <v>45546</v>
      </c>
      <c r="W7269">
        <v>10.2163</v>
      </c>
      <c r="Y7269">
        <v>0</v>
      </c>
      <c r="Z7269" s="7">
        <v>0</v>
      </c>
      <c r="AP7269">
        <f t="shared" si="113"/>
        <v>7268</v>
      </c>
    </row>
    <row r="7270" spans="1:42" x14ac:dyDescent="0.25">
      <c r="A7270" t="s">
        <v>49335</v>
      </c>
      <c r="N7270" t="s">
        <v>26</v>
      </c>
      <c r="O7270" t="s">
        <v>27974</v>
      </c>
      <c r="P7270" t="s">
        <v>27975</v>
      </c>
      <c r="Q7270" t="s">
        <v>13638</v>
      </c>
      <c r="R7270">
        <v>10.219900000000001</v>
      </c>
      <c r="S7270" t="s">
        <v>13638</v>
      </c>
      <c r="T7270" t="s">
        <v>13638</v>
      </c>
      <c r="U7270" s="17">
        <v>45546</v>
      </c>
      <c r="W7270">
        <v>10.219900000000001</v>
      </c>
      <c r="Y7270">
        <v>0</v>
      </c>
      <c r="Z7270" s="7">
        <v>0</v>
      </c>
      <c r="AP7270">
        <f t="shared" si="113"/>
        <v>7269</v>
      </c>
    </row>
    <row r="7271" spans="1:42" x14ac:dyDescent="0.25">
      <c r="A7271" t="s">
        <v>49336</v>
      </c>
      <c r="N7271" t="s">
        <v>26</v>
      </c>
      <c r="O7271" t="s">
        <v>27976</v>
      </c>
      <c r="P7271" t="s">
        <v>13638</v>
      </c>
      <c r="Q7271" t="s">
        <v>13638</v>
      </c>
      <c r="R7271">
        <v>11.525700000000001</v>
      </c>
      <c r="S7271" t="s">
        <v>13638</v>
      </c>
      <c r="T7271" t="s">
        <v>13638</v>
      </c>
      <c r="U7271" s="17">
        <v>45546</v>
      </c>
      <c r="W7271">
        <v>11.525700000000001</v>
      </c>
      <c r="Y7271">
        <v>0</v>
      </c>
      <c r="Z7271" s="7">
        <v>0</v>
      </c>
      <c r="AP7271">
        <f t="shared" si="113"/>
        <v>7270</v>
      </c>
    </row>
    <row r="7272" spans="1:42" x14ac:dyDescent="0.25">
      <c r="A7272" t="s">
        <v>49337</v>
      </c>
      <c r="N7272" t="s">
        <v>26</v>
      </c>
      <c r="O7272" t="s">
        <v>27977</v>
      </c>
      <c r="P7272" t="s">
        <v>13638</v>
      </c>
      <c r="Q7272" t="s">
        <v>13638</v>
      </c>
      <c r="R7272">
        <v>11.5715</v>
      </c>
      <c r="S7272" t="s">
        <v>13638</v>
      </c>
      <c r="T7272" t="s">
        <v>13638</v>
      </c>
      <c r="U7272" s="17">
        <v>45546</v>
      </c>
      <c r="W7272">
        <v>11.5715</v>
      </c>
      <c r="Y7272">
        <v>0</v>
      </c>
      <c r="Z7272" s="7">
        <v>0</v>
      </c>
      <c r="AP7272">
        <f t="shared" si="113"/>
        <v>7271</v>
      </c>
    </row>
    <row r="7273" spans="1:42" x14ac:dyDescent="0.25">
      <c r="A7273" t="s">
        <v>49338</v>
      </c>
      <c r="N7273" t="s">
        <v>26</v>
      </c>
      <c r="O7273" t="s">
        <v>27978</v>
      </c>
      <c r="P7273" t="s">
        <v>13638</v>
      </c>
      <c r="Q7273" t="s">
        <v>13638</v>
      </c>
      <c r="R7273">
        <v>11.525700000000001</v>
      </c>
      <c r="S7273" t="s">
        <v>13638</v>
      </c>
      <c r="T7273" t="s">
        <v>13638</v>
      </c>
      <c r="U7273" s="17">
        <v>45546</v>
      </c>
      <c r="W7273">
        <v>11.525700000000001</v>
      </c>
      <c r="Y7273">
        <v>0</v>
      </c>
      <c r="Z7273" s="7">
        <v>0</v>
      </c>
      <c r="AP7273">
        <f t="shared" si="113"/>
        <v>7272</v>
      </c>
    </row>
    <row r="7274" spans="1:42" x14ac:dyDescent="0.25">
      <c r="A7274" t="s">
        <v>49339</v>
      </c>
      <c r="N7274" t="s">
        <v>26</v>
      </c>
      <c r="O7274" t="s">
        <v>27979</v>
      </c>
      <c r="P7274" t="s">
        <v>13638</v>
      </c>
      <c r="Q7274" t="s">
        <v>13638</v>
      </c>
      <c r="R7274">
        <v>10.3188</v>
      </c>
      <c r="S7274" t="s">
        <v>13638</v>
      </c>
      <c r="T7274" t="s">
        <v>13638</v>
      </c>
      <c r="U7274" s="17">
        <v>45546</v>
      </c>
      <c r="W7274">
        <v>10.3188</v>
      </c>
      <c r="Y7274">
        <v>0</v>
      </c>
      <c r="Z7274" s="7">
        <v>0</v>
      </c>
      <c r="AP7274">
        <f t="shared" si="113"/>
        <v>7273</v>
      </c>
    </row>
    <row r="7275" spans="1:42" x14ac:dyDescent="0.25">
      <c r="A7275" t="s">
        <v>49340</v>
      </c>
      <c r="N7275" t="s">
        <v>26</v>
      </c>
      <c r="O7275" t="s">
        <v>27980</v>
      </c>
      <c r="P7275" t="s">
        <v>13638</v>
      </c>
      <c r="Q7275" t="s">
        <v>13638</v>
      </c>
      <c r="R7275">
        <v>10.324999999999999</v>
      </c>
      <c r="S7275" t="s">
        <v>13638</v>
      </c>
      <c r="T7275" t="s">
        <v>13638</v>
      </c>
      <c r="U7275" s="17">
        <v>45546</v>
      </c>
      <c r="W7275">
        <v>10.324999999999999</v>
      </c>
      <c r="Y7275">
        <v>0</v>
      </c>
      <c r="Z7275" s="7">
        <v>0</v>
      </c>
      <c r="AP7275">
        <f t="shared" si="113"/>
        <v>7274</v>
      </c>
    </row>
    <row r="7276" spans="1:42" x14ac:dyDescent="0.25">
      <c r="A7276" t="s">
        <v>49341</v>
      </c>
      <c r="N7276" t="s">
        <v>26</v>
      </c>
      <c r="O7276" t="s">
        <v>27981</v>
      </c>
      <c r="P7276" t="s">
        <v>27982</v>
      </c>
      <c r="Q7276" t="s">
        <v>13638</v>
      </c>
      <c r="R7276">
        <v>15.6195</v>
      </c>
      <c r="S7276" t="s">
        <v>13638</v>
      </c>
      <c r="T7276" t="s">
        <v>13638</v>
      </c>
      <c r="U7276" s="17">
        <v>45546</v>
      </c>
      <c r="W7276">
        <v>15.6195</v>
      </c>
      <c r="Y7276">
        <v>12.795400000000001</v>
      </c>
      <c r="Z7276" s="7">
        <v>5.6829022775449545E-2</v>
      </c>
      <c r="AP7276">
        <f t="shared" si="113"/>
        <v>7275</v>
      </c>
    </row>
    <row r="7277" spans="1:42" x14ac:dyDescent="0.25">
      <c r="A7277" t="s">
        <v>49342</v>
      </c>
      <c r="N7277" t="s">
        <v>26</v>
      </c>
      <c r="O7277" t="s">
        <v>27983</v>
      </c>
      <c r="P7277" t="s">
        <v>27984</v>
      </c>
      <c r="Q7277" t="s">
        <v>13638</v>
      </c>
      <c r="R7277">
        <v>15.7949</v>
      </c>
      <c r="S7277" t="s">
        <v>13638</v>
      </c>
      <c r="T7277" t="s">
        <v>13638</v>
      </c>
      <c r="U7277" s="17">
        <v>45546</v>
      </c>
      <c r="W7277">
        <v>15.7949</v>
      </c>
      <c r="Y7277">
        <v>12.866400000000001</v>
      </c>
      <c r="Z7277" s="7">
        <v>5.8445948110898094E-2</v>
      </c>
      <c r="AP7277">
        <f t="shared" si="113"/>
        <v>7276</v>
      </c>
    </row>
    <row r="7278" spans="1:42" x14ac:dyDescent="0.25">
      <c r="A7278" t="s">
        <v>49343</v>
      </c>
      <c r="N7278" t="s">
        <v>26</v>
      </c>
      <c r="O7278" t="s">
        <v>27985</v>
      </c>
      <c r="P7278" t="s">
        <v>27986</v>
      </c>
      <c r="Q7278" t="s">
        <v>13638</v>
      </c>
      <c r="R7278">
        <v>15.619199999999999</v>
      </c>
      <c r="S7278" t="s">
        <v>13638</v>
      </c>
      <c r="T7278" t="s">
        <v>13638</v>
      </c>
      <c r="U7278" s="17">
        <v>45546</v>
      </c>
      <c r="W7278">
        <v>15.619199999999999</v>
      </c>
      <c r="Y7278">
        <v>12.795400000000001</v>
      </c>
      <c r="Z7278" s="7">
        <v>5.6823511046268926E-2</v>
      </c>
      <c r="AP7278">
        <f t="shared" si="113"/>
        <v>7277</v>
      </c>
    </row>
    <row r="7279" spans="1:42" x14ac:dyDescent="0.25">
      <c r="A7279" t="s">
        <v>49344</v>
      </c>
      <c r="N7279" t="s">
        <v>26</v>
      </c>
      <c r="O7279" t="s">
        <v>27987</v>
      </c>
      <c r="P7279" t="s">
        <v>27988</v>
      </c>
      <c r="Q7279" t="s">
        <v>13638</v>
      </c>
      <c r="R7279">
        <v>11.3353</v>
      </c>
      <c r="S7279" t="s">
        <v>13638</v>
      </c>
      <c r="T7279" t="s">
        <v>13638</v>
      </c>
      <c r="U7279" s="17">
        <v>45546</v>
      </c>
      <c r="W7279">
        <v>11.3353</v>
      </c>
      <c r="Y7279">
        <v>0</v>
      </c>
      <c r="Z7279" s="7">
        <v>0</v>
      </c>
      <c r="AP7279">
        <f t="shared" si="113"/>
        <v>7278</v>
      </c>
    </row>
    <row r="7280" spans="1:42" x14ac:dyDescent="0.25">
      <c r="A7280" t="s">
        <v>49345</v>
      </c>
      <c r="N7280" t="s">
        <v>26</v>
      </c>
      <c r="O7280" t="s">
        <v>27989</v>
      </c>
      <c r="P7280" t="s">
        <v>27990</v>
      </c>
      <c r="Q7280" t="s">
        <v>13638</v>
      </c>
      <c r="R7280">
        <v>11.3353</v>
      </c>
      <c r="S7280" t="s">
        <v>13638</v>
      </c>
      <c r="T7280" t="s">
        <v>13638</v>
      </c>
      <c r="U7280" s="17">
        <v>45546</v>
      </c>
      <c r="W7280">
        <v>11.3353</v>
      </c>
      <c r="Y7280">
        <v>0</v>
      </c>
      <c r="Z7280" s="7">
        <v>0</v>
      </c>
      <c r="AP7280">
        <f t="shared" si="113"/>
        <v>7279</v>
      </c>
    </row>
    <row r="7281" spans="1:42" x14ac:dyDescent="0.25">
      <c r="A7281" t="s">
        <v>49346</v>
      </c>
      <c r="N7281" t="s">
        <v>26</v>
      </c>
      <c r="O7281" t="s">
        <v>27991</v>
      </c>
      <c r="P7281" t="s">
        <v>27992</v>
      </c>
      <c r="Q7281" t="s">
        <v>13638</v>
      </c>
      <c r="R7281">
        <v>11.333399999999999</v>
      </c>
      <c r="S7281" t="s">
        <v>13638</v>
      </c>
      <c r="T7281" t="s">
        <v>13638</v>
      </c>
      <c r="U7281" s="17">
        <v>45546</v>
      </c>
      <c r="W7281">
        <v>11.333399999999999</v>
      </c>
      <c r="Y7281">
        <v>0</v>
      </c>
      <c r="Z7281" s="7">
        <v>0</v>
      </c>
      <c r="AP7281">
        <f t="shared" si="113"/>
        <v>7280</v>
      </c>
    </row>
    <row r="7282" spans="1:42" x14ac:dyDescent="0.25">
      <c r="A7282" t="s">
        <v>49347</v>
      </c>
      <c r="N7282" t="s">
        <v>26</v>
      </c>
      <c r="O7282" t="s">
        <v>27993</v>
      </c>
      <c r="P7282" t="s">
        <v>27994</v>
      </c>
      <c r="Q7282" t="s">
        <v>13638</v>
      </c>
      <c r="R7282">
        <v>11.2903</v>
      </c>
      <c r="S7282" t="s">
        <v>13638</v>
      </c>
      <c r="T7282" t="s">
        <v>13638</v>
      </c>
      <c r="U7282" s="17">
        <v>45546</v>
      </c>
      <c r="W7282">
        <v>11.2903</v>
      </c>
      <c r="Y7282">
        <v>0</v>
      </c>
      <c r="Z7282" s="7">
        <v>0</v>
      </c>
      <c r="AP7282">
        <f t="shared" si="113"/>
        <v>7281</v>
      </c>
    </row>
    <row r="7283" spans="1:42" x14ac:dyDescent="0.25">
      <c r="A7283" t="s">
        <v>49348</v>
      </c>
      <c r="N7283" t="s">
        <v>26</v>
      </c>
      <c r="O7283" t="s">
        <v>27995</v>
      </c>
      <c r="P7283" t="s">
        <v>27996</v>
      </c>
      <c r="Q7283" t="s">
        <v>13638</v>
      </c>
      <c r="R7283">
        <v>11.2903</v>
      </c>
      <c r="S7283" t="s">
        <v>13638</v>
      </c>
      <c r="T7283" t="s">
        <v>13638</v>
      </c>
      <c r="U7283" s="17">
        <v>45546</v>
      </c>
      <c r="W7283">
        <v>11.2903</v>
      </c>
      <c r="Y7283">
        <v>0</v>
      </c>
      <c r="Z7283" s="7">
        <v>0</v>
      </c>
      <c r="AP7283">
        <f t="shared" si="113"/>
        <v>7282</v>
      </c>
    </row>
    <row r="7284" spans="1:42" x14ac:dyDescent="0.25">
      <c r="A7284" t="s">
        <v>49349</v>
      </c>
      <c r="N7284" t="s">
        <v>26</v>
      </c>
      <c r="O7284" t="s">
        <v>27997</v>
      </c>
      <c r="P7284" t="s">
        <v>27998</v>
      </c>
      <c r="Q7284" t="s">
        <v>13638</v>
      </c>
      <c r="R7284">
        <v>11.2904</v>
      </c>
      <c r="S7284" t="s">
        <v>13638</v>
      </c>
      <c r="T7284" t="s">
        <v>13638</v>
      </c>
      <c r="U7284" s="17">
        <v>45546</v>
      </c>
      <c r="W7284">
        <v>11.2904</v>
      </c>
      <c r="Y7284">
        <v>0</v>
      </c>
      <c r="Z7284" s="7">
        <v>0</v>
      </c>
      <c r="AP7284">
        <f t="shared" si="113"/>
        <v>7283</v>
      </c>
    </row>
    <row r="7285" spans="1:42" x14ac:dyDescent="0.25">
      <c r="A7285" t="s">
        <v>49350</v>
      </c>
      <c r="N7285" t="s">
        <v>26</v>
      </c>
      <c r="O7285" t="s">
        <v>27999</v>
      </c>
      <c r="P7285" t="s">
        <v>28000</v>
      </c>
      <c r="Q7285" t="s">
        <v>13638</v>
      </c>
      <c r="R7285">
        <v>11.2422</v>
      </c>
      <c r="S7285" t="s">
        <v>13638</v>
      </c>
      <c r="T7285" t="s">
        <v>13638</v>
      </c>
      <c r="U7285" s="17">
        <v>45546</v>
      </c>
      <c r="W7285">
        <v>11.2422</v>
      </c>
      <c r="Y7285">
        <v>0</v>
      </c>
      <c r="Z7285" s="7">
        <v>0</v>
      </c>
      <c r="AP7285">
        <f t="shared" si="113"/>
        <v>7284</v>
      </c>
    </row>
    <row r="7286" spans="1:42" x14ac:dyDescent="0.25">
      <c r="A7286" t="s">
        <v>49351</v>
      </c>
      <c r="N7286" t="s">
        <v>26</v>
      </c>
      <c r="O7286" t="s">
        <v>28001</v>
      </c>
      <c r="P7286" t="s">
        <v>28002</v>
      </c>
      <c r="Q7286" t="s">
        <v>13638</v>
      </c>
      <c r="R7286">
        <v>11.2425</v>
      </c>
      <c r="S7286" t="s">
        <v>13638</v>
      </c>
      <c r="T7286" t="s">
        <v>13638</v>
      </c>
      <c r="U7286" s="17">
        <v>45546</v>
      </c>
      <c r="W7286">
        <v>11.2425</v>
      </c>
      <c r="Y7286">
        <v>0</v>
      </c>
      <c r="Z7286" s="7">
        <v>0</v>
      </c>
      <c r="AP7286">
        <f t="shared" si="113"/>
        <v>7285</v>
      </c>
    </row>
    <row r="7287" spans="1:42" x14ac:dyDescent="0.25">
      <c r="A7287" t="s">
        <v>49352</v>
      </c>
      <c r="N7287" t="s">
        <v>26</v>
      </c>
      <c r="O7287" t="s">
        <v>28003</v>
      </c>
      <c r="P7287" t="s">
        <v>28004</v>
      </c>
      <c r="Q7287" t="s">
        <v>13638</v>
      </c>
      <c r="R7287">
        <v>11.2003</v>
      </c>
      <c r="S7287" t="s">
        <v>13638</v>
      </c>
      <c r="T7287" t="s">
        <v>13638</v>
      </c>
      <c r="U7287" s="17">
        <v>45546</v>
      </c>
      <c r="W7287">
        <v>11.2003</v>
      </c>
      <c r="Y7287">
        <v>0</v>
      </c>
      <c r="Z7287" s="7">
        <v>0</v>
      </c>
      <c r="AP7287">
        <f t="shared" si="113"/>
        <v>7286</v>
      </c>
    </row>
    <row r="7288" spans="1:42" x14ac:dyDescent="0.25">
      <c r="A7288" t="s">
        <v>49353</v>
      </c>
      <c r="N7288" t="s">
        <v>26</v>
      </c>
      <c r="O7288" t="s">
        <v>28005</v>
      </c>
      <c r="P7288" t="s">
        <v>28006</v>
      </c>
      <c r="Q7288" t="s">
        <v>13638</v>
      </c>
      <c r="R7288">
        <v>11.2003</v>
      </c>
      <c r="S7288" t="s">
        <v>13638</v>
      </c>
      <c r="T7288" t="s">
        <v>13638</v>
      </c>
      <c r="U7288" s="17">
        <v>45546</v>
      </c>
      <c r="W7288">
        <v>11.2003</v>
      </c>
      <c r="Y7288">
        <v>0</v>
      </c>
      <c r="Z7288" s="7">
        <v>0</v>
      </c>
      <c r="AP7288">
        <f t="shared" si="113"/>
        <v>7287</v>
      </c>
    </row>
    <row r="7289" spans="1:42" x14ac:dyDescent="0.25">
      <c r="A7289" t="s">
        <v>49354</v>
      </c>
      <c r="N7289" t="s">
        <v>26</v>
      </c>
      <c r="O7289" t="s">
        <v>28007</v>
      </c>
      <c r="P7289" t="s">
        <v>28008</v>
      </c>
      <c r="Q7289" t="s">
        <v>13638</v>
      </c>
      <c r="R7289">
        <v>11.913</v>
      </c>
      <c r="S7289" t="s">
        <v>13638</v>
      </c>
      <c r="T7289" t="s">
        <v>13638</v>
      </c>
      <c r="U7289" s="17">
        <v>45546</v>
      </c>
      <c r="W7289">
        <v>11.913</v>
      </c>
      <c r="Y7289">
        <v>0</v>
      </c>
      <c r="Z7289" s="7">
        <v>0</v>
      </c>
      <c r="AP7289">
        <f t="shared" si="113"/>
        <v>7288</v>
      </c>
    </row>
    <row r="7290" spans="1:42" x14ac:dyDescent="0.25">
      <c r="A7290" t="s">
        <v>49355</v>
      </c>
      <c r="N7290" t="s">
        <v>26</v>
      </c>
      <c r="O7290" t="s">
        <v>28009</v>
      </c>
      <c r="P7290" t="s">
        <v>28010</v>
      </c>
      <c r="Q7290" t="s">
        <v>13638</v>
      </c>
      <c r="R7290">
        <v>11.913399999999999</v>
      </c>
      <c r="S7290" t="s">
        <v>13638</v>
      </c>
      <c r="T7290" t="s">
        <v>13638</v>
      </c>
      <c r="U7290" s="17">
        <v>45546</v>
      </c>
      <c r="W7290">
        <v>11.913399999999999</v>
      </c>
      <c r="Y7290">
        <v>0</v>
      </c>
      <c r="Z7290" s="7">
        <v>0</v>
      </c>
      <c r="AP7290">
        <f t="shared" si="113"/>
        <v>7289</v>
      </c>
    </row>
    <row r="7291" spans="1:42" x14ac:dyDescent="0.25">
      <c r="A7291" t="s">
        <v>49356</v>
      </c>
      <c r="N7291" t="s">
        <v>26</v>
      </c>
      <c r="O7291" t="s">
        <v>28011</v>
      </c>
      <c r="P7291" t="s">
        <v>28012</v>
      </c>
      <c r="Q7291" t="s">
        <v>13638</v>
      </c>
      <c r="R7291">
        <v>11.8033</v>
      </c>
      <c r="S7291" t="s">
        <v>13638</v>
      </c>
      <c r="T7291" t="s">
        <v>13638</v>
      </c>
      <c r="U7291" s="17">
        <v>45546</v>
      </c>
      <c r="W7291">
        <v>11.8033</v>
      </c>
      <c r="Y7291">
        <v>0</v>
      </c>
      <c r="Z7291" s="7">
        <v>0</v>
      </c>
      <c r="AP7291">
        <f t="shared" si="113"/>
        <v>7290</v>
      </c>
    </row>
    <row r="7292" spans="1:42" x14ac:dyDescent="0.25">
      <c r="A7292" t="s">
        <v>49357</v>
      </c>
      <c r="N7292" t="s">
        <v>26</v>
      </c>
      <c r="O7292" t="s">
        <v>28013</v>
      </c>
      <c r="P7292" t="s">
        <v>28014</v>
      </c>
      <c r="Q7292" t="s">
        <v>13638</v>
      </c>
      <c r="R7292">
        <v>11.8033</v>
      </c>
      <c r="S7292" t="s">
        <v>13638</v>
      </c>
      <c r="T7292" t="s">
        <v>13638</v>
      </c>
      <c r="U7292" s="17">
        <v>45546</v>
      </c>
      <c r="W7292">
        <v>11.8033</v>
      </c>
      <c r="Y7292">
        <v>0</v>
      </c>
      <c r="Z7292" s="7">
        <v>0</v>
      </c>
      <c r="AP7292">
        <f t="shared" si="113"/>
        <v>7291</v>
      </c>
    </row>
    <row r="7293" spans="1:42" x14ac:dyDescent="0.25">
      <c r="A7293" t="s">
        <v>49358</v>
      </c>
      <c r="N7293" t="s">
        <v>26</v>
      </c>
      <c r="O7293" t="s">
        <v>28015</v>
      </c>
      <c r="P7293" t="s">
        <v>28016</v>
      </c>
      <c r="Q7293" t="s">
        <v>13638</v>
      </c>
      <c r="R7293">
        <v>11.3269</v>
      </c>
      <c r="S7293" t="s">
        <v>13638</v>
      </c>
      <c r="T7293" t="s">
        <v>13638</v>
      </c>
      <c r="U7293" s="17">
        <v>45546</v>
      </c>
      <c r="W7293">
        <v>11.3269</v>
      </c>
      <c r="Y7293">
        <v>0</v>
      </c>
      <c r="Z7293" s="7">
        <v>0</v>
      </c>
      <c r="AP7293">
        <f t="shared" si="113"/>
        <v>7292</v>
      </c>
    </row>
    <row r="7294" spans="1:42" x14ac:dyDescent="0.25">
      <c r="A7294" t="s">
        <v>49359</v>
      </c>
      <c r="N7294" t="s">
        <v>26</v>
      </c>
      <c r="O7294" t="s">
        <v>28017</v>
      </c>
      <c r="P7294" t="s">
        <v>28018</v>
      </c>
      <c r="Q7294" t="s">
        <v>13638</v>
      </c>
      <c r="R7294">
        <v>11.327</v>
      </c>
      <c r="S7294" t="s">
        <v>13638</v>
      </c>
      <c r="T7294" t="s">
        <v>13638</v>
      </c>
      <c r="U7294" s="17">
        <v>45546</v>
      </c>
      <c r="W7294">
        <v>11.327</v>
      </c>
      <c r="Y7294">
        <v>0</v>
      </c>
      <c r="Z7294" s="7">
        <v>0</v>
      </c>
      <c r="AP7294">
        <f t="shared" si="113"/>
        <v>7293</v>
      </c>
    </row>
    <row r="7295" spans="1:42" x14ac:dyDescent="0.25">
      <c r="A7295" t="s">
        <v>49360</v>
      </c>
      <c r="N7295" t="s">
        <v>26</v>
      </c>
      <c r="O7295" t="s">
        <v>28019</v>
      </c>
      <c r="P7295" t="s">
        <v>28020</v>
      </c>
      <c r="Q7295" t="s">
        <v>13638</v>
      </c>
      <c r="R7295">
        <v>11.307</v>
      </c>
      <c r="S7295" t="s">
        <v>13638</v>
      </c>
      <c r="T7295" t="s">
        <v>13638</v>
      </c>
      <c r="U7295" s="17">
        <v>45546</v>
      </c>
      <c r="W7295">
        <v>11.307</v>
      </c>
      <c r="Y7295">
        <v>0</v>
      </c>
      <c r="Z7295" s="7">
        <v>0</v>
      </c>
      <c r="AP7295">
        <f t="shared" si="113"/>
        <v>7294</v>
      </c>
    </row>
    <row r="7296" spans="1:42" x14ac:dyDescent="0.25">
      <c r="A7296" t="s">
        <v>49361</v>
      </c>
      <c r="N7296" t="s">
        <v>26</v>
      </c>
      <c r="O7296" t="s">
        <v>28021</v>
      </c>
      <c r="P7296" t="s">
        <v>28022</v>
      </c>
      <c r="Q7296" t="s">
        <v>13638</v>
      </c>
      <c r="R7296">
        <v>11.307399999999999</v>
      </c>
      <c r="S7296" t="s">
        <v>13638</v>
      </c>
      <c r="T7296" t="s">
        <v>13638</v>
      </c>
      <c r="U7296" s="17">
        <v>45546</v>
      </c>
      <c r="W7296">
        <v>11.307399999999999</v>
      </c>
      <c r="Y7296">
        <v>0</v>
      </c>
      <c r="Z7296" s="7">
        <v>0</v>
      </c>
      <c r="AP7296">
        <f t="shared" si="113"/>
        <v>7295</v>
      </c>
    </row>
    <row r="7297" spans="1:42" x14ac:dyDescent="0.25">
      <c r="A7297" t="s">
        <v>49362</v>
      </c>
      <c r="N7297" t="s">
        <v>26</v>
      </c>
      <c r="O7297" t="s">
        <v>28023</v>
      </c>
      <c r="P7297" t="s">
        <v>28024</v>
      </c>
      <c r="Q7297" t="s">
        <v>13638</v>
      </c>
      <c r="R7297">
        <v>11.642300000000001</v>
      </c>
      <c r="S7297" t="s">
        <v>13638</v>
      </c>
      <c r="T7297" t="s">
        <v>13638</v>
      </c>
      <c r="U7297" s="17">
        <v>45546</v>
      </c>
      <c r="W7297">
        <v>11.642300000000001</v>
      </c>
      <c r="Y7297">
        <v>0</v>
      </c>
      <c r="Z7297" s="7">
        <v>0</v>
      </c>
      <c r="AP7297">
        <f t="shared" si="113"/>
        <v>7296</v>
      </c>
    </row>
    <row r="7298" spans="1:42" x14ac:dyDescent="0.25">
      <c r="A7298" t="s">
        <v>49363</v>
      </c>
      <c r="N7298" t="s">
        <v>26</v>
      </c>
      <c r="O7298" t="s">
        <v>28025</v>
      </c>
      <c r="P7298" t="s">
        <v>28026</v>
      </c>
      <c r="Q7298" t="s">
        <v>13638</v>
      </c>
      <c r="R7298">
        <v>11.6417</v>
      </c>
      <c r="S7298" t="s">
        <v>13638</v>
      </c>
      <c r="T7298" t="s">
        <v>13638</v>
      </c>
      <c r="U7298" s="17">
        <v>45546</v>
      </c>
      <c r="W7298">
        <v>11.6417</v>
      </c>
      <c r="Y7298">
        <v>0</v>
      </c>
      <c r="Z7298" s="7">
        <v>0</v>
      </c>
      <c r="AP7298">
        <f t="shared" si="113"/>
        <v>7297</v>
      </c>
    </row>
    <row r="7299" spans="1:42" x14ac:dyDescent="0.25">
      <c r="A7299" t="s">
        <v>49364</v>
      </c>
      <c r="N7299" t="s">
        <v>26</v>
      </c>
      <c r="O7299" t="s">
        <v>28027</v>
      </c>
      <c r="P7299" t="s">
        <v>28028</v>
      </c>
      <c r="Q7299" t="s">
        <v>13638</v>
      </c>
      <c r="R7299">
        <v>11.635899999999999</v>
      </c>
      <c r="S7299" t="s">
        <v>13638</v>
      </c>
      <c r="T7299" t="s">
        <v>13638</v>
      </c>
      <c r="U7299" s="17">
        <v>45546</v>
      </c>
      <c r="W7299">
        <v>11.635899999999999</v>
      </c>
      <c r="Y7299">
        <v>0</v>
      </c>
      <c r="Z7299" s="7">
        <v>0</v>
      </c>
      <c r="AP7299">
        <f t="shared" si="113"/>
        <v>7298</v>
      </c>
    </row>
    <row r="7300" spans="1:42" x14ac:dyDescent="0.25">
      <c r="A7300" t="s">
        <v>49365</v>
      </c>
      <c r="N7300" t="s">
        <v>26</v>
      </c>
      <c r="O7300" t="s">
        <v>28029</v>
      </c>
      <c r="P7300" t="s">
        <v>28030</v>
      </c>
      <c r="Q7300" t="s">
        <v>13638</v>
      </c>
      <c r="R7300">
        <v>11.6358</v>
      </c>
      <c r="S7300" t="s">
        <v>13638</v>
      </c>
      <c r="T7300" t="s">
        <v>13638</v>
      </c>
      <c r="U7300" s="17">
        <v>45546</v>
      </c>
      <c r="W7300">
        <v>11.6358</v>
      </c>
      <c r="Y7300">
        <v>0</v>
      </c>
      <c r="Z7300" s="7">
        <v>0</v>
      </c>
      <c r="AP7300">
        <f t="shared" ref="AP7300:AP7363" si="114">AP7299+1</f>
        <v>7299</v>
      </c>
    </row>
    <row r="7301" spans="1:42" x14ac:dyDescent="0.25">
      <c r="A7301" t="s">
        <v>49366</v>
      </c>
      <c r="N7301" t="s">
        <v>26</v>
      </c>
      <c r="O7301" t="s">
        <v>28031</v>
      </c>
      <c r="P7301" t="s">
        <v>28032</v>
      </c>
      <c r="Q7301" t="s">
        <v>13638</v>
      </c>
      <c r="R7301">
        <v>11.276400000000001</v>
      </c>
      <c r="S7301" t="s">
        <v>13638</v>
      </c>
      <c r="T7301" t="s">
        <v>13638</v>
      </c>
      <c r="U7301" s="17">
        <v>45546</v>
      </c>
      <c r="W7301">
        <v>11.276400000000001</v>
      </c>
      <c r="Y7301">
        <v>0</v>
      </c>
      <c r="Z7301" s="7">
        <v>0</v>
      </c>
      <c r="AP7301">
        <f t="shared" si="114"/>
        <v>7300</v>
      </c>
    </row>
    <row r="7302" spans="1:42" x14ac:dyDescent="0.25">
      <c r="A7302" t="s">
        <v>49367</v>
      </c>
      <c r="N7302" t="s">
        <v>26</v>
      </c>
      <c r="O7302" t="s">
        <v>28033</v>
      </c>
      <c r="P7302" t="s">
        <v>28034</v>
      </c>
      <c r="Q7302" t="s">
        <v>13638</v>
      </c>
      <c r="R7302">
        <v>11.276400000000001</v>
      </c>
      <c r="S7302" t="s">
        <v>13638</v>
      </c>
      <c r="T7302" t="s">
        <v>13638</v>
      </c>
      <c r="U7302" s="17">
        <v>45546</v>
      </c>
      <c r="W7302">
        <v>11.276400000000001</v>
      </c>
      <c r="Y7302">
        <v>0</v>
      </c>
      <c r="Z7302" s="7">
        <v>0</v>
      </c>
      <c r="AP7302">
        <f t="shared" si="114"/>
        <v>7301</v>
      </c>
    </row>
    <row r="7303" spans="1:42" x14ac:dyDescent="0.25">
      <c r="A7303" t="s">
        <v>49368</v>
      </c>
      <c r="N7303" t="s">
        <v>26</v>
      </c>
      <c r="O7303" t="s">
        <v>28035</v>
      </c>
      <c r="P7303" t="s">
        <v>28036</v>
      </c>
      <c r="Q7303" t="s">
        <v>13638</v>
      </c>
      <c r="R7303">
        <v>11.2486</v>
      </c>
      <c r="S7303" t="s">
        <v>13638</v>
      </c>
      <c r="T7303" t="s">
        <v>13638</v>
      </c>
      <c r="U7303" s="17">
        <v>45546</v>
      </c>
      <c r="W7303">
        <v>11.2486</v>
      </c>
      <c r="Y7303">
        <v>0</v>
      </c>
      <c r="Z7303" s="7">
        <v>0</v>
      </c>
      <c r="AP7303">
        <f t="shared" si="114"/>
        <v>7302</v>
      </c>
    </row>
    <row r="7304" spans="1:42" x14ac:dyDescent="0.25">
      <c r="A7304" t="s">
        <v>49369</v>
      </c>
      <c r="N7304" t="s">
        <v>26</v>
      </c>
      <c r="O7304" t="s">
        <v>28037</v>
      </c>
      <c r="P7304" t="s">
        <v>28038</v>
      </c>
      <c r="Q7304" t="s">
        <v>13638</v>
      </c>
      <c r="R7304">
        <v>11.2486</v>
      </c>
      <c r="S7304" t="s">
        <v>13638</v>
      </c>
      <c r="T7304" t="s">
        <v>13638</v>
      </c>
      <c r="U7304" s="17">
        <v>45546</v>
      </c>
      <c r="W7304">
        <v>11.2486</v>
      </c>
      <c r="Y7304">
        <v>0</v>
      </c>
      <c r="Z7304" s="7">
        <v>0</v>
      </c>
      <c r="AP7304">
        <f t="shared" si="114"/>
        <v>7303</v>
      </c>
    </row>
    <row r="7305" spans="1:42" x14ac:dyDescent="0.25">
      <c r="A7305" t="s">
        <v>49370</v>
      </c>
      <c r="N7305" t="s">
        <v>26</v>
      </c>
      <c r="O7305" t="s">
        <v>28039</v>
      </c>
      <c r="P7305" t="s">
        <v>28040</v>
      </c>
      <c r="Q7305" t="s">
        <v>13638</v>
      </c>
      <c r="R7305">
        <v>11.1982</v>
      </c>
      <c r="S7305" t="s">
        <v>13638</v>
      </c>
      <c r="T7305" t="s">
        <v>13638</v>
      </c>
      <c r="U7305" s="17">
        <v>45546</v>
      </c>
      <c r="W7305">
        <v>11.1982</v>
      </c>
      <c r="Y7305">
        <v>0</v>
      </c>
      <c r="Z7305" s="7">
        <v>0</v>
      </c>
      <c r="AP7305">
        <f t="shared" si="114"/>
        <v>7304</v>
      </c>
    </row>
    <row r="7306" spans="1:42" x14ac:dyDescent="0.25">
      <c r="A7306" t="s">
        <v>49371</v>
      </c>
      <c r="N7306" t="s">
        <v>26</v>
      </c>
      <c r="O7306" t="s">
        <v>28041</v>
      </c>
      <c r="P7306" t="s">
        <v>28042</v>
      </c>
      <c r="Q7306" t="s">
        <v>13638</v>
      </c>
      <c r="R7306">
        <v>11.1973</v>
      </c>
      <c r="S7306" t="s">
        <v>13638</v>
      </c>
      <c r="T7306" t="s">
        <v>13638</v>
      </c>
      <c r="U7306" s="17">
        <v>45546</v>
      </c>
      <c r="W7306">
        <v>11.1973</v>
      </c>
      <c r="Y7306">
        <v>0</v>
      </c>
      <c r="Z7306" s="7">
        <v>0</v>
      </c>
      <c r="AP7306">
        <f t="shared" si="114"/>
        <v>7305</v>
      </c>
    </row>
    <row r="7307" spans="1:42" x14ac:dyDescent="0.25">
      <c r="A7307" t="s">
        <v>49372</v>
      </c>
      <c r="N7307" t="s">
        <v>26</v>
      </c>
      <c r="O7307" t="s">
        <v>28043</v>
      </c>
      <c r="P7307" t="s">
        <v>28044</v>
      </c>
      <c r="Q7307" t="s">
        <v>13638</v>
      </c>
      <c r="R7307">
        <v>11.146599999999999</v>
      </c>
      <c r="S7307" t="s">
        <v>13638</v>
      </c>
      <c r="T7307" t="s">
        <v>13638</v>
      </c>
      <c r="U7307" s="17">
        <v>45546</v>
      </c>
      <c r="W7307">
        <v>11.146599999999999</v>
      </c>
      <c r="Y7307">
        <v>0</v>
      </c>
      <c r="Z7307" s="7">
        <v>0</v>
      </c>
      <c r="AP7307">
        <f t="shared" si="114"/>
        <v>7306</v>
      </c>
    </row>
    <row r="7308" spans="1:42" x14ac:dyDescent="0.25">
      <c r="A7308" t="s">
        <v>49373</v>
      </c>
      <c r="N7308" t="s">
        <v>26</v>
      </c>
      <c r="O7308" t="s">
        <v>28045</v>
      </c>
      <c r="P7308" t="s">
        <v>28046</v>
      </c>
      <c r="Q7308" t="s">
        <v>13638</v>
      </c>
      <c r="R7308">
        <v>11.146599999999999</v>
      </c>
      <c r="S7308" t="s">
        <v>13638</v>
      </c>
      <c r="T7308" t="s">
        <v>13638</v>
      </c>
      <c r="U7308" s="17">
        <v>45546</v>
      </c>
      <c r="W7308">
        <v>11.146599999999999</v>
      </c>
      <c r="Y7308">
        <v>0</v>
      </c>
      <c r="Z7308" s="7">
        <v>0</v>
      </c>
      <c r="AP7308">
        <f t="shared" si="114"/>
        <v>7307</v>
      </c>
    </row>
    <row r="7309" spans="1:42" x14ac:dyDescent="0.25">
      <c r="A7309" t="s">
        <v>49374</v>
      </c>
      <c r="N7309" t="s">
        <v>26</v>
      </c>
      <c r="O7309" t="s">
        <v>28047</v>
      </c>
      <c r="P7309" t="s">
        <v>28048</v>
      </c>
      <c r="Q7309" t="s">
        <v>13638</v>
      </c>
      <c r="R7309">
        <v>11.126799999999999</v>
      </c>
      <c r="S7309" t="s">
        <v>13638</v>
      </c>
      <c r="T7309" t="s">
        <v>13638</v>
      </c>
      <c r="U7309" s="17">
        <v>45546</v>
      </c>
      <c r="W7309">
        <v>11.126799999999999</v>
      </c>
      <c r="Y7309">
        <v>0</v>
      </c>
      <c r="Z7309" s="7">
        <v>0</v>
      </c>
      <c r="AP7309">
        <f t="shared" si="114"/>
        <v>7308</v>
      </c>
    </row>
    <row r="7310" spans="1:42" x14ac:dyDescent="0.25">
      <c r="A7310" t="s">
        <v>49375</v>
      </c>
      <c r="N7310" t="s">
        <v>26</v>
      </c>
      <c r="O7310" t="s">
        <v>28049</v>
      </c>
      <c r="P7310" t="s">
        <v>28050</v>
      </c>
      <c r="Q7310" t="s">
        <v>13638</v>
      </c>
      <c r="R7310">
        <v>11.085599999999999</v>
      </c>
      <c r="S7310" t="s">
        <v>13638</v>
      </c>
      <c r="T7310" t="s">
        <v>13638</v>
      </c>
      <c r="U7310" s="17">
        <v>45546</v>
      </c>
      <c r="W7310">
        <v>11.085599999999999</v>
      </c>
      <c r="Y7310">
        <v>0</v>
      </c>
      <c r="Z7310" s="7">
        <v>0</v>
      </c>
      <c r="AP7310">
        <f t="shared" si="114"/>
        <v>7309</v>
      </c>
    </row>
    <row r="7311" spans="1:42" x14ac:dyDescent="0.25">
      <c r="A7311" t="s">
        <v>49376</v>
      </c>
      <c r="N7311" t="s">
        <v>26</v>
      </c>
      <c r="O7311" t="s">
        <v>28051</v>
      </c>
      <c r="P7311" t="s">
        <v>28052</v>
      </c>
      <c r="Q7311" t="s">
        <v>13638</v>
      </c>
      <c r="R7311">
        <v>11.0855</v>
      </c>
      <c r="S7311" t="s">
        <v>13638</v>
      </c>
      <c r="T7311" t="s">
        <v>13638</v>
      </c>
      <c r="U7311" s="17">
        <v>45546</v>
      </c>
      <c r="W7311">
        <v>11.0855</v>
      </c>
      <c r="Y7311">
        <v>0</v>
      </c>
      <c r="Z7311" s="7">
        <v>0</v>
      </c>
      <c r="AP7311">
        <f t="shared" si="114"/>
        <v>7310</v>
      </c>
    </row>
    <row r="7312" spans="1:42" x14ac:dyDescent="0.25">
      <c r="A7312" t="s">
        <v>49377</v>
      </c>
      <c r="N7312" t="s">
        <v>26</v>
      </c>
      <c r="O7312" t="s">
        <v>28053</v>
      </c>
      <c r="P7312" t="s">
        <v>28054</v>
      </c>
      <c r="Q7312" t="s">
        <v>13638</v>
      </c>
      <c r="R7312">
        <v>15.5237</v>
      </c>
      <c r="S7312" t="s">
        <v>13638</v>
      </c>
      <c r="T7312" t="s">
        <v>13638</v>
      </c>
      <c r="U7312" s="17">
        <v>45546</v>
      </c>
      <c r="W7312">
        <v>15.5237</v>
      </c>
      <c r="Y7312">
        <v>12.6624</v>
      </c>
      <c r="Z7312" s="7">
        <v>5.806216191652247E-2</v>
      </c>
      <c r="AP7312">
        <f t="shared" si="114"/>
        <v>7311</v>
      </c>
    </row>
    <row r="7313" spans="1:42" x14ac:dyDescent="0.25">
      <c r="A7313" t="s">
        <v>49378</v>
      </c>
      <c r="N7313" t="s">
        <v>26</v>
      </c>
      <c r="O7313" t="s">
        <v>28055</v>
      </c>
      <c r="P7313" t="s">
        <v>28056</v>
      </c>
      <c r="Q7313" t="s">
        <v>13638</v>
      </c>
      <c r="R7313">
        <v>15.275600000000001</v>
      </c>
      <c r="S7313" t="s">
        <v>13638</v>
      </c>
      <c r="T7313" t="s">
        <v>13638</v>
      </c>
      <c r="U7313" s="17">
        <v>45546</v>
      </c>
      <c r="W7313">
        <v>15.275600000000001</v>
      </c>
      <c r="Y7313">
        <v>12.5822</v>
      </c>
      <c r="Z7313" s="7">
        <v>5.5262282216410163E-2</v>
      </c>
      <c r="AP7313">
        <f t="shared" si="114"/>
        <v>7312</v>
      </c>
    </row>
    <row r="7314" spans="1:42" x14ac:dyDescent="0.25">
      <c r="A7314" t="s">
        <v>49379</v>
      </c>
      <c r="N7314" t="s">
        <v>26</v>
      </c>
      <c r="O7314" t="s">
        <v>28057</v>
      </c>
      <c r="P7314" t="s">
        <v>28058</v>
      </c>
      <c r="Q7314" t="s">
        <v>13638</v>
      </c>
      <c r="R7314">
        <v>15.5237</v>
      </c>
      <c r="S7314" t="s">
        <v>13638</v>
      </c>
      <c r="T7314" t="s">
        <v>13638</v>
      </c>
      <c r="U7314" s="17">
        <v>45546</v>
      </c>
      <c r="W7314">
        <v>15.5237</v>
      </c>
      <c r="Y7314">
        <v>12.6624</v>
      </c>
      <c r="Z7314" s="7">
        <v>5.806216191652247E-2</v>
      </c>
      <c r="AP7314">
        <f t="shared" si="114"/>
        <v>7313</v>
      </c>
    </row>
    <row r="7315" spans="1:42" x14ac:dyDescent="0.25">
      <c r="A7315" t="s">
        <v>49380</v>
      </c>
      <c r="N7315" t="s">
        <v>26</v>
      </c>
      <c r="O7315" t="s">
        <v>28059</v>
      </c>
      <c r="P7315" t="s">
        <v>28060</v>
      </c>
      <c r="Q7315" t="s">
        <v>13638</v>
      </c>
      <c r="R7315">
        <v>15.275600000000001</v>
      </c>
      <c r="S7315" t="s">
        <v>13638</v>
      </c>
      <c r="T7315" t="s">
        <v>13638</v>
      </c>
      <c r="U7315" s="17">
        <v>45546</v>
      </c>
      <c r="W7315">
        <v>15.275600000000001</v>
      </c>
      <c r="Y7315">
        <v>12.5822</v>
      </c>
      <c r="Z7315" s="7">
        <v>5.5262282216410163E-2</v>
      </c>
      <c r="AP7315">
        <f t="shared" si="114"/>
        <v>7314</v>
      </c>
    </row>
    <row r="7316" spans="1:42" x14ac:dyDescent="0.25">
      <c r="A7316" t="s">
        <v>49381</v>
      </c>
      <c r="N7316" t="s">
        <v>26</v>
      </c>
      <c r="O7316" t="s">
        <v>28061</v>
      </c>
      <c r="P7316" t="s">
        <v>28062</v>
      </c>
      <c r="Q7316" t="s">
        <v>13638</v>
      </c>
      <c r="R7316">
        <v>11.8992</v>
      </c>
      <c r="S7316" t="s">
        <v>13638</v>
      </c>
      <c r="T7316" t="s">
        <v>13638</v>
      </c>
      <c r="U7316" s="17">
        <v>45546</v>
      </c>
      <c r="W7316">
        <v>11.8992</v>
      </c>
      <c r="Y7316">
        <v>0</v>
      </c>
      <c r="Z7316" s="7">
        <v>0</v>
      </c>
      <c r="AP7316">
        <f t="shared" si="114"/>
        <v>7315</v>
      </c>
    </row>
    <row r="7317" spans="1:42" x14ac:dyDescent="0.25">
      <c r="A7317" t="s">
        <v>49382</v>
      </c>
      <c r="N7317" t="s">
        <v>26</v>
      </c>
      <c r="O7317" t="s">
        <v>28063</v>
      </c>
      <c r="P7317" t="s">
        <v>28064</v>
      </c>
      <c r="Q7317" t="s">
        <v>13638</v>
      </c>
      <c r="R7317">
        <v>11.809200000000001</v>
      </c>
      <c r="S7317" t="s">
        <v>13638</v>
      </c>
      <c r="T7317" t="s">
        <v>13638</v>
      </c>
      <c r="U7317" s="17">
        <v>45546</v>
      </c>
      <c r="W7317">
        <v>11.809200000000001</v>
      </c>
      <c r="Y7317">
        <v>0</v>
      </c>
      <c r="Z7317" s="7">
        <v>0</v>
      </c>
      <c r="AP7317">
        <f t="shared" si="114"/>
        <v>7316</v>
      </c>
    </row>
    <row r="7318" spans="1:42" x14ac:dyDescent="0.25">
      <c r="A7318" t="s">
        <v>49383</v>
      </c>
      <c r="N7318" t="s">
        <v>26</v>
      </c>
      <c r="O7318" t="s">
        <v>28065</v>
      </c>
      <c r="P7318" t="s">
        <v>28066</v>
      </c>
      <c r="Q7318" t="s">
        <v>13638</v>
      </c>
      <c r="R7318">
        <v>11.809200000000001</v>
      </c>
      <c r="S7318" t="s">
        <v>13638</v>
      </c>
      <c r="T7318" t="s">
        <v>13638</v>
      </c>
      <c r="U7318" s="17">
        <v>45546</v>
      </c>
      <c r="W7318">
        <v>11.809200000000001</v>
      </c>
      <c r="Y7318">
        <v>0</v>
      </c>
      <c r="Z7318" s="7">
        <v>0</v>
      </c>
      <c r="AP7318">
        <f t="shared" si="114"/>
        <v>7317</v>
      </c>
    </row>
    <row r="7319" spans="1:42" x14ac:dyDescent="0.25">
      <c r="A7319" t="s">
        <v>49384</v>
      </c>
      <c r="N7319" t="s">
        <v>26</v>
      </c>
      <c r="O7319" t="s">
        <v>28067</v>
      </c>
      <c r="P7319" t="s">
        <v>28068</v>
      </c>
      <c r="Q7319" t="s">
        <v>13638</v>
      </c>
      <c r="R7319">
        <v>11.8992</v>
      </c>
      <c r="S7319" t="s">
        <v>13638</v>
      </c>
      <c r="T7319" t="s">
        <v>13638</v>
      </c>
      <c r="U7319" s="17">
        <v>45546</v>
      </c>
      <c r="W7319">
        <v>11.8992</v>
      </c>
      <c r="Y7319">
        <v>0</v>
      </c>
      <c r="Z7319" s="7">
        <v>0</v>
      </c>
      <c r="AP7319">
        <f t="shared" si="114"/>
        <v>7318</v>
      </c>
    </row>
    <row r="7320" spans="1:42" x14ac:dyDescent="0.25">
      <c r="A7320" t="s">
        <v>49385</v>
      </c>
      <c r="N7320" t="s">
        <v>26</v>
      </c>
      <c r="O7320" t="s">
        <v>28069</v>
      </c>
      <c r="P7320" t="s">
        <v>28070</v>
      </c>
      <c r="Q7320" t="s">
        <v>13638</v>
      </c>
      <c r="R7320">
        <v>11.8224</v>
      </c>
      <c r="S7320" t="s">
        <v>13638</v>
      </c>
      <c r="T7320" t="s">
        <v>13638</v>
      </c>
      <c r="U7320" s="17">
        <v>45546</v>
      </c>
      <c r="W7320">
        <v>11.8224</v>
      </c>
      <c r="Y7320">
        <v>0</v>
      </c>
      <c r="Z7320" s="7">
        <v>0</v>
      </c>
      <c r="AP7320">
        <f t="shared" si="114"/>
        <v>7319</v>
      </c>
    </row>
    <row r="7321" spans="1:42" x14ac:dyDescent="0.25">
      <c r="A7321" t="s">
        <v>49386</v>
      </c>
      <c r="N7321" t="s">
        <v>26</v>
      </c>
      <c r="O7321" t="s">
        <v>28071</v>
      </c>
      <c r="P7321" t="s">
        <v>28072</v>
      </c>
      <c r="Q7321" t="s">
        <v>13638</v>
      </c>
      <c r="R7321">
        <v>11.8224</v>
      </c>
      <c r="S7321" t="s">
        <v>13638</v>
      </c>
      <c r="T7321" t="s">
        <v>13638</v>
      </c>
      <c r="U7321" s="17">
        <v>45546</v>
      </c>
      <c r="W7321">
        <v>11.8224</v>
      </c>
      <c r="Y7321">
        <v>0</v>
      </c>
      <c r="Z7321" s="7">
        <v>0</v>
      </c>
      <c r="AP7321">
        <f t="shared" si="114"/>
        <v>7320</v>
      </c>
    </row>
    <row r="7322" spans="1:42" x14ac:dyDescent="0.25">
      <c r="A7322" t="s">
        <v>49387</v>
      </c>
      <c r="N7322" t="s">
        <v>26</v>
      </c>
      <c r="O7322" t="s">
        <v>28073</v>
      </c>
      <c r="P7322" t="s">
        <v>28074</v>
      </c>
      <c r="Q7322" t="s">
        <v>13638</v>
      </c>
      <c r="R7322">
        <v>11.7628</v>
      </c>
      <c r="S7322" t="s">
        <v>13638</v>
      </c>
      <c r="T7322" t="s">
        <v>13638</v>
      </c>
      <c r="U7322" s="17">
        <v>45546</v>
      </c>
      <c r="W7322">
        <v>11.7628</v>
      </c>
      <c r="Y7322">
        <v>0</v>
      </c>
      <c r="Z7322" s="7">
        <v>0</v>
      </c>
      <c r="AP7322">
        <f t="shared" si="114"/>
        <v>7321</v>
      </c>
    </row>
    <row r="7323" spans="1:42" x14ac:dyDescent="0.25">
      <c r="A7323" t="s">
        <v>49388</v>
      </c>
      <c r="N7323" t="s">
        <v>26</v>
      </c>
      <c r="O7323" t="s">
        <v>28075</v>
      </c>
      <c r="P7323" t="s">
        <v>28076</v>
      </c>
      <c r="Q7323" t="s">
        <v>13638</v>
      </c>
      <c r="R7323">
        <v>11.762700000000001</v>
      </c>
      <c r="S7323" t="s">
        <v>13638</v>
      </c>
      <c r="T7323" t="s">
        <v>13638</v>
      </c>
      <c r="U7323" s="17">
        <v>45546</v>
      </c>
      <c r="W7323">
        <v>11.762700000000001</v>
      </c>
      <c r="Y7323">
        <v>0</v>
      </c>
      <c r="Z7323" s="7">
        <v>0</v>
      </c>
      <c r="AP7323">
        <f t="shared" si="114"/>
        <v>7322</v>
      </c>
    </row>
    <row r="7324" spans="1:42" x14ac:dyDescent="0.25">
      <c r="A7324" t="s">
        <v>49389</v>
      </c>
      <c r="N7324" t="s">
        <v>26</v>
      </c>
      <c r="O7324" t="s">
        <v>28077</v>
      </c>
      <c r="P7324" t="s">
        <v>28078</v>
      </c>
      <c r="Q7324" t="s">
        <v>13638</v>
      </c>
      <c r="R7324">
        <v>11.6823</v>
      </c>
      <c r="S7324" t="s">
        <v>13638</v>
      </c>
      <c r="T7324" t="s">
        <v>13638</v>
      </c>
      <c r="U7324" s="17">
        <v>45546</v>
      </c>
      <c r="W7324">
        <v>11.6823</v>
      </c>
      <c r="Y7324">
        <v>0</v>
      </c>
      <c r="Z7324" s="7">
        <v>0</v>
      </c>
      <c r="AP7324">
        <f t="shared" si="114"/>
        <v>7323</v>
      </c>
    </row>
    <row r="7325" spans="1:42" x14ac:dyDescent="0.25">
      <c r="A7325" t="s">
        <v>49390</v>
      </c>
      <c r="N7325" t="s">
        <v>26</v>
      </c>
      <c r="O7325" t="s">
        <v>28079</v>
      </c>
      <c r="P7325" t="s">
        <v>28080</v>
      </c>
      <c r="Q7325" t="s">
        <v>13638</v>
      </c>
      <c r="R7325">
        <v>11.6823</v>
      </c>
      <c r="S7325" t="s">
        <v>13638</v>
      </c>
      <c r="T7325" t="s">
        <v>13638</v>
      </c>
      <c r="U7325" s="17">
        <v>45546</v>
      </c>
      <c r="W7325">
        <v>11.6823</v>
      </c>
      <c r="Y7325">
        <v>0</v>
      </c>
      <c r="Z7325" s="7">
        <v>0</v>
      </c>
      <c r="AP7325">
        <f t="shared" si="114"/>
        <v>7324</v>
      </c>
    </row>
    <row r="7326" spans="1:42" x14ac:dyDescent="0.25">
      <c r="A7326" t="s">
        <v>49391</v>
      </c>
      <c r="N7326" t="s">
        <v>26</v>
      </c>
      <c r="O7326" t="s">
        <v>28081</v>
      </c>
      <c r="P7326" t="s">
        <v>28082</v>
      </c>
      <c r="Q7326" t="s">
        <v>13638</v>
      </c>
      <c r="R7326">
        <v>11.6363</v>
      </c>
      <c r="S7326" t="s">
        <v>13638</v>
      </c>
      <c r="T7326" t="s">
        <v>13638</v>
      </c>
      <c r="U7326" s="17">
        <v>45546</v>
      </c>
      <c r="W7326">
        <v>11.6363</v>
      </c>
      <c r="Y7326">
        <v>0</v>
      </c>
      <c r="Z7326" s="7">
        <v>0</v>
      </c>
      <c r="AP7326">
        <f t="shared" si="114"/>
        <v>7325</v>
      </c>
    </row>
    <row r="7327" spans="1:42" x14ac:dyDescent="0.25">
      <c r="A7327" t="s">
        <v>49392</v>
      </c>
      <c r="N7327" t="s">
        <v>26</v>
      </c>
      <c r="O7327" t="s">
        <v>28083</v>
      </c>
      <c r="P7327" t="s">
        <v>28084</v>
      </c>
      <c r="Q7327" t="s">
        <v>13638</v>
      </c>
      <c r="R7327">
        <v>11.6363</v>
      </c>
      <c r="S7327" t="s">
        <v>13638</v>
      </c>
      <c r="T7327" t="s">
        <v>13638</v>
      </c>
      <c r="U7327" s="17">
        <v>45546</v>
      </c>
      <c r="W7327">
        <v>11.6363</v>
      </c>
      <c r="Y7327">
        <v>0</v>
      </c>
      <c r="Z7327" s="7">
        <v>0</v>
      </c>
      <c r="AP7327">
        <f t="shared" si="114"/>
        <v>7326</v>
      </c>
    </row>
    <row r="7328" spans="1:42" x14ac:dyDescent="0.25">
      <c r="A7328" t="s">
        <v>49393</v>
      </c>
      <c r="N7328" t="s">
        <v>26</v>
      </c>
      <c r="O7328" t="s">
        <v>28085</v>
      </c>
      <c r="P7328" t="s">
        <v>28086</v>
      </c>
      <c r="Q7328" t="s">
        <v>13638</v>
      </c>
      <c r="R7328">
        <v>11.321099999999999</v>
      </c>
      <c r="S7328" t="s">
        <v>13638</v>
      </c>
      <c r="T7328" t="s">
        <v>13638</v>
      </c>
      <c r="U7328" s="17">
        <v>45546</v>
      </c>
      <c r="W7328">
        <v>11.321099999999999</v>
      </c>
      <c r="Y7328">
        <v>0</v>
      </c>
      <c r="Z7328" s="7">
        <v>0</v>
      </c>
      <c r="AP7328">
        <f t="shared" si="114"/>
        <v>7327</v>
      </c>
    </row>
    <row r="7329" spans="1:42" x14ac:dyDescent="0.25">
      <c r="A7329" t="s">
        <v>49394</v>
      </c>
      <c r="N7329" t="s">
        <v>26</v>
      </c>
      <c r="O7329" t="s">
        <v>28087</v>
      </c>
      <c r="P7329" t="s">
        <v>28088</v>
      </c>
      <c r="Q7329" t="s">
        <v>13638</v>
      </c>
      <c r="R7329">
        <v>11.279500000000001</v>
      </c>
      <c r="S7329" t="s">
        <v>13638</v>
      </c>
      <c r="T7329" t="s">
        <v>13638</v>
      </c>
      <c r="U7329" s="17">
        <v>45546</v>
      </c>
      <c r="W7329">
        <v>11.279500000000001</v>
      </c>
      <c r="Y7329">
        <v>0</v>
      </c>
      <c r="Z7329" s="7">
        <v>0</v>
      </c>
      <c r="AP7329">
        <f t="shared" si="114"/>
        <v>7328</v>
      </c>
    </row>
    <row r="7330" spans="1:42" x14ac:dyDescent="0.25">
      <c r="A7330" t="s">
        <v>49395</v>
      </c>
      <c r="N7330" t="s">
        <v>26</v>
      </c>
      <c r="O7330" t="s">
        <v>28089</v>
      </c>
      <c r="P7330" t="s">
        <v>28090</v>
      </c>
      <c r="Q7330" t="s">
        <v>13638</v>
      </c>
      <c r="R7330">
        <v>11.279500000000001</v>
      </c>
      <c r="S7330" t="s">
        <v>13638</v>
      </c>
      <c r="T7330" t="s">
        <v>13638</v>
      </c>
      <c r="U7330" s="17">
        <v>45546</v>
      </c>
      <c r="W7330">
        <v>11.279500000000001</v>
      </c>
      <c r="Y7330">
        <v>0</v>
      </c>
      <c r="Z7330" s="7">
        <v>0</v>
      </c>
      <c r="AP7330">
        <f t="shared" si="114"/>
        <v>7329</v>
      </c>
    </row>
    <row r="7331" spans="1:42" x14ac:dyDescent="0.25">
      <c r="A7331" t="s">
        <v>49396</v>
      </c>
      <c r="N7331" t="s">
        <v>26</v>
      </c>
      <c r="O7331" t="s">
        <v>28091</v>
      </c>
      <c r="P7331" t="s">
        <v>13638</v>
      </c>
      <c r="Q7331" t="s">
        <v>13638</v>
      </c>
      <c r="R7331">
        <v>11.127599999999999</v>
      </c>
      <c r="S7331" t="s">
        <v>13638</v>
      </c>
      <c r="T7331" t="s">
        <v>13638</v>
      </c>
      <c r="U7331" s="17">
        <v>45546</v>
      </c>
      <c r="W7331">
        <v>11.127599999999999</v>
      </c>
      <c r="Y7331">
        <v>0</v>
      </c>
      <c r="Z7331" s="7">
        <v>0</v>
      </c>
      <c r="AP7331">
        <f t="shared" si="114"/>
        <v>7330</v>
      </c>
    </row>
    <row r="7332" spans="1:42" x14ac:dyDescent="0.25">
      <c r="N7332" t="s">
        <v>26</v>
      </c>
      <c r="O7332" t="s">
        <v>28092</v>
      </c>
      <c r="P7332" t="s">
        <v>13638</v>
      </c>
      <c r="Q7332" t="s">
        <v>13638</v>
      </c>
      <c r="R7332">
        <v>11.127599999999999</v>
      </c>
      <c r="S7332" t="s">
        <v>13638</v>
      </c>
      <c r="T7332" t="s">
        <v>13638</v>
      </c>
      <c r="U7332" s="17">
        <v>45546</v>
      </c>
      <c r="W7332">
        <v>11.127599999999999</v>
      </c>
      <c r="Y7332">
        <v>0</v>
      </c>
      <c r="Z7332" s="7">
        <v>0</v>
      </c>
      <c r="AP7332">
        <f t="shared" si="114"/>
        <v>7331</v>
      </c>
    </row>
    <row r="7333" spans="1:42" x14ac:dyDescent="0.25">
      <c r="A7333" t="s">
        <v>30</v>
      </c>
      <c r="N7333" t="s">
        <v>26</v>
      </c>
      <c r="O7333" t="s">
        <v>28093</v>
      </c>
      <c r="P7333" t="s">
        <v>13638</v>
      </c>
      <c r="Q7333" t="s">
        <v>13638</v>
      </c>
      <c r="R7333">
        <v>11.0953</v>
      </c>
      <c r="S7333" t="s">
        <v>13638</v>
      </c>
      <c r="T7333" t="s">
        <v>13638</v>
      </c>
      <c r="U7333" s="17">
        <v>45546</v>
      </c>
      <c r="W7333">
        <v>11.0953</v>
      </c>
      <c r="Y7333">
        <v>0</v>
      </c>
      <c r="Z7333" s="7">
        <v>0</v>
      </c>
      <c r="AP7333">
        <f t="shared" si="114"/>
        <v>7332</v>
      </c>
    </row>
    <row r="7334" spans="1:42" x14ac:dyDescent="0.25">
      <c r="A7334" t="s">
        <v>49397</v>
      </c>
      <c r="N7334" t="s">
        <v>26</v>
      </c>
      <c r="O7334" t="s">
        <v>28094</v>
      </c>
      <c r="P7334" t="s">
        <v>13638</v>
      </c>
      <c r="Q7334" t="s">
        <v>13638</v>
      </c>
      <c r="R7334">
        <v>11.0953</v>
      </c>
      <c r="S7334" t="s">
        <v>13638</v>
      </c>
      <c r="T7334" t="s">
        <v>13638</v>
      </c>
      <c r="U7334" s="17">
        <v>45546</v>
      </c>
      <c r="W7334">
        <v>11.0953</v>
      </c>
      <c r="Y7334">
        <v>0</v>
      </c>
      <c r="Z7334" s="7">
        <v>0</v>
      </c>
      <c r="AP7334">
        <f t="shared" si="114"/>
        <v>7333</v>
      </c>
    </row>
    <row r="7335" spans="1:42" x14ac:dyDescent="0.25">
      <c r="A7335" t="s">
        <v>49398</v>
      </c>
      <c r="N7335" t="s">
        <v>26</v>
      </c>
      <c r="O7335" t="s">
        <v>28095</v>
      </c>
      <c r="P7335" t="s">
        <v>13638</v>
      </c>
      <c r="Q7335" t="s">
        <v>13638</v>
      </c>
      <c r="R7335">
        <v>11.336</v>
      </c>
      <c r="S7335" t="s">
        <v>13638</v>
      </c>
      <c r="T7335" t="s">
        <v>13638</v>
      </c>
      <c r="U7335" s="17">
        <v>45546</v>
      </c>
      <c r="W7335">
        <v>11.336</v>
      </c>
      <c r="Y7335">
        <v>0</v>
      </c>
      <c r="Z7335" s="7">
        <v>0</v>
      </c>
      <c r="AP7335">
        <f t="shared" si="114"/>
        <v>7334</v>
      </c>
    </row>
    <row r="7336" spans="1:42" x14ac:dyDescent="0.25">
      <c r="A7336" t="s">
        <v>49399</v>
      </c>
      <c r="N7336" t="s">
        <v>26</v>
      </c>
      <c r="O7336" t="s">
        <v>28096</v>
      </c>
      <c r="P7336" t="s">
        <v>13638</v>
      </c>
      <c r="Q7336" t="s">
        <v>13638</v>
      </c>
      <c r="R7336">
        <v>11.288</v>
      </c>
      <c r="S7336" t="s">
        <v>13638</v>
      </c>
      <c r="T7336" t="s">
        <v>13638</v>
      </c>
      <c r="U7336" s="17">
        <v>45546</v>
      </c>
      <c r="W7336">
        <v>11.288</v>
      </c>
      <c r="Y7336">
        <v>0</v>
      </c>
      <c r="Z7336" s="7">
        <v>0</v>
      </c>
      <c r="AP7336">
        <f t="shared" si="114"/>
        <v>7335</v>
      </c>
    </row>
    <row r="7337" spans="1:42" x14ac:dyDescent="0.25">
      <c r="A7337" t="s">
        <v>49400</v>
      </c>
      <c r="N7337" t="s">
        <v>26</v>
      </c>
      <c r="O7337" t="s">
        <v>28097</v>
      </c>
      <c r="P7337" t="s">
        <v>13638</v>
      </c>
      <c r="Q7337" t="s">
        <v>13638</v>
      </c>
      <c r="R7337">
        <v>11.288</v>
      </c>
      <c r="S7337" t="s">
        <v>13638</v>
      </c>
      <c r="T7337" t="s">
        <v>13638</v>
      </c>
      <c r="U7337" s="17">
        <v>45546</v>
      </c>
      <c r="W7337">
        <v>11.288</v>
      </c>
      <c r="Y7337">
        <v>0</v>
      </c>
      <c r="Z7337" s="7">
        <v>0</v>
      </c>
      <c r="AP7337">
        <f t="shared" si="114"/>
        <v>7336</v>
      </c>
    </row>
    <row r="7338" spans="1:42" x14ac:dyDescent="0.25">
      <c r="A7338" t="s">
        <v>49401</v>
      </c>
      <c r="N7338" t="s">
        <v>26</v>
      </c>
      <c r="O7338" t="s">
        <v>942</v>
      </c>
      <c r="P7338" t="s">
        <v>28098</v>
      </c>
      <c r="Q7338" t="s">
        <v>13638</v>
      </c>
      <c r="R7338">
        <v>15.5017</v>
      </c>
      <c r="S7338" t="s">
        <v>13638</v>
      </c>
      <c r="T7338" t="s">
        <v>13638</v>
      </c>
      <c r="U7338" s="17">
        <v>45546</v>
      </c>
      <c r="W7338">
        <v>15.5017</v>
      </c>
      <c r="Y7338">
        <v>12.6099</v>
      </c>
      <c r="Z7338" s="7">
        <v>5.884777511867334E-2</v>
      </c>
      <c r="AP7338">
        <f t="shared" si="114"/>
        <v>7337</v>
      </c>
    </row>
    <row r="7339" spans="1:42" x14ac:dyDescent="0.25">
      <c r="A7339" t="s">
        <v>49402</v>
      </c>
      <c r="N7339" t="s">
        <v>26</v>
      </c>
      <c r="O7339" t="s">
        <v>941</v>
      </c>
      <c r="P7339" t="s">
        <v>28099</v>
      </c>
      <c r="Q7339" t="s">
        <v>13638</v>
      </c>
      <c r="R7339">
        <v>15.51</v>
      </c>
      <c r="S7339" t="s">
        <v>13638</v>
      </c>
      <c r="T7339" t="s">
        <v>13638</v>
      </c>
      <c r="U7339" s="17">
        <v>45546</v>
      </c>
      <c r="W7339">
        <v>15.51</v>
      </c>
      <c r="Y7339">
        <v>12.609</v>
      </c>
      <c r="Z7339" s="7">
        <v>5.9021955158351069E-2</v>
      </c>
      <c r="AP7339">
        <f t="shared" si="114"/>
        <v>7338</v>
      </c>
    </row>
    <row r="7340" spans="1:42" x14ac:dyDescent="0.25">
      <c r="A7340" t="s">
        <v>49403</v>
      </c>
      <c r="N7340" t="s">
        <v>26</v>
      </c>
      <c r="O7340" t="s">
        <v>940</v>
      </c>
      <c r="P7340" t="s">
        <v>28100</v>
      </c>
      <c r="Q7340" t="s">
        <v>13638</v>
      </c>
      <c r="R7340">
        <v>15.322900000000001</v>
      </c>
      <c r="S7340" t="s">
        <v>13638</v>
      </c>
      <c r="T7340" t="s">
        <v>13638</v>
      </c>
      <c r="U7340" s="17">
        <v>45546</v>
      </c>
      <c r="W7340">
        <v>15.322900000000001</v>
      </c>
      <c r="Y7340">
        <v>12.540800000000001</v>
      </c>
      <c r="Z7340" s="7">
        <v>5.7094965427358702E-2</v>
      </c>
      <c r="AP7340">
        <f t="shared" si="114"/>
        <v>7339</v>
      </c>
    </row>
    <row r="7341" spans="1:42" x14ac:dyDescent="0.25">
      <c r="A7341" t="s">
        <v>49404</v>
      </c>
      <c r="N7341" t="s">
        <v>26</v>
      </c>
      <c r="O7341" t="s">
        <v>939</v>
      </c>
      <c r="P7341" t="s">
        <v>28101</v>
      </c>
      <c r="Q7341" t="s">
        <v>13638</v>
      </c>
      <c r="R7341">
        <v>15.322699999999999</v>
      </c>
      <c r="S7341" t="s">
        <v>13638</v>
      </c>
      <c r="T7341" t="s">
        <v>13638</v>
      </c>
      <c r="U7341" s="17">
        <v>45546</v>
      </c>
      <c r="W7341">
        <v>15.322699999999999</v>
      </c>
      <c r="Y7341">
        <v>12.540900000000001</v>
      </c>
      <c r="Z7341" s="7">
        <v>5.7088931186464187E-2</v>
      </c>
      <c r="AP7341">
        <f t="shared" si="114"/>
        <v>7340</v>
      </c>
    </row>
    <row r="7342" spans="1:42" x14ac:dyDescent="0.25">
      <c r="A7342" t="s">
        <v>49405</v>
      </c>
      <c r="N7342" t="s">
        <v>26</v>
      </c>
      <c r="O7342" t="s">
        <v>855</v>
      </c>
      <c r="P7342" t="s">
        <v>28102</v>
      </c>
      <c r="Q7342" t="s">
        <v>13638</v>
      </c>
      <c r="R7342">
        <v>13.063499999999999</v>
      </c>
      <c r="S7342" t="s">
        <v>13638</v>
      </c>
      <c r="T7342" t="s">
        <v>13638</v>
      </c>
      <c r="U7342" s="17">
        <v>45546</v>
      </c>
      <c r="W7342">
        <v>13.063499999999999</v>
      </c>
      <c r="Y7342">
        <v>10.6752</v>
      </c>
      <c r="Z7342" s="7">
        <v>5.7536278241440364E-2</v>
      </c>
      <c r="AP7342">
        <f t="shared" si="114"/>
        <v>7341</v>
      </c>
    </row>
    <row r="7343" spans="1:42" x14ac:dyDescent="0.25">
      <c r="A7343" t="s">
        <v>49406</v>
      </c>
      <c r="N7343" t="s">
        <v>26</v>
      </c>
      <c r="O7343" t="s">
        <v>854</v>
      </c>
      <c r="P7343" t="s">
        <v>28103</v>
      </c>
      <c r="Q7343" t="s">
        <v>13638</v>
      </c>
      <c r="R7343">
        <v>13.063499999999999</v>
      </c>
      <c r="S7343" t="s">
        <v>13638</v>
      </c>
      <c r="T7343" t="s">
        <v>13638</v>
      </c>
      <c r="U7343" s="17">
        <v>45546</v>
      </c>
      <c r="W7343">
        <v>13.063499999999999</v>
      </c>
      <c r="Y7343">
        <v>10.6752</v>
      </c>
      <c r="Z7343" s="7">
        <v>5.7536278241440364E-2</v>
      </c>
      <c r="AP7343">
        <f t="shared" si="114"/>
        <v>7342</v>
      </c>
    </row>
    <row r="7344" spans="1:42" x14ac:dyDescent="0.25">
      <c r="A7344" t="s">
        <v>49407</v>
      </c>
      <c r="N7344" t="s">
        <v>26</v>
      </c>
      <c r="O7344" t="s">
        <v>853</v>
      </c>
      <c r="P7344" t="s">
        <v>28104</v>
      </c>
      <c r="Q7344" t="s">
        <v>13638</v>
      </c>
      <c r="R7344">
        <v>12.928900000000001</v>
      </c>
      <c r="S7344" t="s">
        <v>13638</v>
      </c>
      <c r="T7344" t="s">
        <v>13638</v>
      </c>
      <c r="U7344" s="17">
        <v>45546</v>
      </c>
      <c r="W7344">
        <v>12.928900000000001</v>
      </c>
      <c r="Y7344">
        <v>10.646000000000001</v>
      </c>
      <c r="Z7344" s="7">
        <v>5.535040884814002E-2</v>
      </c>
      <c r="AP7344">
        <f t="shared" si="114"/>
        <v>7343</v>
      </c>
    </row>
    <row r="7345" spans="1:42" x14ac:dyDescent="0.25">
      <c r="N7345" t="s">
        <v>26</v>
      </c>
      <c r="O7345" t="s">
        <v>852</v>
      </c>
      <c r="P7345" t="s">
        <v>28105</v>
      </c>
      <c r="Q7345" t="s">
        <v>13638</v>
      </c>
      <c r="R7345">
        <v>12.929</v>
      </c>
      <c r="S7345" t="s">
        <v>13638</v>
      </c>
      <c r="T7345" t="s">
        <v>13638</v>
      </c>
      <c r="U7345" s="17">
        <v>45546</v>
      </c>
      <c r="W7345">
        <v>12.929</v>
      </c>
      <c r="Y7345">
        <v>10.646000000000001</v>
      </c>
      <c r="Z7345" s="7">
        <v>5.5352627598351134E-2</v>
      </c>
      <c r="AP7345">
        <f t="shared" si="114"/>
        <v>7344</v>
      </c>
    </row>
    <row r="7346" spans="1:42" x14ac:dyDescent="0.25">
      <c r="A7346" t="s">
        <v>9</v>
      </c>
      <c r="N7346" t="s">
        <v>26</v>
      </c>
      <c r="O7346" t="s">
        <v>28106</v>
      </c>
      <c r="P7346" t="s">
        <v>28107</v>
      </c>
      <c r="Q7346" t="s">
        <v>13638</v>
      </c>
      <c r="R7346">
        <v>12.128399999999999</v>
      </c>
      <c r="S7346" t="s">
        <v>13638</v>
      </c>
      <c r="T7346" t="s">
        <v>13638</v>
      </c>
      <c r="U7346" s="17">
        <v>45546</v>
      </c>
      <c r="W7346">
        <v>12.128399999999999</v>
      </c>
      <c r="Y7346">
        <v>10.210100000000001</v>
      </c>
      <c r="Z7346" s="7">
        <v>4.9013299068737304E-2</v>
      </c>
      <c r="AP7346">
        <f t="shared" si="114"/>
        <v>7345</v>
      </c>
    </row>
    <row r="7347" spans="1:42" x14ac:dyDescent="0.25">
      <c r="A7347" t="s">
        <v>49408</v>
      </c>
      <c r="N7347" t="s">
        <v>26</v>
      </c>
      <c r="O7347" t="s">
        <v>28108</v>
      </c>
      <c r="P7347" t="s">
        <v>28109</v>
      </c>
      <c r="Q7347" t="s">
        <v>13638</v>
      </c>
      <c r="R7347">
        <v>12.057600000000001</v>
      </c>
      <c r="S7347" t="s">
        <v>13638</v>
      </c>
      <c r="T7347" t="s">
        <v>13638</v>
      </c>
      <c r="U7347" s="17">
        <v>45546</v>
      </c>
      <c r="W7347">
        <v>12.057600000000001</v>
      </c>
      <c r="Y7347">
        <v>10.2059</v>
      </c>
      <c r="Z7347" s="7">
        <v>4.7454596827165574E-2</v>
      </c>
      <c r="AP7347">
        <f t="shared" si="114"/>
        <v>7346</v>
      </c>
    </row>
    <row r="7348" spans="1:42" x14ac:dyDescent="0.25">
      <c r="A7348" t="s">
        <v>49409</v>
      </c>
      <c r="N7348" t="s">
        <v>26</v>
      </c>
      <c r="O7348" t="s">
        <v>28110</v>
      </c>
      <c r="P7348" t="s">
        <v>28111</v>
      </c>
      <c r="Q7348" t="s">
        <v>13638</v>
      </c>
      <c r="R7348">
        <v>12.128399999999999</v>
      </c>
      <c r="S7348" t="s">
        <v>13638</v>
      </c>
      <c r="T7348" t="s">
        <v>13638</v>
      </c>
      <c r="U7348" s="17">
        <v>45546</v>
      </c>
      <c r="W7348">
        <v>12.128399999999999</v>
      </c>
      <c r="Y7348">
        <v>10.210100000000001</v>
      </c>
      <c r="Z7348" s="7">
        <v>4.9013299068737304E-2</v>
      </c>
      <c r="AP7348">
        <f t="shared" si="114"/>
        <v>7347</v>
      </c>
    </row>
    <row r="7349" spans="1:42" x14ac:dyDescent="0.25">
      <c r="A7349" t="s">
        <v>49410</v>
      </c>
      <c r="N7349" t="s">
        <v>26</v>
      </c>
      <c r="O7349" t="s">
        <v>28112</v>
      </c>
      <c r="P7349" t="s">
        <v>28113</v>
      </c>
      <c r="Q7349" t="s">
        <v>13638</v>
      </c>
      <c r="R7349">
        <v>12.057600000000001</v>
      </c>
      <c r="S7349" t="s">
        <v>13638</v>
      </c>
      <c r="T7349" t="s">
        <v>13638</v>
      </c>
      <c r="U7349" s="17">
        <v>45546</v>
      </c>
      <c r="W7349">
        <v>12.057600000000001</v>
      </c>
      <c r="Y7349">
        <v>10.2059</v>
      </c>
      <c r="Z7349" s="7">
        <v>4.7454596827165574E-2</v>
      </c>
      <c r="AP7349">
        <f t="shared" si="114"/>
        <v>7348</v>
      </c>
    </row>
    <row r="7350" spans="1:42" x14ac:dyDescent="0.25">
      <c r="A7350" t="s">
        <v>49411</v>
      </c>
      <c r="N7350" t="s">
        <v>26</v>
      </c>
      <c r="O7350" t="s">
        <v>28114</v>
      </c>
      <c r="P7350" t="s">
        <v>28115</v>
      </c>
      <c r="Q7350" t="s">
        <v>13638</v>
      </c>
      <c r="R7350">
        <v>12.027200000000001</v>
      </c>
      <c r="S7350" t="s">
        <v>13638</v>
      </c>
      <c r="T7350" t="s">
        <v>13638</v>
      </c>
      <c r="U7350" s="17">
        <v>45546</v>
      </c>
      <c r="W7350">
        <v>12.027200000000001</v>
      </c>
      <c r="Y7350">
        <v>0</v>
      </c>
      <c r="Z7350" s="7">
        <v>0</v>
      </c>
      <c r="AP7350">
        <f t="shared" si="114"/>
        <v>7349</v>
      </c>
    </row>
    <row r="7351" spans="1:42" x14ac:dyDescent="0.25">
      <c r="A7351" t="s">
        <v>49412</v>
      </c>
      <c r="N7351" t="s">
        <v>26</v>
      </c>
      <c r="O7351" t="s">
        <v>28116</v>
      </c>
      <c r="P7351" t="s">
        <v>28117</v>
      </c>
      <c r="Q7351" t="s">
        <v>13638</v>
      </c>
      <c r="R7351">
        <v>12.027200000000001</v>
      </c>
      <c r="S7351" t="s">
        <v>13638</v>
      </c>
      <c r="T7351" t="s">
        <v>13638</v>
      </c>
      <c r="U7351" s="17">
        <v>45546</v>
      </c>
      <c r="W7351">
        <v>12.027200000000001</v>
      </c>
      <c r="Y7351">
        <v>0</v>
      </c>
      <c r="Z7351" s="7">
        <v>0</v>
      </c>
      <c r="AP7351">
        <f t="shared" si="114"/>
        <v>7350</v>
      </c>
    </row>
    <row r="7352" spans="1:42" x14ac:dyDescent="0.25">
      <c r="A7352" t="s">
        <v>49413</v>
      </c>
      <c r="N7352" t="s">
        <v>26</v>
      </c>
      <c r="O7352" t="s">
        <v>28118</v>
      </c>
      <c r="P7352" t="s">
        <v>28119</v>
      </c>
      <c r="Q7352" t="s">
        <v>13638</v>
      </c>
      <c r="R7352">
        <v>11.9688</v>
      </c>
      <c r="S7352" t="s">
        <v>13638</v>
      </c>
      <c r="T7352" t="s">
        <v>13638</v>
      </c>
      <c r="U7352" s="17">
        <v>45546</v>
      </c>
      <c r="W7352">
        <v>11.9688</v>
      </c>
      <c r="Y7352">
        <v>0</v>
      </c>
      <c r="Z7352" s="7">
        <v>0</v>
      </c>
      <c r="AP7352">
        <f t="shared" si="114"/>
        <v>7351</v>
      </c>
    </row>
    <row r="7353" spans="1:42" x14ac:dyDescent="0.25">
      <c r="A7353" t="s">
        <v>49414</v>
      </c>
      <c r="N7353" t="s">
        <v>26</v>
      </c>
      <c r="O7353" t="s">
        <v>28120</v>
      </c>
      <c r="P7353" t="s">
        <v>28121</v>
      </c>
      <c r="Q7353" t="s">
        <v>13638</v>
      </c>
      <c r="R7353">
        <v>11.9689</v>
      </c>
      <c r="S7353" t="s">
        <v>13638</v>
      </c>
      <c r="T7353" t="s">
        <v>13638</v>
      </c>
      <c r="U7353" s="17">
        <v>45546</v>
      </c>
      <c r="W7353">
        <v>11.9689</v>
      </c>
      <c r="Y7353">
        <v>0</v>
      </c>
      <c r="Z7353" s="7">
        <v>0</v>
      </c>
      <c r="AP7353">
        <f t="shared" si="114"/>
        <v>7352</v>
      </c>
    </row>
    <row r="7354" spans="1:42" x14ac:dyDescent="0.25">
      <c r="A7354" t="s">
        <v>49415</v>
      </c>
      <c r="N7354" t="s">
        <v>26</v>
      </c>
      <c r="O7354" t="s">
        <v>28122</v>
      </c>
      <c r="P7354" t="s">
        <v>28123</v>
      </c>
      <c r="Q7354" t="s">
        <v>13638</v>
      </c>
      <c r="R7354">
        <v>11.8752</v>
      </c>
      <c r="S7354" t="s">
        <v>13638</v>
      </c>
      <c r="T7354" t="s">
        <v>13638</v>
      </c>
      <c r="U7354" s="17">
        <v>45546</v>
      </c>
      <c r="W7354">
        <v>11.8752</v>
      </c>
      <c r="Y7354">
        <v>0</v>
      </c>
      <c r="Z7354" s="7">
        <v>0</v>
      </c>
      <c r="AP7354">
        <f t="shared" si="114"/>
        <v>7353</v>
      </c>
    </row>
    <row r="7355" spans="1:42" x14ac:dyDescent="0.25">
      <c r="A7355" t="s">
        <v>49416</v>
      </c>
      <c r="N7355" t="s">
        <v>26</v>
      </c>
      <c r="O7355" t="s">
        <v>28124</v>
      </c>
      <c r="P7355" t="s">
        <v>28125</v>
      </c>
      <c r="Q7355" t="s">
        <v>13638</v>
      </c>
      <c r="R7355">
        <v>11.8751</v>
      </c>
      <c r="S7355" t="s">
        <v>13638</v>
      </c>
      <c r="T7355" t="s">
        <v>13638</v>
      </c>
      <c r="U7355" s="17">
        <v>45546</v>
      </c>
      <c r="W7355">
        <v>11.8751</v>
      </c>
      <c r="Y7355">
        <v>0</v>
      </c>
      <c r="Z7355" s="7">
        <v>0</v>
      </c>
      <c r="AP7355">
        <f t="shared" si="114"/>
        <v>7354</v>
      </c>
    </row>
    <row r="7356" spans="1:42" x14ac:dyDescent="0.25">
      <c r="A7356" t="s">
        <v>49417</v>
      </c>
      <c r="N7356" t="s">
        <v>26</v>
      </c>
      <c r="O7356" t="s">
        <v>28126</v>
      </c>
      <c r="P7356" t="s">
        <v>28127</v>
      </c>
      <c r="Q7356" t="s">
        <v>13638</v>
      </c>
      <c r="R7356">
        <v>11.819100000000001</v>
      </c>
      <c r="S7356" t="s">
        <v>13638</v>
      </c>
      <c r="T7356" t="s">
        <v>13638</v>
      </c>
      <c r="U7356" s="17">
        <v>45546</v>
      </c>
      <c r="W7356">
        <v>11.819100000000001</v>
      </c>
      <c r="Y7356">
        <v>0</v>
      </c>
      <c r="Z7356" s="7">
        <v>0</v>
      </c>
      <c r="AP7356">
        <f t="shared" si="114"/>
        <v>7355</v>
      </c>
    </row>
    <row r="7357" spans="1:42" x14ac:dyDescent="0.25">
      <c r="A7357" t="s">
        <v>49418</v>
      </c>
      <c r="N7357" t="s">
        <v>26</v>
      </c>
      <c r="O7357" t="s">
        <v>28128</v>
      </c>
      <c r="P7357" t="s">
        <v>28129</v>
      </c>
      <c r="Q7357" t="s">
        <v>13638</v>
      </c>
      <c r="R7357">
        <v>11.819100000000001</v>
      </c>
      <c r="S7357" t="s">
        <v>13638</v>
      </c>
      <c r="T7357" t="s">
        <v>13638</v>
      </c>
      <c r="U7357" s="17">
        <v>45546</v>
      </c>
      <c r="W7357">
        <v>11.819100000000001</v>
      </c>
      <c r="Y7357">
        <v>0</v>
      </c>
      <c r="Z7357" s="7">
        <v>0</v>
      </c>
      <c r="AP7357">
        <f t="shared" si="114"/>
        <v>7356</v>
      </c>
    </row>
    <row r="7358" spans="1:42" x14ac:dyDescent="0.25">
      <c r="A7358" t="s">
        <v>49419</v>
      </c>
      <c r="N7358" t="s">
        <v>26</v>
      </c>
      <c r="O7358" t="s">
        <v>28130</v>
      </c>
      <c r="P7358" t="s">
        <v>28131</v>
      </c>
      <c r="Q7358" t="s">
        <v>13638</v>
      </c>
      <c r="R7358">
        <v>11.849600000000001</v>
      </c>
      <c r="S7358" t="s">
        <v>13638</v>
      </c>
      <c r="T7358" t="s">
        <v>13638</v>
      </c>
      <c r="U7358" s="17">
        <v>45546</v>
      </c>
      <c r="W7358">
        <v>11.849600000000001</v>
      </c>
      <c r="Y7358">
        <v>0</v>
      </c>
      <c r="Z7358" s="7">
        <v>0</v>
      </c>
      <c r="AP7358">
        <f t="shared" si="114"/>
        <v>7357</v>
      </c>
    </row>
    <row r="7359" spans="1:42" x14ac:dyDescent="0.25">
      <c r="A7359" t="s">
        <v>49420</v>
      </c>
      <c r="N7359" t="s">
        <v>26</v>
      </c>
      <c r="O7359" t="s">
        <v>28132</v>
      </c>
      <c r="P7359" t="s">
        <v>28133</v>
      </c>
      <c r="Q7359" t="s">
        <v>13638</v>
      </c>
      <c r="R7359">
        <v>11.849600000000001</v>
      </c>
      <c r="S7359" t="s">
        <v>13638</v>
      </c>
      <c r="T7359" t="s">
        <v>13638</v>
      </c>
      <c r="U7359" s="17">
        <v>45546</v>
      </c>
      <c r="W7359">
        <v>11.849600000000001</v>
      </c>
      <c r="Y7359">
        <v>0</v>
      </c>
      <c r="Z7359" s="7">
        <v>0</v>
      </c>
      <c r="AP7359">
        <f t="shared" si="114"/>
        <v>7358</v>
      </c>
    </row>
    <row r="7360" spans="1:42" x14ac:dyDescent="0.25">
      <c r="A7360" t="s">
        <v>49421</v>
      </c>
      <c r="N7360" t="s">
        <v>26</v>
      </c>
      <c r="O7360" t="s">
        <v>28134</v>
      </c>
      <c r="P7360" t="s">
        <v>28135</v>
      </c>
      <c r="Q7360" t="s">
        <v>13638</v>
      </c>
      <c r="R7360">
        <v>11.7904</v>
      </c>
      <c r="S7360" t="s">
        <v>13638</v>
      </c>
      <c r="T7360" t="s">
        <v>13638</v>
      </c>
      <c r="U7360" s="17">
        <v>45546</v>
      </c>
      <c r="W7360">
        <v>11.7904</v>
      </c>
      <c r="Y7360">
        <v>0</v>
      </c>
      <c r="Z7360" s="7">
        <v>0</v>
      </c>
      <c r="AP7360">
        <f t="shared" si="114"/>
        <v>7359</v>
      </c>
    </row>
    <row r="7361" spans="1:42" x14ac:dyDescent="0.25">
      <c r="A7361" t="s">
        <v>49422</v>
      </c>
      <c r="N7361" t="s">
        <v>26</v>
      </c>
      <c r="O7361" t="s">
        <v>28136</v>
      </c>
      <c r="P7361" t="s">
        <v>28137</v>
      </c>
      <c r="Q7361" t="s">
        <v>13638</v>
      </c>
      <c r="R7361">
        <v>11.7904</v>
      </c>
      <c r="S7361" t="s">
        <v>13638</v>
      </c>
      <c r="T7361" t="s">
        <v>13638</v>
      </c>
      <c r="U7361" s="17">
        <v>45546</v>
      </c>
      <c r="W7361">
        <v>11.7904</v>
      </c>
      <c r="Y7361">
        <v>0</v>
      </c>
      <c r="Z7361" s="7">
        <v>0</v>
      </c>
      <c r="AP7361">
        <f t="shared" si="114"/>
        <v>7360</v>
      </c>
    </row>
    <row r="7362" spans="1:42" x14ac:dyDescent="0.25">
      <c r="A7362" t="s">
        <v>49423</v>
      </c>
      <c r="N7362" t="s">
        <v>26</v>
      </c>
      <c r="O7362" t="s">
        <v>28138</v>
      </c>
      <c r="P7362" t="s">
        <v>28139</v>
      </c>
      <c r="Q7362" t="s">
        <v>13638</v>
      </c>
      <c r="R7362">
        <v>11.884399999999999</v>
      </c>
      <c r="S7362" t="s">
        <v>13638</v>
      </c>
      <c r="T7362" t="s">
        <v>13638</v>
      </c>
      <c r="U7362" s="17">
        <v>45546</v>
      </c>
      <c r="W7362">
        <v>11.884399999999999</v>
      </c>
      <c r="Y7362">
        <v>0</v>
      </c>
      <c r="Z7362" s="7">
        <v>0</v>
      </c>
      <c r="AP7362">
        <f t="shared" si="114"/>
        <v>7361</v>
      </c>
    </row>
    <row r="7363" spans="1:42" x14ac:dyDescent="0.25">
      <c r="A7363" t="s">
        <v>49424</v>
      </c>
      <c r="N7363" t="s">
        <v>26</v>
      </c>
      <c r="O7363" t="s">
        <v>28140</v>
      </c>
      <c r="P7363" t="s">
        <v>28141</v>
      </c>
      <c r="Q7363" t="s">
        <v>13638</v>
      </c>
      <c r="R7363">
        <v>11.884399999999999</v>
      </c>
      <c r="S7363" t="s">
        <v>13638</v>
      </c>
      <c r="T7363" t="s">
        <v>13638</v>
      </c>
      <c r="U7363" s="17">
        <v>45546</v>
      </c>
      <c r="W7363">
        <v>11.884399999999999</v>
      </c>
      <c r="Y7363">
        <v>0</v>
      </c>
      <c r="Z7363" s="7">
        <v>0</v>
      </c>
      <c r="AP7363">
        <f t="shared" si="114"/>
        <v>7362</v>
      </c>
    </row>
    <row r="7364" spans="1:42" x14ac:dyDescent="0.25">
      <c r="A7364" t="s">
        <v>49425</v>
      </c>
      <c r="N7364" t="s">
        <v>26</v>
      </c>
      <c r="O7364" t="s">
        <v>28142</v>
      </c>
      <c r="P7364" t="s">
        <v>28143</v>
      </c>
      <c r="Q7364" t="s">
        <v>13638</v>
      </c>
      <c r="R7364">
        <v>11.827</v>
      </c>
      <c r="S7364" t="s">
        <v>13638</v>
      </c>
      <c r="T7364" t="s">
        <v>13638</v>
      </c>
      <c r="U7364" s="17">
        <v>45546</v>
      </c>
      <c r="W7364">
        <v>11.827</v>
      </c>
      <c r="Y7364">
        <v>0</v>
      </c>
      <c r="Z7364" s="7">
        <v>0</v>
      </c>
      <c r="AP7364">
        <f t="shared" ref="AP7364:AP7427" si="115">AP7363+1</f>
        <v>7363</v>
      </c>
    </row>
    <row r="7365" spans="1:42" x14ac:dyDescent="0.25">
      <c r="A7365" t="s">
        <v>49426</v>
      </c>
      <c r="N7365" t="s">
        <v>26</v>
      </c>
      <c r="O7365" t="s">
        <v>28144</v>
      </c>
      <c r="P7365" t="s">
        <v>28145</v>
      </c>
      <c r="Q7365" t="s">
        <v>13638</v>
      </c>
      <c r="R7365">
        <v>11.827</v>
      </c>
      <c r="S7365" t="s">
        <v>13638</v>
      </c>
      <c r="T7365" t="s">
        <v>13638</v>
      </c>
      <c r="U7365" s="17">
        <v>45546</v>
      </c>
      <c r="W7365">
        <v>11.827</v>
      </c>
      <c r="Y7365">
        <v>0</v>
      </c>
      <c r="Z7365" s="7">
        <v>0</v>
      </c>
      <c r="AP7365">
        <f t="shared" si="115"/>
        <v>7364</v>
      </c>
    </row>
    <row r="7366" spans="1:42" x14ac:dyDescent="0.25">
      <c r="A7366" t="s">
        <v>49427</v>
      </c>
      <c r="N7366" t="s">
        <v>26</v>
      </c>
      <c r="O7366" t="s">
        <v>28146</v>
      </c>
      <c r="P7366" t="s">
        <v>28147</v>
      </c>
      <c r="Q7366" t="s">
        <v>13638</v>
      </c>
      <c r="R7366">
        <v>11.7616</v>
      </c>
      <c r="S7366" t="s">
        <v>13638</v>
      </c>
      <c r="T7366" t="s">
        <v>13638</v>
      </c>
      <c r="U7366" s="17">
        <v>45546</v>
      </c>
      <c r="W7366">
        <v>11.7616</v>
      </c>
      <c r="Y7366">
        <v>0</v>
      </c>
      <c r="Z7366" s="7">
        <v>0</v>
      </c>
      <c r="AP7366">
        <f t="shared" si="115"/>
        <v>7365</v>
      </c>
    </row>
    <row r="7367" spans="1:42" x14ac:dyDescent="0.25">
      <c r="A7367" t="s">
        <v>49428</v>
      </c>
      <c r="N7367" t="s">
        <v>26</v>
      </c>
      <c r="O7367" t="s">
        <v>28148</v>
      </c>
      <c r="P7367" t="s">
        <v>28149</v>
      </c>
      <c r="Q7367" t="s">
        <v>13638</v>
      </c>
      <c r="R7367">
        <v>11.7616</v>
      </c>
      <c r="S7367" t="s">
        <v>13638</v>
      </c>
      <c r="T7367" t="s">
        <v>13638</v>
      </c>
      <c r="U7367" s="17">
        <v>45546</v>
      </c>
      <c r="W7367">
        <v>11.7616</v>
      </c>
      <c r="Y7367">
        <v>0</v>
      </c>
      <c r="Z7367" s="7">
        <v>0</v>
      </c>
      <c r="AP7367">
        <f t="shared" si="115"/>
        <v>7366</v>
      </c>
    </row>
    <row r="7368" spans="1:42" x14ac:dyDescent="0.25">
      <c r="A7368" t="s">
        <v>49429</v>
      </c>
      <c r="N7368" t="s">
        <v>26</v>
      </c>
      <c r="O7368" t="s">
        <v>28150</v>
      </c>
      <c r="P7368" t="s">
        <v>28151</v>
      </c>
      <c r="Q7368" t="s">
        <v>13638</v>
      </c>
      <c r="R7368">
        <v>11.699</v>
      </c>
      <c r="S7368" t="s">
        <v>13638</v>
      </c>
      <c r="T7368" t="s">
        <v>13638</v>
      </c>
      <c r="U7368" s="17">
        <v>45546</v>
      </c>
      <c r="W7368">
        <v>11.699</v>
      </c>
      <c r="Y7368">
        <v>0</v>
      </c>
      <c r="Z7368" s="7">
        <v>0</v>
      </c>
      <c r="AP7368">
        <f t="shared" si="115"/>
        <v>7367</v>
      </c>
    </row>
    <row r="7369" spans="1:42" x14ac:dyDescent="0.25">
      <c r="A7369" t="s">
        <v>49430</v>
      </c>
      <c r="N7369" t="s">
        <v>26</v>
      </c>
      <c r="O7369" t="s">
        <v>28152</v>
      </c>
      <c r="P7369" t="s">
        <v>28153</v>
      </c>
      <c r="Q7369" t="s">
        <v>13638</v>
      </c>
      <c r="R7369">
        <v>11.699</v>
      </c>
      <c r="S7369" t="s">
        <v>13638</v>
      </c>
      <c r="T7369" t="s">
        <v>13638</v>
      </c>
      <c r="U7369" s="17">
        <v>45546</v>
      </c>
      <c r="W7369">
        <v>11.699</v>
      </c>
      <c r="Y7369">
        <v>0</v>
      </c>
      <c r="Z7369" s="7">
        <v>0</v>
      </c>
      <c r="AP7369">
        <f t="shared" si="115"/>
        <v>7368</v>
      </c>
    </row>
    <row r="7370" spans="1:42" x14ac:dyDescent="0.25">
      <c r="A7370" t="s">
        <v>49431</v>
      </c>
      <c r="N7370" t="s">
        <v>26</v>
      </c>
      <c r="O7370" t="s">
        <v>28154</v>
      </c>
      <c r="P7370" t="s">
        <v>28155</v>
      </c>
      <c r="Q7370" t="s">
        <v>13638</v>
      </c>
      <c r="R7370">
        <v>11.745900000000001</v>
      </c>
      <c r="S7370" t="s">
        <v>13638</v>
      </c>
      <c r="T7370" t="s">
        <v>13638</v>
      </c>
      <c r="U7370" s="17">
        <v>45546</v>
      </c>
      <c r="W7370">
        <v>11.745900000000001</v>
      </c>
      <c r="Y7370">
        <v>0</v>
      </c>
      <c r="Z7370" s="7">
        <v>0</v>
      </c>
      <c r="AP7370">
        <f t="shared" si="115"/>
        <v>7369</v>
      </c>
    </row>
    <row r="7371" spans="1:42" x14ac:dyDescent="0.25">
      <c r="A7371" t="s">
        <v>49432</v>
      </c>
      <c r="N7371" t="s">
        <v>26</v>
      </c>
      <c r="O7371" t="s">
        <v>28156</v>
      </c>
      <c r="P7371" t="s">
        <v>28157</v>
      </c>
      <c r="Q7371" t="s">
        <v>13638</v>
      </c>
      <c r="R7371">
        <v>11.746499999999999</v>
      </c>
      <c r="S7371" t="s">
        <v>13638</v>
      </c>
      <c r="T7371" t="s">
        <v>13638</v>
      </c>
      <c r="U7371" s="17">
        <v>45546</v>
      </c>
      <c r="W7371">
        <v>11.746499999999999</v>
      </c>
      <c r="Y7371">
        <v>0</v>
      </c>
      <c r="Z7371" s="7">
        <v>0</v>
      </c>
      <c r="AP7371">
        <f t="shared" si="115"/>
        <v>7370</v>
      </c>
    </row>
    <row r="7372" spans="1:42" x14ac:dyDescent="0.25">
      <c r="A7372" t="s">
        <v>49433</v>
      </c>
      <c r="N7372" t="s">
        <v>26</v>
      </c>
      <c r="O7372" t="s">
        <v>28158</v>
      </c>
      <c r="P7372" t="s">
        <v>28159</v>
      </c>
      <c r="Q7372" t="s">
        <v>13638</v>
      </c>
      <c r="R7372">
        <v>11.6929</v>
      </c>
      <c r="S7372" t="s">
        <v>13638</v>
      </c>
      <c r="T7372" t="s">
        <v>13638</v>
      </c>
      <c r="U7372" s="17">
        <v>45546</v>
      </c>
      <c r="W7372">
        <v>11.6929</v>
      </c>
      <c r="Y7372">
        <v>0</v>
      </c>
      <c r="Z7372" s="7">
        <v>0</v>
      </c>
      <c r="AP7372">
        <f t="shared" si="115"/>
        <v>7371</v>
      </c>
    </row>
    <row r="7373" spans="1:42" x14ac:dyDescent="0.25">
      <c r="A7373" t="s">
        <v>49434</v>
      </c>
      <c r="N7373" t="s">
        <v>26</v>
      </c>
      <c r="O7373" t="s">
        <v>28160</v>
      </c>
      <c r="P7373" t="s">
        <v>28161</v>
      </c>
      <c r="Q7373" t="s">
        <v>13638</v>
      </c>
      <c r="R7373">
        <v>11.693</v>
      </c>
      <c r="S7373" t="s">
        <v>13638</v>
      </c>
      <c r="T7373" t="s">
        <v>13638</v>
      </c>
      <c r="U7373" s="17">
        <v>45546</v>
      </c>
      <c r="W7373">
        <v>11.693</v>
      </c>
      <c r="Y7373">
        <v>0</v>
      </c>
      <c r="Z7373" s="7">
        <v>0</v>
      </c>
      <c r="AP7373">
        <f t="shared" si="115"/>
        <v>7372</v>
      </c>
    </row>
    <row r="7374" spans="1:42" x14ac:dyDescent="0.25">
      <c r="A7374" t="s">
        <v>49435</v>
      </c>
      <c r="N7374" t="s">
        <v>26</v>
      </c>
      <c r="O7374" t="s">
        <v>28162</v>
      </c>
      <c r="P7374" t="s">
        <v>28163</v>
      </c>
      <c r="Q7374" t="s">
        <v>13638</v>
      </c>
      <c r="R7374">
        <v>11.731199999999999</v>
      </c>
      <c r="S7374" t="s">
        <v>13638</v>
      </c>
      <c r="T7374" t="s">
        <v>13638</v>
      </c>
      <c r="U7374" s="17">
        <v>45546</v>
      </c>
      <c r="W7374">
        <v>11.731199999999999</v>
      </c>
      <c r="Y7374">
        <v>0</v>
      </c>
      <c r="Z7374" s="7">
        <v>0</v>
      </c>
      <c r="AP7374">
        <f t="shared" si="115"/>
        <v>7373</v>
      </c>
    </row>
    <row r="7375" spans="1:42" x14ac:dyDescent="0.25">
      <c r="A7375" t="s">
        <v>49436</v>
      </c>
      <c r="N7375" t="s">
        <v>26</v>
      </c>
      <c r="O7375" t="s">
        <v>28164</v>
      </c>
      <c r="P7375" t="s">
        <v>28165</v>
      </c>
      <c r="Q7375" t="s">
        <v>13638</v>
      </c>
      <c r="R7375">
        <v>11.731199999999999</v>
      </c>
      <c r="S7375" t="s">
        <v>13638</v>
      </c>
      <c r="T7375" t="s">
        <v>13638</v>
      </c>
      <c r="U7375" s="17">
        <v>45546</v>
      </c>
      <c r="W7375">
        <v>11.731199999999999</v>
      </c>
      <c r="Y7375">
        <v>0</v>
      </c>
      <c r="Z7375" s="7">
        <v>0</v>
      </c>
      <c r="AP7375">
        <f t="shared" si="115"/>
        <v>7374</v>
      </c>
    </row>
    <row r="7376" spans="1:42" x14ac:dyDescent="0.25">
      <c r="A7376" t="s">
        <v>49437</v>
      </c>
      <c r="N7376" t="s">
        <v>26</v>
      </c>
      <c r="O7376" t="s">
        <v>28166</v>
      </c>
      <c r="P7376" t="s">
        <v>28167</v>
      </c>
      <c r="Q7376" t="s">
        <v>13638</v>
      </c>
      <c r="R7376">
        <v>11.6813</v>
      </c>
      <c r="S7376" t="s">
        <v>13638</v>
      </c>
      <c r="T7376" t="s">
        <v>13638</v>
      </c>
      <c r="U7376" s="17">
        <v>45546</v>
      </c>
      <c r="W7376">
        <v>11.6813</v>
      </c>
      <c r="Y7376">
        <v>0</v>
      </c>
      <c r="Z7376" s="7">
        <v>0</v>
      </c>
      <c r="AP7376">
        <f t="shared" si="115"/>
        <v>7375</v>
      </c>
    </row>
    <row r="7377" spans="1:42" x14ac:dyDescent="0.25">
      <c r="A7377" t="s">
        <v>49438</v>
      </c>
      <c r="N7377" t="s">
        <v>26</v>
      </c>
      <c r="O7377" t="s">
        <v>28168</v>
      </c>
      <c r="P7377" t="s">
        <v>28169</v>
      </c>
      <c r="Q7377" t="s">
        <v>13638</v>
      </c>
      <c r="R7377">
        <v>11.6813</v>
      </c>
      <c r="S7377" t="s">
        <v>13638</v>
      </c>
      <c r="T7377" t="s">
        <v>13638</v>
      </c>
      <c r="U7377" s="17">
        <v>45546</v>
      </c>
      <c r="W7377">
        <v>11.6813</v>
      </c>
      <c r="Y7377">
        <v>0</v>
      </c>
      <c r="Z7377" s="7">
        <v>0</v>
      </c>
      <c r="AP7377">
        <f t="shared" si="115"/>
        <v>7376</v>
      </c>
    </row>
    <row r="7378" spans="1:42" x14ac:dyDescent="0.25">
      <c r="A7378" t="s">
        <v>49439</v>
      </c>
      <c r="N7378" t="s">
        <v>26</v>
      </c>
      <c r="O7378" t="s">
        <v>28170</v>
      </c>
      <c r="P7378" t="s">
        <v>28171</v>
      </c>
      <c r="Q7378" t="s">
        <v>13638</v>
      </c>
      <c r="R7378">
        <v>11.734299999999999</v>
      </c>
      <c r="S7378" t="s">
        <v>13638</v>
      </c>
      <c r="T7378" t="s">
        <v>13638</v>
      </c>
      <c r="U7378" s="17">
        <v>45546</v>
      </c>
      <c r="W7378">
        <v>11.734299999999999</v>
      </c>
      <c r="Y7378">
        <v>0</v>
      </c>
      <c r="Z7378" s="7">
        <v>0</v>
      </c>
      <c r="AP7378">
        <f t="shared" si="115"/>
        <v>7377</v>
      </c>
    </row>
    <row r="7379" spans="1:42" x14ac:dyDescent="0.25">
      <c r="A7379" t="s">
        <v>49440</v>
      </c>
      <c r="N7379" t="s">
        <v>26</v>
      </c>
      <c r="O7379" t="s">
        <v>28172</v>
      </c>
      <c r="P7379" t="s">
        <v>28173</v>
      </c>
      <c r="Q7379" t="s">
        <v>13638</v>
      </c>
      <c r="R7379">
        <v>11.734299999999999</v>
      </c>
      <c r="S7379" t="s">
        <v>13638</v>
      </c>
      <c r="T7379" t="s">
        <v>13638</v>
      </c>
      <c r="U7379" s="17">
        <v>45546</v>
      </c>
      <c r="W7379">
        <v>11.734299999999999</v>
      </c>
      <c r="Y7379">
        <v>0</v>
      </c>
      <c r="Z7379" s="7">
        <v>0</v>
      </c>
      <c r="AP7379">
        <f t="shared" si="115"/>
        <v>7378</v>
      </c>
    </row>
    <row r="7380" spans="1:42" x14ac:dyDescent="0.25">
      <c r="A7380" t="s">
        <v>49441</v>
      </c>
      <c r="N7380" t="s">
        <v>26</v>
      </c>
      <c r="O7380" t="s">
        <v>28174</v>
      </c>
      <c r="P7380" t="s">
        <v>28175</v>
      </c>
      <c r="Q7380" t="s">
        <v>13638</v>
      </c>
      <c r="R7380">
        <v>11.690300000000001</v>
      </c>
      <c r="S7380" t="s">
        <v>13638</v>
      </c>
      <c r="T7380" t="s">
        <v>13638</v>
      </c>
      <c r="U7380" s="17">
        <v>45546</v>
      </c>
      <c r="W7380">
        <v>11.690300000000001</v>
      </c>
      <c r="Y7380">
        <v>0</v>
      </c>
      <c r="Z7380" s="7">
        <v>0</v>
      </c>
      <c r="AP7380">
        <f t="shared" si="115"/>
        <v>7379</v>
      </c>
    </row>
    <row r="7381" spans="1:42" x14ac:dyDescent="0.25">
      <c r="A7381" t="s">
        <v>49442</v>
      </c>
      <c r="N7381" t="s">
        <v>26</v>
      </c>
      <c r="O7381" t="s">
        <v>28176</v>
      </c>
      <c r="P7381" t="s">
        <v>28177</v>
      </c>
      <c r="Q7381" t="s">
        <v>13638</v>
      </c>
      <c r="R7381">
        <v>11.690300000000001</v>
      </c>
      <c r="S7381" t="s">
        <v>13638</v>
      </c>
      <c r="T7381" t="s">
        <v>13638</v>
      </c>
      <c r="U7381" s="17">
        <v>45546</v>
      </c>
      <c r="W7381">
        <v>11.690300000000001</v>
      </c>
      <c r="Y7381">
        <v>0</v>
      </c>
      <c r="Z7381" s="7">
        <v>0</v>
      </c>
      <c r="AP7381">
        <f t="shared" si="115"/>
        <v>7380</v>
      </c>
    </row>
    <row r="7382" spans="1:42" x14ac:dyDescent="0.25">
      <c r="A7382" t="s">
        <v>49443</v>
      </c>
      <c r="N7382" t="s">
        <v>26</v>
      </c>
      <c r="O7382" t="s">
        <v>28178</v>
      </c>
      <c r="P7382" t="s">
        <v>28179</v>
      </c>
      <c r="Q7382" t="s">
        <v>13638</v>
      </c>
      <c r="R7382">
        <v>11.7135</v>
      </c>
      <c r="S7382" t="s">
        <v>13638</v>
      </c>
      <c r="T7382" t="s">
        <v>13638</v>
      </c>
      <c r="U7382" s="17">
        <v>45546</v>
      </c>
      <c r="W7382">
        <v>11.7135</v>
      </c>
      <c r="Y7382">
        <v>0</v>
      </c>
      <c r="Z7382" s="7">
        <v>0</v>
      </c>
      <c r="AP7382">
        <f t="shared" si="115"/>
        <v>7381</v>
      </c>
    </row>
    <row r="7383" spans="1:42" x14ac:dyDescent="0.25">
      <c r="N7383" t="s">
        <v>26</v>
      </c>
      <c r="O7383" t="s">
        <v>28180</v>
      </c>
      <c r="P7383" t="s">
        <v>28181</v>
      </c>
      <c r="Q7383" t="s">
        <v>13638</v>
      </c>
      <c r="R7383">
        <v>11.714</v>
      </c>
      <c r="S7383" t="s">
        <v>13638</v>
      </c>
      <c r="T7383" t="s">
        <v>13638</v>
      </c>
      <c r="U7383" s="17">
        <v>45546</v>
      </c>
      <c r="W7383">
        <v>11.714</v>
      </c>
      <c r="Y7383">
        <v>0</v>
      </c>
      <c r="Z7383" s="7">
        <v>0</v>
      </c>
      <c r="AP7383">
        <f t="shared" si="115"/>
        <v>7382</v>
      </c>
    </row>
    <row r="7384" spans="1:42" x14ac:dyDescent="0.25">
      <c r="A7384" t="s">
        <v>31</v>
      </c>
      <c r="N7384" t="s">
        <v>26</v>
      </c>
      <c r="O7384" t="s">
        <v>28182</v>
      </c>
      <c r="P7384" t="s">
        <v>28183</v>
      </c>
      <c r="Q7384" t="s">
        <v>13638</v>
      </c>
      <c r="R7384">
        <v>11.6691</v>
      </c>
      <c r="S7384" t="s">
        <v>13638</v>
      </c>
      <c r="T7384" t="s">
        <v>13638</v>
      </c>
      <c r="U7384" s="17">
        <v>45546</v>
      </c>
      <c r="W7384">
        <v>11.6691</v>
      </c>
      <c r="Y7384">
        <v>0</v>
      </c>
      <c r="Z7384" s="7">
        <v>0</v>
      </c>
      <c r="AP7384">
        <f t="shared" si="115"/>
        <v>7383</v>
      </c>
    </row>
    <row r="7385" spans="1:42" x14ac:dyDescent="0.25">
      <c r="A7385" t="s">
        <v>49444</v>
      </c>
      <c r="N7385" t="s">
        <v>26</v>
      </c>
      <c r="O7385" t="s">
        <v>28184</v>
      </c>
      <c r="P7385" t="s">
        <v>28185</v>
      </c>
      <c r="Q7385" t="s">
        <v>13638</v>
      </c>
      <c r="R7385">
        <v>11.6691</v>
      </c>
      <c r="S7385" t="s">
        <v>13638</v>
      </c>
      <c r="T7385" t="s">
        <v>13638</v>
      </c>
      <c r="U7385" s="17">
        <v>45546</v>
      </c>
      <c r="W7385">
        <v>11.6691</v>
      </c>
      <c r="Y7385">
        <v>0</v>
      </c>
      <c r="Z7385" s="7">
        <v>0</v>
      </c>
      <c r="AP7385">
        <f t="shared" si="115"/>
        <v>7384</v>
      </c>
    </row>
    <row r="7386" spans="1:42" x14ac:dyDescent="0.25">
      <c r="A7386" t="s">
        <v>49445</v>
      </c>
      <c r="N7386" t="s">
        <v>26</v>
      </c>
      <c r="O7386" t="s">
        <v>28186</v>
      </c>
      <c r="P7386" t="s">
        <v>28187</v>
      </c>
      <c r="Q7386" t="s">
        <v>13638</v>
      </c>
      <c r="R7386">
        <v>11.6882</v>
      </c>
      <c r="S7386" t="s">
        <v>13638</v>
      </c>
      <c r="T7386" t="s">
        <v>13638</v>
      </c>
      <c r="U7386" s="17">
        <v>45546</v>
      </c>
      <c r="W7386">
        <v>11.6882</v>
      </c>
      <c r="Y7386">
        <v>0</v>
      </c>
      <c r="Z7386" s="7">
        <v>0</v>
      </c>
      <c r="AP7386">
        <f t="shared" si="115"/>
        <v>7385</v>
      </c>
    </row>
    <row r="7387" spans="1:42" x14ac:dyDescent="0.25">
      <c r="A7387" t="s">
        <v>49446</v>
      </c>
      <c r="N7387" t="s">
        <v>26</v>
      </c>
      <c r="O7387" t="s">
        <v>28188</v>
      </c>
      <c r="P7387" t="s">
        <v>28189</v>
      </c>
      <c r="Q7387" t="s">
        <v>13638</v>
      </c>
      <c r="R7387">
        <v>11.6883</v>
      </c>
      <c r="S7387" t="s">
        <v>13638</v>
      </c>
      <c r="T7387" t="s">
        <v>13638</v>
      </c>
      <c r="U7387" s="17">
        <v>45546</v>
      </c>
      <c r="W7387">
        <v>11.6883</v>
      </c>
      <c r="Y7387">
        <v>0</v>
      </c>
      <c r="Z7387" s="7">
        <v>0</v>
      </c>
      <c r="AP7387">
        <f t="shared" si="115"/>
        <v>7386</v>
      </c>
    </row>
    <row r="7388" spans="1:42" x14ac:dyDescent="0.25">
      <c r="A7388" t="s">
        <v>49447</v>
      </c>
      <c r="N7388" t="s">
        <v>26</v>
      </c>
      <c r="O7388" t="s">
        <v>28190</v>
      </c>
      <c r="P7388" t="s">
        <v>28191</v>
      </c>
      <c r="Q7388" t="s">
        <v>13638</v>
      </c>
      <c r="R7388">
        <v>11.644600000000001</v>
      </c>
      <c r="S7388" t="s">
        <v>13638</v>
      </c>
      <c r="T7388" t="s">
        <v>13638</v>
      </c>
      <c r="U7388" s="17">
        <v>45546</v>
      </c>
      <c r="W7388">
        <v>11.644600000000001</v>
      </c>
      <c r="Y7388">
        <v>0</v>
      </c>
      <c r="Z7388" s="7">
        <v>0</v>
      </c>
      <c r="AP7388">
        <f t="shared" si="115"/>
        <v>7387</v>
      </c>
    </row>
    <row r="7389" spans="1:42" x14ac:dyDescent="0.25">
      <c r="A7389" t="s">
        <v>49448</v>
      </c>
      <c r="N7389" t="s">
        <v>26</v>
      </c>
      <c r="O7389" t="s">
        <v>28192</v>
      </c>
      <c r="P7389" t="s">
        <v>28193</v>
      </c>
      <c r="Q7389" t="s">
        <v>13638</v>
      </c>
      <c r="R7389">
        <v>11.644600000000001</v>
      </c>
      <c r="S7389" t="s">
        <v>13638</v>
      </c>
      <c r="T7389" t="s">
        <v>13638</v>
      </c>
      <c r="U7389" s="17">
        <v>45546</v>
      </c>
      <c r="W7389">
        <v>11.644600000000001</v>
      </c>
      <c r="Y7389">
        <v>0</v>
      </c>
      <c r="Z7389" s="7">
        <v>0</v>
      </c>
      <c r="AP7389">
        <f t="shared" si="115"/>
        <v>7388</v>
      </c>
    </row>
    <row r="7390" spans="1:42" x14ac:dyDescent="0.25">
      <c r="A7390" t="s">
        <v>49449</v>
      </c>
      <c r="N7390" t="s">
        <v>26</v>
      </c>
      <c r="O7390" t="s">
        <v>28194</v>
      </c>
      <c r="P7390" t="s">
        <v>28195</v>
      </c>
      <c r="Q7390" t="s">
        <v>13638</v>
      </c>
      <c r="R7390">
        <v>11.559200000000001</v>
      </c>
      <c r="S7390" t="s">
        <v>13638</v>
      </c>
      <c r="T7390" t="s">
        <v>13638</v>
      </c>
      <c r="U7390" s="17">
        <v>45546</v>
      </c>
      <c r="W7390">
        <v>11.559200000000001</v>
      </c>
      <c r="Y7390">
        <v>0</v>
      </c>
      <c r="Z7390" s="7">
        <v>0</v>
      </c>
      <c r="AP7390">
        <f t="shared" si="115"/>
        <v>7389</v>
      </c>
    </row>
    <row r="7391" spans="1:42" x14ac:dyDescent="0.25">
      <c r="A7391" t="s">
        <v>49450</v>
      </c>
      <c r="N7391" t="s">
        <v>26</v>
      </c>
      <c r="O7391" t="s">
        <v>28196</v>
      </c>
      <c r="P7391" t="s">
        <v>28197</v>
      </c>
      <c r="Q7391" t="s">
        <v>13638</v>
      </c>
      <c r="R7391">
        <v>11.559200000000001</v>
      </c>
      <c r="S7391" t="s">
        <v>13638</v>
      </c>
      <c r="T7391" t="s">
        <v>13638</v>
      </c>
      <c r="U7391" s="17">
        <v>45546</v>
      </c>
      <c r="W7391">
        <v>11.559200000000001</v>
      </c>
      <c r="Y7391">
        <v>0</v>
      </c>
      <c r="Z7391" s="7">
        <v>0</v>
      </c>
      <c r="AP7391">
        <f t="shared" si="115"/>
        <v>7390</v>
      </c>
    </row>
    <row r="7392" spans="1:42" x14ac:dyDescent="0.25">
      <c r="A7392" t="s">
        <v>49451</v>
      </c>
      <c r="N7392" t="s">
        <v>26</v>
      </c>
      <c r="O7392" t="s">
        <v>28198</v>
      </c>
      <c r="P7392" t="s">
        <v>28199</v>
      </c>
      <c r="Q7392" t="s">
        <v>13638</v>
      </c>
      <c r="R7392">
        <v>11.517799999999999</v>
      </c>
      <c r="S7392" t="s">
        <v>13638</v>
      </c>
      <c r="T7392" t="s">
        <v>13638</v>
      </c>
      <c r="U7392" s="17">
        <v>45546</v>
      </c>
      <c r="W7392">
        <v>11.517799999999999</v>
      </c>
      <c r="Y7392">
        <v>0</v>
      </c>
      <c r="Z7392" s="7">
        <v>0</v>
      </c>
      <c r="AP7392">
        <f t="shared" si="115"/>
        <v>7391</v>
      </c>
    </row>
    <row r="7393" spans="1:42" x14ac:dyDescent="0.25">
      <c r="A7393" t="s">
        <v>49452</v>
      </c>
      <c r="N7393" t="s">
        <v>26</v>
      </c>
      <c r="O7393" t="s">
        <v>28200</v>
      </c>
      <c r="P7393" t="s">
        <v>28201</v>
      </c>
      <c r="Q7393" t="s">
        <v>13638</v>
      </c>
      <c r="R7393">
        <v>11.517799999999999</v>
      </c>
      <c r="S7393" t="s">
        <v>13638</v>
      </c>
      <c r="T7393" t="s">
        <v>13638</v>
      </c>
      <c r="U7393" s="17">
        <v>45546</v>
      </c>
      <c r="W7393">
        <v>11.517799999999999</v>
      </c>
      <c r="Y7393">
        <v>0</v>
      </c>
      <c r="Z7393" s="7">
        <v>0</v>
      </c>
      <c r="AP7393">
        <f t="shared" si="115"/>
        <v>7392</v>
      </c>
    </row>
    <row r="7394" spans="1:42" x14ac:dyDescent="0.25">
      <c r="A7394" t="s">
        <v>49453</v>
      </c>
      <c r="N7394" t="s">
        <v>26</v>
      </c>
      <c r="O7394" t="s">
        <v>28202</v>
      </c>
      <c r="P7394" t="s">
        <v>28203</v>
      </c>
      <c r="Q7394" t="s">
        <v>13638</v>
      </c>
      <c r="R7394">
        <v>11.6091</v>
      </c>
      <c r="S7394" t="s">
        <v>13638</v>
      </c>
      <c r="T7394" t="s">
        <v>13638</v>
      </c>
      <c r="U7394" s="17">
        <v>45546</v>
      </c>
      <c r="W7394">
        <v>11.6091</v>
      </c>
      <c r="Y7394">
        <v>0</v>
      </c>
      <c r="Z7394" s="7">
        <v>0</v>
      </c>
      <c r="AP7394">
        <f t="shared" si="115"/>
        <v>7393</v>
      </c>
    </row>
    <row r="7395" spans="1:42" x14ac:dyDescent="0.25">
      <c r="A7395" t="s">
        <v>49454</v>
      </c>
      <c r="N7395" t="s">
        <v>26</v>
      </c>
      <c r="O7395" t="s">
        <v>28204</v>
      </c>
      <c r="P7395" t="s">
        <v>28205</v>
      </c>
      <c r="Q7395" t="s">
        <v>13638</v>
      </c>
      <c r="R7395">
        <v>11.609</v>
      </c>
      <c r="S7395" t="s">
        <v>13638</v>
      </c>
      <c r="T7395" t="s">
        <v>13638</v>
      </c>
      <c r="U7395" s="17">
        <v>45546</v>
      </c>
      <c r="W7395">
        <v>11.609</v>
      </c>
      <c r="Y7395">
        <v>0</v>
      </c>
      <c r="Z7395" s="7">
        <v>0</v>
      </c>
      <c r="AP7395">
        <f t="shared" si="115"/>
        <v>7394</v>
      </c>
    </row>
    <row r="7396" spans="1:42" x14ac:dyDescent="0.25">
      <c r="A7396" t="s">
        <v>49455</v>
      </c>
      <c r="N7396" t="s">
        <v>26</v>
      </c>
      <c r="O7396" t="s">
        <v>28206</v>
      </c>
      <c r="P7396" t="s">
        <v>28207</v>
      </c>
      <c r="Q7396" t="s">
        <v>13638</v>
      </c>
      <c r="R7396">
        <v>11.5669</v>
      </c>
      <c r="S7396" t="s">
        <v>13638</v>
      </c>
      <c r="T7396" t="s">
        <v>13638</v>
      </c>
      <c r="U7396" s="17">
        <v>45546</v>
      </c>
      <c r="W7396">
        <v>11.5669</v>
      </c>
      <c r="Y7396">
        <v>0</v>
      </c>
      <c r="Z7396" s="7">
        <v>0</v>
      </c>
      <c r="AP7396">
        <f t="shared" si="115"/>
        <v>7395</v>
      </c>
    </row>
    <row r="7397" spans="1:42" x14ac:dyDescent="0.25">
      <c r="A7397" t="s">
        <v>49456</v>
      </c>
      <c r="N7397" t="s">
        <v>26</v>
      </c>
      <c r="O7397" t="s">
        <v>28208</v>
      </c>
      <c r="P7397" t="s">
        <v>28209</v>
      </c>
      <c r="Q7397" t="s">
        <v>13638</v>
      </c>
      <c r="R7397">
        <v>11.5671</v>
      </c>
      <c r="S7397" t="s">
        <v>13638</v>
      </c>
      <c r="T7397" t="s">
        <v>13638</v>
      </c>
      <c r="U7397" s="17">
        <v>45546</v>
      </c>
      <c r="W7397">
        <v>11.5671</v>
      </c>
      <c r="Y7397">
        <v>0</v>
      </c>
      <c r="Z7397" s="7">
        <v>0</v>
      </c>
      <c r="AP7397">
        <f t="shared" si="115"/>
        <v>7396</v>
      </c>
    </row>
    <row r="7398" spans="1:42" x14ac:dyDescent="0.25">
      <c r="A7398" t="s">
        <v>49457</v>
      </c>
      <c r="N7398" t="s">
        <v>26</v>
      </c>
      <c r="O7398" t="s">
        <v>28210</v>
      </c>
      <c r="P7398" t="s">
        <v>28211</v>
      </c>
      <c r="Q7398" t="s">
        <v>13638</v>
      </c>
      <c r="R7398">
        <v>11.7049</v>
      </c>
      <c r="S7398" t="s">
        <v>13638</v>
      </c>
      <c r="T7398" t="s">
        <v>13638</v>
      </c>
      <c r="U7398" s="17">
        <v>45546</v>
      </c>
      <c r="W7398">
        <v>11.7049</v>
      </c>
      <c r="Y7398">
        <v>0</v>
      </c>
      <c r="Z7398" s="7">
        <v>0</v>
      </c>
      <c r="AP7398">
        <f t="shared" si="115"/>
        <v>7397</v>
      </c>
    </row>
    <row r="7399" spans="1:42" x14ac:dyDescent="0.25">
      <c r="A7399" t="s">
        <v>49458</v>
      </c>
      <c r="N7399" t="s">
        <v>26</v>
      </c>
      <c r="O7399" t="s">
        <v>28212</v>
      </c>
      <c r="P7399" t="s">
        <v>28213</v>
      </c>
      <c r="Q7399" t="s">
        <v>13638</v>
      </c>
      <c r="R7399">
        <v>11.705</v>
      </c>
      <c r="S7399" t="s">
        <v>13638</v>
      </c>
      <c r="T7399" t="s">
        <v>13638</v>
      </c>
      <c r="U7399" s="17">
        <v>45546</v>
      </c>
      <c r="W7399">
        <v>11.705</v>
      </c>
      <c r="Y7399">
        <v>0</v>
      </c>
      <c r="Z7399" s="7">
        <v>0</v>
      </c>
      <c r="AP7399">
        <f t="shared" si="115"/>
        <v>7398</v>
      </c>
    </row>
    <row r="7400" spans="1:42" x14ac:dyDescent="0.25">
      <c r="A7400" t="s">
        <v>49459</v>
      </c>
      <c r="N7400" t="s">
        <v>26</v>
      </c>
      <c r="O7400" t="s">
        <v>28214</v>
      </c>
      <c r="P7400" t="s">
        <v>28215</v>
      </c>
      <c r="Q7400" t="s">
        <v>13638</v>
      </c>
      <c r="R7400">
        <v>11.664099999999999</v>
      </c>
      <c r="S7400" t="s">
        <v>13638</v>
      </c>
      <c r="T7400" t="s">
        <v>13638</v>
      </c>
      <c r="U7400" s="17">
        <v>45546</v>
      </c>
      <c r="W7400">
        <v>11.664099999999999</v>
      </c>
      <c r="Y7400">
        <v>0</v>
      </c>
      <c r="Z7400" s="7">
        <v>0</v>
      </c>
      <c r="AP7400">
        <f t="shared" si="115"/>
        <v>7399</v>
      </c>
    </row>
    <row r="7401" spans="1:42" x14ac:dyDescent="0.25">
      <c r="A7401" t="s">
        <v>49460</v>
      </c>
      <c r="N7401" t="s">
        <v>26</v>
      </c>
      <c r="O7401" t="s">
        <v>28216</v>
      </c>
      <c r="P7401" t="s">
        <v>28217</v>
      </c>
      <c r="Q7401" t="s">
        <v>13638</v>
      </c>
      <c r="R7401">
        <v>11.664099999999999</v>
      </c>
      <c r="S7401" t="s">
        <v>13638</v>
      </c>
      <c r="T7401" t="s">
        <v>13638</v>
      </c>
      <c r="U7401" s="17">
        <v>45546</v>
      </c>
      <c r="W7401">
        <v>11.664099999999999</v>
      </c>
      <c r="Y7401">
        <v>0</v>
      </c>
      <c r="Z7401" s="7">
        <v>0</v>
      </c>
      <c r="AP7401">
        <f t="shared" si="115"/>
        <v>7400</v>
      </c>
    </row>
    <row r="7402" spans="1:42" x14ac:dyDescent="0.25">
      <c r="A7402" t="s">
        <v>49461</v>
      </c>
      <c r="N7402" t="s">
        <v>26</v>
      </c>
      <c r="O7402" t="s">
        <v>28218</v>
      </c>
      <c r="P7402" t="s">
        <v>28219</v>
      </c>
      <c r="Q7402" t="s">
        <v>13638</v>
      </c>
      <c r="R7402">
        <v>11.596299999999999</v>
      </c>
      <c r="S7402" t="s">
        <v>13638</v>
      </c>
      <c r="T7402" t="s">
        <v>13638</v>
      </c>
      <c r="U7402" s="17">
        <v>45546</v>
      </c>
      <c r="W7402">
        <v>11.596299999999999</v>
      </c>
      <c r="Y7402">
        <v>0</v>
      </c>
      <c r="Z7402" s="7">
        <v>0</v>
      </c>
      <c r="AP7402">
        <f t="shared" si="115"/>
        <v>7401</v>
      </c>
    </row>
    <row r="7403" spans="1:42" x14ac:dyDescent="0.25">
      <c r="A7403" t="s">
        <v>49462</v>
      </c>
      <c r="N7403" t="s">
        <v>26</v>
      </c>
      <c r="O7403" t="s">
        <v>28220</v>
      </c>
      <c r="P7403" t="s">
        <v>28221</v>
      </c>
      <c r="Q7403" t="s">
        <v>13638</v>
      </c>
      <c r="R7403">
        <v>11.595000000000001</v>
      </c>
      <c r="S7403" t="s">
        <v>13638</v>
      </c>
      <c r="T7403" t="s">
        <v>13638</v>
      </c>
      <c r="U7403" s="17">
        <v>45546</v>
      </c>
      <c r="W7403">
        <v>11.595000000000001</v>
      </c>
      <c r="Y7403">
        <v>0</v>
      </c>
      <c r="Z7403" s="7">
        <v>0</v>
      </c>
      <c r="AP7403">
        <f t="shared" si="115"/>
        <v>7402</v>
      </c>
    </row>
    <row r="7404" spans="1:42" x14ac:dyDescent="0.25">
      <c r="A7404" t="s">
        <v>49463</v>
      </c>
      <c r="N7404" t="s">
        <v>26</v>
      </c>
      <c r="O7404" t="s">
        <v>28222</v>
      </c>
      <c r="P7404" t="s">
        <v>28223</v>
      </c>
      <c r="Q7404" t="s">
        <v>13638</v>
      </c>
      <c r="R7404">
        <v>11.557399999999999</v>
      </c>
      <c r="S7404" t="s">
        <v>13638</v>
      </c>
      <c r="T7404" t="s">
        <v>13638</v>
      </c>
      <c r="U7404" s="17">
        <v>45546</v>
      </c>
      <c r="W7404">
        <v>11.557399999999999</v>
      </c>
      <c r="Y7404">
        <v>0</v>
      </c>
      <c r="Z7404" s="7">
        <v>0</v>
      </c>
      <c r="AP7404">
        <f t="shared" si="115"/>
        <v>7403</v>
      </c>
    </row>
    <row r="7405" spans="1:42" x14ac:dyDescent="0.25">
      <c r="A7405" t="s">
        <v>49464</v>
      </c>
      <c r="N7405" t="s">
        <v>26</v>
      </c>
      <c r="O7405" t="s">
        <v>28224</v>
      </c>
      <c r="P7405" t="s">
        <v>28225</v>
      </c>
      <c r="Q7405" t="s">
        <v>13638</v>
      </c>
      <c r="R7405">
        <v>11.5573</v>
      </c>
      <c r="S7405" t="s">
        <v>13638</v>
      </c>
      <c r="T7405" t="s">
        <v>13638</v>
      </c>
      <c r="U7405" s="17">
        <v>45546</v>
      </c>
      <c r="W7405">
        <v>11.5573</v>
      </c>
      <c r="Y7405">
        <v>0</v>
      </c>
      <c r="Z7405" s="7">
        <v>0</v>
      </c>
      <c r="AP7405">
        <f t="shared" si="115"/>
        <v>7404</v>
      </c>
    </row>
    <row r="7406" spans="1:42" x14ac:dyDescent="0.25">
      <c r="A7406" t="s">
        <v>49465</v>
      </c>
      <c r="N7406" t="s">
        <v>26</v>
      </c>
      <c r="O7406" t="s">
        <v>851</v>
      </c>
      <c r="P7406" t="s">
        <v>28226</v>
      </c>
      <c r="Q7406" t="s">
        <v>13638</v>
      </c>
      <c r="R7406">
        <v>15.1028</v>
      </c>
      <c r="S7406" t="s">
        <v>13638</v>
      </c>
      <c r="T7406" t="s">
        <v>13638</v>
      </c>
      <c r="U7406" s="17">
        <v>45546</v>
      </c>
      <c r="W7406">
        <v>15.1028</v>
      </c>
      <c r="Y7406">
        <v>12.353899999999999</v>
      </c>
      <c r="Z7406" s="7">
        <v>5.725201839612204E-2</v>
      </c>
      <c r="AP7406">
        <f t="shared" si="115"/>
        <v>7405</v>
      </c>
    </row>
    <row r="7407" spans="1:42" x14ac:dyDescent="0.25">
      <c r="A7407" t="s">
        <v>49466</v>
      </c>
      <c r="N7407" t="s">
        <v>26</v>
      </c>
      <c r="O7407" t="s">
        <v>850</v>
      </c>
      <c r="P7407" t="s">
        <v>28227</v>
      </c>
      <c r="Q7407" t="s">
        <v>13638</v>
      </c>
      <c r="R7407">
        <v>15.1029</v>
      </c>
      <c r="S7407" t="s">
        <v>13638</v>
      </c>
      <c r="T7407" t="s">
        <v>13638</v>
      </c>
      <c r="U7407" s="17">
        <v>45546</v>
      </c>
      <c r="W7407">
        <v>15.1029</v>
      </c>
      <c r="Y7407">
        <v>12.353899999999999</v>
      </c>
      <c r="Z7407" s="7">
        <v>5.7253918670621573E-2</v>
      </c>
      <c r="AP7407">
        <f t="shared" si="115"/>
        <v>7406</v>
      </c>
    </row>
    <row r="7408" spans="1:42" x14ac:dyDescent="0.25">
      <c r="A7408" t="s">
        <v>49467</v>
      </c>
      <c r="N7408" t="s">
        <v>26</v>
      </c>
      <c r="O7408" t="s">
        <v>849</v>
      </c>
      <c r="P7408" t="s">
        <v>28228</v>
      </c>
      <c r="Q7408" t="s">
        <v>13638</v>
      </c>
      <c r="R7408">
        <v>14.9072</v>
      </c>
      <c r="S7408" t="s">
        <v>13638</v>
      </c>
      <c r="T7408" t="s">
        <v>13638</v>
      </c>
      <c r="U7408" s="17">
        <v>45546</v>
      </c>
      <c r="W7408">
        <v>14.9072</v>
      </c>
      <c r="Y7408">
        <v>12.2903</v>
      </c>
      <c r="Z7408" s="7">
        <v>5.4992738583397482E-2</v>
      </c>
      <c r="AP7408">
        <f t="shared" si="115"/>
        <v>7407</v>
      </c>
    </row>
    <row r="7409" spans="1:42" x14ac:dyDescent="0.25">
      <c r="A7409" t="s">
        <v>49468</v>
      </c>
      <c r="N7409" t="s">
        <v>26</v>
      </c>
      <c r="O7409" t="s">
        <v>848</v>
      </c>
      <c r="P7409" t="s">
        <v>28229</v>
      </c>
      <c r="Q7409" t="s">
        <v>13638</v>
      </c>
      <c r="R7409">
        <v>14.910500000000001</v>
      </c>
      <c r="S7409" t="s">
        <v>13638</v>
      </c>
      <c r="T7409" t="s">
        <v>13638</v>
      </c>
      <c r="U7409" s="17">
        <v>45546</v>
      </c>
      <c r="W7409">
        <v>14.910500000000001</v>
      </c>
      <c r="Y7409">
        <v>12.291</v>
      </c>
      <c r="Z7409" s="7">
        <v>5.5039892120445799E-2</v>
      </c>
      <c r="AP7409">
        <f t="shared" si="115"/>
        <v>7408</v>
      </c>
    </row>
    <row r="7410" spans="1:42" x14ac:dyDescent="0.25">
      <c r="A7410" t="s">
        <v>49469</v>
      </c>
      <c r="N7410" t="s">
        <v>26</v>
      </c>
      <c r="O7410" t="s">
        <v>28230</v>
      </c>
      <c r="P7410" t="s">
        <v>28231</v>
      </c>
      <c r="Q7410" t="s">
        <v>13638</v>
      </c>
      <c r="R7410">
        <v>11.6046</v>
      </c>
      <c r="S7410" t="s">
        <v>13638</v>
      </c>
      <c r="T7410" t="s">
        <v>13638</v>
      </c>
      <c r="U7410" s="17">
        <v>45546</v>
      </c>
      <c r="W7410">
        <v>11.6046</v>
      </c>
      <c r="Y7410">
        <v>0</v>
      </c>
      <c r="Z7410" s="7">
        <v>0</v>
      </c>
      <c r="AP7410">
        <f t="shared" si="115"/>
        <v>7409</v>
      </c>
    </row>
    <row r="7411" spans="1:42" x14ac:dyDescent="0.25">
      <c r="A7411" t="s">
        <v>49470</v>
      </c>
      <c r="N7411" t="s">
        <v>26</v>
      </c>
      <c r="O7411" t="s">
        <v>28232</v>
      </c>
      <c r="P7411" t="s">
        <v>28233</v>
      </c>
      <c r="Q7411" t="s">
        <v>13638</v>
      </c>
      <c r="R7411">
        <v>11.605</v>
      </c>
      <c r="S7411" t="s">
        <v>13638</v>
      </c>
      <c r="T7411" t="s">
        <v>13638</v>
      </c>
      <c r="U7411" s="17">
        <v>45546</v>
      </c>
      <c r="W7411">
        <v>11.605</v>
      </c>
      <c r="Y7411">
        <v>0</v>
      </c>
      <c r="Z7411" s="7">
        <v>0</v>
      </c>
      <c r="AP7411">
        <f t="shared" si="115"/>
        <v>7410</v>
      </c>
    </row>
    <row r="7412" spans="1:42" x14ac:dyDescent="0.25">
      <c r="A7412" t="s">
        <v>49471</v>
      </c>
      <c r="N7412" t="s">
        <v>26</v>
      </c>
      <c r="O7412" t="s">
        <v>28234</v>
      </c>
      <c r="P7412" t="s">
        <v>28235</v>
      </c>
      <c r="Q7412" t="s">
        <v>13638</v>
      </c>
      <c r="R7412">
        <v>11.565300000000001</v>
      </c>
      <c r="S7412" t="s">
        <v>13638</v>
      </c>
      <c r="T7412" t="s">
        <v>13638</v>
      </c>
      <c r="U7412" s="17">
        <v>45546</v>
      </c>
      <c r="W7412">
        <v>11.565300000000001</v>
      </c>
      <c r="Y7412">
        <v>0</v>
      </c>
      <c r="Z7412" s="7">
        <v>0</v>
      </c>
      <c r="AP7412">
        <f t="shared" si="115"/>
        <v>7411</v>
      </c>
    </row>
    <row r="7413" spans="1:42" x14ac:dyDescent="0.25">
      <c r="A7413" t="s">
        <v>49472</v>
      </c>
      <c r="N7413" t="s">
        <v>26</v>
      </c>
      <c r="O7413" t="s">
        <v>28236</v>
      </c>
      <c r="P7413" t="s">
        <v>28237</v>
      </c>
      <c r="Q7413" t="s">
        <v>13638</v>
      </c>
      <c r="R7413">
        <v>11.565300000000001</v>
      </c>
      <c r="S7413" t="s">
        <v>13638</v>
      </c>
      <c r="T7413" t="s">
        <v>13638</v>
      </c>
      <c r="U7413" s="17">
        <v>45546</v>
      </c>
      <c r="W7413">
        <v>11.565300000000001</v>
      </c>
      <c r="Y7413">
        <v>0</v>
      </c>
      <c r="Z7413" s="7">
        <v>0</v>
      </c>
      <c r="AP7413">
        <f t="shared" si="115"/>
        <v>7412</v>
      </c>
    </row>
    <row r="7414" spans="1:42" x14ac:dyDescent="0.25">
      <c r="A7414" t="s">
        <v>49473</v>
      </c>
      <c r="N7414" t="s">
        <v>26</v>
      </c>
      <c r="O7414" t="s">
        <v>28238</v>
      </c>
      <c r="P7414" t="s">
        <v>28239</v>
      </c>
      <c r="Q7414" t="s">
        <v>13638</v>
      </c>
      <c r="R7414">
        <v>11.6403</v>
      </c>
      <c r="S7414" t="s">
        <v>13638</v>
      </c>
      <c r="T7414" t="s">
        <v>13638</v>
      </c>
      <c r="U7414" s="17">
        <v>45546</v>
      </c>
      <c r="W7414">
        <v>11.6403</v>
      </c>
      <c r="Y7414">
        <v>0</v>
      </c>
      <c r="Z7414" s="7">
        <v>0</v>
      </c>
      <c r="AP7414">
        <f t="shared" si="115"/>
        <v>7413</v>
      </c>
    </row>
    <row r="7415" spans="1:42" x14ac:dyDescent="0.25">
      <c r="A7415" t="s">
        <v>49474</v>
      </c>
      <c r="N7415" t="s">
        <v>26</v>
      </c>
      <c r="O7415" t="s">
        <v>28240</v>
      </c>
      <c r="P7415" t="s">
        <v>28241</v>
      </c>
      <c r="Q7415" t="s">
        <v>13638</v>
      </c>
      <c r="R7415">
        <v>11.6404</v>
      </c>
      <c r="S7415" t="s">
        <v>13638</v>
      </c>
      <c r="T7415" t="s">
        <v>13638</v>
      </c>
      <c r="U7415" s="17">
        <v>45546</v>
      </c>
      <c r="W7415">
        <v>11.6404</v>
      </c>
      <c r="Y7415">
        <v>0</v>
      </c>
      <c r="Z7415" s="7">
        <v>0</v>
      </c>
      <c r="AP7415">
        <f t="shared" si="115"/>
        <v>7414</v>
      </c>
    </row>
    <row r="7416" spans="1:42" x14ac:dyDescent="0.25">
      <c r="A7416" t="s">
        <v>49475</v>
      </c>
      <c r="N7416" t="s">
        <v>26</v>
      </c>
      <c r="O7416" t="s">
        <v>28242</v>
      </c>
      <c r="P7416" t="s">
        <v>28243</v>
      </c>
      <c r="Q7416" t="s">
        <v>13638</v>
      </c>
      <c r="R7416">
        <v>11.602600000000001</v>
      </c>
      <c r="S7416" t="s">
        <v>13638</v>
      </c>
      <c r="T7416" t="s">
        <v>13638</v>
      </c>
      <c r="U7416" s="17">
        <v>45546</v>
      </c>
      <c r="W7416">
        <v>11.602600000000001</v>
      </c>
      <c r="Y7416">
        <v>0</v>
      </c>
      <c r="Z7416" s="7">
        <v>0</v>
      </c>
      <c r="AP7416">
        <f t="shared" si="115"/>
        <v>7415</v>
      </c>
    </row>
    <row r="7417" spans="1:42" x14ac:dyDescent="0.25">
      <c r="A7417" t="s">
        <v>49476</v>
      </c>
      <c r="N7417" t="s">
        <v>26</v>
      </c>
      <c r="O7417" t="s">
        <v>28244</v>
      </c>
      <c r="P7417" t="s">
        <v>28245</v>
      </c>
      <c r="Q7417" t="s">
        <v>13638</v>
      </c>
      <c r="R7417">
        <v>11.602499999999999</v>
      </c>
      <c r="S7417" t="s">
        <v>13638</v>
      </c>
      <c r="T7417" t="s">
        <v>13638</v>
      </c>
      <c r="U7417" s="17">
        <v>45546</v>
      </c>
      <c r="W7417">
        <v>11.602499999999999</v>
      </c>
      <c r="Y7417">
        <v>0</v>
      </c>
      <c r="Z7417" s="7">
        <v>0</v>
      </c>
      <c r="AP7417">
        <f t="shared" si="115"/>
        <v>7416</v>
      </c>
    </row>
    <row r="7418" spans="1:42" x14ac:dyDescent="0.25">
      <c r="A7418" t="s">
        <v>49477</v>
      </c>
      <c r="N7418" t="s">
        <v>26</v>
      </c>
      <c r="O7418" t="s">
        <v>28246</v>
      </c>
      <c r="P7418" t="s">
        <v>28247</v>
      </c>
      <c r="Q7418" t="s">
        <v>13638</v>
      </c>
      <c r="R7418">
        <v>11.457599999999999</v>
      </c>
      <c r="S7418" t="s">
        <v>13638</v>
      </c>
      <c r="T7418" t="s">
        <v>13638</v>
      </c>
      <c r="U7418" s="17">
        <v>45546</v>
      </c>
      <c r="W7418">
        <v>11.457599999999999</v>
      </c>
      <c r="Y7418">
        <v>0</v>
      </c>
      <c r="Z7418" s="7">
        <v>0</v>
      </c>
      <c r="AP7418">
        <f t="shared" si="115"/>
        <v>7417</v>
      </c>
    </row>
    <row r="7419" spans="1:42" x14ac:dyDescent="0.25">
      <c r="A7419" t="s">
        <v>49478</v>
      </c>
      <c r="N7419" t="s">
        <v>26</v>
      </c>
      <c r="O7419" t="s">
        <v>28248</v>
      </c>
      <c r="P7419" t="s">
        <v>28249</v>
      </c>
      <c r="Q7419" t="s">
        <v>13638</v>
      </c>
      <c r="R7419">
        <v>11.457700000000001</v>
      </c>
      <c r="S7419" t="s">
        <v>13638</v>
      </c>
      <c r="T7419" t="s">
        <v>13638</v>
      </c>
      <c r="U7419" s="17">
        <v>45546</v>
      </c>
      <c r="W7419">
        <v>11.457700000000001</v>
      </c>
      <c r="Y7419">
        <v>0</v>
      </c>
      <c r="Z7419" s="7">
        <v>0</v>
      </c>
      <c r="AP7419">
        <f t="shared" si="115"/>
        <v>7418</v>
      </c>
    </row>
    <row r="7420" spans="1:42" x14ac:dyDescent="0.25">
      <c r="A7420" t="s">
        <v>49479</v>
      </c>
      <c r="N7420" t="s">
        <v>26</v>
      </c>
      <c r="O7420" t="s">
        <v>28250</v>
      </c>
      <c r="P7420" t="s">
        <v>28251</v>
      </c>
      <c r="Q7420" t="s">
        <v>13638</v>
      </c>
      <c r="R7420">
        <v>11.4283</v>
      </c>
      <c r="S7420" t="s">
        <v>13638</v>
      </c>
      <c r="T7420" t="s">
        <v>13638</v>
      </c>
      <c r="U7420" s="17">
        <v>45546</v>
      </c>
      <c r="W7420">
        <v>11.4283</v>
      </c>
      <c r="Y7420">
        <v>0</v>
      </c>
      <c r="Z7420" s="7">
        <v>0</v>
      </c>
      <c r="AP7420">
        <f t="shared" si="115"/>
        <v>7419</v>
      </c>
    </row>
    <row r="7421" spans="1:42" x14ac:dyDescent="0.25">
      <c r="A7421" t="s">
        <v>49480</v>
      </c>
      <c r="N7421" t="s">
        <v>26</v>
      </c>
      <c r="O7421" t="s">
        <v>28252</v>
      </c>
      <c r="P7421" t="s">
        <v>28253</v>
      </c>
      <c r="Q7421" t="s">
        <v>13638</v>
      </c>
      <c r="R7421">
        <v>11.4283</v>
      </c>
      <c r="S7421" t="s">
        <v>13638</v>
      </c>
      <c r="T7421" t="s">
        <v>13638</v>
      </c>
      <c r="U7421" s="17">
        <v>45546</v>
      </c>
      <c r="W7421">
        <v>11.4283</v>
      </c>
      <c r="Y7421">
        <v>0</v>
      </c>
      <c r="Z7421" s="7">
        <v>0</v>
      </c>
      <c r="AP7421">
        <f t="shared" si="115"/>
        <v>7420</v>
      </c>
    </row>
    <row r="7422" spans="1:42" x14ac:dyDescent="0.25">
      <c r="A7422" t="s">
        <v>49481</v>
      </c>
      <c r="N7422" t="s">
        <v>26</v>
      </c>
      <c r="O7422" t="s">
        <v>28254</v>
      </c>
      <c r="P7422" t="s">
        <v>28255</v>
      </c>
      <c r="Q7422" t="s">
        <v>13638</v>
      </c>
      <c r="R7422">
        <v>11.672499999999999</v>
      </c>
      <c r="S7422" t="s">
        <v>13638</v>
      </c>
      <c r="T7422" t="s">
        <v>13638</v>
      </c>
      <c r="U7422" s="17">
        <v>45546</v>
      </c>
      <c r="W7422">
        <v>11.672499999999999</v>
      </c>
      <c r="Y7422">
        <v>0</v>
      </c>
      <c r="Z7422" s="7">
        <v>0</v>
      </c>
      <c r="AP7422">
        <f t="shared" si="115"/>
        <v>7421</v>
      </c>
    </row>
    <row r="7423" spans="1:42" x14ac:dyDescent="0.25">
      <c r="A7423" t="s">
        <v>49482</v>
      </c>
      <c r="N7423" t="s">
        <v>26</v>
      </c>
      <c r="O7423" t="s">
        <v>28256</v>
      </c>
      <c r="P7423" t="s">
        <v>28257</v>
      </c>
      <c r="Q7423" t="s">
        <v>13638</v>
      </c>
      <c r="R7423">
        <v>11.672499999999999</v>
      </c>
      <c r="S7423" t="s">
        <v>13638</v>
      </c>
      <c r="T7423" t="s">
        <v>13638</v>
      </c>
      <c r="U7423" s="17">
        <v>45546</v>
      </c>
      <c r="W7423">
        <v>11.672499999999999</v>
      </c>
      <c r="Y7423">
        <v>0</v>
      </c>
      <c r="Z7423" s="7">
        <v>0</v>
      </c>
      <c r="AP7423">
        <f t="shared" si="115"/>
        <v>7422</v>
      </c>
    </row>
    <row r="7424" spans="1:42" x14ac:dyDescent="0.25">
      <c r="A7424" t="s">
        <v>49483</v>
      </c>
      <c r="N7424" t="s">
        <v>26</v>
      </c>
      <c r="O7424" t="s">
        <v>28258</v>
      </c>
      <c r="P7424" t="s">
        <v>28259</v>
      </c>
      <c r="Q7424" t="s">
        <v>13638</v>
      </c>
      <c r="R7424">
        <v>11.641</v>
      </c>
      <c r="S7424" t="s">
        <v>13638</v>
      </c>
      <c r="T7424" t="s">
        <v>13638</v>
      </c>
      <c r="U7424" s="17">
        <v>45546</v>
      </c>
      <c r="W7424">
        <v>11.641</v>
      </c>
      <c r="Y7424">
        <v>0</v>
      </c>
      <c r="Z7424" s="7">
        <v>0</v>
      </c>
      <c r="AP7424">
        <f t="shared" si="115"/>
        <v>7423</v>
      </c>
    </row>
    <row r="7425" spans="1:42" x14ac:dyDescent="0.25">
      <c r="A7425" t="s">
        <v>49484</v>
      </c>
      <c r="N7425" t="s">
        <v>26</v>
      </c>
      <c r="O7425" t="s">
        <v>28260</v>
      </c>
      <c r="P7425" t="s">
        <v>28261</v>
      </c>
      <c r="Q7425" t="s">
        <v>13638</v>
      </c>
      <c r="R7425">
        <v>11.641</v>
      </c>
      <c r="S7425" t="s">
        <v>13638</v>
      </c>
      <c r="T7425" t="s">
        <v>13638</v>
      </c>
      <c r="U7425" s="17">
        <v>45546</v>
      </c>
      <c r="W7425">
        <v>11.641</v>
      </c>
      <c r="Y7425">
        <v>0</v>
      </c>
      <c r="Z7425" s="7">
        <v>0</v>
      </c>
      <c r="AP7425">
        <f t="shared" si="115"/>
        <v>7424</v>
      </c>
    </row>
    <row r="7426" spans="1:42" x14ac:dyDescent="0.25">
      <c r="A7426" t="s">
        <v>49485</v>
      </c>
      <c r="N7426" t="s">
        <v>26</v>
      </c>
      <c r="O7426" t="s">
        <v>28262</v>
      </c>
      <c r="P7426" t="s">
        <v>28263</v>
      </c>
      <c r="Q7426" t="s">
        <v>13638</v>
      </c>
      <c r="R7426">
        <v>11.634600000000001</v>
      </c>
      <c r="S7426" t="s">
        <v>13638</v>
      </c>
      <c r="T7426" t="s">
        <v>13638</v>
      </c>
      <c r="U7426" s="17">
        <v>45546</v>
      </c>
      <c r="W7426">
        <v>11.634600000000001</v>
      </c>
      <c r="Y7426">
        <v>0</v>
      </c>
      <c r="Z7426" s="7">
        <v>0</v>
      </c>
      <c r="AP7426">
        <f t="shared" si="115"/>
        <v>7425</v>
      </c>
    </row>
    <row r="7427" spans="1:42" x14ac:dyDescent="0.25">
      <c r="A7427" t="s">
        <v>49486</v>
      </c>
      <c r="N7427" t="s">
        <v>26</v>
      </c>
      <c r="O7427" t="s">
        <v>28264</v>
      </c>
      <c r="P7427" t="s">
        <v>28265</v>
      </c>
      <c r="Q7427" t="s">
        <v>13638</v>
      </c>
      <c r="R7427">
        <v>11.634600000000001</v>
      </c>
      <c r="S7427" t="s">
        <v>13638</v>
      </c>
      <c r="T7427" t="s">
        <v>13638</v>
      </c>
      <c r="U7427" s="17">
        <v>45546</v>
      </c>
      <c r="W7427">
        <v>11.634600000000001</v>
      </c>
      <c r="Y7427">
        <v>0</v>
      </c>
      <c r="Z7427" s="7">
        <v>0</v>
      </c>
      <c r="AP7427">
        <f t="shared" si="115"/>
        <v>7426</v>
      </c>
    </row>
    <row r="7428" spans="1:42" x14ac:dyDescent="0.25">
      <c r="A7428" t="s">
        <v>49487</v>
      </c>
      <c r="N7428" t="s">
        <v>26</v>
      </c>
      <c r="O7428" t="s">
        <v>28266</v>
      </c>
      <c r="P7428" t="s">
        <v>28267</v>
      </c>
      <c r="Q7428" t="s">
        <v>13638</v>
      </c>
      <c r="R7428">
        <v>11.6037</v>
      </c>
      <c r="S7428" t="s">
        <v>13638</v>
      </c>
      <c r="T7428" t="s">
        <v>13638</v>
      </c>
      <c r="U7428" s="17">
        <v>45546</v>
      </c>
      <c r="W7428">
        <v>11.6037</v>
      </c>
      <c r="Y7428">
        <v>0</v>
      </c>
      <c r="Z7428" s="7">
        <v>0</v>
      </c>
      <c r="AP7428">
        <f t="shared" ref="AP7428:AP7491" si="116">AP7427+1</f>
        <v>7427</v>
      </c>
    </row>
    <row r="7429" spans="1:42" x14ac:dyDescent="0.25">
      <c r="A7429" t="s">
        <v>49488</v>
      </c>
      <c r="N7429" t="s">
        <v>26</v>
      </c>
      <c r="O7429" t="s">
        <v>28268</v>
      </c>
      <c r="P7429" t="s">
        <v>28269</v>
      </c>
      <c r="Q7429" t="s">
        <v>13638</v>
      </c>
      <c r="R7429">
        <v>11.604100000000001</v>
      </c>
      <c r="S7429" t="s">
        <v>13638</v>
      </c>
      <c r="T7429" t="s">
        <v>13638</v>
      </c>
      <c r="U7429" s="17">
        <v>45546</v>
      </c>
      <c r="W7429">
        <v>11.604100000000001</v>
      </c>
      <c r="Y7429">
        <v>0</v>
      </c>
      <c r="Z7429" s="7">
        <v>0</v>
      </c>
      <c r="AP7429">
        <f t="shared" si="116"/>
        <v>7428</v>
      </c>
    </row>
    <row r="7430" spans="1:42" x14ac:dyDescent="0.25">
      <c r="A7430" t="s">
        <v>49489</v>
      </c>
      <c r="N7430" t="s">
        <v>26</v>
      </c>
      <c r="O7430" t="s">
        <v>28270</v>
      </c>
      <c r="P7430" t="s">
        <v>28271</v>
      </c>
      <c r="Q7430" t="s">
        <v>13638</v>
      </c>
      <c r="R7430">
        <v>11.5261</v>
      </c>
      <c r="S7430" t="s">
        <v>13638</v>
      </c>
      <c r="T7430" t="s">
        <v>13638</v>
      </c>
      <c r="U7430" s="17">
        <v>45546</v>
      </c>
      <c r="W7430">
        <v>11.5261</v>
      </c>
      <c r="Y7430">
        <v>0</v>
      </c>
      <c r="Z7430" s="7">
        <v>0</v>
      </c>
      <c r="AP7430">
        <f t="shared" si="116"/>
        <v>7429</v>
      </c>
    </row>
    <row r="7431" spans="1:42" x14ac:dyDescent="0.25">
      <c r="A7431" t="s">
        <v>49490</v>
      </c>
      <c r="N7431" t="s">
        <v>26</v>
      </c>
      <c r="O7431" t="s">
        <v>28272</v>
      </c>
      <c r="P7431" t="s">
        <v>28273</v>
      </c>
      <c r="Q7431" t="s">
        <v>13638</v>
      </c>
      <c r="R7431">
        <v>11.529500000000001</v>
      </c>
      <c r="S7431" t="s">
        <v>13638</v>
      </c>
      <c r="T7431" t="s">
        <v>13638</v>
      </c>
      <c r="U7431" s="17">
        <v>45546</v>
      </c>
      <c r="W7431">
        <v>11.529500000000001</v>
      </c>
      <c r="Y7431">
        <v>0</v>
      </c>
      <c r="Z7431" s="7">
        <v>0</v>
      </c>
      <c r="AP7431">
        <f t="shared" si="116"/>
        <v>7430</v>
      </c>
    </row>
    <row r="7432" spans="1:42" x14ac:dyDescent="0.25">
      <c r="A7432" t="s">
        <v>49491</v>
      </c>
      <c r="N7432" t="s">
        <v>26</v>
      </c>
      <c r="O7432" t="s">
        <v>28274</v>
      </c>
      <c r="P7432" t="s">
        <v>28275</v>
      </c>
      <c r="Q7432" t="s">
        <v>13638</v>
      </c>
      <c r="R7432">
        <v>11.497</v>
      </c>
      <c r="S7432" t="s">
        <v>13638</v>
      </c>
      <c r="T7432" t="s">
        <v>13638</v>
      </c>
      <c r="U7432" s="17">
        <v>45546</v>
      </c>
      <c r="W7432">
        <v>11.497</v>
      </c>
      <c r="Y7432">
        <v>0</v>
      </c>
      <c r="Z7432" s="7">
        <v>0</v>
      </c>
      <c r="AP7432">
        <f t="shared" si="116"/>
        <v>7431</v>
      </c>
    </row>
    <row r="7433" spans="1:42" x14ac:dyDescent="0.25">
      <c r="A7433" t="s">
        <v>49492</v>
      </c>
      <c r="N7433" t="s">
        <v>26</v>
      </c>
      <c r="O7433" t="s">
        <v>28276</v>
      </c>
      <c r="P7433" t="s">
        <v>28277</v>
      </c>
      <c r="Q7433" t="s">
        <v>13638</v>
      </c>
      <c r="R7433">
        <v>11.497</v>
      </c>
      <c r="S7433" t="s">
        <v>13638</v>
      </c>
      <c r="T7433" t="s">
        <v>13638</v>
      </c>
      <c r="U7433" s="17">
        <v>45546</v>
      </c>
      <c r="W7433">
        <v>11.497</v>
      </c>
      <c r="Y7433">
        <v>0</v>
      </c>
      <c r="Z7433" s="7">
        <v>0</v>
      </c>
      <c r="AP7433">
        <f t="shared" si="116"/>
        <v>7432</v>
      </c>
    </row>
    <row r="7434" spans="1:42" x14ac:dyDescent="0.25">
      <c r="A7434" t="s">
        <v>49493</v>
      </c>
      <c r="N7434" t="s">
        <v>26</v>
      </c>
      <c r="O7434" t="s">
        <v>28278</v>
      </c>
      <c r="P7434" t="s">
        <v>28279</v>
      </c>
      <c r="Q7434" t="s">
        <v>13638</v>
      </c>
      <c r="R7434">
        <v>11.198</v>
      </c>
      <c r="S7434" t="s">
        <v>13638</v>
      </c>
      <c r="T7434" t="s">
        <v>13638</v>
      </c>
      <c r="U7434" s="17">
        <v>45546</v>
      </c>
      <c r="W7434">
        <v>11.198</v>
      </c>
      <c r="Y7434">
        <v>0</v>
      </c>
      <c r="Z7434" s="7">
        <v>0</v>
      </c>
      <c r="AP7434">
        <f t="shared" si="116"/>
        <v>7433</v>
      </c>
    </row>
    <row r="7435" spans="1:42" x14ac:dyDescent="0.25">
      <c r="A7435" t="s">
        <v>49494</v>
      </c>
      <c r="N7435" t="s">
        <v>26</v>
      </c>
      <c r="O7435" t="s">
        <v>28280</v>
      </c>
      <c r="P7435" t="s">
        <v>28281</v>
      </c>
      <c r="Q7435" t="s">
        <v>13638</v>
      </c>
      <c r="R7435">
        <v>11.198499999999999</v>
      </c>
      <c r="S7435" t="s">
        <v>13638</v>
      </c>
      <c r="T7435" t="s">
        <v>13638</v>
      </c>
      <c r="U7435" s="17">
        <v>45546</v>
      </c>
      <c r="W7435">
        <v>11.198499999999999</v>
      </c>
      <c r="Y7435">
        <v>0</v>
      </c>
      <c r="Z7435" s="7">
        <v>0</v>
      </c>
      <c r="AP7435">
        <f t="shared" si="116"/>
        <v>7434</v>
      </c>
    </row>
    <row r="7436" spans="1:42" x14ac:dyDescent="0.25">
      <c r="A7436" t="s">
        <v>49495</v>
      </c>
      <c r="N7436" t="s">
        <v>26</v>
      </c>
      <c r="O7436" t="s">
        <v>28282</v>
      </c>
      <c r="P7436" t="s">
        <v>28283</v>
      </c>
      <c r="Q7436" t="s">
        <v>13638</v>
      </c>
      <c r="R7436">
        <v>11.173999999999999</v>
      </c>
      <c r="S7436" t="s">
        <v>13638</v>
      </c>
      <c r="T7436" t="s">
        <v>13638</v>
      </c>
      <c r="U7436" s="17">
        <v>45546</v>
      </c>
      <c r="W7436">
        <v>11.173999999999999</v>
      </c>
      <c r="Y7436">
        <v>0</v>
      </c>
      <c r="Z7436" s="7">
        <v>0</v>
      </c>
      <c r="AP7436">
        <f t="shared" si="116"/>
        <v>7435</v>
      </c>
    </row>
    <row r="7437" spans="1:42" x14ac:dyDescent="0.25">
      <c r="A7437" t="s">
        <v>49496</v>
      </c>
      <c r="N7437" t="s">
        <v>26</v>
      </c>
      <c r="O7437" t="s">
        <v>28284</v>
      </c>
      <c r="P7437" t="s">
        <v>28285</v>
      </c>
      <c r="Q7437" t="s">
        <v>13638</v>
      </c>
      <c r="R7437">
        <v>11.174099999999999</v>
      </c>
      <c r="S7437" t="s">
        <v>13638</v>
      </c>
      <c r="T7437" t="s">
        <v>13638</v>
      </c>
      <c r="U7437" s="17">
        <v>45546</v>
      </c>
      <c r="W7437">
        <v>11.174099999999999</v>
      </c>
      <c r="Y7437">
        <v>0</v>
      </c>
      <c r="Z7437" s="7">
        <v>0</v>
      </c>
      <c r="AP7437">
        <f t="shared" si="116"/>
        <v>7436</v>
      </c>
    </row>
    <row r="7438" spans="1:42" x14ac:dyDescent="0.25">
      <c r="A7438" t="s">
        <v>49497</v>
      </c>
      <c r="N7438" t="s">
        <v>26</v>
      </c>
      <c r="O7438" t="s">
        <v>28286</v>
      </c>
      <c r="P7438" t="s">
        <v>28287</v>
      </c>
      <c r="Q7438" t="s">
        <v>13638</v>
      </c>
      <c r="R7438">
        <v>12.22</v>
      </c>
      <c r="S7438" t="s">
        <v>13638</v>
      </c>
      <c r="T7438" t="s">
        <v>13638</v>
      </c>
      <c r="U7438" s="17">
        <v>45546</v>
      </c>
      <c r="W7438">
        <v>12.22</v>
      </c>
      <c r="Y7438">
        <v>10.162599999999999</v>
      </c>
      <c r="Z7438" s="7">
        <v>5.2505389568519689E-2</v>
      </c>
      <c r="AP7438">
        <f t="shared" si="116"/>
        <v>7437</v>
      </c>
    </row>
    <row r="7439" spans="1:42" x14ac:dyDescent="0.25">
      <c r="A7439" t="s">
        <v>49498</v>
      </c>
      <c r="N7439" t="s">
        <v>26</v>
      </c>
      <c r="O7439" t="s">
        <v>28288</v>
      </c>
      <c r="P7439" t="s">
        <v>28289</v>
      </c>
      <c r="Q7439" t="s">
        <v>13638</v>
      </c>
      <c r="R7439">
        <v>12.150600000000001</v>
      </c>
      <c r="S7439" t="s">
        <v>13638</v>
      </c>
      <c r="T7439" t="s">
        <v>13638</v>
      </c>
      <c r="U7439" s="17">
        <v>45546</v>
      </c>
      <c r="W7439">
        <v>12.150600000000001</v>
      </c>
      <c r="Y7439">
        <v>10.1591</v>
      </c>
      <c r="Z7439" s="7">
        <v>5.0971779657369432E-2</v>
      </c>
      <c r="AP7439">
        <f t="shared" si="116"/>
        <v>7438</v>
      </c>
    </row>
    <row r="7440" spans="1:42" x14ac:dyDescent="0.25">
      <c r="A7440" t="s">
        <v>49499</v>
      </c>
      <c r="N7440" t="s">
        <v>26</v>
      </c>
      <c r="O7440" t="s">
        <v>28290</v>
      </c>
      <c r="P7440" t="s">
        <v>28291</v>
      </c>
      <c r="Q7440" t="s">
        <v>13638</v>
      </c>
      <c r="R7440">
        <v>12.219799999999999</v>
      </c>
      <c r="S7440" t="s">
        <v>13638</v>
      </c>
      <c r="T7440" t="s">
        <v>13638</v>
      </c>
      <c r="U7440" s="17">
        <v>45546</v>
      </c>
      <c r="W7440">
        <v>12.219799999999999</v>
      </c>
      <c r="Y7440">
        <v>10.162599999999999</v>
      </c>
      <c r="Z7440" s="7">
        <v>5.2500697883407277E-2</v>
      </c>
      <c r="AP7440">
        <f t="shared" si="116"/>
        <v>7439</v>
      </c>
    </row>
    <row r="7441" spans="1:42" x14ac:dyDescent="0.25">
      <c r="A7441" t="s">
        <v>49500</v>
      </c>
      <c r="N7441" t="s">
        <v>26</v>
      </c>
      <c r="O7441" t="s">
        <v>28292</v>
      </c>
      <c r="P7441" t="s">
        <v>28293</v>
      </c>
      <c r="Q7441" t="s">
        <v>13638</v>
      </c>
      <c r="R7441">
        <v>12.150600000000001</v>
      </c>
      <c r="S7441" t="s">
        <v>13638</v>
      </c>
      <c r="T7441" t="s">
        <v>13638</v>
      </c>
      <c r="U7441" s="17">
        <v>45546</v>
      </c>
      <c r="W7441">
        <v>12.150600000000001</v>
      </c>
      <c r="Y7441">
        <v>10.1591</v>
      </c>
      <c r="Z7441" s="7">
        <v>5.0971779657369432E-2</v>
      </c>
      <c r="AP7441">
        <f t="shared" si="116"/>
        <v>7440</v>
      </c>
    </row>
    <row r="7442" spans="1:42" x14ac:dyDescent="0.25">
      <c r="A7442" t="s">
        <v>49501</v>
      </c>
      <c r="N7442" t="s">
        <v>26</v>
      </c>
      <c r="O7442" t="s">
        <v>28294</v>
      </c>
      <c r="P7442" t="s">
        <v>28295</v>
      </c>
      <c r="Q7442" t="s">
        <v>13638</v>
      </c>
      <c r="R7442">
        <v>12.1243</v>
      </c>
      <c r="S7442" t="s">
        <v>13638</v>
      </c>
      <c r="T7442" t="s">
        <v>13638</v>
      </c>
      <c r="U7442" s="17">
        <v>45546</v>
      </c>
      <c r="W7442">
        <v>12.1243</v>
      </c>
      <c r="Y7442">
        <v>10.143700000000001</v>
      </c>
      <c r="Z7442" s="7">
        <v>5.078557841557263E-2</v>
      </c>
      <c r="AP7442">
        <f t="shared" si="116"/>
        <v>7441</v>
      </c>
    </row>
    <row r="7443" spans="1:42" x14ac:dyDescent="0.25">
      <c r="A7443" t="s">
        <v>49502</v>
      </c>
      <c r="N7443" t="s">
        <v>26</v>
      </c>
      <c r="O7443" t="s">
        <v>28296</v>
      </c>
      <c r="P7443" t="s">
        <v>28297</v>
      </c>
      <c r="Q7443" t="s">
        <v>13638</v>
      </c>
      <c r="R7443">
        <v>12.1243</v>
      </c>
      <c r="S7443" t="s">
        <v>13638</v>
      </c>
      <c r="T7443" t="s">
        <v>13638</v>
      </c>
      <c r="U7443" s="17">
        <v>45546</v>
      </c>
      <c r="W7443">
        <v>12.1243</v>
      </c>
      <c r="Y7443">
        <v>10.143700000000001</v>
      </c>
      <c r="Z7443" s="7">
        <v>5.078557841557263E-2</v>
      </c>
      <c r="AP7443">
        <f t="shared" si="116"/>
        <v>7442</v>
      </c>
    </row>
    <row r="7444" spans="1:42" x14ac:dyDescent="0.25">
      <c r="A7444" t="s">
        <v>49503</v>
      </c>
      <c r="N7444" t="s">
        <v>26</v>
      </c>
      <c r="O7444" t="s">
        <v>28298</v>
      </c>
      <c r="P7444" t="s">
        <v>28299</v>
      </c>
      <c r="Q7444" t="s">
        <v>13638</v>
      </c>
      <c r="R7444">
        <v>12.064399999999999</v>
      </c>
      <c r="S7444" t="s">
        <v>13638</v>
      </c>
      <c r="T7444" t="s">
        <v>13638</v>
      </c>
      <c r="U7444" s="17">
        <v>45546</v>
      </c>
      <c r="W7444">
        <v>12.064399999999999</v>
      </c>
      <c r="Y7444">
        <v>10.1419</v>
      </c>
      <c r="Z7444" s="7">
        <v>4.9417512506827244E-2</v>
      </c>
      <c r="AP7444">
        <f t="shared" si="116"/>
        <v>7443</v>
      </c>
    </row>
    <row r="7445" spans="1:42" x14ac:dyDescent="0.25">
      <c r="N7445" t="s">
        <v>26</v>
      </c>
      <c r="O7445" t="s">
        <v>28300</v>
      </c>
      <c r="P7445" t="s">
        <v>28301</v>
      </c>
      <c r="Q7445" t="s">
        <v>13638</v>
      </c>
      <c r="R7445">
        <v>12.064399999999999</v>
      </c>
      <c r="S7445" t="s">
        <v>13638</v>
      </c>
      <c r="T7445" t="s">
        <v>13638</v>
      </c>
      <c r="U7445" s="17">
        <v>45546</v>
      </c>
      <c r="W7445">
        <v>12.064399999999999</v>
      </c>
      <c r="Y7445">
        <v>10.1419</v>
      </c>
      <c r="Z7445" s="7">
        <v>4.9417512506827244E-2</v>
      </c>
      <c r="AP7445">
        <f t="shared" si="116"/>
        <v>7444</v>
      </c>
    </row>
    <row r="7446" spans="1:42" x14ac:dyDescent="0.25">
      <c r="A7446" t="s">
        <v>40</v>
      </c>
      <c r="N7446" t="s">
        <v>26</v>
      </c>
      <c r="O7446" t="s">
        <v>28302</v>
      </c>
      <c r="P7446" t="s">
        <v>28303</v>
      </c>
      <c r="Q7446" t="s">
        <v>13638</v>
      </c>
      <c r="R7446">
        <v>12.0458</v>
      </c>
      <c r="S7446" t="s">
        <v>13638</v>
      </c>
      <c r="T7446" t="s">
        <v>13638</v>
      </c>
      <c r="U7446" s="17">
        <v>45546</v>
      </c>
      <c r="W7446">
        <v>12.0458</v>
      </c>
      <c r="Y7446">
        <v>0</v>
      </c>
      <c r="Z7446" s="7">
        <v>0</v>
      </c>
      <c r="AP7446">
        <f t="shared" si="116"/>
        <v>7445</v>
      </c>
    </row>
    <row r="7447" spans="1:42" x14ac:dyDescent="0.25">
      <c r="A7447" t="s">
        <v>49504</v>
      </c>
      <c r="N7447" t="s">
        <v>26</v>
      </c>
      <c r="O7447" t="s">
        <v>28304</v>
      </c>
      <c r="P7447" t="s">
        <v>28305</v>
      </c>
      <c r="Q7447" t="s">
        <v>13638</v>
      </c>
      <c r="R7447">
        <v>12.0458</v>
      </c>
      <c r="S7447" t="s">
        <v>13638</v>
      </c>
      <c r="T7447" t="s">
        <v>13638</v>
      </c>
      <c r="U7447" s="17">
        <v>45546</v>
      </c>
      <c r="W7447">
        <v>12.0458</v>
      </c>
      <c r="Y7447">
        <v>0</v>
      </c>
      <c r="Z7447" s="7">
        <v>0</v>
      </c>
      <c r="AP7447">
        <f t="shared" si="116"/>
        <v>7446</v>
      </c>
    </row>
    <row r="7448" spans="1:42" x14ac:dyDescent="0.25">
      <c r="A7448" t="s">
        <v>49505</v>
      </c>
      <c r="N7448" t="s">
        <v>26</v>
      </c>
      <c r="O7448" t="s">
        <v>28306</v>
      </c>
      <c r="P7448" t="s">
        <v>28307</v>
      </c>
      <c r="Q7448" t="s">
        <v>13638</v>
      </c>
      <c r="R7448">
        <v>11.9885</v>
      </c>
      <c r="S7448" t="s">
        <v>13638</v>
      </c>
      <c r="T7448" t="s">
        <v>13638</v>
      </c>
      <c r="U7448" s="17">
        <v>45546</v>
      </c>
      <c r="W7448">
        <v>11.9885</v>
      </c>
      <c r="Y7448">
        <v>0</v>
      </c>
      <c r="Z7448" s="7">
        <v>0</v>
      </c>
      <c r="AP7448">
        <f t="shared" si="116"/>
        <v>7447</v>
      </c>
    </row>
    <row r="7449" spans="1:42" x14ac:dyDescent="0.25">
      <c r="A7449" t="s">
        <v>49506</v>
      </c>
      <c r="N7449" t="s">
        <v>26</v>
      </c>
      <c r="O7449" t="s">
        <v>28308</v>
      </c>
      <c r="P7449" t="s">
        <v>28309</v>
      </c>
      <c r="Q7449" t="s">
        <v>13638</v>
      </c>
      <c r="R7449">
        <v>11.9885</v>
      </c>
      <c r="S7449" t="s">
        <v>13638</v>
      </c>
      <c r="T7449" t="s">
        <v>13638</v>
      </c>
      <c r="U7449" s="17">
        <v>45546</v>
      </c>
      <c r="W7449">
        <v>11.9885</v>
      </c>
      <c r="Y7449">
        <v>0</v>
      </c>
      <c r="Z7449" s="7">
        <v>0</v>
      </c>
      <c r="AP7449">
        <f t="shared" si="116"/>
        <v>7448</v>
      </c>
    </row>
    <row r="7450" spans="1:42" x14ac:dyDescent="0.25">
      <c r="A7450" t="s">
        <v>49507</v>
      </c>
      <c r="N7450" t="s">
        <v>26</v>
      </c>
      <c r="O7450" t="s">
        <v>28310</v>
      </c>
      <c r="P7450" t="s">
        <v>28311</v>
      </c>
      <c r="Q7450" t="s">
        <v>13638</v>
      </c>
      <c r="R7450">
        <v>12.044</v>
      </c>
      <c r="S7450" t="s">
        <v>13638</v>
      </c>
      <c r="T7450" t="s">
        <v>13638</v>
      </c>
      <c r="U7450" s="17">
        <v>45546</v>
      </c>
      <c r="W7450">
        <v>12.044</v>
      </c>
      <c r="Y7450">
        <v>0</v>
      </c>
      <c r="Z7450" s="7">
        <v>0</v>
      </c>
      <c r="AP7450">
        <f t="shared" si="116"/>
        <v>7449</v>
      </c>
    </row>
    <row r="7451" spans="1:42" x14ac:dyDescent="0.25">
      <c r="N7451" t="s">
        <v>26</v>
      </c>
      <c r="O7451" t="s">
        <v>28312</v>
      </c>
      <c r="P7451" t="s">
        <v>28313</v>
      </c>
      <c r="Q7451" t="s">
        <v>13638</v>
      </c>
      <c r="R7451">
        <v>12.044</v>
      </c>
      <c r="S7451" t="s">
        <v>13638</v>
      </c>
      <c r="T7451" t="s">
        <v>13638</v>
      </c>
      <c r="U7451" s="17">
        <v>45546</v>
      </c>
      <c r="W7451">
        <v>12.044</v>
      </c>
      <c r="Y7451">
        <v>0</v>
      </c>
      <c r="Z7451" s="7">
        <v>0</v>
      </c>
      <c r="AP7451">
        <f t="shared" si="116"/>
        <v>7450</v>
      </c>
    </row>
    <row r="7452" spans="1:42" x14ac:dyDescent="0.25">
      <c r="A7452" t="s">
        <v>10</v>
      </c>
      <c r="N7452" t="s">
        <v>26</v>
      </c>
      <c r="O7452" t="s">
        <v>28314</v>
      </c>
      <c r="P7452" t="s">
        <v>28315</v>
      </c>
      <c r="Q7452" t="s">
        <v>13638</v>
      </c>
      <c r="R7452">
        <v>11.988899999999999</v>
      </c>
      <c r="S7452" t="s">
        <v>13638</v>
      </c>
      <c r="T7452" t="s">
        <v>13638</v>
      </c>
      <c r="U7452" s="17">
        <v>45546</v>
      </c>
      <c r="W7452">
        <v>11.988899999999999</v>
      </c>
      <c r="Y7452">
        <v>0</v>
      </c>
      <c r="Z7452" s="7">
        <v>0</v>
      </c>
      <c r="AP7452">
        <f t="shared" si="116"/>
        <v>7451</v>
      </c>
    </row>
    <row r="7453" spans="1:42" x14ac:dyDescent="0.25">
      <c r="A7453" t="s">
        <v>49508</v>
      </c>
      <c r="N7453" t="s">
        <v>26</v>
      </c>
      <c r="O7453" t="s">
        <v>28316</v>
      </c>
      <c r="P7453" t="s">
        <v>28317</v>
      </c>
      <c r="Q7453" t="s">
        <v>13638</v>
      </c>
      <c r="R7453">
        <v>11.988899999999999</v>
      </c>
      <c r="S7453" t="s">
        <v>13638</v>
      </c>
      <c r="T7453" t="s">
        <v>13638</v>
      </c>
      <c r="U7453" s="17">
        <v>45546</v>
      </c>
      <c r="W7453">
        <v>11.988899999999999</v>
      </c>
      <c r="Y7453">
        <v>0</v>
      </c>
      <c r="Z7453" s="7">
        <v>0</v>
      </c>
      <c r="AP7453">
        <f t="shared" si="116"/>
        <v>7452</v>
      </c>
    </row>
    <row r="7454" spans="1:42" x14ac:dyDescent="0.25">
      <c r="A7454" t="s">
        <v>49509</v>
      </c>
      <c r="N7454" t="s">
        <v>26</v>
      </c>
      <c r="O7454" t="s">
        <v>28318</v>
      </c>
      <c r="P7454" t="s">
        <v>28319</v>
      </c>
      <c r="Q7454" t="s">
        <v>13638</v>
      </c>
      <c r="R7454">
        <v>11.375999999999999</v>
      </c>
      <c r="S7454" t="s">
        <v>13638</v>
      </c>
      <c r="T7454" t="s">
        <v>13638</v>
      </c>
      <c r="U7454" s="17">
        <v>45546</v>
      </c>
      <c r="W7454">
        <v>11.375999999999999</v>
      </c>
      <c r="Y7454">
        <v>0</v>
      </c>
      <c r="Z7454" s="7">
        <v>0</v>
      </c>
      <c r="AP7454">
        <f t="shared" si="116"/>
        <v>7453</v>
      </c>
    </row>
    <row r="7455" spans="1:42" x14ac:dyDescent="0.25">
      <c r="A7455" t="s">
        <v>49510</v>
      </c>
      <c r="N7455" t="s">
        <v>26</v>
      </c>
      <c r="O7455" t="s">
        <v>28320</v>
      </c>
      <c r="P7455" t="s">
        <v>28321</v>
      </c>
      <c r="Q7455" t="s">
        <v>13638</v>
      </c>
      <c r="R7455">
        <v>11.375999999999999</v>
      </c>
      <c r="S7455" t="s">
        <v>13638</v>
      </c>
      <c r="T7455" t="s">
        <v>13638</v>
      </c>
      <c r="U7455" s="17">
        <v>45546</v>
      </c>
      <c r="W7455">
        <v>11.375999999999999</v>
      </c>
      <c r="Y7455">
        <v>0</v>
      </c>
      <c r="Z7455" s="7">
        <v>0</v>
      </c>
      <c r="AP7455">
        <f t="shared" si="116"/>
        <v>7454</v>
      </c>
    </row>
    <row r="7456" spans="1:42" x14ac:dyDescent="0.25">
      <c r="A7456" t="s">
        <v>49511</v>
      </c>
      <c r="N7456" t="s">
        <v>26</v>
      </c>
      <c r="O7456" t="s">
        <v>28322</v>
      </c>
      <c r="P7456" t="s">
        <v>28323</v>
      </c>
      <c r="Q7456" t="s">
        <v>13638</v>
      </c>
      <c r="R7456">
        <v>11.348699999999999</v>
      </c>
      <c r="S7456" t="s">
        <v>13638</v>
      </c>
      <c r="T7456" t="s">
        <v>13638</v>
      </c>
      <c r="U7456" s="17">
        <v>45546</v>
      </c>
      <c r="W7456">
        <v>11.348699999999999</v>
      </c>
      <c r="Y7456">
        <v>0</v>
      </c>
      <c r="Z7456" s="7">
        <v>0</v>
      </c>
      <c r="AP7456">
        <f t="shared" si="116"/>
        <v>7455</v>
      </c>
    </row>
    <row r="7457" spans="1:42" x14ac:dyDescent="0.25">
      <c r="A7457" t="s">
        <v>49512</v>
      </c>
      <c r="N7457" t="s">
        <v>26</v>
      </c>
      <c r="O7457" t="s">
        <v>28324</v>
      </c>
      <c r="P7457" t="s">
        <v>28325</v>
      </c>
      <c r="Q7457" t="s">
        <v>13638</v>
      </c>
      <c r="R7457">
        <v>11.348599999999999</v>
      </c>
      <c r="S7457" t="s">
        <v>13638</v>
      </c>
      <c r="T7457" t="s">
        <v>13638</v>
      </c>
      <c r="U7457" s="17">
        <v>45546</v>
      </c>
      <c r="W7457">
        <v>11.348599999999999</v>
      </c>
      <c r="Y7457">
        <v>0</v>
      </c>
      <c r="Z7457" s="7">
        <v>0</v>
      </c>
      <c r="AP7457">
        <f t="shared" si="116"/>
        <v>7456</v>
      </c>
    </row>
    <row r="7458" spans="1:42" x14ac:dyDescent="0.25">
      <c r="A7458" t="s">
        <v>49513</v>
      </c>
      <c r="N7458" t="s">
        <v>26</v>
      </c>
      <c r="O7458" t="s">
        <v>28326</v>
      </c>
      <c r="P7458" t="s">
        <v>28327</v>
      </c>
      <c r="Q7458" t="s">
        <v>13638</v>
      </c>
      <c r="R7458">
        <v>11.348000000000001</v>
      </c>
      <c r="S7458" t="s">
        <v>13638</v>
      </c>
      <c r="T7458" t="s">
        <v>13638</v>
      </c>
      <c r="U7458" s="17">
        <v>45546</v>
      </c>
      <c r="W7458">
        <v>11.348000000000001</v>
      </c>
      <c r="Y7458">
        <v>0</v>
      </c>
      <c r="Z7458" s="7">
        <v>0</v>
      </c>
      <c r="AP7458">
        <f t="shared" si="116"/>
        <v>7457</v>
      </c>
    </row>
    <row r="7459" spans="1:42" x14ac:dyDescent="0.25">
      <c r="A7459" t="s">
        <v>49514</v>
      </c>
      <c r="N7459" t="s">
        <v>26</v>
      </c>
      <c r="O7459" t="s">
        <v>28328</v>
      </c>
      <c r="P7459" t="s">
        <v>28329</v>
      </c>
      <c r="Q7459" t="s">
        <v>13638</v>
      </c>
      <c r="R7459">
        <v>11.347899999999999</v>
      </c>
      <c r="S7459" t="s">
        <v>13638</v>
      </c>
      <c r="T7459" t="s">
        <v>13638</v>
      </c>
      <c r="U7459" s="17">
        <v>45546</v>
      </c>
      <c r="W7459">
        <v>11.347899999999999</v>
      </c>
      <c r="Y7459">
        <v>0</v>
      </c>
      <c r="Z7459" s="7">
        <v>0</v>
      </c>
      <c r="AP7459">
        <f t="shared" si="116"/>
        <v>7458</v>
      </c>
    </row>
    <row r="7460" spans="1:42" x14ac:dyDescent="0.25">
      <c r="A7460" t="s">
        <v>49515</v>
      </c>
      <c r="N7460" t="s">
        <v>26</v>
      </c>
      <c r="O7460" t="s">
        <v>28330</v>
      </c>
      <c r="P7460" t="s">
        <v>28331</v>
      </c>
      <c r="Q7460" t="s">
        <v>13638</v>
      </c>
      <c r="R7460">
        <v>11.3216</v>
      </c>
      <c r="S7460" t="s">
        <v>13638</v>
      </c>
      <c r="T7460" t="s">
        <v>13638</v>
      </c>
      <c r="U7460" s="17">
        <v>45546</v>
      </c>
      <c r="W7460">
        <v>11.3216</v>
      </c>
      <c r="Y7460">
        <v>0</v>
      </c>
      <c r="Z7460" s="7">
        <v>0</v>
      </c>
      <c r="AP7460">
        <f t="shared" si="116"/>
        <v>7459</v>
      </c>
    </row>
    <row r="7461" spans="1:42" x14ac:dyDescent="0.25">
      <c r="A7461" t="s">
        <v>49516</v>
      </c>
      <c r="N7461" t="s">
        <v>26</v>
      </c>
      <c r="O7461" t="s">
        <v>28332</v>
      </c>
      <c r="P7461" t="s">
        <v>28333</v>
      </c>
      <c r="Q7461" t="s">
        <v>13638</v>
      </c>
      <c r="R7461">
        <v>11.3215</v>
      </c>
      <c r="S7461" t="s">
        <v>13638</v>
      </c>
      <c r="T7461" t="s">
        <v>13638</v>
      </c>
      <c r="U7461" s="17">
        <v>45546</v>
      </c>
      <c r="W7461">
        <v>11.3215</v>
      </c>
      <c r="Y7461">
        <v>0</v>
      </c>
      <c r="Z7461" t="e">
        <v>#N/A</v>
      </c>
      <c r="AP7461">
        <f t="shared" si="116"/>
        <v>7460</v>
      </c>
    </row>
    <row r="7462" spans="1:42" x14ac:dyDescent="0.25">
      <c r="A7462" t="s">
        <v>49517</v>
      </c>
      <c r="N7462" t="s">
        <v>26</v>
      </c>
      <c r="O7462" t="s">
        <v>28334</v>
      </c>
      <c r="P7462" t="s">
        <v>28335</v>
      </c>
      <c r="Q7462" t="s">
        <v>13638</v>
      </c>
      <c r="R7462">
        <v>11.3261</v>
      </c>
      <c r="S7462" t="s">
        <v>13638</v>
      </c>
      <c r="T7462" t="s">
        <v>13638</v>
      </c>
      <c r="U7462" s="17">
        <v>45546</v>
      </c>
      <c r="W7462">
        <v>11.3261</v>
      </c>
      <c r="Y7462">
        <v>0</v>
      </c>
      <c r="Z7462" t="e">
        <v>#N/A</v>
      </c>
      <c r="AP7462">
        <f t="shared" si="116"/>
        <v>7461</v>
      </c>
    </row>
    <row r="7463" spans="1:42" x14ac:dyDescent="0.25">
      <c r="A7463" t="s">
        <v>49518</v>
      </c>
      <c r="N7463" t="s">
        <v>26</v>
      </c>
      <c r="O7463" t="s">
        <v>28336</v>
      </c>
      <c r="P7463" t="s">
        <v>28337</v>
      </c>
      <c r="Q7463" t="s">
        <v>13638</v>
      </c>
      <c r="R7463">
        <v>11.3261</v>
      </c>
      <c r="S7463" t="s">
        <v>13638</v>
      </c>
      <c r="T7463" t="s">
        <v>13638</v>
      </c>
      <c r="U7463" s="17">
        <v>45546</v>
      </c>
      <c r="W7463">
        <v>11.3261</v>
      </c>
      <c r="Y7463">
        <v>0</v>
      </c>
      <c r="Z7463" t="e">
        <v>#N/A</v>
      </c>
      <c r="AP7463">
        <f t="shared" si="116"/>
        <v>7462</v>
      </c>
    </row>
    <row r="7464" spans="1:42" x14ac:dyDescent="0.25">
      <c r="A7464" t="s">
        <v>49519</v>
      </c>
      <c r="N7464" t="s">
        <v>26</v>
      </c>
      <c r="O7464" t="s">
        <v>28338</v>
      </c>
      <c r="P7464" t="s">
        <v>28339</v>
      </c>
      <c r="Q7464" t="s">
        <v>13638</v>
      </c>
      <c r="R7464">
        <v>11.3004</v>
      </c>
      <c r="S7464" t="s">
        <v>13638</v>
      </c>
      <c r="T7464" t="s">
        <v>13638</v>
      </c>
      <c r="U7464" s="17">
        <v>45546</v>
      </c>
      <c r="W7464">
        <v>11.3004</v>
      </c>
      <c r="Y7464">
        <v>0</v>
      </c>
      <c r="Z7464" t="e">
        <v>#N/A</v>
      </c>
      <c r="AP7464">
        <f t="shared" si="116"/>
        <v>7463</v>
      </c>
    </row>
    <row r="7465" spans="1:42" x14ac:dyDescent="0.25">
      <c r="N7465" t="s">
        <v>26</v>
      </c>
      <c r="O7465" t="s">
        <v>28340</v>
      </c>
      <c r="P7465" t="s">
        <v>28341</v>
      </c>
      <c r="Q7465" t="s">
        <v>13638</v>
      </c>
      <c r="R7465">
        <v>11.3005</v>
      </c>
      <c r="S7465" t="s">
        <v>13638</v>
      </c>
      <c r="T7465" t="s">
        <v>13638</v>
      </c>
      <c r="U7465" s="17">
        <v>45546</v>
      </c>
      <c r="W7465">
        <v>11.3005</v>
      </c>
      <c r="Y7465">
        <v>0</v>
      </c>
      <c r="Z7465" t="e">
        <v>#N/A</v>
      </c>
      <c r="AP7465">
        <f t="shared" si="116"/>
        <v>7464</v>
      </c>
    </row>
    <row r="7466" spans="1:42" x14ac:dyDescent="0.25">
      <c r="A7466" t="s">
        <v>32</v>
      </c>
      <c r="N7466" t="s">
        <v>26</v>
      </c>
      <c r="O7466" t="s">
        <v>28342</v>
      </c>
      <c r="P7466" t="s">
        <v>28343</v>
      </c>
      <c r="Q7466" t="s">
        <v>13638</v>
      </c>
      <c r="R7466">
        <v>11.261699999999999</v>
      </c>
      <c r="S7466" t="s">
        <v>13638</v>
      </c>
      <c r="T7466" t="s">
        <v>13638</v>
      </c>
      <c r="U7466" s="17">
        <v>45546</v>
      </c>
      <c r="W7466">
        <v>11.261699999999999</v>
      </c>
      <c r="Y7466">
        <v>0</v>
      </c>
      <c r="Z7466" t="e">
        <v>#N/A</v>
      </c>
      <c r="AP7466">
        <f t="shared" si="116"/>
        <v>7465</v>
      </c>
    </row>
    <row r="7467" spans="1:42" x14ac:dyDescent="0.25">
      <c r="A7467" t="s">
        <v>49520</v>
      </c>
      <c r="N7467" t="s">
        <v>26</v>
      </c>
      <c r="O7467" t="s">
        <v>28344</v>
      </c>
      <c r="P7467" t="s">
        <v>28345</v>
      </c>
      <c r="Q7467" t="s">
        <v>13638</v>
      </c>
      <c r="R7467">
        <v>11.261699999999999</v>
      </c>
      <c r="S7467" t="s">
        <v>13638</v>
      </c>
      <c r="T7467" t="s">
        <v>13638</v>
      </c>
      <c r="U7467" s="17">
        <v>45546</v>
      </c>
      <c r="W7467">
        <v>11.261699999999999</v>
      </c>
      <c r="Y7467">
        <v>0</v>
      </c>
      <c r="Z7467" t="e">
        <v>#N/A</v>
      </c>
      <c r="AP7467">
        <f t="shared" si="116"/>
        <v>7466</v>
      </c>
    </row>
    <row r="7468" spans="1:42" x14ac:dyDescent="0.25">
      <c r="A7468" t="s">
        <v>49521</v>
      </c>
      <c r="N7468" t="s">
        <v>26</v>
      </c>
      <c r="O7468" t="s">
        <v>28346</v>
      </c>
      <c r="P7468" t="s">
        <v>28347</v>
      </c>
      <c r="Q7468" t="s">
        <v>13638</v>
      </c>
      <c r="R7468">
        <v>11.2372</v>
      </c>
      <c r="S7468" t="s">
        <v>13638</v>
      </c>
      <c r="T7468" t="s">
        <v>13638</v>
      </c>
      <c r="U7468" s="17">
        <v>45546</v>
      </c>
      <c r="W7468">
        <v>11.2372</v>
      </c>
      <c r="Y7468">
        <v>0</v>
      </c>
      <c r="Z7468" t="e">
        <v>#N/A</v>
      </c>
      <c r="AP7468">
        <f t="shared" si="116"/>
        <v>7467</v>
      </c>
    </row>
    <row r="7469" spans="1:42" x14ac:dyDescent="0.25">
      <c r="A7469" t="s">
        <v>49522</v>
      </c>
      <c r="N7469" t="s">
        <v>26</v>
      </c>
      <c r="O7469" t="s">
        <v>28348</v>
      </c>
      <c r="P7469" t="s">
        <v>28349</v>
      </c>
      <c r="Q7469" t="s">
        <v>13638</v>
      </c>
      <c r="R7469">
        <v>11.2372</v>
      </c>
      <c r="S7469" t="s">
        <v>13638</v>
      </c>
      <c r="T7469" t="s">
        <v>13638</v>
      </c>
      <c r="U7469" s="17">
        <v>45546</v>
      </c>
      <c r="W7469">
        <v>11.2372</v>
      </c>
      <c r="Y7469">
        <v>0</v>
      </c>
      <c r="Z7469" t="e">
        <v>#N/A</v>
      </c>
      <c r="AP7469">
        <f t="shared" si="116"/>
        <v>7468</v>
      </c>
    </row>
    <row r="7470" spans="1:42" x14ac:dyDescent="0.25">
      <c r="A7470" t="s">
        <v>49523</v>
      </c>
      <c r="N7470" t="s">
        <v>26</v>
      </c>
      <c r="O7470" t="s">
        <v>28350</v>
      </c>
      <c r="P7470" t="s">
        <v>28351</v>
      </c>
      <c r="Q7470" t="s">
        <v>13638</v>
      </c>
      <c r="R7470">
        <v>11.2385</v>
      </c>
      <c r="S7470" t="s">
        <v>13638</v>
      </c>
      <c r="T7470" t="s">
        <v>13638</v>
      </c>
      <c r="U7470" s="17">
        <v>45546</v>
      </c>
      <c r="W7470">
        <v>11.2385</v>
      </c>
      <c r="Y7470">
        <v>0</v>
      </c>
      <c r="Z7470" t="e">
        <v>#N/A</v>
      </c>
      <c r="AP7470">
        <f t="shared" si="116"/>
        <v>7469</v>
      </c>
    </row>
    <row r="7471" spans="1:42" x14ac:dyDescent="0.25">
      <c r="A7471" t="s">
        <v>49524</v>
      </c>
      <c r="N7471" t="s">
        <v>26</v>
      </c>
      <c r="O7471" t="s">
        <v>28352</v>
      </c>
      <c r="P7471" t="s">
        <v>28353</v>
      </c>
      <c r="Q7471" t="s">
        <v>13638</v>
      </c>
      <c r="R7471">
        <v>11.237500000000001</v>
      </c>
      <c r="S7471" t="s">
        <v>13638</v>
      </c>
      <c r="T7471" t="s">
        <v>13638</v>
      </c>
      <c r="U7471" s="17">
        <v>45546</v>
      </c>
      <c r="W7471">
        <v>11.237500000000001</v>
      </c>
      <c r="Y7471">
        <v>0</v>
      </c>
      <c r="Z7471" t="e">
        <v>#N/A</v>
      </c>
      <c r="AP7471">
        <f t="shared" si="116"/>
        <v>7470</v>
      </c>
    </row>
    <row r="7472" spans="1:42" x14ac:dyDescent="0.25">
      <c r="A7472" t="s">
        <v>49525</v>
      </c>
      <c r="N7472" t="s">
        <v>26</v>
      </c>
      <c r="O7472" t="s">
        <v>28354</v>
      </c>
      <c r="P7472" t="s">
        <v>28355</v>
      </c>
      <c r="Q7472" t="s">
        <v>13638</v>
      </c>
      <c r="R7472">
        <v>11.2134</v>
      </c>
      <c r="S7472" t="s">
        <v>13638</v>
      </c>
      <c r="T7472" t="s">
        <v>13638</v>
      </c>
      <c r="U7472" s="17">
        <v>45546</v>
      </c>
      <c r="W7472">
        <v>11.2134</v>
      </c>
      <c r="Y7472">
        <v>0</v>
      </c>
      <c r="Z7472" t="e">
        <v>#N/A</v>
      </c>
      <c r="AP7472">
        <f t="shared" si="116"/>
        <v>7471</v>
      </c>
    </row>
    <row r="7473" spans="1:42" x14ac:dyDescent="0.25">
      <c r="A7473" t="s">
        <v>49526</v>
      </c>
      <c r="N7473" t="s">
        <v>26</v>
      </c>
      <c r="O7473" t="s">
        <v>28356</v>
      </c>
      <c r="P7473" t="s">
        <v>28357</v>
      </c>
      <c r="Q7473" t="s">
        <v>13638</v>
      </c>
      <c r="R7473">
        <v>11.213200000000001</v>
      </c>
      <c r="S7473" t="s">
        <v>13638</v>
      </c>
      <c r="T7473" t="s">
        <v>13638</v>
      </c>
      <c r="U7473" s="17">
        <v>45546</v>
      </c>
      <c r="W7473">
        <v>11.213200000000001</v>
      </c>
      <c r="Y7473">
        <v>0</v>
      </c>
      <c r="Z7473" t="e">
        <v>#N/A</v>
      </c>
      <c r="AP7473">
        <f t="shared" si="116"/>
        <v>7472</v>
      </c>
    </row>
    <row r="7474" spans="1:42" x14ac:dyDescent="0.25">
      <c r="A7474" t="s">
        <v>49527</v>
      </c>
      <c r="N7474" t="s">
        <v>26</v>
      </c>
      <c r="O7474" t="s">
        <v>28358</v>
      </c>
      <c r="P7474" t="s">
        <v>28359</v>
      </c>
      <c r="Q7474" t="s">
        <v>13638</v>
      </c>
      <c r="R7474">
        <v>11.1371</v>
      </c>
      <c r="S7474" t="s">
        <v>13638</v>
      </c>
      <c r="T7474" t="s">
        <v>13638</v>
      </c>
      <c r="U7474" s="17">
        <v>45546</v>
      </c>
      <c r="W7474">
        <v>11.1371</v>
      </c>
      <c r="Y7474">
        <v>0</v>
      </c>
      <c r="Z7474" t="e">
        <v>#N/A</v>
      </c>
      <c r="AP7474">
        <f t="shared" si="116"/>
        <v>7473</v>
      </c>
    </row>
    <row r="7475" spans="1:42" x14ac:dyDescent="0.25">
      <c r="A7475" t="s">
        <v>49528</v>
      </c>
      <c r="N7475" t="s">
        <v>26</v>
      </c>
      <c r="O7475" t="s">
        <v>28360</v>
      </c>
      <c r="P7475" t="s">
        <v>28361</v>
      </c>
      <c r="Q7475" t="s">
        <v>13638</v>
      </c>
      <c r="R7475">
        <v>11.136699999999999</v>
      </c>
      <c r="S7475" t="s">
        <v>13638</v>
      </c>
      <c r="T7475" t="s">
        <v>13638</v>
      </c>
      <c r="U7475" s="17">
        <v>45546</v>
      </c>
      <c r="W7475">
        <v>11.136699999999999</v>
      </c>
      <c r="Y7475">
        <v>0</v>
      </c>
      <c r="Z7475" t="e">
        <v>#N/A</v>
      </c>
      <c r="AP7475">
        <f t="shared" si="116"/>
        <v>7474</v>
      </c>
    </row>
    <row r="7476" spans="1:42" x14ac:dyDescent="0.25">
      <c r="A7476" t="s">
        <v>49529</v>
      </c>
      <c r="N7476" t="s">
        <v>26</v>
      </c>
      <c r="O7476" t="s">
        <v>28362</v>
      </c>
      <c r="P7476" t="s">
        <v>28363</v>
      </c>
      <c r="Q7476" t="s">
        <v>13638</v>
      </c>
      <c r="R7476">
        <v>11.114000000000001</v>
      </c>
      <c r="S7476" t="s">
        <v>13638</v>
      </c>
      <c r="T7476" t="s">
        <v>13638</v>
      </c>
      <c r="U7476" s="17">
        <v>45546</v>
      </c>
      <c r="W7476">
        <v>11.114000000000001</v>
      </c>
      <c r="Y7476">
        <v>0</v>
      </c>
      <c r="Z7476" t="e">
        <v>#N/A</v>
      </c>
      <c r="AP7476">
        <f t="shared" si="116"/>
        <v>7475</v>
      </c>
    </row>
    <row r="7477" spans="1:42" x14ac:dyDescent="0.25">
      <c r="A7477" t="s">
        <v>49530</v>
      </c>
      <c r="N7477" t="s">
        <v>26</v>
      </c>
      <c r="O7477" t="s">
        <v>28364</v>
      </c>
      <c r="P7477" t="s">
        <v>28365</v>
      </c>
      <c r="Q7477" t="s">
        <v>13638</v>
      </c>
      <c r="R7477">
        <v>11.114000000000001</v>
      </c>
      <c r="S7477" t="s">
        <v>13638</v>
      </c>
      <c r="T7477" t="s">
        <v>13638</v>
      </c>
      <c r="U7477" s="17">
        <v>45546</v>
      </c>
      <c r="W7477">
        <v>11.114000000000001</v>
      </c>
      <c r="Y7477">
        <v>0</v>
      </c>
      <c r="Z7477" t="e">
        <v>#N/A</v>
      </c>
      <c r="AP7477">
        <f t="shared" si="116"/>
        <v>7476</v>
      </c>
    </row>
    <row r="7478" spans="1:42" x14ac:dyDescent="0.25">
      <c r="A7478" t="s">
        <v>49531</v>
      </c>
      <c r="N7478" t="s">
        <v>26</v>
      </c>
      <c r="O7478" t="s">
        <v>28366</v>
      </c>
      <c r="P7478" t="s">
        <v>28367</v>
      </c>
      <c r="Q7478" t="s">
        <v>13638</v>
      </c>
      <c r="R7478">
        <v>1129.5409999999999</v>
      </c>
      <c r="S7478" t="s">
        <v>13638</v>
      </c>
      <c r="T7478" t="s">
        <v>13638</v>
      </c>
      <c r="U7478" s="17">
        <v>45546</v>
      </c>
      <c r="W7478">
        <v>1129.5409999999999</v>
      </c>
      <c r="Y7478">
        <v>0</v>
      </c>
      <c r="Z7478" t="e">
        <v>#N/A</v>
      </c>
      <c r="AP7478">
        <f t="shared" si="116"/>
        <v>7477</v>
      </c>
    </row>
    <row r="7479" spans="1:42" x14ac:dyDescent="0.25">
      <c r="A7479" t="s">
        <v>49532</v>
      </c>
      <c r="N7479" t="s">
        <v>26</v>
      </c>
      <c r="O7479" t="s">
        <v>28368</v>
      </c>
      <c r="P7479" t="s">
        <v>28369</v>
      </c>
      <c r="Q7479" t="s">
        <v>13638</v>
      </c>
      <c r="R7479">
        <v>1127.5873999999999</v>
      </c>
      <c r="S7479" t="s">
        <v>13638</v>
      </c>
      <c r="T7479" t="s">
        <v>13638</v>
      </c>
      <c r="U7479" s="17">
        <v>45546</v>
      </c>
      <c r="W7479">
        <v>1127.5873999999999</v>
      </c>
      <c r="Y7479">
        <v>0</v>
      </c>
      <c r="Z7479" t="e">
        <v>#N/A</v>
      </c>
      <c r="AP7479">
        <f t="shared" si="116"/>
        <v>7478</v>
      </c>
    </row>
    <row r="7480" spans="1:42" x14ac:dyDescent="0.25">
      <c r="A7480" t="s">
        <v>49533</v>
      </c>
      <c r="N7480" t="s">
        <v>26</v>
      </c>
      <c r="O7480" t="s">
        <v>28370</v>
      </c>
      <c r="P7480" t="s">
        <v>28371</v>
      </c>
      <c r="Q7480" t="s">
        <v>13638</v>
      </c>
      <c r="R7480">
        <v>1127.5875000000001</v>
      </c>
      <c r="S7480" t="s">
        <v>13638</v>
      </c>
      <c r="T7480" t="s">
        <v>13638</v>
      </c>
      <c r="U7480" s="17">
        <v>45546</v>
      </c>
      <c r="W7480">
        <v>1127.5875000000001</v>
      </c>
      <c r="Y7480">
        <v>0</v>
      </c>
      <c r="Z7480" t="e">
        <v>#N/A</v>
      </c>
      <c r="AP7480">
        <f t="shared" si="116"/>
        <v>7479</v>
      </c>
    </row>
    <row r="7481" spans="1:42" x14ac:dyDescent="0.25">
      <c r="A7481" t="s">
        <v>49534</v>
      </c>
      <c r="N7481" t="s">
        <v>26</v>
      </c>
      <c r="O7481" t="s">
        <v>28372</v>
      </c>
      <c r="P7481" t="s">
        <v>28373</v>
      </c>
      <c r="Q7481" t="s">
        <v>13638</v>
      </c>
      <c r="R7481">
        <v>11.114599999999999</v>
      </c>
      <c r="S7481" t="s">
        <v>13638</v>
      </c>
      <c r="T7481" t="s">
        <v>13638</v>
      </c>
      <c r="U7481" s="17">
        <v>45546</v>
      </c>
      <c r="W7481">
        <v>11.114599999999999</v>
      </c>
      <c r="Y7481">
        <v>0</v>
      </c>
      <c r="Z7481" t="e">
        <v>#N/A</v>
      </c>
      <c r="AP7481">
        <f t="shared" si="116"/>
        <v>7480</v>
      </c>
    </row>
    <row r="7482" spans="1:42" x14ac:dyDescent="0.25">
      <c r="A7482" t="s">
        <v>49535</v>
      </c>
      <c r="N7482" t="s">
        <v>26</v>
      </c>
      <c r="O7482" t="s">
        <v>28374</v>
      </c>
      <c r="P7482" t="s">
        <v>28375</v>
      </c>
      <c r="Q7482" t="s">
        <v>13638</v>
      </c>
      <c r="R7482">
        <v>11.0661</v>
      </c>
      <c r="S7482" t="s">
        <v>13638</v>
      </c>
      <c r="T7482" t="s">
        <v>13638</v>
      </c>
      <c r="U7482" s="17">
        <v>45546</v>
      </c>
      <c r="W7482">
        <v>11.0661</v>
      </c>
      <c r="Y7482">
        <v>0</v>
      </c>
      <c r="Z7482" t="e">
        <v>#N/A</v>
      </c>
      <c r="AP7482">
        <f t="shared" si="116"/>
        <v>7481</v>
      </c>
    </row>
    <row r="7483" spans="1:42" x14ac:dyDescent="0.25">
      <c r="A7483" t="s">
        <v>49536</v>
      </c>
      <c r="N7483" t="s">
        <v>26</v>
      </c>
      <c r="O7483" t="s">
        <v>28376</v>
      </c>
      <c r="P7483" t="s">
        <v>28377</v>
      </c>
      <c r="Q7483" t="s">
        <v>13638</v>
      </c>
      <c r="R7483">
        <v>11.0661</v>
      </c>
      <c r="S7483" t="s">
        <v>13638</v>
      </c>
      <c r="T7483" t="s">
        <v>13638</v>
      </c>
      <c r="U7483" s="17">
        <v>45546</v>
      </c>
      <c r="W7483">
        <v>11.0661</v>
      </c>
      <c r="Y7483">
        <v>0</v>
      </c>
      <c r="Z7483" t="e">
        <v>#N/A</v>
      </c>
      <c r="AP7483">
        <f t="shared" si="116"/>
        <v>7482</v>
      </c>
    </row>
    <row r="7484" spans="1:42" x14ac:dyDescent="0.25">
      <c r="A7484" t="s">
        <v>49537</v>
      </c>
      <c r="N7484" t="s">
        <v>26</v>
      </c>
      <c r="O7484" t="s">
        <v>28378</v>
      </c>
      <c r="P7484" t="s">
        <v>28379</v>
      </c>
      <c r="Q7484" t="s">
        <v>13638</v>
      </c>
      <c r="R7484">
        <v>34.026200000000003</v>
      </c>
      <c r="S7484" t="s">
        <v>13638</v>
      </c>
      <c r="T7484" t="s">
        <v>13638</v>
      </c>
      <c r="U7484" s="17">
        <v>45546</v>
      </c>
      <c r="W7484">
        <v>34.026200000000003</v>
      </c>
      <c r="Y7484">
        <v>27.518999999999998</v>
      </c>
      <c r="Z7484" t="e">
        <v>#N/A</v>
      </c>
      <c r="AP7484">
        <f t="shared" si="116"/>
        <v>7483</v>
      </c>
    </row>
    <row r="7485" spans="1:42" x14ac:dyDescent="0.25">
      <c r="A7485" t="s">
        <v>49538</v>
      </c>
      <c r="N7485" t="s">
        <v>26</v>
      </c>
      <c r="O7485" t="s">
        <v>28380</v>
      </c>
      <c r="P7485" t="s">
        <v>28381</v>
      </c>
      <c r="Q7485" t="s">
        <v>28382</v>
      </c>
      <c r="R7485">
        <v>11.0609</v>
      </c>
      <c r="S7485" t="s">
        <v>13638</v>
      </c>
      <c r="T7485" t="s">
        <v>13638</v>
      </c>
      <c r="U7485" s="17">
        <v>45546</v>
      </c>
      <c r="W7485">
        <v>11.0609</v>
      </c>
      <c r="Y7485">
        <v>0</v>
      </c>
      <c r="Z7485" t="e">
        <v>#N/A</v>
      </c>
      <c r="AP7485">
        <f t="shared" si="116"/>
        <v>7484</v>
      </c>
    </row>
    <row r="7486" spans="1:42" x14ac:dyDescent="0.25">
      <c r="A7486" t="s">
        <v>49539</v>
      </c>
      <c r="N7486" t="s">
        <v>26</v>
      </c>
      <c r="O7486" t="s">
        <v>28383</v>
      </c>
      <c r="P7486" t="s">
        <v>28384</v>
      </c>
      <c r="Q7486" t="s">
        <v>13638</v>
      </c>
      <c r="R7486">
        <v>33.083500000000001</v>
      </c>
      <c r="S7486" t="s">
        <v>13638</v>
      </c>
      <c r="T7486" t="s">
        <v>13638</v>
      </c>
      <c r="U7486" s="17">
        <v>45546</v>
      </c>
      <c r="W7486">
        <v>33.083500000000001</v>
      </c>
      <c r="Y7486">
        <v>26.823499999999999</v>
      </c>
      <c r="Z7486" t="e">
        <v>#N/A</v>
      </c>
      <c r="AP7486">
        <f t="shared" si="116"/>
        <v>7485</v>
      </c>
    </row>
    <row r="7487" spans="1:42" x14ac:dyDescent="0.25">
      <c r="A7487" t="s">
        <v>49540</v>
      </c>
      <c r="N7487" t="s">
        <v>26</v>
      </c>
      <c r="O7487" t="s">
        <v>28385</v>
      </c>
      <c r="P7487" t="s">
        <v>28386</v>
      </c>
      <c r="Q7487" t="s">
        <v>13638</v>
      </c>
      <c r="R7487">
        <v>32.718299999999999</v>
      </c>
      <c r="S7487" t="s">
        <v>13638</v>
      </c>
      <c r="T7487" t="s">
        <v>13638</v>
      </c>
      <c r="U7487" s="17">
        <v>45546</v>
      </c>
      <c r="W7487">
        <v>32.718299999999999</v>
      </c>
      <c r="Y7487">
        <v>26.601500000000001</v>
      </c>
      <c r="Z7487" t="e">
        <v>#N/A</v>
      </c>
      <c r="AP7487">
        <f t="shared" si="116"/>
        <v>7486</v>
      </c>
    </row>
    <row r="7488" spans="1:42" x14ac:dyDescent="0.25">
      <c r="A7488" t="s">
        <v>49541</v>
      </c>
      <c r="N7488" t="s">
        <v>26</v>
      </c>
      <c r="O7488" t="s">
        <v>28387</v>
      </c>
      <c r="P7488" t="s">
        <v>28388</v>
      </c>
      <c r="Q7488" t="s">
        <v>28389</v>
      </c>
      <c r="R7488">
        <v>10.736499999999999</v>
      </c>
      <c r="S7488" t="s">
        <v>13638</v>
      </c>
      <c r="T7488" t="s">
        <v>13638</v>
      </c>
      <c r="U7488" s="17">
        <v>45546</v>
      </c>
      <c r="W7488">
        <v>10.736499999999999</v>
      </c>
      <c r="Y7488">
        <v>10.067600000000001</v>
      </c>
      <c r="Z7488" t="e">
        <v>#N/A</v>
      </c>
      <c r="AP7488">
        <f t="shared" si="116"/>
        <v>7487</v>
      </c>
    </row>
    <row r="7489" spans="1:42" x14ac:dyDescent="0.25">
      <c r="A7489" t="s">
        <v>49542</v>
      </c>
      <c r="N7489" t="s">
        <v>26</v>
      </c>
      <c r="O7489" t="s">
        <v>28390</v>
      </c>
      <c r="P7489" t="s">
        <v>28391</v>
      </c>
      <c r="Q7489" t="s">
        <v>13638</v>
      </c>
      <c r="R7489">
        <v>32.624499999999998</v>
      </c>
      <c r="S7489" t="s">
        <v>13638</v>
      </c>
      <c r="T7489" t="s">
        <v>13638</v>
      </c>
      <c r="U7489" s="17">
        <v>45546</v>
      </c>
      <c r="W7489">
        <v>32.624499999999998</v>
      </c>
      <c r="Y7489">
        <v>27.360800000000001</v>
      </c>
      <c r="Z7489" t="e">
        <v>#N/A</v>
      </c>
      <c r="AP7489">
        <f t="shared" si="116"/>
        <v>7488</v>
      </c>
    </row>
    <row r="7490" spans="1:42" x14ac:dyDescent="0.25">
      <c r="A7490" t="s">
        <v>49543</v>
      </c>
      <c r="N7490" t="s">
        <v>26</v>
      </c>
      <c r="O7490" t="s">
        <v>28392</v>
      </c>
      <c r="P7490" t="s">
        <v>28393</v>
      </c>
      <c r="Q7490" t="s">
        <v>28394</v>
      </c>
      <c r="R7490">
        <v>10.8126</v>
      </c>
      <c r="S7490" t="s">
        <v>13638</v>
      </c>
      <c r="T7490" t="s">
        <v>13638</v>
      </c>
      <c r="U7490" s="17">
        <v>45546</v>
      </c>
      <c r="W7490">
        <v>10.8126</v>
      </c>
      <c r="Y7490">
        <v>10.0778</v>
      </c>
      <c r="Z7490" t="e">
        <v>#N/A</v>
      </c>
      <c r="AP7490">
        <f t="shared" si="116"/>
        <v>7489</v>
      </c>
    </row>
    <row r="7491" spans="1:42" x14ac:dyDescent="0.25">
      <c r="A7491" t="s">
        <v>49544</v>
      </c>
      <c r="N7491" t="s">
        <v>26</v>
      </c>
      <c r="O7491" t="s">
        <v>28395</v>
      </c>
      <c r="P7491" t="s">
        <v>28396</v>
      </c>
      <c r="Q7491" t="s">
        <v>13638</v>
      </c>
      <c r="R7491">
        <v>32.215400000000002</v>
      </c>
      <c r="S7491" t="s">
        <v>13638</v>
      </c>
      <c r="T7491" t="s">
        <v>13638</v>
      </c>
      <c r="U7491" s="17">
        <v>45546</v>
      </c>
      <c r="W7491">
        <v>32.215400000000002</v>
      </c>
      <c r="Y7491">
        <v>27.115500000000001</v>
      </c>
      <c r="Z7491" t="e">
        <v>#N/A</v>
      </c>
      <c r="AP7491">
        <f t="shared" si="116"/>
        <v>7490</v>
      </c>
    </row>
    <row r="7492" spans="1:42" x14ac:dyDescent="0.25">
      <c r="A7492" t="s">
        <v>49545</v>
      </c>
      <c r="N7492" t="s">
        <v>26</v>
      </c>
      <c r="O7492" t="s">
        <v>28397</v>
      </c>
      <c r="P7492" t="s">
        <v>28398</v>
      </c>
      <c r="Q7492" t="s">
        <v>28399</v>
      </c>
      <c r="R7492">
        <v>10.7537</v>
      </c>
      <c r="S7492" t="s">
        <v>13638</v>
      </c>
      <c r="T7492" t="s">
        <v>13638</v>
      </c>
      <c r="U7492" s="17">
        <v>45546</v>
      </c>
      <c r="W7492">
        <v>10.7537</v>
      </c>
      <c r="Y7492">
        <v>10.0649</v>
      </c>
      <c r="Z7492" t="e">
        <v>#N/A</v>
      </c>
      <c r="AP7492">
        <f t="shared" ref="AP7492:AP7545" si="117">AP7491+1</f>
        <v>7491</v>
      </c>
    </row>
    <row r="7493" spans="1:42" x14ac:dyDescent="0.25">
      <c r="A7493" t="s">
        <v>49546</v>
      </c>
      <c r="N7493" t="s">
        <v>26</v>
      </c>
      <c r="O7493" t="s">
        <v>28400</v>
      </c>
      <c r="P7493" t="s">
        <v>28401</v>
      </c>
      <c r="Q7493" t="s">
        <v>13638</v>
      </c>
      <c r="R7493">
        <v>10.9579</v>
      </c>
      <c r="S7493" t="s">
        <v>13638</v>
      </c>
      <c r="T7493" t="s">
        <v>13638</v>
      </c>
      <c r="U7493" s="17">
        <v>45546</v>
      </c>
      <c r="W7493">
        <v>10.9579</v>
      </c>
      <c r="Y7493">
        <v>0</v>
      </c>
      <c r="Z7493" t="e">
        <v>#N/A</v>
      </c>
      <c r="AP7493">
        <f t="shared" si="117"/>
        <v>7492</v>
      </c>
    </row>
    <row r="7494" spans="1:42" x14ac:dyDescent="0.25">
      <c r="A7494" t="s">
        <v>49547</v>
      </c>
      <c r="N7494" t="s">
        <v>26</v>
      </c>
      <c r="O7494" t="s">
        <v>28402</v>
      </c>
      <c r="P7494" t="s">
        <v>28403</v>
      </c>
      <c r="Q7494" t="s">
        <v>13638</v>
      </c>
      <c r="R7494">
        <v>11.446999999999999</v>
      </c>
      <c r="S7494" t="s">
        <v>13638</v>
      </c>
      <c r="T7494" t="s">
        <v>13638</v>
      </c>
      <c r="U7494" s="17">
        <v>45546</v>
      </c>
      <c r="W7494">
        <v>11.446999999999999</v>
      </c>
      <c r="Y7494">
        <v>0</v>
      </c>
      <c r="Z7494" t="e">
        <v>#N/A</v>
      </c>
      <c r="AP7494">
        <f t="shared" si="117"/>
        <v>7493</v>
      </c>
    </row>
    <row r="7495" spans="1:42" x14ac:dyDescent="0.25">
      <c r="A7495" t="s">
        <v>49548</v>
      </c>
      <c r="N7495" t="s">
        <v>26</v>
      </c>
      <c r="O7495" t="s">
        <v>28404</v>
      </c>
      <c r="P7495" t="s">
        <v>28405</v>
      </c>
      <c r="Q7495" t="s">
        <v>13638</v>
      </c>
      <c r="R7495">
        <v>11.446899999999999</v>
      </c>
      <c r="S7495" t="s">
        <v>13638</v>
      </c>
      <c r="T7495" t="s">
        <v>13638</v>
      </c>
      <c r="U7495" s="17">
        <v>45546</v>
      </c>
      <c r="W7495">
        <v>11.446899999999999</v>
      </c>
      <c r="Y7495">
        <v>0</v>
      </c>
      <c r="Z7495" t="e">
        <v>#N/A</v>
      </c>
      <c r="AP7495">
        <f t="shared" si="117"/>
        <v>7494</v>
      </c>
    </row>
    <row r="7496" spans="1:42" x14ac:dyDescent="0.25">
      <c r="A7496" t="s">
        <v>49549</v>
      </c>
      <c r="N7496" t="s">
        <v>26</v>
      </c>
      <c r="O7496" t="s">
        <v>28406</v>
      </c>
      <c r="P7496" t="s">
        <v>28407</v>
      </c>
      <c r="Q7496" t="s">
        <v>13638</v>
      </c>
      <c r="R7496">
        <v>11.446999999999999</v>
      </c>
      <c r="S7496" t="s">
        <v>13638</v>
      </c>
      <c r="T7496" t="s">
        <v>13638</v>
      </c>
      <c r="U7496" s="17">
        <v>45546</v>
      </c>
      <c r="W7496">
        <v>11.446999999999999</v>
      </c>
      <c r="Y7496">
        <v>0</v>
      </c>
      <c r="Z7496" t="e">
        <v>#N/A</v>
      </c>
      <c r="AP7496">
        <f t="shared" si="117"/>
        <v>7495</v>
      </c>
    </row>
    <row r="7497" spans="1:42" x14ac:dyDescent="0.25">
      <c r="A7497" t="s">
        <v>49550</v>
      </c>
      <c r="N7497" t="s">
        <v>26</v>
      </c>
      <c r="O7497" t="s">
        <v>28408</v>
      </c>
      <c r="P7497" t="s">
        <v>28409</v>
      </c>
      <c r="Q7497" t="s">
        <v>13638</v>
      </c>
      <c r="R7497">
        <v>10.7636</v>
      </c>
      <c r="S7497" t="s">
        <v>13638</v>
      </c>
      <c r="T7497" t="s">
        <v>13638</v>
      </c>
      <c r="U7497" s="17">
        <v>45546</v>
      </c>
      <c r="W7497">
        <v>10.7636</v>
      </c>
      <c r="Y7497">
        <v>0</v>
      </c>
      <c r="Z7497" t="e">
        <v>#N/A</v>
      </c>
      <c r="AP7497">
        <f t="shared" si="117"/>
        <v>7496</v>
      </c>
    </row>
    <row r="7498" spans="1:42" x14ac:dyDescent="0.25">
      <c r="A7498" t="s">
        <v>49551</v>
      </c>
      <c r="N7498" t="s">
        <v>26</v>
      </c>
      <c r="O7498" t="s">
        <v>28410</v>
      </c>
      <c r="P7498" t="s">
        <v>28411</v>
      </c>
      <c r="Q7498" t="s">
        <v>13638</v>
      </c>
      <c r="R7498">
        <v>11.3673</v>
      </c>
      <c r="S7498" t="s">
        <v>13638</v>
      </c>
      <c r="T7498" t="s">
        <v>13638</v>
      </c>
      <c r="U7498" s="17">
        <v>45546</v>
      </c>
      <c r="W7498">
        <v>11.3673</v>
      </c>
      <c r="Y7498">
        <v>0</v>
      </c>
      <c r="Z7498" t="e">
        <v>#N/A</v>
      </c>
      <c r="AP7498">
        <f t="shared" si="117"/>
        <v>7497</v>
      </c>
    </row>
    <row r="7499" spans="1:42" x14ac:dyDescent="0.25">
      <c r="A7499" t="s">
        <v>49552</v>
      </c>
      <c r="N7499" t="s">
        <v>26</v>
      </c>
      <c r="O7499" t="s">
        <v>28412</v>
      </c>
      <c r="P7499" t="s">
        <v>28413</v>
      </c>
      <c r="Q7499" t="s">
        <v>13638</v>
      </c>
      <c r="R7499">
        <v>11.367800000000001</v>
      </c>
      <c r="S7499" t="s">
        <v>13638</v>
      </c>
      <c r="T7499" t="s">
        <v>13638</v>
      </c>
      <c r="U7499" s="17">
        <v>45546</v>
      </c>
      <c r="W7499">
        <v>11.367800000000001</v>
      </c>
      <c r="Y7499">
        <v>0</v>
      </c>
      <c r="Z7499" t="e">
        <v>#N/A</v>
      </c>
      <c r="AP7499">
        <f t="shared" si="117"/>
        <v>7498</v>
      </c>
    </row>
    <row r="7500" spans="1:42" x14ac:dyDescent="0.25">
      <c r="A7500" t="s">
        <v>49553</v>
      </c>
      <c r="N7500" t="s">
        <v>26</v>
      </c>
      <c r="O7500" t="s">
        <v>28414</v>
      </c>
      <c r="P7500" t="s">
        <v>28415</v>
      </c>
      <c r="Q7500" t="s">
        <v>13638</v>
      </c>
      <c r="R7500">
        <v>11.367800000000001</v>
      </c>
      <c r="S7500" t="s">
        <v>13638</v>
      </c>
      <c r="T7500" t="s">
        <v>13638</v>
      </c>
      <c r="U7500" s="17">
        <v>45546</v>
      </c>
      <c r="W7500">
        <v>11.367800000000001</v>
      </c>
      <c r="Y7500">
        <v>0</v>
      </c>
      <c r="Z7500" t="e">
        <v>#N/A</v>
      </c>
      <c r="AP7500">
        <f t="shared" si="117"/>
        <v>7499</v>
      </c>
    </row>
    <row r="7501" spans="1:42" x14ac:dyDescent="0.25">
      <c r="A7501" t="s">
        <v>49554</v>
      </c>
      <c r="N7501" t="s">
        <v>26</v>
      </c>
      <c r="O7501" t="s">
        <v>28416</v>
      </c>
      <c r="P7501" t="s">
        <v>28417</v>
      </c>
      <c r="Q7501" t="s">
        <v>13638</v>
      </c>
      <c r="R7501">
        <v>11.367800000000001</v>
      </c>
      <c r="S7501" t="s">
        <v>13638</v>
      </c>
      <c r="T7501" t="s">
        <v>13638</v>
      </c>
      <c r="U7501" s="17">
        <v>45546</v>
      </c>
      <c r="W7501">
        <v>11.367800000000001</v>
      </c>
      <c r="Y7501">
        <v>0</v>
      </c>
      <c r="Z7501" t="e">
        <v>#N/A</v>
      </c>
      <c r="AP7501">
        <f t="shared" si="117"/>
        <v>7500</v>
      </c>
    </row>
    <row r="7502" spans="1:42" x14ac:dyDescent="0.25">
      <c r="A7502" t="s">
        <v>49555</v>
      </c>
      <c r="N7502" t="s">
        <v>26</v>
      </c>
      <c r="O7502" t="s">
        <v>28418</v>
      </c>
      <c r="P7502" t="s">
        <v>28419</v>
      </c>
      <c r="Q7502" t="s">
        <v>13638</v>
      </c>
      <c r="R7502">
        <v>10.807399999999999</v>
      </c>
      <c r="S7502" t="s">
        <v>13638</v>
      </c>
      <c r="T7502" t="s">
        <v>13638</v>
      </c>
      <c r="U7502" s="17">
        <v>45546</v>
      </c>
      <c r="W7502">
        <v>10.807399999999999</v>
      </c>
      <c r="Y7502">
        <v>0</v>
      </c>
      <c r="Z7502" t="e">
        <v>#N/A</v>
      </c>
      <c r="AP7502">
        <f t="shared" si="117"/>
        <v>7501</v>
      </c>
    </row>
    <row r="7503" spans="1:42" x14ac:dyDescent="0.25">
      <c r="A7503" t="s">
        <v>49556</v>
      </c>
      <c r="N7503" t="s">
        <v>26</v>
      </c>
      <c r="O7503" t="s">
        <v>28420</v>
      </c>
      <c r="P7503" t="s">
        <v>28421</v>
      </c>
      <c r="Q7503" t="s">
        <v>13638</v>
      </c>
      <c r="R7503">
        <v>11.3383</v>
      </c>
      <c r="S7503" t="s">
        <v>13638</v>
      </c>
      <c r="T7503" t="s">
        <v>13638</v>
      </c>
      <c r="U7503" s="17">
        <v>45546</v>
      </c>
      <c r="W7503">
        <v>11.3383</v>
      </c>
      <c r="Y7503">
        <v>0</v>
      </c>
      <c r="Z7503" t="e">
        <v>#N/A</v>
      </c>
      <c r="AP7503">
        <f t="shared" si="117"/>
        <v>7502</v>
      </c>
    </row>
    <row r="7504" spans="1:42" x14ac:dyDescent="0.25">
      <c r="A7504" t="s">
        <v>49557</v>
      </c>
      <c r="N7504" t="s">
        <v>26</v>
      </c>
      <c r="O7504" t="s">
        <v>28422</v>
      </c>
      <c r="P7504" t="s">
        <v>28423</v>
      </c>
      <c r="Q7504" t="s">
        <v>13638</v>
      </c>
      <c r="R7504">
        <v>11.3293</v>
      </c>
      <c r="S7504" t="s">
        <v>13638</v>
      </c>
      <c r="T7504" t="s">
        <v>13638</v>
      </c>
      <c r="U7504" s="17">
        <v>45546</v>
      </c>
      <c r="W7504">
        <v>11.3293</v>
      </c>
      <c r="Y7504">
        <v>0</v>
      </c>
      <c r="Z7504" t="e">
        <v>#N/A</v>
      </c>
      <c r="AP7504">
        <f t="shared" si="117"/>
        <v>7503</v>
      </c>
    </row>
    <row r="7505" spans="1:42" x14ac:dyDescent="0.25">
      <c r="A7505" t="s">
        <v>49558</v>
      </c>
      <c r="N7505" t="s">
        <v>26</v>
      </c>
      <c r="O7505" t="s">
        <v>28424</v>
      </c>
      <c r="P7505" t="s">
        <v>28425</v>
      </c>
      <c r="Q7505" t="s">
        <v>13638</v>
      </c>
      <c r="R7505">
        <v>11.3293</v>
      </c>
      <c r="S7505" t="s">
        <v>13638</v>
      </c>
      <c r="T7505" t="s">
        <v>13638</v>
      </c>
      <c r="U7505" s="17">
        <v>45546</v>
      </c>
      <c r="W7505">
        <v>11.3293</v>
      </c>
      <c r="Y7505">
        <v>0</v>
      </c>
      <c r="Z7505" t="e">
        <v>#N/A</v>
      </c>
      <c r="AP7505">
        <f t="shared" si="117"/>
        <v>7504</v>
      </c>
    </row>
    <row r="7506" spans="1:42" x14ac:dyDescent="0.25">
      <c r="A7506" t="s">
        <v>49559</v>
      </c>
      <c r="N7506" t="s">
        <v>26</v>
      </c>
      <c r="O7506" t="s">
        <v>28426</v>
      </c>
      <c r="P7506" t="s">
        <v>28427</v>
      </c>
      <c r="Q7506" t="s">
        <v>13638</v>
      </c>
      <c r="R7506">
        <v>11.3302</v>
      </c>
      <c r="S7506" t="s">
        <v>13638</v>
      </c>
      <c r="T7506" t="s">
        <v>13638</v>
      </c>
      <c r="U7506" s="17">
        <v>45546</v>
      </c>
      <c r="W7506">
        <v>11.3302</v>
      </c>
      <c r="Y7506">
        <v>0</v>
      </c>
      <c r="Z7506" t="e">
        <v>#N/A</v>
      </c>
      <c r="AP7506">
        <f t="shared" si="117"/>
        <v>7505</v>
      </c>
    </row>
    <row r="7507" spans="1:42" x14ac:dyDescent="0.25">
      <c r="A7507" t="s">
        <v>49560</v>
      </c>
      <c r="N7507" t="s">
        <v>26</v>
      </c>
      <c r="O7507" t="s">
        <v>28428</v>
      </c>
      <c r="P7507" t="s">
        <v>28429</v>
      </c>
      <c r="Q7507" t="s">
        <v>13638</v>
      </c>
      <c r="R7507">
        <v>10.735200000000001</v>
      </c>
      <c r="S7507" t="s">
        <v>13638</v>
      </c>
      <c r="T7507" t="s">
        <v>13638</v>
      </c>
      <c r="U7507" s="17">
        <v>45546</v>
      </c>
      <c r="W7507">
        <v>10.735200000000001</v>
      </c>
      <c r="Y7507">
        <v>0</v>
      </c>
      <c r="Z7507" t="e">
        <v>#N/A</v>
      </c>
      <c r="AP7507">
        <f t="shared" si="117"/>
        <v>7506</v>
      </c>
    </row>
    <row r="7508" spans="1:42" x14ac:dyDescent="0.25">
      <c r="A7508" t="s">
        <v>49561</v>
      </c>
      <c r="N7508" t="s">
        <v>26</v>
      </c>
      <c r="O7508" t="s">
        <v>28430</v>
      </c>
      <c r="P7508" t="s">
        <v>28431</v>
      </c>
      <c r="Q7508" t="s">
        <v>13638</v>
      </c>
      <c r="R7508">
        <v>11.2563</v>
      </c>
      <c r="S7508" t="s">
        <v>13638</v>
      </c>
      <c r="T7508" t="s">
        <v>13638</v>
      </c>
      <c r="U7508" s="17">
        <v>45546</v>
      </c>
      <c r="W7508">
        <v>11.2563</v>
      </c>
      <c r="Y7508">
        <v>0</v>
      </c>
      <c r="Z7508" t="e">
        <v>#N/A</v>
      </c>
      <c r="AP7508">
        <f t="shared" si="117"/>
        <v>7507</v>
      </c>
    </row>
    <row r="7509" spans="1:42" x14ac:dyDescent="0.25">
      <c r="N7509" t="s">
        <v>26</v>
      </c>
      <c r="O7509" t="s">
        <v>28432</v>
      </c>
      <c r="P7509" t="s">
        <v>28433</v>
      </c>
      <c r="Q7509" t="s">
        <v>13638</v>
      </c>
      <c r="R7509">
        <v>11.255800000000001</v>
      </c>
      <c r="S7509" t="s">
        <v>13638</v>
      </c>
      <c r="T7509" t="s">
        <v>13638</v>
      </c>
      <c r="U7509" s="17">
        <v>45546</v>
      </c>
      <c r="W7509">
        <v>11.255800000000001</v>
      </c>
      <c r="Y7509">
        <v>0</v>
      </c>
      <c r="Z7509" t="e">
        <v>#N/A</v>
      </c>
      <c r="AP7509">
        <f t="shared" si="117"/>
        <v>7508</v>
      </c>
    </row>
    <row r="7510" spans="1:42" x14ac:dyDescent="0.25">
      <c r="A7510" t="s">
        <v>33</v>
      </c>
      <c r="N7510" t="s">
        <v>26</v>
      </c>
      <c r="O7510" t="s">
        <v>28434</v>
      </c>
      <c r="P7510" t="s">
        <v>28435</v>
      </c>
      <c r="Q7510" t="s">
        <v>13638</v>
      </c>
      <c r="R7510">
        <v>11.255100000000001</v>
      </c>
      <c r="S7510" t="s">
        <v>13638</v>
      </c>
      <c r="T7510" t="s">
        <v>13638</v>
      </c>
      <c r="U7510" s="17">
        <v>45546</v>
      </c>
      <c r="W7510">
        <v>11.255100000000001</v>
      </c>
      <c r="Y7510">
        <v>0</v>
      </c>
      <c r="Z7510" t="e">
        <v>#N/A</v>
      </c>
      <c r="AP7510">
        <f t="shared" si="117"/>
        <v>7509</v>
      </c>
    </row>
    <row r="7511" spans="1:42" x14ac:dyDescent="0.25">
      <c r="A7511" t="s">
        <v>49562</v>
      </c>
      <c r="N7511" t="s">
        <v>26</v>
      </c>
      <c r="O7511" t="s">
        <v>28436</v>
      </c>
      <c r="P7511" t="s">
        <v>28437</v>
      </c>
      <c r="Q7511" t="s">
        <v>13638</v>
      </c>
      <c r="R7511">
        <v>11.256</v>
      </c>
      <c r="S7511" t="s">
        <v>13638</v>
      </c>
      <c r="T7511" t="s">
        <v>13638</v>
      </c>
      <c r="U7511" s="17">
        <v>45546</v>
      </c>
      <c r="W7511">
        <v>11.256</v>
      </c>
      <c r="Y7511">
        <v>0</v>
      </c>
      <c r="Z7511" t="e">
        <v>#N/A</v>
      </c>
      <c r="AP7511">
        <f t="shared" si="117"/>
        <v>7510</v>
      </c>
    </row>
    <row r="7512" spans="1:42" x14ac:dyDescent="0.25">
      <c r="A7512" t="s">
        <v>49563</v>
      </c>
      <c r="N7512" t="s">
        <v>26</v>
      </c>
      <c r="O7512" t="s">
        <v>28438</v>
      </c>
      <c r="P7512" t="s">
        <v>28439</v>
      </c>
      <c r="Q7512" t="s">
        <v>13638</v>
      </c>
      <c r="R7512">
        <v>10.768800000000001</v>
      </c>
      <c r="S7512" t="s">
        <v>13638</v>
      </c>
      <c r="T7512" t="s">
        <v>13638</v>
      </c>
      <c r="U7512" s="17">
        <v>45546</v>
      </c>
      <c r="W7512">
        <v>10.768800000000001</v>
      </c>
      <c r="Y7512">
        <v>0</v>
      </c>
      <c r="Z7512" t="e">
        <v>#N/A</v>
      </c>
      <c r="AP7512">
        <f t="shared" si="117"/>
        <v>7511</v>
      </c>
    </row>
    <row r="7513" spans="1:42" x14ac:dyDescent="0.25">
      <c r="A7513" t="s">
        <v>49564</v>
      </c>
      <c r="N7513" t="s">
        <v>26</v>
      </c>
      <c r="O7513" t="s">
        <v>28440</v>
      </c>
      <c r="P7513" t="s">
        <v>28441</v>
      </c>
      <c r="Q7513" t="s">
        <v>13638</v>
      </c>
      <c r="R7513">
        <v>11.262499999999999</v>
      </c>
      <c r="S7513" t="s">
        <v>13638</v>
      </c>
      <c r="T7513" t="s">
        <v>13638</v>
      </c>
      <c r="U7513" s="17">
        <v>45546</v>
      </c>
      <c r="W7513">
        <v>11.262499999999999</v>
      </c>
      <c r="Y7513">
        <v>0</v>
      </c>
      <c r="Z7513" t="e">
        <v>#N/A</v>
      </c>
      <c r="AP7513">
        <f t="shared" si="117"/>
        <v>7512</v>
      </c>
    </row>
    <row r="7514" spans="1:42" x14ac:dyDescent="0.25">
      <c r="A7514" t="s">
        <v>49565</v>
      </c>
      <c r="N7514" t="s">
        <v>26</v>
      </c>
      <c r="O7514" t="s">
        <v>28442</v>
      </c>
      <c r="P7514" t="s">
        <v>28443</v>
      </c>
      <c r="Q7514" t="s">
        <v>13638</v>
      </c>
      <c r="R7514">
        <v>11.262499999999999</v>
      </c>
      <c r="S7514" t="s">
        <v>13638</v>
      </c>
      <c r="T7514" t="s">
        <v>13638</v>
      </c>
      <c r="U7514" s="17">
        <v>45546</v>
      </c>
      <c r="W7514">
        <v>11.262499999999999</v>
      </c>
      <c r="Y7514">
        <v>0</v>
      </c>
      <c r="Z7514" t="e">
        <v>#N/A</v>
      </c>
      <c r="AP7514">
        <f t="shared" si="117"/>
        <v>7513</v>
      </c>
    </row>
    <row r="7515" spans="1:42" x14ac:dyDescent="0.25">
      <c r="A7515" t="s">
        <v>49566</v>
      </c>
      <c r="N7515" t="s">
        <v>26</v>
      </c>
      <c r="O7515" t="s">
        <v>28444</v>
      </c>
      <c r="P7515" t="s">
        <v>28445</v>
      </c>
      <c r="Q7515" t="s">
        <v>13638</v>
      </c>
      <c r="R7515">
        <v>11.2638</v>
      </c>
      <c r="S7515" t="s">
        <v>13638</v>
      </c>
      <c r="T7515" t="s">
        <v>13638</v>
      </c>
      <c r="U7515" s="17">
        <v>45546</v>
      </c>
      <c r="W7515">
        <v>11.2638</v>
      </c>
      <c r="Y7515">
        <v>0</v>
      </c>
      <c r="Z7515" t="e">
        <v>#N/A</v>
      </c>
      <c r="AP7515">
        <f t="shared" si="117"/>
        <v>7514</v>
      </c>
    </row>
    <row r="7516" spans="1:42" x14ac:dyDescent="0.25">
      <c r="A7516" t="s">
        <v>49567</v>
      </c>
      <c r="N7516" t="s">
        <v>26</v>
      </c>
      <c r="O7516" t="s">
        <v>28446</v>
      </c>
      <c r="P7516" t="s">
        <v>28447</v>
      </c>
      <c r="Q7516" t="s">
        <v>13638</v>
      </c>
      <c r="R7516">
        <v>10.7029</v>
      </c>
      <c r="S7516" t="s">
        <v>13638</v>
      </c>
      <c r="T7516" t="s">
        <v>13638</v>
      </c>
      <c r="U7516" s="17">
        <v>45546</v>
      </c>
      <c r="W7516">
        <v>10.7029</v>
      </c>
      <c r="Y7516">
        <v>0</v>
      </c>
      <c r="Z7516" t="e">
        <v>#N/A</v>
      </c>
      <c r="AP7516">
        <f t="shared" si="117"/>
        <v>7515</v>
      </c>
    </row>
    <row r="7517" spans="1:42" x14ac:dyDescent="0.25">
      <c r="A7517" t="s">
        <v>49568</v>
      </c>
      <c r="N7517" t="s">
        <v>26</v>
      </c>
      <c r="O7517" t="s">
        <v>28448</v>
      </c>
      <c r="P7517" t="s">
        <v>28449</v>
      </c>
      <c r="Q7517" t="s">
        <v>13638</v>
      </c>
      <c r="R7517">
        <v>11.195</v>
      </c>
      <c r="S7517" t="s">
        <v>13638</v>
      </c>
      <c r="T7517" t="s">
        <v>13638</v>
      </c>
      <c r="U7517" s="17">
        <v>45546</v>
      </c>
      <c r="W7517">
        <v>11.195</v>
      </c>
      <c r="Y7517">
        <v>0</v>
      </c>
      <c r="Z7517" t="e">
        <v>#N/A</v>
      </c>
      <c r="AP7517">
        <f t="shared" si="117"/>
        <v>7516</v>
      </c>
    </row>
    <row r="7518" spans="1:42" x14ac:dyDescent="0.25">
      <c r="A7518" t="s">
        <v>49569</v>
      </c>
      <c r="N7518" t="s">
        <v>26</v>
      </c>
      <c r="O7518" t="s">
        <v>28450</v>
      </c>
      <c r="P7518" t="s">
        <v>28451</v>
      </c>
      <c r="Q7518" t="s">
        <v>13638</v>
      </c>
      <c r="R7518">
        <v>11.195</v>
      </c>
      <c r="S7518" t="s">
        <v>13638</v>
      </c>
      <c r="T7518" t="s">
        <v>13638</v>
      </c>
      <c r="U7518" s="17">
        <v>45546</v>
      </c>
      <c r="W7518">
        <v>11.195</v>
      </c>
      <c r="Y7518">
        <v>0</v>
      </c>
      <c r="Z7518" t="e">
        <v>#N/A</v>
      </c>
      <c r="AP7518">
        <f t="shared" si="117"/>
        <v>7517</v>
      </c>
    </row>
    <row r="7519" spans="1:42" x14ac:dyDescent="0.25">
      <c r="A7519" t="s">
        <v>49570</v>
      </c>
      <c r="N7519" t="s">
        <v>26</v>
      </c>
      <c r="O7519" t="s">
        <v>28452</v>
      </c>
      <c r="P7519" t="s">
        <v>28453</v>
      </c>
      <c r="Q7519" t="s">
        <v>13638</v>
      </c>
      <c r="R7519">
        <v>11.1957</v>
      </c>
      <c r="S7519" t="s">
        <v>13638</v>
      </c>
      <c r="T7519" t="s">
        <v>13638</v>
      </c>
      <c r="U7519" s="17">
        <v>45546</v>
      </c>
      <c r="W7519">
        <v>11.1957</v>
      </c>
      <c r="Y7519">
        <v>0</v>
      </c>
      <c r="Z7519" t="e">
        <v>#N/A</v>
      </c>
      <c r="AP7519">
        <f t="shared" si="117"/>
        <v>7518</v>
      </c>
    </row>
    <row r="7520" spans="1:42" x14ac:dyDescent="0.25">
      <c r="A7520" t="s">
        <v>49571</v>
      </c>
      <c r="N7520" t="s">
        <v>26</v>
      </c>
      <c r="O7520" t="s">
        <v>28454</v>
      </c>
      <c r="P7520" t="s">
        <v>28455</v>
      </c>
      <c r="Q7520" t="s">
        <v>13638</v>
      </c>
      <c r="R7520">
        <v>11.3695</v>
      </c>
      <c r="S7520" t="s">
        <v>13638</v>
      </c>
      <c r="T7520" t="s">
        <v>13638</v>
      </c>
      <c r="U7520" s="17">
        <v>45546</v>
      </c>
      <c r="W7520">
        <v>11.3695</v>
      </c>
      <c r="Y7520">
        <v>0</v>
      </c>
      <c r="Z7520" t="e">
        <v>#N/A</v>
      </c>
      <c r="AP7520">
        <f t="shared" si="117"/>
        <v>7519</v>
      </c>
    </row>
    <row r="7521" spans="1:42" x14ac:dyDescent="0.25">
      <c r="A7521" t="s">
        <v>49572</v>
      </c>
      <c r="N7521" t="s">
        <v>26</v>
      </c>
      <c r="O7521" t="s">
        <v>28456</v>
      </c>
      <c r="P7521" t="s">
        <v>28457</v>
      </c>
      <c r="Q7521" t="s">
        <v>13638</v>
      </c>
      <c r="R7521">
        <v>10.8734</v>
      </c>
      <c r="S7521" t="s">
        <v>13638</v>
      </c>
      <c r="T7521" t="s">
        <v>13638</v>
      </c>
      <c r="U7521" s="17">
        <v>45546</v>
      </c>
      <c r="W7521">
        <v>10.8734</v>
      </c>
      <c r="Y7521">
        <v>0</v>
      </c>
      <c r="Z7521" t="e">
        <v>#N/A</v>
      </c>
      <c r="AP7521">
        <f t="shared" si="117"/>
        <v>7520</v>
      </c>
    </row>
    <row r="7522" spans="1:42" x14ac:dyDescent="0.25">
      <c r="A7522" t="s">
        <v>49573</v>
      </c>
      <c r="N7522" t="s">
        <v>26</v>
      </c>
      <c r="O7522" t="s">
        <v>28458</v>
      </c>
      <c r="P7522" t="s">
        <v>28459</v>
      </c>
      <c r="Q7522" t="s">
        <v>13638</v>
      </c>
      <c r="R7522">
        <v>11.2994</v>
      </c>
      <c r="S7522" t="s">
        <v>13638</v>
      </c>
      <c r="T7522" t="s">
        <v>13638</v>
      </c>
      <c r="U7522" s="17">
        <v>45546</v>
      </c>
      <c r="W7522">
        <v>11.2994</v>
      </c>
      <c r="Y7522">
        <v>0</v>
      </c>
      <c r="Z7522" t="e">
        <v>#N/A</v>
      </c>
      <c r="AP7522">
        <f t="shared" si="117"/>
        <v>7521</v>
      </c>
    </row>
    <row r="7523" spans="1:42" x14ac:dyDescent="0.25">
      <c r="A7523" t="s">
        <v>49574</v>
      </c>
      <c r="N7523" t="s">
        <v>26</v>
      </c>
      <c r="O7523" t="s">
        <v>28460</v>
      </c>
      <c r="P7523" t="s">
        <v>28461</v>
      </c>
      <c r="Q7523" t="s">
        <v>13638</v>
      </c>
      <c r="R7523">
        <v>10.8042</v>
      </c>
      <c r="S7523" t="s">
        <v>13638</v>
      </c>
      <c r="T7523" t="s">
        <v>13638</v>
      </c>
      <c r="U7523" s="17">
        <v>45546</v>
      </c>
      <c r="W7523">
        <v>10.8042</v>
      </c>
      <c r="Y7523">
        <v>0</v>
      </c>
      <c r="Z7523" t="e">
        <v>#N/A</v>
      </c>
      <c r="AP7523">
        <f t="shared" si="117"/>
        <v>7522</v>
      </c>
    </row>
    <row r="7524" spans="1:42" x14ac:dyDescent="0.25">
      <c r="A7524" t="s">
        <v>49575</v>
      </c>
      <c r="N7524" t="s">
        <v>26</v>
      </c>
      <c r="O7524" t="s">
        <v>28462</v>
      </c>
      <c r="P7524" t="s">
        <v>28463</v>
      </c>
      <c r="Q7524" t="s">
        <v>28464</v>
      </c>
      <c r="R7524">
        <v>10.937200000000001</v>
      </c>
      <c r="S7524" t="s">
        <v>13638</v>
      </c>
      <c r="T7524" t="s">
        <v>13638</v>
      </c>
      <c r="U7524" s="17">
        <v>45546</v>
      </c>
      <c r="W7524">
        <v>10.937200000000001</v>
      </c>
      <c r="Y7524">
        <v>10.071</v>
      </c>
      <c r="Z7524" t="e">
        <v>#N/A</v>
      </c>
      <c r="AP7524">
        <f t="shared" si="117"/>
        <v>7523</v>
      </c>
    </row>
    <row r="7525" spans="1:42" x14ac:dyDescent="0.25">
      <c r="A7525" t="s">
        <v>49576</v>
      </c>
      <c r="N7525" t="s">
        <v>26</v>
      </c>
      <c r="O7525" t="s">
        <v>28465</v>
      </c>
      <c r="P7525" t="s">
        <v>28466</v>
      </c>
      <c r="Q7525" t="s">
        <v>13638</v>
      </c>
      <c r="R7525">
        <v>32.2883</v>
      </c>
      <c r="S7525" t="s">
        <v>13638</v>
      </c>
      <c r="T7525" t="s">
        <v>13638</v>
      </c>
      <c r="U7525" s="17">
        <v>45546</v>
      </c>
      <c r="W7525">
        <v>32.2883</v>
      </c>
      <c r="Y7525">
        <v>27.1845</v>
      </c>
      <c r="Z7525" t="e">
        <v>#N/A</v>
      </c>
      <c r="AP7525">
        <f t="shared" si="117"/>
        <v>7524</v>
      </c>
    </row>
    <row r="7526" spans="1:42" x14ac:dyDescent="0.25">
      <c r="A7526" t="s">
        <v>49577</v>
      </c>
      <c r="N7526" t="s">
        <v>26</v>
      </c>
      <c r="O7526" t="s">
        <v>28467</v>
      </c>
      <c r="P7526" t="s">
        <v>28468</v>
      </c>
      <c r="Q7526" t="s">
        <v>28469</v>
      </c>
      <c r="R7526">
        <v>10.863</v>
      </c>
      <c r="S7526" t="s">
        <v>13638</v>
      </c>
      <c r="T7526" t="s">
        <v>13638</v>
      </c>
      <c r="U7526" s="17">
        <v>45546</v>
      </c>
      <c r="W7526">
        <v>10.863</v>
      </c>
      <c r="Y7526">
        <v>10.064399999999999</v>
      </c>
      <c r="Z7526" t="e">
        <v>#N/A</v>
      </c>
      <c r="AP7526">
        <f t="shared" si="117"/>
        <v>7525</v>
      </c>
    </row>
    <row r="7527" spans="1:42" x14ac:dyDescent="0.25">
      <c r="N7527" t="s">
        <v>26</v>
      </c>
      <c r="O7527" t="s">
        <v>28470</v>
      </c>
      <c r="P7527" t="s">
        <v>28471</v>
      </c>
      <c r="Q7527" t="s">
        <v>13638</v>
      </c>
      <c r="R7527">
        <v>33.018700000000003</v>
      </c>
      <c r="S7527" t="s">
        <v>13638</v>
      </c>
      <c r="T7527" t="s">
        <v>13638</v>
      </c>
      <c r="U7527" s="17">
        <v>45546</v>
      </c>
      <c r="W7527">
        <v>33.018700000000003</v>
      </c>
      <c r="Y7527">
        <v>27.635400000000001</v>
      </c>
      <c r="Z7527" t="e">
        <v>#N/A</v>
      </c>
      <c r="AP7527">
        <f t="shared" si="117"/>
        <v>7526</v>
      </c>
    </row>
    <row r="7528" spans="1:42" x14ac:dyDescent="0.25">
      <c r="A7528" t="s">
        <v>11</v>
      </c>
      <c r="N7528" t="s">
        <v>26</v>
      </c>
      <c r="O7528" t="s">
        <v>28472</v>
      </c>
      <c r="P7528" t="s">
        <v>28473</v>
      </c>
      <c r="Q7528" t="s">
        <v>13638</v>
      </c>
      <c r="R7528">
        <v>29.694400000000002</v>
      </c>
      <c r="S7528" t="s">
        <v>13638</v>
      </c>
      <c r="T7528" t="s">
        <v>13638</v>
      </c>
      <c r="U7528" s="17">
        <v>45546</v>
      </c>
      <c r="W7528">
        <v>29.694400000000002</v>
      </c>
      <c r="Y7528">
        <v>24.926100000000002</v>
      </c>
      <c r="Z7528" t="e">
        <v>#N/A</v>
      </c>
      <c r="AP7528">
        <f t="shared" si="117"/>
        <v>7527</v>
      </c>
    </row>
    <row r="7529" spans="1:42" x14ac:dyDescent="0.25">
      <c r="A7529" t="s">
        <v>49578</v>
      </c>
      <c r="N7529" t="s">
        <v>26</v>
      </c>
      <c r="O7529" t="s">
        <v>28474</v>
      </c>
      <c r="P7529" t="s">
        <v>28475</v>
      </c>
      <c r="Q7529" t="s">
        <v>28476</v>
      </c>
      <c r="R7529">
        <v>10.881600000000001</v>
      </c>
      <c r="S7529" t="s">
        <v>13638</v>
      </c>
      <c r="T7529" t="s">
        <v>13638</v>
      </c>
      <c r="U7529" s="17">
        <v>45546</v>
      </c>
      <c r="W7529">
        <v>10.881600000000001</v>
      </c>
      <c r="Y7529">
        <v>10.0761</v>
      </c>
      <c r="Z7529" t="e">
        <v>#N/A</v>
      </c>
      <c r="AP7529">
        <f t="shared" si="117"/>
        <v>7528</v>
      </c>
    </row>
    <row r="7530" spans="1:42" x14ac:dyDescent="0.25">
      <c r="A7530" t="s">
        <v>49579</v>
      </c>
      <c r="N7530" t="s">
        <v>26</v>
      </c>
      <c r="O7530" t="s">
        <v>28477</v>
      </c>
      <c r="P7530" t="s">
        <v>28478</v>
      </c>
      <c r="Q7530" t="s">
        <v>13638</v>
      </c>
      <c r="R7530">
        <v>29.015699999999999</v>
      </c>
      <c r="S7530" t="s">
        <v>13638</v>
      </c>
      <c r="T7530" t="s">
        <v>13638</v>
      </c>
      <c r="U7530" s="17">
        <v>45546</v>
      </c>
      <c r="W7530">
        <v>29.015699999999999</v>
      </c>
      <c r="Y7530">
        <v>24.514099999999999</v>
      </c>
      <c r="Z7530" t="e">
        <v>#N/A</v>
      </c>
      <c r="AP7530">
        <f t="shared" si="117"/>
        <v>7529</v>
      </c>
    </row>
    <row r="7531" spans="1:42" x14ac:dyDescent="0.25">
      <c r="A7531" t="s">
        <v>49580</v>
      </c>
      <c r="N7531" t="s">
        <v>26</v>
      </c>
      <c r="O7531" t="s">
        <v>28479</v>
      </c>
      <c r="P7531" t="s">
        <v>28480</v>
      </c>
      <c r="Q7531" t="s">
        <v>28481</v>
      </c>
      <c r="R7531">
        <v>10.828099999999999</v>
      </c>
      <c r="S7531" t="s">
        <v>13638</v>
      </c>
      <c r="T7531" t="s">
        <v>13638</v>
      </c>
      <c r="U7531" s="17">
        <v>45546</v>
      </c>
      <c r="W7531">
        <v>10.828099999999999</v>
      </c>
      <c r="Y7531">
        <v>10.0641</v>
      </c>
      <c r="Z7531" t="e">
        <v>#N/A</v>
      </c>
      <c r="AP7531">
        <f t="shared" si="117"/>
        <v>7530</v>
      </c>
    </row>
    <row r="7532" spans="1:42" x14ac:dyDescent="0.25">
      <c r="A7532" t="s">
        <v>49581</v>
      </c>
      <c r="N7532" t="s">
        <v>26</v>
      </c>
      <c r="O7532" t="s">
        <v>28482</v>
      </c>
      <c r="P7532" t="s">
        <v>28483</v>
      </c>
      <c r="Q7532" t="s">
        <v>13638</v>
      </c>
      <c r="R7532">
        <v>30.162700000000001</v>
      </c>
      <c r="S7532" t="s">
        <v>13638</v>
      </c>
      <c r="T7532" t="s">
        <v>13638</v>
      </c>
      <c r="U7532" s="17">
        <v>45546</v>
      </c>
      <c r="W7532">
        <v>30.162700000000001</v>
      </c>
      <c r="Y7532">
        <v>25.1983</v>
      </c>
      <c r="Z7532" t="e">
        <v>#N/A</v>
      </c>
      <c r="AP7532">
        <f t="shared" si="117"/>
        <v>7531</v>
      </c>
    </row>
    <row r="7533" spans="1:42" x14ac:dyDescent="0.25">
      <c r="A7533" t="s">
        <v>49582</v>
      </c>
      <c r="N7533" t="s">
        <v>26</v>
      </c>
      <c r="O7533" t="s">
        <v>28484</v>
      </c>
      <c r="P7533" t="s">
        <v>28485</v>
      </c>
      <c r="Q7533" t="s">
        <v>28486</v>
      </c>
      <c r="R7533">
        <v>10.932499999999999</v>
      </c>
      <c r="S7533" t="s">
        <v>13638</v>
      </c>
      <c r="T7533" t="s">
        <v>13638</v>
      </c>
      <c r="U7533" s="17">
        <v>45546</v>
      </c>
      <c r="W7533">
        <v>10.932499999999999</v>
      </c>
      <c r="Y7533">
        <v>10.069599999999999</v>
      </c>
      <c r="Z7533" t="e">
        <v>#N/A</v>
      </c>
      <c r="AP7533">
        <f t="shared" si="117"/>
        <v>7532</v>
      </c>
    </row>
    <row r="7534" spans="1:42" x14ac:dyDescent="0.25">
      <c r="A7534" t="s">
        <v>49583</v>
      </c>
      <c r="N7534" t="s">
        <v>26</v>
      </c>
      <c r="O7534" t="s">
        <v>28487</v>
      </c>
      <c r="P7534" t="s">
        <v>28488</v>
      </c>
      <c r="Q7534" t="s">
        <v>13638</v>
      </c>
      <c r="R7534">
        <v>29.486699999999999</v>
      </c>
      <c r="S7534" t="s">
        <v>13638</v>
      </c>
      <c r="T7534" t="s">
        <v>13638</v>
      </c>
      <c r="U7534" s="17">
        <v>45546</v>
      </c>
      <c r="W7534">
        <v>29.486699999999999</v>
      </c>
      <c r="Y7534">
        <v>24.785499999999999</v>
      </c>
      <c r="Z7534" t="e">
        <v>#N/A</v>
      </c>
      <c r="AP7534">
        <f t="shared" si="117"/>
        <v>7533</v>
      </c>
    </row>
    <row r="7535" spans="1:42" x14ac:dyDescent="0.25">
      <c r="A7535" t="s">
        <v>49584</v>
      </c>
      <c r="N7535" t="s">
        <v>26</v>
      </c>
      <c r="O7535" t="s">
        <v>28489</v>
      </c>
      <c r="P7535" t="s">
        <v>28490</v>
      </c>
      <c r="Q7535" t="s">
        <v>28491</v>
      </c>
      <c r="R7535">
        <v>10.8812</v>
      </c>
      <c r="S7535" t="s">
        <v>13638</v>
      </c>
      <c r="T7535" t="s">
        <v>13638</v>
      </c>
      <c r="U7535" s="17">
        <v>45546</v>
      </c>
      <c r="W7535">
        <v>10.8812</v>
      </c>
      <c r="Y7535">
        <v>10.065200000000001</v>
      </c>
      <c r="Z7535" t="e">
        <v>#N/A</v>
      </c>
      <c r="AP7535">
        <f t="shared" si="117"/>
        <v>7534</v>
      </c>
    </row>
    <row r="7536" spans="1:42" x14ac:dyDescent="0.25">
      <c r="A7536" t="s">
        <v>49585</v>
      </c>
      <c r="N7536" t="s">
        <v>89</v>
      </c>
      <c r="O7536" t="s">
        <v>3097</v>
      </c>
      <c r="P7536" t="s">
        <v>28492</v>
      </c>
      <c r="Q7536" t="s">
        <v>13638</v>
      </c>
      <c r="R7536">
        <v>29.11</v>
      </c>
      <c r="S7536" t="s">
        <v>13638</v>
      </c>
      <c r="T7536" t="s">
        <v>13638</v>
      </c>
      <c r="U7536" s="17">
        <v>45546</v>
      </c>
      <c r="W7536">
        <v>29.11</v>
      </c>
      <c r="Y7536">
        <v>15.13</v>
      </c>
      <c r="Z7536" t="e">
        <v>#N/A</v>
      </c>
      <c r="AP7536">
        <f t="shared" si="117"/>
        <v>7535</v>
      </c>
    </row>
    <row r="7537" spans="1:42" x14ac:dyDescent="0.25">
      <c r="A7537" t="s">
        <v>49586</v>
      </c>
      <c r="N7537" t="s">
        <v>89</v>
      </c>
      <c r="O7537" t="s">
        <v>3096</v>
      </c>
      <c r="P7537" t="s">
        <v>28493</v>
      </c>
      <c r="Q7537" t="s">
        <v>13638</v>
      </c>
      <c r="R7537">
        <v>29.11</v>
      </c>
      <c r="S7537" t="s">
        <v>13638</v>
      </c>
      <c r="T7537" t="s">
        <v>13638</v>
      </c>
      <c r="U7537" s="17">
        <v>45546</v>
      </c>
      <c r="W7537">
        <v>29.11</v>
      </c>
      <c r="Y7537">
        <v>15.13</v>
      </c>
      <c r="Z7537" t="e">
        <v>#N/A</v>
      </c>
      <c r="AP7537">
        <f t="shared" si="117"/>
        <v>7536</v>
      </c>
    </row>
    <row r="7538" spans="1:42" x14ac:dyDescent="0.25">
      <c r="A7538" t="s">
        <v>49587</v>
      </c>
      <c r="N7538" t="s">
        <v>89</v>
      </c>
      <c r="O7538" t="s">
        <v>3095</v>
      </c>
      <c r="P7538" t="s">
        <v>28494</v>
      </c>
      <c r="Q7538" t="s">
        <v>13638</v>
      </c>
      <c r="R7538">
        <v>28.21</v>
      </c>
      <c r="S7538" t="s">
        <v>13638</v>
      </c>
      <c r="T7538" t="s">
        <v>13638</v>
      </c>
      <c r="U7538" s="17">
        <v>45546</v>
      </c>
      <c r="W7538">
        <v>28.21</v>
      </c>
      <c r="Y7538">
        <v>14.75</v>
      </c>
      <c r="Z7538" t="e">
        <v>#N/A</v>
      </c>
      <c r="AP7538">
        <f t="shared" si="117"/>
        <v>7537</v>
      </c>
    </row>
    <row r="7539" spans="1:42" x14ac:dyDescent="0.25">
      <c r="A7539" t="s">
        <v>49588</v>
      </c>
      <c r="N7539" t="s">
        <v>89</v>
      </c>
      <c r="O7539" t="s">
        <v>3094</v>
      </c>
      <c r="P7539" t="s">
        <v>28495</v>
      </c>
      <c r="Q7539" t="s">
        <v>13638</v>
      </c>
      <c r="R7539">
        <v>28.21</v>
      </c>
      <c r="S7539" t="s">
        <v>13638</v>
      </c>
      <c r="T7539" t="s">
        <v>13638</v>
      </c>
      <c r="U7539" s="17">
        <v>45546</v>
      </c>
      <c r="W7539">
        <v>28.21</v>
      </c>
      <c r="Y7539">
        <v>14.75</v>
      </c>
      <c r="Z7539" t="e">
        <v>#N/A</v>
      </c>
      <c r="AP7539">
        <f t="shared" si="117"/>
        <v>7538</v>
      </c>
    </row>
    <row r="7540" spans="1:42" x14ac:dyDescent="0.25">
      <c r="A7540" t="s">
        <v>49589</v>
      </c>
      <c r="N7540" t="s">
        <v>89</v>
      </c>
      <c r="O7540" t="s">
        <v>3093</v>
      </c>
      <c r="P7540" t="s">
        <v>28496</v>
      </c>
      <c r="Q7540" t="s">
        <v>13638</v>
      </c>
      <c r="R7540">
        <v>34.76</v>
      </c>
      <c r="S7540" t="s">
        <v>13638</v>
      </c>
      <c r="T7540" t="s">
        <v>13638</v>
      </c>
      <c r="U7540" s="17">
        <v>45546</v>
      </c>
      <c r="W7540">
        <v>34.76</v>
      </c>
      <c r="Y7540">
        <v>18.399999999999999</v>
      </c>
      <c r="Z7540" t="e">
        <v>#N/A</v>
      </c>
      <c r="AP7540">
        <f t="shared" si="117"/>
        <v>7539</v>
      </c>
    </row>
    <row r="7541" spans="1:42" x14ac:dyDescent="0.25">
      <c r="A7541" t="s">
        <v>49590</v>
      </c>
      <c r="N7541" t="s">
        <v>89</v>
      </c>
      <c r="O7541" t="s">
        <v>3092</v>
      </c>
      <c r="P7541" t="s">
        <v>28497</v>
      </c>
      <c r="Q7541" t="s">
        <v>13638</v>
      </c>
      <c r="R7541">
        <v>34.76</v>
      </c>
      <c r="S7541" t="s">
        <v>13638</v>
      </c>
      <c r="T7541" t="s">
        <v>13638</v>
      </c>
      <c r="U7541" s="17">
        <v>45546</v>
      </c>
      <c r="W7541">
        <v>34.76</v>
      </c>
      <c r="Y7541">
        <v>18.399999999999999</v>
      </c>
      <c r="Z7541" t="e">
        <v>#N/A</v>
      </c>
      <c r="AP7541">
        <f t="shared" si="117"/>
        <v>7540</v>
      </c>
    </row>
    <row r="7542" spans="1:42" x14ac:dyDescent="0.25">
      <c r="A7542" t="s">
        <v>49591</v>
      </c>
      <c r="N7542" t="s">
        <v>89</v>
      </c>
      <c r="O7542" t="s">
        <v>3091</v>
      </c>
      <c r="P7542" t="s">
        <v>28498</v>
      </c>
      <c r="Q7542" t="s">
        <v>13638</v>
      </c>
      <c r="R7542">
        <v>33.53</v>
      </c>
      <c r="S7542" t="s">
        <v>13638</v>
      </c>
      <c r="T7542" t="s">
        <v>13638</v>
      </c>
      <c r="U7542" s="17">
        <v>45546</v>
      </c>
      <c r="W7542">
        <v>33.53</v>
      </c>
      <c r="Y7542">
        <v>17.87</v>
      </c>
      <c r="Z7542" t="e">
        <v>#N/A</v>
      </c>
      <c r="AP7542">
        <f t="shared" si="117"/>
        <v>7541</v>
      </c>
    </row>
    <row r="7543" spans="1:42" x14ac:dyDescent="0.25">
      <c r="A7543" t="s">
        <v>49592</v>
      </c>
      <c r="N7543" t="s">
        <v>89</v>
      </c>
      <c r="O7543" t="s">
        <v>3090</v>
      </c>
      <c r="P7543" t="s">
        <v>28499</v>
      </c>
      <c r="Q7543" t="s">
        <v>13638</v>
      </c>
      <c r="R7543">
        <v>33.549999999999997</v>
      </c>
      <c r="S7543" t="s">
        <v>13638</v>
      </c>
      <c r="T7543" t="s">
        <v>13638</v>
      </c>
      <c r="U7543" s="17">
        <v>45546</v>
      </c>
      <c r="W7543">
        <v>33.549999999999997</v>
      </c>
      <c r="Y7543">
        <v>17.87</v>
      </c>
      <c r="Z7543" t="e">
        <v>#N/A</v>
      </c>
      <c r="AP7543">
        <f t="shared" si="117"/>
        <v>7542</v>
      </c>
    </row>
    <row r="7544" spans="1:42" x14ac:dyDescent="0.25">
      <c r="A7544" t="s">
        <v>49593</v>
      </c>
      <c r="N7544" t="s">
        <v>89</v>
      </c>
      <c r="O7544" t="s">
        <v>2368</v>
      </c>
      <c r="P7544" t="s">
        <v>28500</v>
      </c>
      <c r="Q7544" t="s">
        <v>13638</v>
      </c>
      <c r="R7544">
        <v>29.44</v>
      </c>
      <c r="S7544" t="s">
        <v>13638</v>
      </c>
      <c r="T7544" t="s">
        <v>13638</v>
      </c>
      <c r="U7544" s="17">
        <v>45546</v>
      </c>
      <c r="W7544">
        <v>29.44</v>
      </c>
      <c r="Y7544">
        <v>14.41</v>
      </c>
      <c r="Z7544" t="e">
        <v>#N/A</v>
      </c>
      <c r="AP7544">
        <f t="shared" si="117"/>
        <v>7543</v>
      </c>
    </row>
    <row r="7545" spans="1:42" x14ac:dyDescent="0.25">
      <c r="A7545" t="s">
        <v>49594</v>
      </c>
      <c r="N7545" t="s">
        <v>89</v>
      </c>
      <c r="O7545" t="s">
        <v>2367</v>
      </c>
      <c r="P7545" t="s">
        <v>28501</v>
      </c>
      <c r="Q7545" t="s">
        <v>13638</v>
      </c>
      <c r="R7545">
        <v>30.63</v>
      </c>
      <c r="S7545" t="s">
        <v>13638</v>
      </c>
      <c r="T7545" t="s">
        <v>13638</v>
      </c>
      <c r="U7545" s="17">
        <v>45546</v>
      </c>
      <c r="W7545">
        <v>30.63</v>
      </c>
      <c r="Y7545">
        <v>14.8</v>
      </c>
      <c r="Z7545" t="e">
        <v>#N/A</v>
      </c>
      <c r="AP7545">
        <f t="shared" si="117"/>
        <v>7544</v>
      </c>
    </row>
    <row r="7546" spans="1:42" x14ac:dyDescent="0.25">
      <c r="A7546" t="s">
        <v>49595</v>
      </c>
      <c r="N7546" t="s">
        <v>89</v>
      </c>
      <c r="O7546" t="s">
        <v>2366</v>
      </c>
      <c r="P7546" t="s">
        <v>28502</v>
      </c>
      <c r="Q7546" t="s">
        <v>13638</v>
      </c>
      <c r="R7546">
        <v>30.62</v>
      </c>
      <c r="S7546" t="s">
        <v>13638</v>
      </c>
      <c r="T7546" t="s">
        <v>13638</v>
      </c>
      <c r="U7546" s="17">
        <v>45546</v>
      </c>
      <c r="W7546">
        <v>30.62</v>
      </c>
      <c r="Y7546">
        <v>14.8</v>
      </c>
      <c r="Z7546" t="e">
        <v>#N/A</v>
      </c>
    </row>
    <row r="7547" spans="1:42" x14ac:dyDescent="0.25">
      <c r="A7547" t="s">
        <v>49596</v>
      </c>
      <c r="N7547" t="s">
        <v>89</v>
      </c>
      <c r="O7547" t="s">
        <v>2365</v>
      </c>
      <c r="P7547" t="s">
        <v>28503</v>
      </c>
      <c r="Q7547" t="s">
        <v>13638</v>
      </c>
      <c r="R7547">
        <v>29.44</v>
      </c>
      <c r="S7547" t="s">
        <v>13638</v>
      </c>
      <c r="T7547" t="s">
        <v>13638</v>
      </c>
      <c r="U7547" s="17">
        <v>45546</v>
      </c>
      <c r="W7547">
        <v>29.44</v>
      </c>
      <c r="Y7547">
        <v>14.41</v>
      </c>
      <c r="Z7547" t="e">
        <v>#N/A</v>
      </c>
    </row>
    <row r="7548" spans="1:42" x14ac:dyDescent="0.25">
      <c r="A7548" t="s">
        <v>49597</v>
      </c>
      <c r="N7548" t="s">
        <v>89</v>
      </c>
      <c r="O7548" t="s">
        <v>789</v>
      </c>
      <c r="P7548" t="s">
        <v>28504</v>
      </c>
      <c r="Q7548" t="s">
        <v>13638</v>
      </c>
      <c r="R7548">
        <v>45.813099999999999</v>
      </c>
      <c r="S7548" t="s">
        <v>13638</v>
      </c>
      <c r="T7548" t="s">
        <v>13638</v>
      </c>
      <c r="U7548" s="17">
        <v>45546</v>
      </c>
      <c r="W7548">
        <v>45.813099999999999</v>
      </c>
      <c r="Y7548">
        <v>21.741599999999998</v>
      </c>
      <c r="Z7548" t="e">
        <v>#N/A</v>
      </c>
    </row>
    <row r="7549" spans="1:42" x14ac:dyDescent="0.25">
      <c r="A7549" t="s">
        <v>49598</v>
      </c>
      <c r="N7549" t="s">
        <v>89</v>
      </c>
      <c r="O7549" t="s">
        <v>788</v>
      </c>
      <c r="P7549" t="s">
        <v>28505</v>
      </c>
      <c r="Q7549" t="s">
        <v>13638</v>
      </c>
      <c r="R7549">
        <v>38.614100000000001</v>
      </c>
      <c r="S7549" t="s">
        <v>13638</v>
      </c>
      <c r="T7549" t="s">
        <v>13638</v>
      </c>
      <c r="U7549" s="17">
        <v>45546</v>
      </c>
      <c r="W7549">
        <v>38.614100000000001</v>
      </c>
      <c r="Y7549">
        <v>18.325199999999999</v>
      </c>
      <c r="Z7549" t="e">
        <v>#N/A</v>
      </c>
    </row>
    <row r="7550" spans="1:42" x14ac:dyDescent="0.25">
      <c r="A7550" t="s">
        <v>49599</v>
      </c>
      <c r="N7550" t="s">
        <v>89</v>
      </c>
      <c r="O7550" t="s">
        <v>787</v>
      </c>
      <c r="P7550" t="s">
        <v>28506</v>
      </c>
      <c r="Q7550" t="s">
        <v>13638</v>
      </c>
      <c r="R7550">
        <v>44.214500000000001</v>
      </c>
      <c r="S7550" t="s">
        <v>13638</v>
      </c>
      <c r="T7550" t="s">
        <v>13638</v>
      </c>
      <c r="U7550" s="17">
        <v>45546</v>
      </c>
      <c r="W7550">
        <v>44.214500000000001</v>
      </c>
      <c r="Y7550">
        <v>21.212499999999999</v>
      </c>
      <c r="Z7550" t="e">
        <v>#N/A</v>
      </c>
    </row>
    <row r="7551" spans="1:42" x14ac:dyDescent="0.25">
      <c r="A7551" t="s">
        <v>49600</v>
      </c>
      <c r="N7551" t="s">
        <v>89</v>
      </c>
      <c r="O7551" t="s">
        <v>786</v>
      </c>
      <c r="P7551" t="s">
        <v>28507</v>
      </c>
      <c r="Q7551" t="s">
        <v>13638</v>
      </c>
      <c r="R7551">
        <v>37.229100000000003</v>
      </c>
      <c r="S7551" t="s">
        <v>13638</v>
      </c>
      <c r="T7551" t="s">
        <v>13638</v>
      </c>
      <c r="U7551" s="17">
        <v>45546</v>
      </c>
      <c r="W7551">
        <v>37.229100000000003</v>
      </c>
      <c r="Y7551">
        <v>17.860399999999998</v>
      </c>
      <c r="Z7551" t="e">
        <v>#N/A</v>
      </c>
    </row>
    <row r="7552" spans="1:42" x14ac:dyDescent="0.25">
      <c r="A7552" t="s">
        <v>49601</v>
      </c>
      <c r="N7552" t="s">
        <v>89</v>
      </c>
      <c r="O7552" t="s">
        <v>785</v>
      </c>
      <c r="P7552" t="s">
        <v>28508</v>
      </c>
      <c r="Q7552" t="s">
        <v>13638</v>
      </c>
      <c r="R7552">
        <v>47.827399999999997</v>
      </c>
      <c r="S7552" t="s">
        <v>13638</v>
      </c>
      <c r="T7552" t="s">
        <v>13638</v>
      </c>
      <c r="U7552" s="17">
        <v>45546</v>
      </c>
      <c r="W7552">
        <v>47.827399999999997</v>
      </c>
      <c r="Y7552">
        <v>23.051100000000002</v>
      </c>
      <c r="Z7552" t="e">
        <v>#N/A</v>
      </c>
    </row>
    <row r="7553" spans="1:26" x14ac:dyDescent="0.25">
      <c r="A7553" t="s">
        <v>49602</v>
      </c>
      <c r="N7553" t="s">
        <v>89</v>
      </c>
      <c r="O7553" t="s">
        <v>784</v>
      </c>
      <c r="P7553" t="s">
        <v>28509</v>
      </c>
      <c r="Q7553" t="s">
        <v>13638</v>
      </c>
      <c r="R7553">
        <v>40.475099999999998</v>
      </c>
      <c r="S7553" t="s">
        <v>13638</v>
      </c>
      <c r="T7553" t="s">
        <v>13638</v>
      </c>
      <c r="U7553" s="17">
        <v>45546</v>
      </c>
      <c r="W7553">
        <v>40.475099999999998</v>
      </c>
      <c r="Y7553">
        <v>19.5075</v>
      </c>
      <c r="Z7553" t="e">
        <v>#N/A</v>
      </c>
    </row>
    <row r="7554" spans="1:26" x14ac:dyDescent="0.25">
      <c r="A7554" t="s">
        <v>49603</v>
      </c>
      <c r="N7554" t="s">
        <v>89</v>
      </c>
      <c r="O7554" t="s">
        <v>783</v>
      </c>
      <c r="P7554" t="s">
        <v>28510</v>
      </c>
      <c r="Q7554" t="s">
        <v>13638</v>
      </c>
      <c r="R7554">
        <v>46.173900000000003</v>
      </c>
      <c r="S7554" t="s">
        <v>13638</v>
      </c>
      <c r="T7554" t="s">
        <v>13638</v>
      </c>
      <c r="U7554" s="17">
        <v>45546</v>
      </c>
      <c r="W7554">
        <v>46.173900000000003</v>
      </c>
      <c r="Y7554">
        <v>22.496500000000001</v>
      </c>
      <c r="Z7554" t="e">
        <v>#N/A</v>
      </c>
    </row>
    <row r="7555" spans="1:26" x14ac:dyDescent="0.25">
      <c r="A7555" t="s">
        <v>49604</v>
      </c>
      <c r="N7555" t="s">
        <v>89</v>
      </c>
      <c r="O7555" t="s">
        <v>782</v>
      </c>
      <c r="P7555" t="s">
        <v>28511</v>
      </c>
      <c r="Q7555" t="s">
        <v>13638</v>
      </c>
      <c r="R7555">
        <v>39.046100000000003</v>
      </c>
      <c r="S7555" t="s">
        <v>13638</v>
      </c>
      <c r="T7555" t="s">
        <v>13638</v>
      </c>
      <c r="U7555" s="17">
        <v>45546</v>
      </c>
      <c r="W7555">
        <v>39.046100000000003</v>
      </c>
      <c r="Y7555">
        <v>19.024899999999999</v>
      </c>
      <c r="Z7555" t="e">
        <v>#N/A</v>
      </c>
    </row>
    <row r="7556" spans="1:26" x14ac:dyDescent="0.25">
      <c r="A7556" t="s">
        <v>49605</v>
      </c>
      <c r="N7556" t="s">
        <v>89</v>
      </c>
      <c r="O7556" t="s">
        <v>781</v>
      </c>
      <c r="P7556" t="s">
        <v>28512</v>
      </c>
      <c r="Q7556" t="s">
        <v>13638</v>
      </c>
      <c r="R7556">
        <v>49.958399999999997</v>
      </c>
      <c r="S7556" t="s">
        <v>13638</v>
      </c>
      <c r="T7556" t="s">
        <v>13638</v>
      </c>
      <c r="U7556" s="17">
        <v>45546</v>
      </c>
      <c r="W7556">
        <v>49.958399999999997</v>
      </c>
      <c r="Y7556">
        <v>22.7561</v>
      </c>
      <c r="Z7556" t="e">
        <v>#N/A</v>
      </c>
    </row>
    <row r="7557" spans="1:26" x14ac:dyDescent="0.25">
      <c r="A7557" t="s">
        <v>49606</v>
      </c>
      <c r="N7557" t="s">
        <v>89</v>
      </c>
      <c r="O7557" t="s">
        <v>780</v>
      </c>
      <c r="P7557" t="s">
        <v>28513</v>
      </c>
      <c r="Q7557" t="s">
        <v>13638</v>
      </c>
      <c r="R7557">
        <v>42.104100000000003</v>
      </c>
      <c r="S7557" t="s">
        <v>13638</v>
      </c>
      <c r="T7557" t="s">
        <v>13638</v>
      </c>
      <c r="U7557" s="17">
        <v>45546</v>
      </c>
      <c r="W7557">
        <v>42.104100000000003</v>
      </c>
      <c r="Y7557">
        <v>19.1784</v>
      </c>
      <c r="Z7557" t="e">
        <v>#N/A</v>
      </c>
    </row>
    <row r="7558" spans="1:26" x14ac:dyDescent="0.25">
      <c r="A7558" t="s">
        <v>49607</v>
      </c>
      <c r="N7558" t="s">
        <v>89</v>
      </c>
      <c r="O7558" t="s">
        <v>779</v>
      </c>
      <c r="P7558" t="s">
        <v>28514</v>
      </c>
      <c r="Q7558" t="s">
        <v>13638</v>
      </c>
      <c r="R7558">
        <v>47.001899999999999</v>
      </c>
      <c r="S7558" t="s">
        <v>13638</v>
      </c>
      <c r="T7558" t="s">
        <v>13638</v>
      </c>
      <c r="U7558" s="17">
        <v>45546</v>
      </c>
      <c r="W7558">
        <v>47.001899999999999</v>
      </c>
      <c r="Y7558">
        <v>21.7136</v>
      </c>
      <c r="Z7558" t="e">
        <v>#N/A</v>
      </c>
    </row>
    <row r="7559" spans="1:26" x14ac:dyDescent="0.25">
      <c r="A7559" t="s">
        <v>49608</v>
      </c>
      <c r="N7559" t="s">
        <v>89</v>
      </c>
      <c r="O7559" t="s">
        <v>778</v>
      </c>
      <c r="P7559" t="s">
        <v>28515</v>
      </c>
      <c r="Q7559" t="s">
        <v>13638</v>
      </c>
      <c r="R7559">
        <v>39.799399999999999</v>
      </c>
      <c r="S7559" t="s">
        <v>13638</v>
      </c>
      <c r="T7559" t="s">
        <v>13638</v>
      </c>
      <c r="U7559" s="17">
        <v>45546</v>
      </c>
      <c r="W7559">
        <v>39.799399999999999</v>
      </c>
      <c r="Y7559">
        <v>18.386399999999998</v>
      </c>
      <c r="Z7559" t="e">
        <v>#N/A</v>
      </c>
    </row>
    <row r="7560" spans="1:26" x14ac:dyDescent="0.25">
      <c r="A7560" t="s">
        <v>49609</v>
      </c>
      <c r="N7560" t="s">
        <v>89</v>
      </c>
      <c r="O7560" t="s">
        <v>777</v>
      </c>
      <c r="P7560" t="s">
        <v>28516</v>
      </c>
      <c r="Q7560" t="s">
        <v>13638</v>
      </c>
      <c r="R7560">
        <v>53.220700000000001</v>
      </c>
      <c r="S7560" t="s">
        <v>13638</v>
      </c>
      <c r="T7560" t="s">
        <v>13638</v>
      </c>
      <c r="U7560" s="17">
        <v>45546</v>
      </c>
      <c r="W7560">
        <v>53.220700000000001</v>
      </c>
      <c r="Y7560">
        <v>24.235499999999998</v>
      </c>
      <c r="Z7560" t="e">
        <v>#N/A</v>
      </c>
    </row>
    <row r="7561" spans="1:26" x14ac:dyDescent="0.25">
      <c r="A7561" t="s">
        <v>49610</v>
      </c>
      <c r="N7561" t="s">
        <v>89</v>
      </c>
      <c r="O7561" t="s">
        <v>776</v>
      </c>
      <c r="P7561" t="s">
        <v>28517</v>
      </c>
      <c r="Q7561" t="s">
        <v>13638</v>
      </c>
      <c r="R7561">
        <v>45.159100000000002</v>
      </c>
      <c r="S7561" t="s">
        <v>13638</v>
      </c>
      <c r="T7561" t="s">
        <v>13638</v>
      </c>
      <c r="U7561" s="17">
        <v>45546</v>
      </c>
      <c r="W7561">
        <v>45.159100000000002</v>
      </c>
      <c r="Y7561">
        <v>20.564399999999999</v>
      </c>
      <c r="Z7561" t="e">
        <v>#N/A</v>
      </c>
    </row>
    <row r="7562" spans="1:26" x14ac:dyDescent="0.25">
      <c r="A7562" t="s">
        <v>49611</v>
      </c>
      <c r="N7562" t="s">
        <v>89</v>
      </c>
      <c r="O7562" t="s">
        <v>775</v>
      </c>
      <c r="P7562" t="s">
        <v>28518</v>
      </c>
      <c r="Q7562" t="s">
        <v>13638</v>
      </c>
      <c r="R7562">
        <v>50.883600000000001</v>
      </c>
      <c r="S7562" t="s">
        <v>13638</v>
      </c>
      <c r="T7562" t="s">
        <v>13638</v>
      </c>
      <c r="U7562" s="17">
        <v>45546</v>
      </c>
      <c r="W7562">
        <v>50.883600000000001</v>
      </c>
      <c r="Y7562">
        <v>23.513300000000001</v>
      </c>
      <c r="Z7562" t="e">
        <v>#N/A</v>
      </c>
    </row>
    <row r="7563" spans="1:26" x14ac:dyDescent="0.25">
      <c r="A7563" t="s">
        <v>49612</v>
      </c>
      <c r="N7563" t="s">
        <v>89</v>
      </c>
      <c r="O7563" t="s">
        <v>774</v>
      </c>
      <c r="P7563" t="s">
        <v>28519</v>
      </c>
      <c r="Q7563" t="s">
        <v>13638</v>
      </c>
      <c r="R7563">
        <v>43.108499999999999</v>
      </c>
      <c r="S7563" t="s">
        <v>13638</v>
      </c>
      <c r="T7563" t="s">
        <v>13638</v>
      </c>
      <c r="U7563" s="17">
        <v>45546</v>
      </c>
      <c r="W7563">
        <v>43.108499999999999</v>
      </c>
      <c r="Y7563">
        <v>19.920400000000001</v>
      </c>
      <c r="Z7563" t="e">
        <v>#N/A</v>
      </c>
    </row>
    <row r="7564" spans="1:26" x14ac:dyDescent="0.25">
      <c r="A7564" t="s">
        <v>49613</v>
      </c>
      <c r="N7564" t="s">
        <v>89</v>
      </c>
      <c r="O7564" t="s">
        <v>773</v>
      </c>
      <c r="P7564" t="s">
        <v>28520</v>
      </c>
      <c r="Q7564" t="s">
        <v>13638</v>
      </c>
      <c r="R7564">
        <v>29.179200000000002</v>
      </c>
      <c r="S7564" t="s">
        <v>13638</v>
      </c>
      <c r="T7564" t="s">
        <v>13638</v>
      </c>
      <c r="U7564" s="17">
        <v>45546</v>
      </c>
      <c r="W7564">
        <v>29.179200000000002</v>
      </c>
      <c r="Y7564">
        <v>14.651199999999999</v>
      </c>
      <c r="Z7564" t="e">
        <v>#N/A</v>
      </c>
    </row>
    <row r="7565" spans="1:26" x14ac:dyDescent="0.25">
      <c r="A7565" t="s">
        <v>49614</v>
      </c>
      <c r="N7565" t="s">
        <v>89</v>
      </c>
      <c r="O7565" t="s">
        <v>772</v>
      </c>
      <c r="P7565" t="s">
        <v>28521</v>
      </c>
      <c r="Q7565" t="s">
        <v>13638</v>
      </c>
      <c r="R7565">
        <v>29.180199999999999</v>
      </c>
      <c r="S7565" t="s">
        <v>13638</v>
      </c>
      <c r="T7565" t="s">
        <v>13638</v>
      </c>
      <c r="U7565" s="17">
        <v>45546</v>
      </c>
      <c r="W7565">
        <v>29.180199999999999</v>
      </c>
      <c r="Y7565">
        <v>14.6516</v>
      </c>
      <c r="Z7565" t="e">
        <v>#N/A</v>
      </c>
    </row>
    <row r="7566" spans="1:26" x14ac:dyDescent="0.25">
      <c r="A7566" t="s">
        <v>49615</v>
      </c>
      <c r="N7566" t="s">
        <v>89</v>
      </c>
      <c r="O7566" t="s">
        <v>771</v>
      </c>
      <c r="P7566" t="s">
        <v>28522</v>
      </c>
      <c r="Q7566" t="s">
        <v>13638</v>
      </c>
      <c r="R7566">
        <v>28.151499999999999</v>
      </c>
      <c r="S7566" t="s">
        <v>13638</v>
      </c>
      <c r="T7566" t="s">
        <v>13638</v>
      </c>
      <c r="U7566" s="17">
        <v>45546</v>
      </c>
      <c r="W7566">
        <v>28.151499999999999</v>
      </c>
      <c r="Y7566">
        <v>14.313700000000001</v>
      </c>
      <c r="Z7566" t="e">
        <v>#N/A</v>
      </c>
    </row>
    <row r="7567" spans="1:26" x14ac:dyDescent="0.25">
      <c r="A7567" t="s">
        <v>49616</v>
      </c>
      <c r="N7567" t="s">
        <v>89</v>
      </c>
      <c r="O7567" t="s">
        <v>770</v>
      </c>
      <c r="P7567" t="s">
        <v>28523</v>
      </c>
      <c r="Q7567" t="s">
        <v>13638</v>
      </c>
      <c r="R7567">
        <v>28.1632</v>
      </c>
      <c r="S7567" t="s">
        <v>13638</v>
      </c>
      <c r="T7567" t="s">
        <v>13638</v>
      </c>
      <c r="U7567" s="17">
        <v>45546</v>
      </c>
      <c r="W7567">
        <v>28.1632</v>
      </c>
      <c r="Y7567">
        <v>14.320499999999999</v>
      </c>
      <c r="Z7567" t="e">
        <v>#N/A</v>
      </c>
    </row>
    <row r="7568" spans="1:26" x14ac:dyDescent="0.25">
      <c r="A7568" t="s">
        <v>49617</v>
      </c>
      <c r="N7568" t="s">
        <v>89</v>
      </c>
      <c r="O7568" t="s">
        <v>769</v>
      </c>
      <c r="P7568" t="s">
        <v>28524</v>
      </c>
      <c r="Q7568" t="s">
        <v>13638</v>
      </c>
      <c r="R7568">
        <v>33.9756</v>
      </c>
      <c r="S7568" t="s">
        <v>13638</v>
      </c>
      <c r="T7568" t="s">
        <v>13638</v>
      </c>
      <c r="U7568" s="17">
        <v>45546</v>
      </c>
      <c r="W7568">
        <v>33.9756</v>
      </c>
      <c r="Y7568">
        <v>16.2239</v>
      </c>
      <c r="Z7568" t="e">
        <v>#N/A</v>
      </c>
    </row>
    <row r="7569" spans="1:26" x14ac:dyDescent="0.25">
      <c r="A7569" t="s">
        <v>49618</v>
      </c>
      <c r="N7569" t="s">
        <v>89</v>
      </c>
      <c r="O7569" t="s">
        <v>768</v>
      </c>
      <c r="P7569" t="s">
        <v>28525</v>
      </c>
      <c r="Q7569" t="s">
        <v>13638</v>
      </c>
      <c r="R7569">
        <v>33.946800000000003</v>
      </c>
      <c r="S7569" t="s">
        <v>13638</v>
      </c>
      <c r="T7569" t="s">
        <v>13638</v>
      </c>
      <c r="U7569" s="17">
        <v>45546</v>
      </c>
      <c r="W7569">
        <v>33.946800000000003</v>
      </c>
      <c r="Y7569">
        <v>16.2102</v>
      </c>
      <c r="Z7569" t="e">
        <v>#N/A</v>
      </c>
    </row>
    <row r="7570" spans="1:26" x14ac:dyDescent="0.25">
      <c r="A7570" t="s">
        <v>49619</v>
      </c>
      <c r="N7570" t="s">
        <v>89</v>
      </c>
      <c r="O7570" t="s">
        <v>767</v>
      </c>
      <c r="P7570" t="s">
        <v>28526</v>
      </c>
      <c r="Q7570" t="s">
        <v>13638</v>
      </c>
      <c r="R7570">
        <v>32.806699999999999</v>
      </c>
      <c r="S7570" t="s">
        <v>13638</v>
      </c>
      <c r="T7570" t="s">
        <v>13638</v>
      </c>
      <c r="U7570" s="17">
        <v>45546</v>
      </c>
      <c r="W7570">
        <v>32.806699999999999</v>
      </c>
      <c r="Y7570">
        <v>15.862299999999999</v>
      </c>
      <c r="Z7570" t="e">
        <v>#N/A</v>
      </c>
    </row>
    <row r="7571" spans="1:26" x14ac:dyDescent="0.25">
      <c r="A7571" t="s">
        <v>49620</v>
      </c>
      <c r="N7571" t="s">
        <v>89</v>
      </c>
      <c r="O7571" t="s">
        <v>766</v>
      </c>
      <c r="P7571" t="s">
        <v>28527</v>
      </c>
      <c r="Q7571" t="s">
        <v>13638</v>
      </c>
      <c r="R7571">
        <v>32.813699999999997</v>
      </c>
      <c r="S7571" t="s">
        <v>13638</v>
      </c>
      <c r="T7571" t="s">
        <v>13638</v>
      </c>
      <c r="U7571" s="17">
        <v>45546</v>
      </c>
      <c r="W7571">
        <v>32.813699999999997</v>
      </c>
      <c r="Y7571">
        <v>15.8652</v>
      </c>
      <c r="Z7571" t="e">
        <v>#N/A</v>
      </c>
    </row>
    <row r="7572" spans="1:26" x14ac:dyDescent="0.25">
      <c r="A7572" t="s">
        <v>49621</v>
      </c>
      <c r="N7572" t="s">
        <v>89</v>
      </c>
      <c r="O7572" t="s">
        <v>600</v>
      </c>
      <c r="P7572" t="s">
        <v>28528</v>
      </c>
      <c r="Q7572" t="s">
        <v>13638</v>
      </c>
      <c r="R7572">
        <v>34.976999999999997</v>
      </c>
      <c r="S7572" t="s">
        <v>13638</v>
      </c>
      <c r="T7572" t="s">
        <v>13638</v>
      </c>
      <c r="U7572" s="17">
        <v>45546</v>
      </c>
      <c r="W7572">
        <v>34.976999999999997</v>
      </c>
      <c r="Y7572">
        <v>15.174899999999999</v>
      </c>
      <c r="Z7572" t="e">
        <v>#N/A</v>
      </c>
    </row>
    <row r="7573" spans="1:26" x14ac:dyDescent="0.25">
      <c r="A7573" t="s">
        <v>49622</v>
      </c>
      <c r="N7573" t="s">
        <v>89</v>
      </c>
      <c r="O7573" t="s">
        <v>599</v>
      </c>
      <c r="P7573" t="s">
        <v>28529</v>
      </c>
      <c r="Q7573" t="s">
        <v>13638</v>
      </c>
      <c r="R7573">
        <v>30.673500000000001</v>
      </c>
      <c r="S7573" t="s">
        <v>13638</v>
      </c>
      <c r="T7573" t="s">
        <v>13638</v>
      </c>
      <c r="U7573" s="17">
        <v>45546</v>
      </c>
      <c r="W7573">
        <v>30.673500000000001</v>
      </c>
      <c r="Y7573">
        <v>13.9771</v>
      </c>
      <c r="Z7573" t="e">
        <v>#N/A</v>
      </c>
    </row>
    <row r="7574" spans="1:26" x14ac:dyDescent="0.25">
      <c r="A7574" t="s">
        <v>49623</v>
      </c>
      <c r="N7574" t="s">
        <v>89</v>
      </c>
      <c r="O7574" t="s">
        <v>598</v>
      </c>
      <c r="P7574" t="s">
        <v>28530</v>
      </c>
      <c r="Q7574" t="s">
        <v>13638</v>
      </c>
      <c r="R7574">
        <v>34.017899999999997</v>
      </c>
      <c r="S7574" t="s">
        <v>13638</v>
      </c>
      <c r="T7574" t="s">
        <v>13638</v>
      </c>
      <c r="U7574" s="17">
        <v>45546</v>
      </c>
      <c r="W7574">
        <v>34.017899999999997</v>
      </c>
      <c r="Y7574">
        <v>14.8428</v>
      </c>
      <c r="Z7574" t="e">
        <v>#N/A</v>
      </c>
    </row>
    <row r="7575" spans="1:26" x14ac:dyDescent="0.25">
      <c r="A7575" t="s">
        <v>49624</v>
      </c>
      <c r="N7575" t="s">
        <v>89</v>
      </c>
      <c r="O7575" t="s">
        <v>597</v>
      </c>
      <c r="P7575" t="s">
        <v>28531</v>
      </c>
      <c r="Q7575" t="s">
        <v>13638</v>
      </c>
      <c r="R7575">
        <v>29.763100000000001</v>
      </c>
      <c r="S7575" t="s">
        <v>13638</v>
      </c>
      <c r="T7575" t="s">
        <v>13638</v>
      </c>
      <c r="U7575" s="17">
        <v>45546</v>
      </c>
      <c r="W7575">
        <v>29.763100000000001</v>
      </c>
      <c r="Y7575">
        <v>13.6585</v>
      </c>
      <c r="Z7575" t="e">
        <v>#N/A</v>
      </c>
    </row>
    <row r="7576" spans="1:26" x14ac:dyDescent="0.25">
      <c r="A7576" t="s">
        <v>49625</v>
      </c>
      <c r="N7576" t="s">
        <v>89</v>
      </c>
      <c r="O7576" t="s">
        <v>596</v>
      </c>
      <c r="P7576" t="s">
        <v>28532</v>
      </c>
      <c r="Q7576" t="s">
        <v>13638</v>
      </c>
      <c r="R7576">
        <v>30.147400000000001</v>
      </c>
      <c r="S7576" t="s">
        <v>13638</v>
      </c>
      <c r="T7576" t="s">
        <v>13638</v>
      </c>
      <c r="U7576" s="17">
        <v>45546</v>
      </c>
      <c r="W7576">
        <v>30.147400000000001</v>
      </c>
      <c r="Y7576">
        <v>13.0045</v>
      </c>
      <c r="Z7576" t="e">
        <v>#N/A</v>
      </c>
    </row>
    <row r="7577" spans="1:26" x14ac:dyDescent="0.25">
      <c r="A7577" t="s">
        <v>49626</v>
      </c>
      <c r="N7577" t="s">
        <v>89</v>
      </c>
      <c r="O7577" t="s">
        <v>595</v>
      </c>
      <c r="P7577" t="s">
        <v>28533</v>
      </c>
      <c r="Q7577" t="s">
        <v>13638</v>
      </c>
      <c r="R7577">
        <v>28.694199999999999</v>
      </c>
      <c r="S7577" t="s">
        <v>13638</v>
      </c>
      <c r="T7577" t="s">
        <v>13638</v>
      </c>
      <c r="U7577" s="17">
        <v>45546</v>
      </c>
      <c r="W7577">
        <v>28.694199999999999</v>
      </c>
      <c r="Y7577">
        <v>13.0045</v>
      </c>
      <c r="Z7577" t="e">
        <v>#N/A</v>
      </c>
    </row>
    <row r="7578" spans="1:26" x14ac:dyDescent="0.25">
      <c r="A7578" t="s">
        <v>49627</v>
      </c>
      <c r="N7578" t="s">
        <v>89</v>
      </c>
      <c r="O7578" t="s">
        <v>594</v>
      </c>
      <c r="P7578" t="s">
        <v>28534</v>
      </c>
      <c r="Q7578" t="s">
        <v>13638</v>
      </c>
      <c r="R7578">
        <v>29.511800000000001</v>
      </c>
      <c r="S7578" t="s">
        <v>13638</v>
      </c>
      <c r="T7578" t="s">
        <v>13638</v>
      </c>
      <c r="U7578" s="17">
        <v>45546</v>
      </c>
      <c r="W7578">
        <v>29.511800000000001</v>
      </c>
      <c r="Y7578">
        <v>12.7759</v>
      </c>
      <c r="Z7578" t="e">
        <v>#N/A</v>
      </c>
    </row>
    <row r="7579" spans="1:26" x14ac:dyDescent="0.25">
      <c r="A7579" t="s">
        <v>49628</v>
      </c>
      <c r="N7579" t="s">
        <v>89</v>
      </c>
      <c r="O7579" t="s">
        <v>593</v>
      </c>
      <c r="P7579" t="s">
        <v>28535</v>
      </c>
      <c r="Q7579" t="s">
        <v>13638</v>
      </c>
      <c r="R7579">
        <v>28.0594</v>
      </c>
      <c r="S7579" t="s">
        <v>13638</v>
      </c>
      <c r="T7579" t="s">
        <v>13638</v>
      </c>
      <c r="U7579" s="17">
        <v>45546</v>
      </c>
      <c r="W7579">
        <v>28.0594</v>
      </c>
      <c r="Y7579">
        <v>12.7758</v>
      </c>
      <c r="Z7579" t="e">
        <v>#N/A</v>
      </c>
    </row>
    <row r="7580" spans="1:26" x14ac:dyDescent="0.25">
      <c r="A7580" t="s">
        <v>49629</v>
      </c>
      <c r="N7580" t="s">
        <v>89</v>
      </c>
      <c r="O7580" t="s">
        <v>592</v>
      </c>
      <c r="P7580" t="s">
        <v>28536</v>
      </c>
      <c r="Q7580" t="s">
        <v>13638</v>
      </c>
      <c r="R7580">
        <v>28.4941</v>
      </c>
      <c r="S7580" t="s">
        <v>13638</v>
      </c>
      <c r="T7580" t="s">
        <v>13638</v>
      </c>
      <c r="U7580" s="17">
        <v>45546</v>
      </c>
      <c r="W7580">
        <v>28.4941</v>
      </c>
      <c r="Y7580">
        <v>12.1912</v>
      </c>
      <c r="Z7580" t="e">
        <v>#N/A</v>
      </c>
    </row>
    <row r="7581" spans="1:26" x14ac:dyDescent="0.25">
      <c r="A7581" t="s">
        <v>49630</v>
      </c>
      <c r="N7581" t="s">
        <v>89</v>
      </c>
      <c r="O7581" t="s">
        <v>591</v>
      </c>
      <c r="P7581" t="s">
        <v>28537</v>
      </c>
      <c r="Q7581" t="s">
        <v>13638</v>
      </c>
      <c r="R7581">
        <v>27.578199999999999</v>
      </c>
      <c r="S7581" t="s">
        <v>13638</v>
      </c>
      <c r="T7581" t="s">
        <v>13638</v>
      </c>
      <c r="U7581" s="17">
        <v>45546</v>
      </c>
      <c r="W7581">
        <v>27.578199999999999</v>
      </c>
      <c r="Y7581">
        <v>12.1912</v>
      </c>
      <c r="Z7581" t="e">
        <v>#N/A</v>
      </c>
    </row>
    <row r="7582" spans="1:26" x14ac:dyDescent="0.25">
      <c r="A7582" t="s">
        <v>49631</v>
      </c>
      <c r="N7582" t="s">
        <v>89</v>
      </c>
      <c r="O7582" t="s">
        <v>590</v>
      </c>
      <c r="P7582" t="s">
        <v>28538</v>
      </c>
      <c r="Q7582" t="s">
        <v>13638</v>
      </c>
      <c r="R7582">
        <v>27.238</v>
      </c>
      <c r="S7582" t="s">
        <v>13638</v>
      </c>
      <c r="T7582" t="s">
        <v>13638</v>
      </c>
      <c r="U7582" s="17">
        <v>45546</v>
      </c>
      <c r="W7582">
        <v>27.238</v>
      </c>
      <c r="Y7582">
        <v>11.742699999999999</v>
      </c>
      <c r="Z7582" t="e">
        <v>#N/A</v>
      </c>
    </row>
    <row r="7583" spans="1:26" x14ac:dyDescent="0.25">
      <c r="A7583" t="s">
        <v>49632</v>
      </c>
      <c r="N7583" t="s">
        <v>89</v>
      </c>
      <c r="O7583" t="s">
        <v>589</v>
      </c>
      <c r="P7583" t="s">
        <v>28539</v>
      </c>
      <c r="Q7583" t="s">
        <v>13638</v>
      </c>
      <c r="R7583">
        <v>26.323799999999999</v>
      </c>
      <c r="S7583" t="s">
        <v>13638</v>
      </c>
      <c r="T7583" t="s">
        <v>13638</v>
      </c>
      <c r="U7583" s="17">
        <v>45546</v>
      </c>
      <c r="W7583">
        <v>26.323799999999999</v>
      </c>
      <c r="Y7583">
        <v>11.742599999999999</v>
      </c>
      <c r="Z7583" t="e">
        <v>#N/A</v>
      </c>
    </row>
    <row r="7584" spans="1:26" x14ac:dyDescent="0.25">
      <c r="A7584" t="s">
        <v>49633</v>
      </c>
      <c r="N7584" t="s">
        <v>89</v>
      </c>
      <c r="O7584" t="s">
        <v>588</v>
      </c>
      <c r="P7584" t="s">
        <v>28540</v>
      </c>
      <c r="Q7584" t="s">
        <v>13638</v>
      </c>
      <c r="R7584">
        <v>29.237300000000001</v>
      </c>
      <c r="S7584" t="s">
        <v>13638</v>
      </c>
      <c r="T7584" t="s">
        <v>13638</v>
      </c>
      <c r="U7584" s="17">
        <v>45546</v>
      </c>
      <c r="W7584">
        <v>29.237300000000001</v>
      </c>
      <c r="Y7584">
        <v>12.9678</v>
      </c>
      <c r="Z7584" t="e">
        <v>#N/A</v>
      </c>
    </row>
    <row r="7585" spans="1:26" x14ac:dyDescent="0.25">
      <c r="A7585" t="s">
        <v>49634</v>
      </c>
      <c r="N7585" t="s">
        <v>89</v>
      </c>
      <c r="O7585" t="s">
        <v>587</v>
      </c>
      <c r="P7585" t="s">
        <v>28541</v>
      </c>
      <c r="Q7585" t="s">
        <v>13638</v>
      </c>
      <c r="R7585">
        <v>27.8354</v>
      </c>
      <c r="S7585" t="s">
        <v>13638</v>
      </c>
      <c r="T7585" t="s">
        <v>13638</v>
      </c>
      <c r="U7585" s="17">
        <v>45546</v>
      </c>
      <c r="W7585">
        <v>27.8354</v>
      </c>
      <c r="Y7585">
        <v>12.9678</v>
      </c>
      <c r="Z7585" t="e">
        <v>#N/A</v>
      </c>
    </row>
    <row r="7586" spans="1:26" x14ac:dyDescent="0.25">
      <c r="A7586" t="s">
        <v>49635</v>
      </c>
      <c r="N7586" t="s">
        <v>89</v>
      </c>
      <c r="O7586" t="s">
        <v>586</v>
      </c>
      <c r="P7586" t="s">
        <v>28542</v>
      </c>
      <c r="Q7586" t="s">
        <v>13638</v>
      </c>
      <c r="R7586">
        <v>28.480499999999999</v>
      </c>
      <c r="S7586" t="s">
        <v>13638</v>
      </c>
      <c r="T7586" t="s">
        <v>13638</v>
      </c>
      <c r="U7586" s="17">
        <v>45546</v>
      </c>
      <c r="W7586">
        <v>28.480499999999999</v>
      </c>
      <c r="Y7586">
        <v>12.722799999999999</v>
      </c>
      <c r="Z7586" t="e">
        <v>#N/A</v>
      </c>
    </row>
    <row r="7587" spans="1:26" x14ac:dyDescent="0.25">
      <c r="A7587" t="s">
        <v>49636</v>
      </c>
      <c r="N7587" t="s">
        <v>89</v>
      </c>
      <c r="O7587" t="s">
        <v>585</v>
      </c>
      <c r="P7587" t="s">
        <v>28543</v>
      </c>
      <c r="Q7587" t="s">
        <v>13638</v>
      </c>
      <c r="R7587">
        <v>27.081099999999999</v>
      </c>
      <c r="S7587" t="s">
        <v>13638</v>
      </c>
      <c r="T7587" t="s">
        <v>13638</v>
      </c>
      <c r="U7587" s="17">
        <v>45546</v>
      </c>
      <c r="W7587">
        <v>27.081099999999999</v>
      </c>
      <c r="Y7587">
        <v>12.722899999999999</v>
      </c>
      <c r="Z7587" t="e">
        <v>#N/A</v>
      </c>
    </row>
    <row r="7588" spans="1:26" x14ac:dyDescent="0.25">
      <c r="A7588" t="s">
        <v>49637</v>
      </c>
      <c r="N7588" t="s">
        <v>89</v>
      </c>
      <c r="O7588" t="s">
        <v>584</v>
      </c>
      <c r="P7588" t="s">
        <v>28544</v>
      </c>
      <c r="Q7588" t="s">
        <v>13638</v>
      </c>
      <c r="R7588">
        <v>33.297199999999997</v>
      </c>
      <c r="S7588" t="s">
        <v>13638</v>
      </c>
      <c r="T7588" t="s">
        <v>13638</v>
      </c>
      <c r="U7588" s="17">
        <v>45546</v>
      </c>
      <c r="W7588">
        <v>33.297199999999997</v>
      </c>
      <c r="Y7588">
        <v>19.578700000000001</v>
      </c>
      <c r="Z7588" t="e">
        <v>#N/A</v>
      </c>
    </row>
    <row r="7589" spans="1:26" x14ac:dyDescent="0.25">
      <c r="A7589" t="s">
        <v>49638</v>
      </c>
      <c r="N7589" t="s">
        <v>89</v>
      </c>
      <c r="O7589" t="s">
        <v>583</v>
      </c>
      <c r="P7589" t="s">
        <v>28545</v>
      </c>
      <c r="Q7589" t="s">
        <v>13638</v>
      </c>
      <c r="R7589">
        <v>26.442299999999999</v>
      </c>
      <c r="S7589" t="s">
        <v>13638</v>
      </c>
      <c r="T7589" t="s">
        <v>13638</v>
      </c>
      <c r="U7589" s="17">
        <v>45546</v>
      </c>
      <c r="W7589">
        <v>26.442299999999999</v>
      </c>
      <c r="Y7589">
        <v>18.058700000000002</v>
      </c>
      <c r="Z7589" t="e">
        <v>#N/A</v>
      </c>
    </row>
    <row r="7590" spans="1:26" x14ac:dyDescent="0.25">
      <c r="A7590" t="s">
        <v>49639</v>
      </c>
      <c r="N7590" t="s">
        <v>89</v>
      </c>
      <c r="O7590" t="s">
        <v>582</v>
      </c>
      <c r="P7590" t="s">
        <v>28546</v>
      </c>
      <c r="Q7590" t="s">
        <v>13638</v>
      </c>
      <c r="R7590">
        <v>32.522599999999997</v>
      </c>
      <c r="S7590" t="s">
        <v>13638</v>
      </c>
      <c r="T7590" t="s">
        <v>13638</v>
      </c>
      <c r="U7590" s="17">
        <v>45546</v>
      </c>
      <c r="W7590">
        <v>32.522599999999997</v>
      </c>
      <c r="Y7590">
        <v>19.166599999999999</v>
      </c>
      <c r="Z7590" t="e">
        <v>#N/A</v>
      </c>
    </row>
    <row r="7591" spans="1:26" x14ac:dyDescent="0.25">
      <c r="A7591" t="s">
        <v>49640</v>
      </c>
      <c r="N7591" t="s">
        <v>89</v>
      </c>
      <c r="O7591" t="s">
        <v>581</v>
      </c>
      <c r="P7591" t="s">
        <v>28547</v>
      </c>
      <c r="Q7591" t="s">
        <v>13638</v>
      </c>
      <c r="R7591">
        <v>25.704999999999998</v>
      </c>
      <c r="S7591" t="s">
        <v>13638</v>
      </c>
      <c r="T7591" t="s">
        <v>13638</v>
      </c>
      <c r="U7591" s="17">
        <v>45546</v>
      </c>
      <c r="W7591">
        <v>25.704999999999998</v>
      </c>
      <c r="Y7591">
        <v>17.660900000000002</v>
      </c>
      <c r="Z7591" t="e">
        <v>#N/A</v>
      </c>
    </row>
    <row r="7592" spans="1:26" x14ac:dyDescent="0.25">
      <c r="A7592" t="s">
        <v>49641</v>
      </c>
      <c r="N7592" t="s">
        <v>89</v>
      </c>
      <c r="O7592" t="s">
        <v>580</v>
      </c>
      <c r="P7592" t="s">
        <v>28548</v>
      </c>
      <c r="Q7592" t="s">
        <v>13638</v>
      </c>
      <c r="R7592">
        <v>29.678799999999999</v>
      </c>
      <c r="S7592" t="s">
        <v>13638</v>
      </c>
      <c r="T7592" t="s">
        <v>13638</v>
      </c>
      <c r="U7592" s="17">
        <v>45546</v>
      </c>
      <c r="W7592">
        <v>29.678799999999999</v>
      </c>
      <c r="Y7592">
        <v>12.6983</v>
      </c>
      <c r="Z7592" t="e">
        <v>#N/A</v>
      </c>
    </row>
    <row r="7593" spans="1:26" x14ac:dyDescent="0.25">
      <c r="A7593" t="s">
        <v>49642</v>
      </c>
      <c r="N7593" t="s">
        <v>89</v>
      </c>
      <c r="O7593" t="s">
        <v>579</v>
      </c>
      <c r="P7593" t="s">
        <v>28549</v>
      </c>
      <c r="Q7593" t="s">
        <v>13638</v>
      </c>
      <c r="R7593">
        <v>28.254200000000001</v>
      </c>
      <c r="S7593" t="s">
        <v>13638</v>
      </c>
      <c r="T7593" t="s">
        <v>13638</v>
      </c>
      <c r="U7593" s="17">
        <v>45546</v>
      </c>
      <c r="W7593">
        <v>28.254200000000001</v>
      </c>
      <c r="Y7593">
        <v>12.6983</v>
      </c>
      <c r="Z7593" t="e">
        <v>#N/A</v>
      </c>
    </row>
    <row r="7594" spans="1:26" x14ac:dyDescent="0.25">
      <c r="A7594" t="s">
        <v>49643</v>
      </c>
      <c r="N7594" t="s">
        <v>89</v>
      </c>
      <c r="O7594" t="s">
        <v>578</v>
      </c>
      <c r="P7594" t="s">
        <v>28550</v>
      </c>
      <c r="Q7594" t="s">
        <v>13638</v>
      </c>
      <c r="R7594">
        <v>28.807500000000001</v>
      </c>
      <c r="S7594" t="s">
        <v>13638</v>
      </c>
      <c r="T7594" t="s">
        <v>13638</v>
      </c>
      <c r="U7594" s="17">
        <v>45546</v>
      </c>
      <c r="W7594">
        <v>28.807500000000001</v>
      </c>
      <c r="Y7594">
        <v>12.4198</v>
      </c>
      <c r="Z7594" t="e">
        <v>#N/A</v>
      </c>
    </row>
    <row r="7595" spans="1:26" x14ac:dyDescent="0.25">
      <c r="A7595" t="s">
        <v>49644</v>
      </c>
      <c r="N7595" t="s">
        <v>89</v>
      </c>
      <c r="O7595" t="s">
        <v>577</v>
      </c>
      <c r="P7595" t="s">
        <v>28551</v>
      </c>
      <c r="Q7595" t="s">
        <v>13638</v>
      </c>
      <c r="R7595">
        <v>27.385400000000001</v>
      </c>
      <c r="S7595" t="s">
        <v>13638</v>
      </c>
      <c r="T7595" t="s">
        <v>13638</v>
      </c>
      <c r="U7595" s="17">
        <v>45546</v>
      </c>
      <c r="W7595">
        <v>27.385400000000001</v>
      </c>
      <c r="Y7595">
        <v>12.4199</v>
      </c>
      <c r="Z7595" t="e">
        <v>#N/A</v>
      </c>
    </row>
    <row r="7596" spans="1:26" x14ac:dyDescent="0.25">
      <c r="A7596" t="s">
        <v>49645</v>
      </c>
      <c r="N7596" t="s">
        <v>89</v>
      </c>
      <c r="O7596" t="s">
        <v>576</v>
      </c>
      <c r="P7596" t="s">
        <v>28552</v>
      </c>
      <c r="Q7596" t="s">
        <v>13638</v>
      </c>
      <c r="R7596">
        <v>33.965800000000002</v>
      </c>
      <c r="S7596" t="s">
        <v>13638</v>
      </c>
      <c r="T7596" t="s">
        <v>13638</v>
      </c>
      <c r="U7596" s="17">
        <v>45546</v>
      </c>
      <c r="W7596">
        <v>33.965800000000002</v>
      </c>
      <c r="Y7596">
        <v>14.5921</v>
      </c>
      <c r="Z7596" t="e">
        <v>#N/A</v>
      </c>
    </row>
    <row r="7597" spans="1:26" x14ac:dyDescent="0.25">
      <c r="A7597" t="s">
        <v>49646</v>
      </c>
      <c r="N7597" t="s">
        <v>89</v>
      </c>
      <c r="O7597" t="s">
        <v>575</v>
      </c>
      <c r="P7597" t="s">
        <v>28553</v>
      </c>
      <c r="Q7597" t="s">
        <v>13638</v>
      </c>
      <c r="R7597">
        <v>31.207100000000001</v>
      </c>
      <c r="S7597" t="s">
        <v>13638</v>
      </c>
      <c r="T7597" t="s">
        <v>13638</v>
      </c>
      <c r="U7597" s="17">
        <v>45546</v>
      </c>
      <c r="W7597">
        <v>31.207100000000001</v>
      </c>
      <c r="Y7597">
        <v>14.5921</v>
      </c>
      <c r="Z7597" t="e">
        <v>#N/A</v>
      </c>
    </row>
    <row r="7598" spans="1:26" x14ac:dyDescent="0.25">
      <c r="A7598" t="s">
        <v>49647</v>
      </c>
      <c r="N7598" t="s">
        <v>89</v>
      </c>
      <c r="O7598" t="s">
        <v>574</v>
      </c>
      <c r="P7598" t="s">
        <v>28554</v>
      </c>
      <c r="Q7598" t="s">
        <v>13638</v>
      </c>
      <c r="R7598">
        <v>33.364899999999999</v>
      </c>
      <c r="S7598" t="s">
        <v>13638</v>
      </c>
      <c r="T7598" t="s">
        <v>13638</v>
      </c>
      <c r="U7598" s="17">
        <v>45546</v>
      </c>
      <c r="W7598">
        <v>33.364899999999999</v>
      </c>
      <c r="Y7598">
        <v>14.4367</v>
      </c>
      <c r="Z7598" t="e">
        <v>#N/A</v>
      </c>
    </row>
    <row r="7599" spans="1:26" x14ac:dyDescent="0.25">
      <c r="A7599" t="s">
        <v>49648</v>
      </c>
      <c r="N7599" t="s">
        <v>89</v>
      </c>
      <c r="O7599" t="s">
        <v>573</v>
      </c>
      <c r="P7599" t="s">
        <v>28555</v>
      </c>
      <c r="Q7599" t="s">
        <v>13638</v>
      </c>
      <c r="R7599">
        <v>30.617599999999999</v>
      </c>
      <c r="S7599" t="s">
        <v>13638</v>
      </c>
      <c r="T7599" t="s">
        <v>13638</v>
      </c>
      <c r="U7599" s="17">
        <v>45546</v>
      </c>
      <c r="W7599">
        <v>30.617599999999999</v>
      </c>
      <c r="Y7599">
        <v>14.4367</v>
      </c>
      <c r="Z7599" t="e">
        <v>#N/A</v>
      </c>
    </row>
    <row r="7600" spans="1:26" x14ac:dyDescent="0.25">
      <c r="A7600" t="s">
        <v>49649</v>
      </c>
      <c r="N7600" t="s">
        <v>89</v>
      </c>
      <c r="O7600" t="s">
        <v>572</v>
      </c>
      <c r="P7600" t="s">
        <v>28556</v>
      </c>
      <c r="Q7600" t="s">
        <v>13638</v>
      </c>
      <c r="R7600">
        <v>36.458799999999997</v>
      </c>
      <c r="S7600" t="s">
        <v>13638</v>
      </c>
      <c r="T7600" t="s">
        <v>13638</v>
      </c>
      <c r="U7600" s="17">
        <v>45546</v>
      </c>
      <c r="W7600">
        <v>36.458799999999997</v>
      </c>
      <c r="Y7600">
        <v>21.349</v>
      </c>
      <c r="Z7600" t="e">
        <v>#N/A</v>
      </c>
    </row>
    <row r="7601" spans="1:26" x14ac:dyDescent="0.25">
      <c r="A7601" t="s">
        <v>49650</v>
      </c>
      <c r="N7601" t="s">
        <v>89</v>
      </c>
      <c r="O7601" t="s">
        <v>571</v>
      </c>
      <c r="P7601" t="s">
        <v>28557</v>
      </c>
      <c r="Q7601" t="s">
        <v>13638</v>
      </c>
      <c r="R7601">
        <v>28.1676</v>
      </c>
      <c r="S7601" t="s">
        <v>13638</v>
      </c>
      <c r="T7601" t="s">
        <v>13638</v>
      </c>
      <c r="U7601" s="17">
        <v>45546</v>
      </c>
      <c r="W7601">
        <v>28.1676</v>
      </c>
      <c r="Y7601">
        <v>19.793600000000001</v>
      </c>
      <c r="Z7601" t="e">
        <v>#N/A</v>
      </c>
    </row>
    <row r="7602" spans="1:26" x14ac:dyDescent="0.25">
      <c r="A7602" t="s">
        <v>49651</v>
      </c>
      <c r="N7602" t="s">
        <v>89</v>
      </c>
      <c r="O7602" t="s">
        <v>570</v>
      </c>
      <c r="P7602" t="s">
        <v>28558</v>
      </c>
      <c r="Q7602" t="s">
        <v>13638</v>
      </c>
      <c r="R7602">
        <v>35.427100000000003</v>
      </c>
      <c r="S7602" t="s">
        <v>13638</v>
      </c>
      <c r="T7602" t="s">
        <v>13638</v>
      </c>
      <c r="U7602" s="17">
        <v>45546</v>
      </c>
      <c r="W7602">
        <v>35.427100000000003</v>
      </c>
      <c r="Y7602">
        <v>20.8841</v>
      </c>
      <c r="Z7602" t="e">
        <v>#N/A</v>
      </c>
    </row>
    <row r="7603" spans="1:26" x14ac:dyDescent="0.25">
      <c r="A7603" t="s">
        <v>49652</v>
      </c>
      <c r="N7603" t="s">
        <v>89</v>
      </c>
      <c r="O7603" t="s">
        <v>569</v>
      </c>
      <c r="P7603" t="s">
        <v>28559</v>
      </c>
      <c r="Q7603" t="s">
        <v>13638</v>
      </c>
      <c r="R7603">
        <v>27.223800000000001</v>
      </c>
      <c r="S7603" t="s">
        <v>13638</v>
      </c>
      <c r="T7603" t="s">
        <v>13638</v>
      </c>
      <c r="U7603" s="17">
        <v>45546</v>
      </c>
      <c r="W7603">
        <v>27.223800000000001</v>
      </c>
      <c r="Y7603">
        <v>19.352</v>
      </c>
      <c r="Z7603" t="e">
        <v>#N/A</v>
      </c>
    </row>
    <row r="7604" spans="1:26" x14ac:dyDescent="0.25">
      <c r="A7604" t="s">
        <v>49653</v>
      </c>
      <c r="N7604" t="s">
        <v>89</v>
      </c>
      <c r="O7604" t="s">
        <v>157</v>
      </c>
      <c r="P7604" t="s">
        <v>13638</v>
      </c>
      <c r="Q7604" t="s">
        <v>13638</v>
      </c>
      <c r="R7604">
        <v>234.34639999999999</v>
      </c>
      <c r="S7604" t="s">
        <v>13638</v>
      </c>
      <c r="T7604" t="s">
        <v>13638</v>
      </c>
      <c r="U7604" s="17">
        <v>45546</v>
      </c>
      <c r="W7604">
        <v>234.34639999999999</v>
      </c>
      <c r="Y7604">
        <v>140.65639999999999</v>
      </c>
      <c r="Z7604" t="e">
        <v>#N/A</v>
      </c>
    </row>
    <row r="7605" spans="1:26" x14ac:dyDescent="0.25">
      <c r="N7605" t="s">
        <v>89</v>
      </c>
      <c r="O7605" t="s">
        <v>28560</v>
      </c>
      <c r="P7605" t="s">
        <v>28561</v>
      </c>
      <c r="Q7605" t="s">
        <v>17942</v>
      </c>
      <c r="R7605">
        <v>25.754000000000001</v>
      </c>
      <c r="S7605" t="s">
        <v>13638</v>
      </c>
      <c r="T7605" t="s">
        <v>13638</v>
      </c>
      <c r="U7605" s="17">
        <v>45546</v>
      </c>
      <c r="W7605">
        <v>25.754000000000001</v>
      </c>
      <c r="Y7605">
        <v>21.376000000000001</v>
      </c>
      <c r="Z7605" t="e">
        <v>#N/A</v>
      </c>
    </row>
    <row r="7606" spans="1:26" x14ac:dyDescent="0.25">
      <c r="A7606" t="s">
        <v>12</v>
      </c>
      <c r="N7606" t="s">
        <v>89</v>
      </c>
      <c r="O7606" t="s">
        <v>28562</v>
      </c>
      <c r="P7606" t="s">
        <v>28563</v>
      </c>
      <c r="Q7606" t="s">
        <v>28564</v>
      </c>
      <c r="R7606">
        <v>11.960800000000001</v>
      </c>
      <c r="S7606" t="s">
        <v>13638</v>
      </c>
      <c r="T7606" t="s">
        <v>13638</v>
      </c>
      <c r="U7606" s="17">
        <v>45546</v>
      </c>
      <c r="W7606">
        <v>11.960800000000001</v>
      </c>
      <c r="Y7606">
        <v>10.368499999999999</v>
      </c>
      <c r="Z7606" t="e">
        <v>#N/A</v>
      </c>
    </row>
    <row r="7607" spans="1:26" x14ac:dyDescent="0.25">
      <c r="A7607" t="s">
        <v>49654</v>
      </c>
      <c r="N7607" t="s">
        <v>89</v>
      </c>
      <c r="O7607" t="s">
        <v>28565</v>
      </c>
      <c r="P7607" t="s">
        <v>28566</v>
      </c>
      <c r="Q7607" t="s">
        <v>28567</v>
      </c>
      <c r="R7607">
        <v>11.922000000000001</v>
      </c>
      <c r="S7607" t="s">
        <v>13638</v>
      </c>
      <c r="T7607" t="s">
        <v>13638</v>
      </c>
      <c r="U7607" s="17">
        <v>45546</v>
      </c>
      <c r="W7607">
        <v>11.922000000000001</v>
      </c>
      <c r="Y7607">
        <v>10.368499999999999</v>
      </c>
      <c r="Z7607" t="e">
        <v>#N/A</v>
      </c>
    </row>
    <row r="7608" spans="1:26" x14ac:dyDescent="0.25">
      <c r="A7608" t="s">
        <v>49655</v>
      </c>
      <c r="N7608" t="s">
        <v>89</v>
      </c>
      <c r="O7608" t="s">
        <v>28568</v>
      </c>
      <c r="P7608" t="s">
        <v>28569</v>
      </c>
      <c r="Q7608" t="s">
        <v>13638</v>
      </c>
      <c r="R7608">
        <v>25.471699999999998</v>
      </c>
      <c r="S7608" t="s">
        <v>13638</v>
      </c>
      <c r="T7608" t="s">
        <v>13638</v>
      </c>
      <c r="U7608" s="17">
        <v>45546</v>
      </c>
      <c r="W7608">
        <v>25.471699999999998</v>
      </c>
      <c r="Y7608">
        <v>21.209199999999999</v>
      </c>
      <c r="Z7608" t="e">
        <v>#N/A</v>
      </c>
    </row>
    <row r="7609" spans="1:26" x14ac:dyDescent="0.25">
      <c r="A7609" t="s">
        <v>49656</v>
      </c>
      <c r="N7609" t="s">
        <v>89</v>
      </c>
      <c r="O7609" t="s">
        <v>28570</v>
      </c>
      <c r="P7609" t="s">
        <v>28571</v>
      </c>
      <c r="Q7609" t="s">
        <v>13638</v>
      </c>
      <c r="R7609">
        <v>34.2378</v>
      </c>
      <c r="S7609" t="s">
        <v>13638</v>
      </c>
      <c r="T7609" t="s">
        <v>13638</v>
      </c>
      <c r="U7609" s="17">
        <v>45546</v>
      </c>
      <c r="W7609">
        <v>34.2378</v>
      </c>
      <c r="Y7609">
        <v>28.601700000000001</v>
      </c>
      <c r="Z7609" t="e">
        <v>#N/A</v>
      </c>
    </row>
    <row r="7610" spans="1:26" x14ac:dyDescent="0.25">
      <c r="A7610" t="s">
        <v>49657</v>
      </c>
      <c r="N7610" t="s">
        <v>89</v>
      </c>
      <c r="O7610" t="s">
        <v>28572</v>
      </c>
      <c r="P7610" t="s">
        <v>28573</v>
      </c>
      <c r="Q7610" t="s">
        <v>13638</v>
      </c>
      <c r="R7610">
        <v>31.8916</v>
      </c>
      <c r="S7610" t="s">
        <v>13638</v>
      </c>
      <c r="T7610" t="s">
        <v>13638</v>
      </c>
      <c r="U7610" s="17">
        <v>45546</v>
      </c>
      <c r="W7610">
        <v>31.8916</v>
      </c>
      <c r="Y7610">
        <v>26.976500000000001</v>
      </c>
      <c r="Z7610" t="e">
        <v>#N/A</v>
      </c>
    </row>
    <row r="7611" spans="1:26" x14ac:dyDescent="0.25">
      <c r="A7611" t="s">
        <v>49658</v>
      </c>
      <c r="N7611" t="s">
        <v>89</v>
      </c>
      <c r="O7611" t="s">
        <v>28574</v>
      </c>
      <c r="P7611" t="s">
        <v>28575</v>
      </c>
      <c r="Q7611" t="s">
        <v>17942</v>
      </c>
      <c r="R7611">
        <v>32.270800000000001</v>
      </c>
      <c r="S7611" t="s">
        <v>13638</v>
      </c>
      <c r="T7611" t="s">
        <v>13638</v>
      </c>
      <c r="U7611" s="17">
        <v>45546</v>
      </c>
      <c r="W7611">
        <v>32.270800000000001</v>
      </c>
      <c r="Y7611">
        <v>27.168199999999999</v>
      </c>
      <c r="Z7611" t="e">
        <v>#N/A</v>
      </c>
    </row>
    <row r="7612" spans="1:26" x14ac:dyDescent="0.25">
      <c r="A7612" t="s">
        <v>49659</v>
      </c>
      <c r="N7612" t="s">
        <v>89</v>
      </c>
      <c r="O7612" t="s">
        <v>28576</v>
      </c>
      <c r="P7612" t="s">
        <v>28577</v>
      </c>
      <c r="Q7612" t="s">
        <v>28578</v>
      </c>
      <c r="R7612">
        <v>10.0373</v>
      </c>
      <c r="S7612" t="s">
        <v>13638</v>
      </c>
      <c r="T7612" t="s">
        <v>13638</v>
      </c>
      <c r="U7612" s="17">
        <v>45546</v>
      </c>
      <c r="W7612">
        <v>10.0373</v>
      </c>
      <c r="Y7612">
        <v>10.0205</v>
      </c>
      <c r="Z7612" t="e">
        <v>#N/A</v>
      </c>
    </row>
    <row r="7613" spans="1:26" x14ac:dyDescent="0.25">
      <c r="A7613" t="s">
        <v>49660</v>
      </c>
      <c r="N7613" t="s">
        <v>89</v>
      </c>
      <c r="O7613" t="s">
        <v>28579</v>
      </c>
      <c r="P7613" t="s">
        <v>28580</v>
      </c>
      <c r="Q7613" t="s">
        <v>13638</v>
      </c>
      <c r="R7613">
        <v>31.681100000000001</v>
      </c>
      <c r="S7613" t="s">
        <v>13638</v>
      </c>
      <c r="T7613" t="s">
        <v>13638</v>
      </c>
      <c r="U7613" s="17">
        <v>45546</v>
      </c>
      <c r="W7613">
        <v>31.681100000000001</v>
      </c>
      <c r="Y7613">
        <v>26.955300000000001</v>
      </c>
      <c r="Z7613" t="e">
        <v>#N/A</v>
      </c>
    </row>
    <row r="7614" spans="1:26" x14ac:dyDescent="0.25">
      <c r="A7614" t="s">
        <v>49661</v>
      </c>
      <c r="N7614" t="s">
        <v>89</v>
      </c>
      <c r="O7614" t="s">
        <v>28581</v>
      </c>
      <c r="P7614" t="s">
        <v>28582</v>
      </c>
      <c r="Q7614" t="s">
        <v>28583</v>
      </c>
      <c r="R7614">
        <v>10.019600000000001</v>
      </c>
      <c r="S7614" t="s">
        <v>13638</v>
      </c>
      <c r="T7614" t="s">
        <v>13638</v>
      </c>
      <c r="U7614" s="17">
        <v>45546</v>
      </c>
      <c r="W7614">
        <v>10.019600000000001</v>
      </c>
      <c r="Y7614">
        <v>10.007</v>
      </c>
      <c r="Z7614" t="e">
        <v>#N/A</v>
      </c>
    </row>
    <row r="7615" spans="1:26" x14ac:dyDescent="0.25">
      <c r="N7615" t="s">
        <v>89</v>
      </c>
      <c r="O7615" t="s">
        <v>28584</v>
      </c>
      <c r="P7615" t="s">
        <v>28585</v>
      </c>
      <c r="Q7615" t="s">
        <v>17942</v>
      </c>
      <c r="R7615">
        <v>32.235900000000001</v>
      </c>
      <c r="S7615" t="s">
        <v>13638</v>
      </c>
      <c r="T7615" t="s">
        <v>13638</v>
      </c>
      <c r="U7615" s="17">
        <v>45546</v>
      </c>
      <c r="W7615">
        <v>32.235900000000001</v>
      </c>
      <c r="Y7615">
        <v>27.251799999999999</v>
      </c>
      <c r="Z7615" t="e">
        <v>#N/A</v>
      </c>
    </row>
    <row r="7616" spans="1:26" x14ac:dyDescent="0.25">
      <c r="A7616" t="s">
        <v>35</v>
      </c>
      <c r="N7616" t="s">
        <v>89</v>
      </c>
      <c r="O7616" t="s">
        <v>28586</v>
      </c>
      <c r="P7616" t="s">
        <v>28587</v>
      </c>
      <c r="Q7616" t="s">
        <v>28588</v>
      </c>
      <c r="R7616">
        <v>10.019399999999999</v>
      </c>
      <c r="S7616" t="s">
        <v>13638</v>
      </c>
      <c r="T7616" t="s">
        <v>13638</v>
      </c>
      <c r="U7616" s="17">
        <v>45546</v>
      </c>
      <c r="W7616">
        <v>10.019399999999999</v>
      </c>
      <c r="Y7616">
        <v>10.0069</v>
      </c>
      <c r="Z7616" t="e">
        <v>#N/A</v>
      </c>
    </row>
    <row r="7617" spans="1:26" x14ac:dyDescent="0.25">
      <c r="A7617" t="s">
        <v>49662</v>
      </c>
      <c r="N7617" t="s">
        <v>89</v>
      </c>
      <c r="O7617" t="s">
        <v>28589</v>
      </c>
      <c r="P7617" t="s">
        <v>28590</v>
      </c>
      <c r="Q7617" t="s">
        <v>13638</v>
      </c>
      <c r="R7617">
        <v>34.200400000000002</v>
      </c>
      <c r="S7617" t="s">
        <v>13638</v>
      </c>
      <c r="T7617" t="s">
        <v>13638</v>
      </c>
      <c r="U7617" s="17">
        <v>45546</v>
      </c>
      <c r="W7617">
        <v>34.200400000000002</v>
      </c>
      <c r="Y7617">
        <v>28.363399999999999</v>
      </c>
      <c r="Z7617" t="e">
        <v>#N/A</v>
      </c>
    </row>
    <row r="7618" spans="1:26" x14ac:dyDescent="0.25">
      <c r="A7618" t="s">
        <v>49663</v>
      </c>
      <c r="N7618" t="s">
        <v>89</v>
      </c>
      <c r="O7618" t="s">
        <v>28591</v>
      </c>
      <c r="P7618" t="s">
        <v>28592</v>
      </c>
      <c r="Q7618" t="s">
        <v>28593</v>
      </c>
      <c r="R7618">
        <v>12.027900000000001</v>
      </c>
      <c r="S7618" t="s">
        <v>13638</v>
      </c>
      <c r="T7618" t="s">
        <v>13638</v>
      </c>
      <c r="U7618" s="17">
        <v>45546</v>
      </c>
      <c r="W7618">
        <v>12.027900000000001</v>
      </c>
      <c r="Y7618">
        <v>10.0388</v>
      </c>
      <c r="Z7618" t="e">
        <v>#N/A</v>
      </c>
    </row>
    <row r="7619" spans="1:26" x14ac:dyDescent="0.25">
      <c r="A7619" t="s">
        <v>49664</v>
      </c>
      <c r="N7619" t="s">
        <v>89</v>
      </c>
      <c r="O7619" t="s">
        <v>28594</v>
      </c>
      <c r="P7619" t="s">
        <v>28595</v>
      </c>
      <c r="Q7619" t="s">
        <v>17942</v>
      </c>
      <c r="R7619">
        <v>34.709899999999998</v>
      </c>
      <c r="S7619" t="s">
        <v>13638</v>
      </c>
      <c r="T7619" t="s">
        <v>13638</v>
      </c>
      <c r="U7619" s="17">
        <v>45546</v>
      </c>
      <c r="W7619">
        <v>34.709899999999998</v>
      </c>
      <c r="Y7619">
        <v>28.690300000000001</v>
      </c>
      <c r="Z7619" t="e">
        <v>#N/A</v>
      </c>
    </row>
    <row r="7620" spans="1:26" x14ac:dyDescent="0.25">
      <c r="A7620" t="s">
        <v>49665</v>
      </c>
      <c r="N7620" t="s">
        <v>89</v>
      </c>
      <c r="O7620" t="s">
        <v>28596</v>
      </c>
      <c r="P7620" t="s">
        <v>28597</v>
      </c>
      <c r="Q7620" t="s">
        <v>28598</v>
      </c>
      <c r="R7620">
        <v>11.992100000000001</v>
      </c>
      <c r="S7620" t="s">
        <v>13638</v>
      </c>
      <c r="T7620" t="s">
        <v>13638</v>
      </c>
      <c r="U7620" s="17">
        <v>45546</v>
      </c>
      <c r="W7620">
        <v>11.992100000000001</v>
      </c>
      <c r="Y7620">
        <v>10.053100000000001</v>
      </c>
      <c r="Z7620" t="e">
        <v>#N/A</v>
      </c>
    </row>
    <row r="7621" spans="1:26" x14ac:dyDescent="0.25">
      <c r="A7621" t="s">
        <v>49666</v>
      </c>
      <c r="N7621" t="s">
        <v>89</v>
      </c>
      <c r="O7621" t="s">
        <v>28599</v>
      </c>
      <c r="P7621" t="s">
        <v>28600</v>
      </c>
      <c r="Q7621" t="s">
        <v>17942</v>
      </c>
      <c r="R7621">
        <v>33.0214</v>
      </c>
      <c r="S7621" t="s">
        <v>13638</v>
      </c>
      <c r="T7621" t="s">
        <v>13638</v>
      </c>
      <c r="U7621" s="17">
        <v>45546</v>
      </c>
      <c r="W7621">
        <v>33.0214</v>
      </c>
      <c r="Y7621">
        <v>27.6203</v>
      </c>
      <c r="Z7621" t="e">
        <v>#N/A</v>
      </c>
    </row>
    <row r="7622" spans="1:26" x14ac:dyDescent="0.25">
      <c r="A7622" t="s">
        <v>49667</v>
      </c>
      <c r="N7622" t="s">
        <v>89</v>
      </c>
      <c r="O7622" t="s">
        <v>28601</v>
      </c>
      <c r="P7622" t="s">
        <v>28602</v>
      </c>
      <c r="Q7622" t="s">
        <v>28603</v>
      </c>
      <c r="R7622">
        <v>11.857200000000001</v>
      </c>
      <c r="S7622" t="s">
        <v>13638</v>
      </c>
      <c r="T7622" t="s">
        <v>13638</v>
      </c>
      <c r="U7622" s="17">
        <v>45546</v>
      </c>
      <c r="W7622">
        <v>11.857200000000001</v>
      </c>
      <c r="Y7622">
        <v>10.0435</v>
      </c>
      <c r="Z7622" t="e">
        <v>#N/A</v>
      </c>
    </row>
    <row r="7623" spans="1:26" x14ac:dyDescent="0.25">
      <c r="A7623" t="s">
        <v>49668</v>
      </c>
      <c r="N7623" t="s">
        <v>89</v>
      </c>
      <c r="O7623" t="s">
        <v>28604</v>
      </c>
      <c r="P7623" t="s">
        <v>28605</v>
      </c>
      <c r="Q7623" t="s">
        <v>28606</v>
      </c>
      <c r="R7623">
        <v>11.8413</v>
      </c>
      <c r="S7623" t="s">
        <v>13638</v>
      </c>
      <c r="T7623" t="s">
        <v>13638</v>
      </c>
      <c r="U7623" s="17">
        <v>45546</v>
      </c>
      <c r="W7623">
        <v>11.8413</v>
      </c>
      <c r="Y7623">
        <v>10.039999999999999</v>
      </c>
      <c r="Z7623" t="e">
        <v>#N/A</v>
      </c>
    </row>
    <row r="7624" spans="1:26" x14ac:dyDescent="0.25">
      <c r="A7624" t="s">
        <v>49669</v>
      </c>
      <c r="N7624" t="s">
        <v>89</v>
      </c>
      <c r="O7624" t="s">
        <v>28607</v>
      </c>
      <c r="P7624" t="s">
        <v>28608</v>
      </c>
      <c r="Q7624" t="s">
        <v>13638</v>
      </c>
      <c r="R7624">
        <v>32.443100000000001</v>
      </c>
      <c r="S7624" t="s">
        <v>13638</v>
      </c>
      <c r="T7624" t="s">
        <v>13638</v>
      </c>
      <c r="U7624" s="17">
        <v>45546</v>
      </c>
      <c r="W7624">
        <v>32.443100000000001</v>
      </c>
      <c r="Y7624">
        <v>27.318300000000001</v>
      </c>
      <c r="Z7624" t="e">
        <v>#N/A</v>
      </c>
    </row>
    <row r="7625" spans="1:26" x14ac:dyDescent="0.25">
      <c r="A7625" t="s">
        <v>49670</v>
      </c>
      <c r="N7625" t="s">
        <v>89</v>
      </c>
      <c r="O7625" t="s">
        <v>28609</v>
      </c>
      <c r="P7625" t="s">
        <v>28610</v>
      </c>
      <c r="Q7625" t="s">
        <v>13638</v>
      </c>
      <c r="R7625">
        <v>32.822499999999998</v>
      </c>
      <c r="S7625" t="s">
        <v>13638</v>
      </c>
      <c r="T7625" t="s">
        <v>13638</v>
      </c>
      <c r="U7625" s="17">
        <v>45546</v>
      </c>
      <c r="W7625">
        <v>32.822499999999998</v>
      </c>
      <c r="Y7625">
        <v>27.4161</v>
      </c>
      <c r="Z7625" t="e">
        <v>#N/A</v>
      </c>
    </row>
    <row r="7626" spans="1:26" x14ac:dyDescent="0.25">
      <c r="A7626" t="s">
        <v>49671</v>
      </c>
      <c r="N7626" t="s">
        <v>89</v>
      </c>
      <c r="O7626" t="s">
        <v>28611</v>
      </c>
      <c r="P7626" t="s">
        <v>28612</v>
      </c>
      <c r="Q7626" t="s">
        <v>13638</v>
      </c>
      <c r="R7626">
        <v>17.933</v>
      </c>
      <c r="S7626" t="s">
        <v>13638</v>
      </c>
      <c r="T7626" t="s">
        <v>13638</v>
      </c>
      <c r="U7626" s="17">
        <v>45546</v>
      </c>
      <c r="W7626">
        <v>17.933</v>
      </c>
      <c r="Y7626">
        <v>17.933</v>
      </c>
      <c r="Z7626" t="e">
        <v>#N/A</v>
      </c>
    </row>
    <row r="7627" spans="1:26" x14ac:dyDescent="0.25">
      <c r="A7627" t="s">
        <v>49672</v>
      </c>
      <c r="N7627" t="s">
        <v>89</v>
      </c>
      <c r="O7627" t="s">
        <v>28613</v>
      </c>
      <c r="P7627" t="s">
        <v>28614</v>
      </c>
      <c r="Q7627" t="s">
        <v>28615</v>
      </c>
      <c r="R7627">
        <v>11.984299999999999</v>
      </c>
      <c r="S7627" t="s">
        <v>13638</v>
      </c>
      <c r="T7627" t="s">
        <v>13638</v>
      </c>
      <c r="U7627" s="17">
        <v>45546</v>
      </c>
      <c r="W7627">
        <v>11.984299999999999</v>
      </c>
      <c r="Y7627">
        <v>10.0017</v>
      </c>
      <c r="Z7627" t="e">
        <v>#N/A</v>
      </c>
    </row>
    <row r="7628" spans="1:26" x14ac:dyDescent="0.25">
      <c r="A7628" t="s">
        <v>49673</v>
      </c>
      <c r="N7628" t="s">
        <v>89</v>
      </c>
      <c r="O7628" t="s">
        <v>28616</v>
      </c>
      <c r="P7628" t="s">
        <v>28617</v>
      </c>
      <c r="Q7628" t="s">
        <v>17942</v>
      </c>
      <c r="R7628">
        <v>20.2227</v>
      </c>
      <c r="S7628" t="s">
        <v>13638</v>
      </c>
      <c r="T7628" t="s">
        <v>13638</v>
      </c>
      <c r="U7628" s="17">
        <v>45546</v>
      </c>
      <c r="W7628">
        <v>20.2227</v>
      </c>
      <c r="Y7628">
        <v>16.838200000000001</v>
      </c>
      <c r="Z7628" t="e">
        <v>#N/A</v>
      </c>
    </row>
    <row r="7629" spans="1:26" x14ac:dyDescent="0.25">
      <c r="A7629" t="s">
        <v>49674</v>
      </c>
      <c r="N7629" t="s">
        <v>89</v>
      </c>
      <c r="O7629" t="s">
        <v>28618</v>
      </c>
      <c r="P7629" t="s">
        <v>28619</v>
      </c>
      <c r="Q7629" t="s">
        <v>28620</v>
      </c>
      <c r="R7629">
        <v>11.914400000000001</v>
      </c>
      <c r="S7629" t="s">
        <v>13638</v>
      </c>
      <c r="T7629" t="s">
        <v>13638</v>
      </c>
      <c r="U7629" s="17">
        <v>45546</v>
      </c>
      <c r="W7629">
        <v>11.914400000000001</v>
      </c>
      <c r="Y7629">
        <v>10.0075</v>
      </c>
      <c r="Z7629" t="e">
        <v>#N/A</v>
      </c>
    </row>
    <row r="7630" spans="1:26" x14ac:dyDescent="0.25">
      <c r="A7630" t="s">
        <v>49675</v>
      </c>
    </row>
    <row r="7631" spans="1:26" x14ac:dyDescent="0.25">
      <c r="A7631" t="s">
        <v>49676</v>
      </c>
    </row>
    <row r="7632" spans="1:26" x14ac:dyDescent="0.25">
      <c r="A7632" t="s">
        <v>49677</v>
      </c>
    </row>
    <row r="7633" spans="1:1" x14ac:dyDescent="0.25">
      <c r="A7633" t="s">
        <v>49678</v>
      </c>
    </row>
    <row r="7634" spans="1:1" x14ac:dyDescent="0.25">
      <c r="A7634" t="s">
        <v>49679</v>
      </c>
    </row>
    <row r="7635" spans="1:1" x14ac:dyDescent="0.25">
      <c r="A7635" t="s">
        <v>49680</v>
      </c>
    </row>
    <row r="7636" spans="1:1" x14ac:dyDescent="0.25">
      <c r="A7636" t="s">
        <v>49681</v>
      </c>
    </row>
    <row r="7637" spans="1:1" x14ac:dyDescent="0.25">
      <c r="A7637" t="s">
        <v>49682</v>
      </c>
    </row>
    <row r="7638" spans="1:1" x14ac:dyDescent="0.25">
      <c r="A7638" t="s">
        <v>49683</v>
      </c>
    </row>
    <row r="7639" spans="1:1" x14ac:dyDescent="0.25">
      <c r="A7639" t="s">
        <v>49684</v>
      </c>
    </row>
    <row r="7640" spans="1:1" x14ac:dyDescent="0.25">
      <c r="A7640" t="s">
        <v>49685</v>
      </c>
    </row>
    <row r="7641" spans="1:1" x14ac:dyDescent="0.25">
      <c r="A7641" t="s">
        <v>49686</v>
      </c>
    </row>
    <row r="7642" spans="1:1" x14ac:dyDescent="0.25">
      <c r="A7642" t="s">
        <v>49687</v>
      </c>
    </row>
    <row r="7643" spans="1:1" x14ac:dyDescent="0.25">
      <c r="A7643" t="s">
        <v>49688</v>
      </c>
    </row>
    <row r="7644" spans="1:1" x14ac:dyDescent="0.25">
      <c r="A7644" t="s">
        <v>49689</v>
      </c>
    </row>
    <row r="7645" spans="1:1" x14ac:dyDescent="0.25">
      <c r="A7645" t="s">
        <v>49690</v>
      </c>
    </row>
    <row r="7646" spans="1:1" x14ac:dyDescent="0.25">
      <c r="A7646" t="s">
        <v>49691</v>
      </c>
    </row>
    <row r="7647" spans="1:1" x14ac:dyDescent="0.25">
      <c r="A7647" t="s">
        <v>49692</v>
      </c>
    </row>
    <row r="7648" spans="1:1" x14ac:dyDescent="0.25">
      <c r="A7648" t="s">
        <v>49693</v>
      </c>
    </row>
    <row r="7649" spans="1:1" x14ac:dyDescent="0.25">
      <c r="A7649" t="s">
        <v>49694</v>
      </c>
    </row>
    <row r="7650" spans="1:1" x14ac:dyDescent="0.25">
      <c r="A7650" t="s">
        <v>49695</v>
      </c>
    </row>
    <row r="7651" spans="1:1" x14ac:dyDescent="0.25">
      <c r="A7651" t="s">
        <v>49696</v>
      </c>
    </row>
    <row r="7652" spans="1:1" x14ac:dyDescent="0.25">
      <c r="A7652" t="s">
        <v>49697</v>
      </c>
    </row>
    <row r="7653" spans="1:1" x14ac:dyDescent="0.25">
      <c r="A7653" t="s">
        <v>49698</v>
      </c>
    </row>
    <row r="7654" spans="1:1" x14ac:dyDescent="0.25">
      <c r="A7654" t="s">
        <v>49699</v>
      </c>
    </row>
    <row r="7655" spans="1:1" x14ac:dyDescent="0.25">
      <c r="A7655" t="s">
        <v>49700</v>
      </c>
    </row>
    <row r="7656" spans="1:1" x14ac:dyDescent="0.25">
      <c r="A7656" t="s">
        <v>49701</v>
      </c>
    </row>
    <row r="7657" spans="1:1" x14ac:dyDescent="0.25">
      <c r="A7657" t="s">
        <v>49702</v>
      </c>
    </row>
    <row r="7658" spans="1:1" x14ac:dyDescent="0.25">
      <c r="A7658" t="s">
        <v>49703</v>
      </c>
    </row>
    <row r="7659" spans="1:1" x14ac:dyDescent="0.25">
      <c r="A7659" t="s">
        <v>49704</v>
      </c>
    </row>
    <row r="7660" spans="1:1" x14ac:dyDescent="0.25">
      <c r="A7660" t="s">
        <v>49705</v>
      </c>
    </row>
    <row r="7661" spans="1:1" x14ac:dyDescent="0.25">
      <c r="A7661" t="s">
        <v>49706</v>
      </c>
    </row>
    <row r="7662" spans="1:1" x14ac:dyDescent="0.25">
      <c r="A7662" t="s">
        <v>49707</v>
      </c>
    </row>
    <row r="7663" spans="1:1" x14ac:dyDescent="0.25">
      <c r="A7663" t="s">
        <v>49708</v>
      </c>
    </row>
    <row r="7664" spans="1:1" x14ac:dyDescent="0.25">
      <c r="A7664" t="s">
        <v>49709</v>
      </c>
    </row>
    <row r="7665" spans="1:1" x14ac:dyDescent="0.25">
      <c r="A7665" t="s">
        <v>49710</v>
      </c>
    </row>
    <row r="7666" spans="1:1" x14ac:dyDescent="0.25">
      <c r="A7666" t="s">
        <v>49711</v>
      </c>
    </row>
    <row r="7667" spans="1:1" x14ac:dyDescent="0.25">
      <c r="A7667" t="s">
        <v>49712</v>
      </c>
    </row>
    <row r="7668" spans="1:1" x14ac:dyDescent="0.25">
      <c r="A7668" t="s">
        <v>49713</v>
      </c>
    </row>
    <row r="7669" spans="1:1" x14ac:dyDescent="0.25">
      <c r="A7669" t="s">
        <v>49714</v>
      </c>
    </row>
    <row r="7670" spans="1:1" x14ac:dyDescent="0.25">
      <c r="A7670" t="s">
        <v>49715</v>
      </c>
    </row>
    <row r="7671" spans="1:1" x14ac:dyDescent="0.25">
      <c r="A7671" t="s">
        <v>49716</v>
      </c>
    </row>
    <row r="7672" spans="1:1" x14ac:dyDescent="0.25">
      <c r="A7672" t="s">
        <v>49717</v>
      </c>
    </row>
    <row r="7673" spans="1:1" x14ac:dyDescent="0.25">
      <c r="A7673" t="s">
        <v>49718</v>
      </c>
    </row>
    <row r="7674" spans="1:1" x14ac:dyDescent="0.25">
      <c r="A7674" t="s">
        <v>49719</v>
      </c>
    </row>
    <row r="7675" spans="1:1" x14ac:dyDescent="0.25">
      <c r="A7675" t="s">
        <v>49720</v>
      </c>
    </row>
    <row r="7676" spans="1:1" x14ac:dyDescent="0.25">
      <c r="A7676" t="s">
        <v>49721</v>
      </c>
    </row>
    <row r="7677" spans="1:1" x14ac:dyDescent="0.25">
      <c r="A7677" t="s">
        <v>49722</v>
      </c>
    </row>
    <row r="7678" spans="1:1" x14ac:dyDescent="0.25">
      <c r="A7678" t="s">
        <v>49723</v>
      </c>
    </row>
    <row r="7679" spans="1:1" x14ac:dyDescent="0.25">
      <c r="A7679" t="s">
        <v>49724</v>
      </c>
    </row>
    <row r="7680" spans="1:1" x14ac:dyDescent="0.25">
      <c r="A7680" t="s">
        <v>49725</v>
      </c>
    </row>
    <row r="7682" spans="1:1" x14ac:dyDescent="0.25">
      <c r="A7682" t="s">
        <v>14</v>
      </c>
    </row>
    <row r="7683" spans="1:1" x14ac:dyDescent="0.25">
      <c r="A7683" t="s">
        <v>49726</v>
      </c>
    </row>
    <row r="7684" spans="1:1" x14ac:dyDescent="0.25">
      <c r="A7684" t="s">
        <v>49727</v>
      </c>
    </row>
    <row r="7685" spans="1:1" x14ac:dyDescent="0.25">
      <c r="A7685" t="s">
        <v>49728</v>
      </c>
    </row>
    <row r="7686" spans="1:1" x14ac:dyDescent="0.25">
      <c r="A7686" t="s">
        <v>49729</v>
      </c>
    </row>
    <row r="7687" spans="1:1" x14ac:dyDescent="0.25">
      <c r="A7687" t="s">
        <v>49730</v>
      </c>
    </row>
    <row r="7688" spans="1:1" x14ac:dyDescent="0.25">
      <c r="A7688" t="s">
        <v>49731</v>
      </c>
    </row>
    <row r="7689" spans="1:1" x14ac:dyDescent="0.25">
      <c r="A7689" t="s">
        <v>49732</v>
      </c>
    </row>
    <row r="7690" spans="1:1" x14ac:dyDescent="0.25">
      <c r="A7690" t="s">
        <v>49733</v>
      </c>
    </row>
    <row r="7691" spans="1:1" x14ac:dyDescent="0.25">
      <c r="A7691" t="s">
        <v>49734</v>
      </c>
    </row>
    <row r="7692" spans="1:1" x14ac:dyDescent="0.25">
      <c r="A7692" t="s">
        <v>49735</v>
      </c>
    </row>
    <row r="7693" spans="1:1" x14ac:dyDescent="0.25">
      <c r="A7693" t="s">
        <v>49736</v>
      </c>
    </row>
    <row r="7694" spans="1:1" x14ac:dyDescent="0.25">
      <c r="A7694" t="s">
        <v>49737</v>
      </c>
    </row>
    <row r="7696" spans="1:1" x14ac:dyDescent="0.25">
      <c r="A7696" t="s">
        <v>37</v>
      </c>
    </row>
    <row r="7697" spans="1:1" x14ac:dyDescent="0.25">
      <c r="A7697" t="s">
        <v>49738</v>
      </c>
    </row>
    <row r="7698" spans="1:1" x14ac:dyDescent="0.25">
      <c r="A7698" t="s">
        <v>49739</v>
      </c>
    </row>
    <row r="7699" spans="1:1" x14ac:dyDescent="0.25">
      <c r="A7699" t="s">
        <v>49740</v>
      </c>
    </row>
    <row r="7700" spans="1:1" x14ac:dyDescent="0.25">
      <c r="A7700" t="s">
        <v>49741</v>
      </c>
    </row>
    <row r="7701" spans="1:1" x14ac:dyDescent="0.25">
      <c r="A7701" t="s">
        <v>49742</v>
      </c>
    </row>
    <row r="7702" spans="1:1" x14ac:dyDescent="0.25">
      <c r="A7702" t="s">
        <v>49743</v>
      </c>
    </row>
    <row r="7703" spans="1:1" x14ac:dyDescent="0.25">
      <c r="A7703" t="s">
        <v>49744</v>
      </c>
    </row>
    <row r="7704" spans="1:1" x14ac:dyDescent="0.25">
      <c r="A7704" t="s">
        <v>49745</v>
      </c>
    </row>
    <row r="7705" spans="1:1" x14ac:dyDescent="0.25">
      <c r="A7705" t="s">
        <v>49746</v>
      </c>
    </row>
    <row r="7706" spans="1:1" x14ac:dyDescent="0.25">
      <c r="A7706" t="s">
        <v>49747</v>
      </c>
    </row>
    <row r="7707" spans="1:1" x14ac:dyDescent="0.25">
      <c r="A7707" t="s">
        <v>49748</v>
      </c>
    </row>
    <row r="7708" spans="1:1" x14ac:dyDescent="0.25">
      <c r="A7708" t="s">
        <v>49749</v>
      </c>
    </row>
    <row r="7709" spans="1:1" x14ac:dyDescent="0.25">
      <c r="A7709" t="s">
        <v>49750</v>
      </c>
    </row>
    <row r="7710" spans="1:1" x14ac:dyDescent="0.25">
      <c r="A7710" t="s">
        <v>49751</v>
      </c>
    </row>
    <row r="7711" spans="1:1" x14ac:dyDescent="0.25">
      <c r="A7711" t="s">
        <v>49752</v>
      </c>
    </row>
    <row r="7712" spans="1:1" x14ac:dyDescent="0.25">
      <c r="A7712" t="s">
        <v>49753</v>
      </c>
    </row>
    <row r="7714" spans="1:1" x14ac:dyDescent="0.25">
      <c r="A7714" t="s">
        <v>41</v>
      </c>
    </row>
    <row r="7715" spans="1:1" x14ac:dyDescent="0.25">
      <c r="A7715" t="s">
        <v>49754</v>
      </c>
    </row>
    <row r="7716" spans="1:1" x14ac:dyDescent="0.25">
      <c r="A7716" t="s">
        <v>49755</v>
      </c>
    </row>
    <row r="7717" spans="1:1" x14ac:dyDescent="0.25">
      <c r="A7717" t="s">
        <v>49756</v>
      </c>
    </row>
    <row r="7718" spans="1:1" x14ac:dyDescent="0.25">
      <c r="A7718" t="s">
        <v>49757</v>
      </c>
    </row>
    <row r="7719" spans="1:1" x14ac:dyDescent="0.25">
      <c r="A7719" t="s">
        <v>49758</v>
      </c>
    </row>
    <row r="7720" spans="1:1" x14ac:dyDescent="0.25">
      <c r="A7720" t="s">
        <v>49759</v>
      </c>
    </row>
    <row r="7721" spans="1:1" x14ac:dyDescent="0.25">
      <c r="A7721" t="s">
        <v>49760</v>
      </c>
    </row>
    <row r="7722" spans="1:1" x14ac:dyDescent="0.25">
      <c r="A7722" t="s">
        <v>49761</v>
      </c>
    </row>
    <row r="7723" spans="1:1" x14ac:dyDescent="0.25">
      <c r="A7723" t="s">
        <v>49762</v>
      </c>
    </row>
    <row r="7724" spans="1:1" x14ac:dyDescent="0.25">
      <c r="A7724" t="s">
        <v>49763</v>
      </c>
    </row>
    <row r="7725" spans="1:1" x14ac:dyDescent="0.25">
      <c r="A7725" t="s">
        <v>49764</v>
      </c>
    </row>
    <row r="7726" spans="1:1" x14ac:dyDescent="0.25">
      <c r="A7726" t="s">
        <v>49765</v>
      </c>
    </row>
    <row r="7727" spans="1:1" x14ac:dyDescent="0.25">
      <c r="A7727" t="s">
        <v>49766</v>
      </c>
    </row>
    <row r="7728" spans="1:1" x14ac:dyDescent="0.25">
      <c r="A7728" t="s">
        <v>49767</v>
      </c>
    </row>
    <row r="7729" spans="1:1" x14ac:dyDescent="0.25">
      <c r="A7729" t="s">
        <v>49768</v>
      </c>
    </row>
    <row r="7730" spans="1:1" x14ac:dyDescent="0.25">
      <c r="A7730" t="s">
        <v>49769</v>
      </c>
    </row>
    <row r="7731" spans="1:1" x14ac:dyDescent="0.25">
      <c r="A7731" t="s">
        <v>49770</v>
      </c>
    </row>
    <row r="7732" spans="1:1" x14ac:dyDescent="0.25">
      <c r="A7732" t="s">
        <v>49771</v>
      </c>
    </row>
    <row r="7733" spans="1:1" x14ac:dyDescent="0.25">
      <c r="A7733" t="s">
        <v>49772</v>
      </c>
    </row>
    <row r="7734" spans="1:1" x14ac:dyDescent="0.25">
      <c r="A7734" t="s">
        <v>49773</v>
      </c>
    </row>
    <row r="7735" spans="1:1" x14ac:dyDescent="0.25">
      <c r="A7735" t="s">
        <v>49774</v>
      </c>
    </row>
    <row r="7736" spans="1:1" x14ac:dyDescent="0.25">
      <c r="A7736" t="s">
        <v>49775</v>
      </c>
    </row>
    <row r="7737" spans="1:1" x14ac:dyDescent="0.25">
      <c r="A7737" t="s">
        <v>49776</v>
      </c>
    </row>
    <row r="7738" spans="1:1" x14ac:dyDescent="0.25">
      <c r="A7738" t="s">
        <v>49777</v>
      </c>
    </row>
    <row r="7739" spans="1:1" x14ac:dyDescent="0.25">
      <c r="A7739" t="s">
        <v>49778</v>
      </c>
    </row>
    <row r="7740" spans="1:1" x14ac:dyDescent="0.25">
      <c r="A7740" t="s">
        <v>49779</v>
      </c>
    </row>
    <row r="7741" spans="1:1" x14ac:dyDescent="0.25">
      <c r="A7741" t="s">
        <v>49780</v>
      </c>
    </row>
    <row r="7742" spans="1:1" x14ac:dyDescent="0.25">
      <c r="A7742" t="s">
        <v>49781</v>
      </c>
    </row>
    <row r="7744" spans="1:1" x14ac:dyDescent="0.25">
      <c r="A7744" t="s">
        <v>45</v>
      </c>
    </row>
    <row r="7745" spans="1:1" x14ac:dyDescent="0.25">
      <c r="A7745" t="s">
        <v>49782</v>
      </c>
    </row>
    <row r="7746" spans="1:1" x14ac:dyDescent="0.25">
      <c r="A7746" t="s">
        <v>49783</v>
      </c>
    </row>
    <row r="7747" spans="1:1" x14ac:dyDescent="0.25">
      <c r="A7747" t="s">
        <v>49784</v>
      </c>
    </row>
    <row r="7748" spans="1:1" x14ac:dyDescent="0.25">
      <c r="A7748" t="s">
        <v>49785</v>
      </c>
    </row>
    <row r="7749" spans="1:1" x14ac:dyDescent="0.25">
      <c r="A7749" t="s">
        <v>49786</v>
      </c>
    </row>
    <row r="7750" spans="1:1" x14ac:dyDescent="0.25">
      <c r="A7750" t="s">
        <v>49787</v>
      </c>
    </row>
    <row r="7751" spans="1:1" x14ac:dyDescent="0.25">
      <c r="A7751" t="s">
        <v>49788</v>
      </c>
    </row>
    <row r="7752" spans="1:1" x14ac:dyDescent="0.25">
      <c r="A7752" t="s">
        <v>49789</v>
      </c>
    </row>
    <row r="7753" spans="1:1" x14ac:dyDescent="0.25">
      <c r="A7753" t="s">
        <v>49790</v>
      </c>
    </row>
    <row r="7754" spans="1:1" x14ac:dyDescent="0.25">
      <c r="A7754" t="s">
        <v>49791</v>
      </c>
    </row>
    <row r="7755" spans="1:1" x14ac:dyDescent="0.25">
      <c r="A7755" t="s">
        <v>49792</v>
      </c>
    </row>
    <row r="7756" spans="1:1" x14ac:dyDescent="0.25">
      <c r="A7756" t="s">
        <v>49793</v>
      </c>
    </row>
    <row r="7757" spans="1:1" x14ac:dyDescent="0.25">
      <c r="A7757" t="s">
        <v>49794</v>
      </c>
    </row>
    <row r="7758" spans="1:1" x14ac:dyDescent="0.25">
      <c r="A7758" t="s">
        <v>49795</v>
      </c>
    </row>
    <row r="7759" spans="1:1" x14ac:dyDescent="0.25">
      <c r="A7759" t="s">
        <v>49796</v>
      </c>
    </row>
    <row r="7760" spans="1:1" x14ac:dyDescent="0.25">
      <c r="A7760" t="s">
        <v>49797</v>
      </c>
    </row>
    <row r="7762" spans="1:1" x14ac:dyDescent="0.25">
      <c r="A7762" t="s">
        <v>15</v>
      </c>
    </row>
    <row r="7763" spans="1:1" x14ac:dyDescent="0.25">
      <c r="A7763" t="s">
        <v>49798</v>
      </c>
    </row>
    <row r="7764" spans="1:1" x14ac:dyDescent="0.25">
      <c r="A7764" t="s">
        <v>49799</v>
      </c>
    </row>
    <row r="7765" spans="1:1" x14ac:dyDescent="0.25">
      <c r="A7765" t="s">
        <v>49800</v>
      </c>
    </row>
    <row r="7766" spans="1:1" x14ac:dyDescent="0.25">
      <c r="A7766" t="s">
        <v>49801</v>
      </c>
    </row>
    <row r="7767" spans="1:1" x14ac:dyDescent="0.25">
      <c r="A7767" t="s">
        <v>49802</v>
      </c>
    </row>
    <row r="7768" spans="1:1" x14ac:dyDescent="0.25">
      <c r="A7768" t="s">
        <v>49803</v>
      </c>
    </row>
    <row r="7769" spans="1:1" x14ac:dyDescent="0.25">
      <c r="A7769" t="s">
        <v>49804</v>
      </c>
    </row>
    <row r="7770" spans="1:1" x14ac:dyDescent="0.25">
      <c r="A7770" t="s">
        <v>49805</v>
      </c>
    </row>
    <row r="7771" spans="1:1" x14ac:dyDescent="0.25">
      <c r="A7771" t="s">
        <v>49806</v>
      </c>
    </row>
    <row r="7772" spans="1:1" x14ac:dyDescent="0.25">
      <c r="A7772" t="s">
        <v>49807</v>
      </c>
    </row>
    <row r="7773" spans="1:1" x14ac:dyDescent="0.25">
      <c r="A7773" t="s">
        <v>49808</v>
      </c>
    </row>
    <row r="7774" spans="1:1" x14ac:dyDescent="0.25">
      <c r="A7774" t="s">
        <v>49809</v>
      </c>
    </row>
    <row r="7775" spans="1:1" x14ac:dyDescent="0.25">
      <c r="A7775" t="s">
        <v>49810</v>
      </c>
    </row>
    <row r="7776" spans="1:1" x14ac:dyDescent="0.25">
      <c r="A7776" t="s">
        <v>49811</v>
      </c>
    </row>
    <row r="7777" spans="1:1" x14ac:dyDescent="0.25">
      <c r="A7777" t="s">
        <v>49812</v>
      </c>
    </row>
    <row r="7778" spans="1:1" x14ac:dyDescent="0.25">
      <c r="A7778" t="s">
        <v>49813</v>
      </c>
    </row>
    <row r="7779" spans="1:1" x14ac:dyDescent="0.25">
      <c r="A7779" t="s">
        <v>49814</v>
      </c>
    </row>
    <row r="7780" spans="1:1" x14ac:dyDescent="0.25">
      <c r="A7780" t="s">
        <v>49815</v>
      </c>
    </row>
    <row r="7781" spans="1:1" x14ac:dyDescent="0.25">
      <c r="A7781" t="s">
        <v>49816</v>
      </c>
    </row>
    <row r="7782" spans="1:1" x14ac:dyDescent="0.25">
      <c r="A7782" t="s">
        <v>49817</v>
      </c>
    </row>
    <row r="7783" spans="1:1" x14ac:dyDescent="0.25">
      <c r="A7783" t="s">
        <v>49818</v>
      </c>
    </row>
    <row r="7784" spans="1:1" x14ac:dyDescent="0.25">
      <c r="A7784" t="s">
        <v>49819</v>
      </c>
    </row>
    <row r="7785" spans="1:1" x14ac:dyDescent="0.25">
      <c r="A7785" t="s">
        <v>49820</v>
      </c>
    </row>
    <row r="7786" spans="1:1" x14ac:dyDescent="0.25">
      <c r="A7786" t="s">
        <v>49821</v>
      </c>
    </row>
    <row r="7787" spans="1:1" x14ac:dyDescent="0.25">
      <c r="A7787" t="s">
        <v>49822</v>
      </c>
    </row>
    <row r="7788" spans="1:1" x14ac:dyDescent="0.25">
      <c r="A7788" t="s">
        <v>49823</v>
      </c>
    </row>
    <row r="7789" spans="1:1" x14ac:dyDescent="0.25">
      <c r="A7789" t="s">
        <v>49824</v>
      </c>
    </row>
    <row r="7790" spans="1:1" x14ac:dyDescent="0.25">
      <c r="A7790" t="s">
        <v>49825</v>
      </c>
    </row>
    <row r="7791" spans="1:1" x14ac:dyDescent="0.25">
      <c r="A7791" t="s">
        <v>49826</v>
      </c>
    </row>
    <row r="7792" spans="1:1" x14ac:dyDescent="0.25">
      <c r="A7792" t="s">
        <v>49827</v>
      </c>
    </row>
    <row r="7793" spans="1:1" x14ac:dyDescent="0.25">
      <c r="A7793" t="s">
        <v>49828</v>
      </c>
    </row>
    <row r="7794" spans="1:1" x14ac:dyDescent="0.25">
      <c r="A7794" t="s">
        <v>49829</v>
      </c>
    </row>
    <row r="7795" spans="1:1" x14ac:dyDescent="0.25">
      <c r="A7795" t="s">
        <v>49830</v>
      </c>
    </row>
    <row r="7796" spans="1:1" x14ac:dyDescent="0.25">
      <c r="A7796" t="s">
        <v>49831</v>
      </c>
    </row>
    <row r="7797" spans="1:1" x14ac:dyDescent="0.25">
      <c r="A7797" t="s">
        <v>49832</v>
      </c>
    </row>
    <row r="7798" spans="1:1" x14ac:dyDescent="0.25">
      <c r="A7798" t="s">
        <v>49833</v>
      </c>
    </row>
    <row r="7799" spans="1:1" x14ac:dyDescent="0.25">
      <c r="A7799" t="s">
        <v>49834</v>
      </c>
    </row>
    <row r="7800" spans="1:1" x14ac:dyDescent="0.25">
      <c r="A7800" t="s">
        <v>49835</v>
      </c>
    </row>
    <row r="7801" spans="1:1" x14ac:dyDescent="0.25">
      <c r="A7801" t="s">
        <v>49836</v>
      </c>
    </row>
    <row r="7802" spans="1:1" x14ac:dyDescent="0.25">
      <c r="A7802" t="s">
        <v>49837</v>
      </c>
    </row>
    <row r="7803" spans="1:1" x14ac:dyDescent="0.25">
      <c r="A7803" t="s">
        <v>49838</v>
      </c>
    </row>
    <row r="7804" spans="1:1" x14ac:dyDescent="0.25">
      <c r="A7804" t="s">
        <v>49839</v>
      </c>
    </row>
    <row r="7805" spans="1:1" x14ac:dyDescent="0.25">
      <c r="A7805" t="s">
        <v>49840</v>
      </c>
    </row>
    <row r="7806" spans="1:1" x14ac:dyDescent="0.25">
      <c r="A7806" t="s">
        <v>49841</v>
      </c>
    </row>
    <row r="7807" spans="1:1" x14ac:dyDescent="0.25">
      <c r="A7807" t="s">
        <v>49842</v>
      </c>
    </row>
    <row r="7808" spans="1:1" x14ac:dyDescent="0.25">
      <c r="A7808" t="s">
        <v>49843</v>
      </c>
    </row>
    <row r="7809" spans="1:1" x14ac:dyDescent="0.25">
      <c r="A7809" t="s">
        <v>49844</v>
      </c>
    </row>
    <row r="7810" spans="1:1" x14ac:dyDescent="0.25">
      <c r="A7810" t="s">
        <v>49845</v>
      </c>
    </row>
    <row r="7811" spans="1:1" x14ac:dyDescent="0.25">
      <c r="A7811" t="s">
        <v>49846</v>
      </c>
    </row>
    <row r="7812" spans="1:1" x14ac:dyDescent="0.25">
      <c r="A7812" t="s">
        <v>49847</v>
      </c>
    </row>
    <row r="7813" spans="1:1" x14ac:dyDescent="0.25">
      <c r="A7813" t="s">
        <v>49848</v>
      </c>
    </row>
    <row r="7814" spans="1:1" x14ac:dyDescent="0.25">
      <c r="A7814" t="s">
        <v>49849</v>
      </c>
    </row>
    <row r="7815" spans="1:1" x14ac:dyDescent="0.25">
      <c r="A7815" t="s">
        <v>49850</v>
      </c>
    </row>
    <row r="7816" spans="1:1" x14ac:dyDescent="0.25">
      <c r="A7816" t="s">
        <v>49851</v>
      </c>
    </row>
    <row r="7817" spans="1:1" x14ac:dyDescent="0.25">
      <c r="A7817" t="s">
        <v>49852</v>
      </c>
    </row>
    <row r="7818" spans="1:1" x14ac:dyDescent="0.25">
      <c r="A7818" t="s">
        <v>49853</v>
      </c>
    </row>
    <row r="7819" spans="1:1" x14ac:dyDescent="0.25">
      <c r="A7819" t="s">
        <v>49854</v>
      </c>
    </row>
    <row r="7820" spans="1:1" x14ac:dyDescent="0.25">
      <c r="A7820" t="s">
        <v>49855</v>
      </c>
    </row>
    <row r="7821" spans="1:1" x14ac:dyDescent="0.25">
      <c r="A7821" t="s">
        <v>49856</v>
      </c>
    </row>
    <row r="7822" spans="1:1" x14ac:dyDescent="0.25">
      <c r="A7822" t="s">
        <v>49857</v>
      </c>
    </row>
    <row r="7823" spans="1:1" x14ac:dyDescent="0.25">
      <c r="A7823" t="s">
        <v>49858</v>
      </c>
    </row>
    <row r="7824" spans="1:1" x14ac:dyDescent="0.25">
      <c r="A7824" t="s">
        <v>49859</v>
      </c>
    </row>
    <row r="7825" spans="1:1" x14ac:dyDescent="0.25">
      <c r="A7825" t="s">
        <v>49860</v>
      </c>
    </row>
    <row r="7826" spans="1:1" x14ac:dyDescent="0.25">
      <c r="A7826" t="s">
        <v>49861</v>
      </c>
    </row>
    <row r="7827" spans="1:1" x14ac:dyDescent="0.25">
      <c r="A7827" t="s">
        <v>49862</v>
      </c>
    </row>
    <row r="7828" spans="1:1" x14ac:dyDescent="0.25">
      <c r="A7828" t="s">
        <v>49863</v>
      </c>
    </row>
    <row r="7829" spans="1:1" x14ac:dyDescent="0.25">
      <c r="A7829" t="s">
        <v>49864</v>
      </c>
    </row>
    <row r="7830" spans="1:1" x14ac:dyDescent="0.25">
      <c r="A7830" t="s">
        <v>49865</v>
      </c>
    </row>
    <row r="7831" spans="1:1" x14ac:dyDescent="0.25">
      <c r="A7831" t="s">
        <v>49866</v>
      </c>
    </row>
    <row r="7832" spans="1:1" x14ac:dyDescent="0.25">
      <c r="A7832" t="s">
        <v>49867</v>
      </c>
    </row>
    <row r="7833" spans="1:1" x14ac:dyDescent="0.25">
      <c r="A7833" t="s">
        <v>49868</v>
      </c>
    </row>
    <row r="7834" spans="1:1" x14ac:dyDescent="0.25">
      <c r="A7834" t="s">
        <v>49869</v>
      </c>
    </row>
    <row r="7835" spans="1:1" x14ac:dyDescent="0.25">
      <c r="A7835" t="s">
        <v>49870</v>
      </c>
    </row>
    <row r="7836" spans="1:1" x14ac:dyDescent="0.25">
      <c r="A7836" t="s">
        <v>49871</v>
      </c>
    </row>
    <row r="7837" spans="1:1" x14ac:dyDescent="0.25">
      <c r="A7837" t="s">
        <v>49872</v>
      </c>
    </row>
    <row r="7838" spans="1:1" x14ac:dyDescent="0.25">
      <c r="A7838" t="s">
        <v>49873</v>
      </c>
    </row>
    <row r="7840" spans="1:1" x14ac:dyDescent="0.25">
      <c r="A7840" t="s">
        <v>42</v>
      </c>
    </row>
    <row r="7841" spans="1:1" x14ac:dyDescent="0.25">
      <c r="A7841" t="s">
        <v>49874</v>
      </c>
    </row>
    <row r="7842" spans="1:1" x14ac:dyDescent="0.25">
      <c r="A7842" t="s">
        <v>49875</v>
      </c>
    </row>
    <row r="7843" spans="1:1" x14ac:dyDescent="0.25">
      <c r="A7843" t="s">
        <v>49876</v>
      </c>
    </row>
    <row r="7844" spans="1:1" x14ac:dyDescent="0.25">
      <c r="A7844" t="s">
        <v>49877</v>
      </c>
    </row>
    <row r="7846" spans="1:1" x14ac:dyDescent="0.25">
      <c r="A7846" t="s">
        <v>2</v>
      </c>
    </row>
    <row r="7847" spans="1:1" x14ac:dyDescent="0.25">
      <c r="A7847" t="s">
        <v>49878</v>
      </c>
    </row>
    <row r="7848" spans="1:1" x14ac:dyDescent="0.25">
      <c r="A7848" t="s">
        <v>49879</v>
      </c>
    </row>
    <row r="7849" spans="1:1" x14ac:dyDescent="0.25">
      <c r="A7849" t="s">
        <v>49880</v>
      </c>
    </row>
    <row r="7850" spans="1:1" x14ac:dyDescent="0.25">
      <c r="A7850" t="s">
        <v>49881</v>
      </c>
    </row>
    <row r="7851" spans="1:1" x14ac:dyDescent="0.25">
      <c r="A7851" t="s">
        <v>49882</v>
      </c>
    </row>
    <row r="7852" spans="1:1" x14ac:dyDescent="0.25">
      <c r="A7852" t="s">
        <v>49883</v>
      </c>
    </row>
    <row r="7853" spans="1:1" x14ac:dyDescent="0.25">
      <c r="A7853" t="s">
        <v>49884</v>
      </c>
    </row>
    <row r="7854" spans="1:1" x14ac:dyDescent="0.25">
      <c r="A7854" t="s">
        <v>49885</v>
      </c>
    </row>
    <row r="7855" spans="1:1" x14ac:dyDescent="0.25">
      <c r="A7855" t="s">
        <v>49886</v>
      </c>
    </row>
    <row r="7856" spans="1:1" x14ac:dyDescent="0.25">
      <c r="A7856" t="s">
        <v>49887</v>
      </c>
    </row>
    <row r="7857" spans="1:1" x14ac:dyDescent="0.25">
      <c r="A7857" t="s">
        <v>49888</v>
      </c>
    </row>
    <row r="7858" spans="1:1" x14ac:dyDescent="0.25">
      <c r="A7858" t="s">
        <v>49889</v>
      </c>
    </row>
    <row r="7859" spans="1:1" x14ac:dyDescent="0.25">
      <c r="A7859" t="s">
        <v>49890</v>
      </c>
    </row>
    <row r="7860" spans="1:1" x14ac:dyDescent="0.25">
      <c r="A7860" t="s">
        <v>49891</v>
      </c>
    </row>
    <row r="7861" spans="1:1" x14ac:dyDescent="0.25">
      <c r="A7861" t="s">
        <v>49892</v>
      </c>
    </row>
    <row r="7862" spans="1:1" x14ac:dyDescent="0.25">
      <c r="A7862" t="s">
        <v>49893</v>
      </c>
    </row>
    <row r="7863" spans="1:1" x14ac:dyDescent="0.25">
      <c r="A7863" t="s">
        <v>49894</v>
      </c>
    </row>
    <row r="7864" spans="1:1" x14ac:dyDescent="0.25">
      <c r="A7864" t="s">
        <v>49895</v>
      </c>
    </row>
    <row r="7865" spans="1:1" x14ac:dyDescent="0.25">
      <c r="A7865" t="s">
        <v>49896</v>
      </c>
    </row>
    <row r="7866" spans="1:1" x14ac:dyDescent="0.25">
      <c r="A7866" t="s">
        <v>49897</v>
      </c>
    </row>
    <row r="7867" spans="1:1" x14ac:dyDescent="0.25">
      <c r="A7867" t="s">
        <v>49898</v>
      </c>
    </row>
    <row r="7868" spans="1:1" x14ac:dyDescent="0.25">
      <c r="A7868" t="s">
        <v>49899</v>
      </c>
    </row>
    <row r="7869" spans="1:1" x14ac:dyDescent="0.25">
      <c r="A7869" t="s">
        <v>49900</v>
      </c>
    </row>
    <row r="7870" spans="1:1" x14ac:dyDescent="0.25">
      <c r="A7870" t="s">
        <v>49901</v>
      </c>
    </row>
    <row r="7871" spans="1:1" x14ac:dyDescent="0.25">
      <c r="A7871" t="s">
        <v>49902</v>
      </c>
    </row>
    <row r="7872" spans="1:1" x14ac:dyDescent="0.25">
      <c r="A7872" t="s">
        <v>49903</v>
      </c>
    </row>
    <row r="7873" spans="1:1" x14ac:dyDescent="0.25">
      <c r="A7873" t="s">
        <v>49904</v>
      </c>
    </row>
    <row r="7874" spans="1:1" x14ac:dyDescent="0.25">
      <c r="A7874" t="s">
        <v>49905</v>
      </c>
    </row>
    <row r="7875" spans="1:1" x14ac:dyDescent="0.25">
      <c r="A7875" t="s">
        <v>49906</v>
      </c>
    </row>
    <row r="7876" spans="1:1" x14ac:dyDescent="0.25">
      <c r="A7876" t="s">
        <v>49907</v>
      </c>
    </row>
    <row r="7877" spans="1:1" x14ac:dyDescent="0.25">
      <c r="A7877" t="s">
        <v>49908</v>
      </c>
    </row>
    <row r="7878" spans="1:1" x14ac:dyDescent="0.25">
      <c r="A7878" t="s">
        <v>49909</v>
      </c>
    </row>
    <row r="7879" spans="1:1" x14ac:dyDescent="0.25">
      <c r="A7879" t="s">
        <v>49910</v>
      </c>
    </row>
    <row r="7880" spans="1:1" x14ac:dyDescent="0.25">
      <c r="A7880" t="s">
        <v>49911</v>
      </c>
    </row>
    <row r="7881" spans="1:1" x14ac:dyDescent="0.25">
      <c r="A7881" t="s">
        <v>49912</v>
      </c>
    </row>
    <row r="7882" spans="1:1" x14ac:dyDescent="0.25">
      <c r="A7882" t="s">
        <v>49913</v>
      </c>
    </row>
    <row r="7883" spans="1:1" x14ac:dyDescent="0.25">
      <c r="A7883" t="s">
        <v>49914</v>
      </c>
    </row>
    <row r="7884" spans="1:1" x14ac:dyDescent="0.25">
      <c r="A7884" t="s">
        <v>49915</v>
      </c>
    </row>
    <row r="7885" spans="1:1" x14ac:dyDescent="0.25">
      <c r="A7885" t="s">
        <v>49916</v>
      </c>
    </row>
    <row r="7886" spans="1:1" x14ac:dyDescent="0.25">
      <c r="A7886" t="s">
        <v>49917</v>
      </c>
    </row>
    <row r="7888" spans="1:1" x14ac:dyDescent="0.25">
      <c r="A7888" t="s">
        <v>18</v>
      </c>
    </row>
    <row r="7889" spans="1:1" x14ac:dyDescent="0.25">
      <c r="A7889" t="s">
        <v>49918</v>
      </c>
    </row>
    <row r="7890" spans="1:1" x14ac:dyDescent="0.25">
      <c r="A7890" t="s">
        <v>49919</v>
      </c>
    </row>
    <row r="7891" spans="1:1" x14ac:dyDescent="0.25">
      <c r="A7891" t="s">
        <v>49920</v>
      </c>
    </row>
    <row r="7892" spans="1:1" x14ac:dyDescent="0.25">
      <c r="A7892" t="s">
        <v>49921</v>
      </c>
    </row>
    <row r="7894" spans="1:1" x14ac:dyDescent="0.25">
      <c r="A7894" t="s">
        <v>19</v>
      </c>
    </row>
    <row r="7895" spans="1:1" x14ac:dyDescent="0.25">
      <c r="A7895" t="s">
        <v>49922</v>
      </c>
    </row>
    <row r="7896" spans="1:1" x14ac:dyDescent="0.25">
      <c r="A7896" t="s">
        <v>49923</v>
      </c>
    </row>
    <row r="7897" spans="1:1" x14ac:dyDescent="0.25">
      <c r="A7897" t="s">
        <v>49924</v>
      </c>
    </row>
    <row r="7898" spans="1:1" x14ac:dyDescent="0.25">
      <c r="A7898" t="s">
        <v>49925</v>
      </c>
    </row>
    <row r="7899" spans="1:1" x14ac:dyDescent="0.25">
      <c r="A7899" t="s">
        <v>49926</v>
      </c>
    </row>
    <row r="7900" spans="1:1" x14ac:dyDescent="0.25">
      <c r="A7900" t="s">
        <v>49927</v>
      </c>
    </row>
    <row r="7901" spans="1:1" x14ac:dyDescent="0.25">
      <c r="A7901" t="s">
        <v>49928</v>
      </c>
    </row>
    <row r="7902" spans="1:1" x14ac:dyDescent="0.25">
      <c r="A7902" t="s">
        <v>49929</v>
      </c>
    </row>
    <row r="7903" spans="1:1" x14ac:dyDescent="0.25">
      <c r="A7903" t="s">
        <v>49930</v>
      </c>
    </row>
    <row r="7904" spans="1:1" x14ac:dyDescent="0.25">
      <c r="A7904" t="s">
        <v>49931</v>
      </c>
    </row>
    <row r="7905" spans="1:1" x14ac:dyDescent="0.25">
      <c r="A7905" t="s">
        <v>49932</v>
      </c>
    </row>
    <row r="7906" spans="1:1" x14ac:dyDescent="0.25">
      <c r="A7906" t="s">
        <v>49933</v>
      </c>
    </row>
    <row r="7907" spans="1:1" x14ac:dyDescent="0.25">
      <c r="A7907" t="s">
        <v>49934</v>
      </c>
    </row>
    <row r="7908" spans="1:1" x14ac:dyDescent="0.25">
      <c r="A7908" t="s">
        <v>49935</v>
      </c>
    </row>
    <row r="7909" spans="1:1" x14ac:dyDescent="0.25">
      <c r="A7909" t="s">
        <v>49936</v>
      </c>
    </row>
    <row r="7910" spans="1:1" x14ac:dyDescent="0.25">
      <c r="A7910" t="s">
        <v>49937</v>
      </c>
    </row>
    <row r="7911" spans="1:1" x14ac:dyDescent="0.25">
      <c r="A7911" t="s">
        <v>49938</v>
      </c>
    </row>
    <row r="7912" spans="1:1" x14ac:dyDescent="0.25">
      <c r="A7912" t="s">
        <v>49939</v>
      </c>
    </row>
    <row r="7913" spans="1:1" x14ac:dyDescent="0.25">
      <c r="A7913" t="s">
        <v>49940</v>
      </c>
    </row>
    <row r="7914" spans="1:1" x14ac:dyDescent="0.25">
      <c r="A7914" t="s">
        <v>49941</v>
      </c>
    </row>
    <row r="7915" spans="1:1" x14ac:dyDescent="0.25">
      <c r="A7915" t="s">
        <v>49942</v>
      </c>
    </row>
    <row r="7916" spans="1:1" x14ac:dyDescent="0.25">
      <c r="A7916" t="s">
        <v>49943</v>
      </c>
    </row>
    <row r="7917" spans="1:1" x14ac:dyDescent="0.25">
      <c r="A7917" t="s">
        <v>49944</v>
      </c>
    </row>
    <row r="7918" spans="1:1" x14ac:dyDescent="0.25">
      <c r="A7918" t="s">
        <v>49945</v>
      </c>
    </row>
    <row r="7919" spans="1:1" x14ac:dyDescent="0.25">
      <c r="A7919" t="s">
        <v>49946</v>
      </c>
    </row>
    <row r="7920" spans="1:1" x14ac:dyDescent="0.25">
      <c r="A7920" t="s">
        <v>49947</v>
      </c>
    </row>
    <row r="7921" spans="1:1" x14ac:dyDescent="0.25">
      <c r="A7921" t="s">
        <v>49948</v>
      </c>
    </row>
    <row r="7922" spans="1:1" x14ac:dyDescent="0.25">
      <c r="A7922" t="s">
        <v>49949</v>
      </c>
    </row>
    <row r="7923" spans="1:1" x14ac:dyDescent="0.25">
      <c r="A7923" t="s">
        <v>49950</v>
      </c>
    </row>
    <row r="7924" spans="1:1" x14ac:dyDescent="0.25">
      <c r="A7924" t="s">
        <v>49951</v>
      </c>
    </row>
    <row r="7925" spans="1:1" x14ac:dyDescent="0.25">
      <c r="A7925" t="s">
        <v>49952</v>
      </c>
    </row>
    <row r="7926" spans="1:1" x14ac:dyDescent="0.25">
      <c r="A7926" t="s">
        <v>49953</v>
      </c>
    </row>
    <row r="7927" spans="1:1" x14ac:dyDescent="0.25">
      <c r="A7927" t="s">
        <v>49954</v>
      </c>
    </row>
    <row r="7928" spans="1:1" x14ac:dyDescent="0.25">
      <c r="A7928" t="s">
        <v>49955</v>
      </c>
    </row>
    <row r="7929" spans="1:1" x14ac:dyDescent="0.25">
      <c r="A7929" t="s">
        <v>49956</v>
      </c>
    </row>
    <row r="7930" spans="1:1" x14ac:dyDescent="0.25">
      <c r="A7930" t="s">
        <v>49957</v>
      </c>
    </row>
    <row r="7931" spans="1:1" x14ac:dyDescent="0.25">
      <c r="A7931" t="s">
        <v>49958</v>
      </c>
    </row>
    <row r="7932" spans="1:1" x14ac:dyDescent="0.25">
      <c r="A7932" t="s">
        <v>49959</v>
      </c>
    </row>
    <row r="7933" spans="1:1" x14ac:dyDescent="0.25">
      <c r="A7933" t="s">
        <v>49960</v>
      </c>
    </row>
    <row r="7934" spans="1:1" x14ac:dyDescent="0.25">
      <c r="A7934" t="s">
        <v>49961</v>
      </c>
    </row>
    <row r="7935" spans="1:1" x14ac:dyDescent="0.25">
      <c r="A7935" t="s">
        <v>49962</v>
      </c>
    </row>
    <row r="7936" spans="1:1" x14ac:dyDescent="0.25">
      <c r="A7936" t="s">
        <v>49963</v>
      </c>
    </row>
    <row r="7937" spans="1:1" x14ac:dyDescent="0.25">
      <c r="A7937" t="s">
        <v>49964</v>
      </c>
    </row>
    <row r="7938" spans="1:1" x14ac:dyDescent="0.25">
      <c r="A7938" t="s">
        <v>49965</v>
      </c>
    </row>
    <row r="7939" spans="1:1" x14ac:dyDescent="0.25">
      <c r="A7939" t="s">
        <v>49966</v>
      </c>
    </row>
    <row r="7940" spans="1:1" x14ac:dyDescent="0.25">
      <c r="A7940" t="s">
        <v>49967</v>
      </c>
    </row>
    <row r="7941" spans="1:1" x14ac:dyDescent="0.25">
      <c r="A7941" t="s">
        <v>49968</v>
      </c>
    </row>
    <row r="7942" spans="1:1" x14ac:dyDescent="0.25">
      <c r="A7942" t="s">
        <v>49969</v>
      </c>
    </row>
    <row r="7943" spans="1:1" x14ac:dyDescent="0.25">
      <c r="A7943" t="s">
        <v>49970</v>
      </c>
    </row>
    <row r="7944" spans="1:1" x14ac:dyDescent="0.25">
      <c r="A7944" t="s">
        <v>49971</v>
      </c>
    </row>
    <row r="7945" spans="1:1" x14ac:dyDescent="0.25">
      <c r="A7945" t="s">
        <v>49972</v>
      </c>
    </row>
    <row r="7946" spans="1:1" x14ac:dyDescent="0.25">
      <c r="A7946" t="s">
        <v>49973</v>
      </c>
    </row>
    <row r="7947" spans="1:1" x14ac:dyDescent="0.25">
      <c r="A7947" t="s">
        <v>49974</v>
      </c>
    </row>
    <row r="7948" spans="1:1" x14ac:dyDescent="0.25">
      <c r="A7948" t="s">
        <v>49975</v>
      </c>
    </row>
    <row r="7949" spans="1:1" x14ac:dyDescent="0.25">
      <c r="A7949" t="s">
        <v>49976</v>
      </c>
    </row>
    <row r="7950" spans="1:1" x14ac:dyDescent="0.25">
      <c r="A7950" t="s">
        <v>49977</v>
      </c>
    </row>
    <row r="7951" spans="1:1" x14ac:dyDescent="0.25">
      <c r="A7951" t="s">
        <v>49978</v>
      </c>
    </row>
    <row r="7952" spans="1:1" x14ac:dyDescent="0.25">
      <c r="A7952" t="s">
        <v>49979</v>
      </c>
    </row>
    <row r="7953" spans="1:1" x14ac:dyDescent="0.25">
      <c r="A7953" t="s">
        <v>49980</v>
      </c>
    </row>
    <row r="7954" spans="1:1" x14ac:dyDescent="0.25">
      <c r="A7954" t="s">
        <v>49981</v>
      </c>
    </row>
    <row r="7955" spans="1:1" x14ac:dyDescent="0.25">
      <c r="A7955" t="s">
        <v>49982</v>
      </c>
    </row>
    <row r="7956" spans="1:1" x14ac:dyDescent="0.25">
      <c r="A7956" t="s">
        <v>49983</v>
      </c>
    </row>
    <row r="7957" spans="1:1" x14ac:dyDescent="0.25">
      <c r="A7957" t="s">
        <v>49984</v>
      </c>
    </row>
    <row r="7958" spans="1:1" x14ac:dyDescent="0.25">
      <c r="A7958" t="s">
        <v>49985</v>
      </c>
    </row>
    <row r="7959" spans="1:1" x14ac:dyDescent="0.25">
      <c r="A7959" t="s">
        <v>49986</v>
      </c>
    </row>
    <row r="7960" spans="1:1" x14ac:dyDescent="0.25">
      <c r="A7960" t="s">
        <v>49987</v>
      </c>
    </row>
    <row r="7961" spans="1:1" x14ac:dyDescent="0.25">
      <c r="A7961" t="s">
        <v>49988</v>
      </c>
    </row>
    <row r="7962" spans="1:1" x14ac:dyDescent="0.25">
      <c r="A7962" t="s">
        <v>49989</v>
      </c>
    </row>
    <row r="7963" spans="1:1" x14ac:dyDescent="0.25">
      <c r="A7963" t="s">
        <v>49990</v>
      </c>
    </row>
    <row r="7964" spans="1:1" x14ac:dyDescent="0.25">
      <c r="A7964" t="s">
        <v>49991</v>
      </c>
    </row>
    <row r="7965" spans="1:1" x14ac:dyDescent="0.25">
      <c r="A7965" t="s">
        <v>49992</v>
      </c>
    </row>
    <row r="7966" spans="1:1" x14ac:dyDescent="0.25">
      <c r="A7966" t="s">
        <v>49993</v>
      </c>
    </row>
    <row r="7967" spans="1:1" x14ac:dyDescent="0.25">
      <c r="A7967" t="s">
        <v>49994</v>
      </c>
    </row>
    <row r="7968" spans="1:1" x14ac:dyDescent="0.25">
      <c r="A7968" t="s">
        <v>49995</v>
      </c>
    </row>
    <row r="7969" spans="1:1" x14ac:dyDescent="0.25">
      <c r="A7969" t="s">
        <v>49996</v>
      </c>
    </row>
    <row r="7970" spans="1:1" x14ac:dyDescent="0.25">
      <c r="A7970" t="s">
        <v>49997</v>
      </c>
    </row>
    <row r="7971" spans="1:1" x14ac:dyDescent="0.25">
      <c r="A7971" t="s">
        <v>49998</v>
      </c>
    </row>
    <row r="7972" spans="1:1" x14ac:dyDescent="0.25">
      <c r="A7972" t="s">
        <v>49999</v>
      </c>
    </row>
    <row r="7973" spans="1:1" x14ac:dyDescent="0.25">
      <c r="A7973" t="s">
        <v>50000</v>
      </c>
    </row>
    <row r="7974" spans="1:1" x14ac:dyDescent="0.25">
      <c r="A7974" t="s">
        <v>50001</v>
      </c>
    </row>
    <row r="7975" spans="1:1" x14ac:dyDescent="0.25">
      <c r="A7975" t="s">
        <v>50002</v>
      </c>
    </row>
    <row r="7976" spans="1:1" x14ac:dyDescent="0.25">
      <c r="A7976" t="s">
        <v>50003</v>
      </c>
    </row>
    <row r="7978" spans="1:1" x14ac:dyDescent="0.25">
      <c r="A7978" t="s">
        <v>20</v>
      </c>
    </row>
    <row r="7979" spans="1:1" x14ac:dyDescent="0.25">
      <c r="A7979" t="s">
        <v>50004</v>
      </c>
    </row>
    <row r="7980" spans="1:1" x14ac:dyDescent="0.25">
      <c r="A7980" t="s">
        <v>50005</v>
      </c>
    </row>
    <row r="7981" spans="1:1" x14ac:dyDescent="0.25">
      <c r="A7981" t="s">
        <v>50006</v>
      </c>
    </row>
    <row r="7982" spans="1:1" x14ac:dyDescent="0.25">
      <c r="A7982" t="s">
        <v>50007</v>
      </c>
    </row>
    <row r="7984" spans="1:1" x14ac:dyDescent="0.25">
      <c r="A7984" t="s">
        <v>22</v>
      </c>
    </row>
    <row r="7985" spans="1:1" x14ac:dyDescent="0.25">
      <c r="A7985" t="s">
        <v>50008</v>
      </c>
    </row>
    <row r="7986" spans="1:1" x14ac:dyDescent="0.25">
      <c r="A7986" t="s">
        <v>50009</v>
      </c>
    </row>
    <row r="7987" spans="1:1" x14ac:dyDescent="0.25">
      <c r="A7987" t="s">
        <v>50010</v>
      </c>
    </row>
    <row r="7988" spans="1:1" x14ac:dyDescent="0.25">
      <c r="A7988" t="s">
        <v>50011</v>
      </c>
    </row>
    <row r="7989" spans="1:1" x14ac:dyDescent="0.25">
      <c r="A7989" t="s">
        <v>50012</v>
      </c>
    </row>
    <row r="7990" spans="1:1" x14ac:dyDescent="0.25">
      <c r="A7990" t="s">
        <v>50013</v>
      </c>
    </row>
    <row r="7991" spans="1:1" x14ac:dyDescent="0.25">
      <c r="A7991" t="s">
        <v>50014</v>
      </c>
    </row>
    <row r="7992" spans="1:1" x14ac:dyDescent="0.25">
      <c r="A7992" t="s">
        <v>50015</v>
      </c>
    </row>
    <row r="7993" spans="1:1" x14ac:dyDescent="0.25">
      <c r="A7993" t="s">
        <v>50016</v>
      </c>
    </row>
    <row r="7994" spans="1:1" x14ac:dyDescent="0.25">
      <c r="A7994" t="s">
        <v>50017</v>
      </c>
    </row>
    <row r="7995" spans="1:1" x14ac:dyDescent="0.25">
      <c r="A7995" t="s">
        <v>50018</v>
      </c>
    </row>
    <row r="7996" spans="1:1" x14ac:dyDescent="0.25">
      <c r="A7996" t="s">
        <v>50019</v>
      </c>
    </row>
    <row r="7997" spans="1:1" x14ac:dyDescent="0.25">
      <c r="A7997" t="s">
        <v>50020</v>
      </c>
    </row>
    <row r="7998" spans="1:1" x14ac:dyDescent="0.25">
      <c r="A7998" t="s">
        <v>50021</v>
      </c>
    </row>
    <row r="7999" spans="1:1" x14ac:dyDescent="0.25">
      <c r="A7999" t="s">
        <v>50022</v>
      </c>
    </row>
    <row r="8000" spans="1:1" x14ac:dyDescent="0.25">
      <c r="A8000" t="s">
        <v>50023</v>
      </c>
    </row>
    <row r="8001" spans="1:1" x14ac:dyDescent="0.25">
      <c r="A8001" t="s">
        <v>50024</v>
      </c>
    </row>
    <row r="8002" spans="1:1" x14ac:dyDescent="0.25">
      <c r="A8002" t="s">
        <v>50025</v>
      </c>
    </row>
    <row r="8003" spans="1:1" x14ac:dyDescent="0.25">
      <c r="A8003" t="s">
        <v>50026</v>
      </c>
    </row>
    <row r="8004" spans="1:1" x14ac:dyDescent="0.25">
      <c r="A8004" t="s">
        <v>50027</v>
      </c>
    </row>
    <row r="8005" spans="1:1" x14ac:dyDescent="0.25">
      <c r="A8005" t="s">
        <v>50028</v>
      </c>
    </row>
    <row r="8006" spans="1:1" x14ac:dyDescent="0.25">
      <c r="A8006" t="s">
        <v>50029</v>
      </c>
    </row>
    <row r="8007" spans="1:1" x14ac:dyDescent="0.25">
      <c r="A8007" t="s">
        <v>50030</v>
      </c>
    </row>
    <row r="8008" spans="1:1" x14ac:dyDescent="0.25">
      <c r="A8008" t="s">
        <v>50031</v>
      </c>
    </row>
    <row r="8009" spans="1:1" x14ac:dyDescent="0.25">
      <c r="A8009" t="s">
        <v>50032</v>
      </c>
    </row>
    <row r="8010" spans="1:1" x14ac:dyDescent="0.25">
      <c r="A8010" t="s">
        <v>50033</v>
      </c>
    </row>
    <row r="8011" spans="1:1" x14ac:dyDescent="0.25">
      <c r="A8011" t="s">
        <v>50034</v>
      </c>
    </row>
    <row r="8012" spans="1:1" x14ac:dyDescent="0.25">
      <c r="A8012" t="s">
        <v>50035</v>
      </c>
    </row>
    <row r="8014" spans="1:1" x14ac:dyDescent="0.25">
      <c r="A8014" t="s">
        <v>60</v>
      </c>
    </row>
    <row r="8015" spans="1:1" x14ac:dyDescent="0.25">
      <c r="A8015" t="s">
        <v>50036</v>
      </c>
    </row>
    <row r="8017" spans="1:1" x14ac:dyDescent="0.25">
      <c r="A8017" t="s">
        <v>85</v>
      </c>
    </row>
    <row r="8020" spans="1:1" x14ac:dyDescent="0.25">
      <c r="A8020" t="s">
        <v>4</v>
      </c>
    </row>
    <row r="8021" spans="1:1" x14ac:dyDescent="0.25">
      <c r="A8021" t="s">
        <v>50037</v>
      </c>
    </row>
    <row r="8023" spans="1:1" x14ac:dyDescent="0.25">
      <c r="A8023" t="s">
        <v>5</v>
      </c>
    </row>
    <row r="8024" spans="1:1" x14ac:dyDescent="0.25">
      <c r="A8024" t="s">
        <v>50038</v>
      </c>
    </row>
    <row r="8026" spans="1:1" x14ac:dyDescent="0.25">
      <c r="A8026" t="s">
        <v>30</v>
      </c>
    </row>
    <row r="8027" spans="1:1" x14ac:dyDescent="0.25">
      <c r="A8027" t="s">
        <v>50039</v>
      </c>
    </row>
    <row r="8029" spans="1:1" x14ac:dyDescent="0.25">
      <c r="A8029" t="s">
        <v>9</v>
      </c>
    </row>
    <row r="8030" spans="1:1" x14ac:dyDescent="0.25">
      <c r="A8030" t="s">
        <v>50040</v>
      </c>
    </row>
    <row r="8032" spans="1:1" x14ac:dyDescent="0.25">
      <c r="A8032" t="s">
        <v>31</v>
      </c>
    </row>
    <row r="8033" spans="1:1" x14ac:dyDescent="0.25">
      <c r="A8033" t="s">
        <v>50041</v>
      </c>
    </row>
    <row r="8035" spans="1:1" x14ac:dyDescent="0.25">
      <c r="A8035" t="s">
        <v>32</v>
      </c>
    </row>
    <row r="8036" spans="1:1" x14ac:dyDescent="0.25">
      <c r="A8036" t="s">
        <v>50042</v>
      </c>
    </row>
    <row r="8038" spans="1:1" x14ac:dyDescent="0.25">
      <c r="A8038" t="s">
        <v>11</v>
      </c>
    </row>
    <row r="8039" spans="1:1" x14ac:dyDescent="0.25">
      <c r="A8039" t="s">
        <v>50043</v>
      </c>
    </row>
    <row r="8041" spans="1:1" x14ac:dyDescent="0.25">
      <c r="A8041" t="s">
        <v>12</v>
      </c>
    </row>
    <row r="8042" spans="1:1" x14ac:dyDescent="0.25">
      <c r="A8042" t="s">
        <v>50044</v>
      </c>
    </row>
    <row r="8044" spans="1:1" x14ac:dyDescent="0.25">
      <c r="A8044" t="s">
        <v>35</v>
      </c>
    </row>
    <row r="8045" spans="1:1" x14ac:dyDescent="0.25">
      <c r="A8045" t="s">
        <v>50045</v>
      </c>
    </row>
    <row r="8047" spans="1:1" x14ac:dyDescent="0.25">
      <c r="A8047" t="s">
        <v>14</v>
      </c>
    </row>
    <row r="8048" spans="1:1" x14ac:dyDescent="0.25">
      <c r="A8048" t="s">
        <v>50046</v>
      </c>
    </row>
    <row r="8050" spans="1:1" x14ac:dyDescent="0.25">
      <c r="A8050" t="s">
        <v>37</v>
      </c>
    </row>
    <row r="8051" spans="1:1" x14ac:dyDescent="0.25">
      <c r="A8051" t="s">
        <v>50047</v>
      </c>
    </row>
    <row r="8053" spans="1:1" x14ac:dyDescent="0.25">
      <c r="A8053" t="s">
        <v>15</v>
      </c>
    </row>
    <row r="8054" spans="1:1" x14ac:dyDescent="0.25">
      <c r="A8054" t="s">
        <v>50048</v>
      </c>
    </row>
    <row r="8056" spans="1:1" x14ac:dyDescent="0.25">
      <c r="A8056" t="s">
        <v>17</v>
      </c>
    </row>
    <row r="8057" spans="1:1" x14ac:dyDescent="0.25">
      <c r="A8057" t="s">
        <v>50049</v>
      </c>
    </row>
    <row r="8059" spans="1:1" x14ac:dyDescent="0.25">
      <c r="A8059" t="s">
        <v>2</v>
      </c>
    </row>
    <row r="8060" spans="1:1" x14ac:dyDescent="0.25">
      <c r="A8060" t="s">
        <v>50050</v>
      </c>
    </row>
    <row r="8062" spans="1:1" x14ac:dyDescent="0.25">
      <c r="A8062" t="s">
        <v>19</v>
      </c>
    </row>
    <row r="8063" spans="1:1" x14ac:dyDescent="0.25">
      <c r="A8063" t="s">
        <v>50051</v>
      </c>
    </row>
    <row r="8065" spans="1:1" x14ac:dyDescent="0.25">
      <c r="A8065" t="s">
        <v>22</v>
      </c>
    </row>
    <row r="8066" spans="1:1" x14ac:dyDescent="0.25">
      <c r="A8066" t="s">
        <v>50052</v>
      </c>
    </row>
    <row r="8068" spans="1:1" x14ac:dyDescent="0.25">
      <c r="A8068" t="s">
        <v>60</v>
      </c>
    </row>
    <row r="8069" spans="1:1" x14ac:dyDescent="0.25">
      <c r="A8069" t="s">
        <v>50053</v>
      </c>
    </row>
    <row r="8071" spans="1:1" x14ac:dyDescent="0.25">
      <c r="A8071" t="s">
        <v>25</v>
      </c>
    </row>
    <row r="8074" spans="1:1" x14ac:dyDescent="0.25">
      <c r="A8074" t="s">
        <v>4</v>
      </c>
    </row>
    <row r="8075" spans="1:1" x14ac:dyDescent="0.25">
      <c r="A8075" t="s">
        <v>50054</v>
      </c>
    </row>
    <row r="8076" spans="1:1" x14ac:dyDescent="0.25">
      <c r="A8076" t="s">
        <v>50055</v>
      </c>
    </row>
    <row r="8077" spans="1:1" x14ac:dyDescent="0.25">
      <c r="A8077" t="s">
        <v>50056</v>
      </c>
    </row>
    <row r="8078" spans="1:1" x14ac:dyDescent="0.25">
      <c r="A8078" t="s">
        <v>50057</v>
      </c>
    </row>
    <row r="8079" spans="1:1" x14ac:dyDescent="0.25">
      <c r="A8079" t="s">
        <v>50058</v>
      </c>
    </row>
    <row r="8080" spans="1:1" x14ac:dyDescent="0.25">
      <c r="A8080" t="s">
        <v>50059</v>
      </c>
    </row>
    <row r="8081" spans="1:1" x14ac:dyDescent="0.25">
      <c r="A8081" t="s">
        <v>50060</v>
      </c>
    </row>
    <row r="8082" spans="1:1" x14ac:dyDescent="0.25">
      <c r="A8082" t="s">
        <v>50061</v>
      </c>
    </row>
    <row r="8083" spans="1:1" x14ac:dyDescent="0.25">
      <c r="A8083" t="s">
        <v>50062</v>
      </c>
    </row>
    <row r="8084" spans="1:1" x14ac:dyDescent="0.25">
      <c r="A8084" t="s">
        <v>50063</v>
      </c>
    </row>
    <row r="8085" spans="1:1" x14ac:dyDescent="0.25">
      <c r="A8085" t="s">
        <v>50064</v>
      </c>
    </row>
    <row r="8086" spans="1:1" x14ac:dyDescent="0.25">
      <c r="A8086" t="s">
        <v>50065</v>
      </c>
    </row>
    <row r="8087" spans="1:1" x14ac:dyDescent="0.25">
      <c r="A8087" t="s">
        <v>50066</v>
      </c>
    </row>
    <row r="8089" spans="1:1" x14ac:dyDescent="0.25">
      <c r="A8089" t="s">
        <v>5</v>
      </c>
    </row>
    <row r="8090" spans="1:1" x14ac:dyDescent="0.25">
      <c r="A8090" t="s">
        <v>50067</v>
      </c>
    </row>
    <row r="8091" spans="1:1" x14ac:dyDescent="0.25">
      <c r="A8091" t="s">
        <v>50068</v>
      </c>
    </row>
    <row r="8092" spans="1:1" x14ac:dyDescent="0.25">
      <c r="A8092" t="s">
        <v>50069</v>
      </c>
    </row>
    <row r="8093" spans="1:1" x14ac:dyDescent="0.25">
      <c r="A8093" t="s">
        <v>50070</v>
      </c>
    </row>
    <row r="8094" spans="1:1" x14ac:dyDescent="0.25">
      <c r="A8094" t="s">
        <v>50071</v>
      </c>
    </row>
    <row r="8095" spans="1:1" x14ac:dyDescent="0.25">
      <c r="A8095" t="s">
        <v>50072</v>
      </c>
    </row>
    <row r="8096" spans="1:1" x14ac:dyDescent="0.25">
      <c r="A8096" t="s">
        <v>50073</v>
      </c>
    </row>
    <row r="8097" spans="1:1" x14ac:dyDescent="0.25">
      <c r="A8097" t="s">
        <v>50074</v>
      </c>
    </row>
    <row r="8099" spans="1:1" x14ac:dyDescent="0.25">
      <c r="A8099" t="s">
        <v>44</v>
      </c>
    </row>
    <row r="8100" spans="1:1" x14ac:dyDescent="0.25">
      <c r="A8100" t="s">
        <v>50075</v>
      </c>
    </row>
    <row r="8101" spans="1:1" x14ac:dyDescent="0.25">
      <c r="A8101" t="s">
        <v>50076</v>
      </c>
    </row>
    <row r="8102" spans="1:1" x14ac:dyDescent="0.25">
      <c r="A8102" t="s">
        <v>50077</v>
      </c>
    </row>
    <row r="8104" spans="1:1" x14ac:dyDescent="0.25">
      <c r="A8104" t="s">
        <v>6</v>
      </c>
    </row>
    <row r="8105" spans="1:1" x14ac:dyDescent="0.25">
      <c r="A8105" t="s">
        <v>50078</v>
      </c>
    </row>
    <row r="8106" spans="1:1" x14ac:dyDescent="0.25">
      <c r="A8106" t="s">
        <v>50079</v>
      </c>
    </row>
    <row r="8108" spans="1:1" x14ac:dyDescent="0.25">
      <c r="A8108" t="s">
        <v>30</v>
      </c>
    </row>
    <row r="8109" spans="1:1" x14ac:dyDescent="0.25">
      <c r="A8109" t="s">
        <v>50080</v>
      </c>
    </row>
    <row r="8111" spans="1:1" x14ac:dyDescent="0.25">
      <c r="A8111" t="s">
        <v>9</v>
      </c>
    </row>
    <row r="8112" spans="1:1" x14ac:dyDescent="0.25">
      <c r="A8112" t="s">
        <v>50081</v>
      </c>
    </row>
    <row r="8113" spans="1:1" x14ac:dyDescent="0.25">
      <c r="A8113" t="s">
        <v>50082</v>
      </c>
    </row>
    <row r="8114" spans="1:1" x14ac:dyDescent="0.25">
      <c r="A8114" t="s">
        <v>50083</v>
      </c>
    </row>
    <row r="8115" spans="1:1" x14ac:dyDescent="0.25">
      <c r="A8115" t="s">
        <v>50084</v>
      </c>
    </row>
    <row r="8116" spans="1:1" x14ac:dyDescent="0.25">
      <c r="A8116" t="s">
        <v>50085</v>
      </c>
    </row>
    <row r="8117" spans="1:1" x14ac:dyDescent="0.25">
      <c r="A8117" t="s">
        <v>50086</v>
      </c>
    </row>
    <row r="8118" spans="1:1" x14ac:dyDescent="0.25">
      <c r="A8118" t="s">
        <v>50087</v>
      </c>
    </row>
    <row r="8119" spans="1:1" x14ac:dyDescent="0.25">
      <c r="A8119" t="s">
        <v>50088</v>
      </c>
    </row>
    <row r="8120" spans="1:1" x14ac:dyDescent="0.25">
      <c r="A8120" t="s">
        <v>50089</v>
      </c>
    </row>
    <row r="8121" spans="1:1" x14ac:dyDescent="0.25">
      <c r="A8121" t="s">
        <v>50090</v>
      </c>
    </row>
    <row r="8122" spans="1:1" x14ac:dyDescent="0.25">
      <c r="A8122" t="s">
        <v>50091</v>
      </c>
    </row>
    <row r="8123" spans="1:1" x14ac:dyDescent="0.25">
      <c r="A8123" t="s">
        <v>50092</v>
      </c>
    </row>
    <row r="8124" spans="1:1" x14ac:dyDescent="0.25">
      <c r="A8124" t="s">
        <v>50093</v>
      </c>
    </row>
    <row r="8126" spans="1:1" x14ac:dyDescent="0.25">
      <c r="A8126" t="s">
        <v>31</v>
      </c>
    </row>
    <row r="8127" spans="1:1" x14ac:dyDescent="0.25">
      <c r="A8127" t="s">
        <v>50094</v>
      </c>
    </row>
    <row r="8128" spans="1:1" x14ac:dyDescent="0.25">
      <c r="A8128" t="s">
        <v>50095</v>
      </c>
    </row>
    <row r="8129" spans="1:1" x14ac:dyDescent="0.25">
      <c r="A8129" t="s">
        <v>50096</v>
      </c>
    </row>
    <row r="8130" spans="1:1" x14ac:dyDescent="0.25">
      <c r="A8130" t="s">
        <v>50097</v>
      </c>
    </row>
    <row r="8131" spans="1:1" x14ac:dyDescent="0.25">
      <c r="A8131" t="s">
        <v>50098</v>
      </c>
    </row>
    <row r="8132" spans="1:1" x14ac:dyDescent="0.25">
      <c r="A8132" t="s">
        <v>50099</v>
      </c>
    </row>
    <row r="8133" spans="1:1" x14ac:dyDescent="0.25">
      <c r="A8133" t="s">
        <v>50100</v>
      </c>
    </row>
    <row r="8135" spans="1:1" x14ac:dyDescent="0.25">
      <c r="A8135" t="s">
        <v>10</v>
      </c>
    </row>
    <row r="8136" spans="1:1" x14ac:dyDescent="0.25">
      <c r="A8136" t="s">
        <v>50101</v>
      </c>
    </row>
    <row r="8138" spans="1:1" x14ac:dyDescent="0.25">
      <c r="A8138" t="s">
        <v>32</v>
      </c>
    </row>
    <row r="8139" spans="1:1" x14ac:dyDescent="0.25">
      <c r="A8139" t="s">
        <v>50102</v>
      </c>
    </row>
    <row r="8140" spans="1:1" x14ac:dyDescent="0.25">
      <c r="A8140" t="s">
        <v>50103</v>
      </c>
    </row>
    <row r="8141" spans="1:1" x14ac:dyDescent="0.25">
      <c r="A8141" t="s">
        <v>50104</v>
      </c>
    </row>
    <row r="8142" spans="1:1" x14ac:dyDescent="0.25">
      <c r="A8142" t="s">
        <v>50105</v>
      </c>
    </row>
    <row r="8143" spans="1:1" x14ac:dyDescent="0.25">
      <c r="A8143" t="s">
        <v>50106</v>
      </c>
    </row>
    <row r="8144" spans="1:1" x14ac:dyDescent="0.25">
      <c r="A8144" t="s">
        <v>50107</v>
      </c>
    </row>
    <row r="8145" spans="1:1" x14ac:dyDescent="0.25">
      <c r="A8145" t="s">
        <v>50108</v>
      </c>
    </row>
    <row r="8146" spans="1:1" x14ac:dyDescent="0.25">
      <c r="A8146" t="s">
        <v>50109</v>
      </c>
    </row>
    <row r="8147" spans="1:1" x14ac:dyDescent="0.25">
      <c r="A8147" t="s">
        <v>50110</v>
      </c>
    </row>
    <row r="8148" spans="1:1" x14ac:dyDescent="0.25">
      <c r="A8148" t="s">
        <v>50111</v>
      </c>
    </row>
    <row r="8149" spans="1:1" x14ac:dyDescent="0.25">
      <c r="A8149" t="s">
        <v>50112</v>
      </c>
    </row>
    <row r="8150" spans="1:1" x14ac:dyDescent="0.25">
      <c r="A8150" t="s">
        <v>50113</v>
      </c>
    </row>
    <row r="8151" spans="1:1" x14ac:dyDescent="0.25">
      <c r="A8151" t="s">
        <v>50114</v>
      </c>
    </row>
    <row r="8152" spans="1:1" x14ac:dyDescent="0.25">
      <c r="A8152" t="s">
        <v>50115</v>
      </c>
    </row>
    <row r="8153" spans="1:1" x14ac:dyDescent="0.25">
      <c r="A8153" t="s">
        <v>50116</v>
      </c>
    </row>
    <row r="8154" spans="1:1" x14ac:dyDescent="0.25">
      <c r="A8154" t="s">
        <v>50117</v>
      </c>
    </row>
    <row r="8155" spans="1:1" x14ac:dyDescent="0.25">
      <c r="A8155" t="s">
        <v>50118</v>
      </c>
    </row>
    <row r="8156" spans="1:1" x14ac:dyDescent="0.25">
      <c r="A8156" t="s">
        <v>50119</v>
      </c>
    </row>
    <row r="8158" spans="1:1" x14ac:dyDescent="0.25">
      <c r="A8158" t="s">
        <v>11</v>
      </c>
    </row>
    <row r="8159" spans="1:1" x14ac:dyDescent="0.25">
      <c r="A8159" t="s">
        <v>50120</v>
      </c>
    </row>
    <row r="8160" spans="1:1" x14ac:dyDescent="0.25">
      <c r="A8160" t="s">
        <v>50121</v>
      </c>
    </row>
    <row r="8161" spans="1:1" x14ac:dyDescent="0.25">
      <c r="A8161" t="s">
        <v>50122</v>
      </c>
    </row>
    <row r="8162" spans="1:1" x14ac:dyDescent="0.25">
      <c r="A8162" t="s">
        <v>50123</v>
      </c>
    </row>
    <row r="8163" spans="1:1" x14ac:dyDescent="0.25">
      <c r="A8163" t="s">
        <v>50124</v>
      </c>
    </row>
    <row r="8164" spans="1:1" x14ac:dyDescent="0.25">
      <c r="A8164" t="s">
        <v>50125</v>
      </c>
    </row>
    <row r="8165" spans="1:1" x14ac:dyDescent="0.25">
      <c r="A8165" t="s">
        <v>50126</v>
      </c>
    </row>
    <row r="8166" spans="1:1" x14ac:dyDescent="0.25">
      <c r="A8166" t="s">
        <v>50127</v>
      </c>
    </row>
    <row r="8167" spans="1:1" x14ac:dyDescent="0.25">
      <c r="A8167" t="s">
        <v>50128</v>
      </c>
    </row>
    <row r="8168" spans="1:1" x14ac:dyDescent="0.25">
      <c r="A8168" t="s">
        <v>50129</v>
      </c>
    </row>
    <row r="8169" spans="1:1" x14ac:dyDescent="0.25">
      <c r="A8169" t="s">
        <v>50130</v>
      </c>
    </row>
    <row r="8170" spans="1:1" x14ac:dyDescent="0.25">
      <c r="A8170" t="s">
        <v>50131</v>
      </c>
    </row>
    <row r="8171" spans="1:1" x14ac:dyDescent="0.25">
      <c r="A8171" t="s">
        <v>50132</v>
      </c>
    </row>
    <row r="8172" spans="1:1" x14ac:dyDescent="0.25">
      <c r="A8172" t="s">
        <v>50133</v>
      </c>
    </row>
    <row r="8173" spans="1:1" x14ac:dyDescent="0.25">
      <c r="A8173" t="s">
        <v>50134</v>
      </c>
    </row>
    <row r="8174" spans="1:1" x14ac:dyDescent="0.25">
      <c r="A8174" t="s">
        <v>50135</v>
      </c>
    </row>
    <row r="8175" spans="1:1" x14ac:dyDescent="0.25">
      <c r="A8175" t="s">
        <v>50136</v>
      </c>
    </row>
    <row r="8176" spans="1:1" x14ac:dyDescent="0.25">
      <c r="A8176" t="s">
        <v>50137</v>
      </c>
    </row>
    <row r="8177" spans="1:1" x14ac:dyDescent="0.25">
      <c r="A8177" t="s">
        <v>50138</v>
      </c>
    </row>
    <row r="8178" spans="1:1" x14ac:dyDescent="0.25">
      <c r="A8178" t="s">
        <v>50139</v>
      </c>
    </row>
    <row r="8179" spans="1:1" x14ac:dyDescent="0.25">
      <c r="A8179" t="s">
        <v>50140</v>
      </c>
    </row>
    <row r="8180" spans="1:1" x14ac:dyDescent="0.25">
      <c r="A8180" t="s">
        <v>50141</v>
      </c>
    </row>
    <row r="8181" spans="1:1" x14ac:dyDescent="0.25">
      <c r="A8181" t="s">
        <v>50142</v>
      </c>
    </row>
    <row r="8182" spans="1:1" x14ac:dyDescent="0.25">
      <c r="A8182" t="s">
        <v>50143</v>
      </c>
    </row>
    <row r="8183" spans="1:1" x14ac:dyDescent="0.25">
      <c r="A8183" t="s">
        <v>50144</v>
      </c>
    </row>
    <row r="8184" spans="1:1" x14ac:dyDescent="0.25">
      <c r="A8184" t="s">
        <v>50145</v>
      </c>
    </row>
    <row r="8185" spans="1:1" x14ac:dyDescent="0.25">
      <c r="A8185" t="s">
        <v>50146</v>
      </c>
    </row>
    <row r="8186" spans="1:1" x14ac:dyDescent="0.25">
      <c r="A8186" t="s">
        <v>50147</v>
      </c>
    </row>
    <row r="8187" spans="1:1" x14ac:dyDescent="0.25">
      <c r="A8187" t="s">
        <v>50148</v>
      </c>
    </row>
    <row r="8188" spans="1:1" x14ac:dyDescent="0.25">
      <c r="A8188" t="s">
        <v>50149</v>
      </c>
    </row>
    <row r="8190" spans="1:1" x14ac:dyDescent="0.25">
      <c r="A8190" t="s">
        <v>12</v>
      </c>
    </row>
    <row r="8191" spans="1:1" x14ac:dyDescent="0.25">
      <c r="A8191" t="s">
        <v>50150</v>
      </c>
    </row>
    <row r="8193" spans="1:1" x14ac:dyDescent="0.25">
      <c r="A8193" t="s">
        <v>35</v>
      </c>
    </row>
    <row r="8194" spans="1:1" x14ac:dyDescent="0.25">
      <c r="A8194" t="s">
        <v>50151</v>
      </c>
    </row>
    <row r="8195" spans="1:1" x14ac:dyDescent="0.25">
      <c r="A8195" t="s">
        <v>50152</v>
      </c>
    </row>
    <row r="8196" spans="1:1" x14ac:dyDescent="0.25">
      <c r="A8196" t="s">
        <v>50153</v>
      </c>
    </row>
    <row r="8197" spans="1:1" x14ac:dyDescent="0.25">
      <c r="A8197" t="s">
        <v>50154</v>
      </c>
    </row>
    <row r="8198" spans="1:1" x14ac:dyDescent="0.25">
      <c r="A8198" t="s">
        <v>50155</v>
      </c>
    </row>
    <row r="8199" spans="1:1" x14ac:dyDescent="0.25">
      <c r="A8199" t="s">
        <v>50156</v>
      </c>
    </row>
    <row r="8200" spans="1:1" x14ac:dyDescent="0.25">
      <c r="A8200" t="s">
        <v>50157</v>
      </c>
    </row>
    <row r="8201" spans="1:1" x14ac:dyDescent="0.25">
      <c r="A8201" t="s">
        <v>50158</v>
      </c>
    </row>
    <row r="8202" spans="1:1" x14ac:dyDescent="0.25">
      <c r="A8202" t="s">
        <v>50159</v>
      </c>
    </row>
    <row r="8203" spans="1:1" x14ac:dyDescent="0.25">
      <c r="A8203" t="s">
        <v>50160</v>
      </c>
    </row>
    <row r="8204" spans="1:1" x14ac:dyDescent="0.25">
      <c r="A8204" t="s">
        <v>50161</v>
      </c>
    </row>
    <row r="8205" spans="1:1" x14ac:dyDescent="0.25">
      <c r="A8205" t="s">
        <v>50162</v>
      </c>
    </row>
    <row r="8206" spans="1:1" x14ac:dyDescent="0.25">
      <c r="A8206" t="s">
        <v>50163</v>
      </c>
    </row>
    <row r="8208" spans="1:1" x14ac:dyDescent="0.25">
      <c r="A8208" t="s">
        <v>14</v>
      </c>
    </row>
    <row r="8209" spans="1:1" x14ac:dyDescent="0.25">
      <c r="A8209" t="s">
        <v>50164</v>
      </c>
    </row>
    <row r="8210" spans="1:1" x14ac:dyDescent="0.25">
      <c r="A8210" t="s">
        <v>50165</v>
      </c>
    </row>
    <row r="8211" spans="1:1" x14ac:dyDescent="0.25">
      <c r="A8211" t="s">
        <v>50166</v>
      </c>
    </row>
    <row r="8212" spans="1:1" x14ac:dyDescent="0.25">
      <c r="A8212" t="s">
        <v>50167</v>
      </c>
    </row>
    <row r="8213" spans="1:1" x14ac:dyDescent="0.25">
      <c r="A8213" t="s">
        <v>50168</v>
      </c>
    </row>
    <row r="8215" spans="1:1" x14ac:dyDescent="0.25">
      <c r="A8215" t="s">
        <v>37</v>
      </c>
    </row>
    <row r="8216" spans="1:1" x14ac:dyDescent="0.25">
      <c r="A8216" t="s">
        <v>50169</v>
      </c>
    </row>
    <row r="8217" spans="1:1" x14ac:dyDescent="0.25">
      <c r="A8217" t="s">
        <v>50170</v>
      </c>
    </row>
    <row r="8218" spans="1:1" x14ac:dyDescent="0.25">
      <c r="A8218" t="s">
        <v>50171</v>
      </c>
    </row>
    <row r="8219" spans="1:1" x14ac:dyDescent="0.25">
      <c r="A8219" t="s">
        <v>50172</v>
      </c>
    </row>
    <row r="8220" spans="1:1" x14ac:dyDescent="0.25">
      <c r="A8220" t="s">
        <v>50173</v>
      </c>
    </row>
    <row r="8221" spans="1:1" x14ac:dyDescent="0.25">
      <c r="A8221" t="s">
        <v>50174</v>
      </c>
    </row>
    <row r="8222" spans="1:1" x14ac:dyDescent="0.25">
      <c r="A8222" t="s">
        <v>50175</v>
      </c>
    </row>
    <row r="8223" spans="1:1" x14ac:dyDescent="0.25">
      <c r="A8223" t="s">
        <v>50176</v>
      </c>
    </row>
    <row r="8224" spans="1:1" x14ac:dyDescent="0.25">
      <c r="A8224" t="s">
        <v>50177</v>
      </c>
    </row>
    <row r="8225" spans="1:1" x14ac:dyDescent="0.25">
      <c r="A8225" t="s">
        <v>50178</v>
      </c>
    </row>
    <row r="8226" spans="1:1" x14ac:dyDescent="0.25">
      <c r="A8226" t="s">
        <v>50179</v>
      </c>
    </row>
    <row r="8227" spans="1:1" x14ac:dyDescent="0.25">
      <c r="A8227" t="s">
        <v>50180</v>
      </c>
    </row>
    <row r="8228" spans="1:1" x14ac:dyDescent="0.25">
      <c r="A8228" t="s">
        <v>50181</v>
      </c>
    </row>
    <row r="8229" spans="1:1" x14ac:dyDescent="0.25">
      <c r="A8229" t="s">
        <v>50182</v>
      </c>
    </row>
    <row r="8230" spans="1:1" x14ac:dyDescent="0.25">
      <c r="A8230" t="s">
        <v>50183</v>
      </c>
    </row>
    <row r="8231" spans="1:1" x14ac:dyDescent="0.25">
      <c r="A8231" t="s">
        <v>50184</v>
      </c>
    </row>
    <row r="8232" spans="1:1" x14ac:dyDescent="0.25">
      <c r="A8232" t="s">
        <v>50185</v>
      </c>
    </row>
    <row r="8233" spans="1:1" x14ac:dyDescent="0.25">
      <c r="A8233" t="s">
        <v>50186</v>
      </c>
    </row>
    <row r="8234" spans="1:1" x14ac:dyDescent="0.25">
      <c r="A8234" t="s">
        <v>50187</v>
      </c>
    </row>
    <row r="8235" spans="1:1" x14ac:dyDescent="0.25">
      <c r="A8235" t="s">
        <v>50188</v>
      </c>
    </row>
    <row r="8236" spans="1:1" x14ac:dyDescent="0.25">
      <c r="A8236" t="s">
        <v>50189</v>
      </c>
    </row>
    <row r="8238" spans="1:1" x14ac:dyDescent="0.25">
      <c r="A8238" t="s">
        <v>41</v>
      </c>
    </row>
    <row r="8239" spans="1:1" x14ac:dyDescent="0.25">
      <c r="A8239" t="s">
        <v>50190</v>
      </c>
    </row>
    <row r="8240" spans="1:1" x14ac:dyDescent="0.25">
      <c r="A8240" t="s">
        <v>50191</v>
      </c>
    </row>
    <row r="8241" spans="1:1" x14ac:dyDescent="0.25">
      <c r="A8241" t="s">
        <v>50192</v>
      </c>
    </row>
    <row r="8242" spans="1:1" x14ac:dyDescent="0.25">
      <c r="A8242" t="s">
        <v>50193</v>
      </c>
    </row>
    <row r="8243" spans="1:1" x14ac:dyDescent="0.25">
      <c r="A8243" t="s">
        <v>50194</v>
      </c>
    </row>
    <row r="8244" spans="1:1" x14ac:dyDescent="0.25">
      <c r="A8244" t="s">
        <v>50195</v>
      </c>
    </row>
    <row r="8245" spans="1:1" x14ac:dyDescent="0.25">
      <c r="A8245" t="s">
        <v>50196</v>
      </c>
    </row>
    <row r="8246" spans="1:1" x14ac:dyDescent="0.25">
      <c r="A8246" t="s">
        <v>50197</v>
      </c>
    </row>
    <row r="8247" spans="1:1" x14ac:dyDescent="0.25">
      <c r="A8247" t="s">
        <v>50198</v>
      </c>
    </row>
    <row r="8248" spans="1:1" x14ac:dyDescent="0.25">
      <c r="A8248" t="s">
        <v>50199</v>
      </c>
    </row>
    <row r="8249" spans="1:1" x14ac:dyDescent="0.25">
      <c r="A8249" t="s">
        <v>50200</v>
      </c>
    </row>
    <row r="8250" spans="1:1" x14ac:dyDescent="0.25">
      <c r="A8250" t="s">
        <v>50201</v>
      </c>
    </row>
    <row r="8251" spans="1:1" x14ac:dyDescent="0.25">
      <c r="A8251" t="s">
        <v>50202</v>
      </c>
    </row>
    <row r="8252" spans="1:1" x14ac:dyDescent="0.25">
      <c r="A8252" t="s">
        <v>50203</v>
      </c>
    </row>
    <row r="8254" spans="1:1" x14ac:dyDescent="0.25">
      <c r="A8254" t="s">
        <v>45</v>
      </c>
    </row>
    <row r="8255" spans="1:1" x14ac:dyDescent="0.25">
      <c r="A8255" t="s">
        <v>50204</v>
      </c>
    </row>
    <row r="8257" spans="1:1" x14ac:dyDescent="0.25">
      <c r="A8257" t="s">
        <v>15</v>
      </c>
    </row>
    <row r="8258" spans="1:1" x14ac:dyDescent="0.25">
      <c r="A8258" t="s">
        <v>50205</v>
      </c>
    </row>
    <row r="8259" spans="1:1" x14ac:dyDescent="0.25">
      <c r="A8259" t="s">
        <v>50206</v>
      </c>
    </row>
    <row r="8260" spans="1:1" x14ac:dyDescent="0.25">
      <c r="A8260" t="s">
        <v>50207</v>
      </c>
    </row>
    <row r="8261" spans="1:1" x14ac:dyDescent="0.25">
      <c r="A8261" t="s">
        <v>50208</v>
      </c>
    </row>
    <row r="8262" spans="1:1" x14ac:dyDescent="0.25">
      <c r="A8262" t="s">
        <v>50209</v>
      </c>
    </row>
    <row r="8263" spans="1:1" x14ac:dyDescent="0.25">
      <c r="A8263" t="s">
        <v>50210</v>
      </c>
    </row>
    <row r="8264" spans="1:1" x14ac:dyDescent="0.25">
      <c r="A8264" t="s">
        <v>50211</v>
      </c>
    </row>
    <row r="8265" spans="1:1" x14ac:dyDescent="0.25">
      <c r="A8265" t="s">
        <v>50212</v>
      </c>
    </row>
    <row r="8266" spans="1:1" x14ac:dyDescent="0.25">
      <c r="A8266" t="s">
        <v>50213</v>
      </c>
    </row>
    <row r="8267" spans="1:1" x14ac:dyDescent="0.25">
      <c r="A8267" t="s">
        <v>50214</v>
      </c>
    </row>
    <row r="8268" spans="1:1" x14ac:dyDescent="0.25">
      <c r="A8268" t="s">
        <v>50215</v>
      </c>
    </row>
    <row r="8269" spans="1:1" x14ac:dyDescent="0.25">
      <c r="A8269" t="s">
        <v>50216</v>
      </c>
    </row>
    <row r="8270" spans="1:1" x14ac:dyDescent="0.25">
      <c r="A8270" t="s">
        <v>50217</v>
      </c>
    </row>
    <row r="8271" spans="1:1" x14ac:dyDescent="0.25">
      <c r="A8271" t="s">
        <v>50218</v>
      </c>
    </row>
    <row r="8272" spans="1:1" x14ac:dyDescent="0.25">
      <c r="A8272" t="s">
        <v>50219</v>
      </c>
    </row>
    <row r="8273" spans="1:1" x14ac:dyDescent="0.25">
      <c r="A8273" t="s">
        <v>50220</v>
      </c>
    </row>
    <row r="8274" spans="1:1" x14ac:dyDescent="0.25">
      <c r="A8274" t="s">
        <v>50221</v>
      </c>
    </row>
    <row r="8275" spans="1:1" x14ac:dyDescent="0.25">
      <c r="A8275" t="s">
        <v>50222</v>
      </c>
    </row>
    <row r="8276" spans="1:1" x14ac:dyDescent="0.25">
      <c r="A8276" t="s">
        <v>50223</v>
      </c>
    </row>
    <row r="8277" spans="1:1" x14ac:dyDescent="0.25">
      <c r="A8277" t="s">
        <v>50224</v>
      </c>
    </row>
    <row r="8278" spans="1:1" x14ac:dyDescent="0.25">
      <c r="A8278" t="s">
        <v>50225</v>
      </c>
    </row>
    <row r="8279" spans="1:1" x14ac:dyDescent="0.25">
      <c r="A8279" t="s">
        <v>50226</v>
      </c>
    </row>
    <row r="8280" spans="1:1" x14ac:dyDescent="0.25">
      <c r="A8280" t="s">
        <v>50227</v>
      </c>
    </row>
    <row r="8281" spans="1:1" x14ac:dyDescent="0.25">
      <c r="A8281" t="s">
        <v>50228</v>
      </c>
    </row>
    <row r="8283" spans="1:1" x14ac:dyDescent="0.25">
      <c r="A8283" t="s">
        <v>17</v>
      </c>
    </row>
    <row r="8284" spans="1:1" x14ac:dyDescent="0.25">
      <c r="A8284" t="s">
        <v>50229</v>
      </c>
    </row>
    <row r="8286" spans="1:1" x14ac:dyDescent="0.25">
      <c r="A8286" t="s">
        <v>2</v>
      </c>
    </row>
    <row r="8287" spans="1:1" x14ac:dyDescent="0.25">
      <c r="A8287" t="s">
        <v>50230</v>
      </c>
    </row>
    <row r="8288" spans="1:1" x14ac:dyDescent="0.25">
      <c r="A8288" t="s">
        <v>50231</v>
      </c>
    </row>
    <row r="8289" spans="1:1" x14ac:dyDescent="0.25">
      <c r="A8289" t="s">
        <v>50232</v>
      </c>
    </row>
    <row r="8290" spans="1:1" x14ac:dyDescent="0.25">
      <c r="A8290" t="s">
        <v>50233</v>
      </c>
    </row>
    <row r="8291" spans="1:1" x14ac:dyDescent="0.25">
      <c r="A8291" t="s">
        <v>50234</v>
      </c>
    </row>
    <row r="8292" spans="1:1" x14ac:dyDescent="0.25">
      <c r="A8292" t="s">
        <v>50235</v>
      </c>
    </row>
    <row r="8293" spans="1:1" x14ac:dyDescent="0.25">
      <c r="A8293" t="s">
        <v>50236</v>
      </c>
    </row>
    <row r="8294" spans="1:1" x14ac:dyDescent="0.25">
      <c r="A8294" t="s">
        <v>50237</v>
      </c>
    </row>
    <row r="8295" spans="1:1" x14ac:dyDescent="0.25">
      <c r="A8295" t="s">
        <v>50238</v>
      </c>
    </row>
    <row r="8296" spans="1:1" x14ac:dyDescent="0.25">
      <c r="A8296" t="s">
        <v>50239</v>
      </c>
    </row>
    <row r="8297" spans="1:1" x14ac:dyDescent="0.25">
      <c r="A8297" t="s">
        <v>50240</v>
      </c>
    </row>
    <row r="8298" spans="1:1" x14ac:dyDescent="0.25">
      <c r="A8298" t="s">
        <v>50241</v>
      </c>
    </row>
    <row r="8299" spans="1:1" x14ac:dyDescent="0.25">
      <c r="A8299" t="s">
        <v>50242</v>
      </c>
    </row>
    <row r="8300" spans="1:1" x14ac:dyDescent="0.25">
      <c r="A8300" t="s">
        <v>50243</v>
      </c>
    </row>
    <row r="8302" spans="1:1" x14ac:dyDescent="0.25">
      <c r="A8302" t="s">
        <v>59</v>
      </c>
    </row>
    <row r="8303" spans="1:1" x14ac:dyDescent="0.25">
      <c r="A8303" t="s">
        <v>50244</v>
      </c>
    </row>
    <row r="8305" spans="1:1" x14ac:dyDescent="0.25">
      <c r="A8305" t="s">
        <v>19</v>
      </c>
    </row>
    <row r="8306" spans="1:1" x14ac:dyDescent="0.25">
      <c r="A8306" t="s">
        <v>50245</v>
      </c>
    </row>
    <row r="8307" spans="1:1" x14ac:dyDescent="0.25">
      <c r="A8307" t="s">
        <v>50246</v>
      </c>
    </row>
    <row r="8308" spans="1:1" x14ac:dyDescent="0.25">
      <c r="A8308" t="s">
        <v>50247</v>
      </c>
    </row>
    <row r="8309" spans="1:1" x14ac:dyDescent="0.25">
      <c r="A8309" t="s">
        <v>50248</v>
      </c>
    </row>
    <row r="8311" spans="1:1" x14ac:dyDescent="0.25">
      <c r="A8311" t="s">
        <v>22</v>
      </c>
    </row>
    <row r="8312" spans="1:1" x14ac:dyDescent="0.25">
      <c r="A8312" t="s">
        <v>50249</v>
      </c>
    </row>
    <row r="8313" spans="1:1" x14ac:dyDescent="0.25">
      <c r="A8313" t="s">
        <v>50250</v>
      </c>
    </row>
    <row r="8314" spans="1:1" x14ac:dyDescent="0.25">
      <c r="A8314" t="s">
        <v>50251</v>
      </c>
    </row>
    <row r="8315" spans="1:1" x14ac:dyDescent="0.25">
      <c r="A8315" t="s">
        <v>50252</v>
      </c>
    </row>
    <row r="8316" spans="1:1" x14ac:dyDescent="0.25">
      <c r="A8316" t="s">
        <v>50253</v>
      </c>
    </row>
    <row r="8317" spans="1:1" x14ac:dyDescent="0.25">
      <c r="A8317" t="s">
        <v>50254</v>
      </c>
    </row>
    <row r="8318" spans="1:1" x14ac:dyDescent="0.25">
      <c r="A8318" t="s">
        <v>50255</v>
      </c>
    </row>
    <row r="8319" spans="1:1" x14ac:dyDescent="0.25">
      <c r="A8319" t="s">
        <v>50256</v>
      </c>
    </row>
    <row r="8320" spans="1:1" x14ac:dyDescent="0.25">
      <c r="A8320" t="s">
        <v>50257</v>
      </c>
    </row>
    <row r="8321" spans="1:1" x14ac:dyDescent="0.25">
      <c r="A8321" t="s">
        <v>50258</v>
      </c>
    </row>
    <row r="8323" spans="1:1" x14ac:dyDescent="0.25">
      <c r="A8323" t="s">
        <v>60</v>
      </c>
    </row>
    <row r="8324" spans="1:1" x14ac:dyDescent="0.25">
      <c r="A8324" t="s">
        <v>50259</v>
      </c>
    </row>
    <row r="8325" spans="1:1" x14ac:dyDescent="0.25">
      <c r="A8325" t="s">
        <v>50260</v>
      </c>
    </row>
    <row r="8326" spans="1:1" x14ac:dyDescent="0.25">
      <c r="A8326" t="s">
        <v>50261</v>
      </c>
    </row>
    <row r="8328" spans="1:1" x14ac:dyDescent="0.25">
      <c r="A8328" t="s">
        <v>86</v>
      </c>
    </row>
    <row r="8331" spans="1:1" x14ac:dyDescent="0.25">
      <c r="A8331" t="s">
        <v>4</v>
      </c>
    </row>
    <row r="8332" spans="1:1" x14ac:dyDescent="0.25">
      <c r="A8332" t="s">
        <v>50262</v>
      </c>
    </row>
    <row r="8333" spans="1:1" x14ac:dyDescent="0.25">
      <c r="A8333" t="s">
        <v>50263</v>
      </c>
    </row>
    <row r="8334" spans="1:1" x14ac:dyDescent="0.25">
      <c r="A8334" t="s">
        <v>50264</v>
      </c>
    </row>
    <row r="8335" spans="1:1" x14ac:dyDescent="0.25">
      <c r="A8335" t="s">
        <v>50265</v>
      </c>
    </row>
    <row r="8336" spans="1:1" x14ac:dyDescent="0.25">
      <c r="A8336" t="s">
        <v>50266</v>
      </c>
    </row>
    <row r="8337" spans="1:1" x14ac:dyDescent="0.25">
      <c r="A8337" t="s">
        <v>50267</v>
      </c>
    </row>
    <row r="8338" spans="1:1" x14ac:dyDescent="0.25">
      <c r="A8338" t="s">
        <v>50268</v>
      </c>
    </row>
    <row r="8339" spans="1:1" x14ac:dyDescent="0.25">
      <c r="A8339" t="s">
        <v>50269</v>
      </c>
    </row>
    <row r="8340" spans="1:1" x14ac:dyDescent="0.25">
      <c r="A8340" t="s">
        <v>50270</v>
      </c>
    </row>
    <row r="8341" spans="1:1" x14ac:dyDescent="0.25">
      <c r="A8341" t="s">
        <v>50271</v>
      </c>
    </row>
    <row r="8342" spans="1:1" x14ac:dyDescent="0.25">
      <c r="A8342" t="s">
        <v>50272</v>
      </c>
    </row>
    <row r="8343" spans="1:1" x14ac:dyDescent="0.25">
      <c r="A8343" t="s">
        <v>50273</v>
      </c>
    </row>
    <row r="8345" spans="1:1" x14ac:dyDescent="0.25">
      <c r="A8345" t="s">
        <v>5</v>
      </c>
    </row>
    <row r="8346" spans="1:1" x14ac:dyDescent="0.25">
      <c r="A8346" t="s">
        <v>50274</v>
      </c>
    </row>
    <row r="8347" spans="1:1" x14ac:dyDescent="0.25">
      <c r="A8347" t="s">
        <v>50275</v>
      </c>
    </row>
    <row r="8348" spans="1:1" x14ac:dyDescent="0.25">
      <c r="A8348" t="s">
        <v>50276</v>
      </c>
    </row>
    <row r="8349" spans="1:1" x14ac:dyDescent="0.25">
      <c r="A8349" t="s">
        <v>50277</v>
      </c>
    </row>
    <row r="8350" spans="1:1" x14ac:dyDescent="0.25">
      <c r="A8350" t="s">
        <v>50278</v>
      </c>
    </row>
    <row r="8351" spans="1:1" x14ac:dyDescent="0.25">
      <c r="A8351" t="s">
        <v>50279</v>
      </c>
    </row>
    <row r="8352" spans="1:1" x14ac:dyDescent="0.25">
      <c r="A8352" t="s">
        <v>50280</v>
      </c>
    </row>
    <row r="8353" spans="1:1" x14ac:dyDescent="0.25">
      <c r="A8353" t="s">
        <v>50281</v>
      </c>
    </row>
    <row r="8354" spans="1:1" x14ac:dyDescent="0.25">
      <c r="A8354" t="s">
        <v>50282</v>
      </c>
    </row>
    <row r="8355" spans="1:1" x14ac:dyDescent="0.25">
      <c r="A8355" t="s">
        <v>50283</v>
      </c>
    </row>
    <row r="8356" spans="1:1" x14ac:dyDescent="0.25">
      <c r="A8356" t="s">
        <v>50284</v>
      </c>
    </row>
    <row r="8357" spans="1:1" x14ac:dyDescent="0.25">
      <c r="A8357" t="s">
        <v>50285</v>
      </c>
    </row>
    <row r="8358" spans="1:1" x14ac:dyDescent="0.25">
      <c r="A8358" t="s">
        <v>50286</v>
      </c>
    </row>
    <row r="8359" spans="1:1" x14ac:dyDescent="0.25">
      <c r="A8359" t="s">
        <v>50287</v>
      </c>
    </row>
    <row r="8360" spans="1:1" x14ac:dyDescent="0.25">
      <c r="A8360" t="s">
        <v>50288</v>
      </c>
    </row>
    <row r="8361" spans="1:1" x14ac:dyDescent="0.25">
      <c r="A8361" t="s">
        <v>50289</v>
      </c>
    </row>
    <row r="8362" spans="1:1" x14ac:dyDescent="0.25">
      <c r="A8362" t="s">
        <v>50290</v>
      </c>
    </row>
    <row r="8363" spans="1:1" x14ac:dyDescent="0.25">
      <c r="A8363" t="s">
        <v>50291</v>
      </c>
    </row>
    <row r="8364" spans="1:1" x14ac:dyDescent="0.25">
      <c r="A8364" t="s">
        <v>50292</v>
      </c>
    </row>
    <row r="8365" spans="1:1" x14ac:dyDescent="0.25">
      <c r="A8365" t="s">
        <v>50293</v>
      </c>
    </row>
    <row r="8367" spans="1:1" x14ac:dyDescent="0.25">
      <c r="A8367" t="s">
        <v>6</v>
      </c>
    </row>
    <row r="8368" spans="1:1" x14ac:dyDescent="0.25">
      <c r="A8368" t="s">
        <v>50294</v>
      </c>
    </row>
    <row r="8369" spans="1:1" x14ac:dyDescent="0.25">
      <c r="A8369" t="s">
        <v>50295</v>
      </c>
    </row>
    <row r="8370" spans="1:1" x14ac:dyDescent="0.25">
      <c r="A8370" t="s">
        <v>50296</v>
      </c>
    </row>
    <row r="8371" spans="1:1" x14ac:dyDescent="0.25">
      <c r="A8371" t="s">
        <v>50297</v>
      </c>
    </row>
    <row r="8372" spans="1:1" x14ac:dyDescent="0.25">
      <c r="A8372" t="s">
        <v>50298</v>
      </c>
    </row>
    <row r="8373" spans="1:1" x14ac:dyDescent="0.25">
      <c r="A8373" t="s">
        <v>50299</v>
      </c>
    </row>
    <row r="8374" spans="1:1" x14ac:dyDescent="0.25">
      <c r="A8374" t="s">
        <v>50300</v>
      </c>
    </row>
    <row r="8375" spans="1:1" x14ac:dyDescent="0.25">
      <c r="A8375" t="s">
        <v>50301</v>
      </c>
    </row>
    <row r="8377" spans="1:1" x14ac:dyDescent="0.25">
      <c r="A8377" t="s">
        <v>30</v>
      </c>
    </row>
    <row r="8378" spans="1:1" x14ac:dyDescent="0.25">
      <c r="A8378" t="s">
        <v>50302</v>
      </c>
    </row>
    <row r="8379" spans="1:1" x14ac:dyDescent="0.25">
      <c r="A8379" t="s">
        <v>50303</v>
      </c>
    </row>
    <row r="8380" spans="1:1" x14ac:dyDescent="0.25">
      <c r="A8380" t="s">
        <v>50304</v>
      </c>
    </row>
    <row r="8381" spans="1:1" x14ac:dyDescent="0.25">
      <c r="A8381" t="s">
        <v>50305</v>
      </c>
    </row>
    <row r="8383" spans="1:1" x14ac:dyDescent="0.25">
      <c r="A8383" t="s">
        <v>9</v>
      </c>
    </row>
    <row r="8384" spans="1:1" x14ac:dyDescent="0.25">
      <c r="A8384" t="s">
        <v>50306</v>
      </c>
    </row>
    <row r="8385" spans="1:1" x14ac:dyDescent="0.25">
      <c r="A8385" t="s">
        <v>50307</v>
      </c>
    </row>
    <row r="8386" spans="1:1" x14ac:dyDescent="0.25">
      <c r="A8386" t="s">
        <v>50308</v>
      </c>
    </row>
    <row r="8387" spans="1:1" x14ac:dyDescent="0.25">
      <c r="A8387" t="s">
        <v>50309</v>
      </c>
    </row>
    <row r="8388" spans="1:1" x14ac:dyDescent="0.25">
      <c r="A8388" t="s">
        <v>50310</v>
      </c>
    </row>
    <row r="8389" spans="1:1" x14ac:dyDescent="0.25">
      <c r="A8389" t="s">
        <v>50311</v>
      </c>
    </row>
    <row r="8390" spans="1:1" x14ac:dyDescent="0.25">
      <c r="A8390" t="s">
        <v>50312</v>
      </c>
    </row>
    <row r="8391" spans="1:1" x14ac:dyDescent="0.25">
      <c r="A8391" t="s">
        <v>50313</v>
      </c>
    </row>
    <row r="8392" spans="1:1" x14ac:dyDescent="0.25">
      <c r="A8392" t="s">
        <v>50314</v>
      </c>
    </row>
    <row r="8393" spans="1:1" x14ac:dyDescent="0.25">
      <c r="A8393" t="s">
        <v>50315</v>
      </c>
    </row>
    <row r="8394" spans="1:1" x14ac:dyDescent="0.25">
      <c r="A8394" t="s">
        <v>50316</v>
      </c>
    </row>
    <row r="8395" spans="1:1" x14ac:dyDescent="0.25">
      <c r="A8395" t="s">
        <v>50317</v>
      </c>
    </row>
    <row r="8396" spans="1:1" x14ac:dyDescent="0.25">
      <c r="A8396" t="s">
        <v>50318</v>
      </c>
    </row>
    <row r="8397" spans="1:1" x14ac:dyDescent="0.25">
      <c r="A8397" t="s">
        <v>50319</v>
      </c>
    </row>
    <row r="8398" spans="1:1" x14ac:dyDescent="0.25">
      <c r="A8398" t="s">
        <v>50320</v>
      </c>
    </row>
    <row r="8399" spans="1:1" x14ac:dyDescent="0.25">
      <c r="A8399" t="s">
        <v>50321</v>
      </c>
    </row>
    <row r="8400" spans="1:1" x14ac:dyDescent="0.25">
      <c r="A8400" t="s">
        <v>50322</v>
      </c>
    </row>
    <row r="8401" spans="1:1" x14ac:dyDescent="0.25">
      <c r="A8401" t="s">
        <v>50323</v>
      </c>
    </row>
    <row r="8402" spans="1:1" x14ac:dyDescent="0.25">
      <c r="A8402" t="s">
        <v>50324</v>
      </c>
    </row>
    <row r="8403" spans="1:1" x14ac:dyDescent="0.25">
      <c r="A8403" t="s">
        <v>50325</v>
      </c>
    </row>
    <row r="8404" spans="1:1" x14ac:dyDescent="0.25">
      <c r="A8404" t="s">
        <v>50326</v>
      </c>
    </row>
    <row r="8405" spans="1:1" x14ac:dyDescent="0.25">
      <c r="A8405" t="s">
        <v>50327</v>
      </c>
    </row>
    <row r="8406" spans="1:1" x14ac:dyDescent="0.25">
      <c r="A8406" t="s">
        <v>50328</v>
      </c>
    </row>
    <row r="8407" spans="1:1" x14ac:dyDescent="0.25">
      <c r="A8407" t="s">
        <v>50329</v>
      </c>
    </row>
    <row r="8408" spans="1:1" x14ac:dyDescent="0.25">
      <c r="A8408" t="s">
        <v>50330</v>
      </c>
    </row>
    <row r="8409" spans="1:1" x14ac:dyDescent="0.25">
      <c r="A8409" t="s">
        <v>50331</v>
      </c>
    </row>
    <row r="8410" spans="1:1" x14ac:dyDescent="0.25">
      <c r="A8410" t="s">
        <v>50332</v>
      </c>
    </row>
    <row r="8411" spans="1:1" x14ac:dyDescent="0.25">
      <c r="A8411" t="s">
        <v>50333</v>
      </c>
    </row>
    <row r="8413" spans="1:1" x14ac:dyDescent="0.25">
      <c r="A8413" t="s">
        <v>31</v>
      </c>
    </row>
    <row r="8414" spans="1:1" x14ac:dyDescent="0.25">
      <c r="A8414" t="s">
        <v>50334</v>
      </c>
    </row>
    <row r="8415" spans="1:1" x14ac:dyDescent="0.25">
      <c r="A8415" t="s">
        <v>50335</v>
      </c>
    </row>
    <row r="8416" spans="1:1" x14ac:dyDescent="0.25">
      <c r="A8416" t="s">
        <v>50336</v>
      </c>
    </row>
    <row r="8417" spans="1:1" x14ac:dyDescent="0.25">
      <c r="A8417" t="s">
        <v>50337</v>
      </c>
    </row>
    <row r="8418" spans="1:1" x14ac:dyDescent="0.25">
      <c r="A8418" t="s">
        <v>50338</v>
      </c>
    </row>
    <row r="8419" spans="1:1" x14ac:dyDescent="0.25">
      <c r="A8419" t="s">
        <v>50339</v>
      </c>
    </row>
    <row r="8420" spans="1:1" x14ac:dyDescent="0.25">
      <c r="A8420" t="s">
        <v>50340</v>
      </c>
    </row>
    <row r="8421" spans="1:1" x14ac:dyDescent="0.25">
      <c r="A8421" t="s">
        <v>50341</v>
      </c>
    </row>
    <row r="8422" spans="1:1" x14ac:dyDescent="0.25">
      <c r="A8422" t="s">
        <v>50342</v>
      </c>
    </row>
    <row r="8423" spans="1:1" x14ac:dyDescent="0.25">
      <c r="A8423" t="s">
        <v>50343</v>
      </c>
    </row>
    <row r="8424" spans="1:1" x14ac:dyDescent="0.25">
      <c r="A8424" t="s">
        <v>50344</v>
      </c>
    </row>
    <row r="8425" spans="1:1" x14ac:dyDescent="0.25">
      <c r="A8425" t="s">
        <v>50345</v>
      </c>
    </row>
    <row r="8427" spans="1:1" x14ac:dyDescent="0.25">
      <c r="A8427" t="s">
        <v>40</v>
      </c>
    </row>
    <row r="8428" spans="1:1" x14ac:dyDescent="0.25">
      <c r="A8428" t="s">
        <v>50346</v>
      </c>
    </row>
    <row r="8429" spans="1:1" x14ac:dyDescent="0.25">
      <c r="A8429" t="s">
        <v>50347</v>
      </c>
    </row>
    <row r="8430" spans="1:1" x14ac:dyDescent="0.25">
      <c r="A8430" t="s">
        <v>50348</v>
      </c>
    </row>
    <row r="8431" spans="1:1" x14ac:dyDescent="0.25">
      <c r="A8431" t="s">
        <v>50349</v>
      </c>
    </row>
    <row r="8432" spans="1:1" x14ac:dyDescent="0.25">
      <c r="A8432" t="s">
        <v>50350</v>
      </c>
    </row>
    <row r="8433" spans="1:1" x14ac:dyDescent="0.25">
      <c r="A8433" t="s">
        <v>50351</v>
      </c>
    </row>
    <row r="8434" spans="1:1" x14ac:dyDescent="0.25">
      <c r="A8434" t="s">
        <v>50352</v>
      </c>
    </row>
    <row r="8435" spans="1:1" x14ac:dyDescent="0.25">
      <c r="A8435" t="s">
        <v>50353</v>
      </c>
    </row>
    <row r="8437" spans="1:1" x14ac:dyDescent="0.25">
      <c r="A8437" t="s">
        <v>33</v>
      </c>
    </row>
    <row r="8438" spans="1:1" x14ac:dyDescent="0.25">
      <c r="A8438" t="s">
        <v>50354</v>
      </c>
    </row>
    <row r="8439" spans="1:1" x14ac:dyDescent="0.25">
      <c r="A8439" t="s">
        <v>50355</v>
      </c>
    </row>
    <row r="8440" spans="1:1" x14ac:dyDescent="0.25">
      <c r="A8440" t="s">
        <v>50356</v>
      </c>
    </row>
    <row r="8441" spans="1:1" x14ac:dyDescent="0.25">
      <c r="A8441" t="s">
        <v>50357</v>
      </c>
    </row>
    <row r="8442" spans="1:1" x14ac:dyDescent="0.25">
      <c r="A8442" t="s">
        <v>50358</v>
      </c>
    </row>
    <row r="8443" spans="1:1" x14ac:dyDescent="0.25">
      <c r="A8443" t="s">
        <v>50359</v>
      </c>
    </row>
    <row r="8444" spans="1:1" x14ac:dyDescent="0.25">
      <c r="A8444" t="s">
        <v>50360</v>
      </c>
    </row>
    <row r="8445" spans="1:1" x14ac:dyDescent="0.25">
      <c r="A8445" t="s">
        <v>50361</v>
      </c>
    </row>
    <row r="8446" spans="1:1" x14ac:dyDescent="0.25">
      <c r="A8446" t="s">
        <v>50362</v>
      </c>
    </row>
    <row r="8447" spans="1:1" x14ac:dyDescent="0.25">
      <c r="A8447" t="s">
        <v>50363</v>
      </c>
    </row>
    <row r="8448" spans="1:1" x14ac:dyDescent="0.25">
      <c r="A8448" t="s">
        <v>50364</v>
      </c>
    </row>
    <row r="8449" spans="1:1" x14ac:dyDescent="0.25">
      <c r="A8449" t="s">
        <v>50365</v>
      </c>
    </row>
    <row r="8450" spans="1:1" x14ac:dyDescent="0.25">
      <c r="A8450" t="s">
        <v>50366</v>
      </c>
    </row>
    <row r="8451" spans="1:1" x14ac:dyDescent="0.25">
      <c r="A8451" t="s">
        <v>50367</v>
      </c>
    </row>
    <row r="8452" spans="1:1" x14ac:dyDescent="0.25">
      <c r="A8452" t="s">
        <v>50368</v>
      </c>
    </row>
    <row r="8453" spans="1:1" x14ac:dyDescent="0.25">
      <c r="A8453" t="s">
        <v>50369</v>
      </c>
    </row>
    <row r="8455" spans="1:1" x14ac:dyDescent="0.25">
      <c r="A8455" t="s">
        <v>11</v>
      </c>
    </row>
    <row r="8456" spans="1:1" x14ac:dyDescent="0.25">
      <c r="A8456" t="s">
        <v>50370</v>
      </c>
    </row>
    <row r="8457" spans="1:1" x14ac:dyDescent="0.25">
      <c r="A8457" t="s">
        <v>50371</v>
      </c>
    </row>
    <row r="8458" spans="1:1" x14ac:dyDescent="0.25">
      <c r="A8458" t="s">
        <v>50372</v>
      </c>
    </row>
    <row r="8459" spans="1:1" x14ac:dyDescent="0.25">
      <c r="A8459" t="s">
        <v>50373</v>
      </c>
    </row>
    <row r="8460" spans="1:1" x14ac:dyDescent="0.25">
      <c r="A8460" t="s">
        <v>50374</v>
      </c>
    </row>
    <row r="8461" spans="1:1" x14ac:dyDescent="0.25">
      <c r="A8461" t="s">
        <v>50375</v>
      </c>
    </row>
    <row r="8462" spans="1:1" x14ac:dyDescent="0.25">
      <c r="A8462" t="s">
        <v>50376</v>
      </c>
    </row>
    <row r="8463" spans="1:1" x14ac:dyDescent="0.25">
      <c r="A8463" t="s">
        <v>50377</v>
      </c>
    </row>
    <row r="8465" spans="1:1" x14ac:dyDescent="0.25">
      <c r="A8465" t="s">
        <v>12</v>
      </c>
    </row>
    <row r="8466" spans="1:1" x14ac:dyDescent="0.25">
      <c r="A8466" t="s">
        <v>50378</v>
      </c>
    </row>
    <row r="8467" spans="1:1" x14ac:dyDescent="0.25">
      <c r="A8467" t="s">
        <v>50379</v>
      </c>
    </row>
    <row r="8468" spans="1:1" x14ac:dyDescent="0.25">
      <c r="A8468" t="s">
        <v>50380</v>
      </c>
    </row>
    <row r="8469" spans="1:1" x14ac:dyDescent="0.25">
      <c r="A8469" t="s">
        <v>50381</v>
      </c>
    </row>
    <row r="8470" spans="1:1" x14ac:dyDescent="0.25">
      <c r="A8470" t="s">
        <v>50382</v>
      </c>
    </row>
    <row r="8471" spans="1:1" x14ac:dyDescent="0.25">
      <c r="A8471" t="s">
        <v>50383</v>
      </c>
    </row>
    <row r="8472" spans="1:1" x14ac:dyDescent="0.25">
      <c r="A8472" t="s">
        <v>50384</v>
      </c>
    </row>
    <row r="8473" spans="1:1" x14ac:dyDescent="0.25">
      <c r="A8473" t="s">
        <v>50385</v>
      </c>
    </row>
    <row r="8474" spans="1:1" x14ac:dyDescent="0.25">
      <c r="A8474" t="s">
        <v>50386</v>
      </c>
    </row>
    <row r="8475" spans="1:1" x14ac:dyDescent="0.25">
      <c r="A8475" t="s">
        <v>50387</v>
      </c>
    </row>
    <row r="8476" spans="1:1" x14ac:dyDescent="0.25">
      <c r="A8476" t="s">
        <v>50388</v>
      </c>
    </row>
    <row r="8477" spans="1:1" x14ac:dyDescent="0.25">
      <c r="A8477" t="s">
        <v>50389</v>
      </c>
    </row>
    <row r="8478" spans="1:1" x14ac:dyDescent="0.25">
      <c r="A8478" t="s">
        <v>50390</v>
      </c>
    </row>
    <row r="8479" spans="1:1" x14ac:dyDescent="0.25">
      <c r="A8479" t="s">
        <v>50391</v>
      </c>
    </row>
    <row r="8481" spans="1:1" x14ac:dyDescent="0.25">
      <c r="A8481" t="s">
        <v>35</v>
      </c>
    </row>
    <row r="8482" spans="1:1" x14ac:dyDescent="0.25">
      <c r="A8482" t="s">
        <v>50392</v>
      </c>
    </row>
    <row r="8483" spans="1:1" x14ac:dyDescent="0.25">
      <c r="A8483" t="s">
        <v>50393</v>
      </c>
    </row>
    <row r="8484" spans="1:1" x14ac:dyDescent="0.25">
      <c r="A8484" t="s">
        <v>50394</v>
      </c>
    </row>
    <row r="8485" spans="1:1" x14ac:dyDescent="0.25">
      <c r="A8485" t="s">
        <v>50395</v>
      </c>
    </row>
    <row r="8486" spans="1:1" x14ac:dyDescent="0.25">
      <c r="A8486" t="s">
        <v>50396</v>
      </c>
    </row>
    <row r="8487" spans="1:1" x14ac:dyDescent="0.25">
      <c r="A8487" t="s">
        <v>50397</v>
      </c>
    </row>
    <row r="8488" spans="1:1" x14ac:dyDescent="0.25">
      <c r="A8488" t="s">
        <v>50398</v>
      </c>
    </row>
    <row r="8489" spans="1:1" x14ac:dyDescent="0.25">
      <c r="A8489" t="s">
        <v>50399</v>
      </c>
    </row>
    <row r="8490" spans="1:1" x14ac:dyDescent="0.25">
      <c r="A8490" t="s">
        <v>50400</v>
      </c>
    </row>
    <row r="8491" spans="1:1" x14ac:dyDescent="0.25">
      <c r="A8491" t="s">
        <v>50401</v>
      </c>
    </row>
    <row r="8492" spans="1:1" x14ac:dyDescent="0.25">
      <c r="A8492" t="s">
        <v>50402</v>
      </c>
    </row>
    <row r="8493" spans="1:1" x14ac:dyDescent="0.25">
      <c r="A8493" t="s">
        <v>50403</v>
      </c>
    </row>
    <row r="8494" spans="1:1" x14ac:dyDescent="0.25">
      <c r="A8494" t="s">
        <v>50404</v>
      </c>
    </row>
    <row r="8495" spans="1:1" x14ac:dyDescent="0.25">
      <c r="A8495" t="s">
        <v>50405</v>
      </c>
    </row>
    <row r="8497" spans="1:1" x14ac:dyDescent="0.25">
      <c r="A8497" t="s">
        <v>36</v>
      </c>
    </row>
    <row r="8498" spans="1:1" x14ac:dyDescent="0.25">
      <c r="A8498" t="s">
        <v>50406</v>
      </c>
    </row>
    <row r="8499" spans="1:1" x14ac:dyDescent="0.25">
      <c r="A8499" t="s">
        <v>50407</v>
      </c>
    </row>
    <row r="8500" spans="1:1" x14ac:dyDescent="0.25">
      <c r="A8500" t="s">
        <v>50408</v>
      </c>
    </row>
    <row r="8501" spans="1:1" x14ac:dyDescent="0.25">
      <c r="A8501" t="s">
        <v>50409</v>
      </c>
    </row>
    <row r="8503" spans="1:1" x14ac:dyDescent="0.25">
      <c r="A8503" t="s">
        <v>37</v>
      </c>
    </row>
    <row r="8504" spans="1:1" x14ac:dyDescent="0.25">
      <c r="A8504" t="s">
        <v>50410</v>
      </c>
    </row>
    <row r="8505" spans="1:1" x14ac:dyDescent="0.25">
      <c r="A8505" t="s">
        <v>50411</v>
      </c>
    </row>
    <row r="8506" spans="1:1" x14ac:dyDescent="0.25">
      <c r="A8506" t="s">
        <v>50412</v>
      </c>
    </row>
    <row r="8507" spans="1:1" x14ac:dyDescent="0.25">
      <c r="A8507" t="s">
        <v>50413</v>
      </c>
    </row>
    <row r="8509" spans="1:1" x14ac:dyDescent="0.25">
      <c r="A8509" t="s">
        <v>41</v>
      </c>
    </row>
    <row r="8510" spans="1:1" x14ac:dyDescent="0.25">
      <c r="A8510" t="s">
        <v>50414</v>
      </c>
    </row>
    <row r="8511" spans="1:1" x14ac:dyDescent="0.25">
      <c r="A8511" t="s">
        <v>50415</v>
      </c>
    </row>
    <row r="8513" spans="1:1" x14ac:dyDescent="0.25">
      <c r="A8513" t="s">
        <v>45</v>
      </c>
    </row>
    <row r="8514" spans="1:1" x14ac:dyDescent="0.25">
      <c r="A8514" t="s">
        <v>50416</v>
      </c>
    </row>
    <row r="8515" spans="1:1" x14ac:dyDescent="0.25">
      <c r="A8515" t="s">
        <v>50417</v>
      </c>
    </row>
    <row r="8516" spans="1:1" x14ac:dyDescent="0.25">
      <c r="A8516" t="s">
        <v>50418</v>
      </c>
    </row>
    <row r="8517" spans="1:1" x14ac:dyDescent="0.25">
      <c r="A8517" t="s">
        <v>50419</v>
      </c>
    </row>
    <row r="8519" spans="1:1" x14ac:dyDescent="0.25">
      <c r="A8519" t="s">
        <v>42</v>
      </c>
    </row>
    <row r="8520" spans="1:1" x14ac:dyDescent="0.25">
      <c r="A8520" t="s">
        <v>50420</v>
      </c>
    </row>
    <row r="8521" spans="1:1" x14ac:dyDescent="0.25">
      <c r="A8521" t="s">
        <v>50421</v>
      </c>
    </row>
    <row r="8522" spans="1:1" x14ac:dyDescent="0.25">
      <c r="A8522" t="s">
        <v>50422</v>
      </c>
    </row>
    <row r="8523" spans="1:1" x14ac:dyDescent="0.25">
      <c r="A8523" t="s">
        <v>50423</v>
      </c>
    </row>
    <row r="8524" spans="1:1" x14ac:dyDescent="0.25">
      <c r="A8524" t="s">
        <v>50424</v>
      </c>
    </row>
    <row r="8525" spans="1:1" x14ac:dyDescent="0.25">
      <c r="A8525" t="s">
        <v>50425</v>
      </c>
    </row>
    <row r="8527" spans="1:1" x14ac:dyDescent="0.25">
      <c r="A8527" t="s">
        <v>2</v>
      </c>
    </row>
    <row r="8528" spans="1:1" x14ac:dyDescent="0.25">
      <c r="A8528" t="s">
        <v>50426</v>
      </c>
    </row>
    <row r="8529" spans="1:1" x14ac:dyDescent="0.25">
      <c r="A8529" t="s">
        <v>50427</v>
      </c>
    </row>
    <row r="8530" spans="1:1" x14ac:dyDescent="0.25">
      <c r="A8530" t="s">
        <v>50428</v>
      </c>
    </row>
    <row r="8531" spans="1:1" x14ac:dyDescent="0.25">
      <c r="A8531" t="s">
        <v>50429</v>
      </c>
    </row>
    <row r="8533" spans="1:1" x14ac:dyDescent="0.25">
      <c r="A8533" t="s">
        <v>87</v>
      </c>
    </row>
    <row r="8536" spans="1:1" x14ac:dyDescent="0.25">
      <c r="A8536" t="s">
        <v>4</v>
      </c>
    </row>
    <row r="8537" spans="1:1" x14ac:dyDescent="0.25">
      <c r="A8537" t="s">
        <v>50430</v>
      </c>
    </row>
    <row r="8538" spans="1:1" x14ac:dyDescent="0.25">
      <c r="A8538" t="s">
        <v>50431</v>
      </c>
    </row>
    <row r="8539" spans="1:1" x14ac:dyDescent="0.25">
      <c r="A8539" t="s">
        <v>50432</v>
      </c>
    </row>
    <row r="8540" spans="1:1" x14ac:dyDescent="0.25">
      <c r="A8540" t="s">
        <v>50433</v>
      </c>
    </row>
    <row r="8541" spans="1:1" x14ac:dyDescent="0.25">
      <c r="A8541" t="s">
        <v>50434</v>
      </c>
    </row>
    <row r="8542" spans="1:1" x14ac:dyDescent="0.25">
      <c r="A8542" t="s">
        <v>50435</v>
      </c>
    </row>
    <row r="8543" spans="1:1" x14ac:dyDescent="0.25">
      <c r="A8543" t="s">
        <v>50436</v>
      </c>
    </row>
    <row r="8544" spans="1:1" x14ac:dyDescent="0.25">
      <c r="A8544" t="s">
        <v>50437</v>
      </c>
    </row>
    <row r="8545" spans="1:1" x14ac:dyDescent="0.25">
      <c r="A8545" t="s">
        <v>50438</v>
      </c>
    </row>
    <row r="8546" spans="1:1" x14ac:dyDescent="0.25">
      <c r="A8546" t="s">
        <v>50439</v>
      </c>
    </row>
    <row r="8547" spans="1:1" x14ac:dyDescent="0.25">
      <c r="A8547" t="s">
        <v>50440</v>
      </c>
    </row>
    <row r="8548" spans="1:1" x14ac:dyDescent="0.25">
      <c r="A8548" t="s">
        <v>50441</v>
      </c>
    </row>
    <row r="8549" spans="1:1" x14ac:dyDescent="0.25">
      <c r="A8549" t="s">
        <v>50442</v>
      </c>
    </row>
    <row r="8550" spans="1:1" x14ac:dyDescent="0.25">
      <c r="A8550" t="s">
        <v>50443</v>
      </c>
    </row>
    <row r="8551" spans="1:1" x14ac:dyDescent="0.25">
      <c r="A8551" t="s">
        <v>50444</v>
      </c>
    </row>
    <row r="8552" spans="1:1" x14ac:dyDescent="0.25">
      <c r="A8552" t="s">
        <v>50445</v>
      </c>
    </row>
    <row r="8553" spans="1:1" x14ac:dyDescent="0.25">
      <c r="A8553" t="s">
        <v>50446</v>
      </c>
    </row>
    <row r="8554" spans="1:1" x14ac:dyDescent="0.25">
      <c r="A8554" t="s">
        <v>50447</v>
      </c>
    </row>
    <row r="8555" spans="1:1" x14ac:dyDescent="0.25">
      <c r="A8555" t="s">
        <v>50448</v>
      </c>
    </row>
    <row r="8556" spans="1:1" x14ac:dyDescent="0.25">
      <c r="A8556" t="s">
        <v>50449</v>
      </c>
    </row>
    <row r="8557" spans="1:1" x14ac:dyDescent="0.25">
      <c r="A8557" t="s">
        <v>50450</v>
      </c>
    </row>
    <row r="8558" spans="1:1" x14ac:dyDescent="0.25">
      <c r="A8558" t="s">
        <v>50451</v>
      </c>
    </row>
    <row r="8559" spans="1:1" x14ac:dyDescent="0.25">
      <c r="A8559" t="s">
        <v>50452</v>
      </c>
    </row>
    <row r="8560" spans="1:1" x14ac:dyDescent="0.25">
      <c r="A8560" t="s">
        <v>50453</v>
      </c>
    </row>
    <row r="8561" spans="1:1" x14ac:dyDescent="0.25">
      <c r="A8561" t="s">
        <v>50454</v>
      </c>
    </row>
    <row r="8562" spans="1:1" x14ac:dyDescent="0.25">
      <c r="A8562" t="s">
        <v>50455</v>
      </c>
    </row>
    <row r="8563" spans="1:1" x14ac:dyDescent="0.25">
      <c r="A8563" t="s">
        <v>50456</v>
      </c>
    </row>
    <row r="8564" spans="1:1" x14ac:dyDescent="0.25">
      <c r="A8564" t="s">
        <v>50457</v>
      </c>
    </row>
    <row r="8565" spans="1:1" x14ac:dyDescent="0.25">
      <c r="A8565" t="s">
        <v>50458</v>
      </c>
    </row>
    <row r="8566" spans="1:1" x14ac:dyDescent="0.25">
      <c r="A8566" t="s">
        <v>50459</v>
      </c>
    </row>
    <row r="8567" spans="1:1" x14ac:dyDescent="0.25">
      <c r="A8567" t="s">
        <v>50460</v>
      </c>
    </row>
    <row r="8568" spans="1:1" x14ac:dyDescent="0.25">
      <c r="A8568" t="s">
        <v>50461</v>
      </c>
    </row>
    <row r="8570" spans="1:1" x14ac:dyDescent="0.25">
      <c r="A8570" t="s">
        <v>5</v>
      </c>
    </row>
    <row r="8571" spans="1:1" x14ac:dyDescent="0.25">
      <c r="A8571" t="s">
        <v>50462</v>
      </c>
    </row>
    <row r="8572" spans="1:1" x14ac:dyDescent="0.25">
      <c r="A8572" t="s">
        <v>50463</v>
      </c>
    </row>
    <row r="8573" spans="1:1" x14ac:dyDescent="0.25">
      <c r="A8573" t="s">
        <v>50464</v>
      </c>
    </row>
    <row r="8574" spans="1:1" x14ac:dyDescent="0.25">
      <c r="A8574" t="s">
        <v>50465</v>
      </c>
    </row>
    <row r="8575" spans="1:1" x14ac:dyDescent="0.25">
      <c r="A8575" t="s">
        <v>50466</v>
      </c>
    </row>
    <row r="8576" spans="1:1" x14ac:dyDescent="0.25">
      <c r="A8576" t="s">
        <v>50467</v>
      </c>
    </row>
    <row r="8577" spans="1:1" x14ac:dyDescent="0.25">
      <c r="A8577" t="s">
        <v>50468</v>
      </c>
    </row>
    <row r="8578" spans="1:1" x14ac:dyDescent="0.25">
      <c r="A8578" t="s">
        <v>50469</v>
      </c>
    </row>
    <row r="8579" spans="1:1" x14ac:dyDescent="0.25">
      <c r="A8579" t="s">
        <v>50470</v>
      </c>
    </row>
    <row r="8580" spans="1:1" x14ac:dyDescent="0.25">
      <c r="A8580" t="s">
        <v>50471</v>
      </c>
    </row>
    <row r="8581" spans="1:1" x14ac:dyDescent="0.25">
      <c r="A8581" t="s">
        <v>50472</v>
      </c>
    </row>
    <row r="8582" spans="1:1" x14ac:dyDescent="0.25">
      <c r="A8582" t="s">
        <v>50473</v>
      </c>
    </row>
    <row r="8583" spans="1:1" x14ac:dyDescent="0.25">
      <c r="A8583" t="s">
        <v>50474</v>
      </c>
    </row>
    <row r="8584" spans="1:1" x14ac:dyDescent="0.25">
      <c r="A8584" t="s">
        <v>50475</v>
      </c>
    </row>
    <row r="8585" spans="1:1" x14ac:dyDescent="0.25">
      <c r="A8585" t="s">
        <v>50476</v>
      </c>
    </row>
    <row r="8586" spans="1:1" x14ac:dyDescent="0.25">
      <c r="A8586" t="s">
        <v>50477</v>
      </c>
    </row>
    <row r="8587" spans="1:1" x14ac:dyDescent="0.25">
      <c r="A8587" t="s">
        <v>50478</v>
      </c>
    </row>
    <row r="8588" spans="1:1" x14ac:dyDescent="0.25">
      <c r="A8588" t="s">
        <v>50479</v>
      </c>
    </row>
    <row r="8589" spans="1:1" x14ac:dyDescent="0.25">
      <c r="A8589" t="s">
        <v>50480</v>
      </c>
    </row>
    <row r="8590" spans="1:1" x14ac:dyDescent="0.25">
      <c r="A8590" t="s">
        <v>50481</v>
      </c>
    </row>
    <row r="8591" spans="1:1" x14ac:dyDescent="0.25">
      <c r="A8591" t="s">
        <v>50482</v>
      </c>
    </row>
    <row r="8592" spans="1:1" x14ac:dyDescent="0.25">
      <c r="A8592" t="s">
        <v>50483</v>
      </c>
    </row>
    <row r="8593" spans="1:1" x14ac:dyDescent="0.25">
      <c r="A8593" t="s">
        <v>50484</v>
      </c>
    </row>
    <row r="8594" spans="1:1" x14ac:dyDescent="0.25">
      <c r="A8594" t="s">
        <v>50485</v>
      </c>
    </row>
    <row r="8595" spans="1:1" x14ac:dyDescent="0.25">
      <c r="A8595" t="s">
        <v>50486</v>
      </c>
    </row>
    <row r="8596" spans="1:1" x14ac:dyDescent="0.25">
      <c r="A8596" t="s">
        <v>50487</v>
      </c>
    </row>
    <row r="8597" spans="1:1" x14ac:dyDescent="0.25">
      <c r="A8597" t="s">
        <v>50488</v>
      </c>
    </row>
    <row r="8598" spans="1:1" x14ac:dyDescent="0.25">
      <c r="A8598" t="s">
        <v>50489</v>
      </c>
    </row>
    <row r="8600" spans="1:1" x14ac:dyDescent="0.25">
      <c r="A8600" t="s">
        <v>6</v>
      </c>
    </row>
    <row r="8601" spans="1:1" x14ac:dyDescent="0.25">
      <c r="A8601" t="s">
        <v>50490</v>
      </c>
    </row>
    <row r="8602" spans="1:1" x14ac:dyDescent="0.25">
      <c r="A8602" t="s">
        <v>50491</v>
      </c>
    </row>
    <row r="8603" spans="1:1" x14ac:dyDescent="0.25">
      <c r="A8603" t="s">
        <v>50492</v>
      </c>
    </row>
    <row r="8604" spans="1:1" x14ac:dyDescent="0.25">
      <c r="A8604" t="s">
        <v>50493</v>
      </c>
    </row>
    <row r="8605" spans="1:1" x14ac:dyDescent="0.25">
      <c r="A8605" t="s">
        <v>50494</v>
      </c>
    </row>
    <row r="8606" spans="1:1" x14ac:dyDescent="0.25">
      <c r="A8606" t="s">
        <v>50495</v>
      </c>
    </row>
    <row r="8607" spans="1:1" x14ac:dyDescent="0.25">
      <c r="A8607" t="s">
        <v>50496</v>
      </c>
    </row>
    <row r="8608" spans="1:1" x14ac:dyDescent="0.25">
      <c r="A8608" t="s">
        <v>50497</v>
      </c>
    </row>
    <row r="8609" spans="1:1" x14ac:dyDescent="0.25">
      <c r="A8609" t="s">
        <v>50498</v>
      </c>
    </row>
    <row r="8610" spans="1:1" x14ac:dyDescent="0.25">
      <c r="A8610" t="s">
        <v>50499</v>
      </c>
    </row>
    <row r="8611" spans="1:1" x14ac:dyDescent="0.25">
      <c r="A8611" t="s">
        <v>50500</v>
      </c>
    </row>
    <row r="8612" spans="1:1" x14ac:dyDescent="0.25">
      <c r="A8612" t="s">
        <v>50501</v>
      </c>
    </row>
    <row r="8613" spans="1:1" x14ac:dyDescent="0.25">
      <c r="A8613" t="s">
        <v>50502</v>
      </c>
    </row>
    <row r="8614" spans="1:1" x14ac:dyDescent="0.25">
      <c r="A8614" t="s">
        <v>50503</v>
      </c>
    </row>
    <row r="8615" spans="1:1" x14ac:dyDescent="0.25">
      <c r="A8615" t="s">
        <v>50504</v>
      </c>
    </row>
    <row r="8616" spans="1:1" x14ac:dyDescent="0.25">
      <c r="A8616" t="s">
        <v>50505</v>
      </c>
    </row>
    <row r="8617" spans="1:1" x14ac:dyDescent="0.25">
      <c r="A8617" t="s">
        <v>50506</v>
      </c>
    </row>
    <row r="8618" spans="1:1" x14ac:dyDescent="0.25">
      <c r="A8618" t="s">
        <v>50507</v>
      </c>
    </row>
    <row r="8619" spans="1:1" x14ac:dyDescent="0.25">
      <c r="A8619" t="s">
        <v>50508</v>
      </c>
    </row>
    <row r="8620" spans="1:1" x14ac:dyDescent="0.25">
      <c r="A8620" t="s">
        <v>50509</v>
      </c>
    </row>
    <row r="8621" spans="1:1" x14ac:dyDescent="0.25">
      <c r="A8621" t="s">
        <v>50510</v>
      </c>
    </row>
    <row r="8622" spans="1:1" x14ac:dyDescent="0.25">
      <c r="A8622" t="s">
        <v>50511</v>
      </c>
    </row>
    <row r="8623" spans="1:1" x14ac:dyDescent="0.25">
      <c r="A8623" t="s">
        <v>50512</v>
      </c>
    </row>
    <row r="8624" spans="1:1" x14ac:dyDescent="0.25">
      <c r="A8624" t="s">
        <v>50513</v>
      </c>
    </row>
    <row r="8625" spans="1:1" x14ac:dyDescent="0.25">
      <c r="A8625" t="s">
        <v>50514</v>
      </c>
    </row>
    <row r="8626" spans="1:1" x14ac:dyDescent="0.25">
      <c r="A8626" t="s">
        <v>50515</v>
      </c>
    </row>
    <row r="8627" spans="1:1" x14ac:dyDescent="0.25">
      <c r="A8627" t="s">
        <v>50516</v>
      </c>
    </row>
    <row r="8628" spans="1:1" x14ac:dyDescent="0.25">
      <c r="A8628" t="s">
        <v>50517</v>
      </c>
    </row>
    <row r="8630" spans="1:1" x14ac:dyDescent="0.25">
      <c r="A8630" t="s">
        <v>9</v>
      </c>
    </row>
    <row r="8631" spans="1:1" x14ac:dyDescent="0.25">
      <c r="A8631" t="s">
        <v>50518</v>
      </c>
    </row>
    <row r="8632" spans="1:1" x14ac:dyDescent="0.25">
      <c r="A8632" t="s">
        <v>50519</v>
      </c>
    </row>
    <row r="8633" spans="1:1" x14ac:dyDescent="0.25">
      <c r="A8633" t="s">
        <v>50520</v>
      </c>
    </row>
    <row r="8634" spans="1:1" x14ac:dyDescent="0.25">
      <c r="A8634" t="s">
        <v>50521</v>
      </c>
    </row>
    <row r="8636" spans="1:1" x14ac:dyDescent="0.25">
      <c r="A8636" t="s">
        <v>31</v>
      </c>
    </row>
    <row r="8637" spans="1:1" x14ac:dyDescent="0.25">
      <c r="A8637" t="s">
        <v>50522</v>
      </c>
    </row>
    <row r="8638" spans="1:1" x14ac:dyDescent="0.25">
      <c r="A8638" t="s">
        <v>50523</v>
      </c>
    </row>
    <row r="8639" spans="1:1" x14ac:dyDescent="0.25">
      <c r="A8639" t="s">
        <v>50524</v>
      </c>
    </row>
    <row r="8640" spans="1:1" x14ac:dyDescent="0.25">
      <c r="A8640" t="s">
        <v>50525</v>
      </c>
    </row>
    <row r="8641" spans="1:1" x14ac:dyDescent="0.25">
      <c r="A8641" t="s">
        <v>50526</v>
      </c>
    </row>
    <row r="8642" spans="1:1" x14ac:dyDescent="0.25">
      <c r="A8642" t="s">
        <v>50527</v>
      </c>
    </row>
    <row r="8643" spans="1:1" x14ac:dyDescent="0.25">
      <c r="A8643" t="s">
        <v>50528</v>
      </c>
    </row>
    <row r="8644" spans="1:1" x14ac:dyDescent="0.25">
      <c r="A8644" t="s">
        <v>50529</v>
      </c>
    </row>
    <row r="8645" spans="1:1" x14ac:dyDescent="0.25">
      <c r="A8645" t="s">
        <v>50530</v>
      </c>
    </row>
    <row r="8646" spans="1:1" x14ac:dyDescent="0.25">
      <c r="A8646" t="s">
        <v>50531</v>
      </c>
    </row>
    <row r="8647" spans="1:1" x14ac:dyDescent="0.25">
      <c r="A8647" t="s">
        <v>50532</v>
      </c>
    </row>
    <row r="8648" spans="1:1" x14ac:dyDescent="0.25">
      <c r="A8648" t="s">
        <v>50533</v>
      </c>
    </row>
    <row r="8649" spans="1:1" x14ac:dyDescent="0.25">
      <c r="A8649" t="s">
        <v>50534</v>
      </c>
    </row>
    <row r="8650" spans="1:1" x14ac:dyDescent="0.25">
      <c r="A8650" t="s">
        <v>50535</v>
      </c>
    </row>
    <row r="8651" spans="1:1" x14ac:dyDescent="0.25">
      <c r="A8651" t="s">
        <v>50536</v>
      </c>
    </row>
    <row r="8652" spans="1:1" x14ac:dyDescent="0.25">
      <c r="A8652" t="s">
        <v>50537</v>
      </c>
    </row>
    <row r="8653" spans="1:1" x14ac:dyDescent="0.25">
      <c r="A8653" t="s">
        <v>50538</v>
      </c>
    </row>
    <row r="8654" spans="1:1" x14ac:dyDescent="0.25">
      <c r="A8654" t="s">
        <v>50539</v>
      </c>
    </row>
    <row r="8655" spans="1:1" x14ac:dyDescent="0.25">
      <c r="A8655" t="s">
        <v>50540</v>
      </c>
    </row>
    <row r="8656" spans="1:1" x14ac:dyDescent="0.25">
      <c r="A8656" t="s">
        <v>50541</v>
      </c>
    </row>
    <row r="8657" spans="1:1" x14ac:dyDescent="0.25">
      <c r="A8657" t="s">
        <v>50542</v>
      </c>
    </row>
    <row r="8658" spans="1:1" x14ac:dyDescent="0.25">
      <c r="A8658" t="s">
        <v>50543</v>
      </c>
    </row>
    <row r="8659" spans="1:1" x14ac:dyDescent="0.25">
      <c r="A8659" t="s">
        <v>50544</v>
      </c>
    </row>
    <row r="8660" spans="1:1" x14ac:dyDescent="0.25">
      <c r="A8660" t="s">
        <v>50545</v>
      </c>
    </row>
    <row r="8662" spans="1:1" x14ac:dyDescent="0.25">
      <c r="A8662" t="s">
        <v>40</v>
      </c>
    </row>
    <row r="8663" spans="1:1" x14ac:dyDescent="0.25">
      <c r="A8663" t="s">
        <v>50546</v>
      </c>
    </row>
    <row r="8664" spans="1:1" x14ac:dyDescent="0.25">
      <c r="A8664" t="s">
        <v>50547</v>
      </c>
    </row>
    <row r="8665" spans="1:1" x14ac:dyDescent="0.25">
      <c r="A8665" t="s">
        <v>50548</v>
      </c>
    </row>
    <row r="8666" spans="1:1" x14ac:dyDescent="0.25">
      <c r="A8666" t="s">
        <v>50549</v>
      </c>
    </row>
    <row r="8667" spans="1:1" x14ac:dyDescent="0.25">
      <c r="A8667" t="s">
        <v>50550</v>
      </c>
    </row>
    <row r="8668" spans="1:1" x14ac:dyDescent="0.25">
      <c r="A8668" t="s">
        <v>50551</v>
      </c>
    </row>
    <row r="8669" spans="1:1" x14ac:dyDescent="0.25">
      <c r="A8669" t="s">
        <v>50552</v>
      </c>
    </row>
    <row r="8670" spans="1:1" x14ac:dyDescent="0.25">
      <c r="A8670" t="s">
        <v>50553</v>
      </c>
    </row>
    <row r="8672" spans="1:1" x14ac:dyDescent="0.25">
      <c r="A8672" t="s">
        <v>10</v>
      </c>
    </row>
    <row r="8673" spans="1:1" x14ac:dyDescent="0.25">
      <c r="A8673" t="s">
        <v>50554</v>
      </c>
    </row>
    <row r="8674" spans="1:1" x14ac:dyDescent="0.25">
      <c r="A8674" t="s">
        <v>50555</v>
      </c>
    </row>
    <row r="8675" spans="1:1" x14ac:dyDescent="0.25">
      <c r="A8675" t="s">
        <v>50556</v>
      </c>
    </row>
    <row r="8676" spans="1:1" x14ac:dyDescent="0.25">
      <c r="A8676" t="s">
        <v>50557</v>
      </c>
    </row>
    <row r="8678" spans="1:1" x14ac:dyDescent="0.25">
      <c r="A8678" t="s">
        <v>32</v>
      </c>
    </row>
    <row r="8679" spans="1:1" x14ac:dyDescent="0.25">
      <c r="A8679" t="s">
        <v>50558</v>
      </c>
    </row>
    <row r="8680" spans="1:1" x14ac:dyDescent="0.25">
      <c r="A8680" t="s">
        <v>50559</v>
      </c>
    </row>
    <row r="8681" spans="1:1" x14ac:dyDescent="0.25">
      <c r="A8681" t="s">
        <v>50560</v>
      </c>
    </row>
    <row r="8682" spans="1:1" x14ac:dyDescent="0.25">
      <c r="A8682" t="s">
        <v>50561</v>
      </c>
    </row>
    <row r="8683" spans="1:1" x14ac:dyDescent="0.25">
      <c r="A8683" t="s">
        <v>50562</v>
      </c>
    </row>
    <row r="8684" spans="1:1" x14ac:dyDescent="0.25">
      <c r="A8684" t="s">
        <v>50563</v>
      </c>
    </row>
    <row r="8685" spans="1:1" x14ac:dyDescent="0.25">
      <c r="A8685" t="s">
        <v>50564</v>
      </c>
    </row>
    <row r="8686" spans="1:1" x14ac:dyDescent="0.25">
      <c r="A8686" t="s">
        <v>50565</v>
      </c>
    </row>
    <row r="8687" spans="1:1" x14ac:dyDescent="0.25">
      <c r="A8687" t="s">
        <v>50566</v>
      </c>
    </row>
    <row r="8688" spans="1:1" x14ac:dyDescent="0.25">
      <c r="A8688" t="s">
        <v>50567</v>
      </c>
    </row>
    <row r="8689" spans="1:1" x14ac:dyDescent="0.25">
      <c r="A8689" t="s">
        <v>50568</v>
      </c>
    </row>
    <row r="8690" spans="1:1" x14ac:dyDescent="0.25">
      <c r="A8690" t="s">
        <v>50569</v>
      </c>
    </row>
    <row r="8692" spans="1:1" x14ac:dyDescent="0.25">
      <c r="A8692" t="s">
        <v>33</v>
      </c>
    </row>
    <row r="8693" spans="1:1" x14ac:dyDescent="0.25">
      <c r="A8693" t="s">
        <v>50570</v>
      </c>
    </row>
    <row r="8694" spans="1:1" x14ac:dyDescent="0.25">
      <c r="A8694" t="s">
        <v>50571</v>
      </c>
    </row>
    <row r="8695" spans="1:1" x14ac:dyDescent="0.25">
      <c r="A8695" t="s">
        <v>50572</v>
      </c>
    </row>
    <row r="8696" spans="1:1" x14ac:dyDescent="0.25">
      <c r="A8696" t="s">
        <v>50573</v>
      </c>
    </row>
    <row r="8697" spans="1:1" x14ac:dyDescent="0.25">
      <c r="A8697" t="s">
        <v>50574</v>
      </c>
    </row>
    <row r="8698" spans="1:1" x14ac:dyDescent="0.25">
      <c r="A8698" t="s">
        <v>50575</v>
      </c>
    </row>
    <row r="8699" spans="1:1" x14ac:dyDescent="0.25">
      <c r="A8699" t="s">
        <v>50576</v>
      </c>
    </row>
    <row r="8700" spans="1:1" x14ac:dyDescent="0.25">
      <c r="A8700" t="s">
        <v>50577</v>
      </c>
    </row>
    <row r="8701" spans="1:1" x14ac:dyDescent="0.25">
      <c r="A8701" t="s">
        <v>50578</v>
      </c>
    </row>
    <row r="8702" spans="1:1" x14ac:dyDescent="0.25">
      <c r="A8702" t="s">
        <v>50579</v>
      </c>
    </row>
    <row r="8703" spans="1:1" x14ac:dyDescent="0.25">
      <c r="A8703" t="s">
        <v>50580</v>
      </c>
    </row>
    <row r="8704" spans="1:1" x14ac:dyDescent="0.25">
      <c r="A8704" t="s">
        <v>50581</v>
      </c>
    </row>
    <row r="8706" spans="1:1" x14ac:dyDescent="0.25">
      <c r="A8706" t="s">
        <v>11</v>
      </c>
    </row>
    <row r="8707" spans="1:1" x14ac:dyDescent="0.25">
      <c r="A8707" t="s">
        <v>50582</v>
      </c>
    </row>
    <row r="8708" spans="1:1" x14ac:dyDescent="0.25">
      <c r="A8708" t="s">
        <v>50583</v>
      </c>
    </row>
    <row r="8709" spans="1:1" x14ac:dyDescent="0.25">
      <c r="A8709" t="s">
        <v>50584</v>
      </c>
    </row>
    <row r="8710" spans="1:1" x14ac:dyDescent="0.25">
      <c r="A8710" t="s">
        <v>50585</v>
      </c>
    </row>
    <row r="8711" spans="1:1" x14ac:dyDescent="0.25">
      <c r="A8711" t="s">
        <v>50586</v>
      </c>
    </row>
    <row r="8712" spans="1:1" x14ac:dyDescent="0.25">
      <c r="A8712" t="s">
        <v>50587</v>
      </c>
    </row>
    <row r="8713" spans="1:1" x14ac:dyDescent="0.25">
      <c r="A8713" t="s">
        <v>50588</v>
      </c>
    </row>
    <row r="8714" spans="1:1" x14ac:dyDescent="0.25">
      <c r="A8714" t="s">
        <v>50589</v>
      </c>
    </row>
    <row r="8715" spans="1:1" x14ac:dyDescent="0.25">
      <c r="A8715" t="s">
        <v>50590</v>
      </c>
    </row>
    <row r="8716" spans="1:1" x14ac:dyDescent="0.25">
      <c r="A8716" t="s">
        <v>50591</v>
      </c>
    </row>
    <row r="8717" spans="1:1" x14ac:dyDescent="0.25">
      <c r="A8717" t="s">
        <v>50592</v>
      </c>
    </row>
    <row r="8718" spans="1:1" x14ac:dyDescent="0.25">
      <c r="A8718" t="s">
        <v>50593</v>
      </c>
    </row>
    <row r="8719" spans="1:1" x14ac:dyDescent="0.25">
      <c r="A8719" t="s">
        <v>50594</v>
      </c>
    </row>
    <row r="8720" spans="1:1" x14ac:dyDescent="0.25">
      <c r="A8720" t="s">
        <v>50595</v>
      </c>
    </row>
    <row r="8721" spans="1:1" x14ac:dyDescent="0.25">
      <c r="A8721" t="s">
        <v>50596</v>
      </c>
    </row>
    <row r="8722" spans="1:1" x14ac:dyDescent="0.25">
      <c r="A8722" t="s">
        <v>50597</v>
      </c>
    </row>
    <row r="8723" spans="1:1" x14ac:dyDescent="0.25">
      <c r="A8723" t="s">
        <v>50598</v>
      </c>
    </row>
    <row r="8724" spans="1:1" x14ac:dyDescent="0.25">
      <c r="A8724" t="s">
        <v>50599</v>
      </c>
    </row>
    <row r="8725" spans="1:1" x14ac:dyDescent="0.25">
      <c r="A8725" t="s">
        <v>50600</v>
      </c>
    </row>
    <row r="8726" spans="1:1" x14ac:dyDescent="0.25">
      <c r="A8726" t="s">
        <v>50601</v>
      </c>
    </row>
    <row r="8727" spans="1:1" x14ac:dyDescent="0.25">
      <c r="A8727" t="s">
        <v>50602</v>
      </c>
    </row>
    <row r="8728" spans="1:1" x14ac:dyDescent="0.25">
      <c r="A8728" t="s">
        <v>50603</v>
      </c>
    </row>
    <row r="8729" spans="1:1" x14ac:dyDescent="0.25">
      <c r="A8729" t="s">
        <v>50604</v>
      </c>
    </row>
    <row r="8730" spans="1:1" x14ac:dyDescent="0.25">
      <c r="A8730" t="s">
        <v>50605</v>
      </c>
    </row>
    <row r="8731" spans="1:1" x14ac:dyDescent="0.25">
      <c r="A8731" t="s">
        <v>50606</v>
      </c>
    </row>
    <row r="8732" spans="1:1" x14ac:dyDescent="0.25">
      <c r="A8732" t="s">
        <v>50607</v>
      </c>
    </row>
    <row r="8733" spans="1:1" x14ac:dyDescent="0.25">
      <c r="A8733" t="s">
        <v>50608</v>
      </c>
    </row>
    <row r="8734" spans="1:1" x14ac:dyDescent="0.25">
      <c r="A8734" t="s">
        <v>50609</v>
      </c>
    </row>
    <row r="8735" spans="1:1" x14ac:dyDescent="0.25">
      <c r="A8735" t="s">
        <v>50610</v>
      </c>
    </row>
    <row r="8736" spans="1:1" x14ac:dyDescent="0.25">
      <c r="A8736" t="s">
        <v>50611</v>
      </c>
    </row>
    <row r="8737" spans="1:1" x14ac:dyDescent="0.25">
      <c r="A8737" t="s">
        <v>50612</v>
      </c>
    </row>
    <row r="8738" spans="1:1" x14ac:dyDescent="0.25">
      <c r="A8738" t="s">
        <v>50613</v>
      </c>
    </row>
    <row r="8739" spans="1:1" x14ac:dyDescent="0.25">
      <c r="A8739" t="s">
        <v>50614</v>
      </c>
    </row>
    <row r="8740" spans="1:1" x14ac:dyDescent="0.25">
      <c r="A8740" t="s">
        <v>50615</v>
      </c>
    </row>
    <row r="8742" spans="1:1" x14ac:dyDescent="0.25">
      <c r="A8742" t="s">
        <v>12</v>
      </c>
    </row>
    <row r="8743" spans="1:1" x14ac:dyDescent="0.25">
      <c r="A8743" t="s">
        <v>50616</v>
      </c>
    </row>
    <row r="8744" spans="1:1" x14ac:dyDescent="0.25">
      <c r="A8744" t="s">
        <v>50617</v>
      </c>
    </row>
    <row r="8745" spans="1:1" x14ac:dyDescent="0.25">
      <c r="A8745" t="s">
        <v>50618</v>
      </c>
    </row>
    <row r="8746" spans="1:1" x14ac:dyDescent="0.25">
      <c r="A8746" t="s">
        <v>50619</v>
      </c>
    </row>
    <row r="8748" spans="1:1" x14ac:dyDescent="0.25">
      <c r="A8748" t="s">
        <v>35</v>
      </c>
    </row>
    <row r="8749" spans="1:1" x14ac:dyDescent="0.25">
      <c r="A8749" t="s">
        <v>50620</v>
      </c>
    </row>
    <row r="8750" spans="1:1" x14ac:dyDescent="0.25">
      <c r="A8750" t="s">
        <v>50621</v>
      </c>
    </row>
    <row r="8751" spans="1:1" x14ac:dyDescent="0.25">
      <c r="A8751" t="s">
        <v>50622</v>
      </c>
    </row>
    <row r="8752" spans="1:1" x14ac:dyDescent="0.25">
      <c r="A8752" t="s">
        <v>50623</v>
      </c>
    </row>
    <row r="8753" spans="1:1" x14ac:dyDescent="0.25">
      <c r="A8753" t="s">
        <v>50624</v>
      </c>
    </row>
    <row r="8754" spans="1:1" x14ac:dyDescent="0.25">
      <c r="A8754" t="s">
        <v>50625</v>
      </c>
    </row>
    <row r="8755" spans="1:1" x14ac:dyDescent="0.25">
      <c r="A8755" t="s">
        <v>50626</v>
      </c>
    </row>
    <row r="8756" spans="1:1" x14ac:dyDescent="0.25">
      <c r="A8756" t="s">
        <v>50627</v>
      </c>
    </row>
    <row r="8757" spans="1:1" x14ac:dyDescent="0.25">
      <c r="A8757" t="s">
        <v>50628</v>
      </c>
    </row>
    <row r="8758" spans="1:1" x14ac:dyDescent="0.25">
      <c r="A8758" t="s">
        <v>50629</v>
      </c>
    </row>
    <row r="8759" spans="1:1" x14ac:dyDescent="0.25">
      <c r="A8759" t="s">
        <v>50630</v>
      </c>
    </row>
    <row r="8760" spans="1:1" x14ac:dyDescent="0.25">
      <c r="A8760" t="s">
        <v>50631</v>
      </c>
    </row>
    <row r="8761" spans="1:1" x14ac:dyDescent="0.25">
      <c r="A8761" t="s">
        <v>50632</v>
      </c>
    </row>
    <row r="8762" spans="1:1" x14ac:dyDescent="0.25">
      <c r="A8762" t="s">
        <v>50633</v>
      </c>
    </row>
    <row r="8764" spans="1:1" x14ac:dyDescent="0.25">
      <c r="A8764" t="s">
        <v>14</v>
      </c>
    </row>
    <row r="8765" spans="1:1" x14ac:dyDescent="0.25">
      <c r="A8765" t="s">
        <v>50634</v>
      </c>
    </row>
    <row r="8766" spans="1:1" x14ac:dyDescent="0.25">
      <c r="A8766" t="s">
        <v>50635</v>
      </c>
    </row>
    <row r="8768" spans="1:1" x14ac:dyDescent="0.25">
      <c r="A8768" t="s">
        <v>37</v>
      </c>
    </row>
    <row r="8769" spans="1:1" x14ac:dyDescent="0.25">
      <c r="A8769" t="s">
        <v>50636</v>
      </c>
    </row>
    <row r="8770" spans="1:1" x14ac:dyDescent="0.25">
      <c r="A8770" t="s">
        <v>50637</v>
      </c>
    </row>
    <row r="8771" spans="1:1" x14ac:dyDescent="0.25">
      <c r="A8771" t="s">
        <v>50638</v>
      </c>
    </row>
    <row r="8772" spans="1:1" x14ac:dyDescent="0.25">
      <c r="A8772" t="s">
        <v>50639</v>
      </c>
    </row>
    <row r="8773" spans="1:1" x14ac:dyDescent="0.25">
      <c r="A8773" t="s">
        <v>50640</v>
      </c>
    </row>
    <row r="8774" spans="1:1" x14ac:dyDescent="0.25">
      <c r="A8774" t="s">
        <v>50641</v>
      </c>
    </row>
    <row r="8775" spans="1:1" x14ac:dyDescent="0.25">
      <c r="A8775" t="s">
        <v>50642</v>
      </c>
    </row>
    <row r="8776" spans="1:1" x14ac:dyDescent="0.25">
      <c r="A8776" t="s">
        <v>50643</v>
      </c>
    </row>
    <row r="8777" spans="1:1" x14ac:dyDescent="0.25">
      <c r="A8777" t="s">
        <v>50644</v>
      </c>
    </row>
    <row r="8778" spans="1:1" x14ac:dyDescent="0.25">
      <c r="A8778" t="s">
        <v>50645</v>
      </c>
    </row>
    <row r="8779" spans="1:1" x14ac:dyDescent="0.25">
      <c r="A8779" t="s">
        <v>50646</v>
      </c>
    </row>
    <row r="8780" spans="1:1" x14ac:dyDescent="0.25">
      <c r="A8780" t="s">
        <v>50647</v>
      </c>
    </row>
    <row r="8781" spans="1:1" x14ac:dyDescent="0.25">
      <c r="A8781" t="s">
        <v>50648</v>
      </c>
    </row>
    <row r="8782" spans="1:1" x14ac:dyDescent="0.25">
      <c r="A8782" t="s">
        <v>50649</v>
      </c>
    </row>
    <row r="8783" spans="1:1" x14ac:dyDescent="0.25">
      <c r="A8783" t="s">
        <v>50650</v>
      </c>
    </row>
    <row r="8784" spans="1:1" x14ac:dyDescent="0.25">
      <c r="A8784" t="s">
        <v>50651</v>
      </c>
    </row>
    <row r="8785" spans="1:1" x14ac:dyDescent="0.25">
      <c r="A8785" t="s">
        <v>50652</v>
      </c>
    </row>
    <row r="8786" spans="1:1" x14ac:dyDescent="0.25">
      <c r="A8786" t="s">
        <v>50653</v>
      </c>
    </row>
    <row r="8787" spans="1:1" x14ac:dyDescent="0.25">
      <c r="A8787" t="s">
        <v>50654</v>
      </c>
    </row>
    <row r="8788" spans="1:1" x14ac:dyDescent="0.25">
      <c r="A8788" t="s">
        <v>50655</v>
      </c>
    </row>
    <row r="8789" spans="1:1" x14ac:dyDescent="0.25">
      <c r="A8789" t="s">
        <v>50656</v>
      </c>
    </row>
    <row r="8790" spans="1:1" x14ac:dyDescent="0.25">
      <c r="A8790" t="s">
        <v>50657</v>
      </c>
    </row>
    <row r="8791" spans="1:1" x14ac:dyDescent="0.25">
      <c r="A8791" t="s">
        <v>50658</v>
      </c>
    </row>
    <row r="8792" spans="1:1" x14ac:dyDescent="0.25">
      <c r="A8792" t="s">
        <v>50659</v>
      </c>
    </row>
    <row r="8793" spans="1:1" x14ac:dyDescent="0.25">
      <c r="A8793" t="s">
        <v>50660</v>
      </c>
    </row>
    <row r="8794" spans="1:1" x14ac:dyDescent="0.25">
      <c r="A8794" t="s">
        <v>50661</v>
      </c>
    </row>
    <row r="8795" spans="1:1" x14ac:dyDescent="0.25">
      <c r="A8795" t="s">
        <v>50662</v>
      </c>
    </row>
    <row r="8796" spans="1:1" x14ac:dyDescent="0.25">
      <c r="A8796" t="s">
        <v>50663</v>
      </c>
    </row>
    <row r="8797" spans="1:1" x14ac:dyDescent="0.25">
      <c r="A8797" t="s">
        <v>50664</v>
      </c>
    </row>
    <row r="8798" spans="1:1" x14ac:dyDescent="0.25">
      <c r="A8798" t="s">
        <v>50665</v>
      </c>
    </row>
    <row r="8800" spans="1:1" x14ac:dyDescent="0.25">
      <c r="A8800" t="s">
        <v>41</v>
      </c>
    </row>
    <row r="8801" spans="1:1" x14ac:dyDescent="0.25">
      <c r="A8801" t="s">
        <v>50666</v>
      </c>
    </row>
    <row r="8802" spans="1:1" x14ac:dyDescent="0.25">
      <c r="A8802" t="s">
        <v>50667</v>
      </c>
    </row>
    <row r="8803" spans="1:1" x14ac:dyDescent="0.25">
      <c r="A8803" t="s">
        <v>50668</v>
      </c>
    </row>
    <row r="8804" spans="1:1" x14ac:dyDescent="0.25">
      <c r="A8804" t="s">
        <v>50669</v>
      </c>
    </row>
    <row r="8805" spans="1:1" x14ac:dyDescent="0.25">
      <c r="A8805" t="s">
        <v>50670</v>
      </c>
    </row>
    <row r="8806" spans="1:1" x14ac:dyDescent="0.25">
      <c r="A8806" t="s">
        <v>50671</v>
      </c>
    </row>
    <row r="8807" spans="1:1" x14ac:dyDescent="0.25">
      <c r="A8807" t="s">
        <v>50672</v>
      </c>
    </row>
    <row r="8808" spans="1:1" x14ac:dyDescent="0.25">
      <c r="A8808" t="s">
        <v>50673</v>
      </c>
    </row>
    <row r="8809" spans="1:1" x14ac:dyDescent="0.25">
      <c r="A8809" t="s">
        <v>50674</v>
      </c>
    </row>
    <row r="8810" spans="1:1" x14ac:dyDescent="0.25">
      <c r="A8810" t="s">
        <v>50675</v>
      </c>
    </row>
    <row r="8812" spans="1:1" x14ac:dyDescent="0.25">
      <c r="A8812" t="s">
        <v>15</v>
      </c>
    </row>
    <row r="8813" spans="1:1" x14ac:dyDescent="0.25">
      <c r="A8813" t="s">
        <v>50676</v>
      </c>
    </row>
    <row r="8814" spans="1:1" x14ac:dyDescent="0.25">
      <c r="A8814" t="s">
        <v>50677</v>
      </c>
    </row>
    <row r="8815" spans="1:1" x14ac:dyDescent="0.25">
      <c r="A8815" t="s">
        <v>50678</v>
      </c>
    </row>
    <row r="8816" spans="1:1" x14ac:dyDescent="0.25">
      <c r="A8816" t="s">
        <v>50679</v>
      </c>
    </row>
    <row r="8817" spans="1:1" x14ac:dyDescent="0.25">
      <c r="A8817" t="s">
        <v>50680</v>
      </c>
    </row>
    <row r="8818" spans="1:1" x14ac:dyDescent="0.25">
      <c r="A8818" t="s">
        <v>50681</v>
      </c>
    </row>
    <row r="8819" spans="1:1" x14ac:dyDescent="0.25">
      <c r="A8819" t="s">
        <v>50682</v>
      </c>
    </row>
    <row r="8820" spans="1:1" x14ac:dyDescent="0.25">
      <c r="A8820" t="s">
        <v>50683</v>
      </c>
    </row>
    <row r="8821" spans="1:1" x14ac:dyDescent="0.25">
      <c r="A8821" t="s">
        <v>50684</v>
      </c>
    </row>
    <row r="8822" spans="1:1" x14ac:dyDescent="0.25">
      <c r="A8822" t="s">
        <v>50685</v>
      </c>
    </row>
    <row r="8823" spans="1:1" x14ac:dyDescent="0.25">
      <c r="A8823" t="s">
        <v>50686</v>
      </c>
    </row>
    <row r="8824" spans="1:1" x14ac:dyDescent="0.25">
      <c r="A8824" t="s">
        <v>50687</v>
      </c>
    </row>
    <row r="8825" spans="1:1" x14ac:dyDescent="0.25">
      <c r="A8825" t="s">
        <v>50688</v>
      </c>
    </row>
    <row r="8826" spans="1:1" x14ac:dyDescent="0.25">
      <c r="A8826" t="s">
        <v>50689</v>
      </c>
    </row>
    <row r="8827" spans="1:1" x14ac:dyDescent="0.25">
      <c r="A8827" t="s">
        <v>50690</v>
      </c>
    </row>
    <row r="8828" spans="1:1" x14ac:dyDescent="0.25">
      <c r="A8828" t="s">
        <v>50691</v>
      </c>
    </row>
    <row r="8829" spans="1:1" x14ac:dyDescent="0.25">
      <c r="A8829" t="s">
        <v>50692</v>
      </c>
    </row>
    <row r="8830" spans="1:1" x14ac:dyDescent="0.25">
      <c r="A8830" t="s">
        <v>50693</v>
      </c>
    </row>
    <row r="8831" spans="1:1" x14ac:dyDescent="0.25">
      <c r="A8831" t="s">
        <v>50694</v>
      </c>
    </row>
    <row r="8832" spans="1:1" x14ac:dyDescent="0.25">
      <c r="A8832" t="s">
        <v>50695</v>
      </c>
    </row>
    <row r="8834" spans="1:1" x14ac:dyDescent="0.25">
      <c r="A8834" t="s">
        <v>17</v>
      </c>
    </row>
    <row r="8835" spans="1:1" x14ac:dyDescent="0.25">
      <c r="A8835" t="s">
        <v>50696</v>
      </c>
    </row>
    <row r="8836" spans="1:1" x14ac:dyDescent="0.25">
      <c r="A8836" t="s">
        <v>50697</v>
      </c>
    </row>
    <row r="8837" spans="1:1" x14ac:dyDescent="0.25">
      <c r="A8837" t="s">
        <v>50698</v>
      </c>
    </row>
    <row r="8838" spans="1:1" x14ac:dyDescent="0.25">
      <c r="A8838" t="s">
        <v>50699</v>
      </c>
    </row>
    <row r="8839" spans="1:1" x14ac:dyDescent="0.25">
      <c r="A8839" t="s">
        <v>50700</v>
      </c>
    </row>
    <row r="8840" spans="1:1" x14ac:dyDescent="0.25">
      <c r="A8840" t="s">
        <v>50701</v>
      </c>
    </row>
    <row r="8841" spans="1:1" x14ac:dyDescent="0.25">
      <c r="A8841" t="s">
        <v>50702</v>
      </c>
    </row>
    <row r="8842" spans="1:1" x14ac:dyDescent="0.25">
      <c r="A8842" t="s">
        <v>50703</v>
      </c>
    </row>
    <row r="8843" spans="1:1" x14ac:dyDescent="0.25">
      <c r="A8843" t="s">
        <v>50704</v>
      </c>
    </row>
    <row r="8844" spans="1:1" x14ac:dyDescent="0.25">
      <c r="A8844" t="s">
        <v>50705</v>
      </c>
    </row>
    <row r="8846" spans="1:1" x14ac:dyDescent="0.25">
      <c r="A8846" t="s">
        <v>2</v>
      </c>
    </row>
    <row r="8847" spans="1:1" x14ac:dyDescent="0.25">
      <c r="A8847" t="s">
        <v>50706</v>
      </c>
    </row>
    <row r="8848" spans="1:1" x14ac:dyDescent="0.25">
      <c r="A8848" t="s">
        <v>50707</v>
      </c>
    </row>
    <row r="8849" spans="1:1" x14ac:dyDescent="0.25">
      <c r="A8849" t="s">
        <v>50708</v>
      </c>
    </row>
    <row r="8850" spans="1:1" x14ac:dyDescent="0.25">
      <c r="A8850" t="s">
        <v>50709</v>
      </c>
    </row>
    <row r="8851" spans="1:1" x14ac:dyDescent="0.25">
      <c r="A8851" t="s">
        <v>50710</v>
      </c>
    </row>
    <row r="8852" spans="1:1" x14ac:dyDescent="0.25">
      <c r="A8852" t="s">
        <v>50711</v>
      </c>
    </row>
    <row r="8853" spans="1:1" x14ac:dyDescent="0.25">
      <c r="A8853" t="s">
        <v>50712</v>
      </c>
    </row>
    <row r="8854" spans="1:1" x14ac:dyDescent="0.25">
      <c r="A8854" t="s">
        <v>50713</v>
      </c>
    </row>
    <row r="8856" spans="1:1" x14ac:dyDescent="0.25">
      <c r="A8856" t="s">
        <v>19</v>
      </c>
    </row>
    <row r="8857" spans="1:1" x14ac:dyDescent="0.25">
      <c r="A8857" t="s">
        <v>50714</v>
      </c>
    </row>
    <row r="8858" spans="1:1" x14ac:dyDescent="0.25">
      <c r="A8858" t="s">
        <v>50715</v>
      </c>
    </row>
    <row r="8859" spans="1:1" x14ac:dyDescent="0.25">
      <c r="A8859" t="s">
        <v>50716</v>
      </c>
    </row>
    <row r="8860" spans="1:1" x14ac:dyDescent="0.25">
      <c r="A8860" t="s">
        <v>50717</v>
      </c>
    </row>
    <row r="8861" spans="1:1" x14ac:dyDescent="0.25">
      <c r="A8861" t="s">
        <v>50718</v>
      </c>
    </row>
    <row r="8862" spans="1:1" x14ac:dyDescent="0.25">
      <c r="A8862" t="s">
        <v>50719</v>
      </c>
    </row>
    <row r="8863" spans="1:1" x14ac:dyDescent="0.25">
      <c r="A8863" t="s">
        <v>50720</v>
      </c>
    </row>
    <row r="8864" spans="1:1" x14ac:dyDescent="0.25">
      <c r="A8864" t="s">
        <v>50721</v>
      </c>
    </row>
    <row r="8865" spans="1:1" x14ac:dyDescent="0.25">
      <c r="A8865" t="s">
        <v>50722</v>
      </c>
    </row>
    <row r="8866" spans="1:1" x14ac:dyDescent="0.25">
      <c r="A8866" t="s">
        <v>50723</v>
      </c>
    </row>
    <row r="8867" spans="1:1" x14ac:dyDescent="0.25">
      <c r="A8867" t="s">
        <v>50724</v>
      </c>
    </row>
    <row r="8868" spans="1:1" x14ac:dyDescent="0.25">
      <c r="A8868" t="s">
        <v>50725</v>
      </c>
    </row>
    <row r="8869" spans="1:1" x14ac:dyDescent="0.25">
      <c r="A8869" t="s">
        <v>50726</v>
      </c>
    </row>
    <row r="8870" spans="1:1" x14ac:dyDescent="0.25">
      <c r="A8870" t="s">
        <v>50727</v>
      </c>
    </row>
    <row r="8871" spans="1:1" x14ac:dyDescent="0.25">
      <c r="A8871" t="s">
        <v>50728</v>
      </c>
    </row>
    <row r="8872" spans="1:1" x14ac:dyDescent="0.25">
      <c r="A8872" t="s">
        <v>50729</v>
      </c>
    </row>
    <row r="8873" spans="1:1" x14ac:dyDescent="0.25">
      <c r="A8873" t="s">
        <v>50730</v>
      </c>
    </row>
    <row r="8874" spans="1:1" x14ac:dyDescent="0.25">
      <c r="A8874" t="s">
        <v>50731</v>
      </c>
    </row>
    <row r="8876" spans="1:1" x14ac:dyDescent="0.25">
      <c r="A8876" t="s">
        <v>22</v>
      </c>
    </row>
    <row r="8877" spans="1:1" x14ac:dyDescent="0.25">
      <c r="A8877" t="s">
        <v>50732</v>
      </c>
    </row>
    <row r="8878" spans="1:1" x14ac:dyDescent="0.25">
      <c r="A8878" t="s">
        <v>50733</v>
      </c>
    </row>
    <row r="8879" spans="1:1" x14ac:dyDescent="0.25">
      <c r="A8879" t="s">
        <v>50734</v>
      </c>
    </row>
    <row r="8880" spans="1:1" x14ac:dyDescent="0.25">
      <c r="A8880" t="s">
        <v>50735</v>
      </c>
    </row>
    <row r="8882" spans="1:1" x14ac:dyDescent="0.25">
      <c r="A8882" t="s">
        <v>88</v>
      </c>
    </row>
    <row r="8885" spans="1:1" x14ac:dyDescent="0.25">
      <c r="A8885" t="s">
        <v>52</v>
      </c>
    </row>
    <row r="8886" spans="1:1" x14ac:dyDescent="0.25">
      <c r="A8886" t="s">
        <v>50736</v>
      </c>
    </row>
    <row r="8887" spans="1:1" x14ac:dyDescent="0.25">
      <c r="A8887" t="s">
        <v>50737</v>
      </c>
    </row>
    <row r="8888" spans="1:1" x14ac:dyDescent="0.25">
      <c r="A8888" t="s">
        <v>50738</v>
      </c>
    </row>
    <row r="8889" spans="1:1" x14ac:dyDescent="0.25">
      <c r="A8889" t="s">
        <v>50739</v>
      </c>
    </row>
    <row r="8891" spans="1:1" x14ac:dyDescent="0.25">
      <c r="A8891" t="s">
        <v>4</v>
      </c>
    </row>
    <row r="8892" spans="1:1" x14ac:dyDescent="0.25">
      <c r="A8892" t="s">
        <v>50740</v>
      </c>
    </row>
    <row r="8893" spans="1:1" x14ac:dyDescent="0.25">
      <c r="A8893" t="s">
        <v>50741</v>
      </c>
    </row>
    <row r="8894" spans="1:1" x14ac:dyDescent="0.25">
      <c r="A8894" t="s">
        <v>50742</v>
      </c>
    </row>
    <row r="8895" spans="1:1" x14ac:dyDescent="0.25">
      <c r="A8895" t="s">
        <v>50743</v>
      </c>
    </row>
    <row r="8897" spans="1:1" x14ac:dyDescent="0.25">
      <c r="A8897" t="s">
        <v>5</v>
      </c>
    </row>
    <row r="8898" spans="1:1" x14ac:dyDescent="0.25">
      <c r="A8898" t="s">
        <v>50744</v>
      </c>
    </row>
    <row r="8899" spans="1:1" x14ac:dyDescent="0.25">
      <c r="A8899" t="s">
        <v>50745</v>
      </c>
    </row>
    <row r="8900" spans="1:1" x14ac:dyDescent="0.25">
      <c r="A8900" t="s">
        <v>50746</v>
      </c>
    </row>
    <row r="8901" spans="1:1" x14ac:dyDescent="0.25">
      <c r="A8901" t="s">
        <v>50747</v>
      </c>
    </row>
    <row r="8903" spans="1:1" x14ac:dyDescent="0.25">
      <c r="A8903" t="s">
        <v>44</v>
      </c>
    </row>
    <row r="8904" spans="1:1" x14ac:dyDescent="0.25">
      <c r="A8904" t="s">
        <v>50748</v>
      </c>
    </row>
    <row r="8905" spans="1:1" x14ac:dyDescent="0.25">
      <c r="A8905" t="s">
        <v>50749</v>
      </c>
    </row>
    <row r="8906" spans="1:1" x14ac:dyDescent="0.25">
      <c r="A8906" t="s">
        <v>50750</v>
      </c>
    </row>
    <row r="8907" spans="1:1" x14ac:dyDescent="0.25">
      <c r="A8907" t="s">
        <v>50751</v>
      </c>
    </row>
    <row r="8909" spans="1:1" x14ac:dyDescent="0.25">
      <c r="A8909" t="s">
        <v>6</v>
      </c>
    </row>
    <row r="8910" spans="1:1" x14ac:dyDescent="0.25">
      <c r="A8910" t="s">
        <v>50752</v>
      </c>
    </row>
    <row r="8911" spans="1:1" x14ac:dyDescent="0.25">
      <c r="A8911" t="s">
        <v>50753</v>
      </c>
    </row>
    <row r="8912" spans="1:1" x14ac:dyDescent="0.25">
      <c r="A8912" t="s">
        <v>50754</v>
      </c>
    </row>
    <row r="8913" spans="1:1" x14ac:dyDescent="0.25">
      <c r="A8913" t="s">
        <v>50755</v>
      </c>
    </row>
    <row r="8915" spans="1:1" x14ac:dyDescent="0.25">
      <c r="A8915" t="s">
        <v>7</v>
      </c>
    </row>
    <row r="8916" spans="1:1" x14ac:dyDescent="0.25">
      <c r="A8916" t="s">
        <v>50756</v>
      </c>
    </row>
    <row r="8917" spans="1:1" x14ac:dyDescent="0.25">
      <c r="A8917" t="s">
        <v>50757</v>
      </c>
    </row>
    <row r="8918" spans="1:1" x14ac:dyDescent="0.25">
      <c r="A8918" t="s">
        <v>50758</v>
      </c>
    </row>
    <row r="8919" spans="1:1" x14ac:dyDescent="0.25">
      <c r="A8919" t="s">
        <v>50759</v>
      </c>
    </row>
    <row r="8921" spans="1:1" x14ac:dyDescent="0.25">
      <c r="A8921" t="s">
        <v>30</v>
      </c>
    </row>
    <row r="8922" spans="1:1" x14ac:dyDescent="0.25">
      <c r="A8922" t="s">
        <v>50760</v>
      </c>
    </row>
    <row r="8923" spans="1:1" x14ac:dyDescent="0.25">
      <c r="A8923" t="s">
        <v>50761</v>
      </c>
    </row>
    <row r="8924" spans="1:1" x14ac:dyDescent="0.25">
      <c r="A8924" t="s">
        <v>50762</v>
      </c>
    </row>
    <row r="8925" spans="1:1" x14ac:dyDescent="0.25">
      <c r="A8925" t="s">
        <v>50763</v>
      </c>
    </row>
    <row r="8927" spans="1:1" x14ac:dyDescent="0.25">
      <c r="A8927" t="s">
        <v>8</v>
      </c>
    </row>
    <row r="8928" spans="1:1" x14ac:dyDescent="0.25">
      <c r="A8928" t="s">
        <v>50764</v>
      </c>
    </row>
    <row r="8929" spans="1:1" x14ac:dyDescent="0.25">
      <c r="A8929" t="s">
        <v>50765</v>
      </c>
    </row>
    <row r="8930" spans="1:1" x14ac:dyDescent="0.25">
      <c r="A8930" t="s">
        <v>50766</v>
      </c>
    </row>
    <row r="8931" spans="1:1" x14ac:dyDescent="0.25">
      <c r="A8931" t="s">
        <v>50767</v>
      </c>
    </row>
    <row r="8933" spans="1:1" x14ac:dyDescent="0.25">
      <c r="A8933" t="s">
        <v>9</v>
      </c>
    </row>
    <row r="8934" spans="1:1" x14ac:dyDescent="0.25">
      <c r="A8934" t="s">
        <v>50768</v>
      </c>
    </row>
    <row r="8935" spans="1:1" x14ac:dyDescent="0.25">
      <c r="A8935" t="s">
        <v>50769</v>
      </c>
    </row>
    <row r="8936" spans="1:1" x14ac:dyDescent="0.25">
      <c r="A8936" t="s">
        <v>50770</v>
      </c>
    </row>
    <row r="8937" spans="1:1" x14ac:dyDescent="0.25">
      <c r="A8937" t="s">
        <v>50771</v>
      </c>
    </row>
    <row r="8939" spans="1:1" x14ac:dyDescent="0.25">
      <c r="A8939" t="s">
        <v>31</v>
      </c>
    </row>
    <row r="8940" spans="1:1" x14ac:dyDescent="0.25">
      <c r="A8940" t="s">
        <v>50772</v>
      </c>
    </row>
    <row r="8941" spans="1:1" x14ac:dyDescent="0.25">
      <c r="A8941" t="s">
        <v>50773</v>
      </c>
    </row>
    <row r="8942" spans="1:1" x14ac:dyDescent="0.25">
      <c r="A8942" t="s">
        <v>50774</v>
      </c>
    </row>
    <row r="8943" spans="1:1" x14ac:dyDescent="0.25">
      <c r="A8943" t="s">
        <v>50775</v>
      </c>
    </row>
    <row r="8945" spans="1:1" x14ac:dyDescent="0.25">
      <c r="A8945" t="s">
        <v>40</v>
      </c>
    </row>
    <row r="8946" spans="1:1" x14ac:dyDescent="0.25">
      <c r="A8946" t="s">
        <v>50776</v>
      </c>
    </row>
    <row r="8947" spans="1:1" x14ac:dyDescent="0.25">
      <c r="A8947" t="s">
        <v>50777</v>
      </c>
    </row>
    <row r="8948" spans="1:1" x14ac:dyDescent="0.25">
      <c r="A8948" t="s">
        <v>50778</v>
      </c>
    </row>
    <row r="8949" spans="1:1" x14ac:dyDescent="0.25">
      <c r="A8949" t="s">
        <v>50779</v>
      </c>
    </row>
    <row r="8951" spans="1:1" x14ac:dyDescent="0.25">
      <c r="A8951" t="s">
        <v>32</v>
      </c>
    </row>
    <row r="8952" spans="1:1" x14ac:dyDescent="0.25">
      <c r="A8952" t="s">
        <v>50780</v>
      </c>
    </row>
    <row r="8953" spans="1:1" x14ac:dyDescent="0.25">
      <c r="A8953" t="s">
        <v>50781</v>
      </c>
    </row>
    <row r="8954" spans="1:1" x14ac:dyDescent="0.25">
      <c r="A8954" t="s">
        <v>50782</v>
      </c>
    </row>
    <row r="8955" spans="1:1" x14ac:dyDescent="0.25">
      <c r="A8955" t="s">
        <v>50783</v>
      </c>
    </row>
    <row r="8957" spans="1:1" x14ac:dyDescent="0.25">
      <c r="A8957" t="s">
        <v>61</v>
      </c>
    </row>
    <row r="8958" spans="1:1" x14ac:dyDescent="0.25">
      <c r="A8958" t="s">
        <v>50784</v>
      </c>
    </row>
    <row r="8959" spans="1:1" x14ac:dyDescent="0.25">
      <c r="A8959" t="s">
        <v>50785</v>
      </c>
    </row>
    <row r="8960" spans="1:1" x14ac:dyDescent="0.25">
      <c r="A8960" t="s">
        <v>50786</v>
      </c>
    </row>
    <row r="8961" spans="1:1" x14ac:dyDescent="0.25">
      <c r="A8961" t="s">
        <v>50787</v>
      </c>
    </row>
    <row r="8963" spans="1:1" x14ac:dyDescent="0.25">
      <c r="A8963" t="s">
        <v>33</v>
      </c>
    </row>
    <row r="8964" spans="1:1" x14ac:dyDescent="0.25">
      <c r="A8964" t="s">
        <v>50788</v>
      </c>
    </row>
    <row r="8965" spans="1:1" x14ac:dyDescent="0.25">
      <c r="A8965" t="s">
        <v>50789</v>
      </c>
    </row>
    <row r="8966" spans="1:1" x14ac:dyDescent="0.25">
      <c r="A8966" t="s">
        <v>50790</v>
      </c>
    </row>
    <row r="8967" spans="1:1" x14ac:dyDescent="0.25">
      <c r="A8967" t="s">
        <v>50791</v>
      </c>
    </row>
    <row r="8969" spans="1:1" x14ac:dyDescent="0.25">
      <c r="A8969" t="s">
        <v>11</v>
      </c>
    </row>
    <row r="8970" spans="1:1" x14ac:dyDescent="0.25">
      <c r="A8970" t="s">
        <v>50792</v>
      </c>
    </row>
    <row r="8971" spans="1:1" x14ac:dyDescent="0.25">
      <c r="A8971" t="s">
        <v>50793</v>
      </c>
    </row>
    <row r="8972" spans="1:1" x14ac:dyDescent="0.25">
      <c r="A8972" t="s">
        <v>50794</v>
      </c>
    </row>
    <row r="8973" spans="1:1" x14ac:dyDescent="0.25">
      <c r="A8973" t="s">
        <v>50795</v>
      </c>
    </row>
    <row r="8975" spans="1:1" x14ac:dyDescent="0.25">
      <c r="A8975" t="s">
        <v>12</v>
      </c>
    </row>
    <row r="8976" spans="1:1" x14ac:dyDescent="0.25">
      <c r="A8976" t="s">
        <v>50796</v>
      </c>
    </row>
    <row r="8977" spans="1:1" x14ac:dyDescent="0.25">
      <c r="A8977" t="s">
        <v>50797</v>
      </c>
    </row>
    <row r="8978" spans="1:1" x14ac:dyDescent="0.25">
      <c r="A8978" t="s">
        <v>50798</v>
      </c>
    </row>
    <row r="8979" spans="1:1" x14ac:dyDescent="0.25">
      <c r="A8979" t="s">
        <v>50799</v>
      </c>
    </row>
    <row r="8981" spans="1:1" x14ac:dyDescent="0.25">
      <c r="A8981" t="s">
        <v>34</v>
      </c>
    </row>
    <row r="8982" spans="1:1" x14ac:dyDescent="0.25">
      <c r="A8982" t="s">
        <v>50800</v>
      </c>
    </row>
    <row r="8983" spans="1:1" x14ac:dyDescent="0.25">
      <c r="A8983" t="s">
        <v>50801</v>
      </c>
    </row>
    <row r="8984" spans="1:1" x14ac:dyDescent="0.25">
      <c r="A8984" t="s">
        <v>50802</v>
      </c>
    </row>
    <row r="8985" spans="1:1" x14ac:dyDescent="0.25">
      <c r="A8985" t="s">
        <v>50803</v>
      </c>
    </row>
    <row r="8987" spans="1:1" x14ac:dyDescent="0.25">
      <c r="A8987" t="s">
        <v>13</v>
      </c>
    </row>
    <row r="8988" spans="1:1" x14ac:dyDescent="0.25">
      <c r="A8988" t="s">
        <v>50804</v>
      </c>
    </row>
    <row r="8989" spans="1:1" x14ac:dyDescent="0.25">
      <c r="A8989" t="s">
        <v>50805</v>
      </c>
    </row>
    <row r="8990" spans="1:1" x14ac:dyDescent="0.25">
      <c r="A8990" t="s">
        <v>50806</v>
      </c>
    </row>
    <row r="8991" spans="1:1" x14ac:dyDescent="0.25">
      <c r="A8991" t="s">
        <v>50807</v>
      </c>
    </row>
    <row r="8993" spans="1:1" x14ac:dyDescent="0.25">
      <c r="A8993" t="s">
        <v>35</v>
      </c>
    </row>
    <row r="8994" spans="1:1" x14ac:dyDescent="0.25">
      <c r="A8994" t="s">
        <v>50808</v>
      </c>
    </row>
    <row r="8995" spans="1:1" x14ac:dyDescent="0.25">
      <c r="A8995" t="s">
        <v>50809</v>
      </c>
    </row>
    <row r="8996" spans="1:1" x14ac:dyDescent="0.25">
      <c r="A8996" t="s">
        <v>50810</v>
      </c>
    </row>
    <row r="8997" spans="1:1" x14ac:dyDescent="0.25">
      <c r="A8997" t="s">
        <v>50811</v>
      </c>
    </row>
    <row r="8999" spans="1:1" x14ac:dyDescent="0.25">
      <c r="A8999" t="s">
        <v>14</v>
      </c>
    </row>
    <row r="9000" spans="1:1" x14ac:dyDescent="0.25">
      <c r="A9000" t="s">
        <v>50812</v>
      </c>
    </row>
    <row r="9001" spans="1:1" x14ac:dyDescent="0.25">
      <c r="A9001" t="s">
        <v>50813</v>
      </c>
    </row>
    <row r="9002" spans="1:1" x14ac:dyDescent="0.25">
      <c r="A9002" t="s">
        <v>50814</v>
      </c>
    </row>
    <row r="9003" spans="1:1" x14ac:dyDescent="0.25">
      <c r="A9003" t="s">
        <v>50815</v>
      </c>
    </row>
    <row r="9005" spans="1:1" x14ac:dyDescent="0.25">
      <c r="A9005" t="s">
        <v>36</v>
      </c>
    </row>
    <row r="9006" spans="1:1" x14ac:dyDescent="0.25">
      <c r="A9006" t="s">
        <v>50816</v>
      </c>
    </row>
    <row r="9007" spans="1:1" x14ac:dyDescent="0.25">
      <c r="A9007" t="s">
        <v>50817</v>
      </c>
    </row>
    <row r="9008" spans="1:1" x14ac:dyDescent="0.25">
      <c r="A9008" t="s">
        <v>50818</v>
      </c>
    </row>
    <row r="9009" spans="1:1" x14ac:dyDescent="0.25">
      <c r="A9009" t="s">
        <v>50819</v>
      </c>
    </row>
    <row r="9011" spans="1:1" x14ac:dyDescent="0.25">
      <c r="A9011" t="s">
        <v>37</v>
      </c>
    </row>
    <row r="9012" spans="1:1" x14ac:dyDescent="0.25">
      <c r="A9012" t="s">
        <v>50820</v>
      </c>
    </row>
    <row r="9013" spans="1:1" x14ac:dyDescent="0.25">
      <c r="A9013" t="s">
        <v>50821</v>
      </c>
    </row>
    <row r="9014" spans="1:1" x14ac:dyDescent="0.25">
      <c r="A9014" t="s">
        <v>50822</v>
      </c>
    </row>
    <row r="9015" spans="1:1" x14ac:dyDescent="0.25">
      <c r="A9015" t="s">
        <v>50823</v>
      </c>
    </row>
    <row r="9017" spans="1:1" x14ac:dyDescent="0.25">
      <c r="A9017" t="s">
        <v>41</v>
      </c>
    </row>
    <row r="9018" spans="1:1" x14ac:dyDescent="0.25">
      <c r="A9018" t="s">
        <v>50824</v>
      </c>
    </row>
    <row r="9019" spans="1:1" x14ac:dyDescent="0.25">
      <c r="A9019" t="s">
        <v>50825</v>
      </c>
    </row>
    <row r="9020" spans="1:1" x14ac:dyDescent="0.25">
      <c r="A9020" t="s">
        <v>50826</v>
      </c>
    </row>
    <row r="9021" spans="1:1" x14ac:dyDescent="0.25">
      <c r="A9021" t="s">
        <v>50827</v>
      </c>
    </row>
    <row r="9023" spans="1:1" x14ac:dyDescent="0.25">
      <c r="A9023" t="s">
        <v>45</v>
      </c>
    </row>
    <row r="9024" spans="1:1" x14ac:dyDescent="0.25">
      <c r="A9024" t="s">
        <v>50828</v>
      </c>
    </row>
    <row r="9025" spans="1:1" x14ac:dyDescent="0.25">
      <c r="A9025" t="s">
        <v>50829</v>
      </c>
    </row>
    <row r="9026" spans="1:1" x14ac:dyDescent="0.25">
      <c r="A9026" t="s">
        <v>50830</v>
      </c>
    </row>
    <row r="9027" spans="1:1" x14ac:dyDescent="0.25">
      <c r="A9027" t="s">
        <v>50831</v>
      </c>
    </row>
    <row r="9028" spans="1:1" x14ac:dyDescent="0.25">
      <c r="A9028" t="s">
        <v>50832</v>
      </c>
    </row>
    <row r="9029" spans="1:1" x14ac:dyDescent="0.25">
      <c r="A9029" t="s">
        <v>50833</v>
      </c>
    </row>
    <row r="9030" spans="1:1" x14ac:dyDescent="0.25">
      <c r="A9030" t="s">
        <v>50834</v>
      </c>
    </row>
    <row r="9031" spans="1:1" x14ac:dyDescent="0.25">
      <c r="A9031" t="s">
        <v>50835</v>
      </c>
    </row>
    <row r="9032" spans="1:1" x14ac:dyDescent="0.25">
      <c r="A9032" t="s">
        <v>50836</v>
      </c>
    </row>
    <row r="9033" spans="1:1" x14ac:dyDescent="0.25">
      <c r="A9033" t="s">
        <v>50837</v>
      </c>
    </row>
    <row r="9034" spans="1:1" x14ac:dyDescent="0.25">
      <c r="A9034" t="s">
        <v>50838</v>
      </c>
    </row>
    <row r="9035" spans="1:1" x14ac:dyDescent="0.25">
      <c r="A9035" t="s">
        <v>50839</v>
      </c>
    </row>
    <row r="9037" spans="1:1" x14ac:dyDescent="0.25">
      <c r="A9037" t="s">
        <v>15</v>
      </c>
    </row>
    <row r="9038" spans="1:1" x14ac:dyDescent="0.25">
      <c r="A9038" t="s">
        <v>50840</v>
      </c>
    </row>
    <row r="9039" spans="1:1" x14ac:dyDescent="0.25">
      <c r="A9039" t="s">
        <v>50841</v>
      </c>
    </row>
    <row r="9040" spans="1:1" x14ac:dyDescent="0.25">
      <c r="A9040" t="s">
        <v>50842</v>
      </c>
    </row>
    <row r="9041" spans="1:1" x14ac:dyDescent="0.25">
      <c r="A9041" t="s">
        <v>50843</v>
      </c>
    </row>
    <row r="9043" spans="1:1" x14ac:dyDescent="0.25">
      <c r="A9043" t="s">
        <v>57</v>
      </c>
    </row>
    <row r="9044" spans="1:1" x14ac:dyDescent="0.25">
      <c r="A9044" t="s">
        <v>50844</v>
      </c>
    </row>
    <row r="9045" spans="1:1" x14ac:dyDescent="0.25">
      <c r="A9045" t="s">
        <v>50845</v>
      </c>
    </row>
    <row r="9046" spans="1:1" x14ac:dyDescent="0.25">
      <c r="A9046" t="s">
        <v>50846</v>
      </c>
    </row>
    <row r="9047" spans="1:1" x14ac:dyDescent="0.25">
      <c r="A9047" t="s">
        <v>50847</v>
      </c>
    </row>
    <row r="9049" spans="1:1" x14ac:dyDescent="0.25">
      <c r="A9049" t="s">
        <v>42</v>
      </c>
    </row>
    <row r="9050" spans="1:1" x14ac:dyDescent="0.25">
      <c r="A9050" t="s">
        <v>50848</v>
      </c>
    </row>
    <row r="9051" spans="1:1" x14ac:dyDescent="0.25">
      <c r="A9051" t="s">
        <v>50849</v>
      </c>
    </row>
    <row r="9052" spans="1:1" x14ac:dyDescent="0.25">
      <c r="A9052" t="s">
        <v>50850</v>
      </c>
    </row>
    <row r="9053" spans="1:1" x14ac:dyDescent="0.25">
      <c r="A9053" t="s">
        <v>50851</v>
      </c>
    </row>
    <row r="9055" spans="1:1" x14ac:dyDescent="0.25">
      <c r="A9055" t="s">
        <v>58</v>
      </c>
    </row>
    <row r="9056" spans="1:1" x14ac:dyDescent="0.25">
      <c r="A9056" t="s">
        <v>50852</v>
      </c>
    </row>
    <row r="9057" spans="1:1" x14ac:dyDescent="0.25">
      <c r="A9057" t="s">
        <v>50853</v>
      </c>
    </row>
    <row r="9059" spans="1:1" x14ac:dyDescent="0.25">
      <c r="A9059" t="s">
        <v>16</v>
      </c>
    </row>
    <row r="9060" spans="1:1" x14ac:dyDescent="0.25">
      <c r="A9060" t="s">
        <v>50854</v>
      </c>
    </row>
    <row r="9061" spans="1:1" x14ac:dyDescent="0.25">
      <c r="A9061" t="s">
        <v>50855</v>
      </c>
    </row>
    <row r="9062" spans="1:1" x14ac:dyDescent="0.25">
      <c r="A9062" t="s">
        <v>50856</v>
      </c>
    </row>
    <row r="9063" spans="1:1" x14ac:dyDescent="0.25">
      <c r="A9063" t="s">
        <v>50857</v>
      </c>
    </row>
    <row r="9065" spans="1:1" x14ac:dyDescent="0.25">
      <c r="A9065" t="s">
        <v>55</v>
      </c>
    </row>
    <row r="9066" spans="1:1" x14ac:dyDescent="0.25">
      <c r="A9066" t="s">
        <v>50858</v>
      </c>
    </row>
    <row r="9067" spans="1:1" x14ac:dyDescent="0.25">
      <c r="A9067" t="s">
        <v>50859</v>
      </c>
    </row>
    <row r="9069" spans="1:1" x14ac:dyDescent="0.25">
      <c r="A9069" t="s">
        <v>2</v>
      </c>
    </row>
    <row r="9070" spans="1:1" x14ac:dyDescent="0.25">
      <c r="A9070" t="s">
        <v>50860</v>
      </c>
    </row>
    <row r="9071" spans="1:1" x14ac:dyDescent="0.25">
      <c r="A9071" t="s">
        <v>50861</v>
      </c>
    </row>
    <row r="9072" spans="1:1" x14ac:dyDescent="0.25">
      <c r="A9072" t="s">
        <v>50862</v>
      </c>
    </row>
    <row r="9073" spans="1:1" x14ac:dyDescent="0.25">
      <c r="A9073" t="s">
        <v>50863</v>
      </c>
    </row>
    <row r="9075" spans="1:1" x14ac:dyDescent="0.25">
      <c r="A9075" t="s">
        <v>59</v>
      </c>
    </row>
    <row r="9076" spans="1:1" x14ac:dyDescent="0.25">
      <c r="A9076" t="s">
        <v>50864</v>
      </c>
    </row>
    <row r="9077" spans="1:1" x14ac:dyDescent="0.25">
      <c r="A9077" t="s">
        <v>50865</v>
      </c>
    </row>
    <row r="9078" spans="1:1" x14ac:dyDescent="0.25">
      <c r="A9078" t="s">
        <v>50866</v>
      </c>
    </row>
    <row r="9079" spans="1:1" x14ac:dyDescent="0.25">
      <c r="A9079" t="s">
        <v>50867</v>
      </c>
    </row>
    <row r="9081" spans="1:1" x14ac:dyDescent="0.25">
      <c r="A9081" t="s">
        <v>18</v>
      </c>
    </row>
    <row r="9082" spans="1:1" x14ac:dyDescent="0.25">
      <c r="A9082" t="s">
        <v>50868</v>
      </c>
    </row>
    <row r="9083" spans="1:1" x14ac:dyDescent="0.25">
      <c r="A9083" t="s">
        <v>50869</v>
      </c>
    </row>
    <row r="9084" spans="1:1" x14ac:dyDescent="0.25">
      <c r="A9084" t="s">
        <v>50870</v>
      </c>
    </row>
    <row r="9085" spans="1:1" x14ac:dyDescent="0.25">
      <c r="A9085" t="s">
        <v>50871</v>
      </c>
    </row>
    <row r="9086" spans="1:1" x14ac:dyDescent="0.25">
      <c r="A9086" t="s">
        <v>50872</v>
      </c>
    </row>
    <row r="9087" spans="1:1" x14ac:dyDescent="0.25">
      <c r="A9087" t="s">
        <v>50873</v>
      </c>
    </row>
    <row r="9089" spans="1:1" x14ac:dyDescent="0.25">
      <c r="A9089" t="s">
        <v>19</v>
      </c>
    </row>
    <row r="9090" spans="1:1" x14ac:dyDescent="0.25">
      <c r="A9090" t="s">
        <v>50874</v>
      </c>
    </row>
    <row r="9091" spans="1:1" x14ac:dyDescent="0.25">
      <c r="A9091" t="s">
        <v>50875</v>
      </c>
    </row>
    <row r="9092" spans="1:1" x14ac:dyDescent="0.25">
      <c r="A9092" t="s">
        <v>50876</v>
      </c>
    </row>
    <row r="9093" spans="1:1" x14ac:dyDescent="0.25">
      <c r="A9093" t="s">
        <v>50877</v>
      </c>
    </row>
    <row r="9094" spans="1:1" x14ac:dyDescent="0.25">
      <c r="A9094" t="s">
        <v>50878</v>
      </c>
    </row>
    <row r="9095" spans="1:1" x14ac:dyDescent="0.25">
      <c r="A9095" t="s">
        <v>50879</v>
      </c>
    </row>
    <row r="9097" spans="1:1" x14ac:dyDescent="0.25">
      <c r="A9097" t="s">
        <v>20</v>
      </c>
    </row>
    <row r="9098" spans="1:1" x14ac:dyDescent="0.25">
      <c r="A9098" t="s">
        <v>50880</v>
      </c>
    </row>
    <row r="9099" spans="1:1" x14ac:dyDescent="0.25">
      <c r="A9099" t="s">
        <v>50881</v>
      </c>
    </row>
    <row r="9100" spans="1:1" x14ac:dyDescent="0.25">
      <c r="A9100" t="s">
        <v>50882</v>
      </c>
    </row>
    <row r="9101" spans="1:1" x14ac:dyDescent="0.25">
      <c r="A9101" t="s">
        <v>50883</v>
      </c>
    </row>
    <row r="9103" spans="1:1" x14ac:dyDescent="0.25">
      <c r="A9103" t="s">
        <v>62</v>
      </c>
    </row>
    <row r="9104" spans="1:1" x14ac:dyDescent="0.25">
      <c r="A9104" t="s">
        <v>50884</v>
      </c>
    </row>
    <row r="9105" spans="1:1" x14ac:dyDescent="0.25">
      <c r="A9105" t="s">
        <v>50885</v>
      </c>
    </row>
    <row r="9106" spans="1:1" x14ac:dyDescent="0.25">
      <c r="A9106" t="s">
        <v>50886</v>
      </c>
    </row>
    <row r="9107" spans="1:1" x14ac:dyDescent="0.25">
      <c r="A9107" t="s">
        <v>50887</v>
      </c>
    </row>
    <row r="9109" spans="1:1" x14ac:dyDescent="0.25">
      <c r="A9109" t="s">
        <v>21</v>
      </c>
    </row>
    <row r="9110" spans="1:1" x14ac:dyDescent="0.25">
      <c r="A9110" t="s">
        <v>50888</v>
      </c>
    </row>
    <row r="9111" spans="1:1" x14ac:dyDescent="0.25">
      <c r="A9111" t="s">
        <v>50889</v>
      </c>
    </row>
    <row r="9112" spans="1:1" x14ac:dyDescent="0.25">
      <c r="A9112" t="s">
        <v>50890</v>
      </c>
    </row>
    <row r="9113" spans="1:1" x14ac:dyDescent="0.25">
      <c r="A9113" t="s">
        <v>50891</v>
      </c>
    </row>
    <row r="9115" spans="1:1" x14ac:dyDescent="0.25">
      <c r="A9115" t="s">
        <v>22</v>
      </c>
    </row>
    <row r="9116" spans="1:1" x14ac:dyDescent="0.25">
      <c r="A9116" t="s">
        <v>50892</v>
      </c>
    </row>
    <row r="9117" spans="1:1" x14ac:dyDescent="0.25">
      <c r="A9117" t="s">
        <v>50893</v>
      </c>
    </row>
    <row r="9118" spans="1:1" x14ac:dyDescent="0.25">
      <c r="A9118" t="s">
        <v>50894</v>
      </c>
    </row>
    <row r="9119" spans="1:1" x14ac:dyDescent="0.25">
      <c r="A9119" t="s">
        <v>50895</v>
      </c>
    </row>
    <row r="9121" spans="1:1" x14ac:dyDescent="0.25">
      <c r="A9121" t="s">
        <v>38</v>
      </c>
    </row>
    <row r="9122" spans="1:1" x14ac:dyDescent="0.25">
      <c r="A9122" t="s">
        <v>50896</v>
      </c>
    </row>
    <row r="9123" spans="1:1" x14ac:dyDescent="0.25">
      <c r="A9123" t="s">
        <v>50897</v>
      </c>
    </row>
    <row r="9124" spans="1:1" x14ac:dyDescent="0.25">
      <c r="A9124" t="s">
        <v>50898</v>
      </c>
    </row>
    <row r="9125" spans="1:1" x14ac:dyDescent="0.25">
      <c r="A9125" t="s">
        <v>50899</v>
      </c>
    </row>
    <row r="9127" spans="1:1" x14ac:dyDescent="0.25">
      <c r="A9127" t="s">
        <v>26</v>
      </c>
    </row>
    <row r="9130" spans="1:1" x14ac:dyDescent="0.25">
      <c r="A9130" t="s">
        <v>4</v>
      </c>
    </row>
    <row r="9131" spans="1:1" x14ac:dyDescent="0.25">
      <c r="A9131" t="s">
        <v>50900</v>
      </c>
    </row>
    <row r="9132" spans="1:1" x14ac:dyDescent="0.25">
      <c r="A9132" t="s">
        <v>50901</v>
      </c>
    </row>
    <row r="9133" spans="1:1" x14ac:dyDescent="0.25">
      <c r="A9133" t="s">
        <v>50902</v>
      </c>
    </row>
    <row r="9134" spans="1:1" x14ac:dyDescent="0.25">
      <c r="A9134" t="s">
        <v>50903</v>
      </c>
    </row>
    <row r="9135" spans="1:1" x14ac:dyDescent="0.25">
      <c r="A9135" t="s">
        <v>50904</v>
      </c>
    </row>
    <row r="9136" spans="1:1" x14ac:dyDescent="0.25">
      <c r="A9136" t="s">
        <v>50905</v>
      </c>
    </row>
    <row r="9137" spans="1:1" x14ac:dyDescent="0.25">
      <c r="A9137" t="s">
        <v>50906</v>
      </c>
    </row>
    <row r="9138" spans="1:1" x14ac:dyDescent="0.25">
      <c r="A9138" t="s">
        <v>50907</v>
      </c>
    </row>
    <row r="9139" spans="1:1" x14ac:dyDescent="0.25">
      <c r="A9139" t="s">
        <v>50908</v>
      </c>
    </row>
    <row r="9140" spans="1:1" x14ac:dyDescent="0.25">
      <c r="A9140" t="s">
        <v>50909</v>
      </c>
    </row>
    <row r="9141" spans="1:1" x14ac:dyDescent="0.25">
      <c r="A9141" t="s">
        <v>50910</v>
      </c>
    </row>
    <row r="9142" spans="1:1" x14ac:dyDescent="0.25">
      <c r="A9142" t="s">
        <v>50911</v>
      </c>
    </row>
    <row r="9143" spans="1:1" x14ac:dyDescent="0.25">
      <c r="A9143" t="s">
        <v>50912</v>
      </c>
    </row>
    <row r="9144" spans="1:1" x14ac:dyDescent="0.25">
      <c r="A9144" t="s">
        <v>50913</v>
      </c>
    </row>
    <row r="9145" spans="1:1" x14ac:dyDescent="0.25">
      <c r="A9145" t="s">
        <v>50914</v>
      </c>
    </row>
    <row r="9146" spans="1:1" x14ac:dyDescent="0.25">
      <c r="A9146" t="s">
        <v>50915</v>
      </c>
    </row>
    <row r="9147" spans="1:1" x14ac:dyDescent="0.25">
      <c r="A9147" t="s">
        <v>50916</v>
      </c>
    </row>
    <row r="9148" spans="1:1" x14ac:dyDescent="0.25">
      <c r="A9148" t="s">
        <v>50917</v>
      </c>
    </row>
    <row r="9149" spans="1:1" x14ac:dyDescent="0.25">
      <c r="A9149" t="s">
        <v>50918</v>
      </c>
    </row>
    <row r="9150" spans="1:1" x14ac:dyDescent="0.25">
      <c r="A9150" t="s">
        <v>50919</v>
      </c>
    </row>
    <row r="9151" spans="1:1" x14ac:dyDescent="0.25">
      <c r="A9151" t="s">
        <v>50920</v>
      </c>
    </row>
    <row r="9152" spans="1:1" x14ac:dyDescent="0.25">
      <c r="A9152" t="s">
        <v>50921</v>
      </c>
    </row>
    <row r="9154" spans="1:1" x14ac:dyDescent="0.25">
      <c r="A9154" t="s">
        <v>5</v>
      </c>
    </row>
    <row r="9155" spans="1:1" x14ac:dyDescent="0.25">
      <c r="A9155" t="s">
        <v>50922</v>
      </c>
    </row>
    <row r="9156" spans="1:1" x14ac:dyDescent="0.25">
      <c r="A9156" t="s">
        <v>50923</v>
      </c>
    </row>
    <row r="9157" spans="1:1" x14ac:dyDescent="0.25">
      <c r="A9157" t="s">
        <v>50924</v>
      </c>
    </row>
    <row r="9158" spans="1:1" x14ac:dyDescent="0.25">
      <c r="A9158" t="s">
        <v>50925</v>
      </c>
    </row>
    <row r="9159" spans="1:1" x14ac:dyDescent="0.25">
      <c r="A9159" t="s">
        <v>50926</v>
      </c>
    </row>
    <row r="9160" spans="1:1" x14ac:dyDescent="0.25">
      <c r="A9160" t="s">
        <v>50927</v>
      </c>
    </row>
    <row r="9161" spans="1:1" x14ac:dyDescent="0.25">
      <c r="A9161" t="s">
        <v>50928</v>
      </c>
    </row>
    <row r="9162" spans="1:1" x14ac:dyDescent="0.25">
      <c r="A9162" t="s">
        <v>50929</v>
      </c>
    </row>
    <row r="9163" spans="1:1" x14ac:dyDescent="0.25">
      <c r="A9163" t="s">
        <v>50930</v>
      </c>
    </row>
    <row r="9165" spans="1:1" x14ac:dyDescent="0.25">
      <c r="A9165" t="s">
        <v>6</v>
      </c>
    </row>
    <row r="9166" spans="1:1" x14ac:dyDescent="0.25">
      <c r="A9166" t="s">
        <v>50931</v>
      </c>
    </row>
    <row r="9167" spans="1:1" x14ac:dyDescent="0.25">
      <c r="A9167" t="s">
        <v>50932</v>
      </c>
    </row>
    <row r="9168" spans="1:1" x14ac:dyDescent="0.25">
      <c r="A9168" t="s">
        <v>50933</v>
      </c>
    </row>
    <row r="9169" spans="1:1" x14ac:dyDescent="0.25">
      <c r="A9169" t="s">
        <v>50934</v>
      </c>
    </row>
    <row r="9171" spans="1:1" x14ac:dyDescent="0.25">
      <c r="A9171" t="s">
        <v>9</v>
      </c>
    </row>
    <row r="9172" spans="1:1" x14ac:dyDescent="0.25">
      <c r="A9172" t="s">
        <v>50935</v>
      </c>
    </row>
    <row r="9173" spans="1:1" x14ac:dyDescent="0.25">
      <c r="A9173" t="s">
        <v>50936</v>
      </c>
    </row>
    <row r="9174" spans="1:1" x14ac:dyDescent="0.25">
      <c r="A9174" t="s">
        <v>50937</v>
      </c>
    </row>
    <row r="9175" spans="1:1" x14ac:dyDescent="0.25">
      <c r="A9175" t="s">
        <v>50938</v>
      </c>
    </row>
    <row r="9176" spans="1:1" x14ac:dyDescent="0.25">
      <c r="A9176" t="s">
        <v>50939</v>
      </c>
    </row>
    <row r="9177" spans="1:1" x14ac:dyDescent="0.25">
      <c r="A9177" t="s">
        <v>50940</v>
      </c>
    </row>
    <row r="9178" spans="1:1" x14ac:dyDescent="0.25">
      <c r="A9178" t="s">
        <v>50941</v>
      </c>
    </row>
    <row r="9179" spans="1:1" x14ac:dyDescent="0.25">
      <c r="A9179" t="s">
        <v>50942</v>
      </c>
    </row>
    <row r="9180" spans="1:1" x14ac:dyDescent="0.25">
      <c r="A9180" t="s">
        <v>50943</v>
      </c>
    </row>
    <row r="9181" spans="1:1" x14ac:dyDescent="0.25">
      <c r="A9181" t="s">
        <v>50944</v>
      </c>
    </row>
    <row r="9182" spans="1:1" x14ac:dyDescent="0.25">
      <c r="A9182" t="s">
        <v>50945</v>
      </c>
    </row>
    <row r="9183" spans="1:1" x14ac:dyDescent="0.25">
      <c r="A9183" t="s">
        <v>50946</v>
      </c>
    </row>
    <row r="9184" spans="1:1" x14ac:dyDescent="0.25">
      <c r="A9184" t="s">
        <v>50947</v>
      </c>
    </row>
    <row r="9185" spans="1:1" x14ac:dyDescent="0.25">
      <c r="A9185" t="s">
        <v>50948</v>
      </c>
    </row>
    <row r="9186" spans="1:1" x14ac:dyDescent="0.25">
      <c r="A9186" t="s">
        <v>50949</v>
      </c>
    </row>
    <row r="9187" spans="1:1" x14ac:dyDescent="0.25">
      <c r="A9187" t="s">
        <v>50950</v>
      </c>
    </row>
    <row r="9189" spans="1:1" x14ac:dyDescent="0.25">
      <c r="A9189" t="s">
        <v>32</v>
      </c>
    </row>
    <row r="9190" spans="1:1" x14ac:dyDescent="0.25">
      <c r="A9190" t="s">
        <v>50951</v>
      </c>
    </row>
    <row r="9191" spans="1:1" x14ac:dyDescent="0.25">
      <c r="A9191" t="s">
        <v>50952</v>
      </c>
    </row>
    <row r="9192" spans="1:1" x14ac:dyDescent="0.25">
      <c r="A9192" t="s">
        <v>50953</v>
      </c>
    </row>
    <row r="9193" spans="1:1" x14ac:dyDescent="0.25">
      <c r="A9193" t="s">
        <v>50954</v>
      </c>
    </row>
    <row r="9194" spans="1:1" x14ac:dyDescent="0.25">
      <c r="A9194" t="s">
        <v>50955</v>
      </c>
    </row>
    <row r="9195" spans="1:1" x14ac:dyDescent="0.25">
      <c r="A9195" t="s">
        <v>50956</v>
      </c>
    </row>
    <row r="9196" spans="1:1" x14ac:dyDescent="0.25">
      <c r="A9196" t="s">
        <v>50957</v>
      </c>
    </row>
    <row r="9197" spans="1:1" x14ac:dyDescent="0.25">
      <c r="A9197" t="s">
        <v>50958</v>
      </c>
    </row>
    <row r="9198" spans="1:1" x14ac:dyDescent="0.25">
      <c r="A9198" t="s">
        <v>50959</v>
      </c>
    </row>
    <row r="9199" spans="1:1" x14ac:dyDescent="0.25">
      <c r="A9199" t="s">
        <v>50960</v>
      </c>
    </row>
    <row r="9200" spans="1:1" x14ac:dyDescent="0.25">
      <c r="A9200" t="s">
        <v>50961</v>
      </c>
    </row>
    <row r="9201" spans="1:1" x14ac:dyDescent="0.25">
      <c r="A9201" t="s">
        <v>50962</v>
      </c>
    </row>
    <row r="9202" spans="1:1" x14ac:dyDescent="0.25">
      <c r="A9202" t="s">
        <v>50963</v>
      </c>
    </row>
    <row r="9203" spans="1:1" x14ac:dyDescent="0.25">
      <c r="A9203" t="s">
        <v>50964</v>
      </c>
    </row>
    <row r="9204" spans="1:1" x14ac:dyDescent="0.25">
      <c r="A9204" t="s">
        <v>50965</v>
      </c>
    </row>
    <row r="9205" spans="1:1" x14ac:dyDescent="0.25">
      <c r="A9205" t="s">
        <v>50966</v>
      </c>
    </row>
    <row r="9206" spans="1:1" x14ac:dyDescent="0.25">
      <c r="A9206" t="s">
        <v>50967</v>
      </c>
    </row>
    <row r="9207" spans="1:1" x14ac:dyDescent="0.25">
      <c r="A9207" t="s">
        <v>50968</v>
      </c>
    </row>
    <row r="9208" spans="1:1" x14ac:dyDescent="0.25">
      <c r="A9208" t="s">
        <v>50969</v>
      </c>
    </row>
    <row r="9209" spans="1:1" x14ac:dyDescent="0.25">
      <c r="A9209" t="s">
        <v>50970</v>
      </c>
    </row>
    <row r="9210" spans="1:1" x14ac:dyDescent="0.25">
      <c r="A9210" t="s">
        <v>50971</v>
      </c>
    </row>
    <row r="9211" spans="1:1" x14ac:dyDescent="0.25">
      <c r="A9211" t="s">
        <v>50972</v>
      </c>
    </row>
    <row r="9212" spans="1:1" x14ac:dyDescent="0.25">
      <c r="A9212" t="s">
        <v>50973</v>
      </c>
    </row>
    <row r="9213" spans="1:1" x14ac:dyDescent="0.25">
      <c r="A9213" t="s">
        <v>50974</v>
      </c>
    </row>
    <row r="9214" spans="1:1" x14ac:dyDescent="0.25">
      <c r="A9214" t="s">
        <v>50975</v>
      </c>
    </row>
    <row r="9215" spans="1:1" x14ac:dyDescent="0.25">
      <c r="A9215" t="s">
        <v>50976</v>
      </c>
    </row>
    <row r="9216" spans="1:1" x14ac:dyDescent="0.25">
      <c r="A9216" t="s">
        <v>50977</v>
      </c>
    </row>
    <row r="9217" spans="1:1" x14ac:dyDescent="0.25">
      <c r="A9217" t="s">
        <v>50978</v>
      </c>
    </row>
    <row r="9218" spans="1:1" x14ac:dyDescent="0.25">
      <c r="A9218" t="s">
        <v>50979</v>
      </c>
    </row>
    <row r="9219" spans="1:1" x14ac:dyDescent="0.25">
      <c r="A9219" t="s">
        <v>50980</v>
      </c>
    </row>
    <row r="9220" spans="1:1" x14ac:dyDescent="0.25">
      <c r="A9220" t="s">
        <v>50981</v>
      </c>
    </row>
    <row r="9221" spans="1:1" x14ac:dyDescent="0.25">
      <c r="A9221" t="s">
        <v>50982</v>
      </c>
    </row>
    <row r="9222" spans="1:1" x14ac:dyDescent="0.25">
      <c r="A9222" t="s">
        <v>50983</v>
      </c>
    </row>
    <row r="9223" spans="1:1" x14ac:dyDescent="0.25">
      <c r="A9223" t="s">
        <v>50984</v>
      </c>
    </row>
    <row r="9224" spans="1:1" x14ac:dyDescent="0.25">
      <c r="A9224" t="s">
        <v>50985</v>
      </c>
    </row>
    <row r="9225" spans="1:1" x14ac:dyDescent="0.25">
      <c r="A9225" t="s">
        <v>50986</v>
      </c>
    </row>
    <row r="9226" spans="1:1" x14ac:dyDescent="0.25">
      <c r="A9226" t="s">
        <v>50987</v>
      </c>
    </row>
    <row r="9227" spans="1:1" x14ac:dyDescent="0.25">
      <c r="A9227" t="s">
        <v>50988</v>
      </c>
    </row>
    <row r="9228" spans="1:1" x14ac:dyDescent="0.25">
      <c r="A9228" t="s">
        <v>50989</v>
      </c>
    </row>
    <row r="9229" spans="1:1" x14ac:dyDescent="0.25">
      <c r="A9229" t="s">
        <v>50990</v>
      </c>
    </row>
    <row r="9230" spans="1:1" x14ac:dyDescent="0.25">
      <c r="A9230" t="s">
        <v>50991</v>
      </c>
    </row>
    <row r="9231" spans="1:1" x14ac:dyDescent="0.25">
      <c r="A9231" t="s">
        <v>50992</v>
      </c>
    </row>
    <row r="9232" spans="1:1" x14ac:dyDescent="0.25">
      <c r="A9232" t="s">
        <v>50993</v>
      </c>
    </row>
    <row r="9233" spans="1:1" x14ac:dyDescent="0.25">
      <c r="A9233" t="s">
        <v>50994</v>
      </c>
    </row>
    <row r="9234" spans="1:1" x14ac:dyDescent="0.25">
      <c r="A9234" t="s">
        <v>50995</v>
      </c>
    </row>
    <row r="9235" spans="1:1" x14ac:dyDescent="0.25">
      <c r="A9235" t="s">
        <v>50996</v>
      </c>
    </row>
    <row r="9236" spans="1:1" x14ac:dyDescent="0.25">
      <c r="A9236" t="s">
        <v>50997</v>
      </c>
    </row>
    <row r="9237" spans="1:1" x14ac:dyDescent="0.25">
      <c r="A9237" t="s">
        <v>50998</v>
      </c>
    </row>
    <row r="9238" spans="1:1" x14ac:dyDescent="0.25">
      <c r="A9238" t="s">
        <v>50999</v>
      </c>
    </row>
    <row r="9239" spans="1:1" x14ac:dyDescent="0.25">
      <c r="A9239" t="s">
        <v>51000</v>
      </c>
    </row>
    <row r="9240" spans="1:1" x14ac:dyDescent="0.25">
      <c r="A9240" t="s">
        <v>51001</v>
      </c>
    </row>
    <row r="9241" spans="1:1" x14ac:dyDescent="0.25">
      <c r="A9241" t="s">
        <v>51002</v>
      </c>
    </row>
    <row r="9242" spans="1:1" x14ac:dyDescent="0.25">
      <c r="A9242" t="s">
        <v>51003</v>
      </c>
    </row>
    <row r="9243" spans="1:1" x14ac:dyDescent="0.25">
      <c r="A9243" t="s">
        <v>51004</v>
      </c>
    </row>
    <row r="9244" spans="1:1" x14ac:dyDescent="0.25">
      <c r="A9244" t="s">
        <v>51005</v>
      </c>
    </row>
    <row r="9245" spans="1:1" x14ac:dyDescent="0.25">
      <c r="A9245" t="s">
        <v>51006</v>
      </c>
    </row>
    <row r="9246" spans="1:1" x14ac:dyDescent="0.25">
      <c r="A9246" t="s">
        <v>51007</v>
      </c>
    </row>
    <row r="9248" spans="1:1" x14ac:dyDescent="0.25">
      <c r="A9248" t="s">
        <v>11</v>
      </c>
    </row>
    <row r="9249" spans="1:1" x14ac:dyDescent="0.25">
      <c r="A9249" t="s">
        <v>51008</v>
      </c>
    </row>
    <row r="9250" spans="1:1" x14ac:dyDescent="0.25">
      <c r="A9250" t="s">
        <v>51009</v>
      </c>
    </row>
    <row r="9251" spans="1:1" x14ac:dyDescent="0.25">
      <c r="A9251" t="s">
        <v>51010</v>
      </c>
    </row>
    <row r="9252" spans="1:1" x14ac:dyDescent="0.25">
      <c r="A9252" t="s">
        <v>51011</v>
      </c>
    </row>
    <row r="9253" spans="1:1" x14ac:dyDescent="0.25">
      <c r="A9253" t="s">
        <v>51012</v>
      </c>
    </row>
    <row r="9254" spans="1:1" x14ac:dyDescent="0.25">
      <c r="A9254" t="s">
        <v>51013</v>
      </c>
    </row>
    <row r="9255" spans="1:1" x14ac:dyDescent="0.25">
      <c r="A9255" t="s">
        <v>51014</v>
      </c>
    </row>
    <row r="9256" spans="1:1" x14ac:dyDescent="0.25">
      <c r="A9256" t="s">
        <v>51015</v>
      </c>
    </row>
    <row r="9257" spans="1:1" x14ac:dyDescent="0.25">
      <c r="A9257" t="s">
        <v>51016</v>
      </c>
    </row>
    <row r="9258" spans="1:1" x14ac:dyDescent="0.25">
      <c r="A9258" t="s">
        <v>51017</v>
      </c>
    </row>
    <row r="9259" spans="1:1" x14ac:dyDescent="0.25">
      <c r="A9259" t="s">
        <v>51018</v>
      </c>
    </row>
    <row r="9260" spans="1:1" x14ac:dyDescent="0.25">
      <c r="A9260" t="s">
        <v>51019</v>
      </c>
    </row>
    <row r="9261" spans="1:1" x14ac:dyDescent="0.25">
      <c r="A9261" t="s">
        <v>51020</v>
      </c>
    </row>
    <row r="9263" spans="1:1" x14ac:dyDescent="0.25">
      <c r="A9263" t="s">
        <v>35</v>
      </c>
    </row>
    <row r="9264" spans="1:1" x14ac:dyDescent="0.25">
      <c r="A9264" t="s">
        <v>51021</v>
      </c>
    </row>
    <row r="9265" spans="1:1" x14ac:dyDescent="0.25">
      <c r="A9265" t="s">
        <v>51022</v>
      </c>
    </row>
    <row r="9266" spans="1:1" x14ac:dyDescent="0.25">
      <c r="A9266" t="s">
        <v>51023</v>
      </c>
    </row>
    <row r="9267" spans="1:1" x14ac:dyDescent="0.25">
      <c r="A9267" t="s">
        <v>51024</v>
      </c>
    </row>
    <row r="9268" spans="1:1" x14ac:dyDescent="0.25">
      <c r="A9268" t="s">
        <v>51025</v>
      </c>
    </row>
    <row r="9269" spans="1:1" x14ac:dyDescent="0.25">
      <c r="A9269" t="s">
        <v>51026</v>
      </c>
    </row>
    <row r="9270" spans="1:1" x14ac:dyDescent="0.25">
      <c r="A9270" t="s">
        <v>51027</v>
      </c>
    </row>
    <row r="9271" spans="1:1" x14ac:dyDescent="0.25">
      <c r="A9271" t="s">
        <v>51028</v>
      </c>
    </row>
    <row r="9272" spans="1:1" x14ac:dyDescent="0.25">
      <c r="A9272" t="s">
        <v>51029</v>
      </c>
    </row>
    <row r="9273" spans="1:1" x14ac:dyDescent="0.25">
      <c r="A9273" t="s">
        <v>51030</v>
      </c>
    </row>
    <row r="9274" spans="1:1" x14ac:dyDescent="0.25">
      <c r="A9274" t="s">
        <v>51031</v>
      </c>
    </row>
    <row r="9275" spans="1:1" x14ac:dyDescent="0.25">
      <c r="A9275" t="s">
        <v>51032</v>
      </c>
    </row>
    <row r="9276" spans="1:1" x14ac:dyDescent="0.25">
      <c r="A9276" t="s">
        <v>51033</v>
      </c>
    </row>
    <row r="9277" spans="1:1" x14ac:dyDescent="0.25">
      <c r="A9277" t="s">
        <v>51034</v>
      </c>
    </row>
    <row r="9278" spans="1:1" x14ac:dyDescent="0.25">
      <c r="A9278" t="s">
        <v>51035</v>
      </c>
    </row>
    <row r="9279" spans="1:1" x14ac:dyDescent="0.25">
      <c r="A9279" t="s">
        <v>51036</v>
      </c>
    </row>
    <row r="9280" spans="1:1" x14ac:dyDescent="0.25">
      <c r="A9280" t="s">
        <v>51037</v>
      </c>
    </row>
    <row r="9281" spans="1:1" x14ac:dyDescent="0.25">
      <c r="A9281" t="s">
        <v>51038</v>
      </c>
    </row>
    <row r="9282" spans="1:1" x14ac:dyDescent="0.25">
      <c r="A9282" t="s">
        <v>51039</v>
      </c>
    </row>
    <row r="9283" spans="1:1" x14ac:dyDescent="0.25">
      <c r="A9283" t="s">
        <v>51040</v>
      </c>
    </row>
    <row r="9284" spans="1:1" x14ac:dyDescent="0.25">
      <c r="A9284" t="s">
        <v>51041</v>
      </c>
    </row>
    <row r="9285" spans="1:1" x14ac:dyDescent="0.25">
      <c r="A9285" t="s">
        <v>51042</v>
      </c>
    </row>
    <row r="9286" spans="1:1" x14ac:dyDescent="0.25">
      <c r="A9286" t="s">
        <v>51043</v>
      </c>
    </row>
    <row r="9288" spans="1:1" x14ac:dyDescent="0.25">
      <c r="A9288" t="s">
        <v>15</v>
      </c>
    </row>
    <row r="9289" spans="1:1" x14ac:dyDescent="0.25">
      <c r="A9289" t="s">
        <v>51044</v>
      </c>
    </row>
    <row r="9290" spans="1:1" x14ac:dyDescent="0.25">
      <c r="A9290" t="s">
        <v>51045</v>
      </c>
    </row>
    <row r="9291" spans="1:1" x14ac:dyDescent="0.25">
      <c r="A9291" t="s">
        <v>51046</v>
      </c>
    </row>
    <row r="9292" spans="1:1" x14ac:dyDescent="0.25">
      <c r="A9292" t="s">
        <v>51047</v>
      </c>
    </row>
    <row r="9293" spans="1:1" x14ac:dyDescent="0.25">
      <c r="A9293" t="s">
        <v>51048</v>
      </c>
    </row>
    <row r="9294" spans="1:1" x14ac:dyDescent="0.25">
      <c r="A9294" t="s">
        <v>51049</v>
      </c>
    </row>
    <row r="9295" spans="1:1" x14ac:dyDescent="0.25">
      <c r="A9295" t="s">
        <v>51050</v>
      </c>
    </row>
    <row r="9296" spans="1:1" x14ac:dyDescent="0.25">
      <c r="A9296" t="s">
        <v>51051</v>
      </c>
    </row>
    <row r="9297" spans="1:1" x14ac:dyDescent="0.25">
      <c r="A9297" t="s">
        <v>51052</v>
      </c>
    </row>
    <row r="9298" spans="1:1" x14ac:dyDescent="0.25">
      <c r="A9298" t="s">
        <v>51053</v>
      </c>
    </row>
    <row r="9299" spans="1:1" x14ac:dyDescent="0.25">
      <c r="A9299" t="s">
        <v>51054</v>
      </c>
    </row>
    <row r="9300" spans="1:1" x14ac:dyDescent="0.25">
      <c r="A9300" t="s">
        <v>51055</v>
      </c>
    </row>
    <row r="9301" spans="1:1" x14ac:dyDescent="0.25">
      <c r="A9301" t="s">
        <v>51056</v>
      </c>
    </row>
    <row r="9302" spans="1:1" x14ac:dyDescent="0.25">
      <c r="A9302" t="s">
        <v>51057</v>
      </c>
    </row>
    <row r="9303" spans="1:1" x14ac:dyDescent="0.25">
      <c r="A9303" t="s">
        <v>51058</v>
      </c>
    </row>
    <row r="9304" spans="1:1" x14ac:dyDescent="0.25">
      <c r="A9304" t="s">
        <v>51059</v>
      </c>
    </row>
    <row r="9305" spans="1:1" x14ac:dyDescent="0.25">
      <c r="A9305" t="s">
        <v>51060</v>
      </c>
    </row>
    <row r="9306" spans="1:1" x14ac:dyDescent="0.25">
      <c r="A9306" t="s">
        <v>51061</v>
      </c>
    </row>
    <row r="9307" spans="1:1" x14ac:dyDescent="0.25">
      <c r="A9307" t="s">
        <v>51062</v>
      </c>
    </row>
    <row r="9308" spans="1:1" x14ac:dyDescent="0.25">
      <c r="A9308" t="s">
        <v>51063</v>
      </c>
    </row>
    <row r="9309" spans="1:1" x14ac:dyDescent="0.25">
      <c r="A9309" t="s">
        <v>51064</v>
      </c>
    </row>
    <row r="9310" spans="1:1" x14ac:dyDescent="0.25">
      <c r="A9310" t="s">
        <v>51065</v>
      </c>
    </row>
    <row r="9311" spans="1:1" x14ac:dyDescent="0.25">
      <c r="A9311" t="s">
        <v>51066</v>
      </c>
    </row>
    <row r="9312" spans="1:1" x14ac:dyDescent="0.25">
      <c r="A9312" t="s">
        <v>51067</v>
      </c>
    </row>
    <row r="9313" spans="1:1" x14ac:dyDescent="0.25">
      <c r="A9313" t="s">
        <v>51068</v>
      </c>
    </row>
    <row r="9314" spans="1:1" x14ac:dyDescent="0.25">
      <c r="A9314" t="s">
        <v>51069</v>
      </c>
    </row>
    <row r="9316" spans="1:1" x14ac:dyDescent="0.25">
      <c r="A9316" t="s">
        <v>2</v>
      </c>
    </row>
    <row r="9317" spans="1:1" x14ac:dyDescent="0.25">
      <c r="A9317" t="s">
        <v>51070</v>
      </c>
    </row>
    <row r="9318" spans="1:1" x14ac:dyDescent="0.25">
      <c r="A9318" t="s">
        <v>51071</v>
      </c>
    </row>
    <row r="9319" spans="1:1" x14ac:dyDescent="0.25">
      <c r="A9319" t="s">
        <v>51072</v>
      </c>
    </row>
    <row r="9320" spans="1:1" x14ac:dyDescent="0.25">
      <c r="A9320" t="s">
        <v>51073</v>
      </c>
    </row>
    <row r="9321" spans="1:1" x14ac:dyDescent="0.25">
      <c r="A9321" t="s">
        <v>51074</v>
      </c>
    </row>
    <row r="9322" spans="1:1" x14ac:dyDescent="0.25">
      <c r="A9322" t="s">
        <v>51075</v>
      </c>
    </row>
    <row r="9323" spans="1:1" x14ac:dyDescent="0.25">
      <c r="A9323" t="s">
        <v>51076</v>
      </c>
    </row>
    <row r="9324" spans="1:1" x14ac:dyDescent="0.25">
      <c r="A9324" t="s">
        <v>51077</v>
      </c>
    </row>
    <row r="9325" spans="1:1" x14ac:dyDescent="0.25">
      <c r="A9325" t="s">
        <v>51078</v>
      </c>
    </row>
    <row r="9326" spans="1:1" x14ac:dyDescent="0.25">
      <c r="A9326" t="s">
        <v>51079</v>
      </c>
    </row>
    <row r="9327" spans="1:1" x14ac:dyDescent="0.25">
      <c r="A9327" t="s">
        <v>51080</v>
      </c>
    </row>
    <row r="9328" spans="1:1" x14ac:dyDescent="0.25">
      <c r="A9328" t="s">
        <v>51081</v>
      </c>
    </row>
    <row r="9329" spans="1:1" x14ac:dyDescent="0.25">
      <c r="A9329" t="s">
        <v>51082</v>
      </c>
    </row>
    <row r="9330" spans="1:1" x14ac:dyDescent="0.25">
      <c r="A9330" t="s">
        <v>51083</v>
      </c>
    </row>
    <row r="9331" spans="1:1" x14ac:dyDescent="0.25">
      <c r="A9331" t="s">
        <v>51084</v>
      </c>
    </row>
    <row r="9332" spans="1:1" x14ac:dyDescent="0.25">
      <c r="A9332" t="s">
        <v>51085</v>
      </c>
    </row>
    <row r="9333" spans="1:1" x14ac:dyDescent="0.25">
      <c r="A9333" t="s">
        <v>51086</v>
      </c>
    </row>
    <row r="9334" spans="1:1" x14ac:dyDescent="0.25">
      <c r="A9334" t="s">
        <v>51087</v>
      </c>
    </row>
    <row r="9335" spans="1:1" x14ac:dyDescent="0.25">
      <c r="A9335" t="s">
        <v>51088</v>
      </c>
    </row>
    <row r="9336" spans="1:1" x14ac:dyDescent="0.25">
      <c r="A9336" t="s">
        <v>51089</v>
      </c>
    </row>
    <row r="9337" spans="1:1" x14ac:dyDescent="0.25">
      <c r="A9337" t="s">
        <v>51090</v>
      </c>
    </row>
    <row r="9338" spans="1:1" x14ac:dyDescent="0.25">
      <c r="A9338" t="s">
        <v>51091</v>
      </c>
    </row>
    <row r="9339" spans="1:1" x14ac:dyDescent="0.25">
      <c r="A9339" t="s">
        <v>51092</v>
      </c>
    </row>
    <row r="9340" spans="1:1" x14ac:dyDescent="0.25">
      <c r="A9340" t="s">
        <v>51093</v>
      </c>
    </row>
    <row r="9341" spans="1:1" x14ac:dyDescent="0.25">
      <c r="A9341" t="s">
        <v>51094</v>
      </c>
    </row>
    <row r="9342" spans="1:1" x14ac:dyDescent="0.25">
      <c r="A9342" t="s">
        <v>51095</v>
      </c>
    </row>
    <row r="9343" spans="1:1" x14ac:dyDescent="0.25">
      <c r="A9343" t="s">
        <v>51096</v>
      </c>
    </row>
    <row r="9344" spans="1:1" x14ac:dyDescent="0.25">
      <c r="A9344" t="s">
        <v>51097</v>
      </c>
    </row>
    <row r="9345" spans="1:1" x14ac:dyDescent="0.25">
      <c r="A9345" t="s">
        <v>51098</v>
      </c>
    </row>
    <row r="9346" spans="1:1" x14ac:dyDescent="0.25">
      <c r="A9346" t="s">
        <v>51099</v>
      </c>
    </row>
    <row r="9347" spans="1:1" x14ac:dyDescent="0.25">
      <c r="A9347" t="s">
        <v>51100</v>
      </c>
    </row>
    <row r="9348" spans="1:1" x14ac:dyDescent="0.25">
      <c r="A9348" t="s">
        <v>51101</v>
      </c>
    </row>
    <row r="9349" spans="1:1" x14ac:dyDescent="0.25">
      <c r="A9349" t="s">
        <v>51102</v>
      </c>
    </row>
    <row r="9350" spans="1:1" x14ac:dyDescent="0.25">
      <c r="A9350" t="s">
        <v>51103</v>
      </c>
    </row>
    <row r="9351" spans="1:1" x14ac:dyDescent="0.25">
      <c r="A9351" t="s">
        <v>51104</v>
      </c>
    </row>
    <row r="9352" spans="1:1" x14ac:dyDescent="0.25">
      <c r="A9352" t="s">
        <v>51105</v>
      </c>
    </row>
    <row r="9353" spans="1:1" x14ac:dyDescent="0.25">
      <c r="A9353" t="s">
        <v>51106</v>
      </c>
    </row>
    <row r="9354" spans="1:1" x14ac:dyDescent="0.25">
      <c r="A9354" t="s">
        <v>51107</v>
      </c>
    </row>
    <row r="9355" spans="1:1" x14ac:dyDescent="0.25">
      <c r="A9355" t="s">
        <v>51108</v>
      </c>
    </row>
    <row r="9356" spans="1:1" x14ac:dyDescent="0.25">
      <c r="A9356" t="s">
        <v>51109</v>
      </c>
    </row>
    <row r="9357" spans="1:1" x14ac:dyDescent="0.25">
      <c r="A9357" t="s">
        <v>51110</v>
      </c>
    </row>
    <row r="9358" spans="1:1" x14ac:dyDescent="0.25">
      <c r="A9358" t="s">
        <v>51111</v>
      </c>
    </row>
    <row r="9359" spans="1:1" x14ac:dyDescent="0.25">
      <c r="A9359" t="s">
        <v>51112</v>
      </c>
    </row>
    <row r="9360" spans="1:1" x14ac:dyDescent="0.25">
      <c r="A9360" t="s">
        <v>51113</v>
      </c>
    </row>
    <row r="9361" spans="1:1" x14ac:dyDescent="0.25">
      <c r="A9361" t="s">
        <v>51114</v>
      </c>
    </row>
    <row r="9362" spans="1:1" x14ac:dyDescent="0.25">
      <c r="A9362" t="s">
        <v>51115</v>
      </c>
    </row>
    <row r="9363" spans="1:1" x14ac:dyDescent="0.25">
      <c r="A9363" t="s">
        <v>51116</v>
      </c>
    </row>
    <row r="9364" spans="1:1" x14ac:dyDescent="0.25">
      <c r="A9364" t="s">
        <v>51117</v>
      </c>
    </row>
    <row r="9365" spans="1:1" x14ac:dyDescent="0.25">
      <c r="A9365" t="s">
        <v>51118</v>
      </c>
    </row>
    <row r="9366" spans="1:1" x14ac:dyDescent="0.25">
      <c r="A9366" t="s">
        <v>51119</v>
      </c>
    </row>
    <row r="9367" spans="1:1" x14ac:dyDescent="0.25">
      <c r="A9367" t="s">
        <v>51120</v>
      </c>
    </row>
    <row r="9368" spans="1:1" x14ac:dyDescent="0.25">
      <c r="A9368" t="s">
        <v>51121</v>
      </c>
    </row>
    <row r="9369" spans="1:1" x14ac:dyDescent="0.25">
      <c r="A9369" t="s">
        <v>51122</v>
      </c>
    </row>
    <row r="9370" spans="1:1" x14ac:dyDescent="0.25">
      <c r="A9370" t="s">
        <v>51123</v>
      </c>
    </row>
    <row r="9371" spans="1:1" x14ac:dyDescent="0.25">
      <c r="A9371" t="s">
        <v>51124</v>
      </c>
    </row>
    <row r="9372" spans="1:1" x14ac:dyDescent="0.25">
      <c r="A9372" t="s">
        <v>51125</v>
      </c>
    </row>
    <row r="9373" spans="1:1" x14ac:dyDescent="0.25">
      <c r="A9373" t="s">
        <v>51126</v>
      </c>
    </row>
    <row r="9374" spans="1:1" x14ac:dyDescent="0.25">
      <c r="A9374" t="s">
        <v>51127</v>
      </c>
    </row>
    <row r="9375" spans="1:1" x14ac:dyDescent="0.25">
      <c r="A9375" t="s">
        <v>51128</v>
      </c>
    </row>
    <row r="9376" spans="1:1" x14ac:dyDescent="0.25">
      <c r="A9376" t="s">
        <v>51129</v>
      </c>
    </row>
    <row r="9377" spans="1:1" x14ac:dyDescent="0.25">
      <c r="A9377" t="s">
        <v>51130</v>
      </c>
    </row>
    <row r="9378" spans="1:1" x14ac:dyDescent="0.25">
      <c r="A9378" t="s">
        <v>51131</v>
      </c>
    </row>
    <row r="9379" spans="1:1" x14ac:dyDescent="0.25">
      <c r="A9379" t="s">
        <v>51132</v>
      </c>
    </row>
    <row r="9380" spans="1:1" x14ac:dyDescent="0.25">
      <c r="A9380" t="s">
        <v>51133</v>
      </c>
    </row>
    <row r="9381" spans="1:1" x14ac:dyDescent="0.25">
      <c r="A9381" t="s">
        <v>51134</v>
      </c>
    </row>
    <row r="9382" spans="1:1" x14ac:dyDescent="0.25">
      <c r="A9382" t="s">
        <v>51135</v>
      </c>
    </row>
    <row r="9383" spans="1:1" x14ac:dyDescent="0.25">
      <c r="A9383" t="s">
        <v>51136</v>
      </c>
    </row>
    <row r="9384" spans="1:1" x14ac:dyDescent="0.25">
      <c r="A9384" t="s">
        <v>51137</v>
      </c>
    </row>
    <row r="9385" spans="1:1" x14ac:dyDescent="0.25">
      <c r="A9385" t="s">
        <v>51138</v>
      </c>
    </row>
    <row r="9386" spans="1:1" x14ac:dyDescent="0.25">
      <c r="A9386" t="s">
        <v>51139</v>
      </c>
    </row>
    <row r="9387" spans="1:1" x14ac:dyDescent="0.25">
      <c r="A9387" t="s">
        <v>51140</v>
      </c>
    </row>
    <row r="9388" spans="1:1" x14ac:dyDescent="0.25">
      <c r="A9388" t="s">
        <v>51141</v>
      </c>
    </row>
    <row r="9389" spans="1:1" x14ac:dyDescent="0.25">
      <c r="A9389" t="s">
        <v>51142</v>
      </c>
    </row>
    <row r="9390" spans="1:1" x14ac:dyDescent="0.25">
      <c r="A9390" t="s">
        <v>51143</v>
      </c>
    </row>
    <row r="9391" spans="1:1" x14ac:dyDescent="0.25">
      <c r="A9391" t="s">
        <v>51144</v>
      </c>
    </row>
    <row r="9392" spans="1:1" x14ac:dyDescent="0.25">
      <c r="A9392" t="s">
        <v>51145</v>
      </c>
    </row>
    <row r="9393" spans="1:1" x14ac:dyDescent="0.25">
      <c r="A9393" t="s">
        <v>51146</v>
      </c>
    </row>
    <row r="9394" spans="1:1" x14ac:dyDescent="0.25">
      <c r="A9394" t="s">
        <v>51147</v>
      </c>
    </row>
    <row r="9395" spans="1:1" x14ac:dyDescent="0.25">
      <c r="A9395" t="s">
        <v>51148</v>
      </c>
    </row>
    <row r="9396" spans="1:1" x14ac:dyDescent="0.25">
      <c r="A9396" t="s">
        <v>51149</v>
      </c>
    </row>
    <row r="9397" spans="1:1" x14ac:dyDescent="0.25">
      <c r="A9397" t="s">
        <v>51150</v>
      </c>
    </row>
    <row r="9398" spans="1:1" x14ac:dyDescent="0.25">
      <c r="A9398" t="s">
        <v>51151</v>
      </c>
    </row>
    <row r="9399" spans="1:1" x14ac:dyDescent="0.25">
      <c r="A9399" t="s">
        <v>51152</v>
      </c>
    </row>
    <row r="9400" spans="1:1" x14ac:dyDescent="0.25">
      <c r="A9400" t="s">
        <v>51153</v>
      </c>
    </row>
    <row r="9401" spans="1:1" x14ac:dyDescent="0.25">
      <c r="A9401" t="s">
        <v>51154</v>
      </c>
    </row>
    <row r="9402" spans="1:1" x14ac:dyDescent="0.25">
      <c r="A9402" t="s">
        <v>51155</v>
      </c>
    </row>
    <row r="9403" spans="1:1" x14ac:dyDescent="0.25">
      <c r="A9403" t="s">
        <v>51156</v>
      </c>
    </row>
    <row r="9404" spans="1:1" x14ac:dyDescent="0.25">
      <c r="A9404" t="s">
        <v>51157</v>
      </c>
    </row>
    <row r="9405" spans="1:1" x14ac:dyDescent="0.25">
      <c r="A9405" t="s">
        <v>51158</v>
      </c>
    </row>
    <row r="9406" spans="1:1" x14ac:dyDescent="0.25">
      <c r="A9406" t="s">
        <v>51159</v>
      </c>
    </row>
    <row r="9407" spans="1:1" x14ac:dyDescent="0.25">
      <c r="A9407" t="s">
        <v>51160</v>
      </c>
    </row>
    <row r="9408" spans="1:1" x14ac:dyDescent="0.25">
      <c r="A9408" t="s">
        <v>51161</v>
      </c>
    </row>
    <row r="9409" spans="1:1" x14ac:dyDescent="0.25">
      <c r="A9409" t="s">
        <v>51162</v>
      </c>
    </row>
    <row r="9410" spans="1:1" x14ac:dyDescent="0.25">
      <c r="A9410" t="s">
        <v>51163</v>
      </c>
    </row>
    <row r="9411" spans="1:1" x14ac:dyDescent="0.25">
      <c r="A9411" t="s">
        <v>51164</v>
      </c>
    </row>
    <row r="9412" spans="1:1" x14ac:dyDescent="0.25">
      <c r="A9412" t="s">
        <v>51165</v>
      </c>
    </row>
    <row r="9413" spans="1:1" x14ac:dyDescent="0.25">
      <c r="A9413" t="s">
        <v>51166</v>
      </c>
    </row>
    <row r="9414" spans="1:1" x14ac:dyDescent="0.25">
      <c r="A9414" t="s">
        <v>51167</v>
      </c>
    </row>
    <row r="9415" spans="1:1" x14ac:dyDescent="0.25">
      <c r="A9415" t="s">
        <v>51168</v>
      </c>
    </row>
    <row r="9416" spans="1:1" x14ac:dyDescent="0.25">
      <c r="A9416" t="s">
        <v>51169</v>
      </c>
    </row>
    <row r="9417" spans="1:1" x14ac:dyDescent="0.25">
      <c r="A9417" t="s">
        <v>51170</v>
      </c>
    </row>
    <row r="9418" spans="1:1" x14ac:dyDescent="0.25">
      <c r="A9418" t="s">
        <v>51171</v>
      </c>
    </row>
    <row r="9419" spans="1:1" x14ac:dyDescent="0.25">
      <c r="A9419" t="s">
        <v>51172</v>
      </c>
    </row>
    <row r="9420" spans="1:1" x14ac:dyDescent="0.25">
      <c r="A9420" t="s">
        <v>51173</v>
      </c>
    </row>
    <row r="9421" spans="1:1" x14ac:dyDescent="0.25">
      <c r="A9421" t="s">
        <v>51174</v>
      </c>
    </row>
    <row r="9422" spans="1:1" x14ac:dyDescent="0.25">
      <c r="A9422" t="s">
        <v>51175</v>
      </c>
    </row>
    <row r="9423" spans="1:1" x14ac:dyDescent="0.25">
      <c r="A9423" t="s">
        <v>51176</v>
      </c>
    </row>
    <row r="9424" spans="1:1" x14ac:dyDescent="0.25">
      <c r="A9424" t="s">
        <v>51177</v>
      </c>
    </row>
    <row r="9425" spans="1:1" x14ac:dyDescent="0.25">
      <c r="A9425" t="s">
        <v>51178</v>
      </c>
    </row>
    <row r="9426" spans="1:1" x14ac:dyDescent="0.25">
      <c r="A9426" t="s">
        <v>51179</v>
      </c>
    </row>
    <row r="9427" spans="1:1" x14ac:dyDescent="0.25">
      <c r="A9427" t="s">
        <v>51180</v>
      </c>
    </row>
    <row r="9428" spans="1:1" x14ac:dyDescent="0.25">
      <c r="A9428" t="s">
        <v>51181</v>
      </c>
    </row>
    <row r="9429" spans="1:1" x14ac:dyDescent="0.25">
      <c r="A9429" t="s">
        <v>51182</v>
      </c>
    </row>
    <row r="9430" spans="1:1" x14ac:dyDescent="0.25">
      <c r="A9430" t="s">
        <v>51183</v>
      </c>
    </row>
    <row r="9431" spans="1:1" x14ac:dyDescent="0.25">
      <c r="A9431" t="s">
        <v>51184</v>
      </c>
    </row>
    <row r="9432" spans="1:1" x14ac:dyDescent="0.25">
      <c r="A9432" t="s">
        <v>51185</v>
      </c>
    </row>
    <row r="9433" spans="1:1" x14ac:dyDescent="0.25">
      <c r="A9433" t="s">
        <v>51186</v>
      </c>
    </row>
    <row r="9434" spans="1:1" x14ac:dyDescent="0.25">
      <c r="A9434" t="s">
        <v>51187</v>
      </c>
    </row>
    <row r="9435" spans="1:1" x14ac:dyDescent="0.25">
      <c r="A9435" t="s">
        <v>51188</v>
      </c>
    </row>
    <row r="9436" spans="1:1" x14ac:dyDescent="0.25">
      <c r="A9436" t="s">
        <v>51189</v>
      </c>
    </row>
    <row r="9437" spans="1:1" x14ac:dyDescent="0.25">
      <c r="A9437" t="s">
        <v>51190</v>
      </c>
    </row>
    <row r="9438" spans="1:1" x14ac:dyDescent="0.25">
      <c r="A9438" t="s">
        <v>51191</v>
      </c>
    </row>
    <row r="9439" spans="1:1" x14ac:dyDescent="0.25">
      <c r="A9439" t="s">
        <v>51192</v>
      </c>
    </row>
    <row r="9440" spans="1:1" x14ac:dyDescent="0.25">
      <c r="A9440" t="s">
        <v>51193</v>
      </c>
    </row>
    <row r="9441" spans="1:1" x14ac:dyDescent="0.25">
      <c r="A9441" t="s">
        <v>51194</v>
      </c>
    </row>
    <row r="9442" spans="1:1" x14ac:dyDescent="0.25">
      <c r="A9442" t="s">
        <v>51195</v>
      </c>
    </row>
    <row r="9443" spans="1:1" x14ac:dyDescent="0.25">
      <c r="A9443" t="s">
        <v>51196</v>
      </c>
    </row>
    <row r="9444" spans="1:1" x14ac:dyDescent="0.25">
      <c r="A9444" t="s">
        <v>51197</v>
      </c>
    </row>
    <row r="9445" spans="1:1" x14ac:dyDescent="0.25">
      <c r="A9445" t="s">
        <v>51198</v>
      </c>
    </row>
    <row r="9446" spans="1:1" x14ac:dyDescent="0.25">
      <c r="A9446" t="s">
        <v>51199</v>
      </c>
    </row>
    <row r="9447" spans="1:1" x14ac:dyDescent="0.25">
      <c r="A9447" t="s">
        <v>51200</v>
      </c>
    </row>
    <row r="9448" spans="1:1" x14ac:dyDescent="0.25">
      <c r="A9448" t="s">
        <v>51201</v>
      </c>
    </row>
    <row r="9449" spans="1:1" x14ac:dyDescent="0.25">
      <c r="A9449" t="s">
        <v>51202</v>
      </c>
    </row>
    <row r="9450" spans="1:1" x14ac:dyDescent="0.25">
      <c r="A9450" t="s">
        <v>51203</v>
      </c>
    </row>
    <row r="9451" spans="1:1" x14ac:dyDescent="0.25">
      <c r="A9451" t="s">
        <v>51204</v>
      </c>
    </row>
    <row r="9452" spans="1:1" x14ac:dyDescent="0.25">
      <c r="A9452" t="s">
        <v>51205</v>
      </c>
    </row>
    <row r="9453" spans="1:1" x14ac:dyDescent="0.25">
      <c r="A9453" t="s">
        <v>51206</v>
      </c>
    </row>
    <row r="9454" spans="1:1" x14ac:dyDescent="0.25">
      <c r="A9454" t="s">
        <v>51207</v>
      </c>
    </row>
    <row r="9455" spans="1:1" x14ac:dyDescent="0.25">
      <c r="A9455" t="s">
        <v>51208</v>
      </c>
    </row>
    <row r="9456" spans="1:1" x14ac:dyDescent="0.25">
      <c r="A9456" t="s">
        <v>51209</v>
      </c>
    </row>
    <row r="9458" spans="1:1" x14ac:dyDescent="0.25">
      <c r="A9458" t="s">
        <v>62</v>
      </c>
    </row>
    <row r="9459" spans="1:1" x14ac:dyDescent="0.25">
      <c r="A9459" t="s">
        <v>51210</v>
      </c>
    </row>
    <row r="9460" spans="1:1" x14ac:dyDescent="0.25">
      <c r="A9460" t="s">
        <v>51211</v>
      </c>
    </row>
    <row r="9461" spans="1:1" x14ac:dyDescent="0.25">
      <c r="A9461" t="s">
        <v>51212</v>
      </c>
    </row>
    <row r="9463" spans="1:1" x14ac:dyDescent="0.25">
      <c r="A9463" t="s">
        <v>21</v>
      </c>
    </row>
    <row r="9464" spans="1:1" x14ac:dyDescent="0.25">
      <c r="A9464" t="s">
        <v>51213</v>
      </c>
    </row>
    <row r="9465" spans="1:1" x14ac:dyDescent="0.25">
      <c r="A9465" t="s">
        <v>51214</v>
      </c>
    </row>
    <row r="9466" spans="1:1" x14ac:dyDescent="0.25">
      <c r="A9466" t="s">
        <v>51215</v>
      </c>
    </row>
    <row r="9468" spans="1:1" x14ac:dyDescent="0.25">
      <c r="A9468" t="s">
        <v>22</v>
      </c>
    </row>
    <row r="9469" spans="1:1" x14ac:dyDescent="0.25">
      <c r="A9469" t="s">
        <v>51216</v>
      </c>
    </row>
    <row r="9470" spans="1:1" x14ac:dyDescent="0.25">
      <c r="A9470" t="s">
        <v>51217</v>
      </c>
    </row>
    <row r="9471" spans="1:1" x14ac:dyDescent="0.25">
      <c r="A9471" t="s">
        <v>51218</v>
      </c>
    </row>
    <row r="9472" spans="1:1" x14ac:dyDescent="0.25">
      <c r="A9472" t="s">
        <v>51219</v>
      </c>
    </row>
    <row r="9473" spans="1:1" x14ac:dyDescent="0.25">
      <c r="A9473" t="s">
        <v>51220</v>
      </c>
    </row>
    <row r="9474" spans="1:1" x14ac:dyDescent="0.25">
      <c r="A9474" t="s">
        <v>51221</v>
      </c>
    </row>
    <row r="9475" spans="1:1" x14ac:dyDescent="0.25">
      <c r="A9475" t="s">
        <v>51222</v>
      </c>
    </row>
    <row r="9476" spans="1:1" x14ac:dyDescent="0.25">
      <c r="A9476" t="s">
        <v>51223</v>
      </c>
    </row>
    <row r="9477" spans="1:1" x14ac:dyDescent="0.25">
      <c r="A9477" t="s">
        <v>51224</v>
      </c>
    </row>
    <row r="9478" spans="1:1" x14ac:dyDescent="0.25">
      <c r="A9478" t="s">
        <v>51225</v>
      </c>
    </row>
    <row r="9479" spans="1:1" x14ac:dyDescent="0.25">
      <c r="A9479" t="s">
        <v>51226</v>
      </c>
    </row>
    <row r="9480" spans="1:1" x14ac:dyDescent="0.25">
      <c r="A9480" t="s">
        <v>51227</v>
      </c>
    </row>
    <row r="9481" spans="1:1" x14ac:dyDescent="0.25">
      <c r="A9481" t="s">
        <v>51228</v>
      </c>
    </row>
    <row r="9482" spans="1:1" x14ac:dyDescent="0.25">
      <c r="A9482" t="s">
        <v>51229</v>
      </c>
    </row>
    <row r="9483" spans="1:1" x14ac:dyDescent="0.25">
      <c r="A9483" t="s">
        <v>51230</v>
      </c>
    </row>
    <row r="9484" spans="1:1" x14ac:dyDescent="0.25">
      <c r="A9484" t="s">
        <v>51231</v>
      </c>
    </row>
    <row r="9485" spans="1:1" x14ac:dyDescent="0.25">
      <c r="A9485" t="s">
        <v>51232</v>
      </c>
    </row>
    <row r="9486" spans="1:1" x14ac:dyDescent="0.25">
      <c r="A9486" t="s">
        <v>51233</v>
      </c>
    </row>
    <row r="9487" spans="1:1" x14ac:dyDescent="0.25">
      <c r="A9487" t="s">
        <v>51234</v>
      </c>
    </row>
    <row r="9488" spans="1:1" x14ac:dyDescent="0.25">
      <c r="A9488" t="s">
        <v>51235</v>
      </c>
    </row>
    <row r="9489" spans="1:1" x14ac:dyDescent="0.25">
      <c r="A9489" t="s">
        <v>51236</v>
      </c>
    </row>
    <row r="9490" spans="1:1" x14ac:dyDescent="0.25">
      <c r="A9490" t="s">
        <v>51237</v>
      </c>
    </row>
    <row r="9491" spans="1:1" x14ac:dyDescent="0.25">
      <c r="A9491" t="s">
        <v>51238</v>
      </c>
    </row>
    <row r="9492" spans="1:1" x14ac:dyDescent="0.25">
      <c r="A9492" t="s">
        <v>51239</v>
      </c>
    </row>
    <row r="9493" spans="1:1" x14ac:dyDescent="0.25">
      <c r="A9493" t="s">
        <v>51240</v>
      </c>
    </row>
    <row r="9494" spans="1:1" x14ac:dyDescent="0.25">
      <c r="A9494" t="s">
        <v>51241</v>
      </c>
    </row>
    <row r="9495" spans="1:1" x14ac:dyDescent="0.25">
      <c r="A9495" t="s">
        <v>51242</v>
      </c>
    </row>
    <row r="9496" spans="1:1" x14ac:dyDescent="0.25">
      <c r="A9496" t="s">
        <v>51243</v>
      </c>
    </row>
    <row r="9497" spans="1:1" x14ac:dyDescent="0.25">
      <c r="A9497" t="s">
        <v>51244</v>
      </c>
    </row>
    <row r="9498" spans="1:1" x14ac:dyDescent="0.25">
      <c r="A9498" t="s">
        <v>51245</v>
      </c>
    </row>
    <row r="9499" spans="1:1" x14ac:dyDescent="0.25">
      <c r="A9499" t="s">
        <v>51246</v>
      </c>
    </row>
    <row r="9500" spans="1:1" x14ac:dyDescent="0.25">
      <c r="A9500" t="s">
        <v>51247</v>
      </c>
    </row>
    <row r="9501" spans="1:1" x14ac:dyDescent="0.25">
      <c r="A9501" t="s">
        <v>51248</v>
      </c>
    </row>
    <row r="9502" spans="1:1" x14ac:dyDescent="0.25">
      <c r="A9502" t="s">
        <v>51249</v>
      </c>
    </row>
    <row r="9503" spans="1:1" x14ac:dyDescent="0.25">
      <c r="A9503" t="s">
        <v>51250</v>
      </c>
    </row>
    <row r="9504" spans="1:1" x14ac:dyDescent="0.25">
      <c r="A9504" t="s">
        <v>51251</v>
      </c>
    </row>
    <row r="9505" spans="1:1" x14ac:dyDescent="0.25">
      <c r="A9505" t="s">
        <v>51252</v>
      </c>
    </row>
    <row r="9506" spans="1:1" x14ac:dyDescent="0.25">
      <c r="A9506" t="s">
        <v>51253</v>
      </c>
    </row>
    <row r="9507" spans="1:1" x14ac:dyDescent="0.25">
      <c r="A9507" t="s">
        <v>51254</v>
      </c>
    </row>
    <row r="9508" spans="1:1" x14ac:dyDescent="0.25">
      <c r="A9508" t="s">
        <v>51255</v>
      </c>
    </row>
    <row r="9509" spans="1:1" x14ac:dyDescent="0.25">
      <c r="A9509" t="s">
        <v>51256</v>
      </c>
    </row>
    <row r="9510" spans="1:1" x14ac:dyDescent="0.25">
      <c r="A9510" t="s">
        <v>51257</v>
      </c>
    </row>
    <row r="9511" spans="1:1" x14ac:dyDescent="0.25">
      <c r="A9511" t="s">
        <v>51258</v>
      </c>
    </row>
    <row r="9512" spans="1:1" x14ac:dyDescent="0.25">
      <c r="A9512" t="s">
        <v>51259</v>
      </c>
    </row>
    <row r="9513" spans="1:1" x14ac:dyDescent="0.25">
      <c r="A9513" t="s">
        <v>51260</v>
      </c>
    </row>
    <row r="9514" spans="1:1" x14ac:dyDescent="0.25">
      <c r="A9514" t="s">
        <v>51261</v>
      </c>
    </row>
    <row r="9515" spans="1:1" x14ac:dyDescent="0.25">
      <c r="A9515" t="s">
        <v>51262</v>
      </c>
    </row>
    <row r="9516" spans="1:1" x14ac:dyDescent="0.25">
      <c r="A9516" t="s">
        <v>51263</v>
      </c>
    </row>
    <row r="9517" spans="1:1" x14ac:dyDescent="0.25">
      <c r="A9517" t="s">
        <v>51264</v>
      </c>
    </row>
    <row r="9518" spans="1:1" x14ac:dyDescent="0.25">
      <c r="A9518" t="s">
        <v>51265</v>
      </c>
    </row>
    <row r="9519" spans="1:1" x14ac:dyDescent="0.25">
      <c r="A9519" t="s">
        <v>51266</v>
      </c>
    </row>
    <row r="9520" spans="1:1" x14ac:dyDescent="0.25">
      <c r="A9520" t="s">
        <v>51267</v>
      </c>
    </row>
    <row r="9522" spans="1:1" x14ac:dyDescent="0.25">
      <c r="A9522" t="s">
        <v>89</v>
      </c>
    </row>
    <row r="9525" spans="1:1" x14ac:dyDescent="0.25">
      <c r="A9525" t="s">
        <v>7</v>
      </c>
    </row>
    <row r="9526" spans="1:1" x14ac:dyDescent="0.25">
      <c r="A9526" t="s">
        <v>51268</v>
      </c>
    </row>
    <row r="9527" spans="1:1" x14ac:dyDescent="0.25">
      <c r="A9527" t="s">
        <v>51269</v>
      </c>
    </row>
    <row r="9528" spans="1:1" x14ac:dyDescent="0.25">
      <c r="A9528" t="s">
        <v>51270</v>
      </c>
    </row>
    <row r="9529" spans="1:1" x14ac:dyDescent="0.25">
      <c r="A9529" t="s">
        <v>51271</v>
      </c>
    </row>
    <row r="9530" spans="1:1" x14ac:dyDescent="0.25">
      <c r="A9530" t="s">
        <v>51272</v>
      </c>
    </row>
    <row r="9531" spans="1:1" x14ac:dyDescent="0.25">
      <c r="A9531" t="s">
        <v>51273</v>
      </c>
    </row>
    <row r="9532" spans="1:1" x14ac:dyDescent="0.25">
      <c r="A9532" t="s">
        <v>51274</v>
      </c>
    </row>
    <row r="9533" spans="1:1" x14ac:dyDescent="0.25">
      <c r="A9533" t="s">
        <v>51275</v>
      </c>
    </row>
    <row r="9535" spans="1:1" x14ac:dyDescent="0.25">
      <c r="A9535" t="s">
        <v>11</v>
      </c>
    </row>
    <row r="9536" spans="1:1" x14ac:dyDescent="0.25">
      <c r="A9536" t="s">
        <v>51276</v>
      </c>
    </row>
    <row r="9537" spans="1:1" x14ac:dyDescent="0.25">
      <c r="A9537" t="s">
        <v>51277</v>
      </c>
    </row>
    <row r="9538" spans="1:1" x14ac:dyDescent="0.25">
      <c r="A9538" t="s">
        <v>51278</v>
      </c>
    </row>
    <row r="9539" spans="1:1" x14ac:dyDescent="0.25">
      <c r="A9539" t="s">
        <v>51279</v>
      </c>
    </row>
    <row r="9541" spans="1:1" x14ac:dyDescent="0.25">
      <c r="A9541" t="s">
        <v>2</v>
      </c>
    </row>
    <row r="9542" spans="1:1" x14ac:dyDescent="0.25">
      <c r="A9542" t="s">
        <v>51280</v>
      </c>
    </row>
    <row r="9543" spans="1:1" x14ac:dyDescent="0.25">
      <c r="A9543" t="s">
        <v>51281</v>
      </c>
    </row>
    <row r="9544" spans="1:1" x14ac:dyDescent="0.25">
      <c r="A9544" t="s">
        <v>51282</v>
      </c>
    </row>
    <row r="9545" spans="1:1" x14ac:dyDescent="0.25">
      <c r="A9545" t="s">
        <v>51283</v>
      </c>
    </row>
    <row r="9546" spans="1:1" x14ac:dyDescent="0.25">
      <c r="A9546" t="s">
        <v>51284</v>
      </c>
    </row>
    <row r="9547" spans="1:1" x14ac:dyDescent="0.25">
      <c r="A9547" t="s">
        <v>51285</v>
      </c>
    </row>
    <row r="9548" spans="1:1" x14ac:dyDescent="0.25">
      <c r="A9548" t="s">
        <v>51286</v>
      </c>
    </row>
    <row r="9549" spans="1:1" x14ac:dyDescent="0.25">
      <c r="A9549" t="s">
        <v>51287</v>
      </c>
    </row>
    <row r="9550" spans="1:1" x14ac:dyDescent="0.25">
      <c r="A9550" t="s">
        <v>51288</v>
      </c>
    </row>
    <row r="9551" spans="1:1" x14ac:dyDescent="0.25">
      <c r="A9551" t="s">
        <v>51289</v>
      </c>
    </row>
    <row r="9552" spans="1:1" x14ac:dyDescent="0.25">
      <c r="A9552" t="s">
        <v>51290</v>
      </c>
    </row>
    <row r="9553" spans="1:1" x14ac:dyDescent="0.25">
      <c r="A9553" t="s">
        <v>51291</v>
      </c>
    </row>
    <row r="9554" spans="1:1" x14ac:dyDescent="0.25">
      <c r="A9554" t="s">
        <v>51292</v>
      </c>
    </row>
    <row r="9555" spans="1:1" x14ac:dyDescent="0.25">
      <c r="A9555" t="s">
        <v>51293</v>
      </c>
    </row>
    <row r="9556" spans="1:1" x14ac:dyDescent="0.25">
      <c r="A9556" t="s">
        <v>51294</v>
      </c>
    </row>
    <row r="9557" spans="1:1" x14ac:dyDescent="0.25">
      <c r="A9557" t="s">
        <v>51295</v>
      </c>
    </row>
    <row r="9558" spans="1:1" x14ac:dyDescent="0.25">
      <c r="A9558" t="s">
        <v>51296</v>
      </c>
    </row>
    <row r="9559" spans="1:1" x14ac:dyDescent="0.25">
      <c r="A9559" t="s">
        <v>51297</v>
      </c>
    </row>
    <row r="9560" spans="1:1" x14ac:dyDescent="0.25">
      <c r="A9560" t="s">
        <v>51298</v>
      </c>
    </row>
    <row r="9561" spans="1:1" x14ac:dyDescent="0.25">
      <c r="A9561" t="s">
        <v>51299</v>
      </c>
    </row>
    <row r="9562" spans="1:1" x14ac:dyDescent="0.25">
      <c r="A9562" t="s">
        <v>51300</v>
      </c>
    </row>
    <row r="9563" spans="1:1" x14ac:dyDescent="0.25">
      <c r="A9563" t="s">
        <v>51301</v>
      </c>
    </row>
    <row r="9564" spans="1:1" x14ac:dyDescent="0.25">
      <c r="A9564" t="s">
        <v>51302</v>
      </c>
    </row>
    <row r="9565" spans="1:1" x14ac:dyDescent="0.25">
      <c r="A9565" t="s">
        <v>51303</v>
      </c>
    </row>
    <row r="9567" spans="1:1" x14ac:dyDescent="0.25">
      <c r="A9567" t="s">
        <v>18</v>
      </c>
    </row>
    <row r="9568" spans="1:1" x14ac:dyDescent="0.25">
      <c r="A9568" t="s">
        <v>51304</v>
      </c>
    </row>
    <row r="9569" spans="1:1" x14ac:dyDescent="0.25">
      <c r="A9569" t="s">
        <v>51305</v>
      </c>
    </row>
    <row r="9570" spans="1:1" x14ac:dyDescent="0.25">
      <c r="A9570" t="s">
        <v>51306</v>
      </c>
    </row>
    <row r="9571" spans="1:1" x14ac:dyDescent="0.25">
      <c r="A9571" t="s">
        <v>51307</v>
      </c>
    </row>
    <row r="9572" spans="1:1" x14ac:dyDescent="0.25">
      <c r="A9572" t="s">
        <v>51308</v>
      </c>
    </row>
    <row r="9573" spans="1:1" x14ac:dyDescent="0.25">
      <c r="A9573" t="s">
        <v>51309</v>
      </c>
    </row>
    <row r="9574" spans="1:1" x14ac:dyDescent="0.25">
      <c r="A9574" t="s">
        <v>51310</v>
      </c>
    </row>
    <row r="9575" spans="1:1" x14ac:dyDescent="0.25">
      <c r="A9575" t="s">
        <v>51311</v>
      </c>
    </row>
    <row r="9576" spans="1:1" x14ac:dyDescent="0.25">
      <c r="A9576" t="s">
        <v>51312</v>
      </c>
    </row>
    <row r="9577" spans="1:1" x14ac:dyDescent="0.25">
      <c r="A9577" t="s">
        <v>51313</v>
      </c>
    </row>
    <row r="9578" spans="1:1" x14ac:dyDescent="0.25">
      <c r="A9578" t="s">
        <v>51314</v>
      </c>
    </row>
    <row r="9579" spans="1:1" x14ac:dyDescent="0.25">
      <c r="A9579" t="s">
        <v>51315</v>
      </c>
    </row>
    <row r="9580" spans="1:1" x14ac:dyDescent="0.25">
      <c r="A9580" t="s">
        <v>51316</v>
      </c>
    </row>
    <row r="9581" spans="1:1" x14ac:dyDescent="0.25">
      <c r="A9581" t="s">
        <v>51317</v>
      </c>
    </row>
    <row r="9582" spans="1:1" x14ac:dyDescent="0.25">
      <c r="A9582" t="s">
        <v>51318</v>
      </c>
    </row>
    <row r="9583" spans="1:1" x14ac:dyDescent="0.25">
      <c r="A9583" t="s">
        <v>51319</v>
      </c>
    </row>
    <row r="9584" spans="1:1" x14ac:dyDescent="0.25">
      <c r="A9584" t="s">
        <v>51320</v>
      </c>
    </row>
    <row r="9585" spans="1:1" x14ac:dyDescent="0.25">
      <c r="A9585" t="s">
        <v>51321</v>
      </c>
    </row>
    <row r="9586" spans="1:1" x14ac:dyDescent="0.25">
      <c r="A9586" t="s">
        <v>51322</v>
      </c>
    </row>
    <row r="9587" spans="1:1" x14ac:dyDescent="0.25">
      <c r="A9587" t="s">
        <v>51323</v>
      </c>
    </row>
    <row r="9588" spans="1:1" x14ac:dyDescent="0.25">
      <c r="A9588" t="s">
        <v>51324</v>
      </c>
    </row>
    <row r="9589" spans="1:1" x14ac:dyDescent="0.25">
      <c r="A9589" t="s">
        <v>51325</v>
      </c>
    </row>
    <row r="9590" spans="1:1" x14ac:dyDescent="0.25">
      <c r="A9590" t="s">
        <v>51326</v>
      </c>
    </row>
    <row r="9591" spans="1:1" x14ac:dyDescent="0.25">
      <c r="A9591" t="s">
        <v>51327</v>
      </c>
    </row>
    <row r="9592" spans="1:1" x14ac:dyDescent="0.25">
      <c r="A9592" t="s">
        <v>51328</v>
      </c>
    </row>
    <row r="9593" spans="1:1" x14ac:dyDescent="0.25">
      <c r="A9593" t="s">
        <v>51329</v>
      </c>
    </row>
    <row r="9594" spans="1:1" x14ac:dyDescent="0.25">
      <c r="A9594" t="s">
        <v>51330</v>
      </c>
    </row>
    <row r="9595" spans="1:1" x14ac:dyDescent="0.25">
      <c r="A9595" t="s">
        <v>51331</v>
      </c>
    </row>
    <row r="9596" spans="1:1" x14ac:dyDescent="0.25">
      <c r="A9596" t="s">
        <v>51332</v>
      </c>
    </row>
    <row r="9597" spans="1:1" x14ac:dyDescent="0.25">
      <c r="A9597" t="s">
        <v>51333</v>
      </c>
    </row>
    <row r="9598" spans="1:1" x14ac:dyDescent="0.25">
      <c r="A9598" t="s">
        <v>51334</v>
      </c>
    </row>
    <row r="9599" spans="1:1" x14ac:dyDescent="0.25">
      <c r="A9599" t="s">
        <v>51335</v>
      </c>
    </row>
    <row r="9601" spans="1:1" x14ac:dyDescent="0.25">
      <c r="A9601" t="s">
        <v>22</v>
      </c>
    </row>
    <row r="9602" spans="1:1" x14ac:dyDescent="0.25">
      <c r="A9602" t="s">
        <v>51336</v>
      </c>
    </row>
    <row r="9604" spans="1:1" x14ac:dyDescent="0.25">
      <c r="A9604" t="s">
        <v>90</v>
      </c>
    </row>
    <row r="9607" spans="1:1" x14ac:dyDescent="0.25">
      <c r="A9607" t="s">
        <v>15</v>
      </c>
    </row>
    <row r="9608" spans="1:1" x14ac:dyDescent="0.25">
      <c r="A9608" t="s">
        <v>51337</v>
      </c>
    </row>
    <row r="9609" spans="1:1" x14ac:dyDescent="0.25">
      <c r="A9609" t="s">
        <v>51338</v>
      </c>
    </row>
    <row r="9610" spans="1:1" x14ac:dyDescent="0.25">
      <c r="A9610" t="s">
        <v>51339</v>
      </c>
    </row>
    <row r="9611" spans="1:1" x14ac:dyDescent="0.25">
      <c r="A9611" t="s">
        <v>51340</v>
      </c>
    </row>
    <row r="9612" spans="1:1" x14ac:dyDescent="0.25">
      <c r="A9612" t="s">
        <v>51341</v>
      </c>
    </row>
    <row r="9613" spans="1:1" x14ac:dyDescent="0.25">
      <c r="A9613" t="s">
        <v>51342</v>
      </c>
    </row>
    <row r="9614" spans="1:1" x14ac:dyDescent="0.25">
      <c r="A9614" t="s">
        <v>51343</v>
      </c>
    </row>
    <row r="9615" spans="1:1" x14ac:dyDescent="0.25">
      <c r="A9615" t="s">
        <v>51344</v>
      </c>
    </row>
    <row r="9616" spans="1:1" x14ac:dyDescent="0.25">
      <c r="A9616" t="s">
        <v>51345</v>
      </c>
    </row>
    <row r="9617" spans="1:1" x14ac:dyDescent="0.25">
      <c r="A9617" t="s">
        <v>51346</v>
      </c>
    </row>
    <row r="9618" spans="1:1" x14ac:dyDescent="0.25">
      <c r="A9618" t="s">
        <v>51347</v>
      </c>
    </row>
    <row r="9619" spans="1:1" x14ac:dyDescent="0.25">
      <c r="A9619" t="s">
        <v>51348</v>
      </c>
    </row>
    <row r="9620" spans="1:1" x14ac:dyDescent="0.25">
      <c r="A9620" t="s">
        <v>51349</v>
      </c>
    </row>
    <row r="9621" spans="1:1" x14ac:dyDescent="0.25">
      <c r="A9621" t="s">
        <v>51350</v>
      </c>
    </row>
    <row r="9622" spans="1:1" x14ac:dyDescent="0.25">
      <c r="A9622" t="s">
        <v>51351</v>
      </c>
    </row>
    <row r="9623" spans="1:1" x14ac:dyDescent="0.25">
      <c r="A9623" t="s">
        <v>51352</v>
      </c>
    </row>
    <row r="9624" spans="1:1" x14ac:dyDescent="0.25">
      <c r="A9624" t="s">
        <v>51353</v>
      </c>
    </row>
    <row r="9625" spans="1:1" x14ac:dyDescent="0.25">
      <c r="A9625" t="s">
        <v>51354</v>
      </c>
    </row>
    <row r="9626" spans="1:1" x14ac:dyDescent="0.25">
      <c r="A9626" t="s">
        <v>51355</v>
      </c>
    </row>
    <row r="9627" spans="1:1" x14ac:dyDescent="0.25">
      <c r="A9627" t="s">
        <v>51356</v>
      </c>
    </row>
    <row r="9628" spans="1:1" x14ac:dyDescent="0.25">
      <c r="A9628" t="s">
        <v>51357</v>
      </c>
    </row>
    <row r="9629" spans="1:1" x14ac:dyDescent="0.25">
      <c r="A9629" t="s">
        <v>51358</v>
      </c>
    </row>
    <row r="9630" spans="1:1" x14ac:dyDescent="0.25">
      <c r="A9630" t="s">
        <v>51359</v>
      </c>
    </row>
    <row r="9631" spans="1:1" x14ac:dyDescent="0.25">
      <c r="A9631" t="s">
        <v>51360</v>
      </c>
    </row>
    <row r="9632" spans="1:1" x14ac:dyDescent="0.25">
      <c r="A9632" t="s">
        <v>51361</v>
      </c>
    </row>
  </sheetData>
  <autoFilter ref="W1:Z7460" xr:uid="{1C5EB0DB-838F-4AA4-BC6F-471B2437EBC8}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4B055-534B-43B0-82ED-1A80EC9AC351}">
  <sheetPr codeName="Sheet7"/>
  <dimension ref="A1:CJ10437"/>
  <sheetViews>
    <sheetView topLeftCell="BZ1" workbookViewId="0">
      <selection activeCell="CF2" sqref="CF2"/>
    </sheetView>
  </sheetViews>
  <sheetFormatPr defaultRowHeight="15" x14ac:dyDescent="0.25"/>
  <cols>
    <col min="1" max="1" width="11.28515625" style="1" customWidth="1"/>
    <col min="2" max="13" width="9.140625" style="1"/>
    <col min="14" max="15" width="81.140625" style="1" bestFit="1" customWidth="1"/>
    <col min="16" max="16" width="29" style="1" bestFit="1" customWidth="1"/>
    <col min="17" max="17" width="24" style="1" bestFit="1" customWidth="1"/>
    <col min="18" max="18" width="17.5703125" style="1" bestFit="1" customWidth="1"/>
    <col min="19" max="19" width="19.140625" style="1" bestFit="1" customWidth="1"/>
    <col min="20" max="20" width="12.140625" style="1" bestFit="1" customWidth="1"/>
    <col min="21" max="21" width="10.5703125" style="1" bestFit="1" customWidth="1"/>
    <col min="22" max="22" width="9.140625" style="1"/>
    <col min="23" max="23" width="66.7109375" style="1" customWidth="1"/>
    <col min="24" max="24" width="9.140625" style="2"/>
    <col min="25" max="73" width="9.140625" style="1"/>
    <col min="74" max="74" width="64.28515625" style="1" customWidth="1"/>
    <col min="75" max="75" width="9.5703125" style="10" bestFit="1" customWidth="1"/>
    <col min="76" max="76" width="9.140625" style="1"/>
    <col min="77" max="77" width="45.140625" style="1" customWidth="1"/>
    <col min="78" max="79" width="10.42578125" style="10" bestFit="1" customWidth="1"/>
    <col min="80" max="80" width="14.7109375" style="4" customWidth="1"/>
    <col min="81" max="83" width="9.140625" style="1"/>
    <col min="84" max="84" width="55.5703125" style="1" bestFit="1" customWidth="1"/>
    <col min="85" max="85" width="11.28515625" style="1" customWidth="1"/>
    <col min="86" max="16384" width="9.140625" style="1"/>
  </cols>
  <sheetData>
    <row r="1" spans="1:88" x14ac:dyDescent="0.25">
      <c r="A1" s="1" t="s">
        <v>13632</v>
      </c>
      <c r="N1" s="1" t="s">
        <v>13633</v>
      </c>
      <c r="O1" s="1" t="s">
        <v>13634</v>
      </c>
      <c r="P1" s="1" t="s">
        <v>13635</v>
      </c>
      <c r="Q1" s="1" t="s">
        <v>13636</v>
      </c>
      <c r="R1" s="1" t="s">
        <v>3518</v>
      </c>
      <c r="S1" s="1" t="s">
        <v>3517</v>
      </c>
      <c r="T1" s="1" t="s">
        <v>3516</v>
      </c>
      <c r="U1" s="1" t="s">
        <v>13637</v>
      </c>
      <c r="W1" s="3" t="s">
        <v>28621</v>
      </c>
      <c r="BY1" s="11" t="s">
        <v>35132</v>
      </c>
      <c r="BZ1" s="12">
        <v>45449</v>
      </c>
      <c r="CA1" s="12">
        <v>44354</v>
      </c>
      <c r="CC1" s="1">
        <f>BZ1-CA1+1</f>
        <v>1096</v>
      </c>
      <c r="CD1" s="1">
        <f>CC1/365</f>
        <v>3.0027397260273974</v>
      </c>
      <c r="CE1" s="1">
        <f>CD1*4</f>
        <v>12.010958904109589</v>
      </c>
    </row>
    <row r="2" spans="1:88" x14ac:dyDescent="0.25">
      <c r="A2" s="1" t="s">
        <v>0</v>
      </c>
      <c r="N2" s="1" t="s">
        <v>28</v>
      </c>
      <c r="O2" s="1" t="s">
        <v>345</v>
      </c>
      <c r="P2" s="1" t="s">
        <v>13638</v>
      </c>
      <c r="Q2" s="1" t="s">
        <v>13638</v>
      </c>
      <c r="R2" s="1">
        <v>10</v>
      </c>
      <c r="S2" s="1" t="s">
        <v>13638</v>
      </c>
      <c r="T2" s="1" t="s">
        <v>13638</v>
      </c>
      <c r="U2" s="8">
        <v>44354</v>
      </c>
      <c r="W2" s="1" t="e" cm="1" vm="3">
        <f t="array" ref="W2">_xlfn.DROP(_xlfn._xlws.SORT(_xlfn.UNIQUE(IF((REGEXFINDM(PQ___Python_Combo___2021[Scheme Type],_xlfn.CONCAT(AB4))&lt;&gt;"")*(REGEXFINDM(PQ___Python_Combo___2021[Scheme Name],_xlfn.CONCAT(AB3))&lt;&gt;"")=1,SPLIT_TEXT(PQ___Python_Combo___2021[Scheme Name]&amp;";"&amp;VALUE(PQ___Python_Combo___2021[Net Asset Value]),";"),0)),1,1),1)</f>
        <v>#VALUE!</v>
      </c>
      <c r="Y2" s="9"/>
      <c r="BV2" s="1" t="e" cm="1" vm="3">
        <f t="array" ref="BV2">_xlfn.DROP(_xlfn._xlws.SORT(_xlfn.UNIQUE(IF((REGEXFINDM(PQ___Python_Combo___2021[Scheme Type],_xlfn.CONCAT(AB4))&lt;&gt;"")*(REGEXFINDM(PQ___Python_Combo___2021[Scheme Name],_xlfn.CONCAT(AB3))&lt;&gt;"")=1,SPLIT_TEXT(PQ___Python_Combo___2021[Scheme Name]&amp;";"&amp;VALUE(PQ___Python_Combo___2021[Net Asset Value]),";"),0)),1,1),1)</f>
        <v>#VALUE!</v>
      </c>
      <c r="BY2" s="1" t="e" cm="1" vm="3">
        <f t="array" ref="BY2">_xlfn.DROP(_xlfn._xlws.SORT(_xlfn.UNIQUE(IF((REGEXFINDM(PQ___Python_Combo___2024[Scheme Type],_xlfn.CONCAT(AB4))&lt;&gt;"")*(REGEXFINDM(PQ___Python_Combo___2024[Scheme Name],_xlfn.CONCAT(AB3))&lt;&gt;"")=1,SPLIT_TEXT(PQ___Python_Combo___2024[Scheme Name]&amp;";"&amp;VALUE(PQ___Python_Combo___2024[Net Asset Value]),";"),0)),1,1),1)</f>
        <v>#VALUE!</v>
      </c>
      <c r="BZ2" s="16"/>
      <c r="CA2" s="10" t="e" cm="1" vm="4">
        <f t="array" ref="CA2:CA684">_xlfn.XLOOKUP(BY2:BY684,BV2:BV1654,BW2:BW1654,0,0,2)</f>
        <v>#VALUE!</v>
      </c>
      <c r="CB2" s="4" t="e" cm="1" vm="4">
        <f t="array" ref="CB2:CB684">IF(_xlfn.ANCHORARRAY(CA2)*BZ2:BZ684&lt;&gt;0,(((BZ2:BZ684/_xlfn.ANCHORARRAY(CA2))^(1/((($BZ$1-$CA$1+1)/365)*4)))-1)*4,0)</f>
        <v>#VALUE!</v>
      </c>
      <c r="CC2" s="15" t="e" vm="4">
        <f>CA2*((1+(CB2/4))^CE1)</f>
        <v>#VALUE!</v>
      </c>
      <c r="CD2" s="3" t="s">
        <v>43707</v>
      </c>
      <c r="CF2" s="1" t="e" cm="1" vm="4">
        <f t="array" ref="CF2">_xlfn.DROP(_xlfn._xlws.SORT(IF(_xlfn.ANCHORARRAY(CB2)&gt;=8%,_xlfn.ANCHORARRAY(BY2),""),1,1),SUM(IF(INDEX(_xlfn._xlws.SORT(IF(_xlfn.ANCHORARRAY(CB2)&gt;=8%,_xlfn.ANCHORARRAY(BY2),0),1,1),,1)=0,1,0)))</f>
        <v>#VALUE!</v>
      </c>
      <c r="CH2" s="4" t="e" cm="1" vm="4">
        <f t="array" ref="CH2:CH24">_xlfn.XLOOKUP(CF2:CF24,BY2:BY684,_xlfn.ANCHORARRAY(CB2),0,0,2)</f>
        <v>#VALUE!</v>
      </c>
    </row>
    <row r="3" spans="1:88" x14ac:dyDescent="0.25">
      <c r="N3" s="1" t="s">
        <v>28</v>
      </c>
      <c r="O3" s="1" t="s">
        <v>344</v>
      </c>
      <c r="P3" s="1" t="s">
        <v>13638</v>
      </c>
      <c r="Q3" s="1" t="s">
        <v>13638</v>
      </c>
      <c r="R3" s="1">
        <v>10</v>
      </c>
      <c r="S3" s="1" t="s">
        <v>13638</v>
      </c>
      <c r="T3" s="1" t="s">
        <v>13638</v>
      </c>
      <c r="U3" s="8">
        <v>44354</v>
      </c>
      <c r="AB3" s="1" t="str" cm="1">
        <f t="array" ref="AB3:AB4">'Power Query Python Combi 2024'!AB3:AB4</f>
        <v>(?i)^((?=.*direct)|(?=.*growth)|(?=.*gold)|(?=.*silver))(^((?!(regular|idcw|dividend|div|hybrid|balanced advantage|index|nifty)).)*$)</v>
      </c>
      <c r="AP3" s="1" t="s">
        <v>34842</v>
      </c>
      <c r="CA3" s="10">
        <v>0</v>
      </c>
      <c r="CB3" s="4">
        <v>0</v>
      </c>
      <c r="CH3" s="4">
        <v>0</v>
      </c>
      <c r="CJ3" s="14"/>
    </row>
    <row r="4" spans="1:88" x14ac:dyDescent="0.25">
      <c r="A4" s="1" t="s">
        <v>28</v>
      </c>
      <c r="N4" s="1" t="s">
        <v>28</v>
      </c>
      <c r="O4" s="1" t="s">
        <v>331</v>
      </c>
      <c r="P4" s="1" t="s">
        <v>13638</v>
      </c>
      <c r="Q4" s="1" t="s">
        <v>13638</v>
      </c>
      <c r="R4" s="1">
        <v>13.981999999999999</v>
      </c>
      <c r="S4" s="1" t="s">
        <v>13638</v>
      </c>
      <c r="T4" s="1" t="s">
        <v>13638</v>
      </c>
      <c r="U4" s="8">
        <v>44354</v>
      </c>
      <c r="AB4" s="1" t="str">
        <v>(?i)^((?!(equity|hybrid|Solution Oriented|FOF|elss)).)*$</v>
      </c>
      <c r="CA4" s="10">
        <v>0</v>
      </c>
      <c r="CB4" s="4">
        <v>0</v>
      </c>
      <c r="CH4" s="4">
        <v>0</v>
      </c>
    </row>
    <row r="5" spans="1:88" x14ac:dyDescent="0.25">
      <c r="N5" s="1" t="s">
        <v>28</v>
      </c>
      <c r="O5" s="1" t="s">
        <v>330</v>
      </c>
      <c r="P5" s="1" t="s">
        <v>13638</v>
      </c>
      <c r="Q5" s="1" t="s">
        <v>13638</v>
      </c>
      <c r="R5" s="1">
        <v>13.9833</v>
      </c>
      <c r="S5" s="1" t="s">
        <v>13638</v>
      </c>
      <c r="T5" s="1" t="s">
        <v>13638</v>
      </c>
      <c r="U5" s="8">
        <v>44354</v>
      </c>
      <c r="CA5" s="10">
        <v>0</v>
      </c>
      <c r="CB5" s="4">
        <v>0</v>
      </c>
      <c r="CH5" s="4">
        <v>0</v>
      </c>
    </row>
    <row r="6" spans="1:88" x14ac:dyDescent="0.25">
      <c r="N6" s="1" t="s">
        <v>29</v>
      </c>
      <c r="O6" s="1" t="s">
        <v>13639</v>
      </c>
      <c r="P6" s="1" t="s">
        <v>13640</v>
      </c>
      <c r="Q6" s="1" t="s">
        <v>13638</v>
      </c>
      <c r="R6" s="1">
        <v>10.74</v>
      </c>
      <c r="S6" s="1" t="s">
        <v>13638</v>
      </c>
      <c r="T6" s="1" t="s">
        <v>13638</v>
      </c>
      <c r="U6" s="8">
        <v>44354</v>
      </c>
      <c r="AB6" s="1" t="s">
        <v>33467</v>
      </c>
      <c r="AJ6" s="1" t="s">
        <v>34840</v>
      </c>
      <c r="AP6" s="1" t="s">
        <v>34841</v>
      </c>
      <c r="CA6" s="10">
        <v>0</v>
      </c>
      <c r="CB6" s="4">
        <v>0</v>
      </c>
      <c r="CH6" s="4">
        <v>0</v>
      </c>
    </row>
    <row r="7" spans="1:88" x14ac:dyDescent="0.25">
      <c r="A7" s="1" t="s">
        <v>20</v>
      </c>
      <c r="N7" s="1" t="s">
        <v>29</v>
      </c>
      <c r="O7" s="1" t="s">
        <v>13641</v>
      </c>
      <c r="P7" s="1" t="s">
        <v>13642</v>
      </c>
      <c r="Q7" s="1" t="s">
        <v>13638</v>
      </c>
      <c r="R7" s="1">
        <v>10.74</v>
      </c>
      <c r="S7" s="1" t="s">
        <v>13638</v>
      </c>
      <c r="T7" s="1" t="s">
        <v>13638</v>
      </c>
      <c r="U7" s="8">
        <v>44354</v>
      </c>
      <c r="AJ7" s="3" t="s">
        <v>43731</v>
      </c>
      <c r="CA7" s="10">
        <v>0</v>
      </c>
      <c r="CB7" s="4">
        <v>0</v>
      </c>
      <c r="CH7" s="4">
        <v>0</v>
      </c>
    </row>
    <row r="8" spans="1:88" x14ac:dyDescent="0.25">
      <c r="A8" s="1" t="s">
        <v>35133</v>
      </c>
      <c r="N8" s="1" t="s">
        <v>29</v>
      </c>
      <c r="O8" s="1" t="s">
        <v>13643</v>
      </c>
      <c r="P8" s="1" t="s">
        <v>13644</v>
      </c>
      <c r="Q8" s="1" t="s">
        <v>13638</v>
      </c>
      <c r="R8" s="1">
        <v>10.72</v>
      </c>
      <c r="S8" s="1" t="s">
        <v>13638</v>
      </c>
      <c r="T8" s="1" t="s">
        <v>13638</v>
      </c>
      <c r="U8" s="8">
        <v>44354</v>
      </c>
      <c r="AB8" s="1" t="str" cm="1">
        <f t="array" ref="AB8">_xlfn._xlws.FILTER(REGEXFINDM(PQ___Python_Combo___2021[Scheme Type],AB6),REGEXFINDM(PQ___Python_Combo___2021[Scheme Type],AB6)&lt;&gt;"")</f>
        <v>Object required</v>
      </c>
      <c r="AJ8" s="1" t="str" cm="1">
        <f t="array" ref="AJ8:AJ8581">_xlfn.REGEXEXTRACT(PQ___Python_Combo___2021[Scheme Type],AJ6,0,1)</f>
        <v>Open Ended Schemes ( Money Market )</v>
      </c>
      <c r="AP8" s="1" t="str" cm="1">
        <f t="array" ref="AP8">_xlfn._xlws.FILTER(REGEXFINDM(PQ___Python_Combo___2021[Scheme Name],_xlfn.CONCAT(AP6)),REGEXFINDM(PQ___Python_Combo___2021[Scheme Name],_xlfn.CONCAT(AP6))&lt;&gt;"")</f>
        <v>Object required</v>
      </c>
      <c r="AR8" s="1" cm="1">
        <f t="array" ref="AR8">_xlfn.DROP(_xlfn.GROUPBY(IF(_xlfn.ANCHORARRAY(AP8)&lt;&gt;"",COUNTA(_xlfn.ANCHORARRAY(AP8))),,_xleta.MAX),-1)</f>
        <v>1</v>
      </c>
      <c r="AS8" s="1" cm="1">
        <f t="array" ref="AS8">_xlfn.DROP(_xlfn.GROUPBY(IF(_xlfn.ANCHORARRAY(AB8)&lt;&gt;"",COUNTA(_xlfn.ANCHORARRAY(AB8))),,_xleta.MAX),-1)</f>
        <v>1</v>
      </c>
      <c r="AY8" s="1" t="s">
        <v>28</v>
      </c>
      <c r="BD8" s="1" t="b" cm="1">
        <f t="array" ref="BD8:BD6737">_xlfn.ANCHORARRAY(AB8)=AY8:AY6737</f>
        <v>0</v>
      </c>
      <c r="BG8" s="1" t="str" cm="1">
        <f t="array" ref="BG8">_xlfn.UNIQUE(_xlfn.ANCHORARRAY(AB8))</f>
        <v>Object required</v>
      </c>
      <c r="BN8" s="1" t="str" cm="1">
        <f t="array" ref="BN8:BN29">_xlfn.UNIQUE(AY8:AY6737)</f>
        <v>Open Ended Schemes ( Money Market )</v>
      </c>
      <c r="BT8" s="1" t="b" cm="1">
        <f t="array" ref="BT8:BT29">_xlfn.ANCHORARRAY(BG8)=_xlfn.ANCHORARRAY(BN8)</f>
        <v>0</v>
      </c>
      <c r="CA8" s="10">
        <v>0</v>
      </c>
      <c r="CB8" s="4">
        <v>0</v>
      </c>
      <c r="CH8" s="4">
        <v>0</v>
      </c>
    </row>
    <row r="9" spans="1:88" x14ac:dyDescent="0.25">
      <c r="A9" s="1" t="s">
        <v>35134</v>
      </c>
      <c r="N9" s="1" t="s">
        <v>29</v>
      </c>
      <c r="O9" s="1" t="s">
        <v>13645</v>
      </c>
      <c r="P9" s="1" t="s">
        <v>13646</v>
      </c>
      <c r="Q9" s="1" t="s">
        <v>13638</v>
      </c>
      <c r="R9" s="1">
        <v>10.73</v>
      </c>
      <c r="S9" s="1" t="s">
        <v>13638</v>
      </c>
      <c r="T9" s="1" t="s">
        <v>13638</v>
      </c>
      <c r="U9" s="8">
        <v>44354</v>
      </c>
      <c r="AJ9" s="1" t="str">
        <v>Open Ended Schemes ( Money Market )</v>
      </c>
      <c r="AY9" s="1" t="s">
        <v>28</v>
      </c>
      <c r="BD9" s="1" t="b">
        <v>0</v>
      </c>
      <c r="BN9" s="1" t="str">
        <v>Open Ended Schemes ( Debt Scheme - Overnight Fund )</v>
      </c>
      <c r="BT9" s="1" t="b">
        <v>0</v>
      </c>
      <c r="CA9" s="10">
        <v>0</v>
      </c>
      <c r="CB9" s="4">
        <v>0</v>
      </c>
      <c r="CH9" s="4">
        <v>0</v>
      </c>
    </row>
    <row r="10" spans="1:88" x14ac:dyDescent="0.25">
      <c r="A10" s="1" t="s">
        <v>35135</v>
      </c>
      <c r="N10" s="1" t="s">
        <v>29</v>
      </c>
      <c r="O10" s="1" t="s">
        <v>3055</v>
      </c>
      <c r="P10" s="1" t="s">
        <v>13677</v>
      </c>
      <c r="Q10" s="1" t="s">
        <v>13638</v>
      </c>
      <c r="R10" s="1">
        <v>154.09</v>
      </c>
      <c r="S10" s="1" t="s">
        <v>13638</v>
      </c>
      <c r="T10" s="1" t="s">
        <v>13638</v>
      </c>
      <c r="U10" s="8">
        <v>44354</v>
      </c>
      <c r="AJ10" s="1" t="str">
        <v>Open Ended Schemes ( Money Market )</v>
      </c>
      <c r="AY10" s="1" t="s">
        <v>28</v>
      </c>
      <c r="BD10" s="1" t="b">
        <v>0</v>
      </c>
      <c r="BN10" s="1" t="str">
        <v>Open Ended Schemes ( Debt Scheme - Liquid Fund )</v>
      </c>
      <c r="BT10" s="1" t="b">
        <v>0</v>
      </c>
      <c r="CA10" s="10">
        <v>0</v>
      </c>
      <c r="CB10" s="4">
        <v>0</v>
      </c>
      <c r="CH10" s="4">
        <v>0</v>
      </c>
    </row>
    <row r="11" spans="1:88" x14ac:dyDescent="0.25">
      <c r="A11" s="1" t="s">
        <v>35136</v>
      </c>
      <c r="N11" s="1" t="s">
        <v>29</v>
      </c>
      <c r="O11" s="1" t="s">
        <v>3054</v>
      </c>
      <c r="P11" s="1" t="s">
        <v>13678</v>
      </c>
      <c r="Q11" s="1" t="s">
        <v>13638</v>
      </c>
      <c r="R11" s="1">
        <v>37.700000000000003</v>
      </c>
      <c r="S11" s="1" t="s">
        <v>13638</v>
      </c>
      <c r="T11" s="1" t="s">
        <v>13638</v>
      </c>
      <c r="U11" s="8">
        <v>44354</v>
      </c>
      <c r="AJ11" s="1" t="str">
        <v>Open Ended Schemes ( Money Market )</v>
      </c>
      <c r="AY11" s="1" t="s">
        <v>28</v>
      </c>
      <c r="BD11" s="1" t="b">
        <v>0</v>
      </c>
      <c r="BN11" s="1" t="str">
        <v>Open Ended Schemes ( Debt Scheme - Ultra Short Duration Fund )</v>
      </c>
      <c r="BT11" s="1" t="b">
        <v>0</v>
      </c>
      <c r="CA11" s="10">
        <v>0</v>
      </c>
      <c r="CB11" s="4">
        <v>0</v>
      </c>
      <c r="CH11" s="4">
        <v>0</v>
      </c>
    </row>
    <row r="12" spans="1:88" x14ac:dyDescent="0.25">
      <c r="N12" s="1" t="s">
        <v>29</v>
      </c>
      <c r="O12" s="1" t="s">
        <v>3053</v>
      </c>
      <c r="P12" s="1" t="s">
        <v>13679</v>
      </c>
      <c r="Q12" s="1" t="s">
        <v>13638</v>
      </c>
      <c r="R12" s="1">
        <v>143.13</v>
      </c>
      <c r="S12" s="1" t="s">
        <v>13638</v>
      </c>
      <c r="T12" s="1" t="s">
        <v>13638</v>
      </c>
      <c r="U12" s="8">
        <v>44354</v>
      </c>
      <c r="AJ12" s="1" t="e" vm="5">
        <v>#N/A</v>
      </c>
      <c r="AY12" s="1" t="s">
        <v>1</v>
      </c>
      <c r="BD12" s="1" t="b">
        <v>0</v>
      </c>
      <c r="BN12" s="1" t="str">
        <v>Open Ended Schemes ( Debt Scheme - Low Duration Fund )</v>
      </c>
      <c r="BT12" s="1" t="b">
        <v>0</v>
      </c>
      <c r="CA12" s="10">
        <v>0</v>
      </c>
      <c r="CB12" s="4">
        <v>0</v>
      </c>
      <c r="CH12" s="4">
        <v>0</v>
      </c>
    </row>
    <row r="13" spans="1:88" x14ac:dyDescent="0.25">
      <c r="A13" s="1" t="s">
        <v>29</v>
      </c>
      <c r="N13" s="1" t="s">
        <v>29</v>
      </c>
      <c r="O13" s="1" t="s">
        <v>3052</v>
      </c>
      <c r="P13" s="1" t="s">
        <v>13680</v>
      </c>
      <c r="Q13" s="1" t="s">
        <v>13681</v>
      </c>
      <c r="R13" s="1">
        <v>36.799999999999997</v>
      </c>
      <c r="S13" s="1" t="s">
        <v>13638</v>
      </c>
      <c r="T13" s="1" t="s">
        <v>13638</v>
      </c>
      <c r="U13" s="8">
        <v>44354</v>
      </c>
      <c r="AJ13" s="1" t="e" vm="5">
        <v>#N/A</v>
      </c>
      <c r="AY13" s="1" t="s">
        <v>1</v>
      </c>
      <c r="BD13" s="1" t="b">
        <v>0</v>
      </c>
      <c r="BN13" s="1" t="str">
        <v>Open Ended Schemes ( Debt Scheme - Money Market Fund )</v>
      </c>
      <c r="BT13" s="1" t="b">
        <v>0</v>
      </c>
      <c r="CA13" s="10">
        <v>0</v>
      </c>
      <c r="CB13" s="4">
        <v>0</v>
      </c>
      <c r="CH13" s="4">
        <v>0</v>
      </c>
    </row>
    <row r="14" spans="1:88" x14ac:dyDescent="0.25">
      <c r="N14" s="1" t="s">
        <v>29</v>
      </c>
      <c r="O14" s="1" t="s">
        <v>2992</v>
      </c>
      <c r="P14" s="1" t="s">
        <v>28622</v>
      </c>
      <c r="Q14" s="1" t="s">
        <v>13638</v>
      </c>
      <c r="R14" s="1">
        <v>75.161000000000001</v>
      </c>
      <c r="S14" s="1" t="s">
        <v>13638</v>
      </c>
      <c r="T14" s="1" t="s">
        <v>13638</v>
      </c>
      <c r="U14" s="8">
        <v>44354</v>
      </c>
      <c r="AJ14" s="1" t="e" vm="5">
        <v>#N/A</v>
      </c>
      <c r="AY14" s="1" t="s">
        <v>1</v>
      </c>
      <c r="BD14" s="1" t="b">
        <v>0</v>
      </c>
      <c r="BN14" s="1" t="str">
        <v>Open Ended Schemes ( Debt Scheme - Short Duration Fund )</v>
      </c>
      <c r="BT14" s="1" t="b">
        <v>0</v>
      </c>
      <c r="CA14" s="10">
        <v>0</v>
      </c>
      <c r="CB14" s="4">
        <v>0</v>
      </c>
      <c r="CH14" s="4">
        <v>0</v>
      </c>
    </row>
    <row r="15" spans="1:88" x14ac:dyDescent="0.25">
      <c r="N15" s="1" t="s">
        <v>29</v>
      </c>
      <c r="O15" s="1" t="s">
        <v>2991</v>
      </c>
      <c r="P15" s="1" t="s">
        <v>28623</v>
      </c>
      <c r="Q15" s="1" t="s">
        <v>28624</v>
      </c>
      <c r="R15" s="1">
        <v>21.184999999999999</v>
      </c>
      <c r="S15" s="1" t="s">
        <v>13638</v>
      </c>
      <c r="T15" s="1" t="s">
        <v>13638</v>
      </c>
      <c r="U15" s="8">
        <v>44354</v>
      </c>
      <c r="AJ15" s="1" t="e" vm="5">
        <v>#N/A</v>
      </c>
      <c r="AY15" s="1" t="s">
        <v>1</v>
      </c>
      <c r="BD15" s="1" t="b">
        <v>0</v>
      </c>
      <c r="BN15" s="1" t="str">
        <v>Open Ended Schemes ( Debt Scheme - Medium Duration Fund )</v>
      </c>
      <c r="BT15" s="1" t="b">
        <v>0</v>
      </c>
      <c r="CA15" s="10">
        <v>0</v>
      </c>
      <c r="CB15" s="4">
        <v>0</v>
      </c>
      <c r="CH15" s="4">
        <v>0</v>
      </c>
    </row>
    <row r="16" spans="1:88" x14ac:dyDescent="0.25">
      <c r="A16" s="1" t="s">
        <v>4</v>
      </c>
      <c r="N16" s="1" t="s">
        <v>29</v>
      </c>
      <c r="O16" s="1" t="s">
        <v>2990</v>
      </c>
      <c r="P16" s="1" t="s">
        <v>28625</v>
      </c>
      <c r="Q16" s="1" t="s">
        <v>13638</v>
      </c>
      <c r="R16" s="1">
        <v>66.56</v>
      </c>
      <c r="S16" s="1" t="s">
        <v>13638</v>
      </c>
      <c r="T16" s="1" t="s">
        <v>13638</v>
      </c>
      <c r="U16" s="8">
        <v>44354</v>
      </c>
      <c r="AJ16" s="1" t="e" vm="5">
        <v>#N/A</v>
      </c>
      <c r="AY16" s="1" t="s">
        <v>1</v>
      </c>
      <c r="BD16" s="1" t="b">
        <v>0</v>
      </c>
      <c r="BN16" s="1" t="str">
        <v>Open Ended Schemes ( Debt Scheme - Medium to Long Duration Fund )</v>
      </c>
      <c r="BT16" s="1" t="b">
        <v>0</v>
      </c>
      <c r="CA16" s="10">
        <v>0</v>
      </c>
      <c r="CB16" s="4">
        <v>0</v>
      </c>
      <c r="CH16" s="4">
        <v>0</v>
      </c>
    </row>
    <row r="17" spans="1:86" x14ac:dyDescent="0.25">
      <c r="A17" s="1" t="s">
        <v>35137</v>
      </c>
      <c r="N17" s="1" t="s">
        <v>29</v>
      </c>
      <c r="O17" s="1" t="s">
        <v>2989</v>
      </c>
      <c r="P17" s="1" t="s">
        <v>28626</v>
      </c>
      <c r="Q17" s="1" t="s">
        <v>28627</v>
      </c>
      <c r="R17" s="1">
        <v>17.852</v>
      </c>
      <c r="S17" s="1" t="s">
        <v>13638</v>
      </c>
      <c r="T17" s="1" t="s">
        <v>13638</v>
      </c>
      <c r="U17" s="8">
        <v>44354</v>
      </c>
      <c r="AJ17" s="1" t="e" vm="5">
        <v>#N/A</v>
      </c>
      <c r="AY17" s="1" t="s">
        <v>1</v>
      </c>
      <c r="BD17" s="1" t="b">
        <v>0</v>
      </c>
      <c r="BN17" s="1" t="str">
        <v>Open Ended Schemes ( Debt Scheme - Long Duration Fund )</v>
      </c>
      <c r="BT17" s="1" t="b">
        <v>0</v>
      </c>
      <c r="CA17" s="10">
        <v>0</v>
      </c>
      <c r="CB17" s="4">
        <v>0</v>
      </c>
      <c r="CH17" s="4">
        <v>0</v>
      </c>
    </row>
    <row r="18" spans="1:86" x14ac:dyDescent="0.25">
      <c r="A18" s="1" t="s">
        <v>35138</v>
      </c>
      <c r="N18" s="1" t="s">
        <v>29</v>
      </c>
      <c r="O18" s="1" t="s">
        <v>13732</v>
      </c>
      <c r="P18" s="1" t="s">
        <v>13733</v>
      </c>
      <c r="Q18" s="1" t="s">
        <v>13638</v>
      </c>
      <c r="R18" s="1">
        <v>431.1</v>
      </c>
      <c r="S18" s="1" t="s">
        <v>13638</v>
      </c>
      <c r="T18" s="1" t="s">
        <v>13638</v>
      </c>
      <c r="U18" s="8">
        <v>44354</v>
      </c>
      <c r="AJ18" s="1" t="e" vm="5">
        <v>#N/A</v>
      </c>
      <c r="AY18" s="1" t="s">
        <v>1</v>
      </c>
      <c r="BD18" s="1" t="b">
        <v>0</v>
      </c>
      <c r="BN18" s="1" t="str">
        <v>Open Ended Schemes ( Debt Scheme - Dynamic Bond )</v>
      </c>
      <c r="BT18" s="1" t="b">
        <v>0</v>
      </c>
      <c r="CA18" s="10">
        <v>0</v>
      </c>
      <c r="CB18" s="4">
        <v>0</v>
      </c>
      <c r="CH18" s="4">
        <v>0</v>
      </c>
    </row>
    <row r="19" spans="1:86" x14ac:dyDescent="0.25">
      <c r="A19" s="1" t="s">
        <v>35139</v>
      </c>
      <c r="N19" s="1" t="s">
        <v>29</v>
      </c>
      <c r="O19" s="1" t="s">
        <v>13734</v>
      </c>
      <c r="P19" s="1" t="s">
        <v>13735</v>
      </c>
      <c r="Q19" s="1" t="s">
        <v>13736</v>
      </c>
      <c r="R19" s="1">
        <v>37.78</v>
      </c>
      <c r="S19" s="1" t="s">
        <v>13638</v>
      </c>
      <c r="T19" s="1" t="s">
        <v>13638</v>
      </c>
      <c r="U19" s="8">
        <v>44354</v>
      </c>
      <c r="AJ19" s="1" t="e" vm="5">
        <v>#N/A</v>
      </c>
      <c r="AY19" s="1" t="s">
        <v>1</v>
      </c>
      <c r="BD19" s="1" t="b">
        <v>0</v>
      </c>
      <c r="BN19" s="1" t="str">
        <v>Open Ended Schemes ( Debt Scheme - Corporate Bond Fund )</v>
      </c>
      <c r="BT19" s="1" t="b">
        <v>0</v>
      </c>
      <c r="CA19" s="10">
        <v>0</v>
      </c>
      <c r="CB19" s="4">
        <v>0</v>
      </c>
      <c r="CH19" s="4">
        <v>0</v>
      </c>
    </row>
    <row r="20" spans="1:86" x14ac:dyDescent="0.25">
      <c r="A20" s="1" t="s">
        <v>35140</v>
      </c>
      <c r="N20" s="1" t="s">
        <v>29</v>
      </c>
      <c r="O20" s="1" t="s">
        <v>2350</v>
      </c>
      <c r="P20" s="1" t="s">
        <v>13737</v>
      </c>
      <c r="Q20" s="1" t="s">
        <v>13638</v>
      </c>
      <c r="R20" s="1">
        <v>400.1</v>
      </c>
      <c r="S20" s="1" t="s">
        <v>13638</v>
      </c>
      <c r="T20" s="1" t="s">
        <v>13638</v>
      </c>
      <c r="U20" s="8">
        <v>44354</v>
      </c>
      <c r="AJ20" s="1" t="e" vm="5">
        <v>#N/A</v>
      </c>
      <c r="AY20" s="1" t="s">
        <v>1</v>
      </c>
      <c r="BD20" s="1" t="b">
        <v>0</v>
      </c>
      <c r="BN20" s="1" t="str">
        <v>Open Ended Schemes ( Debt Scheme - Credit Risk Fund )</v>
      </c>
      <c r="BT20" s="1" t="b">
        <v>0</v>
      </c>
      <c r="CA20" s="10">
        <v>0</v>
      </c>
      <c r="CB20" s="4">
        <v>0</v>
      </c>
      <c r="CH20" s="4">
        <v>0</v>
      </c>
    </row>
    <row r="21" spans="1:86" x14ac:dyDescent="0.25">
      <c r="N21" s="1" t="s">
        <v>29</v>
      </c>
      <c r="O21" s="1" t="s">
        <v>2349</v>
      </c>
      <c r="P21" s="1" t="s">
        <v>13738</v>
      </c>
      <c r="Q21" s="1" t="s">
        <v>13739</v>
      </c>
      <c r="R21" s="1">
        <v>25.25</v>
      </c>
      <c r="S21" s="1" t="s">
        <v>13638</v>
      </c>
      <c r="T21" s="1" t="s">
        <v>13638</v>
      </c>
      <c r="U21" s="8">
        <v>44354</v>
      </c>
      <c r="AJ21" s="1" t="e" vm="5">
        <v>#N/A</v>
      </c>
      <c r="AY21" s="1" t="s">
        <v>1</v>
      </c>
      <c r="BD21" s="1" t="b">
        <v>0</v>
      </c>
      <c r="BN21" s="1" t="str">
        <v>Open Ended Schemes ( Debt Scheme - Banking and PSU Fund )</v>
      </c>
      <c r="BT21" s="1" t="b">
        <v>0</v>
      </c>
      <c r="CA21" s="10">
        <v>0</v>
      </c>
      <c r="CB21" s="4">
        <v>0</v>
      </c>
      <c r="CH21" s="4">
        <v>0</v>
      </c>
    </row>
    <row r="22" spans="1:86" x14ac:dyDescent="0.25">
      <c r="A22" s="1" t="s">
        <v>30</v>
      </c>
      <c r="N22" s="1" t="s">
        <v>29</v>
      </c>
      <c r="O22" s="1" t="s">
        <v>2157</v>
      </c>
      <c r="P22" s="1" t="s">
        <v>13740</v>
      </c>
      <c r="Q22" s="1" t="s">
        <v>13638</v>
      </c>
      <c r="R22" s="1">
        <v>79.510000000000005</v>
      </c>
      <c r="S22" s="1" t="s">
        <v>13638</v>
      </c>
      <c r="T22" s="1" t="s">
        <v>13638</v>
      </c>
      <c r="U22" s="8">
        <v>44354</v>
      </c>
      <c r="AJ22" s="1" t="e" vm="5">
        <v>#N/A</v>
      </c>
      <c r="AY22" s="1" t="s">
        <v>1</v>
      </c>
      <c r="BD22" s="1" t="b">
        <v>0</v>
      </c>
      <c r="BN22" s="1" t="str">
        <v>Open Ended Schemes ( Debt Scheme - Gilt Fund )</v>
      </c>
      <c r="BT22" s="1" t="b">
        <v>0</v>
      </c>
      <c r="CA22" s="10">
        <v>0</v>
      </c>
      <c r="CB22" s="4">
        <v>0</v>
      </c>
      <c r="CH22" s="4">
        <v>0</v>
      </c>
    </row>
    <row r="23" spans="1:86" x14ac:dyDescent="0.25">
      <c r="A23" s="1" t="s">
        <v>35141</v>
      </c>
      <c r="N23" s="1" t="s">
        <v>29</v>
      </c>
      <c r="O23" s="1" t="s">
        <v>2156</v>
      </c>
      <c r="P23" s="1" t="s">
        <v>13741</v>
      </c>
      <c r="Q23" s="1" t="s">
        <v>13742</v>
      </c>
      <c r="R23" s="1">
        <v>71.97</v>
      </c>
      <c r="S23" s="1" t="s">
        <v>13638</v>
      </c>
      <c r="T23" s="1" t="s">
        <v>13638</v>
      </c>
      <c r="U23" s="8">
        <v>44354</v>
      </c>
      <c r="AJ23" s="1" t="e" vm="5">
        <v>#N/A</v>
      </c>
      <c r="AY23" s="1" t="s">
        <v>1</v>
      </c>
      <c r="BD23" s="1" t="b">
        <v>0</v>
      </c>
      <c r="BN23" s="1" t="str">
        <v>Open Ended Schemes ( Debt Scheme - Gilt Fund with 10 year constant duration )</v>
      </c>
      <c r="BT23" s="1" t="b">
        <v>0</v>
      </c>
      <c r="CA23" s="10">
        <v>0</v>
      </c>
      <c r="CB23" s="4">
        <v>0</v>
      </c>
      <c r="CH23" s="4">
        <v>0</v>
      </c>
    </row>
    <row r="24" spans="1:86" x14ac:dyDescent="0.25">
      <c r="A24" s="1" t="s">
        <v>35142</v>
      </c>
      <c r="N24" s="1" t="s">
        <v>29</v>
      </c>
      <c r="O24" s="1" t="s">
        <v>2155</v>
      </c>
      <c r="P24" s="1" t="s">
        <v>13743</v>
      </c>
      <c r="Q24" s="1" t="s">
        <v>13638</v>
      </c>
      <c r="R24" s="1">
        <v>70.5</v>
      </c>
      <c r="S24" s="1" t="s">
        <v>13638</v>
      </c>
      <c r="T24" s="1" t="s">
        <v>13638</v>
      </c>
      <c r="U24" s="8">
        <v>44354</v>
      </c>
      <c r="AJ24" s="1" t="e" vm="5">
        <v>#N/A</v>
      </c>
      <c r="AY24" s="1" t="s">
        <v>1</v>
      </c>
      <c r="BD24" s="1" t="b">
        <v>0</v>
      </c>
      <c r="BN24" s="1" t="str">
        <v>Open Ended Schemes ( Debt Scheme - Floater Fund )</v>
      </c>
      <c r="BT24" s="1" t="b">
        <v>0</v>
      </c>
      <c r="CA24" s="10">
        <v>0</v>
      </c>
      <c r="CB24" s="4">
        <v>0</v>
      </c>
      <c r="CH24" s="4">
        <v>0</v>
      </c>
    </row>
    <row r="25" spans="1:86" x14ac:dyDescent="0.25">
      <c r="A25" s="1" t="s">
        <v>35143</v>
      </c>
      <c r="N25" s="1" t="s">
        <v>29</v>
      </c>
      <c r="O25" s="1" t="s">
        <v>2154</v>
      </c>
      <c r="P25" s="1" t="s">
        <v>13744</v>
      </c>
      <c r="Q25" s="1" t="s">
        <v>13745</v>
      </c>
      <c r="R25" s="1">
        <v>63.92</v>
      </c>
      <c r="S25" s="1" t="s">
        <v>13638</v>
      </c>
      <c r="T25" s="1" t="s">
        <v>13638</v>
      </c>
      <c r="U25" s="8">
        <v>44354</v>
      </c>
      <c r="AJ25" s="1" t="e" vm="5">
        <v>#N/A</v>
      </c>
      <c r="AY25" s="1" t="s">
        <v>1</v>
      </c>
      <c r="BD25" s="1" t="b">
        <v>0</v>
      </c>
      <c r="BN25" s="1" t="str">
        <v>Open Ended Schemes ( Other Scheme - Index Funds )</v>
      </c>
      <c r="BT25" s="1" t="b">
        <v>0</v>
      </c>
      <c r="CA25" s="10">
        <v>0</v>
      </c>
      <c r="CB25" s="4">
        <v>0</v>
      </c>
    </row>
    <row r="26" spans="1:86" x14ac:dyDescent="0.25">
      <c r="A26" s="1" t="s">
        <v>35144</v>
      </c>
      <c r="N26" s="1" t="s">
        <v>29</v>
      </c>
      <c r="O26" s="1" t="s">
        <v>2104</v>
      </c>
      <c r="P26" s="1" t="s">
        <v>13746</v>
      </c>
      <c r="Q26" s="1" t="s">
        <v>13638</v>
      </c>
      <c r="R26" s="1">
        <v>14.8744</v>
      </c>
      <c r="S26" s="1" t="s">
        <v>13638</v>
      </c>
      <c r="T26" s="1" t="s">
        <v>13638</v>
      </c>
      <c r="U26" s="8">
        <v>44354</v>
      </c>
      <c r="AJ26" s="1" t="e" vm="5">
        <v>#N/A</v>
      </c>
      <c r="AY26" s="1" t="s">
        <v>1</v>
      </c>
      <c r="BD26" s="1" t="b">
        <v>0</v>
      </c>
      <c r="BN26" s="1" t="str">
        <v>Open Ended Schemes ( Other Scheme - Gold ETF )</v>
      </c>
      <c r="BT26" s="1" t="b">
        <v>0</v>
      </c>
      <c r="CA26" s="10">
        <v>0</v>
      </c>
      <c r="CB26" s="4">
        <v>0</v>
      </c>
    </row>
    <row r="27" spans="1:86" x14ac:dyDescent="0.25">
      <c r="N27" s="1" t="s">
        <v>29</v>
      </c>
      <c r="O27" s="1" t="s">
        <v>2103</v>
      </c>
      <c r="P27" s="1" t="s">
        <v>13747</v>
      </c>
      <c r="Q27" s="1" t="s">
        <v>13748</v>
      </c>
      <c r="R27" s="1">
        <v>14.2308</v>
      </c>
      <c r="S27" s="1" t="s">
        <v>13638</v>
      </c>
      <c r="T27" s="1" t="s">
        <v>13638</v>
      </c>
      <c r="U27" s="8">
        <v>44354</v>
      </c>
      <c r="AJ27" s="1" t="e" vm="5">
        <v>#N/A</v>
      </c>
      <c r="AY27" s="1" t="s">
        <v>1</v>
      </c>
      <c r="BD27" s="1" t="b">
        <v>0</v>
      </c>
      <c r="BN27" s="1" t="str">
        <v>Open Ended Schemes ( Other Scheme - Other  ETFs )</v>
      </c>
      <c r="BT27" s="1" t="b">
        <v>0</v>
      </c>
      <c r="CA27" s="10">
        <v>0</v>
      </c>
      <c r="CB27" s="4">
        <v>0</v>
      </c>
    </row>
    <row r="28" spans="1:86" x14ac:dyDescent="0.25">
      <c r="A28" s="1" t="s">
        <v>93</v>
      </c>
      <c r="N28" s="1" t="s">
        <v>29</v>
      </c>
      <c r="O28" s="1" t="s">
        <v>2102</v>
      </c>
      <c r="P28" s="1" t="s">
        <v>13749</v>
      </c>
      <c r="Q28" s="1" t="s">
        <v>13638</v>
      </c>
      <c r="R28" s="1">
        <v>14.231400000000001</v>
      </c>
      <c r="S28" s="1" t="s">
        <v>13638</v>
      </c>
      <c r="T28" s="1" t="s">
        <v>13638</v>
      </c>
      <c r="U28" s="8">
        <v>44354</v>
      </c>
      <c r="AJ28" s="1" t="e" vm="5">
        <v>#N/A</v>
      </c>
      <c r="AY28" s="1" t="s">
        <v>1</v>
      </c>
      <c r="BD28" s="1" t="b">
        <v>0</v>
      </c>
      <c r="BN28" s="1" t="str">
        <v>Close Ended Schemes ( Income )</v>
      </c>
      <c r="BT28" s="1" t="b">
        <v>0</v>
      </c>
      <c r="CA28" s="10">
        <v>0</v>
      </c>
      <c r="CB28" s="4">
        <v>0</v>
      </c>
    </row>
    <row r="29" spans="1:86" x14ac:dyDescent="0.25">
      <c r="A29" s="1" t="s">
        <v>35145</v>
      </c>
      <c r="N29" s="1" t="s">
        <v>29</v>
      </c>
      <c r="O29" s="1" t="s">
        <v>2101</v>
      </c>
      <c r="P29" s="1" t="s">
        <v>13750</v>
      </c>
      <c r="Q29" s="1" t="s">
        <v>13751</v>
      </c>
      <c r="R29" s="1">
        <v>13.594099999999999</v>
      </c>
      <c r="S29" s="1" t="s">
        <v>13638</v>
      </c>
      <c r="T29" s="1" t="s">
        <v>13638</v>
      </c>
      <c r="U29" s="8">
        <v>44354</v>
      </c>
      <c r="AJ29" s="1" t="e" vm="5">
        <v>#N/A</v>
      </c>
      <c r="AY29" s="1" t="s">
        <v>1</v>
      </c>
      <c r="BD29" s="1" t="b">
        <v>0</v>
      </c>
      <c r="BN29" s="1" t="str">
        <v>Close Ended Schemes ( Growth )</v>
      </c>
      <c r="BT29" s="1" t="b">
        <v>0</v>
      </c>
      <c r="CA29" s="10">
        <v>0</v>
      </c>
      <c r="CB29" s="4">
        <v>0</v>
      </c>
    </row>
    <row r="30" spans="1:86" x14ac:dyDescent="0.25">
      <c r="A30" s="1" t="s">
        <v>35146</v>
      </c>
      <c r="N30" s="1" t="s">
        <v>29</v>
      </c>
      <c r="O30" s="1" t="s">
        <v>1882</v>
      </c>
      <c r="P30" s="1" t="s">
        <v>28628</v>
      </c>
      <c r="Q30" s="1" t="s">
        <v>13638</v>
      </c>
      <c r="R30" s="1">
        <v>116.794</v>
      </c>
      <c r="S30" s="1" t="s">
        <v>13638</v>
      </c>
      <c r="T30" s="1" t="s">
        <v>13638</v>
      </c>
      <c r="U30" s="8">
        <v>44354</v>
      </c>
      <c r="AJ30" s="1" t="e" vm="5">
        <v>#N/A</v>
      </c>
      <c r="AY30" s="1" t="s">
        <v>1</v>
      </c>
      <c r="BD30" s="1" t="b">
        <v>0</v>
      </c>
      <c r="CA30" s="10">
        <v>0</v>
      </c>
      <c r="CB30" s="4">
        <v>0</v>
      </c>
    </row>
    <row r="31" spans="1:86" x14ac:dyDescent="0.25">
      <c r="A31" s="1" t="s">
        <v>35147</v>
      </c>
      <c r="N31" s="1" t="s">
        <v>29</v>
      </c>
      <c r="O31" s="1" t="s">
        <v>1881</v>
      </c>
      <c r="P31" s="1" t="s">
        <v>28629</v>
      </c>
      <c r="Q31" s="1" t="s">
        <v>28630</v>
      </c>
      <c r="R31" s="1">
        <v>39.808999999999997</v>
      </c>
      <c r="S31" s="1" t="s">
        <v>13638</v>
      </c>
      <c r="T31" s="1" t="s">
        <v>13638</v>
      </c>
      <c r="U31" s="8">
        <v>44354</v>
      </c>
      <c r="AJ31" s="1" t="e" vm="5">
        <v>#N/A</v>
      </c>
      <c r="AY31" s="1" t="s">
        <v>1</v>
      </c>
      <c r="BD31" s="1" t="b">
        <v>0</v>
      </c>
      <c r="CA31" s="10">
        <v>0</v>
      </c>
      <c r="CB31" s="4">
        <v>0</v>
      </c>
    </row>
    <row r="32" spans="1:86" x14ac:dyDescent="0.25">
      <c r="A32" s="1" t="s">
        <v>35148</v>
      </c>
      <c r="N32" s="1" t="s">
        <v>29</v>
      </c>
      <c r="O32" s="1" t="s">
        <v>1880</v>
      </c>
      <c r="P32" s="1" t="s">
        <v>28631</v>
      </c>
      <c r="Q32" s="1" t="s">
        <v>13638</v>
      </c>
      <c r="R32" s="1">
        <v>110.199</v>
      </c>
      <c r="S32" s="1" t="s">
        <v>13638</v>
      </c>
      <c r="T32" s="1" t="s">
        <v>13638</v>
      </c>
      <c r="U32" s="8">
        <v>44354</v>
      </c>
      <c r="AJ32" s="1" t="e" vm="5">
        <v>#N/A</v>
      </c>
      <c r="AY32" s="1" t="s">
        <v>1</v>
      </c>
      <c r="BD32" s="1" t="b">
        <v>0</v>
      </c>
      <c r="CA32" s="10">
        <v>0</v>
      </c>
      <c r="CB32" s="4">
        <v>0</v>
      </c>
    </row>
    <row r="33" spans="1:80" x14ac:dyDescent="0.25">
      <c r="N33" s="1" t="s">
        <v>29</v>
      </c>
      <c r="O33" s="1" t="s">
        <v>1879</v>
      </c>
      <c r="P33" s="1" t="s">
        <v>28632</v>
      </c>
      <c r="Q33" s="1" t="s">
        <v>28633</v>
      </c>
      <c r="R33" s="1">
        <v>34.436999999999998</v>
      </c>
      <c r="S33" s="1" t="s">
        <v>13638</v>
      </c>
      <c r="T33" s="1" t="s">
        <v>13638</v>
      </c>
      <c r="U33" s="8">
        <v>44354</v>
      </c>
      <c r="AJ33" s="1" t="e" vm="5">
        <v>#N/A</v>
      </c>
      <c r="AY33" s="1" t="s">
        <v>1</v>
      </c>
      <c r="BD33" s="1" t="b">
        <v>0</v>
      </c>
      <c r="CA33" s="10">
        <v>0</v>
      </c>
      <c r="CB33" s="4">
        <v>0</v>
      </c>
    </row>
    <row r="34" spans="1:80" x14ac:dyDescent="0.25">
      <c r="A34" s="1" t="s">
        <v>11</v>
      </c>
      <c r="N34" s="1" t="s">
        <v>29</v>
      </c>
      <c r="O34" s="1" t="s">
        <v>1701</v>
      </c>
      <c r="P34" s="1" t="s">
        <v>13768</v>
      </c>
      <c r="Q34" s="1" t="s">
        <v>13769</v>
      </c>
      <c r="R34" s="1">
        <v>18.186399999999999</v>
      </c>
      <c r="S34" s="1" t="s">
        <v>13638</v>
      </c>
      <c r="T34" s="1" t="s">
        <v>13638</v>
      </c>
      <c r="U34" s="8">
        <v>44354</v>
      </c>
      <c r="AJ34" s="1" t="e" vm="5">
        <v>#N/A</v>
      </c>
      <c r="AY34" s="1" t="s">
        <v>1</v>
      </c>
      <c r="BD34" s="1" t="b">
        <v>0</v>
      </c>
      <c r="CA34" s="10">
        <v>0</v>
      </c>
      <c r="CB34" s="4">
        <v>0</v>
      </c>
    </row>
    <row r="35" spans="1:80" x14ac:dyDescent="0.25">
      <c r="A35" s="1" t="s">
        <v>35149</v>
      </c>
      <c r="N35" s="1" t="s">
        <v>29</v>
      </c>
      <c r="O35" s="1" t="s">
        <v>1700</v>
      </c>
      <c r="P35" s="1" t="s">
        <v>13770</v>
      </c>
      <c r="Q35" s="1" t="s">
        <v>13638</v>
      </c>
      <c r="R35" s="1">
        <v>19.2041</v>
      </c>
      <c r="S35" s="1" t="s">
        <v>13638</v>
      </c>
      <c r="T35" s="1" t="s">
        <v>13638</v>
      </c>
      <c r="U35" s="8">
        <v>44354</v>
      </c>
      <c r="AJ35" s="1" t="e" vm="5">
        <v>#N/A</v>
      </c>
      <c r="AY35" s="1" t="s">
        <v>1</v>
      </c>
      <c r="BD35" s="1" t="b">
        <v>0</v>
      </c>
      <c r="CA35" s="10">
        <v>0</v>
      </c>
      <c r="CB35" s="4">
        <v>0</v>
      </c>
    </row>
    <row r="36" spans="1:80" x14ac:dyDescent="0.25">
      <c r="A36" s="1" t="s">
        <v>35150</v>
      </c>
      <c r="N36" s="1" t="s">
        <v>29</v>
      </c>
      <c r="O36" s="1" t="s">
        <v>1699</v>
      </c>
      <c r="P36" s="1" t="s">
        <v>13771</v>
      </c>
      <c r="Q36" s="1" t="s">
        <v>13638</v>
      </c>
      <c r="R36" s="1">
        <v>17.695</v>
      </c>
      <c r="S36" s="1" t="s">
        <v>13638</v>
      </c>
      <c r="T36" s="1" t="s">
        <v>13638</v>
      </c>
      <c r="U36" s="8">
        <v>44354</v>
      </c>
      <c r="AJ36" s="1" t="e" vm="5">
        <v>#N/A</v>
      </c>
      <c r="AY36" s="1" t="s">
        <v>1</v>
      </c>
      <c r="BD36" s="1" t="b">
        <v>0</v>
      </c>
      <c r="CA36" s="10">
        <v>0</v>
      </c>
      <c r="CB36" s="4">
        <v>0</v>
      </c>
    </row>
    <row r="37" spans="1:80" x14ac:dyDescent="0.25">
      <c r="A37" s="1" t="s">
        <v>35151</v>
      </c>
      <c r="N37" s="1" t="s">
        <v>29</v>
      </c>
      <c r="O37" s="1" t="s">
        <v>1698</v>
      </c>
      <c r="P37" s="1" t="s">
        <v>13772</v>
      </c>
      <c r="Q37" s="1" t="s">
        <v>13773</v>
      </c>
      <c r="R37" s="1">
        <v>16.682200000000002</v>
      </c>
      <c r="S37" s="1" t="s">
        <v>13638</v>
      </c>
      <c r="T37" s="1" t="s">
        <v>13638</v>
      </c>
      <c r="U37" s="8">
        <v>44354</v>
      </c>
      <c r="AJ37" s="1" t="e" vm="5">
        <v>#N/A</v>
      </c>
      <c r="AY37" s="1" t="s">
        <v>1</v>
      </c>
      <c r="BD37" s="1" t="b">
        <v>0</v>
      </c>
      <c r="CA37" s="10">
        <v>0</v>
      </c>
      <c r="CB37" s="4">
        <v>0</v>
      </c>
    </row>
    <row r="38" spans="1:80" x14ac:dyDescent="0.25">
      <c r="A38" s="1" t="s">
        <v>35152</v>
      </c>
      <c r="N38" s="1" t="s">
        <v>29</v>
      </c>
      <c r="O38" s="1" t="s">
        <v>1385</v>
      </c>
      <c r="P38" s="1" t="s">
        <v>13784</v>
      </c>
      <c r="Q38" s="1" t="s">
        <v>13785</v>
      </c>
      <c r="R38" s="1">
        <v>46.5167</v>
      </c>
      <c r="S38" s="1" t="s">
        <v>13638</v>
      </c>
      <c r="T38" s="1" t="s">
        <v>13638</v>
      </c>
      <c r="U38" s="8">
        <v>44354</v>
      </c>
      <c r="AJ38" s="1" t="e" vm="5">
        <v>#N/A</v>
      </c>
      <c r="AY38" s="1" t="s">
        <v>1</v>
      </c>
      <c r="BD38" s="1" t="b">
        <v>0</v>
      </c>
      <c r="CA38" s="10">
        <v>0</v>
      </c>
      <c r="CB38" s="4">
        <v>0</v>
      </c>
    </row>
    <row r="39" spans="1:80" x14ac:dyDescent="0.25">
      <c r="N39" s="1" t="s">
        <v>29</v>
      </c>
      <c r="O39" s="1" t="s">
        <v>1384</v>
      </c>
      <c r="P39" s="1" t="s">
        <v>13786</v>
      </c>
      <c r="Q39" s="1" t="s">
        <v>13638</v>
      </c>
      <c r="R39" s="1">
        <v>131.30199999999999</v>
      </c>
      <c r="S39" s="1" t="s">
        <v>13638</v>
      </c>
      <c r="T39" s="1" t="s">
        <v>13638</v>
      </c>
      <c r="U39" s="8">
        <v>44354</v>
      </c>
      <c r="AJ39" s="1" t="e" vm="5">
        <v>#N/A</v>
      </c>
      <c r="AY39" s="1" t="s">
        <v>1</v>
      </c>
      <c r="BD39" s="1" t="b">
        <v>0</v>
      </c>
      <c r="CA39" s="10">
        <v>0</v>
      </c>
      <c r="CB39" s="4">
        <v>0</v>
      </c>
    </row>
    <row r="40" spans="1:80" x14ac:dyDescent="0.25">
      <c r="A40" s="1" t="s">
        <v>12</v>
      </c>
      <c r="N40" s="1" t="s">
        <v>29</v>
      </c>
      <c r="O40" s="1" t="s">
        <v>1383</v>
      </c>
      <c r="P40" s="1" t="s">
        <v>13787</v>
      </c>
      <c r="Q40" s="1" t="s">
        <v>13638</v>
      </c>
      <c r="R40" s="1">
        <v>131.30199999999999</v>
      </c>
      <c r="S40" s="1" t="s">
        <v>13638</v>
      </c>
      <c r="T40" s="1" t="s">
        <v>13638</v>
      </c>
      <c r="U40" s="8">
        <v>44354</v>
      </c>
      <c r="AJ40" s="1" t="e" vm="5">
        <v>#N/A</v>
      </c>
      <c r="AY40" s="1" t="s">
        <v>1</v>
      </c>
      <c r="BD40" s="1" t="b">
        <v>0</v>
      </c>
      <c r="CA40" s="10">
        <v>0</v>
      </c>
      <c r="CB40" s="4">
        <v>0</v>
      </c>
    </row>
    <row r="41" spans="1:80" x14ac:dyDescent="0.25">
      <c r="A41" s="1" t="s">
        <v>35153</v>
      </c>
      <c r="N41" s="1" t="s">
        <v>29</v>
      </c>
      <c r="O41" s="1" t="s">
        <v>1382</v>
      </c>
      <c r="P41" s="1" t="s">
        <v>13788</v>
      </c>
      <c r="Q41" s="1" t="s">
        <v>13789</v>
      </c>
      <c r="R41" s="1">
        <v>35.388399999999997</v>
      </c>
      <c r="S41" s="1" t="s">
        <v>13638</v>
      </c>
      <c r="T41" s="1" t="s">
        <v>13638</v>
      </c>
      <c r="U41" s="8">
        <v>44354</v>
      </c>
      <c r="AJ41" s="1" t="e" vm="5">
        <v>#N/A</v>
      </c>
      <c r="AY41" s="1" t="s">
        <v>1</v>
      </c>
      <c r="BD41" s="1" t="b">
        <v>0</v>
      </c>
      <c r="CA41" s="10">
        <v>0</v>
      </c>
      <c r="CB41" s="4">
        <v>0</v>
      </c>
    </row>
    <row r="42" spans="1:80" x14ac:dyDescent="0.25">
      <c r="A42" s="1" t="s">
        <v>35154</v>
      </c>
      <c r="N42" s="1" t="s">
        <v>29</v>
      </c>
      <c r="O42" s="1" t="s">
        <v>1381</v>
      </c>
      <c r="P42" s="1" t="s">
        <v>13790</v>
      </c>
      <c r="Q42" s="1" t="s">
        <v>13638</v>
      </c>
      <c r="R42" s="1">
        <v>123.4204</v>
      </c>
      <c r="S42" s="1" t="s">
        <v>13638</v>
      </c>
      <c r="T42" s="1" t="s">
        <v>13638</v>
      </c>
      <c r="U42" s="8">
        <v>44354</v>
      </c>
      <c r="AJ42" s="1" t="e" vm="5">
        <v>#N/A</v>
      </c>
      <c r="AY42" s="1" t="s">
        <v>1</v>
      </c>
      <c r="BD42" s="1" t="b">
        <v>0</v>
      </c>
      <c r="CA42" s="10">
        <v>0</v>
      </c>
      <c r="CB42" s="4">
        <v>0</v>
      </c>
    </row>
    <row r="43" spans="1:80" x14ac:dyDescent="0.25">
      <c r="A43" s="1" t="s">
        <v>35155</v>
      </c>
      <c r="N43" s="1" t="s">
        <v>29</v>
      </c>
      <c r="O43" s="1" t="s">
        <v>1380</v>
      </c>
      <c r="P43" s="1" t="s">
        <v>13791</v>
      </c>
      <c r="Q43" s="1" t="s">
        <v>13638</v>
      </c>
      <c r="R43" s="1">
        <v>123.4204</v>
      </c>
      <c r="S43" s="1" t="s">
        <v>13638</v>
      </c>
      <c r="T43" s="1" t="s">
        <v>13638</v>
      </c>
      <c r="U43" s="8">
        <v>44354</v>
      </c>
      <c r="AJ43" s="1" t="e" vm="5">
        <v>#N/A</v>
      </c>
      <c r="AY43" s="1" t="s">
        <v>1</v>
      </c>
      <c r="BD43" s="1" t="b">
        <v>0</v>
      </c>
      <c r="CA43" s="10">
        <v>0</v>
      </c>
      <c r="CB43" s="4">
        <v>0</v>
      </c>
    </row>
    <row r="44" spans="1:80" x14ac:dyDescent="0.25">
      <c r="A44" s="1" t="s">
        <v>35156</v>
      </c>
      <c r="N44" s="1" t="s">
        <v>29</v>
      </c>
      <c r="O44" s="1" t="s">
        <v>1201</v>
      </c>
      <c r="P44" s="1" t="s">
        <v>13809</v>
      </c>
      <c r="Q44" s="1" t="s">
        <v>13810</v>
      </c>
      <c r="R44" s="1">
        <v>60.27</v>
      </c>
      <c r="S44" s="1" t="s">
        <v>13638</v>
      </c>
      <c r="T44" s="1" t="s">
        <v>13638</v>
      </c>
      <c r="U44" s="8">
        <v>44354</v>
      </c>
      <c r="AJ44" s="1" t="e" vm="5">
        <v>#N/A</v>
      </c>
      <c r="AY44" s="1" t="s">
        <v>1</v>
      </c>
      <c r="BD44" s="1" t="b">
        <v>0</v>
      </c>
      <c r="CA44" s="10">
        <v>0</v>
      </c>
      <c r="CB44" s="4">
        <v>0</v>
      </c>
    </row>
    <row r="45" spans="1:80" x14ac:dyDescent="0.25">
      <c r="N45" s="1" t="s">
        <v>29</v>
      </c>
      <c r="O45" s="1" t="s">
        <v>1200</v>
      </c>
      <c r="P45" s="1" t="s">
        <v>13812</v>
      </c>
      <c r="Q45" s="1" t="s">
        <v>13813</v>
      </c>
      <c r="R45" s="1">
        <v>46.71</v>
      </c>
      <c r="S45" s="1" t="s">
        <v>13638</v>
      </c>
      <c r="T45" s="1" t="s">
        <v>13638</v>
      </c>
      <c r="U45" s="8">
        <v>44354</v>
      </c>
      <c r="AJ45" s="1" t="e" vm="5">
        <v>#N/A</v>
      </c>
      <c r="AY45" s="1" t="s">
        <v>1</v>
      </c>
      <c r="BD45" s="1" t="b">
        <v>0</v>
      </c>
      <c r="CA45" s="10">
        <v>0</v>
      </c>
      <c r="CB45" s="4">
        <v>0</v>
      </c>
    </row>
    <row r="46" spans="1:80" x14ac:dyDescent="0.25">
      <c r="A46" s="1" t="s">
        <v>34</v>
      </c>
      <c r="N46" s="1" t="s">
        <v>29</v>
      </c>
      <c r="O46" s="1" t="s">
        <v>1199</v>
      </c>
      <c r="P46" s="1" t="s">
        <v>13815</v>
      </c>
      <c r="Q46" s="1" t="s">
        <v>13638</v>
      </c>
      <c r="R46" s="1">
        <v>210.62</v>
      </c>
      <c r="S46" s="1" t="s">
        <v>13638</v>
      </c>
      <c r="T46" s="1" t="s">
        <v>13638</v>
      </c>
      <c r="U46" s="8">
        <v>44354</v>
      </c>
      <c r="AJ46" s="1" t="e" vm="5">
        <v>#N/A</v>
      </c>
      <c r="AY46" s="1" t="s">
        <v>1</v>
      </c>
      <c r="BD46" s="1" t="b">
        <v>0</v>
      </c>
      <c r="CA46" s="10">
        <v>0</v>
      </c>
      <c r="CB46" s="4">
        <v>0</v>
      </c>
    </row>
    <row r="47" spans="1:80" x14ac:dyDescent="0.25">
      <c r="A47" s="1" t="s">
        <v>35157</v>
      </c>
      <c r="N47" s="1" t="s">
        <v>29</v>
      </c>
      <c r="O47" s="1" t="s">
        <v>1198</v>
      </c>
      <c r="P47" s="1" t="s">
        <v>13817</v>
      </c>
      <c r="Q47" s="1" t="s">
        <v>13638</v>
      </c>
      <c r="R47" s="1">
        <v>197.7</v>
      </c>
      <c r="S47" s="1" t="s">
        <v>13638</v>
      </c>
      <c r="T47" s="1" t="s">
        <v>13638</v>
      </c>
      <c r="U47" s="8">
        <v>44354</v>
      </c>
      <c r="AJ47" s="1" t="e" vm="5">
        <v>#N/A</v>
      </c>
      <c r="AY47" s="1" t="s">
        <v>1</v>
      </c>
      <c r="BD47" s="1" t="b">
        <v>0</v>
      </c>
      <c r="CA47" s="10">
        <v>0</v>
      </c>
      <c r="CB47" s="4">
        <v>0</v>
      </c>
    </row>
    <row r="48" spans="1:80" x14ac:dyDescent="0.25">
      <c r="A48" s="1" t="s">
        <v>35158</v>
      </c>
      <c r="N48" s="1" t="s">
        <v>29</v>
      </c>
      <c r="O48" s="1" t="s">
        <v>1179</v>
      </c>
      <c r="P48" s="1" t="s">
        <v>13792</v>
      </c>
      <c r="Q48" s="1" t="s">
        <v>13638</v>
      </c>
      <c r="R48" s="1">
        <v>361.47210000000001</v>
      </c>
      <c r="S48" s="1" t="s">
        <v>13638</v>
      </c>
      <c r="T48" s="1" t="s">
        <v>13638</v>
      </c>
      <c r="U48" s="8">
        <v>44354</v>
      </c>
      <c r="AJ48" s="1" t="e" vm="5">
        <v>#N/A</v>
      </c>
      <c r="AY48" s="1" t="s">
        <v>1</v>
      </c>
      <c r="BD48" s="1" t="b">
        <v>0</v>
      </c>
      <c r="CA48" s="10">
        <v>0</v>
      </c>
      <c r="CB48" s="4">
        <v>0</v>
      </c>
    </row>
    <row r="49" spans="1:80" x14ac:dyDescent="0.25">
      <c r="A49" s="1" t="s">
        <v>35159</v>
      </c>
      <c r="N49" s="1" t="s">
        <v>29</v>
      </c>
      <c r="O49" s="1" t="s">
        <v>1178</v>
      </c>
      <c r="P49" s="1" t="s">
        <v>13793</v>
      </c>
      <c r="Q49" s="1" t="s">
        <v>13638</v>
      </c>
      <c r="R49" s="1">
        <v>373.36900000000003</v>
      </c>
      <c r="S49" s="1" t="s">
        <v>13638</v>
      </c>
      <c r="T49" s="1" t="s">
        <v>13638</v>
      </c>
      <c r="U49" s="8">
        <v>44354</v>
      </c>
      <c r="AJ49" s="1" t="e" vm="5">
        <v>#N/A</v>
      </c>
      <c r="AY49" s="1" t="s">
        <v>1</v>
      </c>
      <c r="BD49" s="1" t="b">
        <v>0</v>
      </c>
      <c r="CA49" s="10">
        <v>0</v>
      </c>
      <c r="CB49" s="4">
        <v>0</v>
      </c>
    </row>
    <row r="50" spans="1:80" x14ac:dyDescent="0.25">
      <c r="A50" s="1" t="s">
        <v>35160</v>
      </c>
      <c r="N50" s="1" t="s">
        <v>29</v>
      </c>
      <c r="O50" s="1" t="s">
        <v>1177</v>
      </c>
      <c r="P50" s="1" t="s">
        <v>13794</v>
      </c>
      <c r="Q50" s="1" t="s">
        <v>13795</v>
      </c>
      <c r="R50" s="1">
        <v>43.236899999999999</v>
      </c>
      <c r="S50" s="1" t="s">
        <v>13638</v>
      </c>
      <c r="T50" s="1" t="s">
        <v>13638</v>
      </c>
      <c r="U50" s="8">
        <v>44354</v>
      </c>
      <c r="AJ50" s="1" t="e" vm="5">
        <v>#N/A</v>
      </c>
      <c r="AY50" s="1" t="s">
        <v>1</v>
      </c>
      <c r="BD50" s="1" t="b">
        <v>0</v>
      </c>
      <c r="CA50" s="10">
        <v>0</v>
      </c>
      <c r="CB50" s="4">
        <v>0</v>
      </c>
    </row>
    <row r="51" spans="1:80" x14ac:dyDescent="0.25">
      <c r="N51" s="1" t="s">
        <v>29</v>
      </c>
      <c r="O51" s="1" t="s">
        <v>1176</v>
      </c>
      <c r="P51" s="1" t="s">
        <v>13796</v>
      </c>
      <c r="Q51" s="1" t="s">
        <v>13797</v>
      </c>
      <c r="R51" s="1">
        <v>41.387</v>
      </c>
      <c r="S51" s="1" t="s">
        <v>13638</v>
      </c>
      <c r="T51" s="1" t="s">
        <v>13638</v>
      </c>
      <c r="U51" s="8">
        <v>44354</v>
      </c>
      <c r="AJ51" s="1" t="e" vm="5">
        <v>#N/A</v>
      </c>
      <c r="AY51" s="1" t="s">
        <v>1</v>
      </c>
      <c r="BD51" s="1" t="b">
        <v>0</v>
      </c>
      <c r="CA51" s="10">
        <v>0</v>
      </c>
      <c r="CB51" s="4">
        <v>0</v>
      </c>
    </row>
    <row r="52" spans="1:80" x14ac:dyDescent="0.25">
      <c r="A52" s="1" t="s">
        <v>94</v>
      </c>
      <c r="N52" s="1" t="s">
        <v>29</v>
      </c>
      <c r="O52" s="1" t="s">
        <v>638</v>
      </c>
      <c r="P52" s="1" t="s">
        <v>33468</v>
      </c>
      <c r="Q52" s="1" t="s">
        <v>13638</v>
      </c>
      <c r="R52" s="1">
        <v>14.980399999999999</v>
      </c>
      <c r="S52" s="1" t="s">
        <v>13638</v>
      </c>
      <c r="T52" s="1" t="s">
        <v>13638</v>
      </c>
      <c r="U52" s="8">
        <v>44354</v>
      </c>
      <c r="AJ52" s="1" t="e" vm="5">
        <v>#N/A</v>
      </c>
      <c r="AY52" s="1" t="s">
        <v>1</v>
      </c>
      <c r="BD52" s="1" t="b">
        <v>0</v>
      </c>
      <c r="CA52" s="10">
        <v>0</v>
      </c>
      <c r="CB52" s="4">
        <v>0</v>
      </c>
    </row>
    <row r="53" spans="1:80" x14ac:dyDescent="0.25">
      <c r="A53" s="1" t="s">
        <v>35161</v>
      </c>
      <c r="N53" s="1" t="s">
        <v>29</v>
      </c>
      <c r="O53" s="1" t="s">
        <v>637</v>
      </c>
      <c r="P53" s="1" t="s">
        <v>33469</v>
      </c>
      <c r="Q53" s="1" t="s">
        <v>13638</v>
      </c>
      <c r="R53" s="1">
        <v>14.9657</v>
      </c>
      <c r="S53" s="1" t="s">
        <v>13638</v>
      </c>
      <c r="T53" s="1" t="s">
        <v>13638</v>
      </c>
      <c r="U53" s="8">
        <v>44354</v>
      </c>
      <c r="AJ53" s="1" t="e" vm="5">
        <v>#N/A</v>
      </c>
      <c r="AY53" s="1" t="s">
        <v>1</v>
      </c>
      <c r="BD53" s="1" t="b">
        <v>0</v>
      </c>
      <c r="CA53" s="10">
        <v>0</v>
      </c>
      <c r="CB53" s="4">
        <v>0</v>
      </c>
    </row>
    <row r="54" spans="1:80" x14ac:dyDescent="0.25">
      <c r="A54" s="1" t="s">
        <v>35162</v>
      </c>
      <c r="N54" s="1" t="s">
        <v>29</v>
      </c>
      <c r="O54" s="1" t="s">
        <v>636</v>
      </c>
      <c r="P54" s="1" t="s">
        <v>33470</v>
      </c>
      <c r="Q54" s="1" t="s">
        <v>13638</v>
      </c>
      <c r="R54" s="1">
        <v>14.9657</v>
      </c>
      <c r="S54" s="1" t="s">
        <v>13638</v>
      </c>
      <c r="T54" s="1" t="s">
        <v>13638</v>
      </c>
      <c r="U54" s="8">
        <v>44354</v>
      </c>
      <c r="AJ54" s="1" t="e" vm="5">
        <v>#N/A</v>
      </c>
      <c r="AY54" s="1" t="s">
        <v>1</v>
      </c>
      <c r="BD54" s="1" t="b">
        <v>0</v>
      </c>
      <c r="CA54" s="10">
        <v>0</v>
      </c>
      <c r="CB54" s="4">
        <v>0</v>
      </c>
    </row>
    <row r="55" spans="1:80" x14ac:dyDescent="0.25">
      <c r="A55" s="1" t="s">
        <v>35163</v>
      </c>
      <c r="N55" s="1" t="s">
        <v>29</v>
      </c>
      <c r="O55" s="1" t="s">
        <v>635</v>
      </c>
      <c r="P55" s="1" t="s">
        <v>33471</v>
      </c>
      <c r="Q55" s="1" t="s">
        <v>13638</v>
      </c>
      <c r="R55" s="1">
        <v>14.4878</v>
      </c>
      <c r="S55" s="1" t="s">
        <v>13638</v>
      </c>
      <c r="T55" s="1" t="s">
        <v>13638</v>
      </c>
      <c r="U55" s="8">
        <v>44354</v>
      </c>
      <c r="AJ55" s="1" t="e" vm="5">
        <v>#N/A</v>
      </c>
      <c r="AY55" s="1" t="s">
        <v>1</v>
      </c>
      <c r="BD55" s="1" t="b">
        <v>0</v>
      </c>
      <c r="CA55" s="10">
        <v>0</v>
      </c>
      <c r="CB55" s="4">
        <v>0</v>
      </c>
    </row>
    <row r="56" spans="1:80" x14ac:dyDescent="0.25">
      <c r="A56" s="1" t="s">
        <v>35164</v>
      </c>
      <c r="N56" s="1" t="s">
        <v>29</v>
      </c>
      <c r="O56" s="1" t="s">
        <v>634</v>
      </c>
      <c r="P56" s="1" t="s">
        <v>33472</v>
      </c>
      <c r="Q56" s="1" t="s">
        <v>13638</v>
      </c>
      <c r="R56" s="1">
        <v>14.4884</v>
      </c>
      <c r="S56" s="1" t="s">
        <v>13638</v>
      </c>
      <c r="T56" s="1" t="s">
        <v>13638</v>
      </c>
      <c r="U56" s="8">
        <v>44354</v>
      </c>
      <c r="AJ56" s="1" t="e" vm="5">
        <v>#N/A</v>
      </c>
      <c r="AY56" s="1" t="s">
        <v>1</v>
      </c>
      <c r="BD56" s="1" t="b">
        <v>0</v>
      </c>
      <c r="CA56" s="10">
        <v>0</v>
      </c>
      <c r="CB56" s="4">
        <v>0</v>
      </c>
    </row>
    <row r="57" spans="1:80" x14ac:dyDescent="0.25">
      <c r="N57" s="1" t="s">
        <v>29</v>
      </c>
      <c r="O57" s="1" t="s">
        <v>633</v>
      </c>
      <c r="P57" s="1" t="s">
        <v>33473</v>
      </c>
      <c r="Q57" s="1" t="s">
        <v>13638</v>
      </c>
      <c r="R57" s="1">
        <v>14.4884</v>
      </c>
      <c r="S57" s="1" t="s">
        <v>13638</v>
      </c>
      <c r="T57" s="1" t="s">
        <v>13638</v>
      </c>
      <c r="U57" s="8">
        <v>44354</v>
      </c>
      <c r="AJ57" s="1" t="e" vm="5">
        <v>#N/A</v>
      </c>
      <c r="AY57" s="1" t="s">
        <v>1</v>
      </c>
      <c r="BD57" s="1" t="b">
        <v>0</v>
      </c>
      <c r="CA57" s="10">
        <v>0</v>
      </c>
      <c r="CB57" s="4">
        <v>0</v>
      </c>
    </row>
    <row r="58" spans="1:80" x14ac:dyDescent="0.25">
      <c r="A58" s="1" t="s">
        <v>36</v>
      </c>
      <c r="N58" s="1" t="s">
        <v>39</v>
      </c>
      <c r="O58" s="1" t="s">
        <v>3456</v>
      </c>
      <c r="P58" s="1" t="s">
        <v>13844</v>
      </c>
      <c r="Q58" s="1" t="s">
        <v>13638</v>
      </c>
      <c r="R58" s="1">
        <v>325</v>
      </c>
      <c r="S58" s="1" t="s">
        <v>13638</v>
      </c>
      <c r="T58" s="1" t="s">
        <v>13638</v>
      </c>
      <c r="U58" s="8">
        <v>44354</v>
      </c>
      <c r="AJ58" s="1" t="e" vm="5">
        <v>#N/A</v>
      </c>
      <c r="AY58" s="1" t="s">
        <v>1</v>
      </c>
      <c r="BD58" s="1" t="b">
        <v>0</v>
      </c>
      <c r="CA58" s="10">
        <v>0</v>
      </c>
      <c r="CB58" s="4">
        <v>0</v>
      </c>
    </row>
    <row r="59" spans="1:80" x14ac:dyDescent="0.25">
      <c r="A59" s="1" t="s">
        <v>35165</v>
      </c>
      <c r="N59" s="1" t="s">
        <v>39</v>
      </c>
      <c r="O59" s="1" t="s">
        <v>3455</v>
      </c>
      <c r="P59" s="1" t="s">
        <v>13845</v>
      </c>
      <c r="Q59" s="1" t="s">
        <v>13846</v>
      </c>
      <c r="R59" s="1">
        <v>72.510000000000005</v>
      </c>
      <c r="S59" s="1" t="s">
        <v>13638</v>
      </c>
      <c r="T59" s="1" t="s">
        <v>13638</v>
      </c>
      <c r="U59" s="8">
        <v>44354</v>
      </c>
      <c r="AJ59" s="1" t="e" vm="5">
        <v>#N/A</v>
      </c>
      <c r="AY59" s="1" t="s">
        <v>1</v>
      </c>
      <c r="BD59" s="1" t="b">
        <v>0</v>
      </c>
      <c r="CA59" s="10">
        <v>0</v>
      </c>
      <c r="CB59" s="4">
        <v>0</v>
      </c>
    </row>
    <row r="60" spans="1:80" x14ac:dyDescent="0.25">
      <c r="A60" s="1" t="s">
        <v>35166</v>
      </c>
      <c r="N60" s="1" t="s">
        <v>39</v>
      </c>
      <c r="O60" s="1" t="s">
        <v>3454</v>
      </c>
      <c r="P60" s="1" t="s">
        <v>13847</v>
      </c>
      <c r="Q60" s="1" t="s">
        <v>13638</v>
      </c>
      <c r="R60" s="1">
        <v>302.33999999999997</v>
      </c>
      <c r="S60" s="1" t="s">
        <v>13638</v>
      </c>
      <c r="T60" s="1" t="s">
        <v>13638</v>
      </c>
      <c r="U60" s="8">
        <v>44354</v>
      </c>
      <c r="AJ60" s="1" t="e" vm="5">
        <v>#N/A</v>
      </c>
      <c r="AY60" s="1" t="s">
        <v>1</v>
      </c>
      <c r="BD60" s="1" t="b">
        <v>0</v>
      </c>
      <c r="CA60" s="10">
        <v>0</v>
      </c>
      <c r="CB60" s="4">
        <v>0</v>
      </c>
    </row>
    <row r="61" spans="1:80" x14ac:dyDescent="0.25">
      <c r="A61" s="1" t="s">
        <v>35167</v>
      </c>
      <c r="N61" s="1" t="s">
        <v>39</v>
      </c>
      <c r="O61" s="1" t="s">
        <v>3453</v>
      </c>
      <c r="P61" s="1" t="s">
        <v>13848</v>
      </c>
      <c r="Q61" s="1" t="s">
        <v>13849</v>
      </c>
      <c r="R61" s="1">
        <v>31.21</v>
      </c>
      <c r="S61" s="1" t="s">
        <v>13638</v>
      </c>
      <c r="T61" s="1" t="s">
        <v>13638</v>
      </c>
      <c r="U61" s="8">
        <v>44354</v>
      </c>
      <c r="AJ61" s="1" t="e" vm="5">
        <v>#N/A</v>
      </c>
      <c r="AY61" s="1" t="s">
        <v>1</v>
      </c>
      <c r="BD61" s="1" t="b">
        <v>0</v>
      </c>
      <c r="CA61" s="10">
        <v>0</v>
      </c>
      <c r="CB61" s="4">
        <v>0</v>
      </c>
    </row>
    <row r="62" spans="1:80" x14ac:dyDescent="0.25">
      <c r="A62" s="1" t="s">
        <v>35168</v>
      </c>
      <c r="N62" s="1" t="s">
        <v>39</v>
      </c>
      <c r="O62" s="1" t="s">
        <v>3342</v>
      </c>
      <c r="P62" s="1" t="s">
        <v>13850</v>
      </c>
      <c r="Q62" s="1" t="s">
        <v>13638</v>
      </c>
      <c r="R62" s="1">
        <v>45.63</v>
      </c>
      <c r="S62" s="1" t="s">
        <v>13638</v>
      </c>
      <c r="T62" s="1" t="s">
        <v>13638</v>
      </c>
      <c r="U62" s="8">
        <v>44354</v>
      </c>
      <c r="AJ62" s="1" t="e" vm="5">
        <v>#N/A</v>
      </c>
      <c r="AY62" s="1" t="s">
        <v>1</v>
      </c>
      <c r="BD62" s="1" t="b">
        <v>0</v>
      </c>
      <c r="CA62" s="10">
        <v>0</v>
      </c>
      <c r="CB62" s="4">
        <v>0</v>
      </c>
    </row>
    <row r="63" spans="1:80" x14ac:dyDescent="0.25">
      <c r="N63" s="1" t="s">
        <v>39</v>
      </c>
      <c r="O63" s="1" t="s">
        <v>3341</v>
      </c>
      <c r="P63" s="1" t="s">
        <v>13851</v>
      </c>
      <c r="Q63" s="1" t="s">
        <v>13852</v>
      </c>
      <c r="R63" s="1">
        <v>21.28</v>
      </c>
      <c r="S63" s="1" t="s">
        <v>13638</v>
      </c>
      <c r="T63" s="1" t="s">
        <v>13638</v>
      </c>
      <c r="U63" s="8">
        <v>44354</v>
      </c>
      <c r="AJ63" s="1" t="e" vm="5">
        <v>#N/A</v>
      </c>
      <c r="AY63" s="1" t="s">
        <v>1</v>
      </c>
      <c r="BD63" s="1" t="b">
        <v>0</v>
      </c>
      <c r="CA63" s="10">
        <v>0</v>
      </c>
      <c r="CB63" s="4">
        <v>0</v>
      </c>
    </row>
    <row r="64" spans="1:80" x14ac:dyDescent="0.25">
      <c r="A64" s="1" t="s">
        <v>15</v>
      </c>
      <c r="N64" s="1" t="s">
        <v>39</v>
      </c>
      <c r="O64" s="1" t="s">
        <v>3340</v>
      </c>
      <c r="P64" s="1" t="s">
        <v>13853</v>
      </c>
      <c r="Q64" s="1" t="s">
        <v>13638</v>
      </c>
      <c r="R64" s="1">
        <v>41.32</v>
      </c>
      <c r="S64" s="1" t="s">
        <v>13638</v>
      </c>
      <c r="T64" s="1" t="s">
        <v>13638</v>
      </c>
      <c r="U64" s="8">
        <v>44354</v>
      </c>
      <c r="AJ64" s="1" t="e" vm="5">
        <v>#N/A</v>
      </c>
      <c r="AY64" s="1" t="s">
        <v>1</v>
      </c>
      <c r="BD64" s="1" t="b">
        <v>0</v>
      </c>
      <c r="CA64" s="10">
        <v>0</v>
      </c>
      <c r="CB64" s="4">
        <v>0</v>
      </c>
    </row>
    <row r="65" spans="1:80" x14ac:dyDescent="0.25">
      <c r="A65" s="1" t="s">
        <v>35169</v>
      </c>
      <c r="N65" s="1" t="s">
        <v>39</v>
      </c>
      <c r="O65" s="1" t="s">
        <v>3339</v>
      </c>
      <c r="P65" s="1" t="s">
        <v>13854</v>
      </c>
      <c r="Q65" s="1" t="s">
        <v>13855</v>
      </c>
      <c r="R65" s="1">
        <v>18.16</v>
      </c>
      <c r="S65" s="1" t="s">
        <v>13638</v>
      </c>
      <c r="T65" s="1" t="s">
        <v>13638</v>
      </c>
      <c r="U65" s="8">
        <v>44354</v>
      </c>
      <c r="AJ65" s="1" t="e" vm="5">
        <v>#N/A</v>
      </c>
      <c r="AY65" s="1" t="s">
        <v>1</v>
      </c>
      <c r="BD65" s="1" t="b">
        <v>0</v>
      </c>
      <c r="CA65" s="10">
        <v>0</v>
      </c>
      <c r="CB65" s="4">
        <v>0</v>
      </c>
    </row>
    <row r="66" spans="1:80" x14ac:dyDescent="0.25">
      <c r="A66" s="1" t="s">
        <v>35170</v>
      </c>
      <c r="N66" s="1" t="s">
        <v>39</v>
      </c>
      <c r="O66" s="1" t="s">
        <v>3184</v>
      </c>
      <c r="P66" s="1" t="s">
        <v>13856</v>
      </c>
      <c r="Q66" s="1" t="s">
        <v>13638</v>
      </c>
      <c r="R66" s="1">
        <v>44.14</v>
      </c>
      <c r="S66" s="1" t="s">
        <v>13638</v>
      </c>
      <c r="T66" s="1" t="s">
        <v>13638</v>
      </c>
      <c r="U66" s="8">
        <v>44354</v>
      </c>
      <c r="AJ66" s="1" t="e" vm="5">
        <v>#N/A</v>
      </c>
      <c r="AY66" s="1" t="s">
        <v>1</v>
      </c>
      <c r="BD66" s="1" t="b">
        <v>0</v>
      </c>
      <c r="CA66" s="10">
        <v>0</v>
      </c>
      <c r="CB66" s="4">
        <v>0</v>
      </c>
    </row>
    <row r="67" spans="1:80" x14ac:dyDescent="0.25">
      <c r="A67" s="1" t="s">
        <v>35171</v>
      </c>
      <c r="N67" s="1" t="s">
        <v>39</v>
      </c>
      <c r="O67" s="1" t="s">
        <v>3183</v>
      </c>
      <c r="P67" s="1" t="s">
        <v>13857</v>
      </c>
      <c r="Q67" s="1" t="s">
        <v>13858</v>
      </c>
      <c r="R67" s="1">
        <v>17.57</v>
      </c>
      <c r="S67" s="1" t="s">
        <v>13638</v>
      </c>
      <c r="T67" s="1" t="s">
        <v>13638</v>
      </c>
      <c r="U67" s="8">
        <v>44354</v>
      </c>
      <c r="AJ67" s="1" t="e" vm="5">
        <v>#N/A</v>
      </c>
      <c r="AY67" s="1" t="s">
        <v>1</v>
      </c>
      <c r="BD67" s="1" t="b">
        <v>0</v>
      </c>
      <c r="CA67" s="10">
        <v>0</v>
      </c>
      <c r="CB67" s="4">
        <v>0</v>
      </c>
    </row>
    <row r="68" spans="1:80" x14ac:dyDescent="0.25">
      <c r="A68" s="1" t="s">
        <v>35172</v>
      </c>
      <c r="N68" s="1" t="s">
        <v>39</v>
      </c>
      <c r="O68" s="1" t="s">
        <v>3182</v>
      </c>
      <c r="P68" s="1" t="s">
        <v>13859</v>
      </c>
      <c r="Q68" s="1" t="s">
        <v>13638</v>
      </c>
      <c r="R68" s="1">
        <v>48.23</v>
      </c>
      <c r="S68" s="1" t="s">
        <v>13638</v>
      </c>
      <c r="T68" s="1" t="s">
        <v>13638</v>
      </c>
      <c r="U68" s="8">
        <v>44354</v>
      </c>
      <c r="AJ68" s="1" t="e" vm="5">
        <v>#N/A</v>
      </c>
      <c r="AY68" s="1" t="s">
        <v>1</v>
      </c>
      <c r="BD68" s="1" t="b">
        <v>0</v>
      </c>
      <c r="CA68" s="10">
        <v>0</v>
      </c>
      <c r="CB68" s="4">
        <v>0</v>
      </c>
    </row>
    <row r="69" spans="1:80" x14ac:dyDescent="0.25">
      <c r="A69" s="1" t="s">
        <v>35173</v>
      </c>
      <c r="N69" s="1" t="s">
        <v>39</v>
      </c>
      <c r="O69" s="1" t="s">
        <v>3181</v>
      </c>
      <c r="P69" s="1" t="s">
        <v>13860</v>
      </c>
      <c r="Q69" s="1" t="s">
        <v>13861</v>
      </c>
      <c r="R69" s="1">
        <v>21.92</v>
      </c>
      <c r="S69" s="1" t="s">
        <v>13638</v>
      </c>
      <c r="T69" s="1" t="s">
        <v>13638</v>
      </c>
      <c r="U69" s="8">
        <v>44354</v>
      </c>
      <c r="AJ69" s="1" t="e" vm="5">
        <v>#N/A</v>
      </c>
      <c r="AY69" s="1" t="s">
        <v>1</v>
      </c>
      <c r="BD69" s="1" t="b">
        <v>0</v>
      </c>
      <c r="CA69" s="10">
        <v>0</v>
      </c>
      <c r="CB69" s="4">
        <v>0</v>
      </c>
    </row>
    <row r="70" spans="1:80" x14ac:dyDescent="0.25">
      <c r="A70" s="1" t="s">
        <v>35174</v>
      </c>
      <c r="N70" s="1" t="s">
        <v>39</v>
      </c>
      <c r="O70" s="1" t="s">
        <v>3036</v>
      </c>
      <c r="P70" s="1" t="s">
        <v>28634</v>
      </c>
      <c r="Q70" s="1" t="s">
        <v>13638</v>
      </c>
      <c r="R70" s="1">
        <v>19.86</v>
      </c>
      <c r="S70" s="1" t="s">
        <v>13638</v>
      </c>
      <c r="T70" s="1" t="s">
        <v>13638</v>
      </c>
      <c r="U70" s="8">
        <v>44354</v>
      </c>
      <c r="AJ70" s="1" t="e" vm="5">
        <v>#N/A</v>
      </c>
      <c r="AY70" s="1" t="s">
        <v>1</v>
      </c>
      <c r="BD70" s="1" t="b">
        <v>0</v>
      </c>
      <c r="CA70" s="10">
        <v>0</v>
      </c>
      <c r="CB70" s="4">
        <v>0</v>
      </c>
    </row>
    <row r="71" spans="1:80" x14ac:dyDescent="0.25">
      <c r="N71" s="1" t="s">
        <v>39</v>
      </c>
      <c r="O71" s="1" t="s">
        <v>3035</v>
      </c>
      <c r="P71" s="1" t="s">
        <v>28635</v>
      </c>
      <c r="Q71" s="1" t="s">
        <v>28636</v>
      </c>
      <c r="R71" s="1">
        <v>14.61</v>
      </c>
      <c r="S71" s="1" t="s">
        <v>13638</v>
      </c>
      <c r="T71" s="1" t="s">
        <v>13638</v>
      </c>
      <c r="U71" s="8">
        <v>44354</v>
      </c>
      <c r="AJ71" s="1" t="e" vm="5">
        <v>#N/A</v>
      </c>
      <c r="AY71" s="1" t="s">
        <v>1</v>
      </c>
      <c r="BD71" s="1" t="b">
        <v>0</v>
      </c>
      <c r="CA71" s="10">
        <v>0</v>
      </c>
      <c r="CB71" s="4">
        <v>0</v>
      </c>
    </row>
    <row r="72" spans="1:80" x14ac:dyDescent="0.25">
      <c r="A72" s="1" t="s">
        <v>95</v>
      </c>
      <c r="N72" s="1" t="s">
        <v>39</v>
      </c>
      <c r="O72" s="1" t="s">
        <v>3034</v>
      </c>
      <c r="P72" s="1" t="s">
        <v>28637</v>
      </c>
      <c r="Q72" s="1" t="s">
        <v>13638</v>
      </c>
      <c r="R72" s="1">
        <v>21.08</v>
      </c>
      <c r="S72" s="1" t="s">
        <v>13638</v>
      </c>
      <c r="T72" s="1" t="s">
        <v>13638</v>
      </c>
      <c r="U72" s="8">
        <v>44354</v>
      </c>
      <c r="AJ72" s="1" t="e" vm="5">
        <v>#N/A</v>
      </c>
      <c r="AY72" s="1" t="s">
        <v>1</v>
      </c>
      <c r="BD72" s="1" t="b">
        <v>0</v>
      </c>
      <c r="CA72" s="10">
        <v>0</v>
      </c>
      <c r="CB72" s="4">
        <v>0</v>
      </c>
    </row>
    <row r="73" spans="1:80" x14ac:dyDescent="0.25">
      <c r="A73" s="1" t="s">
        <v>35175</v>
      </c>
      <c r="N73" s="1" t="s">
        <v>39</v>
      </c>
      <c r="O73" s="1" t="s">
        <v>3033</v>
      </c>
      <c r="P73" s="1" t="s">
        <v>28638</v>
      </c>
      <c r="Q73" s="1" t="s">
        <v>13638</v>
      </c>
      <c r="R73" s="1">
        <v>15.73</v>
      </c>
      <c r="S73" s="1" t="s">
        <v>13638</v>
      </c>
      <c r="T73" s="1" t="s">
        <v>13638</v>
      </c>
      <c r="U73" s="8">
        <v>44354</v>
      </c>
      <c r="AJ73" s="1" t="e" vm="5">
        <v>#N/A</v>
      </c>
      <c r="AY73" s="1" t="s">
        <v>1</v>
      </c>
      <c r="BD73" s="1" t="b">
        <v>0</v>
      </c>
      <c r="CA73" s="10">
        <v>0</v>
      </c>
      <c r="CB73" s="4">
        <v>0</v>
      </c>
    </row>
    <row r="74" spans="1:80" x14ac:dyDescent="0.25">
      <c r="A74" s="1" t="s">
        <v>35176</v>
      </c>
      <c r="N74" s="1" t="s">
        <v>39</v>
      </c>
      <c r="O74" s="1" t="s">
        <v>3004</v>
      </c>
      <c r="P74" s="1" t="s">
        <v>13873</v>
      </c>
      <c r="Q74" s="1" t="s">
        <v>13638</v>
      </c>
      <c r="R74" s="1">
        <v>138.29</v>
      </c>
      <c r="S74" s="1" t="s">
        <v>13638</v>
      </c>
      <c r="T74" s="1" t="s">
        <v>13638</v>
      </c>
      <c r="U74" s="8">
        <v>44354</v>
      </c>
      <c r="AJ74" s="1" t="e" vm="5">
        <v>#N/A</v>
      </c>
      <c r="AY74" s="1" t="s">
        <v>1</v>
      </c>
      <c r="BD74" s="1" t="b">
        <v>0</v>
      </c>
      <c r="CA74" s="10">
        <v>0</v>
      </c>
      <c r="CB74" s="4">
        <v>0</v>
      </c>
    </row>
    <row r="75" spans="1:80" x14ac:dyDescent="0.25">
      <c r="A75" s="1" t="s">
        <v>35177</v>
      </c>
      <c r="N75" s="1" t="s">
        <v>39</v>
      </c>
      <c r="O75" s="1" t="s">
        <v>3003</v>
      </c>
      <c r="P75" s="1" t="s">
        <v>13875</v>
      </c>
      <c r="Q75" s="1" t="s">
        <v>13876</v>
      </c>
      <c r="R75" s="1">
        <v>21.35</v>
      </c>
      <c r="S75" s="1" t="s">
        <v>13638</v>
      </c>
      <c r="T75" s="1" t="s">
        <v>13638</v>
      </c>
      <c r="U75" s="8">
        <v>44354</v>
      </c>
      <c r="AJ75" s="1" t="e" vm="5">
        <v>#N/A</v>
      </c>
      <c r="AY75" s="1" t="s">
        <v>1</v>
      </c>
      <c r="BD75" s="1" t="b">
        <v>0</v>
      </c>
      <c r="CA75" s="10">
        <v>0</v>
      </c>
      <c r="CB75" s="4">
        <v>0</v>
      </c>
    </row>
    <row r="76" spans="1:80" x14ac:dyDescent="0.25">
      <c r="A76" s="1" t="s">
        <v>35178</v>
      </c>
      <c r="N76" s="1" t="s">
        <v>39</v>
      </c>
      <c r="O76" s="1" t="s">
        <v>3002</v>
      </c>
      <c r="P76" s="1" t="s">
        <v>13881</v>
      </c>
      <c r="Q76" s="1" t="s">
        <v>13638</v>
      </c>
      <c r="R76" s="1">
        <v>125.94</v>
      </c>
      <c r="S76" s="1" t="s">
        <v>13638</v>
      </c>
      <c r="T76" s="1" t="s">
        <v>13638</v>
      </c>
      <c r="U76" s="8">
        <v>44354</v>
      </c>
      <c r="AJ76" s="1" t="e" vm="5">
        <v>#N/A</v>
      </c>
      <c r="AY76" s="1" t="s">
        <v>1</v>
      </c>
      <c r="BD76" s="1" t="b">
        <v>0</v>
      </c>
      <c r="CA76" s="10">
        <v>0</v>
      </c>
      <c r="CB76" s="4">
        <v>0</v>
      </c>
    </row>
    <row r="77" spans="1:80" x14ac:dyDescent="0.25">
      <c r="N77" s="1" t="s">
        <v>39</v>
      </c>
      <c r="O77" s="1" t="s">
        <v>3001</v>
      </c>
      <c r="P77" s="1" t="s">
        <v>13878</v>
      </c>
      <c r="Q77" s="1" t="s">
        <v>13879</v>
      </c>
      <c r="R77" s="1">
        <v>18.66</v>
      </c>
      <c r="S77" s="1" t="s">
        <v>13638</v>
      </c>
      <c r="T77" s="1" t="s">
        <v>13638</v>
      </c>
      <c r="U77" s="8">
        <v>44354</v>
      </c>
      <c r="AJ77" s="1" t="e" vm="5">
        <v>#N/A</v>
      </c>
      <c r="AY77" s="1" t="s">
        <v>1</v>
      </c>
      <c r="BD77" s="1" t="b">
        <v>0</v>
      </c>
      <c r="CA77" s="10">
        <v>0</v>
      </c>
      <c r="CB77" s="4">
        <v>0</v>
      </c>
    </row>
    <row r="78" spans="1:80" x14ac:dyDescent="0.25">
      <c r="A78" s="1" t="s">
        <v>16</v>
      </c>
      <c r="N78" s="1" t="s">
        <v>39</v>
      </c>
      <c r="O78" s="1" t="s">
        <v>2984</v>
      </c>
      <c r="P78" s="1" t="s">
        <v>13882</v>
      </c>
      <c r="Q78" s="1" t="s">
        <v>13638</v>
      </c>
      <c r="R78" s="1">
        <v>41.1</v>
      </c>
      <c r="S78" s="1" t="s">
        <v>13638</v>
      </c>
      <c r="T78" s="1" t="s">
        <v>13638</v>
      </c>
      <c r="U78" s="8">
        <v>44354</v>
      </c>
      <c r="AJ78" s="1" t="e" vm="5">
        <v>#N/A</v>
      </c>
      <c r="AY78" s="1" t="s">
        <v>1</v>
      </c>
      <c r="BD78" s="1" t="b">
        <v>0</v>
      </c>
      <c r="CA78" s="10">
        <v>0</v>
      </c>
      <c r="CB78" s="4">
        <v>0</v>
      </c>
    </row>
    <row r="79" spans="1:80" x14ac:dyDescent="0.25">
      <c r="A79" s="1" t="s">
        <v>35179</v>
      </c>
      <c r="N79" s="1" t="s">
        <v>39</v>
      </c>
      <c r="O79" s="1" t="s">
        <v>2983</v>
      </c>
      <c r="P79" s="1" t="s">
        <v>13883</v>
      </c>
      <c r="Q79" s="1" t="s">
        <v>13884</v>
      </c>
      <c r="R79" s="1">
        <v>34.75</v>
      </c>
      <c r="S79" s="1" t="s">
        <v>13638</v>
      </c>
      <c r="T79" s="1" t="s">
        <v>13638</v>
      </c>
      <c r="U79" s="8">
        <v>44354</v>
      </c>
      <c r="AJ79" s="1" t="e" vm="5">
        <v>#N/A</v>
      </c>
      <c r="AY79" s="1" t="s">
        <v>1</v>
      </c>
      <c r="BD79" s="1" t="b">
        <v>0</v>
      </c>
      <c r="CA79" s="10">
        <v>0</v>
      </c>
      <c r="CB79" s="4">
        <v>0</v>
      </c>
    </row>
    <row r="80" spans="1:80" x14ac:dyDescent="0.25">
      <c r="A80" s="1" t="s">
        <v>35180</v>
      </c>
      <c r="N80" s="1" t="s">
        <v>39</v>
      </c>
      <c r="O80" s="1" t="s">
        <v>2982</v>
      </c>
      <c r="P80" s="1" t="s">
        <v>13885</v>
      </c>
      <c r="Q80" s="1" t="s">
        <v>13638</v>
      </c>
      <c r="R80" s="1">
        <v>37.549999999999997</v>
      </c>
      <c r="S80" s="1" t="s">
        <v>13638</v>
      </c>
      <c r="T80" s="1" t="s">
        <v>13638</v>
      </c>
      <c r="U80" s="8">
        <v>44354</v>
      </c>
      <c r="AJ80" s="1" t="e" vm="5">
        <v>#N/A</v>
      </c>
      <c r="AY80" s="1" t="s">
        <v>1</v>
      </c>
      <c r="BD80" s="1" t="b">
        <v>0</v>
      </c>
      <c r="CA80" s="10">
        <v>0</v>
      </c>
      <c r="CB80" s="4">
        <v>0</v>
      </c>
    </row>
    <row r="81" spans="1:80" x14ac:dyDescent="0.25">
      <c r="A81" s="1" t="s">
        <v>35181</v>
      </c>
      <c r="N81" s="1" t="s">
        <v>39</v>
      </c>
      <c r="O81" s="1" t="s">
        <v>2981</v>
      </c>
      <c r="P81" s="1" t="s">
        <v>13886</v>
      </c>
      <c r="Q81" s="1" t="s">
        <v>13887</v>
      </c>
      <c r="R81" s="1">
        <v>21.23</v>
      </c>
      <c r="S81" s="1" t="s">
        <v>13638</v>
      </c>
      <c r="T81" s="1" t="s">
        <v>13638</v>
      </c>
      <c r="U81" s="8">
        <v>44354</v>
      </c>
      <c r="AJ81" s="1" t="e" vm="5">
        <v>#N/A</v>
      </c>
      <c r="AY81" s="1" t="s">
        <v>1</v>
      </c>
      <c r="BD81" s="1" t="b">
        <v>0</v>
      </c>
      <c r="CA81" s="10">
        <v>0</v>
      </c>
      <c r="CB81" s="4">
        <v>0</v>
      </c>
    </row>
    <row r="82" spans="1:80" x14ac:dyDescent="0.25">
      <c r="A82" s="1" t="s">
        <v>35182</v>
      </c>
      <c r="N82" s="1" t="s">
        <v>39</v>
      </c>
      <c r="O82" s="1" t="s">
        <v>2854</v>
      </c>
      <c r="P82" s="1" t="s">
        <v>13888</v>
      </c>
      <c r="Q82" s="1" t="s">
        <v>13638</v>
      </c>
      <c r="R82" s="1">
        <v>286.22300000000001</v>
      </c>
      <c r="S82" s="1" t="s">
        <v>13638</v>
      </c>
      <c r="T82" s="1" t="s">
        <v>13638</v>
      </c>
      <c r="U82" s="8">
        <v>44354</v>
      </c>
      <c r="AJ82" s="1" t="e" vm="5">
        <v>#N/A</v>
      </c>
      <c r="AY82" s="1" t="s">
        <v>1</v>
      </c>
      <c r="BD82" s="1" t="b">
        <v>0</v>
      </c>
      <c r="CA82" s="10">
        <v>0</v>
      </c>
      <c r="CB82" s="4">
        <v>0</v>
      </c>
    </row>
    <row r="83" spans="1:80" x14ac:dyDescent="0.25">
      <c r="N83" s="1" t="s">
        <v>39</v>
      </c>
      <c r="O83" s="1" t="s">
        <v>2853</v>
      </c>
      <c r="P83" s="1" t="s">
        <v>13889</v>
      </c>
      <c r="Q83" s="1" t="s">
        <v>13890</v>
      </c>
      <c r="R83" s="1">
        <v>23.945</v>
      </c>
      <c r="S83" s="1" t="s">
        <v>13638</v>
      </c>
      <c r="T83" s="1" t="s">
        <v>13638</v>
      </c>
      <c r="U83" s="8">
        <v>44354</v>
      </c>
      <c r="AJ83" s="1" t="e" vm="5">
        <v>#N/A</v>
      </c>
      <c r="AY83" s="1" t="s">
        <v>1</v>
      </c>
      <c r="BD83" s="1" t="b">
        <v>0</v>
      </c>
      <c r="CA83" s="10">
        <v>0</v>
      </c>
      <c r="CB83" s="4">
        <v>0</v>
      </c>
    </row>
    <row r="84" spans="1:80" x14ac:dyDescent="0.25">
      <c r="A84" s="1" t="s">
        <v>18</v>
      </c>
      <c r="N84" s="1" t="s">
        <v>39</v>
      </c>
      <c r="O84" s="1" t="s">
        <v>2852</v>
      </c>
      <c r="P84" s="1" t="s">
        <v>13891</v>
      </c>
      <c r="Q84" s="1" t="s">
        <v>13638</v>
      </c>
      <c r="R84" s="1">
        <v>270.71300000000002</v>
      </c>
      <c r="S84" s="1" t="s">
        <v>13638</v>
      </c>
      <c r="T84" s="1" t="s">
        <v>13638</v>
      </c>
      <c r="U84" s="8">
        <v>44354</v>
      </c>
      <c r="AJ84" s="1" t="e" vm="5">
        <v>#N/A</v>
      </c>
      <c r="AY84" s="1" t="s">
        <v>1</v>
      </c>
      <c r="BD84" s="1" t="b">
        <v>0</v>
      </c>
      <c r="CA84" s="10">
        <v>0</v>
      </c>
      <c r="CB84" s="4">
        <v>0</v>
      </c>
    </row>
    <row r="85" spans="1:80" x14ac:dyDescent="0.25">
      <c r="A85" s="1" t="s">
        <v>35183</v>
      </c>
      <c r="N85" s="1" t="s">
        <v>39</v>
      </c>
      <c r="O85" s="1" t="s">
        <v>2851</v>
      </c>
      <c r="P85" s="1" t="s">
        <v>13892</v>
      </c>
      <c r="Q85" s="1" t="s">
        <v>13893</v>
      </c>
      <c r="R85" s="1">
        <v>21.462</v>
      </c>
      <c r="S85" s="1" t="s">
        <v>13638</v>
      </c>
      <c r="T85" s="1" t="s">
        <v>13638</v>
      </c>
      <c r="U85" s="8">
        <v>44354</v>
      </c>
      <c r="AJ85" s="1" t="e" vm="5">
        <v>#N/A</v>
      </c>
      <c r="AY85" s="1" t="s">
        <v>1</v>
      </c>
      <c r="BD85" s="1" t="b">
        <v>0</v>
      </c>
      <c r="CA85" s="10">
        <v>0</v>
      </c>
      <c r="CB85" s="4">
        <v>0</v>
      </c>
    </row>
    <row r="86" spans="1:80" x14ac:dyDescent="0.25">
      <c r="A86" s="1" t="s">
        <v>35184</v>
      </c>
      <c r="N86" s="1" t="s">
        <v>39</v>
      </c>
      <c r="O86" s="1" t="s">
        <v>2800</v>
      </c>
      <c r="P86" s="1" t="s">
        <v>13894</v>
      </c>
      <c r="Q86" s="1" t="s">
        <v>13895</v>
      </c>
      <c r="R86" s="1">
        <v>27.55</v>
      </c>
      <c r="S86" s="1" t="s">
        <v>13638</v>
      </c>
      <c r="T86" s="1" t="s">
        <v>13638</v>
      </c>
      <c r="U86" s="8">
        <v>44354</v>
      </c>
      <c r="AJ86" s="1" t="e" vm="5">
        <v>#N/A</v>
      </c>
      <c r="AY86" s="1" t="s">
        <v>1</v>
      </c>
      <c r="BD86" s="1" t="b">
        <v>0</v>
      </c>
      <c r="CA86" s="10">
        <v>0</v>
      </c>
      <c r="CB86" s="4">
        <v>0</v>
      </c>
    </row>
    <row r="87" spans="1:80" x14ac:dyDescent="0.25">
      <c r="A87" s="1" t="s">
        <v>35185</v>
      </c>
      <c r="N87" s="1" t="s">
        <v>39</v>
      </c>
      <c r="O87" s="1" t="s">
        <v>2799</v>
      </c>
      <c r="P87" s="1" t="s">
        <v>13896</v>
      </c>
      <c r="Q87" s="1" t="s">
        <v>13638</v>
      </c>
      <c r="R87" s="1">
        <v>52.85</v>
      </c>
      <c r="S87" s="1" t="s">
        <v>13638</v>
      </c>
      <c r="T87" s="1" t="s">
        <v>13638</v>
      </c>
      <c r="U87" s="8">
        <v>44354</v>
      </c>
      <c r="AJ87" s="1" t="e" vm="5">
        <v>#N/A</v>
      </c>
      <c r="AY87" s="1" t="s">
        <v>1</v>
      </c>
      <c r="BD87" s="1" t="b">
        <v>0</v>
      </c>
      <c r="CA87" s="10">
        <v>0</v>
      </c>
      <c r="CB87" s="4">
        <v>0</v>
      </c>
    </row>
    <row r="88" spans="1:80" x14ac:dyDescent="0.25">
      <c r="A88" s="1" t="s">
        <v>35186</v>
      </c>
      <c r="N88" s="1" t="s">
        <v>39</v>
      </c>
      <c r="O88" s="1" t="s">
        <v>2798</v>
      </c>
      <c r="P88" s="1" t="s">
        <v>13897</v>
      </c>
      <c r="Q88" s="1" t="s">
        <v>13898</v>
      </c>
      <c r="R88" s="1">
        <v>49.86</v>
      </c>
      <c r="S88" s="1" t="s">
        <v>13638</v>
      </c>
      <c r="T88" s="1" t="s">
        <v>13638</v>
      </c>
      <c r="U88" s="8">
        <v>44354</v>
      </c>
      <c r="AJ88" s="1" t="e" vm="5">
        <v>#N/A</v>
      </c>
      <c r="AY88" s="1" t="s">
        <v>1</v>
      </c>
      <c r="BD88" s="1" t="b">
        <v>0</v>
      </c>
      <c r="CA88" s="10">
        <v>0</v>
      </c>
      <c r="CB88" s="4">
        <v>0</v>
      </c>
    </row>
    <row r="89" spans="1:80" x14ac:dyDescent="0.25">
      <c r="A89" s="1" t="s">
        <v>35187</v>
      </c>
      <c r="N89" s="1" t="s">
        <v>39</v>
      </c>
      <c r="O89" s="1" t="s">
        <v>2797</v>
      </c>
      <c r="P89" s="1" t="s">
        <v>13899</v>
      </c>
      <c r="Q89" s="1" t="s">
        <v>13900</v>
      </c>
      <c r="R89" s="1">
        <v>39.75</v>
      </c>
      <c r="S89" s="1" t="s">
        <v>13638</v>
      </c>
      <c r="T89" s="1" t="s">
        <v>13638</v>
      </c>
      <c r="U89" s="8">
        <v>44354</v>
      </c>
      <c r="AJ89" s="1" t="e" vm="5">
        <v>#N/A</v>
      </c>
      <c r="AY89" s="1" t="s">
        <v>1</v>
      </c>
      <c r="BD89" s="1" t="b">
        <v>0</v>
      </c>
      <c r="CA89" s="10">
        <v>0</v>
      </c>
      <c r="CB89" s="4">
        <v>0</v>
      </c>
    </row>
    <row r="90" spans="1:80" x14ac:dyDescent="0.25">
      <c r="A90" s="1" t="s">
        <v>35188</v>
      </c>
      <c r="N90" s="1" t="s">
        <v>39</v>
      </c>
      <c r="O90" s="1" t="s">
        <v>2796</v>
      </c>
      <c r="P90" s="1" t="s">
        <v>13901</v>
      </c>
      <c r="Q90" s="1" t="s">
        <v>13638</v>
      </c>
      <c r="R90" s="1">
        <v>49.02</v>
      </c>
      <c r="S90" s="1" t="s">
        <v>13638</v>
      </c>
      <c r="T90" s="1" t="s">
        <v>13638</v>
      </c>
      <c r="U90" s="8">
        <v>44354</v>
      </c>
      <c r="AJ90" s="1" t="e" vm="5">
        <v>#N/A</v>
      </c>
      <c r="AY90" s="1" t="s">
        <v>1</v>
      </c>
      <c r="BD90" s="1" t="b">
        <v>0</v>
      </c>
      <c r="CA90" s="10">
        <v>0</v>
      </c>
      <c r="CB90" s="4">
        <v>0</v>
      </c>
    </row>
    <row r="91" spans="1:80" x14ac:dyDescent="0.25">
      <c r="N91" s="1" t="s">
        <v>39</v>
      </c>
      <c r="O91" s="1" t="s">
        <v>2795</v>
      </c>
      <c r="P91" s="1" t="s">
        <v>13902</v>
      </c>
      <c r="Q91" s="1" t="s">
        <v>13903</v>
      </c>
      <c r="R91" s="1">
        <v>22.37</v>
      </c>
      <c r="S91" s="1" t="s">
        <v>13638</v>
      </c>
      <c r="T91" s="1" t="s">
        <v>13638</v>
      </c>
      <c r="U91" s="8">
        <v>44354</v>
      </c>
      <c r="AJ91" s="1" t="e" vm="5">
        <v>#N/A</v>
      </c>
      <c r="AY91" s="1" t="s">
        <v>1</v>
      </c>
      <c r="BD91" s="1" t="b">
        <v>0</v>
      </c>
      <c r="CA91" s="10">
        <v>0</v>
      </c>
      <c r="CB91" s="4">
        <v>0</v>
      </c>
    </row>
    <row r="92" spans="1:80" x14ac:dyDescent="0.25">
      <c r="A92" s="1" t="s">
        <v>39</v>
      </c>
      <c r="N92" s="1" t="s">
        <v>39</v>
      </c>
      <c r="O92" s="1" t="s">
        <v>2794</v>
      </c>
      <c r="P92" s="1" t="s">
        <v>13904</v>
      </c>
      <c r="Q92" s="1" t="s">
        <v>13638</v>
      </c>
      <c r="R92" s="1">
        <v>49.28</v>
      </c>
      <c r="S92" s="1" t="s">
        <v>13638</v>
      </c>
      <c r="T92" s="1" t="s">
        <v>13638</v>
      </c>
      <c r="U92" s="8">
        <v>44354</v>
      </c>
      <c r="AJ92" s="1" t="e" vm="5">
        <v>#N/A</v>
      </c>
      <c r="AY92" s="1" t="s">
        <v>1</v>
      </c>
      <c r="BD92" s="1" t="b">
        <v>0</v>
      </c>
      <c r="CA92" s="10">
        <v>0</v>
      </c>
      <c r="CB92" s="4">
        <v>0</v>
      </c>
    </row>
    <row r="93" spans="1:80" x14ac:dyDescent="0.25">
      <c r="N93" s="1" t="s">
        <v>39</v>
      </c>
      <c r="O93" s="1" t="s">
        <v>2793</v>
      </c>
      <c r="P93" s="1" t="s">
        <v>13905</v>
      </c>
      <c r="Q93" s="1" t="s">
        <v>13638</v>
      </c>
      <c r="R93" s="1">
        <v>48.63</v>
      </c>
      <c r="S93" s="1" t="s">
        <v>13638</v>
      </c>
      <c r="T93" s="1" t="s">
        <v>13638</v>
      </c>
      <c r="U93" s="8">
        <v>44354</v>
      </c>
      <c r="AJ93" s="1" t="e" vm="5">
        <v>#N/A</v>
      </c>
      <c r="AY93" s="1" t="s">
        <v>1</v>
      </c>
      <c r="BD93" s="1" t="b">
        <v>0</v>
      </c>
      <c r="CA93" s="10">
        <v>0</v>
      </c>
      <c r="CB93" s="4">
        <v>0</v>
      </c>
    </row>
    <row r="94" spans="1:80" x14ac:dyDescent="0.25">
      <c r="N94" s="1" t="s">
        <v>39</v>
      </c>
      <c r="O94" s="1" t="s">
        <v>13906</v>
      </c>
      <c r="P94" s="1" t="s">
        <v>13907</v>
      </c>
      <c r="Q94" s="1" t="s">
        <v>13908</v>
      </c>
      <c r="R94" s="1">
        <v>49.203800000000001</v>
      </c>
      <c r="S94" s="1" t="s">
        <v>13638</v>
      </c>
      <c r="T94" s="1" t="s">
        <v>13638</v>
      </c>
      <c r="U94" s="8">
        <v>44354</v>
      </c>
      <c r="AJ94" s="1" t="e" vm="5">
        <v>#N/A</v>
      </c>
      <c r="AY94" s="1" t="s">
        <v>1</v>
      </c>
      <c r="BD94" s="1" t="b">
        <v>0</v>
      </c>
      <c r="CA94" s="10">
        <v>0</v>
      </c>
      <c r="CB94" s="4">
        <v>0</v>
      </c>
    </row>
    <row r="95" spans="1:80" x14ac:dyDescent="0.25">
      <c r="A95" s="1" t="s">
        <v>4</v>
      </c>
      <c r="N95" s="1" t="s">
        <v>39</v>
      </c>
      <c r="O95" s="1" t="s">
        <v>13909</v>
      </c>
      <c r="P95" s="1" t="s">
        <v>13910</v>
      </c>
      <c r="Q95" s="1" t="s">
        <v>13911</v>
      </c>
      <c r="R95" s="1">
        <v>44.313600000000001</v>
      </c>
      <c r="S95" s="1" t="s">
        <v>13638</v>
      </c>
      <c r="T95" s="1" t="s">
        <v>13638</v>
      </c>
      <c r="U95" s="8">
        <v>44354</v>
      </c>
      <c r="AJ95" s="1" t="e" vm="5">
        <v>#N/A</v>
      </c>
      <c r="AY95" s="1" t="s">
        <v>1</v>
      </c>
      <c r="BD95" s="1" t="b">
        <v>0</v>
      </c>
      <c r="CA95" s="10">
        <v>0</v>
      </c>
      <c r="CB95" s="4">
        <v>0</v>
      </c>
    </row>
    <row r="96" spans="1:80" x14ac:dyDescent="0.25">
      <c r="A96" s="1" t="s">
        <v>35189</v>
      </c>
      <c r="N96" s="1" t="s">
        <v>39</v>
      </c>
      <c r="O96" s="1" t="s">
        <v>2734</v>
      </c>
      <c r="P96" s="1" t="s">
        <v>13912</v>
      </c>
      <c r="Q96" s="1" t="s">
        <v>13638</v>
      </c>
      <c r="R96" s="1">
        <v>704.36469999999997</v>
      </c>
      <c r="S96" s="1" t="s">
        <v>13638</v>
      </c>
      <c r="T96" s="1" t="s">
        <v>13638</v>
      </c>
      <c r="U96" s="8">
        <v>44354</v>
      </c>
      <c r="AJ96" s="1" t="e" vm="5">
        <v>#N/A</v>
      </c>
      <c r="AY96" s="1" t="s">
        <v>1</v>
      </c>
      <c r="BD96" s="1" t="b">
        <v>0</v>
      </c>
      <c r="CA96" s="10">
        <v>0</v>
      </c>
      <c r="CB96" s="4">
        <v>0</v>
      </c>
    </row>
    <row r="97" spans="1:80" x14ac:dyDescent="0.25">
      <c r="A97" s="1" t="s">
        <v>35190</v>
      </c>
      <c r="N97" s="1" t="s">
        <v>39</v>
      </c>
      <c r="O97" s="1" t="s">
        <v>2733</v>
      </c>
      <c r="P97" s="1" t="s">
        <v>13913</v>
      </c>
      <c r="Q97" s="1" t="s">
        <v>13638</v>
      </c>
      <c r="R97" s="1">
        <v>657.51289999999995</v>
      </c>
      <c r="S97" s="1" t="s">
        <v>13638</v>
      </c>
      <c r="T97" s="1" t="s">
        <v>13638</v>
      </c>
      <c r="U97" s="8">
        <v>44354</v>
      </c>
      <c r="AJ97" s="1" t="e" vm="5">
        <v>#N/A</v>
      </c>
      <c r="AY97" s="1" t="s">
        <v>1</v>
      </c>
      <c r="BD97" s="1" t="b">
        <v>0</v>
      </c>
      <c r="CA97" s="10">
        <v>0</v>
      </c>
      <c r="CB97" s="4">
        <v>0</v>
      </c>
    </row>
    <row r="98" spans="1:80" x14ac:dyDescent="0.25">
      <c r="A98" s="1" t="s">
        <v>35191</v>
      </c>
      <c r="N98" s="1" t="s">
        <v>39</v>
      </c>
      <c r="O98" s="1" t="s">
        <v>2660</v>
      </c>
      <c r="P98" s="1" t="s">
        <v>13914</v>
      </c>
      <c r="Q98" s="1" t="s">
        <v>13638</v>
      </c>
      <c r="R98" s="1">
        <v>29.87</v>
      </c>
      <c r="S98" s="1" t="s">
        <v>13638</v>
      </c>
      <c r="T98" s="1" t="s">
        <v>13638</v>
      </c>
      <c r="U98" s="8">
        <v>44354</v>
      </c>
      <c r="AJ98" s="1" t="e" vm="5">
        <v>#N/A</v>
      </c>
      <c r="AY98" s="1" t="s">
        <v>1</v>
      </c>
      <c r="BD98" s="1" t="b">
        <v>0</v>
      </c>
      <c r="CA98" s="10">
        <v>0</v>
      </c>
      <c r="CB98" s="4">
        <v>0</v>
      </c>
    </row>
    <row r="99" spans="1:80" x14ac:dyDescent="0.25">
      <c r="A99" s="1" t="s">
        <v>35192</v>
      </c>
      <c r="N99" s="1" t="s">
        <v>39</v>
      </c>
      <c r="O99" s="1" t="s">
        <v>2659</v>
      </c>
      <c r="P99" s="1" t="s">
        <v>13915</v>
      </c>
      <c r="Q99" s="1" t="s">
        <v>13638</v>
      </c>
      <c r="R99" s="1">
        <v>26.33</v>
      </c>
      <c r="S99" s="1" t="s">
        <v>13638</v>
      </c>
      <c r="T99" s="1" t="s">
        <v>13638</v>
      </c>
      <c r="U99" s="8">
        <v>44354</v>
      </c>
      <c r="AJ99" s="1" t="e" vm="5">
        <v>#N/A</v>
      </c>
      <c r="AY99" s="1" t="s">
        <v>1</v>
      </c>
      <c r="BD99" s="1" t="b">
        <v>0</v>
      </c>
      <c r="CA99" s="10">
        <v>0</v>
      </c>
      <c r="CB99" s="4">
        <v>0</v>
      </c>
    </row>
    <row r="100" spans="1:80" x14ac:dyDescent="0.25">
      <c r="N100" s="1" t="s">
        <v>39</v>
      </c>
      <c r="O100" s="1" t="s">
        <v>2658</v>
      </c>
      <c r="P100" s="1" t="s">
        <v>13916</v>
      </c>
      <c r="Q100" s="1" t="s">
        <v>13917</v>
      </c>
      <c r="R100" s="1">
        <v>17.32</v>
      </c>
      <c r="S100" s="1" t="s">
        <v>13638</v>
      </c>
      <c r="T100" s="1" t="s">
        <v>13638</v>
      </c>
      <c r="U100" s="8">
        <v>44354</v>
      </c>
      <c r="AJ100" s="1" t="e" vm="5">
        <v>#N/A</v>
      </c>
      <c r="AY100" s="1" t="s">
        <v>1</v>
      </c>
      <c r="BD100" s="1" t="b">
        <v>0</v>
      </c>
      <c r="CA100" s="10">
        <v>0</v>
      </c>
      <c r="CB100" s="4">
        <v>0</v>
      </c>
    </row>
    <row r="101" spans="1:80" x14ac:dyDescent="0.25">
      <c r="A101" s="1" t="s">
        <v>5</v>
      </c>
      <c r="N101" s="1" t="s">
        <v>39</v>
      </c>
      <c r="O101" s="1" t="s">
        <v>2657</v>
      </c>
      <c r="P101" s="1" t="s">
        <v>13918</v>
      </c>
      <c r="Q101" s="1" t="s">
        <v>13919</v>
      </c>
      <c r="R101" s="1">
        <v>16.8</v>
      </c>
      <c r="S101" s="1" t="s">
        <v>13638</v>
      </c>
      <c r="T101" s="1" t="s">
        <v>13638</v>
      </c>
      <c r="U101" s="8">
        <v>44354</v>
      </c>
      <c r="AJ101" s="1" t="e" vm="5">
        <v>#N/A</v>
      </c>
      <c r="AY101" s="1" t="s">
        <v>1</v>
      </c>
      <c r="BD101" s="1" t="b">
        <v>0</v>
      </c>
      <c r="CA101" s="10">
        <v>0</v>
      </c>
      <c r="CB101" s="4">
        <v>0</v>
      </c>
    </row>
    <row r="102" spans="1:80" x14ac:dyDescent="0.25">
      <c r="A102" s="1" t="s">
        <v>35193</v>
      </c>
      <c r="N102" s="1" t="s">
        <v>39</v>
      </c>
      <c r="O102" s="1" t="s">
        <v>2656</v>
      </c>
      <c r="P102" s="1" t="s">
        <v>13920</v>
      </c>
      <c r="Q102" s="1" t="s">
        <v>13921</v>
      </c>
      <c r="R102" s="1">
        <v>13.36</v>
      </c>
      <c r="S102" s="1" t="s">
        <v>13638</v>
      </c>
      <c r="T102" s="1" t="s">
        <v>13638</v>
      </c>
      <c r="U102" s="8">
        <v>44354</v>
      </c>
      <c r="AJ102" s="1" t="e" vm="5">
        <v>#N/A</v>
      </c>
      <c r="AY102" s="1" t="s">
        <v>1</v>
      </c>
      <c r="BD102" s="1" t="b">
        <v>0</v>
      </c>
      <c r="CA102" s="10">
        <v>0</v>
      </c>
      <c r="CB102" s="4">
        <v>0</v>
      </c>
    </row>
    <row r="103" spans="1:80" x14ac:dyDescent="0.25">
      <c r="A103" s="1" t="s">
        <v>35194</v>
      </c>
      <c r="N103" s="1" t="s">
        <v>39</v>
      </c>
      <c r="O103" s="1" t="s">
        <v>2655</v>
      </c>
      <c r="P103" s="1" t="s">
        <v>13922</v>
      </c>
      <c r="Q103" s="1" t="s">
        <v>13923</v>
      </c>
      <c r="R103" s="1">
        <v>16.79</v>
      </c>
      <c r="S103" s="1" t="s">
        <v>13638</v>
      </c>
      <c r="T103" s="1" t="s">
        <v>13638</v>
      </c>
      <c r="U103" s="8">
        <v>44354</v>
      </c>
      <c r="AJ103" s="1" t="e" vm="5">
        <v>#N/A</v>
      </c>
      <c r="AY103" s="1" t="s">
        <v>1</v>
      </c>
      <c r="BD103" s="1" t="b">
        <v>0</v>
      </c>
      <c r="CA103" s="10">
        <v>0</v>
      </c>
      <c r="CB103" s="4">
        <v>0</v>
      </c>
    </row>
    <row r="104" spans="1:80" x14ac:dyDescent="0.25">
      <c r="A104" s="1" t="s">
        <v>35195</v>
      </c>
      <c r="N104" s="1" t="s">
        <v>39</v>
      </c>
      <c r="O104" s="1" t="s">
        <v>2654</v>
      </c>
      <c r="P104" s="1" t="s">
        <v>13924</v>
      </c>
      <c r="Q104" s="1" t="s">
        <v>13925</v>
      </c>
      <c r="R104" s="1">
        <v>14.83</v>
      </c>
      <c r="S104" s="1" t="s">
        <v>13638</v>
      </c>
      <c r="T104" s="1" t="s">
        <v>13638</v>
      </c>
      <c r="U104" s="8">
        <v>44354</v>
      </c>
      <c r="AJ104" s="1" t="e" vm="5">
        <v>#N/A</v>
      </c>
      <c r="AY104" s="1" t="s">
        <v>1</v>
      </c>
      <c r="BD104" s="1" t="b">
        <v>0</v>
      </c>
      <c r="CA104" s="10">
        <v>0</v>
      </c>
      <c r="CB104" s="4">
        <v>0</v>
      </c>
    </row>
    <row r="105" spans="1:80" x14ac:dyDescent="0.25">
      <c r="A105" s="1" t="s">
        <v>35196</v>
      </c>
      <c r="N105" s="1" t="s">
        <v>39</v>
      </c>
      <c r="O105" s="1" t="s">
        <v>2653</v>
      </c>
      <c r="P105" s="1" t="s">
        <v>13926</v>
      </c>
      <c r="Q105" s="1" t="s">
        <v>13927</v>
      </c>
      <c r="R105" s="1">
        <v>15.8</v>
      </c>
      <c r="S105" s="1" t="s">
        <v>13638</v>
      </c>
      <c r="T105" s="1" t="s">
        <v>13638</v>
      </c>
      <c r="U105" s="8">
        <v>44354</v>
      </c>
      <c r="AJ105" s="1" t="e" vm="5">
        <v>#N/A</v>
      </c>
      <c r="AY105" s="1" t="s">
        <v>1</v>
      </c>
      <c r="BD105" s="1" t="b">
        <v>0</v>
      </c>
      <c r="CA105" s="10">
        <v>0</v>
      </c>
      <c r="CB105" s="4">
        <v>0</v>
      </c>
    </row>
    <row r="106" spans="1:80" x14ac:dyDescent="0.25">
      <c r="N106" s="1" t="s">
        <v>39</v>
      </c>
      <c r="O106" s="1" t="s">
        <v>2652</v>
      </c>
      <c r="P106" s="1" t="s">
        <v>13928</v>
      </c>
      <c r="Q106" s="1" t="s">
        <v>13929</v>
      </c>
      <c r="R106" s="1">
        <v>15.16</v>
      </c>
      <c r="S106" s="1" t="s">
        <v>13638</v>
      </c>
      <c r="T106" s="1" t="s">
        <v>13638</v>
      </c>
      <c r="U106" s="8">
        <v>44354</v>
      </c>
      <c r="AJ106" s="1" t="e" vm="5">
        <v>#N/A</v>
      </c>
      <c r="AY106" s="1" t="s">
        <v>1</v>
      </c>
      <c r="BD106" s="1" t="b">
        <v>0</v>
      </c>
      <c r="CA106" s="10">
        <v>0</v>
      </c>
      <c r="CB106" s="4">
        <v>0</v>
      </c>
    </row>
    <row r="107" spans="1:80" x14ac:dyDescent="0.25">
      <c r="A107" s="1" t="s">
        <v>6</v>
      </c>
      <c r="N107" s="1" t="s">
        <v>39</v>
      </c>
      <c r="O107" s="1" t="s">
        <v>2651</v>
      </c>
      <c r="P107" s="1" t="s">
        <v>13930</v>
      </c>
      <c r="Q107" s="1" t="s">
        <v>13931</v>
      </c>
      <c r="R107" s="1">
        <v>15.72</v>
      </c>
      <c r="S107" s="1" t="s">
        <v>13638</v>
      </c>
      <c r="T107" s="1" t="s">
        <v>13638</v>
      </c>
      <c r="U107" s="8">
        <v>44354</v>
      </c>
      <c r="AJ107" s="1" t="e" vm="5">
        <v>#N/A</v>
      </c>
      <c r="AY107" s="1" t="s">
        <v>1</v>
      </c>
      <c r="BD107" s="1" t="b">
        <v>0</v>
      </c>
      <c r="CA107" s="10">
        <v>0</v>
      </c>
      <c r="CB107" s="4">
        <v>0</v>
      </c>
    </row>
    <row r="108" spans="1:80" x14ac:dyDescent="0.25">
      <c r="A108" s="1" t="s">
        <v>35197</v>
      </c>
      <c r="N108" s="1" t="s">
        <v>39</v>
      </c>
      <c r="O108" s="1" t="s">
        <v>2522</v>
      </c>
      <c r="P108" s="1" t="s">
        <v>13932</v>
      </c>
      <c r="Q108" s="1" t="s">
        <v>13638</v>
      </c>
      <c r="R108" s="1">
        <v>666.13699999999994</v>
      </c>
      <c r="S108" s="1" t="s">
        <v>13638</v>
      </c>
      <c r="T108" s="1" t="s">
        <v>13638</v>
      </c>
      <c r="U108" s="8">
        <v>44354</v>
      </c>
      <c r="AJ108" s="1" t="e" vm="5">
        <v>#N/A</v>
      </c>
      <c r="AY108" s="1" t="s">
        <v>1</v>
      </c>
      <c r="BD108" s="1" t="b">
        <v>0</v>
      </c>
      <c r="CA108" s="10">
        <v>0</v>
      </c>
      <c r="CB108" s="4">
        <v>0</v>
      </c>
    </row>
    <row r="109" spans="1:80" x14ac:dyDescent="0.25">
      <c r="A109" s="1" t="s">
        <v>35198</v>
      </c>
      <c r="N109" s="1" t="s">
        <v>39</v>
      </c>
      <c r="O109" s="1" t="s">
        <v>2521</v>
      </c>
      <c r="P109" s="1" t="s">
        <v>13933</v>
      </c>
      <c r="Q109" s="1" t="s">
        <v>13638</v>
      </c>
      <c r="R109" s="1">
        <v>631.13400000000001</v>
      </c>
      <c r="S109" s="1" t="s">
        <v>13638</v>
      </c>
      <c r="T109" s="1" t="s">
        <v>13638</v>
      </c>
      <c r="U109" s="8">
        <v>44354</v>
      </c>
      <c r="AJ109" s="1" t="e" vm="5">
        <v>#N/A</v>
      </c>
      <c r="AY109" s="1" t="s">
        <v>1</v>
      </c>
      <c r="BD109" s="1" t="b">
        <v>0</v>
      </c>
      <c r="CA109" s="10">
        <v>0</v>
      </c>
      <c r="CB109" s="4">
        <v>0</v>
      </c>
    </row>
    <row r="110" spans="1:80" x14ac:dyDescent="0.25">
      <c r="A110" s="1" t="s">
        <v>35199</v>
      </c>
      <c r="N110" s="1" t="s">
        <v>39</v>
      </c>
      <c r="O110" s="1" t="s">
        <v>2520</v>
      </c>
      <c r="P110" s="1" t="s">
        <v>13934</v>
      </c>
      <c r="Q110" s="1" t="s">
        <v>13935</v>
      </c>
      <c r="R110" s="1">
        <v>52.555</v>
      </c>
      <c r="S110" s="1" t="s">
        <v>13638</v>
      </c>
      <c r="T110" s="1" t="s">
        <v>13638</v>
      </c>
      <c r="U110" s="8">
        <v>44354</v>
      </c>
      <c r="AJ110" s="1" t="e" vm="5">
        <v>#N/A</v>
      </c>
      <c r="AY110" s="1" t="s">
        <v>1</v>
      </c>
      <c r="BD110" s="1" t="b">
        <v>0</v>
      </c>
      <c r="CA110" s="10">
        <v>0</v>
      </c>
      <c r="CB110" s="4">
        <v>0</v>
      </c>
    </row>
    <row r="111" spans="1:80" x14ac:dyDescent="0.25">
      <c r="A111" s="1" t="s">
        <v>35200</v>
      </c>
      <c r="N111" s="1" t="s">
        <v>39</v>
      </c>
      <c r="O111" s="1" t="s">
        <v>2519</v>
      </c>
      <c r="P111" s="1" t="s">
        <v>13936</v>
      </c>
      <c r="Q111" s="1" t="s">
        <v>13937</v>
      </c>
      <c r="R111" s="1">
        <v>47.999000000000002</v>
      </c>
      <c r="S111" s="1" t="s">
        <v>13638</v>
      </c>
      <c r="T111" s="1" t="s">
        <v>13638</v>
      </c>
      <c r="U111" s="8">
        <v>44354</v>
      </c>
      <c r="AJ111" s="1" t="e" vm="5">
        <v>#N/A</v>
      </c>
      <c r="AY111" s="1" t="s">
        <v>1</v>
      </c>
      <c r="BD111" s="1" t="b">
        <v>0</v>
      </c>
      <c r="CA111" s="10">
        <v>0</v>
      </c>
      <c r="CB111" s="4">
        <v>0</v>
      </c>
    </row>
    <row r="112" spans="1:80" x14ac:dyDescent="0.25">
      <c r="N112" s="1" t="s">
        <v>39</v>
      </c>
      <c r="O112" s="1" t="s">
        <v>2483</v>
      </c>
      <c r="P112" s="1" t="s">
        <v>13938</v>
      </c>
      <c r="Q112" s="1" t="s">
        <v>13638</v>
      </c>
      <c r="R112" s="1">
        <v>308.45949999999999</v>
      </c>
      <c r="S112" s="1" t="s">
        <v>13638</v>
      </c>
      <c r="T112" s="1" t="s">
        <v>13638</v>
      </c>
      <c r="U112" s="8">
        <v>44354</v>
      </c>
      <c r="AJ112" s="1" t="e" vm="5">
        <v>#N/A</v>
      </c>
      <c r="AY112" s="1" t="s">
        <v>1</v>
      </c>
      <c r="BD112" s="1" t="b">
        <v>0</v>
      </c>
      <c r="CA112" s="10">
        <v>0</v>
      </c>
      <c r="CB112" s="4">
        <v>0</v>
      </c>
    </row>
    <row r="113" spans="1:80" x14ac:dyDescent="0.25">
      <c r="A113" s="1" t="s">
        <v>30</v>
      </c>
      <c r="N113" s="1" t="s">
        <v>39</v>
      </c>
      <c r="O113" s="1" t="s">
        <v>2482</v>
      </c>
      <c r="P113" s="1" t="s">
        <v>13939</v>
      </c>
      <c r="Q113" s="1" t="s">
        <v>13940</v>
      </c>
      <c r="R113" s="1">
        <v>36.613700000000001</v>
      </c>
      <c r="S113" s="1" t="s">
        <v>13638</v>
      </c>
      <c r="T113" s="1" t="s">
        <v>13638</v>
      </c>
      <c r="U113" s="8">
        <v>44354</v>
      </c>
      <c r="AJ113" s="1" t="e" vm="5">
        <v>#N/A</v>
      </c>
      <c r="AY113" s="1" t="s">
        <v>1</v>
      </c>
      <c r="BD113" s="1" t="b">
        <v>0</v>
      </c>
      <c r="CA113" s="10">
        <v>0</v>
      </c>
      <c r="CB113" s="4">
        <v>0</v>
      </c>
    </row>
    <row r="114" spans="1:80" x14ac:dyDescent="0.25">
      <c r="A114" s="1" t="s">
        <v>35201</v>
      </c>
      <c r="N114" s="1" t="s">
        <v>39</v>
      </c>
      <c r="O114" s="1" t="s">
        <v>2481</v>
      </c>
      <c r="P114" s="1" t="s">
        <v>13941</v>
      </c>
      <c r="Q114" s="1" t="s">
        <v>13638</v>
      </c>
      <c r="R114" s="1">
        <v>288.6413</v>
      </c>
      <c r="S114" s="1" t="s">
        <v>13638</v>
      </c>
      <c r="T114" s="1" t="s">
        <v>13638</v>
      </c>
      <c r="U114" s="8">
        <v>44354</v>
      </c>
      <c r="AJ114" s="1" t="e" vm="5">
        <v>#N/A</v>
      </c>
      <c r="AY114" s="1" t="s">
        <v>1</v>
      </c>
      <c r="BD114" s="1" t="b">
        <v>0</v>
      </c>
      <c r="CA114" s="10">
        <v>0</v>
      </c>
      <c r="CB114" s="4">
        <v>0</v>
      </c>
    </row>
    <row r="115" spans="1:80" x14ac:dyDescent="0.25">
      <c r="A115" s="1" t="s">
        <v>35202</v>
      </c>
      <c r="N115" s="1" t="s">
        <v>39</v>
      </c>
      <c r="O115" s="1" t="s">
        <v>2480</v>
      </c>
      <c r="P115" s="1" t="s">
        <v>13942</v>
      </c>
      <c r="Q115" s="1" t="s">
        <v>13943</v>
      </c>
      <c r="R115" s="1">
        <v>36.687399999999997</v>
      </c>
      <c r="S115" s="1" t="s">
        <v>13638</v>
      </c>
      <c r="T115" s="1" t="s">
        <v>13638</v>
      </c>
      <c r="U115" s="8">
        <v>44354</v>
      </c>
      <c r="AJ115" s="1" t="e" vm="5">
        <v>#N/A</v>
      </c>
      <c r="AY115" s="1" t="s">
        <v>1</v>
      </c>
      <c r="BD115" s="1" t="b">
        <v>0</v>
      </c>
      <c r="CA115" s="10">
        <v>0</v>
      </c>
      <c r="CB115" s="4">
        <v>0</v>
      </c>
    </row>
    <row r="116" spans="1:80" x14ac:dyDescent="0.25">
      <c r="A116" s="1" t="s">
        <v>35203</v>
      </c>
      <c r="N116" s="1" t="s">
        <v>39</v>
      </c>
      <c r="O116" s="1" t="s">
        <v>2440</v>
      </c>
      <c r="P116" s="1" t="s">
        <v>13944</v>
      </c>
      <c r="Q116" s="1" t="s">
        <v>13638</v>
      </c>
      <c r="R116" s="1">
        <v>61.94</v>
      </c>
      <c r="S116" s="1" t="s">
        <v>13638</v>
      </c>
      <c r="T116" s="1" t="s">
        <v>13638</v>
      </c>
      <c r="U116" s="8">
        <v>44354</v>
      </c>
      <c r="AJ116" s="1" t="e" vm="5">
        <v>#N/A</v>
      </c>
      <c r="AY116" s="1" t="s">
        <v>1</v>
      </c>
      <c r="BD116" s="1" t="b">
        <v>0</v>
      </c>
      <c r="CA116" s="10">
        <v>0</v>
      </c>
      <c r="CB116" s="4">
        <v>0</v>
      </c>
    </row>
    <row r="117" spans="1:80" x14ac:dyDescent="0.25">
      <c r="A117" s="1" t="s">
        <v>35204</v>
      </c>
      <c r="N117" s="1" t="s">
        <v>39</v>
      </c>
      <c r="O117" s="1" t="s">
        <v>2439</v>
      </c>
      <c r="P117" s="1" t="s">
        <v>13945</v>
      </c>
      <c r="Q117" s="1" t="s">
        <v>13946</v>
      </c>
      <c r="R117" s="1">
        <v>39.72</v>
      </c>
      <c r="S117" s="1" t="s">
        <v>13638</v>
      </c>
      <c r="T117" s="1" t="s">
        <v>13638</v>
      </c>
      <c r="U117" s="8">
        <v>44354</v>
      </c>
      <c r="AJ117" s="1" t="e" vm="5">
        <v>#N/A</v>
      </c>
      <c r="AY117" s="1" t="s">
        <v>1</v>
      </c>
      <c r="BD117" s="1" t="b">
        <v>0</v>
      </c>
      <c r="CA117" s="10">
        <v>0</v>
      </c>
      <c r="CB117" s="4">
        <v>0</v>
      </c>
    </row>
    <row r="118" spans="1:80" x14ac:dyDescent="0.25">
      <c r="N118" s="1" t="s">
        <v>39</v>
      </c>
      <c r="O118" s="1" t="s">
        <v>2438</v>
      </c>
      <c r="P118" s="1" t="s">
        <v>13947</v>
      </c>
      <c r="Q118" s="1" t="s">
        <v>13638</v>
      </c>
      <c r="R118" s="1">
        <v>57.8</v>
      </c>
      <c r="S118" s="1" t="s">
        <v>13638</v>
      </c>
      <c r="T118" s="1" t="s">
        <v>13638</v>
      </c>
      <c r="U118" s="8">
        <v>44354</v>
      </c>
      <c r="AJ118" s="1" t="e" vm="5">
        <v>#N/A</v>
      </c>
      <c r="AY118" s="1" t="s">
        <v>1</v>
      </c>
      <c r="BD118" s="1" t="b">
        <v>0</v>
      </c>
      <c r="CA118" s="10">
        <v>0</v>
      </c>
      <c r="CB118" s="4">
        <v>0</v>
      </c>
    </row>
    <row r="119" spans="1:80" x14ac:dyDescent="0.25">
      <c r="A119" s="1" t="s">
        <v>93</v>
      </c>
      <c r="N119" s="1" t="s">
        <v>39</v>
      </c>
      <c r="O119" s="1" t="s">
        <v>2437</v>
      </c>
      <c r="P119" s="1" t="s">
        <v>13948</v>
      </c>
      <c r="Q119" s="1" t="s">
        <v>13949</v>
      </c>
      <c r="R119" s="1">
        <v>24.09</v>
      </c>
      <c r="S119" s="1" t="s">
        <v>13638</v>
      </c>
      <c r="T119" s="1" t="s">
        <v>13638</v>
      </c>
      <c r="U119" s="8">
        <v>44354</v>
      </c>
      <c r="AJ119" s="1" t="e" vm="5">
        <v>#N/A</v>
      </c>
      <c r="AY119" s="1" t="s">
        <v>1</v>
      </c>
      <c r="BD119" s="1" t="b">
        <v>0</v>
      </c>
      <c r="CA119" s="10">
        <v>0</v>
      </c>
      <c r="CB119" s="4">
        <v>0</v>
      </c>
    </row>
    <row r="120" spans="1:80" x14ac:dyDescent="0.25">
      <c r="A120" s="1" t="s">
        <v>35205</v>
      </c>
      <c r="N120" s="1" t="s">
        <v>39</v>
      </c>
      <c r="O120" s="1" t="s">
        <v>2256</v>
      </c>
      <c r="P120" s="1" t="s">
        <v>28639</v>
      </c>
      <c r="Q120" s="1" t="s">
        <v>13638</v>
      </c>
      <c r="R120" s="1">
        <v>34.71</v>
      </c>
      <c r="S120" s="1" t="s">
        <v>13638</v>
      </c>
      <c r="T120" s="1" t="s">
        <v>13638</v>
      </c>
      <c r="U120" s="8">
        <v>44354</v>
      </c>
      <c r="AJ120" s="1" t="e" vm="5">
        <v>#N/A</v>
      </c>
      <c r="AY120" s="1" t="s">
        <v>1</v>
      </c>
      <c r="BD120" s="1" t="b">
        <v>0</v>
      </c>
      <c r="CA120" s="10">
        <v>0</v>
      </c>
      <c r="CB120" s="4">
        <v>0</v>
      </c>
    </row>
    <row r="121" spans="1:80" x14ac:dyDescent="0.25">
      <c r="A121" s="1" t="s">
        <v>35206</v>
      </c>
      <c r="N121" s="1" t="s">
        <v>39</v>
      </c>
      <c r="O121" s="1" t="s">
        <v>2255</v>
      </c>
      <c r="P121" s="1" t="s">
        <v>28640</v>
      </c>
      <c r="Q121" s="1" t="s">
        <v>13638</v>
      </c>
      <c r="R121" s="1">
        <v>38.04</v>
      </c>
      <c r="S121" s="1" t="s">
        <v>13638</v>
      </c>
      <c r="T121" s="1" t="s">
        <v>13638</v>
      </c>
      <c r="U121" s="8">
        <v>44354</v>
      </c>
      <c r="AJ121" s="1" t="e" vm="5">
        <v>#N/A</v>
      </c>
      <c r="AY121" s="1" t="s">
        <v>1</v>
      </c>
      <c r="BD121" s="1" t="b">
        <v>0</v>
      </c>
      <c r="CA121" s="10">
        <v>0</v>
      </c>
      <c r="CB121" s="4">
        <v>0</v>
      </c>
    </row>
    <row r="122" spans="1:80" x14ac:dyDescent="0.25">
      <c r="A122" s="1" t="s">
        <v>35207</v>
      </c>
      <c r="N122" s="1" t="s">
        <v>39</v>
      </c>
      <c r="O122" s="1" t="s">
        <v>2254</v>
      </c>
      <c r="P122" s="1" t="s">
        <v>28641</v>
      </c>
      <c r="Q122" s="1" t="s">
        <v>28642</v>
      </c>
      <c r="R122" s="1">
        <v>20.59</v>
      </c>
      <c r="S122" s="1" t="s">
        <v>13638</v>
      </c>
      <c r="T122" s="1" t="s">
        <v>13638</v>
      </c>
      <c r="U122" s="8">
        <v>44354</v>
      </c>
      <c r="AJ122" s="1" t="e" vm="5">
        <v>#N/A</v>
      </c>
      <c r="AY122" s="1" t="s">
        <v>1</v>
      </c>
      <c r="BD122" s="1" t="b">
        <v>0</v>
      </c>
      <c r="CA122" s="10">
        <v>0</v>
      </c>
      <c r="CB122" s="4">
        <v>0</v>
      </c>
    </row>
    <row r="123" spans="1:80" x14ac:dyDescent="0.25">
      <c r="A123" s="1" t="s">
        <v>35208</v>
      </c>
      <c r="N123" s="1" t="s">
        <v>39</v>
      </c>
      <c r="O123" s="1" t="s">
        <v>2253</v>
      </c>
      <c r="P123" s="1" t="s">
        <v>28643</v>
      </c>
      <c r="Q123" s="1" t="s">
        <v>28644</v>
      </c>
      <c r="R123" s="1">
        <v>23.2</v>
      </c>
      <c r="S123" s="1" t="s">
        <v>13638</v>
      </c>
      <c r="T123" s="1" t="s">
        <v>13638</v>
      </c>
      <c r="U123" s="8">
        <v>44354</v>
      </c>
      <c r="AJ123" s="1" t="e" vm="5">
        <v>#N/A</v>
      </c>
      <c r="AY123" s="1" t="s">
        <v>1</v>
      </c>
      <c r="BD123" s="1" t="b">
        <v>0</v>
      </c>
      <c r="CA123" s="10">
        <v>0</v>
      </c>
      <c r="CB123" s="4">
        <v>0</v>
      </c>
    </row>
    <row r="124" spans="1:80" x14ac:dyDescent="0.25">
      <c r="N124" s="1" t="s">
        <v>39</v>
      </c>
      <c r="O124" s="1" t="s">
        <v>2180</v>
      </c>
      <c r="P124" s="1" t="s">
        <v>13950</v>
      </c>
      <c r="Q124" s="1" t="s">
        <v>13638</v>
      </c>
      <c r="R124" s="1">
        <v>43.91</v>
      </c>
      <c r="S124" s="1" t="s">
        <v>13638</v>
      </c>
      <c r="T124" s="1" t="s">
        <v>13638</v>
      </c>
      <c r="U124" s="8">
        <v>44354</v>
      </c>
      <c r="AJ124" s="1" t="e" vm="5">
        <v>#N/A</v>
      </c>
      <c r="AY124" s="1" t="s">
        <v>1</v>
      </c>
      <c r="BD124" s="1" t="b">
        <v>0</v>
      </c>
      <c r="CA124" s="10">
        <v>0</v>
      </c>
      <c r="CB124" s="4">
        <v>0</v>
      </c>
    </row>
    <row r="125" spans="1:80" x14ac:dyDescent="0.25">
      <c r="A125" s="1" t="s">
        <v>8</v>
      </c>
      <c r="N125" s="1" t="s">
        <v>39</v>
      </c>
      <c r="O125" s="1" t="s">
        <v>2179</v>
      </c>
      <c r="P125" s="1" t="s">
        <v>13951</v>
      </c>
      <c r="Q125" s="1" t="s">
        <v>13952</v>
      </c>
      <c r="R125" s="1">
        <v>25.6</v>
      </c>
      <c r="S125" s="1" t="s">
        <v>13638</v>
      </c>
      <c r="T125" s="1" t="s">
        <v>13638</v>
      </c>
      <c r="U125" s="8">
        <v>44354</v>
      </c>
      <c r="AJ125" s="1" t="e" vm="5">
        <v>#N/A</v>
      </c>
      <c r="AY125" s="1" t="s">
        <v>1</v>
      </c>
      <c r="BD125" s="1" t="b">
        <v>0</v>
      </c>
      <c r="CA125" s="10">
        <v>0</v>
      </c>
      <c r="CB125" s="4">
        <v>0</v>
      </c>
    </row>
    <row r="126" spans="1:80" x14ac:dyDescent="0.25">
      <c r="A126" s="1" t="s">
        <v>35209</v>
      </c>
      <c r="N126" s="1" t="s">
        <v>39</v>
      </c>
      <c r="O126" s="1" t="s">
        <v>2178</v>
      </c>
      <c r="P126" s="1" t="s">
        <v>13953</v>
      </c>
      <c r="Q126" s="1" t="s">
        <v>13638</v>
      </c>
      <c r="R126" s="1">
        <v>38.79</v>
      </c>
      <c r="S126" s="1" t="s">
        <v>13638</v>
      </c>
      <c r="T126" s="1" t="s">
        <v>13638</v>
      </c>
      <c r="U126" s="8">
        <v>44354</v>
      </c>
      <c r="AJ126" s="1" t="e" vm="5">
        <v>#N/A</v>
      </c>
      <c r="AY126" s="1" t="s">
        <v>1</v>
      </c>
      <c r="BD126" s="1" t="b">
        <v>0</v>
      </c>
      <c r="CA126" s="10">
        <v>0</v>
      </c>
      <c r="CB126" s="4">
        <v>0</v>
      </c>
    </row>
    <row r="127" spans="1:80" x14ac:dyDescent="0.25">
      <c r="A127" s="1" t="s">
        <v>35210</v>
      </c>
      <c r="N127" s="1" t="s">
        <v>39</v>
      </c>
      <c r="O127" s="1" t="s">
        <v>2177</v>
      </c>
      <c r="P127" s="1" t="s">
        <v>13954</v>
      </c>
      <c r="Q127" s="1" t="s">
        <v>13955</v>
      </c>
      <c r="R127" s="1">
        <v>22.42</v>
      </c>
      <c r="S127" s="1" t="s">
        <v>13638</v>
      </c>
      <c r="T127" s="1" t="s">
        <v>13638</v>
      </c>
      <c r="U127" s="8">
        <v>44354</v>
      </c>
      <c r="AJ127" s="1" t="e" vm="5">
        <v>#N/A</v>
      </c>
      <c r="AY127" s="1" t="s">
        <v>1</v>
      </c>
      <c r="BD127" s="1" t="b">
        <v>0</v>
      </c>
      <c r="CA127" s="10">
        <v>0</v>
      </c>
      <c r="CB127" s="4">
        <v>0</v>
      </c>
    </row>
    <row r="128" spans="1:80" x14ac:dyDescent="0.25">
      <c r="A128" s="1" t="s">
        <v>35211</v>
      </c>
      <c r="N128" s="1" t="s">
        <v>39</v>
      </c>
      <c r="O128" s="1" t="s">
        <v>2124</v>
      </c>
      <c r="P128" s="1" t="s">
        <v>13956</v>
      </c>
      <c r="Q128" s="1" t="s">
        <v>13638</v>
      </c>
      <c r="R128" s="1">
        <v>11.543200000000001</v>
      </c>
      <c r="S128" s="1" t="s">
        <v>13638</v>
      </c>
      <c r="T128" s="1" t="s">
        <v>13638</v>
      </c>
      <c r="U128" s="8">
        <v>44354</v>
      </c>
      <c r="AJ128" s="1" t="e" vm="5">
        <v>#N/A</v>
      </c>
      <c r="AY128" s="1" t="s">
        <v>1</v>
      </c>
      <c r="BD128" s="1" t="b">
        <v>0</v>
      </c>
      <c r="CA128" s="10">
        <v>0</v>
      </c>
      <c r="CB128" s="4">
        <v>0</v>
      </c>
    </row>
    <row r="129" spans="1:80" x14ac:dyDescent="0.25">
      <c r="A129" s="1" t="s">
        <v>35212</v>
      </c>
      <c r="N129" s="1" t="s">
        <v>39</v>
      </c>
      <c r="O129" s="1" t="s">
        <v>2123</v>
      </c>
      <c r="P129" s="1" t="s">
        <v>13957</v>
      </c>
      <c r="Q129" s="1" t="s">
        <v>13958</v>
      </c>
      <c r="R129" s="1">
        <v>11.543200000000001</v>
      </c>
      <c r="S129" s="1" t="s">
        <v>13638</v>
      </c>
      <c r="T129" s="1" t="s">
        <v>13638</v>
      </c>
      <c r="U129" s="8">
        <v>44354</v>
      </c>
      <c r="AJ129" s="1" t="e" vm="5">
        <v>#N/A</v>
      </c>
      <c r="AY129" s="1" t="s">
        <v>1</v>
      </c>
      <c r="BD129" s="1" t="b">
        <v>0</v>
      </c>
      <c r="CA129" s="10">
        <v>0</v>
      </c>
      <c r="CB129" s="4">
        <v>0</v>
      </c>
    </row>
    <row r="130" spans="1:80" x14ac:dyDescent="0.25">
      <c r="N130" s="1" t="s">
        <v>39</v>
      </c>
      <c r="O130" s="1" t="s">
        <v>2122</v>
      </c>
      <c r="P130" s="1" t="s">
        <v>13959</v>
      </c>
      <c r="Q130" s="1" t="s">
        <v>13638</v>
      </c>
      <c r="R130" s="1">
        <v>11.4168</v>
      </c>
      <c r="S130" s="1" t="s">
        <v>13638</v>
      </c>
      <c r="T130" s="1" t="s">
        <v>13638</v>
      </c>
      <c r="U130" s="8">
        <v>44354</v>
      </c>
      <c r="AJ130" s="1" t="e" vm="5">
        <v>#N/A</v>
      </c>
      <c r="AY130" s="1" t="s">
        <v>1</v>
      </c>
      <c r="BD130" s="1" t="b">
        <v>0</v>
      </c>
      <c r="CA130" s="10">
        <v>0</v>
      </c>
      <c r="CB130" s="4">
        <v>0</v>
      </c>
    </row>
    <row r="131" spans="1:80" x14ac:dyDescent="0.25">
      <c r="A131" s="1" t="s">
        <v>9</v>
      </c>
      <c r="N131" s="1" t="s">
        <v>39</v>
      </c>
      <c r="O131" s="1" t="s">
        <v>2121</v>
      </c>
      <c r="P131" s="1" t="s">
        <v>13960</v>
      </c>
      <c r="Q131" s="1" t="s">
        <v>13961</v>
      </c>
      <c r="R131" s="1">
        <v>11.4168</v>
      </c>
      <c r="S131" s="1" t="s">
        <v>13638</v>
      </c>
      <c r="T131" s="1" t="s">
        <v>13638</v>
      </c>
      <c r="U131" s="8">
        <v>44354</v>
      </c>
      <c r="AJ131" s="1" t="e" vm="5">
        <v>#N/A</v>
      </c>
      <c r="AY131" s="1" t="s">
        <v>1</v>
      </c>
      <c r="BD131" s="1" t="b">
        <v>0</v>
      </c>
      <c r="CA131" s="10">
        <v>0</v>
      </c>
      <c r="CB131" s="4">
        <v>0</v>
      </c>
    </row>
    <row r="132" spans="1:80" x14ac:dyDescent="0.25">
      <c r="A132" s="1" t="s">
        <v>35213</v>
      </c>
      <c r="N132" s="1" t="s">
        <v>39</v>
      </c>
      <c r="O132" s="1" t="s">
        <v>2037</v>
      </c>
      <c r="P132" s="1" t="s">
        <v>13962</v>
      </c>
      <c r="Q132" s="1" t="s">
        <v>13963</v>
      </c>
      <c r="R132" s="1">
        <v>39.669800000000002</v>
      </c>
      <c r="S132" s="1" t="s">
        <v>13638</v>
      </c>
      <c r="T132" s="1" t="s">
        <v>13638</v>
      </c>
      <c r="U132" s="8">
        <v>44354</v>
      </c>
      <c r="AJ132" s="1" t="e" vm="5">
        <v>#N/A</v>
      </c>
      <c r="AY132" s="1" t="s">
        <v>1</v>
      </c>
      <c r="BD132" s="1" t="b">
        <v>0</v>
      </c>
      <c r="CA132" s="10">
        <v>0</v>
      </c>
      <c r="CB132" s="4">
        <v>0</v>
      </c>
    </row>
    <row r="133" spans="1:80" x14ac:dyDescent="0.25">
      <c r="A133" s="1" t="s">
        <v>35214</v>
      </c>
      <c r="N133" s="1" t="s">
        <v>39</v>
      </c>
      <c r="O133" s="1" t="s">
        <v>2036</v>
      </c>
      <c r="P133" s="1" t="s">
        <v>13964</v>
      </c>
      <c r="Q133" s="1" t="s">
        <v>13638</v>
      </c>
      <c r="R133" s="1">
        <v>96.3035</v>
      </c>
      <c r="S133" s="1" t="s">
        <v>13638</v>
      </c>
      <c r="T133" s="1" t="s">
        <v>13638</v>
      </c>
      <c r="U133" s="8">
        <v>44354</v>
      </c>
      <c r="AJ133" s="1" t="e" vm="5">
        <v>#N/A</v>
      </c>
      <c r="AY133" s="1" t="s">
        <v>1</v>
      </c>
      <c r="BD133" s="1" t="b">
        <v>0</v>
      </c>
      <c r="CA133" s="10">
        <v>0</v>
      </c>
      <c r="CB133" s="4">
        <v>0</v>
      </c>
    </row>
    <row r="134" spans="1:80" x14ac:dyDescent="0.25">
      <c r="A134" s="1" t="s">
        <v>35215</v>
      </c>
      <c r="N134" s="1" t="s">
        <v>39</v>
      </c>
      <c r="O134" s="1" t="s">
        <v>13965</v>
      </c>
      <c r="P134" s="1" t="s">
        <v>13966</v>
      </c>
      <c r="Q134" s="1" t="s">
        <v>13967</v>
      </c>
      <c r="R134" s="1">
        <v>39.392899999999997</v>
      </c>
      <c r="S134" s="1" t="s">
        <v>13638</v>
      </c>
      <c r="T134" s="1" t="s">
        <v>13638</v>
      </c>
      <c r="U134" s="8">
        <v>44354</v>
      </c>
      <c r="AJ134" s="1" t="e" vm="5">
        <v>#N/A</v>
      </c>
      <c r="AY134" s="1" t="s">
        <v>1</v>
      </c>
      <c r="BD134" s="1" t="b">
        <v>0</v>
      </c>
      <c r="CA134" s="10">
        <v>0</v>
      </c>
      <c r="CB134" s="4">
        <v>0</v>
      </c>
    </row>
    <row r="135" spans="1:80" x14ac:dyDescent="0.25">
      <c r="A135" s="1" t="s">
        <v>35216</v>
      </c>
      <c r="N135" s="1" t="s">
        <v>39</v>
      </c>
      <c r="O135" s="1" t="s">
        <v>2035</v>
      </c>
      <c r="P135" s="1" t="s">
        <v>13968</v>
      </c>
      <c r="Q135" s="1" t="s">
        <v>13969</v>
      </c>
      <c r="R135" s="1">
        <v>38.665300000000002</v>
      </c>
      <c r="S135" s="1" t="s">
        <v>13638</v>
      </c>
      <c r="T135" s="1" t="s">
        <v>13638</v>
      </c>
      <c r="U135" s="8">
        <v>44354</v>
      </c>
      <c r="AJ135" s="1" t="e" vm="5">
        <v>#N/A</v>
      </c>
      <c r="AY135" s="1" t="s">
        <v>1</v>
      </c>
      <c r="BD135" s="1" t="b">
        <v>0</v>
      </c>
      <c r="CA135" s="10">
        <v>0</v>
      </c>
      <c r="CB135" s="4">
        <v>0</v>
      </c>
    </row>
    <row r="136" spans="1:80" x14ac:dyDescent="0.25">
      <c r="N136" s="1" t="s">
        <v>39</v>
      </c>
      <c r="O136" s="1" t="s">
        <v>13970</v>
      </c>
      <c r="P136" s="1" t="s">
        <v>13971</v>
      </c>
      <c r="Q136" s="1" t="s">
        <v>13972</v>
      </c>
      <c r="R136" s="1">
        <v>39.310499999999998</v>
      </c>
      <c r="S136" s="1" t="s">
        <v>13638</v>
      </c>
      <c r="T136" s="1" t="s">
        <v>13638</v>
      </c>
      <c r="U136" s="8">
        <v>44354</v>
      </c>
      <c r="AJ136" s="1" t="e" vm="5">
        <v>#N/A</v>
      </c>
      <c r="AY136" s="1" t="s">
        <v>1</v>
      </c>
      <c r="BD136" s="1" t="b">
        <v>0</v>
      </c>
      <c r="CA136" s="10">
        <v>0</v>
      </c>
      <c r="CB136" s="4">
        <v>0</v>
      </c>
    </row>
    <row r="137" spans="1:80" x14ac:dyDescent="0.25">
      <c r="A137" s="1" t="s">
        <v>31</v>
      </c>
      <c r="N137" s="1" t="s">
        <v>39</v>
      </c>
      <c r="O137" s="1" t="s">
        <v>2034</v>
      </c>
      <c r="P137" s="1" t="s">
        <v>13973</v>
      </c>
      <c r="Q137" s="1" t="s">
        <v>13974</v>
      </c>
      <c r="R137" s="1">
        <v>39.676699999999997</v>
      </c>
      <c r="S137" s="1" t="s">
        <v>13638</v>
      </c>
      <c r="T137" s="1" t="s">
        <v>13638</v>
      </c>
      <c r="U137" s="8">
        <v>44354</v>
      </c>
      <c r="AJ137" s="1" t="e" vm="5">
        <v>#N/A</v>
      </c>
      <c r="AY137" s="1" t="s">
        <v>1</v>
      </c>
      <c r="BD137" s="1" t="b">
        <v>0</v>
      </c>
      <c r="CA137" s="10">
        <v>0</v>
      </c>
      <c r="CB137" s="4">
        <v>0</v>
      </c>
    </row>
    <row r="138" spans="1:80" x14ac:dyDescent="0.25">
      <c r="A138" s="1" t="s">
        <v>35217</v>
      </c>
      <c r="N138" s="1" t="s">
        <v>39</v>
      </c>
      <c r="O138" s="1" t="s">
        <v>2033</v>
      </c>
      <c r="P138" s="1" t="s">
        <v>13975</v>
      </c>
      <c r="Q138" s="1" t="s">
        <v>13976</v>
      </c>
      <c r="R138" s="1">
        <v>17.564399999999999</v>
      </c>
      <c r="S138" s="1" t="s">
        <v>13638</v>
      </c>
      <c r="T138" s="1" t="s">
        <v>13638</v>
      </c>
      <c r="U138" s="8">
        <v>44354</v>
      </c>
      <c r="AJ138" s="1" t="e" vm="5">
        <v>#N/A</v>
      </c>
      <c r="AY138" s="1" t="s">
        <v>1</v>
      </c>
      <c r="BD138" s="1" t="b">
        <v>0</v>
      </c>
      <c r="CA138" s="10">
        <v>0</v>
      </c>
      <c r="CB138" s="4">
        <v>0</v>
      </c>
    </row>
    <row r="139" spans="1:80" x14ac:dyDescent="0.25">
      <c r="A139" s="1" t="s">
        <v>35218</v>
      </c>
      <c r="N139" s="1" t="s">
        <v>39</v>
      </c>
      <c r="O139" s="1" t="s">
        <v>2032</v>
      </c>
      <c r="P139" s="1" t="s">
        <v>13977</v>
      </c>
      <c r="Q139" s="1" t="s">
        <v>13638</v>
      </c>
      <c r="R139" s="1">
        <v>87.986400000000003</v>
      </c>
      <c r="S139" s="1" t="s">
        <v>13638</v>
      </c>
      <c r="T139" s="1" t="s">
        <v>13638</v>
      </c>
      <c r="U139" s="8">
        <v>44354</v>
      </c>
      <c r="AJ139" s="1" t="e" vm="5">
        <v>#N/A</v>
      </c>
      <c r="AY139" s="1" t="s">
        <v>1</v>
      </c>
      <c r="BD139" s="1" t="b">
        <v>0</v>
      </c>
      <c r="CA139" s="10">
        <v>0</v>
      </c>
      <c r="CB139" s="4">
        <v>0</v>
      </c>
    </row>
    <row r="140" spans="1:80" x14ac:dyDescent="0.25">
      <c r="A140" s="1" t="s">
        <v>35219</v>
      </c>
      <c r="N140" s="1" t="s">
        <v>39</v>
      </c>
      <c r="O140" s="1" t="s">
        <v>2031</v>
      </c>
      <c r="P140" s="1" t="s">
        <v>13978</v>
      </c>
      <c r="Q140" s="1" t="s">
        <v>13979</v>
      </c>
      <c r="R140" s="1">
        <v>14.424099999999999</v>
      </c>
      <c r="S140" s="1" t="s">
        <v>13638</v>
      </c>
      <c r="T140" s="1" t="s">
        <v>13638</v>
      </c>
      <c r="U140" s="8">
        <v>44354</v>
      </c>
      <c r="AJ140" s="1" t="e" vm="5">
        <v>#N/A</v>
      </c>
      <c r="AY140" s="1" t="s">
        <v>1</v>
      </c>
      <c r="BD140" s="1" t="b">
        <v>0</v>
      </c>
      <c r="CA140" s="10">
        <v>0</v>
      </c>
      <c r="CB140" s="4">
        <v>0</v>
      </c>
    </row>
    <row r="141" spans="1:80" x14ac:dyDescent="0.25">
      <c r="A141" s="1" t="s">
        <v>35220</v>
      </c>
      <c r="N141" s="1" t="s">
        <v>39</v>
      </c>
      <c r="O141" s="1" t="s">
        <v>13980</v>
      </c>
      <c r="P141" s="1" t="s">
        <v>13981</v>
      </c>
      <c r="Q141" s="1" t="s">
        <v>13982</v>
      </c>
      <c r="R141" s="1">
        <v>17.0807</v>
      </c>
      <c r="S141" s="1" t="s">
        <v>13638</v>
      </c>
      <c r="T141" s="1" t="s">
        <v>13638</v>
      </c>
      <c r="U141" s="8">
        <v>44354</v>
      </c>
      <c r="AJ141" s="1" t="e" vm="5">
        <v>#N/A</v>
      </c>
      <c r="AY141" s="1" t="s">
        <v>1</v>
      </c>
      <c r="BD141" s="1" t="b">
        <v>0</v>
      </c>
      <c r="CA141" s="10">
        <v>0</v>
      </c>
      <c r="CB141" s="4">
        <v>0</v>
      </c>
    </row>
    <row r="142" spans="1:80" x14ac:dyDescent="0.25">
      <c r="A142" s="1" t="s">
        <v>35221</v>
      </c>
      <c r="N142" s="1" t="s">
        <v>39</v>
      </c>
      <c r="O142" s="1" t="s">
        <v>2030</v>
      </c>
      <c r="P142" s="1" t="s">
        <v>13983</v>
      </c>
      <c r="Q142" s="1" t="s">
        <v>13984</v>
      </c>
      <c r="R142" s="1">
        <v>13.6716</v>
      </c>
      <c r="S142" s="1" t="s">
        <v>13638</v>
      </c>
      <c r="T142" s="1" t="s">
        <v>13638</v>
      </c>
      <c r="U142" s="8">
        <v>44354</v>
      </c>
      <c r="AJ142" s="1" t="e" vm="5">
        <v>#N/A</v>
      </c>
      <c r="AY142" s="1" t="s">
        <v>1</v>
      </c>
      <c r="BD142" s="1" t="b">
        <v>0</v>
      </c>
      <c r="CA142" s="10">
        <v>0</v>
      </c>
      <c r="CB142" s="4">
        <v>0</v>
      </c>
    </row>
    <row r="143" spans="1:80" x14ac:dyDescent="0.25">
      <c r="A143" s="1" t="s">
        <v>35222</v>
      </c>
      <c r="N143" s="1" t="s">
        <v>39</v>
      </c>
      <c r="O143" s="1" t="s">
        <v>2029</v>
      </c>
      <c r="P143" s="1" t="s">
        <v>13985</v>
      </c>
      <c r="Q143" s="1" t="s">
        <v>13986</v>
      </c>
      <c r="R143" s="1">
        <v>19.8568</v>
      </c>
      <c r="S143" s="1" t="s">
        <v>13638</v>
      </c>
      <c r="T143" s="1" t="s">
        <v>13638</v>
      </c>
      <c r="U143" s="8">
        <v>44354</v>
      </c>
      <c r="AJ143" s="1" t="e" vm="5">
        <v>#N/A</v>
      </c>
      <c r="AY143" s="1" t="s">
        <v>1</v>
      </c>
      <c r="BD143" s="1" t="b">
        <v>0</v>
      </c>
      <c r="CA143" s="10">
        <v>0</v>
      </c>
      <c r="CB143" s="4">
        <v>0</v>
      </c>
    </row>
    <row r="144" spans="1:80" x14ac:dyDescent="0.25">
      <c r="A144" s="1" t="s">
        <v>35223</v>
      </c>
      <c r="N144" s="1" t="s">
        <v>39</v>
      </c>
      <c r="O144" s="1" t="s">
        <v>1998</v>
      </c>
      <c r="P144" s="1" t="s">
        <v>13987</v>
      </c>
      <c r="Q144" s="1" t="s">
        <v>13638</v>
      </c>
      <c r="R144" s="1">
        <v>337.18700000000001</v>
      </c>
      <c r="S144" s="1" t="s">
        <v>13638</v>
      </c>
      <c r="T144" s="1" t="s">
        <v>13638</v>
      </c>
      <c r="U144" s="8">
        <v>44354</v>
      </c>
      <c r="AJ144" s="1" t="e" vm="5">
        <v>#N/A</v>
      </c>
      <c r="AY144" s="1" t="s">
        <v>1</v>
      </c>
      <c r="BD144" s="1" t="b">
        <v>0</v>
      </c>
      <c r="CA144" s="10">
        <v>0</v>
      </c>
      <c r="CB144" s="4">
        <v>0</v>
      </c>
    </row>
    <row r="145" spans="1:80" x14ac:dyDescent="0.25">
      <c r="A145" s="1" t="s">
        <v>35224</v>
      </c>
      <c r="N145" s="1" t="s">
        <v>39</v>
      </c>
      <c r="O145" s="1" t="s">
        <v>1997</v>
      </c>
      <c r="P145" s="1" t="s">
        <v>13988</v>
      </c>
      <c r="Q145" s="1" t="s">
        <v>13638</v>
      </c>
      <c r="R145" s="1">
        <v>368.99700000000001</v>
      </c>
      <c r="S145" s="1" t="s">
        <v>13638</v>
      </c>
      <c r="T145" s="1" t="s">
        <v>13638</v>
      </c>
      <c r="U145" s="8">
        <v>44354</v>
      </c>
      <c r="AJ145" s="1" t="e" vm="5">
        <v>#N/A</v>
      </c>
      <c r="AY145" s="1" t="s">
        <v>1</v>
      </c>
      <c r="BD145" s="1" t="b">
        <v>0</v>
      </c>
      <c r="CA145" s="10">
        <v>0</v>
      </c>
      <c r="CB145" s="4">
        <v>0</v>
      </c>
    </row>
    <row r="146" spans="1:80" x14ac:dyDescent="0.25">
      <c r="N146" s="1" t="s">
        <v>39</v>
      </c>
      <c r="O146" s="1" t="s">
        <v>1996</v>
      </c>
      <c r="P146" s="1" t="s">
        <v>13989</v>
      </c>
      <c r="Q146" s="1" t="s">
        <v>13990</v>
      </c>
      <c r="R146" s="1">
        <v>48.801000000000002</v>
      </c>
      <c r="S146" s="1" t="s">
        <v>13638</v>
      </c>
      <c r="T146" s="1" t="s">
        <v>13638</v>
      </c>
      <c r="U146" s="8">
        <v>44354</v>
      </c>
      <c r="AJ146" s="1" t="e" vm="5">
        <v>#N/A</v>
      </c>
      <c r="AY146" s="1" t="s">
        <v>1</v>
      </c>
      <c r="BD146" s="1" t="b">
        <v>0</v>
      </c>
      <c r="CA146" s="10">
        <v>0</v>
      </c>
      <c r="CB146" s="4">
        <v>0</v>
      </c>
    </row>
    <row r="147" spans="1:80" x14ac:dyDescent="0.25">
      <c r="A147" s="1" t="s">
        <v>40</v>
      </c>
      <c r="N147" s="1" t="s">
        <v>39</v>
      </c>
      <c r="O147" s="1" t="s">
        <v>1995</v>
      </c>
      <c r="P147" s="1" t="s">
        <v>13991</v>
      </c>
      <c r="Q147" s="1" t="s">
        <v>13992</v>
      </c>
      <c r="R147" s="1">
        <v>43.526000000000003</v>
      </c>
      <c r="S147" s="1" t="s">
        <v>13638</v>
      </c>
      <c r="T147" s="1" t="s">
        <v>13638</v>
      </c>
      <c r="U147" s="8">
        <v>44354</v>
      </c>
      <c r="AJ147" s="1" t="e" vm="5">
        <v>#N/A</v>
      </c>
      <c r="AY147" s="1" t="s">
        <v>1</v>
      </c>
      <c r="BD147" s="1" t="b">
        <v>0</v>
      </c>
      <c r="CA147" s="10">
        <v>0</v>
      </c>
      <c r="CB147" s="4">
        <v>0</v>
      </c>
    </row>
    <row r="148" spans="1:80" x14ac:dyDescent="0.25">
      <c r="A148" s="1" t="s">
        <v>35225</v>
      </c>
      <c r="N148" s="1" t="s">
        <v>39</v>
      </c>
      <c r="O148" s="1" t="s">
        <v>1870</v>
      </c>
      <c r="P148" s="1" t="s">
        <v>28645</v>
      </c>
      <c r="Q148" s="1" t="s">
        <v>13638</v>
      </c>
      <c r="R148" s="1">
        <v>39.219000000000001</v>
      </c>
      <c r="S148" s="1" t="s">
        <v>13638</v>
      </c>
      <c r="T148" s="1" t="s">
        <v>13638</v>
      </c>
      <c r="U148" s="8">
        <v>44354</v>
      </c>
      <c r="AJ148" s="1" t="e" vm="5">
        <v>#N/A</v>
      </c>
      <c r="AY148" s="1" t="s">
        <v>1</v>
      </c>
      <c r="BD148" s="1" t="b">
        <v>0</v>
      </c>
      <c r="CA148" s="10">
        <v>0</v>
      </c>
      <c r="CB148" s="4">
        <v>0</v>
      </c>
    </row>
    <row r="149" spans="1:80" x14ac:dyDescent="0.25">
      <c r="A149" s="1" t="s">
        <v>35226</v>
      </c>
      <c r="N149" s="1" t="s">
        <v>39</v>
      </c>
      <c r="O149" s="1" t="s">
        <v>1869</v>
      </c>
      <c r="P149" s="1" t="s">
        <v>28646</v>
      </c>
      <c r="Q149" s="1" t="s">
        <v>28647</v>
      </c>
      <c r="R149" s="1">
        <v>21.777999999999999</v>
      </c>
      <c r="S149" s="1" t="s">
        <v>13638</v>
      </c>
      <c r="T149" s="1" t="s">
        <v>13638</v>
      </c>
      <c r="U149" s="8">
        <v>44354</v>
      </c>
      <c r="AJ149" s="1" t="e" vm="5">
        <v>#N/A</v>
      </c>
      <c r="AY149" s="1" t="s">
        <v>1</v>
      </c>
      <c r="BD149" s="1" t="b">
        <v>0</v>
      </c>
      <c r="CA149" s="10">
        <v>0</v>
      </c>
      <c r="CB149" s="4">
        <v>0</v>
      </c>
    </row>
    <row r="150" spans="1:80" x14ac:dyDescent="0.25">
      <c r="A150" s="1" t="s">
        <v>35227</v>
      </c>
      <c r="N150" s="1" t="s">
        <v>39</v>
      </c>
      <c r="O150" s="1" t="s">
        <v>1868</v>
      </c>
      <c r="P150" s="1" t="s">
        <v>28648</v>
      </c>
      <c r="Q150" s="1" t="s">
        <v>13638</v>
      </c>
      <c r="R150" s="1">
        <v>36.795999999999999</v>
      </c>
      <c r="S150" s="1" t="s">
        <v>13638</v>
      </c>
      <c r="T150" s="1" t="s">
        <v>13638</v>
      </c>
      <c r="U150" s="8">
        <v>44354</v>
      </c>
      <c r="AJ150" s="1" t="e" vm="5">
        <v>#N/A</v>
      </c>
      <c r="AY150" s="1" t="s">
        <v>1</v>
      </c>
      <c r="BD150" s="1" t="b">
        <v>0</v>
      </c>
      <c r="CA150" s="10">
        <v>0</v>
      </c>
      <c r="CB150" s="4">
        <v>0</v>
      </c>
    </row>
    <row r="151" spans="1:80" x14ac:dyDescent="0.25">
      <c r="A151" s="1" t="s">
        <v>35228</v>
      </c>
      <c r="N151" s="1" t="s">
        <v>39</v>
      </c>
      <c r="O151" s="1" t="s">
        <v>1867</v>
      </c>
      <c r="P151" s="1" t="s">
        <v>28649</v>
      </c>
      <c r="Q151" s="1" t="s">
        <v>28650</v>
      </c>
      <c r="R151" s="1">
        <v>19.841999999999999</v>
      </c>
      <c r="S151" s="1" t="s">
        <v>13638</v>
      </c>
      <c r="T151" s="1" t="s">
        <v>13638</v>
      </c>
      <c r="U151" s="8">
        <v>44354</v>
      </c>
      <c r="AJ151" s="1" t="e" vm="5">
        <v>#N/A</v>
      </c>
      <c r="AY151" s="1" t="s">
        <v>1</v>
      </c>
      <c r="BD151" s="1" t="b">
        <v>0</v>
      </c>
      <c r="CA151" s="10">
        <v>0</v>
      </c>
      <c r="CB151" s="4">
        <v>0</v>
      </c>
    </row>
    <row r="152" spans="1:80" x14ac:dyDescent="0.25">
      <c r="N152" s="1" t="s">
        <v>39</v>
      </c>
      <c r="O152" s="1" t="s">
        <v>1801</v>
      </c>
      <c r="P152" s="1" t="s">
        <v>13993</v>
      </c>
      <c r="Q152" s="1" t="s">
        <v>13638</v>
      </c>
      <c r="R152" s="1">
        <v>39.159700000000001</v>
      </c>
      <c r="S152" s="1" t="s">
        <v>13638</v>
      </c>
      <c r="T152" s="1" t="s">
        <v>13638</v>
      </c>
      <c r="U152" s="8">
        <v>44354</v>
      </c>
      <c r="AJ152" s="1" t="e" vm="5">
        <v>#N/A</v>
      </c>
      <c r="AY152" s="1" t="s">
        <v>1</v>
      </c>
      <c r="BD152" s="1" t="b">
        <v>0</v>
      </c>
      <c r="CA152" s="10">
        <v>0</v>
      </c>
      <c r="CB152" s="4">
        <v>0</v>
      </c>
    </row>
    <row r="153" spans="1:80" x14ac:dyDescent="0.25">
      <c r="A153" s="1" t="s">
        <v>10</v>
      </c>
      <c r="N153" s="1" t="s">
        <v>39</v>
      </c>
      <c r="O153" s="1" t="s">
        <v>1800</v>
      </c>
      <c r="P153" s="1" t="s">
        <v>13994</v>
      </c>
      <c r="Q153" s="1" t="s">
        <v>13995</v>
      </c>
      <c r="R153" s="1">
        <v>25.822600000000001</v>
      </c>
      <c r="S153" s="1" t="s">
        <v>13638</v>
      </c>
      <c r="T153" s="1" t="s">
        <v>13638</v>
      </c>
      <c r="U153" s="8">
        <v>44354</v>
      </c>
      <c r="AJ153" s="1" t="e" vm="5">
        <v>#N/A</v>
      </c>
      <c r="AY153" s="1" t="s">
        <v>1</v>
      </c>
      <c r="BD153" s="1" t="b">
        <v>0</v>
      </c>
      <c r="CA153" s="10">
        <v>0</v>
      </c>
      <c r="CB153" s="4">
        <v>0</v>
      </c>
    </row>
    <row r="154" spans="1:80" x14ac:dyDescent="0.25">
      <c r="A154" s="1" t="s">
        <v>35229</v>
      </c>
      <c r="N154" s="1" t="s">
        <v>39</v>
      </c>
      <c r="O154" s="1" t="s">
        <v>1799</v>
      </c>
      <c r="P154" s="1" t="s">
        <v>13996</v>
      </c>
      <c r="Q154" s="1" t="s">
        <v>13638</v>
      </c>
      <c r="R154" s="1">
        <v>36.153500000000001</v>
      </c>
      <c r="S154" s="1" t="s">
        <v>13638</v>
      </c>
      <c r="T154" s="1" t="s">
        <v>13638</v>
      </c>
      <c r="U154" s="8">
        <v>44354</v>
      </c>
      <c r="AJ154" s="1" t="e" vm="5">
        <v>#N/A</v>
      </c>
      <c r="AY154" s="1" t="s">
        <v>1</v>
      </c>
      <c r="BD154" s="1" t="b">
        <v>0</v>
      </c>
      <c r="CA154" s="10">
        <v>0</v>
      </c>
      <c r="CB154" s="4">
        <v>0</v>
      </c>
    </row>
    <row r="155" spans="1:80" x14ac:dyDescent="0.25">
      <c r="A155" s="1" t="s">
        <v>35230</v>
      </c>
      <c r="N155" s="1" t="s">
        <v>39</v>
      </c>
      <c r="O155" s="1" t="s">
        <v>1798</v>
      </c>
      <c r="P155" s="1" t="s">
        <v>13997</v>
      </c>
      <c r="Q155" s="1" t="s">
        <v>13998</v>
      </c>
      <c r="R155" s="1">
        <v>21.834599999999998</v>
      </c>
      <c r="S155" s="1" t="s">
        <v>13638</v>
      </c>
      <c r="T155" s="1" t="s">
        <v>13638</v>
      </c>
      <c r="U155" s="8">
        <v>44354</v>
      </c>
      <c r="AJ155" s="1" t="e" vm="5">
        <v>#N/A</v>
      </c>
      <c r="AY155" s="1" t="s">
        <v>1</v>
      </c>
      <c r="BD155" s="1" t="b">
        <v>0</v>
      </c>
      <c r="CA155" s="10">
        <v>0</v>
      </c>
      <c r="CB155" s="4">
        <v>0</v>
      </c>
    </row>
    <row r="156" spans="1:80" x14ac:dyDescent="0.25">
      <c r="A156" s="1" t="s">
        <v>35231</v>
      </c>
      <c r="N156" s="1" t="s">
        <v>39</v>
      </c>
      <c r="O156" s="1" t="s">
        <v>1716</v>
      </c>
      <c r="P156" s="1" t="s">
        <v>13999</v>
      </c>
      <c r="Q156" s="1" t="s">
        <v>14000</v>
      </c>
      <c r="R156" s="1">
        <v>14.844799999999999</v>
      </c>
      <c r="S156" s="1" t="s">
        <v>13638</v>
      </c>
      <c r="T156" s="1" t="s">
        <v>13638</v>
      </c>
      <c r="U156" s="8">
        <v>44354</v>
      </c>
      <c r="AJ156" s="1" t="e" vm="5">
        <v>#N/A</v>
      </c>
      <c r="AY156" s="1" t="s">
        <v>1</v>
      </c>
      <c r="BD156" s="1" t="b">
        <v>0</v>
      </c>
      <c r="CA156" s="10">
        <v>0</v>
      </c>
      <c r="CB156" s="4">
        <v>0</v>
      </c>
    </row>
    <row r="157" spans="1:80" x14ac:dyDescent="0.25">
      <c r="A157" s="1" t="s">
        <v>35232</v>
      </c>
      <c r="N157" s="1" t="s">
        <v>39</v>
      </c>
      <c r="O157" s="1" t="s">
        <v>1715</v>
      </c>
      <c r="P157" s="1" t="s">
        <v>14001</v>
      </c>
      <c r="Q157" s="1" t="s">
        <v>13638</v>
      </c>
      <c r="R157" s="1">
        <v>14.844799999999999</v>
      </c>
      <c r="S157" s="1" t="s">
        <v>13638</v>
      </c>
      <c r="T157" s="1" t="s">
        <v>13638</v>
      </c>
      <c r="U157" s="8">
        <v>44354</v>
      </c>
      <c r="AJ157" s="1" t="e" vm="5">
        <v>#N/A</v>
      </c>
      <c r="AY157" s="1" t="s">
        <v>1</v>
      </c>
      <c r="BD157" s="1" t="b">
        <v>0</v>
      </c>
      <c r="CA157" s="10">
        <v>0</v>
      </c>
      <c r="CB157" s="4">
        <v>0</v>
      </c>
    </row>
    <row r="158" spans="1:80" x14ac:dyDescent="0.25">
      <c r="A158" s="1" t="s">
        <v>35233</v>
      </c>
      <c r="N158" s="1" t="s">
        <v>39</v>
      </c>
      <c r="O158" s="1" t="s">
        <v>1714</v>
      </c>
      <c r="P158" s="1" t="s">
        <v>14002</v>
      </c>
      <c r="Q158" s="1" t="s">
        <v>13638</v>
      </c>
      <c r="R158" s="1">
        <v>14.227</v>
      </c>
      <c r="S158" s="1" t="s">
        <v>13638</v>
      </c>
      <c r="T158" s="1" t="s">
        <v>13638</v>
      </c>
      <c r="U158" s="8">
        <v>44354</v>
      </c>
      <c r="AJ158" s="1" t="e" vm="5">
        <v>#N/A</v>
      </c>
      <c r="AY158" s="1" t="s">
        <v>1</v>
      </c>
      <c r="BD158" s="1" t="b">
        <v>0</v>
      </c>
      <c r="CA158" s="10">
        <v>0</v>
      </c>
      <c r="CB158" s="4">
        <v>0</v>
      </c>
    </row>
    <row r="159" spans="1:80" x14ac:dyDescent="0.25">
      <c r="A159" s="1" t="s">
        <v>35234</v>
      </c>
      <c r="N159" s="1" t="s">
        <v>39</v>
      </c>
      <c r="O159" s="1" t="s">
        <v>1713</v>
      </c>
      <c r="P159" s="1" t="s">
        <v>14003</v>
      </c>
      <c r="Q159" s="1" t="s">
        <v>14004</v>
      </c>
      <c r="R159" s="1">
        <v>14.226900000000001</v>
      </c>
      <c r="S159" s="1" t="s">
        <v>13638</v>
      </c>
      <c r="T159" s="1" t="s">
        <v>13638</v>
      </c>
      <c r="U159" s="8">
        <v>44354</v>
      </c>
      <c r="AJ159" s="1" t="e" vm="5">
        <v>#N/A</v>
      </c>
      <c r="AY159" s="1" t="s">
        <v>1</v>
      </c>
      <c r="BD159" s="1" t="b">
        <v>0</v>
      </c>
      <c r="CA159" s="10">
        <v>0</v>
      </c>
      <c r="CB159" s="4">
        <v>0</v>
      </c>
    </row>
    <row r="160" spans="1:80" x14ac:dyDescent="0.25">
      <c r="A160" s="1" t="s">
        <v>35235</v>
      </c>
      <c r="N160" s="1" t="s">
        <v>39</v>
      </c>
      <c r="O160" s="1" t="s">
        <v>1656</v>
      </c>
      <c r="P160" s="1" t="s">
        <v>14005</v>
      </c>
      <c r="Q160" s="1" t="s">
        <v>13638</v>
      </c>
      <c r="R160" s="1">
        <v>75.935000000000002</v>
      </c>
      <c r="S160" s="1" t="s">
        <v>13638</v>
      </c>
      <c r="T160" s="1" t="s">
        <v>13638</v>
      </c>
      <c r="U160" s="8">
        <v>44354</v>
      </c>
      <c r="AJ160" s="1" t="e" vm="5">
        <v>#N/A</v>
      </c>
      <c r="AY160" s="1" t="s">
        <v>1</v>
      </c>
      <c r="BD160" s="1" t="b">
        <v>0</v>
      </c>
      <c r="CA160" s="10">
        <v>0</v>
      </c>
      <c r="CB160" s="4">
        <v>0</v>
      </c>
    </row>
    <row r="161" spans="1:80" x14ac:dyDescent="0.25">
      <c r="A161" s="1" t="s">
        <v>35236</v>
      </c>
      <c r="N161" s="1" t="s">
        <v>39</v>
      </c>
      <c r="O161" s="1" t="s">
        <v>1655</v>
      </c>
      <c r="P161" s="1" t="s">
        <v>14006</v>
      </c>
      <c r="Q161" s="1" t="s">
        <v>13638</v>
      </c>
      <c r="R161" s="1">
        <v>70.222999999999999</v>
      </c>
      <c r="S161" s="1" t="s">
        <v>13638</v>
      </c>
      <c r="T161" s="1" t="s">
        <v>13638</v>
      </c>
      <c r="U161" s="8">
        <v>44354</v>
      </c>
      <c r="AJ161" s="1" t="e" vm="5">
        <v>#N/A</v>
      </c>
      <c r="AY161" s="1" t="s">
        <v>1</v>
      </c>
      <c r="BD161" s="1" t="b">
        <v>0</v>
      </c>
      <c r="CA161" s="10">
        <v>0</v>
      </c>
      <c r="CB161" s="4">
        <v>0</v>
      </c>
    </row>
    <row r="162" spans="1:80" x14ac:dyDescent="0.25">
      <c r="A162" s="1" t="s">
        <v>35237</v>
      </c>
      <c r="N162" s="1" t="s">
        <v>39</v>
      </c>
      <c r="O162" s="1" t="s">
        <v>1654</v>
      </c>
      <c r="P162" s="1" t="s">
        <v>14007</v>
      </c>
      <c r="Q162" s="1" t="s">
        <v>14008</v>
      </c>
      <c r="R162" s="1">
        <v>46.768999999999998</v>
      </c>
      <c r="S162" s="1" t="s">
        <v>13638</v>
      </c>
      <c r="T162" s="1" t="s">
        <v>13638</v>
      </c>
      <c r="U162" s="8">
        <v>44354</v>
      </c>
      <c r="AJ162" s="1" t="e" vm="5">
        <v>#N/A</v>
      </c>
      <c r="AY162" s="1" t="s">
        <v>1</v>
      </c>
      <c r="BD162" s="1" t="b">
        <v>0</v>
      </c>
      <c r="CA162" s="10">
        <v>0</v>
      </c>
      <c r="CB162" s="4">
        <v>0</v>
      </c>
    </row>
    <row r="163" spans="1:80" x14ac:dyDescent="0.25">
      <c r="A163" s="1" t="s">
        <v>35238</v>
      </c>
      <c r="N163" s="1" t="s">
        <v>39</v>
      </c>
      <c r="O163" s="1" t="s">
        <v>1653</v>
      </c>
      <c r="P163" s="1" t="s">
        <v>14009</v>
      </c>
      <c r="Q163" s="1" t="s">
        <v>14010</v>
      </c>
      <c r="R163" s="1">
        <v>21.198</v>
      </c>
      <c r="S163" s="1" t="s">
        <v>13638</v>
      </c>
      <c r="T163" s="1" t="s">
        <v>13638</v>
      </c>
      <c r="U163" s="8">
        <v>44354</v>
      </c>
      <c r="AJ163" s="1" t="e" vm="5">
        <v>#N/A</v>
      </c>
      <c r="AY163" s="1" t="s">
        <v>1</v>
      </c>
      <c r="BD163" s="1" t="b">
        <v>0</v>
      </c>
      <c r="CA163" s="10">
        <v>0</v>
      </c>
      <c r="CB163" s="4">
        <v>0</v>
      </c>
    </row>
    <row r="164" spans="1:80" x14ac:dyDescent="0.25">
      <c r="N164" s="1" t="s">
        <v>39</v>
      </c>
      <c r="O164" s="1" t="s">
        <v>1541</v>
      </c>
      <c r="P164" s="1" t="s">
        <v>28651</v>
      </c>
      <c r="Q164" s="1" t="s">
        <v>28652</v>
      </c>
      <c r="R164" s="1">
        <v>21.165199999999999</v>
      </c>
      <c r="S164" s="1" t="s">
        <v>13638</v>
      </c>
      <c r="T164" s="1" t="s">
        <v>13638</v>
      </c>
      <c r="U164" s="8">
        <v>44354</v>
      </c>
      <c r="AJ164" s="1" t="e" vm="5">
        <v>#N/A</v>
      </c>
      <c r="AY164" s="1" t="s">
        <v>1</v>
      </c>
      <c r="BD164" s="1" t="b">
        <v>0</v>
      </c>
      <c r="CA164" s="10">
        <v>0</v>
      </c>
      <c r="CB164" s="4">
        <v>0</v>
      </c>
    </row>
    <row r="165" spans="1:80" x14ac:dyDescent="0.25">
      <c r="A165" s="1" t="s">
        <v>32</v>
      </c>
      <c r="N165" s="1" t="s">
        <v>39</v>
      </c>
      <c r="O165" s="1" t="s">
        <v>1540</v>
      </c>
      <c r="P165" s="1" t="s">
        <v>28653</v>
      </c>
      <c r="Q165" s="1" t="s">
        <v>28654</v>
      </c>
      <c r="R165" s="1">
        <v>24.186699999999998</v>
      </c>
      <c r="S165" s="1" t="s">
        <v>13638</v>
      </c>
      <c r="T165" s="1" t="s">
        <v>13638</v>
      </c>
      <c r="U165" s="8">
        <v>44354</v>
      </c>
      <c r="AJ165" s="1" t="e" vm="5">
        <v>#N/A</v>
      </c>
      <c r="AY165" s="1" t="s">
        <v>1</v>
      </c>
      <c r="BD165" s="1" t="b">
        <v>0</v>
      </c>
      <c r="CA165" s="10">
        <v>0</v>
      </c>
      <c r="CB165" s="4">
        <v>0</v>
      </c>
    </row>
    <row r="166" spans="1:80" x14ac:dyDescent="0.25">
      <c r="A166" s="1" t="s">
        <v>35239</v>
      </c>
      <c r="N166" s="1" t="s">
        <v>39</v>
      </c>
      <c r="O166" s="1" t="s">
        <v>1539</v>
      </c>
      <c r="P166" s="1" t="s">
        <v>28655</v>
      </c>
      <c r="Q166" s="1" t="s">
        <v>28656</v>
      </c>
      <c r="R166" s="1">
        <v>23.5137</v>
      </c>
      <c r="S166" s="1" t="s">
        <v>13638</v>
      </c>
      <c r="T166" s="1" t="s">
        <v>13638</v>
      </c>
      <c r="U166" s="8">
        <v>44354</v>
      </c>
      <c r="AJ166" s="1" t="e" vm="5">
        <v>#N/A</v>
      </c>
      <c r="AY166" s="1" t="s">
        <v>1</v>
      </c>
      <c r="BD166" s="1" t="b">
        <v>0</v>
      </c>
      <c r="CA166" s="10">
        <v>0</v>
      </c>
      <c r="CB166" s="4">
        <v>0</v>
      </c>
    </row>
    <row r="167" spans="1:80" x14ac:dyDescent="0.25">
      <c r="A167" s="1" t="s">
        <v>35240</v>
      </c>
      <c r="N167" s="1" t="s">
        <v>39</v>
      </c>
      <c r="O167" s="1" t="s">
        <v>1538</v>
      </c>
      <c r="P167" s="1" t="s">
        <v>28657</v>
      </c>
      <c r="Q167" s="1" t="s">
        <v>28658</v>
      </c>
      <c r="R167" s="1">
        <v>21.293800000000001</v>
      </c>
      <c r="S167" s="1" t="s">
        <v>13638</v>
      </c>
      <c r="T167" s="1" t="s">
        <v>13638</v>
      </c>
      <c r="U167" s="8">
        <v>44354</v>
      </c>
      <c r="AJ167" s="1" t="e" vm="5">
        <v>#N/A</v>
      </c>
      <c r="AY167" s="1" t="s">
        <v>1</v>
      </c>
      <c r="BD167" s="1" t="b">
        <v>0</v>
      </c>
      <c r="CA167" s="10">
        <v>0</v>
      </c>
      <c r="CB167" s="4">
        <v>0</v>
      </c>
    </row>
    <row r="168" spans="1:80" x14ac:dyDescent="0.25">
      <c r="A168" s="1" t="s">
        <v>35241</v>
      </c>
      <c r="N168" s="1" t="s">
        <v>39</v>
      </c>
      <c r="O168" s="1" t="s">
        <v>1537</v>
      </c>
      <c r="P168" s="1" t="s">
        <v>28659</v>
      </c>
      <c r="Q168" s="1" t="s">
        <v>28660</v>
      </c>
      <c r="R168" s="1">
        <v>22.243099999999998</v>
      </c>
      <c r="S168" s="1" t="s">
        <v>13638</v>
      </c>
      <c r="T168" s="1" t="s">
        <v>13638</v>
      </c>
      <c r="U168" s="8">
        <v>44354</v>
      </c>
      <c r="AJ168" s="1" t="e" vm="5">
        <v>#N/A</v>
      </c>
      <c r="AY168" s="1" t="s">
        <v>1</v>
      </c>
      <c r="BD168" s="1" t="b">
        <v>0</v>
      </c>
      <c r="CA168" s="10">
        <v>0</v>
      </c>
      <c r="CB168" s="4">
        <v>0</v>
      </c>
    </row>
    <row r="169" spans="1:80" x14ac:dyDescent="0.25">
      <c r="A169" s="1" t="s">
        <v>35242</v>
      </c>
      <c r="N169" s="1" t="s">
        <v>39</v>
      </c>
      <c r="O169" s="1" t="s">
        <v>1536</v>
      </c>
      <c r="P169" s="1" t="s">
        <v>28661</v>
      </c>
      <c r="Q169" s="1" t="s">
        <v>13638</v>
      </c>
      <c r="R169" s="1">
        <v>30.7348</v>
      </c>
      <c r="S169" s="1" t="s">
        <v>13638</v>
      </c>
      <c r="T169" s="1" t="s">
        <v>13638</v>
      </c>
      <c r="U169" s="8">
        <v>44354</v>
      </c>
      <c r="AJ169" s="1" t="e" vm="5">
        <v>#N/A</v>
      </c>
      <c r="AY169" s="1" t="s">
        <v>1</v>
      </c>
      <c r="BD169" s="1" t="b">
        <v>0</v>
      </c>
      <c r="CA169" s="10">
        <v>0</v>
      </c>
      <c r="CB169" s="4">
        <v>0</v>
      </c>
    </row>
    <row r="170" spans="1:80" x14ac:dyDescent="0.25">
      <c r="N170" s="1" t="s">
        <v>39</v>
      </c>
      <c r="O170" s="1" t="s">
        <v>1535</v>
      </c>
      <c r="P170" s="1" t="s">
        <v>28662</v>
      </c>
      <c r="Q170" s="1" t="s">
        <v>28663</v>
      </c>
      <c r="R170" s="1">
        <v>19.7791</v>
      </c>
      <c r="S170" s="1" t="s">
        <v>13638</v>
      </c>
      <c r="T170" s="1" t="s">
        <v>13638</v>
      </c>
      <c r="U170" s="8">
        <v>44354</v>
      </c>
      <c r="AJ170" s="1" t="e" vm="5">
        <v>#N/A</v>
      </c>
      <c r="AY170" s="1" t="s">
        <v>1</v>
      </c>
      <c r="BD170" s="1" t="b">
        <v>0</v>
      </c>
      <c r="CA170" s="10">
        <v>0</v>
      </c>
      <c r="CB170" s="4">
        <v>0</v>
      </c>
    </row>
    <row r="171" spans="1:80" x14ac:dyDescent="0.25">
      <c r="A171" s="1" t="s">
        <v>33</v>
      </c>
      <c r="N171" s="1" t="s">
        <v>39</v>
      </c>
      <c r="O171" s="1" t="s">
        <v>1534</v>
      </c>
      <c r="P171" s="1" t="s">
        <v>28664</v>
      </c>
      <c r="Q171" s="1" t="s">
        <v>28665</v>
      </c>
      <c r="R171" s="1">
        <v>19.361499999999999</v>
      </c>
      <c r="S171" s="1" t="s">
        <v>13638</v>
      </c>
      <c r="T171" s="1" t="s">
        <v>13638</v>
      </c>
      <c r="U171" s="8">
        <v>44354</v>
      </c>
      <c r="AJ171" s="1" t="e" vm="5">
        <v>#N/A</v>
      </c>
      <c r="AY171" s="1" t="s">
        <v>1</v>
      </c>
      <c r="BD171" s="1" t="b">
        <v>0</v>
      </c>
      <c r="CA171" s="10">
        <v>0</v>
      </c>
      <c r="CB171" s="4">
        <v>0</v>
      </c>
    </row>
    <row r="172" spans="1:80" x14ac:dyDescent="0.25">
      <c r="A172" s="1" t="s">
        <v>35243</v>
      </c>
      <c r="N172" s="1" t="s">
        <v>39</v>
      </c>
      <c r="O172" s="1" t="s">
        <v>1533</v>
      </c>
      <c r="P172" s="1" t="s">
        <v>28666</v>
      </c>
      <c r="Q172" s="1" t="s">
        <v>28667</v>
      </c>
      <c r="R172" s="1">
        <v>21.4712</v>
      </c>
      <c r="S172" s="1" t="s">
        <v>13638</v>
      </c>
      <c r="T172" s="1" t="s">
        <v>13638</v>
      </c>
      <c r="U172" s="8">
        <v>44354</v>
      </c>
      <c r="AJ172" s="1" t="e" vm="5">
        <v>#N/A</v>
      </c>
      <c r="AY172" s="1" t="s">
        <v>1</v>
      </c>
      <c r="BD172" s="1" t="b">
        <v>0</v>
      </c>
      <c r="CA172" s="10">
        <v>0</v>
      </c>
      <c r="CB172" s="4">
        <v>0</v>
      </c>
    </row>
    <row r="173" spans="1:80" x14ac:dyDescent="0.25">
      <c r="A173" s="1" t="s">
        <v>35244</v>
      </c>
      <c r="N173" s="1" t="s">
        <v>39</v>
      </c>
      <c r="O173" s="1" t="s">
        <v>1532</v>
      </c>
      <c r="P173" s="1" t="s">
        <v>28668</v>
      </c>
      <c r="Q173" s="1" t="s">
        <v>13638</v>
      </c>
      <c r="R173" s="1">
        <v>34.6081</v>
      </c>
      <c r="S173" s="1" t="s">
        <v>13638</v>
      </c>
      <c r="T173" s="1" t="s">
        <v>13638</v>
      </c>
      <c r="U173" s="8">
        <v>44354</v>
      </c>
      <c r="AJ173" s="1" t="e" vm="5">
        <v>#N/A</v>
      </c>
      <c r="AY173" s="1" t="s">
        <v>1</v>
      </c>
      <c r="BD173" s="1" t="b">
        <v>0</v>
      </c>
      <c r="CA173" s="10">
        <v>0</v>
      </c>
      <c r="CB173" s="4">
        <v>0</v>
      </c>
    </row>
    <row r="174" spans="1:80" x14ac:dyDescent="0.25">
      <c r="A174" s="1" t="s">
        <v>35245</v>
      </c>
      <c r="N174" s="1" t="s">
        <v>39</v>
      </c>
      <c r="O174" s="1" t="s">
        <v>14021</v>
      </c>
      <c r="P174" s="1" t="s">
        <v>14022</v>
      </c>
      <c r="Q174" s="1" t="s">
        <v>13638</v>
      </c>
      <c r="R174" s="1">
        <v>44.107599999999998</v>
      </c>
      <c r="S174" s="1" t="s">
        <v>13638</v>
      </c>
      <c r="T174" s="1" t="s">
        <v>13638</v>
      </c>
      <c r="U174" s="8">
        <v>44354</v>
      </c>
      <c r="AJ174" s="1" t="e" vm="5">
        <v>#N/A</v>
      </c>
      <c r="AY174" s="1" t="s">
        <v>1</v>
      </c>
      <c r="BD174" s="1" t="b">
        <v>0</v>
      </c>
      <c r="CA174" s="10">
        <v>0</v>
      </c>
      <c r="CB174" s="4">
        <v>0</v>
      </c>
    </row>
    <row r="175" spans="1:80" x14ac:dyDescent="0.25">
      <c r="A175" s="1" t="s">
        <v>35246</v>
      </c>
      <c r="N175" s="1" t="s">
        <v>39</v>
      </c>
      <c r="O175" s="1" t="s">
        <v>1409</v>
      </c>
      <c r="P175" s="1" t="s">
        <v>14023</v>
      </c>
      <c r="Q175" s="1" t="s">
        <v>14024</v>
      </c>
      <c r="R175" s="1">
        <v>25.333400000000001</v>
      </c>
      <c r="S175" s="1" t="s">
        <v>13638</v>
      </c>
      <c r="T175" s="1" t="s">
        <v>13638</v>
      </c>
      <c r="U175" s="8">
        <v>44354</v>
      </c>
      <c r="AJ175" s="1" t="e" vm="5">
        <v>#N/A</v>
      </c>
      <c r="AY175" s="1" t="s">
        <v>1</v>
      </c>
      <c r="BD175" s="1" t="b">
        <v>0</v>
      </c>
      <c r="CA175" s="10">
        <v>0</v>
      </c>
      <c r="CB175" s="4">
        <v>0</v>
      </c>
    </row>
    <row r="176" spans="1:80" x14ac:dyDescent="0.25">
      <c r="N176" s="1" t="s">
        <v>39</v>
      </c>
      <c r="O176" s="1" t="s">
        <v>1408</v>
      </c>
      <c r="P176" s="1" t="s">
        <v>14025</v>
      </c>
      <c r="Q176" s="1" t="s">
        <v>13638</v>
      </c>
      <c r="R176" s="1">
        <v>47.513100000000001</v>
      </c>
      <c r="S176" s="1" t="s">
        <v>13638</v>
      </c>
      <c r="T176" s="1" t="s">
        <v>13638</v>
      </c>
      <c r="U176" s="8">
        <v>44354</v>
      </c>
      <c r="AJ176" s="1" t="e" vm="5">
        <v>#N/A</v>
      </c>
      <c r="AY176" s="1" t="s">
        <v>1</v>
      </c>
      <c r="BD176" s="1" t="b">
        <v>0</v>
      </c>
      <c r="CA176" s="10">
        <v>0</v>
      </c>
      <c r="CB176" s="4">
        <v>0</v>
      </c>
    </row>
    <row r="177" spans="1:80" x14ac:dyDescent="0.25">
      <c r="A177" s="1" t="s">
        <v>11</v>
      </c>
      <c r="N177" s="1" t="s">
        <v>39</v>
      </c>
      <c r="O177" s="1" t="s">
        <v>1407</v>
      </c>
      <c r="P177" s="1" t="s">
        <v>14026</v>
      </c>
      <c r="Q177" s="1" t="s">
        <v>13638</v>
      </c>
      <c r="R177" s="1">
        <v>47.513100000000001</v>
      </c>
      <c r="S177" s="1" t="s">
        <v>13638</v>
      </c>
      <c r="T177" s="1" t="s">
        <v>13638</v>
      </c>
      <c r="U177" s="8">
        <v>44354</v>
      </c>
      <c r="AJ177" s="1" t="e" vm="5">
        <v>#N/A</v>
      </c>
      <c r="AY177" s="1" t="s">
        <v>1</v>
      </c>
      <c r="BD177" s="1" t="b">
        <v>0</v>
      </c>
      <c r="CA177" s="10">
        <v>0</v>
      </c>
      <c r="CB177" s="4">
        <v>0</v>
      </c>
    </row>
    <row r="178" spans="1:80" x14ac:dyDescent="0.25">
      <c r="A178" s="1" t="s">
        <v>35247</v>
      </c>
      <c r="N178" s="1" t="s">
        <v>39</v>
      </c>
      <c r="O178" s="1" t="s">
        <v>1406</v>
      </c>
      <c r="P178" s="1" t="s">
        <v>14027</v>
      </c>
      <c r="Q178" s="1" t="s">
        <v>14028</v>
      </c>
      <c r="R178" s="1">
        <v>18.707899999999999</v>
      </c>
      <c r="S178" s="1" t="s">
        <v>13638</v>
      </c>
      <c r="T178" s="1" t="s">
        <v>13638</v>
      </c>
      <c r="U178" s="8">
        <v>44354</v>
      </c>
      <c r="AJ178" s="1" t="e" vm="5">
        <v>#N/A</v>
      </c>
      <c r="AY178" s="1" t="s">
        <v>1</v>
      </c>
      <c r="BD178" s="1" t="b">
        <v>0</v>
      </c>
      <c r="CA178" s="10">
        <v>0</v>
      </c>
      <c r="CB178" s="4">
        <v>0</v>
      </c>
    </row>
    <row r="179" spans="1:80" x14ac:dyDescent="0.25">
      <c r="A179" s="1" t="s">
        <v>35248</v>
      </c>
      <c r="N179" s="1" t="s">
        <v>39</v>
      </c>
      <c r="O179" s="1" t="s">
        <v>1405</v>
      </c>
      <c r="P179" s="1" t="s">
        <v>14029</v>
      </c>
      <c r="Q179" s="1" t="s">
        <v>13638</v>
      </c>
      <c r="R179" s="1">
        <v>44.107599999999998</v>
      </c>
      <c r="S179" s="1" t="s">
        <v>13638</v>
      </c>
      <c r="T179" s="1" t="s">
        <v>13638</v>
      </c>
      <c r="U179" s="8">
        <v>44354</v>
      </c>
      <c r="AJ179" s="1" t="e" vm="5">
        <v>#N/A</v>
      </c>
      <c r="AY179" s="1" t="s">
        <v>1</v>
      </c>
      <c r="BD179" s="1" t="b">
        <v>0</v>
      </c>
      <c r="CA179" s="10">
        <v>0</v>
      </c>
      <c r="CB179" s="4">
        <v>0</v>
      </c>
    </row>
    <row r="180" spans="1:80" x14ac:dyDescent="0.25">
      <c r="A180" s="1" t="s">
        <v>35249</v>
      </c>
      <c r="N180" s="1" t="s">
        <v>39</v>
      </c>
      <c r="O180" s="1" t="s">
        <v>1278</v>
      </c>
      <c r="P180" s="1" t="s">
        <v>14030</v>
      </c>
      <c r="Q180" s="1" t="s">
        <v>14031</v>
      </c>
      <c r="R180" s="1">
        <v>26.22</v>
      </c>
      <c r="S180" s="1" t="s">
        <v>13638</v>
      </c>
      <c r="T180" s="1" t="s">
        <v>13638</v>
      </c>
      <c r="U180" s="8">
        <v>44354</v>
      </c>
      <c r="AJ180" s="1" t="e" vm="5">
        <v>#N/A</v>
      </c>
      <c r="AY180" s="1" t="s">
        <v>1</v>
      </c>
      <c r="BD180" s="1" t="b">
        <v>0</v>
      </c>
      <c r="CA180" s="10">
        <v>0</v>
      </c>
      <c r="CB180" s="4">
        <v>0</v>
      </c>
    </row>
    <row r="181" spans="1:80" x14ac:dyDescent="0.25">
      <c r="A181" s="1" t="s">
        <v>35250</v>
      </c>
      <c r="N181" s="1" t="s">
        <v>39</v>
      </c>
      <c r="O181" s="1" t="s">
        <v>1277</v>
      </c>
      <c r="P181" s="1" t="s">
        <v>14032</v>
      </c>
      <c r="Q181" s="1" t="s">
        <v>13638</v>
      </c>
      <c r="R181" s="1">
        <v>256.89</v>
      </c>
      <c r="S181" s="1" t="s">
        <v>13638</v>
      </c>
      <c r="T181" s="1" t="s">
        <v>13638</v>
      </c>
      <c r="U181" s="8">
        <v>44354</v>
      </c>
      <c r="AJ181" s="1" t="e" vm="5">
        <v>#N/A</v>
      </c>
      <c r="AY181" s="1" t="s">
        <v>1</v>
      </c>
      <c r="BD181" s="1" t="b">
        <v>0</v>
      </c>
      <c r="CA181" s="10">
        <v>0</v>
      </c>
      <c r="CB181" s="4">
        <v>0</v>
      </c>
    </row>
    <row r="182" spans="1:80" x14ac:dyDescent="0.25">
      <c r="N182" s="1" t="s">
        <v>39</v>
      </c>
      <c r="O182" s="1" t="s">
        <v>1276</v>
      </c>
      <c r="P182" s="1" t="s">
        <v>14033</v>
      </c>
      <c r="Q182" s="1" t="s">
        <v>14034</v>
      </c>
      <c r="R182" s="1">
        <v>19.39</v>
      </c>
      <c r="S182" s="1" t="s">
        <v>13638</v>
      </c>
      <c r="T182" s="1" t="s">
        <v>13638</v>
      </c>
      <c r="U182" s="8">
        <v>44354</v>
      </c>
      <c r="AJ182" s="1" t="e" vm="5">
        <v>#N/A</v>
      </c>
      <c r="AY182" s="1" t="s">
        <v>1</v>
      </c>
      <c r="BD182" s="1" t="b">
        <v>0</v>
      </c>
      <c r="CA182" s="10">
        <v>0</v>
      </c>
      <c r="CB182" s="4">
        <v>0</v>
      </c>
    </row>
    <row r="183" spans="1:80" x14ac:dyDescent="0.25">
      <c r="A183" s="1" t="s">
        <v>96</v>
      </c>
      <c r="N183" s="1" t="s">
        <v>39</v>
      </c>
      <c r="O183" s="1" t="s">
        <v>1275</v>
      </c>
      <c r="P183" s="1" t="s">
        <v>14035</v>
      </c>
      <c r="Q183" s="1" t="s">
        <v>13638</v>
      </c>
      <c r="R183" s="1">
        <v>230.4</v>
      </c>
      <c r="S183" s="1" t="s">
        <v>13638</v>
      </c>
      <c r="T183" s="1" t="s">
        <v>13638</v>
      </c>
      <c r="U183" s="8">
        <v>44354</v>
      </c>
      <c r="AJ183" s="1" t="e" vm="5">
        <v>#N/A</v>
      </c>
      <c r="AY183" s="1" t="s">
        <v>1</v>
      </c>
      <c r="BD183" s="1" t="b">
        <v>0</v>
      </c>
      <c r="CA183" s="10">
        <v>0</v>
      </c>
      <c r="CB183" s="4">
        <v>0</v>
      </c>
    </row>
    <row r="184" spans="1:80" x14ac:dyDescent="0.25">
      <c r="A184" s="1" t="s">
        <v>35251</v>
      </c>
      <c r="N184" s="1" t="s">
        <v>39</v>
      </c>
      <c r="O184" s="1" t="s">
        <v>1209</v>
      </c>
      <c r="P184" s="1" t="s">
        <v>33474</v>
      </c>
      <c r="Q184" s="1" t="s">
        <v>13638</v>
      </c>
      <c r="R184" s="1">
        <v>13.24</v>
      </c>
      <c r="S184" s="1" t="s">
        <v>13638</v>
      </c>
      <c r="T184" s="1" t="s">
        <v>13638</v>
      </c>
      <c r="U184" s="8">
        <v>44354</v>
      </c>
      <c r="AJ184" s="1" t="e" vm="5">
        <v>#N/A</v>
      </c>
      <c r="AY184" s="1" t="s">
        <v>1</v>
      </c>
      <c r="BD184" s="1" t="b">
        <v>0</v>
      </c>
      <c r="CA184" s="10">
        <v>0</v>
      </c>
      <c r="CB184" s="4">
        <v>0</v>
      </c>
    </row>
    <row r="185" spans="1:80" x14ac:dyDescent="0.25">
      <c r="A185" s="1" t="s">
        <v>35252</v>
      </c>
      <c r="N185" s="1" t="s">
        <v>39</v>
      </c>
      <c r="O185" s="1" t="s">
        <v>1208</v>
      </c>
      <c r="P185" s="1" t="s">
        <v>33475</v>
      </c>
      <c r="Q185" s="1" t="s">
        <v>33476</v>
      </c>
      <c r="R185" s="1">
        <v>13.24</v>
      </c>
      <c r="S185" s="1" t="s">
        <v>13638</v>
      </c>
      <c r="T185" s="1" t="s">
        <v>13638</v>
      </c>
      <c r="U185" s="8">
        <v>44354</v>
      </c>
      <c r="AJ185" s="1" t="e" vm="5">
        <v>#N/A</v>
      </c>
      <c r="AY185" s="1" t="s">
        <v>1</v>
      </c>
      <c r="BD185" s="1" t="b">
        <v>0</v>
      </c>
      <c r="CA185" s="10">
        <v>0</v>
      </c>
      <c r="CB185" s="4">
        <v>0</v>
      </c>
    </row>
    <row r="186" spans="1:80" x14ac:dyDescent="0.25">
      <c r="A186" s="1" t="s">
        <v>35253</v>
      </c>
      <c r="N186" s="1" t="s">
        <v>39</v>
      </c>
      <c r="O186" s="1" t="s">
        <v>1207</v>
      </c>
      <c r="P186" s="1" t="s">
        <v>33477</v>
      </c>
      <c r="Q186" s="1" t="s">
        <v>13638</v>
      </c>
      <c r="R186" s="1">
        <v>13.07</v>
      </c>
      <c r="S186" s="1" t="s">
        <v>13638</v>
      </c>
      <c r="T186" s="1" t="s">
        <v>13638</v>
      </c>
      <c r="U186" s="8">
        <v>44354</v>
      </c>
      <c r="AJ186" s="1" t="e" vm="5">
        <v>#N/A</v>
      </c>
      <c r="AY186" s="1" t="s">
        <v>1</v>
      </c>
      <c r="BD186" s="1" t="b">
        <v>0</v>
      </c>
      <c r="CA186" s="10">
        <v>0</v>
      </c>
      <c r="CB186" s="4">
        <v>0</v>
      </c>
    </row>
    <row r="187" spans="1:80" x14ac:dyDescent="0.25">
      <c r="A187" s="1" t="s">
        <v>35254</v>
      </c>
      <c r="N187" s="1" t="s">
        <v>39</v>
      </c>
      <c r="O187" s="1" t="s">
        <v>1206</v>
      </c>
      <c r="P187" s="1" t="s">
        <v>33478</v>
      </c>
      <c r="Q187" s="1" t="s">
        <v>33479</v>
      </c>
      <c r="R187" s="1">
        <v>13.07</v>
      </c>
      <c r="S187" s="1" t="s">
        <v>13638</v>
      </c>
      <c r="T187" s="1" t="s">
        <v>13638</v>
      </c>
      <c r="U187" s="8">
        <v>44354</v>
      </c>
      <c r="AJ187" s="1" t="e" vm="5">
        <v>#N/A</v>
      </c>
      <c r="AY187" s="1" t="s">
        <v>1</v>
      </c>
      <c r="BD187" s="1" t="b">
        <v>0</v>
      </c>
      <c r="CA187" s="10">
        <v>0</v>
      </c>
      <c r="CB187" s="4">
        <v>0</v>
      </c>
    </row>
    <row r="188" spans="1:80" x14ac:dyDescent="0.25">
      <c r="N188" s="1" t="s">
        <v>39</v>
      </c>
      <c r="O188" s="1" t="s">
        <v>1103</v>
      </c>
      <c r="P188" s="1" t="s">
        <v>14046</v>
      </c>
      <c r="Q188" s="1" t="s">
        <v>14047</v>
      </c>
      <c r="R188" s="1">
        <v>38.454500000000003</v>
      </c>
      <c r="S188" s="1" t="s">
        <v>13638</v>
      </c>
      <c r="T188" s="1" t="s">
        <v>13638</v>
      </c>
      <c r="U188" s="8">
        <v>44354</v>
      </c>
      <c r="AJ188" s="1" t="e" vm="5">
        <v>#N/A</v>
      </c>
      <c r="AY188" s="1" t="s">
        <v>1</v>
      </c>
      <c r="BD188" s="1" t="b">
        <v>0</v>
      </c>
      <c r="CA188" s="10">
        <v>0</v>
      </c>
      <c r="CB188" s="4">
        <v>0</v>
      </c>
    </row>
    <row r="189" spans="1:80" x14ac:dyDescent="0.25">
      <c r="A189" s="1" t="s">
        <v>12</v>
      </c>
      <c r="N189" s="1" t="s">
        <v>39</v>
      </c>
      <c r="O189" s="1" t="s">
        <v>1102</v>
      </c>
      <c r="P189" s="1" t="s">
        <v>14048</v>
      </c>
      <c r="Q189" s="1" t="s">
        <v>14049</v>
      </c>
      <c r="R189" s="1">
        <v>31.3322</v>
      </c>
      <c r="S189" s="1" t="s">
        <v>13638</v>
      </c>
      <c r="T189" s="1" t="s">
        <v>13638</v>
      </c>
      <c r="U189" s="8">
        <v>44354</v>
      </c>
      <c r="AJ189" s="1" t="e" vm="5">
        <v>#N/A</v>
      </c>
      <c r="AY189" s="1" t="s">
        <v>1</v>
      </c>
      <c r="BD189" s="1" t="b">
        <v>0</v>
      </c>
      <c r="CA189" s="10">
        <v>0</v>
      </c>
      <c r="CB189" s="4">
        <v>0</v>
      </c>
    </row>
    <row r="190" spans="1:80" x14ac:dyDescent="0.25">
      <c r="A190" s="1" t="s">
        <v>35255</v>
      </c>
      <c r="N190" s="1" t="s">
        <v>39</v>
      </c>
      <c r="O190" s="1" t="s">
        <v>1101</v>
      </c>
      <c r="P190" s="1" t="s">
        <v>14050</v>
      </c>
      <c r="Q190" s="1" t="s">
        <v>13638</v>
      </c>
      <c r="R190" s="1">
        <v>59.2532</v>
      </c>
      <c r="S190" s="1" t="s">
        <v>13638</v>
      </c>
      <c r="T190" s="1" t="s">
        <v>13638</v>
      </c>
      <c r="U190" s="8">
        <v>44354</v>
      </c>
      <c r="AJ190" s="1" t="e" vm="5">
        <v>#N/A</v>
      </c>
      <c r="AY190" s="1" t="s">
        <v>1</v>
      </c>
      <c r="BD190" s="1" t="b">
        <v>0</v>
      </c>
      <c r="CA190" s="10">
        <v>0</v>
      </c>
      <c r="CB190" s="4">
        <v>0</v>
      </c>
    </row>
    <row r="191" spans="1:80" x14ac:dyDescent="0.25">
      <c r="A191" s="1" t="s">
        <v>35256</v>
      </c>
      <c r="N191" s="1" t="s">
        <v>39</v>
      </c>
      <c r="O191" s="1" t="s">
        <v>1100</v>
      </c>
      <c r="P191" s="1" t="s">
        <v>14051</v>
      </c>
      <c r="Q191" s="1" t="s">
        <v>13638</v>
      </c>
      <c r="R191" s="1">
        <v>55.075800000000001</v>
      </c>
      <c r="S191" s="1" t="s">
        <v>13638</v>
      </c>
      <c r="T191" s="1" t="s">
        <v>13638</v>
      </c>
      <c r="U191" s="8">
        <v>44354</v>
      </c>
      <c r="AJ191" s="1" t="e" vm="5">
        <v>#N/A</v>
      </c>
      <c r="AY191" s="1" t="s">
        <v>1</v>
      </c>
      <c r="BD191" s="1" t="b">
        <v>0</v>
      </c>
      <c r="CA191" s="10">
        <v>0</v>
      </c>
      <c r="CB191" s="4">
        <v>0</v>
      </c>
    </row>
    <row r="192" spans="1:80" x14ac:dyDescent="0.25">
      <c r="A192" s="1" t="s">
        <v>35257</v>
      </c>
      <c r="N192" s="1" t="s">
        <v>39</v>
      </c>
      <c r="O192" s="1" t="s">
        <v>14052</v>
      </c>
      <c r="P192" s="1" t="s">
        <v>14053</v>
      </c>
      <c r="Q192" s="1" t="s">
        <v>13638</v>
      </c>
      <c r="R192" s="1">
        <v>13.404299999999999</v>
      </c>
      <c r="S192" s="1" t="s">
        <v>13638</v>
      </c>
      <c r="T192" s="1" t="s">
        <v>13638</v>
      </c>
      <c r="U192" s="8">
        <v>44354</v>
      </c>
      <c r="AJ192" s="1" t="e" vm="5">
        <v>#N/A</v>
      </c>
      <c r="AY192" s="1" t="s">
        <v>1</v>
      </c>
      <c r="BD192" s="1" t="b">
        <v>0</v>
      </c>
      <c r="CA192" s="10">
        <v>0</v>
      </c>
      <c r="CB192" s="4">
        <v>0</v>
      </c>
    </row>
    <row r="193" spans="1:80" x14ac:dyDescent="0.25">
      <c r="A193" s="1" t="s">
        <v>35258</v>
      </c>
      <c r="N193" s="1" t="s">
        <v>39</v>
      </c>
      <c r="O193" s="1" t="s">
        <v>14054</v>
      </c>
      <c r="P193" s="1" t="s">
        <v>14055</v>
      </c>
      <c r="Q193" s="1" t="s">
        <v>13638</v>
      </c>
      <c r="R193" s="1">
        <v>13.231400000000001</v>
      </c>
      <c r="S193" s="1" t="s">
        <v>13638</v>
      </c>
      <c r="T193" s="1" t="s">
        <v>13638</v>
      </c>
      <c r="U193" s="8">
        <v>44354</v>
      </c>
      <c r="AJ193" s="1" t="e" vm="5">
        <v>#N/A</v>
      </c>
      <c r="AY193" s="1" t="s">
        <v>1</v>
      </c>
      <c r="BD193" s="1" t="b">
        <v>0</v>
      </c>
      <c r="CA193" s="10">
        <v>0</v>
      </c>
      <c r="CB193" s="4">
        <v>0</v>
      </c>
    </row>
    <row r="194" spans="1:80" x14ac:dyDescent="0.25">
      <c r="N194" s="1" t="s">
        <v>39</v>
      </c>
      <c r="O194" s="1" t="s">
        <v>604</v>
      </c>
      <c r="P194" s="1" t="s">
        <v>14056</v>
      </c>
      <c r="Q194" s="1" t="s">
        <v>13638</v>
      </c>
      <c r="R194" s="1">
        <v>13.404299999999999</v>
      </c>
      <c r="S194" s="1" t="s">
        <v>13638</v>
      </c>
      <c r="T194" s="1" t="s">
        <v>13638</v>
      </c>
      <c r="U194" s="8">
        <v>44354</v>
      </c>
      <c r="AJ194" s="1" t="e" vm="5">
        <v>#N/A</v>
      </c>
      <c r="AY194" s="1" t="s">
        <v>1</v>
      </c>
      <c r="BD194" s="1" t="b">
        <v>0</v>
      </c>
      <c r="CA194" s="10">
        <v>0</v>
      </c>
      <c r="CB194" s="4">
        <v>0</v>
      </c>
    </row>
    <row r="195" spans="1:80" x14ac:dyDescent="0.25">
      <c r="A195" s="1" t="s">
        <v>34</v>
      </c>
      <c r="N195" s="1" t="s">
        <v>39</v>
      </c>
      <c r="O195" s="1" t="s">
        <v>603</v>
      </c>
      <c r="P195" s="1" t="s">
        <v>14057</v>
      </c>
      <c r="Q195" s="1" t="s">
        <v>13638</v>
      </c>
      <c r="R195" s="1">
        <v>13.231400000000001</v>
      </c>
      <c r="S195" s="1" t="s">
        <v>13638</v>
      </c>
      <c r="T195" s="1" t="s">
        <v>13638</v>
      </c>
      <c r="U195" s="8">
        <v>44354</v>
      </c>
      <c r="AJ195" s="1" t="e" vm="5">
        <v>#N/A</v>
      </c>
      <c r="AY195" s="1" t="s">
        <v>1</v>
      </c>
      <c r="BD195" s="1" t="b">
        <v>0</v>
      </c>
      <c r="CA195" s="10">
        <v>0</v>
      </c>
      <c r="CB195" s="4">
        <v>0</v>
      </c>
    </row>
    <row r="196" spans="1:80" x14ac:dyDescent="0.25">
      <c r="A196" s="1" t="s">
        <v>35259</v>
      </c>
      <c r="N196" s="1" t="s">
        <v>39</v>
      </c>
      <c r="O196" s="1" t="s">
        <v>602</v>
      </c>
      <c r="P196" s="1" t="s">
        <v>14058</v>
      </c>
      <c r="Q196" s="1" t="s">
        <v>13638</v>
      </c>
      <c r="R196" s="1">
        <v>13.405799999999999</v>
      </c>
      <c r="S196" s="1" t="s">
        <v>13638</v>
      </c>
      <c r="T196" s="1" t="s">
        <v>13638</v>
      </c>
      <c r="U196" s="8">
        <v>44354</v>
      </c>
      <c r="AJ196" s="1" t="e" vm="5">
        <v>#N/A</v>
      </c>
      <c r="AY196" s="1" t="s">
        <v>1</v>
      </c>
      <c r="BD196" s="1" t="b">
        <v>0</v>
      </c>
      <c r="CA196" s="10">
        <v>0</v>
      </c>
      <c r="CB196" s="4">
        <v>0</v>
      </c>
    </row>
    <row r="197" spans="1:80" x14ac:dyDescent="0.25">
      <c r="A197" s="1" t="s">
        <v>35260</v>
      </c>
      <c r="N197" s="1" t="s">
        <v>39</v>
      </c>
      <c r="O197" s="1" t="s">
        <v>601</v>
      </c>
      <c r="P197" s="1" t="s">
        <v>14059</v>
      </c>
      <c r="Q197" s="1" t="s">
        <v>13638</v>
      </c>
      <c r="R197" s="1">
        <v>13.2317</v>
      </c>
      <c r="S197" s="1" t="s">
        <v>13638</v>
      </c>
      <c r="T197" s="1" t="s">
        <v>13638</v>
      </c>
      <c r="U197" s="8">
        <v>44354</v>
      </c>
      <c r="AJ197" s="1" t="e" vm="5">
        <v>#N/A</v>
      </c>
      <c r="AY197" s="1" t="s">
        <v>1</v>
      </c>
      <c r="BD197" s="1" t="b">
        <v>0</v>
      </c>
      <c r="CA197" s="10">
        <v>0</v>
      </c>
      <c r="CB197" s="4">
        <v>0</v>
      </c>
    </row>
    <row r="198" spans="1:80" x14ac:dyDescent="0.25">
      <c r="A198" s="1" t="s">
        <v>35261</v>
      </c>
      <c r="N198" s="1" t="s">
        <v>39</v>
      </c>
      <c r="O198" s="1" t="s">
        <v>407</v>
      </c>
      <c r="P198" s="1" t="s">
        <v>14060</v>
      </c>
      <c r="Q198" s="1" t="s">
        <v>13638</v>
      </c>
      <c r="R198" s="1">
        <v>325.49059999999997</v>
      </c>
      <c r="S198" s="1" t="s">
        <v>13638</v>
      </c>
      <c r="T198" s="1" t="s">
        <v>13638</v>
      </c>
      <c r="U198" s="8">
        <v>44354</v>
      </c>
      <c r="AJ198" s="1" t="e" vm="5">
        <v>#N/A</v>
      </c>
      <c r="AY198" s="1" t="s">
        <v>1</v>
      </c>
      <c r="BD198" s="1" t="b">
        <v>0</v>
      </c>
      <c r="CA198" s="10">
        <v>0</v>
      </c>
      <c r="CB198" s="4">
        <v>0</v>
      </c>
    </row>
    <row r="199" spans="1:80" x14ac:dyDescent="0.25">
      <c r="A199" s="1" t="s">
        <v>35262</v>
      </c>
      <c r="N199" s="1" t="s">
        <v>39</v>
      </c>
      <c r="O199" s="1" t="s">
        <v>406</v>
      </c>
      <c r="P199" s="1" t="s">
        <v>14061</v>
      </c>
      <c r="Q199" s="1" t="s">
        <v>13638</v>
      </c>
      <c r="R199" s="1">
        <v>295.42739999999998</v>
      </c>
      <c r="S199" s="1" t="s">
        <v>13638</v>
      </c>
      <c r="T199" s="1" t="s">
        <v>13638</v>
      </c>
      <c r="U199" s="8">
        <v>44354</v>
      </c>
      <c r="AJ199" s="1" t="e" vm="5">
        <v>#N/A</v>
      </c>
      <c r="AY199" s="1" t="s">
        <v>1</v>
      </c>
      <c r="BD199" s="1" t="b">
        <v>0</v>
      </c>
      <c r="CA199" s="10">
        <v>0</v>
      </c>
      <c r="CB199" s="4">
        <v>0</v>
      </c>
    </row>
    <row r="200" spans="1:80" x14ac:dyDescent="0.25">
      <c r="N200" s="1" t="s">
        <v>39</v>
      </c>
      <c r="O200" s="1" t="s">
        <v>405</v>
      </c>
      <c r="P200" s="1" t="s">
        <v>14062</v>
      </c>
      <c r="Q200" s="1" t="s">
        <v>14063</v>
      </c>
      <c r="R200" s="1">
        <v>73.943899999999999</v>
      </c>
      <c r="S200" s="1" t="s">
        <v>13638</v>
      </c>
      <c r="T200" s="1" t="s">
        <v>13638</v>
      </c>
      <c r="U200" s="8">
        <v>44354</v>
      </c>
      <c r="AJ200" s="1" t="e" vm="5">
        <v>#N/A</v>
      </c>
      <c r="AY200" s="1" t="s">
        <v>1</v>
      </c>
      <c r="BD200" s="1" t="b">
        <v>0</v>
      </c>
      <c r="CA200" s="10">
        <v>0</v>
      </c>
      <c r="CB200" s="4">
        <v>0</v>
      </c>
    </row>
    <row r="201" spans="1:80" x14ac:dyDescent="0.25">
      <c r="A201" s="1" t="s">
        <v>13</v>
      </c>
      <c r="N201" s="1" t="s">
        <v>39</v>
      </c>
      <c r="O201" s="1" t="s">
        <v>404</v>
      </c>
      <c r="P201" s="1" t="s">
        <v>14064</v>
      </c>
      <c r="Q201" s="1" t="s">
        <v>14065</v>
      </c>
      <c r="R201" s="1">
        <v>64.438999999999993</v>
      </c>
      <c r="S201" s="1" t="s">
        <v>13638</v>
      </c>
      <c r="T201" s="1" t="s">
        <v>13638</v>
      </c>
      <c r="U201" s="8">
        <v>44354</v>
      </c>
      <c r="AJ201" s="1" t="e" vm="5">
        <v>#N/A</v>
      </c>
      <c r="AY201" s="1" t="s">
        <v>1</v>
      </c>
      <c r="BD201" s="1" t="b">
        <v>0</v>
      </c>
      <c r="CA201" s="10">
        <v>0</v>
      </c>
      <c r="CB201" s="4">
        <v>0</v>
      </c>
    </row>
    <row r="202" spans="1:80" x14ac:dyDescent="0.25">
      <c r="A202" s="1" t="s">
        <v>35263</v>
      </c>
      <c r="N202" s="1" t="s">
        <v>39</v>
      </c>
      <c r="O202" s="1" t="s">
        <v>343</v>
      </c>
      <c r="P202" s="1" t="s">
        <v>14066</v>
      </c>
      <c r="Q202" s="1" t="s">
        <v>13638</v>
      </c>
      <c r="R202" s="1">
        <v>100.62</v>
      </c>
      <c r="S202" s="1" t="s">
        <v>13638</v>
      </c>
      <c r="T202" s="1" t="s">
        <v>13638</v>
      </c>
      <c r="U202" s="8">
        <v>44354</v>
      </c>
      <c r="AJ202" s="1" t="e" vm="5">
        <v>#N/A</v>
      </c>
      <c r="AY202" s="1" t="s">
        <v>1</v>
      </c>
      <c r="BD202" s="1" t="b">
        <v>0</v>
      </c>
      <c r="CA202" s="10">
        <v>0</v>
      </c>
      <c r="CB202" s="4">
        <v>0</v>
      </c>
    </row>
    <row r="203" spans="1:80" x14ac:dyDescent="0.25">
      <c r="A203" s="1" t="s">
        <v>35264</v>
      </c>
      <c r="N203" s="1" t="s">
        <v>39</v>
      </c>
      <c r="O203" s="1" t="s">
        <v>342</v>
      </c>
      <c r="P203" s="1" t="s">
        <v>14067</v>
      </c>
      <c r="Q203" s="1" t="s">
        <v>14068</v>
      </c>
      <c r="R203" s="1">
        <v>44.32</v>
      </c>
      <c r="S203" s="1" t="s">
        <v>13638</v>
      </c>
      <c r="T203" s="1" t="s">
        <v>13638</v>
      </c>
      <c r="U203" s="8">
        <v>44354</v>
      </c>
      <c r="AJ203" s="1" t="e" vm="5">
        <v>#N/A</v>
      </c>
      <c r="AY203" s="1" t="s">
        <v>1</v>
      </c>
      <c r="BD203" s="1" t="b">
        <v>0</v>
      </c>
      <c r="CA203" s="10">
        <v>0</v>
      </c>
      <c r="CB203" s="4">
        <v>0</v>
      </c>
    </row>
    <row r="204" spans="1:80" x14ac:dyDescent="0.25">
      <c r="A204" s="1" t="s">
        <v>35265</v>
      </c>
      <c r="N204" s="1" t="s">
        <v>39</v>
      </c>
      <c r="O204" s="1" t="s">
        <v>341</v>
      </c>
      <c r="P204" s="1" t="s">
        <v>14069</v>
      </c>
      <c r="Q204" s="1" t="s">
        <v>13638</v>
      </c>
      <c r="R204" s="1">
        <v>95.52</v>
      </c>
      <c r="S204" s="1" t="s">
        <v>13638</v>
      </c>
      <c r="T204" s="1" t="s">
        <v>13638</v>
      </c>
      <c r="U204" s="8">
        <v>44354</v>
      </c>
      <c r="AJ204" s="1" t="e" vm="5">
        <v>#N/A</v>
      </c>
      <c r="AY204" s="1" t="s">
        <v>1</v>
      </c>
      <c r="BD204" s="1" t="b">
        <v>0</v>
      </c>
      <c r="CA204" s="10">
        <v>0</v>
      </c>
      <c r="CB204" s="4">
        <v>0</v>
      </c>
    </row>
    <row r="205" spans="1:80" x14ac:dyDescent="0.25">
      <c r="A205" s="1" t="s">
        <v>35266</v>
      </c>
      <c r="N205" s="1" t="s">
        <v>39</v>
      </c>
      <c r="O205" s="1" t="s">
        <v>340</v>
      </c>
      <c r="P205" s="1" t="s">
        <v>14070</v>
      </c>
      <c r="Q205" s="1" t="s">
        <v>14071</v>
      </c>
      <c r="R205" s="1">
        <v>41.85</v>
      </c>
      <c r="S205" s="1" t="s">
        <v>13638</v>
      </c>
      <c r="T205" s="1" t="s">
        <v>13638</v>
      </c>
      <c r="U205" s="8">
        <v>44354</v>
      </c>
      <c r="AJ205" s="1" t="e" vm="5">
        <v>#N/A</v>
      </c>
      <c r="AY205" s="1" t="s">
        <v>1</v>
      </c>
      <c r="BD205" s="1" t="b">
        <v>0</v>
      </c>
      <c r="CA205" s="10">
        <v>0</v>
      </c>
      <c r="CB205" s="4">
        <v>0</v>
      </c>
    </row>
    <row r="206" spans="1:80" x14ac:dyDescent="0.25">
      <c r="A206" s="1" t="s">
        <v>35267</v>
      </c>
      <c r="N206" s="1" t="s">
        <v>39</v>
      </c>
      <c r="O206" s="1" t="s">
        <v>297</v>
      </c>
      <c r="P206" s="1" t="s">
        <v>14072</v>
      </c>
      <c r="Q206" s="1" t="s">
        <v>13638</v>
      </c>
      <c r="R206" s="1">
        <v>15.11</v>
      </c>
      <c r="S206" s="1" t="s">
        <v>13638</v>
      </c>
      <c r="T206" s="1" t="s">
        <v>13638</v>
      </c>
      <c r="U206" s="8">
        <v>44354</v>
      </c>
      <c r="AJ206" s="1" t="e" vm="5">
        <v>#N/A</v>
      </c>
      <c r="AY206" s="1" t="s">
        <v>1</v>
      </c>
      <c r="BD206" s="1" t="b">
        <v>0</v>
      </c>
      <c r="CA206" s="10">
        <v>0</v>
      </c>
      <c r="CB206" s="4">
        <v>0</v>
      </c>
    </row>
    <row r="207" spans="1:80" x14ac:dyDescent="0.25">
      <c r="A207" s="1" t="s">
        <v>35268</v>
      </c>
      <c r="N207" s="1" t="s">
        <v>39</v>
      </c>
      <c r="O207" s="1" t="s">
        <v>296</v>
      </c>
      <c r="P207" s="1" t="s">
        <v>14073</v>
      </c>
      <c r="Q207" s="1" t="s">
        <v>14074</v>
      </c>
      <c r="R207" s="1">
        <v>15.11</v>
      </c>
      <c r="S207" s="1" t="s">
        <v>13638</v>
      </c>
      <c r="T207" s="1" t="s">
        <v>13638</v>
      </c>
      <c r="U207" s="8">
        <v>44354</v>
      </c>
      <c r="AJ207" s="1" t="e" vm="5">
        <v>#N/A</v>
      </c>
      <c r="AY207" s="1" t="s">
        <v>1</v>
      </c>
      <c r="BD207" s="1" t="b">
        <v>0</v>
      </c>
      <c r="CA207" s="10">
        <v>0</v>
      </c>
      <c r="CB207" s="4">
        <v>0</v>
      </c>
    </row>
    <row r="208" spans="1:80" x14ac:dyDescent="0.25">
      <c r="A208" s="1" t="s">
        <v>35269</v>
      </c>
      <c r="N208" s="1" t="s">
        <v>39</v>
      </c>
      <c r="O208" s="1" t="s">
        <v>295</v>
      </c>
      <c r="P208" s="1" t="s">
        <v>14075</v>
      </c>
      <c r="Q208" s="1" t="s">
        <v>13638</v>
      </c>
      <c r="R208" s="1">
        <v>14.68</v>
      </c>
      <c r="S208" s="1" t="s">
        <v>13638</v>
      </c>
      <c r="T208" s="1" t="s">
        <v>13638</v>
      </c>
      <c r="U208" s="8">
        <v>44354</v>
      </c>
      <c r="AJ208" s="1" t="e" vm="5">
        <v>#N/A</v>
      </c>
      <c r="AY208" s="1" t="s">
        <v>1</v>
      </c>
      <c r="BD208" s="1" t="b">
        <v>0</v>
      </c>
      <c r="CA208" s="10">
        <v>0</v>
      </c>
      <c r="CB208" s="4">
        <v>0</v>
      </c>
    </row>
    <row r="209" spans="1:80" x14ac:dyDescent="0.25">
      <c r="A209" s="1" t="s">
        <v>35270</v>
      </c>
      <c r="N209" s="1" t="s">
        <v>39</v>
      </c>
      <c r="O209" s="1" t="s">
        <v>294</v>
      </c>
      <c r="P209" s="1" t="s">
        <v>14076</v>
      </c>
      <c r="Q209" s="1" t="s">
        <v>14077</v>
      </c>
      <c r="R209" s="1">
        <v>14.68</v>
      </c>
      <c r="S209" s="1" t="s">
        <v>13638</v>
      </c>
      <c r="T209" s="1" t="s">
        <v>13638</v>
      </c>
      <c r="U209" s="8">
        <v>44354</v>
      </c>
      <c r="AJ209" s="1" t="e" vm="5">
        <v>#N/A</v>
      </c>
      <c r="AY209" s="1" t="s">
        <v>1</v>
      </c>
      <c r="BD209" s="1" t="b">
        <v>0</v>
      </c>
      <c r="CA209" s="10">
        <v>0</v>
      </c>
      <c r="CB209" s="4">
        <v>0</v>
      </c>
    </row>
    <row r="210" spans="1:80" x14ac:dyDescent="0.25">
      <c r="A210" s="1" t="s">
        <v>35271</v>
      </c>
      <c r="N210" s="1" t="s">
        <v>39</v>
      </c>
      <c r="O210" s="1" t="s">
        <v>197</v>
      </c>
      <c r="P210" s="1" t="s">
        <v>14078</v>
      </c>
      <c r="Q210" s="1" t="s">
        <v>13638</v>
      </c>
      <c r="R210" s="1">
        <v>182.0898</v>
      </c>
      <c r="S210" s="1" t="s">
        <v>13638</v>
      </c>
      <c r="T210" s="1" t="s">
        <v>13638</v>
      </c>
      <c r="U210" s="8">
        <v>44354</v>
      </c>
      <c r="AJ210" s="1" t="e" vm="5">
        <v>#N/A</v>
      </c>
      <c r="AY210" s="1" t="s">
        <v>1</v>
      </c>
      <c r="BD210" s="1" t="b">
        <v>0</v>
      </c>
      <c r="CA210" s="10">
        <v>0</v>
      </c>
      <c r="CB210" s="4">
        <v>0</v>
      </c>
    </row>
    <row r="211" spans="1:80" x14ac:dyDescent="0.25">
      <c r="A211" s="1" t="s">
        <v>35272</v>
      </c>
      <c r="N211" s="1" t="s">
        <v>39</v>
      </c>
      <c r="O211" s="1" t="s">
        <v>196</v>
      </c>
      <c r="P211" s="1" t="s">
        <v>14079</v>
      </c>
      <c r="Q211" s="1" t="s">
        <v>14080</v>
      </c>
      <c r="R211" s="1">
        <v>44.726399999999998</v>
      </c>
      <c r="S211" s="1" t="s">
        <v>13638</v>
      </c>
      <c r="T211" s="1" t="s">
        <v>13638</v>
      </c>
      <c r="U211" s="8">
        <v>44354</v>
      </c>
      <c r="AJ211" s="1" t="e" vm="5">
        <v>#N/A</v>
      </c>
      <c r="AY211" s="1" t="s">
        <v>1</v>
      </c>
      <c r="BD211" s="1" t="b">
        <v>0</v>
      </c>
      <c r="CA211" s="10">
        <v>0</v>
      </c>
      <c r="CB211" s="4">
        <v>0</v>
      </c>
    </row>
    <row r="212" spans="1:80" x14ac:dyDescent="0.25">
      <c r="A212" s="1" t="s">
        <v>35273</v>
      </c>
      <c r="N212" s="1" t="s">
        <v>39</v>
      </c>
      <c r="O212" s="1" t="s">
        <v>195</v>
      </c>
      <c r="P212" s="1" t="s">
        <v>14081</v>
      </c>
      <c r="Q212" s="1" t="s">
        <v>13638</v>
      </c>
      <c r="R212" s="1">
        <v>172.2346</v>
      </c>
      <c r="S212" s="1" t="s">
        <v>13638</v>
      </c>
      <c r="T212" s="1" t="s">
        <v>13638</v>
      </c>
      <c r="U212" s="8">
        <v>44354</v>
      </c>
      <c r="AJ212" s="1" t="e" vm="5">
        <v>#N/A</v>
      </c>
      <c r="AY212" s="1" t="s">
        <v>1</v>
      </c>
      <c r="BD212" s="1" t="b">
        <v>0</v>
      </c>
      <c r="CA212" s="10">
        <v>0</v>
      </c>
      <c r="CB212" s="4">
        <v>0</v>
      </c>
    </row>
    <row r="213" spans="1:80" x14ac:dyDescent="0.25">
      <c r="A213" s="1" t="s">
        <v>35274</v>
      </c>
      <c r="N213" s="1" t="s">
        <v>39</v>
      </c>
      <c r="O213" s="1" t="s">
        <v>194</v>
      </c>
      <c r="P213" s="1" t="s">
        <v>14082</v>
      </c>
      <c r="Q213" s="1" t="s">
        <v>14083</v>
      </c>
      <c r="R213" s="1">
        <v>40.0717</v>
      </c>
      <c r="S213" s="1" t="s">
        <v>13638</v>
      </c>
      <c r="T213" s="1" t="s">
        <v>13638</v>
      </c>
      <c r="U213" s="8">
        <v>44354</v>
      </c>
      <c r="AJ213" s="1" t="e" vm="5">
        <v>#N/A</v>
      </c>
      <c r="AY213" s="1" t="s">
        <v>1</v>
      </c>
      <c r="BD213" s="1" t="b">
        <v>0</v>
      </c>
      <c r="CA213" s="10">
        <v>0</v>
      </c>
      <c r="CB213" s="4">
        <v>0</v>
      </c>
    </row>
    <row r="214" spans="1:80" x14ac:dyDescent="0.25">
      <c r="N214" s="1" t="s">
        <v>43</v>
      </c>
      <c r="O214" s="1" t="s">
        <v>3480</v>
      </c>
      <c r="P214" s="1" t="s">
        <v>14094</v>
      </c>
      <c r="Q214" s="1" t="s">
        <v>13638</v>
      </c>
      <c r="R214" s="1">
        <v>631.29</v>
      </c>
      <c r="S214" s="1" t="s">
        <v>13638</v>
      </c>
      <c r="T214" s="1" t="s">
        <v>13638</v>
      </c>
      <c r="U214" s="8">
        <v>44354</v>
      </c>
      <c r="AJ214" s="1" t="e" vm="5">
        <v>#N/A</v>
      </c>
      <c r="AY214" s="1" t="s">
        <v>1</v>
      </c>
      <c r="BD214" s="1" t="b">
        <v>0</v>
      </c>
      <c r="CA214" s="10">
        <v>0</v>
      </c>
      <c r="CB214" s="4">
        <v>0</v>
      </c>
    </row>
    <row r="215" spans="1:80" x14ac:dyDescent="0.25">
      <c r="A215" s="1" t="s">
        <v>35</v>
      </c>
      <c r="N215" s="1" t="s">
        <v>43</v>
      </c>
      <c r="O215" s="1" t="s">
        <v>3479</v>
      </c>
      <c r="P215" s="1" t="s">
        <v>14095</v>
      </c>
      <c r="Q215" s="1" t="s">
        <v>13638</v>
      </c>
      <c r="R215" s="1">
        <v>587.26</v>
      </c>
      <c r="S215" s="1" t="s">
        <v>13638</v>
      </c>
      <c r="T215" s="1" t="s">
        <v>13638</v>
      </c>
      <c r="U215" s="8">
        <v>44354</v>
      </c>
      <c r="AJ215" s="1" t="e" vm="5">
        <v>#N/A</v>
      </c>
      <c r="AY215" s="1" t="s">
        <v>1</v>
      </c>
      <c r="BD215" s="1" t="b">
        <v>0</v>
      </c>
      <c r="CA215" s="10">
        <v>0</v>
      </c>
      <c r="CB215" s="4">
        <v>0</v>
      </c>
    </row>
    <row r="216" spans="1:80" x14ac:dyDescent="0.25">
      <c r="A216" s="1" t="s">
        <v>35275</v>
      </c>
      <c r="N216" s="1" t="s">
        <v>43</v>
      </c>
      <c r="O216" s="1" t="s">
        <v>3478</v>
      </c>
      <c r="P216" s="1" t="s">
        <v>14096</v>
      </c>
      <c r="Q216" s="1" t="s">
        <v>14097</v>
      </c>
      <c r="R216" s="1">
        <v>175.58</v>
      </c>
      <c r="S216" s="1" t="s">
        <v>13638</v>
      </c>
      <c r="T216" s="1" t="s">
        <v>13638</v>
      </c>
      <c r="U216" s="8">
        <v>44354</v>
      </c>
      <c r="AJ216" s="1" t="e" vm="5">
        <v>#N/A</v>
      </c>
      <c r="AY216" s="1" t="s">
        <v>1</v>
      </c>
      <c r="BD216" s="1" t="b">
        <v>0</v>
      </c>
      <c r="CA216" s="10">
        <v>0</v>
      </c>
      <c r="CB216" s="4">
        <v>0</v>
      </c>
    </row>
    <row r="217" spans="1:80" x14ac:dyDescent="0.25">
      <c r="A217" s="1" t="s">
        <v>35276</v>
      </c>
      <c r="N217" s="1" t="s">
        <v>43</v>
      </c>
      <c r="O217" s="1" t="s">
        <v>3477</v>
      </c>
      <c r="P217" s="1" t="s">
        <v>14098</v>
      </c>
      <c r="Q217" s="1" t="s">
        <v>14099</v>
      </c>
      <c r="R217" s="1">
        <v>118.21</v>
      </c>
      <c r="S217" s="1" t="s">
        <v>13638</v>
      </c>
      <c r="T217" s="1" t="s">
        <v>13638</v>
      </c>
      <c r="U217" s="8">
        <v>44354</v>
      </c>
      <c r="AJ217" s="1" t="e" vm="5">
        <v>#N/A</v>
      </c>
      <c r="AY217" s="1" t="s">
        <v>1</v>
      </c>
      <c r="BD217" s="1" t="b">
        <v>0</v>
      </c>
      <c r="CA217" s="10">
        <v>0</v>
      </c>
      <c r="CB217" s="4">
        <v>0</v>
      </c>
    </row>
    <row r="218" spans="1:80" x14ac:dyDescent="0.25">
      <c r="A218" s="1" t="s">
        <v>35277</v>
      </c>
      <c r="N218" s="1" t="s">
        <v>43</v>
      </c>
      <c r="O218" s="1" t="s">
        <v>3279</v>
      </c>
      <c r="P218" s="1" t="s">
        <v>14100</v>
      </c>
      <c r="Q218" s="1" t="s">
        <v>13638</v>
      </c>
      <c r="R218" s="1">
        <v>18.39</v>
      </c>
      <c r="S218" s="1" t="s">
        <v>13638</v>
      </c>
      <c r="T218" s="1" t="s">
        <v>13638</v>
      </c>
      <c r="U218" s="8">
        <v>44354</v>
      </c>
      <c r="AJ218" s="1" t="e" vm="5">
        <v>#N/A</v>
      </c>
      <c r="AY218" s="1" t="s">
        <v>1</v>
      </c>
      <c r="BD218" s="1" t="b">
        <v>0</v>
      </c>
      <c r="CA218" s="10">
        <v>0</v>
      </c>
      <c r="CB218" s="4">
        <v>0</v>
      </c>
    </row>
    <row r="219" spans="1:80" x14ac:dyDescent="0.25">
      <c r="A219" s="1" t="s">
        <v>35278</v>
      </c>
      <c r="N219" s="1" t="s">
        <v>43</v>
      </c>
      <c r="O219" s="1" t="s">
        <v>3278</v>
      </c>
      <c r="P219" s="1" t="s">
        <v>14101</v>
      </c>
      <c r="Q219" s="1" t="s">
        <v>14102</v>
      </c>
      <c r="R219" s="1">
        <v>16.8</v>
      </c>
      <c r="S219" s="1" t="s">
        <v>13638</v>
      </c>
      <c r="T219" s="1" t="s">
        <v>13638</v>
      </c>
      <c r="U219" s="8">
        <v>44354</v>
      </c>
      <c r="AJ219" s="1" t="e" vm="5">
        <v>#N/A</v>
      </c>
      <c r="AY219" s="1" t="s">
        <v>1</v>
      </c>
      <c r="BD219" s="1" t="b">
        <v>0</v>
      </c>
      <c r="CA219" s="10">
        <v>0</v>
      </c>
      <c r="CB219" s="4">
        <v>0</v>
      </c>
    </row>
    <row r="220" spans="1:80" x14ac:dyDescent="0.25">
      <c r="N220" s="1" t="s">
        <v>43</v>
      </c>
      <c r="O220" s="1" t="s">
        <v>3277</v>
      </c>
      <c r="P220" s="1" t="s">
        <v>14103</v>
      </c>
      <c r="Q220" s="1" t="s">
        <v>13638</v>
      </c>
      <c r="R220" s="1">
        <v>17.57</v>
      </c>
      <c r="S220" s="1" t="s">
        <v>13638</v>
      </c>
      <c r="T220" s="1" t="s">
        <v>13638</v>
      </c>
      <c r="U220" s="8">
        <v>44354</v>
      </c>
      <c r="AJ220" s="1" t="e" vm="5">
        <v>#N/A</v>
      </c>
      <c r="AY220" s="1" t="s">
        <v>1</v>
      </c>
      <c r="BD220" s="1" t="b">
        <v>0</v>
      </c>
      <c r="CA220" s="10">
        <v>0</v>
      </c>
      <c r="CB220" s="4">
        <v>0</v>
      </c>
    </row>
    <row r="221" spans="1:80" x14ac:dyDescent="0.25">
      <c r="A221" s="1" t="s">
        <v>94</v>
      </c>
      <c r="N221" s="1" t="s">
        <v>43</v>
      </c>
      <c r="O221" s="1" t="s">
        <v>3276</v>
      </c>
      <c r="P221" s="1" t="s">
        <v>14104</v>
      </c>
      <c r="Q221" s="1" t="s">
        <v>14105</v>
      </c>
      <c r="R221" s="1">
        <v>16.059999999999999</v>
      </c>
      <c r="S221" s="1" t="s">
        <v>13638</v>
      </c>
      <c r="T221" s="1" t="s">
        <v>13638</v>
      </c>
      <c r="U221" s="8">
        <v>44354</v>
      </c>
      <c r="AJ221" s="1" t="e" vm="5">
        <v>#N/A</v>
      </c>
      <c r="AY221" s="1" t="s">
        <v>1</v>
      </c>
      <c r="BD221" s="1" t="b">
        <v>0</v>
      </c>
      <c r="CA221" s="10">
        <v>0</v>
      </c>
      <c r="CB221" s="4">
        <v>0</v>
      </c>
    </row>
    <row r="222" spans="1:80" x14ac:dyDescent="0.25">
      <c r="A222" s="1" t="s">
        <v>35279</v>
      </c>
      <c r="N222" s="1" t="s">
        <v>43</v>
      </c>
      <c r="O222" s="1" t="s">
        <v>3216</v>
      </c>
      <c r="P222" s="1" t="s">
        <v>14116</v>
      </c>
      <c r="Q222" s="1" t="s">
        <v>13638</v>
      </c>
      <c r="R222" s="1">
        <v>62.29</v>
      </c>
      <c r="S222" s="1" t="s">
        <v>13638</v>
      </c>
      <c r="T222" s="1" t="s">
        <v>13638</v>
      </c>
      <c r="U222" s="8">
        <v>44354</v>
      </c>
      <c r="AJ222" s="1" t="e" vm="5">
        <v>#N/A</v>
      </c>
      <c r="AY222" s="1" t="s">
        <v>1</v>
      </c>
      <c r="BD222" s="1" t="b">
        <v>0</v>
      </c>
      <c r="CA222" s="10">
        <v>0</v>
      </c>
      <c r="CB222" s="4">
        <v>0</v>
      </c>
    </row>
    <row r="223" spans="1:80" x14ac:dyDescent="0.25">
      <c r="A223" s="1" t="s">
        <v>35280</v>
      </c>
      <c r="N223" s="1" t="s">
        <v>43</v>
      </c>
      <c r="O223" s="1" t="s">
        <v>3215</v>
      </c>
      <c r="P223" s="1" t="s">
        <v>14117</v>
      </c>
      <c r="Q223" s="1" t="s">
        <v>14118</v>
      </c>
      <c r="R223" s="1">
        <v>18.38</v>
      </c>
      <c r="S223" s="1" t="s">
        <v>13638</v>
      </c>
      <c r="T223" s="1" t="s">
        <v>13638</v>
      </c>
      <c r="U223" s="8">
        <v>44354</v>
      </c>
      <c r="AJ223" s="1" t="e" vm="5">
        <v>#N/A</v>
      </c>
      <c r="AY223" s="1" t="s">
        <v>1</v>
      </c>
      <c r="BD223" s="1" t="b">
        <v>0</v>
      </c>
      <c r="CA223" s="10">
        <v>0</v>
      </c>
      <c r="CB223" s="4">
        <v>0</v>
      </c>
    </row>
    <row r="224" spans="1:80" x14ac:dyDescent="0.25">
      <c r="A224" s="1" t="s">
        <v>35281</v>
      </c>
      <c r="N224" s="1" t="s">
        <v>43</v>
      </c>
      <c r="O224" s="1" t="s">
        <v>3214</v>
      </c>
      <c r="P224" s="1" t="s">
        <v>14119</v>
      </c>
      <c r="Q224" s="1" t="s">
        <v>13638</v>
      </c>
      <c r="R224" s="1">
        <v>69.17</v>
      </c>
      <c r="S224" s="1" t="s">
        <v>13638</v>
      </c>
      <c r="T224" s="1" t="s">
        <v>13638</v>
      </c>
      <c r="U224" s="8">
        <v>44354</v>
      </c>
      <c r="AJ224" s="1" t="e" vm="5">
        <v>#N/A</v>
      </c>
      <c r="AY224" s="1" t="s">
        <v>1</v>
      </c>
      <c r="BD224" s="1" t="b">
        <v>0</v>
      </c>
      <c r="CA224" s="10">
        <v>0</v>
      </c>
      <c r="CB224" s="4">
        <v>0</v>
      </c>
    </row>
    <row r="225" spans="1:80" x14ac:dyDescent="0.25">
      <c r="A225" s="1" t="s">
        <v>35282</v>
      </c>
      <c r="N225" s="1" t="s">
        <v>43</v>
      </c>
      <c r="O225" s="1" t="s">
        <v>3213</v>
      </c>
      <c r="P225" s="1" t="s">
        <v>14120</v>
      </c>
      <c r="Q225" s="1" t="s">
        <v>14121</v>
      </c>
      <c r="R225" s="1">
        <v>22.99</v>
      </c>
      <c r="S225" s="1" t="s">
        <v>13638</v>
      </c>
      <c r="T225" s="1" t="s">
        <v>13638</v>
      </c>
      <c r="U225" s="8">
        <v>44354</v>
      </c>
      <c r="AJ225" s="1" t="e" vm="5">
        <v>#N/A</v>
      </c>
      <c r="AY225" s="1" t="s">
        <v>1</v>
      </c>
      <c r="BD225" s="1" t="b">
        <v>0</v>
      </c>
      <c r="CA225" s="10">
        <v>0</v>
      </c>
      <c r="CB225" s="4">
        <v>0</v>
      </c>
    </row>
    <row r="226" spans="1:80" x14ac:dyDescent="0.25">
      <c r="N226" s="1" t="s">
        <v>43</v>
      </c>
      <c r="O226" s="1" t="s">
        <v>14122</v>
      </c>
      <c r="P226" s="1" t="s">
        <v>14123</v>
      </c>
      <c r="Q226" s="1" t="s">
        <v>14124</v>
      </c>
      <c r="R226" s="1">
        <v>17.96</v>
      </c>
      <c r="S226" s="1" t="s">
        <v>13638</v>
      </c>
      <c r="T226" s="1" t="s">
        <v>13638</v>
      </c>
      <c r="U226" s="8">
        <v>44354</v>
      </c>
      <c r="AJ226" s="1" t="e" vm="5">
        <v>#N/A</v>
      </c>
      <c r="AY226" s="1" t="s">
        <v>1</v>
      </c>
      <c r="BD226" s="1" t="b">
        <v>0</v>
      </c>
      <c r="CA226" s="10">
        <v>0</v>
      </c>
      <c r="CB226" s="4">
        <v>0</v>
      </c>
    </row>
    <row r="227" spans="1:80" x14ac:dyDescent="0.25">
      <c r="A227" s="1" t="s">
        <v>14</v>
      </c>
      <c r="N227" s="1" t="s">
        <v>43</v>
      </c>
      <c r="O227" s="1" t="s">
        <v>14125</v>
      </c>
      <c r="P227" s="1" t="s">
        <v>14126</v>
      </c>
      <c r="Q227" s="1" t="s">
        <v>14127</v>
      </c>
      <c r="R227" s="1">
        <v>15.11</v>
      </c>
      <c r="S227" s="1" t="s">
        <v>13638</v>
      </c>
      <c r="T227" s="1" t="s">
        <v>13638</v>
      </c>
      <c r="U227" s="8">
        <v>44354</v>
      </c>
      <c r="AJ227" s="1" t="e" vm="5">
        <v>#N/A</v>
      </c>
      <c r="AY227" s="1" t="s">
        <v>1</v>
      </c>
      <c r="BD227" s="1" t="b">
        <v>0</v>
      </c>
      <c r="CA227" s="10">
        <v>0</v>
      </c>
      <c r="CB227" s="4">
        <v>0</v>
      </c>
    </row>
    <row r="228" spans="1:80" x14ac:dyDescent="0.25">
      <c r="A228" s="1" t="s">
        <v>35283</v>
      </c>
      <c r="N228" s="1" t="s">
        <v>43</v>
      </c>
      <c r="O228" s="1" t="s">
        <v>3121</v>
      </c>
      <c r="P228" s="1" t="s">
        <v>14128</v>
      </c>
      <c r="Q228" s="1" t="s">
        <v>13638</v>
      </c>
      <c r="R228" s="1">
        <v>28.06</v>
      </c>
      <c r="S228" s="1" t="s">
        <v>13638</v>
      </c>
      <c r="T228" s="1" t="s">
        <v>13638</v>
      </c>
      <c r="U228" s="8">
        <v>44354</v>
      </c>
      <c r="AJ228" s="1" t="e" vm="5">
        <v>#N/A</v>
      </c>
      <c r="AY228" s="1" t="s">
        <v>1</v>
      </c>
      <c r="BD228" s="1" t="b">
        <v>0</v>
      </c>
      <c r="CA228" s="10">
        <v>0</v>
      </c>
      <c r="CB228" s="4">
        <v>0</v>
      </c>
    </row>
    <row r="229" spans="1:80" x14ac:dyDescent="0.25">
      <c r="A229" s="1" t="s">
        <v>35284</v>
      </c>
      <c r="N229" s="1" t="s">
        <v>43</v>
      </c>
      <c r="O229" s="1" t="s">
        <v>3120</v>
      </c>
      <c r="P229" s="1" t="s">
        <v>14129</v>
      </c>
      <c r="Q229" s="1" t="s">
        <v>13638</v>
      </c>
      <c r="R229" s="1">
        <v>54.27</v>
      </c>
      <c r="S229" s="1" t="s">
        <v>13638</v>
      </c>
      <c r="T229" s="1" t="s">
        <v>13638</v>
      </c>
      <c r="U229" s="8">
        <v>44354</v>
      </c>
      <c r="AJ229" s="1" t="e" vm="5">
        <v>#N/A</v>
      </c>
      <c r="AY229" s="1" t="s">
        <v>1</v>
      </c>
      <c r="BD229" s="1" t="b">
        <v>0</v>
      </c>
      <c r="CA229" s="10">
        <v>0</v>
      </c>
      <c r="CB229" s="4">
        <v>0</v>
      </c>
    </row>
    <row r="230" spans="1:80" x14ac:dyDescent="0.25">
      <c r="A230" s="1" t="s">
        <v>35285</v>
      </c>
      <c r="N230" s="1" t="s">
        <v>43</v>
      </c>
      <c r="O230" s="1" t="s">
        <v>3119</v>
      </c>
      <c r="P230" s="1" t="s">
        <v>14130</v>
      </c>
      <c r="Q230" s="1" t="s">
        <v>14131</v>
      </c>
      <c r="R230" s="1">
        <v>15.86</v>
      </c>
      <c r="S230" s="1" t="s">
        <v>13638</v>
      </c>
      <c r="T230" s="1" t="s">
        <v>13638</v>
      </c>
      <c r="U230" s="8">
        <v>44354</v>
      </c>
      <c r="AJ230" s="1" t="e" vm="5">
        <v>#N/A</v>
      </c>
      <c r="AY230" s="1" t="s">
        <v>3</v>
      </c>
      <c r="BD230" s="1" t="b">
        <v>0</v>
      </c>
      <c r="CA230" s="10">
        <v>0</v>
      </c>
      <c r="CB230" s="4">
        <v>0</v>
      </c>
    </row>
    <row r="231" spans="1:80" x14ac:dyDescent="0.25">
      <c r="A231" s="1" t="s">
        <v>35286</v>
      </c>
      <c r="N231" s="1" t="s">
        <v>43</v>
      </c>
      <c r="O231" s="1" t="s">
        <v>3118</v>
      </c>
      <c r="P231" s="1" t="s">
        <v>14132</v>
      </c>
      <c r="Q231" s="1" t="s">
        <v>13638</v>
      </c>
      <c r="R231" s="1">
        <v>52.99</v>
      </c>
      <c r="S231" s="1" t="s">
        <v>13638</v>
      </c>
      <c r="T231" s="1" t="s">
        <v>13638</v>
      </c>
      <c r="U231" s="8">
        <v>44354</v>
      </c>
      <c r="AJ231" s="1" t="e" vm="5">
        <v>#N/A</v>
      </c>
      <c r="AY231" s="1" t="s">
        <v>3</v>
      </c>
      <c r="BD231" s="1" t="b">
        <v>0</v>
      </c>
      <c r="CA231" s="10">
        <v>0</v>
      </c>
      <c r="CB231" s="4">
        <v>0</v>
      </c>
    </row>
    <row r="232" spans="1:80" x14ac:dyDescent="0.25">
      <c r="N232" s="1" t="s">
        <v>43</v>
      </c>
      <c r="O232" s="1" t="s">
        <v>3117</v>
      </c>
      <c r="P232" s="1" t="s">
        <v>14133</v>
      </c>
      <c r="Q232" s="1" t="s">
        <v>13638</v>
      </c>
      <c r="R232" s="1">
        <v>52.99</v>
      </c>
      <c r="S232" s="1" t="s">
        <v>13638</v>
      </c>
      <c r="T232" s="1" t="s">
        <v>13638</v>
      </c>
      <c r="U232" s="8">
        <v>44354</v>
      </c>
      <c r="AJ232" s="1" t="e" vm="5">
        <v>#N/A</v>
      </c>
      <c r="AY232" s="1" t="s">
        <v>3</v>
      </c>
      <c r="BD232" s="1" t="b">
        <v>0</v>
      </c>
      <c r="CA232" s="10">
        <v>0</v>
      </c>
      <c r="CB232" s="4">
        <v>0</v>
      </c>
    </row>
    <row r="233" spans="1:80" x14ac:dyDescent="0.25">
      <c r="A233" s="1" t="s">
        <v>36</v>
      </c>
      <c r="N233" s="1" t="s">
        <v>43</v>
      </c>
      <c r="O233" s="1" t="s">
        <v>3116</v>
      </c>
      <c r="P233" s="1" t="s">
        <v>14134</v>
      </c>
      <c r="Q233" s="1" t="s">
        <v>14135</v>
      </c>
      <c r="R233" s="1">
        <v>14.95</v>
      </c>
      <c r="S233" s="1" t="s">
        <v>13638</v>
      </c>
      <c r="T233" s="1" t="s">
        <v>13638</v>
      </c>
      <c r="U233" s="8">
        <v>44354</v>
      </c>
      <c r="AJ233" s="1" t="e" vm="5">
        <v>#N/A</v>
      </c>
      <c r="AY233" s="1" t="s">
        <v>3</v>
      </c>
      <c r="BD233" s="1" t="b">
        <v>0</v>
      </c>
      <c r="CA233" s="10">
        <v>0</v>
      </c>
      <c r="CB233" s="4">
        <v>0</v>
      </c>
    </row>
    <row r="234" spans="1:80" x14ac:dyDescent="0.25">
      <c r="A234" s="1" t="s">
        <v>35287</v>
      </c>
      <c r="N234" s="1" t="s">
        <v>43</v>
      </c>
      <c r="O234" s="1" t="s">
        <v>3115</v>
      </c>
      <c r="P234" s="1" t="s">
        <v>14136</v>
      </c>
      <c r="Q234" s="1" t="s">
        <v>14137</v>
      </c>
      <c r="R234" s="1">
        <v>15.31</v>
      </c>
      <c r="S234" s="1" t="s">
        <v>13638</v>
      </c>
      <c r="T234" s="1" t="s">
        <v>13638</v>
      </c>
      <c r="U234" s="8">
        <v>44354</v>
      </c>
      <c r="AJ234" s="1" t="e" vm="5">
        <v>#N/A</v>
      </c>
      <c r="AY234" s="1" t="s">
        <v>3</v>
      </c>
      <c r="BD234" s="1" t="b">
        <v>0</v>
      </c>
      <c r="CA234" s="10">
        <v>0</v>
      </c>
      <c r="CB234" s="4">
        <v>0</v>
      </c>
    </row>
    <row r="235" spans="1:80" x14ac:dyDescent="0.25">
      <c r="A235" s="1" t="s">
        <v>35288</v>
      </c>
      <c r="N235" s="1" t="s">
        <v>43</v>
      </c>
      <c r="O235" s="1" t="s">
        <v>3114</v>
      </c>
      <c r="P235" s="1" t="s">
        <v>14138</v>
      </c>
      <c r="Q235" s="1" t="s">
        <v>13638</v>
      </c>
      <c r="R235" s="1">
        <v>49.33</v>
      </c>
      <c r="S235" s="1" t="s">
        <v>13638</v>
      </c>
      <c r="T235" s="1" t="s">
        <v>13638</v>
      </c>
      <c r="U235" s="8">
        <v>44354</v>
      </c>
      <c r="AJ235" s="1" t="e" vm="5">
        <v>#N/A</v>
      </c>
      <c r="AY235" s="1" t="s">
        <v>3</v>
      </c>
      <c r="BD235" s="1" t="b">
        <v>0</v>
      </c>
      <c r="CA235" s="10">
        <v>0</v>
      </c>
      <c r="CB235" s="4">
        <v>0</v>
      </c>
    </row>
    <row r="236" spans="1:80" x14ac:dyDescent="0.25">
      <c r="A236" s="1" t="s">
        <v>35289</v>
      </c>
      <c r="N236" s="1" t="s">
        <v>43</v>
      </c>
      <c r="O236" s="1" t="s">
        <v>3113</v>
      </c>
      <c r="P236" s="1" t="s">
        <v>14139</v>
      </c>
      <c r="Q236" s="1" t="s">
        <v>14140</v>
      </c>
      <c r="R236" s="1">
        <v>14.96</v>
      </c>
      <c r="S236" s="1" t="s">
        <v>13638</v>
      </c>
      <c r="T236" s="1" t="s">
        <v>13638</v>
      </c>
      <c r="U236" s="8">
        <v>44354</v>
      </c>
      <c r="AJ236" s="1" t="e" vm="5">
        <v>#N/A</v>
      </c>
      <c r="AY236" s="1" t="s">
        <v>3</v>
      </c>
      <c r="BD236" s="1" t="b">
        <v>0</v>
      </c>
      <c r="CA236" s="10">
        <v>0</v>
      </c>
      <c r="CB236" s="4">
        <v>0</v>
      </c>
    </row>
    <row r="237" spans="1:80" x14ac:dyDescent="0.25">
      <c r="A237" s="1" t="s">
        <v>35290</v>
      </c>
      <c r="N237" s="1" t="s">
        <v>43</v>
      </c>
      <c r="O237" s="1" t="s">
        <v>3112</v>
      </c>
      <c r="P237" s="1" t="s">
        <v>14141</v>
      </c>
      <c r="Q237" s="1" t="s">
        <v>13638</v>
      </c>
      <c r="R237" s="1">
        <v>49.32</v>
      </c>
      <c r="S237" s="1" t="s">
        <v>13638</v>
      </c>
      <c r="T237" s="1" t="s">
        <v>13638</v>
      </c>
      <c r="U237" s="8">
        <v>44354</v>
      </c>
      <c r="AJ237" s="1" t="e" vm="5">
        <v>#N/A</v>
      </c>
      <c r="AY237" s="1" t="s">
        <v>3</v>
      </c>
      <c r="BD237" s="1" t="b">
        <v>0</v>
      </c>
      <c r="CA237" s="10">
        <v>0</v>
      </c>
      <c r="CB237" s="4">
        <v>0</v>
      </c>
    </row>
    <row r="238" spans="1:80" x14ac:dyDescent="0.25">
      <c r="N238" s="1" t="s">
        <v>43</v>
      </c>
      <c r="O238" s="1" t="s">
        <v>3068</v>
      </c>
      <c r="P238" s="1" t="s">
        <v>14142</v>
      </c>
      <c r="Q238" s="1" t="s">
        <v>13638</v>
      </c>
      <c r="R238" s="1">
        <v>13.91</v>
      </c>
      <c r="S238" s="1" t="s">
        <v>13638</v>
      </c>
      <c r="T238" s="1" t="s">
        <v>13638</v>
      </c>
      <c r="U238" s="8">
        <v>44354</v>
      </c>
      <c r="AJ238" s="1" t="e" vm="5">
        <v>#N/A</v>
      </c>
      <c r="AY238" s="1" t="s">
        <v>3</v>
      </c>
      <c r="BD238" s="1" t="b">
        <v>0</v>
      </c>
      <c r="CA238" s="10">
        <v>0</v>
      </c>
      <c r="CB238" s="4">
        <v>0</v>
      </c>
    </row>
    <row r="239" spans="1:80" x14ac:dyDescent="0.25">
      <c r="A239" s="1" t="s">
        <v>37</v>
      </c>
      <c r="N239" s="1" t="s">
        <v>43</v>
      </c>
      <c r="O239" s="1" t="s">
        <v>3067</v>
      </c>
      <c r="P239" s="1" t="s">
        <v>14143</v>
      </c>
      <c r="Q239" s="1" t="s">
        <v>14144</v>
      </c>
      <c r="R239" s="1">
        <v>13.91</v>
      </c>
      <c r="S239" s="1" t="s">
        <v>13638</v>
      </c>
      <c r="T239" s="1" t="s">
        <v>13638</v>
      </c>
      <c r="U239" s="8">
        <v>44354</v>
      </c>
      <c r="AJ239" s="1" t="e" vm="5">
        <v>#N/A</v>
      </c>
      <c r="AY239" s="1" t="s">
        <v>3</v>
      </c>
      <c r="BD239" s="1" t="b">
        <v>0</v>
      </c>
      <c r="CA239" s="10">
        <v>0</v>
      </c>
      <c r="CB239" s="4">
        <v>0</v>
      </c>
    </row>
    <row r="240" spans="1:80" x14ac:dyDescent="0.25">
      <c r="A240" s="1" t="s">
        <v>35291</v>
      </c>
      <c r="N240" s="1" t="s">
        <v>43</v>
      </c>
      <c r="O240" s="1" t="s">
        <v>3066</v>
      </c>
      <c r="P240" s="1" t="s">
        <v>14145</v>
      </c>
      <c r="Q240" s="1" t="s">
        <v>13638</v>
      </c>
      <c r="R240" s="1">
        <v>13.7</v>
      </c>
      <c r="S240" s="1" t="s">
        <v>13638</v>
      </c>
      <c r="T240" s="1" t="s">
        <v>13638</v>
      </c>
      <c r="U240" s="8">
        <v>44354</v>
      </c>
      <c r="AJ240" s="1" t="e" vm="5">
        <v>#N/A</v>
      </c>
      <c r="AY240" s="1" t="s">
        <v>3</v>
      </c>
      <c r="BD240" s="1" t="b">
        <v>0</v>
      </c>
      <c r="CA240" s="10">
        <v>0</v>
      </c>
      <c r="CB240" s="4">
        <v>0</v>
      </c>
    </row>
    <row r="241" spans="1:80" x14ac:dyDescent="0.25">
      <c r="A241" s="1" t="s">
        <v>35292</v>
      </c>
      <c r="N241" s="1" t="s">
        <v>43</v>
      </c>
      <c r="O241" s="1" t="s">
        <v>3065</v>
      </c>
      <c r="P241" s="1" t="s">
        <v>14146</v>
      </c>
      <c r="Q241" s="1" t="s">
        <v>14147</v>
      </c>
      <c r="R241" s="1">
        <v>13.7</v>
      </c>
      <c r="S241" s="1" t="s">
        <v>13638</v>
      </c>
      <c r="T241" s="1" t="s">
        <v>13638</v>
      </c>
      <c r="U241" s="8">
        <v>44354</v>
      </c>
      <c r="AJ241" s="1" t="e" vm="5">
        <v>#N/A</v>
      </c>
      <c r="AY241" s="1" t="s">
        <v>3</v>
      </c>
      <c r="BD241" s="1" t="b">
        <v>0</v>
      </c>
      <c r="CA241" s="10">
        <v>0</v>
      </c>
      <c r="CB241" s="4">
        <v>0</v>
      </c>
    </row>
    <row r="242" spans="1:80" x14ac:dyDescent="0.25">
      <c r="A242" s="1" t="s">
        <v>35293</v>
      </c>
      <c r="N242" s="1" t="s">
        <v>43</v>
      </c>
      <c r="O242" s="1" t="s">
        <v>2972</v>
      </c>
      <c r="P242" s="1" t="s">
        <v>14148</v>
      </c>
      <c r="Q242" s="1" t="s">
        <v>13638</v>
      </c>
      <c r="R242" s="1">
        <v>154.37</v>
      </c>
      <c r="S242" s="1" t="s">
        <v>13638</v>
      </c>
      <c r="T242" s="1" t="s">
        <v>13638</v>
      </c>
      <c r="U242" s="8">
        <v>44354</v>
      </c>
      <c r="AJ242" s="1" t="e" vm="5">
        <v>#N/A</v>
      </c>
      <c r="AY242" s="1" t="s">
        <v>3</v>
      </c>
      <c r="BD242" s="1" t="b">
        <v>0</v>
      </c>
      <c r="CA242" s="10">
        <v>0</v>
      </c>
      <c r="CB242" s="4">
        <v>0</v>
      </c>
    </row>
    <row r="243" spans="1:80" x14ac:dyDescent="0.25">
      <c r="A243" s="1" t="s">
        <v>35294</v>
      </c>
      <c r="N243" s="1" t="s">
        <v>43</v>
      </c>
      <c r="O243" s="1" t="s">
        <v>2971</v>
      </c>
      <c r="P243" s="1" t="s">
        <v>14149</v>
      </c>
      <c r="Q243" s="1" t="s">
        <v>14150</v>
      </c>
      <c r="R243" s="1">
        <v>85.5</v>
      </c>
      <c r="S243" s="1" t="s">
        <v>13638</v>
      </c>
      <c r="T243" s="1" t="s">
        <v>13638</v>
      </c>
      <c r="U243" s="8">
        <v>44354</v>
      </c>
      <c r="AJ243" s="1" t="e" vm="5">
        <v>#N/A</v>
      </c>
      <c r="AY243" s="1" t="s">
        <v>3</v>
      </c>
      <c r="BD243" s="1" t="b">
        <v>0</v>
      </c>
      <c r="CA243" s="10">
        <v>0</v>
      </c>
      <c r="CB243" s="4">
        <v>0</v>
      </c>
    </row>
    <row r="244" spans="1:80" x14ac:dyDescent="0.25">
      <c r="N244" s="1" t="s">
        <v>43</v>
      </c>
      <c r="O244" s="1" t="s">
        <v>2970</v>
      </c>
      <c r="P244" s="1" t="s">
        <v>14151</v>
      </c>
      <c r="Q244" s="1" t="s">
        <v>13638</v>
      </c>
      <c r="R244" s="1">
        <v>141.1</v>
      </c>
      <c r="S244" s="1" t="s">
        <v>13638</v>
      </c>
      <c r="T244" s="1" t="s">
        <v>13638</v>
      </c>
      <c r="U244" s="8">
        <v>44354</v>
      </c>
      <c r="AJ244" s="1" t="e" vm="5">
        <v>#N/A</v>
      </c>
      <c r="AY244" s="1" t="s">
        <v>3</v>
      </c>
      <c r="BD244" s="1" t="b">
        <v>0</v>
      </c>
      <c r="CA244" s="10">
        <v>0</v>
      </c>
      <c r="CB244" s="4">
        <v>0</v>
      </c>
    </row>
    <row r="245" spans="1:80" x14ac:dyDescent="0.25">
      <c r="A245" s="1" t="s">
        <v>45</v>
      </c>
      <c r="N245" s="1" t="s">
        <v>43</v>
      </c>
      <c r="O245" s="1" t="s">
        <v>2969</v>
      </c>
      <c r="P245" s="1" t="s">
        <v>14152</v>
      </c>
      <c r="Q245" s="1" t="s">
        <v>14153</v>
      </c>
      <c r="R245" s="1">
        <v>58.82</v>
      </c>
      <c r="S245" s="1" t="s">
        <v>13638</v>
      </c>
      <c r="T245" s="1" t="s">
        <v>13638</v>
      </c>
      <c r="U245" s="8">
        <v>44354</v>
      </c>
      <c r="AJ245" s="1" t="e" vm="5">
        <v>#N/A</v>
      </c>
      <c r="AY245" s="1" t="s">
        <v>3</v>
      </c>
      <c r="BD245" s="1" t="b">
        <v>0</v>
      </c>
      <c r="CA245" s="10">
        <v>0</v>
      </c>
      <c r="CB245" s="4">
        <v>0</v>
      </c>
    </row>
    <row r="246" spans="1:80" x14ac:dyDescent="0.25">
      <c r="A246" s="1" t="s">
        <v>35295</v>
      </c>
      <c r="N246" s="1" t="s">
        <v>43</v>
      </c>
      <c r="O246" s="1" t="s">
        <v>2916</v>
      </c>
      <c r="P246" s="1" t="s">
        <v>14154</v>
      </c>
      <c r="Q246" s="1" t="s">
        <v>13638</v>
      </c>
      <c r="R246" s="1">
        <v>352.27499999999998</v>
      </c>
      <c r="S246" s="1" t="s">
        <v>13638</v>
      </c>
      <c r="T246" s="1" t="s">
        <v>13638</v>
      </c>
      <c r="U246" s="8">
        <v>44354</v>
      </c>
      <c r="AJ246" s="1" t="e" vm="5">
        <v>#N/A</v>
      </c>
      <c r="AY246" s="1" t="s">
        <v>3</v>
      </c>
      <c r="BD246" s="1" t="b">
        <v>0</v>
      </c>
      <c r="CA246" s="10">
        <v>0</v>
      </c>
      <c r="CB246" s="4">
        <v>0</v>
      </c>
    </row>
    <row r="247" spans="1:80" x14ac:dyDescent="0.25">
      <c r="A247" s="1" t="s">
        <v>35296</v>
      </c>
      <c r="N247" s="1" t="s">
        <v>43</v>
      </c>
      <c r="O247" s="1" t="s">
        <v>2915</v>
      </c>
      <c r="P247" s="1" t="s">
        <v>14155</v>
      </c>
      <c r="Q247" s="1" t="s">
        <v>14156</v>
      </c>
      <c r="R247" s="1">
        <v>81.69</v>
      </c>
      <c r="S247" s="1" t="s">
        <v>13638</v>
      </c>
      <c r="T247" s="1" t="s">
        <v>13638</v>
      </c>
      <c r="U247" s="8">
        <v>44354</v>
      </c>
      <c r="AJ247" s="1" t="e" vm="5">
        <v>#N/A</v>
      </c>
      <c r="AY247" s="1" t="s">
        <v>3</v>
      </c>
      <c r="BD247" s="1" t="b">
        <v>0</v>
      </c>
      <c r="CA247" s="10">
        <v>0</v>
      </c>
      <c r="CB247" s="4">
        <v>0</v>
      </c>
    </row>
    <row r="248" spans="1:80" x14ac:dyDescent="0.25">
      <c r="A248" s="1" t="s">
        <v>35297</v>
      </c>
      <c r="N248" s="1" t="s">
        <v>43</v>
      </c>
      <c r="O248" s="1" t="s">
        <v>2914</v>
      </c>
      <c r="P248" s="1" t="s">
        <v>14157</v>
      </c>
      <c r="Q248" s="1" t="s">
        <v>13638</v>
      </c>
      <c r="R248" s="1">
        <v>328.24700000000001</v>
      </c>
      <c r="S248" s="1" t="s">
        <v>13638</v>
      </c>
      <c r="T248" s="1" t="s">
        <v>13638</v>
      </c>
      <c r="U248" s="8">
        <v>44354</v>
      </c>
      <c r="AJ248" s="1" t="e" vm="5">
        <v>#N/A</v>
      </c>
      <c r="AY248" s="1" t="s">
        <v>3</v>
      </c>
      <c r="BD248" s="1" t="b">
        <v>0</v>
      </c>
      <c r="CA248" s="10">
        <v>0</v>
      </c>
      <c r="CB248" s="4">
        <v>0</v>
      </c>
    </row>
    <row r="249" spans="1:80" x14ac:dyDescent="0.25">
      <c r="A249" s="1" t="s">
        <v>35298</v>
      </c>
      <c r="N249" s="1" t="s">
        <v>43</v>
      </c>
      <c r="O249" s="1" t="s">
        <v>2913</v>
      </c>
      <c r="P249" s="1" t="s">
        <v>14158</v>
      </c>
      <c r="Q249" s="1" t="s">
        <v>14159</v>
      </c>
      <c r="R249" s="1">
        <v>29.902999999999999</v>
      </c>
      <c r="S249" s="1" t="s">
        <v>13638</v>
      </c>
      <c r="T249" s="1" t="s">
        <v>13638</v>
      </c>
      <c r="U249" s="8">
        <v>44354</v>
      </c>
      <c r="AJ249" s="1" t="e" vm="5">
        <v>#N/A</v>
      </c>
      <c r="AY249" s="1" t="s">
        <v>3</v>
      </c>
      <c r="BD249" s="1" t="b">
        <v>0</v>
      </c>
      <c r="CA249" s="10">
        <v>0</v>
      </c>
      <c r="CB249" s="4">
        <v>0</v>
      </c>
    </row>
    <row r="250" spans="1:80" x14ac:dyDescent="0.25">
      <c r="A250" s="1" t="s">
        <v>35299</v>
      </c>
      <c r="N250" s="1" t="s">
        <v>43</v>
      </c>
      <c r="O250" s="1" t="s">
        <v>2804</v>
      </c>
      <c r="P250" s="1" t="s">
        <v>14160</v>
      </c>
      <c r="Q250" s="1" t="s">
        <v>13638</v>
      </c>
      <c r="R250" s="1">
        <v>51.167999999999999</v>
      </c>
      <c r="S250" s="1" t="s">
        <v>13638</v>
      </c>
      <c r="T250" s="1" t="s">
        <v>13638</v>
      </c>
      <c r="U250" s="8">
        <v>44354</v>
      </c>
      <c r="AJ250" s="1" t="e" vm="5">
        <v>#N/A</v>
      </c>
      <c r="AY250" s="1" t="s">
        <v>3</v>
      </c>
      <c r="BD250" s="1" t="b">
        <v>0</v>
      </c>
      <c r="CA250" s="10">
        <v>0</v>
      </c>
      <c r="CB250" s="4">
        <v>0</v>
      </c>
    </row>
    <row r="251" spans="1:80" x14ac:dyDescent="0.25">
      <c r="A251" s="1" t="s">
        <v>35300</v>
      </c>
      <c r="N251" s="1" t="s">
        <v>43</v>
      </c>
      <c r="O251" s="1" t="s">
        <v>2803</v>
      </c>
      <c r="P251" s="1" t="s">
        <v>14161</v>
      </c>
      <c r="Q251" s="1" t="s">
        <v>13638</v>
      </c>
      <c r="R251" s="1">
        <v>46.341999999999999</v>
      </c>
      <c r="S251" s="1" t="s">
        <v>13638</v>
      </c>
      <c r="T251" s="1" t="s">
        <v>13638</v>
      </c>
      <c r="U251" s="8">
        <v>44354</v>
      </c>
      <c r="AJ251" s="1" t="e" vm="5">
        <v>#N/A</v>
      </c>
      <c r="AY251" s="1" t="s">
        <v>3</v>
      </c>
      <c r="BD251" s="1" t="b">
        <v>0</v>
      </c>
      <c r="CA251" s="10">
        <v>0</v>
      </c>
      <c r="CB251" s="4">
        <v>0</v>
      </c>
    </row>
    <row r="252" spans="1:80" x14ac:dyDescent="0.25">
      <c r="A252" s="1" t="s">
        <v>35301</v>
      </c>
      <c r="N252" s="1" t="s">
        <v>43</v>
      </c>
      <c r="O252" s="1" t="s">
        <v>2802</v>
      </c>
      <c r="P252" s="1" t="s">
        <v>14162</v>
      </c>
      <c r="Q252" s="1" t="s">
        <v>14163</v>
      </c>
      <c r="R252" s="1">
        <v>21.623999999999999</v>
      </c>
      <c r="S252" s="1" t="s">
        <v>13638</v>
      </c>
      <c r="T252" s="1" t="s">
        <v>13638</v>
      </c>
      <c r="U252" s="8">
        <v>44354</v>
      </c>
      <c r="AJ252" s="1" t="e" vm="5">
        <v>#N/A</v>
      </c>
      <c r="AY252" s="1" t="s">
        <v>3</v>
      </c>
      <c r="BD252" s="1" t="b">
        <v>0</v>
      </c>
      <c r="CA252" s="10">
        <v>0</v>
      </c>
      <c r="CB252" s="4">
        <v>0</v>
      </c>
    </row>
    <row r="253" spans="1:80" x14ac:dyDescent="0.25">
      <c r="A253" s="1" t="s">
        <v>35302</v>
      </c>
      <c r="N253" s="1" t="s">
        <v>43</v>
      </c>
      <c r="O253" s="1" t="s">
        <v>2801</v>
      </c>
      <c r="P253" s="1" t="s">
        <v>14164</v>
      </c>
      <c r="Q253" s="1" t="s">
        <v>14165</v>
      </c>
      <c r="R253" s="1">
        <v>19.466999999999999</v>
      </c>
      <c r="S253" s="1" t="s">
        <v>13638</v>
      </c>
      <c r="T253" s="1" t="s">
        <v>13638</v>
      </c>
      <c r="U253" s="8">
        <v>44354</v>
      </c>
      <c r="AJ253" s="1" t="e" vm="5">
        <v>#N/A</v>
      </c>
      <c r="AY253" s="1" t="s">
        <v>3</v>
      </c>
      <c r="BD253" s="1" t="b">
        <v>0</v>
      </c>
      <c r="CA253" s="10">
        <v>0</v>
      </c>
      <c r="CB253" s="4">
        <v>0</v>
      </c>
    </row>
    <row r="254" spans="1:80" x14ac:dyDescent="0.25">
      <c r="A254" s="1" t="s">
        <v>35303</v>
      </c>
      <c r="N254" s="1" t="s">
        <v>43</v>
      </c>
      <c r="O254" s="1" t="s">
        <v>2722</v>
      </c>
      <c r="P254" s="1" t="s">
        <v>14166</v>
      </c>
      <c r="Q254" s="1" t="s">
        <v>13638</v>
      </c>
      <c r="R254" s="1">
        <v>117.8716</v>
      </c>
      <c r="S254" s="1" t="s">
        <v>13638</v>
      </c>
      <c r="T254" s="1" t="s">
        <v>13638</v>
      </c>
      <c r="U254" s="8">
        <v>44354</v>
      </c>
      <c r="AJ254" s="1" t="e" vm="5">
        <v>#N/A</v>
      </c>
      <c r="AY254" s="1" t="s">
        <v>3</v>
      </c>
      <c r="BD254" s="1" t="b">
        <v>0</v>
      </c>
      <c r="CA254" s="10">
        <v>0</v>
      </c>
      <c r="CB254" s="4">
        <v>0</v>
      </c>
    </row>
    <row r="255" spans="1:80" x14ac:dyDescent="0.25">
      <c r="A255" s="1" t="s">
        <v>35304</v>
      </c>
      <c r="N255" s="1" t="s">
        <v>43</v>
      </c>
      <c r="O255" s="1" t="s">
        <v>14167</v>
      </c>
      <c r="P255" s="1" t="s">
        <v>14168</v>
      </c>
      <c r="Q255" s="1" t="s">
        <v>14169</v>
      </c>
      <c r="R255" s="1">
        <v>19.496099999999998</v>
      </c>
      <c r="S255" s="1" t="s">
        <v>13638</v>
      </c>
      <c r="T255" s="1" t="s">
        <v>13638</v>
      </c>
      <c r="U255" s="8">
        <v>44354</v>
      </c>
      <c r="AJ255" s="1" t="e" vm="5">
        <v>#N/A</v>
      </c>
      <c r="AY255" s="1" t="s">
        <v>3</v>
      </c>
      <c r="BD255" s="1" t="b">
        <v>0</v>
      </c>
      <c r="CA255" s="10">
        <v>0</v>
      </c>
      <c r="CB255" s="4">
        <v>0</v>
      </c>
    </row>
    <row r="256" spans="1:80" x14ac:dyDescent="0.25">
      <c r="N256" s="1" t="s">
        <v>43</v>
      </c>
      <c r="O256" s="1" t="s">
        <v>2721</v>
      </c>
      <c r="P256" s="1" t="s">
        <v>14170</v>
      </c>
      <c r="Q256" s="1" t="s">
        <v>13638</v>
      </c>
      <c r="R256" s="1">
        <v>110.5895</v>
      </c>
      <c r="S256" s="1" t="s">
        <v>13638</v>
      </c>
      <c r="T256" s="1" t="s">
        <v>13638</v>
      </c>
      <c r="U256" s="8">
        <v>44354</v>
      </c>
      <c r="AJ256" s="1" t="e" vm="5">
        <v>#N/A</v>
      </c>
      <c r="AY256" s="1" t="s">
        <v>3</v>
      </c>
      <c r="BD256" s="1" t="b">
        <v>0</v>
      </c>
      <c r="CA256" s="10">
        <v>0</v>
      </c>
      <c r="CB256" s="4">
        <v>0</v>
      </c>
    </row>
    <row r="257" spans="1:80" x14ac:dyDescent="0.25">
      <c r="A257" s="1" t="s">
        <v>15</v>
      </c>
      <c r="N257" s="1" t="s">
        <v>43</v>
      </c>
      <c r="O257" s="1" t="s">
        <v>14171</v>
      </c>
      <c r="P257" s="1" t="s">
        <v>14172</v>
      </c>
      <c r="Q257" s="1" t="s">
        <v>14173</v>
      </c>
      <c r="R257" s="1">
        <v>17.706299999999999</v>
      </c>
      <c r="S257" s="1" t="s">
        <v>13638</v>
      </c>
      <c r="T257" s="1" t="s">
        <v>13638</v>
      </c>
      <c r="U257" s="8">
        <v>44354</v>
      </c>
      <c r="AJ257" s="1" t="e" vm="5">
        <v>#N/A</v>
      </c>
      <c r="AY257" s="1" t="s">
        <v>3</v>
      </c>
      <c r="BD257" s="1" t="b">
        <v>0</v>
      </c>
      <c r="CA257" s="10">
        <v>0</v>
      </c>
      <c r="CB257" s="4">
        <v>0</v>
      </c>
    </row>
    <row r="258" spans="1:80" x14ac:dyDescent="0.25">
      <c r="A258" s="1" t="s">
        <v>35305</v>
      </c>
      <c r="N258" s="1" t="s">
        <v>43</v>
      </c>
      <c r="O258" s="1" t="s">
        <v>2550</v>
      </c>
      <c r="P258" s="1" t="s">
        <v>14174</v>
      </c>
      <c r="Q258" s="1" t="s">
        <v>13638</v>
      </c>
      <c r="R258" s="1">
        <v>163.59200000000001</v>
      </c>
      <c r="S258" s="1" t="s">
        <v>13638</v>
      </c>
      <c r="T258" s="1" t="s">
        <v>13638</v>
      </c>
      <c r="U258" s="8">
        <v>44354</v>
      </c>
      <c r="AJ258" s="1" t="e" vm="5">
        <v>#N/A</v>
      </c>
      <c r="AY258" s="1" t="s">
        <v>3</v>
      </c>
      <c r="BD258" s="1" t="b">
        <v>0</v>
      </c>
      <c r="CA258" s="10">
        <v>0</v>
      </c>
      <c r="CB258" s="4">
        <v>0</v>
      </c>
    </row>
    <row r="259" spans="1:80" x14ac:dyDescent="0.25">
      <c r="A259" s="1" t="s">
        <v>35306</v>
      </c>
      <c r="N259" s="1" t="s">
        <v>43</v>
      </c>
      <c r="O259" s="1" t="s">
        <v>2549</v>
      </c>
      <c r="P259" s="1" t="s">
        <v>14175</v>
      </c>
      <c r="Q259" s="1" t="s">
        <v>13638</v>
      </c>
      <c r="R259" s="1">
        <v>166.54499999999999</v>
      </c>
      <c r="S259" s="1" t="s">
        <v>13638</v>
      </c>
      <c r="T259" s="1" t="s">
        <v>13638</v>
      </c>
      <c r="U259" s="8">
        <v>44354</v>
      </c>
      <c r="AJ259" s="1" t="e" vm="5">
        <v>#N/A</v>
      </c>
      <c r="AY259" s="1" t="s">
        <v>3</v>
      </c>
      <c r="BD259" s="1" t="b">
        <v>0</v>
      </c>
      <c r="CA259" s="10">
        <v>0</v>
      </c>
      <c r="CB259" s="4">
        <v>0</v>
      </c>
    </row>
    <row r="260" spans="1:80" x14ac:dyDescent="0.25">
      <c r="A260" s="1" t="s">
        <v>35307</v>
      </c>
      <c r="N260" s="1" t="s">
        <v>43</v>
      </c>
      <c r="O260" s="1" t="s">
        <v>2548</v>
      </c>
      <c r="P260" s="1" t="s">
        <v>14176</v>
      </c>
      <c r="Q260" s="1" t="s">
        <v>13638</v>
      </c>
      <c r="R260" s="1">
        <v>21.803999999999998</v>
      </c>
      <c r="S260" s="1" t="s">
        <v>13638</v>
      </c>
      <c r="T260" s="1" t="s">
        <v>13638</v>
      </c>
      <c r="U260" s="8">
        <v>44354</v>
      </c>
      <c r="AJ260" s="1" t="e" vm="5">
        <v>#N/A</v>
      </c>
      <c r="AY260" s="1" t="s">
        <v>3</v>
      </c>
      <c r="BD260" s="1" t="b">
        <v>0</v>
      </c>
      <c r="CA260" s="10">
        <v>0</v>
      </c>
      <c r="CB260" s="4">
        <v>0</v>
      </c>
    </row>
    <row r="261" spans="1:80" x14ac:dyDescent="0.25">
      <c r="A261" s="1" t="s">
        <v>35308</v>
      </c>
      <c r="N261" s="1" t="s">
        <v>43</v>
      </c>
      <c r="O261" s="1" t="s">
        <v>2547</v>
      </c>
      <c r="P261" s="1" t="s">
        <v>14177</v>
      </c>
      <c r="Q261" s="1" t="s">
        <v>13638</v>
      </c>
      <c r="R261" s="1">
        <v>26.498999999999999</v>
      </c>
      <c r="S261" s="1" t="s">
        <v>13638</v>
      </c>
      <c r="T261" s="1" t="s">
        <v>13638</v>
      </c>
      <c r="U261" s="8">
        <v>44354</v>
      </c>
      <c r="AJ261" s="1" t="e" vm="5">
        <v>#N/A</v>
      </c>
      <c r="AY261" s="1" t="s">
        <v>3</v>
      </c>
      <c r="BD261" s="1" t="b">
        <v>0</v>
      </c>
      <c r="CA261" s="10">
        <v>0</v>
      </c>
      <c r="CB261" s="4">
        <v>0</v>
      </c>
    </row>
    <row r="262" spans="1:80" x14ac:dyDescent="0.25">
      <c r="A262" s="1" t="s">
        <v>35309</v>
      </c>
      <c r="N262" s="1" t="s">
        <v>43</v>
      </c>
      <c r="O262" s="1" t="s">
        <v>2487</v>
      </c>
      <c r="P262" s="1" t="s">
        <v>14178</v>
      </c>
      <c r="Q262" s="1" t="s">
        <v>13638</v>
      </c>
      <c r="R262" s="1">
        <v>14.5916</v>
      </c>
      <c r="S262" s="1" t="s">
        <v>13638</v>
      </c>
      <c r="T262" s="1" t="s">
        <v>13638</v>
      </c>
      <c r="U262" s="8">
        <v>44354</v>
      </c>
      <c r="AJ262" s="1" t="e" vm="5">
        <v>#N/A</v>
      </c>
      <c r="AY262" s="1" t="s">
        <v>3</v>
      </c>
      <c r="BD262" s="1" t="b">
        <v>0</v>
      </c>
      <c r="CA262" s="10">
        <v>0</v>
      </c>
      <c r="CB262" s="4">
        <v>0</v>
      </c>
    </row>
    <row r="263" spans="1:80" x14ac:dyDescent="0.25">
      <c r="A263" s="1" t="s">
        <v>35310</v>
      </c>
      <c r="N263" s="1" t="s">
        <v>43</v>
      </c>
      <c r="O263" s="1" t="s">
        <v>2486</v>
      </c>
      <c r="P263" s="1" t="s">
        <v>14179</v>
      </c>
      <c r="Q263" s="1" t="s">
        <v>14180</v>
      </c>
      <c r="R263" s="1">
        <v>14.575100000000001</v>
      </c>
      <c r="S263" s="1" t="s">
        <v>13638</v>
      </c>
      <c r="T263" s="1" t="s">
        <v>13638</v>
      </c>
      <c r="U263" s="8">
        <v>44354</v>
      </c>
      <c r="AJ263" s="1" t="e" vm="5">
        <v>#N/A</v>
      </c>
      <c r="AY263" s="1" t="s">
        <v>3</v>
      </c>
      <c r="BD263" s="1" t="b">
        <v>0</v>
      </c>
      <c r="CA263" s="10">
        <v>0</v>
      </c>
      <c r="CB263" s="4">
        <v>0</v>
      </c>
    </row>
    <row r="264" spans="1:80" x14ac:dyDescent="0.25">
      <c r="N264" s="1" t="s">
        <v>43</v>
      </c>
      <c r="O264" s="1" t="s">
        <v>2485</v>
      </c>
      <c r="P264" s="1" t="s">
        <v>14181</v>
      </c>
      <c r="Q264" s="1" t="s">
        <v>13638</v>
      </c>
      <c r="R264" s="1">
        <v>14.074199999999999</v>
      </c>
      <c r="S264" s="1" t="s">
        <v>13638</v>
      </c>
      <c r="T264" s="1" t="s">
        <v>13638</v>
      </c>
      <c r="U264" s="8">
        <v>44354</v>
      </c>
      <c r="AJ264" s="1" t="e" vm="5">
        <v>#N/A</v>
      </c>
      <c r="AY264" s="1" t="s">
        <v>3</v>
      </c>
      <c r="BD264" s="1" t="b">
        <v>0</v>
      </c>
      <c r="CA264" s="10">
        <v>0</v>
      </c>
      <c r="CB264" s="4">
        <v>0</v>
      </c>
    </row>
    <row r="265" spans="1:80" x14ac:dyDescent="0.25">
      <c r="A265" s="1" t="s">
        <v>42</v>
      </c>
      <c r="N265" s="1" t="s">
        <v>43</v>
      </c>
      <c r="O265" s="1" t="s">
        <v>2484</v>
      </c>
      <c r="P265" s="1" t="s">
        <v>14182</v>
      </c>
      <c r="Q265" s="1" t="s">
        <v>14183</v>
      </c>
      <c r="R265" s="1">
        <v>14.074199999999999</v>
      </c>
      <c r="S265" s="1" t="s">
        <v>13638</v>
      </c>
      <c r="T265" s="1" t="s">
        <v>13638</v>
      </c>
      <c r="U265" s="8">
        <v>44354</v>
      </c>
      <c r="AJ265" s="1" t="e" vm="5">
        <v>#N/A</v>
      </c>
      <c r="AY265" s="1" t="s">
        <v>3</v>
      </c>
      <c r="BD265" s="1" t="b">
        <v>0</v>
      </c>
      <c r="CA265" s="10">
        <v>0</v>
      </c>
      <c r="CB265" s="4">
        <v>0</v>
      </c>
    </row>
    <row r="266" spans="1:80" x14ac:dyDescent="0.25">
      <c r="A266" s="1" t="s">
        <v>35311</v>
      </c>
      <c r="N266" s="1" t="s">
        <v>43</v>
      </c>
      <c r="O266" s="1" t="s">
        <v>2374</v>
      </c>
      <c r="P266" s="1" t="s">
        <v>14184</v>
      </c>
      <c r="Q266" s="1" t="s">
        <v>13638</v>
      </c>
      <c r="R266" s="1">
        <v>490.02</v>
      </c>
      <c r="S266" s="1" t="s">
        <v>13638</v>
      </c>
      <c r="T266" s="1" t="s">
        <v>13638</v>
      </c>
      <c r="U266" s="8">
        <v>44354</v>
      </c>
      <c r="AJ266" s="1" t="e" vm="5">
        <v>#N/A</v>
      </c>
      <c r="AY266" s="1" t="s">
        <v>3</v>
      </c>
      <c r="BD266" s="1" t="b">
        <v>0</v>
      </c>
      <c r="CA266" s="10">
        <v>0</v>
      </c>
      <c r="CB266" s="4">
        <v>0</v>
      </c>
    </row>
    <row r="267" spans="1:80" x14ac:dyDescent="0.25">
      <c r="A267" s="1" t="s">
        <v>35312</v>
      </c>
      <c r="N267" s="1" t="s">
        <v>43</v>
      </c>
      <c r="O267" s="1" t="s">
        <v>2373</v>
      </c>
      <c r="P267" s="1" t="s">
        <v>14185</v>
      </c>
      <c r="Q267" s="1" t="s">
        <v>14186</v>
      </c>
      <c r="R267" s="1">
        <v>30.19</v>
      </c>
      <c r="S267" s="1" t="s">
        <v>13638</v>
      </c>
      <c r="T267" s="1" t="s">
        <v>13638</v>
      </c>
      <c r="U267" s="8">
        <v>44354</v>
      </c>
      <c r="AJ267" s="1" t="e" vm="5">
        <v>#N/A</v>
      </c>
      <c r="AY267" s="1" t="s">
        <v>3</v>
      </c>
      <c r="BD267" s="1" t="b">
        <v>0</v>
      </c>
      <c r="CA267" s="10">
        <v>0</v>
      </c>
      <c r="CB267" s="4">
        <v>0</v>
      </c>
    </row>
    <row r="268" spans="1:80" x14ac:dyDescent="0.25">
      <c r="A268" s="1" t="s">
        <v>35313</v>
      </c>
      <c r="N268" s="1" t="s">
        <v>43</v>
      </c>
      <c r="O268" s="1" t="s">
        <v>2372</v>
      </c>
      <c r="P268" s="1" t="s">
        <v>14187</v>
      </c>
      <c r="Q268" s="1" t="s">
        <v>13638</v>
      </c>
      <c r="R268" s="1">
        <v>454.32</v>
      </c>
      <c r="S268" s="1" t="s">
        <v>13638</v>
      </c>
      <c r="T268" s="1" t="s">
        <v>13638</v>
      </c>
      <c r="U268" s="8">
        <v>44354</v>
      </c>
      <c r="AJ268" s="1" t="e" vm="5">
        <v>#N/A</v>
      </c>
      <c r="AY268" s="1" t="s">
        <v>3</v>
      </c>
      <c r="BD268" s="1" t="b">
        <v>0</v>
      </c>
      <c r="CA268" s="10">
        <v>0</v>
      </c>
      <c r="CB268" s="4">
        <v>0</v>
      </c>
    </row>
    <row r="269" spans="1:80" x14ac:dyDescent="0.25">
      <c r="A269" s="1" t="s">
        <v>35314</v>
      </c>
      <c r="N269" s="1" t="s">
        <v>43</v>
      </c>
      <c r="O269" s="1" t="s">
        <v>2371</v>
      </c>
      <c r="P269" s="1" t="s">
        <v>14188</v>
      </c>
      <c r="Q269" s="1" t="s">
        <v>14189</v>
      </c>
      <c r="R269" s="1">
        <v>20.77</v>
      </c>
      <c r="S269" s="1" t="s">
        <v>13638</v>
      </c>
      <c r="T269" s="1" t="s">
        <v>13638</v>
      </c>
      <c r="U269" s="8">
        <v>44354</v>
      </c>
      <c r="AJ269" s="1" t="e" vm="5">
        <v>#N/A</v>
      </c>
      <c r="AY269" s="1" t="s">
        <v>3</v>
      </c>
      <c r="BD269" s="1" t="b">
        <v>0</v>
      </c>
      <c r="CA269" s="10">
        <v>0</v>
      </c>
      <c r="CB269" s="4">
        <v>0</v>
      </c>
    </row>
    <row r="270" spans="1:80" x14ac:dyDescent="0.25">
      <c r="N270" s="1" t="s">
        <v>43</v>
      </c>
      <c r="O270" s="1" t="s">
        <v>2184</v>
      </c>
      <c r="P270" s="1" t="s">
        <v>14190</v>
      </c>
      <c r="Q270" s="1" t="s">
        <v>13638</v>
      </c>
      <c r="R270" s="1">
        <v>52.55</v>
      </c>
      <c r="S270" s="1" t="s">
        <v>13638</v>
      </c>
      <c r="T270" s="1" t="s">
        <v>13638</v>
      </c>
      <c r="U270" s="8">
        <v>44354</v>
      </c>
      <c r="AJ270" s="1" t="e" vm="5">
        <v>#N/A</v>
      </c>
      <c r="AY270" s="1" t="s">
        <v>3</v>
      </c>
      <c r="BD270" s="1" t="b">
        <v>0</v>
      </c>
      <c r="CA270" s="10">
        <v>0</v>
      </c>
      <c r="CB270" s="4">
        <v>0</v>
      </c>
    </row>
    <row r="271" spans="1:80" x14ac:dyDescent="0.25">
      <c r="A271" s="1" t="s">
        <v>95</v>
      </c>
      <c r="N271" s="1" t="s">
        <v>43</v>
      </c>
      <c r="O271" s="1" t="s">
        <v>2183</v>
      </c>
      <c r="P271" s="1" t="s">
        <v>14191</v>
      </c>
      <c r="Q271" s="1" t="s">
        <v>14192</v>
      </c>
      <c r="R271" s="1">
        <v>26.41</v>
      </c>
      <c r="S271" s="1" t="s">
        <v>13638</v>
      </c>
      <c r="T271" s="1" t="s">
        <v>13638</v>
      </c>
      <c r="U271" s="8">
        <v>44354</v>
      </c>
      <c r="AJ271" s="1" t="e" vm="5">
        <v>#N/A</v>
      </c>
      <c r="AY271" s="1" t="s">
        <v>3</v>
      </c>
      <c r="BD271" s="1" t="b">
        <v>0</v>
      </c>
      <c r="CA271" s="10">
        <v>0</v>
      </c>
      <c r="CB271" s="4">
        <v>0</v>
      </c>
    </row>
    <row r="272" spans="1:80" x14ac:dyDescent="0.25">
      <c r="A272" s="1" t="s">
        <v>35315</v>
      </c>
      <c r="N272" s="1" t="s">
        <v>43</v>
      </c>
      <c r="O272" s="1" t="s">
        <v>2182</v>
      </c>
      <c r="P272" s="1" t="s">
        <v>14193</v>
      </c>
      <c r="Q272" s="1" t="s">
        <v>13638</v>
      </c>
      <c r="R272" s="1">
        <v>46.68</v>
      </c>
      <c r="S272" s="1" t="s">
        <v>13638</v>
      </c>
      <c r="T272" s="1" t="s">
        <v>13638</v>
      </c>
      <c r="U272" s="8">
        <v>44354</v>
      </c>
      <c r="AJ272" s="1" t="e" vm="5">
        <v>#N/A</v>
      </c>
      <c r="AY272" s="1" t="s">
        <v>3</v>
      </c>
      <c r="BD272" s="1" t="b">
        <v>0</v>
      </c>
      <c r="CA272" s="10">
        <v>0</v>
      </c>
      <c r="CB272" s="4">
        <v>0</v>
      </c>
    </row>
    <row r="273" spans="1:80" x14ac:dyDescent="0.25">
      <c r="A273" s="1" t="s">
        <v>35316</v>
      </c>
      <c r="N273" s="1" t="s">
        <v>43</v>
      </c>
      <c r="O273" s="1" t="s">
        <v>2181</v>
      </c>
      <c r="P273" s="1" t="s">
        <v>14194</v>
      </c>
      <c r="Q273" s="1" t="s">
        <v>14195</v>
      </c>
      <c r="R273" s="1">
        <v>23.12</v>
      </c>
      <c r="S273" s="1" t="s">
        <v>13638</v>
      </c>
      <c r="T273" s="1" t="s">
        <v>13638</v>
      </c>
      <c r="U273" s="8">
        <v>44354</v>
      </c>
      <c r="AJ273" s="1" t="e" vm="5">
        <v>#N/A</v>
      </c>
      <c r="AY273" s="1" t="s">
        <v>3</v>
      </c>
      <c r="BD273" s="1" t="b">
        <v>0</v>
      </c>
      <c r="CA273" s="10">
        <v>0</v>
      </c>
      <c r="CB273" s="4">
        <v>0</v>
      </c>
    </row>
    <row r="274" spans="1:80" x14ac:dyDescent="0.25">
      <c r="A274" s="1" t="s">
        <v>35317</v>
      </c>
      <c r="N274" s="1" t="s">
        <v>43</v>
      </c>
      <c r="O274" s="1" t="s">
        <v>1976</v>
      </c>
      <c r="P274" s="1" t="s">
        <v>14196</v>
      </c>
      <c r="Q274" s="1" t="s">
        <v>13638</v>
      </c>
      <c r="R274" s="1">
        <v>175.40799999999999</v>
      </c>
      <c r="S274" s="1" t="s">
        <v>13638</v>
      </c>
      <c r="T274" s="1" t="s">
        <v>13638</v>
      </c>
      <c r="U274" s="8">
        <v>44354</v>
      </c>
      <c r="AJ274" s="1" t="e" vm="5">
        <v>#N/A</v>
      </c>
      <c r="AY274" s="1" t="s">
        <v>3</v>
      </c>
      <c r="BD274" s="1" t="b">
        <v>0</v>
      </c>
      <c r="CA274" s="10">
        <v>0</v>
      </c>
      <c r="CB274" s="4">
        <v>0</v>
      </c>
    </row>
    <row r="275" spans="1:80" x14ac:dyDescent="0.25">
      <c r="A275" s="1" t="s">
        <v>35318</v>
      </c>
      <c r="N275" s="1" t="s">
        <v>43</v>
      </c>
      <c r="O275" s="1" t="s">
        <v>1975</v>
      </c>
      <c r="P275" s="1" t="s">
        <v>14197</v>
      </c>
      <c r="Q275" s="1" t="s">
        <v>13638</v>
      </c>
      <c r="R275" s="1">
        <v>192.01</v>
      </c>
      <c r="S275" s="1" t="s">
        <v>13638</v>
      </c>
      <c r="T275" s="1" t="s">
        <v>13638</v>
      </c>
      <c r="U275" s="8">
        <v>44354</v>
      </c>
      <c r="AJ275" s="1" t="e" vm="5">
        <v>#N/A</v>
      </c>
      <c r="AY275" s="1" t="s">
        <v>3</v>
      </c>
      <c r="BD275" s="1" t="b">
        <v>0</v>
      </c>
      <c r="CA275" s="10">
        <v>0</v>
      </c>
      <c r="CB275" s="4">
        <v>0</v>
      </c>
    </row>
    <row r="276" spans="1:80" x14ac:dyDescent="0.25">
      <c r="N276" s="1" t="s">
        <v>43</v>
      </c>
      <c r="O276" s="1" t="s">
        <v>1974</v>
      </c>
      <c r="P276" s="1" t="s">
        <v>14198</v>
      </c>
      <c r="Q276" s="1" t="s">
        <v>14199</v>
      </c>
      <c r="R276" s="1">
        <v>30.602</v>
      </c>
      <c r="S276" s="1" t="s">
        <v>13638</v>
      </c>
      <c r="T276" s="1" t="s">
        <v>13638</v>
      </c>
      <c r="U276" s="8">
        <v>44354</v>
      </c>
      <c r="AJ276" s="1" t="e" vm="5">
        <v>#N/A</v>
      </c>
      <c r="AY276" s="1" t="s">
        <v>3</v>
      </c>
      <c r="BD276" s="1" t="b">
        <v>0</v>
      </c>
      <c r="CA276" s="10">
        <v>0</v>
      </c>
      <c r="CB276" s="4">
        <v>0</v>
      </c>
    </row>
    <row r="277" spans="1:80" x14ac:dyDescent="0.25">
      <c r="A277" s="1" t="s">
        <v>2</v>
      </c>
      <c r="N277" s="1" t="s">
        <v>43</v>
      </c>
      <c r="O277" s="1" t="s">
        <v>1973</v>
      </c>
      <c r="P277" s="1" t="s">
        <v>14200</v>
      </c>
      <c r="Q277" s="1" t="s">
        <v>13638</v>
      </c>
      <c r="R277" s="1">
        <v>33.881999999999998</v>
      </c>
      <c r="S277" s="1" t="s">
        <v>13638</v>
      </c>
      <c r="T277" s="1" t="s">
        <v>13638</v>
      </c>
      <c r="U277" s="8">
        <v>44354</v>
      </c>
      <c r="AJ277" s="1" t="e" vm="5">
        <v>#N/A</v>
      </c>
      <c r="AY277" s="1" t="s">
        <v>3</v>
      </c>
      <c r="BD277" s="1" t="b">
        <v>0</v>
      </c>
      <c r="CA277" s="10">
        <v>0</v>
      </c>
      <c r="CB277" s="4">
        <v>0</v>
      </c>
    </row>
    <row r="278" spans="1:80" x14ac:dyDescent="0.25">
      <c r="A278" s="1" t="s">
        <v>35319</v>
      </c>
      <c r="N278" s="1" t="s">
        <v>43</v>
      </c>
      <c r="O278" s="1" t="s">
        <v>1858</v>
      </c>
      <c r="P278" s="1" t="s">
        <v>28669</v>
      </c>
      <c r="Q278" s="1" t="s">
        <v>28670</v>
      </c>
      <c r="R278" s="1">
        <v>32.456000000000003</v>
      </c>
      <c r="S278" s="1" t="s">
        <v>13638</v>
      </c>
      <c r="T278" s="1" t="s">
        <v>13638</v>
      </c>
      <c r="U278" s="8">
        <v>44354</v>
      </c>
      <c r="AJ278" s="1" t="e" vm="5">
        <v>#N/A</v>
      </c>
      <c r="AY278" s="1" t="s">
        <v>3</v>
      </c>
      <c r="BD278" s="1" t="b">
        <v>0</v>
      </c>
      <c r="CA278" s="10">
        <v>0</v>
      </c>
      <c r="CB278" s="4">
        <v>0</v>
      </c>
    </row>
    <row r="279" spans="1:80" x14ac:dyDescent="0.25">
      <c r="A279" s="1" t="s">
        <v>35320</v>
      </c>
      <c r="N279" s="1" t="s">
        <v>43</v>
      </c>
      <c r="O279" s="1" t="s">
        <v>1857</v>
      </c>
      <c r="P279" s="1" t="s">
        <v>28671</v>
      </c>
      <c r="Q279" s="1" t="s">
        <v>13638</v>
      </c>
      <c r="R279" s="1">
        <v>66.188999999999993</v>
      </c>
      <c r="S279" s="1" t="s">
        <v>13638</v>
      </c>
      <c r="T279" s="1" t="s">
        <v>13638</v>
      </c>
      <c r="U279" s="8">
        <v>44354</v>
      </c>
      <c r="AJ279" s="1" t="e" vm="5">
        <v>#N/A</v>
      </c>
      <c r="AY279" s="1" t="s">
        <v>3</v>
      </c>
      <c r="BD279" s="1" t="b">
        <v>0</v>
      </c>
      <c r="CA279" s="10">
        <v>0</v>
      </c>
      <c r="CB279" s="4">
        <v>0</v>
      </c>
    </row>
    <row r="280" spans="1:80" x14ac:dyDescent="0.25">
      <c r="A280" s="1" t="s">
        <v>35321</v>
      </c>
      <c r="N280" s="1" t="s">
        <v>43</v>
      </c>
      <c r="O280" s="1" t="s">
        <v>1856</v>
      </c>
      <c r="P280" s="1" t="s">
        <v>28672</v>
      </c>
      <c r="Q280" s="1" t="s">
        <v>13638</v>
      </c>
      <c r="R280" s="1">
        <v>62.06</v>
      </c>
      <c r="S280" s="1" t="s">
        <v>13638</v>
      </c>
      <c r="T280" s="1" t="s">
        <v>13638</v>
      </c>
      <c r="U280" s="8">
        <v>44354</v>
      </c>
      <c r="AJ280" s="1" t="e" vm="5">
        <v>#N/A</v>
      </c>
      <c r="AY280" s="1" t="s">
        <v>3</v>
      </c>
      <c r="BD280" s="1" t="b">
        <v>0</v>
      </c>
      <c r="CA280" s="10">
        <v>0</v>
      </c>
      <c r="CB280" s="4">
        <v>0</v>
      </c>
    </row>
    <row r="281" spans="1:80" x14ac:dyDescent="0.25">
      <c r="A281" s="1" t="s">
        <v>35322</v>
      </c>
      <c r="N281" s="1" t="s">
        <v>43</v>
      </c>
      <c r="O281" s="1" t="s">
        <v>1855</v>
      </c>
      <c r="P281" s="1" t="s">
        <v>28673</v>
      </c>
      <c r="Q281" s="1" t="s">
        <v>28674</v>
      </c>
      <c r="R281" s="1">
        <v>28.43</v>
      </c>
      <c r="S281" s="1" t="s">
        <v>13638</v>
      </c>
      <c r="T281" s="1" t="s">
        <v>13638</v>
      </c>
      <c r="U281" s="8">
        <v>44354</v>
      </c>
      <c r="AJ281" s="1" t="e" vm="5">
        <v>#N/A</v>
      </c>
      <c r="AY281" s="1" t="s">
        <v>3</v>
      </c>
      <c r="BD281" s="1" t="b">
        <v>0</v>
      </c>
      <c r="CA281" s="10">
        <v>0</v>
      </c>
      <c r="CB281" s="4">
        <v>0</v>
      </c>
    </row>
    <row r="282" spans="1:80" x14ac:dyDescent="0.25">
      <c r="N282" s="1" t="s">
        <v>43</v>
      </c>
      <c r="O282" s="1" t="s">
        <v>1805</v>
      </c>
      <c r="P282" s="1" t="s">
        <v>14201</v>
      </c>
      <c r="Q282" s="1" t="s">
        <v>13638</v>
      </c>
      <c r="R282" s="1">
        <v>22.6568</v>
      </c>
      <c r="S282" s="1" t="s">
        <v>13638</v>
      </c>
      <c r="T282" s="1" t="s">
        <v>13638</v>
      </c>
      <c r="U282" s="8">
        <v>44354</v>
      </c>
      <c r="AJ282" s="1" t="e" vm="5">
        <v>#N/A</v>
      </c>
      <c r="AY282" s="1" t="s">
        <v>3</v>
      </c>
      <c r="BD282" s="1" t="b">
        <v>0</v>
      </c>
      <c r="CA282" s="10">
        <v>0</v>
      </c>
      <c r="CB282" s="4">
        <v>0</v>
      </c>
    </row>
    <row r="283" spans="1:80" x14ac:dyDescent="0.25">
      <c r="A283" s="1" t="s">
        <v>18</v>
      </c>
      <c r="N283" s="1" t="s">
        <v>43</v>
      </c>
      <c r="O283" s="1" t="s">
        <v>1804</v>
      </c>
      <c r="P283" s="1" t="s">
        <v>14202</v>
      </c>
      <c r="Q283" s="1" t="s">
        <v>14203</v>
      </c>
      <c r="R283" s="1">
        <v>19.6676</v>
      </c>
      <c r="S283" s="1" t="s">
        <v>13638</v>
      </c>
      <c r="T283" s="1" t="s">
        <v>13638</v>
      </c>
      <c r="U283" s="8">
        <v>44354</v>
      </c>
      <c r="AJ283" s="1" t="e" vm="5">
        <v>#N/A</v>
      </c>
      <c r="AY283" s="1" t="s">
        <v>3</v>
      </c>
      <c r="BD283" s="1" t="b">
        <v>0</v>
      </c>
      <c r="CA283" s="10">
        <v>0</v>
      </c>
      <c r="CB283" s="4">
        <v>0</v>
      </c>
    </row>
    <row r="284" spans="1:80" x14ac:dyDescent="0.25">
      <c r="A284" s="1" t="s">
        <v>35323</v>
      </c>
      <c r="N284" s="1" t="s">
        <v>43</v>
      </c>
      <c r="O284" s="1" t="s">
        <v>1803</v>
      </c>
      <c r="P284" s="1" t="s">
        <v>14204</v>
      </c>
      <c r="Q284" s="1" t="s">
        <v>13638</v>
      </c>
      <c r="R284" s="1">
        <v>20.8432</v>
      </c>
      <c r="S284" s="1" t="s">
        <v>13638</v>
      </c>
      <c r="T284" s="1" t="s">
        <v>13638</v>
      </c>
      <c r="U284" s="8">
        <v>44354</v>
      </c>
      <c r="AJ284" s="1" t="e" vm="5">
        <v>#N/A</v>
      </c>
      <c r="AY284" s="1" t="s">
        <v>3</v>
      </c>
      <c r="BD284" s="1" t="b">
        <v>0</v>
      </c>
      <c r="CA284" s="10">
        <v>0</v>
      </c>
      <c r="CB284" s="4">
        <v>0</v>
      </c>
    </row>
    <row r="285" spans="1:80" x14ac:dyDescent="0.25">
      <c r="A285" s="1" t="s">
        <v>35324</v>
      </c>
      <c r="N285" s="1" t="s">
        <v>43</v>
      </c>
      <c r="O285" s="1" t="s">
        <v>1802</v>
      </c>
      <c r="P285" s="1" t="s">
        <v>14205</v>
      </c>
      <c r="Q285" s="1" t="s">
        <v>14206</v>
      </c>
      <c r="R285" s="1">
        <v>18.341799999999999</v>
      </c>
      <c r="S285" s="1" t="s">
        <v>13638</v>
      </c>
      <c r="T285" s="1" t="s">
        <v>13638</v>
      </c>
      <c r="U285" s="8">
        <v>44354</v>
      </c>
      <c r="AJ285" s="1" t="e" vm="5">
        <v>#N/A</v>
      </c>
      <c r="AY285" s="1" t="s">
        <v>3</v>
      </c>
      <c r="BD285" s="1" t="b">
        <v>0</v>
      </c>
      <c r="CA285" s="10">
        <v>0</v>
      </c>
      <c r="CB285" s="4">
        <v>0</v>
      </c>
    </row>
    <row r="286" spans="1:80" x14ac:dyDescent="0.25">
      <c r="A286" s="1" t="s">
        <v>35325</v>
      </c>
      <c r="N286" s="1" t="s">
        <v>43</v>
      </c>
      <c r="O286" s="1" t="s">
        <v>1720</v>
      </c>
      <c r="P286" s="1" t="s">
        <v>14207</v>
      </c>
      <c r="Q286" s="1" t="s">
        <v>14208</v>
      </c>
      <c r="R286" s="1">
        <v>14.902900000000001</v>
      </c>
      <c r="S286" s="1" t="s">
        <v>13638</v>
      </c>
      <c r="T286" s="1" t="s">
        <v>13638</v>
      </c>
      <c r="U286" s="8">
        <v>44354</v>
      </c>
      <c r="AJ286" s="1" t="e" vm="5">
        <v>#N/A</v>
      </c>
      <c r="AY286" s="1" t="s">
        <v>3</v>
      </c>
      <c r="BD286" s="1" t="b">
        <v>0</v>
      </c>
      <c r="CA286" s="10">
        <v>0</v>
      </c>
      <c r="CB286" s="4">
        <v>0</v>
      </c>
    </row>
    <row r="287" spans="1:80" x14ac:dyDescent="0.25">
      <c r="A287" s="1" t="s">
        <v>35326</v>
      </c>
      <c r="N287" s="1" t="s">
        <v>43</v>
      </c>
      <c r="O287" s="1" t="s">
        <v>1719</v>
      </c>
      <c r="P287" s="1" t="s">
        <v>14209</v>
      </c>
      <c r="Q287" s="1" t="s">
        <v>13638</v>
      </c>
      <c r="R287" s="1">
        <v>14.902900000000001</v>
      </c>
      <c r="S287" s="1" t="s">
        <v>13638</v>
      </c>
      <c r="T287" s="1" t="s">
        <v>13638</v>
      </c>
      <c r="U287" s="8">
        <v>44354</v>
      </c>
      <c r="AJ287" s="1" t="e" vm="5">
        <v>#N/A</v>
      </c>
      <c r="AY287" s="1" t="s">
        <v>3</v>
      </c>
      <c r="BD287" s="1" t="b">
        <v>0</v>
      </c>
      <c r="CA287" s="10">
        <v>0</v>
      </c>
      <c r="CB287" s="4">
        <v>0</v>
      </c>
    </row>
    <row r="288" spans="1:80" x14ac:dyDescent="0.25">
      <c r="A288" s="1" t="s">
        <v>35327</v>
      </c>
      <c r="N288" s="1" t="s">
        <v>43</v>
      </c>
      <c r="O288" s="1" t="s">
        <v>1718</v>
      </c>
      <c r="P288" s="1" t="s">
        <v>14210</v>
      </c>
      <c r="Q288" s="1" t="s">
        <v>13638</v>
      </c>
      <c r="R288" s="1">
        <v>14.518700000000001</v>
      </c>
      <c r="S288" s="1" t="s">
        <v>13638</v>
      </c>
      <c r="T288" s="1" t="s">
        <v>13638</v>
      </c>
      <c r="U288" s="8">
        <v>44354</v>
      </c>
      <c r="AJ288" s="1" t="e" vm="5">
        <v>#N/A</v>
      </c>
      <c r="AY288" s="1" t="s">
        <v>3</v>
      </c>
      <c r="BD288" s="1" t="b">
        <v>0</v>
      </c>
      <c r="CA288" s="10">
        <v>0</v>
      </c>
      <c r="CB288" s="4">
        <v>0</v>
      </c>
    </row>
    <row r="289" spans="1:80" x14ac:dyDescent="0.25">
      <c r="A289" s="1" t="s">
        <v>35328</v>
      </c>
      <c r="N289" s="1" t="s">
        <v>43</v>
      </c>
      <c r="O289" s="1" t="s">
        <v>1717</v>
      </c>
      <c r="P289" s="1" t="s">
        <v>14211</v>
      </c>
      <c r="Q289" s="1" t="s">
        <v>14212</v>
      </c>
      <c r="R289" s="1">
        <v>14.5184</v>
      </c>
      <c r="S289" s="1" t="s">
        <v>13638</v>
      </c>
      <c r="T289" s="1" t="s">
        <v>13638</v>
      </c>
      <c r="U289" s="8">
        <v>44354</v>
      </c>
      <c r="AJ289" s="1" t="e" vm="5">
        <v>#N/A</v>
      </c>
      <c r="AY289" s="1" t="s">
        <v>3</v>
      </c>
      <c r="BD289" s="1" t="b">
        <v>0</v>
      </c>
      <c r="CA289" s="10">
        <v>0</v>
      </c>
      <c r="CB289" s="4">
        <v>0</v>
      </c>
    </row>
    <row r="290" spans="1:80" x14ac:dyDescent="0.25">
      <c r="N290" s="1" t="s">
        <v>43</v>
      </c>
      <c r="O290" s="1" t="s">
        <v>1660</v>
      </c>
      <c r="P290" s="1" t="s">
        <v>14213</v>
      </c>
      <c r="Q290" s="1" t="s">
        <v>13638</v>
      </c>
      <c r="R290" s="1">
        <v>93.301000000000002</v>
      </c>
      <c r="S290" s="1" t="s">
        <v>13638</v>
      </c>
      <c r="T290" s="1" t="s">
        <v>13638</v>
      </c>
      <c r="U290" s="8">
        <v>44354</v>
      </c>
      <c r="AJ290" s="1" t="e" vm="5">
        <v>#N/A</v>
      </c>
      <c r="AY290" s="1" t="s">
        <v>3</v>
      </c>
      <c r="BD290" s="1" t="b">
        <v>0</v>
      </c>
      <c r="CA290" s="10">
        <v>0</v>
      </c>
      <c r="CB290" s="4">
        <v>0</v>
      </c>
    </row>
    <row r="291" spans="1:80" x14ac:dyDescent="0.25">
      <c r="A291" s="1" t="s">
        <v>19</v>
      </c>
      <c r="N291" s="1" t="s">
        <v>43</v>
      </c>
      <c r="O291" s="1" t="s">
        <v>1659</v>
      </c>
      <c r="P291" s="1" t="s">
        <v>14214</v>
      </c>
      <c r="Q291" s="1" t="s">
        <v>14215</v>
      </c>
      <c r="R291" s="1">
        <v>66.278999999999996</v>
      </c>
      <c r="S291" s="1" t="s">
        <v>13638</v>
      </c>
      <c r="T291" s="1" t="s">
        <v>13638</v>
      </c>
      <c r="U291" s="8">
        <v>44354</v>
      </c>
      <c r="AJ291" s="1" t="e" vm="5">
        <v>#N/A</v>
      </c>
      <c r="AY291" s="1" t="s">
        <v>3</v>
      </c>
      <c r="BD291" s="1" t="b">
        <v>0</v>
      </c>
      <c r="CA291" s="10">
        <v>0</v>
      </c>
      <c r="CB291" s="4">
        <v>0</v>
      </c>
    </row>
    <row r="292" spans="1:80" x14ac:dyDescent="0.25">
      <c r="A292" s="1" t="s">
        <v>35329</v>
      </c>
      <c r="N292" s="1" t="s">
        <v>43</v>
      </c>
      <c r="O292" s="1" t="s">
        <v>1658</v>
      </c>
      <c r="P292" s="1" t="s">
        <v>14216</v>
      </c>
      <c r="Q292" s="1" t="s">
        <v>13638</v>
      </c>
      <c r="R292" s="1">
        <v>86.254999999999995</v>
      </c>
      <c r="S292" s="1" t="s">
        <v>13638</v>
      </c>
      <c r="T292" s="1" t="s">
        <v>13638</v>
      </c>
      <c r="U292" s="8">
        <v>44354</v>
      </c>
      <c r="AJ292" s="1" t="e" vm="5">
        <v>#N/A</v>
      </c>
      <c r="AY292" s="1" t="s">
        <v>3</v>
      </c>
      <c r="BD292" s="1" t="b">
        <v>0</v>
      </c>
      <c r="CA292" s="10">
        <v>0</v>
      </c>
      <c r="CB292" s="4">
        <v>0</v>
      </c>
    </row>
    <row r="293" spans="1:80" x14ac:dyDescent="0.25">
      <c r="A293" s="1" t="s">
        <v>35330</v>
      </c>
      <c r="N293" s="1" t="s">
        <v>43</v>
      </c>
      <c r="O293" s="1" t="s">
        <v>1657</v>
      </c>
      <c r="P293" s="1" t="s">
        <v>14217</v>
      </c>
      <c r="Q293" s="1" t="s">
        <v>14218</v>
      </c>
      <c r="R293" s="1">
        <v>40.180999999999997</v>
      </c>
      <c r="S293" s="1" t="s">
        <v>13638</v>
      </c>
      <c r="T293" s="1" t="s">
        <v>13638</v>
      </c>
      <c r="U293" s="8">
        <v>44354</v>
      </c>
      <c r="AJ293" s="1" t="e" vm="5">
        <v>#N/A</v>
      </c>
      <c r="AY293" s="1" t="s">
        <v>3</v>
      </c>
      <c r="BD293" s="1" t="b">
        <v>0</v>
      </c>
      <c r="CA293" s="10">
        <v>0</v>
      </c>
      <c r="CB293" s="4">
        <v>0</v>
      </c>
    </row>
    <row r="294" spans="1:80" x14ac:dyDescent="0.25">
      <c r="A294" s="1" t="s">
        <v>35331</v>
      </c>
      <c r="N294" s="1" t="s">
        <v>43</v>
      </c>
      <c r="O294" s="1" t="s">
        <v>1620</v>
      </c>
      <c r="P294" s="1" t="s">
        <v>14219</v>
      </c>
      <c r="Q294" s="1" t="s">
        <v>13638</v>
      </c>
      <c r="R294" s="1">
        <v>14.8977</v>
      </c>
      <c r="S294" s="1" t="s">
        <v>13638</v>
      </c>
      <c r="T294" s="1" t="s">
        <v>13638</v>
      </c>
      <c r="U294" s="8">
        <v>44354</v>
      </c>
      <c r="AJ294" s="1" t="e" vm="5">
        <v>#N/A</v>
      </c>
      <c r="AY294" s="1" t="s">
        <v>3</v>
      </c>
      <c r="BD294" s="1" t="b">
        <v>0</v>
      </c>
      <c r="CA294" s="10">
        <v>0</v>
      </c>
      <c r="CB294" s="4">
        <v>0</v>
      </c>
    </row>
    <row r="295" spans="1:80" x14ac:dyDescent="0.25">
      <c r="A295" s="1" t="s">
        <v>35332</v>
      </c>
      <c r="N295" s="1" t="s">
        <v>43</v>
      </c>
      <c r="O295" s="1" t="s">
        <v>1619</v>
      </c>
      <c r="P295" s="1" t="s">
        <v>14220</v>
      </c>
      <c r="Q295" s="1" t="s">
        <v>13638</v>
      </c>
      <c r="R295" s="1">
        <v>14.4747</v>
      </c>
      <c r="S295" s="1" t="s">
        <v>13638</v>
      </c>
      <c r="T295" s="1" t="s">
        <v>13638</v>
      </c>
      <c r="U295" s="8">
        <v>44354</v>
      </c>
      <c r="AJ295" s="1" t="e" vm="5">
        <v>#N/A</v>
      </c>
      <c r="AY295" s="1" t="s">
        <v>3</v>
      </c>
      <c r="BD295" s="1" t="b">
        <v>0</v>
      </c>
      <c r="CA295" s="10">
        <v>0</v>
      </c>
      <c r="CB295" s="4">
        <v>0</v>
      </c>
    </row>
    <row r="296" spans="1:80" x14ac:dyDescent="0.25">
      <c r="N296" s="1" t="s">
        <v>43</v>
      </c>
      <c r="O296" s="1" t="s">
        <v>1618</v>
      </c>
      <c r="P296" s="1" t="s">
        <v>14221</v>
      </c>
      <c r="Q296" s="1" t="s">
        <v>14222</v>
      </c>
      <c r="R296" s="1">
        <v>14.8977</v>
      </c>
      <c r="S296" s="1" t="s">
        <v>13638</v>
      </c>
      <c r="T296" s="1" t="s">
        <v>13638</v>
      </c>
      <c r="U296" s="8">
        <v>44354</v>
      </c>
      <c r="AJ296" s="1" t="e" vm="5">
        <v>#N/A</v>
      </c>
      <c r="AY296" s="1" t="s">
        <v>3</v>
      </c>
      <c r="BD296" s="1" t="b">
        <v>0</v>
      </c>
      <c r="CA296" s="10">
        <v>0</v>
      </c>
      <c r="CB296" s="4">
        <v>0</v>
      </c>
    </row>
    <row r="297" spans="1:80" x14ac:dyDescent="0.25">
      <c r="A297" s="1" t="s">
        <v>20</v>
      </c>
      <c r="N297" s="1" t="s">
        <v>43</v>
      </c>
      <c r="O297" s="1" t="s">
        <v>1617</v>
      </c>
      <c r="P297" s="1" t="s">
        <v>14223</v>
      </c>
      <c r="Q297" s="1" t="s">
        <v>14224</v>
      </c>
      <c r="R297" s="1">
        <v>14.474600000000001</v>
      </c>
      <c r="S297" s="1" t="s">
        <v>13638</v>
      </c>
      <c r="T297" s="1" t="s">
        <v>13638</v>
      </c>
      <c r="U297" s="8">
        <v>44354</v>
      </c>
      <c r="AJ297" s="1" t="e" vm="5">
        <v>#N/A</v>
      </c>
      <c r="AY297" s="1" t="s">
        <v>3</v>
      </c>
      <c r="BD297" s="1" t="b">
        <v>0</v>
      </c>
      <c r="CA297" s="10">
        <v>0</v>
      </c>
      <c r="CB297" s="4">
        <v>0</v>
      </c>
    </row>
    <row r="298" spans="1:80" x14ac:dyDescent="0.25">
      <c r="A298" s="1" t="s">
        <v>35333</v>
      </c>
      <c r="N298" s="1" t="s">
        <v>43</v>
      </c>
      <c r="O298" s="1" t="s">
        <v>1548</v>
      </c>
      <c r="P298" s="1" t="s">
        <v>14225</v>
      </c>
      <c r="Q298" s="1" t="s">
        <v>14226</v>
      </c>
      <c r="R298" s="1">
        <v>22.6191</v>
      </c>
      <c r="S298" s="1" t="s">
        <v>13638</v>
      </c>
      <c r="T298" s="1" t="s">
        <v>13638</v>
      </c>
      <c r="U298" s="8">
        <v>44354</v>
      </c>
      <c r="AJ298" s="1" t="e" vm="5">
        <v>#N/A</v>
      </c>
      <c r="AY298" s="1" t="s">
        <v>3</v>
      </c>
      <c r="BD298" s="1" t="b">
        <v>0</v>
      </c>
      <c r="CA298" s="10">
        <v>0</v>
      </c>
      <c r="CB298" s="4">
        <v>0</v>
      </c>
    </row>
    <row r="299" spans="1:80" x14ac:dyDescent="0.25">
      <c r="A299" s="1" t="s">
        <v>35334</v>
      </c>
      <c r="N299" s="1" t="s">
        <v>43</v>
      </c>
      <c r="O299" s="1" t="s">
        <v>1547</v>
      </c>
      <c r="P299" s="1" t="s">
        <v>14227</v>
      </c>
      <c r="Q299" s="1" t="s">
        <v>14228</v>
      </c>
      <c r="R299" s="1">
        <v>22.641999999999999</v>
      </c>
      <c r="S299" s="1" t="s">
        <v>13638</v>
      </c>
      <c r="T299" s="1" t="s">
        <v>13638</v>
      </c>
      <c r="U299" s="8">
        <v>44354</v>
      </c>
      <c r="AJ299" s="1" t="e" vm="5">
        <v>#N/A</v>
      </c>
      <c r="AY299" s="1" t="s">
        <v>3</v>
      </c>
      <c r="BD299" s="1" t="b">
        <v>0</v>
      </c>
      <c r="CA299" s="10">
        <v>0</v>
      </c>
      <c r="CB299" s="4">
        <v>0</v>
      </c>
    </row>
    <row r="300" spans="1:80" x14ac:dyDescent="0.25">
      <c r="A300" s="1" t="s">
        <v>35335</v>
      </c>
      <c r="N300" s="1" t="s">
        <v>43</v>
      </c>
      <c r="O300" s="1" t="s">
        <v>1546</v>
      </c>
      <c r="P300" s="1" t="s">
        <v>14229</v>
      </c>
      <c r="Q300" s="1" t="s">
        <v>14230</v>
      </c>
      <c r="R300" s="1">
        <v>22.6965</v>
      </c>
      <c r="S300" s="1" t="s">
        <v>13638</v>
      </c>
      <c r="T300" s="1" t="s">
        <v>13638</v>
      </c>
      <c r="U300" s="8">
        <v>44354</v>
      </c>
      <c r="AJ300" s="1" t="e" vm="5">
        <v>#N/A</v>
      </c>
      <c r="AY300" s="1" t="s">
        <v>3</v>
      </c>
      <c r="BD300" s="1" t="b">
        <v>0</v>
      </c>
      <c r="CA300" s="10">
        <v>0</v>
      </c>
      <c r="CB300" s="4">
        <v>0</v>
      </c>
    </row>
    <row r="301" spans="1:80" x14ac:dyDescent="0.25">
      <c r="A301" s="1" t="s">
        <v>35336</v>
      </c>
      <c r="N301" s="1" t="s">
        <v>43</v>
      </c>
      <c r="O301" s="1" t="s">
        <v>1545</v>
      </c>
      <c r="P301" s="1" t="s">
        <v>14231</v>
      </c>
      <c r="Q301" s="1" t="s">
        <v>14232</v>
      </c>
      <c r="R301" s="1">
        <v>21.383800000000001</v>
      </c>
      <c r="S301" s="1" t="s">
        <v>13638</v>
      </c>
      <c r="T301" s="1" t="s">
        <v>13638</v>
      </c>
      <c r="U301" s="8">
        <v>44354</v>
      </c>
      <c r="AJ301" s="1" t="e" vm="5">
        <v>#N/A</v>
      </c>
      <c r="AY301" s="1" t="s">
        <v>3</v>
      </c>
      <c r="BD301" s="1" t="b">
        <v>0</v>
      </c>
      <c r="CA301" s="10">
        <v>0</v>
      </c>
      <c r="CB301" s="4">
        <v>0</v>
      </c>
    </row>
    <row r="302" spans="1:80" x14ac:dyDescent="0.25">
      <c r="N302" s="1" t="s">
        <v>43</v>
      </c>
      <c r="O302" s="1" t="s">
        <v>1544</v>
      </c>
      <c r="P302" s="1" t="s">
        <v>14236</v>
      </c>
      <c r="Q302" s="1" t="s">
        <v>14237</v>
      </c>
      <c r="R302" s="1">
        <v>20.789300000000001</v>
      </c>
      <c r="S302" s="1" t="s">
        <v>13638</v>
      </c>
      <c r="T302" s="1" t="s">
        <v>13638</v>
      </c>
      <c r="U302" s="8">
        <v>44354</v>
      </c>
      <c r="AJ302" s="1" t="e" vm="5">
        <v>#N/A</v>
      </c>
      <c r="AY302" s="1" t="s">
        <v>3</v>
      </c>
      <c r="BD302" s="1" t="b">
        <v>0</v>
      </c>
      <c r="CA302" s="10">
        <v>0</v>
      </c>
      <c r="CB302" s="4">
        <v>0</v>
      </c>
    </row>
    <row r="303" spans="1:80" x14ac:dyDescent="0.25">
      <c r="A303" s="1" t="s">
        <v>21</v>
      </c>
      <c r="N303" s="1" t="s">
        <v>43</v>
      </c>
      <c r="O303" s="1" t="s">
        <v>1543</v>
      </c>
      <c r="P303" s="1" t="s">
        <v>14238</v>
      </c>
      <c r="Q303" s="1" t="s">
        <v>13638</v>
      </c>
      <c r="R303" s="1">
        <v>22.970199999999998</v>
      </c>
      <c r="S303" s="1" t="s">
        <v>13638</v>
      </c>
      <c r="T303" s="1" t="s">
        <v>13638</v>
      </c>
      <c r="U303" s="8">
        <v>44354</v>
      </c>
      <c r="AJ303" s="1" t="e" vm="5">
        <v>#N/A</v>
      </c>
      <c r="AY303" s="1" t="s">
        <v>3</v>
      </c>
      <c r="BD303" s="1" t="b">
        <v>0</v>
      </c>
      <c r="CA303" s="10">
        <v>0</v>
      </c>
      <c r="CB303" s="4">
        <v>0</v>
      </c>
    </row>
    <row r="304" spans="1:80" x14ac:dyDescent="0.25">
      <c r="A304" s="1" t="s">
        <v>35337</v>
      </c>
      <c r="N304" s="1" t="s">
        <v>43</v>
      </c>
      <c r="O304" s="1" t="s">
        <v>1542</v>
      </c>
      <c r="P304" s="1" t="s">
        <v>14239</v>
      </c>
      <c r="Q304" s="1" t="s">
        <v>13638</v>
      </c>
      <c r="R304" s="1">
        <v>20.7928</v>
      </c>
      <c r="S304" s="1" t="s">
        <v>13638</v>
      </c>
      <c r="T304" s="1" t="s">
        <v>13638</v>
      </c>
      <c r="U304" s="8">
        <v>44354</v>
      </c>
      <c r="AJ304" s="1" t="e" vm="5">
        <v>#N/A</v>
      </c>
      <c r="AY304" s="1" t="s">
        <v>3</v>
      </c>
      <c r="BD304" s="1" t="b">
        <v>0</v>
      </c>
      <c r="CA304" s="10">
        <v>0</v>
      </c>
      <c r="CB304" s="4">
        <v>0</v>
      </c>
    </row>
    <row r="305" spans="1:80" x14ac:dyDescent="0.25">
      <c r="A305" s="1" t="s">
        <v>35338</v>
      </c>
      <c r="N305" s="1" t="s">
        <v>43</v>
      </c>
      <c r="O305" s="1" t="s">
        <v>1321</v>
      </c>
      <c r="P305" s="1" t="s">
        <v>14240</v>
      </c>
      <c r="Q305" s="1" t="s">
        <v>14241</v>
      </c>
      <c r="R305" s="1">
        <v>45.932899999999997</v>
      </c>
      <c r="S305" s="1" t="s">
        <v>13638</v>
      </c>
      <c r="T305" s="1" t="s">
        <v>13638</v>
      </c>
      <c r="U305" s="8">
        <v>44354</v>
      </c>
      <c r="AJ305" s="1" t="e" vm="5">
        <v>#N/A</v>
      </c>
      <c r="AY305" s="1" t="s">
        <v>3</v>
      </c>
      <c r="BD305" s="1" t="b">
        <v>0</v>
      </c>
      <c r="CA305" s="10">
        <v>0</v>
      </c>
      <c r="CB305" s="4">
        <v>0</v>
      </c>
    </row>
    <row r="306" spans="1:80" x14ac:dyDescent="0.25">
      <c r="A306" s="1" t="s">
        <v>35339</v>
      </c>
      <c r="N306" s="1" t="s">
        <v>43</v>
      </c>
      <c r="O306" s="1" t="s">
        <v>1320</v>
      </c>
      <c r="P306" s="1" t="s">
        <v>14242</v>
      </c>
      <c r="Q306" s="1" t="s">
        <v>13638</v>
      </c>
      <c r="R306" s="1">
        <v>128.7748</v>
      </c>
      <c r="S306" s="1" t="s">
        <v>13638</v>
      </c>
      <c r="T306" s="1" t="s">
        <v>13638</v>
      </c>
      <c r="U306" s="8">
        <v>44354</v>
      </c>
      <c r="AJ306" s="1" t="e" vm="5">
        <v>#N/A</v>
      </c>
      <c r="AY306" s="1" t="s">
        <v>3</v>
      </c>
      <c r="BD306" s="1" t="b">
        <v>0</v>
      </c>
      <c r="CA306" s="10">
        <v>0</v>
      </c>
      <c r="CB306" s="4">
        <v>0</v>
      </c>
    </row>
    <row r="307" spans="1:80" x14ac:dyDescent="0.25">
      <c r="A307" s="1" t="s">
        <v>35340</v>
      </c>
      <c r="N307" s="1" t="s">
        <v>43</v>
      </c>
      <c r="O307" s="1" t="s">
        <v>1319</v>
      </c>
      <c r="P307" s="1" t="s">
        <v>14243</v>
      </c>
      <c r="Q307" s="1" t="s">
        <v>13638</v>
      </c>
      <c r="R307" s="1">
        <v>759.53219999999999</v>
      </c>
      <c r="S307" s="1" t="s">
        <v>13638</v>
      </c>
      <c r="T307" s="1" t="s">
        <v>13638</v>
      </c>
      <c r="U307" s="8">
        <v>44354</v>
      </c>
      <c r="AJ307" s="1" t="e" vm="5">
        <v>#N/A</v>
      </c>
      <c r="AY307" s="1" t="s">
        <v>3</v>
      </c>
      <c r="BD307" s="1" t="b">
        <v>0</v>
      </c>
      <c r="CA307" s="10">
        <v>0</v>
      </c>
      <c r="CB307" s="4">
        <v>0</v>
      </c>
    </row>
    <row r="308" spans="1:80" x14ac:dyDescent="0.25">
      <c r="N308" s="1" t="s">
        <v>43</v>
      </c>
      <c r="O308" s="1" t="s">
        <v>1318</v>
      </c>
      <c r="P308" s="1" t="s">
        <v>14244</v>
      </c>
      <c r="Q308" s="1" t="s">
        <v>14245</v>
      </c>
      <c r="R308" s="1">
        <v>42.315199999999997</v>
      </c>
      <c r="S308" s="1" t="s">
        <v>13638</v>
      </c>
      <c r="T308" s="1" t="s">
        <v>13638</v>
      </c>
      <c r="U308" s="8">
        <v>44354</v>
      </c>
      <c r="AJ308" s="1" t="e" vm="5">
        <v>#N/A</v>
      </c>
      <c r="AY308" s="1" t="s">
        <v>3</v>
      </c>
      <c r="BD308" s="1" t="b">
        <v>0</v>
      </c>
      <c r="CA308" s="10">
        <v>0</v>
      </c>
      <c r="CB308" s="4">
        <v>0</v>
      </c>
    </row>
    <row r="309" spans="1:80" x14ac:dyDescent="0.25">
      <c r="A309" s="1" t="s">
        <v>22</v>
      </c>
      <c r="N309" s="1" t="s">
        <v>43</v>
      </c>
      <c r="O309" s="1" t="s">
        <v>1317</v>
      </c>
      <c r="P309" s="1" t="s">
        <v>14246</v>
      </c>
      <c r="Q309" s="1" t="s">
        <v>13638</v>
      </c>
      <c r="R309" s="1">
        <v>121.5099</v>
      </c>
      <c r="S309" s="1" t="s">
        <v>13638</v>
      </c>
      <c r="T309" s="1" t="s">
        <v>13638</v>
      </c>
      <c r="U309" s="8">
        <v>44354</v>
      </c>
      <c r="AJ309" s="1" t="e" vm="5">
        <v>#N/A</v>
      </c>
      <c r="AY309" s="1" t="s">
        <v>3</v>
      </c>
      <c r="BD309" s="1" t="b">
        <v>0</v>
      </c>
      <c r="CA309" s="10">
        <v>0</v>
      </c>
      <c r="CB309" s="4">
        <v>0</v>
      </c>
    </row>
    <row r="310" spans="1:80" x14ac:dyDescent="0.25">
      <c r="A310" s="1" t="s">
        <v>35341</v>
      </c>
      <c r="N310" s="1" t="s">
        <v>43</v>
      </c>
      <c r="O310" s="1" t="s">
        <v>1316</v>
      </c>
      <c r="P310" s="1" t="s">
        <v>14247</v>
      </c>
      <c r="Q310" s="1" t="s">
        <v>13638</v>
      </c>
      <c r="R310" s="1">
        <v>721.44619999999998</v>
      </c>
      <c r="S310" s="1" t="s">
        <v>13638</v>
      </c>
      <c r="T310" s="1" t="s">
        <v>13638</v>
      </c>
      <c r="U310" s="8">
        <v>44354</v>
      </c>
      <c r="AJ310" s="1" t="e" vm="5">
        <v>#N/A</v>
      </c>
      <c r="AY310" s="1" t="s">
        <v>3</v>
      </c>
      <c r="BD310" s="1" t="b">
        <v>0</v>
      </c>
      <c r="CA310" s="10">
        <v>0</v>
      </c>
      <c r="CB310" s="4">
        <v>0</v>
      </c>
    </row>
    <row r="311" spans="1:80" x14ac:dyDescent="0.25">
      <c r="A311" s="1" t="s">
        <v>35342</v>
      </c>
      <c r="N311" s="1" t="s">
        <v>43</v>
      </c>
      <c r="O311" s="1" t="s">
        <v>1227</v>
      </c>
      <c r="P311" s="1" t="s">
        <v>28675</v>
      </c>
      <c r="Q311" s="1" t="s">
        <v>13638</v>
      </c>
      <c r="R311" s="1">
        <v>171.66</v>
      </c>
      <c r="S311" s="1" t="s">
        <v>13638</v>
      </c>
      <c r="T311" s="1" t="s">
        <v>13638</v>
      </c>
      <c r="U311" s="8">
        <v>44354</v>
      </c>
      <c r="AJ311" s="1" t="e" vm="5">
        <v>#N/A</v>
      </c>
      <c r="AY311" s="1" t="s">
        <v>3</v>
      </c>
      <c r="BD311" s="1" t="b">
        <v>0</v>
      </c>
      <c r="CA311" s="10">
        <v>0</v>
      </c>
      <c r="CB311" s="4">
        <v>0</v>
      </c>
    </row>
    <row r="312" spans="1:80" x14ac:dyDescent="0.25">
      <c r="A312" s="1" t="s">
        <v>35343</v>
      </c>
      <c r="N312" s="1" t="s">
        <v>43</v>
      </c>
      <c r="O312" s="1" t="s">
        <v>1226</v>
      </c>
      <c r="P312" s="1" t="s">
        <v>28676</v>
      </c>
      <c r="Q312" s="1" t="s">
        <v>28677</v>
      </c>
      <c r="R312" s="1">
        <v>127.61</v>
      </c>
      <c r="S312" s="1" t="s">
        <v>13638</v>
      </c>
      <c r="T312" s="1" t="s">
        <v>13638</v>
      </c>
      <c r="U312" s="8">
        <v>44354</v>
      </c>
      <c r="AJ312" s="1" t="e" vm="5">
        <v>#N/A</v>
      </c>
      <c r="AY312" s="1" t="s">
        <v>3</v>
      </c>
      <c r="BD312" s="1" t="b">
        <v>0</v>
      </c>
      <c r="CA312" s="10">
        <v>0</v>
      </c>
      <c r="CB312" s="4">
        <v>0</v>
      </c>
    </row>
    <row r="313" spans="1:80" x14ac:dyDescent="0.25">
      <c r="A313" s="1" t="s">
        <v>35344</v>
      </c>
      <c r="N313" s="1" t="s">
        <v>43</v>
      </c>
      <c r="O313" s="1" t="s">
        <v>1225</v>
      </c>
      <c r="P313" s="1" t="s">
        <v>28678</v>
      </c>
      <c r="Q313" s="1" t="s">
        <v>13638</v>
      </c>
      <c r="R313" s="1">
        <v>158.18</v>
      </c>
      <c r="S313" s="1" t="s">
        <v>13638</v>
      </c>
      <c r="T313" s="1" t="s">
        <v>13638</v>
      </c>
      <c r="U313" s="8">
        <v>44354</v>
      </c>
      <c r="AJ313" s="1" t="e" vm="5">
        <v>#N/A</v>
      </c>
      <c r="AY313" s="1" t="s">
        <v>3</v>
      </c>
      <c r="BD313" s="1" t="b">
        <v>0</v>
      </c>
      <c r="CA313" s="10">
        <v>0</v>
      </c>
      <c r="CB313" s="4">
        <v>0</v>
      </c>
    </row>
    <row r="314" spans="1:80" x14ac:dyDescent="0.25">
      <c r="N314" s="1" t="s">
        <v>43</v>
      </c>
      <c r="O314" s="1" t="s">
        <v>1224</v>
      </c>
      <c r="P314" s="1" t="s">
        <v>28679</v>
      </c>
      <c r="Q314" s="1" t="s">
        <v>28680</v>
      </c>
      <c r="R314" s="1">
        <v>58.37</v>
      </c>
      <c r="S314" s="1" t="s">
        <v>13638</v>
      </c>
      <c r="T314" s="1" t="s">
        <v>13638</v>
      </c>
      <c r="U314" s="8">
        <v>44354</v>
      </c>
      <c r="AJ314" s="1" t="e" vm="5">
        <v>#N/A</v>
      </c>
      <c r="AY314" s="1" t="s">
        <v>3</v>
      </c>
      <c r="BD314" s="1" t="b">
        <v>0</v>
      </c>
      <c r="CA314" s="10">
        <v>0</v>
      </c>
      <c r="CB314" s="4">
        <v>0</v>
      </c>
    </row>
    <row r="315" spans="1:80" x14ac:dyDescent="0.25">
      <c r="A315" s="1" t="s">
        <v>43</v>
      </c>
      <c r="N315" s="1" t="s">
        <v>43</v>
      </c>
      <c r="O315" s="1" t="s">
        <v>1155</v>
      </c>
      <c r="P315" s="1" t="s">
        <v>14258</v>
      </c>
      <c r="Q315" s="1" t="s">
        <v>13638</v>
      </c>
      <c r="R315" s="1">
        <v>59.280500000000004</v>
      </c>
      <c r="S315" s="1" t="s">
        <v>13638</v>
      </c>
      <c r="T315" s="1" t="s">
        <v>13638</v>
      </c>
      <c r="U315" s="8">
        <v>44354</v>
      </c>
      <c r="AJ315" s="1" t="e" vm="5">
        <v>#N/A</v>
      </c>
      <c r="AY315" s="1" t="s">
        <v>3</v>
      </c>
      <c r="BD315" s="1" t="b">
        <v>0</v>
      </c>
      <c r="CA315" s="10">
        <v>0</v>
      </c>
      <c r="CB315" s="4">
        <v>0</v>
      </c>
    </row>
    <row r="316" spans="1:80" x14ac:dyDescent="0.25">
      <c r="N316" s="1" t="s">
        <v>43</v>
      </c>
      <c r="O316" s="1" t="s">
        <v>1154</v>
      </c>
      <c r="P316" s="1" t="s">
        <v>14259</v>
      </c>
      <c r="Q316" s="1" t="s">
        <v>13638</v>
      </c>
      <c r="R316" s="1">
        <v>59.280500000000004</v>
      </c>
      <c r="S316" s="1" t="s">
        <v>13638</v>
      </c>
      <c r="T316" s="1" t="s">
        <v>13638</v>
      </c>
      <c r="U316" s="8">
        <v>44354</v>
      </c>
      <c r="AJ316" s="1" t="e" vm="5">
        <v>#N/A</v>
      </c>
      <c r="AY316" s="1" t="s">
        <v>3</v>
      </c>
      <c r="BD316" s="1" t="b">
        <v>0</v>
      </c>
      <c r="CA316" s="10">
        <v>0</v>
      </c>
      <c r="CB316" s="4">
        <v>0</v>
      </c>
    </row>
    <row r="317" spans="1:80" x14ac:dyDescent="0.25">
      <c r="N317" s="1" t="s">
        <v>43</v>
      </c>
      <c r="O317" s="1" t="s">
        <v>1153</v>
      </c>
      <c r="P317" s="1" t="s">
        <v>14260</v>
      </c>
      <c r="Q317" s="1" t="s">
        <v>13638</v>
      </c>
      <c r="R317" s="1">
        <v>59.2682</v>
      </c>
      <c r="S317" s="1" t="s">
        <v>13638</v>
      </c>
      <c r="T317" s="1" t="s">
        <v>13638</v>
      </c>
      <c r="U317" s="8">
        <v>44354</v>
      </c>
      <c r="AJ317" s="1" t="e" vm="5">
        <v>#N/A</v>
      </c>
      <c r="AY317" s="1" t="s">
        <v>3</v>
      </c>
      <c r="BD317" s="1" t="b">
        <v>0</v>
      </c>
      <c r="CA317" s="10">
        <v>0</v>
      </c>
      <c r="CB317" s="4">
        <v>0</v>
      </c>
    </row>
    <row r="318" spans="1:80" x14ac:dyDescent="0.25">
      <c r="A318" s="1" t="s">
        <v>4</v>
      </c>
      <c r="N318" s="1" t="s">
        <v>43</v>
      </c>
      <c r="O318" s="1" t="s">
        <v>1152</v>
      </c>
      <c r="P318" s="1" t="s">
        <v>14261</v>
      </c>
      <c r="Q318" s="1" t="s">
        <v>13638</v>
      </c>
      <c r="R318" s="1">
        <v>60.887099999999997</v>
      </c>
      <c r="S318" s="1" t="s">
        <v>13638</v>
      </c>
      <c r="T318" s="1" t="s">
        <v>13638</v>
      </c>
      <c r="U318" s="8">
        <v>44354</v>
      </c>
      <c r="AJ318" s="1" t="e" vm="5">
        <v>#N/A</v>
      </c>
      <c r="AY318" s="1" t="s">
        <v>3</v>
      </c>
      <c r="BD318" s="1" t="b">
        <v>0</v>
      </c>
      <c r="CA318" s="10">
        <v>0</v>
      </c>
      <c r="CB318" s="4">
        <v>0</v>
      </c>
    </row>
    <row r="319" spans="1:80" x14ac:dyDescent="0.25">
      <c r="A319" s="1" t="s">
        <v>35345</v>
      </c>
      <c r="N319" s="1" t="s">
        <v>43</v>
      </c>
      <c r="O319" s="1" t="s">
        <v>1151</v>
      </c>
      <c r="P319" s="1" t="s">
        <v>14262</v>
      </c>
      <c r="Q319" s="1" t="s">
        <v>14263</v>
      </c>
      <c r="R319" s="1">
        <v>28.379799999999999</v>
      </c>
      <c r="S319" s="1" t="s">
        <v>13638</v>
      </c>
      <c r="T319" s="1" t="s">
        <v>13638</v>
      </c>
      <c r="U319" s="8">
        <v>44354</v>
      </c>
      <c r="AJ319" s="1" t="e" vm="5">
        <v>#N/A</v>
      </c>
      <c r="AY319" s="1" t="s">
        <v>3</v>
      </c>
      <c r="BD319" s="1" t="b">
        <v>0</v>
      </c>
      <c r="CA319" s="10">
        <v>0</v>
      </c>
      <c r="CB319" s="4">
        <v>0</v>
      </c>
    </row>
    <row r="320" spans="1:80" x14ac:dyDescent="0.25">
      <c r="A320" s="1" t="s">
        <v>35346</v>
      </c>
      <c r="N320" s="1" t="s">
        <v>43</v>
      </c>
      <c r="O320" s="1" t="s">
        <v>1150</v>
      </c>
      <c r="P320" s="1" t="s">
        <v>14264</v>
      </c>
      <c r="Q320" s="1" t="s">
        <v>14265</v>
      </c>
      <c r="R320" s="1">
        <v>35.989899999999999</v>
      </c>
      <c r="S320" s="1" t="s">
        <v>13638</v>
      </c>
      <c r="T320" s="1" t="s">
        <v>13638</v>
      </c>
      <c r="U320" s="8">
        <v>44354</v>
      </c>
      <c r="AJ320" s="1" t="e" vm="5">
        <v>#N/A</v>
      </c>
      <c r="AY320" s="1" t="s">
        <v>3</v>
      </c>
      <c r="BD320" s="1" t="b">
        <v>0</v>
      </c>
      <c r="CA320" s="10">
        <v>0</v>
      </c>
      <c r="CB320" s="4">
        <v>0</v>
      </c>
    </row>
    <row r="321" spans="1:80" x14ac:dyDescent="0.25">
      <c r="A321" s="1" t="s">
        <v>35347</v>
      </c>
      <c r="N321" s="1" t="s">
        <v>43</v>
      </c>
      <c r="O321" s="1" t="s">
        <v>804</v>
      </c>
      <c r="P321" s="1" t="s">
        <v>14266</v>
      </c>
      <c r="Q321" s="1" t="s">
        <v>14267</v>
      </c>
      <c r="R321" s="1">
        <v>177.30930000000001</v>
      </c>
      <c r="S321" s="1" t="s">
        <v>13638</v>
      </c>
      <c r="T321" s="1" t="s">
        <v>13638</v>
      </c>
      <c r="U321" s="8">
        <v>44354</v>
      </c>
      <c r="AJ321" s="1" t="e" vm="5">
        <v>#N/A</v>
      </c>
      <c r="AY321" s="1" t="s">
        <v>3</v>
      </c>
      <c r="BD321" s="1" t="b">
        <v>0</v>
      </c>
      <c r="CA321" s="10">
        <v>0</v>
      </c>
      <c r="CB321" s="4">
        <v>0</v>
      </c>
    </row>
    <row r="322" spans="1:80" x14ac:dyDescent="0.25">
      <c r="A322" s="1" t="s">
        <v>35348</v>
      </c>
      <c r="N322" s="1" t="s">
        <v>43</v>
      </c>
      <c r="O322" s="1" t="s">
        <v>803</v>
      </c>
      <c r="P322" s="1" t="s">
        <v>14268</v>
      </c>
      <c r="Q322" s="1" t="s">
        <v>14269</v>
      </c>
      <c r="R322" s="1">
        <v>146.6927</v>
      </c>
      <c r="S322" s="1" t="s">
        <v>13638</v>
      </c>
      <c r="T322" s="1" t="s">
        <v>13638</v>
      </c>
      <c r="U322" s="8">
        <v>44354</v>
      </c>
      <c r="AJ322" s="1" t="e" vm="5">
        <v>#N/A</v>
      </c>
      <c r="AY322" s="1" t="s">
        <v>3</v>
      </c>
      <c r="BD322" s="1" t="b">
        <v>0</v>
      </c>
      <c r="CA322" s="10">
        <v>0</v>
      </c>
      <c r="CB322" s="4">
        <v>0</v>
      </c>
    </row>
    <row r="323" spans="1:80" x14ac:dyDescent="0.25">
      <c r="N323" s="1" t="s">
        <v>43</v>
      </c>
      <c r="O323" s="1" t="s">
        <v>802</v>
      </c>
      <c r="P323" s="1" t="s">
        <v>14270</v>
      </c>
      <c r="Q323" s="1" t="s">
        <v>13638</v>
      </c>
      <c r="R323" s="1">
        <v>340.18669999999997</v>
      </c>
      <c r="S323" s="1" t="s">
        <v>13638</v>
      </c>
      <c r="T323" s="1" t="s">
        <v>13638</v>
      </c>
      <c r="U323" s="8">
        <v>44354</v>
      </c>
      <c r="AJ323" s="1" t="e" vm="5">
        <v>#N/A</v>
      </c>
      <c r="AY323" s="1" t="s">
        <v>3</v>
      </c>
      <c r="BD323" s="1" t="b">
        <v>0</v>
      </c>
      <c r="CA323" s="10">
        <v>0</v>
      </c>
      <c r="CB323" s="4">
        <v>0</v>
      </c>
    </row>
    <row r="324" spans="1:80" x14ac:dyDescent="0.25">
      <c r="A324" s="1" t="s">
        <v>5</v>
      </c>
      <c r="N324" s="1" t="s">
        <v>43</v>
      </c>
      <c r="O324" s="1" t="s">
        <v>801</v>
      </c>
      <c r="P324" s="1" t="s">
        <v>14271</v>
      </c>
      <c r="Q324" s="1" t="s">
        <v>13638</v>
      </c>
      <c r="R324" s="1">
        <v>324.7038</v>
      </c>
      <c r="S324" s="1" t="s">
        <v>13638</v>
      </c>
      <c r="T324" s="1" t="s">
        <v>13638</v>
      </c>
      <c r="U324" s="8">
        <v>44354</v>
      </c>
      <c r="AJ324" s="1" t="e" vm="5">
        <v>#N/A</v>
      </c>
      <c r="AY324" s="1" t="s">
        <v>3</v>
      </c>
      <c r="BD324" s="1" t="b">
        <v>0</v>
      </c>
      <c r="CA324" s="10">
        <v>0</v>
      </c>
      <c r="CB324" s="4">
        <v>0</v>
      </c>
    </row>
    <row r="325" spans="1:80" x14ac:dyDescent="0.25">
      <c r="A325" s="1" t="s">
        <v>35349</v>
      </c>
      <c r="N325" s="1" t="s">
        <v>43</v>
      </c>
      <c r="O325" s="1" t="s">
        <v>608</v>
      </c>
      <c r="P325" s="1" t="s">
        <v>14272</v>
      </c>
      <c r="Q325" s="1" t="s">
        <v>14273</v>
      </c>
      <c r="R325" s="1">
        <v>24.8477</v>
      </c>
      <c r="S325" s="1" t="s">
        <v>13638</v>
      </c>
      <c r="T325" s="1" t="s">
        <v>13638</v>
      </c>
      <c r="U325" s="8">
        <v>44354</v>
      </c>
      <c r="AJ325" s="1" t="e" vm="5">
        <v>#N/A</v>
      </c>
      <c r="AY325" s="1" t="s">
        <v>3</v>
      </c>
      <c r="BD325" s="1" t="b">
        <v>0</v>
      </c>
      <c r="CA325" s="10">
        <v>0</v>
      </c>
      <c r="CB325" s="4">
        <v>0</v>
      </c>
    </row>
    <row r="326" spans="1:80" x14ac:dyDescent="0.25">
      <c r="A326" s="1" t="s">
        <v>35350</v>
      </c>
      <c r="N326" s="1" t="s">
        <v>43</v>
      </c>
      <c r="O326" s="1" t="s">
        <v>607</v>
      </c>
      <c r="P326" s="1" t="s">
        <v>14274</v>
      </c>
      <c r="Q326" s="1" t="s">
        <v>13638</v>
      </c>
      <c r="R326" s="1">
        <v>50.005000000000003</v>
      </c>
      <c r="S326" s="1" t="s">
        <v>13638</v>
      </c>
      <c r="T326" s="1" t="s">
        <v>13638</v>
      </c>
      <c r="U326" s="8">
        <v>44354</v>
      </c>
      <c r="AJ326" s="1" t="e" vm="5">
        <v>#N/A</v>
      </c>
      <c r="AY326" s="1" t="s">
        <v>3</v>
      </c>
      <c r="BD326" s="1" t="b">
        <v>0</v>
      </c>
      <c r="CA326" s="10">
        <v>0</v>
      </c>
      <c r="CB326" s="4">
        <v>0</v>
      </c>
    </row>
    <row r="327" spans="1:80" x14ac:dyDescent="0.25">
      <c r="A327" s="1" t="s">
        <v>35351</v>
      </c>
      <c r="N327" s="1" t="s">
        <v>43</v>
      </c>
      <c r="O327" s="1" t="s">
        <v>606</v>
      </c>
      <c r="P327" s="1" t="s">
        <v>14275</v>
      </c>
      <c r="Q327" s="1" t="s">
        <v>13638</v>
      </c>
      <c r="R327" s="1">
        <v>46.573500000000003</v>
      </c>
      <c r="S327" s="1" t="s">
        <v>13638</v>
      </c>
      <c r="T327" s="1" t="s">
        <v>13638</v>
      </c>
      <c r="U327" s="8">
        <v>44354</v>
      </c>
      <c r="AJ327" s="1" t="e" vm="5">
        <v>#N/A</v>
      </c>
      <c r="AY327" s="1" t="s">
        <v>3</v>
      </c>
      <c r="BD327" s="1" t="b">
        <v>0</v>
      </c>
      <c r="CA327" s="10">
        <v>0</v>
      </c>
      <c r="CB327" s="4">
        <v>0</v>
      </c>
    </row>
    <row r="328" spans="1:80" x14ac:dyDescent="0.25">
      <c r="A328" s="1" t="s">
        <v>35352</v>
      </c>
      <c r="N328" s="1" t="s">
        <v>43</v>
      </c>
      <c r="O328" s="1" t="s">
        <v>605</v>
      </c>
      <c r="P328" s="1" t="s">
        <v>14276</v>
      </c>
      <c r="Q328" s="1" t="s">
        <v>14277</v>
      </c>
      <c r="R328" s="1">
        <v>22.656300000000002</v>
      </c>
      <c r="S328" s="1" t="s">
        <v>13638</v>
      </c>
      <c r="T328" s="1" t="s">
        <v>13638</v>
      </c>
      <c r="U328" s="8">
        <v>44354</v>
      </c>
      <c r="AJ328" s="1" t="e" vm="5">
        <v>#N/A</v>
      </c>
      <c r="AY328" s="1" t="s">
        <v>3</v>
      </c>
      <c r="BD328" s="1" t="b">
        <v>0</v>
      </c>
      <c r="CA328" s="10">
        <v>0</v>
      </c>
      <c r="CB328" s="4">
        <v>0</v>
      </c>
    </row>
    <row r="329" spans="1:80" x14ac:dyDescent="0.25">
      <c r="N329" s="1" t="s">
        <v>43</v>
      </c>
      <c r="O329" s="1" t="s">
        <v>411</v>
      </c>
      <c r="P329" s="1" t="s">
        <v>14278</v>
      </c>
      <c r="Q329" s="1" t="s">
        <v>13638</v>
      </c>
      <c r="R329" s="1">
        <v>325.50889999999998</v>
      </c>
      <c r="S329" s="1" t="s">
        <v>13638</v>
      </c>
      <c r="T329" s="1" t="s">
        <v>13638</v>
      </c>
      <c r="U329" s="8">
        <v>44354</v>
      </c>
      <c r="AJ329" s="1" t="e" vm="5">
        <v>#N/A</v>
      </c>
      <c r="AY329" s="1" t="s">
        <v>3</v>
      </c>
      <c r="BD329" s="1" t="b">
        <v>0</v>
      </c>
      <c r="CA329" s="10">
        <v>0</v>
      </c>
      <c r="CB329" s="4">
        <v>0</v>
      </c>
    </row>
    <row r="330" spans="1:80" x14ac:dyDescent="0.25">
      <c r="A330" s="1" t="s">
        <v>6</v>
      </c>
      <c r="N330" s="1" t="s">
        <v>43</v>
      </c>
      <c r="O330" s="1" t="s">
        <v>410</v>
      </c>
      <c r="P330" s="1" t="s">
        <v>14279</v>
      </c>
      <c r="Q330" s="1" t="s">
        <v>14280</v>
      </c>
      <c r="R330" s="1">
        <v>63.748199999999997</v>
      </c>
      <c r="S330" s="1" t="s">
        <v>13638</v>
      </c>
      <c r="T330" s="1" t="s">
        <v>13638</v>
      </c>
      <c r="U330" s="8">
        <v>44354</v>
      </c>
      <c r="AJ330" s="1" t="e" vm="5">
        <v>#N/A</v>
      </c>
      <c r="AY330" s="1" t="s">
        <v>3</v>
      </c>
      <c r="BD330" s="1" t="b">
        <v>0</v>
      </c>
      <c r="CA330" s="10">
        <v>0</v>
      </c>
      <c r="CB330" s="4">
        <v>0</v>
      </c>
    </row>
    <row r="331" spans="1:80" x14ac:dyDescent="0.25">
      <c r="A331" s="1" t="s">
        <v>35353</v>
      </c>
      <c r="N331" s="1" t="s">
        <v>43</v>
      </c>
      <c r="O331" s="1" t="s">
        <v>409</v>
      </c>
      <c r="P331" s="1" t="s">
        <v>14281</v>
      </c>
      <c r="Q331" s="1" t="s">
        <v>14282</v>
      </c>
      <c r="R331" s="1">
        <v>48.205800000000004</v>
      </c>
      <c r="S331" s="1" t="s">
        <v>13638</v>
      </c>
      <c r="T331" s="1" t="s">
        <v>13638</v>
      </c>
      <c r="U331" s="8">
        <v>44354</v>
      </c>
      <c r="AJ331" s="1" t="e" vm="5">
        <v>#N/A</v>
      </c>
      <c r="AY331" s="1" t="s">
        <v>3</v>
      </c>
      <c r="BD331" s="1" t="b">
        <v>0</v>
      </c>
      <c r="CA331" s="10">
        <v>0</v>
      </c>
      <c r="CB331" s="4">
        <v>0</v>
      </c>
    </row>
    <row r="332" spans="1:80" x14ac:dyDescent="0.25">
      <c r="A332" s="1" t="s">
        <v>35354</v>
      </c>
      <c r="N332" s="1" t="s">
        <v>43</v>
      </c>
      <c r="O332" s="1" t="s">
        <v>408</v>
      </c>
      <c r="P332" s="1" t="s">
        <v>14283</v>
      </c>
      <c r="Q332" s="1" t="s">
        <v>13638</v>
      </c>
      <c r="R332" s="1">
        <v>298.69560000000001</v>
      </c>
      <c r="S332" s="1" t="s">
        <v>13638</v>
      </c>
      <c r="T332" s="1" t="s">
        <v>13638</v>
      </c>
      <c r="U332" s="8">
        <v>44354</v>
      </c>
      <c r="AJ332" s="1" t="e" vm="5">
        <v>#N/A</v>
      </c>
      <c r="AY332" s="1" t="s">
        <v>3</v>
      </c>
      <c r="BD332" s="1" t="b">
        <v>0</v>
      </c>
      <c r="CA332" s="10">
        <v>0</v>
      </c>
      <c r="CB332" s="4">
        <v>0</v>
      </c>
    </row>
    <row r="333" spans="1:80" x14ac:dyDescent="0.25">
      <c r="A333" s="1" t="s">
        <v>35355</v>
      </c>
      <c r="N333" s="1" t="s">
        <v>43</v>
      </c>
      <c r="O333" s="1" t="s">
        <v>301</v>
      </c>
      <c r="P333" s="1" t="s">
        <v>14284</v>
      </c>
      <c r="Q333" s="1" t="s">
        <v>13638</v>
      </c>
      <c r="R333" s="1">
        <v>14.32</v>
      </c>
      <c r="S333" s="1" t="s">
        <v>13638</v>
      </c>
      <c r="T333" s="1" t="s">
        <v>13638</v>
      </c>
      <c r="U333" s="8">
        <v>44354</v>
      </c>
      <c r="AJ333" s="1" t="e" vm="5">
        <v>#N/A</v>
      </c>
      <c r="AY333" s="1" t="s">
        <v>3</v>
      </c>
      <c r="BD333" s="1" t="b">
        <v>0</v>
      </c>
      <c r="CA333" s="10">
        <v>0</v>
      </c>
      <c r="CB333" s="4">
        <v>0</v>
      </c>
    </row>
    <row r="334" spans="1:80" x14ac:dyDescent="0.25">
      <c r="A334" s="1" t="s">
        <v>35356</v>
      </c>
      <c r="N334" s="1" t="s">
        <v>43</v>
      </c>
      <c r="O334" s="1" t="s">
        <v>300</v>
      </c>
      <c r="P334" s="1" t="s">
        <v>14285</v>
      </c>
      <c r="Q334" s="1" t="s">
        <v>14286</v>
      </c>
      <c r="R334" s="1">
        <v>14.32</v>
      </c>
      <c r="S334" s="1" t="s">
        <v>13638</v>
      </c>
      <c r="T334" s="1" t="s">
        <v>13638</v>
      </c>
      <c r="U334" s="8">
        <v>44354</v>
      </c>
      <c r="AJ334" s="1" t="e" vm="5">
        <v>#N/A</v>
      </c>
      <c r="AY334" s="1" t="s">
        <v>3</v>
      </c>
      <c r="BD334" s="1" t="b">
        <v>0</v>
      </c>
      <c r="CA334" s="10">
        <v>0</v>
      </c>
      <c r="CB334" s="4">
        <v>0</v>
      </c>
    </row>
    <row r="335" spans="1:80" x14ac:dyDescent="0.25">
      <c r="N335" s="1" t="s">
        <v>43</v>
      </c>
      <c r="O335" s="1" t="s">
        <v>299</v>
      </c>
      <c r="P335" s="1" t="s">
        <v>14287</v>
      </c>
      <c r="Q335" s="1" t="s">
        <v>13638</v>
      </c>
      <c r="R335" s="1">
        <v>14.11</v>
      </c>
      <c r="S335" s="1" t="s">
        <v>13638</v>
      </c>
      <c r="T335" s="1" t="s">
        <v>13638</v>
      </c>
      <c r="U335" s="8">
        <v>44354</v>
      </c>
      <c r="AJ335" s="1" t="e" vm="5">
        <v>#N/A</v>
      </c>
      <c r="AY335" s="1" t="s">
        <v>3</v>
      </c>
      <c r="BD335" s="1" t="b">
        <v>0</v>
      </c>
      <c r="CA335" s="10">
        <v>0</v>
      </c>
      <c r="CB335" s="4">
        <v>0</v>
      </c>
    </row>
    <row r="336" spans="1:80" x14ac:dyDescent="0.25">
      <c r="A336" s="1" t="s">
        <v>7</v>
      </c>
      <c r="N336" s="1" t="s">
        <v>43</v>
      </c>
      <c r="O336" s="1" t="s">
        <v>298</v>
      </c>
      <c r="P336" s="1" t="s">
        <v>14288</v>
      </c>
      <c r="Q336" s="1" t="s">
        <v>14289</v>
      </c>
      <c r="R336" s="1">
        <v>14.11</v>
      </c>
      <c r="S336" s="1" t="s">
        <v>13638</v>
      </c>
      <c r="T336" s="1" t="s">
        <v>13638</v>
      </c>
      <c r="U336" s="8">
        <v>44354</v>
      </c>
      <c r="AJ336" s="1" t="e" vm="5">
        <v>#N/A</v>
      </c>
      <c r="AY336" s="1" t="s">
        <v>3</v>
      </c>
      <c r="BD336" s="1" t="b">
        <v>0</v>
      </c>
      <c r="CA336" s="10">
        <v>0</v>
      </c>
      <c r="CB336" s="4">
        <v>0</v>
      </c>
    </row>
    <row r="337" spans="1:80" x14ac:dyDescent="0.25">
      <c r="A337" s="1" t="s">
        <v>35357</v>
      </c>
      <c r="N337" s="1" t="s">
        <v>43</v>
      </c>
      <c r="O337" s="1" t="s">
        <v>122</v>
      </c>
      <c r="P337" s="1" t="s">
        <v>14290</v>
      </c>
      <c r="Q337" s="1" t="s">
        <v>13638</v>
      </c>
      <c r="R337" s="1">
        <v>92.121200000000002</v>
      </c>
      <c r="S337" s="1" t="s">
        <v>13638</v>
      </c>
      <c r="T337" s="1" t="s">
        <v>13638</v>
      </c>
      <c r="U337" s="8">
        <v>44354</v>
      </c>
      <c r="AJ337" s="1" t="e" vm="5">
        <v>#N/A</v>
      </c>
      <c r="AY337" s="1" t="s">
        <v>3</v>
      </c>
      <c r="BD337" s="1" t="b">
        <v>0</v>
      </c>
      <c r="CA337" s="10">
        <v>0</v>
      </c>
      <c r="CB337" s="4">
        <v>0</v>
      </c>
    </row>
    <row r="338" spans="1:80" x14ac:dyDescent="0.25">
      <c r="A338" s="1" t="s">
        <v>35358</v>
      </c>
      <c r="N338" s="1" t="s">
        <v>43</v>
      </c>
      <c r="O338" s="1" t="s">
        <v>121</v>
      </c>
      <c r="P338" s="1" t="s">
        <v>14291</v>
      </c>
      <c r="Q338" s="1" t="s">
        <v>14292</v>
      </c>
      <c r="R338" s="1">
        <v>45.269100000000002</v>
      </c>
      <c r="S338" s="1" t="s">
        <v>13638</v>
      </c>
      <c r="T338" s="1" t="s">
        <v>13638</v>
      </c>
      <c r="U338" s="8">
        <v>44354</v>
      </c>
      <c r="AJ338" s="1" t="e" vm="5">
        <v>#N/A</v>
      </c>
      <c r="AY338" s="1" t="s">
        <v>3</v>
      </c>
      <c r="BD338" s="1" t="b">
        <v>0</v>
      </c>
      <c r="CA338" s="10">
        <v>0</v>
      </c>
      <c r="CB338" s="4">
        <v>0</v>
      </c>
    </row>
    <row r="339" spans="1:80" x14ac:dyDescent="0.25">
      <c r="A339" s="1" t="s">
        <v>35359</v>
      </c>
      <c r="N339" s="1" t="s">
        <v>43</v>
      </c>
      <c r="O339" s="1" t="s">
        <v>120</v>
      </c>
      <c r="P339" s="1" t="s">
        <v>14293</v>
      </c>
      <c r="Q339" s="1" t="s">
        <v>13638</v>
      </c>
      <c r="R339" s="1">
        <v>88.66</v>
      </c>
      <c r="S339" s="1" t="s">
        <v>13638</v>
      </c>
      <c r="T339" s="1" t="s">
        <v>13638</v>
      </c>
      <c r="U339" s="8">
        <v>44354</v>
      </c>
      <c r="AJ339" s="1" t="e" vm="5">
        <v>#N/A</v>
      </c>
      <c r="AY339" s="1" t="s">
        <v>3</v>
      </c>
      <c r="BD339" s="1" t="b">
        <v>0</v>
      </c>
      <c r="CA339" s="10">
        <v>0</v>
      </c>
      <c r="CB339" s="4">
        <v>0</v>
      </c>
    </row>
    <row r="340" spans="1:80" x14ac:dyDescent="0.25">
      <c r="A340" s="1" t="s">
        <v>35360</v>
      </c>
      <c r="N340" s="1" t="s">
        <v>43</v>
      </c>
      <c r="O340" s="1" t="s">
        <v>119</v>
      </c>
      <c r="P340" s="1" t="s">
        <v>14294</v>
      </c>
      <c r="Q340" s="1" t="s">
        <v>14295</v>
      </c>
      <c r="R340" s="1">
        <v>43.191000000000003</v>
      </c>
      <c r="S340" s="1" t="s">
        <v>13638</v>
      </c>
      <c r="T340" s="1" t="s">
        <v>13638</v>
      </c>
      <c r="U340" s="8">
        <v>44354</v>
      </c>
      <c r="AJ340" s="1" t="e" vm="5">
        <v>#N/A</v>
      </c>
      <c r="AY340" s="1" t="s">
        <v>3</v>
      </c>
      <c r="BD340" s="1" t="b">
        <v>0</v>
      </c>
      <c r="CA340" s="10">
        <v>0</v>
      </c>
      <c r="CB340" s="4">
        <v>0</v>
      </c>
    </row>
    <row r="341" spans="1:80" x14ac:dyDescent="0.25">
      <c r="A341" s="1" t="s">
        <v>35361</v>
      </c>
      <c r="N341" s="1" t="s">
        <v>46</v>
      </c>
      <c r="O341" s="1" t="s">
        <v>3408</v>
      </c>
      <c r="P341" s="1" t="s">
        <v>14300</v>
      </c>
      <c r="Q341" s="1" t="s">
        <v>13638</v>
      </c>
      <c r="R341" s="1">
        <v>420.63</v>
      </c>
      <c r="S341" s="1" t="s">
        <v>13638</v>
      </c>
      <c r="T341" s="1" t="s">
        <v>13638</v>
      </c>
      <c r="U341" s="8">
        <v>44354</v>
      </c>
      <c r="AJ341" s="1" t="e" vm="5">
        <v>#N/A</v>
      </c>
      <c r="AY341" s="1" t="s">
        <v>3</v>
      </c>
      <c r="BD341" s="1" t="b">
        <v>0</v>
      </c>
      <c r="CA341" s="10">
        <v>0</v>
      </c>
      <c r="CB341" s="4">
        <v>0</v>
      </c>
    </row>
    <row r="342" spans="1:80" x14ac:dyDescent="0.25">
      <c r="A342" s="1" t="s">
        <v>35362</v>
      </c>
      <c r="N342" s="1" t="s">
        <v>46</v>
      </c>
      <c r="O342" s="1" t="s">
        <v>3407</v>
      </c>
      <c r="P342" s="1" t="s">
        <v>14301</v>
      </c>
      <c r="Q342" s="1" t="s">
        <v>13638</v>
      </c>
      <c r="R342" s="1">
        <v>62.08</v>
      </c>
      <c r="S342" s="1" t="s">
        <v>13638</v>
      </c>
      <c r="T342" s="1" t="s">
        <v>13638</v>
      </c>
      <c r="U342" s="8">
        <v>44354</v>
      </c>
      <c r="AJ342" s="1" t="e" vm="5">
        <v>#N/A</v>
      </c>
      <c r="AY342" s="1" t="s">
        <v>3</v>
      </c>
      <c r="BD342" s="1" t="b">
        <v>0</v>
      </c>
      <c r="CA342" s="10">
        <v>0</v>
      </c>
      <c r="CB342" s="4">
        <v>0</v>
      </c>
    </row>
    <row r="343" spans="1:80" x14ac:dyDescent="0.25">
      <c r="A343" s="1" t="s">
        <v>35363</v>
      </c>
      <c r="N343" s="1" t="s">
        <v>46</v>
      </c>
      <c r="O343" s="1" t="s">
        <v>3406</v>
      </c>
      <c r="P343" s="1" t="s">
        <v>14302</v>
      </c>
      <c r="Q343" s="1" t="s">
        <v>14303</v>
      </c>
      <c r="R343" s="1">
        <v>37.700000000000003</v>
      </c>
      <c r="S343" s="1" t="s">
        <v>13638</v>
      </c>
      <c r="T343" s="1" t="s">
        <v>13638</v>
      </c>
      <c r="U343" s="8">
        <v>44354</v>
      </c>
      <c r="AJ343" s="1" t="e" vm="5">
        <v>#N/A</v>
      </c>
      <c r="AY343" s="1" t="s">
        <v>3</v>
      </c>
      <c r="BD343" s="1" t="b">
        <v>0</v>
      </c>
      <c r="CA343" s="10">
        <v>0</v>
      </c>
      <c r="CB343" s="4">
        <v>0</v>
      </c>
    </row>
    <row r="344" spans="1:80" x14ac:dyDescent="0.25">
      <c r="A344" s="1" t="s">
        <v>35364</v>
      </c>
      <c r="N344" s="1" t="s">
        <v>46</v>
      </c>
      <c r="O344" s="1" t="s">
        <v>3405</v>
      </c>
      <c r="P344" s="1" t="s">
        <v>14304</v>
      </c>
      <c r="Q344" s="1" t="s">
        <v>13638</v>
      </c>
      <c r="R344" s="1">
        <v>391.27</v>
      </c>
      <c r="S344" s="1" t="s">
        <v>13638</v>
      </c>
      <c r="T344" s="1" t="s">
        <v>13638</v>
      </c>
      <c r="U344" s="8">
        <v>44354</v>
      </c>
      <c r="AJ344" s="1" t="e" vm="5">
        <v>#N/A</v>
      </c>
      <c r="AY344" s="1" t="s">
        <v>3</v>
      </c>
      <c r="BD344" s="1" t="b">
        <v>0</v>
      </c>
      <c r="CA344" s="10">
        <v>0</v>
      </c>
      <c r="CB344" s="4">
        <v>0</v>
      </c>
    </row>
    <row r="345" spans="1:80" x14ac:dyDescent="0.25">
      <c r="A345" s="1" t="s">
        <v>35365</v>
      </c>
      <c r="N345" s="1" t="s">
        <v>46</v>
      </c>
      <c r="O345" s="1" t="s">
        <v>3263</v>
      </c>
      <c r="P345" s="1" t="s">
        <v>14305</v>
      </c>
      <c r="Q345" s="1" t="s">
        <v>13638</v>
      </c>
      <c r="R345" s="1">
        <v>65.819999999999993</v>
      </c>
      <c r="S345" s="1" t="s">
        <v>13638</v>
      </c>
      <c r="T345" s="1" t="s">
        <v>13638</v>
      </c>
      <c r="U345" s="8">
        <v>44354</v>
      </c>
      <c r="AJ345" s="1" t="e" vm="5">
        <v>#N/A</v>
      </c>
      <c r="AY345" s="1" t="s">
        <v>3</v>
      </c>
      <c r="BD345" s="1" t="b">
        <v>0</v>
      </c>
      <c r="CA345" s="10">
        <v>0</v>
      </c>
      <c r="CB345" s="4">
        <v>0</v>
      </c>
    </row>
    <row r="346" spans="1:80" x14ac:dyDescent="0.25">
      <c r="A346" s="1" t="s">
        <v>35366</v>
      </c>
      <c r="N346" s="1" t="s">
        <v>46</v>
      </c>
      <c r="O346" s="1" t="s">
        <v>3262</v>
      </c>
      <c r="P346" s="1" t="s">
        <v>14306</v>
      </c>
      <c r="Q346" s="1" t="s">
        <v>14307</v>
      </c>
      <c r="R346" s="1">
        <v>40.130000000000003</v>
      </c>
      <c r="S346" s="1" t="s">
        <v>13638</v>
      </c>
      <c r="T346" s="1" t="s">
        <v>13638</v>
      </c>
      <c r="U346" s="8">
        <v>44354</v>
      </c>
      <c r="AJ346" s="1" t="e" vm="5">
        <v>#N/A</v>
      </c>
      <c r="AY346" s="1" t="s">
        <v>3</v>
      </c>
      <c r="BD346" s="1" t="b">
        <v>0</v>
      </c>
      <c r="CA346" s="10">
        <v>0</v>
      </c>
      <c r="CB346" s="4">
        <v>0</v>
      </c>
    </row>
    <row r="347" spans="1:80" x14ac:dyDescent="0.25">
      <c r="A347" s="1" t="s">
        <v>35367</v>
      </c>
      <c r="N347" s="1" t="s">
        <v>46</v>
      </c>
      <c r="O347" s="1" t="s">
        <v>3261</v>
      </c>
      <c r="P347" s="1" t="s">
        <v>14308</v>
      </c>
      <c r="Q347" s="1" t="s">
        <v>13638</v>
      </c>
      <c r="R347" s="1">
        <v>59.36</v>
      </c>
      <c r="S347" s="1" t="s">
        <v>13638</v>
      </c>
      <c r="T347" s="1" t="s">
        <v>13638</v>
      </c>
      <c r="U347" s="8">
        <v>44354</v>
      </c>
      <c r="AJ347" s="1" t="e" vm="5">
        <v>#N/A</v>
      </c>
      <c r="AY347" s="1" t="s">
        <v>3</v>
      </c>
      <c r="BD347" s="1" t="b">
        <v>0</v>
      </c>
      <c r="CA347" s="10">
        <v>0</v>
      </c>
      <c r="CB347" s="4">
        <v>0</v>
      </c>
    </row>
    <row r="348" spans="1:80" x14ac:dyDescent="0.25">
      <c r="A348" s="1" t="s">
        <v>35368</v>
      </c>
      <c r="N348" s="1" t="s">
        <v>46</v>
      </c>
      <c r="O348" s="1" t="s">
        <v>3260</v>
      </c>
      <c r="P348" s="1" t="s">
        <v>14309</v>
      </c>
      <c r="Q348" s="1" t="s">
        <v>14310</v>
      </c>
      <c r="R348" s="1">
        <v>31.82</v>
      </c>
      <c r="S348" s="1" t="s">
        <v>13638</v>
      </c>
      <c r="T348" s="1" t="s">
        <v>13638</v>
      </c>
      <c r="U348" s="8">
        <v>44354</v>
      </c>
      <c r="AJ348" s="1" t="e" vm="5">
        <v>#N/A</v>
      </c>
      <c r="AY348" s="1" t="s">
        <v>3</v>
      </c>
      <c r="BD348" s="1" t="b">
        <v>0</v>
      </c>
      <c r="CA348" s="10">
        <v>0</v>
      </c>
      <c r="CB348" s="4">
        <v>0</v>
      </c>
    </row>
    <row r="349" spans="1:80" x14ac:dyDescent="0.25">
      <c r="N349" s="1" t="s">
        <v>46</v>
      </c>
      <c r="O349" s="1" t="s">
        <v>3032</v>
      </c>
      <c r="P349" s="1" t="s">
        <v>28681</v>
      </c>
      <c r="Q349" s="1" t="s">
        <v>13638</v>
      </c>
      <c r="R349" s="1">
        <v>14.07</v>
      </c>
      <c r="S349" s="1" t="s">
        <v>13638</v>
      </c>
      <c r="T349" s="1" t="s">
        <v>13638</v>
      </c>
      <c r="U349" s="8">
        <v>44354</v>
      </c>
      <c r="AJ349" s="1" t="e" vm="5">
        <v>#N/A</v>
      </c>
      <c r="AY349" s="1" t="s">
        <v>3</v>
      </c>
      <c r="BD349" s="1" t="b">
        <v>0</v>
      </c>
      <c r="CA349" s="10">
        <v>0</v>
      </c>
      <c r="CB349" s="4">
        <v>0</v>
      </c>
    </row>
    <row r="350" spans="1:80" x14ac:dyDescent="0.25">
      <c r="A350" s="1" t="s">
        <v>30</v>
      </c>
      <c r="N350" s="1" t="s">
        <v>46</v>
      </c>
      <c r="O350" s="1" t="s">
        <v>3031</v>
      </c>
      <c r="P350" s="1" t="s">
        <v>28682</v>
      </c>
      <c r="Q350" s="1" t="s">
        <v>28683</v>
      </c>
      <c r="R350" s="1">
        <v>14.07</v>
      </c>
      <c r="S350" s="1" t="s">
        <v>13638</v>
      </c>
      <c r="T350" s="1" t="s">
        <v>13638</v>
      </c>
      <c r="U350" s="8">
        <v>44354</v>
      </c>
      <c r="AJ350" s="1" t="e" vm="5">
        <v>#N/A</v>
      </c>
      <c r="AY350" s="1" t="s">
        <v>3</v>
      </c>
      <c r="BD350" s="1" t="b">
        <v>0</v>
      </c>
      <c r="CA350" s="10">
        <v>0</v>
      </c>
      <c r="CB350" s="4">
        <v>0</v>
      </c>
    </row>
    <row r="351" spans="1:80" x14ac:dyDescent="0.25">
      <c r="A351" s="1" t="s">
        <v>35369</v>
      </c>
      <c r="N351" s="1" t="s">
        <v>46</v>
      </c>
      <c r="O351" s="1" t="s">
        <v>3030</v>
      </c>
      <c r="P351" s="1" t="s">
        <v>28684</v>
      </c>
      <c r="Q351" s="1" t="s">
        <v>13638</v>
      </c>
      <c r="R351" s="1">
        <v>15.08</v>
      </c>
      <c r="S351" s="1" t="s">
        <v>13638</v>
      </c>
      <c r="T351" s="1" t="s">
        <v>13638</v>
      </c>
      <c r="U351" s="8">
        <v>44354</v>
      </c>
      <c r="AJ351" s="1" t="e" vm="5">
        <v>#N/A</v>
      </c>
      <c r="AY351" s="1" t="s">
        <v>3</v>
      </c>
      <c r="BD351" s="1" t="b">
        <v>0</v>
      </c>
      <c r="CA351" s="10">
        <v>0</v>
      </c>
      <c r="CB351" s="4">
        <v>0</v>
      </c>
    </row>
    <row r="352" spans="1:80" x14ac:dyDescent="0.25">
      <c r="A352" s="1" t="s">
        <v>35370</v>
      </c>
      <c r="N352" s="1" t="s">
        <v>46</v>
      </c>
      <c r="O352" s="1" t="s">
        <v>3029</v>
      </c>
      <c r="P352" s="1" t="s">
        <v>28685</v>
      </c>
      <c r="Q352" s="1" t="s">
        <v>13638</v>
      </c>
      <c r="R352" s="1">
        <v>15.08</v>
      </c>
      <c r="S352" s="1" t="s">
        <v>13638</v>
      </c>
      <c r="T352" s="1" t="s">
        <v>13638</v>
      </c>
      <c r="U352" s="8">
        <v>44354</v>
      </c>
      <c r="AJ352" s="1" t="e" vm="5">
        <v>#N/A</v>
      </c>
      <c r="AY352" s="1" t="s">
        <v>3</v>
      </c>
      <c r="BD352" s="1" t="b">
        <v>0</v>
      </c>
      <c r="CA352" s="10">
        <v>0</v>
      </c>
      <c r="CB352" s="4">
        <v>0</v>
      </c>
    </row>
    <row r="353" spans="1:80" x14ac:dyDescent="0.25">
      <c r="A353" s="1" t="s">
        <v>35371</v>
      </c>
      <c r="N353" s="1" t="s">
        <v>46</v>
      </c>
      <c r="O353" s="1" t="s">
        <v>2996</v>
      </c>
      <c r="P353" s="1" t="s">
        <v>14322</v>
      </c>
      <c r="Q353" s="1" t="s">
        <v>13638</v>
      </c>
      <c r="R353" s="1">
        <v>57.585999999999999</v>
      </c>
      <c r="S353" s="1" t="s">
        <v>13638</v>
      </c>
      <c r="T353" s="1" t="s">
        <v>13638</v>
      </c>
      <c r="U353" s="8">
        <v>44354</v>
      </c>
      <c r="AJ353" s="1" t="e" vm="5">
        <v>#N/A</v>
      </c>
      <c r="AY353" s="1" t="s">
        <v>3</v>
      </c>
      <c r="BD353" s="1" t="b">
        <v>0</v>
      </c>
      <c r="CA353" s="10">
        <v>0</v>
      </c>
      <c r="CB353" s="4">
        <v>0</v>
      </c>
    </row>
    <row r="354" spans="1:80" x14ac:dyDescent="0.25">
      <c r="A354" s="1" t="s">
        <v>35372</v>
      </c>
      <c r="N354" s="1" t="s">
        <v>46</v>
      </c>
      <c r="O354" s="1" t="s">
        <v>2995</v>
      </c>
      <c r="P354" s="1" t="s">
        <v>14324</v>
      </c>
      <c r="Q354" s="1" t="s">
        <v>14325</v>
      </c>
      <c r="R354" s="1">
        <v>48.328000000000003</v>
      </c>
      <c r="S354" s="1" t="s">
        <v>13638</v>
      </c>
      <c r="T354" s="1" t="s">
        <v>13638</v>
      </c>
      <c r="U354" s="8">
        <v>44354</v>
      </c>
      <c r="AJ354" s="1" t="e" vm="5">
        <v>#N/A</v>
      </c>
      <c r="AY354" s="1" t="s">
        <v>3</v>
      </c>
      <c r="BD354" s="1" t="b">
        <v>0</v>
      </c>
      <c r="CA354" s="10">
        <v>0</v>
      </c>
      <c r="CB354" s="4">
        <v>0</v>
      </c>
    </row>
    <row r="355" spans="1:80" x14ac:dyDescent="0.25">
      <c r="N355" s="1" t="s">
        <v>46</v>
      </c>
      <c r="O355" s="1" t="s">
        <v>2994</v>
      </c>
      <c r="P355" s="1" t="s">
        <v>14327</v>
      </c>
      <c r="Q355" s="1" t="s">
        <v>13638</v>
      </c>
      <c r="R355" s="1">
        <v>51.457999999999998</v>
      </c>
      <c r="S355" s="1" t="s">
        <v>13638</v>
      </c>
      <c r="T355" s="1" t="s">
        <v>13638</v>
      </c>
      <c r="U355" s="8">
        <v>44354</v>
      </c>
      <c r="AJ355" s="1" t="e" vm="5">
        <v>#N/A</v>
      </c>
      <c r="AY355" s="1" t="s">
        <v>3</v>
      </c>
      <c r="BD355" s="1" t="b">
        <v>0</v>
      </c>
      <c r="CA355" s="10">
        <v>0</v>
      </c>
      <c r="CB355" s="4">
        <v>0</v>
      </c>
    </row>
    <row r="356" spans="1:80" x14ac:dyDescent="0.25">
      <c r="A356" s="1" t="s">
        <v>8</v>
      </c>
      <c r="N356" s="1" t="s">
        <v>46</v>
      </c>
      <c r="O356" s="1" t="s">
        <v>2993</v>
      </c>
      <c r="P356" s="1" t="s">
        <v>14329</v>
      </c>
      <c r="Q356" s="1" t="s">
        <v>14330</v>
      </c>
      <c r="R356" s="1">
        <v>40.668999999999997</v>
      </c>
      <c r="S356" s="1" t="s">
        <v>13638</v>
      </c>
      <c r="T356" s="1" t="s">
        <v>13638</v>
      </c>
      <c r="U356" s="8">
        <v>44354</v>
      </c>
      <c r="AJ356" s="1" t="e" vm="5">
        <v>#N/A</v>
      </c>
      <c r="AY356" s="1" t="s">
        <v>3</v>
      </c>
      <c r="BD356" s="1" t="b">
        <v>0</v>
      </c>
      <c r="CA356" s="10">
        <v>0</v>
      </c>
      <c r="CB356" s="4">
        <v>0</v>
      </c>
    </row>
    <row r="357" spans="1:80" x14ac:dyDescent="0.25">
      <c r="A357" s="1" t="s">
        <v>35373</v>
      </c>
      <c r="N357" s="1" t="s">
        <v>46</v>
      </c>
      <c r="O357" s="1" t="s">
        <v>2882</v>
      </c>
      <c r="P357" s="1" t="s">
        <v>14341</v>
      </c>
      <c r="Q357" s="1" t="s">
        <v>13638</v>
      </c>
      <c r="R357" s="1">
        <v>90.367999999999995</v>
      </c>
      <c r="S357" s="1" t="s">
        <v>13638</v>
      </c>
      <c r="T357" s="1" t="s">
        <v>13638</v>
      </c>
      <c r="U357" s="8">
        <v>44354</v>
      </c>
      <c r="AJ357" s="1" t="e" vm="5">
        <v>#N/A</v>
      </c>
      <c r="AY357" s="1" t="s">
        <v>3</v>
      </c>
      <c r="BD357" s="1" t="b">
        <v>0</v>
      </c>
      <c r="CA357" s="10">
        <v>0</v>
      </c>
      <c r="CB357" s="4">
        <v>0</v>
      </c>
    </row>
    <row r="358" spans="1:80" x14ac:dyDescent="0.25">
      <c r="A358" s="1" t="s">
        <v>35374</v>
      </c>
      <c r="N358" s="1" t="s">
        <v>46</v>
      </c>
      <c r="O358" s="1" t="s">
        <v>2881</v>
      </c>
      <c r="P358" s="1" t="s">
        <v>14342</v>
      </c>
      <c r="Q358" s="1" t="s">
        <v>14343</v>
      </c>
      <c r="R358" s="1">
        <v>56.12</v>
      </c>
      <c r="S358" s="1" t="s">
        <v>13638</v>
      </c>
      <c r="T358" s="1" t="s">
        <v>13638</v>
      </c>
      <c r="U358" s="8">
        <v>44354</v>
      </c>
      <c r="AJ358" s="1" t="e" vm="5">
        <v>#N/A</v>
      </c>
      <c r="AY358" s="1" t="s">
        <v>3</v>
      </c>
      <c r="BD358" s="1" t="b">
        <v>0</v>
      </c>
      <c r="CA358" s="10">
        <v>0</v>
      </c>
      <c r="CB358" s="4">
        <v>0</v>
      </c>
    </row>
    <row r="359" spans="1:80" x14ac:dyDescent="0.25">
      <c r="A359" s="1" t="s">
        <v>35375</v>
      </c>
      <c r="N359" s="1" t="s">
        <v>46</v>
      </c>
      <c r="O359" s="1" t="s">
        <v>2880</v>
      </c>
      <c r="P359" s="1" t="s">
        <v>14344</v>
      </c>
      <c r="Q359" s="1" t="s">
        <v>13638</v>
      </c>
      <c r="R359" s="1">
        <v>84.545000000000002</v>
      </c>
      <c r="S359" s="1" t="s">
        <v>13638</v>
      </c>
      <c r="T359" s="1" t="s">
        <v>13638</v>
      </c>
      <c r="U359" s="8">
        <v>44354</v>
      </c>
      <c r="AJ359" s="1" t="e" vm="5">
        <v>#N/A</v>
      </c>
      <c r="AY359" s="1" t="s">
        <v>3</v>
      </c>
      <c r="BD359" s="1" t="b">
        <v>0</v>
      </c>
      <c r="CA359" s="10">
        <v>0</v>
      </c>
      <c r="CB359" s="4">
        <v>0</v>
      </c>
    </row>
    <row r="360" spans="1:80" x14ac:dyDescent="0.25">
      <c r="A360" s="1" t="s">
        <v>35376</v>
      </c>
      <c r="N360" s="1" t="s">
        <v>46</v>
      </c>
      <c r="O360" s="1" t="s">
        <v>2879</v>
      </c>
      <c r="P360" s="1" t="s">
        <v>14345</v>
      </c>
      <c r="Q360" s="1" t="s">
        <v>14346</v>
      </c>
      <c r="R360" s="1">
        <v>25.091999999999999</v>
      </c>
      <c r="S360" s="1" t="s">
        <v>13638</v>
      </c>
      <c r="T360" s="1" t="s">
        <v>13638</v>
      </c>
      <c r="U360" s="8">
        <v>44354</v>
      </c>
      <c r="AJ360" s="1" t="e" vm="5">
        <v>#N/A</v>
      </c>
      <c r="AY360" s="1" t="s">
        <v>3</v>
      </c>
      <c r="BD360" s="1" t="b">
        <v>0</v>
      </c>
      <c r="CA360" s="10">
        <v>0</v>
      </c>
      <c r="CB360" s="4">
        <v>0</v>
      </c>
    </row>
    <row r="361" spans="1:80" x14ac:dyDescent="0.25">
      <c r="N361" s="1" t="s">
        <v>46</v>
      </c>
      <c r="O361" s="1" t="s">
        <v>2768</v>
      </c>
      <c r="P361" s="1" t="s">
        <v>14347</v>
      </c>
      <c r="Q361" s="1" t="s">
        <v>13638</v>
      </c>
      <c r="R361" s="1">
        <v>48.204000000000001</v>
      </c>
      <c r="S361" s="1" t="s">
        <v>13638</v>
      </c>
      <c r="T361" s="1" t="s">
        <v>13638</v>
      </c>
      <c r="U361" s="8">
        <v>44354</v>
      </c>
      <c r="AJ361" s="1" t="e" vm="5">
        <v>#N/A</v>
      </c>
      <c r="AY361" s="1" t="s">
        <v>3</v>
      </c>
      <c r="BD361" s="1" t="b">
        <v>0</v>
      </c>
      <c r="CA361" s="10">
        <v>0</v>
      </c>
      <c r="CB361" s="4">
        <v>0</v>
      </c>
    </row>
    <row r="362" spans="1:80" x14ac:dyDescent="0.25">
      <c r="A362" s="1" t="s">
        <v>9</v>
      </c>
      <c r="N362" s="1" t="s">
        <v>46</v>
      </c>
      <c r="O362" s="1" t="s">
        <v>2767</v>
      </c>
      <c r="P362" s="1" t="s">
        <v>14348</v>
      </c>
      <c r="Q362" s="1" t="s">
        <v>14349</v>
      </c>
      <c r="R362" s="1">
        <v>36.914000000000001</v>
      </c>
      <c r="S362" s="1" t="s">
        <v>13638</v>
      </c>
      <c r="T362" s="1" t="s">
        <v>13638</v>
      </c>
      <c r="U362" s="8">
        <v>44354</v>
      </c>
      <c r="AJ362" s="1" t="e" vm="5">
        <v>#N/A</v>
      </c>
      <c r="AY362" s="1" t="s">
        <v>3</v>
      </c>
      <c r="BD362" s="1" t="b">
        <v>0</v>
      </c>
      <c r="CA362" s="10">
        <v>0</v>
      </c>
      <c r="CB362" s="4">
        <v>0</v>
      </c>
    </row>
    <row r="363" spans="1:80" x14ac:dyDescent="0.25">
      <c r="A363" s="1" t="s">
        <v>35377</v>
      </c>
      <c r="N363" s="1" t="s">
        <v>46</v>
      </c>
      <c r="O363" s="1" t="s">
        <v>2766</v>
      </c>
      <c r="P363" s="1" t="s">
        <v>14350</v>
      </c>
      <c r="Q363" s="1" t="s">
        <v>13638</v>
      </c>
      <c r="R363" s="1">
        <v>43.819000000000003</v>
      </c>
      <c r="S363" s="1" t="s">
        <v>13638</v>
      </c>
      <c r="T363" s="1" t="s">
        <v>13638</v>
      </c>
      <c r="U363" s="8">
        <v>44354</v>
      </c>
      <c r="AJ363" s="1" t="e" vm="5">
        <v>#N/A</v>
      </c>
      <c r="AY363" s="1" t="s">
        <v>3</v>
      </c>
      <c r="BD363" s="1" t="b">
        <v>0</v>
      </c>
      <c r="CA363" s="10">
        <v>0</v>
      </c>
      <c r="CB363" s="4">
        <v>0</v>
      </c>
    </row>
    <row r="364" spans="1:80" x14ac:dyDescent="0.25">
      <c r="A364" s="1" t="s">
        <v>35378</v>
      </c>
      <c r="N364" s="1" t="s">
        <v>46</v>
      </c>
      <c r="O364" s="1" t="s">
        <v>2765</v>
      </c>
      <c r="P364" s="1" t="s">
        <v>14351</v>
      </c>
      <c r="Q364" s="1" t="s">
        <v>14352</v>
      </c>
      <c r="R364" s="1">
        <v>27.053000000000001</v>
      </c>
      <c r="S364" s="1" t="s">
        <v>13638</v>
      </c>
      <c r="T364" s="1" t="s">
        <v>13638</v>
      </c>
      <c r="U364" s="8">
        <v>44354</v>
      </c>
      <c r="AJ364" s="1" t="e" vm="5">
        <v>#N/A</v>
      </c>
      <c r="AY364" s="1" t="s">
        <v>3</v>
      </c>
      <c r="BD364" s="1" t="b">
        <v>0</v>
      </c>
      <c r="CA364" s="10">
        <v>0</v>
      </c>
      <c r="CB364" s="4">
        <v>0</v>
      </c>
    </row>
    <row r="365" spans="1:80" x14ac:dyDescent="0.25">
      <c r="A365" s="1" t="s">
        <v>35379</v>
      </c>
      <c r="N365" s="1" t="s">
        <v>46</v>
      </c>
      <c r="O365" s="1" t="s">
        <v>2694</v>
      </c>
      <c r="P365" s="1" t="s">
        <v>14353</v>
      </c>
      <c r="Q365" s="1" t="s">
        <v>13638</v>
      </c>
      <c r="R365" s="1">
        <v>1489.1931</v>
      </c>
      <c r="S365" s="1" t="s">
        <v>13638</v>
      </c>
      <c r="T365" s="1" t="s">
        <v>13638</v>
      </c>
      <c r="U365" s="8">
        <v>44354</v>
      </c>
      <c r="AJ365" s="1" t="e" vm="5">
        <v>#N/A</v>
      </c>
      <c r="AY365" s="1" t="s">
        <v>3</v>
      </c>
      <c r="BD365" s="1" t="b">
        <v>0</v>
      </c>
      <c r="CA365" s="10">
        <v>0</v>
      </c>
      <c r="CB365" s="4">
        <v>0</v>
      </c>
    </row>
    <row r="366" spans="1:80" x14ac:dyDescent="0.25">
      <c r="A366" s="1" t="s">
        <v>35380</v>
      </c>
      <c r="N366" s="1" t="s">
        <v>46</v>
      </c>
      <c r="O366" s="1" t="s">
        <v>14354</v>
      </c>
      <c r="P366" s="1" t="s">
        <v>14355</v>
      </c>
      <c r="Q366" s="1" t="s">
        <v>14356</v>
      </c>
      <c r="R366" s="1">
        <v>81.204499999999996</v>
      </c>
      <c r="S366" s="1" t="s">
        <v>13638</v>
      </c>
      <c r="T366" s="1" t="s">
        <v>13638</v>
      </c>
      <c r="U366" s="8">
        <v>44354</v>
      </c>
      <c r="AJ366" s="1" t="e" vm="5">
        <v>#N/A</v>
      </c>
      <c r="AY366" s="1" t="s">
        <v>3</v>
      </c>
      <c r="BD366" s="1" t="b">
        <v>0</v>
      </c>
      <c r="CA366" s="10">
        <v>0</v>
      </c>
      <c r="CB366" s="4">
        <v>0</v>
      </c>
    </row>
    <row r="367" spans="1:80" x14ac:dyDescent="0.25">
      <c r="N367" s="1" t="s">
        <v>46</v>
      </c>
      <c r="O367" s="1" t="s">
        <v>14357</v>
      </c>
      <c r="P367" s="1" t="s">
        <v>14358</v>
      </c>
      <c r="Q367" s="1" t="s">
        <v>14359</v>
      </c>
      <c r="R367" s="1">
        <v>71.918999999999997</v>
      </c>
      <c r="S367" s="1" t="s">
        <v>13638</v>
      </c>
      <c r="T367" s="1" t="s">
        <v>13638</v>
      </c>
      <c r="U367" s="8">
        <v>44354</v>
      </c>
      <c r="AJ367" s="1" t="e" vm="5">
        <v>#N/A</v>
      </c>
      <c r="AY367" s="1" t="s">
        <v>3</v>
      </c>
      <c r="BD367" s="1" t="b">
        <v>0</v>
      </c>
      <c r="CA367" s="10">
        <v>0</v>
      </c>
      <c r="CB367" s="4">
        <v>0</v>
      </c>
    </row>
    <row r="368" spans="1:80" x14ac:dyDescent="0.25">
      <c r="A368" s="1" t="s">
        <v>31</v>
      </c>
      <c r="N368" s="1" t="s">
        <v>46</v>
      </c>
      <c r="O368" s="1" t="s">
        <v>2693</v>
      </c>
      <c r="P368" s="1" t="s">
        <v>14360</v>
      </c>
      <c r="Q368" s="1" t="s">
        <v>13638</v>
      </c>
      <c r="R368" s="1">
        <v>1370.0461</v>
      </c>
      <c r="S368" s="1" t="s">
        <v>13638</v>
      </c>
      <c r="T368" s="1" t="s">
        <v>13638</v>
      </c>
      <c r="U368" s="8">
        <v>44354</v>
      </c>
      <c r="AJ368" s="1" t="e" vm="5">
        <v>#N/A</v>
      </c>
      <c r="AY368" s="1" t="s">
        <v>3</v>
      </c>
      <c r="BD368" s="1" t="b">
        <v>0</v>
      </c>
      <c r="CA368" s="10">
        <v>0</v>
      </c>
      <c r="CB368" s="4">
        <v>0</v>
      </c>
    </row>
    <row r="369" spans="1:80" x14ac:dyDescent="0.25">
      <c r="A369" s="1" t="s">
        <v>35381</v>
      </c>
      <c r="N369" s="1" t="s">
        <v>46</v>
      </c>
      <c r="O369" s="1" t="s">
        <v>2540</v>
      </c>
      <c r="P369" s="1" t="s">
        <v>14361</v>
      </c>
      <c r="Q369" s="1" t="s">
        <v>13638</v>
      </c>
      <c r="R369" s="1">
        <v>87.62</v>
      </c>
      <c r="S369" s="1" t="s">
        <v>13638</v>
      </c>
      <c r="T369" s="1" t="s">
        <v>13638</v>
      </c>
      <c r="U369" s="8">
        <v>44354</v>
      </c>
      <c r="AJ369" s="1" t="e" vm="5">
        <v>#N/A</v>
      </c>
      <c r="AY369" s="1" t="s">
        <v>3</v>
      </c>
      <c r="BD369" s="1" t="b">
        <v>0</v>
      </c>
      <c r="CA369" s="10">
        <v>0</v>
      </c>
      <c r="CB369" s="4">
        <v>0</v>
      </c>
    </row>
    <row r="370" spans="1:80" x14ac:dyDescent="0.25">
      <c r="A370" s="1" t="s">
        <v>35382</v>
      </c>
      <c r="N370" s="1" t="s">
        <v>46</v>
      </c>
      <c r="O370" s="1" t="s">
        <v>2539</v>
      </c>
      <c r="P370" s="1" t="s">
        <v>14362</v>
      </c>
      <c r="Q370" s="1" t="s">
        <v>13638</v>
      </c>
      <c r="R370" s="1">
        <v>81.802000000000007</v>
      </c>
      <c r="S370" s="1" t="s">
        <v>13638</v>
      </c>
      <c r="T370" s="1" t="s">
        <v>13638</v>
      </c>
      <c r="U370" s="8">
        <v>44354</v>
      </c>
      <c r="AJ370" s="1" t="e" vm="5">
        <v>#N/A</v>
      </c>
      <c r="AY370" s="1" t="s">
        <v>3</v>
      </c>
      <c r="BD370" s="1" t="b">
        <v>0</v>
      </c>
      <c r="CA370" s="10">
        <v>0</v>
      </c>
      <c r="CB370" s="4">
        <v>0</v>
      </c>
    </row>
    <row r="371" spans="1:80" x14ac:dyDescent="0.25">
      <c r="A371" s="1" t="s">
        <v>35383</v>
      </c>
      <c r="N371" s="1" t="s">
        <v>46</v>
      </c>
      <c r="O371" s="1" t="s">
        <v>2538</v>
      </c>
      <c r="P371" s="1" t="s">
        <v>14363</v>
      </c>
      <c r="Q371" s="1" t="s">
        <v>14364</v>
      </c>
      <c r="R371" s="1">
        <v>44.109000000000002</v>
      </c>
      <c r="S371" s="1" t="s">
        <v>13638</v>
      </c>
      <c r="T371" s="1" t="s">
        <v>13638</v>
      </c>
      <c r="U371" s="8">
        <v>44354</v>
      </c>
      <c r="AJ371" s="1" t="e" vm="5">
        <v>#N/A</v>
      </c>
      <c r="AY371" s="1" t="s">
        <v>3</v>
      </c>
      <c r="BD371" s="1" t="b">
        <v>0</v>
      </c>
      <c r="CA371" s="10">
        <v>0</v>
      </c>
      <c r="CB371" s="4">
        <v>0</v>
      </c>
    </row>
    <row r="372" spans="1:80" x14ac:dyDescent="0.25">
      <c r="A372" s="1" t="s">
        <v>35384</v>
      </c>
      <c r="N372" s="1" t="s">
        <v>46</v>
      </c>
      <c r="O372" s="1" t="s">
        <v>2537</v>
      </c>
      <c r="P372" s="1" t="s">
        <v>14365</v>
      </c>
      <c r="Q372" s="1" t="s">
        <v>14366</v>
      </c>
      <c r="R372" s="1">
        <v>33.728999999999999</v>
      </c>
      <c r="S372" s="1" t="s">
        <v>13638</v>
      </c>
      <c r="T372" s="1" t="s">
        <v>13638</v>
      </c>
      <c r="U372" s="8">
        <v>44354</v>
      </c>
      <c r="AJ372" s="1" t="e" vm="5">
        <v>#N/A</v>
      </c>
      <c r="AY372" s="1" t="s">
        <v>3</v>
      </c>
      <c r="BD372" s="1" t="b">
        <v>0</v>
      </c>
      <c r="CA372" s="10">
        <v>0</v>
      </c>
      <c r="CB372" s="4">
        <v>0</v>
      </c>
    </row>
    <row r="373" spans="1:80" x14ac:dyDescent="0.25">
      <c r="N373" s="1" t="s">
        <v>46</v>
      </c>
      <c r="O373" s="1" t="s">
        <v>14377</v>
      </c>
      <c r="P373" s="1" t="s">
        <v>14378</v>
      </c>
      <c r="Q373" s="1" t="s">
        <v>13638</v>
      </c>
      <c r="R373" s="1">
        <v>155.66</v>
      </c>
      <c r="S373" s="1" t="s">
        <v>13638</v>
      </c>
      <c r="T373" s="1" t="s">
        <v>13638</v>
      </c>
      <c r="U373" s="8">
        <v>44354</v>
      </c>
      <c r="AJ373" s="1" t="e" vm="5">
        <v>#N/A</v>
      </c>
      <c r="AY373" s="1" t="s">
        <v>3</v>
      </c>
      <c r="BD373" s="1" t="b">
        <v>0</v>
      </c>
      <c r="CA373" s="10">
        <v>0</v>
      </c>
      <c r="CB373" s="4">
        <v>0</v>
      </c>
    </row>
    <row r="374" spans="1:80" x14ac:dyDescent="0.25">
      <c r="A374" s="1" t="s">
        <v>40</v>
      </c>
      <c r="N374" s="1" t="s">
        <v>46</v>
      </c>
      <c r="O374" s="1" t="s">
        <v>14379</v>
      </c>
      <c r="P374" s="1" t="s">
        <v>14380</v>
      </c>
      <c r="Q374" s="1" t="s">
        <v>14381</v>
      </c>
      <c r="R374" s="1">
        <v>38.6</v>
      </c>
      <c r="S374" s="1" t="s">
        <v>13638</v>
      </c>
      <c r="T374" s="1" t="s">
        <v>13638</v>
      </c>
      <c r="U374" s="8">
        <v>44354</v>
      </c>
      <c r="AJ374" s="1" t="e" vm="5">
        <v>#N/A</v>
      </c>
      <c r="AY374" s="1" t="s">
        <v>3</v>
      </c>
      <c r="BD374" s="1" t="b">
        <v>0</v>
      </c>
      <c r="CA374" s="10">
        <v>0</v>
      </c>
      <c r="CB374" s="4">
        <v>0</v>
      </c>
    </row>
    <row r="375" spans="1:80" x14ac:dyDescent="0.25">
      <c r="A375" s="1" t="s">
        <v>35385</v>
      </c>
      <c r="N375" s="1" t="s">
        <v>46</v>
      </c>
      <c r="O375" s="1" t="s">
        <v>2360</v>
      </c>
      <c r="P375" s="1" t="s">
        <v>14382</v>
      </c>
      <c r="Q375" s="1" t="s">
        <v>13638</v>
      </c>
      <c r="R375" s="1">
        <v>144.07</v>
      </c>
      <c r="S375" s="1" t="s">
        <v>13638</v>
      </c>
      <c r="T375" s="1" t="s">
        <v>13638</v>
      </c>
      <c r="U375" s="8">
        <v>44354</v>
      </c>
      <c r="AJ375" s="1" t="e" vm="5">
        <v>#N/A</v>
      </c>
      <c r="AY375" s="1" t="s">
        <v>3</v>
      </c>
      <c r="BD375" s="1" t="b">
        <v>0</v>
      </c>
      <c r="CA375" s="10">
        <v>0</v>
      </c>
      <c r="CB375" s="4">
        <v>0</v>
      </c>
    </row>
    <row r="376" spans="1:80" x14ac:dyDescent="0.25">
      <c r="A376" s="1" t="s">
        <v>35386</v>
      </c>
      <c r="N376" s="1" t="s">
        <v>46</v>
      </c>
      <c r="O376" s="1" t="s">
        <v>2359</v>
      </c>
      <c r="P376" s="1" t="s">
        <v>14383</v>
      </c>
      <c r="Q376" s="1" t="s">
        <v>14384</v>
      </c>
      <c r="R376" s="1">
        <v>28.65</v>
      </c>
      <c r="S376" s="1" t="s">
        <v>13638</v>
      </c>
      <c r="T376" s="1" t="s">
        <v>13638</v>
      </c>
      <c r="U376" s="8">
        <v>44354</v>
      </c>
      <c r="AJ376" s="1" t="e" vm="5">
        <v>#N/A</v>
      </c>
      <c r="AY376" s="1" t="s">
        <v>3</v>
      </c>
      <c r="BD376" s="1" t="b">
        <v>0</v>
      </c>
      <c r="CA376" s="10">
        <v>0</v>
      </c>
      <c r="CB376" s="4">
        <v>0</v>
      </c>
    </row>
    <row r="377" spans="1:80" x14ac:dyDescent="0.25">
      <c r="A377" s="1" t="s">
        <v>35387</v>
      </c>
      <c r="N377" s="1" t="s">
        <v>46</v>
      </c>
      <c r="O377" s="1" t="s">
        <v>2239</v>
      </c>
      <c r="P377" s="1" t="s">
        <v>14414</v>
      </c>
      <c r="Q377" s="1" t="s">
        <v>13638</v>
      </c>
      <c r="R377" s="1">
        <v>16.61</v>
      </c>
      <c r="S377" s="1" t="s">
        <v>13638</v>
      </c>
      <c r="T377" s="1" t="s">
        <v>13638</v>
      </c>
      <c r="U377" s="8">
        <v>44354</v>
      </c>
      <c r="AJ377" s="1" t="e" vm="5">
        <v>#N/A</v>
      </c>
      <c r="AY377" s="1" t="s">
        <v>3</v>
      </c>
      <c r="BD377" s="1" t="b">
        <v>0</v>
      </c>
      <c r="CA377" s="10">
        <v>0</v>
      </c>
      <c r="CB377" s="4">
        <v>0</v>
      </c>
    </row>
    <row r="378" spans="1:80" x14ac:dyDescent="0.25">
      <c r="A378" s="1" t="s">
        <v>35388</v>
      </c>
      <c r="N378" s="1" t="s">
        <v>46</v>
      </c>
      <c r="O378" s="1" t="s">
        <v>2238</v>
      </c>
      <c r="P378" s="1" t="s">
        <v>14419</v>
      </c>
      <c r="Q378" s="1" t="s">
        <v>13638</v>
      </c>
      <c r="R378" s="1">
        <v>15.44</v>
      </c>
      <c r="S378" s="1" t="s">
        <v>13638</v>
      </c>
      <c r="T378" s="1" t="s">
        <v>13638</v>
      </c>
      <c r="U378" s="8">
        <v>44354</v>
      </c>
      <c r="AJ378" s="1" t="e" vm="5">
        <v>#N/A</v>
      </c>
      <c r="AY378" s="1" t="s">
        <v>3</v>
      </c>
      <c r="BD378" s="1" t="b">
        <v>0</v>
      </c>
      <c r="CA378" s="10">
        <v>0</v>
      </c>
      <c r="CB378" s="4">
        <v>0</v>
      </c>
    </row>
    <row r="379" spans="1:80" x14ac:dyDescent="0.25">
      <c r="N379" s="1" t="s">
        <v>46</v>
      </c>
      <c r="O379" s="1" t="s">
        <v>2237</v>
      </c>
      <c r="P379" s="1" t="s">
        <v>14416</v>
      </c>
      <c r="Q379" s="1" t="s">
        <v>14417</v>
      </c>
      <c r="R379" s="1">
        <v>15.62</v>
      </c>
      <c r="S379" s="1" t="s">
        <v>13638</v>
      </c>
      <c r="T379" s="1" t="s">
        <v>13638</v>
      </c>
      <c r="U379" s="8">
        <v>44354</v>
      </c>
      <c r="AJ379" s="1" t="e" vm="5">
        <v>#N/A</v>
      </c>
      <c r="AY379" s="1" t="s">
        <v>3</v>
      </c>
      <c r="BD379" s="1" t="b">
        <v>0</v>
      </c>
      <c r="CA379" s="10">
        <v>0</v>
      </c>
      <c r="CB379" s="4">
        <v>0</v>
      </c>
    </row>
    <row r="380" spans="1:80" x14ac:dyDescent="0.25">
      <c r="A380" s="1" t="s">
        <v>32</v>
      </c>
      <c r="N380" s="1" t="s">
        <v>46</v>
      </c>
      <c r="O380" s="1" t="s">
        <v>2236</v>
      </c>
      <c r="P380" s="1" t="s">
        <v>14421</v>
      </c>
      <c r="Q380" s="1" t="s">
        <v>14422</v>
      </c>
      <c r="R380" s="1">
        <v>14.49</v>
      </c>
      <c r="S380" s="1" t="s">
        <v>13638</v>
      </c>
      <c r="T380" s="1" t="s">
        <v>13638</v>
      </c>
      <c r="U380" s="8">
        <v>44354</v>
      </c>
      <c r="AJ380" s="1" t="e" vm="5">
        <v>#N/A</v>
      </c>
      <c r="AY380" s="1" t="s">
        <v>3</v>
      </c>
      <c r="BD380" s="1" t="b">
        <v>0</v>
      </c>
      <c r="CA380" s="10">
        <v>0</v>
      </c>
      <c r="CB380" s="4">
        <v>0</v>
      </c>
    </row>
    <row r="381" spans="1:80" x14ac:dyDescent="0.25">
      <c r="A381" s="1" t="s">
        <v>35389</v>
      </c>
      <c r="N381" s="1" t="s">
        <v>46</v>
      </c>
      <c r="O381" s="1" t="s">
        <v>2161</v>
      </c>
      <c r="P381" s="1" t="s">
        <v>14385</v>
      </c>
      <c r="Q381" s="1" t="s">
        <v>13638</v>
      </c>
      <c r="R381" s="1">
        <v>85.68</v>
      </c>
      <c r="S381" s="1" t="s">
        <v>13638</v>
      </c>
      <c r="T381" s="1" t="s">
        <v>13638</v>
      </c>
      <c r="U381" s="8">
        <v>44354</v>
      </c>
      <c r="AJ381" s="1" t="e" vm="5">
        <v>#N/A</v>
      </c>
      <c r="AY381" s="1" t="s">
        <v>3</v>
      </c>
      <c r="BD381" s="1" t="b">
        <v>0</v>
      </c>
      <c r="CA381" s="10">
        <v>0</v>
      </c>
      <c r="CB381" s="4">
        <v>0</v>
      </c>
    </row>
    <row r="382" spans="1:80" x14ac:dyDescent="0.25">
      <c r="A382" s="1" t="s">
        <v>35390</v>
      </c>
      <c r="N382" s="1" t="s">
        <v>46</v>
      </c>
      <c r="O382" s="1" t="s">
        <v>2160</v>
      </c>
      <c r="P382" s="1" t="s">
        <v>14386</v>
      </c>
      <c r="Q382" s="1" t="s">
        <v>14387</v>
      </c>
      <c r="R382" s="1">
        <v>34.67</v>
      </c>
      <c r="S382" s="1" t="s">
        <v>13638</v>
      </c>
      <c r="T382" s="1" t="s">
        <v>13638</v>
      </c>
      <c r="U382" s="8">
        <v>44354</v>
      </c>
      <c r="AJ382" s="1" t="e" vm="5">
        <v>#N/A</v>
      </c>
      <c r="AY382" s="1" t="s">
        <v>3</v>
      </c>
      <c r="BD382" s="1" t="b">
        <v>0</v>
      </c>
      <c r="CA382" s="10">
        <v>0</v>
      </c>
      <c r="CB382" s="4">
        <v>0</v>
      </c>
    </row>
    <row r="383" spans="1:80" x14ac:dyDescent="0.25">
      <c r="A383" s="1" t="s">
        <v>35391</v>
      </c>
      <c r="N383" s="1" t="s">
        <v>46</v>
      </c>
      <c r="O383" s="1" t="s">
        <v>2159</v>
      </c>
      <c r="P383" s="1" t="s">
        <v>14388</v>
      </c>
      <c r="Q383" s="1" t="s">
        <v>13638</v>
      </c>
      <c r="R383" s="1">
        <v>75.28</v>
      </c>
      <c r="S383" s="1" t="s">
        <v>13638</v>
      </c>
      <c r="T383" s="1" t="s">
        <v>13638</v>
      </c>
      <c r="U383" s="8">
        <v>44354</v>
      </c>
      <c r="AJ383" s="1" t="e" vm="5">
        <v>#N/A</v>
      </c>
      <c r="AY383" s="1" t="s">
        <v>3</v>
      </c>
      <c r="BD383" s="1" t="b">
        <v>0</v>
      </c>
      <c r="CA383" s="10">
        <v>0</v>
      </c>
      <c r="CB383" s="4">
        <v>0</v>
      </c>
    </row>
    <row r="384" spans="1:80" x14ac:dyDescent="0.25">
      <c r="A384" s="1" t="s">
        <v>35392</v>
      </c>
      <c r="N384" s="1" t="s">
        <v>46</v>
      </c>
      <c r="O384" s="1" t="s">
        <v>2158</v>
      </c>
      <c r="P384" s="1" t="s">
        <v>14389</v>
      </c>
      <c r="Q384" s="1" t="s">
        <v>14390</v>
      </c>
      <c r="R384" s="1">
        <v>28.46</v>
      </c>
      <c r="S384" s="1" t="s">
        <v>13638</v>
      </c>
      <c r="T384" s="1" t="s">
        <v>13638</v>
      </c>
      <c r="U384" s="8">
        <v>44354</v>
      </c>
      <c r="AJ384" s="1" t="e" vm="5">
        <v>#N/A</v>
      </c>
      <c r="AY384" s="1" t="s">
        <v>3</v>
      </c>
      <c r="BD384" s="1" t="b">
        <v>0</v>
      </c>
      <c r="CA384" s="10">
        <v>0</v>
      </c>
      <c r="CB384" s="4">
        <v>0</v>
      </c>
    </row>
    <row r="385" spans="1:80" x14ac:dyDescent="0.25">
      <c r="N385" s="1" t="s">
        <v>46</v>
      </c>
      <c r="O385" s="1" t="s">
        <v>2108</v>
      </c>
      <c r="P385" s="1" t="s">
        <v>14391</v>
      </c>
      <c r="Q385" s="1" t="s">
        <v>13638</v>
      </c>
      <c r="R385" s="1">
        <v>11.0031</v>
      </c>
      <c r="S385" s="1" t="s">
        <v>13638</v>
      </c>
      <c r="T385" s="1" t="s">
        <v>13638</v>
      </c>
      <c r="U385" s="8">
        <v>44354</v>
      </c>
      <c r="AJ385" s="1" t="e" vm="5">
        <v>#N/A</v>
      </c>
      <c r="AY385" s="1" t="s">
        <v>3</v>
      </c>
      <c r="BD385" s="1" t="b">
        <v>0</v>
      </c>
      <c r="CA385" s="10">
        <v>0</v>
      </c>
      <c r="CB385" s="4">
        <v>0</v>
      </c>
    </row>
    <row r="386" spans="1:80" x14ac:dyDescent="0.25">
      <c r="A386" s="1" t="s">
        <v>33</v>
      </c>
      <c r="N386" s="1" t="s">
        <v>46</v>
      </c>
      <c r="O386" s="1" t="s">
        <v>2107</v>
      </c>
      <c r="P386" s="1" t="s">
        <v>14392</v>
      </c>
      <c r="Q386" s="1" t="s">
        <v>14393</v>
      </c>
      <c r="R386" s="1">
        <v>11.0031</v>
      </c>
      <c r="S386" s="1" t="s">
        <v>13638</v>
      </c>
      <c r="T386" s="1" t="s">
        <v>13638</v>
      </c>
      <c r="U386" s="8">
        <v>44354</v>
      </c>
      <c r="AJ386" s="1" t="e" vm="5">
        <v>#N/A</v>
      </c>
      <c r="AY386" s="1" t="s">
        <v>3</v>
      </c>
      <c r="BD386" s="1" t="b">
        <v>0</v>
      </c>
      <c r="CA386" s="10">
        <v>0</v>
      </c>
      <c r="CB386" s="4">
        <v>0</v>
      </c>
    </row>
    <row r="387" spans="1:80" x14ac:dyDescent="0.25">
      <c r="A387" s="1" t="s">
        <v>35393</v>
      </c>
      <c r="N387" s="1" t="s">
        <v>46</v>
      </c>
      <c r="O387" s="1" t="s">
        <v>2106</v>
      </c>
      <c r="P387" s="1" t="s">
        <v>14394</v>
      </c>
      <c r="Q387" s="1" t="s">
        <v>13638</v>
      </c>
      <c r="R387" s="1">
        <v>10.935700000000001</v>
      </c>
      <c r="S387" s="1" t="s">
        <v>13638</v>
      </c>
      <c r="T387" s="1" t="s">
        <v>13638</v>
      </c>
      <c r="U387" s="8">
        <v>44354</v>
      </c>
      <c r="AJ387" s="1" t="e" vm="5">
        <v>#N/A</v>
      </c>
      <c r="AY387" s="1" t="s">
        <v>3</v>
      </c>
      <c r="BD387" s="1" t="b">
        <v>0</v>
      </c>
      <c r="CA387" s="10">
        <v>0</v>
      </c>
      <c r="CB387" s="4">
        <v>0</v>
      </c>
    </row>
    <row r="388" spans="1:80" x14ac:dyDescent="0.25">
      <c r="A388" s="1" t="s">
        <v>35394</v>
      </c>
      <c r="N388" s="1" t="s">
        <v>46</v>
      </c>
      <c r="O388" s="1" t="s">
        <v>2105</v>
      </c>
      <c r="P388" s="1" t="s">
        <v>14395</v>
      </c>
      <c r="Q388" s="1" t="s">
        <v>14396</v>
      </c>
      <c r="R388" s="1">
        <v>10.935700000000001</v>
      </c>
      <c r="S388" s="1" t="s">
        <v>13638</v>
      </c>
      <c r="T388" s="1" t="s">
        <v>13638</v>
      </c>
      <c r="U388" s="8">
        <v>44354</v>
      </c>
      <c r="AJ388" s="1" t="e" vm="5">
        <v>#N/A</v>
      </c>
      <c r="AY388" s="1" t="s">
        <v>3</v>
      </c>
      <c r="BD388" s="1" t="b">
        <v>0</v>
      </c>
      <c r="CA388" s="10">
        <v>0</v>
      </c>
      <c r="CB388" s="4">
        <v>0</v>
      </c>
    </row>
    <row r="389" spans="1:80" x14ac:dyDescent="0.25">
      <c r="A389" s="1" t="s">
        <v>35395</v>
      </c>
      <c r="N389" s="1" t="s">
        <v>46</v>
      </c>
      <c r="O389" s="1" t="s">
        <v>1990</v>
      </c>
      <c r="P389" s="1" t="s">
        <v>14407</v>
      </c>
      <c r="Q389" s="1" t="s">
        <v>13638</v>
      </c>
      <c r="R389" s="1">
        <v>63.098999999999997</v>
      </c>
      <c r="S389" s="1" t="s">
        <v>13638</v>
      </c>
      <c r="T389" s="1" t="s">
        <v>13638</v>
      </c>
      <c r="U389" s="8">
        <v>44354</v>
      </c>
      <c r="AJ389" s="1" t="e" vm="5">
        <v>#N/A</v>
      </c>
      <c r="AY389" s="1" t="s">
        <v>3</v>
      </c>
      <c r="BD389" s="1" t="b">
        <v>0</v>
      </c>
      <c r="CA389" s="10">
        <v>0</v>
      </c>
      <c r="CB389" s="4">
        <v>0</v>
      </c>
    </row>
    <row r="390" spans="1:80" x14ac:dyDescent="0.25">
      <c r="A390" s="1" t="s">
        <v>35396</v>
      </c>
      <c r="N390" s="1" t="s">
        <v>46</v>
      </c>
      <c r="O390" s="1" t="s">
        <v>1989</v>
      </c>
      <c r="P390" s="1" t="s">
        <v>14408</v>
      </c>
      <c r="Q390" s="1" t="s">
        <v>13638</v>
      </c>
      <c r="R390" s="1">
        <v>69.647999999999996</v>
      </c>
      <c r="S390" s="1" t="s">
        <v>13638</v>
      </c>
      <c r="T390" s="1" t="s">
        <v>13638</v>
      </c>
      <c r="U390" s="8">
        <v>44354</v>
      </c>
      <c r="AJ390" s="1" t="e" vm="5">
        <v>#N/A</v>
      </c>
      <c r="AY390" s="1" t="s">
        <v>3</v>
      </c>
      <c r="BD390" s="1" t="b">
        <v>0</v>
      </c>
      <c r="CA390" s="10">
        <v>0</v>
      </c>
      <c r="CB390" s="4">
        <v>0</v>
      </c>
    </row>
    <row r="391" spans="1:80" x14ac:dyDescent="0.25">
      <c r="N391" s="1" t="s">
        <v>46</v>
      </c>
      <c r="O391" s="1" t="s">
        <v>1988</v>
      </c>
      <c r="P391" s="1" t="s">
        <v>14409</v>
      </c>
      <c r="Q391" s="1" t="s">
        <v>14410</v>
      </c>
      <c r="R391" s="1">
        <v>34.655999999999999</v>
      </c>
      <c r="S391" s="1" t="s">
        <v>13638</v>
      </c>
      <c r="T391" s="1" t="s">
        <v>13638</v>
      </c>
      <c r="U391" s="8">
        <v>44354</v>
      </c>
      <c r="AJ391" s="1" t="e" vm="5">
        <v>#N/A</v>
      </c>
      <c r="AY391" s="1" t="s">
        <v>3</v>
      </c>
      <c r="BD391" s="1" t="b">
        <v>0</v>
      </c>
      <c r="CA391" s="10">
        <v>0</v>
      </c>
      <c r="CB391" s="4">
        <v>0</v>
      </c>
    </row>
    <row r="392" spans="1:80" x14ac:dyDescent="0.25">
      <c r="A392" s="1" t="s">
        <v>11</v>
      </c>
      <c r="N392" s="1" t="s">
        <v>46</v>
      </c>
      <c r="O392" s="1" t="s">
        <v>1987</v>
      </c>
      <c r="P392" s="1" t="s">
        <v>14411</v>
      </c>
      <c r="Q392" s="1" t="s">
        <v>14412</v>
      </c>
      <c r="R392" s="1">
        <v>41.496000000000002</v>
      </c>
      <c r="S392" s="1" t="s">
        <v>13638</v>
      </c>
      <c r="T392" s="1" t="s">
        <v>13638</v>
      </c>
      <c r="U392" s="8">
        <v>44354</v>
      </c>
      <c r="AJ392" s="1" t="e" vm="5">
        <v>#N/A</v>
      </c>
      <c r="AY392" s="1" t="s">
        <v>3</v>
      </c>
      <c r="BD392" s="1" t="b">
        <v>0</v>
      </c>
      <c r="CA392" s="10">
        <v>0</v>
      </c>
      <c r="CB392" s="4">
        <v>0</v>
      </c>
    </row>
    <row r="393" spans="1:80" x14ac:dyDescent="0.25">
      <c r="A393" s="1" t="s">
        <v>35397</v>
      </c>
      <c r="N393" s="1" t="s">
        <v>46</v>
      </c>
      <c r="O393" s="1" t="s">
        <v>1848</v>
      </c>
      <c r="P393" s="1" t="s">
        <v>14371</v>
      </c>
      <c r="Q393" s="1" t="s">
        <v>13638</v>
      </c>
      <c r="R393" s="1">
        <v>57</v>
      </c>
      <c r="S393" s="1" t="s">
        <v>13638</v>
      </c>
      <c r="T393" s="1" t="s">
        <v>13638</v>
      </c>
      <c r="U393" s="8">
        <v>44354</v>
      </c>
      <c r="AJ393" s="1" t="e" vm="5">
        <v>#N/A</v>
      </c>
      <c r="AY393" s="1" t="s">
        <v>3</v>
      </c>
      <c r="BD393" s="1" t="b">
        <v>0</v>
      </c>
      <c r="CA393" s="10">
        <v>0</v>
      </c>
      <c r="CB393" s="4">
        <v>0</v>
      </c>
    </row>
    <row r="394" spans="1:80" x14ac:dyDescent="0.25">
      <c r="A394" s="1" t="s">
        <v>35398</v>
      </c>
      <c r="N394" s="1" t="s">
        <v>46</v>
      </c>
      <c r="O394" s="1" t="s">
        <v>1847</v>
      </c>
      <c r="P394" s="1" t="s">
        <v>14368</v>
      </c>
      <c r="Q394" s="1" t="s">
        <v>13638</v>
      </c>
      <c r="R394" s="1">
        <v>203.37</v>
      </c>
      <c r="S394" s="1" t="s">
        <v>13638</v>
      </c>
      <c r="T394" s="1" t="s">
        <v>13638</v>
      </c>
      <c r="U394" s="8">
        <v>44354</v>
      </c>
      <c r="AJ394" s="1" t="e" vm="5">
        <v>#N/A</v>
      </c>
      <c r="AY394" s="1" t="s">
        <v>3</v>
      </c>
      <c r="BD394" s="1" t="b">
        <v>0</v>
      </c>
      <c r="CA394" s="10">
        <v>0</v>
      </c>
      <c r="CB394" s="4">
        <v>0</v>
      </c>
    </row>
    <row r="395" spans="1:80" x14ac:dyDescent="0.25">
      <c r="A395" s="1" t="s">
        <v>35399</v>
      </c>
      <c r="N395" s="1" t="s">
        <v>46</v>
      </c>
      <c r="O395" s="1" t="s">
        <v>1846</v>
      </c>
      <c r="P395" s="1" t="s">
        <v>14373</v>
      </c>
      <c r="Q395" s="1" t="s">
        <v>13638</v>
      </c>
      <c r="R395" s="1">
        <v>188.2</v>
      </c>
      <c r="S395" s="1" t="s">
        <v>13638</v>
      </c>
      <c r="T395" s="1" t="s">
        <v>13638</v>
      </c>
      <c r="U395" s="8">
        <v>44354</v>
      </c>
      <c r="AJ395" s="1" t="e" vm="5">
        <v>#N/A</v>
      </c>
      <c r="AY395" s="1" t="s">
        <v>3</v>
      </c>
      <c r="BD395" s="1" t="b">
        <v>0</v>
      </c>
      <c r="CA395" s="10">
        <v>0</v>
      </c>
      <c r="CB395" s="4">
        <v>0</v>
      </c>
    </row>
    <row r="396" spans="1:80" x14ac:dyDescent="0.25">
      <c r="A396" s="1" t="s">
        <v>35400</v>
      </c>
      <c r="N396" s="1" t="s">
        <v>46</v>
      </c>
      <c r="O396" s="1" t="s">
        <v>1845</v>
      </c>
      <c r="P396" s="1" t="s">
        <v>14375</v>
      </c>
      <c r="Q396" s="1" t="s">
        <v>14376</v>
      </c>
      <c r="R396" s="1">
        <v>52.64</v>
      </c>
      <c r="S396" s="1" t="s">
        <v>13638</v>
      </c>
      <c r="T396" s="1" t="s">
        <v>13638</v>
      </c>
      <c r="U396" s="8">
        <v>44354</v>
      </c>
      <c r="AJ396" s="1" t="e" vm="5">
        <v>#N/A</v>
      </c>
      <c r="AY396" s="1" t="s">
        <v>3</v>
      </c>
      <c r="BD396" s="1" t="b">
        <v>0</v>
      </c>
      <c r="CA396" s="10">
        <v>0</v>
      </c>
      <c r="CB396" s="4">
        <v>0</v>
      </c>
    </row>
    <row r="397" spans="1:80" x14ac:dyDescent="0.25">
      <c r="N397" s="1" t="s">
        <v>46</v>
      </c>
      <c r="O397" s="1" t="s">
        <v>1705</v>
      </c>
      <c r="P397" s="1" t="s">
        <v>14423</v>
      </c>
      <c r="Q397" s="1" t="s">
        <v>14424</v>
      </c>
      <c r="R397" s="1">
        <v>16.164000000000001</v>
      </c>
      <c r="S397" s="1" t="s">
        <v>13638</v>
      </c>
      <c r="T397" s="1" t="s">
        <v>13638</v>
      </c>
      <c r="U397" s="8">
        <v>44354</v>
      </c>
      <c r="AJ397" s="1" t="e" vm="5">
        <v>#N/A</v>
      </c>
      <c r="AY397" s="1" t="s">
        <v>3</v>
      </c>
      <c r="BD397" s="1" t="b">
        <v>0</v>
      </c>
      <c r="CA397" s="10">
        <v>0</v>
      </c>
      <c r="CB397" s="4">
        <v>0</v>
      </c>
    </row>
    <row r="398" spans="1:80" x14ac:dyDescent="0.25">
      <c r="A398" s="1" t="s">
        <v>12</v>
      </c>
      <c r="N398" s="1" t="s">
        <v>46</v>
      </c>
      <c r="O398" s="1" t="s">
        <v>1704</v>
      </c>
      <c r="P398" s="1" t="s">
        <v>14425</v>
      </c>
      <c r="Q398" s="1" t="s">
        <v>13638</v>
      </c>
      <c r="R398" s="1">
        <v>16.1633</v>
      </c>
      <c r="S398" s="1" t="s">
        <v>13638</v>
      </c>
      <c r="T398" s="1" t="s">
        <v>13638</v>
      </c>
      <c r="U398" s="8">
        <v>44354</v>
      </c>
      <c r="AJ398" s="1" t="e" vm="5">
        <v>#N/A</v>
      </c>
      <c r="AY398" s="1" t="s">
        <v>3</v>
      </c>
      <c r="BD398" s="1" t="b">
        <v>0</v>
      </c>
      <c r="CA398" s="10">
        <v>0</v>
      </c>
      <c r="CB398" s="4">
        <v>0</v>
      </c>
    </row>
    <row r="399" spans="1:80" x14ac:dyDescent="0.25">
      <c r="A399" s="1" t="s">
        <v>35401</v>
      </c>
      <c r="N399" s="1" t="s">
        <v>46</v>
      </c>
      <c r="O399" s="1" t="s">
        <v>1703</v>
      </c>
      <c r="P399" s="1" t="s">
        <v>14426</v>
      </c>
      <c r="Q399" s="1" t="s">
        <v>13638</v>
      </c>
      <c r="R399" s="1">
        <v>15.238300000000001</v>
      </c>
      <c r="S399" s="1" t="s">
        <v>13638</v>
      </c>
      <c r="T399" s="1" t="s">
        <v>13638</v>
      </c>
      <c r="U399" s="8">
        <v>44354</v>
      </c>
      <c r="AJ399" s="1" t="e" vm="5">
        <v>#N/A</v>
      </c>
      <c r="AY399" s="1" t="s">
        <v>3</v>
      </c>
      <c r="BD399" s="1" t="b">
        <v>0</v>
      </c>
      <c r="CA399" s="10">
        <v>0</v>
      </c>
      <c r="CB399" s="4">
        <v>0</v>
      </c>
    </row>
    <row r="400" spans="1:80" x14ac:dyDescent="0.25">
      <c r="A400" s="1" t="s">
        <v>35402</v>
      </c>
      <c r="N400" s="1" t="s">
        <v>46</v>
      </c>
      <c r="O400" s="1" t="s">
        <v>1702</v>
      </c>
      <c r="P400" s="1" t="s">
        <v>14427</v>
      </c>
      <c r="Q400" s="1" t="s">
        <v>14428</v>
      </c>
      <c r="R400" s="1">
        <v>15.2384</v>
      </c>
      <c r="S400" s="1" t="s">
        <v>13638</v>
      </c>
      <c r="T400" s="1" t="s">
        <v>13638</v>
      </c>
      <c r="U400" s="8">
        <v>44354</v>
      </c>
      <c r="AJ400" s="1" t="e" vm="5">
        <v>#N/A</v>
      </c>
      <c r="AY400" s="1" t="s">
        <v>3</v>
      </c>
      <c r="BD400" s="1" t="b">
        <v>0</v>
      </c>
      <c r="CA400" s="10">
        <v>0</v>
      </c>
      <c r="CB400" s="4">
        <v>0</v>
      </c>
    </row>
    <row r="401" spans="1:80" x14ac:dyDescent="0.25">
      <c r="A401" s="1" t="s">
        <v>35403</v>
      </c>
      <c r="N401" s="1" t="s">
        <v>46</v>
      </c>
      <c r="O401" s="1" t="s">
        <v>1652</v>
      </c>
      <c r="P401" s="1" t="s">
        <v>14429</v>
      </c>
      <c r="Q401" s="1" t="s">
        <v>13638</v>
      </c>
      <c r="R401" s="1">
        <v>18.178000000000001</v>
      </c>
      <c r="S401" s="1" t="s">
        <v>13638</v>
      </c>
      <c r="T401" s="1" t="s">
        <v>13638</v>
      </c>
      <c r="U401" s="8">
        <v>44354</v>
      </c>
      <c r="AJ401" s="1" t="e" vm="5">
        <v>#N/A</v>
      </c>
      <c r="AY401" s="1" t="s">
        <v>3</v>
      </c>
      <c r="BD401" s="1" t="b">
        <v>0</v>
      </c>
      <c r="CA401" s="10">
        <v>0</v>
      </c>
      <c r="CB401" s="4">
        <v>0</v>
      </c>
    </row>
    <row r="402" spans="1:80" x14ac:dyDescent="0.25">
      <c r="A402" s="1" t="s">
        <v>35404</v>
      </c>
      <c r="N402" s="1" t="s">
        <v>46</v>
      </c>
      <c r="O402" s="1" t="s">
        <v>1651</v>
      </c>
      <c r="P402" s="1" t="s">
        <v>14430</v>
      </c>
      <c r="Q402" s="1" t="s">
        <v>14431</v>
      </c>
      <c r="R402" s="1">
        <v>18.736000000000001</v>
      </c>
      <c r="S402" s="1" t="s">
        <v>13638</v>
      </c>
      <c r="T402" s="1" t="s">
        <v>13638</v>
      </c>
      <c r="U402" s="8">
        <v>44354</v>
      </c>
      <c r="AJ402" s="1" t="e" vm="5">
        <v>#N/A</v>
      </c>
      <c r="AY402" s="1" t="s">
        <v>3</v>
      </c>
      <c r="BD402" s="1" t="b">
        <v>0</v>
      </c>
      <c r="CA402" s="10">
        <v>0</v>
      </c>
      <c r="CB402" s="4">
        <v>0</v>
      </c>
    </row>
    <row r="403" spans="1:80" x14ac:dyDescent="0.25">
      <c r="N403" s="1" t="s">
        <v>46</v>
      </c>
      <c r="O403" s="1" t="s">
        <v>1650</v>
      </c>
      <c r="P403" s="1" t="s">
        <v>14432</v>
      </c>
      <c r="Q403" s="1" t="s">
        <v>14433</v>
      </c>
      <c r="R403" s="1">
        <v>18.172000000000001</v>
      </c>
      <c r="S403" s="1" t="s">
        <v>13638</v>
      </c>
      <c r="T403" s="1" t="s">
        <v>13638</v>
      </c>
      <c r="U403" s="8">
        <v>44354</v>
      </c>
      <c r="AJ403" s="1" t="e" vm="5">
        <v>#N/A</v>
      </c>
      <c r="AY403" s="1" t="s">
        <v>3</v>
      </c>
      <c r="BD403" s="1" t="b">
        <v>0</v>
      </c>
      <c r="CA403" s="10">
        <v>0</v>
      </c>
      <c r="CB403" s="4">
        <v>0</v>
      </c>
    </row>
    <row r="404" spans="1:80" x14ac:dyDescent="0.25">
      <c r="A404" s="1" t="s">
        <v>35</v>
      </c>
      <c r="N404" s="1" t="s">
        <v>46</v>
      </c>
      <c r="O404" s="1" t="s">
        <v>1649</v>
      </c>
      <c r="P404" s="1" t="s">
        <v>14434</v>
      </c>
      <c r="Q404" s="1" t="s">
        <v>13638</v>
      </c>
      <c r="R404" s="1">
        <v>18.734000000000002</v>
      </c>
      <c r="S404" s="1" t="s">
        <v>13638</v>
      </c>
      <c r="T404" s="1" t="s">
        <v>13638</v>
      </c>
      <c r="U404" s="8">
        <v>44354</v>
      </c>
      <c r="AJ404" s="1" t="e" vm="5">
        <v>#N/A</v>
      </c>
      <c r="AY404" s="1" t="s">
        <v>3</v>
      </c>
      <c r="BD404" s="1" t="b">
        <v>0</v>
      </c>
      <c r="CA404" s="10">
        <v>0</v>
      </c>
      <c r="CB404" s="4">
        <v>0</v>
      </c>
    </row>
    <row r="405" spans="1:80" x14ac:dyDescent="0.25">
      <c r="A405" s="1" t="s">
        <v>35405</v>
      </c>
      <c r="N405" s="1" t="s">
        <v>46</v>
      </c>
      <c r="O405" s="1" t="s">
        <v>1616</v>
      </c>
      <c r="P405" s="1" t="s">
        <v>14435</v>
      </c>
      <c r="Q405" s="1" t="s">
        <v>14436</v>
      </c>
      <c r="R405" s="1">
        <v>22.2224</v>
      </c>
      <c r="S405" s="1" t="s">
        <v>13638</v>
      </c>
      <c r="T405" s="1" t="s">
        <v>13638</v>
      </c>
      <c r="U405" s="8">
        <v>44354</v>
      </c>
      <c r="AJ405" s="1" t="e" vm="5">
        <v>#N/A</v>
      </c>
      <c r="AY405" s="1" t="s">
        <v>3</v>
      </c>
      <c r="BD405" s="1" t="b">
        <v>0</v>
      </c>
      <c r="CA405" s="10">
        <v>0</v>
      </c>
      <c r="CB405" s="4">
        <v>0</v>
      </c>
    </row>
    <row r="406" spans="1:80" x14ac:dyDescent="0.25">
      <c r="A406" s="1" t="s">
        <v>35406</v>
      </c>
      <c r="N406" s="1" t="s">
        <v>46</v>
      </c>
      <c r="O406" s="1" t="s">
        <v>1615</v>
      </c>
      <c r="P406" s="1" t="s">
        <v>14437</v>
      </c>
      <c r="Q406" s="1" t="s">
        <v>13638</v>
      </c>
      <c r="R406" s="1">
        <v>38.583599999999997</v>
      </c>
      <c r="S406" s="1" t="s">
        <v>13638</v>
      </c>
      <c r="T406" s="1" t="s">
        <v>13638</v>
      </c>
      <c r="U406" s="8">
        <v>44354</v>
      </c>
      <c r="AJ406" s="1" t="e" vm="5">
        <v>#N/A</v>
      </c>
      <c r="AY406" s="1" t="s">
        <v>3</v>
      </c>
      <c r="BD406" s="1" t="b">
        <v>0</v>
      </c>
      <c r="CA406" s="10">
        <v>0</v>
      </c>
      <c r="CB406" s="4">
        <v>0</v>
      </c>
    </row>
    <row r="407" spans="1:80" x14ac:dyDescent="0.25">
      <c r="A407" s="1" t="s">
        <v>35407</v>
      </c>
      <c r="N407" s="1" t="s">
        <v>46</v>
      </c>
      <c r="O407" s="1" t="s">
        <v>1614</v>
      </c>
      <c r="P407" s="1" t="s">
        <v>14438</v>
      </c>
      <c r="Q407" s="1" t="s">
        <v>14439</v>
      </c>
      <c r="R407" s="1">
        <v>21.531600000000001</v>
      </c>
      <c r="S407" s="1" t="s">
        <v>13638</v>
      </c>
      <c r="T407" s="1" t="s">
        <v>13638</v>
      </c>
      <c r="U407" s="8">
        <v>44354</v>
      </c>
      <c r="AJ407" s="1" t="e" vm="5">
        <v>#N/A</v>
      </c>
      <c r="AY407" s="1" t="s">
        <v>3</v>
      </c>
      <c r="BD407" s="1" t="b">
        <v>0</v>
      </c>
      <c r="CA407" s="10">
        <v>0</v>
      </c>
      <c r="CB407" s="4">
        <v>0</v>
      </c>
    </row>
    <row r="408" spans="1:80" x14ac:dyDescent="0.25">
      <c r="A408" s="1" t="s">
        <v>35408</v>
      </c>
      <c r="N408" s="1" t="s">
        <v>46</v>
      </c>
      <c r="O408" s="1" t="s">
        <v>1613</v>
      </c>
      <c r="P408" s="1" t="s">
        <v>14440</v>
      </c>
      <c r="Q408" s="1" t="s">
        <v>13638</v>
      </c>
      <c r="R408" s="1">
        <v>35.246000000000002</v>
      </c>
      <c r="S408" s="1" t="s">
        <v>13638</v>
      </c>
      <c r="T408" s="1" t="s">
        <v>13638</v>
      </c>
      <c r="U408" s="8">
        <v>44354</v>
      </c>
      <c r="AJ408" s="1" t="e" vm="5">
        <v>#N/A</v>
      </c>
      <c r="AY408" s="1" t="s">
        <v>3</v>
      </c>
      <c r="BD408" s="1" t="b">
        <v>0</v>
      </c>
      <c r="CA408" s="10">
        <v>0</v>
      </c>
      <c r="CB408" s="4">
        <v>0</v>
      </c>
    </row>
    <row r="409" spans="1:80" x14ac:dyDescent="0.25">
      <c r="N409" s="1" t="s">
        <v>46</v>
      </c>
      <c r="O409" s="1" t="s">
        <v>1436</v>
      </c>
      <c r="P409" s="1" t="s">
        <v>14441</v>
      </c>
      <c r="Q409" s="1" t="s">
        <v>14442</v>
      </c>
      <c r="R409" s="1">
        <v>97.015500000000003</v>
      </c>
      <c r="S409" s="1" t="s">
        <v>13638</v>
      </c>
      <c r="T409" s="1" t="s">
        <v>13638</v>
      </c>
      <c r="U409" s="8">
        <v>44354</v>
      </c>
      <c r="AJ409" s="1" t="e" vm="5">
        <v>#N/A</v>
      </c>
      <c r="AY409" s="1" t="s">
        <v>3</v>
      </c>
      <c r="BD409" s="1" t="b">
        <v>0</v>
      </c>
      <c r="CA409" s="10">
        <v>0</v>
      </c>
      <c r="CB409" s="4">
        <v>0</v>
      </c>
    </row>
    <row r="410" spans="1:80" x14ac:dyDescent="0.25">
      <c r="A410" s="1" t="s">
        <v>94</v>
      </c>
      <c r="N410" s="1" t="s">
        <v>46</v>
      </c>
      <c r="O410" s="1" t="s">
        <v>1435</v>
      </c>
      <c r="P410" s="1" t="s">
        <v>14443</v>
      </c>
      <c r="Q410" s="1" t="s">
        <v>13638</v>
      </c>
      <c r="R410" s="1">
        <v>307.69170000000003</v>
      </c>
      <c r="S410" s="1" t="s">
        <v>13638</v>
      </c>
      <c r="T410" s="1" t="s">
        <v>13638</v>
      </c>
      <c r="U410" s="8">
        <v>44354</v>
      </c>
      <c r="AJ410" s="1" t="e" vm="5">
        <v>#N/A</v>
      </c>
      <c r="AY410" s="1" t="s">
        <v>3</v>
      </c>
      <c r="BD410" s="1" t="b">
        <v>0</v>
      </c>
      <c r="CA410" s="10">
        <v>0</v>
      </c>
      <c r="CB410" s="4">
        <v>0</v>
      </c>
    </row>
    <row r="411" spans="1:80" x14ac:dyDescent="0.25">
      <c r="A411" s="1" t="s">
        <v>35409</v>
      </c>
      <c r="N411" s="1" t="s">
        <v>46</v>
      </c>
      <c r="O411" s="1" t="s">
        <v>1434</v>
      </c>
      <c r="P411" s="1" t="s">
        <v>14444</v>
      </c>
      <c r="Q411" s="1" t="s">
        <v>13638</v>
      </c>
      <c r="R411" s="1">
        <v>1852.0381</v>
      </c>
      <c r="S411" s="1" t="s">
        <v>13638</v>
      </c>
      <c r="T411" s="1" t="s">
        <v>13638</v>
      </c>
      <c r="U411" s="8">
        <v>44354</v>
      </c>
      <c r="AJ411" s="1" t="e" vm="5">
        <v>#N/A</v>
      </c>
      <c r="AY411" s="1" t="s">
        <v>3</v>
      </c>
      <c r="BD411" s="1" t="b">
        <v>0</v>
      </c>
      <c r="CA411" s="10">
        <v>0</v>
      </c>
      <c r="CB411" s="4">
        <v>0</v>
      </c>
    </row>
    <row r="412" spans="1:80" x14ac:dyDescent="0.25">
      <c r="A412" s="1" t="s">
        <v>35410</v>
      </c>
      <c r="N412" s="1" t="s">
        <v>46</v>
      </c>
      <c r="O412" s="1" t="s">
        <v>1433</v>
      </c>
      <c r="P412" s="1" t="s">
        <v>14445</v>
      </c>
      <c r="Q412" s="1" t="s">
        <v>14446</v>
      </c>
      <c r="R412" s="1">
        <v>68.647499999999994</v>
      </c>
      <c r="S412" s="1" t="s">
        <v>13638</v>
      </c>
      <c r="T412" s="1" t="s">
        <v>13638</v>
      </c>
      <c r="U412" s="8">
        <v>44354</v>
      </c>
      <c r="AJ412" s="1" t="e" vm="5">
        <v>#N/A</v>
      </c>
      <c r="AY412" s="1" t="s">
        <v>3</v>
      </c>
      <c r="BD412" s="1" t="b">
        <v>0</v>
      </c>
      <c r="CA412" s="10">
        <v>0</v>
      </c>
      <c r="CB412" s="4">
        <v>0</v>
      </c>
    </row>
    <row r="413" spans="1:80" x14ac:dyDescent="0.25">
      <c r="A413" s="1" t="s">
        <v>35411</v>
      </c>
      <c r="N413" s="1" t="s">
        <v>46</v>
      </c>
      <c r="O413" s="1" t="s">
        <v>1432</v>
      </c>
      <c r="P413" s="1" t="s">
        <v>14447</v>
      </c>
      <c r="Q413" s="1" t="s">
        <v>14448</v>
      </c>
      <c r="R413" s="1">
        <v>643.93700000000001</v>
      </c>
      <c r="S413" s="1" t="s">
        <v>13638</v>
      </c>
      <c r="T413" s="1" t="s">
        <v>13638</v>
      </c>
      <c r="U413" s="8">
        <v>44354</v>
      </c>
      <c r="AJ413" s="1" t="e" vm="5">
        <v>#N/A</v>
      </c>
      <c r="AY413" s="1" t="s">
        <v>3</v>
      </c>
      <c r="BD413" s="1" t="b">
        <v>0</v>
      </c>
      <c r="CA413" s="10">
        <v>0</v>
      </c>
      <c r="CB413" s="4">
        <v>0</v>
      </c>
    </row>
    <row r="414" spans="1:80" x14ac:dyDescent="0.25">
      <c r="A414" s="1" t="s">
        <v>35412</v>
      </c>
      <c r="N414" s="1" t="s">
        <v>46</v>
      </c>
      <c r="O414" s="1" t="s">
        <v>1431</v>
      </c>
      <c r="P414" s="1" t="s">
        <v>14449</v>
      </c>
      <c r="Q414" s="1" t="s">
        <v>13638</v>
      </c>
      <c r="R414" s="1">
        <v>290.79570000000001</v>
      </c>
      <c r="S414" s="1" t="s">
        <v>13638</v>
      </c>
      <c r="T414" s="1" t="s">
        <v>13638</v>
      </c>
      <c r="U414" s="8">
        <v>44354</v>
      </c>
      <c r="AJ414" s="1" t="e" vm="5">
        <v>#N/A</v>
      </c>
      <c r="AY414" s="1" t="s">
        <v>3</v>
      </c>
      <c r="BD414" s="1" t="b">
        <v>0</v>
      </c>
      <c r="CA414" s="10">
        <v>0</v>
      </c>
      <c r="CB414" s="4">
        <v>0</v>
      </c>
    </row>
    <row r="415" spans="1:80" x14ac:dyDescent="0.25">
      <c r="N415" s="1" t="s">
        <v>46</v>
      </c>
      <c r="O415" s="1" t="s">
        <v>1430</v>
      </c>
      <c r="P415" s="1" t="s">
        <v>14450</v>
      </c>
      <c r="Q415" s="1" t="s">
        <v>13638</v>
      </c>
      <c r="R415" s="1">
        <v>1746.8472999999999</v>
      </c>
      <c r="S415" s="1" t="s">
        <v>13638</v>
      </c>
      <c r="T415" s="1" t="s">
        <v>13638</v>
      </c>
      <c r="U415" s="8">
        <v>44354</v>
      </c>
      <c r="AJ415" s="1" t="e" vm="5">
        <v>#N/A</v>
      </c>
      <c r="AY415" s="1" t="s">
        <v>3</v>
      </c>
      <c r="BD415" s="1" t="b">
        <v>0</v>
      </c>
      <c r="CA415" s="10">
        <v>0</v>
      </c>
      <c r="CB415" s="4">
        <v>0</v>
      </c>
    </row>
    <row r="416" spans="1:80" x14ac:dyDescent="0.25">
      <c r="A416" s="1" t="s">
        <v>14</v>
      </c>
      <c r="N416" s="1" t="s">
        <v>46</v>
      </c>
      <c r="O416" s="1" t="s">
        <v>1261</v>
      </c>
      <c r="P416" s="1" t="s">
        <v>14451</v>
      </c>
      <c r="Q416" s="1" t="s">
        <v>14452</v>
      </c>
      <c r="R416" s="1">
        <v>32.26</v>
      </c>
      <c r="S416" s="1" t="s">
        <v>13638</v>
      </c>
      <c r="T416" s="1" t="s">
        <v>13638</v>
      </c>
      <c r="U416" s="8">
        <v>44354</v>
      </c>
      <c r="AJ416" s="1" t="e" vm="5">
        <v>#N/A</v>
      </c>
      <c r="AY416" s="1" t="s">
        <v>3</v>
      </c>
      <c r="BD416" s="1" t="b">
        <v>0</v>
      </c>
      <c r="CA416" s="10">
        <v>0</v>
      </c>
      <c r="CB416" s="4">
        <v>0</v>
      </c>
    </row>
    <row r="417" spans="1:80" x14ac:dyDescent="0.25">
      <c r="A417" s="1" t="s">
        <v>35413</v>
      </c>
      <c r="N417" s="1" t="s">
        <v>46</v>
      </c>
      <c r="O417" s="1" t="s">
        <v>1260</v>
      </c>
      <c r="P417" s="1" t="s">
        <v>14453</v>
      </c>
      <c r="Q417" s="1" t="s">
        <v>13638</v>
      </c>
      <c r="R417" s="1">
        <v>38.92</v>
      </c>
      <c r="S417" s="1" t="s">
        <v>13638</v>
      </c>
      <c r="T417" s="1" t="s">
        <v>13638</v>
      </c>
      <c r="U417" s="8">
        <v>44354</v>
      </c>
      <c r="AJ417" s="1" t="e" vm="5">
        <v>#N/A</v>
      </c>
      <c r="AY417" s="1" t="s">
        <v>3</v>
      </c>
      <c r="BD417" s="1" t="b">
        <v>0</v>
      </c>
      <c r="CA417" s="10">
        <v>0</v>
      </c>
      <c r="CB417" s="4">
        <v>0</v>
      </c>
    </row>
    <row r="418" spans="1:80" x14ac:dyDescent="0.25">
      <c r="A418" s="1" t="s">
        <v>35414</v>
      </c>
      <c r="N418" s="1" t="s">
        <v>46</v>
      </c>
      <c r="O418" s="1" t="s">
        <v>1259</v>
      </c>
      <c r="P418" s="1" t="s">
        <v>14454</v>
      </c>
      <c r="Q418" s="1" t="s">
        <v>14455</v>
      </c>
      <c r="R418" s="1">
        <v>20.04</v>
      </c>
      <c r="S418" s="1" t="s">
        <v>13638</v>
      </c>
      <c r="T418" s="1" t="s">
        <v>13638</v>
      </c>
      <c r="U418" s="8">
        <v>44354</v>
      </c>
      <c r="AJ418" s="1" t="e" vm="5">
        <v>#N/A</v>
      </c>
      <c r="AY418" s="1" t="s">
        <v>3</v>
      </c>
      <c r="BD418" s="1" t="b">
        <v>0</v>
      </c>
      <c r="CA418" s="10">
        <v>0</v>
      </c>
      <c r="CB418" s="4">
        <v>0</v>
      </c>
    </row>
    <row r="419" spans="1:80" x14ac:dyDescent="0.25">
      <c r="A419" s="1" t="s">
        <v>35415</v>
      </c>
      <c r="N419" s="1" t="s">
        <v>46</v>
      </c>
      <c r="O419" s="1" t="s">
        <v>1258</v>
      </c>
      <c r="P419" s="1" t="s">
        <v>14456</v>
      </c>
      <c r="Q419" s="1" t="s">
        <v>13638</v>
      </c>
      <c r="R419" s="1">
        <v>35.659999999999997</v>
      </c>
      <c r="S419" s="1" t="s">
        <v>13638</v>
      </c>
      <c r="T419" s="1" t="s">
        <v>13638</v>
      </c>
      <c r="U419" s="8">
        <v>44354</v>
      </c>
      <c r="AJ419" s="1" t="e" vm="5">
        <v>#N/A</v>
      </c>
      <c r="AY419" s="1" t="s">
        <v>3</v>
      </c>
      <c r="BD419" s="1" t="b">
        <v>0</v>
      </c>
      <c r="CA419" s="10">
        <v>0</v>
      </c>
      <c r="CB419" s="4">
        <v>0</v>
      </c>
    </row>
    <row r="420" spans="1:80" x14ac:dyDescent="0.25">
      <c r="A420" s="1" t="s">
        <v>35416</v>
      </c>
      <c r="N420" s="1" t="s">
        <v>46</v>
      </c>
      <c r="O420" s="1" t="s">
        <v>1205</v>
      </c>
      <c r="P420" s="1" t="s">
        <v>33480</v>
      </c>
      <c r="Q420" s="1" t="s">
        <v>33481</v>
      </c>
      <c r="R420" s="1">
        <v>15.65</v>
      </c>
      <c r="S420" s="1" t="s">
        <v>13638</v>
      </c>
      <c r="T420" s="1" t="s">
        <v>13638</v>
      </c>
      <c r="U420" s="8">
        <v>44354</v>
      </c>
      <c r="AJ420" s="1" t="e" vm="5">
        <v>#N/A</v>
      </c>
      <c r="AY420" s="1" t="s">
        <v>3</v>
      </c>
      <c r="BD420" s="1" t="b">
        <v>0</v>
      </c>
      <c r="CA420" s="10">
        <v>0</v>
      </c>
      <c r="CB420" s="4">
        <v>0</v>
      </c>
    </row>
    <row r="421" spans="1:80" x14ac:dyDescent="0.25">
      <c r="N421" s="1" t="s">
        <v>46</v>
      </c>
      <c r="O421" s="1" t="s">
        <v>1204</v>
      </c>
      <c r="P421" s="1" t="s">
        <v>33482</v>
      </c>
      <c r="Q421" s="1" t="s">
        <v>13638</v>
      </c>
      <c r="R421" s="1">
        <v>15.65</v>
      </c>
      <c r="S421" s="1" t="s">
        <v>13638</v>
      </c>
      <c r="T421" s="1" t="s">
        <v>13638</v>
      </c>
      <c r="U421" s="8">
        <v>44354</v>
      </c>
      <c r="AJ421" s="1" t="e" vm="5">
        <v>#N/A</v>
      </c>
      <c r="AY421" s="1" t="s">
        <v>3</v>
      </c>
      <c r="BD421" s="1" t="b">
        <v>0</v>
      </c>
      <c r="CA421" s="10">
        <v>0</v>
      </c>
      <c r="CB421" s="4">
        <v>0</v>
      </c>
    </row>
    <row r="422" spans="1:80" x14ac:dyDescent="0.25">
      <c r="A422" s="1" t="s">
        <v>36</v>
      </c>
      <c r="N422" s="1" t="s">
        <v>46</v>
      </c>
      <c r="O422" s="1" t="s">
        <v>1203</v>
      </c>
      <c r="P422" s="1" t="s">
        <v>33483</v>
      </c>
      <c r="Q422" s="1" t="s">
        <v>33484</v>
      </c>
      <c r="R422" s="1">
        <v>15.22</v>
      </c>
      <c r="S422" s="1" t="s">
        <v>13638</v>
      </c>
      <c r="T422" s="1" t="s">
        <v>13638</v>
      </c>
      <c r="U422" s="8">
        <v>44354</v>
      </c>
      <c r="AJ422" s="1" t="e" vm="5">
        <v>#N/A</v>
      </c>
      <c r="AY422" s="1" t="s">
        <v>3</v>
      </c>
      <c r="BD422" s="1" t="b">
        <v>0</v>
      </c>
      <c r="CA422" s="10">
        <v>0</v>
      </c>
      <c r="CB422" s="4">
        <v>0</v>
      </c>
    </row>
    <row r="423" spans="1:80" x14ac:dyDescent="0.25">
      <c r="A423" s="1" t="s">
        <v>35417</v>
      </c>
      <c r="N423" s="1" t="s">
        <v>46</v>
      </c>
      <c r="O423" s="1" t="s">
        <v>1202</v>
      </c>
      <c r="P423" s="1" t="s">
        <v>33485</v>
      </c>
      <c r="Q423" s="1" t="s">
        <v>13638</v>
      </c>
      <c r="R423" s="1">
        <v>15.22</v>
      </c>
      <c r="S423" s="1" t="s">
        <v>13638</v>
      </c>
      <c r="T423" s="1" t="s">
        <v>13638</v>
      </c>
      <c r="U423" s="8">
        <v>44354</v>
      </c>
      <c r="AJ423" s="1" t="e" vm="5">
        <v>#N/A</v>
      </c>
      <c r="AY423" s="1" t="s">
        <v>3</v>
      </c>
      <c r="BD423" s="1" t="b">
        <v>0</v>
      </c>
      <c r="CA423" s="10">
        <v>0</v>
      </c>
      <c r="CB423" s="4">
        <v>0</v>
      </c>
    </row>
    <row r="424" spans="1:80" x14ac:dyDescent="0.25">
      <c r="A424" s="1" t="s">
        <v>35418</v>
      </c>
      <c r="N424" s="1" t="s">
        <v>46</v>
      </c>
      <c r="O424" s="1" t="s">
        <v>1149</v>
      </c>
      <c r="P424" s="1" t="s">
        <v>14457</v>
      </c>
      <c r="Q424" s="1" t="s">
        <v>13638</v>
      </c>
      <c r="R424" s="1">
        <v>107.82340000000001</v>
      </c>
      <c r="S424" s="1" t="s">
        <v>13638</v>
      </c>
      <c r="T424" s="1" t="s">
        <v>13638</v>
      </c>
      <c r="U424" s="8">
        <v>44354</v>
      </c>
      <c r="AJ424" s="1" t="e" vm="5">
        <v>#N/A</v>
      </c>
      <c r="AY424" s="1" t="s">
        <v>3</v>
      </c>
      <c r="BD424" s="1" t="b">
        <v>0</v>
      </c>
      <c r="CA424" s="10">
        <v>0</v>
      </c>
      <c r="CB424" s="4">
        <v>0</v>
      </c>
    </row>
    <row r="425" spans="1:80" x14ac:dyDescent="0.25">
      <c r="A425" s="1" t="s">
        <v>35419</v>
      </c>
      <c r="N425" s="1" t="s">
        <v>46</v>
      </c>
      <c r="O425" s="1" t="s">
        <v>1148</v>
      </c>
      <c r="P425" s="1" t="s">
        <v>14458</v>
      </c>
      <c r="Q425" s="1" t="s">
        <v>13638</v>
      </c>
      <c r="R425" s="1">
        <v>102.70780000000001</v>
      </c>
      <c r="S425" s="1" t="s">
        <v>13638</v>
      </c>
      <c r="T425" s="1" t="s">
        <v>13638</v>
      </c>
      <c r="U425" s="8">
        <v>44354</v>
      </c>
      <c r="AJ425" s="1" t="e" vm="5">
        <v>#N/A</v>
      </c>
      <c r="AY425" s="1" t="s">
        <v>3</v>
      </c>
      <c r="BD425" s="1" t="b">
        <v>0</v>
      </c>
      <c r="CA425" s="10">
        <v>0</v>
      </c>
      <c r="CB425" s="4">
        <v>0</v>
      </c>
    </row>
    <row r="426" spans="1:80" x14ac:dyDescent="0.25">
      <c r="A426" s="1" t="s">
        <v>35420</v>
      </c>
      <c r="N426" s="1" t="s">
        <v>46</v>
      </c>
      <c r="O426" s="1" t="s">
        <v>1147</v>
      </c>
      <c r="P426" s="1" t="s">
        <v>14459</v>
      </c>
      <c r="Q426" s="1" t="s">
        <v>14460</v>
      </c>
      <c r="R426" s="1">
        <v>38.075800000000001</v>
      </c>
      <c r="S426" s="1" t="s">
        <v>13638</v>
      </c>
      <c r="T426" s="1" t="s">
        <v>13638</v>
      </c>
      <c r="U426" s="8">
        <v>44354</v>
      </c>
      <c r="AJ426" s="1" t="e" vm="5">
        <v>#N/A</v>
      </c>
      <c r="AY426" s="1" t="s">
        <v>3</v>
      </c>
      <c r="BD426" s="1" t="b">
        <v>0</v>
      </c>
      <c r="CA426" s="10">
        <v>0</v>
      </c>
      <c r="CB426" s="4">
        <v>0</v>
      </c>
    </row>
    <row r="427" spans="1:80" x14ac:dyDescent="0.25">
      <c r="N427" s="1" t="s">
        <v>46</v>
      </c>
      <c r="O427" s="1" t="s">
        <v>1146</v>
      </c>
      <c r="P427" s="1" t="s">
        <v>14461</v>
      </c>
      <c r="Q427" s="1" t="s">
        <v>14462</v>
      </c>
      <c r="R427" s="1">
        <v>36.361199999999997</v>
      </c>
      <c r="S427" s="1" t="s">
        <v>13638</v>
      </c>
      <c r="T427" s="1" t="s">
        <v>13638</v>
      </c>
      <c r="U427" s="8">
        <v>44354</v>
      </c>
      <c r="AJ427" s="1" t="e" vm="5">
        <v>#N/A</v>
      </c>
      <c r="AY427" s="1" t="s">
        <v>3</v>
      </c>
      <c r="BD427" s="1" t="b">
        <v>0</v>
      </c>
      <c r="CA427" s="10">
        <v>0</v>
      </c>
      <c r="CB427" s="4">
        <v>0</v>
      </c>
    </row>
    <row r="428" spans="1:80" x14ac:dyDescent="0.25">
      <c r="A428" s="1" t="s">
        <v>37</v>
      </c>
      <c r="N428" s="1" t="s">
        <v>46</v>
      </c>
      <c r="O428" s="1" t="s">
        <v>751</v>
      </c>
      <c r="P428" s="1" t="s">
        <v>14463</v>
      </c>
      <c r="Q428" s="1" t="s">
        <v>13638</v>
      </c>
      <c r="R428" s="1">
        <v>126.5575</v>
      </c>
      <c r="S428" s="1" t="s">
        <v>13638</v>
      </c>
      <c r="T428" s="1" t="s">
        <v>13638</v>
      </c>
      <c r="U428" s="8">
        <v>44354</v>
      </c>
      <c r="AJ428" s="1" t="e" vm="5">
        <v>#N/A</v>
      </c>
      <c r="AY428" s="1" t="s">
        <v>3</v>
      </c>
      <c r="BD428" s="1" t="b">
        <v>0</v>
      </c>
      <c r="CA428" s="10">
        <v>0</v>
      </c>
      <c r="CB428" s="4">
        <v>0</v>
      </c>
    </row>
    <row r="429" spans="1:80" x14ac:dyDescent="0.25">
      <c r="A429" s="1" t="s">
        <v>35421</v>
      </c>
      <c r="N429" s="1" t="s">
        <v>46</v>
      </c>
      <c r="O429" s="1" t="s">
        <v>750</v>
      </c>
      <c r="P429" s="1" t="s">
        <v>14464</v>
      </c>
      <c r="Q429" s="1" t="s">
        <v>14465</v>
      </c>
      <c r="R429" s="1">
        <v>71.749700000000004</v>
      </c>
      <c r="S429" s="1" t="s">
        <v>13638</v>
      </c>
      <c r="T429" s="1" t="s">
        <v>13638</v>
      </c>
      <c r="U429" s="8">
        <v>44354</v>
      </c>
      <c r="AJ429" s="1" t="e" vm="5">
        <v>#N/A</v>
      </c>
      <c r="AY429" s="1" t="s">
        <v>3</v>
      </c>
      <c r="BD429" s="1" t="b">
        <v>0</v>
      </c>
      <c r="CA429" s="10">
        <v>0</v>
      </c>
      <c r="CB429" s="4">
        <v>0</v>
      </c>
    </row>
    <row r="430" spans="1:80" x14ac:dyDescent="0.25">
      <c r="A430" s="1" t="s">
        <v>35422</v>
      </c>
      <c r="N430" s="1" t="s">
        <v>46</v>
      </c>
      <c r="O430" s="1" t="s">
        <v>749</v>
      </c>
      <c r="P430" s="1" t="s">
        <v>14466</v>
      </c>
      <c r="Q430" s="1" t="s">
        <v>13638</v>
      </c>
      <c r="R430" s="1">
        <v>117.0669</v>
      </c>
      <c r="S430" s="1" t="s">
        <v>13638</v>
      </c>
      <c r="T430" s="1" t="s">
        <v>13638</v>
      </c>
      <c r="U430" s="8">
        <v>44354</v>
      </c>
      <c r="AJ430" s="1" t="e" vm="5">
        <v>#N/A</v>
      </c>
      <c r="AY430" s="1" t="s">
        <v>3</v>
      </c>
      <c r="BD430" s="1" t="b">
        <v>0</v>
      </c>
      <c r="CA430" s="10">
        <v>0</v>
      </c>
      <c r="CB430" s="4">
        <v>0</v>
      </c>
    </row>
    <row r="431" spans="1:80" x14ac:dyDescent="0.25">
      <c r="A431" s="1" t="s">
        <v>35423</v>
      </c>
      <c r="N431" s="1" t="s">
        <v>46</v>
      </c>
      <c r="O431" s="1" t="s">
        <v>748</v>
      </c>
      <c r="P431" s="1" t="s">
        <v>14467</v>
      </c>
      <c r="Q431" s="1" t="s">
        <v>14468</v>
      </c>
      <c r="R431" s="1">
        <v>47.834000000000003</v>
      </c>
      <c r="S431" s="1" t="s">
        <v>13638</v>
      </c>
      <c r="T431" s="1" t="s">
        <v>13638</v>
      </c>
      <c r="U431" s="8">
        <v>44354</v>
      </c>
      <c r="AJ431" s="1" t="e" vm="5">
        <v>#N/A</v>
      </c>
      <c r="AY431" s="1" t="s">
        <v>3</v>
      </c>
      <c r="BD431" s="1" t="b">
        <v>0</v>
      </c>
      <c r="CA431" s="10">
        <v>0</v>
      </c>
      <c r="CB431" s="4">
        <v>0</v>
      </c>
    </row>
    <row r="432" spans="1:80" x14ac:dyDescent="0.25">
      <c r="A432" s="1" t="s">
        <v>35424</v>
      </c>
      <c r="N432" s="1" t="s">
        <v>46</v>
      </c>
      <c r="O432" s="1" t="s">
        <v>568</v>
      </c>
      <c r="P432" s="1" t="s">
        <v>14469</v>
      </c>
      <c r="Q432" s="1" t="s">
        <v>13638</v>
      </c>
      <c r="R432" s="1">
        <v>653.83690000000001</v>
      </c>
      <c r="S432" s="1" t="s">
        <v>13638</v>
      </c>
      <c r="T432" s="1" t="s">
        <v>13638</v>
      </c>
      <c r="U432" s="8">
        <v>44354</v>
      </c>
      <c r="AJ432" s="1" t="e" vm="5">
        <v>#N/A</v>
      </c>
      <c r="AY432" s="1" t="s">
        <v>3</v>
      </c>
      <c r="BD432" s="1" t="b">
        <v>0</v>
      </c>
      <c r="CA432" s="10">
        <v>0</v>
      </c>
      <c r="CB432" s="4">
        <v>0</v>
      </c>
    </row>
    <row r="433" spans="1:80" x14ac:dyDescent="0.25">
      <c r="N433" s="1" t="s">
        <v>46</v>
      </c>
      <c r="O433" s="1" t="s">
        <v>567</v>
      </c>
      <c r="P433" s="1" t="s">
        <v>14470</v>
      </c>
      <c r="Q433" s="1" t="s">
        <v>14471</v>
      </c>
      <c r="R433" s="1">
        <v>44.024000000000001</v>
      </c>
      <c r="S433" s="1" t="s">
        <v>13638</v>
      </c>
      <c r="T433" s="1" t="s">
        <v>13638</v>
      </c>
      <c r="U433" s="8">
        <v>44354</v>
      </c>
      <c r="AJ433" s="1" t="e" vm="5">
        <v>#N/A</v>
      </c>
      <c r="AY433" s="1" t="s">
        <v>3</v>
      </c>
      <c r="BD433" s="1" t="b">
        <v>0</v>
      </c>
      <c r="CA433" s="10">
        <v>0</v>
      </c>
      <c r="CB433" s="4">
        <v>0</v>
      </c>
    </row>
    <row r="434" spans="1:80" x14ac:dyDescent="0.25">
      <c r="A434" s="1" t="s">
        <v>41</v>
      </c>
      <c r="N434" s="1" t="s">
        <v>46</v>
      </c>
      <c r="O434" s="1" t="s">
        <v>566</v>
      </c>
      <c r="P434" s="1" t="s">
        <v>28686</v>
      </c>
      <c r="Q434" s="1" t="s">
        <v>13638</v>
      </c>
      <c r="R434" s="1">
        <v>667.36630000000002</v>
      </c>
      <c r="S434" s="1" t="s">
        <v>13638</v>
      </c>
      <c r="T434" s="1" t="s">
        <v>13638</v>
      </c>
      <c r="U434" s="8">
        <v>44354</v>
      </c>
      <c r="AJ434" s="1" t="e" vm="5">
        <v>#N/A</v>
      </c>
      <c r="AY434" s="1" t="s">
        <v>3</v>
      </c>
      <c r="BD434" s="1" t="b">
        <v>0</v>
      </c>
      <c r="CA434" s="10">
        <v>0</v>
      </c>
      <c r="CB434" s="4">
        <v>0</v>
      </c>
    </row>
    <row r="435" spans="1:80" x14ac:dyDescent="0.25">
      <c r="A435" s="1" t="s">
        <v>35425</v>
      </c>
      <c r="N435" s="1" t="s">
        <v>46</v>
      </c>
      <c r="O435" s="1" t="s">
        <v>565</v>
      </c>
      <c r="P435" s="1" t="s">
        <v>28687</v>
      </c>
      <c r="Q435" s="1" t="s">
        <v>28688</v>
      </c>
      <c r="R435" s="1">
        <v>37.941600000000001</v>
      </c>
      <c r="S435" s="1" t="s">
        <v>13638</v>
      </c>
      <c r="T435" s="1" t="s">
        <v>13638</v>
      </c>
      <c r="U435" s="8">
        <v>44354</v>
      </c>
      <c r="AJ435" s="1" t="e" vm="5">
        <v>#N/A</v>
      </c>
      <c r="AY435" s="1" t="s">
        <v>3</v>
      </c>
      <c r="BD435" s="1" t="b">
        <v>0</v>
      </c>
      <c r="CA435" s="10">
        <v>0</v>
      </c>
      <c r="CB435" s="4">
        <v>0</v>
      </c>
    </row>
    <row r="436" spans="1:80" x14ac:dyDescent="0.25">
      <c r="A436" s="1" t="s">
        <v>35426</v>
      </c>
      <c r="N436" s="1" t="s">
        <v>46</v>
      </c>
      <c r="O436" s="1" t="s">
        <v>564</v>
      </c>
      <c r="P436" s="1" t="s">
        <v>14472</v>
      </c>
      <c r="Q436" s="1" t="s">
        <v>13638</v>
      </c>
      <c r="R436" s="1">
        <v>620.15599999999995</v>
      </c>
      <c r="S436" s="1" t="s">
        <v>13638</v>
      </c>
      <c r="T436" s="1" t="s">
        <v>13638</v>
      </c>
      <c r="U436" s="8">
        <v>44354</v>
      </c>
      <c r="AJ436" s="1" t="e" vm="5">
        <v>#N/A</v>
      </c>
      <c r="AY436" s="1" t="s">
        <v>3</v>
      </c>
      <c r="BD436" s="1" t="b">
        <v>0</v>
      </c>
      <c r="CA436" s="10">
        <v>0</v>
      </c>
      <c r="CB436" s="4">
        <v>0</v>
      </c>
    </row>
    <row r="437" spans="1:80" x14ac:dyDescent="0.25">
      <c r="A437" s="1" t="s">
        <v>35427</v>
      </c>
      <c r="N437" s="1" t="s">
        <v>46</v>
      </c>
      <c r="O437" s="1" t="s">
        <v>563</v>
      </c>
      <c r="P437" s="1" t="s">
        <v>14473</v>
      </c>
      <c r="Q437" s="1" t="s">
        <v>14474</v>
      </c>
      <c r="R437" s="1">
        <v>41.173099999999998</v>
      </c>
      <c r="S437" s="1" t="s">
        <v>13638</v>
      </c>
      <c r="T437" s="1" t="s">
        <v>13638</v>
      </c>
      <c r="U437" s="8">
        <v>44354</v>
      </c>
      <c r="AJ437" s="1" t="e" vm="5">
        <v>#N/A</v>
      </c>
      <c r="AY437" s="1" t="s">
        <v>3</v>
      </c>
      <c r="BD437" s="1" t="b">
        <v>0</v>
      </c>
      <c r="CA437" s="10">
        <v>0</v>
      </c>
      <c r="CB437" s="4">
        <v>0</v>
      </c>
    </row>
    <row r="438" spans="1:80" x14ac:dyDescent="0.25">
      <c r="A438" s="1" t="s">
        <v>35428</v>
      </c>
      <c r="N438" s="1" t="s">
        <v>46</v>
      </c>
      <c r="O438" s="1" t="s">
        <v>399</v>
      </c>
      <c r="P438" s="1" t="s">
        <v>14475</v>
      </c>
      <c r="Q438" s="1" t="s">
        <v>13638</v>
      </c>
      <c r="R438" s="1">
        <v>229.20959999999999</v>
      </c>
      <c r="S438" s="1" t="s">
        <v>13638</v>
      </c>
      <c r="T438" s="1" t="s">
        <v>13638</v>
      </c>
      <c r="U438" s="8">
        <v>44354</v>
      </c>
      <c r="AJ438" s="1" t="e" vm="5">
        <v>#N/A</v>
      </c>
      <c r="AY438" s="1" t="s">
        <v>3</v>
      </c>
      <c r="BD438" s="1" t="b">
        <v>0</v>
      </c>
      <c r="CA438" s="10">
        <v>0</v>
      </c>
      <c r="CB438" s="4">
        <v>0</v>
      </c>
    </row>
    <row r="439" spans="1:80" x14ac:dyDescent="0.25">
      <c r="N439" s="1" t="s">
        <v>46</v>
      </c>
      <c r="O439" s="1" t="s">
        <v>398</v>
      </c>
      <c r="P439" s="1" t="s">
        <v>14476</v>
      </c>
      <c r="Q439" s="1" t="s">
        <v>14477</v>
      </c>
      <c r="R439" s="1">
        <v>75.667599999999993</v>
      </c>
      <c r="S439" s="1" t="s">
        <v>13638</v>
      </c>
      <c r="T439" s="1" t="s">
        <v>13638</v>
      </c>
      <c r="U439" s="8">
        <v>44354</v>
      </c>
      <c r="AJ439" s="1" t="e" vm="5">
        <v>#N/A</v>
      </c>
      <c r="AY439" s="1" t="s">
        <v>3</v>
      </c>
      <c r="BD439" s="1" t="b">
        <v>0</v>
      </c>
      <c r="CA439" s="10">
        <v>0</v>
      </c>
      <c r="CB439" s="4">
        <v>0</v>
      </c>
    </row>
    <row r="440" spans="1:80" x14ac:dyDescent="0.25">
      <c r="A440" s="1" t="s">
        <v>45</v>
      </c>
      <c r="N440" s="1" t="s">
        <v>46</v>
      </c>
      <c r="O440" s="1" t="s">
        <v>397</v>
      </c>
      <c r="P440" s="1" t="s">
        <v>14478</v>
      </c>
      <c r="Q440" s="1" t="s">
        <v>13638</v>
      </c>
      <c r="R440" s="1">
        <v>211.959</v>
      </c>
      <c r="S440" s="1" t="s">
        <v>13638</v>
      </c>
      <c r="T440" s="1" t="s">
        <v>13638</v>
      </c>
      <c r="U440" s="8">
        <v>44354</v>
      </c>
      <c r="AJ440" s="1" t="e" vm="5">
        <v>#N/A</v>
      </c>
      <c r="AY440" s="1" t="s">
        <v>3</v>
      </c>
      <c r="BD440" s="1" t="b">
        <v>0</v>
      </c>
      <c r="CA440" s="10">
        <v>0</v>
      </c>
      <c r="CB440" s="4">
        <v>0</v>
      </c>
    </row>
    <row r="441" spans="1:80" x14ac:dyDescent="0.25">
      <c r="A441" s="1" t="s">
        <v>35429</v>
      </c>
      <c r="N441" s="1" t="s">
        <v>46</v>
      </c>
      <c r="O441" s="1" t="s">
        <v>396</v>
      </c>
      <c r="P441" s="1" t="s">
        <v>14479</v>
      </c>
      <c r="Q441" s="1" t="s">
        <v>14480</v>
      </c>
      <c r="R441" s="1">
        <v>58.600200000000001</v>
      </c>
      <c r="S441" s="1" t="s">
        <v>13638</v>
      </c>
      <c r="T441" s="1" t="s">
        <v>13638</v>
      </c>
      <c r="U441" s="8">
        <v>44354</v>
      </c>
      <c r="AJ441" s="1" t="e" vm="5">
        <v>#N/A</v>
      </c>
      <c r="AY441" s="1" t="s">
        <v>3</v>
      </c>
      <c r="BD441" s="1" t="b">
        <v>0</v>
      </c>
      <c r="CA441" s="10">
        <v>0</v>
      </c>
      <c r="CB441" s="4">
        <v>0</v>
      </c>
    </row>
    <row r="442" spans="1:80" x14ac:dyDescent="0.25">
      <c r="A442" s="1" t="s">
        <v>35430</v>
      </c>
      <c r="N442" s="1" t="s">
        <v>46</v>
      </c>
      <c r="O442" s="1" t="s">
        <v>339</v>
      </c>
      <c r="P442" s="1" t="s">
        <v>14481</v>
      </c>
      <c r="Q442" s="1" t="s">
        <v>13638</v>
      </c>
      <c r="R442" s="1">
        <v>70.599999999999994</v>
      </c>
      <c r="S442" s="1" t="s">
        <v>13638</v>
      </c>
      <c r="T442" s="1" t="s">
        <v>13638</v>
      </c>
      <c r="U442" s="8">
        <v>44354</v>
      </c>
      <c r="AJ442" s="1" t="e" vm="5">
        <v>#N/A</v>
      </c>
      <c r="AY442" s="1" t="s">
        <v>3</v>
      </c>
      <c r="BD442" s="1" t="b">
        <v>0</v>
      </c>
      <c r="CA442" s="10">
        <v>0</v>
      </c>
      <c r="CB442" s="4">
        <v>0</v>
      </c>
    </row>
    <row r="443" spans="1:80" x14ac:dyDescent="0.25">
      <c r="A443" s="1" t="s">
        <v>35431</v>
      </c>
      <c r="N443" s="1" t="s">
        <v>46</v>
      </c>
      <c r="O443" s="1" t="s">
        <v>338</v>
      </c>
      <c r="P443" s="1" t="s">
        <v>14482</v>
      </c>
      <c r="Q443" s="1" t="s">
        <v>14483</v>
      </c>
      <c r="R443" s="1">
        <v>62.72</v>
      </c>
      <c r="S443" s="1" t="s">
        <v>13638</v>
      </c>
      <c r="T443" s="1" t="s">
        <v>13638</v>
      </c>
      <c r="U443" s="8">
        <v>44354</v>
      </c>
      <c r="AJ443" s="1" t="e" vm="5">
        <v>#N/A</v>
      </c>
      <c r="AY443" s="1" t="s">
        <v>3</v>
      </c>
      <c r="BD443" s="1" t="b">
        <v>0</v>
      </c>
      <c r="CA443" s="10">
        <v>0</v>
      </c>
      <c r="CB443" s="4">
        <v>0</v>
      </c>
    </row>
    <row r="444" spans="1:80" x14ac:dyDescent="0.25">
      <c r="A444" s="1" t="s">
        <v>35432</v>
      </c>
      <c r="N444" s="1" t="s">
        <v>46</v>
      </c>
      <c r="O444" s="1" t="s">
        <v>337</v>
      </c>
      <c r="P444" s="1" t="s">
        <v>14484</v>
      </c>
      <c r="Q444" s="1" t="s">
        <v>13638</v>
      </c>
      <c r="R444" s="1">
        <v>67.900000000000006</v>
      </c>
      <c r="S444" s="1" t="s">
        <v>13638</v>
      </c>
      <c r="T444" s="1" t="s">
        <v>13638</v>
      </c>
      <c r="U444" s="8">
        <v>44354</v>
      </c>
      <c r="AJ444" s="1" t="e" vm="5">
        <v>#N/A</v>
      </c>
      <c r="AY444" s="1" t="s">
        <v>3</v>
      </c>
      <c r="BD444" s="1" t="b">
        <v>0</v>
      </c>
      <c r="CA444" s="10">
        <v>0</v>
      </c>
      <c r="CB444" s="4">
        <v>0</v>
      </c>
    </row>
    <row r="445" spans="1:80" x14ac:dyDescent="0.25">
      <c r="A445" s="1" t="s">
        <v>35433</v>
      </c>
      <c r="N445" s="1" t="s">
        <v>46</v>
      </c>
      <c r="O445" s="1" t="s">
        <v>336</v>
      </c>
      <c r="P445" s="1" t="s">
        <v>14485</v>
      </c>
      <c r="Q445" s="1" t="s">
        <v>14486</v>
      </c>
      <c r="R445" s="1">
        <v>60.54</v>
      </c>
      <c r="S445" s="1" t="s">
        <v>13638</v>
      </c>
      <c r="T445" s="1" t="s">
        <v>13638</v>
      </c>
      <c r="U445" s="8">
        <v>44354</v>
      </c>
      <c r="AJ445" s="1" t="e" vm="5">
        <v>#N/A</v>
      </c>
      <c r="AY445" s="1" t="s">
        <v>3</v>
      </c>
      <c r="BD445" s="1" t="b">
        <v>0</v>
      </c>
      <c r="CA445" s="10">
        <v>0</v>
      </c>
      <c r="CB445" s="4">
        <v>0</v>
      </c>
    </row>
    <row r="446" spans="1:80" x14ac:dyDescent="0.25">
      <c r="A446" s="1" t="s">
        <v>35434</v>
      </c>
      <c r="N446" s="1" t="s">
        <v>46</v>
      </c>
      <c r="O446" s="1" t="s">
        <v>279</v>
      </c>
      <c r="P446" s="1" t="s">
        <v>14487</v>
      </c>
      <c r="Q446" s="1" t="s">
        <v>13638</v>
      </c>
      <c r="R446" s="1">
        <v>23.53</v>
      </c>
      <c r="S446" s="1" t="s">
        <v>13638</v>
      </c>
      <c r="T446" s="1" t="s">
        <v>13638</v>
      </c>
      <c r="U446" s="8">
        <v>44354</v>
      </c>
      <c r="AJ446" s="1" t="e" vm="5">
        <v>#N/A</v>
      </c>
      <c r="AY446" s="1" t="s">
        <v>3</v>
      </c>
      <c r="BD446" s="1" t="b">
        <v>0</v>
      </c>
      <c r="CA446" s="10">
        <v>0</v>
      </c>
      <c r="CB446" s="4">
        <v>0</v>
      </c>
    </row>
    <row r="447" spans="1:80" x14ac:dyDescent="0.25">
      <c r="A447" s="1" t="s">
        <v>35435</v>
      </c>
      <c r="N447" s="1" t="s">
        <v>46</v>
      </c>
      <c r="O447" s="1" t="s">
        <v>278</v>
      </c>
      <c r="P447" s="1" t="s">
        <v>14488</v>
      </c>
      <c r="Q447" s="1" t="s">
        <v>14489</v>
      </c>
      <c r="R447" s="1">
        <v>23.53</v>
      </c>
      <c r="S447" s="1" t="s">
        <v>13638</v>
      </c>
      <c r="T447" s="1" t="s">
        <v>13638</v>
      </c>
      <c r="U447" s="8">
        <v>44354</v>
      </c>
      <c r="AJ447" s="1" t="e" vm="5">
        <v>#N/A</v>
      </c>
      <c r="AY447" s="1" t="s">
        <v>3</v>
      </c>
      <c r="BD447" s="1" t="b">
        <v>0</v>
      </c>
      <c r="CA447" s="10">
        <v>0</v>
      </c>
      <c r="CB447" s="4">
        <v>0</v>
      </c>
    </row>
    <row r="448" spans="1:80" x14ac:dyDescent="0.25">
      <c r="N448" s="1" t="s">
        <v>46</v>
      </c>
      <c r="O448" s="1" t="s">
        <v>277</v>
      </c>
      <c r="P448" s="1" t="s">
        <v>14490</v>
      </c>
      <c r="Q448" s="1" t="s">
        <v>13638</v>
      </c>
      <c r="R448" s="1">
        <v>23.21</v>
      </c>
      <c r="S448" s="1" t="s">
        <v>13638</v>
      </c>
      <c r="T448" s="1" t="s">
        <v>13638</v>
      </c>
      <c r="U448" s="8">
        <v>44354</v>
      </c>
      <c r="AJ448" s="1" t="e" vm="5">
        <v>#N/A</v>
      </c>
      <c r="AY448" s="1" t="s">
        <v>3</v>
      </c>
      <c r="BD448" s="1" t="b">
        <v>0</v>
      </c>
      <c r="CA448" s="10">
        <v>0</v>
      </c>
      <c r="CB448" s="4">
        <v>0</v>
      </c>
    </row>
    <row r="449" spans="1:80" x14ac:dyDescent="0.25">
      <c r="A449" s="1" t="s">
        <v>15</v>
      </c>
      <c r="N449" s="1" t="s">
        <v>46</v>
      </c>
      <c r="O449" s="1" t="s">
        <v>276</v>
      </c>
      <c r="P449" s="1" t="s">
        <v>14491</v>
      </c>
      <c r="Q449" s="1" t="s">
        <v>14492</v>
      </c>
      <c r="R449" s="1">
        <v>23.21</v>
      </c>
      <c r="S449" s="1" t="s">
        <v>13638</v>
      </c>
      <c r="T449" s="1" t="s">
        <v>13638</v>
      </c>
      <c r="U449" s="8">
        <v>44354</v>
      </c>
      <c r="AJ449" s="1" t="e" vm="5">
        <v>#N/A</v>
      </c>
      <c r="AY449" s="1" t="s">
        <v>3</v>
      </c>
      <c r="BD449" s="1" t="b">
        <v>0</v>
      </c>
      <c r="CA449" s="10">
        <v>0</v>
      </c>
      <c r="CB449" s="4">
        <v>0</v>
      </c>
    </row>
    <row r="450" spans="1:80" x14ac:dyDescent="0.25">
      <c r="A450" s="1" t="s">
        <v>35436</v>
      </c>
      <c r="N450" s="1" t="s">
        <v>46</v>
      </c>
      <c r="O450" s="1" t="s">
        <v>156</v>
      </c>
      <c r="P450" s="1" t="s">
        <v>14493</v>
      </c>
      <c r="Q450" s="1" t="s">
        <v>14494</v>
      </c>
      <c r="R450" s="1">
        <v>85.000500000000002</v>
      </c>
      <c r="S450" s="1" t="s">
        <v>13638</v>
      </c>
      <c r="T450" s="1" t="s">
        <v>13638</v>
      </c>
      <c r="U450" s="8">
        <v>44354</v>
      </c>
      <c r="AJ450" s="1" t="e" vm="5">
        <v>#N/A</v>
      </c>
      <c r="AY450" s="1" t="s">
        <v>3</v>
      </c>
      <c r="BD450" s="1" t="b">
        <v>0</v>
      </c>
      <c r="CA450" s="10">
        <v>0</v>
      </c>
      <c r="CB450" s="4">
        <v>0</v>
      </c>
    </row>
    <row r="451" spans="1:80" x14ac:dyDescent="0.25">
      <c r="A451" s="1" t="s">
        <v>35437</v>
      </c>
      <c r="N451" s="1" t="s">
        <v>46</v>
      </c>
      <c r="O451" s="1" t="s">
        <v>155</v>
      </c>
      <c r="P451" s="1" t="s">
        <v>14495</v>
      </c>
      <c r="Q451" s="1" t="s">
        <v>14496</v>
      </c>
      <c r="R451" s="1">
        <v>76.259699999999995</v>
      </c>
      <c r="S451" s="1" t="s">
        <v>13638</v>
      </c>
      <c r="T451" s="1" t="s">
        <v>13638</v>
      </c>
      <c r="U451" s="8">
        <v>44354</v>
      </c>
      <c r="AJ451" s="1" t="e" vm="5">
        <v>#N/A</v>
      </c>
      <c r="AY451" s="1" t="s">
        <v>3</v>
      </c>
      <c r="BD451" s="1" t="b">
        <v>0</v>
      </c>
      <c r="CA451" s="10">
        <v>0</v>
      </c>
      <c r="CB451" s="4">
        <v>0</v>
      </c>
    </row>
    <row r="452" spans="1:80" x14ac:dyDescent="0.25">
      <c r="A452" s="1" t="s">
        <v>35438</v>
      </c>
      <c r="N452" s="1" t="s">
        <v>46</v>
      </c>
      <c r="O452" s="1" t="s">
        <v>154</v>
      </c>
      <c r="P452" s="1" t="s">
        <v>14497</v>
      </c>
      <c r="Q452" s="1" t="s">
        <v>13638</v>
      </c>
      <c r="R452" s="1">
        <v>161.15430000000001</v>
      </c>
      <c r="S452" s="1" t="s">
        <v>13638</v>
      </c>
      <c r="T452" s="1" t="s">
        <v>13638</v>
      </c>
      <c r="U452" s="8">
        <v>44354</v>
      </c>
      <c r="AJ452" s="1" t="e" vm="5">
        <v>#N/A</v>
      </c>
      <c r="AY452" s="1" t="s">
        <v>3</v>
      </c>
      <c r="BD452" s="1" t="b">
        <v>0</v>
      </c>
      <c r="CA452" s="10">
        <v>0</v>
      </c>
      <c r="CB452" s="4">
        <v>0</v>
      </c>
    </row>
    <row r="453" spans="1:80" x14ac:dyDescent="0.25">
      <c r="A453" s="1" t="s">
        <v>35439</v>
      </c>
      <c r="N453" s="1" t="s">
        <v>46</v>
      </c>
      <c r="O453" s="1" t="s">
        <v>153</v>
      </c>
      <c r="P453" s="1" t="s">
        <v>14498</v>
      </c>
      <c r="Q453" s="1" t="s">
        <v>13638</v>
      </c>
      <c r="R453" s="1">
        <v>172.72989999999999</v>
      </c>
      <c r="S453" s="1" t="s">
        <v>13638</v>
      </c>
      <c r="T453" s="1" t="s">
        <v>13638</v>
      </c>
      <c r="U453" s="8">
        <v>44354</v>
      </c>
      <c r="AJ453" s="1" t="e" vm="5">
        <v>#N/A</v>
      </c>
      <c r="AY453" s="1" t="s">
        <v>3</v>
      </c>
      <c r="BD453" s="1" t="b">
        <v>0</v>
      </c>
      <c r="CA453" s="10">
        <v>0</v>
      </c>
      <c r="CB453" s="4">
        <v>0</v>
      </c>
    </row>
    <row r="454" spans="1:80" x14ac:dyDescent="0.25">
      <c r="A454" s="1" t="s">
        <v>35440</v>
      </c>
      <c r="N454" s="1" t="s">
        <v>47</v>
      </c>
      <c r="O454" s="1" t="s">
        <v>3360</v>
      </c>
      <c r="P454" s="1" t="s">
        <v>14509</v>
      </c>
      <c r="Q454" s="1" t="s">
        <v>13638</v>
      </c>
      <c r="R454" s="1">
        <v>48.9651</v>
      </c>
      <c r="S454" s="1" t="s">
        <v>13638</v>
      </c>
      <c r="T454" s="1" t="s">
        <v>13638</v>
      </c>
      <c r="U454" s="8">
        <v>44354</v>
      </c>
      <c r="AJ454" s="1" t="e" vm="5">
        <v>#N/A</v>
      </c>
      <c r="AY454" s="1" t="s">
        <v>3</v>
      </c>
      <c r="BD454" s="1" t="b">
        <v>0</v>
      </c>
      <c r="CA454" s="10">
        <v>0</v>
      </c>
      <c r="CB454" s="4">
        <v>0</v>
      </c>
    </row>
    <row r="455" spans="1:80" x14ac:dyDescent="0.25">
      <c r="A455" s="1" t="s">
        <v>35441</v>
      </c>
      <c r="N455" s="1" t="s">
        <v>47</v>
      </c>
      <c r="O455" s="1" t="s">
        <v>3359</v>
      </c>
      <c r="P455" s="1" t="s">
        <v>14510</v>
      </c>
      <c r="Q455" s="1" t="s">
        <v>13638</v>
      </c>
      <c r="R455" s="1">
        <v>53.2898</v>
      </c>
      <c r="S455" s="1" t="s">
        <v>13638</v>
      </c>
      <c r="T455" s="1" t="s">
        <v>13638</v>
      </c>
      <c r="U455" s="8">
        <v>44354</v>
      </c>
      <c r="AJ455" s="1" t="e" vm="5">
        <v>#N/A</v>
      </c>
      <c r="AY455" s="1" t="s">
        <v>3</v>
      </c>
      <c r="BD455" s="1" t="b">
        <v>0</v>
      </c>
      <c r="CA455" s="10">
        <v>0</v>
      </c>
      <c r="CB455" s="4">
        <v>0</v>
      </c>
    </row>
    <row r="456" spans="1:80" x14ac:dyDescent="0.25">
      <c r="N456" s="1" t="s">
        <v>47</v>
      </c>
      <c r="O456" s="1" t="s">
        <v>3358</v>
      </c>
      <c r="P456" s="1" t="s">
        <v>14511</v>
      </c>
      <c r="Q456" s="1" t="s">
        <v>13638</v>
      </c>
      <c r="R456" s="1">
        <v>51.625500000000002</v>
      </c>
      <c r="S456" s="1" t="s">
        <v>13638</v>
      </c>
      <c r="T456" s="1" t="s">
        <v>13638</v>
      </c>
      <c r="U456" s="8">
        <v>44354</v>
      </c>
      <c r="AJ456" s="1" t="e" vm="5">
        <v>#N/A</v>
      </c>
      <c r="AY456" s="1" t="s">
        <v>3</v>
      </c>
      <c r="BD456" s="1" t="b">
        <v>0</v>
      </c>
      <c r="CA456" s="10">
        <v>0</v>
      </c>
      <c r="CB456" s="4">
        <v>0</v>
      </c>
    </row>
    <row r="457" spans="1:80" x14ac:dyDescent="0.25">
      <c r="A457" s="1" t="s">
        <v>95</v>
      </c>
      <c r="N457" s="1" t="s">
        <v>47</v>
      </c>
      <c r="O457" s="1" t="s">
        <v>3357</v>
      </c>
      <c r="P457" s="1" t="s">
        <v>14512</v>
      </c>
      <c r="Q457" s="1" t="s">
        <v>14513</v>
      </c>
      <c r="R457" s="1">
        <v>27.968499999999999</v>
      </c>
      <c r="S457" s="1" t="s">
        <v>13638</v>
      </c>
      <c r="T457" s="1" t="s">
        <v>13638</v>
      </c>
      <c r="U457" s="8">
        <v>44354</v>
      </c>
      <c r="AJ457" s="1" t="e" vm="5">
        <v>#N/A</v>
      </c>
      <c r="AY457" s="1" t="s">
        <v>3</v>
      </c>
      <c r="BD457" s="1" t="b">
        <v>0</v>
      </c>
      <c r="CA457" s="10">
        <v>0</v>
      </c>
      <c r="CB457" s="4">
        <v>0</v>
      </c>
    </row>
    <row r="458" spans="1:80" x14ac:dyDescent="0.25">
      <c r="A458" s="1" t="s">
        <v>35442</v>
      </c>
      <c r="N458" s="1" t="s">
        <v>47</v>
      </c>
      <c r="O458" s="1" t="s">
        <v>3234</v>
      </c>
      <c r="P458" s="1" t="s">
        <v>14514</v>
      </c>
      <c r="Q458" s="1" t="s">
        <v>13638</v>
      </c>
      <c r="R458" s="1">
        <v>55.02</v>
      </c>
      <c r="S458" s="1" t="s">
        <v>13638</v>
      </c>
      <c r="T458" s="1" t="s">
        <v>13638</v>
      </c>
      <c r="U458" s="8">
        <v>44354</v>
      </c>
      <c r="AJ458" s="1" t="e" vm="5">
        <v>#N/A</v>
      </c>
      <c r="AY458" s="1" t="s">
        <v>3</v>
      </c>
      <c r="BD458" s="1" t="b">
        <v>0</v>
      </c>
      <c r="CA458" s="10">
        <v>0</v>
      </c>
      <c r="CB458" s="4">
        <v>0</v>
      </c>
    </row>
    <row r="459" spans="1:80" x14ac:dyDescent="0.25">
      <c r="A459" s="1" t="s">
        <v>35443</v>
      </c>
      <c r="N459" s="1" t="s">
        <v>47</v>
      </c>
      <c r="O459" s="1" t="s">
        <v>3233</v>
      </c>
      <c r="P459" s="1" t="s">
        <v>14515</v>
      </c>
      <c r="Q459" s="1" t="s">
        <v>14516</v>
      </c>
      <c r="R459" s="1">
        <v>34.57</v>
      </c>
      <c r="S459" s="1" t="s">
        <v>13638</v>
      </c>
      <c r="T459" s="1" t="s">
        <v>13638</v>
      </c>
      <c r="U459" s="8">
        <v>44354</v>
      </c>
      <c r="AJ459" s="1" t="e" vm="5">
        <v>#N/A</v>
      </c>
      <c r="AY459" s="1" t="s">
        <v>3</v>
      </c>
      <c r="BD459" s="1" t="b">
        <v>0</v>
      </c>
      <c r="CA459" s="10">
        <v>0</v>
      </c>
      <c r="CB459" s="4">
        <v>0</v>
      </c>
    </row>
    <row r="460" spans="1:80" x14ac:dyDescent="0.25">
      <c r="A460" s="1" t="s">
        <v>35444</v>
      </c>
      <c r="N460" s="1" t="s">
        <v>47</v>
      </c>
      <c r="O460" s="1" t="s">
        <v>3232</v>
      </c>
      <c r="P460" s="1" t="s">
        <v>14517</v>
      </c>
      <c r="Q460" s="1" t="s">
        <v>13638</v>
      </c>
      <c r="R460" s="1">
        <v>50.13</v>
      </c>
      <c r="S460" s="1" t="s">
        <v>13638</v>
      </c>
      <c r="T460" s="1" t="s">
        <v>13638</v>
      </c>
      <c r="U460" s="8">
        <v>44354</v>
      </c>
      <c r="AJ460" s="1" t="e" vm="5">
        <v>#N/A</v>
      </c>
      <c r="AY460" s="1" t="s">
        <v>3</v>
      </c>
      <c r="BD460" s="1" t="b">
        <v>0</v>
      </c>
      <c r="CA460" s="10">
        <v>0</v>
      </c>
      <c r="CB460" s="4">
        <v>0</v>
      </c>
    </row>
    <row r="461" spans="1:80" x14ac:dyDescent="0.25">
      <c r="A461" s="1" t="s">
        <v>35445</v>
      </c>
      <c r="N461" s="1" t="s">
        <v>47</v>
      </c>
      <c r="O461" s="1" t="s">
        <v>3231</v>
      </c>
      <c r="P461" s="1" t="s">
        <v>14518</v>
      </c>
      <c r="Q461" s="1" t="s">
        <v>14519</v>
      </c>
      <c r="R461" s="1">
        <v>31.05</v>
      </c>
      <c r="S461" s="1" t="s">
        <v>13638</v>
      </c>
      <c r="T461" s="1" t="s">
        <v>13638</v>
      </c>
      <c r="U461" s="8">
        <v>44354</v>
      </c>
      <c r="AJ461" s="1" t="e" vm="5">
        <v>#N/A</v>
      </c>
      <c r="AY461" s="1" t="s">
        <v>3</v>
      </c>
      <c r="BD461" s="1" t="b">
        <v>0</v>
      </c>
      <c r="CA461" s="10">
        <v>0</v>
      </c>
      <c r="CB461" s="4">
        <v>0</v>
      </c>
    </row>
    <row r="462" spans="1:80" x14ac:dyDescent="0.25">
      <c r="N462" s="1" t="s">
        <v>47</v>
      </c>
      <c r="O462" s="1" t="s">
        <v>3151</v>
      </c>
      <c r="P462" s="1" t="s">
        <v>14520</v>
      </c>
      <c r="Q462" s="1" t="s">
        <v>13638</v>
      </c>
      <c r="R462" s="1">
        <v>19.8</v>
      </c>
      <c r="S462" s="1" t="s">
        <v>13638</v>
      </c>
      <c r="T462" s="1" t="s">
        <v>13638</v>
      </c>
      <c r="U462" s="8">
        <v>44354</v>
      </c>
      <c r="AJ462" s="1" t="e" vm="5">
        <v>#N/A</v>
      </c>
      <c r="AY462" s="1" t="s">
        <v>3</v>
      </c>
      <c r="BD462" s="1" t="b">
        <v>0</v>
      </c>
      <c r="CA462" s="10">
        <v>0</v>
      </c>
      <c r="CB462" s="4">
        <v>0</v>
      </c>
    </row>
    <row r="463" spans="1:80" x14ac:dyDescent="0.25">
      <c r="A463" s="1" t="s">
        <v>16</v>
      </c>
      <c r="N463" s="1" t="s">
        <v>47</v>
      </c>
      <c r="O463" s="1" t="s">
        <v>3150</v>
      </c>
      <c r="P463" s="1" t="s">
        <v>14521</v>
      </c>
      <c r="Q463" s="1" t="s">
        <v>13638</v>
      </c>
      <c r="R463" s="1">
        <v>19.8</v>
      </c>
      <c r="S463" s="1" t="s">
        <v>13638</v>
      </c>
      <c r="T463" s="1" t="s">
        <v>13638</v>
      </c>
      <c r="U463" s="8">
        <v>44354</v>
      </c>
      <c r="AJ463" s="1" t="e" vm="5">
        <v>#N/A</v>
      </c>
      <c r="AY463" s="1" t="s">
        <v>3</v>
      </c>
      <c r="BD463" s="1" t="b">
        <v>0</v>
      </c>
      <c r="CA463" s="10">
        <v>0</v>
      </c>
      <c r="CB463" s="4">
        <v>0</v>
      </c>
    </row>
    <row r="464" spans="1:80" x14ac:dyDescent="0.25">
      <c r="A464" s="1" t="s">
        <v>35446</v>
      </c>
      <c r="N464" s="1" t="s">
        <v>47</v>
      </c>
      <c r="O464" s="1" t="s">
        <v>3149</v>
      </c>
      <c r="P464" s="1" t="s">
        <v>14522</v>
      </c>
      <c r="Q464" s="1" t="s">
        <v>13638</v>
      </c>
      <c r="R464" s="1">
        <v>19.309999999999999</v>
      </c>
      <c r="S464" s="1" t="s">
        <v>13638</v>
      </c>
      <c r="T464" s="1" t="s">
        <v>13638</v>
      </c>
      <c r="U464" s="8">
        <v>44354</v>
      </c>
      <c r="AJ464" s="1" t="e" vm="5">
        <v>#N/A</v>
      </c>
      <c r="AY464" s="1" t="s">
        <v>3</v>
      </c>
      <c r="BD464" s="1" t="b">
        <v>0</v>
      </c>
      <c r="CA464" s="10">
        <v>0</v>
      </c>
      <c r="CB464" s="4">
        <v>0</v>
      </c>
    </row>
    <row r="465" spans="1:80" x14ac:dyDescent="0.25">
      <c r="A465" s="1" t="s">
        <v>35447</v>
      </c>
      <c r="N465" s="1" t="s">
        <v>47</v>
      </c>
      <c r="O465" s="1" t="s">
        <v>3148</v>
      </c>
      <c r="P465" s="1" t="s">
        <v>14523</v>
      </c>
      <c r="Q465" s="1" t="s">
        <v>13638</v>
      </c>
      <c r="R465" s="1">
        <v>19.309999999999999</v>
      </c>
      <c r="S465" s="1" t="s">
        <v>13638</v>
      </c>
      <c r="T465" s="1" t="s">
        <v>13638</v>
      </c>
      <c r="U465" s="8">
        <v>44354</v>
      </c>
      <c r="AJ465" s="1" t="e" vm="5">
        <v>#N/A</v>
      </c>
      <c r="AY465" s="1" t="s">
        <v>3</v>
      </c>
      <c r="BD465" s="1" t="b">
        <v>0</v>
      </c>
      <c r="CA465" s="10">
        <v>0</v>
      </c>
      <c r="CB465" s="4">
        <v>0</v>
      </c>
    </row>
    <row r="466" spans="1:80" x14ac:dyDescent="0.25">
      <c r="A466" s="1" t="s">
        <v>35448</v>
      </c>
      <c r="N466" s="1" t="s">
        <v>47</v>
      </c>
      <c r="O466" s="1" t="s">
        <v>3084</v>
      </c>
      <c r="P466" s="1" t="s">
        <v>14524</v>
      </c>
      <c r="Q466" s="1" t="s">
        <v>13638</v>
      </c>
      <c r="R466" s="1">
        <v>22.65</v>
      </c>
      <c r="S466" s="1" t="s">
        <v>13638</v>
      </c>
      <c r="T466" s="1" t="s">
        <v>13638</v>
      </c>
      <c r="U466" s="8">
        <v>44354</v>
      </c>
      <c r="AJ466" s="1" t="e" vm="5">
        <v>#N/A</v>
      </c>
      <c r="AY466" s="1" t="s">
        <v>3</v>
      </c>
      <c r="BD466" s="1" t="b">
        <v>0</v>
      </c>
      <c r="CA466" s="10">
        <v>0</v>
      </c>
      <c r="CB466" s="4">
        <v>0</v>
      </c>
    </row>
    <row r="467" spans="1:80" x14ac:dyDescent="0.25">
      <c r="A467" s="1" t="s">
        <v>35449</v>
      </c>
      <c r="N467" s="1" t="s">
        <v>47</v>
      </c>
      <c r="O467" s="1" t="s">
        <v>3083</v>
      </c>
      <c r="P467" s="1" t="s">
        <v>14525</v>
      </c>
      <c r="Q467" s="1" t="s">
        <v>14526</v>
      </c>
      <c r="R467" s="1">
        <v>18.52</v>
      </c>
      <c r="S467" s="1" t="s">
        <v>13638</v>
      </c>
      <c r="T467" s="1" t="s">
        <v>13638</v>
      </c>
      <c r="U467" s="8">
        <v>44354</v>
      </c>
      <c r="AJ467" s="1" t="e" vm="5">
        <v>#N/A</v>
      </c>
      <c r="AY467" s="1" t="s">
        <v>3</v>
      </c>
      <c r="BD467" s="1" t="b">
        <v>0</v>
      </c>
      <c r="CA467" s="10">
        <v>0</v>
      </c>
      <c r="CB467" s="4">
        <v>0</v>
      </c>
    </row>
    <row r="468" spans="1:80" x14ac:dyDescent="0.25">
      <c r="A468" s="1" t="s">
        <v>35450</v>
      </c>
      <c r="N468" s="1" t="s">
        <v>47</v>
      </c>
      <c r="O468" s="1" t="s">
        <v>3082</v>
      </c>
      <c r="P468" s="1" t="s">
        <v>14527</v>
      </c>
      <c r="Q468" s="1" t="s">
        <v>13638</v>
      </c>
      <c r="R468" s="1">
        <v>21.64</v>
      </c>
      <c r="S468" s="1" t="s">
        <v>13638</v>
      </c>
      <c r="T468" s="1" t="s">
        <v>13638</v>
      </c>
      <c r="U468" s="8">
        <v>44354</v>
      </c>
      <c r="AJ468" s="1" t="e" vm="5">
        <v>#N/A</v>
      </c>
      <c r="AY468" s="1" t="s">
        <v>3</v>
      </c>
      <c r="BD468" s="1" t="b">
        <v>0</v>
      </c>
      <c r="CA468" s="10">
        <v>0</v>
      </c>
      <c r="CB468" s="4">
        <v>0</v>
      </c>
    </row>
    <row r="469" spans="1:80" x14ac:dyDescent="0.25">
      <c r="A469" s="1" t="s">
        <v>35451</v>
      </c>
      <c r="N469" s="1" t="s">
        <v>47</v>
      </c>
      <c r="O469" s="1" t="s">
        <v>3081</v>
      </c>
      <c r="P469" s="1" t="s">
        <v>14528</v>
      </c>
      <c r="Q469" s="1" t="s">
        <v>14529</v>
      </c>
      <c r="R469" s="1">
        <v>17.87</v>
      </c>
      <c r="S469" s="1" t="s">
        <v>13638</v>
      </c>
      <c r="T469" s="1" t="s">
        <v>13638</v>
      </c>
      <c r="U469" s="8">
        <v>44354</v>
      </c>
      <c r="AJ469" s="1" t="e" vm="5">
        <v>#N/A</v>
      </c>
      <c r="AY469" s="1" t="s">
        <v>3</v>
      </c>
      <c r="BD469" s="1" t="b">
        <v>0</v>
      </c>
      <c r="CA469" s="10">
        <v>0</v>
      </c>
      <c r="CB469" s="4">
        <v>0</v>
      </c>
    </row>
    <row r="470" spans="1:80" x14ac:dyDescent="0.25">
      <c r="N470" s="1" t="s">
        <v>47</v>
      </c>
      <c r="O470" s="1" t="s">
        <v>2942</v>
      </c>
      <c r="P470" s="1" t="s">
        <v>14540</v>
      </c>
      <c r="Q470" s="1" t="s">
        <v>13638</v>
      </c>
      <c r="R470" s="1">
        <v>19.170000000000002</v>
      </c>
      <c r="S470" s="1" t="s">
        <v>13638</v>
      </c>
      <c r="T470" s="1" t="s">
        <v>13638</v>
      </c>
      <c r="U470" s="8">
        <v>44354</v>
      </c>
      <c r="AJ470" s="1" t="e" vm="5">
        <v>#N/A</v>
      </c>
      <c r="AY470" s="1" t="s">
        <v>3</v>
      </c>
      <c r="BD470" s="1" t="b">
        <v>0</v>
      </c>
      <c r="CA470" s="10">
        <v>0</v>
      </c>
      <c r="CB470" s="4">
        <v>0</v>
      </c>
    </row>
    <row r="471" spans="1:80" x14ac:dyDescent="0.25">
      <c r="A471" s="1" t="s">
        <v>2</v>
      </c>
      <c r="N471" s="1" t="s">
        <v>47</v>
      </c>
      <c r="O471" s="1" t="s">
        <v>2941</v>
      </c>
      <c r="P471" s="1" t="s">
        <v>14541</v>
      </c>
      <c r="Q471" s="1" t="s">
        <v>14542</v>
      </c>
      <c r="R471" s="1">
        <v>19.170000000000002</v>
      </c>
      <c r="S471" s="1" t="s">
        <v>13638</v>
      </c>
      <c r="T471" s="1" t="s">
        <v>13638</v>
      </c>
      <c r="U471" s="8">
        <v>44354</v>
      </c>
      <c r="AJ471" s="1" t="e" vm="5">
        <v>#N/A</v>
      </c>
      <c r="AY471" s="1" t="s">
        <v>3</v>
      </c>
      <c r="BD471" s="1" t="b">
        <v>0</v>
      </c>
      <c r="CA471" s="10">
        <v>0</v>
      </c>
      <c r="CB471" s="4">
        <v>0</v>
      </c>
    </row>
    <row r="472" spans="1:80" x14ac:dyDescent="0.25">
      <c r="A472" s="1" t="s">
        <v>35452</v>
      </c>
      <c r="N472" s="1" t="s">
        <v>47</v>
      </c>
      <c r="O472" s="1" t="s">
        <v>2940</v>
      </c>
      <c r="P472" s="1" t="s">
        <v>14543</v>
      </c>
      <c r="Q472" s="1" t="s">
        <v>13638</v>
      </c>
      <c r="R472" s="1">
        <v>18.41</v>
      </c>
      <c r="S472" s="1" t="s">
        <v>13638</v>
      </c>
      <c r="T472" s="1" t="s">
        <v>13638</v>
      </c>
      <c r="U472" s="8">
        <v>44354</v>
      </c>
      <c r="AJ472" s="1" t="e" vm="5">
        <v>#N/A</v>
      </c>
      <c r="AY472" s="1" t="s">
        <v>3</v>
      </c>
      <c r="BD472" s="1" t="b">
        <v>0</v>
      </c>
      <c r="CA472" s="10">
        <v>0</v>
      </c>
      <c r="CB472" s="4">
        <v>0</v>
      </c>
    </row>
    <row r="473" spans="1:80" x14ac:dyDescent="0.25">
      <c r="A473" s="1" t="s">
        <v>35453</v>
      </c>
      <c r="N473" s="1" t="s">
        <v>47</v>
      </c>
      <c r="O473" s="1" t="s">
        <v>2939</v>
      </c>
      <c r="P473" s="1" t="s">
        <v>14544</v>
      </c>
      <c r="Q473" s="1" t="s">
        <v>14545</v>
      </c>
      <c r="R473" s="1">
        <v>18.420000000000002</v>
      </c>
      <c r="S473" s="1" t="s">
        <v>13638</v>
      </c>
      <c r="T473" s="1" t="s">
        <v>13638</v>
      </c>
      <c r="U473" s="8">
        <v>44354</v>
      </c>
      <c r="AJ473" s="1" t="e" vm="5">
        <v>#N/A</v>
      </c>
      <c r="AY473" s="1" t="s">
        <v>3</v>
      </c>
      <c r="BD473" s="1" t="b">
        <v>0</v>
      </c>
      <c r="CA473" s="10">
        <v>0</v>
      </c>
      <c r="CB473" s="4">
        <v>0</v>
      </c>
    </row>
    <row r="474" spans="1:80" x14ac:dyDescent="0.25">
      <c r="A474" s="1" t="s">
        <v>35454</v>
      </c>
      <c r="N474" s="1" t="s">
        <v>47</v>
      </c>
      <c r="O474" s="1" t="s">
        <v>2858</v>
      </c>
      <c r="P474" s="1" t="s">
        <v>14546</v>
      </c>
      <c r="Q474" s="1" t="s">
        <v>13638</v>
      </c>
      <c r="R474" s="1">
        <v>97.772000000000006</v>
      </c>
      <c r="S474" s="1" t="s">
        <v>13638</v>
      </c>
      <c r="T474" s="1" t="s">
        <v>13638</v>
      </c>
      <c r="U474" s="8">
        <v>44354</v>
      </c>
      <c r="AJ474" s="1" t="e" vm="5">
        <v>#N/A</v>
      </c>
      <c r="AY474" s="1" t="s">
        <v>3</v>
      </c>
      <c r="BD474" s="1" t="b">
        <v>0</v>
      </c>
      <c r="CA474" s="10">
        <v>0</v>
      </c>
      <c r="CB474" s="4">
        <v>0</v>
      </c>
    </row>
    <row r="475" spans="1:80" x14ac:dyDescent="0.25">
      <c r="A475" s="1" t="s">
        <v>35455</v>
      </c>
      <c r="N475" s="1" t="s">
        <v>47</v>
      </c>
      <c r="O475" s="1" t="s">
        <v>2857</v>
      </c>
      <c r="P475" s="1" t="s">
        <v>14547</v>
      </c>
      <c r="Q475" s="1" t="s">
        <v>14548</v>
      </c>
      <c r="R475" s="1">
        <v>42.021999999999998</v>
      </c>
      <c r="S475" s="1" t="s">
        <v>13638</v>
      </c>
      <c r="T475" s="1" t="s">
        <v>13638</v>
      </c>
      <c r="U475" s="8">
        <v>44354</v>
      </c>
      <c r="AJ475" s="1" t="e" vm="5">
        <v>#N/A</v>
      </c>
      <c r="AY475" s="1" t="s">
        <v>3</v>
      </c>
      <c r="BD475" s="1" t="b">
        <v>0</v>
      </c>
      <c r="CA475" s="10">
        <v>0</v>
      </c>
      <c r="CB475" s="4">
        <v>0</v>
      </c>
    </row>
    <row r="476" spans="1:80" x14ac:dyDescent="0.25">
      <c r="N476" s="1" t="s">
        <v>47</v>
      </c>
      <c r="O476" s="1" t="s">
        <v>2856</v>
      </c>
      <c r="P476" s="1" t="s">
        <v>14549</v>
      </c>
      <c r="Q476" s="1" t="s">
        <v>13638</v>
      </c>
      <c r="R476" s="1">
        <v>92.278999999999996</v>
      </c>
      <c r="S476" s="1" t="s">
        <v>13638</v>
      </c>
      <c r="T476" s="1" t="s">
        <v>13638</v>
      </c>
      <c r="U476" s="8">
        <v>44354</v>
      </c>
      <c r="AJ476" s="1" t="e" vm="5">
        <v>#N/A</v>
      </c>
      <c r="AY476" s="1" t="s">
        <v>3</v>
      </c>
      <c r="BD476" s="1" t="b">
        <v>0</v>
      </c>
      <c r="CA476" s="10">
        <v>0</v>
      </c>
      <c r="CB476" s="4">
        <v>0</v>
      </c>
    </row>
    <row r="477" spans="1:80" x14ac:dyDescent="0.25">
      <c r="A477" s="1" t="s">
        <v>18</v>
      </c>
      <c r="N477" s="1" t="s">
        <v>47</v>
      </c>
      <c r="O477" s="1" t="s">
        <v>2855</v>
      </c>
      <c r="P477" s="1" t="s">
        <v>14550</v>
      </c>
      <c r="Q477" s="1" t="s">
        <v>14551</v>
      </c>
      <c r="R477" s="1">
        <v>39.636000000000003</v>
      </c>
      <c r="S477" s="1" t="s">
        <v>13638</v>
      </c>
      <c r="T477" s="1" t="s">
        <v>13638</v>
      </c>
      <c r="U477" s="8">
        <v>44354</v>
      </c>
      <c r="AJ477" s="1" t="e" vm="5">
        <v>#N/A</v>
      </c>
      <c r="AY477" s="1" t="s">
        <v>3</v>
      </c>
      <c r="BD477" s="1" t="b">
        <v>0</v>
      </c>
      <c r="CA477" s="10">
        <v>0</v>
      </c>
      <c r="CB477" s="4">
        <v>0</v>
      </c>
    </row>
    <row r="478" spans="1:80" x14ac:dyDescent="0.25">
      <c r="A478" s="1" t="s">
        <v>35456</v>
      </c>
      <c r="N478" s="1" t="s">
        <v>47</v>
      </c>
      <c r="O478" s="1" t="s">
        <v>2746</v>
      </c>
      <c r="P478" s="1" t="s">
        <v>14552</v>
      </c>
      <c r="Q478" s="1" t="s">
        <v>13638</v>
      </c>
      <c r="R478" s="1">
        <v>20.98</v>
      </c>
      <c r="S478" s="1" t="s">
        <v>13638</v>
      </c>
      <c r="T478" s="1" t="s">
        <v>13638</v>
      </c>
      <c r="U478" s="8">
        <v>44354</v>
      </c>
      <c r="AJ478" s="1" t="e" vm="5">
        <v>#N/A</v>
      </c>
      <c r="AY478" s="1" t="s">
        <v>3</v>
      </c>
      <c r="BD478" s="1" t="b">
        <v>0</v>
      </c>
      <c r="CA478" s="10">
        <v>0</v>
      </c>
      <c r="CB478" s="4">
        <v>0</v>
      </c>
    </row>
    <row r="479" spans="1:80" x14ac:dyDescent="0.25">
      <c r="A479" s="1" t="s">
        <v>35457</v>
      </c>
      <c r="N479" s="1" t="s">
        <v>47</v>
      </c>
      <c r="O479" s="1" t="s">
        <v>2745</v>
      </c>
      <c r="P479" s="1" t="s">
        <v>14553</v>
      </c>
      <c r="Q479" s="1" t="s">
        <v>14554</v>
      </c>
      <c r="R479" s="1">
        <v>19.811</v>
      </c>
      <c r="S479" s="1" t="s">
        <v>13638</v>
      </c>
      <c r="T479" s="1" t="s">
        <v>13638</v>
      </c>
      <c r="U479" s="8">
        <v>44354</v>
      </c>
      <c r="AJ479" s="1" t="e" vm="5">
        <v>#N/A</v>
      </c>
      <c r="AY479" s="1" t="s">
        <v>3</v>
      </c>
      <c r="BD479" s="1" t="b">
        <v>0</v>
      </c>
      <c r="CA479" s="10">
        <v>0</v>
      </c>
      <c r="CB479" s="4">
        <v>0</v>
      </c>
    </row>
    <row r="480" spans="1:80" x14ac:dyDescent="0.25">
      <c r="A480" s="1" t="s">
        <v>35458</v>
      </c>
      <c r="N480" s="1" t="s">
        <v>47</v>
      </c>
      <c r="O480" s="1" t="s">
        <v>2744</v>
      </c>
      <c r="P480" s="1" t="s">
        <v>14555</v>
      </c>
      <c r="Q480" s="1" t="s">
        <v>13638</v>
      </c>
      <c r="R480" s="1">
        <v>20.236999999999998</v>
      </c>
      <c r="S480" s="1" t="s">
        <v>13638</v>
      </c>
      <c r="T480" s="1" t="s">
        <v>13638</v>
      </c>
      <c r="U480" s="8">
        <v>44354</v>
      </c>
      <c r="AJ480" s="1" t="e" vm="5">
        <v>#N/A</v>
      </c>
      <c r="AY480" s="1" t="s">
        <v>3</v>
      </c>
      <c r="BD480" s="1" t="b">
        <v>0</v>
      </c>
      <c r="CA480" s="10">
        <v>0</v>
      </c>
      <c r="CB480" s="4">
        <v>0</v>
      </c>
    </row>
    <row r="481" spans="1:80" x14ac:dyDescent="0.25">
      <c r="A481" s="1" t="s">
        <v>35459</v>
      </c>
      <c r="N481" s="1" t="s">
        <v>47</v>
      </c>
      <c r="O481" s="1" t="s">
        <v>2743</v>
      </c>
      <c r="P481" s="1" t="s">
        <v>14556</v>
      </c>
      <c r="Q481" s="1" t="s">
        <v>14557</v>
      </c>
      <c r="R481" s="1">
        <v>19.07</v>
      </c>
      <c r="S481" s="1" t="s">
        <v>13638</v>
      </c>
      <c r="T481" s="1" t="s">
        <v>13638</v>
      </c>
      <c r="U481" s="8">
        <v>44354</v>
      </c>
      <c r="AJ481" s="1" t="e" vm="5">
        <v>#N/A</v>
      </c>
      <c r="AY481" s="1" t="s">
        <v>3</v>
      </c>
      <c r="BD481" s="1" t="b">
        <v>0</v>
      </c>
      <c r="CA481" s="10">
        <v>0</v>
      </c>
      <c r="CB481" s="4">
        <v>0</v>
      </c>
    </row>
    <row r="482" spans="1:80" x14ac:dyDescent="0.25">
      <c r="N482" s="1" t="s">
        <v>47</v>
      </c>
      <c r="O482" s="1" t="s">
        <v>2692</v>
      </c>
      <c r="P482" s="1" t="s">
        <v>14558</v>
      </c>
      <c r="Q482" s="1" t="s">
        <v>13638</v>
      </c>
      <c r="R482" s="1">
        <v>83.047600000000003</v>
      </c>
      <c r="S482" s="1" t="s">
        <v>13638</v>
      </c>
      <c r="T482" s="1" t="s">
        <v>13638</v>
      </c>
      <c r="U482" s="8">
        <v>44354</v>
      </c>
      <c r="AJ482" s="1" t="e" vm="5">
        <v>#N/A</v>
      </c>
      <c r="AY482" s="1" t="s">
        <v>3</v>
      </c>
      <c r="BD482" s="1" t="b">
        <v>0</v>
      </c>
      <c r="CA482" s="10">
        <v>0</v>
      </c>
      <c r="CB482" s="4">
        <v>0</v>
      </c>
    </row>
    <row r="483" spans="1:80" x14ac:dyDescent="0.25">
      <c r="A483" s="1" t="s">
        <v>19</v>
      </c>
      <c r="N483" s="1" t="s">
        <v>47</v>
      </c>
      <c r="O483" s="1" t="s">
        <v>14559</v>
      </c>
      <c r="P483" s="1" t="s">
        <v>14560</v>
      </c>
      <c r="Q483" s="1" t="s">
        <v>14561</v>
      </c>
      <c r="R483" s="1">
        <v>34.533000000000001</v>
      </c>
      <c r="S483" s="1" t="s">
        <v>13638</v>
      </c>
      <c r="T483" s="1" t="s">
        <v>13638</v>
      </c>
      <c r="U483" s="8">
        <v>44354</v>
      </c>
      <c r="AJ483" s="1" t="e" vm="5">
        <v>#N/A</v>
      </c>
      <c r="AY483" s="1" t="s">
        <v>3</v>
      </c>
      <c r="BD483" s="1" t="b">
        <v>0</v>
      </c>
      <c r="CA483" s="10">
        <v>0</v>
      </c>
      <c r="CB483" s="4">
        <v>0</v>
      </c>
    </row>
    <row r="484" spans="1:80" x14ac:dyDescent="0.25">
      <c r="A484" s="1" t="s">
        <v>35460</v>
      </c>
      <c r="N484" s="1" t="s">
        <v>47</v>
      </c>
      <c r="O484" s="1" t="s">
        <v>14562</v>
      </c>
      <c r="P484" s="1" t="s">
        <v>14563</v>
      </c>
      <c r="Q484" s="1" t="s">
        <v>14564</v>
      </c>
      <c r="R484" s="1">
        <v>30.4876</v>
      </c>
      <c r="S484" s="1" t="s">
        <v>13638</v>
      </c>
      <c r="T484" s="1" t="s">
        <v>13638</v>
      </c>
      <c r="U484" s="8">
        <v>44354</v>
      </c>
      <c r="AJ484" s="1" t="e" vm="5">
        <v>#N/A</v>
      </c>
      <c r="AY484" s="1" t="s">
        <v>3</v>
      </c>
      <c r="BD484" s="1" t="b">
        <v>0</v>
      </c>
      <c r="CA484" s="10">
        <v>0</v>
      </c>
      <c r="CB484" s="4">
        <v>0</v>
      </c>
    </row>
    <row r="485" spans="1:80" x14ac:dyDescent="0.25">
      <c r="A485" s="1" t="s">
        <v>35461</v>
      </c>
      <c r="N485" s="1" t="s">
        <v>47</v>
      </c>
      <c r="O485" s="1" t="s">
        <v>2691</v>
      </c>
      <c r="P485" s="1" t="s">
        <v>14565</v>
      </c>
      <c r="Q485" s="1" t="s">
        <v>13638</v>
      </c>
      <c r="R485" s="1">
        <v>75.9529</v>
      </c>
      <c r="S485" s="1" t="s">
        <v>13638</v>
      </c>
      <c r="T485" s="1" t="s">
        <v>13638</v>
      </c>
      <c r="U485" s="8">
        <v>44354</v>
      </c>
      <c r="AJ485" s="1" t="e" vm="5">
        <v>#N/A</v>
      </c>
      <c r="AY485" s="1" t="s">
        <v>3</v>
      </c>
      <c r="BD485" s="1" t="b">
        <v>0</v>
      </c>
      <c r="CA485" s="10">
        <v>0</v>
      </c>
      <c r="CB485" s="4">
        <v>0</v>
      </c>
    </row>
    <row r="486" spans="1:80" x14ac:dyDescent="0.25">
      <c r="A486" s="1" t="s">
        <v>35462</v>
      </c>
      <c r="N486" s="1" t="s">
        <v>47</v>
      </c>
      <c r="O486" s="1" t="s">
        <v>2526</v>
      </c>
      <c r="P486" s="1" t="s">
        <v>14566</v>
      </c>
      <c r="Q486" s="1" t="s">
        <v>13638</v>
      </c>
      <c r="R486" s="1">
        <v>62.965000000000003</v>
      </c>
      <c r="S486" s="1" t="s">
        <v>13638</v>
      </c>
      <c r="T486" s="1" t="s">
        <v>13638</v>
      </c>
      <c r="U486" s="8">
        <v>44354</v>
      </c>
      <c r="AJ486" s="1" t="e" vm="5">
        <v>#N/A</v>
      </c>
      <c r="AY486" s="1" t="s">
        <v>3</v>
      </c>
      <c r="BD486" s="1" t="b">
        <v>0</v>
      </c>
      <c r="CA486" s="10">
        <v>0</v>
      </c>
      <c r="CB486" s="4">
        <v>0</v>
      </c>
    </row>
    <row r="487" spans="1:80" x14ac:dyDescent="0.25">
      <c r="A487" s="1" t="s">
        <v>35463</v>
      </c>
      <c r="N487" s="1" t="s">
        <v>47</v>
      </c>
      <c r="O487" s="1" t="s">
        <v>2525</v>
      </c>
      <c r="P487" s="1" t="s">
        <v>14567</v>
      </c>
      <c r="Q487" s="1" t="s">
        <v>13638</v>
      </c>
      <c r="R487" s="1">
        <v>68.888000000000005</v>
      </c>
      <c r="S487" s="1" t="s">
        <v>13638</v>
      </c>
      <c r="T487" s="1" t="s">
        <v>13638</v>
      </c>
      <c r="U487" s="8">
        <v>44354</v>
      </c>
      <c r="AJ487" s="1" t="e" vm="5">
        <v>#N/A</v>
      </c>
      <c r="AY487" s="1" t="s">
        <v>3</v>
      </c>
      <c r="BD487" s="1" t="b">
        <v>0</v>
      </c>
      <c r="CA487" s="10">
        <v>0</v>
      </c>
      <c r="CB487" s="4">
        <v>0</v>
      </c>
    </row>
    <row r="488" spans="1:80" x14ac:dyDescent="0.25">
      <c r="N488" s="1" t="s">
        <v>47</v>
      </c>
      <c r="O488" s="1" t="s">
        <v>2524</v>
      </c>
      <c r="P488" s="1" t="s">
        <v>14568</v>
      </c>
      <c r="Q488" s="1" t="s">
        <v>14569</v>
      </c>
      <c r="R488" s="1">
        <v>30.125</v>
      </c>
      <c r="S488" s="1" t="s">
        <v>13638</v>
      </c>
      <c r="T488" s="1" t="s">
        <v>13638</v>
      </c>
      <c r="U488" s="8">
        <v>44354</v>
      </c>
      <c r="AJ488" s="1" t="e" vm="5">
        <v>#N/A</v>
      </c>
      <c r="AY488" s="1" t="s">
        <v>3</v>
      </c>
      <c r="BD488" s="1" t="b">
        <v>0</v>
      </c>
      <c r="CA488" s="10">
        <v>0</v>
      </c>
      <c r="CB488" s="4">
        <v>0</v>
      </c>
    </row>
    <row r="489" spans="1:80" x14ac:dyDescent="0.25">
      <c r="A489" s="1" t="s">
        <v>21</v>
      </c>
      <c r="N489" s="1" t="s">
        <v>47</v>
      </c>
      <c r="O489" s="1" t="s">
        <v>2523</v>
      </c>
      <c r="P489" s="1" t="s">
        <v>14570</v>
      </c>
      <c r="Q489" s="1" t="s">
        <v>14571</v>
      </c>
      <c r="R489" s="1">
        <v>39.456000000000003</v>
      </c>
      <c r="S489" s="1" t="s">
        <v>13638</v>
      </c>
      <c r="T489" s="1" t="s">
        <v>13638</v>
      </c>
      <c r="U489" s="8">
        <v>44354</v>
      </c>
      <c r="AJ489" s="1" t="e" vm="5">
        <v>#N/A</v>
      </c>
      <c r="AY489" s="1" t="s">
        <v>3</v>
      </c>
      <c r="BD489" s="1" t="b">
        <v>0</v>
      </c>
      <c r="CA489" s="10">
        <v>0</v>
      </c>
      <c r="CB489" s="4">
        <v>0</v>
      </c>
    </row>
    <row r="490" spans="1:80" x14ac:dyDescent="0.25">
      <c r="A490" s="1" t="s">
        <v>35464</v>
      </c>
      <c r="N490" s="1" t="s">
        <v>47</v>
      </c>
      <c r="O490" s="1" t="s">
        <v>2479</v>
      </c>
      <c r="P490" s="1" t="s">
        <v>28689</v>
      </c>
      <c r="Q490" s="1" t="s">
        <v>13638</v>
      </c>
      <c r="R490" s="1">
        <v>77.950999999999993</v>
      </c>
      <c r="S490" s="1" t="s">
        <v>13638</v>
      </c>
      <c r="T490" s="1" t="s">
        <v>13638</v>
      </c>
      <c r="U490" s="8">
        <v>44354</v>
      </c>
      <c r="AJ490" s="1" t="e" vm="5">
        <v>#N/A</v>
      </c>
      <c r="AY490" s="1" t="s">
        <v>3</v>
      </c>
      <c r="BD490" s="1" t="b">
        <v>0</v>
      </c>
      <c r="CA490" s="10">
        <v>0</v>
      </c>
      <c r="CB490" s="4">
        <v>0</v>
      </c>
    </row>
    <row r="491" spans="1:80" x14ac:dyDescent="0.25">
      <c r="A491" s="1" t="s">
        <v>35465</v>
      </c>
      <c r="N491" s="1" t="s">
        <v>47</v>
      </c>
      <c r="O491" s="1" t="s">
        <v>2478</v>
      </c>
      <c r="P491" s="1" t="s">
        <v>28690</v>
      </c>
      <c r="Q491" s="1" t="s">
        <v>28691</v>
      </c>
      <c r="R491" s="1">
        <v>31.9392</v>
      </c>
      <c r="S491" s="1" t="s">
        <v>13638</v>
      </c>
      <c r="T491" s="1" t="s">
        <v>13638</v>
      </c>
      <c r="U491" s="8">
        <v>44354</v>
      </c>
      <c r="AJ491" s="1" t="e" vm="5">
        <v>#N/A</v>
      </c>
      <c r="AY491" s="1" t="s">
        <v>3</v>
      </c>
      <c r="BD491" s="1" t="b">
        <v>0</v>
      </c>
      <c r="CA491" s="10">
        <v>0</v>
      </c>
      <c r="CB491" s="4">
        <v>0</v>
      </c>
    </row>
    <row r="492" spans="1:80" x14ac:dyDescent="0.25">
      <c r="A492" s="1" t="s">
        <v>35466</v>
      </c>
      <c r="N492" s="1" t="s">
        <v>47</v>
      </c>
      <c r="O492" s="1" t="s">
        <v>2477</v>
      </c>
      <c r="P492" s="1" t="s">
        <v>28692</v>
      </c>
      <c r="Q492" s="1" t="s">
        <v>13638</v>
      </c>
      <c r="R492" s="1">
        <v>72.183000000000007</v>
      </c>
      <c r="S492" s="1" t="s">
        <v>13638</v>
      </c>
      <c r="T492" s="1" t="s">
        <v>13638</v>
      </c>
      <c r="U492" s="8">
        <v>44354</v>
      </c>
      <c r="AJ492" s="1" t="e" vm="5">
        <v>#N/A</v>
      </c>
      <c r="AY492" s="1" t="s">
        <v>3</v>
      </c>
      <c r="BD492" s="1" t="b">
        <v>0</v>
      </c>
      <c r="CA492" s="10">
        <v>0</v>
      </c>
      <c r="CB492" s="4">
        <v>0</v>
      </c>
    </row>
    <row r="493" spans="1:80" x14ac:dyDescent="0.25">
      <c r="A493" s="1" t="s">
        <v>35467</v>
      </c>
      <c r="N493" s="1" t="s">
        <v>47</v>
      </c>
      <c r="O493" s="1" t="s">
        <v>2476</v>
      </c>
      <c r="P493" s="1" t="s">
        <v>28693</v>
      </c>
      <c r="Q493" s="1" t="s">
        <v>28694</v>
      </c>
      <c r="R493" s="1">
        <v>26.447299999999998</v>
      </c>
      <c r="S493" s="1" t="s">
        <v>13638</v>
      </c>
      <c r="T493" s="1" t="s">
        <v>13638</v>
      </c>
      <c r="U493" s="8">
        <v>44354</v>
      </c>
      <c r="AJ493" s="1" t="e" vm="5">
        <v>#N/A</v>
      </c>
      <c r="AY493" s="1" t="s">
        <v>3</v>
      </c>
      <c r="BD493" s="1" t="b">
        <v>0</v>
      </c>
      <c r="CA493" s="10">
        <v>0</v>
      </c>
      <c r="CB493" s="4">
        <v>0</v>
      </c>
    </row>
    <row r="494" spans="1:80" x14ac:dyDescent="0.25">
      <c r="N494" s="1" t="s">
        <v>47</v>
      </c>
      <c r="O494" s="1" t="s">
        <v>2313</v>
      </c>
      <c r="P494" s="1" t="s">
        <v>14578</v>
      </c>
      <c r="Q494" s="1" t="s">
        <v>13638</v>
      </c>
      <c r="R494" s="1">
        <v>45.36</v>
      </c>
      <c r="S494" s="1" t="s">
        <v>13638</v>
      </c>
      <c r="T494" s="1" t="s">
        <v>13638</v>
      </c>
      <c r="U494" s="8">
        <v>44354</v>
      </c>
      <c r="AJ494" s="1" t="e" vm="5">
        <v>#N/A</v>
      </c>
      <c r="AY494" s="1" t="s">
        <v>3</v>
      </c>
      <c r="BD494" s="1" t="b">
        <v>0</v>
      </c>
      <c r="CA494" s="10">
        <v>0</v>
      </c>
      <c r="CB494" s="4">
        <v>0</v>
      </c>
    </row>
    <row r="495" spans="1:80" x14ac:dyDescent="0.25">
      <c r="A495" s="1" t="s">
        <v>22</v>
      </c>
      <c r="N495" s="1" t="s">
        <v>47</v>
      </c>
      <c r="O495" s="1" t="s">
        <v>2312</v>
      </c>
      <c r="P495" s="1" t="s">
        <v>14579</v>
      </c>
      <c r="Q495" s="1" t="s">
        <v>14580</v>
      </c>
      <c r="R495" s="1">
        <v>39.979999999999997</v>
      </c>
      <c r="S495" s="1" t="s">
        <v>13638</v>
      </c>
      <c r="T495" s="1" t="s">
        <v>13638</v>
      </c>
      <c r="U495" s="8">
        <v>44354</v>
      </c>
      <c r="AJ495" s="1" t="e" vm="5">
        <v>#N/A</v>
      </c>
      <c r="AY495" s="1" t="s">
        <v>3</v>
      </c>
      <c r="BD495" s="1" t="b">
        <v>0</v>
      </c>
      <c r="CA495" s="10">
        <v>0</v>
      </c>
      <c r="CB495" s="4">
        <v>0</v>
      </c>
    </row>
    <row r="496" spans="1:80" x14ac:dyDescent="0.25">
      <c r="A496" s="1" t="s">
        <v>35468</v>
      </c>
      <c r="N496" s="1" t="s">
        <v>47</v>
      </c>
      <c r="O496" s="1" t="s">
        <v>2311</v>
      </c>
      <c r="P496" s="1" t="s">
        <v>14581</v>
      </c>
      <c r="Q496" s="1" t="s">
        <v>13638</v>
      </c>
      <c r="R496" s="1">
        <v>42.44</v>
      </c>
      <c r="S496" s="1" t="s">
        <v>13638</v>
      </c>
      <c r="T496" s="1" t="s">
        <v>13638</v>
      </c>
      <c r="U496" s="8">
        <v>44354</v>
      </c>
      <c r="AJ496" s="1" t="e" vm="5">
        <v>#N/A</v>
      </c>
      <c r="AY496" s="1" t="s">
        <v>3</v>
      </c>
      <c r="BD496" s="1" t="b">
        <v>0</v>
      </c>
      <c r="CA496" s="10">
        <v>0</v>
      </c>
      <c r="CB496" s="4">
        <v>0</v>
      </c>
    </row>
    <row r="497" spans="1:80" x14ac:dyDescent="0.25">
      <c r="A497" s="1" t="s">
        <v>35469</v>
      </c>
      <c r="N497" s="1" t="s">
        <v>47</v>
      </c>
      <c r="O497" s="1" t="s">
        <v>2310</v>
      </c>
      <c r="P497" s="1" t="s">
        <v>14582</v>
      </c>
      <c r="Q497" s="1" t="s">
        <v>14583</v>
      </c>
      <c r="R497" s="1">
        <v>24.6</v>
      </c>
      <c r="S497" s="1" t="s">
        <v>13638</v>
      </c>
      <c r="T497" s="1" t="s">
        <v>13638</v>
      </c>
      <c r="U497" s="8">
        <v>44354</v>
      </c>
      <c r="AJ497" s="1" t="e" vm="5">
        <v>#N/A</v>
      </c>
      <c r="AY497" s="1" t="s">
        <v>3</v>
      </c>
      <c r="BD497" s="1" t="b">
        <v>0</v>
      </c>
      <c r="CA497" s="10">
        <v>0</v>
      </c>
      <c r="CB497" s="4">
        <v>0</v>
      </c>
    </row>
    <row r="498" spans="1:80" x14ac:dyDescent="0.25">
      <c r="A498" s="1" t="s">
        <v>35470</v>
      </c>
      <c r="N498" s="1" t="s">
        <v>47</v>
      </c>
      <c r="O498" s="1" t="s">
        <v>2230</v>
      </c>
      <c r="P498" s="1" t="s">
        <v>14602</v>
      </c>
      <c r="Q498" s="1" t="s">
        <v>13638</v>
      </c>
      <c r="R498" s="1">
        <v>15.32</v>
      </c>
      <c r="S498" s="1" t="s">
        <v>13638</v>
      </c>
      <c r="T498" s="1" t="s">
        <v>13638</v>
      </c>
      <c r="U498" s="8">
        <v>44354</v>
      </c>
      <c r="AJ498" s="1" t="e" vm="5">
        <v>#N/A</v>
      </c>
      <c r="AY498" s="1" t="s">
        <v>3</v>
      </c>
      <c r="BD498" s="1" t="b">
        <v>0</v>
      </c>
      <c r="CA498" s="10">
        <v>0</v>
      </c>
      <c r="CB498" s="4">
        <v>0</v>
      </c>
    </row>
    <row r="499" spans="1:80" x14ac:dyDescent="0.25">
      <c r="A499" s="1" t="s">
        <v>35471</v>
      </c>
      <c r="N499" s="1" t="s">
        <v>47</v>
      </c>
      <c r="O499" s="1" t="s">
        <v>2229</v>
      </c>
      <c r="P499" s="1" t="s">
        <v>14609</v>
      </c>
      <c r="Q499" s="1" t="s">
        <v>14610</v>
      </c>
      <c r="R499" s="1">
        <v>14.29</v>
      </c>
      <c r="S499" s="1" t="s">
        <v>13638</v>
      </c>
      <c r="T499" s="1" t="s">
        <v>13638</v>
      </c>
      <c r="U499" s="8">
        <v>44354</v>
      </c>
      <c r="AJ499" s="1" t="e" vm="5">
        <v>#N/A</v>
      </c>
      <c r="AY499" s="1" t="s">
        <v>3</v>
      </c>
      <c r="BD499" s="1" t="b">
        <v>0</v>
      </c>
      <c r="CA499" s="10">
        <v>0</v>
      </c>
      <c r="CB499" s="4">
        <v>0</v>
      </c>
    </row>
    <row r="500" spans="1:80" x14ac:dyDescent="0.25">
      <c r="N500" s="1" t="s">
        <v>47</v>
      </c>
      <c r="O500" s="1" t="s">
        <v>2228</v>
      </c>
      <c r="P500" s="1" t="s">
        <v>14607</v>
      </c>
      <c r="Q500" s="1" t="s">
        <v>13638</v>
      </c>
      <c r="R500" s="1">
        <v>14.29</v>
      </c>
      <c r="S500" s="1" t="s">
        <v>13638</v>
      </c>
      <c r="T500" s="1" t="s">
        <v>13638</v>
      </c>
      <c r="U500" s="8">
        <v>44354</v>
      </c>
      <c r="AJ500" s="1" t="e" vm="5">
        <v>#N/A</v>
      </c>
      <c r="AY500" s="1" t="s">
        <v>3</v>
      </c>
      <c r="BD500" s="1" t="b">
        <v>0</v>
      </c>
      <c r="CA500" s="10">
        <v>0</v>
      </c>
      <c r="CB500" s="4">
        <v>0</v>
      </c>
    </row>
    <row r="501" spans="1:80" x14ac:dyDescent="0.25">
      <c r="A501" s="1" t="s">
        <v>46</v>
      </c>
      <c r="N501" s="1" t="s">
        <v>47</v>
      </c>
      <c r="O501" s="1" t="s">
        <v>2227</v>
      </c>
      <c r="P501" s="1" t="s">
        <v>14604</v>
      </c>
      <c r="Q501" s="1" t="s">
        <v>14605</v>
      </c>
      <c r="R501" s="1">
        <v>15.32</v>
      </c>
      <c r="S501" s="1" t="s">
        <v>13638</v>
      </c>
      <c r="T501" s="1" t="s">
        <v>13638</v>
      </c>
      <c r="U501" s="8">
        <v>44354</v>
      </c>
      <c r="AJ501" s="1" t="e" vm="5">
        <v>#N/A</v>
      </c>
      <c r="AY501" s="1" t="s">
        <v>3</v>
      </c>
      <c r="BD501" s="1" t="b">
        <v>0</v>
      </c>
      <c r="CA501" s="10">
        <v>0</v>
      </c>
      <c r="CB501" s="4">
        <v>0</v>
      </c>
    </row>
    <row r="502" spans="1:80" x14ac:dyDescent="0.25">
      <c r="N502" s="1" t="s">
        <v>47</v>
      </c>
      <c r="O502" s="1" t="s">
        <v>2140</v>
      </c>
      <c r="P502" s="1" t="s">
        <v>14584</v>
      </c>
      <c r="Q502" s="1" t="s">
        <v>13638</v>
      </c>
      <c r="R502" s="1">
        <v>18.600000000000001</v>
      </c>
      <c r="S502" s="1" t="s">
        <v>13638</v>
      </c>
      <c r="T502" s="1" t="s">
        <v>13638</v>
      </c>
      <c r="U502" s="8">
        <v>44354</v>
      </c>
      <c r="AJ502" s="1" t="e" vm="5">
        <v>#N/A</v>
      </c>
      <c r="AY502" s="1" t="s">
        <v>3</v>
      </c>
      <c r="BD502" s="1" t="b">
        <v>0</v>
      </c>
      <c r="CA502" s="10">
        <v>0</v>
      </c>
      <c r="CB502" s="4">
        <v>0</v>
      </c>
    </row>
    <row r="503" spans="1:80" x14ac:dyDescent="0.25">
      <c r="N503" s="1" t="s">
        <v>47</v>
      </c>
      <c r="O503" s="1" t="s">
        <v>2139</v>
      </c>
      <c r="P503" s="1" t="s">
        <v>14585</v>
      </c>
      <c r="Q503" s="1" t="s">
        <v>14586</v>
      </c>
      <c r="R503" s="1">
        <v>18.63</v>
      </c>
      <c r="S503" s="1" t="s">
        <v>13638</v>
      </c>
      <c r="T503" s="1" t="s">
        <v>13638</v>
      </c>
      <c r="U503" s="8">
        <v>44354</v>
      </c>
      <c r="AJ503" s="1" t="e" vm="5">
        <v>#N/A</v>
      </c>
      <c r="AY503" s="1" t="s">
        <v>3</v>
      </c>
      <c r="BD503" s="1" t="b">
        <v>0</v>
      </c>
      <c r="CA503" s="10">
        <v>0</v>
      </c>
      <c r="CB503" s="4">
        <v>0</v>
      </c>
    </row>
    <row r="504" spans="1:80" x14ac:dyDescent="0.25">
      <c r="A504" s="1" t="s">
        <v>4</v>
      </c>
      <c r="N504" s="1" t="s">
        <v>47</v>
      </c>
      <c r="O504" s="1" t="s">
        <v>2138</v>
      </c>
      <c r="P504" s="1" t="s">
        <v>14587</v>
      </c>
      <c r="Q504" s="1" t="s">
        <v>13638</v>
      </c>
      <c r="R504" s="1">
        <v>17.82</v>
      </c>
      <c r="S504" s="1" t="s">
        <v>13638</v>
      </c>
      <c r="T504" s="1" t="s">
        <v>13638</v>
      </c>
      <c r="U504" s="8">
        <v>44354</v>
      </c>
      <c r="AJ504" s="1" t="e" vm="5">
        <v>#N/A</v>
      </c>
      <c r="AY504" s="1" t="s">
        <v>3</v>
      </c>
      <c r="BD504" s="1" t="b">
        <v>0</v>
      </c>
      <c r="CA504" s="10">
        <v>0</v>
      </c>
      <c r="CB504" s="4">
        <v>0</v>
      </c>
    </row>
    <row r="505" spans="1:80" x14ac:dyDescent="0.25">
      <c r="A505" s="1" t="s">
        <v>35472</v>
      </c>
      <c r="N505" s="1" t="s">
        <v>47</v>
      </c>
      <c r="O505" s="1" t="s">
        <v>2137</v>
      </c>
      <c r="P505" s="1" t="s">
        <v>14588</v>
      </c>
      <c r="Q505" s="1" t="s">
        <v>14589</v>
      </c>
      <c r="R505" s="1">
        <v>17.829999999999998</v>
      </c>
      <c r="S505" s="1" t="s">
        <v>13638</v>
      </c>
      <c r="T505" s="1" t="s">
        <v>13638</v>
      </c>
      <c r="U505" s="8">
        <v>44354</v>
      </c>
      <c r="AJ505" s="1" t="e" vm="5">
        <v>#N/A</v>
      </c>
      <c r="AY505" s="1" t="s">
        <v>3</v>
      </c>
      <c r="BD505" s="1" t="b">
        <v>0</v>
      </c>
      <c r="CA505" s="10">
        <v>0</v>
      </c>
      <c r="CB505" s="4">
        <v>0</v>
      </c>
    </row>
    <row r="506" spans="1:80" x14ac:dyDescent="0.25">
      <c r="A506" s="1" t="s">
        <v>35473</v>
      </c>
      <c r="N506" s="1" t="s">
        <v>47</v>
      </c>
      <c r="O506" s="1" t="s">
        <v>2090</v>
      </c>
      <c r="P506" s="1" t="s">
        <v>14590</v>
      </c>
      <c r="Q506" s="1" t="s">
        <v>13638</v>
      </c>
      <c r="R506" s="1">
        <v>15.0182</v>
      </c>
      <c r="S506" s="1" t="s">
        <v>13638</v>
      </c>
      <c r="T506" s="1" t="s">
        <v>13638</v>
      </c>
      <c r="U506" s="8">
        <v>44354</v>
      </c>
      <c r="AJ506" s="1" t="e" vm="5">
        <v>#N/A</v>
      </c>
      <c r="AY506" s="1" t="s">
        <v>3</v>
      </c>
      <c r="BD506" s="1" t="b">
        <v>0</v>
      </c>
      <c r="CA506" s="10">
        <v>0</v>
      </c>
      <c r="CB506" s="4">
        <v>0</v>
      </c>
    </row>
    <row r="507" spans="1:80" x14ac:dyDescent="0.25">
      <c r="A507" s="1" t="s">
        <v>35474</v>
      </c>
      <c r="N507" s="1" t="s">
        <v>47</v>
      </c>
      <c r="O507" s="1" t="s">
        <v>2089</v>
      </c>
      <c r="P507" s="1" t="s">
        <v>14591</v>
      </c>
      <c r="Q507" s="1" t="s">
        <v>14592</v>
      </c>
      <c r="R507" s="1">
        <v>15.0182</v>
      </c>
      <c r="S507" s="1" t="s">
        <v>13638</v>
      </c>
      <c r="T507" s="1" t="s">
        <v>13638</v>
      </c>
      <c r="U507" s="8">
        <v>44354</v>
      </c>
      <c r="AJ507" s="1" t="e" vm="5">
        <v>#N/A</v>
      </c>
      <c r="AY507" s="1" t="s">
        <v>3</v>
      </c>
      <c r="BD507" s="1" t="b">
        <v>0</v>
      </c>
      <c r="CA507" s="10">
        <v>0</v>
      </c>
      <c r="CB507" s="4">
        <v>0</v>
      </c>
    </row>
    <row r="508" spans="1:80" x14ac:dyDescent="0.25">
      <c r="A508" s="1" t="s">
        <v>35475</v>
      </c>
      <c r="N508" s="1" t="s">
        <v>47</v>
      </c>
      <c r="O508" s="1" t="s">
        <v>2088</v>
      </c>
      <c r="P508" s="1" t="s">
        <v>14593</v>
      </c>
      <c r="Q508" s="1" t="s">
        <v>13638</v>
      </c>
      <c r="R508" s="1">
        <v>14.5924</v>
      </c>
      <c r="S508" s="1" t="s">
        <v>13638</v>
      </c>
      <c r="T508" s="1" t="s">
        <v>13638</v>
      </c>
      <c r="U508" s="8">
        <v>44354</v>
      </c>
      <c r="AJ508" s="1" t="e" vm="5">
        <v>#N/A</v>
      </c>
      <c r="AY508" s="1" t="s">
        <v>3</v>
      </c>
      <c r="BD508" s="1" t="b">
        <v>0</v>
      </c>
      <c r="CA508" s="10">
        <v>0</v>
      </c>
      <c r="CB508" s="4">
        <v>0</v>
      </c>
    </row>
    <row r="509" spans="1:80" x14ac:dyDescent="0.25">
      <c r="N509" s="1" t="s">
        <v>47</v>
      </c>
      <c r="O509" s="1" t="s">
        <v>2087</v>
      </c>
      <c r="P509" s="1" t="s">
        <v>14594</v>
      </c>
      <c r="Q509" s="1" t="s">
        <v>14595</v>
      </c>
      <c r="R509" s="1">
        <v>14.5924</v>
      </c>
      <c r="S509" s="1" t="s">
        <v>13638</v>
      </c>
      <c r="T509" s="1" t="s">
        <v>13638</v>
      </c>
      <c r="U509" s="8">
        <v>44354</v>
      </c>
      <c r="AJ509" s="1" t="e" vm="5">
        <v>#N/A</v>
      </c>
      <c r="AY509" s="1" t="s">
        <v>3</v>
      </c>
      <c r="BD509" s="1" t="b">
        <v>0</v>
      </c>
      <c r="CA509" s="10">
        <v>0</v>
      </c>
      <c r="CB509" s="4">
        <v>0</v>
      </c>
    </row>
    <row r="510" spans="1:80" x14ac:dyDescent="0.25">
      <c r="A510" s="1" t="s">
        <v>5</v>
      </c>
      <c r="N510" s="1" t="s">
        <v>47</v>
      </c>
      <c r="O510" s="1" t="s">
        <v>1912</v>
      </c>
      <c r="P510" s="1" t="s">
        <v>14596</v>
      </c>
      <c r="Q510" s="1" t="s">
        <v>13638</v>
      </c>
      <c r="R510" s="1">
        <v>136.761</v>
      </c>
      <c r="S510" s="1" t="s">
        <v>13638</v>
      </c>
      <c r="T510" s="1" t="s">
        <v>13638</v>
      </c>
      <c r="U510" s="8">
        <v>44354</v>
      </c>
      <c r="AJ510" s="1" t="e" vm="5">
        <v>#N/A</v>
      </c>
      <c r="AY510" s="1" t="s">
        <v>3</v>
      </c>
      <c r="BD510" s="1" t="b">
        <v>0</v>
      </c>
      <c r="CA510" s="10">
        <v>0</v>
      </c>
      <c r="CB510" s="4">
        <v>0</v>
      </c>
    </row>
    <row r="511" spans="1:80" x14ac:dyDescent="0.25">
      <c r="A511" s="1" t="s">
        <v>35476</v>
      </c>
      <c r="N511" s="1" t="s">
        <v>47</v>
      </c>
      <c r="O511" s="1" t="s">
        <v>1911</v>
      </c>
      <c r="P511" s="1" t="s">
        <v>14597</v>
      </c>
      <c r="Q511" s="1" t="s">
        <v>13638</v>
      </c>
      <c r="R511" s="1">
        <v>152.26300000000001</v>
      </c>
      <c r="S511" s="1" t="s">
        <v>13638</v>
      </c>
      <c r="T511" s="1" t="s">
        <v>13638</v>
      </c>
      <c r="U511" s="8">
        <v>44354</v>
      </c>
      <c r="AJ511" s="1" t="e" vm="5">
        <v>#N/A</v>
      </c>
      <c r="AY511" s="1" t="s">
        <v>3</v>
      </c>
      <c r="BD511" s="1" t="b">
        <v>0</v>
      </c>
      <c r="CA511" s="10">
        <v>0</v>
      </c>
      <c r="CB511" s="4">
        <v>0</v>
      </c>
    </row>
    <row r="512" spans="1:80" x14ac:dyDescent="0.25">
      <c r="A512" s="1" t="s">
        <v>35477</v>
      </c>
      <c r="N512" s="1" t="s">
        <v>47</v>
      </c>
      <c r="O512" s="1" t="s">
        <v>1910</v>
      </c>
      <c r="P512" s="1" t="s">
        <v>14598</v>
      </c>
      <c r="Q512" s="1" t="s">
        <v>14599</v>
      </c>
      <c r="R512" s="1">
        <v>59.664000000000001</v>
      </c>
      <c r="S512" s="1" t="s">
        <v>13638</v>
      </c>
      <c r="T512" s="1" t="s">
        <v>13638</v>
      </c>
      <c r="U512" s="8">
        <v>44354</v>
      </c>
      <c r="AJ512" s="1" t="e" vm="5">
        <v>#N/A</v>
      </c>
      <c r="AY512" s="1" t="s">
        <v>3</v>
      </c>
      <c r="BD512" s="1" t="b">
        <v>0</v>
      </c>
      <c r="CA512" s="10">
        <v>0</v>
      </c>
      <c r="CB512" s="4">
        <v>0</v>
      </c>
    </row>
    <row r="513" spans="1:80" x14ac:dyDescent="0.25">
      <c r="A513" s="1" t="s">
        <v>35478</v>
      </c>
      <c r="N513" s="1" t="s">
        <v>47</v>
      </c>
      <c r="O513" s="1" t="s">
        <v>1909</v>
      </c>
      <c r="P513" s="1" t="s">
        <v>14600</v>
      </c>
      <c r="Q513" s="1" t="s">
        <v>13638</v>
      </c>
      <c r="R513" s="1">
        <v>66.879000000000005</v>
      </c>
      <c r="S513" s="1" t="s">
        <v>13638</v>
      </c>
      <c r="T513" s="1" t="s">
        <v>13638</v>
      </c>
      <c r="U513" s="8">
        <v>44354</v>
      </c>
      <c r="AJ513" s="1" t="e" vm="5">
        <v>#N/A</v>
      </c>
      <c r="AY513" s="1" t="s">
        <v>3</v>
      </c>
      <c r="BD513" s="1" t="b">
        <v>0</v>
      </c>
      <c r="CA513" s="10">
        <v>0</v>
      </c>
      <c r="CB513" s="4">
        <v>0</v>
      </c>
    </row>
    <row r="514" spans="1:80" x14ac:dyDescent="0.25">
      <c r="A514" s="1" t="s">
        <v>35479</v>
      </c>
      <c r="N514" s="1" t="s">
        <v>47</v>
      </c>
      <c r="O514" s="1" t="s">
        <v>1894</v>
      </c>
      <c r="P514" s="1" t="s">
        <v>14572</v>
      </c>
      <c r="Q514" s="1" t="s">
        <v>13638</v>
      </c>
      <c r="R514" s="1">
        <v>38.414999999999999</v>
      </c>
      <c r="S514" s="1" t="s">
        <v>13638</v>
      </c>
      <c r="T514" s="1" t="s">
        <v>13638</v>
      </c>
      <c r="U514" s="8">
        <v>44354</v>
      </c>
      <c r="AJ514" s="1" t="e" vm="5">
        <v>#N/A</v>
      </c>
      <c r="AY514" s="1" t="s">
        <v>3</v>
      </c>
      <c r="BD514" s="1" t="b">
        <v>0</v>
      </c>
      <c r="CA514" s="10">
        <v>0</v>
      </c>
      <c r="CB514" s="4">
        <v>0</v>
      </c>
    </row>
    <row r="515" spans="1:80" x14ac:dyDescent="0.25">
      <c r="N515" s="1" t="s">
        <v>47</v>
      </c>
      <c r="O515" s="1" t="s">
        <v>1893</v>
      </c>
      <c r="P515" s="1" t="s">
        <v>14573</v>
      </c>
      <c r="Q515" s="1" t="s">
        <v>14574</v>
      </c>
      <c r="R515" s="1">
        <v>28.359000000000002</v>
      </c>
      <c r="S515" s="1" t="s">
        <v>13638</v>
      </c>
      <c r="T515" s="1" t="s">
        <v>13638</v>
      </c>
      <c r="U515" s="8">
        <v>44354</v>
      </c>
      <c r="AJ515" s="1" t="e" vm="5">
        <v>#N/A</v>
      </c>
      <c r="AY515" s="1" t="s">
        <v>3</v>
      </c>
      <c r="BD515" s="1" t="b">
        <v>0</v>
      </c>
      <c r="CA515" s="10">
        <v>0</v>
      </c>
      <c r="CB515" s="4">
        <v>0</v>
      </c>
    </row>
    <row r="516" spans="1:80" x14ac:dyDescent="0.25">
      <c r="A516" s="1" t="s">
        <v>30</v>
      </c>
      <c r="N516" s="1" t="s">
        <v>47</v>
      </c>
      <c r="O516" s="1" t="s">
        <v>1892</v>
      </c>
      <c r="P516" s="1" t="s">
        <v>14575</v>
      </c>
      <c r="Q516" s="1" t="s">
        <v>13638</v>
      </c>
      <c r="R516" s="1">
        <v>36.087000000000003</v>
      </c>
      <c r="S516" s="1" t="s">
        <v>13638</v>
      </c>
      <c r="T516" s="1" t="s">
        <v>13638</v>
      </c>
      <c r="U516" s="8">
        <v>44354</v>
      </c>
      <c r="AJ516" s="1" t="e" vm="5">
        <v>#N/A</v>
      </c>
      <c r="AY516" s="1" t="s">
        <v>3</v>
      </c>
      <c r="BD516" s="1" t="b">
        <v>0</v>
      </c>
      <c r="CA516" s="10">
        <v>0</v>
      </c>
      <c r="CB516" s="4">
        <v>0</v>
      </c>
    </row>
    <row r="517" spans="1:80" x14ac:dyDescent="0.25">
      <c r="A517" s="1" t="s">
        <v>35480</v>
      </c>
      <c r="N517" s="1" t="s">
        <v>47</v>
      </c>
      <c r="O517" s="1" t="s">
        <v>1891</v>
      </c>
      <c r="P517" s="1" t="s">
        <v>14576</v>
      </c>
      <c r="Q517" s="1" t="s">
        <v>14577</v>
      </c>
      <c r="R517" s="1">
        <v>26.204000000000001</v>
      </c>
      <c r="S517" s="1" t="s">
        <v>13638</v>
      </c>
      <c r="T517" s="1" t="s">
        <v>13638</v>
      </c>
      <c r="U517" s="8">
        <v>44354</v>
      </c>
      <c r="AJ517" s="1" t="e" vm="5">
        <v>#N/A</v>
      </c>
      <c r="AY517" s="1" t="s">
        <v>3</v>
      </c>
      <c r="BD517" s="1" t="b">
        <v>0</v>
      </c>
      <c r="CA517" s="10">
        <v>0</v>
      </c>
      <c r="CB517" s="4">
        <v>0</v>
      </c>
    </row>
    <row r="518" spans="1:80" x14ac:dyDescent="0.25">
      <c r="A518" s="1" t="s">
        <v>35481</v>
      </c>
      <c r="N518" s="1" t="s">
        <v>47</v>
      </c>
      <c r="O518" s="1" t="s">
        <v>1335</v>
      </c>
      <c r="P518" s="1" t="s">
        <v>14631</v>
      </c>
      <c r="Q518" s="1" t="s">
        <v>14632</v>
      </c>
      <c r="R518" s="1">
        <v>54.320900000000002</v>
      </c>
      <c r="S518" s="1" t="s">
        <v>13638</v>
      </c>
      <c r="T518" s="1" t="s">
        <v>13638</v>
      </c>
      <c r="U518" s="8">
        <v>44354</v>
      </c>
      <c r="AJ518" s="1" t="e" vm="5">
        <v>#N/A</v>
      </c>
      <c r="AY518" s="1" t="s">
        <v>3</v>
      </c>
      <c r="BD518" s="1" t="b">
        <v>0</v>
      </c>
      <c r="CA518" s="10">
        <v>0</v>
      </c>
      <c r="CB518" s="4">
        <v>0</v>
      </c>
    </row>
    <row r="519" spans="1:80" x14ac:dyDescent="0.25">
      <c r="A519" s="1" t="s">
        <v>35482</v>
      </c>
      <c r="N519" s="1" t="s">
        <v>47</v>
      </c>
      <c r="O519" s="1" t="s">
        <v>1334</v>
      </c>
      <c r="P519" s="1" t="s">
        <v>14633</v>
      </c>
      <c r="Q519" s="1" t="s">
        <v>13638</v>
      </c>
      <c r="R519" s="1">
        <v>75.361099999999993</v>
      </c>
      <c r="S519" s="1" t="s">
        <v>13638</v>
      </c>
      <c r="T519" s="1" t="s">
        <v>13638</v>
      </c>
      <c r="U519" s="8">
        <v>44354</v>
      </c>
      <c r="AJ519" s="1" t="e" vm="5">
        <v>#N/A</v>
      </c>
      <c r="AY519" s="1" t="s">
        <v>3</v>
      </c>
      <c r="BD519" s="1" t="b">
        <v>0</v>
      </c>
      <c r="CA519" s="10">
        <v>0</v>
      </c>
      <c r="CB519" s="4">
        <v>0</v>
      </c>
    </row>
    <row r="520" spans="1:80" x14ac:dyDescent="0.25">
      <c r="A520" s="1" t="s">
        <v>35483</v>
      </c>
      <c r="N520" s="1" t="s">
        <v>47</v>
      </c>
      <c r="O520" s="1" t="s">
        <v>1333</v>
      </c>
      <c r="P520" s="1" t="s">
        <v>14634</v>
      </c>
      <c r="Q520" s="1" t="s">
        <v>13638</v>
      </c>
      <c r="R520" s="1">
        <v>75.361099999999993</v>
      </c>
      <c r="S520" s="1" t="s">
        <v>13638</v>
      </c>
      <c r="T520" s="1" t="s">
        <v>13638</v>
      </c>
      <c r="U520" s="8">
        <v>44354</v>
      </c>
      <c r="AJ520" s="1" t="e" vm="5">
        <v>#N/A</v>
      </c>
      <c r="AY520" s="1" t="s">
        <v>3</v>
      </c>
      <c r="BD520" s="1" t="b">
        <v>0</v>
      </c>
      <c r="CA520" s="10">
        <v>0</v>
      </c>
      <c r="CB520" s="4">
        <v>0</v>
      </c>
    </row>
    <row r="521" spans="1:80" x14ac:dyDescent="0.25">
      <c r="N521" s="1" t="s">
        <v>47</v>
      </c>
      <c r="O521" s="1" t="s">
        <v>1332</v>
      </c>
      <c r="P521" s="1" t="s">
        <v>14635</v>
      </c>
      <c r="Q521" s="1" t="s">
        <v>13638</v>
      </c>
      <c r="R521" s="1">
        <v>69.611999999999995</v>
      </c>
      <c r="S521" s="1" t="s">
        <v>13638</v>
      </c>
      <c r="T521" s="1" t="s">
        <v>13638</v>
      </c>
      <c r="U521" s="8">
        <v>44354</v>
      </c>
      <c r="AJ521" s="1" t="e" vm="5">
        <v>#N/A</v>
      </c>
      <c r="AY521" s="1" t="s">
        <v>3</v>
      </c>
      <c r="BD521" s="1" t="b">
        <v>0</v>
      </c>
      <c r="CA521" s="10">
        <v>0</v>
      </c>
      <c r="CB521" s="4">
        <v>0</v>
      </c>
    </row>
    <row r="522" spans="1:80" x14ac:dyDescent="0.25">
      <c r="A522" s="1" t="s">
        <v>93</v>
      </c>
      <c r="N522" s="1" t="s">
        <v>47</v>
      </c>
      <c r="O522" s="1" t="s">
        <v>1331</v>
      </c>
      <c r="P522" s="1" t="s">
        <v>14636</v>
      </c>
      <c r="Q522" s="1" t="s">
        <v>13638</v>
      </c>
      <c r="R522" s="1">
        <v>69.611999999999995</v>
      </c>
      <c r="S522" s="1" t="s">
        <v>13638</v>
      </c>
      <c r="T522" s="1" t="s">
        <v>13638</v>
      </c>
      <c r="U522" s="8">
        <v>44354</v>
      </c>
      <c r="AJ522" s="1" t="e" vm="5">
        <v>#N/A</v>
      </c>
      <c r="AY522" s="1" t="s">
        <v>3</v>
      </c>
      <c r="BD522" s="1" t="b">
        <v>0</v>
      </c>
      <c r="CA522" s="10">
        <v>0</v>
      </c>
      <c r="CB522" s="4">
        <v>0</v>
      </c>
    </row>
    <row r="523" spans="1:80" x14ac:dyDescent="0.25">
      <c r="A523" s="1" t="s">
        <v>35484</v>
      </c>
      <c r="N523" s="1" t="s">
        <v>47</v>
      </c>
      <c r="O523" s="1" t="s">
        <v>1330</v>
      </c>
      <c r="P523" s="1" t="s">
        <v>14637</v>
      </c>
      <c r="Q523" s="1" t="s">
        <v>14638</v>
      </c>
      <c r="R523" s="1">
        <v>49.671300000000002</v>
      </c>
      <c r="S523" s="1" t="s">
        <v>13638</v>
      </c>
      <c r="T523" s="1" t="s">
        <v>13638</v>
      </c>
      <c r="U523" s="8">
        <v>44354</v>
      </c>
      <c r="AJ523" s="1" t="e" vm="5">
        <v>#N/A</v>
      </c>
      <c r="AY523" s="1" t="s">
        <v>3</v>
      </c>
      <c r="BD523" s="1" t="b">
        <v>0</v>
      </c>
      <c r="CA523" s="10">
        <v>0</v>
      </c>
      <c r="CB523" s="4">
        <v>0</v>
      </c>
    </row>
    <row r="524" spans="1:80" x14ac:dyDescent="0.25">
      <c r="A524" s="1" t="s">
        <v>35485</v>
      </c>
      <c r="N524" s="1" t="s">
        <v>47</v>
      </c>
      <c r="O524" s="1" t="s">
        <v>1191</v>
      </c>
      <c r="P524" s="1" t="s">
        <v>33486</v>
      </c>
      <c r="Q524" s="1" t="s">
        <v>13638</v>
      </c>
      <c r="R524" s="1">
        <v>19.72</v>
      </c>
      <c r="S524" s="1" t="s">
        <v>13638</v>
      </c>
      <c r="T524" s="1" t="s">
        <v>13638</v>
      </c>
      <c r="U524" s="8">
        <v>44354</v>
      </c>
      <c r="AJ524" s="1" t="e" vm="5">
        <v>#N/A</v>
      </c>
      <c r="AY524" s="1" t="s">
        <v>3</v>
      </c>
      <c r="BD524" s="1" t="b">
        <v>0</v>
      </c>
      <c r="CA524" s="10">
        <v>0</v>
      </c>
      <c r="CB524" s="4">
        <v>0</v>
      </c>
    </row>
    <row r="525" spans="1:80" x14ac:dyDescent="0.25">
      <c r="A525" s="1" t="s">
        <v>35486</v>
      </c>
      <c r="N525" s="1" t="s">
        <v>47</v>
      </c>
      <c r="O525" s="1" t="s">
        <v>1190</v>
      </c>
      <c r="P525" s="1" t="s">
        <v>33487</v>
      </c>
      <c r="Q525" s="1" t="s">
        <v>33488</v>
      </c>
      <c r="R525" s="1">
        <v>19.72</v>
      </c>
      <c r="S525" s="1" t="s">
        <v>13638</v>
      </c>
      <c r="T525" s="1" t="s">
        <v>13638</v>
      </c>
      <c r="U525" s="8">
        <v>44354</v>
      </c>
      <c r="AJ525" s="1" t="e" vm="5">
        <v>#N/A</v>
      </c>
      <c r="AY525" s="1" t="s">
        <v>3</v>
      </c>
      <c r="BD525" s="1" t="b">
        <v>0</v>
      </c>
      <c r="CA525" s="10">
        <v>0</v>
      </c>
      <c r="CB525" s="4">
        <v>0</v>
      </c>
    </row>
    <row r="526" spans="1:80" x14ac:dyDescent="0.25">
      <c r="A526" s="1" t="s">
        <v>35487</v>
      </c>
      <c r="N526" s="1" t="s">
        <v>47</v>
      </c>
      <c r="O526" s="1" t="s">
        <v>1189</v>
      </c>
      <c r="P526" s="1" t="s">
        <v>33489</v>
      </c>
      <c r="Q526" s="1" t="s">
        <v>13638</v>
      </c>
      <c r="R526" s="1">
        <v>19.02</v>
      </c>
      <c r="S526" s="1" t="s">
        <v>13638</v>
      </c>
      <c r="T526" s="1" t="s">
        <v>13638</v>
      </c>
      <c r="U526" s="8">
        <v>44354</v>
      </c>
      <c r="AJ526" s="1" t="e" vm="5">
        <v>#N/A</v>
      </c>
      <c r="AY526" s="1" t="s">
        <v>3</v>
      </c>
      <c r="BD526" s="1" t="b">
        <v>0</v>
      </c>
      <c r="CA526" s="10">
        <v>0</v>
      </c>
      <c r="CB526" s="4">
        <v>0</v>
      </c>
    </row>
    <row r="527" spans="1:80" x14ac:dyDescent="0.25">
      <c r="N527" s="1" t="s">
        <v>47</v>
      </c>
      <c r="O527" s="1" t="s">
        <v>1188</v>
      </c>
      <c r="P527" s="1" t="s">
        <v>33490</v>
      </c>
      <c r="Q527" s="1" t="s">
        <v>33491</v>
      </c>
      <c r="R527" s="1">
        <v>19.02</v>
      </c>
      <c r="S527" s="1" t="s">
        <v>13638</v>
      </c>
      <c r="T527" s="1" t="s">
        <v>13638</v>
      </c>
      <c r="U527" s="8">
        <v>44354</v>
      </c>
      <c r="AJ527" s="1" t="e" vm="5">
        <v>#N/A</v>
      </c>
      <c r="AY527" s="1" t="s">
        <v>3</v>
      </c>
      <c r="BD527" s="1" t="b">
        <v>0</v>
      </c>
      <c r="CA527" s="10">
        <v>0</v>
      </c>
      <c r="CB527" s="4">
        <v>0</v>
      </c>
    </row>
    <row r="528" spans="1:80" x14ac:dyDescent="0.25">
      <c r="A528" s="1" t="s">
        <v>9</v>
      </c>
      <c r="N528" s="1" t="s">
        <v>47</v>
      </c>
      <c r="O528" s="1" t="s">
        <v>1141</v>
      </c>
      <c r="P528" s="1" t="s">
        <v>14649</v>
      </c>
      <c r="Q528" s="1" t="s">
        <v>13638</v>
      </c>
      <c r="R528" s="1">
        <v>108.6262</v>
      </c>
      <c r="S528" s="1" t="s">
        <v>13638</v>
      </c>
      <c r="T528" s="1" t="s">
        <v>13638</v>
      </c>
      <c r="U528" s="8">
        <v>44354</v>
      </c>
      <c r="AJ528" s="1" t="e" vm="5">
        <v>#N/A</v>
      </c>
      <c r="AY528" s="1" t="s">
        <v>3</v>
      </c>
      <c r="BD528" s="1" t="b">
        <v>0</v>
      </c>
      <c r="CA528" s="10">
        <v>0</v>
      </c>
      <c r="CB528" s="4">
        <v>0</v>
      </c>
    </row>
    <row r="529" spans="1:80" x14ac:dyDescent="0.25">
      <c r="A529" s="1" t="s">
        <v>35488</v>
      </c>
      <c r="N529" s="1" t="s">
        <v>47</v>
      </c>
      <c r="O529" s="1" t="s">
        <v>1140</v>
      </c>
      <c r="P529" s="1" t="s">
        <v>14650</v>
      </c>
      <c r="Q529" s="1" t="s">
        <v>13638</v>
      </c>
      <c r="R529" s="1">
        <v>112.0403</v>
      </c>
      <c r="S529" s="1" t="s">
        <v>13638</v>
      </c>
      <c r="T529" s="1" t="s">
        <v>13638</v>
      </c>
      <c r="U529" s="8">
        <v>44354</v>
      </c>
      <c r="AJ529" s="1" t="e" vm="5">
        <v>#N/A</v>
      </c>
      <c r="AY529" s="1" t="s">
        <v>3</v>
      </c>
      <c r="BD529" s="1" t="b">
        <v>0</v>
      </c>
      <c r="CA529" s="10">
        <v>0</v>
      </c>
      <c r="CB529" s="4">
        <v>0</v>
      </c>
    </row>
    <row r="530" spans="1:80" x14ac:dyDescent="0.25">
      <c r="A530" s="1" t="s">
        <v>35489</v>
      </c>
      <c r="N530" s="1" t="s">
        <v>47</v>
      </c>
      <c r="O530" s="1" t="s">
        <v>1139</v>
      </c>
      <c r="P530" s="1" t="s">
        <v>14651</v>
      </c>
      <c r="Q530" s="1" t="s">
        <v>14652</v>
      </c>
      <c r="R530" s="1">
        <v>87.553299999999993</v>
      </c>
      <c r="S530" s="1" t="s">
        <v>13638</v>
      </c>
      <c r="T530" s="1" t="s">
        <v>13638</v>
      </c>
      <c r="U530" s="8">
        <v>44354</v>
      </c>
      <c r="AJ530" s="1" t="e" vm="5">
        <v>#N/A</v>
      </c>
      <c r="AY530" s="1" t="s">
        <v>3</v>
      </c>
      <c r="BD530" s="1" t="b">
        <v>0</v>
      </c>
      <c r="CA530" s="10">
        <v>0</v>
      </c>
      <c r="CB530" s="4">
        <v>0</v>
      </c>
    </row>
    <row r="531" spans="1:80" x14ac:dyDescent="0.25">
      <c r="A531" s="1" t="s">
        <v>35490</v>
      </c>
      <c r="N531" s="1" t="s">
        <v>47</v>
      </c>
      <c r="O531" s="1" t="s">
        <v>1138</v>
      </c>
      <c r="P531" s="1" t="s">
        <v>14653</v>
      </c>
      <c r="Q531" s="1" t="s">
        <v>14654</v>
      </c>
      <c r="R531" s="1">
        <v>86.269099999999995</v>
      </c>
      <c r="S531" s="1" t="s">
        <v>13638</v>
      </c>
      <c r="T531" s="1" t="s">
        <v>13638</v>
      </c>
      <c r="U531" s="8">
        <v>44354</v>
      </c>
      <c r="AJ531" s="1" t="e" vm="5">
        <v>#N/A</v>
      </c>
      <c r="AY531" s="1" t="s">
        <v>3</v>
      </c>
      <c r="BD531" s="1" t="b">
        <v>0</v>
      </c>
      <c r="CA531" s="10">
        <v>0</v>
      </c>
      <c r="CB531" s="4">
        <v>0</v>
      </c>
    </row>
    <row r="532" spans="1:80" x14ac:dyDescent="0.25">
      <c r="A532" s="1" t="s">
        <v>35491</v>
      </c>
      <c r="N532" s="1" t="s">
        <v>47</v>
      </c>
      <c r="O532" s="1" t="s">
        <v>716</v>
      </c>
      <c r="P532" s="1" t="s">
        <v>14659</v>
      </c>
      <c r="Q532" s="1" t="s">
        <v>13638</v>
      </c>
      <c r="R532" s="1">
        <v>99.949100000000001</v>
      </c>
      <c r="S532" s="1" t="s">
        <v>13638</v>
      </c>
      <c r="T532" s="1" t="s">
        <v>13638</v>
      </c>
      <c r="U532" s="8">
        <v>44354</v>
      </c>
      <c r="AJ532" s="1" t="e" vm="5">
        <v>#N/A</v>
      </c>
      <c r="AY532" s="1" t="s">
        <v>3</v>
      </c>
      <c r="BD532" s="1" t="b">
        <v>0</v>
      </c>
      <c r="CA532" s="10">
        <v>0</v>
      </c>
      <c r="CB532" s="4">
        <v>0</v>
      </c>
    </row>
    <row r="533" spans="1:80" x14ac:dyDescent="0.25">
      <c r="N533" s="1" t="s">
        <v>47</v>
      </c>
      <c r="O533" s="1" t="s">
        <v>715</v>
      </c>
      <c r="P533" s="1" t="s">
        <v>14660</v>
      </c>
      <c r="Q533" s="1" t="s">
        <v>14661</v>
      </c>
      <c r="R533" s="1">
        <v>68.218599999999995</v>
      </c>
      <c r="S533" s="1" t="s">
        <v>13638</v>
      </c>
      <c r="T533" s="1" t="s">
        <v>13638</v>
      </c>
      <c r="U533" s="8">
        <v>44354</v>
      </c>
      <c r="AJ533" s="1" t="e" vm="5">
        <v>#N/A</v>
      </c>
      <c r="AY533" s="1" t="s">
        <v>3</v>
      </c>
      <c r="BD533" s="1" t="b">
        <v>0</v>
      </c>
      <c r="CA533" s="10">
        <v>0</v>
      </c>
      <c r="CB533" s="4">
        <v>0</v>
      </c>
    </row>
    <row r="534" spans="1:80" x14ac:dyDescent="0.25">
      <c r="A534" s="1" t="s">
        <v>31</v>
      </c>
      <c r="N534" s="1" t="s">
        <v>47</v>
      </c>
      <c r="O534" s="1" t="s">
        <v>714</v>
      </c>
      <c r="P534" s="1" t="s">
        <v>14662</v>
      </c>
      <c r="Q534" s="1" t="s">
        <v>13638</v>
      </c>
      <c r="R534" s="1">
        <v>90.961699999999993</v>
      </c>
      <c r="S534" s="1" t="s">
        <v>13638</v>
      </c>
      <c r="T534" s="1" t="s">
        <v>13638</v>
      </c>
      <c r="U534" s="8">
        <v>44354</v>
      </c>
      <c r="AJ534" s="1" t="e" vm="5">
        <v>#N/A</v>
      </c>
      <c r="AY534" s="1" t="s">
        <v>3</v>
      </c>
      <c r="BD534" s="1" t="b">
        <v>0</v>
      </c>
      <c r="CA534" s="10">
        <v>0</v>
      </c>
      <c r="CB534" s="4">
        <v>0</v>
      </c>
    </row>
    <row r="535" spans="1:80" x14ac:dyDescent="0.25">
      <c r="A535" s="1" t="s">
        <v>35492</v>
      </c>
      <c r="N535" s="1" t="s">
        <v>47</v>
      </c>
      <c r="O535" s="1" t="s">
        <v>713</v>
      </c>
      <c r="P535" s="1" t="s">
        <v>14663</v>
      </c>
      <c r="Q535" s="1" t="s">
        <v>14664</v>
      </c>
      <c r="R535" s="1">
        <v>53.736899999999999</v>
      </c>
      <c r="S535" s="1" t="s">
        <v>13638</v>
      </c>
      <c r="T535" s="1" t="s">
        <v>13638</v>
      </c>
      <c r="U535" s="8">
        <v>44354</v>
      </c>
      <c r="AJ535" s="1" t="e" vm="5">
        <v>#N/A</v>
      </c>
      <c r="AY535" s="1" t="s">
        <v>3</v>
      </c>
      <c r="BD535" s="1" t="b">
        <v>0</v>
      </c>
      <c r="CA535" s="10">
        <v>0</v>
      </c>
      <c r="CB535" s="4">
        <v>0</v>
      </c>
    </row>
    <row r="536" spans="1:80" x14ac:dyDescent="0.25">
      <c r="A536" s="1" t="s">
        <v>35493</v>
      </c>
      <c r="N536" s="1" t="s">
        <v>47</v>
      </c>
      <c r="O536" s="1" t="s">
        <v>486</v>
      </c>
      <c r="P536" s="1" t="s">
        <v>14665</v>
      </c>
      <c r="Q536" s="1" t="s">
        <v>13638</v>
      </c>
      <c r="R536" s="1">
        <v>132.12299999999999</v>
      </c>
      <c r="S536" s="1" t="s">
        <v>13638</v>
      </c>
      <c r="T536" s="1" t="s">
        <v>13638</v>
      </c>
      <c r="U536" s="8">
        <v>44354</v>
      </c>
      <c r="AJ536" s="1" t="e" vm="5">
        <v>#N/A</v>
      </c>
      <c r="AY536" s="1" t="s">
        <v>3</v>
      </c>
      <c r="BD536" s="1" t="b">
        <v>0</v>
      </c>
      <c r="CA536" s="10">
        <v>0</v>
      </c>
      <c r="CB536" s="4">
        <v>0</v>
      </c>
    </row>
    <row r="537" spans="1:80" x14ac:dyDescent="0.25">
      <c r="A537" s="1" t="s">
        <v>35494</v>
      </c>
      <c r="N537" s="1" t="s">
        <v>47</v>
      </c>
      <c r="O537" s="1" t="s">
        <v>485</v>
      </c>
      <c r="P537" s="1" t="s">
        <v>14666</v>
      </c>
      <c r="Q537" s="1" t="s">
        <v>14667</v>
      </c>
      <c r="R537" s="1">
        <v>26.663599999999999</v>
      </c>
      <c r="S537" s="1" t="s">
        <v>13638</v>
      </c>
      <c r="T537" s="1" t="s">
        <v>13638</v>
      </c>
      <c r="U537" s="8">
        <v>44354</v>
      </c>
      <c r="AJ537" s="1" t="e" vm="5">
        <v>#N/A</v>
      </c>
      <c r="AY537" s="1" t="s">
        <v>3</v>
      </c>
      <c r="BD537" s="1" t="b">
        <v>0</v>
      </c>
      <c r="CA537" s="10">
        <v>0</v>
      </c>
      <c r="CB537" s="4">
        <v>0</v>
      </c>
    </row>
    <row r="538" spans="1:80" x14ac:dyDescent="0.25">
      <c r="A538" s="1" t="s">
        <v>35495</v>
      </c>
      <c r="N538" s="1" t="s">
        <v>47</v>
      </c>
      <c r="O538" s="1" t="s">
        <v>484</v>
      </c>
      <c r="P538" s="1" t="s">
        <v>28695</v>
      </c>
      <c r="Q538" s="1" t="s">
        <v>13638</v>
      </c>
      <c r="R538" s="1">
        <v>134.86500000000001</v>
      </c>
      <c r="S538" s="1" t="s">
        <v>13638</v>
      </c>
      <c r="T538" s="1" t="s">
        <v>13638</v>
      </c>
      <c r="U538" s="8">
        <v>44354</v>
      </c>
      <c r="AJ538" s="1" t="e" vm="5">
        <v>#N/A</v>
      </c>
      <c r="AY538" s="1" t="s">
        <v>3</v>
      </c>
      <c r="BD538" s="1" t="b">
        <v>0</v>
      </c>
      <c r="CA538" s="10">
        <v>0</v>
      </c>
      <c r="CB538" s="4">
        <v>0</v>
      </c>
    </row>
    <row r="539" spans="1:80" x14ac:dyDescent="0.25">
      <c r="N539" s="1" t="s">
        <v>47</v>
      </c>
      <c r="O539" s="1" t="s">
        <v>483</v>
      </c>
      <c r="P539" s="1" t="s">
        <v>28696</v>
      </c>
      <c r="Q539" s="1" t="s">
        <v>28697</v>
      </c>
      <c r="R539" s="1">
        <v>27.575700000000001</v>
      </c>
      <c r="S539" s="1" t="s">
        <v>13638</v>
      </c>
      <c r="T539" s="1" t="s">
        <v>13638</v>
      </c>
      <c r="U539" s="8">
        <v>44354</v>
      </c>
      <c r="AJ539" s="1" t="e" vm="5">
        <v>#N/A</v>
      </c>
      <c r="AY539" s="1" t="s">
        <v>3</v>
      </c>
      <c r="BD539" s="1" t="b">
        <v>0</v>
      </c>
      <c r="CA539" s="10">
        <v>0</v>
      </c>
      <c r="CB539" s="4">
        <v>0</v>
      </c>
    </row>
    <row r="540" spans="1:80" x14ac:dyDescent="0.25">
      <c r="A540" s="1" t="s">
        <v>40</v>
      </c>
      <c r="N540" s="1" t="s">
        <v>47</v>
      </c>
      <c r="O540" s="1" t="s">
        <v>482</v>
      </c>
      <c r="P540" s="1" t="s">
        <v>14668</v>
      </c>
      <c r="Q540" s="1" t="s">
        <v>13638</v>
      </c>
      <c r="R540" s="1">
        <v>124.9569</v>
      </c>
      <c r="S540" s="1" t="s">
        <v>13638</v>
      </c>
      <c r="T540" s="1" t="s">
        <v>13638</v>
      </c>
      <c r="U540" s="8">
        <v>44354</v>
      </c>
      <c r="AJ540" s="1" t="e" vm="5">
        <v>#N/A</v>
      </c>
      <c r="AY540" s="1" t="s">
        <v>3</v>
      </c>
      <c r="BD540" s="1" t="b">
        <v>0</v>
      </c>
      <c r="CA540" s="10">
        <v>0</v>
      </c>
      <c r="CB540" s="4">
        <v>0</v>
      </c>
    </row>
    <row r="541" spans="1:80" x14ac:dyDescent="0.25">
      <c r="A541" s="1" t="s">
        <v>35496</v>
      </c>
      <c r="N541" s="1" t="s">
        <v>47</v>
      </c>
      <c r="O541" s="1" t="s">
        <v>481</v>
      </c>
      <c r="P541" s="1" t="s">
        <v>14669</v>
      </c>
      <c r="Q541" s="1" t="s">
        <v>14670</v>
      </c>
      <c r="R541" s="1">
        <v>24.823399999999999</v>
      </c>
      <c r="S541" s="1" t="s">
        <v>13638</v>
      </c>
      <c r="T541" s="1" t="s">
        <v>13638</v>
      </c>
      <c r="U541" s="8">
        <v>44354</v>
      </c>
      <c r="AJ541" s="1" t="e" vm="5">
        <v>#N/A</v>
      </c>
      <c r="AY541" s="1" t="s">
        <v>3</v>
      </c>
      <c r="BD541" s="1" t="b">
        <v>0</v>
      </c>
      <c r="CA541" s="10">
        <v>0</v>
      </c>
      <c r="CB541" s="4">
        <v>0</v>
      </c>
    </row>
    <row r="542" spans="1:80" x14ac:dyDescent="0.25">
      <c r="A542" s="1" t="s">
        <v>35497</v>
      </c>
      <c r="N542" s="1" t="s">
        <v>47</v>
      </c>
      <c r="O542" s="1" t="s">
        <v>14671</v>
      </c>
      <c r="P542" s="1" t="s">
        <v>13638</v>
      </c>
      <c r="Q542" s="1" t="s">
        <v>14672</v>
      </c>
      <c r="R542" s="1">
        <v>19.032699999999998</v>
      </c>
      <c r="S542" s="1" t="s">
        <v>13638</v>
      </c>
      <c r="T542" s="1" t="s">
        <v>13638</v>
      </c>
      <c r="U542" s="8">
        <v>44354</v>
      </c>
      <c r="AJ542" s="1" t="e" vm="5">
        <v>#N/A</v>
      </c>
      <c r="AY542" s="1" t="s">
        <v>3</v>
      </c>
      <c r="BD542" s="1" t="b">
        <v>0</v>
      </c>
      <c r="CA542" s="10">
        <v>0</v>
      </c>
      <c r="CB542" s="4">
        <v>0</v>
      </c>
    </row>
    <row r="543" spans="1:80" x14ac:dyDescent="0.25">
      <c r="A543" s="1" t="s">
        <v>35498</v>
      </c>
      <c r="N543" s="1" t="s">
        <v>47</v>
      </c>
      <c r="O543" s="1" t="s">
        <v>14673</v>
      </c>
      <c r="P543" s="1" t="s">
        <v>13638</v>
      </c>
      <c r="Q543" s="1" t="s">
        <v>14674</v>
      </c>
      <c r="R543" s="1">
        <v>18.120200000000001</v>
      </c>
      <c r="S543" s="1" t="s">
        <v>13638</v>
      </c>
      <c r="T543" s="1" t="s">
        <v>13638</v>
      </c>
      <c r="U543" s="8">
        <v>44354</v>
      </c>
      <c r="AJ543" s="1" t="e" vm="5">
        <v>#N/A</v>
      </c>
      <c r="AY543" s="1" t="s">
        <v>3</v>
      </c>
      <c r="BD543" s="1" t="b">
        <v>0</v>
      </c>
      <c r="CA543" s="10">
        <v>0</v>
      </c>
      <c r="CB543" s="4">
        <v>0</v>
      </c>
    </row>
    <row r="544" spans="1:80" x14ac:dyDescent="0.25">
      <c r="A544" s="1" t="s">
        <v>35499</v>
      </c>
      <c r="N544" s="1" t="s">
        <v>47</v>
      </c>
      <c r="O544" s="1" t="s">
        <v>373</v>
      </c>
      <c r="P544" s="1" t="s">
        <v>14675</v>
      </c>
      <c r="Q544" s="1" t="s">
        <v>13638</v>
      </c>
      <c r="R544" s="1">
        <v>19.032699999999998</v>
      </c>
      <c r="S544" s="1" t="s">
        <v>13638</v>
      </c>
      <c r="T544" s="1" t="s">
        <v>13638</v>
      </c>
      <c r="U544" s="8">
        <v>44354</v>
      </c>
      <c r="AJ544" s="1" t="e" vm="5">
        <v>#N/A</v>
      </c>
      <c r="AY544" s="1" t="s">
        <v>3</v>
      </c>
      <c r="BD544" s="1" t="b">
        <v>0</v>
      </c>
      <c r="CA544" s="10">
        <v>0</v>
      </c>
      <c r="CB544" s="4">
        <v>0</v>
      </c>
    </row>
    <row r="545" spans="1:80" x14ac:dyDescent="0.25">
      <c r="N545" s="1" t="s">
        <v>47</v>
      </c>
      <c r="O545" s="1" t="s">
        <v>372</v>
      </c>
      <c r="P545" s="1" t="s">
        <v>14676</v>
      </c>
      <c r="Q545" s="1" t="s">
        <v>13638</v>
      </c>
      <c r="R545" s="1">
        <v>18.120200000000001</v>
      </c>
      <c r="S545" s="1" t="s">
        <v>13638</v>
      </c>
      <c r="T545" s="1" t="s">
        <v>13638</v>
      </c>
      <c r="U545" s="8">
        <v>44354</v>
      </c>
      <c r="AJ545" s="1" t="e" vm="5">
        <v>#N/A</v>
      </c>
      <c r="AY545" s="1" t="s">
        <v>3</v>
      </c>
      <c r="BD545" s="1" t="b">
        <v>0</v>
      </c>
      <c r="CA545" s="10">
        <v>0</v>
      </c>
      <c r="CB545" s="4">
        <v>0</v>
      </c>
    </row>
    <row r="546" spans="1:80" x14ac:dyDescent="0.25">
      <c r="A546" s="1" t="s">
        <v>32</v>
      </c>
      <c r="N546" s="1" t="s">
        <v>47</v>
      </c>
      <c r="O546" s="1" t="s">
        <v>14677</v>
      </c>
      <c r="P546" s="1" t="s">
        <v>14678</v>
      </c>
      <c r="Q546" s="1" t="s">
        <v>13638</v>
      </c>
      <c r="R546" s="1">
        <v>19.032699999999998</v>
      </c>
      <c r="S546" s="1" t="s">
        <v>13638</v>
      </c>
      <c r="T546" s="1" t="s">
        <v>13638</v>
      </c>
      <c r="U546" s="8">
        <v>44354</v>
      </c>
      <c r="AJ546" s="1" t="e" vm="5">
        <v>#N/A</v>
      </c>
      <c r="AY546" s="1" t="s">
        <v>3</v>
      </c>
      <c r="BD546" s="1" t="b">
        <v>0</v>
      </c>
      <c r="CA546" s="10">
        <v>0</v>
      </c>
      <c r="CB546" s="4">
        <v>0</v>
      </c>
    </row>
    <row r="547" spans="1:80" x14ac:dyDescent="0.25">
      <c r="A547" s="1" t="s">
        <v>35500</v>
      </c>
      <c r="N547" s="1" t="s">
        <v>47</v>
      </c>
      <c r="O547" s="1" t="s">
        <v>14679</v>
      </c>
      <c r="P547" s="1" t="s">
        <v>14680</v>
      </c>
      <c r="Q547" s="1" t="s">
        <v>13638</v>
      </c>
      <c r="R547" s="1">
        <v>18.120200000000001</v>
      </c>
      <c r="S547" s="1" t="s">
        <v>13638</v>
      </c>
      <c r="T547" s="1" t="s">
        <v>13638</v>
      </c>
      <c r="U547" s="8">
        <v>44354</v>
      </c>
      <c r="AJ547" s="1" t="e" vm="5">
        <v>#N/A</v>
      </c>
      <c r="AY547" s="1" t="s">
        <v>3</v>
      </c>
      <c r="BD547" s="1" t="b">
        <v>0</v>
      </c>
      <c r="CA547" s="10">
        <v>0</v>
      </c>
      <c r="CB547" s="4">
        <v>0</v>
      </c>
    </row>
    <row r="548" spans="1:80" x14ac:dyDescent="0.25">
      <c r="A548" s="1" t="s">
        <v>35501</v>
      </c>
      <c r="N548" s="1" t="s">
        <v>47</v>
      </c>
      <c r="O548" s="1" t="s">
        <v>269</v>
      </c>
      <c r="P548" s="1" t="s">
        <v>14681</v>
      </c>
      <c r="Q548" s="1" t="s">
        <v>13638</v>
      </c>
      <c r="R548" s="1">
        <v>25.74</v>
      </c>
      <c r="S548" s="1" t="s">
        <v>13638</v>
      </c>
      <c r="T548" s="1" t="s">
        <v>13638</v>
      </c>
      <c r="U548" s="8">
        <v>44354</v>
      </c>
      <c r="AJ548" s="1" t="e" vm="5">
        <v>#N/A</v>
      </c>
      <c r="AY548" s="1" t="s">
        <v>3</v>
      </c>
      <c r="BD548" s="1" t="b">
        <v>0</v>
      </c>
      <c r="CA548" s="10">
        <v>0</v>
      </c>
      <c r="CB548" s="4">
        <v>0</v>
      </c>
    </row>
    <row r="549" spans="1:80" x14ac:dyDescent="0.25">
      <c r="A549" s="1" t="s">
        <v>35502</v>
      </c>
      <c r="N549" s="1" t="s">
        <v>47</v>
      </c>
      <c r="O549" s="1" t="s">
        <v>268</v>
      </c>
      <c r="P549" s="1" t="s">
        <v>14682</v>
      </c>
      <c r="Q549" s="1" t="s">
        <v>14683</v>
      </c>
      <c r="R549" s="1">
        <v>19.260000000000002</v>
      </c>
      <c r="S549" s="1" t="s">
        <v>13638</v>
      </c>
      <c r="T549" s="1" t="s">
        <v>13638</v>
      </c>
      <c r="U549" s="8">
        <v>44354</v>
      </c>
      <c r="AJ549" s="1" t="e" vm="5">
        <v>#N/A</v>
      </c>
      <c r="AY549" s="1" t="s">
        <v>3</v>
      </c>
      <c r="BD549" s="1" t="b">
        <v>0</v>
      </c>
      <c r="CA549" s="10">
        <v>0</v>
      </c>
      <c r="CB549" s="4">
        <v>0</v>
      </c>
    </row>
    <row r="550" spans="1:80" x14ac:dyDescent="0.25">
      <c r="A550" s="1" t="s">
        <v>35503</v>
      </c>
      <c r="N550" s="1" t="s">
        <v>47</v>
      </c>
      <c r="O550" s="1" t="s">
        <v>267</v>
      </c>
      <c r="P550" s="1" t="s">
        <v>14684</v>
      </c>
      <c r="Q550" s="1" t="s">
        <v>13638</v>
      </c>
      <c r="R550" s="1">
        <v>24.36</v>
      </c>
      <c r="S550" s="1" t="s">
        <v>13638</v>
      </c>
      <c r="T550" s="1" t="s">
        <v>13638</v>
      </c>
      <c r="U550" s="8">
        <v>44354</v>
      </c>
      <c r="AJ550" s="1" t="e" vm="5">
        <v>#N/A</v>
      </c>
      <c r="AY550" s="1" t="s">
        <v>3</v>
      </c>
      <c r="BD550" s="1" t="b">
        <v>0</v>
      </c>
      <c r="CA550" s="10">
        <v>0</v>
      </c>
      <c r="CB550" s="4">
        <v>0</v>
      </c>
    </row>
    <row r="551" spans="1:80" x14ac:dyDescent="0.25">
      <c r="N551" s="1" t="s">
        <v>47</v>
      </c>
      <c r="O551" s="1" t="s">
        <v>266</v>
      </c>
      <c r="P551" s="1" t="s">
        <v>14685</v>
      </c>
      <c r="Q551" s="1" t="s">
        <v>14686</v>
      </c>
      <c r="R551" s="1">
        <v>21.16</v>
      </c>
      <c r="S551" s="1" t="s">
        <v>13638</v>
      </c>
      <c r="T551" s="1" t="s">
        <v>13638</v>
      </c>
      <c r="U551" s="8">
        <v>44354</v>
      </c>
      <c r="AJ551" s="1" t="e" vm="5">
        <v>#N/A</v>
      </c>
      <c r="AY551" s="1" t="s">
        <v>3</v>
      </c>
      <c r="BD551" s="1" t="b">
        <v>0</v>
      </c>
      <c r="CA551" s="10">
        <v>0</v>
      </c>
      <c r="CB551" s="4">
        <v>0</v>
      </c>
    </row>
    <row r="552" spans="1:80" x14ac:dyDescent="0.25">
      <c r="A552" s="1" t="s">
        <v>11</v>
      </c>
      <c r="N552" s="1" t="s">
        <v>47</v>
      </c>
      <c r="O552" s="1" t="s">
        <v>104</v>
      </c>
      <c r="P552" s="1" t="s">
        <v>14687</v>
      </c>
      <c r="Q552" s="1" t="s">
        <v>13638</v>
      </c>
      <c r="R552" s="1">
        <v>12.797499999999999</v>
      </c>
      <c r="S552" s="1" t="s">
        <v>13638</v>
      </c>
      <c r="T552" s="1" t="s">
        <v>13638</v>
      </c>
      <c r="U552" s="8">
        <v>44354</v>
      </c>
      <c r="AJ552" s="1" t="e" vm="5">
        <v>#N/A</v>
      </c>
      <c r="AY552" s="1" t="s">
        <v>3</v>
      </c>
      <c r="BD552" s="1" t="b">
        <v>0</v>
      </c>
      <c r="CA552" s="10">
        <v>0</v>
      </c>
      <c r="CB552" s="4">
        <v>0</v>
      </c>
    </row>
    <row r="553" spans="1:80" x14ac:dyDescent="0.25">
      <c r="A553" s="1" t="s">
        <v>35504</v>
      </c>
      <c r="N553" s="1" t="s">
        <v>47</v>
      </c>
      <c r="O553" s="1" t="s">
        <v>103</v>
      </c>
      <c r="P553" s="1" t="s">
        <v>14688</v>
      </c>
      <c r="Q553" s="1" t="s">
        <v>13638</v>
      </c>
      <c r="R553" s="1">
        <v>12.7972</v>
      </c>
      <c r="S553" s="1" t="s">
        <v>13638</v>
      </c>
      <c r="T553" s="1" t="s">
        <v>13638</v>
      </c>
      <c r="U553" s="8">
        <v>44354</v>
      </c>
      <c r="AJ553" s="1" t="e" vm="5">
        <v>#N/A</v>
      </c>
      <c r="AY553" s="1" t="s">
        <v>3</v>
      </c>
      <c r="BD553" s="1" t="b">
        <v>0</v>
      </c>
      <c r="CA553" s="10">
        <v>0</v>
      </c>
      <c r="CB553" s="4">
        <v>0</v>
      </c>
    </row>
    <row r="554" spans="1:80" x14ac:dyDescent="0.25">
      <c r="A554" s="1" t="s">
        <v>35505</v>
      </c>
      <c r="N554" s="1" t="s">
        <v>47</v>
      </c>
      <c r="O554" s="1" t="s">
        <v>102</v>
      </c>
      <c r="P554" s="1" t="s">
        <v>14689</v>
      </c>
      <c r="Q554" s="1" t="s">
        <v>13638</v>
      </c>
      <c r="R554" s="1">
        <v>12.678800000000001</v>
      </c>
      <c r="S554" s="1" t="s">
        <v>13638</v>
      </c>
      <c r="T554" s="1" t="s">
        <v>13638</v>
      </c>
      <c r="U554" s="8">
        <v>44354</v>
      </c>
      <c r="AJ554" s="1" t="e" vm="5">
        <v>#N/A</v>
      </c>
      <c r="AY554" s="1" t="s">
        <v>3</v>
      </c>
      <c r="BD554" s="1" t="b">
        <v>0</v>
      </c>
      <c r="CA554" s="10">
        <v>0</v>
      </c>
      <c r="CB554" s="4">
        <v>0</v>
      </c>
    </row>
    <row r="555" spans="1:80" x14ac:dyDescent="0.25">
      <c r="A555" s="1" t="s">
        <v>35506</v>
      </c>
      <c r="N555" s="1" t="s">
        <v>47</v>
      </c>
      <c r="O555" s="1" t="s">
        <v>101</v>
      </c>
      <c r="P555" s="1" t="s">
        <v>14690</v>
      </c>
      <c r="Q555" s="1" t="s">
        <v>13638</v>
      </c>
      <c r="R555" s="1">
        <v>12.678699999999999</v>
      </c>
      <c r="S555" s="1" t="s">
        <v>13638</v>
      </c>
      <c r="T555" s="1" t="s">
        <v>13638</v>
      </c>
      <c r="U555" s="8">
        <v>44354</v>
      </c>
      <c r="AJ555" s="1" t="e" vm="5">
        <v>#N/A</v>
      </c>
      <c r="AY555" s="1" t="s">
        <v>3</v>
      </c>
      <c r="BD555" s="1" t="b">
        <v>0</v>
      </c>
      <c r="CA555" s="10">
        <v>0</v>
      </c>
      <c r="CB555" s="4">
        <v>0</v>
      </c>
    </row>
    <row r="556" spans="1:80" x14ac:dyDescent="0.25">
      <c r="A556" s="1" t="s">
        <v>35507</v>
      </c>
      <c r="N556" s="1" t="s">
        <v>48</v>
      </c>
      <c r="O556" s="1" t="s">
        <v>3488</v>
      </c>
      <c r="P556" s="1" t="s">
        <v>14691</v>
      </c>
      <c r="Q556" s="1" t="s">
        <v>13638</v>
      </c>
      <c r="R556" s="1">
        <v>237.78</v>
      </c>
      <c r="S556" s="1" t="s">
        <v>13638</v>
      </c>
      <c r="T556" s="1" t="s">
        <v>13638</v>
      </c>
      <c r="U556" s="8">
        <v>44354</v>
      </c>
      <c r="AJ556" s="1" t="e" vm="5">
        <v>#N/A</v>
      </c>
      <c r="AY556" s="1" t="s">
        <v>3</v>
      </c>
      <c r="BD556" s="1" t="b">
        <v>0</v>
      </c>
      <c r="CA556" s="10">
        <v>0</v>
      </c>
      <c r="CB556" s="4">
        <v>0</v>
      </c>
    </row>
    <row r="557" spans="1:80" x14ac:dyDescent="0.25">
      <c r="N557" s="1" t="s">
        <v>48</v>
      </c>
      <c r="O557" s="1" t="s">
        <v>3487</v>
      </c>
      <c r="P557" s="1" t="s">
        <v>14692</v>
      </c>
      <c r="Q557" s="1" t="s">
        <v>13638</v>
      </c>
      <c r="R557" s="1">
        <v>223.37</v>
      </c>
      <c r="S557" s="1" t="s">
        <v>13638</v>
      </c>
      <c r="T557" s="1" t="s">
        <v>13638</v>
      </c>
      <c r="U557" s="8">
        <v>44354</v>
      </c>
      <c r="AJ557" s="1" t="e" vm="5">
        <v>#N/A</v>
      </c>
      <c r="AY557" s="1" t="s">
        <v>3</v>
      </c>
      <c r="BD557" s="1" t="b">
        <v>0</v>
      </c>
      <c r="CA557" s="10">
        <v>0</v>
      </c>
      <c r="CB557" s="4">
        <v>0</v>
      </c>
    </row>
    <row r="558" spans="1:80" x14ac:dyDescent="0.25">
      <c r="A558" s="1" t="s">
        <v>96</v>
      </c>
      <c r="N558" s="1" t="s">
        <v>48</v>
      </c>
      <c r="O558" s="1" t="s">
        <v>3486</v>
      </c>
      <c r="P558" s="1" t="s">
        <v>14693</v>
      </c>
      <c r="Q558" s="1" t="s">
        <v>14694</v>
      </c>
      <c r="R558" s="1">
        <v>30.69</v>
      </c>
      <c r="S558" s="1" t="s">
        <v>13638</v>
      </c>
      <c r="T558" s="1" t="s">
        <v>13638</v>
      </c>
      <c r="U558" s="8">
        <v>44354</v>
      </c>
      <c r="AJ558" s="1" t="e" vm="5">
        <v>#N/A</v>
      </c>
      <c r="AY558" s="1" t="s">
        <v>3</v>
      </c>
      <c r="BD558" s="1" t="b">
        <v>0</v>
      </c>
      <c r="CA558" s="10">
        <v>0</v>
      </c>
      <c r="CB558" s="4">
        <v>0</v>
      </c>
    </row>
    <row r="559" spans="1:80" x14ac:dyDescent="0.25">
      <c r="A559" s="1" t="s">
        <v>35508</v>
      </c>
      <c r="N559" s="1" t="s">
        <v>48</v>
      </c>
      <c r="O559" s="1" t="s">
        <v>3485</v>
      </c>
      <c r="P559" s="1" t="s">
        <v>14695</v>
      </c>
      <c r="Q559" s="1" t="s">
        <v>14696</v>
      </c>
      <c r="R559" s="1">
        <v>17.45</v>
      </c>
      <c r="S559" s="1" t="s">
        <v>13638</v>
      </c>
      <c r="T559" s="1" t="s">
        <v>13638</v>
      </c>
      <c r="U559" s="8">
        <v>44354</v>
      </c>
      <c r="AJ559" s="1" t="e" vm="5">
        <v>#N/A</v>
      </c>
      <c r="AY559" s="1" t="s">
        <v>3</v>
      </c>
      <c r="BD559" s="1" t="b">
        <v>0</v>
      </c>
      <c r="CA559" s="10">
        <v>0</v>
      </c>
      <c r="CB559" s="4">
        <v>0</v>
      </c>
    </row>
    <row r="560" spans="1:80" x14ac:dyDescent="0.25">
      <c r="A560" s="1" t="s">
        <v>35509</v>
      </c>
      <c r="N560" s="1" t="s">
        <v>48</v>
      </c>
      <c r="O560" s="1" t="s">
        <v>2688</v>
      </c>
      <c r="P560" s="1" t="s">
        <v>14697</v>
      </c>
      <c r="Q560" s="1" t="s">
        <v>13638</v>
      </c>
      <c r="R560" s="1">
        <v>74.889099999999999</v>
      </c>
      <c r="S560" s="1" t="s">
        <v>13638</v>
      </c>
      <c r="T560" s="1" t="s">
        <v>13638</v>
      </c>
      <c r="U560" s="8">
        <v>44354</v>
      </c>
      <c r="AJ560" s="1" t="e" vm="5">
        <v>#N/A</v>
      </c>
      <c r="AY560" s="1" t="s">
        <v>3</v>
      </c>
      <c r="BD560" s="1" t="b">
        <v>0</v>
      </c>
      <c r="CA560" s="10">
        <v>0</v>
      </c>
      <c r="CB560" s="4">
        <v>0</v>
      </c>
    </row>
    <row r="561" spans="1:80" x14ac:dyDescent="0.25">
      <c r="A561" s="1" t="s">
        <v>35510</v>
      </c>
      <c r="N561" s="1" t="s">
        <v>48</v>
      </c>
      <c r="O561" s="1" t="s">
        <v>14698</v>
      </c>
      <c r="P561" s="1" t="s">
        <v>14699</v>
      </c>
      <c r="Q561" s="1" t="s">
        <v>14700</v>
      </c>
      <c r="R561" s="1">
        <v>20.148599999999998</v>
      </c>
      <c r="S561" s="1" t="s">
        <v>13638</v>
      </c>
      <c r="T561" s="1" t="s">
        <v>13638</v>
      </c>
      <c r="U561" s="8">
        <v>44354</v>
      </c>
      <c r="AJ561" s="1" t="e" vm="5">
        <v>#N/A</v>
      </c>
      <c r="AY561" s="1" t="s">
        <v>3</v>
      </c>
      <c r="BD561" s="1" t="b">
        <v>0</v>
      </c>
      <c r="CA561" s="10">
        <v>0</v>
      </c>
      <c r="CB561" s="4">
        <v>0</v>
      </c>
    </row>
    <row r="562" spans="1:80" x14ac:dyDescent="0.25">
      <c r="A562" s="1" t="s">
        <v>35511</v>
      </c>
      <c r="N562" s="1" t="s">
        <v>48</v>
      </c>
      <c r="O562" s="1" t="s">
        <v>14701</v>
      </c>
      <c r="P562" s="1" t="s">
        <v>14702</v>
      </c>
      <c r="Q562" s="1" t="s">
        <v>14703</v>
      </c>
      <c r="R562" s="1">
        <v>18.5762</v>
      </c>
      <c r="S562" s="1" t="s">
        <v>13638</v>
      </c>
      <c r="T562" s="1" t="s">
        <v>13638</v>
      </c>
      <c r="U562" s="8">
        <v>44354</v>
      </c>
      <c r="AJ562" s="1" t="e" vm="5">
        <v>#N/A</v>
      </c>
      <c r="AY562" s="1" t="s">
        <v>3</v>
      </c>
      <c r="BD562" s="1" t="b">
        <v>0</v>
      </c>
      <c r="CA562" s="10">
        <v>0</v>
      </c>
      <c r="CB562" s="4">
        <v>0</v>
      </c>
    </row>
    <row r="563" spans="1:80" x14ac:dyDescent="0.25">
      <c r="N563" s="1" t="s">
        <v>48</v>
      </c>
      <c r="O563" s="1" t="s">
        <v>2687</v>
      </c>
      <c r="P563" s="1" t="s">
        <v>14704</v>
      </c>
      <c r="Q563" s="1" t="s">
        <v>13638</v>
      </c>
      <c r="R563" s="1">
        <v>70.679699999999997</v>
      </c>
      <c r="S563" s="1" t="s">
        <v>13638</v>
      </c>
      <c r="T563" s="1" t="s">
        <v>13638</v>
      </c>
      <c r="U563" s="8">
        <v>44354</v>
      </c>
      <c r="AJ563" s="1" t="e" vm="5">
        <v>#N/A</v>
      </c>
      <c r="AY563" s="1" t="s">
        <v>3</v>
      </c>
      <c r="BD563" s="1" t="b">
        <v>0</v>
      </c>
      <c r="CA563" s="10">
        <v>0</v>
      </c>
      <c r="CB563" s="4">
        <v>0</v>
      </c>
    </row>
    <row r="564" spans="1:80" x14ac:dyDescent="0.25">
      <c r="A564" s="1" t="s">
        <v>12</v>
      </c>
      <c r="N564" s="1" t="s">
        <v>48</v>
      </c>
      <c r="O564" s="1" t="s">
        <v>2595</v>
      </c>
      <c r="P564" s="1" t="s">
        <v>14705</v>
      </c>
      <c r="Q564" s="1" t="s">
        <v>13638</v>
      </c>
      <c r="R564" s="1">
        <v>12.135</v>
      </c>
      <c r="S564" s="1" t="s">
        <v>13638</v>
      </c>
      <c r="T564" s="1" t="s">
        <v>13638</v>
      </c>
      <c r="U564" s="8">
        <v>44354</v>
      </c>
      <c r="AJ564" s="1" t="e" vm="5">
        <v>#N/A</v>
      </c>
      <c r="AY564" s="1" t="s">
        <v>3</v>
      </c>
      <c r="BD564" s="1" t="b">
        <v>0</v>
      </c>
      <c r="CA564" s="10">
        <v>0</v>
      </c>
      <c r="CB564" s="4">
        <v>0</v>
      </c>
    </row>
    <row r="565" spans="1:80" x14ac:dyDescent="0.25">
      <c r="A565" s="1" t="s">
        <v>35512</v>
      </c>
      <c r="N565" s="1" t="s">
        <v>48</v>
      </c>
      <c r="O565" s="1" t="s">
        <v>2594</v>
      </c>
      <c r="P565" s="1" t="s">
        <v>14706</v>
      </c>
      <c r="Q565" s="1" t="s">
        <v>13638</v>
      </c>
      <c r="R565" s="1">
        <v>12.038</v>
      </c>
      <c r="S565" s="1" t="s">
        <v>13638</v>
      </c>
      <c r="T565" s="1" t="s">
        <v>13638</v>
      </c>
      <c r="U565" s="8">
        <v>44354</v>
      </c>
      <c r="AJ565" s="1" t="e" vm="5">
        <v>#N/A</v>
      </c>
      <c r="AY565" s="1" t="s">
        <v>3</v>
      </c>
      <c r="BD565" s="1" t="b">
        <v>0</v>
      </c>
      <c r="CA565" s="10">
        <v>0</v>
      </c>
      <c r="CB565" s="4">
        <v>0</v>
      </c>
    </row>
    <row r="566" spans="1:80" x14ac:dyDescent="0.25">
      <c r="A566" s="1" t="s">
        <v>35513</v>
      </c>
      <c r="N566" s="1" t="s">
        <v>48</v>
      </c>
      <c r="O566" s="1" t="s">
        <v>2593</v>
      </c>
      <c r="P566" s="1" t="s">
        <v>14707</v>
      </c>
      <c r="Q566" s="1" t="s">
        <v>14708</v>
      </c>
      <c r="R566" s="1">
        <v>12.135</v>
      </c>
      <c r="S566" s="1" t="s">
        <v>13638</v>
      </c>
      <c r="T566" s="1" t="s">
        <v>13638</v>
      </c>
      <c r="U566" s="8">
        <v>44354</v>
      </c>
      <c r="AJ566" s="1" t="e" vm="5">
        <v>#N/A</v>
      </c>
      <c r="AY566" s="1" t="s">
        <v>3</v>
      </c>
      <c r="BD566" s="1" t="b">
        <v>0</v>
      </c>
      <c r="CA566" s="10">
        <v>0</v>
      </c>
      <c r="CB566" s="4">
        <v>0</v>
      </c>
    </row>
    <row r="567" spans="1:80" x14ac:dyDescent="0.25">
      <c r="A567" s="1" t="s">
        <v>35514</v>
      </c>
      <c r="N567" s="1" t="s">
        <v>48</v>
      </c>
      <c r="O567" s="1" t="s">
        <v>2592</v>
      </c>
      <c r="P567" s="1" t="s">
        <v>14709</v>
      </c>
      <c r="Q567" s="1" t="s">
        <v>14710</v>
      </c>
      <c r="R567" s="1">
        <v>12.038</v>
      </c>
      <c r="S567" s="1" t="s">
        <v>13638</v>
      </c>
      <c r="T567" s="1" t="s">
        <v>13638</v>
      </c>
      <c r="U567" s="8">
        <v>44354</v>
      </c>
      <c r="AJ567" s="1" t="e" vm="5">
        <v>#N/A</v>
      </c>
      <c r="AY567" s="1" t="s">
        <v>3</v>
      </c>
      <c r="BD567" s="1" t="b">
        <v>0</v>
      </c>
      <c r="CA567" s="10">
        <v>0</v>
      </c>
      <c r="CB567" s="4">
        <v>0</v>
      </c>
    </row>
    <row r="568" spans="1:80" x14ac:dyDescent="0.25">
      <c r="A568" s="1" t="s">
        <v>35515</v>
      </c>
      <c r="N568" s="1" t="s">
        <v>48</v>
      </c>
      <c r="O568" s="1" t="s">
        <v>2426</v>
      </c>
      <c r="P568" s="1" t="s">
        <v>14711</v>
      </c>
      <c r="Q568" s="1" t="s">
        <v>13638</v>
      </c>
      <c r="R568" s="1">
        <v>23.48</v>
      </c>
      <c r="S568" s="1" t="s">
        <v>13638</v>
      </c>
      <c r="T568" s="1" t="s">
        <v>13638</v>
      </c>
      <c r="U568" s="8">
        <v>44354</v>
      </c>
      <c r="AJ568" s="1" t="e" vm="5">
        <v>#N/A</v>
      </c>
      <c r="AY568" s="1" t="s">
        <v>3</v>
      </c>
      <c r="BD568" s="1" t="b">
        <v>0</v>
      </c>
      <c r="CA568" s="10">
        <v>0</v>
      </c>
      <c r="CB568" s="4">
        <v>0</v>
      </c>
    </row>
    <row r="569" spans="1:80" x14ac:dyDescent="0.25">
      <c r="N569" s="1" t="s">
        <v>48</v>
      </c>
      <c r="O569" s="1" t="s">
        <v>2425</v>
      </c>
      <c r="P569" s="1" t="s">
        <v>14712</v>
      </c>
      <c r="Q569" s="1" t="s">
        <v>14713</v>
      </c>
      <c r="R569" s="1">
        <v>15.24</v>
      </c>
      <c r="S569" s="1" t="s">
        <v>13638</v>
      </c>
      <c r="T569" s="1" t="s">
        <v>13638</v>
      </c>
      <c r="U569" s="8">
        <v>44354</v>
      </c>
      <c r="AJ569" s="1" t="e" vm="5">
        <v>#N/A</v>
      </c>
      <c r="AY569" s="1" t="s">
        <v>3</v>
      </c>
      <c r="BD569" s="1" t="b">
        <v>0</v>
      </c>
      <c r="CA569" s="10">
        <v>0</v>
      </c>
      <c r="CB569" s="4">
        <v>0</v>
      </c>
    </row>
    <row r="570" spans="1:80" x14ac:dyDescent="0.25">
      <c r="A570" s="1" t="s">
        <v>34</v>
      </c>
      <c r="N570" s="1" t="s">
        <v>48</v>
      </c>
      <c r="O570" s="1" t="s">
        <v>2424</v>
      </c>
      <c r="P570" s="1" t="s">
        <v>14714</v>
      </c>
      <c r="Q570" s="1" t="s">
        <v>13638</v>
      </c>
      <c r="R570" s="1">
        <v>22.26</v>
      </c>
      <c r="S570" s="1" t="s">
        <v>13638</v>
      </c>
      <c r="T570" s="1" t="s">
        <v>13638</v>
      </c>
      <c r="U570" s="8">
        <v>44354</v>
      </c>
      <c r="AJ570" s="1" t="e" vm="5">
        <v>#N/A</v>
      </c>
      <c r="AY570" s="1" t="s">
        <v>3</v>
      </c>
      <c r="BD570" s="1" t="b">
        <v>0</v>
      </c>
      <c r="CA570" s="10">
        <v>0</v>
      </c>
      <c r="CB570" s="4">
        <v>0</v>
      </c>
    </row>
    <row r="571" spans="1:80" x14ac:dyDescent="0.25">
      <c r="A571" s="1" t="s">
        <v>35516</v>
      </c>
      <c r="N571" s="1" t="s">
        <v>48</v>
      </c>
      <c r="O571" s="1" t="s">
        <v>2423</v>
      </c>
      <c r="P571" s="1" t="s">
        <v>14715</v>
      </c>
      <c r="Q571" s="1" t="s">
        <v>14716</v>
      </c>
      <c r="R571" s="1">
        <v>13.47</v>
      </c>
      <c r="S571" s="1" t="s">
        <v>13638</v>
      </c>
      <c r="T571" s="1" t="s">
        <v>13638</v>
      </c>
      <c r="U571" s="8">
        <v>44354</v>
      </c>
      <c r="AJ571" s="1" t="e" vm="5">
        <v>#N/A</v>
      </c>
      <c r="AY571" s="1" t="s">
        <v>3</v>
      </c>
      <c r="BD571" s="1" t="b">
        <v>0</v>
      </c>
      <c r="CA571" s="10">
        <v>0</v>
      </c>
      <c r="CB571" s="4">
        <v>0</v>
      </c>
    </row>
    <row r="572" spans="1:80" x14ac:dyDescent="0.25">
      <c r="A572" s="1" t="s">
        <v>35517</v>
      </c>
      <c r="N572" s="1" t="s">
        <v>48</v>
      </c>
      <c r="O572" s="1" t="s">
        <v>2286</v>
      </c>
      <c r="P572" s="1" t="s">
        <v>14718</v>
      </c>
      <c r="Q572" s="1" t="s">
        <v>13638</v>
      </c>
      <c r="R572" s="1">
        <v>15.67</v>
      </c>
      <c r="S572" s="1" t="s">
        <v>13638</v>
      </c>
      <c r="T572" s="1" t="s">
        <v>13638</v>
      </c>
      <c r="U572" s="8">
        <v>44354</v>
      </c>
      <c r="AJ572" s="1" t="e" vm="5">
        <v>#N/A</v>
      </c>
      <c r="AY572" s="1" t="s">
        <v>3</v>
      </c>
      <c r="BD572" s="1" t="b">
        <v>0</v>
      </c>
      <c r="CA572" s="10">
        <v>0</v>
      </c>
      <c r="CB572" s="4">
        <v>0</v>
      </c>
    </row>
    <row r="573" spans="1:80" x14ac:dyDescent="0.25">
      <c r="A573" s="1" t="s">
        <v>35518</v>
      </c>
      <c r="N573" s="1" t="s">
        <v>48</v>
      </c>
      <c r="O573" s="1" t="s">
        <v>2285</v>
      </c>
      <c r="P573" s="1" t="s">
        <v>14720</v>
      </c>
      <c r="Q573" s="1" t="s">
        <v>14721</v>
      </c>
      <c r="R573" s="1">
        <v>15.67</v>
      </c>
      <c r="S573" s="1" t="s">
        <v>13638</v>
      </c>
      <c r="T573" s="1" t="s">
        <v>13638</v>
      </c>
      <c r="U573" s="8">
        <v>44354</v>
      </c>
      <c r="AJ573" s="1" t="e" vm="5">
        <v>#N/A</v>
      </c>
      <c r="AY573" s="1" t="s">
        <v>3</v>
      </c>
      <c r="BD573" s="1" t="b">
        <v>0</v>
      </c>
      <c r="CA573" s="10">
        <v>0</v>
      </c>
      <c r="CB573" s="4">
        <v>0</v>
      </c>
    </row>
    <row r="574" spans="1:80" x14ac:dyDescent="0.25">
      <c r="A574" s="1" t="s">
        <v>35519</v>
      </c>
      <c r="N574" s="1" t="s">
        <v>48</v>
      </c>
      <c r="O574" s="1" t="s">
        <v>2284</v>
      </c>
      <c r="P574" s="1" t="s">
        <v>14723</v>
      </c>
      <c r="Q574" s="1" t="s">
        <v>13638</v>
      </c>
      <c r="R574" s="1">
        <v>15.13</v>
      </c>
      <c r="S574" s="1" t="s">
        <v>13638</v>
      </c>
      <c r="T574" s="1" t="s">
        <v>13638</v>
      </c>
      <c r="U574" s="8">
        <v>44354</v>
      </c>
      <c r="AJ574" s="1" t="e" vm="5">
        <v>#N/A</v>
      </c>
      <c r="AY574" s="1" t="s">
        <v>3</v>
      </c>
      <c r="BD574" s="1" t="b">
        <v>0</v>
      </c>
      <c r="CA574" s="10">
        <v>0</v>
      </c>
      <c r="CB574" s="4">
        <v>0</v>
      </c>
    </row>
    <row r="575" spans="1:80" x14ac:dyDescent="0.25">
      <c r="N575" s="1" t="s">
        <v>48</v>
      </c>
      <c r="O575" s="1" t="s">
        <v>2283</v>
      </c>
      <c r="P575" s="1" t="s">
        <v>14725</v>
      </c>
      <c r="Q575" s="1" t="s">
        <v>14726</v>
      </c>
      <c r="R575" s="1">
        <v>15.13</v>
      </c>
      <c r="S575" s="1" t="s">
        <v>13638</v>
      </c>
      <c r="T575" s="1" t="s">
        <v>13638</v>
      </c>
      <c r="U575" s="8">
        <v>44354</v>
      </c>
      <c r="AJ575" s="1" t="e" vm="5">
        <v>#N/A</v>
      </c>
      <c r="AY575" s="1" t="s">
        <v>3</v>
      </c>
      <c r="BD575" s="1" t="b">
        <v>0</v>
      </c>
      <c r="CA575" s="10">
        <v>0</v>
      </c>
      <c r="CB575" s="4">
        <v>0</v>
      </c>
    </row>
    <row r="576" spans="1:80" x14ac:dyDescent="0.25">
      <c r="A576" s="1" t="s">
        <v>35</v>
      </c>
      <c r="N576" s="1" t="s">
        <v>48</v>
      </c>
      <c r="O576" s="1" t="s">
        <v>1231</v>
      </c>
      <c r="P576" s="1" t="s">
        <v>14738</v>
      </c>
      <c r="Q576" s="1" t="s">
        <v>13638</v>
      </c>
      <c r="R576" s="1">
        <v>79.680000000000007</v>
      </c>
      <c r="S576" s="1" t="s">
        <v>13638</v>
      </c>
      <c r="T576" s="1" t="s">
        <v>13638</v>
      </c>
      <c r="U576" s="8">
        <v>44354</v>
      </c>
      <c r="AJ576" s="1" t="e" vm="5">
        <v>#N/A</v>
      </c>
      <c r="AY576" s="1" t="s">
        <v>3</v>
      </c>
      <c r="BD576" s="1" t="b">
        <v>0</v>
      </c>
      <c r="CA576" s="10">
        <v>0</v>
      </c>
      <c r="CB576" s="4">
        <v>0</v>
      </c>
    </row>
    <row r="577" spans="1:80" x14ac:dyDescent="0.25">
      <c r="A577" s="1" t="s">
        <v>35520</v>
      </c>
      <c r="N577" s="1" t="s">
        <v>48</v>
      </c>
      <c r="O577" s="1" t="s">
        <v>1230</v>
      </c>
      <c r="P577" s="1" t="s">
        <v>14740</v>
      </c>
      <c r="Q577" s="1" t="s">
        <v>14741</v>
      </c>
      <c r="R577" s="1">
        <v>44.19</v>
      </c>
      <c r="S577" s="1" t="s">
        <v>13638</v>
      </c>
      <c r="T577" s="1" t="s">
        <v>13638</v>
      </c>
      <c r="U577" s="8">
        <v>44354</v>
      </c>
      <c r="AJ577" s="1" t="e" vm="5">
        <v>#N/A</v>
      </c>
      <c r="AY577" s="1" t="s">
        <v>3</v>
      </c>
      <c r="BD577" s="1" t="b">
        <v>0</v>
      </c>
      <c r="CA577" s="10">
        <v>0</v>
      </c>
      <c r="CB577" s="4">
        <v>0</v>
      </c>
    </row>
    <row r="578" spans="1:80" x14ac:dyDescent="0.25">
      <c r="A578" s="1" t="s">
        <v>35521</v>
      </c>
      <c r="N578" s="1" t="s">
        <v>48</v>
      </c>
      <c r="O578" s="1" t="s">
        <v>1229</v>
      </c>
      <c r="P578" s="1" t="s">
        <v>14743</v>
      </c>
      <c r="Q578" s="1" t="s">
        <v>14744</v>
      </c>
      <c r="R578" s="1">
        <v>30.67</v>
      </c>
      <c r="S578" s="1" t="s">
        <v>13638</v>
      </c>
      <c r="T578" s="1" t="s">
        <v>13638</v>
      </c>
      <c r="U578" s="8">
        <v>44354</v>
      </c>
      <c r="AJ578" s="1" t="e" vm="5">
        <v>#N/A</v>
      </c>
      <c r="AY578" s="1" t="s">
        <v>3</v>
      </c>
      <c r="BD578" s="1" t="b">
        <v>0</v>
      </c>
      <c r="CA578" s="10">
        <v>0</v>
      </c>
      <c r="CB578" s="4">
        <v>0</v>
      </c>
    </row>
    <row r="579" spans="1:80" x14ac:dyDescent="0.25">
      <c r="A579" s="1" t="s">
        <v>35522</v>
      </c>
      <c r="N579" s="1" t="s">
        <v>48</v>
      </c>
      <c r="O579" s="1" t="s">
        <v>1228</v>
      </c>
      <c r="P579" s="1" t="s">
        <v>14746</v>
      </c>
      <c r="Q579" s="1" t="s">
        <v>13638</v>
      </c>
      <c r="R579" s="1">
        <v>76.28</v>
      </c>
      <c r="S579" s="1" t="s">
        <v>13638</v>
      </c>
      <c r="T579" s="1" t="s">
        <v>13638</v>
      </c>
      <c r="U579" s="8">
        <v>44354</v>
      </c>
      <c r="AJ579" s="1" t="e" vm="5">
        <v>#N/A</v>
      </c>
      <c r="AY579" s="1" t="s">
        <v>3</v>
      </c>
      <c r="BD579" s="1" t="b">
        <v>0</v>
      </c>
      <c r="CA579" s="10">
        <v>0</v>
      </c>
      <c r="CB579" s="4">
        <v>0</v>
      </c>
    </row>
    <row r="580" spans="1:80" x14ac:dyDescent="0.25">
      <c r="A580" s="1" t="s">
        <v>35523</v>
      </c>
      <c r="N580" s="1" t="s">
        <v>48</v>
      </c>
      <c r="O580" s="1" t="s">
        <v>14747</v>
      </c>
      <c r="P580" s="1" t="s">
        <v>14748</v>
      </c>
      <c r="Q580" s="1" t="s">
        <v>13638</v>
      </c>
      <c r="R580" s="1">
        <v>10.117000000000001</v>
      </c>
      <c r="S580" s="1" t="s">
        <v>13638</v>
      </c>
      <c r="T580" s="1" t="s">
        <v>13638</v>
      </c>
      <c r="U580" s="8">
        <v>44354</v>
      </c>
      <c r="AJ580" s="1" t="e" vm="5">
        <v>#N/A</v>
      </c>
      <c r="AY580" s="1" t="s">
        <v>3</v>
      </c>
      <c r="BD580" s="1" t="b">
        <v>0</v>
      </c>
      <c r="CA580" s="10">
        <v>0</v>
      </c>
      <c r="CB580" s="4">
        <v>0</v>
      </c>
    </row>
    <row r="581" spans="1:80" x14ac:dyDescent="0.25">
      <c r="N581" s="1" t="s">
        <v>48</v>
      </c>
      <c r="O581" s="1" t="s">
        <v>14749</v>
      </c>
      <c r="P581" s="1" t="s">
        <v>14750</v>
      </c>
      <c r="Q581" s="1" t="s">
        <v>13638</v>
      </c>
      <c r="R581" s="1">
        <v>10.117000000000001</v>
      </c>
      <c r="S581" s="1" t="s">
        <v>13638</v>
      </c>
      <c r="T581" s="1" t="s">
        <v>13638</v>
      </c>
      <c r="U581" s="8">
        <v>44354</v>
      </c>
      <c r="AJ581" s="1" t="e" vm="5">
        <v>#N/A</v>
      </c>
      <c r="AY581" s="1" t="s">
        <v>3</v>
      </c>
      <c r="BD581" s="1" t="b">
        <v>0</v>
      </c>
      <c r="CA581" s="10">
        <v>0</v>
      </c>
      <c r="CB581" s="4">
        <v>0</v>
      </c>
    </row>
    <row r="582" spans="1:80" x14ac:dyDescent="0.25">
      <c r="A582" s="1" t="s">
        <v>94</v>
      </c>
      <c r="N582" s="1" t="s">
        <v>48</v>
      </c>
      <c r="O582" s="1" t="s">
        <v>14751</v>
      </c>
      <c r="P582" s="1" t="s">
        <v>13638</v>
      </c>
      <c r="Q582" s="1" t="s">
        <v>14752</v>
      </c>
      <c r="R582" s="1">
        <v>10.117000000000001</v>
      </c>
      <c r="S582" s="1" t="s">
        <v>13638</v>
      </c>
      <c r="T582" s="1" t="s">
        <v>13638</v>
      </c>
      <c r="U582" s="8">
        <v>44354</v>
      </c>
      <c r="AJ582" s="1" t="e" vm="5">
        <v>#N/A</v>
      </c>
      <c r="AY582" s="1" t="s">
        <v>3</v>
      </c>
      <c r="BD582" s="1" t="b">
        <v>0</v>
      </c>
      <c r="CA582" s="10">
        <v>0</v>
      </c>
      <c r="CB582" s="4">
        <v>0</v>
      </c>
    </row>
    <row r="583" spans="1:80" x14ac:dyDescent="0.25">
      <c r="A583" s="1" t="s">
        <v>35524</v>
      </c>
      <c r="N583" s="1" t="s">
        <v>48</v>
      </c>
      <c r="O583" s="1" t="s">
        <v>14753</v>
      </c>
      <c r="P583" s="1" t="s">
        <v>14754</v>
      </c>
      <c r="Q583" s="1" t="s">
        <v>13638</v>
      </c>
      <c r="R583" s="1">
        <v>10.1082</v>
      </c>
      <c r="S583" s="1" t="s">
        <v>13638</v>
      </c>
      <c r="T583" s="1" t="s">
        <v>13638</v>
      </c>
      <c r="U583" s="8">
        <v>44354</v>
      </c>
      <c r="AJ583" s="1" t="e" vm="5">
        <v>#N/A</v>
      </c>
      <c r="AY583" s="1" t="s">
        <v>3</v>
      </c>
      <c r="BD583" s="1" t="b">
        <v>0</v>
      </c>
      <c r="CA583" s="10">
        <v>0</v>
      </c>
      <c r="CB583" s="4">
        <v>0</v>
      </c>
    </row>
    <row r="584" spans="1:80" x14ac:dyDescent="0.25">
      <c r="A584" s="1" t="s">
        <v>35525</v>
      </c>
      <c r="N584" s="1" t="s">
        <v>48</v>
      </c>
      <c r="O584" s="1" t="s">
        <v>14755</v>
      </c>
      <c r="P584" s="1" t="s">
        <v>14756</v>
      </c>
      <c r="Q584" s="1" t="s">
        <v>13638</v>
      </c>
      <c r="R584" s="1">
        <v>10.1082</v>
      </c>
      <c r="S584" s="1" t="s">
        <v>13638</v>
      </c>
      <c r="T584" s="1" t="s">
        <v>13638</v>
      </c>
      <c r="U584" s="8">
        <v>44354</v>
      </c>
      <c r="AJ584" s="1" t="e" vm="5">
        <v>#N/A</v>
      </c>
      <c r="AY584" s="1" t="s">
        <v>3</v>
      </c>
      <c r="BD584" s="1" t="b">
        <v>0</v>
      </c>
      <c r="CA584" s="10">
        <v>0</v>
      </c>
      <c r="CB584" s="4">
        <v>0</v>
      </c>
    </row>
    <row r="585" spans="1:80" x14ac:dyDescent="0.25">
      <c r="A585" s="1" t="s">
        <v>35526</v>
      </c>
      <c r="N585" s="1" t="s">
        <v>48</v>
      </c>
      <c r="O585" s="1" t="s">
        <v>14757</v>
      </c>
      <c r="P585" s="1" t="s">
        <v>13638</v>
      </c>
      <c r="Q585" s="1" t="s">
        <v>14758</v>
      </c>
      <c r="R585" s="1">
        <v>10.1082</v>
      </c>
      <c r="S585" s="1" t="s">
        <v>13638</v>
      </c>
      <c r="T585" s="1" t="s">
        <v>13638</v>
      </c>
      <c r="U585" s="8">
        <v>44354</v>
      </c>
      <c r="AJ585" s="1" t="e" vm="5">
        <v>#N/A</v>
      </c>
      <c r="AY585" s="1" t="s">
        <v>3</v>
      </c>
      <c r="BD585" s="1" t="b">
        <v>0</v>
      </c>
      <c r="CA585" s="10">
        <v>0</v>
      </c>
      <c r="CB585" s="4">
        <v>0</v>
      </c>
    </row>
    <row r="586" spans="1:80" x14ac:dyDescent="0.25">
      <c r="A586" s="1" t="s">
        <v>35527</v>
      </c>
      <c r="N586" s="1" t="s">
        <v>48</v>
      </c>
      <c r="O586" s="1" t="s">
        <v>242</v>
      </c>
      <c r="P586" s="1" t="s">
        <v>14759</v>
      </c>
      <c r="Q586" s="1" t="s">
        <v>14760</v>
      </c>
      <c r="R586" s="1">
        <v>23.035799999999998</v>
      </c>
      <c r="S586" s="1" t="s">
        <v>13638</v>
      </c>
      <c r="T586" s="1" t="s">
        <v>13638</v>
      </c>
      <c r="U586" s="8">
        <v>44354</v>
      </c>
      <c r="AJ586" s="1" t="e" vm="5">
        <v>#N/A</v>
      </c>
      <c r="AY586" s="1" t="s">
        <v>3</v>
      </c>
      <c r="BD586" s="1" t="b">
        <v>0</v>
      </c>
      <c r="CA586" s="10">
        <v>0</v>
      </c>
      <c r="CB586" s="4">
        <v>0</v>
      </c>
    </row>
    <row r="587" spans="1:80" x14ac:dyDescent="0.25">
      <c r="N587" s="1" t="s">
        <v>48</v>
      </c>
      <c r="O587" s="1" t="s">
        <v>241</v>
      </c>
      <c r="P587" s="1" t="s">
        <v>14761</v>
      </c>
      <c r="Q587" s="1" t="s">
        <v>14762</v>
      </c>
      <c r="R587" s="1">
        <v>20.017800000000001</v>
      </c>
      <c r="S587" s="1" t="s">
        <v>13638</v>
      </c>
      <c r="T587" s="1" t="s">
        <v>13638</v>
      </c>
      <c r="U587" s="8">
        <v>44354</v>
      </c>
      <c r="AJ587" s="1" t="e" vm="5">
        <v>#N/A</v>
      </c>
      <c r="AY587" s="1" t="s">
        <v>3</v>
      </c>
      <c r="BD587" s="1" t="b">
        <v>0</v>
      </c>
      <c r="CA587" s="10">
        <v>0</v>
      </c>
      <c r="CB587" s="4">
        <v>0</v>
      </c>
    </row>
    <row r="588" spans="1:80" x14ac:dyDescent="0.25">
      <c r="A588" s="1" t="s">
        <v>36</v>
      </c>
      <c r="N588" s="1" t="s">
        <v>48</v>
      </c>
      <c r="O588" s="1" t="s">
        <v>240</v>
      </c>
      <c r="P588" s="1" t="s">
        <v>14763</v>
      </c>
      <c r="Q588" s="1" t="s">
        <v>13638</v>
      </c>
      <c r="R588" s="1">
        <v>93.146900000000002</v>
      </c>
      <c r="S588" s="1" t="s">
        <v>13638</v>
      </c>
      <c r="T588" s="1" t="s">
        <v>13638</v>
      </c>
      <c r="U588" s="8">
        <v>44354</v>
      </c>
      <c r="AJ588" s="1" t="e" vm="5">
        <v>#N/A</v>
      </c>
      <c r="AY588" s="1" t="s">
        <v>3</v>
      </c>
      <c r="BD588" s="1" t="b">
        <v>0</v>
      </c>
      <c r="CA588" s="10">
        <v>0</v>
      </c>
      <c r="CB588" s="4">
        <v>0</v>
      </c>
    </row>
    <row r="589" spans="1:80" x14ac:dyDescent="0.25">
      <c r="A589" s="1" t="s">
        <v>35528</v>
      </c>
      <c r="N589" s="1" t="s">
        <v>48</v>
      </c>
      <c r="O589" s="1" t="s">
        <v>239</v>
      </c>
      <c r="P589" s="1" t="s">
        <v>14764</v>
      </c>
      <c r="Q589" s="1" t="s">
        <v>13638</v>
      </c>
      <c r="R589" s="1">
        <v>98.062100000000001</v>
      </c>
      <c r="S589" s="1" t="s">
        <v>13638</v>
      </c>
      <c r="T589" s="1" t="s">
        <v>13638</v>
      </c>
      <c r="U589" s="8">
        <v>44354</v>
      </c>
      <c r="AJ589" s="1" t="e" vm="5">
        <v>#N/A</v>
      </c>
      <c r="AY589" s="1" t="s">
        <v>3</v>
      </c>
      <c r="BD589" s="1" t="b">
        <v>0</v>
      </c>
      <c r="CA589" s="10">
        <v>0</v>
      </c>
      <c r="CB589" s="4">
        <v>0</v>
      </c>
    </row>
    <row r="590" spans="1:80" x14ac:dyDescent="0.25">
      <c r="A590" s="1" t="s">
        <v>35529</v>
      </c>
      <c r="N590" s="1" t="s">
        <v>49</v>
      </c>
      <c r="O590" s="1" t="s">
        <v>3380</v>
      </c>
      <c r="P590" s="1" t="s">
        <v>14765</v>
      </c>
      <c r="Q590" s="1" t="s">
        <v>13638</v>
      </c>
      <c r="R590" s="1">
        <v>51.052599999999998</v>
      </c>
      <c r="S590" s="1" t="s">
        <v>13638</v>
      </c>
      <c r="T590" s="1" t="s">
        <v>13638</v>
      </c>
      <c r="U590" s="8">
        <v>44354</v>
      </c>
      <c r="AJ590" s="1" t="e" vm="5">
        <v>#N/A</v>
      </c>
      <c r="AY590" s="1" t="s">
        <v>3</v>
      </c>
      <c r="BD590" s="1" t="b">
        <v>0</v>
      </c>
      <c r="CA590" s="10">
        <v>0</v>
      </c>
      <c r="CB590" s="4">
        <v>0</v>
      </c>
    </row>
    <row r="591" spans="1:80" x14ac:dyDescent="0.25">
      <c r="A591" s="1" t="s">
        <v>35530</v>
      </c>
      <c r="N591" s="1" t="s">
        <v>49</v>
      </c>
      <c r="O591" s="1" t="s">
        <v>3379</v>
      </c>
      <c r="P591" s="1" t="s">
        <v>14766</v>
      </c>
      <c r="Q591" s="1" t="s">
        <v>13638</v>
      </c>
      <c r="R591" s="1">
        <v>73.084400000000002</v>
      </c>
      <c r="S591" s="1" t="s">
        <v>13638</v>
      </c>
      <c r="T591" s="1" t="s">
        <v>13638</v>
      </c>
      <c r="U591" s="8">
        <v>44354</v>
      </c>
      <c r="AJ591" s="1" t="e" vm="5">
        <v>#N/A</v>
      </c>
      <c r="AY591" s="1" t="s">
        <v>3</v>
      </c>
      <c r="BD591" s="1" t="b">
        <v>0</v>
      </c>
      <c r="CA591" s="10">
        <v>0</v>
      </c>
      <c r="CB591" s="4">
        <v>0</v>
      </c>
    </row>
    <row r="592" spans="1:80" x14ac:dyDescent="0.25">
      <c r="A592" s="1" t="s">
        <v>35531</v>
      </c>
      <c r="N592" s="1" t="s">
        <v>49</v>
      </c>
      <c r="O592" s="1" t="s">
        <v>3378</v>
      </c>
      <c r="P592" s="1" t="s">
        <v>14767</v>
      </c>
      <c r="Q592" s="1" t="s">
        <v>13638</v>
      </c>
      <c r="R592" s="1">
        <v>67.314999999999998</v>
      </c>
      <c r="S592" s="1" t="s">
        <v>13638</v>
      </c>
      <c r="T592" s="1" t="s">
        <v>13638</v>
      </c>
      <c r="U592" s="8">
        <v>44354</v>
      </c>
      <c r="AJ592" s="1" t="e" vm="5">
        <v>#N/A</v>
      </c>
      <c r="AY592" s="1" t="s">
        <v>3</v>
      </c>
      <c r="BD592" s="1" t="b">
        <v>0</v>
      </c>
      <c r="CA592" s="10">
        <v>0</v>
      </c>
      <c r="CB592" s="4">
        <v>0</v>
      </c>
    </row>
    <row r="593" spans="1:80" x14ac:dyDescent="0.25">
      <c r="N593" s="1" t="s">
        <v>49</v>
      </c>
      <c r="O593" s="1" t="s">
        <v>3377</v>
      </c>
      <c r="P593" s="1" t="s">
        <v>14768</v>
      </c>
      <c r="Q593" s="1" t="s">
        <v>14769</v>
      </c>
      <c r="R593" s="1">
        <v>30.692299999999999</v>
      </c>
      <c r="S593" s="1" t="s">
        <v>13638</v>
      </c>
      <c r="T593" s="1" t="s">
        <v>13638</v>
      </c>
      <c r="U593" s="8">
        <v>44354</v>
      </c>
      <c r="AJ593" s="1" t="e" vm="5">
        <v>#N/A</v>
      </c>
      <c r="AY593" s="1" t="s">
        <v>3</v>
      </c>
      <c r="BD593" s="1" t="b">
        <v>0</v>
      </c>
      <c r="CA593" s="10">
        <v>0</v>
      </c>
      <c r="CB593" s="4">
        <v>0</v>
      </c>
    </row>
    <row r="594" spans="1:80" x14ac:dyDescent="0.25">
      <c r="A594" s="1" t="s">
        <v>37</v>
      </c>
      <c r="N594" s="1" t="s">
        <v>49</v>
      </c>
      <c r="O594" s="1" t="s">
        <v>3147</v>
      </c>
      <c r="P594" s="1" t="s">
        <v>14780</v>
      </c>
      <c r="Q594" s="1" t="s">
        <v>13638</v>
      </c>
      <c r="R594" s="1">
        <v>74.67</v>
      </c>
      <c r="S594" s="1" t="s">
        <v>13638</v>
      </c>
      <c r="T594" s="1" t="s">
        <v>13638</v>
      </c>
      <c r="U594" s="8">
        <v>44354</v>
      </c>
      <c r="AJ594" s="1" t="e" vm="5">
        <v>#N/A</v>
      </c>
      <c r="AY594" s="1" t="s">
        <v>3</v>
      </c>
      <c r="BD594" s="1" t="b">
        <v>0</v>
      </c>
      <c r="CA594" s="10">
        <v>0</v>
      </c>
      <c r="CB594" s="4">
        <v>0</v>
      </c>
    </row>
    <row r="595" spans="1:80" x14ac:dyDescent="0.25">
      <c r="A595" s="1" t="s">
        <v>35532</v>
      </c>
      <c r="N595" s="1" t="s">
        <v>49</v>
      </c>
      <c r="O595" s="1" t="s">
        <v>3146</v>
      </c>
      <c r="P595" s="1" t="s">
        <v>14781</v>
      </c>
      <c r="Q595" s="1" t="s">
        <v>14782</v>
      </c>
      <c r="R595" s="1">
        <v>27.06</v>
      </c>
      <c r="S595" s="1" t="s">
        <v>13638</v>
      </c>
      <c r="T595" s="1" t="s">
        <v>13638</v>
      </c>
      <c r="U595" s="8">
        <v>44354</v>
      </c>
      <c r="AJ595" s="1" t="e" vm="5">
        <v>#N/A</v>
      </c>
      <c r="AY595" s="1" t="s">
        <v>3</v>
      </c>
      <c r="BD595" s="1" t="b">
        <v>0</v>
      </c>
      <c r="CA595" s="10">
        <v>0</v>
      </c>
      <c r="CB595" s="4">
        <v>0</v>
      </c>
    </row>
    <row r="596" spans="1:80" x14ac:dyDescent="0.25">
      <c r="A596" s="1" t="s">
        <v>35533</v>
      </c>
      <c r="N596" s="1" t="s">
        <v>49</v>
      </c>
      <c r="O596" s="1" t="s">
        <v>3145</v>
      </c>
      <c r="P596" s="1" t="s">
        <v>14783</v>
      </c>
      <c r="Q596" s="1" t="s">
        <v>13638</v>
      </c>
      <c r="R596" s="1">
        <v>80.98</v>
      </c>
      <c r="S596" s="1" t="s">
        <v>13638</v>
      </c>
      <c r="T596" s="1" t="s">
        <v>13638</v>
      </c>
      <c r="U596" s="8">
        <v>44354</v>
      </c>
      <c r="AJ596" s="1" t="e" vm="5">
        <v>#N/A</v>
      </c>
      <c r="AY596" s="1" t="s">
        <v>3</v>
      </c>
      <c r="BD596" s="1" t="b">
        <v>0</v>
      </c>
      <c r="CA596" s="10">
        <v>0</v>
      </c>
      <c r="CB596" s="4">
        <v>0</v>
      </c>
    </row>
    <row r="597" spans="1:80" x14ac:dyDescent="0.25">
      <c r="A597" s="1" t="s">
        <v>35534</v>
      </c>
      <c r="N597" s="1" t="s">
        <v>49</v>
      </c>
      <c r="O597" s="1" t="s">
        <v>3144</v>
      </c>
      <c r="P597" s="1" t="s">
        <v>14784</v>
      </c>
      <c r="Q597" s="1" t="s">
        <v>14785</v>
      </c>
      <c r="R597" s="1">
        <v>33.92</v>
      </c>
      <c r="S597" s="1" t="s">
        <v>13638</v>
      </c>
      <c r="T597" s="1" t="s">
        <v>13638</v>
      </c>
      <c r="U597" s="8">
        <v>44354</v>
      </c>
      <c r="AJ597" s="1" t="e" vm="5">
        <v>#N/A</v>
      </c>
      <c r="AY597" s="1" t="s">
        <v>3</v>
      </c>
      <c r="BD597" s="1" t="b">
        <v>0</v>
      </c>
      <c r="CA597" s="10">
        <v>0</v>
      </c>
      <c r="CB597" s="4">
        <v>0</v>
      </c>
    </row>
    <row r="598" spans="1:80" x14ac:dyDescent="0.25">
      <c r="A598" s="1" t="s">
        <v>35535</v>
      </c>
      <c r="N598" s="1" t="s">
        <v>49</v>
      </c>
      <c r="O598" s="1" t="s">
        <v>2850</v>
      </c>
      <c r="P598" s="1" t="s">
        <v>33492</v>
      </c>
      <c r="Q598" s="1" t="s">
        <v>13638</v>
      </c>
      <c r="R598" s="1">
        <v>12.183</v>
      </c>
      <c r="S598" s="1" t="s">
        <v>13638</v>
      </c>
      <c r="T598" s="1" t="s">
        <v>13638</v>
      </c>
      <c r="U598" s="8">
        <v>44354</v>
      </c>
      <c r="AJ598" s="1" t="e" vm="5">
        <v>#N/A</v>
      </c>
      <c r="AY598" s="1" t="s">
        <v>3</v>
      </c>
      <c r="BD598" s="1" t="b">
        <v>0</v>
      </c>
      <c r="CA598" s="10">
        <v>0</v>
      </c>
      <c r="CB598" s="4">
        <v>0</v>
      </c>
    </row>
    <row r="599" spans="1:80" x14ac:dyDescent="0.25">
      <c r="N599" s="1" t="s">
        <v>49</v>
      </c>
      <c r="O599" s="1" t="s">
        <v>2849</v>
      </c>
      <c r="P599" s="1" t="s">
        <v>33493</v>
      </c>
      <c r="Q599" s="1" t="s">
        <v>33494</v>
      </c>
      <c r="R599" s="1">
        <v>12.183</v>
      </c>
      <c r="S599" s="1" t="s">
        <v>13638</v>
      </c>
      <c r="T599" s="1" t="s">
        <v>13638</v>
      </c>
      <c r="U599" s="8">
        <v>44354</v>
      </c>
      <c r="AJ599" s="1" t="e" vm="5">
        <v>#N/A</v>
      </c>
      <c r="AY599" s="1" t="s">
        <v>3</v>
      </c>
      <c r="BD599" s="1" t="b">
        <v>0</v>
      </c>
      <c r="CA599" s="10">
        <v>0</v>
      </c>
      <c r="CB599" s="4">
        <v>0</v>
      </c>
    </row>
    <row r="600" spans="1:80" x14ac:dyDescent="0.25">
      <c r="A600" s="1" t="s">
        <v>41</v>
      </c>
      <c r="N600" s="1" t="s">
        <v>49</v>
      </c>
      <c r="O600" s="1" t="s">
        <v>2848</v>
      </c>
      <c r="P600" s="1" t="s">
        <v>33495</v>
      </c>
      <c r="Q600" s="1" t="s">
        <v>13638</v>
      </c>
      <c r="R600" s="1">
        <v>12.137</v>
      </c>
      <c r="S600" s="1" t="s">
        <v>13638</v>
      </c>
      <c r="T600" s="1" t="s">
        <v>13638</v>
      </c>
      <c r="U600" s="8">
        <v>44354</v>
      </c>
      <c r="AJ600" s="1" t="e" vm="5">
        <v>#N/A</v>
      </c>
      <c r="AY600" s="1" t="s">
        <v>3</v>
      </c>
      <c r="BD600" s="1" t="b">
        <v>0</v>
      </c>
      <c r="CA600" s="10">
        <v>0</v>
      </c>
      <c r="CB600" s="4">
        <v>0</v>
      </c>
    </row>
    <row r="601" spans="1:80" x14ac:dyDescent="0.25">
      <c r="A601" s="1" t="s">
        <v>35536</v>
      </c>
      <c r="N601" s="1" t="s">
        <v>49</v>
      </c>
      <c r="O601" s="1" t="s">
        <v>2847</v>
      </c>
      <c r="P601" s="1" t="s">
        <v>33496</v>
      </c>
      <c r="Q601" s="1" t="s">
        <v>33497</v>
      </c>
      <c r="R601" s="1">
        <v>12.137</v>
      </c>
      <c r="S601" s="1" t="s">
        <v>13638</v>
      </c>
      <c r="T601" s="1" t="s">
        <v>13638</v>
      </c>
      <c r="U601" s="8">
        <v>44354</v>
      </c>
      <c r="AJ601" s="1" t="e" vm="5">
        <v>#N/A</v>
      </c>
      <c r="AY601" s="1" t="s">
        <v>3</v>
      </c>
      <c r="BD601" s="1" t="b">
        <v>0</v>
      </c>
      <c r="CA601" s="10">
        <v>0</v>
      </c>
      <c r="CB601" s="4">
        <v>0</v>
      </c>
    </row>
    <row r="602" spans="1:80" x14ac:dyDescent="0.25">
      <c r="A602" s="1" t="s">
        <v>35537</v>
      </c>
      <c r="N602" s="1" t="s">
        <v>49</v>
      </c>
      <c r="O602" s="1" t="s">
        <v>2686</v>
      </c>
      <c r="P602" s="1" t="s">
        <v>14806</v>
      </c>
      <c r="Q602" s="1" t="s">
        <v>13638</v>
      </c>
      <c r="R602" s="1">
        <v>376.1626</v>
      </c>
      <c r="S602" s="1" t="s">
        <v>13638</v>
      </c>
      <c r="T602" s="1" t="s">
        <v>13638</v>
      </c>
      <c r="U602" s="8">
        <v>44354</v>
      </c>
      <c r="AJ602" s="1" t="e" vm="5">
        <v>#N/A</v>
      </c>
      <c r="AY602" s="1" t="s">
        <v>3</v>
      </c>
      <c r="BD602" s="1" t="b">
        <v>0</v>
      </c>
      <c r="CA602" s="10">
        <v>0</v>
      </c>
      <c r="CB602" s="4">
        <v>0</v>
      </c>
    </row>
    <row r="603" spans="1:80" x14ac:dyDescent="0.25">
      <c r="A603" s="1" t="s">
        <v>35538</v>
      </c>
      <c r="N603" s="1" t="s">
        <v>49</v>
      </c>
      <c r="O603" s="1" t="s">
        <v>14807</v>
      </c>
      <c r="P603" s="1" t="s">
        <v>14808</v>
      </c>
      <c r="Q603" s="1" t="s">
        <v>14809</v>
      </c>
      <c r="R603" s="1">
        <v>77.346299999999999</v>
      </c>
      <c r="S603" s="1" t="s">
        <v>13638</v>
      </c>
      <c r="T603" s="1" t="s">
        <v>13638</v>
      </c>
      <c r="U603" s="8">
        <v>44354</v>
      </c>
      <c r="AJ603" s="1" t="e" vm="5">
        <v>#N/A</v>
      </c>
      <c r="AY603" s="1" t="s">
        <v>3</v>
      </c>
      <c r="BD603" s="1" t="b">
        <v>0</v>
      </c>
      <c r="CA603" s="10">
        <v>0</v>
      </c>
      <c r="CB603" s="4">
        <v>0</v>
      </c>
    </row>
    <row r="604" spans="1:80" x14ac:dyDescent="0.25">
      <c r="A604" s="1" t="s">
        <v>35539</v>
      </c>
      <c r="N604" s="1" t="s">
        <v>49</v>
      </c>
      <c r="O604" s="1" t="s">
        <v>2685</v>
      </c>
      <c r="P604" s="1" t="s">
        <v>14810</v>
      </c>
      <c r="Q604" s="1" t="s">
        <v>13638</v>
      </c>
      <c r="R604" s="1">
        <v>353.05149999999998</v>
      </c>
      <c r="S604" s="1" t="s">
        <v>13638</v>
      </c>
      <c r="T604" s="1" t="s">
        <v>13638</v>
      </c>
      <c r="U604" s="8">
        <v>44354</v>
      </c>
      <c r="AJ604" s="1" t="e" vm="5">
        <v>#N/A</v>
      </c>
      <c r="AY604" s="1" t="s">
        <v>3</v>
      </c>
      <c r="BD604" s="1" t="b">
        <v>0</v>
      </c>
      <c r="CA604" s="10">
        <v>0</v>
      </c>
      <c r="CB604" s="4">
        <v>0</v>
      </c>
    </row>
    <row r="605" spans="1:80" x14ac:dyDescent="0.25">
      <c r="N605" s="1" t="s">
        <v>49</v>
      </c>
      <c r="O605" s="1" t="s">
        <v>14811</v>
      </c>
      <c r="P605" s="1" t="s">
        <v>14812</v>
      </c>
      <c r="Q605" s="1" t="s">
        <v>14813</v>
      </c>
      <c r="R605" s="1">
        <v>70.817300000000003</v>
      </c>
      <c r="S605" s="1" t="s">
        <v>13638</v>
      </c>
      <c r="T605" s="1" t="s">
        <v>13638</v>
      </c>
      <c r="U605" s="8">
        <v>44354</v>
      </c>
      <c r="AJ605" s="1" t="e" vm="5">
        <v>#N/A</v>
      </c>
      <c r="AY605" s="1" t="s">
        <v>3</v>
      </c>
      <c r="BD605" s="1" t="b">
        <v>0</v>
      </c>
      <c r="CA605" s="10">
        <v>0</v>
      </c>
      <c r="CB605" s="4">
        <v>0</v>
      </c>
    </row>
    <row r="606" spans="1:80" x14ac:dyDescent="0.25">
      <c r="A606" s="1" t="s">
        <v>15</v>
      </c>
      <c r="N606" s="1" t="s">
        <v>49</v>
      </c>
      <c r="O606" s="1" t="s">
        <v>2625</v>
      </c>
      <c r="P606" s="1" t="s">
        <v>14814</v>
      </c>
      <c r="Q606" s="1" t="s">
        <v>13638</v>
      </c>
      <c r="R606" s="1">
        <v>17.149699999999999</v>
      </c>
      <c r="S606" s="1" t="s">
        <v>13638</v>
      </c>
      <c r="T606" s="1" t="s">
        <v>13638</v>
      </c>
      <c r="U606" s="8">
        <v>44354</v>
      </c>
      <c r="AJ606" s="1" t="e" vm="5">
        <v>#N/A</v>
      </c>
      <c r="AY606" s="1" t="s">
        <v>3</v>
      </c>
      <c r="BD606" s="1" t="b">
        <v>0</v>
      </c>
      <c r="CA606" s="10">
        <v>0</v>
      </c>
      <c r="CB606" s="4">
        <v>0</v>
      </c>
    </row>
    <row r="607" spans="1:80" x14ac:dyDescent="0.25">
      <c r="A607" s="1" t="s">
        <v>35540</v>
      </c>
      <c r="N607" s="1" t="s">
        <v>49</v>
      </c>
      <c r="O607" s="1" t="s">
        <v>2624</v>
      </c>
      <c r="P607" s="1" t="s">
        <v>14815</v>
      </c>
      <c r="Q607" s="1" t="s">
        <v>13638</v>
      </c>
      <c r="R607" s="1">
        <v>15.3283</v>
      </c>
      <c r="S607" s="1" t="s">
        <v>13638</v>
      </c>
      <c r="T607" s="1" t="s">
        <v>13638</v>
      </c>
      <c r="U607" s="8">
        <v>44354</v>
      </c>
      <c r="AJ607" s="1" t="e" vm="5">
        <v>#N/A</v>
      </c>
      <c r="AY607" s="1" t="s">
        <v>3</v>
      </c>
      <c r="BD607" s="1" t="b">
        <v>0</v>
      </c>
      <c r="CA607" s="10">
        <v>0</v>
      </c>
      <c r="CB607" s="4">
        <v>0</v>
      </c>
    </row>
    <row r="608" spans="1:80" x14ac:dyDescent="0.25">
      <c r="A608" s="1" t="s">
        <v>35541</v>
      </c>
      <c r="N608" s="1" t="s">
        <v>49</v>
      </c>
      <c r="O608" s="1" t="s">
        <v>2623</v>
      </c>
      <c r="P608" s="1" t="s">
        <v>14816</v>
      </c>
      <c r="Q608" s="1" t="s">
        <v>14817</v>
      </c>
      <c r="R608" s="1">
        <v>16.987100000000002</v>
      </c>
      <c r="S608" s="1" t="s">
        <v>13638</v>
      </c>
      <c r="T608" s="1" t="s">
        <v>13638</v>
      </c>
      <c r="U608" s="8">
        <v>44354</v>
      </c>
      <c r="AJ608" s="1" t="e" vm="5">
        <v>#N/A</v>
      </c>
      <c r="AY608" s="1" t="s">
        <v>3</v>
      </c>
      <c r="BD608" s="1" t="b">
        <v>0</v>
      </c>
      <c r="CA608" s="10">
        <v>0</v>
      </c>
      <c r="CB608" s="4">
        <v>0</v>
      </c>
    </row>
    <row r="609" spans="1:80" x14ac:dyDescent="0.25">
      <c r="A609" s="1" t="s">
        <v>35542</v>
      </c>
      <c r="N609" s="1" t="s">
        <v>49</v>
      </c>
      <c r="O609" s="1" t="s">
        <v>2622</v>
      </c>
      <c r="P609" s="1" t="s">
        <v>14818</v>
      </c>
      <c r="Q609" s="1" t="s">
        <v>14819</v>
      </c>
      <c r="R609" s="1">
        <v>13.731199999999999</v>
      </c>
      <c r="S609" s="1" t="s">
        <v>13638</v>
      </c>
      <c r="T609" s="1" t="s">
        <v>13638</v>
      </c>
      <c r="U609" s="8">
        <v>44354</v>
      </c>
      <c r="AJ609" s="1" t="e" vm="5">
        <v>#N/A</v>
      </c>
      <c r="AY609" s="1" t="s">
        <v>3</v>
      </c>
      <c r="BD609" s="1" t="b">
        <v>0</v>
      </c>
      <c r="CA609" s="10">
        <v>0</v>
      </c>
      <c r="CB609" s="4">
        <v>0</v>
      </c>
    </row>
    <row r="610" spans="1:80" x14ac:dyDescent="0.25">
      <c r="A610" s="1" t="s">
        <v>35543</v>
      </c>
      <c r="N610" s="1" t="s">
        <v>49</v>
      </c>
      <c r="O610" s="1" t="s">
        <v>2621</v>
      </c>
      <c r="P610" s="1" t="s">
        <v>14820</v>
      </c>
      <c r="Q610" s="1" t="s">
        <v>14821</v>
      </c>
      <c r="R610" s="1">
        <v>12.5733</v>
      </c>
      <c r="S610" s="1" t="s">
        <v>13638</v>
      </c>
      <c r="T610" s="1" t="s">
        <v>13638</v>
      </c>
      <c r="U610" s="8">
        <v>44354</v>
      </c>
      <c r="AJ610" s="1" t="e" vm="5">
        <v>#N/A</v>
      </c>
      <c r="AY610" s="1" t="s">
        <v>3</v>
      </c>
      <c r="BD610" s="1" t="b">
        <v>0</v>
      </c>
      <c r="CA610" s="10">
        <v>0</v>
      </c>
      <c r="CB610" s="4">
        <v>0</v>
      </c>
    </row>
    <row r="611" spans="1:80" x14ac:dyDescent="0.25">
      <c r="A611" s="1" t="s">
        <v>35544</v>
      </c>
      <c r="N611" s="1" t="s">
        <v>49</v>
      </c>
      <c r="O611" s="1" t="s">
        <v>2620</v>
      </c>
      <c r="P611" s="1" t="s">
        <v>14822</v>
      </c>
      <c r="Q611" s="1" t="s">
        <v>14823</v>
      </c>
      <c r="R611" s="1">
        <v>13.712899999999999</v>
      </c>
      <c r="S611" s="1" t="s">
        <v>13638</v>
      </c>
      <c r="T611" s="1" t="s">
        <v>13638</v>
      </c>
      <c r="U611" s="8">
        <v>44354</v>
      </c>
      <c r="AJ611" s="1" t="e" vm="5">
        <v>#N/A</v>
      </c>
      <c r="AY611" s="1" t="s">
        <v>3</v>
      </c>
      <c r="BD611" s="1" t="b">
        <v>0</v>
      </c>
      <c r="CA611" s="10">
        <v>0</v>
      </c>
      <c r="CB611" s="4">
        <v>0</v>
      </c>
    </row>
    <row r="612" spans="1:80" x14ac:dyDescent="0.25">
      <c r="A612" s="1" t="s">
        <v>35545</v>
      </c>
      <c r="N612" s="1" t="s">
        <v>49</v>
      </c>
      <c r="O612" s="1" t="s">
        <v>2619</v>
      </c>
      <c r="P612" s="1" t="s">
        <v>14824</v>
      </c>
      <c r="Q612" s="1" t="s">
        <v>14825</v>
      </c>
      <c r="R612" s="1">
        <v>15.3256</v>
      </c>
      <c r="S612" s="1" t="s">
        <v>13638</v>
      </c>
      <c r="T612" s="1" t="s">
        <v>13638</v>
      </c>
      <c r="U612" s="8">
        <v>44354</v>
      </c>
      <c r="AJ612" s="1" t="e" vm="5">
        <v>#N/A</v>
      </c>
      <c r="AY612" s="1" t="s">
        <v>3</v>
      </c>
      <c r="BD612" s="1" t="b">
        <v>0</v>
      </c>
      <c r="CA612" s="10">
        <v>0</v>
      </c>
      <c r="CB612" s="4">
        <v>0</v>
      </c>
    </row>
    <row r="613" spans="1:80" x14ac:dyDescent="0.25">
      <c r="A613" s="1" t="s">
        <v>35546</v>
      </c>
      <c r="N613" s="1" t="s">
        <v>49</v>
      </c>
      <c r="O613" s="1" t="s">
        <v>2618</v>
      </c>
      <c r="P613" s="1" t="s">
        <v>14826</v>
      </c>
      <c r="Q613" s="1" t="s">
        <v>14827</v>
      </c>
      <c r="R613" s="1">
        <v>12.5549</v>
      </c>
      <c r="S613" s="1" t="s">
        <v>13638</v>
      </c>
      <c r="T613" s="1" t="s">
        <v>13638</v>
      </c>
      <c r="U613" s="8">
        <v>44354</v>
      </c>
      <c r="AJ613" s="1" t="e" vm="5">
        <v>#N/A</v>
      </c>
      <c r="AY613" s="1" t="s">
        <v>3</v>
      </c>
      <c r="BD613" s="1" t="b">
        <v>0</v>
      </c>
      <c r="CA613" s="10">
        <v>0</v>
      </c>
      <c r="CB613" s="4">
        <v>0</v>
      </c>
    </row>
    <row r="614" spans="1:80" x14ac:dyDescent="0.25">
      <c r="N614" s="1" t="s">
        <v>49</v>
      </c>
      <c r="O614" s="1" t="s">
        <v>2617</v>
      </c>
      <c r="P614" s="1" t="s">
        <v>14828</v>
      </c>
      <c r="Q614" s="1" t="s">
        <v>14829</v>
      </c>
      <c r="R614" s="1">
        <v>11.8947</v>
      </c>
      <c r="S614" s="1" t="s">
        <v>13638</v>
      </c>
      <c r="T614" s="1" t="s">
        <v>13638</v>
      </c>
      <c r="U614" s="8">
        <v>44354</v>
      </c>
      <c r="AJ614" s="1" t="e" vm="5">
        <v>#N/A</v>
      </c>
      <c r="AY614" s="1" t="s">
        <v>3</v>
      </c>
      <c r="BD614" s="1" t="b">
        <v>0</v>
      </c>
      <c r="CA614" s="10">
        <v>0</v>
      </c>
      <c r="CB614" s="4">
        <v>0</v>
      </c>
    </row>
    <row r="615" spans="1:80" x14ac:dyDescent="0.25">
      <c r="A615" s="1" t="s">
        <v>42</v>
      </c>
      <c r="N615" s="1" t="s">
        <v>49</v>
      </c>
      <c r="O615" s="1" t="s">
        <v>2616</v>
      </c>
      <c r="P615" s="1" t="s">
        <v>14830</v>
      </c>
      <c r="Q615" s="1" t="s">
        <v>14831</v>
      </c>
      <c r="R615" s="1">
        <v>11.589700000000001</v>
      </c>
      <c r="S615" s="1" t="s">
        <v>13638</v>
      </c>
      <c r="T615" s="1" t="s">
        <v>13638</v>
      </c>
      <c r="U615" s="8">
        <v>44354</v>
      </c>
      <c r="AJ615" s="1" t="e" vm="5">
        <v>#N/A</v>
      </c>
      <c r="AY615" s="1" t="s">
        <v>3</v>
      </c>
      <c r="BD615" s="1" t="b">
        <v>0</v>
      </c>
      <c r="CA615" s="10">
        <v>0</v>
      </c>
      <c r="CB615" s="4">
        <v>0</v>
      </c>
    </row>
    <row r="616" spans="1:80" x14ac:dyDescent="0.25">
      <c r="A616" s="1" t="s">
        <v>35547</v>
      </c>
      <c r="N616" s="1" t="s">
        <v>49</v>
      </c>
      <c r="O616" s="1" t="s">
        <v>2601</v>
      </c>
      <c r="P616" s="1" t="s">
        <v>14832</v>
      </c>
      <c r="Q616" s="1" t="s">
        <v>13638</v>
      </c>
      <c r="R616" s="1">
        <v>409.73</v>
      </c>
      <c r="S616" s="1" t="s">
        <v>13638</v>
      </c>
      <c r="T616" s="1" t="s">
        <v>13638</v>
      </c>
      <c r="U616" s="8">
        <v>44354</v>
      </c>
      <c r="AJ616" s="1" t="e" vm="5">
        <v>#N/A</v>
      </c>
      <c r="AY616" s="1" t="s">
        <v>3</v>
      </c>
      <c r="BD616" s="1" t="b">
        <v>0</v>
      </c>
      <c r="CA616" s="10">
        <v>0</v>
      </c>
      <c r="CB616" s="4">
        <v>0</v>
      </c>
    </row>
    <row r="617" spans="1:80" x14ac:dyDescent="0.25">
      <c r="A617" s="1" t="s">
        <v>35548</v>
      </c>
      <c r="N617" s="1" t="s">
        <v>49</v>
      </c>
      <c r="O617" s="1" t="s">
        <v>2600</v>
      </c>
      <c r="P617" s="1" t="s">
        <v>14833</v>
      </c>
      <c r="Q617" s="1" t="s">
        <v>13638</v>
      </c>
      <c r="R617" s="1">
        <v>380.40699999999998</v>
      </c>
      <c r="S617" s="1" t="s">
        <v>13638</v>
      </c>
      <c r="T617" s="1" t="s">
        <v>13638</v>
      </c>
      <c r="U617" s="8">
        <v>44354</v>
      </c>
      <c r="AJ617" s="1" t="e" vm="5">
        <v>#N/A</v>
      </c>
      <c r="AY617" s="1" t="s">
        <v>3</v>
      </c>
      <c r="BD617" s="1" t="b">
        <v>0</v>
      </c>
      <c r="CA617" s="10">
        <v>0</v>
      </c>
      <c r="CB617" s="4">
        <v>0</v>
      </c>
    </row>
    <row r="618" spans="1:80" x14ac:dyDescent="0.25">
      <c r="A618" s="1" t="s">
        <v>35549</v>
      </c>
      <c r="N618" s="1" t="s">
        <v>49</v>
      </c>
      <c r="O618" s="1" t="s">
        <v>2599</v>
      </c>
      <c r="P618" s="1" t="s">
        <v>14834</v>
      </c>
      <c r="Q618" s="1" t="s">
        <v>14835</v>
      </c>
      <c r="R618" s="1">
        <v>28.943000000000001</v>
      </c>
      <c r="S618" s="1" t="s">
        <v>13638</v>
      </c>
      <c r="T618" s="1" t="s">
        <v>13638</v>
      </c>
      <c r="U618" s="8">
        <v>44354</v>
      </c>
      <c r="AJ618" s="1" t="e" vm="5">
        <v>#N/A</v>
      </c>
      <c r="AY618" s="1" t="s">
        <v>3</v>
      </c>
      <c r="BD618" s="1" t="b">
        <v>0</v>
      </c>
      <c r="CA618" s="10">
        <v>0</v>
      </c>
      <c r="CB618" s="4">
        <v>0</v>
      </c>
    </row>
    <row r="619" spans="1:80" x14ac:dyDescent="0.25">
      <c r="A619" s="1" t="s">
        <v>35550</v>
      </c>
      <c r="N619" s="1" t="s">
        <v>49</v>
      </c>
      <c r="O619" s="1" t="s">
        <v>2598</v>
      </c>
      <c r="P619" s="1" t="s">
        <v>14836</v>
      </c>
      <c r="Q619" s="1" t="s">
        <v>14837</v>
      </c>
      <c r="R619" s="1">
        <v>25.597999999999999</v>
      </c>
      <c r="S619" s="1" t="s">
        <v>13638</v>
      </c>
      <c r="T619" s="1" t="s">
        <v>13638</v>
      </c>
      <c r="U619" s="8">
        <v>44354</v>
      </c>
      <c r="AJ619" s="1" t="e" vm="5">
        <v>#N/A</v>
      </c>
      <c r="AY619" s="1" t="s">
        <v>3</v>
      </c>
      <c r="BD619" s="1" t="b">
        <v>0</v>
      </c>
      <c r="CA619" s="10">
        <v>0</v>
      </c>
      <c r="CB619" s="4">
        <v>0</v>
      </c>
    </row>
    <row r="620" spans="1:80" x14ac:dyDescent="0.25">
      <c r="N620" s="1" t="s">
        <v>49</v>
      </c>
      <c r="O620" s="1" t="s">
        <v>2302</v>
      </c>
      <c r="P620" s="1" t="s">
        <v>14848</v>
      </c>
      <c r="Q620" s="1" t="s">
        <v>13638</v>
      </c>
      <c r="R620" s="1">
        <v>230.76</v>
      </c>
      <c r="S620" s="1" t="s">
        <v>13638</v>
      </c>
      <c r="T620" s="1" t="s">
        <v>13638</v>
      </c>
      <c r="U620" s="8">
        <v>44354</v>
      </c>
      <c r="AJ620" s="1" t="e" vm="5">
        <v>#N/A</v>
      </c>
      <c r="AY620" s="1" t="s">
        <v>3</v>
      </c>
      <c r="BD620" s="1" t="b">
        <v>0</v>
      </c>
      <c r="CA620" s="10">
        <v>0</v>
      </c>
      <c r="CB620" s="4">
        <v>0</v>
      </c>
    </row>
    <row r="621" spans="1:80" x14ac:dyDescent="0.25">
      <c r="A621" s="1" t="s">
        <v>95</v>
      </c>
      <c r="N621" s="1" t="s">
        <v>49</v>
      </c>
      <c r="O621" s="1" t="s">
        <v>2301</v>
      </c>
      <c r="P621" s="1" t="s">
        <v>14849</v>
      </c>
      <c r="Q621" s="1" t="s">
        <v>14850</v>
      </c>
      <c r="R621" s="1">
        <v>64.16</v>
      </c>
      <c r="S621" s="1" t="s">
        <v>13638</v>
      </c>
      <c r="T621" s="1" t="s">
        <v>13638</v>
      </c>
      <c r="U621" s="8">
        <v>44354</v>
      </c>
      <c r="AJ621" s="1" t="e" vm="5">
        <v>#N/A</v>
      </c>
      <c r="AY621" s="1" t="s">
        <v>3</v>
      </c>
      <c r="BD621" s="1" t="b">
        <v>0</v>
      </c>
      <c r="CA621" s="10">
        <v>0</v>
      </c>
      <c r="CB621" s="4">
        <v>0</v>
      </c>
    </row>
    <row r="622" spans="1:80" x14ac:dyDescent="0.25">
      <c r="A622" s="1" t="s">
        <v>35551</v>
      </c>
      <c r="N622" s="1" t="s">
        <v>49</v>
      </c>
      <c r="O622" s="1" t="s">
        <v>2300</v>
      </c>
      <c r="P622" s="1" t="s">
        <v>14851</v>
      </c>
      <c r="Q622" s="1" t="s">
        <v>13638</v>
      </c>
      <c r="R622" s="1">
        <v>214.75</v>
      </c>
      <c r="S622" s="1" t="s">
        <v>13638</v>
      </c>
      <c r="T622" s="1" t="s">
        <v>13638</v>
      </c>
      <c r="U622" s="8">
        <v>44354</v>
      </c>
      <c r="AJ622" s="1" t="e" vm="5">
        <v>#N/A</v>
      </c>
      <c r="AY622" s="1" t="s">
        <v>3</v>
      </c>
      <c r="BD622" s="1" t="b">
        <v>0</v>
      </c>
      <c r="CA622" s="10">
        <v>0</v>
      </c>
      <c r="CB622" s="4">
        <v>0</v>
      </c>
    </row>
    <row r="623" spans="1:80" x14ac:dyDescent="0.25">
      <c r="A623" s="1" t="s">
        <v>35552</v>
      </c>
      <c r="N623" s="1" t="s">
        <v>49</v>
      </c>
      <c r="O623" s="1" t="s">
        <v>2299</v>
      </c>
      <c r="P623" s="1" t="s">
        <v>14852</v>
      </c>
      <c r="Q623" s="1" t="s">
        <v>14853</v>
      </c>
      <c r="R623" s="1">
        <v>28.48</v>
      </c>
      <c r="S623" s="1" t="s">
        <v>13638</v>
      </c>
      <c r="T623" s="1" t="s">
        <v>13638</v>
      </c>
      <c r="U623" s="8">
        <v>44354</v>
      </c>
      <c r="AJ623" s="1" t="e" vm="5">
        <v>#N/A</v>
      </c>
      <c r="AY623" s="1" t="s">
        <v>3</v>
      </c>
      <c r="BD623" s="1" t="b">
        <v>0</v>
      </c>
      <c r="CA623" s="10">
        <v>0</v>
      </c>
      <c r="CB623" s="4">
        <v>0</v>
      </c>
    </row>
    <row r="624" spans="1:80" x14ac:dyDescent="0.25">
      <c r="A624" s="1" t="s">
        <v>35553</v>
      </c>
      <c r="N624" s="1" t="s">
        <v>49</v>
      </c>
      <c r="O624" s="1" t="s">
        <v>2243</v>
      </c>
      <c r="P624" s="1" t="s">
        <v>14870</v>
      </c>
      <c r="Q624" s="1" t="s">
        <v>13638</v>
      </c>
      <c r="R624" s="1">
        <v>14.81</v>
      </c>
      <c r="S624" s="1" t="s">
        <v>13638</v>
      </c>
      <c r="T624" s="1" t="s">
        <v>13638</v>
      </c>
      <c r="U624" s="8">
        <v>44354</v>
      </c>
      <c r="AJ624" s="1" t="e" vm="5">
        <v>#N/A</v>
      </c>
      <c r="AY624" s="1" t="s">
        <v>3</v>
      </c>
      <c r="BD624" s="1" t="b">
        <v>0</v>
      </c>
      <c r="CA624" s="10">
        <v>0</v>
      </c>
      <c r="CB624" s="4">
        <v>0</v>
      </c>
    </row>
    <row r="625" spans="1:80" x14ac:dyDescent="0.25">
      <c r="A625" s="1" t="s">
        <v>35554</v>
      </c>
      <c r="N625" s="1" t="s">
        <v>49</v>
      </c>
      <c r="O625" s="1" t="s">
        <v>2242</v>
      </c>
      <c r="P625" s="1" t="s">
        <v>14871</v>
      </c>
      <c r="Q625" s="1" t="s">
        <v>13638</v>
      </c>
      <c r="R625" s="1">
        <v>14.81</v>
      </c>
      <c r="S625" s="1" t="s">
        <v>13638</v>
      </c>
      <c r="T625" s="1" t="s">
        <v>13638</v>
      </c>
      <c r="U625" s="8">
        <v>44354</v>
      </c>
      <c r="AJ625" s="1" t="e" vm="5">
        <v>#N/A</v>
      </c>
      <c r="AY625" s="1" t="s">
        <v>3</v>
      </c>
      <c r="BD625" s="1" t="b">
        <v>0</v>
      </c>
      <c r="CA625" s="10">
        <v>0</v>
      </c>
      <c r="CB625" s="4">
        <v>0</v>
      </c>
    </row>
    <row r="626" spans="1:80" x14ac:dyDescent="0.25">
      <c r="N626" s="1" t="s">
        <v>49</v>
      </c>
      <c r="O626" s="1" t="s">
        <v>2241</v>
      </c>
      <c r="P626" s="1" t="s">
        <v>14872</v>
      </c>
      <c r="Q626" s="1" t="s">
        <v>13638</v>
      </c>
      <c r="R626" s="1">
        <v>14.31</v>
      </c>
      <c r="S626" s="1" t="s">
        <v>13638</v>
      </c>
      <c r="T626" s="1" t="s">
        <v>13638</v>
      </c>
      <c r="U626" s="8">
        <v>44354</v>
      </c>
      <c r="AJ626" s="1" t="e" vm="5">
        <v>#N/A</v>
      </c>
      <c r="AY626" s="1" t="s">
        <v>3</v>
      </c>
      <c r="BD626" s="1" t="b">
        <v>0</v>
      </c>
      <c r="CA626" s="10">
        <v>0</v>
      </c>
      <c r="CB626" s="4">
        <v>0</v>
      </c>
    </row>
    <row r="627" spans="1:80" x14ac:dyDescent="0.25">
      <c r="A627" s="1" t="s">
        <v>16</v>
      </c>
      <c r="N627" s="1" t="s">
        <v>49</v>
      </c>
      <c r="O627" s="1" t="s">
        <v>2240</v>
      </c>
      <c r="P627" s="1" t="s">
        <v>14873</v>
      </c>
      <c r="Q627" s="1" t="s">
        <v>13638</v>
      </c>
      <c r="R627" s="1">
        <v>14.31</v>
      </c>
      <c r="S627" s="1" t="s">
        <v>13638</v>
      </c>
      <c r="T627" s="1" t="s">
        <v>13638</v>
      </c>
      <c r="U627" s="8">
        <v>44354</v>
      </c>
      <c r="AJ627" s="1" t="e" vm="5">
        <v>#N/A</v>
      </c>
      <c r="AY627" s="1" t="s">
        <v>3</v>
      </c>
      <c r="BD627" s="1" t="b">
        <v>0</v>
      </c>
      <c r="CA627" s="10">
        <v>0</v>
      </c>
      <c r="CB627" s="4">
        <v>0</v>
      </c>
    </row>
    <row r="628" spans="1:80" x14ac:dyDescent="0.25">
      <c r="A628" s="1" t="s">
        <v>35555</v>
      </c>
      <c r="N628" s="1" t="s">
        <v>49</v>
      </c>
      <c r="O628" s="1" t="s">
        <v>2004</v>
      </c>
      <c r="P628" s="1" t="s">
        <v>14864</v>
      </c>
      <c r="Q628" s="1" t="s">
        <v>13638</v>
      </c>
      <c r="R628" s="1">
        <v>49.152000000000001</v>
      </c>
      <c r="S628" s="1" t="s">
        <v>13638</v>
      </c>
      <c r="T628" s="1" t="s">
        <v>13638</v>
      </c>
      <c r="U628" s="8">
        <v>44354</v>
      </c>
      <c r="AJ628" s="1" t="e" vm="5">
        <v>#N/A</v>
      </c>
      <c r="AY628" s="1" t="s">
        <v>3</v>
      </c>
      <c r="BD628" s="1" t="b">
        <v>0</v>
      </c>
      <c r="CA628" s="10">
        <v>0</v>
      </c>
      <c r="CB628" s="4">
        <v>0</v>
      </c>
    </row>
    <row r="629" spans="1:80" x14ac:dyDescent="0.25">
      <c r="A629" s="1" t="s">
        <v>35556</v>
      </c>
      <c r="N629" s="1" t="s">
        <v>49</v>
      </c>
      <c r="O629" s="1" t="s">
        <v>2003</v>
      </c>
      <c r="P629" s="1" t="s">
        <v>14865</v>
      </c>
      <c r="Q629" s="1" t="s">
        <v>14866</v>
      </c>
      <c r="R629" s="1">
        <v>33.489899999999999</v>
      </c>
      <c r="S629" s="1" t="s">
        <v>13638</v>
      </c>
      <c r="T629" s="1" t="s">
        <v>13638</v>
      </c>
      <c r="U629" s="8">
        <v>44354</v>
      </c>
      <c r="AJ629" s="1" t="e" vm="5">
        <v>#N/A</v>
      </c>
      <c r="AY629" s="1" t="s">
        <v>3</v>
      </c>
      <c r="BD629" s="1" t="b">
        <v>0</v>
      </c>
      <c r="CA629" s="10">
        <v>0</v>
      </c>
      <c r="CB629" s="4">
        <v>0</v>
      </c>
    </row>
    <row r="630" spans="1:80" x14ac:dyDescent="0.25">
      <c r="A630" s="1" t="s">
        <v>35557</v>
      </c>
      <c r="N630" s="1" t="s">
        <v>49</v>
      </c>
      <c r="O630" s="1" t="s">
        <v>2002</v>
      </c>
      <c r="P630" s="1" t="s">
        <v>14867</v>
      </c>
      <c r="Q630" s="1" t="s">
        <v>13638</v>
      </c>
      <c r="R630" s="1">
        <v>45.444800000000001</v>
      </c>
      <c r="S630" s="1" t="s">
        <v>13638</v>
      </c>
      <c r="T630" s="1" t="s">
        <v>13638</v>
      </c>
      <c r="U630" s="8">
        <v>44354</v>
      </c>
      <c r="AJ630" s="1" t="e" vm="5">
        <v>#N/A</v>
      </c>
      <c r="AY630" s="1" t="s">
        <v>3</v>
      </c>
      <c r="BD630" s="1" t="b">
        <v>0</v>
      </c>
      <c r="CA630" s="10">
        <v>0</v>
      </c>
      <c r="CB630" s="4">
        <v>0</v>
      </c>
    </row>
    <row r="631" spans="1:80" x14ac:dyDescent="0.25">
      <c r="A631" s="1" t="s">
        <v>35558</v>
      </c>
      <c r="N631" s="1" t="s">
        <v>49</v>
      </c>
      <c r="O631" s="1" t="s">
        <v>2001</v>
      </c>
      <c r="P631" s="1" t="s">
        <v>14868</v>
      </c>
      <c r="Q631" s="1" t="s">
        <v>14869</v>
      </c>
      <c r="R631" s="1">
        <v>31.7333</v>
      </c>
      <c r="S631" s="1" t="s">
        <v>13638</v>
      </c>
      <c r="T631" s="1" t="s">
        <v>13638</v>
      </c>
      <c r="U631" s="8">
        <v>44354</v>
      </c>
      <c r="AJ631" s="1" t="e" vm="5">
        <v>#N/A</v>
      </c>
      <c r="AY631" s="1" t="s">
        <v>3</v>
      </c>
      <c r="BD631" s="1" t="b">
        <v>0</v>
      </c>
      <c r="CA631" s="10">
        <v>0</v>
      </c>
      <c r="CB631" s="4">
        <v>0</v>
      </c>
    </row>
    <row r="632" spans="1:80" x14ac:dyDescent="0.25">
      <c r="N632" s="1" t="s">
        <v>49</v>
      </c>
      <c r="O632" s="1" t="s">
        <v>1866</v>
      </c>
      <c r="P632" s="1" t="s">
        <v>14839</v>
      </c>
      <c r="Q632" s="1" t="s">
        <v>13638</v>
      </c>
      <c r="R632" s="1">
        <v>53.752000000000002</v>
      </c>
      <c r="S632" s="1" t="s">
        <v>13638</v>
      </c>
      <c r="T632" s="1" t="s">
        <v>13638</v>
      </c>
      <c r="U632" s="8">
        <v>44354</v>
      </c>
      <c r="AJ632" s="1" t="e" vm="5">
        <v>#N/A</v>
      </c>
      <c r="AY632" s="1" t="s">
        <v>3</v>
      </c>
      <c r="BD632" s="1" t="b">
        <v>0</v>
      </c>
      <c r="CA632" s="10">
        <v>0</v>
      </c>
      <c r="CB632" s="4">
        <v>0</v>
      </c>
    </row>
    <row r="633" spans="1:80" x14ac:dyDescent="0.25">
      <c r="A633" s="1" t="s">
        <v>2</v>
      </c>
      <c r="N633" s="1" t="s">
        <v>49</v>
      </c>
      <c r="O633" s="1" t="s">
        <v>1865</v>
      </c>
      <c r="P633" s="1" t="s">
        <v>14841</v>
      </c>
      <c r="Q633" s="1" t="s">
        <v>14842</v>
      </c>
      <c r="R633" s="1">
        <v>40.590000000000003</v>
      </c>
      <c r="S633" s="1" t="s">
        <v>13638</v>
      </c>
      <c r="T633" s="1" t="s">
        <v>13638</v>
      </c>
      <c r="U633" s="8">
        <v>44354</v>
      </c>
      <c r="AJ633" s="1" t="e" vm="5">
        <v>#N/A</v>
      </c>
      <c r="AY633" s="1" t="s">
        <v>3</v>
      </c>
      <c r="BD633" s="1" t="b">
        <v>0</v>
      </c>
      <c r="CA633" s="10">
        <v>0</v>
      </c>
      <c r="CB633" s="4">
        <v>0</v>
      </c>
    </row>
    <row r="634" spans="1:80" x14ac:dyDescent="0.25">
      <c r="A634" s="1" t="s">
        <v>35559</v>
      </c>
      <c r="N634" s="1" t="s">
        <v>49</v>
      </c>
      <c r="O634" s="1" t="s">
        <v>1864</v>
      </c>
      <c r="P634" s="1" t="s">
        <v>14844</v>
      </c>
      <c r="Q634" s="1" t="s">
        <v>13638</v>
      </c>
      <c r="R634" s="1">
        <v>50.095999999999997</v>
      </c>
      <c r="S634" s="1" t="s">
        <v>13638</v>
      </c>
      <c r="T634" s="1" t="s">
        <v>13638</v>
      </c>
      <c r="U634" s="8">
        <v>44354</v>
      </c>
      <c r="AJ634" s="1" t="e" vm="5">
        <v>#N/A</v>
      </c>
      <c r="AY634" s="1" t="s">
        <v>3</v>
      </c>
      <c r="BD634" s="1" t="b">
        <v>0</v>
      </c>
      <c r="CA634" s="10">
        <v>0</v>
      </c>
      <c r="CB634" s="4">
        <v>0</v>
      </c>
    </row>
    <row r="635" spans="1:80" x14ac:dyDescent="0.25">
      <c r="A635" s="1" t="s">
        <v>35560</v>
      </c>
      <c r="N635" s="1" t="s">
        <v>49</v>
      </c>
      <c r="O635" s="1" t="s">
        <v>1863</v>
      </c>
      <c r="P635" s="1" t="s">
        <v>14846</v>
      </c>
      <c r="Q635" s="1" t="s">
        <v>14847</v>
      </c>
      <c r="R635" s="1">
        <v>35.192</v>
      </c>
      <c r="S635" s="1" t="s">
        <v>13638</v>
      </c>
      <c r="T635" s="1" t="s">
        <v>13638</v>
      </c>
      <c r="U635" s="8">
        <v>44354</v>
      </c>
      <c r="AJ635" s="1" t="e" vm="5">
        <v>#N/A</v>
      </c>
      <c r="AY635" s="1" t="s">
        <v>3</v>
      </c>
      <c r="BD635" s="1" t="b">
        <v>0</v>
      </c>
      <c r="CA635" s="10">
        <v>0</v>
      </c>
      <c r="CB635" s="4">
        <v>0</v>
      </c>
    </row>
    <row r="636" spans="1:80" x14ac:dyDescent="0.25">
      <c r="A636" s="1" t="s">
        <v>35561</v>
      </c>
      <c r="N636" s="1" t="s">
        <v>49</v>
      </c>
      <c r="O636" s="1" t="s">
        <v>1325</v>
      </c>
      <c r="P636" s="1" t="s">
        <v>14874</v>
      </c>
      <c r="Q636" s="1" t="s">
        <v>14875</v>
      </c>
      <c r="R636" s="1">
        <v>40.039700000000003</v>
      </c>
      <c r="S636" s="1" t="s">
        <v>13638</v>
      </c>
      <c r="T636" s="1" t="s">
        <v>13638</v>
      </c>
      <c r="U636" s="8">
        <v>44354</v>
      </c>
      <c r="AJ636" s="1" t="e" vm="5">
        <v>#N/A</v>
      </c>
      <c r="AY636" s="1" t="s">
        <v>3</v>
      </c>
      <c r="BD636" s="1" t="b">
        <v>0</v>
      </c>
      <c r="CA636" s="10">
        <v>0</v>
      </c>
      <c r="CB636" s="4">
        <v>0</v>
      </c>
    </row>
    <row r="637" spans="1:80" x14ac:dyDescent="0.25">
      <c r="A637" s="1" t="s">
        <v>35562</v>
      </c>
      <c r="N637" s="1" t="s">
        <v>49</v>
      </c>
      <c r="O637" s="1" t="s">
        <v>1324</v>
      </c>
      <c r="P637" s="1" t="s">
        <v>14876</v>
      </c>
      <c r="Q637" s="1" t="s">
        <v>13638</v>
      </c>
      <c r="R637" s="1">
        <v>114.598</v>
      </c>
      <c r="S637" s="1" t="s">
        <v>13638</v>
      </c>
      <c r="T637" s="1" t="s">
        <v>13638</v>
      </c>
      <c r="U637" s="8">
        <v>44354</v>
      </c>
      <c r="AJ637" s="1" t="e" vm="5">
        <v>#N/A</v>
      </c>
      <c r="AY637" s="1" t="s">
        <v>3</v>
      </c>
      <c r="BD637" s="1" t="b">
        <v>0</v>
      </c>
      <c r="CA637" s="10">
        <v>0</v>
      </c>
      <c r="CB637" s="4">
        <v>0</v>
      </c>
    </row>
    <row r="638" spans="1:80" x14ac:dyDescent="0.25">
      <c r="N638" s="1" t="s">
        <v>49</v>
      </c>
      <c r="O638" s="1" t="s">
        <v>1323</v>
      </c>
      <c r="P638" s="1" t="s">
        <v>14877</v>
      </c>
      <c r="Q638" s="1" t="s">
        <v>14878</v>
      </c>
      <c r="R638" s="1">
        <v>28.3536</v>
      </c>
      <c r="S638" s="1" t="s">
        <v>13638</v>
      </c>
      <c r="T638" s="1" t="s">
        <v>13638</v>
      </c>
      <c r="U638" s="8">
        <v>44354</v>
      </c>
      <c r="AJ638" s="1" t="e" vm="5">
        <v>#N/A</v>
      </c>
      <c r="AY638" s="1" t="s">
        <v>3</v>
      </c>
      <c r="BD638" s="1" t="b">
        <v>0</v>
      </c>
      <c r="CA638" s="10">
        <v>0</v>
      </c>
      <c r="CB638" s="4">
        <v>0</v>
      </c>
    </row>
    <row r="639" spans="1:80" x14ac:dyDescent="0.25">
      <c r="A639" s="1" t="s">
        <v>18</v>
      </c>
      <c r="N639" s="1" t="s">
        <v>49</v>
      </c>
      <c r="O639" s="1" t="s">
        <v>1322</v>
      </c>
      <c r="P639" s="1" t="s">
        <v>14879</v>
      </c>
      <c r="Q639" s="1" t="s">
        <v>13638</v>
      </c>
      <c r="R639" s="1">
        <v>107.75190000000001</v>
      </c>
      <c r="S639" s="1" t="s">
        <v>13638</v>
      </c>
      <c r="T639" s="1" t="s">
        <v>13638</v>
      </c>
      <c r="U639" s="8">
        <v>44354</v>
      </c>
      <c r="AJ639" s="1" t="e" vm="5">
        <v>#N/A</v>
      </c>
      <c r="AY639" s="1" t="s">
        <v>3</v>
      </c>
      <c r="BD639" s="1" t="b">
        <v>0</v>
      </c>
      <c r="CA639" s="10">
        <v>0</v>
      </c>
      <c r="CB639" s="4">
        <v>0</v>
      </c>
    </row>
    <row r="640" spans="1:80" x14ac:dyDescent="0.25">
      <c r="A640" s="1" t="s">
        <v>35563</v>
      </c>
      <c r="N640" s="1" t="s">
        <v>49</v>
      </c>
      <c r="O640" s="1" t="s">
        <v>1118</v>
      </c>
      <c r="P640" s="1" t="s">
        <v>14890</v>
      </c>
      <c r="Q640" s="1" t="s">
        <v>13638</v>
      </c>
      <c r="R640" s="1">
        <v>73.23</v>
      </c>
      <c r="S640" s="1" t="s">
        <v>13638</v>
      </c>
      <c r="T640" s="1" t="s">
        <v>13638</v>
      </c>
      <c r="U640" s="8">
        <v>44354</v>
      </c>
      <c r="AJ640" s="1" t="e" vm="5">
        <v>#N/A</v>
      </c>
      <c r="AY640" s="1" t="s">
        <v>3</v>
      </c>
      <c r="BD640" s="1" t="b">
        <v>0</v>
      </c>
      <c r="CA640" s="10">
        <v>0</v>
      </c>
      <c r="CB640" s="4">
        <v>0</v>
      </c>
    </row>
    <row r="641" spans="1:80" x14ac:dyDescent="0.25">
      <c r="A641" s="1" t="s">
        <v>35564</v>
      </c>
      <c r="N641" s="1" t="s">
        <v>49</v>
      </c>
      <c r="O641" s="1" t="s">
        <v>1117</v>
      </c>
      <c r="P641" s="1" t="s">
        <v>14891</v>
      </c>
      <c r="Q641" s="1" t="s">
        <v>14892</v>
      </c>
      <c r="R641" s="1">
        <v>73.849999999999994</v>
      </c>
      <c r="S641" s="1" t="s">
        <v>13638</v>
      </c>
      <c r="T641" s="1" t="s">
        <v>13638</v>
      </c>
      <c r="U641" s="8">
        <v>44354</v>
      </c>
      <c r="AJ641" s="1" t="e" vm="5">
        <v>#N/A</v>
      </c>
      <c r="AY641" s="1" t="s">
        <v>3</v>
      </c>
      <c r="BD641" s="1" t="b">
        <v>0</v>
      </c>
      <c r="CA641" s="10">
        <v>0</v>
      </c>
      <c r="CB641" s="4">
        <v>0</v>
      </c>
    </row>
    <row r="642" spans="1:80" x14ac:dyDescent="0.25">
      <c r="A642" s="1" t="s">
        <v>35565</v>
      </c>
      <c r="N642" s="1" t="s">
        <v>49</v>
      </c>
      <c r="O642" s="1" t="s">
        <v>1116</v>
      </c>
      <c r="P642" s="1" t="s">
        <v>14893</v>
      </c>
      <c r="Q642" s="1" t="s">
        <v>13638</v>
      </c>
      <c r="R642" s="1">
        <v>72.16</v>
      </c>
      <c r="S642" s="1" t="s">
        <v>13638</v>
      </c>
      <c r="T642" s="1" t="s">
        <v>13638</v>
      </c>
      <c r="U642" s="8">
        <v>44354</v>
      </c>
      <c r="AJ642" s="1" t="e" vm="5">
        <v>#N/A</v>
      </c>
      <c r="AY642" s="1" t="s">
        <v>3</v>
      </c>
      <c r="BD642" s="1" t="b">
        <v>0</v>
      </c>
      <c r="CA642" s="10">
        <v>0</v>
      </c>
      <c r="CB642" s="4">
        <v>0</v>
      </c>
    </row>
    <row r="643" spans="1:80" x14ac:dyDescent="0.25">
      <c r="A643" s="1" t="s">
        <v>35566</v>
      </c>
      <c r="N643" s="1" t="s">
        <v>49</v>
      </c>
      <c r="O643" s="1" t="s">
        <v>1115</v>
      </c>
      <c r="P643" s="1" t="s">
        <v>14894</v>
      </c>
      <c r="Q643" s="1" t="s">
        <v>14895</v>
      </c>
      <c r="R643" s="1">
        <v>72.58</v>
      </c>
      <c r="S643" s="1" t="s">
        <v>13638</v>
      </c>
      <c r="T643" s="1" t="s">
        <v>13638</v>
      </c>
      <c r="U643" s="8">
        <v>44354</v>
      </c>
      <c r="AJ643" s="1" t="e" vm="5">
        <v>#N/A</v>
      </c>
      <c r="AY643" s="1" t="s">
        <v>3</v>
      </c>
      <c r="BD643" s="1" t="b">
        <v>0</v>
      </c>
      <c r="CA643" s="10">
        <v>0</v>
      </c>
      <c r="CB643" s="4">
        <v>0</v>
      </c>
    </row>
    <row r="644" spans="1:80" x14ac:dyDescent="0.25">
      <c r="A644" s="1" t="s">
        <v>35567</v>
      </c>
      <c r="N644" s="1" t="s">
        <v>49</v>
      </c>
      <c r="O644" s="1" t="s">
        <v>448</v>
      </c>
      <c r="P644" s="1" t="s">
        <v>14896</v>
      </c>
      <c r="Q644" s="1" t="s">
        <v>14897</v>
      </c>
      <c r="R644" s="1">
        <v>74.256</v>
      </c>
      <c r="S644" s="1" t="s">
        <v>13638</v>
      </c>
      <c r="T644" s="1" t="s">
        <v>13638</v>
      </c>
      <c r="U644" s="8">
        <v>44354</v>
      </c>
      <c r="AJ644" s="1" t="e" vm="5">
        <v>#N/A</v>
      </c>
      <c r="AY644" s="1" t="s">
        <v>3</v>
      </c>
      <c r="BD644" s="1" t="b">
        <v>0</v>
      </c>
      <c r="CA644" s="10">
        <v>0</v>
      </c>
      <c r="CB644" s="4">
        <v>0</v>
      </c>
    </row>
    <row r="645" spans="1:80" x14ac:dyDescent="0.25">
      <c r="A645" s="1" t="s">
        <v>35568</v>
      </c>
      <c r="N645" s="1" t="s">
        <v>49</v>
      </c>
      <c r="O645" s="1" t="s">
        <v>447</v>
      </c>
      <c r="P645" s="1" t="s">
        <v>14898</v>
      </c>
      <c r="Q645" s="1" t="s">
        <v>13638</v>
      </c>
      <c r="R645" s="1">
        <v>176.0299</v>
      </c>
      <c r="S645" s="1" t="s">
        <v>13638</v>
      </c>
      <c r="T645" s="1" t="s">
        <v>13638</v>
      </c>
      <c r="U645" s="8">
        <v>44354</v>
      </c>
      <c r="AJ645" s="1" t="e" vm="5">
        <v>#N/A</v>
      </c>
      <c r="AY645" s="1" t="s">
        <v>3</v>
      </c>
      <c r="BD645" s="1" t="b">
        <v>0</v>
      </c>
      <c r="CA645" s="10">
        <v>0</v>
      </c>
      <c r="CB645" s="4">
        <v>0</v>
      </c>
    </row>
    <row r="646" spans="1:80" x14ac:dyDescent="0.25">
      <c r="N646" s="1" t="s">
        <v>49</v>
      </c>
      <c r="O646" s="1" t="s">
        <v>446</v>
      </c>
      <c r="P646" s="1" t="s">
        <v>14899</v>
      </c>
      <c r="Q646" s="1" t="s">
        <v>13638</v>
      </c>
      <c r="R646" s="1">
        <v>190.22219999999999</v>
      </c>
      <c r="S646" s="1" t="s">
        <v>13638</v>
      </c>
      <c r="T646" s="1" t="s">
        <v>13638</v>
      </c>
      <c r="U646" s="8">
        <v>44354</v>
      </c>
      <c r="AJ646" s="1" t="e" vm="5">
        <v>#N/A</v>
      </c>
      <c r="AY646" s="1" t="s">
        <v>3</v>
      </c>
      <c r="BD646" s="1" t="b">
        <v>0</v>
      </c>
      <c r="CA646" s="10">
        <v>0</v>
      </c>
      <c r="CB646" s="4">
        <v>0</v>
      </c>
    </row>
    <row r="647" spans="1:80" x14ac:dyDescent="0.25">
      <c r="A647" s="1" t="s">
        <v>19</v>
      </c>
      <c r="N647" s="1" t="s">
        <v>49</v>
      </c>
      <c r="O647" s="1" t="s">
        <v>445</v>
      </c>
      <c r="P647" s="1" t="s">
        <v>14900</v>
      </c>
      <c r="Q647" s="1" t="s">
        <v>14901</v>
      </c>
      <c r="R647" s="1">
        <v>70.3874</v>
      </c>
      <c r="S647" s="1" t="s">
        <v>13638</v>
      </c>
      <c r="T647" s="1" t="s">
        <v>13638</v>
      </c>
      <c r="U647" s="8">
        <v>44354</v>
      </c>
      <c r="AJ647" s="1" t="e" vm="5">
        <v>#N/A</v>
      </c>
      <c r="AY647" s="1" t="s">
        <v>3</v>
      </c>
      <c r="BD647" s="1" t="b">
        <v>0</v>
      </c>
      <c r="CA647" s="10">
        <v>0</v>
      </c>
      <c r="CB647" s="4">
        <v>0</v>
      </c>
    </row>
    <row r="648" spans="1:80" x14ac:dyDescent="0.25">
      <c r="A648" s="1" t="s">
        <v>35569</v>
      </c>
      <c r="N648" s="1" t="s">
        <v>49</v>
      </c>
      <c r="O648" s="1" t="s">
        <v>444</v>
      </c>
      <c r="P648" s="1" t="s">
        <v>14902</v>
      </c>
      <c r="Q648" s="1" t="s">
        <v>14903</v>
      </c>
      <c r="R648" s="1">
        <v>77.0749</v>
      </c>
      <c r="S648" s="1" t="s">
        <v>13638</v>
      </c>
      <c r="T648" s="1" t="s">
        <v>13638</v>
      </c>
      <c r="U648" s="8">
        <v>44354</v>
      </c>
      <c r="AJ648" s="1" t="e" vm="5">
        <v>#N/A</v>
      </c>
      <c r="AY648" s="1" t="s">
        <v>3</v>
      </c>
      <c r="BD648" s="1" t="b">
        <v>0</v>
      </c>
      <c r="CA648" s="10">
        <v>0</v>
      </c>
      <c r="CB648" s="4">
        <v>0</v>
      </c>
    </row>
    <row r="649" spans="1:80" x14ac:dyDescent="0.25">
      <c r="A649" s="1" t="s">
        <v>35570</v>
      </c>
      <c r="N649" s="1" t="s">
        <v>49</v>
      </c>
      <c r="O649" s="1" t="s">
        <v>443</v>
      </c>
      <c r="P649" s="1" t="s">
        <v>14904</v>
      </c>
      <c r="Q649" s="1" t="s">
        <v>14905</v>
      </c>
      <c r="R649" s="1">
        <v>79.018299999999996</v>
      </c>
      <c r="S649" s="1" t="s">
        <v>13638</v>
      </c>
      <c r="T649" s="1" t="s">
        <v>13638</v>
      </c>
      <c r="U649" s="8">
        <v>44354</v>
      </c>
      <c r="AJ649" s="1" t="e" vm="5">
        <v>#N/A</v>
      </c>
      <c r="AY649" s="1" t="s">
        <v>3</v>
      </c>
      <c r="BD649" s="1" t="b">
        <v>0</v>
      </c>
      <c r="CA649" s="10">
        <v>0</v>
      </c>
      <c r="CB649" s="4">
        <v>0</v>
      </c>
    </row>
    <row r="650" spans="1:80" x14ac:dyDescent="0.25">
      <c r="A650" s="1" t="s">
        <v>35571</v>
      </c>
      <c r="N650" s="1" t="s">
        <v>49</v>
      </c>
      <c r="O650" s="1" t="s">
        <v>265</v>
      </c>
      <c r="P650" s="1" t="s">
        <v>14906</v>
      </c>
      <c r="Q650" s="1" t="s">
        <v>13638</v>
      </c>
      <c r="R650" s="1">
        <v>15.1</v>
      </c>
      <c r="S650" s="1" t="s">
        <v>13638</v>
      </c>
      <c r="T650" s="1" t="s">
        <v>13638</v>
      </c>
      <c r="U650" s="8">
        <v>44354</v>
      </c>
      <c r="AJ650" s="1" t="e" vm="5">
        <v>#N/A</v>
      </c>
      <c r="AY650" s="1" t="s">
        <v>3</v>
      </c>
      <c r="BD650" s="1" t="b">
        <v>0</v>
      </c>
      <c r="CA650" s="10">
        <v>0</v>
      </c>
      <c r="CB650" s="4">
        <v>0</v>
      </c>
    </row>
    <row r="651" spans="1:80" x14ac:dyDescent="0.25">
      <c r="A651" s="1" t="s">
        <v>35572</v>
      </c>
      <c r="N651" s="1" t="s">
        <v>49</v>
      </c>
      <c r="O651" s="1" t="s">
        <v>264</v>
      </c>
      <c r="P651" s="1" t="s">
        <v>14907</v>
      </c>
      <c r="Q651" s="1" t="s">
        <v>14908</v>
      </c>
      <c r="R651" s="1">
        <v>15.1</v>
      </c>
      <c r="S651" s="1" t="s">
        <v>13638</v>
      </c>
      <c r="T651" s="1" t="s">
        <v>13638</v>
      </c>
      <c r="U651" s="8">
        <v>44354</v>
      </c>
      <c r="AJ651" s="1" t="e" vm="5">
        <v>#N/A</v>
      </c>
      <c r="AY651" s="1" t="s">
        <v>3</v>
      </c>
      <c r="BD651" s="1" t="b">
        <v>0</v>
      </c>
      <c r="CA651" s="10">
        <v>0</v>
      </c>
      <c r="CB651" s="4">
        <v>0</v>
      </c>
    </row>
    <row r="652" spans="1:80" x14ac:dyDescent="0.25">
      <c r="N652" s="1" t="s">
        <v>49</v>
      </c>
      <c r="O652" s="1" t="s">
        <v>263</v>
      </c>
      <c r="P652" s="1" t="s">
        <v>14909</v>
      </c>
      <c r="Q652" s="1" t="s">
        <v>13638</v>
      </c>
      <c r="R652" s="1">
        <v>14.81</v>
      </c>
      <c r="S652" s="1" t="s">
        <v>13638</v>
      </c>
      <c r="T652" s="1" t="s">
        <v>13638</v>
      </c>
      <c r="U652" s="8">
        <v>44354</v>
      </c>
      <c r="AJ652" s="1" t="e" vm="5">
        <v>#N/A</v>
      </c>
      <c r="AY652" s="1" t="s">
        <v>3</v>
      </c>
      <c r="BD652" s="1" t="b">
        <v>0</v>
      </c>
      <c r="CA652" s="10">
        <v>0</v>
      </c>
      <c r="CB652" s="4">
        <v>0</v>
      </c>
    </row>
    <row r="653" spans="1:80" x14ac:dyDescent="0.25">
      <c r="A653" s="1" t="s">
        <v>20</v>
      </c>
      <c r="N653" s="1" t="s">
        <v>49</v>
      </c>
      <c r="O653" s="1" t="s">
        <v>262</v>
      </c>
      <c r="P653" s="1" t="s">
        <v>14910</v>
      </c>
      <c r="Q653" s="1" t="s">
        <v>14911</v>
      </c>
      <c r="R653" s="1">
        <v>14.81</v>
      </c>
      <c r="S653" s="1" t="s">
        <v>13638</v>
      </c>
      <c r="T653" s="1" t="s">
        <v>13638</v>
      </c>
      <c r="U653" s="8">
        <v>44354</v>
      </c>
      <c r="AJ653" s="1" t="e" vm="5">
        <v>#N/A</v>
      </c>
      <c r="AY653" s="1" t="s">
        <v>3</v>
      </c>
      <c r="BD653" s="1" t="b">
        <v>0</v>
      </c>
      <c r="CA653" s="10">
        <v>0</v>
      </c>
      <c r="CB653" s="4">
        <v>0</v>
      </c>
    </row>
    <row r="654" spans="1:80" x14ac:dyDescent="0.25">
      <c r="A654" s="1" t="s">
        <v>35573</v>
      </c>
      <c r="N654" s="1" t="s">
        <v>49</v>
      </c>
      <c r="O654" s="1" t="s">
        <v>100</v>
      </c>
      <c r="P654" s="1" t="s">
        <v>14912</v>
      </c>
      <c r="Q654" s="1" t="s">
        <v>13638</v>
      </c>
      <c r="R654" s="1">
        <v>95.397900000000007</v>
      </c>
      <c r="S654" s="1" t="s">
        <v>13638</v>
      </c>
      <c r="T654" s="1" t="s">
        <v>13638</v>
      </c>
      <c r="U654" s="8">
        <v>44354</v>
      </c>
      <c r="AJ654" s="1" t="e" vm="5">
        <v>#N/A</v>
      </c>
      <c r="AY654" s="1" t="s">
        <v>3</v>
      </c>
      <c r="BD654" s="1" t="b">
        <v>0</v>
      </c>
      <c r="CA654" s="10">
        <v>0</v>
      </c>
      <c r="CB654" s="4">
        <v>0</v>
      </c>
    </row>
    <row r="655" spans="1:80" x14ac:dyDescent="0.25">
      <c r="A655" s="1" t="s">
        <v>35574</v>
      </c>
      <c r="N655" s="1" t="s">
        <v>49</v>
      </c>
      <c r="O655" s="1" t="s">
        <v>99</v>
      </c>
      <c r="P655" s="1" t="s">
        <v>14913</v>
      </c>
      <c r="Q655" s="1" t="s">
        <v>14914</v>
      </c>
      <c r="R655" s="1">
        <v>31.112400000000001</v>
      </c>
      <c r="S655" s="1" t="s">
        <v>13638</v>
      </c>
      <c r="T655" s="1" t="s">
        <v>13638</v>
      </c>
      <c r="U655" s="8">
        <v>44354</v>
      </c>
      <c r="AJ655" s="1" t="e" vm="5">
        <v>#N/A</v>
      </c>
      <c r="AY655" s="1" t="s">
        <v>3</v>
      </c>
      <c r="BD655" s="1" t="b">
        <v>0</v>
      </c>
      <c r="CA655" s="10">
        <v>0</v>
      </c>
      <c r="CB655" s="4">
        <v>0</v>
      </c>
    </row>
    <row r="656" spans="1:80" x14ac:dyDescent="0.25">
      <c r="A656" s="1" t="s">
        <v>35575</v>
      </c>
      <c r="N656" s="1" t="s">
        <v>49</v>
      </c>
      <c r="O656" s="1" t="s">
        <v>98</v>
      </c>
      <c r="P656" s="1" t="s">
        <v>14915</v>
      </c>
      <c r="Q656" s="1" t="s">
        <v>13638</v>
      </c>
      <c r="R656" s="1">
        <v>89.756699999999995</v>
      </c>
      <c r="S656" s="1" t="s">
        <v>13638</v>
      </c>
      <c r="T656" s="1" t="s">
        <v>13638</v>
      </c>
      <c r="U656" s="8">
        <v>44354</v>
      </c>
      <c r="AJ656" s="1" t="e" vm="5">
        <v>#N/A</v>
      </c>
      <c r="AY656" s="1" t="s">
        <v>3</v>
      </c>
      <c r="BD656" s="1" t="b">
        <v>0</v>
      </c>
      <c r="CA656" s="10">
        <v>0</v>
      </c>
      <c r="CB656" s="4">
        <v>0</v>
      </c>
    </row>
    <row r="657" spans="1:80" x14ac:dyDescent="0.25">
      <c r="A657" s="1" t="s">
        <v>35576</v>
      </c>
      <c r="N657" s="1" t="s">
        <v>49</v>
      </c>
      <c r="O657" s="1" t="s">
        <v>97</v>
      </c>
      <c r="P657" s="1" t="s">
        <v>14916</v>
      </c>
      <c r="Q657" s="1" t="s">
        <v>14917</v>
      </c>
      <c r="R657" s="1">
        <v>26.157499999999999</v>
      </c>
      <c r="S657" s="1" t="s">
        <v>13638</v>
      </c>
      <c r="T657" s="1" t="s">
        <v>13638</v>
      </c>
      <c r="U657" s="8">
        <v>44354</v>
      </c>
      <c r="AJ657" s="1" t="e" vm="5">
        <v>#N/A</v>
      </c>
      <c r="AY657" s="1" t="s">
        <v>3</v>
      </c>
      <c r="BD657" s="1" t="b">
        <v>0</v>
      </c>
      <c r="CA657" s="10">
        <v>0</v>
      </c>
      <c r="CB657" s="4">
        <v>0</v>
      </c>
    </row>
    <row r="658" spans="1:80" x14ac:dyDescent="0.25">
      <c r="N658" s="1" t="s">
        <v>50</v>
      </c>
      <c r="O658" s="1" t="s">
        <v>2212</v>
      </c>
      <c r="P658" s="1" t="s">
        <v>14918</v>
      </c>
      <c r="Q658" s="1" t="s">
        <v>13638</v>
      </c>
      <c r="R658" s="1">
        <v>77.290000000000006</v>
      </c>
      <c r="S658" s="1" t="s">
        <v>13638</v>
      </c>
      <c r="T658" s="1" t="s">
        <v>13638</v>
      </c>
      <c r="U658" s="8">
        <v>44354</v>
      </c>
      <c r="AJ658" s="1" t="e" vm="5">
        <v>#N/A</v>
      </c>
      <c r="AY658" s="1" t="s">
        <v>3</v>
      </c>
      <c r="BD658" s="1" t="b">
        <v>0</v>
      </c>
      <c r="CA658" s="10">
        <v>0</v>
      </c>
      <c r="CB658" s="4">
        <v>0</v>
      </c>
    </row>
    <row r="659" spans="1:80" x14ac:dyDescent="0.25">
      <c r="A659" s="1" t="s">
        <v>21</v>
      </c>
      <c r="N659" s="1" t="s">
        <v>50</v>
      </c>
      <c r="O659" s="1" t="s">
        <v>2211</v>
      </c>
      <c r="P659" s="1" t="s">
        <v>14919</v>
      </c>
      <c r="Q659" s="1" t="s">
        <v>14920</v>
      </c>
      <c r="R659" s="1">
        <v>38.81</v>
      </c>
      <c r="S659" s="1" t="s">
        <v>13638</v>
      </c>
      <c r="T659" s="1" t="s">
        <v>13638</v>
      </c>
      <c r="U659" s="8">
        <v>44354</v>
      </c>
      <c r="AJ659" s="1" t="e" vm="5">
        <v>#N/A</v>
      </c>
      <c r="AY659" s="1" t="s">
        <v>3</v>
      </c>
      <c r="BD659" s="1" t="b">
        <v>0</v>
      </c>
      <c r="CA659" s="10">
        <v>0</v>
      </c>
      <c r="CB659" s="4">
        <v>0</v>
      </c>
    </row>
    <row r="660" spans="1:80" x14ac:dyDescent="0.25">
      <c r="A660" s="1" t="s">
        <v>35577</v>
      </c>
      <c r="N660" s="1" t="s">
        <v>50</v>
      </c>
      <c r="O660" s="1" t="s">
        <v>2210</v>
      </c>
      <c r="P660" s="1" t="s">
        <v>14921</v>
      </c>
      <c r="Q660" s="1" t="s">
        <v>13638</v>
      </c>
      <c r="R660" s="1">
        <v>69.23</v>
      </c>
      <c r="S660" s="1" t="s">
        <v>13638</v>
      </c>
      <c r="T660" s="1" t="s">
        <v>13638</v>
      </c>
      <c r="U660" s="8">
        <v>44354</v>
      </c>
      <c r="AJ660" s="1" t="e" vm="5">
        <v>#N/A</v>
      </c>
      <c r="AY660" s="1" t="s">
        <v>3</v>
      </c>
      <c r="BD660" s="1" t="b">
        <v>0</v>
      </c>
      <c r="CA660" s="10">
        <v>0</v>
      </c>
      <c r="CB660" s="4">
        <v>0</v>
      </c>
    </row>
    <row r="661" spans="1:80" x14ac:dyDescent="0.25">
      <c r="A661" s="1" t="s">
        <v>35578</v>
      </c>
      <c r="N661" s="1" t="s">
        <v>50</v>
      </c>
      <c r="O661" s="1" t="s">
        <v>2209</v>
      </c>
      <c r="P661" s="1" t="s">
        <v>14922</v>
      </c>
      <c r="Q661" s="1" t="s">
        <v>14923</v>
      </c>
      <c r="R661" s="1">
        <v>31.07</v>
      </c>
      <c r="S661" s="1" t="s">
        <v>13638</v>
      </c>
      <c r="T661" s="1" t="s">
        <v>13638</v>
      </c>
      <c r="U661" s="8">
        <v>44354</v>
      </c>
      <c r="AJ661" s="1" t="e" vm="5">
        <v>#N/A</v>
      </c>
      <c r="AY661" s="1" t="s">
        <v>3</v>
      </c>
      <c r="BD661" s="1" t="b">
        <v>0</v>
      </c>
      <c r="CA661" s="10">
        <v>0</v>
      </c>
      <c r="CB661" s="4">
        <v>0</v>
      </c>
    </row>
    <row r="662" spans="1:80" x14ac:dyDescent="0.25">
      <c r="A662" s="1" t="s">
        <v>35579</v>
      </c>
      <c r="N662" s="1" t="s">
        <v>50</v>
      </c>
      <c r="O662" s="1" t="s">
        <v>1950</v>
      </c>
      <c r="P662" s="1" t="s">
        <v>14924</v>
      </c>
      <c r="Q662" s="1" t="s">
        <v>13638</v>
      </c>
      <c r="R662" s="1">
        <v>74.858999999999995</v>
      </c>
      <c r="S662" s="1" t="s">
        <v>13638</v>
      </c>
      <c r="T662" s="1" t="s">
        <v>13638</v>
      </c>
      <c r="U662" s="8">
        <v>44354</v>
      </c>
      <c r="AJ662" s="1" t="e" vm="5">
        <v>#N/A</v>
      </c>
      <c r="AY662" s="1" t="s">
        <v>3</v>
      </c>
      <c r="BD662" s="1" t="b">
        <v>0</v>
      </c>
      <c r="CA662" s="10">
        <v>0</v>
      </c>
      <c r="CB662" s="4">
        <v>0</v>
      </c>
    </row>
    <row r="663" spans="1:80" x14ac:dyDescent="0.25">
      <c r="A663" s="1" t="s">
        <v>35580</v>
      </c>
      <c r="N663" s="1" t="s">
        <v>50</v>
      </c>
      <c r="O663" s="1" t="s">
        <v>1949</v>
      </c>
      <c r="P663" s="1" t="s">
        <v>14925</v>
      </c>
      <c r="Q663" s="1" t="s">
        <v>13638</v>
      </c>
      <c r="R663" s="1">
        <v>83.507999999999996</v>
      </c>
      <c r="S663" s="1" t="s">
        <v>13638</v>
      </c>
      <c r="T663" s="1" t="s">
        <v>13638</v>
      </c>
      <c r="U663" s="8">
        <v>44354</v>
      </c>
      <c r="AJ663" s="1" t="e" vm="5">
        <v>#N/A</v>
      </c>
      <c r="AY663" s="1" t="s">
        <v>3</v>
      </c>
      <c r="BD663" s="1" t="b">
        <v>0</v>
      </c>
      <c r="CA663" s="10">
        <v>0</v>
      </c>
      <c r="CB663" s="4">
        <v>0</v>
      </c>
    </row>
    <row r="664" spans="1:80" x14ac:dyDescent="0.25">
      <c r="N664" s="1" t="s">
        <v>50</v>
      </c>
      <c r="O664" s="1" t="s">
        <v>1948</v>
      </c>
      <c r="P664" s="1" t="s">
        <v>14926</v>
      </c>
      <c r="Q664" s="1" t="s">
        <v>14927</v>
      </c>
      <c r="R664" s="1">
        <v>25.803999999999998</v>
      </c>
      <c r="S664" s="1" t="s">
        <v>13638</v>
      </c>
      <c r="T664" s="1" t="s">
        <v>13638</v>
      </c>
      <c r="U664" s="8">
        <v>44354</v>
      </c>
      <c r="AJ664" s="1" t="e" vm="5">
        <v>#N/A</v>
      </c>
      <c r="AY664" s="1" t="s">
        <v>3</v>
      </c>
      <c r="BD664" s="1" t="b">
        <v>0</v>
      </c>
      <c r="CA664" s="10">
        <v>0</v>
      </c>
      <c r="CB664" s="4">
        <v>0</v>
      </c>
    </row>
    <row r="665" spans="1:80" x14ac:dyDescent="0.25">
      <c r="A665" s="1" t="s">
        <v>22</v>
      </c>
      <c r="N665" s="1" t="s">
        <v>50</v>
      </c>
      <c r="O665" s="1" t="s">
        <v>1947</v>
      </c>
      <c r="P665" s="1" t="s">
        <v>14928</v>
      </c>
      <c r="Q665" s="1" t="s">
        <v>13638</v>
      </c>
      <c r="R665" s="1">
        <v>29.716000000000001</v>
      </c>
      <c r="S665" s="1" t="s">
        <v>13638</v>
      </c>
      <c r="T665" s="1" t="s">
        <v>13638</v>
      </c>
      <c r="U665" s="8">
        <v>44354</v>
      </c>
      <c r="AJ665" s="1" t="e" vm="5">
        <v>#N/A</v>
      </c>
      <c r="AY665" s="1" t="s">
        <v>3</v>
      </c>
      <c r="BD665" s="1" t="b">
        <v>0</v>
      </c>
      <c r="CA665" s="10">
        <v>0</v>
      </c>
      <c r="CB665" s="4">
        <v>0</v>
      </c>
    </row>
    <row r="666" spans="1:80" x14ac:dyDescent="0.25">
      <c r="A666" s="1" t="s">
        <v>35581</v>
      </c>
      <c r="N666" s="1" t="s">
        <v>50</v>
      </c>
      <c r="O666" s="1" t="s">
        <v>1079</v>
      </c>
      <c r="P666" s="1" t="s">
        <v>14929</v>
      </c>
      <c r="Q666" s="1" t="s">
        <v>13638</v>
      </c>
      <c r="R666" s="1">
        <v>182.32730000000001</v>
      </c>
      <c r="S666" s="1" t="s">
        <v>13638</v>
      </c>
      <c r="T666" s="1" t="s">
        <v>13638</v>
      </c>
      <c r="U666" s="8">
        <v>44354</v>
      </c>
      <c r="AJ666" s="1" t="e" vm="5">
        <v>#N/A</v>
      </c>
      <c r="AY666" s="1" t="s">
        <v>3</v>
      </c>
      <c r="BD666" s="1" t="b">
        <v>0</v>
      </c>
      <c r="CA666" s="10">
        <v>0</v>
      </c>
      <c r="CB666" s="4">
        <v>0</v>
      </c>
    </row>
    <row r="667" spans="1:80" x14ac:dyDescent="0.25">
      <c r="A667" s="1" t="s">
        <v>35582</v>
      </c>
      <c r="N667" s="1" t="s">
        <v>50</v>
      </c>
      <c r="O667" s="1" t="s">
        <v>1078</v>
      </c>
      <c r="P667" s="1" t="s">
        <v>14930</v>
      </c>
      <c r="Q667" s="1" t="s">
        <v>14931</v>
      </c>
      <c r="R667" s="1">
        <v>38.480200000000004</v>
      </c>
      <c r="S667" s="1" t="s">
        <v>13638</v>
      </c>
      <c r="T667" s="1" t="s">
        <v>13638</v>
      </c>
      <c r="U667" s="8">
        <v>44354</v>
      </c>
      <c r="AJ667" s="1" t="e" vm="5">
        <v>#N/A</v>
      </c>
      <c r="AY667" s="1" t="s">
        <v>3</v>
      </c>
      <c r="BD667" s="1" t="b">
        <v>0</v>
      </c>
      <c r="CA667" s="10">
        <v>0</v>
      </c>
      <c r="CB667" s="4">
        <v>0</v>
      </c>
    </row>
    <row r="668" spans="1:80" x14ac:dyDescent="0.25">
      <c r="A668" s="1" t="s">
        <v>35583</v>
      </c>
      <c r="N668" s="1" t="s">
        <v>50</v>
      </c>
      <c r="O668" s="1" t="s">
        <v>1077</v>
      </c>
      <c r="P668" s="1" t="s">
        <v>14932</v>
      </c>
      <c r="Q668" s="1" t="s">
        <v>14933</v>
      </c>
      <c r="R668" s="1">
        <v>30.001300000000001</v>
      </c>
      <c r="S668" s="1" t="s">
        <v>13638</v>
      </c>
      <c r="T668" s="1" t="s">
        <v>13638</v>
      </c>
      <c r="U668" s="8">
        <v>44354</v>
      </c>
      <c r="AJ668" s="1" t="e" vm="5">
        <v>#N/A</v>
      </c>
      <c r="AY668" s="1" t="s">
        <v>3</v>
      </c>
      <c r="BD668" s="1" t="b">
        <v>0</v>
      </c>
      <c r="CA668" s="10">
        <v>0</v>
      </c>
      <c r="CB668" s="4">
        <v>0</v>
      </c>
    </row>
    <row r="669" spans="1:80" x14ac:dyDescent="0.25">
      <c r="A669" s="1" t="s">
        <v>35584</v>
      </c>
      <c r="N669" s="1" t="s">
        <v>50</v>
      </c>
      <c r="O669" s="1" t="s">
        <v>1076</v>
      </c>
      <c r="P669" s="1" t="s">
        <v>14934</v>
      </c>
      <c r="Q669" s="1" t="s">
        <v>13638</v>
      </c>
      <c r="R669" s="1">
        <v>173.01750000000001</v>
      </c>
      <c r="S669" s="1" t="s">
        <v>13638</v>
      </c>
      <c r="T669" s="1" t="s">
        <v>13638</v>
      </c>
      <c r="U669" s="8">
        <v>44354</v>
      </c>
      <c r="AJ669" s="1" t="e" vm="5">
        <v>#N/A</v>
      </c>
      <c r="AY669" s="1" t="s">
        <v>3</v>
      </c>
      <c r="BD669" s="1" t="b">
        <v>0</v>
      </c>
      <c r="CA669" s="10">
        <v>0</v>
      </c>
      <c r="CB669" s="4">
        <v>0</v>
      </c>
    </row>
    <row r="670" spans="1:80" x14ac:dyDescent="0.25">
      <c r="N670" s="1" t="s">
        <v>51</v>
      </c>
      <c r="O670" s="1" t="s">
        <v>14935</v>
      </c>
      <c r="P670" s="1" t="s">
        <v>14936</v>
      </c>
      <c r="Q670" s="1" t="s">
        <v>14937</v>
      </c>
      <c r="R670" s="1">
        <v>27.5959</v>
      </c>
      <c r="S670" s="1" t="s">
        <v>13638</v>
      </c>
      <c r="T670" s="1" t="s">
        <v>13638</v>
      </c>
      <c r="U670" s="8">
        <v>44354</v>
      </c>
      <c r="AJ670" s="1" t="e" vm="5">
        <v>#N/A</v>
      </c>
      <c r="AY670" s="1" t="s">
        <v>3</v>
      </c>
      <c r="BD670" s="1" t="b">
        <v>0</v>
      </c>
      <c r="CA670" s="10">
        <v>0</v>
      </c>
      <c r="CB670" s="4">
        <v>0</v>
      </c>
    </row>
    <row r="671" spans="1:80" x14ac:dyDescent="0.25">
      <c r="A671" s="1" t="s">
        <v>47</v>
      </c>
      <c r="N671" s="1" t="s">
        <v>51</v>
      </c>
      <c r="O671" s="1" t="s">
        <v>3515</v>
      </c>
      <c r="P671" s="1" t="s">
        <v>14938</v>
      </c>
      <c r="Q671" s="1" t="s">
        <v>14939</v>
      </c>
      <c r="R671" s="1">
        <v>22.6892</v>
      </c>
      <c r="S671" s="1" t="s">
        <v>13638</v>
      </c>
      <c r="T671" s="1" t="s">
        <v>13638</v>
      </c>
      <c r="U671" s="8">
        <v>44354</v>
      </c>
      <c r="AJ671" s="1" t="e" vm="5">
        <v>#N/A</v>
      </c>
      <c r="AY671" s="1" t="s">
        <v>3</v>
      </c>
      <c r="BD671" s="1" t="b">
        <v>0</v>
      </c>
      <c r="CA671" s="10">
        <v>0</v>
      </c>
      <c r="CB671" s="4">
        <v>0</v>
      </c>
    </row>
    <row r="672" spans="1:80" x14ac:dyDescent="0.25">
      <c r="N672" s="1" t="s">
        <v>51</v>
      </c>
      <c r="O672" s="1" t="s">
        <v>3514</v>
      </c>
      <c r="P672" s="1" t="s">
        <v>14940</v>
      </c>
      <c r="Q672" s="1" t="s">
        <v>13638</v>
      </c>
      <c r="R672" s="1">
        <v>25.645600000000002</v>
      </c>
      <c r="S672" s="1" t="s">
        <v>13638</v>
      </c>
      <c r="T672" s="1" t="s">
        <v>13638</v>
      </c>
      <c r="U672" s="8">
        <v>44354</v>
      </c>
      <c r="AJ672" s="1" t="e" vm="5">
        <v>#N/A</v>
      </c>
      <c r="AY672" s="1" t="s">
        <v>3</v>
      </c>
      <c r="BD672" s="1" t="b">
        <v>0</v>
      </c>
      <c r="CA672" s="10">
        <v>0</v>
      </c>
      <c r="CB672" s="4">
        <v>0</v>
      </c>
    </row>
    <row r="673" spans="1:80" x14ac:dyDescent="0.25">
      <c r="N673" s="1" t="s">
        <v>51</v>
      </c>
      <c r="O673" s="1" t="s">
        <v>3513</v>
      </c>
      <c r="P673" s="1" t="s">
        <v>14941</v>
      </c>
      <c r="Q673" s="1" t="s">
        <v>13638</v>
      </c>
      <c r="R673" s="1">
        <v>27.880500000000001</v>
      </c>
      <c r="S673" s="1" t="s">
        <v>13638</v>
      </c>
      <c r="T673" s="1" t="s">
        <v>13638</v>
      </c>
      <c r="U673" s="8">
        <v>44354</v>
      </c>
      <c r="AJ673" s="1" t="e" vm="5">
        <v>#N/A</v>
      </c>
      <c r="AY673" s="1" t="s">
        <v>3</v>
      </c>
      <c r="BD673" s="1" t="b">
        <v>0</v>
      </c>
      <c r="CA673" s="10">
        <v>0</v>
      </c>
      <c r="CB673" s="4">
        <v>0</v>
      </c>
    </row>
    <row r="674" spans="1:80" x14ac:dyDescent="0.25">
      <c r="A674" s="1" t="s">
        <v>4</v>
      </c>
      <c r="N674" s="1" t="s">
        <v>51</v>
      </c>
      <c r="O674" s="1" t="s">
        <v>3460</v>
      </c>
      <c r="P674" s="1" t="s">
        <v>14942</v>
      </c>
      <c r="Q674" s="1" t="s">
        <v>13638</v>
      </c>
      <c r="R674" s="1">
        <v>88.366</v>
      </c>
      <c r="S674" s="1" t="s">
        <v>13638</v>
      </c>
      <c r="T674" s="1" t="s">
        <v>13638</v>
      </c>
      <c r="U674" s="8">
        <v>44354</v>
      </c>
      <c r="AJ674" s="1" t="e" vm="5">
        <v>#N/A</v>
      </c>
      <c r="AY674" s="1" t="s">
        <v>3</v>
      </c>
      <c r="BD674" s="1" t="b">
        <v>0</v>
      </c>
      <c r="CA674" s="10">
        <v>0</v>
      </c>
      <c r="CB674" s="4">
        <v>0</v>
      </c>
    </row>
    <row r="675" spans="1:80" x14ac:dyDescent="0.25">
      <c r="A675" s="1" t="s">
        <v>35585</v>
      </c>
      <c r="N675" s="1" t="s">
        <v>51</v>
      </c>
      <c r="O675" s="1" t="s">
        <v>3459</v>
      </c>
      <c r="P675" s="1" t="s">
        <v>14943</v>
      </c>
      <c r="Q675" s="1" t="s">
        <v>14944</v>
      </c>
      <c r="R675" s="1">
        <v>43.690399999999997</v>
      </c>
      <c r="S675" s="1" t="s">
        <v>13638</v>
      </c>
      <c r="T675" s="1" t="s">
        <v>13638</v>
      </c>
      <c r="U675" s="8">
        <v>44354</v>
      </c>
      <c r="AJ675" s="1" t="e" vm="5">
        <v>#N/A</v>
      </c>
      <c r="AY675" s="1" t="s">
        <v>3</v>
      </c>
      <c r="BD675" s="1" t="b">
        <v>0</v>
      </c>
      <c r="CA675" s="10">
        <v>0</v>
      </c>
      <c r="CB675" s="4">
        <v>0</v>
      </c>
    </row>
    <row r="676" spans="1:80" x14ac:dyDescent="0.25">
      <c r="A676" s="1" t="s">
        <v>35586</v>
      </c>
      <c r="N676" s="1" t="s">
        <v>51</v>
      </c>
      <c r="O676" s="1" t="s">
        <v>3458</v>
      </c>
      <c r="P676" s="1" t="s">
        <v>14945</v>
      </c>
      <c r="Q676" s="1" t="s">
        <v>13638</v>
      </c>
      <c r="R676" s="1">
        <v>81.56</v>
      </c>
      <c r="S676" s="1" t="s">
        <v>13638</v>
      </c>
      <c r="T676" s="1" t="s">
        <v>13638</v>
      </c>
      <c r="U676" s="8">
        <v>44354</v>
      </c>
      <c r="AJ676" s="1" t="e" vm="5">
        <v>#N/A</v>
      </c>
      <c r="AY676" s="1" t="s">
        <v>3</v>
      </c>
      <c r="BD676" s="1" t="b">
        <v>0</v>
      </c>
      <c r="CA676" s="10">
        <v>0</v>
      </c>
      <c r="CB676" s="4">
        <v>0</v>
      </c>
    </row>
    <row r="677" spans="1:80" x14ac:dyDescent="0.25">
      <c r="A677" s="1" t="s">
        <v>35587</v>
      </c>
      <c r="N677" s="1" t="s">
        <v>51</v>
      </c>
      <c r="O677" s="1" t="s">
        <v>3457</v>
      </c>
      <c r="P677" s="1" t="s">
        <v>14946</v>
      </c>
      <c r="Q677" s="1" t="s">
        <v>14947</v>
      </c>
      <c r="R677" s="1">
        <v>19.291699999999999</v>
      </c>
      <c r="S677" s="1" t="s">
        <v>13638</v>
      </c>
      <c r="T677" s="1" t="s">
        <v>13638</v>
      </c>
      <c r="U677" s="8">
        <v>44354</v>
      </c>
      <c r="AJ677" s="1" t="e" vm="5">
        <v>#N/A</v>
      </c>
      <c r="AY677" s="1" t="s">
        <v>3</v>
      </c>
      <c r="BD677" s="1" t="b">
        <v>0</v>
      </c>
      <c r="CA677" s="10">
        <v>0</v>
      </c>
      <c r="CB677" s="4">
        <v>0</v>
      </c>
    </row>
    <row r="678" spans="1:80" x14ac:dyDescent="0.25">
      <c r="A678" s="1" t="s">
        <v>35588</v>
      </c>
      <c r="N678" s="1" t="s">
        <v>51</v>
      </c>
      <c r="O678" s="1" t="s">
        <v>34852</v>
      </c>
      <c r="P678" s="1" t="s">
        <v>14948</v>
      </c>
      <c r="Q678" s="1" t="s">
        <v>13638</v>
      </c>
      <c r="R678" s="1">
        <v>45.17</v>
      </c>
      <c r="S678" s="1" t="s">
        <v>13638</v>
      </c>
      <c r="T678" s="1" t="s">
        <v>13638</v>
      </c>
      <c r="U678" s="8">
        <v>44354</v>
      </c>
      <c r="AJ678" s="1" t="e" vm="5">
        <v>#N/A</v>
      </c>
      <c r="AY678" s="1" t="s">
        <v>23</v>
      </c>
      <c r="BD678" s="1" t="b">
        <v>0</v>
      </c>
      <c r="CA678" s="10">
        <v>0</v>
      </c>
      <c r="CB678" s="4">
        <v>0</v>
      </c>
    </row>
    <row r="679" spans="1:80" x14ac:dyDescent="0.25">
      <c r="N679" s="1" t="s">
        <v>51</v>
      </c>
      <c r="O679" s="1" t="s">
        <v>34853</v>
      </c>
      <c r="P679" s="1" t="s">
        <v>14949</v>
      </c>
      <c r="Q679" s="1" t="s">
        <v>14950</v>
      </c>
      <c r="R679" s="1">
        <v>36.01</v>
      </c>
      <c r="S679" s="1" t="s">
        <v>13638</v>
      </c>
      <c r="T679" s="1" t="s">
        <v>13638</v>
      </c>
      <c r="U679" s="8">
        <v>44354</v>
      </c>
      <c r="AJ679" s="1" t="e" vm="5">
        <v>#N/A</v>
      </c>
      <c r="AY679" s="1" t="s">
        <v>23</v>
      </c>
      <c r="BD679" s="1" t="b">
        <v>0</v>
      </c>
      <c r="CA679" s="10">
        <v>0</v>
      </c>
      <c r="CB679" s="4">
        <v>0</v>
      </c>
    </row>
    <row r="680" spans="1:80" x14ac:dyDescent="0.25">
      <c r="A680" s="1" t="s">
        <v>5</v>
      </c>
      <c r="N680" s="1" t="s">
        <v>51</v>
      </c>
      <c r="O680" s="1" t="s">
        <v>34854</v>
      </c>
      <c r="P680" s="1" t="s">
        <v>14951</v>
      </c>
      <c r="Q680" s="1" t="s">
        <v>13638</v>
      </c>
      <c r="R680" s="1">
        <v>40.79</v>
      </c>
      <c r="S680" s="1" t="s">
        <v>13638</v>
      </c>
      <c r="T680" s="1" t="s">
        <v>13638</v>
      </c>
      <c r="U680" s="8">
        <v>44354</v>
      </c>
      <c r="AJ680" s="1" t="e" vm="5">
        <v>#N/A</v>
      </c>
      <c r="AY680" s="1" t="s">
        <v>23</v>
      </c>
      <c r="BD680" s="1" t="b">
        <v>0</v>
      </c>
      <c r="CA680" s="10">
        <v>0</v>
      </c>
      <c r="CB680" s="4">
        <v>0</v>
      </c>
    </row>
    <row r="681" spans="1:80" x14ac:dyDescent="0.25">
      <c r="A681" s="1" t="s">
        <v>35589</v>
      </c>
      <c r="N681" s="1" t="s">
        <v>51</v>
      </c>
      <c r="O681" s="1" t="s">
        <v>34855</v>
      </c>
      <c r="P681" s="1" t="s">
        <v>14952</v>
      </c>
      <c r="Q681" s="1" t="s">
        <v>14953</v>
      </c>
      <c r="R681" s="1">
        <v>21.15</v>
      </c>
      <c r="S681" s="1" t="s">
        <v>13638</v>
      </c>
      <c r="T681" s="1" t="s">
        <v>13638</v>
      </c>
      <c r="U681" s="8">
        <v>44354</v>
      </c>
      <c r="AJ681" s="1" t="e" vm="5">
        <v>#N/A</v>
      </c>
      <c r="AY681" s="1" t="s">
        <v>23</v>
      </c>
      <c r="BD681" s="1" t="b">
        <v>0</v>
      </c>
      <c r="CA681" s="10">
        <v>0</v>
      </c>
      <c r="CB681" s="4">
        <v>0</v>
      </c>
    </row>
    <row r="682" spans="1:80" x14ac:dyDescent="0.25">
      <c r="A682" s="1" t="s">
        <v>35590</v>
      </c>
      <c r="N682" s="1" t="s">
        <v>51</v>
      </c>
      <c r="O682" s="1" t="s">
        <v>3196</v>
      </c>
      <c r="P682" s="1" t="s">
        <v>14954</v>
      </c>
      <c r="Q682" s="1" t="s">
        <v>13638</v>
      </c>
      <c r="R682" s="1">
        <v>49.31</v>
      </c>
      <c r="S682" s="1" t="s">
        <v>13638</v>
      </c>
      <c r="T682" s="1" t="s">
        <v>13638</v>
      </c>
      <c r="U682" s="8">
        <v>44354</v>
      </c>
      <c r="AJ682" s="1" t="e" vm="5">
        <v>#N/A</v>
      </c>
      <c r="AY682" s="1" t="s">
        <v>23</v>
      </c>
      <c r="BD682" s="1" t="b">
        <v>0</v>
      </c>
      <c r="CA682" s="10">
        <v>0</v>
      </c>
      <c r="CB682" s="4">
        <v>0</v>
      </c>
    </row>
    <row r="683" spans="1:80" x14ac:dyDescent="0.25">
      <c r="A683" s="1" t="s">
        <v>35591</v>
      </c>
      <c r="N683" s="1" t="s">
        <v>51</v>
      </c>
      <c r="O683" s="1" t="s">
        <v>3195</v>
      </c>
      <c r="P683" s="1" t="s">
        <v>14955</v>
      </c>
      <c r="Q683" s="1" t="s">
        <v>14956</v>
      </c>
      <c r="R683" s="1">
        <v>15.24</v>
      </c>
      <c r="S683" s="1" t="s">
        <v>13638</v>
      </c>
      <c r="T683" s="1" t="s">
        <v>13638</v>
      </c>
      <c r="U683" s="8">
        <v>44354</v>
      </c>
      <c r="AJ683" s="1" t="e" vm="5">
        <v>#N/A</v>
      </c>
      <c r="AY683" s="1" t="s">
        <v>23</v>
      </c>
      <c r="BD683" s="1" t="b">
        <v>0</v>
      </c>
      <c r="CA683" s="10">
        <v>0</v>
      </c>
      <c r="CB683" s="4">
        <v>0</v>
      </c>
    </row>
    <row r="684" spans="1:80" x14ac:dyDescent="0.25">
      <c r="A684" s="1" t="s">
        <v>35592</v>
      </c>
      <c r="N684" s="1" t="s">
        <v>51</v>
      </c>
      <c r="O684" s="1" t="s">
        <v>3194</v>
      </c>
      <c r="P684" s="1" t="s">
        <v>14957</v>
      </c>
      <c r="Q684" s="1" t="s">
        <v>13638</v>
      </c>
      <c r="R684" s="1">
        <v>55.01</v>
      </c>
      <c r="S684" s="1" t="s">
        <v>13638</v>
      </c>
      <c r="T684" s="1" t="s">
        <v>13638</v>
      </c>
      <c r="U684" s="8">
        <v>44354</v>
      </c>
      <c r="AJ684" s="1" t="e" vm="5">
        <v>#N/A</v>
      </c>
      <c r="AY684" s="1" t="s">
        <v>23</v>
      </c>
      <c r="BD684" s="1" t="b">
        <v>0</v>
      </c>
      <c r="CA684" s="10">
        <v>0</v>
      </c>
      <c r="CB684" s="4">
        <v>0</v>
      </c>
    </row>
    <row r="685" spans="1:80" x14ac:dyDescent="0.25">
      <c r="N685" s="1" t="s">
        <v>51</v>
      </c>
      <c r="O685" s="1" t="s">
        <v>3193</v>
      </c>
      <c r="P685" s="1" t="s">
        <v>14958</v>
      </c>
      <c r="Q685" s="1" t="s">
        <v>14959</v>
      </c>
      <c r="R685" s="1">
        <v>25.5</v>
      </c>
      <c r="S685" s="1" t="s">
        <v>13638</v>
      </c>
      <c r="T685" s="1" t="s">
        <v>13638</v>
      </c>
      <c r="U685" s="8">
        <v>44354</v>
      </c>
      <c r="AJ685" s="1" t="e" vm="5">
        <v>#N/A</v>
      </c>
      <c r="AY685" s="1" t="s">
        <v>23</v>
      </c>
      <c r="BD685" s="1" t="b">
        <v>0</v>
      </c>
    </row>
    <row r="686" spans="1:80" x14ac:dyDescent="0.25">
      <c r="A686" s="1" t="s">
        <v>6</v>
      </c>
      <c r="N686" s="1" t="s">
        <v>51</v>
      </c>
      <c r="O686" s="1" t="s">
        <v>3012</v>
      </c>
      <c r="P686" s="1" t="s">
        <v>14961</v>
      </c>
      <c r="Q686" s="1" t="s">
        <v>13638</v>
      </c>
      <c r="R686" s="1">
        <v>13.744</v>
      </c>
      <c r="S686" s="1" t="s">
        <v>13638</v>
      </c>
      <c r="T686" s="1" t="s">
        <v>13638</v>
      </c>
      <c r="U686" s="8">
        <v>44354</v>
      </c>
      <c r="AJ686" s="1" t="e" vm="5">
        <v>#N/A</v>
      </c>
      <c r="AY686" s="1" t="s">
        <v>23</v>
      </c>
      <c r="BD686" s="1" t="b">
        <v>0</v>
      </c>
    </row>
    <row r="687" spans="1:80" x14ac:dyDescent="0.25">
      <c r="A687" s="1" t="s">
        <v>35593</v>
      </c>
      <c r="N687" s="1" t="s">
        <v>51</v>
      </c>
      <c r="O687" s="1" t="s">
        <v>3011</v>
      </c>
      <c r="P687" s="1" t="s">
        <v>14963</v>
      </c>
      <c r="Q687" s="1" t="s">
        <v>14964</v>
      </c>
      <c r="R687" s="1">
        <v>13.712999999999999</v>
      </c>
      <c r="S687" s="1" t="s">
        <v>13638</v>
      </c>
      <c r="T687" s="1" t="s">
        <v>13638</v>
      </c>
      <c r="U687" s="8">
        <v>44354</v>
      </c>
      <c r="AJ687" s="1" t="e" vm="5">
        <v>#N/A</v>
      </c>
      <c r="AY687" s="1" t="s">
        <v>23</v>
      </c>
      <c r="BD687" s="1" t="b">
        <v>0</v>
      </c>
    </row>
    <row r="688" spans="1:80" x14ac:dyDescent="0.25">
      <c r="A688" s="1" t="s">
        <v>35594</v>
      </c>
      <c r="N688" s="1" t="s">
        <v>51</v>
      </c>
      <c r="O688" s="1" t="s">
        <v>3010</v>
      </c>
      <c r="P688" s="1" t="s">
        <v>14966</v>
      </c>
      <c r="Q688" s="1" t="s">
        <v>14967</v>
      </c>
      <c r="R688" s="1">
        <v>13.052</v>
      </c>
      <c r="S688" s="1" t="s">
        <v>13638</v>
      </c>
      <c r="T688" s="1" t="s">
        <v>13638</v>
      </c>
      <c r="U688" s="8">
        <v>44354</v>
      </c>
      <c r="AJ688" s="1" t="e" vm="5">
        <v>#N/A</v>
      </c>
      <c r="AY688" s="1" t="s">
        <v>23</v>
      </c>
      <c r="BD688" s="1" t="b">
        <v>0</v>
      </c>
    </row>
    <row r="689" spans="1:56" x14ac:dyDescent="0.25">
      <c r="A689" s="1" t="s">
        <v>35595</v>
      </c>
      <c r="N689" s="1" t="s">
        <v>51</v>
      </c>
      <c r="O689" s="1" t="s">
        <v>3009</v>
      </c>
      <c r="P689" s="1" t="s">
        <v>14969</v>
      </c>
      <c r="Q689" s="1" t="s">
        <v>13638</v>
      </c>
      <c r="R689" s="1">
        <v>13.052</v>
      </c>
      <c r="S689" s="1" t="s">
        <v>13638</v>
      </c>
      <c r="T689" s="1" t="s">
        <v>13638</v>
      </c>
      <c r="U689" s="8">
        <v>44354</v>
      </c>
      <c r="AJ689" s="1" t="e" vm="5">
        <v>#N/A</v>
      </c>
      <c r="AY689" s="1" t="s">
        <v>23</v>
      </c>
      <c r="BD689" s="1" t="b">
        <v>0</v>
      </c>
    </row>
    <row r="690" spans="1:56" x14ac:dyDescent="0.25">
      <c r="A690" s="1" t="s">
        <v>35596</v>
      </c>
      <c r="N690" s="1" t="s">
        <v>51</v>
      </c>
      <c r="O690" s="1" t="s">
        <v>14970</v>
      </c>
      <c r="P690" s="1" t="s">
        <v>14971</v>
      </c>
      <c r="Q690" s="1" t="s">
        <v>13638</v>
      </c>
      <c r="R690" s="1">
        <v>10.48</v>
      </c>
      <c r="S690" s="1" t="s">
        <v>13638</v>
      </c>
      <c r="T690" s="1" t="s">
        <v>13638</v>
      </c>
      <c r="U690" s="8">
        <v>44354</v>
      </c>
      <c r="AJ690" s="1" t="e" vm="5">
        <v>#N/A</v>
      </c>
      <c r="AY690" s="1" t="s">
        <v>23</v>
      </c>
      <c r="BD690" s="1" t="b">
        <v>0</v>
      </c>
    </row>
    <row r="691" spans="1:56" x14ac:dyDescent="0.25">
      <c r="N691" s="1" t="s">
        <v>51</v>
      </c>
      <c r="O691" s="1" t="s">
        <v>14972</v>
      </c>
      <c r="P691" s="1" t="s">
        <v>14973</v>
      </c>
      <c r="Q691" s="1" t="s">
        <v>14974</v>
      </c>
      <c r="R691" s="1">
        <v>10.48</v>
      </c>
      <c r="S691" s="1" t="s">
        <v>13638</v>
      </c>
      <c r="T691" s="1" t="s">
        <v>13638</v>
      </c>
      <c r="U691" s="8">
        <v>44354</v>
      </c>
      <c r="AJ691" s="1" t="e" vm="5">
        <v>#N/A</v>
      </c>
      <c r="AY691" s="1" t="s">
        <v>23</v>
      </c>
      <c r="BD691" s="1" t="b">
        <v>0</v>
      </c>
    </row>
    <row r="692" spans="1:56" x14ac:dyDescent="0.25">
      <c r="A692" s="1" t="s">
        <v>7</v>
      </c>
      <c r="N692" s="1" t="s">
        <v>51</v>
      </c>
      <c r="O692" s="1" t="s">
        <v>14975</v>
      </c>
      <c r="P692" s="1" t="s">
        <v>14976</v>
      </c>
      <c r="Q692" s="1" t="s">
        <v>13638</v>
      </c>
      <c r="R692" s="1">
        <v>10.47</v>
      </c>
      <c r="S692" s="1" t="s">
        <v>13638</v>
      </c>
      <c r="T692" s="1" t="s">
        <v>13638</v>
      </c>
      <c r="U692" s="8">
        <v>44354</v>
      </c>
      <c r="AJ692" s="1" t="e" vm="5">
        <v>#N/A</v>
      </c>
      <c r="AY692" s="1" t="s">
        <v>23</v>
      </c>
      <c r="BD692" s="1" t="b">
        <v>0</v>
      </c>
    </row>
    <row r="693" spans="1:56" x14ac:dyDescent="0.25">
      <c r="A693" s="1" t="s">
        <v>35597</v>
      </c>
      <c r="N693" s="1" t="s">
        <v>51</v>
      </c>
      <c r="O693" s="1" t="s">
        <v>14977</v>
      </c>
      <c r="P693" s="1" t="s">
        <v>14978</v>
      </c>
      <c r="Q693" s="1" t="s">
        <v>14979</v>
      </c>
      <c r="R693" s="1">
        <v>10.46</v>
      </c>
      <c r="S693" s="1" t="s">
        <v>13638</v>
      </c>
      <c r="T693" s="1" t="s">
        <v>13638</v>
      </c>
      <c r="U693" s="8">
        <v>44354</v>
      </c>
      <c r="AJ693" s="1" t="e" vm="5">
        <v>#N/A</v>
      </c>
      <c r="AY693" s="1" t="s">
        <v>23</v>
      </c>
      <c r="BD693" s="1" t="b">
        <v>0</v>
      </c>
    </row>
    <row r="694" spans="1:56" x14ac:dyDescent="0.25">
      <c r="A694" s="1" t="s">
        <v>35598</v>
      </c>
      <c r="N694" s="1" t="s">
        <v>51</v>
      </c>
      <c r="O694" s="1" t="s">
        <v>2900</v>
      </c>
      <c r="P694" s="1" t="s">
        <v>14980</v>
      </c>
      <c r="Q694" s="1" t="s">
        <v>13638</v>
      </c>
      <c r="R694" s="1">
        <v>33.697000000000003</v>
      </c>
      <c r="S694" s="1" t="s">
        <v>13638</v>
      </c>
      <c r="T694" s="1" t="s">
        <v>13638</v>
      </c>
      <c r="U694" s="8">
        <v>44354</v>
      </c>
      <c r="AJ694" s="1" t="e" vm="5">
        <v>#N/A</v>
      </c>
      <c r="AY694" s="1" t="s">
        <v>23</v>
      </c>
      <c r="BD694" s="1" t="b">
        <v>0</v>
      </c>
    </row>
    <row r="695" spans="1:56" x14ac:dyDescent="0.25">
      <c r="A695" s="1" t="s">
        <v>35599</v>
      </c>
      <c r="N695" s="1" t="s">
        <v>51</v>
      </c>
      <c r="O695" s="1" t="s">
        <v>2899</v>
      </c>
      <c r="P695" s="1" t="s">
        <v>14981</v>
      </c>
      <c r="Q695" s="1" t="s">
        <v>14982</v>
      </c>
      <c r="R695" s="1">
        <v>33.697000000000003</v>
      </c>
      <c r="S695" s="1" t="s">
        <v>13638</v>
      </c>
      <c r="T695" s="1" t="s">
        <v>13638</v>
      </c>
      <c r="U695" s="8">
        <v>44354</v>
      </c>
      <c r="AJ695" s="1" t="e" vm="5">
        <v>#N/A</v>
      </c>
      <c r="AY695" s="1" t="s">
        <v>23</v>
      </c>
      <c r="BD695" s="1" t="b">
        <v>0</v>
      </c>
    </row>
    <row r="696" spans="1:56" x14ac:dyDescent="0.25">
      <c r="A696" s="1" t="s">
        <v>35600</v>
      </c>
      <c r="N696" s="1" t="s">
        <v>51</v>
      </c>
      <c r="O696" s="1" t="s">
        <v>2898</v>
      </c>
      <c r="P696" s="1" t="s">
        <v>14983</v>
      </c>
      <c r="Q696" s="1" t="s">
        <v>13638</v>
      </c>
      <c r="R696" s="1">
        <v>31.518000000000001</v>
      </c>
      <c r="S696" s="1" t="s">
        <v>13638</v>
      </c>
      <c r="T696" s="1" t="s">
        <v>13638</v>
      </c>
      <c r="U696" s="8">
        <v>44354</v>
      </c>
      <c r="AJ696" s="1" t="e" vm="5">
        <v>#N/A</v>
      </c>
      <c r="AY696" s="1" t="s">
        <v>23</v>
      </c>
      <c r="BD696" s="1" t="b">
        <v>0</v>
      </c>
    </row>
    <row r="697" spans="1:56" x14ac:dyDescent="0.25">
      <c r="N697" s="1" t="s">
        <v>51</v>
      </c>
      <c r="O697" s="1" t="s">
        <v>2897</v>
      </c>
      <c r="P697" s="1" t="s">
        <v>14984</v>
      </c>
      <c r="Q697" s="1" t="s">
        <v>14985</v>
      </c>
      <c r="R697" s="1">
        <v>18.184999999999999</v>
      </c>
      <c r="S697" s="1" t="s">
        <v>13638</v>
      </c>
      <c r="T697" s="1" t="s">
        <v>13638</v>
      </c>
      <c r="U697" s="8">
        <v>44354</v>
      </c>
      <c r="AJ697" s="1" t="e" vm="5">
        <v>#N/A</v>
      </c>
      <c r="AY697" s="1" t="s">
        <v>23</v>
      </c>
      <c r="BD697" s="1" t="b">
        <v>0</v>
      </c>
    </row>
    <row r="698" spans="1:56" x14ac:dyDescent="0.25">
      <c r="A698" s="1" t="s">
        <v>8</v>
      </c>
      <c r="N698" s="1" t="s">
        <v>51</v>
      </c>
      <c r="O698" s="1" t="s">
        <v>2706</v>
      </c>
      <c r="P698" s="1" t="s">
        <v>14996</v>
      </c>
      <c r="Q698" s="1" t="s">
        <v>13638</v>
      </c>
      <c r="R698" s="1">
        <v>64.460400000000007</v>
      </c>
      <c r="S698" s="1" t="s">
        <v>13638</v>
      </c>
      <c r="T698" s="1" t="s">
        <v>13638</v>
      </c>
      <c r="U698" s="8">
        <v>44354</v>
      </c>
      <c r="AJ698" s="1" t="e" vm="5">
        <v>#N/A</v>
      </c>
      <c r="AY698" s="1" t="s">
        <v>23</v>
      </c>
      <c r="BD698" s="1" t="b">
        <v>0</v>
      </c>
    </row>
    <row r="699" spans="1:56" x14ac:dyDescent="0.25">
      <c r="A699" s="1" t="s">
        <v>35601</v>
      </c>
      <c r="N699" s="1" t="s">
        <v>51</v>
      </c>
      <c r="O699" s="1" t="s">
        <v>14997</v>
      </c>
      <c r="P699" s="1" t="s">
        <v>14998</v>
      </c>
      <c r="Q699" s="1" t="s">
        <v>14999</v>
      </c>
      <c r="R699" s="1">
        <v>33.466900000000003</v>
      </c>
      <c r="S699" s="1" t="s">
        <v>13638</v>
      </c>
      <c r="T699" s="1" t="s">
        <v>13638</v>
      </c>
      <c r="U699" s="8">
        <v>44354</v>
      </c>
      <c r="AJ699" s="1" t="e" vm="5">
        <v>#N/A</v>
      </c>
      <c r="AY699" s="1" t="s">
        <v>23</v>
      </c>
      <c r="BD699" s="1" t="b">
        <v>0</v>
      </c>
    </row>
    <row r="700" spans="1:56" x14ac:dyDescent="0.25">
      <c r="A700" s="1" t="s">
        <v>35602</v>
      </c>
      <c r="N700" s="1" t="s">
        <v>51</v>
      </c>
      <c r="O700" s="1" t="s">
        <v>2705</v>
      </c>
      <c r="P700" s="1" t="s">
        <v>15000</v>
      </c>
      <c r="Q700" s="1" t="s">
        <v>13638</v>
      </c>
      <c r="R700" s="1">
        <v>59.157899999999998</v>
      </c>
      <c r="S700" s="1" t="s">
        <v>13638</v>
      </c>
      <c r="T700" s="1" t="s">
        <v>13638</v>
      </c>
      <c r="U700" s="8">
        <v>44354</v>
      </c>
      <c r="AJ700" s="1" t="e" vm="5">
        <v>#N/A</v>
      </c>
      <c r="AY700" s="1" t="s">
        <v>23</v>
      </c>
      <c r="BD700" s="1" t="b">
        <v>0</v>
      </c>
    </row>
    <row r="701" spans="1:56" x14ac:dyDescent="0.25">
      <c r="A701" s="1" t="s">
        <v>35603</v>
      </c>
      <c r="N701" s="1" t="s">
        <v>51</v>
      </c>
      <c r="O701" s="1" t="s">
        <v>15001</v>
      </c>
      <c r="P701" s="1" t="s">
        <v>15002</v>
      </c>
      <c r="Q701" s="1" t="s">
        <v>15003</v>
      </c>
      <c r="R701" s="1">
        <v>29.728000000000002</v>
      </c>
      <c r="S701" s="1" t="s">
        <v>13638</v>
      </c>
      <c r="T701" s="1" t="s">
        <v>13638</v>
      </c>
      <c r="U701" s="8">
        <v>44354</v>
      </c>
      <c r="AJ701" s="1" t="e" vm="5">
        <v>#N/A</v>
      </c>
      <c r="AY701" s="1" t="s">
        <v>23</v>
      </c>
      <c r="BD701" s="1" t="b">
        <v>0</v>
      </c>
    </row>
    <row r="702" spans="1:56" x14ac:dyDescent="0.25">
      <c r="A702" s="1" t="s">
        <v>35604</v>
      </c>
      <c r="N702" s="1" t="s">
        <v>51</v>
      </c>
      <c r="O702" s="1" t="s">
        <v>2567</v>
      </c>
      <c r="P702" s="1" t="s">
        <v>15004</v>
      </c>
      <c r="Q702" s="1" t="s">
        <v>13638</v>
      </c>
      <c r="R702" s="1">
        <v>105.401</v>
      </c>
      <c r="S702" s="1" t="s">
        <v>13638</v>
      </c>
      <c r="T702" s="1" t="s">
        <v>13638</v>
      </c>
      <c r="U702" s="8">
        <v>44354</v>
      </c>
      <c r="AJ702" s="1" t="e" vm="5">
        <v>#N/A</v>
      </c>
      <c r="AY702" s="1" t="s">
        <v>23</v>
      </c>
      <c r="BD702" s="1" t="b">
        <v>0</v>
      </c>
    </row>
    <row r="703" spans="1:56" x14ac:dyDescent="0.25">
      <c r="N703" s="1" t="s">
        <v>51</v>
      </c>
      <c r="O703" s="1" t="s">
        <v>2566</v>
      </c>
      <c r="P703" s="1" t="s">
        <v>15005</v>
      </c>
      <c r="Q703" s="1" t="s">
        <v>13638</v>
      </c>
      <c r="R703" s="1">
        <v>97.828999999999994</v>
      </c>
      <c r="S703" s="1" t="s">
        <v>13638</v>
      </c>
      <c r="T703" s="1" t="s">
        <v>13638</v>
      </c>
      <c r="U703" s="8">
        <v>44354</v>
      </c>
      <c r="AJ703" s="1" t="e" vm="5">
        <v>#N/A</v>
      </c>
      <c r="AY703" s="1" t="s">
        <v>23</v>
      </c>
      <c r="BD703" s="1" t="b">
        <v>0</v>
      </c>
    </row>
    <row r="704" spans="1:56" x14ac:dyDescent="0.25">
      <c r="A704" s="1" t="s">
        <v>9</v>
      </c>
      <c r="N704" s="1" t="s">
        <v>51</v>
      </c>
      <c r="O704" s="1" t="s">
        <v>2565</v>
      </c>
      <c r="P704" s="1" t="s">
        <v>15006</v>
      </c>
      <c r="Q704" s="1" t="s">
        <v>15007</v>
      </c>
      <c r="R704" s="1">
        <v>18.721</v>
      </c>
      <c r="S704" s="1" t="s">
        <v>13638</v>
      </c>
      <c r="T704" s="1" t="s">
        <v>13638</v>
      </c>
      <c r="U704" s="8">
        <v>44354</v>
      </c>
      <c r="AJ704" s="1" t="e" vm="5">
        <v>#N/A</v>
      </c>
      <c r="AY704" s="1" t="s">
        <v>23</v>
      </c>
      <c r="BD704" s="1" t="b">
        <v>0</v>
      </c>
    </row>
    <row r="705" spans="1:56" x14ac:dyDescent="0.25">
      <c r="A705" s="1" t="s">
        <v>35605</v>
      </c>
      <c r="N705" s="1" t="s">
        <v>51</v>
      </c>
      <c r="O705" s="1" t="s">
        <v>2564</v>
      </c>
      <c r="P705" s="1" t="s">
        <v>15008</v>
      </c>
      <c r="Q705" s="1" t="s">
        <v>15009</v>
      </c>
      <c r="R705" s="1">
        <v>16.315999999999999</v>
      </c>
      <c r="S705" s="1" t="s">
        <v>13638</v>
      </c>
      <c r="T705" s="1" t="s">
        <v>13638</v>
      </c>
      <c r="U705" s="8">
        <v>44354</v>
      </c>
      <c r="AJ705" s="1" t="e" vm="5">
        <v>#N/A</v>
      </c>
      <c r="AY705" s="1" t="s">
        <v>23</v>
      </c>
      <c r="BD705" s="1" t="b">
        <v>0</v>
      </c>
    </row>
    <row r="706" spans="1:56" x14ac:dyDescent="0.25">
      <c r="A706" s="1" t="s">
        <v>35606</v>
      </c>
      <c r="N706" s="1" t="s">
        <v>51</v>
      </c>
      <c r="O706" s="1" t="s">
        <v>2502</v>
      </c>
      <c r="P706" s="1" t="s">
        <v>15010</v>
      </c>
      <c r="Q706" s="1" t="s">
        <v>13638</v>
      </c>
      <c r="R706" s="1">
        <v>14.2029</v>
      </c>
      <c r="S706" s="1" t="s">
        <v>13638</v>
      </c>
      <c r="T706" s="1" t="s">
        <v>13638</v>
      </c>
      <c r="U706" s="8">
        <v>44354</v>
      </c>
      <c r="AJ706" s="1" t="e" vm="5">
        <v>#N/A</v>
      </c>
      <c r="AY706" s="1" t="s">
        <v>23</v>
      </c>
      <c r="BD706" s="1" t="b">
        <v>0</v>
      </c>
    </row>
    <row r="707" spans="1:56" x14ac:dyDescent="0.25">
      <c r="A707" s="1" t="s">
        <v>35607</v>
      </c>
      <c r="N707" s="1" t="s">
        <v>51</v>
      </c>
      <c r="O707" s="1" t="s">
        <v>2501</v>
      </c>
      <c r="P707" s="1" t="s">
        <v>15011</v>
      </c>
      <c r="Q707" s="1" t="s">
        <v>15012</v>
      </c>
      <c r="R707" s="1">
        <v>14.2029</v>
      </c>
      <c r="S707" s="1" t="s">
        <v>13638</v>
      </c>
      <c r="T707" s="1" t="s">
        <v>13638</v>
      </c>
      <c r="U707" s="8">
        <v>44354</v>
      </c>
      <c r="AJ707" s="1" t="e" vm="5">
        <v>#N/A</v>
      </c>
      <c r="AY707" s="1" t="s">
        <v>23</v>
      </c>
      <c r="BD707" s="1" t="b">
        <v>0</v>
      </c>
    </row>
    <row r="708" spans="1:56" x14ac:dyDescent="0.25">
      <c r="A708" s="1" t="s">
        <v>35608</v>
      </c>
      <c r="N708" s="1" t="s">
        <v>51</v>
      </c>
      <c r="O708" s="1" t="s">
        <v>2500</v>
      </c>
      <c r="P708" s="1" t="s">
        <v>15013</v>
      </c>
      <c r="Q708" s="1" t="s">
        <v>13638</v>
      </c>
      <c r="R708" s="1">
        <v>13.999499999999999</v>
      </c>
      <c r="S708" s="1" t="s">
        <v>13638</v>
      </c>
      <c r="T708" s="1" t="s">
        <v>13638</v>
      </c>
      <c r="U708" s="8">
        <v>44354</v>
      </c>
      <c r="AJ708" s="1" t="e" vm="5">
        <v>#N/A</v>
      </c>
      <c r="AY708" s="1" t="s">
        <v>23</v>
      </c>
      <c r="BD708" s="1" t="b">
        <v>0</v>
      </c>
    </row>
    <row r="709" spans="1:56" x14ac:dyDescent="0.25">
      <c r="N709" s="1" t="s">
        <v>51</v>
      </c>
      <c r="O709" s="1" t="s">
        <v>2499</v>
      </c>
      <c r="P709" s="1" t="s">
        <v>15014</v>
      </c>
      <c r="Q709" s="1" t="s">
        <v>15015</v>
      </c>
      <c r="R709" s="1">
        <v>13.999499999999999</v>
      </c>
      <c r="S709" s="1" t="s">
        <v>13638</v>
      </c>
      <c r="T709" s="1" t="s">
        <v>13638</v>
      </c>
      <c r="U709" s="8">
        <v>44354</v>
      </c>
      <c r="AJ709" s="1" t="e" vm="5">
        <v>#N/A</v>
      </c>
      <c r="AY709" s="1" t="s">
        <v>23</v>
      </c>
      <c r="BD709" s="1" t="b">
        <v>0</v>
      </c>
    </row>
    <row r="710" spans="1:56" x14ac:dyDescent="0.25">
      <c r="A710" s="1" t="s">
        <v>31</v>
      </c>
      <c r="N710" s="1" t="s">
        <v>51</v>
      </c>
      <c r="O710" s="1" t="s">
        <v>2388</v>
      </c>
      <c r="P710" s="1" t="s">
        <v>15016</v>
      </c>
      <c r="Q710" s="1" t="s">
        <v>13638</v>
      </c>
      <c r="R710" s="1">
        <v>47.2</v>
      </c>
      <c r="S710" s="1" t="s">
        <v>13638</v>
      </c>
      <c r="T710" s="1" t="s">
        <v>13638</v>
      </c>
      <c r="U710" s="8">
        <v>44354</v>
      </c>
      <c r="AJ710" s="1" t="e" vm="5">
        <v>#N/A</v>
      </c>
      <c r="AY710" s="1" t="s">
        <v>23</v>
      </c>
      <c r="BD710" s="1" t="b">
        <v>0</v>
      </c>
    </row>
    <row r="711" spans="1:56" x14ac:dyDescent="0.25">
      <c r="A711" s="1" t="s">
        <v>35609</v>
      </c>
      <c r="N711" s="1" t="s">
        <v>51</v>
      </c>
      <c r="O711" s="1" t="s">
        <v>2387</v>
      </c>
      <c r="P711" s="1" t="s">
        <v>15017</v>
      </c>
      <c r="Q711" s="1" t="s">
        <v>15018</v>
      </c>
      <c r="R711" s="1">
        <v>34.42</v>
      </c>
      <c r="S711" s="1" t="s">
        <v>13638</v>
      </c>
      <c r="T711" s="1" t="s">
        <v>13638</v>
      </c>
      <c r="U711" s="8">
        <v>44354</v>
      </c>
      <c r="AJ711" s="1" t="e" vm="5">
        <v>#N/A</v>
      </c>
      <c r="AY711" s="1" t="s">
        <v>23</v>
      </c>
      <c r="BD711" s="1" t="b">
        <v>0</v>
      </c>
    </row>
    <row r="712" spans="1:56" x14ac:dyDescent="0.25">
      <c r="A712" s="1" t="s">
        <v>35610</v>
      </c>
      <c r="N712" s="1" t="s">
        <v>51</v>
      </c>
      <c r="O712" s="1" t="s">
        <v>2386</v>
      </c>
      <c r="P712" s="1" t="s">
        <v>15019</v>
      </c>
      <c r="Q712" s="1" t="s">
        <v>13638</v>
      </c>
      <c r="R712" s="1">
        <v>43.33</v>
      </c>
      <c r="S712" s="1" t="s">
        <v>13638</v>
      </c>
      <c r="T712" s="1" t="s">
        <v>13638</v>
      </c>
      <c r="U712" s="8">
        <v>44354</v>
      </c>
      <c r="AJ712" s="1" t="e" vm="5">
        <v>#N/A</v>
      </c>
      <c r="AY712" s="1" t="s">
        <v>23</v>
      </c>
      <c r="BD712" s="1" t="b">
        <v>0</v>
      </c>
    </row>
    <row r="713" spans="1:56" x14ac:dyDescent="0.25">
      <c r="A713" s="1" t="s">
        <v>35611</v>
      </c>
      <c r="N713" s="1" t="s">
        <v>51</v>
      </c>
      <c r="O713" s="1" t="s">
        <v>2385</v>
      </c>
      <c r="P713" s="1" t="s">
        <v>15020</v>
      </c>
      <c r="Q713" s="1" t="s">
        <v>15021</v>
      </c>
      <c r="R713" s="1">
        <v>19.88</v>
      </c>
      <c r="S713" s="1" t="s">
        <v>13638</v>
      </c>
      <c r="T713" s="1" t="s">
        <v>13638</v>
      </c>
      <c r="U713" s="8">
        <v>44354</v>
      </c>
      <c r="AJ713" s="1" t="e" vm="5">
        <v>#N/A</v>
      </c>
      <c r="AY713" s="1" t="s">
        <v>23</v>
      </c>
      <c r="BD713" s="1" t="b">
        <v>0</v>
      </c>
    </row>
    <row r="714" spans="1:56" x14ac:dyDescent="0.25">
      <c r="A714" s="1" t="s">
        <v>35612</v>
      </c>
      <c r="N714" s="1" t="s">
        <v>51</v>
      </c>
      <c r="O714" s="1" t="s">
        <v>2268</v>
      </c>
      <c r="P714" s="1" t="s">
        <v>15052</v>
      </c>
      <c r="Q714" s="1" t="s">
        <v>13638</v>
      </c>
      <c r="R714" s="1">
        <v>14.07</v>
      </c>
      <c r="S714" s="1" t="s">
        <v>13638</v>
      </c>
      <c r="T714" s="1" t="s">
        <v>13638</v>
      </c>
      <c r="U714" s="8">
        <v>44354</v>
      </c>
      <c r="AJ714" s="1" t="e" vm="5">
        <v>#N/A</v>
      </c>
      <c r="AY714" s="1" t="s">
        <v>23</v>
      </c>
      <c r="BD714" s="1" t="b">
        <v>0</v>
      </c>
    </row>
    <row r="715" spans="1:56" x14ac:dyDescent="0.25">
      <c r="N715" s="1" t="s">
        <v>51</v>
      </c>
      <c r="O715" s="1" t="s">
        <v>2267</v>
      </c>
      <c r="P715" s="1" t="s">
        <v>15055</v>
      </c>
      <c r="Q715" s="1" t="s">
        <v>13638</v>
      </c>
      <c r="R715" s="1">
        <v>13.29</v>
      </c>
      <c r="S715" s="1" t="s">
        <v>13638</v>
      </c>
      <c r="T715" s="1" t="s">
        <v>13638</v>
      </c>
      <c r="U715" s="8">
        <v>44354</v>
      </c>
      <c r="AJ715" s="1" t="e" vm="5">
        <v>#N/A</v>
      </c>
      <c r="AY715" s="1" t="s">
        <v>23</v>
      </c>
      <c r="BD715" s="1" t="b">
        <v>0</v>
      </c>
    </row>
    <row r="716" spans="1:56" x14ac:dyDescent="0.25">
      <c r="A716" s="1" t="s">
        <v>40</v>
      </c>
      <c r="N716" s="1" t="s">
        <v>51</v>
      </c>
      <c r="O716" s="1" t="s">
        <v>2266</v>
      </c>
      <c r="P716" s="1" t="s">
        <v>15056</v>
      </c>
      <c r="Q716" s="1" t="s">
        <v>15057</v>
      </c>
      <c r="R716" s="1">
        <v>13.29</v>
      </c>
      <c r="S716" s="1" t="s">
        <v>13638</v>
      </c>
      <c r="T716" s="1" t="s">
        <v>13638</v>
      </c>
      <c r="U716" s="8">
        <v>44354</v>
      </c>
      <c r="AJ716" s="1" t="e" vm="5">
        <v>#N/A</v>
      </c>
      <c r="AY716" s="1" t="s">
        <v>23</v>
      </c>
      <c r="BD716" s="1" t="b">
        <v>0</v>
      </c>
    </row>
    <row r="717" spans="1:56" x14ac:dyDescent="0.25">
      <c r="A717" s="1" t="s">
        <v>35613</v>
      </c>
      <c r="N717" s="1" t="s">
        <v>51</v>
      </c>
      <c r="O717" s="1" t="s">
        <v>2265</v>
      </c>
      <c r="P717" s="1" t="s">
        <v>15053</v>
      </c>
      <c r="Q717" s="1" t="s">
        <v>15054</v>
      </c>
      <c r="R717" s="1">
        <v>14.07</v>
      </c>
      <c r="S717" s="1" t="s">
        <v>13638</v>
      </c>
      <c r="T717" s="1" t="s">
        <v>13638</v>
      </c>
      <c r="U717" s="8">
        <v>44354</v>
      </c>
      <c r="AJ717" s="1" t="e" vm="5">
        <v>#N/A</v>
      </c>
      <c r="AY717" s="1" t="s">
        <v>23</v>
      </c>
      <c r="BD717" s="1" t="b">
        <v>0</v>
      </c>
    </row>
    <row r="718" spans="1:56" x14ac:dyDescent="0.25">
      <c r="A718" s="1" t="s">
        <v>35614</v>
      </c>
      <c r="N718" s="1" t="s">
        <v>51</v>
      </c>
      <c r="O718" s="1" t="s">
        <v>2197</v>
      </c>
      <c r="P718" s="1" t="s">
        <v>15022</v>
      </c>
      <c r="Q718" s="1" t="s">
        <v>13638</v>
      </c>
      <c r="R718" s="1">
        <v>13.53</v>
      </c>
      <c r="S718" s="1" t="s">
        <v>13638</v>
      </c>
      <c r="T718" s="1" t="s">
        <v>13638</v>
      </c>
      <c r="U718" s="8">
        <v>44354</v>
      </c>
      <c r="AJ718" s="1" t="e" vm="5">
        <v>#N/A</v>
      </c>
      <c r="AY718" s="1" t="s">
        <v>23</v>
      </c>
      <c r="BD718" s="1" t="b">
        <v>0</v>
      </c>
    </row>
    <row r="719" spans="1:56" x14ac:dyDescent="0.25">
      <c r="A719" s="1" t="s">
        <v>35615</v>
      </c>
      <c r="N719" s="1" t="s">
        <v>51</v>
      </c>
      <c r="O719" s="1" t="s">
        <v>2196</v>
      </c>
      <c r="P719" s="1" t="s">
        <v>15023</v>
      </c>
      <c r="Q719" s="1" t="s">
        <v>15024</v>
      </c>
      <c r="R719" s="1">
        <v>13.53</v>
      </c>
      <c r="S719" s="1" t="s">
        <v>13638</v>
      </c>
      <c r="T719" s="1" t="s">
        <v>13638</v>
      </c>
      <c r="U719" s="8">
        <v>44354</v>
      </c>
      <c r="AJ719" s="1" t="e" vm="5">
        <v>#N/A</v>
      </c>
      <c r="AY719" s="1" t="s">
        <v>23</v>
      </c>
      <c r="BD719" s="1" t="b">
        <v>0</v>
      </c>
    </row>
    <row r="720" spans="1:56" x14ac:dyDescent="0.25">
      <c r="A720" s="1" t="s">
        <v>35616</v>
      </c>
      <c r="N720" s="1" t="s">
        <v>51</v>
      </c>
      <c r="O720" s="1" t="s">
        <v>2195</v>
      </c>
      <c r="P720" s="1" t="s">
        <v>15025</v>
      </c>
      <c r="Q720" s="1" t="s">
        <v>13638</v>
      </c>
      <c r="R720" s="1">
        <v>13.36</v>
      </c>
      <c r="S720" s="1" t="s">
        <v>13638</v>
      </c>
      <c r="T720" s="1" t="s">
        <v>13638</v>
      </c>
      <c r="U720" s="8">
        <v>44354</v>
      </c>
      <c r="AJ720" s="1" t="e" vm="5">
        <v>#N/A</v>
      </c>
      <c r="AY720" s="1" t="s">
        <v>23</v>
      </c>
      <c r="BD720" s="1" t="b">
        <v>0</v>
      </c>
    </row>
    <row r="721" spans="1:56" x14ac:dyDescent="0.25">
      <c r="N721" s="1" t="s">
        <v>51</v>
      </c>
      <c r="O721" s="1" t="s">
        <v>2194</v>
      </c>
      <c r="P721" s="1" t="s">
        <v>15026</v>
      </c>
      <c r="Q721" s="1" t="s">
        <v>15027</v>
      </c>
      <c r="R721" s="1">
        <v>13.36</v>
      </c>
      <c r="S721" s="1" t="s">
        <v>13638</v>
      </c>
      <c r="T721" s="1" t="s">
        <v>13638</v>
      </c>
      <c r="U721" s="8">
        <v>44354</v>
      </c>
      <c r="AJ721" s="1" t="e" vm="5">
        <v>#N/A</v>
      </c>
      <c r="AY721" s="1" t="s">
        <v>23</v>
      </c>
      <c r="BD721" s="1" t="b">
        <v>0</v>
      </c>
    </row>
    <row r="722" spans="1:56" x14ac:dyDescent="0.25">
      <c r="A722" s="1" t="s">
        <v>32</v>
      </c>
      <c r="N722" s="1" t="s">
        <v>51</v>
      </c>
      <c r="O722" s="1" t="s">
        <v>15038</v>
      </c>
      <c r="P722" s="1" t="s">
        <v>15039</v>
      </c>
      <c r="Q722" s="1" t="s">
        <v>13638</v>
      </c>
      <c r="R722" s="1">
        <v>11.6685</v>
      </c>
      <c r="S722" s="1" t="s">
        <v>13638</v>
      </c>
      <c r="T722" s="1" t="s">
        <v>13638</v>
      </c>
      <c r="U722" s="8">
        <v>44354</v>
      </c>
      <c r="AJ722" s="1" t="e" vm="5">
        <v>#N/A</v>
      </c>
      <c r="AY722" s="1" t="s">
        <v>23</v>
      </c>
      <c r="BD722" s="1" t="b">
        <v>0</v>
      </c>
    </row>
    <row r="723" spans="1:56" x14ac:dyDescent="0.25">
      <c r="A723" s="1" t="s">
        <v>35617</v>
      </c>
      <c r="N723" s="1" t="s">
        <v>51</v>
      </c>
      <c r="O723" s="1" t="s">
        <v>15040</v>
      </c>
      <c r="P723" s="1" t="s">
        <v>15041</v>
      </c>
      <c r="Q723" s="1" t="s">
        <v>15042</v>
      </c>
      <c r="R723" s="1">
        <v>11.435499999999999</v>
      </c>
      <c r="S723" s="1" t="s">
        <v>13638</v>
      </c>
      <c r="T723" s="1" t="s">
        <v>13638</v>
      </c>
      <c r="U723" s="8">
        <v>44354</v>
      </c>
      <c r="AJ723" s="1" t="e" vm="5">
        <v>#N/A</v>
      </c>
      <c r="AY723" s="1" t="s">
        <v>23</v>
      </c>
      <c r="BD723" s="1" t="b">
        <v>0</v>
      </c>
    </row>
    <row r="724" spans="1:56" x14ac:dyDescent="0.25">
      <c r="A724" s="1" t="s">
        <v>35618</v>
      </c>
      <c r="N724" s="1" t="s">
        <v>51</v>
      </c>
      <c r="O724" s="1" t="s">
        <v>2039</v>
      </c>
      <c r="P724" s="1" t="s">
        <v>15043</v>
      </c>
      <c r="Q724" s="1" t="s">
        <v>13638</v>
      </c>
      <c r="R724" s="1">
        <v>10.477499999999999</v>
      </c>
      <c r="S724" s="1" t="s">
        <v>13638</v>
      </c>
      <c r="T724" s="1" t="s">
        <v>13638</v>
      </c>
      <c r="U724" s="8">
        <v>44354</v>
      </c>
      <c r="AJ724" s="1" t="e" vm="5">
        <v>#N/A</v>
      </c>
      <c r="AY724" s="1" t="s">
        <v>23</v>
      </c>
      <c r="BD724" s="1" t="b">
        <v>0</v>
      </c>
    </row>
    <row r="725" spans="1:56" x14ac:dyDescent="0.25">
      <c r="A725" s="1" t="s">
        <v>35619</v>
      </c>
      <c r="N725" s="1" t="s">
        <v>51</v>
      </c>
      <c r="O725" s="1" t="s">
        <v>2038</v>
      </c>
      <c r="P725" s="1" t="s">
        <v>15044</v>
      </c>
      <c r="Q725" s="1" t="s">
        <v>15045</v>
      </c>
      <c r="R725" s="1">
        <v>10.4771</v>
      </c>
      <c r="S725" s="1" t="s">
        <v>13638</v>
      </c>
      <c r="T725" s="1" t="s">
        <v>13638</v>
      </c>
      <c r="U725" s="8">
        <v>44354</v>
      </c>
      <c r="AJ725" s="1" t="e" vm="5">
        <v>#N/A</v>
      </c>
      <c r="AY725" s="1" t="s">
        <v>23</v>
      </c>
      <c r="BD725" s="1" t="b">
        <v>0</v>
      </c>
    </row>
    <row r="726" spans="1:56" x14ac:dyDescent="0.25">
      <c r="A726" s="1" t="s">
        <v>35620</v>
      </c>
      <c r="N726" s="1" t="s">
        <v>51</v>
      </c>
      <c r="O726" s="1" t="s">
        <v>1958</v>
      </c>
      <c r="P726" s="1" t="s">
        <v>15046</v>
      </c>
      <c r="Q726" s="1" t="s">
        <v>13638</v>
      </c>
      <c r="R726" s="1">
        <v>14.935</v>
      </c>
      <c r="S726" s="1" t="s">
        <v>13638</v>
      </c>
      <c r="T726" s="1" t="s">
        <v>13638</v>
      </c>
      <c r="U726" s="8">
        <v>44354</v>
      </c>
      <c r="AJ726" s="1" t="e" vm="5">
        <v>#N/A</v>
      </c>
      <c r="AY726" s="1" t="s">
        <v>23</v>
      </c>
      <c r="BD726" s="1" t="b">
        <v>0</v>
      </c>
    </row>
    <row r="727" spans="1:56" x14ac:dyDescent="0.25">
      <c r="N727" s="1" t="s">
        <v>51</v>
      </c>
      <c r="O727" s="1" t="s">
        <v>1957</v>
      </c>
      <c r="P727" s="1" t="s">
        <v>15047</v>
      </c>
      <c r="Q727" s="1" t="s">
        <v>13638</v>
      </c>
      <c r="R727" s="1">
        <v>14.446</v>
      </c>
      <c r="S727" s="1" t="s">
        <v>13638</v>
      </c>
      <c r="T727" s="1" t="s">
        <v>13638</v>
      </c>
      <c r="U727" s="8">
        <v>44354</v>
      </c>
      <c r="AJ727" s="1" t="e" vm="5">
        <v>#N/A</v>
      </c>
      <c r="AY727" s="1" t="s">
        <v>23</v>
      </c>
      <c r="BD727" s="1" t="b">
        <v>0</v>
      </c>
    </row>
    <row r="728" spans="1:56" x14ac:dyDescent="0.25">
      <c r="A728" s="1" t="s">
        <v>33</v>
      </c>
      <c r="N728" s="1" t="s">
        <v>51</v>
      </c>
      <c r="O728" s="1" t="s">
        <v>1956</v>
      </c>
      <c r="P728" s="1" t="s">
        <v>15048</v>
      </c>
      <c r="Q728" s="1" t="s">
        <v>15049</v>
      </c>
      <c r="R728" s="1">
        <v>14.446</v>
      </c>
      <c r="S728" s="1" t="s">
        <v>13638</v>
      </c>
      <c r="T728" s="1" t="s">
        <v>13638</v>
      </c>
      <c r="U728" s="8">
        <v>44354</v>
      </c>
      <c r="AJ728" s="1" t="e" vm="5">
        <v>#N/A</v>
      </c>
      <c r="AY728" s="1" t="s">
        <v>23</v>
      </c>
      <c r="BD728" s="1" t="b">
        <v>0</v>
      </c>
    </row>
    <row r="729" spans="1:56" x14ac:dyDescent="0.25">
      <c r="A729" s="1" t="s">
        <v>35621</v>
      </c>
      <c r="N729" s="1" t="s">
        <v>51</v>
      </c>
      <c r="O729" s="1" t="s">
        <v>1955</v>
      </c>
      <c r="P729" s="1" t="s">
        <v>15050</v>
      </c>
      <c r="Q729" s="1" t="s">
        <v>15051</v>
      </c>
      <c r="R729" s="1">
        <v>14.936</v>
      </c>
      <c r="S729" s="1" t="s">
        <v>13638</v>
      </c>
      <c r="T729" s="1" t="s">
        <v>13638</v>
      </c>
      <c r="U729" s="8">
        <v>44354</v>
      </c>
      <c r="AJ729" s="1" t="e" vm="5">
        <v>#N/A</v>
      </c>
      <c r="AY729" s="1" t="s">
        <v>23</v>
      </c>
      <c r="BD729" s="1" t="b">
        <v>0</v>
      </c>
    </row>
    <row r="730" spans="1:56" x14ac:dyDescent="0.25">
      <c r="A730" s="1" t="s">
        <v>35622</v>
      </c>
      <c r="N730" s="1" t="s">
        <v>51</v>
      </c>
      <c r="O730" s="1" t="s">
        <v>1878</v>
      </c>
      <c r="P730" s="1" t="s">
        <v>28698</v>
      </c>
      <c r="Q730" s="1" t="s">
        <v>13638</v>
      </c>
      <c r="R730" s="1">
        <v>15.292</v>
      </c>
      <c r="S730" s="1" t="s">
        <v>13638</v>
      </c>
      <c r="T730" s="1" t="s">
        <v>13638</v>
      </c>
      <c r="U730" s="8">
        <v>44354</v>
      </c>
      <c r="AJ730" s="1" t="e" vm="5">
        <v>#N/A</v>
      </c>
      <c r="AY730" s="1" t="s">
        <v>23</v>
      </c>
      <c r="BD730" s="1" t="b">
        <v>0</v>
      </c>
    </row>
    <row r="731" spans="1:56" x14ac:dyDescent="0.25">
      <c r="A731" s="1" t="s">
        <v>35623</v>
      </c>
      <c r="N731" s="1" t="s">
        <v>51</v>
      </c>
      <c r="O731" s="1" t="s">
        <v>28699</v>
      </c>
      <c r="P731" s="1" t="s">
        <v>28700</v>
      </c>
      <c r="Q731" s="1" t="s">
        <v>28701</v>
      </c>
      <c r="R731" s="1">
        <v>15.292</v>
      </c>
      <c r="S731" s="1" t="s">
        <v>13638</v>
      </c>
      <c r="T731" s="1" t="s">
        <v>13638</v>
      </c>
      <c r="U731" s="8">
        <v>44354</v>
      </c>
      <c r="AJ731" s="1" t="e" vm="5">
        <v>#N/A</v>
      </c>
      <c r="AY731" s="1" t="s">
        <v>23</v>
      </c>
      <c r="BD731" s="1" t="b">
        <v>0</v>
      </c>
    </row>
    <row r="732" spans="1:56" x14ac:dyDescent="0.25">
      <c r="A732" s="1" t="s">
        <v>35624</v>
      </c>
      <c r="N732" s="1" t="s">
        <v>51</v>
      </c>
      <c r="O732" s="1" t="s">
        <v>1877</v>
      </c>
      <c r="P732" s="1" t="s">
        <v>28702</v>
      </c>
      <c r="Q732" s="1" t="s">
        <v>13638</v>
      </c>
      <c r="R732" s="1">
        <v>14.855</v>
      </c>
      <c r="S732" s="1" t="s">
        <v>13638</v>
      </c>
      <c r="T732" s="1" t="s">
        <v>13638</v>
      </c>
      <c r="U732" s="8">
        <v>44354</v>
      </c>
      <c r="AJ732" s="1" t="e" vm="5">
        <v>#N/A</v>
      </c>
      <c r="AY732" s="1" t="s">
        <v>23</v>
      </c>
      <c r="BD732" s="1" t="b">
        <v>0</v>
      </c>
    </row>
    <row r="733" spans="1:56" x14ac:dyDescent="0.25">
      <c r="N733" s="1" t="s">
        <v>51</v>
      </c>
      <c r="O733" s="1" t="s">
        <v>28703</v>
      </c>
      <c r="P733" s="1" t="s">
        <v>28704</v>
      </c>
      <c r="Q733" s="1" t="s">
        <v>28705</v>
      </c>
      <c r="R733" s="1">
        <v>14.855</v>
      </c>
      <c r="S733" s="1" t="s">
        <v>13638</v>
      </c>
      <c r="T733" s="1" t="s">
        <v>13638</v>
      </c>
      <c r="U733" s="8">
        <v>44354</v>
      </c>
      <c r="AJ733" s="1" t="e" vm="5">
        <v>#N/A</v>
      </c>
      <c r="AY733" s="1" t="s">
        <v>23</v>
      </c>
      <c r="BD733" s="1" t="b">
        <v>0</v>
      </c>
    </row>
    <row r="734" spans="1:56" x14ac:dyDescent="0.25">
      <c r="A734" s="1" t="s">
        <v>11</v>
      </c>
      <c r="N734" s="1" t="s">
        <v>51</v>
      </c>
      <c r="O734" s="1" t="s">
        <v>1724</v>
      </c>
      <c r="P734" s="1" t="s">
        <v>15058</v>
      </c>
      <c r="Q734" s="1" t="s">
        <v>15059</v>
      </c>
      <c r="R734" s="1">
        <v>12.8514</v>
      </c>
      <c r="S734" s="1" t="s">
        <v>13638</v>
      </c>
      <c r="T734" s="1" t="s">
        <v>13638</v>
      </c>
      <c r="U734" s="8">
        <v>44354</v>
      </c>
      <c r="AJ734" s="1" t="e" vm="5">
        <v>#N/A</v>
      </c>
      <c r="AY734" s="1" t="s">
        <v>23</v>
      </c>
      <c r="BD734" s="1" t="b">
        <v>0</v>
      </c>
    </row>
    <row r="735" spans="1:56" x14ac:dyDescent="0.25">
      <c r="A735" s="1" t="s">
        <v>35625</v>
      </c>
      <c r="N735" s="1" t="s">
        <v>51</v>
      </c>
      <c r="O735" s="1" t="s">
        <v>1723</v>
      </c>
      <c r="P735" s="1" t="s">
        <v>15060</v>
      </c>
      <c r="Q735" s="1" t="s">
        <v>13638</v>
      </c>
      <c r="R735" s="1">
        <v>13.4208</v>
      </c>
      <c r="S735" s="1" t="s">
        <v>13638</v>
      </c>
      <c r="T735" s="1" t="s">
        <v>13638</v>
      </c>
      <c r="U735" s="8">
        <v>44354</v>
      </c>
      <c r="AJ735" s="1" t="e" vm="5">
        <v>#N/A</v>
      </c>
      <c r="AY735" s="1" t="s">
        <v>23</v>
      </c>
      <c r="BD735" s="1" t="b">
        <v>0</v>
      </c>
    </row>
    <row r="736" spans="1:56" x14ac:dyDescent="0.25">
      <c r="A736" s="1" t="s">
        <v>35626</v>
      </c>
      <c r="N736" s="1" t="s">
        <v>51</v>
      </c>
      <c r="O736" s="1" t="s">
        <v>1722</v>
      </c>
      <c r="P736" s="1" t="s">
        <v>15061</v>
      </c>
      <c r="Q736" s="1" t="s">
        <v>13638</v>
      </c>
      <c r="R736" s="1">
        <v>13.263</v>
      </c>
      <c r="S736" s="1" t="s">
        <v>13638</v>
      </c>
      <c r="T736" s="1" t="s">
        <v>13638</v>
      </c>
      <c r="U736" s="8">
        <v>44354</v>
      </c>
      <c r="AJ736" s="1" t="e" vm="5">
        <v>#N/A</v>
      </c>
      <c r="AY736" s="1" t="s">
        <v>23</v>
      </c>
      <c r="BD736" s="1" t="b">
        <v>0</v>
      </c>
    </row>
    <row r="737" spans="1:56" x14ac:dyDescent="0.25">
      <c r="A737" s="1" t="s">
        <v>35627</v>
      </c>
      <c r="N737" s="1" t="s">
        <v>51</v>
      </c>
      <c r="O737" s="1" t="s">
        <v>1721</v>
      </c>
      <c r="P737" s="1" t="s">
        <v>15062</v>
      </c>
      <c r="Q737" s="1" t="s">
        <v>15063</v>
      </c>
      <c r="R737" s="1">
        <v>12.7012</v>
      </c>
      <c r="S737" s="1" t="s">
        <v>13638</v>
      </c>
      <c r="T737" s="1" t="s">
        <v>13638</v>
      </c>
      <c r="U737" s="8">
        <v>44354</v>
      </c>
      <c r="AJ737" s="1" t="e" vm="5">
        <v>#N/A</v>
      </c>
      <c r="AY737" s="1" t="s">
        <v>23</v>
      </c>
      <c r="BD737" s="1" t="b">
        <v>0</v>
      </c>
    </row>
    <row r="738" spans="1:56" x14ac:dyDescent="0.25">
      <c r="A738" s="1" t="s">
        <v>35628</v>
      </c>
      <c r="N738" s="1" t="s">
        <v>51</v>
      </c>
      <c r="O738" s="1" t="s">
        <v>1672</v>
      </c>
      <c r="P738" s="1" t="s">
        <v>15064</v>
      </c>
      <c r="Q738" s="1" t="s">
        <v>15065</v>
      </c>
      <c r="R738" s="1">
        <v>17.484000000000002</v>
      </c>
      <c r="S738" s="1" t="s">
        <v>13638</v>
      </c>
      <c r="T738" s="1" t="s">
        <v>13638</v>
      </c>
      <c r="U738" s="8">
        <v>44354</v>
      </c>
      <c r="AJ738" s="1" t="e" vm="5">
        <v>#N/A</v>
      </c>
      <c r="AY738" s="1" t="s">
        <v>23</v>
      </c>
      <c r="BD738" s="1" t="b">
        <v>0</v>
      </c>
    </row>
    <row r="739" spans="1:56" x14ac:dyDescent="0.25">
      <c r="N739" s="1" t="s">
        <v>51</v>
      </c>
      <c r="O739" s="1" t="s">
        <v>1671</v>
      </c>
      <c r="P739" s="1" t="s">
        <v>15066</v>
      </c>
      <c r="Q739" s="1" t="s">
        <v>13638</v>
      </c>
      <c r="R739" s="1">
        <v>17.488</v>
      </c>
      <c r="S739" s="1" t="s">
        <v>13638</v>
      </c>
      <c r="T739" s="1" t="s">
        <v>13638</v>
      </c>
      <c r="U739" s="8">
        <v>44354</v>
      </c>
      <c r="AJ739" s="1" t="e" vm="5">
        <v>#N/A</v>
      </c>
      <c r="AY739" s="1" t="s">
        <v>23</v>
      </c>
      <c r="BD739" s="1" t="b">
        <v>0</v>
      </c>
    </row>
    <row r="740" spans="1:56" x14ac:dyDescent="0.25">
      <c r="A740" s="1" t="s">
        <v>96</v>
      </c>
      <c r="N740" s="1" t="s">
        <v>51</v>
      </c>
      <c r="O740" s="1" t="s">
        <v>1670</v>
      </c>
      <c r="P740" s="1" t="s">
        <v>15067</v>
      </c>
      <c r="Q740" s="1" t="s">
        <v>15068</v>
      </c>
      <c r="R740" s="1">
        <v>16.911999999999999</v>
      </c>
      <c r="S740" s="1" t="s">
        <v>13638</v>
      </c>
      <c r="T740" s="1" t="s">
        <v>13638</v>
      </c>
      <c r="U740" s="8">
        <v>44354</v>
      </c>
      <c r="AJ740" s="1" t="e" vm="5">
        <v>#N/A</v>
      </c>
      <c r="AY740" s="1" t="s">
        <v>23</v>
      </c>
      <c r="BD740" s="1" t="b">
        <v>0</v>
      </c>
    </row>
    <row r="741" spans="1:56" x14ac:dyDescent="0.25">
      <c r="A741" s="1" t="s">
        <v>35629</v>
      </c>
      <c r="N741" s="1" t="s">
        <v>51</v>
      </c>
      <c r="O741" s="1" t="s">
        <v>1669</v>
      </c>
      <c r="P741" s="1" t="s">
        <v>15069</v>
      </c>
      <c r="Q741" s="1" t="s">
        <v>13638</v>
      </c>
      <c r="R741" s="1">
        <v>16.91</v>
      </c>
      <c r="S741" s="1" t="s">
        <v>13638</v>
      </c>
      <c r="T741" s="1" t="s">
        <v>13638</v>
      </c>
      <c r="U741" s="8">
        <v>44354</v>
      </c>
      <c r="AJ741" s="1" t="e" vm="5">
        <v>#N/A</v>
      </c>
      <c r="AY741" s="1" t="s">
        <v>23</v>
      </c>
      <c r="BD741" s="1" t="b">
        <v>0</v>
      </c>
    </row>
    <row r="742" spans="1:56" x14ac:dyDescent="0.25">
      <c r="A742" s="1" t="s">
        <v>35630</v>
      </c>
      <c r="N742" s="1" t="s">
        <v>51</v>
      </c>
      <c r="O742" s="1" t="s">
        <v>1624</v>
      </c>
      <c r="P742" s="1" t="s">
        <v>15070</v>
      </c>
      <c r="Q742" s="1" t="s">
        <v>13638</v>
      </c>
      <c r="R742" s="1">
        <v>35.097099999999998</v>
      </c>
      <c r="S742" s="1" t="s">
        <v>13638</v>
      </c>
      <c r="T742" s="1" t="s">
        <v>13638</v>
      </c>
      <c r="U742" s="8">
        <v>44354</v>
      </c>
      <c r="AJ742" s="1" t="e" vm="5">
        <v>#N/A</v>
      </c>
      <c r="AY742" s="1" t="s">
        <v>23</v>
      </c>
      <c r="BD742" s="1" t="b">
        <v>0</v>
      </c>
    </row>
    <row r="743" spans="1:56" x14ac:dyDescent="0.25">
      <c r="A743" s="1" t="s">
        <v>35631</v>
      </c>
      <c r="N743" s="1" t="s">
        <v>51</v>
      </c>
      <c r="O743" s="1" t="s">
        <v>1623</v>
      </c>
      <c r="P743" s="1" t="s">
        <v>15071</v>
      </c>
      <c r="Q743" s="1" t="s">
        <v>13638</v>
      </c>
      <c r="R743" s="1">
        <v>31.497199999999999</v>
      </c>
      <c r="S743" s="1" t="s">
        <v>13638</v>
      </c>
      <c r="T743" s="1" t="s">
        <v>13638</v>
      </c>
      <c r="U743" s="8">
        <v>44354</v>
      </c>
      <c r="AJ743" s="1" t="e" vm="5">
        <v>#N/A</v>
      </c>
      <c r="AY743" s="1" t="s">
        <v>23</v>
      </c>
      <c r="BD743" s="1" t="b">
        <v>0</v>
      </c>
    </row>
    <row r="744" spans="1:56" x14ac:dyDescent="0.25">
      <c r="A744" s="1" t="s">
        <v>35632</v>
      </c>
      <c r="N744" s="1" t="s">
        <v>51</v>
      </c>
      <c r="O744" s="1" t="s">
        <v>1622</v>
      </c>
      <c r="P744" s="1" t="s">
        <v>15072</v>
      </c>
      <c r="Q744" s="1" t="s">
        <v>15073</v>
      </c>
      <c r="R744" s="1">
        <v>20.546099999999999</v>
      </c>
      <c r="S744" s="1" t="s">
        <v>13638</v>
      </c>
      <c r="T744" s="1" t="s">
        <v>13638</v>
      </c>
      <c r="U744" s="8">
        <v>44354</v>
      </c>
      <c r="AJ744" s="1" t="e" vm="5">
        <v>#N/A</v>
      </c>
      <c r="AY744" s="1" t="s">
        <v>23</v>
      </c>
      <c r="BD744" s="1" t="b">
        <v>0</v>
      </c>
    </row>
    <row r="745" spans="1:56" x14ac:dyDescent="0.25">
      <c r="N745" s="1" t="s">
        <v>51</v>
      </c>
      <c r="O745" s="1" t="s">
        <v>1621</v>
      </c>
      <c r="P745" s="1" t="s">
        <v>15074</v>
      </c>
      <c r="Q745" s="1" t="s">
        <v>15075</v>
      </c>
      <c r="R745" s="1">
        <v>18.486000000000001</v>
      </c>
      <c r="S745" s="1" t="s">
        <v>13638</v>
      </c>
      <c r="T745" s="1" t="s">
        <v>13638</v>
      </c>
      <c r="U745" s="8">
        <v>44354</v>
      </c>
      <c r="AJ745" s="1" t="e" vm="5">
        <v>#N/A</v>
      </c>
      <c r="AY745" s="1" t="s">
        <v>23</v>
      </c>
      <c r="BD745" s="1" t="b">
        <v>0</v>
      </c>
    </row>
    <row r="746" spans="1:56" x14ac:dyDescent="0.25">
      <c r="A746" s="1" t="s">
        <v>12</v>
      </c>
      <c r="N746" s="1" t="s">
        <v>51</v>
      </c>
      <c r="O746" s="1" t="s">
        <v>1444</v>
      </c>
      <c r="P746" s="1" t="s">
        <v>15076</v>
      </c>
      <c r="Q746" s="1" t="s">
        <v>15077</v>
      </c>
      <c r="R746" s="1">
        <v>34.214199999999998</v>
      </c>
      <c r="S746" s="1" t="s">
        <v>13638</v>
      </c>
      <c r="T746" s="1" t="s">
        <v>13638</v>
      </c>
      <c r="U746" s="8">
        <v>44354</v>
      </c>
      <c r="AJ746" s="1" t="e" vm="5">
        <v>#N/A</v>
      </c>
      <c r="AY746" s="1" t="s">
        <v>23</v>
      </c>
      <c r="BD746" s="1" t="b">
        <v>0</v>
      </c>
    </row>
    <row r="747" spans="1:56" x14ac:dyDescent="0.25">
      <c r="A747" s="1" t="s">
        <v>35633</v>
      </c>
      <c r="N747" s="1" t="s">
        <v>51</v>
      </c>
      <c r="O747" s="1" t="s">
        <v>1443</v>
      </c>
      <c r="P747" s="1" t="s">
        <v>15078</v>
      </c>
      <c r="Q747" s="1" t="s">
        <v>13638</v>
      </c>
      <c r="R747" s="1">
        <v>74.142600000000002</v>
      </c>
      <c r="S747" s="1" t="s">
        <v>13638</v>
      </c>
      <c r="T747" s="1" t="s">
        <v>13638</v>
      </c>
      <c r="U747" s="8">
        <v>44354</v>
      </c>
      <c r="AJ747" s="1" t="e" vm="5">
        <v>#N/A</v>
      </c>
      <c r="AY747" s="1" t="s">
        <v>23</v>
      </c>
      <c r="BD747" s="1" t="b">
        <v>0</v>
      </c>
    </row>
    <row r="748" spans="1:56" x14ac:dyDescent="0.25">
      <c r="A748" s="1" t="s">
        <v>35634</v>
      </c>
      <c r="N748" s="1" t="s">
        <v>51</v>
      </c>
      <c r="O748" s="1" t="s">
        <v>1442</v>
      </c>
      <c r="P748" s="1" t="s">
        <v>15079</v>
      </c>
      <c r="Q748" s="1" t="s">
        <v>15080</v>
      </c>
      <c r="R748" s="1">
        <v>27.033899999999999</v>
      </c>
      <c r="S748" s="1" t="s">
        <v>13638</v>
      </c>
      <c r="T748" s="1" t="s">
        <v>13638</v>
      </c>
      <c r="U748" s="8">
        <v>44354</v>
      </c>
      <c r="AJ748" s="1" t="e" vm="5">
        <v>#N/A</v>
      </c>
      <c r="AY748" s="1" t="s">
        <v>23</v>
      </c>
      <c r="BD748" s="1" t="b">
        <v>0</v>
      </c>
    </row>
    <row r="749" spans="1:56" x14ac:dyDescent="0.25">
      <c r="A749" s="1" t="s">
        <v>35635</v>
      </c>
      <c r="N749" s="1" t="s">
        <v>51</v>
      </c>
      <c r="O749" s="1" t="s">
        <v>1441</v>
      </c>
      <c r="P749" s="1" t="s">
        <v>15081</v>
      </c>
      <c r="Q749" s="1" t="s">
        <v>13638</v>
      </c>
      <c r="R749" s="1">
        <v>69.334199999999996</v>
      </c>
      <c r="S749" s="1" t="s">
        <v>13638</v>
      </c>
      <c r="T749" s="1" t="s">
        <v>13638</v>
      </c>
      <c r="U749" s="8">
        <v>44354</v>
      </c>
      <c r="AJ749" s="1" t="e" vm="5">
        <v>#N/A</v>
      </c>
      <c r="AY749" s="1" t="s">
        <v>23</v>
      </c>
      <c r="BD749" s="1" t="b">
        <v>0</v>
      </c>
    </row>
    <row r="750" spans="1:56" x14ac:dyDescent="0.25">
      <c r="A750" s="1" t="s">
        <v>35636</v>
      </c>
      <c r="N750" s="1" t="s">
        <v>51</v>
      </c>
      <c r="O750" s="1" t="s">
        <v>1217</v>
      </c>
      <c r="P750" s="1" t="s">
        <v>15105</v>
      </c>
      <c r="Q750" s="1" t="s">
        <v>13638</v>
      </c>
      <c r="R750" s="1">
        <v>103.95</v>
      </c>
      <c r="S750" s="1" t="s">
        <v>13638</v>
      </c>
      <c r="T750" s="1" t="s">
        <v>13638</v>
      </c>
      <c r="U750" s="8">
        <v>44354</v>
      </c>
      <c r="AJ750" s="1" t="e" vm="5">
        <v>#N/A</v>
      </c>
      <c r="AY750" s="1" t="s">
        <v>23</v>
      </c>
      <c r="BD750" s="1" t="b">
        <v>0</v>
      </c>
    </row>
    <row r="751" spans="1:56" x14ac:dyDescent="0.25">
      <c r="N751" s="1" t="s">
        <v>51</v>
      </c>
      <c r="O751" s="1" t="s">
        <v>1216</v>
      </c>
      <c r="P751" s="1" t="s">
        <v>15107</v>
      </c>
      <c r="Q751" s="1" t="s">
        <v>15108</v>
      </c>
      <c r="R751" s="1">
        <v>36.700000000000003</v>
      </c>
      <c r="S751" s="1" t="s">
        <v>13638</v>
      </c>
      <c r="T751" s="1" t="s">
        <v>13638</v>
      </c>
      <c r="U751" s="8">
        <v>44354</v>
      </c>
      <c r="AJ751" s="1" t="e" vm="5">
        <v>#N/A</v>
      </c>
      <c r="AY751" s="1" t="s">
        <v>23</v>
      </c>
      <c r="BD751" s="1" t="b">
        <v>0</v>
      </c>
    </row>
    <row r="752" spans="1:56" x14ac:dyDescent="0.25">
      <c r="A752" s="1" t="s">
        <v>34</v>
      </c>
      <c r="N752" s="1" t="s">
        <v>51</v>
      </c>
      <c r="O752" s="1" t="s">
        <v>1215</v>
      </c>
      <c r="P752" s="1" t="s">
        <v>15110</v>
      </c>
      <c r="Q752" s="1" t="s">
        <v>13638</v>
      </c>
      <c r="R752" s="1">
        <v>97.93</v>
      </c>
      <c r="S752" s="1" t="s">
        <v>13638</v>
      </c>
      <c r="T752" s="1" t="s">
        <v>13638</v>
      </c>
      <c r="U752" s="8">
        <v>44354</v>
      </c>
      <c r="AJ752" s="1" t="e" vm="5">
        <v>#N/A</v>
      </c>
      <c r="AY752" s="1" t="s">
        <v>23</v>
      </c>
      <c r="BD752" s="1" t="b">
        <v>0</v>
      </c>
    </row>
    <row r="753" spans="1:56" x14ac:dyDescent="0.25">
      <c r="A753" s="1" t="s">
        <v>35637</v>
      </c>
      <c r="N753" s="1" t="s">
        <v>51</v>
      </c>
      <c r="O753" s="1" t="s">
        <v>1214</v>
      </c>
      <c r="P753" s="1" t="s">
        <v>15112</v>
      </c>
      <c r="Q753" s="1" t="s">
        <v>15113</v>
      </c>
      <c r="R753" s="1">
        <v>35.200000000000003</v>
      </c>
      <c r="S753" s="1" t="s">
        <v>13638</v>
      </c>
      <c r="T753" s="1" t="s">
        <v>13638</v>
      </c>
      <c r="U753" s="8">
        <v>44354</v>
      </c>
      <c r="AJ753" s="1" t="e" vm="5">
        <v>#N/A</v>
      </c>
      <c r="AY753" s="1" t="s">
        <v>23</v>
      </c>
      <c r="BD753" s="1" t="b">
        <v>0</v>
      </c>
    </row>
    <row r="754" spans="1:56" x14ac:dyDescent="0.25">
      <c r="A754" s="1" t="s">
        <v>35638</v>
      </c>
      <c r="N754" s="1" t="s">
        <v>51</v>
      </c>
      <c r="O754" s="1" t="s">
        <v>1163</v>
      </c>
      <c r="P754" s="1" t="s">
        <v>15092</v>
      </c>
      <c r="Q754" s="1" t="s">
        <v>13638</v>
      </c>
      <c r="R754" s="1">
        <v>51.4651</v>
      </c>
      <c r="S754" s="1" t="s">
        <v>13638</v>
      </c>
      <c r="T754" s="1" t="s">
        <v>13638</v>
      </c>
      <c r="U754" s="8">
        <v>44354</v>
      </c>
      <c r="AJ754" s="1" t="e" vm="5">
        <v>#N/A</v>
      </c>
      <c r="AY754" s="1" t="s">
        <v>23</v>
      </c>
      <c r="BD754" s="1" t="b">
        <v>0</v>
      </c>
    </row>
    <row r="755" spans="1:56" x14ac:dyDescent="0.25">
      <c r="A755" s="1" t="s">
        <v>35639</v>
      </c>
      <c r="N755" s="1" t="s">
        <v>51</v>
      </c>
      <c r="O755" s="1" t="s">
        <v>1162</v>
      </c>
      <c r="P755" s="1" t="s">
        <v>15093</v>
      </c>
      <c r="Q755" s="1" t="s">
        <v>13638</v>
      </c>
      <c r="R755" s="1">
        <v>53.188899999999997</v>
      </c>
      <c r="S755" s="1" t="s">
        <v>13638</v>
      </c>
      <c r="T755" s="1" t="s">
        <v>13638</v>
      </c>
      <c r="U755" s="8">
        <v>44354</v>
      </c>
      <c r="AJ755" s="1" t="e" vm="5">
        <v>#N/A</v>
      </c>
      <c r="AY755" s="1" t="s">
        <v>23</v>
      </c>
      <c r="BD755" s="1" t="b">
        <v>0</v>
      </c>
    </row>
    <row r="756" spans="1:56" x14ac:dyDescent="0.25">
      <c r="A756" s="1" t="s">
        <v>35640</v>
      </c>
      <c r="N756" s="1" t="s">
        <v>51</v>
      </c>
      <c r="O756" s="1" t="s">
        <v>1161</v>
      </c>
      <c r="P756" s="1" t="s">
        <v>15094</v>
      </c>
      <c r="Q756" s="1" t="s">
        <v>15095</v>
      </c>
      <c r="R756" s="1">
        <v>31.160399999999999</v>
      </c>
      <c r="S756" s="1" t="s">
        <v>13638</v>
      </c>
      <c r="T756" s="1" t="s">
        <v>13638</v>
      </c>
      <c r="U756" s="8">
        <v>44354</v>
      </c>
      <c r="AJ756" s="1" t="e" vm="5">
        <v>#N/A</v>
      </c>
      <c r="AY756" s="1" t="s">
        <v>23</v>
      </c>
      <c r="BD756" s="1" t="b">
        <v>0</v>
      </c>
    </row>
    <row r="757" spans="1:56" x14ac:dyDescent="0.25">
      <c r="N757" s="1" t="s">
        <v>51</v>
      </c>
      <c r="O757" s="1" t="s">
        <v>1160</v>
      </c>
      <c r="P757" s="1" t="s">
        <v>15096</v>
      </c>
      <c r="Q757" s="1" t="s">
        <v>15097</v>
      </c>
      <c r="R757" s="1">
        <v>38.088799999999999</v>
      </c>
      <c r="S757" s="1" t="s">
        <v>13638</v>
      </c>
      <c r="T757" s="1" t="s">
        <v>13638</v>
      </c>
      <c r="U757" s="8">
        <v>44354</v>
      </c>
      <c r="AJ757" s="1" t="e" vm="5">
        <v>#N/A</v>
      </c>
      <c r="AY757" s="1" t="s">
        <v>23</v>
      </c>
      <c r="BD757" s="1" t="b">
        <v>0</v>
      </c>
    </row>
    <row r="758" spans="1:56" x14ac:dyDescent="0.25">
      <c r="A758" s="1" t="s">
        <v>35</v>
      </c>
      <c r="N758" s="1" t="s">
        <v>51</v>
      </c>
      <c r="O758" s="1" t="s">
        <v>819</v>
      </c>
      <c r="P758" s="1" t="s">
        <v>15098</v>
      </c>
      <c r="Q758" s="1" t="s">
        <v>15099</v>
      </c>
      <c r="R758" s="1">
        <v>54.270499999999998</v>
      </c>
      <c r="S758" s="1" t="s">
        <v>13638</v>
      </c>
      <c r="T758" s="1" t="s">
        <v>13638</v>
      </c>
      <c r="U758" s="8">
        <v>44354</v>
      </c>
      <c r="AJ758" s="1" t="e" vm="5">
        <v>#N/A</v>
      </c>
      <c r="AY758" s="1" t="s">
        <v>23</v>
      </c>
      <c r="BD758" s="1" t="b">
        <v>0</v>
      </c>
    </row>
    <row r="759" spans="1:56" x14ac:dyDescent="0.25">
      <c r="A759" s="1" t="s">
        <v>35641</v>
      </c>
      <c r="N759" s="1" t="s">
        <v>51</v>
      </c>
      <c r="O759" s="1" t="s">
        <v>818</v>
      </c>
      <c r="P759" s="1" t="s">
        <v>15100</v>
      </c>
      <c r="Q759" s="1" t="s">
        <v>13638</v>
      </c>
      <c r="R759" s="1">
        <v>222.7056</v>
      </c>
      <c r="S759" s="1" t="s">
        <v>13638</v>
      </c>
      <c r="T759" s="1" t="s">
        <v>13638</v>
      </c>
      <c r="U759" s="8">
        <v>44354</v>
      </c>
      <c r="AJ759" s="1" t="e" vm="5">
        <v>#N/A</v>
      </c>
      <c r="AY759" s="1" t="s">
        <v>23</v>
      </c>
      <c r="BD759" s="1" t="b">
        <v>0</v>
      </c>
    </row>
    <row r="760" spans="1:56" x14ac:dyDescent="0.25">
      <c r="A760" s="1" t="s">
        <v>35642</v>
      </c>
      <c r="N760" s="1" t="s">
        <v>51</v>
      </c>
      <c r="O760" s="1" t="s">
        <v>817</v>
      </c>
      <c r="P760" s="1" t="s">
        <v>15101</v>
      </c>
      <c r="Q760" s="1" t="s">
        <v>15102</v>
      </c>
      <c r="R760" s="1">
        <v>37.683300000000003</v>
      </c>
      <c r="S760" s="1" t="s">
        <v>13638</v>
      </c>
      <c r="T760" s="1" t="s">
        <v>13638</v>
      </c>
      <c r="U760" s="8">
        <v>44354</v>
      </c>
      <c r="AJ760" s="1" t="e" vm="5">
        <v>#N/A</v>
      </c>
      <c r="AY760" s="1" t="s">
        <v>23</v>
      </c>
      <c r="BD760" s="1" t="b">
        <v>0</v>
      </c>
    </row>
    <row r="761" spans="1:56" x14ac:dyDescent="0.25">
      <c r="A761" s="1" t="s">
        <v>35643</v>
      </c>
      <c r="N761" s="1" t="s">
        <v>51</v>
      </c>
      <c r="O761" s="1" t="s">
        <v>816</v>
      </c>
      <c r="P761" s="1" t="s">
        <v>15103</v>
      </c>
      <c r="Q761" s="1" t="s">
        <v>13638</v>
      </c>
      <c r="R761" s="1">
        <v>206.0257</v>
      </c>
      <c r="S761" s="1" t="s">
        <v>13638</v>
      </c>
      <c r="T761" s="1" t="s">
        <v>13638</v>
      </c>
      <c r="U761" s="8">
        <v>44354</v>
      </c>
      <c r="AJ761" s="1" t="e" vm="5">
        <v>#N/A</v>
      </c>
      <c r="AY761" s="1" t="s">
        <v>23</v>
      </c>
      <c r="BD761" s="1" t="b">
        <v>0</v>
      </c>
    </row>
    <row r="762" spans="1:56" x14ac:dyDescent="0.25">
      <c r="A762" s="1" t="s">
        <v>35644</v>
      </c>
      <c r="N762" s="1" t="s">
        <v>51</v>
      </c>
      <c r="O762" s="1" t="s">
        <v>517</v>
      </c>
      <c r="P762" s="1" t="s">
        <v>28706</v>
      </c>
      <c r="Q762" s="1" t="s">
        <v>13638</v>
      </c>
      <c r="R762" s="1">
        <v>258.74040000000002</v>
      </c>
      <c r="S762" s="1" t="s">
        <v>13638</v>
      </c>
      <c r="T762" s="1" t="s">
        <v>13638</v>
      </c>
      <c r="U762" s="8">
        <v>44354</v>
      </c>
      <c r="AJ762" s="1" t="e" vm="5">
        <v>#N/A</v>
      </c>
      <c r="AY762" s="1" t="s">
        <v>23</v>
      </c>
      <c r="BD762" s="1" t="b">
        <v>0</v>
      </c>
    </row>
    <row r="763" spans="1:56" x14ac:dyDescent="0.25">
      <c r="N763" s="1" t="s">
        <v>51</v>
      </c>
      <c r="O763" s="1" t="s">
        <v>516</v>
      </c>
      <c r="P763" s="1" t="s">
        <v>28707</v>
      </c>
      <c r="Q763" s="1" t="s">
        <v>28708</v>
      </c>
      <c r="R763" s="1">
        <v>17.095700000000001</v>
      </c>
      <c r="S763" s="1" t="s">
        <v>13638</v>
      </c>
      <c r="T763" s="1" t="s">
        <v>13638</v>
      </c>
      <c r="U763" s="8">
        <v>44354</v>
      </c>
      <c r="AJ763" s="1" t="e" vm="5">
        <v>#N/A</v>
      </c>
      <c r="AY763" s="1" t="s">
        <v>23</v>
      </c>
      <c r="BD763" s="1" t="b">
        <v>0</v>
      </c>
    </row>
    <row r="764" spans="1:56" x14ac:dyDescent="0.25">
      <c r="A764" s="1" t="s">
        <v>94</v>
      </c>
      <c r="N764" s="1" t="s">
        <v>51</v>
      </c>
      <c r="O764" s="1" t="s">
        <v>515</v>
      </c>
      <c r="P764" s="1" t="s">
        <v>28709</v>
      </c>
      <c r="Q764" s="1" t="s">
        <v>13638</v>
      </c>
      <c r="R764" s="1">
        <v>264.4556</v>
      </c>
      <c r="S764" s="1" t="s">
        <v>13638</v>
      </c>
      <c r="T764" s="1" t="s">
        <v>13638</v>
      </c>
      <c r="U764" s="8">
        <v>44354</v>
      </c>
      <c r="AJ764" s="1" t="e" vm="5">
        <v>#N/A</v>
      </c>
      <c r="AY764" s="1" t="s">
        <v>23</v>
      </c>
      <c r="BD764" s="1" t="b">
        <v>0</v>
      </c>
    </row>
    <row r="765" spans="1:56" x14ac:dyDescent="0.25">
      <c r="A765" s="1" t="s">
        <v>35645</v>
      </c>
      <c r="N765" s="1" t="s">
        <v>51</v>
      </c>
      <c r="O765" s="1" t="s">
        <v>514</v>
      </c>
      <c r="P765" s="1" t="s">
        <v>28710</v>
      </c>
      <c r="Q765" s="1" t="s">
        <v>13638</v>
      </c>
      <c r="R765" s="1">
        <v>243.11840000000001</v>
      </c>
      <c r="S765" s="1" t="s">
        <v>13638</v>
      </c>
      <c r="T765" s="1" t="s">
        <v>13638</v>
      </c>
      <c r="U765" s="8">
        <v>44354</v>
      </c>
      <c r="AJ765" s="1" t="e" vm="5">
        <v>#N/A</v>
      </c>
      <c r="AY765" s="1" t="s">
        <v>23</v>
      </c>
      <c r="BD765" s="1" t="b">
        <v>0</v>
      </c>
    </row>
    <row r="766" spans="1:56" x14ac:dyDescent="0.25">
      <c r="A766" s="1" t="s">
        <v>35646</v>
      </c>
      <c r="N766" s="1" t="s">
        <v>51</v>
      </c>
      <c r="O766" s="1" t="s">
        <v>513</v>
      </c>
      <c r="P766" s="1" t="s">
        <v>28711</v>
      </c>
      <c r="Q766" s="1" t="s">
        <v>28712</v>
      </c>
      <c r="R766" s="1">
        <v>15.8752</v>
      </c>
      <c r="S766" s="1" t="s">
        <v>13638</v>
      </c>
      <c r="T766" s="1" t="s">
        <v>13638</v>
      </c>
      <c r="U766" s="8">
        <v>44354</v>
      </c>
      <c r="AJ766" s="1" t="e" vm="5">
        <v>#N/A</v>
      </c>
      <c r="AY766" s="1" t="s">
        <v>23</v>
      </c>
      <c r="BD766" s="1" t="b">
        <v>0</v>
      </c>
    </row>
    <row r="767" spans="1:56" x14ac:dyDescent="0.25">
      <c r="A767" s="1" t="s">
        <v>35647</v>
      </c>
      <c r="N767" s="1" t="s">
        <v>51</v>
      </c>
      <c r="O767" s="1" t="s">
        <v>15114</v>
      </c>
      <c r="P767" s="1" t="s">
        <v>15115</v>
      </c>
      <c r="Q767" s="1" t="s">
        <v>13638</v>
      </c>
      <c r="R767" s="1">
        <v>13.7415</v>
      </c>
      <c r="S767" s="1" t="s">
        <v>13638</v>
      </c>
      <c r="T767" s="1" t="s">
        <v>13638</v>
      </c>
      <c r="U767" s="8">
        <v>44354</v>
      </c>
      <c r="AJ767" s="1" t="e" vm="5">
        <v>#N/A</v>
      </c>
      <c r="AY767" s="1" t="s">
        <v>23</v>
      </c>
      <c r="BD767" s="1" t="b">
        <v>0</v>
      </c>
    </row>
    <row r="768" spans="1:56" x14ac:dyDescent="0.25">
      <c r="A768" s="1" t="s">
        <v>35648</v>
      </c>
      <c r="N768" s="1" t="s">
        <v>51</v>
      </c>
      <c r="O768" s="1" t="s">
        <v>15116</v>
      </c>
      <c r="P768" s="1" t="s">
        <v>13638</v>
      </c>
      <c r="Q768" s="1" t="s">
        <v>15117</v>
      </c>
      <c r="R768" s="1">
        <v>13.7415</v>
      </c>
      <c r="S768" s="1" t="s">
        <v>13638</v>
      </c>
      <c r="T768" s="1" t="s">
        <v>13638</v>
      </c>
      <c r="U768" s="8">
        <v>44354</v>
      </c>
      <c r="AJ768" s="1" t="e" vm="5">
        <v>#N/A</v>
      </c>
      <c r="AY768" s="1" t="s">
        <v>23</v>
      </c>
      <c r="BD768" s="1" t="b">
        <v>0</v>
      </c>
    </row>
    <row r="769" spans="1:56" x14ac:dyDescent="0.25">
      <c r="N769" s="1" t="s">
        <v>51</v>
      </c>
      <c r="O769" s="1" t="s">
        <v>15118</v>
      </c>
      <c r="P769" s="1" t="s">
        <v>15119</v>
      </c>
      <c r="Q769" s="1" t="s">
        <v>13638</v>
      </c>
      <c r="R769" s="1">
        <v>13.337899999999999</v>
      </c>
      <c r="S769" s="1" t="s">
        <v>13638</v>
      </c>
      <c r="T769" s="1" t="s">
        <v>13638</v>
      </c>
      <c r="U769" s="8">
        <v>44354</v>
      </c>
      <c r="AJ769" s="1" t="e" vm="5">
        <v>#N/A</v>
      </c>
      <c r="AY769" s="1" t="s">
        <v>23</v>
      </c>
      <c r="BD769" s="1" t="b">
        <v>0</v>
      </c>
    </row>
    <row r="770" spans="1:56" x14ac:dyDescent="0.25">
      <c r="A770" s="1" t="s">
        <v>15</v>
      </c>
      <c r="N770" s="1" t="s">
        <v>51</v>
      </c>
      <c r="O770" s="1" t="s">
        <v>15120</v>
      </c>
      <c r="P770" s="1" t="s">
        <v>13638</v>
      </c>
      <c r="Q770" s="1" t="s">
        <v>15121</v>
      </c>
      <c r="R770" s="1">
        <v>13.337899999999999</v>
      </c>
      <c r="S770" s="1" t="s">
        <v>13638</v>
      </c>
      <c r="T770" s="1" t="s">
        <v>13638</v>
      </c>
      <c r="U770" s="8">
        <v>44354</v>
      </c>
      <c r="AJ770" s="1" t="e" vm="5">
        <v>#N/A</v>
      </c>
      <c r="AY770" s="1" t="s">
        <v>23</v>
      </c>
      <c r="BD770" s="1" t="b">
        <v>0</v>
      </c>
    </row>
    <row r="771" spans="1:56" x14ac:dyDescent="0.25">
      <c r="A771" s="1" t="s">
        <v>35649</v>
      </c>
      <c r="N771" s="1" t="s">
        <v>51</v>
      </c>
      <c r="O771" s="1" t="s">
        <v>429</v>
      </c>
      <c r="P771" s="1" t="s">
        <v>15122</v>
      </c>
      <c r="Q771" s="1" t="s">
        <v>13638</v>
      </c>
      <c r="R771" s="1">
        <v>13.7415</v>
      </c>
      <c r="S771" s="1" t="s">
        <v>13638</v>
      </c>
      <c r="T771" s="1" t="s">
        <v>13638</v>
      </c>
      <c r="U771" s="8">
        <v>44354</v>
      </c>
      <c r="AJ771" s="1" t="e" vm="5">
        <v>#N/A</v>
      </c>
      <c r="AY771" s="1" t="s">
        <v>23</v>
      </c>
      <c r="BD771" s="1" t="b">
        <v>0</v>
      </c>
    </row>
    <row r="772" spans="1:56" x14ac:dyDescent="0.25">
      <c r="A772" s="1" t="s">
        <v>35650</v>
      </c>
      <c r="N772" s="1" t="s">
        <v>51</v>
      </c>
      <c r="O772" s="1" t="s">
        <v>428</v>
      </c>
      <c r="P772" s="1" t="s">
        <v>15123</v>
      </c>
      <c r="Q772" s="1" t="s">
        <v>13638</v>
      </c>
      <c r="R772" s="1">
        <v>13.337899999999999</v>
      </c>
      <c r="S772" s="1" t="s">
        <v>13638</v>
      </c>
      <c r="T772" s="1" t="s">
        <v>13638</v>
      </c>
      <c r="U772" s="8">
        <v>44354</v>
      </c>
      <c r="AJ772" s="1" t="e" vm="5">
        <v>#N/A</v>
      </c>
      <c r="AY772" s="1" t="s">
        <v>23</v>
      </c>
      <c r="BD772" s="1" t="b">
        <v>0</v>
      </c>
    </row>
    <row r="773" spans="1:56" x14ac:dyDescent="0.25">
      <c r="A773" s="1" t="s">
        <v>35651</v>
      </c>
      <c r="N773" s="1" t="s">
        <v>51</v>
      </c>
      <c r="O773" s="1" t="s">
        <v>305</v>
      </c>
      <c r="P773" s="1" t="s">
        <v>15124</v>
      </c>
      <c r="Q773" s="1" t="s">
        <v>13638</v>
      </c>
      <c r="R773" s="1">
        <v>15.73</v>
      </c>
      <c r="S773" s="1" t="s">
        <v>13638</v>
      </c>
      <c r="T773" s="1" t="s">
        <v>13638</v>
      </c>
      <c r="U773" s="8">
        <v>44354</v>
      </c>
      <c r="AJ773" s="1" t="e" vm="5">
        <v>#N/A</v>
      </c>
      <c r="AY773" s="1" t="s">
        <v>23</v>
      </c>
      <c r="BD773" s="1" t="b">
        <v>0</v>
      </c>
    </row>
    <row r="774" spans="1:56" x14ac:dyDescent="0.25">
      <c r="A774" s="1" t="s">
        <v>35652</v>
      </c>
      <c r="N774" s="1" t="s">
        <v>51</v>
      </c>
      <c r="O774" s="1" t="s">
        <v>304</v>
      </c>
      <c r="P774" s="1" t="s">
        <v>15125</v>
      </c>
      <c r="Q774" s="1" t="s">
        <v>15126</v>
      </c>
      <c r="R774" s="1">
        <v>15.73</v>
      </c>
      <c r="S774" s="1" t="s">
        <v>13638</v>
      </c>
      <c r="T774" s="1" t="s">
        <v>13638</v>
      </c>
      <c r="U774" s="8">
        <v>44354</v>
      </c>
      <c r="AJ774" s="1" t="e" vm="5">
        <v>#N/A</v>
      </c>
      <c r="AY774" s="1" t="s">
        <v>23</v>
      </c>
      <c r="BD774" s="1" t="b">
        <v>0</v>
      </c>
    </row>
    <row r="775" spans="1:56" x14ac:dyDescent="0.25">
      <c r="A775" s="1" t="s">
        <v>35653</v>
      </c>
      <c r="N775" s="1" t="s">
        <v>51</v>
      </c>
      <c r="O775" s="1" t="s">
        <v>303</v>
      </c>
      <c r="P775" s="1" t="s">
        <v>15127</v>
      </c>
      <c r="Q775" s="1" t="s">
        <v>13638</v>
      </c>
      <c r="R775" s="1">
        <v>15.47</v>
      </c>
      <c r="S775" s="1" t="s">
        <v>13638</v>
      </c>
      <c r="T775" s="1" t="s">
        <v>13638</v>
      </c>
      <c r="U775" s="8">
        <v>44354</v>
      </c>
      <c r="AJ775" s="1" t="e" vm="5">
        <v>#N/A</v>
      </c>
      <c r="AY775" s="1" t="s">
        <v>23</v>
      </c>
      <c r="BD775" s="1" t="b">
        <v>0</v>
      </c>
    </row>
    <row r="776" spans="1:56" x14ac:dyDescent="0.25">
      <c r="A776" s="1" t="s">
        <v>35654</v>
      </c>
      <c r="N776" s="1" t="s">
        <v>51</v>
      </c>
      <c r="O776" s="1" t="s">
        <v>302</v>
      </c>
      <c r="P776" s="1" t="s">
        <v>15128</v>
      </c>
      <c r="Q776" s="1" t="s">
        <v>15129</v>
      </c>
      <c r="R776" s="1">
        <v>15.47</v>
      </c>
      <c r="S776" s="1" t="s">
        <v>13638</v>
      </c>
      <c r="T776" s="1" t="s">
        <v>13638</v>
      </c>
      <c r="U776" s="8">
        <v>44354</v>
      </c>
      <c r="AJ776" s="1" t="e" vm="5">
        <v>#N/A</v>
      </c>
      <c r="AY776" s="1" t="s">
        <v>23</v>
      </c>
      <c r="BD776" s="1" t="b">
        <v>0</v>
      </c>
    </row>
    <row r="777" spans="1:56" x14ac:dyDescent="0.25">
      <c r="N777" s="1" t="s">
        <v>54</v>
      </c>
      <c r="O777" s="1" t="s">
        <v>3500</v>
      </c>
      <c r="P777" s="1" t="s">
        <v>15148</v>
      </c>
      <c r="Q777" s="1" t="s">
        <v>15149</v>
      </c>
      <c r="R777" s="1">
        <v>24.07</v>
      </c>
      <c r="S777" s="1" t="s">
        <v>13638</v>
      </c>
      <c r="T777" s="1" t="s">
        <v>13638</v>
      </c>
      <c r="U777" s="8">
        <v>44354</v>
      </c>
      <c r="AJ777" s="1" t="e" vm="5">
        <v>#N/A</v>
      </c>
      <c r="AY777" s="1" t="s">
        <v>23</v>
      </c>
      <c r="BD777" s="1" t="b">
        <v>0</v>
      </c>
    </row>
    <row r="778" spans="1:56" x14ac:dyDescent="0.25">
      <c r="A778" s="1" t="s">
        <v>95</v>
      </c>
      <c r="N778" s="1" t="s">
        <v>54</v>
      </c>
      <c r="O778" s="1" t="s">
        <v>3499</v>
      </c>
      <c r="P778" s="1" t="s">
        <v>15150</v>
      </c>
      <c r="Q778" s="1" t="s">
        <v>13638</v>
      </c>
      <c r="R778" s="1">
        <v>39.200000000000003</v>
      </c>
      <c r="S778" s="1" t="s">
        <v>13638</v>
      </c>
      <c r="T778" s="1" t="s">
        <v>13638</v>
      </c>
      <c r="U778" s="8">
        <v>44354</v>
      </c>
      <c r="AJ778" s="1" t="e" vm="5">
        <v>#N/A</v>
      </c>
      <c r="AY778" s="1" t="s">
        <v>23</v>
      </c>
      <c r="BD778" s="1" t="b">
        <v>0</v>
      </c>
    </row>
    <row r="779" spans="1:56" x14ac:dyDescent="0.25">
      <c r="A779" s="1" t="s">
        <v>35655</v>
      </c>
      <c r="N779" s="1" t="s">
        <v>54</v>
      </c>
      <c r="O779" s="1" t="s">
        <v>3498</v>
      </c>
      <c r="P779" s="1" t="s">
        <v>15151</v>
      </c>
      <c r="Q779" s="1" t="s">
        <v>15152</v>
      </c>
      <c r="R779" s="1">
        <v>18.52</v>
      </c>
      <c r="S779" s="1" t="s">
        <v>13638</v>
      </c>
      <c r="T779" s="1" t="s">
        <v>13638</v>
      </c>
      <c r="U779" s="8">
        <v>44354</v>
      </c>
      <c r="AJ779" s="1" t="e" vm="5">
        <v>#N/A</v>
      </c>
      <c r="AY779" s="1" t="s">
        <v>23</v>
      </c>
      <c r="BD779" s="1" t="b">
        <v>0</v>
      </c>
    </row>
    <row r="780" spans="1:56" x14ac:dyDescent="0.25">
      <c r="A780" s="1" t="s">
        <v>35656</v>
      </c>
      <c r="N780" s="1" t="s">
        <v>54</v>
      </c>
      <c r="O780" s="1" t="s">
        <v>3497</v>
      </c>
      <c r="P780" s="1" t="s">
        <v>15153</v>
      </c>
      <c r="Q780" s="1" t="s">
        <v>13638</v>
      </c>
      <c r="R780" s="1">
        <v>36.36</v>
      </c>
      <c r="S780" s="1" t="s">
        <v>13638</v>
      </c>
      <c r="T780" s="1" t="s">
        <v>13638</v>
      </c>
      <c r="U780" s="8">
        <v>44354</v>
      </c>
      <c r="AJ780" s="1" t="e" vm="5">
        <v>#N/A</v>
      </c>
      <c r="AY780" s="1" t="s">
        <v>23</v>
      </c>
      <c r="BD780" s="1" t="b">
        <v>0</v>
      </c>
    </row>
    <row r="781" spans="1:56" x14ac:dyDescent="0.25">
      <c r="A781" s="1" t="s">
        <v>35657</v>
      </c>
      <c r="N781" s="1" t="s">
        <v>54</v>
      </c>
      <c r="O781" s="1" t="s">
        <v>3496</v>
      </c>
      <c r="P781" s="1" t="s">
        <v>28713</v>
      </c>
      <c r="Q781" s="1" t="s">
        <v>13638</v>
      </c>
      <c r="R781" s="1">
        <v>34.023899999999998</v>
      </c>
      <c r="S781" s="1" t="s">
        <v>13638</v>
      </c>
      <c r="T781" s="1" t="s">
        <v>13638</v>
      </c>
      <c r="U781" s="8">
        <v>44354</v>
      </c>
      <c r="AJ781" s="1" t="e" vm="5">
        <v>#N/A</v>
      </c>
      <c r="AY781" s="1" t="s">
        <v>23</v>
      </c>
      <c r="BD781" s="1" t="b">
        <v>0</v>
      </c>
    </row>
    <row r="782" spans="1:56" x14ac:dyDescent="0.25">
      <c r="A782" s="1" t="s">
        <v>35658</v>
      </c>
      <c r="N782" s="1" t="s">
        <v>54</v>
      </c>
      <c r="O782" s="1" t="s">
        <v>3495</v>
      </c>
      <c r="P782" s="1" t="s">
        <v>28714</v>
      </c>
      <c r="Q782" s="1" t="s">
        <v>13638</v>
      </c>
      <c r="R782" s="1">
        <v>32.938299999999998</v>
      </c>
      <c r="S782" s="1" t="s">
        <v>13638</v>
      </c>
      <c r="T782" s="1" t="s">
        <v>13638</v>
      </c>
      <c r="U782" s="8">
        <v>44354</v>
      </c>
      <c r="AJ782" s="1" t="e" vm="5">
        <v>#N/A</v>
      </c>
      <c r="AY782" s="1" t="s">
        <v>23</v>
      </c>
      <c r="BD782" s="1" t="b">
        <v>0</v>
      </c>
    </row>
    <row r="783" spans="1:56" x14ac:dyDescent="0.25">
      <c r="N783" s="1" t="s">
        <v>54</v>
      </c>
      <c r="O783" s="1" t="s">
        <v>3494</v>
      </c>
      <c r="P783" s="1" t="s">
        <v>28715</v>
      </c>
      <c r="Q783" s="1" t="s">
        <v>28716</v>
      </c>
      <c r="R783" s="1">
        <v>19.641200000000001</v>
      </c>
      <c r="S783" s="1" t="s">
        <v>13638</v>
      </c>
      <c r="T783" s="1" t="s">
        <v>13638</v>
      </c>
      <c r="U783" s="8">
        <v>44354</v>
      </c>
      <c r="AJ783" s="1" t="e" vm="5">
        <v>#N/A</v>
      </c>
      <c r="AY783" s="1" t="s">
        <v>23</v>
      </c>
      <c r="BD783" s="1" t="b">
        <v>0</v>
      </c>
    </row>
    <row r="784" spans="1:56" x14ac:dyDescent="0.25">
      <c r="A784" s="1" t="s">
        <v>16</v>
      </c>
      <c r="N784" s="1" t="s">
        <v>54</v>
      </c>
      <c r="O784" s="1" t="s">
        <v>3493</v>
      </c>
      <c r="P784" s="1" t="s">
        <v>28717</v>
      </c>
      <c r="Q784" s="1" t="s">
        <v>28718</v>
      </c>
      <c r="R784" s="1">
        <v>18.979199999999999</v>
      </c>
      <c r="S784" s="1" t="s">
        <v>13638</v>
      </c>
      <c r="T784" s="1" t="s">
        <v>13638</v>
      </c>
      <c r="U784" s="8">
        <v>44354</v>
      </c>
      <c r="AJ784" s="1" t="e" vm="5">
        <v>#N/A</v>
      </c>
      <c r="AY784" s="1" t="s">
        <v>23</v>
      </c>
      <c r="BD784" s="1" t="b">
        <v>0</v>
      </c>
    </row>
    <row r="785" spans="1:56" x14ac:dyDescent="0.25">
      <c r="A785" s="1" t="s">
        <v>35659</v>
      </c>
      <c r="N785" s="1" t="s">
        <v>54</v>
      </c>
      <c r="O785" s="1" t="s">
        <v>3492</v>
      </c>
      <c r="P785" s="1" t="s">
        <v>15162</v>
      </c>
      <c r="Q785" s="1" t="s">
        <v>13638</v>
      </c>
      <c r="R785" s="1">
        <v>115.11</v>
      </c>
      <c r="S785" s="1" t="s">
        <v>13638</v>
      </c>
      <c r="T785" s="1" t="s">
        <v>13638</v>
      </c>
      <c r="U785" s="8">
        <v>44354</v>
      </c>
      <c r="AJ785" s="1" t="e" vm="5">
        <v>#N/A</v>
      </c>
      <c r="AY785" s="1" t="s">
        <v>23</v>
      </c>
      <c r="BD785" s="1" t="b">
        <v>0</v>
      </c>
    </row>
    <row r="786" spans="1:56" x14ac:dyDescent="0.25">
      <c r="A786" s="1" t="s">
        <v>35660</v>
      </c>
      <c r="N786" s="1" t="s">
        <v>54</v>
      </c>
      <c r="O786" s="1" t="s">
        <v>3491</v>
      </c>
      <c r="P786" s="1" t="s">
        <v>15163</v>
      </c>
      <c r="Q786" s="1" t="s">
        <v>13638</v>
      </c>
      <c r="R786" s="1">
        <v>107.32</v>
      </c>
      <c r="S786" s="1" t="s">
        <v>13638</v>
      </c>
      <c r="T786" s="1" t="s">
        <v>13638</v>
      </c>
      <c r="U786" s="8">
        <v>44354</v>
      </c>
      <c r="AJ786" s="1" t="e" vm="5">
        <v>#N/A</v>
      </c>
      <c r="AY786" s="1" t="s">
        <v>23</v>
      </c>
      <c r="BD786" s="1" t="b">
        <v>0</v>
      </c>
    </row>
    <row r="787" spans="1:56" x14ac:dyDescent="0.25">
      <c r="A787" s="1" t="s">
        <v>35661</v>
      </c>
      <c r="N787" s="1" t="s">
        <v>54</v>
      </c>
      <c r="O787" s="1" t="s">
        <v>3490</v>
      </c>
      <c r="P787" s="1" t="s">
        <v>15164</v>
      </c>
      <c r="Q787" s="1" t="s">
        <v>13638</v>
      </c>
      <c r="R787" s="1">
        <v>47.29</v>
      </c>
      <c r="S787" s="1" t="s">
        <v>13638</v>
      </c>
      <c r="T787" s="1" t="s">
        <v>13638</v>
      </c>
      <c r="U787" s="8">
        <v>44354</v>
      </c>
      <c r="AJ787" s="1" t="e" vm="5">
        <v>#N/A</v>
      </c>
      <c r="AY787" s="1" t="s">
        <v>23</v>
      </c>
      <c r="BD787" s="1" t="b">
        <v>0</v>
      </c>
    </row>
    <row r="788" spans="1:56" x14ac:dyDescent="0.25">
      <c r="A788" s="1" t="s">
        <v>35662</v>
      </c>
      <c r="N788" s="1" t="s">
        <v>54</v>
      </c>
      <c r="O788" s="1" t="s">
        <v>3489</v>
      </c>
      <c r="P788" s="1" t="s">
        <v>15165</v>
      </c>
      <c r="Q788" s="1" t="s">
        <v>15166</v>
      </c>
      <c r="R788" s="1">
        <v>36.909999999999997</v>
      </c>
      <c r="S788" s="1" t="s">
        <v>13638</v>
      </c>
      <c r="T788" s="1" t="s">
        <v>13638</v>
      </c>
      <c r="U788" s="8">
        <v>44354</v>
      </c>
      <c r="AJ788" s="1" t="e" vm="5">
        <v>#N/A</v>
      </c>
      <c r="AY788" s="1" t="s">
        <v>23</v>
      </c>
      <c r="BD788" s="1" t="b">
        <v>0</v>
      </c>
    </row>
    <row r="789" spans="1:56" x14ac:dyDescent="0.25">
      <c r="N789" s="1" t="s">
        <v>54</v>
      </c>
      <c r="O789" s="1" t="s">
        <v>3468</v>
      </c>
      <c r="P789" s="1" t="s">
        <v>15167</v>
      </c>
      <c r="Q789" s="1" t="s">
        <v>15168</v>
      </c>
      <c r="R789" s="1">
        <v>11.23</v>
      </c>
      <c r="S789" s="1" t="s">
        <v>13638</v>
      </c>
      <c r="T789" s="1" t="s">
        <v>13638</v>
      </c>
      <c r="U789" s="8">
        <v>44354</v>
      </c>
      <c r="AJ789" s="1" t="e" vm="5">
        <v>#N/A</v>
      </c>
      <c r="AY789" s="1" t="s">
        <v>23</v>
      </c>
      <c r="BD789" s="1" t="b">
        <v>0</v>
      </c>
    </row>
    <row r="790" spans="1:56" x14ac:dyDescent="0.25">
      <c r="A790" s="1" t="s">
        <v>2</v>
      </c>
      <c r="N790" s="1" t="s">
        <v>54</v>
      </c>
      <c r="O790" s="1" t="s">
        <v>3467</v>
      </c>
      <c r="P790" s="1" t="s">
        <v>15169</v>
      </c>
      <c r="Q790" s="1" t="s">
        <v>13638</v>
      </c>
      <c r="R790" s="1">
        <v>11.23</v>
      </c>
      <c r="S790" s="1" t="s">
        <v>13638</v>
      </c>
      <c r="T790" s="1" t="s">
        <v>13638</v>
      </c>
      <c r="U790" s="8">
        <v>44354</v>
      </c>
      <c r="AJ790" s="1" t="e" vm="5">
        <v>#N/A</v>
      </c>
      <c r="AY790" s="1" t="s">
        <v>23</v>
      </c>
      <c r="BD790" s="1" t="b">
        <v>0</v>
      </c>
    </row>
    <row r="791" spans="1:56" x14ac:dyDescent="0.25">
      <c r="A791" s="1" t="s">
        <v>35663</v>
      </c>
      <c r="N791" s="1" t="s">
        <v>54</v>
      </c>
      <c r="O791" s="1" t="s">
        <v>3466</v>
      </c>
      <c r="P791" s="1" t="s">
        <v>15170</v>
      </c>
      <c r="Q791" s="1" t="s">
        <v>15171</v>
      </c>
      <c r="R791" s="1">
        <v>11.13</v>
      </c>
      <c r="S791" s="1" t="s">
        <v>13638</v>
      </c>
      <c r="T791" s="1" t="s">
        <v>13638</v>
      </c>
      <c r="U791" s="8">
        <v>44354</v>
      </c>
      <c r="AJ791" s="1" t="e" vm="5">
        <v>#N/A</v>
      </c>
      <c r="AY791" s="1" t="s">
        <v>23</v>
      </c>
      <c r="BD791" s="1" t="b">
        <v>0</v>
      </c>
    </row>
    <row r="792" spans="1:56" x14ac:dyDescent="0.25">
      <c r="A792" s="1" t="s">
        <v>35664</v>
      </c>
      <c r="N792" s="1" t="s">
        <v>54</v>
      </c>
      <c r="O792" s="1" t="s">
        <v>3465</v>
      </c>
      <c r="P792" s="1" t="s">
        <v>15172</v>
      </c>
      <c r="Q792" s="1" t="s">
        <v>13638</v>
      </c>
      <c r="R792" s="1">
        <v>11.13</v>
      </c>
      <c r="S792" s="1" t="s">
        <v>13638</v>
      </c>
      <c r="T792" s="1" t="s">
        <v>13638</v>
      </c>
      <c r="U792" s="8">
        <v>44354</v>
      </c>
      <c r="AJ792" s="1" t="e" vm="5">
        <v>#N/A</v>
      </c>
      <c r="AY792" s="1" t="s">
        <v>23</v>
      </c>
      <c r="BD792" s="1" t="b">
        <v>0</v>
      </c>
    </row>
    <row r="793" spans="1:56" x14ac:dyDescent="0.25">
      <c r="A793" s="1" t="s">
        <v>35665</v>
      </c>
      <c r="N793" s="1" t="s">
        <v>54</v>
      </c>
      <c r="O793" s="1" t="s">
        <v>3439</v>
      </c>
      <c r="P793" s="1" t="s">
        <v>15173</v>
      </c>
      <c r="Q793" s="1" t="s">
        <v>13638</v>
      </c>
      <c r="R793" s="1">
        <v>130.22999999999999</v>
      </c>
      <c r="S793" s="1" t="s">
        <v>13638</v>
      </c>
      <c r="T793" s="1" t="s">
        <v>13638</v>
      </c>
      <c r="U793" s="8">
        <v>44354</v>
      </c>
      <c r="AJ793" s="1" t="e" vm="5">
        <v>#N/A</v>
      </c>
      <c r="AY793" s="1" t="s">
        <v>23</v>
      </c>
      <c r="BD793" s="1" t="b">
        <v>0</v>
      </c>
    </row>
    <row r="794" spans="1:56" x14ac:dyDescent="0.25">
      <c r="A794" s="1" t="s">
        <v>35666</v>
      </c>
      <c r="N794" s="1" t="s">
        <v>54</v>
      </c>
      <c r="O794" s="1" t="s">
        <v>3438</v>
      </c>
      <c r="P794" s="1" t="s">
        <v>15174</v>
      </c>
      <c r="Q794" s="1" t="s">
        <v>13638</v>
      </c>
      <c r="R794" s="1">
        <v>35.01</v>
      </c>
      <c r="S794" s="1" t="s">
        <v>13638</v>
      </c>
      <c r="T794" s="1" t="s">
        <v>13638</v>
      </c>
      <c r="U794" s="8">
        <v>44354</v>
      </c>
      <c r="AJ794" s="1" t="e" vm="5">
        <v>#N/A</v>
      </c>
      <c r="AY794" s="1" t="s">
        <v>23</v>
      </c>
      <c r="BD794" s="1" t="b">
        <v>0</v>
      </c>
    </row>
    <row r="795" spans="1:56" x14ac:dyDescent="0.25">
      <c r="N795" s="1" t="s">
        <v>54</v>
      </c>
      <c r="O795" s="1" t="s">
        <v>3437</v>
      </c>
      <c r="P795" s="1" t="s">
        <v>15175</v>
      </c>
      <c r="Q795" s="1" t="s">
        <v>15176</v>
      </c>
      <c r="R795" s="1">
        <v>28.91</v>
      </c>
      <c r="S795" s="1" t="s">
        <v>13638</v>
      </c>
      <c r="T795" s="1" t="s">
        <v>13638</v>
      </c>
      <c r="U795" s="8">
        <v>44354</v>
      </c>
      <c r="AJ795" s="1" t="e" vm="5">
        <v>#N/A</v>
      </c>
      <c r="AY795" s="1" t="s">
        <v>23</v>
      </c>
      <c r="BD795" s="1" t="b">
        <v>0</v>
      </c>
    </row>
    <row r="796" spans="1:56" x14ac:dyDescent="0.25">
      <c r="A796" s="1" t="s">
        <v>18</v>
      </c>
      <c r="N796" s="1" t="s">
        <v>54</v>
      </c>
      <c r="O796" s="1" t="s">
        <v>3436</v>
      </c>
      <c r="P796" s="1" t="s">
        <v>15177</v>
      </c>
      <c r="Q796" s="1" t="s">
        <v>13638</v>
      </c>
      <c r="R796" s="1">
        <v>119.26</v>
      </c>
      <c r="S796" s="1" t="s">
        <v>13638</v>
      </c>
      <c r="T796" s="1" t="s">
        <v>13638</v>
      </c>
      <c r="U796" s="8">
        <v>44354</v>
      </c>
      <c r="AJ796" s="1" t="e" vm="5">
        <v>#N/A</v>
      </c>
      <c r="AY796" s="1" t="s">
        <v>23</v>
      </c>
      <c r="BD796" s="1" t="b">
        <v>0</v>
      </c>
    </row>
    <row r="797" spans="1:56" x14ac:dyDescent="0.25">
      <c r="A797" s="1" t="s">
        <v>35667</v>
      </c>
      <c r="N797" s="1" t="s">
        <v>54</v>
      </c>
      <c r="O797" s="1" t="s">
        <v>15178</v>
      </c>
      <c r="P797" s="1" t="s">
        <v>15179</v>
      </c>
      <c r="Q797" s="1" t="s">
        <v>13638</v>
      </c>
      <c r="R797" s="1">
        <v>25.15</v>
      </c>
      <c r="S797" s="1" t="s">
        <v>13638</v>
      </c>
      <c r="T797" s="1" t="s">
        <v>13638</v>
      </c>
      <c r="U797" s="8">
        <v>44354</v>
      </c>
      <c r="AJ797" s="1" t="e" vm="5">
        <v>#N/A</v>
      </c>
      <c r="AY797" s="1" t="s">
        <v>23</v>
      </c>
      <c r="BD797" s="1" t="b">
        <v>0</v>
      </c>
    </row>
    <row r="798" spans="1:56" x14ac:dyDescent="0.25">
      <c r="A798" s="1" t="s">
        <v>35668</v>
      </c>
      <c r="N798" s="1" t="s">
        <v>54</v>
      </c>
      <c r="O798" s="1" t="s">
        <v>15180</v>
      </c>
      <c r="P798" s="1" t="s">
        <v>15181</v>
      </c>
      <c r="Q798" s="1" t="s">
        <v>15182</v>
      </c>
      <c r="R798" s="1">
        <v>16.63</v>
      </c>
      <c r="S798" s="1" t="s">
        <v>13638</v>
      </c>
      <c r="T798" s="1" t="s">
        <v>13638</v>
      </c>
      <c r="U798" s="8">
        <v>44354</v>
      </c>
      <c r="AJ798" s="1" t="e" vm="5">
        <v>#N/A</v>
      </c>
      <c r="AY798" s="1" t="s">
        <v>23</v>
      </c>
      <c r="BD798" s="1" t="b">
        <v>0</v>
      </c>
    </row>
    <row r="799" spans="1:56" x14ac:dyDescent="0.25">
      <c r="A799" s="1" t="s">
        <v>35669</v>
      </c>
      <c r="N799" s="1" t="s">
        <v>54</v>
      </c>
      <c r="O799" s="1" t="s">
        <v>3435</v>
      </c>
      <c r="P799" s="1" t="s">
        <v>15183</v>
      </c>
      <c r="Q799" s="1" t="s">
        <v>13638</v>
      </c>
      <c r="R799" s="1">
        <v>46.28</v>
      </c>
      <c r="S799" s="1" t="s">
        <v>13638</v>
      </c>
      <c r="T799" s="1" t="s">
        <v>13638</v>
      </c>
      <c r="U799" s="8">
        <v>44354</v>
      </c>
      <c r="AJ799" s="1" t="e" vm="5">
        <v>#N/A</v>
      </c>
      <c r="AY799" s="1" t="s">
        <v>23</v>
      </c>
      <c r="BD799" s="1" t="b">
        <v>0</v>
      </c>
    </row>
    <row r="800" spans="1:56" x14ac:dyDescent="0.25">
      <c r="A800" s="1" t="s">
        <v>35670</v>
      </c>
      <c r="N800" s="1" t="s">
        <v>54</v>
      </c>
      <c r="O800" s="1" t="s">
        <v>3434</v>
      </c>
      <c r="P800" s="1" t="s">
        <v>15184</v>
      </c>
      <c r="Q800" s="1" t="s">
        <v>13638</v>
      </c>
      <c r="R800" s="1">
        <v>43.45</v>
      </c>
      <c r="S800" s="1" t="s">
        <v>13638</v>
      </c>
      <c r="T800" s="1" t="s">
        <v>13638</v>
      </c>
      <c r="U800" s="8">
        <v>44354</v>
      </c>
      <c r="AJ800" s="1" t="e" vm="5">
        <v>#N/A</v>
      </c>
      <c r="AY800" s="1" t="s">
        <v>23</v>
      </c>
      <c r="BD800" s="1" t="b">
        <v>0</v>
      </c>
    </row>
    <row r="801" spans="1:56" x14ac:dyDescent="0.25">
      <c r="A801" s="1" t="s">
        <v>35671</v>
      </c>
      <c r="N801" s="1" t="s">
        <v>54</v>
      </c>
      <c r="O801" s="1" t="s">
        <v>3433</v>
      </c>
      <c r="P801" s="1" t="s">
        <v>15185</v>
      </c>
      <c r="Q801" s="1" t="s">
        <v>15186</v>
      </c>
      <c r="R801" s="1">
        <v>31.348400000000002</v>
      </c>
      <c r="S801" s="1" t="s">
        <v>13638</v>
      </c>
      <c r="T801" s="1" t="s">
        <v>13638</v>
      </c>
      <c r="U801" s="8">
        <v>44354</v>
      </c>
      <c r="AJ801" s="1" t="e" vm="5">
        <v>#N/A</v>
      </c>
      <c r="AY801" s="1" t="s">
        <v>23</v>
      </c>
      <c r="BD801" s="1" t="b">
        <v>0</v>
      </c>
    </row>
    <row r="802" spans="1:56" x14ac:dyDescent="0.25">
      <c r="A802" s="1" t="s">
        <v>35672</v>
      </c>
      <c r="N802" s="1" t="s">
        <v>54</v>
      </c>
      <c r="O802" s="1" t="s">
        <v>3432</v>
      </c>
      <c r="P802" s="1" t="s">
        <v>15187</v>
      </c>
      <c r="Q802" s="1" t="s">
        <v>13638</v>
      </c>
      <c r="R802" s="1">
        <v>31.329899999999999</v>
      </c>
      <c r="S802" s="1" t="s">
        <v>13638</v>
      </c>
      <c r="T802" s="1" t="s">
        <v>13638</v>
      </c>
      <c r="U802" s="8">
        <v>44354</v>
      </c>
      <c r="AJ802" s="1" t="e" vm="5">
        <v>#N/A</v>
      </c>
      <c r="AY802" s="1" t="s">
        <v>23</v>
      </c>
      <c r="BD802" s="1" t="b">
        <v>0</v>
      </c>
    </row>
    <row r="803" spans="1:56" x14ac:dyDescent="0.25">
      <c r="N803" s="1" t="s">
        <v>54</v>
      </c>
      <c r="O803" s="1" t="s">
        <v>3431</v>
      </c>
      <c r="P803" s="1" t="s">
        <v>15188</v>
      </c>
      <c r="Q803" s="1" t="s">
        <v>13638</v>
      </c>
      <c r="R803" s="1">
        <v>29.8874</v>
      </c>
      <c r="S803" s="1" t="s">
        <v>13638</v>
      </c>
      <c r="T803" s="1" t="s">
        <v>13638</v>
      </c>
      <c r="U803" s="8">
        <v>44354</v>
      </c>
      <c r="AJ803" s="1" t="e" vm="5">
        <v>#N/A</v>
      </c>
      <c r="AY803" s="1" t="s">
        <v>23</v>
      </c>
      <c r="BD803" s="1" t="b">
        <v>0</v>
      </c>
    </row>
    <row r="804" spans="1:56" x14ac:dyDescent="0.25">
      <c r="A804" s="1" t="s">
        <v>19</v>
      </c>
      <c r="N804" s="1" t="s">
        <v>54</v>
      </c>
      <c r="O804" s="1" t="s">
        <v>3430</v>
      </c>
      <c r="P804" s="1" t="s">
        <v>15189</v>
      </c>
      <c r="Q804" s="1" t="s">
        <v>15190</v>
      </c>
      <c r="R804" s="1">
        <v>17.9924</v>
      </c>
      <c r="S804" s="1" t="s">
        <v>13638</v>
      </c>
      <c r="T804" s="1" t="s">
        <v>13638</v>
      </c>
      <c r="U804" s="8">
        <v>44354</v>
      </c>
      <c r="AJ804" s="1" t="e" vm="5">
        <v>#N/A</v>
      </c>
      <c r="AY804" s="1" t="s">
        <v>23</v>
      </c>
      <c r="BD804" s="1" t="b">
        <v>0</v>
      </c>
    </row>
    <row r="805" spans="1:56" x14ac:dyDescent="0.25">
      <c r="A805" s="1" t="s">
        <v>35673</v>
      </c>
      <c r="N805" s="1" t="s">
        <v>54</v>
      </c>
      <c r="O805" s="1" t="s">
        <v>3429</v>
      </c>
      <c r="P805" s="1" t="s">
        <v>28719</v>
      </c>
      <c r="Q805" s="1" t="s">
        <v>28720</v>
      </c>
      <c r="R805" s="1">
        <v>20.3887</v>
      </c>
      <c r="S805" s="1" t="s">
        <v>13638</v>
      </c>
      <c r="T805" s="1" t="s">
        <v>13638</v>
      </c>
      <c r="U805" s="8">
        <v>44354</v>
      </c>
      <c r="AJ805" s="1" t="e" vm="5">
        <v>#N/A</v>
      </c>
      <c r="AY805" s="1" t="s">
        <v>23</v>
      </c>
      <c r="BD805" s="1" t="b">
        <v>0</v>
      </c>
    </row>
    <row r="806" spans="1:56" x14ac:dyDescent="0.25">
      <c r="A806" s="1" t="s">
        <v>35674</v>
      </c>
      <c r="N806" s="1" t="s">
        <v>54</v>
      </c>
      <c r="O806" s="1" t="s">
        <v>3428</v>
      </c>
      <c r="P806" s="1" t="s">
        <v>28721</v>
      </c>
      <c r="Q806" s="1" t="s">
        <v>13638</v>
      </c>
      <c r="R806" s="1">
        <v>26.687100000000001</v>
      </c>
      <c r="S806" s="1" t="s">
        <v>13638</v>
      </c>
      <c r="T806" s="1" t="s">
        <v>13638</v>
      </c>
      <c r="U806" s="8">
        <v>44354</v>
      </c>
      <c r="AJ806" s="1" t="e" vm="5">
        <v>#N/A</v>
      </c>
      <c r="AY806" s="1" t="s">
        <v>23</v>
      </c>
      <c r="BD806" s="1" t="b">
        <v>0</v>
      </c>
    </row>
    <row r="807" spans="1:56" x14ac:dyDescent="0.25">
      <c r="A807" s="1" t="s">
        <v>35675</v>
      </c>
      <c r="N807" s="1" t="s">
        <v>54</v>
      </c>
      <c r="O807" s="1" t="s">
        <v>3427</v>
      </c>
      <c r="P807" s="1" t="s">
        <v>28722</v>
      </c>
      <c r="Q807" s="1" t="s">
        <v>13638</v>
      </c>
      <c r="R807" s="1">
        <v>25.6053</v>
      </c>
      <c r="S807" s="1" t="s">
        <v>13638</v>
      </c>
      <c r="T807" s="1" t="s">
        <v>13638</v>
      </c>
      <c r="U807" s="8">
        <v>44354</v>
      </c>
      <c r="AJ807" s="1" t="e" vm="5">
        <v>#N/A</v>
      </c>
      <c r="AY807" s="1" t="s">
        <v>23</v>
      </c>
      <c r="BD807" s="1" t="b">
        <v>0</v>
      </c>
    </row>
    <row r="808" spans="1:56" x14ac:dyDescent="0.25">
      <c r="A808" s="1" t="s">
        <v>35676</v>
      </c>
      <c r="N808" s="1" t="s">
        <v>54</v>
      </c>
      <c r="O808" s="1" t="s">
        <v>3426</v>
      </c>
      <c r="P808" s="1" t="s">
        <v>28723</v>
      </c>
      <c r="Q808" s="1" t="s">
        <v>28724</v>
      </c>
      <c r="R808" s="1">
        <v>17.635100000000001</v>
      </c>
      <c r="S808" s="1" t="s">
        <v>13638</v>
      </c>
      <c r="T808" s="1" t="s">
        <v>13638</v>
      </c>
      <c r="U808" s="8">
        <v>44354</v>
      </c>
      <c r="AJ808" s="1" t="e" vm="5">
        <v>#N/A</v>
      </c>
      <c r="AY808" s="1" t="s">
        <v>23</v>
      </c>
      <c r="BD808" s="1" t="b">
        <v>0</v>
      </c>
    </row>
    <row r="809" spans="1:56" x14ac:dyDescent="0.25">
      <c r="A809" s="1" t="s">
        <v>35677</v>
      </c>
      <c r="N809" s="1" t="s">
        <v>54</v>
      </c>
      <c r="O809" s="1" t="s">
        <v>3412</v>
      </c>
      <c r="P809" s="1" t="s">
        <v>15191</v>
      </c>
      <c r="Q809" s="1" t="s">
        <v>15192</v>
      </c>
      <c r="R809" s="1">
        <v>14.55</v>
      </c>
      <c r="S809" s="1" t="s">
        <v>13638</v>
      </c>
      <c r="T809" s="1" t="s">
        <v>13638</v>
      </c>
      <c r="U809" s="8">
        <v>44354</v>
      </c>
      <c r="AJ809" s="1" t="e" vm="5">
        <v>#N/A</v>
      </c>
      <c r="AY809" s="1" t="s">
        <v>23</v>
      </c>
      <c r="BD809" s="1" t="b">
        <v>0</v>
      </c>
    </row>
    <row r="810" spans="1:56" x14ac:dyDescent="0.25">
      <c r="A810" s="1" t="s">
        <v>35678</v>
      </c>
      <c r="N810" s="1" t="s">
        <v>54</v>
      </c>
      <c r="O810" s="1" t="s">
        <v>3411</v>
      </c>
      <c r="P810" s="1" t="s">
        <v>15193</v>
      </c>
      <c r="Q810" s="1" t="s">
        <v>13638</v>
      </c>
      <c r="R810" s="1">
        <v>20.010000000000002</v>
      </c>
      <c r="S810" s="1" t="s">
        <v>13638</v>
      </c>
      <c r="T810" s="1" t="s">
        <v>13638</v>
      </c>
      <c r="U810" s="8">
        <v>44354</v>
      </c>
      <c r="AJ810" s="1" t="e" vm="5">
        <v>#N/A</v>
      </c>
      <c r="AY810" s="1" t="s">
        <v>23</v>
      </c>
      <c r="BD810" s="1" t="b">
        <v>0</v>
      </c>
    </row>
    <row r="811" spans="1:56" x14ac:dyDescent="0.25">
      <c r="N811" s="1" t="s">
        <v>54</v>
      </c>
      <c r="O811" s="1" t="s">
        <v>3410</v>
      </c>
      <c r="P811" s="1" t="s">
        <v>15194</v>
      </c>
      <c r="Q811" s="1" t="s">
        <v>15195</v>
      </c>
      <c r="R811" s="1">
        <v>13.83</v>
      </c>
      <c r="S811" s="1" t="s">
        <v>13638</v>
      </c>
      <c r="T811" s="1" t="s">
        <v>13638</v>
      </c>
      <c r="U811" s="8">
        <v>44354</v>
      </c>
      <c r="AJ811" s="1" t="e" vm="5">
        <v>#N/A</v>
      </c>
      <c r="AY811" s="1" t="s">
        <v>23</v>
      </c>
      <c r="BD811" s="1" t="b">
        <v>0</v>
      </c>
    </row>
    <row r="812" spans="1:56" x14ac:dyDescent="0.25">
      <c r="A812" s="1" t="s">
        <v>21</v>
      </c>
      <c r="N812" s="1" t="s">
        <v>54</v>
      </c>
      <c r="O812" s="1" t="s">
        <v>3409</v>
      </c>
      <c r="P812" s="1" t="s">
        <v>15196</v>
      </c>
      <c r="Q812" s="1" t="s">
        <v>13638</v>
      </c>
      <c r="R812" s="1">
        <v>18.899999999999999</v>
      </c>
      <c r="S812" s="1" t="s">
        <v>13638</v>
      </c>
      <c r="T812" s="1" t="s">
        <v>13638</v>
      </c>
      <c r="U812" s="8">
        <v>44354</v>
      </c>
      <c r="AJ812" s="1" t="e" vm="5">
        <v>#N/A</v>
      </c>
      <c r="AY812" s="1" t="s">
        <v>23</v>
      </c>
      <c r="BD812" s="1" t="b">
        <v>0</v>
      </c>
    </row>
    <row r="813" spans="1:56" x14ac:dyDescent="0.25">
      <c r="A813" s="1" t="s">
        <v>35679</v>
      </c>
      <c r="N813" s="1" t="s">
        <v>54</v>
      </c>
      <c r="O813" s="1" t="s">
        <v>3404</v>
      </c>
      <c r="P813" s="1" t="s">
        <v>15197</v>
      </c>
      <c r="Q813" s="1" t="s">
        <v>15198</v>
      </c>
      <c r="R813" s="1">
        <v>342.45</v>
      </c>
      <c r="S813" s="1" t="s">
        <v>13638</v>
      </c>
      <c r="T813" s="1" t="s">
        <v>13638</v>
      </c>
      <c r="U813" s="8">
        <v>44354</v>
      </c>
      <c r="AJ813" s="1" t="e" vm="5">
        <v>#N/A</v>
      </c>
      <c r="AY813" s="1" t="s">
        <v>23</v>
      </c>
      <c r="BD813" s="1" t="b">
        <v>0</v>
      </c>
    </row>
    <row r="814" spans="1:56" x14ac:dyDescent="0.25">
      <c r="A814" s="1" t="s">
        <v>35680</v>
      </c>
      <c r="N814" s="1" t="s">
        <v>54</v>
      </c>
      <c r="O814" s="1" t="s">
        <v>3403</v>
      </c>
      <c r="P814" s="1" t="s">
        <v>15199</v>
      </c>
      <c r="Q814" s="1" t="s">
        <v>13638</v>
      </c>
      <c r="R814" s="1">
        <v>1009.79</v>
      </c>
      <c r="S814" s="1" t="s">
        <v>13638</v>
      </c>
      <c r="T814" s="1" t="s">
        <v>13638</v>
      </c>
      <c r="U814" s="8">
        <v>44354</v>
      </c>
      <c r="AJ814" s="1" t="e" vm="5">
        <v>#N/A</v>
      </c>
      <c r="AY814" s="1" t="s">
        <v>23</v>
      </c>
      <c r="BD814" s="1" t="b">
        <v>0</v>
      </c>
    </row>
    <row r="815" spans="1:56" x14ac:dyDescent="0.25">
      <c r="A815" s="1" t="s">
        <v>35681</v>
      </c>
      <c r="N815" s="1" t="s">
        <v>54</v>
      </c>
      <c r="O815" s="1" t="s">
        <v>3402</v>
      </c>
      <c r="P815" s="1" t="s">
        <v>15200</v>
      </c>
      <c r="Q815" s="1" t="s">
        <v>13638</v>
      </c>
      <c r="R815" s="1">
        <v>935.12</v>
      </c>
      <c r="S815" s="1" t="s">
        <v>13638</v>
      </c>
      <c r="T815" s="1" t="s">
        <v>13638</v>
      </c>
      <c r="U815" s="8">
        <v>44354</v>
      </c>
      <c r="AJ815" s="1" t="e" vm="5">
        <v>#N/A</v>
      </c>
      <c r="AY815" s="1" t="s">
        <v>23</v>
      </c>
      <c r="BD815" s="1" t="b">
        <v>0</v>
      </c>
    </row>
    <row r="816" spans="1:56" x14ac:dyDescent="0.25">
      <c r="A816" s="1" t="s">
        <v>35682</v>
      </c>
      <c r="N816" s="1" t="s">
        <v>54</v>
      </c>
      <c r="O816" s="1" t="s">
        <v>3401</v>
      </c>
      <c r="P816" s="1" t="s">
        <v>15201</v>
      </c>
      <c r="Q816" s="1" t="s">
        <v>15202</v>
      </c>
      <c r="R816" s="1">
        <v>171.2</v>
      </c>
      <c r="S816" s="1" t="s">
        <v>13638</v>
      </c>
      <c r="T816" s="1" t="s">
        <v>13638</v>
      </c>
      <c r="U816" s="8">
        <v>44354</v>
      </c>
      <c r="AJ816" s="1" t="e" vm="5">
        <v>#N/A</v>
      </c>
      <c r="AY816" s="1" t="s">
        <v>23</v>
      </c>
      <c r="BD816" s="1" t="b">
        <v>0</v>
      </c>
    </row>
    <row r="817" spans="1:56" x14ac:dyDescent="0.25">
      <c r="N817" s="1" t="s">
        <v>54</v>
      </c>
      <c r="O817" s="1" t="s">
        <v>3388</v>
      </c>
      <c r="P817" s="1" t="s">
        <v>15203</v>
      </c>
      <c r="Q817" s="1" t="s">
        <v>15204</v>
      </c>
      <c r="R817" s="1">
        <v>17.45</v>
      </c>
      <c r="S817" s="1" t="s">
        <v>13638</v>
      </c>
      <c r="T817" s="1" t="s">
        <v>13638</v>
      </c>
      <c r="U817" s="8">
        <v>44354</v>
      </c>
      <c r="AJ817" s="1" t="e" vm="5">
        <v>#N/A</v>
      </c>
      <c r="AY817" s="1" t="s">
        <v>23</v>
      </c>
      <c r="BD817" s="1" t="b">
        <v>0</v>
      </c>
    </row>
    <row r="818" spans="1:56" x14ac:dyDescent="0.25">
      <c r="A818" s="1" t="s">
        <v>22</v>
      </c>
      <c r="N818" s="1" t="s">
        <v>54</v>
      </c>
      <c r="O818" s="1" t="s">
        <v>3387</v>
      </c>
      <c r="P818" s="1" t="s">
        <v>15205</v>
      </c>
      <c r="Q818" s="1" t="s">
        <v>13638</v>
      </c>
      <c r="R818" s="1">
        <v>19.05</v>
      </c>
      <c r="S818" s="1" t="s">
        <v>13638</v>
      </c>
      <c r="T818" s="1" t="s">
        <v>13638</v>
      </c>
      <c r="U818" s="8">
        <v>44354</v>
      </c>
      <c r="AJ818" s="1" t="e" vm="5">
        <v>#N/A</v>
      </c>
      <c r="AY818" s="1" t="s">
        <v>23</v>
      </c>
      <c r="BD818" s="1" t="b">
        <v>0</v>
      </c>
    </row>
    <row r="819" spans="1:56" x14ac:dyDescent="0.25">
      <c r="A819" s="1" t="s">
        <v>35683</v>
      </c>
      <c r="N819" s="1" t="s">
        <v>54</v>
      </c>
      <c r="O819" s="1" t="s">
        <v>3386</v>
      </c>
      <c r="P819" s="1" t="s">
        <v>15206</v>
      </c>
      <c r="Q819" s="1" t="s">
        <v>15207</v>
      </c>
      <c r="R819" s="1">
        <v>16.84</v>
      </c>
      <c r="S819" s="1" t="s">
        <v>13638</v>
      </c>
      <c r="T819" s="1" t="s">
        <v>13638</v>
      </c>
      <c r="U819" s="8">
        <v>44354</v>
      </c>
      <c r="AJ819" s="1" t="e" vm="5">
        <v>#N/A</v>
      </c>
      <c r="AY819" s="1" t="s">
        <v>23</v>
      </c>
      <c r="BD819" s="1" t="b">
        <v>0</v>
      </c>
    </row>
    <row r="820" spans="1:56" x14ac:dyDescent="0.25">
      <c r="A820" s="1" t="s">
        <v>35684</v>
      </c>
      <c r="N820" s="1" t="s">
        <v>54</v>
      </c>
      <c r="O820" s="1" t="s">
        <v>3385</v>
      </c>
      <c r="P820" s="1" t="s">
        <v>15208</v>
      </c>
      <c r="Q820" s="1" t="s">
        <v>13638</v>
      </c>
      <c r="R820" s="1">
        <v>18.39</v>
      </c>
      <c r="S820" s="1" t="s">
        <v>13638</v>
      </c>
      <c r="T820" s="1" t="s">
        <v>13638</v>
      </c>
      <c r="U820" s="8">
        <v>44354</v>
      </c>
      <c r="AJ820" s="1" t="e" vm="5">
        <v>#N/A</v>
      </c>
      <c r="AY820" s="1" t="s">
        <v>23</v>
      </c>
      <c r="BD820" s="1" t="b">
        <v>0</v>
      </c>
    </row>
    <row r="821" spans="1:56" x14ac:dyDescent="0.25">
      <c r="A821" s="1" t="s">
        <v>35685</v>
      </c>
      <c r="N821" s="1" t="s">
        <v>54</v>
      </c>
      <c r="O821" s="1" t="s">
        <v>3384</v>
      </c>
      <c r="P821" s="1" t="s">
        <v>15209</v>
      </c>
      <c r="Q821" s="1" t="s">
        <v>13638</v>
      </c>
      <c r="R821" s="1">
        <v>13.49</v>
      </c>
      <c r="S821" s="1" t="s">
        <v>13638</v>
      </c>
      <c r="T821" s="1" t="s">
        <v>13638</v>
      </c>
      <c r="U821" s="8">
        <v>44354</v>
      </c>
      <c r="AJ821" s="1" t="e" vm="5">
        <v>#N/A</v>
      </c>
      <c r="AY821" s="1" t="s">
        <v>23</v>
      </c>
      <c r="BD821" s="1" t="b">
        <v>0</v>
      </c>
    </row>
    <row r="822" spans="1:56" x14ac:dyDescent="0.25">
      <c r="A822" s="1" t="s">
        <v>35686</v>
      </c>
      <c r="N822" s="1" t="s">
        <v>54</v>
      </c>
      <c r="O822" s="1" t="s">
        <v>3383</v>
      </c>
      <c r="P822" s="1" t="s">
        <v>15210</v>
      </c>
      <c r="Q822" s="1" t="s">
        <v>13638</v>
      </c>
      <c r="R822" s="1">
        <v>13.48</v>
      </c>
      <c r="S822" s="1" t="s">
        <v>13638</v>
      </c>
      <c r="T822" s="1" t="s">
        <v>13638</v>
      </c>
      <c r="U822" s="8">
        <v>44354</v>
      </c>
      <c r="AJ822" s="1" t="e" vm="5">
        <v>#N/A</v>
      </c>
      <c r="AY822" s="1" t="s">
        <v>23</v>
      </c>
      <c r="BD822" s="1" t="b">
        <v>0</v>
      </c>
    </row>
    <row r="823" spans="1:56" x14ac:dyDescent="0.25">
      <c r="N823" s="1" t="s">
        <v>54</v>
      </c>
      <c r="O823" s="1" t="s">
        <v>3382</v>
      </c>
      <c r="P823" s="1" t="s">
        <v>15211</v>
      </c>
      <c r="Q823" s="1" t="s">
        <v>13638</v>
      </c>
      <c r="R823" s="1">
        <v>13.1</v>
      </c>
      <c r="S823" s="1" t="s">
        <v>13638</v>
      </c>
      <c r="T823" s="1" t="s">
        <v>13638</v>
      </c>
      <c r="U823" s="8">
        <v>44354</v>
      </c>
      <c r="AJ823" s="1" t="e" vm="5">
        <v>#N/A</v>
      </c>
      <c r="AY823" s="1" t="s">
        <v>23</v>
      </c>
      <c r="BD823" s="1" t="b">
        <v>0</v>
      </c>
    </row>
    <row r="824" spans="1:56" x14ac:dyDescent="0.25">
      <c r="A824" s="1" t="s">
        <v>48</v>
      </c>
      <c r="N824" s="1" t="s">
        <v>54</v>
      </c>
      <c r="O824" s="1" t="s">
        <v>3381</v>
      </c>
      <c r="P824" s="1" t="s">
        <v>15212</v>
      </c>
      <c r="Q824" s="1" t="s">
        <v>13638</v>
      </c>
      <c r="R824" s="1">
        <v>13.1</v>
      </c>
      <c r="S824" s="1" t="s">
        <v>13638</v>
      </c>
      <c r="T824" s="1" t="s">
        <v>13638</v>
      </c>
      <c r="U824" s="8">
        <v>44354</v>
      </c>
      <c r="AJ824" s="1" t="e" vm="5">
        <v>#N/A</v>
      </c>
      <c r="AY824" s="1" t="s">
        <v>23</v>
      </c>
      <c r="BD824" s="1" t="b">
        <v>0</v>
      </c>
    </row>
    <row r="825" spans="1:56" x14ac:dyDescent="0.25">
      <c r="N825" s="1" t="s">
        <v>54</v>
      </c>
      <c r="O825" s="1" t="s">
        <v>3356</v>
      </c>
      <c r="P825" s="1" t="s">
        <v>15213</v>
      </c>
      <c r="Q825" s="1" t="s">
        <v>15214</v>
      </c>
      <c r="R825" s="1">
        <v>13.75</v>
      </c>
      <c r="S825" s="1" t="s">
        <v>13638</v>
      </c>
      <c r="T825" s="1" t="s">
        <v>13638</v>
      </c>
      <c r="U825" s="8">
        <v>44354</v>
      </c>
      <c r="AJ825" s="1" t="e" vm="5">
        <v>#N/A</v>
      </c>
      <c r="AY825" s="1" t="s">
        <v>23</v>
      </c>
      <c r="BD825" s="1" t="b">
        <v>0</v>
      </c>
    </row>
    <row r="826" spans="1:56" x14ac:dyDescent="0.25">
      <c r="N826" s="1" t="s">
        <v>54</v>
      </c>
      <c r="O826" s="1" t="s">
        <v>3355</v>
      </c>
      <c r="P826" s="1" t="s">
        <v>15215</v>
      </c>
      <c r="Q826" s="1" t="s">
        <v>13638</v>
      </c>
      <c r="R826" s="1">
        <v>13.74</v>
      </c>
      <c r="S826" s="1" t="s">
        <v>13638</v>
      </c>
      <c r="T826" s="1" t="s">
        <v>13638</v>
      </c>
      <c r="U826" s="8">
        <v>44354</v>
      </c>
      <c r="AJ826" s="1" t="e" vm="5">
        <v>#N/A</v>
      </c>
      <c r="AY826" s="1" t="s">
        <v>23</v>
      </c>
      <c r="BD826" s="1" t="b">
        <v>0</v>
      </c>
    </row>
    <row r="827" spans="1:56" x14ac:dyDescent="0.25">
      <c r="A827" s="1" t="s">
        <v>4</v>
      </c>
      <c r="N827" s="1" t="s">
        <v>54</v>
      </c>
      <c r="O827" s="1" t="s">
        <v>3354</v>
      </c>
      <c r="P827" s="1" t="s">
        <v>15216</v>
      </c>
      <c r="Q827" s="1" t="s">
        <v>15217</v>
      </c>
      <c r="R827" s="1">
        <v>13.58</v>
      </c>
      <c r="S827" s="1" t="s">
        <v>13638</v>
      </c>
      <c r="T827" s="1" t="s">
        <v>13638</v>
      </c>
      <c r="U827" s="8">
        <v>44354</v>
      </c>
      <c r="AJ827" s="1" t="e" vm="5">
        <v>#N/A</v>
      </c>
      <c r="AY827" s="1" t="s">
        <v>23</v>
      </c>
      <c r="BD827" s="1" t="b">
        <v>0</v>
      </c>
    </row>
    <row r="828" spans="1:56" x14ac:dyDescent="0.25">
      <c r="A828" s="1" t="s">
        <v>35687</v>
      </c>
      <c r="N828" s="1" t="s">
        <v>54</v>
      </c>
      <c r="O828" s="1" t="s">
        <v>3353</v>
      </c>
      <c r="P828" s="1" t="s">
        <v>15218</v>
      </c>
      <c r="Q828" s="1" t="s">
        <v>13638</v>
      </c>
      <c r="R828" s="1">
        <v>13.58</v>
      </c>
      <c r="S828" s="1" t="s">
        <v>13638</v>
      </c>
      <c r="T828" s="1" t="s">
        <v>13638</v>
      </c>
      <c r="U828" s="8">
        <v>44354</v>
      </c>
      <c r="AJ828" s="1" t="e" vm="5">
        <v>#N/A</v>
      </c>
      <c r="AY828" s="1" t="s">
        <v>23</v>
      </c>
      <c r="BD828" s="1" t="b">
        <v>0</v>
      </c>
    </row>
    <row r="829" spans="1:56" x14ac:dyDescent="0.25">
      <c r="A829" s="1" t="s">
        <v>35688</v>
      </c>
      <c r="N829" s="1" t="s">
        <v>54</v>
      </c>
      <c r="O829" s="1" t="s">
        <v>3300</v>
      </c>
      <c r="P829" s="1" t="s">
        <v>15237</v>
      </c>
      <c r="Q829" s="1" t="s">
        <v>13638</v>
      </c>
      <c r="R829" s="1">
        <v>14.78</v>
      </c>
      <c r="S829" s="1" t="s">
        <v>13638</v>
      </c>
      <c r="T829" s="1" t="s">
        <v>13638</v>
      </c>
      <c r="U829" s="8">
        <v>44354</v>
      </c>
      <c r="AJ829" s="1" t="e" vm="5">
        <v>#N/A</v>
      </c>
      <c r="AY829" s="1" t="s">
        <v>23</v>
      </c>
      <c r="BD829" s="1" t="b">
        <v>0</v>
      </c>
    </row>
    <row r="830" spans="1:56" x14ac:dyDescent="0.25">
      <c r="A830" s="1" t="s">
        <v>35689</v>
      </c>
      <c r="N830" s="1" t="s">
        <v>54</v>
      </c>
      <c r="O830" s="1" t="s">
        <v>3299</v>
      </c>
      <c r="P830" s="1" t="s">
        <v>15238</v>
      </c>
      <c r="Q830" s="1" t="s">
        <v>15239</v>
      </c>
      <c r="R830" s="1">
        <v>14.78</v>
      </c>
      <c r="S830" s="1" t="s">
        <v>13638</v>
      </c>
      <c r="T830" s="1" t="s">
        <v>13638</v>
      </c>
      <c r="U830" s="8">
        <v>44354</v>
      </c>
      <c r="AJ830" s="1" t="e" vm="5">
        <v>#N/A</v>
      </c>
      <c r="AY830" s="1" t="s">
        <v>23</v>
      </c>
      <c r="BD830" s="1" t="b">
        <v>0</v>
      </c>
    </row>
    <row r="831" spans="1:56" x14ac:dyDescent="0.25">
      <c r="A831" s="1" t="s">
        <v>35690</v>
      </c>
      <c r="N831" s="1" t="s">
        <v>54</v>
      </c>
      <c r="O831" s="1" t="s">
        <v>3298</v>
      </c>
      <c r="P831" s="1" t="s">
        <v>15240</v>
      </c>
      <c r="Q831" s="1" t="s">
        <v>13638</v>
      </c>
      <c r="R831" s="1">
        <v>14.47</v>
      </c>
      <c r="S831" s="1" t="s">
        <v>13638</v>
      </c>
      <c r="T831" s="1" t="s">
        <v>13638</v>
      </c>
      <c r="U831" s="8">
        <v>44354</v>
      </c>
      <c r="AJ831" s="1" t="e" vm="5">
        <v>#N/A</v>
      </c>
      <c r="AY831" s="1" t="s">
        <v>23</v>
      </c>
      <c r="BD831" s="1" t="b">
        <v>0</v>
      </c>
    </row>
    <row r="832" spans="1:56" x14ac:dyDescent="0.25">
      <c r="N832" s="1" t="s">
        <v>54</v>
      </c>
      <c r="O832" s="1" t="s">
        <v>3297</v>
      </c>
      <c r="P832" s="1" t="s">
        <v>15241</v>
      </c>
      <c r="Q832" s="1" t="s">
        <v>15242</v>
      </c>
      <c r="R832" s="1">
        <v>14.47</v>
      </c>
      <c r="S832" s="1" t="s">
        <v>13638</v>
      </c>
      <c r="T832" s="1" t="s">
        <v>13638</v>
      </c>
      <c r="U832" s="8">
        <v>44354</v>
      </c>
      <c r="AJ832" s="1" t="e" vm="5">
        <v>#N/A</v>
      </c>
      <c r="AY832" s="1" t="s">
        <v>23</v>
      </c>
      <c r="BD832" s="1" t="b">
        <v>0</v>
      </c>
    </row>
    <row r="833" spans="1:56" x14ac:dyDescent="0.25">
      <c r="A833" s="1" t="s">
        <v>40</v>
      </c>
      <c r="N833" s="1" t="s">
        <v>54</v>
      </c>
      <c r="O833" s="1" t="s">
        <v>3230</v>
      </c>
      <c r="P833" s="1" t="s">
        <v>15263</v>
      </c>
      <c r="Q833" s="1" t="s">
        <v>13638</v>
      </c>
      <c r="R833" s="1">
        <v>11.23</v>
      </c>
      <c r="S833" s="1" t="s">
        <v>13638</v>
      </c>
      <c r="T833" s="1" t="s">
        <v>13638</v>
      </c>
      <c r="U833" s="8">
        <v>44354</v>
      </c>
      <c r="AJ833" s="1" t="e" vm="5">
        <v>#N/A</v>
      </c>
      <c r="AY833" s="1" t="s">
        <v>23</v>
      </c>
      <c r="BD833" s="1" t="b">
        <v>0</v>
      </c>
    </row>
    <row r="834" spans="1:56" x14ac:dyDescent="0.25">
      <c r="A834" s="1" t="s">
        <v>35691</v>
      </c>
      <c r="N834" s="1" t="s">
        <v>54</v>
      </c>
      <c r="O834" s="1" t="s">
        <v>3229</v>
      </c>
      <c r="P834" s="1" t="s">
        <v>15264</v>
      </c>
      <c r="Q834" s="1" t="s">
        <v>15265</v>
      </c>
      <c r="R834" s="1">
        <v>11.23</v>
      </c>
      <c r="S834" s="1" t="s">
        <v>13638</v>
      </c>
      <c r="T834" s="1" t="s">
        <v>13638</v>
      </c>
      <c r="U834" s="8">
        <v>44354</v>
      </c>
      <c r="AJ834" s="1" t="e" vm="5">
        <v>#N/A</v>
      </c>
      <c r="AY834" s="1" t="s">
        <v>23</v>
      </c>
      <c r="BD834" s="1" t="b">
        <v>0</v>
      </c>
    </row>
    <row r="835" spans="1:56" x14ac:dyDescent="0.25">
      <c r="A835" s="1" t="s">
        <v>35692</v>
      </c>
      <c r="N835" s="1" t="s">
        <v>54</v>
      </c>
      <c r="O835" s="1" t="s">
        <v>3228</v>
      </c>
      <c r="P835" s="1" t="s">
        <v>15266</v>
      </c>
      <c r="Q835" s="1" t="s">
        <v>13638</v>
      </c>
      <c r="R835" s="1">
        <v>11.14</v>
      </c>
      <c r="S835" s="1" t="s">
        <v>13638</v>
      </c>
      <c r="T835" s="1" t="s">
        <v>13638</v>
      </c>
      <c r="U835" s="8">
        <v>44354</v>
      </c>
      <c r="AJ835" s="1" t="e" vm="5">
        <v>#N/A</v>
      </c>
      <c r="AY835" s="1" t="s">
        <v>23</v>
      </c>
      <c r="BD835" s="1" t="b">
        <v>0</v>
      </c>
    </row>
    <row r="836" spans="1:56" x14ac:dyDescent="0.25">
      <c r="A836" s="1" t="s">
        <v>35693</v>
      </c>
      <c r="N836" s="1" t="s">
        <v>54</v>
      </c>
      <c r="O836" s="1" t="s">
        <v>3227</v>
      </c>
      <c r="P836" s="1" t="s">
        <v>15267</v>
      </c>
      <c r="Q836" s="1" t="s">
        <v>15268</v>
      </c>
      <c r="R836" s="1">
        <v>11.14</v>
      </c>
      <c r="S836" s="1" t="s">
        <v>13638</v>
      </c>
      <c r="T836" s="1" t="s">
        <v>13638</v>
      </c>
      <c r="U836" s="8">
        <v>44354</v>
      </c>
      <c r="AJ836" s="1" t="e" vm="5">
        <v>#N/A</v>
      </c>
      <c r="AY836" s="1" t="s">
        <v>23</v>
      </c>
      <c r="BD836" s="1" t="b">
        <v>0</v>
      </c>
    </row>
    <row r="837" spans="1:56" x14ac:dyDescent="0.25">
      <c r="A837" s="1" t="s">
        <v>35694</v>
      </c>
      <c r="N837" s="1" t="s">
        <v>54</v>
      </c>
      <c r="O837" s="1" t="s">
        <v>3188</v>
      </c>
      <c r="P837" s="1" t="s">
        <v>15279</v>
      </c>
      <c r="Q837" s="1" t="s">
        <v>13638</v>
      </c>
      <c r="R837" s="1">
        <v>21.59</v>
      </c>
      <c r="S837" s="1" t="s">
        <v>13638</v>
      </c>
      <c r="T837" s="1" t="s">
        <v>13638</v>
      </c>
      <c r="U837" s="8">
        <v>44354</v>
      </c>
      <c r="AJ837" s="1" t="e" vm="5">
        <v>#N/A</v>
      </c>
      <c r="AY837" s="1" t="s">
        <v>23</v>
      </c>
      <c r="BD837" s="1" t="b">
        <v>0</v>
      </c>
    </row>
    <row r="838" spans="1:56" x14ac:dyDescent="0.25">
      <c r="N838" s="1" t="s">
        <v>54</v>
      </c>
      <c r="O838" s="1" t="s">
        <v>3187</v>
      </c>
      <c r="P838" s="1" t="s">
        <v>15280</v>
      </c>
      <c r="Q838" s="1" t="s">
        <v>15281</v>
      </c>
      <c r="R838" s="1">
        <v>20.29</v>
      </c>
      <c r="S838" s="1" t="s">
        <v>13638</v>
      </c>
      <c r="T838" s="1" t="s">
        <v>13638</v>
      </c>
      <c r="U838" s="8">
        <v>44354</v>
      </c>
      <c r="AJ838" s="1" t="e" vm="5">
        <v>#N/A</v>
      </c>
      <c r="AY838" s="1" t="s">
        <v>23</v>
      </c>
      <c r="BD838" s="1" t="b">
        <v>0</v>
      </c>
    </row>
    <row r="839" spans="1:56" x14ac:dyDescent="0.25">
      <c r="A839" s="1" t="s">
        <v>32</v>
      </c>
      <c r="N839" s="1" t="s">
        <v>54</v>
      </c>
      <c r="O839" s="1" t="s">
        <v>3186</v>
      </c>
      <c r="P839" s="1" t="s">
        <v>15282</v>
      </c>
      <c r="Q839" s="1" t="s">
        <v>13638</v>
      </c>
      <c r="R839" s="1">
        <v>23.98</v>
      </c>
      <c r="S839" s="1" t="s">
        <v>13638</v>
      </c>
      <c r="T839" s="1" t="s">
        <v>13638</v>
      </c>
      <c r="U839" s="8">
        <v>44354</v>
      </c>
      <c r="AJ839" s="1" t="e" vm="5">
        <v>#N/A</v>
      </c>
      <c r="AY839" s="1" t="s">
        <v>23</v>
      </c>
      <c r="BD839" s="1" t="b">
        <v>0</v>
      </c>
    </row>
    <row r="840" spans="1:56" x14ac:dyDescent="0.25">
      <c r="A840" s="1" t="s">
        <v>35695</v>
      </c>
      <c r="N840" s="1" t="s">
        <v>54</v>
      </c>
      <c r="O840" s="1" t="s">
        <v>3185</v>
      </c>
      <c r="P840" s="1" t="s">
        <v>15283</v>
      </c>
      <c r="Q840" s="1" t="s">
        <v>15284</v>
      </c>
      <c r="R840" s="1">
        <v>23.51</v>
      </c>
      <c r="S840" s="1" t="s">
        <v>13638</v>
      </c>
      <c r="T840" s="1" t="s">
        <v>13638</v>
      </c>
      <c r="U840" s="8">
        <v>44354</v>
      </c>
      <c r="AJ840" s="1" t="e" vm="5">
        <v>#N/A</v>
      </c>
      <c r="AY840" s="1" t="s">
        <v>23</v>
      </c>
      <c r="BD840" s="1" t="b">
        <v>0</v>
      </c>
    </row>
    <row r="841" spans="1:56" x14ac:dyDescent="0.25">
      <c r="A841" s="1" t="s">
        <v>35696</v>
      </c>
      <c r="N841" s="1" t="s">
        <v>54</v>
      </c>
      <c r="O841" s="1" t="s">
        <v>3105</v>
      </c>
      <c r="P841" s="1" t="s">
        <v>15295</v>
      </c>
      <c r="Q841" s="1" t="s">
        <v>13638</v>
      </c>
      <c r="R841" s="1">
        <v>27.46</v>
      </c>
      <c r="S841" s="1" t="s">
        <v>13638</v>
      </c>
      <c r="T841" s="1" t="s">
        <v>13638</v>
      </c>
      <c r="U841" s="8">
        <v>44354</v>
      </c>
      <c r="AJ841" s="1" t="e" vm="5">
        <v>#N/A</v>
      </c>
      <c r="AY841" s="1" t="s">
        <v>23</v>
      </c>
      <c r="BD841" s="1" t="b">
        <v>0</v>
      </c>
    </row>
    <row r="842" spans="1:56" x14ac:dyDescent="0.25">
      <c r="A842" s="1" t="s">
        <v>35697</v>
      </c>
      <c r="N842" s="1" t="s">
        <v>54</v>
      </c>
      <c r="O842" s="1" t="s">
        <v>3104</v>
      </c>
      <c r="P842" s="1" t="s">
        <v>15296</v>
      </c>
      <c r="Q842" s="1" t="s">
        <v>15297</v>
      </c>
      <c r="R842" s="1">
        <v>27.01</v>
      </c>
      <c r="S842" s="1" t="s">
        <v>13638</v>
      </c>
      <c r="T842" s="1" t="s">
        <v>13638</v>
      </c>
      <c r="U842" s="8">
        <v>44354</v>
      </c>
      <c r="AJ842" s="1" t="e" vm="5">
        <v>#N/A</v>
      </c>
      <c r="AY842" s="1" t="s">
        <v>23</v>
      </c>
      <c r="BD842" s="1" t="b">
        <v>0</v>
      </c>
    </row>
    <row r="843" spans="1:56" x14ac:dyDescent="0.25">
      <c r="A843" s="1" t="s">
        <v>35698</v>
      </c>
      <c r="N843" s="1" t="s">
        <v>54</v>
      </c>
      <c r="O843" s="1" t="s">
        <v>3103</v>
      </c>
      <c r="P843" s="1" t="s">
        <v>15298</v>
      </c>
      <c r="Q843" s="1" t="s">
        <v>15299</v>
      </c>
      <c r="R843" s="1">
        <v>25.92</v>
      </c>
      <c r="S843" s="1" t="s">
        <v>13638</v>
      </c>
      <c r="T843" s="1" t="s">
        <v>13638</v>
      </c>
      <c r="U843" s="8">
        <v>44354</v>
      </c>
      <c r="AJ843" s="1" t="e" vm="5">
        <v>#N/A</v>
      </c>
      <c r="AY843" s="1" t="s">
        <v>23</v>
      </c>
      <c r="BD843" s="1" t="b">
        <v>0</v>
      </c>
    </row>
    <row r="844" spans="1:56" x14ac:dyDescent="0.25">
      <c r="N844" s="1" t="s">
        <v>54</v>
      </c>
      <c r="O844" s="1" t="s">
        <v>3102</v>
      </c>
      <c r="P844" s="1" t="s">
        <v>15300</v>
      </c>
      <c r="Q844" s="1" t="s">
        <v>13638</v>
      </c>
      <c r="R844" s="1">
        <v>24.81</v>
      </c>
      <c r="S844" s="1" t="s">
        <v>13638</v>
      </c>
      <c r="T844" s="1" t="s">
        <v>13638</v>
      </c>
      <c r="U844" s="8">
        <v>44354</v>
      </c>
      <c r="AJ844" s="1" t="e" vm="5">
        <v>#N/A</v>
      </c>
      <c r="AY844" s="1" t="s">
        <v>23</v>
      </c>
      <c r="BD844" s="1" t="b">
        <v>0</v>
      </c>
    </row>
    <row r="845" spans="1:56" x14ac:dyDescent="0.25">
      <c r="A845" s="1" t="s">
        <v>11</v>
      </c>
      <c r="N845" s="1" t="s">
        <v>54</v>
      </c>
      <c r="O845" s="1" t="s">
        <v>3101</v>
      </c>
      <c r="P845" s="1" t="s">
        <v>15301</v>
      </c>
      <c r="Q845" s="1" t="s">
        <v>15302</v>
      </c>
      <c r="R845" s="1">
        <v>16.11</v>
      </c>
      <c r="S845" s="1" t="s">
        <v>13638</v>
      </c>
      <c r="T845" s="1" t="s">
        <v>13638</v>
      </c>
      <c r="U845" s="8">
        <v>44354</v>
      </c>
      <c r="AJ845" s="1" t="e" vm="5">
        <v>#N/A</v>
      </c>
      <c r="AY845" s="1" t="s">
        <v>23</v>
      </c>
      <c r="BD845" s="1" t="b">
        <v>0</v>
      </c>
    </row>
    <row r="846" spans="1:56" x14ac:dyDescent="0.25">
      <c r="A846" s="1" t="s">
        <v>35699</v>
      </c>
      <c r="N846" s="1" t="s">
        <v>54</v>
      </c>
      <c r="O846" s="1" t="s">
        <v>3100</v>
      </c>
      <c r="P846" s="1" t="s">
        <v>15303</v>
      </c>
      <c r="Q846" s="1" t="s">
        <v>15304</v>
      </c>
      <c r="R846" s="1">
        <v>16.190000000000001</v>
      </c>
      <c r="S846" s="1" t="s">
        <v>13638</v>
      </c>
      <c r="T846" s="1" t="s">
        <v>13638</v>
      </c>
      <c r="U846" s="8">
        <v>44354</v>
      </c>
      <c r="AJ846" s="1" t="e" vm="5">
        <v>#N/A</v>
      </c>
      <c r="AY846" s="1" t="s">
        <v>23</v>
      </c>
      <c r="BD846" s="1" t="b">
        <v>0</v>
      </c>
    </row>
    <row r="847" spans="1:56" x14ac:dyDescent="0.25">
      <c r="A847" s="1" t="s">
        <v>35700</v>
      </c>
      <c r="N847" s="1" t="s">
        <v>54</v>
      </c>
      <c r="O847" s="1" t="s">
        <v>3076</v>
      </c>
      <c r="P847" s="1" t="s">
        <v>15305</v>
      </c>
      <c r="Q847" s="1" t="s">
        <v>13638</v>
      </c>
      <c r="R847" s="1">
        <v>30.13</v>
      </c>
      <c r="S847" s="1" t="s">
        <v>13638</v>
      </c>
      <c r="T847" s="1" t="s">
        <v>13638</v>
      </c>
      <c r="U847" s="8">
        <v>44354</v>
      </c>
      <c r="AJ847" s="1" t="e" vm="5">
        <v>#N/A</v>
      </c>
      <c r="AY847" s="1" t="s">
        <v>23</v>
      </c>
      <c r="BD847" s="1" t="b">
        <v>0</v>
      </c>
    </row>
    <row r="848" spans="1:56" x14ac:dyDescent="0.25">
      <c r="A848" s="1" t="s">
        <v>35701</v>
      </c>
      <c r="N848" s="1" t="s">
        <v>54</v>
      </c>
      <c r="O848" s="1" t="s">
        <v>3075</v>
      </c>
      <c r="P848" s="1" t="s">
        <v>15306</v>
      </c>
      <c r="Q848" s="1" t="s">
        <v>13638</v>
      </c>
      <c r="R848" s="1">
        <v>19.23</v>
      </c>
      <c r="S848" s="1" t="s">
        <v>13638</v>
      </c>
      <c r="T848" s="1" t="s">
        <v>13638</v>
      </c>
      <c r="U848" s="8">
        <v>44354</v>
      </c>
      <c r="AJ848" s="1" t="e" vm="5">
        <v>#N/A</v>
      </c>
      <c r="AY848" s="1" t="s">
        <v>23</v>
      </c>
      <c r="BD848" s="1" t="b">
        <v>0</v>
      </c>
    </row>
    <row r="849" spans="1:56" x14ac:dyDescent="0.25">
      <c r="A849" s="1" t="s">
        <v>35702</v>
      </c>
      <c r="N849" s="1" t="s">
        <v>54</v>
      </c>
      <c r="O849" s="1" t="s">
        <v>3074</v>
      </c>
      <c r="P849" s="1" t="s">
        <v>15307</v>
      </c>
      <c r="Q849" s="1" t="s">
        <v>13638</v>
      </c>
      <c r="R849" s="1">
        <v>28.22</v>
      </c>
      <c r="S849" s="1" t="s">
        <v>13638</v>
      </c>
      <c r="T849" s="1" t="s">
        <v>13638</v>
      </c>
      <c r="U849" s="8">
        <v>44354</v>
      </c>
      <c r="AJ849" s="1" t="e" vm="5">
        <v>#N/A</v>
      </c>
      <c r="AY849" s="1" t="s">
        <v>23</v>
      </c>
      <c r="BD849" s="1" t="b">
        <v>0</v>
      </c>
    </row>
    <row r="850" spans="1:56" x14ac:dyDescent="0.25">
      <c r="N850" s="1" t="s">
        <v>54</v>
      </c>
      <c r="O850" s="1" t="s">
        <v>3073</v>
      </c>
      <c r="P850" s="1" t="s">
        <v>15308</v>
      </c>
      <c r="Q850" s="1" t="s">
        <v>13638</v>
      </c>
      <c r="R850" s="1">
        <v>17.63</v>
      </c>
      <c r="S850" s="1" t="s">
        <v>13638</v>
      </c>
      <c r="T850" s="1" t="s">
        <v>13638</v>
      </c>
      <c r="U850" s="8">
        <v>44354</v>
      </c>
      <c r="AJ850" s="1" t="e" vm="5">
        <v>#N/A</v>
      </c>
      <c r="AY850" s="1" t="s">
        <v>23</v>
      </c>
      <c r="BD850" s="1" t="b">
        <v>0</v>
      </c>
    </row>
    <row r="851" spans="1:56" x14ac:dyDescent="0.25">
      <c r="A851" s="1" t="s">
        <v>96</v>
      </c>
      <c r="N851" s="1" t="s">
        <v>54</v>
      </c>
      <c r="O851" s="1" t="s">
        <v>3008</v>
      </c>
      <c r="P851" s="1" t="s">
        <v>15320</v>
      </c>
      <c r="Q851" s="1" t="s">
        <v>13638</v>
      </c>
      <c r="R851" s="1">
        <v>18.199000000000002</v>
      </c>
      <c r="S851" s="1" t="s">
        <v>13638</v>
      </c>
      <c r="T851" s="1" t="s">
        <v>13638</v>
      </c>
      <c r="U851" s="8">
        <v>44354</v>
      </c>
      <c r="AJ851" s="1" t="e" vm="5">
        <v>#N/A</v>
      </c>
      <c r="AY851" s="1" t="s">
        <v>23</v>
      </c>
      <c r="BD851" s="1" t="b">
        <v>0</v>
      </c>
    </row>
    <row r="852" spans="1:56" x14ac:dyDescent="0.25">
      <c r="A852" s="1" t="s">
        <v>35703</v>
      </c>
      <c r="N852" s="1" t="s">
        <v>54</v>
      </c>
      <c r="O852" s="1" t="s">
        <v>3007</v>
      </c>
      <c r="P852" s="1" t="s">
        <v>15322</v>
      </c>
      <c r="Q852" s="1" t="s">
        <v>15323</v>
      </c>
      <c r="R852" s="1">
        <v>17.62</v>
      </c>
      <c r="S852" s="1" t="s">
        <v>13638</v>
      </c>
      <c r="T852" s="1" t="s">
        <v>13638</v>
      </c>
      <c r="U852" s="8">
        <v>44354</v>
      </c>
      <c r="AJ852" s="1" t="e" vm="5">
        <v>#N/A</v>
      </c>
      <c r="AY852" s="1" t="s">
        <v>23</v>
      </c>
      <c r="BD852" s="1" t="b">
        <v>0</v>
      </c>
    </row>
    <row r="853" spans="1:56" x14ac:dyDescent="0.25">
      <c r="A853" s="1" t="s">
        <v>35704</v>
      </c>
      <c r="N853" s="1" t="s">
        <v>54</v>
      </c>
      <c r="O853" s="1" t="s">
        <v>3006</v>
      </c>
      <c r="P853" s="1" t="s">
        <v>15325</v>
      </c>
      <c r="Q853" s="1" t="s">
        <v>13638</v>
      </c>
      <c r="R853" s="1">
        <v>17.452000000000002</v>
      </c>
      <c r="S853" s="1" t="s">
        <v>13638</v>
      </c>
      <c r="T853" s="1" t="s">
        <v>13638</v>
      </c>
      <c r="U853" s="8">
        <v>44354</v>
      </c>
      <c r="AJ853" s="1" t="e" vm="5">
        <v>#N/A</v>
      </c>
      <c r="AY853" s="1" t="s">
        <v>23</v>
      </c>
      <c r="BD853" s="1" t="b">
        <v>0</v>
      </c>
    </row>
    <row r="854" spans="1:56" x14ac:dyDescent="0.25">
      <c r="A854" s="1" t="s">
        <v>35705</v>
      </c>
      <c r="N854" s="1" t="s">
        <v>54</v>
      </c>
      <c r="O854" s="1" t="s">
        <v>3005</v>
      </c>
      <c r="P854" s="1" t="s">
        <v>15327</v>
      </c>
      <c r="Q854" s="1" t="s">
        <v>15328</v>
      </c>
      <c r="R854" s="1">
        <v>16.38</v>
      </c>
      <c r="S854" s="1" t="s">
        <v>13638</v>
      </c>
      <c r="T854" s="1" t="s">
        <v>13638</v>
      </c>
      <c r="U854" s="8">
        <v>44354</v>
      </c>
      <c r="AJ854" s="1" t="e" vm="5">
        <v>#N/A</v>
      </c>
      <c r="AY854" s="1" t="s">
        <v>23</v>
      </c>
      <c r="BD854" s="1" t="b">
        <v>0</v>
      </c>
    </row>
    <row r="855" spans="1:56" x14ac:dyDescent="0.25">
      <c r="A855" s="1" t="s">
        <v>35706</v>
      </c>
      <c r="N855" s="1" t="s">
        <v>54</v>
      </c>
      <c r="O855" s="1" t="s">
        <v>2980</v>
      </c>
      <c r="P855" s="1" t="s">
        <v>15339</v>
      </c>
      <c r="Q855" s="1" t="s">
        <v>13638</v>
      </c>
      <c r="R855" s="1">
        <v>64.09</v>
      </c>
      <c r="S855" s="1" t="s">
        <v>13638</v>
      </c>
      <c r="T855" s="1" t="s">
        <v>13638</v>
      </c>
      <c r="U855" s="8">
        <v>44354</v>
      </c>
      <c r="AJ855" s="1" t="e" vm="5">
        <v>#N/A</v>
      </c>
      <c r="AY855" s="1" t="s">
        <v>23</v>
      </c>
      <c r="BD855" s="1" t="b">
        <v>0</v>
      </c>
    </row>
    <row r="856" spans="1:56" x14ac:dyDescent="0.25">
      <c r="N856" s="1" t="s">
        <v>54</v>
      </c>
      <c r="O856" s="1" t="s">
        <v>2979</v>
      </c>
      <c r="P856" s="1" t="s">
        <v>15340</v>
      </c>
      <c r="Q856" s="1" t="s">
        <v>15341</v>
      </c>
      <c r="R856" s="1">
        <v>52.43</v>
      </c>
      <c r="S856" s="1" t="s">
        <v>13638</v>
      </c>
      <c r="T856" s="1" t="s">
        <v>13638</v>
      </c>
      <c r="U856" s="8">
        <v>44354</v>
      </c>
      <c r="AJ856" s="1" t="e" vm="5">
        <v>#N/A</v>
      </c>
      <c r="AY856" s="1" t="s">
        <v>23</v>
      </c>
      <c r="BD856" s="1" t="b">
        <v>0</v>
      </c>
    </row>
    <row r="857" spans="1:56" x14ac:dyDescent="0.25">
      <c r="A857" s="1" t="s">
        <v>95</v>
      </c>
      <c r="N857" s="1" t="s">
        <v>54</v>
      </c>
      <c r="O857" s="1" t="s">
        <v>2978</v>
      </c>
      <c r="P857" s="1" t="s">
        <v>15342</v>
      </c>
      <c r="Q857" s="1" t="s">
        <v>13638</v>
      </c>
      <c r="R857" s="1">
        <v>58.8</v>
      </c>
      <c r="S857" s="1" t="s">
        <v>13638</v>
      </c>
      <c r="T857" s="1" t="s">
        <v>13638</v>
      </c>
      <c r="U857" s="8">
        <v>44354</v>
      </c>
      <c r="AJ857" s="1" t="e" vm="5">
        <v>#N/A</v>
      </c>
      <c r="AY857" s="1" t="s">
        <v>23</v>
      </c>
      <c r="BD857" s="1" t="b">
        <v>0</v>
      </c>
    </row>
    <row r="858" spans="1:56" x14ac:dyDescent="0.25">
      <c r="A858" s="1" t="s">
        <v>35707</v>
      </c>
      <c r="N858" s="1" t="s">
        <v>54</v>
      </c>
      <c r="O858" s="1" t="s">
        <v>2977</v>
      </c>
      <c r="P858" s="1" t="s">
        <v>15343</v>
      </c>
      <c r="Q858" s="1" t="s">
        <v>15344</v>
      </c>
      <c r="R858" s="1">
        <v>30.35</v>
      </c>
      <c r="S858" s="1" t="s">
        <v>13638</v>
      </c>
      <c r="T858" s="1" t="s">
        <v>13638</v>
      </c>
      <c r="U858" s="8">
        <v>44354</v>
      </c>
      <c r="AJ858" s="1" t="e" vm="5">
        <v>#N/A</v>
      </c>
      <c r="AY858" s="1" t="s">
        <v>23</v>
      </c>
      <c r="BD858" s="1" t="b">
        <v>0</v>
      </c>
    </row>
    <row r="859" spans="1:56" x14ac:dyDescent="0.25">
      <c r="A859" s="1" t="s">
        <v>35708</v>
      </c>
      <c r="N859" s="1" t="s">
        <v>54</v>
      </c>
      <c r="O859" s="1" t="s">
        <v>2960</v>
      </c>
      <c r="P859" s="1" t="s">
        <v>15345</v>
      </c>
      <c r="Q859" s="1" t="s">
        <v>13638</v>
      </c>
      <c r="R859" s="1">
        <v>67.3</v>
      </c>
      <c r="S859" s="1" t="s">
        <v>13638</v>
      </c>
      <c r="T859" s="1" t="s">
        <v>13638</v>
      </c>
      <c r="U859" s="8">
        <v>44354</v>
      </c>
      <c r="AJ859" s="1" t="e" vm="5">
        <v>#N/A</v>
      </c>
      <c r="AY859" s="1" t="s">
        <v>23</v>
      </c>
      <c r="BD859" s="1" t="b">
        <v>0</v>
      </c>
    </row>
    <row r="860" spans="1:56" x14ac:dyDescent="0.25">
      <c r="A860" s="1" t="s">
        <v>35709</v>
      </c>
      <c r="N860" s="1" t="s">
        <v>54</v>
      </c>
      <c r="O860" s="1" t="s">
        <v>2959</v>
      </c>
      <c r="P860" s="1" t="s">
        <v>15346</v>
      </c>
      <c r="Q860" s="1" t="s">
        <v>15347</v>
      </c>
      <c r="R860" s="1">
        <v>40.25</v>
      </c>
      <c r="S860" s="1" t="s">
        <v>13638</v>
      </c>
      <c r="T860" s="1" t="s">
        <v>13638</v>
      </c>
      <c r="U860" s="8">
        <v>44354</v>
      </c>
      <c r="AJ860" s="1" t="e" vm="5">
        <v>#N/A</v>
      </c>
      <c r="AY860" s="1" t="s">
        <v>23</v>
      </c>
      <c r="BD860" s="1" t="b">
        <v>0</v>
      </c>
    </row>
    <row r="861" spans="1:56" x14ac:dyDescent="0.25">
      <c r="A861" s="1" t="s">
        <v>35710</v>
      </c>
      <c r="N861" s="1" t="s">
        <v>54</v>
      </c>
      <c r="O861" s="1" t="s">
        <v>2958</v>
      </c>
      <c r="P861" s="1" t="s">
        <v>15348</v>
      </c>
      <c r="Q861" s="1" t="s">
        <v>13638</v>
      </c>
      <c r="R861" s="1">
        <v>62.95</v>
      </c>
      <c r="S861" s="1" t="s">
        <v>13638</v>
      </c>
      <c r="T861" s="1" t="s">
        <v>13638</v>
      </c>
      <c r="U861" s="8">
        <v>44354</v>
      </c>
      <c r="AJ861" s="1" t="e" vm="5">
        <v>#N/A</v>
      </c>
      <c r="AY861" s="1" t="s">
        <v>23</v>
      </c>
      <c r="BD861" s="1" t="b">
        <v>0</v>
      </c>
    </row>
    <row r="862" spans="1:56" x14ac:dyDescent="0.25">
      <c r="N862" s="1" t="s">
        <v>54</v>
      </c>
      <c r="O862" s="1" t="s">
        <v>2957</v>
      </c>
      <c r="P862" s="1" t="s">
        <v>15349</v>
      </c>
      <c r="Q862" s="1" t="s">
        <v>15350</v>
      </c>
      <c r="R862" s="1">
        <v>30.25</v>
      </c>
      <c r="S862" s="1" t="s">
        <v>13638</v>
      </c>
      <c r="T862" s="1" t="s">
        <v>13638</v>
      </c>
      <c r="U862" s="8">
        <v>44354</v>
      </c>
      <c r="AJ862" s="1" t="e" vm="5">
        <v>#N/A</v>
      </c>
      <c r="AY862" s="1" t="s">
        <v>23</v>
      </c>
      <c r="BD862" s="1" t="b">
        <v>0</v>
      </c>
    </row>
    <row r="863" spans="1:56" x14ac:dyDescent="0.25">
      <c r="A863" s="1" t="s">
        <v>19</v>
      </c>
      <c r="N863" s="1" t="s">
        <v>54</v>
      </c>
      <c r="O863" s="1" t="s">
        <v>2896</v>
      </c>
      <c r="P863" s="1" t="s">
        <v>15371</v>
      </c>
      <c r="Q863" s="1" t="s">
        <v>13638</v>
      </c>
      <c r="R863" s="1">
        <v>22.099</v>
      </c>
      <c r="S863" s="1" t="s">
        <v>13638</v>
      </c>
      <c r="T863" s="1" t="s">
        <v>13638</v>
      </c>
      <c r="U863" s="8">
        <v>44354</v>
      </c>
      <c r="AJ863" s="1" t="e" vm="5">
        <v>#N/A</v>
      </c>
      <c r="AY863" s="1" t="s">
        <v>23</v>
      </c>
      <c r="BD863" s="1" t="b">
        <v>0</v>
      </c>
    </row>
    <row r="864" spans="1:56" x14ac:dyDescent="0.25">
      <c r="A864" s="1" t="s">
        <v>35711</v>
      </c>
      <c r="N864" s="1" t="s">
        <v>54</v>
      </c>
      <c r="O864" s="1" t="s">
        <v>2895</v>
      </c>
      <c r="P864" s="1" t="s">
        <v>15372</v>
      </c>
      <c r="Q864" s="1" t="s">
        <v>15373</v>
      </c>
      <c r="R864" s="1">
        <v>19.914999999999999</v>
      </c>
      <c r="S864" s="1" t="s">
        <v>13638</v>
      </c>
      <c r="T864" s="1" t="s">
        <v>13638</v>
      </c>
      <c r="U864" s="8">
        <v>44354</v>
      </c>
      <c r="AJ864" s="1" t="e" vm="5">
        <v>#N/A</v>
      </c>
      <c r="AY864" s="1" t="s">
        <v>23</v>
      </c>
      <c r="BD864" s="1" t="b">
        <v>0</v>
      </c>
    </row>
    <row r="865" spans="1:56" x14ac:dyDescent="0.25">
      <c r="A865" s="1" t="s">
        <v>35712</v>
      </c>
      <c r="N865" s="1" t="s">
        <v>54</v>
      </c>
      <c r="O865" s="1" t="s">
        <v>2894</v>
      </c>
      <c r="P865" s="1" t="s">
        <v>15374</v>
      </c>
      <c r="Q865" s="1" t="s">
        <v>13638</v>
      </c>
      <c r="R865" s="1">
        <v>21.175000000000001</v>
      </c>
      <c r="S865" s="1" t="s">
        <v>13638</v>
      </c>
      <c r="T865" s="1" t="s">
        <v>13638</v>
      </c>
      <c r="U865" s="8">
        <v>44354</v>
      </c>
      <c r="AJ865" s="1" t="e" vm="5">
        <v>#N/A</v>
      </c>
      <c r="AY865" s="1" t="s">
        <v>23</v>
      </c>
      <c r="BD865" s="1" t="b">
        <v>0</v>
      </c>
    </row>
    <row r="866" spans="1:56" x14ac:dyDescent="0.25">
      <c r="A866" s="1" t="s">
        <v>35713</v>
      </c>
      <c r="N866" s="1" t="s">
        <v>54</v>
      </c>
      <c r="O866" s="1" t="s">
        <v>2893</v>
      </c>
      <c r="P866" s="1" t="s">
        <v>15375</v>
      </c>
      <c r="Q866" s="1" t="s">
        <v>15376</v>
      </c>
      <c r="R866" s="1">
        <v>19.088000000000001</v>
      </c>
      <c r="S866" s="1" t="s">
        <v>13638</v>
      </c>
      <c r="T866" s="1" t="s">
        <v>13638</v>
      </c>
      <c r="U866" s="8">
        <v>44354</v>
      </c>
      <c r="AJ866" s="1" t="e" vm="5">
        <v>#N/A</v>
      </c>
      <c r="AY866" s="1" t="s">
        <v>23</v>
      </c>
      <c r="BD866" s="1" t="b">
        <v>0</v>
      </c>
    </row>
    <row r="867" spans="1:56" x14ac:dyDescent="0.25">
      <c r="A867" s="1" t="s">
        <v>35714</v>
      </c>
      <c r="N867" s="1" t="s">
        <v>54</v>
      </c>
      <c r="O867" s="1" t="s">
        <v>2892</v>
      </c>
      <c r="P867" s="1" t="s">
        <v>15377</v>
      </c>
      <c r="Q867" s="1" t="s">
        <v>13638</v>
      </c>
      <c r="R867" s="1">
        <v>131.05000000000001</v>
      </c>
      <c r="S867" s="1" t="s">
        <v>13638</v>
      </c>
      <c r="T867" s="1" t="s">
        <v>13638</v>
      </c>
      <c r="U867" s="8">
        <v>44354</v>
      </c>
      <c r="AJ867" s="1" t="e" vm="5">
        <v>#N/A</v>
      </c>
      <c r="AY867" s="1" t="s">
        <v>23</v>
      </c>
      <c r="BD867" s="1" t="b">
        <v>0</v>
      </c>
    </row>
    <row r="868" spans="1:56" x14ac:dyDescent="0.25">
      <c r="A868" s="1" t="s">
        <v>35715</v>
      </c>
      <c r="N868" s="1" t="s">
        <v>54</v>
      </c>
      <c r="O868" s="1" t="s">
        <v>2891</v>
      </c>
      <c r="P868" s="1" t="s">
        <v>15378</v>
      </c>
      <c r="Q868" s="1" t="s">
        <v>15379</v>
      </c>
      <c r="R868" s="1">
        <v>29.960999999999999</v>
      </c>
      <c r="S868" s="1" t="s">
        <v>13638</v>
      </c>
      <c r="T868" s="1" t="s">
        <v>13638</v>
      </c>
      <c r="U868" s="8">
        <v>44354</v>
      </c>
      <c r="AJ868" s="1" t="e" vm="5">
        <v>#N/A</v>
      </c>
      <c r="AY868" s="1" t="s">
        <v>23</v>
      </c>
      <c r="BD868" s="1" t="b">
        <v>0</v>
      </c>
    </row>
    <row r="869" spans="1:56" x14ac:dyDescent="0.25">
      <c r="A869" s="1" t="s">
        <v>35716</v>
      </c>
      <c r="N869" s="1" t="s">
        <v>54</v>
      </c>
      <c r="O869" s="1" t="s">
        <v>2890</v>
      </c>
      <c r="P869" s="1" t="s">
        <v>15380</v>
      </c>
      <c r="Q869" s="1" t="s">
        <v>13638</v>
      </c>
      <c r="R869" s="1">
        <v>125.004</v>
      </c>
      <c r="S869" s="1" t="s">
        <v>13638</v>
      </c>
      <c r="T869" s="1" t="s">
        <v>13638</v>
      </c>
      <c r="U869" s="8">
        <v>44354</v>
      </c>
      <c r="AJ869" s="1" t="e" vm="5">
        <v>#N/A</v>
      </c>
      <c r="AY869" s="1" t="s">
        <v>23</v>
      </c>
      <c r="BD869" s="1" t="b">
        <v>0</v>
      </c>
    </row>
    <row r="870" spans="1:56" x14ac:dyDescent="0.25">
      <c r="N870" s="1" t="s">
        <v>54</v>
      </c>
      <c r="O870" s="1" t="s">
        <v>2889</v>
      </c>
      <c r="P870" s="1" t="s">
        <v>15381</v>
      </c>
      <c r="Q870" s="1" t="s">
        <v>15382</v>
      </c>
      <c r="R870" s="1">
        <v>16.902999999999999</v>
      </c>
      <c r="S870" s="1" t="s">
        <v>13638</v>
      </c>
      <c r="T870" s="1" t="s">
        <v>13638</v>
      </c>
      <c r="U870" s="8">
        <v>44354</v>
      </c>
      <c r="AJ870" s="1" t="e" vm="5">
        <v>#N/A</v>
      </c>
      <c r="AY870" s="1" t="s">
        <v>23</v>
      </c>
      <c r="BD870" s="1" t="b">
        <v>0</v>
      </c>
    </row>
    <row r="871" spans="1:56" x14ac:dyDescent="0.25">
      <c r="A871" s="1" t="s">
        <v>22</v>
      </c>
      <c r="N871" s="1" t="s">
        <v>54</v>
      </c>
      <c r="O871" s="1" t="s">
        <v>2878</v>
      </c>
      <c r="P871" s="1" t="s">
        <v>15383</v>
      </c>
      <c r="Q871" s="1" t="s">
        <v>13638</v>
      </c>
      <c r="R871" s="1">
        <v>54.616</v>
      </c>
      <c r="S871" s="1" t="s">
        <v>13638</v>
      </c>
      <c r="T871" s="1" t="s">
        <v>13638</v>
      </c>
      <c r="U871" s="8">
        <v>44354</v>
      </c>
      <c r="AJ871" s="1" t="e" vm="5">
        <v>#N/A</v>
      </c>
      <c r="AY871" s="1" t="s">
        <v>23</v>
      </c>
      <c r="BD871" s="1" t="b">
        <v>0</v>
      </c>
    </row>
    <row r="872" spans="1:56" x14ac:dyDescent="0.25">
      <c r="A872" s="1" t="s">
        <v>35717</v>
      </c>
      <c r="N872" s="1" t="s">
        <v>54</v>
      </c>
      <c r="O872" s="1" t="s">
        <v>2877</v>
      </c>
      <c r="P872" s="1" t="s">
        <v>15384</v>
      </c>
      <c r="Q872" s="1" t="s">
        <v>15385</v>
      </c>
      <c r="R872" s="1">
        <v>26.716999999999999</v>
      </c>
      <c r="S872" s="1" t="s">
        <v>13638</v>
      </c>
      <c r="T872" s="1" t="s">
        <v>13638</v>
      </c>
      <c r="U872" s="8">
        <v>44354</v>
      </c>
      <c r="AJ872" s="1" t="e" vm="5">
        <v>#N/A</v>
      </c>
      <c r="AY872" s="1" t="s">
        <v>23</v>
      </c>
      <c r="BD872" s="1" t="b">
        <v>0</v>
      </c>
    </row>
    <row r="873" spans="1:56" x14ac:dyDescent="0.25">
      <c r="A873" s="1" t="s">
        <v>35718</v>
      </c>
      <c r="N873" s="1" t="s">
        <v>54</v>
      </c>
      <c r="O873" s="1" t="s">
        <v>2876</v>
      </c>
      <c r="P873" s="1" t="s">
        <v>15386</v>
      </c>
      <c r="Q873" s="1" t="s">
        <v>13638</v>
      </c>
      <c r="R873" s="1">
        <v>51.417000000000002</v>
      </c>
      <c r="S873" s="1" t="s">
        <v>13638</v>
      </c>
      <c r="T873" s="1" t="s">
        <v>13638</v>
      </c>
      <c r="U873" s="8">
        <v>44354</v>
      </c>
      <c r="AJ873" s="1" t="e" vm="5">
        <v>#N/A</v>
      </c>
      <c r="AY873" s="1" t="s">
        <v>23</v>
      </c>
      <c r="BD873" s="1" t="b">
        <v>0</v>
      </c>
    </row>
    <row r="874" spans="1:56" x14ac:dyDescent="0.25">
      <c r="A874" s="1" t="s">
        <v>35719</v>
      </c>
      <c r="N874" s="1" t="s">
        <v>54</v>
      </c>
      <c r="O874" s="1" t="s">
        <v>2875</v>
      </c>
      <c r="P874" s="1" t="s">
        <v>15387</v>
      </c>
      <c r="Q874" s="1" t="s">
        <v>15388</v>
      </c>
      <c r="R874" s="1">
        <v>23.306999999999999</v>
      </c>
      <c r="S874" s="1" t="s">
        <v>13638</v>
      </c>
      <c r="T874" s="1" t="s">
        <v>13638</v>
      </c>
      <c r="U874" s="8">
        <v>44354</v>
      </c>
      <c r="AJ874" s="1" t="e" vm="5">
        <v>#N/A</v>
      </c>
      <c r="AY874" s="1" t="s">
        <v>23</v>
      </c>
      <c r="BD874" s="1" t="b">
        <v>0</v>
      </c>
    </row>
    <row r="875" spans="1:56" x14ac:dyDescent="0.25">
      <c r="A875" s="1" t="s">
        <v>35720</v>
      </c>
      <c r="N875" s="1" t="s">
        <v>54</v>
      </c>
      <c r="O875" s="1" t="s">
        <v>2862</v>
      </c>
      <c r="P875" s="1" t="s">
        <v>15389</v>
      </c>
      <c r="Q875" s="1" t="s">
        <v>13638</v>
      </c>
      <c r="R875" s="1">
        <v>15.061999999999999</v>
      </c>
      <c r="S875" s="1" t="s">
        <v>13638</v>
      </c>
      <c r="T875" s="1" t="s">
        <v>13638</v>
      </c>
      <c r="U875" s="8">
        <v>44354</v>
      </c>
      <c r="AJ875" s="1" t="e" vm="5">
        <v>#N/A</v>
      </c>
      <c r="AY875" s="1" t="s">
        <v>23</v>
      </c>
      <c r="BD875" s="1" t="b">
        <v>0</v>
      </c>
    </row>
    <row r="876" spans="1:56" x14ac:dyDescent="0.25">
      <c r="N876" s="1" t="s">
        <v>54</v>
      </c>
      <c r="O876" s="1" t="s">
        <v>2861</v>
      </c>
      <c r="P876" s="1" t="s">
        <v>15390</v>
      </c>
      <c r="Q876" s="1" t="s">
        <v>15391</v>
      </c>
      <c r="R876" s="1">
        <v>15.061999999999999</v>
      </c>
      <c r="S876" s="1" t="s">
        <v>13638</v>
      </c>
      <c r="T876" s="1" t="s">
        <v>13638</v>
      </c>
      <c r="U876" s="8">
        <v>44354</v>
      </c>
      <c r="AJ876" s="1" t="e" vm="5">
        <v>#N/A</v>
      </c>
      <c r="AY876" s="1" t="s">
        <v>23</v>
      </c>
      <c r="BD876" s="1" t="b">
        <v>0</v>
      </c>
    </row>
    <row r="877" spans="1:56" x14ac:dyDescent="0.25">
      <c r="A877" s="1" t="s">
        <v>49</v>
      </c>
      <c r="N877" s="1" t="s">
        <v>54</v>
      </c>
      <c r="O877" s="1" t="s">
        <v>2860</v>
      </c>
      <c r="P877" s="1" t="s">
        <v>15392</v>
      </c>
      <c r="Q877" s="1" t="s">
        <v>13638</v>
      </c>
      <c r="R877" s="1">
        <v>14.836</v>
      </c>
      <c r="S877" s="1" t="s">
        <v>13638</v>
      </c>
      <c r="T877" s="1" t="s">
        <v>13638</v>
      </c>
      <c r="U877" s="8">
        <v>44354</v>
      </c>
      <c r="AJ877" s="1" t="e" vm="5">
        <v>#N/A</v>
      </c>
      <c r="AY877" s="1" t="s">
        <v>23</v>
      </c>
      <c r="BD877" s="1" t="b">
        <v>0</v>
      </c>
    </row>
    <row r="878" spans="1:56" x14ac:dyDescent="0.25">
      <c r="N878" s="1" t="s">
        <v>54</v>
      </c>
      <c r="O878" s="1" t="s">
        <v>2859</v>
      </c>
      <c r="P878" s="1" t="s">
        <v>15393</v>
      </c>
      <c r="Q878" s="1" t="s">
        <v>15394</v>
      </c>
      <c r="R878" s="1">
        <v>14.836</v>
      </c>
      <c r="S878" s="1" t="s">
        <v>13638</v>
      </c>
      <c r="T878" s="1" t="s">
        <v>13638</v>
      </c>
      <c r="U878" s="8">
        <v>44354</v>
      </c>
      <c r="AJ878" s="1" t="e" vm="5">
        <v>#N/A</v>
      </c>
      <c r="AY878" s="1" t="s">
        <v>23</v>
      </c>
      <c r="BD878" s="1" t="b">
        <v>0</v>
      </c>
    </row>
    <row r="879" spans="1:56" x14ac:dyDescent="0.25">
      <c r="N879" s="1" t="s">
        <v>54</v>
      </c>
      <c r="O879" s="1" t="s">
        <v>2750</v>
      </c>
      <c r="P879" s="1" t="s">
        <v>15395</v>
      </c>
      <c r="Q879" s="1" t="s">
        <v>15396</v>
      </c>
      <c r="R879" s="1">
        <v>16.5913</v>
      </c>
      <c r="S879" s="1" t="s">
        <v>13638</v>
      </c>
      <c r="T879" s="1" t="s">
        <v>13638</v>
      </c>
      <c r="U879" s="8">
        <v>44354</v>
      </c>
      <c r="AJ879" s="1" t="e" vm="5">
        <v>#N/A</v>
      </c>
      <c r="AY879" s="1" t="s">
        <v>23</v>
      </c>
      <c r="BD879" s="1" t="b">
        <v>0</v>
      </c>
    </row>
    <row r="880" spans="1:56" x14ac:dyDescent="0.25">
      <c r="A880" s="1" t="s">
        <v>4</v>
      </c>
      <c r="N880" s="1" t="s">
        <v>54</v>
      </c>
      <c r="O880" s="1" t="s">
        <v>2749</v>
      </c>
      <c r="P880" s="1" t="s">
        <v>15397</v>
      </c>
      <c r="Q880" s="1" t="s">
        <v>13638</v>
      </c>
      <c r="R880" s="1">
        <v>16.591200000000001</v>
      </c>
      <c r="S880" s="1" t="s">
        <v>13638</v>
      </c>
      <c r="T880" s="1" t="s">
        <v>13638</v>
      </c>
      <c r="U880" s="8">
        <v>44354</v>
      </c>
      <c r="AJ880" s="1" t="e" vm="5">
        <v>#N/A</v>
      </c>
      <c r="AY880" s="1" t="s">
        <v>23</v>
      </c>
      <c r="BD880" s="1" t="b">
        <v>0</v>
      </c>
    </row>
    <row r="881" spans="1:56" x14ac:dyDescent="0.25">
      <c r="A881" s="1" t="s">
        <v>35721</v>
      </c>
      <c r="N881" s="1" t="s">
        <v>54</v>
      </c>
      <c r="O881" s="1" t="s">
        <v>2748</v>
      </c>
      <c r="P881" s="1" t="s">
        <v>15398</v>
      </c>
      <c r="Q881" s="1" t="s">
        <v>15399</v>
      </c>
      <c r="R881" s="1">
        <v>16.3536</v>
      </c>
      <c r="S881" s="1" t="s">
        <v>13638</v>
      </c>
      <c r="T881" s="1" t="s">
        <v>13638</v>
      </c>
      <c r="U881" s="8">
        <v>44354</v>
      </c>
      <c r="AJ881" s="1" t="e" vm="5">
        <v>#N/A</v>
      </c>
      <c r="AY881" s="1" t="s">
        <v>23</v>
      </c>
      <c r="BD881" s="1" t="b">
        <v>0</v>
      </c>
    </row>
    <row r="882" spans="1:56" x14ac:dyDescent="0.25">
      <c r="A882" s="1" t="s">
        <v>35722</v>
      </c>
      <c r="N882" s="1" t="s">
        <v>54</v>
      </c>
      <c r="O882" s="1" t="s">
        <v>2747</v>
      </c>
      <c r="P882" s="1" t="s">
        <v>15400</v>
      </c>
      <c r="Q882" s="1" t="s">
        <v>13638</v>
      </c>
      <c r="R882" s="1">
        <v>16.353899999999999</v>
      </c>
      <c r="S882" s="1" t="s">
        <v>13638</v>
      </c>
      <c r="T882" s="1" t="s">
        <v>13638</v>
      </c>
      <c r="U882" s="8">
        <v>44354</v>
      </c>
      <c r="AJ882" s="1" t="e" vm="5">
        <v>#N/A</v>
      </c>
      <c r="AY882" s="1" t="s">
        <v>23</v>
      </c>
      <c r="BD882" s="1" t="b">
        <v>0</v>
      </c>
    </row>
    <row r="883" spans="1:56" x14ac:dyDescent="0.25">
      <c r="A883" s="1" t="s">
        <v>35723</v>
      </c>
      <c r="N883" s="1" t="s">
        <v>54</v>
      </c>
      <c r="O883" s="1" t="s">
        <v>2738</v>
      </c>
      <c r="P883" s="1" t="s">
        <v>15411</v>
      </c>
      <c r="Q883" s="1" t="s">
        <v>13638</v>
      </c>
      <c r="R883" s="1">
        <v>33.579099999999997</v>
      </c>
      <c r="S883" s="1" t="s">
        <v>13638</v>
      </c>
      <c r="T883" s="1" t="s">
        <v>13638</v>
      </c>
      <c r="U883" s="8">
        <v>44354</v>
      </c>
      <c r="AJ883" s="1" t="e" vm="5">
        <v>#N/A</v>
      </c>
      <c r="AY883" s="1" t="s">
        <v>23</v>
      </c>
      <c r="BD883" s="1" t="b">
        <v>0</v>
      </c>
    </row>
    <row r="884" spans="1:56" x14ac:dyDescent="0.25">
      <c r="A884" s="1" t="s">
        <v>35724</v>
      </c>
      <c r="N884" s="1" t="s">
        <v>54</v>
      </c>
      <c r="O884" s="1" t="s">
        <v>15412</v>
      </c>
      <c r="P884" s="1" t="s">
        <v>15413</v>
      </c>
      <c r="Q884" s="1" t="s">
        <v>15414</v>
      </c>
      <c r="R884" s="1">
        <v>17.8398</v>
      </c>
      <c r="S884" s="1" t="s">
        <v>13638</v>
      </c>
      <c r="T884" s="1" t="s">
        <v>13638</v>
      </c>
      <c r="U884" s="8">
        <v>44354</v>
      </c>
      <c r="AJ884" s="1" t="e" vm="5">
        <v>#N/A</v>
      </c>
      <c r="AY884" s="1" t="s">
        <v>23</v>
      </c>
      <c r="BD884" s="1" t="b">
        <v>0</v>
      </c>
    </row>
    <row r="885" spans="1:56" x14ac:dyDescent="0.25">
      <c r="N885" s="1" t="s">
        <v>54</v>
      </c>
      <c r="O885" s="1" t="s">
        <v>2737</v>
      </c>
      <c r="P885" s="1" t="s">
        <v>15415</v>
      </c>
      <c r="Q885" s="1" t="s">
        <v>13638</v>
      </c>
      <c r="R885" s="1">
        <v>31.840699999999998</v>
      </c>
      <c r="S885" s="1" t="s">
        <v>13638</v>
      </c>
      <c r="T885" s="1" t="s">
        <v>13638</v>
      </c>
      <c r="U885" s="8">
        <v>44354</v>
      </c>
      <c r="AJ885" s="1" t="e" vm="5">
        <v>#N/A</v>
      </c>
      <c r="AY885" s="1" t="s">
        <v>23</v>
      </c>
      <c r="BD885" s="1" t="b">
        <v>0</v>
      </c>
    </row>
    <row r="886" spans="1:56" x14ac:dyDescent="0.25">
      <c r="A886" s="1" t="s">
        <v>6</v>
      </c>
      <c r="N886" s="1" t="s">
        <v>54</v>
      </c>
      <c r="O886" s="1" t="s">
        <v>15416</v>
      </c>
      <c r="P886" s="1" t="s">
        <v>15417</v>
      </c>
      <c r="Q886" s="1" t="s">
        <v>15418</v>
      </c>
      <c r="R886" s="1">
        <v>16.7514</v>
      </c>
      <c r="S886" s="1" t="s">
        <v>13638</v>
      </c>
      <c r="T886" s="1" t="s">
        <v>13638</v>
      </c>
      <c r="U886" s="8">
        <v>44354</v>
      </c>
      <c r="AJ886" s="1" t="e" vm="5">
        <v>#N/A</v>
      </c>
      <c r="AY886" s="1" t="s">
        <v>23</v>
      </c>
      <c r="BD886" s="1" t="b">
        <v>0</v>
      </c>
    </row>
    <row r="887" spans="1:56" x14ac:dyDescent="0.25">
      <c r="A887" s="1" t="s">
        <v>35725</v>
      </c>
      <c r="N887" s="1" t="s">
        <v>54</v>
      </c>
      <c r="O887" s="1" t="s">
        <v>2736</v>
      </c>
      <c r="P887" s="1" t="s">
        <v>15419</v>
      </c>
      <c r="Q887" s="1" t="s">
        <v>13638</v>
      </c>
      <c r="R887" s="1">
        <v>62.959099999999999</v>
      </c>
      <c r="S887" s="1" t="s">
        <v>13638</v>
      </c>
      <c r="T887" s="1" t="s">
        <v>13638</v>
      </c>
      <c r="U887" s="8">
        <v>44354</v>
      </c>
      <c r="AJ887" s="1" t="e" vm="5">
        <v>#N/A</v>
      </c>
      <c r="AY887" s="1" t="s">
        <v>23</v>
      </c>
      <c r="BD887" s="1" t="b">
        <v>0</v>
      </c>
    </row>
    <row r="888" spans="1:56" x14ac:dyDescent="0.25">
      <c r="A888" s="1" t="s">
        <v>35726</v>
      </c>
      <c r="N888" s="1" t="s">
        <v>54</v>
      </c>
      <c r="O888" s="1" t="s">
        <v>15420</v>
      </c>
      <c r="P888" s="1" t="s">
        <v>15421</v>
      </c>
      <c r="Q888" s="1" t="s">
        <v>15422</v>
      </c>
      <c r="R888" s="1">
        <v>28.825600000000001</v>
      </c>
      <c r="S888" s="1" t="s">
        <v>13638</v>
      </c>
      <c r="T888" s="1" t="s">
        <v>13638</v>
      </c>
      <c r="U888" s="8">
        <v>44354</v>
      </c>
      <c r="AJ888" s="1" t="e" vm="5">
        <v>#N/A</v>
      </c>
      <c r="AY888" s="1" t="s">
        <v>23</v>
      </c>
      <c r="BD888" s="1" t="b">
        <v>0</v>
      </c>
    </row>
    <row r="889" spans="1:56" x14ac:dyDescent="0.25">
      <c r="A889" s="1" t="s">
        <v>35727</v>
      </c>
      <c r="N889" s="1" t="s">
        <v>54</v>
      </c>
      <c r="O889" s="1" t="s">
        <v>15423</v>
      </c>
      <c r="P889" s="1" t="s">
        <v>15424</v>
      </c>
      <c r="Q889" s="1" t="s">
        <v>15425</v>
      </c>
      <c r="R889" s="1">
        <v>25.065899999999999</v>
      </c>
      <c r="S889" s="1" t="s">
        <v>13638</v>
      </c>
      <c r="T889" s="1" t="s">
        <v>13638</v>
      </c>
      <c r="U889" s="8">
        <v>44354</v>
      </c>
      <c r="AJ889" s="1" t="e" vm="5">
        <v>#N/A</v>
      </c>
      <c r="AY889" s="1" t="s">
        <v>23</v>
      </c>
      <c r="BD889" s="1" t="b">
        <v>0</v>
      </c>
    </row>
    <row r="890" spans="1:56" x14ac:dyDescent="0.25">
      <c r="A890" s="1" t="s">
        <v>35728</v>
      </c>
      <c r="N890" s="1" t="s">
        <v>54</v>
      </c>
      <c r="O890" s="1" t="s">
        <v>2735</v>
      </c>
      <c r="P890" s="1" t="s">
        <v>15426</v>
      </c>
      <c r="Q890" s="1" t="s">
        <v>13638</v>
      </c>
      <c r="R890" s="1">
        <v>57.1282</v>
      </c>
      <c r="S890" s="1" t="s">
        <v>13638</v>
      </c>
      <c r="T890" s="1" t="s">
        <v>13638</v>
      </c>
      <c r="U890" s="8">
        <v>44354</v>
      </c>
      <c r="AJ890" s="1" t="e" vm="5">
        <v>#N/A</v>
      </c>
      <c r="AY890" s="1" t="s">
        <v>23</v>
      </c>
      <c r="BD890" s="1" t="b">
        <v>0</v>
      </c>
    </row>
    <row r="891" spans="1:56" x14ac:dyDescent="0.25">
      <c r="N891" s="1" t="s">
        <v>54</v>
      </c>
      <c r="O891" s="1" t="s">
        <v>2697</v>
      </c>
      <c r="P891" s="1" t="s">
        <v>15427</v>
      </c>
      <c r="Q891" s="1" t="s">
        <v>13638</v>
      </c>
      <c r="R891" s="1">
        <v>113.4777</v>
      </c>
      <c r="S891" s="1" t="s">
        <v>13638</v>
      </c>
      <c r="T891" s="1" t="s">
        <v>13638</v>
      </c>
      <c r="U891" s="8">
        <v>44354</v>
      </c>
      <c r="AJ891" s="1" t="e" vm="5">
        <v>#N/A</v>
      </c>
      <c r="AY891" s="1" t="s">
        <v>23</v>
      </c>
      <c r="BD891" s="1" t="b">
        <v>0</v>
      </c>
    </row>
    <row r="892" spans="1:56" x14ac:dyDescent="0.25">
      <c r="A892" s="1" t="s">
        <v>9</v>
      </c>
      <c r="N892" s="1" t="s">
        <v>54</v>
      </c>
      <c r="O892" s="1" t="s">
        <v>15428</v>
      </c>
      <c r="P892" s="1" t="s">
        <v>15429</v>
      </c>
      <c r="Q892" s="1" t="s">
        <v>15430</v>
      </c>
      <c r="R892" s="1">
        <v>25.493400000000001</v>
      </c>
      <c r="S892" s="1" t="s">
        <v>13638</v>
      </c>
      <c r="T892" s="1" t="s">
        <v>13638</v>
      </c>
      <c r="U892" s="8">
        <v>44354</v>
      </c>
      <c r="AJ892" s="1" t="e" vm="5">
        <v>#N/A</v>
      </c>
      <c r="AY892" s="1" t="s">
        <v>23</v>
      </c>
      <c r="BD892" s="1" t="b">
        <v>0</v>
      </c>
    </row>
    <row r="893" spans="1:56" x14ac:dyDescent="0.25">
      <c r="A893" s="1" t="s">
        <v>35729</v>
      </c>
      <c r="N893" s="1" t="s">
        <v>54</v>
      </c>
      <c r="O893" s="1" t="s">
        <v>2696</v>
      </c>
      <c r="P893" s="1" t="s">
        <v>15431</v>
      </c>
      <c r="Q893" s="1" t="s">
        <v>13638</v>
      </c>
      <c r="R893" s="1">
        <v>107.0046</v>
      </c>
      <c r="S893" s="1" t="s">
        <v>13638</v>
      </c>
      <c r="T893" s="1" t="s">
        <v>13638</v>
      </c>
      <c r="U893" s="8">
        <v>44354</v>
      </c>
      <c r="AJ893" s="1" t="e" vm="5">
        <v>#N/A</v>
      </c>
      <c r="AY893" s="1" t="s">
        <v>23</v>
      </c>
      <c r="BD893" s="1" t="b">
        <v>0</v>
      </c>
    </row>
    <row r="894" spans="1:56" x14ac:dyDescent="0.25">
      <c r="A894" s="1" t="s">
        <v>35730</v>
      </c>
      <c r="N894" s="1" t="s">
        <v>54</v>
      </c>
      <c r="O894" s="1" t="s">
        <v>15432</v>
      </c>
      <c r="P894" s="1" t="s">
        <v>15433</v>
      </c>
      <c r="Q894" s="1" t="s">
        <v>15434</v>
      </c>
      <c r="R894" s="1">
        <v>23.597799999999999</v>
      </c>
      <c r="S894" s="1" t="s">
        <v>13638</v>
      </c>
      <c r="T894" s="1" t="s">
        <v>13638</v>
      </c>
      <c r="U894" s="8">
        <v>44354</v>
      </c>
      <c r="AJ894" s="1" t="e" vm="5">
        <v>#N/A</v>
      </c>
      <c r="AY894" s="1" t="s">
        <v>23</v>
      </c>
      <c r="BD894" s="1" t="b">
        <v>0</v>
      </c>
    </row>
    <row r="895" spans="1:56" x14ac:dyDescent="0.25">
      <c r="A895" s="1" t="s">
        <v>35731</v>
      </c>
      <c r="N895" s="1" t="s">
        <v>54</v>
      </c>
      <c r="O895" s="1" t="s">
        <v>2690</v>
      </c>
      <c r="P895" s="1" t="s">
        <v>15435</v>
      </c>
      <c r="Q895" s="1" t="s">
        <v>13638</v>
      </c>
      <c r="R895" s="1">
        <v>301.98169999999999</v>
      </c>
      <c r="S895" s="1" t="s">
        <v>13638</v>
      </c>
      <c r="T895" s="1" t="s">
        <v>13638</v>
      </c>
      <c r="U895" s="8">
        <v>44354</v>
      </c>
      <c r="AJ895" s="1" t="e" vm="5">
        <v>#N/A</v>
      </c>
      <c r="AY895" s="1" t="s">
        <v>23</v>
      </c>
      <c r="BD895" s="1" t="b">
        <v>0</v>
      </c>
    </row>
    <row r="896" spans="1:56" x14ac:dyDescent="0.25">
      <c r="A896" s="1" t="s">
        <v>35732</v>
      </c>
      <c r="N896" s="1" t="s">
        <v>54</v>
      </c>
      <c r="O896" s="1" t="s">
        <v>15436</v>
      </c>
      <c r="P896" s="1" t="s">
        <v>15437</v>
      </c>
      <c r="Q896" s="1" t="s">
        <v>15438</v>
      </c>
      <c r="R896" s="1">
        <v>41.197000000000003</v>
      </c>
      <c r="S896" s="1" t="s">
        <v>13638</v>
      </c>
      <c r="T896" s="1" t="s">
        <v>13638</v>
      </c>
      <c r="U896" s="8">
        <v>44354</v>
      </c>
      <c r="AJ896" s="1" t="e" vm="5">
        <v>#N/A</v>
      </c>
      <c r="AY896" s="1" t="s">
        <v>23</v>
      </c>
      <c r="BD896" s="1" t="b">
        <v>0</v>
      </c>
    </row>
    <row r="897" spans="1:56" x14ac:dyDescent="0.25">
      <c r="N897" s="1" t="s">
        <v>54</v>
      </c>
      <c r="O897" s="1" t="s">
        <v>15439</v>
      </c>
      <c r="P897" s="1" t="s">
        <v>15440</v>
      </c>
      <c r="Q897" s="1" t="s">
        <v>15441</v>
      </c>
      <c r="R897" s="1">
        <v>38.548900000000003</v>
      </c>
      <c r="S897" s="1" t="s">
        <v>13638</v>
      </c>
      <c r="T897" s="1" t="s">
        <v>13638</v>
      </c>
      <c r="U897" s="8">
        <v>44354</v>
      </c>
      <c r="AJ897" s="1" t="e" vm="5">
        <v>#N/A</v>
      </c>
      <c r="AY897" s="1" t="s">
        <v>23</v>
      </c>
      <c r="BD897" s="1" t="b">
        <v>0</v>
      </c>
    </row>
    <row r="898" spans="1:56" x14ac:dyDescent="0.25">
      <c r="A898" s="1" t="s">
        <v>40</v>
      </c>
      <c r="N898" s="1" t="s">
        <v>54</v>
      </c>
      <c r="O898" s="1" t="s">
        <v>2689</v>
      </c>
      <c r="P898" s="1" t="s">
        <v>15442</v>
      </c>
      <c r="Q898" s="1" t="s">
        <v>13638</v>
      </c>
      <c r="R898" s="1">
        <v>286.09739999999999</v>
      </c>
      <c r="S898" s="1" t="s">
        <v>13638</v>
      </c>
      <c r="T898" s="1" t="s">
        <v>13638</v>
      </c>
      <c r="U898" s="8">
        <v>44354</v>
      </c>
      <c r="AJ898" s="1" t="e" vm="5">
        <v>#N/A</v>
      </c>
      <c r="AY898" s="1" t="s">
        <v>23</v>
      </c>
      <c r="BD898" s="1" t="b">
        <v>0</v>
      </c>
    </row>
    <row r="899" spans="1:56" x14ac:dyDescent="0.25">
      <c r="A899" s="1" t="s">
        <v>35733</v>
      </c>
      <c r="N899" s="1" t="s">
        <v>54</v>
      </c>
      <c r="O899" s="1" t="s">
        <v>15483</v>
      </c>
      <c r="P899" s="1" t="s">
        <v>15484</v>
      </c>
      <c r="Q899" s="1" t="s">
        <v>13638</v>
      </c>
      <c r="R899" s="1">
        <v>11.702999999999999</v>
      </c>
      <c r="S899" s="1" t="s">
        <v>13638</v>
      </c>
      <c r="T899" s="1" t="s">
        <v>13638</v>
      </c>
      <c r="U899" s="8">
        <v>44354</v>
      </c>
      <c r="AJ899" s="1" t="e" vm="5">
        <v>#N/A</v>
      </c>
      <c r="AY899" s="1" t="s">
        <v>23</v>
      </c>
      <c r="BD899" s="1" t="b">
        <v>0</v>
      </c>
    </row>
    <row r="900" spans="1:56" x14ac:dyDescent="0.25">
      <c r="A900" s="1" t="s">
        <v>35734</v>
      </c>
      <c r="N900" s="1" t="s">
        <v>54</v>
      </c>
      <c r="O900" s="1" t="s">
        <v>15485</v>
      </c>
      <c r="P900" s="1" t="s">
        <v>15486</v>
      </c>
      <c r="Q900" s="1" t="s">
        <v>13638</v>
      </c>
      <c r="R900" s="1">
        <v>12.141999999999999</v>
      </c>
      <c r="S900" s="1" t="s">
        <v>13638</v>
      </c>
      <c r="T900" s="1" t="s">
        <v>13638</v>
      </c>
      <c r="U900" s="8">
        <v>44354</v>
      </c>
      <c r="AJ900" s="1" t="e" vm="5">
        <v>#N/A</v>
      </c>
      <c r="AY900" s="1" t="s">
        <v>23</v>
      </c>
      <c r="BD900" s="1" t="b">
        <v>0</v>
      </c>
    </row>
    <row r="901" spans="1:56" x14ac:dyDescent="0.25">
      <c r="A901" s="1" t="s">
        <v>35735</v>
      </c>
      <c r="N901" s="1" t="s">
        <v>54</v>
      </c>
      <c r="O901" s="1" t="s">
        <v>15487</v>
      </c>
      <c r="P901" s="1" t="s">
        <v>15488</v>
      </c>
      <c r="Q901" s="1" t="s">
        <v>15489</v>
      </c>
      <c r="R901" s="1">
        <v>11.702999999999999</v>
      </c>
      <c r="S901" s="1" t="s">
        <v>13638</v>
      </c>
      <c r="T901" s="1" t="s">
        <v>13638</v>
      </c>
      <c r="U901" s="8">
        <v>44354</v>
      </c>
      <c r="AJ901" s="1" t="e" vm="5">
        <v>#N/A</v>
      </c>
      <c r="AY901" s="1" t="s">
        <v>23</v>
      </c>
      <c r="BD901" s="1" t="b">
        <v>0</v>
      </c>
    </row>
    <row r="902" spans="1:56" x14ac:dyDescent="0.25">
      <c r="A902" s="1" t="s">
        <v>35736</v>
      </c>
      <c r="N902" s="1" t="s">
        <v>54</v>
      </c>
      <c r="O902" s="1" t="s">
        <v>15490</v>
      </c>
      <c r="P902" s="1" t="s">
        <v>15491</v>
      </c>
      <c r="Q902" s="1" t="s">
        <v>15492</v>
      </c>
      <c r="R902" s="1">
        <v>12.141999999999999</v>
      </c>
      <c r="S902" s="1" t="s">
        <v>13638</v>
      </c>
      <c r="T902" s="1" t="s">
        <v>13638</v>
      </c>
      <c r="U902" s="8">
        <v>44354</v>
      </c>
      <c r="AJ902" s="1" t="e" vm="5">
        <v>#N/A</v>
      </c>
      <c r="AY902" s="1" t="s">
        <v>23</v>
      </c>
      <c r="BD902" s="1" t="b">
        <v>0</v>
      </c>
    </row>
    <row r="903" spans="1:56" x14ac:dyDescent="0.25">
      <c r="N903" s="1" t="s">
        <v>54</v>
      </c>
      <c r="O903" s="1" t="s">
        <v>2554</v>
      </c>
      <c r="P903" s="1" t="s">
        <v>15493</v>
      </c>
      <c r="Q903" s="1" t="s">
        <v>13638</v>
      </c>
      <c r="R903" s="1">
        <v>19.285</v>
      </c>
      <c r="S903" s="1" t="s">
        <v>13638</v>
      </c>
      <c r="T903" s="1" t="s">
        <v>13638</v>
      </c>
      <c r="U903" s="8">
        <v>44354</v>
      </c>
      <c r="AJ903" s="1" t="e" vm="5">
        <v>#N/A</v>
      </c>
      <c r="AY903" s="1" t="s">
        <v>23</v>
      </c>
      <c r="BD903" s="1" t="b">
        <v>0</v>
      </c>
    </row>
    <row r="904" spans="1:56" x14ac:dyDescent="0.25">
      <c r="A904" s="1" t="s">
        <v>10</v>
      </c>
      <c r="N904" s="1" t="s">
        <v>54</v>
      </c>
      <c r="O904" s="1" t="s">
        <v>2553</v>
      </c>
      <c r="P904" s="1" t="s">
        <v>15494</v>
      </c>
      <c r="Q904" s="1" t="s">
        <v>13638</v>
      </c>
      <c r="R904" s="1">
        <v>18.039000000000001</v>
      </c>
      <c r="S904" s="1" t="s">
        <v>13638</v>
      </c>
      <c r="T904" s="1" t="s">
        <v>13638</v>
      </c>
      <c r="U904" s="8">
        <v>44354</v>
      </c>
      <c r="AJ904" s="1" t="e" vm="5">
        <v>#N/A</v>
      </c>
      <c r="AY904" s="1" t="s">
        <v>23</v>
      </c>
      <c r="BD904" s="1" t="b">
        <v>0</v>
      </c>
    </row>
    <row r="905" spans="1:56" x14ac:dyDescent="0.25">
      <c r="A905" s="1" t="s">
        <v>35737</v>
      </c>
      <c r="N905" s="1" t="s">
        <v>54</v>
      </c>
      <c r="O905" s="1" t="s">
        <v>2552</v>
      </c>
      <c r="P905" s="1" t="s">
        <v>15495</v>
      </c>
      <c r="Q905" s="1" t="s">
        <v>15496</v>
      </c>
      <c r="R905" s="1">
        <v>14.794</v>
      </c>
      <c r="S905" s="1" t="s">
        <v>13638</v>
      </c>
      <c r="T905" s="1" t="s">
        <v>13638</v>
      </c>
      <c r="U905" s="8">
        <v>44354</v>
      </c>
      <c r="AJ905" s="1" t="e" vm="5">
        <v>#N/A</v>
      </c>
      <c r="AY905" s="1" t="s">
        <v>23</v>
      </c>
      <c r="BD905" s="1" t="b">
        <v>0</v>
      </c>
    </row>
    <row r="906" spans="1:56" x14ac:dyDescent="0.25">
      <c r="A906" s="1" t="s">
        <v>35738</v>
      </c>
      <c r="N906" s="1" t="s">
        <v>54</v>
      </c>
      <c r="O906" s="1" t="s">
        <v>2551</v>
      </c>
      <c r="P906" s="1" t="s">
        <v>15497</v>
      </c>
      <c r="Q906" s="1" t="s">
        <v>15498</v>
      </c>
      <c r="R906" s="1">
        <v>10.768000000000001</v>
      </c>
      <c r="S906" s="1" t="s">
        <v>13638</v>
      </c>
      <c r="T906" s="1" t="s">
        <v>13638</v>
      </c>
      <c r="U906" s="8">
        <v>44354</v>
      </c>
      <c r="AJ906" s="1" t="e" vm="5">
        <v>#N/A</v>
      </c>
      <c r="AY906" s="1" t="s">
        <v>23</v>
      </c>
      <c r="BD906" s="1" t="b">
        <v>0</v>
      </c>
    </row>
    <row r="907" spans="1:56" x14ac:dyDescent="0.25">
      <c r="A907" s="1" t="s">
        <v>35739</v>
      </c>
      <c r="N907" s="1" t="s">
        <v>54</v>
      </c>
      <c r="O907" s="1" t="s">
        <v>2491</v>
      </c>
      <c r="P907" s="1" t="s">
        <v>28725</v>
      </c>
      <c r="Q907" s="1" t="s">
        <v>13638</v>
      </c>
      <c r="R907" s="1">
        <v>24.0139</v>
      </c>
      <c r="S907" s="1" t="s">
        <v>13638</v>
      </c>
      <c r="T907" s="1" t="s">
        <v>13638</v>
      </c>
      <c r="U907" s="8">
        <v>44354</v>
      </c>
      <c r="AJ907" s="1" t="e" vm="5">
        <v>#N/A</v>
      </c>
      <c r="AY907" s="1" t="s">
        <v>23</v>
      </c>
      <c r="BD907" s="1" t="b">
        <v>0</v>
      </c>
    </row>
    <row r="908" spans="1:56" x14ac:dyDescent="0.25">
      <c r="A908" s="1" t="s">
        <v>35740</v>
      </c>
      <c r="N908" s="1" t="s">
        <v>54</v>
      </c>
      <c r="O908" s="1" t="s">
        <v>2490</v>
      </c>
      <c r="P908" s="1" t="s">
        <v>28726</v>
      </c>
      <c r="Q908" s="1" t="s">
        <v>28727</v>
      </c>
      <c r="R908" s="1">
        <v>20.3293</v>
      </c>
      <c r="S908" s="1" t="s">
        <v>13638</v>
      </c>
      <c r="T908" s="1" t="s">
        <v>13638</v>
      </c>
      <c r="U908" s="8">
        <v>44354</v>
      </c>
      <c r="AJ908" s="1" t="e" vm="5">
        <v>#N/A</v>
      </c>
      <c r="AY908" s="1" t="s">
        <v>23</v>
      </c>
      <c r="BD908" s="1" t="b">
        <v>0</v>
      </c>
    </row>
    <row r="909" spans="1:56" x14ac:dyDescent="0.25">
      <c r="A909" s="1" t="s">
        <v>35741</v>
      </c>
      <c r="N909" s="1" t="s">
        <v>54</v>
      </c>
      <c r="O909" s="1" t="s">
        <v>2489</v>
      </c>
      <c r="P909" s="1" t="s">
        <v>28728</v>
      </c>
      <c r="Q909" s="1" t="s">
        <v>13638</v>
      </c>
      <c r="R909" s="1">
        <v>22.3078</v>
      </c>
      <c r="S909" s="1" t="s">
        <v>13638</v>
      </c>
      <c r="T909" s="1" t="s">
        <v>13638</v>
      </c>
      <c r="U909" s="8">
        <v>44354</v>
      </c>
      <c r="AJ909" s="1" t="e" vm="5">
        <v>#N/A</v>
      </c>
      <c r="AY909" s="1" t="s">
        <v>23</v>
      </c>
      <c r="BD909" s="1" t="b">
        <v>0</v>
      </c>
    </row>
    <row r="910" spans="1:56" x14ac:dyDescent="0.25">
      <c r="A910" s="1" t="s">
        <v>35742</v>
      </c>
      <c r="N910" s="1" t="s">
        <v>54</v>
      </c>
      <c r="O910" s="1" t="s">
        <v>2488</v>
      </c>
      <c r="P910" s="1" t="s">
        <v>28729</v>
      </c>
      <c r="Q910" s="1" t="s">
        <v>28730</v>
      </c>
      <c r="R910" s="1">
        <v>18.975100000000001</v>
      </c>
      <c r="S910" s="1" t="s">
        <v>13638</v>
      </c>
      <c r="T910" s="1" t="s">
        <v>13638</v>
      </c>
      <c r="U910" s="8">
        <v>44354</v>
      </c>
      <c r="AJ910" s="1" t="e" vm="5">
        <v>#N/A</v>
      </c>
      <c r="AY910" s="1" t="s">
        <v>23</v>
      </c>
      <c r="BD910" s="1" t="b">
        <v>0</v>
      </c>
    </row>
    <row r="911" spans="1:56" x14ac:dyDescent="0.25">
      <c r="A911" s="1" t="s">
        <v>35743</v>
      </c>
      <c r="N911" s="1" t="s">
        <v>54</v>
      </c>
      <c r="O911" s="1" t="s">
        <v>15575</v>
      </c>
      <c r="P911" s="1" t="s">
        <v>15576</v>
      </c>
      <c r="Q911" s="1" t="s">
        <v>13638</v>
      </c>
      <c r="R911" s="1">
        <v>81.73</v>
      </c>
      <c r="S911" s="1" t="s">
        <v>13638</v>
      </c>
      <c r="T911" s="1" t="s">
        <v>13638</v>
      </c>
      <c r="U911" s="8">
        <v>44354</v>
      </c>
      <c r="AJ911" s="1" t="e" vm="5">
        <v>#N/A</v>
      </c>
      <c r="AY911" s="1" t="s">
        <v>23</v>
      </c>
      <c r="BD911" s="1" t="b">
        <v>0</v>
      </c>
    </row>
    <row r="912" spans="1:56" x14ac:dyDescent="0.25">
      <c r="A912" s="1" t="s">
        <v>35744</v>
      </c>
      <c r="N912" s="1" t="s">
        <v>54</v>
      </c>
      <c r="O912" s="1" t="s">
        <v>15577</v>
      </c>
      <c r="P912" s="1" t="s">
        <v>15578</v>
      </c>
      <c r="Q912" s="1" t="s">
        <v>15579</v>
      </c>
      <c r="R912" s="1">
        <v>35.4</v>
      </c>
      <c r="S912" s="1" t="s">
        <v>13638</v>
      </c>
      <c r="T912" s="1" t="s">
        <v>13638</v>
      </c>
      <c r="U912" s="8">
        <v>44354</v>
      </c>
      <c r="AJ912" s="1" t="e" vm="5">
        <v>#N/A</v>
      </c>
      <c r="AY912" s="1" t="s">
        <v>23</v>
      </c>
      <c r="BD912" s="1" t="b">
        <v>0</v>
      </c>
    </row>
    <row r="913" spans="1:56" x14ac:dyDescent="0.25">
      <c r="A913" s="1" t="s">
        <v>35745</v>
      </c>
      <c r="N913" s="1" t="s">
        <v>54</v>
      </c>
      <c r="O913" s="1" t="s">
        <v>15580</v>
      </c>
      <c r="P913" s="1" t="s">
        <v>15581</v>
      </c>
      <c r="Q913" s="1" t="s">
        <v>13638</v>
      </c>
      <c r="R913" s="1">
        <v>88.95</v>
      </c>
      <c r="S913" s="1" t="s">
        <v>13638</v>
      </c>
      <c r="T913" s="1" t="s">
        <v>13638</v>
      </c>
      <c r="U913" s="8">
        <v>44354</v>
      </c>
      <c r="AJ913" s="1" t="e" vm="5">
        <v>#N/A</v>
      </c>
      <c r="AY913" s="1" t="s">
        <v>23</v>
      </c>
      <c r="BD913" s="1" t="b">
        <v>0</v>
      </c>
    </row>
    <row r="914" spans="1:56" x14ac:dyDescent="0.25">
      <c r="A914" s="1" t="s">
        <v>35746</v>
      </c>
      <c r="N914" s="1" t="s">
        <v>54</v>
      </c>
      <c r="O914" s="1" t="s">
        <v>15582</v>
      </c>
      <c r="P914" s="1" t="s">
        <v>15583</v>
      </c>
      <c r="Q914" s="1" t="s">
        <v>15584</v>
      </c>
      <c r="R914" s="1">
        <v>60.23</v>
      </c>
      <c r="S914" s="1" t="s">
        <v>13638</v>
      </c>
      <c r="T914" s="1" t="s">
        <v>13638</v>
      </c>
      <c r="U914" s="8">
        <v>44354</v>
      </c>
      <c r="AJ914" s="1" t="e" vm="5">
        <v>#N/A</v>
      </c>
      <c r="AY914" s="1" t="s">
        <v>23</v>
      </c>
      <c r="BD914" s="1" t="b">
        <v>0</v>
      </c>
    </row>
    <row r="915" spans="1:56" x14ac:dyDescent="0.25">
      <c r="N915" s="1" t="s">
        <v>54</v>
      </c>
      <c r="O915" s="1" t="s">
        <v>2464</v>
      </c>
      <c r="P915" s="1" t="s">
        <v>15585</v>
      </c>
      <c r="Q915" s="1" t="s">
        <v>13638</v>
      </c>
      <c r="R915" s="1">
        <v>13.33</v>
      </c>
      <c r="S915" s="1" t="s">
        <v>13638</v>
      </c>
      <c r="T915" s="1" t="s">
        <v>13638</v>
      </c>
      <c r="U915" s="8">
        <v>44354</v>
      </c>
      <c r="AJ915" s="1" t="e" vm="5">
        <v>#N/A</v>
      </c>
      <c r="AY915" s="1" t="s">
        <v>23</v>
      </c>
      <c r="BD915" s="1" t="b">
        <v>0</v>
      </c>
    </row>
    <row r="916" spans="1:56" x14ac:dyDescent="0.25">
      <c r="A916" s="1" t="s">
        <v>32</v>
      </c>
      <c r="N916" s="1" t="s">
        <v>54</v>
      </c>
      <c r="O916" s="1" t="s">
        <v>2463</v>
      </c>
      <c r="P916" s="1" t="s">
        <v>15586</v>
      </c>
      <c r="Q916" s="1" t="s">
        <v>13638</v>
      </c>
      <c r="R916" s="1">
        <v>13.33</v>
      </c>
      <c r="S916" s="1" t="s">
        <v>13638</v>
      </c>
      <c r="T916" s="1" t="s">
        <v>13638</v>
      </c>
      <c r="U916" s="8">
        <v>44354</v>
      </c>
      <c r="AJ916" s="1" t="e" vm="5">
        <v>#N/A</v>
      </c>
      <c r="AY916" s="1" t="s">
        <v>23</v>
      </c>
      <c r="BD916" s="1" t="b">
        <v>0</v>
      </c>
    </row>
    <row r="917" spans="1:56" x14ac:dyDescent="0.25">
      <c r="A917" s="1" t="s">
        <v>35747</v>
      </c>
      <c r="N917" s="1" t="s">
        <v>54</v>
      </c>
      <c r="O917" s="1" t="s">
        <v>2462</v>
      </c>
      <c r="P917" s="1" t="s">
        <v>15587</v>
      </c>
      <c r="Q917" s="1" t="s">
        <v>13638</v>
      </c>
      <c r="R917" s="1">
        <v>12.89</v>
      </c>
      <c r="S917" s="1" t="s">
        <v>13638</v>
      </c>
      <c r="T917" s="1" t="s">
        <v>13638</v>
      </c>
      <c r="U917" s="8">
        <v>44354</v>
      </c>
      <c r="AJ917" s="1" t="e" vm="5">
        <v>#N/A</v>
      </c>
      <c r="AY917" s="1" t="s">
        <v>23</v>
      </c>
      <c r="BD917" s="1" t="b">
        <v>0</v>
      </c>
    </row>
    <row r="918" spans="1:56" x14ac:dyDescent="0.25">
      <c r="A918" s="1" t="s">
        <v>35748</v>
      </c>
      <c r="N918" s="1" t="s">
        <v>54</v>
      </c>
      <c r="O918" s="1" t="s">
        <v>2461</v>
      </c>
      <c r="P918" s="1" t="s">
        <v>15588</v>
      </c>
      <c r="Q918" s="1" t="s">
        <v>13638</v>
      </c>
      <c r="R918" s="1">
        <v>12.89</v>
      </c>
      <c r="S918" s="1" t="s">
        <v>13638</v>
      </c>
      <c r="T918" s="1" t="s">
        <v>13638</v>
      </c>
      <c r="U918" s="8">
        <v>44354</v>
      </c>
      <c r="AJ918" s="1" t="e" vm="5">
        <v>#N/A</v>
      </c>
      <c r="AY918" s="1" t="s">
        <v>23</v>
      </c>
      <c r="BD918" s="1" t="b">
        <v>0</v>
      </c>
    </row>
    <row r="919" spans="1:56" x14ac:dyDescent="0.25">
      <c r="A919" s="1" t="s">
        <v>35749</v>
      </c>
      <c r="N919" s="1" t="s">
        <v>54</v>
      </c>
      <c r="O919" s="1" t="s">
        <v>2436</v>
      </c>
      <c r="P919" s="1" t="s">
        <v>15589</v>
      </c>
      <c r="Q919" s="1" t="s">
        <v>13638</v>
      </c>
      <c r="R919" s="1">
        <v>11.68</v>
      </c>
      <c r="S919" s="1" t="s">
        <v>13638</v>
      </c>
      <c r="T919" s="1" t="s">
        <v>13638</v>
      </c>
      <c r="U919" s="8">
        <v>44354</v>
      </c>
      <c r="AJ919" s="1" t="e" vm="5">
        <v>#N/A</v>
      </c>
      <c r="AY919" s="1" t="s">
        <v>23</v>
      </c>
      <c r="BD919" s="1" t="b">
        <v>0</v>
      </c>
    </row>
    <row r="920" spans="1:56" x14ac:dyDescent="0.25">
      <c r="A920" s="1" t="s">
        <v>35750</v>
      </c>
      <c r="N920" s="1" t="s">
        <v>54</v>
      </c>
      <c r="O920" s="1" t="s">
        <v>2435</v>
      </c>
      <c r="P920" s="1" t="s">
        <v>15590</v>
      </c>
      <c r="Q920" s="1" t="s">
        <v>15591</v>
      </c>
      <c r="R920" s="1">
        <v>11.68</v>
      </c>
      <c r="S920" s="1" t="s">
        <v>13638</v>
      </c>
      <c r="T920" s="1" t="s">
        <v>13638</v>
      </c>
      <c r="U920" s="8">
        <v>44354</v>
      </c>
      <c r="AJ920" s="1" t="e" vm="5">
        <v>#N/A</v>
      </c>
      <c r="AY920" s="1" t="s">
        <v>23</v>
      </c>
      <c r="BD920" s="1" t="b">
        <v>0</v>
      </c>
    </row>
    <row r="921" spans="1:56" x14ac:dyDescent="0.25">
      <c r="N921" s="1" t="s">
        <v>54</v>
      </c>
      <c r="O921" s="1" t="s">
        <v>2434</v>
      </c>
      <c r="P921" s="1" t="s">
        <v>15592</v>
      </c>
      <c r="Q921" s="1" t="s">
        <v>13638</v>
      </c>
      <c r="R921" s="1">
        <v>11.61</v>
      </c>
      <c r="S921" s="1" t="s">
        <v>13638</v>
      </c>
      <c r="T921" s="1" t="s">
        <v>13638</v>
      </c>
      <c r="U921" s="8">
        <v>44354</v>
      </c>
      <c r="AJ921" s="1" t="e" vm="5">
        <v>#N/A</v>
      </c>
      <c r="AY921" s="1" t="s">
        <v>23</v>
      </c>
      <c r="BD921" s="1" t="b">
        <v>0</v>
      </c>
    </row>
    <row r="922" spans="1:56" x14ac:dyDescent="0.25">
      <c r="A922" s="1" t="s">
        <v>11</v>
      </c>
      <c r="N922" s="1" t="s">
        <v>54</v>
      </c>
      <c r="O922" s="1" t="s">
        <v>2433</v>
      </c>
      <c r="P922" s="1" t="s">
        <v>15593</v>
      </c>
      <c r="Q922" s="1" t="s">
        <v>15594</v>
      </c>
      <c r="R922" s="1">
        <v>11.61</v>
      </c>
      <c r="S922" s="1" t="s">
        <v>13638</v>
      </c>
      <c r="T922" s="1" t="s">
        <v>13638</v>
      </c>
      <c r="U922" s="8">
        <v>44354</v>
      </c>
      <c r="AJ922" s="1" t="e" vm="5">
        <v>#N/A</v>
      </c>
      <c r="AY922" s="1" t="s">
        <v>23</v>
      </c>
      <c r="BD922" s="1" t="b">
        <v>0</v>
      </c>
    </row>
    <row r="923" spans="1:56" x14ac:dyDescent="0.25">
      <c r="A923" s="1" t="s">
        <v>35751</v>
      </c>
      <c r="N923" s="1" t="s">
        <v>54</v>
      </c>
      <c r="O923" s="1" t="s">
        <v>2430</v>
      </c>
      <c r="P923" s="1" t="s">
        <v>15595</v>
      </c>
      <c r="Q923" s="1" t="s">
        <v>13638</v>
      </c>
      <c r="R923" s="1">
        <v>22.39</v>
      </c>
      <c r="S923" s="1" t="s">
        <v>13638</v>
      </c>
      <c r="T923" s="1" t="s">
        <v>13638</v>
      </c>
      <c r="U923" s="8">
        <v>44354</v>
      </c>
      <c r="AJ923" s="1" t="e" vm="5">
        <v>#N/A</v>
      </c>
      <c r="AY923" s="1" t="s">
        <v>23</v>
      </c>
      <c r="BD923" s="1" t="b">
        <v>0</v>
      </c>
    </row>
    <row r="924" spans="1:56" x14ac:dyDescent="0.25">
      <c r="A924" s="1" t="s">
        <v>35752</v>
      </c>
      <c r="N924" s="1" t="s">
        <v>54</v>
      </c>
      <c r="O924" s="1" t="s">
        <v>2429</v>
      </c>
      <c r="P924" s="1" t="s">
        <v>15596</v>
      </c>
      <c r="Q924" s="1" t="s">
        <v>13638</v>
      </c>
      <c r="R924" s="1">
        <v>22.39</v>
      </c>
      <c r="S924" s="1" t="s">
        <v>13638</v>
      </c>
      <c r="T924" s="1" t="s">
        <v>13638</v>
      </c>
      <c r="U924" s="8">
        <v>44354</v>
      </c>
      <c r="AJ924" s="1" t="e" vm="5">
        <v>#N/A</v>
      </c>
      <c r="AY924" s="1" t="s">
        <v>23</v>
      </c>
      <c r="BD924" s="1" t="b">
        <v>0</v>
      </c>
    </row>
    <row r="925" spans="1:56" x14ac:dyDescent="0.25">
      <c r="A925" s="1" t="s">
        <v>35753</v>
      </c>
      <c r="N925" s="1" t="s">
        <v>54</v>
      </c>
      <c r="O925" s="1" t="s">
        <v>2428</v>
      </c>
      <c r="P925" s="1" t="s">
        <v>15597</v>
      </c>
      <c r="Q925" s="1" t="s">
        <v>13638</v>
      </c>
      <c r="R925" s="1">
        <v>21.83</v>
      </c>
      <c r="S925" s="1" t="s">
        <v>13638</v>
      </c>
      <c r="T925" s="1" t="s">
        <v>13638</v>
      </c>
      <c r="U925" s="8">
        <v>44354</v>
      </c>
      <c r="AJ925" s="1" t="e" vm="5">
        <v>#N/A</v>
      </c>
      <c r="AY925" s="1" t="s">
        <v>23</v>
      </c>
      <c r="BD925" s="1" t="b">
        <v>0</v>
      </c>
    </row>
    <row r="926" spans="1:56" x14ac:dyDescent="0.25">
      <c r="A926" s="1" t="s">
        <v>35754</v>
      </c>
      <c r="N926" s="1" t="s">
        <v>54</v>
      </c>
      <c r="O926" s="1" t="s">
        <v>2427</v>
      </c>
      <c r="P926" s="1" t="s">
        <v>15598</v>
      </c>
      <c r="Q926" s="1" t="s">
        <v>13638</v>
      </c>
      <c r="R926" s="1">
        <v>21.83</v>
      </c>
      <c r="S926" s="1" t="s">
        <v>13638</v>
      </c>
      <c r="T926" s="1" t="s">
        <v>13638</v>
      </c>
      <c r="U926" s="8">
        <v>44354</v>
      </c>
      <c r="AJ926" s="1" t="e" vm="5">
        <v>#N/A</v>
      </c>
      <c r="AY926" s="1" t="s">
        <v>23</v>
      </c>
      <c r="BD926" s="1" t="b">
        <v>0</v>
      </c>
    </row>
    <row r="927" spans="1:56" x14ac:dyDescent="0.25">
      <c r="N927" s="1" t="s">
        <v>54</v>
      </c>
      <c r="O927" s="1" t="s">
        <v>2398</v>
      </c>
      <c r="P927" s="1" t="s">
        <v>15599</v>
      </c>
      <c r="Q927" s="1" t="s">
        <v>13638</v>
      </c>
      <c r="R927" s="1">
        <v>12.67</v>
      </c>
      <c r="S927" s="1" t="s">
        <v>13638</v>
      </c>
      <c r="T927" s="1" t="s">
        <v>13638</v>
      </c>
      <c r="U927" s="8">
        <v>44354</v>
      </c>
      <c r="AJ927" s="1" t="e" vm="5">
        <v>#N/A</v>
      </c>
      <c r="AY927" s="1" t="s">
        <v>23</v>
      </c>
      <c r="BD927" s="1" t="b">
        <v>0</v>
      </c>
    </row>
    <row r="928" spans="1:56" x14ac:dyDescent="0.25">
      <c r="A928" s="1" t="s">
        <v>96</v>
      </c>
      <c r="N928" s="1" t="s">
        <v>54</v>
      </c>
      <c r="O928" s="1" t="s">
        <v>2397</v>
      </c>
      <c r="P928" s="1" t="s">
        <v>15600</v>
      </c>
      <c r="Q928" s="1" t="s">
        <v>15601</v>
      </c>
      <c r="R928" s="1">
        <v>12.67</v>
      </c>
      <c r="S928" s="1" t="s">
        <v>13638</v>
      </c>
      <c r="T928" s="1" t="s">
        <v>13638</v>
      </c>
      <c r="U928" s="8">
        <v>44354</v>
      </c>
      <c r="AJ928" s="1" t="e" vm="5">
        <v>#N/A</v>
      </c>
      <c r="AY928" s="1" t="s">
        <v>23</v>
      </c>
      <c r="BD928" s="1" t="b">
        <v>0</v>
      </c>
    </row>
    <row r="929" spans="1:56" x14ac:dyDescent="0.25">
      <c r="A929" s="1" t="s">
        <v>35755</v>
      </c>
      <c r="N929" s="1" t="s">
        <v>54</v>
      </c>
      <c r="O929" s="1" t="s">
        <v>2396</v>
      </c>
      <c r="P929" s="1" t="s">
        <v>15602</v>
      </c>
      <c r="Q929" s="1" t="s">
        <v>13638</v>
      </c>
      <c r="R929" s="1">
        <v>12.53</v>
      </c>
      <c r="S929" s="1" t="s">
        <v>13638</v>
      </c>
      <c r="T929" s="1" t="s">
        <v>13638</v>
      </c>
      <c r="U929" s="8">
        <v>44354</v>
      </c>
      <c r="AJ929" s="1" t="e" vm="5">
        <v>#N/A</v>
      </c>
      <c r="AY929" s="1" t="s">
        <v>23</v>
      </c>
      <c r="BD929" s="1" t="b">
        <v>0</v>
      </c>
    </row>
    <row r="930" spans="1:56" x14ac:dyDescent="0.25">
      <c r="A930" s="1" t="s">
        <v>35756</v>
      </c>
      <c r="N930" s="1" t="s">
        <v>54</v>
      </c>
      <c r="O930" s="1" t="s">
        <v>2395</v>
      </c>
      <c r="P930" s="1" t="s">
        <v>15603</v>
      </c>
      <c r="Q930" s="1" t="s">
        <v>15604</v>
      </c>
      <c r="R930" s="1">
        <v>12.53</v>
      </c>
      <c r="S930" s="1" t="s">
        <v>13638</v>
      </c>
      <c r="T930" s="1" t="s">
        <v>13638</v>
      </c>
      <c r="U930" s="8">
        <v>44354</v>
      </c>
      <c r="AJ930" s="1" t="e" vm="5">
        <v>#N/A</v>
      </c>
      <c r="AY930" s="1" t="s">
        <v>23</v>
      </c>
      <c r="BD930" s="1" t="b">
        <v>0</v>
      </c>
    </row>
    <row r="931" spans="1:56" x14ac:dyDescent="0.25">
      <c r="A931" s="1" t="s">
        <v>35757</v>
      </c>
      <c r="N931" s="1" t="s">
        <v>54</v>
      </c>
      <c r="O931" s="1" t="s">
        <v>2394</v>
      </c>
      <c r="P931" s="1" t="s">
        <v>15605</v>
      </c>
      <c r="Q931" s="1" t="s">
        <v>13638</v>
      </c>
      <c r="R931" s="1">
        <v>83.76</v>
      </c>
      <c r="S931" s="1" t="s">
        <v>13638</v>
      </c>
      <c r="T931" s="1" t="s">
        <v>13638</v>
      </c>
      <c r="U931" s="8">
        <v>44354</v>
      </c>
      <c r="AJ931" s="1" t="e" vm="5">
        <v>#N/A</v>
      </c>
      <c r="AY931" s="1" t="s">
        <v>23</v>
      </c>
      <c r="BD931" s="1" t="b">
        <v>0</v>
      </c>
    </row>
    <row r="932" spans="1:56" x14ac:dyDescent="0.25">
      <c r="A932" s="1" t="s">
        <v>35758</v>
      </c>
      <c r="N932" s="1" t="s">
        <v>54</v>
      </c>
      <c r="O932" s="1" t="s">
        <v>2393</v>
      </c>
      <c r="P932" s="1" t="s">
        <v>15606</v>
      </c>
      <c r="Q932" s="1" t="s">
        <v>15607</v>
      </c>
      <c r="R932" s="1">
        <v>45.82</v>
      </c>
      <c r="S932" s="1" t="s">
        <v>13638</v>
      </c>
      <c r="T932" s="1" t="s">
        <v>13638</v>
      </c>
      <c r="U932" s="8">
        <v>44354</v>
      </c>
      <c r="AJ932" s="1" t="e" vm="5">
        <v>#N/A</v>
      </c>
      <c r="AY932" s="1" t="s">
        <v>23</v>
      </c>
      <c r="BD932" s="1" t="b">
        <v>0</v>
      </c>
    </row>
    <row r="933" spans="1:56" x14ac:dyDescent="0.25">
      <c r="N933" s="1" t="s">
        <v>54</v>
      </c>
      <c r="O933" s="1" t="s">
        <v>2392</v>
      </c>
      <c r="P933" s="1" t="s">
        <v>15608</v>
      </c>
      <c r="Q933" s="1" t="s">
        <v>13638</v>
      </c>
      <c r="R933" s="1">
        <v>78.709999999999994</v>
      </c>
      <c r="S933" s="1" t="s">
        <v>13638</v>
      </c>
      <c r="T933" s="1" t="s">
        <v>13638</v>
      </c>
      <c r="U933" s="8">
        <v>44354</v>
      </c>
      <c r="AJ933" s="1" t="e" vm="5">
        <v>#N/A</v>
      </c>
      <c r="AY933" s="1" t="s">
        <v>23</v>
      </c>
      <c r="BD933" s="1" t="b">
        <v>0</v>
      </c>
    </row>
    <row r="934" spans="1:56" x14ac:dyDescent="0.25">
      <c r="A934" s="1" t="s">
        <v>13</v>
      </c>
      <c r="N934" s="1" t="s">
        <v>54</v>
      </c>
      <c r="O934" s="1" t="s">
        <v>2391</v>
      </c>
      <c r="P934" s="1" t="s">
        <v>15609</v>
      </c>
      <c r="Q934" s="1" t="s">
        <v>15610</v>
      </c>
      <c r="R934" s="1">
        <v>28.04</v>
      </c>
      <c r="S934" s="1" t="s">
        <v>13638</v>
      </c>
      <c r="T934" s="1" t="s">
        <v>13638</v>
      </c>
      <c r="U934" s="8">
        <v>44354</v>
      </c>
      <c r="AJ934" s="1" t="e" vm="5">
        <v>#N/A</v>
      </c>
      <c r="AY934" s="1" t="s">
        <v>23</v>
      </c>
      <c r="BD934" s="1" t="b">
        <v>0</v>
      </c>
    </row>
    <row r="935" spans="1:56" x14ac:dyDescent="0.25">
      <c r="A935" s="1" t="s">
        <v>35759</v>
      </c>
      <c r="N935" s="1" t="s">
        <v>54</v>
      </c>
      <c r="O935" s="1" t="s">
        <v>15611</v>
      </c>
      <c r="P935" s="1" t="s">
        <v>15612</v>
      </c>
      <c r="Q935" s="1" t="s">
        <v>13638</v>
      </c>
      <c r="R935" s="1">
        <v>307.86</v>
      </c>
      <c r="S935" s="1" t="s">
        <v>13638</v>
      </c>
      <c r="T935" s="1" t="s">
        <v>13638</v>
      </c>
      <c r="U935" s="8">
        <v>44354</v>
      </c>
      <c r="AJ935" s="1" t="e" vm="5">
        <v>#N/A</v>
      </c>
      <c r="AY935" s="1" t="s">
        <v>23</v>
      </c>
      <c r="BD935" s="1" t="b">
        <v>0</v>
      </c>
    </row>
    <row r="936" spans="1:56" x14ac:dyDescent="0.25">
      <c r="A936" s="1" t="s">
        <v>35760</v>
      </c>
      <c r="N936" s="1" t="s">
        <v>54</v>
      </c>
      <c r="O936" s="1" t="s">
        <v>15613</v>
      </c>
      <c r="P936" s="1" t="s">
        <v>15614</v>
      </c>
      <c r="Q936" s="1" t="s">
        <v>15615</v>
      </c>
      <c r="R936" s="1">
        <v>122.67</v>
      </c>
      <c r="S936" s="1" t="s">
        <v>13638</v>
      </c>
      <c r="T936" s="1" t="s">
        <v>13638</v>
      </c>
      <c r="U936" s="8">
        <v>44354</v>
      </c>
      <c r="AJ936" s="1" t="e" vm="5">
        <v>#N/A</v>
      </c>
      <c r="AY936" s="1" t="s">
        <v>23</v>
      </c>
      <c r="BD936" s="1" t="b">
        <v>0</v>
      </c>
    </row>
    <row r="937" spans="1:56" x14ac:dyDescent="0.25">
      <c r="A937" s="1" t="s">
        <v>35761</v>
      </c>
      <c r="N937" s="1" t="s">
        <v>54</v>
      </c>
      <c r="O937" s="1" t="s">
        <v>2390</v>
      </c>
      <c r="P937" s="1" t="s">
        <v>15616</v>
      </c>
      <c r="Q937" s="1" t="s">
        <v>13638</v>
      </c>
      <c r="R937" s="1">
        <v>289.29000000000002</v>
      </c>
      <c r="S937" s="1" t="s">
        <v>13638</v>
      </c>
      <c r="T937" s="1" t="s">
        <v>13638</v>
      </c>
      <c r="U937" s="8">
        <v>44354</v>
      </c>
      <c r="AJ937" s="1" t="e" vm="5">
        <v>#N/A</v>
      </c>
      <c r="AY937" s="1" t="s">
        <v>23</v>
      </c>
      <c r="BD937" s="1" t="b">
        <v>0</v>
      </c>
    </row>
    <row r="938" spans="1:56" x14ac:dyDescent="0.25">
      <c r="A938" s="1" t="s">
        <v>35762</v>
      </c>
      <c r="N938" s="1" t="s">
        <v>54</v>
      </c>
      <c r="O938" s="1" t="s">
        <v>2389</v>
      </c>
      <c r="P938" s="1" t="s">
        <v>15617</v>
      </c>
      <c r="Q938" s="1" t="s">
        <v>15618</v>
      </c>
      <c r="R938" s="1">
        <v>75.37</v>
      </c>
      <c r="S938" s="1" t="s">
        <v>13638</v>
      </c>
      <c r="T938" s="1" t="s">
        <v>13638</v>
      </c>
      <c r="U938" s="8">
        <v>44354</v>
      </c>
      <c r="AJ938" s="1" t="e" vm="5">
        <v>#N/A</v>
      </c>
      <c r="AY938" s="1" t="s">
        <v>23</v>
      </c>
      <c r="BD938" s="1" t="b">
        <v>0</v>
      </c>
    </row>
    <row r="939" spans="1:56" x14ac:dyDescent="0.25">
      <c r="N939" s="1" t="s">
        <v>54</v>
      </c>
      <c r="O939" s="1" t="s">
        <v>2380</v>
      </c>
      <c r="P939" s="1" t="s">
        <v>15629</v>
      </c>
      <c r="Q939" s="1" t="s">
        <v>13638</v>
      </c>
      <c r="R939" s="1">
        <v>15.21</v>
      </c>
      <c r="S939" s="1" t="s">
        <v>13638</v>
      </c>
      <c r="T939" s="1" t="s">
        <v>13638</v>
      </c>
      <c r="U939" s="8">
        <v>44354</v>
      </c>
      <c r="AJ939" s="1" t="e" vm="5">
        <v>#N/A</v>
      </c>
      <c r="AY939" s="1" t="s">
        <v>23</v>
      </c>
      <c r="BD939" s="1" t="b">
        <v>0</v>
      </c>
    </row>
    <row r="940" spans="1:56" x14ac:dyDescent="0.25">
      <c r="A940" s="1" t="s">
        <v>94</v>
      </c>
      <c r="N940" s="1" t="s">
        <v>54</v>
      </c>
      <c r="O940" s="1" t="s">
        <v>2379</v>
      </c>
      <c r="P940" s="1" t="s">
        <v>15630</v>
      </c>
      <c r="Q940" s="1" t="s">
        <v>13638</v>
      </c>
      <c r="R940" s="1">
        <v>15.8</v>
      </c>
      <c r="S940" s="1" t="s">
        <v>13638</v>
      </c>
      <c r="T940" s="1" t="s">
        <v>13638</v>
      </c>
      <c r="U940" s="8">
        <v>44354</v>
      </c>
      <c r="AJ940" s="1" t="e" vm="5">
        <v>#N/A</v>
      </c>
      <c r="AY940" s="1" t="s">
        <v>23</v>
      </c>
      <c r="BD940" s="1" t="b">
        <v>0</v>
      </c>
    </row>
    <row r="941" spans="1:56" x14ac:dyDescent="0.25">
      <c r="A941" s="1" t="s">
        <v>35763</v>
      </c>
      <c r="N941" s="1" t="s">
        <v>54</v>
      </c>
      <c r="O941" s="1" t="s">
        <v>2378</v>
      </c>
      <c r="P941" s="1" t="s">
        <v>15631</v>
      </c>
      <c r="Q941" s="1" t="s">
        <v>13638</v>
      </c>
      <c r="R941" s="1">
        <v>15.04</v>
      </c>
      <c r="S941" s="1" t="s">
        <v>13638</v>
      </c>
      <c r="T941" s="1" t="s">
        <v>13638</v>
      </c>
      <c r="U941" s="8">
        <v>44354</v>
      </c>
      <c r="AJ941" s="1" t="e" vm="5">
        <v>#N/A</v>
      </c>
      <c r="AY941" s="1" t="s">
        <v>23</v>
      </c>
      <c r="BD941" s="1" t="b">
        <v>0</v>
      </c>
    </row>
    <row r="942" spans="1:56" x14ac:dyDescent="0.25">
      <c r="A942" s="1" t="s">
        <v>35764</v>
      </c>
      <c r="N942" s="1" t="s">
        <v>54</v>
      </c>
      <c r="O942" s="1" t="s">
        <v>2377</v>
      </c>
      <c r="P942" s="1" t="s">
        <v>15632</v>
      </c>
      <c r="Q942" s="1" t="s">
        <v>13638</v>
      </c>
      <c r="R942" s="1">
        <v>14.45</v>
      </c>
      <c r="S942" s="1" t="s">
        <v>13638</v>
      </c>
      <c r="T942" s="1" t="s">
        <v>13638</v>
      </c>
      <c r="U942" s="8">
        <v>44354</v>
      </c>
      <c r="AJ942" s="1" t="e" vm="5">
        <v>#N/A</v>
      </c>
      <c r="AY942" s="1" t="s">
        <v>23</v>
      </c>
      <c r="BD942" s="1" t="b">
        <v>0</v>
      </c>
    </row>
    <row r="943" spans="1:56" x14ac:dyDescent="0.25">
      <c r="A943" s="1" t="s">
        <v>35765</v>
      </c>
      <c r="N943" s="1" t="s">
        <v>54</v>
      </c>
      <c r="O943" s="1" t="s">
        <v>15633</v>
      </c>
      <c r="P943" s="1" t="s">
        <v>15634</v>
      </c>
      <c r="Q943" s="1" t="s">
        <v>13638</v>
      </c>
      <c r="R943" s="1">
        <v>73.94</v>
      </c>
      <c r="S943" s="1" t="s">
        <v>13638</v>
      </c>
      <c r="T943" s="1" t="s">
        <v>13638</v>
      </c>
      <c r="U943" s="8">
        <v>44354</v>
      </c>
      <c r="AJ943" s="1" t="e" vm="5">
        <v>#N/A</v>
      </c>
      <c r="AY943" s="1" t="s">
        <v>23</v>
      </c>
      <c r="BD943" s="1" t="b">
        <v>0</v>
      </c>
    </row>
    <row r="944" spans="1:56" x14ac:dyDescent="0.25">
      <c r="A944" s="1" t="s">
        <v>35766</v>
      </c>
      <c r="N944" s="1" t="s">
        <v>54</v>
      </c>
      <c r="O944" s="1" t="s">
        <v>15635</v>
      </c>
      <c r="P944" s="1" t="s">
        <v>15636</v>
      </c>
      <c r="Q944" s="1" t="s">
        <v>15637</v>
      </c>
      <c r="R944" s="1">
        <v>21.54</v>
      </c>
      <c r="S944" s="1" t="s">
        <v>13638</v>
      </c>
      <c r="T944" s="1" t="s">
        <v>13638</v>
      </c>
      <c r="U944" s="8">
        <v>44354</v>
      </c>
      <c r="AJ944" s="1" t="e" vm="5">
        <v>#N/A</v>
      </c>
      <c r="AY944" s="1" t="s">
        <v>23</v>
      </c>
      <c r="BD944" s="1" t="b">
        <v>0</v>
      </c>
    </row>
    <row r="945" spans="1:56" x14ac:dyDescent="0.25">
      <c r="N945" s="1" t="s">
        <v>54</v>
      </c>
      <c r="O945" s="1" t="s">
        <v>2376</v>
      </c>
      <c r="P945" s="1" t="s">
        <v>15638</v>
      </c>
      <c r="Q945" s="1" t="s">
        <v>13638</v>
      </c>
      <c r="R945" s="1">
        <v>69.959999999999994</v>
      </c>
      <c r="S945" s="1" t="s">
        <v>13638</v>
      </c>
      <c r="T945" s="1" t="s">
        <v>13638</v>
      </c>
      <c r="U945" s="8">
        <v>44354</v>
      </c>
      <c r="AJ945" s="1" t="e" vm="5">
        <v>#N/A</v>
      </c>
      <c r="AY945" s="1" t="s">
        <v>23</v>
      </c>
      <c r="BD945" s="1" t="b">
        <v>0</v>
      </c>
    </row>
    <row r="946" spans="1:56" x14ac:dyDescent="0.25">
      <c r="A946" s="1" t="s">
        <v>15</v>
      </c>
      <c r="N946" s="1" t="s">
        <v>54</v>
      </c>
      <c r="O946" s="1" t="s">
        <v>2375</v>
      </c>
      <c r="P946" s="1" t="s">
        <v>15639</v>
      </c>
      <c r="Q946" s="1" t="s">
        <v>15640</v>
      </c>
      <c r="R946" s="1">
        <v>15.3</v>
      </c>
      <c r="S946" s="1" t="s">
        <v>13638</v>
      </c>
      <c r="T946" s="1" t="s">
        <v>13638</v>
      </c>
      <c r="U946" s="8">
        <v>44354</v>
      </c>
      <c r="AJ946" s="1" t="e" vm="5">
        <v>#N/A</v>
      </c>
      <c r="AY946" s="1" t="s">
        <v>23</v>
      </c>
      <c r="BD946" s="1" t="b">
        <v>0</v>
      </c>
    </row>
    <row r="947" spans="1:56" x14ac:dyDescent="0.25">
      <c r="A947" s="1" t="s">
        <v>35767</v>
      </c>
      <c r="N947" s="1" t="s">
        <v>54</v>
      </c>
      <c r="O947" s="1" t="s">
        <v>2364</v>
      </c>
      <c r="P947" s="1" t="s">
        <v>15651</v>
      </c>
      <c r="Q947" s="1" t="s">
        <v>13638</v>
      </c>
      <c r="R947" s="1">
        <v>15.47</v>
      </c>
      <c r="S947" s="1" t="s">
        <v>13638</v>
      </c>
      <c r="T947" s="1" t="s">
        <v>13638</v>
      </c>
      <c r="U947" s="8">
        <v>44354</v>
      </c>
      <c r="AJ947" s="1" t="e" vm="5">
        <v>#N/A</v>
      </c>
      <c r="AY947" s="1" t="s">
        <v>23</v>
      </c>
      <c r="BD947" s="1" t="b">
        <v>0</v>
      </c>
    </row>
    <row r="948" spans="1:56" x14ac:dyDescent="0.25">
      <c r="A948" s="1" t="s">
        <v>35768</v>
      </c>
      <c r="N948" s="1" t="s">
        <v>54</v>
      </c>
      <c r="O948" s="1" t="s">
        <v>2363</v>
      </c>
      <c r="P948" s="1" t="s">
        <v>15652</v>
      </c>
      <c r="Q948" s="1" t="s">
        <v>13638</v>
      </c>
      <c r="R948" s="1">
        <v>16.04</v>
      </c>
      <c r="S948" s="1" t="s">
        <v>13638</v>
      </c>
      <c r="T948" s="1" t="s">
        <v>13638</v>
      </c>
      <c r="U948" s="8">
        <v>44354</v>
      </c>
      <c r="AJ948" s="1" t="e" vm="5">
        <v>#N/A</v>
      </c>
      <c r="AY948" s="1" t="s">
        <v>23</v>
      </c>
      <c r="BD948" s="1" t="b">
        <v>0</v>
      </c>
    </row>
    <row r="949" spans="1:56" x14ac:dyDescent="0.25">
      <c r="A949" s="1" t="s">
        <v>35769</v>
      </c>
      <c r="N949" s="1" t="s">
        <v>54</v>
      </c>
      <c r="O949" s="1" t="s">
        <v>2362</v>
      </c>
      <c r="P949" s="1" t="s">
        <v>15653</v>
      </c>
      <c r="Q949" s="1" t="s">
        <v>13638</v>
      </c>
      <c r="R949" s="1">
        <v>14.94</v>
      </c>
      <c r="S949" s="1" t="s">
        <v>13638</v>
      </c>
      <c r="T949" s="1" t="s">
        <v>13638</v>
      </c>
      <c r="U949" s="8">
        <v>44354</v>
      </c>
      <c r="AJ949" s="1" t="e" vm="5">
        <v>#N/A</v>
      </c>
      <c r="AY949" s="1" t="s">
        <v>23</v>
      </c>
      <c r="BD949" s="1" t="b">
        <v>0</v>
      </c>
    </row>
    <row r="950" spans="1:56" x14ac:dyDescent="0.25">
      <c r="A950" s="1" t="s">
        <v>35770</v>
      </c>
      <c r="N950" s="1" t="s">
        <v>54</v>
      </c>
      <c r="O950" s="1" t="s">
        <v>2361</v>
      </c>
      <c r="P950" s="1" t="s">
        <v>15654</v>
      </c>
      <c r="Q950" s="1" t="s">
        <v>13638</v>
      </c>
      <c r="R950" s="1">
        <v>14.38</v>
      </c>
      <c r="S950" s="1" t="s">
        <v>13638</v>
      </c>
      <c r="T950" s="1" t="s">
        <v>13638</v>
      </c>
      <c r="U950" s="8">
        <v>44354</v>
      </c>
      <c r="AJ950" s="1" t="e" vm="5">
        <v>#N/A</v>
      </c>
      <c r="AY950" s="1" t="s">
        <v>23</v>
      </c>
      <c r="BD950" s="1" t="b">
        <v>0</v>
      </c>
    </row>
    <row r="951" spans="1:56" x14ac:dyDescent="0.25">
      <c r="N951" s="1" t="s">
        <v>54</v>
      </c>
      <c r="O951" s="1" t="s">
        <v>2358</v>
      </c>
      <c r="P951" s="1" t="s">
        <v>15655</v>
      </c>
      <c r="Q951" s="1" t="s">
        <v>13638</v>
      </c>
      <c r="R951" s="1">
        <v>17.02</v>
      </c>
      <c r="S951" s="1" t="s">
        <v>13638</v>
      </c>
      <c r="T951" s="1" t="s">
        <v>13638</v>
      </c>
      <c r="U951" s="8">
        <v>44354</v>
      </c>
      <c r="AJ951" s="1" t="e" vm="5">
        <v>#N/A</v>
      </c>
      <c r="AY951" s="1" t="s">
        <v>23</v>
      </c>
      <c r="BD951" s="1" t="b">
        <v>0</v>
      </c>
    </row>
    <row r="952" spans="1:56" x14ac:dyDescent="0.25">
      <c r="A952" s="1" t="s">
        <v>17</v>
      </c>
      <c r="N952" s="1" t="s">
        <v>54</v>
      </c>
      <c r="O952" s="1" t="s">
        <v>2357</v>
      </c>
      <c r="P952" s="1" t="s">
        <v>15656</v>
      </c>
      <c r="Q952" s="1" t="s">
        <v>13638</v>
      </c>
      <c r="R952" s="1">
        <v>15.87</v>
      </c>
      <c r="S952" s="1" t="s">
        <v>13638</v>
      </c>
      <c r="T952" s="1" t="s">
        <v>13638</v>
      </c>
      <c r="U952" s="8">
        <v>44354</v>
      </c>
      <c r="AJ952" s="1" t="e" vm="5">
        <v>#N/A</v>
      </c>
      <c r="AY952" s="1" t="s">
        <v>23</v>
      </c>
      <c r="BD952" s="1" t="b">
        <v>0</v>
      </c>
    </row>
    <row r="953" spans="1:56" x14ac:dyDescent="0.25">
      <c r="A953" s="1" t="s">
        <v>35771</v>
      </c>
      <c r="N953" s="1" t="s">
        <v>54</v>
      </c>
      <c r="O953" s="1" t="s">
        <v>2356</v>
      </c>
      <c r="P953" s="1" t="s">
        <v>15657</v>
      </c>
      <c r="Q953" s="1" t="s">
        <v>13638</v>
      </c>
      <c r="R953" s="1">
        <v>16.54</v>
      </c>
      <c r="S953" s="1" t="s">
        <v>13638</v>
      </c>
      <c r="T953" s="1" t="s">
        <v>13638</v>
      </c>
      <c r="U953" s="8">
        <v>44354</v>
      </c>
      <c r="AJ953" s="1" t="e" vm="5">
        <v>#N/A</v>
      </c>
      <c r="AY953" s="1" t="s">
        <v>23</v>
      </c>
      <c r="BD953" s="1" t="b">
        <v>0</v>
      </c>
    </row>
    <row r="954" spans="1:56" x14ac:dyDescent="0.25">
      <c r="A954" s="1" t="s">
        <v>35772</v>
      </c>
      <c r="N954" s="1" t="s">
        <v>54</v>
      </c>
      <c r="O954" s="1" t="s">
        <v>2355</v>
      </c>
      <c r="P954" s="1" t="s">
        <v>15658</v>
      </c>
      <c r="Q954" s="1" t="s">
        <v>13638</v>
      </c>
      <c r="R954" s="1">
        <v>15.4</v>
      </c>
      <c r="S954" s="1" t="s">
        <v>13638</v>
      </c>
      <c r="T954" s="1" t="s">
        <v>13638</v>
      </c>
      <c r="U954" s="8">
        <v>44354</v>
      </c>
      <c r="AJ954" s="1" t="e" vm="5">
        <v>#N/A</v>
      </c>
      <c r="AY954" s="1" t="s">
        <v>23</v>
      </c>
      <c r="BD954" s="1" t="b">
        <v>0</v>
      </c>
    </row>
    <row r="955" spans="1:56" x14ac:dyDescent="0.25">
      <c r="A955" s="1" t="s">
        <v>35773</v>
      </c>
      <c r="N955" s="1" t="s">
        <v>54</v>
      </c>
      <c r="O955" s="1" t="s">
        <v>2329</v>
      </c>
      <c r="P955" s="1" t="s">
        <v>15659</v>
      </c>
      <c r="Q955" s="1" t="s">
        <v>13638</v>
      </c>
      <c r="R955" s="1">
        <v>20.079999999999998</v>
      </c>
      <c r="S955" s="1" t="s">
        <v>13638</v>
      </c>
      <c r="T955" s="1" t="s">
        <v>13638</v>
      </c>
      <c r="U955" s="8">
        <v>44354</v>
      </c>
      <c r="AJ955" s="1" t="e" vm="5">
        <v>#N/A</v>
      </c>
      <c r="AY955" s="1" t="s">
        <v>23</v>
      </c>
      <c r="BD955" s="1" t="b">
        <v>0</v>
      </c>
    </row>
    <row r="956" spans="1:56" x14ac:dyDescent="0.25">
      <c r="A956" s="1" t="s">
        <v>35774</v>
      </c>
      <c r="N956" s="1" t="s">
        <v>54</v>
      </c>
      <c r="O956" s="1" t="s">
        <v>2328</v>
      </c>
      <c r="P956" s="1" t="s">
        <v>15660</v>
      </c>
      <c r="Q956" s="1" t="s">
        <v>13638</v>
      </c>
      <c r="R956" s="1">
        <v>20.86</v>
      </c>
      <c r="S956" s="1" t="s">
        <v>13638</v>
      </c>
      <c r="T956" s="1" t="s">
        <v>13638</v>
      </c>
      <c r="U956" s="8">
        <v>44354</v>
      </c>
      <c r="AJ956" s="1" t="e" vm="5">
        <v>#N/A</v>
      </c>
      <c r="AY956" s="1" t="s">
        <v>23</v>
      </c>
      <c r="BD956" s="1" t="b">
        <v>0</v>
      </c>
    </row>
    <row r="957" spans="1:56" x14ac:dyDescent="0.25">
      <c r="N957" s="1" t="s">
        <v>54</v>
      </c>
      <c r="O957" s="1" t="s">
        <v>2327</v>
      </c>
      <c r="P957" s="1" t="s">
        <v>15661</v>
      </c>
      <c r="Q957" s="1" t="s">
        <v>13638</v>
      </c>
      <c r="R957" s="1">
        <v>19.11</v>
      </c>
      <c r="S957" s="1" t="s">
        <v>13638</v>
      </c>
      <c r="T957" s="1" t="s">
        <v>13638</v>
      </c>
      <c r="U957" s="8">
        <v>44354</v>
      </c>
      <c r="AJ957" s="1" t="e" vm="5">
        <v>#N/A</v>
      </c>
      <c r="AY957" s="1" t="s">
        <v>23</v>
      </c>
      <c r="BD957" s="1" t="b">
        <v>0</v>
      </c>
    </row>
    <row r="958" spans="1:56" x14ac:dyDescent="0.25">
      <c r="A958" s="1" t="s">
        <v>19</v>
      </c>
      <c r="N958" s="1" t="s">
        <v>54</v>
      </c>
      <c r="O958" s="1" t="s">
        <v>2326</v>
      </c>
      <c r="P958" s="1" t="s">
        <v>15662</v>
      </c>
      <c r="Q958" s="1" t="s">
        <v>13638</v>
      </c>
      <c r="R958" s="1">
        <v>18.350000000000001</v>
      </c>
      <c r="S958" s="1" t="s">
        <v>13638</v>
      </c>
      <c r="T958" s="1" t="s">
        <v>13638</v>
      </c>
      <c r="U958" s="8">
        <v>44354</v>
      </c>
      <c r="AJ958" s="1" t="e" vm="5">
        <v>#N/A</v>
      </c>
      <c r="AY958" s="1" t="s">
        <v>23</v>
      </c>
      <c r="BD958" s="1" t="b">
        <v>0</v>
      </c>
    </row>
    <row r="959" spans="1:56" x14ac:dyDescent="0.25">
      <c r="A959" s="1" t="s">
        <v>35775</v>
      </c>
      <c r="N959" s="1" t="s">
        <v>54</v>
      </c>
      <c r="O959" s="1" t="s">
        <v>2325</v>
      </c>
      <c r="P959" s="1" t="s">
        <v>15673</v>
      </c>
      <c r="Q959" s="1" t="s">
        <v>13638</v>
      </c>
      <c r="R959" s="1">
        <v>13.12</v>
      </c>
      <c r="S959" s="1" t="s">
        <v>13638</v>
      </c>
      <c r="T959" s="1" t="s">
        <v>13638</v>
      </c>
      <c r="U959" s="8">
        <v>44354</v>
      </c>
      <c r="AJ959" s="1" t="e" vm="5">
        <v>#N/A</v>
      </c>
      <c r="AY959" s="1" t="s">
        <v>23</v>
      </c>
      <c r="BD959" s="1" t="b">
        <v>0</v>
      </c>
    </row>
    <row r="960" spans="1:56" x14ac:dyDescent="0.25">
      <c r="A960" s="1" t="s">
        <v>35776</v>
      </c>
      <c r="N960" s="1" t="s">
        <v>54</v>
      </c>
      <c r="O960" s="1" t="s">
        <v>2324</v>
      </c>
      <c r="P960" s="1" t="s">
        <v>15674</v>
      </c>
      <c r="Q960" s="1" t="s">
        <v>15675</v>
      </c>
      <c r="R960" s="1">
        <v>13.11</v>
      </c>
      <c r="S960" s="1" t="s">
        <v>13638</v>
      </c>
      <c r="T960" s="1" t="s">
        <v>13638</v>
      </c>
      <c r="U960" s="8">
        <v>44354</v>
      </c>
      <c r="AJ960" s="1" t="e" vm="5">
        <v>#N/A</v>
      </c>
      <c r="AY960" s="1" t="s">
        <v>23</v>
      </c>
      <c r="BD960" s="1" t="b">
        <v>0</v>
      </c>
    </row>
    <row r="961" spans="1:56" x14ac:dyDescent="0.25">
      <c r="A961" s="1" t="s">
        <v>35777</v>
      </c>
      <c r="N961" s="1" t="s">
        <v>54</v>
      </c>
      <c r="O961" s="1" t="s">
        <v>2323</v>
      </c>
      <c r="P961" s="1" t="s">
        <v>15676</v>
      </c>
      <c r="Q961" s="1" t="s">
        <v>13638</v>
      </c>
      <c r="R961" s="1">
        <v>13.07</v>
      </c>
      <c r="S961" s="1" t="s">
        <v>13638</v>
      </c>
      <c r="T961" s="1" t="s">
        <v>13638</v>
      </c>
      <c r="U961" s="8">
        <v>44354</v>
      </c>
      <c r="AJ961" s="1" t="e" vm="5">
        <v>#N/A</v>
      </c>
      <c r="AY961" s="1" t="s">
        <v>23</v>
      </c>
      <c r="BD961" s="1" t="b">
        <v>0</v>
      </c>
    </row>
    <row r="962" spans="1:56" x14ac:dyDescent="0.25">
      <c r="A962" s="1" t="s">
        <v>35778</v>
      </c>
      <c r="N962" s="1" t="s">
        <v>54</v>
      </c>
      <c r="O962" s="1" t="s">
        <v>2322</v>
      </c>
      <c r="P962" s="1" t="s">
        <v>15677</v>
      </c>
      <c r="Q962" s="1" t="s">
        <v>15678</v>
      </c>
      <c r="R962" s="1">
        <v>13.07</v>
      </c>
      <c r="S962" s="1" t="s">
        <v>13638</v>
      </c>
      <c r="T962" s="1" t="s">
        <v>13638</v>
      </c>
      <c r="U962" s="8">
        <v>44354</v>
      </c>
      <c r="AJ962" s="1" t="e" vm="5">
        <v>#N/A</v>
      </c>
      <c r="AY962" s="1" t="s">
        <v>23</v>
      </c>
      <c r="BD962" s="1" t="b">
        <v>0</v>
      </c>
    </row>
    <row r="963" spans="1:56" x14ac:dyDescent="0.25">
      <c r="A963" s="1" t="s">
        <v>35779</v>
      </c>
      <c r="N963" s="1" t="s">
        <v>54</v>
      </c>
      <c r="O963" s="1" t="s">
        <v>15679</v>
      </c>
      <c r="P963" s="1" t="s">
        <v>15680</v>
      </c>
      <c r="Q963" s="1" t="s">
        <v>13638</v>
      </c>
      <c r="R963" s="1">
        <v>128.09</v>
      </c>
      <c r="S963" s="1" t="s">
        <v>13638</v>
      </c>
      <c r="T963" s="1" t="s">
        <v>13638</v>
      </c>
      <c r="U963" s="8">
        <v>44354</v>
      </c>
      <c r="AJ963" s="1" t="e" vm="5">
        <v>#N/A</v>
      </c>
      <c r="AY963" s="1" t="s">
        <v>23</v>
      </c>
      <c r="BD963" s="1" t="b">
        <v>0</v>
      </c>
    </row>
    <row r="964" spans="1:56" x14ac:dyDescent="0.25">
      <c r="A964" s="1" t="s">
        <v>35780</v>
      </c>
      <c r="N964" s="1" t="s">
        <v>54</v>
      </c>
      <c r="O964" s="1" t="s">
        <v>15681</v>
      </c>
      <c r="P964" s="1" t="s">
        <v>15682</v>
      </c>
      <c r="Q964" s="1" t="s">
        <v>15683</v>
      </c>
      <c r="R964" s="1">
        <v>99.13</v>
      </c>
      <c r="S964" s="1" t="s">
        <v>13638</v>
      </c>
      <c r="T964" s="1" t="s">
        <v>13638</v>
      </c>
      <c r="U964" s="8">
        <v>44354</v>
      </c>
      <c r="AJ964" s="1" t="e" vm="5">
        <v>#N/A</v>
      </c>
      <c r="AY964" s="1" t="s">
        <v>23</v>
      </c>
      <c r="BD964" s="1" t="b">
        <v>0</v>
      </c>
    </row>
    <row r="965" spans="1:56" x14ac:dyDescent="0.25">
      <c r="N965" s="1" t="s">
        <v>54</v>
      </c>
      <c r="O965" s="1" t="s">
        <v>2309</v>
      </c>
      <c r="P965" s="1" t="s">
        <v>15684</v>
      </c>
      <c r="Q965" s="1" t="s">
        <v>13638</v>
      </c>
      <c r="R965" s="1">
        <v>119.86</v>
      </c>
      <c r="S965" s="1" t="s">
        <v>13638</v>
      </c>
      <c r="T965" s="1" t="s">
        <v>13638</v>
      </c>
      <c r="U965" s="8">
        <v>44354</v>
      </c>
      <c r="AJ965" s="1" t="e" vm="5">
        <v>#N/A</v>
      </c>
      <c r="AY965" s="1" t="s">
        <v>23</v>
      </c>
      <c r="BD965" s="1" t="b">
        <v>0</v>
      </c>
    </row>
    <row r="966" spans="1:56" x14ac:dyDescent="0.25">
      <c r="A966" s="1" t="s">
        <v>21</v>
      </c>
      <c r="N966" s="1" t="s">
        <v>54</v>
      </c>
      <c r="O966" s="1" t="s">
        <v>2308</v>
      </c>
      <c r="P966" s="1" t="s">
        <v>15685</v>
      </c>
      <c r="Q966" s="1" t="s">
        <v>15686</v>
      </c>
      <c r="R966" s="1">
        <v>58.81</v>
      </c>
      <c r="S966" s="1" t="s">
        <v>13638</v>
      </c>
      <c r="T966" s="1" t="s">
        <v>13638</v>
      </c>
      <c r="U966" s="8">
        <v>44354</v>
      </c>
      <c r="AJ966" s="1" t="e" vm="5">
        <v>#N/A</v>
      </c>
      <c r="AY966" s="1" t="s">
        <v>63</v>
      </c>
      <c r="BD966" s="1" t="b">
        <v>0</v>
      </c>
    </row>
    <row r="967" spans="1:56" x14ac:dyDescent="0.25">
      <c r="A967" s="1" t="s">
        <v>35781</v>
      </c>
      <c r="N967" s="1" t="s">
        <v>54</v>
      </c>
      <c r="O967" s="1" t="s">
        <v>15697</v>
      </c>
      <c r="P967" s="1" t="s">
        <v>15698</v>
      </c>
      <c r="Q967" s="1" t="s">
        <v>13638</v>
      </c>
      <c r="R967" s="1">
        <v>47.28</v>
      </c>
      <c r="S967" s="1" t="s">
        <v>13638</v>
      </c>
      <c r="T967" s="1" t="s">
        <v>13638</v>
      </c>
      <c r="U967" s="8">
        <v>44354</v>
      </c>
      <c r="AJ967" s="1" t="e" vm="5">
        <v>#N/A</v>
      </c>
      <c r="AY967" s="1" t="s">
        <v>63</v>
      </c>
      <c r="BD967" s="1" t="b">
        <v>0</v>
      </c>
    </row>
    <row r="968" spans="1:56" x14ac:dyDescent="0.25">
      <c r="A968" s="1" t="s">
        <v>35782</v>
      </c>
      <c r="N968" s="1" t="s">
        <v>54</v>
      </c>
      <c r="O968" s="1" t="s">
        <v>15699</v>
      </c>
      <c r="P968" s="1" t="s">
        <v>15700</v>
      </c>
      <c r="Q968" s="1" t="s">
        <v>15701</v>
      </c>
      <c r="R968" s="1">
        <v>47.28</v>
      </c>
      <c r="S968" s="1" t="s">
        <v>13638</v>
      </c>
      <c r="T968" s="1" t="s">
        <v>13638</v>
      </c>
      <c r="U968" s="8">
        <v>44354</v>
      </c>
      <c r="AJ968" s="1" t="e" vm="5">
        <v>#N/A</v>
      </c>
      <c r="AY968" s="1" t="s">
        <v>63</v>
      </c>
      <c r="BD968" s="1" t="b">
        <v>0</v>
      </c>
    </row>
    <row r="969" spans="1:56" x14ac:dyDescent="0.25">
      <c r="A969" s="1" t="s">
        <v>35783</v>
      </c>
      <c r="N969" s="1" t="s">
        <v>54</v>
      </c>
      <c r="O969" s="1" t="s">
        <v>2304</v>
      </c>
      <c r="P969" s="1" t="s">
        <v>15702</v>
      </c>
      <c r="Q969" s="1" t="s">
        <v>13638</v>
      </c>
      <c r="R969" s="1">
        <v>44.01</v>
      </c>
      <c r="S969" s="1" t="s">
        <v>13638</v>
      </c>
      <c r="T969" s="1" t="s">
        <v>13638</v>
      </c>
      <c r="U969" s="8">
        <v>44354</v>
      </c>
      <c r="AJ969" s="1" t="e" vm="5">
        <v>#N/A</v>
      </c>
      <c r="AY969" s="1" t="s">
        <v>63</v>
      </c>
      <c r="BD969" s="1" t="b">
        <v>0</v>
      </c>
    </row>
    <row r="970" spans="1:56" x14ac:dyDescent="0.25">
      <c r="A970" s="1" t="s">
        <v>35784</v>
      </c>
      <c r="N970" s="1" t="s">
        <v>54</v>
      </c>
      <c r="O970" s="1" t="s">
        <v>2303</v>
      </c>
      <c r="P970" s="1" t="s">
        <v>15703</v>
      </c>
      <c r="Q970" s="1" t="s">
        <v>15704</v>
      </c>
      <c r="R970" s="1">
        <v>44.01</v>
      </c>
      <c r="S970" s="1" t="s">
        <v>13638</v>
      </c>
      <c r="T970" s="1" t="s">
        <v>13638</v>
      </c>
      <c r="U970" s="8">
        <v>44354</v>
      </c>
      <c r="AJ970" s="1" t="e" vm="5">
        <v>#N/A</v>
      </c>
      <c r="AY970" s="1" t="s">
        <v>63</v>
      </c>
      <c r="BD970" s="1" t="b">
        <v>0</v>
      </c>
    </row>
    <row r="971" spans="1:56" x14ac:dyDescent="0.25">
      <c r="N971" s="1" t="s">
        <v>54</v>
      </c>
      <c r="O971" s="1" t="s">
        <v>2290</v>
      </c>
      <c r="P971" s="1" t="s">
        <v>28731</v>
      </c>
      <c r="Q971" s="1" t="s">
        <v>13638</v>
      </c>
      <c r="R971" s="1">
        <v>13.39</v>
      </c>
      <c r="S971" s="1" t="s">
        <v>13638</v>
      </c>
      <c r="T971" s="1" t="s">
        <v>13638</v>
      </c>
      <c r="U971" s="8">
        <v>44354</v>
      </c>
      <c r="AJ971" s="1" t="e" vm="5">
        <v>#N/A</v>
      </c>
      <c r="AY971" s="1" t="s">
        <v>63</v>
      </c>
      <c r="BD971" s="1" t="b">
        <v>0</v>
      </c>
    </row>
    <row r="972" spans="1:56" x14ac:dyDescent="0.25">
      <c r="A972" s="1" t="s">
        <v>22</v>
      </c>
      <c r="N972" s="1" t="s">
        <v>54</v>
      </c>
      <c r="O972" s="1" t="s">
        <v>2289</v>
      </c>
      <c r="P972" s="1" t="s">
        <v>28732</v>
      </c>
      <c r="Q972" s="1" t="s">
        <v>28733</v>
      </c>
      <c r="R972" s="1">
        <v>13.39</v>
      </c>
      <c r="S972" s="1" t="s">
        <v>13638</v>
      </c>
      <c r="T972" s="1" t="s">
        <v>13638</v>
      </c>
      <c r="U972" s="8">
        <v>44354</v>
      </c>
      <c r="AJ972" s="1" t="e" vm="5">
        <v>#N/A</v>
      </c>
      <c r="AY972" s="1" t="s">
        <v>63</v>
      </c>
      <c r="BD972" s="1" t="b">
        <v>0</v>
      </c>
    </row>
    <row r="973" spans="1:56" x14ac:dyDescent="0.25">
      <c r="A973" s="1" t="s">
        <v>35785</v>
      </c>
      <c r="N973" s="1" t="s">
        <v>54</v>
      </c>
      <c r="O973" s="1" t="s">
        <v>2288</v>
      </c>
      <c r="P973" s="1" t="s">
        <v>28734</v>
      </c>
      <c r="Q973" s="1" t="s">
        <v>13638</v>
      </c>
      <c r="R973" s="1">
        <v>12.8</v>
      </c>
      <c r="S973" s="1" t="s">
        <v>13638</v>
      </c>
      <c r="T973" s="1" t="s">
        <v>13638</v>
      </c>
      <c r="U973" s="8">
        <v>44354</v>
      </c>
      <c r="AJ973" s="1" t="e" vm="5">
        <v>#N/A</v>
      </c>
      <c r="AY973" s="1" t="s">
        <v>63</v>
      </c>
      <c r="BD973" s="1" t="b">
        <v>0</v>
      </c>
    </row>
    <row r="974" spans="1:56" x14ac:dyDescent="0.25">
      <c r="A974" s="1" t="s">
        <v>35786</v>
      </c>
      <c r="N974" s="1" t="s">
        <v>54</v>
      </c>
      <c r="O974" s="1" t="s">
        <v>2287</v>
      </c>
      <c r="P974" s="1" t="s">
        <v>28735</v>
      </c>
      <c r="Q974" s="1" t="s">
        <v>28736</v>
      </c>
      <c r="R974" s="1">
        <v>12.8</v>
      </c>
      <c r="S974" s="1" t="s">
        <v>13638</v>
      </c>
      <c r="T974" s="1" t="s">
        <v>13638</v>
      </c>
      <c r="U974" s="8">
        <v>44354</v>
      </c>
      <c r="AJ974" s="1" t="e" vm="5">
        <v>#N/A</v>
      </c>
      <c r="AY974" s="1" t="s">
        <v>63</v>
      </c>
      <c r="BD974" s="1" t="b">
        <v>0</v>
      </c>
    </row>
    <row r="975" spans="1:56" x14ac:dyDescent="0.25">
      <c r="A975" s="1" t="s">
        <v>35787</v>
      </c>
      <c r="N975" s="1" t="s">
        <v>54</v>
      </c>
      <c r="O975" s="1" t="s">
        <v>2264</v>
      </c>
      <c r="P975" s="1" t="s">
        <v>15845</v>
      </c>
      <c r="Q975" s="1" t="s">
        <v>13638</v>
      </c>
      <c r="R975" s="1">
        <v>19.27</v>
      </c>
      <c r="S975" s="1" t="s">
        <v>13638</v>
      </c>
      <c r="T975" s="1" t="s">
        <v>13638</v>
      </c>
      <c r="U975" s="8">
        <v>44354</v>
      </c>
      <c r="AJ975" s="1" t="e" vm="5">
        <v>#N/A</v>
      </c>
      <c r="AY975" s="1" t="s">
        <v>63</v>
      </c>
      <c r="BD975" s="1" t="b">
        <v>0</v>
      </c>
    </row>
    <row r="976" spans="1:56" x14ac:dyDescent="0.25">
      <c r="A976" s="1" t="s">
        <v>35788</v>
      </c>
      <c r="N976" s="1" t="s">
        <v>54</v>
      </c>
      <c r="O976" s="1" t="s">
        <v>2263</v>
      </c>
      <c r="P976" s="1" t="s">
        <v>15847</v>
      </c>
      <c r="Q976" s="1" t="s">
        <v>15848</v>
      </c>
      <c r="R976" s="1">
        <v>19.27</v>
      </c>
      <c r="S976" s="1" t="s">
        <v>13638</v>
      </c>
      <c r="T976" s="1" t="s">
        <v>13638</v>
      </c>
      <c r="U976" s="8">
        <v>44354</v>
      </c>
      <c r="AJ976" s="1" t="e" vm="5">
        <v>#N/A</v>
      </c>
      <c r="AY976" s="1" t="s">
        <v>63</v>
      </c>
      <c r="BD976" s="1" t="b">
        <v>0</v>
      </c>
    </row>
    <row r="977" spans="1:56" x14ac:dyDescent="0.25">
      <c r="N977" s="1" t="s">
        <v>54</v>
      </c>
      <c r="O977" s="1" t="s">
        <v>2262</v>
      </c>
      <c r="P977" s="1" t="s">
        <v>15850</v>
      </c>
      <c r="Q977" s="1" t="s">
        <v>13638</v>
      </c>
      <c r="R977" s="1">
        <v>18.57</v>
      </c>
      <c r="S977" s="1" t="s">
        <v>13638</v>
      </c>
      <c r="T977" s="1" t="s">
        <v>13638</v>
      </c>
      <c r="U977" s="8">
        <v>44354</v>
      </c>
      <c r="AJ977" s="1" t="e" vm="5">
        <v>#N/A</v>
      </c>
      <c r="AY977" s="1" t="s">
        <v>63</v>
      </c>
      <c r="BD977" s="1" t="b">
        <v>0</v>
      </c>
    </row>
    <row r="978" spans="1:56" x14ac:dyDescent="0.25">
      <c r="A978" s="1" t="s">
        <v>50</v>
      </c>
      <c r="N978" s="1" t="s">
        <v>54</v>
      </c>
      <c r="O978" s="1" t="s">
        <v>2261</v>
      </c>
      <c r="P978" s="1" t="s">
        <v>15852</v>
      </c>
      <c r="Q978" s="1" t="s">
        <v>15853</v>
      </c>
      <c r="R978" s="1">
        <v>18.57</v>
      </c>
      <c r="S978" s="1" t="s">
        <v>13638</v>
      </c>
      <c r="T978" s="1" t="s">
        <v>13638</v>
      </c>
      <c r="U978" s="8">
        <v>44354</v>
      </c>
      <c r="AJ978" s="1" t="e" vm="5">
        <v>#N/A</v>
      </c>
      <c r="AY978" s="1" t="s">
        <v>63</v>
      </c>
      <c r="BD978" s="1" t="b">
        <v>0</v>
      </c>
    </row>
    <row r="979" spans="1:56" x14ac:dyDescent="0.25">
      <c r="N979" s="1" t="s">
        <v>54</v>
      </c>
      <c r="O979" s="1" t="s">
        <v>34880</v>
      </c>
      <c r="P979" s="1" t="s">
        <v>15705</v>
      </c>
      <c r="Q979" s="1" t="s">
        <v>13638</v>
      </c>
      <c r="R979" s="1">
        <v>10.87</v>
      </c>
      <c r="S979" s="1" t="s">
        <v>13638</v>
      </c>
      <c r="T979" s="1" t="s">
        <v>13638</v>
      </c>
      <c r="U979" s="8">
        <v>44354</v>
      </c>
      <c r="AJ979" s="1" t="e" vm="5">
        <v>#N/A</v>
      </c>
      <c r="AY979" s="1" t="s">
        <v>63</v>
      </c>
      <c r="BD979" s="1" t="b">
        <v>0</v>
      </c>
    </row>
    <row r="980" spans="1:56" x14ac:dyDescent="0.25">
      <c r="N980" s="1" t="s">
        <v>54</v>
      </c>
      <c r="O980" s="1" t="s">
        <v>34881</v>
      </c>
      <c r="P980" s="1" t="s">
        <v>15706</v>
      </c>
      <c r="Q980" s="1" t="s">
        <v>15707</v>
      </c>
      <c r="R980" s="1">
        <v>10.87</v>
      </c>
      <c r="S980" s="1" t="s">
        <v>13638</v>
      </c>
      <c r="T980" s="1" t="s">
        <v>13638</v>
      </c>
      <c r="U980" s="8">
        <v>44354</v>
      </c>
      <c r="AJ980" s="1" t="e" vm="5">
        <v>#N/A</v>
      </c>
      <c r="AY980" s="1" t="s">
        <v>63</v>
      </c>
      <c r="BD980" s="1" t="b">
        <v>0</v>
      </c>
    </row>
    <row r="981" spans="1:56" x14ac:dyDescent="0.25">
      <c r="A981" s="1" t="s">
        <v>12</v>
      </c>
      <c r="N981" s="1" t="s">
        <v>54</v>
      </c>
      <c r="O981" s="1" t="s">
        <v>34882</v>
      </c>
      <c r="P981" s="1" t="s">
        <v>15708</v>
      </c>
      <c r="Q981" s="1" t="s">
        <v>13638</v>
      </c>
      <c r="R981" s="1">
        <v>10.83</v>
      </c>
      <c r="S981" s="1" t="s">
        <v>13638</v>
      </c>
      <c r="T981" s="1" t="s">
        <v>13638</v>
      </c>
      <c r="U981" s="8">
        <v>44354</v>
      </c>
      <c r="AJ981" s="1" t="e" vm="5">
        <v>#N/A</v>
      </c>
      <c r="AY981" s="1" t="s">
        <v>63</v>
      </c>
      <c r="BD981" s="1" t="b">
        <v>0</v>
      </c>
    </row>
    <row r="982" spans="1:56" x14ac:dyDescent="0.25">
      <c r="A982" s="1" t="s">
        <v>35789</v>
      </c>
      <c r="N982" s="1" t="s">
        <v>54</v>
      </c>
      <c r="O982" s="1" t="s">
        <v>34883</v>
      </c>
      <c r="P982" s="1" t="s">
        <v>15709</v>
      </c>
      <c r="Q982" s="1" t="s">
        <v>15710</v>
      </c>
      <c r="R982" s="1">
        <v>10.83</v>
      </c>
      <c r="S982" s="1" t="s">
        <v>13638</v>
      </c>
      <c r="T982" s="1" t="s">
        <v>13638</v>
      </c>
      <c r="U982" s="8">
        <v>44354</v>
      </c>
      <c r="AJ982" s="1" t="e" vm="5">
        <v>#N/A</v>
      </c>
      <c r="AY982" s="1" t="s">
        <v>63</v>
      </c>
      <c r="BD982" s="1" t="b">
        <v>0</v>
      </c>
    </row>
    <row r="983" spans="1:56" x14ac:dyDescent="0.25">
      <c r="A983" s="1" t="s">
        <v>35790</v>
      </c>
      <c r="N983" s="1" t="s">
        <v>54</v>
      </c>
      <c r="O983" s="1" t="s">
        <v>2200</v>
      </c>
      <c r="P983" s="1" t="s">
        <v>15711</v>
      </c>
      <c r="Q983" s="1" t="s">
        <v>13638</v>
      </c>
      <c r="R983" s="1">
        <v>83.5</v>
      </c>
      <c r="S983" s="1" t="s">
        <v>13638</v>
      </c>
      <c r="T983" s="1" t="s">
        <v>13638</v>
      </c>
      <c r="U983" s="8">
        <v>44354</v>
      </c>
      <c r="AJ983" s="1" t="e" vm="5">
        <v>#N/A</v>
      </c>
      <c r="AY983" s="1" t="s">
        <v>63</v>
      </c>
      <c r="BD983" s="1" t="b">
        <v>0</v>
      </c>
    </row>
    <row r="984" spans="1:56" x14ac:dyDescent="0.25">
      <c r="A984" s="1" t="s">
        <v>35791</v>
      </c>
      <c r="N984" s="1" t="s">
        <v>54</v>
      </c>
      <c r="O984" s="1" t="s">
        <v>2199</v>
      </c>
      <c r="P984" s="1" t="s">
        <v>15712</v>
      </c>
      <c r="Q984" s="1" t="s">
        <v>15713</v>
      </c>
      <c r="R984" s="1">
        <v>43.04</v>
      </c>
      <c r="S984" s="1" t="s">
        <v>13638</v>
      </c>
      <c r="T984" s="1" t="s">
        <v>13638</v>
      </c>
      <c r="U984" s="8">
        <v>44354</v>
      </c>
      <c r="AJ984" s="1" t="e" vm="5">
        <v>#N/A</v>
      </c>
      <c r="AY984" s="1" t="s">
        <v>63</v>
      </c>
      <c r="BD984" s="1" t="b">
        <v>0</v>
      </c>
    </row>
    <row r="985" spans="1:56" x14ac:dyDescent="0.25">
      <c r="A985" s="1" t="s">
        <v>35792</v>
      </c>
      <c r="N985" s="1" t="s">
        <v>54</v>
      </c>
      <c r="O985" s="1" t="s">
        <v>15714</v>
      </c>
      <c r="P985" s="1" t="s">
        <v>15715</v>
      </c>
      <c r="Q985" s="1" t="s">
        <v>15716</v>
      </c>
      <c r="R985" s="1">
        <v>37.65</v>
      </c>
      <c r="S985" s="1" t="s">
        <v>13638</v>
      </c>
      <c r="T985" s="1" t="s">
        <v>13638</v>
      </c>
      <c r="U985" s="8">
        <v>44354</v>
      </c>
      <c r="AJ985" s="1" t="e" vm="5">
        <v>#N/A</v>
      </c>
      <c r="AY985" s="1" t="s">
        <v>63</v>
      </c>
      <c r="BD985" s="1" t="b">
        <v>0</v>
      </c>
    </row>
    <row r="986" spans="1:56" x14ac:dyDescent="0.25">
      <c r="N986" s="1" t="s">
        <v>54</v>
      </c>
      <c r="O986" s="1" t="s">
        <v>2198</v>
      </c>
      <c r="P986" s="1" t="s">
        <v>15717</v>
      </c>
      <c r="Q986" s="1" t="s">
        <v>13638</v>
      </c>
      <c r="R986" s="1">
        <v>73.83</v>
      </c>
      <c r="S986" s="1" t="s">
        <v>13638</v>
      </c>
      <c r="T986" s="1" t="s">
        <v>13638</v>
      </c>
      <c r="U986" s="8">
        <v>44354</v>
      </c>
      <c r="AJ986" s="1" t="e" vm="5">
        <v>#N/A</v>
      </c>
      <c r="AY986" s="1" t="s">
        <v>63</v>
      </c>
      <c r="BD986" s="1" t="b">
        <v>0</v>
      </c>
    </row>
    <row r="987" spans="1:56" x14ac:dyDescent="0.25">
      <c r="A987" s="1" t="s">
        <v>35</v>
      </c>
      <c r="N987" s="1" t="s">
        <v>54</v>
      </c>
      <c r="O987" s="1" t="s">
        <v>2188</v>
      </c>
      <c r="P987" s="1" t="s">
        <v>15718</v>
      </c>
      <c r="Q987" s="1" t="s">
        <v>13638</v>
      </c>
      <c r="R987" s="1">
        <v>30.01</v>
      </c>
      <c r="S987" s="1" t="s">
        <v>13638</v>
      </c>
      <c r="T987" s="1" t="s">
        <v>13638</v>
      </c>
      <c r="U987" s="8">
        <v>44354</v>
      </c>
      <c r="AJ987" s="1" t="e" vm="5">
        <v>#N/A</v>
      </c>
      <c r="AY987" s="1" t="s">
        <v>63</v>
      </c>
      <c r="BD987" s="1" t="b">
        <v>0</v>
      </c>
    </row>
    <row r="988" spans="1:56" x14ac:dyDescent="0.25">
      <c r="A988" s="1" t="s">
        <v>35793</v>
      </c>
      <c r="N988" s="1" t="s">
        <v>54</v>
      </c>
      <c r="O988" s="1" t="s">
        <v>2187</v>
      </c>
      <c r="P988" s="1" t="s">
        <v>15719</v>
      </c>
      <c r="Q988" s="1" t="s">
        <v>15720</v>
      </c>
      <c r="R988" s="1">
        <v>24.2</v>
      </c>
      <c r="S988" s="1" t="s">
        <v>13638</v>
      </c>
      <c r="T988" s="1" t="s">
        <v>13638</v>
      </c>
      <c r="U988" s="8">
        <v>44354</v>
      </c>
      <c r="AJ988" s="1" t="e" vm="5">
        <v>#N/A</v>
      </c>
      <c r="AY988" s="1" t="s">
        <v>63</v>
      </c>
      <c r="BD988" s="1" t="b">
        <v>0</v>
      </c>
    </row>
    <row r="989" spans="1:56" x14ac:dyDescent="0.25">
      <c r="A989" s="1" t="s">
        <v>35794</v>
      </c>
      <c r="N989" s="1" t="s">
        <v>54</v>
      </c>
      <c r="O989" s="1" t="s">
        <v>2186</v>
      </c>
      <c r="P989" s="1" t="s">
        <v>15721</v>
      </c>
      <c r="Q989" s="1" t="s">
        <v>13638</v>
      </c>
      <c r="R989" s="1">
        <v>26.43</v>
      </c>
      <c r="S989" s="1" t="s">
        <v>13638</v>
      </c>
      <c r="T989" s="1" t="s">
        <v>13638</v>
      </c>
      <c r="U989" s="8">
        <v>44354</v>
      </c>
      <c r="AJ989" s="1" t="e" vm="5">
        <v>#N/A</v>
      </c>
      <c r="AY989" s="1" t="s">
        <v>63</v>
      </c>
      <c r="BD989" s="1" t="b">
        <v>0</v>
      </c>
    </row>
    <row r="990" spans="1:56" x14ac:dyDescent="0.25">
      <c r="A990" s="1" t="s">
        <v>35795</v>
      </c>
      <c r="N990" s="1" t="s">
        <v>54</v>
      </c>
      <c r="O990" s="1" t="s">
        <v>2185</v>
      </c>
      <c r="P990" s="1" t="s">
        <v>15722</v>
      </c>
      <c r="Q990" s="1" t="s">
        <v>15723</v>
      </c>
      <c r="R990" s="1">
        <v>21.26</v>
      </c>
      <c r="S990" s="1" t="s">
        <v>13638</v>
      </c>
      <c r="T990" s="1" t="s">
        <v>13638</v>
      </c>
      <c r="U990" s="8">
        <v>44354</v>
      </c>
      <c r="AJ990" s="1" t="e" vm="5">
        <v>#N/A</v>
      </c>
      <c r="AY990" s="1" t="s">
        <v>63</v>
      </c>
      <c r="BD990" s="1" t="b">
        <v>0</v>
      </c>
    </row>
    <row r="991" spans="1:56" x14ac:dyDescent="0.25">
      <c r="A991" s="1" t="s">
        <v>35796</v>
      </c>
      <c r="N991" s="1" t="s">
        <v>54</v>
      </c>
      <c r="O991" s="1" t="s">
        <v>2144</v>
      </c>
      <c r="P991" s="1" t="s">
        <v>15724</v>
      </c>
      <c r="Q991" s="1" t="s">
        <v>13638</v>
      </c>
      <c r="R991" s="1">
        <v>27.75</v>
      </c>
      <c r="S991" s="1" t="s">
        <v>13638</v>
      </c>
      <c r="T991" s="1" t="s">
        <v>13638</v>
      </c>
      <c r="U991" s="8">
        <v>44354</v>
      </c>
      <c r="AJ991" s="1" t="e" vm="5">
        <v>#N/A</v>
      </c>
      <c r="AY991" s="1" t="s">
        <v>63</v>
      </c>
      <c r="BD991" s="1" t="b">
        <v>0</v>
      </c>
    </row>
    <row r="992" spans="1:56" x14ac:dyDescent="0.25">
      <c r="N992" s="1" t="s">
        <v>54</v>
      </c>
      <c r="O992" s="1" t="s">
        <v>2143</v>
      </c>
      <c r="P992" s="1" t="s">
        <v>15725</v>
      </c>
      <c r="Q992" s="1" t="s">
        <v>15726</v>
      </c>
      <c r="R992" s="1">
        <v>20.309999999999999</v>
      </c>
      <c r="S992" s="1" t="s">
        <v>13638</v>
      </c>
      <c r="T992" s="1" t="s">
        <v>13638</v>
      </c>
      <c r="U992" s="8">
        <v>44354</v>
      </c>
      <c r="AJ992" s="1" t="e" vm="5">
        <v>#N/A</v>
      </c>
      <c r="AY992" s="1" t="s">
        <v>63</v>
      </c>
      <c r="BD992" s="1" t="b">
        <v>0</v>
      </c>
    </row>
    <row r="993" spans="1:56" x14ac:dyDescent="0.25">
      <c r="A993" s="1" t="s">
        <v>2</v>
      </c>
      <c r="N993" s="1" t="s">
        <v>54</v>
      </c>
      <c r="O993" s="1" t="s">
        <v>2142</v>
      </c>
      <c r="P993" s="1" t="s">
        <v>15727</v>
      </c>
      <c r="Q993" s="1" t="s">
        <v>13638</v>
      </c>
      <c r="R993" s="1">
        <v>24.73</v>
      </c>
      <c r="S993" s="1" t="s">
        <v>13638</v>
      </c>
      <c r="T993" s="1" t="s">
        <v>13638</v>
      </c>
      <c r="U993" s="8">
        <v>44354</v>
      </c>
      <c r="AJ993" s="1" t="e" vm="5">
        <v>#N/A</v>
      </c>
      <c r="AY993" s="1" t="s">
        <v>63</v>
      </c>
      <c r="BD993" s="1" t="b">
        <v>0</v>
      </c>
    </row>
    <row r="994" spans="1:56" x14ac:dyDescent="0.25">
      <c r="A994" s="1" t="s">
        <v>35797</v>
      </c>
      <c r="N994" s="1" t="s">
        <v>54</v>
      </c>
      <c r="O994" s="1" t="s">
        <v>2141</v>
      </c>
      <c r="P994" s="1" t="s">
        <v>15728</v>
      </c>
      <c r="Q994" s="1" t="s">
        <v>15729</v>
      </c>
      <c r="R994" s="1">
        <v>18.010000000000002</v>
      </c>
      <c r="S994" s="1" t="s">
        <v>13638</v>
      </c>
      <c r="T994" s="1" t="s">
        <v>13638</v>
      </c>
      <c r="U994" s="8">
        <v>44354</v>
      </c>
      <c r="AJ994" s="1" t="e" vm="5">
        <v>#N/A</v>
      </c>
      <c r="AY994" s="1" t="s">
        <v>63</v>
      </c>
      <c r="BD994" s="1" t="b">
        <v>0</v>
      </c>
    </row>
    <row r="995" spans="1:56" x14ac:dyDescent="0.25">
      <c r="A995" s="1" t="s">
        <v>35798</v>
      </c>
      <c r="N995" s="1" t="s">
        <v>54</v>
      </c>
      <c r="O995" s="1" t="s">
        <v>1966</v>
      </c>
      <c r="P995" s="1" t="s">
        <v>15780</v>
      </c>
      <c r="Q995" s="1" t="s">
        <v>13638</v>
      </c>
      <c r="R995" s="1">
        <v>11.403</v>
      </c>
      <c r="S995" s="1" t="s">
        <v>13638</v>
      </c>
      <c r="T995" s="1" t="s">
        <v>13638</v>
      </c>
      <c r="U995" s="8">
        <v>44354</v>
      </c>
      <c r="AJ995" s="1" t="e" vm="5">
        <v>#N/A</v>
      </c>
      <c r="AY995" s="1" t="s">
        <v>63</v>
      </c>
      <c r="BD995" s="1" t="b">
        <v>0</v>
      </c>
    </row>
    <row r="996" spans="1:56" x14ac:dyDescent="0.25">
      <c r="A996" s="1" t="s">
        <v>35799</v>
      </c>
      <c r="N996" s="1" t="s">
        <v>54</v>
      </c>
      <c r="O996" s="1" t="s">
        <v>1965</v>
      </c>
      <c r="P996" s="1" t="s">
        <v>15781</v>
      </c>
      <c r="Q996" s="1" t="s">
        <v>15782</v>
      </c>
      <c r="R996" s="1">
        <v>11.404</v>
      </c>
      <c r="S996" s="1" t="s">
        <v>13638</v>
      </c>
      <c r="T996" s="1" t="s">
        <v>13638</v>
      </c>
      <c r="U996" s="8">
        <v>44354</v>
      </c>
      <c r="AJ996" s="1" t="e" vm="5">
        <v>#N/A</v>
      </c>
      <c r="AY996" s="1" t="s">
        <v>63</v>
      </c>
      <c r="BD996" s="1" t="b">
        <v>0</v>
      </c>
    </row>
    <row r="997" spans="1:56" x14ac:dyDescent="0.25">
      <c r="A997" s="1" t="s">
        <v>35800</v>
      </c>
      <c r="N997" s="1" t="s">
        <v>54</v>
      </c>
      <c r="O997" s="1" t="s">
        <v>1964</v>
      </c>
      <c r="P997" s="1" t="s">
        <v>15783</v>
      </c>
      <c r="Q997" s="1" t="s">
        <v>13638</v>
      </c>
      <c r="R997" s="1">
        <v>11.303000000000001</v>
      </c>
      <c r="S997" s="1" t="s">
        <v>13638</v>
      </c>
      <c r="T997" s="1" t="s">
        <v>13638</v>
      </c>
      <c r="U997" s="8">
        <v>44354</v>
      </c>
      <c r="AJ997" s="1" t="e" vm="5">
        <v>#N/A</v>
      </c>
      <c r="AY997" s="1" t="s">
        <v>63</v>
      </c>
      <c r="BD997" s="1" t="b">
        <v>0</v>
      </c>
    </row>
    <row r="998" spans="1:56" x14ac:dyDescent="0.25">
      <c r="N998" s="1" t="s">
        <v>54</v>
      </c>
      <c r="O998" s="1" t="s">
        <v>1963</v>
      </c>
      <c r="P998" s="1" t="s">
        <v>15784</v>
      </c>
      <c r="Q998" s="1" t="s">
        <v>15785</v>
      </c>
      <c r="R998" s="1">
        <v>11.303000000000001</v>
      </c>
      <c r="S998" s="1" t="s">
        <v>13638</v>
      </c>
      <c r="T998" s="1" t="s">
        <v>13638</v>
      </c>
      <c r="U998" s="8">
        <v>44354</v>
      </c>
      <c r="AJ998" s="1" t="e" vm="5">
        <v>#N/A</v>
      </c>
      <c r="AY998" s="1" t="s">
        <v>63</v>
      </c>
      <c r="BD998" s="1" t="b">
        <v>0</v>
      </c>
    </row>
    <row r="999" spans="1:56" x14ac:dyDescent="0.25">
      <c r="A999" s="1" t="s">
        <v>51</v>
      </c>
      <c r="N999" s="1" t="s">
        <v>54</v>
      </c>
      <c r="O999" s="1" t="s">
        <v>1940</v>
      </c>
      <c r="P999" s="1" t="s">
        <v>15796</v>
      </c>
      <c r="Q999" s="1" t="s">
        <v>13638</v>
      </c>
      <c r="R999" s="1">
        <v>27.477</v>
      </c>
      <c r="S999" s="1" t="s">
        <v>13638</v>
      </c>
      <c r="T999" s="1" t="s">
        <v>13638</v>
      </c>
      <c r="U999" s="8">
        <v>44354</v>
      </c>
      <c r="AJ999" s="1" t="e" vm="5">
        <v>#N/A</v>
      </c>
      <c r="AY999" s="1" t="s">
        <v>63</v>
      </c>
      <c r="BD999" s="1" t="b">
        <v>0</v>
      </c>
    </row>
    <row r="1000" spans="1:56" x14ac:dyDescent="0.25">
      <c r="N1000" s="1" t="s">
        <v>54</v>
      </c>
      <c r="O1000" s="1" t="s">
        <v>1939</v>
      </c>
      <c r="P1000" s="1" t="s">
        <v>15797</v>
      </c>
      <c r="Q1000" s="1" t="s">
        <v>15798</v>
      </c>
      <c r="R1000" s="1">
        <v>21.975000000000001</v>
      </c>
      <c r="S1000" s="1" t="s">
        <v>13638</v>
      </c>
      <c r="T1000" s="1" t="s">
        <v>13638</v>
      </c>
      <c r="U1000" s="8">
        <v>44354</v>
      </c>
      <c r="AJ1000" s="1" t="e" vm="5">
        <v>#N/A</v>
      </c>
      <c r="AY1000" s="1" t="s">
        <v>63</v>
      </c>
      <c r="BD1000" s="1" t="b">
        <v>0</v>
      </c>
    </row>
    <row r="1001" spans="1:56" x14ac:dyDescent="0.25">
      <c r="N1001" s="1" t="s">
        <v>54</v>
      </c>
      <c r="O1001" s="1" t="s">
        <v>1938</v>
      </c>
      <c r="P1001" s="1" t="s">
        <v>15799</v>
      </c>
      <c r="Q1001" s="1" t="s">
        <v>13638</v>
      </c>
      <c r="R1001" s="1">
        <v>30.613</v>
      </c>
      <c r="S1001" s="1" t="s">
        <v>13638</v>
      </c>
      <c r="T1001" s="1" t="s">
        <v>13638</v>
      </c>
      <c r="U1001" s="8">
        <v>44354</v>
      </c>
      <c r="AJ1001" s="1" t="e" vm="5">
        <v>#N/A</v>
      </c>
      <c r="AY1001" s="1" t="s">
        <v>63</v>
      </c>
      <c r="BD1001" s="1" t="b">
        <v>0</v>
      </c>
    </row>
    <row r="1002" spans="1:56" x14ac:dyDescent="0.25">
      <c r="A1002" s="1" t="s">
        <v>52</v>
      </c>
      <c r="N1002" s="1" t="s">
        <v>54</v>
      </c>
      <c r="O1002" s="1" t="s">
        <v>1937</v>
      </c>
      <c r="P1002" s="1" t="s">
        <v>15800</v>
      </c>
      <c r="Q1002" s="1" t="s">
        <v>15801</v>
      </c>
      <c r="R1002" s="1">
        <v>30.265000000000001</v>
      </c>
      <c r="S1002" s="1" t="s">
        <v>13638</v>
      </c>
      <c r="T1002" s="1" t="s">
        <v>13638</v>
      </c>
      <c r="U1002" s="8">
        <v>44354</v>
      </c>
      <c r="AJ1002" s="1" t="e" vm="5">
        <v>#N/A</v>
      </c>
      <c r="AY1002" s="1" t="s">
        <v>63</v>
      </c>
      <c r="BD1002" s="1" t="b">
        <v>0</v>
      </c>
    </row>
    <row r="1003" spans="1:56" x14ac:dyDescent="0.25">
      <c r="A1003" s="1" t="s">
        <v>35801</v>
      </c>
      <c r="N1003" s="1" t="s">
        <v>54</v>
      </c>
      <c r="O1003" s="1" t="s">
        <v>1917</v>
      </c>
      <c r="P1003" s="1" t="s">
        <v>15812</v>
      </c>
      <c r="Q1003" s="1" t="s">
        <v>13638</v>
      </c>
      <c r="R1003" s="1">
        <v>16.954999999999998</v>
      </c>
      <c r="S1003" s="1" t="s">
        <v>13638</v>
      </c>
      <c r="T1003" s="1" t="s">
        <v>13638</v>
      </c>
      <c r="U1003" s="8">
        <v>44354</v>
      </c>
      <c r="AJ1003" s="1" t="e" vm="5">
        <v>#N/A</v>
      </c>
      <c r="AY1003" s="1" t="s">
        <v>63</v>
      </c>
      <c r="BD1003" s="1" t="b">
        <v>0</v>
      </c>
    </row>
    <row r="1004" spans="1:56" x14ac:dyDescent="0.25">
      <c r="A1004" s="1" t="s">
        <v>35802</v>
      </c>
      <c r="N1004" s="1" t="s">
        <v>54</v>
      </c>
      <c r="O1004" s="1" t="s">
        <v>1916</v>
      </c>
      <c r="P1004" s="1" t="s">
        <v>15813</v>
      </c>
      <c r="Q1004" s="1" t="s">
        <v>13638</v>
      </c>
      <c r="R1004" s="1">
        <v>16.478999999999999</v>
      </c>
      <c r="S1004" s="1" t="s">
        <v>13638</v>
      </c>
      <c r="T1004" s="1" t="s">
        <v>13638</v>
      </c>
      <c r="U1004" s="8">
        <v>44354</v>
      </c>
      <c r="AJ1004" s="1" t="e" vm="5">
        <v>#N/A</v>
      </c>
      <c r="AY1004" s="1" t="s">
        <v>63</v>
      </c>
      <c r="BD1004" s="1" t="b">
        <v>0</v>
      </c>
    </row>
    <row r="1005" spans="1:56" x14ac:dyDescent="0.25">
      <c r="A1005" s="1" t="s">
        <v>35803</v>
      </c>
      <c r="N1005" s="1" t="s">
        <v>54</v>
      </c>
      <c r="O1005" s="1" t="s">
        <v>1915</v>
      </c>
      <c r="P1005" s="1" t="s">
        <v>15814</v>
      </c>
      <c r="Q1005" s="1" t="s">
        <v>15815</v>
      </c>
      <c r="R1005" s="1">
        <v>16.478999999999999</v>
      </c>
      <c r="S1005" s="1" t="s">
        <v>13638</v>
      </c>
      <c r="T1005" s="1" t="s">
        <v>13638</v>
      </c>
      <c r="U1005" s="8">
        <v>44354</v>
      </c>
      <c r="AJ1005" s="1" t="e" vm="5">
        <v>#N/A</v>
      </c>
      <c r="AY1005" s="1" t="s">
        <v>63</v>
      </c>
      <c r="BD1005" s="1" t="b">
        <v>0</v>
      </c>
    </row>
    <row r="1006" spans="1:56" x14ac:dyDescent="0.25">
      <c r="A1006" s="1" t="s">
        <v>35804</v>
      </c>
      <c r="N1006" s="1" t="s">
        <v>54</v>
      </c>
      <c r="O1006" s="1" t="s">
        <v>1914</v>
      </c>
      <c r="P1006" s="1" t="s">
        <v>15816</v>
      </c>
      <c r="Q1006" s="1" t="s">
        <v>15817</v>
      </c>
      <c r="R1006" s="1">
        <v>16.954999999999998</v>
      </c>
      <c r="S1006" s="1" t="s">
        <v>13638</v>
      </c>
      <c r="T1006" s="1" t="s">
        <v>13638</v>
      </c>
      <c r="U1006" s="8">
        <v>44354</v>
      </c>
      <c r="AJ1006" s="1" t="e" vm="5">
        <v>#N/A</v>
      </c>
      <c r="AY1006" s="1" t="s">
        <v>63</v>
      </c>
      <c r="BD1006" s="1" t="b">
        <v>0</v>
      </c>
    </row>
    <row r="1007" spans="1:56" x14ac:dyDescent="0.25">
      <c r="N1007" s="1" t="s">
        <v>54</v>
      </c>
      <c r="O1007" s="1" t="s">
        <v>1898</v>
      </c>
      <c r="P1007" s="1" t="s">
        <v>15550</v>
      </c>
      <c r="Q1007" s="1" t="s">
        <v>13638</v>
      </c>
      <c r="R1007" s="1">
        <v>21.562000000000001</v>
      </c>
      <c r="S1007" s="1" t="s">
        <v>13638</v>
      </c>
      <c r="T1007" s="1" t="s">
        <v>13638</v>
      </c>
      <c r="U1007" s="8">
        <v>44354</v>
      </c>
      <c r="AJ1007" s="1" t="e" vm="5">
        <v>#N/A</v>
      </c>
      <c r="AY1007" s="1" t="s">
        <v>63</v>
      </c>
      <c r="BD1007" s="1" t="b">
        <v>0</v>
      </c>
    </row>
    <row r="1008" spans="1:56" x14ac:dyDescent="0.25">
      <c r="A1008" s="1" t="s">
        <v>4</v>
      </c>
      <c r="N1008" s="1" t="s">
        <v>54</v>
      </c>
      <c r="O1008" s="1" t="s">
        <v>1897</v>
      </c>
      <c r="P1008" s="1" t="s">
        <v>15552</v>
      </c>
      <c r="Q1008" s="1" t="s">
        <v>15553</v>
      </c>
      <c r="R1008" s="1">
        <v>17.672999999999998</v>
      </c>
      <c r="S1008" s="1" t="s">
        <v>13638</v>
      </c>
      <c r="T1008" s="1" t="s">
        <v>13638</v>
      </c>
      <c r="U1008" s="8">
        <v>44354</v>
      </c>
      <c r="AJ1008" s="1" t="e" vm="5">
        <v>#N/A</v>
      </c>
      <c r="AY1008" s="1" t="s">
        <v>63</v>
      </c>
      <c r="BD1008" s="1" t="b">
        <v>0</v>
      </c>
    </row>
    <row r="1009" spans="1:56" x14ac:dyDescent="0.25">
      <c r="A1009" s="1" t="s">
        <v>35805</v>
      </c>
      <c r="N1009" s="1" t="s">
        <v>54</v>
      </c>
      <c r="O1009" s="1" t="s">
        <v>1896</v>
      </c>
      <c r="P1009" s="1" t="s">
        <v>15555</v>
      </c>
      <c r="Q1009" s="1" t="s">
        <v>13638</v>
      </c>
      <c r="R1009" s="1">
        <v>20.483000000000001</v>
      </c>
      <c r="S1009" s="1" t="s">
        <v>13638</v>
      </c>
      <c r="T1009" s="1" t="s">
        <v>13638</v>
      </c>
      <c r="U1009" s="8">
        <v>44354</v>
      </c>
      <c r="AJ1009" s="1" t="e" vm="5">
        <v>#N/A</v>
      </c>
      <c r="AY1009" s="1" t="s">
        <v>63</v>
      </c>
      <c r="BD1009" s="1" t="b">
        <v>0</v>
      </c>
    </row>
    <row r="1010" spans="1:56" x14ac:dyDescent="0.25">
      <c r="A1010" s="1" t="s">
        <v>35806</v>
      </c>
      <c r="N1010" s="1" t="s">
        <v>54</v>
      </c>
      <c r="O1010" s="1" t="s">
        <v>1895</v>
      </c>
      <c r="P1010" s="1" t="s">
        <v>15557</v>
      </c>
      <c r="Q1010" s="1" t="s">
        <v>15558</v>
      </c>
      <c r="R1010" s="1">
        <v>16.971</v>
      </c>
      <c r="S1010" s="1" t="s">
        <v>13638</v>
      </c>
      <c r="T1010" s="1" t="s">
        <v>13638</v>
      </c>
      <c r="U1010" s="8">
        <v>44354</v>
      </c>
      <c r="AJ1010" s="1" t="e" vm="5">
        <v>#N/A</v>
      </c>
      <c r="AY1010" s="1" t="s">
        <v>63</v>
      </c>
      <c r="BD1010" s="1" t="b">
        <v>0</v>
      </c>
    </row>
    <row r="1011" spans="1:56" x14ac:dyDescent="0.25">
      <c r="A1011" s="1" t="s">
        <v>35807</v>
      </c>
      <c r="N1011" s="1" t="s">
        <v>54</v>
      </c>
      <c r="O1011" s="1" t="s">
        <v>1862</v>
      </c>
      <c r="P1011" s="1" t="s">
        <v>15572</v>
      </c>
      <c r="Q1011" s="1" t="s">
        <v>13638</v>
      </c>
      <c r="R1011" s="1">
        <v>20.059999999999999</v>
      </c>
      <c r="S1011" s="1" t="s">
        <v>13638</v>
      </c>
      <c r="T1011" s="1" t="s">
        <v>13638</v>
      </c>
      <c r="U1011" s="8">
        <v>44354</v>
      </c>
      <c r="AJ1011" s="1" t="e" vm="5">
        <v>#N/A</v>
      </c>
      <c r="AY1011" s="1" t="s">
        <v>63</v>
      </c>
      <c r="BD1011" s="1" t="b">
        <v>0</v>
      </c>
    </row>
    <row r="1012" spans="1:56" x14ac:dyDescent="0.25">
      <c r="A1012" s="1" t="s">
        <v>35808</v>
      </c>
      <c r="N1012" s="1" t="s">
        <v>54</v>
      </c>
      <c r="O1012" s="1" t="s">
        <v>1861</v>
      </c>
      <c r="P1012" s="1" t="s">
        <v>15573</v>
      </c>
      <c r="Q1012" s="1" t="s">
        <v>15574</v>
      </c>
      <c r="R1012" s="1">
        <v>20.059999999999999</v>
      </c>
      <c r="S1012" s="1" t="s">
        <v>13638</v>
      </c>
      <c r="T1012" s="1" t="s">
        <v>13638</v>
      </c>
      <c r="U1012" s="8">
        <v>44354</v>
      </c>
      <c r="AJ1012" s="1" t="e" vm="5">
        <v>#N/A</v>
      </c>
      <c r="AY1012" s="1" t="s">
        <v>63</v>
      </c>
      <c r="BD1012" s="1" t="b">
        <v>0</v>
      </c>
    </row>
    <row r="1013" spans="1:56" x14ac:dyDescent="0.25">
      <c r="N1013" s="1" t="s">
        <v>54</v>
      </c>
      <c r="O1013" s="1" t="s">
        <v>1860</v>
      </c>
      <c r="P1013" s="1" t="s">
        <v>15569</v>
      </c>
      <c r="Q1013" s="1" t="s">
        <v>13638</v>
      </c>
      <c r="R1013" s="1">
        <v>21.59</v>
      </c>
      <c r="S1013" s="1" t="s">
        <v>13638</v>
      </c>
      <c r="T1013" s="1" t="s">
        <v>13638</v>
      </c>
      <c r="U1013" s="8">
        <v>44354</v>
      </c>
      <c r="AJ1013" s="1" t="e" vm="5">
        <v>#N/A</v>
      </c>
      <c r="AY1013" s="1" t="s">
        <v>63</v>
      </c>
      <c r="BD1013" s="1" t="b">
        <v>0</v>
      </c>
    </row>
    <row r="1014" spans="1:56" x14ac:dyDescent="0.25">
      <c r="A1014" s="1" t="s">
        <v>5</v>
      </c>
      <c r="N1014" s="1" t="s">
        <v>54</v>
      </c>
      <c r="O1014" s="1" t="s">
        <v>1859</v>
      </c>
      <c r="P1014" s="1" t="s">
        <v>15570</v>
      </c>
      <c r="Q1014" s="1" t="s">
        <v>15571</v>
      </c>
      <c r="R1014" s="1">
        <v>21.59</v>
      </c>
      <c r="S1014" s="1" t="s">
        <v>13638</v>
      </c>
      <c r="T1014" s="1" t="s">
        <v>13638</v>
      </c>
      <c r="U1014" s="8">
        <v>44354</v>
      </c>
      <c r="AJ1014" s="1" t="e" vm="5">
        <v>#N/A</v>
      </c>
      <c r="AY1014" s="1" t="s">
        <v>63</v>
      </c>
      <c r="BD1014" s="1" t="b">
        <v>0</v>
      </c>
    </row>
    <row r="1015" spans="1:56" x14ac:dyDescent="0.25">
      <c r="A1015" s="1" t="s">
        <v>35809</v>
      </c>
      <c r="N1015" s="1" t="s">
        <v>54</v>
      </c>
      <c r="O1015" s="1" t="s">
        <v>1821</v>
      </c>
      <c r="P1015" s="1" t="s">
        <v>15838</v>
      </c>
      <c r="Q1015" s="1" t="s">
        <v>13638</v>
      </c>
      <c r="R1015" s="1">
        <v>14.1153</v>
      </c>
      <c r="S1015" s="1" t="s">
        <v>13638</v>
      </c>
      <c r="T1015" s="1" t="s">
        <v>13638</v>
      </c>
      <c r="U1015" s="8">
        <v>44354</v>
      </c>
      <c r="AJ1015" s="1" t="e" vm="5">
        <v>#N/A</v>
      </c>
      <c r="AY1015" s="1" t="s">
        <v>63</v>
      </c>
      <c r="BD1015" s="1" t="b">
        <v>0</v>
      </c>
    </row>
    <row r="1016" spans="1:56" x14ac:dyDescent="0.25">
      <c r="A1016" s="1" t="s">
        <v>35810</v>
      </c>
      <c r="N1016" s="1" t="s">
        <v>54</v>
      </c>
      <c r="O1016" s="1" t="s">
        <v>1820</v>
      </c>
      <c r="P1016" s="1" t="s">
        <v>15839</v>
      </c>
      <c r="Q1016" s="1" t="s">
        <v>15840</v>
      </c>
      <c r="R1016" s="1">
        <v>14.058199999999999</v>
      </c>
      <c r="S1016" s="1" t="s">
        <v>13638</v>
      </c>
      <c r="T1016" s="1" t="s">
        <v>13638</v>
      </c>
      <c r="U1016" s="8">
        <v>44354</v>
      </c>
      <c r="AJ1016" s="1" t="e" vm="5">
        <v>#N/A</v>
      </c>
      <c r="AY1016" s="1" t="s">
        <v>63</v>
      </c>
      <c r="BD1016" s="1" t="b">
        <v>0</v>
      </c>
    </row>
    <row r="1017" spans="1:56" x14ac:dyDescent="0.25">
      <c r="A1017" s="1" t="s">
        <v>35811</v>
      </c>
      <c r="N1017" s="1" t="s">
        <v>54</v>
      </c>
      <c r="O1017" s="1" t="s">
        <v>1819</v>
      </c>
      <c r="P1017" s="1" t="s">
        <v>15841</v>
      </c>
      <c r="Q1017" s="1" t="s">
        <v>13638</v>
      </c>
      <c r="R1017" s="1">
        <v>13.225199999999999</v>
      </c>
      <c r="S1017" s="1" t="s">
        <v>13638</v>
      </c>
      <c r="T1017" s="1" t="s">
        <v>13638</v>
      </c>
      <c r="U1017" s="8">
        <v>44354</v>
      </c>
      <c r="AJ1017" s="1" t="e" vm="5">
        <v>#N/A</v>
      </c>
      <c r="AY1017" s="1" t="s">
        <v>63</v>
      </c>
      <c r="BD1017" s="1" t="b">
        <v>0</v>
      </c>
    </row>
    <row r="1018" spans="1:56" x14ac:dyDescent="0.25">
      <c r="A1018" s="1" t="s">
        <v>35812</v>
      </c>
      <c r="N1018" s="1" t="s">
        <v>54</v>
      </c>
      <c r="O1018" s="1" t="s">
        <v>1818</v>
      </c>
      <c r="P1018" s="1" t="s">
        <v>15842</v>
      </c>
      <c r="Q1018" s="1" t="s">
        <v>15843</v>
      </c>
      <c r="R1018" s="1">
        <v>13.223000000000001</v>
      </c>
      <c r="S1018" s="1" t="s">
        <v>13638</v>
      </c>
      <c r="T1018" s="1" t="s">
        <v>13638</v>
      </c>
      <c r="U1018" s="8">
        <v>44354</v>
      </c>
      <c r="AJ1018" s="1" t="e" vm="5">
        <v>#N/A</v>
      </c>
      <c r="AY1018" s="1" t="s">
        <v>63</v>
      </c>
      <c r="BD1018" s="1" t="b">
        <v>0</v>
      </c>
    </row>
    <row r="1019" spans="1:56" x14ac:dyDescent="0.25">
      <c r="N1019" s="1" t="s">
        <v>54</v>
      </c>
      <c r="O1019" s="1" t="s">
        <v>1809</v>
      </c>
      <c r="P1019" s="1" t="s">
        <v>15854</v>
      </c>
      <c r="Q1019" s="1" t="s">
        <v>13638</v>
      </c>
      <c r="R1019" s="1">
        <v>20.577999999999999</v>
      </c>
      <c r="S1019" s="1" t="s">
        <v>13638</v>
      </c>
      <c r="T1019" s="1" t="s">
        <v>13638</v>
      </c>
      <c r="U1019" s="8">
        <v>44354</v>
      </c>
      <c r="AJ1019" s="1" t="e" vm="5">
        <v>#N/A</v>
      </c>
      <c r="AY1019" s="1" t="s">
        <v>63</v>
      </c>
      <c r="BD1019" s="1" t="b">
        <v>0</v>
      </c>
    </row>
    <row r="1020" spans="1:56" x14ac:dyDescent="0.25">
      <c r="A1020" s="1" t="s">
        <v>6</v>
      </c>
      <c r="N1020" s="1" t="s">
        <v>54</v>
      </c>
      <c r="O1020" s="1" t="s">
        <v>1808</v>
      </c>
      <c r="P1020" s="1" t="s">
        <v>15855</v>
      </c>
      <c r="Q1020" s="1" t="s">
        <v>15856</v>
      </c>
      <c r="R1020" s="1">
        <v>20.301500000000001</v>
      </c>
      <c r="S1020" s="1" t="s">
        <v>13638</v>
      </c>
      <c r="T1020" s="1" t="s">
        <v>13638</v>
      </c>
      <c r="U1020" s="8">
        <v>44354</v>
      </c>
      <c r="AJ1020" s="1" t="e" vm="5">
        <v>#N/A</v>
      </c>
      <c r="AY1020" s="1" t="s">
        <v>63</v>
      </c>
      <c r="BD1020" s="1" t="b">
        <v>0</v>
      </c>
    </row>
    <row r="1021" spans="1:56" x14ac:dyDescent="0.25">
      <c r="A1021" s="1" t="s">
        <v>35813</v>
      </c>
      <c r="N1021" s="1" t="s">
        <v>54</v>
      </c>
      <c r="O1021" s="1" t="s">
        <v>1807</v>
      </c>
      <c r="P1021" s="1" t="s">
        <v>15857</v>
      </c>
      <c r="Q1021" s="1" t="s">
        <v>13638</v>
      </c>
      <c r="R1021" s="1">
        <v>18.924600000000002</v>
      </c>
      <c r="S1021" s="1" t="s">
        <v>13638</v>
      </c>
      <c r="T1021" s="1" t="s">
        <v>13638</v>
      </c>
      <c r="U1021" s="8">
        <v>44354</v>
      </c>
      <c r="AJ1021" s="1" t="e" vm="5">
        <v>#N/A</v>
      </c>
      <c r="AY1021" s="1" t="s">
        <v>63</v>
      </c>
      <c r="BD1021" s="1" t="b">
        <v>0</v>
      </c>
    </row>
    <row r="1022" spans="1:56" x14ac:dyDescent="0.25">
      <c r="A1022" s="1" t="s">
        <v>35814</v>
      </c>
      <c r="N1022" s="1" t="s">
        <v>54</v>
      </c>
      <c r="O1022" s="1" t="s">
        <v>1806</v>
      </c>
      <c r="P1022" s="1" t="s">
        <v>15858</v>
      </c>
      <c r="Q1022" s="1" t="s">
        <v>15859</v>
      </c>
      <c r="R1022" s="1">
        <v>18.925699999999999</v>
      </c>
      <c r="S1022" s="1" t="s">
        <v>13638</v>
      </c>
      <c r="T1022" s="1" t="s">
        <v>13638</v>
      </c>
      <c r="U1022" s="8">
        <v>44354</v>
      </c>
      <c r="AJ1022" s="1" t="e" vm="5">
        <v>#N/A</v>
      </c>
      <c r="AY1022" s="1" t="s">
        <v>63</v>
      </c>
      <c r="BD1022" s="1" t="b">
        <v>0</v>
      </c>
    </row>
    <row r="1023" spans="1:56" x14ac:dyDescent="0.25">
      <c r="A1023" s="1" t="s">
        <v>35815</v>
      </c>
      <c r="N1023" s="1" t="s">
        <v>54</v>
      </c>
      <c r="O1023" s="1" t="s">
        <v>1736</v>
      </c>
      <c r="P1023" s="1" t="s">
        <v>15870</v>
      </c>
      <c r="Q1023" s="1" t="s">
        <v>15871</v>
      </c>
      <c r="R1023" s="1">
        <v>13.4754</v>
      </c>
      <c r="S1023" s="1" t="s">
        <v>13638</v>
      </c>
      <c r="T1023" s="1" t="s">
        <v>13638</v>
      </c>
      <c r="U1023" s="8">
        <v>44354</v>
      </c>
      <c r="AJ1023" s="1" t="e" vm="5">
        <v>#N/A</v>
      </c>
      <c r="AY1023" s="1" t="s">
        <v>63</v>
      </c>
      <c r="BD1023" s="1" t="b">
        <v>0</v>
      </c>
    </row>
    <row r="1024" spans="1:56" x14ac:dyDescent="0.25">
      <c r="A1024" s="1" t="s">
        <v>35816</v>
      </c>
      <c r="N1024" s="1" t="s">
        <v>54</v>
      </c>
      <c r="O1024" s="1" t="s">
        <v>1735</v>
      </c>
      <c r="P1024" s="1" t="s">
        <v>15872</v>
      </c>
      <c r="Q1024" s="1" t="s">
        <v>13638</v>
      </c>
      <c r="R1024" s="1">
        <v>13.475899999999999</v>
      </c>
      <c r="S1024" s="1" t="s">
        <v>13638</v>
      </c>
      <c r="T1024" s="1" t="s">
        <v>13638</v>
      </c>
      <c r="U1024" s="8">
        <v>44354</v>
      </c>
      <c r="AJ1024" s="1" t="e" vm="5">
        <v>#N/A</v>
      </c>
      <c r="AY1024" s="1" t="s">
        <v>63</v>
      </c>
      <c r="BD1024" s="1" t="b">
        <v>0</v>
      </c>
    </row>
    <row r="1025" spans="1:56" x14ac:dyDescent="0.25">
      <c r="N1025" s="1" t="s">
        <v>54</v>
      </c>
      <c r="O1025" s="1" t="s">
        <v>1734</v>
      </c>
      <c r="P1025" s="1" t="s">
        <v>15873</v>
      </c>
      <c r="Q1025" s="1" t="s">
        <v>15874</v>
      </c>
      <c r="R1025" s="1">
        <v>12.8703</v>
      </c>
      <c r="S1025" s="1" t="s">
        <v>13638</v>
      </c>
      <c r="T1025" s="1" t="s">
        <v>13638</v>
      </c>
      <c r="U1025" s="8">
        <v>44354</v>
      </c>
      <c r="AJ1025" s="1" t="e" vm="5">
        <v>#N/A</v>
      </c>
      <c r="AY1025" s="1" t="s">
        <v>63</v>
      </c>
      <c r="BD1025" s="1" t="b">
        <v>0</v>
      </c>
    </row>
    <row r="1026" spans="1:56" x14ac:dyDescent="0.25">
      <c r="A1026" s="1" t="s">
        <v>93</v>
      </c>
      <c r="N1026" s="1" t="s">
        <v>54</v>
      </c>
      <c r="O1026" s="1" t="s">
        <v>1733</v>
      </c>
      <c r="P1026" s="1" t="s">
        <v>15875</v>
      </c>
      <c r="Q1026" s="1" t="s">
        <v>13638</v>
      </c>
      <c r="R1026" s="1">
        <v>12.8703</v>
      </c>
      <c r="S1026" s="1" t="s">
        <v>13638</v>
      </c>
      <c r="T1026" s="1" t="s">
        <v>13638</v>
      </c>
      <c r="U1026" s="8">
        <v>44354</v>
      </c>
      <c r="AJ1026" s="1" t="e" vm="5">
        <v>#N/A</v>
      </c>
      <c r="AY1026" s="1" t="s">
        <v>63</v>
      </c>
      <c r="BD1026" s="1" t="b">
        <v>0</v>
      </c>
    </row>
    <row r="1027" spans="1:56" x14ac:dyDescent="0.25">
      <c r="A1027" s="1" t="s">
        <v>35817</v>
      </c>
      <c r="N1027" s="1" t="s">
        <v>54</v>
      </c>
      <c r="O1027" s="1" t="s">
        <v>15876</v>
      </c>
      <c r="P1027" s="1" t="s">
        <v>15877</v>
      </c>
      <c r="Q1027" s="1" t="s">
        <v>15878</v>
      </c>
      <c r="R1027" s="1">
        <v>11.843999999999999</v>
      </c>
      <c r="S1027" s="1" t="s">
        <v>13638</v>
      </c>
      <c r="T1027" s="1" t="s">
        <v>13638</v>
      </c>
      <c r="U1027" s="8">
        <v>44354</v>
      </c>
      <c r="AJ1027" s="1" t="e" vm="5">
        <v>#N/A</v>
      </c>
      <c r="AY1027" s="1" t="s">
        <v>63</v>
      </c>
      <c r="BD1027" s="1" t="b">
        <v>0</v>
      </c>
    </row>
    <row r="1028" spans="1:56" x14ac:dyDescent="0.25">
      <c r="A1028" s="1" t="s">
        <v>35818</v>
      </c>
      <c r="N1028" s="1" t="s">
        <v>54</v>
      </c>
      <c r="O1028" s="1" t="s">
        <v>1685</v>
      </c>
      <c r="P1028" s="1" t="s">
        <v>15879</v>
      </c>
      <c r="Q1028" s="1" t="s">
        <v>13638</v>
      </c>
      <c r="R1028" s="1">
        <v>11.868</v>
      </c>
      <c r="S1028" s="1" t="s">
        <v>13638</v>
      </c>
      <c r="T1028" s="1" t="s">
        <v>13638</v>
      </c>
      <c r="U1028" s="8">
        <v>44354</v>
      </c>
      <c r="AJ1028" s="1" t="e" vm="5">
        <v>#N/A</v>
      </c>
      <c r="AY1028" s="1" t="s">
        <v>63</v>
      </c>
      <c r="BD1028" s="1" t="b">
        <v>0</v>
      </c>
    </row>
    <row r="1029" spans="1:56" x14ac:dyDescent="0.25">
      <c r="A1029" s="1" t="s">
        <v>35819</v>
      </c>
      <c r="N1029" s="1" t="s">
        <v>54</v>
      </c>
      <c r="O1029" s="1" t="s">
        <v>1684</v>
      </c>
      <c r="P1029" s="1" t="s">
        <v>15880</v>
      </c>
      <c r="Q1029" s="1" t="s">
        <v>13638</v>
      </c>
      <c r="R1029" s="1">
        <v>11.760999999999999</v>
      </c>
      <c r="S1029" s="1" t="s">
        <v>13638</v>
      </c>
      <c r="T1029" s="1" t="s">
        <v>13638</v>
      </c>
      <c r="U1029" s="8">
        <v>44354</v>
      </c>
      <c r="AJ1029" s="1" t="e" vm="5">
        <v>#N/A</v>
      </c>
      <c r="AY1029" s="1" t="s">
        <v>63</v>
      </c>
      <c r="BD1029" s="1" t="b">
        <v>0</v>
      </c>
    </row>
    <row r="1030" spans="1:56" x14ac:dyDescent="0.25">
      <c r="A1030" s="1" t="s">
        <v>35820</v>
      </c>
      <c r="N1030" s="1" t="s">
        <v>54</v>
      </c>
      <c r="O1030" s="1" t="s">
        <v>1683</v>
      </c>
      <c r="P1030" s="1" t="s">
        <v>15881</v>
      </c>
      <c r="Q1030" s="1" t="s">
        <v>15882</v>
      </c>
      <c r="R1030" s="1">
        <v>11.759</v>
      </c>
      <c r="S1030" s="1" t="s">
        <v>13638</v>
      </c>
      <c r="T1030" s="1" t="s">
        <v>13638</v>
      </c>
      <c r="U1030" s="8">
        <v>44354</v>
      </c>
      <c r="AJ1030" s="1" t="e" vm="5">
        <v>#N/A</v>
      </c>
      <c r="AY1030" s="1" t="s">
        <v>63</v>
      </c>
      <c r="BD1030" s="1" t="b">
        <v>0</v>
      </c>
    </row>
    <row r="1031" spans="1:56" x14ac:dyDescent="0.25">
      <c r="N1031" s="1" t="s">
        <v>54</v>
      </c>
      <c r="O1031" s="1" t="s">
        <v>1668</v>
      </c>
      <c r="P1031" s="1" t="s">
        <v>15883</v>
      </c>
      <c r="Q1031" s="1" t="s">
        <v>13638</v>
      </c>
      <c r="R1031" s="1">
        <v>54.042999999999999</v>
      </c>
      <c r="S1031" s="1" t="s">
        <v>13638</v>
      </c>
      <c r="T1031" s="1" t="s">
        <v>13638</v>
      </c>
      <c r="U1031" s="8">
        <v>44354</v>
      </c>
      <c r="AJ1031" s="1" t="e" vm="5">
        <v>#N/A</v>
      </c>
      <c r="AY1031" s="1" t="s">
        <v>63</v>
      </c>
      <c r="BD1031" s="1" t="b">
        <v>0</v>
      </c>
    </row>
    <row r="1032" spans="1:56" x14ac:dyDescent="0.25">
      <c r="A1032" s="1" t="s">
        <v>8</v>
      </c>
      <c r="N1032" s="1" t="s">
        <v>54</v>
      </c>
      <c r="O1032" s="1" t="s">
        <v>1667</v>
      </c>
      <c r="P1032" s="1" t="s">
        <v>15884</v>
      </c>
      <c r="Q1032" s="1" t="s">
        <v>13638</v>
      </c>
      <c r="R1032" s="1">
        <v>48.218000000000004</v>
      </c>
      <c r="S1032" s="1" t="s">
        <v>13638</v>
      </c>
      <c r="T1032" s="1" t="s">
        <v>13638</v>
      </c>
      <c r="U1032" s="8">
        <v>44354</v>
      </c>
      <c r="AJ1032" s="1" t="e" vm="5">
        <v>#N/A</v>
      </c>
      <c r="AY1032" s="1" t="s">
        <v>63</v>
      </c>
      <c r="BD1032" s="1" t="b">
        <v>0</v>
      </c>
    </row>
    <row r="1033" spans="1:56" x14ac:dyDescent="0.25">
      <c r="A1033" s="1" t="s">
        <v>35821</v>
      </c>
      <c r="N1033" s="1" t="s">
        <v>54</v>
      </c>
      <c r="O1033" s="1" t="s">
        <v>1666</v>
      </c>
      <c r="P1033" s="1" t="s">
        <v>15885</v>
      </c>
      <c r="Q1033" s="1" t="s">
        <v>15886</v>
      </c>
      <c r="R1033" s="1">
        <v>45.014000000000003</v>
      </c>
      <c r="S1033" s="1" t="s">
        <v>13638</v>
      </c>
      <c r="T1033" s="1" t="s">
        <v>13638</v>
      </c>
      <c r="U1033" s="8">
        <v>44354</v>
      </c>
      <c r="AJ1033" s="1" t="e" vm="5">
        <v>#N/A</v>
      </c>
      <c r="AY1033" s="1" t="s">
        <v>63</v>
      </c>
      <c r="BD1033" s="1" t="b">
        <v>0</v>
      </c>
    </row>
    <row r="1034" spans="1:56" x14ac:dyDescent="0.25">
      <c r="A1034" s="1" t="s">
        <v>35822</v>
      </c>
      <c r="N1034" s="1" t="s">
        <v>54</v>
      </c>
      <c r="O1034" s="1" t="s">
        <v>1665</v>
      </c>
      <c r="P1034" s="1" t="s">
        <v>15887</v>
      </c>
      <c r="Q1034" s="1" t="s">
        <v>15888</v>
      </c>
      <c r="R1034" s="1">
        <v>18.786999999999999</v>
      </c>
      <c r="S1034" s="1" t="s">
        <v>13638</v>
      </c>
      <c r="T1034" s="1" t="s">
        <v>13638</v>
      </c>
      <c r="U1034" s="8">
        <v>44354</v>
      </c>
      <c r="AJ1034" s="1" t="e" vm="5">
        <v>#N/A</v>
      </c>
      <c r="AY1034" s="1" t="s">
        <v>63</v>
      </c>
      <c r="BD1034" s="1" t="b">
        <v>0</v>
      </c>
    </row>
    <row r="1035" spans="1:56" x14ac:dyDescent="0.25">
      <c r="A1035" s="1" t="s">
        <v>35823</v>
      </c>
      <c r="N1035" s="1" t="s">
        <v>54</v>
      </c>
      <c r="O1035" s="1" t="s">
        <v>1664</v>
      </c>
      <c r="P1035" s="1" t="s">
        <v>15889</v>
      </c>
      <c r="Q1035" s="1" t="s">
        <v>13638</v>
      </c>
      <c r="R1035" s="1">
        <v>21.518000000000001</v>
      </c>
      <c r="S1035" s="1" t="s">
        <v>13638</v>
      </c>
      <c r="T1035" s="1" t="s">
        <v>13638</v>
      </c>
      <c r="U1035" s="8">
        <v>44354</v>
      </c>
      <c r="AJ1035" s="1" t="e" vm="5">
        <v>#N/A</v>
      </c>
      <c r="AY1035" s="1" t="s">
        <v>63</v>
      </c>
      <c r="BD1035" s="1" t="b">
        <v>0</v>
      </c>
    </row>
    <row r="1036" spans="1:56" x14ac:dyDescent="0.25">
      <c r="A1036" s="1" t="s">
        <v>35824</v>
      </c>
      <c r="N1036" s="1" t="s">
        <v>54</v>
      </c>
      <c r="O1036" s="1" t="s">
        <v>1663</v>
      </c>
      <c r="P1036" s="1" t="s">
        <v>15890</v>
      </c>
      <c r="Q1036" s="1" t="s">
        <v>13638</v>
      </c>
      <c r="R1036" s="1">
        <v>22.56</v>
      </c>
      <c r="S1036" s="1" t="s">
        <v>13638</v>
      </c>
      <c r="T1036" s="1" t="s">
        <v>13638</v>
      </c>
      <c r="U1036" s="8">
        <v>44354</v>
      </c>
      <c r="AJ1036" s="1" t="e" vm="5">
        <v>#N/A</v>
      </c>
      <c r="AY1036" s="1" t="s">
        <v>63</v>
      </c>
      <c r="BD1036" s="1" t="b">
        <v>0</v>
      </c>
    </row>
    <row r="1037" spans="1:56" x14ac:dyDescent="0.25">
      <c r="N1037" s="1" t="s">
        <v>54</v>
      </c>
      <c r="O1037" s="1" t="s">
        <v>1662</v>
      </c>
      <c r="P1037" s="1" t="s">
        <v>15891</v>
      </c>
      <c r="Q1037" s="1" t="s">
        <v>15892</v>
      </c>
      <c r="R1037" s="1">
        <v>22.556000000000001</v>
      </c>
      <c r="S1037" s="1" t="s">
        <v>13638</v>
      </c>
      <c r="T1037" s="1" t="s">
        <v>13638</v>
      </c>
      <c r="U1037" s="8">
        <v>44354</v>
      </c>
      <c r="AJ1037" s="1" t="e" vm="5">
        <v>#N/A</v>
      </c>
      <c r="AY1037" s="1" t="s">
        <v>63</v>
      </c>
      <c r="BD1037" s="1" t="b">
        <v>0</v>
      </c>
    </row>
    <row r="1038" spans="1:56" x14ac:dyDescent="0.25">
      <c r="A1038" s="1" t="s">
        <v>9</v>
      </c>
      <c r="N1038" s="1" t="s">
        <v>54</v>
      </c>
      <c r="O1038" s="1" t="s">
        <v>1661</v>
      </c>
      <c r="P1038" s="1" t="s">
        <v>15893</v>
      </c>
      <c r="Q1038" s="1" t="s">
        <v>15894</v>
      </c>
      <c r="R1038" s="1">
        <v>21.513000000000002</v>
      </c>
      <c r="S1038" s="1" t="s">
        <v>13638</v>
      </c>
      <c r="T1038" s="1" t="s">
        <v>13638</v>
      </c>
      <c r="U1038" s="8">
        <v>44354</v>
      </c>
      <c r="AJ1038" s="1" t="e" vm="5">
        <v>#N/A</v>
      </c>
      <c r="AY1038" s="1" t="s">
        <v>63</v>
      </c>
      <c r="BD1038" s="1" t="b">
        <v>0</v>
      </c>
    </row>
    <row r="1039" spans="1:56" x14ac:dyDescent="0.25">
      <c r="A1039" s="1" t="s">
        <v>35825</v>
      </c>
      <c r="N1039" s="1" t="s">
        <v>54</v>
      </c>
      <c r="O1039" s="1" t="s">
        <v>1515</v>
      </c>
      <c r="P1039" s="1" t="s">
        <v>15895</v>
      </c>
      <c r="Q1039" s="1" t="s">
        <v>13638</v>
      </c>
      <c r="R1039" s="1">
        <v>356.12920000000003</v>
      </c>
      <c r="S1039" s="1" t="s">
        <v>13638</v>
      </c>
      <c r="T1039" s="1" t="s">
        <v>13638</v>
      </c>
      <c r="U1039" s="8">
        <v>44354</v>
      </c>
      <c r="AJ1039" s="1" t="e" vm="5">
        <v>#N/A</v>
      </c>
      <c r="AY1039" s="1" t="s">
        <v>63</v>
      </c>
      <c r="BD1039" s="1" t="b">
        <v>0</v>
      </c>
    </row>
    <row r="1040" spans="1:56" x14ac:dyDescent="0.25">
      <c r="A1040" s="1" t="s">
        <v>35826</v>
      </c>
      <c r="N1040" s="1" t="s">
        <v>54</v>
      </c>
      <c r="O1040" s="1" t="s">
        <v>1514</v>
      </c>
      <c r="P1040" s="1" t="s">
        <v>15896</v>
      </c>
      <c r="Q1040" s="1" t="s">
        <v>13638</v>
      </c>
      <c r="R1040" s="1">
        <v>356.12920000000003</v>
      </c>
      <c r="S1040" s="1" t="s">
        <v>13638</v>
      </c>
      <c r="T1040" s="1" t="s">
        <v>13638</v>
      </c>
      <c r="U1040" s="8">
        <v>44354</v>
      </c>
      <c r="AJ1040" s="1" t="e" vm="5">
        <v>#N/A</v>
      </c>
      <c r="AY1040" s="1" t="s">
        <v>63</v>
      </c>
      <c r="BD1040" s="1" t="b">
        <v>0</v>
      </c>
    </row>
    <row r="1041" spans="1:56" x14ac:dyDescent="0.25">
      <c r="A1041" s="1" t="s">
        <v>35827</v>
      </c>
      <c r="N1041" s="1" t="s">
        <v>54</v>
      </c>
      <c r="O1041" s="1" t="s">
        <v>1513</v>
      </c>
      <c r="P1041" s="1" t="s">
        <v>15897</v>
      </c>
      <c r="Q1041" s="1" t="s">
        <v>15898</v>
      </c>
      <c r="R1041" s="1">
        <v>51.758499999999998</v>
      </c>
      <c r="S1041" s="1" t="s">
        <v>13638</v>
      </c>
      <c r="T1041" s="1" t="s">
        <v>13638</v>
      </c>
      <c r="U1041" s="8">
        <v>44354</v>
      </c>
      <c r="AJ1041" s="1" t="e" vm="5">
        <v>#N/A</v>
      </c>
      <c r="AY1041" s="1" t="s">
        <v>63</v>
      </c>
      <c r="BD1041" s="1" t="b">
        <v>0</v>
      </c>
    </row>
    <row r="1042" spans="1:56" x14ac:dyDescent="0.25">
      <c r="A1042" s="1" t="s">
        <v>35828</v>
      </c>
      <c r="N1042" s="1" t="s">
        <v>54</v>
      </c>
      <c r="O1042" s="1" t="s">
        <v>1512</v>
      </c>
      <c r="P1042" s="1" t="s">
        <v>15899</v>
      </c>
      <c r="Q1042" s="1" t="s">
        <v>15900</v>
      </c>
      <c r="R1042" s="1">
        <v>69.553100000000001</v>
      </c>
      <c r="S1042" s="1" t="s">
        <v>13638</v>
      </c>
      <c r="T1042" s="1" t="s">
        <v>13638</v>
      </c>
      <c r="U1042" s="8">
        <v>44354</v>
      </c>
      <c r="AJ1042" s="1" t="e" vm="5">
        <v>#N/A</v>
      </c>
      <c r="AY1042" s="1" t="s">
        <v>63</v>
      </c>
      <c r="BD1042" s="1" t="b">
        <v>0</v>
      </c>
    </row>
    <row r="1043" spans="1:56" x14ac:dyDescent="0.25">
      <c r="N1043" s="1" t="s">
        <v>54</v>
      </c>
      <c r="O1043" s="1" t="s">
        <v>1511</v>
      </c>
      <c r="P1043" s="1" t="s">
        <v>15901</v>
      </c>
      <c r="Q1043" s="1" t="s">
        <v>13638</v>
      </c>
      <c r="R1043" s="1">
        <v>336.85890000000001</v>
      </c>
      <c r="S1043" s="1" t="s">
        <v>13638</v>
      </c>
      <c r="T1043" s="1" t="s">
        <v>13638</v>
      </c>
      <c r="U1043" s="8">
        <v>44354</v>
      </c>
      <c r="AJ1043" s="1" t="e" vm="5">
        <v>#N/A</v>
      </c>
      <c r="AY1043" s="1" t="s">
        <v>63</v>
      </c>
      <c r="BD1043" s="1" t="b">
        <v>0</v>
      </c>
    </row>
    <row r="1044" spans="1:56" x14ac:dyDescent="0.25">
      <c r="A1044" s="1" t="s">
        <v>40</v>
      </c>
      <c r="N1044" s="1" t="s">
        <v>54</v>
      </c>
      <c r="O1044" s="1" t="s">
        <v>1510</v>
      </c>
      <c r="P1044" s="1" t="s">
        <v>15902</v>
      </c>
      <c r="Q1044" s="1" t="s">
        <v>13638</v>
      </c>
      <c r="R1044" s="1">
        <v>336.85890000000001</v>
      </c>
      <c r="S1044" s="1" t="s">
        <v>13638</v>
      </c>
      <c r="T1044" s="1" t="s">
        <v>13638</v>
      </c>
      <c r="U1044" s="8">
        <v>44354</v>
      </c>
      <c r="AJ1044" s="1" t="e" vm="5">
        <v>#N/A</v>
      </c>
      <c r="AY1044" s="1" t="s">
        <v>63</v>
      </c>
      <c r="BD1044" s="1" t="b">
        <v>0</v>
      </c>
    </row>
    <row r="1045" spans="1:56" x14ac:dyDescent="0.25">
      <c r="A1045" s="1" t="s">
        <v>35829</v>
      </c>
      <c r="N1045" s="1" t="s">
        <v>54</v>
      </c>
      <c r="O1045" s="1" t="s">
        <v>1505</v>
      </c>
      <c r="P1045" s="1" t="s">
        <v>15903</v>
      </c>
      <c r="Q1045" s="1" t="s">
        <v>15904</v>
      </c>
      <c r="R1045" s="1">
        <v>34.348999999999997</v>
      </c>
      <c r="S1045" s="1" t="s">
        <v>13638</v>
      </c>
      <c r="T1045" s="1" t="s">
        <v>13638</v>
      </c>
      <c r="U1045" s="8">
        <v>44354</v>
      </c>
      <c r="AJ1045" s="1" t="e" vm="5">
        <v>#N/A</v>
      </c>
      <c r="AY1045" s="1" t="s">
        <v>63</v>
      </c>
      <c r="BD1045" s="1" t="b">
        <v>0</v>
      </c>
    </row>
    <row r="1046" spans="1:56" x14ac:dyDescent="0.25">
      <c r="A1046" s="1" t="s">
        <v>35830</v>
      </c>
      <c r="N1046" s="1" t="s">
        <v>54</v>
      </c>
      <c r="O1046" s="1" t="s">
        <v>1504</v>
      </c>
      <c r="P1046" s="1" t="s">
        <v>15905</v>
      </c>
      <c r="Q1046" s="1" t="s">
        <v>13638</v>
      </c>
      <c r="R1046" s="1">
        <v>104.4376</v>
      </c>
      <c r="S1046" s="1" t="s">
        <v>13638</v>
      </c>
      <c r="T1046" s="1" t="s">
        <v>13638</v>
      </c>
      <c r="U1046" s="8">
        <v>44354</v>
      </c>
      <c r="AJ1046" s="1" t="e" vm="5">
        <v>#N/A</v>
      </c>
      <c r="AY1046" s="1" t="s">
        <v>63</v>
      </c>
      <c r="BD1046" s="1" t="b">
        <v>0</v>
      </c>
    </row>
    <row r="1047" spans="1:56" x14ac:dyDescent="0.25">
      <c r="A1047" s="1" t="s">
        <v>35831</v>
      </c>
      <c r="N1047" s="1" t="s">
        <v>54</v>
      </c>
      <c r="O1047" s="1" t="s">
        <v>1503</v>
      </c>
      <c r="P1047" s="1" t="s">
        <v>15906</v>
      </c>
      <c r="Q1047" s="1" t="s">
        <v>13638</v>
      </c>
      <c r="R1047" s="1">
        <v>104.4376</v>
      </c>
      <c r="S1047" s="1" t="s">
        <v>13638</v>
      </c>
      <c r="T1047" s="1" t="s">
        <v>13638</v>
      </c>
      <c r="U1047" s="8">
        <v>44354</v>
      </c>
      <c r="AJ1047" s="1" t="e" vm="5">
        <v>#N/A</v>
      </c>
      <c r="AY1047" s="1" t="s">
        <v>63</v>
      </c>
      <c r="BD1047" s="1" t="b">
        <v>0</v>
      </c>
    </row>
    <row r="1048" spans="1:56" x14ac:dyDescent="0.25">
      <c r="A1048" s="1" t="s">
        <v>35832</v>
      </c>
      <c r="N1048" s="1" t="s">
        <v>54</v>
      </c>
      <c r="O1048" s="1" t="s">
        <v>1502</v>
      </c>
      <c r="P1048" s="1" t="s">
        <v>15907</v>
      </c>
      <c r="Q1048" s="1" t="s">
        <v>15908</v>
      </c>
      <c r="R1048" s="1">
        <v>25.4969</v>
      </c>
      <c r="S1048" s="1" t="s">
        <v>13638</v>
      </c>
      <c r="T1048" s="1" t="s">
        <v>13638</v>
      </c>
      <c r="U1048" s="8">
        <v>44354</v>
      </c>
      <c r="AJ1048" s="1" t="e" vm="5">
        <v>#N/A</v>
      </c>
      <c r="AY1048" s="1" t="s">
        <v>63</v>
      </c>
      <c r="BD1048" s="1" t="b">
        <v>0</v>
      </c>
    </row>
    <row r="1049" spans="1:56" x14ac:dyDescent="0.25">
      <c r="N1049" s="1" t="s">
        <v>54</v>
      </c>
      <c r="O1049" s="1" t="s">
        <v>1501</v>
      </c>
      <c r="P1049" s="1" t="s">
        <v>15909</v>
      </c>
      <c r="Q1049" s="1" t="s">
        <v>13638</v>
      </c>
      <c r="R1049" s="1">
        <v>97.909899999999993</v>
      </c>
      <c r="S1049" s="1" t="s">
        <v>13638</v>
      </c>
      <c r="T1049" s="1" t="s">
        <v>13638</v>
      </c>
      <c r="U1049" s="8">
        <v>44354</v>
      </c>
      <c r="AJ1049" s="1" t="e" vm="5">
        <v>#N/A</v>
      </c>
      <c r="AY1049" s="1" t="s">
        <v>63</v>
      </c>
      <c r="BD1049" s="1" t="b">
        <v>0</v>
      </c>
    </row>
    <row r="1050" spans="1:56" x14ac:dyDescent="0.25">
      <c r="A1050" s="1" t="s">
        <v>32</v>
      </c>
      <c r="N1050" s="1" t="s">
        <v>54</v>
      </c>
      <c r="O1050" s="1" t="s">
        <v>1500</v>
      </c>
      <c r="P1050" s="1" t="s">
        <v>15910</v>
      </c>
      <c r="Q1050" s="1" t="s">
        <v>13638</v>
      </c>
      <c r="R1050" s="1">
        <v>97.909899999999993</v>
      </c>
      <c r="S1050" s="1" t="s">
        <v>13638</v>
      </c>
      <c r="T1050" s="1" t="s">
        <v>13638</v>
      </c>
      <c r="U1050" s="8">
        <v>44354</v>
      </c>
      <c r="AJ1050" s="1" t="e" vm="5">
        <v>#N/A</v>
      </c>
      <c r="AY1050" s="1" t="s">
        <v>63</v>
      </c>
      <c r="BD1050" s="1" t="b">
        <v>0</v>
      </c>
    </row>
    <row r="1051" spans="1:56" x14ac:dyDescent="0.25">
      <c r="A1051" s="1" t="s">
        <v>35833</v>
      </c>
      <c r="N1051" s="1" t="s">
        <v>54</v>
      </c>
      <c r="O1051" s="1" t="s">
        <v>1415</v>
      </c>
      <c r="P1051" s="1" t="s">
        <v>28737</v>
      </c>
      <c r="Q1051" s="1" t="s">
        <v>13638</v>
      </c>
      <c r="R1051" s="1">
        <v>17.783000000000001</v>
      </c>
      <c r="S1051" s="1" t="s">
        <v>13638</v>
      </c>
      <c r="T1051" s="1" t="s">
        <v>13638</v>
      </c>
      <c r="U1051" s="8">
        <v>44354</v>
      </c>
      <c r="AJ1051" s="1" t="e" vm="5">
        <v>#N/A</v>
      </c>
      <c r="AY1051" s="1" t="s">
        <v>63</v>
      </c>
      <c r="BD1051" s="1" t="b">
        <v>0</v>
      </c>
    </row>
    <row r="1052" spans="1:56" x14ac:dyDescent="0.25">
      <c r="A1052" s="1" t="s">
        <v>35834</v>
      </c>
      <c r="N1052" s="1" t="s">
        <v>54</v>
      </c>
      <c r="O1052" s="1" t="s">
        <v>1414</v>
      </c>
      <c r="P1052" s="1" t="s">
        <v>28738</v>
      </c>
      <c r="Q1052" s="1" t="s">
        <v>13638</v>
      </c>
      <c r="R1052" s="1">
        <v>16.771599999999999</v>
      </c>
      <c r="S1052" s="1" t="s">
        <v>13638</v>
      </c>
      <c r="T1052" s="1" t="s">
        <v>13638</v>
      </c>
      <c r="U1052" s="8">
        <v>44354</v>
      </c>
      <c r="AJ1052" s="1" t="e" vm="5">
        <v>#N/A</v>
      </c>
      <c r="AY1052" s="1" t="s">
        <v>63</v>
      </c>
      <c r="BD1052" s="1" t="b">
        <v>0</v>
      </c>
    </row>
    <row r="1053" spans="1:56" x14ac:dyDescent="0.25">
      <c r="A1053" s="1" t="s">
        <v>35835</v>
      </c>
      <c r="N1053" s="1" t="s">
        <v>54</v>
      </c>
      <c r="O1053" s="1" t="s">
        <v>1413</v>
      </c>
      <c r="P1053" s="1" t="s">
        <v>28739</v>
      </c>
      <c r="Q1053" s="1" t="s">
        <v>13638</v>
      </c>
      <c r="R1053" s="1">
        <v>17.783000000000001</v>
      </c>
      <c r="S1053" s="1" t="s">
        <v>13638</v>
      </c>
      <c r="T1053" s="1" t="s">
        <v>13638</v>
      </c>
      <c r="U1053" s="8">
        <v>44354</v>
      </c>
      <c r="AJ1053" s="1" t="e" vm="5">
        <v>#N/A</v>
      </c>
      <c r="AY1053" s="1" t="s">
        <v>63</v>
      </c>
      <c r="BD1053" s="1" t="b">
        <v>0</v>
      </c>
    </row>
    <row r="1054" spans="1:56" x14ac:dyDescent="0.25">
      <c r="A1054" s="1" t="s">
        <v>35836</v>
      </c>
      <c r="N1054" s="1" t="s">
        <v>54</v>
      </c>
      <c r="O1054" s="1" t="s">
        <v>1412</v>
      </c>
      <c r="P1054" s="1" t="s">
        <v>28740</v>
      </c>
      <c r="Q1054" s="1" t="s">
        <v>13638</v>
      </c>
      <c r="R1054" s="1">
        <v>17.783000000000001</v>
      </c>
      <c r="S1054" s="1" t="s">
        <v>13638</v>
      </c>
      <c r="T1054" s="1" t="s">
        <v>13638</v>
      </c>
      <c r="U1054" s="8">
        <v>44354</v>
      </c>
      <c r="AJ1054" s="1" t="e" vm="5">
        <v>#N/A</v>
      </c>
      <c r="AY1054" s="1" t="s">
        <v>63</v>
      </c>
      <c r="BD1054" s="1" t="b">
        <v>0</v>
      </c>
    </row>
    <row r="1055" spans="1:56" x14ac:dyDescent="0.25">
      <c r="N1055" s="1" t="s">
        <v>54</v>
      </c>
      <c r="O1055" s="1" t="s">
        <v>1411</v>
      </c>
      <c r="P1055" s="1" t="s">
        <v>28741</v>
      </c>
      <c r="Q1055" s="1" t="s">
        <v>13638</v>
      </c>
      <c r="R1055" s="1">
        <v>16.771599999999999</v>
      </c>
      <c r="S1055" s="1" t="s">
        <v>13638</v>
      </c>
      <c r="T1055" s="1" t="s">
        <v>13638</v>
      </c>
      <c r="U1055" s="8">
        <v>44354</v>
      </c>
      <c r="AJ1055" s="1" t="e" vm="5">
        <v>#N/A</v>
      </c>
      <c r="AY1055" s="1" t="s">
        <v>63</v>
      </c>
      <c r="BD1055" s="1" t="b">
        <v>0</v>
      </c>
    </row>
    <row r="1056" spans="1:56" x14ac:dyDescent="0.25">
      <c r="A1056" s="1" t="s">
        <v>33</v>
      </c>
      <c r="N1056" s="1" t="s">
        <v>54</v>
      </c>
      <c r="O1056" s="1" t="s">
        <v>1410</v>
      </c>
      <c r="P1056" s="1" t="s">
        <v>28742</v>
      </c>
      <c r="Q1056" s="1" t="s">
        <v>13638</v>
      </c>
      <c r="R1056" s="1">
        <v>16.771599999999999</v>
      </c>
      <c r="S1056" s="1" t="s">
        <v>13638</v>
      </c>
      <c r="T1056" s="1" t="s">
        <v>13638</v>
      </c>
      <c r="U1056" s="8">
        <v>44354</v>
      </c>
      <c r="AJ1056" s="1" t="e" vm="5">
        <v>#N/A</v>
      </c>
      <c r="AY1056" s="1" t="s">
        <v>63</v>
      </c>
      <c r="BD1056" s="1" t="b">
        <v>0</v>
      </c>
    </row>
    <row r="1057" spans="1:56" x14ac:dyDescent="0.25">
      <c r="A1057" s="1" t="s">
        <v>35837</v>
      </c>
      <c r="N1057" s="1" t="s">
        <v>54</v>
      </c>
      <c r="O1057" s="1" t="s">
        <v>1359</v>
      </c>
      <c r="P1057" s="1" t="s">
        <v>15921</v>
      </c>
      <c r="Q1057" s="1" t="s">
        <v>15922</v>
      </c>
      <c r="R1057" s="1">
        <v>111.56489999999999</v>
      </c>
      <c r="S1057" s="1" t="s">
        <v>13638</v>
      </c>
      <c r="T1057" s="1" t="s">
        <v>13638</v>
      </c>
      <c r="U1057" s="8">
        <v>44354</v>
      </c>
      <c r="AJ1057" s="1" t="e" vm="5">
        <v>#N/A</v>
      </c>
      <c r="AY1057" s="1" t="s">
        <v>63</v>
      </c>
      <c r="BD1057" s="1" t="b">
        <v>0</v>
      </c>
    </row>
    <row r="1058" spans="1:56" x14ac:dyDescent="0.25">
      <c r="A1058" s="1" t="s">
        <v>35838</v>
      </c>
      <c r="N1058" s="1" t="s">
        <v>54</v>
      </c>
      <c r="O1058" s="1" t="s">
        <v>1358</v>
      </c>
      <c r="P1058" s="1" t="s">
        <v>15923</v>
      </c>
      <c r="Q1058" s="1" t="s">
        <v>13638</v>
      </c>
      <c r="R1058" s="1">
        <v>315.9708</v>
      </c>
      <c r="S1058" s="1" t="s">
        <v>13638</v>
      </c>
      <c r="T1058" s="1" t="s">
        <v>13638</v>
      </c>
      <c r="U1058" s="8">
        <v>44354</v>
      </c>
      <c r="AJ1058" s="1" t="e" vm="5">
        <v>#N/A</v>
      </c>
      <c r="AY1058" s="1" t="s">
        <v>63</v>
      </c>
      <c r="BD1058" s="1" t="b">
        <v>0</v>
      </c>
    </row>
    <row r="1059" spans="1:56" x14ac:dyDescent="0.25">
      <c r="A1059" s="1" t="s">
        <v>35839</v>
      </c>
      <c r="N1059" s="1" t="s">
        <v>54</v>
      </c>
      <c r="O1059" s="1" t="s">
        <v>1357</v>
      </c>
      <c r="P1059" s="1" t="s">
        <v>15924</v>
      </c>
      <c r="Q1059" s="1" t="s">
        <v>13638</v>
      </c>
      <c r="R1059" s="1">
        <v>315.9708</v>
      </c>
      <c r="S1059" s="1" t="s">
        <v>13638</v>
      </c>
      <c r="T1059" s="1" t="s">
        <v>13638</v>
      </c>
      <c r="U1059" s="8">
        <v>44354</v>
      </c>
      <c r="AJ1059" s="1" t="e" vm="5">
        <v>#N/A</v>
      </c>
      <c r="AY1059" s="1" t="s">
        <v>63</v>
      </c>
      <c r="BD1059" s="1" t="b">
        <v>0</v>
      </c>
    </row>
    <row r="1060" spans="1:56" x14ac:dyDescent="0.25">
      <c r="A1060" s="1" t="s">
        <v>35840</v>
      </c>
      <c r="N1060" s="1" t="s">
        <v>54</v>
      </c>
      <c r="O1060" s="1" t="s">
        <v>1356</v>
      </c>
      <c r="P1060" s="1" t="s">
        <v>15925</v>
      </c>
      <c r="Q1060" s="1" t="s">
        <v>15926</v>
      </c>
      <c r="R1060" s="1">
        <v>85.434100000000001</v>
      </c>
      <c r="S1060" s="1" t="s">
        <v>13638</v>
      </c>
      <c r="T1060" s="1" t="s">
        <v>13638</v>
      </c>
      <c r="U1060" s="8">
        <v>44354</v>
      </c>
      <c r="AJ1060" s="1" t="e" vm="5">
        <v>#N/A</v>
      </c>
      <c r="AY1060" s="1" t="s">
        <v>63</v>
      </c>
      <c r="BD1060" s="1" t="b">
        <v>0</v>
      </c>
    </row>
    <row r="1061" spans="1:56" x14ac:dyDescent="0.25">
      <c r="N1061" s="1" t="s">
        <v>54</v>
      </c>
      <c r="O1061" s="1" t="s">
        <v>1355</v>
      </c>
      <c r="P1061" s="1" t="s">
        <v>15927</v>
      </c>
      <c r="Q1061" s="1" t="s">
        <v>13638</v>
      </c>
      <c r="R1061" s="1">
        <v>294.387</v>
      </c>
      <c r="S1061" s="1" t="s">
        <v>13638</v>
      </c>
      <c r="T1061" s="1" t="s">
        <v>13638</v>
      </c>
      <c r="U1061" s="8">
        <v>44354</v>
      </c>
      <c r="AJ1061" s="1" t="e" vm="5">
        <v>#N/A</v>
      </c>
      <c r="AY1061" s="1" t="s">
        <v>63</v>
      </c>
      <c r="BD1061" s="1" t="b">
        <v>0</v>
      </c>
    </row>
    <row r="1062" spans="1:56" x14ac:dyDescent="0.25">
      <c r="A1062" s="1" t="s">
        <v>11</v>
      </c>
      <c r="N1062" s="1" t="s">
        <v>54</v>
      </c>
      <c r="O1062" s="1" t="s">
        <v>1354</v>
      </c>
      <c r="P1062" s="1" t="s">
        <v>15928</v>
      </c>
      <c r="Q1062" s="1" t="s">
        <v>13638</v>
      </c>
      <c r="R1062" s="1">
        <v>294.387</v>
      </c>
      <c r="S1062" s="1" t="s">
        <v>13638</v>
      </c>
      <c r="T1062" s="1" t="s">
        <v>13638</v>
      </c>
      <c r="U1062" s="8">
        <v>44354</v>
      </c>
      <c r="AJ1062" s="1" t="e" vm="5">
        <v>#N/A</v>
      </c>
      <c r="AY1062" s="1" t="s">
        <v>63</v>
      </c>
      <c r="BD1062" s="1" t="b">
        <v>0</v>
      </c>
    </row>
    <row r="1063" spans="1:56" x14ac:dyDescent="0.25">
      <c r="A1063" s="1" t="s">
        <v>35841</v>
      </c>
      <c r="N1063" s="1" t="s">
        <v>54</v>
      </c>
      <c r="O1063" s="1" t="s">
        <v>1353</v>
      </c>
      <c r="P1063" s="1" t="s">
        <v>15929</v>
      </c>
      <c r="Q1063" s="1" t="s">
        <v>15930</v>
      </c>
      <c r="R1063" s="1">
        <v>37.514200000000002</v>
      </c>
      <c r="S1063" s="1" t="s">
        <v>13638</v>
      </c>
      <c r="T1063" s="1" t="s">
        <v>13638</v>
      </c>
      <c r="U1063" s="8">
        <v>44354</v>
      </c>
      <c r="AJ1063" s="1" t="e" vm="5">
        <v>#N/A</v>
      </c>
      <c r="AY1063" s="1" t="s">
        <v>63</v>
      </c>
      <c r="BD1063" s="1" t="b">
        <v>0</v>
      </c>
    </row>
    <row r="1064" spans="1:56" x14ac:dyDescent="0.25">
      <c r="A1064" s="1" t="s">
        <v>35842</v>
      </c>
      <c r="N1064" s="1" t="s">
        <v>54</v>
      </c>
      <c r="O1064" s="1" t="s">
        <v>1352</v>
      </c>
      <c r="P1064" s="1" t="s">
        <v>15931</v>
      </c>
      <c r="Q1064" s="1" t="s">
        <v>13638</v>
      </c>
      <c r="R1064" s="1">
        <v>143.22620000000001</v>
      </c>
      <c r="S1064" s="1" t="s">
        <v>13638</v>
      </c>
      <c r="T1064" s="1" t="s">
        <v>13638</v>
      </c>
      <c r="U1064" s="8">
        <v>44354</v>
      </c>
      <c r="AJ1064" s="1" t="e" vm="5">
        <v>#N/A</v>
      </c>
      <c r="AY1064" s="1" t="s">
        <v>63</v>
      </c>
      <c r="BD1064" s="1" t="b">
        <v>0</v>
      </c>
    </row>
    <row r="1065" spans="1:56" x14ac:dyDescent="0.25">
      <c r="A1065" s="1" t="s">
        <v>35843</v>
      </c>
      <c r="N1065" s="1" t="s">
        <v>54</v>
      </c>
      <c r="O1065" s="1" t="s">
        <v>1351</v>
      </c>
      <c r="P1065" s="1" t="s">
        <v>15932</v>
      </c>
      <c r="Q1065" s="1" t="s">
        <v>13638</v>
      </c>
      <c r="R1065" s="1">
        <v>143.22620000000001</v>
      </c>
      <c r="S1065" s="1" t="s">
        <v>13638</v>
      </c>
      <c r="T1065" s="1" t="s">
        <v>13638</v>
      </c>
      <c r="U1065" s="8">
        <v>44354</v>
      </c>
      <c r="AJ1065" s="1" t="e" vm="5">
        <v>#N/A</v>
      </c>
      <c r="AY1065" s="1" t="s">
        <v>63</v>
      </c>
      <c r="BD1065" s="1" t="b">
        <v>0</v>
      </c>
    </row>
    <row r="1066" spans="1:56" x14ac:dyDescent="0.25">
      <c r="A1066" s="1" t="s">
        <v>35844</v>
      </c>
      <c r="N1066" s="1" t="s">
        <v>54</v>
      </c>
      <c r="O1066" s="1" t="s">
        <v>1350</v>
      </c>
      <c r="P1066" s="1" t="s">
        <v>15933</v>
      </c>
      <c r="Q1066" s="1" t="s">
        <v>15934</v>
      </c>
      <c r="R1066" s="1">
        <v>34.719299999999997</v>
      </c>
      <c r="S1066" s="1" t="s">
        <v>13638</v>
      </c>
      <c r="T1066" s="1" t="s">
        <v>13638</v>
      </c>
      <c r="U1066" s="8">
        <v>44354</v>
      </c>
      <c r="AJ1066" s="1" t="e" vm="5">
        <v>#N/A</v>
      </c>
      <c r="AY1066" s="1" t="s">
        <v>63</v>
      </c>
      <c r="BD1066" s="1" t="b">
        <v>0</v>
      </c>
    </row>
    <row r="1067" spans="1:56" x14ac:dyDescent="0.25">
      <c r="N1067" s="1" t="s">
        <v>54</v>
      </c>
      <c r="O1067" s="1" t="s">
        <v>1349</v>
      </c>
      <c r="P1067" s="1" t="s">
        <v>15935</v>
      </c>
      <c r="Q1067" s="1" t="s">
        <v>13638</v>
      </c>
      <c r="R1067" s="1">
        <v>136.20179999999999</v>
      </c>
      <c r="S1067" s="1" t="s">
        <v>13638</v>
      </c>
      <c r="T1067" s="1" t="s">
        <v>13638</v>
      </c>
      <c r="U1067" s="8">
        <v>44354</v>
      </c>
      <c r="AJ1067" s="1" t="e" vm="5">
        <v>#N/A</v>
      </c>
      <c r="AY1067" s="1" t="s">
        <v>63</v>
      </c>
      <c r="BD1067" s="1" t="b">
        <v>0</v>
      </c>
    </row>
    <row r="1068" spans="1:56" x14ac:dyDescent="0.25">
      <c r="A1068" s="1" t="s">
        <v>96</v>
      </c>
      <c r="N1068" s="1" t="s">
        <v>54</v>
      </c>
      <c r="O1068" s="1" t="s">
        <v>1348</v>
      </c>
      <c r="P1068" s="1" t="s">
        <v>15936</v>
      </c>
      <c r="Q1068" s="1" t="s">
        <v>13638</v>
      </c>
      <c r="R1068" s="1">
        <v>136.20179999999999</v>
      </c>
      <c r="S1068" s="1" t="s">
        <v>13638</v>
      </c>
      <c r="T1068" s="1" t="s">
        <v>13638</v>
      </c>
      <c r="U1068" s="8">
        <v>44354</v>
      </c>
      <c r="AJ1068" s="1" t="e" vm="5">
        <v>#N/A</v>
      </c>
      <c r="AY1068" s="1" t="s">
        <v>63</v>
      </c>
      <c r="BD1068" s="1" t="b">
        <v>0</v>
      </c>
    </row>
    <row r="1069" spans="1:56" x14ac:dyDescent="0.25">
      <c r="A1069" s="1" t="s">
        <v>35845</v>
      </c>
      <c r="N1069" s="1" t="s">
        <v>54</v>
      </c>
      <c r="O1069" s="1" t="s">
        <v>1347</v>
      </c>
      <c r="P1069" s="1" t="s">
        <v>15937</v>
      </c>
      <c r="Q1069" s="1" t="s">
        <v>15938</v>
      </c>
      <c r="R1069" s="1">
        <v>21.8996</v>
      </c>
      <c r="S1069" s="1" t="s">
        <v>13638</v>
      </c>
      <c r="T1069" s="1" t="s">
        <v>13638</v>
      </c>
      <c r="U1069" s="8">
        <v>44354</v>
      </c>
      <c r="AJ1069" s="1" t="e" vm="5">
        <v>#N/A</v>
      </c>
      <c r="AY1069" s="1" t="s">
        <v>63</v>
      </c>
      <c r="BD1069" s="1" t="b">
        <v>0</v>
      </c>
    </row>
    <row r="1070" spans="1:56" x14ac:dyDescent="0.25">
      <c r="A1070" s="1" t="s">
        <v>35846</v>
      </c>
      <c r="N1070" s="1" t="s">
        <v>54</v>
      </c>
      <c r="O1070" s="1" t="s">
        <v>1346</v>
      </c>
      <c r="P1070" s="1" t="s">
        <v>15939</v>
      </c>
      <c r="Q1070" s="1" t="s">
        <v>13638</v>
      </c>
      <c r="R1070" s="1">
        <v>38.175800000000002</v>
      </c>
      <c r="S1070" s="1" t="s">
        <v>13638</v>
      </c>
      <c r="T1070" s="1" t="s">
        <v>13638</v>
      </c>
      <c r="U1070" s="8">
        <v>44354</v>
      </c>
      <c r="AJ1070" s="1" t="e" vm="5">
        <v>#N/A</v>
      </c>
      <c r="AY1070" s="1" t="s">
        <v>63</v>
      </c>
      <c r="BD1070" s="1" t="b">
        <v>0</v>
      </c>
    </row>
    <row r="1071" spans="1:56" x14ac:dyDescent="0.25">
      <c r="A1071" s="1" t="s">
        <v>35847</v>
      </c>
      <c r="N1071" s="1" t="s">
        <v>54</v>
      </c>
      <c r="O1071" s="1" t="s">
        <v>1345</v>
      </c>
      <c r="P1071" s="1" t="s">
        <v>15940</v>
      </c>
      <c r="Q1071" s="1" t="s">
        <v>13638</v>
      </c>
      <c r="R1071" s="1">
        <v>38.175800000000002</v>
      </c>
      <c r="S1071" s="1" t="s">
        <v>13638</v>
      </c>
      <c r="T1071" s="1" t="s">
        <v>13638</v>
      </c>
      <c r="U1071" s="8">
        <v>44354</v>
      </c>
      <c r="AJ1071" s="1" t="e" vm="5">
        <v>#N/A</v>
      </c>
      <c r="AY1071" s="1" t="s">
        <v>63</v>
      </c>
      <c r="BD1071" s="1" t="b">
        <v>0</v>
      </c>
    </row>
    <row r="1072" spans="1:56" x14ac:dyDescent="0.25">
      <c r="A1072" s="1" t="s">
        <v>35848</v>
      </c>
      <c r="N1072" s="1" t="s">
        <v>54</v>
      </c>
      <c r="O1072" s="1" t="s">
        <v>1344</v>
      </c>
      <c r="P1072" s="1" t="s">
        <v>15941</v>
      </c>
      <c r="Q1072" s="1" t="s">
        <v>15942</v>
      </c>
      <c r="R1072" s="1">
        <v>19.2563</v>
      </c>
      <c r="S1072" s="1" t="s">
        <v>13638</v>
      </c>
      <c r="T1072" s="1" t="s">
        <v>13638</v>
      </c>
      <c r="U1072" s="8">
        <v>44354</v>
      </c>
      <c r="AJ1072" s="1" t="e" vm="5">
        <v>#N/A</v>
      </c>
      <c r="AY1072" s="1" t="s">
        <v>63</v>
      </c>
      <c r="BD1072" s="1" t="b">
        <v>0</v>
      </c>
    </row>
    <row r="1073" spans="1:56" x14ac:dyDescent="0.25">
      <c r="N1073" s="1" t="s">
        <v>54</v>
      </c>
      <c r="O1073" s="1" t="s">
        <v>1343</v>
      </c>
      <c r="P1073" s="1" t="s">
        <v>15943</v>
      </c>
      <c r="Q1073" s="1" t="s">
        <v>13638</v>
      </c>
      <c r="R1073" s="1">
        <v>36.122500000000002</v>
      </c>
      <c r="S1073" s="1" t="s">
        <v>13638</v>
      </c>
      <c r="T1073" s="1" t="s">
        <v>13638</v>
      </c>
      <c r="U1073" s="8">
        <v>44354</v>
      </c>
      <c r="AJ1073" s="1" t="e" vm="5">
        <v>#N/A</v>
      </c>
      <c r="AY1073" s="1" t="s">
        <v>63</v>
      </c>
      <c r="BD1073" s="1" t="b">
        <v>0</v>
      </c>
    </row>
    <row r="1074" spans="1:56" x14ac:dyDescent="0.25">
      <c r="A1074" s="1" t="s">
        <v>12</v>
      </c>
      <c r="N1074" s="1" t="s">
        <v>54</v>
      </c>
      <c r="O1074" s="1" t="s">
        <v>1342</v>
      </c>
      <c r="P1074" s="1" t="s">
        <v>15944</v>
      </c>
      <c r="Q1074" s="1" t="s">
        <v>13638</v>
      </c>
      <c r="R1074" s="1">
        <v>36.122500000000002</v>
      </c>
      <c r="S1074" s="1" t="s">
        <v>13638</v>
      </c>
      <c r="T1074" s="1" t="s">
        <v>13638</v>
      </c>
      <c r="U1074" s="8">
        <v>44354</v>
      </c>
      <c r="AJ1074" s="1" t="e" vm="5">
        <v>#N/A</v>
      </c>
      <c r="AY1074" s="1" t="s">
        <v>63</v>
      </c>
      <c r="BD1074" s="1" t="b">
        <v>0</v>
      </c>
    </row>
    <row r="1075" spans="1:56" x14ac:dyDescent="0.25">
      <c r="A1075" s="1" t="s">
        <v>35849</v>
      </c>
      <c r="N1075" s="1" t="s">
        <v>54</v>
      </c>
      <c r="O1075" s="1" t="s">
        <v>1329</v>
      </c>
      <c r="P1075" s="1" t="s">
        <v>15955</v>
      </c>
      <c r="Q1075" s="1" t="s">
        <v>15956</v>
      </c>
      <c r="R1075" s="1">
        <v>25.596499999999999</v>
      </c>
      <c r="S1075" s="1" t="s">
        <v>13638</v>
      </c>
      <c r="T1075" s="1" t="s">
        <v>13638</v>
      </c>
      <c r="U1075" s="8">
        <v>44354</v>
      </c>
      <c r="AJ1075" s="1" t="e" vm="5">
        <v>#N/A</v>
      </c>
      <c r="AY1075" s="1" t="s">
        <v>63</v>
      </c>
      <c r="BD1075" s="1" t="b">
        <v>0</v>
      </c>
    </row>
    <row r="1076" spans="1:56" x14ac:dyDescent="0.25">
      <c r="A1076" s="1" t="s">
        <v>35850</v>
      </c>
      <c r="N1076" s="1" t="s">
        <v>54</v>
      </c>
      <c r="O1076" s="1" t="s">
        <v>1328</v>
      </c>
      <c r="P1076" s="1" t="s">
        <v>15957</v>
      </c>
      <c r="Q1076" s="1" t="s">
        <v>15958</v>
      </c>
      <c r="R1076" s="1">
        <v>24.072800000000001</v>
      </c>
      <c r="S1076" s="1" t="s">
        <v>13638</v>
      </c>
      <c r="T1076" s="1" t="s">
        <v>13638</v>
      </c>
      <c r="U1076" s="8">
        <v>44354</v>
      </c>
      <c r="AJ1076" s="1" t="e" vm="5">
        <v>#N/A</v>
      </c>
      <c r="AY1076" s="1" t="s">
        <v>63</v>
      </c>
      <c r="BD1076" s="1" t="b">
        <v>0</v>
      </c>
    </row>
    <row r="1077" spans="1:56" x14ac:dyDescent="0.25">
      <c r="A1077" s="1" t="s">
        <v>35851</v>
      </c>
      <c r="N1077" s="1" t="s">
        <v>54</v>
      </c>
      <c r="O1077" s="1" t="s">
        <v>1327</v>
      </c>
      <c r="P1077" s="1" t="s">
        <v>15959</v>
      </c>
      <c r="Q1077" s="1" t="s">
        <v>13638</v>
      </c>
      <c r="R1077" s="1">
        <v>25.596499999999999</v>
      </c>
      <c r="S1077" s="1" t="s">
        <v>13638</v>
      </c>
      <c r="T1077" s="1" t="s">
        <v>13638</v>
      </c>
      <c r="U1077" s="8">
        <v>44354</v>
      </c>
      <c r="AJ1077" s="1" t="e" vm="5">
        <v>#N/A</v>
      </c>
      <c r="AY1077" s="1" t="s">
        <v>63</v>
      </c>
      <c r="BD1077" s="1" t="b">
        <v>0</v>
      </c>
    </row>
    <row r="1078" spans="1:56" x14ac:dyDescent="0.25">
      <c r="A1078" s="1" t="s">
        <v>35852</v>
      </c>
      <c r="N1078" s="1" t="s">
        <v>54</v>
      </c>
      <c r="O1078" s="1" t="s">
        <v>1326</v>
      </c>
      <c r="P1078" s="1" t="s">
        <v>15960</v>
      </c>
      <c r="Q1078" s="1" t="s">
        <v>13638</v>
      </c>
      <c r="R1078" s="1">
        <v>24.072800000000001</v>
      </c>
      <c r="S1078" s="1" t="s">
        <v>13638</v>
      </c>
      <c r="T1078" s="1" t="s">
        <v>13638</v>
      </c>
      <c r="U1078" s="8">
        <v>44354</v>
      </c>
      <c r="AJ1078" s="1" t="e" vm="5">
        <v>#N/A</v>
      </c>
      <c r="AY1078" s="1" t="s">
        <v>63</v>
      </c>
      <c r="BD1078" s="1" t="b">
        <v>0</v>
      </c>
    </row>
    <row r="1079" spans="1:56" x14ac:dyDescent="0.25">
      <c r="N1079" s="1" t="s">
        <v>54</v>
      </c>
      <c r="O1079" s="1" t="s">
        <v>1171</v>
      </c>
      <c r="P1079" s="1" t="s">
        <v>16001</v>
      </c>
      <c r="Q1079" s="1" t="s">
        <v>13638</v>
      </c>
      <c r="R1079" s="1">
        <v>15.499499999999999</v>
      </c>
      <c r="S1079" s="1" t="s">
        <v>13638</v>
      </c>
      <c r="T1079" s="1" t="s">
        <v>13638</v>
      </c>
      <c r="U1079" s="8">
        <v>44354</v>
      </c>
      <c r="AJ1079" s="1" t="e" vm="5">
        <v>#N/A</v>
      </c>
      <c r="AY1079" s="1" t="s">
        <v>63</v>
      </c>
      <c r="BD1079" s="1" t="b">
        <v>0</v>
      </c>
    </row>
    <row r="1080" spans="1:56" x14ac:dyDescent="0.25">
      <c r="A1080" s="1" t="s">
        <v>13</v>
      </c>
      <c r="N1080" s="1" t="s">
        <v>54</v>
      </c>
      <c r="O1080" s="1" t="s">
        <v>1170</v>
      </c>
      <c r="P1080" s="1" t="s">
        <v>16002</v>
      </c>
      <c r="Q1080" s="1" t="s">
        <v>13638</v>
      </c>
      <c r="R1080" s="1">
        <v>15.382400000000001</v>
      </c>
      <c r="S1080" s="1" t="s">
        <v>13638</v>
      </c>
      <c r="T1080" s="1" t="s">
        <v>13638</v>
      </c>
      <c r="U1080" s="8">
        <v>44354</v>
      </c>
      <c r="AJ1080" s="1" t="e" vm="5">
        <v>#N/A</v>
      </c>
      <c r="AY1080" s="1" t="s">
        <v>63</v>
      </c>
      <c r="BD1080" s="1" t="b">
        <v>0</v>
      </c>
    </row>
    <row r="1081" spans="1:56" x14ac:dyDescent="0.25">
      <c r="A1081" s="1" t="s">
        <v>35853</v>
      </c>
      <c r="N1081" s="1" t="s">
        <v>54</v>
      </c>
      <c r="O1081" s="1" t="s">
        <v>1169</v>
      </c>
      <c r="P1081" s="1" t="s">
        <v>16003</v>
      </c>
      <c r="Q1081" s="1" t="s">
        <v>16004</v>
      </c>
      <c r="R1081" s="1">
        <v>15.4918</v>
      </c>
      <c r="S1081" s="1" t="s">
        <v>13638</v>
      </c>
      <c r="T1081" s="1" t="s">
        <v>13638</v>
      </c>
      <c r="U1081" s="8">
        <v>44354</v>
      </c>
      <c r="AJ1081" s="1" t="e" vm="5">
        <v>#N/A</v>
      </c>
      <c r="AY1081" s="1" t="s">
        <v>63</v>
      </c>
      <c r="BD1081" s="1" t="b">
        <v>0</v>
      </c>
    </row>
    <row r="1082" spans="1:56" x14ac:dyDescent="0.25">
      <c r="A1082" s="1" t="s">
        <v>35854</v>
      </c>
      <c r="N1082" s="1" t="s">
        <v>54</v>
      </c>
      <c r="O1082" s="1" t="s">
        <v>1168</v>
      </c>
      <c r="P1082" s="1" t="s">
        <v>16005</v>
      </c>
      <c r="Q1082" s="1" t="s">
        <v>16006</v>
      </c>
      <c r="R1082" s="1">
        <v>15.3629</v>
      </c>
      <c r="S1082" s="1" t="s">
        <v>13638</v>
      </c>
      <c r="T1082" s="1" t="s">
        <v>13638</v>
      </c>
      <c r="U1082" s="8">
        <v>44354</v>
      </c>
      <c r="AJ1082" s="1" t="e" vm="5">
        <v>#N/A</v>
      </c>
      <c r="AY1082" s="1" t="s">
        <v>63</v>
      </c>
      <c r="BD1082" s="1" t="b">
        <v>0</v>
      </c>
    </row>
    <row r="1083" spans="1:56" x14ac:dyDescent="0.25">
      <c r="A1083" s="1" t="s">
        <v>35855</v>
      </c>
      <c r="N1083" s="1" t="s">
        <v>54</v>
      </c>
      <c r="O1083" s="1" t="s">
        <v>1159</v>
      </c>
      <c r="P1083" s="1" t="s">
        <v>16017</v>
      </c>
      <c r="Q1083" s="1" t="s">
        <v>13638</v>
      </c>
      <c r="R1083" s="1">
        <v>17.020499999999998</v>
      </c>
      <c r="S1083" s="1" t="s">
        <v>13638</v>
      </c>
      <c r="T1083" s="1" t="s">
        <v>13638</v>
      </c>
      <c r="U1083" s="8">
        <v>44354</v>
      </c>
      <c r="AJ1083" s="1" t="e" vm="5">
        <v>#N/A</v>
      </c>
      <c r="AY1083" s="1" t="s">
        <v>63</v>
      </c>
      <c r="BD1083" s="1" t="b">
        <v>0</v>
      </c>
    </row>
    <row r="1084" spans="1:56" x14ac:dyDescent="0.25">
      <c r="A1084" s="1" t="s">
        <v>35856</v>
      </c>
      <c r="N1084" s="1" t="s">
        <v>54</v>
      </c>
      <c r="O1084" s="1" t="s">
        <v>1158</v>
      </c>
      <c r="P1084" s="1" t="s">
        <v>16018</v>
      </c>
      <c r="Q1084" s="1" t="s">
        <v>13638</v>
      </c>
      <c r="R1084" s="1">
        <v>17.603000000000002</v>
      </c>
      <c r="S1084" s="1" t="s">
        <v>13638</v>
      </c>
      <c r="T1084" s="1" t="s">
        <v>13638</v>
      </c>
      <c r="U1084" s="8">
        <v>44354</v>
      </c>
      <c r="AJ1084" s="1" t="e" vm="5">
        <v>#N/A</v>
      </c>
      <c r="AY1084" s="1" t="s">
        <v>63</v>
      </c>
      <c r="BD1084" s="1" t="b">
        <v>0</v>
      </c>
    </row>
    <row r="1085" spans="1:56" x14ac:dyDescent="0.25">
      <c r="N1085" s="1" t="s">
        <v>54</v>
      </c>
      <c r="O1085" s="1" t="s">
        <v>1157</v>
      </c>
      <c r="P1085" s="1" t="s">
        <v>16019</v>
      </c>
      <c r="Q1085" s="1" t="s">
        <v>16020</v>
      </c>
      <c r="R1085" s="1">
        <v>17.5946</v>
      </c>
      <c r="S1085" s="1" t="s">
        <v>13638</v>
      </c>
      <c r="T1085" s="1" t="s">
        <v>13638</v>
      </c>
      <c r="U1085" s="8">
        <v>44354</v>
      </c>
      <c r="AJ1085" s="1" t="e" vm="5">
        <v>#N/A</v>
      </c>
      <c r="AY1085" s="1" t="s">
        <v>63</v>
      </c>
      <c r="BD1085" s="1" t="b">
        <v>0</v>
      </c>
    </row>
    <row r="1086" spans="1:56" x14ac:dyDescent="0.25">
      <c r="A1086" s="1" t="s">
        <v>35</v>
      </c>
      <c r="N1086" s="1" t="s">
        <v>54</v>
      </c>
      <c r="O1086" s="1" t="s">
        <v>1156</v>
      </c>
      <c r="P1086" s="1" t="s">
        <v>16021</v>
      </c>
      <c r="Q1086" s="1" t="s">
        <v>16022</v>
      </c>
      <c r="R1086" s="1">
        <v>16.984200000000001</v>
      </c>
      <c r="S1086" s="1" t="s">
        <v>13638</v>
      </c>
      <c r="T1086" s="1" t="s">
        <v>13638</v>
      </c>
      <c r="U1086" s="8">
        <v>44354</v>
      </c>
      <c r="AJ1086" s="1" t="e" vm="5">
        <v>#N/A</v>
      </c>
      <c r="AY1086" s="1" t="s">
        <v>63</v>
      </c>
      <c r="BD1086" s="1" t="b">
        <v>0</v>
      </c>
    </row>
    <row r="1087" spans="1:56" x14ac:dyDescent="0.25">
      <c r="A1087" s="1" t="s">
        <v>35857</v>
      </c>
      <c r="N1087" s="1" t="s">
        <v>54</v>
      </c>
      <c r="O1087" s="1" t="s">
        <v>16053</v>
      </c>
      <c r="P1087" s="1" t="s">
        <v>16054</v>
      </c>
      <c r="Q1087" s="1" t="s">
        <v>13638</v>
      </c>
      <c r="R1087" s="1">
        <v>10.7959</v>
      </c>
      <c r="S1087" s="1" t="s">
        <v>13638</v>
      </c>
      <c r="T1087" s="1" t="s">
        <v>13638</v>
      </c>
      <c r="U1087" s="8">
        <v>44354</v>
      </c>
      <c r="AJ1087" s="1" t="e" vm="5">
        <v>#N/A</v>
      </c>
      <c r="AY1087" s="1" t="s">
        <v>63</v>
      </c>
      <c r="BD1087" s="1" t="b">
        <v>0</v>
      </c>
    </row>
    <row r="1088" spans="1:56" x14ac:dyDescent="0.25">
      <c r="A1088" s="1" t="s">
        <v>35858</v>
      </c>
      <c r="N1088" s="1" t="s">
        <v>54</v>
      </c>
      <c r="O1088" s="1" t="s">
        <v>16055</v>
      </c>
      <c r="P1088" s="1" t="s">
        <v>16056</v>
      </c>
      <c r="Q1088" s="1" t="s">
        <v>13638</v>
      </c>
      <c r="R1088" s="1">
        <v>10.769299999999999</v>
      </c>
      <c r="S1088" s="1" t="s">
        <v>13638</v>
      </c>
      <c r="T1088" s="1" t="s">
        <v>13638</v>
      </c>
      <c r="U1088" s="8">
        <v>44354</v>
      </c>
      <c r="AJ1088" s="1" t="e" vm="5">
        <v>#N/A</v>
      </c>
      <c r="AY1088" s="1" t="s">
        <v>63</v>
      </c>
      <c r="BD1088" s="1" t="b">
        <v>0</v>
      </c>
    </row>
    <row r="1089" spans="1:56" x14ac:dyDescent="0.25">
      <c r="A1089" s="1" t="s">
        <v>35859</v>
      </c>
      <c r="N1089" s="1" t="s">
        <v>54</v>
      </c>
      <c r="O1089" s="1" t="s">
        <v>16057</v>
      </c>
      <c r="P1089" s="1" t="s">
        <v>16058</v>
      </c>
      <c r="Q1089" s="1" t="s">
        <v>16059</v>
      </c>
      <c r="R1089" s="1">
        <v>10.802899999999999</v>
      </c>
      <c r="S1089" s="1" t="s">
        <v>13638</v>
      </c>
      <c r="T1089" s="1" t="s">
        <v>13638</v>
      </c>
      <c r="U1089" s="8">
        <v>44354</v>
      </c>
      <c r="AJ1089" s="1" t="e" vm="5">
        <v>#N/A</v>
      </c>
      <c r="AY1089" s="1" t="s">
        <v>63</v>
      </c>
      <c r="BD1089" s="1" t="b">
        <v>0</v>
      </c>
    </row>
    <row r="1090" spans="1:56" x14ac:dyDescent="0.25">
      <c r="A1090" s="1" t="s">
        <v>35860</v>
      </c>
      <c r="N1090" s="1" t="s">
        <v>54</v>
      </c>
      <c r="O1090" s="1" t="s">
        <v>16060</v>
      </c>
      <c r="P1090" s="1" t="s">
        <v>16061</v>
      </c>
      <c r="Q1090" s="1" t="s">
        <v>16062</v>
      </c>
      <c r="R1090" s="1">
        <v>10.7765</v>
      </c>
      <c r="S1090" s="1" t="s">
        <v>13638</v>
      </c>
      <c r="T1090" s="1" t="s">
        <v>13638</v>
      </c>
      <c r="U1090" s="8">
        <v>44354</v>
      </c>
      <c r="AJ1090" s="1" t="e" vm="5">
        <v>#N/A</v>
      </c>
      <c r="AY1090" s="1" t="s">
        <v>63</v>
      </c>
      <c r="BD1090" s="1" t="b">
        <v>0</v>
      </c>
    </row>
    <row r="1091" spans="1:56" x14ac:dyDescent="0.25">
      <c r="N1091" s="1" t="s">
        <v>54</v>
      </c>
      <c r="O1091" s="1" t="s">
        <v>1129</v>
      </c>
      <c r="P1091" s="1" t="s">
        <v>16073</v>
      </c>
      <c r="Q1091" s="1" t="s">
        <v>13638</v>
      </c>
      <c r="R1091" s="1">
        <v>15.61</v>
      </c>
      <c r="S1091" s="1" t="s">
        <v>13638</v>
      </c>
      <c r="T1091" s="1" t="s">
        <v>13638</v>
      </c>
      <c r="U1091" s="8">
        <v>44354</v>
      </c>
      <c r="AJ1091" s="1" t="e" vm="5">
        <v>#N/A</v>
      </c>
      <c r="AY1091" s="1" t="s">
        <v>63</v>
      </c>
      <c r="BD1091" s="1" t="b">
        <v>0</v>
      </c>
    </row>
    <row r="1092" spans="1:56" x14ac:dyDescent="0.25">
      <c r="A1092" s="1" t="s">
        <v>94</v>
      </c>
      <c r="N1092" s="1" t="s">
        <v>54</v>
      </c>
      <c r="O1092" s="1" t="s">
        <v>1128</v>
      </c>
      <c r="P1092" s="1" t="s">
        <v>16074</v>
      </c>
      <c r="Q1092" s="1" t="s">
        <v>13638</v>
      </c>
      <c r="R1092" s="1">
        <v>15.43</v>
      </c>
      <c r="S1092" s="1" t="s">
        <v>13638</v>
      </c>
      <c r="T1092" s="1" t="s">
        <v>13638</v>
      </c>
      <c r="U1092" s="8">
        <v>44354</v>
      </c>
      <c r="AJ1092" s="1" t="e" vm="5">
        <v>#N/A</v>
      </c>
      <c r="AY1092" s="1" t="s">
        <v>63</v>
      </c>
      <c r="BD1092" s="1" t="b">
        <v>0</v>
      </c>
    </row>
    <row r="1093" spans="1:56" x14ac:dyDescent="0.25">
      <c r="A1093" s="1" t="s">
        <v>35861</v>
      </c>
      <c r="N1093" s="1" t="s">
        <v>54</v>
      </c>
      <c r="O1093" s="1" t="s">
        <v>1107</v>
      </c>
      <c r="P1093" s="1" t="s">
        <v>16079</v>
      </c>
      <c r="Q1093" s="1" t="s">
        <v>13638</v>
      </c>
      <c r="R1093" s="1">
        <v>25.6814</v>
      </c>
      <c r="S1093" s="1" t="s">
        <v>13638</v>
      </c>
      <c r="T1093" s="1" t="s">
        <v>13638</v>
      </c>
      <c r="U1093" s="8">
        <v>44354</v>
      </c>
      <c r="AJ1093" s="1" t="e" vm="5">
        <v>#N/A</v>
      </c>
      <c r="AY1093" s="1" t="s">
        <v>63</v>
      </c>
      <c r="BD1093" s="1" t="b">
        <v>0</v>
      </c>
    </row>
    <row r="1094" spans="1:56" x14ac:dyDescent="0.25">
      <c r="A1094" s="1" t="s">
        <v>35862</v>
      </c>
      <c r="N1094" s="1" t="s">
        <v>54</v>
      </c>
      <c r="O1094" s="1" t="s">
        <v>1106</v>
      </c>
      <c r="P1094" s="1" t="s">
        <v>16080</v>
      </c>
      <c r="Q1094" s="1" t="s">
        <v>16081</v>
      </c>
      <c r="R1094" s="1">
        <v>22.956</v>
      </c>
      <c r="S1094" s="1" t="s">
        <v>13638</v>
      </c>
      <c r="T1094" s="1" t="s">
        <v>13638</v>
      </c>
      <c r="U1094" s="8">
        <v>44354</v>
      </c>
      <c r="AJ1094" s="1" t="e" vm="5">
        <v>#N/A</v>
      </c>
      <c r="AY1094" s="1" t="s">
        <v>63</v>
      </c>
      <c r="BD1094" s="1" t="b">
        <v>0</v>
      </c>
    </row>
    <row r="1095" spans="1:56" x14ac:dyDescent="0.25">
      <c r="A1095" s="1" t="s">
        <v>35863</v>
      </c>
      <c r="N1095" s="1" t="s">
        <v>54</v>
      </c>
      <c r="O1095" s="1" t="s">
        <v>1105</v>
      </c>
      <c r="P1095" s="1" t="s">
        <v>16082</v>
      </c>
      <c r="Q1095" s="1" t="s">
        <v>13638</v>
      </c>
      <c r="R1095" s="1">
        <v>24.099900000000002</v>
      </c>
      <c r="S1095" s="1" t="s">
        <v>13638</v>
      </c>
      <c r="T1095" s="1" t="s">
        <v>13638</v>
      </c>
      <c r="U1095" s="8">
        <v>44354</v>
      </c>
      <c r="AJ1095" s="1" t="e" vm="5">
        <v>#N/A</v>
      </c>
      <c r="AY1095" s="1" t="s">
        <v>63</v>
      </c>
      <c r="BD1095" s="1" t="b">
        <v>0</v>
      </c>
    </row>
    <row r="1096" spans="1:56" x14ac:dyDescent="0.25">
      <c r="A1096" s="1" t="s">
        <v>35864</v>
      </c>
      <c r="N1096" s="1" t="s">
        <v>54</v>
      </c>
      <c r="O1096" s="1" t="s">
        <v>1104</v>
      </c>
      <c r="P1096" s="1" t="s">
        <v>16083</v>
      </c>
      <c r="Q1096" s="1" t="s">
        <v>16084</v>
      </c>
      <c r="R1096" s="1">
        <v>21.641999999999999</v>
      </c>
      <c r="S1096" s="1" t="s">
        <v>13638</v>
      </c>
      <c r="T1096" s="1" t="s">
        <v>13638</v>
      </c>
      <c r="U1096" s="8">
        <v>44354</v>
      </c>
      <c r="AJ1096" s="1" t="e" vm="5">
        <v>#N/A</v>
      </c>
      <c r="AY1096" s="1" t="s">
        <v>63</v>
      </c>
      <c r="BD1096" s="1" t="b">
        <v>0</v>
      </c>
    </row>
    <row r="1097" spans="1:56" x14ac:dyDescent="0.25">
      <c r="N1097" s="1" t="s">
        <v>54</v>
      </c>
      <c r="O1097" s="1" t="s">
        <v>1083</v>
      </c>
      <c r="P1097" s="1" t="s">
        <v>16085</v>
      </c>
      <c r="Q1097" s="1" t="s">
        <v>13638</v>
      </c>
      <c r="R1097" s="1">
        <v>169.56280000000001</v>
      </c>
      <c r="S1097" s="1" t="s">
        <v>13638</v>
      </c>
      <c r="T1097" s="1" t="s">
        <v>13638</v>
      </c>
      <c r="U1097" s="8">
        <v>44354</v>
      </c>
      <c r="AJ1097" s="1" t="e" vm="5">
        <v>#N/A</v>
      </c>
      <c r="AY1097" s="1" t="s">
        <v>63</v>
      </c>
      <c r="BD1097" s="1" t="b">
        <v>0</v>
      </c>
    </row>
    <row r="1098" spans="1:56" x14ac:dyDescent="0.25">
      <c r="A1098" s="1" t="s">
        <v>36</v>
      </c>
      <c r="N1098" s="1" t="s">
        <v>54</v>
      </c>
      <c r="O1098" s="1" t="s">
        <v>1082</v>
      </c>
      <c r="P1098" s="1" t="s">
        <v>16086</v>
      </c>
      <c r="Q1098" s="1" t="s">
        <v>16087</v>
      </c>
      <c r="R1098" s="1">
        <v>119.36920000000001</v>
      </c>
      <c r="S1098" s="1" t="s">
        <v>13638</v>
      </c>
      <c r="T1098" s="1" t="s">
        <v>13638</v>
      </c>
      <c r="U1098" s="8">
        <v>44354</v>
      </c>
      <c r="AJ1098" s="1" t="e" vm="5">
        <v>#N/A</v>
      </c>
      <c r="AY1098" s="1" t="s">
        <v>63</v>
      </c>
      <c r="BD1098" s="1" t="b">
        <v>0</v>
      </c>
    </row>
    <row r="1099" spans="1:56" x14ac:dyDescent="0.25">
      <c r="A1099" s="1" t="s">
        <v>35865</v>
      </c>
      <c r="N1099" s="1" t="s">
        <v>54</v>
      </c>
      <c r="O1099" s="1" t="s">
        <v>1081</v>
      </c>
      <c r="P1099" s="1" t="s">
        <v>16088</v>
      </c>
      <c r="Q1099" s="1" t="s">
        <v>13638</v>
      </c>
      <c r="R1099" s="1">
        <v>155.30690000000001</v>
      </c>
      <c r="S1099" s="1" t="s">
        <v>13638</v>
      </c>
      <c r="T1099" s="1" t="s">
        <v>13638</v>
      </c>
      <c r="U1099" s="8">
        <v>44354</v>
      </c>
      <c r="AJ1099" s="1" t="e" vm="5">
        <v>#N/A</v>
      </c>
      <c r="AY1099" s="1" t="s">
        <v>63</v>
      </c>
      <c r="BD1099" s="1" t="b">
        <v>0</v>
      </c>
    </row>
    <row r="1100" spans="1:56" x14ac:dyDescent="0.25">
      <c r="A1100" s="1" t="s">
        <v>35866</v>
      </c>
      <c r="N1100" s="1" t="s">
        <v>54</v>
      </c>
      <c r="O1100" s="1" t="s">
        <v>1080</v>
      </c>
      <c r="P1100" s="1" t="s">
        <v>16089</v>
      </c>
      <c r="Q1100" s="1" t="s">
        <v>16090</v>
      </c>
      <c r="R1100" s="1">
        <v>93.534199999999998</v>
      </c>
      <c r="S1100" s="1" t="s">
        <v>13638</v>
      </c>
      <c r="T1100" s="1" t="s">
        <v>13638</v>
      </c>
      <c r="U1100" s="8">
        <v>44354</v>
      </c>
      <c r="AJ1100" s="1" t="e" vm="5">
        <v>#N/A</v>
      </c>
      <c r="AY1100" s="1" t="s">
        <v>63</v>
      </c>
      <c r="BD1100" s="1" t="b">
        <v>0</v>
      </c>
    </row>
    <row r="1101" spans="1:56" x14ac:dyDescent="0.25">
      <c r="A1101" s="1" t="s">
        <v>35867</v>
      </c>
      <c r="N1101" s="1" t="s">
        <v>54</v>
      </c>
      <c r="O1101" s="1" t="s">
        <v>959</v>
      </c>
      <c r="P1101" s="1" t="s">
        <v>16101</v>
      </c>
      <c r="Q1101" s="1" t="s">
        <v>13638</v>
      </c>
      <c r="R1101" s="1">
        <v>14.554600000000001</v>
      </c>
      <c r="S1101" s="1" t="s">
        <v>13638</v>
      </c>
      <c r="T1101" s="1" t="s">
        <v>13638</v>
      </c>
      <c r="U1101" s="8">
        <v>44354</v>
      </c>
      <c r="AJ1101" s="1" t="e" vm="5">
        <v>#N/A</v>
      </c>
      <c r="AY1101" s="1" t="s">
        <v>63</v>
      </c>
      <c r="BD1101" s="1" t="b">
        <v>0</v>
      </c>
    </row>
    <row r="1102" spans="1:56" x14ac:dyDescent="0.25">
      <c r="A1102" s="1" t="s">
        <v>35868</v>
      </c>
      <c r="N1102" s="1" t="s">
        <v>54</v>
      </c>
      <c r="O1102" s="1" t="s">
        <v>958</v>
      </c>
      <c r="P1102" s="1" t="s">
        <v>16102</v>
      </c>
      <c r="Q1102" s="1" t="s">
        <v>16103</v>
      </c>
      <c r="R1102" s="1">
        <v>14.553699999999999</v>
      </c>
      <c r="S1102" s="1" t="s">
        <v>13638</v>
      </c>
      <c r="T1102" s="1" t="s">
        <v>13638</v>
      </c>
      <c r="U1102" s="8">
        <v>44354</v>
      </c>
      <c r="AJ1102" s="1" t="e" vm="5">
        <v>#N/A</v>
      </c>
      <c r="AY1102" s="1" t="s">
        <v>63</v>
      </c>
      <c r="BD1102" s="1" t="b">
        <v>0</v>
      </c>
    </row>
    <row r="1103" spans="1:56" x14ac:dyDescent="0.25">
      <c r="N1103" s="1" t="s">
        <v>54</v>
      </c>
      <c r="O1103" s="1" t="s">
        <v>957</v>
      </c>
      <c r="P1103" s="1" t="s">
        <v>16104</v>
      </c>
      <c r="Q1103" s="1" t="s">
        <v>13638</v>
      </c>
      <c r="R1103" s="1">
        <v>14.4224</v>
      </c>
      <c r="S1103" s="1" t="s">
        <v>13638</v>
      </c>
      <c r="T1103" s="1" t="s">
        <v>13638</v>
      </c>
      <c r="U1103" s="8">
        <v>44354</v>
      </c>
      <c r="AJ1103" s="1" t="e" vm="5">
        <v>#N/A</v>
      </c>
      <c r="AY1103" s="1" t="s">
        <v>63</v>
      </c>
      <c r="BD1103" s="1" t="b">
        <v>0</v>
      </c>
    </row>
    <row r="1104" spans="1:56" x14ac:dyDescent="0.25">
      <c r="A1104" s="1" t="s">
        <v>37</v>
      </c>
      <c r="N1104" s="1" t="s">
        <v>54</v>
      </c>
      <c r="O1104" s="1" t="s">
        <v>956</v>
      </c>
      <c r="P1104" s="1" t="s">
        <v>16105</v>
      </c>
      <c r="Q1104" s="1" t="s">
        <v>16106</v>
      </c>
      <c r="R1104" s="1">
        <v>14.4252</v>
      </c>
      <c r="S1104" s="1" t="s">
        <v>13638</v>
      </c>
      <c r="T1104" s="1" t="s">
        <v>13638</v>
      </c>
      <c r="U1104" s="8">
        <v>44354</v>
      </c>
      <c r="AJ1104" s="1" t="e" vm="5">
        <v>#N/A</v>
      </c>
      <c r="AY1104" s="1" t="s">
        <v>63</v>
      </c>
      <c r="BD1104" s="1" t="b">
        <v>0</v>
      </c>
    </row>
    <row r="1105" spans="1:56" x14ac:dyDescent="0.25">
      <c r="A1105" s="1" t="s">
        <v>35869</v>
      </c>
      <c r="N1105" s="1" t="s">
        <v>54</v>
      </c>
      <c r="O1105" s="1" t="s">
        <v>946</v>
      </c>
      <c r="P1105" s="1" t="s">
        <v>16107</v>
      </c>
      <c r="Q1105" s="1" t="s">
        <v>16108</v>
      </c>
      <c r="R1105" s="1">
        <v>55.595700000000001</v>
      </c>
      <c r="S1105" s="1" t="s">
        <v>13638</v>
      </c>
      <c r="T1105" s="1" t="s">
        <v>13638</v>
      </c>
      <c r="U1105" s="8">
        <v>44354</v>
      </c>
      <c r="AJ1105" s="1" t="e" vm="5">
        <v>#N/A</v>
      </c>
      <c r="AY1105" s="1" t="s">
        <v>63</v>
      </c>
      <c r="BD1105" s="1" t="b">
        <v>0</v>
      </c>
    </row>
    <row r="1106" spans="1:56" x14ac:dyDescent="0.25">
      <c r="A1106" s="1" t="s">
        <v>35870</v>
      </c>
      <c r="N1106" s="1" t="s">
        <v>54</v>
      </c>
      <c r="O1106" s="1" t="s">
        <v>945</v>
      </c>
      <c r="P1106" s="1" t="s">
        <v>16109</v>
      </c>
      <c r="Q1106" s="1" t="s">
        <v>13638</v>
      </c>
      <c r="R1106" s="1">
        <v>154.8621</v>
      </c>
      <c r="S1106" s="1" t="s">
        <v>13638</v>
      </c>
      <c r="T1106" s="1" t="s">
        <v>13638</v>
      </c>
      <c r="U1106" s="8">
        <v>44354</v>
      </c>
      <c r="AJ1106" s="1" t="e" vm="5">
        <v>#N/A</v>
      </c>
      <c r="AY1106" s="1" t="s">
        <v>63</v>
      </c>
      <c r="BD1106" s="1" t="b">
        <v>0</v>
      </c>
    </row>
    <row r="1107" spans="1:56" x14ac:dyDescent="0.25">
      <c r="A1107" s="1" t="s">
        <v>35871</v>
      </c>
      <c r="N1107" s="1" t="s">
        <v>54</v>
      </c>
      <c r="O1107" s="1" t="s">
        <v>944</v>
      </c>
      <c r="P1107" s="1" t="s">
        <v>16110</v>
      </c>
      <c r="Q1107" s="1" t="s">
        <v>13638</v>
      </c>
      <c r="R1107" s="1">
        <v>145.1798</v>
      </c>
      <c r="S1107" s="1" t="s">
        <v>13638</v>
      </c>
      <c r="T1107" s="1" t="s">
        <v>13638</v>
      </c>
      <c r="U1107" s="8">
        <v>44354</v>
      </c>
      <c r="AJ1107" s="1" t="e" vm="5">
        <v>#N/A</v>
      </c>
      <c r="AY1107" s="1" t="s">
        <v>63</v>
      </c>
      <c r="BD1107" s="1" t="b">
        <v>0</v>
      </c>
    </row>
    <row r="1108" spans="1:56" x14ac:dyDescent="0.25">
      <c r="A1108" s="1" t="s">
        <v>35872</v>
      </c>
      <c r="N1108" s="1" t="s">
        <v>54</v>
      </c>
      <c r="O1108" s="1" t="s">
        <v>943</v>
      </c>
      <c r="P1108" s="1" t="s">
        <v>16111</v>
      </c>
      <c r="Q1108" s="1" t="s">
        <v>16112</v>
      </c>
      <c r="R1108" s="1">
        <v>45.403500000000001</v>
      </c>
      <c r="S1108" s="1" t="s">
        <v>13638</v>
      </c>
      <c r="T1108" s="1" t="s">
        <v>13638</v>
      </c>
      <c r="U1108" s="8">
        <v>44354</v>
      </c>
      <c r="AJ1108" s="1" t="e" vm="5">
        <v>#N/A</v>
      </c>
      <c r="AY1108" s="1" t="s">
        <v>63</v>
      </c>
      <c r="BD1108" s="1" t="b">
        <v>0</v>
      </c>
    </row>
    <row r="1109" spans="1:56" x14ac:dyDescent="0.25">
      <c r="N1109" s="1" t="s">
        <v>54</v>
      </c>
      <c r="O1109" s="1" t="s">
        <v>814</v>
      </c>
      <c r="P1109" s="1" t="s">
        <v>16113</v>
      </c>
      <c r="Q1109" s="1" t="s">
        <v>16114</v>
      </c>
      <c r="R1109" s="1">
        <v>171.77549999999999</v>
      </c>
      <c r="S1109" s="1" t="s">
        <v>13638</v>
      </c>
      <c r="T1109" s="1" t="s">
        <v>13638</v>
      </c>
      <c r="U1109" s="8">
        <v>44354</v>
      </c>
      <c r="AJ1109" s="1" t="e" vm="5">
        <v>#N/A</v>
      </c>
      <c r="AY1109" s="1" t="s">
        <v>63</v>
      </c>
      <c r="BD1109" s="1" t="b">
        <v>0</v>
      </c>
    </row>
    <row r="1110" spans="1:56" x14ac:dyDescent="0.25">
      <c r="A1110" s="1" t="s">
        <v>41</v>
      </c>
      <c r="N1110" s="1" t="s">
        <v>54</v>
      </c>
      <c r="O1110" s="1" t="s">
        <v>813</v>
      </c>
      <c r="P1110" s="1" t="s">
        <v>16115</v>
      </c>
      <c r="Q1110" s="1" t="s">
        <v>13638</v>
      </c>
      <c r="R1110" s="1">
        <v>247.23779999999999</v>
      </c>
      <c r="S1110" s="1" t="s">
        <v>13638</v>
      </c>
      <c r="T1110" s="1" t="s">
        <v>13638</v>
      </c>
      <c r="U1110" s="8">
        <v>44354</v>
      </c>
      <c r="AJ1110" s="1" t="e" vm="5">
        <v>#N/A</v>
      </c>
      <c r="AY1110" s="1" t="s">
        <v>63</v>
      </c>
      <c r="BD1110" s="1" t="b">
        <v>0</v>
      </c>
    </row>
    <row r="1111" spans="1:56" x14ac:dyDescent="0.25">
      <c r="A1111" s="1" t="s">
        <v>35873</v>
      </c>
      <c r="N1111" s="1" t="s">
        <v>54</v>
      </c>
      <c r="O1111" s="1" t="s">
        <v>812</v>
      </c>
      <c r="P1111" s="1" t="s">
        <v>16116</v>
      </c>
      <c r="Q1111" s="1" t="s">
        <v>16117</v>
      </c>
      <c r="R1111" s="1">
        <v>142.09889999999999</v>
      </c>
      <c r="S1111" s="1" t="s">
        <v>13638</v>
      </c>
      <c r="T1111" s="1" t="s">
        <v>13638</v>
      </c>
      <c r="U1111" s="8">
        <v>44354</v>
      </c>
      <c r="AJ1111" s="1" t="e" vm="5">
        <v>#N/A</v>
      </c>
      <c r="AY1111" s="1" t="s">
        <v>63</v>
      </c>
      <c r="BD1111" s="1" t="b">
        <v>0</v>
      </c>
    </row>
    <row r="1112" spans="1:56" x14ac:dyDescent="0.25">
      <c r="A1112" s="1" t="s">
        <v>35874</v>
      </c>
      <c r="N1112" s="1" t="s">
        <v>54</v>
      </c>
      <c r="O1112" s="1" t="s">
        <v>811</v>
      </c>
      <c r="P1112" s="1" t="s">
        <v>16118</v>
      </c>
      <c r="Q1112" s="1" t="s">
        <v>13638</v>
      </c>
      <c r="R1112" s="1">
        <v>225.57239999999999</v>
      </c>
      <c r="S1112" s="1" t="s">
        <v>13638</v>
      </c>
      <c r="T1112" s="1" t="s">
        <v>13638</v>
      </c>
      <c r="U1112" s="8">
        <v>44354</v>
      </c>
      <c r="AJ1112" s="1" t="e" vm="5">
        <v>#N/A</v>
      </c>
      <c r="AY1112" s="1" t="s">
        <v>63</v>
      </c>
      <c r="BD1112" s="1" t="b">
        <v>0</v>
      </c>
    </row>
    <row r="1113" spans="1:56" x14ac:dyDescent="0.25">
      <c r="A1113" s="1" t="s">
        <v>35875</v>
      </c>
      <c r="N1113" s="1" t="s">
        <v>54</v>
      </c>
      <c r="O1113" s="1" t="s">
        <v>16119</v>
      </c>
      <c r="P1113" s="1" t="s">
        <v>16120</v>
      </c>
      <c r="Q1113" s="1" t="s">
        <v>13638</v>
      </c>
      <c r="R1113" s="1">
        <v>23.016100000000002</v>
      </c>
      <c r="S1113" s="1" t="s">
        <v>13638</v>
      </c>
      <c r="T1113" s="1" t="s">
        <v>13638</v>
      </c>
      <c r="U1113" s="8">
        <v>44354</v>
      </c>
      <c r="AJ1113" s="1" t="e" vm="5">
        <v>#N/A</v>
      </c>
      <c r="AY1113" s="1" t="s">
        <v>63</v>
      </c>
      <c r="BD1113" s="1" t="b">
        <v>0</v>
      </c>
    </row>
    <row r="1114" spans="1:56" x14ac:dyDescent="0.25">
      <c r="A1114" s="1" t="s">
        <v>35876</v>
      </c>
      <c r="N1114" s="1" t="s">
        <v>54</v>
      </c>
      <c r="O1114" s="1" t="s">
        <v>16121</v>
      </c>
      <c r="P1114" s="1" t="s">
        <v>16122</v>
      </c>
      <c r="Q1114" s="1" t="s">
        <v>13638</v>
      </c>
      <c r="R1114" s="1">
        <v>21.866199999999999</v>
      </c>
      <c r="S1114" s="1" t="s">
        <v>13638</v>
      </c>
      <c r="T1114" s="1" t="s">
        <v>13638</v>
      </c>
      <c r="U1114" s="8">
        <v>44354</v>
      </c>
      <c r="AJ1114" s="1" t="e" vm="5">
        <v>#N/A</v>
      </c>
      <c r="AY1114" s="1" t="s">
        <v>63</v>
      </c>
      <c r="BD1114" s="1" t="b">
        <v>0</v>
      </c>
    </row>
    <row r="1115" spans="1:56" x14ac:dyDescent="0.25">
      <c r="N1115" s="1" t="s">
        <v>54</v>
      </c>
      <c r="O1115" s="1" t="s">
        <v>810</v>
      </c>
      <c r="P1115" s="1" t="s">
        <v>16123</v>
      </c>
      <c r="Q1115" s="1" t="s">
        <v>16124</v>
      </c>
      <c r="R1115" s="1">
        <v>20.3688</v>
      </c>
      <c r="S1115" s="1" t="s">
        <v>13638</v>
      </c>
      <c r="T1115" s="1" t="s">
        <v>13638</v>
      </c>
      <c r="U1115" s="8">
        <v>44354</v>
      </c>
      <c r="AJ1115" s="1" t="e" vm="5">
        <v>#N/A</v>
      </c>
      <c r="AY1115" s="1" t="s">
        <v>63</v>
      </c>
      <c r="BD1115" s="1" t="b">
        <v>0</v>
      </c>
    </row>
    <row r="1116" spans="1:56" x14ac:dyDescent="0.25">
      <c r="A1116" s="1" t="s">
        <v>15</v>
      </c>
      <c r="N1116" s="1" t="s">
        <v>54</v>
      </c>
      <c r="O1116" s="1" t="s">
        <v>809</v>
      </c>
      <c r="P1116" s="1" t="s">
        <v>16125</v>
      </c>
      <c r="Q1116" s="1" t="s">
        <v>16126</v>
      </c>
      <c r="R1116" s="1">
        <v>19.4513</v>
      </c>
      <c r="S1116" s="1" t="s">
        <v>13638</v>
      </c>
      <c r="T1116" s="1" t="s">
        <v>13638</v>
      </c>
      <c r="U1116" s="8">
        <v>44354</v>
      </c>
      <c r="AJ1116" s="1" t="e" vm="5">
        <v>#N/A</v>
      </c>
      <c r="AY1116" s="1" t="s">
        <v>63</v>
      </c>
      <c r="BD1116" s="1" t="b">
        <v>0</v>
      </c>
    </row>
    <row r="1117" spans="1:56" x14ac:dyDescent="0.25">
      <c r="A1117" s="1" t="s">
        <v>35877</v>
      </c>
      <c r="N1117" s="1" t="s">
        <v>54</v>
      </c>
      <c r="O1117" s="1" t="s">
        <v>759</v>
      </c>
      <c r="P1117" s="1" t="s">
        <v>16127</v>
      </c>
      <c r="Q1117" s="1" t="s">
        <v>13638</v>
      </c>
      <c r="R1117" s="1">
        <v>69.482799999999997</v>
      </c>
      <c r="S1117" s="1" t="s">
        <v>13638</v>
      </c>
      <c r="T1117" s="1" t="s">
        <v>13638</v>
      </c>
      <c r="U1117" s="8">
        <v>44354</v>
      </c>
      <c r="AJ1117" s="1" t="e" vm="5">
        <v>#N/A</v>
      </c>
      <c r="AY1117" s="1" t="s">
        <v>63</v>
      </c>
      <c r="BD1117" s="1" t="b">
        <v>0</v>
      </c>
    </row>
    <row r="1118" spans="1:56" x14ac:dyDescent="0.25">
      <c r="A1118" s="1" t="s">
        <v>35878</v>
      </c>
      <c r="N1118" s="1" t="s">
        <v>54</v>
      </c>
      <c r="O1118" s="1" t="s">
        <v>758</v>
      </c>
      <c r="P1118" s="1" t="s">
        <v>16128</v>
      </c>
      <c r="Q1118" s="1" t="s">
        <v>16129</v>
      </c>
      <c r="R1118" s="1">
        <v>39.540199999999999</v>
      </c>
      <c r="S1118" s="1" t="s">
        <v>13638</v>
      </c>
      <c r="T1118" s="1" t="s">
        <v>13638</v>
      </c>
      <c r="U1118" s="8">
        <v>44354</v>
      </c>
      <c r="AJ1118" s="1" t="e" vm="5">
        <v>#N/A</v>
      </c>
      <c r="AY1118" s="1" t="s">
        <v>63</v>
      </c>
      <c r="BD1118" s="1" t="b">
        <v>0</v>
      </c>
    </row>
    <row r="1119" spans="1:56" x14ac:dyDescent="0.25">
      <c r="A1119" s="1" t="s">
        <v>35879</v>
      </c>
      <c r="N1119" s="1" t="s">
        <v>54</v>
      </c>
      <c r="O1119" s="1" t="s">
        <v>757</v>
      </c>
      <c r="P1119" s="1" t="s">
        <v>16130</v>
      </c>
      <c r="Q1119" s="1" t="s">
        <v>13638</v>
      </c>
      <c r="R1119" s="1">
        <v>65.780299999999997</v>
      </c>
      <c r="S1119" s="1" t="s">
        <v>13638</v>
      </c>
      <c r="T1119" s="1" t="s">
        <v>13638</v>
      </c>
      <c r="U1119" s="8">
        <v>44354</v>
      </c>
      <c r="AJ1119" s="1" t="e" vm="5">
        <v>#N/A</v>
      </c>
      <c r="AY1119" s="1" t="s">
        <v>63</v>
      </c>
      <c r="BD1119" s="1" t="b">
        <v>0</v>
      </c>
    </row>
    <row r="1120" spans="1:56" x14ac:dyDescent="0.25">
      <c r="A1120" s="1" t="s">
        <v>35880</v>
      </c>
      <c r="N1120" s="1" t="s">
        <v>54</v>
      </c>
      <c r="O1120" s="1" t="s">
        <v>756</v>
      </c>
      <c r="P1120" s="1" t="s">
        <v>16131</v>
      </c>
      <c r="Q1120" s="1" t="s">
        <v>16132</v>
      </c>
      <c r="R1120" s="1">
        <v>37.335900000000002</v>
      </c>
      <c r="S1120" s="1" t="s">
        <v>13638</v>
      </c>
      <c r="T1120" s="1" t="s">
        <v>13638</v>
      </c>
      <c r="U1120" s="8">
        <v>44354</v>
      </c>
      <c r="AJ1120" s="1" t="e" vm="5">
        <v>#N/A</v>
      </c>
      <c r="AY1120" s="1" t="s">
        <v>63</v>
      </c>
      <c r="BD1120" s="1" t="b">
        <v>0</v>
      </c>
    </row>
    <row r="1121" spans="1:56" x14ac:dyDescent="0.25">
      <c r="N1121" s="1" t="s">
        <v>54</v>
      </c>
      <c r="O1121" s="1" t="s">
        <v>755</v>
      </c>
      <c r="P1121" s="1" t="s">
        <v>16133</v>
      </c>
      <c r="Q1121" s="1" t="s">
        <v>16134</v>
      </c>
      <c r="R1121" s="1">
        <v>94.907300000000006</v>
      </c>
      <c r="S1121" s="1" t="s">
        <v>13638</v>
      </c>
      <c r="T1121" s="1" t="s">
        <v>13638</v>
      </c>
      <c r="U1121" s="8">
        <v>44354</v>
      </c>
      <c r="AJ1121" s="1" t="e" vm="5">
        <v>#N/A</v>
      </c>
      <c r="AY1121" s="1" t="s">
        <v>63</v>
      </c>
      <c r="BD1121" s="1" t="b">
        <v>0</v>
      </c>
    </row>
    <row r="1122" spans="1:56" x14ac:dyDescent="0.25">
      <c r="A1122" s="1" t="s">
        <v>95</v>
      </c>
      <c r="N1122" s="1" t="s">
        <v>54</v>
      </c>
      <c r="O1122" s="1" t="s">
        <v>754</v>
      </c>
      <c r="P1122" s="1" t="s">
        <v>16135</v>
      </c>
      <c r="Q1122" s="1" t="s">
        <v>13638</v>
      </c>
      <c r="R1122" s="1">
        <v>265.87490000000003</v>
      </c>
      <c r="S1122" s="1" t="s">
        <v>13638</v>
      </c>
      <c r="T1122" s="1" t="s">
        <v>13638</v>
      </c>
      <c r="U1122" s="8">
        <v>44354</v>
      </c>
      <c r="AJ1122" s="1" t="e" vm="5">
        <v>#N/A</v>
      </c>
      <c r="AY1122" s="1" t="s">
        <v>63</v>
      </c>
      <c r="BD1122" s="1" t="b">
        <v>0</v>
      </c>
    </row>
    <row r="1123" spans="1:56" x14ac:dyDescent="0.25">
      <c r="A1123" s="1" t="s">
        <v>35881</v>
      </c>
      <c r="N1123" s="1" t="s">
        <v>54</v>
      </c>
      <c r="O1123" s="1" t="s">
        <v>753</v>
      </c>
      <c r="P1123" s="1" t="s">
        <v>16136</v>
      </c>
      <c r="Q1123" s="1" t="s">
        <v>16137</v>
      </c>
      <c r="R1123" s="1">
        <v>75.881299999999996</v>
      </c>
      <c r="S1123" s="1" t="s">
        <v>13638</v>
      </c>
      <c r="T1123" s="1" t="s">
        <v>13638</v>
      </c>
      <c r="U1123" s="8">
        <v>44354</v>
      </c>
      <c r="AJ1123" s="1" t="e" vm="5">
        <v>#N/A</v>
      </c>
      <c r="AY1123" s="1" t="s">
        <v>63</v>
      </c>
      <c r="BD1123" s="1" t="b">
        <v>0</v>
      </c>
    </row>
    <row r="1124" spans="1:56" x14ac:dyDescent="0.25">
      <c r="A1124" s="1" t="s">
        <v>35882</v>
      </c>
      <c r="N1124" s="1" t="s">
        <v>54</v>
      </c>
      <c r="O1124" s="1" t="s">
        <v>752</v>
      </c>
      <c r="P1124" s="1" t="s">
        <v>16138</v>
      </c>
      <c r="Q1124" s="1" t="s">
        <v>13638</v>
      </c>
      <c r="R1124" s="1">
        <v>248.3905</v>
      </c>
      <c r="S1124" s="1" t="s">
        <v>13638</v>
      </c>
      <c r="T1124" s="1" t="s">
        <v>13638</v>
      </c>
      <c r="U1124" s="8">
        <v>44354</v>
      </c>
      <c r="AJ1124" s="1" t="e" vm="5">
        <v>#N/A</v>
      </c>
      <c r="AY1124" s="1" t="s">
        <v>63</v>
      </c>
      <c r="BD1124" s="1" t="b">
        <v>0</v>
      </c>
    </row>
    <row r="1125" spans="1:56" x14ac:dyDescent="0.25">
      <c r="A1125" s="1" t="s">
        <v>35883</v>
      </c>
      <c r="N1125" s="1" t="s">
        <v>54</v>
      </c>
      <c r="O1125" s="1" t="s">
        <v>731</v>
      </c>
      <c r="P1125" s="1" t="s">
        <v>16139</v>
      </c>
      <c r="Q1125" s="1" t="s">
        <v>13638</v>
      </c>
      <c r="R1125" s="1">
        <v>13.1638</v>
      </c>
      <c r="S1125" s="1" t="s">
        <v>13638</v>
      </c>
      <c r="T1125" s="1" t="s">
        <v>13638</v>
      </c>
      <c r="U1125" s="8">
        <v>44354</v>
      </c>
      <c r="AJ1125" s="1" t="e" vm="5">
        <v>#N/A</v>
      </c>
      <c r="AY1125" s="1" t="s">
        <v>63</v>
      </c>
      <c r="BD1125" s="1" t="b">
        <v>0</v>
      </c>
    </row>
    <row r="1126" spans="1:56" x14ac:dyDescent="0.25">
      <c r="A1126" s="1" t="s">
        <v>35884</v>
      </c>
      <c r="N1126" s="1" t="s">
        <v>54</v>
      </c>
      <c r="O1126" s="1" t="s">
        <v>730</v>
      </c>
      <c r="P1126" s="1" t="s">
        <v>16140</v>
      </c>
      <c r="Q1126" s="1" t="s">
        <v>16141</v>
      </c>
      <c r="R1126" s="1">
        <v>13.145799999999999</v>
      </c>
      <c r="S1126" s="1" t="s">
        <v>13638</v>
      </c>
      <c r="T1126" s="1" t="s">
        <v>13638</v>
      </c>
      <c r="U1126" s="8">
        <v>44354</v>
      </c>
      <c r="AJ1126" s="1" t="e" vm="5">
        <v>#N/A</v>
      </c>
      <c r="AY1126" s="1" t="s">
        <v>63</v>
      </c>
      <c r="BD1126" s="1" t="b">
        <v>0</v>
      </c>
    </row>
    <row r="1127" spans="1:56" x14ac:dyDescent="0.25">
      <c r="N1127" s="1" t="s">
        <v>54</v>
      </c>
      <c r="O1127" s="1" t="s">
        <v>729</v>
      </c>
      <c r="P1127" s="1" t="s">
        <v>16142</v>
      </c>
      <c r="Q1127" s="1" t="s">
        <v>16143</v>
      </c>
      <c r="R1127" s="1">
        <v>12.5023</v>
      </c>
      <c r="S1127" s="1" t="s">
        <v>13638</v>
      </c>
      <c r="T1127" s="1" t="s">
        <v>13638</v>
      </c>
      <c r="U1127" s="8">
        <v>44354</v>
      </c>
      <c r="AJ1127" s="1" t="e" vm="5">
        <v>#N/A</v>
      </c>
      <c r="AY1127" s="1" t="s">
        <v>63</v>
      </c>
      <c r="BD1127" s="1" t="b">
        <v>0</v>
      </c>
    </row>
    <row r="1128" spans="1:56" x14ac:dyDescent="0.25">
      <c r="A1128" s="1" t="s">
        <v>16</v>
      </c>
      <c r="N1128" s="1" t="s">
        <v>54</v>
      </c>
      <c r="O1128" s="1" t="s">
        <v>728</v>
      </c>
      <c r="P1128" s="1" t="s">
        <v>16144</v>
      </c>
      <c r="Q1128" s="1" t="s">
        <v>13638</v>
      </c>
      <c r="R1128" s="1">
        <v>12.504099999999999</v>
      </c>
      <c r="S1128" s="1" t="s">
        <v>13638</v>
      </c>
      <c r="T1128" s="1" t="s">
        <v>13638</v>
      </c>
      <c r="U1128" s="8">
        <v>44354</v>
      </c>
      <c r="AJ1128" s="1" t="e" vm="5">
        <v>#N/A</v>
      </c>
      <c r="AY1128" s="1" t="s">
        <v>63</v>
      </c>
      <c r="BD1128" s="1" t="b">
        <v>0</v>
      </c>
    </row>
    <row r="1129" spans="1:56" x14ac:dyDescent="0.25">
      <c r="A1129" s="1" t="s">
        <v>35885</v>
      </c>
      <c r="N1129" s="1" t="s">
        <v>54</v>
      </c>
      <c r="O1129" s="1" t="s">
        <v>706</v>
      </c>
      <c r="P1129" s="1" t="s">
        <v>16145</v>
      </c>
      <c r="Q1129" s="1" t="s">
        <v>13638</v>
      </c>
      <c r="R1129" s="1">
        <v>127.8779</v>
      </c>
      <c r="S1129" s="1" t="s">
        <v>13638</v>
      </c>
      <c r="T1129" s="1" t="s">
        <v>13638</v>
      </c>
      <c r="U1129" s="8">
        <v>44354</v>
      </c>
      <c r="AJ1129" s="1" t="e" vm="5">
        <v>#N/A</v>
      </c>
      <c r="AY1129" s="1" t="s">
        <v>63</v>
      </c>
      <c r="BD1129" s="1" t="b">
        <v>0</v>
      </c>
    </row>
    <row r="1130" spans="1:56" x14ac:dyDescent="0.25">
      <c r="A1130" s="1" t="s">
        <v>35886</v>
      </c>
      <c r="N1130" s="1" t="s">
        <v>54</v>
      </c>
      <c r="O1130" s="1" t="s">
        <v>705</v>
      </c>
      <c r="P1130" s="1" t="s">
        <v>16146</v>
      </c>
      <c r="Q1130" s="1" t="s">
        <v>16147</v>
      </c>
      <c r="R1130" s="1">
        <v>90.827299999999994</v>
      </c>
      <c r="S1130" s="1" t="s">
        <v>13638</v>
      </c>
      <c r="T1130" s="1" t="s">
        <v>13638</v>
      </c>
      <c r="U1130" s="8">
        <v>44354</v>
      </c>
      <c r="AJ1130" s="1" t="e" vm="5">
        <v>#N/A</v>
      </c>
      <c r="AY1130" s="1" t="s">
        <v>63</v>
      </c>
      <c r="BD1130" s="1" t="b">
        <v>0</v>
      </c>
    </row>
    <row r="1131" spans="1:56" x14ac:dyDescent="0.25">
      <c r="A1131" s="1" t="s">
        <v>35887</v>
      </c>
      <c r="N1131" s="1" t="s">
        <v>54</v>
      </c>
      <c r="O1131" s="1" t="s">
        <v>704</v>
      </c>
      <c r="P1131" s="1" t="s">
        <v>16148</v>
      </c>
      <c r="Q1131" s="1" t="s">
        <v>13638</v>
      </c>
      <c r="R1131" s="1">
        <v>117.6485</v>
      </c>
      <c r="S1131" s="1" t="s">
        <v>13638</v>
      </c>
      <c r="T1131" s="1" t="s">
        <v>13638</v>
      </c>
      <c r="U1131" s="8">
        <v>44354</v>
      </c>
      <c r="AJ1131" s="1" t="e" vm="5">
        <v>#N/A</v>
      </c>
      <c r="AY1131" s="1" t="s">
        <v>63</v>
      </c>
      <c r="BD1131" s="1" t="b">
        <v>0</v>
      </c>
    </row>
    <row r="1132" spans="1:56" x14ac:dyDescent="0.25">
      <c r="A1132" s="1" t="s">
        <v>35888</v>
      </c>
      <c r="N1132" s="1" t="s">
        <v>54</v>
      </c>
      <c r="O1132" s="1" t="s">
        <v>703</v>
      </c>
      <c r="P1132" s="1" t="s">
        <v>16149</v>
      </c>
      <c r="Q1132" s="1" t="s">
        <v>16150</v>
      </c>
      <c r="R1132" s="1">
        <v>70.841700000000003</v>
      </c>
      <c r="S1132" s="1" t="s">
        <v>13638</v>
      </c>
      <c r="T1132" s="1" t="s">
        <v>13638</v>
      </c>
      <c r="U1132" s="8">
        <v>44354</v>
      </c>
      <c r="AJ1132" s="1" t="e" vm="5">
        <v>#N/A</v>
      </c>
      <c r="AY1132" s="1" t="s">
        <v>63</v>
      </c>
      <c r="BD1132" s="1" t="b">
        <v>0</v>
      </c>
    </row>
    <row r="1133" spans="1:56" x14ac:dyDescent="0.25">
      <c r="N1133" s="1" t="s">
        <v>54</v>
      </c>
      <c r="O1133" s="1" t="s">
        <v>674</v>
      </c>
      <c r="P1133" s="1" t="s">
        <v>16151</v>
      </c>
      <c r="Q1133" s="1" t="s">
        <v>13638</v>
      </c>
      <c r="R1133" s="1">
        <v>55.977499999999999</v>
      </c>
      <c r="S1133" s="1" t="s">
        <v>13638</v>
      </c>
      <c r="T1133" s="1" t="s">
        <v>13638</v>
      </c>
      <c r="U1133" s="8">
        <v>44354</v>
      </c>
      <c r="AJ1133" s="1" t="e" vm="5">
        <v>#N/A</v>
      </c>
      <c r="AY1133" s="1" t="s">
        <v>63</v>
      </c>
      <c r="BD1133" s="1" t="b">
        <v>0</v>
      </c>
    </row>
    <row r="1134" spans="1:56" x14ac:dyDescent="0.25">
      <c r="A1134" s="1" t="s">
        <v>2</v>
      </c>
      <c r="N1134" s="1" t="s">
        <v>54</v>
      </c>
      <c r="O1134" s="1" t="s">
        <v>673</v>
      </c>
      <c r="P1134" s="1" t="s">
        <v>16152</v>
      </c>
      <c r="Q1134" s="1" t="s">
        <v>16153</v>
      </c>
      <c r="R1134" s="1">
        <v>20.064900000000002</v>
      </c>
      <c r="S1134" s="1" t="s">
        <v>13638</v>
      </c>
      <c r="T1134" s="1" t="s">
        <v>13638</v>
      </c>
      <c r="U1134" s="8">
        <v>44354</v>
      </c>
      <c r="AJ1134" s="1" t="e" vm="5">
        <v>#N/A</v>
      </c>
      <c r="AY1134" s="1" t="s">
        <v>63</v>
      </c>
      <c r="BD1134" s="1" t="b">
        <v>0</v>
      </c>
    </row>
    <row r="1135" spans="1:56" x14ac:dyDescent="0.25">
      <c r="A1135" s="1" t="s">
        <v>35889</v>
      </c>
      <c r="N1135" s="1" t="s">
        <v>54</v>
      </c>
      <c r="O1135" s="1" t="s">
        <v>672</v>
      </c>
      <c r="P1135" s="1" t="s">
        <v>16154</v>
      </c>
      <c r="Q1135" s="1" t="s">
        <v>16155</v>
      </c>
      <c r="R1135" s="1">
        <v>21.560300000000002</v>
      </c>
      <c r="S1135" s="1" t="s">
        <v>13638</v>
      </c>
      <c r="T1135" s="1" t="s">
        <v>13638</v>
      </c>
      <c r="U1135" s="8">
        <v>44354</v>
      </c>
      <c r="AJ1135" s="1" t="e" vm="5">
        <v>#N/A</v>
      </c>
      <c r="AY1135" s="1" t="s">
        <v>63</v>
      </c>
      <c r="BD1135" s="1" t="b">
        <v>0</v>
      </c>
    </row>
    <row r="1136" spans="1:56" x14ac:dyDescent="0.25">
      <c r="A1136" s="1" t="s">
        <v>35890</v>
      </c>
      <c r="N1136" s="1" t="s">
        <v>54</v>
      </c>
      <c r="O1136" s="1" t="s">
        <v>671</v>
      </c>
      <c r="P1136" s="1" t="s">
        <v>16156</v>
      </c>
      <c r="Q1136" s="1" t="s">
        <v>13638</v>
      </c>
      <c r="R1136" s="1">
        <v>52.967599999999997</v>
      </c>
      <c r="S1136" s="1" t="s">
        <v>13638</v>
      </c>
      <c r="T1136" s="1" t="s">
        <v>13638</v>
      </c>
      <c r="U1136" s="8">
        <v>44354</v>
      </c>
      <c r="AJ1136" s="1" t="e" vm="5">
        <v>#N/A</v>
      </c>
      <c r="AY1136" s="1" t="s">
        <v>63</v>
      </c>
      <c r="BD1136" s="1" t="b">
        <v>0</v>
      </c>
    </row>
    <row r="1137" spans="1:56" x14ac:dyDescent="0.25">
      <c r="A1137" s="1" t="s">
        <v>35891</v>
      </c>
      <c r="N1137" s="1" t="s">
        <v>54</v>
      </c>
      <c r="O1137" s="1" t="s">
        <v>622</v>
      </c>
      <c r="P1137" s="1" t="s">
        <v>16157</v>
      </c>
      <c r="Q1137" s="1" t="s">
        <v>13638</v>
      </c>
      <c r="R1137" s="1">
        <v>60.297600000000003</v>
      </c>
      <c r="S1137" s="1" t="s">
        <v>13638</v>
      </c>
      <c r="T1137" s="1" t="s">
        <v>13638</v>
      </c>
      <c r="U1137" s="8">
        <v>44354</v>
      </c>
      <c r="AJ1137" s="1" t="e" vm="5">
        <v>#N/A</v>
      </c>
      <c r="AY1137" s="1" t="s">
        <v>63</v>
      </c>
      <c r="BD1137" s="1" t="b">
        <v>0</v>
      </c>
    </row>
    <row r="1138" spans="1:56" x14ac:dyDescent="0.25">
      <c r="A1138" s="1" t="s">
        <v>35892</v>
      </c>
      <c r="N1138" s="1" t="s">
        <v>54</v>
      </c>
      <c r="O1138" s="1" t="s">
        <v>621</v>
      </c>
      <c r="P1138" s="1" t="s">
        <v>16158</v>
      </c>
      <c r="Q1138" s="1" t="s">
        <v>16159</v>
      </c>
      <c r="R1138" s="1">
        <v>25.4452</v>
      </c>
      <c r="S1138" s="1" t="s">
        <v>13638</v>
      </c>
      <c r="T1138" s="1" t="s">
        <v>13638</v>
      </c>
      <c r="U1138" s="8">
        <v>44354</v>
      </c>
      <c r="AJ1138" s="1" t="e" vm="5">
        <v>#N/A</v>
      </c>
      <c r="AY1138" s="1" t="s">
        <v>63</v>
      </c>
      <c r="BD1138" s="1" t="b">
        <v>0</v>
      </c>
    </row>
    <row r="1139" spans="1:56" x14ac:dyDescent="0.25">
      <c r="N1139" s="1" t="s">
        <v>54</v>
      </c>
      <c r="O1139" s="1" t="s">
        <v>620</v>
      </c>
      <c r="P1139" s="1" t="s">
        <v>16160</v>
      </c>
      <c r="Q1139" s="1" t="s">
        <v>13638</v>
      </c>
      <c r="R1139" s="1">
        <v>61.997199999999999</v>
      </c>
      <c r="S1139" s="1" t="s">
        <v>13638</v>
      </c>
      <c r="T1139" s="1" t="s">
        <v>13638</v>
      </c>
      <c r="U1139" s="8">
        <v>44354</v>
      </c>
      <c r="AJ1139" s="1" t="e" vm="5">
        <v>#N/A</v>
      </c>
      <c r="AY1139" s="1" t="s">
        <v>63</v>
      </c>
      <c r="BD1139" s="1" t="b">
        <v>0</v>
      </c>
    </row>
    <row r="1140" spans="1:56" x14ac:dyDescent="0.25">
      <c r="A1140" s="1" t="s">
        <v>18</v>
      </c>
      <c r="N1140" s="1" t="s">
        <v>54</v>
      </c>
      <c r="O1140" s="1" t="s">
        <v>619</v>
      </c>
      <c r="P1140" s="1" t="s">
        <v>16161</v>
      </c>
      <c r="Q1140" s="1" t="s">
        <v>16162</v>
      </c>
      <c r="R1140" s="1">
        <v>25.896000000000001</v>
      </c>
      <c r="S1140" s="1" t="s">
        <v>13638</v>
      </c>
      <c r="T1140" s="1" t="s">
        <v>13638</v>
      </c>
      <c r="U1140" s="8">
        <v>44354</v>
      </c>
      <c r="AJ1140" s="1" t="e" vm="5">
        <v>#N/A</v>
      </c>
      <c r="AY1140" s="1" t="s">
        <v>63</v>
      </c>
      <c r="BD1140" s="1" t="b">
        <v>0</v>
      </c>
    </row>
    <row r="1141" spans="1:56" x14ac:dyDescent="0.25">
      <c r="A1141" s="1" t="s">
        <v>35893</v>
      </c>
      <c r="N1141" s="1" t="s">
        <v>54</v>
      </c>
      <c r="O1141" s="1" t="s">
        <v>618</v>
      </c>
      <c r="P1141" s="1" t="s">
        <v>16163</v>
      </c>
      <c r="Q1141" s="1" t="s">
        <v>13638</v>
      </c>
      <c r="R1141" s="1">
        <v>56.663400000000003</v>
      </c>
      <c r="S1141" s="1" t="s">
        <v>13638</v>
      </c>
      <c r="T1141" s="1" t="s">
        <v>13638</v>
      </c>
      <c r="U1141" s="8">
        <v>44354</v>
      </c>
      <c r="AJ1141" s="1" t="e" vm="5">
        <v>#N/A</v>
      </c>
      <c r="AY1141" s="1" t="s">
        <v>63</v>
      </c>
      <c r="BD1141" s="1" t="b">
        <v>0</v>
      </c>
    </row>
    <row r="1142" spans="1:56" x14ac:dyDescent="0.25">
      <c r="A1142" s="1" t="s">
        <v>35894</v>
      </c>
      <c r="N1142" s="1" t="s">
        <v>54</v>
      </c>
      <c r="O1142" s="1" t="s">
        <v>617</v>
      </c>
      <c r="P1142" s="1" t="s">
        <v>16164</v>
      </c>
      <c r="Q1142" s="1" t="s">
        <v>16165</v>
      </c>
      <c r="R1142" s="1">
        <v>23.523199999999999</v>
      </c>
      <c r="S1142" s="1" t="s">
        <v>13638</v>
      </c>
      <c r="T1142" s="1" t="s">
        <v>13638</v>
      </c>
      <c r="U1142" s="8">
        <v>44354</v>
      </c>
      <c r="AJ1142" s="1" t="e" vm="5">
        <v>#N/A</v>
      </c>
      <c r="AY1142" s="1" t="s">
        <v>63</v>
      </c>
      <c r="BD1142" s="1" t="b">
        <v>0</v>
      </c>
    </row>
    <row r="1143" spans="1:56" x14ac:dyDescent="0.25">
      <c r="A1143" s="1" t="s">
        <v>35895</v>
      </c>
      <c r="N1143" s="1" t="s">
        <v>54</v>
      </c>
      <c r="O1143" s="1" t="s">
        <v>612</v>
      </c>
      <c r="P1143" s="1" t="s">
        <v>16166</v>
      </c>
      <c r="Q1143" s="1" t="s">
        <v>13638</v>
      </c>
      <c r="R1143" s="1">
        <v>46.200800000000001</v>
      </c>
      <c r="S1143" s="1" t="s">
        <v>13638</v>
      </c>
      <c r="T1143" s="1" t="s">
        <v>13638</v>
      </c>
      <c r="U1143" s="8">
        <v>44354</v>
      </c>
      <c r="AJ1143" s="1" t="e" vm="5">
        <v>#N/A</v>
      </c>
      <c r="AY1143" s="1" t="s">
        <v>63</v>
      </c>
      <c r="BD1143" s="1" t="b">
        <v>0</v>
      </c>
    </row>
    <row r="1144" spans="1:56" x14ac:dyDescent="0.25">
      <c r="A1144" s="1" t="s">
        <v>35896</v>
      </c>
      <c r="N1144" s="1" t="s">
        <v>54</v>
      </c>
      <c r="O1144" s="1" t="s">
        <v>611</v>
      </c>
      <c r="P1144" s="1" t="s">
        <v>16167</v>
      </c>
      <c r="Q1144" s="1" t="s">
        <v>16168</v>
      </c>
      <c r="R1144" s="1">
        <v>38.295400000000001</v>
      </c>
      <c r="S1144" s="1" t="s">
        <v>13638</v>
      </c>
      <c r="T1144" s="1" t="s">
        <v>13638</v>
      </c>
      <c r="U1144" s="8">
        <v>44354</v>
      </c>
      <c r="AJ1144" s="1" t="e" vm="5">
        <v>#N/A</v>
      </c>
      <c r="AY1144" s="1" t="s">
        <v>63</v>
      </c>
      <c r="BD1144" s="1" t="b">
        <v>0</v>
      </c>
    </row>
    <row r="1145" spans="1:56" x14ac:dyDescent="0.25">
      <c r="A1145" s="1" t="s">
        <v>35897</v>
      </c>
      <c r="N1145" s="1" t="s">
        <v>54</v>
      </c>
      <c r="O1145" s="1" t="s">
        <v>610</v>
      </c>
      <c r="P1145" s="1" t="s">
        <v>16169</v>
      </c>
      <c r="Q1145" s="1" t="s">
        <v>13638</v>
      </c>
      <c r="R1145" s="1">
        <v>44.223599999999998</v>
      </c>
      <c r="S1145" s="1" t="s">
        <v>13638</v>
      </c>
      <c r="T1145" s="1" t="s">
        <v>13638</v>
      </c>
      <c r="U1145" s="8">
        <v>44354</v>
      </c>
      <c r="AJ1145" s="1" t="e" vm="5">
        <v>#N/A</v>
      </c>
      <c r="AY1145" s="1" t="s">
        <v>63</v>
      </c>
      <c r="BD1145" s="1" t="b">
        <v>0</v>
      </c>
    </row>
    <row r="1146" spans="1:56" x14ac:dyDescent="0.25">
      <c r="N1146" s="1" t="s">
        <v>54</v>
      </c>
      <c r="O1146" s="1" t="s">
        <v>609</v>
      </c>
      <c r="P1146" s="1" t="s">
        <v>16170</v>
      </c>
      <c r="Q1146" s="1" t="s">
        <v>16171</v>
      </c>
      <c r="R1146" s="1">
        <v>36.471499999999999</v>
      </c>
      <c r="S1146" s="1" t="s">
        <v>13638</v>
      </c>
      <c r="T1146" s="1" t="s">
        <v>13638</v>
      </c>
      <c r="U1146" s="8">
        <v>44354</v>
      </c>
      <c r="AJ1146" s="1" t="e" vm="5">
        <v>#N/A</v>
      </c>
      <c r="AY1146" s="1" t="s">
        <v>63</v>
      </c>
      <c r="BD1146" s="1" t="b">
        <v>0</v>
      </c>
    </row>
    <row r="1147" spans="1:56" x14ac:dyDescent="0.25">
      <c r="A1147" s="1" t="s">
        <v>19</v>
      </c>
      <c r="N1147" s="1" t="s">
        <v>54</v>
      </c>
      <c r="O1147" s="1" t="s">
        <v>488</v>
      </c>
      <c r="P1147" s="1" t="s">
        <v>16172</v>
      </c>
      <c r="Q1147" s="1" t="s">
        <v>13638</v>
      </c>
      <c r="R1147" s="1">
        <v>18.122699999999998</v>
      </c>
      <c r="S1147" s="1" t="s">
        <v>13638</v>
      </c>
      <c r="T1147" s="1" t="s">
        <v>13638</v>
      </c>
      <c r="U1147" s="8">
        <v>44354</v>
      </c>
      <c r="AJ1147" s="1" t="e" vm="5">
        <v>#N/A</v>
      </c>
      <c r="AY1147" s="1" t="s">
        <v>63</v>
      </c>
      <c r="BD1147" s="1" t="b">
        <v>0</v>
      </c>
    </row>
    <row r="1148" spans="1:56" x14ac:dyDescent="0.25">
      <c r="A1148" s="1" t="s">
        <v>35898</v>
      </c>
      <c r="N1148" s="1" t="s">
        <v>54</v>
      </c>
      <c r="O1148" s="1" t="s">
        <v>16173</v>
      </c>
      <c r="P1148" s="1" t="s">
        <v>16174</v>
      </c>
      <c r="Q1148" s="1" t="s">
        <v>13638</v>
      </c>
      <c r="R1148" s="1">
        <v>16.59</v>
      </c>
      <c r="S1148" s="1" t="s">
        <v>13638</v>
      </c>
      <c r="T1148" s="1" t="s">
        <v>13638</v>
      </c>
      <c r="U1148" s="8">
        <v>44354</v>
      </c>
      <c r="AJ1148" s="1" t="e" vm="5">
        <v>#N/A</v>
      </c>
      <c r="AY1148" s="1" t="s">
        <v>63</v>
      </c>
      <c r="BD1148" s="1" t="b">
        <v>0</v>
      </c>
    </row>
    <row r="1149" spans="1:56" x14ac:dyDescent="0.25">
      <c r="A1149" s="1" t="s">
        <v>35899</v>
      </c>
      <c r="N1149" s="1" t="s">
        <v>54</v>
      </c>
      <c r="O1149" s="1" t="s">
        <v>16175</v>
      </c>
      <c r="P1149" s="1" t="s">
        <v>16176</v>
      </c>
      <c r="Q1149" s="1" t="s">
        <v>13638</v>
      </c>
      <c r="R1149" s="1">
        <v>16.59</v>
      </c>
      <c r="S1149" s="1" t="s">
        <v>13638</v>
      </c>
      <c r="T1149" s="1" t="s">
        <v>13638</v>
      </c>
      <c r="U1149" s="8">
        <v>44354</v>
      </c>
      <c r="AJ1149" s="1" t="e" vm="5">
        <v>#N/A</v>
      </c>
      <c r="AY1149" s="1" t="s">
        <v>63</v>
      </c>
      <c r="BD1149" s="1" t="b">
        <v>0</v>
      </c>
    </row>
    <row r="1150" spans="1:56" x14ac:dyDescent="0.25">
      <c r="A1150" s="1" t="s">
        <v>35900</v>
      </c>
      <c r="N1150" s="1" t="s">
        <v>54</v>
      </c>
      <c r="O1150" s="1" t="s">
        <v>487</v>
      </c>
      <c r="P1150" s="1" t="s">
        <v>16177</v>
      </c>
      <c r="Q1150" s="1" t="s">
        <v>13638</v>
      </c>
      <c r="R1150" s="1">
        <v>17.633600000000001</v>
      </c>
      <c r="S1150" s="1" t="s">
        <v>13638</v>
      </c>
      <c r="T1150" s="1" t="s">
        <v>13638</v>
      </c>
      <c r="U1150" s="8">
        <v>44354</v>
      </c>
      <c r="AJ1150" s="1" t="e" vm="5">
        <v>#N/A</v>
      </c>
      <c r="AY1150" s="1" t="s">
        <v>63</v>
      </c>
      <c r="BD1150" s="1" t="b">
        <v>0</v>
      </c>
    </row>
    <row r="1151" spans="1:56" x14ac:dyDescent="0.25">
      <c r="A1151" s="1" t="s">
        <v>35901</v>
      </c>
      <c r="N1151" s="1" t="s">
        <v>54</v>
      </c>
      <c r="O1151" s="1" t="s">
        <v>16178</v>
      </c>
      <c r="P1151" s="1" t="s">
        <v>16179</v>
      </c>
      <c r="Q1151" s="1" t="s">
        <v>13638</v>
      </c>
      <c r="R1151" s="1">
        <v>16.128399999999999</v>
      </c>
      <c r="S1151" s="1" t="s">
        <v>13638</v>
      </c>
      <c r="T1151" s="1" t="s">
        <v>13638</v>
      </c>
      <c r="U1151" s="8">
        <v>44354</v>
      </c>
      <c r="AJ1151" s="1" t="e" vm="5">
        <v>#N/A</v>
      </c>
      <c r="AY1151" s="1" t="s">
        <v>63</v>
      </c>
      <c r="BD1151" s="1" t="b">
        <v>0</v>
      </c>
    </row>
    <row r="1152" spans="1:56" x14ac:dyDescent="0.25">
      <c r="A1152" s="1" t="s">
        <v>35902</v>
      </c>
      <c r="N1152" s="1" t="s">
        <v>54</v>
      </c>
      <c r="O1152" s="1" t="s">
        <v>16180</v>
      </c>
      <c r="P1152" s="1" t="s">
        <v>16181</v>
      </c>
      <c r="Q1152" s="1" t="s">
        <v>13638</v>
      </c>
      <c r="R1152" s="1">
        <v>16.128399999999999</v>
      </c>
      <c r="S1152" s="1" t="s">
        <v>13638</v>
      </c>
      <c r="T1152" s="1" t="s">
        <v>13638</v>
      </c>
      <c r="U1152" s="8">
        <v>44354</v>
      </c>
      <c r="AJ1152" s="1" t="e" vm="5">
        <v>#N/A</v>
      </c>
      <c r="AY1152" s="1" t="s">
        <v>63</v>
      </c>
      <c r="BD1152" s="1" t="b">
        <v>0</v>
      </c>
    </row>
    <row r="1153" spans="1:56" x14ac:dyDescent="0.25">
      <c r="A1153" s="1" t="s">
        <v>35903</v>
      </c>
      <c r="N1153" s="1" t="s">
        <v>54</v>
      </c>
      <c r="O1153" s="1" t="s">
        <v>16182</v>
      </c>
      <c r="P1153" s="1" t="s">
        <v>16183</v>
      </c>
      <c r="Q1153" s="1" t="s">
        <v>13638</v>
      </c>
      <c r="R1153" s="1">
        <v>27.167200000000001</v>
      </c>
      <c r="S1153" s="1" t="s">
        <v>13638</v>
      </c>
      <c r="T1153" s="1" t="s">
        <v>13638</v>
      </c>
      <c r="U1153" s="8">
        <v>44354</v>
      </c>
      <c r="AJ1153" s="1" t="e" vm="5">
        <v>#N/A</v>
      </c>
      <c r="AY1153" s="1" t="s">
        <v>63</v>
      </c>
      <c r="BD1153" s="1" t="b">
        <v>0</v>
      </c>
    </row>
    <row r="1154" spans="1:56" x14ac:dyDescent="0.25">
      <c r="N1154" s="1" t="s">
        <v>54</v>
      </c>
      <c r="O1154" s="1" t="s">
        <v>16184</v>
      </c>
      <c r="P1154" s="1" t="s">
        <v>13638</v>
      </c>
      <c r="Q1154" s="1" t="s">
        <v>16185</v>
      </c>
      <c r="R1154" s="1">
        <v>27.167200000000001</v>
      </c>
      <c r="S1154" s="1" t="s">
        <v>13638</v>
      </c>
      <c r="T1154" s="1" t="s">
        <v>13638</v>
      </c>
      <c r="U1154" s="8">
        <v>44354</v>
      </c>
      <c r="AJ1154" s="1" t="e" vm="5">
        <v>#N/A</v>
      </c>
      <c r="AY1154" s="1" t="s">
        <v>63</v>
      </c>
      <c r="BD1154" s="1" t="b">
        <v>0</v>
      </c>
    </row>
    <row r="1155" spans="1:56" x14ac:dyDescent="0.25">
      <c r="A1155" s="1" t="s">
        <v>21</v>
      </c>
      <c r="N1155" s="1" t="s">
        <v>54</v>
      </c>
      <c r="O1155" s="1" t="s">
        <v>16186</v>
      </c>
      <c r="P1155" s="1" t="s">
        <v>16187</v>
      </c>
      <c r="Q1155" s="1" t="s">
        <v>13638</v>
      </c>
      <c r="R1155" s="1">
        <v>22.8825</v>
      </c>
      <c r="S1155" s="1" t="s">
        <v>13638</v>
      </c>
      <c r="T1155" s="1" t="s">
        <v>13638</v>
      </c>
      <c r="U1155" s="8">
        <v>44354</v>
      </c>
      <c r="AJ1155" s="1" t="e" vm="5">
        <v>#N/A</v>
      </c>
      <c r="AY1155" s="1" t="s">
        <v>63</v>
      </c>
      <c r="BD1155" s="1" t="b">
        <v>0</v>
      </c>
    </row>
    <row r="1156" spans="1:56" x14ac:dyDescent="0.25">
      <c r="A1156" s="1" t="s">
        <v>35904</v>
      </c>
      <c r="N1156" s="1" t="s">
        <v>54</v>
      </c>
      <c r="O1156" s="1" t="s">
        <v>16188</v>
      </c>
      <c r="P1156" s="1" t="s">
        <v>13638</v>
      </c>
      <c r="Q1156" s="1" t="s">
        <v>16189</v>
      </c>
      <c r="R1156" s="1">
        <v>22.8825</v>
      </c>
      <c r="S1156" s="1" t="s">
        <v>13638</v>
      </c>
      <c r="T1156" s="1" t="s">
        <v>13638</v>
      </c>
      <c r="U1156" s="8">
        <v>44354</v>
      </c>
      <c r="AJ1156" s="1" t="e" vm="5">
        <v>#N/A</v>
      </c>
      <c r="AY1156" s="1" t="s">
        <v>63</v>
      </c>
      <c r="BD1156" s="1" t="b">
        <v>0</v>
      </c>
    </row>
    <row r="1157" spans="1:56" x14ac:dyDescent="0.25">
      <c r="A1157" s="1" t="s">
        <v>35905</v>
      </c>
      <c r="N1157" s="1" t="s">
        <v>54</v>
      </c>
      <c r="O1157" s="1" t="s">
        <v>456</v>
      </c>
      <c r="P1157" s="1" t="s">
        <v>16190</v>
      </c>
      <c r="Q1157" s="1" t="s">
        <v>13638</v>
      </c>
      <c r="R1157" s="1">
        <v>27.167200000000001</v>
      </c>
      <c r="S1157" s="1" t="s">
        <v>13638</v>
      </c>
      <c r="T1157" s="1" t="s">
        <v>13638</v>
      </c>
      <c r="U1157" s="8">
        <v>44354</v>
      </c>
      <c r="AJ1157" s="1" t="e" vm="5">
        <v>#N/A</v>
      </c>
      <c r="AY1157" s="1" t="s">
        <v>63</v>
      </c>
      <c r="BD1157" s="1" t="b">
        <v>0</v>
      </c>
    </row>
    <row r="1158" spans="1:56" x14ac:dyDescent="0.25">
      <c r="A1158" s="1" t="s">
        <v>35906</v>
      </c>
      <c r="N1158" s="1" t="s">
        <v>54</v>
      </c>
      <c r="O1158" s="1" t="s">
        <v>455</v>
      </c>
      <c r="P1158" s="1" t="s">
        <v>16191</v>
      </c>
      <c r="Q1158" s="1" t="s">
        <v>13638</v>
      </c>
      <c r="R1158" s="1">
        <v>24.8612</v>
      </c>
      <c r="S1158" s="1" t="s">
        <v>13638</v>
      </c>
      <c r="T1158" s="1" t="s">
        <v>13638</v>
      </c>
      <c r="U1158" s="8">
        <v>44354</v>
      </c>
      <c r="AJ1158" s="1" t="e" vm="5">
        <v>#N/A</v>
      </c>
      <c r="AY1158" s="1" t="s">
        <v>63</v>
      </c>
      <c r="BD1158" s="1" t="b">
        <v>0</v>
      </c>
    </row>
    <row r="1159" spans="1:56" x14ac:dyDescent="0.25">
      <c r="A1159" s="1" t="s">
        <v>35907</v>
      </c>
      <c r="N1159" s="1" t="s">
        <v>54</v>
      </c>
      <c r="O1159" s="1" t="s">
        <v>16204</v>
      </c>
      <c r="P1159" s="1" t="s">
        <v>16205</v>
      </c>
      <c r="Q1159" s="1" t="s">
        <v>13638</v>
      </c>
      <c r="R1159" s="1">
        <v>30.972000000000001</v>
      </c>
      <c r="S1159" s="1" t="s">
        <v>13638</v>
      </c>
      <c r="T1159" s="1" t="s">
        <v>13638</v>
      </c>
      <c r="U1159" s="8">
        <v>44354</v>
      </c>
      <c r="AJ1159" s="1" t="e" vm="5">
        <v>#N/A</v>
      </c>
      <c r="AY1159" s="1" t="s">
        <v>63</v>
      </c>
      <c r="BD1159" s="1" t="b">
        <v>0</v>
      </c>
    </row>
    <row r="1160" spans="1:56" x14ac:dyDescent="0.25">
      <c r="N1160" s="1" t="s">
        <v>54</v>
      </c>
      <c r="O1160" s="1" t="s">
        <v>16206</v>
      </c>
      <c r="P1160" s="1" t="s">
        <v>13638</v>
      </c>
      <c r="Q1160" s="1" t="s">
        <v>16207</v>
      </c>
      <c r="R1160" s="1">
        <v>30.972000000000001</v>
      </c>
      <c r="S1160" s="1" t="s">
        <v>13638</v>
      </c>
      <c r="T1160" s="1" t="s">
        <v>13638</v>
      </c>
      <c r="U1160" s="8">
        <v>44354</v>
      </c>
      <c r="AJ1160" s="1" t="e" vm="5">
        <v>#N/A</v>
      </c>
      <c r="AY1160" s="1" t="s">
        <v>63</v>
      </c>
      <c r="BD1160" s="1" t="b">
        <v>0</v>
      </c>
    </row>
    <row r="1161" spans="1:56" x14ac:dyDescent="0.25">
      <c r="A1161" s="1" t="s">
        <v>54</v>
      </c>
      <c r="N1161" s="1" t="s">
        <v>54</v>
      </c>
      <c r="O1161" s="1" t="s">
        <v>16208</v>
      </c>
      <c r="P1161" s="1" t="s">
        <v>16209</v>
      </c>
      <c r="Q1161" s="1" t="s">
        <v>13638</v>
      </c>
      <c r="R1161" s="1">
        <v>28.2392</v>
      </c>
      <c r="S1161" s="1" t="s">
        <v>13638</v>
      </c>
      <c r="T1161" s="1" t="s">
        <v>13638</v>
      </c>
      <c r="U1161" s="8">
        <v>44354</v>
      </c>
      <c r="AJ1161" s="1" t="e" vm="5">
        <v>#N/A</v>
      </c>
      <c r="AY1161" s="1" t="s">
        <v>63</v>
      </c>
      <c r="BD1161" s="1" t="b">
        <v>0</v>
      </c>
    </row>
    <row r="1162" spans="1:56" x14ac:dyDescent="0.25">
      <c r="N1162" s="1" t="s">
        <v>54</v>
      </c>
      <c r="O1162" s="1" t="s">
        <v>16210</v>
      </c>
      <c r="P1162" s="1" t="s">
        <v>13638</v>
      </c>
      <c r="Q1162" s="1" t="s">
        <v>16211</v>
      </c>
      <c r="R1162" s="1">
        <v>28.2392</v>
      </c>
      <c r="S1162" s="1" t="s">
        <v>13638</v>
      </c>
      <c r="T1162" s="1" t="s">
        <v>13638</v>
      </c>
      <c r="U1162" s="8">
        <v>44354</v>
      </c>
      <c r="AJ1162" s="1" t="e" vm="5">
        <v>#N/A</v>
      </c>
      <c r="AY1162" s="1" t="s">
        <v>63</v>
      </c>
      <c r="BD1162" s="1" t="b">
        <v>0</v>
      </c>
    </row>
    <row r="1163" spans="1:56" x14ac:dyDescent="0.25">
      <c r="N1163" s="1" t="s">
        <v>54</v>
      </c>
      <c r="O1163" s="1" t="s">
        <v>454</v>
      </c>
      <c r="P1163" s="1" t="s">
        <v>16212</v>
      </c>
      <c r="Q1163" s="1" t="s">
        <v>13638</v>
      </c>
      <c r="R1163" s="1">
        <v>30.972000000000001</v>
      </c>
      <c r="S1163" s="1" t="s">
        <v>13638</v>
      </c>
      <c r="T1163" s="1" t="s">
        <v>13638</v>
      </c>
      <c r="U1163" s="8">
        <v>44354</v>
      </c>
      <c r="AJ1163" s="1" t="e" vm="5">
        <v>#N/A</v>
      </c>
      <c r="AY1163" s="1" t="s">
        <v>63</v>
      </c>
      <c r="BD1163" s="1" t="b">
        <v>0</v>
      </c>
    </row>
    <row r="1164" spans="1:56" x14ac:dyDescent="0.25">
      <c r="A1164" s="1" t="s">
        <v>4</v>
      </c>
      <c r="N1164" s="1" t="s">
        <v>54</v>
      </c>
      <c r="O1164" s="1" t="s">
        <v>453</v>
      </c>
      <c r="P1164" s="1" t="s">
        <v>16213</v>
      </c>
      <c r="Q1164" s="1" t="s">
        <v>13638</v>
      </c>
      <c r="R1164" s="1">
        <v>28.2392</v>
      </c>
      <c r="S1164" s="1" t="s">
        <v>13638</v>
      </c>
      <c r="T1164" s="1" t="s">
        <v>13638</v>
      </c>
      <c r="U1164" s="8">
        <v>44354</v>
      </c>
      <c r="AJ1164" s="1" t="e" vm="5">
        <v>#N/A</v>
      </c>
      <c r="AY1164" s="1" t="s">
        <v>63</v>
      </c>
      <c r="BD1164" s="1" t="b">
        <v>0</v>
      </c>
    </row>
    <row r="1165" spans="1:56" x14ac:dyDescent="0.25">
      <c r="A1165" s="1" t="s">
        <v>35908</v>
      </c>
      <c r="N1165" s="1" t="s">
        <v>54</v>
      </c>
      <c r="O1165" s="1" t="s">
        <v>436</v>
      </c>
      <c r="P1165" s="1" t="s">
        <v>16214</v>
      </c>
      <c r="Q1165" s="1" t="s">
        <v>13638</v>
      </c>
      <c r="R1165" s="1">
        <v>262.61799999999999</v>
      </c>
      <c r="S1165" s="1" t="s">
        <v>13638</v>
      </c>
      <c r="T1165" s="1" t="s">
        <v>13638</v>
      </c>
      <c r="U1165" s="8">
        <v>44354</v>
      </c>
      <c r="AJ1165" s="1" t="e" vm="5">
        <v>#N/A</v>
      </c>
      <c r="AY1165" s="1" t="s">
        <v>63</v>
      </c>
      <c r="BD1165" s="1" t="b">
        <v>0</v>
      </c>
    </row>
    <row r="1166" spans="1:56" x14ac:dyDescent="0.25">
      <c r="A1166" s="1" t="s">
        <v>35909</v>
      </c>
      <c r="N1166" s="1" t="s">
        <v>54</v>
      </c>
      <c r="O1166" s="1" t="s">
        <v>435</v>
      </c>
      <c r="P1166" s="1" t="s">
        <v>16215</v>
      </c>
      <c r="Q1166" s="1" t="s">
        <v>16216</v>
      </c>
      <c r="R1166" s="1">
        <v>144.20840000000001</v>
      </c>
      <c r="S1166" s="1" t="s">
        <v>13638</v>
      </c>
      <c r="T1166" s="1" t="s">
        <v>13638</v>
      </c>
      <c r="U1166" s="8">
        <v>44354</v>
      </c>
      <c r="AJ1166" s="1" t="e" vm="5">
        <v>#N/A</v>
      </c>
      <c r="AY1166" s="1" t="s">
        <v>63</v>
      </c>
      <c r="BD1166" s="1" t="b">
        <v>0</v>
      </c>
    </row>
    <row r="1167" spans="1:56" x14ac:dyDescent="0.25">
      <c r="A1167" s="1" t="s">
        <v>35910</v>
      </c>
      <c r="N1167" s="1" t="s">
        <v>54</v>
      </c>
      <c r="O1167" s="1" t="s">
        <v>434</v>
      </c>
      <c r="P1167" s="1" t="s">
        <v>16217</v>
      </c>
      <c r="Q1167" s="1" t="s">
        <v>16218</v>
      </c>
      <c r="R1167" s="1">
        <v>98.685000000000002</v>
      </c>
      <c r="S1167" s="1" t="s">
        <v>13638</v>
      </c>
      <c r="T1167" s="1" t="s">
        <v>13638</v>
      </c>
      <c r="U1167" s="8">
        <v>44354</v>
      </c>
      <c r="AJ1167" s="1" t="e" vm="5">
        <v>#N/A</v>
      </c>
      <c r="AY1167" s="1" t="s">
        <v>63</v>
      </c>
      <c r="BD1167" s="1" t="b">
        <v>0</v>
      </c>
    </row>
    <row r="1168" spans="1:56" x14ac:dyDescent="0.25">
      <c r="A1168" s="1" t="s">
        <v>35911</v>
      </c>
      <c r="N1168" s="1" t="s">
        <v>54</v>
      </c>
      <c r="O1168" s="1" t="s">
        <v>433</v>
      </c>
      <c r="P1168" s="1" t="s">
        <v>16219</v>
      </c>
      <c r="Q1168" s="1" t="s">
        <v>13638</v>
      </c>
      <c r="R1168" s="1">
        <v>241.85820000000001</v>
      </c>
      <c r="S1168" s="1" t="s">
        <v>13638</v>
      </c>
      <c r="T1168" s="1" t="s">
        <v>13638</v>
      </c>
      <c r="U1168" s="8">
        <v>44354</v>
      </c>
      <c r="AJ1168" s="1" t="e" vm="5">
        <v>#N/A</v>
      </c>
      <c r="AY1168" s="1" t="s">
        <v>63</v>
      </c>
      <c r="BD1168" s="1" t="b">
        <v>0</v>
      </c>
    </row>
    <row r="1169" spans="1:56" x14ac:dyDescent="0.25">
      <c r="A1169" s="1" t="s">
        <v>35912</v>
      </c>
      <c r="N1169" s="1" t="s">
        <v>54</v>
      </c>
      <c r="O1169" s="1" t="s">
        <v>16232</v>
      </c>
      <c r="P1169" s="1" t="s">
        <v>16233</v>
      </c>
      <c r="Q1169" s="1" t="s">
        <v>13638</v>
      </c>
      <c r="R1169" s="1">
        <v>25.303000000000001</v>
      </c>
      <c r="S1169" s="1" t="s">
        <v>13638</v>
      </c>
      <c r="T1169" s="1" t="s">
        <v>13638</v>
      </c>
      <c r="U1169" s="8">
        <v>44354</v>
      </c>
      <c r="AJ1169" s="1" t="e" vm="5">
        <v>#N/A</v>
      </c>
      <c r="AY1169" s="1" t="s">
        <v>63</v>
      </c>
      <c r="BD1169" s="1" t="b">
        <v>0</v>
      </c>
    </row>
    <row r="1170" spans="1:56" x14ac:dyDescent="0.25">
      <c r="A1170" s="1" t="s">
        <v>35913</v>
      </c>
      <c r="N1170" s="1" t="s">
        <v>54</v>
      </c>
      <c r="O1170" s="1" t="s">
        <v>16234</v>
      </c>
      <c r="P1170" s="1" t="s">
        <v>13638</v>
      </c>
      <c r="Q1170" s="1" t="s">
        <v>16235</v>
      </c>
      <c r="R1170" s="1">
        <v>25.303000000000001</v>
      </c>
      <c r="S1170" s="1" t="s">
        <v>13638</v>
      </c>
      <c r="T1170" s="1" t="s">
        <v>13638</v>
      </c>
      <c r="U1170" s="8">
        <v>44354</v>
      </c>
      <c r="AJ1170" s="1" t="e" vm="5">
        <v>#N/A</v>
      </c>
      <c r="AY1170" s="1" t="s">
        <v>63</v>
      </c>
      <c r="BD1170" s="1" t="b">
        <v>0</v>
      </c>
    </row>
    <row r="1171" spans="1:56" x14ac:dyDescent="0.25">
      <c r="A1171" s="1" t="s">
        <v>35914</v>
      </c>
      <c r="N1171" s="1" t="s">
        <v>54</v>
      </c>
      <c r="O1171" s="1" t="s">
        <v>421</v>
      </c>
      <c r="P1171" s="1" t="s">
        <v>16236</v>
      </c>
      <c r="Q1171" s="1" t="s">
        <v>13638</v>
      </c>
      <c r="R1171" s="1">
        <v>21.3249</v>
      </c>
      <c r="S1171" s="1" t="s">
        <v>13638</v>
      </c>
      <c r="T1171" s="1" t="s">
        <v>13638</v>
      </c>
      <c r="U1171" s="8">
        <v>44354</v>
      </c>
      <c r="AJ1171" s="1" t="e" vm="5">
        <v>#N/A</v>
      </c>
      <c r="AY1171" s="1" t="s">
        <v>63</v>
      </c>
      <c r="BD1171" s="1" t="b">
        <v>0</v>
      </c>
    </row>
    <row r="1172" spans="1:56" x14ac:dyDescent="0.25">
      <c r="A1172" s="1" t="s">
        <v>35915</v>
      </c>
      <c r="N1172" s="1" t="s">
        <v>54</v>
      </c>
      <c r="O1172" s="1" t="s">
        <v>16237</v>
      </c>
      <c r="P1172" s="1" t="s">
        <v>13638</v>
      </c>
      <c r="Q1172" s="1" t="s">
        <v>16238</v>
      </c>
      <c r="R1172" s="1">
        <v>21.3249</v>
      </c>
      <c r="S1172" s="1" t="s">
        <v>13638</v>
      </c>
      <c r="T1172" s="1" t="s">
        <v>13638</v>
      </c>
      <c r="U1172" s="8">
        <v>44354</v>
      </c>
      <c r="AJ1172" s="1" t="e" vm="5">
        <v>#N/A</v>
      </c>
      <c r="AY1172" s="1" t="s">
        <v>63</v>
      </c>
      <c r="BD1172" s="1" t="b">
        <v>0</v>
      </c>
    </row>
    <row r="1173" spans="1:56" x14ac:dyDescent="0.25">
      <c r="A1173" s="1" t="s">
        <v>35916</v>
      </c>
      <c r="N1173" s="1" t="s">
        <v>54</v>
      </c>
      <c r="O1173" s="1" t="s">
        <v>420</v>
      </c>
      <c r="P1173" s="1" t="s">
        <v>16239</v>
      </c>
      <c r="Q1173" s="1" t="s">
        <v>13638</v>
      </c>
      <c r="R1173" s="1">
        <v>25.303000000000001</v>
      </c>
      <c r="S1173" s="1" t="s">
        <v>13638</v>
      </c>
      <c r="T1173" s="1" t="s">
        <v>13638</v>
      </c>
      <c r="U1173" s="8">
        <v>44354</v>
      </c>
      <c r="AJ1173" s="1" t="e" vm="5">
        <v>#N/A</v>
      </c>
      <c r="AY1173" s="1" t="s">
        <v>63</v>
      </c>
      <c r="BD1173" s="1" t="b">
        <v>0</v>
      </c>
    </row>
    <row r="1174" spans="1:56" x14ac:dyDescent="0.25">
      <c r="A1174" s="1" t="s">
        <v>35917</v>
      </c>
      <c r="N1174" s="1" t="s">
        <v>54</v>
      </c>
      <c r="O1174" s="1" t="s">
        <v>419</v>
      </c>
      <c r="P1174" s="1" t="s">
        <v>16240</v>
      </c>
      <c r="Q1174" s="1" t="s">
        <v>13638</v>
      </c>
      <c r="R1174" s="1">
        <v>23.1875</v>
      </c>
      <c r="S1174" s="1" t="s">
        <v>13638</v>
      </c>
      <c r="T1174" s="1" t="s">
        <v>13638</v>
      </c>
      <c r="U1174" s="8">
        <v>44354</v>
      </c>
      <c r="AJ1174" s="1" t="e" vm="5">
        <v>#N/A</v>
      </c>
      <c r="AY1174" s="1" t="s">
        <v>63</v>
      </c>
      <c r="BD1174" s="1" t="b">
        <v>0</v>
      </c>
    </row>
    <row r="1175" spans="1:56" x14ac:dyDescent="0.25">
      <c r="A1175" s="1" t="s">
        <v>35918</v>
      </c>
      <c r="N1175" s="1" t="s">
        <v>54</v>
      </c>
      <c r="O1175" s="1" t="s">
        <v>16241</v>
      </c>
      <c r="P1175" s="1" t="s">
        <v>16242</v>
      </c>
      <c r="Q1175" s="1" t="s">
        <v>13638</v>
      </c>
      <c r="R1175" s="1">
        <v>18.272400000000001</v>
      </c>
      <c r="S1175" s="1" t="s">
        <v>13638</v>
      </c>
      <c r="T1175" s="1" t="s">
        <v>13638</v>
      </c>
      <c r="U1175" s="8">
        <v>44354</v>
      </c>
      <c r="AJ1175" s="1" t="e" vm="5">
        <v>#N/A</v>
      </c>
      <c r="AY1175" s="1" t="s">
        <v>63</v>
      </c>
      <c r="BD1175" s="1" t="b">
        <v>0</v>
      </c>
    </row>
    <row r="1176" spans="1:56" x14ac:dyDescent="0.25">
      <c r="A1176" s="1" t="s">
        <v>35919</v>
      </c>
      <c r="N1176" s="1" t="s">
        <v>54</v>
      </c>
      <c r="O1176" s="1" t="s">
        <v>16243</v>
      </c>
      <c r="P1176" s="1" t="s">
        <v>16244</v>
      </c>
      <c r="Q1176" s="1" t="s">
        <v>13638</v>
      </c>
      <c r="R1176" s="1">
        <v>16.706800000000001</v>
      </c>
      <c r="S1176" s="1" t="s">
        <v>13638</v>
      </c>
      <c r="T1176" s="1" t="s">
        <v>13638</v>
      </c>
      <c r="U1176" s="8">
        <v>44354</v>
      </c>
      <c r="AJ1176" s="1" t="e" vm="5">
        <v>#N/A</v>
      </c>
      <c r="AY1176" s="1" t="s">
        <v>63</v>
      </c>
      <c r="BD1176" s="1" t="b">
        <v>0</v>
      </c>
    </row>
    <row r="1177" spans="1:56" x14ac:dyDescent="0.25">
      <c r="A1177" s="1" t="s">
        <v>35920</v>
      </c>
      <c r="N1177" s="1" t="s">
        <v>54</v>
      </c>
      <c r="O1177" s="1" t="s">
        <v>418</v>
      </c>
      <c r="P1177" s="1" t="s">
        <v>13638</v>
      </c>
      <c r="Q1177" s="1" t="s">
        <v>16245</v>
      </c>
      <c r="R1177" s="1">
        <v>18.272400000000001</v>
      </c>
      <c r="S1177" s="1" t="s">
        <v>13638</v>
      </c>
      <c r="T1177" s="1" t="s">
        <v>13638</v>
      </c>
      <c r="U1177" s="8">
        <v>44354</v>
      </c>
      <c r="AJ1177" s="1" t="e" vm="5">
        <v>#N/A</v>
      </c>
      <c r="AY1177" s="1" t="s">
        <v>63</v>
      </c>
      <c r="BD1177" s="1" t="b">
        <v>0</v>
      </c>
    </row>
    <row r="1178" spans="1:56" x14ac:dyDescent="0.25">
      <c r="A1178" s="1" t="s">
        <v>35921</v>
      </c>
      <c r="N1178" s="1" t="s">
        <v>54</v>
      </c>
      <c r="O1178" s="1" t="s">
        <v>16246</v>
      </c>
      <c r="P1178" s="1" t="s">
        <v>13638</v>
      </c>
      <c r="Q1178" s="1" t="s">
        <v>16247</v>
      </c>
      <c r="R1178" s="1">
        <v>16.706800000000001</v>
      </c>
      <c r="S1178" s="1" t="s">
        <v>13638</v>
      </c>
      <c r="T1178" s="1" t="s">
        <v>13638</v>
      </c>
      <c r="U1178" s="8">
        <v>44354</v>
      </c>
      <c r="AJ1178" s="1" t="e" vm="5">
        <v>#N/A</v>
      </c>
      <c r="AY1178" s="1" t="s">
        <v>63</v>
      </c>
      <c r="BD1178" s="1" t="b">
        <v>0</v>
      </c>
    </row>
    <row r="1179" spans="1:56" x14ac:dyDescent="0.25">
      <c r="A1179" s="1" t="s">
        <v>35922</v>
      </c>
      <c r="N1179" s="1" t="s">
        <v>54</v>
      </c>
      <c r="O1179" s="1" t="s">
        <v>417</v>
      </c>
      <c r="P1179" s="1" t="s">
        <v>16248</v>
      </c>
      <c r="Q1179" s="1" t="s">
        <v>13638</v>
      </c>
      <c r="R1179" s="1">
        <v>18.272400000000001</v>
      </c>
      <c r="S1179" s="1" t="s">
        <v>13638</v>
      </c>
      <c r="T1179" s="1" t="s">
        <v>13638</v>
      </c>
      <c r="U1179" s="8">
        <v>44354</v>
      </c>
      <c r="AJ1179" s="1" t="e" vm="5">
        <v>#N/A</v>
      </c>
      <c r="AY1179" s="1" t="s">
        <v>63</v>
      </c>
      <c r="BD1179" s="1" t="b">
        <v>0</v>
      </c>
    </row>
    <row r="1180" spans="1:56" x14ac:dyDescent="0.25">
      <c r="A1180" s="1" t="s">
        <v>35923</v>
      </c>
      <c r="N1180" s="1" t="s">
        <v>54</v>
      </c>
      <c r="O1180" s="1" t="s">
        <v>416</v>
      </c>
      <c r="P1180" s="1" t="s">
        <v>16249</v>
      </c>
      <c r="Q1180" s="1" t="s">
        <v>13638</v>
      </c>
      <c r="R1180" s="1">
        <v>16.706800000000001</v>
      </c>
      <c r="S1180" s="1" t="s">
        <v>13638</v>
      </c>
      <c r="T1180" s="1" t="s">
        <v>13638</v>
      </c>
      <c r="U1180" s="8">
        <v>44354</v>
      </c>
      <c r="AJ1180" s="1" t="e" vm="5">
        <v>#N/A</v>
      </c>
      <c r="AY1180" s="1" t="s">
        <v>63</v>
      </c>
      <c r="BD1180" s="1" t="b">
        <v>0</v>
      </c>
    </row>
    <row r="1181" spans="1:56" x14ac:dyDescent="0.25">
      <c r="A1181" s="1" t="s">
        <v>35924</v>
      </c>
      <c r="N1181" s="1" t="s">
        <v>54</v>
      </c>
      <c r="O1181" s="1" t="s">
        <v>415</v>
      </c>
      <c r="P1181" s="1" t="s">
        <v>16250</v>
      </c>
      <c r="Q1181" s="1" t="s">
        <v>13638</v>
      </c>
      <c r="R1181" s="1">
        <v>81.882099999999994</v>
      </c>
      <c r="S1181" s="1" t="s">
        <v>13638</v>
      </c>
      <c r="T1181" s="1" t="s">
        <v>13638</v>
      </c>
      <c r="U1181" s="8">
        <v>44354</v>
      </c>
      <c r="AJ1181" s="1" t="e" vm="5">
        <v>#N/A</v>
      </c>
      <c r="AY1181" s="1" t="s">
        <v>63</v>
      </c>
      <c r="BD1181" s="1" t="b">
        <v>0</v>
      </c>
    </row>
    <row r="1182" spans="1:56" x14ac:dyDescent="0.25">
      <c r="A1182" s="1" t="s">
        <v>35925</v>
      </c>
      <c r="N1182" s="1" t="s">
        <v>54</v>
      </c>
      <c r="O1182" s="1" t="s">
        <v>414</v>
      </c>
      <c r="P1182" s="1" t="s">
        <v>16251</v>
      </c>
      <c r="Q1182" s="1" t="s">
        <v>16252</v>
      </c>
      <c r="R1182" s="1">
        <v>37.094099999999997</v>
      </c>
      <c r="S1182" s="1" t="s">
        <v>13638</v>
      </c>
      <c r="T1182" s="1" t="s">
        <v>13638</v>
      </c>
      <c r="U1182" s="8">
        <v>44354</v>
      </c>
      <c r="AJ1182" s="1" t="e" vm="5">
        <v>#N/A</v>
      </c>
      <c r="AY1182" s="1" t="s">
        <v>63</v>
      </c>
      <c r="BD1182" s="1" t="b">
        <v>0</v>
      </c>
    </row>
    <row r="1183" spans="1:56" x14ac:dyDescent="0.25">
      <c r="A1183" s="1" t="s">
        <v>35926</v>
      </c>
      <c r="N1183" s="1" t="s">
        <v>54</v>
      </c>
      <c r="O1183" s="1" t="s">
        <v>413</v>
      </c>
      <c r="P1183" s="1" t="s">
        <v>16253</v>
      </c>
      <c r="Q1183" s="1" t="s">
        <v>16254</v>
      </c>
      <c r="R1183" s="1">
        <v>42.906300000000002</v>
      </c>
      <c r="S1183" s="1" t="s">
        <v>13638</v>
      </c>
      <c r="T1183" s="1" t="s">
        <v>13638</v>
      </c>
      <c r="U1183" s="8">
        <v>44354</v>
      </c>
      <c r="AJ1183" s="1" t="e" vm="5">
        <v>#N/A</v>
      </c>
      <c r="AY1183" s="1" t="s">
        <v>63</v>
      </c>
      <c r="BD1183" s="1" t="b">
        <v>0</v>
      </c>
    </row>
    <row r="1184" spans="1:56" x14ac:dyDescent="0.25">
      <c r="A1184" s="1" t="s">
        <v>35927</v>
      </c>
      <c r="N1184" s="1" t="s">
        <v>54</v>
      </c>
      <c r="O1184" s="1" t="s">
        <v>412</v>
      </c>
      <c r="P1184" s="1" t="s">
        <v>16255</v>
      </c>
      <c r="Q1184" s="1" t="s">
        <v>13638</v>
      </c>
      <c r="R1184" s="1">
        <v>78.178399999999996</v>
      </c>
      <c r="S1184" s="1" t="s">
        <v>13638</v>
      </c>
      <c r="T1184" s="1" t="s">
        <v>13638</v>
      </c>
      <c r="U1184" s="8">
        <v>44354</v>
      </c>
      <c r="AJ1184" s="1" t="e" vm="5">
        <v>#N/A</v>
      </c>
      <c r="AY1184" s="1" t="s">
        <v>63</v>
      </c>
      <c r="BD1184" s="1" t="b">
        <v>0</v>
      </c>
    </row>
    <row r="1185" spans="1:56" x14ac:dyDescent="0.25">
      <c r="A1185" s="1" t="s">
        <v>35928</v>
      </c>
      <c r="N1185" s="1" t="s">
        <v>54</v>
      </c>
      <c r="O1185" s="1" t="s">
        <v>16256</v>
      </c>
      <c r="P1185" s="1" t="s">
        <v>16257</v>
      </c>
      <c r="Q1185" s="1" t="s">
        <v>13638</v>
      </c>
      <c r="R1185" s="1">
        <v>10.7517</v>
      </c>
      <c r="S1185" s="1" t="s">
        <v>13638</v>
      </c>
      <c r="T1185" s="1" t="s">
        <v>13638</v>
      </c>
      <c r="U1185" s="8">
        <v>44354</v>
      </c>
      <c r="AJ1185" s="1" t="e" vm="5">
        <v>#N/A</v>
      </c>
      <c r="AY1185" s="1" t="s">
        <v>63</v>
      </c>
      <c r="BD1185" s="1" t="b">
        <v>0</v>
      </c>
    </row>
    <row r="1186" spans="1:56" x14ac:dyDescent="0.25">
      <c r="A1186" s="1" t="s">
        <v>35929</v>
      </c>
      <c r="N1186" s="1" t="s">
        <v>54</v>
      </c>
      <c r="O1186" s="1" t="s">
        <v>16258</v>
      </c>
      <c r="P1186" s="1" t="s">
        <v>16259</v>
      </c>
      <c r="Q1186" s="1" t="s">
        <v>13638</v>
      </c>
      <c r="R1186" s="1">
        <v>10.4839</v>
      </c>
      <c r="S1186" s="1" t="s">
        <v>13638</v>
      </c>
      <c r="T1186" s="1" t="s">
        <v>13638</v>
      </c>
      <c r="U1186" s="8">
        <v>44354</v>
      </c>
      <c r="AJ1186" s="1" t="e" vm="5">
        <v>#N/A</v>
      </c>
      <c r="AY1186" s="1" t="s">
        <v>63</v>
      </c>
      <c r="BD1186" s="1" t="b">
        <v>0</v>
      </c>
    </row>
    <row r="1187" spans="1:56" x14ac:dyDescent="0.25">
      <c r="A1187" s="1" t="s">
        <v>35930</v>
      </c>
      <c r="N1187" s="1" t="s">
        <v>54</v>
      </c>
      <c r="O1187" s="1" t="s">
        <v>16260</v>
      </c>
      <c r="P1187" s="1" t="s">
        <v>13638</v>
      </c>
      <c r="Q1187" s="1" t="s">
        <v>16261</v>
      </c>
      <c r="R1187" s="1">
        <v>10.7517</v>
      </c>
      <c r="S1187" s="1" t="s">
        <v>13638</v>
      </c>
      <c r="T1187" s="1" t="s">
        <v>13638</v>
      </c>
      <c r="U1187" s="8">
        <v>44354</v>
      </c>
      <c r="AJ1187" s="1" t="e" vm="5">
        <v>#N/A</v>
      </c>
      <c r="AY1187" s="1" t="s">
        <v>63</v>
      </c>
      <c r="BD1187" s="1" t="b">
        <v>0</v>
      </c>
    </row>
    <row r="1188" spans="1:56" x14ac:dyDescent="0.25">
      <c r="A1188" s="1" t="s">
        <v>35931</v>
      </c>
      <c r="N1188" s="1" t="s">
        <v>54</v>
      </c>
      <c r="O1188" s="1" t="s">
        <v>16262</v>
      </c>
      <c r="P1188" s="1" t="s">
        <v>13638</v>
      </c>
      <c r="Q1188" s="1" t="s">
        <v>16263</v>
      </c>
      <c r="R1188" s="1">
        <v>10.4839</v>
      </c>
      <c r="S1188" s="1" t="s">
        <v>13638</v>
      </c>
      <c r="T1188" s="1" t="s">
        <v>13638</v>
      </c>
      <c r="U1188" s="8">
        <v>44354</v>
      </c>
      <c r="AJ1188" s="1" t="e" vm="5">
        <v>#N/A</v>
      </c>
      <c r="AY1188" s="1" t="s">
        <v>63</v>
      </c>
      <c r="BD1188" s="1" t="b">
        <v>0</v>
      </c>
    </row>
    <row r="1189" spans="1:56" x14ac:dyDescent="0.25">
      <c r="A1189" s="1" t="s">
        <v>35932</v>
      </c>
      <c r="N1189" s="1" t="s">
        <v>54</v>
      </c>
      <c r="O1189" s="1" t="s">
        <v>383</v>
      </c>
      <c r="P1189" s="1" t="s">
        <v>16264</v>
      </c>
      <c r="Q1189" s="1" t="s">
        <v>13638</v>
      </c>
      <c r="R1189" s="1">
        <v>10.7517</v>
      </c>
      <c r="S1189" s="1" t="s">
        <v>13638</v>
      </c>
      <c r="T1189" s="1" t="s">
        <v>13638</v>
      </c>
      <c r="U1189" s="8">
        <v>44354</v>
      </c>
      <c r="AJ1189" s="1" t="e" vm="5">
        <v>#N/A</v>
      </c>
      <c r="AY1189" s="1" t="s">
        <v>63</v>
      </c>
      <c r="BD1189" s="1" t="b">
        <v>0</v>
      </c>
    </row>
    <row r="1190" spans="1:56" x14ac:dyDescent="0.25">
      <c r="A1190" s="1" t="s">
        <v>35933</v>
      </c>
      <c r="N1190" s="1" t="s">
        <v>54</v>
      </c>
      <c r="O1190" s="1" t="s">
        <v>382</v>
      </c>
      <c r="P1190" s="1" t="s">
        <v>16265</v>
      </c>
      <c r="Q1190" s="1" t="s">
        <v>13638</v>
      </c>
      <c r="R1190" s="1">
        <v>10.4839</v>
      </c>
      <c r="S1190" s="1" t="s">
        <v>13638</v>
      </c>
      <c r="T1190" s="1" t="s">
        <v>13638</v>
      </c>
      <c r="U1190" s="8">
        <v>44354</v>
      </c>
      <c r="AJ1190" s="1" t="e" vm="5">
        <v>#N/A</v>
      </c>
      <c r="AY1190" s="1" t="s">
        <v>63</v>
      </c>
      <c r="BD1190" s="1" t="b">
        <v>0</v>
      </c>
    </row>
    <row r="1191" spans="1:56" x14ac:dyDescent="0.25">
      <c r="A1191" s="1" t="s">
        <v>35934</v>
      </c>
      <c r="N1191" s="1" t="s">
        <v>54</v>
      </c>
      <c r="O1191" s="1" t="s">
        <v>16266</v>
      </c>
      <c r="P1191" s="1" t="s">
        <v>16267</v>
      </c>
      <c r="Q1191" s="1" t="s">
        <v>13638</v>
      </c>
      <c r="R1191" s="1">
        <v>28.769100000000002</v>
      </c>
      <c r="S1191" s="1" t="s">
        <v>13638</v>
      </c>
      <c r="T1191" s="1" t="s">
        <v>13638</v>
      </c>
      <c r="U1191" s="8">
        <v>44354</v>
      </c>
      <c r="AJ1191" s="1" t="e" vm="5">
        <v>#N/A</v>
      </c>
      <c r="AY1191" s="1" t="s">
        <v>63</v>
      </c>
      <c r="BD1191" s="1" t="b">
        <v>0</v>
      </c>
    </row>
    <row r="1192" spans="1:56" x14ac:dyDescent="0.25">
      <c r="A1192" s="1" t="s">
        <v>35935</v>
      </c>
      <c r="N1192" s="1" t="s">
        <v>54</v>
      </c>
      <c r="O1192" s="1" t="s">
        <v>16268</v>
      </c>
      <c r="P1192" s="1" t="s">
        <v>13638</v>
      </c>
      <c r="Q1192" s="1" t="s">
        <v>16269</v>
      </c>
      <c r="R1192" s="1">
        <v>28.769100000000002</v>
      </c>
      <c r="S1192" s="1" t="s">
        <v>13638</v>
      </c>
      <c r="T1192" s="1" t="s">
        <v>13638</v>
      </c>
      <c r="U1192" s="8">
        <v>44354</v>
      </c>
      <c r="AJ1192" s="1" t="e" vm="5">
        <v>#N/A</v>
      </c>
      <c r="AY1192" s="1" t="s">
        <v>63</v>
      </c>
      <c r="BD1192" s="1" t="b">
        <v>0</v>
      </c>
    </row>
    <row r="1193" spans="1:56" x14ac:dyDescent="0.25">
      <c r="A1193" s="1" t="s">
        <v>35936</v>
      </c>
      <c r="N1193" s="1" t="s">
        <v>54</v>
      </c>
      <c r="O1193" s="1" t="s">
        <v>16270</v>
      </c>
      <c r="P1193" s="1" t="s">
        <v>16271</v>
      </c>
      <c r="Q1193" s="1" t="s">
        <v>13638</v>
      </c>
      <c r="R1193" s="1">
        <v>23.992000000000001</v>
      </c>
      <c r="S1193" s="1" t="s">
        <v>13638</v>
      </c>
      <c r="T1193" s="1" t="s">
        <v>13638</v>
      </c>
      <c r="U1193" s="8">
        <v>44354</v>
      </c>
      <c r="AJ1193" s="1" t="e" vm="5">
        <v>#N/A</v>
      </c>
      <c r="AY1193" s="1" t="s">
        <v>63</v>
      </c>
      <c r="BD1193" s="1" t="b">
        <v>0</v>
      </c>
    </row>
    <row r="1194" spans="1:56" x14ac:dyDescent="0.25">
      <c r="A1194" s="1" t="s">
        <v>35937</v>
      </c>
      <c r="N1194" s="1" t="s">
        <v>54</v>
      </c>
      <c r="O1194" s="1" t="s">
        <v>16272</v>
      </c>
      <c r="P1194" s="1" t="s">
        <v>13638</v>
      </c>
      <c r="Q1194" s="1" t="s">
        <v>16273</v>
      </c>
      <c r="R1194" s="1">
        <v>23.992000000000001</v>
      </c>
      <c r="S1194" s="1" t="s">
        <v>13638</v>
      </c>
      <c r="T1194" s="1" t="s">
        <v>13638</v>
      </c>
      <c r="U1194" s="8">
        <v>44354</v>
      </c>
      <c r="AJ1194" s="1" t="e" vm="5">
        <v>#N/A</v>
      </c>
      <c r="AY1194" s="1" t="s">
        <v>63</v>
      </c>
      <c r="BD1194" s="1" t="b">
        <v>0</v>
      </c>
    </row>
    <row r="1195" spans="1:56" x14ac:dyDescent="0.25">
      <c r="A1195" s="1" t="s">
        <v>35938</v>
      </c>
      <c r="N1195" s="1" t="s">
        <v>54</v>
      </c>
      <c r="O1195" s="1" t="s">
        <v>381</v>
      </c>
      <c r="P1195" s="1" t="s">
        <v>16274</v>
      </c>
      <c r="Q1195" s="1" t="s">
        <v>13638</v>
      </c>
      <c r="R1195" s="1">
        <v>28.769100000000002</v>
      </c>
      <c r="S1195" s="1" t="s">
        <v>13638</v>
      </c>
      <c r="T1195" s="1" t="s">
        <v>13638</v>
      </c>
      <c r="U1195" s="8">
        <v>44354</v>
      </c>
      <c r="AJ1195" s="1" t="e" vm="5">
        <v>#N/A</v>
      </c>
      <c r="AY1195" s="1" t="s">
        <v>63</v>
      </c>
      <c r="BD1195" s="1" t="b">
        <v>0</v>
      </c>
    </row>
    <row r="1196" spans="1:56" x14ac:dyDescent="0.25">
      <c r="A1196" s="1" t="s">
        <v>35939</v>
      </c>
      <c r="N1196" s="1" t="s">
        <v>54</v>
      </c>
      <c r="O1196" s="1" t="s">
        <v>380</v>
      </c>
      <c r="P1196" s="1" t="s">
        <v>16275</v>
      </c>
      <c r="Q1196" s="1" t="s">
        <v>13638</v>
      </c>
      <c r="R1196" s="1">
        <v>26.215599999999998</v>
      </c>
      <c r="S1196" s="1" t="s">
        <v>13638</v>
      </c>
      <c r="T1196" s="1" t="s">
        <v>13638</v>
      </c>
      <c r="U1196" s="8">
        <v>44354</v>
      </c>
      <c r="AJ1196" s="1" t="e" vm="5">
        <v>#N/A</v>
      </c>
      <c r="AY1196" s="1" t="s">
        <v>63</v>
      </c>
      <c r="BD1196" s="1" t="b">
        <v>0</v>
      </c>
    </row>
    <row r="1197" spans="1:56" x14ac:dyDescent="0.25">
      <c r="A1197" s="1" t="s">
        <v>35940</v>
      </c>
      <c r="N1197" s="1" t="s">
        <v>54</v>
      </c>
      <c r="O1197" s="1" t="s">
        <v>363</v>
      </c>
      <c r="P1197" s="1" t="s">
        <v>16276</v>
      </c>
      <c r="Q1197" s="1" t="s">
        <v>13638</v>
      </c>
      <c r="R1197" s="1">
        <v>35.630000000000003</v>
      </c>
      <c r="S1197" s="1" t="s">
        <v>13638</v>
      </c>
      <c r="T1197" s="1" t="s">
        <v>13638</v>
      </c>
      <c r="U1197" s="8">
        <v>44354</v>
      </c>
      <c r="AJ1197" s="1" t="e" vm="5">
        <v>#N/A</v>
      </c>
      <c r="AY1197" s="1" t="s">
        <v>63</v>
      </c>
      <c r="BD1197" s="1" t="b">
        <v>0</v>
      </c>
    </row>
    <row r="1198" spans="1:56" x14ac:dyDescent="0.25">
      <c r="A1198" s="1" t="s">
        <v>35941</v>
      </c>
      <c r="N1198" s="1" t="s">
        <v>54</v>
      </c>
      <c r="O1198" s="1" t="s">
        <v>362</v>
      </c>
      <c r="P1198" s="1" t="s">
        <v>16277</v>
      </c>
      <c r="Q1198" s="1" t="s">
        <v>16278</v>
      </c>
      <c r="R1198" s="1">
        <v>35.22</v>
      </c>
      <c r="S1198" s="1" t="s">
        <v>13638</v>
      </c>
      <c r="T1198" s="1" t="s">
        <v>13638</v>
      </c>
      <c r="U1198" s="8">
        <v>44354</v>
      </c>
      <c r="AJ1198" s="1" t="e" vm="5">
        <v>#N/A</v>
      </c>
      <c r="AY1198" s="1" t="s">
        <v>63</v>
      </c>
      <c r="BD1198" s="1" t="b">
        <v>0</v>
      </c>
    </row>
    <row r="1199" spans="1:56" x14ac:dyDescent="0.25">
      <c r="A1199" s="1" t="s">
        <v>35942</v>
      </c>
      <c r="N1199" s="1" t="s">
        <v>54</v>
      </c>
      <c r="O1199" s="1" t="s">
        <v>361</v>
      </c>
      <c r="P1199" s="1" t="s">
        <v>16279</v>
      </c>
      <c r="Q1199" s="1" t="s">
        <v>13638</v>
      </c>
      <c r="R1199" s="1">
        <v>32.9</v>
      </c>
      <c r="S1199" s="1" t="s">
        <v>13638</v>
      </c>
      <c r="T1199" s="1" t="s">
        <v>13638</v>
      </c>
      <c r="U1199" s="8">
        <v>44354</v>
      </c>
      <c r="AJ1199" s="1" t="e" vm="5">
        <v>#N/A</v>
      </c>
      <c r="AY1199" s="1" t="s">
        <v>63</v>
      </c>
      <c r="BD1199" s="1" t="b">
        <v>0</v>
      </c>
    </row>
    <row r="1200" spans="1:56" x14ac:dyDescent="0.25">
      <c r="A1200" s="1" t="s">
        <v>35943</v>
      </c>
      <c r="N1200" s="1" t="s">
        <v>54</v>
      </c>
      <c r="O1200" s="1" t="s">
        <v>360</v>
      </c>
      <c r="P1200" s="1" t="s">
        <v>16280</v>
      </c>
      <c r="Q1200" s="1" t="s">
        <v>16281</v>
      </c>
      <c r="R1200" s="1">
        <v>29.45</v>
      </c>
      <c r="S1200" s="1" t="s">
        <v>13638</v>
      </c>
      <c r="T1200" s="1" t="s">
        <v>13638</v>
      </c>
      <c r="U1200" s="8">
        <v>44354</v>
      </c>
      <c r="AJ1200" s="1" t="e" vm="5">
        <v>#N/A</v>
      </c>
      <c r="AY1200" s="1" t="s">
        <v>63</v>
      </c>
      <c r="BD1200" s="1" t="b">
        <v>0</v>
      </c>
    </row>
    <row r="1201" spans="1:56" x14ac:dyDescent="0.25">
      <c r="A1201" s="1" t="s">
        <v>35944</v>
      </c>
      <c r="N1201" s="1" t="s">
        <v>54</v>
      </c>
      <c r="O1201" s="1" t="s">
        <v>16282</v>
      </c>
      <c r="P1201" s="1" t="s">
        <v>16283</v>
      </c>
      <c r="Q1201" s="1" t="s">
        <v>13638</v>
      </c>
      <c r="R1201" s="1">
        <v>77.48</v>
      </c>
      <c r="S1201" s="1" t="s">
        <v>13638</v>
      </c>
      <c r="T1201" s="1" t="s">
        <v>13638</v>
      </c>
      <c r="U1201" s="8">
        <v>44354</v>
      </c>
      <c r="AJ1201" s="1" t="e" vm="5">
        <v>#N/A</v>
      </c>
      <c r="AY1201" s="1" t="s">
        <v>63</v>
      </c>
      <c r="BD1201" s="1" t="b">
        <v>0</v>
      </c>
    </row>
    <row r="1202" spans="1:56" x14ac:dyDescent="0.25">
      <c r="A1202" s="1" t="s">
        <v>35945</v>
      </c>
      <c r="N1202" s="1" t="s">
        <v>54</v>
      </c>
      <c r="O1202" s="1" t="s">
        <v>355</v>
      </c>
      <c r="P1202" s="1" t="s">
        <v>16284</v>
      </c>
      <c r="Q1202" s="1" t="s">
        <v>13638</v>
      </c>
      <c r="R1202" s="1">
        <v>83.14</v>
      </c>
      <c r="S1202" s="1" t="s">
        <v>13638</v>
      </c>
      <c r="T1202" s="1" t="s">
        <v>13638</v>
      </c>
      <c r="U1202" s="8">
        <v>44354</v>
      </c>
      <c r="AJ1202" s="1" t="e" vm="5">
        <v>#N/A</v>
      </c>
      <c r="AY1202" s="1" t="s">
        <v>63</v>
      </c>
      <c r="BD1202" s="1" t="b">
        <v>0</v>
      </c>
    </row>
    <row r="1203" spans="1:56" x14ac:dyDescent="0.25">
      <c r="A1203" s="1" t="s">
        <v>35946</v>
      </c>
      <c r="N1203" s="1" t="s">
        <v>54</v>
      </c>
      <c r="O1203" s="1" t="s">
        <v>354</v>
      </c>
      <c r="P1203" s="1" t="s">
        <v>16285</v>
      </c>
      <c r="Q1203" s="1" t="s">
        <v>16286</v>
      </c>
      <c r="R1203" s="1">
        <v>55.81</v>
      </c>
      <c r="S1203" s="1" t="s">
        <v>13638</v>
      </c>
      <c r="T1203" s="1" t="s">
        <v>13638</v>
      </c>
      <c r="U1203" s="8">
        <v>44354</v>
      </c>
      <c r="AJ1203" s="1" t="e" vm="5">
        <v>#N/A</v>
      </c>
      <c r="AY1203" s="1" t="s">
        <v>63</v>
      </c>
      <c r="BD1203" s="1" t="b">
        <v>0</v>
      </c>
    </row>
    <row r="1204" spans="1:56" x14ac:dyDescent="0.25">
      <c r="A1204" s="1" t="s">
        <v>35947</v>
      </c>
      <c r="N1204" s="1" t="s">
        <v>54</v>
      </c>
      <c r="O1204" s="1" t="s">
        <v>353</v>
      </c>
      <c r="P1204" s="1" t="s">
        <v>16287</v>
      </c>
      <c r="Q1204" s="1" t="s">
        <v>13638</v>
      </c>
      <c r="R1204" s="1">
        <v>77.5</v>
      </c>
      <c r="S1204" s="1" t="s">
        <v>13638</v>
      </c>
      <c r="T1204" s="1" t="s">
        <v>13638</v>
      </c>
      <c r="U1204" s="8">
        <v>44354</v>
      </c>
      <c r="AJ1204" s="1" t="e" vm="5">
        <v>#N/A</v>
      </c>
      <c r="AY1204" s="1" t="s">
        <v>63</v>
      </c>
      <c r="BD1204" s="1" t="b">
        <v>0</v>
      </c>
    </row>
    <row r="1205" spans="1:56" x14ac:dyDescent="0.25">
      <c r="A1205" s="1" t="s">
        <v>35948</v>
      </c>
      <c r="N1205" s="1" t="s">
        <v>54</v>
      </c>
      <c r="O1205" s="1" t="s">
        <v>352</v>
      </c>
      <c r="P1205" s="1" t="s">
        <v>16288</v>
      </c>
      <c r="Q1205" s="1" t="s">
        <v>16289</v>
      </c>
      <c r="R1205" s="1">
        <v>52.38</v>
      </c>
      <c r="S1205" s="1" t="s">
        <v>13638</v>
      </c>
      <c r="T1205" s="1" t="s">
        <v>13638</v>
      </c>
      <c r="U1205" s="8">
        <v>44354</v>
      </c>
      <c r="AJ1205" s="1" t="e" vm="5">
        <v>#N/A</v>
      </c>
      <c r="AY1205" s="1" t="s">
        <v>63</v>
      </c>
      <c r="BD1205" s="1" t="b">
        <v>0</v>
      </c>
    </row>
    <row r="1206" spans="1:56" x14ac:dyDescent="0.25">
      <c r="A1206" s="1" t="s">
        <v>35949</v>
      </c>
      <c r="N1206" s="1" t="s">
        <v>54</v>
      </c>
      <c r="O1206" s="1" t="s">
        <v>351</v>
      </c>
      <c r="P1206" s="1" t="s">
        <v>16290</v>
      </c>
      <c r="Q1206" s="1" t="s">
        <v>13638</v>
      </c>
      <c r="R1206" s="1">
        <v>27.25</v>
      </c>
      <c r="S1206" s="1" t="s">
        <v>13638</v>
      </c>
      <c r="T1206" s="1" t="s">
        <v>13638</v>
      </c>
      <c r="U1206" s="8">
        <v>44354</v>
      </c>
      <c r="AJ1206" s="1" t="e" vm="5">
        <v>#N/A</v>
      </c>
      <c r="AY1206" s="1" t="s">
        <v>63</v>
      </c>
      <c r="BD1206" s="1" t="b">
        <v>0</v>
      </c>
    </row>
    <row r="1207" spans="1:56" x14ac:dyDescent="0.25">
      <c r="A1207" s="1" t="s">
        <v>35950</v>
      </c>
      <c r="N1207" s="1" t="s">
        <v>54</v>
      </c>
      <c r="O1207" s="1" t="s">
        <v>16291</v>
      </c>
      <c r="P1207" s="1" t="s">
        <v>16292</v>
      </c>
      <c r="Q1207" s="1" t="s">
        <v>13638</v>
      </c>
      <c r="R1207" s="1">
        <v>37.72</v>
      </c>
      <c r="S1207" s="1" t="s">
        <v>13638</v>
      </c>
      <c r="T1207" s="1" t="s">
        <v>13638</v>
      </c>
      <c r="U1207" s="8">
        <v>44354</v>
      </c>
      <c r="AJ1207" s="1" t="e" vm="5">
        <v>#N/A</v>
      </c>
      <c r="AY1207" s="1" t="s">
        <v>63</v>
      </c>
      <c r="BD1207" s="1" t="b">
        <v>0</v>
      </c>
    </row>
    <row r="1208" spans="1:56" x14ac:dyDescent="0.25">
      <c r="A1208" s="1" t="s">
        <v>35951</v>
      </c>
      <c r="N1208" s="1" t="s">
        <v>54</v>
      </c>
      <c r="O1208" s="1" t="s">
        <v>348</v>
      </c>
      <c r="P1208" s="1" t="s">
        <v>16293</v>
      </c>
      <c r="Q1208" s="1" t="s">
        <v>16294</v>
      </c>
      <c r="R1208" s="1">
        <v>35.130000000000003</v>
      </c>
      <c r="S1208" s="1" t="s">
        <v>13638</v>
      </c>
      <c r="T1208" s="1" t="s">
        <v>13638</v>
      </c>
      <c r="U1208" s="8">
        <v>44354</v>
      </c>
      <c r="AJ1208" s="1" t="e" vm="5">
        <v>#N/A</v>
      </c>
      <c r="AY1208" s="1" t="s">
        <v>63</v>
      </c>
      <c r="BD1208" s="1" t="b">
        <v>0</v>
      </c>
    </row>
    <row r="1209" spans="1:56" x14ac:dyDescent="0.25">
      <c r="A1209" s="1" t="s">
        <v>35952</v>
      </c>
      <c r="N1209" s="1" t="s">
        <v>54</v>
      </c>
      <c r="O1209" s="1" t="s">
        <v>347</v>
      </c>
      <c r="P1209" s="1" t="s">
        <v>16295</v>
      </c>
      <c r="Q1209" s="1" t="s">
        <v>13638</v>
      </c>
      <c r="R1209" s="1">
        <v>35.799999999999997</v>
      </c>
      <c r="S1209" s="1" t="s">
        <v>13638</v>
      </c>
      <c r="T1209" s="1" t="s">
        <v>13638</v>
      </c>
      <c r="U1209" s="8">
        <v>44354</v>
      </c>
      <c r="AJ1209" s="1" t="e" vm="5">
        <v>#N/A</v>
      </c>
      <c r="AY1209" s="1" t="s">
        <v>63</v>
      </c>
      <c r="BD1209" s="1" t="b">
        <v>0</v>
      </c>
    </row>
    <row r="1210" spans="1:56" x14ac:dyDescent="0.25">
      <c r="A1210" s="1" t="s">
        <v>35953</v>
      </c>
      <c r="N1210" s="1" t="s">
        <v>54</v>
      </c>
      <c r="O1210" s="1" t="s">
        <v>346</v>
      </c>
      <c r="P1210" s="1" t="s">
        <v>16296</v>
      </c>
      <c r="Q1210" s="1" t="s">
        <v>16297</v>
      </c>
      <c r="R1210" s="1">
        <v>33.619999999999997</v>
      </c>
      <c r="S1210" s="1" t="s">
        <v>13638</v>
      </c>
      <c r="T1210" s="1" t="s">
        <v>13638</v>
      </c>
      <c r="U1210" s="8">
        <v>44354</v>
      </c>
      <c r="AJ1210" s="1" t="e" vm="5">
        <v>#N/A</v>
      </c>
      <c r="AY1210" s="1" t="s">
        <v>63</v>
      </c>
      <c r="BD1210" s="1" t="b">
        <v>0</v>
      </c>
    </row>
    <row r="1211" spans="1:56" x14ac:dyDescent="0.25">
      <c r="A1211" s="1" t="s">
        <v>35954</v>
      </c>
      <c r="N1211" s="1" t="s">
        <v>54</v>
      </c>
      <c r="O1211" s="1" t="s">
        <v>257</v>
      </c>
      <c r="P1211" s="1" t="s">
        <v>16318</v>
      </c>
      <c r="Q1211" s="1" t="s">
        <v>13638</v>
      </c>
      <c r="R1211" s="1">
        <v>121.27160000000001</v>
      </c>
      <c r="S1211" s="1" t="s">
        <v>13638</v>
      </c>
      <c r="T1211" s="1" t="s">
        <v>13638</v>
      </c>
      <c r="U1211" s="8">
        <v>44354</v>
      </c>
      <c r="AJ1211" s="1" t="e" vm="5">
        <v>#N/A</v>
      </c>
      <c r="AY1211" s="1" t="s">
        <v>63</v>
      </c>
      <c r="BD1211" s="1" t="b">
        <v>0</v>
      </c>
    </row>
    <row r="1212" spans="1:56" x14ac:dyDescent="0.25">
      <c r="A1212" s="1" t="s">
        <v>35955</v>
      </c>
      <c r="N1212" s="1" t="s">
        <v>54</v>
      </c>
      <c r="O1212" s="1" t="s">
        <v>256</v>
      </c>
      <c r="P1212" s="1" t="s">
        <v>16319</v>
      </c>
      <c r="Q1212" s="1" t="s">
        <v>16320</v>
      </c>
      <c r="R1212" s="1">
        <v>47.460500000000003</v>
      </c>
      <c r="S1212" s="1" t="s">
        <v>13638</v>
      </c>
      <c r="T1212" s="1" t="s">
        <v>13638</v>
      </c>
      <c r="U1212" s="8">
        <v>44354</v>
      </c>
      <c r="AJ1212" s="1" t="e" vm="5">
        <v>#N/A</v>
      </c>
      <c r="AY1212" s="1" t="s">
        <v>63</v>
      </c>
      <c r="BD1212" s="1" t="b">
        <v>0</v>
      </c>
    </row>
    <row r="1213" spans="1:56" x14ac:dyDescent="0.25">
      <c r="A1213" s="1" t="s">
        <v>35956</v>
      </c>
      <c r="N1213" s="1" t="s">
        <v>54</v>
      </c>
      <c r="O1213" s="1" t="s">
        <v>255</v>
      </c>
      <c r="P1213" s="1" t="s">
        <v>16321</v>
      </c>
      <c r="Q1213" s="1" t="s">
        <v>13638</v>
      </c>
      <c r="R1213" s="1">
        <v>111.33710000000001</v>
      </c>
      <c r="S1213" s="1" t="s">
        <v>13638</v>
      </c>
      <c r="T1213" s="1" t="s">
        <v>13638</v>
      </c>
      <c r="U1213" s="8">
        <v>44354</v>
      </c>
      <c r="AJ1213" s="1" t="e" vm="5">
        <v>#N/A</v>
      </c>
      <c r="AY1213" s="1" t="s">
        <v>63</v>
      </c>
      <c r="BD1213" s="1" t="b">
        <v>0</v>
      </c>
    </row>
    <row r="1214" spans="1:56" x14ac:dyDescent="0.25">
      <c r="A1214" s="1" t="s">
        <v>35957</v>
      </c>
      <c r="N1214" s="1" t="s">
        <v>54</v>
      </c>
      <c r="O1214" s="1" t="s">
        <v>254</v>
      </c>
      <c r="P1214" s="1" t="s">
        <v>16322</v>
      </c>
      <c r="Q1214" s="1" t="s">
        <v>16323</v>
      </c>
      <c r="R1214" s="1">
        <v>43.331800000000001</v>
      </c>
      <c r="S1214" s="1" t="s">
        <v>13638</v>
      </c>
      <c r="T1214" s="1" t="s">
        <v>13638</v>
      </c>
      <c r="U1214" s="8">
        <v>44354</v>
      </c>
      <c r="AJ1214" s="1" t="e" vm="5">
        <v>#N/A</v>
      </c>
      <c r="AY1214" s="1" t="s">
        <v>63</v>
      </c>
      <c r="BD1214" s="1" t="b">
        <v>0</v>
      </c>
    </row>
    <row r="1215" spans="1:56" x14ac:dyDescent="0.25">
      <c r="A1215" s="1" t="s">
        <v>35958</v>
      </c>
      <c r="N1215" s="1" t="s">
        <v>54</v>
      </c>
      <c r="O1215" s="1" t="s">
        <v>209</v>
      </c>
      <c r="P1215" s="1" t="s">
        <v>16324</v>
      </c>
      <c r="Q1215" s="1" t="s">
        <v>13638</v>
      </c>
      <c r="R1215" s="1">
        <v>173.20060000000001</v>
      </c>
      <c r="S1215" s="1" t="s">
        <v>13638</v>
      </c>
      <c r="T1215" s="1" t="s">
        <v>13638</v>
      </c>
      <c r="U1215" s="8">
        <v>44354</v>
      </c>
      <c r="AJ1215" s="1" t="e" vm="5">
        <v>#N/A</v>
      </c>
      <c r="AY1215" s="1" t="s">
        <v>63</v>
      </c>
      <c r="BD1215" s="1" t="b">
        <v>0</v>
      </c>
    </row>
    <row r="1216" spans="1:56" x14ac:dyDescent="0.25">
      <c r="A1216" s="1" t="s">
        <v>35959</v>
      </c>
      <c r="N1216" s="1" t="s">
        <v>54</v>
      </c>
      <c r="O1216" s="1" t="s">
        <v>208</v>
      </c>
      <c r="P1216" s="1" t="s">
        <v>16325</v>
      </c>
      <c r="Q1216" s="1" t="s">
        <v>16326</v>
      </c>
      <c r="R1216" s="1">
        <v>133.8673</v>
      </c>
      <c r="S1216" s="1" t="s">
        <v>13638</v>
      </c>
      <c r="T1216" s="1" t="s">
        <v>13638</v>
      </c>
      <c r="U1216" s="8">
        <v>44354</v>
      </c>
      <c r="AJ1216" s="1" t="e" vm="5">
        <v>#N/A</v>
      </c>
      <c r="AY1216" s="1" t="s">
        <v>63</v>
      </c>
      <c r="BD1216" s="1" t="b">
        <v>0</v>
      </c>
    </row>
    <row r="1217" spans="1:56" x14ac:dyDescent="0.25">
      <c r="N1217" s="1" t="s">
        <v>54</v>
      </c>
      <c r="O1217" s="1" t="s">
        <v>207</v>
      </c>
      <c r="P1217" s="1" t="s">
        <v>16327</v>
      </c>
      <c r="Q1217" s="1" t="s">
        <v>13638</v>
      </c>
      <c r="R1217" s="1">
        <v>160.3503</v>
      </c>
      <c r="S1217" s="1" t="s">
        <v>13638</v>
      </c>
      <c r="T1217" s="1" t="s">
        <v>13638</v>
      </c>
      <c r="U1217" s="8">
        <v>44354</v>
      </c>
      <c r="AJ1217" s="1" t="e" vm="5">
        <v>#N/A</v>
      </c>
      <c r="AY1217" s="1" t="s">
        <v>63</v>
      </c>
      <c r="BD1217" s="1" t="b">
        <v>0</v>
      </c>
    </row>
    <row r="1218" spans="1:56" x14ac:dyDescent="0.25">
      <c r="A1218" s="1" t="s">
        <v>5</v>
      </c>
      <c r="N1218" s="1" t="s">
        <v>54</v>
      </c>
      <c r="O1218" s="1" t="s">
        <v>206</v>
      </c>
      <c r="P1218" s="1" t="s">
        <v>16328</v>
      </c>
      <c r="Q1218" s="1" t="s">
        <v>16329</v>
      </c>
      <c r="R1218" s="1">
        <v>123.9284</v>
      </c>
      <c r="S1218" s="1" t="s">
        <v>13638</v>
      </c>
      <c r="T1218" s="1" t="s">
        <v>13638</v>
      </c>
      <c r="U1218" s="8">
        <v>44354</v>
      </c>
      <c r="AJ1218" s="1" t="e" vm="5">
        <v>#N/A</v>
      </c>
      <c r="AY1218" s="1" t="s">
        <v>63</v>
      </c>
      <c r="BD1218" s="1" t="b">
        <v>0</v>
      </c>
    </row>
    <row r="1219" spans="1:56" x14ac:dyDescent="0.25">
      <c r="A1219" s="1" t="s">
        <v>35960</v>
      </c>
      <c r="N1219" s="1" t="s">
        <v>54</v>
      </c>
      <c r="O1219" s="1" t="s">
        <v>205</v>
      </c>
      <c r="P1219" s="1" t="s">
        <v>16330</v>
      </c>
      <c r="Q1219" s="1" t="s">
        <v>13638</v>
      </c>
      <c r="R1219" s="1">
        <v>35.491</v>
      </c>
      <c r="S1219" s="1" t="s">
        <v>13638</v>
      </c>
      <c r="T1219" s="1" t="s">
        <v>13638</v>
      </c>
      <c r="U1219" s="8">
        <v>44354</v>
      </c>
      <c r="AJ1219" s="1" t="e" vm="5">
        <v>#N/A</v>
      </c>
      <c r="AY1219" s="1" t="s">
        <v>63</v>
      </c>
      <c r="BD1219" s="1" t="b">
        <v>0</v>
      </c>
    </row>
    <row r="1220" spans="1:56" x14ac:dyDescent="0.25">
      <c r="A1220" s="1" t="s">
        <v>35961</v>
      </c>
      <c r="N1220" s="1" t="s">
        <v>54</v>
      </c>
      <c r="O1220" s="1" t="s">
        <v>204</v>
      </c>
      <c r="P1220" s="1" t="s">
        <v>16331</v>
      </c>
      <c r="Q1220" s="1" t="s">
        <v>16332</v>
      </c>
      <c r="R1220" s="1">
        <v>31.157</v>
      </c>
      <c r="S1220" s="1" t="s">
        <v>13638</v>
      </c>
      <c r="T1220" s="1" t="s">
        <v>13638</v>
      </c>
      <c r="U1220" s="8">
        <v>44354</v>
      </c>
      <c r="AJ1220" s="1" t="e" vm="5">
        <v>#N/A</v>
      </c>
      <c r="AY1220" s="1" t="s">
        <v>63</v>
      </c>
      <c r="BD1220" s="1" t="b">
        <v>0</v>
      </c>
    </row>
    <row r="1221" spans="1:56" x14ac:dyDescent="0.25">
      <c r="A1221" s="1" t="s">
        <v>35962</v>
      </c>
      <c r="N1221" s="1" t="s">
        <v>54</v>
      </c>
      <c r="O1221" s="1" t="s">
        <v>203</v>
      </c>
      <c r="P1221" s="1" t="s">
        <v>16333</v>
      </c>
      <c r="Q1221" s="1" t="s">
        <v>13638</v>
      </c>
      <c r="R1221" s="1">
        <v>33.878999999999998</v>
      </c>
      <c r="S1221" s="1" t="s">
        <v>13638</v>
      </c>
      <c r="T1221" s="1" t="s">
        <v>13638</v>
      </c>
      <c r="U1221" s="8">
        <v>44354</v>
      </c>
      <c r="AJ1221" s="1" t="e" vm="5">
        <v>#N/A</v>
      </c>
      <c r="AY1221" s="1" t="s">
        <v>63</v>
      </c>
      <c r="BD1221" s="1" t="b">
        <v>0</v>
      </c>
    </row>
    <row r="1222" spans="1:56" x14ac:dyDescent="0.25">
      <c r="A1222" s="1" t="s">
        <v>35963</v>
      </c>
      <c r="N1222" s="1" t="s">
        <v>54</v>
      </c>
      <c r="O1222" s="1" t="s">
        <v>202</v>
      </c>
      <c r="P1222" s="1" t="s">
        <v>16334</v>
      </c>
      <c r="Q1222" s="1" t="s">
        <v>16335</v>
      </c>
      <c r="R1222" s="1">
        <v>29.614899999999999</v>
      </c>
      <c r="S1222" s="1" t="s">
        <v>13638</v>
      </c>
      <c r="T1222" s="1" t="s">
        <v>13638</v>
      </c>
      <c r="U1222" s="8">
        <v>44354</v>
      </c>
      <c r="AJ1222" s="1" t="e" vm="5">
        <v>#N/A</v>
      </c>
      <c r="AY1222" s="1" t="s">
        <v>63</v>
      </c>
      <c r="BD1222" s="1" t="b">
        <v>0</v>
      </c>
    </row>
    <row r="1223" spans="1:56" x14ac:dyDescent="0.25">
      <c r="A1223" s="1" t="s">
        <v>35964</v>
      </c>
      <c r="N1223" s="1" t="s">
        <v>54</v>
      </c>
      <c r="O1223" s="1" t="s">
        <v>201</v>
      </c>
      <c r="P1223" s="1" t="s">
        <v>16336</v>
      </c>
      <c r="Q1223" s="1" t="s">
        <v>16337</v>
      </c>
      <c r="R1223" s="1">
        <v>38.455800000000004</v>
      </c>
      <c r="S1223" s="1" t="s">
        <v>13638</v>
      </c>
      <c r="T1223" s="1" t="s">
        <v>13638</v>
      </c>
      <c r="U1223" s="8">
        <v>44354</v>
      </c>
      <c r="AJ1223" s="1" t="e" vm="5">
        <v>#N/A</v>
      </c>
      <c r="AY1223" s="1" t="s">
        <v>63</v>
      </c>
      <c r="BD1223" s="1" t="b">
        <v>0</v>
      </c>
    </row>
    <row r="1224" spans="1:56" x14ac:dyDescent="0.25">
      <c r="A1224" s="1" t="s">
        <v>35965</v>
      </c>
      <c r="N1224" s="1" t="s">
        <v>54</v>
      </c>
      <c r="O1224" s="1" t="s">
        <v>200</v>
      </c>
      <c r="P1224" s="1" t="s">
        <v>16338</v>
      </c>
      <c r="Q1224" s="1" t="s">
        <v>16339</v>
      </c>
      <c r="R1224" s="1">
        <v>37.0837</v>
      </c>
      <c r="S1224" s="1" t="s">
        <v>13638</v>
      </c>
      <c r="T1224" s="1" t="s">
        <v>13638</v>
      </c>
      <c r="U1224" s="8">
        <v>44354</v>
      </c>
      <c r="AJ1224" s="1" t="e" vm="5">
        <v>#N/A</v>
      </c>
      <c r="AY1224" s="1" t="s">
        <v>63</v>
      </c>
      <c r="BD1224" s="1" t="b">
        <v>0</v>
      </c>
    </row>
    <row r="1225" spans="1:56" x14ac:dyDescent="0.25">
      <c r="A1225" s="1" t="s">
        <v>35966</v>
      </c>
      <c r="N1225" s="1" t="s">
        <v>54</v>
      </c>
      <c r="O1225" s="1" t="s">
        <v>199</v>
      </c>
      <c r="P1225" s="1" t="s">
        <v>16340</v>
      </c>
      <c r="Q1225" s="1" t="s">
        <v>13638</v>
      </c>
      <c r="R1225" s="1">
        <v>70.9542</v>
      </c>
      <c r="S1225" s="1" t="s">
        <v>13638</v>
      </c>
      <c r="T1225" s="1" t="s">
        <v>13638</v>
      </c>
      <c r="U1225" s="8">
        <v>44354</v>
      </c>
      <c r="AJ1225" s="1" t="e" vm="5">
        <v>#N/A</v>
      </c>
      <c r="AY1225" s="1" t="s">
        <v>63</v>
      </c>
      <c r="BD1225" s="1" t="b">
        <v>0</v>
      </c>
    </row>
    <row r="1226" spans="1:56" x14ac:dyDescent="0.25">
      <c r="A1226" s="1" t="s">
        <v>35967</v>
      </c>
      <c r="N1226" s="1" t="s">
        <v>54</v>
      </c>
      <c r="O1226" s="1" t="s">
        <v>198</v>
      </c>
      <c r="P1226" s="1" t="s">
        <v>16341</v>
      </c>
      <c r="Q1226" s="1" t="s">
        <v>13638</v>
      </c>
      <c r="R1226" s="1">
        <v>73.486999999999995</v>
      </c>
      <c r="S1226" s="1" t="s">
        <v>13638</v>
      </c>
      <c r="T1226" s="1" t="s">
        <v>13638</v>
      </c>
      <c r="U1226" s="8">
        <v>44354</v>
      </c>
      <c r="AJ1226" s="1" t="e" vm="5">
        <v>#N/A</v>
      </c>
      <c r="AY1226" s="1" t="s">
        <v>63</v>
      </c>
      <c r="BD1226" s="1" t="b">
        <v>0</v>
      </c>
    </row>
    <row r="1227" spans="1:56" x14ac:dyDescent="0.25">
      <c r="N1227" s="1" t="s">
        <v>54</v>
      </c>
      <c r="O1227" s="1" t="s">
        <v>152</v>
      </c>
      <c r="P1227" s="1" t="s">
        <v>16342</v>
      </c>
      <c r="Q1227" s="1" t="s">
        <v>13638</v>
      </c>
      <c r="R1227" s="1">
        <v>260.93430000000001</v>
      </c>
      <c r="S1227" s="1" t="s">
        <v>13638</v>
      </c>
      <c r="T1227" s="1" t="s">
        <v>13638</v>
      </c>
      <c r="U1227" s="8">
        <v>44354</v>
      </c>
      <c r="AJ1227" s="1" t="e" vm="5">
        <v>#N/A</v>
      </c>
      <c r="AY1227" s="1" t="s">
        <v>63</v>
      </c>
      <c r="BD1227" s="1" t="b">
        <v>0</v>
      </c>
    </row>
    <row r="1228" spans="1:56" x14ac:dyDescent="0.25">
      <c r="A1228" s="1" t="s">
        <v>6</v>
      </c>
      <c r="N1228" s="1" t="s">
        <v>54</v>
      </c>
      <c r="O1228" s="1" t="s">
        <v>151</v>
      </c>
      <c r="P1228" s="1" t="s">
        <v>16343</v>
      </c>
      <c r="Q1228" s="1" t="s">
        <v>13638</v>
      </c>
      <c r="R1228" s="1">
        <v>242.89169999999999</v>
      </c>
      <c r="S1228" s="1" t="s">
        <v>13638</v>
      </c>
      <c r="T1228" s="1" t="s">
        <v>13638</v>
      </c>
      <c r="U1228" s="8">
        <v>44354</v>
      </c>
      <c r="AJ1228" s="1" t="e" vm="5">
        <v>#N/A</v>
      </c>
      <c r="AY1228" s="1" t="s">
        <v>63</v>
      </c>
      <c r="BD1228" s="1" t="b">
        <v>0</v>
      </c>
    </row>
    <row r="1229" spans="1:56" x14ac:dyDescent="0.25">
      <c r="A1229" s="1" t="s">
        <v>35968</v>
      </c>
      <c r="N1229" s="1" t="s">
        <v>54</v>
      </c>
      <c r="O1229" s="1" t="s">
        <v>150</v>
      </c>
      <c r="P1229" s="1" t="s">
        <v>16344</v>
      </c>
      <c r="Q1229" s="1" t="s">
        <v>16345</v>
      </c>
      <c r="R1229" s="1">
        <v>135.3518</v>
      </c>
      <c r="S1229" s="1" t="s">
        <v>13638</v>
      </c>
      <c r="T1229" s="1" t="s">
        <v>13638</v>
      </c>
      <c r="U1229" s="8">
        <v>44354</v>
      </c>
      <c r="AJ1229" s="1" t="e" vm="5">
        <v>#N/A</v>
      </c>
      <c r="AY1229" s="1" t="s">
        <v>63</v>
      </c>
      <c r="BD1229" s="1" t="b">
        <v>0</v>
      </c>
    </row>
    <row r="1230" spans="1:56" x14ac:dyDescent="0.25">
      <c r="A1230" s="1" t="s">
        <v>35969</v>
      </c>
      <c r="N1230" s="1" t="s">
        <v>54</v>
      </c>
      <c r="O1230" s="1" t="s">
        <v>149</v>
      </c>
      <c r="P1230" s="1" t="s">
        <v>16346</v>
      </c>
      <c r="Q1230" s="1" t="s">
        <v>16347</v>
      </c>
      <c r="R1230" s="1">
        <v>125.2313</v>
      </c>
      <c r="S1230" s="1" t="s">
        <v>13638</v>
      </c>
      <c r="T1230" s="1" t="s">
        <v>13638</v>
      </c>
      <c r="U1230" s="8">
        <v>44354</v>
      </c>
      <c r="AJ1230" s="1" t="e" vm="5">
        <v>#N/A</v>
      </c>
      <c r="AY1230" s="1" t="s">
        <v>63</v>
      </c>
      <c r="BD1230" s="1" t="b">
        <v>0</v>
      </c>
    </row>
    <row r="1231" spans="1:56" x14ac:dyDescent="0.25">
      <c r="A1231" s="1" t="s">
        <v>35970</v>
      </c>
      <c r="N1231" s="1" t="s">
        <v>54</v>
      </c>
      <c r="O1231" s="1" t="s">
        <v>140</v>
      </c>
      <c r="P1231" s="1" t="s">
        <v>16348</v>
      </c>
      <c r="Q1231" s="1" t="s">
        <v>16349</v>
      </c>
      <c r="R1231" s="1">
        <v>64.251900000000006</v>
      </c>
      <c r="S1231" s="1" t="s">
        <v>13638</v>
      </c>
      <c r="T1231" s="1" t="s">
        <v>13638</v>
      </c>
      <c r="U1231" s="8">
        <v>44354</v>
      </c>
      <c r="AJ1231" s="1" t="e" vm="5">
        <v>#N/A</v>
      </c>
      <c r="AY1231" s="1" t="s">
        <v>63</v>
      </c>
      <c r="BD1231" s="1" t="b">
        <v>0</v>
      </c>
    </row>
    <row r="1232" spans="1:56" x14ac:dyDescent="0.25">
      <c r="A1232" s="1" t="s">
        <v>35971</v>
      </c>
      <c r="N1232" s="1" t="s">
        <v>54</v>
      </c>
      <c r="O1232" s="1" t="s">
        <v>139</v>
      </c>
      <c r="P1232" s="1" t="s">
        <v>16350</v>
      </c>
      <c r="Q1232" s="1" t="s">
        <v>16351</v>
      </c>
      <c r="R1232" s="1">
        <v>58.663699999999999</v>
      </c>
      <c r="S1232" s="1" t="s">
        <v>13638</v>
      </c>
      <c r="T1232" s="1" t="s">
        <v>13638</v>
      </c>
      <c r="U1232" s="8">
        <v>44354</v>
      </c>
      <c r="AJ1232" s="1" t="e" vm="5">
        <v>#N/A</v>
      </c>
      <c r="AY1232" s="1" t="s">
        <v>63</v>
      </c>
      <c r="BD1232" s="1" t="b">
        <v>0</v>
      </c>
    </row>
    <row r="1233" spans="1:56" x14ac:dyDescent="0.25">
      <c r="N1233" s="1" t="s">
        <v>54</v>
      </c>
      <c r="O1233" s="1" t="s">
        <v>16352</v>
      </c>
      <c r="P1233" s="1" t="s">
        <v>16353</v>
      </c>
      <c r="Q1233" s="1" t="s">
        <v>13638</v>
      </c>
      <c r="R1233" s="1">
        <v>127.223</v>
      </c>
      <c r="S1233" s="1" t="s">
        <v>13638</v>
      </c>
      <c r="T1233" s="1" t="s">
        <v>13638</v>
      </c>
      <c r="U1233" s="8">
        <v>44354</v>
      </c>
      <c r="AJ1233" s="1" t="e" vm="5">
        <v>#N/A</v>
      </c>
      <c r="AY1233" s="1" t="s">
        <v>63</v>
      </c>
      <c r="BD1233" s="1" t="b">
        <v>0</v>
      </c>
    </row>
    <row r="1234" spans="1:56" x14ac:dyDescent="0.25">
      <c r="A1234" s="1" t="s">
        <v>7</v>
      </c>
      <c r="N1234" s="1" t="s">
        <v>54</v>
      </c>
      <c r="O1234" s="1" t="s">
        <v>16354</v>
      </c>
      <c r="P1234" s="1" t="s">
        <v>16355</v>
      </c>
      <c r="Q1234" s="1" t="s">
        <v>13638</v>
      </c>
      <c r="R1234" s="1">
        <v>138.93729999999999</v>
      </c>
      <c r="S1234" s="1" t="s">
        <v>13638</v>
      </c>
      <c r="T1234" s="1" t="s">
        <v>13638</v>
      </c>
      <c r="U1234" s="8">
        <v>44354</v>
      </c>
      <c r="AJ1234" s="1" t="e" vm="5">
        <v>#N/A</v>
      </c>
      <c r="AY1234" s="1" t="s">
        <v>63</v>
      </c>
      <c r="BD1234" s="1" t="b">
        <v>0</v>
      </c>
    </row>
    <row r="1235" spans="1:56" x14ac:dyDescent="0.25">
      <c r="A1235" s="1" t="s">
        <v>35972</v>
      </c>
      <c r="N1235" s="1" t="s">
        <v>56</v>
      </c>
      <c r="O1235" s="1" t="s">
        <v>3484</v>
      </c>
      <c r="P1235" s="1" t="s">
        <v>16380</v>
      </c>
      <c r="Q1235" s="1" t="s">
        <v>13638</v>
      </c>
      <c r="R1235" s="1">
        <v>43.34</v>
      </c>
      <c r="S1235" s="1" t="s">
        <v>13638</v>
      </c>
      <c r="T1235" s="1" t="s">
        <v>13638</v>
      </c>
      <c r="U1235" s="8">
        <v>44354</v>
      </c>
      <c r="AJ1235" s="1" t="e" vm="5">
        <v>#N/A</v>
      </c>
      <c r="AY1235" s="1" t="s">
        <v>63</v>
      </c>
      <c r="BD1235" s="1" t="b">
        <v>0</v>
      </c>
    </row>
    <row r="1236" spans="1:56" x14ac:dyDescent="0.25">
      <c r="A1236" s="1" t="s">
        <v>35973</v>
      </c>
      <c r="N1236" s="1" t="s">
        <v>56</v>
      </c>
      <c r="O1236" s="1" t="s">
        <v>3483</v>
      </c>
      <c r="P1236" s="1" t="s">
        <v>16381</v>
      </c>
      <c r="Q1236" s="1" t="s">
        <v>13638</v>
      </c>
      <c r="R1236" s="1">
        <v>40.11</v>
      </c>
      <c r="S1236" s="1" t="s">
        <v>13638</v>
      </c>
      <c r="T1236" s="1" t="s">
        <v>13638</v>
      </c>
      <c r="U1236" s="8">
        <v>44354</v>
      </c>
      <c r="AJ1236" s="1" t="e" vm="5">
        <v>#N/A</v>
      </c>
      <c r="AY1236" s="1" t="s">
        <v>63</v>
      </c>
      <c r="BD1236" s="1" t="b">
        <v>0</v>
      </c>
    </row>
    <row r="1237" spans="1:56" x14ac:dyDescent="0.25">
      <c r="A1237" s="1" t="s">
        <v>35974</v>
      </c>
      <c r="N1237" s="1" t="s">
        <v>56</v>
      </c>
      <c r="O1237" s="1" t="s">
        <v>3482</v>
      </c>
      <c r="P1237" s="1" t="s">
        <v>16382</v>
      </c>
      <c r="Q1237" s="1" t="s">
        <v>16383</v>
      </c>
      <c r="R1237" s="1">
        <v>298.92</v>
      </c>
      <c r="S1237" s="1" t="s">
        <v>13638</v>
      </c>
      <c r="T1237" s="1" t="s">
        <v>13638</v>
      </c>
      <c r="U1237" s="8">
        <v>44354</v>
      </c>
      <c r="AJ1237" s="1" t="e" vm="5">
        <v>#N/A</v>
      </c>
      <c r="AY1237" s="1" t="s">
        <v>63</v>
      </c>
      <c r="BD1237" s="1" t="b">
        <v>0</v>
      </c>
    </row>
    <row r="1238" spans="1:56" x14ac:dyDescent="0.25">
      <c r="A1238" s="1" t="s">
        <v>35975</v>
      </c>
      <c r="N1238" s="1" t="s">
        <v>56</v>
      </c>
      <c r="O1238" s="1" t="s">
        <v>3481</v>
      </c>
      <c r="P1238" s="1" t="s">
        <v>16384</v>
      </c>
      <c r="Q1238" s="1" t="s">
        <v>16385</v>
      </c>
      <c r="R1238" s="1">
        <v>167.41</v>
      </c>
      <c r="S1238" s="1" t="s">
        <v>13638</v>
      </c>
      <c r="T1238" s="1" t="s">
        <v>13638</v>
      </c>
      <c r="U1238" s="8">
        <v>44354</v>
      </c>
      <c r="AJ1238" s="1" t="e" vm="5">
        <v>#N/A</v>
      </c>
      <c r="AY1238" s="1" t="s">
        <v>63</v>
      </c>
      <c r="BD1238" s="1" t="b">
        <v>0</v>
      </c>
    </row>
    <row r="1239" spans="1:56" x14ac:dyDescent="0.25">
      <c r="A1239" s="1" t="s">
        <v>35976</v>
      </c>
      <c r="N1239" s="1" t="s">
        <v>56</v>
      </c>
      <c r="O1239" s="1" t="s">
        <v>3352</v>
      </c>
      <c r="P1239" s="1" t="s">
        <v>28743</v>
      </c>
      <c r="Q1239" s="1" t="s">
        <v>13638</v>
      </c>
      <c r="R1239" s="1">
        <v>52.95</v>
      </c>
      <c r="S1239" s="1" t="s">
        <v>13638</v>
      </c>
      <c r="T1239" s="1" t="s">
        <v>13638</v>
      </c>
      <c r="U1239" s="8">
        <v>44354</v>
      </c>
      <c r="AJ1239" s="1" t="e" vm="5">
        <v>#N/A</v>
      </c>
      <c r="AY1239" s="1" t="s">
        <v>63</v>
      </c>
      <c r="BD1239" s="1" t="b">
        <v>0</v>
      </c>
    </row>
    <row r="1240" spans="1:56" x14ac:dyDescent="0.25">
      <c r="A1240" s="1" t="s">
        <v>35977</v>
      </c>
      <c r="N1240" s="1" t="s">
        <v>56</v>
      </c>
      <c r="O1240" s="1" t="s">
        <v>3351</v>
      </c>
      <c r="P1240" s="1" t="s">
        <v>28744</v>
      </c>
      <c r="Q1240" s="1" t="s">
        <v>13638</v>
      </c>
      <c r="R1240" s="1">
        <v>49.03</v>
      </c>
      <c r="S1240" s="1" t="s">
        <v>13638</v>
      </c>
      <c r="T1240" s="1" t="s">
        <v>13638</v>
      </c>
      <c r="U1240" s="8">
        <v>44354</v>
      </c>
      <c r="AJ1240" s="1" t="e" vm="5">
        <v>#N/A</v>
      </c>
      <c r="AY1240" s="1" t="s">
        <v>63</v>
      </c>
      <c r="BD1240" s="1" t="b">
        <v>0</v>
      </c>
    </row>
    <row r="1241" spans="1:56" x14ac:dyDescent="0.25">
      <c r="N1241" s="1" t="s">
        <v>56</v>
      </c>
      <c r="O1241" s="1" t="s">
        <v>3350</v>
      </c>
      <c r="P1241" s="1" t="s">
        <v>28745</v>
      </c>
      <c r="Q1241" s="1" t="s">
        <v>28746</v>
      </c>
      <c r="R1241" s="1">
        <v>174.28</v>
      </c>
      <c r="S1241" s="1" t="s">
        <v>13638</v>
      </c>
      <c r="T1241" s="1" t="s">
        <v>13638</v>
      </c>
      <c r="U1241" s="8">
        <v>44354</v>
      </c>
      <c r="AJ1241" s="1" t="e" vm="5">
        <v>#N/A</v>
      </c>
      <c r="AY1241" s="1" t="s">
        <v>63</v>
      </c>
      <c r="BD1241" s="1" t="b">
        <v>0</v>
      </c>
    </row>
    <row r="1242" spans="1:56" x14ac:dyDescent="0.25">
      <c r="A1242" s="1" t="s">
        <v>30</v>
      </c>
      <c r="N1242" s="1" t="s">
        <v>56</v>
      </c>
      <c r="O1242" s="1" t="s">
        <v>3349</v>
      </c>
      <c r="P1242" s="1" t="s">
        <v>28747</v>
      </c>
      <c r="Q1242" s="1" t="s">
        <v>28748</v>
      </c>
      <c r="R1242" s="1">
        <v>97.81</v>
      </c>
      <c r="S1242" s="1" t="s">
        <v>13638</v>
      </c>
      <c r="T1242" s="1" t="s">
        <v>13638</v>
      </c>
      <c r="U1242" s="8">
        <v>44354</v>
      </c>
      <c r="AJ1242" s="1" t="e" vm="5">
        <v>#N/A</v>
      </c>
      <c r="AY1242" s="1" t="s">
        <v>63</v>
      </c>
      <c r="BD1242" s="1" t="b">
        <v>0</v>
      </c>
    </row>
    <row r="1243" spans="1:56" x14ac:dyDescent="0.25">
      <c r="A1243" s="1" t="s">
        <v>35978</v>
      </c>
      <c r="N1243" s="1" t="s">
        <v>56</v>
      </c>
      <c r="O1243" s="1" t="s">
        <v>3322</v>
      </c>
      <c r="P1243" s="1" t="s">
        <v>16386</v>
      </c>
      <c r="Q1243" s="1" t="s">
        <v>13638</v>
      </c>
      <c r="R1243" s="1">
        <v>71.682100000000005</v>
      </c>
      <c r="S1243" s="1" t="s">
        <v>13638</v>
      </c>
      <c r="T1243" s="1" t="s">
        <v>13638</v>
      </c>
      <c r="U1243" s="8">
        <v>44354</v>
      </c>
      <c r="AJ1243" s="1" t="e" vm="5">
        <v>#N/A</v>
      </c>
      <c r="AY1243" s="1" t="s">
        <v>63</v>
      </c>
      <c r="BD1243" s="1" t="b">
        <v>0</v>
      </c>
    </row>
    <row r="1244" spans="1:56" x14ac:dyDescent="0.25">
      <c r="A1244" s="1" t="s">
        <v>35979</v>
      </c>
      <c r="N1244" s="1" t="s">
        <v>56</v>
      </c>
      <c r="O1244" s="1" t="s">
        <v>3321</v>
      </c>
      <c r="P1244" s="1" t="s">
        <v>16387</v>
      </c>
      <c r="Q1244" s="1" t="s">
        <v>16388</v>
      </c>
      <c r="R1244" s="1">
        <v>48.322699999999998</v>
      </c>
      <c r="S1244" s="1" t="s">
        <v>13638</v>
      </c>
      <c r="T1244" s="1" t="s">
        <v>13638</v>
      </c>
      <c r="U1244" s="8">
        <v>44354</v>
      </c>
      <c r="AJ1244" s="1" t="e" vm="5">
        <v>#N/A</v>
      </c>
      <c r="AY1244" s="1" t="s">
        <v>63</v>
      </c>
      <c r="BD1244" s="1" t="b">
        <v>0</v>
      </c>
    </row>
    <row r="1245" spans="1:56" x14ac:dyDescent="0.25">
      <c r="A1245" s="1" t="s">
        <v>35980</v>
      </c>
      <c r="N1245" s="1" t="s">
        <v>56</v>
      </c>
      <c r="O1245" s="1" t="s">
        <v>3320</v>
      </c>
      <c r="P1245" s="1" t="s">
        <v>16389</v>
      </c>
      <c r="Q1245" s="1" t="s">
        <v>13638</v>
      </c>
      <c r="R1245" s="1">
        <v>65.539400000000001</v>
      </c>
      <c r="S1245" s="1" t="s">
        <v>13638</v>
      </c>
      <c r="T1245" s="1" t="s">
        <v>13638</v>
      </c>
      <c r="U1245" s="8">
        <v>44354</v>
      </c>
      <c r="AJ1245" s="1" t="e" vm="5">
        <v>#N/A</v>
      </c>
      <c r="AY1245" s="1" t="s">
        <v>63</v>
      </c>
      <c r="BD1245" s="1" t="b">
        <v>0</v>
      </c>
    </row>
    <row r="1246" spans="1:56" x14ac:dyDescent="0.25">
      <c r="A1246" s="1" t="s">
        <v>35981</v>
      </c>
      <c r="N1246" s="1" t="s">
        <v>56</v>
      </c>
      <c r="O1246" s="1" t="s">
        <v>3319</v>
      </c>
      <c r="P1246" s="1" t="s">
        <v>16390</v>
      </c>
      <c r="Q1246" s="1" t="s">
        <v>16391</v>
      </c>
      <c r="R1246" s="1">
        <v>25.308</v>
      </c>
      <c r="S1246" s="1" t="s">
        <v>13638</v>
      </c>
      <c r="T1246" s="1" t="s">
        <v>13638</v>
      </c>
      <c r="U1246" s="8">
        <v>44354</v>
      </c>
      <c r="AJ1246" s="1" t="e" vm="5">
        <v>#N/A</v>
      </c>
      <c r="AY1246" s="1" t="s">
        <v>63</v>
      </c>
      <c r="BD1246" s="1" t="b">
        <v>0</v>
      </c>
    </row>
    <row r="1247" spans="1:56" x14ac:dyDescent="0.25">
      <c r="N1247" s="1" t="s">
        <v>56</v>
      </c>
      <c r="O1247" s="1" t="s">
        <v>3212</v>
      </c>
      <c r="P1247" s="1" t="s">
        <v>16392</v>
      </c>
      <c r="Q1247" s="1" t="s">
        <v>13638</v>
      </c>
      <c r="R1247" s="1">
        <v>92.84</v>
      </c>
      <c r="S1247" s="1" t="s">
        <v>13638</v>
      </c>
      <c r="T1247" s="1" t="s">
        <v>13638</v>
      </c>
      <c r="U1247" s="8">
        <v>44354</v>
      </c>
      <c r="AJ1247" s="1" t="e" vm="5">
        <v>#N/A</v>
      </c>
      <c r="AY1247" s="1" t="s">
        <v>63</v>
      </c>
      <c r="BD1247" s="1" t="b">
        <v>0</v>
      </c>
    </row>
    <row r="1248" spans="1:56" x14ac:dyDescent="0.25">
      <c r="A1248" s="1" t="s">
        <v>93</v>
      </c>
      <c r="N1248" s="1" t="s">
        <v>56</v>
      </c>
      <c r="O1248" s="1" t="s">
        <v>3211</v>
      </c>
      <c r="P1248" s="1" t="s">
        <v>16393</v>
      </c>
      <c r="Q1248" s="1" t="s">
        <v>16394</v>
      </c>
      <c r="R1248" s="1">
        <v>31.06</v>
      </c>
      <c r="S1248" s="1" t="s">
        <v>13638</v>
      </c>
      <c r="T1248" s="1" t="s">
        <v>13638</v>
      </c>
      <c r="U1248" s="8">
        <v>44354</v>
      </c>
      <c r="AJ1248" s="1" t="e" vm="5">
        <v>#N/A</v>
      </c>
      <c r="AY1248" s="1" t="s">
        <v>63</v>
      </c>
      <c r="BD1248" s="1" t="b">
        <v>0</v>
      </c>
    </row>
    <row r="1249" spans="1:56" x14ac:dyDescent="0.25">
      <c r="A1249" s="1" t="s">
        <v>35982</v>
      </c>
      <c r="N1249" s="1" t="s">
        <v>56</v>
      </c>
      <c r="O1249" s="1" t="s">
        <v>3210</v>
      </c>
      <c r="P1249" s="1" t="s">
        <v>16395</v>
      </c>
      <c r="Q1249" s="1" t="s">
        <v>13638</v>
      </c>
      <c r="R1249" s="1">
        <v>84.73</v>
      </c>
      <c r="S1249" s="1" t="s">
        <v>13638</v>
      </c>
      <c r="T1249" s="1" t="s">
        <v>13638</v>
      </c>
      <c r="U1249" s="8">
        <v>44354</v>
      </c>
      <c r="AJ1249" s="1" t="e" vm="5">
        <v>#N/A</v>
      </c>
      <c r="AY1249" s="1" t="s">
        <v>63</v>
      </c>
      <c r="BD1249" s="1" t="b">
        <v>0</v>
      </c>
    </row>
    <row r="1250" spans="1:56" x14ac:dyDescent="0.25">
      <c r="A1250" s="1" t="s">
        <v>35983</v>
      </c>
      <c r="N1250" s="1" t="s">
        <v>56</v>
      </c>
      <c r="O1250" s="1" t="s">
        <v>3209</v>
      </c>
      <c r="P1250" s="1" t="s">
        <v>16396</v>
      </c>
      <c r="Q1250" s="1" t="s">
        <v>16397</v>
      </c>
      <c r="R1250" s="1">
        <v>24.73</v>
      </c>
      <c r="S1250" s="1" t="s">
        <v>13638</v>
      </c>
      <c r="T1250" s="1" t="s">
        <v>13638</v>
      </c>
      <c r="U1250" s="8">
        <v>44354</v>
      </c>
      <c r="AJ1250" s="1" t="e" vm="5">
        <v>#N/A</v>
      </c>
      <c r="AY1250" s="1" t="s">
        <v>63</v>
      </c>
      <c r="BD1250" s="1" t="b">
        <v>0</v>
      </c>
    </row>
    <row r="1251" spans="1:56" x14ac:dyDescent="0.25">
      <c r="A1251" s="1" t="s">
        <v>35984</v>
      </c>
      <c r="N1251" s="1" t="s">
        <v>56</v>
      </c>
      <c r="O1251" s="1" t="s">
        <v>3131</v>
      </c>
      <c r="P1251" s="1" t="s">
        <v>16398</v>
      </c>
      <c r="Q1251" s="1" t="s">
        <v>13638</v>
      </c>
      <c r="R1251" s="1">
        <v>96.76</v>
      </c>
      <c r="S1251" s="1" t="s">
        <v>13638</v>
      </c>
      <c r="T1251" s="1" t="s">
        <v>13638</v>
      </c>
      <c r="U1251" s="8">
        <v>44354</v>
      </c>
      <c r="AJ1251" s="1" t="e" vm="5">
        <v>#N/A</v>
      </c>
      <c r="AY1251" s="1" t="s">
        <v>63</v>
      </c>
      <c r="BD1251" s="1" t="b">
        <v>0</v>
      </c>
    </row>
    <row r="1252" spans="1:56" x14ac:dyDescent="0.25">
      <c r="A1252" s="1" t="s">
        <v>35985</v>
      </c>
      <c r="N1252" s="1" t="s">
        <v>56</v>
      </c>
      <c r="O1252" s="1" t="s">
        <v>3130</v>
      </c>
      <c r="P1252" s="1" t="s">
        <v>16399</v>
      </c>
      <c r="Q1252" s="1" t="s">
        <v>16400</v>
      </c>
      <c r="R1252" s="1">
        <v>41.4</v>
      </c>
      <c r="S1252" s="1" t="s">
        <v>13638</v>
      </c>
      <c r="T1252" s="1" t="s">
        <v>13638</v>
      </c>
      <c r="U1252" s="8">
        <v>44354</v>
      </c>
      <c r="AJ1252" s="1" t="e" vm="5">
        <v>#N/A</v>
      </c>
      <c r="AY1252" s="1" t="s">
        <v>63</v>
      </c>
      <c r="BD1252" s="1" t="b">
        <v>0</v>
      </c>
    </row>
    <row r="1253" spans="1:56" x14ac:dyDescent="0.25">
      <c r="N1253" s="1" t="s">
        <v>56</v>
      </c>
      <c r="O1253" s="1" t="s">
        <v>3129</v>
      </c>
      <c r="P1253" s="1" t="s">
        <v>16401</v>
      </c>
      <c r="Q1253" s="1" t="s">
        <v>13638</v>
      </c>
      <c r="R1253" s="1">
        <v>93.01</v>
      </c>
      <c r="S1253" s="1" t="s">
        <v>13638</v>
      </c>
      <c r="T1253" s="1" t="s">
        <v>13638</v>
      </c>
      <c r="U1253" s="8">
        <v>44354</v>
      </c>
      <c r="AJ1253" s="1" t="e" vm="5">
        <v>#N/A</v>
      </c>
      <c r="AY1253" s="1" t="s">
        <v>63</v>
      </c>
      <c r="BD1253" s="1" t="b">
        <v>0</v>
      </c>
    </row>
    <row r="1254" spans="1:56" x14ac:dyDescent="0.25">
      <c r="A1254" s="1" t="s">
        <v>8</v>
      </c>
      <c r="N1254" s="1" t="s">
        <v>56</v>
      </c>
      <c r="O1254" s="1" t="s">
        <v>3128</v>
      </c>
      <c r="P1254" s="1" t="s">
        <v>16402</v>
      </c>
      <c r="Q1254" s="1" t="s">
        <v>16403</v>
      </c>
      <c r="R1254" s="1">
        <v>16.63</v>
      </c>
      <c r="S1254" s="1" t="s">
        <v>13638</v>
      </c>
      <c r="T1254" s="1" t="s">
        <v>13638</v>
      </c>
      <c r="U1254" s="8">
        <v>44354</v>
      </c>
      <c r="AJ1254" s="1" t="e" vm="5">
        <v>#N/A</v>
      </c>
      <c r="AY1254" s="1" t="s">
        <v>63</v>
      </c>
      <c r="BD1254" s="1" t="b">
        <v>0</v>
      </c>
    </row>
    <row r="1255" spans="1:56" x14ac:dyDescent="0.25">
      <c r="A1255" s="1" t="s">
        <v>35986</v>
      </c>
      <c r="N1255" s="1" t="s">
        <v>56</v>
      </c>
      <c r="O1255" s="1" t="s">
        <v>3127</v>
      </c>
      <c r="P1255" s="1" t="s">
        <v>16404</v>
      </c>
      <c r="Q1255" s="1" t="s">
        <v>13638</v>
      </c>
      <c r="R1255" s="1">
        <v>86.91</v>
      </c>
      <c r="S1255" s="1" t="s">
        <v>13638</v>
      </c>
      <c r="T1255" s="1" t="s">
        <v>13638</v>
      </c>
      <c r="U1255" s="8">
        <v>44354</v>
      </c>
      <c r="AJ1255" s="1" t="e" vm="5">
        <v>#N/A</v>
      </c>
      <c r="AY1255" s="1" t="s">
        <v>63</v>
      </c>
      <c r="BD1255" s="1" t="b">
        <v>0</v>
      </c>
    </row>
    <row r="1256" spans="1:56" x14ac:dyDescent="0.25">
      <c r="A1256" s="1" t="s">
        <v>35987</v>
      </c>
      <c r="N1256" s="1" t="s">
        <v>56</v>
      </c>
      <c r="O1256" s="1" t="s">
        <v>3126</v>
      </c>
      <c r="P1256" s="1" t="s">
        <v>16405</v>
      </c>
      <c r="Q1256" s="1" t="s">
        <v>16406</v>
      </c>
      <c r="R1256" s="1">
        <v>19.5</v>
      </c>
      <c r="S1256" s="1" t="s">
        <v>13638</v>
      </c>
      <c r="T1256" s="1" t="s">
        <v>13638</v>
      </c>
      <c r="U1256" s="8">
        <v>44354</v>
      </c>
      <c r="AJ1256" s="1" t="e" vm="5">
        <v>#N/A</v>
      </c>
      <c r="AY1256" s="1" t="s">
        <v>63</v>
      </c>
      <c r="BD1256" s="1" t="b">
        <v>0</v>
      </c>
    </row>
    <row r="1257" spans="1:56" x14ac:dyDescent="0.25">
      <c r="A1257" s="1" t="s">
        <v>35988</v>
      </c>
      <c r="N1257" s="1" t="s">
        <v>56</v>
      </c>
      <c r="O1257" s="1" t="s">
        <v>3045</v>
      </c>
      <c r="P1257" s="1" t="s">
        <v>28749</v>
      </c>
      <c r="Q1257" s="1" t="s">
        <v>13638</v>
      </c>
      <c r="R1257" s="1">
        <v>34.64</v>
      </c>
      <c r="S1257" s="1" t="s">
        <v>13638</v>
      </c>
      <c r="T1257" s="1" t="s">
        <v>13638</v>
      </c>
      <c r="U1257" s="8">
        <v>44354</v>
      </c>
      <c r="AJ1257" s="1" t="e" vm="5">
        <v>#N/A</v>
      </c>
      <c r="AY1257" s="1" t="s">
        <v>63</v>
      </c>
      <c r="BD1257" s="1" t="b">
        <v>0</v>
      </c>
    </row>
    <row r="1258" spans="1:56" x14ac:dyDescent="0.25">
      <c r="A1258" s="1" t="s">
        <v>35989</v>
      </c>
      <c r="N1258" s="1" t="s">
        <v>56</v>
      </c>
      <c r="O1258" s="1" t="s">
        <v>3044</v>
      </c>
      <c r="P1258" s="1" t="s">
        <v>28750</v>
      </c>
      <c r="Q1258" s="1" t="s">
        <v>13638</v>
      </c>
      <c r="R1258" s="1">
        <v>43.47</v>
      </c>
      <c r="S1258" s="1" t="s">
        <v>13638</v>
      </c>
      <c r="T1258" s="1" t="s">
        <v>13638</v>
      </c>
      <c r="U1258" s="8">
        <v>44354</v>
      </c>
      <c r="AJ1258" s="1" t="e" vm="5">
        <v>#N/A</v>
      </c>
      <c r="AY1258" s="1" t="s">
        <v>63</v>
      </c>
      <c r="BD1258" s="1" t="b">
        <v>0</v>
      </c>
    </row>
    <row r="1259" spans="1:56" x14ac:dyDescent="0.25">
      <c r="A1259" s="1" t="s">
        <v>35990</v>
      </c>
      <c r="N1259" s="1" t="s">
        <v>56</v>
      </c>
      <c r="O1259" s="1" t="s">
        <v>3043</v>
      </c>
      <c r="P1259" s="1" t="s">
        <v>28751</v>
      </c>
      <c r="Q1259" s="1" t="s">
        <v>13638</v>
      </c>
      <c r="R1259" s="1">
        <v>66.58</v>
      </c>
      <c r="S1259" s="1" t="s">
        <v>13638</v>
      </c>
      <c r="T1259" s="1" t="s">
        <v>13638</v>
      </c>
      <c r="U1259" s="8">
        <v>44354</v>
      </c>
      <c r="AJ1259" s="1" t="e" vm="5">
        <v>#N/A</v>
      </c>
      <c r="AY1259" s="1" t="s">
        <v>63</v>
      </c>
      <c r="BD1259" s="1" t="b">
        <v>0</v>
      </c>
    </row>
    <row r="1260" spans="1:56" x14ac:dyDescent="0.25">
      <c r="A1260" s="1" t="s">
        <v>35991</v>
      </c>
      <c r="N1260" s="1" t="s">
        <v>56</v>
      </c>
      <c r="O1260" s="1" t="s">
        <v>3042</v>
      </c>
      <c r="P1260" s="1" t="s">
        <v>28752</v>
      </c>
      <c r="Q1260" s="1" t="s">
        <v>13638</v>
      </c>
      <c r="R1260" s="1">
        <v>61.08</v>
      </c>
      <c r="S1260" s="1" t="s">
        <v>13638</v>
      </c>
      <c r="T1260" s="1" t="s">
        <v>13638</v>
      </c>
      <c r="U1260" s="8">
        <v>44354</v>
      </c>
      <c r="AJ1260" s="1" t="e" vm="5">
        <v>#N/A</v>
      </c>
      <c r="AY1260" s="1" t="s">
        <v>63</v>
      </c>
      <c r="BD1260" s="1" t="b">
        <v>0</v>
      </c>
    </row>
    <row r="1261" spans="1:56" x14ac:dyDescent="0.25">
      <c r="A1261" s="1" t="s">
        <v>35992</v>
      </c>
      <c r="N1261" s="1" t="s">
        <v>56</v>
      </c>
      <c r="O1261" s="1" t="s">
        <v>3041</v>
      </c>
      <c r="P1261" s="1" t="s">
        <v>28753</v>
      </c>
      <c r="Q1261" s="1" t="s">
        <v>13638</v>
      </c>
      <c r="R1261" s="1">
        <v>61.08</v>
      </c>
      <c r="S1261" s="1" t="s">
        <v>13638</v>
      </c>
      <c r="T1261" s="1" t="s">
        <v>13638</v>
      </c>
      <c r="U1261" s="8">
        <v>44354</v>
      </c>
      <c r="AJ1261" s="1" t="e" vm="5">
        <v>#N/A</v>
      </c>
      <c r="AY1261" s="1" t="s">
        <v>63</v>
      </c>
      <c r="BD1261" s="1" t="b">
        <v>0</v>
      </c>
    </row>
    <row r="1262" spans="1:56" x14ac:dyDescent="0.25">
      <c r="A1262" s="1" t="s">
        <v>35993</v>
      </c>
      <c r="N1262" s="1" t="s">
        <v>56</v>
      </c>
      <c r="O1262" s="1" t="s">
        <v>3040</v>
      </c>
      <c r="P1262" s="1" t="s">
        <v>28754</v>
      </c>
      <c r="Q1262" s="1" t="s">
        <v>13638</v>
      </c>
      <c r="R1262" s="1">
        <v>66.58</v>
      </c>
      <c r="S1262" s="1" t="s">
        <v>13638</v>
      </c>
      <c r="T1262" s="1" t="s">
        <v>13638</v>
      </c>
      <c r="U1262" s="8">
        <v>44354</v>
      </c>
      <c r="AJ1262" s="1" t="e" vm="5">
        <v>#N/A</v>
      </c>
      <c r="AY1262" s="1" t="s">
        <v>63</v>
      </c>
      <c r="BD1262" s="1" t="b">
        <v>0</v>
      </c>
    </row>
    <row r="1263" spans="1:56" x14ac:dyDescent="0.25">
      <c r="N1263" s="1" t="s">
        <v>56</v>
      </c>
      <c r="O1263" s="1" t="s">
        <v>3000</v>
      </c>
      <c r="P1263" s="1" t="s">
        <v>16408</v>
      </c>
      <c r="Q1263" s="1" t="s">
        <v>13638</v>
      </c>
      <c r="R1263" s="1">
        <v>58.481000000000002</v>
      </c>
      <c r="S1263" s="1" t="s">
        <v>13638</v>
      </c>
      <c r="T1263" s="1" t="s">
        <v>13638</v>
      </c>
      <c r="U1263" s="8">
        <v>44354</v>
      </c>
      <c r="AJ1263" s="1" t="e" vm="5">
        <v>#N/A</v>
      </c>
      <c r="AY1263" s="1" t="s">
        <v>63</v>
      </c>
      <c r="BD1263" s="1" t="b">
        <v>0</v>
      </c>
    </row>
    <row r="1264" spans="1:56" x14ac:dyDescent="0.25">
      <c r="A1264" s="1" t="s">
        <v>9</v>
      </c>
      <c r="N1264" s="1" t="s">
        <v>56</v>
      </c>
      <c r="O1264" s="1" t="s">
        <v>2999</v>
      </c>
      <c r="P1264" s="1" t="s">
        <v>16410</v>
      </c>
      <c r="Q1264" s="1" t="s">
        <v>16411</v>
      </c>
      <c r="R1264" s="1">
        <v>21.975999999999999</v>
      </c>
      <c r="S1264" s="1" t="s">
        <v>13638</v>
      </c>
      <c r="T1264" s="1" t="s">
        <v>13638</v>
      </c>
      <c r="U1264" s="8">
        <v>44354</v>
      </c>
      <c r="AJ1264" s="1" t="e" vm="5">
        <v>#N/A</v>
      </c>
      <c r="AY1264" s="1" t="s">
        <v>63</v>
      </c>
      <c r="BD1264" s="1" t="b">
        <v>0</v>
      </c>
    </row>
    <row r="1265" spans="1:56" x14ac:dyDescent="0.25">
      <c r="A1265" s="1" t="s">
        <v>35994</v>
      </c>
      <c r="N1265" s="1" t="s">
        <v>56</v>
      </c>
      <c r="O1265" s="1" t="s">
        <v>2998</v>
      </c>
      <c r="P1265" s="1" t="s">
        <v>16413</v>
      </c>
      <c r="Q1265" s="1" t="s">
        <v>13638</v>
      </c>
      <c r="R1265" s="1">
        <v>54.561999999999998</v>
      </c>
      <c r="S1265" s="1" t="s">
        <v>13638</v>
      </c>
      <c r="T1265" s="1" t="s">
        <v>13638</v>
      </c>
      <c r="U1265" s="8">
        <v>44354</v>
      </c>
      <c r="AJ1265" s="1" t="e" vm="5">
        <v>#N/A</v>
      </c>
      <c r="AY1265" s="1" t="s">
        <v>63</v>
      </c>
      <c r="BD1265" s="1" t="b">
        <v>0</v>
      </c>
    </row>
    <row r="1266" spans="1:56" x14ac:dyDescent="0.25">
      <c r="A1266" s="1" t="s">
        <v>35995</v>
      </c>
      <c r="N1266" s="1" t="s">
        <v>56</v>
      </c>
      <c r="O1266" s="1" t="s">
        <v>2997</v>
      </c>
      <c r="P1266" s="1" t="s">
        <v>16415</v>
      </c>
      <c r="Q1266" s="1" t="s">
        <v>16416</v>
      </c>
      <c r="R1266" s="1">
        <v>18.207000000000001</v>
      </c>
      <c r="S1266" s="1" t="s">
        <v>13638</v>
      </c>
      <c r="T1266" s="1" t="s">
        <v>13638</v>
      </c>
      <c r="U1266" s="8">
        <v>44354</v>
      </c>
      <c r="AJ1266" s="1" t="e" vm="5">
        <v>#N/A</v>
      </c>
      <c r="AY1266" s="1" t="s">
        <v>63</v>
      </c>
      <c r="BD1266" s="1" t="b">
        <v>0</v>
      </c>
    </row>
    <row r="1267" spans="1:56" x14ac:dyDescent="0.25">
      <c r="A1267" s="1" t="s">
        <v>35996</v>
      </c>
      <c r="N1267" s="1" t="s">
        <v>56</v>
      </c>
      <c r="O1267" s="1" t="s">
        <v>2976</v>
      </c>
      <c r="P1267" s="1" t="s">
        <v>16417</v>
      </c>
      <c r="Q1267" s="1" t="s">
        <v>13638</v>
      </c>
      <c r="R1267" s="1">
        <v>108.68</v>
      </c>
      <c r="S1267" s="1" t="s">
        <v>13638</v>
      </c>
      <c r="T1267" s="1" t="s">
        <v>13638</v>
      </c>
      <c r="U1267" s="8">
        <v>44354</v>
      </c>
      <c r="AJ1267" s="1" t="e" vm="5">
        <v>#N/A</v>
      </c>
      <c r="AY1267" s="1" t="s">
        <v>63</v>
      </c>
      <c r="BD1267" s="1" t="b">
        <v>0</v>
      </c>
    </row>
    <row r="1268" spans="1:56" x14ac:dyDescent="0.25">
      <c r="A1268" s="1" t="s">
        <v>35997</v>
      </c>
      <c r="N1268" s="1" t="s">
        <v>56</v>
      </c>
      <c r="O1268" s="1" t="s">
        <v>2975</v>
      </c>
      <c r="P1268" s="1" t="s">
        <v>16418</v>
      </c>
      <c r="Q1268" s="1" t="s">
        <v>16419</v>
      </c>
      <c r="R1268" s="1">
        <v>52.29</v>
      </c>
      <c r="S1268" s="1" t="s">
        <v>13638</v>
      </c>
      <c r="T1268" s="1" t="s">
        <v>13638</v>
      </c>
      <c r="U1268" s="8">
        <v>44354</v>
      </c>
      <c r="AJ1268" s="1" t="e" vm="5">
        <v>#N/A</v>
      </c>
      <c r="AY1268" s="1" t="s">
        <v>63</v>
      </c>
      <c r="BD1268" s="1" t="b">
        <v>0</v>
      </c>
    </row>
    <row r="1269" spans="1:56" x14ac:dyDescent="0.25">
      <c r="A1269" s="1" t="s">
        <v>35998</v>
      </c>
      <c r="N1269" s="1" t="s">
        <v>56</v>
      </c>
      <c r="O1269" s="1" t="s">
        <v>2974</v>
      </c>
      <c r="P1269" s="1" t="s">
        <v>16420</v>
      </c>
      <c r="Q1269" s="1" t="s">
        <v>13638</v>
      </c>
      <c r="R1269" s="1">
        <v>102.33</v>
      </c>
      <c r="S1269" s="1" t="s">
        <v>13638</v>
      </c>
      <c r="T1269" s="1" t="s">
        <v>13638</v>
      </c>
      <c r="U1269" s="8">
        <v>44354</v>
      </c>
      <c r="AJ1269" s="1" t="e" vm="5">
        <v>#N/A</v>
      </c>
      <c r="AY1269" s="1" t="s">
        <v>63</v>
      </c>
      <c r="BD1269" s="1" t="b">
        <v>0</v>
      </c>
    </row>
    <row r="1270" spans="1:56" x14ac:dyDescent="0.25">
      <c r="A1270" s="1" t="s">
        <v>35999</v>
      </c>
      <c r="N1270" s="1" t="s">
        <v>56</v>
      </c>
      <c r="O1270" s="1" t="s">
        <v>2973</v>
      </c>
      <c r="P1270" s="1" t="s">
        <v>16421</v>
      </c>
      <c r="Q1270" s="1" t="s">
        <v>16422</v>
      </c>
      <c r="R1270" s="1">
        <v>33.97</v>
      </c>
      <c r="S1270" s="1" t="s">
        <v>13638</v>
      </c>
      <c r="T1270" s="1" t="s">
        <v>13638</v>
      </c>
      <c r="U1270" s="8">
        <v>44354</v>
      </c>
      <c r="AJ1270" s="1" t="e" vm="5">
        <v>#N/A</v>
      </c>
      <c r="AY1270" s="1" t="s">
        <v>63</v>
      </c>
      <c r="BD1270" s="1" t="b">
        <v>0</v>
      </c>
    </row>
    <row r="1271" spans="1:56" x14ac:dyDescent="0.25">
      <c r="A1271" s="1" t="s">
        <v>36000</v>
      </c>
      <c r="N1271" s="1" t="s">
        <v>56</v>
      </c>
      <c r="O1271" s="1" t="s">
        <v>2924</v>
      </c>
      <c r="P1271" s="1" t="s">
        <v>16423</v>
      </c>
      <c r="Q1271" s="1" t="s">
        <v>13638</v>
      </c>
      <c r="R1271" s="1">
        <v>77.876000000000005</v>
      </c>
      <c r="S1271" s="1" t="s">
        <v>13638</v>
      </c>
      <c r="T1271" s="1" t="s">
        <v>13638</v>
      </c>
      <c r="U1271" s="8">
        <v>44354</v>
      </c>
      <c r="AJ1271" s="1" t="e" vm="5">
        <v>#N/A</v>
      </c>
      <c r="AY1271" s="1" t="s">
        <v>63</v>
      </c>
      <c r="BD1271" s="1" t="b">
        <v>0</v>
      </c>
    </row>
    <row r="1272" spans="1:56" x14ac:dyDescent="0.25">
      <c r="A1272" s="1" t="s">
        <v>36001</v>
      </c>
      <c r="N1272" s="1" t="s">
        <v>56</v>
      </c>
      <c r="O1272" s="1" t="s">
        <v>2923</v>
      </c>
      <c r="P1272" s="1" t="s">
        <v>16424</v>
      </c>
      <c r="Q1272" s="1" t="s">
        <v>16425</v>
      </c>
      <c r="R1272" s="1">
        <v>53.326999999999998</v>
      </c>
      <c r="S1272" s="1" t="s">
        <v>13638</v>
      </c>
      <c r="T1272" s="1" t="s">
        <v>13638</v>
      </c>
      <c r="U1272" s="8">
        <v>44354</v>
      </c>
      <c r="AJ1272" s="1" t="e" vm="5">
        <v>#N/A</v>
      </c>
      <c r="AY1272" s="1" t="s">
        <v>63</v>
      </c>
      <c r="BD1272" s="1" t="b">
        <v>0</v>
      </c>
    </row>
    <row r="1273" spans="1:56" x14ac:dyDescent="0.25">
      <c r="A1273" s="1" t="s">
        <v>36002</v>
      </c>
      <c r="N1273" s="1" t="s">
        <v>56</v>
      </c>
      <c r="O1273" s="1" t="s">
        <v>2922</v>
      </c>
      <c r="P1273" s="1" t="s">
        <v>16426</v>
      </c>
      <c r="Q1273" s="1" t="s">
        <v>13638</v>
      </c>
      <c r="R1273" s="1">
        <v>72.88</v>
      </c>
      <c r="S1273" s="1" t="s">
        <v>13638</v>
      </c>
      <c r="T1273" s="1" t="s">
        <v>13638</v>
      </c>
      <c r="U1273" s="8">
        <v>44354</v>
      </c>
      <c r="AJ1273" s="1" t="e" vm="5">
        <v>#N/A</v>
      </c>
      <c r="AY1273" s="1" t="s">
        <v>63</v>
      </c>
      <c r="BD1273" s="1" t="b">
        <v>0</v>
      </c>
    </row>
    <row r="1274" spans="1:56" x14ac:dyDescent="0.25">
      <c r="A1274" s="1" t="s">
        <v>36003</v>
      </c>
      <c r="N1274" s="1" t="s">
        <v>56</v>
      </c>
      <c r="O1274" s="1" t="s">
        <v>2921</v>
      </c>
      <c r="P1274" s="1" t="s">
        <v>16427</v>
      </c>
      <c r="Q1274" s="1" t="s">
        <v>16428</v>
      </c>
      <c r="R1274" s="1">
        <v>18.907</v>
      </c>
      <c r="S1274" s="1" t="s">
        <v>13638</v>
      </c>
      <c r="T1274" s="1" t="s">
        <v>13638</v>
      </c>
      <c r="U1274" s="8">
        <v>44354</v>
      </c>
      <c r="AJ1274" s="1" t="e" vm="5">
        <v>#N/A</v>
      </c>
      <c r="AY1274" s="1" t="s">
        <v>63</v>
      </c>
      <c r="BD1274" s="1" t="b">
        <v>0</v>
      </c>
    </row>
    <row r="1275" spans="1:56" x14ac:dyDescent="0.25">
      <c r="A1275" s="1" t="s">
        <v>36004</v>
      </c>
      <c r="N1275" s="1" t="s">
        <v>56</v>
      </c>
      <c r="O1275" s="1" t="s">
        <v>2829</v>
      </c>
      <c r="P1275" s="1" t="s">
        <v>16429</v>
      </c>
      <c r="Q1275" s="1" t="s">
        <v>16430</v>
      </c>
      <c r="R1275" s="1">
        <v>25.95</v>
      </c>
      <c r="S1275" s="1" t="s">
        <v>13638</v>
      </c>
      <c r="T1275" s="1" t="s">
        <v>13638</v>
      </c>
      <c r="U1275" s="8">
        <v>44354</v>
      </c>
      <c r="AJ1275" s="1" t="e" vm="5">
        <v>#N/A</v>
      </c>
      <c r="AY1275" s="1" t="s">
        <v>63</v>
      </c>
      <c r="BD1275" s="1" t="b">
        <v>0</v>
      </c>
    </row>
    <row r="1276" spans="1:56" x14ac:dyDescent="0.25">
      <c r="A1276" s="1" t="s">
        <v>36005</v>
      </c>
      <c r="N1276" s="1" t="s">
        <v>56</v>
      </c>
      <c r="O1276" s="1" t="s">
        <v>2828</v>
      </c>
      <c r="P1276" s="1" t="s">
        <v>16431</v>
      </c>
      <c r="Q1276" s="1" t="s">
        <v>13638</v>
      </c>
      <c r="R1276" s="1">
        <v>69.41</v>
      </c>
      <c r="S1276" s="1" t="s">
        <v>13638</v>
      </c>
      <c r="T1276" s="1" t="s">
        <v>13638</v>
      </c>
      <c r="U1276" s="8">
        <v>44354</v>
      </c>
      <c r="AJ1276" s="1" t="e" vm="5">
        <v>#N/A</v>
      </c>
      <c r="AY1276" s="1" t="s">
        <v>63</v>
      </c>
      <c r="BD1276" s="1" t="b">
        <v>0</v>
      </c>
    </row>
    <row r="1277" spans="1:56" x14ac:dyDescent="0.25">
      <c r="A1277" s="1" t="s">
        <v>36006</v>
      </c>
      <c r="N1277" s="1" t="s">
        <v>56</v>
      </c>
      <c r="O1277" s="1" t="s">
        <v>2827</v>
      </c>
      <c r="P1277" s="1" t="s">
        <v>16432</v>
      </c>
      <c r="Q1277" s="1" t="s">
        <v>13638</v>
      </c>
      <c r="R1277" s="1">
        <v>62.88</v>
      </c>
      <c r="S1277" s="1" t="s">
        <v>13638</v>
      </c>
      <c r="T1277" s="1" t="s">
        <v>13638</v>
      </c>
      <c r="U1277" s="8">
        <v>44354</v>
      </c>
      <c r="AJ1277" s="1" t="e" vm="5">
        <v>#N/A</v>
      </c>
      <c r="AY1277" s="1" t="s">
        <v>63</v>
      </c>
      <c r="BD1277" s="1" t="b">
        <v>0</v>
      </c>
    </row>
    <row r="1278" spans="1:56" x14ac:dyDescent="0.25">
      <c r="A1278" s="1" t="s">
        <v>36007</v>
      </c>
      <c r="N1278" s="1" t="s">
        <v>56</v>
      </c>
      <c r="O1278" s="1" t="s">
        <v>2826</v>
      </c>
      <c r="P1278" s="1" t="s">
        <v>16433</v>
      </c>
      <c r="Q1278" s="1" t="s">
        <v>16434</v>
      </c>
      <c r="R1278" s="1">
        <v>19.36</v>
      </c>
      <c r="S1278" s="1" t="s">
        <v>13638</v>
      </c>
      <c r="T1278" s="1" t="s">
        <v>13638</v>
      </c>
      <c r="U1278" s="8">
        <v>44354</v>
      </c>
      <c r="AJ1278" s="1" t="e" vm="5">
        <v>#N/A</v>
      </c>
      <c r="AY1278" s="1" t="s">
        <v>63</v>
      </c>
      <c r="BD1278" s="1" t="b">
        <v>0</v>
      </c>
    </row>
    <row r="1279" spans="1:56" x14ac:dyDescent="0.25">
      <c r="A1279" s="1" t="s">
        <v>36008</v>
      </c>
      <c r="N1279" s="1" t="s">
        <v>56</v>
      </c>
      <c r="O1279" s="1" t="s">
        <v>2726</v>
      </c>
      <c r="P1279" s="1" t="s">
        <v>16435</v>
      </c>
      <c r="Q1279" s="1" t="s">
        <v>13638</v>
      </c>
      <c r="R1279" s="1">
        <v>835.221</v>
      </c>
      <c r="S1279" s="1" t="s">
        <v>13638</v>
      </c>
      <c r="T1279" s="1" t="s">
        <v>13638</v>
      </c>
      <c r="U1279" s="8">
        <v>44354</v>
      </c>
      <c r="AJ1279" s="1" t="e" vm="5">
        <v>#N/A</v>
      </c>
      <c r="AY1279" s="1" t="s">
        <v>63</v>
      </c>
      <c r="BD1279" s="1" t="b">
        <v>0</v>
      </c>
    </row>
    <row r="1280" spans="1:56" x14ac:dyDescent="0.25">
      <c r="A1280" s="1" t="s">
        <v>36009</v>
      </c>
      <c r="N1280" s="1" t="s">
        <v>56</v>
      </c>
      <c r="O1280" s="1" t="s">
        <v>2725</v>
      </c>
      <c r="P1280" s="1" t="s">
        <v>16436</v>
      </c>
      <c r="Q1280" s="1" t="s">
        <v>16437</v>
      </c>
      <c r="R1280" s="1">
        <v>52.829500000000003</v>
      </c>
      <c r="S1280" s="1" t="s">
        <v>13638</v>
      </c>
      <c r="T1280" s="1" t="s">
        <v>13638</v>
      </c>
      <c r="U1280" s="8">
        <v>44354</v>
      </c>
      <c r="AJ1280" s="1" t="e" vm="5">
        <v>#N/A</v>
      </c>
      <c r="AY1280" s="1" t="s">
        <v>24</v>
      </c>
      <c r="BD1280" s="1" t="b">
        <v>0</v>
      </c>
    </row>
    <row r="1281" spans="1:56" x14ac:dyDescent="0.25">
      <c r="N1281" s="1" t="s">
        <v>56</v>
      </c>
      <c r="O1281" s="1" t="s">
        <v>2724</v>
      </c>
      <c r="P1281" s="1" t="s">
        <v>16438</v>
      </c>
      <c r="Q1281" s="1" t="s">
        <v>16439</v>
      </c>
      <c r="R1281" s="1">
        <v>47.445</v>
      </c>
      <c r="S1281" s="1" t="s">
        <v>13638</v>
      </c>
      <c r="T1281" s="1" t="s">
        <v>13638</v>
      </c>
      <c r="U1281" s="8">
        <v>44354</v>
      </c>
      <c r="AJ1281" s="1" t="e" vm="5">
        <v>#N/A</v>
      </c>
      <c r="AY1281" s="1" t="s">
        <v>24</v>
      </c>
      <c r="BD1281" s="1" t="b">
        <v>0</v>
      </c>
    </row>
    <row r="1282" spans="1:56" x14ac:dyDescent="0.25">
      <c r="A1282" s="1" t="s">
        <v>31</v>
      </c>
      <c r="N1282" s="1" t="s">
        <v>56</v>
      </c>
      <c r="O1282" s="1" t="s">
        <v>2723</v>
      </c>
      <c r="P1282" s="1" t="s">
        <v>16440</v>
      </c>
      <c r="Q1282" s="1" t="s">
        <v>13638</v>
      </c>
      <c r="R1282" s="1">
        <v>774.80100000000004</v>
      </c>
      <c r="S1282" s="1" t="s">
        <v>13638</v>
      </c>
      <c r="T1282" s="1" t="s">
        <v>13638</v>
      </c>
      <c r="U1282" s="8">
        <v>44354</v>
      </c>
      <c r="AJ1282" s="1" t="e" vm="5">
        <v>#N/A</v>
      </c>
      <c r="AY1282" s="1" t="s">
        <v>24</v>
      </c>
      <c r="BD1282" s="1" t="b">
        <v>0</v>
      </c>
    </row>
    <row r="1283" spans="1:56" x14ac:dyDescent="0.25">
      <c r="A1283" s="1" t="s">
        <v>36010</v>
      </c>
      <c r="N1283" s="1" t="s">
        <v>56</v>
      </c>
      <c r="O1283" s="1" t="s">
        <v>2664</v>
      </c>
      <c r="P1283" s="1" t="s">
        <v>16441</v>
      </c>
      <c r="Q1283" s="1" t="s">
        <v>13638</v>
      </c>
      <c r="R1283" s="1">
        <v>12.89</v>
      </c>
      <c r="S1283" s="1" t="s">
        <v>13638</v>
      </c>
      <c r="T1283" s="1" t="s">
        <v>13638</v>
      </c>
      <c r="U1283" s="8">
        <v>44354</v>
      </c>
      <c r="AJ1283" s="1" t="e" vm="5">
        <v>#N/A</v>
      </c>
      <c r="AY1283" s="1" t="s">
        <v>24</v>
      </c>
      <c r="BD1283" s="1" t="b">
        <v>0</v>
      </c>
    </row>
    <row r="1284" spans="1:56" x14ac:dyDescent="0.25">
      <c r="A1284" s="1" t="s">
        <v>36011</v>
      </c>
      <c r="N1284" s="1" t="s">
        <v>56</v>
      </c>
      <c r="O1284" s="1" t="s">
        <v>2663</v>
      </c>
      <c r="P1284" s="1" t="s">
        <v>16442</v>
      </c>
      <c r="Q1284" s="1" t="s">
        <v>13638</v>
      </c>
      <c r="R1284" s="1">
        <v>12.92</v>
      </c>
      <c r="S1284" s="1" t="s">
        <v>13638</v>
      </c>
      <c r="T1284" s="1" t="s">
        <v>13638</v>
      </c>
      <c r="U1284" s="8">
        <v>44354</v>
      </c>
      <c r="AJ1284" s="1" t="e" vm="5">
        <v>#N/A</v>
      </c>
      <c r="AY1284" s="1" t="s">
        <v>24</v>
      </c>
      <c r="BD1284" s="1" t="b">
        <v>0</v>
      </c>
    </row>
    <row r="1285" spans="1:56" x14ac:dyDescent="0.25">
      <c r="A1285" s="1" t="s">
        <v>36012</v>
      </c>
      <c r="N1285" s="1" t="s">
        <v>56</v>
      </c>
      <c r="O1285" s="1" t="s">
        <v>2662</v>
      </c>
      <c r="P1285" s="1" t="s">
        <v>16443</v>
      </c>
      <c r="Q1285" s="1" t="s">
        <v>13638</v>
      </c>
      <c r="R1285" s="1">
        <v>12.19</v>
      </c>
      <c r="S1285" s="1" t="s">
        <v>13638</v>
      </c>
      <c r="T1285" s="1" t="s">
        <v>13638</v>
      </c>
      <c r="U1285" s="8">
        <v>44354</v>
      </c>
      <c r="AJ1285" s="1" t="e" vm="5">
        <v>#N/A</v>
      </c>
      <c r="AY1285" s="1" t="s">
        <v>24</v>
      </c>
      <c r="BD1285" s="1" t="b">
        <v>0</v>
      </c>
    </row>
    <row r="1286" spans="1:56" x14ac:dyDescent="0.25">
      <c r="A1286" s="1" t="s">
        <v>36013</v>
      </c>
      <c r="N1286" s="1" t="s">
        <v>56</v>
      </c>
      <c r="O1286" s="1" t="s">
        <v>2661</v>
      </c>
      <c r="P1286" s="1" t="s">
        <v>16444</v>
      </c>
      <c r="Q1286" s="1" t="s">
        <v>13638</v>
      </c>
      <c r="R1286" s="1">
        <v>12.19</v>
      </c>
      <c r="S1286" s="1" t="s">
        <v>13638</v>
      </c>
      <c r="T1286" s="1" t="s">
        <v>13638</v>
      </c>
      <c r="U1286" s="8">
        <v>44354</v>
      </c>
      <c r="AJ1286" s="1" t="e" vm="5">
        <v>#N/A</v>
      </c>
      <c r="AY1286" s="1" t="s">
        <v>24</v>
      </c>
      <c r="BD1286" s="1" t="b">
        <v>0</v>
      </c>
    </row>
    <row r="1287" spans="1:56" x14ac:dyDescent="0.25">
      <c r="N1287" s="1" t="s">
        <v>56</v>
      </c>
      <c r="O1287" s="1" t="s">
        <v>2587</v>
      </c>
      <c r="P1287" s="1" t="s">
        <v>16445</v>
      </c>
      <c r="Q1287" s="1" t="s">
        <v>13638</v>
      </c>
      <c r="R1287" s="1">
        <v>667.73299999999995</v>
      </c>
      <c r="S1287" s="1" t="s">
        <v>13638</v>
      </c>
      <c r="T1287" s="1" t="s">
        <v>13638</v>
      </c>
      <c r="U1287" s="8">
        <v>44354</v>
      </c>
      <c r="AJ1287" s="1" t="e" vm="5">
        <v>#N/A</v>
      </c>
      <c r="AY1287" s="1" t="s">
        <v>24</v>
      </c>
      <c r="BD1287" s="1" t="b">
        <v>0</v>
      </c>
    </row>
    <row r="1288" spans="1:56" x14ac:dyDescent="0.25">
      <c r="A1288" s="1" t="s">
        <v>40</v>
      </c>
      <c r="N1288" s="1" t="s">
        <v>56</v>
      </c>
      <c r="O1288" s="1" t="s">
        <v>2586</v>
      </c>
      <c r="P1288" s="1" t="s">
        <v>16446</v>
      </c>
      <c r="Q1288" s="1" t="s">
        <v>13638</v>
      </c>
      <c r="R1288" s="1">
        <v>634.06299999999999</v>
      </c>
      <c r="S1288" s="1" t="s">
        <v>13638</v>
      </c>
      <c r="T1288" s="1" t="s">
        <v>13638</v>
      </c>
      <c r="U1288" s="8">
        <v>44354</v>
      </c>
      <c r="AJ1288" s="1" t="e" vm="5">
        <v>#N/A</v>
      </c>
      <c r="AY1288" s="1" t="s">
        <v>24</v>
      </c>
      <c r="BD1288" s="1" t="b">
        <v>0</v>
      </c>
    </row>
    <row r="1289" spans="1:56" x14ac:dyDescent="0.25">
      <c r="A1289" s="1" t="s">
        <v>36014</v>
      </c>
      <c r="N1289" s="1" t="s">
        <v>56</v>
      </c>
      <c r="O1289" s="1" t="s">
        <v>2585</v>
      </c>
      <c r="P1289" s="1" t="s">
        <v>16447</v>
      </c>
      <c r="Q1289" s="1" t="s">
        <v>16448</v>
      </c>
      <c r="R1289" s="1">
        <v>61.634999999999998</v>
      </c>
      <c r="S1289" s="1" t="s">
        <v>13638</v>
      </c>
      <c r="T1289" s="1" t="s">
        <v>13638</v>
      </c>
      <c r="U1289" s="8">
        <v>44354</v>
      </c>
      <c r="AJ1289" s="1" t="e" vm="5">
        <v>#N/A</v>
      </c>
      <c r="AY1289" s="1" t="s">
        <v>24</v>
      </c>
      <c r="BD1289" s="1" t="b">
        <v>0</v>
      </c>
    </row>
    <row r="1290" spans="1:56" x14ac:dyDescent="0.25">
      <c r="A1290" s="1" t="s">
        <v>36015</v>
      </c>
      <c r="N1290" s="1" t="s">
        <v>56</v>
      </c>
      <c r="O1290" s="1" t="s">
        <v>2584</v>
      </c>
      <c r="P1290" s="1" t="s">
        <v>16449</v>
      </c>
      <c r="Q1290" s="1" t="s">
        <v>16450</v>
      </c>
      <c r="R1290" s="1">
        <v>50.966000000000001</v>
      </c>
      <c r="S1290" s="1" t="s">
        <v>13638</v>
      </c>
      <c r="T1290" s="1" t="s">
        <v>13638</v>
      </c>
      <c r="U1290" s="8">
        <v>44354</v>
      </c>
      <c r="AJ1290" s="1" t="e" vm="5">
        <v>#N/A</v>
      </c>
      <c r="AY1290" s="1" t="s">
        <v>24</v>
      </c>
      <c r="BD1290" s="1" t="b">
        <v>0</v>
      </c>
    </row>
    <row r="1291" spans="1:56" x14ac:dyDescent="0.25">
      <c r="A1291" s="1" t="s">
        <v>36016</v>
      </c>
      <c r="N1291" s="1" t="s">
        <v>56</v>
      </c>
      <c r="O1291" s="1" t="s">
        <v>2544</v>
      </c>
      <c r="P1291" s="1" t="s">
        <v>28755</v>
      </c>
      <c r="Q1291" s="1" t="s">
        <v>13638</v>
      </c>
      <c r="R1291" s="1">
        <v>529.15499999999997</v>
      </c>
      <c r="S1291" s="1" t="s">
        <v>13638</v>
      </c>
      <c r="T1291" s="1" t="s">
        <v>13638</v>
      </c>
      <c r="U1291" s="8">
        <v>44354</v>
      </c>
      <c r="AJ1291" s="1" t="e" vm="5">
        <v>#N/A</v>
      </c>
      <c r="AY1291" s="1" t="s">
        <v>24</v>
      </c>
      <c r="BD1291" s="1" t="b">
        <v>0</v>
      </c>
    </row>
    <row r="1292" spans="1:56" x14ac:dyDescent="0.25">
      <c r="A1292" s="1" t="s">
        <v>36017</v>
      </c>
      <c r="N1292" s="1" t="s">
        <v>56</v>
      </c>
      <c r="O1292" s="1" t="s">
        <v>2543</v>
      </c>
      <c r="P1292" s="1" t="s">
        <v>28756</v>
      </c>
      <c r="Q1292" s="1" t="s">
        <v>13638</v>
      </c>
      <c r="R1292" s="1">
        <v>504.87099999999998</v>
      </c>
      <c r="S1292" s="1" t="s">
        <v>13638</v>
      </c>
      <c r="T1292" s="1" t="s">
        <v>13638</v>
      </c>
      <c r="U1292" s="8">
        <v>44354</v>
      </c>
      <c r="AJ1292" s="1" t="e" vm="5">
        <v>#N/A</v>
      </c>
      <c r="AY1292" s="1" t="s">
        <v>24</v>
      </c>
      <c r="BD1292" s="1" t="b">
        <v>0</v>
      </c>
    </row>
    <row r="1293" spans="1:56" x14ac:dyDescent="0.25">
      <c r="A1293" s="1" t="s">
        <v>36018</v>
      </c>
      <c r="N1293" s="1" t="s">
        <v>56</v>
      </c>
      <c r="O1293" s="1" t="s">
        <v>2542</v>
      </c>
      <c r="P1293" s="1" t="s">
        <v>28757</v>
      </c>
      <c r="Q1293" s="1" t="s">
        <v>28758</v>
      </c>
      <c r="R1293" s="1">
        <v>48.664999999999999</v>
      </c>
      <c r="S1293" s="1" t="s">
        <v>13638</v>
      </c>
      <c r="T1293" s="1" t="s">
        <v>13638</v>
      </c>
      <c r="U1293" s="8">
        <v>44354</v>
      </c>
      <c r="AJ1293" s="1" t="e" vm="5">
        <v>#N/A</v>
      </c>
      <c r="AY1293" s="1" t="s">
        <v>24</v>
      </c>
      <c r="BD1293" s="1" t="b">
        <v>0</v>
      </c>
    </row>
    <row r="1294" spans="1:56" x14ac:dyDescent="0.25">
      <c r="A1294" s="1" t="s">
        <v>36019</v>
      </c>
      <c r="N1294" s="1" t="s">
        <v>56</v>
      </c>
      <c r="O1294" s="1" t="s">
        <v>2541</v>
      </c>
      <c r="P1294" s="1" t="s">
        <v>28759</v>
      </c>
      <c r="Q1294" s="1" t="s">
        <v>28760</v>
      </c>
      <c r="R1294" s="1">
        <v>43.875</v>
      </c>
      <c r="S1294" s="1" t="s">
        <v>13638</v>
      </c>
      <c r="T1294" s="1" t="s">
        <v>13638</v>
      </c>
      <c r="U1294" s="8">
        <v>44354</v>
      </c>
      <c r="AJ1294" s="1" t="e" vm="5">
        <v>#N/A</v>
      </c>
      <c r="AY1294" s="1" t="s">
        <v>24</v>
      </c>
      <c r="BD1294" s="1" t="b">
        <v>0</v>
      </c>
    </row>
    <row r="1295" spans="1:56" x14ac:dyDescent="0.25">
      <c r="A1295" s="1" t="s">
        <v>36020</v>
      </c>
      <c r="N1295" s="1" t="s">
        <v>56</v>
      </c>
      <c r="O1295" s="1" t="s">
        <v>2475</v>
      </c>
      <c r="P1295" s="1" t="s">
        <v>16459</v>
      </c>
      <c r="Q1295" s="1" t="s">
        <v>13638</v>
      </c>
      <c r="R1295" s="1">
        <v>49.064900000000002</v>
      </c>
      <c r="S1295" s="1" t="s">
        <v>13638</v>
      </c>
      <c r="T1295" s="1" t="s">
        <v>13638</v>
      </c>
      <c r="U1295" s="8">
        <v>44354</v>
      </c>
      <c r="AJ1295" s="1" t="e" vm="5">
        <v>#N/A</v>
      </c>
      <c r="AY1295" s="1" t="s">
        <v>24</v>
      </c>
      <c r="BD1295" s="1" t="b">
        <v>0</v>
      </c>
    </row>
    <row r="1296" spans="1:56" x14ac:dyDescent="0.25">
      <c r="A1296" s="1" t="s">
        <v>36021</v>
      </c>
      <c r="N1296" s="1" t="s">
        <v>56</v>
      </c>
      <c r="O1296" s="1" t="s">
        <v>2474</v>
      </c>
      <c r="P1296" s="1" t="s">
        <v>16460</v>
      </c>
      <c r="Q1296" s="1" t="s">
        <v>13638</v>
      </c>
      <c r="R1296" s="1">
        <v>52.747700000000002</v>
      </c>
      <c r="S1296" s="1" t="s">
        <v>13638</v>
      </c>
      <c r="T1296" s="1" t="s">
        <v>13638</v>
      </c>
      <c r="U1296" s="8">
        <v>44354</v>
      </c>
      <c r="AJ1296" s="1" t="e" vm="5">
        <v>#N/A</v>
      </c>
      <c r="AY1296" s="1" t="s">
        <v>24</v>
      </c>
      <c r="BD1296" s="1" t="b">
        <v>0</v>
      </c>
    </row>
    <row r="1297" spans="1:56" x14ac:dyDescent="0.25">
      <c r="A1297" s="1" t="s">
        <v>36022</v>
      </c>
      <c r="N1297" s="1" t="s">
        <v>56</v>
      </c>
      <c r="O1297" s="1" t="s">
        <v>2473</v>
      </c>
      <c r="P1297" s="1" t="s">
        <v>16461</v>
      </c>
      <c r="Q1297" s="1" t="s">
        <v>13638</v>
      </c>
      <c r="R1297" s="1">
        <v>24.216699999999999</v>
      </c>
      <c r="S1297" s="1" t="s">
        <v>13638</v>
      </c>
      <c r="T1297" s="1" t="s">
        <v>13638</v>
      </c>
      <c r="U1297" s="8">
        <v>44354</v>
      </c>
      <c r="AJ1297" s="1" t="e" vm="5">
        <v>#N/A</v>
      </c>
      <c r="AY1297" s="1" t="s">
        <v>24</v>
      </c>
      <c r="BD1297" s="1" t="b">
        <v>0</v>
      </c>
    </row>
    <row r="1298" spans="1:56" x14ac:dyDescent="0.25">
      <c r="A1298" s="1" t="s">
        <v>36023</v>
      </c>
      <c r="N1298" s="1" t="s">
        <v>56</v>
      </c>
      <c r="O1298" s="1" t="s">
        <v>2472</v>
      </c>
      <c r="P1298" s="1" t="s">
        <v>16462</v>
      </c>
      <c r="Q1298" s="1" t="s">
        <v>13638</v>
      </c>
      <c r="R1298" s="1">
        <v>25.616900000000001</v>
      </c>
      <c r="S1298" s="1" t="s">
        <v>13638</v>
      </c>
      <c r="T1298" s="1" t="s">
        <v>13638</v>
      </c>
      <c r="U1298" s="8">
        <v>44354</v>
      </c>
      <c r="AJ1298" s="1" t="e" vm="5">
        <v>#N/A</v>
      </c>
      <c r="AY1298" s="1" t="s">
        <v>24</v>
      </c>
      <c r="BD1298" s="1" t="b">
        <v>0</v>
      </c>
    </row>
    <row r="1299" spans="1:56" x14ac:dyDescent="0.25">
      <c r="A1299" s="1" t="s">
        <v>36024</v>
      </c>
      <c r="N1299" s="1" t="s">
        <v>56</v>
      </c>
      <c r="O1299" s="1" t="s">
        <v>2422</v>
      </c>
      <c r="P1299" s="1" t="s">
        <v>16463</v>
      </c>
      <c r="Q1299" s="1" t="s">
        <v>13638</v>
      </c>
      <c r="R1299" s="1">
        <v>562.25</v>
      </c>
      <c r="S1299" s="1" t="s">
        <v>13638</v>
      </c>
      <c r="T1299" s="1" t="s">
        <v>13638</v>
      </c>
      <c r="U1299" s="8">
        <v>44354</v>
      </c>
      <c r="AJ1299" s="1" t="e" vm="5">
        <v>#N/A</v>
      </c>
      <c r="AY1299" s="1" t="s">
        <v>24</v>
      </c>
      <c r="BD1299" s="1" t="b">
        <v>0</v>
      </c>
    </row>
    <row r="1300" spans="1:56" x14ac:dyDescent="0.25">
      <c r="A1300" s="1" t="s">
        <v>36025</v>
      </c>
      <c r="N1300" s="1" t="s">
        <v>56</v>
      </c>
      <c r="O1300" s="1" t="s">
        <v>2421</v>
      </c>
      <c r="P1300" s="1" t="s">
        <v>16464</v>
      </c>
      <c r="Q1300" s="1" t="s">
        <v>16465</v>
      </c>
      <c r="R1300" s="1">
        <v>34.6</v>
      </c>
      <c r="S1300" s="1" t="s">
        <v>13638</v>
      </c>
      <c r="T1300" s="1" t="s">
        <v>13638</v>
      </c>
      <c r="U1300" s="8">
        <v>44354</v>
      </c>
      <c r="AJ1300" s="1" t="e" vm="5">
        <v>#N/A</v>
      </c>
      <c r="AY1300" s="1" t="s">
        <v>24</v>
      </c>
      <c r="BD1300" s="1" t="b">
        <v>0</v>
      </c>
    </row>
    <row r="1301" spans="1:56" x14ac:dyDescent="0.25">
      <c r="A1301" s="1" t="s">
        <v>36026</v>
      </c>
      <c r="N1301" s="1" t="s">
        <v>56</v>
      </c>
      <c r="O1301" s="1" t="s">
        <v>2420</v>
      </c>
      <c r="P1301" s="1" t="s">
        <v>16466</v>
      </c>
      <c r="Q1301" s="1" t="s">
        <v>13638</v>
      </c>
      <c r="R1301" s="1">
        <v>520.54</v>
      </c>
      <c r="S1301" s="1" t="s">
        <v>13638</v>
      </c>
      <c r="T1301" s="1" t="s">
        <v>13638</v>
      </c>
      <c r="U1301" s="8">
        <v>44354</v>
      </c>
      <c r="AJ1301" s="1" t="e" vm="5">
        <v>#N/A</v>
      </c>
      <c r="AY1301" s="1" t="s">
        <v>24</v>
      </c>
      <c r="BD1301" s="1" t="b">
        <v>0</v>
      </c>
    </row>
    <row r="1302" spans="1:56" x14ac:dyDescent="0.25">
      <c r="A1302" s="1" t="s">
        <v>36027</v>
      </c>
      <c r="N1302" s="1" t="s">
        <v>56</v>
      </c>
      <c r="O1302" s="1" t="s">
        <v>2419</v>
      </c>
      <c r="P1302" s="1" t="s">
        <v>16467</v>
      </c>
      <c r="Q1302" s="1" t="s">
        <v>16468</v>
      </c>
      <c r="R1302" s="1">
        <v>22.47</v>
      </c>
      <c r="S1302" s="1" t="s">
        <v>13638</v>
      </c>
      <c r="T1302" s="1" t="s">
        <v>13638</v>
      </c>
      <c r="U1302" s="8">
        <v>44354</v>
      </c>
      <c r="AJ1302" s="1" t="e" vm="5">
        <v>#N/A</v>
      </c>
      <c r="AY1302" s="1" t="s">
        <v>24</v>
      </c>
      <c r="BD1302" s="1" t="b">
        <v>0</v>
      </c>
    </row>
    <row r="1303" spans="1:56" x14ac:dyDescent="0.25">
      <c r="A1303" s="1" t="s">
        <v>36028</v>
      </c>
      <c r="N1303" s="1" t="s">
        <v>56</v>
      </c>
      <c r="O1303" s="1" t="s">
        <v>2282</v>
      </c>
      <c r="P1303" s="1" t="s">
        <v>28761</v>
      </c>
      <c r="Q1303" s="1" t="s">
        <v>13638</v>
      </c>
      <c r="R1303" s="1">
        <v>37.33</v>
      </c>
      <c r="S1303" s="1" t="s">
        <v>13638</v>
      </c>
      <c r="T1303" s="1" t="s">
        <v>13638</v>
      </c>
      <c r="U1303" s="8">
        <v>44354</v>
      </c>
      <c r="AJ1303" s="1" t="e" vm="5">
        <v>#N/A</v>
      </c>
      <c r="AY1303" s="1" t="s">
        <v>24</v>
      </c>
      <c r="BD1303" s="1" t="b">
        <v>0</v>
      </c>
    </row>
    <row r="1304" spans="1:56" x14ac:dyDescent="0.25">
      <c r="A1304" s="1" t="s">
        <v>36029</v>
      </c>
      <c r="N1304" s="1" t="s">
        <v>56</v>
      </c>
      <c r="O1304" s="1" t="s">
        <v>2281</v>
      </c>
      <c r="P1304" s="1" t="s">
        <v>28762</v>
      </c>
      <c r="Q1304" s="1" t="s">
        <v>13638</v>
      </c>
      <c r="R1304" s="1">
        <v>34.08</v>
      </c>
      <c r="S1304" s="1" t="s">
        <v>13638</v>
      </c>
      <c r="T1304" s="1" t="s">
        <v>13638</v>
      </c>
      <c r="U1304" s="8">
        <v>44354</v>
      </c>
      <c r="AJ1304" s="1" t="e" vm="5">
        <v>#N/A</v>
      </c>
      <c r="AY1304" s="1" t="s">
        <v>24</v>
      </c>
      <c r="BD1304" s="1" t="b">
        <v>0</v>
      </c>
    </row>
    <row r="1305" spans="1:56" x14ac:dyDescent="0.25">
      <c r="N1305" s="1" t="s">
        <v>56</v>
      </c>
      <c r="O1305" s="1" t="s">
        <v>2280</v>
      </c>
      <c r="P1305" s="1" t="s">
        <v>28763</v>
      </c>
      <c r="Q1305" s="1" t="s">
        <v>28764</v>
      </c>
      <c r="R1305" s="1">
        <v>23.04</v>
      </c>
      <c r="S1305" s="1" t="s">
        <v>13638</v>
      </c>
      <c r="T1305" s="1" t="s">
        <v>13638</v>
      </c>
      <c r="U1305" s="8">
        <v>44354</v>
      </c>
      <c r="AJ1305" s="1" t="e" vm="5">
        <v>#N/A</v>
      </c>
      <c r="AY1305" s="1" t="s">
        <v>24</v>
      </c>
      <c r="BD1305" s="1" t="b">
        <v>0</v>
      </c>
    </row>
    <row r="1306" spans="1:56" x14ac:dyDescent="0.25">
      <c r="A1306" s="1" t="s">
        <v>32</v>
      </c>
      <c r="N1306" s="1" t="s">
        <v>56</v>
      </c>
      <c r="O1306" s="1" t="s">
        <v>2279</v>
      </c>
      <c r="P1306" s="1" t="s">
        <v>28765</v>
      </c>
      <c r="Q1306" s="1" t="s">
        <v>28766</v>
      </c>
      <c r="R1306" s="1">
        <v>20.48</v>
      </c>
      <c r="S1306" s="1" t="s">
        <v>13638</v>
      </c>
      <c r="T1306" s="1" t="s">
        <v>13638</v>
      </c>
      <c r="U1306" s="8">
        <v>44354</v>
      </c>
      <c r="AJ1306" s="1" t="e" vm="5">
        <v>#N/A</v>
      </c>
      <c r="AY1306" s="1" t="s">
        <v>24</v>
      </c>
      <c r="BD1306" s="1" t="b">
        <v>0</v>
      </c>
    </row>
    <row r="1307" spans="1:56" x14ac:dyDescent="0.25">
      <c r="A1307" s="1" t="s">
        <v>36030</v>
      </c>
      <c r="N1307" s="1" t="s">
        <v>56</v>
      </c>
      <c r="O1307" s="1" t="s">
        <v>2208</v>
      </c>
      <c r="P1307" s="1" t="s">
        <v>16469</v>
      </c>
      <c r="Q1307" s="1" t="s">
        <v>13638</v>
      </c>
      <c r="R1307" s="1">
        <v>83.4</v>
      </c>
      <c r="S1307" s="1" t="s">
        <v>13638</v>
      </c>
      <c r="T1307" s="1" t="s">
        <v>13638</v>
      </c>
      <c r="U1307" s="8">
        <v>44354</v>
      </c>
      <c r="AJ1307" s="1" t="e" vm="5">
        <v>#N/A</v>
      </c>
      <c r="AY1307" s="1" t="s">
        <v>24</v>
      </c>
      <c r="BD1307" s="1" t="b">
        <v>0</v>
      </c>
    </row>
    <row r="1308" spans="1:56" x14ac:dyDescent="0.25">
      <c r="A1308" s="1" t="s">
        <v>36031</v>
      </c>
      <c r="N1308" s="1" t="s">
        <v>56</v>
      </c>
      <c r="O1308" s="1" t="s">
        <v>2207</v>
      </c>
      <c r="P1308" s="1" t="s">
        <v>16470</v>
      </c>
      <c r="Q1308" s="1" t="s">
        <v>16471</v>
      </c>
      <c r="R1308" s="1">
        <v>25.54</v>
      </c>
      <c r="S1308" s="1" t="s">
        <v>13638</v>
      </c>
      <c r="T1308" s="1" t="s">
        <v>13638</v>
      </c>
      <c r="U1308" s="8">
        <v>44354</v>
      </c>
      <c r="AJ1308" s="1" t="e" vm="5">
        <v>#N/A</v>
      </c>
      <c r="AY1308" s="1" t="s">
        <v>24</v>
      </c>
      <c r="BD1308" s="1" t="b">
        <v>0</v>
      </c>
    </row>
    <row r="1309" spans="1:56" x14ac:dyDescent="0.25">
      <c r="A1309" s="1" t="s">
        <v>36032</v>
      </c>
      <c r="N1309" s="1" t="s">
        <v>56</v>
      </c>
      <c r="O1309" s="1" t="s">
        <v>2206</v>
      </c>
      <c r="P1309" s="1" t="s">
        <v>16472</v>
      </c>
      <c r="Q1309" s="1" t="s">
        <v>13638</v>
      </c>
      <c r="R1309" s="1">
        <v>74.069999999999993</v>
      </c>
      <c r="S1309" s="1" t="s">
        <v>13638</v>
      </c>
      <c r="T1309" s="1" t="s">
        <v>13638</v>
      </c>
      <c r="U1309" s="8">
        <v>44354</v>
      </c>
      <c r="AJ1309" s="1" t="e" vm="5">
        <v>#N/A</v>
      </c>
      <c r="AY1309" s="1" t="s">
        <v>24</v>
      </c>
      <c r="BD1309" s="1" t="b">
        <v>0</v>
      </c>
    </row>
    <row r="1310" spans="1:56" x14ac:dyDescent="0.25">
      <c r="A1310" s="1" t="s">
        <v>36033</v>
      </c>
      <c r="N1310" s="1" t="s">
        <v>56</v>
      </c>
      <c r="O1310" s="1" t="s">
        <v>2205</v>
      </c>
      <c r="P1310" s="1" t="s">
        <v>16473</v>
      </c>
      <c r="Q1310" s="1" t="s">
        <v>16474</v>
      </c>
      <c r="R1310" s="1">
        <v>22.11</v>
      </c>
      <c r="S1310" s="1" t="s">
        <v>13638</v>
      </c>
      <c r="T1310" s="1" t="s">
        <v>13638</v>
      </c>
      <c r="U1310" s="8">
        <v>44354</v>
      </c>
      <c r="AJ1310" s="1" t="e" vm="5">
        <v>#N/A</v>
      </c>
      <c r="AY1310" s="1" t="s">
        <v>24</v>
      </c>
      <c r="BD1310" s="1" t="b">
        <v>0</v>
      </c>
    </row>
    <row r="1311" spans="1:56" x14ac:dyDescent="0.25">
      <c r="A1311" s="1" t="s">
        <v>36034</v>
      </c>
      <c r="N1311" s="1" t="s">
        <v>56</v>
      </c>
      <c r="O1311" s="1" t="s">
        <v>2128</v>
      </c>
      <c r="P1311" s="1" t="s">
        <v>16475</v>
      </c>
      <c r="Q1311" s="1" t="s">
        <v>13638</v>
      </c>
      <c r="R1311" s="1">
        <v>14.7705</v>
      </c>
      <c r="S1311" s="1" t="s">
        <v>13638</v>
      </c>
      <c r="T1311" s="1" t="s">
        <v>13638</v>
      </c>
      <c r="U1311" s="8">
        <v>44354</v>
      </c>
      <c r="AJ1311" s="1" t="e" vm="5">
        <v>#N/A</v>
      </c>
      <c r="AY1311" s="1" t="s">
        <v>24</v>
      </c>
      <c r="BD1311" s="1" t="b">
        <v>0</v>
      </c>
    </row>
    <row r="1312" spans="1:56" x14ac:dyDescent="0.25">
      <c r="A1312" s="1" t="s">
        <v>36035</v>
      </c>
      <c r="N1312" s="1" t="s">
        <v>56</v>
      </c>
      <c r="O1312" s="1" t="s">
        <v>2127</v>
      </c>
      <c r="P1312" s="1" t="s">
        <v>16476</v>
      </c>
      <c r="Q1312" s="1" t="s">
        <v>13638</v>
      </c>
      <c r="R1312" s="1">
        <v>14.1411</v>
      </c>
      <c r="S1312" s="1" t="s">
        <v>13638</v>
      </c>
      <c r="T1312" s="1" t="s">
        <v>13638</v>
      </c>
      <c r="U1312" s="8">
        <v>44354</v>
      </c>
      <c r="AJ1312" s="1" t="e" vm="5">
        <v>#N/A</v>
      </c>
      <c r="AY1312" s="1" t="s">
        <v>24</v>
      </c>
      <c r="BD1312" s="1" t="b">
        <v>0</v>
      </c>
    </row>
    <row r="1313" spans="1:56" x14ac:dyDescent="0.25">
      <c r="A1313" s="1" t="s">
        <v>36036</v>
      </c>
      <c r="N1313" s="1" t="s">
        <v>56</v>
      </c>
      <c r="O1313" s="1" t="s">
        <v>2126</v>
      </c>
      <c r="P1313" s="1" t="s">
        <v>16477</v>
      </c>
      <c r="Q1313" s="1" t="s">
        <v>13638</v>
      </c>
      <c r="R1313" s="1">
        <v>14.249700000000001</v>
      </c>
      <c r="S1313" s="1" t="s">
        <v>13638</v>
      </c>
      <c r="T1313" s="1" t="s">
        <v>13638</v>
      </c>
      <c r="U1313" s="8">
        <v>44354</v>
      </c>
      <c r="AJ1313" s="1" t="e" vm="5">
        <v>#N/A</v>
      </c>
      <c r="AY1313" s="1" t="s">
        <v>24</v>
      </c>
      <c r="BD1313" s="1" t="b">
        <v>0</v>
      </c>
    </row>
    <row r="1314" spans="1:56" x14ac:dyDescent="0.25">
      <c r="A1314" s="1" t="s">
        <v>36037</v>
      </c>
      <c r="N1314" s="1" t="s">
        <v>56</v>
      </c>
      <c r="O1314" s="1" t="s">
        <v>2125</v>
      </c>
      <c r="P1314" s="1" t="s">
        <v>16478</v>
      </c>
      <c r="Q1314" s="1" t="s">
        <v>13638</v>
      </c>
      <c r="R1314" s="1">
        <v>13.6265</v>
      </c>
      <c r="S1314" s="1" t="s">
        <v>13638</v>
      </c>
      <c r="T1314" s="1" t="s">
        <v>13638</v>
      </c>
      <c r="U1314" s="8">
        <v>44354</v>
      </c>
      <c r="AJ1314" s="1" t="e" vm="5">
        <v>#N/A</v>
      </c>
      <c r="AY1314" s="1" t="s">
        <v>24</v>
      </c>
      <c r="BD1314" s="1" t="b">
        <v>0</v>
      </c>
    </row>
    <row r="1315" spans="1:56" x14ac:dyDescent="0.25">
      <c r="N1315" s="1" t="s">
        <v>56</v>
      </c>
      <c r="O1315" s="1" t="s">
        <v>2047</v>
      </c>
      <c r="P1315" s="1" t="s">
        <v>16479</v>
      </c>
      <c r="Q1315" s="1" t="s">
        <v>13638</v>
      </c>
      <c r="R1315" s="1">
        <v>27.3245</v>
      </c>
      <c r="S1315" s="1" t="s">
        <v>13638</v>
      </c>
      <c r="T1315" s="1" t="s">
        <v>13638</v>
      </c>
      <c r="U1315" s="8">
        <v>44354</v>
      </c>
      <c r="AJ1315" s="1" t="e" vm="5">
        <v>#N/A</v>
      </c>
      <c r="AY1315" s="1" t="s">
        <v>24</v>
      </c>
      <c r="BD1315" s="1" t="b">
        <v>0</v>
      </c>
    </row>
    <row r="1316" spans="1:56" x14ac:dyDescent="0.25">
      <c r="A1316" s="1" t="s">
        <v>33</v>
      </c>
      <c r="N1316" s="1" t="s">
        <v>56</v>
      </c>
      <c r="O1316" s="1" t="s">
        <v>2046</v>
      </c>
      <c r="P1316" s="1" t="s">
        <v>16480</v>
      </c>
      <c r="Q1316" s="1" t="s">
        <v>13638</v>
      </c>
      <c r="R1316" s="1">
        <v>26.6508</v>
      </c>
      <c r="S1316" s="1" t="s">
        <v>13638</v>
      </c>
      <c r="T1316" s="1" t="s">
        <v>13638</v>
      </c>
      <c r="U1316" s="8">
        <v>44354</v>
      </c>
      <c r="AJ1316" s="1" t="e" vm="5">
        <v>#N/A</v>
      </c>
      <c r="AY1316" s="1" t="s">
        <v>24</v>
      </c>
      <c r="BD1316" s="1" t="b">
        <v>0</v>
      </c>
    </row>
    <row r="1317" spans="1:56" x14ac:dyDescent="0.25">
      <c r="A1317" s="1" t="s">
        <v>36038</v>
      </c>
      <c r="N1317" s="1" t="s">
        <v>56</v>
      </c>
      <c r="O1317" s="1" t="s">
        <v>2045</v>
      </c>
      <c r="P1317" s="1" t="s">
        <v>16481</v>
      </c>
      <c r="Q1317" s="1" t="s">
        <v>13638</v>
      </c>
      <c r="R1317" s="1">
        <v>24.9663</v>
      </c>
      <c r="S1317" s="1" t="s">
        <v>13638</v>
      </c>
      <c r="T1317" s="1" t="s">
        <v>13638</v>
      </c>
      <c r="U1317" s="8">
        <v>44354</v>
      </c>
      <c r="AJ1317" s="1" t="e" vm="5">
        <v>#N/A</v>
      </c>
      <c r="AY1317" s="1" t="s">
        <v>24</v>
      </c>
      <c r="BD1317" s="1" t="b">
        <v>0</v>
      </c>
    </row>
    <row r="1318" spans="1:56" x14ac:dyDescent="0.25">
      <c r="A1318" s="1" t="s">
        <v>36039</v>
      </c>
      <c r="N1318" s="1" t="s">
        <v>56</v>
      </c>
      <c r="O1318" s="1" t="s">
        <v>2044</v>
      </c>
      <c r="P1318" s="1" t="s">
        <v>16482</v>
      </c>
      <c r="Q1318" s="1" t="s">
        <v>13638</v>
      </c>
      <c r="R1318" s="1">
        <v>24.966000000000001</v>
      </c>
      <c r="S1318" s="1" t="s">
        <v>13638</v>
      </c>
      <c r="T1318" s="1" t="s">
        <v>13638</v>
      </c>
      <c r="U1318" s="8">
        <v>44354</v>
      </c>
      <c r="AJ1318" s="1" t="e" vm="5">
        <v>#N/A</v>
      </c>
      <c r="AY1318" s="1" t="s">
        <v>24</v>
      </c>
      <c r="BD1318" s="1" t="b">
        <v>0</v>
      </c>
    </row>
    <row r="1319" spans="1:56" x14ac:dyDescent="0.25">
      <c r="A1319" s="1" t="s">
        <v>36040</v>
      </c>
      <c r="N1319" s="1" t="s">
        <v>56</v>
      </c>
      <c r="O1319" s="1" t="s">
        <v>1994</v>
      </c>
      <c r="P1319" s="1" t="s">
        <v>16483</v>
      </c>
      <c r="Q1319" s="1" t="s">
        <v>13638</v>
      </c>
      <c r="R1319" s="1">
        <v>63.899000000000001</v>
      </c>
      <c r="S1319" s="1" t="s">
        <v>13638</v>
      </c>
      <c r="T1319" s="1" t="s">
        <v>13638</v>
      </c>
      <c r="U1319" s="8">
        <v>44354</v>
      </c>
      <c r="AJ1319" s="1" t="e" vm="5">
        <v>#N/A</v>
      </c>
      <c r="AY1319" s="1" t="s">
        <v>24</v>
      </c>
      <c r="BD1319" s="1" t="b">
        <v>0</v>
      </c>
    </row>
    <row r="1320" spans="1:56" x14ac:dyDescent="0.25">
      <c r="A1320" s="1" t="s">
        <v>36041</v>
      </c>
      <c r="N1320" s="1" t="s">
        <v>56</v>
      </c>
      <c r="O1320" s="1" t="s">
        <v>1993</v>
      </c>
      <c r="P1320" s="1" t="s">
        <v>16484</v>
      </c>
      <c r="Q1320" s="1" t="s">
        <v>13638</v>
      </c>
      <c r="R1320" s="1">
        <v>71.058000000000007</v>
      </c>
      <c r="S1320" s="1" t="s">
        <v>13638</v>
      </c>
      <c r="T1320" s="1" t="s">
        <v>13638</v>
      </c>
      <c r="U1320" s="8">
        <v>44354</v>
      </c>
      <c r="AJ1320" s="1" t="e" vm="5">
        <v>#N/A</v>
      </c>
      <c r="AY1320" s="1" t="s">
        <v>24</v>
      </c>
      <c r="BD1320" s="1" t="b">
        <v>0</v>
      </c>
    </row>
    <row r="1321" spans="1:56" x14ac:dyDescent="0.25">
      <c r="N1321" s="1" t="s">
        <v>56</v>
      </c>
      <c r="O1321" s="1" t="s">
        <v>1992</v>
      </c>
      <c r="P1321" s="1" t="s">
        <v>16485</v>
      </c>
      <c r="Q1321" s="1" t="s">
        <v>16486</v>
      </c>
      <c r="R1321" s="1">
        <v>23.914000000000001</v>
      </c>
      <c r="S1321" s="1" t="s">
        <v>13638</v>
      </c>
      <c r="T1321" s="1" t="s">
        <v>13638</v>
      </c>
      <c r="U1321" s="8">
        <v>44354</v>
      </c>
      <c r="AJ1321" s="1" t="e" vm="5">
        <v>#N/A</v>
      </c>
      <c r="AY1321" s="1" t="s">
        <v>24</v>
      </c>
      <c r="BD1321" s="1" t="b">
        <v>0</v>
      </c>
    </row>
    <row r="1322" spans="1:56" x14ac:dyDescent="0.25">
      <c r="A1322" s="1" t="s">
        <v>11</v>
      </c>
      <c r="N1322" s="1" t="s">
        <v>56</v>
      </c>
      <c r="O1322" s="1" t="s">
        <v>1991</v>
      </c>
      <c r="P1322" s="1" t="s">
        <v>16487</v>
      </c>
      <c r="Q1322" s="1" t="s">
        <v>13638</v>
      </c>
      <c r="R1322" s="1">
        <v>29.765000000000001</v>
      </c>
      <c r="S1322" s="1" t="s">
        <v>13638</v>
      </c>
      <c r="T1322" s="1" t="s">
        <v>13638</v>
      </c>
      <c r="U1322" s="8">
        <v>44354</v>
      </c>
      <c r="AJ1322" s="1" t="e" vm="5">
        <v>#N/A</v>
      </c>
      <c r="AY1322" s="1" t="s">
        <v>24</v>
      </c>
      <c r="BD1322" s="1" t="b">
        <v>0</v>
      </c>
    </row>
    <row r="1323" spans="1:56" x14ac:dyDescent="0.25">
      <c r="A1323" s="1" t="s">
        <v>36042</v>
      </c>
      <c r="N1323" s="1" t="s">
        <v>56</v>
      </c>
      <c r="O1323" s="1" t="s">
        <v>28767</v>
      </c>
      <c r="P1323" s="1" t="s">
        <v>16452</v>
      </c>
      <c r="Q1323" s="1" t="s">
        <v>13638</v>
      </c>
      <c r="R1323" s="1">
        <v>76.293000000000006</v>
      </c>
      <c r="S1323" s="1" t="s">
        <v>13638</v>
      </c>
      <c r="T1323" s="1" t="s">
        <v>13638</v>
      </c>
      <c r="U1323" s="8">
        <v>44354</v>
      </c>
      <c r="AJ1323" s="1" t="e" vm="5">
        <v>#N/A</v>
      </c>
      <c r="AY1323" s="1" t="s">
        <v>24</v>
      </c>
      <c r="BD1323" s="1" t="b">
        <v>0</v>
      </c>
    </row>
    <row r="1324" spans="1:56" x14ac:dyDescent="0.25">
      <c r="A1324" s="1" t="s">
        <v>36043</v>
      </c>
      <c r="N1324" s="1" t="s">
        <v>56</v>
      </c>
      <c r="O1324" s="1" t="s">
        <v>28768</v>
      </c>
      <c r="P1324" s="1" t="s">
        <v>16456</v>
      </c>
      <c r="Q1324" s="1" t="s">
        <v>13638</v>
      </c>
      <c r="R1324" s="1">
        <v>72.287999999999997</v>
      </c>
      <c r="S1324" s="1" t="s">
        <v>13638</v>
      </c>
      <c r="T1324" s="1" t="s">
        <v>13638</v>
      </c>
      <c r="U1324" s="8">
        <v>44354</v>
      </c>
      <c r="AJ1324" s="1" t="e" vm="5">
        <v>#N/A</v>
      </c>
      <c r="AY1324" s="1" t="s">
        <v>24</v>
      </c>
      <c r="BD1324" s="1" t="b">
        <v>0</v>
      </c>
    </row>
    <row r="1325" spans="1:56" x14ac:dyDescent="0.25">
      <c r="A1325" s="1" t="s">
        <v>36044</v>
      </c>
      <c r="N1325" s="1" t="s">
        <v>56</v>
      </c>
      <c r="O1325" s="1" t="s">
        <v>1833</v>
      </c>
      <c r="P1325" s="1" t="s">
        <v>16454</v>
      </c>
      <c r="Q1325" s="1" t="s">
        <v>28769</v>
      </c>
      <c r="R1325" s="1">
        <v>31.802</v>
      </c>
      <c r="S1325" s="1" t="s">
        <v>13638</v>
      </c>
      <c r="T1325" s="1" t="s">
        <v>13638</v>
      </c>
      <c r="U1325" s="8">
        <v>44354</v>
      </c>
      <c r="AJ1325" s="1" t="e" vm="5">
        <v>#N/A</v>
      </c>
      <c r="AY1325" s="1" t="s">
        <v>24</v>
      </c>
      <c r="BD1325" s="1" t="b">
        <v>0</v>
      </c>
    </row>
    <row r="1326" spans="1:56" x14ac:dyDescent="0.25">
      <c r="A1326" s="1" t="s">
        <v>36045</v>
      </c>
      <c r="N1326" s="1" t="s">
        <v>56</v>
      </c>
      <c r="O1326" s="1" t="s">
        <v>1832</v>
      </c>
      <c r="P1326" s="1" t="s">
        <v>16458</v>
      </c>
      <c r="Q1326" s="1" t="s">
        <v>28770</v>
      </c>
      <c r="R1326" s="1">
        <v>24.129000000000001</v>
      </c>
      <c r="S1326" s="1" t="s">
        <v>13638</v>
      </c>
      <c r="T1326" s="1" t="s">
        <v>13638</v>
      </c>
      <c r="U1326" s="8">
        <v>44354</v>
      </c>
      <c r="AJ1326" s="1" t="e" vm="5">
        <v>#N/A</v>
      </c>
      <c r="AY1326" s="1" t="s">
        <v>24</v>
      </c>
      <c r="BD1326" s="1" t="b">
        <v>0</v>
      </c>
    </row>
    <row r="1327" spans="1:56" x14ac:dyDescent="0.25">
      <c r="A1327" s="1" t="s">
        <v>36046</v>
      </c>
      <c r="N1327" s="1" t="s">
        <v>56</v>
      </c>
      <c r="O1327" s="1" t="s">
        <v>1817</v>
      </c>
      <c r="P1327" s="1" t="s">
        <v>16488</v>
      </c>
      <c r="Q1327" s="1" t="s">
        <v>13638</v>
      </c>
      <c r="R1327" s="1">
        <v>95.361099999999993</v>
      </c>
      <c r="S1327" s="1" t="s">
        <v>13638</v>
      </c>
      <c r="T1327" s="1" t="s">
        <v>13638</v>
      </c>
      <c r="U1327" s="8">
        <v>44354</v>
      </c>
      <c r="AJ1327" s="1" t="e" vm="5">
        <v>#N/A</v>
      </c>
      <c r="AY1327" s="1" t="s">
        <v>24</v>
      </c>
      <c r="BD1327" s="1" t="b">
        <v>0</v>
      </c>
    </row>
    <row r="1328" spans="1:56" x14ac:dyDescent="0.25">
      <c r="A1328" s="1" t="s">
        <v>36047</v>
      </c>
      <c r="N1328" s="1" t="s">
        <v>56</v>
      </c>
      <c r="O1328" s="1" t="s">
        <v>1816</v>
      </c>
      <c r="P1328" s="1" t="s">
        <v>16489</v>
      </c>
      <c r="Q1328" s="1" t="s">
        <v>16490</v>
      </c>
      <c r="R1328" s="1">
        <v>23.428699999999999</v>
      </c>
      <c r="S1328" s="1" t="s">
        <v>13638</v>
      </c>
      <c r="T1328" s="1" t="s">
        <v>13638</v>
      </c>
      <c r="U1328" s="8">
        <v>44354</v>
      </c>
      <c r="AJ1328" s="1" t="e" vm="5">
        <v>#N/A</v>
      </c>
      <c r="AY1328" s="1" t="s">
        <v>24</v>
      </c>
      <c r="BD1328" s="1" t="b">
        <v>0</v>
      </c>
    </row>
    <row r="1329" spans="1:56" x14ac:dyDescent="0.25">
      <c r="A1329" s="1" t="s">
        <v>36048</v>
      </c>
      <c r="N1329" s="1" t="s">
        <v>56</v>
      </c>
      <c r="O1329" s="1" t="s">
        <v>1815</v>
      </c>
      <c r="P1329" s="1" t="s">
        <v>16491</v>
      </c>
      <c r="Q1329" s="1" t="s">
        <v>13638</v>
      </c>
      <c r="R1329" s="1">
        <v>87.6053</v>
      </c>
      <c r="S1329" s="1" t="s">
        <v>13638</v>
      </c>
      <c r="T1329" s="1" t="s">
        <v>13638</v>
      </c>
      <c r="U1329" s="8">
        <v>44354</v>
      </c>
      <c r="AJ1329" s="1" t="e" vm="5">
        <v>#N/A</v>
      </c>
      <c r="AY1329" s="1" t="s">
        <v>24</v>
      </c>
      <c r="BD1329" s="1" t="b">
        <v>0</v>
      </c>
    </row>
    <row r="1330" spans="1:56" x14ac:dyDescent="0.25">
      <c r="A1330" s="1" t="s">
        <v>36049</v>
      </c>
      <c r="N1330" s="1" t="s">
        <v>56</v>
      </c>
      <c r="O1330" s="1" t="s">
        <v>1814</v>
      </c>
      <c r="P1330" s="1" t="s">
        <v>16492</v>
      </c>
      <c r="Q1330" s="1" t="s">
        <v>16493</v>
      </c>
      <c r="R1330" s="1">
        <v>20.597799999999999</v>
      </c>
      <c r="S1330" s="1" t="s">
        <v>13638</v>
      </c>
      <c r="T1330" s="1" t="s">
        <v>13638</v>
      </c>
      <c r="U1330" s="8">
        <v>44354</v>
      </c>
      <c r="AJ1330" s="1" t="e" vm="5">
        <v>#N/A</v>
      </c>
      <c r="AY1330" s="1" t="s">
        <v>24</v>
      </c>
      <c r="BD1330" s="1" t="b">
        <v>0</v>
      </c>
    </row>
    <row r="1331" spans="1:56" x14ac:dyDescent="0.25">
      <c r="A1331" s="1" t="s">
        <v>36050</v>
      </c>
      <c r="N1331" s="1" t="s">
        <v>56</v>
      </c>
      <c r="O1331" s="1" t="s">
        <v>1780</v>
      </c>
      <c r="P1331" s="1" t="s">
        <v>13638</v>
      </c>
      <c r="Q1331" s="1" t="s">
        <v>16494</v>
      </c>
      <c r="R1331" s="1">
        <v>25.341799999999999</v>
      </c>
      <c r="S1331" s="1" t="s">
        <v>13638</v>
      </c>
      <c r="T1331" s="1" t="s">
        <v>13638</v>
      </c>
      <c r="U1331" s="8">
        <v>44354</v>
      </c>
      <c r="AJ1331" s="1" t="e" vm="5">
        <v>#N/A</v>
      </c>
      <c r="AY1331" s="1" t="s">
        <v>24</v>
      </c>
      <c r="BD1331" s="1" t="b">
        <v>0</v>
      </c>
    </row>
    <row r="1332" spans="1:56" x14ac:dyDescent="0.25">
      <c r="A1332" s="1" t="s">
        <v>36051</v>
      </c>
      <c r="N1332" s="1" t="s">
        <v>56</v>
      </c>
      <c r="O1332" s="1" t="s">
        <v>1779</v>
      </c>
      <c r="P1332" s="1" t="s">
        <v>13638</v>
      </c>
      <c r="Q1332" s="1" t="s">
        <v>16495</v>
      </c>
      <c r="R1332" s="1">
        <v>23.705400000000001</v>
      </c>
      <c r="S1332" s="1" t="s">
        <v>13638</v>
      </c>
      <c r="T1332" s="1" t="s">
        <v>13638</v>
      </c>
      <c r="U1332" s="8">
        <v>44354</v>
      </c>
      <c r="AJ1332" s="1" t="e" vm="5">
        <v>#N/A</v>
      </c>
      <c r="AY1332" s="1" t="s">
        <v>24</v>
      </c>
      <c r="BD1332" s="1" t="b">
        <v>0</v>
      </c>
    </row>
    <row r="1333" spans="1:56" x14ac:dyDescent="0.25">
      <c r="A1333" s="1" t="s">
        <v>36052</v>
      </c>
      <c r="N1333" s="1" t="s">
        <v>56</v>
      </c>
      <c r="O1333" s="1" t="s">
        <v>1778</v>
      </c>
      <c r="P1333" s="1" t="s">
        <v>13638</v>
      </c>
      <c r="Q1333" s="1" t="s">
        <v>16496</v>
      </c>
      <c r="R1333" s="1">
        <v>25.341799999999999</v>
      </c>
      <c r="S1333" s="1" t="s">
        <v>13638</v>
      </c>
      <c r="T1333" s="1" t="s">
        <v>13638</v>
      </c>
      <c r="U1333" s="8">
        <v>44354</v>
      </c>
      <c r="AJ1333" s="1" t="e" vm="5">
        <v>#N/A</v>
      </c>
      <c r="AY1333" s="1" t="s">
        <v>24</v>
      </c>
      <c r="BD1333" s="1" t="b">
        <v>0</v>
      </c>
    </row>
    <row r="1334" spans="1:56" x14ac:dyDescent="0.25">
      <c r="A1334" s="1" t="s">
        <v>36053</v>
      </c>
      <c r="N1334" s="1" t="s">
        <v>56</v>
      </c>
      <c r="O1334" s="1" t="s">
        <v>1777</v>
      </c>
      <c r="P1334" s="1" t="s">
        <v>13638</v>
      </c>
      <c r="Q1334" s="1" t="s">
        <v>16497</v>
      </c>
      <c r="R1334" s="1">
        <v>23.705400000000001</v>
      </c>
      <c r="S1334" s="1" t="s">
        <v>13638</v>
      </c>
      <c r="T1334" s="1" t="s">
        <v>13638</v>
      </c>
      <c r="U1334" s="8">
        <v>44354</v>
      </c>
      <c r="AJ1334" s="1" t="e" vm="5">
        <v>#N/A</v>
      </c>
      <c r="AY1334" s="1" t="s">
        <v>24</v>
      </c>
      <c r="BD1334" s="1" t="b">
        <v>0</v>
      </c>
    </row>
    <row r="1335" spans="1:56" x14ac:dyDescent="0.25">
      <c r="A1335" s="1" t="s">
        <v>36054</v>
      </c>
      <c r="N1335" s="1" t="s">
        <v>56</v>
      </c>
      <c r="O1335" s="1" t="s">
        <v>1776</v>
      </c>
      <c r="P1335" s="1" t="s">
        <v>13638</v>
      </c>
      <c r="Q1335" s="1" t="s">
        <v>16498</v>
      </c>
      <c r="R1335" s="1">
        <v>25.341799999999999</v>
      </c>
      <c r="S1335" s="1" t="s">
        <v>13638</v>
      </c>
      <c r="T1335" s="1" t="s">
        <v>13638</v>
      </c>
      <c r="U1335" s="8">
        <v>44354</v>
      </c>
      <c r="AJ1335" s="1" t="e" vm="5">
        <v>#N/A</v>
      </c>
      <c r="AY1335" s="1" t="s">
        <v>24</v>
      </c>
      <c r="BD1335" s="1" t="b">
        <v>0</v>
      </c>
    </row>
    <row r="1336" spans="1:56" x14ac:dyDescent="0.25">
      <c r="A1336" s="1" t="s">
        <v>36055</v>
      </c>
      <c r="N1336" s="1" t="s">
        <v>56</v>
      </c>
      <c r="O1336" s="1" t="s">
        <v>1775</v>
      </c>
      <c r="P1336" s="1" t="s">
        <v>13638</v>
      </c>
      <c r="Q1336" s="1" t="s">
        <v>16499</v>
      </c>
      <c r="R1336" s="1">
        <v>23.705400000000001</v>
      </c>
      <c r="S1336" s="1" t="s">
        <v>13638</v>
      </c>
      <c r="T1336" s="1" t="s">
        <v>13638</v>
      </c>
      <c r="U1336" s="8">
        <v>44354</v>
      </c>
      <c r="AJ1336" s="1" t="e" vm="5">
        <v>#N/A</v>
      </c>
      <c r="AY1336" s="1" t="s">
        <v>24</v>
      </c>
      <c r="BD1336" s="1" t="b">
        <v>0</v>
      </c>
    </row>
    <row r="1337" spans="1:56" x14ac:dyDescent="0.25">
      <c r="A1337" s="1" t="s">
        <v>36056</v>
      </c>
      <c r="N1337" s="1" t="s">
        <v>56</v>
      </c>
      <c r="O1337" s="1" t="s">
        <v>1774</v>
      </c>
      <c r="P1337" s="1" t="s">
        <v>13638</v>
      </c>
      <c r="Q1337" s="1" t="s">
        <v>16500</v>
      </c>
      <c r="R1337" s="1">
        <v>25.341799999999999</v>
      </c>
      <c r="S1337" s="1" t="s">
        <v>13638</v>
      </c>
      <c r="T1337" s="1" t="s">
        <v>13638</v>
      </c>
      <c r="U1337" s="8">
        <v>44354</v>
      </c>
      <c r="AJ1337" s="1" t="e" vm="5">
        <v>#N/A</v>
      </c>
      <c r="AY1337" s="1" t="s">
        <v>24</v>
      </c>
      <c r="BD1337" s="1" t="b">
        <v>0</v>
      </c>
    </row>
    <row r="1338" spans="1:56" x14ac:dyDescent="0.25">
      <c r="A1338" s="1" t="s">
        <v>36057</v>
      </c>
      <c r="N1338" s="1" t="s">
        <v>56</v>
      </c>
      <c r="O1338" s="1" t="s">
        <v>1773</v>
      </c>
      <c r="P1338" s="1" t="s">
        <v>13638</v>
      </c>
      <c r="Q1338" s="1" t="s">
        <v>16501</v>
      </c>
      <c r="R1338" s="1">
        <v>23.705400000000001</v>
      </c>
      <c r="S1338" s="1" t="s">
        <v>13638</v>
      </c>
      <c r="T1338" s="1" t="s">
        <v>13638</v>
      </c>
      <c r="U1338" s="8">
        <v>44354</v>
      </c>
      <c r="AJ1338" s="1" t="e" vm="5">
        <v>#N/A</v>
      </c>
      <c r="AY1338" s="1" t="s">
        <v>24</v>
      </c>
      <c r="BD1338" s="1" t="b">
        <v>0</v>
      </c>
    </row>
    <row r="1339" spans="1:56" x14ac:dyDescent="0.25">
      <c r="A1339" s="1" t="s">
        <v>36058</v>
      </c>
      <c r="N1339" s="1" t="s">
        <v>56</v>
      </c>
      <c r="O1339" s="1" t="s">
        <v>1772</v>
      </c>
      <c r="P1339" s="1" t="s">
        <v>13638</v>
      </c>
      <c r="Q1339" s="1" t="s">
        <v>16502</v>
      </c>
      <c r="R1339" s="1">
        <v>25.341799999999999</v>
      </c>
      <c r="S1339" s="1" t="s">
        <v>13638</v>
      </c>
      <c r="T1339" s="1" t="s">
        <v>13638</v>
      </c>
      <c r="U1339" s="8">
        <v>44354</v>
      </c>
      <c r="AJ1339" s="1" t="e" vm="5">
        <v>#N/A</v>
      </c>
      <c r="AY1339" s="1" t="s">
        <v>24</v>
      </c>
      <c r="BD1339" s="1" t="b">
        <v>0</v>
      </c>
    </row>
    <row r="1340" spans="1:56" x14ac:dyDescent="0.25">
      <c r="A1340" s="1" t="s">
        <v>36059</v>
      </c>
      <c r="N1340" s="1" t="s">
        <v>56</v>
      </c>
      <c r="O1340" s="1" t="s">
        <v>1771</v>
      </c>
      <c r="P1340" s="1" t="s">
        <v>13638</v>
      </c>
      <c r="Q1340" s="1" t="s">
        <v>16503</v>
      </c>
      <c r="R1340" s="1">
        <v>23.705400000000001</v>
      </c>
      <c r="S1340" s="1" t="s">
        <v>13638</v>
      </c>
      <c r="T1340" s="1" t="s">
        <v>13638</v>
      </c>
      <c r="U1340" s="8">
        <v>44354</v>
      </c>
      <c r="AJ1340" s="1" t="e" vm="5">
        <v>#N/A</v>
      </c>
      <c r="AY1340" s="1" t="s">
        <v>24</v>
      </c>
      <c r="BD1340" s="1" t="b">
        <v>0</v>
      </c>
    </row>
    <row r="1341" spans="1:56" x14ac:dyDescent="0.25">
      <c r="A1341" s="1" t="s">
        <v>36060</v>
      </c>
      <c r="N1341" s="1" t="s">
        <v>56</v>
      </c>
      <c r="O1341" s="1" t="s">
        <v>1770</v>
      </c>
      <c r="P1341" s="1" t="s">
        <v>13638</v>
      </c>
      <c r="Q1341" s="1" t="s">
        <v>16504</v>
      </c>
      <c r="R1341" s="1">
        <v>25.341799999999999</v>
      </c>
      <c r="S1341" s="1" t="s">
        <v>13638</v>
      </c>
      <c r="T1341" s="1" t="s">
        <v>13638</v>
      </c>
      <c r="U1341" s="8">
        <v>44354</v>
      </c>
      <c r="AJ1341" s="1" t="e" vm="5">
        <v>#N/A</v>
      </c>
      <c r="AY1341" s="1" t="s">
        <v>24</v>
      </c>
      <c r="BD1341" s="1" t="b">
        <v>0</v>
      </c>
    </row>
    <row r="1342" spans="1:56" x14ac:dyDescent="0.25">
      <c r="A1342" s="1" t="s">
        <v>36061</v>
      </c>
      <c r="N1342" s="1" t="s">
        <v>56</v>
      </c>
      <c r="O1342" s="1" t="s">
        <v>1769</v>
      </c>
      <c r="P1342" s="1" t="s">
        <v>13638</v>
      </c>
      <c r="Q1342" s="1" t="s">
        <v>16505</v>
      </c>
      <c r="R1342" s="1">
        <v>23.705400000000001</v>
      </c>
      <c r="S1342" s="1" t="s">
        <v>13638</v>
      </c>
      <c r="T1342" s="1" t="s">
        <v>13638</v>
      </c>
      <c r="U1342" s="8">
        <v>44354</v>
      </c>
      <c r="AJ1342" s="1" t="e" vm="5">
        <v>#N/A</v>
      </c>
      <c r="AY1342" s="1" t="s">
        <v>24</v>
      </c>
      <c r="BD1342" s="1" t="b">
        <v>0</v>
      </c>
    </row>
    <row r="1343" spans="1:56" x14ac:dyDescent="0.25">
      <c r="A1343" s="1" t="s">
        <v>36062</v>
      </c>
      <c r="N1343" s="1" t="s">
        <v>56</v>
      </c>
      <c r="O1343" s="1" t="s">
        <v>1768</v>
      </c>
      <c r="P1343" s="1" t="s">
        <v>13638</v>
      </c>
      <c r="Q1343" s="1" t="s">
        <v>16506</v>
      </c>
      <c r="R1343" s="1">
        <v>25.341799999999999</v>
      </c>
      <c r="S1343" s="1" t="s">
        <v>13638</v>
      </c>
      <c r="T1343" s="1" t="s">
        <v>13638</v>
      </c>
      <c r="U1343" s="8">
        <v>44354</v>
      </c>
      <c r="AJ1343" s="1" t="e" vm="5">
        <v>#N/A</v>
      </c>
      <c r="AY1343" s="1" t="s">
        <v>24</v>
      </c>
      <c r="BD1343" s="1" t="b">
        <v>0</v>
      </c>
    </row>
    <row r="1344" spans="1:56" x14ac:dyDescent="0.25">
      <c r="A1344" s="1" t="s">
        <v>36063</v>
      </c>
      <c r="N1344" s="1" t="s">
        <v>56</v>
      </c>
      <c r="O1344" s="1" t="s">
        <v>1767</v>
      </c>
      <c r="P1344" s="1" t="s">
        <v>13638</v>
      </c>
      <c r="Q1344" s="1" t="s">
        <v>16507</v>
      </c>
      <c r="R1344" s="1">
        <v>23.705400000000001</v>
      </c>
      <c r="S1344" s="1" t="s">
        <v>13638</v>
      </c>
      <c r="T1344" s="1" t="s">
        <v>13638</v>
      </c>
      <c r="U1344" s="8">
        <v>44354</v>
      </c>
      <c r="AJ1344" s="1" t="e" vm="5">
        <v>#N/A</v>
      </c>
      <c r="AY1344" s="1" t="s">
        <v>24</v>
      </c>
      <c r="BD1344" s="1" t="b">
        <v>0</v>
      </c>
    </row>
    <row r="1345" spans="1:56" x14ac:dyDescent="0.25">
      <c r="A1345" s="1" t="s">
        <v>36064</v>
      </c>
      <c r="N1345" s="1" t="s">
        <v>56</v>
      </c>
      <c r="O1345" s="1" t="s">
        <v>1766</v>
      </c>
      <c r="P1345" s="1" t="s">
        <v>13638</v>
      </c>
      <c r="Q1345" s="1" t="s">
        <v>16508</v>
      </c>
      <c r="R1345" s="1">
        <v>25.341799999999999</v>
      </c>
      <c r="S1345" s="1" t="s">
        <v>13638</v>
      </c>
      <c r="T1345" s="1" t="s">
        <v>13638</v>
      </c>
      <c r="U1345" s="8">
        <v>44354</v>
      </c>
      <c r="AJ1345" s="1" t="e" vm="5">
        <v>#N/A</v>
      </c>
      <c r="AY1345" s="1" t="s">
        <v>24</v>
      </c>
      <c r="BD1345" s="1" t="b">
        <v>0</v>
      </c>
    </row>
    <row r="1346" spans="1:56" x14ac:dyDescent="0.25">
      <c r="A1346" s="1" t="s">
        <v>36065</v>
      </c>
      <c r="N1346" s="1" t="s">
        <v>56</v>
      </c>
      <c r="O1346" s="1" t="s">
        <v>1765</v>
      </c>
      <c r="P1346" s="1" t="s">
        <v>13638</v>
      </c>
      <c r="Q1346" s="1" t="s">
        <v>16509</v>
      </c>
      <c r="R1346" s="1">
        <v>23.705400000000001</v>
      </c>
      <c r="S1346" s="1" t="s">
        <v>13638</v>
      </c>
      <c r="T1346" s="1" t="s">
        <v>13638</v>
      </c>
      <c r="U1346" s="8">
        <v>44354</v>
      </c>
      <c r="AJ1346" s="1" t="e" vm="5">
        <v>#N/A</v>
      </c>
      <c r="AY1346" s="1" t="s">
        <v>24</v>
      </c>
      <c r="BD1346" s="1" t="b">
        <v>0</v>
      </c>
    </row>
    <row r="1347" spans="1:56" x14ac:dyDescent="0.25">
      <c r="A1347" s="1" t="s">
        <v>36066</v>
      </c>
      <c r="N1347" s="1" t="s">
        <v>56</v>
      </c>
      <c r="O1347" s="1" t="s">
        <v>1764</v>
      </c>
      <c r="P1347" s="1" t="s">
        <v>13638</v>
      </c>
      <c r="Q1347" s="1" t="s">
        <v>16510</v>
      </c>
      <c r="R1347" s="1">
        <v>25.341799999999999</v>
      </c>
      <c r="S1347" s="1" t="s">
        <v>13638</v>
      </c>
      <c r="T1347" s="1" t="s">
        <v>13638</v>
      </c>
      <c r="U1347" s="8">
        <v>44354</v>
      </c>
      <c r="AJ1347" s="1" t="e" vm="5">
        <v>#N/A</v>
      </c>
      <c r="AY1347" s="1" t="s">
        <v>24</v>
      </c>
      <c r="BD1347" s="1" t="b">
        <v>0</v>
      </c>
    </row>
    <row r="1348" spans="1:56" x14ac:dyDescent="0.25">
      <c r="A1348" s="1" t="s">
        <v>36067</v>
      </c>
      <c r="N1348" s="1" t="s">
        <v>56</v>
      </c>
      <c r="O1348" s="1" t="s">
        <v>1763</v>
      </c>
      <c r="P1348" s="1" t="s">
        <v>13638</v>
      </c>
      <c r="Q1348" s="1" t="s">
        <v>16511</v>
      </c>
      <c r="R1348" s="1">
        <v>23.705400000000001</v>
      </c>
      <c r="S1348" s="1" t="s">
        <v>13638</v>
      </c>
      <c r="T1348" s="1" t="s">
        <v>13638</v>
      </c>
      <c r="U1348" s="8">
        <v>44354</v>
      </c>
      <c r="AJ1348" s="1" t="e" vm="5">
        <v>#N/A</v>
      </c>
      <c r="AY1348" s="1" t="s">
        <v>24</v>
      </c>
      <c r="BD1348" s="1" t="b">
        <v>0</v>
      </c>
    </row>
    <row r="1349" spans="1:56" x14ac:dyDescent="0.25">
      <c r="A1349" s="1" t="s">
        <v>36068</v>
      </c>
      <c r="N1349" s="1" t="s">
        <v>56</v>
      </c>
      <c r="O1349" s="1" t="s">
        <v>1762</v>
      </c>
      <c r="P1349" s="1" t="s">
        <v>13638</v>
      </c>
      <c r="Q1349" s="1" t="s">
        <v>16512</v>
      </c>
      <c r="R1349" s="1">
        <v>25.341799999999999</v>
      </c>
      <c r="S1349" s="1" t="s">
        <v>13638</v>
      </c>
      <c r="T1349" s="1" t="s">
        <v>13638</v>
      </c>
      <c r="U1349" s="8">
        <v>44354</v>
      </c>
      <c r="AJ1349" s="1" t="e" vm="5">
        <v>#N/A</v>
      </c>
      <c r="AY1349" s="1" t="s">
        <v>24</v>
      </c>
      <c r="BD1349" s="1" t="b">
        <v>0</v>
      </c>
    </row>
    <row r="1350" spans="1:56" x14ac:dyDescent="0.25">
      <c r="A1350" s="1" t="s">
        <v>36069</v>
      </c>
      <c r="N1350" s="1" t="s">
        <v>56</v>
      </c>
      <c r="O1350" s="1" t="s">
        <v>1761</v>
      </c>
      <c r="P1350" s="1" t="s">
        <v>13638</v>
      </c>
      <c r="Q1350" s="1" t="s">
        <v>16513</v>
      </c>
      <c r="R1350" s="1">
        <v>23.705400000000001</v>
      </c>
      <c r="S1350" s="1" t="s">
        <v>13638</v>
      </c>
      <c r="T1350" s="1" t="s">
        <v>13638</v>
      </c>
      <c r="U1350" s="8">
        <v>44354</v>
      </c>
      <c r="AJ1350" s="1" t="e" vm="5">
        <v>#N/A</v>
      </c>
      <c r="AY1350" s="1" t="s">
        <v>24</v>
      </c>
      <c r="BD1350" s="1" t="b">
        <v>0</v>
      </c>
    </row>
    <row r="1351" spans="1:56" x14ac:dyDescent="0.25">
      <c r="A1351" s="1" t="s">
        <v>36070</v>
      </c>
      <c r="N1351" s="1" t="s">
        <v>56</v>
      </c>
      <c r="O1351" s="1" t="s">
        <v>1760</v>
      </c>
      <c r="P1351" s="1" t="s">
        <v>13638</v>
      </c>
      <c r="Q1351" s="1" t="s">
        <v>16514</v>
      </c>
      <c r="R1351" s="1">
        <v>25.341799999999999</v>
      </c>
      <c r="S1351" s="1" t="s">
        <v>13638</v>
      </c>
      <c r="T1351" s="1" t="s">
        <v>13638</v>
      </c>
      <c r="U1351" s="8">
        <v>44354</v>
      </c>
      <c r="AJ1351" s="1" t="e" vm="5">
        <v>#N/A</v>
      </c>
      <c r="AY1351" s="1" t="s">
        <v>24</v>
      </c>
      <c r="BD1351" s="1" t="b">
        <v>0</v>
      </c>
    </row>
    <row r="1352" spans="1:56" x14ac:dyDescent="0.25">
      <c r="A1352" s="1" t="s">
        <v>36071</v>
      </c>
      <c r="N1352" s="1" t="s">
        <v>56</v>
      </c>
      <c r="O1352" s="1" t="s">
        <v>1759</v>
      </c>
      <c r="P1352" s="1" t="s">
        <v>13638</v>
      </c>
      <c r="Q1352" s="1" t="s">
        <v>16515</v>
      </c>
      <c r="R1352" s="1">
        <v>23.705400000000001</v>
      </c>
      <c r="S1352" s="1" t="s">
        <v>13638</v>
      </c>
      <c r="T1352" s="1" t="s">
        <v>13638</v>
      </c>
      <c r="U1352" s="8">
        <v>44354</v>
      </c>
      <c r="AJ1352" s="1" t="e" vm="5">
        <v>#N/A</v>
      </c>
      <c r="AY1352" s="1" t="s">
        <v>24</v>
      </c>
      <c r="BD1352" s="1" t="b">
        <v>0</v>
      </c>
    </row>
    <row r="1353" spans="1:56" x14ac:dyDescent="0.25">
      <c r="A1353" s="1" t="s">
        <v>36072</v>
      </c>
      <c r="N1353" s="1" t="s">
        <v>56</v>
      </c>
      <c r="O1353" s="1" t="s">
        <v>1758</v>
      </c>
      <c r="P1353" s="1" t="s">
        <v>13638</v>
      </c>
      <c r="Q1353" s="1" t="s">
        <v>16516</v>
      </c>
      <c r="R1353" s="1">
        <v>25.341799999999999</v>
      </c>
      <c r="S1353" s="1" t="s">
        <v>13638</v>
      </c>
      <c r="T1353" s="1" t="s">
        <v>13638</v>
      </c>
      <c r="U1353" s="8">
        <v>44354</v>
      </c>
      <c r="AJ1353" s="1" t="e" vm="5">
        <v>#N/A</v>
      </c>
      <c r="AY1353" s="1" t="s">
        <v>24</v>
      </c>
      <c r="BD1353" s="1" t="b">
        <v>0</v>
      </c>
    </row>
    <row r="1354" spans="1:56" x14ac:dyDescent="0.25">
      <c r="A1354" s="1" t="s">
        <v>36073</v>
      </c>
      <c r="N1354" s="1" t="s">
        <v>56</v>
      </c>
      <c r="O1354" s="1" t="s">
        <v>1757</v>
      </c>
      <c r="P1354" s="1" t="s">
        <v>13638</v>
      </c>
      <c r="Q1354" s="1" t="s">
        <v>16517</v>
      </c>
      <c r="R1354" s="1">
        <v>23.705400000000001</v>
      </c>
      <c r="S1354" s="1" t="s">
        <v>13638</v>
      </c>
      <c r="T1354" s="1" t="s">
        <v>13638</v>
      </c>
      <c r="U1354" s="8">
        <v>44354</v>
      </c>
      <c r="AJ1354" s="1" t="e" vm="5">
        <v>#N/A</v>
      </c>
      <c r="AY1354" s="1" t="s">
        <v>24</v>
      </c>
      <c r="BD1354" s="1" t="b">
        <v>0</v>
      </c>
    </row>
    <row r="1355" spans="1:56" x14ac:dyDescent="0.25">
      <c r="A1355" s="1" t="s">
        <v>36074</v>
      </c>
      <c r="N1355" s="1" t="s">
        <v>56</v>
      </c>
      <c r="O1355" s="1" t="s">
        <v>1756</v>
      </c>
      <c r="P1355" s="1" t="s">
        <v>13638</v>
      </c>
      <c r="Q1355" s="1" t="s">
        <v>16518</v>
      </c>
      <c r="R1355" s="1">
        <v>25.341799999999999</v>
      </c>
      <c r="S1355" s="1" t="s">
        <v>13638</v>
      </c>
      <c r="T1355" s="1" t="s">
        <v>13638</v>
      </c>
      <c r="U1355" s="8">
        <v>44354</v>
      </c>
      <c r="AJ1355" s="1" t="e" vm="5">
        <v>#N/A</v>
      </c>
      <c r="AY1355" s="1" t="s">
        <v>24</v>
      </c>
      <c r="BD1355" s="1" t="b">
        <v>0</v>
      </c>
    </row>
    <row r="1356" spans="1:56" x14ac:dyDescent="0.25">
      <c r="A1356" s="1" t="s">
        <v>36075</v>
      </c>
      <c r="N1356" s="1" t="s">
        <v>56</v>
      </c>
      <c r="O1356" s="1" t="s">
        <v>1755</v>
      </c>
      <c r="P1356" s="1" t="s">
        <v>13638</v>
      </c>
      <c r="Q1356" s="1" t="s">
        <v>16519</v>
      </c>
      <c r="R1356" s="1">
        <v>23.705400000000001</v>
      </c>
      <c r="S1356" s="1" t="s">
        <v>13638</v>
      </c>
      <c r="T1356" s="1" t="s">
        <v>13638</v>
      </c>
      <c r="U1356" s="8">
        <v>44354</v>
      </c>
      <c r="AJ1356" s="1" t="e" vm="5">
        <v>#N/A</v>
      </c>
      <c r="AY1356" s="1" t="s">
        <v>24</v>
      </c>
      <c r="BD1356" s="1" t="b">
        <v>0</v>
      </c>
    </row>
    <row r="1357" spans="1:56" x14ac:dyDescent="0.25">
      <c r="A1357" s="1" t="s">
        <v>36076</v>
      </c>
      <c r="N1357" s="1" t="s">
        <v>56</v>
      </c>
      <c r="O1357" s="1" t="s">
        <v>1754</v>
      </c>
      <c r="P1357" s="1" t="s">
        <v>13638</v>
      </c>
      <c r="Q1357" s="1" t="s">
        <v>16520</v>
      </c>
      <c r="R1357" s="1">
        <v>25.341799999999999</v>
      </c>
      <c r="S1357" s="1" t="s">
        <v>13638</v>
      </c>
      <c r="T1357" s="1" t="s">
        <v>13638</v>
      </c>
      <c r="U1357" s="8">
        <v>44354</v>
      </c>
      <c r="AJ1357" s="1" t="e" vm="5">
        <v>#N/A</v>
      </c>
      <c r="AY1357" s="1" t="s">
        <v>24</v>
      </c>
      <c r="BD1357" s="1" t="b">
        <v>0</v>
      </c>
    </row>
    <row r="1358" spans="1:56" x14ac:dyDescent="0.25">
      <c r="A1358" s="1" t="s">
        <v>36077</v>
      </c>
      <c r="N1358" s="1" t="s">
        <v>56</v>
      </c>
      <c r="O1358" s="1" t="s">
        <v>1753</v>
      </c>
      <c r="P1358" s="1" t="s">
        <v>13638</v>
      </c>
      <c r="Q1358" s="1" t="s">
        <v>16521</v>
      </c>
      <c r="R1358" s="1">
        <v>23.705400000000001</v>
      </c>
      <c r="S1358" s="1" t="s">
        <v>13638</v>
      </c>
      <c r="T1358" s="1" t="s">
        <v>13638</v>
      </c>
      <c r="U1358" s="8">
        <v>44354</v>
      </c>
      <c r="AJ1358" s="1" t="e" vm="5">
        <v>#N/A</v>
      </c>
      <c r="AY1358" s="1" t="s">
        <v>24</v>
      </c>
      <c r="BD1358" s="1" t="b">
        <v>0</v>
      </c>
    </row>
    <row r="1359" spans="1:56" x14ac:dyDescent="0.25">
      <c r="A1359" s="1" t="s">
        <v>36078</v>
      </c>
      <c r="N1359" s="1" t="s">
        <v>56</v>
      </c>
      <c r="O1359" s="1" t="s">
        <v>1752</v>
      </c>
      <c r="P1359" s="1" t="s">
        <v>13638</v>
      </c>
      <c r="Q1359" s="1" t="s">
        <v>16522</v>
      </c>
      <c r="R1359" s="1">
        <v>25.341799999999999</v>
      </c>
      <c r="S1359" s="1" t="s">
        <v>13638</v>
      </c>
      <c r="T1359" s="1" t="s">
        <v>13638</v>
      </c>
      <c r="U1359" s="8">
        <v>44354</v>
      </c>
      <c r="AJ1359" s="1" t="e" vm="5">
        <v>#N/A</v>
      </c>
      <c r="AY1359" s="1" t="s">
        <v>24</v>
      </c>
      <c r="BD1359" s="1" t="b">
        <v>0</v>
      </c>
    </row>
    <row r="1360" spans="1:56" x14ac:dyDescent="0.25">
      <c r="A1360" s="1" t="s">
        <v>36079</v>
      </c>
      <c r="N1360" s="1" t="s">
        <v>56</v>
      </c>
      <c r="O1360" s="1" t="s">
        <v>1751</v>
      </c>
      <c r="P1360" s="1" t="s">
        <v>13638</v>
      </c>
      <c r="Q1360" s="1" t="s">
        <v>16523</v>
      </c>
      <c r="R1360" s="1">
        <v>23.705400000000001</v>
      </c>
      <c r="S1360" s="1" t="s">
        <v>13638</v>
      </c>
      <c r="T1360" s="1" t="s">
        <v>13638</v>
      </c>
      <c r="U1360" s="8">
        <v>44354</v>
      </c>
      <c r="AJ1360" s="1" t="e" vm="5">
        <v>#N/A</v>
      </c>
      <c r="AY1360" s="1" t="s">
        <v>24</v>
      </c>
      <c r="BD1360" s="1" t="b">
        <v>0</v>
      </c>
    </row>
    <row r="1361" spans="1:56" x14ac:dyDescent="0.25">
      <c r="A1361" s="1" t="s">
        <v>36080</v>
      </c>
      <c r="N1361" s="1" t="s">
        <v>56</v>
      </c>
      <c r="O1361" s="1" t="s">
        <v>1750</v>
      </c>
      <c r="P1361" s="1" t="s">
        <v>13638</v>
      </c>
      <c r="Q1361" s="1" t="s">
        <v>16524</v>
      </c>
      <c r="R1361" s="1">
        <v>25.341799999999999</v>
      </c>
      <c r="S1361" s="1" t="s">
        <v>13638</v>
      </c>
      <c r="T1361" s="1" t="s">
        <v>13638</v>
      </c>
      <c r="U1361" s="8">
        <v>44354</v>
      </c>
      <c r="AJ1361" s="1" t="e" vm="5">
        <v>#N/A</v>
      </c>
      <c r="AY1361" s="1" t="s">
        <v>24</v>
      </c>
      <c r="BD1361" s="1" t="b">
        <v>0</v>
      </c>
    </row>
    <row r="1362" spans="1:56" x14ac:dyDescent="0.25">
      <c r="A1362" s="1" t="s">
        <v>36081</v>
      </c>
      <c r="N1362" s="1" t="s">
        <v>56</v>
      </c>
      <c r="O1362" s="1" t="s">
        <v>1749</v>
      </c>
      <c r="P1362" s="1" t="s">
        <v>13638</v>
      </c>
      <c r="Q1362" s="1" t="s">
        <v>16525</v>
      </c>
      <c r="R1362" s="1">
        <v>23.705400000000001</v>
      </c>
      <c r="S1362" s="1" t="s">
        <v>13638</v>
      </c>
      <c r="T1362" s="1" t="s">
        <v>13638</v>
      </c>
      <c r="U1362" s="8">
        <v>44354</v>
      </c>
      <c r="AJ1362" s="1" t="e" vm="5">
        <v>#N/A</v>
      </c>
      <c r="AY1362" s="1" t="s">
        <v>24</v>
      </c>
      <c r="BD1362" s="1" t="b">
        <v>0</v>
      </c>
    </row>
    <row r="1363" spans="1:56" x14ac:dyDescent="0.25">
      <c r="A1363" s="1" t="s">
        <v>36082</v>
      </c>
      <c r="N1363" s="1" t="s">
        <v>56</v>
      </c>
      <c r="O1363" s="1" t="s">
        <v>1748</v>
      </c>
      <c r="P1363" s="1" t="s">
        <v>13638</v>
      </c>
      <c r="Q1363" s="1" t="s">
        <v>16526</v>
      </c>
      <c r="R1363" s="1">
        <v>25.341799999999999</v>
      </c>
      <c r="S1363" s="1" t="s">
        <v>13638</v>
      </c>
      <c r="T1363" s="1" t="s">
        <v>13638</v>
      </c>
      <c r="U1363" s="8">
        <v>44354</v>
      </c>
      <c r="AJ1363" s="1" t="e" vm="5">
        <v>#N/A</v>
      </c>
      <c r="AY1363" s="1" t="s">
        <v>24</v>
      </c>
      <c r="BD1363" s="1" t="b">
        <v>0</v>
      </c>
    </row>
    <row r="1364" spans="1:56" x14ac:dyDescent="0.25">
      <c r="A1364" s="1" t="s">
        <v>36083</v>
      </c>
      <c r="N1364" s="1" t="s">
        <v>56</v>
      </c>
      <c r="O1364" s="1" t="s">
        <v>1747</v>
      </c>
      <c r="P1364" s="1" t="s">
        <v>13638</v>
      </c>
      <c r="Q1364" s="1" t="s">
        <v>16527</v>
      </c>
      <c r="R1364" s="1">
        <v>23.705400000000001</v>
      </c>
      <c r="S1364" s="1" t="s">
        <v>13638</v>
      </c>
      <c r="T1364" s="1" t="s">
        <v>13638</v>
      </c>
      <c r="U1364" s="8">
        <v>44354</v>
      </c>
      <c r="AJ1364" s="1" t="e" vm="5">
        <v>#N/A</v>
      </c>
      <c r="AY1364" s="1" t="s">
        <v>24</v>
      </c>
      <c r="BD1364" s="1" t="b">
        <v>0</v>
      </c>
    </row>
    <row r="1365" spans="1:56" x14ac:dyDescent="0.25">
      <c r="A1365" s="1" t="s">
        <v>36084</v>
      </c>
      <c r="N1365" s="1" t="s">
        <v>56</v>
      </c>
      <c r="O1365" s="1" t="s">
        <v>1746</v>
      </c>
      <c r="P1365" s="1" t="s">
        <v>13638</v>
      </c>
      <c r="Q1365" s="1" t="s">
        <v>16528</v>
      </c>
      <c r="R1365" s="1">
        <v>25.341799999999999</v>
      </c>
      <c r="S1365" s="1" t="s">
        <v>13638</v>
      </c>
      <c r="T1365" s="1" t="s">
        <v>13638</v>
      </c>
      <c r="U1365" s="8">
        <v>44354</v>
      </c>
      <c r="AJ1365" s="1" t="e" vm="5">
        <v>#N/A</v>
      </c>
      <c r="AY1365" s="1" t="s">
        <v>24</v>
      </c>
      <c r="BD1365" s="1" t="b">
        <v>0</v>
      </c>
    </row>
    <row r="1366" spans="1:56" x14ac:dyDescent="0.25">
      <c r="A1366" s="1" t="s">
        <v>36085</v>
      </c>
      <c r="N1366" s="1" t="s">
        <v>56</v>
      </c>
      <c r="O1366" s="1" t="s">
        <v>1745</v>
      </c>
      <c r="P1366" s="1" t="s">
        <v>13638</v>
      </c>
      <c r="Q1366" s="1" t="s">
        <v>16529</v>
      </c>
      <c r="R1366" s="1">
        <v>23.705400000000001</v>
      </c>
      <c r="S1366" s="1" t="s">
        <v>13638</v>
      </c>
      <c r="T1366" s="1" t="s">
        <v>13638</v>
      </c>
      <c r="U1366" s="8">
        <v>44354</v>
      </c>
      <c r="AJ1366" s="1" t="e" vm="5">
        <v>#N/A</v>
      </c>
      <c r="AY1366" s="1" t="s">
        <v>24</v>
      </c>
      <c r="BD1366" s="1" t="b">
        <v>0</v>
      </c>
    </row>
    <row r="1367" spans="1:56" x14ac:dyDescent="0.25">
      <c r="A1367" s="1" t="s">
        <v>36086</v>
      </c>
      <c r="N1367" s="1" t="s">
        <v>56</v>
      </c>
      <c r="O1367" s="1" t="s">
        <v>1732</v>
      </c>
      <c r="P1367" s="1" t="s">
        <v>16530</v>
      </c>
      <c r="Q1367" s="1" t="s">
        <v>13638</v>
      </c>
      <c r="R1367" s="1">
        <v>17.847799999999999</v>
      </c>
      <c r="S1367" s="1" t="s">
        <v>13638</v>
      </c>
      <c r="T1367" s="1" t="s">
        <v>13638</v>
      </c>
      <c r="U1367" s="8">
        <v>44354</v>
      </c>
      <c r="AJ1367" s="1" t="e" vm="5">
        <v>#N/A</v>
      </c>
      <c r="AY1367" s="1" t="s">
        <v>24</v>
      </c>
      <c r="BD1367" s="1" t="b">
        <v>0</v>
      </c>
    </row>
    <row r="1368" spans="1:56" x14ac:dyDescent="0.25">
      <c r="A1368" s="1" t="s">
        <v>36087</v>
      </c>
      <c r="N1368" s="1" t="s">
        <v>56</v>
      </c>
      <c r="O1368" s="1" t="s">
        <v>1731</v>
      </c>
      <c r="P1368" s="1" t="s">
        <v>16531</v>
      </c>
      <c r="Q1368" s="1" t="s">
        <v>13638</v>
      </c>
      <c r="R1368" s="1">
        <v>14.0525</v>
      </c>
      <c r="S1368" s="1" t="s">
        <v>13638</v>
      </c>
      <c r="T1368" s="1" t="s">
        <v>13638</v>
      </c>
      <c r="U1368" s="8">
        <v>44354</v>
      </c>
      <c r="AJ1368" s="1" t="e" vm="5">
        <v>#N/A</v>
      </c>
      <c r="AY1368" s="1" t="s">
        <v>24</v>
      </c>
      <c r="BD1368" s="1" t="b">
        <v>0</v>
      </c>
    </row>
    <row r="1369" spans="1:56" x14ac:dyDescent="0.25">
      <c r="A1369" s="1" t="s">
        <v>36088</v>
      </c>
      <c r="N1369" s="1" t="s">
        <v>56</v>
      </c>
      <c r="O1369" s="1" t="s">
        <v>1730</v>
      </c>
      <c r="P1369" s="1" t="s">
        <v>16532</v>
      </c>
      <c r="Q1369" s="1" t="s">
        <v>13638</v>
      </c>
      <c r="R1369" s="1">
        <v>15.480700000000001</v>
      </c>
      <c r="S1369" s="1" t="s">
        <v>13638</v>
      </c>
      <c r="T1369" s="1" t="s">
        <v>13638</v>
      </c>
      <c r="U1369" s="8">
        <v>44354</v>
      </c>
      <c r="AJ1369" s="1" t="e" vm="5">
        <v>#N/A</v>
      </c>
      <c r="AY1369" s="1" t="s">
        <v>24</v>
      </c>
      <c r="BD1369" s="1" t="b">
        <v>0</v>
      </c>
    </row>
    <row r="1370" spans="1:56" x14ac:dyDescent="0.25">
      <c r="A1370" s="1" t="s">
        <v>36089</v>
      </c>
      <c r="N1370" s="1" t="s">
        <v>56</v>
      </c>
      <c r="O1370" s="1" t="s">
        <v>1729</v>
      </c>
      <c r="P1370" s="1" t="s">
        <v>16533</v>
      </c>
      <c r="Q1370" s="1" t="s">
        <v>13638</v>
      </c>
      <c r="R1370" s="1">
        <v>16.279</v>
      </c>
      <c r="S1370" s="1" t="s">
        <v>13638</v>
      </c>
      <c r="T1370" s="1" t="s">
        <v>13638</v>
      </c>
      <c r="U1370" s="8">
        <v>44354</v>
      </c>
      <c r="AJ1370" s="1" t="e" vm="5">
        <v>#N/A</v>
      </c>
      <c r="AY1370" s="1" t="s">
        <v>24</v>
      </c>
      <c r="BD1370" s="1" t="b">
        <v>0</v>
      </c>
    </row>
    <row r="1371" spans="1:56" x14ac:dyDescent="0.25">
      <c r="A1371" s="1" t="s">
        <v>36090</v>
      </c>
      <c r="N1371" s="1" t="s">
        <v>56</v>
      </c>
      <c r="O1371" s="1" t="s">
        <v>1682</v>
      </c>
      <c r="P1371" s="1" t="s">
        <v>16534</v>
      </c>
      <c r="Q1371" s="1" t="s">
        <v>13638</v>
      </c>
      <c r="R1371" s="1">
        <v>30.065999999999999</v>
      </c>
      <c r="S1371" s="1" t="s">
        <v>13638</v>
      </c>
      <c r="T1371" s="1" t="s">
        <v>13638</v>
      </c>
      <c r="U1371" s="8">
        <v>44354</v>
      </c>
      <c r="AJ1371" s="1" t="e" vm="5">
        <v>#N/A</v>
      </c>
      <c r="AY1371" s="1" t="s">
        <v>24</v>
      </c>
      <c r="BD1371" s="1" t="b">
        <v>0</v>
      </c>
    </row>
    <row r="1372" spans="1:56" x14ac:dyDescent="0.25">
      <c r="A1372" s="1" t="s">
        <v>36091</v>
      </c>
      <c r="N1372" s="1" t="s">
        <v>56</v>
      </c>
      <c r="O1372" s="1" t="s">
        <v>1681</v>
      </c>
      <c r="P1372" s="1" t="s">
        <v>16535</v>
      </c>
      <c r="Q1372" s="1" t="s">
        <v>13638</v>
      </c>
      <c r="R1372" s="1">
        <v>23.152999999999999</v>
      </c>
      <c r="S1372" s="1" t="s">
        <v>13638</v>
      </c>
      <c r="T1372" s="1" t="s">
        <v>13638</v>
      </c>
      <c r="U1372" s="8">
        <v>44354</v>
      </c>
      <c r="AJ1372" s="1" t="e" vm="5">
        <v>#N/A</v>
      </c>
      <c r="AY1372" s="1" t="s">
        <v>24</v>
      </c>
      <c r="BD1372" s="1" t="b">
        <v>0</v>
      </c>
    </row>
    <row r="1373" spans="1:56" x14ac:dyDescent="0.25">
      <c r="A1373" s="1" t="s">
        <v>36092</v>
      </c>
      <c r="N1373" s="1" t="s">
        <v>56</v>
      </c>
      <c r="O1373" s="1" t="s">
        <v>1680</v>
      </c>
      <c r="P1373" s="1" t="s">
        <v>16536</v>
      </c>
      <c r="Q1373" s="1" t="s">
        <v>13638</v>
      </c>
      <c r="R1373" s="1">
        <v>27.786000000000001</v>
      </c>
      <c r="S1373" s="1" t="s">
        <v>13638</v>
      </c>
      <c r="T1373" s="1" t="s">
        <v>13638</v>
      </c>
      <c r="U1373" s="8">
        <v>44354</v>
      </c>
      <c r="AJ1373" s="1" t="e" vm="5">
        <v>#N/A</v>
      </c>
      <c r="AY1373" s="1" t="s">
        <v>24</v>
      </c>
      <c r="BD1373" s="1" t="b">
        <v>0</v>
      </c>
    </row>
    <row r="1374" spans="1:56" x14ac:dyDescent="0.25">
      <c r="A1374" s="1" t="s">
        <v>36093</v>
      </c>
      <c r="N1374" s="1" t="s">
        <v>56</v>
      </c>
      <c r="O1374" s="1" t="s">
        <v>1679</v>
      </c>
      <c r="P1374" s="1" t="s">
        <v>16537</v>
      </c>
      <c r="Q1374" s="1" t="s">
        <v>13638</v>
      </c>
      <c r="R1374" s="1">
        <v>20.548999999999999</v>
      </c>
      <c r="S1374" s="1" t="s">
        <v>13638</v>
      </c>
      <c r="T1374" s="1" t="s">
        <v>13638</v>
      </c>
      <c r="U1374" s="8">
        <v>44354</v>
      </c>
      <c r="AJ1374" s="1" t="e" vm="5">
        <v>#N/A</v>
      </c>
      <c r="AY1374" s="1" t="s">
        <v>24</v>
      </c>
      <c r="BD1374" s="1" t="b">
        <v>0</v>
      </c>
    </row>
    <row r="1375" spans="1:56" x14ac:dyDescent="0.25">
      <c r="A1375" s="1" t="s">
        <v>36094</v>
      </c>
      <c r="N1375" s="1" t="s">
        <v>56</v>
      </c>
      <c r="O1375" s="1" t="s">
        <v>1634</v>
      </c>
      <c r="P1375" s="1" t="s">
        <v>16538</v>
      </c>
      <c r="Q1375" s="1" t="s">
        <v>13638</v>
      </c>
      <c r="R1375" s="1">
        <v>26.207000000000001</v>
      </c>
      <c r="S1375" s="1" t="s">
        <v>13638</v>
      </c>
      <c r="T1375" s="1" t="s">
        <v>13638</v>
      </c>
      <c r="U1375" s="8">
        <v>44354</v>
      </c>
      <c r="AJ1375" s="1" t="e" vm="5">
        <v>#N/A</v>
      </c>
      <c r="AY1375" s="1" t="s">
        <v>24</v>
      </c>
      <c r="BD1375" s="1" t="b">
        <v>0</v>
      </c>
    </row>
    <row r="1376" spans="1:56" x14ac:dyDescent="0.25">
      <c r="A1376" s="1" t="s">
        <v>36095</v>
      </c>
      <c r="N1376" s="1" t="s">
        <v>56</v>
      </c>
      <c r="O1376" s="1" t="s">
        <v>1633</v>
      </c>
      <c r="P1376" s="1" t="s">
        <v>16539</v>
      </c>
      <c r="Q1376" s="1" t="s">
        <v>13638</v>
      </c>
      <c r="R1376" s="1">
        <v>18.8903</v>
      </c>
      <c r="S1376" s="1" t="s">
        <v>13638</v>
      </c>
      <c r="T1376" s="1" t="s">
        <v>13638</v>
      </c>
      <c r="U1376" s="8">
        <v>44354</v>
      </c>
      <c r="AJ1376" s="1" t="e" vm="5">
        <v>#N/A</v>
      </c>
      <c r="AY1376" s="1" t="s">
        <v>24</v>
      </c>
      <c r="BD1376" s="1" t="b">
        <v>0</v>
      </c>
    </row>
    <row r="1377" spans="1:56" x14ac:dyDescent="0.25">
      <c r="A1377" s="1" t="s">
        <v>36096</v>
      </c>
      <c r="N1377" s="1" t="s">
        <v>56</v>
      </c>
      <c r="O1377" s="1" t="s">
        <v>1632</v>
      </c>
      <c r="P1377" s="1" t="s">
        <v>16540</v>
      </c>
      <c r="Q1377" s="1" t="s">
        <v>13638</v>
      </c>
      <c r="R1377" s="1">
        <v>24.046800000000001</v>
      </c>
      <c r="S1377" s="1" t="s">
        <v>13638</v>
      </c>
      <c r="T1377" s="1" t="s">
        <v>13638</v>
      </c>
      <c r="U1377" s="8">
        <v>44354</v>
      </c>
      <c r="AJ1377" s="1" t="e" vm="5">
        <v>#N/A</v>
      </c>
      <c r="AY1377" s="1" t="s">
        <v>24</v>
      </c>
      <c r="BD1377" s="1" t="b">
        <v>0</v>
      </c>
    </row>
    <row r="1378" spans="1:56" x14ac:dyDescent="0.25">
      <c r="A1378" s="1" t="s">
        <v>36097</v>
      </c>
      <c r="N1378" s="1" t="s">
        <v>56</v>
      </c>
      <c r="O1378" s="1" t="s">
        <v>1631</v>
      </c>
      <c r="P1378" s="1" t="s">
        <v>16541</v>
      </c>
      <c r="Q1378" s="1" t="s">
        <v>13638</v>
      </c>
      <c r="R1378" s="1">
        <v>22.461500000000001</v>
      </c>
      <c r="S1378" s="1" t="s">
        <v>13638</v>
      </c>
      <c r="T1378" s="1" t="s">
        <v>13638</v>
      </c>
      <c r="U1378" s="8">
        <v>44354</v>
      </c>
      <c r="AJ1378" s="1" t="e" vm="5">
        <v>#N/A</v>
      </c>
      <c r="AY1378" s="1" t="s">
        <v>24</v>
      </c>
      <c r="BD1378" s="1" t="b">
        <v>0</v>
      </c>
    </row>
    <row r="1379" spans="1:56" x14ac:dyDescent="0.25">
      <c r="A1379" s="1" t="s">
        <v>36098</v>
      </c>
      <c r="N1379" s="1" t="s">
        <v>56</v>
      </c>
      <c r="O1379" s="1" t="s">
        <v>1564</v>
      </c>
      <c r="P1379" s="1" t="s">
        <v>16542</v>
      </c>
      <c r="Q1379" s="1" t="s">
        <v>13638</v>
      </c>
      <c r="R1379" s="1">
        <v>19.8111</v>
      </c>
      <c r="S1379" s="1" t="s">
        <v>13638</v>
      </c>
      <c r="T1379" s="1" t="s">
        <v>13638</v>
      </c>
      <c r="U1379" s="8">
        <v>44354</v>
      </c>
      <c r="AJ1379" s="1" t="e" vm="5">
        <v>#N/A</v>
      </c>
      <c r="AY1379" s="1" t="s">
        <v>24</v>
      </c>
      <c r="BD1379" s="1" t="b">
        <v>0</v>
      </c>
    </row>
    <row r="1380" spans="1:56" x14ac:dyDescent="0.25">
      <c r="A1380" s="1" t="s">
        <v>36099</v>
      </c>
      <c r="N1380" s="1" t="s">
        <v>56</v>
      </c>
      <c r="O1380" s="1" t="s">
        <v>1563</v>
      </c>
      <c r="P1380" s="1" t="s">
        <v>16543</v>
      </c>
      <c r="Q1380" s="1" t="s">
        <v>13638</v>
      </c>
      <c r="R1380" s="1">
        <v>18.2745</v>
      </c>
      <c r="S1380" s="1" t="s">
        <v>13638</v>
      </c>
      <c r="T1380" s="1" t="s">
        <v>13638</v>
      </c>
      <c r="U1380" s="8">
        <v>44354</v>
      </c>
      <c r="AJ1380" s="1" t="e" vm="5">
        <v>#N/A</v>
      </c>
      <c r="AY1380" s="1" t="s">
        <v>24</v>
      </c>
      <c r="BD1380" s="1" t="b">
        <v>0</v>
      </c>
    </row>
    <row r="1381" spans="1:56" x14ac:dyDescent="0.25">
      <c r="A1381" s="1" t="s">
        <v>36100</v>
      </c>
      <c r="N1381" s="1" t="s">
        <v>56</v>
      </c>
      <c r="O1381" s="1" t="s">
        <v>1562</v>
      </c>
      <c r="P1381" s="1" t="s">
        <v>16544</v>
      </c>
      <c r="Q1381" s="1" t="s">
        <v>13638</v>
      </c>
      <c r="R1381" s="1">
        <v>20.029299999999999</v>
      </c>
      <c r="S1381" s="1" t="s">
        <v>13638</v>
      </c>
      <c r="T1381" s="1" t="s">
        <v>13638</v>
      </c>
      <c r="U1381" s="8">
        <v>44354</v>
      </c>
      <c r="AJ1381" s="1" t="e" vm="5">
        <v>#N/A</v>
      </c>
      <c r="AY1381" s="1" t="s">
        <v>24</v>
      </c>
      <c r="BD1381" s="1" t="b">
        <v>0</v>
      </c>
    </row>
    <row r="1382" spans="1:56" x14ac:dyDescent="0.25">
      <c r="A1382" s="1" t="s">
        <v>36101</v>
      </c>
      <c r="N1382" s="1" t="s">
        <v>56</v>
      </c>
      <c r="O1382" s="1" t="s">
        <v>1561</v>
      </c>
      <c r="P1382" s="1" t="s">
        <v>16545</v>
      </c>
      <c r="Q1382" s="1" t="s">
        <v>13638</v>
      </c>
      <c r="R1382" s="1">
        <v>18.2729</v>
      </c>
      <c r="S1382" s="1" t="s">
        <v>13638</v>
      </c>
      <c r="T1382" s="1" t="s">
        <v>13638</v>
      </c>
      <c r="U1382" s="8">
        <v>44354</v>
      </c>
      <c r="AJ1382" s="1" t="e" vm="5">
        <v>#N/A</v>
      </c>
      <c r="AY1382" s="1" t="s">
        <v>24</v>
      </c>
      <c r="BD1382" s="1" t="b">
        <v>0</v>
      </c>
    </row>
    <row r="1383" spans="1:56" x14ac:dyDescent="0.25">
      <c r="N1383" s="1" t="s">
        <v>56</v>
      </c>
      <c r="O1383" s="1" t="s">
        <v>1499</v>
      </c>
      <c r="P1383" s="1" t="s">
        <v>16554</v>
      </c>
      <c r="Q1383" s="1" t="s">
        <v>13638</v>
      </c>
      <c r="R1383" s="1">
        <v>13.2395</v>
      </c>
      <c r="S1383" s="1" t="s">
        <v>13638</v>
      </c>
      <c r="T1383" s="1" t="s">
        <v>13638</v>
      </c>
      <c r="U1383" s="8">
        <v>44354</v>
      </c>
      <c r="AJ1383" s="1" t="e" vm="5">
        <v>#N/A</v>
      </c>
      <c r="AY1383" s="1" t="s">
        <v>24</v>
      </c>
      <c r="BD1383" s="1" t="b">
        <v>0</v>
      </c>
    </row>
    <row r="1384" spans="1:56" x14ac:dyDescent="0.25">
      <c r="A1384" s="1" t="s">
        <v>96</v>
      </c>
      <c r="N1384" s="1" t="s">
        <v>56</v>
      </c>
      <c r="O1384" s="1" t="s">
        <v>1498</v>
      </c>
      <c r="P1384" s="1" t="s">
        <v>16555</v>
      </c>
      <c r="Q1384" s="1" t="s">
        <v>13638</v>
      </c>
      <c r="R1384" s="1">
        <v>13.836</v>
      </c>
      <c r="S1384" s="1" t="s">
        <v>13638</v>
      </c>
      <c r="T1384" s="1" t="s">
        <v>13638</v>
      </c>
      <c r="U1384" s="8">
        <v>44354</v>
      </c>
      <c r="AJ1384" s="1" t="e" vm="5">
        <v>#N/A</v>
      </c>
      <c r="AY1384" s="1" t="s">
        <v>24</v>
      </c>
      <c r="BD1384" s="1" t="b">
        <v>0</v>
      </c>
    </row>
    <row r="1385" spans="1:56" x14ac:dyDescent="0.25">
      <c r="A1385" s="1" t="s">
        <v>36102</v>
      </c>
      <c r="N1385" s="1" t="s">
        <v>56</v>
      </c>
      <c r="O1385" s="1" t="s">
        <v>1497</v>
      </c>
      <c r="P1385" s="1" t="s">
        <v>16556</v>
      </c>
      <c r="Q1385" s="1" t="s">
        <v>16557</v>
      </c>
      <c r="R1385" s="1">
        <v>28.315899999999999</v>
      </c>
      <c r="S1385" s="1" t="s">
        <v>13638</v>
      </c>
      <c r="T1385" s="1" t="s">
        <v>13638</v>
      </c>
      <c r="U1385" s="8">
        <v>44354</v>
      </c>
      <c r="AJ1385" s="1" t="e" vm="5">
        <v>#N/A</v>
      </c>
      <c r="AY1385" s="1" t="s">
        <v>24</v>
      </c>
      <c r="BD1385" s="1" t="b">
        <v>0</v>
      </c>
    </row>
    <row r="1386" spans="1:56" x14ac:dyDescent="0.25">
      <c r="A1386" s="1" t="s">
        <v>36103</v>
      </c>
      <c r="N1386" s="1" t="s">
        <v>56</v>
      </c>
      <c r="O1386" s="1" t="s">
        <v>1496</v>
      </c>
      <c r="P1386" s="1" t="s">
        <v>16558</v>
      </c>
      <c r="Q1386" s="1" t="s">
        <v>16559</v>
      </c>
      <c r="R1386" s="1">
        <v>22.480599999999999</v>
      </c>
      <c r="S1386" s="1" t="s">
        <v>13638</v>
      </c>
      <c r="T1386" s="1" t="s">
        <v>13638</v>
      </c>
      <c r="U1386" s="8">
        <v>44354</v>
      </c>
      <c r="AJ1386" s="1" t="e" vm="5">
        <v>#N/A</v>
      </c>
      <c r="AY1386" s="1" t="s">
        <v>24</v>
      </c>
      <c r="BD1386" s="1" t="b">
        <v>0</v>
      </c>
    </row>
    <row r="1387" spans="1:56" x14ac:dyDescent="0.25">
      <c r="A1387" s="1" t="s">
        <v>36104</v>
      </c>
      <c r="N1387" s="1" t="s">
        <v>56</v>
      </c>
      <c r="O1387" s="1" t="s">
        <v>1495</v>
      </c>
      <c r="P1387" s="1" t="s">
        <v>16560</v>
      </c>
      <c r="Q1387" s="1" t="s">
        <v>13638</v>
      </c>
      <c r="R1387" s="1">
        <v>67.754800000000003</v>
      </c>
      <c r="S1387" s="1" t="s">
        <v>13638</v>
      </c>
      <c r="T1387" s="1" t="s">
        <v>13638</v>
      </c>
      <c r="U1387" s="8">
        <v>44354</v>
      </c>
      <c r="AJ1387" s="1" t="e" vm="5">
        <v>#N/A</v>
      </c>
      <c r="AY1387" s="1" t="s">
        <v>24</v>
      </c>
      <c r="BD1387" s="1" t="b">
        <v>0</v>
      </c>
    </row>
    <row r="1388" spans="1:56" x14ac:dyDescent="0.25">
      <c r="A1388" s="1" t="s">
        <v>36105</v>
      </c>
      <c r="N1388" s="1" t="s">
        <v>56</v>
      </c>
      <c r="O1388" s="1" t="s">
        <v>1494</v>
      </c>
      <c r="P1388" s="1" t="s">
        <v>16561</v>
      </c>
      <c r="Q1388" s="1" t="s">
        <v>13638</v>
      </c>
      <c r="R1388" s="1">
        <v>72.277799999999999</v>
      </c>
      <c r="S1388" s="1" t="s">
        <v>13638</v>
      </c>
      <c r="T1388" s="1" t="s">
        <v>13638</v>
      </c>
      <c r="U1388" s="8">
        <v>44354</v>
      </c>
      <c r="AJ1388" s="1" t="e" vm="5">
        <v>#N/A</v>
      </c>
      <c r="AY1388" s="1" t="s">
        <v>24</v>
      </c>
      <c r="BD1388" s="1" t="b">
        <v>0</v>
      </c>
    </row>
    <row r="1389" spans="1:56" x14ac:dyDescent="0.25">
      <c r="A1389" s="1" t="s">
        <v>36106</v>
      </c>
      <c r="N1389" s="1" t="s">
        <v>56</v>
      </c>
      <c r="O1389" s="1" t="s">
        <v>1306</v>
      </c>
      <c r="P1389" s="1" t="s">
        <v>16570</v>
      </c>
      <c r="Q1389" s="1" t="s">
        <v>13638</v>
      </c>
      <c r="R1389" s="1">
        <v>15.63</v>
      </c>
      <c r="S1389" s="1" t="s">
        <v>13638</v>
      </c>
      <c r="T1389" s="1" t="s">
        <v>13638</v>
      </c>
      <c r="U1389" s="8">
        <v>44354</v>
      </c>
      <c r="AJ1389" s="1" t="e" vm="5">
        <v>#N/A</v>
      </c>
      <c r="AY1389" s="1" t="s">
        <v>24</v>
      </c>
      <c r="BD1389" s="1" t="b">
        <v>0</v>
      </c>
    </row>
    <row r="1390" spans="1:56" x14ac:dyDescent="0.25">
      <c r="A1390" s="1" t="s">
        <v>36107</v>
      </c>
      <c r="N1390" s="1" t="s">
        <v>56</v>
      </c>
      <c r="O1390" s="1" t="s">
        <v>1305</v>
      </c>
      <c r="P1390" s="1" t="s">
        <v>16571</v>
      </c>
      <c r="Q1390" s="1" t="s">
        <v>13638</v>
      </c>
      <c r="R1390" s="1">
        <v>22.43</v>
      </c>
      <c r="S1390" s="1" t="s">
        <v>13638</v>
      </c>
      <c r="T1390" s="1" t="s">
        <v>13638</v>
      </c>
      <c r="U1390" s="8">
        <v>44354</v>
      </c>
      <c r="AJ1390" s="1" t="e" vm="5">
        <v>#N/A</v>
      </c>
      <c r="AY1390" s="1" t="s">
        <v>24</v>
      </c>
      <c r="BD1390" s="1" t="b">
        <v>0</v>
      </c>
    </row>
    <row r="1391" spans="1:56" x14ac:dyDescent="0.25">
      <c r="A1391" s="1" t="s">
        <v>36108</v>
      </c>
      <c r="N1391" s="1" t="s">
        <v>56</v>
      </c>
      <c r="O1391" s="1" t="s">
        <v>1304</v>
      </c>
      <c r="P1391" s="1" t="s">
        <v>16572</v>
      </c>
      <c r="Q1391" s="1" t="s">
        <v>13638</v>
      </c>
      <c r="R1391" s="1">
        <v>15.59</v>
      </c>
      <c r="S1391" s="1" t="s">
        <v>13638</v>
      </c>
      <c r="T1391" s="1" t="s">
        <v>13638</v>
      </c>
      <c r="U1391" s="8">
        <v>44354</v>
      </c>
      <c r="AJ1391" s="1" t="e" vm="5">
        <v>#N/A</v>
      </c>
      <c r="AY1391" s="1" t="s">
        <v>24</v>
      </c>
      <c r="BD1391" s="1" t="b">
        <v>0</v>
      </c>
    </row>
    <row r="1392" spans="1:56" x14ac:dyDescent="0.25">
      <c r="A1392" s="1" t="s">
        <v>36109</v>
      </c>
      <c r="N1392" s="1" t="s">
        <v>56</v>
      </c>
      <c r="O1392" s="1" t="s">
        <v>1303</v>
      </c>
      <c r="P1392" s="1" t="s">
        <v>16573</v>
      </c>
      <c r="Q1392" s="1" t="s">
        <v>13638</v>
      </c>
      <c r="R1392" s="1">
        <v>20.8</v>
      </c>
      <c r="S1392" s="1" t="s">
        <v>13638</v>
      </c>
      <c r="T1392" s="1" t="s">
        <v>13638</v>
      </c>
      <c r="U1392" s="8">
        <v>44354</v>
      </c>
      <c r="AJ1392" s="1" t="e" vm="5">
        <v>#N/A</v>
      </c>
      <c r="AY1392" s="1" t="s">
        <v>24</v>
      </c>
      <c r="BD1392" s="1" t="b">
        <v>0</v>
      </c>
    </row>
    <row r="1393" spans="1:56" x14ac:dyDescent="0.25">
      <c r="N1393" s="1" t="s">
        <v>56</v>
      </c>
      <c r="O1393" s="1" t="s">
        <v>1251</v>
      </c>
      <c r="P1393" s="1" t="s">
        <v>16574</v>
      </c>
      <c r="Q1393" s="1" t="s">
        <v>13638</v>
      </c>
      <c r="R1393" s="1">
        <v>16.270099999999999</v>
      </c>
      <c r="S1393" s="1" t="s">
        <v>13638</v>
      </c>
      <c r="T1393" s="1" t="s">
        <v>13638</v>
      </c>
      <c r="U1393" s="8">
        <v>44354</v>
      </c>
      <c r="AJ1393" s="1" t="e" vm="5">
        <v>#N/A</v>
      </c>
      <c r="AY1393" s="1" t="s">
        <v>24</v>
      </c>
      <c r="BD1393" s="1" t="b">
        <v>0</v>
      </c>
    </row>
    <row r="1394" spans="1:56" x14ac:dyDescent="0.25">
      <c r="A1394" s="1" t="s">
        <v>12</v>
      </c>
      <c r="N1394" s="1" t="s">
        <v>56</v>
      </c>
      <c r="O1394" s="1" t="s">
        <v>1250</v>
      </c>
      <c r="P1394" s="1" t="s">
        <v>16575</v>
      </c>
      <c r="Q1394" s="1" t="s">
        <v>13638</v>
      </c>
      <c r="R1394" s="1">
        <v>15.904299999999999</v>
      </c>
      <c r="S1394" s="1" t="s">
        <v>13638</v>
      </c>
      <c r="T1394" s="1" t="s">
        <v>13638</v>
      </c>
      <c r="U1394" s="8">
        <v>44354</v>
      </c>
      <c r="AJ1394" s="1" t="e" vm="5">
        <v>#N/A</v>
      </c>
      <c r="AY1394" s="1" t="s">
        <v>24</v>
      </c>
      <c r="BD1394" s="1" t="b">
        <v>0</v>
      </c>
    </row>
    <row r="1395" spans="1:56" x14ac:dyDescent="0.25">
      <c r="A1395" s="1" t="s">
        <v>36110</v>
      </c>
      <c r="N1395" s="1" t="s">
        <v>56</v>
      </c>
      <c r="O1395" s="1" t="s">
        <v>1193</v>
      </c>
      <c r="P1395" s="1" t="s">
        <v>28771</v>
      </c>
      <c r="Q1395" s="1" t="s">
        <v>13638</v>
      </c>
      <c r="R1395" s="1">
        <v>267.97000000000003</v>
      </c>
      <c r="S1395" s="1" t="s">
        <v>13638</v>
      </c>
      <c r="T1395" s="1" t="s">
        <v>13638</v>
      </c>
      <c r="U1395" s="8">
        <v>44354</v>
      </c>
      <c r="AJ1395" s="1" t="e" vm="5">
        <v>#N/A</v>
      </c>
      <c r="AY1395" s="1" t="s">
        <v>24</v>
      </c>
      <c r="BD1395" s="1" t="b">
        <v>0</v>
      </c>
    </row>
    <row r="1396" spans="1:56" x14ac:dyDescent="0.25">
      <c r="A1396" s="1" t="s">
        <v>36111</v>
      </c>
      <c r="N1396" s="1" t="s">
        <v>56</v>
      </c>
      <c r="O1396" s="1" t="s">
        <v>1192</v>
      </c>
      <c r="P1396" s="1" t="s">
        <v>28772</v>
      </c>
      <c r="Q1396" s="1" t="s">
        <v>13638</v>
      </c>
      <c r="R1396" s="1">
        <v>280.02999999999997</v>
      </c>
      <c r="S1396" s="1" t="s">
        <v>13638</v>
      </c>
      <c r="T1396" s="1" t="s">
        <v>13638</v>
      </c>
      <c r="U1396" s="8">
        <v>44354</v>
      </c>
      <c r="AJ1396" s="1" t="e" vm="5">
        <v>#N/A</v>
      </c>
      <c r="AY1396" s="1" t="s">
        <v>24</v>
      </c>
      <c r="BD1396" s="1" t="b">
        <v>0</v>
      </c>
    </row>
    <row r="1397" spans="1:56" x14ac:dyDescent="0.25">
      <c r="A1397" s="1" t="s">
        <v>36112</v>
      </c>
      <c r="N1397" s="1" t="s">
        <v>56</v>
      </c>
      <c r="O1397" s="1" t="s">
        <v>1187</v>
      </c>
      <c r="P1397" s="1" t="s">
        <v>16609</v>
      </c>
      <c r="Q1397" s="1" t="s">
        <v>13638</v>
      </c>
      <c r="R1397" s="1">
        <v>287.13</v>
      </c>
      <c r="S1397" s="1" t="s">
        <v>13638</v>
      </c>
      <c r="T1397" s="1" t="s">
        <v>13638</v>
      </c>
      <c r="U1397" s="8">
        <v>44354</v>
      </c>
      <c r="AJ1397" s="1" t="e" vm="5">
        <v>#N/A</v>
      </c>
      <c r="AY1397" s="1" t="s">
        <v>24</v>
      </c>
      <c r="BD1397" s="1" t="b">
        <v>0</v>
      </c>
    </row>
    <row r="1398" spans="1:56" x14ac:dyDescent="0.25">
      <c r="A1398" s="1" t="s">
        <v>36113</v>
      </c>
      <c r="N1398" s="1" t="s">
        <v>56</v>
      </c>
      <c r="O1398" s="1" t="s">
        <v>1186</v>
      </c>
      <c r="P1398" s="1" t="s">
        <v>16607</v>
      </c>
      <c r="Q1398" s="1" t="s">
        <v>13638</v>
      </c>
      <c r="R1398" s="1">
        <v>299.97000000000003</v>
      </c>
      <c r="S1398" s="1" t="s">
        <v>13638</v>
      </c>
      <c r="T1398" s="1" t="s">
        <v>13638</v>
      </c>
      <c r="U1398" s="8">
        <v>44354</v>
      </c>
      <c r="AJ1398" s="1" t="e" vm="5">
        <v>#N/A</v>
      </c>
      <c r="AY1398" s="1" t="s">
        <v>24</v>
      </c>
      <c r="BD1398" s="1" t="b">
        <v>0</v>
      </c>
    </row>
    <row r="1399" spans="1:56" x14ac:dyDescent="0.25">
      <c r="A1399" s="1" t="s">
        <v>36114</v>
      </c>
      <c r="N1399" s="1" t="s">
        <v>56</v>
      </c>
      <c r="O1399" s="1" t="s">
        <v>1185</v>
      </c>
      <c r="P1399" s="1" t="s">
        <v>16605</v>
      </c>
      <c r="Q1399" s="1" t="s">
        <v>13638</v>
      </c>
      <c r="R1399" s="1">
        <v>299.97000000000003</v>
      </c>
      <c r="S1399" s="1" t="s">
        <v>13638</v>
      </c>
      <c r="T1399" s="1" t="s">
        <v>13638</v>
      </c>
      <c r="U1399" s="8">
        <v>44354</v>
      </c>
      <c r="AJ1399" s="1" t="e" vm="5">
        <v>#N/A</v>
      </c>
      <c r="AY1399" s="1" t="s">
        <v>24</v>
      </c>
      <c r="BD1399" s="1" t="b">
        <v>0</v>
      </c>
    </row>
    <row r="1400" spans="1:56" x14ac:dyDescent="0.25">
      <c r="A1400" s="1" t="s">
        <v>36115</v>
      </c>
      <c r="N1400" s="1" t="s">
        <v>56</v>
      </c>
      <c r="O1400" s="1" t="s">
        <v>1184</v>
      </c>
      <c r="P1400" s="1" t="s">
        <v>16611</v>
      </c>
      <c r="Q1400" s="1" t="s">
        <v>13638</v>
      </c>
      <c r="R1400" s="1">
        <v>287.13</v>
      </c>
      <c r="S1400" s="1" t="s">
        <v>13638</v>
      </c>
      <c r="T1400" s="1" t="s">
        <v>13638</v>
      </c>
      <c r="U1400" s="8">
        <v>44354</v>
      </c>
      <c r="AJ1400" s="1" t="e" vm="5">
        <v>#N/A</v>
      </c>
      <c r="AY1400" s="1" t="s">
        <v>24</v>
      </c>
      <c r="BD1400" s="1" t="b">
        <v>0</v>
      </c>
    </row>
    <row r="1401" spans="1:56" x14ac:dyDescent="0.25">
      <c r="A1401" s="1" t="s">
        <v>36116</v>
      </c>
      <c r="N1401" s="1" t="s">
        <v>56</v>
      </c>
      <c r="O1401" s="1" t="s">
        <v>1175</v>
      </c>
      <c r="P1401" s="1" t="s">
        <v>16576</v>
      </c>
      <c r="Q1401" s="1" t="s">
        <v>13638</v>
      </c>
      <c r="R1401" s="1">
        <v>203.61359999999999</v>
      </c>
      <c r="S1401" s="1" t="s">
        <v>13638</v>
      </c>
      <c r="T1401" s="1" t="s">
        <v>13638</v>
      </c>
      <c r="U1401" s="8">
        <v>44354</v>
      </c>
      <c r="AJ1401" s="1" t="e" vm="5">
        <v>#N/A</v>
      </c>
      <c r="AY1401" s="1" t="s">
        <v>24</v>
      </c>
      <c r="BD1401" s="1" t="b">
        <v>0</v>
      </c>
    </row>
    <row r="1402" spans="1:56" x14ac:dyDescent="0.25">
      <c r="A1402" s="1" t="s">
        <v>36117</v>
      </c>
      <c r="N1402" s="1" t="s">
        <v>56</v>
      </c>
      <c r="O1402" s="1" t="s">
        <v>1174</v>
      </c>
      <c r="P1402" s="1" t="s">
        <v>16577</v>
      </c>
      <c r="Q1402" s="1" t="s">
        <v>13638</v>
      </c>
      <c r="R1402" s="1">
        <v>192.73589999999999</v>
      </c>
      <c r="S1402" s="1" t="s">
        <v>13638</v>
      </c>
      <c r="T1402" s="1" t="s">
        <v>13638</v>
      </c>
      <c r="U1402" s="8">
        <v>44354</v>
      </c>
      <c r="AJ1402" s="1" t="e" vm="5">
        <v>#N/A</v>
      </c>
      <c r="AY1402" s="1" t="s">
        <v>24</v>
      </c>
      <c r="BD1402" s="1" t="b">
        <v>0</v>
      </c>
    </row>
    <row r="1403" spans="1:56" x14ac:dyDescent="0.25">
      <c r="A1403" s="1" t="s">
        <v>36118</v>
      </c>
      <c r="N1403" s="1" t="s">
        <v>56</v>
      </c>
      <c r="O1403" s="1" t="s">
        <v>1173</v>
      </c>
      <c r="P1403" s="1" t="s">
        <v>16578</v>
      </c>
      <c r="Q1403" s="1" t="s">
        <v>16579</v>
      </c>
      <c r="R1403" s="1">
        <v>27.137699999999999</v>
      </c>
      <c r="S1403" s="1" t="s">
        <v>13638</v>
      </c>
      <c r="T1403" s="1" t="s">
        <v>13638</v>
      </c>
      <c r="U1403" s="8">
        <v>44354</v>
      </c>
      <c r="AJ1403" s="1" t="e" vm="5">
        <v>#N/A</v>
      </c>
      <c r="AY1403" s="1" t="s">
        <v>24</v>
      </c>
      <c r="BD1403" s="1" t="b">
        <v>0</v>
      </c>
    </row>
    <row r="1404" spans="1:56" x14ac:dyDescent="0.25">
      <c r="A1404" s="1" t="s">
        <v>36119</v>
      </c>
      <c r="N1404" s="1" t="s">
        <v>56</v>
      </c>
      <c r="O1404" s="1" t="s">
        <v>1172</v>
      </c>
      <c r="P1404" s="1" t="s">
        <v>16580</v>
      </c>
      <c r="Q1404" s="1" t="s">
        <v>13638</v>
      </c>
      <c r="R1404" s="1">
        <v>26.713799999999999</v>
      </c>
      <c r="S1404" s="1" t="s">
        <v>13638</v>
      </c>
      <c r="T1404" s="1" t="s">
        <v>13638</v>
      </c>
      <c r="U1404" s="8">
        <v>44354</v>
      </c>
      <c r="AJ1404" s="1" t="e" vm="5">
        <v>#N/A</v>
      </c>
      <c r="AY1404" s="1" t="s">
        <v>24</v>
      </c>
      <c r="BD1404" s="1" t="b">
        <v>0</v>
      </c>
    </row>
    <row r="1405" spans="1:56" x14ac:dyDescent="0.25">
      <c r="A1405" s="1" t="s">
        <v>36120</v>
      </c>
      <c r="N1405" s="1" t="s">
        <v>56</v>
      </c>
      <c r="O1405" s="1" t="s">
        <v>1137</v>
      </c>
      <c r="P1405" s="1" t="s">
        <v>16581</v>
      </c>
      <c r="Q1405" s="1" t="s">
        <v>13638</v>
      </c>
      <c r="R1405" s="1">
        <v>72.67</v>
      </c>
      <c r="S1405" s="1" t="s">
        <v>13638</v>
      </c>
      <c r="T1405" s="1" t="s">
        <v>13638</v>
      </c>
      <c r="U1405" s="8">
        <v>44354</v>
      </c>
      <c r="AJ1405" s="1" t="e" vm="5">
        <v>#N/A</v>
      </c>
      <c r="AY1405" s="1" t="s">
        <v>24</v>
      </c>
      <c r="BD1405" s="1" t="b">
        <v>0</v>
      </c>
    </row>
    <row r="1406" spans="1:56" x14ac:dyDescent="0.25">
      <c r="A1406" s="1" t="s">
        <v>36121</v>
      </c>
      <c r="N1406" s="1" t="s">
        <v>56</v>
      </c>
      <c r="O1406" s="1" t="s">
        <v>1136</v>
      </c>
      <c r="P1406" s="1" t="s">
        <v>16582</v>
      </c>
      <c r="Q1406" s="1" t="s">
        <v>16583</v>
      </c>
      <c r="R1406" s="1">
        <v>72.67</v>
      </c>
      <c r="S1406" s="1" t="s">
        <v>13638</v>
      </c>
      <c r="T1406" s="1" t="s">
        <v>13638</v>
      </c>
      <c r="U1406" s="8">
        <v>44354</v>
      </c>
      <c r="AJ1406" s="1" t="e" vm="5">
        <v>#N/A</v>
      </c>
      <c r="AY1406" s="1" t="s">
        <v>24</v>
      </c>
      <c r="BD1406" s="1" t="b">
        <v>0</v>
      </c>
    </row>
    <row r="1407" spans="1:56" x14ac:dyDescent="0.25">
      <c r="A1407" s="1" t="s">
        <v>36122</v>
      </c>
      <c r="N1407" s="1" t="s">
        <v>56</v>
      </c>
      <c r="O1407" s="1" t="s">
        <v>1135</v>
      </c>
      <c r="P1407" s="1" t="s">
        <v>16584</v>
      </c>
      <c r="Q1407" s="1" t="s">
        <v>13638</v>
      </c>
      <c r="R1407" s="1">
        <v>71.61</v>
      </c>
      <c r="S1407" s="1" t="s">
        <v>13638</v>
      </c>
      <c r="T1407" s="1" t="s">
        <v>13638</v>
      </c>
      <c r="U1407" s="8">
        <v>44354</v>
      </c>
      <c r="AJ1407" s="1" t="e" vm="5">
        <v>#N/A</v>
      </c>
      <c r="AY1407" s="1" t="s">
        <v>24</v>
      </c>
      <c r="BD1407" s="1" t="b">
        <v>0</v>
      </c>
    </row>
    <row r="1408" spans="1:56" x14ac:dyDescent="0.25">
      <c r="A1408" s="1" t="s">
        <v>36123</v>
      </c>
      <c r="N1408" s="1" t="s">
        <v>56</v>
      </c>
      <c r="O1408" s="1" t="s">
        <v>1134</v>
      </c>
      <c r="P1408" s="1" t="s">
        <v>16585</v>
      </c>
      <c r="Q1408" s="1" t="s">
        <v>13638</v>
      </c>
      <c r="R1408" s="1">
        <v>71.61</v>
      </c>
      <c r="S1408" s="1" t="s">
        <v>13638</v>
      </c>
      <c r="T1408" s="1" t="s">
        <v>13638</v>
      </c>
      <c r="U1408" s="8">
        <v>44354</v>
      </c>
      <c r="AJ1408" s="1" t="e" vm="5">
        <v>#N/A</v>
      </c>
      <c r="AY1408" s="1" t="s">
        <v>24</v>
      </c>
      <c r="BD1408" s="1" t="b">
        <v>0</v>
      </c>
    </row>
    <row r="1409" spans="1:56" x14ac:dyDescent="0.25">
      <c r="A1409" s="1" t="s">
        <v>36124</v>
      </c>
      <c r="N1409" s="1" t="s">
        <v>56</v>
      </c>
      <c r="O1409" s="1" t="s">
        <v>765</v>
      </c>
      <c r="P1409" s="1" t="s">
        <v>16590</v>
      </c>
      <c r="Q1409" s="1" t="s">
        <v>13638</v>
      </c>
      <c r="R1409" s="1">
        <v>64.134100000000004</v>
      </c>
      <c r="S1409" s="1" t="s">
        <v>13638</v>
      </c>
      <c r="T1409" s="1" t="s">
        <v>13638</v>
      </c>
      <c r="U1409" s="8">
        <v>44354</v>
      </c>
      <c r="AJ1409" s="1" t="e" vm="5">
        <v>#N/A</v>
      </c>
      <c r="AY1409" s="1" t="s">
        <v>24</v>
      </c>
      <c r="BD1409" s="1" t="b">
        <v>0</v>
      </c>
    </row>
    <row r="1410" spans="1:56" x14ac:dyDescent="0.25">
      <c r="A1410" s="1" t="s">
        <v>36125</v>
      </c>
      <c r="N1410" s="1" t="s">
        <v>56</v>
      </c>
      <c r="O1410" s="1" t="s">
        <v>764</v>
      </c>
      <c r="P1410" s="1" t="s">
        <v>16591</v>
      </c>
      <c r="Q1410" s="1" t="s">
        <v>13638</v>
      </c>
      <c r="R1410" s="1">
        <v>210.9845</v>
      </c>
      <c r="S1410" s="1" t="s">
        <v>13638</v>
      </c>
      <c r="T1410" s="1" t="s">
        <v>13638</v>
      </c>
      <c r="U1410" s="8">
        <v>44354</v>
      </c>
      <c r="AJ1410" s="1" t="e" vm="5">
        <v>#N/A</v>
      </c>
      <c r="AY1410" s="1" t="s">
        <v>24</v>
      </c>
      <c r="BD1410" s="1" t="b">
        <v>0</v>
      </c>
    </row>
    <row r="1411" spans="1:56" x14ac:dyDescent="0.25">
      <c r="N1411" s="1" t="s">
        <v>56</v>
      </c>
      <c r="O1411" s="1" t="s">
        <v>763</v>
      </c>
      <c r="P1411" s="1" t="s">
        <v>16592</v>
      </c>
      <c r="Q1411" s="1" t="s">
        <v>13638</v>
      </c>
      <c r="R1411" s="1">
        <v>49.884999999999998</v>
      </c>
      <c r="S1411" s="1" t="s">
        <v>13638</v>
      </c>
      <c r="T1411" s="1" t="s">
        <v>13638</v>
      </c>
      <c r="U1411" s="8">
        <v>44354</v>
      </c>
      <c r="AJ1411" s="1" t="e" vm="5">
        <v>#N/A</v>
      </c>
      <c r="AY1411" s="1" t="s">
        <v>24</v>
      </c>
      <c r="BD1411" s="1" t="b">
        <v>0</v>
      </c>
    </row>
    <row r="1412" spans="1:56" x14ac:dyDescent="0.25">
      <c r="A1412" s="1" t="s">
        <v>35</v>
      </c>
      <c r="N1412" s="1" t="s">
        <v>56</v>
      </c>
      <c r="O1412" s="1" t="s">
        <v>762</v>
      </c>
      <c r="P1412" s="1" t="s">
        <v>16593</v>
      </c>
      <c r="Q1412" s="1" t="s">
        <v>13638</v>
      </c>
      <c r="R1412" s="1">
        <v>200.55090000000001</v>
      </c>
      <c r="S1412" s="1" t="s">
        <v>13638</v>
      </c>
      <c r="T1412" s="1" t="s">
        <v>13638</v>
      </c>
      <c r="U1412" s="8">
        <v>44354</v>
      </c>
      <c r="AJ1412" s="1" t="e" vm="5">
        <v>#N/A</v>
      </c>
      <c r="AY1412" s="1" t="s">
        <v>24</v>
      </c>
      <c r="BD1412" s="1" t="b">
        <v>0</v>
      </c>
    </row>
    <row r="1413" spans="1:56" x14ac:dyDescent="0.25">
      <c r="A1413" s="1" t="s">
        <v>36126</v>
      </c>
      <c r="N1413" s="1" t="s">
        <v>56</v>
      </c>
      <c r="O1413" s="1" t="s">
        <v>694</v>
      </c>
      <c r="P1413" s="1" t="s">
        <v>16594</v>
      </c>
      <c r="Q1413" s="1" t="s">
        <v>13638</v>
      </c>
      <c r="R1413" s="1">
        <v>14.3887</v>
      </c>
      <c r="S1413" s="1" t="s">
        <v>13638</v>
      </c>
      <c r="T1413" s="1" t="s">
        <v>13638</v>
      </c>
      <c r="U1413" s="8">
        <v>44354</v>
      </c>
      <c r="AJ1413" s="1" t="e" vm="5">
        <v>#N/A</v>
      </c>
      <c r="AY1413" s="1" t="s">
        <v>24</v>
      </c>
      <c r="BD1413" s="1" t="b">
        <v>0</v>
      </c>
    </row>
    <row r="1414" spans="1:56" x14ac:dyDescent="0.25">
      <c r="A1414" s="1" t="s">
        <v>36127</v>
      </c>
      <c r="N1414" s="1" t="s">
        <v>56</v>
      </c>
      <c r="O1414" s="1" t="s">
        <v>693</v>
      </c>
      <c r="P1414" s="1" t="s">
        <v>16595</v>
      </c>
      <c r="Q1414" s="1" t="s">
        <v>13638</v>
      </c>
      <c r="R1414" s="1">
        <v>14.348000000000001</v>
      </c>
      <c r="S1414" s="1" t="s">
        <v>13638</v>
      </c>
      <c r="T1414" s="1" t="s">
        <v>13638</v>
      </c>
      <c r="U1414" s="8">
        <v>44354</v>
      </c>
      <c r="AJ1414" s="1" t="e" vm="5">
        <v>#N/A</v>
      </c>
      <c r="AY1414" s="1" t="s">
        <v>24</v>
      </c>
      <c r="BD1414" s="1" t="b">
        <v>0</v>
      </c>
    </row>
    <row r="1415" spans="1:56" x14ac:dyDescent="0.25">
      <c r="A1415" s="1" t="s">
        <v>36128</v>
      </c>
      <c r="N1415" s="1" t="s">
        <v>56</v>
      </c>
      <c r="O1415" s="1" t="s">
        <v>692</v>
      </c>
      <c r="P1415" s="1" t="s">
        <v>16596</v>
      </c>
      <c r="Q1415" s="1" t="s">
        <v>13638</v>
      </c>
      <c r="R1415" s="1">
        <v>13.747</v>
      </c>
      <c r="S1415" s="1" t="s">
        <v>13638</v>
      </c>
      <c r="T1415" s="1" t="s">
        <v>13638</v>
      </c>
      <c r="U1415" s="8">
        <v>44354</v>
      </c>
      <c r="AJ1415" s="1" t="e" vm="5">
        <v>#N/A</v>
      </c>
      <c r="AY1415" s="1" t="s">
        <v>24</v>
      </c>
      <c r="BD1415" s="1" t="b">
        <v>0</v>
      </c>
    </row>
    <row r="1416" spans="1:56" x14ac:dyDescent="0.25">
      <c r="A1416" s="1" t="s">
        <v>36129</v>
      </c>
      <c r="N1416" s="1" t="s">
        <v>56</v>
      </c>
      <c r="O1416" s="1" t="s">
        <v>691</v>
      </c>
      <c r="P1416" s="1" t="s">
        <v>16597</v>
      </c>
      <c r="Q1416" s="1" t="s">
        <v>13638</v>
      </c>
      <c r="R1416" s="1">
        <v>13.738899999999999</v>
      </c>
      <c r="S1416" s="1" t="s">
        <v>13638</v>
      </c>
      <c r="T1416" s="1" t="s">
        <v>13638</v>
      </c>
      <c r="U1416" s="8">
        <v>44354</v>
      </c>
      <c r="AJ1416" s="1" t="e" vm="5">
        <v>#N/A</v>
      </c>
      <c r="AY1416" s="1" t="s">
        <v>24</v>
      </c>
      <c r="BD1416" s="1" t="b">
        <v>0</v>
      </c>
    </row>
    <row r="1417" spans="1:56" x14ac:dyDescent="0.25">
      <c r="A1417" s="1" t="s">
        <v>36130</v>
      </c>
      <c r="N1417" s="1" t="s">
        <v>56</v>
      </c>
      <c r="O1417" s="1" t="s">
        <v>670</v>
      </c>
      <c r="P1417" s="1" t="s">
        <v>16598</v>
      </c>
      <c r="Q1417" s="1" t="s">
        <v>13638</v>
      </c>
      <c r="R1417" s="1">
        <v>134.60919999999999</v>
      </c>
      <c r="S1417" s="1" t="s">
        <v>13638</v>
      </c>
      <c r="T1417" s="1" t="s">
        <v>13638</v>
      </c>
      <c r="U1417" s="8">
        <v>44354</v>
      </c>
      <c r="AJ1417" s="1" t="e" vm="5">
        <v>#N/A</v>
      </c>
      <c r="AY1417" s="1" t="s">
        <v>24</v>
      </c>
      <c r="BD1417" s="1" t="b">
        <v>0</v>
      </c>
    </row>
    <row r="1418" spans="1:56" x14ac:dyDescent="0.25">
      <c r="A1418" s="1" t="s">
        <v>36131</v>
      </c>
      <c r="N1418" s="1" t="s">
        <v>56</v>
      </c>
      <c r="O1418" s="1" t="s">
        <v>669</v>
      </c>
      <c r="P1418" s="1" t="s">
        <v>16599</v>
      </c>
      <c r="Q1418" s="1" t="s">
        <v>16600</v>
      </c>
      <c r="R1418" s="1">
        <v>15.8177</v>
      </c>
      <c r="S1418" s="1" t="s">
        <v>13638</v>
      </c>
      <c r="T1418" s="1" t="s">
        <v>13638</v>
      </c>
      <c r="U1418" s="8">
        <v>44354</v>
      </c>
      <c r="AJ1418" s="1" t="e" vm="5">
        <v>#N/A</v>
      </c>
      <c r="AY1418" s="1" t="s">
        <v>24</v>
      </c>
      <c r="BD1418" s="1" t="b">
        <v>0</v>
      </c>
    </row>
    <row r="1419" spans="1:56" x14ac:dyDescent="0.25">
      <c r="A1419" s="1" t="s">
        <v>36132</v>
      </c>
      <c r="N1419" s="1" t="s">
        <v>56</v>
      </c>
      <c r="O1419" s="1" t="s">
        <v>668</v>
      </c>
      <c r="P1419" s="1" t="s">
        <v>16601</v>
      </c>
      <c r="Q1419" s="1" t="s">
        <v>13638</v>
      </c>
      <c r="R1419" s="1">
        <v>130.03110000000001</v>
      </c>
      <c r="S1419" s="1" t="s">
        <v>13638</v>
      </c>
      <c r="T1419" s="1" t="s">
        <v>13638</v>
      </c>
      <c r="U1419" s="8">
        <v>44354</v>
      </c>
      <c r="AJ1419" s="1" t="e" vm="5">
        <v>#N/A</v>
      </c>
      <c r="AY1419" s="1" t="s">
        <v>24</v>
      </c>
      <c r="BD1419" s="1" t="b">
        <v>0</v>
      </c>
    </row>
    <row r="1420" spans="1:56" x14ac:dyDescent="0.25">
      <c r="A1420" s="1" t="s">
        <v>36133</v>
      </c>
      <c r="N1420" s="1" t="s">
        <v>56</v>
      </c>
      <c r="O1420" s="1" t="s">
        <v>667</v>
      </c>
      <c r="P1420" s="1" t="s">
        <v>16602</v>
      </c>
      <c r="Q1420" s="1" t="s">
        <v>16603</v>
      </c>
      <c r="R1420" s="1">
        <v>13.322800000000001</v>
      </c>
      <c r="S1420" s="1" t="s">
        <v>13638</v>
      </c>
      <c r="T1420" s="1" t="s">
        <v>13638</v>
      </c>
      <c r="U1420" s="8">
        <v>44354</v>
      </c>
      <c r="AJ1420" s="1" t="e" vm="5">
        <v>#N/A</v>
      </c>
      <c r="AY1420" s="1" t="s">
        <v>24</v>
      </c>
      <c r="BD1420" s="1" t="b">
        <v>0</v>
      </c>
    </row>
    <row r="1421" spans="1:56" x14ac:dyDescent="0.25">
      <c r="A1421" s="1" t="s">
        <v>36134</v>
      </c>
      <c r="N1421" s="1" t="s">
        <v>56</v>
      </c>
      <c r="O1421" s="1" t="s">
        <v>452</v>
      </c>
      <c r="P1421" s="1" t="s">
        <v>16612</v>
      </c>
      <c r="Q1421" s="1" t="s">
        <v>13638</v>
      </c>
      <c r="R1421" s="1">
        <v>133.65270000000001</v>
      </c>
      <c r="S1421" s="1" t="s">
        <v>13638</v>
      </c>
      <c r="T1421" s="1" t="s">
        <v>13638</v>
      </c>
      <c r="U1421" s="8">
        <v>44354</v>
      </c>
      <c r="AJ1421" s="1" t="e" vm="5">
        <v>#N/A</v>
      </c>
      <c r="AY1421" s="1" t="s">
        <v>24</v>
      </c>
      <c r="BD1421" s="1" t="b">
        <v>0</v>
      </c>
    </row>
    <row r="1422" spans="1:56" x14ac:dyDescent="0.25">
      <c r="A1422" s="1" t="s">
        <v>36135</v>
      </c>
      <c r="N1422" s="1" t="s">
        <v>56</v>
      </c>
      <c r="O1422" s="1" t="s">
        <v>451</v>
      </c>
      <c r="P1422" s="1" t="s">
        <v>16613</v>
      </c>
      <c r="Q1422" s="1" t="s">
        <v>13638</v>
      </c>
      <c r="R1422" s="1">
        <v>67.889099999999999</v>
      </c>
      <c r="S1422" s="1" t="s">
        <v>13638</v>
      </c>
      <c r="T1422" s="1" t="s">
        <v>13638</v>
      </c>
      <c r="U1422" s="8">
        <v>44354</v>
      </c>
      <c r="AJ1422" s="1" t="e" vm="5">
        <v>#N/A</v>
      </c>
      <c r="AY1422" s="1" t="s">
        <v>24</v>
      </c>
      <c r="BD1422" s="1" t="b">
        <v>0</v>
      </c>
    </row>
    <row r="1423" spans="1:56" x14ac:dyDescent="0.25">
      <c r="A1423" s="1" t="s">
        <v>36136</v>
      </c>
      <c r="N1423" s="1" t="s">
        <v>56</v>
      </c>
      <c r="O1423" s="1" t="s">
        <v>450</v>
      </c>
      <c r="P1423" s="1" t="s">
        <v>16614</v>
      </c>
      <c r="Q1423" s="1" t="s">
        <v>13638</v>
      </c>
      <c r="R1423" s="1">
        <v>27.0641</v>
      </c>
      <c r="S1423" s="1" t="s">
        <v>13638</v>
      </c>
      <c r="T1423" s="1" t="s">
        <v>13638</v>
      </c>
      <c r="U1423" s="8">
        <v>44354</v>
      </c>
      <c r="AJ1423" s="1" t="e" vm="5">
        <v>#N/A</v>
      </c>
      <c r="AY1423" s="1" t="s">
        <v>24</v>
      </c>
      <c r="BD1423" s="1" t="b">
        <v>0</v>
      </c>
    </row>
    <row r="1424" spans="1:56" x14ac:dyDescent="0.25">
      <c r="A1424" s="1" t="s">
        <v>36137</v>
      </c>
      <c r="N1424" s="1" t="s">
        <v>56</v>
      </c>
      <c r="O1424" s="1" t="s">
        <v>449</v>
      </c>
      <c r="P1424" s="1" t="s">
        <v>16615</v>
      </c>
      <c r="Q1424" s="1" t="s">
        <v>13638</v>
      </c>
      <c r="R1424" s="1">
        <v>24.8063</v>
      </c>
      <c r="S1424" s="1" t="s">
        <v>13638</v>
      </c>
      <c r="T1424" s="1" t="s">
        <v>13638</v>
      </c>
      <c r="U1424" s="8">
        <v>44354</v>
      </c>
      <c r="AJ1424" s="1" t="e" vm="5">
        <v>#N/A</v>
      </c>
      <c r="AY1424" s="1" t="s">
        <v>24</v>
      </c>
      <c r="BD1424" s="1" t="b">
        <v>0</v>
      </c>
    </row>
    <row r="1425" spans="1:56" x14ac:dyDescent="0.25">
      <c r="N1425" s="1" t="s">
        <v>56</v>
      </c>
      <c r="O1425" s="1" t="s">
        <v>359</v>
      </c>
      <c r="P1425" s="1" t="s">
        <v>16616</v>
      </c>
      <c r="Q1425" s="1" t="s">
        <v>16617</v>
      </c>
      <c r="R1425" s="1">
        <v>111.15</v>
      </c>
      <c r="S1425" s="1" t="s">
        <v>13638</v>
      </c>
      <c r="T1425" s="1" t="s">
        <v>13638</v>
      </c>
      <c r="U1425" s="8">
        <v>44354</v>
      </c>
      <c r="AJ1425" s="1" t="e" vm="5">
        <v>#N/A</v>
      </c>
      <c r="AY1425" s="1" t="s">
        <v>24</v>
      </c>
      <c r="BD1425" s="1" t="b">
        <v>0</v>
      </c>
    </row>
    <row r="1426" spans="1:56" x14ac:dyDescent="0.25">
      <c r="A1426" s="1" t="s">
        <v>94</v>
      </c>
      <c r="N1426" s="1" t="s">
        <v>56</v>
      </c>
      <c r="O1426" s="1" t="s">
        <v>358</v>
      </c>
      <c r="P1426" s="1" t="s">
        <v>16618</v>
      </c>
      <c r="Q1426" s="1" t="s">
        <v>16619</v>
      </c>
      <c r="R1426" s="1">
        <v>51.23</v>
      </c>
      <c r="S1426" s="1" t="s">
        <v>13638</v>
      </c>
      <c r="T1426" s="1" t="s">
        <v>13638</v>
      </c>
      <c r="U1426" s="8">
        <v>44354</v>
      </c>
      <c r="AJ1426" s="1" t="e" vm="5">
        <v>#N/A</v>
      </c>
      <c r="AY1426" s="1" t="s">
        <v>24</v>
      </c>
      <c r="BD1426" s="1" t="b">
        <v>0</v>
      </c>
    </row>
    <row r="1427" spans="1:56" x14ac:dyDescent="0.25">
      <c r="A1427" s="1" t="s">
        <v>36138</v>
      </c>
      <c r="N1427" s="1" t="s">
        <v>56</v>
      </c>
      <c r="O1427" s="1" t="s">
        <v>357</v>
      </c>
      <c r="P1427" s="1" t="s">
        <v>16620</v>
      </c>
      <c r="Q1427" s="1" t="s">
        <v>13638</v>
      </c>
      <c r="R1427" s="1">
        <v>104.77</v>
      </c>
      <c r="S1427" s="1" t="s">
        <v>13638</v>
      </c>
      <c r="T1427" s="1" t="s">
        <v>13638</v>
      </c>
      <c r="U1427" s="8">
        <v>44354</v>
      </c>
      <c r="AJ1427" s="1" t="e" vm="5">
        <v>#N/A</v>
      </c>
      <c r="AY1427" s="1" t="s">
        <v>24</v>
      </c>
      <c r="BD1427" s="1" t="b">
        <v>0</v>
      </c>
    </row>
    <row r="1428" spans="1:56" x14ac:dyDescent="0.25">
      <c r="A1428" s="1" t="s">
        <v>36139</v>
      </c>
      <c r="N1428" s="1" t="s">
        <v>56</v>
      </c>
      <c r="O1428" s="1" t="s">
        <v>356</v>
      </c>
      <c r="P1428" s="1" t="s">
        <v>16621</v>
      </c>
      <c r="Q1428" s="1" t="s">
        <v>13638</v>
      </c>
      <c r="R1428" s="1">
        <v>49.08</v>
      </c>
      <c r="S1428" s="1" t="s">
        <v>13638</v>
      </c>
      <c r="T1428" s="1" t="s">
        <v>13638</v>
      </c>
      <c r="U1428" s="8">
        <v>44354</v>
      </c>
      <c r="AJ1428" s="1" t="e" vm="5">
        <v>#N/A</v>
      </c>
      <c r="AY1428" s="1" t="s">
        <v>24</v>
      </c>
      <c r="BD1428" s="1" t="b">
        <v>0</v>
      </c>
    </row>
    <row r="1429" spans="1:56" x14ac:dyDescent="0.25">
      <c r="A1429" s="1" t="s">
        <v>36140</v>
      </c>
      <c r="N1429" s="1" t="s">
        <v>56</v>
      </c>
      <c r="O1429" s="1" t="s">
        <v>317</v>
      </c>
      <c r="P1429" s="1" t="s">
        <v>16622</v>
      </c>
      <c r="Q1429" s="1" t="s">
        <v>13638</v>
      </c>
      <c r="R1429" s="1">
        <v>37.659999999999997</v>
      </c>
      <c r="S1429" s="1" t="s">
        <v>13638</v>
      </c>
      <c r="T1429" s="1" t="s">
        <v>13638</v>
      </c>
      <c r="U1429" s="8">
        <v>44354</v>
      </c>
      <c r="AJ1429" s="1" t="e" vm="5">
        <v>#N/A</v>
      </c>
      <c r="AY1429" s="1" t="s">
        <v>24</v>
      </c>
      <c r="BD1429" s="1" t="b">
        <v>0</v>
      </c>
    </row>
    <row r="1430" spans="1:56" x14ac:dyDescent="0.25">
      <c r="A1430" s="1" t="s">
        <v>36141</v>
      </c>
      <c r="N1430" s="1" t="s">
        <v>56</v>
      </c>
      <c r="O1430" s="1" t="s">
        <v>316</v>
      </c>
      <c r="P1430" s="1" t="s">
        <v>16623</v>
      </c>
      <c r="Q1430" s="1" t="s">
        <v>16624</v>
      </c>
      <c r="R1430" s="1">
        <v>37.659999999999997</v>
      </c>
      <c r="S1430" s="1" t="s">
        <v>13638</v>
      </c>
      <c r="T1430" s="1" t="s">
        <v>13638</v>
      </c>
      <c r="U1430" s="8">
        <v>44354</v>
      </c>
      <c r="AJ1430" s="1" t="e" vm="5">
        <v>#N/A</v>
      </c>
      <c r="AY1430" s="1" t="s">
        <v>24</v>
      </c>
      <c r="BD1430" s="1" t="b">
        <v>0</v>
      </c>
    </row>
    <row r="1431" spans="1:56" x14ac:dyDescent="0.25">
      <c r="A1431" s="1" t="s">
        <v>36142</v>
      </c>
      <c r="N1431" s="1" t="s">
        <v>56</v>
      </c>
      <c r="O1431" s="1" t="s">
        <v>315</v>
      </c>
      <c r="P1431" s="1" t="s">
        <v>16625</v>
      </c>
      <c r="Q1431" s="1" t="s">
        <v>13638</v>
      </c>
      <c r="R1431" s="1">
        <v>35.92</v>
      </c>
      <c r="S1431" s="1" t="s">
        <v>13638</v>
      </c>
      <c r="T1431" s="1" t="s">
        <v>13638</v>
      </c>
      <c r="U1431" s="8">
        <v>44354</v>
      </c>
      <c r="AJ1431" s="1" t="e" vm="5">
        <v>#N/A</v>
      </c>
      <c r="AY1431" s="1" t="s">
        <v>24</v>
      </c>
      <c r="BD1431" s="1" t="b">
        <v>0</v>
      </c>
    </row>
    <row r="1432" spans="1:56" x14ac:dyDescent="0.25">
      <c r="A1432" s="1" t="s">
        <v>36143</v>
      </c>
      <c r="N1432" s="1" t="s">
        <v>56</v>
      </c>
      <c r="O1432" s="1" t="s">
        <v>314</v>
      </c>
      <c r="P1432" s="1" t="s">
        <v>16626</v>
      </c>
      <c r="Q1432" s="1" t="s">
        <v>16627</v>
      </c>
      <c r="R1432" s="1">
        <v>20.079999999999998</v>
      </c>
      <c r="S1432" s="1" t="s">
        <v>13638</v>
      </c>
      <c r="T1432" s="1" t="s">
        <v>13638</v>
      </c>
      <c r="U1432" s="8">
        <v>44354</v>
      </c>
      <c r="AJ1432" s="1" t="e" vm="5">
        <v>#N/A</v>
      </c>
      <c r="AY1432" s="1" t="s">
        <v>24</v>
      </c>
      <c r="BD1432" s="1" t="b">
        <v>0</v>
      </c>
    </row>
    <row r="1433" spans="1:56" x14ac:dyDescent="0.25">
      <c r="A1433" s="1" t="s">
        <v>36144</v>
      </c>
      <c r="N1433" s="1" t="s">
        <v>56</v>
      </c>
      <c r="O1433" s="1" t="s">
        <v>126</v>
      </c>
      <c r="P1433" s="1" t="s">
        <v>16628</v>
      </c>
      <c r="Q1433" s="1" t="s">
        <v>13638</v>
      </c>
      <c r="R1433" s="1">
        <v>136.37610000000001</v>
      </c>
      <c r="S1433" s="1" t="s">
        <v>13638</v>
      </c>
      <c r="T1433" s="1" t="s">
        <v>13638</v>
      </c>
      <c r="U1433" s="8">
        <v>44354</v>
      </c>
      <c r="AJ1433" s="1" t="e" vm="5">
        <v>#N/A</v>
      </c>
      <c r="AY1433" s="1" t="s">
        <v>24</v>
      </c>
      <c r="BD1433" s="1" t="b">
        <v>0</v>
      </c>
    </row>
    <row r="1434" spans="1:56" x14ac:dyDescent="0.25">
      <c r="A1434" s="1" t="s">
        <v>36145</v>
      </c>
      <c r="N1434" s="1" t="s">
        <v>56</v>
      </c>
      <c r="O1434" s="1" t="s">
        <v>125</v>
      </c>
      <c r="P1434" s="1" t="s">
        <v>16629</v>
      </c>
      <c r="Q1434" s="1" t="s">
        <v>16630</v>
      </c>
      <c r="R1434" s="1">
        <v>34.392000000000003</v>
      </c>
      <c r="S1434" s="1" t="s">
        <v>13638</v>
      </c>
      <c r="T1434" s="1" t="s">
        <v>13638</v>
      </c>
      <c r="U1434" s="8">
        <v>44354</v>
      </c>
      <c r="AJ1434" s="1" t="e" vm="5">
        <v>#N/A</v>
      </c>
      <c r="AY1434" s="1" t="s">
        <v>24</v>
      </c>
      <c r="BD1434" s="1" t="b">
        <v>0</v>
      </c>
    </row>
    <row r="1435" spans="1:56" x14ac:dyDescent="0.25">
      <c r="N1435" s="1" t="s">
        <v>56</v>
      </c>
      <c r="O1435" s="1" t="s">
        <v>124</v>
      </c>
      <c r="P1435" s="1" t="s">
        <v>16631</v>
      </c>
      <c r="Q1435" s="1" t="s">
        <v>13638</v>
      </c>
      <c r="R1435" s="1">
        <v>126.9661</v>
      </c>
      <c r="S1435" s="1" t="s">
        <v>13638</v>
      </c>
      <c r="T1435" s="1" t="s">
        <v>13638</v>
      </c>
      <c r="U1435" s="8">
        <v>44354</v>
      </c>
      <c r="AJ1435" s="1" t="e" vm="5">
        <v>#N/A</v>
      </c>
      <c r="AY1435" s="1" t="s">
        <v>24</v>
      </c>
      <c r="BD1435" s="1" t="b">
        <v>0</v>
      </c>
    </row>
    <row r="1436" spans="1:56" x14ac:dyDescent="0.25">
      <c r="A1436" s="1" t="s">
        <v>14</v>
      </c>
      <c r="N1436" s="1" t="s">
        <v>56</v>
      </c>
      <c r="O1436" s="1" t="s">
        <v>123</v>
      </c>
      <c r="P1436" s="1" t="s">
        <v>16632</v>
      </c>
      <c r="Q1436" s="1" t="s">
        <v>16633</v>
      </c>
      <c r="R1436" s="1">
        <v>26.524899999999999</v>
      </c>
      <c r="S1436" s="1" t="s">
        <v>13638</v>
      </c>
      <c r="T1436" s="1" t="s">
        <v>13638</v>
      </c>
      <c r="U1436" s="8">
        <v>44354</v>
      </c>
      <c r="AJ1436" s="1" t="e" vm="5">
        <v>#N/A</v>
      </c>
      <c r="AY1436" s="1" t="s">
        <v>24</v>
      </c>
      <c r="BD1436" s="1" t="b">
        <v>0</v>
      </c>
    </row>
    <row r="1437" spans="1:56" x14ac:dyDescent="0.25">
      <c r="A1437" s="1" t="s">
        <v>36146</v>
      </c>
      <c r="N1437" s="1" t="s">
        <v>1</v>
      </c>
      <c r="O1437" s="1" t="s">
        <v>16644</v>
      </c>
      <c r="P1437" s="1" t="s">
        <v>16645</v>
      </c>
      <c r="Q1437" s="1" t="s">
        <v>13638</v>
      </c>
      <c r="R1437" s="1">
        <v>1000.8958</v>
      </c>
      <c r="S1437" s="1" t="s">
        <v>13638</v>
      </c>
      <c r="T1437" s="1" t="s">
        <v>13638</v>
      </c>
      <c r="U1437" s="8">
        <v>44354</v>
      </c>
      <c r="AJ1437" s="1" t="e" vm="5">
        <v>#N/A</v>
      </c>
      <c r="AY1437" s="1" t="s">
        <v>24</v>
      </c>
      <c r="BD1437" s="1" t="b">
        <v>0</v>
      </c>
    </row>
    <row r="1438" spans="1:56" x14ac:dyDescent="0.25">
      <c r="A1438" s="1" t="s">
        <v>36147</v>
      </c>
      <c r="N1438" s="1" t="s">
        <v>1</v>
      </c>
      <c r="O1438" s="1" t="s">
        <v>16646</v>
      </c>
      <c r="P1438" s="1" t="s">
        <v>13638</v>
      </c>
      <c r="Q1438" s="1" t="s">
        <v>16647</v>
      </c>
      <c r="R1438" s="1">
        <v>1000.2851000000001</v>
      </c>
      <c r="S1438" s="1" t="s">
        <v>13638</v>
      </c>
      <c r="T1438" s="1" t="s">
        <v>13638</v>
      </c>
      <c r="U1438" s="8">
        <v>44354</v>
      </c>
      <c r="AJ1438" s="1" t="e" vm="5">
        <v>#N/A</v>
      </c>
      <c r="AY1438" s="1" t="s">
        <v>24</v>
      </c>
      <c r="BD1438" s="1" t="b">
        <v>0</v>
      </c>
    </row>
    <row r="1439" spans="1:56" x14ac:dyDescent="0.25">
      <c r="A1439" s="1" t="s">
        <v>36148</v>
      </c>
      <c r="N1439" s="1" t="s">
        <v>1</v>
      </c>
      <c r="O1439" s="1" t="s">
        <v>16648</v>
      </c>
      <c r="P1439" s="1" t="s">
        <v>13638</v>
      </c>
      <c r="Q1439" s="1" t="s">
        <v>16649</v>
      </c>
      <c r="R1439" s="1">
        <v>1000.275</v>
      </c>
      <c r="S1439" s="1" t="s">
        <v>13638</v>
      </c>
      <c r="T1439" s="1" t="s">
        <v>13638</v>
      </c>
      <c r="U1439" s="8">
        <v>44354</v>
      </c>
      <c r="AJ1439" s="1" t="e" vm="5">
        <v>#N/A</v>
      </c>
      <c r="AY1439" s="1" t="s">
        <v>24</v>
      </c>
      <c r="BD1439" s="1" t="b">
        <v>0</v>
      </c>
    </row>
    <row r="1440" spans="1:56" x14ac:dyDescent="0.25">
      <c r="A1440" s="1" t="s">
        <v>36149</v>
      </c>
      <c r="N1440" s="1" t="s">
        <v>1</v>
      </c>
      <c r="O1440" s="1" t="s">
        <v>3393</v>
      </c>
      <c r="P1440" s="1" t="s">
        <v>13638</v>
      </c>
      <c r="Q1440" s="1" t="s">
        <v>16650</v>
      </c>
      <c r="R1440" s="1">
        <v>1000.02</v>
      </c>
      <c r="S1440" s="1" t="s">
        <v>13638</v>
      </c>
      <c r="T1440" s="1" t="s">
        <v>13638</v>
      </c>
      <c r="U1440" s="8">
        <v>44354</v>
      </c>
      <c r="AJ1440" s="1" t="e" vm="5">
        <v>#N/A</v>
      </c>
      <c r="AY1440" s="1" t="s">
        <v>24</v>
      </c>
      <c r="BD1440" s="1" t="b">
        <v>0</v>
      </c>
    </row>
    <row r="1441" spans="1:56" x14ac:dyDescent="0.25">
      <c r="A1441" s="1" t="s">
        <v>36150</v>
      </c>
      <c r="N1441" s="1" t="s">
        <v>1</v>
      </c>
      <c r="O1441" s="1" t="s">
        <v>3392</v>
      </c>
      <c r="P1441" s="1" t="s">
        <v>13638</v>
      </c>
      <c r="Q1441" s="1" t="s">
        <v>16651</v>
      </c>
      <c r="R1441" s="1">
        <v>1000.02</v>
      </c>
      <c r="S1441" s="1" t="s">
        <v>13638</v>
      </c>
      <c r="T1441" s="1" t="s">
        <v>13638</v>
      </c>
      <c r="U1441" s="8">
        <v>44354</v>
      </c>
      <c r="AJ1441" s="1" t="e" vm="5">
        <v>#N/A</v>
      </c>
      <c r="AY1441" s="1" t="s">
        <v>24</v>
      </c>
      <c r="BD1441" s="1" t="b">
        <v>0</v>
      </c>
    </row>
    <row r="1442" spans="1:56" x14ac:dyDescent="0.25">
      <c r="A1442" s="1" t="s">
        <v>36151</v>
      </c>
      <c r="N1442" s="1" t="s">
        <v>1</v>
      </c>
      <c r="O1442" s="1" t="s">
        <v>3391</v>
      </c>
      <c r="P1442" s="1" t="s">
        <v>16652</v>
      </c>
      <c r="Q1442" s="1" t="s">
        <v>13638</v>
      </c>
      <c r="R1442" s="1">
        <v>1000.8683</v>
      </c>
      <c r="S1442" s="1" t="s">
        <v>13638</v>
      </c>
      <c r="T1442" s="1" t="s">
        <v>13638</v>
      </c>
      <c r="U1442" s="8">
        <v>44354</v>
      </c>
      <c r="AJ1442" s="1" t="e" vm="5">
        <v>#N/A</v>
      </c>
      <c r="AY1442" s="1" t="s">
        <v>24</v>
      </c>
      <c r="BD1442" s="1" t="b">
        <v>0</v>
      </c>
    </row>
    <row r="1443" spans="1:56" x14ac:dyDescent="0.25">
      <c r="A1443" s="1" t="s">
        <v>36152</v>
      </c>
      <c r="N1443" s="1" t="s">
        <v>1</v>
      </c>
      <c r="O1443" s="1" t="s">
        <v>3390</v>
      </c>
      <c r="P1443" s="1" t="s">
        <v>16653</v>
      </c>
      <c r="Q1443" s="1" t="s">
        <v>13638</v>
      </c>
      <c r="R1443" s="1">
        <v>1119.6220000000001</v>
      </c>
      <c r="S1443" s="1" t="s">
        <v>13638</v>
      </c>
      <c r="T1443" s="1" t="s">
        <v>13638</v>
      </c>
      <c r="U1443" s="8">
        <v>44354</v>
      </c>
      <c r="AJ1443" s="1" t="str">
        <v>Open Ended Schemes ( Debt Scheme - Overnight Fund )</v>
      </c>
      <c r="AY1443" s="1" t="s">
        <v>24</v>
      </c>
      <c r="BD1443" s="1" t="b">
        <v>0</v>
      </c>
    </row>
    <row r="1444" spans="1:56" x14ac:dyDescent="0.25">
      <c r="A1444" s="1" t="s">
        <v>36153</v>
      </c>
      <c r="N1444" s="1" t="s">
        <v>1</v>
      </c>
      <c r="O1444" s="1" t="s">
        <v>3389</v>
      </c>
      <c r="P1444" s="1" t="s">
        <v>16654</v>
      </c>
      <c r="Q1444" s="1" t="s">
        <v>13638</v>
      </c>
      <c r="R1444" s="1">
        <v>1115.9956</v>
      </c>
      <c r="S1444" s="1" t="s">
        <v>13638</v>
      </c>
      <c r="T1444" s="1" t="s">
        <v>13638</v>
      </c>
      <c r="U1444" s="8">
        <v>44354</v>
      </c>
      <c r="AJ1444" s="1" t="str">
        <v>Open Ended Schemes ( Debt Scheme - Overnight Fund )</v>
      </c>
      <c r="AY1444" s="1" t="s">
        <v>24</v>
      </c>
      <c r="BD1444" s="1" t="b">
        <v>0</v>
      </c>
    </row>
    <row r="1445" spans="1:56" x14ac:dyDescent="0.25">
      <c r="N1445" s="1" t="s">
        <v>1</v>
      </c>
      <c r="O1445" s="1" t="s">
        <v>3250</v>
      </c>
      <c r="P1445" s="1" t="s">
        <v>13638</v>
      </c>
      <c r="Q1445" s="1" t="s">
        <v>16655</v>
      </c>
      <c r="R1445" s="1">
        <v>1000.5073</v>
      </c>
      <c r="S1445" s="1" t="s">
        <v>13638</v>
      </c>
      <c r="T1445" s="1" t="s">
        <v>13638</v>
      </c>
      <c r="U1445" s="8">
        <v>44354</v>
      </c>
      <c r="AJ1445" s="1" t="str">
        <v>Open Ended Schemes ( Debt Scheme - Overnight Fund )</v>
      </c>
      <c r="AY1445" s="1" t="s">
        <v>24</v>
      </c>
      <c r="BD1445" s="1" t="b">
        <v>0</v>
      </c>
    </row>
    <row r="1446" spans="1:56" x14ac:dyDescent="0.25">
      <c r="A1446" s="1" t="s">
        <v>36</v>
      </c>
      <c r="N1446" s="1" t="s">
        <v>1</v>
      </c>
      <c r="O1446" s="1" t="s">
        <v>3249</v>
      </c>
      <c r="P1446" s="1" t="s">
        <v>16656</v>
      </c>
      <c r="Q1446" s="1" t="s">
        <v>13638</v>
      </c>
      <c r="R1446" s="1">
        <v>1094.3731</v>
      </c>
      <c r="S1446" s="1" t="s">
        <v>13638</v>
      </c>
      <c r="T1446" s="1" t="s">
        <v>13638</v>
      </c>
      <c r="U1446" s="8">
        <v>44354</v>
      </c>
      <c r="AJ1446" s="1" t="str">
        <v>Open Ended Schemes ( Debt Scheme - Overnight Fund )</v>
      </c>
      <c r="AY1446" s="1" t="s">
        <v>24</v>
      </c>
      <c r="BD1446" s="1" t="b">
        <v>0</v>
      </c>
    </row>
    <row r="1447" spans="1:56" x14ac:dyDescent="0.25">
      <c r="A1447" s="1" t="s">
        <v>36154</v>
      </c>
      <c r="N1447" s="1" t="s">
        <v>1</v>
      </c>
      <c r="O1447" s="1" t="s">
        <v>3248</v>
      </c>
      <c r="P1447" s="1" t="s">
        <v>16657</v>
      </c>
      <c r="Q1447" s="1" t="s">
        <v>16658</v>
      </c>
      <c r="R1447" s="1">
        <v>1001.9781</v>
      </c>
      <c r="S1447" s="1" t="s">
        <v>13638</v>
      </c>
      <c r="T1447" s="1" t="s">
        <v>13638</v>
      </c>
      <c r="U1447" s="8">
        <v>44354</v>
      </c>
      <c r="AJ1447" s="1" t="str">
        <v>Open Ended Schemes ( Debt Scheme - Overnight Fund )</v>
      </c>
      <c r="AY1447" s="1" t="s">
        <v>24</v>
      </c>
      <c r="BD1447" s="1" t="b">
        <v>0</v>
      </c>
    </row>
    <row r="1448" spans="1:56" x14ac:dyDescent="0.25">
      <c r="A1448" s="1" t="s">
        <v>36155</v>
      </c>
      <c r="N1448" s="1" t="s">
        <v>1</v>
      </c>
      <c r="O1448" s="1" t="s">
        <v>3247</v>
      </c>
      <c r="P1448" s="1" t="s">
        <v>16659</v>
      </c>
      <c r="Q1448" s="1" t="s">
        <v>16660</v>
      </c>
      <c r="R1448" s="1">
        <v>1000.7021999999999</v>
      </c>
      <c r="S1448" s="1" t="s">
        <v>13638</v>
      </c>
      <c r="T1448" s="1" t="s">
        <v>13638</v>
      </c>
      <c r="U1448" s="8">
        <v>44354</v>
      </c>
      <c r="AJ1448" s="1" t="str">
        <v>Open Ended Schemes ( Debt Scheme - Overnight Fund )</v>
      </c>
      <c r="AY1448" s="1" t="s">
        <v>24</v>
      </c>
      <c r="BD1448" s="1" t="b">
        <v>0</v>
      </c>
    </row>
    <row r="1449" spans="1:56" x14ac:dyDescent="0.25">
      <c r="A1449" s="1" t="s">
        <v>36156</v>
      </c>
      <c r="N1449" s="1" t="s">
        <v>1</v>
      </c>
      <c r="O1449" s="1" t="s">
        <v>3246</v>
      </c>
      <c r="P1449" s="1" t="s">
        <v>13638</v>
      </c>
      <c r="Q1449" s="1" t="s">
        <v>16661</v>
      </c>
      <c r="R1449" s="1">
        <v>1000.5032</v>
      </c>
      <c r="S1449" s="1" t="s">
        <v>13638</v>
      </c>
      <c r="T1449" s="1" t="s">
        <v>13638</v>
      </c>
      <c r="U1449" s="8">
        <v>44354</v>
      </c>
      <c r="AJ1449" s="1" t="str">
        <v>Open Ended Schemes ( Debt Scheme - Overnight Fund )</v>
      </c>
      <c r="AY1449" s="1" t="s">
        <v>24</v>
      </c>
      <c r="BD1449" s="1" t="b">
        <v>0</v>
      </c>
    </row>
    <row r="1450" spans="1:56" x14ac:dyDescent="0.25">
      <c r="A1450" s="1" t="s">
        <v>36157</v>
      </c>
      <c r="N1450" s="1" t="s">
        <v>1</v>
      </c>
      <c r="O1450" s="1" t="s">
        <v>3245</v>
      </c>
      <c r="P1450" s="1" t="s">
        <v>16662</v>
      </c>
      <c r="Q1450" s="1" t="s">
        <v>13638</v>
      </c>
      <c r="R1450" s="1">
        <v>1092.9321</v>
      </c>
      <c r="S1450" s="1" t="s">
        <v>13638</v>
      </c>
      <c r="T1450" s="1" t="s">
        <v>13638</v>
      </c>
      <c r="U1450" s="8">
        <v>44354</v>
      </c>
      <c r="AJ1450" s="1" t="str">
        <v>Open Ended Schemes ( Debt Scheme - Overnight Fund )</v>
      </c>
      <c r="AY1450" s="1" t="s">
        <v>24</v>
      </c>
      <c r="BD1450" s="1" t="b">
        <v>0</v>
      </c>
    </row>
    <row r="1451" spans="1:56" x14ac:dyDescent="0.25">
      <c r="N1451" s="1" t="s">
        <v>1</v>
      </c>
      <c r="O1451" s="1" t="s">
        <v>3244</v>
      </c>
      <c r="P1451" s="1" t="s">
        <v>16663</v>
      </c>
      <c r="Q1451" s="1" t="s">
        <v>16664</v>
      </c>
      <c r="R1451" s="1">
        <v>1001.9489</v>
      </c>
      <c r="S1451" s="1" t="s">
        <v>13638</v>
      </c>
      <c r="T1451" s="1" t="s">
        <v>13638</v>
      </c>
      <c r="U1451" s="8">
        <v>44354</v>
      </c>
      <c r="AJ1451" s="1" t="str">
        <v>Open Ended Schemes ( Debt Scheme - Overnight Fund )</v>
      </c>
      <c r="AY1451" s="1" t="s">
        <v>24</v>
      </c>
      <c r="BD1451" s="1" t="b">
        <v>0</v>
      </c>
    </row>
    <row r="1452" spans="1:56" x14ac:dyDescent="0.25">
      <c r="A1452" s="1" t="s">
        <v>37</v>
      </c>
      <c r="N1452" s="1" t="s">
        <v>1</v>
      </c>
      <c r="O1452" s="1" t="s">
        <v>3243</v>
      </c>
      <c r="P1452" s="1" t="s">
        <v>16665</v>
      </c>
      <c r="Q1452" s="1" t="s">
        <v>16666</v>
      </c>
      <c r="R1452" s="1">
        <v>1000.6715</v>
      </c>
      <c r="S1452" s="1" t="s">
        <v>13638</v>
      </c>
      <c r="T1452" s="1" t="s">
        <v>13638</v>
      </c>
      <c r="U1452" s="8">
        <v>44354</v>
      </c>
      <c r="AJ1452" s="1" t="str">
        <v>Open Ended Schemes ( Debt Scheme - Overnight Fund )</v>
      </c>
      <c r="AY1452" s="1" t="s">
        <v>24</v>
      </c>
      <c r="BD1452" s="1" t="b">
        <v>0</v>
      </c>
    </row>
    <row r="1453" spans="1:56" x14ac:dyDescent="0.25">
      <c r="A1453" s="1" t="s">
        <v>36158</v>
      </c>
      <c r="N1453" s="1" t="s">
        <v>1</v>
      </c>
      <c r="O1453" s="1" t="s">
        <v>3161</v>
      </c>
      <c r="P1453" s="1" t="s">
        <v>16691</v>
      </c>
      <c r="Q1453" s="1" t="s">
        <v>16692</v>
      </c>
      <c r="R1453" s="1">
        <v>1000.0001</v>
      </c>
      <c r="S1453" s="1" t="s">
        <v>13638</v>
      </c>
      <c r="T1453" s="1" t="s">
        <v>13638</v>
      </c>
      <c r="U1453" s="8">
        <v>44354</v>
      </c>
      <c r="AJ1453" s="1" t="str">
        <v>Open Ended Schemes ( Debt Scheme - Overnight Fund )</v>
      </c>
      <c r="AY1453" s="1" t="s">
        <v>24</v>
      </c>
      <c r="BD1453" s="1" t="b">
        <v>0</v>
      </c>
    </row>
    <row r="1454" spans="1:56" x14ac:dyDescent="0.25">
      <c r="A1454" s="1" t="s">
        <v>36159</v>
      </c>
      <c r="N1454" s="1" t="s">
        <v>1</v>
      </c>
      <c r="O1454" s="1" t="s">
        <v>3160</v>
      </c>
      <c r="P1454" s="1" t="s">
        <v>16693</v>
      </c>
      <c r="Q1454" s="1" t="s">
        <v>13638</v>
      </c>
      <c r="R1454" s="1">
        <v>1104.3150000000001</v>
      </c>
      <c r="S1454" s="1" t="s">
        <v>13638</v>
      </c>
      <c r="T1454" s="1" t="s">
        <v>13638</v>
      </c>
      <c r="U1454" s="8">
        <v>44354</v>
      </c>
      <c r="AJ1454" s="1" t="str">
        <v>Open Ended Schemes ( Debt Scheme - Overnight Fund )</v>
      </c>
      <c r="AY1454" s="1" t="s">
        <v>24</v>
      </c>
      <c r="BD1454" s="1" t="b">
        <v>0</v>
      </c>
    </row>
    <row r="1455" spans="1:56" x14ac:dyDescent="0.25">
      <c r="A1455" s="1" t="s">
        <v>36160</v>
      </c>
      <c r="N1455" s="1" t="s">
        <v>1</v>
      </c>
      <c r="O1455" s="1" t="s">
        <v>3159</v>
      </c>
      <c r="P1455" s="1" t="s">
        <v>16694</v>
      </c>
      <c r="Q1455" s="1" t="s">
        <v>16695</v>
      </c>
      <c r="R1455" s="1">
        <v>1000.8614</v>
      </c>
      <c r="S1455" s="1" t="s">
        <v>13638</v>
      </c>
      <c r="T1455" s="1" t="s">
        <v>13638</v>
      </c>
      <c r="U1455" s="8">
        <v>44354</v>
      </c>
      <c r="AJ1455" s="1" t="str">
        <v>Open Ended Schemes ( Debt Scheme - Overnight Fund )</v>
      </c>
      <c r="AY1455" s="1" t="s">
        <v>24</v>
      </c>
      <c r="BD1455" s="1" t="b">
        <v>0</v>
      </c>
    </row>
    <row r="1456" spans="1:56" x14ac:dyDescent="0.25">
      <c r="A1456" s="1" t="s">
        <v>36161</v>
      </c>
      <c r="N1456" s="1" t="s">
        <v>1</v>
      </c>
      <c r="O1456" s="1" t="s">
        <v>3158</v>
      </c>
      <c r="P1456" s="1" t="s">
        <v>16696</v>
      </c>
      <c r="Q1456" s="1" t="s">
        <v>16697</v>
      </c>
      <c r="R1456" s="1">
        <v>1007.178</v>
      </c>
      <c r="S1456" s="1" t="s">
        <v>13638</v>
      </c>
      <c r="T1456" s="1" t="s">
        <v>13638</v>
      </c>
      <c r="U1456" s="8">
        <v>44354</v>
      </c>
      <c r="AJ1456" s="1" t="str">
        <v>Open Ended Schemes ( Debt Scheme - Overnight Fund )</v>
      </c>
      <c r="AY1456" s="1" t="s">
        <v>24</v>
      </c>
      <c r="BD1456" s="1" t="b">
        <v>0</v>
      </c>
    </row>
    <row r="1457" spans="1:56" x14ac:dyDescent="0.25">
      <c r="A1457" s="1" t="s">
        <v>36162</v>
      </c>
      <c r="N1457" s="1" t="s">
        <v>1</v>
      </c>
      <c r="O1457" s="1" t="s">
        <v>3157</v>
      </c>
      <c r="P1457" s="1" t="s">
        <v>16698</v>
      </c>
      <c r="Q1457" s="1" t="s">
        <v>16699</v>
      </c>
      <c r="R1457" s="1">
        <v>1000.2932</v>
      </c>
      <c r="S1457" s="1" t="s">
        <v>13638</v>
      </c>
      <c r="T1457" s="1" t="s">
        <v>13638</v>
      </c>
      <c r="U1457" s="8">
        <v>44354</v>
      </c>
      <c r="AJ1457" s="1" t="str">
        <v>Open Ended Schemes ( Debt Scheme - Overnight Fund )</v>
      </c>
      <c r="AY1457" s="1" t="s">
        <v>24</v>
      </c>
      <c r="BD1457" s="1" t="b">
        <v>0</v>
      </c>
    </row>
    <row r="1458" spans="1:56" x14ac:dyDescent="0.25">
      <c r="A1458" s="1" t="s">
        <v>36163</v>
      </c>
      <c r="N1458" s="1" t="s">
        <v>1</v>
      </c>
      <c r="O1458" s="1" t="s">
        <v>3156</v>
      </c>
      <c r="P1458" s="1" t="s">
        <v>16700</v>
      </c>
      <c r="Q1458" s="1" t="s">
        <v>16701</v>
      </c>
      <c r="R1458" s="1">
        <v>1000.0001</v>
      </c>
      <c r="S1458" s="1" t="s">
        <v>13638</v>
      </c>
      <c r="T1458" s="1" t="s">
        <v>13638</v>
      </c>
      <c r="U1458" s="8">
        <v>44354</v>
      </c>
      <c r="AJ1458" s="1" t="str">
        <v>Open Ended Schemes ( Debt Scheme - Overnight Fund )</v>
      </c>
      <c r="AY1458" s="1" t="s">
        <v>24</v>
      </c>
      <c r="BD1458" s="1" t="b">
        <v>0</v>
      </c>
    </row>
    <row r="1459" spans="1:56" x14ac:dyDescent="0.25">
      <c r="A1459" s="1" t="s">
        <v>36164</v>
      </c>
      <c r="N1459" s="1" t="s">
        <v>1</v>
      </c>
      <c r="O1459" s="1" t="s">
        <v>3155</v>
      </c>
      <c r="P1459" s="1" t="s">
        <v>16702</v>
      </c>
      <c r="Q1459" s="1" t="s">
        <v>13638</v>
      </c>
      <c r="R1459" s="1">
        <v>1101.1085</v>
      </c>
      <c r="S1459" s="1" t="s">
        <v>13638</v>
      </c>
      <c r="T1459" s="1" t="s">
        <v>13638</v>
      </c>
      <c r="U1459" s="8">
        <v>44354</v>
      </c>
      <c r="AJ1459" s="1" t="str">
        <v>Open Ended Schemes ( Debt Scheme - Overnight Fund )</v>
      </c>
      <c r="AY1459" s="1" t="s">
        <v>64</v>
      </c>
      <c r="BD1459" s="1" t="b">
        <v>0</v>
      </c>
    </row>
    <row r="1460" spans="1:56" x14ac:dyDescent="0.25">
      <c r="A1460" s="1" t="s">
        <v>36165</v>
      </c>
      <c r="N1460" s="1" t="s">
        <v>1</v>
      </c>
      <c r="O1460" s="1" t="s">
        <v>3154</v>
      </c>
      <c r="P1460" s="1" t="s">
        <v>16703</v>
      </c>
      <c r="Q1460" s="1" t="s">
        <v>16704</v>
      </c>
      <c r="R1460" s="1">
        <v>1000.8388</v>
      </c>
      <c r="S1460" s="1" t="s">
        <v>13638</v>
      </c>
      <c r="T1460" s="1" t="s">
        <v>13638</v>
      </c>
      <c r="U1460" s="8">
        <v>44354</v>
      </c>
      <c r="AJ1460" s="1" t="str">
        <v>Open Ended Schemes ( Debt Scheme - Overnight Fund )</v>
      </c>
      <c r="AY1460" s="1" t="s">
        <v>64</v>
      </c>
      <c r="BD1460" s="1" t="b">
        <v>0</v>
      </c>
    </row>
    <row r="1461" spans="1:56" x14ac:dyDescent="0.25">
      <c r="A1461" s="1" t="s">
        <v>36166</v>
      </c>
      <c r="N1461" s="1" t="s">
        <v>1</v>
      </c>
      <c r="O1461" s="1" t="s">
        <v>3153</v>
      </c>
      <c r="P1461" s="1" t="s">
        <v>16705</v>
      </c>
      <c r="Q1461" s="1" t="s">
        <v>16706</v>
      </c>
      <c r="R1461" s="1">
        <v>1001.1829</v>
      </c>
      <c r="S1461" s="1" t="s">
        <v>13638</v>
      </c>
      <c r="T1461" s="1" t="s">
        <v>13638</v>
      </c>
      <c r="U1461" s="8">
        <v>44354</v>
      </c>
      <c r="AJ1461" s="1" t="str">
        <v>Open Ended Schemes ( Debt Scheme - Overnight Fund )</v>
      </c>
      <c r="AY1461" s="1" t="s">
        <v>64</v>
      </c>
      <c r="BD1461" s="1" t="b">
        <v>0</v>
      </c>
    </row>
    <row r="1462" spans="1:56" x14ac:dyDescent="0.25">
      <c r="A1462" s="1" t="s">
        <v>36167</v>
      </c>
      <c r="N1462" s="1" t="s">
        <v>1</v>
      </c>
      <c r="O1462" s="1" t="s">
        <v>3089</v>
      </c>
      <c r="P1462" s="1" t="s">
        <v>16710</v>
      </c>
      <c r="Q1462" s="1" t="s">
        <v>13638</v>
      </c>
      <c r="R1462" s="1">
        <v>1047.1148000000001</v>
      </c>
      <c r="S1462" s="1" t="s">
        <v>13638</v>
      </c>
      <c r="T1462" s="1" t="s">
        <v>13638</v>
      </c>
      <c r="U1462" s="8">
        <v>44354</v>
      </c>
      <c r="AJ1462" s="1" t="str">
        <v>Open Ended Schemes ( Debt Scheme - Overnight Fund )</v>
      </c>
      <c r="AY1462" s="1" t="s">
        <v>64</v>
      </c>
      <c r="BD1462" s="1" t="b">
        <v>0</v>
      </c>
    </row>
    <row r="1463" spans="1:56" x14ac:dyDescent="0.25">
      <c r="A1463" s="1" t="s">
        <v>36168</v>
      </c>
      <c r="N1463" s="1" t="s">
        <v>1</v>
      </c>
      <c r="O1463" s="1" t="s">
        <v>3088</v>
      </c>
      <c r="P1463" s="1" t="s">
        <v>13638</v>
      </c>
      <c r="Q1463" s="1" t="s">
        <v>16711</v>
      </c>
      <c r="R1463" s="1">
        <v>1000</v>
      </c>
      <c r="S1463" s="1" t="s">
        <v>13638</v>
      </c>
      <c r="T1463" s="1" t="s">
        <v>13638</v>
      </c>
      <c r="U1463" s="8">
        <v>44354</v>
      </c>
      <c r="AJ1463" s="1" t="str">
        <v>Open Ended Schemes ( Debt Scheme - Overnight Fund )</v>
      </c>
      <c r="AY1463" s="1" t="s">
        <v>64</v>
      </c>
      <c r="BD1463" s="1" t="b">
        <v>0</v>
      </c>
    </row>
    <row r="1464" spans="1:56" x14ac:dyDescent="0.25">
      <c r="A1464" s="1" t="s">
        <v>36169</v>
      </c>
      <c r="N1464" s="1" t="s">
        <v>1</v>
      </c>
      <c r="O1464" s="1" t="s">
        <v>3087</v>
      </c>
      <c r="P1464" s="1" t="s">
        <v>16712</v>
      </c>
      <c r="Q1464" s="1" t="s">
        <v>16713</v>
      </c>
      <c r="R1464" s="1">
        <v>1000.9748</v>
      </c>
      <c r="S1464" s="1" t="s">
        <v>13638</v>
      </c>
      <c r="T1464" s="1" t="s">
        <v>13638</v>
      </c>
      <c r="U1464" s="8">
        <v>44354</v>
      </c>
      <c r="AJ1464" s="1" t="str">
        <v>Open Ended Schemes ( Debt Scheme - Overnight Fund )</v>
      </c>
      <c r="AY1464" s="1" t="s">
        <v>64</v>
      </c>
      <c r="BD1464" s="1" t="b">
        <v>0</v>
      </c>
    </row>
    <row r="1465" spans="1:56" x14ac:dyDescent="0.25">
      <c r="N1465" s="1" t="s">
        <v>1</v>
      </c>
      <c r="O1465" s="1" t="s">
        <v>3086</v>
      </c>
      <c r="P1465" s="1" t="s">
        <v>13638</v>
      </c>
      <c r="Q1465" s="1" t="s">
        <v>16714</v>
      </c>
      <c r="R1465" s="1">
        <v>1000</v>
      </c>
      <c r="S1465" s="1" t="s">
        <v>13638</v>
      </c>
      <c r="T1465" s="1" t="s">
        <v>13638</v>
      </c>
      <c r="U1465" s="8">
        <v>44354</v>
      </c>
      <c r="AJ1465" s="1" t="str">
        <v>Open Ended Schemes ( Debt Scheme - Overnight Fund )</v>
      </c>
      <c r="AY1465" s="1" t="s">
        <v>64</v>
      </c>
      <c r="BD1465" s="1" t="b">
        <v>0</v>
      </c>
    </row>
    <row r="1466" spans="1:56" x14ac:dyDescent="0.25">
      <c r="A1466" s="1" t="s">
        <v>15</v>
      </c>
      <c r="N1466" s="1" t="s">
        <v>1</v>
      </c>
      <c r="O1466" s="1" t="s">
        <v>3085</v>
      </c>
      <c r="P1466" s="1" t="s">
        <v>16715</v>
      </c>
      <c r="Q1466" s="1" t="s">
        <v>13638</v>
      </c>
      <c r="R1466" s="1">
        <v>1045.7925</v>
      </c>
      <c r="S1466" s="1" t="s">
        <v>13638</v>
      </c>
      <c r="T1466" s="1" t="s">
        <v>13638</v>
      </c>
      <c r="U1466" s="8">
        <v>44354</v>
      </c>
      <c r="AJ1466" s="1" t="str">
        <v>Open Ended Schemes ( Debt Scheme - Overnight Fund )</v>
      </c>
      <c r="AY1466" s="1" t="s">
        <v>64</v>
      </c>
      <c r="BD1466" s="1" t="b">
        <v>0</v>
      </c>
    </row>
    <row r="1467" spans="1:56" x14ac:dyDescent="0.25">
      <c r="A1467" s="1" t="s">
        <v>36170</v>
      </c>
      <c r="N1467" s="1" t="s">
        <v>1</v>
      </c>
      <c r="O1467" s="1" t="s">
        <v>3051</v>
      </c>
      <c r="P1467" s="1" t="s">
        <v>13638</v>
      </c>
      <c r="Q1467" s="1" t="s">
        <v>16727</v>
      </c>
      <c r="R1467" s="1">
        <v>1000</v>
      </c>
      <c r="S1467" s="1" t="s">
        <v>13638</v>
      </c>
      <c r="T1467" s="1" t="s">
        <v>13638</v>
      </c>
      <c r="U1467" s="8">
        <v>44354</v>
      </c>
      <c r="AJ1467" s="1" t="str">
        <v>Open Ended Schemes ( Debt Scheme - Overnight Fund )</v>
      </c>
      <c r="AY1467" s="1" t="s">
        <v>64</v>
      </c>
      <c r="BD1467" s="1" t="b">
        <v>0</v>
      </c>
    </row>
    <row r="1468" spans="1:56" x14ac:dyDescent="0.25">
      <c r="A1468" s="1" t="s">
        <v>36171</v>
      </c>
      <c r="N1468" s="1" t="s">
        <v>1</v>
      </c>
      <c r="O1468" s="1" t="s">
        <v>3050</v>
      </c>
      <c r="P1468" s="1" t="s">
        <v>16728</v>
      </c>
      <c r="Q1468" s="1" t="s">
        <v>13638</v>
      </c>
      <c r="R1468" s="1">
        <v>1087.3427999999999</v>
      </c>
      <c r="S1468" s="1" t="s">
        <v>13638</v>
      </c>
      <c r="T1468" s="1" t="s">
        <v>13638</v>
      </c>
      <c r="U1468" s="8">
        <v>44354</v>
      </c>
      <c r="AJ1468" s="1" t="str">
        <v>Open Ended Schemes ( Debt Scheme - Overnight Fund )</v>
      </c>
      <c r="AY1468" s="1" t="s">
        <v>64</v>
      </c>
      <c r="BD1468" s="1" t="b">
        <v>0</v>
      </c>
    </row>
    <row r="1469" spans="1:56" x14ac:dyDescent="0.25">
      <c r="A1469" s="1" t="s">
        <v>36172</v>
      </c>
      <c r="N1469" s="1" t="s">
        <v>1</v>
      </c>
      <c r="O1469" s="1" t="s">
        <v>3049</v>
      </c>
      <c r="P1469" s="1" t="s">
        <v>13638</v>
      </c>
      <c r="Q1469" s="1" t="s">
        <v>16729</v>
      </c>
      <c r="R1469" s="1">
        <v>1000.6672</v>
      </c>
      <c r="S1469" s="1" t="s">
        <v>13638</v>
      </c>
      <c r="T1469" s="1" t="s">
        <v>13638</v>
      </c>
      <c r="U1469" s="8">
        <v>44354</v>
      </c>
      <c r="AJ1469" s="1" t="str">
        <v>Open Ended Schemes ( Debt Scheme - Overnight Fund )</v>
      </c>
      <c r="AY1469" s="1" t="s">
        <v>64</v>
      </c>
      <c r="BD1469" s="1" t="b">
        <v>0</v>
      </c>
    </row>
    <row r="1470" spans="1:56" x14ac:dyDescent="0.25">
      <c r="A1470" s="1" t="s">
        <v>36173</v>
      </c>
      <c r="N1470" s="1" t="s">
        <v>1</v>
      </c>
      <c r="O1470" s="1" t="s">
        <v>3048</v>
      </c>
      <c r="P1470" s="1" t="s">
        <v>13638</v>
      </c>
      <c r="Q1470" s="1" t="s">
        <v>16734</v>
      </c>
      <c r="R1470" s="1">
        <v>1000</v>
      </c>
      <c r="S1470" s="1" t="s">
        <v>13638</v>
      </c>
      <c r="T1470" s="1" t="s">
        <v>13638</v>
      </c>
      <c r="U1470" s="8">
        <v>44354</v>
      </c>
      <c r="AJ1470" s="1" t="str">
        <v>Open Ended Schemes ( Debt Scheme - Overnight Fund )</v>
      </c>
      <c r="AY1470" s="1" t="s">
        <v>64</v>
      </c>
      <c r="BD1470" s="1" t="b">
        <v>0</v>
      </c>
    </row>
    <row r="1471" spans="1:56" x14ac:dyDescent="0.25">
      <c r="A1471" s="1" t="s">
        <v>36174</v>
      </c>
      <c r="N1471" s="1" t="s">
        <v>1</v>
      </c>
      <c r="O1471" s="1" t="s">
        <v>3047</v>
      </c>
      <c r="P1471" s="1" t="s">
        <v>16735</v>
      </c>
      <c r="Q1471" s="1" t="s">
        <v>13638</v>
      </c>
      <c r="R1471" s="1">
        <v>1086.0768</v>
      </c>
      <c r="S1471" s="1" t="s">
        <v>13638</v>
      </c>
      <c r="T1471" s="1" t="s">
        <v>13638</v>
      </c>
      <c r="U1471" s="8">
        <v>44354</v>
      </c>
      <c r="AJ1471" s="1" t="str">
        <v>Open Ended Schemes ( Debt Scheme - Overnight Fund )</v>
      </c>
      <c r="AY1471" s="1" t="s">
        <v>64</v>
      </c>
      <c r="BD1471" s="1" t="b">
        <v>0</v>
      </c>
    </row>
    <row r="1472" spans="1:56" x14ac:dyDescent="0.25">
      <c r="A1472" s="1" t="s">
        <v>36175</v>
      </c>
      <c r="N1472" s="1" t="s">
        <v>1</v>
      </c>
      <c r="O1472" s="1" t="s">
        <v>3046</v>
      </c>
      <c r="P1472" s="1" t="s">
        <v>13638</v>
      </c>
      <c r="Q1472" s="1" t="s">
        <v>16736</v>
      </c>
      <c r="R1472" s="1">
        <v>1000.6074</v>
      </c>
      <c r="S1472" s="1" t="s">
        <v>13638</v>
      </c>
      <c r="T1472" s="1" t="s">
        <v>13638</v>
      </c>
      <c r="U1472" s="8">
        <v>44354</v>
      </c>
      <c r="AJ1472" s="1" t="str">
        <v>Open Ended Schemes ( Debt Scheme - Overnight Fund )</v>
      </c>
      <c r="AY1472" s="1" t="s">
        <v>64</v>
      </c>
      <c r="BD1472" s="1" t="b">
        <v>0</v>
      </c>
    </row>
    <row r="1473" spans="1:56" x14ac:dyDescent="0.25">
      <c r="A1473" s="1" t="s">
        <v>36176</v>
      </c>
      <c r="N1473" s="1" t="s">
        <v>1</v>
      </c>
      <c r="O1473" s="1" t="s">
        <v>33498</v>
      </c>
      <c r="P1473" s="1" t="s">
        <v>13638</v>
      </c>
      <c r="Q1473" s="1" t="s">
        <v>33499</v>
      </c>
      <c r="R1473" s="1">
        <v>1000</v>
      </c>
      <c r="S1473" s="1" t="s">
        <v>13638</v>
      </c>
      <c r="T1473" s="1" t="s">
        <v>13638</v>
      </c>
      <c r="U1473" s="8">
        <v>44354</v>
      </c>
      <c r="AJ1473" s="1" t="str">
        <v>Open Ended Schemes ( Debt Scheme - Overnight Fund )</v>
      </c>
      <c r="AY1473" s="1" t="s">
        <v>64</v>
      </c>
      <c r="BD1473" s="1" t="b">
        <v>0</v>
      </c>
    </row>
    <row r="1474" spans="1:56" x14ac:dyDescent="0.25">
      <c r="A1474" s="1" t="s">
        <v>36177</v>
      </c>
      <c r="N1474" s="1" t="s">
        <v>1</v>
      </c>
      <c r="O1474" s="1" t="s">
        <v>33500</v>
      </c>
      <c r="P1474" s="1" t="s">
        <v>33501</v>
      </c>
      <c r="Q1474" s="1" t="s">
        <v>13638</v>
      </c>
      <c r="R1474" s="1">
        <v>1089.6111000000001</v>
      </c>
      <c r="S1474" s="1" t="s">
        <v>13638</v>
      </c>
      <c r="T1474" s="1" t="s">
        <v>13638</v>
      </c>
      <c r="U1474" s="8">
        <v>44354</v>
      </c>
      <c r="AJ1474" s="1" t="str">
        <v>Open Ended Schemes ( Debt Scheme - Overnight Fund )</v>
      </c>
      <c r="AY1474" s="1" t="s">
        <v>64</v>
      </c>
      <c r="BD1474" s="1" t="b">
        <v>0</v>
      </c>
    </row>
    <row r="1475" spans="1:56" x14ac:dyDescent="0.25">
      <c r="A1475" s="1" t="s">
        <v>36178</v>
      </c>
      <c r="N1475" s="1" t="s">
        <v>1</v>
      </c>
      <c r="O1475" s="1" t="s">
        <v>33502</v>
      </c>
      <c r="P1475" s="1" t="s">
        <v>13638</v>
      </c>
      <c r="Q1475" s="1" t="s">
        <v>33503</v>
      </c>
      <c r="R1475" s="1">
        <v>1000.3447</v>
      </c>
      <c r="S1475" s="1" t="s">
        <v>13638</v>
      </c>
      <c r="T1475" s="1" t="s">
        <v>13638</v>
      </c>
      <c r="U1475" s="8">
        <v>44354</v>
      </c>
      <c r="AJ1475" s="1" t="str">
        <v>Open Ended Schemes ( Debt Scheme - Overnight Fund )</v>
      </c>
      <c r="AY1475" s="1" t="s">
        <v>64</v>
      </c>
      <c r="BD1475" s="1" t="b">
        <v>0</v>
      </c>
    </row>
    <row r="1476" spans="1:56" x14ac:dyDescent="0.25">
      <c r="A1476" s="1" t="s">
        <v>36179</v>
      </c>
      <c r="N1476" s="1" t="s">
        <v>1</v>
      </c>
      <c r="O1476" s="1" t="s">
        <v>33504</v>
      </c>
      <c r="P1476" s="1" t="s">
        <v>13638</v>
      </c>
      <c r="Q1476" s="1" t="s">
        <v>33505</v>
      </c>
      <c r="R1476" s="1">
        <v>1000</v>
      </c>
      <c r="S1476" s="1" t="s">
        <v>13638</v>
      </c>
      <c r="T1476" s="1" t="s">
        <v>13638</v>
      </c>
      <c r="U1476" s="8">
        <v>44354</v>
      </c>
      <c r="AJ1476" s="1" t="str">
        <v>Open Ended Schemes ( Debt Scheme - Overnight Fund )</v>
      </c>
      <c r="AY1476" s="1" t="s">
        <v>64</v>
      </c>
      <c r="BD1476" s="1" t="b">
        <v>0</v>
      </c>
    </row>
    <row r="1477" spans="1:56" x14ac:dyDescent="0.25">
      <c r="A1477" s="1" t="s">
        <v>36180</v>
      </c>
      <c r="N1477" s="1" t="s">
        <v>1</v>
      </c>
      <c r="O1477" s="1" t="s">
        <v>33506</v>
      </c>
      <c r="P1477" s="1" t="s">
        <v>33507</v>
      </c>
      <c r="Q1477" s="1" t="s">
        <v>13638</v>
      </c>
      <c r="R1477" s="1">
        <v>1087.0599</v>
      </c>
      <c r="S1477" s="1" t="s">
        <v>13638</v>
      </c>
      <c r="T1477" s="1" t="s">
        <v>13638</v>
      </c>
      <c r="U1477" s="8">
        <v>44354</v>
      </c>
      <c r="AJ1477" s="1" t="str">
        <v>Open Ended Schemes ( Debt Scheme - Overnight Fund )</v>
      </c>
      <c r="AY1477" s="1" t="s">
        <v>64</v>
      </c>
      <c r="BD1477" s="1" t="b">
        <v>0</v>
      </c>
    </row>
    <row r="1478" spans="1:56" x14ac:dyDescent="0.25">
      <c r="A1478" s="1" t="s">
        <v>36181</v>
      </c>
      <c r="N1478" s="1" t="s">
        <v>1</v>
      </c>
      <c r="O1478" s="1" t="s">
        <v>33508</v>
      </c>
      <c r="P1478" s="1" t="s">
        <v>13638</v>
      </c>
      <c r="Q1478" s="1" t="s">
        <v>33509</v>
      </c>
      <c r="R1478" s="1">
        <v>1000.3347</v>
      </c>
      <c r="S1478" s="1" t="s">
        <v>13638</v>
      </c>
      <c r="T1478" s="1" t="s">
        <v>13638</v>
      </c>
      <c r="U1478" s="8">
        <v>44354</v>
      </c>
      <c r="AJ1478" s="1" t="str">
        <v>Open Ended Schemes ( Debt Scheme - Overnight Fund )</v>
      </c>
      <c r="AY1478" s="1" t="s">
        <v>64</v>
      </c>
      <c r="BD1478" s="1" t="b">
        <v>0</v>
      </c>
    </row>
    <row r="1479" spans="1:56" x14ac:dyDescent="0.25">
      <c r="A1479" s="1" t="s">
        <v>36182</v>
      </c>
      <c r="N1479" s="1" t="s">
        <v>1</v>
      </c>
      <c r="O1479" s="1" t="s">
        <v>2946</v>
      </c>
      <c r="P1479" s="1" t="s">
        <v>13638</v>
      </c>
      <c r="Q1479" s="1" t="s">
        <v>16737</v>
      </c>
      <c r="R1479" s="1">
        <v>1001.0009</v>
      </c>
      <c r="S1479" s="1" t="s">
        <v>13638</v>
      </c>
      <c r="T1479" s="1" t="s">
        <v>13638</v>
      </c>
      <c r="U1479" s="8">
        <v>44354</v>
      </c>
      <c r="AJ1479" s="1" t="str">
        <v>Open Ended Schemes ( Debt Scheme - Overnight Fund )</v>
      </c>
      <c r="AY1479" s="1" t="s">
        <v>64</v>
      </c>
      <c r="BD1479" s="1" t="b">
        <v>0</v>
      </c>
    </row>
    <row r="1480" spans="1:56" x14ac:dyDescent="0.25">
      <c r="A1480" s="1" t="s">
        <v>36183</v>
      </c>
      <c r="N1480" s="1" t="s">
        <v>1</v>
      </c>
      <c r="O1480" s="1" t="s">
        <v>2945</v>
      </c>
      <c r="P1480" s="1" t="s">
        <v>16738</v>
      </c>
      <c r="Q1480" s="1" t="s">
        <v>13638</v>
      </c>
      <c r="R1480" s="1">
        <v>1071.9712999999999</v>
      </c>
      <c r="S1480" s="1" t="s">
        <v>13638</v>
      </c>
      <c r="T1480" s="1" t="s">
        <v>13638</v>
      </c>
      <c r="U1480" s="8">
        <v>44354</v>
      </c>
      <c r="AJ1480" s="1" t="str">
        <v>Open Ended Schemes ( Debt Scheme - Overnight Fund )</v>
      </c>
      <c r="AY1480" s="1" t="s">
        <v>64</v>
      </c>
      <c r="BD1480" s="1" t="b">
        <v>0</v>
      </c>
    </row>
    <row r="1481" spans="1:56" x14ac:dyDescent="0.25">
      <c r="A1481" s="1" t="s">
        <v>36184</v>
      </c>
      <c r="N1481" s="1" t="s">
        <v>1</v>
      </c>
      <c r="O1481" s="1" t="s">
        <v>2944</v>
      </c>
      <c r="P1481" s="1" t="s">
        <v>13638</v>
      </c>
      <c r="Q1481" s="1" t="s">
        <v>16739</v>
      </c>
      <c r="R1481" s="1">
        <v>1001</v>
      </c>
      <c r="S1481" s="1" t="s">
        <v>13638</v>
      </c>
      <c r="T1481" s="1" t="s">
        <v>13638</v>
      </c>
      <c r="U1481" s="8">
        <v>44354</v>
      </c>
      <c r="AJ1481" s="1" t="str">
        <v>Open Ended Schemes ( Debt Scheme - Overnight Fund )</v>
      </c>
      <c r="AY1481" s="1" t="s">
        <v>64</v>
      </c>
      <c r="BD1481" s="1" t="b">
        <v>0</v>
      </c>
    </row>
    <row r="1482" spans="1:56" x14ac:dyDescent="0.25">
      <c r="A1482" s="1" t="s">
        <v>36185</v>
      </c>
      <c r="N1482" s="1" t="s">
        <v>1</v>
      </c>
      <c r="O1482" s="1" t="s">
        <v>2943</v>
      </c>
      <c r="P1482" s="1" t="s">
        <v>16740</v>
      </c>
      <c r="Q1482" s="1" t="s">
        <v>13638</v>
      </c>
      <c r="R1482" s="1">
        <v>1071.4174</v>
      </c>
      <c r="S1482" s="1" t="s">
        <v>13638</v>
      </c>
      <c r="T1482" s="1" t="s">
        <v>13638</v>
      </c>
      <c r="U1482" s="8">
        <v>44354</v>
      </c>
      <c r="AJ1482" s="1" t="str">
        <v>Open Ended Schemes ( Debt Scheme - Overnight Fund )</v>
      </c>
      <c r="AY1482" s="1" t="s">
        <v>64</v>
      </c>
      <c r="BD1482" s="1" t="b">
        <v>0</v>
      </c>
    </row>
    <row r="1483" spans="1:56" x14ac:dyDescent="0.25">
      <c r="A1483" s="1" t="s">
        <v>36186</v>
      </c>
      <c r="N1483" s="1" t="s">
        <v>1</v>
      </c>
      <c r="O1483" s="1" t="s">
        <v>16741</v>
      </c>
      <c r="P1483" s="1" t="s">
        <v>16742</v>
      </c>
      <c r="Q1483" s="1" t="s">
        <v>13638</v>
      </c>
      <c r="R1483" s="1">
        <v>1108.6505999999999</v>
      </c>
      <c r="S1483" s="1" t="s">
        <v>13638</v>
      </c>
      <c r="T1483" s="1" t="s">
        <v>13638</v>
      </c>
      <c r="U1483" s="8">
        <v>44354</v>
      </c>
      <c r="AJ1483" s="1" t="str">
        <v>Open Ended Schemes ( Debt Scheme - Overnight Fund )</v>
      </c>
      <c r="AY1483" s="1" t="s">
        <v>64</v>
      </c>
      <c r="BD1483" s="1" t="b">
        <v>0</v>
      </c>
    </row>
    <row r="1484" spans="1:56" x14ac:dyDescent="0.25">
      <c r="A1484" s="1" t="s">
        <v>36187</v>
      </c>
      <c r="N1484" s="1" t="s">
        <v>1</v>
      </c>
      <c r="O1484" s="1" t="s">
        <v>16743</v>
      </c>
      <c r="P1484" s="1" t="s">
        <v>13638</v>
      </c>
      <c r="Q1484" s="1" t="s">
        <v>16744</v>
      </c>
      <c r="R1484" s="1">
        <v>1000</v>
      </c>
      <c r="S1484" s="1" t="s">
        <v>13638</v>
      </c>
      <c r="T1484" s="1" t="s">
        <v>13638</v>
      </c>
      <c r="U1484" s="8">
        <v>44354</v>
      </c>
      <c r="AJ1484" s="1" t="str">
        <v>Open Ended Schemes ( Debt Scheme - Overnight Fund )</v>
      </c>
      <c r="AY1484" s="1" t="s">
        <v>64</v>
      </c>
      <c r="BD1484" s="1" t="b">
        <v>0</v>
      </c>
    </row>
    <row r="1485" spans="1:56" x14ac:dyDescent="0.25">
      <c r="A1485" s="1" t="s">
        <v>36188</v>
      </c>
      <c r="N1485" s="1" t="s">
        <v>1</v>
      </c>
      <c r="O1485" s="1" t="s">
        <v>28773</v>
      </c>
      <c r="P1485" s="1" t="s">
        <v>28774</v>
      </c>
      <c r="Q1485" s="1" t="s">
        <v>28775</v>
      </c>
      <c r="R1485" s="1">
        <v>1000.355</v>
      </c>
      <c r="S1485" s="1" t="s">
        <v>13638</v>
      </c>
      <c r="T1485" s="1" t="s">
        <v>13638</v>
      </c>
      <c r="U1485" s="8">
        <v>44354</v>
      </c>
      <c r="AJ1485" s="1" t="str">
        <v>Open Ended Schemes ( Debt Scheme - Overnight Fund )</v>
      </c>
      <c r="AY1485" s="1" t="s">
        <v>64</v>
      </c>
      <c r="BD1485" s="1" t="b">
        <v>0</v>
      </c>
    </row>
    <row r="1486" spans="1:56" x14ac:dyDescent="0.25">
      <c r="A1486" s="1" t="s">
        <v>36189</v>
      </c>
      <c r="N1486" s="1" t="s">
        <v>1</v>
      </c>
      <c r="O1486" s="1" t="s">
        <v>16745</v>
      </c>
      <c r="P1486" s="1" t="s">
        <v>16746</v>
      </c>
      <c r="Q1486" s="1" t="s">
        <v>13638</v>
      </c>
      <c r="R1486" s="1">
        <v>1106.3181</v>
      </c>
      <c r="S1486" s="1" t="s">
        <v>13638</v>
      </c>
      <c r="T1486" s="1" t="s">
        <v>13638</v>
      </c>
      <c r="U1486" s="8">
        <v>44354</v>
      </c>
      <c r="AJ1486" s="1" t="str">
        <v>Open Ended Schemes ( Debt Scheme - Overnight Fund )</v>
      </c>
      <c r="AY1486" s="1" t="s">
        <v>64</v>
      </c>
      <c r="BD1486" s="1" t="b">
        <v>0</v>
      </c>
    </row>
    <row r="1487" spans="1:56" x14ac:dyDescent="0.25">
      <c r="A1487" s="1" t="s">
        <v>36190</v>
      </c>
      <c r="N1487" s="1" t="s">
        <v>1</v>
      </c>
      <c r="O1487" s="1" t="s">
        <v>16747</v>
      </c>
      <c r="P1487" s="1" t="s">
        <v>13638</v>
      </c>
      <c r="Q1487" s="1" t="s">
        <v>16748</v>
      </c>
      <c r="R1487" s="1">
        <v>1000</v>
      </c>
      <c r="S1487" s="1" t="s">
        <v>13638</v>
      </c>
      <c r="T1487" s="1" t="s">
        <v>13638</v>
      </c>
      <c r="U1487" s="8">
        <v>44354</v>
      </c>
      <c r="AJ1487" s="1" t="str">
        <v>Open Ended Schemes ( Debt Scheme - Overnight Fund )</v>
      </c>
      <c r="AY1487" s="1" t="s">
        <v>64</v>
      </c>
      <c r="BD1487" s="1" t="b">
        <v>0</v>
      </c>
    </row>
    <row r="1488" spans="1:56" x14ac:dyDescent="0.25">
      <c r="A1488" s="1" t="s">
        <v>36191</v>
      </c>
      <c r="N1488" s="1" t="s">
        <v>1</v>
      </c>
      <c r="O1488" s="1" t="s">
        <v>16749</v>
      </c>
      <c r="P1488" s="1" t="s">
        <v>16750</v>
      </c>
      <c r="Q1488" s="1" t="s">
        <v>16751</v>
      </c>
      <c r="R1488" s="1">
        <v>1000.3419</v>
      </c>
      <c r="S1488" s="1" t="s">
        <v>13638</v>
      </c>
      <c r="T1488" s="1" t="s">
        <v>13638</v>
      </c>
      <c r="U1488" s="8">
        <v>44354</v>
      </c>
      <c r="AJ1488" s="1" t="str">
        <v>Open Ended Schemes ( Debt Scheme - Overnight Fund )</v>
      </c>
      <c r="AY1488" s="1" t="s">
        <v>64</v>
      </c>
      <c r="BD1488" s="1" t="b">
        <v>0</v>
      </c>
    </row>
    <row r="1489" spans="1:56" x14ac:dyDescent="0.25">
      <c r="A1489" s="1" t="s">
        <v>36192</v>
      </c>
      <c r="N1489" s="1" t="s">
        <v>1</v>
      </c>
      <c r="O1489" s="1" t="s">
        <v>2760</v>
      </c>
      <c r="P1489" s="1" t="s">
        <v>16756</v>
      </c>
      <c r="Q1489" s="1" t="s">
        <v>16757</v>
      </c>
      <c r="R1489" s="1">
        <v>1074.075</v>
      </c>
      <c r="S1489" s="1" t="s">
        <v>13638</v>
      </c>
      <c r="T1489" s="1" t="s">
        <v>13638</v>
      </c>
      <c r="U1489" s="8">
        <v>44354</v>
      </c>
      <c r="AJ1489" s="1" t="str">
        <v>Open Ended Schemes ( Debt Scheme - Overnight Fund )</v>
      </c>
      <c r="AY1489" s="1" t="s">
        <v>64</v>
      </c>
      <c r="BD1489" s="1" t="b">
        <v>0</v>
      </c>
    </row>
    <row r="1490" spans="1:56" x14ac:dyDescent="0.25">
      <c r="A1490" s="1" t="s">
        <v>36193</v>
      </c>
      <c r="N1490" s="1" t="s">
        <v>1</v>
      </c>
      <c r="O1490" s="1" t="s">
        <v>2759</v>
      </c>
      <c r="P1490" s="1" t="s">
        <v>13638</v>
      </c>
      <c r="Q1490" s="1" t="s">
        <v>16758</v>
      </c>
      <c r="R1490" s="1">
        <v>1000</v>
      </c>
      <c r="S1490" s="1" t="s">
        <v>13638</v>
      </c>
      <c r="T1490" s="1" t="s">
        <v>13638</v>
      </c>
      <c r="U1490" s="8">
        <v>44354</v>
      </c>
      <c r="AJ1490" s="1" t="str">
        <v>Open Ended Schemes ( Debt Scheme - Overnight Fund )</v>
      </c>
      <c r="AY1490" s="1" t="s">
        <v>64</v>
      </c>
      <c r="BD1490" s="1" t="b">
        <v>0</v>
      </c>
    </row>
    <row r="1491" spans="1:56" x14ac:dyDescent="0.25">
      <c r="A1491" s="1" t="s">
        <v>36194</v>
      </c>
      <c r="N1491" s="1" t="s">
        <v>1</v>
      </c>
      <c r="O1491" s="1" t="s">
        <v>2758</v>
      </c>
      <c r="P1491" s="1" t="s">
        <v>33510</v>
      </c>
      <c r="Q1491" s="1" t="s">
        <v>33511</v>
      </c>
      <c r="R1491" s="1">
        <v>1050.1755000000001</v>
      </c>
      <c r="S1491" s="1" t="s">
        <v>13638</v>
      </c>
      <c r="T1491" s="1" t="s">
        <v>13638</v>
      </c>
      <c r="U1491" s="8">
        <v>44354</v>
      </c>
      <c r="AJ1491" s="1" t="str">
        <v>Open Ended Schemes ( Debt Scheme - Overnight Fund )</v>
      </c>
      <c r="AY1491" s="1" t="s">
        <v>64</v>
      </c>
      <c r="BD1491" s="1" t="b">
        <v>0</v>
      </c>
    </row>
    <row r="1492" spans="1:56" x14ac:dyDescent="0.25">
      <c r="A1492" s="1" t="s">
        <v>36195</v>
      </c>
      <c r="N1492" s="1" t="s">
        <v>1</v>
      </c>
      <c r="O1492" s="1" t="s">
        <v>2757</v>
      </c>
      <c r="P1492" s="1" t="s">
        <v>16759</v>
      </c>
      <c r="Q1492" s="1" t="s">
        <v>13638</v>
      </c>
      <c r="R1492" s="1">
        <v>1073.8651</v>
      </c>
      <c r="S1492" s="1" t="s">
        <v>13638</v>
      </c>
      <c r="T1492" s="1" t="s">
        <v>13638</v>
      </c>
      <c r="U1492" s="8">
        <v>44354</v>
      </c>
      <c r="AJ1492" s="1" t="str">
        <v>Open Ended Schemes ( Debt Scheme - Overnight Fund )</v>
      </c>
      <c r="AY1492" s="1" t="s">
        <v>64</v>
      </c>
      <c r="BD1492" s="1" t="b">
        <v>0</v>
      </c>
    </row>
    <row r="1493" spans="1:56" x14ac:dyDescent="0.25">
      <c r="A1493" s="1" t="s">
        <v>36196</v>
      </c>
      <c r="N1493" s="1" t="s">
        <v>1</v>
      </c>
      <c r="O1493" s="1" t="s">
        <v>2756</v>
      </c>
      <c r="P1493" s="1" t="s">
        <v>16760</v>
      </c>
      <c r="Q1493" s="1" t="s">
        <v>16761</v>
      </c>
      <c r="R1493" s="1">
        <v>1058.663</v>
      </c>
      <c r="S1493" s="1" t="s">
        <v>13638</v>
      </c>
      <c r="T1493" s="1" t="s">
        <v>13638</v>
      </c>
      <c r="U1493" s="8">
        <v>44354</v>
      </c>
      <c r="AJ1493" s="1" t="str">
        <v>Open Ended Schemes ( Debt Scheme - Overnight Fund )</v>
      </c>
      <c r="AY1493" s="1" t="s">
        <v>64</v>
      </c>
      <c r="BD1493" s="1" t="b">
        <v>0</v>
      </c>
    </row>
    <row r="1494" spans="1:56" x14ac:dyDescent="0.25">
      <c r="A1494" s="1" t="s">
        <v>36197</v>
      </c>
      <c r="N1494" s="1" t="s">
        <v>1</v>
      </c>
      <c r="O1494" s="1" t="s">
        <v>2755</v>
      </c>
      <c r="P1494" s="1" t="s">
        <v>13638</v>
      </c>
      <c r="Q1494" s="1" t="s">
        <v>33512</v>
      </c>
      <c r="R1494" s="1">
        <v>1065.4177</v>
      </c>
      <c r="S1494" s="1" t="s">
        <v>13638</v>
      </c>
      <c r="T1494" s="1" t="s">
        <v>13638</v>
      </c>
      <c r="U1494" s="8">
        <v>44354</v>
      </c>
      <c r="AJ1494" s="1" t="str">
        <v>Open Ended Schemes ( Debt Scheme - Overnight Fund )</v>
      </c>
      <c r="AY1494" s="1" t="s">
        <v>64</v>
      </c>
      <c r="BD1494" s="1" t="b">
        <v>0</v>
      </c>
    </row>
    <row r="1495" spans="1:56" x14ac:dyDescent="0.25">
      <c r="A1495" s="1" t="s">
        <v>36198</v>
      </c>
      <c r="N1495" s="1" t="s">
        <v>1</v>
      </c>
      <c r="O1495" s="1" t="s">
        <v>2754</v>
      </c>
      <c r="P1495" s="1" t="s">
        <v>13638</v>
      </c>
      <c r="Q1495" s="1" t="s">
        <v>16765</v>
      </c>
      <c r="R1495" s="1">
        <v>1008.1128</v>
      </c>
      <c r="S1495" s="1" t="s">
        <v>13638</v>
      </c>
      <c r="T1495" s="1" t="s">
        <v>13638</v>
      </c>
      <c r="U1495" s="8">
        <v>44354</v>
      </c>
      <c r="AJ1495" s="1" t="str">
        <v>Open Ended Schemes ( Debt Scheme - Overnight Fund )</v>
      </c>
      <c r="AY1495" s="1" t="s">
        <v>64</v>
      </c>
      <c r="BD1495" s="1" t="b">
        <v>0</v>
      </c>
    </row>
    <row r="1496" spans="1:56" x14ac:dyDescent="0.25">
      <c r="A1496" s="1" t="s">
        <v>36199</v>
      </c>
      <c r="N1496" s="1" t="s">
        <v>1</v>
      </c>
      <c r="O1496" s="1" t="s">
        <v>2753</v>
      </c>
      <c r="P1496" s="1" t="s">
        <v>16769</v>
      </c>
      <c r="Q1496" s="1" t="s">
        <v>13638</v>
      </c>
      <c r="R1496" s="1">
        <v>1072.5487000000001</v>
      </c>
      <c r="S1496" s="1" t="s">
        <v>13638</v>
      </c>
      <c r="T1496" s="1" t="s">
        <v>13638</v>
      </c>
      <c r="U1496" s="8">
        <v>44354</v>
      </c>
      <c r="AJ1496" s="1" t="str">
        <v>Open Ended Schemes ( Debt Scheme - Overnight Fund )</v>
      </c>
      <c r="AY1496" s="1" t="s">
        <v>64</v>
      </c>
      <c r="BD1496" s="1" t="b">
        <v>0</v>
      </c>
    </row>
    <row r="1497" spans="1:56" x14ac:dyDescent="0.25">
      <c r="A1497" s="1" t="s">
        <v>36200</v>
      </c>
      <c r="N1497" s="1" t="s">
        <v>1</v>
      </c>
      <c r="O1497" s="1" t="s">
        <v>2752</v>
      </c>
      <c r="P1497" s="1" t="s">
        <v>16770</v>
      </c>
      <c r="Q1497" s="1" t="s">
        <v>16771</v>
      </c>
      <c r="R1497" s="1">
        <v>1004.5308</v>
      </c>
      <c r="S1497" s="1" t="s">
        <v>13638</v>
      </c>
      <c r="T1497" s="1" t="s">
        <v>13638</v>
      </c>
      <c r="U1497" s="8">
        <v>44354</v>
      </c>
      <c r="AJ1497" s="1" t="str">
        <v>Open Ended Schemes ( Debt Scheme - Overnight Fund )</v>
      </c>
      <c r="AY1497" s="1" t="s">
        <v>64</v>
      </c>
      <c r="BD1497" s="1" t="b">
        <v>0</v>
      </c>
    </row>
    <row r="1498" spans="1:56" x14ac:dyDescent="0.25">
      <c r="A1498" s="1" t="s">
        <v>36201</v>
      </c>
      <c r="N1498" s="1" t="s">
        <v>1</v>
      </c>
      <c r="O1498" s="1" t="s">
        <v>2751</v>
      </c>
      <c r="P1498" s="1" t="s">
        <v>13638</v>
      </c>
      <c r="Q1498" s="1" t="s">
        <v>16772</v>
      </c>
      <c r="R1498" s="1">
        <v>1015.6706</v>
      </c>
      <c r="S1498" s="1" t="s">
        <v>13638</v>
      </c>
      <c r="T1498" s="1" t="s">
        <v>13638</v>
      </c>
      <c r="U1498" s="8">
        <v>44354</v>
      </c>
      <c r="AJ1498" s="1" t="str">
        <v>Open Ended Schemes ( Debt Scheme - Overnight Fund )</v>
      </c>
      <c r="AY1498" s="1" t="s">
        <v>64</v>
      </c>
      <c r="BD1498" s="1" t="b">
        <v>0</v>
      </c>
    </row>
    <row r="1499" spans="1:56" x14ac:dyDescent="0.25">
      <c r="A1499" s="1" t="s">
        <v>36202</v>
      </c>
      <c r="N1499" s="1" t="s">
        <v>1</v>
      </c>
      <c r="O1499" s="1" t="s">
        <v>16777</v>
      </c>
      <c r="P1499" s="1" t="s">
        <v>13638</v>
      </c>
      <c r="Q1499" s="1" t="s">
        <v>16778</v>
      </c>
      <c r="R1499" s="1">
        <v>1000</v>
      </c>
      <c r="S1499" s="1" t="s">
        <v>13638</v>
      </c>
      <c r="T1499" s="1" t="s">
        <v>13638</v>
      </c>
      <c r="U1499" s="8">
        <v>44354</v>
      </c>
      <c r="AJ1499" s="1" t="str">
        <v>Open Ended Schemes ( Debt Scheme - Overnight Fund )</v>
      </c>
      <c r="AY1499" s="1" t="s">
        <v>64</v>
      </c>
      <c r="BD1499" s="1" t="b">
        <v>0</v>
      </c>
    </row>
    <row r="1500" spans="1:56" x14ac:dyDescent="0.25">
      <c r="A1500" s="1" t="s">
        <v>36203</v>
      </c>
      <c r="N1500" s="1" t="s">
        <v>1</v>
      </c>
      <c r="O1500" s="1" t="s">
        <v>16779</v>
      </c>
      <c r="P1500" s="1" t="s">
        <v>13638</v>
      </c>
      <c r="Q1500" s="1" t="s">
        <v>16780</v>
      </c>
      <c r="R1500" s="1">
        <v>1000</v>
      </c>
      <c r="S1500" s="1" t="s">
        <v>13638</v>
      </c>
      <c r="T1500" s="1" t="s">
        <v>13638</v>
      </c>
      <c r="U1500" s="8">
        <v>44354</v>
      </c>
      <c r="AJ1500" s="1" t="str">
        <v>Open Ended Schemes ( Debt Scheme - Overnight Fund )</v>
      </c>
      <c r="AY1500" s="1" t="s">
        <v>64</v>
      </c>
      <c r="BD1500" s="1" t="b">
        <v>0</v>
      </c>
    </row>
    <row r="1501" spans="1:56" x14ac:dyDescent="0.25">
      <c r="A1501" s="1" t="s">
        <v>36204</v>
      </c>
      <c r="N1501" s="1" t="s">
        <v>1</v>
      </c>
      <c r="O1501" s="1" t="s">
        <v>16781</v>
      </c>
      <c r="P1501" s="1" t="s">
        <v>16782</v>
      </c>
      <c r="Q1501" s="1" t="s">
        <v>16783</v>
      </c>
      <c r="R1501" s="1">
        <v>1000.0861</v>
      </c>
      <c r="S1501" s="1" t="s">
        <v>13638</v>
      </c>
      <c r="T1501" s="1" t="s">
        <v>13638</v>
      </c>
      <c r="U1501" s="8">
        <v>44354</v>
      </c>
      <c r="AJ1501" s="1" t="str">
        <v>Open Ended Schemes ( Debt Scheme - Overnight Fund )</v>
      </c>
      <c r="AY1501" s="1" t="s">
        <v>64</v>
      </c>
      <c r="BD1501" s="1" t="b">
        <v>0</v>
      </c>
    </row>
    <row r="1502" spans="1:56" x14ac:dyDescent="0.25">
      <c r="A1502" s="1" t="s">
        <v>36205</v>
      </c>
      <c r="N1502" s="1" t="s">
        <v>1</v>
      </c>
      <c r="O1502" s="1" t="s">
        <v>16784</v>
      </c>
      <c r="P1502" s="1" t="s">
        <v>16785</v>
      </c>
      <c r="Q1502" s="1" t="s">
        <v>16786</v>
      </c>
      <c r="R1502" s="1">
        <v>1000.0830999999999</v>
      </c>
      <c r="S1502" s="1" t="s">
        <v>13638</v>
      </c>
      <c r="T1502" s="1" t="s">
        <v>13638</v>
      </c>
      <c r="U1502" s="8">
        <v>44354</v>
      </c>
      <c r="AJ1502" s="1" t="str">
        <v>Open Ended Schemes ( Debt Scheme - Overnight Fund )</v>
      </c>
      <c r="AY1502" s="1" t="s">
        <v>64</v>
      </c>
      <c r="BD1502" s="1" t="b">
        <v>0</v>
      </c>
    </row>
    <row r="1503" spans="1:56" x14ac:dyDescent="0.25">
      <c r="A1503" s="1" t="s">
        <v>36206</v>
      </c>
      <c r="N1503" s="1" t="s">
        <v>1</v>
      </c>
      <c r="O1503" s="1" t="s">
        <v>16787</v>
      </c>
      <c r="P1503" s="1" t="s">
        <v>16788</v>
      </c>
      <c r="Q1503" s="1" t="s">
        <v>13638</v>
      </c>
      <c r="R1503" s="1">
        <v>1080.4557</v>
      </c>
      <c r="S1503" s="1" t="s">
        <v>13638</v>
      </c>
      <c r="T1503" s="1" t="s">
        <v>13638</v>
      </c>
      <c r="U1503" s="8">
        <v>44354</v>
      </c>
      <c r="AJ1503" s="1" t="str">
        <v>Open Ended Schemes ( Debt Scheme - Overnight Fund )</v>
      </c>
      <c r="AY1503" s="1" t="s">
        <v>64</v>
      </c>
      <c r="BD1503" s="1" t="b">
        <v>0</v>
      </c>
    </row>
    <row r="1504" spans="1:56" x14ac:dyDescent="0.25">
      <c r="A1504" s="1" t="s">
        <v>36207</v>
      </c>
      <c r="N1504" s="1" t="s">
        <v>1</v>
      </c>
      <c r="O1504" s="1" t="s">
        <v>16789</v>
      </c>
      <c r="P1504" s="1" t="s">
        <v>16790</v>
      </c>
      <c r="Q1504" s="1" t="s">
        <v>13638</v>
      </c>
      <c r="R1504" s="1">
        <v>1081.7483</v>
      </c>
      <c r="S1504" s="1" t="s">
        <v>13638</v>
      </c>
      <c r="T1504" s="1" t="s">
        <v>13638</v>
      </c>
      <c r="U1504" s="8">
        <v>44354</v>
      </c>
      <c r="AJ1504" s="1" t="str">
        <v>Open Ended Schemes ( Debt Scheme - Overnight Fund )</v>
      </c>
      <c r="AY1504" s="1" t="s">
        <v>64</v>
      </c>
      <c r="BD1504" s="1" t="b">
        <v>0</v>
      </c>
    </row>
    <row r="1505" spans="1:56" x14ac:dyDescent="0.25">
      <c r="A1505" s="1" t="s">
        <v>36208</v>
      </c>
      <c r="N1505" s="1" t="s">
        <v>1</v>
      </c>
      <c r="O1505" s="1" t="s">
        <v>2635</v>
      </c>
      <c r="P1505" s="1" t="s">
        <v>13638</v>
      </c>
      <c r="Q1505" s="1" t="s">
        <v>16795</v>
      </c>
      <c r="R1505" s="1">
        <v>1000.9888</v>
      </c>
      <c r="S1505" s="1" t="s">
        <v>13638</v>
      </c>
      <c r="T1505" s="1" t="s">
        <v>13638</v>
      </c>
      <c r="U1505" s="8">
        <v>44354</v>
      </c>
      <c r="AJ1505" s="1" t="str">
        <v>Open Ended Schemes ( Debt Scheme - Overnight Fund )</v>
      </c>
      <c r="AY1505" s="1" t="s">
        <v>64</v>
      </c>
      <c r="BD1505" s="1" t="b">
        <v>0</v>
      </c>
    </row>
    <row r="1506" spans="1:56" x14ac:dyDescent="0.25">
      <c r="A1506" s="1" t="s">
        <v>36209</v>
      </c>
      <c r="N1506" s="1" t="s">
        <v>1</v>
      </c>
      <c r="O1506" s="1" t="s">
        <v>2634</v>
      </c>
      <c r="P1506" s="1" t="s">
        <v>16796</v>
      </c>
      <c r="Q1506" s="1" t="s">
        <v>16797</v>
      </c>
      <c r="R1506" s="1">
        <v>1002.4035</v>
      </c>
      <c r="S1506" s="1" t="s">
        <v>13638</v>
      </c>
      <c r="T1506" s="1" t="s">
        <v>13638</v>
      </c>
      <c r="U1506" s="8">
        <v>44354</v>
      </c>
      <c r="AJ1506" s="1" t="str">
        <v>Open Ended Schemes ( Debt Scheme - Overnight Fund )</v>
      </c>
      <c r="AY1506" s="1" t="s">
        <v>64</v>
      </c>
      <c r="BD1506" s="1" t="b">
        <v>0</v>
      </c>
    </row>
    <row r="1507" spans="1:56" x14ac:dyDescent="0.25">
      <c r="N1507" s="1" t="s">
        <v>1</v>
      </c>
      <c r="O1507" s="1" t="s">
        <v>2633</v>
      </c>
      <c r="P1507" s="1" t="s">
        <v>16798</v>
      </c>
      <c r="Q1507" s="1" t="s">
        <v>13638</v>
      </c>
      <c r="R1507" s="1">
        <v>1073.3818000000001</v>
      </c>
      <c r="S1507" s="1" t="s">
        <v>13638</v>
      </c>
      <c r="T1507" s="1" t="s">
        <v>13638</v>
      </c>
      <c r="U1507" s="8">
        <v>44354</v>
      </c>
      <c r="AJ1507" s="1" t="str">
        <v>Open Ended Schemes ( Debt Scheme - Overnight Fund )</v>
      </c>
      <c r="AY1507" s="1" t="s">
        <v>64</v>
      </c>
      <c r="BD1507" s="1" t="b">
        <v>0</v>
      </c>
    </row>
    <row r="1508" spans="1:56" x14ac:dyDescent="0.25">
      <c r="A1508" s="1" t="s">
        <v>16</v>
      </c>
      <c r="N1508" s="1" t="s">
        <v>1</v>
      </c>
      <c r="O1508" s="1" t="s">
        <v>2632</v>
      </c>
      <c r="P1508" s="1" t="s">
        <v>16799</v>
      </c>
      <c r="Q1508" s="1" t="s">
        <v>16800</v>
      </c>
      <c r="R1508" s="1">
        <v>1001.1865</v>
      </c>
      <c r="S1508" s="1" t="s">
        <v>13638</v>
      </c>
      <c r="T1508" s="1" t="s">
        <v>13638</v>
      </c>
      <c r="U1508" s="8">
        <v>44354</v>
      </c>
      <c r="AJ1508" s="1" t="str">
        <v>Open Ended Schemes ( Debt Scheme - Overnight Fund )</v>
      </c>
      <c r="AY1508" s="1" t="s">
        <v>64</v>
      </c>
      <c r="BD1508" s="1" t="b">
        <v>0</v>
      </c>
    </row>
    <row r="1509" spans="1:56" x14ac:dyDescent="0.25">
      <c r="A1509" s="1" t="s">
        <v>36210</v>
      </c>
      <c r="N1509" s="1" t="s">
        <v>1</v>
      </c>
      <c r="O1509" s="1" t="s">
        <v>2631</v>
      </c>
      <c r="P1509" s="1" t="s">
        <v>33513</v>
      </c>
      <c r="Q1509" s="1" t="s">
        <v>33514</v>
      </c>
      <c r="R1509" s="1">
        <v>1001.0383</v>
      </c>
      <c r="S1509" s="1" t="s">
        <v>13638</v>
      </c>
      <c r="T1509" s="1" t="s">
        <v>13638</v>
      </c>
      <c r="U1509" s="8">
        <v>44354</v>
      </c>
      <c r="AJ1509" s="1" t="str">
        <v>Open Ended Schemes ( Debt Scheme - Overnight Fund )</v>
      </c>
      <c r="AY1509" s="1" t="s">
        <v>64</v>
      </c>
      <c r="BD1509" s="1" t="b">
        <v>0</v>
      </c>
    </row>
    <row r="1510" spans="1:56" x14ac:dyDescent="0.25">
      <c r="A1510" s="1" t="s">
        <v>36211</v>
      </c>
      <c r="N1510" s="1" t="s">
        <v>1</v>
      </c>
      <c r="O1510" s="1" t="s">
        <v>2630</v>
      </c>
      <c r="P1510" s="1" t="s">
        <v>13638</v>
      </c>
      <c r="Q1510" s="1" t="s">
        <v>16801</v>
      </c>
      <c r="R1510" s="1">
        <v>1000.9558</v>
      </c>
      <c r="S1510" s="1" t="s">
        <v>13638</v>
      </c>
      <c r="T1510" s="1" t="s">
        <v>13638</v>
      </c>
      <c r="U1510" s="8">
        <v>44354</v>
      </c>
      <c r="AJ1510" s="1" t="str">
        <v>Open Ended Schemes ( Debt Scheme - Overnight Fund )</v>
      </c>
      <c r="AY1510" s="1" t="s">
        <v>64</v>
      </c>
      <c r="BD1510" s="1" t="b">
        <v>0</v>
      </c>
    </row>
    <row r="1511" spans="1:56" x14ac:dyDescent="0.25">
      <c r="A1511" s="1" t="s">
        <v>36212</v>
      </c>
      <c r="N1511" s="1" t="s">
        <v>1</v>
      </c>
      <c r="O1511" s="1" t="s">
        <v>2629</v>
      </c>
      <c r="P1511" s="1" t="s">
        <v>16802</v>
      </c>
      <c r="Q1511" s="1" t="s">
        <v>16803</v>
      </c>
      <c r="R1511" s="1">
        <v>1001.3984</v>
      </c>
      <c r="S1511" s="1" t="s">
        <v>13638</v>
      </c>
      <c r="T1511" s="1" t="s">
        <v>13638</v>
      </c>
      <c r="U1511" s="8">
        <v>44354</v>
      </c>
      <c r="AJ1511" s="1" t="str">
        <v>Open Ended Schemes ( Debt Scheme - Overnight Fund )</v>
      </c>
      <c r="AY1511" s="1" t="s">
        <v>64</v>
      </c>
      <c r="BD1511" s="1" t="b">
        <v>0</v>
      </c>
    </row>
    <row r="1512" spans="1:56" x14ac:dyDescent="0.25">
      <c r="A1512" s="1" t="s">
        <v>36213</v>
      </c>
      <c r="N1512" s="1" t="s">
        <v>1</v>
      </c>
      <c r="O1512" s="1" t="s">
        <v>2628</v>
      </c>
      <c r="P1512" s="1" t="s">
        <v>16804</v>
      </c>
      <c r="Q1512" s="1" t="s">
        <v>13638</v>
      </c>
      <c r="R1512" s="1">
        <v>1071.3108999999999</v>
      </c>
      <c r="S1512" s="1" t="s">
        <v>13638</v>
      </c>
      <c r="T1512" s="1" t="s">
        <v>13638</v>
      </c>
      <c r="U1512" s="8">
        <v>44354</v>
      </c>
      <c r="AJ1512" s="1" t="str">
        <v>Open Ended Schemes ( Debt Scheme - Overnight Fund )</v>
      </c>
      <c r="AY1512" s="1" t="s">
        <v>64</v>
      </c>
      <c r="BD1512" s="1" t="b">
        <v>0</v>
      </c>
    </row>
    <row r="1513" spans="1:56" x14ac:dyDescent="0.25">
      <c r="A1513" s="1" t="s">
        <v>36214</v>
      </c>
      <c r="N1513" s="1" t="s">
        <v>1</v>
      </c>
      <c r="O1513" s="1" t="s">
        <v>2627</v>
      </c>
      <c r="P1513" s="1" t="s">
        <v>16805</v>
      </c>
      <c r="Q1513" s="1" t="s">
        <v>16806</v>
      </c>
      <c r="R1513" s="1">
        <v>1001.283</v>
      </c>
      <c r="S1513" s="1" t="s">
        <v>13638</v>
      </c>
      <c r="T1513" s="1" t="s">
        <v>13638</v>
      </c>
      <c r="U1513" s="8">
        <v>44354</v>
      </c>
      <c r="AJ1513" s="1" t="str">
        <v>Open Ended Schemes ( Debt Scheme - Overnight Fund )</v>
      </c>
      <c r="AY1513" s="1" t="s">
        <v>64</v>
      </c>
      <c r="BD1513" s="1" t="b">
        <v>0</v>
      </c>
    </row>
    <row r="1514" spans="1:56" x14ac:dyDescent="0.25">
      <c r="A1514" s="1" t="s">
        <v>36215</v>
      </c>
      <c r="N1514" s="1" t="s">
        <v>1</v>
      </c>
      <c r="O1514" s="1" t="s">
        <v>2626</v>
      </c>
      <c r="P1514" s="1" t="s">
        <v>16807</v>
      </c>
      <c r="Q1514" s="1" t="s">
        <v>16808</v>
      </c>
      <c r="R1514" s="1">
        <v>1000.9191</v>
      </c>
      <c r="S1514" s="1" t="s">
        <v>13638</v>
      </c>
      <c r="T1514" s="1" t="s">
        <v>13638</v>
      </c>
      <c r="U1514" s="8">
        <v>44354</v>
      </c>
      <c r="AJ1514" s="1" t="str">
        <v>Open Ended Schemes ( Debt Scheme - Overnight Fund )</v>
      </c>
      <c r="AY1514" s="1" t="s">
        <v>64</v>
      </c>
      <c r="BD1514" s="1" t="b">
        <v>0</v>
      </c>
    </row>
    <row r="1515" spans="1:56" x14ac:dyDescent="0.25">
      <c r="A1515" s="1" t="s">
        <v>36216</v>
      </c>
      <c r="N1515" s="1" t="s">
        <v>1</v>
      </c>
      <c r="O1515" s="1" t="s">
        <v>16813</v>
      </c>
      <c r="P1515" s="1" t="s">
        <v>13638</v>
      </c>
      <c r="Q1515" s="1" t="s">
        <v>16814</v>
      </c>
      <c r="R1515" s="1">
        <v>1042.6600000000001</v>
      </c>
      <c r="S1515" s="1" t="s">
        <v>13638</v>
      </c>
      <c r="T1515" s="1" t="s">
        <v>13638</v>
      </c>
      <c r="U1515" s="8">
        <v>44354</v>
      </c>
      <c r="AJ1515" s="1" t="str">
        <v>Open Ended Schemes ( Debt Scheme - Overnight Fund )</v>
      </c>
      <c r="AY1515" s="1" t="s">
        <v>64</v>
      </c>
      <c r="BD1515" s="1" t="b">
        <v>0</v>
      </c>
    </row>
    <row r="1516" spans="1:56" x14ac:dyDescent="0.25">
      <c r="A1516" s="1" t="s">
        <v>36217</v>
      </c>
      <c r="N1516" s="1" t="s">
        <v>1</v>
      </c>
      <c r="O1516" s="1" t="s">
        <v>16815</v>
      </c>
      <c r="P1516" s="1" t="s">
        <v>16816</v>
      </c>
      <c r="Q1516" s="1" t="s">
        <v>13638</v>
      </c>
      <c r="R1516" s="1">
        <v>3057.5536000000002</v>
      </c>
      <c r="S1516" s="1" t="s">
        <v>13638</v>
      </c>
      <c r="T1516" s="1" t="s">
        <v>13638</v>
      </c>
      <c r="U1516" s="8">
        <v>44354</v>
      </c>
      <c r="AJ1516" s="1" t="str">
        <v>Open Ended Schemes ( Debt Scheme - Overnight Fund )</v>
      </c>
      <c r="AY1516" s="1" t="s">
        <v>64</v>
      </c>
      <c r="BD1516" s="1" t="b">
        <v>0</v>
      </c>
    </row>
    <row r="1517" spans="1:56" x14ac:dyDescent="0.25">
      <c r="A1517" s="1" t="s">
        <v>36218</v>
      </c>
      <c r="N1517" s="1" t="s">
        <v>1</v>
      </c>
      <c r="O1517" s="1" t="s">
        <v>16817</v>
      </c>
      <c r="P1517" s="1" t="s">
        <v>16818</v>
      </c>
      <c r="Q1517" s="1" t="s">
        <v>13638</v>
      </c>
      <c r="R1517" s="1">
        <v>3075.9821999999999</v>
      </c>
      <c r="S1517" s="1" t="s">
        <v>13638</v>
      </c>
      <c r="T1517" s="1" t="s">
        <v>13638</v>
      </c>
      <c r="U1517" s="8">
        <v>44354</v>
      </c>
      <c r="AJ1517" s="1" t="str">
        <v>Open Ended Schemes ( Debt Scheme - Overnight Fund )</v>
      </c>
      <c r="AY1517" s="1" t="s">
        <v>64</v>
      </c>
      <c r="BD1517" s="1" t="b">
        <v>0</v>
      </c>
    </row>
    <row r="1518" spans="1:56" x14ac:dyDescent="0.25">
      <c r="A1518" s="1" t="s">
        <v>36219</v>
      </c>
      <c r="N1518" s="1" t="s">
        <v>1</v>
      </c>
      <c r="O1518" s="1" t="s">
        <v>16819</v>
      </c>
      <c r="P1518" s="1" t="s">
        <v>13638</v>
      </c>
      <c r="Q1518" s="1" t="s">
        <v>16820</v>
      </c>
      <c r="R1518" s="1">
        <v>1042.6600000000001</v>
      </c>
      <c r="S1518" s="1" t="s">
        <v>13638</v>
      </c>
      <c r="T1518" s="1" t="s">
        <v>13638</v>
      </c>
      <c r="U1518" s="8">
        <v>44354</v>
      </c>
      <c r="AJ1518" s="1" t="str">
        <v>Open Ended Schemes ( Debt Scheme - Overnight Fund )</v>
      </c>
      <c r="AY1518" s="1" t="s">
        <v>64</v>
      </c>
      <c r="BD1518" s="1" t="b">
        <v>0</v>
      </c>
    </row>
    <row r="1519" spans="1:56" x14ac:dyDescent="0.25">
      <c r="A1519" s="1" t="s">
        <v>36220</v>
      </c>
      <c r="N1519" s="1" t="s">
        <v>1</v>
      </c>
      <c r="O1519" s="1" t="s">
        <v>16829</v>
      </c>
      <c r="P1519" s="1" t="s">
        <v>13638</v>
      </c>
      <c r="Q1519" s="1" t="s">
        <v>16830</v>
      </c>
      <c r="R1519" s="1">
        <v>1000</v>
      </c>
      <c r="S1519" s="1" t="s">
        <v>13638</v>
      </c>
      <c r="T1519" s="1" t="s">
        <v>13638</v>
      </c>
      <c r="U1519" s="8">
        <v>44354</v>
      </c>
      <c r="AJ1519" s="1" t="str">
        <v>Open Ended Schemes ( Debt Scheme - Overnight Fund )</v>
      </c>
      <c r="AY1519" s="1" t="s">
        <v>64</v>
      </c>
      <c r="BD1519" s="1" t="b">
        <v>0</v>
      </c>
    </row>
    <row r="1520" spans="1:56" x14ac:dyDescent="0.25">
      <c r="A1520" s="1" t="s">
        <v>36221</v>
      </c>
      <c r="N1520" s="1" t="s">
        <v>1</v>
      </c>
      <c r="O1520" s="1" t="s">
        <v>16831</v>
      </c>
      <c r="P1520" s="1" t="s">
        <v>16832</v>
      </c>
      <c r="Q1520" s="1" t="s">
        <v>13638</v>
      </c>
      <c r="R1520" s="1">
        <v>1082.5488</v>
      </c>
      <c r="S1520" s="1" t="s">
        <v>13638</v>
      </c>
      <c r="T1520" s="1" t="s">
        <v>13638</v>
      </c>
      <c r="U1520" s="8">
        <v>44354</v>
      </c>
      <c r="AJ1520" s="1" t="str">
        <v>Open Ended Schemes ( Debt Scheme - Overnight Fund )</v>
      </c>
      <c r="AY1520" s="1" t="s">
        <v>64</v>
      </c>
      <c r="BD1520" s="1" t="b">
        <v>0</v>
      </c>
    </row>
    <row r="1521" spans="1:56" x14ac:dyDescent="0.25">
      <c r="N1521" s="1" t="s">
        <v>1</v>
      </c>
      <c r="O1521" s="1" t="s">
        <v>16833</v>
      </c>
      <c r="P1521" s="1" t="s">
        <v>16834</v>
      </c>
      <c r="Q1521" s="1" t="s">
        <v>16835</v>
      </c>
      <c r="R1521" s="1">
        <v>1001.1561</v>
      </c>
      <c r="S1521" s="1" t="s">
        <v>13638</v>
      </c>
      <c r="T1521" s="1" t="s">
        <v>13638</v>
      </c>
      <c r="U1521" s="8">
        <v>44354</v>
      </c>
      <c r="AJ1521" s="1" t="str">
        <v>Open Ended Schemes ( Debt Scheme - Overnight Fund )</v>
      </c>
      <c r="AY1521" s="1" t="s">
        <v>64</v>
      </c>
      <c r="BD1521" s="1" t="b">
        <v>0</v>
      </c>
    </row>
    <row r="1522" spans="1:56" x14ac:dyDescent="0.25">
      <c r="A1522" s="1" t="s">
        <v>17</v>
      </c>
      <c r="N1522" s="1" t="s">
        <v>1</v>
      </c>
      <c r="O1522" s="1" t="s">
        <v>16836</v>
      </c>
      <c r="P1522" s="1" t="s">
        <v>16837</v>
      </c>
      <c r="Q1522" s="1" t="s">
        <v>16838</v>
      </c>
      <c r="R1522" s="1">
        <v>1000.5251</v>
      </c>
      <c r="S1522" s="1" t="s">
        <v>13638</v>
      </c>
      <c r="T1522" s="1" t="s">
        <v>13638</v>
      </c>
      <c r="U1522" s="8">
        <v>44354</v>
      </c>
      <c r="AJ1522" s="1" t="str">
        <v>Open Ended Schemes ( Debt Scheme - Overnight Fund )</v>
      </c>
      <c r="AY1522" s="1" t="s">
        <v>64</v>
      </c>
      <c r="BD1522" s="1" t="b">
        <v>0</v>
      </c>
    </row>
    <row r="1523" spans="1:56" x14ac:dyDescent="0.25">
      <c r="A1523" s="1" t="s">
        <v>36222</v>
      </c>
      <c r="N1523" s="1" t="s">
        <v>1</v>
      </c>
      <c r="O1523" s="1" t="s">
        <v>16839</v>
      </c>
      <c r="P1523" s="1" t="s">
        <v>13638</v>
      </c>
      <c r="Q1523" s="1" t="s">
        <v>16840</v>
      </c>
      <c r="R1523" s="1">
        <v>1000</v>
      </c>
      <c r="S1523" s="1" t="s">
        <v>13638</v>
      </c>
      <c r="T1523" s="1" t="s">
        <v>13638</v>
      </c>
      <c r="U1523" s="8">
        <v>44354</v>
      </c>
      <c r="AJ1523" s="1" t="str">
        <v>Open Ended Schemes ( Debt Scheme - Overnight Fund )</v>
      </c>
      <c r="AY1523" s="1" t="s">
        <v>64</v>
      </c>
      <c r="BD1523" s="1" t="b">
        <v>0</v>
      </c>
    </row>
    <row r="1524" spans="1:56" x14ac:dyDescent="0.25">
      <c r="A1524" s="1" t="s">
        <v>36223</v>
      </c>
      <c r="N1524" s="1" t="s">
        <v>1</v>
      </c>
      <c r="O1524" s="1" t="s">
        <v>16841</v>
      </c>
      <c r="P1524" s="1" t="s">
        <v>16842</v>
      </c>
      <c r="Q1524" s="1" t="s">
        <v>13638</v>
      </c>
      <c r="R1524" s="1">
        <v>1079.2175</v>
      </c>
      <c r="S1524" s="1" t="s">
        <v>13638</v>
      </c>
      <c r="T1524" s="1" t="s">
        <v>13638</v>
      </c>
      <c r="U1524" s="8">
        <v>44354</v>
      </c>
      <c r="AJ1524" s="1" t="str">
        <v>Open Ended Schemes ( Debt Scheme - Overnight Fund )</v>
      </c>
      <c r="AY1524" s="1" t="s">
        <v>64</v>
      </c>
      <c r="BD1524" s="1" t="b">
        <v>0</v>
      </c>
    </row>
    <row r="1525" spans="1:56" x14ac:dyDescent="0.25">
      <c r="N1525" s="1" t="s">
        <v>1</v>
      </c>
      <c r="O1525" s="1" t="s">
        <v>16843</v>
      </c>
      <c r="P1525" s="1" t="s">
        <v>16844</v>
      </c>
      <c r="Q1525" s="1" t="s">
        <v>16845</v>
      </c>
      <c r="R1525" s="1">
        <v>1001.0983</v>
      </c>
      <c r="S1525" s="1" t="s">
        <v>13638</v>
      </c>
      <c r="T1525" s="1" t="s">
        <v>13638</v>
      </c>
      <c r="U1525" s="8">
        <v>44354</v>
      </c>
      <c r="AJ1525" s="1" t="str">
        <v>Open Ended Schemes ( Debt Scheme - Overnight Fund )</v>
      </c>
      <c r="AY1525" s="1" t="s">
        <v>64</v>
      </c>
      <c r="BD1525" s="1" t="b">
        <v>0</v>
      </c>
    </row>
    <row r="1526" spans="1:56" x14ac:dyDescent="0.25">
      <c r="A1526" s="1" t="s">
        <v>2</v>
      </c>
      <c r="N1526" s="1" t="s">
        <v>1</v>
      </c>
      <c r="O1526" s="1" t="s">
        <v>16846</v>
      </c>
      <c r="P1526" s="1" t="s">
        <v>16847</v>
      </c>
      <c r="Q1526" s="1" t="s">
        <v>16848</v>
      </c>
      <c r="R1526" s="1">
        <v>1000.504</v>
      </c>
      <c r="S1526" s="1" t="s">
        <v>13638</v>
      </c>
      <c r="T1526" s="1" t="s">
        <v>13638</v>
      </c>
      <c r="U1526" s="8">
        <v>44354</v>
      </c>
      <c r="AJ1526" s="1" t="str">
        <v>Open Ended Schemes ( Debt Scheme - Overnight Fund )</v>
      </c>
      <c r="AY1526" s="1" t="s">
        <v>64</v>
      </c>
      <c r="BD1526" s="1" t="b">
        <v>0</v>
      </c>
    </row>
    <row r="1527" spans="1:56" x14ac:dyDescent="0.25">
      <c r="A1527" s="1" t="s">
        <v>36224</v>
      </c>
      <c r="N1527" s="1" t="s">
        <v>1</v>
      </c>
      <c r="O1527" s="1" t="s">
        <v>33515</v>
      </c>
      <c r="P1527" s="1" t="s">
        <v>33516</v>
      </c>
      <c r="Q1527" s="1" t="s">
        <v>33517</v>
      </c>
      <c r="R1527" s="1">
        <v>101.68040000000001</v>
      </c>
      <c r="S1527" s="1" t="s">
        <v>13638</v>
      </c>
      <c r="T1527" s="1" t="s">
        <v>13638</v>
      </c>
      <c r="U1527" s="8">
        <v>44354</v>
      </c>
      <c r="AJ1527" s="1" t="str">
        <v>Open Ended Schemes ( Debt Scheme - Overnight Fund )</v>
      </c>
      <c r="AY1527" s="1" t="s">
        <v>64</v>
      </c>
      <c r="BD1527" s="1" t="b">
        <v>0</v>
      </c>
    </row>
    <row r="1528" spans="1:56" x14ac:dyDescent="0.25">
      <c r="A1528" s="1" t="s">
        <v>36225</v>
      </c>
      <c r="N1528" s="1" t="s">
        <v>1</v>
      </c>
      <c r="O1528" s="1" t="s">
        <v>16853</v>
      </c>
      <c r="P1528" s="1" t="s">
        <v>13638</v>
      </c>
      <c r="Q1528" s="1" t="s">
        <v>16854</v>
      </c>
      <c r="R1528" s="1">
        <v>100.0005</v>
      </c>
      <c r="S1528" s="1" t="s">
        <v>13638</v>
      </c>
      <c r="T1528" s="1" t="s">
        <v>13638</v>
      </c>
      <c r="U1528" s="8">
        <v>44354</v>
      </c>
      <c r="AJ1528" s="1" t="str">
        <v>Open Ended Schemes ( Debt Scheme - Overnight Fund )</v>
      </c>
      <c r="AY1528" s="1" t="s">
        <v>64</v>
      </c>
      <c r="BD1528" s="1" t="b">
        <v>0</v>
      </c>
    </row>
    <row r="1529" spans="1:56" x14ac:dyDescent="0.25">
      <c r="A1529" s="1" t="s">
        <v>36226</v>
      </c>
      <c r="N1529" s="1" t="s">
        <v>1</v>
      </c>
      <c r="O1529" s="1" t="s">
        <v>33518</v>
      </c>
      <c r="P1529" s="1" t="s">
        <v>33519</v>
      </c>
      <c r="Q1529" s="1" t="s">
        <v>33520</v>
      </c>
      <c r="R1529" s="1">
        <v>101.73779999999999</v>
      </c>
      <c r="S1529" s="1" t="s">
        <v>13638</v>
      </c>
      <c r="T1529" s="1" t="s">
        <v>13638</v>
      </c>
      <c r="U1529" s="8">
        <v>44354</v>
      </c>
      <c r="AJ1529" s="1" t="str">
        <v>Open Ended Schemes ( Debt Scheme - Overnight Fund )</v>
      </c>
      <c r="AY1529" s="1" t="s">
        <v>64</v>
      </c>
      <c r="BD1529" s="1" t="b">
        <v>0</v>
      </c>
    </row>
    <row r="1530" spans="1:56" x14ac:dyDescent="0.25">
      <c r="A1530" s="1" t="s">
        <v>36227</v>
      </c>
      <c r="N1530" s="1" t="s">
        <v>1</v>
      </c>
      <c r="O1530" s="1" t="s">
        <v>16855</v>
      </c>
      <c r="P1530" s="1" t="s">
        <v>13638</v>
      </c>
      <c r="Q1530" s="1" t="s">
        <v>16856</v>
      </c>
      <c r="R1530" s="1">
        <v>100.0005</v>
      </c>
      <c r="S1530" s="1" t="s">
        <v>13638</v>
      </c>
      <c r="T1530" s="1" t="s">
        <v>13638</v>
      </c>
      <c r="U1530" s="8">
        <v>44354</v>
      </c>
      <c r="AJ1530" s="1" t="str">
        <v>Open Ended Schemes ( Debt Scheme - Overnight Fund )</v>
      </c>
      <c r="AY1530" s="1" t="s">
        <v>64</v>
      </c>
      <c r="BD1530" s="1" t="b">
        <v>0</v>
      </c>
    </row>
    <row r="1531" spans="1:56" x14ac:dyDescent="0.25">
      <c r="A1531" s="1" t="s">
        <v>36228</v>
      </c>
      <c r="N1531" s="1" t="s">
        <v>1</v>
      </c>
      <c r="O1531" s="1" t="s">
        <v>28776</v>
      </c>
      <c r="P1531" s="1" t="s">
        <v>28777</v>
      </c>
      <c r="Q1531" s="1" t="s">
        <v>28778</v>
      </c>
      <c r="R1531" s="1">
        <v>100.0869</v>
      </c>
      <c r="S1531" s="1" t="s">
        <v>13638</v>
      </c>
      <c r="T1531" s="1" t="s">
        <v>13638</v>
      </c>
      <c r="U1531" s="8">
        <v>44354</v>
      </c>
      <c r="AJ1531" s="1" t="str">
        <v>Open Ended Schemes ( Debt Scheme - Overnight Fund )</v>
      </c>
      <c r="AY1531" s="1" t="s">
        <v>64</v>
      </c>
      <c r="BD1531" s="1" t="b">
        <v>0</v>
      </c>
    </row>
    <row r="1532" spans="1:56" x14ac:dyDescent="0.25">
      <c r="A1532" s="1" t="s">
        <v>36229</v>
      </c>
      <c r="N1532" s="1" t="s">
        <v>1</v>
      </c>
      <c r="O1532" s="1" t="s">
        <v>16857</v>
      </c>
      <c r="P1532" s="1" t="s">
        <v>13638</v>
      </c>
      <c r="Q1532" s="1" t="s">
        <v>16858</v>
      </c>
      <c r="R1532" s="1">
        <v>111.637</v>
      </c>
      <c r="S1532" s="1" t="s">
        <v>13638</v>
      </c>
      <c r="T1532" s="1" t="s">
        <v>13638</v>
      </c>
      <c r="U1532" s="8">
        <v>44354</v>
      </c>
      <c r="AJ1532" s="1" t="str">
        <v>Open Ended Schemes ( Debt Scheme - Overnight Fund )</v>
      </c>
      <c r="AY1532" s="1" t="s">
        <v>64</v>
      </c>
      <c r="BD1532" s="1" t="b">
        <v>0</v>
      </c>
    </row>
    <row r="1533" spans="1:56" x14ac:dyDescent="0.25">
      <c r="A1533" s="1" t="s">
        <v>36230</v>
      </c>
      <c r="N1533" s="1" t="s">
        <v>1</v>
      </c>
      <c r="O1533" s="1" t="s">
        <v>28779</v>
      </c>
      <c r="P1533" s="1" t="s">
        <v>28780</v>
      </c>
      <c r="Q1533" s="1" t="s">
        <v>28781</v>
      </c>
      <c r="R1533" s="1">
        <v>100.18380000000001</v>
      </c>
      <c r="S1533" s="1" t="s">
        <v>13638</v>
      </c>
      <c r="T1533" s="1" t="s">
        <v>13638</v>
      </c>
      <c r="U1533" s="8">
        <v>44354</v>
      </c>
      <c r="AJ1533" s="1" t="str">
        <v>Open Ended Schemes ( Debt Scheme - Overnight Fund )</v>
      </c>
      <c r="AY1533" s="1" t="s">
        <v>64</v>
      </c>
      <c r="BD1533" s="1" t="b">
        <v>0</v>
      </c>
    </row>
    <row r="1534" spans="1:56" x14ac:dyDescent="0.25">
      <c r="A1534" s="1" t="s">
        <v>36231</v>
      </c>
      <c r="N1534" s="1" t="s">
        <v>1</v>
      </c>
      <c r="O1534" s="1" t="s">
        <v>28782</v>
      </c>
      <c r="P1534" s="1" t="s">
        <v>28783</v>
      </c>
      <c r="Q1534" s="1" t="s">
        <v>28784</v>
      </c>
      <c r="R1534" s="1">
        <v>100.0605</v>
      </c>
      <c r="S1534" s="1" t="s">
        <v>13638</v>
      </c>
      <c r="T1534" s="1" t="s">
        <v>13638</v>
      </c>
      <c r="U1534" s="8">
        <v>44354</v>
      </c>
      <c r="AJ1534" s="1" t="str">
        <v>Open Ended Schemes ( Debt Scheme - Overnight Fund )</v>
      </c>
      <c r="AY1534" s="1" t="s">
        <v>64</v>
      </c>
      <c r="BD1534" s="1" t="b">
        <v>0</v>
      </c>
    </row>
    <row r="1535" spans="1:56" x14ac:dyDescent="0.25">
      <c r="A1535" s="1" t="s">
        <v>36232</v>
      </c>
      <c r="N1535" s="1" t="s">
        <v>1</v>
      </c>
      <c r="O1535" s="1" t="s">
        <v>33521</v>
      </c>
      <c r="P1535" s="1" t="s">
        <v>33522</v>
      </c>
      <c r="Q1535" s="1" t="s">
        <v>33523</v>
      </c>
      <c r="R1535" s="1">
        <v>100.4259</v>
      </c>
      <c r="S1535" s="1" t="s">
        <v>13638</v>
      </c>
      <c r="T1535" s="1" t="s">
        <v>13638</v>
      </c>
      <c r="U1535" s="8">
        <v>44354</v>
      </c>
      <c r="AJ1535" s="1" t="str">
        <v>Open Ended Schemes ( Debt Scheme - Overnight Fund )</v>
      </c>
      <c r="AY1535" s="1" t="s">
        <v>64</v>
      </c>
      <c r="BD1535" s="1" t="b">
        <v>0</v>
      </c>
    </row>
    <row r="1536" spans="1:56" x14ac:dyDescent="0.25">
      <c r="A1536" s="1" t="s">
        <v>36233</v>
      </c>
      <c r="N1536" s="1" t="s">
        <v>1</v>
      </c>
      <c r="O1536" s="1" t="s">
        <v>16867</v>
      </c>
      <c r="P1536" s="1" t="s">
        <v>16868</v>
      </c>
      <c r="Q1536" s="1" t="s">
        <v>16869</v>
      </c>
      <c r="R1536" s="1">
        <v>100.0605</v>
      </c>
      <c r="S1536" s="1" t="s">
        <v>13638</v>
      </c>
      <c r="T1536" s="1" t="s">
        <v>13638</v>
      </c>
      <c r="U1536" s="8">
        <v>44354</v>
      </c>
      <c r="AJ1536" s="1" t="str">
        <v>Open Ended Schemes ( Debt Scheme - Overnight Fund )</v>
      </c>
      <c r="AY1536" s="1" t="s">
        <v>64</v>
      </c>
      <c r="BD1536" s="1" t="b">
        <v>0</v>
      </c>
    </row>
    <row r="1537" spans="1:56" x14ac:dyDescent="0.25">
      <c r="A1537" s="1" t="s">
        <v>36234</v>
      </c>
      <c r="N1537" s="1" t="s">
        <v>1</v>
      </c>
      <c r="O1537" s="1" t="s">
        <v>33524</v>
      </c>
      <c r="P1537" s="1" t="s">
        <v>33525</v>
      </c>
      <c r="Q1537" s="1" t="s">
        <v>33526</v>
      </c>
      <c r="R1537" s="1">
        <v>100.08410000000001</v>
      </c>
      <c r="S1537" s="1" t="s">
        <v>13638</v>
      </c>
      <c r="T1537" s="1" t="s">
        <v>13638</v>
      </c>
      <c r="U1537" s="8">
        <v>44354</v>
      </c>
      <c r="AJ1537" s="1" t="str">
        <v>Open Ended Schemes ( Debt Scheme - Overnight Fund )</v>
      </c>
      <c r="AY1537" s="1" t="s">
        <v>64</v>
      </c>
      <c r="BD1537" s="1" t="b">
        <v>0</v>
      </c>
    </row>
    <row r="1538" spans="1:56" x14ac:dyDescent="0.25">
      <c r="A1538" s="1" t="s">
        <v>36235</v>
      </c>
      <c r="N1538" s="1" t="s">
        <v>1</v>
      </c>
      <c r="O1538" s="1" t="s">
        <v>16870</v>
      </c>
      <c r="P1538" s="1" t="s">
        <v>13638</v>
      </c>
      <c r="Q1538" s="1" t="s">
        <v>16871</v>
      </c>
      <c r="R1538" s="1">
        <v>111.3511</v>
      </c>
      <c r="S1538" s="1" t="s">
        <v>13638</v>
      </c>
      <c r="T1538" s="1" t="s">
        <v>13638</v>
      </c>
      <c r="U1538" s="8">
        <v>44354</v>
      </c>
      <c r="AJ1538" s="1" t="str">
        <v>Open Ended Schemes ( Debt Scheme - Overnight Fund )</v>
      </c>
      <c r="AY1538" s="1" t="s">
        <v>64</v>
      </c>
      <c r="BD1538" s="1" t="b">
        <v>0</v>
      </c>
    </row>
    <row r="1539" spans="1:56" x14ac:dyDescent="0.25">
      <c r="A1539" s="1" t="s">
        <v>36236</v>
      </c>
      <c r="N1539" s="1" t="s">
        <v>1</v>
      </c>
      <c r="O1539" s="1" t="s">
        <v>33527</v>
      </c>
      <c r="P1539" s="1" t="s">
        <v>33528</v>
      </c>
      <c r="Q1539" s="1" t="s">
        <v>33529</v>
      </c>
      <c r="R1539" s="1">
        <v>100.178</v>
      </c>
      <c r="S1539" s="1" t="s">
        <v>13638</v>
      </c>
      <c r="T1539" s="1" t="s">
        <v>13638</v>
      </c>
      <c r="U1539" s="8">
        <v>44354</v>
      </c>
      <c r="AJ1539" s="1" t="str">
        <v>Open Ended Schemes ( Debt Scheme - Overnight Fund )</v>
      </c>
      <c r="AY1539" s="1" t="s">
        <v>64</v>
      </c>
      <c r="BD1539" s="1" t="b">
        <v>0</v>
      </c>
    </row>
    <row r="1540" spans="1:56" x14ac:dyDescent="0.25">
      <c r="A1540" s="1" t="s">
        <v>36237</v>
      </c>
      <c r="N1540" s="1" t="s">
        <v>1</v>
      </c>
      <c r="O1540" s="1" t="s">
        <v>33530</v>
      </c>
      <c r="P1540" s="1" t="s">
        <v>33531</v>
      </c>
      <c r="Q1540" s="1" t="s">
        <v>33532</v>
      </c>
      <c r="R1540" s="1">
        <v>100.0586</v>
      </c>
      <c r="S1540" s="1" t="s">
        <v>13638</v>
      </c>
      <c r="T1540" s="1" t="s">
        <v>13638</v>
      </c>
      <c r="U1540" s="8">
        <v>44354</v>
      </c>
      <c r="AJ1540" s="1" t="str">
        <v>Open Ended Schemes ( Debt Scheme - Overnight Fund )</v>
      </c>
      <c r="AY1540" s="1" t="s">
        <v>64</v>
      </c>
      <c r="BD1540" s="1" t="b">
        <v>0</v>
      </c>
    </row>
    <row r="1541" spans="1:56" x14ac:dyDescent="0.25">
      <c r="A1541" s="1" t="s">
        <v>36238</v>
      </c>
      <c r="N1541" s="1" t="s">
        <v>1</v>
      </c>
      <c r="O1541" s="1" t="s">
        <v>33533</v>
      </c>
      <c r="P1541" s="1" t="s">
        <v>33534</v>
      </c>
      <c r="Q1541" s="1" t="s">
        <v>33535</v>
      </c>
      <c r="R1541" s="1">
        <v>100.23099999999999</v>
      </c>
      <c r="S1541" s="1" t="s">
        <v>13638</v>
      </c>
      <c r="T1541" s="1" t="s">
        <v>13638</v>
      </c>
      <c r="U1541" s="8">
        <v>44354</v>
      </c>
      <c r="AJ1541" s="1" t="str">
        <v>Open Ended Schemes ( Debt Scheme - Overnight Fund )</v>
      </c>
      <c r="AY1541" s="1" t="s">
        <v>64</v>
      </c>
      <c r="BD1541" s="1" t="b">
        <v>0</v>
      </c>
    </row>
    <row r="1542" spans="1:56" x14ac:dyDescent="0.25">
      <c r="A1542" s="1" t="s">
        <v>36239</v>
      </c>
      <c r="N1542" s="1" t="s">
        <v>1</v>
      </c>
      <c r="O1542" s="1" t="s">
        <v>16872</v>
      </c>
      <c r="P1542" s="1" t="s">
        <v>16873</v>
      </c>
      <c r="Q1542" s="1" t="s">
        <v>16874</v>
      </c>
      <c r="R1542" s="1">
        <v>100.0586</v>
      </c>
      <c r="S1542" s="1" t="s">
        <v>13638</v>
      </c>
      <c r="T1542" s="1" t="s">
        <v>13638</v>
      </c>
      <c r="U1542" s="8">
        <v>44354</v>
      </c>
      <c r="AJ1542" s="1" t="str">
        <v>Open Ended Schemes ( Debt Scheme - Overnight Fund )</v>
      </c>
      <c r="AY1542" s="1" t="s">
        <v>64</v>
      </c>
      <c r="BD1542" s="1" t="b">
        <v>0</v>
      </c>
    </row>
    <row r="1543" spans="1:56" x14ac:dyDescent="0.25">
      <c r="A1543" s="1" t="s">
        <v>36240</v>
      </c>
      <c r="N1543" s="1" t="s">
        <v>1</v>
      </c>
      <c r="O1543" s="1" t="s">
        <v>2152</v>
      </c>
      <c r="P1543" s="1" t="s">
        <v>13638</v>
      </c>
      <c r="Q1543" s="1" t="s">
        <v>16875</v>
      </c>
      <c r="R1543" s="1">
        <v>1000</v>
      </c>
      <c r="S1543" s="1" t="s">
        <v>13638</v>
      </c>
      <c r="T1543" s="1" t="s">
        <v>13638</v>
      </c>
      <c r="U1543" s="8">
        <v>44354</v>
      </c>
      <c r="AJ1543" s="1" t="str">
        <v>Open Ended Schemes ( Debt Scheme - Overnight Fund )</v>
      </c>
      <c r="AY1543" s="1" t="s">
        <v>64</v>
      </c>
      <c r="BD1543" s="1" t="b">
        <v>0</v>
      </c>
    </row>
    <row r="1544" spans="1:56" x14ac:dyDescent="0.25">
      <c r="A1544" s="1" t="s">
        <v>36241</v>
      </c>
      <c r="N1544" s="1" t="s">
        <v>1</v>
      </c>
      <c r="O1544" s="1" t="s">
        <v>2151</v>
      </c>
      <c r="P1544" s="1" t="s">
        <v>16876</v>
      </c>
      <c r="Q1544" s="1" t="s">
        <v>13638</v>
      </c>
      <c r="R1544" s="1">
        <v>1046.5309</v>
      </c>
      <c r="S1544" s="1" t="s">
        <v>13638</v>
      </c>
      <c r="T1544" s="1" t="s">
        <v>13638</v>
      </c>
      <c r="U1544" s="8">
        <v>44354</v>
      </c>
      <c r="AJ1544" s="1" t="str">
        <v>Open Ended Schemes ( Debt Scheme - Overnight Fund )</v>
      </c>
      <c r="AY1544" s="1" t="s">
        <v>64</v>
      </c>
      <c r="BD1544" s="1" t="b">
        <v>0</v>
      </c>
    </row>
    <row r="1545" spans="1:56" x14ac:dyDescent="0.25">
      <c r="A1545" s="1" t="s">
        <v>36242</v>
      </c>
      <c r="N1545" s="1" t="s">
        <v>1</v>
      </c>
      <c r="O1545" s="1" t="s">
        <v>2150</v>
      </c>
      <c r="P1545" s="1" t="s">
        <v>16877</v>
      </c>
      <c r="Q1545" s="1" t="s">
        <v>16878</v>
      </c>
      <c r="R1545" s="1">
        <v>1000.8605</v>
      </c>
      <c r="S1545" s="1" t="s">
        <v>13638</v>
      </c>
      <c r="T1545" s="1" t="s">
        <v>13638</v>
      </c>
      <c r="U1545" s="8">
        <v>44354</v>
      </c>
      <c r="AJ1545" s="1" t="str">
        <v>Open Ended Schemes ( Debt Scheme - Overnight Fund )</v>
      </c>
      <c r="AY1545" s="1" t="s">
        <v>64</v>
      </c>
      <c r="BD1545" s="1" t="b">
        <v>0</v>
      </c>
    </row>
    <row r="1546" spans="1:56" x14ac:dyDescent="0.25">
      <c r="A1546" s="1" t="s">
        <v>36243</v>
      </c>
      <c r="N1546" s="1" t="s">
        <v>1</v>
      </c>
      <c r="O1546" s="1" t="s">
        <v>2149</v>
      </c>
      <c r="P1546" s="1" t="s">
        <v>13638</v>
      </c>
      <c r="Q1546" s="1" t="s">
        <v>16879</v>
      </c>
      <c r="R1546" s="1">
        <v>1000</v>
      </c>
      <c r="S1546" s="1" t="s">
        <v>13638</v>
      </c>
      <c r="T1546" s="1" t="s">
        <v>13638</v>
      </c>
      <c r="U1546" s="8">
        <v>44354</v>
      </c>
      <c r="AJ1546" s="1" t="str">
        <v>Open Ended Schemes ( Debt Scheme - Overnight Fund )</v>
      </c>
      <c r="AY1546" s="1" t="s">
        <v>64</v>
      </c>
      <c r="BD1546" s="1" t="b">
        <v>0</v>
      </c>
    </row>
    <row r="1547" spans="1:56" x14ac:dyDescent="0.25">
      <c r="A1547" s="1" t="s">
        <v>36244</v>
      </c>
      <c r="N1547" s="1" t="s">
        <v>1</v>
      </c>
      <c r="O1547" s="1" t="s">
        <v>2148</v>
      </c>
      <c r="P1547" s="1" t="s">
        <v>13638</v>
      </c>
      <c r="Q1547" s="1" t="s">
        <v>16880</v>
      </c>
      <c r="R1547" s="1">
        <v>1000.0001</v>
      </c>
      <c r="S1547" s="1" t="s">
        <v>13638</v>
      </c>
      <c r="T1547" s="1" t="s">
        <v>13638</v>
      </c>
      <c r="U1547" s="8">
        <v>44354</v>
      </c>
      <c r="AJ1547" s="1" t="str">
        <v>Open Ended Schemes ( Debt Scheme - Overnight Fund )</v>
      </c>
      <c r="AY1547" s="1" t="s">
        <v>64</v>
      </c>
      <c r="BD1547" s="1" t="b">
        <v>0</v>
      </c>
    </row>
    <row r="1548" spans="1:56" x14ac:dyDescent="0.25">
      <c r="A1548" s="1" t="s">
        <v>36245</v>
      </c>
      <c r="N1548" s="1" t="s">
        <v>1</v>
      </c>
      <c r="O1548" s="1" t="s">
        <v>2147</v>
      </c>
      <c r="P1548" s="1" t="s">
        <v>16881</v>
      </c>
      <c r="Q1548" s="1" t="s">
        <v>13638</v>
      </c>
      <c r="R1548" s="1">
        <v>1045.6394</v>
      </c>
      <c r="S1548" s="1" t="s">
        <v>13638</v>
      </c>
      <c r="T1548" s="1" t="s">
        <v>13638</v>
      </c>
      <c r="U1548" s="8">
        <v>44354</v>
      </c>
      <c r="AJ1548" s="1" t="str">
        <v>Open Ended Schemes ( Debt Scheme - Overnight Fund )</v>
      </c>
      <c r="AY1548" s="1" t="s">
        <v>64</v>
      </c>
      <c r="BD1548" s="1" t="b">
        <v>0</v>
      </c>
    </row>
    <row r="1549" spans="1:56" x14ac:dyDescent="0.25">
      <c r="A1549" s="1" t="s">
        <v>36246</v>
      </c>
      <c r="N1549" s="1" t="s">
        <v>1</v>
      </c>
      <c r="O1549" s="1" t="s">
        <v>2146</v>
      </c>
      <c r="P1549" s="1" t="s">
        <v>16882</v>
      </c>
      <c r="Q1549" s="1" t="s">
        <v>16883</v>
      </c>
      <c r="R1549" s="1">
        <v>1000.8397</v>
      </c>
      <c r="S1549" s="1" t="s">
        <v>13638</v>
      </c>
      <c r="T1549" s="1" t="s">
        <v>13638</v>
      </c>
      <c r="U1549" s="8">
        <v>44354</v>
      </c>
      <c r="AJ1549" s="1" t="str">
        <v>Open Ended Schemes ( Debt Scheme - Overnight Fund )</v>
      </c>
      <c r="AY1549" s="1" t="s">
        <v>64</v>
      </c>
      <c r="BD1549" s="1" t="b">
        <v>0</v>
      </c>
    </row>
    <row r="1550" spans="1:56" x14ac:dyDescent="0.25">
      <c r="A1550" s="1" t="s">
        <v>36247</v>
      </c>
      <c r="N1550" s="1" t="s">
        <v>1</v>
      </c>
      <c r="O1550" s="1" t="s">
        <v>2145</v>
      </c>
      <c r="P1550" s="1" t="s">
        <v>13638</v>
      </c>
      <c r="Q1550" s="1" t="s">
        <v>16884</v>
      </c>
      <c r="R1550" s="1">
        <v>1000</v>
      </c>
      <c r="S1550" s="1" t="s">
        <v>13638</v>
      </c>
      <c r="T1550" s="1" t="s">
        <v>13638</v>
      </c>
      <c r="U1550" s="8">
        <v>44354</v>
      </c>
      <c r="AJ1550" s="1" t="str">
        <v>Open Ended Schemes ( Debt Scheme - Overnight Fund )</v>
      </c>
      <c r="AY1550" s="1" t="s">
        <v>64</v>
      </c>
      <c r="BD1550" s="1" t="b">
        <v>0</v>
      </c>
    </row>
    <row r="1551" spans="1:56" x14ac:dyDescent="0.25">
      <c r="A1551" s="1" t="s">
        <v>36248</v>
      </c>
      <c r="N1551" s="1" t="s">
        <v>1</v>
      </c>
      <c r="O1551" s="1" t="s">
        <v>2100</v>
      </c>
      <c r="P1551" s="1" t="s">
        <v>33536</v>
      </c>
      <c r="Q1551" s="1" t="s">
        <v>33537</v>
      </c>
      <c r="R1551" s="1">
        <v>1049.0766000000001</v>
      </c>
      <c r="S1551" s="1" t="s">
        <v>13638</v>
      </c>
      <c r="T1551" s="1" t="s">
        <v>13638</v>
      </c>
      <c r="U1551" s="8">
        <v>44354</v>
      </c>
      <c r="AJ1551" s="1" t="str">
        <v>Open Ended Schemes ( Debt Scheme - Overnight Fund )</v>
      </c>
      <c r="AY1551" s="1" t="s">
        <v>64</v>
      </c>
      <c r="BD1551" s="1" t="b">
        <v>0</v>
      </c>
    </row>
    <row r="1552" spans="1:56" x14ac:dyDescent="0.25">
      <c r="A1552" s="1" t="s">
        <v>36249</v>
      </c>
      <c r="N1552" s="1" t="s">
        <v>1</v>
      </c>
      <c r="O1552" s="1" t="s">
        <v>2099</v>
      </c>
      <c r="P1552" s="1" t="s">
        <v>13638</v>
      </c>
      <c r="Q1552" s="1" t="s">
        <v>33538</v>
      </c>
      <c r="R1552" s="1">
        <v>1001.0038</v>
      </c>
      <c r="S1552" s="1" t="s">
        <v>13638</v>
      </c>
      <c r="T1552" s="1" t="s">
        <v>13638</v>
      </c>
      <c r="U1552" s="8">
        <v>44354</v>
      </c>
      <c r="AJ1552" s="1" t="str">
        <v>Open Ended Schemes ( Debt Scheme - Overnight Fund )</v>
      </c>
      <c r="AY1552" s="1" t="s">
        <v>64</v>
      </c>
      <c r="BD1552" s="1" t="b">
        <v>0</v>
      </c>
    </row>
    <row r="1553" spans="1:56" x14ac:dyDescent="0.25">
      <c r="A1553" s="1" t="s">
        <v>36250</v>
      </c>
      <c r="N1553" s="1" t="s">
        <v>1</v>
      </c>
      <c r="O1553" s="1" t="s">
        <v>43708</v>
      </c>
      <c r="P1553" s="1" t="s">
        <v>43709</v>
      </c>
      <c r="Q1553" s="1" t="s">
        <v>43710</v>
      </c>
      <c r="R1553" s="1">
        <v>1002.008</v>
      </c>
      <c r="S1553" s="1" t="s">
        <v>13638</v>
      </c>
      <c r="T1553" s="1" t="s">
        <v>13638</v>
      </c>
      <c r="U1553" s="8">
        <v>44354</v>
      </c>
      <c r="AJ1553" s="1" t="str">
        <v>Open Ended Schemes ( Debt Scheme - Overnight Fund )</v>
      </c>
      <c r="AY1553" s="1" t="s">
        <v>64</v>
      </c>
      <c r="BD1553" s="1" t="b">
        <v>0</v>
      </c>
    </row>
    <row r="1554" spans="1:56" x14ac:dyDescent="0.25">
      <c r="A1554" s="1" t="s">
        <v>36251</v>
      </c>
      <c r="N1554" s="1" t="s">
        <v>1</v>
      </c>
      <c r="O1554" s="1" t="s">
        <v>2098</v>
      </c>
      <c r="P1554" s="1" t="s">
        <v>16885</v>
      </c>
      <c r="Q1554" s="1" t="s">
        <v>13638</v>
      </c>
      <c r="R1554" s="1">
        <v>1056.5872999999999</v>
      </c>
      <c r="S1554" s="1" t="s">
        <v>13638</v>
      </c>
      <c r="T1554" s="1" t="s">
        <v>13638</v>
      </c>
      <c r="U1554" s="8">
        <v>44354</v>
      </c>
      <c r="AJ1554" s="1" t="str">
        <v>Open Ended Schemes ( Debt Scheme - Overnight Fund )</v>
      </c>
      <c r="AY1554" s="1" t="s">
        <v>64</v>
      </c>
      <c r="BD1554" s="1" t="b">
        <v>0</v>
      </c>
    </row>
    <row r="1555" spans="1:56" x14ac:dyDescent="0.25">
      <c r="A1555" s="1" t="s">
        <v>36252</v>
      </c>
      <c r="N1555" s="1" t="s">
        <v>1</v>
      </c>
      <c r="O1555" s="1" t="s">
        <v>2097</v>
      </c>
      <c r="P1555" s="1" t="s">
        <v>16886</v>
      </c>
      <c r="Q1555" s="1" t="s">
        <v>16887</v>
      </c>
      <c r="R1555" s="1">
        <v>1002.0165</v>
      </c>
      <c r="S1555" s="1" t="s">
        <v>13638</v>
      </c>
      <c r="T1555" s="1" t="s">
        <v>13638</v>
      </c>
      <c r="U1555" s="8">
        <v>44354</v>
      </c>
      <c r="AJ1555" s="1" t="str">
        <v>Open Ended Schemes ( Debt Scheme - Overnight Fund )</v>
      </c>
      <c r="AY1555" s="1" t="s">
        <v>64</v>
      </c>
      <c r="BD1555" s="1" t="b">
        <v>0</v>
      </c>
    </row>
    <row r="1556" spans="1:56" x14ac:dyDescent="0.25">
      <c r="A1556" s="1" t="s">
        <v>36253</v>
      </c>
      <c r="N1556" s="1" t="s">
        <v>1</v>
      </c>
      <c r="O1556" s="1" t="s">
        <v>2096</v>
      </c>
      <c r="P1556" s="1" t="s">
        <v>13638</v>
      </c>
      <c r="Q1556" s="1" t="s">
        <v>33539</v>
      </c>
      <c r="R1556" s="1">
        <v>1001.51</v>
      </c>
      <c r="S1556" s="1" t="s">
        <v>13638</v>
      </c>
      <c r="T1556" s="1" t="s">
        <v>13638</v>
      </c>
      <c r="U1556" s="8">
        <v>44354</v>
      </c>
      <c r="AJ1556" s="1" t="str">
        <v>Open Ended Schemes ( Debt Scheme - Overnight Fund )</v>
      </c>
      <c r="AY1556" s="1" t="s">
        <v>64</v>
      </c>
      <c r="BD1556" s="1" t="b">
        <v>0</v>
      </c>
    </row>
    <row r="1557" spans="1:56" x14ac:dyDescent="0.25">
      <c r="A1557" s="1" t="s">
        <v>36254</v>
      </c>
      <c r="N1557" s="1" t="s">
        <v>1</v>
      </c>
      <c r="O1557" s="1" t="s">
        <v>2095</v>
      </c>
      <c r="P1557" s="1" t="s">
        <v>13638</v>
      </c>
      <c r="Q1557" s="1" t="s">
        <v>16891</v>
      </c>
      <c r="R1557" s="1">
        <v>1001</v>
      </c>
      <c r="S1557" s="1" t="s">
        <v>13638</v>
      </c>
      <c r="T1557" s="1" t="s">
        <v>13638</v>
      </c>
      <c r="U1557" s="8">
        <v>44354</v>
      </c>
      <c r="AJ1557" s="1" t="str">
        <v>Open Ended Schemes ( Debt Scheme - Overnight Fund )</v>
      </c>
      <c r="AY1557" s="1" t="s">
        <v>64</v>
      </c>
      <c r="BD1557" s="1" t="b">
        <v>0</v>
      </c>
    </row>
    <row r="1558" spans="1:56" x14ac:dyDescent="0.25">
      <c r="A1558" s="1" t="s">
        <v>36255</v>
      </c>
      <c r="N1558" s="1" t="s">
        <v>1</v>
      </c>
      <c r="O1558" s="1" t="s">
        <v>2094</v>
      </c>
      <c r="P1558" s="1" t="s">
        <v>16892</v>
      </c>
      <c r="Q1558" s="1" t="s">
        <v>16893</v>
      </c>
      <c r="R1558" s="1">
        <v>1001.9948000000001</v>
      </c>
      <c r="S1558" s="1" t="s">
        <v>13638</v>
      </c>
      <c r="T1558" s="1" t="s">
        <v>13638</v>
      </c>
      <c r="U1558" s="8">
        <v>44354</v>
      </c>
      <c r="AJ1558" s="1" t="str">
        <v>Open Ended Schemes ( Debt Scheme - Overnight Fund )</v>
      </c>
      <c r="AY1558" s="1" t="s">
        <v>64</v>
      </c>
      <c r="BD1558" s="1" t="b">
        <v>0</v>
      </c>
    </row>
    <row r="1559" spans="1:56" x14ac:dyDescent="0.25">
      <c r="A1559" s="1" t="s">
        <v>36256</v>
      </c>
      <c r="N1559" s="1" t="s">
        <v>1</v>
      </c>
      <c r="O1559" s="1" t="s">
        <v>2093</v>
      </c>
      <c r="P1559" s="1" t="s">
        <v>16894</v>
      </c>
      <c r="Q1559" s="1" t="s">
        <v>13638</v>
      </c>
      <c r="R1559" s="1">
        <v>1054.8758</v>
      </c>
      <c r="S1559" s="1" t="s">
        <v>13638</v>
      </c>
      <c r="T1559" s="1" t="s">
        <v>13638</v>
      </c>
      <c r="U1559" s="8">
        <v>44354</v>
      </c>
      <c r="AJ1559" s="1" t="str">
        <v>Open Ended Schemes ( Debt Scheme - Overnight Fund )</v>
      </c>
      <c r="AY1559" s="1" t="s">
        <v>64</v>
      </c>
      <c r="BD1559" s="1" t="b">
        <v>0</v>
      </c>
    </row>
    <row r="1560" spans="1:56" x14ac:dyDescent="0.25">
      <c r="A1560" s="1" t="s">
        <v>36257</v>
      </c>
      <c r="N1560" s="1" t="s">
        <v>1</v>
      </c>
      <c r="O1560" s="1" t="s">
        <v>2092</v>
      </c>
      <c r="P1560" s="1" t="s">
        <v>16895</v>
      </c>
      <c r="Q1560" s="1" t="s">
        <v>16896</v>
      </c>
      <c r="R1560" s="1">
        <v>1001.9787</v>
      </c>
      <c r="S1560" s="1" t="s">
        <v>13638</v>
      </c>
      <c r="T1560" s="1" t="s">
        <v>13638</v>
      </c>
      <c r="U1560" s="8">
        <v>44354</v>
      </c>
      <c r="AJ1560" s="1" t="str">
        <v>Open Ended Schemes ( Debt Scheme - Overnight Fund )</v>
      </c>
      <c r="AY1560" s="1" t="s">
        <v>64</v>
      </c>
      <c r="BD1560" s="1" t="b">
        <v>0</v>
      </c>
    </row>
    <row r="1561" spans="1:56" x14ac:dyDescent="0.25">
      <c r="A1561" s="1" t="s">
        <v>36258</v>
      </c>
      <c r="N1561" s="1" t="s">
        <v>1</v>
      </c>
      <c r="O1561" s="1" t="s">
        <v>2091</v>
      </c>
      <c r="P1561" s="1" t="s">
        <v>13638</v>
      </c>
      <c r="Q1561" s="1" t="s">
        <v>16897</v>
      </c>
      <c r="R1561" s="1">
        <v>1001.4987</v>
      </c>
      <c r="S1561" s="1" t="s">
        <v>13638</v>
      </c>
      <c r="T1561" s="1" t="s">
        <v>13638</v>
      </c>
      <c r="U1561" s="8">
        <v>44354</v>
      </c>
      <c r="AJ1561" s="1" t="str">
        <v>Open Ended Schemes ( Debt Scheme - Overnight Fund )</v>
      </c>
      <c r="AY1561" s="1" t="s">
        <v>64</v>
      </c>
      <c r="BD1561" s="1" t="b">
        <v>0</v>
      </c>
    </row>
    <row r="1562" spans="1:56" x14ac:dyDescent="0.25">
      <c r="A1562" s="1" t="s">
        <v>36259</v>
      </c>
      <c r="N1562" s="1" t="s">
        <v>1</v>
      </c>
      <c r="O1562" s="1" t="s">
        <v>2010</v>
      </c>
      <c r="P1562" s="1" t="s">
        <v>13638</v>
      </c>
      <c r="Q1562" s="1" t="s">
        <v>16898</v>
      </c>
      <c r="R1562" s="1">
        <v>1000</v>
      </c>
      <c r="S1562" s="1" t="s">
        <v>13638</v>
      </c>
      <c r="T1562" s="1" t="s">
        <v>13638</v>
      </c>
      <c r="U1562" s="8">
        <v>44354</v>
      </c>
      <c r="AJ1562" s="1" t="str">
        <v>Open Ended Schemes ( Debt Scheme - Overnight Fund )</v>
      </c>
      <c r="AY1562" s="1" t="s">
        <v>64</v>
      </c>
      <c r="BD1562" s="1" t="b">
        <v>0</v>
      </c>
    </row>
    <row r="1563" spans="1:56" x14ac:dyDescent="0.25">
      <c r="A1563" s="1" t="s">
        <v>36260</v>
      </c>
      <c r="N1563" s="1" t="s">
        <v>1</v>
      </c>
      <c r="O1563" s="1" t="s">
        <v>2009</v>
      </c>
      <c r="P1563" s="1" t="s">
        <v>16899</v>
      </c>
      <c r="Q1563" s="1" t="s">
        <v>16900</v>
      </c>
      <c r="R1563" s="1">
        <v>1000.5203</v>
      </c>
      <c r="S1563" s="1" t="s">
        <v>13638</v>
      </c>
      <c r="T1563" s="1" t="s">
        <v>13638</v>
      </c>
      <c r="U1563" s="8">
        <v>44354</v>
      </c>
      <c r="AJ1563" s="1" t="str">
        <v>Open Ended Schemes ( Debt Scheme - Overnight Fund )</v>
      </c>
      <c r="AY1563" s="1" t="s">
        <v>64</v>
      </c>
      <c r="BD1563" s="1" t="b">
        <v>0</v>
      </c>
    </row>
    <row r="1564" spans="1:56" x14ac:dyDescent="0.25">
      <c r="A1564" s="1" t="s">
        <v>36261</v>
      </c>
      <c r="N1564" s="1" t="s">
        <v>1</v>
      </c>
      <c r="O1564" s="1" t="s">
        <v>2008</v>
      </c>
      <c r="P1564" s="1" t="s">
        <v>13638</v>
      </c>
      <c r="Q1564" s="1" t="s">
        <v>16901</v>
      </c>
      <c r="R1564" s="1">
        <v>1000</v>
      </c>
      <c r="S1564" s="1" t="s">
        <v>13638</v>
      </c>
      <c r="T1564" s="1" t="s">
        <v>13638</v>
      </c>
      <c r="U1564" s="8">
        <v>44354</v>
      </c>
      <c r="AJ1564" s="1" t="str">
        <v>Open Ended Schemes ( Debt Scheme - Overnight Fund )</v>
      </c>
      <c r="AY1564" s="1" t="s">
        <v>64</v>
      </c>
      <c r="BD1564" s="1" t="b">
        <v>0</v>
      </c>
    </row>
    <row r="1565" spans="1:56" x14ac:dyDescent="0.25">
      <c r="A1565" s="1" t="s">
        <v>36262</v>
      </c>
      <c r="N1565" s="1" t="s">
        <v>1</v>
      </c>
      <c r="O1565" s="1" t="s">
        <v>2007</v>
      </c>
      <c r="P1565" s="1" t="s">
        <v>16902</v>
      </c>
      <c r="Q1565" s="1" t="s">
        <v>13638</v>
      </c>
      <c r="R1565" s="1">
        <v>1051.1602</v>
      </c>
      <c r="S1565" s="1" t="s">
        <v>13638</v>
      </c>
      <c r="T1565" s="1" t="s">
        <v>13638</v>
      </c>
      <c r="U1565" s="8">
        <v>44354</v>
      </c>
      <c r="AJ1565" s="1" t="str">
        <v>Open Ended Schemes ( Debt Scheme - Overnight Fund )</v>
      </c>
      <c r="AY1565" s="1" t="s">
        <v>64</v>
      </c>
      <c r="BD1565" s="1" t="b">
        <v>0</v>
      </c>
    </row>
    <row r="1566" spans="1:56" x14ac:dyDescent="0.25">
      <c r="A1566" s="1" t="s">
        <v>36263</v>
      </c>
      <c r="N1566" s="1" t="s">
        <v>1</v>
      </c>
      <c r="O1566" s="1" t="s">
        <v>2006</v>
      </c>
      <c r="P1566" s="1" t="s">
        <v>16903</v>
      </c>
      <c r="Q1566" s="1" t="s">
        <v>16904</v>
      </c>
      <c r="R1566" s="1">
        <v>1000.5104</v>
      </c>
      <c r="S1566" s="1" t="s">
        <v>13638</v>
      </c>
      <c r="T1566" s="1" t="s">
        <v>13638</v>
      </c>
      <c r="U1566" s="8">
        <v>44354</v>
      </c>
      <c r="AJ1566" s="1" t="str">
        <v>Open Ended Schemes ( Debt Scheme - Overnight Fund )</v>
      </c>
      <c r="AY1566" s="1" t="s">
        <v>64</v>
      </c>
      <c r="BD1566" s="1" t="b">
        <v>0</v>
      </c>
    </row>
    <row r="1567" spans="1:56" x14ac:dyDescent="0.25">
      <c r="N1567" s="1" t="s">
        <v>1</v>
      </c>
      <c r="O1567" s="1" t="s">
        <v>2005</v>
      </c>
      <c r="P1567" s="1" t="s">
        <v>16905</v>
      </c>
      <c r="Q1567" s="1" t="s">
        <v>13638</v>
      </c>
      <c r="R1567" s="1">
        <v>1052.2628</v>
      </c>
      <c r="S1567" s="1" t="s">
        <v>13638</v>
      </c>
      <c r="T1567" s="1" t="s">
        <v>13638</v>
      </c>
      <c r="U1567" s="8">
        <v>44354</v>
      </c>
      <c r="AJ1567" s="1" t="str">
        <v>Open Ended Schemes ( Debt Scheme - Overnight Fund )</v>
      </c>
      <c r="AY1567" s="1" t="s">
        <v>64</v>
      </c>
      <c r="BD1567" s="1" t="b">
        <v>0</v>
      </c>
    </row>
    <row r="1568" spans="1:56" x14ac:dyDescent="0.25">
      <c r="A1568" s="1" t="s">
        <v>18</v>
      </c>
      <c r="N1568" s="1" t="s">
        <v>1</v>
      </c>
      <c r="O1568" s="1" t="s">
        <v>16910</v>
      </c>
      <c r="P1568" s="1" t="s">
        <v>16911</v>
      </c>
      <c r="Q1568" s="1" t="s">
        <v>13638</v>
      </c>
      <c r="R1568" s="1">
        <v>1104.3442</v>
      </c>
      <c r="S1568" s="1" t="s">
        <v>13638</v>
      </c>
      <c r="T1568" s="1" t="s">
        <v>13638</v>
      </c>
      <c r="U1568" s="8">
        <v>44354</v>
      </c>
      <c r="AJ1568" s="1" t="str">
        <v>Open Ended Schemes ( Debt Scheme - Overnight Fund )</v>
      </c>
      <c r="AY1568" s="1" t="s">
        <v>64</v>
      </c>
      <c r="BD1568" s="1" t="b">
        <v>0</v>
      </c>
    </row>
    <row r="1569" spans="1:56" x14ac:dyDescent="0.25">
      <c r="A1569" s="1" t="s">
        <v>36264</v>
      </c>
      <c r="N1569" s="1" t="s">
        <v>1</v>
      </c>
      <c r="O1569" s="1" t="s">
        <v>16912</v>
      </c>
      <c r="P1569" s="1" t="s">
        <v>16913</v>
      </c>
      <c r="Q1569" s="1" t="s">
        <v>13638</v>
      </c>
      <c r="R1569" s="1">
        <v>1102.3755000000001</v>
      </c>
      <c r="S1569" s="1" t="s">
        <v>13638</v>
      </c>
      <c r="T1569" s="1" t="s">
        <v>13638</v>
      </c>
      <c r="U1569" s="8">
        <v>44354</v>
      </c>
      <c r="AJ1569" s="1" t="str">
        <v>Open Ended Schemes ( Debt Scheme - Overnight Fund )</v>
      </c>
      <c r="AY1569" s="1" t="s">
        <v>64</v>
      </c>
      <c r="BD1569" s="1" t="b">
        <v>0</v>
      </c>
    </row>
    <row r="1570" spans="1:56" x14ac:dyDescent="0.25">
      <c r="A1570" s="1" t="s">
        <v>36265</v>
      </c>
      <c r="N1570" s="1" t="s">
        <v>1</v>
      </c>
      <c r="O1570" s="1" t="s">
        <v>16914</v>
      </c>
      <c r="P1570" s="1" t="s">
        <v>13638</v>
      </c>
      <c r="Q1570" s="1" t="s">
        <v>16915</v>
      </c>
      <c r="R1570" s="1">
        <v>1003.6055</v>
      </c>
      <c r="S1570" s="1" t="s">
        <v>13638</v>
      </c>
      <c r="T1570" s="1" t="s">
        <v>13638</v>
      </c>
      <c r="U1570" s="8">
        <v>44354</v>
      </c>
      <c r="AJ1570" s="1" t="str">
        <v>Open Ended Schemes ( Debt Scheme - Overnight Fund )</v>
      </c>
      <c r="AY1570" s="1" t="s">
        <v>64</v>
      </c>
      <c r="BD1570" s="1" t="b">
        <v>0</v>
      </c>
    </row>
    <row r="1571" spans="1:56" x14ac:dyDescent="0.25">
      <c r="A1571" s="1" t="s">
        <v>36266</v>
      </c>
      <c r="N1571" s="1" t="s">
        <v>1</v>
      </c>
      <c r="O1571" s="1" t="s">
        <v>16916</v>
      </c>
      <c r="P1571" s="1" t="s">
        <v>13638</v>
      </c>
      <c r="Q1571" s="1" t="s">
        <v>16917</v>
      </c>
      <c r="R1571" s="1">
        <v>1004.7568</v>
      </c>
      <c r="S1571" s="1" t="s">
        <v>13638</v>
      </c>
      <c r="T1571" s="1" t="s">
        <v>13638</v>
      </c>
      <c r="U1571" s="8">
        <v>44354</v>
      </c>
      <c r="AJ1571" s="1" t="str">
        <v>Open Ended Schemes ( Debt Scheme - Overnight Fund )</v>
      </c>
      <c r="AY1571" s="1" t="s">
        <v>64</v>
      </c>
      <c r="BD1571" s="1" t="b">
        <v>0</v>
      </c>
    </row>
    <row r="1572" spans="1:56" x14ac:dyDescent="0.25">
      <c r="A1572" s="1" t="s">
        <v>36267</v>
      </c>
      <c r="N1572" s="1" t="s">
        <v>1</v>
      </c>
      <c r="O1572" s="1" t="s">
        <v>33540</v>
      </c>
      <c r="P1572" s="1" t="s">
        <v>33541</v>
      </c>
      <c r="Q1572" s="1" t="s">
        <v>13638</v>
      </c>
      <c r="R1572" s="1">
        <v>1067.3842</v>
      </c>
      <c r="S1572" s="1" t="s">
        <v>13638</v>
      </c>
      <c r="T1572" s="1" t="s">
        <v>13638</v>
      </c>
      <c r="U1572" s="8">
        <v>44354</v>
      </c>
      <c r="AJ1572" s="1" t="str">
        <v>Open Ended Schemes ( Debt Scheme - Overnight Fund )</v>
      </c>
      <c r="AY1572" s="1" t="s">
        <v>64</v>
      </c>
      <c r="BD1572" s="1" t="b">
        <v>0</v>
      </c>
    </row>
    <row r="1573" spans="1:56" x14ac:dyDescent="0.25">
      <c r="A1573" s="1" t="s">
        <v>36268</v>
      </c>
      <c r="N1573" s="1" t="s">
        <v>1</v>
      </c>
      <c r="O1573" s="1" t="s">
        <v>28785</v>
      </c>
      <c r="P1573" s="1" t="s">
        <v>28786</v>
      </c>
      <c r="Q1573" s="1" t="s">
        <v>28787</v>
      </c>
      <c r="R1573" s="1">
        <v>1007.1462</v>
      </c>
      <c r="S1573" s="1" t="s">
        <v>13638</v>
      </c>
      <c r="T1573" s="1" t="s">
        <v>13638</v>
      </c>
      <c r="U1573" s="8">
        <v>44354</v>
      </c>
      <c r="AJ1573" s="1" t="str">
        <v>Open Ended Schemes ( Debt Scheme - Overnight Fund )</v>
      </c>
      <c r="AY1573" s="1" t="s">
        <v>64</v>
      </c>
      <c r="BD1573" s="1" t="b">
        <v>0</v>
      </c>
    </row>
    <row r="1574" spans="1:56" x14ac:dyDescent="0.25">
      <c r="A1574" s="1" t="s">
        <v>36269</v>
      </c>
      <c r="N1574" s="1" t="s">
        <v>1</v>
      </c>
      <c r="O1574" s="1" t="s">
        <v>1840</v>
      </c>
      <c r="P1574" s="1" t="s">
        <v>28788</v>
      </c>
      <c r="Q1574" s="1" t="s">
        <v>13638</v>
      </c>
      <c r="R1574" s="1">
        <v>1615.1985999999999</v>
      </c>
      <c r="S1574" s="1" t="s">
        <v>13638</v>
      </c>
      <c r="T1574" s="1" t="s">
        <v>13638</v>
      </c>
      <c r="U1574" s="8">
        <v>44354</v>
      </c>
      <c r="AJ1574" s="1" t="str">
        <v>Open Ended Schemes ( Debt Scheme - Overnight Fund )</v>
      </c>
      <c r="AY1574" s="1" t="s">
        <v>64</v>
      </c>
      <c r="BD1574" s="1" t="b">
        <v>0</v>
      </c>
    </row>
    <row r="1575" spans="1:56" x14ac:dyDescent="0.25">
      <c r="A1575" s="1" t="s">
        <v>36270</v>
      </c>
      <c r="N1575" s="1" t="s">
        <v>1</v>
      </c>
      <c r="O1575" s="1" t="s">
        <v>1839</v>
      </c>
      <c r="P1575" s="1" t="s">
        <v>13638</v>
      </c>
      <c r="Q1575" s="1" t="s">
        <v>28789</v>
      </c>
      <c r="R1575" s="1">
        <v>1023.3</v>
      </c>
      <c r="S1575" s="1" t="s">
        <v>13638</v>
      </c>
      <c r="T1575" s="1" t="s">
        <v>13638</v>
      </c>
      <c r="U1575" s="8">
        <v>44354</v>
      </c>
      <c r="AJ1575" s="1" t="str">
        <v>Open Ended Schemes ( Debt Scheme - Overnight Fund )</v>
      </c>
      <c r="AY1575" s="1" t="s">
        <v>64</v>
      </c>
      <c r="BD1575" s="1" t="b">
        <v>0</v>
      </c>
    </row>
    <row r="1576" spans="1:56" x14ac:dyDescent="0.25">
      <c r="A1576" s="1" t="s">
        <v>36271</v>
      </c>
      <c r="N1576" s="1" t="s">
        <v>1</v>
      </c>
      <c r="O1576" s="1" t="s">
        <v>1838</v>
      </c>
      <c r="P1576" s="1" t="s">
        <v>28790</v>
      </c>
      <c r="Q1576" s="1" t="s">
        <v>13638</v>
      </c>
      <c r="R1576" s="1">
        <v>1062.1624999999999</v>
      </c>
      <c r="S1576" s="1" t="s">
        <v>13638</v>
      </c>
      <c r="T1576" s="1" t="s">
        <v>13638</v>
      </c>
      <c r="U1576" s="8">
        <v>44354</v>
      </c>
      <c r="AJ1576" s="1" t="str">
        <v>Open Ended Schemes ( Debt Scheme - Overnight Fund )</v>
      </c>
      <c r="AY1576" s="1" t="s">
        <v>64</v>
      </c>
      <c r="BD1576" s="1" t="b">
        <v>0</v>
      </c>
    </row>
    <row r="1577" spans="1:56" x14ac:dyDescent="0.25">
      <c r="A1577" s="1" t="s">
        <v>36272</v>
      </c>
      <c r="N1577" s="1" t="s">
        <v>1</v>
      </c>
      <c r="O1577" s="1" t="s">
        <v>1837</v>
      </c>
      <c r="P1577" s="1" t="s">
        <v>13638</v>
      </c>
      <c r="Q1577" s="1" t="s">
        <v>28791</v>
      </c>
      <c r="R1577" s="1">
        <v>1001.4242</v>
      </c>
      <c r="S1577" s="1" t="s">
        <v>13638</v>
      </c>
      <c r="T1577" s="1" t="s">
        <v>13638</v>
      </c>
      <c r="U1577" s="8">
        <v>44354</v>
      </c>
      <c r="AJ1577" s="1" t="str">
        <v>Open Ended Schemes ( Debt Scheme - Overnight Fund )</v>
      </c>
      <c r="AY1577" s="1" t="s">
        <v>64</v>
      </c>
      <c r="BD1577" s="1" t="b">
        <v>0</v>
      </c>
    </row>
    <row r="1578" spans="1:56" x14ac:dyDescent="0.25">
      <c r="A1578" s="1" t="s">
        <v>36273</v>
      </c>
      <c r="N1578" s="1" t="s">
        <v>1</v>
      </c>
      <c r="O1578" s="1" t="s">
        <v>1836</v>
      </c>
      <c r="P1578" s="1" t="s">
        <v>13638</v>
      </c>
      <c r="Q1578" s="1" t="s">
        <v>28792</v>
      </c>
      <c r="R1578" s="1">
        <v>1023.3</v>
      </c>
      <c r="S1578" s="1" t="s">
        <v>13638</v>
      </c>
      <c r="T1578" s="1" t="s">
        <v>13638</v>
      </c>
      <c r="U1578" s="8">
        <v>44354</v>
      </c>
      <c r="AJ1578" s="1" t="str">
        <v>Open Ended Schemes ( Debt Scheme - Overnight Fund )</v>
      </c>
      <c r="AY1578" s="1" t="s">
        <v>64</v>
      </c>
      <c r="BD1578" s="1" t="b">
        <v>0</v>
      </c>
    </row>
    <row r="1579" spans="1:56" x14ac:dyDescent="0.25">
      <c r="A1579" s="1" t="s">
        <v>36274</v>
      </c>
      <c r="N1579" s="1" t="s">
        <v>1</v>
      </c>
      <c r="O1579" s="1" t="s">
        <v>1835</v>
      </c>
      <c r="P1579" s="1" t="s">
        <v>28793</v>
      </c>
      <c r="Q1579" s="1" t="s">
        <v>13638</v>
      </c>
      <c r="R1579" s="1">
        <v>1537.9516000000001</v>
      </c>
      <c r="S1579" s="1" t="s">
        <v>13638</v>
      </c>
      <c r="T1579" s="1" t="s">
        <v>13638</v>
      </c>
      <c r="U1579" s="8">
        <v>44354</v>
      </c>
      <c r="AJ1579" s="1" t="str">
        <v>Open Ended Schemes ( Debt Scheme - Overnight Fund )</v>
      </c>
      <c r="AY1579" s="1" t="s">
        <v>64</v>
      </c>
      <c r="BD1579" s="1" t="b">
        <v>0</v>
      </c>
    </row>
    <row r="1580" spans="1:56" x14ac:dyDescent="0.25">
      <c r="A1580" s="1" t="s">
        <v>36275</v>
      </c>
      <c r="N1580" s="1" t="s">
        <v>1</v>
      </c>
      <c r="O1580" s="1" t="s">
        <v>1834</v>
      </c>
      <c r="P1580" s="1" t="s">
        <v>13638</v>
      </c>
      <c r="Q1580" s="1" t="s">
        <v>28794</v>
      </c>
      <c r="R1580" s="1">
        <v>1000.0318</v>
      </c>
      <c r="S1580" s="1" t="s">
        <v>13638</v>
      </c>
      <c r="T1580" s="1" t="s">
        <v>13638</v>
      </c>
      <c r="U1580" s="8">
        <v>44354</v>
      </c>
      <c r="AJ1580" s="1" t="str">
        <v>Open Ended Schemes ( Debt Scheme - Overnight Fund )</v>
      </c>
      <c r="AY1580" s="1" t="s">
        <v>64</v>
      </c>
      <c r="BD1580" s="1" t="b">
        <v>0</v>
      </c>
    </row>
    <row r="1581" spans="1:56" x14ac:dyDescent="0.25">
      <c r="A1581" s="1" t="s">
        <v>36276</v>
      </c>
      <c r="N1581" s="1" t="s">
        <v>1</v>
      </c>
      <c r="O1581" s="1" t="s">
        <v>1787</v>
      </c>
      <c r="P1581" s="1" t="s">
        <v>13638</v>
      </c>
      <c r="Q1581" s="1" t="s">
        <v>16918</v>
      </c>
      <c r="R1581" s="1">
        <v>1000.65</v>
      </c>
      <c r="S1581" s="1" t="s">
        <v>13638</v>
      </c>
      <c r="T1581" s="1" t="s">
        <v>13638</v>
      </c>
      <c r="U1581" s="8">
        <v>44354</v>
      </c>
      <c r="AJ1581" s="1" t="str">
        <v>Open Ended Schemes ( Debt Scheme - Overnight Fund )</v>
      </c>
      <c r="AY1581" s="1" t="s">
        <v>64</v>
      </c>
      <c r="BD1581" s="1" t="b">
        <v>0</v>
      </c>
    </row>
    <row r="1582" spans="1:56" x14ac:dyDescent="0.25">
      <c r="A1582" s="1" t="s">
        <v>36277</v>
      </c>
      <c r="N1582" s="1" t="s">
        <v>1</v>
      </c>
      <c r="O1582" s="1" t="s">
        <v>1786</v>
      </c>
      <c r="P1582" s="1" t="s">
        <v>16919</v>
      </c>
      <c r="Q1582" s="1" t="s">
        <v>13638</v>
      </c>
      <c r="R1582" s="1">
        <v>1072.9000000000001</v>
      </c>
      <c r="S1582" s="1" t="s">
        <v>13638</v>
      </c>
      <c r="T1582" s="1" t="s">
        <v>13638</v>
      </c>
      <c r="U1582" s="8">
        <v>44354</v>
      </c>
      <c r="AJ1582" s="1" t="str">
        <v>Open Ended Schemes ( Debt Scheme - Overnight Fund )</v>
      </c>
      <c r="AY1582" s="1" t="s">
        <v>64</v>
      </c>
      <c r="BD1582" s="1" t="b">
        <v>0</v>
      </c>
    </row>
    <row r="1583" spans="1:56" x14ac:dyDescent="0.25">
      <c r="A1583" s="1" t="s">
        <v>36278</v>
      </c>
      <c r="N1583" s="1" t="s">
        <v>1</v>
      </c>
      <c r="O1583" s="1" t="s">
        <v>1785</v>
      </c>
      <c r="P1583" s="1" t="s">
        <v>16920</v>
      </c>
      <c r="Q1583" s="1" t="s">
        <v>16921</v>
      </c>
      <c r="R1583" s="1">
        <v>1072.6505</v>
      </c>
      <c r="S1583" s="1" t="s">
        <v>13638</v>
      </c>
      <c r="T1583" s="1" t="s">
        <v>13638</v>
      </c>
      <c r="U1583" s="8">
        <v>44354</v>
      </c>
      <c r="AJ1583" s="1" t="str">
        <v>Open Ended Schemes ( Debt Scheme - Overnight Fund )</v>
      </c>
      <c r="AY1583" s="1" t="s">
        <v>64</v>
      </c>
      <c r="BD1583" s="1" t="b">
        <v>0</v>
      </c>
    </row>
    <row r="1584" spans="1:56" x14ac:dyDescent="0.25">
      <c r="A1584" s="1" t="s">
        <v>36279</v>
      </c>
      <c r="N1584" s="1" t="s">
        <v>1</v>
      </c>
      <c r="O1584" s="1" t="s">
        <v>1784</v>
      </c>
      <c r="P1584" s="1" t="s">
        <v>13638</v>
      </c>
      <c r="Q1584" s="1" t="s">
        <v>16922</v>
      </c>
      <c r="R1584" s="1">
        <v>1000.5354</v>
      </c>
      <c r="S1584" s="1" t="s">
        <v>13638</v>
      </c>
      <c r="T1584" s="1" t="s">
        <v>13638</v>
      </c>
      <c r="U1584" s="8">
        <v>44354</v>
      </c>
      <c r="AJ1584" s="1" t="str">
        <v>Open Ended Schemes ( Debt Scheme - Overnight Fund )</v>
      </c>
      <c r="AY1584" s="1" t="s">
        <v>64</v>
      </c>
      <c r="BD1584" s="1" t="b">
        <v>0</v>
      </c>
    </row>
    <row r="1585" spans="1:56" x14ac:dyDescent="0.25">
      <c r="A1585" s="1" t="s">
        <v>36280</v>
      </c>
      <c r="N1585" s="1" t="s">
        <v>1</v>
      </c>
      <c r="O1585" s="1" t="s">
        <v>1783</v>
      </c>
      <c r="P1585" s="1" t="s">
        <v>13638</v>
      </c>
      <c r="Q1585" s="1" t="s">
        <v>33542</v>
      </c>
      <c r="R1585" s="1">
        <v>1001.3718</v>
      </c>
      <c r="S1585" s="1" t="s">
        <v>13638</v>
      </c>
      <c r="T1585" s="1" t="s">
        <v>13638</v>
      </c>
      <c r="U1585" s="8">
        <v>44354</v>
      </c>
      <c r="AJ1585" s="1" t="str">
        <v>Open Ended Schemes ( Debt Scheme - Overnight Fund )</v>
      </c>
      <c r="AY1585" s="1" t="s">
        <v>64</v>
      </c>
      <c r="BD1585" s="1" t="b">
        <v>0</v>
      </c>
    </row>
    <row r="1586" spans="1:56" x14ac:dyDescent="0.25">
      <c r="A1586" s="1" t="s">
        <v>36281</v>
      </c>
      <c r="N1586" s="1" t="s">
        <v>1</v>
      </c>
      <c r="O1586" s="1" t="s">
        <v>1782</v>
      </c>
      <c r="P1586" s="1" t="s">
        <v>16923</v>
      </c>
      <c r="Q1586" s="1" t="s">
        <v>13638</v>
      </c>
      <c r="R1586" s="1">
        <v>1070.2621999999999</v>
      </c>
      <c r="S1586" s="1" t="s">
        <v>13638</v>
      </c>
      <c r="T1586" s="1" t="s">
        <v>13638</v>
      </c>
      <c r="U1586" s="8">
        <v>44354</v>
      </c>
      <c r="AJ1586" s="1" t="str">
        <v>Open Ended Schemes ( Debt Scheme - Overnight Fund )</v>
      </c>
      <c r="AY1586" s="1" t="s">
        <v>64</v>
      </c>
      <c r="BD1586" s="1" t="b">
        <v>0</v>
      </c>
    </row>
    <row r="1587" spans="1:56" x14ac:dyDescent="0.25">
      <c r="A1587" s="1" t="s">
        <v>36282</v>
      </c>
      <c r="N1587" s="1" t="s">
        <v>1</v>
      </c>
      <c r="O1587" s="1" t="s">
        <v>1781</v>
      </c>
      <c r="P1587" s="1" t="s">
        <v>16924</v>
      </c>
      <c r="Q1587" s="1" t="s">
        <v>16925</v>
      </c>
      <c r="R1587" s="1">
        <v>1070.6296</v>
      </c>
      <c r="S1587" s="1" t="s">
        <v>13638</v>
      </c>
      <c r="T1587" s="1" t="s">
        <v>13638</v>
      </c>
      <c r="U1587" s="8">
        <v>44354</v>
      </c>
      <c r="AJ1587" s="1" t="str">
        <v>Open Ended Schemes ( Debt Scheme - Overnight Fund )</v>
      </c>
      <c r="AY1587" s="1" t="s">
        <v>64</v>
      </c>
      <c r="BD1587" s="1" t="b">
        <v>0</v>
      </c>
    </row>
    <row r="1588" spans="1:56" x14ac:dyDescent="0.25">
      <c r="A1588" s="1" t="s">
        <v>36283</v>
      </c>
      <c r="N1588" s="1" t="s">
        <v>1</v>
      </c>
      <c r="O1588" s="1" t="s">
        <v>1697</v>
      </c>
      <c r="P1588" s="1" t="s">
        <v>13638</v>
      </c>
      <c r="Q1588" s="1" t="s">
        <v>16928</v>
      </c>
      <c r="R1588" s="1">
        <v>1000.3346</v>
      </c>
      <c r="S1588" s="1" t="s">
        <v>13638</v>
      </c>
      <c r="T1588" s="1" t="s">
        <v>13638</v>
      </c>
      <c r="U1588" s="8">
        <v>44354</v>
      </c>
      <c r="AJ1588" s="1" t="str">
        <v>Open Ended Schemes ( Debt Scheme - Overnight Fund )</v>
      </c>
      <c r="AY1588" s="1" t="s">
        <v>64</v>
      </c>
      <c r="BD1588" s="1" t="b">
        <v>0</v>
      </c>
    </row>
    <row r="1589" spans="1:56" x14ac:dyDescent="0.25">
      <c r="N1589" s="1" t="s">
        <v>1</v>
      </c>
      <c r="O1589" s="1" t="s">
        <v>1696</v>
      </c>
      <c r="P1589" s="1" t="s">
        <v>16929</v>
      </c>
      <c r="Q1589" s="1" t="s">
        <v>13638</v>
      </c>
      <c r="R1589" s="1">
        <v>1071.2523000000001</v>
      </c>
      <c r="S1589" s="1" t="s">
        <v>13638</v>
      </c>
      <c r="T1589" s="1" t="s">
        <v>13638</v>
      </c>
      <c r="U1589" s="8">
        <v>44354</v>
      </c>
      <c r="AJ1589" s="1" t="str">
        <v>Open Ended Schemes ( Debt Scheme - Overnight Fund )</v>
      </c>
      <c r="AY1589" s="1" t="s">
        <v>64</v>
      </c>
      <c r="BD1589" s="1" t="b">
        <v>0</v>
      </c>
    </row>
    <row r="1590" spans="1:56" x14ac:dyDescent="0.25">
      <c r="A1590" s="1" t="s">
        <v>19</v>
      </c>
      <c r="N1590" s="1" t="s">
        <v>1</v>
      </c>
      <c r="O1590" s="1" t="s">
        <v>1695</v>
      </c>
      <c r="P1590" s="1" t="s">
        <v>13638</v>
      </c>
      <c r="Q1590" s="1" t="s">
        <v>16930</v>
      </c>
      <c r="R1590" s="1">
        <v>1000.5396</v>
      </c>
      <c r="S1590" s="1" t="s">
        <v>13638</v>
      </c>
      <c r="T1590" s="1" t="s">
        <v>13638</v>
      </c>
      <c r="U1590" s="8">
        <v>44354</v>
      </c>
      <c r="AJ1590" s="1" t="str">
        <v>Open Ended Schemes ( Debt Scheme - Overnight Fund )</v>
      </c>
      <c r="AY1590" s="1" t="s">
        <v>64</v>
      </c>
      <c r="BD1590" s="1" t="b">
        <v>0</v>
      </c>
    </row>
    <row r="1591" spans="1:56" x14ac:dyDescent="0.25">
      <c r="A1591" s="1" t="s">
        <v>36284</v>
      </c>
      <c r="N1591" s="1" t="s">
        <v>1</v>
      </c>
      <c r="O1591" s="1" t="s">
        <v>1694</v>
      </c>
      <c r="P1591" s="1" t="s">
        <v>16931</v>
      </c>
      <c r="Q1591" s="1" t="s">
        <v>13638</v>
      </c>
      <c r="R1591" s="1">
        <v>1069.2184999999999</v>
      </c>
      <c r="S1591" s="1" t="s">
        <v>13638</v>
      </c>
      <c r="T1591" s="1" t="s">
        <v>13638</v>
      </c>
      <c r="U1591" s="8">
        <v>44354</v>
      </c>
      <c r="AJ1591" s="1" t="str">
        <v>Open Ended Schemes ( Debt Scheme - Overnight Fund )</v>
      </c>
      <c r="AY1591" s="1" t="s">
        <v>64</v>
      </c>
      <c r="BD1591" s="1" t="b">
        <v>0</v>
      </c>
    </row>
    <row r="1592" spans="1:56" x14ac:dyDescent="0.25">
      <c r="A1592" s="1" t="s">
        <v>36285</v>
      </c>
      <c r="N1592" s="1" t="s">
        <v>1</v>
      </c>
      <c r="O1592" s="1" t="s">
        <v>16934</v>
      </c>
      <c r="P1592" s="1" t="s">
        <v>13638</v>
      </c>
      <c r="Q1592" s="1" t="s">
        <v>16935</v>
      </c>
      <c r="R1592" s="1">
        <v>1000.0004</v>
      </c>
      <c r="S1592" s="1" t="s">
        <v>13638</v>
      </c>
      <c r="T1592" s="1" t="s">
        <v>13638</v>
      </c>
      <c r="U1592" s="8">
        <v>44354</v>
      </c>
      <c r="AJ1592" s="1" t="str">
        <v>Open Ended Schemes ( Debt Scheme - Overnight Fund )</v>
      </c>
      <c r="AY1592" s="1" t="s">
        <v>64</v>
      </c>
      <c r="BD1592" s="1" t="b">
        <v>0</v>
      </c>
    </row>
    <row r="1593" spans="1:56" x14ac:dyDescent="0.25">
      <c r="A1593" s="1" t="s">
        <v>36286</v>
      </c>
      <c r="N1593" s="1" t="s">
        <v>1</v>
      </c>
      <c r="O1593" s="1" t="s">
        <v>16936</v>
      </c>
      <c r="P1593" s="1" t="s">
        <v>16937</v>
      </c>
      <c r="Q1593" s="1" t="s">
        <v>16938</v>
      </c>
      <c r="R1593" s="1">
        <v>1001.245</v>
      </c>
      <c r="S1593" s="1" t="s">
        <v>13638</v>
      </c>
      <c r="T1593" s="1" t="s">
        <v>13638</v>
      </c>
      <c r="U1593" s="8">
        <v>44354</v>
      </c>
      <c r="AJ1593" s="1" t="str">
        <v>Open Ended Schemes ( Debt Scheme - Overnight Fund )</v>
      </c>
      <c r="AY1593" s="1" t="s">
        <v>64</v>
      </c>
      <c r="BD1593" s="1" t="b">
        <v>0</v>
      </c>
    </row>
    <row r="1594" spans="1:56" x14ac:dyDescent="0.25">
      <c r="A1594" s="1" t="s">
        <v>36287</v>
      </c>
      <c r="N1594" s="1" t="s">
        <v>1</v>
      </c>
      <c r="O1594" s="1" t="s">
        <v>16939</v>
      </c>
      <c r="P1594" s="1" t="s">
        <v>16940</v>
      </c>
      <c r="Q1594" s="1" t="s">
        <v>13638</v>
      </c>
      <c r="R1594" s="1">
        <v>1060.6155000000001</v>
      </c>
      <c r="S1594" s="1" t="s">
        <v>13638</v>
      </c>
      <c r="T1594" s="1" t="s">
        <v>13638</v>
      </c>
      <c r="U1594" s="8">
        <v>44354</v>
      </c>
      <c r="AJ1594" s="1" t="str">
        <v>Open Ended Schemes ( Debt Scheme - Overnight Fund )</v>
      </c>
      <c r="AY1594" s="1" t="s">
        <v>64</v>
      </c>
      <c r="BD1594" s="1" t="b">
        <v>0</v>
      </c>
    </row>
    <row r="1595" spans="1:56" x14ac:dyDescent="0.25">
      <c r="A1595" s="1" t="s">
        <v>36288</v>
      </c>
      <c r="N1595" s="1" t="s">
        <v>1</v>
      </c>
      <c r="O1595" s="1" t="s">
        <v>16941</v>
      </c>
      <c r="P1595" s="1" t="s">
        <v>13638</v>
      </c>
      <c r="Q1595" s="1" t="s">
        <v>16942</v>
      </c>
      <c r="R1595" s="1">
        <v>1000.4437</v>
      </c>
      <c r="S1595" s="1" t="s">
        <v>13638</v>
      </c>
      <c r="T1595" s="1" t="s">
        <v>13638</v>
      </c>
      <c r="U1595" s="8">
        <v>44354</v>
      </c>
      <c r="AJ1595" s="1" t="str">
        <v>Open Ended Schemes ( Debt Scheme - Overnight Fund )</v>
      </c>
      <c r="AY1595" s="1" t="s">
        <v>64</v>
      </c>
      <c r="BD1595" s="1" t="b">
        <v>0</v>
      </c>
    </row>
    <row r="1596" spans="1:56" x14ac:dyDescent="0.25">
      <c r="A1596" s="1" t="s">
        <v>36289</v>
      </c>
      <c r="N1596" s="1" t="s">
        <v>1</v>
      </c>
      <c r="O1596" s="1" t="s">
        <v>16943</v>
      </c>
      <c r="P1596" s="1" t="s">
        <v>13638</v>
      </c>
      <c r="Q1596" s="1" t="s">
        <v>16944</v>
      </c>
      <c r="R1596" s="1">
        <v>1000</v>
      </c>
      <c r="S1596" s="1" t="s">
        <v>13638</v>
      </c>
      <c r="T1596" s="1" t="s">
        <v>13638</v>
      </c>
      <c r="U1596" s="8">
        <v>44354</v>
      </c>
      <c r="AJ1596" s="1" t="str">
        <v>Open Ended Schemes ( Debt Scheme - Overnight Fund )</v>
      </c>
      <c r="AY1596" s="1" t="s">
        <v>64</v>
      </c>
      <c r="BD1596" s="1" t="b">
        <v>0</v>
      </c>
    </row>
    <row r="1597" spans="1:56" x14ac:dyDescent="0.25">
      <c r="A1597" s="1" t="s">
        <v>36290</v>
      </c>
      <c r="N1597" s="1" t="s">
        <v>1</v>
      </c>
      <c r="O1597" s="1" t="s">
        <v>16945</v>
      </c>
      <c r="P1597" s="1" t="s">
        <v>16946</v>
      </c>
      <c r="Q1597" s="1" t="s">
        <v>16947</v>
      </c>
      <c r="R1597" s="1">
        <v>1001.2079</v>
      </c>
      <c r="S1597" s="1" t="s">
        <v>13638</v>
      </c>
      <c r="T1597" s="1" t="s">
        <v>13638</v>
      </c>
      <c r="U1597" s="8">
        <v>44354</v>
      </c>
      <c r="AJ1597" s="1" t="str">
        <v>Open Ended Schemes ( Debt Scheme - Overnight Fund )</v>
      </c>
      <c r="AY1597" s="1" t="s">
        <v>64</v>
      </c>
      <c r="BD1597" s="1" t="b">
        <v>0</v>
      </c>
    </row>
    <row r="1598" spans="1:56" x14ac:dyDescent="0.25">
      <c r="A1598" s="1" t="s">
        <v>36291</v>
      </c>
      <c r="N1598" s="1" t="s">
        <v>1</v>
      </c>
      <c r="O1598" s="1" t="s">
        <v>16948</v>
      </c>
      <c r="P1598" s="1" t="s">
        <v>16949</v>
      </c>
      <c r="Q1598" s="1" t="s">
        <v>13638</v>
      </c>
      <c r="R1598" s="1">
        <v>1058.8574000000001</v>
      </c>
      <c r="S1598" s="1" t="s">
        <v>13638</v>
      </c>
      <c r="T1598" s="1" t="s">
        <v>13638</v>
      </c>
      <c r="U1598" s="8">
        <v>44354</v>
      </c>
      <c r="AJ1598" s="1" t="str">
        <v>Open Ended Schemes ( Debt Scheme - Overnight Fund )</v>
      </c>
      <c r="AY1598" s="1" t="s">
        <v>64</v>
      </c>
      <c r="BD1598" s="1" t="b">
        <v>0</v>
      </c>
    </row>
    <row r="1599" spans="1:56" x14ac:dyDescent="0.25">
      <c r="A1599" s="1" t="s">
        <v>36292</v>
      </c>
      <c r="N1599" s="1" t="s">
        <v>1</v>
      </c>
      <c r="O1599" s="1" t="s">
        <v>16950</v>
      </c>
      <c r="P1599" s="1" t="s">
        <v>13638</v>
      </c>
      <c r="Q1599" s="1" t="s">
        <v>16951</v>
      </c>
      <c r="R1599" s="1">
        <v>1000.429</v>
      </c>
      <c r="S1599" s="1" t="s">
        <v>13638</v>
      </c>
      <c r="T1599" s="1" t="s">
        <v>13638</v>
      </c>
      <c r="U1599" s="8">
        <v>44354</v>
      </c>
      <c r="AJ1599" s="1" t="str">
        <v>Open Ended Schemes ( Debt Scheme - Overnight Fund )</v>
      </c>
      <c r="AY1599" s="1" t="s">
        <v>64</v>
      </c>
      <c r="BD1599" s="1" t="b">
        <v>0</v>
      </c>
    </row>
    <row r="1600" spans="1:56" x14ac:dyDescent="0.25">
      <c r="A1600" s="1" t="s">
        <v>36293</v>
      </c>
      <c r="N1600" s="1" t="s">
        <v>1</v>
      </c>
      <c r="O1600" s="1" t="s">
        <v>16968</v>
      </c>
      <c r="P1600" s="1" t="s">
        <v>13638</v>
      </c>
      <c r="Q1600" s="1" t="s">
        <v>16969</v>
      </c>
      <c r="R1600" s="1">
        <v>100.005</v>
      </c>
      <c r="S1600" s="1" t="s">
        <v>13638</v>
      </c>
      <c r="T1600" s="1" t="s">
        <v>13638</v>
      </c>
      <c r="U1600" s="8">
        <v>44354</v>
      </c>
      <c r="AJ1600" s="1" t="str">
        <v>Open Ended Schemes ( Debt Scheme - Overnight Fund )</v>
      </c>
      <c r="AY1600" s="1" t="s">
        <v>64</v>
      </c>
      <c r="BD1600" s="1" t="b">
        <v>0</v>
      </c>
    </row>
    <row r="1601" spans="1:56" x14ac:dyDescent="0.25">
      <c r="A1601" s="1" t="s">
        <v>36294</v>
      </c>
      <c r="N1601" s="1" t="s">
        <v>1</v>
      </c>
      <c r="O1601" s="1" t="s">
        <v>16970</v>
      </c>
      <c r="P1601" s="1" t="s">
        <v>13638</v>
      </c>
      <c r="Q1601" s="1" t="s">
        <v>16971</v>
      </c>
      <c r="R1601" s="1">
        <v>100.005</v>
      </c>
      <c r="S1601" s="1" t="s">
        <v>13638</v>
      </c>
      <c r="T1601" s="1" t="s">
        <v>13638</v>
      </c>
      <c r="U1601" s="8">
        <v>44354</v>
      </c>
      <c r="AJ1601" s="1" t="str">
        <v>Open Ended Schemes ( Debt Scheme - Overnight Fund )</v>
      </c>
      <c r="AY1601" s="1" t="s">
        <v>64</v>
      </c>
      <c r="BD1601" s="1" t="b">
        <v>0</v>
      </c>
    </row>
    <row r="1602" spans="1:56" x14ac:dyDescent="0.25">
      <c r="A1602" s="1" t="s">
        <v>36295</v>
      </c>
      <c r="N1602" s="1" t="s">
        <v>1</v>
      </c>
      <c r="O1602" s="1" t="s">
        <v>16972</v>
      </c>
      <c r="P1602" s="1" t="s">
        <v>16973</v>
      </c>
      <c r="Q1602" s="1" t="s">
        <v>13638</v>
      </c>
      <c r="R1602" s="1">
        <v>111.12220000000001</v>
      </c>
      <c r="S1602" s="1" t="s">
        <v>13638</v>
      </c>
      <c r="T1602" s="1" t="s">
        <v>13638</v>
      </c>
      <c r="U1602" s="8">
        <v>44354</v>
      </c>
      <c r="AJ1602" s="1" t="str">
        <v>Open Ended Schemes ( Debt Scheme - Overnight Fund )</v>
      </c>
      <c r="AY1602" s="1" t="s">
        <v>64</v>
      </c>
      <c r="BD1602" s="1" t="b">
        <v>0</v>
      </c>
    </row>
    <row r="1603" spans="1:56" x14ac:dyDescent="0.25">
      <c r="A1603" s="1" t="s">
        <v>36296</v>
      </c>
      <c r="N1603" s="1" t="s">
        <v>1</v>
      </c>
      <c r="O1603" s="1" t="s">
        <v>16974</v>
      </c>
      <c r="P1603" s="1" t="s">
        <v>16975</v>
      </c>
      <c r="Q1603" s="1" t="s">
        <v>16976</v>
      </c>
      <c r="R1603" s="1">
        <v>100.2343</v>
      </c>
      <c r="S1603" s="1" t="s">
        <v>13638</v>
      </c>
      <c r="T1603" s="1" t="s">
        <v>13638</v>
      </c>
      <c r="U1603" s="8">
        <v>44354</v>
      </c>
      <c r="AJ1603" s="1" t="str">
        <v>Open Ended Schemes ( Debt Scheme - Overnight Fund )</v>
      </c>
      <c r="AY1603" s="1" t="s">
        <v>64</v>
      </c>
      <c r="BD1603" s="1" t="b">
        <v>0</v>
      </c>
    </row>
    <row r="1604" spans="1:56" x14ac:dyDescent="0.25">
      <c r="A1604" s="1" t="s">
        <v>36297</v>
      </c>
      <c r="N1604" s="1" t="s">
        <v>1</v>
      </c>
      <c r="O1604" s="1" t="s">
        <v>16977</v>
      </c>
      <c r="P1604" s="1" t="s">
        <v>16978</v>
      </c>
      <c r="Q1604" s="1" t="s">
        <v>16979</v>
      </c>
      <c r="R1604" s="1">
        <v>100.908</v>
      </c>
      <c r="S1604" s="1" t="s">
        <v>13638</v>
      </c>
      <c r="T1604" s="1" t="s">
        <v>13638</v>
      </c>
      <c r="U1604" s="8">
        <v>44354</v>
      </c>
      <c r="AJ1604" s="1" t="str">
        <v>Open Ended Schemes ( Debt Scheme - Overnight Fund )</v>
      </c>
      <c r="AY1604" s="1" t="s">
        <v>64</v>
      </c>
      <c r="BD1604" s="1" t="b">
        <v>0</v>
      </c>
    </row>
    <row r="1605" spans="1:56" x14ac:dyDescent="0.25">
      <c r="A1605" s="1" t="s">
        <v>36298</v>
      </c>
      <c r="N1605" s="1" t="s">
        <v>1</v>
      </c>
      <c r="O1605" s="1" t="s">
        <v>16980</v>
      </c>
      <c r="P1605" s="1" t="s">
        <v>13638</v>
      </c>
      <c r="Q1605" s="1" t="s">
        <v>16981</v>
      </c>
      <c r="R1605" s="1">
        <v>100.03100000000001</v>
      </c>
      <c r="S1605" s="1" t="s">
        <v>13638</v>
      </c>
      <c r="T1605" s="1" t="s">
        <v>13638</v>
      </c>
      <c r="U1605" s="8">
        <v>44354</v>
      </c>
      <c r="AJ1605" s="1" t="str">
        <v>Open Ended Schemes ( Debt Scheme - Overnight Fund )</v>
      </c>
      <c r="AY1605" s="1" t="s">
        <v>64</v>
      </c>
      <c r="BD1605" s="1" t="b">
        <v>0</v>
      </c>
    </row>
    <row r="1606" spans="1:56" x14ac:dyDescent="0.25">
      <c r="A1606" s="1" t="s">
        <v>36299</v>
      </c>
      <c r="N1606" s="1" t="s">
        <v>1</v>
      </c>
      <c r="O1606" s="1" t="s">
        <v>16982</v>
      </c>
      <c r="P1606" s="1" t="s">
        <v>16983</v>
      </c>
      <c r="Q1606" s="1" t="s">
        <v>16984</v>
      </c>
      <c r="R1606" s="1">
        <v>100.2222</v>
      </c>
      <c r="S1606" s="1" t="s">
        <v>13638</v>
      </c>
      <c r="T1606" s="1" t="s">
        <v>13638</v>
      </c>
      <c r="U1606" s="8">
        <v>44354</v>
      </c>
      <c r="AJ1606" s="1" t="str">
        <v>Open Ended Schemes ( Debt Scheme - Overnight Fund )</v>
      </c>
      <c r="AY1606" s="1" t="s">
        <v>64</v>
      </c>
      <c r="BD1606" s="1" t="b">
        <v>0</v>
      </c>
    </row>
    <row r="1607" spans="1:56" x14ac:dyDescent="0.25">
      <c r="A1607" s="1" t="s">
        <v>36300</v>
      </c>
      <c r="N1607" s="1" t="s">
        <v>1</v>
      </c>
      <c r="O1607" s="1" t="s">
        <v>16985</v>
      </c>
      <c r="P1607" s="1" t="s">
        <v>16986</v>
      </c>
      <c r="Q1607" s="1" t="s">
        <v>16987</v>
      </c>
      <c r="R1607" s="1">
        <v>100.88509999999999</v>
      </c>
      <c r="S1607" s="1" t="s">
        <v>13638</v>
      </c>
      <c r="T1607" s="1" t="s">
        <v>13638</v>
      </c>
      <c r="U1607" s="8">
        <v>44354</v>
      </c>
      <c r="AJ1607" s="1" t="str">
        <v>Open Ended Schemes ( Debt Scheme - Overnight Fund )</v>
      </c>
      <c r="AY1607" s="1" t="s">
        <v>64</v>
      </c>
      <c r="BD1607" s="1" t="b">
        <v>0</v>
      </c>
    </row>
    <row r="1608" spans="1:56" x14ac:dyDescent="0.25">
      <c r="A1608" s="1" t="s">
        <v>36301</v>
      </c>
      <c r="N1608" s="1" t="s">
        <v>1</v>
      </c>
      <c r="O1608" s="1" t="s">
        <v>16988</v>
      </c>
      <c r="P1608" s="1" t="s">
        <v>16989</v>
      </c>
      <c r="Q1608" s="1" t="s">
        <v>13638</v>
      </c>
      <c r="R1608" s="1">
        <v>110.85720000000001</v>
      </c>
      <c r="S1608" s="1" t="s">
        <v>13638</v>
      </c>
      <c r="T1608" s="1" t="s">
        <v>13638</v>
      </c>
      <c r="U1608" s="8">
        <v>44354</v>
      </c>
      <c r="AJ1608" s="1" t="str">
        <v>Open Ended Schemes ( Debt Scheme - Overnight Fund )</v>
      </c>
      <c r="AY1608" s="1" t="s">
        <v>64</v>
      </c>
      <c r="BD1608" s="1" t="b">
        <v>0</v>
      </c>
    </row>
    <row r="1609" spans="1:56" x14ac:dyDescent="0.25">
      <c r="A1609" s="1" t="s">
        <v>36302</v>
      </c>
      <c r="N1609" s="1" t="s">
        <v>1</v>
      </c>
      <c r="O1609" s="1" t="s">
        <v>16990</v>
      </c>
      <c r="P1609" s="1" t="s">
        <v>13638</v>
      </c>
      <c r="Q1609" s="1" t="s">
        <v>16991</v>
      </c>
      <c r="R1609" s="1">
        <v>100.0303</v>
      </c>
      <c r="S1609" s="1" t="s">
        <v>13638</v>
      </c>
      <c r="T1609" s="1" t="s">
        <v>13638</v>
      </c>
      <c r="U1609" s="8">
        <v>44354</v>
      </c>
      <c r="AJ1609" s="1" t="str">
        <v>Open Ended Schemes ( Debt Scheme - Overnight Fund )</v>
      </c>
      <c r="AY1609" s="1" t="s">
        <v>64</v>
      </c>
      <c r="BD1609" s="1" t="b">
        <v>0</v>
      </c>
    </row>
    <row r="1610" spans="1:56" x14ac:dyDescent="0.25">
      <c r="A1610" s="1" t="s">
        <v>36303</v>
      </c>
      <c r="N1610" s="1" t="s">
        <v>1</v>
      </c>
      <c r="O1610" s="1" t="s">
        <v>1257</v>
      </c>
      <c r="P1610" s="1" t="s">
        <v>13638</v>
      </c>
      <c r="Q1610" s="1" t="s">
        <v>16996</v>
      </c>
      <c r="R1610" s="1">
        <v>1000</v>
      </c>
      <c r="S1610" s="1" t="s">
        <v>13638</v>
      </c>
      <c r="T1610" s="1" t="s">
        <v>13638</v>
      </c>
      <c r="U1610" s="8">
        <v>44354</v>
      </c>
      <c r="AJ1610" s="1" t="str">
        <v>Open Ended Schemes ( Debt Scheme - Overnight Fund )</v>
      </c>
      <c r="AY1610" s="1" t="s">
        <v>64</v>
      </c>
      <c r="BD1610" s="1" t="b">
        <v>0</v>
      </c>
    </row>
    <row r="1611" spans="1:56" x14ac:dyDescent="0.25">
      <c r="A1611" s="1" t="s">
        <v>36304</v>
      </c>
      <c r="N1611" s="1" t="s">
        <v>1</v>
      </c>
      <c r="O1611" s="1" t="s">
        <v>1256</v>
      </c>
      <c r="P1611" s="1" t="s">
        <v>16997</v>
      </c>
      <c r="Q1611" s="1" t="s">
        <v>13638</v>
      </c>
      <c r="R1611" s="1">
        <v>1068.3820000000001</v>
      </c>
      <c r="S1611" s="1" t="s">
        <v>13638</v>
      </c>
      <c r="T1611" s="1" t="s">
        <v>13638</v>
      </c>
      <c r="U1611" s="8">
        <v>44354</v>
      </c>
      <c r="AJ1611" s="1" t="str">
        <v>Open Ended Schemes ( Debt Scheme - Overnight Fund )</v>
      </c>
      <c r="AY1611" s="1" t="s">
        <v>64</v>
      </c>
      <c r="BD1611" s="1" t="b">
        <v>0</v>
      </c>
    </row>
    <row r="1612" spans="1:56" x14ac:dyDescent="0.25">
      <c r="A1612" s="1" t="s">
        <v>36305</v>
      </c>
      <c r="N1612" s="1" t="s">
        <v>1</v>
      </c>
      <c r="O1612" s="1" t="s">
        <v>1255</v>
      </c>
      <c r="P1612" s="1" t="s">
        <v>16998</v>
      </c>
      <c r="Q1612" s="1" t="s">
        <v>16999</v>
      </c>
      <c r="R1612" s="1">
        <v>1000.3001</v>
      </c>
      <c r="S1612" s="1" t="s">
        <v>13638</v>
      </c>
      <c r="T1612" s="1" t="s">
        <v>13638</v>
      </c>
      <c r="U1612" s="8">
        <v>44354</v>
      </c>
      <c r="AJ1612" s="1" t="str">
        <v>Open Ended Schemes ( Debt Scheme - Overnight Fund )</v>
      </c>
      <c r="AY1612" s="1" t="s">
        <v>64</v>
      </c>
      <c r="BD1612" s="1" t="b">
        <v>0</v>
      </c>
    </row>
    <row r="1613" spans="1:56" x14ac:dyDescent="0.25">
      <c r="A1613" s="1" t="s">
        <v>36306</v>
      </c>
      <c r="N1613" s="1" t="s">
        <v>1</v>
      </c>
      <c r="O1613" s="1" t="s">
        <v>1254</v>
      </c>
      <c r="P1613" s="1" t="s">
        <v>13638</v>
      </c>
      <c r="Q1613" s="1" t="s">
        <v>17000</v>
      </c>
      <c r="R1613" s="1">
        <v>1000</v>
      </c>
      <c r="S1613" s="1" t="s">
        <v>13638</v>
      </c>
      <c r="T1613" s="1" t="s">
        <v>13638</v>
      </c>
      <c r="U1613" s="8">
        <v>44354</v>
      </c>
      <c r="AJ1613" s="1" t="str">
        <v>Open Ended Schemes ( Debt Scheme - Overnight Fund )</v>
      </c>
      <c r="AY1613" s="1" t="s">
        <v>64</v>
      </c>
      <c r="BD1613" s="1" t="b">
        <v>0</v>
      </c>
    </row>
    <row r="1614" spans="1:56" x14ac:dyDescent="0.25">
      <c r="A1614" s="1" t="s">
        <v>36307</v>
      </c>
      <c r="N1614" s="1" t="s">
        <v>1</v>
      </c>
      <c r="O1614" s="1" t="s">
        <v>1253</v>
      </c>
      <c r="P1614" s="1" t="s">
        <v>17001</v>
      </c>
      <c r="Q1614" s="1" t="s">
        <v>17002</v>
      </c>
      <c r="R1614" s="1">
        <v>1000.4845</v>
      </c>
      <c r="S1614" s="1" t="s">
        <v>13638</v>
      </c>
      <c r="T1614" s="1" t="s">
        <v>13638</v>
      </c>
      <c r="U1614" s="8">
        <v>44354</v>
      </c>
      <c r="AJ1614" s="1" t="str">
        <v>Open Ended Schemes ( Debt Scheme - Overnight Fund )</v>
      </c>
      <c r="AY1614" s="1" t="s">
        <v>64</v>
      </c>
      <c r="BD1614" s="1" t="b">
        <v>0</v>
      </c>
    </row>
    <row r="1615" spans="1:56" x14ac:dyDescent="0.25">
      <c r="A1615" s="1" t="s">
        <v>36308</v>
      </c>
      <c r="N1615" s="1" t="s">
        <v>1</v>
      </c>
      <c r="O1615" s="1" t="s">
        <v>1252</v>
      </c>
      <c r="P1615" s="1" t="s">
        <v>17003</v>
      </c>
      <c r="Q1615" s="1" t="s">
        <v>13638</v>
      </c>
      <c r="R1615" s="1">
        <v>1066.4675</v>
      </c>
      <c r="S1615" s="1" t="s">
        <v>13638</v>
      </c>
      <c r="T1615" s="1" t="s">
        <v>13638</v>
      </c>
      <c r="U1615" s="8">
        <v>44354</v>
      </c>
      <c r="AJ1615" s="1" t="str">
        <v>Open Ended Schemes ( Debt Scheme - Overnight Fund )</v>
      </c>
      <c r="AY1615" s="1" t="s">
        <v>64</v>
      </c>
      <c r="BD1615" s="1" t="b">
        <v>0</v>
      </c>
    </row>
    <row r="1616" spans="1:56" x14ac:dyDescent="0.25">
      <c r="A1616" s="1" t="s">
        <v>36309</v>
      </c>
      <c r="N1616" s="1" t="s">
        <v>1</v>
      </c>
      <c r="O1616" s="1" t="s">
        <v>737</v>
      </c>
      <c r="P1616" s="1" t="s">
        <v>13638</v>
      </c>
      <c r="Q1616" s="1" t="s">
        <v>17018</v>
      </c>
      <c r="R1616" s="1">
        <v>1046.4844000000001</v>
      </c>
      <c r="S1616" s="1" t="s">
        <v>13638</v>
      </c>
      <c r="T1616" s="1" t="s">
        <v>13638</v>
      </c>
      <c r="U1616" s="8">
        <v>44354</v>
      </c>
      <c r="AJ1616" s="1" t="str">
        <v>Open Ended Schemes ( Debt Scheme - Overnight Fund )</v>
      </c>
      <c r="AY1616" s="1" t="s">
        <v>64</v>
      </c>
      <c r="BD1616" s="1" t="b">
        <v>0</v>
      </c>
    </row>
    <row r="1617" spans="1:56" x14ac:dyDescent="0.25">
      <c r="A1617" s="1" t="s">
        <v>36310</v>
      </c>
      <c r="N1617" s="1" t="s">
        <v>1</v>
      </c>
      <c r="O1617" s="1" t="s">
        <v>736</v>
      </c>
      <c r="P1617" s="1" t="s">
        <v>17019</v>
      </c>
      <c r="Q1617" s="1" t="s">
        <v>13638</v>
      </c>
      <c r="R1617" s="1">
        <v>3371.5504000000001</v>
      </c>
      <c r="S1617" s="1" t="s">
        <v>13638</v>
      </c>
      <c r="T1617" s="1" t="s">
        <v>13638</v>
      </c>
      <c r="U1617" s="8">
        <v>44354</v>
      </c>
      <c r="AJ1617" s="1" t="str">
        <v>Open Ended Schemes ( Debt Scheme - Overnight Fund )</v>
      </c>
      <c r="AY1617" s="1" t="s">
        <v>64</v>
      </c>
      <c r="BD1617" s="1" t="b">
        <v>0</v>
      </c>
    </row>
    <row r="1618" spans="1:56" x14ac:dyDescent="0.25">
      <c r="A1618" s="1" t="s">
        <v>36311</v>
      </c>
      <c r="N1618" s="1" t="s">
        <v>1</v>
      </c>
      <c r="O1618" s="1" t="s">
        <v>735</v>
      </c>
      <c r="P1618" s="1" t="s">
        <v>17020</v>
      </c>
      <c r="Q1618" s="1" t="s">
        <v>17021</v>
      </c>
      <c r="R1618" s="1">
        <v>1068.6148000000001</v>
      </c>
      <c r="S1618" s="1" t="s">
        <v>13638</v>
      </c>
      <c r="T1618" s="1" t="s">
        <v>13638</v>
      </c>
      <c r="U1618" s="8">
        <v>44354</v>
      </c>
      <c r="AJ1618" s="1" t="str">
        <v>Open Ended Schemes ( Debt Scheme - Overnight Fund )</v>
      </c>
      <c r="AY1618" s="1" t="s">
        <v>64</v>
      </c>
      <c r="BD1618" s="1" t="b">
        <v>0</v>
      </c>
    </row>
    <row r="1619" spans="1:56" x14ac:dyDescent="0.25">
      <c r="A1619" s="1" t="s">
        <v>36312</v>
      </c>
      <c r="N1619" s="1" t="s">
        <v>1</v>
      </c>
      <c r="O1619" s="1" t="s">
        <v>734</v>
      </c>
      <c r="P1619" s="1" t="s">
        <v>13638</v>
      </c>
      <c r="Q1619" s="1" t="s">
        <v>17022</v>
      </c>
      <c r="R1619" s="1">
        <v>1045.6161999999999</v>
      </c>
      <c r="S1619" s="1" t="s">
        <v>13638</v>
      </c>
      <c r="T1619" s="1" t="s">
        <v>13638</v>
      </c>
      <c r="U1619" s="8">
        <v>44354</v>
      </c>
      <c r="AJ1619" s="1" t="str">
        <v>Open Ended Schemes ( Debt Scheme - Overnight Fund )</v>
      </c>
      <c r="AY1619" s="1" t="s">
        <v>64</v>
      </c>
      <c r="BD1619" s="1" t="b">
        <v>0</v>
      </c>
    </row>
    <row r="1620" spans="1:56" x14ac:dyDescent="0.25">
      <c r="A1620" s="1" t="s">
        <v>36313</v>
      </c>
      <c r="N1620" s="1" t="s">
        <v>1</v>
      </c>
      <c r="O1620" s="1" t="s">
        <v>733</v>
      </c>
      <c r="P1620" s="1" t="s">
        <v>17023</v>
      </c>
      <c r="Q1620" s="1" t="s">
        <v>13638</v>
      </c>
      <c r="R1620" s="1">
        <v>3338.518</v>
      </c>
      <c r="S1620" s="1" t="s">
        <v>13638</v>
      </c>
      <c r="T1620" s="1" t="s">
        <v>13638</v>
      </c>
      <c r="U1620" s="8">
        <v>44354</v>
      </c>
      <c r="AJ1620" s="1" t="str">
        <v>Open Ended Schemes ( Debt Scheme - Overnight Fund )</v>
      </c>
      <c r="AY1620" s="1" t="s">
        <v>64</v>
      </c>
      <c r="BD1620" s="1" t="b">
        <v>0</v>
      </c>
    </row>
    <row r="1621" spans="1:56" x14ac:dyDescent="0.25">
      <c r="A1621" s="1" t="s">
        <v>36314</v>
      </c>
      <c r="N1621" s="1" t="s">
        <v>1</v>
      </c>
      <c r="O1621" s="1" t="s">
        <v>732</v>
      </c>
      <c r="P1621" s="1" t="s">
        <v>17024</v>
      </c>
      <c r="Q1621" s="1" t="s">
        <v>17025</v>
      </c>
      <c r="R1621" s="1">
        <v>1067.7171000000001</v>
      </c>
      <c r="S1621" s="1" t="s">
        <v>13638</v>
      </c>
      <c r="T1621" s="1" t="s">
        <v>13638</v>
      </c>
      <c r="U1621" s="8">
        <v>44354</v>
      </c>
      <c r="AJ1621" s="1" t="str">
        <v>Open Ended Schemes ( Debt Scheme - Overnight Fund )</v>
      </c>
      <c r="AY1621" s="1" t="s">
        <v>64</v>
      </c>
      <c r="BD1621" s="1" t="b">
        <v>0</v>
      </c>
    </row>
    <row r="1622" spans="1:56" x14ac:dyDescent="0.25">
      <c r="A1622" s="1" t="s">
        <v>36315</v>
      </c>
      <c r="N1622" s="1" t="s">
        <v>1</v>
      </c>
      <c r="O1622" s="1" t="s">
        <v>529</v>
      </c>
      <c r="P1622" s="1" t="s">
        <v>17040</v>
      </c>
      <c r="Q1622" s="1" t="s">
        <v>13638</v>
      </c>
      <c r="R1622" s="1">
        <v>1000.03</v>
      </c>
      <c r="S1622" s="1" t="s">
        <v>13638</v>
      </c>
      <c r="T1622" s="1" t="s">
        <v>13638</v>
      </c>
      <c r="U1622" s="8">
        <v>44354</v>
      </c>
      <c r="AJ1622" s="1" t="str">
        <v>Open Ended Schemes ( Debt Scheme - Overnight Fund )</v>
      </c>
      <c r="AY1622" s="1" t="s">
        <v>64</v>
      </c>
      <c r="BD1622" s="1" t="b">
        <v>0</v>
      </c>
    </row>
    <row r="1623" spans="1:56" x14ac:dyDescent="0.25">
      <c r="A1623" s="1" t="s">
        <v>36316</v>
      </c>
      <c r="N1623" s="1" t="s">
        <v>1</v>
      </c>
      <c r="O1623" s="1" t="s">
        <v>528</v>
      </c>
      <c r="P1623" s="1" t="s">
        <v>17041</v>
      </c>
      <c r="Q1623" s="1" t="s">
        <v>13638</v>
      </c>
      <c r="R1623" s="1">
        <v>1064.4607000000001</v>
      </c>
      <c r="S1623" s="1" t="s">
        <v>13638</v>
      </c>
      <c r="T1623" s="1" t="s">
        <v>13638</v>
      </c>
      <c r="U1623" s="8">
        <v>44354</v>
      </c>
      <c r="AJ1623" s="1" t="str">
        <v>Open Ended Schemes ( Debt Scheme - Overnight Fund )</v>
      </c>
      <c r="AY1623" s="1" t="s">
        <v>64</v>
      </c>
      <c r="BD1623" s="1" t="b">
        <v>0</v>
      </c>
    </row>
    <row r="1624" spans="1:56" x14ac:dyDescent="0.25">
      <c r="A1624" s="1" t="s">
        <v>36317</v>
      </c>
      <c r="N1624" s="1" t="s">
        <v>1</v>
      </c>
      <c r="O1624" s="1" t="s">
        <v>527</v>
      </c>
      <c r="P1624" s="1" t="s">
        <v>17042</v>
      </c>
      <c r="Q1624" s="1" t="s">
        <v>13638</v>
      </c>
      <c r="R1624" s="1">
        <v>1100.7924</v>
      </c>
      <c r="S1624" s="1" t="s">
        <v>13638</v>
      </c>
      <c r="T1624" s="1" t="s">
        <v>13638</v>
      </c>
      <c r="U1624" s="8">
        <v>44354</v>
      </c>
      <c r="AJ1624" s="1" t="str">
        <v>Open Ended Schemes ( Debt Scheme - Overnight Fund )</v>
      </c>
      <c r="AY1624" s="1" t="s">
        <v>64</v>
      </c>
      <c r="BD1624" s="1" t="b">
        <v>0</v>
      </c>
    </row>
    <row r="1625" spans="1:56" x14ac:dyDescent="0.25">
      <c r="A1625" s="1" t="s">
        <v>36318</v>
      </c>
      <c r="N1625" s="1" t="s">
        <v>1</v>
      </c>
      <c r="O1625" s="1" t="s">
        <v>526</v>
      </c>
      <c r="P1625" s="1" t="s">
        <v>17043</v>
      </c>
      <c r="Q1625" s="1" t="s">
        <v>13638</v>
      </c>
      <c r="R1625" s="1">
        <v>1044.2389000000001</v>
      </c>
      <c r="S1625" s="1" t="s">
        <v>13638</v>
      </c>
      <c r="T1625" s="1" t="s">
        <v>13638</v>
      </c>
      <c r="U1625" s="8">
        <v>44354</v>
      </c>
      <c r="AJ1625" s="1" t="str">
        <v>Open Ended Schemes ( Debt Scheme - Overnight Fund )</v>
      </c>
      <c r="AY1625" s="1" t="s">
        <v>64</v>
      </c>
      <c r="BD1625" s="1" t="b">
        <v>0</v>
      </c>
    </row>
    <row r="1626" spans="1:56" x14ac:dyDescent="0.25">
      <c r="A1626" s="1" t="s">
        <v>36319</v>
      </c>
      <c r="N1626" s="1" t="s">
        <v>1</v>
      </c>
      <c r="O1626" s="1" t="s">
        <v>525</v>
      </c>
      <c r="P1626" s="1" t="s">
        <v>17044</v>
      </c>
      <c r="Q1626" s="1" t="s">
        <v>13638</v>
      </c>
      <c r="R1626" s="1">
        <v>1044.2389000000001</v>
      </c>
      <c r="S1626" s="1" t="s">
        <v>13638</v>
      </c>
      <c r="T1626" s="1" t="s">
        <v>13638</v>
      </c>
      <c r="U1626" s="8">
        <v>44354</v>
      </c>
      <c r="AJ1626" s="1" t="str">
        <v>Open Ended Schemes ( Debt Scheme - Overnight Fund )</v>
      </c>
      <c r="AY1626" s="1" t="s">
        <v>64</v>
      </c>
      <c r="BD1626" s="1" t="b">
        <v>0</v>
      </c>
    </row>
    <row r="1627" spans="1:56" x14ac:dyDescent="0.25">
      <c r="A1627" s="1" t="s">
        <v>36320</v>
      </c>
      <c r="N1627" s="1" t="s">
        <v>1</v>
      </c>
      <c r="O1627" s="1" t="s">
        <v>524</v>
      </c>
      <c r="P1627" s="1" t="s">
        <v>17045</v>
      </c>
      <c r="Q1627" s="1" t="s">
        <v>13638</v>
      </c>
      <c r="R1627" s="1">
        <v>1048.5762999999999</v>
      </c>
      <c r="S1627" s="1" t="s">
        <v>13638</v>
      </c>
      <c r="T1627" s="1" t="s">
        <v>13638</v>
      </c>
      <c r="U1627" s="8">
        <v>44354</v>
      </c>
      <c r="AJ1627" s="1" t="str">
        <v>Open Ended Schemes ( Debt Scheme - Overnight Fund )</v>
      </c>
      <c r="AY1627" s="1" t="s">
        <v>64</v>
      </c>
      <c r="BD1627" s="1" t="b">
        <v>0</v>
      </c>
    </row>
    <row r="1628" spans="1:56" x14ac:dyDescent="0.25">
      <c r="A1628" s="1" t="s">
        <v>36321</v>
      </c>
      <c r="N1628" s="1" t="s">
        <v>1</v>
      </c>
      <c r="O1628" s="1" t="s">
        <v>523</v>
      </c>
      <c r="P1628" s="1" t="s">
        <v>17046</v>
      </c>
      <c r="Q1628" s="1" t="s">
        <v>13638</v>
      </c>
      <c r="R1628" s="1">
        <v>1000.03</v>
      </c>
      <c r="S1628" s="1" t="s">
        <v>13638</v>
      </c>
      <c r="T1628" s="1" t="s">
        <v>13638</v>
      </c>
      <c r="U1628" s="8">
        <v>44354</v>
      </c>
      <c r="AJ1628" s="1" t="str">
        <v>Open Ended Schemes ( Debt Scheme - Overnight Fund )</v>
      </c>
      <c r="AY1628" s="1" t="s">
        <v>64</v>
      </c>
      <c r="BD1628" s="1" t="b">
        <v>0</v>
      </c>
    </row>
    <row r="1629" spans="1:56" x14ac:dyDescent="0.25">
      <c r="A1629" s="1" t="s">
        <v>36322</v>
      </c>
      <c r="N1629" s="1" t="s">
        <v>1</v>
      </c>
      <c r="O1629" s="1" t="s">
        <v>522</v>
      </c>
      <c r="P1629" s="1" t="s">
        <v>17047</v>
      </c>
      <c r="Q1629" s="1" t="s">
        <v>13638</v>
      </c>
      <c r="R1629" s="1">
        <v>1065.8814</v>
      </c>
      <c r="S1629" s="1" t="s">
        <v>13638</v>
      </c>
      <c r="T1629" s="1" t="s">
        <v>13638</v>
      </c>
      <c r="U1629" s="8">
        <v>44354</v>
      </c>
      <c r="AJ1629" s="1" t="str">
        <v>Open Ended Schemes ( Debt Scheme - Overnight Fund )</v>
      </c>
      <c r="AY1629" s="1" t="s">
        <v>64</v>
      </c>
      <c r="BD1629" s="1" t="b">
        <v>0</v>
      </c>
    </row>
    <row r="1630" spans="1:56" x14ac:dyDescent="0.25">
      <c r="A1630" s="1" t="s">
        <v>36323</v>
      </c>
      <c r="N1630" s="1" t="s">
        <v>1</v>
      </c>
      <c r="O1630" s="1" t="s">
        <v>521</v>
      </c>
      <c r="P1630" s="1" t="s">
        <v>17048</v>
      </c>
      <c r="Q1630" s="1" t="s">
        <v>13638</v>
      </c>
      <c r="R1630" s="1">
        <v>1098.2363</v>
      </c>
      <c r="S1630" s="1" t="s">
        <v>13638</v>
      </c>
      <c r="T1630" s="1" t="s">
        <v>13638</v>
      </c>
      <c r="U1630" s="8">
        <v>44354</v>
      </c>
      <c r="AJ1630" s="1" t="str">
        <v>Open Ended Schemes ( Debt Scheme - Overnight Fund )</v>
      </c>
      <c r="AY1630" s="1" t="s">
        <v>64</v>
      </c>
      <c r="BD1630" s="1" t="b">
        <v>0</v>
      </c>
    </row>
    <row r="1631" spans="1:56" x14ac:dyDescent="0.25">
      <c r="A1631" s="1" t="s">
        <v>36324</v>
      </c>
      <c r="N1631" s="1" t="s">
        <v>1</v>
      </c>
      <c r="O1631" s="1" t="s">
        <v>520</v>
      </c>
      <c r="P1631" s="1" t="s">
        <v>17049</v>
      </c>
      <c r="Q1631" s="1" t="s">
        <v>13638</v>
      </c>
      <c r="R1631" s="1">
        <v>1040.4394</v>
      </c>
      <c r="S1631" s="1" t="s">
        <v>13638</v>
      </c>
      <c r="T1631" s="1" t="s">
        <v>13638</v>
      </c>
      <c r="U1631" s="8">
        <v>44354</v>
      </c>
      <c r="AJ1631" s="1" t="str">
        <v>Open Ended Schemes ( Debt Scheme - Overnight Fund )</v>
      </c>
      <c r="AY1631" s="1" t="s">
        <v>64</v>
      </c>
      <c r="BD1631" s="1" t="b">
        <v>0</v>
      </c>
    </row>
    <row r="1632" spans="1:56" x14ac:dyDescent="0.25">
      <c r="A1632" s="1" t="s">
        <v>36325</v>
      </c>
      <c r="N1632" s="1" t="s">
        <v>1</v>
      </c>
      <c r="O1632" s="1" t="s">
        <v>519</v>
      </c>
      <c r="P1632" s="1" t="s">
        <v>17050</v>
      </c>
      <c r="Q1632" s="1" t="s">
        <v>13638</v>
      </c>
      <c r="R1632" s="1">
        <v>1040.4394</v>
      </c>
      <c r="S1632" s="1" t="s">
        <v>13638</v>
      </c>
      <c r="T1632" s="1" t="s">
        <v>13638</v>
      </c>
      <c r="U1632" s="8">
        <v>44354</v>
      </c>
      <c r="AJ1632" s="1" t="str">
        <v>Open Ended Schemes ( Debt Scheme - Overnight Fund )</v>
      </c>
      <c r="AY1632" s="1" t="s">
        <v>64</v>
      </c>
      <c r="BD1632" s="1" t="b">
        <v>0</v>
      </c>
    </row>
    <row r="1633" spans="1:56" x14ac:dyDescent="0.25">
      <c r="A1633" s="1" t="s">
        <v>36326</v>
      </c>
      <c r="N1633" s="1" t="s">
        <v>1</v>
      </c>
      <c r="O1633" s="1" t="s">
        <v>518</v>
      </c>
      <c r="P1633" s="1" t="s">
        <v>17051</v>
      </c>
      <c r="Q1633" s="1" t="s">
        <v>13638</v>
      </c>
      <c r="R1633" s="1">
        <v>1047.4735000000001</v>
      </c>
      <c r="S1633" s="1" t="s">
        <v>13638</v>
      </c>
      <c r="T1633" s="1" t="s">
        <v>13638</v>
      </c>
      <c r="U1633" s="8">
        <v>44354</v>
      </c>
      <c r="AJ1633" s="1" t="str">
        <v>Open Ended Schemes ( Debt Scheme - Overnight Fund )</v>
      </c>
      <c r="AY1633" s="1" t="s">
        <v>64</v>
      </c>
      <c r="BD1633" s="1" t="b">
        <v>0</v>
      </c>
    </row>
    <row r="1634" spans="1:56" x14ac:dyDescent="0.25">
      <c r="A1634" s="1" t="s">
        <v>36327</v>
      </c>
      <c r="N1634" s="1" t="s">
        <v>1</v>
      </c>
      <c r="O1634" s="1" t="s">
        <v>17060</v>
      </c>
      <c r="P1634" s="1" t="s">
        <v>13638</v>
      </c>
      <c r="Q1634" s="1" t="s">
        <v>17061</v>
      </c>
      <c r="R1634" s="1">
        <v>1000</v>
      </c>
      <c r="S1634" s="1" t="s">
        <v>13638</v>
      </c>
      <c r="T1634" s="1" t="s">
        <v>13638</v>
      </c>
      <c r="U1634" s="8">
        <v>44354</v>
      </c>
      <c r="AJ1634" s="1" t="str">
        <v>Open Ended Schemes ( Debt Scheme - Overnight Fund )</v>
      </c>
      <c r="AY1634" s="1" t="s">
        <v>64</v>
      </c>
      <c r="BD1634" s="1" t="b">
        <v>0</v>
      </c>
    </row>
    <row r="1635" spans="1:56" x14ac:dyDescent="0.25">
      <c r="N1635" s="1" t="s">
        <v>1</v>
      </c>
      <c r="O1635" s="1" t="s">
        <v>17062</v>
      </c>
      <c r="P1635" s="1" t="s">
        <v>13638</v>
      </c>
      <c r="Q1635" s="1" t="s">
        <v>17063</v>
      </c>
      <c r="R1635" s="1">
        <v>1000</v>
      </c>
      <c r="S1635" s="1" t="s">
        <v>13638</v>
      </c>
      <c r="T1635" s="1" t="s">
        <v>13638</v>
      </c>
      <c r="U1635" s="8">
        <v>44354</v>
      </c>
      <c r="AJ1635" s="1" t="str">
        <v>Open Ended Schemes ( Debt Scheme - Overnight Fund )</v>
      </c>
      <c r="AY1635" s="1" t="s">
        <v>64</v>
      </c>
      <c r="BD1635" s="1" t="b">
        <v>0</v>
      </c>
    </row>
    <row r="1636" spans="1:56" x14ac:dyDescent="0.25">
      <c r="A1636" s="1" t="s">
        <v>20</v>
      </c>
      <c r="N1636" s="1" t="s">
        <v>1</v>
      </c>
      <c r="O1636" s="1" t="s">
        <v>385</v>
      </c>
      <c r="P1636" s="1" t="s">
        <v>17064</v>
      </c>
      <c r="Q1636" s="1" t="s">
        <v>13638</v>
      </c>
      <c r="R1636" s="1">
        <v>1092.3264999999999</v>
      </c>
      <c r="S1636" s="1" t="s">
        <v>13638</v>
      </c>
      <c r="T1636" s="1" t="s">
        <v>13638</v>
      </c>
      <c r="U1636" s="8">
        <v>44354</v>
      </c>
      <c r="AJ1636" s="1" t="str">
        <v>Open Ended Schemes ( Debt Scheme - Overnight Fund )</v>
      </c>
      <c r="AY1636" s="1" t="s">
        <v>64</v>
      </c>
      <c r="BD1636" s="1" t="b">
        <v>0</v>
      </c>
    </row>
    <row r="1637" spans="1:56" x14ac:dyDescent="0.25">
      <c r="A1637" s="1" t="s">
        <v>36328</v>
      </c>
      <c r="N1637" s="1" t="s">
        <v>1</v>
      </c>
      <c r="O1637" s="1" t="s">
        <v>384</v>
      </c>
      <c r="P1637" s="1" t="s">
        <v>17065</v>
      </c>
      <c r="Q1637" s="1" t="s">
        <v>13638</v>
      </c>
      <c r="R1637" s="1">
        <v>1089.7733000000001</v>
      </c>
      <c r="S1637" s="1" t="s">
        <v>13638</v>
      </c>
      <c r="T1637" s="1" t="s">
        <v>13638</v>
      </c>
      <c r="U1637" s="8">
        <v>44354</v>
      </c>
      <c r="AJ1637" s="1" t="str">
        <v>Open Ended Schemes ( Debt Scheme - Overnight Fund )</v>
      </c>
      <c r="AY1637" s="1" t="s">
        <v>64</v>
      </c>
      <c r="BD1637" s="1" t="b">
        <v>0</v>
      </c>
    </row>
    <row r="1638" spans="1:56" x14ac:dyDescent="0.25">
      <c r="A1638" s="1" t="s">
        <v>36329</v>
      </c>
      <c r="N1638" s="1" t="s">
        <v>1</v>
      </c>
      <c r="O1638" s="1" t="s">
        <v>275</v>
      </c>
      <c r="P1638" s="1" t="s">
        <v>13638</v>
      </c>
      <c r="Q1638" s="1" t="s">
        <v>17074</v>
      </c>
      <c r="R1638" s="1">
        <v>1000.763</v>
      </c>
      <c r="S1638" s="1" t="s">
        <v>13638</v>
      </c>
      <c r="T1638" s="1" t="s">
        <v>13638</v>
      </c>
      <c r="U1638" s="8">
        <v>44354</v>
      </c>
      <c r="AJ1638" s="1" t="str">
        <v>Open Ended Schemes ( Debt Scheme - Overnight Fund )</v>
      </c>
      <c r="AY1638" s="1" t="s">
        <v>64</v>
      </c>
      <c r="BD1638" s="1" t="b">
        <v>0</v>
      </c>
    </row>
    <row r="1639" spans="1:56" x14ac:dyDescent="0.25">
      <c r="A1639" s="1" t="s">
        <v>36330</v>
      </c>
      <c r="N1639" s="1" t="s">
        <v>1</v>
      </c>
      <c r="O1639" s="1" t="s">
        <v>274</v>
      </c>
      <c r="P1639" s="1" t="s">
        <v>17075</v>
      </c>
      <c r="Q1639" s="1" t="s">
        <v>13638</v>
      </c>
      <c r="R1639" s="1">
        <v>1090.1197999999999</v>
      </c>
      <c r="S1639" s="1" t="s">
        <v>13638</v>
      </c>
      <c r="T1639" s="1" t="s">
        <v>13638</v>
      </c>
      <c r="U1639" s="8">
        <v>44354</v>
      </c>
      <c r="AJ1639" s="1" t="str">
        <v>Open Ended Schemes ( Debt Scheme - Overnight Fund )</v>
      </c>
      <c r="AY1639" s="1" t="s">
        <v>64</v>
      </c>
      <c r="BD1639" s="1" t="b">
        <v>0</v>
      </c>
    </row>
    <row r="1640" spans="1:56" x14ac:dyDescent="0.25">
      <c r="A1640" s="1" t="s">
        <v>36331</v>
      </c>
      <c r="N1640" s="1" t="s">
        <v>1</v>
      </c>
      <c r="O1640" s="1" t="s">
        <v>273</v>
      </c>
      <c r="P1640" s="1" t="s">
        <v>17076</v>
      </c>
      <c r="Q1640" s="1" t="s">
        <v>17077</v>
      </c>
      <c r="R1640" s="1">
        <v>1001.7966</v>
      </c>
      <c r="S1640" s="1" t="s">
        <v>13638</v>
      </c>
      <c r="T1640" s="1" t="s">
        <v>13638</v>
      </c>
      <c r="U1640" s="8">
        <v>44354</v>
      </c>
      <c r="AJ1640" s="1" t="str">
        <v>Open Ended Schemes ( Debt Scheme - Overnight Fund )</v>
      </c>
      <c r="AY1640" s="1" t="s">
        <v>64</v>
      </c>
      <c r="BD1640" s="1" t="b">
        <v>0</v>
      </c>
    </row>
    <row r="1641" spans="1:56" x14ac:dyDescent="0.25">
      <c r="A1641" s="1" t="s">
        <v>36332</v>
      </c>
      <c r="N1641" s="1" t="s">
        <v>1</v>
      </c>
      <c r="O1641" s="1" t="s">
        <v>272</v>
      </c>
      <c r="P1641" s="1" t="s">
        <v>13638</v>
      </c>
      <c r="Q1641" s="1" t="s">
        <v>17078</v>
      </c>
      <c r="R1641" s="1">
        <v>1000.7574</v>
      </c>
      <c r="S1641" s="1" t="s">
        <v>13638</v>
      </c>
      <c r="T1641" s="1" t="s">
        <v>13638</v>
      </c>
      <c r="U1641" s="8">
        <v>44354</v>
      </c>
      <c r="AJ1641" s="1" t="str">
        <v>Open Ended Schemes ( Debt Scheme - Overnight Fund )</v>
      </c>
      <c r="AY1641" s="1" t="s">
        <v>64</v>
      </c>
      <c r="BD1641" s="1" t="b">
        <v>0</v>
      </c>
    </row>
    <row r="1642" spans="1:56" x14ac:dyDescent="0.25">
      <c r="A1642" s="1" t="s">
        <v>36333</v>
      </c>
      <c r="N1642" s="1" t="s">
        <v>1</v>
      </c>
      <c r="O1642" s="1" t="s">
        <v>271</v>
      </c>
      <c r="P1642" s="1" t="s">
        <v>17079</v>
      </c>
      <c r="Q1642" s="1" t="s">
        <v>13638</v>
      </c>
      <c r="R1642" s="1">
        <v>1087.7538999999999</v>
      </c>
      <c r="S1642" s="1" t="s">
        <v>13638</v>
      </c>
      <c r="T1642" s="1" t="s">
        <v>13638</v>
      </c>
      <c r="U1642" s="8">
        <v>44354</v>
      </c>
      <c r="AJ1642" s="1" t="str">
        <v>Open Ended Schemes ( Debt Scheme - Overnight Fund )</v>
      </c>
      <c r="AY1642" s="1" t="s">
        <v>64</v>
      </c>
      <c r="BD1642" s="1" t="b">
        <v>0</v>
      </c>
    </row>
    <row r="1643" spans="1:56" x14ac:dyDescent="0.25">
      <c r="A1643" s="1" t="s">
        <v>36334</v>
      </c>
      <c r="N1643" s="1" t="s">
        <v>1</v>
      </c>
      <c r="O1643" s="1" t="s">
        <v>270</v>
      </c>
      <c r="P1643" s="1" t="s">
        <v>17080</v>
      </c>
      <c r="Q1643" s="1" t="s">
        <v>17081</v>
      </c>
      <c r="R1643" s="1">
        <v>1001.7619999999999</v>
      </c>
      <c r="S1643" s="1" t="s">
        <v>13638</v>
      </c>
      <c r="T1643" s="1" t="s">
        <v>13638</v>
      </c>
      <c r="U1643" s="8">
        <v>44354</v>
      </c>
      <c r="AJ1643" s="1" t="str">
        <v>Open Ended Schemes ( Debt Scheme - Overnight Fund )</v>
      </c>
      <c r="AY1643" s="1" t="s">
        <v>64</v>
      </c>
      <c r="BD1643" s="1" t="b">
        <v>0</v>
      </c>
    </row>
    <row r="1644" spans="1:56" x14ac:dyDescent="0.25">
      <c r="A1644" s="1" t="s">
        <v>36335</v>
      </c>
      <c r="N1644" s="1" t="s">
        <v>1</v>
      </c>
      <c r="O1644" s="1" t="s">
        <v>17086</v>
      </c>
      <c r="P1644" s="1" t="s">
        <v>17087</v>
      </c>
      <c r="Q1644" s="1" t="s">
        <v>13638</v>
      </c>
      <c r="R1644" s="1">
        <v>2809.8024</v>
      </c>
      <c r="S1644" s="1" t="s">
        <v>13638</v>
      </c>
      <c r="T1644" s="1" t="s">
        <v>13638</v>
      </c>
      <c r="U1644" s="8">
        <v>44354</v>
      </c>
      <c r="AJ1644" s="1" t="str">
        <v>Open Ended Schemes ( Debt Scheme - Overnight Fund )</v>
      </c>
      <c r="AY1644" s="1" t="s">
        <v>64</v>
      </c>
      <c r="BD1644" s="1" t="b">
        <v>0</v>
      </c>
    </row>
    <row r="1645" spans="1:56" x14ac:dyDescent="0.25">
      <c r="A1645" s="1" t="s">
        <v>36336</v>
      </c>
      <c r="N1645" s="1" t="s">
        <v>1</v>
      </c>
      <c r="O1645" s="1" t="s">
        <v>145</v>
      </c>
      <c r="P1645" s="1" t="s">
        <v>17088</v>
      </c>
      <c r="Q1645" s="1" t="s">
        <v>13638</v>
      </c>
      <c r="R1645" s="1">
        <v>2834.2242999999999</v>
      </c>
      <c r="S1645" s="1" t="s">
        <v>13638</v>
      </c>
      <c r="T1645" s="1" t="s">
        <v>13638</v>
      </c>
      <c r="U1645" s="8">
        <v>44354</v>
      </c>
      <c r="AJ1645" s="1" t="str">
        <v>Open Ended Schemes ( Debt Scheme - Overnight Fund )</v>
      </c>
      <c r="AY1645" s="1" t="s">
        <v>64</v>
      </c>
      <c r="BD1645" s="1" t="b">
        <v>0</v>
      </c>
    </row>
    <row r="1646" spans="1:56" x14ac:dyDescent="0.25">
      <c r="A1646" s="1" t="s">
        <v>36337</v>
      </c>
      <c r="N1646" s="1" t="s">
        <v>1</v>
      </c>
      <c r="O1646" s="1" t="s">
        <v>144</v>
      </c>
      <c r="P1646" s="1" t="s">
        <v>13638</v>
      </c>
      <c r="Q1646" s="1" t="s">
        <v>17089</v>
      </c>
      <c r="R1646" s="1">
        <v>1371.6621</v>
      </c>
      <c r="S1646" s="1" t="s">
        <v>13638</v>
      </c>
      <c r="T1646" s="1" t="s">
        <v>13638</v>
      </c>
      <c r="U1646" s="8">
        <v>44354</v>
      </c>
      <c r="AJ1646" s="1" t="str">
        <v>Open Ended Schemes ( Debt Scheme - Overnight Fund )</v>
      </c>
      <c r="AY1646" s="1" t="s">
        <v>64</v>
      </c>
      <c r="BD1646" s="1" t="b">
        <v>0</v>
      </c>
    </row>
    <row r="1647" spans="1:56" x14ac:dyDescent="0.25">
      <c r="A1647" s="1" t="s">
        <v>36338</v>
      </c>
      <c r="N1647" s="1" t="s">
        <v>1</v>
      </c>
      <c r="O1647" s="1" t="s">
        <v>143</v>
      </c>
      <c r="P1647" s="1" t="s">
        <v>17090</v>
      </c>
      <c r="Q1647" s="1" t="s">
        <v>17091</v>
      </c>
      <c r="R1647" s="1">
        <v>1516.6821</v>
      </c>
      <c r="S1647" s="1" t="s">
        <v>13638</v>
      </c>
      <c r="T1647" s="1" t="s">
        <v>13638</v>
      </c>
      <c r="U1647" s="8">
        <v>44354</v>
      </c>
      <c r="AJ1647" s="1" t="str">
        <v>Open Ended Schemes ( Debt Scheme - Overnight Fund )</v>
      </c>
      <c r="AY1647" s="1" t="s">
        <v>64</v>
      </c>
      <c r="BD1647" s="1" t="b">
        <v>0</v>
      </c>
    </row>
    <row r="1648" spans="1:56" x14ac:dyDescent="0.25">
      <c r="A1648" s="1" t="s">
        <v>36339</v>
      </c>
      <c r="N1648" s="1" t="s">
        <v>1</v>
      </c>
      <c r="O1648" s="1" t="s">
        <v>142</v>
      </c>
      <c r="P1648" s="1" t="s">
        <v>13638</v>
      </c>
      <c r="Q1648" s="1" t="s">
        <v>17092</v>
      </c>
      <c r="R1648" s="1">
        <v>1370.8616999999999</v>
      </c>
      <c r="S1648" s="1" t="s">
        <v>13638</v>
      </c>
      <c r="T1648" s="1" t="s">
        <v>13638</v>
      </c>
      <c r="U1648" s="8">
        <v>44354</v>
      </c>
      <c r="AJ1648" s="1" t="str">
        <v>Open Ended Schemes ( Debt Scheme - Overnight Fund )</v>
      </c>
      <c r="AY1648" s="1" t="s">
        <v>64</v>
      </c>
      <c r="BD1648" s="1" t="b">
        <v>0</v>
      </c>
    </row>
    <row r="1649" spans="1:56" x14ac:dyDescent="0.25">
      <c r="A1649" s="1" t="s">
        <v>36340</v>
      </c>
      <c r="N1649" s="1" t="s">
        <v>1</v>
      </c>
      <c r="O1649" s="1" t="s">
        <v>141</v>
      </c>
      <c r="P1649" s="1" t="s">
        <v>17093</v>
      </c>
      <c r="Q1649" s="1" t="s">
        <v>17094</v>
      </c>
      <c r="R1649" s="1">
        <v>1476.7656999999999</v>
      </c>
      <c r="S1649" s="1" t="s">
        <v>13638</v>
      </c>
      <c r="T1649" s="1" t="s">
        <v>13638</v>
      </c>
      <c r="U1649" s="8">
        <v>44354</v>
      </c>
      <c r="AJ1649" s="1" t="str">
        <v>Open Ended Schemes ( Debt Scheme - Overnight Fund )</v>
      </c>
      <c r="AY1649" s="1" t="s">
        <v>64</v>
      </c>
      <c r="BD1649" s="1" t="b">
        <v>0</v>
      </c>
    </row>
    <row r="1650" spans="1:56" x14ac:dyDescent="0.25">
      <c r="A1650" s="1" t="s">
        <v>36341</v>
      </c>
      <c r="N1650" s="1" t="s">
        <v>1</v>
      </c>
      <c r="O1650" s="1" t="s">
        <v>33543</v>
      </c>
      <c r="P1650" s="1" t="s">
        <v>13638</v>
      </c>
      <c r="Q1650" s="1" t="s">
        <v>33544</v>
      </c>
      <c r="R1650" s="1">
        <v>1000.3789</v>
      </c>
      <c r="S1650" s="1" t="s">
        <v>13638</v>
      </c>
      <c r="T1650" s="1" t="s">
        <v>13638</v>
      </c>
      <c r="U1650" s="8">
        <v>44354</v>
      </c>
      <c r="AJ1650" s="1" t="str">
        <v>Open Ended Schemes ( Debt Scheme - Overnight Fund )</v>
      </c>
      <c r="AY1650" s="1" t="s">
        <v>64</v>
      </c>
      <c r="BD1650" s="1" t="b">
        <v>0</v>
      </c>
    </row>
    <row r="1651" spans="1:56" x14ac:dyDescent="0.25">
      <c r="N1651" s="1" t="s">
        <v>1</v>
      </c>
      <c r="O1651" s="1" t="s">
        <v>33545</v>
      </c>
      <c r="P1651" s="1" t="s">
        <v>33546</v>
      </c>
      <c r="Q1651" s="1" t="s">
        <v>33547</v>
      </c>
      <c r="R1651" s="1">
        <v>1003.4691</v>
      </c>
      <c r="S1651" s="1" t="s">
        <v>13638</v>
      </c>
      <c r="T1651" s="1" t="s">
        <v>13638</v>
      </c>
      <c r="U1651" s="8">
        <v>44354</v>
      </c>
      <c r="AJ1651" s="1" t="str">
        <v>Open Ended Schemes ( Debt Scheme - Overnight Fund )</v>
      </c>
      <c r="AY1651" s="1" t="s">
        <v>64</v>
      </c>
      <c r="BD1651" s="1" t="b">
        <v>0</v>
      </c>
    </row>
    <row r="1652" spans="1:56" x14ac:dyDescent="0.25">
      <c r="A1652" s="1" t="s">
        <v>22</v>
      </c>
      <c r="N1652" s="1" t="s">
        <v>1</v>
      </c>
      <c r="O1652" s="1" t="s">
        <v>33548</v>
      </c>
      <c r="P1652" s="1" t="s">
        <v>33549</v>
      </c>
      <c r="Q1652" s="1" t="s">
        <v>13638</v>
      </c>
      <c r="R1652" s="1">
        <v>1065.4689000000001</v>
      </c>
      <c r="S1652" s="1" t="s">
        <v>13638</v>
      </c>
      <c r="T1652" s="1" t="s">
        <v>13638</v>
      </c>
      <c r="U1652" s="8">
        <v>44354</v>
      </c>
      <c r="AJ1652" s="1" t="str">
        <v>Open Ended Schemes ( Debt Scheme - Overnight Fund )</v>
      </c>
      <c r="AY1652" s="1" t="s">
        <v>64</v>
      </c>
      <c r="BD1652" s="1" t="b">
        <v>0</v>
      </c>
    </row>
    <row r="1653" spans="1:56" x14ac:dyDescent="0.25">
      <c r="A1653" s="1" t="s">
        <v>36342</v>
      </c>
      <c r="N1653" s="1" t="s">
        <v>1</v>
      </c>
      <c r="O1653" s="1" t="s">
        <v>33550</v>
      </c>
      <c r="P1653" s="1" t="s">
        <v>33551</v>
      </c>
      <c r="Q1653" s="1" t="s">
        <v>33552</v>
      </c>
      <c r="R1653" s="1">
        <v>1003.2151</v>
      </c>
      <c r="S1653" s="1" t="s">
        <v>13638</v>
      </c>
      <c r="T1653" s="1" t="s">
        <v>13638</v>
      </c>
      <c r="U1653" s="8">
        <v>44354</v>
      </c>
      <c r="AJ1653" s="1" t="str">
        <v>Open Ended Schemes ( Debt Scheme - Overnight Fund )</v>
      </c>
      <c r="AY1653" s="1" t="s">
        <v>64</v>
      </c>
      <c r="BD1653" s="1" t="b">
        <v>0</v>
      </c>
    </row>
    <row r="1654" spans="1:56" x14ac:dyDescent="0.25">
      <c r="A1654" s="1" t="s">
        <v>36343</v>
      </c>
      <c r="N1654" s="1" t="s">
        <v>1</v>
      </c>
      <c r="O1654" s="1" t="s">
        <v>33553</v>
      </c>
      <c r="P1654" s="1" t="s">
        <v>33554</v>
      </c>
      <c r="Q1654" s="1" t="s">
        <v>33555</v>
      </c>
      <c r="R1654" s="1">
        <v>1001.4505</v>
      </c>
      <c r="S1654" s="1" t="s">
        <v>13638</v>
      </c>
      <c r="T1654" s="1" t="s">
        <v>13638</v>
      </c>
      <c r="U1654" s="8">
        <v>44354</v>
      </c>
      <c r="AJ1654" s="1" t="str">
        <v>Open Ended Schemes ( Debt Scheme - Overnight Fund )</v>
      </c>
      <c r="AY1654" s="1" t="s">
        <v>64</v>
      </c>
      <c r="BD1654" s="1" t="b">
        <v>0</v>
      </c>
    </row>
    <row r="1655" spans="1:56" x14ac:dyDescent="0.25">
      <c r="A1655" s="1" t="s">
        <v>36344</v>
      </c>
      <c r="N1655" s="1" t="s">
        <v>1</v>
      </c>
      <c r="O1655" s="1" t="s">
        <v>33556</v>
      </c>
      <c r="P1655" s="1" t="s">
        <v>33557</v>
      </c>
      <c r="Q1655" s="1" t="s">
        <v>13638</v>
      </c>
      <c r="R1655" s="1">
        <v>1064.3145999999999</v>
      </c>
      <c r="S1655" s="1" t="s">
        <v>13638</v>
      </c>
      <c r="T1655" s="1" t="s">
        <v>13638</v>
      </c>
      <c r="U1655" s="8">
        <v>44354</v>
      </c>
      <c r="AJ1655" s="1" t="str">
        <v>Open Ended Schemes ( Debt Scheme - Overnight Fund )</v>
      </c>
      <c r="AY1655" s="1" t="s">
        <v>64</v>
      </c>
      <c r="BD1655" s="1" t="b">
        <v>0</v>
      </c>
    </row>
    <row r="1656" spans="1:56" x14ac:dyDescent="0.25">
      <c r="A1656" s="1" t="s">
        <v>36345</v>
      </c>
      <c r="N1656" s="1" t="s">
        <v>1</v>
      </c>
      <c r="O1656" s="1" t="s">
        <v>33558</v>
      </c>
      <c r="P1656" s="1" t="s">
        <v>33559</v>
      </c>
      <c r="Q1656" s="1" t="s">
        <v>33560</v>
      </c>
      <c r="R1656" s="1">
        <v>1001.9515</v>
      </c>
      <c r="S1656" s="1" t="s">
        <v>13638</v>
      </c>
      <c r="T1656" s="1" t="s">
        <v>13638</v>
      </c>
      <c r="U1656" s="8">
        <v>44354</v>
      </c>
      <c r="AJ1656" s="1" t="str">
        <v>Open Ended Schemes ( Debt Scheme - Overnight Fund )</v>
      </c>
      <c r="AY1656" s="1" t="s">
        <v>64</v>
      </c>
      <c r="BD1656" s="1" t="b">
        <v>0</v>
      </c>
    </row>
    <row r="1657" spans="1:56" x14ac:dyDescent="0.25">
      <c r="A1657" s="1" t="s">
        <v>36346</v>
      </c>
      <c r="N1657" s="1" t="s">
        <v>3</v>
      </c>
      <c r="O1657" s="1" t="s">
        <v>17095</v>
      </c>
      <c r="P1657" s="1" t="s">
        <v>13638</v>
      </c>
      <c r="Q1657" s="1" t="s">
        <v>17096</v>
      </c>
      <c r="R1657" s="1">
        <v>1000.0427</v>
      </c>
      <c r="S1657" s="1" t="s">
        <v>13638</v>
      </c>
      <c r="T1657" s="1" t="s">
        <v>13638</v>
      </c>
      <c r="U1657" s="8">
        <v>44354</v>
      </c>
      <c r="AJ1657" s="1" t="str">
        <v>Open Ended Schemes ( Debt Scheme - Overnight Fund )</v>
      </c>
      <c r="AY1657" s="1" t="s">
        <v>64</v>
      </c>
      <c r="BD1657" s="1" t="b">
        <v>0</v>
      </c>
    </row>
    <row r="1658" spans="1:56" x14ac:dyDescent="0.25">
      <c r="A1658" s="1" t="s">
        <v>36347</v>
      </c>
      <c r="N1658" s="1" t="s">
        <v>3</v>
      </c>
      <c r="O1658" s="1" t="s">
        <v>17097</v>
      </c>
      <c r="P1658" s="1" t="s">
        <v>17098</v>
      </c>
      <c r="Q1658" s="1" t="s">
        <v>13638</v>
      </c>
      <c r="R1658" s="1">
        <v>1598.6569</v>
      </c>
      <c r="S1658" s="1" t="s">
        <v>13638</v>
      </c>
      <c r="T1658" s="1" t="s">
        <v>13638</v>
      </c>
      <c r="U1658" s="8">
        <v>44354</v>
      </c>
      <c r="AJ1658" s="1" t="str">
        <v>Open Ended Schemes ( Debt Scheme - Overnight Fund )</v>
      </c>
      <c r="AY1658" s="1" t="s">
        <v>64</v>
      </c>
      <c r="BD1658" s="1" t="b">
        <v>0</v>
      </c>
    </row>
    <row r="1659" spans="1:56" x14ac:dyDescent="0.25">
      <c r="A1659" s="1" t="s">
        <v>36348</v>
      </c>
      <c r="N1659" s="1" t="s">
        <v>3</v>
      </c>
      <c r="O1659" s="1" t="s">
        <v>17099</v>
      </c>
      <c r="P1659" s="1" t="s">
        <v>17100</v>
      </c>
      <c r="Q1659" s="1" t="s">
        <v>17101</v>
      </c>
      <c r="R1659" s="1">
        <v>1005.5077</v>
      </c>
      <c r="S1659" s="1" t="s">
        <v>13638</v>
      </c>
      <c r="T1659" s="1" t="s">
        <v>13638</v>
      </c>
      <c r="U1659" s="8">
        <v>44354</v>
      </c>
      <c r="AJ1659" s="1" t="str">
        <v>Open Ended Schemes ( Debt Scheme - Overnight Fund )</v>
      </c>
      <c r="AY1659" s="1" t="s">
        <v>64</v>
      </c>
      <c r="BD1659" s="1" t="b">
        <v>0</v>
      </c>
    </row>
    <row r="1660" spans="1:56" x14ac:dyDescent="0.25">
      <c r="A1660" s="1" t="s">
        <v>36349</v>
      </c>
      <c r="N1660" s="1" t="s">
        <v>3</v>
      </c>
      <c r="O1660" s="1" t="s">
        <v>17102</v>
      </c>
      <c r="P1660" s="1" t="s">
        <v>13638</v>
      </c>
      <c r="Q1660" s="1" t="s">
        <v>17103</v>
      </c>
      <c r="R1660" s="1">
        <v>1000.0701</v>
      </c>
      <c r="S1660" s="1" t="s">
        <v>13638</v>
      </c>
      <c r="T1660" s="1" t="s">
        <v>13638</v>
      </c>
      <c r="U1660" s="8">
        <v>44354</v>
      </c>
      <c r="AJ1660" s="1" t="str">
        <v>Open Ended Schemes ( Debt Scheme - Overnight Fund )</v>
      </c>
      <c r="AY1660" s="1" t="s">
        <v>64</v>
      </c>
      <c r="BD1660" s="1" t="b">
        <v>0</v>
      </c>
    </row>
    <row r="1661" spans="1:56" x14ac:dyDescent="0.25">
      <c r="A1661" s="1" t="s">
        <v>36350</v>
      </c>
      <c r="N1661" s="1" t="s">
        <v>3</v>
      </c>
      <c r="O1661" s="1" t="s">
        <v>17104</v>
      </c>
      <c r="P1661" s="1" t="s">
        <v>17105</v>
      </c>
      <c r="Q1661" s="1" t="s">
        <v>13638</v>
      </c>
      <c r="R1661" s="1">
        <v>1592.6119000000001</v>
      </c>
      <c r="S1661" s="1" t="s">
        <v>13638</v>
      </c>
      <c r="T1661" s="1" t="s">
        <v>13638</v>
      </c>
      <c r="U1661" s="8">
        <v>44354</v>
      </c>
      <c r="AJ1661" s="1" t="str">
        <v>Open Ended Schemes ( Debt Scheme - Overnight Fund )</v>
      </c>
      <c r="AY1661" s="1" t="s">
        <v>64</v>
      </c>
      <c r="BD1661" s="1" t="b">
        <v>0</v>
      </c>
    </row>
    <row r="1662" spans="1:56" x14ac:dyDescent="0.25">
      <c r="A1662" s="1" t="s">
        <v>36351</v>
      </c>
      <c r="N1662" s="1" t="s">
        <v>3</v>
      </c>
      <c r="O1662" s="1" t="s">
        <v>17106</v>
      </c>
      <c r="P1662" s="1" t="s">
        <v>17107</v>
      </c>
      <c r="Q1662" s="1" t="s">
        <v>17108</v>
      </c>
      <c r="R1662" s="1">
        <v>1005.4959</v>
      </c>
      <c r="S1662" s="1" t="s">
        <v>13638</v>
      </c>
      <c r="T1662" s="1" t="s">
        <v>13638</v>
      </c>
      <c r="U1662" s="8">
        <v>44354</v>
      </c>
      <c r="AJ1662" s="1" t="str">
        <v>Open Ended Schemes ( Debt Scheme - Overnight Fund )</v>
      </c>
      <c r="AY1662" s="1" t="s">
        <v>64</v>
      </c>
      <c r="BD1662" s="1" t="b">
        <v>0</v>
      </c>
    </row>
    <row r="1663" spans="1:56" x14ac:dyDescent="0.25">
      <c r="A1663" s="1" t="s">
        <v>36352</v>
      </c>
      <c r="N1663" s="1" t="s">
        <v>3</v>
      </c>
      <c r="O1663" s="1" t="s">
        <v>3425</v>
      </c>
      <c r="P1663" s="1" t="s">
        <v>17109</v>
      </c>
      <c r="Q1663" s="1" t="s">
        <v>13638</v>
      </c>
      <c r="R1663" s="1">
        <v>331.23439999999999</v>
      </c>
      <c r="S1663" s="1" t="s">
        <v>13638</v>
      </c>
      <c r="T1663" s="1" t="s">
        <v>13638</v>
      </c>
      <c r="U1663" s="8">
        <v>44354</v>
      </c>
      <c r="AJ1663" s="1" t="str">
        <v>Open Ended Schemes ( Debt Scheme - Liquid Fund )</v>
      </c>
      <c r="AY1663" s="1" t="s">
        <v>64</v>
      </c>
      <c r="BD1663" s="1" t="b">
        <v>0</v>
      </c>
    </row>
    <row r="1664" spans="1:56" x14ac:dyDescent="0.25">
      <c r="A1664" s="1" t="s">
        <v>36353</v>
      </c>
      <c r="N1664" s="1" t="s">
        <v>3</v>
      </c>
      <c r="O1664" s="1" t="s">
        <v>3424</v>
      </c>
      <c r="P1664" s="1" t="s">
        <v>17110</v>
      </c>
      <c r="Q1664" s="1" t="s">
        <v>13638</v>
      </c>
      <c r="R1664" s="1">
        <v>333.54689999999999</v>
      </c>
      <c r="S1664" s="1" t="s">
        <v>13638</v>
      </c>
      <c r="T1664" s="1" t="s">
        <v>13638</v>
      </c>
      <c r="U1664" s="8">
        <v>44354</v>
      </c>
      <c r="AJ1664" s="1" t="str">
        <v>Open Ended Schemes ( Debt Scheme - Liquid Fund )</v>
      </c>
      <c r="AY1664" s="1" t="s">
        <v>64</v>
      </c>
      <c r="BD1664" s="1" t="b">
        <v>0</v>
      </c>
    </row>
    <row r="1665" spans="1:56" x14ac:dyDescent="0.25">
      <c r="A1665" s="1" t="s">
        <v>36354</v>
      </c>
      <c r="N1665" s="1" t="s">
        <v>3</v>
      </c>
      <c r="O1665" s="1" t="s">
        <v>3423</v>
      </c>
      <c r="P1665" s="1" t="s">
        <v>17111</v>
      </c>
      <c r="Q1665" s="1" t="s">
        <v>17112</v>
      </c>
      <c r="R1665" s="1">
        <v>100.19499999999999</v>
      </c>
      <c r="S1665" s="1" t="s">
        <v>13638</v>
      </c>
      <c r="T1665" s="1" t="s">
        <v>13638</v>
      </c>
      <c r="U1665" s="8">
        <v>44354</v>
      </c>
      <c r="AJ1665" s="1" t="str">
        <v>Open Ended Schemes ( Debt Scheme - Liquid Fund )</v>
      </c>
      <c r="AY1665" s="1" t="s">
        <v>64</v>
      </c>
      <c r="BD1665" s="1" t="b">
        <v>0</v>
      </c>
    </row>
    <row r="1666" spans="1:56" x14ac:dyDescent="0.25">
      <c r="A1666" s="1" t="s">
        <v>36355</v>
      </c>
      <c r="N1666" s="1" t="s">
        <v>3</v>
      </c>
      <c r="O1666" s="1" t="s">
        <v>3422</v>
      </c>
      <c r="P1666" s="1" t="s">
        <v>17113</v>
      </c>
      <c r="Q1666" s="1" t="s">
        <v>13638</v>
      </c>
      <c r="R1666" s="1">
        <v>100.19499999999999</v>
      </c>
      <c r="S1666" s="1" t="s">
        <v>13638</v>
      </c>
      <c r="T1666" s="1" t="s">
        <v>13638</v>
      </c>
      <c r="U1666" s="8">
        <v>44354</v>
      </c>
      <c r="AJ1666" s="1" t="str">
        <v>Open Ended Schemes ( Debt Scheme - Liquid Fund )</v>
      </c>
      <c r="AY1666" s="1" t="s">
        <v>64</v>
      </c>
      <c r="BD1666" s="1" t="b">
        <v>0</v>
      </c>
    </row>
    <row r="1667" spans="1:56" x14ac:dyDescent="0.25">
      <c r="A1667" s="1" t="s">
        <v>36356</v>
      </c>
      <c r="N1667" s="1" t="s">
        <v>3</v>
      </c>
      <c r="O1667" s="1" t="s">
        <v>3421</v>
      </c>
      <c r="P1667" s="1" t="s">
        <v>17114</v>
      </c>
      <c r="Q1667" s="1" t="s">
        <v>13638</v>
      </c>
      <c r="R1667" s="1">
        <v>181.08920000000001</v>
      </c>
      <c r="S1667" s="1" t="s">
        <v>13638</v>
      </c>
      <c r="T1667" s="1" t="s">
        <v>13638</v>
      </c>
      <c r="U1667" s="8">
        <v>44354</v>
      </c>
      <c r="AJ1667" s="1" t="str">
        <v>Open Ended Schemes ( Debt Scheme - Liquid Fund )</v>
      </c>
      <c r="AY1667" s="1" t="s">
        <v>64</v>
      </c>
      <c r="BD1667" s="1" t="b">
        <v>0</v>
      </c>
    </row>
    <row r="1668" spans="1:56" x14ac:dyDescent="0.25">
      <c r="A1668" s="1" t="s">
        <v>36357</v>
      </c>
      <c r="N1668" s="1" t="s">
        <v>3</v>
      </c>
      <c r="O1668" s="1" t="s">
        <v>3420</v>
      </c>
      <c r="P1668" s="1" t="s">
        <v>17115</v>
      </c>
      <c r="Q1668" s="1" t="s">
        <v>13638</v>
      </c>
      <c r="R1668" s="1">
        <v>100.2527</v>
      </c>
      <c r="S1668" s="1" t="s">
        <v>13638</v>
      </c>
      <c r="T1668" s="1" t="s">
        <v>13638</v>
      </c>
      <c r="U1668" s="8">
        <v>44354</v>
      </c>
      <c r="AJ1668" s="1" t="str">
        <v>Open Ended Schemes ( Debt Scheme - Liquid Fund )</v>
      </c>
      <c r="AY1668" s="1" t="s">
        <v>64</v>
      </c>
      <c r="BD1668" s="1" t="b">
        <v>0</v>
      </c>
    </row>
    <row r="1669" spans="1:56" x14ac:dyDescent="0.25">
      <c r="A1669" s="1" t="s">
        <v>36358</v>
      </c>
      <c r="N1669" s="1" t="s">
        <v>3</v>
      </c>
      <c r="O1669" s="1" t="s">
        <v>3419</v>
      </c>
      <c r="P1669" s="1" t="s">
        <v>13638</v>
      </c>
      <c r="Q1669" s="1" t="s">
        <v>17116</v>
      </c>
      <c r="R1669" s="1">
        <v>108.023</v>
      </c>
      <c r="S1669" s="1" t="s">
        <v>13638</v>
      </c>
      <c r="T1669" s="1" t="s">
        <v>13638</v>
      </c>
      <c r="U1669" s="8">
        <v>44354</v>
      </c>
      <c r="AJ1669" s="1" t="str">
        <v>Open Ended Schemes ( Debt Scheme - Liquid Fund )</v>
      </c>
      <c r="AY1669" s="1" t="s">
        <v>64</v>
      </c>
      <c r="BD1669" s="1" t="b">
        <v>0</v>
      </c>
    </row>
    <row r="1670" spans="1:56" x14ac:dyDescent="0.25">
      <c r="A1670" s="1" t="s">
        <v>36359</v>
      </c>
      <c r="N1670" s="1" t="s">
        <v>3</v>
      </c>
      <c r="O1670" s="1" t="s">
        <v>17117</v>
      </c>
      <c r="P1670" s="1" t="s">
        <v>17118</v>
      </c>
      <c r="Q1670" s="1" t="s">
        <v>17119</v>
      </c>
      <c r="R1670" s="1">
        <v>108.09690000000001</v>
      </c>
      <c r="S1670" s="1" t="s">
        <v>13638</v>
      </c>
      <c r="T1670" s="1" t="s">
        <v>13638</v>
      </c>
      <c r="U1670" s="8">
        <v>44354</v>
      </c>
      <c r="AJ1670" s="1" t="str">
        <v>Open Ended Schemes ( Debt Scheme - Liquid Fund )</v>
      </c>
      <c r="AY1670" s="1" t="s">
        <v>64</v>
      </c>
      <c r="BD1670" s="1" t="b">
        <v>0</v>
      </c>
    </row>
    <row r="1671" spans="1:56" x14ac:dyDescent="0.25">
      <c r="A1671" s="1" t="s">
        <v>36360</v>
      </c>
      <c r="N1671" s="1" t="s">
        <v>3</v>
      </c>
      <c r="O1671" s="1" t="s">
        <v>3418</v>
      </c>
      <c r="P1671" s="1" t="s">
        <v>17120</v>
      </c>
      <c r="Q1671" s="1" t="s">
        <v>13638</v>
      </c>
      <c r="R1671" s="1">
        <v>138.59710000000001</v>
      </c>
      <c r="S1671" s="1" t="s">
        <v>13638</v>
      </c>
      <c r="T1671" s="1" t="s">
        <v>13638</v>
      </c>
      <c r="U1671" s="8">
        <v>44354</v>
      </c>
      <c r="AJ1671" s="1" t="str">
        <v>Open Ended Schemes ( Debt Scheme - Liquid Fund )</v>
      </c>
      <c r="AY1671" s="1" t="s">
        <v>64</v>
      </c>
      <c r="BD1671" s="1" t="b">
        <v>0</v>
      </c>
    </row>
    <row r="1672" spans="1:56" x14ac:dyDescent="0.25">
      <c r="A1672" s="1" t="s">
        <v>36361</v>
      </c>
      <c r="N1672" s="1" t="s">
        <v>3</v>
      </c>
      <c r="O1672" s="1" t="s">
        <v>3417</v>
      </c>
      <c r="P1672" s="1" t="s">
        <v>13638</v>
      </c>
      <c r="Q1672" s="1" t="s">
        <v>17121</v>
      </c>
      <c r="R1672" s="1">
        <v>163.69399999999999</v>
      </c>
      <c r="S1672" s="1" t="s">
        <v>13638</v>
      </c>
      <c r="T1672" s="1" t="s">
        <v>13638</v>
      </c>
      <c r="U1672" s="8">
        <v>44354</v>
      </c>
      <c r="AJ1672" s="1" t="str">
        <v>Open Ended Schemes ( Debt Scheme - Liquid Fund )</v>
      </c>
      <c r="AY1672" s="1" t="s">
        <v>64</v>
      </c>
      <c r="BD1672" s="1" t="b">
        <v>0</v>
      </c>
    </row>
    <row r="1673" spans="1:56" x14ac:dyDescent="0.25">
      <c r="A1673" s="1" t="s">
        <v>36362</v>
      </c>
      <c r="N1673" s="1" t="s">
        <v>3</v>
      </c>
      <c r="O1673" s="1" t="s">
        <v>3416</v>
      </c>
      <c r="P1673" s="1" t="s">
        <v>17122</v>
      </c>
      <c r="Q1673" s="1" t="s">
        <v>17123</v>
      </c>
      <c r="R1673" s="1">
        <v>100.2518</v>
      </c>
      <c r="S1673" s="1" t="s">
        <v>13638</v>
      </c>
      <c r="T1673" s="1" t="s">
        <v>13638</v>
      </c>
      <c r="U1673" s="8">
        <v>44354</v>
      </c>
      <c r="AJ1673" s="1" t="str">
        <v>Open Ended Schemes ( Debt Scheme - Liquid Fund )</v>
      </c>
      <c r="AY1673" s="1" t="s">
        <v>64</v>
      </c>
      <c r="BD1673" s="1" t="b">
        <v>0</v>
      </c>
    </row>
    <row r="1674" spans="1:56" x14ac:dyDescent="0.25">
      <c r="A1674" s="1" t="s">
        <v>36363</v>
      </c>
      <c r="N1674" s="1" t="s">
        <v>3</v>
      </c>
      <c r="O1674" s="1" t="s">
        <v>3415</v>
      </c>
      <c r="P1674" s="1" t="s">
        <v>17124</v>
      </c>
      <c r="Q1674" s="1" t="s">
        <v>13638</v>
      </c>
      <c r="R1674" s="1">
        <v>223.13749999999999</v>
      </c>
      <c r="S1674" s="1" t="s">
        <v>13638</v>
      </c>
      <c r="T1674" s="1" t="s">
        <v>13638</v>
      </c>
      <c r="U1674" s="8">
        <v>44354</v>
      </c>
      <c r="AJ1674" s="1" t="str">
        <v>Open Ended Schemes ( Debt Scheme - Liquid Fund )</v>
      </c>
      <c r="AY1674" s="1" t="s">
        <v>64</v>
      </c>
      <c r="BD1674" s="1" t="b">
        <v>0</v>
      </c>
    </row>
    <row r="1675" spans="1:56" x14ac:dyDescent="0.25">
      <c r="A1675" s="1" t="s">
        <v>36364</v>
      </c>
      <c r="N1675" s="1" t="s">
        <v>3</v>
      </c>
      <c r="O1675" s="1" t="s">
        <v>3414</v>
      </c>
      <c r="P1675" s="1" t="s">
        <v>17125</v>
      </c>
      <c r="Q1675" s="1" t="s">
        <v>13638</v>
      </c>
      <c r="R1675" s="1">
        <v>551.60929999999996</v>
      </c>
      <c r="S1675" s="1" t="s">
        <v>13638</v>
      </c>
      <c r="T1675" s="1" t="s">
        <v>13638</v>
      </c>
      <c r="U1675" s="8">
        <v>44354</v>
      </c>
      <c r="AJ1675" s="1" t="str">
        <v>Open Ended Schemes ( Debt Scheme - Liquid Fund )</v>
      </c>
      <c r="AY1675" s="1" t="s">
        <v>64</v>
      </c>
      <c r="BD1675" s="1" t="b">
        <v>0</v>
      </c>
    </row>
    <row r="1676" spans="1:56" x14ac:dyDescent="0.25">
      <c r="A1676" s="1" t="s">
        <v>36365</v>
      </c>
      <c r="N1676" s="1" t="s">
        <v>3</v>
      </c>
      <c r="O1676" s="1" t="s">
        <v>3413</v>
      </c>
      <c r="P1676" s="1" t="s">
        <v>17126</v>
      </c>
      <c r="Q1676" s="1" t="s">
        <v>13638</v>
      </c>
      <c r="R1676" s="1">
        <v>537.52250000000004</v>
      </c>
      <c r="S1676" s="1" t="s">
        <v>13638</v>
      </c>
      <c r="T1676" s="1" t="s">
        <v>13638</v>
      </c>
      <c r="U1676" s="8">
        <v>44354</v>
      </c>
      <c r="AJ1676" s="1" t="str">
        <v>Open Ended Schemes ( Debt Scheme - Liquid Fund )</v>
      </c>
      <c r="AY1676" s="1" t="s">
        <v>64</v>
      </c>
      <c r="BD1676" s="1" t="b">
        <v>0</v>
      </c>
    </row>
    <row r="1677" spans="1:56" x14ac:dyDescent="0.25">
      <c r="N1677" s="1" t="s">
        <v>3</v>
      </c>
      <c r="O1677" s="1" t="s">
        <v>3275</v>
      </c>
      <c r="P1677" s="1" t="s">
        <v>13638</v>
      </c>
      <c r="Q1677" s="1" t="s">
        <v>17127</v>
      </c>
      <c r="R1677" s="1">
        <v>1000.956</v>
      </c>
      <c r="S1677" s="1" t="s">
        <v>13638</v>
      </c>
      <c r="T1677" s="1" t="s">
        <v>13638</v>
      </c>
      <c r="U1677" s="8">
        <v>44354</v>
      </c>
      <c r="AJ1677" s="1" t="str">
        <v>Open Ended Schemes ( Debt Scheme - Liquid Fund )</v>
      </c>
      <c r="AY1677" s="1" t="s">
        <v>64</v>
      </c>
      <c r="BD1677" s="1" t="b">
        <v>0</v>
      </c>
    </row>
    <row r="1678" spans="1:56" x14ac:dyDescent="0.25">
      <c r="A1678" s="1" t="s">
        <v>56</v>
      </c>
      <c r="N1678" s="1" t="s">
        <v>3</v>
      </c>
      <c r="O1678" s="1" t="s">
        <v>3274</v>
      </c>
      <c r="P1678" s="1" t="s">
        <v>17128</v>
      </c>
      <c r="Q1678" s="1" t="s">
        <v>13638</v>
      </c>
      <c r="R1678" s="1">
        <v>2298.4405000000002</v>
      </c>
      <c r="S1678" s="1" t="s">
        <v>13638</v>
      </c>
      <c r="T1678" s="1" t="s">
        <v>13638</v>
      </c>
      <c r="U1678" s="8">
        <v>44354</v>
      </c>
      <c r="AJ1678" s="1" t="str">
        <v>Open Ended Schemes ( Debt Scheme - Liquid Fund )</v>
      </c>
      <c r="AY1678" s="1" t="s">
        <v>64</v>
      </c>
      <c r="BD1678" s="1" t="b">
        <v>0</v>
      </c>
    </row>
    <row r="1679" spans="1:56" x14ac:dyDescent="0.25">
      <c r="N1679" s="1" t="s">
        <v>3</v>
      </c>
      <c r="O1679" s="1" t="s">
        <v>3273</v>
      </c>
      <c r="P1679" s="1" t="s">
        <v>17129</v>
      </c>
      <c r="Q1679" s="1" t="s">
        <v>17130</v>
      </c>
      <c r="R1679" s="1">
        <v>1001.8819</v>
      </c>
      <c r="S1679" s="1" t="s">
        <v>13638</v>
      </c>
      <c r="T1679" s="1" t="s">
        <v>13638</v>
      </c>
      <c r="U1679" s="8">
        <v>44354</v>
      </c>
      <c r="AJ1679" s="1" t="str">
        <v>Open Ended Schemes ( Debt Scheme - Liquid Fund )</v>
      </c>
      <c r="AY1679" s="1" t="s">
        <v>64</v>
      </c>
      <c r="BD1679" s="1" t="b">
        <v>0</v>
      </c>
    </row>
    <row r="1680" spans="1:56" x14ac:dyDescent="0.25">
      <c r="N1680" s="1" t="s">
        <v>3</v>
      </c>
      <c r="O1680" s="1" t="s">
        <v>3272</v>
      </c>
      <c r="P1680" s="1" t="s">
        <v>17131</v>
      </c>
      <c r="Q1680" s="1" t="s">
        <v>17132</v>
      </c>
      <c r="R1680" s="1">
        <v>1002.0913</v>
      </c>
      <c r="S1680" s="1" t="s">
        <v>13638</v>
      </c>
      <c r="T1680" s="1" t="s">
        <v>13638</v>
      </c>
      <c r="U1680" s="8">
        <v>44354</v>
      </c>
      <c r="AJ1680" s="1" t="str">
        <v>Open Ended Schemes ( Debt Scheme - Liquid Fund )</v>
      </c>
      <c r="AY1680" s="1" t="s">
        <v>64</v>
      </c>
      <c r="BD1680" s="1" t="b">
        <v>0</v>
      </c>
    </row>
    <row r="1681" spans="1:56" x14ac:dyDescent="0.25">
      <c r="A1681" s="1" t="s">
        <v>4</v>
      </c>
      <c r="N1681" s="1" t="s">
        <v>3</v>
      </c>
      <c r="O1681" s="1" t="s">
        <v>3271</v>
      </c>
      <c r="P1681" s="1" t="s">
        <v>13638</v>
      </c>
      <c r="Q1681" s="1" t="s">
        <v>17133</v>
      </c>
      <c r="R1681" s="1">
        <v>1001.3998</v>
      </c>
      <c r="S1681" s="1" t="s">
        <v>13638</v>
      </c>
      <c r="T1681" s="1" t="s">
        <v>13638</v>
      </c>
      <c r="U1681" s="8">
        <v>44354</v>
      </c>
      <c r="AJ1681" s="1" t="str">
        <v>Open Ended Schemes ( Debt Scheme - Liquid Fund )</v>
      </c>
      <c r="AY1681" s="1" t="s">
        <v>64</v>
      </c>
      <c r="BD1681" s="1" t="b">
        <v>0</v>
      </c>
    </row>
    <row r="1682" spans="1:56" x14ac:dyDescent="0.25">
      <c r="A1682" s="1" t="s">
        <v>36366</v>
      </c>
      <c r="N1682" s="1" t="s">
        <v>3</v>
      </c>
      <c r="O1682" s="1" t="s">
        <v>3270</v>
      </c>
      <c r="P1682" s="1" t="s">
        <v>17134</v>
      </c>
      <c r="Q1682" s="1" t="s">
        <v>13638</v>
      </c>
      <c r="R1682" s="1">
        <v>2286.0038</v>
      </c>
      <c r="S1682" s="1" t="s">
        <v>13638</v>
      </c>
      <c r="T1682" s="1" t="s">
        <v>13638</v>
      </c>
      <c r="U1682" s="8">
        <v>44354</v>
      </c>
      <c r="AJ1682" s="1" t="str">
        <v>Open Ended Schemes ( Debt Scheme - Liquid Fund )</v>
      </c>
      <c r="AY1682" s="1" t="s">
        <v>64</v>
      </c>
      <c r="BD1682" s="1" t="b">
        <v>0</v>
      </c>
    </row>
    <row r="1683" spans="1:56" x14ac:dyDescent="0.25">
      <c r="A1683" s="1" t="s">
        <v>36367</v>
      </c>
      <c r="N1683" s="1" t="s">
        <v>3</v>
      </c>
      <c r="O1683" s="1" t="s">
        <v>3269</v>
      </c>
      <c r="P1683" s="1" t="s">
        <v>17135</v>
      </c>
      <c r="Q1683" s="1" t="s">
        <v>17136</v>
      </c>
      <c r="R1683" s="1">
        <v>1002.4476</v>
      </c>
      <c r="S1683" s="1" t="s">
        <v>13638</v>
      </c>
      <c r="T1683" s="1" t="s">
        <v>13638</v>
      </c>
      <c r="U1683" s="8">
        <v>44354</v>
      </c>
      <c r="AJ1683" s="1" t="str">
        <v>Open Ended Schemes ( Debt Scheme - Liquid Fund )</v>
      </c>
      <c r="AY1683" s="1" t="s">
        <v>64</v>
      </c>
      <c r="BD1683" s="1" t="b">
        <v>0</v>
      </c>
    </row>
    <row r="1684" spans="1:56" x14ac:dyDescent="0.25">
      <c r="A1684" s="1" t="s">
        <v>36368</v>
      </c>
      <c r="N1684" s="1" t="s">
        <v>3</v>
      </c>
      <c r="O1684" s="1" t="s">
        <v>3268</v>
      </c>
      <c r="P1684" s="1" t="s">
        <v>17137</v>
      </c>
      <c r="Q1684" s="1" t="s">
        <v>17138</v>
      </c>
      <c r="R1684" s="1">
        <v>1002.0913</v>
      </c>
      <c r="S1684" s="1" t="s">
        <v>13638</v>
      </c>
      <c r="T1684" s="1" t="s">
        <v>13638</v>
      </c>
      <c r="U1684" s="8">
        <v>44354</v>
      </c>
      <c r="AJ1684" s="1" t="str">
        <v>Open Ended Schemes ( Debt Scheme - Liquid Fund )</v>
      </c>
      <c r="AY1684" s="1" t="s">
        <v>64</v>
      </c>
      <c r="BD1684" s="1" t="b">
        <v>0</v>
      </c>
    </row>
    <row r="1685" spans="1:56" x14ac:dyDescent="0.25">
      <c r="A1685" s="1" t="s">
        <v>36369</v>
      </c>
      <c r="N1685" s="1" t="s">
        <v>3</v>
      </c>
      <c r="O1685" s="1" t="s">
        <v>3267</v>
      </c>
      <c r="P1685" s="1" t="s">
        <v>13638</v>
      </c>
      <c r="Q1685" s="1" t="s">
        <v>17139</v>
      </c>
      <c r="R1685" s="1">
        <v>1000.9559</v>
      </c>
      <c r="S1685" s="1" t="s">
        <v>13638</v>
      </c>
      <c r="T1685" s="1" t="s">
        <v>13638</v>
      </c>
      <c r="U1685" s="8">
        <v>44354</v>
      </c>
      <c r="AJ1685" s="1" t="str">
        <v>Open Ended Schemes ( Debt Scheme - Liquid Fund )</v>
      </c>
      <c r="AY1685" s="1" t="s">
        <v>64</v>
      </c>
      <c r="BD1685" s="1" t="b">
        <v>0</v>
      </c>
    </row>
    <row r="1686" spans="1:56" x14ac:dyDescent="0.25">
      <c r="A1686" s="1" t="s">
        <v>36370</v>
      </c>
      <c r="N1686" s="1" t="s">
        <v>3</v>
      </c>
      <c r="O1686" s="1" t="s">
        <v>3266</v>
      </c>
      <c r="P1686" s="1" t="s">
        <v>17140</v>
      </c>
      <c r="Q1686" s="1" t="s">
        <v>13638</v>
      </c>
      <c r="R1686" s="1">
        <v>2136.2197000000001</v>
      </c>
      <c r="S1686" s="1" t="s">
        <v>13638</v>
      </c>
      <c r="T1686" s="1" t="s">
        <v>13638</v>
      </c>
      <c r="U1686" s="8">
        <v>44354</v>
      </c>
      <c r="AJ1686" s="1" t="str">
        <v>Open Ended Schemes ( Debt Scheme - Liquid Fund )</v>
      </c>
      <c r="AY1686" s="1" t="s">
        <v>64</v>
      </c>
      <c r="BD1686" s="1" t="b">
        <v>0</v>
      </c>
    </row>
    <row r="1687" spans="1:56" x14ac:dyDescent="0.25">
      <c r="A1687" s="1" t="s">
        <v>36371</v>
      </c>
      <c r="N1687" s="1" t="s">
        <v>3</v>
      </c>
      <c r="O1687" s="1" t="s">
        <v>3265</v>
      </c>
      <c r="P1687" s="1" t="s">
        <v>17141</v>
      </c>
      <c r="Q1687" s="1" t="s">
        <v>17142</v>
      </c>
      <c r="R1687" s="1">
        <v>1001.696</v>
      </c>
      <c r="S1687" s="1" t="s">
        <v>13638</v>
      </c>
      <c r="T1687" s="1" t="s">
        <v>13638</v>
      </c>
      <c r="U1687" s="8">
        <v>44354</v>
      </c>
      <c r="AJ1687" s="1" t="str">
        <v>Open Ended Schemes ( Debt Scheme - Liquid Fund )</v>
      </c>
      <c r="AY1687" s="1" t="s">
        <v>64</v>
      </c>
      <c r="BD1687" s="1" t="b">
        <v>0</v>
      </c>
    </row>
    <row r="1688" spans="1:56" x14ac:dyDescent="0.25">
      <c r="A1688" s="1" t="s">
        <v>36372</v>
      </c>
      <c r="N1688" s="1" t="s">
        <v>3</v>
      </c>
      <c r="O1688" s="1" t="s">
        <v>3264</v>
      </c>
      <c r="P1688" s="1" t="s">
        <v>17143</v>
      </c>
      <c r="Q1688" s="1" t="s">
        <v>17144</v>
      </c>
      <c r="R1688" s="1">
        <v>1000.6828</v>
      </c>
      <c r="S1688" s="1" t="s">
        <v>13638</v>
      </c>
      <c r="T1688" s="1" t="s">
        <v>13638</v>
      </c>
      <c r="U1688" s="8">
        <v>44354</v>
      </c>
      <c r="AJ1688" s="1" t="str">
        <v>Open Ended Schemes ( Debt Scheme - Liquid Fund )</v>
      </c>
      <c r="AY1688" s="1" t="s">
        <v>64</v>
      </c>
      <c r="BD1688" s="1" t="b">
        <v>0</v>
      </c>
    </row>
    <row r="1689" spans="1:56" x14ac:dyDescent="0.25">
      <c r="A1689" s="1" t="s">
        <v>36373</v>
      </c>
      <c r="N1689" s="1" t="s">
        <v>3</v>
      </c>
      <c r="O1689" s="1" t="s">
        <v>3180</v>
      </c>
      <c r="P1689" s="1" t="s">
        <v>17171</v>
      </c>
      <c r="Q1689" s="1" t="s">
        <v>17172</v>
      </c>
      <c r="R1689" s="1">
        <v>1001.0846</v>
      </c>
      <c r="S1689" s="1" t="s">
        <v>13638</v>
      </c>
      <c r="T1689" s="1" t="s">
        <v>13638</v>
      </c>
      <c r="U1689" s="8">
        <v>44354</v>
      </c>
      <c r="AJ1689" s="1" t="str">
        <v>Open Ended Schemes ( Debt Scheme - Liquid Fund )</v>
      </c>
      <c r="AY1689" s="1" t="s">
        <v>64</v>
      </c>
      <c r="BD1689" s="1" t="b">
        <v>0</v>
      </c>
    </row>
    <row r="1690" spans="1:56" x14ac:dyDescent="0.25">
      <c r="N1690" s="1" t="s">
        <v>3</v>
      </c>
      <c r="O1690" s="1" t="s">
        <v>3179</v>
      </c>
      <c r="P1690" s="1" t="s">
        <v>17173</v>
      </c>
      <c r="Q1690" s="1" t="s">
        <v>13638</v>
      </c>
      <c r="R1690" s="1">
        <v>2487.9159</v>
      </c>
      <c r="S1690" s="1" t="s">
        <v>13638</v>
      </c>
      <c r="T1690" s="1" t="s">
        <v>13638</v>
      </c>
      <c r="U1690" s="8">
        <v>44354</v>
      </c>
      <c r="AJ1690" s="1" t="str">
        <v>Open Ended Schemes ( Debt Scheme - Liquid Fund )</v>
      </c>
      <c r="AY1690" s="1" t="s">
        <v>64</v>
      </c>
      <c r="BD1690" s="1" t="b">
        <v>0</v>
      </c>
    </row>
    <row r="1691" spans="1:56" x14ac:dyDescent="0.25">
      <c r="A1691" s="1" t="s">
        <v>5</v>
      </c>
      <c r="N1691" s="1" t="s">
        <v>3</v>
      </c>
      <c r="O1691" s="1" t="s">
        <v>3178</v>
      </c>
      <c r="P1691" s="1" t="s">
        <v>17174</v>
      </c>
      <c r="Q1691" s="1" t="s">
        <v>17175</v>
      </c>
      <c r="R1691" s="1">
        <v>1001.2056</v>
      </c>
      <c r="S1691" s="1" t="s">
        <v>13638</v>
      </c>
      <c r="T1691" s="1" t="s">
        <v>13638</v>
      </c>
      <c r="U1691" s="8">
        <v>44354</v>
      </c>
      <c r="AJ1691" s="1" t="str">
        <v>Open Ended Schemes ( Debt Scheme - Liquid Fund )</v>
      </c>
      <c r="AY1691" s="1" t="s">
        <v>64</v>
      </c>
      <c r="BD1691" s="1" t="b">
        <v>0</v>
      </c>
    </row>
    <row r="1692" spans="1:56" x14ac:dyDescent="0.25">
      <c r="A1692" s="1" t="s">
        <v>36374</v>
      </c>
      <c r="N1692" s="1" t="s">
        <v>3</v>
      </c>
      <c r="O1692" s="1" t="s">
        <v>3177</v>
      </c>
      <c r="P1692" s="1" t="s">
        <v>17176</v>
      </c>
      <c r="Q1692" s="1" t="s">
        <v>17177</v>
      </c>
      <c r="R1692" s="1">
        <v>1074.1286</v>
      </c>
      <c r="S1692" s="1" t="s">
        <v>13638</v>
      </c>
      <c r="T1692" s="1" t="s">
        <v>13638</v>
      </c>
      <c r="U1692" s="8">
        <v>44354</v>
      </c>
      <c r="AJ1692" s="1" t="str">
        <v>Open Ended Schemes ( Debt Scheme - Liquid Fund )</v>
      </c>
      <c r="AY1692" s="1" t="s">
        <v>64</v>
      </c>
      <c r="BD1692" s="1" t="b">
        <v>0</v>
      </c>
    </row>
    <row r="1693" spans="1:56" x14ac:dyDescent="0.25">
      <c r="A1693" s="1" t="s">
        <v>36375</v>
      </c>
      <c r="N1693" s="1" t="s">
        <v>3</v>
      </c>
      <c r="O1693" s="1" t="s">
        <v>3176</v>
      </c>
      <c r="P1693" s="1" t="s">
        <v>17178</v>
      </c>
      <c r="Q1693" s="1" t="s">
        <v>17179</v>
      </c>
      <c r="R1693" s="1">
        <v>1001.3414</v>
      </c>
      <c r="S1693" s="1" t="s">
        <v>13638</v>
      </c>
      <c r="T1693" s="1" t="s">
        <v>13638</v>
      </c>
      <c r="U1693" s="8">
        <v>44354</v>
      </c>
      <c r="AJ1693" s="1" t="str">
        <v>Open Ended Schemes ( Debt Scheme - Liquid Fund )</v>
      </c>
      <c r="AY1693" s="1" t="s">
        <v>65</v>
      </c>
      <c r="BD1693" s="1" t="b">
        <v>0</v>
      </c>
    </row>
    <row r="1694" spans="1:56" x14ac:dyDescent="0.25">
      <c r="A1694" s="1" t="s">
        <v>36376</v>
      </c>
      <c r="N1694" s="1" t="s">
        <v>3</v>
      </c>
      <c r="O1694" s="1" t="s">
        <v>3175</v>
      </c>
      <c r="P1694" s="1" t="s">
        <v>17180</v>
      </c>
      <c r="Q1694" s="1" t="s">
        <v>13638</v>
      </c>
      <c r="R1694" s="1">
        <v>1.3320000000000001</v>
      </c>
      <c r="S1694" s="1" t="s">
        <v>13638</v>
      </c>
      <c r="T1694" s="1" t="s">
        <v>13638</v>
      </c>
      <c r="U1694" s="8">
        <v>44354</v>
      </c>
      <c r="AJ1694" s="1" t="str">
        <v>Open Ended Schemes ( Debt Scheme - Liquid Fund )</v>
      </c>
      <c r="AY1694" s="1" t="s">
        <v>65</v>
      </c>
      <c r="BD1694" s="1" t="b">
        <v>0</v>
      </c>
    </row>
    <row r="1695" spans="1:56" x14ac:dyDescent="0.25">
      <c r="A1695" s="1" t="s">
        <v>36377</v>
      </c>
      <c r="N1695" s="1" t="s">
        <v>3</v>
      </c>
      <c r="O1695" s="1" t="s">
        <v>3174</v>
      </c>
      <c r="P1695" s="1" t="s">
        <v>17181</v>
      </c>
      <c r="Q1695" s="1" t="s">
        <v>13638</v>
      </c>
      <c r="R1695" s="1">
        <v>1</v>
      </c>
      <c r="S1695" s="1" t="s">
        <v>13638</v>
      </c>
      <c r="T1695" s="1" t="s">
        <v>13638</v>
      </c>
      <c r="U1695" s="8">
        <v>44354</v>
      </c>
      <c r="AJ1695" s="1" t="str">
        <v>Open Ended Schemes ( Debt Scheme - Liquid Fund )</v>
      </c>
      <c r="AY1695" s="1" t="s">
        <v>65</v>
      </c>
      <c r="BD1695" s="1" t="b">
        <v>0</v>
      </c>
    </row>
    <row r="1696" spans="1:56" x14ac:dyDescent="0.25">
      <c r="N1696" s="1" t="s">
        <v>3</v>
      </c>
      <c r="O1696" s="1" t="s">
        <v>3173</v>
      </c>
      <c r="P1696" s="1" t="s">
        <v>17182</v>
      </c>
      <c r="Q1696" s="1" t="s">
        <v>13638</v>
      </c>
      <c r="R1696" s="1">
        <v>1.3320000000000001</v>
      </c>
      <c r="S1696" s="1" t="s">
        <v>13638</v>
      </c>
      <c r="T1696" s="1" t="s">
        <v>13638</v>
      </c>
      <c r="U1696" s="8">
        <v>44354</v>
      </c>
      <c r="AJ1696" s="1" t="str">
        <v>Open Ended Schemes ( Debt Scheme - Liquid Fund )</v>
      </c>
      <c r="AY1696" s="1" t="s">
        <v>65</v>
      </c>
      <c r="BD1696" s="1" t="b">
        <v>0</v>
      </c>
    </row>
    <row r="1697" spans="1:56" x14ac:dyDescent="0.25">
      <c r="A1697" s="1" t="s">
        <v>6</v>
      </c>
      <c r="N1697" s="1" t="s">
        <v>3</v>
      </c>
      <c r="O1697" s="1" t="s">
        <v>3172</v>
      </c>
      <c r="P1697" s="1" t="s">
        <v>17183</v>
      </c>
      <c r="Q1697" s="1" t="s">
        <v>13638</v>
      </c>
      <c r="R1697" s="1">
        <v>1</v>
      </c>
      <c r="S1697" s="1" t="s">
        <v>13638</v>
      </c>
      <c r="T1697" s="1" t="s">
        <v>13638</v>
      </c>
      <c r="U1697" s="8">
        <v>44354</v>
      </c>
      <c r="AJ1697" s="1" t="str">
        <v>Open Ended Schemes ( Debt Scheme - Liquid Fund )</v>
      </c>
      <c r="AY1697" s="1" t="s">
        <v>65</v>
      </c>
      <c r="BD1697" s="1" t="b">
        <v>0</v>
      </c>
    </row>
    <row r="1698" spans="1:56" x14ac:dyDescent="0.25">
      <c r="A1698" s="1" t="s">
        <v>36378</v>
      </c>
      <c r="N1698" s="1" t="s">
        <v>3</v>
      </c>
      <c r="O1698" s="1" t="s">
        <v>3171</v>
      </c>
      <c r="P1698" s="1" t="s">
        <v>17184</v>
      </c>
      <c r="Q1698" s="1" t="s">
        <v>17185</v>
      </c>
      <c r="R1698" s="1">
        <v>1007.9402</v>
      </c>
      <c r="S1698" s="1" t="s">
        <v>13638</v>
      </c>
      <c r="T1698" s="1" t="s">
        <v>13638</v>
      </c>
      <c r="U1698" s="8">
        <v>44354</v>
      </c>
      <c r="AJ1698" s="1" t="str">
        <v>Open Ended Schemes ( Debt Scheme - Liquid Fund )</v>
      </c>
      <c r="AY1698" s="1" t="s">
        <v>65</v>
      </c>
      <c r="BD1698" s="1" t="b">
        <v>0</v>
      </c>
    </row>
    <row r="1699" spans="1:56" x14ac:dyDescent="0.25">
      <c r="A1699" s="1" t="s">
        <v>36379</v>
      </c>
      <c r="N1699" s="1" t="s">
        <v>3</v>
      </c>
      <c r="O1699" s="1" t="s">
        <v>3170</v>
      </c>
      <c r="P1699" s="1" t="s">
        <v>13638</v>
      </c>
      <c r="Q1699" s="1" t="s">
        <v>17186</v>
      </c>
      <c r="R1699" s="1">
        <v>1007.2194</v>
      </c>
      <c r="S1699" s="1" t="s">
        <v>13638</v>
      </c>
      <c r="T1699" s="1" t="s">
        <v>13638</v>
      </c>
      <c r="U1699" s="8">
        <v>44354</v>
      </c>
      <c r="AJ1699" s="1" t="str">
        <v>Open Ended Schemes ( Debt Scheme - Liquid Fund )</v>
      </c>
      <c r="AY1699" s="1" t="s">
        <v>65</v>
      </c>
      <c r="BD1699" s="1" t="b">
        <v>0</v>
      </c>
    </row>
    <row r="1700" spans="1:56" x14ac:dyDescent="0.25">
      <c r="A1700" s="1" t="s">
        <v>36380</v>
      </c>
      <c r="N1700" s="1" t="s">
        <v>3</v>
      </c>
      <c r="O1700" s="1" t="s">
        <v>3169</v>
      </c>
      <c r="P1700" s="1" t="s">
        <v>13638</v>
      </c>
      <c r="Q1700" s="1" t="s">
        <v>17187</v>
      </c>
      <c r="R1700" s="1">
        <v>1001.6663</v>
      </c>
      <c r="S1700" s="1" t="s">
        <v>13638</v>
      </c>
      <c r="T1700" s="1" t="s">
        <v>13638</v>
      </c>
      <c r="U1700" s="8">
        <v>44354</v>
      </c>
      <c r="AJ1700" s="1" t="str">
        <v>Open Ended Schemes ( Debt Scheme - Liquid Fund )</v>
      </c>
      <c r="AY1700" s="1" t="s">
        <v>65</v>
      </c>
      <c r="BD1700" s="1" t="b">
        <v>0</v>
      </c>
    </row>
    <row r="1701" spans="1:56" x14ac:dyDescent="0.25">
      <c r="A1701" s="1" t="s">
        <v>36381</v>
      </c>
      <c r="N1701" s="1" t="s">
        <v>3</v>
      </c>
      <c r="O1701" s="1" t="s">
        <v>3168</v>
      </c>
      <c r="P1701" s="1" t="s">
        <v>17188</v>
      </c>
      <c r="Q1701" s="1" t="s">
        <v>13638</v>
      </c>
      <c r="R1701" s="1">
        <v>2500.732</v>
      </c>
      <c r="S1701" s="1" t="s">
        <v>13638</v>
      </c>
      <c r="T1701" s="1" t="s">
        <v>13638</v>
      </c>
      <c r="U1701" s="8">
        <v>44354</v>
      </c>
      <c r="AJ1701" s="1" t="str">
        <v>Open Ended Schemes ( Debt Scheme - Liquid Fund )</v>
      </c>
      <c r="AY1701" s="1" t="s">
        <v>65</v>
      </c>
      <c r="BD1701" s="1" t="b">
        <v>0</v>
      </c>
    </row>
    <row r="1702" spans="1:56" x14ac:dyDescent="0.25">
      <c r="N1702" s="1" t="s">
        <v>3</v>
      </c>
      <c r="O1702" s="1" t="s">
        <v>3167</v>
      </c>
      <c r="P1702" s="1" t="s">
        <v>17189</v>
      </c>
      <c r="Q1702" s="1" t="s">
        <v>17190</v>
      </c>
      <c r="R1702" s="1">
        <v>1007.4981</v>
      </c>
      <c r="S1702" s="1" t="s">
        <v>13638</v>
      </c>
      <c r="T1702" s="1" t="s">
        <v>13638</v>
      </c>
      <c r="U1702" s="8">
        <v>44354</v>
      </c>
      <c r="AJ1702" s="1" t="str">
        <v>Open Ended Schemes ( Debt Scheme - Liquid Fund )</v>
      </c>
      <c r="AY1702" s="1" t="s">
        <v>65</v>
      </c>
      <c r="BD1702" s="1" t="b">
        <v>0</v>
      </c>
    </row>
    <row r="1703" spans="1:56" x14ac:dyDescent="0.25">
      <c r="A1703" s="1" t="s">
        <v>7</v>
      </c>
      <c r="N1703" s="1" t="s">
        <v>3</v>
      </c>
      <c r="O1703" s="1" t="s">
        <v>28795</v>
      </c>
      <c r="P1703" s="1" t="s">
        <v>13638</v>
      </c>
      <c r="Q1703" s="1" t="s">
        <v>13638</v>
      </c>
      <c r="R1703" s="1">
        <v>1000</v>
      </c>
      <c r="S1703" s="1" t="s">
        <v>13638</v>
      </c>
      <c r="T1703" s="1" t="s">
        <v>13638</v>
      </c>
      <c r="U1703" s="8">
        <v>44354</v>
      </c>
      <c r="AJ1703" s="1" t="str">
        <v>Open Ended Schemes ( Debt Scheme - Liquid Fund )</v>
      </c>
      <c r="AY1703" s="1" t="s">
        <v>65</v>
      </c>
      <c r="BD1703" s="1" t="b">
        <v>0</v>
      </c>
    </row>
    <row r="1704" spans="1:56" x14ac:dyDescent="0.25">
      <c r="A1704" s="1" t="s">
        <v>36382</v>
      </c>
      <c r="N1704" s="1" t="s">
        <v>3</v>
      </c>
      <c r="O1704" s="1" t="s">
        <v>28796</v>
      </c>
      <c r="P1704" s="1" t="s">
        <v>13638</v>
      </c>
      <c r="Q1704" s="1" t="s">
        <v>13638</v>
      </c>
      <c r="R1704" s="1">
        <v>1209.7061000000001</v>
      </c>
      <c r="S1704" s="1" t="s">
        <v>13638</v>
      </c>
      <c r="T1704" s="1" t="s">
        <v>13638</v>
      </c>
      <c r="U1704" s="8">
        <v>44354</v>
      </c>
      <c r="AJ1704" s="1" t="str">
        <v>Open Ended Schemes ( Debt Scheme - Liquid Fund )</v>
      </c>
      <c r="AY1704" s="1" t="s">
        <v>65</v>
      </c>
      <c r="BD1704" s="1" t="b">
        <v>0</v>
      </c>
    </row>
    <row r="1705" spans="1:56" x14ac:dyDescent="0.25">
      <c r="A1705" s="1" t="s">
        <v>36383</v>
      </c>
      <c r="N1705" s="1" t="s">
        <v>3</v>
      </c>
      <c r="O1705" s="1" t="s">
        <v>28797</v>
      </c>
      <c r="P1705" s="1" t="s">
        <v>13638</v>
      </c>
      <c r="Q1705" s="1" t="s">
        <v>13638</v>
      </c>
      <c r="R1705" s="1">
        <v>1000</v>
      </c>
      <c r="S1705" s="1" t="s">
        <v>13638</v>
      </c>
      <c r="T1705" s="1" t="s">
        <v>13638</v>
      </c>
      <c r="U1705" s="8">
        <v>44354</v>
      </c>
      <c r="AJ1705" s="1" t="str">
        <v>Open Ended Schemes ( Debt Scheme - Liquid Fund )</v>
      </c>
      <c r="AY1705" s="1" t="s">
        <v>65</v>
      </c>
      <c r="BD1705" s="1" t="b">
        <v>0</v>
      </c>
    </row>
    <row r="1706" spans="1:56" x14ac:dyDescent="0.25">
      <c r="A1706" s="1" t="s">
        <v>36384</v>
      </c>
      <c r="N1706" s="1" t="s">
        <v>3</v>
      </c>
      <c r="O1706" s="1" t="s">
        <v>28798</v>
      </c>
      <c r="P1706" s="1" t="s">
        <v>13638</v>
      </c>
      <c r="Q1706" s="1" t="s">
        <v>13638</v>
      </c>
      <c r="R1706" s="1">
        <v>1209.5788</v>
      </c>
      <c r="S1706" s="1" t="s">
        <v>13638</v>
      </c>
      <c r="T1706" s="1" t="s">
        <v>13638</v>
      </c>
      <c r="U1706" s="8">
        <v>44354</v>
      </c>
      <c r="AJ1706" s="1" t="str">
        <v>Open Ended Schemes ( Debt Scheme - Liquid Fund )</v>
      </c>
      <c r="AY1706" s="1" t="s">
        <v>65</v>
      </c>
      <c r="BD1706" s="1" t="b">
        <v>0</v>
      </c>
    </row>
    <row r="1707" spans="1:56" x14ac:dyDescent="0.25">
      <c r="A1707" s="1" t="s">
        <v>36385</v>
      </c>
      <c r="N1707" s="1" t="s">
        <v>3</v>
      </c>
      <c r="O1707" s="1" t="s">
        <v>3111</v>
      </c>
      <c r="P1707" s="1" t="s">
        <v>13638</v>
      </c>
      <c r="Q1707" s="1" t="s">
        <v>17191</v>
      </c>
      <c r="R1707" s="1">
        <v>1002.6482999999999</v>
      </c>
      <c r="S1707" s="1" t="s">
        <v>13638</v>
      </c>
      <c r="T1707" s="1" t="s">
        <v>13638</v>
      </c>
      <c r="U1707" s="8">
        <v>44354</v>
      </c>
      <c r="AJ1707" s="1" t="str">
        <v>Open Ended Schemes ( Debt Scheme - Liquid Fund )</v>
      </c>
      <c r="AY1707" s="1" t="s">
        <v>65</v>
      </c>
      <c r="BD1707" s="1" t="b">
        <v>0</v>
      </c>
    </row>
    <row r="1708" spans="1:56" x14ac:dyDescent="0.25">
      <c r="A1708" s="1" t="s">
        <v>36386</v>
      </c>
      <c r="N1708" s="1" t="s">
        <v>3</v>
      </c>
      <c r="O1708" s="1" t="s">
        <v>3110</v>
      </c>
      <c r="P1708" s="1" t="s">
        <v>17192</v>
      </c>
      <c r="Q1708" s="1" t="s">
        <v>13638</v>
      </c>
      <c r="R1708" s="1">
        <v>2381.1963999999998</v>
      </c>
      <c r="S1708" s="1" t="s">
        <v>13638</v>
      </c>
      <c r="T1708" s="1" t="s">
        <v>13638</v>
      </c>
      <c r="U1708" s="8">
        <v>44354</v>
      </c>
      <c r="AJ1708" s="1" t="str">
        <v>Open Ended Schemes ( Debt Scheme - Liquid Fund )</v>
      </c>
      <c r="AY1708" s="1" t="s">
        <v>65</v>
      </c>
      <c r="BD1708" s="1" t="b">
        <v>0</v>
      </c>
    </row>
    <row r="1709" spans="1:56" x14ac:dyDescent="0.25">
      <c r="A1709" s="1" t="s">
        <v>36387</v>
      </c>
      <c r="N1709" s="1" t="s">
        <v>3</v>
      </c>
      <c r="O1709" s="1" t="s">
        <v>3109</v>
      </c>
      <c r="P1709" s="1" t="s">
        <v>13638</v>
      </c>
      <c r="Q1709" s="1" t="s">
        <v>17193</v>
      </c>
      <c r="R1709" s="1">
        <v>1061.5518999999999</v>
      </c>
      <c r="S1709" s="1" t="s">
        <v>13638</v>
      </c>
      <c r="T1709" s="1" t="s">
        <v>13638</v>
      </c>
      <c r="U1709" s="8">
        <v>44354</v>
      </c>
      <c r="AJ1709" s="1" t="str">
        <v>Open Ended Schemes ( Debt Scheme - Liquid Fund )</v>
      </c>
      <c r="AY1709" s="1" t="s">
        <v>65</v>
      </c>
      <c r="BD1709" s="1" t="b">
        <v>0</v>
      </c>
    </row>
    <row r="1710" spans="1:56" x14ac:dyDescent="0.25">
      <c r="N1710" s="1" t="s">
        <v>3</v>
      </c>
      <c r="O1710" s="1" t="s">
        <v>3108</v>
      </c>
      <c r="P1710" s="1" t="s">
        <v>13638</v>
      </c>
      <c r="Q1710" s="1" t="s">
        <v>17194</v>
      </c>
      <c r="R1710" s="1">
        <v>1002.1069</v>
      </c>
      <c r="S1710" s="1" t="s">
        <v>13638</v>
      </c>
      <c r="T1710" s="1" t="s">
        <v>13638</v>
      </c>
      <c r="U1710" s="8">
        <v>44354</v>
      </c>
      <c r="AJ1710" s="1" t="str">
        <v>Open Ended Schemes ( Debt Scheme - Liquid Fund )</v>
      </c>
      <c r="AY1710" s="1" t="s">
        <v>65</v>
      </c>
      <c r="BD1710" s="1" t="b">
        <v>0</v>
      </c>
    </row>
    <row r="1711" spans="1:56" x14ac:dyDescent="0.25">
      <c r="A1711" s="1" t="s">
        <v>30</v>
      </c>
      <c r="N1711" s="1" t="s">
        <v>3</v>
      </c>
      <c r="O1711" s="1" t="s">
        <v>3107</v>
      </c>
      <c r="P1711" s="1" t="s">
        <v>17195</v>
      </c>
      <c r="Q1711" s="1" t="s">
        <v>13638</v>
      </c>
      <c r="R1711" s="1">
        <v>2362.5194999999999</v>
      </c>
      <c r="S1711" s="1" t="s">
        <v>13638</v>
      </c>
      <c r="T1711" s="1" t="s">
        <v>13638</v>
      </c>
      <c r="U1711" s="8">
        <v>44354</v>
      </c>
      <c r="AJ1711" s="1" t="str">
        <v>Open Ended Schemes ( Debt Scheme - Liquid Fund )</v>
      </c>
      <c r="AY1711" s="1" t="s">
        <v>65</v>
      </c>
      <c r="BD1711" s="1" t="b">
        <v>0</v>
      </c>
    </row>
    <row r="1712" spans="1:56" x14ac:dyDescent="0.25">
      <c r="A1712" s="1" t="s">
        <v>36388</v>
      </c>
      <c r="N1712" s="1" t="s">
        <v>3</v>
      </c>
      <c r="O1712" s="1" t="s">
        <v>3106</v>
      </c>
      <c r="P1712" s="1" t="s">
        <v>13638</v>
      </c>
      <c r="Q1712" s="1" t="s">
        <v>17196</v>
      </c>
      <c r="R1712" s="1">
        <v>1001.3124</v>
      </c>
      <c r="S1712" s="1" t="s">
        <v>13638</v>
      </c>
      <c r="T1712" s="1" t="s">
        <v>13638</v>
      </c>
      <c r="U1712" s="8">
        <v>44354</v>
      </c>
      <c r="AJ1712" s="1" t="str">
        <v>Open Ended Schemes ( Debt Scheme - Liquid Fund )</v>
      </c>
      <c r="AY1712" s="1" t="s">
        <v>65</v>
      </c>
      <c r="BD1712" s="1" t="b">
        <v>0</v>
      </c>
    </row>
    <row r="1713" spans="1:56" x14ac:dyDescent="0.25">
      <c r="A1713" s="1" t="s">
        <v>36389</v>
      </c>
      <c r="N1713" s="1" t="s">
        <v>3</v>
      </c>
      <c r="O1713" s="1" t="s">
        <v>3064</v>
      </c>
      <c r="P1713" s="1" t="s">
        <v>17197</v>
      </c>
      <c r="Q1713" s="1" t="s">
        <v>13638</v>
      </c>
      <c r="R1713" s="1">
        <v>1002.0848999999999</v>
      </c>
      <c r="S1713" s="1" t="s">
        <v>13638</v>
      </c>
      <c r="T1713" s="1" t="s">
        <v>13638</v>
      </c>
      <c r="U1713" s="8">
        <v>44354</v>
      </c>
      <c r="AJ1713" s="1" t="str">
        <v>Open Ended Schemes ( Debt Scheme - Liquid Fund )</v>
      </c>
      <c r="AY1713" s="1" t="s">
        <v>65</v>
      </c>
      <c r="BD1713" s="1" t="b">
        <v>0</v>
      </c>
    </row>
    <row r="1714" spans="1:56" x14ac:dyDescent="0.25">
      <c r="A1714" s="1" t="s">
        <v>36390</v>
      </c>
      <c r="N1714" s="1" t="s">
        <v>3</v>
      </c>
      <c r="O1714" s="1" t="s">
        <v>3063</v>
      </c>
      <c r="P1714" s="1" t="s">
        <v>17198</v>
      </c>
      <c r="Q1714" s="1" t="s">
        <v>13638</v>
      </c>
      <c r="R1714" s="1">
        <v>2383.9614000000001</v>
      </c>
      <c r="S1714" s="1" t="s">
        <v>13638</v>
      </c>
      <c r="T1714" s="1" t="s">
        <v>13638</v>
      </c>
      <c r="U1714" s="8">
        <v>44354</v>
      </c>
      <c r="AJ1714" s="1" t="str">
        <v>Open Ended Schemes ( Debt Scheme - Liquid Fund )</v>
      </c>
      <c r="AY1714" s="1" t="s">
        <v>65</v>
      </c>
      <c r="BD1714" s="1" t="b">
        <v>0</v>
      </c>
    </row>
    <row r="1715" spans="1:56" x14ac:dyDescent="0.25">
      <c r="A1715" s="1" t="s">
        <v>36391</v>
      </c>
      <c r="N1715" s="1" t="s">
        <v>3</v>
      </c>
      <c r="O1715" s="1" t="s">
        <v>3062</v>
      </c>
      <c r="P1715" s="1" t="s">
        <v>17199</v>
      </c>
      <c r="Q1715" s="1" t="s">
        <v>13638</v>
      </c>
      <c r="R1715" s="1">
        <v>1219.1713</v>
      </c>
      <c r="S1715" s="1" t="s">
        <v>13638</v>
      </c>
      <c r="T1715" s="1" t="s">
        <v>13638</v>
      </c>
      <c r="U1715" s="8">
        <v>44354</v>
      </c>
      <c r="AJ1715" s="1" t="str">
        <v>Open Ended Schemes ( Debt Scheme - Liquid Fund )</v>
      </c>
      <c r="AY1715" s="1" t="s">
        <v>65</v>
      </c>
      <c r="BD1715" s="1" t="b">
        <v>0</v>
      </c>
    </row>
    <row r="1716" spans="1:56" x14ac:dyDescent="0.25">
      <c r="A1716" s="1" t="s">
        <v>36392</v>
      </c>
      <c r="N1716" s="1" t="s">
        <v>3</v>
      </c>
      <c r="O1716" s="1" t="s">
        <v>3061</v>
      </c>
      <c r="P1716" s="1" t="s">
        <v>17200</v>
      </c>
      <c r="Q1716" s="1" t="s">
        <v>17201</v>
      </c>
      <c r="R1716" s="1">
        <v>1001.1996</v>
      </c>
      <c r="S1716" s="1" t="s">
        <v>13638</v>
      </c>
      <c r="T1716" s="1" t="s">
        <v>13638</v>
      </c>
      <c r="U1716" s="8">
        <v>44354</v>
      </c>
      <c r="AJ1716" s="1" t="str">
        <v>Open Ended Schemes ( Debt Scheme - Liquid Fund )</v>
      </c>
      <c r="AY1716" s="1" t="s">
        <v>65</v>
      </c>
      <c r="BD1716" s="1" t="b">
        <v>0</v>
      </c>
    </row>
    <row r="1717" spans="1:56" x14ac:dyDescent="0.25">
      <c r="A1717" s="1" t="s">
        <v>36393</v>
      </c>
      <c r="N1717" s="1" t="s">
        <v>3</v>
      </c>
      <c r="O1717" s="1" t="s">
        <v>3060</v>
      </c>
      <c r="P1717" s="1" t="s">
        <v>17202</v>
      </c>
      <c r="Q1717" s="1" t="s">
        <v>13638</v>
      </c>
      <c r="R1717" s="1">
        <v>2364.7620999999999</v>
      </c>
      <c r="S1717" s="1" t="s">
        <v>13638</v>
      </c>
      <c r="T1717" s="1" t="s">
        <v>13638</v>
      </c>
      <c r="U1717" s="8">
        <v>44354</v>
      </c>
      <c r="AJ1717" s="1" t="str">
        <v>Open Ended Schemes ( Debt Scheme - Liquid Fund )</v>
      </c>
      <c r="AY1717" s="1" t="s">
        <v>65</v>
      </c>
      <c r="BD1717" s="1" t="b">
        <v>0</v>
      </c>
    </row>
    <row r="1718" spans="1:56" x14ac:dyDescent="0.25">
      <c r="N1718" s="1" t="s">
        <v>3</v>
      </c>
      <c r="O1718" s="1" t="s">
        <v>3059</v>
      </c>
      <c r="P1718" s="1" t="s">
        <v>17203</v>
      </c>
      <c r="Q1718" s="1" t="s">
        <v>17204</v>
      </c>
      <c r="R1718" s="1">
        <v>1000.6309</v>
      </c>
      <c r="S1718" s="1" t="s">
        <v>13638</v>
      </c>
      <c r="T1718" s="1" t="s">
        <v>13638</v>
      </c>
      <c r="U1718" s="8">
        <v>44354</v>
      </c>
      <c r="AJ1718" s="1" t="str">
        <v>Open Ended Schemes ( Debt Scheme - Liquid Fund )</v>
      </c>
      <c r="AY1718" s="1" t="s">
        <v>65</v>
      </c>
      <c r="BD1718" s="1" t="b">
        <v>0</v>
      </c>
    </row>
    <row r="1719" spans="1:56" x14ac:dyDescent="0.25">
      <c r="A1719" s="1" t="s">
        <v>93</v>
      </c>
      <c r="N1719" s="1" t="s">
        <v>3</v>
      </c>
      <c r="O1719" s="1" t="s">
        <v>3058</v>
      </c>
      <c r="P1719" s="1" t="s">
        <v>17205</v>
      </c>
      <c r="Q1719" s="1" t="s">
        <v>13638</v>
      </c>
      <c r="R1719" s="1">
        <v>3479.7379000000001</v>
      </c>
      <c r="S1719" s="1" t="s">
        <v>13638</v>
      </c>
      <c r="T1719" s="1" t="s">
        <v>13638</v>
      </c>
      <c r="U1719" s="8">
        <v>44354</v>
      </c>
      <c r="AJ1719" s="1" t="str">
        <v>Open Ended Schemes ( Debt Scheme - Liquid Fund )</v>
      </c>
      <c r="AY1719" s="1" t="s">
        <v>65</v>
      </c>
      <c r="BD1719" s="1" t="b">
        <v>0</v>
      </c>
    </row>
    <row r="1720" spans="1:56" x14ac:dyDescent="0.25">
      <c r="A1720" s="1" t="s">
        <v>36394</v>
      </c>
      <c r="N1720" s="1" t="s">
        <v>3</v>
      </c>
      <c r="O1720" s="1" t="s">
        <v>3057</v>
      </c>
      <c r="P1720" s="1" t="s">
        <v>17206</v>
      </c>
      <c r="Q1720" s="1" t="s">
        <v>17207</v>
      </c>
      <c r="R1720" s="1">
        <v>2981.3269</v>
      </c>
      <c r="S1720" s="1" t="s">
        <v>13638</v>
      </c>
      <c r="T1720" s="1" t="s">
        <v>13638</v>
      </c>
      <c r="U1720" s="8">
        <v>44354</v>
      </c>
      <c r="AJ1720" s="1" t="str">
        <v>Open Ended Schemes ( Debt Scheme - Liquid Fund )</v>
      </c>
      <c r="AY1720" s="1" t="s">
        <v>65</v>
      </c>
      <c r="BD1720" s="1" t="b">
        <v>0</v>
      </c>
    </row>
    <row r="1721" spans="1:56" x14ac:dyDescent="0.25">
      <c r="A1721" s="1" t="s">
        <v>36395</v>
      </c>
      <c r="N1721" s="1" t="s">
        <v>3</v>
      </c>
      <c r="O1721" s="1" t="s">
        <v>3056</v>
      </c>
      <c r="P1721" s="1" t="s">
        <v>28799</v>
      </c>
      <c r="Q1721" s="1" t="s">
        <v>28800</v>
      </c>
      <c r="R1721" s="1">
        <v>1006.0602</v>
      </c>
      <c r="S1721" s="1" t="s">
        <v>13638</v>
      </c>
      <c r="T1721" s="1" t="s">
        <v>13638</v>
      </c>
      <c r="U1721" s="8">
        <v>44354</v>
      </c>
      <c r="AJ1721" s="1" t="str">
        <v>Open Ended Schemes ( Debt Scheme - Liquid Fund )</v>
      </c>
      <c r="AY1721" s="1" t="s">
        <v>65</v>
      </c>
      <c r="BD1721" s="1" t="b">
        <v>0</v>
      </c>
    </row>
    <row r="1722" spans="1:56" x14ac:dyDescent="0.25">
      <c r="A1722" s="1" t="s">
        <v>36396</v>
      </c>
      <c r="N1722" s="1" t="s">
        <v>3</v>
      </c>
      <c r="O1722" s="1" t="s">
        <v>28801</v>
      </c>
      <c r="P1722" s="1" t="s">
        <v>13638</v>
      </c>
      <c r="Q1722" s="1" t="s">
        <v>28802</v>
      </c>
      <c r="R1722" s="1">
        <v>1000.49</v>
      </c>
      <c r="S1722" s="1" t="s">
        <v>13638</v>
      </c>
      <c r="T1722" s="1" t="s">
        <v>13638</v>
      </c>
      <c r="U1722" s="8">
        <v>44354</v>
      </c>
      <c r="AJ1722" s="1" t="str">
        <v>Open Ended Schemes ( Debt Scheme - Liquid Fund )</v>
      </c>
      <c r="AY1722" s="1" t="s">
        <v>65</v>
      </c>
      <c r="BD1722" s="1" t="b">
        <v>0</v>
      </c>
    </row>
    <row r="1723" spans="1:56" x14ac:dyDescent="0.25">
      <c r="A1723" s="1" t="s">
        <v>36397</v>
      </c>
      <c r="N1723" s="1" t="s">
        <v>3</v>
      </c>
      <c r="O1723" s="1" t="s">
        <v>28803</v>
      </c>
      <c r="P1723" s="1" t="s">
        <v>28804</v>
      </c>
      <c r="Q1723" s="1" t="s">
        <v>28805</v>
      </c>
      <c r="R1723" s="1">
        <v>1001.0195</v>
      </c>
      <c r="S1723" s="1" t="s">
        <v>13638</v>
      </c>
      <c r="T1723" s="1" t="s">
        <v>13638</v>
      </c>
      <c r="U1723" s="8">
        <v>44354</v>
      </c>
      <c r="AJ1723" s="1" t="str">
        <v>Open Ended Schemes ( Debt Scheme - Liquid Fund )</v>
      </c>
      <c r="AY1723" s="1" t="s">
        <v>65</v>
      </c>
      <c r="BD1723" s="1" t="b">
        <v>0</v>
      </c>
    </row>
    <row r="1724" spans="1:56" x14ac:dyDescent="0.25">
      <c r="N1724" s="1" t="s">
        <v>3</v>
      </c>
      <c r="O1724" s="1" t="s">
        <v>28806</v>
      </c>
      <c r="P1724" s="1" t="s">
        <v>13638</v>
      </c>
      <c r="Q1724" s="1" t="s">
        <v>28807</v>
      </c>
      <c r="R1724" s="1">
        <v>1001.3201</v>
      </c>
      <c r="S1724" s="1" t="s">
        <v>13638</v>
      </c>
      <c r="T1724" s="1" t="s">
        <v>13638</v>
      </c>
      <c r="U1724" s="8">
        <v>44354</v>
      </c>
      <c r="AJ1724" s="1" t="str">
        <v>Open Ended Schemes ( Debt Scheme - Liquid Fund )</v>
      </c>
      <c r="AY1724" s="1" t="s">
        <v>65</v>
      </c>
      <c r="BD1724" s="1" t="b">
        <v>0</v>
      </c>
    </row>
    <row r="1725" spans="1:56" x14ac:dyDescent="0.25">
      <c r="A1725" s="1" t="s">
        <v>8</v>
      </c>
      <c r="N1725" s="1" t="s">
        <v>3</v>
      </c>
      <c r="O1725" s="1" t="s">
        <v>28808</v>
      </c>
      <c r="P1725" s="1" t="s">
        <v>28809</v>
      </c>
      <c r="Q1725" s="1" t="s">
        <v>13638</v>
      </c>
      <c r="R1725" s="1">
        <v>3160.0336000000002</v>
      </c>
      <c r="S1725" s="1" t="s">
        <v>13638</v>
      </c>
      <c r="T1725" s="1" t="s">
        <v>13638</v>
      </c>
      <c r="U1725" s="8">
        <v>44354</v>
      </c>
      <c r="AJ1725" s="1" t="str">
        <v>Open Ended Schemes ( Debt Scheme - Liquid Fund )</v>
      </c>
      <c r="AY1725" s="1" t="s">
        <v>65</v>
      </c>
      <c r="BD1725" s="1" t="b">
        <v>0</v>
      </c>
    </row>
    <row r="1726" spans="1:56" x14ac:dyDescent="0.25">
      <c r="A1726" s="1" t="s">
        <v>36398</v>
      </c>
      <c r="N1726" s="1" t="s">
        <v>3</v>
      </c>
      <c r="O1726" s="1" t="s">
        <v>28810</v>
      </c>
      <c r="P1726" s="1" t="s">
        <v>28811</v>
      </c>
      <c r="Q1726" s="1" t="s">
        <v>28812</v>
      </c>
      <c r="R1726" s="1">
        <v>1000.9894</v>
      </c>
      <c r="S1726" s="1" t="s">
        <v>13638</v>
      </c>
      <c r="T1726" s="1" t="s">
        <v>13638</v>
      </c>
      <c r="U1726" s="8">
        <v>44354</v>
      </c>
      <c r="AJ1726" s="1" t="str">
        <v>Open Ended Schemes ( Debt Scheme - Liquid Fund )</v>
      </c>
      <c r="AY1726" s="1" t="s">
        <v>65</v>
      </c>
      <c r="BD1726" s="1" t="b">
        <v>0</v>
      </c>
    </row>
    <row r="1727" spans="1:56" x14ac:dyDescent="0.25">
      <c r="A1727" s="1" t="s">
        <v>36399</v>
      </c>
      <c r="N1727" s="1" t="s">
        <v>3</v>
      </c>
      <c r="O1727" s="1" t="s">
        <v>28813</v>
      </c>
      <c r="P1727" s="1" t="s">
        <v>28814</v>
      </c>
      <c r="Q1727" s="1" t="s">
        <v>13638</v>
      </c>
      <c r="R1727" s="1">
        <v>2986.6790999999998</v>
      </c>
      <c r="S1727" s="1" t="s">
        <v>13638</v>
      </c>
      <c r="T1727" s="1" t="s">
        <v>13638</v>
      </c>
      <c r="U1727" s="8">
        <v>44354</v>
      </c>
      <c r="AJ1727" s="1" t="str">
        <v>Open Ended Schemes ( Debt Scheme - Liquid Fund )</v>
      </c>
      <c r="AY1727" s="1" t="s">
        <v>65</v>
      </c>
      <c r="BD1727" s="1" t="b">
        <v>0</v>
      </c>
    </row>
    <row r="1728" spans="1:56" x14ac:dyDescent="0.25">
      <c r="A1728" s="1" t="s">
        <v>36400</v>
      </c>
      <c r="N1728" s="1" t="s">
        <v>3</v>
      </c>
      <c r="O1728" s="1" t="s">
        <v>28815</v>
      </c>
      <c r="P1728" s="1" t="s">
        <v>13638</v>
      </c>
      <c r="Q1728" s="1" t="s">
        <v>28816</v>
      </c>
      <c r="R1728" s="1">
        <v>1000.5857999999999</v>
      </c>
      <c r="S1728" s="1" t="s">
        <v>13638</v>
      </c>
      <c r="T1728" s="1" t="s">
        <v>13638</v>
      </c>
      <c r="U1728" s="8">
        <v>44354</v>
      </c>
      <c r="AJ1728" s="1" t="str">
        <v>Open Ended Schemes ( Debt Scheme - Liquid Fund )</v>
      </c>
      <c r="AY1728" s="1" t="s">
        <v>65</v>
      </c>
      <c r="BD1728" s="1" t="b">
        <v>0</v>
      </c>
    </row>
    <row r="1729" spans="1:56" x14ac:dyDescent="0.25">
      <c r="A1729" s="1" t="s">
        <v>36401</v>
      </c>
      <c r="N1729" s="1" t="s">
        <v>3</v>
      </c>
      <c r="O1729" s="1" t="s">
        <v>28817</v>
      </c>
      <c r="P1729" s="1" t="s">
        <v>13638</v>
      </c>
      <c r="Q1729" s="1" t="s">
        <v>28818</v>
      </c>
      <c r="R1729" s="1">
        <v>1000.5898</v>
      </c>
      <c r="S1729" s="1" t="s">
        <v>13638</v>
      </c>
      <c r="T1729" s="1" t="s">
        <v>13638</v>
      </c>
      <c r="U1729" s="8">
        <v>44354</v>
      </c>
      <c r="AJ1729" s="1" t="str">
        <v>Open Ended Schemes ( Debt Scheme - Liquid Fund )</v>
      </c>
      <c r="AY1729" s="1" t="s">
        <v>65</v>
      </c>
      <c r="BD1729" s="1" t="b">
        <v>0</v>
      </c>
    </row>
    <row r="1730" spans="1:56" x14ac:dyDescent="0.25">
      <c r="N1730" s="1" t="s">
        <v>3</v>
      </c>
      <c r="O1730" s="1" t="s">
        <v>28819</v>
      </c>
      <c r="P1730" s="1" t="s">
        <v>28820</v>
      </c>
      <c r="Q1730" s="1" t="s">
        <v>13638</v>
      </c>
      <c r="R1730" s="1">
        <v>3186.3461000000002</v>
      </c>
      <c r="S1730" s="1" t="s">
        <v>13638</v>
      </c>
      <c r="T1730" s="1" t="s">
        <v>13638</v>
      </c>
      <c r="U1730" s="8">
        <v>44354</v>
      </c>
      <c r="AJ1730" s="1" t="str">
        <v>Open Ended Schemes ( Debt Scheme - Liquid Fund )</v>
      </c>
      <c r="AY1730" s="1" t="s">
        <v>65</v>
      </c>
      <c r="BD1730" s="1" t="b">
        <v>0</v>
      </c>
    </row>
    <row r="1731" spans="1:56" x14ac:dyDescent="0.25">
      <c r="A1731" s="1" t="s">
        <v>9</v>
      </c>
      <c r="N1731" s="1" t="s">
        <v>3</v>
      </c>
      <c r="O1731" s="1" t="s">
        <v>28821</v>
      </c>
      <c r="P1731" s="1" t="s">
        <v>13638</v>
      </c>
      <c r="Q1731" s="1" t="s">
        <v>28822</v>
      </c>
      <c r="R1731" s="1">
        <v>1000.6011999999999</v>
      </c>
      <c r="S1731" s="1" t="s">
        <v>13638</v>
      </c>
      <c r="T1731" s="1" t="s">
        <v>13638</v>
      </c>
      <c r="U1731" s="8">
        <v>44354</v>
      </c>
      <c r="AJ1731" s="1" t="str">
        <v>Open Ended Schemes ( Debt Scheme - Liquid Fund )</v>
      </c>
      <c r="AY1731" s="1" t="s">
        <v>65</v>
      </c>
      <c r="BD1731" s="1" t="b">
        <v>0</v>
      </c>
    </row>
    <row r="1732" spans="1:56" x14ac:dyDescent="0.25">
      <c r="A1732" s="1" t="s">
        <v>36402</v>
      </c>
      <c r="N1732" s="1" t="s">
        <v>3</v>
      </c>
      <c r="O1732" s="1" t="s">
        <v>28823</v>
      </c>
      <c r="P1732" s="1" t="s">
        <v>28824</v>
      </c>
      <c r="Q1732" s="1" t="s">
        <v>13638</v>
      </c>
      <c r="R1732" s="1">
        <v>1267.4947</v>
      </c>
      <c r="S1732" s="1" t="s">
        <v>13638</v>
      </c>
      <c r="T1732" s="1" t="s">
        <v>13638</v>
      </c>
      <c r="U1732" s="8">
        <v>44354</v>
      </c>
      <c r="AJ1732" s="1" t="str">
        <v>Open Ended Schemes ( Debt Scheme - Liquid Fund )</v>
      </c>
      <c r="AY1732" s="1" t="s">
        <v>65</v>
      </c>
      <c r="BD1732" s="1" t="b">
        <v>0</v>
      </c>
    </row>
    <row r="1733" spans="1:56" x14ac:dyDescent="0.25">
      <c r="A1733" s="1" t="s">
        <v>36403</v>
      </c>
      <c r="N1733" s="1" t="s">
        <v>3</v>
      </c>
      <c r="O1733" s="1" t="s">
        <v>28825</v>
      </c>
      <c r="P1733" s="1" t="s">
        <v>28826</v>
      </c>
      <c r="Q1733" s="1" t="s">
        <v>13638</v>
      </c>
      <c r="R1733" s="1">
        <v>1346.2681</v>
      </c>
      <c r="S1733" s="1" t="s">
        <v>13638</v>
      </c>
      <c r="T1733" s="1" t="s">
        <v>13638</v>
      </c>
      <c r="U1733" s="8">
        <v>44354</v>
      </c>
      <c r="AJ1733" s="1" t="str">
        <v>Open Ended Schemes ( Debt Scheme - Liquid Fund )</v>
      </c>
      <c r="AY1733" s="1" t="s">
        <v>65</v>
      </c>
      <c r="BD1733" s="1" t="b">
        <v>0</v>
      </c>
    </row>
    <row r="1734" spans="1:56" x14ac:dyDescent="0.25">
      <c r="A1734" s="1" t="s">
        <v>36404</v>
      </c>
      <c r="N1734" s="1" t="s">
        <v>3</v>
      </c>
      <c r="O1734" s="1" t="s">
        <v>28827</v>
      </c>
      <c r="P1734" s="1" t="s">
        <v>28828</v>
      </c>
      <c r="Q1734" s="1" t="s">
        <v>13638</v>
      </c>
      <c r="R1734" s="1">
        <v>1266.0297</v>
      </c>
      <c r="S1734" s="1" t="s">
        <v>13638</v>
      </c>
      <c r="T1734" s="1" t="s">
        <v>13638</v>
      </c>
      <c r="U1734" s="8">
        <v>44354</v>
      </c>
      <c r="AJ1734" s="1" t="str">
        <v>Open Ended Schemes ( Debt Scheme - Liquid Fund )</v>
      </c>
      <c r="AY1734" s="1" t="s">
        <v>65</v>
      </c>
      <c r="BD1734" s="1" t="b">
        <v>0</v>
      </c>
    </row>
    <row r="1735" spans="1:56" x14ac:dyDescent="0.25">
      <c r="A1735" s="1" t="s">
        <v>36405</v>
      </c>
      <c r="N1735" s="1" t="s">
        <v>3</v>
      </c>
      <c r="O1735" s="1" t="s">
        <v>28829</v>
      </c>
      <c r="P1735" s="1" t="s">
        <v>28830</v>
      </c>
      <c r="Q1735" s="1" t="s">
        <v>13638</v>
      </c>
      <c r="R1735" s="1">
        <v>1344.7458999999999</v>
      </c>
      <c r="S1735" s="1" t="s">
        <v>13638</v>
      </c>
      <c r="T1735" s="1" t="s">
        <v>13638</v>
      </c>
      <c r="U1735" s="8">
        <v>44354</v>
      </c>
      <c r="AJ1735" s="1" t="str">
        <v>Open Ended Schemes ( Debt Scheme - Liquid Fund )</v>
      </c>
      <c r="AY1735" s="1" t="s">
        <v>65</v>
      </c>
      <c r="BD1735" s="1" t="b">
        <v>0</v>
      </c>
    </row>
    <row r="1736" spans="1:56" x14ac:dyDescent="0.25">
      <c r="N1736" s="1" t="s">
        <v>3</v>
      </c>
      <c r="O1736" s="1" t="s">
        <v>2956</v>
      </c>
      <c r="P1736" s="1" t="s">
        <v>13638</v>
      </c>
      <c r="Q1736" s="1" t="s">
        <v>17208</v>
      </c>
      <c r="R1736" s="1">
        <v>1005.5</v>
      </c>
      <c r="S1736" s="1" t="s">
        <v>13638</v>
      </c>
      <c r="T1736" s="1" t="s">
        <v>13638</v>
      </c>
      <c r="U1736" s="8">
        <v>44354</v>
      </c>
      <c r="AJ1736" s="1" t="str">
        <v>Open Ended Schemes ( Debt Scheme - Liquid Fund )</v>
      </c>
      <c r="AY1736" s="1" t="s">
        <v>65</v>
      </c>
      <c r="BD1736" s="1" t="b">
        <v>0</v>
      </c>
    </row>
    <row r="1737" spans="1:56" x14ac:dyDescent="0.25">
      <c r="A1737" s="1" t="s">
        <v>31</v>
      </c>
      <c r="N1737" s="1" t="s">
        <v>3</v>
      </c>
      <c r="O1737" s="1" t="s">
        <v>2955</v>
      </c>
      <c r="P1737" s="1" t="s">
        <v>17209</v>
      </c>
      <c r="Q1737" s="1" t="s">
        <v>13638</v>
      </c>
      <c r="R1737" s="1">
        <v>2481.4603000000002</v>
      </c>
      <c r="S1737" s="1" t="s">
        <v>13638</v>
      </c>
      <c r="T1737" s="1" t="s">
        <v>13638</v>
      </c>
      <c r="U1737" s="8">
        <v>44354</v>
      </c>
      <c r="AJ1737" s="1" t="str">
        <v>Open Ended Schemes ( Debt Scheme - Liquid Fund )</v>
      </c>
      <c r="AY1737" s="1" t="s">
        <v>65</v>
      </c>
      <c r="BD1737" s="1" t="b">
        <v>0</v>
      </c>
    </row>
    <row r="1738" spans="1:56" x14ac:dyDescent="0.25">
      <c r="A1738" s="1" t="s">
        <v>36406</v>
      </c>
      <c r="N1738" s="1" t="s">
        <v>3</v>
      </c>
      <c r="O1738" s="1" t="s">
        <v>2954</v>
      </c>
      <c r="P1738" s="1" t="s">
        <v>17210</v>
      </c>
      <c r="Q1738" s="1" t="s">
        <v>13638</v>
      </c>
      <c r="R1738" s="1">
        <v>1776.3979999999999</v>
      </c>
      <c r="S1738" s="1" t="s">
        <v>13638</v>
      </c>
      <c r="T1738" s="1" t="s">
        <v>13638</v>
      </c>
      <c r="U1738" s="8">
        <v>44354</v>
      </c>
      <c r="AJ1738" s="1" t="str">
        <v>Open Ended Schemes ( Debt Scheme - Liquid Fund )</v>
      </c>
      <c r="AY1738" s="1" t="s">
        <v>65</v>
      </c>
      <c r="BD1738" s="1" t="b">
        <v>0</v>
      </c>
    </row>
    <row r="1739" spans="1:56" x14ac:dyDescent="0.25">
      <c r="A1739" s="1" t="s">
        <v>36407</v>
      </c>
      <c r="N1739" s="1" t="s">
        <v>3</v>
      </c>
      <c r="O1739" s="1" t="s">
        <v>2953</v>
      </c>
      <c r="P1739" s="1" t="s">
        <v>17211</v>
      </c>
      <c r="Q1739" s="1" t="s">
        <v>17212</v>
      </c>
      <c r="R1739" s="1">
        <v>1001.0616</v>
      </c>
      <c r="S1739" s="1" t="s">
        <v>13638</v>
      </c>
      <c r="T1739" s="1" t="s">
        <v>13638</v>
      </c>
      <c r="U1739" s="8">
        <v>44354</v>
      </c>
      <c r="AJ1739" s="1" t="str">
        <v>Open Ended Schemes ( Debt Scheme - Liquid Fund )</v>
      </c>
      <c r="AY1739" s="1" t="s">
        <v>65</v>
      </c>
      <c r="BD1739" s="1" t="b">
        <v>0</v>
      </c>
    </row>
    <row r="1740" spans="1:56" x14ac:dyDescent="0.25">
      <c r="A1740" s="1" t="s">
        <v>36408</v>
      </c>
      <c r="N1740" s="1" t="s">
        <v>3</v>
      </c>
      <c r="O1740" s="1" t="s">
        <v>2952</v>
      </c>
      <c r="P1740" s="1" t="s">
        <v>17213</v>
      </c>
      <c r="Q1740" s="1" t="s">
        <v>17214</v>
      </c>
      <c r="R1740" s="1">
        <v>1000.4422</v>
      </c>
      <c r="S1740" s="1" t="s">
        <v>13638</v>
      </c>
      <c r="T1740" s="1" t="s">
        <v>13638</v>
      </c>
      <c r="U1740" s="8">
        <v>44354</v>
      </c>
      <c r="AJ1740" s="1" t="str">
        <v>Open Ended Schemes ( Debt Scheme - Liquid Fund )</v>
      </c>
      <c r="AY1740" s="1" t="s">
        <v>65</v>
      </c>
      <c r="BD1740" s="1" t="b">
        <v>0</v>
      </c>
    </row>
    <row r="1741" spans="1:56" x14ac:dyDescent="0.25">
      <c r="A1741" s="1" t="s">
        <v>36409</v>
      </c>
      <c r="N1741" s="1" t="s">
        <v>3</v>
      </c>
      <c r="O1741" s="1" t="s">
        <v>2951</v>
      </c>
      <c r="P1741" s="1" t="s">
        <v>13638</v>
      </c>
      <c r="Q1741" s="1" t="s">
        <v>17215</v>
      </c>
      <c r="R1741" s="1">
        <v>1005.5</v>
      </c>
      <c r="S1741" s="1" t="s">
        <v>13638</v>
      </c>
      <c r="T1741" s="1" t="s">
        <v>13638</v>
      </c>
      <c r="U1741" s="8">
        <v>44354</v>
      </c>
      <c r="AJ1741" s="1" t="str">
        <v>Open Ended Schemes ( Debt Scheme - Liquid Fund )</v>
      </c>
      <c r="AY1741" s="1" t="s">
        <v>65</v>
      </c>
      <c r="BD1741" s="1" t="b">
        <v>0</v>
      </c>
    </row>
    <row r="1742" spans="1:56" x14ac:dyDescent="0.25">
      <c r="N1742" s="1" t="s">
        <v>3</v>
      </c>
      <c r="O1742" s="1" t="s">
        <v>2950</v>
      </c>
      <c r="P1742" s="1" t="s">
        <v>17216</v>
      </c>
      <c r="Q1742" s="1" t="s">
        <v>13638</v>
      </c>
      <c r="R1742" s="1">
        <v>2473.6381000000001</v>
      </c>
      <c r="S1742" s="1" t="s">
        <v>13638</v>
      </c>
      <c r="T1742" s="1" t="s">
        <v>13638</v>
      </c>
      <c r="U1742" s="8">
        <v>44354</v>
      </c>
      <c r="AJ1742" s="1" t="str">
        <v>Open Ended Schemes ( Debt Scheme - Liquid Fund )</v>
      </c>
      <c r="AY1742" s="1" t="s">
        <v>65</v>
      </c>
      <c r="BD1742" s="1" t="b">
        <v>0</v>
      </c>
    </row>
    <row r="1743" spans="1:56" x14ac:dyDescent="0.25">
      <c r="A1743" s="1" t="s">
        <v>40</v>
      </c>
      <c r="N1743" s="1" t="s">
        <v>3</v>
      </c>
      <c r="O1743" s="1" t="s">
        <v>2949</v>
      </c>
      <c r="P1743" s="1" t="s">
        <v>17217</v>
      </c>
      <c r="Q1743" s="1" t="s">
        <v>17218</v>
      </c>
      <c r="R1743" s="1">
        <v>1001.0552</v>
      </c>
      <c r="S1743" s="1" t="s">
        <v>13638</v>
      </c>
      <c r="T1743" s="1" t="s">
        <v>13638</v>
      </c>
      <c r="U1743" s="8">
        <v>44354</v>
      </c>
      <c r="AJ1743" s="1" t="str">
        <v>Open Ended Schemes ( Debt Scheme - Liquid Fund )</v>
      </c>
      <c r="AY1743" s="1" t="s">
        <v>65</v>
      </c>
      <c r="BD1743" s="1" t="b">
        <v>0</v>
      </c>
    </row>
    <row r="1744" spans="1:56" x14ac:dyDescent="0.25">
      <c r="A1744" s="1" t="s">
        <v>36410</v>
      </c>
      <c r="N1744" s="1" t="s">
        <v>3</v>
      </c>
      <c r="O1744" s="1" t="s">
        <v>2948</v>
      </c>
      <c r="P1744" s="1" t="s">
        <v>17219</v>
      </c>
      <c r="Q1744" s="1" t="s">
        <v>17220</v>
      </c>
      <c r="R1744" s="1">
        <v>1000.4395</v>
      </c>
      <c r="S1744" s="1" t="s">
        <v>13638</v>
      </c>
      <c r="T1744" s="1" t="s">
        <v>13638</v>
      </c>
      <c r="U1744" s="8">
        <v>44354</v>
      </c>
      <c r="AJ1744" s="1" t="str">
        <v>Open Ended Schemes ( Debt Scheme - Liquid Fund )</v>
      </c>
      <c r="AY1744" s="1" t="s">
        <v>65</v>
      </c>
      <c r="BD1744" s="1" t="b">
        <v>0</v>
      </c>
    </row>
    <row r="1745" spans="1:56" x14ac:dyDescent="0.25">
      <c r="A1745" s="1" t="s">
        <v>36411</v>
      </c>
      <c r="N1745" s="1" t="s">
        <v>3</v>
      </c>
      <c r="O1745" s="1" t="s">
        <v>2947</v>
      </c>
      <c r="P1745" s="1" t="s">
        <v>17221</v>
      </c>
      <c r="Q1745" s="1" t="s">
        <v>13638</v>
      </c>
      <c r="R1745" s="1">
        <v>1350.4367</v>
      </c>
      <c r="S1745" s="1" t="s">
        <v>13638</v>
      </c>
      <c r="T1745" s="1" t="s">
        <v>13638</v>
      </c>
      <c r="U1745" s="8">
        <v>44354</v>
      </c>
      <c r="AJ1745" s="1" t="str">
        <v>Open Ended Schemes ( Debt Scheme - Liquid Fund )</v>
      </c>
      <c r="AY1745" s="1" t="s">
        <v>65</v>
      </c>
      <c r="BD1745" s="1" t="b">
        <v>0</v>
      </c>
    </row>
    <row r="1746" spans="1:56" x14ac:dyDescent="0.25">
      <c r="A1746" s="1" t="s">
        <v>36412</v>
      </c>
      <c r="N1746" s="1" t="s">
        <v>3</v>
      </c>
      <c r="O1746" s="1" t="s">
        <v>2888</v>
      </c>
      <c r="P1746" s="1" t="s">
        <v>17222</v>
      </c>
      <c r="Q1746" s="1" t="s">
        <v>13638</v>
      </c>
      <c r="R1746" s="1">
        <v>2958.9614999999999</v>
      </c>
      <c r="S1746" s="1" t="s">
        <v>13638</v>
      </c>
      <c r="T1746" s="1" t="s">
        <v>13638</v>
      </c>
      <c r="U1746" s="8">
        <v>44354</v>
      </c>
      <c r="AJ1746" s="1" t="str">
        <v>Open Ended Schemes ( Debt Scheme - Liquid Fund )</v>
      </c>
      <c r="AY1746" s="1" t="s">
        <v>65</v>
      </c>
      <c r="BD1746" s="1" t="b">
        <v>0</v>
      </c>
    </row>
    <row r="1747" spans="1:56" x14ac:dyDescent="0.25">
      <c r="A1747" s="1" t="s">
        <v>36413</v>
      </c>
      <c r="N1747" s="1" t="s">
        <v>3</v>
      </c>
      <c r="O1747" s="1" t="s">
        <v>2887</v>
      </c>
      <c r="P1747" s="1" t="s">
        <v>13638</v>
      </c>
      <c r="Q1747" s="1" t="s">
        <v>17223</v>
      </c>
      <c r="R1747" s="1">
        <v>1000.9329</v>
      </c>
      <c r="S1747" s="1" t="s">
        <v>13638</v>
      </c>
      <c r="T1747" s="1" t="s">
        <v>13638</v>
      </c>
      <c r="U1747" s="8">
        <v>44354</v>
      </c>
      <c r="AJ1747" s="1" t="str">
        <v>Open Ended Schemes ( Debt Scheme - Liquid Fund )</v>
      </c>
      <c r="AY1747" s="1" t="s">
        <v>65</v>
      </c>
      <c r="BD1747" s="1" t="b">
        <v>0</v>
      </c>
    </row>
    <row r="1748" spans="1:56" x14ac:dyDescent="0.25">
      <c r="N1748" s="1" t="s">
        <v>3</v>
      </c>
      <c r="O1748" s="1" t="s">
        <v>2886</v>
      </c>
      <c r="P1748" s="1" t="s">
        <v>17224</v>
      </c>
      <c r="Q1748" s="1" t="s">
        <v>17225</v>
      </c>
      <c r="R1748" s="1">
        <v>1001.2612</v>
      </c>
      <c r="S1748" s="1" t="s">
        <v>13638</v>
      </c>
      <c r="T1748" s="1" t="s">
        <v>13638</v>
      </c>
      <c r="U1748" s="8">
        <v>44354</v>
      </c>
      <c r="AJ1748" s="1" t="str">
        <v>Open Ended Schemes ( Debt Scheme - Liquid Fund )</v>
      </c>
      <c r="AY1748" s="1" t="s">
        <v>65</v>
      </c>
      <c r="BD1748" s="1" t="b">
        <v>0</v>
      </c>
    </row>
    <row r="1749" spans="1:56" x14ac:dyDescent="0.25">
      <c r="A1749" s="1" t="s">
        <v>10</v>
      </c>
      <c r="N1749" s="1" t="s">
        <v>3</v>
      </c>
      <c r="O1749" s="1" t="s">
        <v>2885</v>
      </c>
      <c r="P1749" s="1" t="s">
        <v>17226</v>
      </c>
      <c r="Q1749" s="1" t="s">
        <v>13638</v>
      </c>
      <c r="R1749" s="1">
        <v>2936.8364000000001</v>
      </c>
      <c r="S1749" s="1" t="s">
        <v>13638</v>
      </c>
      <c r="T1749" s="1" t="s">
        <v>13638</v>
      </c>
      <c r="U1749" s="8">
        <v>44354</v>
      </c>
      <c r="AJ1749" s="1" t="str">
        <v>Open Ended Schemes ( Debt Scheme - Liquid Fund )</v>
      </c>
      <c r="AY1749" s="1" t="s">
        <v>65</v>
      </c>
      <c r="BD1749" s="1" t="b">
        <v>0</v>
      </c>
    </row>
    <row r="1750" spans="1:56" x14ac:dyDescent="0.25">
      <c r="A1750" s="1" t="s">
        <v>36414</v>
      </c>
      <c r="N1750" s="1" t="s">
        <v>3</v>
      </c>
      <c r="O1750" s="1" t="s">
        <v>2884</v>
      </c>
      <c r="P1750" s="1" t="s">
        <v>17227</v>
      </c>
      <c r="Q1750" s="1" t="s">
        <v>17228</v>
      </c>
      <c r="R1750" s="1">
        <v>1001.2505</v>
      </c>
      <c r="S1750" s="1" t="s">
        <v>13638</v>
      </c>
      <c r="T1750" s="1" t="s">
        <v>13638</v>
      </c>
      <c r="U1750" s="8">
        <v>44354</v>
      </c>
      <c r="AJ1750" s="1" t="str">
        <v>Open Ended Schemes ( Debt Scheme - Liquid Fund )</v>
      </c>
      <c r="AY1750" s="1" t="s">
        <v>65</v>
      </c>
      <c r="BD1750" s="1" t="b">
        <v>0</v>
      </c>
    </row>
    <row r="1751" spans="1:56" x14ac:dyDescent="0.25">
      <c r="A1751" s="1" t="s">
        <v>36415</v>
      </c>
      <c r="N1751" s="1" t="s">
        <v>3</v>
      </c>
      <c r="O1751" s="1" t="s">
        <v>2883</v>
      </c>
      <c r="P1751" s="1" t="s">
        <v>13638</v>
      </c>
      <c r="Q1751" s="1" t="s">
        <v>17229</v>
      </c>
      <c r="R1751" s="1">
        <v>1000.9329</v>
      </c>
      <c r="S1751" s="1" t="s">
        <v>13638</v>
      </c>
      <c r="T1751" s="1" t="s">
        <v>13638</v>
      </c>
      <c r="U1751" s="8">
        <v>44354</v>
      </c>
      <c r="AJ1751" s="1" t="str">
        <v>Open Ended Schemes ( Debt Scheme - Liquid Fund )</v>
      </c>
      <c r="AY1751" s="1" t="s">
        <v>65</v>
      </c>
      <c r="BD1751" s="1" t="b">
        <v>0</v>
      </c>
    </row>
    <row r="1752" spans="1:56" x14ac:dyDescent="0.25">
      <c r="A1752" s="1" t="s">
        <v>36416</v>
      </c>
      <c r="N1752" s="1" t="s">
        <v>3</v>
      </c>
      <c r="O1752" s="1" t="s">
        <v>2792</v>
      </c>
      <c r="P1752" s="1" t="s">
        <v>17230</v>
      </c>
      <c r="Q1752" s="1" t="s">
        <v>13638</v>
      </c>
      <c r="R1752" s="1">
        <v>1553.729</v>
      </c>
      <c r="S1752" s="1" t="s">
        <v>13638</v>
      </c>
      <c r="T1752" s="1" t="s">
        <v>13638</v>
      </c>
      <c r="U1752" s="8">
        <v>44354</v>
      </c>
      <c r="AJ1752" s="1" t="str">
        <v>Open Ended Schemes ( Debt Scheme - Liquid Fund )</v>
      </c>
      <c r="AY1752" s="1" t="s">
        <v>65</v>
      </c>
      <c r="BD1752" s="1" t="b">
        <v>0</v>
      </c>
    </row>
    <row r="1753" spans="1:56" x14ac:dyDescent="0.25">
      <c r="A1753" s="1" t="s">
        <v>36417</v>
      </c>
      <c r="N1753" s="1" t="s">
        <v>3</v>
      </c>
      <c r="O1753" s="1" t="s">
        <v>2791</v>
      </c>
      <c r="P1753" s="1" t="s">
        <v>17231</v>
      </c>
      <c r="Q1753" s="1" t="s">
        <v>13638</v>
      </c>
      <c r="R1753" s="1">
        <v>2670.6295</v>
      </c>
      <c r="S1753" s="1" t="s">
        <v>13638</v>
      </c>
      <c r="T1753" s="1" t="s">
        <v>13638</v>
      </c>
      <c r="U1753" s="8">
        <v>44354</v>
      </c>
      <c r="AJ1753" s="1" t="str">
        <v>Open Ended Schemes ( Debt Scheme - Liquid Fund )</v>
      </c>
      <c r="AY1753" s="1" t="s">
        <v>65</v>
      </c>
      <c r="BD1753" s="1" t="b">
        <v>0</v>
      </c>
    </row>
    <row r="1754" spans="1:56" x14ac:dyDescent="0.25">
      <c r="N1754" s="1" t="s">
        <v>3</v>
      </c>
      <c r="O1754" s="1" t="s">
        <v>2790</v>
      </c>
      <c r="P1754" s="1" t="s">
        <v>17232</v>
      </c>
      <c r="Q1754" s="1" t="s">
        <v>17233</v>
      </c>
      <c r="R1754" s="1">
        <v>2670.6430999999998</v>
      </c>
      <c r="S1754" s="1" t="s">
        <v>13638</v>
      </c>
      <c r="T1754" s="1" t="s">
        <v>13638</v>
      </c>
      <c r="U1754" s="8">
        <v>44354</v>
      </c>
      <c r="AJ1754" s="1" t="str">
        <v>Open Ended Schemes ( Debt Scheme - Liquid Fund )</v>
      </c>
      <c r="AY1754" s="1" t="s">
        <v>65</v>
      </c>
      <c r="BD1754" s="1" t="b">
        <v>0</v>
      </c>
    </row>
    <row r="1755" spans="1:56" x14ac:dyDescent="0.25">
      <c r="A1755" s="1" t="s">
        <v>32</v>
      </c>
      <c r="N1755" s="1" t="s">
        <v>3</v>
      </c>
      <c r="O1755" s="1" t="s">
        <v>2789</v>
      </c>
      <c r="P1755" s="1" t="s">
        <v>17234</v>
      </c>
      <c r="Q1755" s="1" t="s">
        <v>17235</v>
      </c>
      <c r="R1755" s="1">
        <v>2670.6212999999998</v>
      </c>
      <c r="S1755" s="1" t="s">
        <v>13638</v>
      </c>
      <c r="T1755" s="1" t="s">
        <v>13638</v>
      </c>
      <c r="U1755" s="8">
        <v>44354</v>
      </c>
      <c r="AJ1755" s="1" t="str">
        <v>Open Ended Schemes ( Debt Scheme - Liquid Fund )</v>
      </c>
      <c r="AY1755" s="1" t="s">
        <v>65</v>
      </c>
      <c r="BD1755" s="1" t="b">
        <v>0</v>
      </c>
    </row>
    <row r="1756" spans="1:56" x14ac:dyDescent="0.25">
      <c r="A1756" s="1" t="s">
        <v>36418</v>
      </c>
      <c r="N1756" s="1" t="s">
        <v>3</v>
      </c>
      <c r="O1756" s="1" t="s">
        <v>2788</v>
      </c>
      <c r="P1756" s="1" t="s">
        <v>13638</v>
      </c>
      <c r="Q1756" s="1" t="s">
        <v>17236</v>
      </c>
      <c r="R1756" s="1">
        <v>1002.9603</v>
      </c>
      <c r="S1756" s="1" t="s">
        <v>13638</v>
      </c>
      <c r="T1756" s="1" t="s">
        <v>13638</v>
      </c>
      <c r="U1756" s="8">
        <v>44354</v>
      </c>
      <c r="AJ1756" s="1" t="str">
        <v>Open Ended Schemes ( Debt Scheme - Liquid Fund )</v>
      </c>
      <c r="AY1756" s="1" t="s">
        <v>65</v>
      </c>
      <c r="BD1756" s="1" t="b">
        <v>0</v>
      </c>
    </row>
    <row r="1757" spans="1:56" x14ac:dyDescent="0.25">
      <c r="A1757" s="1" t="s">
        <v>36419</v>
      </c>
      <c r="N1757" s="1" t="s">
        <v>3</v>
      </c>
      <c r="O1757" s="1" t="s">
        <v>2787</v>
      </c>
      <c r="P1757" s="1" t="s">
        <v>17237</v>
      </c>
      <c r="Q1757" s="1" t="s">
        <v>17238</v>
      </c>
      <c r="R1757" s="1">
        <v>2172.8272999999999</v>
      </c>
      <c r="S1757" s="1" t="s">
        <v>13638</v>
      </c>
      <c r="T1757" s="1" t="s">
        <v>13638</v>
      </c>
      <c r="U1757" s="8">
        <v>44354</v>
      </c>
      <c r="AJ1757" s="1" t="str">
        <v>Open Ended Schemes ( Debt Scheme - Liquid Fund )</v>
      </c>
      <c r="AY1757" s="1" t="s">
        <v>65</v>
      </c>
      <c r="BD1757" s="1" t="b">
        <v>0</v>
      </c>
    </row>
    <row r="1758" spans="1:56" x14ac:dyDescent="0.25">
      <c r="A1758" s="1" t="s">
        <v>36420</v>
      </c>
      <c r="N1758" s="1" t="s">
        <v>3</v>
      </c>
      <c r="O1758" s="1" t="s">
        <v>2786</v>
      </c>
      <c r="P1758" s="1" t="s">
        <v>17239</v>
      </c>
      <c r="Q1758" s="1" t="s">
        <v>17240</v>
      </c>
      <c r="R1758" s="1">
        <v>1005.5214</v>
      </c>
      <c r="S1758" s="1" t="s">
        <v>13638</v>
      </c>
      <c r="T1758" s="1" t="s">
        <v>13638</v>
      </c>
      <c r="U1758" s="8">
        <v>44354</v>
      </c>
      <c r="AJ1758" s="1" t="str">
        <v>Open Ended Schemes ( Debt Scheme - Liquid Fund )</v>
      </c>
      <c r="AY1758" s="1" t="s">
        <v>65</v>
      </c>
      <c r="BD1758" s="1" t="b">
        <v>0</v>
      </c>
    </row>
    <row r="1759" spans="1:56" x14ac:dyDescent="0.25">
      <c r="A1759" s="1" t="s">
        <v>36421</v>
      </c>
      <c r="N1759" s="1" t="s">
        <v>3</v>
      </c>
      <c r="O1759" s="1" t="s">
        <v>2785</v>
      </c>
      <c r="P1759" s="1" t="s">
        <v>17241</v>
      </c>
      <c r="Q1759" s="1" t="s">
        <v>17242</v>
      </c>
      <c r="R1759" s="1">
        <v>2172.7278999999999</v>
      </c>
      <c r="S1759" s="1" t="s">
        <v>13638</v>
      </c>
      <c r="T1759" s="1" t="s">
        <v>13638</v>
      </c>
      <c r="U1759" s="8">
        <v>44354</v>
      </c>
      <c r="AJ1759" s="1" t="str">
        <v>Open Ended Schemes ( Debt Scheme - Liquid Fund )</v>
      </c>
      <c r="AY1759" s="1" t="s">
        <v>65</v>
      </c>
      <c r="BD1759" s="1" t="b">
        <v>0</v>
      </c>
    </row>
    <row r="1760" spans="1:56" x14ac:dyDescent="0.25">
      <c r="A1760" s="1" t="s">
        <v>36422</v>
      </c>
      <c r="N1760" s="1" t="s">
        <v>3</v>
      </c>
      <c r="O1760" s="1" t="s">
        <v>2784</v>
      </c>
      <c r="P1760" s="1" t="s">
        <v>17243</v>
      </c>
      <c r="Q1760" s="1" t="s">
        <v>13638</v>
      </c>
      <c r="R1760" s="1">
        <v>1537.2521999999999</v>
      </c>
      <c r="S1760" s="1" t="s">
        <v>13638</v>
      </c>
      <c r="T1760" s="1" t="s">
        <v>13638</v>
      </c>
      <c r="U1760" s="8">
        <v>44354</v>
      </c>
      <c r="AJ1760" s="1" t="str">
        <v>Open Ended Schemes ( Debt Scheme - Liquid Fund )</v>
      </c>
      <c r="AY1760" s="1" t="s">
        <v>65</v>
      </c>
      <c r="BD1760" s="1" t="b">
        <v>0</v>
      </c>
    </row>
    <row r="1761" spans="1:56" x14ac:dyDescent="0.25">
      <c r="A1761" s="1" t="s">
        <v>36423</v>
      </c>
      <c r="N1761" s="1" t="s">
        <v>3</v>
      </c>
      <c r="O1761" s="1" t="s">
        <v>2783</v>
      </c>
      <c r="P1761" s="1" t="s">
        <v>17244</v>
      </c>
      <c r="Q1761" s="1" t="s">
        <v>13638</v>
      </c>
      <c r="R1761" s="1">
        <v>2639.0030999999999</v>
      </c>
      <c r="S1761" s="1" t="s">
        <v>13638</v>
      </c>
      <c r="T1761" s="1" t="s">
        <v>13638</v>
      </c>
      <c r="U1761" s="8">
        <v>44354</v>
      </c>
      <c r="AJ1761" s="1" t="str">
        <v>Open Ended Schemes ( Debt Scheme - Liquid Fund )</v>
      </c>
      <c r="AY1761" s="1" t="s">
        <v>65</v>
      </c>
      <c r="BD1761" s="1" t="b">
        <v>0</v>
      </c>
    </row>
    <row r="1762" spans="1:56" x14ac:dyDescent="0.25">
      <c r="A1762" s="1" t="s">
        <v>36424</v>
      </c>
      <c r="N1762" s="1" t="s">
        <v>3</v>
      </c>
      <c r="O1762" s="1" t="s">
        <v>2782</v>
      </c>
      <c r="P1762" s="1" t="s">
        <v>17245</v>
      </c>
      <c r="Q1762" s="1" t="s">
        <v>17246</v>
      </c>
      <c r="R1762" s="1">
        <v>2639.0065</v>
      </c>
      <c r="S1762" s="1" t="s">
        <v>13638</v>
      </c>
      <c r="T1762" s="1" t="s">
        <v>13638</v>
      </c>
      <c r="U1762" s="8">
        <v>44354</v>
      </c>
      <c r="AJ1762" s="1" t="str">
        <v>Open Ended Schemes ( Debt Scheme - Liquid Fund )</v>
      </c>
      <c r="AY1762" s="1" t="s">
        <v>65</v>
      </c>
      <c r="BD1762" s="1" t="b">
        <v>0</v>
      </c>
    </row>
    <row r="1763" spans="1:56" x14ac:dyDescent="0.25">
      <c r="A1763" s="1" t="s">
        <v>36425</v>
      </c>
      <c r="N1763" s="1" t="s">
        <v>3</v>
      </c>
      <c r="O1763" s="1" t="s">
        <v>2781</v>
      </c>
      <c r="P1763" s="1" t="s">
        <v>17247</v>
      </c>
      <c r="Q1763" s="1" t="s">
        <v>17248</v>
      </c>
      <c r="R1763" s="1">
        <v>1825.9694</v>
      </c>
      <c r="S1763" s="1" t="s">
        <v>13638</v>
      </c>
      <c r="T1763" s="1" t="s">
        <v>13638</v>
      </c>
      <c r="U1763" s="8">
        <v>44354</v>
      </c>
      <c r="AJ1763" s="1" t="str">
        <v>Open Ended Schemes ( Debt Scheme - Liquid Fund )</v>
      </c>
      <c r="AY1763" s="1" t="s">
        <v>65</v>
      </c>
      <c r="BD1763" s="1" t="b">
        <v>0</v>
      </c>
    </row>
    <row r="1764" spans="1:56" x14ac:dyDescent="0.25">
      <c r="N1764" s="1" t="s">
        <v>3</v>
      </c>
      <c r="O1764" s="1" t="s">
        <v>2780</v>
      </c>
      <c r="P1764" s="1" t="s">
        <v>13638</v>
      </c>
      <c r="Q1764" s="1" t="s">
        <v>17249</v>
      </c>
      <c r="R1764" s="1">
        <v>1003.3973999999999</v>
      </c>
      <c r="S1764" s="1" t="s">
        <v>13638</v>
      </c>
      <c r="T1764" s="1" t="s">
        <v>13638</v>
      </c>
      <c r="U1764" s="8">
        <v>44354</v>
      </c>
      <c r="AJ1764" s="1" t="str">
        <v>Open Ended Schemes ( Debt Scheme - Liquid Fund )</v>
      </c>
      <c r="AY1764" s="1" t="s">
        <v>65</v>
      </c>
      <c r="BD1764" s="1" t="b">
        <v>0</v>
      </c>
    </row>
    <row r="1765" spans="1:56" x14ac:dyDescent="0.25">
      <c r="A1765" s="1" t="s">
        <v>33</v>
      </c>
      <c r="N1765" s="1" t="s">
        <v>3</v>
      </c>
      <c r="O1765" s="1" t="s">
        <v>2779</v>
      </c>
      <c r="P1765" s="1" t="s">
        <v>17250</v>
      </c>
      <c r="Q1765" s="1" t="s">
        <v>17251</v>
      </c>
      <c r="R1765" s="1">
        <v>2154.6361000000002</v>
      </c>
      <c r="S1765" s="1" t="s">
        <v>13638</v>
      </c>
      <c r="T1765" s="1" t="s">
        <v>13638</v>
      </c>
      <c r="U1765" s="8">
        <v>44354</v>
      </c>
      <c r="AJ1765" s="1" t="str">
        <v>Open Ended Schemes ( Debt Scheme - Liquid Fund )</v>
      </c>
      <c r="AY1765" s="1" t="s">
        <v>65</v>
      </c>
      <c r="BD1765" s="1" t="b">
        <v>0</v>
      </c>
    </row>
    <row r="1766" spans="1:56" x14ac:dyDescent="0.25">
      <c r="A1766" s="1" t="s">
        <v>36426</v>
      </c>
      <c r="N1766" s="1" t="s">
        <v>3</v>
      </c>
      <c r="O1766" s="1" t="s">
        <v>2778</v>
      </c>
      <c r="P1766" s="1" t="s">
        <v>17252</v>
      </c>
      <c r="Q1766" s="1" t="s">
        <v>17253</v>
      </c>
      <c r="R1766" s="1">
        <v>1005.2019</v>
      </c>
      <c r="S1766" s="1" t="s">
        <v>13638</v>
      </c>
      <c r="T1766" s="1" t="s">
        <v>13638</v>
      </c>
      <c r="U1766" s="8">
        <v>44354</v>
      </c>
      <c r="AJ1766" s="1" t="str">
        <v>Open Ended Schemes ( Debt Scheme - Liquid Fund )</v>
      </c>
      <c r="AY1766" s="1" t="s">
        <v>65</v>
      </c>
      <c r="BD1766" s="1" t="b">
        <v>0</v>
      </c>
    </row>
    <row r="1767" spans="1:56" x14ac:dyDescent="0.25">
      <c r="A1767" s="1" t="s">
        <v>36427</v>
      </c>
      <c r="N1767" s="1" t="s">
        <v>3</v>
      </c>
      <c r="O1767" s="1" t="s">
        <v>2777</v>
      </c>
      <c r="P1767" s="1" t="s">
        <v>17254</v>
      </c>
      <c r="Q1767" s="1" t="s">
        <v>17255</v>
      </c>
      <c r="R1767" s="1">
        <v>1018.5289</v>
      </c>
      <c r="S1767" s="1" t="s">
        <v>13638</v>
      </c>
      <c r="T1767" s="1" t="s">
        <v>13638</v>
      </c>
      <c r="U1767" s="8">
        <v>44354</v>
      </c>
      <c r="AJ1767" s="1" t="str">
        <v>Open Ended Schemes ( Debt Scheme - Liquid Fund )</v>
      </c>
      <c r="AY1767" s="1" t="s">
        <v>65</v>
      </c>
      <c r="BD1767" s="1" t="b">
        <v>0</v>
      </c>
    </row>
    <row r="1768" spans="1:56" x14ac:dyDescent="0.25">
      <c r="A1768" s="1" t="s">
        <v>36428</v>
      </c>
      <c r="N1768" s="1" t="s">
        <v>3</v>
      </c>
      <c r="O1768" s="1" t="s">
        <v>2776</v>
      </c>
      <c r="P1768" s="1" t="s">
        <v>17256</v>
      </c>
      <c r="Q1768" s="1" t="s">
        <v>13638</v>
      </c>
      <c r="R1768" s="1">
        <v>2399.9857999999999</v>
      </c>
      <c r="S1768" s="1" t="s">
        <v>13638</v>
      </c>
      <c r="T1768" s="1" t="s">
        <v>13638</v>
      </c>
      <c r="U1768" s="8">
        <v>44354</v>
      </c>
      <c r="AJ1768" s="1" t="str">
        <v>Open Ended Schemes ( Debt Scheme - Liquid Fund )</v>
      </c>
      <c r="AY1768" s="1" t="s">
        <v>65</v>
      </c>
      <c r="BD1768" s="1" t="b">
        <v>0</v>
      </c>
    </row>
    <row r="1769" spans="1:56" x14ac:dyDescent="0.25">
      <c r="A1769" s="1" t="s">
        <v>36429</v>
      </c>
      <c r="N1769" s="1" t="s">
        <v>3</v>
      </c>
      <c r="O1769" s="1" t="s">
        <v>2775</v>
      </c>
      <c r="P1769" s="1" t="s">
        <v>13638</v>
      </c>
      <c r="Q1769" s="1" t="s">
        <v>17257</v>
      </c>
      <c r="R1769" s="1">
        <v>1230.9603</v>
      </c>
      <c r="S1769" s="1" t="s">
        <v>13638</v>
      </c>
      <c r="T1769" s="1" t="s">
        <v>13638</v>
      </c>
      <c r="U1769" s="8">
        <v>44354</v>
      </c>
      <c r="AJ1769" s="1" t="str">
        <v>Open Ended Schemes ( Debt Scheme - Liquid Fund )</v>
      </c>
      <c r="AY1769" s="1" t="s">
        <v>65</v>
      </c>
      <c r="BD1769" s="1" t="b">
        <v>0</v>
      </c>
    </row>
    <row r="1770" spans="1:56" x14ac:dyDescent="0.25">
      <c r="N1770" s="1" t="s">
        <v>3</v>
      </c>
      <c r="O1770" s="1" t="s">
        <v>2774</v>
      </c>
      <c r="P1770" s="1" t="s">
        <v>13638</v>
      </c>
      <c r="Q1770" s="1" t="s">
        <v>17258</v>
      </c>
      <c r="R1770" s="1">
        <v>1003.1709</v>
      </c>
      <c r="S1770" s="1" t="s">
        <v>13638</v>
      </c>
      <c r="T1770" s="1" t="s">
        <v>13638</v>
      </c>
      <c r="U1770" s="8">
        <v>44354</v>
      </c>
      <c r="AJ1770" s="1" t="str">
        <v>Open Ended Schemes ( Debt Scheme - Liquid Fund )</v>
      </c>
      <c r="AY1770" s="1" t="s">
        <v>65</v>
      </c>
      <c r="BD1770" s="1" t="b">
        <v>0</v>
      </c>
    </row>
    <row r="1771" spans="1:56" x14ac:dyDescent="0.25">
      <c r="A1771" s="1" t="s">
        <v>11</v>
      </c>
      <c r="N1771" s="1" t="s">
        <v>3</v>
      </c>
      <c r="O1771" s="1" t="s">
        <v>2773</v>
      </c>
      <c r="P1771" s="1" t="s">
        <v>13638</v>
      </c>
      <c r="Q1771" s="1" t="s">
        <v>17259</v>
      </c>
      <c r="R1771" s="1">
        <v>1244.8315</v>
      </c>
      <c r="S1771" s="1" t="s">
        <v>13638</v>
      </c>
      <c r="T1771" s="1" t="s">
        <v>13638</v>
      </c>
      <c r="U1771" s="8">
        <v>44354</v>
      </c>
      <c r="AJ1771" s="1" t="str">
        <v>Open Ended Schemes ( Debt Scheme - Liquid Fund )</v>
      </c>
      <c r="AY1771" s="1" t="s">
        <v>65</v>
      </c>
      <c r="BD1771" s="1" t="b">
        <v>0</v>
      </c>
    </row>
    <row r="1772" spans="1:56" x14ac:dyDescent="0.25">
      <c r="A1772" s="1" t="s">
        <v>36430</v>
      </c>
      <c r="N1772" s="1" t="s">
        <v>3</v>
      </c>
      <c r="O1772" s="1" t="s">
        <v>2772</v>
      </c>
      <c r="P1772" s="1" t="s">
        <v>13638</v>
      </c>
      <c r="Q1772" s="1" t="s">
        <v>13638</v>
      </c>
      <c r="R1772" s="1">
        <v>1000</v>
      </c>
      <c r="S1772" s="1" t="s">
        <v>13638</v>
      </c>
      <c r="T1772" s="1" t="s">
        <v>13638</v>
      </c>
      <c r="U1772" s="8">
        <v>44354</v>
      </c>
      <c r="AJ1772" s="1" t="str">
        <v>Open Ended Schemes ( Debt Scheme - Liquid Fund )</v>
      </c>
      <c r="AY1772" s="1" t="s">
        <v>65</v>
      </c>
      <c r="BD1772" s="1" t="b">
        <v>0</v>
      </c>
    </row>
    <row r="1773" spans="1:56" x14ac:dyDescent="0.25">
      <c r="A1773" s="1" t="s">
        <v>36431</v>
      </c>
      <c r="N1773" s="1" t="s">
        <v>3</v>
      </c>
      <c r="O1773" s="1" t="s">
        <v>2771</v>
      </c>
      <c r="P1773" s="1" t="s">
        <v>13638</v>
      </c>
      <c r="Q1773" s="1" t="s">
        <v>13638</v>
      </c>
      <c r="R1773" s="1">
        <v>1277.0813000000001</v>
      </c>
      <c r="S1773" s="1" t="s">
        <v>13638</v>
      </c>
      <c r="T1773" s="1" t="s">
        <v>13638</v>
      </c>
      <c r="U1773" s="8">
        <v>44354</v>
      </c>
      <c r="AJ1773" s="1" t="str">
        <v>Open Ended Schemes ( Debt Scheme - Liquid Fund )</v>
      </c>
      <c r="AY1773" s="1" t="s">
        <v>65</v>
      </c>
      <c r="BD1773" s="1" t="b">
        <v>0</v>
      </c>
    </row>
    <row r="1774" spans="1:56" x14ac:dyDescent="0.25">
      <c r="A1774" s="1" t="s">
        <v>36432</v>
      </c>
      <c r="N1774" s="1" t="s">
        <v>3</v>
      </c>
      <c r="O1774" s="1" t="s">
        <v>2770</v>
      </c>
      <c r="P1774" s="1" t="s">
        <v>13638</v>
      </c>
      <c r="Q1774" s="1" t="s">
        <v>13638</v>
      </c>
      <c r="R1774" s="1">
        <v>1000</v>
      </c>
      <c r="S1774" s="1" t="s">
        <v>13638</v>
      </c>
      <c r="T1774" s="1" t="s">
        <v>13638</v>
      </c>
      <c r="U1774" s="8">
        <v>44354</v>
      </c>
      <c r="AJ1774" s="1" t="str">
        <v>Open Ended Schemes ( Debt Scheme - Liquid Fund )</v>
      </c>
      <c r="AY1774" s="1" t="s">
        <v>65</v>
      </c>
      <c r="BD1774" s="1" t="b">
        <v>0</v>
      </c>
    </row>
    <row r="1775" spans="1:56" x14ac:dyDescent="0.25">
      <c r="A1775" s="1" t="s">
        <v>36433</v>
      </c>
      <c r="N1775" s="1" t="s">
        <v>3</v>
      </c>
      <c r="O1775" s="1" t="s">
        <v>2769</v>
      </c>
      <c r="P1775" s="1" t="s">
        <v>13638</v>
      </c>
      <c r="Q1775" s="1" t="s">
        <v>13638</v>
      </c>
      <c r="R1775" s="1">
        <v>1277.0912000000001</v>
      </c>
      <c r="S1775" s="1" t="s">
        <v>13638</v>
      </c>
      <c r="T1775" s="1" t="s">
        <v>13638</v>
      </c>
      <c r="U1775" s="8">
        <v>44354</v>
      </c>
      <c r="AJ1775" s="1" t="str">
        <v>Open Ended Schemes ( Debt Scheme - Liquid Fund )</v>
      </c>
      <c r="AY1775" s="1" t="s">
        <v>65</v>
      </c>
      <c r="BD1775" s="1" t="b">
        <v>0</v>
      </c>
    </row>
    <row r="1776" spans="1:56" x14ac:dyDescent="0.25">
      <c r="N1776" s="1" t="s">
        <v>3</v>
      </c>
      <c r="O1776" s="1" t="s">
        <v>17260</v>
      </c>
      <c r="P1776" s="1" t="s">
        <v>13638</v>
      </c>
      <c r="Q1776" s="1" t="s">
        <v>17261</v>
      </c>
      <c r="R1776" s="1">
        <v>1510.4899</v>
      </c>
      <c r="S1776" s="1" t="s">
        <v>13638</v>
      </c>
      <c r="T1776" s="1" t="s">
        <v>13638</v>
      </c>
      <c r="U1776" s="8">
        <v>44354</v>
      </c>
      <c r="AJ1776" s="1" t="str">
        <v>Open Ended Schemes ( Debt Scheme - Liquid Fund )</v>
      </c>
      <c r="AY1776" s="1" t="s">
        <v>65</v>
      </c>
      <c r="BD1776" s="1" t="b">
        <v>0</v>
      </c>
    </row>
    <row r="1777" spans="1:56" x14ac:dyDescent="0.25">
      <c r="A1777" s="1" t="s">
        <v>96</v>
      </c>
      <c r="N1777" s="1" t="s">
        <v>3</v>
      </c>
      <c r="O1777" s="1" t="s">
        <v>2704</v>
      </c>
      <c r="P1777" s="1" t="s">
        <v>17262</v>
      </c>
      <c r="Q1777" s="1" t="s">
        <v>13638</v>
      </c>
      <c r="R1777" s="1">
        <v>4780.2174000000005</v>
      </c>
      <c r="S1777" s="1" t="s">
        <v>13638</v>
      </c>
      <c r="T1777" s="1" t="s">
        <v>13638</v>
      </c>
      <c r="U1777" s="8">
        <v>44354</v>
      </c>
      <c r="AJ1777" s="1" t="str">
        <v>Open Ended Schemes ( Debt Scheme - Liquid Fund )</v>
      </c>
      <c r="AY1777" s="1" t="s">
        <v>65</v>
      </c>
      <c r="BD1777" s="1" t="b">
        <v>0</v>
      </c>
    </row>
    <row r="1778" spans="1:56" x14ac:dyDescent="0.25">
      <c r="A1778" s="1" t="s">
        <v>36434</v>
      </c>
      <c r="N1778" s="1" t="s">
        <v>3</v>
      </c>
      <c r="O1778" s="1" t="s">
        <v>17263</v>
      </c>
      <c r="P1778" s="1" t="s">
        <v>17264</v>
      </c>
      <c r="Q1778" s="1" t="s">
        <v>17265</v>
      </c>
      <c r="R1778" s="1">
        <v>1244.377</v>
      </c>
      <c r="S1778" s="1" t="s">
        <v>13638</v>
      </c>
      <c r="T1778" s="1" t="s">
        <v>13638</v>
      </c>
      <c r="U1778" s="8">
        <v>44354</v>
      </c>
      <c r="AJ1778" s="1" t="str">
        <v>Open Ended Schemes ( Debt Scheme - Liquid Fund )</v>
      </c>
      <c r="AY1778" s="1" t="s">
        <v>65</v>
      </c>
      <c r="BD1778" s="1" t="b">
        <v>0</v>
      </c>
    </row>
    <row r="1779" spans="1:56" x14ac:dyDescent="0.25">
      <c r="A1779" s="1" t="s">
        <v>36435</v>
      </c>
      <c r="N1779" s="1" t="s">
        <v>3</v>
      </c>
      <c r="O1779" s="1" t="s">
        <v>2703</v>
      </c>
      <c r="P1779" s="1" t="s">
        <v>17266</v>
      </c>
      <c r="Q1779" s="1" t="s">
        <v>13638</v>
      </c>
      <c r="R1779" s="1">
        <v>3110.23</v>
      </c>
      <c r="S1779" s="1" t="s">
        <v>13638</v>
      </c>
      <c r="T1779" s="1" t="s">
        <v>13638</v>
      </c>
      <c r="U1779" s="8">
        <v>44354</v>
      </c>
      <c r="AJ1779" s="1" t="str">
        <v>Open Ended Schemes ( Debt Scheme - Liquid Fund )</v>
      </c>
      <c r="AY1779" s="1" t="s">
        <v>65</v>
      </c>
      <c r="BD1779" s="1" t="b">
        <v>0</v>
      </c>
    </row>
    <row r="1780" spans="1:56" x14ac:dyDescent="0.25">
      <c r="A1780" s="1" t="s">
        <v>36436</v>
      </c>
      <c r="N1780" s="1" t="s">
        <v>3</v>
      </c>
      <c r="O1780" s="1" t="s">
        <v>17267</v>
      </c>
      <c r="P1780" s="1" t="s">
        <v>13638</v>
      </c>
      <c r="Q1780" s="1" t="s">
        <v>17268</v>
      </c>
      <c r="R1780" s="1">
        <v>1000</v>
      </c>
      <c r="S1780" s="1" t="s">
        <v>13638</v>
      </c>
      <c r="T1780" s="1" t="s">
        <v>13638</v>
      </c>
      <c r="U1780" s="8">
        <v>44354</v>
      </c>
      <c r="AJ1780" s="1" t="str">
        <v>Open Ended Schemes ( Debt Scheme - Liquid Fund )</v>
      </c>
      <c r="AY1780" s="1" t="s">
        <v>65</v>
      </c>
      <c r="BD1780" s="1" t="b">
        <v>0</v>
      </c>
    </row>
    <row r="1781" spans="1:56" x14ac:dyDescent="0.25">
      <c r="A1781" s="1" t="s">
        <v>36437</v>
      </c>
      <c r="N1781" s="1" t="s">
        <v>3</v>
      </c>
      <c r="O1781" s="1" t="s">
        <v>17269</v>
      </c>
      <c r="P1781" s="1" t="s">
        <v>17270</v>
      </c>
      <c r="Q1781" s="1" t="s">
        <v>13638</v>
      </c>
      <c r="R1781" s="1">
        <v>1002.2204</v>
      </c>
      <c r="S1781" s="1" t="s">
        <v>13638</v>
      </c>
      <c r="T1781" s="1" t="s">
        <v>13638</v>
      </c>
      <c r="U1781" s="8">
        <v>44354</v>
      </c>
      <c r="AJ1781" s="1" t="str">
        <v>Open Ended Schemes ( Debt Scheme - Liquid Fund )</v>
      </c>
      <c r="AY1781" s="1" t="s">
        <v>65</v>
      </c>
      <c r="BD1781" s="1" t="b">
        <v>0</v>
      </c>
    </row>
    <row r="1782" spans="1:56" x14ac:dyDescent="0.25">
      <c r="N1782" s="1" t="s">
        <v>3</v>
      </c>
      <c r="O1782" s="1" t="s">
        <v>17271</v>
      </c>
      <c r="P1782" s="1" t="s">
        <v>17272</v>
      </c>
      <c r="Q1782" s="1" t="s">
        <v>17273</v>
      </c>
      <c r="R1782" s="1">
        <v>1021.4754</v>
      </c>
      <c r="S1782" s="1" t="s">
        <v>13638</v>
      </c>
      <c r="T1782" s="1" t="s">
        <v>13638</v>
      </c>
      <c r="U1782" s="8">
        <v>44354</v>
      </c>
      <c r="AJ1782" s="1" t="str">
        <v>Open Ended Schemes ( Debt Scheme - Liquid Fund )</v>
      </c>
      <c r="AY1782" s="1" t="s">
        <v>65</v>
      </c>
      <c r="BD1782" s="1" t="b">
        <v>0</v>
      </c>
    </row>
    <row r="1783" spans="1:56" x14ac:dyDescent="0.25">
      <c r="A1783" s="1" t="s">
        <v>12</v>
      </c>
      <c r="N1783" s="1" t="s">
        <v>3</v>
      </c>
      <c r="O1783" s="1" t="s">
        <v>2702</v>
      </c>
      <c r="P1783" s="1" t="s">
        <v>17274</v>
      </c>
      <c r="Q1783" s="1" t="s">
        <v>13638</v>
      </c>
      <c r="R1783" s="1">
        <v>3093.8002999999999</v>
      </c>
      <c r="S1783" s="1" t="s">
        <v>13638</v>
      </c>
      <c r="T1783" s="1" t="s">
        <v>13638</v>
      </c>
      <c r="U1783" s="8">
        <v>44354</v>
      </c>
      <c r="AJ1783" s="1" t="str">
        <v>Open Ended Schemes ( Debt Scheme - Liquid Fund )</v>
      </c>
      <c r="AY1783" s="1" t="s">
        <v>65</v>
      </c>
      <c r="BD1783" s="1" t="b">
        <v>0</v>
      </c>
    </row>
    <row r="1784" spans="1:56" x14ac:dyDescent="0.25">
      <c r="A1784" s="1" t="s">
        <v>36438</v>
      </c>
      <c r="N1784" s="1" t="s">
        <v>3</v>
      </c>
      <c r="O1784" s="1" t="s">
        <v>17275</v>
      </c>
      <c r="P1784" s="1" t="s">
        <v>17276</v>
      </c>
      <c r="Q1784" s="1" t="s">
        <v>17277</v>
      </c>
      <c r="R1784" s="1">
        <v>1022.0087</v>
      </c>
      <c r="S1784" s="1" t="s">
        <v>13638</v>
      </c>
      <c r="T1784" s="1" t="s">
        <v>13638</v>
      </c>
      <c r="U1784" s="8">
        <v>44354</v>
      </c>
      <c r="AJ1784" s="1" t="str">
        <v>Open Ended Schemes ( Debt Scheme - Liquid Fund )</v>
      </c>
      <c r="AY1784" s="1" t="s">
        <v>65</v>
      </c>
      <c r="BD1784" s="1" t="b">
        <v>0</v>
      </c>
    </row>
    <row r="1785" spans="1:56" x14ac:dyDescent="0.25">
      <c r="A1785" s="1" t="s">
        <v>36439</v>
      </c>
      <c r="N1785" s="1" t="s">
        <v>3</v>
      </c>
      <c r="O1785" s="1" t="s">
        <v>17278</v>
      </c>
      <c r="P1785" s="1" t="s">
        <v>17279</v>
      </c>
      <c r="Q1785" s="1" t="s">
        <v>13638</v>
      </c>
      <c r="R1785" s="1">
        <v>10</v>
      </c>
      <c r="S1785" s="1" t="s">
        <v>13638</v>
      </c>
      <c r="T1785" s="1" t="s">
        <v>13638</v>
      </c>
      <c r="U1785" s="8">
        <v>44354</v>
      </c>
      <c r="AJ1785" s="1" t="str">
        <v>Open Ended Schemes ( Debt Scheme - Liquid Fund )</v>
      </c>
      <c r="AY1785" s="1" t="s">
        <v>65</v>
      </c>
      <c r="BD1785" s="1" t="b">
        <v>0</v>
      </c>
    </row>
    <row r="1786" spans="1:56" x14ac:dyDescent="0.25">
      <c r="A1786" s="1" t="s">
        <v>36440</v>
      </c>
      <c r="N1786" s="1" t="s">
        <v>3</v>
      </c>
      <c r="O1786" s="1" t="s">
        <v>17280</v>
      </c>
      <c r="P1786" s="1" t="s">
        <v>17281</v>
      </c>
      <c r="Q1786" s="1" t="s">
        <v>13638</v>
      </c>
      <c r="R1786" s="1">
        <v>13.129099999999999</v>
      </c>
      <c r="S1786" s="1" t="s">
        <v>13638</v>
      </c>
      <c r="T1786" s="1" t="s">
        <v>13638</v>
      </c>
      <c r="U1786" s="8">
        <v>44354</v>
      </c>
      <c r="AJ1786" s="1" t="str">
        <v>Open Ended Schemes ( Debt Scheme - Liquid Fund )</v>
      </c>
      <c r="AY1786" s="1" t="s">
        <v>65</v>
      </c>
      <c r="BD1786" s="1" t="b">
        <v>0</v>
      </c>
    </row>
    <row r="1787" spans="1:56" x14ac:dyDescent="0.25">
      <c r="A1787" s="1" t="s">
        <v>36441</v>
      </c>
      <c r="N1787" s="1" t="s">
        <v>3</v>
      </c>
      <c r="O1787" s="1" t="s">
        <v>17282</v>
      </c>
      <c r="P1787" s="1" t="s">
        <v>17283</v>
      </c>
      <c r="Q1787" s="1" t="s">
        <v>13638</v>
      </c>
      <c r="R1787" s="1">
        <v>10</v>
      </c>
      <c r="S1787" s="1" t="s">
        <v>13638</v>
      </c>
      <c r="T1787" s="1" t="s">
        <v>13638</v>
      </c>
      <c r="U1787" s="8">
        <v>44354</v>
      </c>
      <c r="AJ1787" s="1" t="str">
        <v>Open Ended Schemes ( Debt Scheme - Liquid Fund )</v>
      </c>
      <c r="AY1787" s="1" t="s">
        <v>65</v>
      </c>
      <c r="BD1787" s="1" t="b">
        <v>0</v>
      </c>
    </row>
    <row r="1788" spans="1:56" x14ac:dyDescent="0.25">
      <c r="N1788" s="1" t="s">
        <v>3</v>
      </c>
      <c r="O1788" s="1" t="s">
        <v>17284</v>
      </c>
      <c r="P1788" s="1" t="s">
        <v>17285</v>
      </c>
      <c r="Q1788" s="1" t="s">
        <v>13638</v>
      </c>
      <c r="R1788" s="1">
        <v>13.129099999999999</v>
      </c>
      <c r="S1788" s="1" t="s">
        <v>13638</v>
      </c>
      <c r="T1788" s="1" t="s">
        <v>13638</v>
      </c>
      <c r="U1788" s="8">
        <v>44354</v>
      </c>
      <c r="AJ1788" s="1" t="str">
        <v>Open Ended Schemes ( Debt Scheme - Liquid Fund )</v>
      </c>
      <c r="AY1788" s="1" t="s">
        <v>65</v>
      </c>
      <c r="BD1788" s="1" t="b">
        <v>0</v>
      </c>
    </row>
    <row r="1789" spans="1:56" x14ac:dyDescent="0.25">
      <c r="A1789" s="1" t="s">
        <v>34</v>
      </c>
      <c r="N1789" s="1" t="s">
        <v>3</v>
      </c>
      <c r="O1789" s="1" t="s">
        <v>17286</v>
      </c>
      <c r="P1789" s="1" t="s">
        <v>13638</v>
      </c>
      <c r="Q1789" s="1" t="s">
        <v>17287</v>
      </c>
      <c r="R1789" s="1">
        <v>1000</v>
      </c>
      <c r="S1789" s="1" t="s">
        <v>13638</v>
      </c>
      <c r="T1789" s="1" t="s">
        <v>13638</v>
      </c>
      <c r="U1789" s="8">
        <v>44354</v>
      </c>
      <c r="AJ1789" s="1" t="str">
        <v>Open Ended Schemes ( Debt Scheme - Liquid Fund )</v>
      </c>
      <c r="AY1789" s="1" t="s">
        <v>65</v>
      </c>
      <c r="BD1789" s="1" t="b">
        <v>0</v>
      </c>
    </row>
    <row r="1790" spans="1:56" x14ac:dyDescent="0.25">
      <c r="A1790" s="1" t="s">
        <v>36442</v>
      </c>
      <c r="N1790" s="1" t="s">
        <v>3</v>
      </c>
      <c r="O1790" s="1" t="s">
        <v>17288</v>
      </c>
      <c r="P1790" s="1" t="s">
        <v>17289</v>
      </c>
      <c r="Q1790" s="1" t="s">
        <v>17290</v>
      </c>
      <c r="R1790" s="1">
        <v>1054.7955999999999</v>
      </c>
      <c r="S1790" s="1" t="s">
        <v>13638</v>
      </c>
      <c r="T1790" s="1" t="s">
        <v>13638</v>
      </c>
      <c r="U1790" s="8">
        <v>44354</v>
      </c>
      <c r="AJ1790" s="1" t="str">
        <v>Open Ended Schemes ( Debt Scheme - Liquid Fund )</v>
      </c>
      <c r="AY1790" s="1" t="s">
        <v>65</v>
      </c>
      <c r="BD1790" s="1" t="b">
        <v>0</v>
      </c>
    </row>
    <row r="1791" spans="1:56" x14ac:dyDescent="0.25">
      <c r="A1791" s="1" t="s">
        <v>36443</v>
      </c>
      <c r="N1791" s="1" t="s">
        <v>3</v>
      </c>
      <c r="O1791" s="1" t="s">
        <v>2650</v>
      </c>
      <c r="P1791" s="1" t="s">
        <v>17291</v>
      </c>
      <c r="Q1791" s="1" t="s">
        <v>13638</v>
      </c>
      <c r="R1791" s="1">
        <v>2017.0734</v>
      </c>
      <c r="S1791" s="1" t="s">
        <v>13638</v>
      </c>
      <c r="T1791" s="1" t="s">
        <v>13638</v>
      </c>
      <c r="U1791" s="8">
        <v>44354</v>
      </c>
      <c r="AJ1791" s="1" t="str">
        <v>Open Ended Schemes ( Debt Scheme - Liquid Fund )</v>
      </c>
      <c r="AY1791" s="1" t="s">
        <v>65</v>
      </c>
      <c r="BD1791" s="1" t="b">
        <v>0</v>
      </c>
    </row>
    <row r="1792" spans="1:56" x14ac:dyDescent="0.25">
      <c r="A1792" s="1" t="s">
        <v>36444</v>
      </c>
      <c r="N1792" s="1" t="s">
        <v>3</v>
      </c>
      <c r="O1792" s="1" t="s">
        <v>2649</v>
      </c>
      <c r="P1792" s="1" t="s">
        <v>13638</v>
      </c>
      <c r="Q1792" s="1" t="s">
        <v>17292</v>
      </c>
      <c r="R1792" s="1">
        <v>1001.06</v>
      </c>
      <c r="S1792" s="1" t="s">
        <v>13638</v>
      </c>
      <c r="T1792" s="1" t="s">
        <v>13638</v>
      </c>
      <c r="U1792" s="8">
        <v>44354</v>
      </c>
      <c r="AJ1792" s="1" t="str">
        <v>Open Ended Schemes ( Debt Scheme - Liquid Fund )</v>
      </c>
      <c r="AY1792" s="1" t="s">
        <v>65</v>
      </c>
      <c r="BD1792" s="1" t="b">
        <v>0</v>
      </c>
    </row>
    <row r="1793" spans="1:56" x14ac:dyDescent="0.25">
      <c r="A1793" s="1" t="s">
        <v>36445</v>
      </c>
      <c r="N1793" s="1" t="s">
        <v>3</v>
      </c>
      <c r="O1793" s="1" t="s">
        <v>2648</v>
      </c>
      <c r="P1793" s="1" t="s">
        <v>17293</v>
      </c>
      <c r="Q1793" s="1" t="s">
        <v>13638</v>
      </c>
      <c r="R1793" s="1">
        <v>2000.4749999999999</v>
      </c>
      <c r="S1793" s="1" t="s">
        <v>13638</v>
      </c>
      <c r="T1793" s="1" t="s">
        <v>13638</v>
      </c>
      <c r="U1793" s="8">
        <v>44354</v>
      </c>
      <c r="AJ1793" s="1" t="str">
        <v>Open Ended Schemes ( Debt Scheme - Liquid Fund )</v>
      </c>
      <c r="AY1793" s="1" t="s">
        <v>65</v>
      </c>
      <c r="BD1793" s="1" t="b">
        <v>0</v>
      </c>
    </row>
    <row r="1794" spans="1:56" x14ac:dyDescent="0.25">
      <c r="N1794" s="1" t="s">
        <v>3</v>
      </c>
      <c r="O1794" s="1" t="s">
        <v>2647</v>
      </c>
      <c r="P1794" s="1" t="s">
        <v>17294</v>
      </c>
      <c r="Q1794" s="1" t="s">
        <v>17295</v>
      </c>
      <c r="R1794" s="1">
        <v>1001.6372</v>
      </c>
      <c r="S1794" s="1" t="s">
        <v>13638</v>
      </c>
      <c r="T1794" s="1" t="s">
        <v>13638</v>
      </c>
      <c r="U1794" s="8">
        <v>44354</v>
      </c>
      <c r="AJ1794" s="1" t="str">
        <v>Open Ended Schemes ( Debt Scheme - Liquid Fund )</v>
      </c>
      <c r="AY1794" s="1" t="s">
        <v>65</v>
      </c>
      <c r="BD1794" s="1" t="b">
        <v>0</v>
      </c>
    </row>
    <row r="1795" spans="1:56" x14ac:dyDescent="0.25">
      <c r="A1795" s="1" t="s">
        <v>13</v>
      </c>
      <c r="N1795" s="1" t="s">
        <v>3</v>
      </c>
      <c r="O1795" s="1" t="s">
        <v>2646</v>
      </c>
      <c r="P1795" s="1" t="s">
        <v>17296</v>
      </c>
      <c r="Q1795" s="1" t="s">
        <v>17297</v>
      </c>
      <c r="R1795" s="1">
        <v>1029.8681999999999</v>
      </c>
      <c r="S1795" s="1" t="s">
        <v>13638</v>
      </c>
      <c r="T1795" s="1" t="s">
        <v>13638</v>
      </c>
      <c r="U1795" s="8">
        <v>44354</v>
      </c>
      <c r="AJ1795" s="1" t="str">
        <v>Open Ended Schemes ( Debt Scheme - Liquid Fund )</v>
      </c>
      <c r="AY1795" s="1" t="s">
        <v>65</v>
      </c>
      <c r="BD1795" s="1" t="b">
        <v>0</v>
      </c>
    </row>
    <row r="1796" spans="1:56" x14ac:dyDescent="0.25">
      <c r="A1796" s="1" t="s">
        <v>36446</v>
      </c>
      <c r="N1796" s="1" t="s">
        <v>3</v>
      </c>
      <c r="O1796" s="1" t="s">
        <v>2645</v>
      </c>
      <c r="P1796" s="1" t="s">
        <v>17298</v>
      </c>
      <c r="Q1796" s="1" t="s">
        <v>17299</v>
      </c>
      <c r="R1796" s="1">
        <v>1000.5364</v>
      </c>
      <c r="S1796" s="1" t="s">
        <v>13638</v>
      </c>
      <c r="T1796" s="1" t="s">
        <v>13638</v>
      </c>
      <c r="U1796" s="8">
        <v>44354</v>
      </c>
      <c r="AJ1796" s="1" t="str">
        <v>Open Ended Schemes ( Debt Scheme - Liquid Fund )</v>
      </c>
      <c r="AY1796" s="1" t="s">
        <v>65</v>
      </c>
      <c r="BD1796" s="1" t="b">
        <v>0</v>
      </c>
    </row>
    <row r="1797" spans="1:56" x14ac:dyDescent="0.25">
      <c r="A1797" s="1" t="s">
        <v>36447</v>
      </c>
      <c r="N1797" s="1" t="s">
        <v>3</v>
      </c>
      <c r="O1797" s="1" t="s">
        <v>2644</v>
      </c>
      <c r="P1797" s="1" t="s">
        <v>13638</v>
      </c>
      <c r="Q1797" s="1" t="s">
        <v>17300</v>
      </c>
      <c r="R1797" s="1">
        <v>1001.1451</v>
      </c>
      <c r="S1797" s="1" t="s">
        <v>13638</v>
      </c>
      <c r="T1797" s="1" t="s">
        <v>13638</v>
      </c>
      <c r="U1797" s="8">
        <v>44354</v>
      </c>
      <c r="AJ1797" s="1" t="str">
        <v>Open Ended Schemes ( Debt Scheme - Liquid Fund )</v>
      </c>
      <c r="AY1797" s="1" t="s">
        <v>65</v>
      </c>
      <c r="BD1797" s="1" t="b">
        <v>0</v>
      </c>
    </row>
    <row r="1798" spans="1:56" x14ac:dyDescent="0.25">
      <c r="A1798" s="1" t="s">
        <v>36448</v>
      </c>
      <c r="N1798" s="1" t="s">
        <v>3</v>
      </c>
      <c r="O1798" s="1" t="s">
        <v>2643</v>
      </c>
      <c r="P1798" s="1" t="s">
        <v>17301</v>
      </c>
      <c r="Q1798" s="1" t="s">
        <v>17302</v>
      </c>
      <c r="R1798" s="1">
        <v>1001.3382</v>
      </c>
      <c r="S1798" s="1" t="s">
        <v>13638</v>
      </c>
      <c r="T1798" s="1" t="s">
        <v>13638</v>
      </c>
      <c r="U1798" s="8">
        <v>44354</v>
      </c>
      <c r="AJ1798" s="1" t="str">
        <v>Open Ended Schemes ( Debt Scheme - Liquid Fund )</v>
      </c>
      <c r="AY1798" s="1" t="s">
        <v>65</v>
      </c>
      <c r="BD1798" s="1" t="b">
        <v>0</v>
      </c>
    </row>
    <row r="1799" spans="1:56" x14ac:dyDescent="0.25">
      <c r="A1799" s="1" t="s">
        <v>36449</v>
      </c>
      <c r="N1799" s="1" t="s">
        <v>3</v>
      </c>
      <c r="O1799" s="1" t="s">
        <v>2642</v>
      </c>
      <c r="P1799" s="1" t="s">
        <v>17303</v>
      </c>
      <c r="Q1799" s="1" t="s">
        <v>17304</v>
      </c>
      <c r="R1799" s="1">
        <v>1001.6073</v>
      </c>
      <c r="S1799" s="1" t="s">
        <v>13638</v>
      </c>
      <c r="T1799" s="1" t="s">
        <v>13638</v>
      </c>
      <c r="U1799" s="8">
        <v>44354</v>
      </c>
      <c r="AJ1799" s="1" t="str">
        <v>Open Ended Schemes ( Debt Scheme - Liquid Fund )</v>
      </c>
      <c r="AY1799" s="1" t="s">
        <v>65</v>
      </c>
      <c r="BD1799" s="1" t="b">
        <v>0</v>
      </c>
    </row>
    <row r="1800" spans="1:56" x14ac:dyDescent="0.25">
      <c r="N1800" s="1" t="s">
        <v>3</v>
      </c>
      <c r="O1800" s="1" t="s">
        <v>2641</v>
      </c>
      <c r="P1800" s="1" t="s">
        <v>17305</v>
      </c>
      <c r="Q1800" s="1" t="s">
        <v>17306</v>
      </c>
      <c r="R1800" s="1">
        <v>1001.5248</v>
      </c>
      <c r="S1800" s="1" t="s">
        <v>13638</v>
      </c>
      <c r="T1800" s="1" t="s">
        <v>13638</v>
      </c>
      <c r="U1800" s="8">
        <v>44354</v>
      </c>
      <c r="AJ1800" s="1" t="str">
        <v>Open Ended Schemes ( Debt Scheme - Liquid Fund )</v>
      </c>
      <c r="AY1800" s="1" t="s">
        <v>65</v>
      </c>
      <c r="BD1800" s="1" t="b">
        <v>0</v>
      </c>
    </row>
    <row r="1801" spans="1:56" x14ac:dyDescent="0.25">
      <c r="A1801" s="1" t="s">
        <v>35</v>
      </c>
      <c r="N1801" s="1" t="s">
        <v>3</v>
      </c>
      <c r="O1801" s="1" t="s">
        <v>2640</v>
      </c>
      <c r="P1801" s="1" t="s">
        <v>13638</v>
      </c>
      <c r="Q1801" s="1" t="s">
        <v>13638</v>
      </c>
      <c r="R1801" s="1">
        <v>2017.4908</v>
      </c>
      <c r="S1801" s="1" t="s">
        <v>13638</v>
      </c>
      <c r="T1801" s="1" t="s">
        <v>13638</v>
      </c>
      <c r="U1801" s="8">
        <v>44354</v>
      </c>
      <c r="AJ1801" s="1" t="str">
        <v>Open Ended Schemes ( Debt Scheme - Liquid Fund )</v>
      </c>
      <c r="AY1801" s="1" t="s">
        <v>65</v>
      </c>
      <c r="BD1801" s="1" t="b">
        <v>0</v>
      </c>
    </row>
    <row r="1802" spans="1:56" x14ac:dyDescent="0.25">
      <c r="A1802" s="1" t="s">
        <v>36450</v>
      </c>
      <c r="N1802" s="1" t="s">
        <v>3</v>
      </c>
      <c r="O1802" s="1" t="s">
        <v>2639</v>
      </c>
      <c r="P1802" s="1" t="s">
        <v>13638</v>
      </c>
      <c r="Q1802" s="1" t="s">
        <v>13638</v>
      </c>
      <c r="R1802" s="1">
        <v>2017.03</v>
      </c>
      <c r="S1802" s="1" t="s">
        <v>13638</v>
      </c>
      <c r="T1802" s="1" t="s">
        <v>13638</v>
      </c>
      <c r="U1802" s="8">
        <v>44354</v>
      </c>
      <c r="AJ1802" s="1" t="str">
        <v>Open Ended Schemes ( Debt Scheme - Liquid Fund )</v>
      </c>
      <c r="AY1802" s="1" t="s">
        <v>65</v>
      </c>
      <c r="BD1802" s="1" t="b">
        <v>0</v>
      </c>
    </row>
    <row r="1803" spans="1:56" x14ac:dyDescent="0.25">
      <c r="A1803" s="1" t="s">
        <v>36451</v>
      </c>
      <c r="N1803" s="1" t="s">
        <v>3</v>
      </c>
      <c r="O1803" s="1" t="s">
        <v>2638</v>
      </c>
      <c r="P1803" s="1" t="s">
        <v>13638</v>
      </c>
      <c r="Q1803" s="1" t="s">
        <v>13638</v>
      </c>
      <c r="R1803" s="1">
        <v>2005.8647000000001</v>
      </c>
      <c r="S1803" s="1" t="s">
        <v>13638</v>
      </c>
      <c r="T1803" s="1" t="s">
        <v>13638</v>
      </c>
      <c r="U1803" s="8">
        <v>44354</v>
      </c>
      <c r="AJ1803" s="1" t="str">
        <v>Open Ended Schemes ( Debt Scheme - Liquid Fund )</v>
      </c>
      <c r="AY1803" s="1" t="s">
        <v>65</v>
      </c>
      <c r="BD1803" s="1" t="b">
        <v>0</v>
      </c>
    </row>
    <row r="1804" spans="1:56" x14ac:dyDescent="0.25">
      <c r="A1804" s="1" t="s">
        <v>36452</v>
      </c>
      <c r="N1804" s="1" t="s">
        <v>3</v>
      </c>
      <c r="O1804" s="1" t="s">
        <v>2637</v>
      </c>
      <c r="P1804" s="1" t="s">
        <v>13638</v>
      </c>
      <c r="Q1804" s="1" t="s">
        <v>13638</v>
      </c>
      <c r="R1804" s="1">
        <v>2017.3486</v>
      </c>
      <c r="S1804" s="1" t="s">
        <v>13638</v>
      </c>
      <c r="T1804" s="1" t="s">
        <v>13638</v>
      </c>
      <c r="U1804" s="8">
        <v>44354</v>
      </c>
      <c r="AJ1804" s="1" t="str">
        <v>Open Ended Schemes ( Debt Scheme - Liquid Fund )</v>
      </c>
      <c r="AY1804" s="1" t="s">
        <v>65</v>
      </c>
      <c r="BD1804" s="1" t="b">
        <v>0</v>
      </c>
    </row>
    <row r="1805" spans="1:56" x14ac:dyDescent="0.25">
      <c r="A1805" s="1" t="s">
        <v>36453</v>
      </c>
      <c r="N1805" s="1" t="s">
        <v>3</v>
      </c>
      <c r="O1805" s="1" t="s">
        <v>2546</v>
      </c>
      <c r="P1805" s="1" t="s">
        <v>17307</v>
      </c>
      <c r="Q1805" s="1" t="s">
        <v>13638</v>
      </c>
      <c r="R1805" s="1">
        <v>4069.3265000000001</v>
      </c>
      <c r="S1805" s="1" t="s">
        <v>13638</v>
      </c>
      <c r="T1805" s="1" t="s">
        <v>13638</v>
      </c>
      <c r="U1805" s="8">
        <v>44354</v>
      </c>
      <c r="AJ1805" s="1" t="str">
        <v>Open Ended Schemes ( Debt Scheme - Liquid Fund )</v>
      </c>
      <c r="AY1805" s="1" t="s">
        <v>65</v>
      </c>
      <c r="BD1805" s="1" t="b">
        <v>0</v>
      </c>
    </row>
    <row r="1806" spans="1:56" x14ac:dyDescent="0.25">
      <c r="N1806" s="1" t="s">
        <v>3</v>
      </c>
      <c r="O1806" s="1" t="s">
        <v>2545</v>
      </c>
      <c r="P1806" s="1" t="s">
        <v>17308</v>
      </c>
      <c r="Q1806" s="1" t="s">
        <v>13638</v>
      </c>
      <c r="R1806" s="1">
        <v>4040.5796999999998</v>
      </c>
      <c r="S1806" s="1" t="s">
        <v>13638</v>
      </c>
      <c r="T1806" s="1" t="s">
        <v>13638</v>
      </c>
      <c r="U1806" s="8">
        <v>44354</v>
      </c>
      <c r="AJ1806" s="1" t="str">
        <v>Open Ended Schemes ( Debt Scheme - Liquid Fund )</v>
      </c>
      <c r="AY1806" s="1" t="s">
        <v>65</v>
      </c>
      <c r="BD1806" s="1" t="b">
        <v>0</v>
      </c>
    </row>
    <row r="1807" spans="1:56" x14ac:dyDescent="0.25">
      <c r="A1807" s="1" t="s">
        <v>94</v>
      </c>
      <c r="N1807" s="1" t="s">
        <v>3</v>
      </c>
      <c r="O1807" s="1" t="s">
        <v>17309</v>
      </c>
      <c r="P1807" s="1" t="s">
        <v>13638</v>
      </c>
      <c r="Q1807" s="1" t="s">
        <v>17310</v>
      </c>
      <c r="R1807" s="1">
        <v>1019.82</v>
      </c>
      <c r="S1807" s="1" t="s">
        <v>13638</v>
      </c>
      <c r="T1807" s="1" t="s">
        <v>13638</v>
      </c>
      <c r="U1807" s="8">
        <v>44354</v>
      </c>
      <c r="AJ1807" s="1" t="str">
        <v>Open Ended Schemes ( Debt Scheme - Liquid Fund )</v>
      </c>
      <c r="AY1807" s="1" t="s">
        <v>65</v>
      </c>
      <c r="BD1807" s="1" t="b">
        <v>0</v>
      </c>
    </row>
    <row r="1808" spans="1:56" x14ac:dyDescent="0.25">
      <c r="A1808" s="1" t="s">
        <v>36454</v>
      </c>
      <c r="N1808" s="1" t="s">
        <v>3</v>
      </c>
      <c r="O1808" s="1" t="s">
        <v>17311</v>
      </c>
      <c r="P1808" s="1" t="s">
        <v>13638</v>
      </c>
      <c r="Q1808" s="1" t="s">
        <v>17312</v>
      </c>
      <c r="R1808" s="1">
        <v>1019.82</v>
      </c>
      <c r="S1808" s="1" t="s">
        <v>13638</v>
      </c>
      <c r="T1808" s="1" t="s">
        <v>13638</v>
      </c>
      <c r="U1808" s="8">
        <v>44354</v>
      </c>
      <c r="AJ1808" s="1" t="str">
        <v>Open Ended Schemes ( Debt Scheme - Liquid Fund )</v>
      </c>
      <c r="AY1808" s="1" t="s">
        <v>65</v>
      </c>
      <c r="BD1808" s="1" t="b">
        <v>0</v>
      </c>
    </row>
    <row r="1809" spans="1:56" x14ac:dyDescent="0.25">
      <c r="A1809" s="1" t="s">
        <v>36455</v>
      </c>
      <c r="N1809" s="1" t="s">
        <v>3</v>
      </c>
      <c r="O1809" s="1" t="s">
        <v>17313</v>
      </c>
      <c r="P1809" s="1" t="s">
        <v>17314</v>
      </c>
      <c r="Q1809" s="1" t="s">
        <v>17315</v>
      </c>
      <c r="R1809" s="1">
        <v>1026.9407000000001</v>
      </c>
      <c r="S1809" s="1" t="s">
        <v>13638</v>
      </c>
      <c r="T1809" s="1" t="s">
        <v>13638</v>
      </c>
      <c r="U1809" s="8">
        <v>44354</v>
      </c>
      <c r="AJ1809" s="1" t="str">
        <v>Open Ended Schemes ( Debt Scheme - Liquid Fund )</v>
      </c>
      <c r="AY1809" s="1" t="s">
        <v>65</v>
      </c>
      <c r="BD1809" s="1" t="b">
        <v>0</v>
      </c>
    </row>
    <row r="1810" spans="1:56" x14ac:dyDescent="0.25">
      <c r="A1810" s="1" t="s">
        <v>36456</v>
      </c>
      <c r="N1810" s="1" t="s">
        <v>3</v>
      </c>
      <c r="O1810" s="1" t="s">
        <v>17316</v>
      </c>
      <c r="P1810" s="1" t="s">
        <v>17317</v>
      </c>
      <c r="Q1810" s="1" t="s">
        <v>17318</v>
      </c>
      <c r="R1810" s="1">
        <v>1026.9621999999999</v>
      </c>
      <c r="S1810" s="1" t="s">
        <v>13638</v>
      </c>
      <c r="T1810" s="1" t="s">
        <v>13638</v>
      </c>
      <c r="U1810" s="8">
        <v>44354</v>
      </c>
      <c r="AJ1810" s="1" t="str">
        <v>Open Ended Schemes ( Debt Scheme - Liquid Fund )</v>
      </c>
      <c r="AY1810" s="1" t="s">
        <v>65</v>
      </c>
      <c r="BD1810" s="1" t="b">
        <v>0</v>
      </c>
    </row>
    <row r="1811" spans="1:56" x14ac:dyDescent="0.25">
      <c r="A1811" s="1" t="s">
        <v>36457</v>
      </c>
      <c r="N1811" s="1" t="s">
        <v>3</v>
      </c>
      <c r="O1811" s="1" t="s">
        <v>17319</v>
      </c>
      <c r="P1811" s="1" t="s">
        <v>17320</v>
      </c>
      <c r="Q1811" s="1" t="s">
        <v>13638</v>
      </c>
      <c r="R1811" s="1">
        <v>1031.6737000000001</v>
      </c>
      <c r="S1811" s="1" t="s">
        <v>13638</v>
      </c>
      <c r="T1811" s="1" t="s">
        <v>13638</v>
      </c>
      <c r="U1811" s="8">
        <v>44354</v>
      </c>
      <c r="AJ1811" s="1" t="str">
        <v>Open Ended Schemes ( Debt Scheme - Liquid Fund )</v>
      </c>
      <c r="AY1811" s="1" t="s">
        <v>65</v>
      </c>
      <c r="BD1811" s="1" t="b">
        <v>0</v>
      </c>
    </row>
    <row r="1812" spans="1:56" x14ac:dyDescent="0.25">
      <c r="N1812" s="1" t="s">
        <v>3</v>
      </c>
      <c r="O1812" s="1" t="s">
        <v>17321</v>
      </c>
      <c r="P1812" s="1" t="s">
        <v>13638</v>
      </c>
      <c r="Q1812" s="1" t="s">
        <v>13638</v>
      </c>
      <c r="R1812" s="1">
        <v>1031.6967999999999</v>
      </c>
      <c r="S1812" s="1" t="s">
        <v>13638</v>
      </c>
      <c r="T1812" s="1" t="s">
        <v>13638</v>
      </c>
      <c r="U1812" s="8">
        <v>44354</v>
      </c>
      <c r="AJ1812" s="1" t="str">
        <v>Open Ended Schemes ( Debt Scheme - Liquid Fund )</v>
      </c>
      <c r="AY1812" s="1" t="s">
        <v>65</v>
      </c>
      <c r="BD1812" s="1" t="b">
        <v>0</v>
      </c>
    </row>
    <row r="1813" spans="1:56" x14ac:dyDescent="0.25">
      <c r="A1813" s="1" t="s">
        <v>14</v>
      </c>
      <c r="N1813" s="1" t="s">
        <v>3</v>
      </c>
      <c r="O1813" s="1" t="s">
        <v>28831</v>
      </c>
      <c r="P1813" s="1" t="s">
        <v>13638</v>
      </c>
      <c r="Q1813" s="1" t="s">
        <v>13638</v>
      </c>
      <c r="R1813" s="1">
        <v>1000</v>
      </c>
      <c r="S1813" s="1" t="s">
        <v>13638</v>
      </c>
      <c r="T1813" s="1" t="s">
        <v>13638</v>
      </c>
      <c r="U1813" s="8">
        <v>44354</v>
      </c>
      <c r="AJ1813" s="1" t="str">
        <v>Open Ended Schemes ( Debt Scheme - Liquid Fund )</v>
      </c>
      <c r="AY1813" s="1" t="s">
        <v>65</v>
      </c>
      <c r="BD1813" s="1" t="b">
        <v>0</v>
      </c>
    </row>
    <row r="1814" spans="1:56" x14ac:dyDescent="0.25">
      <c r="A1814" s="1" t="s">
        <v>36458</v>
      </c>
      <c r="N1814" s="1" t="s">
        <v>3</v>
      </c>
      <c r="O1814" s="1" t="s">
        <v>28832</v>
      </c>
      <c r="P1814" s="1" t="s">
        <v>13638</v>
      </c>
      <c r="Q1814" s="1" t="s">
        <v>13638</v>
      </c>
      <c r="R1814" s="1">
        <v>1334.864</v>
      </c>
      <c r="S1814" s="1" t="s">
        <v>13638</v>
      </c>
      <c r="T1814" s="1" t="s">
        <v>13638</v>
      </c>
      <c r="U1814" s="8">
        <v>44354</v>
      </c>
      <c r="AJ1814" s="1" t="str">
        <v>Open Ended Schemes ( Debt Scheme - Liquid Fund )</v>
      </c>
      <c r="AY1814" s="1" t="s">
        <v>65</v>
      </c>
      <c r="BD1814" s="1" t="b">
        <v>0</v>
      </c>
    </row>
    <row r="1815" spans="1:56" x14ac:dyDescent="0.25">
      <c r="A1815" s="1" t="s">
        <v>36459</v>
      </c>
      <c r="N1815" s="1" t="s">
        <v>3</v>
      </c>
      <c r="O1815" s="1" t="s">
        <v>28833</v>
      </c>
      <c r="P1815" s="1" t="s">
        <v>13638</v>
      </c>
      <c r="Q1815" s="1" t="s">
        <v>13638</v>
      </c>
      <c r="R1815" s="1">
        <v>1000</v>
      </c>
      <c r="S1815" s="1" t="s">
        <v>13638</v>
      </c>
      <c r="T1815" s="1" t="s">
        <v>13638</v>
      </c>
      <c r="U1815" s="8">
        <v>44354</v>
      </c>
      <c r="AJ1815" s="1" t="str">
        <v>Open Ended Schemes ( Debt Scheme - Liquid Fund )</v>
      </c>
      <c r="AY1815" s="1" t="s">
        <v>65</v>
      </c>
      <c r="BD1815" s="1" t="b">
        <v>0</v>
      </c>
    </row>
    <row r="1816" spans="1:56" x14ac:dyDescent="0.25">
      <c r="A1816" s="1" t="s">
        <v>36460</v>
      </c>
      <c r="N1816" s="1" t="s">
        <v>3</v>
      </c>
      <c r="O1816" s="1" t="s">
        <v>28834</v>
      </c>
      <c r="P1816" s="1" t="s">
        <v>13638</v>
      </c>
      <c r="Q1816" s="1" t="s">
        <v>13638</v>
      </c>
      <c r="R1816" s="1">
        <v>1334.864</v>
      </c>
      <c r="S1816" s="1" t="s">
        <v>13638</v>
      </c>
      <c r="T1816" s="1" t="s">
        <v>13638</v>
      </c>
      <c r="U1816" s="8">
        <v>44354</v>
      </c>
      <c r="AJ1816" s="1" t="str">
        <v>Open Ended Schemes ( Debt Scheme - Liquid Fund )</v>
      </c>
      <c r="AY1816" s="1" t="s">
        <v>65</v>
      </c>
      <c r="BD1816" s="1" t="b">
        <v>0</v>
      </c>
    </row>
    <row r="1817" spans="1:56" x14ac:dyDescent="0.25">
      <c r="A1817" s="1" t="s">
        <v>36461</v>
      </c>
      <c r="N1817" s="1" t="s">
        <v>3</v>
      </c>
      <c r="O1817" s="1" t="s">
        <v>17322</v>
      </c>
      <c r="P1817" s="1" t="s">
        <v>17323</v>
      </c>
      <c r="Q1817" s="1" t="s">
        <v>13638</v>
      </c>
      <c r="R1817" s="1">
        <v>2061.0733</v>
      </c>
      <c r="S1817" s="1" t="s">
        <v>13638</v>
      </c>
      <c r="T1817" s="1" t="s">
        <v>13638</v>
      </c>
      <c r="U1817" s="8">
        <v>44354</v>
      </c>
      <c r="AJ1817" s="1" t="str">
        <v>Open Ended Schemes ( Debt Scheme - Liquid Fund )</v>
      </c>
      <c r="AY1817" s="1" t="s">
        <v>65</v>
      </c>
      <c r="BD1817" s="1" t="b">
        <v>0</v>
      </c>
    </row>
    <row r="1818" spans="1:56" x14ac:dyDescent="0.25">
      <c r="A1818" s="1" t="s">
        <v>36462</v>
      </c>
      <c r="N1818" s="1" t="s">
        <v>3</v>
      </c>
      <c r="O1818" s="1" t="s">
        <v>17324</v>
      </c>
      <c r="P1818" s="1" t="s">
        <v>13638</v>
      </c>
      <c r="Q1818" s="1" t="s">
        <v>17325</v>
      </c>
      <c r="R1818" s="1">
        <v>1000.9401</v>
      </c>
      <c r="S1818" s="1" t="s">
        <v>13638</v>
      </c>
      <c r="T1818" s="1" t="s">
        <v>13638</v>
      </c>
      <c r="U1818" s="8">
        <v>44354</v>
      </c>
      <c r="AJ1818" s="1" t="str">
        <v>Open Ended Schemes ( Debt Scheme - Liquid Fund )</v>
      </c>
      <c r="AY1818" s="1" t="s">
        <v>65</v>
      </c>
      <c r="BD1818" s="1" t="b">
        <v>0</v>
      </c>
    </row>
    <row r="1819" spans="1:56" x14ac:dyDescent="0.25">
      <c r="A1819" s="1" t="s">
        <v>36463</v>
      </c>
      <c r="N1819" s="1" t="s">
        <v>3</v>
      </c>
      <c r="O1819" s="1" t="s">
        <v>17326</v>
      </c>
      <c r="P1819" s="1" t="s">
        <v>17327</v>
      </c>
      <c r="Q1819" s="1" t="s">
        <v>17328</v>
      </c>
      <c r="R1819" s="1">
        <v>1039.1234999999999</v>
      </c>
      <c r="S1819" s="1" t="s">
        <v>13638</v>
      </c>
      <c r="T1819" s="1" t="s">
        <v>13638</v>
      </c>
      <c r="U1819" s="8">
        <v>44354</v>
      </c>
      <c r="AJ1819" s="1" t="str">
        <v>Open Ended Schemes ( Debt Scheme - Liquid Fund )</v>
      </c>
      <c r="AY1819" s="1" t="s">
        <v>65</v>
      </c>
      <c r="BD1819" s="1" t="b">
        <v>0</v>
      </c>
    </row>
    <row r="1820" spans="1:56" x14ac:dyDescent="0.25">
      <c r="A1820" s="1" t="s">
        <v>36464</v>
      </c>
      <c r="N1820" s="1" t="s">
        <v>3</v>
      </c>
      <c r="O1820" s="1" t="s">
        <v>17329</v>
      </c>
      <c r="P1820" s="1" t="s">
        <v>17330</v>
      </c>
      <c r="Q1820" s="1" t="s">
        <v>17331</v>
      </c>
      <c r="R1820" s="1">
        <v>1154.0356999999999</v>
      </c>
      <c r="S1820" s="1" t="s">
        <v>13638</v>
      </c>
      <c r="T1820" s="1" t="s">
        <v>13638</v>
      </c>
      <c r="U1820" s="8">
        <v>44354</v>
      </c>
      <c r="AJ1820" s="1" t="str">
        <v>Open Ended Schemes ( Debt Scheme - Liquid Fund )</v>
      </c>
      <c r="AY1820" s="1" t="s">
        <v>65</v>
      </c>
      <c r="BD1820" s="1" t="b">
        <v>0</v>
      </c>
    </row>
    <row r="1821" spans="1:56" x14ac:dyDescent="0.25">
      <c r="A1821" s="1" t="s">
        <v>36465</v>
      </c>
      <c r="N1821" s="1" t="s">
        <v>3</v>
      </c>
      <c r="O1821" s="1" t="s">
        <v>17332</v>
      </c>
      <c r="P1821" s="1" t="s">
        <v>17333</v>
      </c>
      <c r="Q1821" s="1" t="s">
        <v>13638</v>
      </c>
      <c r="R1821" s="1">
        <v>2992.1028999999999</v>
      </c>
      <c r="S1821" s="1" t="s">
        <v>13638</v>
      </c>
      <c r="T1821" s="1" t="s">
        <v>13638</v>
      </c>
      <c r="U1821" s="8">
        <v>44354</v>
      </c>
      <c r="AJ1821" s="1" t="str">
        <v>Open Ended Schemes ( Debt Scheme - Liquid Fund )</v>
      </c>
      <c r="AY1821" s="1" t="s">
        <v>65</v>
      </c>
      <c r="BD1821" s="1" t="b">
        <v>0</v>
      </c>
    </row>
    <row r="1822" spans="1:56" x14ac:dyDescent="0.25">
      <c r="A1822" s="1" t="s">
        <v>36466</v>
      </c>
      <c r="N1822" s="1" t="s">
        <v>3</v>
      </c>
      <c r="O1822" s="1" t="s">
        <v>17334</v>
      </c>
      <c r="P1822" s="1" t="s">
        <v>13638</v>
      </c>
      <c r="Q1822" s="1" t="s">
        <v>17335</v>
      </c>
      <c r="R1822" s="1">
        <v>1019.3</v>
      </c>
      <c r="S1822" s="1" t="s">
        <v>13638</v>
      </c>
      <c r="T1822" s="1" t="s">
        <v>13638</v>
      </c>
      <c r="U1822" s="8">
        <v>44354</v>
      </c>
      <c r="AJ1822" s="1" t="str">
        <v>Open Ended Schemes ( Debt Scheme - Liquid Fund )</v>
      </c>
      <c r="AY1822" s="1" t="s">
        <v>65</v>
      </c>
      <c r="BD1822" s="1" t="b">
        <v>0</v>
      </c>
    </row>
    <row r="1823" spans="1:56" x14ac:dyDescent="0.25">
      <c r="A1823" s="1" t="s">
        <v>36467</v>
      </c>
      <c r="N1823" s="1" t="s">
        <v>3</v>
      </c>
      <c r="O1823" s="1" t="s">
        <v>17336</v>
      </c>
      <c r="P1823" s="1" t="s">
        <v>13638</v>
      </c>
      <c r="Q1823" s="1" t="s">
        <v>17337</v>
      </c>
      <c r="R1823" s="1">
        <v>1513.6938</v>
      </c>
      <c r="S1823" s="1" t="s">
        <v>13638</v>
      </c>
      <c r="T1823" s="1" t="s">
        <v>13638</v>
      </c>
      <c r="U1823" s="8">
        <v>44354</v>
      </c>
      <c r="AJ1823" s="1" t="str">
        <v>Open Ended Schemes ( Debt Scheme - Liquid Fund )</v>
      </c>
      <c r="AY1823" s="1" t="s">
        <v>65</v>
      </c>
      <c r="BD1823" s="1" t="b">
        <v>0</v>
      </c>
    </row>
    <row r="1824" spans="1:56" x14ac:dyDescent="0.25">
      <c r="A1824" s="1" t="s">
        <v>36468</v>
      </c>
      <c r="N1824" s="1" t="s">
        <v>3</v>
      </c>
      <c r="O1824" s="1" t="s">
        <v>17338</v>
      </c>
      <c r="P1824" s="1" t="s">
        <v>13638</v>
      </c>
      <c r="Q1824" s="1" t="s">
        <v>17339</v>
      </c>
      <c r="R1824" s="1">
        <v>1001.0316</v>
      </c>
      <c r="S1824" s="1" t="s">
        <v>13638</v>
      </c>
      <c r="T1824" s="1" t="s">
        <v>13638</v>
      </c>
      <c r="U1824" s="8">
        <v>44354</v>
      </c>
      <c r="AJ1824" s="1" t="str">
        <v>Open Ended Schemes ( Debt Scheme - Liquid Fund )</v>
      </c>
      <c r="AY1824" s="1" t="s">
        <v>65</v>
      </c>
      <c r="BD1824" s="1" t="b">
        <v>0</v>
      </c>
    </row>
    <row r="1825" spans="1:56" x14ac:dyDescent="0.25">
      <c r="A1825" s="1" t="s">
        <v>36469</v>
      </c>
      <c r="N1825" s="1" t="s">
        <v>3</v>
      </c>
      <c r="O1825" s="1" t="s">
        <v>17340</v>
      </c>
      <c r="P1825" s="1" t="s">
        <v>17341</v>
      </c>
      <c r="Q1825" s="1" t="s">
        <v>13638</v>
      </c>
      <c r="R1825" s="1">
        <v>2050.2511</v>
      </c>
      <c r="S1825" s="1" t="s">
        <v>13638</v>
      </c>
      <c r="T1825" s="1" t="s">
        <v>13638</v>
      </c>
      <c r="U1825" s="8">
        <v>44354</v>
      </c>
      <c r="AJ1825" s="1" t="str">
        <v>Open Ended Schemes ( Debt Scheme - Liquid Fund )</v>
      </c>
      <c r="AY1825" s="1" t="s">
        <v>65</v>
      </c>
      <c r="BD1825" s="1" t="b">
        <v>0</v>
      </c>
    </row>
    <row r="1826" spans="1:56" x14ac:dyDescent="0.25">
      <c r="A1826" s="1" t="s">
        <v>36470</v>
      </c>
      <c r="N1826" s="1" t="s">
        <v>3</v>
      </c>
      <c r="O1826" s="1" t="s">
        <v>17342</v>
      </c>
      <c r="P1826" s="1" t="s">
        <v>17343</v>
      </c>
      <c r="Q1826" s="1" t="s">
        <v>17344</v>
      </c>
      <c r="R1826" s="1">
        <v>1002.7278</v>
      </c>
      <c r="S1826" s="1" t="s">
        <v>13638</v>
      </c>
      <c r="T1826" s="1" t="s">
        <v>13638</v>
      </c>
      <c r="U1826" s="8">
        <v>44354</v>
      </c>
      <c r="AJ1826" s="1" t="str">
        <v>Open Ended Schemes ( Debt Scheme - Liquid Fund )</v>
      </c>
      <c r="AY1826" s="1" t="s">
        <v>65</v>
      </c>
      <c r="BD1826" s="1" t="b">
        <v>0</v>
      </c>
    </row>
    <row r="1827" spans="1:56" x14ac:dyDescent="0.25">
      <c r="A1827" s="1" t="s">
        <v>36471</v>
      </c>
      <c r="N1827" s="1" t="s">
        <v>3</v>
      </c>
      <c r="O1827" s="1" t="s">
        <v>17345</v>
      </c>
      <c r="P1827" s="1" t="s">
        <v>17346</v>
      </c>
      <c r="Q1827" s="1" t="s">
        <v>17347</v>
      </c>
      <c r="R1827" s="1">
        <v>1108.0491</v>
      </c>
      <c r="S1827" s="1" t="s">
        <v>13638</v>
      </c>
      <c r="T1827" s="1" t="s">
        <v>13638</v>
      </c>
      <c r="U1827" s="8">
        <v>44354</v>
      </c>
      <c r="AJ1827" s="1" t="str">
        <v>Open Ended Schemes ( Debt Scheme - Liquid Fund )</v>
      </c>
      <c r="AY1827" s="1" t="s">
        <v>65</v>
      </c>
      <c r="BD1827" s="1" t="b">
        <v>0</v>
      </c>
    </row>
    <row r="1828" spans="1:56" x14ac:dyDescent="0.25">
      <c r="A1828" s="1" t="s">
        <v>36472</v>
      </c>
      <c r="N1828" s="1" t="s">
        <v>3</v>
      </c>
      <c r="O1828" s="1" t="s">
        <v>17348</v>
      </c>
      <c r="P1828" s="1" t="s">
        <v>13638</v>
      </c>
      <c r="Q1828" s="1" t="s">
        <v>17349</v>
      </c>
      <c r="R1828" s="1">
        <v>1000.6345</v>
      </c>
      <c r="S1828" s="1" t="s">
        <v>13638</v>
      </c>
      <c r="T1828" s="1" t="s">
        <v>13638</v>
      </c>
      <c r="U1828" s="8">
        <v>44354</v>
      </c>
      <c r="AJ1828" s="1" t="str">
        <v>Open Ended Schemes ( Debt Scheme - Liquid Fund )</v>
      </c>
      <c r="AY1828" s="1" t="s">
        <v>65</v>
      </c>
      <c r="BD1828" s="1" t="b">
        <v>0</v>
      </c>
    </row>
    <row r="1829" spans="1:56" x14ac:dyDescent="0.25">
      <c r="A1829" s="1" t="s">
        <v>36473</v>
      </c>
      <c r="N1829" s="1" t="s">
        <v>3</v>
      </c>
      <c r="O1829" s="1" t="s">
        <v>28835</v>
      </c>
      <c r="P1829" s="1" t="s">
        <v>28836</v>
      </c>
      <c r="Q1829" s="1" t="s">
        <v>28837</v>
      </c>
      <c r="R1829" s="1">
        <v>100.9504</v>
      </c>
      <c r="S1829" s="1" t="s">
        <v>13638</v>
      </c>
      <c r="T1829" s="1" t="s">
        <v>13638</v>
      </c>
      <c r="U1829" s="8">
        <v>44354</v>
      </c>
      <c r="AJ1829" s="1" t="str">
        <v>Open Ended Schemes ( Debt Scheme - Liquid Fund )</v>
      </c>
      <c r="AY1829" s="1" t="s">
        <v>65</v>
      </c>
      <c r="BD1829" s="1" t="b">
        <v>0</v>
      </c>
    </row>
    <row r="1830" spans="1:56" x14ac:dyDescent="0.25">
      <c r="A1830" s="1" t="s">
        <v>36474</v>
      </c>
      <c r="N1830" s="1" t="s">
        <v>3</v>
      </c>
      <c r="O1830" s="1" t="s">
        <v>17350</v>
      </c>
      <c r="P1830" s="1" t="s">
        <v>17351</v>
      </c>
      <c r="Q1830" s="1" t="s">
        <v>13638</v>
      </c>
      <c r="R1830" s="1">
        <v>100.1482</v>
      </c>
      <c r="S1830" s="1" t="s">
        <v>13638</v>
      </c>
      <c r="T1830" s="1" t="s">
        <v>13638</v>
      </c>
      <c r="U1830" s="8">
        <v>44354</v>
      </c>
      <c r="AJ1830" s="1" t="str">
        <v>Open Ended Schemes ( Debt Scheme - Liquid Fund )</v>
      </c>
      <c r="AY1830" s="1" t="s">
        <v>65</v>
      </c>
      <c r="BD1830" s="1" t="b">
        <v>0</v>
      </c>
    </row>
    <row r="1831" spans="1:56" x14ac:dyDescent="0.25">
      <c r="A1831" s="1" t="s">
        <v>36475</v>
      </c>
      <c r="N1831" s="1" t="s">
        <v>3</v>
      </c>
      <c r="O1831" s="1" t="s">
        <v>28838</v>
      </c>
      <c r="P1831" s="1" t="s">
        <v>28839</v>
      </c>
      <c r="Q1831" s="1" t="s">
        <v>28840</v>
      </c>
      <c r="R1831" s="1">
        <v>102.3455</v>
      </c>
      <c r="S1831" s="1" t="s">
        <v>13638</v>
      </c>
      <c r="T1831" s="1" t="s">
        <v>13638</v>
      </c>
      <c r="U1831" s="8">
        <v>44354</v>
      </c>
      <c r="AJ1831" s="1" t="str">
        <v>Open Ended Schemes ( Debt Scheme - Liquid Fund )</v>
      </c>
      <c r="AY1831" s="1" t="s">
        <v>65</v>
      </c>
      <c r="BD1831" s="1" t="b">
        <v>0</v>
      </c>
    </row>
    <row r="1832" spans="1:56" x14ac:dyDescent="0.25">
      <c r="A1832" s="1" t="s">
        <v>36476</v>
      </c>
      <c r="N1832" s="1" t="s">
        <v>3</v>
      </c>
      <c r="O1832" s="1" t="s">
        <v>28841</v>
      </c>
      <c r="P1832" s="1" t="s">
        <v>28842</v>
      </c>
      <c r="Q1832" s="1" t="s">
        <v>28843</v>
      </c>
      <c r="R1832" s="1">
        <v>105.1632</v>
      </c>
      <c r="S1832" s="1" t="s">
        <v>13638</v>
      </c>
      <c r="T1832" s="1" t="s">
        <v>13638</v>
      </c>
      <c r="U1832" s="8">
        <v>44354</v>
      </c>
      <c r="AJ1832" s="1" t="str">
        <v>Open Ended Schemes ( Debt Scheme - Liquid Fund )</v>
      </c>
      <c r="AY1832" s="1" t="s">
        <v>65</v>
      </c>
      <c r="BD1832" s="1" t="b">
        <v>0</v>
      </c>
    </row>
    <row r="1833" spans="1:56" x14ac:dyDescent="0.25">
      <c r="A1833" s="1" t="s">
        <v>36477</v>
      </c>
      <c r="N1833" s="1" t="s">
        <v>3</v>
      </c>
      <c r="O1833" s="1" t="s">
        <v>17352</v>
      </c>
      <c r="P1833" s="1" t="s">
        <v>17353</v>
      </c>
      <c r="Q1833" s="1" t="s">
        <v>17354</v>
      </c>
      <c r="R1833" s="1">
        <v>148.0232</v>
      </c>
      <c r="S1833" s="1" t="s">
        <v>13638</v>
      </c>
      <c r="T1833" s="1" t="s">
        <v>13638</v>
      </c>
      <c r="U1833" s="8">
        <v>44354</v>
      </c>
      <c r="AJ1833" s="1" t="str">
        <v>Open Ended Schemes ( Debt Scheme - Liquid Fund )</v>
      </c>
      <c r="AY1833" s="1" t="s">
        <v>65</v>
      </c>
      <c r="BD1833" s="1" t="b">
        <v>0</v>
      </c>
    </row>
    <row r="1834" spans="1:56" x14ac:dyDescent="0.25">
      <c r="A1834" s="1" t="s">
        <v>36478</v>
      </c>
      <c r="N1834" s="1" t="s">
        <v>3</v>
      </c>
      <c r="O1834" s="1" t="s">
        <v>17355</v>
      </c>
      <c r="P1834" s="1" t="s">
        <v>13638</v>
      </c>
      <c r="Q1834" s="1" t="s">
        <v>17356</v>
      </c>
      <c r="R1834" s="1">
        <v>100.1082</v>
      </c>
      <c r="S1834" s="1" t="s">
        <v>13638</v>
      </c>
      <c r="T1834" s="1" t="s">
        <v>13638</v>
      </c>
      <c r="U1834" s="8">
        <v>44354</v>
      </c>
      <c r="AJ1834" s="1" t="str">
        <v>Open Ended Schemes ( Debt Scheme - Liquid Fund )</v>
      </c>
      <c r="AY1834" s="1" t="s">
        <v>65</v>
      </c>
      <c r="BD1834" s="1" t="b">
        <v>0</v>
      </c>
    </row>
    <row r="1835" spans="1:56" x14ac:dyDescent="0.25">
      <c r="A1835" s="1" t="s">
        <v>36479</v>
      </c>
      <c r="N1835" s="1" t="s">
        <v>3</v>
      </c>
      <c r="O1835" s="1" t="s">
        <v>2370</v>
      </c>
      <c r="P1835" s="1" t="s">
        <v>17357</v>
      </c>
      <c r="Q1835" s="1" t="s">
        <v>13638</v>
      </c>
      <c r="R1835" s="1">
        <v>306.55509999999998</v>
      </c>
      <c r="S1835" s="1" t="s">
        <v>13638</v>
      </c>
      <c r="T1835" s="1" t="s">
        <v>13638</v>
      </c>
      <c r="U1835" s="8">
        <v>44354</v>
      </c>
      <c r="AJ1835" s="1" t="str">
        <v>Open Ended Schemes ( Debt Scheme - Liquid Fund )</v>
      </c>
      <c r="AY1835" s="1" t="s">
        <v>65</v>
      </c>
      <c r="BD1835" s="1" t="b">
        <v>0</v>
      </c>
    </row>
    <row r="1836" spans="1:56" x14ac:dyDescent="0.25">
      <c r="A1836" s="1" t="s">
        <v>36480</v>
      </c>
      <c r="N1836" s="1" t="s">
        <v>3</v>
      </c>
      <c r="O1836" s="1" t="s">
        <v>28844</v>
      </c>
      <c r="P1836" s="1" t="s">
        <v>28845</v>
      </c>
      <c r="Q1836" s="1" t="s">
        <v>13638</v>
      </c>
      <c r="R1836" s="1">
        <v>100.25409999999999</v>
      </c>
      <c r="S1836" s="1" t="s">
        <v>13638</v>
      </c>
      <c r="T1836" s="1" t="s">
        <v>13638</v>
      </c>
      <c r="U1836" s="8">
        <v>44354</v>
      </c>
      <c r="AJ1836" s="1" t="str">
        <v>Open Ended Schemes ( Debt Scheme - Liquid Fund )</v>
      </c>
      <c r="AY1836" s="1" t="s">
        <v>65</v>
      </c>
      <c r="BD1836" s="1" t="b">
        <v>0</v>
      </c>
    </row>
    <row r="1837" spans="1:56" x14ac:dyDescent="0.25">
      <c r="A1837" s="1" t="s">
        <v>36481</v>
      </c>
      <c r="N1837" s="1" t="s">
        <v>3</v>
      </c>
      <c r="O1837" s="1" t="s">
        <v>28846</v>
      </c>
      <c r="P1837" s="1" t="s">
        <v>28847</v>
      </c>
      <c r="Q1837" s="1" t="s">
        <v>28848</v>
      </c>
      <c r="R1837" s="1">
        <v>101.72580000000001</v>
      </c>
      <c r="S1837" s="1" t="s">
        <v>13638</v>
      </c>
      <c r="T1837" s="1" t="s">
        <v>13638</v>
      </c>
      <c r="U1837" s="8">
        <v>44354</v>
      </c>
      <c r="AJ1837" s="1" t="str">
        <v>Open Ended Schemes ( Debt Scheme - Liquid Fund )</v>
      </c>
      <c r="AY1837" s="1" t="s">
        <v>65</v>
      </c>
      <c r="BD1837" s="1" t="b">
        <v>0</v>
      </c>
    </row>
    <row r="1838" spans="1:56" x14ac:dyDescent="0.25">
      <c r="A1838" s="1" t="s">
        <v>36482</v>
      </c>
      <c r="N1838" s="1" t="s">
        <v>3</v>
      </c>
      <c r="O1838" s="1" t="s">
        <v>17358</v>
      </c>
      <c r="P1838" s="1" t="s">
        <v>17359</v>
      </c>
      <c r="Q1838" s="1" t="s">
        <v>13638</v>
      </c>
      <c r="R1838" s="1">
        <v>100.2467</v>
      </c>
      <c r="S1838" s="1" t="s">
        <v>13638</v>
      </c>
      <c r="T1838" s="1" t="s">
        <v>13638</v>
      </c>
      <c r="U1838" s="8">
        <v>44354</v>
      </c>
      <c r="AJ1838" s="1" t="str">
        <v>Open Ended Schemes ( Debt Scheme - Liquid Fund )</v>
      </c>
      <c r="AY1838" s="1" t="s">
        <v>65</v>
      </c>
      <c r="BD1838" s="1" t="b">
        <v>0</v>
      </c>
    </row>
    <row r="1839" spans="1:56" x14ac:dyDescent="0.25">
      <c r="A1839" s="1" t="s">
        <v>36483</v>
      </c>
      <c r="N1839" s="1" t="s">
        <v>3</v>
      </c>
      <c r="O1839" s="1" t="s">
        <v>2369</v>
      </c>
      <c r="P1839" s="1" t="s">
        <v>17360</v>
      </c>
      <c r="Q1839" s="1" t="s">
        <v>13638</v>
      </c>
      <c r="R1839" s="1">
        <v>304.78359999999998</v>
      </c>
      <c r="S1839" s="1" t="s">
        <v>13638</v>
      </c>
      <c r="T1839" s="1" t="s">
        <v>13638</v>
      </c>
      <c r="U1839" s="8">
        <v>44354</v>
      </c>
      <c r="AJ1839" s="1" t="str">
        <v>Open Ended Schemes ( Debt Scheme - Liquid Fund )</v>
      </c>
      <c r="AY1839" s="1" t="s">
        <v>65</v>
      </c>
      <c r="BD1839" s="1" t="b">
        <v>0</v>
      </c>
    </row>
    <row r="1840" spans="1:56" x14ac:dyDescent="0.25">
      <c r="A1840" s="1" t="s">
        <v>36484</v>
      </c>
      <c r="N1840" s="1" t="s">
        <v>3</v>
      </c>
      <c r="O1840" s="1" t="s">
        <v>28849</v>
      </c>
      <c r="P1840" s="1" t="s">
        <v>28850</v>
      </c>
      <c r="Q1840" s="1" t="s">
        <v>28851</v>
      </c>
      <c r="R1840" s="1">
        <v>104.11409999999999</v>
      </c>
      <c r="S1840" s="1" t="s">
        <v>13638</v>
      </c>
      <c r="T1840" s="1" t="s">
        <v>13638</v>
      </c>
      <c r="U1840" s="8">
        <v>44354</v>
      </c>
      <c r="AJ1840" s="1" t="str">
        <v>Open Ended Schemes ( Debt Scheme - Liquid Fund )</v>
      </c>
      <c r="AY1840" s="1" t="s">
        <v>65</v>
      </c>
      <c r="BD1840" s="1" t="b">
        <v>0</v>
      </c>
    </row>
    <row r="1841" spans="1:56" x14ac:dyDescent="0.25">
      <c r="A1841" s="1" t="s">
        <v>36485</v>
      </c>
      <c r="N1841" s="1" t="s">
        <v>3</v>
      </c>
      <c r="O1841" s="1" t="s">
        <v>17361</v>
      </c>
      <c r="P1841" s="1" t="s">
        <v>17362</v>
      </c>
      <c r="Q1841" s="1" t="s">
        <v>17363</v>
      </c>
      <c r="R1841" s="1">
        <v>147.4957</v>
      </c>
      <c r="S1841" s="1" t="s">
        <v>13638</v>
      </c>
      <c r="T1841" s="1" t="s">
        <v>13638</v>
      </c>
      <c r="U1841" s="8">
        <v>44354</v>
      </c>
      <c r="AJ1841" s="1" t="str">
        <v>Open Ended Schemes ( Debt Scheme - Liquid Fund )</v>
      </c>
      <c r="AY1841" s="1" t="s">
        <v>65</v>
      </c>
      <c r="BD1841" s="1" t="b">
        <v>0</v>
      </c>
    </row>
    <row r="1842" spans="1:56" x14ac:dyDescent="0.25">
      <c r="A1842" s="1" t="s">
        <v>36486</v>
      </c>
      <c r="N1842" s="1" t="s">
        <v>3</v>
      </c>
      <c r="O1842" s="1" t="s">
        <v>28852</v>
      </c>
      <c r="P1842" s="1" t="s">
        <v>28853</v>
      </c>
      <c r="Q1842" s="1" t="s">
        <v>13638</v>
      </c>
      <c r="R1842" s="1">
        <v>135.0598</v>
      </c>
      <c r="S1842" s="1" t="s">
        <v>13638</v>
      </c>
      <c r="T1842" s="1" t="s">
        <v>13638</v>
      </c>
      <c r="U1842" s="8">
        <v>44354</v>
      </c>
      <c r="AJ1842" s="1" t="str">
        <v>Open Ended Schemes ( Debt Scheme - Liquid Fund )</v>
      </c>
      <c r="AY1842" s="1" t="s">
        <v>65</v>
      </c>
      <c r="BD1842" s="1" t="b">
        <v>0</v>
      </c>
    </row>
    <row r="1843" spans="1:56" x14ac:dyDescent="0.25">
      <c r="A1843" s="1" t="s">
        <v>36487</v>
      </c>
      <c r="N1843" s="1" t="s">
        <v>3</v>
      </c>
      <c r="O1843" s="1" t="s">
        <v>33561</v>
      </c>
      <c r="P1843" s="1" t="s">
        <v>33562</v>
      </c>
      <c r="Q1843" s="1" t="s">
        <v>13638</v>
      </c>
      <c r="R1843" s="1">
        <v>100</v>
      </c>
      <c r="S1843" s="1" t="s">
        <v>13638</v>
      </c>
      <c r="T1843" s="1" t="s">
        <v>13638</v>
      </c>
      <c r="U1843" s="8">
        <v>44354</v>
      </c>
      <c r="AJ1843" s="1" t="str">
        <v>Open Ended Schemes ( Debt Scheme - Liquid Fund )</v>
      </c>
      <c r="AY1843" s="1" t="s">
        <v>65</v>
      </c>
      <c r="BD1843" s="1" t="b">
        <v>0</v>
      </c>
    </row>
    <row r="1844" spans="1:56" x14ac:dyDescent="0.25">
      <c r="A1844" s="1" t="s">
        <v>36488</v>
      </c>
      <c r="N1844" s="1" t="s">
        <v>3</v>
      </c>
      <c r="O1844" s="1" t="s">
        <v>28854</v>
      </c>
      <c r="P1844" s="1" t="s">
        <v>28855</v>
      </c>
      <c r="Q1844" s="1" t="s">
        <v>13638</v>
      </c>
      <c r="R1844" s="1">
        <v>135.0598</v>
      </c>
      <c r="S1844" s="1" t="s">
        <v>13638</v>
      </c>
      <c r="T1844" s="1" t="s">
        <v>13638</v>
      </c>
      <c r="U1844" s="8">
        <v>44354</v>
      </c>
      <c r="AJ1844" s="1" t="str">
        <v>Open Ended Schemes ( Debt Scheme - Liquid Fund )</v>
      </c>
      <c r="AY1844" s="1" t="s">
        <v>65</v>
      </c>
      <c r="BD1844" s="1" t="b">
        <v>0</v>
      </c>
    </row>
    <row r="1845" spans="1:56" x14ac:dyDescent="0.25">
      <c r="A1845" s="1" t="s">
        <v>36489</v>
      </c>
      <c r="N1845" s="1" t="s">
        <v>3</v>
      </c>
      <c r="O1845" s="1" t="s">
        <v>33563</v>
      </c>
      <c r="P1845" s="1" t="s">
        <v>33564</v>
      </c>
      <c r="Q1845" s="1" t="s">
        <v>13638</v>
      </c>
      <c r="R1845" s="1">
        <v>100</v>
      </c>
      <c r="S1845" s="1" t="s">
        <v>13638</v>
      </c>
      <c r="T1845" s="1" t="s">
        <v>13638</v>
      </c>
      <c r="U1845" s="8">
        <v>44354</v>
      </c>
      <c r="AJ1845" s="1" t="str">
        <v>Open Ended Schemes ( Debt Scheme - Liquid Fund )</v>
      </c>
      <c r="AY1845" s="1" t="s">
        <v>65</v>
      </c>
      <c r="BD1845" s="1" t="b">
        <v>0</v>
      </c>
    </row>
    <row r="1846" spans="1:56" x14ac:dyDescent="0.25">
      <c r="A1846" s="1" t="s">
        <v>36490</v>
      </c>
      <c r="N1846" s="1" t="s">
        <v>3</v>
      </c>
      <c r="O1846" s="1" t="s">
        <v>17364</v>
      </c>
      <c r="P1846" s="1" t="s">
        <v>17365</v>
      </c>
      <c r="Q1846" s="1" t="s">
        <v>13638</v>
      </c>
      <c r="R1846" s="1">
        <v>100.2193</v>
      </c>
      <c r="S1846" s="1" t="s">
        <v>13638</v>
      </c>
      <c r="T1846" s="1" t="s">
        <v>13638</v>
      </c>
      <c r="U1846" s="8">
        <v>44354</v>
      </c>
      <c r="AJ1846" s="1" t="str">
        <v>Open Ended Schemes ( Debt Scheme - Liquid Fund )</v>
      </c>
      <c r="AY1846" s="1" t="s">
        <v>65</v>
      </c>
      <c r="BD1846" s="1" t="b">
        <v>0</v>
      </c>
    </row>
    <row r="1847" spans="1:56" x14ac:dyDescent="0.25">
      <c r="A1847" s="1" t="s">
        <v>36491</v>
      </c>
      <c r="N1847" s="1" t="s">
        <v>3</v>
      </c>
      <c r="O1847" s="1" t="s">
        <v>28856</v>
      </c>
      <c r="P1847" s="1" t="s">
        <v>28857</v>
      </c>
      <c r="Q1847" s="1" t="s">
        <v>13638</v>
      </c>
      <c r="R1847" s="1">
        <v>100.1476</v>
      </c>
      <c r="S1847" s="1" t="s">
        <v>13638</v>
      </c>
      <c r="T1847" s="1" t="s">
        <v>13638</v>
      </c>
      <c r="U1847" s="8">
        <v>44354</v>
      </c>
      <c r="AJ1847" s="1" t="str">
        <v>Open Ended Schemes ( Debt Scheme - Liquid Fund )</v>
      </c>
      <c r="AY1847" s="1" t="s">
        <v>65</v>
      </c>
      <c r="BD1847" s="1" t="b">
        <v>0</v>
      </c>
    </row>
    <row r="1848" spans="1:56" x14ac:dyDescent="0.25">
      <c r="A1848" s="1" t="s">
        <v>36492</v>
      </c>
      <c r="N1848" s="1" t="s">
        <v>3</v>
      </c>
      <c r="O1848" s="1" t="s">
        <v>28858</v>
      </c>
      <c r="P1848" s="1" t="s">
        <v>28859</v>
      </c>
      <c r="Q1848" s="1" t="s">
        <v>28860</v>
      </c>
      <c r="R1848" s="1">
        <v>102.22750000000001</v>
      </c>
      <c r="S1848" s="1" t="s">
        <v>13638</v>
      </c>
      <c r="T1848" s="1" t="s">
        <v>13638</v>
      </c>
      <c r="U1848" s="8">
        <v>44354</v>
      </c>
      <c r="AJ1848" s="1" t="str">
        <v>Open Ended Schemes ( Debt Scheme - Liquid Fund )</v>
      </c>
      <c r="AY1848" s="1" t="s">
        <v>65</v>
      </c>
      <c r="BD1848" s="1" t="b">
        <v>0</v>
      </c>
    </row>
    <row r="1849" spans="1:56" x14ac:dyDescent="0.25">
      <c r="A1849" s="1" t="s">
        <v>36493</v>
      </c>
      <c r="N1849" s="1" t="s">
        <v>3</v>
      </c>
      <c r="O1849" s="1" t="s">
        <v>2252</v>
      </c>
      <c r="P1849" s="1" t="s">
        <v>28861</v>
      </c>
      <c r="Q1849" s="1" t="s">
        <v>13638</v>
      </c>
      <c r="R1849" s="1">
        <v>1668.4324999999999</v>
      </c>
      <c r="S1849" s="1" t="s">
        <v>13638</v>
      </c>
      <c r="T1849" s="1" t="s">
        <v>13638</v>
      </c>
      <c r="U1849" s="8">
        <v>44354</v>
      </c>
      <c r="AJ1849" s="1" t="str">
        <v>Open Ended Schemes ( Debt Scheme - Liquid Fund )</v>
      </c>
      <c r="AY1849" s="1" t="s">
        <v>65</v>
      </c>
      <c r="BD1849" s="1" t="b">
        <v>0</v>
      </c>
    </row>
    <row r="1850" spans="1:56" x14ac:dyDescent="0.25">
      <c r="A1850" s="1" t="s">
        <v>36494</v>
      </c>
      <c r="N1850" s="1" t="s">
        <v>3</v>
      </c>
      <c r="O1850" s="1" t="s">
        <v>2251</v>
      </c>
      <c r="P1850" s="1" t="s">
        <v>28862</v>
      </c>
      <c r="Q1850" s="1" t="s">
        <v>13638</v>
      </c>
      <c r="R1850" s="1">
        <v>2227.0684000000001</v>
      </c>
      <c r="S1850" s="1" t="s">
        <v>13638</v>
      </c>
      <c r="T1850" s="1" t="s">
        <v>13638</v>
      </c>
      <c r="U1850" s="8">
        <v>44354</v>
      </c>
      <c r="AJ1850" s="1" t="str">
        <v>Open Ended Schemes ( Debt Scheme - Liquid Fund )</v>
      </c>
      <c r="AY1850" s="1" t="s">
        <v>65</v>
      </c>
      <c r="BD1850" s="1" t="b">
        <v>0</v>
      </c>
    </row>
    <row r="1851" spans="1:56" x14ac:dyDescent="0.25">
      <c r="A1851" s="1" t="s">
        <v>36495</v>
      </c>
      <c r="N1851" s="1" t="s">
        <v>3</v>
      </c>
      <c r="O1851" s="1" t="s">
        <v>2250</v>
      </c>
      <c r="P1851" s="1" t="s">
        <v>17431</v>
      </c>
      <c r="Q1851" s="1" t="s">
        <v>17432</v>
      </c>
      <c r="R1851" s="1">
        <v>1004.8953</v>
      </c>
      <c r="S1851" s="1" t="s">
        <v>13638</v>
      </c>
      <c r="T1851" s="1" t="s">
        <v>13638</v>
      </c>
      <c r="U1851" s="8">
        <v>44354</v>
      </c>
      <c r="AJ1851" s="1" t="str">
        <v>Open Ended Schemes ( Debt Scheme - Liquid Fund )</v>
      </c>
      <c r="AY1851" s="1" t="s">
        <v>65</v>
      </c>
      <c r="BD1851" s="1" t="b">
        <v>0</v>
      </c>
    </row>
    <row r="1852" spans="1:56" x14ac:dyDescent="0.25">
      <c r="A1852" s="1" t="s">
        <v>36496</v>
      </c>
      <c r="N1852" s="1" t="s">
        <v>3</v>
      </c>
      <c r="O1852" s="1" t="s">
        <v>2249</v>
      </c>
      <c r="P1852" s="1" t="s">
        <v>17422</v>
      </c>
      <c r="Q1852" s="1" t="s">
        <v>17423</v>
      </c>
      <c r="R1852" s="1">
        <v>1003.3495</v>
      </c>
      <c r="S1852" s="1" t="s">
        <v>13638</v>
      </c>
      <c r="T1852" s="1" t="s">
        <v>13638</v>
      </c>
      <c r="U1852" s="8">
        <v>44354</v>
      </c>
      <c r="AJ1852" s="1" t="str">
        <v>Open Ended Schemes ( Debt Scheme - Liquid Fund )</v>
      </c>
      <c r="AY1852" s="1" t="s">
        <v>65</v>
      </c>
      <c r="BD1852" s="1" t="b">
        <v>0</v>
      </c>
    </row>
    <row r="1853" spans="1:56" x14ac:dyDescent="0.25">
      <c r="A1853" s="1" t="s">
        <v>36497</v>
      </c>
      <c r="N1853" s="1" t="s">
        <v>3</v>
      </c>
      <c r="O1853" s="1" t="s">
        <v>2248</v>
      </c>
      <c r="P1853" s="1" t="s">
        <v>13638</v>
      </c>
      <c r="Q1853" s="1" t="s">
        <v>28863</v>
      </c>
      <c r="R1853" s="1">
        <v>1005.2683</v>
      </c>
      <c r="S1853" s="1" t="s">
        <v>13638</v>
      </c>
      <c r="T1853" s="1" t="s">
        <v>13638</v>
      </c>
      <c r="U1853" s="8">
        <v>44354</v>
      </c>
      <c r="AJ1853" s="1" t="str">
        <v>Open Ended Schemes ( Debt Scheme - Liquid Fund )</v>
      </c>
      <c r="AY1853" s="1" t="s">
        <v>65</v>
      </c>
      <c r="BD1853" s="1" t="b">
        <v>0</v>
      </c>
    </row>
    <row r="1854" spans="1:56" x14ac:dyDescent="0.25">
      <c r="N1854" s="1" t="s">
        <v>3</v>
      </c>
      <c r="O1854" s="1" t="s">
        <v>2247</v>
      </c>
      <c r="P1854" s="1" t="s">
        <v>13638</v>
      </c>
      <c r="Q1854" s="1" t="s">
        <v>28864</v>
      </c>
      <c r="R1854" s="1">
        <v>1002.3548</v>
      </c>
      <c r="S1854" s="1" t="s">
        <v>13638</v>
      </c>
      <c r="T1854" s="1" t="s">
        <v>13638</v>
      </c>
      <c r="U1854" s="8">
        <v>44354</v>
      </c>
      <c r="AJ1854" s="1" t="str">
        <v>Open Ended Schemes ( Debt Scheme - Liquid Fund )</v>
      </c>
      <c r="AY1854" s="1" t="s">
        <v>65</v>
      </c>
      <c r="BD1854" s="1" t="b">
        <v>0</v>
      </c>
    </row>
    <row r="1855" spans="1:56" x14ac:dyDescent="0.25">
      <c r="A1855" s="1" t="s">
        <v>36</v>
      </c>
      <c r="N1855" s="1" t="s">
        <v>3</v>
      </c>
      <c r="O1855" s="1" t="s">
        <v>2246</v>
      </c>
      <c r="P1855" s="1" t="s">
        <v>28865</v>
      </c>
      <c r="Q1855" s="1" t="s">
        <v>13638</v>
      </c>
      <c r="R1855" s="1">
        <v>2209.7840000000001</v>
      </c>
      <c r="S1855" s="1" t="s">
        <v>13638</v>
      </c>
      <c r="T1855" s="1" t="s">
        <v>13638</v>
      </c>
      <c r="U1855" s="8">
        <v>44354</v>
      </c>
      <c r="AJ1855" s="1" t="str">
        <v>Open Ended Schemes ( Debt Scheme - Liquid Fund )</v>
      </c>
      <c r="AY1855" s="1" t="s">
        <v>65</v>
      </c>
      <c r="BD1855" s="1" t="b">
        <v>0</v>
      </c>
    </row>
    <row r="1856" spans="1:56" x14ac:dyDescent="0.25">
      <c r="A1856" s="1" t="s">
        <v>36498</v>
      </c>
      <c r="N1856" s="1" t="s">
        <v>3</v>
      </c>
      <c r="O1856" s="1" t="s">
        <v>2245</v>
      </c>
      <c r="P1856" s="1" t="s">
        <v>17434</v>
      </c>
      <c r="Q1856" s="1" t="s">
        <v>17435</v>
      </c>
      <c r="R1856" s="1">
        <v>1023.1014</v>
      </c>
      <c r="S1856" s="1" t="s">
        <v>13638</v>
      </c>
      <c r="T1856" s="1" t="s">
        <v>13638</v>
      </c>
      <c r="U1856" s="8">
        <v>44354</v>
      </c>
      <c r="AJ1856" s="1" t="str">
        <v>Open Ended Schemes ( Debt Scheme - Liquid Fund )</v>
      </c>
      <c r="AY1856" s="1" t="s">
        <v>65</v>
      </c>
      <c r="BD1856" s="1" t="b">
        <v>0</v>
      </c>
    </row>
    <row r="1857" spans="1:56" x14ac:dyDescent="0.25">
      <c r="A1857" s="1" t="s">
        <v>36499</v>
      </c>
      <c r="N1857" s="1" t="s">
        <v>3</v>
      </c>
      <c r="O1857" s="1" t="s">
        <v>2244</v>
      </c>
      <c r="P1857" s="1" t="s">
        <v>17425</v>
      </c>
      <c r="Q1857" s="1" t="s">
        <v>17426</v>
      </c>
      <c r="R1857" s="1">
        <v>1003.8329</v>
      </c>
      <c r="S1857" s="1" t="s">
        <v>13638</v>
      </c>
      <c r="T1857" s="1" t="s">
        <v>13638</v>
      </c>
      <c r="U1857" s="8">
        <v>44354</v>
      </c>
      <c r="AJ1857" s="1" t="str">
        <v>Open Ended Schemes ( Debt Scheme - Liquid Fund )</v>
      </c>
      <c r="AY1857" s="1" t="s">
        <v>65</v>
      </c>
      <c r="BD1857" s="1" t="b">
        <v>0</v>
      </c>
    </row>
    <row r="1858" spans="1:56" x14ac:dyDescent="0.25">
      <c r="A1858" s="1" t="s">
        <v>36500</v>
      </c>
      <c r="N1858" s="1" t="s">
        <v>3</v>
      </c>
      <c r="O1858" s="1" t="s">
        <v>2176</v>
      </c>
      <c r="P1858" s="1" t="s">
        <v>17366</v>
      </c>
      <c r="Q1858" s="1" t="s">
        <v>13638</v>
      </c>
      <c r="R1858" s="1">
        <v>2828.2275</v>
      </c>
      <c r="S1858" s="1" t="s">
        <v>13638</v>
      </c>
      <c r="T1858" s="1" t="s">
        <v>13638</v>
      </c>
      <c r="U1858" s="8">
        <v>44354</v>
      </c>
      <c r="AJ1858" s="1" t="str">
        <v>Open Ended Schemes ( Debt Scheme - Liquid Fund )</v>
      </c>
      <c r="AY1858" s="1" t="s">
        <v>65</v>
      </c>
      <c r="BD1858" s="1" t="b">
        <v>0</v>
      </c>
    </row>
    <row r="1859" spans="1:56" x14ac:dyDescent="0.25">
      <c r="A1859" s="1" t="s">
        <v>36501</v>
      </c>
      <c r="N1859" s="1" t="s">
        <v>3</v>
      </c>
      <c r="O1859" s="1" t="s">
        <v>2175</v>
      </c>
      <c r="P1859" s="1" t="s">
        <v>13638</v>
      </c>
      <c r="Q1859" s="1" t="s">
        <v>17367</v>
      </c>
      <c r="R1859" s="1">
        <v>1002.7594</v>
      </c>
      <c r="S1859" s="1" t="s">
        <v>13638</v>
      </c>
      <c r="T1859" s="1" t="s">
        <v>13638</v>
      </c>
      <c r="U1859" s="8">
        <v>44354</v>
      </c>
      <c r="AJ1859" s="1" t="str">
        <v>Open Ended Schemes ( Debt Scheme - Liquid Fund )</v>
      </c>
      <c r="AY1859" s="1" t="s">
        <v>65</v>
      </c>
      <c r="BD1859" s="1" t="b">
        <v>0</v>
      </c>
    </row>
    <row r="1860" spans="1:56" x14ac:dyDescent="0.25">
      <c r="N1860" s="1" t="s">
        <v>3</v>
      </c>
      <c r="O1860" s="1" t="s">
        <v>2174</v>
      </c>
      <c r="P1860" s="1" t="s">
        <v>17368</v>
      </c>
      <c r="Q1860" s="1" t="s">
        <v>13638</v>
      </c>
      <c r="R1860" s="1">
        <v>2842.8294000000001</v>
      </c>
      <c r="S1860" s="1" t="s">
        <v>13638</v>
      </c>
      <c r="T1860" s="1" t="s">
        <v>13638</v>
      </c>
      <c r="U1860" s="8">
        <v>44354</v>
      </c>
      <c r="AJ1860" s="1" t="str">
        <v>Open Ended Schemes ( Debt Scheme - Liquid Fund )</v>
      </c>
      <c r="AY1860" s="1" t="s">
        <v>65</v>
      </c>
      <c r="BD1860" s="1" t="b">
        <v>0</v>
      </c>
    </row>
    <row r="1861" spans="1:56" x14ac:dyDescent="0.25">
      <c r="A1861" s="1" t="s">
        <v>37</v>
      </c>
      <c r="N1861" s="1" t="s">
        <v>3</v>
      </c>
      <c r="O1861" s="1" t="s">
        <v>2173</v>
      </c>
      <c r="P1861" s="1" t="s">
        <v>17369</v>
      </c>
      <c r="Q1861" s="1" t="s">
        <v>17370</v>
      </c>
      <c r="R1861" s="1">
        <v>1043.9121</v>
      </c>
      <c r="S1861" s="1" t="s">
        <v>13638</v>
      </c>
      <c r="T1861" s="1" t="s">
        <v>13638</v>
      </c>
      <c r="U1861" s="8">
        <v>44354</v>
      </c>
      <c r="AJ1861" s="1" t="str">
        <v>Open Ended Schemes ( Debt Scheme - Liquid Fund )</v>
      </c>
      <c r="AY1861" s="1" t="s">
        <v>65</v>
      </c>
      <c r="BD1861" s="1" t="b">
        <v>0</v>
      </c>
    </row>
    <row r="1862" spans="1:56" x14ac:dyDescent="0.25">
      <c r="A1862" s="1" t="s">
        <v>36502</v>
      </c>
      <c r="N1862" s="1" t="s">
        <v>3</v>
      </c>
      <c r="O1862" s="1" t="s">
        <v>2172</v>
      </c>
      <c r="P1862" s="1" t="s">
        <v>13638</v>
      </c>
      <c r="Q1862" s="1" t="s">
        <v>17371</v>
      </c>
      <c r="R1862" s="1">
        <v>1000.5</v>
      </c>
      <c r="S1862" s="1" t="s">
        <v>13638</v>
      </c>
      <c r="T1862" s="1" t="s">
        <v>13638</v>
      </c>
      <c r="U1862" s="8">
        <v>44354</v>
      </c>
      <c r="AJ1862" s="1" t="str">
        <v>Open Ended Schemes ( Debt Scheme - Liquid Fund )</v>
      </c>
      <c r="AY1862" s="1" t="s">
        <v>65</v>
      </c>
      <c r="BD1862" s="1" t="b">
        <v>0</v>
      </c>
    </row>
    <row r="1863" spans="1:56" x14ac:dyDescent="0.25">
      <c r="A1863" s="1" t="s">
        <v>36503</v>
      </c>
      <c r="N1863" s="1" t="s">
        <v>3</v>
      </c>
      <c r="O1863" s="1" t="s">
        <v>2171</v>
      </c>
      <c r="P1863" s="1" t="s">
        <v>13638</v>
      </c>
      <c r="Q1863" s="1" t="s">
        <v>17372</v>
      </c>
      <c r="R1863" s="1">
        <v>1000.9596</v>
      </c>
      <c r="S1863" s="1" t="s">
        <v>13638</v>
      </c>
      <c r="T1863" s="1" t="s">
        <v>13638</v>
      </c>
      <c r="U1863" s="8">
        <v>44354</v>
      </c>
      <c r="AJ1863" s="1" t="str">
        <v>Open Ended Schemes ( Debt Scheme - Liquid Fund )</v>
      </c>
      <c r="AY1863" s="1" t="s">
        <v>65</v>
      </c>
      <c r="BD1863" s="1" t="b">
        <v>0</v>
      </c>
    </row>
    <row r="1864" spans="1:56" x14ac:dyDescent="0.25">
      <c r="A1864" s="1" t="s">
        <v>36504</v>
      </c>
      <c r="N1864" s="1" t="s">
        <v>3</v>
      </c>
      <c r="O1864" s="1" t="s">
        <v>2170</v>
      </c>
      <c r="P1864" s="1" t="s">
        <v>17373</v>
      </c>
      <c r="Q1864" s="1" t="s">
        <v>13638</v>
      </c>
      <c r="R1864" s="1">
        <v>2826.5401999999999</v>
      </c>
      <c r="S1864" s="1" t="s">
        <v>13638</v>
      </c>
      <c r="T1864" s="1" t="s">
        <v>13638</v>
      </c>
      <c r="U1864" s="8">
        <v>44354</v>
      </c>
      <c r="AJ1864" s="1" t="str">
        <v>Open Ended Schemes ( Debt Scheme - Liquid Fund )</v>
      </c>
      <c r="AY1864" s="1" t="s">
        <v>65</v>
      </c>
      <c r="BD1864" s="1" t="b">
        <v>0</v>
      </c>
    </row>
    <row r="1865" spans="1:56" x14ac:dyDescent="0.25">
      <c r="A1865" s="1" t="s">
        <v>36505</v>
      </c>
      <c r="N1865" s="1" t="s">
        <v>3</v>
      </c>
      <c r="O1865" s="1" t="s">
        <v>2169</v>
      </c>
      <c r="P1865" s="1" t="s">
        <v>17374</v>
      </c>
      <c r="Q1865" s="1" t="s">
        <v>17375</v>
      </c>
      <c r="R1865" s="1">
        <v>1003.8455</v>
      </c>
      <c r="S1865" s="1" t="s">
        <v>13638</v>
      </c>
      <c r="T1865" s="1" t="s">
        <v>13638</v>
      </c>
      <c r="U1865" s="8">
        <v>44354</v>
      </c>
      <c r="AJ1865" s="1" t="str">
        <v>Open Ended Schemes ( Debt Scheme - Liquid Fund )</v>
      </c>
      <c r="AY1865" s="1" t="s">
        <v>65</v>
      </c>
      <c r="BD1865" s="1" t="b">
        <v>0</v>
      </c>
    </row>
    <row r="1866" spans="1:56" x14ac:dyDescent="0.25">
      <c r="N1866" s="1" t="s">
        <v>3</v>
      </c>
      <c r="O1866" s="1" t="s">
        <v>2168</v>
      </c>
      <c r="P1866" s="1" t="s">
        <v>17376</v>
      </c>
      <c r="Q1866" s="1" t="s">
        <v>13638</v>
      </c>
      <c r="R1866" s="1">
        <v>2557.4409000000001</v>
      </c>
      <c r="S1866" s="1" t="s">
        <v>13638</v>
      </c>
      <c r="T1866" s="1" t="s">
        <v>13638</v>
      </c>
      <c r="U1866" s="8">
        <v>44354</v>
      </c>
      <c r="AJ1866" s="1" t="str">
        <v>Open Ended Schemes ( Debt Scheme - Liquid Fund )</v>
      </c>
      <c r="AY1866" s="1" t="s">
        <v>65</v>
      </c>
      <c r="BD1866" s="1" t="b">
        <v>0</v>
      </c>
    </row>
    <row r="1867" spans="1:56" x14ac:dyDescent="0.25">
      <c r="A1867" s="1" t="s">
        <v>41</v>
      </c>
      <c r="N1867" s="1" t="s">
        <v>3</v>
      </c>
      <c r="O1867" s="1" t="s">
        <v>2167</v>
      </c>
      <c r="P1867" s="1" t="s">
        <v>13638</v>
      </c>
      <c r="Q1867" s="1" t="s">
        <v>17377</v>
      </c>
      <c r="R1867" s="1">
        <v>1001.8039</v>
      </c>
      <c r="S1867" s="1" t="s">
        <v>13638</v>
      </c>
      <c r="T1867" s="1" t="s">
        <v>13638</v>
      </c>
      <c r="U1867" s="8">
        <v>44354</v>
      </c>
      <c r="AJ1867" s="1" t="str">
        <v>Open Ended Schemes ( Debt Scheme - Liquid Fund )</v>
      </c>
      <c r="AY1867" s="1" t="s">
        <v>65</v>
      </c>
      <c r="BD1867" s="1" t="b">
        <v>0</v>
      </c>
    </row>
    <row r="1868" spans="1:56" x14ac:dyDescent="0.25">
      <c r="A1868" s="1" t="s">
        <v>36506</v>
      </c>
      <c r="N1868" s="1" t="s">
        <v>3</v>
      </c>
      <c r="O1868" s="1" t="s">
        <v>2166</v>
      </c>
      <c r="P1868" s="1" t="s">
        <v>13638</v>
      </c>
      <c r="Q1868" s="1" t="s">
        <v>13638</v>
      </c>
      <c r="R1868" s="1">
        <v>1000</v>
      </c>
      <c r="S1868" s="1" t="s">
        <v>13638</v>
      </c>
      <c r="T1868" s="1" t="s">
        <v>13638</v>
      </c>
      <c r="U1868" s="8">
        <v>44354</v>
      </c>
      <c r="AJ1868" s="1" t="str">
        <v>Open Ended Schemes ( Debt Scheme - Liquid Fund )</v>
      </c>
      <c r="AY1868" s="1" t="s">
        <v>65</v>
      </c>
      <c r="BD1868" s="1" t="b">
        <v>0</v>
      </c>
    </row>
    <row r="1869" spans="1:56" x14ac:dyDescent="0.25">
      <c r="A1869" s="1" t="s">
        <v>36507</v>
      </c>
      <c r="N1869" s="1" t="s">
        <v>3</v>
      </c>
      <c r="O1869" s="1" t="s">
        <v>2165</v>
      </c>
      <c r="P1869" s="1" t="s">
        <v>13638</v>
      </c>
      <c r="Q1869" s="1" t="s">
        <v>13638</v>
      </c>
      <c r="R1869" s="1">
        <v>1347.2864999999999</v>
      </c>
      <c r="S1869" s="1" t="s">
        <v>13638</v>
      </c>
      <c r="T1869" s="1" t="s">
        <v>13638</v>
      </c>
      <c r="U1869" s="8">
        <v>44354</v>
      </c>
      <c r="AJ1869" s="1" t="str">
        <v>Open Ended Schemes ( Debt Scheme - Liquid Fund )</v>
      </c>
      <c r="AY1869" s="1" t="s">
        <v>65</v>
      </c>
      <c r="BD1869" s="1" t="b">
        <v>0</v>
      </c>
    </row>
    <row r="1870" spans="1:56" x14ac:dyDescent="0.25">
      <c r="A1870" s="1" t="s">
        <v>36508</v>
      </c>
      <c r="N1870" s="1" t="s">
        <v>3</v>
      </c>
      <c r="O1870" s="1" t="s">
        <v>2164</v>
      </c>
      <c r="P1870" s="1" t="s">
        <v>13638</v>
      </c>
      <c r="Q1870" s="1" t="s">
        <v>13638</v>
      </c>
      <c r="R1870" s="1">
        <v>1000</v>
      </c>
      <c r="S1870" s="1" t="s">
        <v>13638</v>
      </c>
      <c r="T1870" s="1" t="s">
        <v>13638</v>
      </c>
      <c r="U1870" s="8">
        <v>44354</v>
      </c>
      <c r="AJ1870" s="1" t="str">
        <v>Open Ended Schemes ( Debt Scheme - Liquid Fund )</v>
      </c>
      <c r="AY1870" s="1" t="s">
        <v>65</v>
      </c>
      <c r="BD1870" s="1" t="b">
        <v>0</v>
      </c>
    </row>
    <row r="1871" spans="1:56" x14ac:dyDescent="0.25">
      <c r="A1871" s="1" t="s">
        <v>36509</v>
      </c>
      <c r="N1871" s="1" t="s">
        <v>3</v>
      </c>
      <c r="O1871" s="1" t="s">
        <v>2163</v>
      </c>
      <c r="P1871" s="1" t="s">
        <v>13638</v>
      </c>
      <c r="Q1871" s="1" t="s">
        <v>13638</v>
      </c>
      <c r="R1871" s="1">
        <v>1347.1908000000001</v>
      </c>
      <c r="S1871" s="1" t="s">
        <v>13638</v>
      </c>
      <c r="T1871" s="1" t="s">
        <v>13638</v>
      </c>
      <c r="U1871" s="8">
        <v>44354</v>
      </c>
      <c r="AJ1871" s="1" t="str">
        <v>Open Ended Schemes ( Debt Scheme - Liquid Fund )</v>
      </c>
      <c r="AY1871" s="1" t="s">
        <v>66</v>
      </c>
      <c r="BD1871" s="1" t="b">
        <v>0</v>
      </c>
    </row>
    <row r="1872" spans="1:56" x14ac:dyDescent="0.25">
      <c r="N1872" s="1" t="s">
        <v>3</v>
      </c>
      <c r="O1872" s="1" t="s">
        <v>2162</v>
      </c>
      <c r="P1872" s="1" t="s">
        <v>13638</v>
      </c>
      <c r="Q1872" s="1" t="s">
        <v>17378</v>
      </c>
      <c r="R1872" s="1">
        <v>1003.1661</v>
      </c>
      <c r="S1872" s="1" t="s">
        <v>13638</v>
      </c>
      <c r="T1872" s="1" t="s">
        <v>13638</v>
      </c>
      <c r="U1872" s="8">
        <v>44354</v>
      </c>
      <c r="AJ1872" s="1" t="str">
        <v>Open Ended Schemes ( Debt Scheme - Liquid Fund )</v>
      </c>
      <c r="AY1872" s="1" t="s">
        <v>66</v>
      </c>
      <c r="BD1872" s="1" t="b">
        <v>0</v>
      </c>
    </row>
    <row r="1873" spans="1:56" x14ac:dyDescent="0.25">
      <c r="A1873" s="1" t="s">
        <v>45</v>
      </c>
      <c r="N1873" s="1" t="s">
        <v>3</v>
      </c>
      <c r="O1873" s="1" t="s">
        <v>2120</v>
      </c>
      <c r="P1873" s="1" t="s">
        <v>17379</v>
      </c>
      <c r="Q1873" s="1" t="s">
        <v>17380</v>
      </c>
      <c r="R1873" s="1">
        <v>1086.3595</v>
      </c>
      <c r="S1873" s="1" t="s">
        <v>13638</v>
      </c>
      <c r="T1873" s="1" t="s">
        <v>13638</v>
      </c>
      <c r="U1873" s="8">
        <v>44354</v>
      </c>
      <c r="AJ1873" s="1" t="str">
        <v>Open Ended Schemes ( Debt Scheme - Liquid Fund )</v>
      </c>
      <c r="AY1873" s="1" t="s">
        <v>66</v>
      </c>
      <c r="BD1873" s="1" t="b">
        <v>0</v>
      </c>
    </row>
    <row r="1874" spans="1:56" x14ac:dyDescent="0.25">
      <c r="A1874" s="1" t="s">
        <v>36510</v>
      </c>
      <c r="N1874" s="1" t="s">
        <v>3</v>
      </c>
      <c r="O1874" s="1" t="s">
        <v>2119</v>
      </c>
      <c r="P1874" s="1" t="s">
        <v>13638</v>
      </c>
      <c r="Q1874" s="1" t="s">
        <v>17381</v>
      </c>
      <c r="R1874" s="1">
        <v>1001.3233</v>
      </c>
      <c r="S1874" s="1" t="s">
        <v>13638</v>
      </c>
      <c r="T1874" s="1" t="s">
        <v>13638</v>
      </c>
      <c r="U1874" s="8">
        <v>44354</v>
      </c>
      <c r="AJ1874" s="1" t="str">
        <v>Open Ended Schemes ( Debt Scheme - Liquid Fund )</v>
      </c>
      <c r="AY1874" s="1" t="s">
        <v>66</v>
      </c>
      <c r="BD1874" s="1" t="b">
        <v>0</v>
      </c>
    </row>
    <row r="1875" spans="1:56" x14ac:dyDescent="0.25">
      <c r="A1875" s="1" t="s">
        <v>36511</v>
      </c>
      <c r="N1875" s="1" t="s">
        <v>3</v>
      </c>
      <c r="O1875" s="1" t="s">
        <v>2118</v>
      </c>
      <c r="P1875" s="1" t="s">
        <v>33565</v>
      </c>
      <c r="Q1875" s="1" t="s">
        <v>33566</v>
      </c>
      <c r="R1875" s="1">
        <v>1002.0132</v>
      </c>
      <c r="S1875" s="1" t="s">
        <v>13638</v>
      </c>
      <c r="T1875" s="1" t="s">
        <v>13638</v>
      </c>
      <c r="U1875" s="8">
        <v>44354</v>
      </c>
      <c r="AJ1875" s="1" t="str">
        <v>Open Ended Schemes ( Debt Scheme - Liquid Fund )</v>
      </c>
      <c r="AY1875" s="1" t="s">
        <v>66</v>
      </c>
      <c r="BD1875" s="1" t="b">
        <v>0</v>
      </c>
    </row>
    <row r="1876" spans="1:56" x14ac:dyDescent="0.25">
      <c r="A1876" s="1" t="s">
        <v>36512</v>
      </c>
      <c r="N1876" s="1" t="s">
        <v>3</v>
      </c>
      <c r="O1876" s="1" t="s">
        <v>2117</v>
      </c>
      <c r="P1876" s="1" t="s">
        <v>17382</v>
      </c>
      <c r="Q1876" s="1" t="s">
        <v>13638</v>
      </c>
      <c r="R1876" s="1">
        <v>1086.1433999999999</v>
      </c>
      <c r="S1876" s="1" t="s">
        <v>13638</v>
      </c>
      <c r="T1876" s="1" t="s">
        <v>13638</v>
      </c>
      <c r="U1876" s="8">
        <v>44354</v>
      </c>
      <c r="AJ1876" s="1" t="str">
        <v>Open Ended Schemes ( Debt Scheme - Liquid Fund )</v>
      </c>
      <c r="AY1876" s="1" t="s">
        <v>66</v>
      </c>
      <c r="BD1876" s="1" t="b">
        <v>0</v>
      </c>
    </row>
    <row r="1877" spans="1:56" x14ac:dyDescent="0.25">
      <c r="A1877" s="1" t="s">
        <v>36513</v>
      </c>
      <c r="N1877" s="1" t="s">
        <v>3</v>
      </c>
      <c r="O1877" s="1" t="s">
        <v>2116</v>
      </c>
      <c r="P1877" s="1" t="s">
        <v>17383</v>
      </c>
      <c r="Q1877" s="1" t="s">
        <v>17384</v>
      </c>
      <c r="R1877" s="1">
        <v>1002.0187</v>
      </c>
      <c r="S1877" s="1" t="s">
        <v>13638</v>
      </c>
      <c r="T1877" s="1" t="s">
        <v>13638</v>
      </c>
      <c r="U1877" s="8">
        <v>44354</v>
      </c>
      <c r="AJ1877" s="1" t="str">
        <v>Open Ended Schemes ( Debt Scheme - Liquid Fund )</v>
      </c>
      <c r="AY1877" s="1" t="s">
        <v>66</v>
      </c>
      <c r="BD1877" s="1" t="b">
        <v>0</v>
      </c>
    </row>
    <row r="1878" spans="1:56" x14ac:dyDescent="0.25">
      <c r="N1878" s="1" t="s">
        <v>3</v>
      </c>
      <c r="O1878" s="1" t="s">
        <v>2115</v>
      </c>
      <c r="P1878" s="1" t="s">
        <v>13638</v>
      </c>
      <c r="Q1878" s="1" t="s">
        <v>17385</v>
      </c>
      <c r="R1878" s="1">
        <v>1001.516</v>
      </c>
      <c r="S1878" s="1" t="s">
        <v>13638</v>
      </c>
      <c r="T1878" s="1" t="s">
        <v>13638</v>
      </c>
      <c r="U1878" s="8">
        <v>44354</v>
      </c>
      <c r="AJ1878" s="1" t="str">
        <v>Open Ended Schemes ( Debt Scheme - Liquid Fund )</v>
      </c>
      <c r="AY1878" s="1" t="s">
        <v>66</v>
      </c>
      <c r="BD1878" s="1" t="b">
        <v>0</v>
      </c>
    </row>
    <row r="1879" spans="1:56" x14ac:dyDescent="0.25">
      <c r="A1879" s="1" t="s">
        <v>15</v>
      </c>
      <c r="N1879" s="1" t="s">
        <v>3</v>
      </c>
      <c r="O1879" s="1" t="s">
        <v>2114</v>
      </c>
      <c r="P1879" s="1" t="s">
        <v>17386</v>
      </c>
      <c r="Q1879" s="1" t="s">
        <v>17387</v>
      </c>
      <c r="R1879" s="1">
        <v>1085.6715999999999</v>
      </c>
      <c r="S1879" s="1" t="s">
        <v>13638</v>
      </c>
      <c r="T1879" s="1" t="s">
        <v>13638</v>
      </c>
      <c r="U1879" s="8">
        <v>44354</v>
      </c>
      <c r="AJ1879" s="1" t="str">
        <v>Open Ended Schemes ( Debt Scheme - Liquid Fund )</v>
      </c>
      <c r="AY1879" s="1" t="s">
        <v>66</v>
      </c>
      <c r="BD1879" s="1" t="b">
        <v>0</v>
      </c>
    </row>
    <row r="1880" spans="1:56" x14ac:dyDescent="0.25">
      <c r="A1880" s="1" t="s">
        <v>36514</v>
      </c>
      <c r="N1880" s="1" t="s">
        <v>3</v>
      </c>
      <c r="O1880" s="1" t="s">
        <v>2113</v>
      </c>
      <c r="P1880" s="1" t="s">
        <v>13638</v>
      </c>
      <c r="Q1880" s="1" t="s">
        <v>17388</v>
      </c>
      <c r="R1880" s="1">
        <v>1001</v>
      </c>
      <c r="S1880" s="1" t="s">
        <v>13638</v>
      </c>
      <c r="T1880" s="1" t="s">
        <v>13638</v>
      </c>
      <c r="U1880" s="8">
        <v>44354</v>
      </c>
      <c r="AJ1880" s="1" t="str">
        <v>Open Ended Schemes ( Debt Scheme - Liquid Fund )</v>
      </c>
      <c r="AY1880" s="1" t="s">
        <v>66</v>
      </c>
      <c r="BD1880" s="1" t="b">
        <v>0</v>
      </c>
    </row>
    <row r="1881" spans="1:56" x14ac:dyDescent="0.25">
      <c r="A1881" s="1" t="s">
        <v>36515</v>
      </c>
      <c r="N1881" s="1" t="s">
        <v>3</v>
      </c>
      <c r="O1881" s="1" t="s">
        <v>2112</v>
      </c>
      <c r="P1881" s="1" t="s">
        <v>17389</v>
      </c>
      <c r="Q1881" s="1" t="s">
        <v>17390</v>
      </c>
      <c r="R1881" s="1">
        <v>1020.093</v>
      </c>
      <c r="S1881" s="1" t="s">
        <v>13638</v>
      </c>
      <c r="T1881" s="1" t="s">
        <v>13638</v>
      </c>
      <c r="U1881" s="8">
        <v>44354</v>
      </c>
      <c r="AJ1881" s="1" t="str">
        <v>Open Ended Schemes ( Debt Scheme - Liquid Fund )</v>
      </c>
      <c r="AY1881" s="1" t="s">
        <v>66</v>
      </c>
      <c r="BD1881" s="1" t="b">
        <v>0</v>
      </c>
    </row>
    <row r="1882" spans="1:56" x14ac:dyDescent="0.25">
      <c r="A1882" s="1" t="s">
        <v>36516</v>
      </c>
      <c r="N1882" s="1" t="s">
        <v>3</v>
      </c>
      <c r="O1882" s="1" t="s">
        <v>2111</v>
      </c>
      <c r="P1882" s="1" t="s">
        <v>17391</v>
      </c>
      <c r="Q1882" s="1" t="s">
        <v>13638</v>
      </c>
      <c r="R1882" s="1">
        <v>1083.6076</v>
      </c>
      <c r="S1882" s="1" t="s">
        <v>13638</v>
      </c>
      <c r="T1882" s="1" t="s">
        <v>13638</v>
      </c>
      <c r="U1882" s="8">
        <v>44354</v>
      </c>
      <c r="AJ1882" s="1" t="str">
        <v>Open Ended Schemes ( Debt Scheme - Liquid Fund )</v>
      </c>
      <c r="AY1882" s="1" t="s">
        <v>66</v>
      </c>
      <c r="BD1882" s="1" t="b">
        <v>0</v>
      </c>
    </row>
    <row r="1883" spans="1:56" x14ac:dyDescent="0.25">
      <c r="A1883" s="1" t="s">
        <v>36517</v>
      </c>
      <c r="N1883" s="1" t="s">
        <v>3</v>
      </c>
      <c r="O1883" s="1" t="s">
        <v>2110</v>
      </c>
      <c r="P1883" s="1" t="s">
        <v>17392</v>
      </c>
      <c r="Q1883" s="1" t="s">
        <v>17393</v>
      </c>
      <c r="R1883" s="1">
        <v>1001.9911</v>
      </c>
      <c r="S1883" s="1" t="s">
        <v>13638</v>
      </c>
      <c r="T1883" s="1" t="s">
        <v>13638</v>
      </c>
      <c r="U1883" s="8">
        <v>44354</v>
      </c>
      <c r="AJ1883" s="1" t="str">
        <v>Open Ended Schemes ( Debt Scheme - Liquid Fund )</v>
      </c>
      <c r="AY1883" s="1" t="s">
        <v>66</v>
      </c>
      <c r="BD1883" s="1" t="b">
        <v>0</v>
      </c>
    </row>
    <row r="1884" spans="1:56" x14ac:dyDescent="0.25">
      <c r="A1884" s="1" t="s">
        <v>36518</v>
      </c>
      <c r="N1884" s="1" t="s">
        <v>3</v>
      </c>
      <c r="O1884" s="1" t="s">
        <v>2109</v>
      </c>
      <c r="P1884" s="1" t="s">
        <v>13638</v>
      </c>
      <c r="Q1884" s="1" t="s">
        <v>17394</v>
      </c>
      <c r="R1884" s="1">
        <v>1001.4973</v>
      </c>
      <c r="S1884" s="1" t="s">
        <v>13638</v>
      </c>
      <c r="T1884" s="1" t="s">
        <v>13638</v>
      </c>
      <c r="U1884" s="8">
        <v>44354</v>
      </c>
      <c r="AJ1884" s="1" t="str">
        <v>Open Ended Schemes ( Debt Scheme - Liquid Fund )</v>
      </c>
      <c r="AY1884" s="1" t="s">
        <v>66</v>
      </c>
      <c r="BD1884" s="1" t="b">
        <v>0</v>
      </c>
    </row>
    <row r="1885" spans="1:56" x14ac:dyDescent="0.25">
      <c r="A1885" s="1" t="s">
        <v>36519</v>
      </c>
      <c r="N1885" s="1" t="s">
        <v>3</v>
      </c>
      <c r="O1885" s="1" t="s">
        <v>2028</v>
      </c>
      <c r="P1885" s="1" t="s">
        <v>17395</v>
      </c>
      <c r="Q1885" s="1" t="s">
        <v>13638</v>
      </c>
      <c r="R1885" s="1">
        <v>18.207000000000001</v>
      </c>
      <c r="S1885" s="1" t="s">
        <v>13638</v>
      </c>
      <c r="T1885" s="1" t="s">
        <v>13638</v>
      </c>
      <c r="U1885" s="8">
        <v>44354</v>
      </c>
      <c r="AJ1885" s="1" t="str">
        <v>Open Ended Schemes ( Debt Scheme - Liquid Fund )</v>
      </c>
      <c r="AY1885" s="1" t="s">
        <v>66</v>
      </c>
      <c r="BD1885" s="1" t="b">
        <v>0</v>
      </c>
    </row>
    <row r="1886" spans="1:56" x14ac:dyDescent="0.25">
      <c r="N1886" s="1" t="s">
        <v>3</v>
      </c>
      <c r="O1886" s="1" t="s">
        <v>2027</v>
      </c>
      <c r="P1886" s="1" t="s">
        <v>13638</v>
      </c>
      <c r="Q1886" s="1" t="s">
        <v>17396</v>
      </c>
      <c r="R1886" s="1">
        <v>10.430199999999999</v>
      </c>
      <c r="S1886" s="1" t="s">
        <v>13638</v>
      </c>
      <c r="T1886" s="1" t="s">
        <v>13638</v>
      </c>
      <c r="U1886" s="8">
        <v>44354</v>
      </c>
      <c r="AJ1886" s="1" t="str">
        <v>Open Ended Schemes ( Debt Scheme - Liquid Fund )</v>
      </c>
      <c r="AY1886" s="1" t="s">
        <v>66</v>
      </c>
      <c r="BD1886" s="1" t="b">
        <v>0</v>
      </c>
    </row>
    <row r="1887" spans="1:56" x14ac:dyDescent="0.25">
      <c r="A1887" s="1" t="s">
        <v>42</v>
      </c>
      <c r="N1887" s="1" t="s">
        <v>3</v>
      </c>
      <c r="O1887" s="1" t="s">
        <v>2026</v>
      </c>
      <c r="P1887" s="1" t="s">
        <v>17397</v>
      </c>
      <c r="Q1887" s="1" t="s">
        <v>13638</v>
      </c>
      <c r="R1887" s="1">
        <v>56.588700000000003</v>
      </c>
      <c r="S1887" s="1" t="s">
        <v>13638</v>
      </c>
      <c r="T1887" s="1" t="s">
        <v>13638</v>
      </c>
      <c r="U1887" s="8">
        <v>44354</v>
      </c>
      <c r="AJ1887" s="1" t="str">
        <v>Open Ended Schemes ( Debt Scheme - Liquid Fund )</v>
      </c>
      <c r="AY1887" s="1" t="s">
        <v>66</v>
      </c>
      <c r="BD1887" s="1" t="b">
        <v>0</v>
      </c>
    </row>
    <row r="1888" spans="1:56" x14ac:dyDescent="0.25">
      <c r="A1888" s="1" t="s">
        <v>36520</v>
      </c>
      <c r="N1888" s="1" t="s">
        <v>3</v>
      </c>
      <c r="O1888" s="1" t="s">
        <v>2025</v>
      </c>
      <c r="P1888" s="1" t="s">
        <v>17398</v>
      </c>
      <c r="Q1888" s="1" t="s">
        <v>17399</v>
      </c>
      <c r="R1888" s="1">
        <v>32.127600000000001</v>
      </c>
      <c r="S1888" s="1" t="s">
        <v>13638</v>
      </c>
      <c r="T1888" s="1" t="s">
        <v>13638</v>
      </c>
      <c r="U1888" s="8">
        <v>44354</v>
      </c>
      <c r="AJ1888" s="1" t="str">
        <v>Open Ended Schemes ( Debt Scheme - Liquid Fund )</v>
      </c>
      <c r="AY1888" s="1" t="s">
        <v>66</v>
      </c>
      <c r="BD1888" s="1" t="b">
        <v>0</v>
      </c>
    </row>
    <row r="1889" spans="1:56" x14ac:dyDescent="0.25">
      <c r="A1889" s="1" t="s">
        <v>36521</v>
      </c>
      <c r="N1889" s="1" t="s">
        <v>3</v>
      </c>
      <c r="O1889" s="1" t="s">
        <v>2024</v>
      </c>
      <c r="P1889" s="1" t="s">
        <v>17400</v>
      </c>
      <c r="Q1889" s="1" t="s">
        <v>17401</v>
      </c>
      <c r="R1889" s="1">
        <v>11.0122</v>
      </c>
      <c r="S1889" s="1" t="s">
        <v>13638</v>
      </c>
      <c r="T1889" s="1" t="s">
        <v>13638</v>
      </c>
      <c r="U1889" s="8">
        <v>44354</v>
      </c>
      <c r="AJ1889" s="1" t="str">
        <v>Open Ended Schemes ( Debt Scheme - Liquid Fund )</v>
      </c>
      <c r="AY1889" s="1" t="s">
        <v>66</v>
      </c>
      <c r="BD1889" s="1" t="b">
        <v>0</v>
      </c>
    </row>
    <row r="1890" spans="1:56" x14ac:dyDescent="0.25">
      <c r="A1890" s="1" t="s">
        <v>36522</v>
      </c>
      <c r="N1890" s="1" t="s">
        <v>3</v>
      </c>
      <c r="O1890" s="1" t="s">
        <v>2023</v>
      </c>
      <c r="P1890" s="1" t="s">
        <v>17402</v>
      </c>
      <c r="Q1890" s="1" t="s">
        <v>17403</v>
      </c>
      <c r="R1890" s="1">
        <v>31.815999999999999</v>
      </c>
      <c r="S1890" s="1" t="s">
        <v>13638</v>
      </c>
      <c r="T1890" s="1" t="s">
        <v>13638</v>
      </c>
      <c r="U1890" s="8">
        <v>44354</v>
      </c>
      <c r="AJ1890" s="1" t="str">
        <v>Open Ended Schemes ( Debt Scheme - Liquid Fund )</v>
      </c>
      <c r="AY1890" s="1" t="s">
        <v>66</v>
      </c>
      <c r="BD1890" s="1" t="b">
        <v>0</v>
      </c>
    </row>
    <row r="1891" spans="1:56" x14ac:dyDescent="0.25">
      <c r="A1891" s="1" t="s">
        <v>36523</v>
      </c>
      <c r="N1891" s="1" t="s">
        <v>3</v>
      </c>
      <c r="O1891" s="1" t="s">
        <v>2022</v>
      </c>
      <c r="P1891" s="1" t="s">
        <v>17404</v>
      </c>
      <c r="Q1891" s="1" t="s">
        <v>13638</v>
      </c>
      <c r="R1891" s="1">
        <v>32.322899999999997</v>
      </c>
      <c r="S1891" s="1" t="s">
        <v>13638</v>
      </c>
      <c r="T1891" s="1" t="s">
        <v>13638</v>
      </c>
      <c r="U1891" s="8">
        <v>44354</v>
      </c>
      <c r="AJ1891" s="1" t="str">
        <v>Open Ended Schemes ( Debt Scheme - Liquid Fund )</v>
      </c>
      <c r="AY1891" s="1" t="s">
        <v>66</v>
      </c>
      <c r="BD1891" s="1" t="b">
        <v>0</v>
      </c>
    </row>
    <row r="1892" spans="1:56" x14ac:dyDescent="0.25">
      <c r="N1892" s="1" t="s">
        <v>3</v>
      </c>
      <c r="O1892" s="1" t="s">
        <v>2021</v>
      </c>
      <c r="P1892" s="1" t="s">
        <v>17405</v>
      </c>
      <c r="Q1892" s="1" t="s">
        <v>17406</v>
      </c>
      <c r="R1892" s="1">
        <v>11.009499999999999</v>
      </c>
      <c r="S1892" s="1" t="s">
        <v>13638</v>
      </c>
      <c r="T1892" s="1" t="s">
        <v>13638</v>
      </c>
      <c r="U1892" s="8">
        <v>44354</v>
      </c>
      <c r="AJ1892" s="1" t="str">
        <v>Open Ended Schemes ( Debt Scheme - Liquid Fund )</v>
      </c>
      <c r="AY1892" s="1" t="s">
        <v>66</v>
      </c>
      <c r="BD1892" s="1" t="b">
        <v>0</v>
      </c>
    </row>
    <row r="1893" spans="1:56" x14ac:dyDescent="0.25">
      <c r="A1893" s="1" t="s">
        <v>58</v>
      </c>
      <c r="N1893" s="1" t="s">
        <v>3</v>
      </c>
      <c r="O1893" s="1" t="s">
        <v>2020</v>
      </c>
      <c r="P1893" s="1" t="s">
        <v>17407</v>
      </c>
      <c r="Q1893" s="1" t="s">
        <v>13638</v>
      </c>
      <c r="R1893" s="1">
        <v>56.211300000000001</v>
      </c>
      <c r="S1893" s="1" t="s">
        <v>13638</v>
      </c>
      <c r="T1893" s="1" t="s">
        <v>13638</v>
      </c>
      <c r="U1893" s="8">
        <v>44354</v>
      </c>
      <c r="AJ1893" s="1" t="str">
        <v>Open Ended Schemes ( Debt Scheme - Liquid Fund )</v>
      </c>
      <c r="AY1893" s="1" t="s">
        <v>66</v>
      </c>
      <c r="BD1893" s="1" t="b">
        <v>0</v>
      </c>
    </row>
    <row r="1894" spans="1:56" x14ac:dyDescent="0.25">
      <c r="A1894" s="1" t="s">
        <v>36524</v>
      </c>
      <c r="N1894" s="1" t="s">
        <v>3</v>
      </c>
      <c r="O1894" s="1" t="s">
        <v>2019</v>
      </c>
      <c r="P1894" s="1" t="s">
        <v>13638</v>
      </c>
      <c r="Q1894" s="1" t="s">
        <v>13638</v>
      </c>
      <c r="R1894" s="1">
        <v>41.4437</v>
      </c>
      <c r="S1894" s="1" t="s">
        <v>13638</v>
      </c>
      <c r="T1894" s="1" t="s">
        <v>13638</v>
      </c>
      <c r="U1894" s="8">
        <v>44354</v>
      </c>
      <c r="AJ1894" s="1" t="str">
        <v>Open Ended Schemes ( Debt Scheme - Liquid Fund )</v>
      </c>
      <c r="AY1894" s="1" t="s">
        <v>66</v>
      </c>
      <c r="BD1894" s="1" t="b">
        <v>0</v>
      </c>
    </row>
    <row r="1895" spans="1:56" x14ac:dyDescent="0.25">
      <c r="A1895" s="1" t="s">
        <v>36525</v>
      </c>
      <c r="N1895" s="1" t="s">
        <v>3</v>
      </c>
      <c r="O1895" s="1" t="s">
        <v>2018</v>
      </c>
      <c r="P1895" s="1" t="s">
        <v>13638</v>
      </c>
      <c r="Q1895" s="1" t="s">
        <v>13638</v>
      </c>
      <c r="R1895" s="1">
        <v>41.4437</v>
      </c>
      <c r="S1895" s="1" t="s">
        <v>13638</v>
      </c>
      <c r="T1895" s="1" t="s">
        <v>13638</v>
      </c>
      <c r="U1895" s="8">
        <v>44354</v>
      </c>
      <c r="AJ1895" s="1" t="str">
        <v>Open Ended Schemes ( Debt Scheme - Liquid Fund )</v>
      </c>
      <c r="AY1895" s="1" t="s">
        <v>66</v>
      </c>
      <c r="BD1895" s="1" t="b">
        <v>0</v>
      </c>
    </row>
    <row r="1896" spans="1:56" x14ac:dyDescent="0.25">
      <c r="N1896" s="1" t="s">
        <v>3</v>
      </c>
      <c r="O1896" s="1" t="s">
        <v>2017</v>
      </c>
      <c r="P1896" s="1" t="s">
        <v>13638</v>
      </c>
      <c r="Q1896" s="1" t="s">
        <v>13638</v>
      </c>
      <c r="R1896" s="1">
        <v>41.4437</v>
      </c>
      <c r="S1896" s="1" t="s">
        <v>13638</v>
      </c>
      <c r="T1896" s="1" t="s">
        <v>13638</v>
      </c>
      <c r="U1896" s="8">
        <v>44354</v>
      </c>
      <c r="AJ1896" s="1" t="str">
        <v>Open Ended Schemes ( Debt Scheme - Liquid Fund )</v>
      </c>
      <c r="AY1896" s="1" t="s">
        <v>66</v>
      </c>
      <c r="BD1896" s="1" t="b">
        <v>0</v>
      </c>
    </row>
    <row r="1897" spans="1:56" x14ac:dyDescent="0.25">
      <c r="A1897" s="1" t="s">
        <v>95</v>
      </c>
      <c r="N1897" s="1" t="s">
        <v>3</v>
      </c>
      <c r="O1897" s="1" t="s">
        <v>2016</v>
      </c>
      <c r="P1897" s="1" t="s">
        <v>28866</v>
      </c>
      <c r="Q1897" s="1" t="s">
        <v>13638</v>
      </c>
      <c r="R1897" s="1">
        <v>56.590800000000002</v>
      </c>
      <c r="S1897" s="1" t="s">
        <v>13638</v>
      </c>
      <c r="T1897" s="1" t="s">
        <v>13638</v>
      </c>
      <c r="U1897" s="8">
        <v>44354</v>
      </c>
      <c r="AJ1897" s="1" t="str">
        <v>Open Ended Schemes ( Debt Scheme - Liquid Fund )</v>
      </c>
      <c r="AY1897" s="1" t="s">
        <v>66</v>
      </c>
      <c r="BD1897" s="1" t="b">
        <v>0</v>
      </c>
    </row>
    <row r="1898" spans="1:56" x14ac:dyDescent="0.25">
      <c r="A1898" s="1" t="s">
        <v>36526</v>
      </c>
      <c r="N1898" s="1" t="s">
        <v>3</v>
      </c>
      <c r="O1898" s="1" t="s">
        <v>2015</v>
      </c>
      <c r="P1898" s="1" t="s">
        <v>28867</v>
      </c>
      <c r="Q1898" s="1" t="s">
        <v>13638</v>
      </c>
      <c r="R1898" s="1">
        <v>41.4437</v>
      </c>
      <c r="S1898" s="1" t="s">
        <v>13638</v>
      </c>
      <c r="T1898" s="1" t="s">
        <v>13638</v>
      </c>
      <c r="U1898" s="8">
        <v>44354</v>
      </c>
      <c r="AJ1898" s="1" t="str">
        <v>Open Ended Schemes ( Debt Scheme - Liquid Fund )</v>
      </c>
      <c r="AY1898" s="1" t="s">
        <v>66</v>
      </c>
      <c r="BD1898" s="1" t="b">
        <v>0</v>
      </c>
    </row>
    <row r="1899" spans="1:56" x14ac:dyDescent="0.25">
      <c r="A1899" s="1" t="s">
        <v>36527</v>
      </c>
      <c r="N1899" s="1" t="s">
        <v>3</v>
      </c>
      <c r="O1899" s="1" t="s">
        <v>2014</v>
      </c>
      <c r="P1899" s="1" t="s">
        <v>28868</v>
      </c>
      <c r="Q1899" s="1" t="s">
        <v>13638</v>
      </c>
      <c r="R1899" s="1">
        <v>56.590800000000002</v>
      </c>
      <c r="S1899" s="1" t="s">
        <v>13638</v>
      </c>
      <c r="T1899" s="1" t="s">
        <v>13638</v>
      </c>
      <c r="U1899" s="8">
        <v>44354</v>
      </c>
      <c r="AJ1899" s="1" t="str">
        <v>Open Ended Schemes ( Debt Scheme - Liquid Fund )</v>
      </c>
      <c r="AY1899" s="1" t="s">
        <v>66</v>
      </c>
      <c r="BD1899" s="1" t="b">
        <v>0</v>
      </c>
    </row>
    <row r="1900" spans="1:56" x14ac:dyDescent="0.25">
      <c r="A1900" s="1" t="s">
        <v>36528</v>
      </c>
      <c r="N1900" s="1" t="s">
        <v>3</v>
      </c>
      <c r="O1900" s="1" t="s">
        <v>2013</v>
      </c>
      <c r="P1900" s="1" t="s">
        <v>28869</v>
      </c>
      <c r="Q1900" s="1" t="s">
        <v>13638</v>
      </c>
      <c r="R1900" s="1">
        <v>41.4437</v>
      </c>
      <c r="S1900" s="1" t="s">
        <v>13638</v>
      </c>
      <c r="T1900" s="1" t="s">
        <v>13638</v>
      </c>
      <c r="U1900" s="8">
        <v>44354</v>
      </c>
      <c r="AJ1900" s="1" t="str">
        <v>Open Ended Schemes ( Debt Scheme - Liquid Fund )</v>
      </c>
      <c r="AY1900" s="1" t="s">
        <v>66</v>
      </c>
      <c r="BD1900" s="1" t="b">
        <v>0</v>
      </c>
    </row>
    <row r="1901" spans="1:56" x14ac:dyDescent="0.25">
      <c r="A1901" s="1" t="s">
        <v>36529</v>
      </c>
      <c r="N1901" s="1" t="s">
        <v>3</v>
      </c>
      <c r="O1901" s="1" t="s">
        <v>2012</v>
      </c>
      <c r="P1901" s="1" t="s">
        <v>17408</v>
      </c>
      <c r="Q1901" s="1" t="s">
        <v>13638</v>
      </c>
      <c r="R1901" s="1">
        <v>17.998899999999999</v>
      </c>
      <c r="S1901" s="1" t="s">
        <v>13638</v>
      </c>
      <c r="T1901" s="1" t="s">
        <v>13638</v>
      </c>
      <c r="U1901" s="8">
        <v>44354</v>
      </c>
      <c r="AJ1901" s="1" t="str">
        <v>Open Ended Schemes ( Debt Scheme - Liquid Fund )</v>
      </c>
      <c r="AY1901" s="1" t="s">
        <v>66</v>
      </c>
      <c r="BD1901" s="1" t="b">
        <v>0</v>
      </c>
    </row>
    <row r="1902" spans="1:56" x14ac:dyDescent="0.25">
      <c r="A1902" s="1" t="s">
        <v>36530</v>
      </c>
      <c r="N1902" s="1" t="s">
        <v>3</v>
      </c>
      <c r="O1902" s="1" t="s">
        <v>2011</v>
      </c>
      <c r="P1902" s="1" t="s">
        <v>13638</v>
      </c>
      <c r="Q1902" s="1" t="s">
        <v>17409</v>
      </c>
      <c r="R1902" s="1">
        <v>10.430199999999999</v>
      </c>
      <c r="S1902" s="1" t="s">
        <v>13638</v>
      </c>
      <c r="T1902" s="1" t="s">
        <v>13638</v>
      </c>
      <c r="U1902" s="8">
        <v>44354</v>
      </c>
      <c r="AJ1902" s="1" t="str">
        <v>Open Ended Schemes ( Debt Scheme - Liquid Fund )</v>
      </c>
      <c r="AY1902" s="1" t="s">
        <v>66</v>
      </c>
      <c r="BD1902" s="1" t="b">
        <v>0</v>
      </c>
    </row>
    <row r="1903" spans="1:56" x14ac:dyDescent="0.25">
      <c r="A1903" s="1" t="s">
        <v>36531</v>
      </c>
      <c r="N1903" s="1" t="s">
        <v>3</v>
      </c>
      <c r="O1903" s="1" t="s">
        <v>17410</v>
      </c>
      <c r="P1903" s="1" t="s">
        <v>17411</v>
      </c>
      <c r="Q1903" s="1" t="s">
        <v>13638</v>
      </c>
      <c r="R1903" s="1">
        <v>1222.81</v>
      </c>
      <c r="S1903" s="1" t="s">
        <v>13638</v>
      </c>
      <c r="T1903" s="1" t="s">
        <v>13638</v>
      </c>
      <c r="U1903" s="8">
        <v>44354</v>
      </c>
      <c r="AJ1903" s="1" t="str">
        <v>Open Ended Schemes ( Debt Scheme - Liquid Fund )</v>
      </c>
      <c r="AY1903" s="1" t="s">
        <v>66</v>
      </c>
      <c r="BD1903" s="1" t="b">
        <v>0</v>
      </c>
    </row>
    <row r="1904" spans="1:56" x14ac:dyDescent="0.25">
      <c r="N1904" s="1" t="s">
        <v>3</v>
      </c>
      <c r="O1904" s="1" t="s">
        <v>17412</v>
      </c>
      <c r="P1904" s="1" t="s">
        <v>17413</v>
      </c>
      <c r="Q1904" s="1" t="s">
        <v>13638</v>
      </c>
      <c r="R1904" s="1">
        <v>4184.0636000000004</v>
      </c>
      <c r="S1904" s="1" t="s">
        <v>13638</v>
      </c>
      <c r="T1904" s="1" t="s">
        <v>13638</v>
      </c>
      <c r="U1904" s="8">
        <v>44354</v>
      </c>
      <c r="AJ1904" s="1" t="str">
        <v>Open Ended Schemes ( Debt Scheme - Liquid Fund )</v>
      </c>
      <c r="AY1904" s="1" t="s">
        <v>66</v>
      </c>
      <c r="BD1904" s="1" t="b">
        <v>0</v>
      </c>
    </row>
    <row r="1905" spans="1:56" x14ac:dyDescent="0.25">
      <c r="A1905" s="1" t="s">
        <v>16</v>
      </c>
      <c r="N1905" s="1" t="s">
        <v>3</v>
      </c>
      <c r="O1905" s="1" t="s">
        <v>28870</v>
      </c>
      <c r="P1905" s="1" t="s">
        <v>28871</v>
      </c>
      <c r="Q1905" s="1" t="s">
        <v>28872</v>
      </c>
      <c r="R1905" s="1">
        <v>1005.7515</v>
      </c>
      <c r="S1905" s="1" t="s">
        <v>13638</v>
      </c>
      <c r="T1905" s="1" t="s">
        <v>13638</v>
      </c>
      <c r="U1905" s="8">
        <v>44354</v>
      </c>
      <c r="AJ1905" s="1" t="str">
        <v>Open Ended Schemes ( Debt Scheme - Liquid Fund )</v>
      </c>
      <c r="AY1905" s="1" t="s">
        <v>66</v>
      </c>
      <c r="BD1905" s="1" t="b">
        <v>0</v>
      </c>
    </row>
    <row r="1906" spans="1:56" x14ac:dyDescent="0.25">
      <c r="A1906" s="1" t="s">
        <v>36532</v>
      </c>
      <c r="N1906" s="1" t="s">
        <v>3</v>
      </c>
      <c r="O1906" s="1" t="s">
        <v>17414</v>
      </c>
      <c r="P1906" s="1" t="s">
        <v>17415</v>
      </c>
      <c r="Q1906" s="1" t="s">
        <v>13638</v>
      </c>
      <c r="R1906" s="1">
        <v>1222.81</v>
      </c>
      <c r="S1906" s="1" t="s">
        <v>13638</v>
      </c>
      <c r="T1906" s="1" t="s">
        <v>13638</v>
      </c>
      <c r="U1906" s="8">
        <v>44354</v>
      </c>
      <c r="AJ1906" s="1" t="str">
        <v>Open Ended Schemes ( Debt Scheme - Liquid Fund )</v>
      </c>
      <c r="AY1906" s="1" t="s">
        <v>66</v>
      </c>
      <c r="BD1906" s="1" t="b">
        <v>0</v>
      </c>
    </row>
    <row r="1907" spans="1:56" x14ac:dyDescent="0.25">
      <c r="A1907" s="1" t="s">
        <v>36533</v>
      </c>
      <c r="N1907" s="1" t="s">
        <v>3</v>
      </c>
      <c r="O1907" s="1" t="s">
        <v>17416</v>
      </c>
      <c r="P1907" s="1" t="s">
        <v>17417</v>
      </c>
      <c r="Q1907" s="1" t="s">
        <v>13638</v>
      </c>
      <c r="R1907" s="1">
        <v>4164.7631000000001</v>
      </c>
      <c r="S1907" s="1" t="s">
        <v>13638</v>
      </c>
      <c r="T1907" s="1" t="s">
        <v>13638</v>
      </c>
      <c r="U1907" s="8">
        <v>44354</v>
      </c>
      <c r="AJ1907" s="1" t="str">
        <v>Open Ended Schemes ( Debt Scheme - Liquid Fund )</v>
      </c>
      <c r="AY1907" s="1" t="s">
        <v>66</v>
      </c>
      <c r="BD1907" s="1" t="b">
        <v>0</v>
      </c>
    </row>
    <row r="1908" spans="1:56" x14ac:dyDescent="0.25">
      <c r="A1908" s="1" t="s">
        <v>36534</v>
      </c>
      <c r="N1908" s="1" t="s">
        <v>3</v>
      </c>
      <c r="O1908" s="1" t="s">
        <v>28873</v>
      </c>
      <c r="P1908" s="1" t="s">
        <v>28874</v>
      </c>
      <c r="Q1908" s="1" t="s">
        <v>13638</v>
      </c>
      <c r="R1908" s="1">
        <v>1000.7648</v>
      </c>
      <c r="S1908" s="1" t="s">
        <v>13638</v>
      </c>
      <c r="T1908" s="1" t="s">
        <v>13638</v>
      </c>
      <c r="U1908" s="8">
        <v>44354</v>
      </c>
      <c r="AJ1908" s="1" t="str">
        <v>Open Ended Schemes ( Debt Scheme - Liquid Fund )</v>
      </c>
      <c r="AY1908" s="1" t="s">
        <v>66</v>
      </c>
      <c r="BD1908" s="1" t="b">
        <v>0</v>
      </c>
    </row>
    <row r="1909" spans="1:56" x14ac:dyDescent="0.25">
      <c r="A1909" s="1" t="s">
        <v>36535</v>
      </c>
      <c r="N1909" s="1" t="s">
        <v>3</v>
      </c>
      <c r="O1909" s="1" t="s">
        <v>1854</v>
      </c>
      <c r="P1909" s="1" t="s">
        <v>13638</v>
      </c>
      <c r="Q1909" s="1" t="s">
        <v>28875</v>
      </c>
      <c r="R1909" s="1">
        <v>1000.9308</v>
      </c>
      <c r="S1909" s="1" t="s">
        <v>13638</v>
      </c>
      <c r="T1909" s="1" t="s">
        <v>13638</v>
      </c>
      <c r="U1909" s="8">
        <v>44354</v>
      </c>
      <c r="AJ1909" s="1" t="str">
        <v>Open Ended Schemes ( Debt Scheme - Liquid Fund )</v>
      </c>
      <c r="AY1909" s="1" t="s">
        <v>66</v>
      </c>
      <c r="BD1909" s="1" t="b">
        <v>0</v>
      </c>
    </row>
    <row r="1910" spans="1:56" x14ac:dyDescent="0.25">
      <c r="N1910" s="1" t="s">
        <v>3</v>
      </c>
      <c r="O1910" s="1" t="s">
        <v>1853</v>
      </c>
      <c r="P1910" s="1" t="s">
        <v>28876</v>
      </c>
      <c r="Q1910" s="1" t="s">
        <v>13638</v>
      </c>
      <c r="R1910" s="1">
        <v>1014.3496</v>
      </c>
      <c r="S1910" s="1" t="s">
        <v>13638</v>
      </c>
      <c r="T1910" s="1" t="s">
        <v>13638</v>
      </c>
      <c r="U1910" s="8">
        <v>44354</v>
      </c>
      <c r="AJ1910" s="1" t="str">
        <v>Open Ended Schemes ( Debt Scheme - Liquid Fund )</v>
      </c>
      <c r="AY1910" s="1" t="s">
        <v>66</v>
      </c>
      <c r="BD1910" s="1" t="b">
        <v>0</v>
      </c>
    </row>
    <row r="1911" spans="1:56" x14ac:dyDescent="0.25">
      <c r="A1911" s="1" t="s">
        <v>17</v>
      </c>
      <c r="N1911" s="1" t="s">
        <v>3</v>
      </c>
      <c r="O1911" s="1" t="s">
        <v>1852</v>
      </c>
      <c r="P1911" s="1" t="s">
        <v>28877</v>
      </c>
      <c r="Q1911" s="1" t="s">
        <v>13638</v>
      </c>
      <c r="R1911" s="1">
        <v>2835.5383000000002</v>
      </c>
      <c r="S1911" s="1" t="s">
        <v>13638</v>
      </c>
      <c r="T1911" s="1" t="s">
        <v>13638</v>
      </c>
      <c r="U1911" s="8">
        <v>44354</v>
      </c>
      <c r="AJ1911" s="1" t="str">
        <v>Open Ended Schemes ( Debt Scheme - Liquid Fund )</v>
      </c>
      <c r="AY1911" s="1" t="s">
        <v>66</v>
      </c>
      <c r="BD1911" s="1" t="b">
        <v>0</v>
      </c>
    </row>
    <row r="1912" spans="1:56" x14ac:dyDescent="0.25">
      <c r="A1912" s="1" t="s">
        <v>36536</v>
      </c>
      <c r="N1912" s="1" t="s">
        <v>3</v>
      </c>
      <c r="O1912" s="1" t="s">
        <v>1851</v>
      </c>
      <c r="P1912" s="1" t="s">
        <v>28878</v>
      </c>
      <c r="Q1912" s="1" t="s">
        <v>28879</v>
      </c>
      <c r="R1912" s="1">
        <v>1002.7005</v>
      </c>
      <c r="S1912" s="1" t="s">
        <v>13638</v>
      </c>
      <c r="T1912" s="1" t="s">
        <v>13638</v>
      </c>
      <c r="U1912" s="8">
        <v>44354</v>
      </c>
      <c r="AJ1912" s="1" t="str">
        <v>Open Ended Schemes ( Debt Scheme - Liquid Fund )</v>
      </c>
      <c r="AY1912" s="1" t="s">
        <v>66</v>
      </c>
      <c r="BD1912" s="1" t="b">
        <v>0</v>
      </c>
    </row>
    <row r="1913" spans="1:56" x14ac:dyDescent="0.25">
      <c r="A1913" s="1" t="s">
        <v>36537</v>
      </c>
      <c r="N1913" s="1" t="s">
        <v>3</v>
      </c>
      <c r="O1913" s="1" t="s">
        <v>1850</v>
      </c>
      <c r="P1913" s="1" t="s">
        <v>28880</v>
      </c>
      <c r="Q1913" s="1" t="s">
        <v>13638</v>
      </c>
      <c r="R1913" s="1">
        <v>1011.7794</v>
      </c>
      <c r="S1913" s="1" t="s">
        <v>13638</v>
      </c>
      <c r="T1913" s="1" t="s">
        <v>13638</v>
      </c>
      <c r="U1913" s="8">
        <v>44354</v>
      </c>
      <c r="AJ1913" s="1" t="str">
        <v>Open Ended Schemes ( Debt Scheme - Liquid Fund )</v>
      </c>
      <c r="AY1913" s="1" t="s">
        <v>66</v>
      </c>
      <c r="BD1913" s="1" t="b">
        <v>0</v>
      </c>
    </row>
    <row r="1914" spans="1:56" x14ac:dyDescent="0.25">
      <c r="A1914" s="1" t="s">
        <v>36538</v>
      </c>
      <c r="N1914" s="1" t="s">
        <v>3</v>
      </c>
      <c r="O1914" s="1" t="s">
        <v>1849</v>
      </c>
      <c r="P1914" s="1" t="s">
        <v>28881</v>
      </c>
      <c r="Q1914" s="1" t="s">
        <v>13638</v>
      </c>
      <c r="R1914" s="1">
        <v>2822.4985000000001</v>
      </c>
      <c r="S1914" s="1" t="s">
        <v>13638</v>
      </c>
      <c r="T1914" s="1" t="s">
        <v>13638</v>
      </c>
      <c r="U1914" s="8">
        <v>44354</v>
      </c>
      <c r="AJ1914" s="1" t="str">
        <v>Open Ended Schemes ( Debt Scheme - Liquid Fund )</v>
      </c>
      <c r="AY1914" s="1" t="s">
        <v>66</v>
      </c>
      <c r="BD1914" s="1" t="b">
        <v>0</v>
      </c>
    </row>
    <row r="1915" spans="1:56" x14ac:dyDescent="0.25">
      <c r="A1915" s="1" t="s">
        <v>36539</v>
      </c>
      <c r="N1915" s="1" t="s">
        <v>3</v>
      </c>
      <c r="O1915" s="1" t="s">
        <v>1797</v>
      </c>
      <c r="P1915" s="1" t="s">
        <v>17418</v>
      </c>
      <c r="Q1915" s="1" t="s">
        <v>17419</v>
      </c>
      <c r="R1915" s="1">
        <v>1013.0996</v>
      </c>
      <c r="S1915" s="1" t="s">
        <v>13638</v>
      </c>
      <c r="T1915" s="1" t="s">
        <v>13638</v>
      </c>
      <c r="U1915" s="8">
        <v>44354</v>
      </c>
      <c r="AJ1915" s="1" t="str">
        <v>Open Ended Schemes ( Debt Scheme - Liquid Fund )</v>
      </c>
      <c r="AY1915" s="1" t="s">
        <v>66</v>
      </c>
      <c r="BD1915" s="1" t="b">
        <v>0</v>
      </c>
    </row>
    <row r="1916" spans="1:56" x14ac:dyDescent="0.25">
      <c r="N1916" s="1" t="s">
        <v>3</v>
      </c>
      <c r="O1916" s="1" t="s">
        <v>1796</v>
      </c>
      <c r="P1916" s="1" t="s">
        <v>17420</v>
      </c>
      <c r="Q1916" s="1" t="s">
        <v>13638</v>
      </c>
      <c r="R1916" s="1">
        <v>3759.6264999999999</v>
      </c>
      <c r="S1916" s="1" t="s">
        <v>13638</v>
      </c>
      <c r="T1916" s="1" t="s">
        <v>13638</v>
      </c>
      <c r="U1916" s="8">
        <v>44354</v>
      </c>
      <c r="AJ1916" s="1" t="str">
        <v>Open Ended Schemes ( Debt Scheme - Liquid Fund )</v>
      </c>
      <c r="AY1916" s="1" t="s">
        <v>66</v>
      </c>
      <c r="BD1916" s="1" t="b">
        <v>0</v>
      </c>
    </row>
    <row r="1917" spans="1:56" x14ac:dyDescent="0.25">
      <c r="A1917" s="1" t="s">
        <v>2</v>
      </c>
      <c r="N1917" s="1" t="s">
        <v>3</v>
      </c>
      <c r="O1917" s="1" t="s">
        <v>1795</v>
      </c>
      <c r="P1917" s="1" t="s">
        <v>17427</v>
      </c>
      <c r="Q1917" s="1" t="s">
        <v>17428</v>
      </c>
      <c r="R1917" s="1">
        <v>1000.0001</v>
      </c>
      <c r="S1917" s="1" t="s">
        <v>13638</v>
      </c>
      <c r="T1917" s="1" t="s">
        <v>13638</v>
      </c>
      <c r="U1917" s="8">
        <v>44354</v>
      </c>
      <c r="AJ1917" s="1" t="str">
        <v>Open Ended Schemes ( Debt Scheme - Liquid Fund )</v>
      </c>
      <c r="AY1917" s="1" t="s">
        <v>66</v>
      </c>
      <c r="BD1917" s="1" t="b">
        <v>0</v>
      </c>
    </row>
    <row r="1918" spans="1:56" x14ac:dyDescent="0.25">
      <c r="A1918" s="1" t="s">
        <v>36540</v>
      </c>
      <c r="N1918" s="1" t="s">
        <v>3</v>
      </c>
      <c r="O1918" s="1" t="s">
        <v>1794</v>
      </c>
      <c r="P1918" s="1" t="s">
        <v>17429</v>
      </c>
      <c r="Q1918" s="1" t="s">
        <v>13638</v>
      </c>
      <c r="R1918" s="1">
        <v>3724.4384</v>
      </c>
      <c r="S1918" s="1" t="s">
        <v>13638</v>
      </c>
      <c r="T1918" s="1" t="s">
        <v>13638</v>
      </c>
      <c r="U1918" s="8">
        <v>44354</v>
      </c>
      <c r="AJ1918" s="1" t="str">
        <v>Open Ended Schemes ( Debt Scheme - Liquid Fund )</v>
      </c>
      <c r="AY1918" s="1" t="s">
        <v>66</v>
      </c>
      <c r="BD1918" s="1" t="b">
        <v>0</v>
      </c>
    </row>
    <row r="1919" spans="1:56" x14ac:dyDescent="0.25">
      <c r="A1919" s="1" t="s">
        <v>36541</v>
      </c>
      <c r="N1919" s="1" t="s">
        <v>3</v>
      </c>
      <c r="O1919" s="1" t="s">
        <v>1712</v>
      </c>
      <c r="P1919" s="1" t="s">
        <v>13638</v>
      </c>
      <c r="Q1919" s="1" t="s">
        <v>17436</v>
      </c>
      <c r="R1919" s="1">
        <v>1000.843</v>
      </c>
      <c r="S1919" s="1" t="s">
        <v>13638</v>
      </c>
      <c r="T1919" s="1" t="s">
        <v>13638</v>
      </c>
      <c r="U1919" s="8">
        <v>44354</v>
      </c>
      <c r="AJ1919" s="1" t="str">
        <v>Open Ended Schemes ( Debt Scheme - Liquid Fund )</v>
      </c>
      <c r="AY1919" s="1" t="s">
        <v>66</v>
      </c>
      <c r="BD1919" s="1" t="b">
        <v>0</v>
      </c>
    </row>
    <row r="1920" spans="1:56" x14ac:dyDescent="0.25">
      <c r="A1920" s="1" t="s">
        <v>36542</v>
      </c>
      <c r="N1920" s="1" t="s">
        <v>3</v>
      </c>
      <c r="O1920" s="1" t="s">
        <v>1711</v>
      </c>
      <c r="P1920" s="1" t="s">
        <v>13638</v>
      </c>
      <c r="Q1920" s="1" t="s">
        <v>17437</v>
      </c>
      <c r="R1920" s="1">
        <v>1003.4342</v>
      </c>
      <c r="S1920" s="1" t="s">
        <v>13638</v>
      </c>
      <c r="T1920" s="1" t="s">
        <v>13638</v>
      </c>
      <c r="U1920" s="8">
        <v>44354</v>
      </c>
      <c r="AJ1920" s="1" t="str">
        <v>Open Ended Schemes ( Debt Scheme - Liquid Fund )</v>
      </c>
      <c r="AY1920" s="1" t="s">
        <v>66</v>
      </c>
      <c r="BD1920" s="1" t="b">
        <v>0</v>
      </c>
    </row>
    <row r="1921" spans="1:56" x14ac:dyDescent="0.25">
      <c r="A1921" s="1" t="s">
        <v>36543</v>
      </c>
      <c r="N1921" s="1" t="s">
        <v>3</v>
      </c>
      <c r="O1921" s="1" t="s">
        <v>1710</v>
      </c>
      <c r="P1921" s="1" t="s">
        <v>17438</v>
      </c>
      <c r="Q1921" s="1" t="s">
        <v>13638</v>
      </c>
      <c r="R1921" s="1">
        <v>1345.4983</v>
      </c>
      <c r="S1921" s="1" t="s">
        <v>13638</v>
      </c>
      <c r="T1921" s="1" t="s">
        <v>13638</v>
      </c>
      <c r="U1921" s="8">
        <v>44354</v>
      </c>
      <c r="AJ1921" s="1" t="str">
        <v>Open Ended Schemes ( Debt Scheme - Liquid Fund )</v>
      </c>
      <c r="AY1921" s="1" t="s">
        <v>66</v>
      </c>
      <c r="BD1921" s="1" t="b">
        <v>0</v>
      </c>
    </row>
    <row r="1922" spans="1:56" x14ac:dyDescent="0.25">
      <c r="N1922" s="1" t="s">
        <v>3</v>
      </c>
      <c r="O1922" s="1" t="s">
        <v>1709</v>
      </c>
      <c r="P1922" s="1" t="s">
        <v>13638</v>
      </c>
      <c r="Q1922" s="1" t="s">
        <v>17439</v>
      </c>
      <c r="R1922" s="1">
        <v>1000.8404</v>
      </c>
      <c r="S1922" s="1" t="s">
        <v>13638</v>
      </c>
      <c r="T1922" s="1" t="s">
        <v>13638</v>
      </c>
      <c r="U1922" s="8">
        <v>44354</v>
      </c>
      <c r="AJ1922" s="1" t="str">
        <v>Open Ended Schemes ( Debt Scheme - Liquid Fund )</v>
      </c>
      <c r="AY1922" s="1" t="s">
        <v>66</v>
      </c>
      <c r="BD1922" s="1" t="b">
        <v>0</v>
      </c>
    </row>
    <row r="1923" spans="1:56" x14ac:dyDescent="0.25">
      <c r="A1923" s="1" t="s">
        <v>59</v>
      </c>
      <c r="N1923" s="1" t="s">
        <v>3</v>
      </c>
      <c r="O1923" s="1" t="s">
        <v>1708</v>
      </c>
      <c r="P1923" s="1" t="s">
        <v>17440</v>
      </c>
      <c r="Q1923" s="1" t="s">
        <v>13638</v>
      </c>
      <c r="R1923" s="1">
        <v>1337.2275999999999</v>
      </c>
      <c r="S1923" s="1" t="s">
        <v>13638</v>
      </c>
      <c r="T1923" s="1" t="s">
        <v>13638</v>
      </c>
      <c r="U1923" s="8">
        <v>44354</v>
      </c>
      <c r="AJ1923" s="1" t="str">
        <v>Open Ended Schemes ( Debt Scheme - Liquid Fund )</v>
      </c>
      <c r="AY1923" s="1" t="s">
        <v>66</v>
      </c>
      <c r="BD1923" s="1" t="b">
        <v>0</v>
      </c>
    </row>
    <row r="1924" spans="1:56" x14ac:dyDescent="0.25">
      <c r="A1924" s="1" t="s">
        <v>36544</v>
      </c>
      <c r="N1924" s="1" t="s">
        <v>3</v>
      </c>
      <c r="O1924" s="1" t="s">
        <v>1707</v>
      </c>
      <c r="P1924" s="1" t="s">
        <v>13638</v>
      </c>
      <c r="Q1924" s="1" t="s">
        <v>17441</v>
      </c>
      <c r="R1924" s="1">
        <v>1009.8429</v>
      </c>
      <c r="S1924" s="1" t="s">
        <v>13638</v>
      </c>
      <c r="T1924" s="1" t="s">
        <v>13638</v>
      </c>
      <c r="U1924" s="8">
        <v>44354</v>
      </c>
      <c r="AJ1924" s="1" t="str">
        <v>Open Ended Schemes ( Debt Scheme - Liquid Fund )</v>
      </c>
      <c r="AY1924" s="1" t="s">
        <v>66</v>
      </c>
      <c r="BD1924" s="1" t="b">
        <v>0</v>
      </c>
    </row>
    <row r="1925" spans="1:56" x14ac:dyDescent="0.25">
      <c r="A1925" s="1" t="s">
        <v>36545</v>
      </c>
      <c r="N1925" s="1" t="s">
        <v>3</v>
      </c>
      <c r="O1925" s="1" t="s">
        <v>43711</v>
      </c>
      <c r="P1925" s="1" t="s">
        <v>13638</v>
      </c>
      <c r="Q1925" s="1" t="s">
        <v>13638</v>
      </c>
      <c r="R1925" s="1">
        <v>1000</v>
      </c>
      <c r="S1925" s="1" t="s">
        <v>13638</v>
      </c>
      <c r="T1925" s="1" t="s">
        <v>13638</v>
      </c>
      <c r="U1925" s="8">
        <v>44354</v>
      </c>
      <c r="AJ1925" s="1" t="str">
        <v>Open Ended Schemes ( Debt Scheme - Liquid Fund )</v>
      </c>
      <c r="AY1925" s="1" t="s">
        <v>66</v>
      </c>
      <c r="BD1925" s="1" t="b">
        <v>0</v>
      </c>
    </row>
    <row r="1926" spans="1:56" x14ac:dyDescent="0.25">
      <c r="A1926" s="1" t="s">
        <v>36546</v>
      </c>
      <c r="N1926" s="1" t="s">
        <v>3</v>
      </c>
      <c r="O1926" s="1" t="s">
        <v>1706</v>
      </c>
      <c r="P1926" s="1" t="s">
        <v>13638</v>
      </c>
      <c r="Q1926" s="1" t="s">
        <v>13638</v>
      </c>
      <c r="R1926" s="1">
        <v>1198.9844000000001</v>
      </c>
      <c r="S1926" s="1" t="s">
        <v>13638</v>
      </c>
      <c r="T1926" s="1" t="s">
        <v>13638</v>
      </c>
      <c r="U1926" s="8">
        <v>44354</v>
      </c>
      <c r="AJ1926" s="1" t="str">
        <v>Open Ended Schemes ( Debt Scheme - Liquid Fund )</v>
      </c>
      <c r="AY1926" s="1" t="s">
        <v>66</v>
      </c>
      <c r="BD1926" s="1" t="b">
        <v>0</v>
      </c>
    </row>
    <row r="1927" spans="1:56" x14ac:dyDescent="0.25">
      <c r="A1927" s="1" t="s">
        <v>36547</v>
      </c>
      <c r="N1927" s="1" t="s">
        <v>3</v>
      </c>
      <c r="O1927" s="1" t="s">
        <v>17442</v>
      </c>
      <c r="P1927" s="1" t="s">
        <v>17443</v>
      </c>
      <c r="Q1927" s="1" t="s">
        <v>13638</v>
      </c>
      <c r="R1927" s="1">
        <v>2184.8453</v>
      </c>
      <c r="S1927" s="1" t="s">
        <v>13638</v>
      </c>
      <c r="T1927" s="1" t="s">
        <v>13638</v>
      </c>
      <c r="U1927" s="8">
        <v>44354</v>
      </c>
      <c r="AJ1927" s="1" t="str">
        <v>Open Ended Schemes ( Debt Scheme - Liquid Fund )</v>
      </c>
      <c r="AY1927" s="1" t="s">
        <v>66</v>
      </c>
      <c r="BD1927" s="1" t="b">
        <v>0</v>
      </c>
    </row>
    <row r="1928" spans="1:56" x14ac:dyDescent="0.25">
      <c r="N1928" s="1" t="s">
        <v>3</v>
      </c>
      <c r="O1928" s="1" t="s">
        <v>17444</v>
      </c>
      <c r="P1928" s="1" t="s">
        <v>13638</v>
      </c>
      <c r="Q1928" s="1" t="s">
        <v>17445</v>
      </c>
      <c r="R1928" s="1">
        <v>1216.7895000000001</v>
      </c>
      <c r="S1928" s="1" t="s">
        <v>13638</v>
      </c>
      <c r="T1928" s="1" t="s">
        <v>13638</v>
      </c>
      <c r="U1928" s="8">
        <v>44354</v>
      </c>
      <c r="AJ1928" s="1" t="str">
        <v>Open Ended Schemes ( Debt Scheme - Liquid Fund )</v>
      </c>
      <c r="AY1928" s="1" t="s">
        <v>66</v>
      </c>
      <c r="BD1928" s="1" t="b">
        <v>0</v>
      </c>
    </row>
    <row r="1929" spans="1:56" x14ac:dyDescent="0.25">
      <c r="A1929" s="1" t="s">
        <v>18</v>
      </c>
      <c r="N1929" s="1" t="s">
        <v>3</v>
      </c>
      <c r="O1929" s="1" t="s">
        <v>17446</v>
      </c>
      <c r="P1929" s="1" t="s">
        <v>13638</v>
      </c>
      <c r="Q1929" s="1" t="s">
        <v>17447</v>
      </c>
      <c r="R1929" s="1">
        <v>1075.8332</v>
      </c>
      <c r="S1929" s="1" t="s">
        <v>13638</v>
      </c>
      <c r="T1929" s="1" t="s">
        <v>13638</v>
      </c>
      <c r="U1929" s="8">
        <v>44354</v>
      </c>
      <c r="AJ1929" s="1" t="str">
        <v>Open Ended Schemes ( Debt Scheme - Liquid Fund )</v>
      </c>
      <c r="AY1929" s="1" t="s">
        <v>66</v>
      </c>
      <c r="BD1929" s="1" t="b">
        <v>0</v>
      </c>
    </row>
    <row r="1930" spans="1:56" x14ac:dyDescent="0.25">
      <c r="A1930" s="1" t="s">
        <v>36548</v>
      </c>
      <c r="N1930" s="1" t="s">
        <v>3</v>
      </c>
      <c r="O1930" s="1" t="s">
        <v>17448</v>
      </c>
      <c r="P1930" s="1" t="s">
        <v>17449</v>
      </c>
      <c r="Q1930" s="1" t="s">
        <v>17450</v>
      </c>
      <c r="R1930" s="1">
        <v>1136.1379999999999</v>
      </c>
      <c r="S1930" s="1" t="s">
        <v>13638</v>
      </c>
      <c r="T1930" s="1" t="s">
        <v>13638</v>
      </c>
      <c r="U1930" s="8">
        <v>44354</v>
      </c>
      <c r="AJ1930" s="1" t="str">
        <v>Open Ended Schemes ( Debt Scheme - Liquid Fund )</v>
      </c>
      <c r="AY1930" s="1" t="s">
        <v>66</v>
      </c>
      <c r="BD1930" s="1" t="b">
        <v>0</v>
      </c>
    </row>
    <row r="1931" spans="1:56" x14ac:dyDescent="0.25">
      <c r="A1931" s="1" t="s">
        <v>36549</v>
      </c>
      <c r="N1931" s="1" t="s">
        <v>3</v>
      </c>
      <c r="O1931" s="1" t="s">
        <v>17451</v>
      </c>
      <c r="P1931" s="1" t="s">
        <v>13638</v>
      </c>
      <c r="Q1931" s="1" t="s">
        <v>17452</v>
      </c>
      <c r="R1931" s="1">
        <v>1066.4347</v>
      </c>
      <c r="S1931" s="1" t="s">
        <v>13638</v>
      </c>
      <c r="T1931" s="1" t="s">
        <v>13638</v>
      </c>
      <c r="U1931" s="8">
        <v>44354</v>
      </c>
      <c r="AJ1931" s="1" t="str">
        <v>Open Ended Schemes ( Debt Scheme - Liquid Fund )</v>
      </c>
      <c r="AY1931" s="1" t="s">
        <v>66</v>
      </c>
      <c r="BD1931" s="1" t="b">
        <v>0</v>
      </c>
    </row>
    <row r="1932" spans="1:56" x14ac:dyDescent="0.25">
      <c r="A1932" s="1" t="s">
        <v>36550</v>
      </c>
      <c r="N1932" s="1" t="s">
        <v>3</v>
      </c>
      <c r="O1932" s="1" t="s">
        <v>17453</v>
      </c>
      <c r="P1932" s="1" t="s">
        <v>17454</v>
      </c>
      <c r="Q1932" s="1" t="s">
        <v>13638</v>
      </c>
      <c r="R1932" s="1">
        <v>2156.6695</v>
      </c>
      <c r="S1932" s="1" t="s">
        <v>13638</v>
      </c>
      <c r="T1932" s="1" t="s">
        <v>13638</v>
      </c>
      <c r="U1932" s="8">
        <v>44354</v>
      </c>
      <c r="AJ1932" s="1" t="str">
        <v>Open Ended Schemes ( Debt Scheme - Liquid Fund )</v>
      </c>
      <c r="AY1932" s="1" t="s">
        <v>66</v>
      </c>
      <c r="BD1932" s="1" t="b">
        <v>0</v>
      </c>
    </row>
    <row r="1933" spans="1:56" x14ac:dyDescent="0.25">
      <c r="A1933" s="1" t="s">
        <v>36551</v>
      </c>
      <c r="N1933" s="1" t="s">
        <v>3</v>
      </c>
      <c r="O1933" s="1" t="s">
        <v>17455</v>
      </c>
      <c r="P1933" s="1" t="s">
        <v>17456</v>
      </c>
      <c r="Q1933" s="1" t="s">
        <v>17457</v>
      </c>
      <c r="R1933" s="1">
        <v>1153.7678000000001</v>
      </c>
      <c r="S1933" s="1" t="s">
        <v>13638</v>
      </c>
      <c r="T1933" s="1" t="s">
        <v>13638</v>
      </c>
      <c r="U1933" s="8">
        <v>44354</v>
      </c>
      <c r="AJ1933" s="1" t="str">
        <v>Open Ended Schemes ( Debt Scheme - Liquid Fund )</v>
      </c>
      <c r="AY1933" s="1" t="s">
        <v>66</v>
      </c>
      <c r="BD1933" s="1" t="b">
        <v>0</v>
      </c>
    </row>
    <row r="1934" spans="1:56" x14ac:dyDescent="0.25">
      <c r="N1934" s="1" t="s">
        <v>3</v>
      </c>
      <c r="O1934" s="1" t="s">
        <v>17458</v>
      </c>
      <c r="P1934" s="1" t="s">
        <v>13638</v>
      </c>
      <c r="Q1934" s="1" t="s">
        <v>17459</v>
      </c>
      <c r="R1934" s="1">
        <v>1153.0858000000001</v>
      </c>
      <c r="S1934" s="1" t="s">
        <v>13638</v>
      </c>
      <c r="T1934" s="1" t="s">
        <v>13638</v>
      </c>
      <c r="U1934" s="8">
        <v>44354</v>
      </c>
      <c r="AJ1934" s="1" t="str">
        <v>Open Ended Schemes ( Debt Scheme - Liquid Fund )</v>
      </c>
      <c r="AY1934" s="1" t="s">
        <v>66</v>
      </c>
      <c r="BD1934" s="1" t="b">
        <v>0</v>
      </c>
    </row>
    <row r="1935" spans="1:56" x14ac:dyDescent="0.25">
      <c r="A1935" s="1" t="s">
        <v>19</v>
      </c>
      <c r="N1935" s="1" t="s">
        <v>3</v>
      </c>
      <c r="O1935" s="1" t="s">
        <v>17460</v>
      </c>
      <c r="P1935" s="1" t="s">
        <v>17461</v>
      </c>
      <c r="Q1935" s="1" t="s">
        <v>13638</v>
      </c>
      <c r="R1935" s="1">
        <v>11.0977</v>
      </c>
      <c r="S1935" s="1" t="s">
        <v>13638</v>
      </c>
      <c r="T1935" s="1" t="s">
        <v>13638</v>
      </c>
      <c r="U1935" s="8">
        <v>44354</v>
      </c>
      <c r="AJ1935" s="1" t="str">
        <v>Open Ended Schemes ( Debt Scheme - Liquid Fund )</v>
      </c>
      <c r="AY1935" s="1" t="s">
        <v>66</v>
      </c>
      <c r="BD1935" s="1" t="b">
        <v>0</v>
      </c>
    </row>
    <row r="1936" spans="1:56" x14ac:dyDescent="0.25">
      <c r="A1936" s="1" t="s">
        <v>36552</v>
      </c>
      <c r="N1936" s="1" t="s">
        <v>3</v>
      </c>
      <c r="O1936" s="1" t="s">
        <v>17462</v>
      </c>
      <c r="P1936" s="1" t="s">
        <v>17463</v>
      </c>
      <c r="Q1936" s="1" t="s">
        <v>13638</v>
      </c>
      <c r="R1936" s="1">
        <v>11.0566</v>
      </c>
      <c r="S1936" s="1" t="s">
        <v>13638</v>
      </c>
      <c r="T1936" s="1" t="s">
        <v>13638</v>
      </c>
      <c r="U1936" s="8">
        <v>44354</v>
      </c>
      <c r="AJ1936" s="1" t="str">
        <v>Open Ended Schemes ( Debt Scheme - Liquid Fund )</v>
      </c>
      <c r="AY1936" s="1" t="s">
        <v>66</v>
      </c>
      <c r="BD1936" s="1" t="b">
        <v>0</v>
      </c>
    </row>
    <row r="1937" spans="1:56" x14ac:dyDescent="0.25">
      <c r="A1937" s="1" t="s">
        <v>36553</v>
      </c>
      <c r="N1937" s="1" t="s">
        <v>3</v>
      </c>
      <c r="O1937" s="1" t="s">
        <v>17465</v>
      </c>
      <c r="P1937" s="1" t="s">
        <v>13638</v>
      </c>
      <c r="Q1937" s="1" t="s">
        <v>13638</v>
      </c>
      <c r="R1937" s="1">
        <v>10.7803</v>
      </c>
      <c r="S1937" s="1" t="s">
        <v>13638</v>
      </c>
      <c r="T1937" s="1" t="s">
        <v>13638</v>
      </c>
      <c r="U1937" s="8">
        <v>44354</v>
      </c>
      <c r="AJ1937" s="1" t="str">
        <v>Open Ended Schemes ( Debt Scheme - Liquid Fund )</v>
      </c>
      <c r="AY1937" s="1" t="s">
        <v>66</v>
      </c>
      <c r="BD1937" s="1" t="b">
        <v>0</v>
      </c>
    </row>
    <row r="1938" spans="1:56" x14ac:dyDescent="0.25">
      <c r="A1938" s="1" t="s">
        <v>36554</v>
      </c>
      <c r="N1938" s="1" t="s">
        <v>3</v>
      </c>
      <c r="O1938" s="1" t="s">
        <v>17467</v>
      </c>
      <c r="P1938" s="1" t="s">
        <v>13638</v>
      </c>
      <c r="Q1938" s="1" t="s">
        <v>13638</v>
      </c>
      <c r="R1938" s="1">
        <v>10.582000000000001</v>
      </c>
      <c r="S1938" s="1" t="s">
        <v>13638</v>
      </c>
      <c r="T1938" s="1" t="s">
        <v>13638</v>
      </c>
      <c r="U1938" s="8">
        <v>44354</v>
      </c>
      <c r="AJ1938" s="1" t="str">
        <v>Open Ended Schemes ( Debt Scheme - Liquid Fund )</v>
      </c>
      <c r="AY1938" s="1" t="s">
        <v>66</v>
      </c>
      <c r="BD1938" s="1" t="b">
        <v>0</v>
      </c>
    </row>
    <row r="1939" spans="1:56" x14ac:dyDescent="0.25">
      <c r="A1939" s="1" t="s">
        <v>36555</v>
      </c>
      <c r="N1939" s="1" t="s">
        <v>3</v>
      </c>
      <c r="O1939" s="1" t="s">
        <v>17468</v>
      </c>
      <c r="P1939" s="1" t="s">
        <v>17469</v>
      </c>
      <c r="Q1939" s="1" t="s">
        <v>17470</v>
      </c>
      <c r="R1939" s="1">
        <v>10.0634</v>
      </c>
      <c r="S1939" s="1" t="s">
        <v>13638</v>
      </c>
      <c r="T1939" s="1" t="s">
        <v>13638</v>
      </c>
      <c r="U1939" s="8">
        <v>44354</v>
      </c>
      <c r="AJ1939" s="1" t="str">
        <v>Open Ended Schemes ( Debt Scheme - Liquid Fund )</v>
      </c>
      <c r="AY1939" s="1" t="s">
        <v>66</v>
      </c>
      <c r="BD1939" s="1" t="b">
        <v>0</v>
      </c>
    </row>
    <row r="1940" spans="1:56" x14ac:dyDescent="0.25">
      <c r="N1940" s="1" t="s">
        <v>3</v>
      </c>
      <c r="O1940" s="1" t="s">
        <v>17471</v>
      </c>
      <c r="P1940" s="1" t="s">
        <v>13638</v>
      </c>
      <c r="Q1940" s="1" t="s">
        <v>17472</v>
      </c>
      <c r="R1940" s="1">
        <v>10.012499999999999</v>
      </c>
      <c r="S1940" s="1" t="s">
        <v>13638</v>
      </c>
      <c r="T1940" s="1" t="s">
        <v>13638</v>
      </c>
      <c r="U1940" s="8">
        <v>44354</v>
      </c>
      <c r="AJ1940" s="1" t="str">
        <v>Open Ended Schemes ( Debt Scheme - Liquid Fund )</v>
      </c>
      <c r="AY1940" s="1" t="s">
        <v>66</v>
      </c>
      <c r="BD1940" s="1" t="b">
        <v>0</v>
      </c>
    </row>
    <row r="1941" spans="1:56" x14ac:dyDescent="0.25">
      <c r="A1941" s="1" t="s">
        <v>20</v>
      </c>
      <c r="N1941" s="1" t="s">
        <v>3</v>
      </c>
      <c r="O1941" s="1" t="s">
        <v>17473</v>
      </c>
      <c r="P1941" s="1" t="s">
        <v>17474</v>
      </c>
      <c r="Q1941" s="1" t="s">
        <v>17475</v>
      </c>
      <c r="R1941" s="1">
        <v>10.0382</v>
      </c>
      <c r="S1941" s="1" t="s">
        <v>13638</v>
      </c>
      <c r="T1941" s="1" t="s">
        <v>13638</v>
      </c>
      <c r="U1941" s="8">
        <v>44354</v>
      </c>
      <c r="AJ1941" s="1" t="str">
        <v>Open Ended Schemes ( Debt Scheme - Liquid Fund )</v>
      </c>
      <c r="AY1941" s="1" t="s">
        <v>66</v>
      </c>
      <c r="BD1941" s="1" t="b">
        <v>0</v>
      </c>
    </row>
    <row r="1942" spans="1:56" x14ac:dyDescent="0.25">
      <c r="A1942" s="1" t="s">
        <v>36556</v>
      </c>
      <c r="N1942" s="1" t="s">
        <v>3</v>
      </c>
      <c r="O1942" s="1" t="s">
        <v>17476</v>
      </c>
      <c r="P1942" s="1" t="s">
        <v>13638</v>
      </c>
      <c r="Q1942" s="1" t="s">
        <v>17477</v>
      </c>
      <c r="R1942" s="1">
        <v>10.0077</v>
      </c>
      <c r="S1942" s="1" t="s">
        <v>13638</v>
      </c>
      <c r="T1942" s="1" t="s">
        <v>13638</v>
      </c>
      <c r="U1942" s="8">
        <v>44354</v>
      </c>
      <c r="AJ1942" s="1" t="str">
        <v>Open Ended Schemes ( Debt Scheme - Liquid Fund )</v>
      </c>
      <c r="AY1942" s="1" t="s">
        <v>66</v>
      </c>
      <c r="BD1942" s="1" t="b">
        <v>0</v>
      </c>
    </row>
    <row r="1943" spans="1:56" x14ac:dyDescent="0.25">
      <c r="A1943" s="1" t="s">
        <v>36557</v>
      </c>
      <c r="N1943" s="1" t="s">
        <v>3</v>
      </c>
      <c r="O1943" s="1" t="s">
        <v>17478</v>
      </c>
      <c r="P1943" s="1" t="s">
        <v>13638</v>
      </c>
      <c r="Q1943" s="1" t="s">
        <v>17479</v>
      </c>
      <c r="R1943" s="1">
        <v>10.0083</v>
      </c>
      <c r="S1943" s="1" t="s">
        <v>13638</v>
      </c>
      <c r="T1943" s="1" t="s">
        <v>13638</v>
      </c>
      <c r="U1943" s="8">
        <v>44354</v>
      </c>
      <c r="AJ1943" s="1" t="str">
        <v>Open Ended Schemes ( Debt Scheme - Liquid Fund )</v>
      </c>
      <c r="AY1943" s="1" t="s">
        <v>66</v>
      </c>
      <c r="BD1943" s="1" t="b">
        <v>0</v>
      </c>
    </row>
    <row r="1944" spans="1:56" x14ac:dyDescent="0.25">
      <c r="A1944" s="1" t="s">
        <v>36558</v>
      </c>
      <c r="N1944" s="1" t="s">
        <v>3</v>
      </c>
      <c r="O1944" s="1" t="s">
        <v>17480</v>
      </c>
      <c r="P1944" s="1" t="s">
        <v>13638</v>
      </c>
      <c r="Q1944" s="1" t="s">
        <v>17481</v>
      </c>
      <c r="R1944" s="1">
        <v>10.0055</v>
      </c>
      <c r="S1944" s="1" t="s">
        <v>13638</v>
      </c>
      <c r="T1944" s="1" t="s">
        <v>13638</v>
      </c>
      <c r="U1944" s="8">
        <v>44354</v>
      </c>
      <c r="AJ1944" s="1" t="str">
        <v>Open Ended Schemes ( Debt Scheme - Liquid Fund )</v>
      </c>
      <c r="AY1944" s="1" t="s">
        <v>66</v>
      </c>
      <c r="BD1944" s="1" t="b">
        <v>0</v>
      </c>
    </row>
    <row r="1945" spans="1:56" x14ac:dyDescent="0.25">
      <c r="A1945" s="1" t="s">
        <v>36559</v>
      </c>
      <c r="N1945" s="1" t="s">
        <v>3</v>
      </c>
      <c r="O1945" s="1" t="s">
        <v>17482</v>
      </c>
      <c r="P1945" s="1" t="s">
        <v>13638</v>
      </c>
      <c r="Q1945" s="1" t="s">
        <v>17483</v>
      </c>
      <c r="R1945" s="1">
        <v>10.012</v>
      </c>
      <c r="S1945" s="1" t="s">
        <v>13638</v>
      </c>
      <c r="T1945" s="1" t="s">
        <v>13638</v>
      </c>
      <c r="U1945" s="8">
        <v>44354</v>
      </c>
      <c r="AJ1945" s="1" t="str">
        <v>Open Ended Schemes ( Debt Scheme - Liquid Fund )</v>
      </c>
      <c r="AY1945" s="1" t="s">
        <v>66</v>
      </c>
      <c r="BD1945" s="1" t="b">
        <v>0</v>
      </c>
    </row>
    <row r="1946" spans="1:56" x14ac:dyDescent="0.25">
      <c r="N1946" s="1" t="s">
        <v>3</v>
      </c>
      <c r="O1946" s="1" t="s">
        <v>17484</v>
      </c>
      <c r="P1946" s="1" t="s">
        <v>17485</v>
      </c>
      <c r="Q1946" s="1" t="s">
        <v>17486</v>
      </c>
      <c r="R1946" s="1">
        <v>10.037800000000001</v>
      </c>
      <c r="S1946" s="1" t="s">
        <v>13638</v>
      </c>
      <c r="T1946" s="1" t="s">
        <v>13638</v>
      </c>
      <c r="U1946" s="8">
        <v>44354</v>
      </c>
      <c r="AJ1946" s="1" t="str">
        <v>Open Ended Schemes ( Debt Scheme - Liquid Fund )</v>
      </c>
      <c r="AY1946" s="1" t="s">
        <v>66</v>
      </c>
      <c r="BD1946" s="1" t="b">
        <v>0</v>
      </c>
    </row>
    <row r="1947" spans="1:56" x14ac:dyDescent="0.25">
      <c r="A1947" s="1" t="s">
        <v>21</v>
      </c>
      <c r="N1947" s="1" t="s">
        <v>3</v>
      </c>
      <c r="O1947" s="1" t="s">
        <v>17487</v>
      </c>
      <c r="P1947" s="1" t="s">
        <v>17488</v>
      </c>
      <c r="Q1947" s="1" t="s">
        <v>17489</v>
      </c>
      <c r="R1947" s="1">
        <v>10.060600000000001</v>
      </c>
      <c r="S1947" s="1" t="s">
        <v>13638</v>
      </c>
      <c r="T1947" s="1" t="s">
        <v>13638</v>
      </c>
      <c r="U1947" s="8">
        <v>44354</v>
      </c>
      <c r="AJ1947" s="1" t="str">
        <v>Open Ended Schemes ( Debt Scheme - Liquid Fund )</v>
      </c>
      <c r="AY1947" s="1" t="s">
        <v>66</v>
      </c>
      <c r="BD1947" s="1" t="b">
        <v>0</v>
      </c>
    </row>
    <row r="1948" spans="1:56" x14ac:dyDescent="0.25">
      <c r="A1948" s="1" t="s">
        <v>36560</v>
      </c>
      <c r="N1948" s="1" t="s">
        <v>3</v>
      </c>
      <c r="O1948" s="1" t="s">
        <v>17490</v>
      </c>
      <c r="P1948" s="1" t="s">
        <v>13638</v>
      </c>
      <c r="Q1948" s="1" t="s">
        <v>17491</v>
      </c>
      <c r="R1948" s="1">
        <v>10.0154</v>
      </c>
      <c r="S1948" s="1" t="s">
        <v>13638</v>
      </c>
      <c r="T1948" s="1" t="s">
        <v>13638</v>
      </c>
      <c r="U1948" s="8">
        <v>44354</v>
      </c>
      <c r="AJ1948" s="1" t="str">
        <v>Open Ended Schemes ( Debt Scheme - Liquid Fund )</v>
      </c>
      <c r="AY1948" s="1" t="s">
        <v>66</v>
      </c>
      <c r="BD1948" s="1" t="b">
        <v>0</v>
      </c>
    </row>
    <row r="1949" spans="1:56" x14ac:dyDescent="0.25">
      <c r="A1949" s="1" t="s">
        <v>36561</v>
      </c>
      <c r="N1949" s="1" t="s">
        <v>3</v>
      </c>
      <c r="O1949" s="1" t="s">
        <v>17492</v>
      </c>
      <c r="P1949" s="1" t="s">
        <v>13638</v>
      </c>
      <c r="Q1949" s="1" t="s">
        <v>17493</v>
      </c>
      <c r="R1949" s="1">
        <v>1001.29</v>
      </c>
      <c r="S1949" s="1" t="s">
        <v>13638</v>
      </c>
      <c r="T1949" s="1" t="s">
        <v>13638</v>
      </c>
      <c r="U1949" s="8">
        <v>44354</v>
      </c>
      <c r="AJ1949" s="1" t="str">
        <v>Open Ended Schemes ( Debt Scheme - Liquid Fund )</v>
      </c>
      <c r="AY1949" s="1" t="s">
        <v>66</v>
      </c>
      <c r="BD1949" s="1" t="b">
        <v>0</v>
      </c>
    </row>
    <row r="1950" spans="1:56" x14ac:dyDescent="0.25">
      <c r="A1950" s="1" t="s">
        <v>36562</v>
      </c>
      <c r="N1950" s="1" t="s">
        <v>3</v>
      </c>
      <c r="O1950" s="1" t="s">
        <v>17494</v>
      </c>
      <c r="P1950" s="1" t="s">
        <v>17495</v>
      </c>
      <c r="Q1950" s="1" t="s">
        <v>17496</v>
      </c>
      <c r="R1950" s="1">
        <v>1002.1045</v>
      </c>
      <c r="S1950" s="1" t="s">
        <v>13638</v>
      </c>
      <c r="T1950" s="1" t="s">
        <v>13638</v>
      </c>
      <c r="U1950" s="8">
        <v>44354</v>
      </c>
      <c r="AJ1950" s="1" t="str">
        <v>Open Ended Schemes ( Debt Scheme - Liquid Fund )</v>
      </c>
      <c r="AY1950" s="1" t="s">
        <v>66</v>
      </c>
      <c r="BD1950" s="1" t="b">
        <v>0</v>
      </c>
    </row>
    <row r="1951" spans="1:56" x14ac:dyDescent="0.25">
      <c r="A1951" s="1" t="s">
        <v>36563</v>
      </c>
      <c r="N1951" s="1" t="s">
        <v>3</v>
      </c>
      <c r="O1951" s="1" t="s">
        <v>17497</v>
      </c>
      <c r="P1951" s="1" t="s">
        <v>17498</v>
      </c>
      <c r="Q1951" s="1" t="s">
        <v>17499</v>
      </c>
      <c r="R1951" s="1">
        <v>1000.9876</v>
      </c>
      <c r="S1951" s="1" t="s">
        <v>13638</v>
      </c>
      <c r="T1951" s="1" t="s">
        <v>13638</v>
      </c>
      <c r="U1951" s="8">
        <v>44354</v>
      </c>
      <c r="AJ1951" s="1" t="str">
        <v>Open Ended Schemes ( Debt Scheme - Liquid Fund )</v>
      </c>
      <c r="AY1951" s="1" t="s">
        <v>66</v>
      </c>
      <c r="BD1951" s="1" t="b">
        <v>0</v>
      </c>
    </row>
    <row r="1952" spans="1:56" x14ac:dyDescent="0.25">
      <c r="N1952" s="1" t="s">
        <v>3</v>
      </c>
      <c r="O1952" s="1" t="s">
        <v>17500</v>
      </c>
      <c r="P1952" s="1" t="s">
        <v>13638</v>
      </c>
      <c r="Q1952" s="1" t="s">
        <v>17501</v>
      </c>
      <c r="R1952" s="1">
        <v>1001.2902</v>
      </c>
      <c r="S1952" s="1" t="s">
        <v>13638</v>
      </c>
      <c r="T1952" s="1" t="s">
        <v>13638</v>
      </c>
      <c r="U1952" s="8">
        <v>44354</v>
      </c>
      <c r="AJ1952" s="1" t="str">
        <v>Open Ended Schemes ( Debt Scheme - Liquid Fund )</v>
      </c>
      <c r="AY1952" s="1" t="s">
        <v>66</v>
      </c>
      <c r="BD1952" s="1" t="b">
        <v>0</v>
      </c>
    </row>
    <row r="1953" spans="1:56" x14ac:dyDescent="0.25">
      <c r="A1953" s="1" t="s">
        <v>22</v>
      </c>
      <c r="N1953" s="1" t="s">
        <v>3</v>
      </c>
      <c r="O1953" s="1" t="s">
        <v>17502</v>
      </c>
      <c r="P1953" s="1" t="s">
        <v>17503</v>
      </c>
      <c r="Q1953" s="1" t="s">
        <v>17504</v>
      </c>
      <c r="R1953" s="1">
        <v>1002.0887</v>
      </c>
      <c r="S1953" s="1" t="s">
        <v>13638</v>
      </c>
      <c r="T1953" s="1" t="s">
        <v>13638</v>
      </c>
      <c r="U1953" s="8">
        <v>44354</v>
      </c>
      <c r="AJ1953" s="1" t="str">
        <v>Open Ended Schemes ( Debt Scheme - Liquid Fund )</v>
      </c>
      <c r="AY1953" s="1" t="s">
        <v>66</v>
      </c>
      <c r="BD1953" s="1" t="b">
        <v>0</v>
      </c>
    </row>
    <row r="1954" spans="1:56" x14ac:dyDescent="0.25">
      <c r="A1954" s="1" t="s">
        <v>36564</v>
      </c>
      <c r="N1954" s="1" t="s">
        <v>3</v>
      </c>
      <c r="O1954" s="1" t="s">
        <v>17505</v>
      </c>
      <c r="P1954" s="1" t="s">
        <v>17506</v>
      </c>
      <c r="Q1954" s="1" t="s">
        <v>17507</v>
      </c>
      <c r="R1954" s="1">
        <v>1001.0173</v>
      </c>
      <c r="S1954" s="1" t="s">
        <v>13638</v>
      </c>
      <c r="T1954" s="1" t="s">
        <v>13638</v>
      </c>
      <c r="U1954" s="8">
        <v>44354</v>
      </c>
      <c r="AJ1954" s="1" t="str">
        <v>Open Ended Schemes ( Debt Scheme - Liquid Fund )</v>
      </c>
      <c r="AY1954" s="1" t="s">
        <v>66</v>
      </c>
      <c r="BD1954" s="1" t="b">
        <v>0</v>
      </c>
    </row>
    <row r="1955" spans="1:56" x14ac:dyDescent="0.25">
      <c r="A1955" s="1" t="s">
        <v>36565</v>
      </c>
      <c r="N1955" s="1" t="s">
        <v>3</v>
      </c>
      <c r="O1955" s="1" t="s">
        <v>17508</v>
      </c>
      <c r="P1955" s="1" t="s">
        <v>17509</v>
      </c>
      <c r="Q1955" s="1" t="s">
        <v>13638</v>
      </c>
      <c r="R1955" s="1">
        <v>2261.9315000000001</v>
      </c>
      <c r="S1955" s="1" t="s">
        <v>13638</v>
      </c>
      <c r="T1955" s="1" t="s">
        <v>13638</v>
      </c>
      <c r="U1955" s="8">
        <v>44354</v>
      </c>
      <c r="AJ1955" s="1" t="str">
        <v>Open Ended Schemes ( Debt Scheme - Liquid Fund )</v>
      </c>
      <c r="AY1955" s="1" t="s">
        <v>66</v>
      </c>
      <c r="BD1955" s="1" t="b">
        <v>0</v>
      </c>
    </row>
    <row r="1956" spans="1:56" x14ac:dyDescent="0.25">
      <c r="A1956" s="1" t="s">
        <v>36566</v>
      </c>
      <c r="N1956" s="1" t="s">
        <v>3</v>
      </c>
      <c r="O1956" s="1" t="s">
        <v>17510</v>
      </c>
      <c r="P1956" s="1" t="s">
        <v>17511</v>
      </c>
      <c r="Q1956" s="1" t="s">
        <v>13638</v>
      </c>
      <c r="R1956" s="1">
        <v>2246.1325000000002</v>
      </c>
      <c r="S1956" s="1" t="s">
        <v>13638</v>
      </c>
      <c r="T1956" s="1" t="s">
        <v>13638</v>
      </c>
      <c r="U1956" s="8">
        <v>44354</v>
      </c>
      <c r="AJ1956" s="1" t="str">
        <v>Open Ended Schemes ( Debt Scheme - Liquid Fund )</v>
      </c>
      <c r="AY1956" s="1" t="s">
        <v>66</v>
      </c>
      <c r="BD1956" s="1" t="b">
        <v>0</v>
      </c>
    </row>
    <row r="1957" spans="1:56" x14ac:dyDescent="0.25">
      <c r="A1957" s="1" t="s">
        <v>36567</v>
      </c>
      <c r="N1957" s="1" t="s">
        <v>3</v>
      </c>
      <c r="O1957" s="1" t="s">
        <v>17512</v>
      </c>
      <c r="P1957" s="1" t="s">
        <v>17513</v>
      </c>
      <c r="Q1957" s="1" t="s">
        <v>13638</v>
      </c>
      <c r="R1957" s="1">
        <v>1000</v>
      </c>
      <c r="S1957" s="1" t="s">
        <v>13638</v>
      </c>
      <c r="T1957" s="1" t="s">
        <v>13638</v>
      </c>
      <c r="U1957" s="8">
        <v>44354</v>
      </c>
      <c r="AJ1957" s="1" t="str">
        <v>Open Ended Schemes ( Debt Scheme - Liquid Fund )</v>
      </c>
      <c r="AY1957" s="1" t="s">
        <v>66</v>
      </c>
      <c r="BD1957" s="1" t="b">
        <v>0</v>
      </c>
    </row>
    <row r="1958" spans="1:56" x14ac:dyDescent="0.25">
      <c r="N1958" s="1" t="s">
        <v>3</v>
      </c>
      <c r="O1958" s="1" t="s">
        <v>17514</v>
      </c>
      <c r="P1958" s="1" t="s">
        <v>17515</v>
      </c>
      <c r="Q1958" s="1" t="s">
        <v>13638</v>
      </c>
      <c r="R1958" s="1">
        <v>2250.5261</v>
      </c>
      <c r="S1958" s="1" t="s">
        <v>13638</v>
      </c>
      <c r="T1958" s="1" t="s">
        <v>13638</v>
      </c>
      <c r="U1958" s="8">
        <v>44354</v>
      </c>
      <c r="AJ1958" s="1" t="str">
        <v>Open Ended Schemes ( Debt Scheme - Liquid Fund )</v>
      </c>
      <c r="AY1958" s="1" t="s">
        <v>66</v>
      </c>
      <c r="BD1958" s="1" t="b">
        <v>0</v>
      </c>
    </row>
    <row r="1959" spans="1:56" x14ac:dyDescent="0.25">
      <c r="A1959" s="1" t="s">
        <v>1</v>
      </c>
      <c r="N1959" s="1" t="s">
        <v>3</v>
      </c>
      <c r="O1959" s="1" t="s">
        <v>1404</v>
      </c>
      <c r="P1959" s="1" t="s">
        <v>13638</v>
      </c>
      <c r="Q1959" s="1" t="s">
        <v>17516</v>
      </c>
      <c r="R1959" s="1">
        <v>1528.74</v>
      </c>
      <c r="S1959" s="1" t="s">
        <v>13638</v>
      </c>
      <c r="T1959" s="1" t="s">
        <v>13638</v>
      </c>
      <c r="U1959" s="8">
        <v>44354</v>
      </c>
      <c r="AJ1959" s="1" t="str">
        <v>Open Ended Schemes ( Debt Scheme - Liquid Fund )</v>
      </c>
      <c r="AY1959" s="1" t="s">
        <v>66</v>
      </c>
      <c r="BD1959" s="1" t="b">
        <v>0</v>
      </c>
    </row>
    <row r="1960" spans="1:56" x14ac:dyDescent="0.25">
      <c r="N1960" s="1" t="s">
        <v>3</v>
      </c>
      <c r="O1960" s="1" t="s">
        <v>1403</v>
      </c>
      <c r="P1960" s="1" t="s">
        <v>13638</v>
      </c>
      <c r="Q1960" s="1" t="s">
        <v>17517</v>
      </c>
      <c r="R1960" s="1">
        <v>1528.74</v>
      </c>
      <c r="S1960" s="1" t="s">
        <v>13638</v>
      </c>
      <c r="T1960" s="1" t="s">
        <v>13638</v>
      </c>
      <c r="U1960" s="8">
        <v>44354</v>
      </c>
      <c r="AJ1960" s="1" t="str">
        <v>Open Ended Schemes ( Debt Scheme - Liquid Fund )</v>
      </c>
      <c r="AY1960" s="1" t="s">
        <v>66</v>
      </c>
      <c r="BD1960" s="1" t="b">
        <v>0</v>
      </c>
    </row>
    <row r="1961" spans="1:56" x14ac:dyDescent="0.25">
      <c r="N1961" s="1" t="s">
        <v>3</v>
      </c>
      <c r="O1961" s="1" t="s">
        <v>1402</v>
      </c>
      <c r="P1961" s="1" t="s">
        <v>17518</v>
      </c>
      <c r="Q1961" s="1" t="s">
        <v>17519</v>
      </c>
      <c r="R1961" s="1">
        <v>1589.0402999999999</v>
      </c>
      <c r="S1961" s="1" t="s">
        <v>13638</v>
      </c>
      <c r="T1961" s="1" t="s">
        <v>13638</v>
      </c>
      <c r="U1961" s="8">
        <v>44354</v>
      </c>
      <c r="AJ1961" s="1" t="str">
        <v>Open Ended Schemes ( Debt Scheme - Liquid Fund )</v>
      </c>
      <c r="AY1961" s="1" t="s">
        <v>66</v>
      </c>
      <c r="BD1961" s="1" t="b">
        <v>0</v>
      </c>
    </row>
    <row r="1962" spans="1:56" x14ac:dyDescent="0.25">
      <c r="A1962" s="1" t="s">
        <v>4</v>
      </c>
      <c r="N1962" s="1" t="s">
        <v>3</v>
      </c>
      <c r="O1962" s="1" t="s">
        <v>1401</v>
      </c>
      <c r="P1962" s="1" t="s">
        <v>17520</v>
      </c>
      <c r="Q1962" s="1" t="s">
        <v>17521</v>
      </c>
      <c r="R1962" s="1">
        <v>1011.2498000000001</v>
      </c>
      <c r="S1962" s="1" t="s">
        <v>13638</v>
      </c>
      <c r="T1962" s="1" t="s">
        <v>13638</v>
      </c>
      <c r="U1962" s="8">
        <v>44354</v>
      </c>
      <c r="AJ1962" s="1" t="str">
        <v>Open Ended Schemes ( Debt Scheme - Liquid Fund )</v>
      </c>
      <c r="AY1962" s="1" t="s">
        <v>66</v>
      </c>
      <c r="BD1962" s="1" t="b">
        <v>0</v>
      </c>
    </row>
    <row r="1963" spans="1:56" x14ac:dyDescent="0.25">
      <c r="A1963" s="1" t="s">
        <v>36568</v>
      </c>
      <c r="N1963" s="1" t="s">
        <v>3</v>
      </c>
      <c r="O1963" s="1" t="s">
        <v>1400</v>
      </c>
      <c r="P1963" s="1" t="s">
        <v>13638</v>
      </c>
      <c r="Q1963" s="1" t="s">
        <v>17522</v>
      </c>
      <c r="R1963" s="1">
        <v>1530.7059999999999</v>
      </c>
      <c r="S1963" s="1" t="s">
        <v>13638</v>
      </c>
      <c r="T1963" s="1" t="s">
        <v>13638</v>
      </c>
      <c r="U1963" s="8">
        <v>44354</v>
      </c>
      <c r="AJ1963" s="1" t="str">
        <v>Open Ended Schemes ( Debt Scheme - Liquid Fund )</v>
      </c>
      <c r="AY1963" s="1" t="s">
        <v>66</v>
      </c>
      <c r="BD1963" s="1" t="b">
        <v>0</v>
      </c>
    </row>
    <row r="1964" spans="1:56" x14ac:dyDescent="0.25">
      <c r="A1964" s="1" t="s">
        <v>36569</v>
      </c>
      <c r="N1964" s="1" t="s">
        <v>3</v>
      </c>
      <c r="O1964" s="1" t="s">
        <v>1399</v>
      </c>
      <c r="P1964" s="1" t="s">
        <v>17523</v>
      </c>
      <c r="Q1964" s="1" t="s">
        <v>13638</v>
      </c>
      <c r="R1964" s="1">
        <v>5062.7743</v>
      </c>
      <c r="S1964" s="1" t="s">
        <v>13638</v>
      </c>
      <c r="T1964" s="1" t="s">
        <v>13638</v>
      </c>
      <c r="U1964" s="8">
        <v>44354</v>
      </c>
      <c r="AJ1964" s="1" t="str">
        <v>Open Ended Schemes ( Debt Scheme - Liquid Fund )</v>
      </c>
      <c r="AY1964" s="1" t="s">
        <v>66</v>
      </c>
      <c r="BD1964" s="1" t="b">
        <v>0</v>
      </c>
    </row>
    <row r="1965" spans="1:56" x14ac:dyDescent="0.25">
      <c r="A1965" s="1" t="s">
        <v>36570</v>
      </c>
      <c r="N1965" s="1" t="s">
        <v>3</v>
      </c>
      <c r="O1965" s="1" t="s">
        <v>1398</v>
      </c>
      <c r="P1965" s="1" t="s">
        <v>17524</v>
      </c>
      <c r="Q1965" s="1" t="s">
        <v>17525</v>
      </c>
      <c r="R1965" s="1">
        <v>1585.6545000000001</v>
      </c>
      <c r="S1965" s="1" t="s">
        <v>13638</v>
      </c>
      <c r="T1965" s="1" t="s">
        <v>13638</v>
      </c>
      <c r="U1965" s="8">
        <v>44354</v>
      </c>
      <c r="AJ1965" s="1" t="str">
        <v>Open Ended Schemes ( Debt Scheme - Liquid Fund )</v>
      </c>
      <c r="AY1965" s="1" t="s">
        <v>66</v>
      </c>
      <c r="BD1965" s="1" t="b">
        <v>0</v>
      </c>
    </row>
    <row r="1966" spans="1:56" x14ac:dyDescent="0.25">
      <c r="A1966" s="1" t="s">
        <v>36571</v>
      </c>
      <c r="N1966" s="1" t="s">
        <v>3</v>
      </c>
      <c r="O1966" s="1" t="s">
        <v>1397</v>
      </c>
      <c r="P1966" s="1" t="s">
        <v>17526</v>
      </c>
      <c r="Q1966" s="1" t="s">
        <v>17527</v>
      </c>
      <c r="R1966" s="1">
        <v>1009.159</v>
      </c>
      <c r="S1966" s="1" t="s">
        <v>13638</v>
      </c>
      <c r="T1966" s="1" t="s">
        <v>13638</v>
      </c>
      <c r="U1966" s="8">
        <v>44354</v>
      </c>
      <c r="AJ1966" s="1" t="str">
        <v>Open Ended Schemes ( Debt Scheme - Liquid Fund )</v>
      </c>
      <c r="AY1966" s="1" t="s">
        <v>66</v>
      </c>
      <c r="BD1966" s="1" t="b">
        <v>0</v>
      </c>
    </row>
    <row r="1967" spans="1:56" x14ac:dyDescent="0.25">
      <c r="A1967" s="1" t="s">
        <v>36572</v>
      </c>
      <c r="N1967" s="1" t="s">
        <v>3</v>
      </c>
      <c r="O1967" s="1" t="s">
        <v>1396</v>
      </c>
      <c r="P1967" s="1" t="s">
        <v>17528</v>
      </c>
      <c r="Q1967" s="1" t="s">
        <v>13638</v>
      </c>
      <c r="R1967" s="1">
        <v>4559.6815999999999</v>
      </c>
      <c r="S1967" s="1" t="s">
        <v>13638</v>
      </c>
      <c r="T1967" s="1" t="s">
        <v>13638</v>
      </c>
      <c r="U1967" s="8">
        <v>44354</v>
      </c>
      <c r="AJ1967" s="1" t="str">
        <v>Open Ended Schemes ( Debt Scheme - Liquid Fund )</v>
      </c>
      <c r="AY1967" s="1" t="s">
        <v>66</v>
      </c>
      <c r="BD1967" s="1" t="b">
        <v>0</v>
      </c>
    </row>
    <row r="1968" spans="1:56" x14ac:dyDescent="0.25">
      <c r="A1968" s="1" t="s">
        <v>36573</v>
      </c>
      <c r="N1968" s="1" t="s">
        <v>3</v>
      </c>
      <c r="O1968" s="1" t="s">
        <v>1395</v>
      </c>
      <c r="P1968" s="1" t="s">
        <v>13638</v>
      </c>
      <c r="Q1968" s="1" t="s">
        <v>17529</v>
      </c>
      <c r="R1968" s="1">
        <v>1524.28</v>
      </c>
      <c r="S1968" s="1" t="s">
        <v>13638</v>
      </c>
      <c r="T1968" s="1" t="s">
        <v>13638</v>
      </c>
      <c r="U1968" s="8">
        <v>44354</v>
      </c>
      <c r="AJ1968" s="1" t="str">
        <v>Open Ended Schemes ( Debt Scheme - Liquid Fund )</v>
      </c>
      <c r="AY1968" s="1" t="s">
        <v>66</v>
      </c>
      <c r="BD1968" s="1" t="b">
        <v>0</v>
      </c>
    </row>
    <row r="1969" spans="1:56" x14ac:dyDescent="0.25">
      <c r="A1969" s="1" t="s">
        <v>36574</v>
      </c>
      <c r="N1969" s="1" t="s">
        <v>3</v>
      </c>
      <c r="O1969" s="1" t="s">
        <v>1394</v>
      </c>
      <c r="P1969" s="1" t="s">
        <v>17530</v>
      </c>
      <c r="Q1969" s="1" t="s">
        <v>17531</v>
      </c>
      <c r="R1969" s="1">
        <v>1327.6957</v>
      </c>
      <c r="S1969" s="1" t="s">
        <v>13638</v>
      </c>
      <c r="T1969" s="1" t="s">
        <v>13638</v>
      </c>
      <c r="U1969" s="8">
        <v>44354</v>
      </c>
      <c r="AJ1969" s="1" t="str">
        <v>Open Ended Schemes ( Debt Scheme - Liquid Fund )</v>
      </c>
      <c r="AY1969" s="1" t="s">
        <v>66</v>
      </c>
      <c r="BD1969" s="1" t="b">
        <v>0</v>
      </c>
    </row>
    <row r="1970" spans="1:56" x14ac:dyDescent="0.25">
      <c r="A1970" s="1" t="s">
        <v>36575</v>
      </c>
      <c r="N1970" s="1" t="s">
        <v>3</v>
      </c>
      <c r="O1970" s="1" t="s">
        <v>1393</v>
      </c>
      <c r="P1970" s="1" t="s">
        <v>17532</v>
      </c>
      <c r="Q1970" s="1" t="s">
        <v>17533</v>
      </c>
      <c r="R1970" s="1">
        <v>1220.4106999999999</v>
      </c>
      <c r="S1970" s="1" t="s">
        <v>13638</v>
      </c>
      <c r="T1970" s="1" t="s">
        <v>13638</v>
      </c>
      <c r="U1970" s="8">
        <v>44354</v>
      </c>
      <c r="AJ1970" s="1" t="str">
        <v>Open Ended Schemes ( Debt Scheme - Liquid Fund )</v>
      </c>
      <c r="AY1970" s="1" t="s">
        <v>66</v>
      </c>
      <c r="BD1970" s="1" t="b">
        <v>0</v>
      </c>
    </row>
    <row r="1971" spans="1:56" x14ac:dyDescent="0.25">
      <c r="N1971" s="1" t="s">
        <v>3</v>
      </c>
      <c r="O1971" s="1" t="s">
        <v>1392</v>
      </c>
      <c r="P1971" s="1" t="s">
        <v>13638</v>
      </c>
      <c r="Q1971" s="1" t="s">
        <v>17534</v>
      </c>
      <c r="R1971" s="1">
        <v>1034.3779</v>
      </c>
      <c r="S1971" s="1" t="s">
        <v>13638</v>
      </c>
      <c r="T1971" s="1" t="s">
        <v>13638</v>
      </c>
      <c r="U1971" s="8">
        <v>44354</v>
      </c>
      <c r="AJ1971" s="1" t="str">
        <v>Open Ended Schemes ( Debt Scheme - Liquid Fund )</v>
      </c>
      <c r="AY1971" s="1" t="s">
        <v>66</v>
      </c>
      <c r="BD1971" s="1" t="b">
        <v>0</v>
      </c>
    </row>
    <row r="1972" spans="1:56" x14ac:dyDescent="0.25">
      <c r="A1972" s="1" t="s">
        <v>5</v>
      </c>
      <c r="N1972" s="1" t="s">
        <v>3</v>
      </c>
      <c r="O1972" s="1" t="s">
        <v>1391</v>
      </c>
      <c r="P1972" s="1" t="s">
        <v>13638</v>
      </c>
      <c r="Q1972" s="1" t="s">
        <v>17535</v>
      </c>
      <c r="R1972" s="1">
        <v>1530.6895999999999</v>
      </c>
      <c r="S1972" s="1" t="s">
        <v>13638</v>
      </c>
      <c r="T1972" s="1" t="s">
        <v>13638</v>
      </c>
      <c r="U1972" s="8">
        <v>44354</v>
      </c>
      <c r="AJ1972" s="1" t="str">
        <v>Open Ended Schemes ( Debt Scheme - Liquid Fund )</v>
      </c>
      <c r="AY1972" s="1" t="s">
        <v>66</v>
      </c>
      <c r="BD1972" s="1" t="b">
        <v>0</v>
      </c>
    </row>
    <row r="1973" spans="1:56" x14ac:dyDescent="0.25">
      <c r="A1973" s="1" t="s">
        <v>36576</v>
      </c>
      <c r="N1973" s="1" t="s">
        <v>3</v>
      </c>
      <c r="O1973" s="1" t="s">
        <v>1390</v>
      </c>
      <c r="P1973" s="1" t="s">
        <v>17536</v>
      </c>
      <c r="Q1973" s="1" t="s">
        <v>13638</v>
      </c>
      <c r="R1973" s="1">
        <v>5026.1007</v>
      </c>
      <c r="S1973" s="1" t="s">
        <v>13638</v>
      </c>
      <c r="T1973" s="1" t="s">
        <v>13638</v>
      </c>
      <c r="U1973" s="8">
        <v>44354</v>
      </c>
      <c r="AJ1973" s="1" t="str">
        <v>Open Ended Schemes ( Debt Scheme - Liquid Fund )</v>
      </c>
      <c r="AY1973" s="1" t="s">
        <v>66</v>
      </c>
      <c r="BD1973" s="1" t="b">
        <v>0</v>
      </c>
    </row>
    <row r="1974" spans="1:56" x14ac:dyDescent="0.25">
      <c r="A1974" s="1" t="s">
        <v>36577</v>
      </c>
      <c r="N1974" s="1" t="s">
        <v>3</v>
      </c>
      <c r="O1974" s="1" t="s">
        <v>1274</v>
      </c>
      <c r="P1974" s="1" t="s">
        <v>13638</v>
      </c>
      <c r="Q1974" s="1" t="s">
        <v>13638</v>
      </c>
      <c r="R1974" s="1">
        <v>131.3768</v>
      </c>
      <c r="S1974" s="1" t="s">
        <v>13638</v>
      </c>
      <c r="T1974" s="1" t="s">
        <v>13638</v>
      </c>
      <c r="U1974" s="8">
        <v>44354</v>
      </c>
      <c r="AJ1974" s="1" t="str">
        <v>Open Ended Schemes ( Debt Scheme - Liquid Fund )</v>
      </c>
      <c r="AY1974" s="1" t="s">
        <v>67</v>
      </c>
      <c r="BD1974" s="1" t="b">
        <v>0</v>
      </c>
    </row>
    <row r="1975" spans="1:56" x14ac:dyDescent="0.25">
      <c r="A1975" s="1" t="s">
        <v>36578</v>
      </c>
      <c r="N1975" s="1" t="s">
        <v>3</v>
      </c>
      <c r="O1975" s="1" t="s">
        <v>1273</v>
      </c>
      <c r="P1975" s="1" t="s">
        <v>13638</v>
      </c>
      <c r="Q1975" s="1" t="s">
        <v>13638</v>
      </c>
      <c r="R1975" s="1">
        <v>100</v>
      </c>
      <c r="S1975" s="1" t="s">
        <v>13638</v>
      </c>
      <c r="T1975" s="1" t="s">
        <v>13638</v>
      </c>
      <c r="U1975" s="8">
        <v>44354</v>
      </c>
      <c r="AJ1975" s="1" t="str">
        <v>Open Ended Schemes ( Debt Scheme - Liquid Fund )</v>
      </c>
      <c r="AY1975" s="1" t="s">
        <v>67</v>
      </c>
      <c r="BD1975" s="1" t="b">
        <v>0</v>
      </c>
    </row>
    <row r="1976" spans="1:56" x14ac:dyDescent="0.25">
      <c r="A1976" s="1" t="s">
        <v>36579</v>
      </c>
      <c r="N1976" s="1" t="s">
        <v>3</v>
      </c>
      <c r="O1976" s="1" t="s">
        <v>1272</v>
      </c>
      <c r="P1976" s="1" t="s">
        <v>13638</v>
      </c>
      <c r="Q1976" s="1" t="s">
        <v>13638</v>
      </c>
      <c r="R1976" s="1">
        <v>100</v>
      </c>
      <c r="S1976" s="1" t="s">
        <v>13638</v>
      </c>
      <c r="T1976" s="1" t="s">
        <v>13638</v>
      </c>
      <c r="U1976" s="8">
        <v>44354</v>
      </c>
      <c r="AJ1976" s="1" t="str">
        <v>Open Ended Schemes ( Debt Scheme - Liquid Fund )</v>
      </c>
      <c r="AY1976" s="1" t="s">
        <v>67</v>
      </c>
      <c r="BD1976" s="1" t="b">
        <v>0</v>
      </c>
    </row>
    <row r="1977" spans="1:56" x14ac:dyDescent="0.25">
      <c r="A1977" s="1" t="s">
        <v>36580</v>
      </c>
      <c r="N1977" s="1" t="s">
        <v>3</v>
      </c>
      <c r="O1977" s="1" t="s">
        <v>1271</v>
      </c>
      <c r="P1977" s="1" t="s">
        <v>13638</v>
      </c>
      <c r="Q1977" s="1" t="s">
        <v>13638</v>
      </c>
      <c r="R1977" s="1">
        <v>131.27549999999999</v>
      </c>
      <c r="S1977" s="1" t="s">
        <v>13638</v>
      </c>
      <c r="T1977" s="1" t="s">
        <v>13638</v>
      </c>
      <c r="U1977" s="8">
        <v>44354</v>
      </c>
      <c r="AJ1977" s="1" t="str">
        <v>Open Ended Schemes ( Debt Scheme - Liquid Fund )</v>
      </c>
      <c r="AY1977" s="1" t="s">
        <v>67</v>
      </c>
      <c r="BD1977" s="1" t="b">
        <v>0</v>
      </c>
    </row>
    <row r="1978" spans="1:56" x14ac:dyDescent="0.25">
      <c r="A1978" s="1" t="s">
        <v>36581</v>
      </c>
      <c r="N1978" s="1" t="s">
        <v>3</v>
      </c>
      <c r="O1978" s="1" t="s">
        <v>1270</v>
      </c>
      <c r="P1978" s="1" t="s">
        <v>28882</v>
      </c>
      <c r="Q1978" s="1" t="s">
        <v>13638</v>
      </c>
      <c r="R1978" s="1">
        <v>183.1138</v>
      </c>
      <c r="S1978" s="1" t="s">
        <v>13638</v>
      </c>
      <c r="T1978" s="1" t="s">
        <v>13638</v>
      </c>
      <c r="U1978" s="8">
        <v>44354</v>
      </c>
      <c r="AJ1978" s="1" t="str">
        <v>Open Ended Schemes ( Debt Scheme - Liquid Fund )</v>
      </c>
      <c r="AY1978" s="1" t="s">
        <v>67</v>
      </c>
      <c r="BD1978" s="1" t="b">
        <v>0</v>
      </c>
    </row>
    <row r="1979" spans="1:56" x14ac:dyDescent="0.25">
      <c r="A1979" s="1" t="s">
        <v>36582</v>
      </c>
      <c r="N1979" s="1" t="s">
        <v>3</v>
      </c>
      <c r="O1979" s="1" t="s">
        <v>1269</v>
      </c>
      <c r="P1979" s="1" t="s">
        <v>13638</v>
      </c>
      <c r="Q1979" s="1" t="s">
        <v>17537</v>
      </c>
      <c r="R1979" s="1">
        <v>100.304</v>
      </c>
      <c r="S1979" s="1" t="s">
        <v>13638</v>
      </c>
      <c r="T1979" s="1" t="s">
        <v>13638</v>
      </c>
      <c r="U1979" s="8">
        <v>44354</v>
      </c>
      <c r="AJ1979" s="1" t="str">
        <v>Open Ended Schemes ( Debt Scheme - Liquid Fund )</v>
      </c>
      <c r="AY1979" s="1" t="s">
        <v>67</v>
      </c>
      <c r="BD1979" s="1" t="b">
        <v>0</v>
      </c>
    </row>
    <row r="1980" spans="1:56" x14ac:dyDescent="0.25">
      <c r="A1980" s="1" t="s">
        <v>36583</v>
      </c>
      <c r="N1980" s="1" t="s">
        <v>3</v>
      </c>
      <c r="O1980" s="1" t="s">
        <v>1268</v>
      </c>
      <c r="P1980" s="1" t="s">
        <v>17538</v>
      </c>
      <c r="Q1980" s="1" t="s">
        <v>13638</v>
      </c>
      <c r="R1980" s="1">
        <v>104.7407</v>
      </c>
      <c r="S1980" s="1" t="s">
        <v>13638</v>
      </c>
      <c r="T1980" s="1" t="s">
        <v>13638</v>
      </c>
      <c r="U1980" s="8">
        <v>44354</v>
      </c>
      <c r="AJ1980" s="1" t="str">
        <v>Open Ended Schemes ( Debt Scheme - Liquid Fund )</v>
      </c>
      <c r="AY1980" s="1" t="s">
        <v>67</v>
      </c>
      <c r="BD1980" s="1" t="b">
        <v>0</v>
      </c>
    </row>
    <row r="1981" spans="1:56" x14ac:dyDescent="0.25">
      <c r="N1981" s="1" t="s">
        <v>3</v>
      </c>
      <c r="O1981" s="1" t="s">
        <v>1267</v>
      </c>
      <c r="P1981" s="1" t="s">
        <v>17539</v>
      </c>
      <c r="Q1981" s="1" t="s">
        <v>13638</v>
      </c>
      <c r="R1981" s="1">
        <v>269.72190000000001</v>
      </c>
      <c r="S1981" s="1" t="s">
        <v>13638</v>
      </c>
      <c r="T1981" s="1" t="s">
        <v>13638</v>
      </c>
      <c r="U1981" s="8">
        <v>44354</v>
      </c>
      <c r="AJ1981" s="1" t="str">
        <v>Open Ended Schemes ( Debt Scheme - Liquid Fund )</v>
      </c>
      <c r="AY1981" s="1" t="s">
        <v>67</v>
      </c>
      <c r="BD1981" s="1" t="b">
        <v>0</v>
      </c>
    </row>
    <row r="1982" spans="1:56" x14ac:dyDescent="0.25">
      <c r="A1982" s="1" t="s">
        <v>6</v>
      </c>
      <c r="N1982" s="1" t="s">
        <v>3</v>
      </c>
      <c r="O1982" s="1" t="s">
        <v>1266</v>
      </c>
      <c r="P1982" s="1" t="s">
        <v>17540</v>
      </c>
      <c r="Q1982" s="1" t="s">
        <v>17541</v>
      </c>
      <c r="R1982" s="1">
        <v>107.72920000000001</v>
      </c>
      <c r="S1982" s="1" t="s">
        <v>13638</v>
      </c>
      <c r="T1982" s="1" t="s">
        <v>13638</v>
      </c>
      <c r="U1982" s="8">
        <v>44354</v>
      </c>
      <c r="AJ1982" s="1" t="str">
        <v>Open Ended Schemes ( Debt Scheme - Liquid Fund )</v>
      </c>
      <c r="AY1982" s="1" t="s">
        <v>67</v>
      </c>
      <c r="BD1982" s="1" t="b">
        <v>0</v>
      </c>
    </row>
    <row r="1983" spans="1:56" x14ac:dyDescent="0.25">
      <c r="A1983" s="1" t="s">
        <v>36584</v>
      </c>
      <c r="N1983" s="1" t="s">
        <v>3</v>
      </c>
      <c r="O1983" s="1" t="s">
        <v>1265</v>
      </c>
      <c r="P1983" s="1" t="s">
        <v>17542</v>
      </c>
      <c r="Q1983" s="1" t="s">
        <v>17543</v>
      </c>
      <c r="R1983" s="1">
        <v>100.5329</v>
      </c>
      <c r="S1983" s="1" t="s">
        <v>13638</v>
      </c>
      <c r="T1983" s="1" t="s">
        <v>13638</v>
      </c>
      <c r="U1983" s="8">
        <v>44354</v>
      </c>
      <c r="AJ1983" s="1" t="str">
        <v>Open Ended Schemes ( Debt Scheme - Liquid Fund )</v>
      </c>
      <c r="AY1983" s="1" t="s">
        <v>67</v>
      </c>
      <c r="BD1983" s="1" t="b">
        <v>0</v>
      </c>
    </row>
    <row r="1984" spans="1:56" x14ac:dyDescent="0.25">
      <c r="A1984" s="1" t="s">
        <v>36585</v>
      </c>
      <c r="N1984" s="1" t="s">
        <v>3</v>
      </c>
      <c r="O1984" s="1" t="s">
        <v>1264</v>
      </c>
      <c r="P1984" s="1" t="s">
        <v>17544</v>
      </c>
      <c r="Q1984" s="1" t="s">
        <v>13638</v>
      </c>
      <c r="R1984" s="1">
        <v>267.85019999999997</v>
      </c>
      <c r="S1984" s="1" t="s">
        <v>13638</v>
      </c>
      <c r="T1984" s="1" t="s">
        <v>13638</v>
      </c>
      <c r="U1984" s="8">
        <v>44354</v>
      </c>
      <c r="AJ1984" s="1" t="str">
        <v>Open Ended Schemes ( Debt Scheme - Liquid Fund )</v>
      </c>
      <c r="AY1984" s="1" t="s">
        <v>67</v>
      </c>
      <c r="BD1984" s="1" t="b">
        <v>0</v>
      </c>
    </row>
    <row r="1985" spans="1:56" x14ac:dyDescent="0.25">
      <c r="A1985" s="1" t="s">
        <v>36586</v>
      </c>
      <c r="N1985" s="1" t="s">
        <v>3</v>
      </c>
      <c r="O1985" s="1" t="s">
        <v>1263</v>
      </c>
      <c r="P1985" s="1" t="s">
        <v>17545</v>
      </c>
      <c r="Q1985" s="1" t="s">
        <v>13638</v>
      </c>
      <c r="R1985" s="1">
        <v>108.49079999999999</v>
      </c>
      <c r="S1985" s="1" t="s">
        <v>13638</v>
      </c>
      <c r="T1985" s="1" t="s">
        <v>13638</v>
      </c>
      <c r="U1985" s="8">
        <v>44354</v>
      </c>
      <c r="AJ1985" s="1" t="str">
        <v>Open Ended Schemes ( Debt Scheme - Liquid Fund )</v>
      </c>
      <c r="AY1985" s="1" t="s">
        <v>67</v>
      </c>
      <c r="BD1985" s="1" t="b">
        <v>0</v>
      </c>
    </row>
    <row r="1986" spans="1:56" x14ac:dyDescent="0.25">
      <c r="A1986" s="1" t="s">
        <v>36587</v>
      </c>
      <c r="N1986" s="1" t="s">
        <v>3</v>
      </c>
      <c r="O1986" s="1" t="s">
        <v>1262</v>
      </c>
      <c r="P1986" s="1" t="s">
        <v>17546</v>
      </c>
      <c r="Q1986" s="1" t="s">
        <v>13638</v>
      </c>
      <c r="R1986" s="1">
        <v>100.5321</v>
      </c>
      <c r="S1986" s="1" t="s">
        <v>13638</v>
      </c>
      <c r="T1986" s="1" t="s">
        <v>13638</v>
      </c>
      <c r="U1986" s="8">
        <v>44354</v>
      </c>
      <c r="AJ1986" s="1" t="str">
        <v>Open Ended Schemes ( Debt Scheme - Liquid Fund )</v>
      </c>
      <c r="AY1986" s="1" t="s">
        <v>67</v>
      </c>
      <c r="BD1986" s="1" t="b">
        <v>0</v>
      </c>
    </row>
    <row r="1987" spans="1:56" x14ac:dyDescent="0.25">
      <c r="A1987" s="1" t="s">
        <v>36588</v>
      </c>
      <c r="N1987" s="1" t="s">
        <v>3</v>
      </c>
      <c r="O1987" s="1" t="s">
        <v>17547</v>
      </c>
      <c r="P1987" s="1" t="s">
        <v>13638</v>
      </c>
      <c r="Q1987" s="1" t="s">
        <v>17548</v>
      </c>
      <c r="R1987" s="1">
        <v>1000.5404</v>
      </c>
      <c r="S1987" s="1" t="s">
        <v>13638</v>
      </c>
      <c r="T1987" s="1" t="s">
        <v>13638</v>
      </c>
      <c r="U1987" s="8">
        <v>44354</v>
      </c>
      <c r="AJ1987" s="1" t="str">
        <v>Open Ended Schemes ( Debt Scheme - Liquid Fund )</v>
      </c>
      <c r="AY1987" s="1" t="s">
        <v>67</v>
      </c>
      <c r="BD1987" s="1" t="b">
        <v>0</v>
      </c>
    </row>
    <row r="1988" spans="1:56" x14ac:dyDescent="0.25">
      <c r="A1988" s="1" t="s">
        <v>36589</v>
      </c>
      <c r="N1988" s="1" t="s">
        <v>3</v>
      </c>
      <c r="O1988" s="1" t="s">
        <v>17549</v>
      </c>
      <c r="P1988" s="1" t="s">
        <v>17550</v>
      </c>
      <c r="Q1988" s="1" t="s">
        <v>13638</v>
      </c>
      <c r="R1988" s="1">
        <v>1159.7442000000001</v>
      </c>
      <c r="S1988" s="1" t="s">
        <v>13638</v>
      </c>
      <c r="T1988" s="1" t="s">
        <v>13638</v>
      </c>
      <c r="U1988" s="8">
        <v>44354</v>
      </c>
      <c r="AJ1988" s="1" t="str">
        <v>Open Ended Schemes ( Debt Scheme - Liquid Fund )</v>
      </c>
      <c r="AY1988" s="1" t="s">
        <v>67</v>
      </c>
      <c r="BD1988" s="1" t="b">
        <v>0</v>
      </c>
    </row>
    <row r="1989" spans="1:56" x14ac:dyDescent="0.25">
      <c r="A1989" s="1" t="s">
        <v>36590</v>
      </c>
      <c r="N1989" s="1" t="s">
        <v>3</v>
      </c>
      <c r="O1989" s="1" t="s">
        <v>17551</v>
      </c>
      <c r="P1989" s="1" t="s">
        <v>17552</v>
      </c>
      <c r="Q1989" s="1" t="s">
        <v>17553</v>
      </c>
      <c r="R1989" s="1">
        <v>1003.6124</v>
      </c>
      <c r="S1989" s="1" t="s">
        <v>13638</v>
      </c>
      <c r="T1989" s="1" t="s">
        <v>13638</v>
      </c>
      <c r="U1989" s="8">
        <v>44354</v>
      </c>
      <c r="AJ1989" s="1" t="str">
        <v>Open Ended Schemes ( Debt Scheme - Liquid Fund )</v>
      </c>
      <c r="AY1989" s="1" t="s">
        <v>67</v>
      </c>
      <c r="BD1989" s="1" t="b">
        <v>0</v>
      </c>
    </row>
    <row r="1990" spans="1:56" x14ac:dyDescent="0.25">
      <c r="A1990" s="1" t="s">
        <v>36591</v>
      </c>
      <c r="N1990" s="1" t="s">
        <v>3</v>
      </c>
      <c r="O1990" s="1" t="s">
        <v>17554</v>
      </c>
      <c r="P1990" s="1" t="s">
        <v>13638</v>
      </c>
      <c r="Q1990" s="1" t="s">
        <v>17555</v>
      </c>
      <c r="R1990" s="1">
        <v>1001</v>
      </c>
      <c r="S1990" s="1" t="s">
        <v>13638</v>
      </c>
      <c r="T1990" s="1" t="s">
        <v>13638</v>
      </c>
      <c r="U1990" s="8">
        <v>44354</v>
      </c>
      <c r="AJ1990" s="1" t="str">
        <v>Open Ended Schemes ( Debt Scheme - Liquid Fund )</v>
      </c>
      <c r="AY1990" s="1" t="s">
        <v>67</v>
      </c>
      <c r="BD1990" s="1" t="b">
        <v>0</v>
      </c>
    </row>
    <row r="1991" spans="1:56" x14ac:dyDescent="0.25">
      <c r="A1991" s="1" t="s">
        <v>36592</v>
      </c>
      <c r="N1991" s="1" t="s">
        <v>3</v>
      </c>
      <c r="O1991" s="1" t="s">
        <v>17556</v>
      </c>
      <c r="P1991" s="1" t="s">
        <v>13638</v>
      </c>
      <c r="Q1991" s="1" t="s">
        <v>17557</v>
      </c>
      <c r="R1991" s="1">
        <v>1000.5404</v>
      </c>
      <c r="S1991" s="1" t="s">
        <v>13638</v>
      </c>
      <c r="T1991" s="1" t="s">
        <v>13638</v>
      </c>
      <c r="U1991" s="8">
        <v>44354</v>
      </c>
      <c r="AJ1991" s="1" t="str">
        <v>Open Ended Schemes ( Debt Scheme - Liquid Fund )</v>
      </c>
      <c r="AY1991" s="1" t="s">
        <v>67</v>
      </c>
      <c r="BD1991" s="1" t="b">
        <v>0</v>
      </c>
    </row>
    <row r="1992" spans="1:56" x14ac:dyDescent="0.25">
      <c r="N1992" s="1" t="s">
        <v>3</v>
      </c>
      <c r="O1992" s="1" t="s">
        <v>17558</v>
      </c>
      <c r="P1992" s="1" t="s">
        <v>17559</v>
      </c>
      <c r="Q1992" s="1" t="s">
        <v>13638</v>
      </c>
      <c r="R1992" s="1">
        <v>1156.0555999999999</v>
      </c>
      <c r="S1992" s="1" t="s">
        <v>13638</v>
      </c>
      <c r="T1992" s="1" t="s">
        <v>13638</v>
      </c>
      <c r="U1992" s="8">
        <v>44354</v>
      </c>
      <c r="AJ1992" s="1" t="str">
        <v>Open Ended Schemes ( Debt Scheme - Liquid Fund )</v>
      </c>
      <c r="AY1992" s="1" t="s">
        <v>67</v>
      </c>
      <c r="BD1992" s="1" t="b">
        <v>0</v>
      </c>
    </row>
    <row r="1993" spans="1:56" x14ac:dyDescent="0.25">
      <c r="A1993" s="1" t="s">
        <v>7</v>
      </c>
      <c r="N1993" s="1" t="s">
        <v>3</v>
      </c>
      <c r="O1993" s="1" t="s">
        <v>17560</v>
      </c>
      <c r="P1993" s="1" t="s">
        <v>17561</v>
      </c>
      <c r="Q1993" s="1" t="s">
        <v>17562</v>
      </c>
      <c r="R1993" s="1">
        <v>1003.593</v>
      </c>
      <c r="S1993" s="1" t="s">
        <v>13638</v>
      </c>
      <c r="T1993" s="1" t="s">
        <v>13638</v>
      </c>
      <c r="U1993" s="8">
        <v>44354</v>
      </c>
      <c r="AJ1993" s="1" t="str">
        <v>Open Ended Schemes ( Debt Scheme - Liquid Fund )</v>
      </c>
      <c r="AY1993" s="1" t="s">
        <v>67</v>
      </c>
      <c r="BD1993" s="1" t="b">
        <v>0</v>
      </c>
    </row>
    <row r="1994" spans="1:56" x14ac:dyDescent="0.25">
      <c r="A1994" s="1" t="s">
        <v>36593</v>
      </c>
      <c r="N1994" s="1" t="s">
        <v>3</v>
      </c>
      <c r="O1994" s="1" t="s">
        <v>17563</v>
      </c>
      <c r="P1994" s="1" t="s">
        <v>13638</v>
      </c>
      <c r="Q1994" s="1" t="s">
        <v>17564</v>
      </c>
      <c r="R1994" s="1">
        <v>1001</v>
      </c>
      <c r="S1994" s="1" t="s">
        <v>13638</v>
      </c>
      <c r="T1994" s="1" t="s">
        <v>13638</v>
      </c>
      <c r="U1994" s="8">
        <v>44354</v>
      </c>
      <c r="AJ1994" s="1" t="str">
        <v>Open Ended Schemes ( Debt Scheme - Liquid Fund )</v>
      </c>
      <c r="AY1994" s="1" t="s">
        <v>68</v>
      </c>
      <c r="BD1994" s="1" t="b">
        <v>0</v>
      </c>
    </row>
    <row r="1995" spans="1:56" x14ac:dyDescent="0.25">
      <c r="A1995" s="1" t="s">
        <v>36594</v>
      </c>
      <c r="N1995" s="1" t="s">
        <v>3</v>
      </c>
      <c r="O1995" s="1" t="s">
        <v>1239</v>
      </c>
      <c r="P1995" s="1" t="s">
        <v>13638</v>
      </c>
      <c r="Q1995" s="1" t="s">
        <v>17622</v>
      </c>
      <c r="R1995" s="1">
        <v>1000.8893</v>
      </c>
      <c r="S1995" s="1" t="s">
        <v>13638</v>
      </c>
      <c r="T1995" s="1" t="s">
        <v>13638</v>
      </c>
      <c r="U1995" s="8">
        <v>44354</v>
      </c>
      <c r="AJ1995" s="1" t="str">
        <v>Open Ended Schemes ( Debt Scheme - Liquid Fund )</v>
      </c>
      <c r="AY1995" s="1" t="s">
        <v>68</v>
      </c>
      <c r="BD1995" s="1" t="b">
        <v>0</v>
      </c>
    </row>
    <row r="1996" spans="1:56" x14ac:dyDescent="0.25">
      <c r="A1996" s="1" t="s">
        <v>36595</v>
      </c>
      <c r="N1996" s="1" t="s">
        <v>3</v>
      </c>
      <c r="O1996" s="1" t="s">
        <v>1238</v>
      </c>
      <c r="P1996" s="1" t="s">
        <v>17624</v>
      </c>
      <c r="Q1996" s="1" t="s">
        <v>13638</v>
      </c>
      <c r="R1996" s="1">
        <v>1828.1385</v>
      </c>
      <c r="S1996" s="1" t="s">
        <v>13638</v>
      </c>
      <c r="T1996" s="1" t="s">
        <v>13638</v>
      </c>
      <c r="U1996" s="8">
        <v>44354</v>
      </c>
      <c r="AJ1996" s="1" t="str">
        <v>Open Ended Schemes ( Debt Scheme - Liquid Fund )</v>
      </c>
      <c r="AY1996" s="1" t="s">
        <v>68</v>
      </c>
      <c r="BD1996" s="1" t="b">
        <v>0</v>
      </c>
    </row>
    <row r="1997" spans="1:56" x14ac:dyDescent="0.25">
      <c r="A1997" s="1" t="s">
        <v>36596</v>
      </c>
      <c r="N1997" s="1" t="s">
        <v>3</v>
      </c>
      <c r="O1997" s="1" t="s">
        <v>1237</v>
      </c>
      <c r="P1997" s="1" t="s">
        <v>13638</v>
      </c>
      <c r="Q1997" s="1" t="s">
        <v>17620</v>
      </c>
      <c r="R1997" s="1">
        <v>1000.6367</v>
      </c>
      <c r="S1997" s="1" t="s">
        <v>13638</v>
      </c>
      <c r="T1997" s="1" t="s">
        <v>13638</v>
      </c>
      <c r="U1997" s="8">
        <v>44354</v>
      </c>
      <c r="AJ1997" s="1" t="str">
        <v>Open Ended Schemes ( Debt Scheme - Liquid Fund )</v>
      </c>
      <c r="AY1997" s="1" t="s">
        <v>68</v>
      </c>
      <c r="BD1997" s="1" t="b">
        <v>0</v>
      </c>
    </row>
    <row r="1998" spans="1:56" x14ac:dyDescent="0.25">
      <c r="A1998" s="1" t="s">
        <v>36597</v>
      </c>
      <c r="N1998" s="1" t="s">
        <v>3</v>
      </c>
      <c r="O1998" s="1" t="s">
        <v>1236</v>
      </c>
      <c r="P1998" s="1" t="s">
        <v>13638</v>
      </c>
      <c r="Q1998" s="1" t="s">
        <v>17644</v>
      </c>
      <c r="R1998" s="1">
        <v>1007.1996</v>
      </c>
      <c r="S1998" s="1" t="s">
        <v>13638</v>
      </c>
      <c r="T1998" s="1" t="s">
        <v>13638</v>
      </c>
      <c r="U1998" s="8">
        <v>44354</v>
      </c>
      <c r="AJ1998" s="1" t="str">
        <v>Open Ended Schemes ( Debt Scheme - Liquid Fund )</v>
      </c>
      <c r="AY1998" s="1" t="s">
        <v>68</v>
      </c>
      <c r="BD1998" s="1" t="b">
        <v>0</v>
      </c>
    </row>
    <row r="1999" spans="1:56" x14ac:dyDescent="0.25">
      <c r="N1999" s="1" t="s">
        <v>3</v>
      </c>
      <c r="O1999" s="1" t="s">
        <v>1235</v>
      </c>
      <c r="P1999" s="1" t="s">
        <v>28883</v>
      </c>
      <c r="Q1999" s="1" t="s">
        <v>28884</v>
      </c>
      <c r="R1999" s="1">
        <v>1024.5864999999999</v>
      </c>
      <c r="S1999" s="1" t="s">
        <v>13638</v>
      </c>
      <c r="T1999" s="1" t="s">
        <v>13638</v>
      </c>
      <c r="U1999" s="8">
        <v>44354</v>
      </c>
      <c r="AJ1999" s="1" t="str">
        <v>Open Ended Schemes ( Debt Scheme - Liquid Fund )</v>
      </c>
      <c r="AY1999" s="1" t="s">
        <v>68</v>
      </c>
      <c r="BD1999" s="1" t="b">
        <v>0</v>
      </c>
    </row>
    <row r="2000" spans="1:56" x14ac:dyDescent="0.25">
      <c r="A2000" s="1" t="s">
        <v>30</v>
      </c>
      <c r="N2000" s="1" t="s">
        <v>3</v>
      </c>
      <c r="O2000" s="1" t="s">
        <v>1234</v>
      </c>
      <c r="P2000" s="1" t="s">
        <v>13638</v>
      </c>
      <c r="Q2000" s="1" t="s">
        <v>17642</v>
      </c>
      <c r="R2000" s="1">
        <v>1006.7353000000001</v>
      </c>
      <c r="S2000" s="1" t="s">
        <v>13638</v>
      </c>
      <c r="T2000" s="1" t="s">
        <v>13638</v>
      </c>
      <c r="U2000" s="8">
        <v>44354</v>
      </c>
      <c r="AJ2000" s="1" t="str">
        <v>Open Ended Schemes ( Debt Scheme - Liquid Fund )</v>
      </c>
      <c r="AY2000" s="1" t="s">
        <v>68</v>
      </c>
      <c r="BD2000" s="1" t="b">
        <v>0</v>
      </c>
    </row>
    <row r="2001" spans="1:56" x14ac:dyDescent="0.25">
      <c r="A2001" s="1" t="s">
        <v>36598</v>
      </c>
      <c r="N2001" s="1" t="s">
        <v>3</v>
      </c>
      <c r="O2001" s="1" t="s">
        <v>1233</v>
      </c>
      <c r="P2001" s="1" t="s">
        <v>17629</v>
      </c>
      <c r="Q2001" s="1" t="s">
        <v>17630</v>
      </c>
      <c r="R2001" s="1">
        <v>1024.6549</v>
      </c>
      <c r="S2001" s="1" t="s">
        <v>13638</v>
      </c>
      <c r="T2001" s="1" t="s">
        <v>13638</v>
      </c>
      <c r="U2001" s="8">
        <v>44354</v>
      </c>
      <c r="AJ2001" s="1" t="str">
        <v>Open Ended Schemes ( Debt Scheme - Liquid Fund )</v>
      </c>
      <c r="AY2001" s="1" t="s">
        <v>68</v>
      </c>
      <c r="BD2001" s="1" t="b">
        <v>0</v>
      </c>
    </row>
    <row r="2002" spans="1:56" x14ac:dyDescent="0.25">
      <c r="A2002" s="1" t="s">
        <v>36599</v>
      </c>
      <c r="N2002" s="1" t="s">
        <v>3</v>
      </c>
      <c r="O2002" s="1" t="s">
        <v>1232</v>
      </c>
      <c r="P2002" s="1" t="s">
        <v>17632</v>
      </c>
      <c r="Q2002" s="1" t="s">
        <v>13638</v>
      </c>
      <c r="R2002" s="1">
        <v>1816.9550999999999</v>
      </c>
      <c r="S2002" s="1" t="s">
        <v>13638</v>
      </c>
      <c r="T2002" s="1" t="s">
        <v>13638</v>
      </c>
      <c r="U2002" s="8">
        <v>44354</v>
      </c>
      <c r="AJ2002" s="1" t="str">
        <v>Open Ended Schemes ( Debt Scheme - Liquid Fund )</v>
      </c>
      <c r="AY2002" s="1" t="s">
        <v>68</v>
      </c>
      <c r="BD2002" s="1" t="b">
        <v>0</v>
      </c>
    </row>
    <row r="2003" spans="1:56" x14ac:dyDescent="0.25">
      <c r="A2003" s="1" t="s">
        <v>36600</v>
      </c>
      <c r="N2003" s="1" t="s">
        <v>3</v>
      </c>
      <c r="O2003" s="1" t="s">
        <v>17565</v>
      </c>
      <c r="P2003" s="1" t="s">
        <v>17566</v>
      </c>
      <c r="Q2003" s="1" t="s">
        <v>13638</v>
      </c>
      <c r="R2003" s="1">
        <v>33.200699999999998</v>
      </c>
      <c r="S2003" s="1" t="s">
        <v>13638</v>
      </c>
      <c r="T2003" s="1" t="s">
        <v>13638</v>
      </c>
      <c r="U2003" s="8">
        <v>44354</v>
      </c>
      <c r="AJ2003" s="1" t="str">
        <v>Open Ended Schemes ( Debt Scheme - Liquid Fund )</v>
      </c>
      <c r="AY2003" s="1" t="s">
        <v>68</v>
      </c>
      <c r="BD2003" s="1" t="b">
        <v>0</v>
      </c>
    </row>
    <row r="2004" spans="1:56" x14ac:dyDescent="0.25">
      <c r="A2004" s="1" t="s">
        <v>36601</v>
      </c>
      <c r="N2004" s="1" t="s">
        <v>3</v>
      </c>
      <c r="O2004" s="1" t="s">
        <v>17567</v>
      </c>
      <c r="P2004" s="1" t="s">
        <v>17568</v>
      </c>
      <c r="Q2004" s="1" t="s">
        <v>13638</v>
      </c>
      <c r="R2004" s="1">
        <v>32.700400000000002</v>
      </c>
      <c r="S2004" s="1" t="s">
        <v>13638</v>
      </c>
      <c r="T2004" s="1" t="s">
        <v>13638</v>
      </c>
      <c r="U2004" s="8">
        <v>44354</v>
      </c>
      <c r="AJ2004" s="1" t="str">
        <v>Open Ended Schemes ( Debt Scheme - Liquid Fund )</v>
      </c>
      <c r="AY2004" s="1" t="s">
        <v>68</v>
      </c>
      <c r="BD2004" s="1" t="b">
        <v>0</v>
      </c>
    </row>
    <row r="2005" spans="1:56" x14ac:dyDescent="0.25">
      <c r="A2005" s="1" t="s">
        <v>36602</v>
      </c>
      <c r="N2005" s="1" t="s">
        <v>3</v>
      </c>
      <c r="O2005" s="1" t="s">
        <v>17569</v>
      </c>
      <c r="P2005" s="1" t="s">
        <v>17570</v>
      </c>
      <c r="Q2005" s="1" t="s">
        <v>17571</v>
      </c>
      <c r="R2005" s="1">
        <v>15.5252</v>
      </c>
      <c r="S2005" s="1" t="s">
        <v>13638</v>
      </c>
      <c r="T2005" s="1" t="s">
        <v>13638</v>
      </c>
      <c r="U2005" s="8">
        <v>44354</v>
      </c>
      <c r="AJ2005" s="1" t="str">
        <v>Open Ended Schemes ( Debt Scheme - Liquid Fund )</v>
      </c>
      <c r="AY2005" s="1" t="s">
        <v>68</v>
      </c>
      <c r="BD2005" s="1" t="b">
        <v>0</v>
      </c>
    </row>
    <row r="2006" spans="1:56" x14ac:dyDescent="0.25">
      <c r="A2006" s="1" t="s">
        <v>36603</v>
      </c>
      <c r="N2006" s="1" t="s">
        <v>3</v>
      </c>
      <c r="O2006" s="1" t="s">
        <v>17572</v>
      </c>
      <c r="P2006" s="1" t="s">
        <v>17573</v>
      </c>
      <c r="Q2006" s="1" t="s">
        <v>17574</v>
      </c>
      <c r="R2006" s="1">
        <v>15.2126</v>
      </c>
      <c r="S2006" s="1" t="s">
        <v>13638</v>
      </c>
      <c r="T2006" s="1" t="s">
        <v>13638</v>
      </c>
      <c r="U2006" s="8">
        <v>44354</v>
      </c>
      <c r="AJ2006" s="1" t="str">
        <v>Open Ended Schemes ( Debt Scheme - Liquid Fund )</v>
      </c>
      <c r="AY2006" s="1" t="s">
        <v>68</v>
      </c>
      <c r="BD2006" s="1" t="b">
        <v>0</v>
      </c>
    </row>
    <row r="2007" spans="1:56" x14ac:dyDescent="0.25">
      <c r="N2007" s="1" t="s">
        <v>3</v>
      </c>
      <c r="O2007" s="1" t="s">
        <v>17575</v>
      </c>
      <c r="P2007" s="1" t="s">
        <v>17576</v>
      </c>
      <c r="Q2007" s="1" t="s">
        <v>17577</v>
      </c>
      <c r="R2007" s="1">
        <v>14.277699999999999</v>
      </c>
      <c r="S2007" s="1" t="s">
        <v>13638</v>
      </c>
      <c r="T2007" s="1" t="s">
        <v>13638</v>
      </c>
      <c r="U2007" s="8">
        <v>44354</v>
      </c>
      <c r="AJ2007" s="1" t="str">
        <v>Open Ended Schemes ( Debt Scheme - Liquid Fund )</v>
      </c>
      <c r="AY2007" s="1" t="s">
        <v>68</v>
      </c>
      <c r="BD2007" s="1" t="b">
        <v>0</v>
      </c>
    </row>
    <row r="2008" spans="1:56" x14ac:dyDescent="0.25">
      <c r="A2008" s="1" t="s">
        <v>93</v>
      </c>
      <c r="N2008" s="1" t="s">
        <v>3</v>
      </c>
      <c r="O2008" s="1" t="s">
        <v>17578</v>
      </c>
      <c r="P2008" s="1" t="s">
        <v>17579</v>
      </c>
      <c r="Q2008" s="1" t="s">
        <v>17580</v>
      </c>
      <c r="R2008" s="1">
        <v>13.692</v>
      </c>
      <c r="S2008" s="1" t="s">
        <v>13638</v>
      </c>
      <c r="T2008" s="1" t="s">
        <v>13638</v>
      </c>
      <c r="U2008" s="8">
        <v>44354</v>
      </c>
      <c r="AJ2008" s="1" t="str">
        <v>Open Ended Schemes ( Debt Scheme - Liquid Fund )</v>
      </c>
      <c r="AY2008" s="1" t="s">
        <v>68</v>
      </c>
      <c r="BD2008" s="1" t="b">
        <v>0</v>
      </c>
    </row>
    <row r="2009" spans="1:56" x14ac:dyDescent="0.25">
      <c r="A2009" s="1" t="s">
        <v>36604</v>
      </c>
      <c r="N2009" s="1" t="s">
        <v>3</v>
      </c>
      <c r="O2009" s="1" t="s">
        <v>17581</v>
      </c>
      <c r="P2009" s="1" t="s">
        <v>13638</v>
      </c>
      <c r="Q2009" s="1" t="s">
        <v>17582</v>
      </c>
      <c r="R2009" s="1">
        <v>13.6806</v>
      </c>
      <c r="S2009" s="1" t="s">
        <v>13638</v>
      </c>
      <c r="T2009" s="1" t="s">
        <v>13638</v>
      </c>
      <c r="U2009" s="8">
        <v>44354</v>
      </c>
      <c r="AJ2009" s="1" t="str">
        <v>Open Ended Schemes ( Debt Scheme - Liquid Fund )</v>
      </c>
      <c r="AY2009" s="1" t="s">
        <v>68</v>
      </c>
      <c r="BD2009" s="1" t="b">
        <v>0</v>
      </c>
    </row>
    <row r="2010" spans="1:56" x14ac:dyDescent="0.25">
      <c r="A2010" s="1" t="s">
        <v>36605</v>
      </c>
      <c r="N2010" s="1" t="s">
        <v>3</v>
      </c>
      <c r="O2010" s="1" t="s">
        <v>17583</v>
      </c>
      <c r="P2010" s="1" t="s">
        <v>13638</v>
      </c>
      <c r="Q2010" s="1" t="s">
        <v>17584</v>
      </c>
      <c r="R2010" s="1">
        <v>13.404500000000001</v>
      </c>
      <c r="S2010" s="1" t="s">
        <v>13638</v>
      </c>
      <c r="T2010" s="1" t="s">
        <v>13638</v>
      </c>
      <c r="U2010" s="8">
        <v>44354</v>
      </c>
      <c r="AJ2010" s="1" t="str">
        <v>Open Ended Schemes ( Debt Scheme - Liquid Fund )</v>
      </c>
      <c r="AY2010" s="1" t="s">
        <v>68</v>
      </c>
      <c r="BD2010" s="1" t="b">
        <v>0</v>
      </c>
    </row>
    <row r="2011" spans="1:56" x14ac:dyDescent="0.25">
      <c r="A2011" s="1" t="s">
        <v>36606</v>
      </c>
      <c r="N2011" s="1" t="s">
        <v>3</v>
      </c>
      <c r="O2011" s="1" t="s">
        <v>17585</v>
      </c>
      <c r="P2011" s="1" t="s">
        <v>13638</v>
      </c>
      <c r="Q2011" s="1" t="s">
        <v>13638</v>
      </c>
      <c r="R2011" s="1">
        <v>10.3504</v>
      </c>
      <c r="S2011" s="1" t="s">
        <v>13638</v>
      </c>
      <c r="T2011" s="1" t="s">
        <v>13638</v>
      </c>
      <c r="U2011" s="8">
        <v>44354</v>
      </c>
      <c r="AJ2011" s="1" t="str">
        <v>Open Ended Schemes ( Debt Scheme - Liquid Fund )</v>
      </c>
      <c r="AY2011" s="1" t="s">
        <v>68</v>
      </c>
      <c r="BD2011" s="1" t="b">
        <v>0</v>
      </c>
    </row>
    <row r="2012" spans="1:56" x14ac:dyDescent="0.25">
      <c r="A2012" s="1" t="s">
        <v>36607</v>
      </c>
      <c r="N2012" s="1" t="s">
        <v>3</v>
      </c>
      <c r="O2012" s="1" t="s">
        <v>17586</v>
      </c>
      <c r="P2012" s="1" t="s">
        <v>13638</v>
      </c>
      <c r="Q2012" s="1" t="s">
        <v>13638</v>
      </c>
      <c r="R2012" s="1">
        <v>10.351000000000001</v>
      </c>
      <c r="S2012" s="1" t="s">
        <v>13638</v>
      </c>
      <c r="T2012" s="1" t="s">
        <v>13638</v>
      </c>
      <c r="U2012" s="8">
        <v>44354</v>
      </c>
      <c r="AJ2012" s="1" t="str">
        <v>Open Ended Schemes ( Debt Scheme - Liquid Fund )</v>
      </c>
      <c r="AY2012" s="1" t="s">
        <v>68</v>
      </c>
      <c r="BD2012" s="1" t="b">
        <v>0</v>
      </c>
    </row>
    <row r="2013" spans="1:56" x14ac:dyDescent="0.25">
      <c r="A2013" s="1" t="s">
        <v>36608</v>
      </c>
      <c r="N2013" s="1" t="s">
        <v>3</v>
      </c>
      <c r="O2013" s="1" t="s">
        <v>17587</v>
      </c>
      <c r="P2013" s="1" t="s">
        <v>13638</v>
      </c>
      <c r="Q2013" s="1" t="s">
        <v>13638</v>
      </c>
      <c r="R2013" s="1">
        <v>10.3504</v>
      </c>
      <c r="S2013" s="1" t="s">
        <v>13638</v>
      </c>
      <c r="T2013" s="1" t="s">
        <v>13638</v>
      </c>
      <c r="U2013" s="8">
        <v>44354</v>
      </c>
      <c r="AJ2013" s="1" t="str">
        <v>Open Ended Schemes ( Debt Scheme - Liquid Fund )</v>
      </c>
      <c r="AY2013" s="1" t="s">
        <v>68</v>
      </c>
      <c r="BD2013" s="1" t="b">
        <v>0</v>
      </c>
    </row>
    <row r="2014" spans="1:56" x14ac:dyDescent="0.25">
      <c r="A2014" s="1" t="s">
        <v>36609</v>
      </c>
      <c r="N2014" s="1" t="s">
        <v>3</v>
      </c>
      <c r="O2014" s="1" t="s">
        <v>17588</v>
      </c>
      <c r="P2014" s="1" t="s">
        <v>13638</v>
      </c>
      <c r="Q2014" s="1" t="s">
        <v>13638</v>
      </c>
      <c r="R2014" s="1">
        <v>10.351800000000001</v>
      </c>
      <c r="S2014" s="1" t="s">
        <v>13638</v>
      </c>
      <c r="T2014" s="1" t="s">
        <v>13638</v>
      </c>
      <c r="U2014" s="8">
        <v>44354</v>
      </c>
      <c r="AJ2014" s="1" t="str">
        <v>Open Ended Schemes ( Debt Scheme - Liquid Fund )</v>
      </c>
      <c r="AY2014" s="1" t="s">
        <v>68</v>
      </c>
      <c r="BD2014" s="1" t="b">
        <v>0</v>
      </c>
    </row>
    <row r="2015" spans="1:56" x14ac:dyDescent="0.25">
      <c r="N2015" s="1" t="s">
        <v>3</v>
      </c>
      <c r="O2015" s="1" t="s">
        <v>1124</v>
      </c>
      <c r="P2015" s="1" t="s">
        <v>13638</v>
      </c>
      <c r="Q2015" s="1" t="s">
        <v>17589</v>
      </c>
      <c r="R2015" s="1">
        <v>10.006</v>
      </c>
      <c r="S2015" s="1" t="s">
        <v>13638</v>
      </c>
      <c r="T2015" s="1" t="s">
        <v>13638</v>
      </c>
      <c r="U2015" s="8">
        <v>44354</v>
      </c>
      <c r="AJ2015" s="1" t="str">
        <v>Open Ended Schemes ( Debt Scheme - Liquid Fund )</v>
      </c>
      <c r="AY2015" s="1" t="s">
        <v>68</v>
      </c>
      <c r="BD2015" s="1" t="b">
        <v>0</v>
      </c>
    </row>
    <row r="2016" spans="1:56" x14ac:dyDescent="0.25">
      <c r="A2016" s="1" t="s">
        <v>8</v>
      </c>
      <c r="N2016" s="1" t="s">
        <v>3</v>
      </c>
      <c r="O2016" s="1" t="s">
        <v>1123</v>
      </c>
      <c r="P2016" s="1" t="s">
        <v>17590</v>
      </c>
      <c r="Q2016" s="1" t="s">
        <v>13638</v>
      </c>
      <c r="R2016" s="1">
        <v>27.945799999999998</v>
      </c>
      <c r="S2016" s="1" t="s">
        <v>13638</v>
      </c>
      <c r="T2016" s="1" t="s">
        <v>13638</v>
      </c>
      <c r="U2016" s="8">
        <v>44354</v>
      </c>
      <c r="AJ2016" s="1" t="str">
        <v>Open Ended Schemes ( Debt Scheme - Liquid Fund )</v>
      </c>
      <c r="AY2016" s="1" t="s">
        <v>68</v>
      </c>
      <c r="BD2016" s="1" t="b">
        <v>0</v>
      </c>
    </row>
    <row r="2017" spans="1:56" x14ac:dyDescent="0.25">
      <c r="A2017" s="1" t="s">
        <v>36610</v>
      </c>
      <c r="N2017" s="1" t="s">
        <v>3</v>
      </c>
      <c r="O2017" s="1" t="s">
        <v>1122</v>
      </c>
      <c r="P2017" s="1" t="s">
        <v>17591</v>
      </c>
      <c r="Q2017" s="1" t="s">
        <v>17592</v>
      </c>
      <c r="R2017" s="1">
        <v>10.019600000000001</v>
      </c>
      <c r="S2017" s="1" t="s">
        <v>13638</v>
      </c>
      <c r="T2017" s="1" t="s">
        <v>13638</v>
      </c>
      <c r="U2017" s="8">
        <v>44354</v>
      </c>
      <c r="AJ2017" s="1" t="str">
        <v>Open Ended Schemes ( Debt Scheme - Liquid Fund )</v>
      </c>
      <c r="AY2017" s="1" t="s">
        <v>68</v>
      </c>
      <c r="BD2017" s="1" t="b">
        <v>0</v>
      </c>
    </row>
    <row r="2018" spans="1:56" x14ac:dyDescent="0.25">
      <c r="A2018" s="1" t="s">
        <v>36611</v>
      </c>
      <c r="N2018" s="1" t="s">
        <v>3</v>
      </c>
      <c r="O2018" s="1" t="s">
        <v>1121</v>
      </c>
      <c r="P2018" s="1" t="s">
        <v>13638</v>
      </c>
      <c r="Q2018" s="1" t="s">
        <v>17593</v>
      </c>
      <c r="R2018" s="1">
        <v>10.000999999999999</v>
      </c>
      <c r="S2018" s="1" t="s">
        <v>13638</v>
      </c>
      <c r="T2018" s="1" t="s">
        <v>13638</v>
      </c>
      <c r="U2018" s="8">
        <v>44354</v>
      </c>
      <c r="AJ2018" s="1" t="str">
        <v>Open Ended Schemes ( Debt Scheme - Liquid Fund )</v>
      </c>
      <c r="AY2018" s="1" t="s">
        <v>68</v>
      </c>
      <c r="BD2018" s="1" t="b">
        <v>0</v>
      </c>
    </row>
    <row r="2019" spans="1:56" x14ac:dyDescent="0.25">
      <c r="A2019" s="1" t="s">
        <v>36612</v>
      </c>
      <c r="N2019" s="1" t="s">
        <v>3</v>
      </c>
      <c r="O2019" s="1" t="s">
        <v>1120</v>
      </c>
      <c r="P2019" s="1" t="s">
        <v>17594</v>
      </c>
      <c r="Q2019" s="1" t="s">
        <v>13638</v>
      </c>
      <c r="R2019" s="1">
        <v>27.863700000000001</v>
      </c>
      <c r="S2019" s="1" t="s">
        <v>13638</v>
      </c>
      <c r="T2019" s="1" t="s">
        <v>13638</v>
      </c>
      <c r="U2019" s="8">
        <v>44354</v>
      </c>
      <c r="AJ2019" s="1" t="str">
        <v>Open Ended Schemes ( Debt Scheme - Liquid Fund )</v>
      </c>
      <c r="AY2019" s="1" t="s">
        <v>68</v>
      </c>
      <c r="BD2019" s="1" t="b">
        <v>0</v>
      </c>
    </row>
    <row r="2020" spans="1:56" x14ac:dyDescent="0.25">
      <c r="A2020" s="1" t="s">
        <v>36613</v>
      </c>
      <c r="N2020" s="1" t="s">
        <v>3</v>
      </c>
      <c r="O2020" s="1" t="s">
        <v>1119</v>
      </c>
      <c r="P2020" s="1" t="s">
        <v>17595</v>
      </c>
      <c r="Q2020" s="1" t="s">
        <v>17596</v>
      </c>
      <c r="R2020" s="1">
        <v>10.0161</v>
      </c>
      <c r="S2020" s="1" t="s">
        <v>13638</v>
      </c>
      <c r="T2020" s="1" t="s">
        <v>13638</v>
      </c>
      <c r="U2020" s="8">
        <v>44354</v>
      </c>
      <c r="AJ2020" s="1" t="str">
        <v>Open Ended Schemes ( Debt Scheme - Liquid Fund )</v>
      </c>
      <c r="AY2020" s="1" t="s">
        <v>68</v>
      </c>
      <c r="BD2020" s="1" t="b">
        <v>0</v>
      </c>
    </row>
    <row r="2021" spans="1:56" x14ac:dyDescent="0.25">
      <c r="N2021" s="1" t="s">
        <v>3</v>
      </c>
      <c r="O2021" s="1" t="s">
        <v>800</v>
      </c>
      <c r="P2021" s="1" t="s">
        <v>17601</v>
      </c>
      <c r="Q2021" s="1" t="s">
        <v>17602</v>
      </c>
      <c r="R2021" s="1">
        <v>1058.2628</v>
      </c>
      <c r="S2021" s="1" t="s">
        <v>13638</v>
      </c>
      <c r="T2021" s="1" t="s">
        <v>13638</v>
      </c>
      <c r="U2021" s="8">
        <v>44354</v>
      </c>
      <c r="AJ2021" s="1" t="str">
        <v>Open Ended Schemes ( Debt Scheme - Liquid Fund )</v>
      </c>
      <c r="AY2021" s="1" t="s">
        <v>68</v>
      </c>
      <c r="BD2021" s="1" t="b">
        <v>0</v>
      </c>
    </row>
    <row r="2022" spans="1:56" x14ac:dyDescent="0.25">
      <c r="A2022" s="1" t="s">
        <v>9</v>
      </c>
      <c r="N2022" s="1" t="s">
        <v>3</v>
      </c>
      <c r="O2022" s="1" t="s">
        <v>799</v>
      </c>
      <c r="P2022" s="1" t="s">
        <v>13638</v>
      </c>
      <c r="Q2022" s="1" t="s">
        <v>17603</v>
      </c>
      <c r="R2022" s="1">
        <v>1045.7519</v>
      </c>
      <c r="S2022" s="1" t="s">
        <v>13638</v>
      </c>
      <c r="T2022" s="1" t="s">
        <v>13638</v>
      </c>
      <c r="U2022" s="8">
        <v>44354</v>
      </c>
      <c r="AJ2022" s="1" t="str">
        <v>Open Ended Schemes ( Debt Scheme - Liquid Fund )</v>
      </c>
      <c r="AY2022" s="1" t="s">
        <v>68</v>
      </c>
      <c r="BD2022" s="1" t="b">
        <v>0</v>
      </c>
    </row>
    <row r="2023" spans="1:56" x14ac:dyDescent="0.25">
      <c r="A2023" s="1" t="s">
        <v>36614</v>
      </c>
      <c r="N2023" s="1" t="s">
        <v>3</v>
      </c>
      <c r="O2023" s="1" t="s">
        <v>798</v>
      </c>
      <c r="P2023" s="1" t="s">
        <v>17604</v>
      </c>
      <c r="Q2023" s="1" t="s">
        <v>17605</v>
      </c>
      <c r="R2023" s="1">
        <v>1106.8362</v>
      </c>
      <c r="S2023" s="1" t="s">
        <v>13638</v>
      </c>
      <c r="T2023" s="1" t="s">
        <v>13638</v>
      </c>
      <c r="U2023" s="8">
        <v>44354</v>
      </c>
      <c r="AJ2023" s="1" t="str">
        <v>Open Ended Schemes ( Debt Scheme - Liquid Fund )</v>
      </c>
      <c r="AY2023" s="1" t="s">
        <v>68</v>
      </c>
      <c r="BD2023" s="1" t="b">
        <v>0</v>
      </c>
    </row>
    <row r="2024" spans="1:56" x14ac:dyDescent="0.25">
      <c r="A2024" s="1" t="s">
        <v>36615</v>
      </c>
      <c r="N2024" s="1" t="s">
        <v>3</v>
      </c>
      <c r="O2024" s="1" t="s">
        <v>797</v>
      </c>
      <c r="P2024" s="1" t="s">
        <v>17606</v>
      </c>
      <c r="Q2024" s="1" t="s">
        <v>13638</v>
      </c>
      <c r="R2024" s="1">
        <v>3240.7329</v>
      </c>
      <c r="S2024" s="1" t="s">
        <v>13638</v>
      </c>
      <c r="T2024" s="1" t="s">
        <v>13638</v>
      </c>
      <c r="U2024" s="8">
        <v>44354</v>
      </c>
      <c r="AJ2024" s="1" t="str">
        <v>Open Ended Schemes ( Debt Scheme - Liquid Fund )</v>
      </c>
      <c r="AY2024" s="1" t="s">
        <v>68</v>
      </c>
      <c r="BD2024" s="1" t="b">
        <v>0</v>
      </c>
    </row>
    <row r="2025" spans="1:56" x14ac:dyDescent="0.25">
      <c r="A2025" s="1" t="s">
        <v>36616</v>
      </c>
      <c r="N2025" s="1" t="s">
        <v>3</v>
      </c>
      <c r="O2025" s="1" t="s">
        <v>796</v>
      </c>
      <c r="P2025" s="1" t="s">
        <v>17607</v>
      </c>
      <c r="Q2025" s="1" t="s">
        <v>13638</v>
      </c>
      <c r="R2025" s="1">
        <v>3252.0554999999999</v>
      </c>
      <c r="S2025" s="1" t="s">
        <v>13638</v>
      </c>
      <c r="T2025" s="1" t="s">
        <v>13638</v>
      </c>
      <c r="U2025" s="8">
        <v>44354</v>
      </c>
      <c r="AJ2025" s="1" t="str">
        <v>Open Ended Schemes ( Debt Scheme - Liquid Fund )</v>
      </c>
      <c r="AY2025" s="1" t="s">
        <v>68</v>
      </c>
      <c r="BD2025" s="1" t="b">
        <v>0</v>
      </c>
    </row>
    <row r="2026" spans="1:56" x14ac:dyDescent="0.25">
      <c r="A2026" s="1" t="s">
        <v>36617</v>
      </c>
      <c r="N2026" s="1" t="s">
        <v>3</v>
      </c>
      <c r="O2026" s="1" t="s">
        <v>795</v>
      </c>
      <c r="P2026" s="1" t="s">
        <v>13638</v>
      </c>
      <c r="Q2026" s="1" t="s">
        <v>17608</v>
      </c>
      <c r="R2026" s="1">
        <v>1044.7636</v>
      </c>
      <c r="S2026" s="1" t="s">
        <v>13638</v>
      </c>
      <c r="T2026" s="1" t="s">
        <v>13638</v>
      </c>
      <c r="U2026" s="8">
        <v>44354</v>
      </c>
      <c r="AJ2026" s="1" t="str">
        <v>Open Ended Schemes ( Debt Scheme - Liquid Fund )</v>
      </c>
      <c r="AY2026" s="1" t="s">
        <v>68</v>
      </c>
      <c r="BD2026" s="1" t="b">
        <v>0</v>
      </c>
    </row>
    <row r="2027" spans="1:56" x14ac:dyDescent="0.25">
      <c r="A2027" s="1" t="s">
        <v>36618</v>
      </c>
      <c r="N2027" s="1" t="s">
        <v>3</v>
      </c>
      <c r="O2027" s="1" t="s">
        <v>794</v>
      </c>
      <c r="P2027" s="1" t="s">
        <v>28885</v>
      </c>
      <c r="Q2027" s="1" t="s">
        <v>28886</v>
      </c>
      <c r="R2027" s="1">
        <v>1069.0592999999999</v>
      </c>
      <c r="S2027" s="1" t="s">
        <v>13638</v>
      </c>
      <c r="T2027" s="1" t="s">
        <v>13638</v>
      </c>
      <c r="U2027" s="8">
        <v>44354</v>
      </c>
      <c r="AJ2027" s="1" t="str">
        <v>Open Ended Schemes ( Debt Scheme - Liquid Fund )</v>
      </c>
      <c r="AY2027" s="1" t="s">
        <v>68</v>
      </c>
      <c r="BD2027" s="1" t="b">
        <v>0</v>
      </c>
    </row>
    <row r="2028" spans="1:56" x14ac:dyDescent="0.25">
      <c r="A2028" s="1" t="s">
        <v>36619</v>
      </c>
      <c r="N2028" s="1" t="s">
        <v>3</v>
      </c>
      <c r="O2028" s="1" t="s">
        <v>793</v>
      </c>
      <c r="P2028" s="1" t="s">
        <v>13638</v>
      </c>
      <c r="Q2028" s="1" t="s">
        <v>17609</v>
      </c>
      <c r="R2028" s="1">
        <v>1044.7583</v>
      </c>
      <c r="S2028" s="1" t="s">
        <v>13638</v>
      </c>
      <c r="T2028" s="1" t="s">
        <v>13638</v>
      </c>
      <c r="U2028" s="8">
        <v>44354</v>
      </c>
      <c r="AJ2028" s="1" t="str">
        <v>Open Ended Schemes ( Debt Scheme - Liquid Fund )</v>
      </c>
      <c r="AY2028" s="1" t="s">
        <v>68</v>
      </c>
      <c r="BD2028" s="1" t="b">
        <v>0</v>
      </c>
    </row>
    <row r="2029" spans="1:56" x14ac:dyDescent="0.25">
      <c r="N2029" s="1" t="s">
        <v>3</v>
      </c>
      <c r="O2029" s="1" t="s">
        <v>792</v>
      </c>
      <c r="P2029" s="1" t="s">
        <v>17610</v>
      </c>
      <c r="Q2029" s="1" t="s">
        <v>17611</v>
      </c>
      <c r="R2029" s="1">
        <v>1057.2728999999999</v>
      </c>
      <c r="S2029" s="1" t="s">
        <v>13638</v>
      </c>
      <c r="T2029" s="1" t="s">
        <v>13638</v>
      </c>
      <c r="U2029" s="8">
        <v>44354</v>
      </c>
      <c r="AJ2029" s="1" t="str">
        <v>Open Ended Schemes ( Debt Scheme - Liquid Fund )</v>
      </c>
      <c r="AY2029" s="1" t="s">
        <v>68</v>
      </c>
      <c r="BD2029" s="1" t="b">
        <v>0</v>
      </c>
    </row>
    <row r="2030" spans="1:56" x14ac:dyDescent="0.25">
      <c r="A2030" s="1" t="s">
        <v>31</v>
      </c>
      <c r="N2030" s="1" t="s">
        <v>3</v>
      </c>
      <c r="O2030" s="1" t="s">
        <v>791</v>
      </c>
      <c r="P2030" s="1" t="s">
        <v>17612</v>
      </c>
      <c r="Q2030" s="1" t="s">
        <v>17613</v>
      </c>
      <c r="R2030" s="1">
        <v>1105.7846999999999</v>
      </c>
      <c r="S2030" s="1" t="s">
        <v>13638</v>
      </c>
      <c r="T2030" s="1" t="s">
        <v>13638</v>
      </c>
      <c r="U2030" s="8">
        <v>44354</v>
      </c>
      <c r="AJ2030" s="1" t="str">
        <v>Open Ended Schemes ( Debt Scheme - Liquid Fund )</v>
      </c>
      <c r="AY2030" s="1" t="s">
        <v>68</v>
      </c>
      <c r="BD2030" s="1" t="b">
        <v>0</v>
      </c>
    </row>
    <row r="2031" spans="1:56" x14ac:dyDescent="0.25">
      <c r="A2031" s="1" t="s">
        <v>36620</v>
      </c>
      <c r="N2031" s="1" t="s">
        <v>3</v>
      </c>
      <c r="O2031" s="1" t="s">
        <v>790</v>
      </c>
      <c r="P2031" s="1" t="s">
        <v>17614</v>
      </c>
      <c r="Q2031" s="1" t="s">
        <v>13638</v>
      </c>
      <c r="R2031" s="1">
        <v>3221.6190000000001</v>
      </c>
      <c r="S2031" s="1" t="s">
        <v>13638</v>
      </c>
      <c r="T2031" s="1" t="s">
        <v>13638</v>
      </c>
      <c r="U2031" s="8">
        <v>44354</v>
      </c>
      <c r="AJ2031" s="1" t="str">
        <v>Open Ended Schemes ( Debt Scheme - Liquid Fund )</v>
      </c>
      <c r="AY2031" s="1" t="s">
        <v>68</v>
      </c>
      <c r="BD2031" s="1" t="b">
        <v>0</v>
      </c>
    </row>
    <row r="2032" spans="1:56" x14ac:dyDescent="0.25">
      <c r="A2032" s="1" t="s">
        <v>36621</v>
      </c>
      <c r="N2032" s="1" t="s">
        <v>3</v>
      </c>
      <c r="O2032" s="1" t="s">
        <v>562</v>
      </c>
      <c r="P2032" s="1" t="s">
        <v>28887</v>
      </c>
      <c r="Q2032" s="1" t="s">
        <v>13638</v>
      </c>
      <c r="R2032" s="1">
        <v>15.624599999999999</v>
      </c>
      <c r="S2032" s="1" t="s">
        <v>13638</v>
      </c>
      <c r="T2032" s="1" t="s">
        <v>13638</v>
      </c>
      <c r="U2032" s="8">
        <v>44354</v>
      </c>
      <c r="AJ2032" s="1" t="str">
        <v>Open Ended Schemes ( Debt Scheme - Liquid Fund )</v>
      </c>
      <c r="AY2032" s="1" t="s">
        <v>68</v>
      </c>
      <c r="BD2032" s="1" t="b">
        <v>0</v>
      </c>
    </row>
    <row r="2033" spans="1:56" x14ac:dyDescent="0.25">
      <c r="A2033" s="1" t="s">
        <v>36622</v>
      </c>
      <c r="N2033" s="1" t="s">
        <v>3</v>
      </c>
      <c r="O2033" s="1" t="s">
        <v>561</v>
      </c>
      <c r="P2033" s="1" t="s">
        <v>13638</v>
      </c>
      <c r="Q2033" s="1" t="s">
        <v>28888</v>
      </c>
      <c r="R2033" s="1">
        <v>10.102499999999999</v>
      </c>
      <c r="S2033" s="1" t="s">
        <v>13638</v>
      </c>
      <c r="T2033" s="1" t="s">
        <v>13638</v>
      </c>
      <c r="U2033" s="8">
        <v>44354</v>
      </c>
      <c r="AJ2033" s="1" t="str">
        <v>Open Ended Schemes ( Debt Scheme - Liquid Fund )</v>
      </c>
      <c r="AY2033" s="1" t="s">
        <v>68</v>
      </c>
      <c r="BD2033" s="1" t="b">
        <v>0</v>
      </c>
    </row>
    <row r="2034" spans="1:56" x14ac:dyDescent="0.25">
      <c r="A2034" s="1" t="s">
        <v>36623</v>
      </c>
      <c r="N2034" s="1" t="s">
        <v>3</v>
      </c>
      <c r="O2034" s="1" t="s">
        <v>560</v>
      </c>
      <c r="P2034" s="1" t="s">
        <v>13638</v>
      </c>
      <c r="Q2034" s="1" t="s">
        <v>28889</v>
      </c>
      <c r="R2034" s="1">
        <v>26.380500000000001</v>
      </c>
      <c r="S2034" s="1" t="s">
        <v>13638</v>
      </c>
      <c r="T2034" s="1" t="s">
        <v>13638</v>
      </c>
      <c r="U2034" s="8">
        <v>44354</v>
      </c>
      <c r="AJ2034" s="1" t="str">
        <v>Open Ended Schemes ( Debt Scheme - Liquid Fund )</v>
      </c>
      <c r="AY2034" s="1" t="s">
        <v>68</v>
      </c>
      <c r="BD2034" s="1" t="b">
        <v>0</v>
      </c>
    </row>
    <row r="2035" spans="1:56" x14ac:dyDescent="0.25">
      <c r="A2035" s="1" t="s">
        <v>36624</v>
      </c>
      <c r="N2035" s="1" t="s">
        <v>3</v>
      </c>
      <c r="O2035" s="1" t="s">
        <v>559</v>
      </c>
      <c r="P2035" s="1" t="s">
        <v>28890</v>
      </c>
      <c r="Q2035" s="1" t="s">
        <v>13638</v>
      </c>
      <c r="R2035" s="1">
        <v>43.659799999999997</v>
      </c>
      <c r="S2035" s="1" t="s">
        <v>13638</v>
      </c>
      <c r="T2035" s="1" t="s">
        <v>13638</v>
      </c>
      <c r="U2035" s="8">
        <v>44354</v>
      </c>
      <c r="AJ2035" s="1" t="str">
        <v>Open Ended Schemes ( Debt Scheme - Liquid Fund )</v>
      </c>
      <c r="AY2035" s="1" t="s">
        <v>68</v>
      </c>
      <c r="BD2035" s="1" t="b">
        <v>0</v>
      </c>
    </row>
    <row r="2036" spans="1:56" x14ac:dyDescent="0.25">
      <c r="A2036" s="1" t="s">
        <v>36625</v>
      </c>
      <c r="N2036" s="1" t="s">
        <v>3</v>
      </c>
      <c r="O2036" s="1" t="s">
        <v>558</v>
      </c>
      <c r="P2036" s="1" t="s">
        <v>28891</v>
      </c>
      <c r="Q2036" s="1" t="s">
        <v>28892</v>
      </c>
      <c r="R2036" s="1">
        <v>10.795500000000001</v>
      </c>
      <c r="S2036" s="1" t="s">
        <v>13638</v>
      </c>
      <c r="T2036" s="1" t="s">
        <v>13638</v>
      </c>
      <c r="U2036" s="8">
        <v>44354</v>
      </c>
      <c r="AJ2036" s="1" t="str">
        <v>Open Ended Schemes ( Debt Scheme - Liquid Fund )</v>
      </c>
      <c r="AY2036" s="1" t="s">
        <v>68</v>
      </c>
      <c r="BD2036" s="1" t="b">
        <v>0</v>
      </c>
    </row>
    <row r="2037" spans="1:56" x14ac:dyDescent="0.25">
      <c r="A2037" s="1" t="s">
        <v>36626</v>
      </c>
      <c r="N2037" s="1" t="s">
        <v>3</v>
      </c>
      <c r="O2037" s="1" t="s">
        <v>557</v>
      </c>
      <c r="P2037" s="1" t="s">
        <v>13638</v>
      </c>
      <c r="Q2037" s="1" t="s">
        <v>28893</v>
      </c>
      <c r="R2037" s="1">
        <v>39.947699999999998</v>
      </c>
      <c r="S2037" s="1" t="s">
        <v>13638</v>
      </c>
      <c r="T2037" s="1" t="s">
        <v>13638</v>
      </c>
      <c r="U2037" s="8">
        <v>44354</v>
      </c>
      <c r="AJ2037" s="1" t="str">
        <v>Open Ended Schemes ( Debt Scheme - Liquid Fund )</v>
      </c>
      <c r="AY2037" s="1" t="s">
        <v>68</v>
      </c>
      <c r="BD2037" s="1" t="b">
        <v>0</v>
      </c>
    </row>
    <row r="2038" spans="1:56" x14ac:dyDescent="0.25">
      <c r="A2038" s="1" t="s">
        <v>36627</v>
      </c>
      <c r="N2038" s="1" t="s">
        <v>3</v>
      </c>
      <c r="O2038" s="1" t="s">
        <v>556</v>
      </c>
      <c r="P2038" s="1" t="s">
        <v>13638</v>
      </c>
      <c r="Q2038" s="1" t="s">
        <v>28894</v>
      </c>
      <c r="R2038" s="1">
        <v>12.068099999999999</v>
      </c>
      <c r="S2038" s="1" t="s">
        <v>13638</v>
      </c>
      <c r="T2038" s="1" t="s">
        <v>13638</v>
      </c>
      <c r="U2038" s="8">
        <v>44354</v>
      </c>
      <c r="AJ2038" s="1" t="str">
        <v>Open Ended Schemes ( Debt Scheme - Liquid Fund )</v>
      </c>
      <c r="AY2038" s="1" t="s">
        <v>68</v>
      </c>
      <c r="BD2038" s="1" t="b">
        <v>0</v>
      </c>
    </row>
    <row r="2039" spans="1:56" x14ac:dyDescent="0.25">
      <c r="A2039" s="1" t="s">
        <v>36628</v>
      </c>
      <c r="N2039" s="1" t="s">
        <v>3</v>
      </c>
      <c r="O2039" s="1" t="s">
        <v>555</v>
      </c>
      <c r="P2039" s="1" t="s">
        <v>13638</v>
      </c>
      <c r="Q2039" s="1" t="s">
        <v>28895</v>
      </c>
      <c r="R2039" s="1">
        <v>10.0953</v>
      </c>
      <c r="S2039" s="1" t="s">
        <v>13638</v>
      </c>
      <c r="T2039" s="1" t="s">
        <v>13638</v>
      </c>
      <c r="U2039" s="8">
        <v>44354</v>
      </c>
      <c r="AJ2039" s="1" t="str">
        <v>Open Ended Schemes ( Debt Scheme - Liquid Fund )</v>
      </c>
      <c r="AY2039" s="1" t="s">
        <v>68</v>
      </c>
      <c r="BD2039" s="1" t="b">
        <v>0</v>
      </c>
    </row>
    <row r="2040" spans="1:56" x14ac:dyDescent="0.25">
      <c r="A2040" s="1" t="s">
        <v>36629</v>
      </c>
      <c r="N2040" s="1" t="s">
        <v>3</v>
      </c>
      <c r="O2040" s="1" t="s">
        <v>554</v>
      </c>
      <c r="P2040" s="1" t="s">
        <v>28896</v>
      </c>
      <c r="Q2040" s="1" t="s">
        <v>13638</v>
      </c>
      <c r="R2040" s="1">
        <v>15.504300000000001</v>
      </c>
      <c r="S2040" s="1" t="s">
        <v>13638</v>
      </c>
      <c r="T2040" s="1" t="s">
        <v>13638</v>
      </c>
      <c r="U2040" s="8">
        <v>44354</v>
      </c>
      <c r="AJ2040" s="1" t="str">
        <v>Open Ended Schemes ( Debt Scheme - Liquid Fund )</v>
      </c>
      <c r="AY2040" s="1" t="s">
        <v>68</v>
      </c>
      <c r="BD2040" s="1" t="b">
        <v>0</v>
      </c>
    </row>
    <row r="2041" spans="1:56" x14ac:dyDescent="0.25">
      <c r="N2041" s="1" t="s">
        <v>3</v>
      </c>
      <c r="O2041" s="1" t="s">
        <v>553</v>
      </c>
      <c r="P2041" s="1" t="s">
        <v>13638</v>
      </c>
      <c r="Q2041" s="1" t="s">
        <v>28897</v>
      </c>
      <c r="R2041" s="1">
        <v>10.0953</v>
      </c>
      <c r="S2041" s="1" t="s">
        <v>13638</v>
      </c>
      <c r="T2041" s="1" t="s">
        <v>13638</v>
      </c>
      <c r="U2041" s="8">
        <v>44354</v>
      </c>
      <c r="AJ2041" s="1" t="str">
        <v>Open Ended Schemes ( Debt Scheme - Liquid Fund )</v>
      </c>
      <c r="AY2041" s="1" t="s">
        <v>68</v>
      </c>
      <c r="BD2041" s="1" t="b">
        <v>0</v>
      </c>
    </row>
    <row r="2042" spans="1:56" x14ac:dyDescent="0.25">
      <c r="A2042" s="1" t="s">
        <v>40</v>
      </c>
      <c r="N2042" s="1" t="s">
        <v>3</v>
      </c>
      <c r="O2042" s="1" t="s">
        <v>552</v>
      </c>
      <c r="P2042" s="1" t="s">
        <v>13638</v>
      </c>
      <c r="Q2042" s="1" t="s">
        <v>28898</v>
      </c>
      <c r="R2042" s="1">
        <v>11.1591</v>
      </c>
      <c r="S2042" s="1" t="s">
        <v>13638</v>
      </c>
      <c r="T2042" s="1" t="s">
        <v>13638</v>
      </c>
      <c r="U2042" s="8">
        <v>44354</v>
      </c>
      <c r="AJ2042" s="1" t="str">
        <v>Open Ended Schemes ( Debt Scheme - Liquid Fund )</v>
      </c>
      <c r="AY2042" s="1" t="s">
        <v>68</v>
      </c>
      <c r="BD2042" s="1" t="b">
        <v>0</v>
      </c>
    </row>
    <row r="2043" spans="1:56" x14ac:dyDescent="0.25">
      <c r="A2043" s="1" t="s">
        <v>36630</v>
      </c>
      <c r="N2043" s="1" t="s">
        <v>3</v>
      </c>
      <c r="O2043" s="1" t="s">
        <v>551</v>
      </c>
      <c r="P2043" s="1" t="s">
        <v>28899</v>
      </c>
      <c r="Q2043" s="1" t="s">
        <v>13638</v>
      </c>
      <c r="R2043" s="1">
        <v>43.373699999999999</v>
      </c>
      <c r="S2043" s="1" t="s">
        <v>13638</v>
      </c>
      <c r="T2043" s="1" t="s">
        <v>13638</v>
      </c>
      <c r="U2043" s="8">
        <v>44354</v>
      </c>
      <c r="AJ2043" s="1" t="str">
        <v>Open Ended Schemes ( Debt Scheme - Liquid Fund )</v>
      </c>
      <c r="AY2043" s="1" t="s">
        <v>68</v>
      </c>
      <c r="BD2043" s="1" t="b">
        <v>0</v>
      </c>
    </row>
    <row r="2044" spans="1:56" x14ac:dyDescent="0.25">
      <c r="A2044" s="1" t="s">
        <v>36631</v>
      </c>
      <c r="N2044" s="1" t="s">
        <v>3</v>
      </c>
      <c r="O2044" s="1" t="s">
        <v>550</v>
      </c>
      <c r="P2044" s="1" t="s">
        <v>28900</v>
      </c>
      <c r="Q2044" s="1" t="s">
        <v>28901</v>
      </c>
      <c r="R2044" s="1">
        <v>10.6517</v>
      </c>
      <c r="S2044" s="1" t="s">
        <v>13638</v>
      </c>
      <c r="T2044" s="1" t="s">
        <v>13638</v>
      </c>
      <c r="U2044" s="8">
        <v>44354</v>
      </c>
      <c r="AJ2044" s="1" t="str">
        <v>Open Ended Schemes ( Debt Scheme - Liquid Fund )</v>
      </c>
      <c r="AY2044" s="1" t="s">
        <v>68</v>
      </c>
      <c r="BD2044" s="1" t="b">
        <v>0</v>
      </c>
    </row>
    <row r="2045" spans="1:56" x14ac:dyDescent="0.25">
      <c r="A2045" s="1" t="s">
        <v>36632</v>
      </c>
      <c r="N2045" s="1" t="s">
        <v>3</v>
      </c>
      <c r="O2045" s="1" t="s">
        <v>549</v>
      </c>
      <c r="P2045" s="1" t="s">
        <v>13638</v>
      </c>
      <c r="Q2045" s="1" t="s">
        <v>28902</v>
      </c>
      <c r="R2045" s="1">
        <v>39.730400000000003</v>
      </c>
      <c r="S2045" s="1" t="s">
        <v>13638</v>
      </c>
      <c r="T2045" s="1" t="s">
        <v>13638</v>
      </c>
      <c r="U2045" s="8">
        <v>44354</v>
      </c>
      <c r="AJ2045" s="1" t="str">
        <v>Open Ended Schemes ( Debt Scheme - Liquid Fund )</v>
      </c>
      <c r="AY2045" s="1" t="s">
        <v>68</v>
      </c>
      <c r="BD2045" s="1" t="b">
        <v>0</v>
      </c>
    </row>
    <row r="2046" spans="1:56" x14ac:dyDescent="0.25">
      <c r="A2046" s="1" t="s">
        <v>36633</v>
      </c>
      <c r="N2046" s="1" t="s">
        <v>3</v>
      </c>
      <c r="O2046" s="1" t="s">
        <v>548</v>
      </c>
      <c r="P2046" s="1" t="s">
        <v>13638</v>
      </c>
      <c r="Q2046" s="1" t="s">
        <v>28903</v>
      </c>
      <c r="R2046" s="1">
        <v>10.0953</v>
      </c>
      <c r="S2046" s="1" t="s">
        <v>13638</v>
      </c>
      <c r="T2046" s="1" t="s">
        <v>13638</v>
      </c>
      <c r="U2046" s="8">
        <v>44354</v>
      </c>
      <c r="AJ2046" s="1" t="str">
        <v>Open Ended Schemes ( Debt Scheme - Liquid Fund )</v>
      </c>
      <c r="AY2046" s="1" t="s">
        <v>68</v>
      </c>
      <c r="BD2046" s="1" t="b">
        <v>0</v>
      </c>
    </row>
    <row r="2047" spans="1:56" x14ac:dyDescent="0.25">
      <c r="A2047" s="1" t="s">
        <v>36634</v>
      </c>
      <c r="N2047" s="1" t="s">
        <v>3</v>
      </c>
      <c r="O2047" s="1" t="s">
        <v>547</v>
      </c>
      <c r="P2047" s="1" t="s">
        <v>13638</v>
      </c>
      <c r="Q2047" s="1" t="s">
        <v>28904</v>
      </c>
      <c r="R2047" s="1">
        <v>11.143599999999999</v>
      </c>
      <c r="S2047" s="1" t="s">
        <v>13638</v>
      </c>
      <c r="T2047" s="1" t="s">
        <v>13638</v>
      </c>
      <c r="U2047" s="8">
        <v>44354</v>
      </c>
      <c r="AJ2047" s="1" t="str">
        <v>Open Ended Schemes ( Debt Scheme - Liquid Fund )</v>
      </c>
      <c r="AY2047" s="1" t="s">
        <v>68</v>
      </c>
      <c r="BD2047" s="1" t="b">
        <v>0</v>
      </c>
    </row>
    <row r="2048" spans="1:56" x14ac:dyDescent="0.25">
      <c r="A2048" s="1" t="s">
        <v>36635</v>
      </c>
      <c r="N2048" s="1" t="s">
        <v>3</v>
      </c>
      <c r="O2048" s="1" t="s">
        <v>546</v>
      </c>
      <c r="P2048" s="1" t="s">
        <v>28905</v>
      </c>
      <c r="Q2048" s="1" t="s">
        <v>13638</v>
      </c>
      <c r="R2048" s="1">
        <v>40.5351</v>
      </c>
      <c r="S2048" s="1" t="s">
        <v>13638</v>
      </c>
      <c r="T2048" s="1" t="s">
        <v>13638</v>
      </c>
      <c r="U2048" s="8">
        <v>44354</v>
      </c>
      <c r="AJ2048" s="1" t="str">
        <v>Open Ended Schemes ( Debt Scheme - Liquid Fund )</v>
      </c>
      <c r="AY2048" s="1" t="s">
        <v>68</v>
      </c>
      <c r="BD2048" s="1" t="b">
        <v>0</v>
      </c>
    </row>
    <row r="2049" spans="1:56" x14ac:dyDescent="0.25">
      <c r="N2049" s="1" t="s">
        <v>3</v>
      </c>
      <c r="O2049" s="1" t="s">
        <v>545</v>
      </c>
      <c r="P2049" s="1" t="s">
        <v>28906</v>
      </c>
      <c r="Q2049" s="1" t="s">
        <v>28907</v>
      </c>
      <c r="R2049" s="1">
        <v>10.295400000000001</v>
      </c>
      <c r="S2049" s="1" t="s">
        <v>13638</v>
      </c>
      <c r="T2049" s="1" t="s">
        <v>13638</v>
      </c>
      <c r="U2049" s="8">
        <v>44354</v>
      </c>
      <c r="AJ2049" s="1" t="str">
        <v>Open Ended Schemes ( Debt Scheme - Liquid Fund )</v>
      </c>
      <c r="AY2049" s="1" t="s">
        <v>68</v>
      </c>
      <c r="BD2049" s="1" t="b">
        <v>0</v>
      </c>
    </row>
    <row r="2050" spans="1:56" x14ac:dyDescent="0.25">
      <c r="A2050" s="1" t="s">
        <v>10</v>
      </c>
      <c r="N2050" s="1" t="s">
        <v>3</v>
      </c>
      <c r="O2050" s="1" t="s">
        <v>544</v>
      </c>
      <c r="P2050" s="1" t="s">
        <v>13638</v>
      </c>
      <c r="Q2050" s="1" t="s">
        <v>28908</v>
      </c>
      <c r="R2050" s="1">
        <v>12.5381</v>
      </c>
      <c r="S2050" s="1" t="s">
        <v>13638</v>
      </c>
      <c r="T2050" s="1" t="s">
        <v>13638</v>
      </c>
      <c r="U2050" s="8">
        <v>44354</v>
      </c>
      <c r="AJ2050" s="1" t="str">
        <v>Open Ended Schemes ( Debt Scheme - Liquid Fund )</v>
      </c>
      <c r="AY2050" s="1" t="s">
        <v>68</v>
      </c>
      <c r="BD2050" s="1" t="b">
        <v>0</v>
      </c>
    </row>
    <row r="2051" spans="1:56" x14ac:dyDescent="0.25">
      <c r="A2051" s="1" t="s">
        <v>36636</v>
      </c>
      <c r="N2051" s="1" t="s">
        <v>3</v>
      </c>
      <c r="O2051" s="1" t="s">
        <v>543</v>
      </c>
      <c r="P2051" s="1" t="s">
        <v>13638</v>
      </c>
      <c r="Q2051" s="1" t="s">
        <v>28909</v>
      </c>
      <c r="R2051" s="1">
        <v>11.998699999999999</v>
      </c>
      <c r="S2051" s="1" t="s">
        <v>13638</v>
      </c>
      <c r="T2051" s="1" t="s">
        <v>13638</v>
      </c>
      <c r="U2051" s="8">
        <v>44354</v>
      </c>
      <c r="AJ2051" s="1" t="str">
        <v>Open Ended Schemes ( Debt Scheme - Liquid Fund )</v>
      </c>
      <c r="AY2051" s="1" t="s">
        <v>68</v>
      </c>
      <c r="BD2051" s="1" t="b">
        <v>0</v>
      </c>
    </row>
    <row r="2052" spans="1:56" x14ac:dyDescent="0.25">
      <c r="A2052" s="1" t="s">
        <v>36637</v>
      </c>
      <c r="N2052" s="1" t="s">
        <v>3</v>
      </c>
      <c r="O2052" s="1" t="s">
        <v>542</v>
      </c>
      <c r="P2052" s="1" t="s">
        <v>28910</v>
      </c>
      <c r="Q2052" s="1" t="s">
        <v>13638</v>
      </c>
      <c r="R2052" s="1">
        <v>12.9679</v>
      </c>
      <c r="S2052" s="1" t="s">
        <v>13638</v>
      </c>
      <c r="T2052" s="1" t="s">
        <v>13638</v>
      </c>
      <c r="U2052" s="8">
        <v>44354</v>
      </c>
      <c r="AJ2052" s="1" t="str">
        <v>Open Ended Schemes ( Debt Scheme - Liquid Fund )</v>
      </c>
      <c r="AY2052" s="1" t="s">
        <v>68</v>
      </c>
      <c r="BD2052" s="1" t="b">
        <v>0</v>
      </c>
    </row>
    <row r="2053" spans="1:56" x14ac:dyDescent="0.25">
      <c r="A2053" s="1" t="s">
        <v>36638</v>
      </c>
      <c r="N2053" s="1" t="s">
        <v>3</v>
      </c>
      <c r="O2053" s="1" t="s">
        <v>541</v>
      </c>
      <c r="P2053" s="1" t="s">
        <v>28911</v>
      </c>
      <c r="Q2053" s="1" t="s">
        <v>13638</v>
      </c>
      <c r="R2053" s="1">
        <v>10</v>
      </c>
      <c r="S2053" s="1" t="s">
        <v>13638</v>
      </c>
      <c r="T2053" s="1" t="s">
        <v>13638</v>
      </c>
      <c r="U2053" s="8">
        <v>44354</v>
      </c>
      <c r="AJ2053" s="1" t="str">
        <v>Open Ended Schemes ( Debt Scheme - Liquid Fund )</v>
      </c>
      <c r="AY2053" s="1" t="s">
        <v>68</v>
      </c>
      <c r="BD2053" s="1" t="b">
        <v>0</v>
      </c>
    </row>
    <row r="2054" spans="1:56" x14ac:dyDescent="0.25">
      <c r="A2054" s="1" t="s">
        <v>36639</v>
      </c>
      <c r="N2054" s="1" t="s">
        <v>3</v>
      </c>
      <c r="O2054" s="1" t="s">
        <v>540</v>
      </c>
      <c r="P2054" s="1" t="s">
        <v>28912</v>
      </c>
      <c r="Q2054" s="1" t="s">
        <v>13638</v>
      </c>
      <c r="R2054" s="1">
        <v>12.9779</v>
      </c>
      <c r="S2054" s="1" t="s">
        <v>13638</v>
      </c>
      <c r="T2054" s="1" t="s">
        <v>13638</v>
      </c>
      <c r="U2054" s="8">
        <v>44354</v>
      </c>
      <c r="AJ2054" s="1" t="str">
        <v>Open Ended Schemes ( Debt Scheme - Liquid Fund )</v>
      </c>
      <c r="AY2054" s="1" t="s">
        <v>68</v>
      </c>
      <c r="BD2054" s="1" t="b">
        <v>0</v>
      </c>
    </row>
    <row r="2055" spans="1:56" x14ac:dyDescent="0.25">
      <c r="A2055" s="1" t="s">
        <v>36640</v>
      </c>
      <c r="N2055" s="1" t="s">
        <v>3</v>
      </c>
      <c r="O2055" s="1" t="s">
        <v>539</v>
      </c>
      <c r="P2055" s="1" t="s">
        <v>28913</v>
      </c>
      <c r="Q2055" s="1" t="s">
        <v>13638</v>
      </c>
      <c r="R2055" s="1">
        <v>10</v>
      </c>
      <c r="S2055" s="1" t="s">
        <v>13638</v>
      </c>
      <c r="T2055" s="1" t="s">
        <v>13638</v>
      </c>
      <c r="U2055" s="8">
        <v>44354</v>
      </c>
      <c r="AJ2055" s="1" t="str">
        <v>Open Ended Schemes ( Debt Scheme - Liquid Fund )</v>
      </c>
      <c r="AY2055" s="1" t="s">
        <v>68</v>
      </c>
      <c r="BD2055" s="1" t="b">
        <v>0</v>
      </c>
    </row>
    <row r="2056" spans="1:56" x14ac:dyDescent="0.25">
      <c r="A2056" s="1" t="s">
        <v>36641</v>
      </c>
      <c r="N2056" s="1" t="s">
        <v>3</v>
      </c>
      <c r="O2056" s="1" t="s">
        <v>538</v>
      </c>
      <c r="P2056" s="1" t="s">
        <v>13638</v>
      </c>
      <c r="Q2056" s="1" t="s">
        <v>28914</v>
      </c>
      <c r="R2056" s="1">
        <v>12.0435</v>
      </c>
      <c r="S2056" s="1" t="s">
        <v>13638</v>
      </c>
      <c r="T2056" s="1" t="s">
        <v>13638</v>
      </c>
      <c r="U2056" s="8">
        <v>44354</v>
      </c>
      <c r="AJ2056" s="1" t="str">
        <v>Open Ended Schemes ( Debt Scheme - Liquid Fund )</v>
      </c>
      <c r="AY2056" s="1" t="s">
        <v>68</v>
      </c>
      <c r="BD2056" s="1" t="b">
        <v>0</v>
      </c>
    </row>
    <row r="2057" spans="1:56" x14ac:dyDescent="0.25">
      <c r="A2057" s="1" t="s">
        <v>36642</v>
      </c>
      <c r="N2057" s="1" t="s">
        <v>3</v>
      </c>
      <c r="O2057" s="1" t="s">
        <v>403</v>
      </c>
      <c r="P2057" s="1" t="s">
        <v>17645</v>
      </c>
      <c r="Q2057" s="1" t="s">
        <v>13638</v>
      </c>
      <c r="R2057" s="1">
        <v>3243.4938000000002</v>
      </c>
      <c r="S2057" s="1" t="s">
        <v>13638</v>
      </c>
      <c r="T2057" s="1" t="s">
        <v>13638</v>
      </c>
      <c r="U2057" s="8">
        <v>44354</v>
      </c>
      <c r="AJ2057" s="1" t="str">
        <v>Open Ended Schemes ( Debt Scheme - Liquid Fund )</v>
      </c>
      <c r="AY2057" s="1" t="s">
        <v>68</v>
      </c>
      <c r="BD2057" s="1" t="b">
        <v>0</v>
      </c>
    </row>
    <row r="2058" spans="1:56" x14ac:dyDescent="0.25">
      <c r="A2058" s="1" t="s">
        <v>36643</v>
      </c>
      <c r="N2058" s="1" t="s">
        <v>3</v>
      </c>
      <c r="O2058" s="1" t="s">
        <v>402</v>
      </c>
      <c r="P2058" s="1" t="s">
        <v>13638</v>
      </c>
      <c r="Q2058" s="1" t="s">
        <v>17646</v>
      </c>
      <c r="R2058" s="1">
        <v>1001.5187</v>
      </c>
      <c r="S2058" s="1" t="s">
        <v>13638</v>
      </c>
      <c r="T2058" s="1" t="s">
        <v>13638</v>
      </c>
      <c r="U2058" s="8">
        <v>44354</v>
      </c>
      <c r="AJ2058" s="1" t="str">
        <v>Open Ended Schemes ( Debt Scheme - Liquid Fund )</v>
      </c>
      <c r="AY2058" s="1" t="s">
        <v>68</v>
      </c>
      <c r="BD2058" s="1" t="b">
        <v>0</v>
      </c>
    </row>
    <row r="2059" spans="1:56" x14ac:dyDescent="0.25">
      <c r="A2059" s="1" t="s">
        <v>36644</v>
      </c>
      <c r="N2059" s="1" t="s">
        <v>3</v>
      </c>
      <c r="O2059" s="1" t="s">
        <v>401</v>
      </c>
      <c r="P2059" s="1" t="s">
        <v>17647</v>
      </c>
      <c r="Q2059" s="1" t="s">
        <v>13638</v>
      </c>
      <c r="R2059" s="1">
        <v>3267.1632</v>
      </c>
      <c r="S2059" s="1" t="s">
        <v>13638</v>
      </c>
      <c r="T2059" s="1" t="s">
        <v>13638</v>
      </c>
      <c r="U2059" s="8">
        <v>44354</v>
      </c>
      <c r="AJ2059" s="1" t="str">
        <v>Open Ended Schemes ( Debt Scheme - Liquid Fund )</v>
      </c>
      <c r="AY2059" s="1" t="s">
        <v>68</v>
      </c>
      <c r="BD2059" s="1" t="b">
        <v>0</v>
      </c>
    </row>
    <row r="2060" spans="1:56" x14ac:dyDescent="0.25">
      <c r="A2060" s="1" t="s">
        <v>36645</v>
      </c>
      <c r="N2060" s="1" t="s">
        <v>3</v>
      </c>
      <c r="O2060" s="1" t="s">
        <v>400</v>
      </c>
      <c r="P2060" s="1" t="s">
        <v>13638</v>
      </c>
      <c r="Q2060" s="1" t="s">
        <v>17648</v>
      </c>
      <c r="R2060" s="1">
        <v>1001.5157</v>
      </c>
      <c r="S2060" s="1" t="s">
        <v>13638</v>
      </c>
      <c r="T2060" s="1" t="s">
        <v>13638</v>
      </c>
      <c r="U2060" s="8">
        <v>44354</v>
      </c>
      <c r="AJ2060" s="1" t="str">
        <v>Open Ended Schemes ( Debt Scheme - Liquid Fund )</v>
      </c>
      <c r="AY2060" s="1" t="s">
        <v>68</v>
      </c>
      <c r="BD2060" s="1" t="b">
        <v>0</v>
      </c>
    </row>
    <row r="2061" spans="1:56" x14ac:dyDescent="0.25">
      <c r="N2061" s="1" t="s">
        <v>3</v>
      </c>
      <c r="O2061" s="1" t="s">
        <v>17649</v>
      </c>
      <c r="P2061" s="1" t="s">
        <v>13638</v>
      </c>
      <c r="Q2061" s="1" t="s">
        <v>17650</v>
      </c>
      <c r="R2061" s="1">
        <v>1003.9915</v>
      </c>
      <c r="S2061" s="1" t="s">
        <v>13638</v>
      </c>
      <c r="T2061" s="1" t="s">
        <v>13638</v>
      </c>
      <c r="U2061" s="8">
        <v>44354</v>
      </c>
      <c r="AJ2061" s="1" t="str">
        <v>Open Ended Schemes ( Debt Scheme - Liquid Fund )</v>
      </c>
      <c r="AY2061" s="1" t="s">
        <v>68</v>
      </c>
      <c r="BD2061" s="1" t="b">
        <v>0</v>
      </c>
    </row>
    <row r="2062" spans="1:56" x14ac:dyDescent="0.25">
      <c r="A2062" s="1" t="s">
        <v>32</v>
      </c>
      <c r="N2062" s="1" t="s">
        <v>3</v>
      </c>
      <c r="O2062" s="1" t="s">
        <v>17651</v>
      </c>
      <c r="P2062" s="1" t="s">
        <v>17652</v>
      </c>
      <c r="Q2062" s="1" t="s">
        <v>13638</v>
      </c>
      <c r="R2062" s="1">
        <v>1004.0513</v>
      </c>
      <c r="S2062" s="1" t="s">
        <v>13638</v>
      </c>
      <c r="T2062" s="1" t="s">
        <v>13638</v>
      </c>
      <c r="U2062" s="8">
        <v>44354</v>
      </c>
      <c r="AJ2062" s="1" t="str">
        <v>Open Ended Schemes ( Debt Scheme - Liquid Fund )</v>
      </c>
      <c r="AY2062" s="1" t="s">
        <v>68</v>
      </c>
      <c r="BD2062" s="1" t="b">
        <v>0</v>
      </c>
    </row>
    <row r="2063" spans="1:56" x14ac:dyDescent="0.25">
      <c r="A2063" s="1" t="s">
        <v>36646</v>
      </c>
      <c r="N2063" s="1" t="s">
        <v>3</v>
      </c>
      <c r="O2063" s="1" t="s">
        <v>17653</v>
      </c>
      <c r="P2063" s="1" t="s">
        <v>17654</v>
      </c>
      <c r="Q2063" s="1" t="s">
        <v>17655</v>
      </c>
      <c r="R2063" s="1">
        <v>1004.0228</v>
      </c>
      <c r="S2063" s="1" t="s">
        <v>13638</v>
      </c>
      <c r="T2063" s="1" t="s">
        <v>13638</v>
      </c>
      <c r="U2063" s="8">
        <v>44354</v>
      </c>
      <c r="AJ2063" s="1" t="str">
        <v>Open Ended Schemes ( Debt Scheme - Liquid Fund )</v>
      </c>
      <c r="AY2063" s="1" t="s">
        <v>68</v>
      </c>
      <c r="BD2063" s="1" t="b">
        <v>0</v>
      </c>
    </row>
    <row r="2064" spans="1:56" x14ac:dyDescent="0.25">
      <c r="A2064" s="1" t="s">
        <v>36647</v>
      </c>
      <c r="N2064" s="1" t="s">
        <v>3</v>
      </c>
      <c r="O2064" s="1" t="s">
        <v>17656</v>
      </c>
      <c r="P2064" s="1" t="s">
        <v>17657</v>
      </c>
      <c r="Q2064" s="1" t="s">
        <v>17658</v>
      </c>
      <c r="R2064" s="1">
        <v>1003.9583</v>
      </c>
      <c r="S2064" s="1" t="s">
        <v>13638</v>
      </c>
      <c r="T2064" s="1" t="s">
        <v>13638</v>
      </c>
      <c r="U2064" s="8">
        <v>44354</v>
      </c>
      <c r="AJ2064" s="1" t="str">
        <v>Open Ended Schemes ( Debt Scheme - Liquid Fund )</v>
      </c>
      <c r="AY2064" s="1" t="s">
        <v>68</v>
      </c>
      <c r="BD2064" s="1" t="b">
        <v>0</v>
      </c>
    </row>
    <row r="2065" spans="1:56" x14ac:dyDescent="0.25">
      <c r="A2065" s="1" t="s">
        <v>36648</v>
      </c>
      <c r="N2065" s="1" t="s">
        <v>3</v>
      </c>
      <c r="O2065" s="1" t="s">
        <v>17659</v>
      </c>
      <c r="P2065" s="1" t="s">
        <v>13638</v>
      </c>
      <c r="Q2065" s="1" t="s">
        <v>17660</v>
      </c>
      <c r="R2065" s="1">
        <v>1003.8621000000001</v>
      </c>
      <c r="S2065" s="1" t="s">
        <v>13638</v>
      </c>
      <c r="T2065" s="1" t="s">
        <v>13638</v>
      </c>
      <c r="U2065" s="8">
        <v>44354</v>
      </c>
      <c r="AJ2065" s="1" t="str">
        <v>Open Ended Schemes ( Debt Scheme - Liquid Fund )</v>
      </c>
      <c r="AY2065" s="1" t="s">
        <v>68</v>
      </c>
      <c r="BD2065" s="1" t="b">
        <v>0</v>
      </c>
    </row>
    <row r="2066" spans="1:56" x14ac:dyDescent="0.25">
      <c r="A2066" s="1" t="s">
        <v>36649</v>
      </c>
      <c r="N2066" s="1" t="s">
        <v>3</v>
      </c>
      <c r="O2066" s="1" t="s">
        <v>17661</v>
      </c>
      <c r="P2066" s="1" t="s">
        <v>17662</v>
      </c>
      <c r="Q2066" s="1" t="s">
        <v>13638</v>
      </c>
      <c r="R2066" s="1">
        <v>1003.8614</v>
      </c>
      <c r="S2066" s="1" t="s">
        <v>13638</v>
      </c>
      <c r="T2066" s="1" t="s">
        <v>13638</v>
      </c>
      <c r="U2066" s="8">
        <v>44354</v>
      </c>
      <c r="AJ2066" s="1" t="str">
        <v>Open Ended Schemes ( Debt Scheme - Liquid Fund )</v>
      </c>
      <c r="AY2066" s="1" t="s">
        <v>68</v>
      </c>
      <c r="BD2066" s="1" t="b">
        <v>0</v>
      </c>
    </row>
    <row r="2067" spans="1:56" x14ac:dyDescent="0.25">
      <c r="N2067" s="1" t="s">
        <v>3</v>
      </c>
      <c r="O2067" s="1" t="s">
        <v>17663</v>
      </c>
      <c r="P2067" s="1" t="s">
        <v>17664</v>
      </c>
      <c r="Q2067" s="1" t="s">
        <v>17665</v>
      </c>
      <c r="R2067" s="1">
        <v>1003.8330999999999</v>
      </c>
      <c r="S2067" s="1" t="s">
        <v>13638</v>
      </c>
      <c r="T2067" s="1" t="s">
        <v>13638</v>
      </c>
      <c r="U2067" s="8">
        <v>44354</v>
      </c>
      <c r="AJ2067" s="1" t="str">
        <v>Open Ended Schemes ( Debt Scheme - Liquid Fund )</v>
      </c>
      <c r="AY2067" s="1" t="s">
        <v>68</v>
      </c>
      <c r="BD2067" s="1" t="b">
        <v>0</v>
      </c>
    </row>
    <row r="2068" spans="1:56" x14ac:dyDescent="0.25">
      <c r="A2068" s="1" t="s">
        <v>33</v>
      </c>
      <c r="N2068" s="1" t="s">
        <v>3</v>
      </c>
      <c r="O2068" s="1" t="s">
        <v>17666</v>
      </c>
      <c r="P2068" s="1" t="s">
        <v>17667</v>
      </c>
      <c r="Q2068" s="1" t="s">
        <v>17668</v>
      </c>
      <c r="R2068" s="1">
        <v>1003.822</v>
      </c>
      <c r="S2068" s="1" t="s">
        <v>13638</v>
      </c>
      <c r="T2068" s="1" t="s">
        <v>13638</v>
      </c>
      <c r="U2068" s="8">
        <v>44354</v>
      </c>
      <c r="AJ2068" s="1" t="str">
        <v>Open Ended Schemes ( Debt Scheme - Liquid Fund )</v>
      </c>
      <c r="AY2068" s="1" t="s">
        <v>68</v>
      </c>
      <c r="BD2068" s="1" t="b">
        <v>0</v>
      </c>
    </row>
    <row r="2069" spans="1:56" x14ac:dyDescent="0.25">
      <c r="A2069" s="1" t="s">
        <v>36650</v>
      </c>
      <c r="N2069" s="1" t="s">
        <v>3</v>
      </c>
      <c r="O2069" s="1" t="s">
        <v>293</v>
      </c>
      <c r="P2069" s="1" t="s">
        <v>13638</v>
      </c>
      <c r="Q2069" s="1" t="s">
        <v>17669</v>
      </c>
      <c r="R2069" s="1">
        <v>1000.7927</v>
      </c>
      <c r="S2069" s="1" t="s">
        <v>13638</v>
      </c>
      <c r="T2069" s="1" t="s">
        <v>13638</v>
      </c>
      <c r="U2069" s="8">
        <v>44354</v>
      </c>
      <c r="AJ2069" s="1" t="str">
        <v>Open Ended Schemes ( Debt Scheme - Liquid Fund )</v>
      </c>
      <c r="AY2069" s="1" t="s">
        <v>68</v>
      </c>
      <c r="BD2069" s="1" t="b">
        <v>0</v>
      </c>
    </row>
    <row r="2070" spans="1:56" x14ac:dyDescent="0.25">
      <c r="A2070" s="1" t="s">
        <v>36651</v>
      </c>
      <c r="N2070" s="1" t="s">
        <v>3</v>
      </c>
      <c r="O2070" s="1" t="s">
        <v>292</v>
      </c>
      <c r="P2070" s="1" t="s">
        <v>13638</v>
      </c>
      <c r="Q2070" s="1" t="s">
        <v>17670</v>
      </c>
      <c r="R2070" s="1">
        <v>1000.7927</v>
      </c>
      <c r="S2070" s="1" t="s">
        <v>13638</v>
      </c>
      <c r="T2070" s="1" t="s">
        <v>13638</v>
      </c>
      <c r="U2070" s="8">
        <v>44354</v>
      </c>
      <c r="AJ2070" s="1" t="str">
        <v>Open Ended Schemes ( Debt Scheme - Liquid Fund )</v>
      </c>
      <c r="AY2070" s="1" t="s">
        <v>68</v>
      </c>
      <c r="BD2070" s="1" t="b">
        <v>0</v>
      </c>
    </row>
    <row r="2071" spans="1:56" x14ac:dyDescent="0.25">
      <c r="A2071" s="1" t="s">
        <v>36652</v>
      </c>
      <c r="N2071" s="1" t="s">
        <v>3</v>
      </c>
      <c r="O2071" s="1" t="s">
        <v>291</v>
      </c>
      <c r="P2071" s="1" t="s">
        <v>17671</v>
      </c>
      <c r="Q2071" s="1" t="s">
        <v>17672</v>
      </c>
      <c r="R2071" s="1">
        <v>1001.7813</v>
      </c>
      <c r="S2071" s="1" t="s">
        <v>13638</v>
      </c>
      <c r="T2071" s="1" t="s">
        <v>13638</v>
      </c>
      <c r="U2071" s="8">
        <v>44354</v>
      </c>
      <c r="AJ2071" s="1" t="str">
        <v>Open Ended Schemes ( Debt Scheme - Liquid Fund )</v>
      </c>
      <c r="AY2071" s="1" t="s">
        <v>68</v>
      </c>
      <c r="BD2071" s="1" t="b">
        <v>0</v>
      </c>
    </row>
    <row r="2072" spans="1:56" x14ac:dyDescent="0.25">
      <c r="A2072" s="1" t="s">
        <v>36653</v>
      </c>
      <c r="N2072" s="1" t="s">
        <v>3</v>
      </c>
      <c r="O2072" s="1" t="s">
        <v>290</v>
      </c>
      <c r="P2072" s="1" t="s">
        <v>17673</v>
      </c>
      <c r="Q2072" s="1" t="s">
        <v>13638</v>
      </c>
      <c r="R2072" s="1">
        <v>1994.1612</v>
      </c>
      <c r="S2072" s="1" t="s">
        <v>13638</v>
      </c>
      <c r="T2072" s="1" t="s">
        <v>13638</v>
      </c>
      <c r="U2072" s="8">
        <v>44354</v>
      </c>
      <c r="AJ2072" s="1" t="str">
        <v>Open Ended Schemes ( Debt Scheme - Liquid Fund )</v>
      </c>
      <c r="AY2072" s="1" t="s">
        <v>68</v>
      </c>
      <c r="BD2072" s="1" t="b">
        <v>0</v>
      </c>
    </row>
    <row r="2073" spans="1:56" x14ac:dyDescent="0.25">
      <c r="A2073" s="1" t="s">
        <v>36654</v>
      </c>
      <c r="N2073" s="1" t="s">
        <v>3</v>
      </c>
      <c r="O2073" s="1" t="s">
        <v>289</v>
      </c>
      <c r="P2073" s="1" t="s">
        <v>17674</v>
      </c>
      <c r="Q2073" s="1" t="s">
        <v>17675</v>
      </c>
      <c r="R2073" s="1">
        <v>1001.7825</v>
      </c>
      <c r="S2073" s="1" t="s">
        <v>13638</v>
      </c>
      <c r="T2073" s="1" t="s">
        <v>13638</v>
      </c>
      <c r="U2073" s="8">
        <v>44354</v>
      </c>
      <c r="AJ2073" s="1" t="str">
        <v>Open Ended Schemes ( Debt Scheme - Liquid Fund )</v>
      </c>
      <c r="AY2073" s="1" t="s">
        <v>68</v>
      </c>
      <c r="BD2073" s="1" t="b">
        <v>0</v>
      </c>
    </row>
    <row r="2074" spans="1:56" x14ac:dyDescent="0.25">
      <c r="A2074" s="1" t="s">
        <v>36655</v>
      </c>
      <c r="N2074" s="1" t="s">
        <v>3</v>
      </c>
      <c r="O2074" s="1" t="s">
        <v>288</v>
      </c>
      <c r="P2074" s="1" t="s">
        <v>13638</v>
      </c>
      <c r="Q2074" s="1" t="s">
        <v>17676</v>
      </c>
      <c r="R2074" s="1">
        <v>1001.304</v>
      </c>
      <c r="S2074" s="1" t="s">
        <v>13638</v>
      </c>
      <c r="T2074" s="1" t="s">
        <v>13638</v>
      </c>
      <c r="U2074" s="8">
        <v>44354</v>
      </c>
      <c r="AJ2074" s="1" t="str">
        <v>Open Ended Schemes ( Debt Scheme - Liquid Fund )</v>
      </c>
      <c r="AY2074" s="1" t="s">
        <v>68</v>
      </c>
      <c r="BD2074" s="1" t="b">
        <v>0</v>
      </c>
    </row>
    <row r="2075" spans="1:56" x14ac:dyDescent="0.25">
      <c r="A2075" s="1" t="s">
        <v>36656</v>
      </c>
      <c r="N2075" s="1" t="s">
        <v>3</v>
      </c>
      <c r="O2075" s="1" t="s">
        <v>287</v>
      </c>
      <c r="P2075" s="1" t="s">
        <v>17677</v>
      </c>
      <c r="Q2075" s="1" t="s">
        <v>17678</v>
      </c>
      <c r="R2075" s="1">
        <v>1001.758</v>
      </c>
      <c r="S2075" s="1" t="s">
        <v>13638</v>
      </c>
      <c r="T2075" s="1" t="s">
        <v>13638</v>
      </c>
      <c r="U2075" s="8">
        <v>44354</v>
      </c>
      <c r="AJ2075" s="1" t="str">
        <v>Open Ended Schemes ( Debt Scheme - Liquid Fund )</v>
      </c>
      <c r="AY2075" s="1" t="s">
        <v>68</v>
      </c>
      <c r="BD2075" s="1" t="b">
        <v>0</v>
      </c>
    </row>
    <row r="2076" spans="1:56" x14ac:dyDescent="0.25">
      <c r="A2076" s="1" t="s">
        <v>36657</v>
      </c>
      <c r="N2076" s="1" t="s">
        <v>3</v>
      </c>
      <c r="O2076" s="1" t="s">
        <v>286</v>
      </c>
      <c r="P2076" s="1" t="s">
        <v>17679</v>
      </c>
      <c r="Q2076" s="1" t="s">
        <v>13638</v>
      </c>
      <c r="R2076" s="1">
        <v>1977.8055999999999</v>
      </c>
      <c r="S2076" s="1" t="s">
        <v>13638</v>
      </c>
      <c r="T2076" s="1" t="s">
        <v>13638</v>
      </c>
      <c r="U2076" s="8">
        <v>44354</v>
      </c>
      <c r="AJ2076" s="1" t="str">
        <v>Open Ended Schemes ( Debt Scheme - Liquid Fund )</v>
      </c>
      <c r="AY2076" s="1" t="s">
        <v>68</v>
      </c>
      <c r="BD2076" s="1" t="b">
        <v>0</v>
      </c>
    </row>
    <row r="2077" spans="1:56" x14ac:dyDescent="0.25">
      <c r="N2077" s="1" t="s">
        <v>3</v>
      </c>
      <c r="O2077" s="1" t="s">
        <v>285</v>
      </c>
      <c r="P2077" s="1" t="s">
        <v>17680</v>
      </c>
      <c r="Q2077" s="1" t="s">
        <v>17681</v>
      </c>
      <c r="R2077" s="1">
        <v>1001.7533</v>
      </c>
      <c r="S2077" s="1" t="s">
        <v>13638</v>
      </c>
      <c r="T2077" s="1" t="s">
        <v>13638</v>
      </c>
      <c r="U2077" s="8">
        <v>44354</v>
      </c>
      <c r="AJ2077" s="1" t="str">
        <v>Open Ended Schemes ( Debt Scheme - Liquid Fund )</v>
      </c>
      <c r="AY2077" s="1" t="s">
        <v>68</v>
      </c>
      <c r="BD2077" s="1" t="b">
        <v>0</v>
      </c>
    </row>
    <row r="2078" spans="1:56" x14ac:dyDescent="0.25">
      <c r="A2078" s="1" t="s">
        <v>11</v>
      </c>
      <c r="N2078" s="1" t="s">
        <v>3</v>
      </c>
      <c r="O2078" s="1" t="s">
        <v>284</v>
      </c>
      <c r="P2078" s="1" t="s">
        <v>13638</v>
      </c>
      <c r="Q2078" s="1" t="s">
        <v>13638</v>
      </c>
      <c r="R2078" s="1">
        <v>1000</v>
      </c>
      <c r="S2078" s="1" t="s">
        <v>13638</v>
      </c>
      <c r="T2078" s="1" t="s">
        <v>13638</v>
      </c>
      <c r="U2078" s="8">
        <v>44354</v>
      </c>
      <c r="AJ2078" s="1" t="str">
        <v>Open Ended Schemes ( Debt Scheme - Liquid Fund )</v>
      </c>
      <c r="AY2078" s="1" t="s">
        <v>68</v>
      </c>
      <c r="BD2078" s="1" t="b">
        <v>0</v>
      </c>
    </row>
    <row r="2079" spans="1:56" x14ac:dyDescent="0.25">
      <c r="A2079" s="1" t="s">
        <v>36658</v>
      </c>
      <c r="N2079" s="1" t="s">
        <v>3</v>
      </c>
      <c r="O2079" s="1" t="s">
        <v>283</v>
      </c>
      <c r="P2079" s="1" t="s">
        <v>13638</v>
      </c>
      <c r="Q2079" s="1" t="s">
        <v>13638</v>
      </c>
      <c r="R2079" s="1">
        <v>1151.1252999999999</v>
      </c>
      <c r="S2079" s="1" t="s">
        <v>13638</v>
      </c>
      <c r="T2079" s="1" t="s">
        <v>13638</v>
      </c>
      <c r="U2079" s="8">
        <v>44354</v>
      </c>
      <c r="AJ2079" s="1" t="str">
        <v>Open Ended Schemes ( Debt Scheme - Liquid Fund )</v>
      </c>
      <c r="AY2079" s="1" t="s">
        <v>68</v>
      </c>
      <c r="BD2079" s="1" t="b">
        <v>0</v>
      </c>
    </row>
    <row r="2080" spans="1:56" x14ac:dyDescent="0.25">
      <c r="A2080" s="1" t="s">
        <v>36659</v>
      </c>
      <c r="N2080" s="1" t="s">
        <v>3</v>
      </c>
      <c r="O2080" s="1" t="s">
        <v>282</v>
      </c>
      <c r="P2080" s="1" t="s">
        <v>13638</v>
      </c>
      <c r="Q2080" s="1" t="s">
        <v>13638</v>
      </c>
      <c r="R2080" s="1">
        <v>1000</v>
      </c>
      <c r="S2080" s="1" t="s">
        <v>13638</v>
      </c>
      <c r="T2080" s="1" t="s">
        <v>13638</v>
      </c>
      <c r="U2080" s="8">
        <v>44354</v>
      </c>
      <c r="AJ2080" s="1" t="str">
        <v>Open Ended Schemes ( Debt Scheme - Liquid Fund )</v>
      </c>
      <c r="AY2080" s="1" t="s">
        <v>68</v>
      </c>
      <c r="BD2080" s="1" t="b">
        <v>0</v>
      </c>
    </row>
    <row r="2081" spans="1:56" x14ac:dyDescent="0.25">
      <c r="A2081" s="1" t="s">
        <v>36660</v>
      </c>
      <c r="N2081" s="1" t="s">
        <v>3</v>
      </c>
      <c r="O2081" s="1" t="s">
        <v>281</v>
      </c>
      <c r="P2081" s="1" t="s">
        <v>13638</v>
      </c>
      <c r="Q2081" s="1" t="s">
        <v>13638</v>
      </c>
      <c r="R2081" s="1">
        <v>1150.8445999999999</v>
      </c>
      <c r="S2081" s="1" t="s">
        <v>13638</v>
      </c>
      <c r="T2081" s="1" t="s">
        <v>13638</v>
      </c>
      <c r="U2081" s="8">
        <v>44354</v>
      </c>
      <c r="AJ2081" s="1" t="str">
        <v>Open Ended Schemes ( Debt Scheme - Liquid Fund )</v>
      </c>
      <c r="AY2081" s="1" t="s">
        <v>68</v>
      </c>
      <c r="BD2081" s="1" t="b">
        <v>0</v>
      </c>
    </row>
    <row r="2082" spans="1:56" x14ac:dyDescent="0.25">
      <c r="A2082" s="1" t="s">
        <v>36661</v>
      </c>
      <c r="N2082" s="1" t="s">
        <v>3</v>
      </c>
      <c r="O2082" s="1" t="s">
        <v>280</v>
      </c>
      <c r="P2082" s="1" t="s">
        <v>13638</v>
      </c>
      <c r="Q2082" s="1" t="s">
        <v>17682</v>
      </c>
      <c r="R2082" s="1">
        <v>1001.5038</v>
      </c>
      <c r="S2082" s="1" t="s">
        <v>13638</v>
      </c>
      <c r="T2082" s="1" t="s">
        <v>13638</v>
      </c>
      <c r="U2082" s="8">
        <v>44354</v>
      </c>
      <c r="AJ2082" s="1" t="str">
        <v>Open Ended Schemes ( Debt Scheme - Liquid Fund )</v>
      </c>
      <c r="AY2082" s="1" t="s">
        <v>68</v>
      </c>
      <c r="BD2082" s="1" t="b">
        <v>0</v>
      </c>
    </row>
    <row r="2083" spans="1:56" x14ac:dyDescent="0.25">
      <c r="A2083" s="1" t="s">
        <v>36662</v>
      </c>
      <c r="N2083" s="1" t="s">
        <v>3</v>
      </c>
      <c r="O2083" s="1" t="s">
        <v>193</v>
      </c>
      <c r="P2083" s="1" t="s">
        <v>17683</v>
      </c>
      <c r="Q2083" s="1" t="s">
        <v>17684</v>
      </c>
      <c r="R2083" s="1">
        <v>1491.2222999999999</v>
      </c>
      <c r="S2083" s="1" t="s">
        <v>13638</v>
      </c>
      <c r="T2083" s="1" t="s">
        <v>13638</v>
      </c>
      <c r="U2083" s="8">
        <v>44354</v>
      </c>
      <c r="AJ2083" s="1" t="str">
        <v>Open Ended Schemes ( Debt Scheme - Liquid Fund )</v>
      </c>
      <c r="AY2083" s="1" t="s">
        <v>68</v>
      </c>
      <c r="BD2083" s="1" t="b">
        <v>0</v>
      </c>
    </row>
    <row r="2084" spans="1:56" x14ac:dyDescent="0.25">
      <c r="A2084" s="1" t="s">
        <v>36663</v>
      </c>
      <c r="N2084" s="1" t="s">
        <v>3</v>
      </c>
      <c r="O2084" s="1" t="s">
        <v>192</v>
      </c>
      <c r="P2084" s="1" t="s">
        <v>13638</v>
      </c>
      <c r="Q2084" s="1" t="s">
        <v>17685</v>
      </c>
      <c r="R2084" s="1">
        <v>1019.4457</v>
      </c>
      <c r="S2084" s="1" t="s">
        <v>13638</v>
      </c>
      <c r="T2084" s="1" t="s">
        <v>13638</v>
      </c>
      <c r="U2084" s="8">
        <v>44354</v>
      </c>
      <c r="AJ2084" s="1" t="str">
        <v>Open Ended Schemes ( Debt Scheme - Liquid Fund )</v>
      </c>
      <c r="AY2084" s="1" t="s">
        <v>68</v>
      </c>
      <c r="BD2084" s="1" t="b">
        <v>0</v>
      </c>
    </row>
    <row r="2085" spans="1:56" x14ac:dyDescent="0.25">
      <c r="A2085" s="1" t="s">
        <v>36664</v>
      </c>
      <c r="N2085" s="1" t="s">
        <v>3</v>
      </c>
      <c r="O2085" s="1" t="s">
        <v>191</v>
      </c>
      <c r="P2085" s="1" t="s">
        <v>17686</v>
      </c>
      <c r="Q2085" s="1" t="s">
        <v>17687</v>
      </c>
      <c r="R2085" s="1">
        <v>1228.2376999999999</v>
      </c>
      <c r="S2085" s="1" t="s">
        <v>13638</v>
      </c>
      <c r="T2085" s="1" t="s">
        <v>13638</v>
      </c>
      <c r="U2085" s="8">
        <v>44354</v>
      </c>
      <c r="AJ2085" s="1" t="str">
        <v>Open Ended Schemes ( Debt Scheme - Liquid Fund )</v>
      </c>
      <c r="AY2085" s="1" t="s">
        <v>68</v>
      </c>
      <c r="BD2085" s="1" t="b">
        <v>0</v>
      </c>
    </row>
    <row r="2086" spans="1:56" x14ac:dyDescent="0.25">
      <c r="A2086" s="1" t="s">
        <v>36665</v>
      </c>
      <c r="N2086" s="1" t="s">
        <v>3</v>
      </c>
      <c r="O2086" s="1" t="s">
        <v>190</v>
      </c>
      <c r="P2086" s="1" t="s">
        <v>17688</v>
      </c>
      <c r="Q2086" s="1" t="s">
        <v>17689</v>
      </c>
      <c r="R2086" s="1">
        <v>1156.2242000000001</v>
      </c>
      <c r="S2086" s="1" t="s">
        <v>13638</v>
      </c>
      <c r="T2086" s="1" t="s">
        <v>13638</v>
      </c>
      <c r="U2086" s="8">
        <v>44354</v>
      </c>
      <c r="AJ2086" s="1" t="str">
        <v>Open Ended Schemes ( Debt Scheme - Liquid Fund )</v>
      </c>
      <c r="AY2086" s="1" t="s">
        <v>68</v>
      </c>
      <c r="BD2086" s="1" t="b">
        <v>0</v>
      </c>
    </row>
    <row r="2087" spans="1:56" x14ac:dyDescent="0.25">
      <c r="A2087" s="1" t="s">
        <v>36666</v>
      </c>
      <c r="N2087" s="1" t="s">
        <v>3</v>
      </c>
      <c r="O2087" s="1" t="s">
        <v>189</v>
      </c>
      <c r="P2087" s="1" t="s">
        <v>17690</v>
      </c>
      <c r="Q2087" s="1" t="s">
        <v>17691</v>
      </c>
      <c r="R2087" s="1">
        <v>1164.8396</v>
      </c>
      <c r="S2087" s="1" t="s">
        <v>13638</v>
      </c>
      <c r="T2087" s="1" t="s">
        <v>13638</v>
      </c>
      <c r="U2087" s="8">
        <v>44354</v>
      </c>
      <c r="AJ2087" s="1" t="str">
        <v>Open Ended Schemes ( Debt Scheme - Liquid Fund )</v>
      </c>
      <c r="AY2087" s="1" t="s">
        <v>68</v>
      </c>
      <c r="BD2087" s="1" t="b">
        <v>0</v>
      </c>
    </row>
    <row r="2088" spans="1:56" x14ac:dyDescent="0.25">
      <c r="A2088" s="1" t="s">
        <v>36667</v>
      </c>
      <c r="N2088" s="1" t="s">
        <v>3</v>
      </c>
      <c r="O2088" s="1" t="s">
        <v>188</v>
      </c>
      <c r="P2088" s="1" t="s">
        <v>17692</v>
      </c>
      <c r="Q2088" s="1" t="s">
        <v>17693</v>
      </c>
      <c r="R2088" s="1">
        <v>1025.7584999999999</v>
      </c>
      <c r="S2088" s="1" t="s">
        <v>13638</v>
      </c>
      <c r="T2088" s="1" t="s">
        <v>13638</v>
      </c>
      <c r="U2088" s="8">
        <v>44354</v>
      </c>
      <c r="AJ2088" s="1" t="str">
        <v>Open Ended Schemes ( Debt Scheme - Liquid Fund )</v>
      </c>
      <c r="AY2088" s="1" t="s">
        <v>68</v>
      </c>
      <c r="BD2088" s="1" t="b">
        <v>0</v>
      </c>
    </row>
    <row r="2089" spans="1:56" x14ac:dyDescent="0.25">
      <c r="A2089" s="1" t="s">
        <v>36668</v>
      </c>
      <c r="N2089" s="1" t="s">
        <v>3</v>
      </c>
      <c r="O2089" s="1" t="s">
        <v>187</v>
      </c>
      <c r="P2089" s="1" t="s">
        <v>17694</v>
      </c>
      <c r="Q2089" s="1" t="s">
        <v>17695</v>
      </c>
      <c r="R2089" s="1">
        <v>1408.3565000000001</v>
      </c>
      <c r="S2089" s="1" t="s">
        <v>13638</v>
      </c>
      <c r="T2089" s="1" t="s">
        <v>13638</v>
      </c>
      <c r="U2089" s="8">
        <v>44354</v>
      </c>
      <c r="AJ2089" s="1" t="str">
        <v>Open Ended Schemes ( Debt Scheme - Liquid Fund )</v>
      </c>
      <c r="AY2089" s="1" t="s">
        <v>68</v>
      </c>
      <c r="BD2089" s="1" t="b">
        <v>0</v>
      </c>
    </row>
    <row r="2090" spans="1:56" x14ac:dyDescent="0.25">
      <c r="A2090" s="1" t="s">
        <v>36669</v>
      </c>
      <c r="N2090" s="1" t="s">
        <v>3</v>
      </c>
      <c r="O2090" s="1" t="s">
        <v>186</v>
      </c>
      <c r="P2090" s="1" t="s">
        <v>13638</v>
      </c>
      <c r="Q2090" s="1" t="s">
        <v>17696</v>
      </c>
      <c r="R2090" s="1">
        <v>1056.9638</v>
      </c>
      <c r="S2090" s="1" t="s">
        <v>13638</v>
      </c>
      <c r="T2090" s="1" t="s">
        <v>13638</v>
      </c>
      <c r="U2090" s="8">
        <v>44354</v>
      </c>
      <c r="AJ2090" s="1" t="str">
        <v>Open Ended Schemes ( Debt Scheme - Liquid Fund )</v>
      </c>
      <c r="AY2090" s="1" t="s">
        <v>68</v>
      </c>
      <c r="BD2090" s="1" t="b">
        <v>0</v>
      </c>
    </row>
    <row r="2091" spans="1:56" x14ac:dyDescent="0.25">
      <c r="A2091" s="1" t="s">
        <v>36670</v>
      </c>
      <c r="N2091" s="1" t="s">
        <v>3</v>
      </c>
      <c r="O2091" s="1" t="s">
        <v>185</v>
      </c>
      <c r="P2091" s="1" t="s">
        <v>17697</v>
      </c>
      <c r="Q2091" s="1" t="s">
        <v>17698</v>
      </c>
      <c r="R2091" s="1">
        <v>1487.1955</v>
      </c>
      <c r="S2091" s="1" t="s">
        <v>13638</v>
      </c>
      <c r="T2091" s="1" t="s">
        <v>13638</v>
      </c>
      <c r="U2091" s="8">
        <v>44354</v>
      </c>
      <c r="AJ2091" s="1" t="str">
        <v>Open Ended Schemes ( Debt Scheme - Liquid Fund )</v>
      </c>
      <c r="AY2091" s="1" t="s">
        <v>68</v>
      </c>
      <c r="BD2091" s="1" t="b">
        <v>0</v>
      </c>
    </row>
    <row r="2092" spans="1:56" x14ac:dyDescent="0.25">
      <c r="A2092" s="1" t="s">
        <v>36671</v>
      </c>
      <c r="N2092" s="1" t="s">
        <v>3</v>
      </c>
      <c r="O2092" s="1" t="s">
        <v>184</v>
      </c>
      <c r="P2092" s="1" t="s">
        <v>13638</v>
      </c>
      <c r="Q2092" s="1" t="s">
        <v>17699</v>
      </c>
      <c r="R2092" s="1">
        <v>1051.9043999999999</v>
      </c>
      <c r="S2092" s="1" t="s">
        <v>13638</v>
      </c>
      <c r="T2092" s="1" t="s">
        <v>13638</v>
      </c>
      <c r="U2092" s="8">
        <v>44354</v>
      </c>
      <c r="AJ2092" s="1" t="str">
        <v>Open Ended Schemes ( Debt Scheme - Liquid Fund )</v>
      </c>
      <c r="AY2092" s="1" t="s">
        <v>68</v>
      </c>
      <c r="BD2092" s="1" t="b">
        <v>0</v>
      </c>
    </row>
    <row r="2093" spans="1:56" x14ac:dyDescent="0.25">
      <c r="A2093" s="1" t="s">
        <v>36672</v>
      </c>
      <c r="N2093" s="1" t="s">
        <v>3</v>
      </c>
      <c r="O2093" s="1" t="s">
        <v>183</v>
      </c>
      <c r="P2093" s="1" t="s">
        <v>17700</v>
      </c>
      <c r="Q2093" s="1" t="s">
        <v>17701</v>
      </c>
      <c r="R2093" s="1">
        <v>1225.7145</v>
      </c>
      <c r="S2093" s="1" t="s">
        <v>13638</v>
      </c>
      <c r="T2093" s="1" t="s">
        <v>13638</v>
      </c>
      <c r="U2093" s="8">
        <v>44354</v>
      </c>
      <c r="AJ2093" s="1" t="str">
        <v>Open Ended Schemes ( Debt Scheme - Liquid Fund )</v>
      </c>
      <c r="AY2093" s="1" t="s">
        <v>68</v>
      </c>
      <c r="BD2093" s="1" t="b">
        <v>0</v>
      </c>
    </row>
    <row r="2094" spans="1:56" x14ac:dyDescent="0.25">
      <c r="A2094" s="1" t="s">
        <v>36673</v>
      </c>
      <c r="N2094" s="1" t="s">
        <v>3</v>
      </c>
      <c r="O2094" s="1" t="s">
        <v>182</v>
      </c>
      <c r="P2094" s="1" t="s">
        <v>17702</v>
      </c>
      <c r="Q2094" s="1" t="s">
        <v>17703</v>
      </c>
      <c r="R2094" s="1">
        <v>1155.3695</v>
      </c>
      <c r="S2094" s="1" t="s">
        <v>13638</v>
      </c>
      <c r="T2094" s="1" t="s">
        <v>13638</v>
      </c>
      <c r="U2094" s="8">
        <v>44354</v>
      </c>
      <c r="AJ2094" s="1" t="str">
        <v>Open Ended Schemes ( Debt Scheme - Liquid Fund )</v>
      </c>
      <c r="AY2094" s="1" t="s">
        <v>68</v>
      </c>
      <c r="BD2094" s="1" t="b">
        <v>0</v>
      </c>
    </row>
    <row r="2095" spans="1:56" x14ac:dyDescent="0.25">
      <c r="N2095" s="1" t="s">
        <v>3</v>
      </c>
      <c r="O2095" s="1" t="s">
        <v>181</v>
      </c>
      <c r="P2095" s="1" t="s">
        <v>17704</v>
      </c>
      <c r="Q2095" s="1" t="s">
        <v>17705</v>
      </c>
      <c r="R2095" s="1">
        <v>1035.4021</v>
      </c>
      <c r="S2095" s="1" t="s">
        <v>13638</v>
      </c>
      <c r="T2095" s="1" t="s">
        <v>13638</v>
      </c>
      <c r="U2095" s="8">
        <v>44354</v>
      </c>
      <c r="AJ2095" s="1" t="str">
        <v>Open Ended Schemes ( Debt Scheme - Liquid Fund )</v>
      </c>
      <c r="AY2095" s="1" t="s">
        <v>68</v>
      </c>
      <c r="BD2095" s="1" t="b">
        <v>0</v>
      </c>
    </row>
    <row r="2096" spans="1:56" x14ac:dyDescent="0.25">
      <c r="A2096" s="1" t="s">
        <v>12</v>
      </c>
      <c r="N2096" s="1" t="s">
        <v>3</v>
      </c>
      <c r="O2096" s="1" t="s">
        <v>180</v>
      </c>
      <c r="P2096" s="1" t="s">
        <v>17706</v>
      </c>
      <c r="Q2096" s="1" t="s">
        <v>17707</v>
      </c>
      <c r="R2096" s="1">
        <v>1030.4086</v>
      </c>
      <c r="S2096" s="1" t="s">
        <v>13638</v>
      </c>
      <c r="T2096" s="1" t="s">
        <v>13638</v>
      </c>
      <c r="U2096" s="8">
        <v>44354</v>
      </c>
      <c r="AJ2096" s="1" t="str">
        <v>Open Ended Schemes ( Debt Scheme - Liquid Fund )</v>
      </c>
      <c r="AY2096" s="1" t="s">
        <v>68</v>
      </c>
      <c r="BD2096" s="1" t="b">
        <v>0</v>
      </c>
    </row>
    <row r="2097" spans="1:56" x14ac:dyDescent="0.25">
      <c r="A2097" s="1" t="s">
        <v>36674</v>
      </c>
      <c r="N2097" s="1" t="s">
        <v>3</v>
      </c>
      <c r="O2097" s="1" t="s">
        <v>179</v>
      </c>
      <c r="P2097" s="1" t="s">
        <v>17708</v>
      </c>
      <c r="Q2097" s="1" t="s">
        <v>17709</v>
      </c>
      <c r="R2097" s="1">
        <v>1404.2476999999999</v>
      </c>
      <c r="S2097" s="1" t="s">
        <v>13638</v>
      </c>
      <c r="T2097" s="1" t="s">
        <v>13638</v>
      </c>
      <c r="U2097" s="8">
        <v>44354</v>
      </c>
      <c r="AJ2097" s="1" t="str">
        <v>Open Ended Schemes ( Debt Scheme - Liquid Fund )</v>
      </c>
      <c r="AY2097" s="1" t="s">
        <v>68</v>
      </c>
      <c r="BD2097" s="1" t="b">
        <v>0</v>
      </c>
    </row>
    <row r="2098" spans="1:56" x14ac:dyDescent="0.25">
      <c r="A2098" s="1" t="s">
        <v>36675</v>
      </c>
      <c r="N2098" s="1" t="s">
        <v>3</v>
      </c>
      <c r="O2098" s="1" t="s">
        <v>178</v>
      </c>
      <c r="P2098" s="1" t="s">
        <v>13638</v>
      </c>
      <c r="Q2098" s="1" t="s">
        <v>17710</v>
      </c>
      <c r="R2098" s="1">
        <v>1053.3169</v>
      </c>
      <c r="S2098" s="1" t="s">
        <v>13638</v>
      </c>
      <c r="T2098" s="1" t="s">
        <v>13638</v>
      </c>
      <c r="U2098" s="8">
        <v>44354</v>
      </c>
      <c r="AJ2098" s="1" t="str">
        <v>Open Ended Schemes ( Debt Scheme - Liquid Fund )</v>
      </c>
      <c r="AY2098" s="1" t="s">
        <v>68</v>
      </c>
      <c r="BD2098" s="1" t="b">
        <v>0</v>
      </c>
    </row>
    <row r="2099" spans="1:56" x14ac:dyDescent="0.25">
      <c r="A2099" s="1" t="s">
        <v>36676</v>
      </c>
      <c r="N2099" s="1" t="s">
        <v>3</v>
      </c>
      <c r="O2099" s="1" t="s">
        <v>17711</v>
      </c>
      <c r="P2099" s="1" t="s">
        <v>17712</v>
      </c>
      <c r="Q2099" s="1" t="s">
        <v>13638</v>
      </c>
      <c r="R2099" s="1">
        <v>3390.7791999999999</v>
      </c>
      <c r="S2099" s="1" t="s">
        <v>13638</v>
      </c>
      <c r="T2099" s="1" t="s">
        <v>13638</v>
      </c>
      <c r="U2099" s="8">
        <v>44354</v>
      </c>
      <c r="AJ2099" s="1" t="str">
        <v>Open Ended Schemes ( Debt Scheme - Liquid Fund )</v>
      </c>
      <c r="AY2099" s="1" t="s">
        <v>68</v>
      </c>
      <c r="BD2099" s="1" t="b">
        <v>0</v>
      </c>
    </row>
    <row r="2100" spans="1:56" x14ac:dyDescent="0.25">
      <c r="A2100" s="1" t="s">
        <v>36677</v>
      </c>
      <c r="N2100" s="1" t="s">
        <v>3</v>
      </c>
      <c r="O2100" s="1" t="s">
        <v>17713</v>
      </c>
      <c r="P2100" s="1" t="s">
        <v>17714</v>
      </c>
      <c r="Q2100" s="1" t="s">
        <v>13638</v>
      </c>
      <c r="R2100" s="1">
        <v>3372.7772</v>
      </c>
      <c r="S2100" s="1" t="s">
        <v>13638</v>
      </c>
      <c r="T2100" s="1" t="s">
        <v>13638</v>
      </c>
      <c r="U2100" s="8">
        <v>44354</v>
      </c>
      <c r="AJ2100" s="1" t="str">
        <v>Open Ended Schemes ( Debt Scheme - Liquid Fund )</v>
      </c>
      <c r="AY2100" s="1" t="s">
        <v>68</v>
      </c>
      <c r="BD2100" s="1" t="b">
        <v>0</v>
      </c>
    </row>
    <row r="2101" spans="1:56" x14ac:dyDescent="0.25">
      <c r="A2101" s="1" t="s">
        <v>36678</v>
      </c>
      <c r="N2101" s="1" t="s">
        <v>3</v>
      </c>
      <c r="O2101" s="1" t="s">
        <v>17715</v>
      </c>
      <c r="P2101" s="1" t="s">
        <v>17716</v>
      </c>
      <c r="Q2101" s="1" t="s">
        <v>17717</v>
      </c>
      <c r="R2101" s="1">
        <v>1125.5456999999999</v>
      </c>
      <c r="S2101" s="1" t="s">
        <v>13638</v>
      </c>
      <c r="T2101" s="1" t="s">
        <v>13638</v>
      </c>
      <c r="U2101" s="8">
        <v>44354</v>
      </c>
      <c r="AJ2101" s="1" t="str">
        <v>Open Ended Schemes ( Debt Scheme - Liquid Fund )</v>
      </c>
      <c r="AY2101" s="1" t="s">
        <v>68</v>
      </c>
      <c r="BD2101" s="1" t="b">
        <v>0</v>
      </c>
    </row>
    <row r="2102" spans="1:56" x14ac:dyDescent="0.25">
      <c r="A2102" s="1" t="s">
        <v>36679</v>
      </c>
      <c r="N2102" s="1" t="s">
        <v>3</v>
      </c>
      <c r="O2102" s="1" t="s">
        <v>17718</v>
      </c>
      <c r="P2102" s="1" t="s">
        <v>17719</v>
      </c>
      <c r="Q2102" s="1" t="s">
        <v>13638</v>
      </c>
      <c r="R2102" s="1">
        <v>3115.8094999999998</v>
      </c>
      <c r="S2102" s="1" t="s">
        <v>13638</v>
      </c>
      <c r="T2102" s="1" t="s">
        <v>13638</v>
      </c>
      <c r="U2102" s="8">
        <v>44354</v>
      </c>
      <c r="AJ2102" s="1" t="str">
        <v>Open Ended Schemes ( Debt Scheme - Liquid Fund )</v>
      </c>
      <c r="AY2102" s="1" t="s">
        <v>68</v>
      </c>
      <c r="BD2102" s="1" t="b">
        <v>0</v>
      </c>
    </row>
    <row r="2103" spans="1:56" x14ac:dyDescent="0.25">
      <c r="A2103" s="1" t="s">
        <v>36680</v>
      </c>
      <c r="N2103" s="1" t="s">
        <v>3</v>
      </c>
      <c r="O2103" s="1" t="s">
        <v>17720</v>
      </c>
      <c r="P2103" s="1" t="s">
        <v>13638</v>
      </c>
      <c r="Q2103" s="1" t="s">
        <v>17721</v>
      </c>
      <c r="R2103" s="1">
        <v>1132.1425999999999</v>
      </c>
      <c r="S2103" s="1" t="s">
        <v>13638</v>
      </c>
      <c r="T2103" s="1" t="s">
        <v>13638</v>
      </c>
      <c r="U2103" s="8">
        <v>44354</v>
      </c>
      <c r="AJ2103" s="1" t="str">
        <v>Open Ended Schemes ( Debt Scheme - Liquid Fund )</v>
      </c>
      <c r="AY2103" s="1" t="s">
        <v>68</v>
      </c>
      <c r="BD2103" s="1" t="b">
        <v>0</v>
      </c>
    </row>
    <row r="2104" spans="1:56" x14ac:dyDescent="0.25">
      <c r="A2104" s="1" t="s">
        <v>36681</v>
      </c>
      <c r="N2104" s="1" t="s">
        <v>3</v>
      </c>
      <c r="O2104" s="1" t="s">
        <v>17722</v>
      </c>
      <c r="P2104" s="1" t="s">
        <v>13638</v>
      </c>
      <c r="Q2104" s="1" t="s">
        <v>17723</v>
      </c>
      <c r="R2104" s="1">
        <v>1000.9435999999999</v>
      </c>
      <c r="S2104" s="1" t="s">
        <v>13638</v>
      </c>
      <c r="T2104" s="1" t="s">
        <v>13638</v>
      </c>
      <c r="U2104" s="8">
        <v>44354</v>
      </c>
      <c r="AJ2104" s="1" t="str">
        <v>Open Ended Schemes ( Debt Scheme - Liquid Fund )</v>
      </c>
      <c r="AY2104" s="1" t="s">
        <v>68</v>
      </c>
      <c r="BD2104" s="1" t="b">
        <v>0</v>
      </c>
    </row>
    <row r="2105" spans="1:56" x14ac:dyDescent="0.25">
      <c r="N2105" s="1" t="s">
        <v>3</v>
      </c>
      <c r="O2105" s="1" t="s">
        <v>17724</v>
      </c>
      <c r="P2105" s="1" t="s">
        <v>17725</v>
      </c>
      <c r="Q2105" s="1" t="s">
        <v>17726</v>
      </c>
      <c r="R2105" s="1">
        <v>1001.7977</v>
      </c>
      <c r="S2105" s="1" t="s">
        <v>13638</v>
      </c>
      <c r="T2105" s="1" t="s">
        <v>13638</v>
      </c>
      <c r="U2105" s="8">
        <v>44354</v>
      </c>
      <c r="AJ2105" s="1" t="str">
        <v>Open Ended Schemes ( Debt Scheme - Liquid Fund )</v>
      </c>
      <c r="AY2105" s="1" t="s">
        <v>68</v>
      </c>
      <c r="BD2105" s="1" t="b">
        <v>0</v>
      </c>
    </row>
    <row r="2106" spans="1:56" x14ac:dyDescent="0.25">
      <c r="A2106" s="1" t="s">
        <v>34</v>
      </c>
      <c r="N2106" s="1" t="s">
        <v>3</v>
      </c>
      <c r="O2106" s="1" t="s">
        <v>17727</v>
      </c>
      <c r="P2106" s="1" t="s">
        <v>17728</v>
      </c>
      <c r="Q2106" s="1" t="s">
        <v>13638</v>
      </c>
      <c r="R2106" s="1">
        <v>1118.2911999999999</v>
      </c>
      <c r="S2106" s="1" t="s">
        <v>13638</v>
      </c>
      <c r="T2106" s="1" t="s">
        <v>13638</v>
      </c>
      <c r="U2106" s="8">
        <v>44354</v>
      </c>
      <c r="AJ2106" s="1" t="str">
        <v>Open Ended Schemes ( Debt Scheme - Liquid Fund )</v>
      </c>
      <c r="AY2106" s="1" t="s">
        <v>68</v>
      </c>
      <c r="BD2106" s="1" t="b">
        <v>0</v>
      </c>
    </row>
    <row r="2107" spans="1:56" x14ac:dyDescent="0.25">
      <c r="A2107" s="1" t="s">
        <v>36682</v>
      </c>
      <c r="N2107" s="1" t="s">
        <v>3</v>
      </c>
      <c r="O2107" s="1" t="s">
        <v>17729</v>
      </c>
      <c r="P2107" s="1" t="s">
        <v>17730</v>
      </c>
      <c r="Q2107" s="1" t="s">
        <v>17731</v>
      </c>
      <c r="R2107" s="1">
        <v>1002.5163</v>
      </c>
      <c r="S2107" s="1" t="s">
        <v>13638</v>
      </c>
      <c r="T2107" s="1" t="s">
        <v>13638</v>
      </c>
      <c r="U2107" s="8">
        <v>44354</v>
      </c>
      <c r="AJ2107" s="1" t="str">
        <v>Open Ended Schemes ( Debt Scheme - Liquid Fund )</v>
      </c>
      <c r="AY2107" s="1" t="s">
        <v>68</v>
      </c>
      <c r="BD2107" s="1" t="b">
        <v>0</v>
      </c>
    </row>
    <row r="2108" spans="1:56" x14ac:dyDescent="0.25">
      <c r="A2108" s="1" t="s">
        <v>36683</v>
      </c>
      <c r="N2108" s="1" t="s">
        <v>3</v>
      </c>
      <c r="O2108" s="1" t="s">
        <v>17732</v>
      </c>
      <c r="P2108" s="1" t="s">
        <v>17733</v>
      </c>
      <c r="Q2108" s="1" t="s">
        <v>17734</v>
      </c>
      <c r="R2108" s="1">
        <v>1001.7824000000001</v>
      </c>
      <c r="S2108" s="1" t="s">
        <v>13638</v>
      </c>
      <c r="T2108" s="1" t="s">
        <v>13638</v>
      </c>
      <c r="U2108" s="8">
        <v>44354</v>
      </c>
      <c r="AJ2108" s="1" t="str">
        <v>Open Ended Schemes ( Debt Scheme - Liquid Fund )</v>
      </c>
      <c r="AY2108" s="1" t="s">
        <v>68</v>
      </c>
      <c r="BD2108" s="1" t="b">
        <v>0</v>
      </c>
    </row>
    <row r="2109" spans="1:56" x14ac:dyDescent="0.25">
      <c r="A2109" s="1" t="s">
        <v>36684</v>
      </c>
      <c r="N2109" s="1" t="s">
        <v>3</v>
      </c>
      <c r="O2109" s="1" t="s">
        <v>17735</v>
      </c>
      <c r="P2109" s="1" t="s">
        <v>13638</v>
      </c>
      <c r="Q2109" s="1" t="s">
        <v>17736</v>
      </c>
      <c r="R2109" s="1">
        <v>1000.9399</v>
      </c>
      <c r="S2109" s="1" t="s">
        <v>13638</v>
      </c>
      <c r="T2109" s="1" t="s">
        <v>13638</v>
      </c>
      <c r="U2109" s="8">
        <v>44354</v>
      </c>
      <c r="AJ2109" s="1" t="str">
        <v>Open Ended Schemes ( Debt Scheme - Liquid Fund )</v>
      </c>
      <c r="AY2109" s="1" t="s">
        <v>68</v>
      </c>
      <c r="BD2109" s="1" t="b">
        <v>0</v>
      </c>
    </row>
    <row r="2110" spans="1:56" x14ac:dyDescent="0.25">
      <c r="A2110" s="1" t="s">
        <v>36685</v>
      </c>
      <c r="N2110" s="1" t="s">
        <v>3</v>
      </c>
      <c r="O2110" s="1" t="s">
        <v>17737</v>
      </c>
      <c r="P2110" s="1" t="s">
        <v>17738</v>
      </c>
      <c r="Q2110" s="1" t="s">
        <v>17739</v>
      </c>
      <c r="R2110" s="1">
        <v>1003.7852</v>
      </c>
      <c r="S2110" s="1" t="s">
        <v>13638</v>
      </c>
      <c r="T2110" s="1" t="s">
        <v>13638</v>
      </c>
      <c r="U2110" s="8">
        <v>44354</v>
      </c>
      <c r="AJ2110" s="1" t="str">
        <v>Open Ended Schemes ( Debt Scheme - Liquid Fund )</v>
      </c>
      <c r="AY2110" s="1" t="s">
        <v>68</v>
      </c>
      <c r="BD2110" s="1" t="b">
        <v>0</v>
      </c>
    </row>
    <row r="2111" spans="1:56" x14ac:dyDescent="0.25">
      <c r="A2111" s="1" t="s">
        <v>36686</v>
      </c>
      <c r="N2111" s="1" t="s">
        <v>3</v>
      </c>
      <c r="O2111" s="1" t="s">
        <v>17740</v>
      </c>
      <c r="P2111" s="1" t="s">
        <v>17741</v>
      </c>
      <c r="Q2111" s="1" t="s">
        <v>13638</v>
      </c>
      <c r="R2111" s="1">
        <v>1116.174</v>
      </c>
      <c r="S2111" s="1" t="s">
        <v>13638</v>
      </c>
      <c r="T2111" s="1" t="s">
        <v>13638</v>
      </c>
      <c r="U2111" s="8">
        <v>44354</v>
      </c>
      <c r="AJ2111" s="1" t="str">
        <v>Open Ended Schemes ( Debt Scheme - Liquid Fund )</v>
      </c>
      <c r="AY2111" s="1" t="s">
        <v>68</v>
      </c>
      <c r="BD2111" s="1" t="b">
        <v>0</v>
      </c>
    </row>
    <row r="2112" spans="1:56" x14ac:dyDescent="0.25">
      <c r="A2112" s="1" t="s">
        <v>36687</v>
      </c>
      <c r="N2112" s="1" t="s">
        <v>3</v>
      </c>
      <c r="O2112" s="1" t="s">
        <v>17742</v>
      </c>
      <c r="P2112" s="1" t="s">
        <v>17743</v>
      </c>
      <c r="Q2112" s="1" t="s">
        <v>17744</v>
      </c>
      <c r="R2112" s="1">
        <v>1002.9897</v>
      </c>
      <c r="S2112" s="1" t="s">
        <v>13638</v>
      </c>
      <c r="T2112" s="1" t="s">
        <v>13638</v>
      </c>
      <c r="U2112" s="8">
        <v>44354</v>
      </c>
      <c r="AJ2112" s="1" t="str">
        <v>Open Ended Schemes ( Debt Scheme - Liquid Fund )</v>
      </c>
      <c r="AY2112" s="1" t="s">
        <v>68</v>
      </c>
      <c r="BD2112" s="1" t="b">
        <v>0</v>
      </c>
    </row>
    <row r="2113" spans="1:56" x14ac:dyDescent="0.25">
      <c r="A2113" s="1" t="s">
        <v>36688</v>
      </c>
      <c r="N2113" s="1" t="s">
        <v>3</v>
      </c>
      <c r="O2113" s="1" t="s">
        <v>17745</v>
      </c>
      <c r="P2113" s="1" t="s">
        <v>17746</v>
      </c>
      <c r="Q2113" s="1" t="s">
        <v>17747</v>
      </c>
      <c r="R2113" s="1">
        <v>1001.7785</v>
      </c>
      <c r="S2113" s="1" t="s">
        <v>13638</v>
      </c>
      <c r="T2113" s="1" t="s">
        <v>13638</v>
      </c>
      <c r="U2113" s="8">
        <v>44354</v>
      </c>
      <c r="AJ2113" s="1" t="str">
        <v>Open Ended Schemes ( Debt Scheme - Liquid Fund )</v>
      </c>
      <c r="AY2113" s="1" t="s">
        <v>68</v>
      </c>
      <c r="BD2113" s="1" t="b">
        <v>0</v>
      </c>
    </row>
    <row r="2114" spans="1:56" x14ac:dyDescent="0.25">
      <c r="A2114" s="1" t="s">
        <v>36689</v>
      </c>
      <c r="N2114" s="1" t="s">
        <v>23</v>
      </c>
      <c r="O2114" s="1" t="s">
        <v>17748</v>
      </c>
      <c r="P2114" s="1" t="s">
        <v>17749</v>
      </c>
      <c r="Q2114" s="1" t="s">
        <v>13638</v>
      </c>
      <c r="R2114" s="1">
        <v>246.29079999999999</v>
      </c>
      <c r="S2114" s="1" t="s">
        <v>13638</v>
      </c>
      <c r="T2114" s="1" t="s">
        <v>13638</v>
      </c>
      <c r="U2114" s="8">
        <v>44354</v>
      </c>
      <c r="AJ2114" s="1" t="str">
        <v>Open Ended Schemes ( Debt Scheme - Liquid Fund )</v>
      </c>
      <c r="AY2114" s="1" t="s">
        <v>68</v>
      </c>
      <c r="BD2114" s="1" t="b">
        <v>0</v>
      </c>
    </row>
    <row r="2115" spans="1:56" x14ac:dyDescent="0.25">
      <c r="A2115" s="1" t="s">
        <v>36690</v>
      </c>
      <c r="N2115" s="1" t="s">
        <v>23</v>
      </c>
      <c r="O2115" s="1" t="s">
        <v>17750</v>
      </c>
      <c r="P2115" s="1" t="s">
        <v>17751</v>
      </c>
      <c r="Q2115" s="1" t="s">
        <v>13638</v>
      </c>
      <c r="R2115" s="1">
        <v>430.52069999999998</v>
      </c>
      <c r="S2115" s="1" t="s">
        <v>13638</v>
      </c>
      <c r="T2115" s="1" t="s">
        <v>13638</v>
      </c>
      <c r="U2115" s="8">
        <v>44354</v>
      </c>
      <c r="AJ2115" s="1" t="str">
        <v>Open Ended Schemes ( Debt Scheme - Liquid Fund )</v>
      </c>
      <c r="AY2115" s="1" t="s">
        <v>68</v>
      </c>
      <c r="BD2115" s="1" t="b">
        <v>0</v>
      </c>
    </row>
    <row r="2116" spans="1:56" x14ac:dyDescent="0.25">
      <c r="A2116" s="1" t="s">
        <v>36691</v>
      </c>
      <c r="N2116" s="1" t="s">
        <v>23</v>
      </c>
      <c r="O2116" s="1" t="s">
        <v>17752</v>
      </c>
      <c r="P2116" s="1" t="s">
        <v>17753</v>
      </c>
      <c r="Q2116" s="1" t="s">
        <v>13638</v>
      </c>
      <c r="R2116" s="1">
        <v>426.21899999999999</v>
      </c>
      <c r="S2116" s="1" t="s">
        <v>13638</v>
      </c>
      <c r="T2116" s="1" t="s">
        <v>13638</v>
      </c>
      <c r="U2116" s="8">
        <v>44354</v>
      </c>
      <c r="AJ2116" s="1" t="str">
        <v>Open Ended Schemes ( Debt Scheme - Liquid Fund )</v>
      </c>
      <c r="AY2116" s="1" t="s">
        <v>68</v>
      </c>
      <c r="BD2116" s="1" t="b">
        <v>0</v>
      </c>
    </row>
    <row r="2117" spans="1:56" x14ac:dyDescent="0.25">
      <c r="A2117" s="1" t="s">
        <v>36692</v>
      </c>
      <c r="N2117" s="1" t="s">
        <v>23</v>
      </c>
      <c r="O2117" s="1" t="s">
        <v>17754</v>
      </c>
      <c r="P2117" s="1" t="s">
        <v>17755</v>
      </c>
      <c r="Q2117" s="1" t="s">
        <v>13638</v>
      </c>
      <c r="R2117" s="1">
        <v>100.5521</v>
      </c>
      <c r="S2117" s="1" t="s">
        <v>13638</v>
      </c>
      <c r="T2117" s="1" t="s">
        <v>13638</v>
      </c>
      <c r="U2117" s="8">
        <v>44354</v>
      </c>
      <c r="AJ2117" s="1" t="str">
        <v>Open Ended Schemes ( Debt Scheme - Liquid Fund )</v>
      </c>
      <c r="AY2117" s="1" t="s">
        <v>68</v>
      </c>
      <c r="BD2117" s="1" t="b">
        <v>0</v>
      </c>
    </row>
    <row r="2118" spans="1:56" x14ac:dyDescent="0.25">
      <c r="N2118" s="1" t="s">
        <v>23</v>
      </c>
      <c r="O2118" s="1" t="s">
        <v>17756</v>
      </c>
      <c r="P2118" s="1" t="s">
        <v>17757</v>
      </c>
      <c r="Q2118" s="1" t="s">
        <v>13638</v>
      </c>
      <c r="R2118" s="1">
        <v>100.7148</v>
      </c>
      <c r="S2118" s="1" t="s">
        <v>13638</v>
      </c>
      <c r="T2118" s="1" t="s">
        <v>13638</v>
      </c>
      <c r="U2118" s="8">
        <v>44354</v>
      </c>
      <c r="AJ2118" s="1" t="str">
        <v>Open Ended Schemes ( Debt Scheme - Liquid Fund )</v>
      </c>
      <c r="AY2118" s="1" t="s">
        <v>68</v>
      </c>
      <c r="BD2118" s="1" t="b">
        <v>0</v>
      </c>
    </row>
    <row r="2119" spans="1:56" x14ac:dyDescent="0.25">
      <c r="A2119" s="1" t="s">
        <v>13</v>
      </c>
      <c r="N2119" s="1" t="s">
        <v>23</v>
      </c>
      <c r="O2119" s="1" t="s">
        <v>17758</v>
      </c>
      <c r="P2119" s="1" t="s">
        <v>17759</v>
      </c>
      <c r="Q2119" s="1" t="s">
        <v>13638</v>
      </c>
      <c r="R2119" s="1">
        <v>100.6842</v>
      </c>
      <c r="S2119" s="1" t="s">
        <v>13638</v>
      </c>
      <c r="T2119" s="1" t="s">
        <v>13638</v>
      </c>
      <c r="U2119" s="8">
        <v>44354</v>
      </c>
      <c r="AJ2119" s="1" t="str">
        <v>Open Ended Schemes ( Debt Scheme - Liquid Fund )</v>
      </c>
      <c r="AY2119" s="1" t="s">
        <v>68</v>
      </c>
      <c r="BD2119" s="1" t="b">
        <v>0</v>
      </c>
    </row>
    <row r="2120" spans="1:56" x14ac:dyDescent="0.25">
      <c r="A2120" s="1" t="s">
        <v>36693</v>
      </c>
      <c r="N2120" s="1" t="s">
        <v>23</v>
      </c>
      <c r="O2120" s="1" t="s">
        <v>17760</v>
      </c>
      <c r="P2120" s="1" t="s">
        <v>17761</v>
      </c>
      <c r="Q2120" s="1" t="s">
        <v>13638</v>
      </c>
      <c r="R2120" s="1">
        <v>100.70740000000001</v>
      </c>
      <c r="S2120" s="1" t="s">
        <v>13638</v>
      </c>
      <c r="T2120" s="1" t="s">
        <v>13638</v>
      </c>
      <c r="U2120" s="8">
        <v>44354</v>
      </c>
      <c r="AJ2120" s="1" t="str">
        <v>Open Ended Schemes ( Debt Scheme - Ultra Short Duration Fund )</v>
      </c>
      <c r="AY2120" s="1" t="s">
        <v>68</v>
      </c>
      <c r="BD2120" s="1" t="b">
        <v>0</v>
      </c>
    </row>
    <row r="2121" spans="1:56" x14ac:dyDescent="0.25">
      <c r="A2121" s="1" t="s">
        <v>36694</v>
      </c>
      <c r="N2121" s="1" t="s">
        <v>23</v>
      </c>
      <c r="O2121" s="1" t="s">
        <v>17762</v>
      </c>
      <c r="P2121" s="1" t="s">
        <v>17763</v>
      </c>
      <c r="Q2121" s="1" t="s">
        <v>13638</v>
      </c>
      <c r="R2121" s="1">
        <v>100.54049999999999</v>
      </c>
      <c r="S2121" s="1" t="s">
        <v>13638</v>
      </c>
      <c r="T2121" s="1" t="s">
        <v>13638</v>
      </c>
      <c r="U2121" s="8">
        <v>44354</v>
      </c>
      <c r="AJ2121" s="1" t="str">
        <v>Open Ended Schemes ( Debt Scheme - Ultra Short Duration Fund )</v>
      </c>
      <c r="AY2121" s="1" t="s">
        <v>68</v>
      </c>
      <c r="BD2121" s="1" t="b">
        <v>0</v>
      </c>
    </row>
    <row r="2122" spans="1:56" x14ac:dyDescent="0.25">
      <c r="A2122" s="1" t="s">
        <v>36695</v>
      </c>
      <c r="N2122" s="1" t="s">
        <v>23</v>
      </c>
      <c r="O2122" s="1" t="s">
        <v>17764</v>
      </c>
      <c r="P2122" s="1" t="s">
        <v>17765</v>
      </c>
      <c r="Q2122" s="1" t="s">
        <v>13638</v>
      </c>
      <c r="R2122" s="1">
        <v>412.43639999999999</v>
      </c>
      <c r="S2122" s="1" t="s">
        <v>13638</v>
      </c>
      <c r="T2122" s="1" t="s">
        <v>13638</v>
      </c>
      <c r="U2122" s="8">
        <v>44354</v>
      </c>
      <c r="AJ2122" s="1" t="str">
        <v>Open Ended Schemes ( Debt Scheme - Ultra Short Duration Fund )</v>
      </c>
      <c r="AY2122" s="1" t="s">
        <v>68</v>
      </c>
      <c r="BD2122" s="1" t="b">
        <v>0</v>
      </c>
    </row>
    <row r="2123" spans="1:56" x14ac:dyDescent="0.25">
      <c r="A2123" s="1" t="s">
        <v>36696</v>
      </c>
      <c r="N2123" s="1" t="s">
        <v>23</v>
      </c>
      <c r="O2123" s="1" t="s">
        <v>17766</v>
      </c>
      <c r="P2123" s="1" t="s">
        <v>17767</v>
      </c>
      <c r="Q2123" s="1" t="s">
        <v>13638</v>
      </c>
      <c r="R2123" s="1">
        <v>100.7075</v>
      </c>
      <c r="S2123" s="1" t="s">
        <v>13638</v>
      </c>
      <c r="T2123" s="1" t="s">
        <v>13638</v>
      </c>
      <c r="U2123" s="8">
        <v>44354</v>
      </c>
      <c r="AJ2123" s="1" t="str">
        <v>Open Ended Schemes ( Debt Scheme - Ultra Short Duration Fund )</v>
      </c>
      <c r="AY2123" s="1" t="s">
        <v>68</v>
      </c>
      <c r="BD2123" s="1" t="b">
        <v>0</v>
      </c>
    </row>
    <row r="2124" spans="1:56" x14ac:dyDescent="0.25">
      <c r="A2124" s="1" t="s">
        <v>36697</v>
      </c>
      <c r="N2124" s="1" t="s">
        <v>23</v>
      </c>
      <c r="O2124" s="1" t="s">
        <v>17768</v>
      </c>
      <c r="P2124" s="1" t="s">
        <v>13638</v>
      </c>
      <c r="Q2124" s="1" t="s">
        <v>17769</v>
      </c>
      <c r="R2124" s="1">
        <v>10.033799999999999</v>
      </c>
      <c r="S2124" s="1" t="s">
        <v>13638</v>
      </c>
      <c r="T2124" s="1" t="s">
        <v>13638</v>
      </c>
      <c r="U2124" s="8">
        <v>44354</v>
      </c>
      <c r="AJ2124" s="1" t="str">
        <v>Open Ended Schemes ( Debt Scheme - Ultra Short Duration Fund )</v>
      </c>
      <c r="AY2124" s="1" t="s">
        <v>68</v>
      </c>
      <c r="BD2124" s="1" t="b">
        <v>0</v>
      </c>
    </row>
    <row r="2125" spans="1:56" x14ac:dyDescent="0.25">
      <c r="A2125" s="1" t="s">
        <v>36698</v>
      </c>
      <c r="N2125" s="1" t="s">
        <v>23</v>
      </c>
      <c r="O2125" s="1" t="s">
        <v>17770</v>
      </c>
      <c r="P2125" s="1" t="s">
        <v>17771</v>
      </c>
      <c r="Q2125" s="1" t="s">
        <v>17772</v>
      </c>
      <c r="R2125" s="1">
        <v>10.043900000000001</v>
      </c>
      <c r="S2125" s="1" t="s">
        <v>13638</v>
      </c>
      <c r="T2125" s="1" t="s">
        <v>13638</v>
      </c>
      <c r="U2125" s="8">
        <v>44354</v>
      </c>
      <c r="AJ2125" s="1" t="str">
        <v>Open Ended Schemes ( Debt Scheme - Ultra Short Duration Fund )</v>
      </c>
      <c r="AY2125" s="1" t="s">
        <v>68</v>
      </c>
      <c r="BD2125" s="1" t="b">
        <v>0</v>
      </c>
    </row>
    <row r="2126" spans="1:56" x14ac:dyDescent="0.25">
      <c r="N2126" s="1" t="s">
        <v>23</v>
      </c>
      <c r="O2126" s="1" t="s">
        <v>17773</v>
      </c>
      <c r="P2126" s="1" t="s">
        <v>17774</v>
      </c>
      <c r="Q2126" s="1" t="s">
        <v>17775</v>
      </c>
      <c r="R2126" s="1">
        <v>12.067299999999999</v>
      </c>
      <c r="S2126" s="1" t="s">
        <v>13638</v>
      </c>
      <c r="T2126" s="1" t="s">
        <v>13638</v>
      </c>
      <c r="U2126" s="8">
        <v>44354</v>
      </c>
      <c r="AJ2126" s="1" t="str">
        <v>Open Ended Schemes ( Debt Scheme - Ultra Short Duration Fund )</v>
      </c>
      <c r="AY2126" s="1" t="s">
        <v>68</v>
      </c>
      <c r="BD2126" s="1" t="b">
        <v>0</v>
      </c>
    </row>
    <row r="2127" spans="1:56" x14ac:dyDescent="0.25">
      <c r="A2127" s="1" t="s">
        <v>35</v>
      </c>
      <c r="N2127" s="1" t="s">
        <v>23</v>
      </c>
      <c r="O2127" s="1" t="s">
        <v>17776</v>
      </c>
      <c r="P2127" s="1" t="s">
        <v>17777</v>
      </c>
      <c r="Q2127" s="1" t="s">
        <v>17778</v>
      </c>
      <c r="R2127" s="1">
        <v>10.050000000000001</v>
      </c>
      <c r="S2127" s="1" t="s">
        <v>13638</v>
      </c>
      <c r="T2127" s="1" t="s">
        <v>13638</v>
      </c>
      <c r="U2127" s="8">
        <v>44354</v>
      </c>
      <c r="AJ2127" s="1" t="str">
        <v>Open Ended Schemes ( Debt Scheme - Ultra Short Duration Fund )</v>
      </c>
      <c r="AY2127" s="1" t="s">
        <v>68</v>
      </c>
      <c r="BD2127" s="1" t="b">
        <v>0</v>
      </c>
    </row>
    <row r="2128" spans="1:56" x14ac:dyDescent="0.25">
      <c r="A2128" s="1" t="s">
        <v>36699</v>
      </c>
      <c r="N2128" s="1" t="s">
        <v>23</v>
      </c>
      <c r="O2128" s="1" t="s">
        <v>17779</v>
      </c>
      <c r="P2128" s="1" t="s">
        <v>17780</v>
      </c>
      <c r="Q2128" s="1" t="s">
        <v>13638</v>
      </c>
      <c r="R2128" s="1">
        <v>12.0639</v>
      </c>
      <c r="S2128" s="1" t="s">
        <v>13638</v>
      </c>
      <c r="T2128" s="1" t="s">
        <v>13638</v>
      </c>
      <c r="U2128" s="8">
        <v>44354</v>
      </c>
      <c r="AJ2128" s="1" t="str">
        <v>Open Ended Schemes ( Debt Scheme - Ultra Short Duration Fund )</v>
      </c>
      <c r="AY2128" s="1" t="s">
        <v>68</v>
      </c>
      <c r="BD2128" s="1" t="b">
        <v>0</v>
      </c>
    </row>
    <row r="2129" spans="1:56" x14ac:dyDescent="0.25">
      <c r="A2129" s="1" t="s">
        <v>36700</v>
      </c>
      <c r="N2129" s="1" t="s">
        <v>23</v>
      </c>
      <c r="O2129" s="1" t="s">
        <v>17781</v>
      </c>
      <c r="P2129" s="1" t="s">
        <v>13638</v>
      </c>
      <c r="Q2129" s="1" t="s">
        <v>17782</v>
      </c>
      <c r="R2129" s="1">
        <v>10.068899999999999</v>
      </c>
      <c r="S2129" s="1" t="s">
        <v>13638</v>
      </c>
      <c r="T2129" s="1" t="s">
        <v>13638</v>
      </c>
      <c r="U2129" s="8">
        <v>44354</v>
      </c>
      <c r="AJ2129" s="1" t="str">
        <v>Open Ended Schemes ( Debt Scheme - Ultra Short Duration Fund )</v>
      </c>
      <c r="AY2129" s="1" t="s">
        <v>68</v>
      </c>
      <c r="BD2129" s="1" t="b">
        <v>0</v>
      </c>
    </row>
    <row r="2130" spans="1:56" x14ac:dyDescent="0.25">
      <c r="A2130" s="1" t="s">
        <v>36701</v>
      </c>
      <c r="N2130" s="1" t="s">
        <v>23</v>
      </c>
      <c r="O2130" s="1" t="s">
        <v>17783</v>
      </c>
      <c r="P2130" s="1" t="s">
        <v>17784</v>
      </c>
      <c r="Q2130" s="1" t="s">
        <v>17785</v>
      </c>
      <c r="R2130" s="1">
        <v>10.041499999999999</v>
      </c>
      <c r="S2130" s="1" t="s">
        <v>13638</v>
      </c>
      <c r="T2130" s="1" t="s">
        <v>13638</v>
      </c>
      <c r="U2130" s="8">
        <v>44354</v>
      </c>
      <c r="AJ2130" s="1" t="str">
        <v>Open Ended Schemes ( Debt Scheme - Ultra Short Duration Fund )</v>
      </c>
      <c r="AY2130" s="1" t="s">
        <v>68</v>
      </c>
      <c r="BD2130" s="1" t="b">
        <v>0</v>
      </c>
    </row>
    <row r="2131" spans="1:56" x14ac:dyDescent="0.25">
      <c r="A2131" s="1" t="s">
        <v>36702</v>
      </c>
      <c r="N2131" s="1" t="s">
        <v>23</v>
      </c>
      <c r="O2131" s="1" t="s">
        <v>17786</v>
      </c>
      <c r="P2131" s="1" t="s">
        <v>17787</v>
      </c>
      <c r="Q2131" s="1" t="s">
        <v>17788</v>
      </c>
      <c r="R2131" s="1">
        <v>11.7729</v>
      </c>
      <c r="S2131" s="1" t="s">
        <v>13638</v>
      </c>
      <c r="T2131" s="1" t="s">
        <v>13638</v>
      </c>
      <c r="U2131" s="8">
        <v>44354</v>
      </c>
      <c r="AJ2131" s="1" t="str">
        <v>Open Ended Schemes ( Debt Scheme - Ultra Short Duration Fund )</v>
      </c>
      <c r="AY2131" s="1" t="s">
        <v>68</v>
      </c>
      <c r="BD2131" s="1" t="b">
        <v>0</v>
      </c>
    </row>
    <row r="2132" spans="1:56" x14ac:dyDescent="0.25">
      <c r="A2132" s="1" t="s">
        <v>36703</v>
      </c>
      <c r="N2132" s="1" t="s">
        <v>23</v>
      </c>
      <c r="O2132" s="1" t="s">
        <v>17789</v>
      </c>
      <c r="P2132" s="1" t="s">
        <v>17790</v>
      </c>
      <c r="Q2132" s="1" t="s">
        <v>17791</v>
      </c>
      <c r="R2132" s="1">
        <v>10.0671</v>
      </c>
      <c r="S2132" s="1" t="s">
        <v>13638</v>
      </c>
      <c r="T2132" s="1" t="s">
        <v>13638</v>
      </c>
      <c r="U2132" s="8">
        <v>44354</v>
      </c>
      <c r="AJ2132" s="1" t="str">
        <v>Open Ended Schemes ( Debt Scheme - Ultra Short Duration Fund )</v>
      </c>
      <c r="AY2132" s="1" t="s">
        <v>68</v>
      </c>
      <c r="BD2132" s="1" t="b">
        <v>0</v>
      </c>
    </row>
    <row r="2133" spans="1:56" x14ac:dyDescent="0.25">
      <c r="N2133" s="1" t="s">
        <v>23</v>
      </c>
      <c r="O2133" s="1" t="s">
        <v>17792</v>
      </c>
      <c r="P2133" s="1" t="s">
        <v>17793</v>
      </c>
      <c r="Q2133" s="1" t="s">
        <v>13638</v>
      </c>
      <c r="R2133" s="1">
        <v>11.773099999999999</v>
      </c>
      <c r="S2133" s="1" t="s">
        <v>13638</v>
      </c>
      <c r="T2133" s="1" t="s">
        <v>13638</v>
      </c>
      <c r="U2133" s="8">
        <v>44354</v>
      </c>
      <c r="AJ2133" s="1" t="str">
        <v>Open Ended Schemes ( Debt Scheme - Ultra Short Duration Fund )</v>
      </c>
      <c r="AY2133" s="1" t="s">
        <v>68</v>
      </c>
      <c r="BD2133" s="1" t="b">
        <v>0</v>
      </c>
    </row>
    <row r="2134" spans="1:56" x14ac:dyDescent="0.25">
      <c r="A2134" s="1" t="s">
        <v>94</v>
      </c>
      <c r="N2134" s="1" t="s">
        <v>23</v>
      </c>
      <c r="O2134" s="1" t="s">
        <v>17794</v>
      </c>
      <c r="P2134" s="1" t="s">
        <v>17795</v>
      </c>
      <c r="Q2134" s="1" t="s">
        <v>17796</v>
      </c>
      <c r="R2134" s="1">
        <v>10.043799999999999</v>
      </c>
      <c r="S2134" s="1" t="s">
        <v>13638</v>
      </c>
      <c r="T2134" s="1" t="s">
        <v>13638</v>
      </c>
      <c r="U2134" s="8">
        <v>44354</v>
      </c>
      <c r="AJ2134" s="1" t="str">
        <v>Open Ended Schemes ( Debt Scheme - Ultra Short Duration Fund )</v>
      </c>
      <c r="AY2134" s="1" t="s">
        <v>68</v>
      </c>
      <c r="BD2134" s="1" t="b">
        <v>0</v>
      </c>
    </row>
    <row r="2135" spans="1:56" x14ac:dyDescent="0.25">
      <c r="A2135" s="1" t="s">
        <v>36704</v>
      </c>
      <c r="N2135" s="1" t="s">
        <v>23</v>
      </c>
      <c r="O2135" s="1" t="s">
        <v>17797</v>
      </c>
      <c r="P2135" s="1" t="s">
        <v>17798</v>
      </c>
      <c r="Q2135" s="1" t="s">
        <v>13638</v>
      </c>
      <c r="R2135" s="1">
        <v>12.050700000000001</v>
      </c>
      <c r="S2135" s="1" t="s">
        <v>13638</v>
      </c>
      <c r="T2135" s="1" t="s">
        <v>13638</v>
      </c>
      <c r="U2135" s="8">
        <v>44354</v>
      </c>
      <c r="AJ2135" s="1" t="str">
        <v>Open Ended Schemes ( Debt Scheme - Ultra Short Duration Fund )</v>
      </c>
      <c r="AY2135" s="1" t="s">
        <v>68</v>
      </c>
      <c r="BD2135" s="1" t="b">
        <v>0</v>
      </c>
    </row>
    <row r="2136" spans="1:56" x14ac:dyDescent="0.25">
      <c r="A2136" s="1" t="s">
        <v>36705</v>
      </c>
      <c r="N2136" s="1" t="s">
        <v>23</v>
      </c>
      <c r="O2136" s="1" t="s">
        <v>17799</v>
      </c>
      <c r="P2136" s="1" t="s">
        <v>17800</v>
      </c>
      <c r="Q2136" s="1" t="s">
        <v>17801</v>
      </c>
      <c r="R2136" s="1">
        <v>10.196</v>
      </c>
      <c r="S2136" s="1" t="s">
        <v>13638</v>
      </c>
      <c r="T2136" s="1" t="s">
        <v>13638</v>
      </c>
      <c r="U2136" s="8">
        <v>44354</v>
      </c>
      <c r="AJ2136" s="1" t="str">
        <v>Open Ended Schemes ( Debt Scheme - Ultra Short Duration Fund )</v>
      </c>
      <c r="AY2136" s="1" t="s">
        <v>68</v>
      </c>
      <c r="BD2136" s="1" t="b">
        <v>0</v>
      </c>
    </row>
    <row r="2137" spans="1:56" x14ac:dyDescent="0.25">
      <c r="A2137" s="1" t="s">
        <v>36706</v>
      </c>
      <c r="N2137" s="1" t="s">
        <v>23</v>
      </c>
      <c r="O2137" s="1" t="s">
        <v>17802</v>
      </c>
      <c r="P2137" s="1" t="s">
        <v>17803</v>
      </c>
      <c r="Q2137" s="1" t="s">
        <v>17804</v>
      </c>
      <c r="R2137" s="1">
        <v>10.1752</v>
      </c>
      <c r="S2137" s="1" t="s">
        <v>13638</v>
      </c>
      <c r="T2137" s="1" t="s">
        <v>13638</v>
      </c>
      <c r="U2137" s="8">
        <v>44354</v>
      </c>
      <c r="AJ2137" s="1" t="str">
        <v>Open Ended Schemes ( Debt Scheme - Ultra Short Duration Fund )</v>
      </c>
      <c r="AY2137" s="1" t="s">
        <v>68</v>
      </c>
      <c r="BD2137" s="1" t="b">
        <v>0</v>
      </c>
    </row>
    <row r="2138" spans="1:56" x14ac:dyDescent="0.25">
      <c r="A2138" s="1" t="s">
        <v>36707</v>
      </c>
      <c r="N2138" s="1" t="s">
        <v>23</v>
      </c>
      <c r="O2138" s="1" t="s">
        <v>17805</v>
      </c>
      <c r="P2138" s="1" t="s">
        <v>17806</v>
      </c>
      <c r="Q2138" s="1" t="s">
        <v>17807</v>
      </c>
      <c r="R2138" s="1">
        <v>10.071899999999999</v>
      </c>
      <c r="S2138" s="1" t="s">
        <v>13638</v>
      </c>
      <c r="T2138" s="1" t="s">
        <v>13638</v>
      </c>
      <c r="U2138" s="8">
        <v>44354</v>
      </c>
      <c r="AJ2138" s="1" t="str">
        <v>Open Ended Schemes ( Debt Scheme - Ultra Short Duration Fund )</v>
      </c>
      <c r="AY2138" s="1" t="s">
        <v>68</v>
      </c>
      <c r="BD2138" s="1" t="b">
        <v>0</v>
      </c>
    </row>
    <row r="2139" spans="1:56" x14ac:dyDescent="0.25">
      <c r="A2139" s="1" t="s">
        <v>36708</v>
      </c>
      <c r="N2139" s="1" t="s">
        <v>23</v>
      </c>
      <c r="O2139" s="1" t="s">
        <v>17808</v>
      </c>
      <c r="P2139" s="1" t="s">
        <v>17809</v>
      </c>
      <c r="Q2139" s="1" t="s">
        <v>17810</v>
      </c>
      <c r="R2139" s="1">
        <v>10.0367</v>
      </c>
      <c r="S2139" s="1" t="s">
        <v>13638</v>
      </c>
      <c r="T2139" s="1" t="s">
        <v>13638</v>
      </c>
      <c r="U2139" s="8">
        <v>44354</v>
      </c>
      <c r="AJ2139" s="1" t="str">
        <v>Open Ended Schemes ( Debt Scheme - Ultra Short Duration Fund )</v>
      </c>
      <c r="AY2139" s="1" t="s">
        <v>68</v>
      </c>
      <c r="BD2139" s="1" t="b">
        <v>0</v>
      </c>
    </row>
    <row r="2140" spans="1:56" x14ac:dyDescent="0.25">
      <c r="A2140" s="1" t="s">
        <v>36709</v>
      </c>
      <c r="N2140" s="1" t="s">
        <v>23</v>
      </c>
      <c r="O2140" s="1" t="s">
        <v>17811</v>
      </c>
      <c r="P2140" s="1" t="s">
        <v>17812</v>
      </c>
      <c r="Q2140" s="1" t="s">
        <v>17813</v>
      </c>
      <c r="R2140" s="1">
        <v>10.0519</v>
      </c>
      <c r="S2140" s="1" t="s">
        <v>13638</v>
      </c>
      <c r="T2140" s="1" t="s">
        <v>13638</v>
      </c>
      <c r="U2140" s="8">
        <v>44354</v>
      </c>
      <c r="AJ2140" s="1" t="str">
        <v>Open Ended Schemes ( Debt Scheme - Ultra Short Duration Fund )</v>
      </c>
      <c r="AY2140" s="1" t="s">
        <v>68</v>
      </c>
      <c r="BD2140" s="1" t="b">
        <v>0</v>
      </c>
    </row>
    <row r="2141" spans="1:56" x14ac:dyDescent="0.25">
      <c r="A2141" s="1" t="s">
        <v>36710</v>
      </c>
      <c r="N2141" s="1" t="s">
        <v>23</v>
      </c>
      <c r="O2141" s="1" t="s">
        <v>17814</v>
      </c>
      <c r="P2141" s="1" t="s">
        <v>17815</v>
      </c>
      <c r="Q2141" s="1" t="s">
        <v>13638</v>
      </c>
      <c r="R2141" s="1">
        <v>11.9947</v>
      </c>
      <c r="S2141" s="1" t="s">
        <v>13638</v>
      </c>
      <c r="T2141" s="1" t="s">
        <v>13638</v>
      </c>
      <c r="U2141" s="8">
        <v>44354</v>
      </c>
      <c r="AJ2141" s="1" t="str">
        <v>Open Ended Schemes ( Debt Scheme - Ultra Short Duration Fund )</v>
      </c>
      <c r="AY2141" s="1" t="s">
        <v>68</v>
      </c>
      <c r="BD2141" s="1" t="b">
        <v>0</v>
      </c>
    </row>
    <row r="2142" spans="1:56" x14ac:dyDescent="0.25">
      <c r="A2142" s="1" t="s">
        <v>36711</v>
      </c>
      <c r="N2142" s="1" t="s">
        <v>23</v>
      </c>
      <c r="O2142" s="1" t="s">
        <v>17816</v>
      </c>
      <c r="P2142" s="1" t="s">
        <v>17817</v>
      </c>
      <c r="Q2142" s="1" t="s">
        <v>17818</v>
      </c>
      <c r="R2142" s="1">
        <v>10.048999999999999</v>
      </c>
      <c r="S2142" s="1" t="s">
        <v>13638</v>
      </c>
      <c r="T2142" s="1" t="s">
        <v>13638</v>
      </c>
      <c r="U2142" s="8">
        <v>44354</v>
      </c>
      <c r="AJ2142" s="1" t="str">
        <v>Open Ended Schemes ( Debt Scheme - Ultra Short Duration Fund )</v>
      </c>
      <c r="AY2142" s="1" t="s">
        <v>68</v>
      </c>
      <c r="BD2142" s="1" t="b">
        <v>0</v>
      </c>
    </row>
    <row r="2143" spans="1:56" x14ac:dyDescent="0.25">
      <c r="N2143" s="1" t="s">
        <v>23</v>
      </c>
      <c r="O2143" s="1" t="s">
        <v>17819</v>
      </c>
      <c r="P2143" s="1" t="s">
        <v>17820</v>
      </c>
      <c r="Q2143" s="1" t="s">
        <v>17821</v>
      </c>
      <c r="R2143" s="1">
        <v>10.0862</v>
      </c>
      <c r="S2143" s="1" t="s">
        <v>13638</v>
      </c>
      <c r="T2143" s="1" t="s">
        <v>13638</v>
      </c>
      <c r="U2143" s="8">
        <v>44354</v>
      </c>
      <c r="AJ2143" s="1" t="str">
        <v>Open Ended Schemes ( Debt Scheme - Ultra Short Duration Fund )</v>
      </c>
      <c r="AY2143" s="1" t="s">
        <v>68</v>
      </c>
      <c r="BD2143" s="1" t="b">
        <v>0</v>
      </c>
    </row>
    <row r="2144" spans="1:56" x14ac:dyDescent="0.25">
      <c r="A2144" s="1" t="s">
        <v>14</v>
      </c>
      <c r="N2144" s="1" t="s">
        <v>23</v>
      </c>
      <c r="O2144" s="1" t="s">
        <v>17822</v>
      </c>
      <c r="P2144" s="1" t="s">
        <v>17823</v>
      </c>
      <c r="Q2144" s="1" t="s">
        <v>17824</v>
      </c>
      <c r="R2144" s="1">
        <v>10.168200000000001</v>
      </c>
      <c r="S2144" s="1" t="s">
        <v>13638</v>
      </c>
      <c r="T2144" s="1" t="s">
        <v>13638</v>
      </c>
      <c r="U2144" s="8">
        <v>44354</v>
      </c>
      <c r="AJ2144" s="1" t="str">
        <v>Open Ended Schemes ( Debt Scheme - Ultra Short Duration Fund )</v>
      </c>
      <c r="AY2144" s="1" t="s">
        <v>68</v>
      </c>
      <c r="BD2144" s="1" t="b">
        <v>0</v>
      </c>
    </row>
    <row r="2145" spans="1:56" x14ac:dyDescent="0.25">
      <c r="A2145" s="1" t="s">
        <v>36712</v>
      </c>
      <c r="N2145" s="1" t="s">
        <v>23</v>
      </c>
      <c r="O2145" s="1" t="s">
        <v>17825</v>
      </c>
      <c r="P2145" s="1" t="s">
        <v>17826</v>
      </c>
      <c r="Q2145" s="1" t="s">
        <v>17827</v>
      </c>
      <c r="R2145" s="1">
        <v>10.0738</v>
      </c>
      <c r="S2145" s="1" t="s">
        <v>13638</v>
      </c>
      <c r="T2145" s="1" t="s">
        <v>13638</v>
      </c>
      <c r="U2145" s="8">
        <v>44354</v>
      </c>
      <c r="AJ2145" s="1" t="str">
        <v>Open Ended Schemes ( Debt Scheme - Ultra Short Duration Fund )</v>
      </c>
      <c r="AY2145" s="1" t="s">
        <v>68</v>
      </c>
      <c r="BD2145" s="1" t="b">
        <v>0</v>
      </c>
    </row>
    <row r="2146" spans="1:56" x14ac:dyDescent="0.25">
      <c r="A2146" s="1" t="s">
        <v>36713</v>
      </c>
      <c r="N2146" s="1" t="s">
        <v>23</v>
      </c>
      <c r="O2146" s="1" t="s">
        <v>17828</v>
      </c>
      <c r="P2146" s="1" t="s">
        <v>13638</v>
      </c>
      <c r="Q2146" s="1" t="s">
        <v>17829</v>
      </c>
      <c r="R2146" s="1">
        <v>1011.928</v>
      </c>
      <c r="S2146" s="1" t="s">
        <v>13638</v>
      </c>
      <c r="T2146" s="1" t="s">
        <v>13638</v>
      </c>
      <c r="U2146" s="8">
        <v>44354</v>
      </c>
      <c r="AJ2146" s="1" t="str">
        <v>Open Ended Schemes ( Debt Scheme - Ultra Short Duration Fund )</v>
      </c>
      <c r="AY2146" s="1" t="s">
        <v>68</v>
      </c>
      <c r="BD2146" s="1" t="b">
        <v>0</v>
      </c>
    </row>
    <row r="2147" spans="1:56" x14ac:dyDescent="0.25">
      <c r="A2147" s="1" t="s">
        <v>36714</v>
      </c>
      <c r="N2147" s="1" t="s">
        <v>23</v>
      </c>
      <c r="O2147" s="1" t="s">
        <v>17830</v>
      </c>
      <c r="P2147" s="1" t="s">
        <v>17831</v>
      </c>
      <c r="Q2147" s="1" t="s">
        <v>13638</v>
      </c>
      <c r="R2147" s="1">
        <v>2585.6891999999998</v>
      </c>
      <c r="S2147" s="1" t="s">
        <v>13638</v>
      </c>
      <c r="T2147" s="1" t="s">
        <v>13638</v>
      </c>
      <c r="U2147" s="8">
        <v>44354</v>
      </c>
      <c r="AJ2147" s="1" t="str">
        <v>Open Ended Schemes ( Debt Scheme - Ultra Short Duration Fund )</v>
      </c>
      <c r="AY2147" s="1" t="s">
        <v>68</v>
      </c>
      <c r="BD2147" s="1" t="b">
        <v>0</v>
      </c>
    </row>
    <row r="2148" spans="1:56" x14ac:dyDescent="0.25">
      <c r="A2148" s="1" t="s">
        <v>36715</v>
      </c>
      <c r="N2148" s="1" t="s">
        <v>23</v>
      </c>
      <c r="O2148" s="1" t="s">
        <v>17832</v>
      </c>
      <c r="P2148" s="1" t="s">
        <v>13638</v>
      </c>
      <c r="Q2148" s="1" t="s">
        <v>17833</v>
      </c>
      <c r="R2148" s="1">
        <v>1007.5597</v>
      </c>
      <c r="S2148" s="1" t="s">
        <v>13638</v>
      </c>
      <c r="T2148" s="1" t="s">
        <v>13638</v>
      </c>
      <c r="U2148" s="8">
        <v>44354</v>
      </c>
      <c r="AJ2148" s="1" t="str">
        <v>Open Ended Schemes ( Debt Scheme - Ultra Short Duration Fund )</v>
      </c>
      <c r="AY2148" s="1" t="s">
        <v>68</v>
      </c>
      <c r="BD2148" s="1" t="b">
        <v>0</v>
      </c>
    </row>
    <row r="2149" spans="1:56" x14ac:dyDescent="0.25">
      <c r="A2149" s="1" t="s">
        <v>36716</v>
      </c>
      <c r="N2149" s="1" t="s">
        <v>23</v>
      </c>
      <c r="O2149" s="1" t="s">
        <v>17834</v>
      </c>
      <c r="P2149" s="1" t="s">
        <v>17835</v>
      </c>
      <c r="Q2149" s="1" t="s">
        <v>13638</v>
      </c>
      <c r="R2149" s="1">
        <v>2572.6680999999999</v>
      </c>
      <c r="S2149" s="1" t="s">
        <v>13638</v>
      </c>
      <c r="T2149" s="1" t="s">
        <v>13638</v>
      </c>
      <c r="U2149" s="8">
        <v>44354</v>
      </c>
      <c r="AJ2149" s="1" t="str">
        <v>Open Ended Schemes ( Debt Scheme - Ultra Short Duration Fund )</v>
      </c>
      <c r="AY2149" s="1" t="s">
        <v>68</v>
      </c>
      <c r="BD2149" s="1" t="b">
        <v>0</v>
      </c>
    </row>
    <row r="2150" spans="1:56" x14ac:dyDescent="0.25">
      <c r="A2150" s="1" t="s">
        <v>36717</v>
      </c>
      <c r="N2150" s="1" t="s">
        <v>23</v>
      </c>
      <c r="O2150" s="1" t="s">
        <v>17836</v>
      </c>
      <c r="P2150" s="1" t="s">
        <v>13638</v>
      </c>
      <c r="Q2150" s="1" t="s">
        <v>17837</v>
      </c>
      <c r="R2150" s="1">
        <v>1007.4498</v>
      </c>
      <c r="S2150" s="1" t="s">
        <v>13638</v>
      </c>
      <c r="T2150" s="1" t="s">
        <v>13638</v>
      </c>
      <c r="U2150" s="8">
        <v>44354</v>
      </c>
      <c r="AJ2150" s="1" t="str">
        <v>Open Ended Schemes ( Debt Scheme - Ultra Short Duration Fund )</v>
      </c>
      <c r="AY2150" s="1" t="s">
        <v>68</v>
      </c>
      <c r="BD2150" s="1" t="b">
        <v>0</v>
      </c>
    </row>
    <row r="2151" spans="1:56" x14ac:dyDescent="0.25">
      <c r="A2151" s="1" t="s">
        <v>36718</v>
      </c>
      <c r="N2151" s="1" t="s">
        <v>23</v>
      </c>
      <c r="O2151" s="1" t="s">
        <v>17838</v>
      </c>
      <c r="P2151" s="1" t="s">
        <v>17839</v>
      </c>
      <c r="Q2151" s="1" t="s">
        <v>13638</v>
      </c>
      <c r="R2151" s="1">
        <v>2536.0882999999999</v>
      </c>
      <c r="S2151" s="1" t="s">
        <v>13638</v>
      </c>
      <c r="T2151" s="1" t="s">
        <v>13638</v>
      </c>
      <c r="U2151" s="8">
        <v>44354</v>
      </c>
      <c r="AJ2151" s="1" t="str">
        <v>Open Ended Schemes ( Debt Scheme - Ultra Short Duration Fund )</v>
      </c>
      <c r="AY2151" s="1" t="s">
        <v>68</v>
      </c>
      <c r="BD2151" s="1" t="b">
        <v>0</v>
      </c>
    </row>
    <row r="2152" spans="1:56" x14ac:dyDescent="0.25">
      <c r="N2152" s="1" t="s">
        <v>23</v>
      </c>
      <c r="O2152" s="1" t="s">
        <v>17840</v>
      </c>
      <c r="P2152" s="1" t="s">
        <v>13638</v>
      </c>
      <c r="Q2152" s="1" t="s">
        <v>17841</v>
      </c>
      <c r="R2152" s="1">
        <v>1008.0716</v>
      </c>
      <c r="S2152" s="1" t="s">
        <v>13638</v>
      </c>
      <c r="T2152" s="1" t="s">
        <v>13638</v>
      </c>
      <c r="U2152" s="8">
        <v>44354</v>
      </c>
      <c r="AJ2152" s="1" t="str">
        <v>Open Ended Schemes ( Debt Scheme - Ultra Short Duration Fund )</v>
      </c>
      <c r="AY2152" s="1" t="s">
        <v>68</v>
      </c>
      <c r="BD2152" s="1" t="b">
        <v>0</v>
      </c>
    </row>
    <row r="2153" spans="1:56" x14ac:dyDescent="0.25">
      <c r="A2153" s="1" t="s">
        <v>36</v>
      </c>
      <c r="N2153" s="1" t="s">
        <v>23</v>
      </c>
      <c r="O2153" s="1" t="s">
        <v>17845</v>
      </c>
      <c r="P2153" s="1" t="s">
        <v>13638</v>
      </c>
      <c r="Q2153" s="1" t="s">
        <v>17846</v>
      </c>
      <c r="R2153" s="1">
        <v>1006.2583</v>
      </c>
      <c r="S2153" s="1" t="s">
        <v>13638</v>
      </c>
      <c r="T2153" s="1" t="s">
        <v>13638</v>
      </c>
      <c r="U2153" s="8">
        <v>44354</v>
      </c>
      <c r="AJ2153" s="1" t="str">
        <v>Open Ended Schemes ( Debt Scheme - Ultra Short Duration Fund )</v>
      </c>
      <c r="AY2153" s="1" t="s">
        <v>68</v>
      </c>
      <c r="BD2153" s="1" t="b">
        <v>0</v>
      </c>
    </row>
    <row r="2154" spans="1:56" x14ac:dyDescent="0.25">
      <c r="A2154" s="1" t="s">
        <v>36719</v>
      </c>
      <c r="N2154" s="1" t="s">
        <v>23</v>
      </c>
      <c r="O2154" s="1" t="s">
        <v>17847</v>
      </c>
      <c r="P2154" s="1" t="s">
        <v>17848</v>
      </c>
      <c r="Q2154" s="1" t="s">
        <v>13638</v>
      </c>
      <c r="R2154" s="1">
        <v>1204.3628000000001</v>
      </c>
      <c r="S2154" s="1" t="s">
        <v>13638</v>
      </c>
      <c r="T2154" s="1" t="s">
        <v>13638</v>
      </c>
      <c r="U2154" s="8">
        <v>44354</v>
      </c>
      <c r="AJ2154" s="1" t="str">
        <v>Open Ended Schemes ( Debt Scheme - Ultra Short Duration Fund )</v>
      </c>
      <c r="AY2154" s="1" t="s">
        <v>68</v>
      </c>
      <c r="BD2154" s="1" t="b">
        <v>0</v>
      </c>
    </row>
    <row r="2155" spans="1:56" x14ac:dyDescent="0.25">
      <c r="A2155" s="1" t="s">
        <v>36720</v>
      </c>
      <c r="N2155" s="1" t="s">
        <v>23</v>
      </c>
      <c r="O2155" s="1" t="s">
        <v>17849</v>
      </c>
      <c r="P2155" s="1" t="s">
        <v>13638</v>
      </c>
      <c r="Q2155" s="1" t="s">
        <v>17850</v>
      </c>
      <c r="R2155" s="1">
        <v>1007.0611</v>
      </c>
      <c r="S2155" s="1" t="s">
        <v>13638</v>
      </c>
      <c r="T2155" s="1" t="s">
        <v>13638</v>
      </c>
      <c r="U2155" s="8">
        <v>44354</v>
      </c>
      <c r="AJ2155" s="1" t="str">
        <v>Open Ended Schemes ( Debt Scheme - Ultra Short Duration Fund )</v>
      </c>
      <c r="AY2155" s="1" t="s">
        <v>68</v>
      </c>
      <c r="BD2155" s="1" t="b">
        <v>0</v>
      </c>
    </row>
    <row r="2156" spans="1:56" x14ac:dyDescent="0.25">
      <c r="A2156" s="1" t="s">
        <v>36721</v>
      </c>
      <c r="N2156" s="1" t="s">
        <v>23</v>
      </c>
      <c r="O2156" s="1" t="s">
        <v>17851</v>
      </c>
      <c r="P2156" s="1" t="s">
        <v>17852</v>
      </c>
      <c r="Q2156" s="1" t="s">
        <v>13638</v>
      </c>
      <c r="R2156" s="1">
        <v>1211.1854000000001</v>
      </c>
      <c r="S2156" s="1" t="s">
        <v>13638</v>
      </c>
      <c r="T2156" s="1" t="s">
        <v>13638</v>
      </c>
      <c r="U2156" s="8">
        <v>44354</v>
      </c>
      <c r="AJ2156" s="1" t="str">
        <v>Open Ended Schemes ( Debt Scheme - Ultra Short Duration Fund )</v>
      </c>
      <c r="AY2156" s="1" t="s">
        <v>68</v>
      </c>
      <c r="BD2156" s="1" t="b">
        <v>0</v>
      </c>
    </row>
    <row r="2157" spans="1:56" x14ac:dyDescent="0.25">
      <c r="A2157" s="1" t="s">
        <v>36722</v>
      </c>
      <c r="N2157" s="1" t="s">
        <v>23</v>
      </c>
      <c r="O2157" s="1" t="s">
        <v>17856</v>
      </c>
      <c r="P2157" s="1" t="s">
        <v>13638</v>
      </c>
      <c r="Q2157" s="1" t="s">
        <v>17857</v>
      </c>
      <c r="R2157" s="1">
        <v>1240.71</v>
      </c>
      <c r="S2157" s="1" t="s">
        <v>13638</v>
      </c>
      <c r="T2157" s="1" t="s">
        <v>13638</v>
      </c>
      <c r="U2157" s="8">
        <v>44354</v>
      </c>
      <c r="AJ2157" s="1" t="str">
        <v>Open Ended Schemes ( Debt Scheme - Ultra Short Duration Fund )</v>
      </c>
      <c r="AY2157" s="1" t="s">
        <v>68</v>
      </c>
      <c r="BD2157" s="1" t="b">
        <v>0</v>
      </c>
    </row>
    <row r="2158" spans="1:56" x14ac:dyDescent="0.25">
      <c r="N2158" s="1" t="s">
        <v>23</v>
      </c>
      <c r="O2158" s="1" t="s">
        <v>17858</v>
      </c>
      <c r="P2158" s="1" t="s">
        <v>17859</v>
      </c>
      <c r="Q2158" s="1" t="s">
        <v>13638</v>
      </c>
      <c r="R2158" s="1">
        <v>3184.4524999999999</v>
      </c>
      <c r="S2158" s="1" t="s">
        <v>13638</v>
      </c>
      <c r="T2158" s="1" t="s">
        <v>13638</v>
      </c>
      <c r="U2158" s="8">
        <v>44354</v>
      </c>
      <c r="AJ2158" s="1" t="str">
        <v>Open Ended Schemes ( Debt Scheme - Ultra Short Duration Fund )</v>
      </c>
      <c r="AY2158" s="1" t="s">
        <v>68</v>
      </c>
      <c r="BD2158" s="1" t="b">
        <v>0</v>
      </c>
    </row>
    <row r="2159" spans="1:56" x14ac:dyDescent="0.25">
      <c r="A2159" s="1" t="s">
        <v>37</v>
      </c>
      <c r="N2159" s="1" t="s">
        <v>23</v>
      </c>
      <c r="O2159" s="1" t="s">
        <v>17860</v>
      </c>
      <c r="P2159" s="1" t="s">
        <v>17861</v>
      </c>
      <c r="Q2159" s="1" t="s">
        <v>13638</v>
      </c>
      <c r="R2159" s="1">
        <v>1822.8621000000001</v>
      </c>
      <c r="S2159" s="1" t="s">
        <v>13638</v>
      </c>
      <c r="T2159" s="1" t="s">
        <v>13638</v>
      </c>
      <c r="U2159" s="8">
        <v>44354</v>
      </c>
      <c r="AJ2159" s="1" t="str">
        <v>Open Ended Schemes ( Debt Scheme - Ultra Short Duration Fund )</v>
      </c>
      <c r="AY2159" s="1" t="s">
        <v>68</v>
      </c>
      <c r="BD2159" s="1" t="b">
        <v>0</v>
      </c>
    </row>
    <row r="2160" spans="1:56" x14ac:dyDescent="0.25">
      <c r="A2160" s="1" t="s">
        <v>36723</v>
      </c>
      <c r="N2160" s="1" t="s">
        <v>23</v>
      </c>
      <c r="O2160" s="1" t="s">
        <v>17862</v>
      </c>
      <c r="P2160" s="1" t="s">
        <v>17863</v>
      </c>
      <c r="Q2160" s="1" t="s">
        <v>17864</v>
      </c>
      <c r="R2160" s="1">
        <v>1000.9184</v>
      </c>
      <c r="S2160" s="1" t="s">
        <v>13638</v>
      </c>
      <c r="T2160" s="1" t="s">
        <v>13638</v>
      </c>
      <c r="U2160" s="8">
        <v>44354</v>
      </c>
      <c r="AJ2160" s="1" t="str">
        <v>Open Ended Schemes ( Debt Scheme - Ultra Short Duration Fund )</v>
      </c>
      <c r="AY2160" s="1" t="s">
        <v>68</v>
      </c>
      <c r="BD2160" s="1" t="b">
        <v>0</v>
      </c>
    </row>
    <row r="2161" spans="1:56" x14ac:dyDescent="0.25">
      <c r="A2161" s="1" t="s">
        <v>36724</v>
      </c>
      <c r="N2161" s="1" t="s">
        <v>23</v>
      </c>
      <c r="O2161" s="1" t="s">
        <v>17865</v>
      </c>
      <c r="P2161" s="1" t="s">
        <v>17866</v>
      </c>
      <c r="Q2161" s="1" t="s">
        <v>17867</v>
      </c>
      <c r="R2161" s="1">
        <v>1241.2675999999999</v>
      </c>
      <c r="S2161" s="1" t="s">
        <v>13638</v>
      </c>
      <c r="T2161" s="1" t="s">
        <v>13638</v>
      </c>
      <c r="U2161" s="8">
        <v>44354</v>
      </c>
      <c r="AJ2161" s="1" t="str">
        <v>Open Ended Schemes ( Debt Scheme - Ultra Short Duration Fund )</v>
      </c>
      <c r="AY2161" s="1" t="s">
        <v>68</v>
      </c>
      <c r="BD2161" s="1" t="b">
        <v>0</v>
      </c>
    </row>
    <row r="2162" spans="1:56" x14ac:dyDescent="0.25">
      <c r="A2162" s="1" t="s">
        <v>36725</v>
      </c>
      <c r="N2162" s="1" t="s">
        <v>23</v>
      </c>
      <c r="O2162" s="1" t="s">
        <v>17868</v>
      </c>
      <c r="P2162" s="1" t="s">
        <v>13638</v>
      </c>
      <c r="Q2162" s="1" t="s">
        <v>17869</v>
      </c>
      <c r="R2162" s="1">
        <v>1240.71</v>
      </c>
      <c r="S2162" s="1" t="s">
        <v>13638</v>
      </c>
      <c r="T2162" s="1" t="s">
        <v>13638</v>
      </c>
      <c r="U2162" s="8">
        <v>44354</v>
      </c>
      <c r="AJ2162" s="1" t="str">
        <v>Open Ended Schemes ( Debt Scheme - Ultra Short Duration Fund )</v>
      </c>
      <c r="AY2162" s="1" t="s">
        <v>68</v>
      </c>
      <c r="BD2162" s="1" t="b">
        <v>0</v>
      </c>
    </row>
    <row r="2163" spans="1:56" x14ac:dyDescent="0.25">
      <c r="A2163" s="1" t="s">
        <v>36726</v>
      </c>
      <c r="N2163" s="1" t="s">
        <v>23</v>
      </c>
      <c r="O2163" s="1" t="s">
        <v>17870</v>
      </c>
      <c r="P2163" s="1" t="s">
        <v>17871</v>
      </c>
      <c r="Q2163" s="1" t="s">
        <v>13638</v>
      </c>
      <c r="R2163" s="1">
        <v>3061.3078</v>
      </c>
      <c r="S2163" s="1" t="s">
        <v>13638</v>
      </c>
      <c r="T2163" s="1" t="s">
        <v>13638</v>
      </c>
      <c r="U2163" s="8">
        <v>44354</v>
      </c>
      <c r="AJ2163" s="1" t="str">
        <v>Open Ended Schemes ( Debt Scheme - Ultra Short Duration Fund )</v>
      </c>
      <c r="AY2163" s="1" t="s">
        <v>68</v>
      </c>
      <c r="BD2163" s="1" t="b">
        <v>0</v>
      </c>
    </row>
    <row r="2164" spans="1:56" x14ac:dyDescent="0.25">
      <c r="A2164" s="1" t="s">
        <v>36727</v>
      </c>
      <c r="N2164" s="1" t="s">
        <v>23</v>
      </c>
      <c r="O2164" s="1" t="s">
        <v>17872</v>
      </c>
      <c r="P2164" s="1" t="s">
        <v>17873</v>
      </c>
      <c r="Q2164" s="1" t="s">
        <v>17874</v>
      </c>
      <c r="R2164" s="1">
        <v>1000.7623</v>
      </c>
      <c r="S2164" s="1" t="s">
        <v>13638</v>
      </c>
      <c r="T2164" s="1" t="s">
        <v>13638</v>
      </c>
      <c r="U2164" s="8">
        <v>44354</v>
      </c>
      <c r="AJ2164" s="1" t="str">
        <v>Open Ended Schemes ( Debt Scheme - Ultra Short Duration Fund )</v>
      </c>
      <c r="AY2164" s="1" t="s">
        <v>68</v>
      </c>
      <c r="BD2164" s="1" t="b">
        <v>0</v>
      </c>
    </row>
    <row r="2165" spans="1:56" x14ac:dyDescent="0.25">
      <c r="A2165" s="1" t="s">
        <v>36728</v>
      </c>
      <c r="N2165" s="1" t="s">
        <v>23</v>
      </c>
      <c r="O2165" s="1" t="s">
        <v>17875</v>
      </c>
      <c r="P2165" s="1" t="s">
        <v>17876</v>
      </c>
      <c r="Q2165" s="1" t="s">
        <v>17877</v>
      </c>
      <c r="R2165" s="1">
        <v>1241.1804</v>
      </c>
      <c r="S2165" s="1" t="s">
        <v>13638</v>
      </c>
      <c r="T2165" s="1" t="s">
        <v>13638</v>
      </c>
      <c r="U2165" s="8">
        <v>44354</v>
      </c>
      <c r="AJ2165" s="1" t="str">
        <v>Open Ended Schemes ( Debt Scheme - Ultra Short Duration Fund )</v>
      </c>
      <c r="AY2165" s="1" t="s">
        <v>68</v>
      </c>
      <c r="BD2165" s="1" t="b">
        <v>0</v>
      </c>
    </row>
    <row r="2166" spans="1:56" x14ac:dyDescent="0.25">
      <c r="A2166" s="1" t="s">
        <v>36729</v>
      </c>
      <c r="N2166" s="1" t="s">
        <v>23</v>
      </c>
      <c r="O2166" s="1" t="s">
        <v>17878</v>
      </c>
      <c r="P2166" s="1" t="s">
        <v>17879</v>
      </c>
      <c r="Q2166" s="1" t="s">
        <v>13638</v>
      </c>
      <c r="R2166" s="1">
        <v>1257.5923</v>
      </c>
      <c r="S2166" s="1" t="s">
        <v>13638</v>
      </c>
      <c r="T2166" s="1" t="s">
        <v>13638</v>
      </c>
      <c r="U2166" s="8">
        <v>44354</v>
      </c>
      <c r="AJ2166" s="1" t="str">
        <v>Open Ended Schemes ( Debt Scheme - Ultra Short Duration Fund )</v>
      </c>
      <c r="AY2166" s="1" t="s">
        <v>68</v>
      </c>
      <c r="BD2166" s="1" t="b">
        <v>0</v>
      </c>
    </row>
    <row r="2167" spans="1:56" x14ac:dyDescent="0.25">
      <c r="A2167" s="1" t="s">
        <v>36730</v>
      </c>
      <c r="N2167" s="1" t="s">
        <v>23</v>
      </c>
      <c r="O2167" s="1" t="s">
        <v>17880</v>
      </c>
      <c r="P2167" s="1" t="s">
        <v>17881</v>
      </c>
      <c r="Q2167" s="1" t="s">
        <v>13638</v>
      </c>
      <c r="R2167" s="1">
        <v>2873.5351999999998</v>
      </c>
      <c r="S2167" s="1" t="s">
        <v>13638</v>
      </c>
      <c r="T2167" s="1" t="s">
        <v>13638</v>
      </c>
      <c r="U2167" s="8">
        <v>44354</v>
      </c>
      <c r="AJ2167" s="1" t="str">
        <v>Open Ended Schemes ( Debt Scheme - Ultra Short Duration Fund )</v>
      </c>
      <c r="AY2167" s="1" t="s">
        <v>68</v>
      </c>
      <c r="BD2167" s="1" t="b">
        <v>0</v>
      </c>
    </row>
    <row r="2168" spans="1:56" x14ac:dyDescent="0.25">
      <c r="N2168" s="1" t="s">
        <v>23</v>
      </c>
      <c r="O2168" s="1" t="s">
        <v>17882</v>
      </c>
      <c r="P2168" s="1" t="s">
        <v>17883</v>
      </c>
      <c r="Q2168" s="1" t="s">
        <v>17884</v>
      </c>
      <c r="R2168" s="1">
        <v>1105.0698</v>
      </c>
      <c r="S2168" s="1" t="s">
        <v>13638</v>
      </c>
      <c r="T2168" s="1" t="s">
        <v>13638</v>
      </c>
      <c r="U2168" s="8">
        <v>44354</v>
      </c>
      <c r="AJ2168" s="1" t="str">
        <v>Open Ended Schemes ( Debt Scheme - Ultra Short Duration Fund )</v>
      </c>
      <c r="AY2168" s="1" t="s">
        <v>68</v>
      </c>
      <c r="BD2168" s="1" t="b">
        <v>0</v>
      </c>
    </row>
    <row r="2169" spans="1:56" x14ac:dyDescent="0.25">
      <c r="A2169" s="1" t="s">
        <v>15</v>
      </c>
      <c r="N2169" s="1" t="s">
        <v>23</v>
      </c>
      <c r="O2169" s="1" t="s">
        <v>17885</v>
      </c>
      <c r="P2169" s="1" t="s">
        <v>13638</v>
      </c>
      <c r="Q2169" s="1" t="s">
        <v>17886</v>
      </c>
      <c r="R2169" s="1">
        <v>1005.3951</v>
      </c>
      <c r="S2169" s="1" t="s">
        <v>13638</v>
      </c>
      <c r="T2169" s="1" t="s">
        <v>13638</v>
      </c>
      <c r="U2169" s="8">
        <v>44354</v>
      </c>
      <c r="AJ2169" s="1" t="str">
        <v>Open Ended Schemes ( Debt Scheme - Ultra Short Duration Fund )</v>
      </c>
      <c r="AY2169" s="1" t="s">
        <v>68</v>
      </c>
      <c r="BD2169" s="1" t="b">
        <v>0</v>
      </c>
    </row>
    <row r="2170" spans="1:56" x14ac:dyDescent="0.25">
      <c r="A2170" s="1" t="s">
        <v>36731</v>
      </c>
      <c r="N2170" s="1" t="s">
        <v>23</v>
      </c>
      <c r="O2170" s="1" t="s">
        <v>17887</v>
      </c>
      <c r="P2170" s="1" t="s">
        <v>17888</v>
      </c>
      <c r="Q2170" s="1" t="s">
        <v>17889</v>
      </c>
      <c r="R2170" s="1">
        <v>1061.9625000000001</v>
      </c>
      <c r="S2170" s="1" t="s">
        <v>13638</v>
      </c>
      <c r="T2170" s="1" t="s">
        <v>13638</v>
      </c>
      <c r="U2170" s="8">
        <v>44354</v>
      </c>
      <c r="AJ2170" s="1" t="str">
        <v>Open Ended Schemes ( Debt Scheme - Ultra Short Duration Fund )</v>
      </c>
      <c r="AY2170" s="1" t="s">
        <v>68</v>
      </c>
      <c r="BD2170" s="1" t="b">
        <v>0</v>
      </c>
    </row>
    <row r="2171" spans="1:56" x14ac:dyDescent="0.25">
      <c r="A2171" s="1" t="s">
        <v>36732</v>
      </c>
      <c r="N2171" s="1" t="s">
        <v>23</v>
      </c>
      <c r="O2171" s="1" t="s">
        <v>17890</v>
      </c>
      <c r="P2171" s="1" t="s">
        <v>17891</v>
      </c>
      <c r="Q2171" s="1" t="s">
        <v>17892</v>
      </c>
      <c r="R2171" s="1">
        <v>1005.5117</v>
      </c>
      <c r="S2171" s="1" t="s">
        <v>13638</v>
      </c>
      <c r="T2171" s="1" t="s">
        <v>13638</v>
      </c>
      <c r="U2171" s="8">
        <v>44354</v>
      </c>
      <c r="AJ2171" s="1" t="str">
        <v>Open Ended Schemes ( Debt Scheme - Ultra Short Duration Fund )</v>
      </c>
      <c r="AY2171" s="1" t="s">
        <v>68</v>
      </c>
      <c r="BD2171" s="1" t="b">
        <v>0</v>
      </c>
    </row>
    <row r="2172" spans="1:56" x14ac:dyDescent="0.25">
      <c r="A2172" s="1" t="s">
        <v>36733</v>
      </c>
      <c r="N2172" s="1" t="s">
        <v>23</v>
      </c>
      <c r="O2172" s="1" t="s">
        <v>17893</v>
      </c>
      <c r="P2172" s="1" t="s">
        <v>17894</v>
      </c>
      <c r="Q2172" s="1" t="s">
        <v>13638</v>
      </c>
      <c r="R2172" s="1">
        <v>2720.9097999999999</v>
      </c>
      <c r="S2172" s="1" t="s">
        <v>13638</v>
      </c>
      <c r="T2172" s="1" t="s">
        <v>13638</v>
      </c>
      <c r="U2172" s="8">
        <v>44354</v>
      </c>
      <c r="AJ2172" s="1" t="str">
        <v>Open Ended Schemes ( Debt Scheme - Ultra Short Duration Fund )</v>
      </c>
      <c r="AY2172" s="1" t="s">
        <v>68</v>
      </c>
      <c r="BD2172" s="1" t="b">
        <v>0</v>
      </c>
    </row>
    <row r="2173" spans="1:56" x14ac:dyDescent="0.25">
      <c r="A2173" s="1" t="s">
        <v>36734</v>
      </c>
      <c r="N2173" s="1" t="s">
        <v>23</v>
      </c>
      <c r="O2173" s="1" t="s">
        <v>17895</v>
      </c>
      <c r="P2173" s="1" t="s">
        <v>13638</v>
      </c>
      <c r="Q2173" s="1" t="s">
        <v>17896</v>
      </c>
      <c r="R2173" s="1">
        <v>1005.4914</v>
      </c>
      <c r="S2173" s="1" t="s">
        <v>13638</v>
      </c>
      <c r="T2173" s="1" t="s">
        <v>13638</v>
      </c>
      <c r="U2173" s="8">
        <v>44354</v>
      </c>
      <c r="AJ2173" s="1" t="str">
        <v>Open Ended Schemes ( Debt Scheme - Ultra Short Duration Fund )</v>
      </c>
      <c r="AY2173" s="1" t="s">
        <v>68</v>
      </c>
      <c r="BD2173" s="1" t="b">
        <v>0</v>
      </c>
    </row>
    <row r="2174" spans="1:56" x14ac:dyDescent="0.25">
      <c r="A2174" s="1" t="s">
        <v>36735</v>
      </c>
      <c r="N2174" s="1" t="s">
        <v>23</v>
      </c>
      <c r="O2174" s="1" t="s">
        <v>17897</v>
      </c>
      <c r="P2174" s="1" t="s">
        <v>17898</v>
      </c>
      <c r="Q2174" s="1" t="s">
        <v>17899</v>
      </c>
      <c r="R2174" s="1">
        <v>1056.8395</v>
      </c>
      <c r="S2174" s="1" t="s">
        <v>13638</v>
      </c>
      <c r="T2174" s="1" t="s">
        <v>13638</v>
      </c>
      <c r="U2174" s="8">
        <v>44354</v>
      </c>
      <c r="AJ2174" s="1" t="str">
        <v>Open Ended Schemes ( Debt Scheme - Ultra Short Duration Fund )</v>
      </c>
      <c r="AY2174" s="1" t="s">
        <v>68</v>
      </c>
      <c r="BD2174" s="1" t="b">
        <v>0</v>
      </c>
    </row>
    <row r="2175" spans="1:56" x14ac:dyDescent="0.25">
      <c r="A2175" s="1" t="s">
        <v>36736</v>
      </c>
      <c r="N2175" s="1" t="s">
        <v>23</v>
      </c>
      <c r="O2175" s="1" t="s">
        <v>17900</v>
      </c>
      <c r="P2175" s="1" t="s">
        <v>17901</v>
      </c>
      <c r="Q2175" s="1" t="s">
        <v>13638</v>
      </c>
      <c r="R2175" s="1">
        <v>1095.6617000000001</v>
      </c>
      <c r="S2175" s="1" t="s">
        <v>13638</v>
      </c>
      <c r="T2175" s="1" t="s">
        <v>13638</v>
      </c>
      <c r="U2175" s="8">
        <v>44354</v>
      </c>
      <c r="AJ2175" s="1" t="str">
        <v>Open Ended Schemes ( Debt Scheme - Ultra Short Duration Fund )</v>
      </c>
      <c r="AY2175" s="1" t="s">
        <v>68</v>
      </c>
      <c r="BD2175" s="1" t="b">
        <v>0</v>
      </c>
    </row>
    <row r="2176" spans="1:56" x14ac:dyDescent="0.25">
      <c r="A2176" s="1" t="s">
        <v>36737</v>
      </c>
      <c r="N2176" s="1" t="s">
        <v>23</v>
      </c>
      <c r="O2176" s="1" t="s">
        <v>17902</v>
      </c>
      <c r="P2176" s="1" t="s">
        <v>13638</v>
      </c>
      <c r="Q2176" s="1" t="s">
        <v>13638</v>
      </c>
      <c r="R2176" s="1">
        <v>1005.4340999999999</v>
      </c>
      <c r="S2176" s="1" t="s">
        <v>13638</v>
      </c>
      <c r="T2176" s="1" t="s">
        <v>13638</v>
      </c>
      <c r="U2176" s="8">
        <v>44354</v>
      </c>
      <c r="AJ2176" s="1" t="str">
        <v>Open Ended Schemes ( Debt Scheme - Ultra Short Duration Fund )</v>
      </c>
      <c r="AY2176" s="1" t="s">
        <v>68</v>
      </c>
      <c r="BD2176" s="1" t="b">
        <v>0</v>
      </c>
    </row>
    <row r="2177" spans="1:56" x14ac:dyDescent="0.25">
      <c r="A2177" s="1" t="s">
        <v>36738</v>
      </c>
      <c r="N2177" s="1" t="s">
        <v>23</v>
      </c>
      <c r="O2177" s="1" t="s">
        <v>28915</v>
      </c>
      <c r="P2177" s="1" t="s">
        <v>28916</v>
      </c>
      <c r="Q2177" s="1" t="s">
        <v>13638</v>
      </c>
      <c r="R2177" s="1">
        <v>29.0716</v>
      </c>
      <c r="S2177" s="1" t="s">
        <v>13638</v>
      </c>
      <c r="T2177" s="1" t="s">
        <v>13638</v>
      </c>
      <c r="U2177" s="8">
        <v>44354</v>
      </c>
      <c r="AJ2177" s="1" t="str">
        <v>Open Ended Schemes ( Debt Scheme - Ultra Short Duration Fund )</v>
      </c>
      <c r="AY2177" s="1" t="s">
        <v>68</v>
      </c>
      <c r="BD2177" s="1" t="b">
        <v>0</v>
      </c>
    </row>
    <row r="2178" spans="1:56" x14ac:dyDescent="0.25">
      <c r="A2178" s="1" t="s">
        <v>36739</v>
      </c>
      <c r="N2178" s="1" t="s">
        <v>23</v>
      </c>
      <c r="O2178" s="1" t="s">
        <v>28917</v>
      </c>
      <c r="P2178" s="1" t="s">
        <v>13638</v>
      </c>
      <c r="Q2178" s="1" t="s">
        <v>28918</v>
      </c>
      <c r="R2178" s="1">
        <v>10.6471</v>
      </c>
      <c r="S2178" s="1" t="s">
        <v>13638</v>
      </c>
      <c r="T2178" s="1" t="s">
        <v>13638</v>
      </c>
      <c r="U2178" s="8">
        <v>44354</v>
      </c>
      <c r="AJ2178" s="1" t="str">
        <v>Open Ended Schemes ( Debt Scheme - Ultra Short Duration Fund )</v>
      </c>
      <c r="AY2178" s="1" t="s">
        <v>68</v>
      </c>
      <c r="BD2178" s="1" t="b">
        <v>0</v>
      </c>
    </row>
    <row r="2179" spans="1:56" x14ac:dyDescent="0.25">
      <c r="A2179" s="1" t="s">
        <v>36740</v>
      </c>
      <c r="N2179" s="1" t="s">
        <v>23</v>
      </c>
      <c r="O2179" s="1" t="s">
        <v>28919</v>
      </c>
      <c r="P2179" s="1" t="s">
        <v>28920</v>
      </c>
      <c r="Q2179" s="1" t="s">
        <v>13638</v>
      </c>
      <c r="R2179" s="1">
        <v>28.340499999999999</v>
      </c>
      <c r="S2179" s="1" t="s">
        <v>13638</v>
      </c>
      <c r="T2179" s="1" t="s">
        <v>13638</v>
      </c>
      <c r="U2179" s="8">
        <v>44354</v>
      </c>
      <c r="AJ2179" s="1" t="str">
        <v>Open Ended Schemes ( Debt Scheme - Ultra Short Duration Fund )</v>
      </c>
      <c r="AY2179" s="1" t="s">
        <v>68</v>
      </c>
      <c r="BD2179" s="1" t="b">
        <v>0</v>
      </c>
    </row>
    <row r="2180" spans="1:56" x14ac:dyDescent="0.25">
      <c r="N2180" s="1" t="s">
        <v>23</v>
      </c>
      <c r="O2180" s="1" t="s">
        <v>28921</v>
      </c>
      <c r="P2180" s="1" t="s">
        <v>13638</v>
      </c>
      <c r="Q2180" s="1" t="s">
        <v>28922</v>
      </c>
      <c r="R2180" s="1">
        <v>10.684799999999999</v>
      </c>
      <c r="S2180" s="1" t="s">
        <v>13638</v>
      </c>
      <c r="T2180" s="1" t="s">
        <v>13638</v>
      </c>
      <c r="U2180" s="8">
        <v>44354</v>
      </c>
      <c r="AJ2180" s="1" t="str">
        <v>Open Ended Schemes ( Debt Scheme - Ultra Short Duration Fund )</v>
      </c>
      <c r="AY2180" s="1" t="s">
        <v>68</v>
      </c>
      <c r="BD2180" s="1" t="b">
        <v>0</v>
      </c>
    </row>
    <row r="2181" spans="1:56" x14ac:dyDescent="0.25">
      <c r="A2181" s="1" t="s">
        <v>42</v>
      </c>
      <c r="N2181" s="1" t="s">
        <v>23</v>
      </c>
      <c r="O2181" s="1" t="s">
        <v>28923</v>
      </c>
      <c r="P2181" s="1" t="s">
        <v>28924</v>
      </c>
      <c r="Q2181" s="1" t="s">
        <v>28925</v>
      </c>
      <c r="R2181" s="1">
        <v>10.773199999999999</v>
      </c>
      <c r="S2181" s="1" t="s">
        <v>13638</v>
      </c>
      <c r="T2181" s="1" t="s">
        <v>13638</v>
      </c>
      <c r="U2181" s="8">
        <v>44354</v>
      </c>
      <c r="AJ2181" s="1" t="str">
        <v>Open Ended Schemes ( Debt Scheme - Ultra Short Duration Fund )</v>
      </c>
      <c r="AY2181" s="1" t="s">
        <v>68</v>
      </c>
      <c r="BD2181" s="1" t="b">
        <v>0</v>
      </c>
    </row>
    <row r="2182" spans="1:56" x14ac:dyDescent="0.25">
      <c r="A2182" s="1" t="s">
        <v>36741</v>
      </c>
      <c r="N2182" s="1" t="s">
        <v>23</v>
      </c>
      <c r="O2182" s="1" t="s">
        <v>28926</v>
      </c>
      <c r="P2182" s="1" t="s">
        <v>28927</v>
      </c>
      <c r="Q2182" s="1" t="s">
        <v>13638</v>
      </c>
      <c r="R2182" s="1">
        <v>30.050599999999999</v>
      </c>
      <c r="S2182" s="1" t="s">
        <v>13638</v>
      </c>
      <c r="T2182" s="1" t="s">
        <v>13638</v>
      </c>
      <c r="U2182" s="8">
        <v>44354</v>
      </c>
      <c r="AJ2182" s="1" t="str">
        <v>Open Ended Schemes ( Debt Scheme - Ultra Short Duration Fund )</v>
      </c>
      <c r="AY2182" s="1" t="s">
        <v>68</v>
      </c>
      <c r="BD2182" s="1" t="b">
        <v>0</v>
      </c>
    </row>
    <row r="2183" spans="1:56" x14ac:dyDescent="0.25">
      <c r="A2183" s="1" t="s">
        <v>36742</v>
      </c>
      <c r="N2183" s="1" t="s">
        <v>23</v>
      </c>
      <c r="O2183" s="1" t="s">
        <v>28928</v>
      </c>
      <c r="P2183" s="1" t="s">
        <v>13638</v>
      </c>
      <c r="Q2183" s="1" t="s">
        <v>28929</v>
      </c>
      <c r="R2183" s="1">
        <v>10.7408</v>
      </c>
      <c r="S2183" s="1" t="s">
        <v>13638</v>
      </c>
      <c r="T2183" s="1" t="s">
        <v>13638</v>
      </c>
      <c r="U2183" s="8">
        <v>44354</v>
      </c>
      <c r="AJ2183" s="1" t="str">
        <v>Open Ended Schemes ( Debt Scheme - Ultra Short Duration Fund )</v>
      </c>
      <c r="AY2183" s="1" t="s">
        <v>68</v>
      </c>
      <c r="BD2183" s="1" t="b">
        <v>0</v>
      </c>
    </row>
    <row r="2184" spans="1:56" x14ac:dyDescent="0.25">
      <c r="A2184" s="1" t="s">
        <v>36743</v>
      </c>
      <c r="N2184" s="1" t="s">
        <v>23</v>
      </c>
      <c r="O2184" s="1" t="s">
        <v>28930</v>
      </c>
      <c r="P2184" s="1" t="s">
        <v>28931</v>
      </c>
      <c r="Q2184" s="1" t="s">
        <v>13638</v>
      </c>
      <c r="R2184" s="1">
        <v>30.237200000000001</v>
      </c>
      <c r="S2184" s="1" t="s">
        <v>13638</v>
      </c>
      <c r="T2184" s="1" t="s">
        <v>13638</v>
      </c>
      <c r="U2184" s="8">
        <v>44354</v>
      </c>
      <c r="AJ2184" s="1" t="str">
        <v>Open Ended Schemes ( Debt Scheme - Ultra Short Duration Fund )</v>
      </c>
      <c r="AY2184" s="1" t="s">
        <v>68</v>
      </c>
      <c r="BD2184" s="1" t="b">
        <v>0</v>
      </c>
    </row>
    <row r="2185" spans="1:56" x14ac:dyDescent="0.25">
      <c r="A2185" s="1" t="s">
        <v>36744</v>
      </c>
      <c r="N2185" s="1" t="s">
        <v>23</v>
      </c>
      <c r="O2185" s="1" t="s">
        <v>28932</v>
      </c>
      <c r="P2185" s="1" t="s">
        <v>28933</v>
      </c>
      <c r="Q2185" s="1" t="s">
        <v>13638</v>
      </c>
      <c r="R2185" s="1">
        <v>10.768700000000001</v>
      </c>
      <c r="S2185" s="1" t="s">
        <v>13638</v>
      </c>
      <c r="T2185" s="1" t="s">
        <v>13638</v>
      </c>
      <c r="U2185" s="8">
        <v>44354</v>
      </c>
      <c r="AJ2185" s="1" t="str">
        <v>Open Ended Schemes ( Debt Scheme - Ultra Short Duration Fund )</v>
      </c>
      <c r="AY2185" s="1" t="s">
        <v>68</v>
      </c>
      <c r="BD2185" s="1" t="b">
        <v>0</v>
      </c>
    </row>
    <row r="2186" spans="1:56" x14ac:dyDescent="0.25">
      <c r="A2186" s="1" t="s">
        <v>36745</v>
      </c>
      <c r="N2186" s="1" t="s">
        <v>23</v>
      </c>
      <c r="O2186" s="1" t="s">
        <v>28934</v>
      </c>
      <c r="P2186" s="1" t="s">
        <v>28935</v>
      </c>
      <c r="Q2186" s="1" t="s">
        <v>13638</v>
      </c>
      <c r="R2186" s="1">
        <v>10.731999999999999</v>
      </c>
      <c r="S2186" s="1" t="s">
        <v>13638</v>
      </c>
      <c r="T2186" s="1" t="s">
        <v>13638</v>
      </c>
      <c r="U2186" s="8">
        <v>44354</v>
      </c>
      <c r="AJ2186" s="1" t="str">
        <v>Open Ended Schemes ( Debt Scheme - Ultra Short Duration Fund )</v>
      </c>
      <c r="AY2186" s="1" t="s">
        <v>68</v>
      </c>
      <c r="BD2186" s="1" t="b">
        <v>0</v>
      </c>
    </row>
    <row r="2187" spans="1:56" x14ac:dyDescent="0.25">
      <c r="A2187" s="1" t="s">
        <v>36746</v>
      </c>
      <c r="N2187" s="1" t="s">
        <v>23</v>
      </c>
      <c r="O2187" s="1" t="s">
        <v>28936</v>
      </c>
      <c r="P2187" s="1" t="s">
        <v>28937</v>
      </c>
      <c r="Q2187" s="1" t="s">
        <v>13638</v>
      </c>
      <c r="R2187" s="1">
        <v>10.771699999999999</v>
      </c>
      <c r="S2187" s="1" t="s">
        <v>13638</v>
      </c>
      <c r="T2187" s="1" t="s">
        <v>13638</v>
      </c>
      <c r="U2187" s="8">
        <v>44354</v>
      </c>
      <c r="AJ2187" s="1" t="str">
        <v>Open Ended Schemes ( Debt Scheme - Ultra Short Duration Fund )</v>
      </c>
      <c r="AY2187" s="1" t="s">
        <v>68</v>
      </c>
      <c r="BD2187" s="1" t="b">
        <v>0</v>
      </c>
    </row>
    <row r="2188" spans="1:56" x14ac:dyDescent="0.25">
      <c r="N2188" s="1" t="s">
        <v>23</v>
      </c>
      <c r="O2188" s="1" t="s">
        <v>17903</v>
      </c>
      <c r="P2188" s="1" t="s">
        <v>13638</v>
      </c>
      <c r="Q2188" s="1" t="s">
        <v>17904</v>
      </c>
      <c r="R2188" s="1">
        <v>10.103</v>
      </c>
      <c r="S2188" s="1" t="s">
        <v>13638</v>
      </c>
      <c r="T2188" s="1" t="s">
        <v>13638</v>
      </c>
      <c r="U2188" s="8">
        <v>44354</v>
      </c>
      <c r="AJ2188" s="1" t="str">
        <v>Open Ended Schemes ( Debt Scheme - Ultra Short Duration Fund )</v>
      </c>
      <c r="AY2188" s="1" t="s">
        <v>68</v>
      </c>
      <c r="BD2188" s="1" t="b">
        <v>0</v>
      </c>
    </row>
    <row r="2189" spans="1:56" x14ac:dyDescent="0.25">
      <c r="A2189" s="1" t="s">
        <v>2</v>
      </c>
      <c r="N2189" s="1" t="s">
        <v>23</v>
      </c>
      <c r="O2189" s="1" t="s">
        <v>17905</v>
      </c>
      <c r="P2189" s="1" t="s">
        <v>13638</v>
      </c>
      <c r="Q2189" s="1" t="s">
        <v>17906</v>
      </c>
      <c r="R2189" s="1">
        <v>10.092000000000001</v>
      </c>
      <c r="S2189" s="1" t="s">
        <v>13638</v>
      </c>
      <c r="T2189" s="1" t="s">
        <v>13638</v>
      </c>
      <c r="U2189" s="8">
        <v>44354</v>
      </c>
      <c r="AJ2189" s="1" t="str">
        <v>Open Ended Schemes ( Debt Scheme - Ultra Short Duration Fund )</v>
      </c>
      <c r="AY2189" s="1" t="s">
        <v>68</v>
      </c>
      <c r="BD2189" s="1" t="b">
        <v>0</v>
      </c>
    </row>
    <row r="2190" spans="1:56" x14ac:dyDescent="0.25">
      <c r="A2190" s="1" t="s">
        <v>36747</v>
      </c>
      <c r="N2190" s="1" t="s">
        <v>23</v>
      </c>
      <c r="O2190" s="1" t="s">
        <v>17907</v>
      </c>
      <c r="P2190" s="1" t="s">
        <v>17908</v>
      </c>
      <c r="Q2190" s="1" t="s">
        <v>13638</v>
      </c>
      <c r="R2190" s="1">
        <v>12.0314</v>
      </c>
      <c r="S2190" s="1" t="s">
        <v>13638</v>
      </c>
      <c r="T2190" s="1" t="s">
        <v>13638</v>
      </c>
      <c r="U2190" s="8">
        <v>44354</v>
      </c>
      <c r="AJ2190" s="1" t="str">
        <v>Open Ended Schemes ( Debt Scheme - Ultra Short Duration Fund )</v>
      </c>
      <c r="AY2190" s="1" t="s">
        <v>68</v>
      </c>
      <c r="BD2190" s="1" t="b">
        <v>0</v>
      </c>
    </row>
    <row r="2191" spans="1:56" x14ac:dyDescent="0.25">
      <c r="A2191" s="1" t="s">
        <v>36748</v>
      </c>
      <c r="N2191" s="1" t="s">
        <v>23</v>
      </c>
      <c r="O2191" s="1" t="s">
        <v>17909</v>
      </c>
      <c r="P2191" s="1" t="s">
        <v>17910</v>
      </c>
      <c r="Q2191" s="1" t="s">
        <v>17911</v>
      </c>
      <c r="R2191" s="1">
        <v>10.058</v>
      </c>
      <c r="S2191" s="1" t="s">
        <v>13638</v>
      </c>
      <c r="T2191" s="1" t="s">
        <v>13638</v>
      </c>
      <c r="U2191" s="8">
        <v>44354</v>
      </c>
      <c r="AJ2191" s="1" t="str">
        <v>Open Ended Schemes ( Debt Scheme - Ultra Short Duration Fund )</v>
      </c>
      <c r="AY2191" s="1" t="s">
        <v>68</v>
      </c>
      <c r="BD2191" s="1" t="b">
        <v>0</v>
      </c>
    </row>
    <row r="2192" spans="1:56" x14ac:dyDescent="0.25">
      <c r="A2192" s="1" t="s">
        <v>36749</v>
      </c>
      <c r="N2192" s="1" t="s">
        <v>23</v>
      </c>
      <c r="O2192" s="1" t="s">
        <v>17912</v>
      </c>
      <c r="P2192" s="1" t="s">
        <v>17913</v>
      </c>
      <c r="Q2192" s="1" t="s">
        <v>17914</v>
      </c>
      <c r="R2192" s="1">
        <v>10.058</v>
      </c>
      <c r="S2192" s="1" t="s">
        <v>13638</v>
      </c>
      <c r="T2192" s="1" t="s">
        <v>13638</v>
      </c>
      <c r="U2192" s="8">
        <v>44354</v>
      </c>
      <c r="AJ2192" s="1" t="str">
        <v>Open Ended Schemes ( Debt Scheme - Ultra Short Duration Fund )</v>
      </c>
      <c r="AY2192" s="1" t="s">
        <v>68</v>
      </c>
      <c r="BD2192" s="1" t="b">
        <v>0</v>
      </c>
    </row>
    <row r="2193" spans="1:56" x14ac:dyDescent="0.25">
      <c r="A2193" s="1" t="s">
        <v>36750</v>
      </c>
      <c r="N2193" s="1" t="s">
        <v>23</v>
      </c>
      <c r="O2193" s="1" t="s">
        <v>17915</v>
      </c>
      <c r="P2193" s="1" t="s">
        <v>17916</v>
      </c>
      <c r="Q2193" s="1" t="s">
        <v>13638</v>
      </c>
      <c r="R2193" s="1">
        <v>11.929500000000001</v>
      </c>
      <c r="S2193" s="1" t="s">
        <v>13638</v>
      </c>
      <c r="T2193" s="1" t="s">
        <v>13638</v>
      </c>
      <c r="U2193" s="8">
        <v>44354</v>
      </c>
      <c r="AJ2193" s="1" t="str">
        <v>Open Ended Schemes ( Debt Scheme - Ultra Short Duration Fund )</v>
      </c>
      <c r="AY2193" s="1" t="s">
        <v>68</v>
      </c>
      <c r="BD2193" s="1" t="b">
        <v>0</v>
      </c>
    </row>
    <row r="2194" spans="1:56" x14ac:dyDescent="0.25">
      <c r="A2194" s="1" t="s">
        <v>36751</v>
      </c>
      <c r="N2194" s="1" t="s">
        <v>23</v>
      </c>
      <c r="O2194" s="1" t="s">
        <v>17917</v>
      </c>
      <c r="P2194" s="1" t="s">
        <v>17918</v>
      </c>
      <c r="Q2194" s="1" t="s">
        <v>17919</v>
      </c>
      <c r="R2194" s="1">
        <v>10.1576</v>
      </c>
      <c r="S2194" s="1" t="s">
        <v>13638</v>
      </c>
      <c r="T2194" s="1" t="s">
        <v>13638</v>
      </c>
      <c r="U2194" s="8">
        <v>44354</v>
      </c>
      <c r="AJ2194" s="1" t="str">
        <v>Open Ended Schemes ( Debt Scheme - Ultra Short Duration Fund )</v>
      </c>
      <c r="AY2194" s="1" t="s">
        <v>68</v>
      </c>
      <c r="BD2194" s="1" t="b">
        <v>0</v>
      </c>
    </row>
    <row r="2195" spans="1:56" x14ac:dyDescent="0.25">
      <c r="A2195" s="1" t="s">
        <v>36752</v>
      </c>
      <c r="N2195" s="1" t="s">
        <v>23</v>
      </c>
      <c r="O2195" s="1" t="s">
        <v>17920</v>
      </c>
      <c r="P2195" s="1" t="s">
        <v>17921</v>
      </c>
      <c r="Q2195" s="1" t="s">
        <v>17922</v>
      </c>
      <c r="R2195" s="1">
        <v>10.057499999999999</v>
      </c>
      <c r="S2195" s="1" t="s">
        <v>13638</v>
      </c>
      <c r="T2195" s="1" t="s">
        <v>13638</v>
      </c>
      <c r="U2195" s="8">
        <v>44354</v>
      </c>
      <c r="AJ2195" s="1" t="str">
        <v>Open Ended Schemes ( Debt Scheme - Ultra Short Duration Fund )</v>
      </c>
      <c r="AY2195" s="1" t="s">
        <v>68</v>
      </c>
      <c r="BD2195" s="1" t="b">
        <v>0</v>
      </c>
    </row>
    <row r="2196" spans="1:56" x14ac:dyDescent="0.25">
      <c r="N2196" s="1" t="s">
        <v>23</v>
      </c>
      <c r="O2196" s="1" t="s">
        <v>17923</v>
      </c>
      <c r="P2196" s="1" t="s">
        <v>13638</v>
      </c>
      <c r="Q2196" s="1" t="s">
        <v>17924</v>
      </c>
      <c r="R2196" s="1">
        <v>1043.3875</v>
      </c>
      <c r="S2196" s="1" t="s">
        <v>13638</v>
      </c>
      <c r="T2196" s="1" t="s">
        <v>13638</v>
      </c>
      <c r="U2196" s="8">
        <v>44354</v>
      </c>
      <c r="AJ2196" s="1" t="str">
        <v>Open Ended Schemes ( Debt Scheme - Ultra Short Duration Fund )</v>
      </c>
      <c r="AY2196" s="1" t="s">
        <v>68</v>
      </c>
      <c r="BD2196" s="1" t="b">
        <v>0</v>
      </c>
    </row>
    <row r="2197" spans="1:56" x14ac:dyDescent="0.25">
      <c r="A2197" s="1" t="s">
        <v>18</v>
      </c>
      <c r="N2197" s="1" t="s">
        <v>23</v>
      </c>
      <c r="O2197" s="1" t="s">
        <v>17925</v>
      </c>
      <c r="P2197" s="1" t="s">
        <v>17926</v>
      </c>
      <c r="Q2197" s="1" t="s">
        <v>13638</v>
      </c>
      <c r="R2197" s="1">
        <v>1068.3453</v>
      </c>
      <c r="S2197" s="1" t="s">
        <v>13638</v>
      </c>
      <c r="T2197" s="1" t="s">
        <v>13638</v>
      </c>
      <c r="U2197" s="8">
        <v>44354</v>
      </c>
      <c r="AJ2197" s="1" t="str">
        <v>Open Ended Schemes ( Debt Scheme - Ultra Short Duration Fund )</v>
      </c>
      <c r="AY2197" s="1" t="s">
        <v>68</v>
      </c>
      <c r="BD2197" s="1" t="b">
        <v>0</v>
      </c>
    </row>
    <row r="2198" spans="1:56" x14ac:dyDescent="0.25">
      <c r="A2198" s="1" t="s">
        <v>36753</v>
      </c>
      <c r="N2198" s="1" t="s">
        <v>23</v>
      </c>
      <c r="O2198" s="1" t="s">
        <v>17927</v>
      </c>
      <c r="P2198" s="1" t="s">
        <v>17928</v>
      </c>
      <c r="Q2198" s="1" t="s">
        <v>17929</v>
      </c>
      <c r="R2198" s="1">
        <v>1009.3599</v>
      </c>
      <c r="S2198" s="1" t="s">
        <v>13638</v>
      </c>
      <c r="T2198" s="1" t="s">
        <v>13638</v>
      </c>
      <c r="U2198" s="8">
        <v>44354</v>
      </c>
      <c r="AJ2198" s="1" t="str">
        <v>Open Ended Schemes ( Debt Scheme - Ultra Short Duration Fund )</v>
      </c>
      <c r="AY2198" s="1" t="s">
        <v>68</v>
      </c>
      <c r="BD2198" s="1" t="b">
        <v>0</v>
      </c>
    </row>
    <row r="2199" spans="1:56" x14ac:dyDescent="0.25">
      <c r="A2199" s="1" t="s">
        <v>36754</v>
      </c>
      <c r="N2199" s="1" t="s">
        <v>23</v>
      </c>
      <c r="O2199" s="1" t="s">
        <v>17930</v>
      </c>
      <c r="P2199" s="1" t="s">
        <v>13638</v>
      </c>
      <c r="Q2199" s="1" t="s">
        <v>17931</v>
      </c>
      <c r="R2199" s="1">
        <v>1009.0727000000001</v>
      </c>
      <c r="S2199" s="1" t="s">
        <v>13638</v>
      </c>
      <c r="T2199" s="1" t="s">
        <v>13638</v>
      </c>
      <c r="U2199" s="8">
        <v>44354</v>
      </c>
      <c r="AJ2199" s="1" t="str">
        <v>Open Ended Schemes ( Debt Scheme - Ultra Short Duration Fund )</v>
      </c>
      <c r="AY2199" s="1" t="s">
        <v>68</v>
      </c>
      <c r="BD2199" s="1" t="b">
        <v>0</v>
      </c>
    </row>
    <row r="2200" spans="1:56" x14ac:dyDescent="0.25">
      <c r="A2200" s="1" t="s">
        <v>36755</v>
      </c>
      <c r="N2200" s="1" t="s">
        <v>23</v>
      </c>
      <c r="O2200" s="1" t="s">
        <v>17932</v>
      </c>
      <c r="P2200" s="1" t="s">
        <v>13638</v>
      </c>
      <c r="Q2200" s="1" t="s">
        <v>17933</v>
      </c>
      <c r="R2200" s="1">
        <v>1027.6899000000001</v>
      </c>
      <c r="S2200" s="1" t="s">
        <v>13638</v>
      </c>
      <c r="T2200" s="1" t="s">
        <v>13638</v>
      </c>
      <c r="U2200" s="8">
        <v>44354</v>
      </c>
      <c r="AJ2200" s="1" t="str">
        <v>Open Ended Schemes ( Debt Scheme - Ultra Short Duration Fund )</v>
      </c>
      <c r="AY2200" s="1" t="s">
        <v>68</v>
      </c>
      <c r="BD2200" s="1" t="b">
        <v>0</v>
      </c>
    </row>
    <row r="2201" spans="1:56" x14ac:dyDescent="0.25">
      <c r="A2201" s="1" t="s">
        <v>36756</v>
      </c>
      <c r="N2201" s="1" t="s">
        <v>23</v>
      </c>
      <c r="O2201" s="1" t="s">
        <v>17934</v>
      </c>
      <c r="P2201" s="1" t="s">
        <v>17935</v>
      </c>
      <c r="Q2201" s="1" t="s">
        <v>13638</v>
      </c>
      <c r="R2201" s="1">
        <v>1064.5826999999999</v>
      </c>
      <c r="S2201" s="1" t="s">
        <v>13638</v>
      </c>
      <c r="T2201" s="1" t="s">
        <v>13638</v>
      </c>
      <c r="U2201" s="8">
        <v>44354</v>
      </c>
      <c r="AJ2201" s="1" t="str">
        <v>Open Ended Schemes ( Debt Scheme - Ultra Short Duration Fund )</v>
      </c>
      <c r="AY2201" s="1" t="s">
        <v>68</v>
      </c>
      <c r="BD2201" s="1" t="b">
        <v>0</v>
      </c>
    </row>
    <row r="2202" spans="1:56" x14ac:dyDescent="0.25">
      <c r="A2202" s="1" t="s">
        <v>36757</v>
      </c>
      <c r="N2202" s="1" t="s">
        <v>23</v>
      </c>
      <c r="O2202" s="1" t="s">
        <v>17936</v>
      </c>
      <c r="P2202" s="1" t="s">
        <v>17937</v>
      </c>
      <c r="Q2202" s="1" t="s">
        <v>17938</v>
      </c>
      <c r="R2202" s="1">
        <v>1020.1539</v>
      </c>
      <c r="S2202" s="1" t="s">
        <v>13638</v>
      </c>
      <c r="T2202" s="1" t="s">
        <v>13638</v>
      </c>
      <c r="U2202" s="8">
        <v>44354</v>
      </c>
      <c r="AJ2202" s="1" t="str">
        <v>Open Ended Schemes ( Debt Scheme - Ultra Short Duration Fund )</v>
      </c>
      <c r="AY2202" s="1" t="s">
        <v>68</v>
      </c>
      <c r="BD2202" s="1" t="b">
        <v>0</v>
      </c>
    </row>
    <row r="2203" spans="1:56" x14ac:dyDescent="0.25">
      <c r="A2203" s="1" t="s">
        <v>36758</v>
      </c>
      <c r="N2203" s="1" t="s">
        <v>23</v>
      </c>
      <c r="O2203" s="1" t="s">
        <v>17939</v>
      </c>
      <c r="P2203" s="1" t="s">
        <v>13638</v>
      </c>
      <c r="Q2203" s="1" t="s">
        <v>17940</v>
      </c>
      <c r="R2203" s="1">
        <v>1025.4197999999999</v>
      </c>
      <c r="S2203" s="1" t="s">
        <v>13638</v>
      </c>
      <c r="T2203" s="1" t="s">
        <v>13638</v>
      </c>
      <c r="U2203" s="8">
        <v>44354</v>
      </c>
      <c r="AJ2203" s="1" t="str">
        <v>Open Ended Schemes ( Debt Scheme - Ultra Short Duration Fund )</v>
      </c>
      <c r="AY2203" s="1" t="s">
        <v>68</v>
      </c>
      <c r="BD2203" s="1" t="b">
        <v>0</v>
      </c>
    </row>
    <row r="2204" spans="1:56" x14ac:dyDescent="0.25">
      <c r="A2204" s="1" t="s">
        <v>36759</v>
      </c>
      <c r="N2204" s="1" t="s">
        <v>23</v>
      </c>
      <c r="O2204" s="1" t="s">
        <v>17941</v>
      </c>
      <c r="P2204" s="1" t="s">
        <v>17942</v>
      </c>
      <c r="Q2204" s="1" t="s">
        <v>17943</v>
      </c>
      <c r="R2204" s="1">
        <v>10.049099999999999</v>
      </c>
      <c r="S2204" s="1" t="s">
        <v>13638</v>
      </c>
      <c r="T2204" s="1" t="s">
        <v>13638</v>
      </c>
      <c r="U2204" s="8">
        <v>44354</v>
      </c>
      <c r="AJ2204" s="1" t="str">
        <v>Open Ended Schemes ( Debt Scheme - Ultra Short Duration Fund )</v>
      </c>
      <c r="AY2204" s="1" t="s">
        <v>68</v>
      </c>
      <c r="BD2204" s="1" t="b">
        <v>0</v>
      </c>
    </row>
    <row r="2205" spans="1:56" x14ac:dyDescent="0.25">
      <c r="A2205" s="1" t="s">
        <v>36760</v>
      </c>
      <c r="N2205" s="1" t="s">
        <v>23</v>
      </c>
      <c r="O2205" s="1" t="s">
        <v>17944</v>
      </c>
      <c r="P2205" s="1" t="s">
        <v>17945</v>
      </c>
      <c r="Q2205" s="1" t="s">
        <v>13638</v>
      </c>
      <c r="R2205" s="1">
        <v>23.090900000000001</v>
      </c>
      <c r="S2205" s="1" t="s">
        <v>13638</v>
      </c>
      <c r="T2205" s="1" t="s">
        <v>13638</v>
      </c>
      <c r="U2205" s="8">
        <v>44354</v>
      </c>
      <c r="AJ2205" s="1" t="str">
        <v>Open Ended Schemes ( Debt Scheme - Ultra Short Duration Fund )</v>
      </c>
      <c r="AY2205" s="1" t="s">
        <v>68</v>
      </c>
      <c r="BD2205" s="1" t="b">
        <v>0</v>
      </c>
    </row>
    <row r="2206" spans="1:56" x14ac:dyDescent="0.25">
      <c r="A2206" s="1" t="s">
        <v>36761</v>
      </c>
      <c r="N2206" s="1" t="s">
        <v>23</v>
      </c>
      <c r="O2206" s="1" t="s">
        <v>28938</v>
      </c>
      <c r="P2206" s="1" t="s">
        <v>28939</v>
      </c>
      <c r="Q2206" s="1" t="s">
        <v>28940</v>
      </c>
      <c r="R2206" s="1">
        <v>10.8201</v>
      </c>
      <c r="S2206" s="1" t="s">
        <v>13638</v>
      </c>
      <c r="T2206" s="1" t="s">
        <v>13638</v>
      </c>
      <c r="U2206" s="8">
        <v>44354</v>
      </c>
      <c r="AJ2206" s="1" t="str">
        <v>Open Ended Schemes ( Debt Scheme - Ultra Short Duration Fund )</v>
      </c>
      <c r="AY2206" s="1" t="s">
        <v>69</v>
      </c>
      <c r="BD2206" s="1" t="b">
        <v>0</v>
      </c>
    </row>
    <row r="2207" spans="1:56" x14ac:dyDescent="0.25">
      <c r="A2207" s="1" t="s">
        <v>36762</v>
      </c>
      <c r="N2207" s="1" t="s">
        <v>23</v>
      </c>
      <c r="O2207" s="1" t="s">
        <v>17946</v>
      </c>
      <c r="P2207" s="1" t="s">
        <v>17947</v>
      </c>
      <c r="Q2207" s="1" t="s">
        <v>17948</v>
      </c>
      <c r="R2207" s="1">
        <v>10.790100000000001</v>
      </c>
      <c r="S2207" s="1" t="s">
        <v>13638</v>
      </c>
      <c r="T2207" s="1" t="s">
        <v>13638</v>
      </c>
      <c r="U2207" s="8">
        <v>44354</v>
      </c>
      <c r="AJ2207" s="1" t="str">
        <v>Open Ended Schemes ( Debt Scheme - Ultra Short Duration Fund )</v>
      </c>
      <c r="AY2207" s="1" t="s">
        <v>69</v>
      </c>
      <c r="BD2207" s="1" t="b">
        <v>0</v>
      </c>
    </row>
    <row r="2208" spans="1:56" x14ac:dyDescent="0.25">
      <c r="A2208" s="1" t="s">
        <v>36763</v>
      </c>
      <c r="N2208" s="1" t="s">
        <v>23</v>
      </c>
      <c r="O2208" s="1" t="s">
        <v>17949</v>
      </c>
      <c r="P2208" s="1" t="s">
        <v>17950</v>
      </c>
      <c r="Q2208" s="1" t="s">
        <v>17951</v>
      </c>
      <c r="R2208" s="1">
        <v>11.001799999999999</v>
      </c>
      <c r="S2208" s="1" t="s">
        <v>13638</v>
      </c>
      <c r="T2208" s="1" t="s">
        <v>13638</v>
      </c>
      <c r="U2208" s="8">
        <v>44354</v>
      </c>
      <c r="AJ2208" s="1" t="str">
        <v>Open Ended Schemes ( Debt Scheme - Ultra Short Duration Fund )</v>
      </c>
      <c r="AY2208" s="1" t="s">
        <v>69</v>
      </c>
      <c r="BD2208" s="1" t="b">
        <v>0</v>
      </c>
    </row>
    <row r="2209" spans="1:56" x14ac:dyDescent="0.25">
      <c r="A2209" s="1" t="s">
        <v>36764</v>
      </c>
      <c r="N2209" s="1" t="s">
        <v>23</v>
      </c>
      <c r="O2209" s="1" t="s">
        <v>17952</v>
      </c>
      <c r="P2209" s="1" t="s">
        <v>17942</v>
      </c>
      <c r="Q2209" s="1" t="s">
        <v>17953</v>
      </c>
      <c r="R2209" s="1">
        <v>10.006</v>
      </c>
      <c r="S2209" s="1" t="s">
        <v>13638</v>
      </c>
      <c r="T2209" s="1" t="s">
        <v>13638</v>
      </c>
      <c r="U2209" s="8">
        <v>44354</v>
      </c>
      <c r="AJ2209" s="1" t="str">
        <v>Open Ended Schemes ( Debt Scheme - Ultra Short Duration Fund )</v>
      </c>
      <c r="AY2209" s="1" t="s">
        <v>69</v>
      </c>
      <c r="BD2209" s="1" t="b">
        <v>0</v>
      </c>
    </row>
    <row r="2210" spans="1:56" x14ac:dyDescent="0.25">
      <c r="N2210" s="1" t="s">
        <v>23</v>
      </c>
      <c r="O2210" s="1" t="s">
        <v>28941</v>
      </c>
      <c r="P2210" s="1" t="s">
        <v>28942</v>
      </c>
      <c r="Q2210" s="1" t="s">
        <v>28943</v>
      </c>
      <c r="R2210" s="1">
        <v>10.102</v>
      </c>
      <c r="S2210" s="1" t="s">
        <v>13638</v>
      </c>
      <c r="T2210" s="1" t="s">
        <v>13638</v>
      </c>
      <c r="U2210" s="8">
        <v>44354</v>
      </c>
      <c r="AJ2210" s="1" t="str">
        <v>Open Ended Schemes ( Debt Scheme - Ultra Short Duration Fund )</v>
      </c>
      <c r="AY2210" s="1" t="s">
        <v>69</v>
      </c>
      <c r="BD2210" s="1" t="b">
        <v>0</v>
      </c>
    </row>
    <row r="2211" spans="1:56" x14ac:dyDescent="0.25">
      <c r="A2211" s="1" t="s">
        <v>19</v>
      </c>
      <c r="N2211" s="1" t="s">
        <v>23</v>
      </c>
      <c r="O2211" s="1" t="s">
        <v>17954</v>
      </c>
      <c r="P2211" s="1" t="s">
        <v>17955</v>
      </c>
      <c r="Q2211" s="1" t="s">
        <v>17956</v>
      </c>
      <c r="R2211" s="1">
        <v>10.0944</v>
      </c>
      <c r="S2211" s="1" t="s">
        <v>13638</v>
      </c>
      <c r="T2211" s="1" t="s">
        <v>13638</v>
      </c>
      <c r="U2211" s="8">
        <v>44354</v>
      </c>
      <c r="AJ2211" s="1" t="str">
        <v>Open Ended Schemes ( Debt Scheme - Ultra Short Duration Fund )</v>
      </c>
      <c r="AY2211" s="1" t="s">
        <v>69</v>
      </c>
      <c r="BD2211" s="1" t="b">
        <v>0</v>
      </c>
    </row>
    <row r="2212" spans="1:56" x14ac:dyDescent="0.25">
      <c r="A2212" s="1" t="s">
        <v>36765</v>
      </c>
      <c r="N2212" s="1" t="s">
        <v>23</v>
      </c>
      <c r="O2212" s="1" t="s">
        <v>28944</v>
      </c>
      <c r="P2212" s="1" t="s">
        <v>28945</v>
      </c>
      <c r="Q2212" s="1" t="s">
        <v>28946</v>
      </c>
      <c r="R2212" s="1">
        <v>10.0776</v>
      </c>
      <c r="S2212" s="1" t="s">
        <v>13638</v>
      </c>
      <c r="T2212" s="1" t="s">
        <v>13638</v>
      </c>
      <c r="U2212" s="8">
        <v>44354</v>
      </c>
      <c r="AJ2212" s="1" t="str">
        <v>Open Ended Schemes ( Debt Scheme - Ultra Short Duration Fund )</v>
      </c>
      <c r="AY2212" s="1" t="s">
        <v>69</v>
      </c>
      <c r="BD2212" s="1" t="b">
        <v>0</v>
      </c>
    </row>
    <row r="2213" spans="1:56" x14ac:dyDescent="0.25">
      <c r="A2213" s="1" t="s">
        <v>36766</v>
      </c>
      <c r="N2213" s="1" t="s">
        <v>23</v>
      </c>
      <c r="O2213" s="1" t="s">
        <v>17957</v>
      </c>
      <c r="P2213" s="1" t="s">
        <v>17958</v>
      </c>
      <c r="Q2213" s="1" t="s">
        <v>13638</v>
      </c>
      <c r="R2213" s="1">
        <v>21.7441</v>
      </c>
      <c r="S2213" s="1" t="s">
        <v>13638</v>
      </c>
      <c r="T2213" s="1" t="s">
        <v>13638</v>
      </c>
      <c r="U2213" s="8">
        <v>44354</v>
      </c>
      <c r="AJ2213" s="1" t="str">
        <v>Open Ended Schemes ( Debt Scheme - Ultra Short Duration Fund )</v>
      </c>
      <c r="AY2213" s="1" t="s">
        <v>69</v>
      </c>
      <c r="BD2213" s="1" t="b">
        <v>0</v>
      </c>
    </row>
    <row r="2214" spans="1:56" x14ac:dyDescent="0.25">
      <c r="A2214" s="1" t="s">
        <v>36767</v>
      </c>
      <c r="N2214" s="1" t="s">
        <v>23</v>
      </c>
      <c r="O2214" s="1" t="s">
        <v>28947</v>
      </c>
      <c r="P2214" s="1" t="s">
        <v>28948</v>
      </c>
      <c r="Q2214" s="1" t="s">
        <v>28949</v>
      </c>
      <c r="R2214" s="1">
        <v>10.6637</v>
      </c>
      <c r="S2214" s="1" t="s">
        <v>13638</v>
      </c>
      <c r="T2214" s="1" t="s">
        <v>13638</v>
      </c>
      <c r="U2214" s="8">
        <v>44354</v>
      </c>
      <c r="AJ2214" s="1" t="str">
        <v>Open Ended Schemes ( Debt Scheme - Ultra Short Duration Fund )</v>
      </c>
      <c r="AY2214" s="1" t="s">
        <v>69</v>
      </c>
      <c r="BD2214" s="1" t="b">
        <v>0</v>
      </c>
    </row>
    <row r="2215" spans="1:56" x14ac:dyDescent="0.25">
      <c r="A2215" s="1" t="s">
        <v>36768</v>
      </c>
      <c r="N2215" s="1" t="s">
        <v>23</v>
      </c>
      <c r="O2215" s="1" t="s">
        <v>17959</v>
      </c>
      <c r="P2215" s="1" t="s">
        <v>17960</v>
      </c>
      <c r="Q2215" s="1" t="s">
        <v>17961</v>
      </c>
      <c r="R2215" s="1">
        <v>10.659599999999999</v>
      </c>
      <c r="S2215" s="1" t="s">
        <v>13638</v>
      </c>
      <c r="T2215" s="1" t="s">
        <v>13638</v>
      </c>
      <c r="U2215" s="8">
        <v>44354</v>
      </c>
      <c r="AJ2215" s="1" t="str">
        <v>Open Ended Schemes ( Debt Scheme - Ultra Short Duration Fund )</v>
      </c>
      <c r="AY2215" s="1" t="s">
        <v>69</v>
      </c>
      <c r="BD2215" s="1" t="b">
        <v>0</v>
      </c>
    </row>
    <row r="2216" spans="1:56" x14ac:dyDescent="0.25">
      <c r="N2216" s="1" t="s">
        <v>23</v>
      </c>
      <c r="O2216" s="1" t="s">
        <v>17962</v>
      </c>
      <c r="P2216" s="1" t="s">
        <v>17963</v>
      </c>
      <c r="Q2216" s="1" t="s">
        <v>17964</v>
      </c>
      <c r="R2216" s="1">
        <v>10.802099999999999</v>
      </c>
      <c r="S2216" s="1" t="s">
        <v>13638</v>
      </c>
      <c r="T2216" s="1" t="s">
        <v>13638</v>
      </c>
      <c r="U2216" s="8">
        <v>44354</v>
      </c>
      <c r="AJ2216" s="1" t="str">
        <v>Open Ended Schemes ( Debt Scheme - Ultra Short Duration Fund )</v>
      </c>
      <c r="AY2216" s="1" t="s">
        <v>69</v>
      </c>
      <c r="BD2216" s="1" t="b">
        <v>0</v>
      </c>
    </row>
    <row r="2217" spans="1:56" x14ac:dyDescent="0.25">
      <c r="A2217" s="1" t="s">
        <v>21</v>
      </c>
      <c r="N2217" s="1" t="s">
        <v>23</v>
      </c>
      <c r="O2217" s="1" t="s">
        <v>17965</v>
      </c>
      <c r="P2217" s="1" t="s">
        <v>17966</v>
      </c>
      <c r="Q2217" s="1" t="s">
        <v>17967</v>
      </c>
      <c r="R2217" s="1">
        <v>10.077400000000001</v>
      </c>
      <c r="S2217" s="1" t="s">
        <v>13638</v>
      </c>
      <c r="T2217" s="1" t="s">
        <v>13638</v>
      </c>
      <c r="U2217" s="8">
        <v>44354</v>
      </c>
      <c r="AJ2217" s="1" t="str">
        <v>Open Ended Schemes ( Debt Scheme - Ultra Short Duration Fund )</v>
      </c>
      <c r="AY2217" s="1" t="s">
        <v>69</v>
      </c>
      <c r="BD2217" s="1" t="b">
        <v>0</v>
      </c>
    </row>
    <row r="2218" spans="1:56" x14ac:dyDescent="0.25">
      <c r="A2218" s="1" t="s">
        <v>36769</v>
      </c>
      <c r="N2218" s="1" t="s">
        <v>23</v>
      </c>
      <c r="O2218" s="1" t="s">
        <v>28950</v>
      </c>
      <c r="P2218" s="1" t="s">
        <v>28951</v>
      </c>
      <c r="Q2218" s="1" t="s">
        <v>13638</v>
      </c>
      <c r="R2218" s="1">
        <v>2281.5866000000001</v>
      </c>
      <c r="S2218" s="1" t="s">
        <v>13638</v>
      </c>
      <c r="T2218" s="1" t="s">
        <v>13638</v>
      </c>
      <c r="U2218" s="8">
        <v>44354</v>
      </c>
      <c r="AJ2218" s="1" t="str">
        <v>Open Ended Schemes ( Debt Scheme - Ultra Short Duration Fund )</v>
      </c>
      <c r="AY2218" s="1" t="s">
        <v>69</v>
      </c>
      <c r="BD2218" s="1" t="b">
        <v>0</v>
      </c>
    </row>
    <row r="2219" spans="1:56" x14ac:dyDescent="0.25">
      <c r="A2219" s="1" t="s">
        <v>36770</v>
      </c>
      <c r="N2219" s="1" t="s">
        <v>23</v>
      </c>
      <c r="O2219" s="1" t="s">
        <v>28952</v>
      </c>
      <c r="P2219" s="1" t="s">
        <v>28953</v>
      </c>
      <c r="Q2219" s="1" t="s">
        <v>13638</v>
      </c>
      <c r="R2219" s="1">
        <v>2180.6089999999999</v>
      </c>
      <c r="S2219" s="1" t="s">
        <v>13638</v>
      </c>
      <c r="T2219" s="1" t="s">
        <v>13638</v>
      </c>
      <c r="U2219" s="8">
        <v>44354</v>
      </c>
      <c r="AJ2219" s="1" t="str">
        <v>Open Ended Schemes ( Debt Scheme - Ultra Short Duration Fund )</v>
      </c>
      <c r="AY2219" s="1" t="s">
        <v>69</v>
      </c>
      <c r="BD2219" s="1" t="b">
        <v>0</v>
      </c>
    </row>
    <row r="2220" spans="1:56" x14ac:dyDescent="0.25">
      <c r="A2220" s="1" t="s">
        <v>36771</v>
      </c>
      <c r="N2220" s="1" t="s">
        <v>23</v>
      </c>
      <c r="O2220" s="1" t="s">
        <v>28954</v>
      </c>
      <c r="P2220" s="1" t="s">
        <v>13638</v>
      </c>
      <c r="Q2220" s="1" t="s">
        <v>28955</v>
      </c>
      <c r="R2220" s="1">
        <v>1017.0054</v>
      </c>
      <c r="S2220" s="1" t="s">
        <v>13638</v>
      </c>
      <c r="T2220" s="1" t="s">
        <v>13638</v>
      </c>
      <c r="U2220" s="8">
        <v>44354</v>
      </c>
      <c r="AJ2220" s="1" t="str">
        <v>Open Ended Schemes ( Debt Scheme - Ultra Short Duration Fund )</v>
      </c>
      <c r="AY2220" s="1" t="s">
        <v>69</v>
      </c>
      <c r="BD2220" s="1" t="b">
        <v>0</v>
      </c>
    </row>
    <row r="2221" spans="1:56" x14ac:dyDescent="0.25">
      <c r="A2221" s="1" t="s">
        <v>36772</v>
      </c>
      <c r="N2221" s="1" t="s">
        <v>23</v>
      </c>
      <c r="O2221" s="1" t="s">
        <v>28956</v>
      </c>
      <c r="P2221" s="1" t="s">
        <v>13638</v>
      </c>
      <c r="Q2221" s="1" t="s">
        <v>28957</v>
      </c>
      <c r="R2221" s="1">
        <v>1031.1904999999999</v>
      </c>
      <c r="S2221" s="1" t="s">
        <v>13638</v>
      </c>
      <c r="T2221" s="1" t="s">
        <v>13638</v>
      </c>
      <c r="U2221" s="8">
        <v>44354</v>
      </c>
      <c r="AJ2221" s="1" t="str">
        <v>Open Ended Schemes ( Debt Scheme - Ultra Short Duration Fund )</v>
      </c>
      <c r="AY2221" s="1" t="s">
        <v>69</v>
      </c>
      <c r="BD2221" s="1" t="b">
        <v>0</v>
      </c>
    </row>
    <row r="2222" spans="1:56" x14ac:dyDescent="0.25">
      <c r="A2222" s="1" t="s">
        <v>36773</v>
      </c>
      <c r="N2222" s="1" t="s">
        <v>23</v>
      </c>
      <c r="O2222" s="1" t="s">
        <v>28958</v>
      </c>
      <c r="P2222" s="1" t="s">
        <v>28959</v>
      </c>
      <c r="Q2222" s="1" t="s">
        <v>13638</v>
      </c>
      <c r="R2222" s="1">
        <v>2180.4798999999998</v>
      </c>
      <c r="S2222" s="1" t="s">
        <v>13638</v>
      </c>
      <c r="T2222" s="1" t="s">
        <v>13638</v>
      </c>
      <c r="U2222" s="8">
        <v>44354</v>
      </c>
      <c r="AJ2222" s="1" t="str">
        <v>Open Ended Schemes ( Debt Scheme - Ultra Short Duration Fund )</v>
      </c>
      <c r="AY2222" s="1" t="s">
        <v>69</v>
      </c>
      <c r="BD2222" s="1" t="b">
        <v>0</v>
      </c>
    </row>
    <row r="2223" spans="1:56" x14ac:dyDescent="0.25">
      <c r="A2223" s="1" t="s">
        <v>36774</v>
      </c>
      <c r="N2223" s="1" t="s">
        <v>23</v>
      </c>
      <c r="O2223" s="1" t="s">
        <v>28960</v>
      </c>
      <c r="P2223" s="1" t="s">
        <v>28961</v>
      </c>
      <c r="Q2223" s="1" t="s">
        <v>13638</v>
      </c>
      <c r="R2223" s="1">
        <v>2282.7096000000001</v>
      </c>
      <c r="S2223" s="1" t="s">
        <v>13638</v>
      </c>
      <c r="T2223" s="1" t="s">
        <v>13638</v>
      </c>
      <c r="U2223" s="8">
        <v>44354</v>
      </c>
      <c r="AJ2223" s="1" t="str">
        <v>Open Ended Schemes ( Debt Scheme - Ultra Short Duration Fund )</v>
      </c>
      <c r="AY2223" s="1" t="s">
        <v>69</v>
      </c>
      <c r="BD2223" s="1" t="b">
        <v>0</v>
      </c>
    </row>
    <row r="2224" spans="1:56" x14ac:dyDescent="0.25">
      <c r="N2224" s="1" t="s">
        <v>23</v>
      </c>
      <c r="O2224" s="1" t="s">
        <v>28962</v>
      </c>
      <c r="P2224" s="1" t="s">
        <v>28963</v>
      </c>
      <c r="Q2224" s="1" t="s">
        <v>28964</v>
      </c>
      <c r="R2224" s="1">
        <v>1113.5486000000001</v>
      </c>
      <c r="S2224" s="1" t="s">
        <v>13638</v>
      </c>
      <c r="T2224" s="1" t="s">
        <v>13638</v>
      </c>
      <c r="U2224" s="8">
        <v>44354</v>
      </c>
      <c r="AJ2224" s="1" t="str">
        <v>Open Ended Schemes ( Debt Scheme - Ultra Short Duration Fund )</v>
      </c>
      <c r="AY2224" s="1" t="s">
        <v>69</v>
      </c>
      <c r="BD2224" s="1" t="b">
        <v>0</v>
      </c>
    </row>
    <row r="2225" spans="1:56" x14ac:dyDescent="0.25">
      <c r="A2225" s="1" t="s">
        <v>22</v>
      </c>
      <c r="N2225" s="1" t="s">
        <v>23</v>
      </c>
      <c r="O2225" s="1" t="s">
        <v>28965</v>
      </c>
      <c r="P2225" s="1" t="s">
        <v>28966</v>
      </c>
      <c r="Q2225" s="1" t="s">
        <v>28967</v>
      </c>
      <c r="R2225" s="1">
        <v>1446.2998</v>
      </c>
      <c r="S2225" s="1" t="s">
        <v>13638</v>
      </c>
      <c r="T2225" s="1" t="s">
        <v>13638</v>
      </c>
      <c r="U2225" s="8">
        <v>44354</v>
      </c>
      <c r="AJ2225" s="1" t="str">
        <v>Open Ended Schemes ( Debt Scheme - Ultra Short Duration Fund )</v>
      </c>
      <c r="AY2225" s="1" t="s">
        <v>69</v>
      </c>
      <c r="BD2225" s="1" t="b">
        <v>0</v>
      </c>
    </row>
    <row r="2226" spans="1:56" x14ac:dyDescent="0.25">
      <c r="A2226" s="1" t="s">
        <v>36775</v>
      </c>
      <c r="N2226" s="1" t="s">
        <v>23</v>
      </c>
      <c r="O2226" s="1" t="s">
        <v>28968</v>
      </c>
      <c r="P2226" s="1" t="s">
        <v>28969</v>
      </c>
      <c r="Q2226" s="1" t="s">
        <v>28970</v>
      </c>
      <c r="R2226" s="1">
        <v>1085.1152999999999</v>
      </c>
      <c r="S2226" s="1" t="s">
        <v>13638</v>
      </c>
      <c r="T2226" s="1" t="s">
        <v>13638</v>
      </c>
      <c r="U2226" s="8">
        <v>44354</v>
      </c>
      <c r="AJ2226" s="1" t="str">
        <v>Open Ended Schemes ( Debt Scheme - Ultra Short Duration Fund )</v>
      </c>
      <c r="AY2226" s="1" t="s">
        <v>69</v>
      </c>
      <c r="BD2226" s="1" t="b">
        <v>0</v>
      </c>
    </row>
    <row r="2227" spans="1:56" x14ac:dyDescent="0.25">
      <c r="A2227" s="1" t="s">
        <v>36776</v>
      </c>
      <c r="N2227" s="1" t="s">
        <v>23</v>
      </c>
      <c r="O2227" s="1" t="s">
        <v>28971</v>
      </c>
      <c r="P2227" s="1" t="s">
        <v>28972</v>
      </c>
      <c r="Q2227" s="1" t="s">
        <v>28973</v>
      </c>
      <c r="R2227" s="1">
        <v>1088.3960999999999</v>
      </c>
      <c r="S2227" s="1" t="s">
        <v>13638</v>
      </c>
      <c r="T2227" s="1" t="s">
        <v>13638</v>
      </c>
      <c r="U2227" s="8">
        <v>44354</v>
      </c>
      <c r="AJ2227" s="1" t="str">
        <v>Open Ended Schemes ( Debt Scheme - Ultra Short Duration Fund )</v>
      </c>
      <c r="AY2227" s="1" t="s">
        <v>69</v>
      </c>
      <c r="BD2227" s="1" t="b">
        <v>0</v>
      </c>
    </row>
    <row r="2228" spans="1:56" x14ac:dyDescent="0.25">
      <c r="A2228" s="1" t="s">
        <v>36777</v>
      </c>
      <c r="N2228" s="1" t="s">
        <v>23</v>
      </c>
      <c r="O2228" s="1" t="s">
        <v>17968</v>
      </c>
      <c r="P2228" s="1" t="s">
        <v>17969</v>
      </c>
      <c r="Q2228" s="1" t="s">
        <v>17970</v>
      </c>
      <c r="R2228" s="1">
        <v>1068.7688000000001</v>
      </c>
      <c r="S2228" s="1" t="s">
        <v>13638</v>
      </c>
      <c r="T2228" s="1" t="s">
        <v>13638</v>
      </c>
      <c r="U2228" s="8">
        <v>44354</v>
      </c>
      <c r="AJ2228" s="1" t="str">
        <v>Open Ended Schemes ( Debt Scheme - Ultra Short Duration Fund )</v>
      </c>
      <c r="AY2228" s="1" t="s">
        <v>69</v>
      </c>
      <c r="BD2228" s="1" t="b">
        <v>0</v>
      </c>
    </row>
    <row r="2229" spans="1:56" x14ac:dyDescent="0.25">
      <c r="A2229" s="1" t="s">
        <v>36778</v>
      </c>
      <c r="N2229" s="1" t="s">
        <v>23</v>
      </c>
      <c r="O2229" s="1" t="s">
        <v>17971</v>
      </c>
      <c r="P2229" s="1" t="s">
        <v>13638</v>
      </c>
      <c r="Q2229" s="1" t="s">
        <v>17972</v>
      </c>
      <c r="R2229" s="1">
        <v>1131.067</v>
      </c>
      <c r="S2229" s="1" t="s">
        <v>13638</v>
      </c>
      <c r="T2229" s="1" t="s">
        <v>13638</v>
      </c>
      <c r="U2229" s="8">
        <v>44354</v>
      </c>
      <c r="AJ2229" s="1" t="str">
        <v>Open Ended Schemes ( Debt Scheme - Ultra Short Duration Fund )</v>
      </c>
      <c r="AY2229" s="1" t="s">
        <v>69</v>
      </c>
      <c r="BD2229" s="1" t="b">
        <v>0</v>
      </c>
    </row>
    <row r="2230" spans="1:56" x14ac:dyDescent="0.25">
      <c r="A2230" s="1" t="s">
        <v>36779</v>
      </c>
      <c r="N2230" s="1" t="s">
        <v>23</v>
      </c>
      <c r="O2230" s="1" t="s">
        <v>17973</v>
      </c>
      <c r="P2230" s="1" t="s">
        <v>17974</v>
      </c>
      <c r="Q2230" s="1" t="s">
        <v>17975</v>
      </c>
      <c r="R2230" s="1">
        <v>1593.6296</v>
      </c>
      <c r="S2230" s="1" t="s">
        <v>13638</v>
      </c>
      <c r="T2230" s="1" t="s">
        <v>13638</v>
      </c>
      <c r="U2230" s="8">
        <v>44354</v>
      </c>
      <c r="AJ2230" s="1" t="str">
        <v>Open Ended Schemes ( Debt Scheme - Ultra Short Duration Fund )</v>
      </c>
      <c r="AY2230" s="1" t="s">
        <v>69</v>
      </c>
      <c r="BD2230" s="1" t="b">
        <v>0</v>
      </c>
    </row>
    <row r="2231" spans="1:56" x14ac:dyDescent="0.25">
      <c r="A2231" s="1" t="s">
        <v>36780</v>
      </c>
      <c r="N2231" s="1" t="s">
        <v>23</v>
      </c>
      <c r="O2231" s="1" t="s">
        <v>17976</v>
      </c>
      <c r="P2231" s="1" t="s">
        <v>13638</v>
      </c>
      <c r="Q2231" s="1" t="s">
        <v>17977</v>
      </c>
      <c r="R2231" s="1">
        <v>1134.4099000000001</v>
      </c>
      <c r="S2231" s="1" t="s">
        <v>13638</v>
      </c>
      <c r="T2231" s="1" t="s">
        <v>13638</v>
      </c>
      <c r="U2231" s="8">
        <v>44354</v>
      </c>
      <c r="AJ2231" s="1" t="str">
        <v>Open Ended Schemes ( Debt Scheme - Ultra Short Duration Fund )</v>
      </c>
      <c r="AY2231" s="1" t="s">
        <v>69</v>
      </c>
      <c r="BD2231" s="1" t="b">
        <v>0</v>
      </c>
    </row>
    <row r="2232" spans="1:56" x14ac:dyDescent="0.25">
      <c r="N2232" s="1" t="s">
        <v>23</v>
      </c>
      <c r="O2232" s="1" t="s">
        <v>17978</v>
      </c>
      <c r="P2232" s="1" t="s">
        <v>17979</v>
      </c>
      <c r="Q2232" s="1" t="s">
        <v>13638</v>
      </c>
      <c r="R2232" s="1">
        <v>2238.1087000000002</v>
      </c>
      <c r="S2232" s="1" t="s">
        <v>13638</v>
      </c>
      <c r="T2232" s="1" t="s">
        <v>13638</v>
      </c>
      <c r="U2232" s="8">
        <v>44354</v>
      </c>
      <c r="AJ2232" s="1" t="str">
        <v>Open Ended Schemes ( Debt Scheme - Ultra Short Duration Fund )</v>
      </c>
      <c r="AY2232" s="1" t="s">
        <v>69</v>
      </c>
      <c r="BD2232" s="1" t="b">
        <v>0</v>
      </c>
    </row>
    <row r="2233" spans="1:56" x14ac:dyDescent="0.25">
      <c r="A2233" s="1" t="s">
        <v>38</v>
      </c>
      <c r="N2233" s="1" t="s">
        <v>23</v>
      </c>
      <c r="O2233" s="1" t="s">
        <v>17980</v>
      </c>
      <c r="P2233" s="1" t="s">
        <v>17981</v>
      </c>
      <c r="Q2233" s="1" t="s">
        <v>17982</v>
      </c>
      <c r="R2233" s="1">
        <v>1516.5181</v>
      </c>
      <c r="S2233" s="1" t="s">
        <v>13638</v>
      </c>
      <c r="T2233" s="1" t="s">
        <v>13638</v>
      </c>
      <c r="U2233" s="8">
        <v>44354</v>
      </c>
      <c r="AJ2233" s="1" t="str">
        <v>Open Ended Schemes ( Debt Scheme - Ultra Short Duration Fund )</v>
      </c>
      <c r="AY2233" s="1" t="s">
        <v>69</v>
      </c>
      <c r="BD2233" s="1" t="b">
        <v>0</v>
      </c>
    </row>
    <row r="2234" spans="1:56" x14ac:dyDescent="0.25">
      <c r="A2234" s="1" t="s">
        <v>36781</v>
      </c>
      <c r="N2234" s="1" t="s">
        <v>23</v>
      </c>
      <c r="O2234" s="1" t="s">
        <v>17983</v>
      </c>
      <c r="P2234" s="1" t="s">
        <v>17984</v>
      </c>
      <c r="Q2234" s="1" t="s">
        <v>17985</v>
      </c>
      <c r="R2234" s="1">
        <v>1034.182</v>
      </c>
      <c r="S2234" s="1" t="s">
        <v>13638</v>
      </c>
      <c r="T2234" s="1" t="s">
        <v>13638</v>
      </c>
      <c r="U2234" s="8">
        <v>44354</v>
      </c>
      <c r="AJ2234" s="1" t="str">
        <v>Open Ended Schemes ( Debt Scheme - Ultra Short Duration Fund )</v>
      </c>
      <c r="AY2234" s="1" t="s">
        <v>69</v>
      </c>
      <c r="BD2234" s="1" t="b">
        <v>0</v>
      </c>
    </row>
    <row r="2235" spans="1:56" x14ac:dyDescent="0.25">
      <c r="A2235" s="1" t="s">
        <v>36782</v>
      </c>
      <c r="N2235" s="1" t="s">
        <v>23</v>
      </c>
      <c r="O2235" s="1" t="s">
        <v>17986</v>
      </c>
      <c r="P2235" s="1" t="s">
        <v>17987</v>
      </c>
      <c r="Q2235" s="1" t="s">
        <v>13638</v>
      </c>
      <c r="R2235" s="1">
        <v>2142.4218999999998</v>
      </c>
      <c r="S2235" s="1" t="s">
        <v>13638</v>
      </c>
      <c r="T2235" s="1" t="s">
        <v>13638</v>
      </c>
      <c r="U2235" s="8">
        <v>44354</v>
      </c>
      <c r="AJ2235" s="1" t="str">
        <v>Open Ended Schemes ( Debt Scheme - Ultra Short Duration Fund )</v>
      </c>
      <c r="AY2235" s="1" t="s">
        <v>69</v>
      </c>
      <c r="BD2235" s="1" t="b">
        <v>0</v>
      </c>
    </row>
    <row r="2236" spans="1:56" x14ac:dyDescent="0.25">
      <c r="A2236" s="1" t="s">
        <v>36783</v>
      </c>
      <c r="N2236" s="1" t="s">
        <v>23</v>
      </c>
      <c r="O2236" s="1" t="s">
        <v>17988</v>
      </c>
      <c r="P2236" s="1" t="s">
        <v>17989</v>
      </c>
      <c r="Q2236" s="1" t="s">
        <v>17990</v>
      </c>
      <c r="R2236" s="1">
        <v>1011.7195</v>
      </c>
      <c r="S2236" s="1" t="s">
        <v>13638</v>
      </c>
      <c r="T2236" s="1" t="s">
        <v>13638</v>
      </c>
      <c r="U2236" s="8">
        <v>44354</v>
      </c>
      <c r="AJ2236" s="1" t="str">
        <v>Open Ended Schemes ( Debt Scheme - Ultra Short Duration Fund )</v>
      </c>
      <c r="AY2236" s="1" t="s">
        <v>69</v>
      </c>
      <c r="BD2236" s="1" t="b">
        <v>0</v>
      </c>
    </row>
    <row r="2237" spans="1:56" x14ac:dyDescent="0.25">
      <c r="A2237" s="1" t="s">
        <v>36784</v>
      </c>
      <c r="N2237" s="1" t="s">
        <v>23</v>
      </c>
      <c r="O2237" s="1" t="s">
        <v>17991</v>
      </c>
      <c r="P2237" s="1" t="s">
        <v>17992</v>
      </c>
      <c r="Q2237" s="1" t="s">
        <v>17993</v>
      </c>
      <c r="R2237" s="1">
        <v>1102.1246000000001</v>
      </c>
      <c r="S2237" s="1" t="s">
        <v>13638</v>
      </c>
      <c r="T2237" s="1" t="s">
        <v>13638</v>
      </c>
      <c r="U2237" s="8">
        <v>44354</v>
      </c>
      <c r="AJ2237" s="1" t="str">
        <v>Open Ended Schemes ( Debt Scheme - Ultra Short Duration Fund )</v>
      </c>
      <c r="AY2237" s="1" t="s">
        <v>69</v>
      </c>
      <c r="BD2237" s="1" t="b">
        <v>0</v>
      </c>
    </row>
    <row r="2238" spans="1:56" x14ac:dyDescent="0.25">
      <c r="A2238" s="1" t="s">
        <v>36785</v>
      </c>
      <c r="N2238" s="1" t="s">
        <v>23</v>
      </c>
      <c r="O2238" s="1" t="s">
        <v>17994</v>
      </c>
      <c r="P2238" s="1" t="s">
        <v>17995</v>
      </c>
      <c r="Q2238" s="1" t="s">
        <v>17996</v>
      </c>
      <c r="R2238" s="1">
        <v>1003.02</v>
      </c>
      <c r="S2238" s="1" t="s">
        <v>13638</v>
      </c>
      <c r="T2238" s="1" t="s">
        <v>13638</v>
      </c>
      <c r="U2238" s="8">
        <v>44354</v>
      </c>
      <c r="AJ2238" s="1" t="str">
        <v>Open Ended Schemes ( Debt Scheme - Ultra Short Duration Fund )</v>
      </c>
      <c r="AY2238" s="1" t="s">
        <v>69</v>
      </c>
      <c r="BD2238" s="1" t="b">
        <v>0</v>
      </c>
    </row>
    <row r="2239" spans="1:56" x14ac:dyDescent="0.25">
      <c r="A2239" s="1" t="s">
        <v>36786</v>
      </c>
      <c r="N2239" s="1" t="s">
        <v>23</v>
      </c>
      <c r="O2239" s="1" t="s">
        <v>43712</v>
      </c>
      <c r="P2239" s="1" t="s">
        <v>13638</v>
      </c>
      <c r="Q2239" s="1" t="s">
        <v>43713</v>
      </c>
      <c r="R2239" s="1">
        <v>1001</v>
      </c>
      <c r="S2239" s="1" t="s">
        <v>13638</v>
      </c>
      <c r="T2239" s="1" t="s">
        <v>13638</v>
      </c>
      <c r="U2239" s="8">
        <v>44354</v>
      </c>
      <c r="AJ2239" s="1" t="str">
        <v>Open Ended Schemes ( Debt Scheme - Ultra Short Duration Fund )</v>
      </c>
      <c r="AY2239" s="1" t="s">
        <v>69</v>
      </c>
      <c r="BD2239" s="1" t="b">
        <v>0</v>
      </c>
    </row>
    <row r="2240" spans="1:56" x14ac:dyDescent="0.25">
      <c r="A2240" s="1" t="s">
        <v>36787</v>
      </c>
      <c r="N2240" s="1" t="s">
        <v>23</v>
      </c>
      <c r="O2240" s="1" t="s">
        <v>43714</v>
      </c>
      <c r="P2240" s="1" t="s">
        <v>43715</v>
      </c>
      <c r="Q2240" s="1" t="s">
        <v>43716</v>
      </c>
      <c r="R2240" s="1">
        <v>1001.8899</v>
      </c>
      <c r="S2240" s="1" t="s">
        <v>13638</v>
      </c>
      <c r="T2240" s="1" t="s">
        <v>13638</v>
      </c>
      <c r="U2240" s="8">
        <v>44354</v>
      </c>
      <c r="AJ2240" s="1" t="str">
        <v>Open Ended Schemes ( Debt Scheme - Ultra Short Duration Fund )</v>
      </c>
      <c r="AY2240" s="1" t="s">
        <v>69</v>
      </c>
      <c r="BD2240" s="1" t="b">
        <v>0</v>
      </c>
    </row>
    <row r="2241" spans="1:56" x14ac:dyDescent="0.25">
      <c r="N2241" s="1" t="s">
        <v>23</v>
      </c>
      <c r="O2241" s="1" t="s">
        <v>17997</v>
      </c>
      <c r="P2241" s="1" t="s">
        <v>17998</v>
      </c>
      <c r="Q2241" s="1" t="s">
        <v>13638</v>
      </c>
      <c r="R2241" s="1">
        <v>1002.9999</v>
      </c>
      <c r="S2241" s="1" t="s">
        <v>13638</v>
      </c>
      <c r="T2241" s="1" t="s">
        <v>13638</v>
      </c>
      <c r="U2241" s="8">
        <v>44354</v>
      </c>
      <c r="AJ2241" s="1" t="str">
        <v>Open Ended Schemes ( Debt Scheme - Ultra Short Duration Fund )</v>
      </c>
      <c r="AY2241" s="1" t="s">
        <v>69</v>
      </c>
      <c r="BD2241" s="1" t="b">
        <v>0</v>
      </c>
    </row>
    <row r="2242" spans="1:56" x14ac:dyDescent="0.25">
      <c r="A2242" s="1" t="s">
        <v>3</v>
      </c>
      <c r="N2242" s="1" t="s">
        <v>23</v>
      </c>
      <c r="O2242" s="1" t="s">
        <v>43717</v>
      </c>
      <c r="P2242" s="1" t="s">
        <v>43718</v>
      </c>
      <c r="Q2242" s="1" t="s">
        <v>43719</v>
      </c>
      <c r="R2242" s="1">
        <v>1001.8809</v>
      </c>
      <c r="S2242" s="1" t="s">
        <v>13638</v>
      </c>
      <c r="T2242" s="1" t="s">
        <v>13638</v>
      </c>
      <c r="U2242" s="8">
        <v>44354</v>
      </c>
      <c r="AJ2242" s="1" t="str">
        <v>Open Ended Schemes ( Debt Scheme - Ultra Short Duration Fund )</v>
      </c>
      <c r="AY2242" s="1" t="s">
        <v>69</v>
      </c>
      <c r="BD2242" s="1" t="b">
        <v>0</v>
      </c>
    </row>
    <row r="2243" spans="1:56" x14ac:dyDescent="0.25">
      <c r="N2243" s="1" t="s">
        <v>23</v>
      </c>
      <c r="O2243" s="1" t="s">
        <v>43720</v>
      </c>
      <c r="P2243" s="1" t="s">
        <v>13638</v>
      </c>
      <c r="Q2243" s="1" t="s">
        <v>43721</v>
      </c>
      <c r="R2243" s="1">
        <v>1001.5217</v>
      </c>
      <c r="S2243" s="1" t="s">
        <v>13638</v>
      </c>
      <c r="T2243" s="1" t="s">
        <v>13638</v>
      </c>
      <c r="U2243" s="8">
        <v>44354</v>
      </c>
      <c r="AJ2243" s="1" t="str">
        <v>Open Ended Schemes ( Debt Scheme - Ultra Short Duration Fund )</v>
      </c>
      <c r="AY2243" s="1" t="s">
        <v>69</v>
      </c>
      <c r="BD2243" s="1" t="b">
        <v>0</v>
      </c>
    </row>
    <row r="2244" spans="1:56" x14ac:dyDescent="0.25">
      <c r="N2244" s="1" t="s">
        <v>23</v>
      </c>
      <c r="O2244" s="1" t="s">
        <v>17999</v>
      </c>
      <c r="P2244" s="1" t="s">
        <v>18000</v>
      </c>
      <c r="Q2244" s="1" t="s">
        <v>18001</v>
      </c>
      <c r="R2244" s="1">
        <v>1002.2061</v>
      </c>
      <c r="S2244" s="1" t="s">
        <v>13638</v>
      </c>
      <c r="T2244" s="1" t="s">
        <v>13638</v>
      </c>
      <c r="U2244" s="8">
        <v>44354</v>
      </c>
      <c r="AJ2244" s="1" t="str">
        <v>Open Ended Schemes ( Debt Scheme - Ultra Short Duration Fund )</v>
      </c>
      <c r="AY2244" s="1" t="s">
        <v>69</v>
      </c>
      <c r="BD2244" s="1" t="b">
        <v>0</v>
      </c>
    </row>
    <row r="2245" spans="1:56" x14ac:dyDescent="0.25">
      <c r="A2245" s="1" t="s">
        <v>52</v>
      </c>
      <c r="N2245" s="1" t="s">
        <v>23</v>
      </c>
      <c r="O2245" s="1" t="s">
        <v>18002</v>
      </c>
      <c r="P2245" s="1" t="s">
        <v>13638</v>
      </c>
      <c r="Q2245" s="1" t="s">
        <v>18003</v>
      </c>
      <c r="R2245" s="1">
        <v>1001</v>
      </c>
      <c r="S2245" s="1" t="s">
        <v>13638</v>
      </c>
      <c r="T2245" s="1" t="s">
        <v>13638</v>
      </c>
      <c r="U2245" s="8">
        <v>44354</v>
      </c>
      <c r="AJ2245" s="1" t="str">
        <v>Open Ended Schemes ( Debt Scheme - Ultra Short Duration Fund )</v>
      </c>
      <c r="AY2245" s="1" t="s">
        <v>69</v>
      </c>
      <c r="BD2245" s="1" t="b">
        <v>0</v>
      </c>
    </row>
    <row r="2246" spans="1:56" x14ac:dyDescent="0.25">
      <c r="A2246" s="1" t="s">
        <v>36788</v>
      </c>
      <c r="N2246" s="1" t="s">
        <v>23</v>
      </c>
      <c r="O2246" s="1" t="s">
        <v>18004</v>
      </c>
      <c r="P2246" s="1" t="s">
        <v>18005</v>
      </c>
      <c r="Q2246" s="1" t="s">
        <v>18006</v>
      </c>
      <c r="R2246" s="1">
        <v>1001.6268</v>
      </c>
      <c r="S2246" s="1" t="s">
        <v>13638</v>
      </c>
      <c r="T2246" s="1" t="s">
        <v>13638</v>
      </c>
      <c r="U2246" s="8">
        <v>44354</v>
      </c>
      <c r="AJ2246" s="1" t="str">
        <v>Open Ended Schemes ( Debt Scheme - Ultra Short Duration Fund )</v>
      </c>
      <c r="AY2246" s="1" t="s">
        <v>69</v>
      </c>
      <c r="BD2246" s="1" t="b">
        <v>0</v>
      </c>
    </row>
    <row r="2247" spans="1:56" x14ac:dyDescent="0.25">
      <c r="A2247" s="1" t="s">
        <v>36789</v>
      </c>
      <c r="N2247" s="1" t="s">
        <v>23</v>
      </c>
      <c r="O2247" s="1" t="s">
        <v>18007</v>
      </c>
      <c r="P2247" s="1" t="s">
        <v>18008</v>
      </c>
      <c r="Q2247" s="1" t="s">
        <v>13638</v>
      </c>
      <c r="R2247" s="1">
        <v>1002.206</v>
      </c>
      <c r="S2247" s="1" t="s">
        <v>13638</v>
      </c>
      <c r="T2247" s="1" t="s">
        <v>13638</v>
      </c>
      <c r="U2247" s="8">
        <v>44354</v>
      </c>
      <c r="AJ2247" s="1" t="str">
        <v>Open Ended Schemes ( Debt Scheme - Ultra Short Duration Fund )</v>
      </c>
      <c r="AY2247" s="1" t="s">
        <v>69</v>
      </c>
      <c r="BD2247" s="1" t="b">
        <v>0</v>
      </c>
    </row>
    <row r="2248" spans="1:56" x14ac:dyDescent="0.25">
      <c r="A2248" s="1" t="s">
        <v>36790</v>
      </c>
      <c r="N2248" s="1" t="s">
        <v>23</v>
      </c>
      <c r="O2248" s="1" t="s">
        <v>18009</v>
      </c>
      <c r="P2248" s="1" t="s">
        <v>18010</v>
      </c>
      <c r="Q2248" s="1" t="s">
        <v>18011</v>
      </c>
      <c r="R2248" s="1">
        <v>1001.6271</v>
      </c>
      <c r="S2248" s="1" t="s">
        <v>13638</v>
      </c>
      <c r="T2248" s="1" t="s">
        <v>13638</v>
      </c>
      <c r="U2248" s="8">
        <v>44354</v>
      </c>
      <c r="AJ2248" s="1" t="str">
        <v>Open Ended Schemes ( Debt Scheme - Ultra Short Duration Fund )</v>
      </c>
      <c r="AY2248" s="1" t="s">
        <v>69</v>
      </c>
      <c r="BD2248" s="1" t="b">
        <v>0</v>
      </c>
    </row>
    <row r="2249" spans="1:56" x14ac:dyDescent="0.25">
      <c r="A2249" s="1" t="s">
        <v>36791</v>
      </c>
      <c r="N2249" s="1" t="s">
        <v>23</v>
      </c>
      <c r="O2249" s="1" t="s">
        <v>18012</v>
      </c>
      <c r="P2249" s="1" t="s">
        <v>13638</v>
      </c>
      <c r="Q2249" s="1" t="s">
        <v>18013</v>
      </c>
      <c r="R2249" s="1">
        <v>1001.3791</v>
      </c>
      <c r="S2249" s="1" t="s">
        <v>13638</v>
      </c>
      <c r="T2249" s="1" t="s">
        <v>13638</v>
      </c>
      <c r="U2249" s="8">
        <v>44354</v>
      </c>
      <c r="AJ2249" s="1" t="str">
        <v>Open Ended Schemes ( Debt Scheme - Ultra Short Duration Fund )</v>
      </c>
      <c r="AY2249" s="1" t="s">
        <v>69</v>
      </c>
      <c r="BD2249" s="1" t="b">
        <v>0</v>
      </c>
    </row>
    <row r="2250" spans="1:56" x14ac:dyDescent="0.25">
      <c r="A2250" s="1" t="s">
        <v>36792</v>
      </c>
      <c r="N2250" s="1" t="s">
        <v>23</v>
      </c>
      <c r="O2250" s="1" t="s">
        <v>18014</v>
      </c>
      <c r="P2250" s="1" t="s">
        <v>18015</v>
      </c>
      <c r="Q2250" s="1" t="s">
        <v>13638</v>
      </c>
      <c r="R2250" s="1">
        <v>33.934899999999999</v>
      </c>
      <c r="S2250" s="1" t="s">
        <v>13638</v>
      </c>
      <c r="T2250" s="1" t="s">
        <v>13638</v>
      </c>
      <c r="U2250" s="8">
        <v>44354</v>
      </c>
      <c r="AJ2250" s="1" t="str">
        <v>Open Ended Schemes ( Debt Scheme - Ultra Short Duration Fund )</v>
      </c>
      <c r="AY2250" s="1" t="s">
        <v>69</v>
      </c>
      <c r="BD2250" s="1" t="b">
        <v>0</v>
      </c>
    </row>
    <row r="2251" spans="1:56" x14ac:dyDescent="0.25">
      <c r="A2251" s="1" t="s">
        <v>36793</v>
      </c>
      <c r="N2251" s="1" t="s">
        <v>23</v>
      </c>
      <c r="O2251" s="1" t="s">
        <v>18016</v>
      </c>
      <c r="P2251" s="1" t="s">
        <v>18017</v>
      </c>
      <c r="Q2251" s="1" t="s">
        <v>13638</v>
      </c>
      <c r="R2251" s="1">
        <v>10.736800000000001</v>
      </c>
      <c r="S2251" s="1" t="s">
        <v>13638</v>
      </c>
      <c r="T2251" s="1" t="s">
        <v>13638</v>
      </c>
      <c r="U2251" s="8">
        <v>44354</v>
      </c>
      <c r="AJ2251" s="1" t="str">
        <v>Open Ended Schemes ( Debt Scheme - Ultra Short Duration Fund )</v>
      </c>
      <c r="AY2251" s="1" t="s">
        <v>69</v>
      </c>
      <c r="BD2251" s="1" t="b">
        <v>0</v>
      </c>
    </row>
    <row r="2252" spans="1:56" x14ac:dyDescent="0.25">
      <c r="N2252" s="1" t="s">
        <v>23</v>
      </c>
      <c r="O2252" s="1" t="s">
        <v>28974</v>
      </c>
      <c r="P2252" s="1" t="s">
        <v>28975</v>
      </c>
      <c r="Q2252" s="1" t="s">
        <v>13638</v>
      </c>
      <c r="R2252" s="1">
        <v>10.516500000000001</v>
      </c>
      <c r="S2252" s="1" t="s">
        <v>13638</v>
      </c>
      <c r="T2252" s="1" t="s">
        <v>13638</v>
      </c>
      <c r="U2252" s="8">
        <v>44354</v>
      </c>
      <c r="AJ2252" s="1" t="str">
        <v>Open Ended Schemes ( Debt Scheme - Ultra Short Duration Fund )</v>
      </c>
      <c r="AY2252" s="1" t="s">
        <v>69</v>
      </c>
      <c r="BD2252" s="1" t="b">
        <v>0</v>
      </c>
    </row>
    <row r="2253" spans="1:56" x14ac:dyDescent="0.25">
      <c r="A2253" s="1" t="s">
        <v>4</v>
      </c>
      <c r="N2253" s="1" t="s">
        <v>23</v>
      </c>
      <c r="O2253" s="1" t="s">
        <v>18018</v>
      </c>
      <c r="P2253" s="1" t="s">
        <v>18019</v>
      </c>
      <c r="Q2253" s="1" t="s">
        <v>13638</v>
      </c>
      <c r="R2253" s="1">
        <v>34.921500000000002</v>
      </c>
      <c r="S2253" s="1" t="s">
        <v>13638</v>
      </c>
      <c r="T2253" s="1" t="s">
        <v>13638</v>
      </c>
      <c r="U2253" s="8">
        <v>44354</v>
      </c>
      <c r="AJ2253" s="1" t="str">
        <v>Open Ended Schemes ( Debt Scheme - Ultra Short Duration Fund )</v>
      </c>
      <c r="AY2253" s="1" t="s">
        <v>69</v>
      </c>
      <c r="BD2253" s="1" t="b">
        <v>0</v>
      </c>
    </row>
    <row r="2254" spans="1:56" x14ac:dyDescent="0.25">
      <c r="A2254" s="1" t="s">
        <v>36794</v>
      </c>
      <c r="N2254" s="1" t="s">
        <v>23</v>
      </c>
      <c r="O2254" s="1" t="s">
        <v>18020</v>
      </c>
      <c r="P2254" s="1" t="s">
        <v>18021</v>
      </c>
      <c r="Q2254" s="1" t="s">
        <v>13638</v>
      </c>
      <c r="R2254" s="1">
        <v>15.767799999999999</v>
      </c>
      <c r="S2254" s="1" t="s">
        <v>13638</v>
      </c>
      <c r="T2254" s="1" t="s">
        <v>13638</v>
      </c>
      <c r="U2254" s="8">
        <v>44354</v>
      </c>
      <c r="AJ2254" s="1" t="str">
        <v>Open Ended Schemes ( Debt Scheme - Ultra Short Duration Fund )</v>
      </c>
      <c r="AY2254" s="1" t="s">
        <v>69</v>
      </c>
      <c r="BD2254" s="1" t="b">
        <v>0</v>
      </c>
    </row>
    <row r="2255" spans="1:56" x14ac:dyDescent="0.25">
      <c r="A2255" s="1" t="s">
        <v>36795</v>
      </c>
      <c r="N2255" s="1" t="s">
        <v>23</v>
      </c>
      <c r="O2255" s="1" t="s">
        <v>28976</v>
      </c>
      <c r="P2255" s="1" t="s">
        <v>28977</v>
      </c>
      <c r="Q2255" s="1" t="s">
        <v>13638</v>
      </c>
      <c r="R2255" s="1">
        <v>10.711</v>
      </c>
      <c r="S2255" s="1" t="s">
        <v>13638</v>
      </c>
      <c r="T2255" s="1" t="s">
        <v>13638</v>
      </c>
      <c r="U2255" s="8">
        <v>44354</v>
      </c>
      <c r="AJ2255" s="1" t="str">
        <v>Open Ended Schemes ( Debt Scheme - Ultra Short Duration Fund )</v>
      </c>
      <c r="AY2255" s="1" t="s">
        <v>69</v>
      </c>
      <c r="BD2255" s="1" t="b">
        <v>0</v>
      </c>
    </row>
    <row r="2256" spans="1:56" x14ac:dyDescent="0.25">
      <c r="A2256" s="1" t="s">
        <v>36796</v>
      </c>
      <c r="N2256" s="1" t="s">
        <v>23</v>
      </c>
      <c r="O2256" s="1" t="s">
        <v>28978</v>
      </c>
      <c r="P2256" s="1" t="s">
        <v>28979</v>
      </c>
      <c r="Q2256" s="1" t="s">
        <v>13638</v>
      </c>
      <c r="R2256" s="1">
        <v>10.079800000000001</v>
      </c>
      <c r="S2256" s="1" t="s">
        <v>13638</v>
      </c>
      <c r="T2256" s="1" t="s">
        <v>13638</v>
      </c>
      <c r="U2256" s="8">
        <v>44354</v>
      </c>
      <c r="AJ2256" s="1" t="str">
        <v>Open Ended Schemes ( Debt Scheme - Ultra Short Duration Fund )</v>
      </c>
      <c r="AY2256" s="1" t="s">
        <v>69</v>
      </c>
      <c r="BD2256" s="1" t="b">
        <v>0</v>
      </c>
    </row>
    <row r="2257" spans="1:56" x14ac:dyDescent="0.25">
      <c r="A2257" s="1" t="s">
        <v>36797</v>
      </c>
      <c r="N2257" s="1" t="s">
        <v>23</v>
      </c>
      <c r="O2257" s="1" t="s">
        <v>28980</v>
      </c>
      <c r="P2257" s="1" t="s">
        <v>28981</v>
      </c>
      <c r="Q2257" s="1" t="s">
        <v>13638</v>
      </c>
      <c r="R2257" s="1">
        <v>10.7012</v>
      </c>
      <c r="S2257" s="1" t="s">
        <v>13638</v>
      </c>
      <c r="T2257" s="1" t="s">
        <v>13638</v>
      </c>
      <c r="U2257" s="8">
        <v>44354</v>
      </c>
      <c r="AJ2257" s="1" t="str">
        <v>Open Ended Schemes ( Debt Scheme - Ultra Short Duration Fund )</v>
      </c>
      <c r="AY2257" s="1" t="s">
        <v>69</v>
      </c>
      <c r="BD2257" s="1" t="b">
        <v>0</v>
      </c>
    </row>
    <row r="2258" spans="1:56" x14ac:dyDescent="0.25">
      <c r="A2258" s="1" t="s">
        <v>36798</v>
      </c>
      <c r="N2258" s="1" t="s">
        <v>23</v>
      </c>
      <c r="O2258" s="1" t="s">
        <v>28982</v>
      </c>
      <c r="P2258" s="1" t="s">
        <v>28983</v>
      </c>
      <c r="Q2258" s="1" t="s">
        <v>13638</v>
      </c>
      <c r="R2258" s="1">
        <v>19.2927</v>
      </c>
      <c r="S2258" s="1" t="s">
        <v>13638</v>
      </c>
      <c r="T2258" s="1" t="s">
        <v>13638</v>
      </c>
      <c r="U2258" s="8">
        <v>44354</v>
      </c>
      <c r="AJ2258" s="1" t="str">
        <v>Open Ended Schemes ( Debt Scheme - Ultra Short Duration Fund )</v>
      </c>
      <c r="AY2258" s="1" t="s">
        <v>69</v>
      </c>
      <c r="BD2258" s="1" t="b">
        <v>0</v>
      </c>
    </row>
    <row r="2259" spans="1:56" x14ac:dyDescent="0.25">
      <c r="A2259" s="1" t="s">
        <v>36799</v>
      </c>
      <c r="N2259" s="1" t="s">
        <v>23</v>
      </c>
      <c r="O2259" s="1" t="s">
        <v>28984</v>
      </c>
      <c r="P2259" s="1" t="s">
        <v>28985</v>
      </c>
      <c r="Q2259" s="1" t="s">
        <v>13638</v>
      </c>
      <c r="R2259" s="1">
        <v>18.785699999999999</v>
      </c>
      <c r="S2259" s="1" t="s">
        <v>13638</v>
      </c>
      <c r="T2259" s="1" t="s">
        <v>13638</v>
      </c>
      <c r="U2259" s="8">
        <v>44354</v>
      </c>
      <c r="AJ2259" s="1" t="str">
        <v>Open Ended Schemes ( Debt Scheme - Ultra Short Duration Fund )</v>
      </c>
      <c r="AY2259" s="1" t="s">
        <v>69</v>
      </c>
      <c r="BD2259" s="1" t="b">
        <v>0</v>
      </c>
    </row>
    <row r="2260" spans="1:56" x14ac:dyDescent="0.25">
      <c r="A2260" s="1" t="s">
        <v>36800</v>
      </c>
      <c r="N2260" s="1" t="s">
        <v>23</v>
      </c>
      <c r="O2260" s="1" t="s">
        <v>28986</v>
      </c>
      <c r="P2260" s="1" t="s">
        <v>28987</v>
      </c>
      <c r="Q2260" s="1" t="s">
        <v>13638</v>
      </c>
      <c r="R2260" s="1">
        <v>34.439599999999999</v>
      </c>
      <c r="S2260" s="1" t="s">
        <v>13638</v>
      </c>
      <c r="T2260" s="1" t="s">
        <v>13638</v>
      </c>
      <c r="U2260" s="8">
        <v>44354</v>
      </c>
      <c r="AJ2260" s="1" t="str">
        <v>Open Ended Schemes ( Debt Scheme - Ultra Short Duration Fund )</v>
      </c>
      <c r="AY2260" s="1" t="s">
        <v>69</v>
      </c>
      <c r="BD2260" s="1" t="b">
        <v>0</v>
      </c>
    </row>
    <row r="2261" spans="1:56" x14ac:dyDescent="0.25">
      <c r="A2261" s="1" t="s">
        <v>36801</v>
      </c>
      <c r="N2261" s="1" t="s">
        <v>23</v>
      </c>
      <c r="O2261" s="1" t="s">
        <v>28988</v>
      </c>
      <c r="P2261" s="1" t="s">
        <v>28989</v>
      </c>
      <c r="Q2261" s="1" t="s">
        <v>13638</v>
      </c>
      <c r="R2261" s="1">
        <v>33.140900000000002</v>
      </c>
      <c r="S2261" s="1" t="s">
        <v>13638</v>
      </c>
      <c r="T2261" s="1" t="s">
        <v>13638</v>
      </c>
      <c r="U2261" s="8">
        <v>44354</v>
      </c>
      <c r="AJ2261" s="1" t="str">
        <v>Open Ended Schemes ( Debt Scheme - Ultra Short Duration Fund )</v>
      </c>
      <c r="AY2261" s="1" t="s">
        <v>69</v>
      </c>
      <c r="BD2261" s="1" t="b">
        <v>0</v>
      </c>
    </row>
    <row r="2262" spans="1:56" x14ac:dyDescent="0.25">
      <c r="A2262" s="1" t="s">
        <v>36802</v>
      </c>
      <c r="N2262" s="1" t="s">
        <v>23</v>
      </c>
      <c r="O2262" s="1" t="s">
        <v>28990</v>
      </c>
      <c r="P2262" s="1" t="s">
        <v>13638</v>
      </c>
      <c r="Q2262" s="1" t="s">
        <v>28991</v>
      </c>
      <c r="R2262" s="1">
        <v>10.5092</v>
      </c>
      <c r="S2262" s="1" t="s">
        <v>13638</v>
      </c>
      <c r="T2262" s="1" t="s">
        <v>13638</v>
      </c>
      <c r="U2262" s="8">
        <v>44354</v>
      </c>
      <c r="AJ2262" s="1" t="str">
        <v>Open Ended Schemes ( Debt Scheme - Ultra Short Duration Fund )</v>
      </c>
      <c r="AY2262" s="1" t="s">
        <v>69</v>
      </c>
      <c r="BD2262" s="1" t="b">
        <v>0</v>
      </c>
    </row>
    <row r="2263" spans="1:56" x14ac:dyDescent="0.25">
      <c r="A2263" s="1" t="s">
        <v>36803</v>
      </c>
      <c r="N2263" s="1" t="s">
        <v>23</v>
      </c>
      <c r="O2263" s="1" t="s">
        <v>28992</v>
      </c>
      <c r="P2263" s="1" t="s">
        <v>28993</v>
      </c>
      <c r="Q2263" s="1" t="s">
        <v>28994</v>
      </c>
      <c r="R2263" s="1">
        <v>11.303000000000001</v>
      </c>
      <c r="S2263" s="1" t="s">
        <v>13638</v>
      </c>
      <c r="T2263" s="1" t="s">
        <v>13638</v>
      </c>
      <c r="U2263" s="8">
        <v>44354</v>
      </c>
      <c r="AJ2263" s="1" t="str">
        <v>Open Ended Schemes ( Debt Scheme - Ultra Short Duration Fund )</v>
      </c>
      <c r="AY2263" s="1" t="s">
        <v>69</v>
      </c>
      <c r="BD2263" s="1" t="b">
        <v>0</v>
      </c>
    </row>
    <row r="2264" spans="1:56" x14ac:dyDescent="0.25">
      <c r="A2264" s="1" t="s">
        <v>36804</v>
      </c>
      <c r="N2264" s="1" t="s">
        <v>23</v>
      </c>
      <c r="O2264" s="1" t="s">
        <v>28995</v>
      </c>
      <c r="P2264" s="1" t="s">
        <v>13638</v>
      </c>
      <c r="Q2264" s="1" t="s">
        <v>28996</v>
      </c>
      <c r="R2264" s="1">
        <v>10.322100000000001</v>
      </c>
      <c r="S2264" s="1" t="s">
        <v>13638</v>
      </c>
      <c r="T2264" s="1" t="s">
        <v>13638</v>
      </c>
      <c r="U2264" s="8">
        <v>44354</v>
      </c>
      <c r="AJ2264" s="1" t="str">
        <v>Open Ended Schemes ( Debt Scheme - Ultra Short Duration Fund )</v>
      </c>
      <c r="AY2264" s="1" t="s">
        <v>69</v>
      </c>
      <c r="BD2264" s="1" t="b">
        <v>0</v>
      </c>
    </row>
    <row r="2265" spans="1:56" x14ac:dyDescent="0.25">
      <c r="A2265" s="1" t="s">
        <v>36805</v>
      </c>
      <c r="N2265" s="1" t="s">
        <v>23</v>
      </c>
      <c r="O2265" s="1" t="s">
        <v>28997</v>
      </c>
      <c r="P2265" s="1" t="s">
        <v>28998</v>
      </c>
      <c r="Q2265" s="1" t="s">
        <v>13638</v>
      </c>
      <c r="R2265" s="1">
        <v>35.319400000000002</v>
      </c>
      <c r="S2265" s="1" t="s">
        <v>13638</v>
      </c>
      <c r="T2265" s="1" t="s">
        <v>13638</v>
      </c>
      <c r="U2265" s="8">
        <v>44354</v>
      </c>
      <c r="AJ2265" s="1" t="str">
        <v>Open Ended Schemes ( Debt Scheme - Ultra Short Duration Fund )</v>
      </c>
      <c r="AY2265" s="1" t="s">
        <v>69</v>
      </c>
      <c r="BD2265" s="1" t="b">
        <v>0</v>
      </c>
    </row>
    <row r="2266" spans="1:56" x14ac:dyDescent="0.25">
      <c r="A2266" s="1" t="s">
        <v>36806</v>
      </c>
      <c r="N2266" s="1" t="s">
        <v>23</v>
      </c>
      <c r="O2266" s="1" t="s">
        <v>28999</v>
      </c>
      <c r="P2266" s="1" t="s">
        <v>29000</v>
      </c>
      <c r="Q2266" s="1" t="s">
        <v>29001</v>
      </c>
      <c r="R2266" s="1">
        <v>11.1213</v>
      </c>
      <c r="S2266" s="1" t="s">
        <v>13638</v>
      </c>
      <c r="T2266" s="1" t="s">
        <v>13638</v>
      </c>
      <c r="U2266" s="8">
        <v>44354</v>
      </c>
      <c r="AJ2266" s="1" t="str">
        <v>Open Ended Schemes ( Debt Scheme - Ultra Short Duration Fund )</v>
      </c>
      <c r="AY2266" s="1" t="s">
        <v>69</v>
      </c>
      <c r="BD2266" s="1" t="b">
        <v>0</v>
      </c>
    </row>
    <row r="2267" spans="1:56" x14ac:dyDescent="0.25">
      <c r="A2267" s="1" t="s">
        <v>36807</v>
      </c>
      <c r="N2267" s="1" t="s">
        <v>23</v>
      </c>
      <c r="O2267" s="1" t="s">
        <v>29002</v>
      </c>
      <c r="P2267" s="1" t="s">
        <v>29003</v>
      </c>
      <c r="Q2267" s="1" t="s">
        <v>29004</v>
      </c>
      <c r="R2267" s="1">
        <v>26.0398</v>
      </c>
      <c r="S2267" s="1" t="s">
        <v>13638</v>
      </c>
      <c r="T2267" s="1" t="s">
        <v>13638</v>
      </c>
      <c r="U2267" s="8">
        <v>44354</v>
      </c>
      <c r="AJ2267" s="1" t="str">
        <v>Open Ended Schemes ( Debt Scheme - Ultra Short Duration Fund )</v>
      </c>
      <c r="AY2267" s="1" t="s">
        <v>69</v>
      </c>
      <c r="BD2267" s="1" t="b">
        <v>0</v>
      </c>
    </row>
    <row r="2268" spans="1:56" x14ac:dyDescent="0.25">
      <c r="N2268" s="1" t="s">
        <v>23</v>
      </c>
      <c r="O2268" s="1" t="s">
        <v>29005</v>
      </c>
      <c r="P2268" s="1" t="s">
        <v>29006</v>
      </c>
      <c r="Q2268" s="1" t="s">
        <v>29007</v>
      </c>
      <c r="R2268" s="1">
        <v>12.745100000000001</v>
      </c>
      <c r="S2268" s="1" t="s">
        <v>13638</v>
      </c>
      <c r="T2268" s="1" t="s">
        <v>13638</v>
      </c>
      <c r="U2268" s="8">
        <v>44354</v>
      </c>
      <c r="AJ2268" s="1" t="str">
        <v>Open Ended Schemes ( Debt Scheme - Ultra Short Duration Fund )</v>
      </c>
      <c r="AY2268" s="1" t="s">
        <v>69</v>
      </c>
      <c r="BD2268" s="1" t="b">
        <v>0</v>
      </c>
    </row>
    <row r="2269" spans="1:56" x14ac:dyDescent="0.25">
      <c r="A2269" s="1" t="s">
        <v>5</v>
      </c>
      <c r="N2269" s="1" t="s">
        <v>23</v>
      </c>
      <c r="O2269" s="1" t="s">
        <v>29008</v>
      </c>
      <c r="P2269" s="1" t="s">
        <v>29009</v>
      </c>
      <c r="Q2269" s="1" t="s">
        <v>29010</v>
      </c>
      <c r="R2269" s="1">
        <v>13.049200000000001</v>
      </c>
      <c r="S2269" s="1" t="s">
        <v>13638</v>
      </c>
      <c r="T2269" s="1" t="s">
        <v>13638</v>
      </c>
      <c r="U2269" s="8">
        <v>44354</v>
      </c>
      <c r="AJ2269" s="1" t="str">
        <v>Open Ended Schemes ( Debt Scheme - Ultra Short Duration Fund )</v>
      </c>
      <c r="AY2269" s="1" t="s">
        <v>69</v>
      </c>
      <c r="BD2269" s="1" t="b">
        <v>0</v>
      </c>
    </row>
    <row r="2270" spans="1:56" x14ac:dyDescent="0.25">
      <c r="A2270" s="1" t="s">
        <v>36808</v>
      </c>
      <c r="N2270" s="1" t="s">
        <v>23</v>
      </c>
      <c r="O2270" s="1" t="s">
        <v>18024</v>
      </c>
      <c r="P2270" s="1" t="s">
        <v>18025</v>
      </c>
      <c r="Q2270" s="1" t="s">
        <v>13638</v>
      </c>
      <c r="R2270" s="1">
        <v>1066.0454999999999</v>
      </c>
      <c r="S2270" s="1" t="s">
        <v>13638</v>
      </c>
      <c r="T2270" s="1" t="s">
        <v>13638</v>
      </c>
      <c r="U2270" s="8">
        <v>44354</v>
      </c>
      <c r="AJ2270" s="1" t="str">
        <v>Open Ended Schemes ( Debt Scheme - Ultra Short Duration Fund )</v>
      </c>
      <c r="AY2270" s="1" t="s">
        <v>69</v>
      </c>
      <c r="BD2270" s="1" t="b">
        <v>0</v>
      </c>
    </row>
    <row r="2271" spans="1:56" x14ac:dyDescent="0.25">
      <c r="A2271" s="1" t="s">
        <v>36809</v>
      </c>
      <c r="N2271" s="1" t="s">
        <v>23</v>
      </c>
      <c r="O2271" s="1" t="s">
        <v>18026</v>
      </c>
      <c r="P2271" s="1" t="s">
        <v>18027</v>
      </c>
      <c r="Q2271" s="1" t="s">
        <v>18028</v>
      </c>
      <c r="R2271" s="1">
        <v>1066.1021000000001</v>
      </c>
      <c r="S2271" s="1" t="s">
        <v>13638</v>
      </c>
      <c r="T2271" s="1" t="s">
        <v>13638</v>
      </c>
      <c r="U2271" s="8">
        <v>44354</v>
      </c>
      <c r="AJ2271" s="1" t="str">
        <v>Open Ended Schemes ( Debt Scheme - Ultra Short Duration Fund )</v>
      </c>
      <c r="AY2271" s="1" t="s">
        <v>69</v>
      </c>
      <c r="BD2271" s="1" t="b">
        <v>0</v>
      </c>
    </row>
    <row r="2272" spans="1:56" x14ac:dyDescent="0.25">
      <c r="A2272" s="1" t="s">
        <v>36810</v>
      </c>
      <c r="N2272" s="1" t="s">
        <v>23</v>
      </c>
      <c r="O2272" s="1" t="s">
        <v>18032</v>
      </c>
      <c r="P2272" s="1" t="s">
        <v>13638</v>
      </c>
      <c r="Q2272" s="1" t="s">
        <v>18033</v>
      </c>
      <c r="R2272" s="1">
        <v>1008.3390000000001</v>
      </c>
      <c r="S2272" s="1" t="s">
        <v>13638</v>
      </c>
      <c r="T2272" s="1" t="s">
        <v>13638</v>
      </c>
      <c r="U2272" s="8">
        <v>44354</v>
      </c>
      <c r="AJ2272" s="1" t="str">
        <v>Open Ended Schemes ( Debt Scheme - Ultra Short Duration Fund )</v>
      </c>
      <c r="AY2272" s="1" t="s">
        <v>69</v>
      </c>
      <c r="BD2272" s="1" t="b">
        <v>0</v>
      </c>
    </row>
    <row r="2273" spans="1:56" x14ac:dyDescent="0.25">
      <c r="A2273" s="1" t="s">
        <v>36811</v>
      </c>
      <c r="N2273" s="1" t="s">
        <v>23</v>
      </c>
      <c r="O2273" s="1" t="s">
        <v>18034</v>
      </c>
      <c r="P2273" s="1" t="s">
        <v>18035</v>
      </c>
      <c r="Q2273" s="1" t="s">
        <v>13638</v>
      </c>
      <c r="R2273" s="1">
        <v>1062.2067999999999</v>
      </c>
      <c r="S2273" s="1" t="s">
        <v>13638</v>
      </c>
      <c r="T2273" s="1" t="s">
        <v>13638</v>
      </c>
      <c r="U2273" s="8">
        <v>44354</v>
      </c>
      <c r="AJ2273" s="1" t="str">
        <v>Open Ended Schemes ( Debt Scheme - Ultra Short Duration Fund )</v>
      </c>
      <c r="AY2273" s="1" t="s">
        <v>69</v>
      </c>
      <c r="BD2273" s="1" t="b">
        <v>0</v>
      </c>
    </row>
    <row r="2274" spans="1:56" x14ac:dyDescent="0.25">
      <c r="A2274" s="1" t="s">
        <v>36812</v>
      </c>
      <c r="N2274" s="1" t="s">
        <v>23</v>
      </c>
      <c r="O2274" s="1" t="s">
        <v>18036</v>
      </c>
      <c r="P2274" s="1" t="s">
        <v>18037</v>
      </c>
      <c r="Q2274" s="1" t="s">
        <v>18038</v>
      </c>
      <c r="R2274" s="1">
        <v>1062.2079000000001</v>
      </c>
      <c r="S2274" s="1" t="s">
        <v>13638</v>
      </c>
      <c r="T2274" s="1" t="s">
        <v>13638</v>
      </c>
      <c r="U2274" s="8">
        <v>44354</v>
      </c>
      <c r="AJ2274" s="1" t="str">
        <v>Open Ended Schemes ( Debt Scheme - Ultra Short Duration Fund )</v>
      </c>
      <c r="AY2274" s="1" t="s">
        <v>69</v>
      </c>
      <c r="BD2274" s="1" t="b">
        <v>0</v>
      </c>
    </row>
    <row r="2275" spans="1:56" x14ac:dyDescent="0.25">
      <c r="A2275" s="1" t="s">
        <v>36813</v>
      </c>
      <c r="N2275" s="1" t="s">
        <v>23</v>
      </c>
      <c r="O2275" s="1" t="s">
        <v>18039</v>
      </c>
      <c r="P2275" s="1" t="s">
        <v>18040</v>
      </c>
      <c r="Q2275" s="1" t="s">
        <v>18041</v>
      </c>
      <c r="R2275" s="1">
        <v>1007.1582</v>
      </c>
      <c r="S2275" s="1" t="s">
        <v>13638</v>
      </c>
      <c r="T2275" s="1" t="s">
        <v>13638</v>
      </c>
      <c r="U2275" s="8">
        <v>44354</v>
      </c>
      <c r="AJ2275" s="1" t="str">
        <v>Open Ended Schemes ( Debt Scheme - Ultra Short Duration Fund )</v>
      </c>
      <c r="AY2275" s="1" t="s">
        <v>69</v>
      </c>
      <c r="BD2275" s="1" t="b">
        <v>0</v>
      </c>
    </row>
    <row r="2276" spans="1:56" x14ac:dyDescent="0.25">
      <c r="A2276" s="1" t="s">
        <v>36814</v>
      </c>
      <c r="N2276" s="1" t="s">
        <v>23</v>
      </c>
      <c r="O2276" s="1" t="s">
        <v>18042</v>
      </c>
      <c r="P2276" s="1" t="s">
        <v>13638</v>
      </c>
      <c r="Q2276" s="1" t="s">
        <v>18043</v>
      </c>
      <c r="R2276" s="1">
        <v>1005.3834000000001</v>
      </c>
      <c r="S2276" s="1" t="s">
        <v>13638</v>
      </c>
      <c r="T2276" s="1" t="s">
        <v>13638</v>
      </c>
      <c r="U2276" s="8">
        <v>44354</v>
      </c>
      <c r="AJ2276" s="1" t="str">
        <v>Open Ended Schemes ( Debt Scheme - Ultra Short Duration Fund )</v>
      </c>
      <c r="AY2276" s="1" t="s">
        <v>69</v>
      </c>
      <c r="BD2276" s="1" t="b">
        <v>0</v>
      </c>
    </row>
    <row r="2277" spans="1:56" x14ac:dyDescent="0.25">
      <c r="A2277" s="1" t="s">
        <v>36815</v>
      </c>
      <c r="N2277" s="1" t="s">
        <v>23</v>
      </c>
      <c r="O2277" s="1" t="s">
        <v>18044</v>
      </c>
      <c r="P2277" s="1" t="s">
        <v>13638</v>
      </c>
      <c r="Q2277" s="1" t="s">
        <v>18045</v>
      </c>
      <c r="R2277" s="1">
        <v>1000.2545</v>
      </c>
      <c r="S2277" s="1" t="s">
        <v>13638</v>
      </c>
      <c r="T2277" s="1" t="s">
        <v>13638</v>
      </c>
      <c r="U2277" s="8">
        <v>44354</v>
      </c>
      <c r="AJ2277" s="1" t="str">
        <v>Open Ended Schemes ( Debt Scheme - Ultra Short Duration Fund )</v>
      </c>
      <c r="AY2277" s="1" t="s">
        <v>69</v>
      </c>
      <c r="BD2277" s="1" t="b">
        <v>0</v>
      </c>
    </row>
    <row r="2278" spans="1:56" x14ac:dyDescent="0.25">
      <c r="A2278" s="1" t="s">
        <v>36816</v>
      </c>
      <c r="N2278" s="1" t="s">
        <v>23</v>
      </c>
      <c r="O2278" s="1" t="s">
        <v>18046</v>
      </c>
      <c r="P2278" s="1" t="s">
        <v>18047</v>
      </c>
      <c r="Q2278" s="1" t="s">
        <v>13638</v>
      </c>
      <c r="R2278" s="1">
        <v>1095.2157</v>
      </c>
      <c r="S2278" s="1" t="s">
        <v>13638</v>
      </c>
      <c r="T2278" s="1" t="s">
        <v>13638</v>
      </c>
      <c r="U2278" s="8">
        <v>44354</v>
      </c>
      <c r="AJ2278" s="1" t="str">
        <v>Open Ended Schemes ( Debt Scheme - Ultra Short Duration Fund )</v>
      </c>
      <c r="AY2278" s="1" t="s">
        <v>69</v>
      </c>
      <c r="BD2278" s="1" t="b">
        <v>0</v>
      </c>
    </row>
    <row r="2279" spans="1:56" x14ac:dyDescent="0.25">
      <c r="A2279" s="1" t="s">
        <v>36817</v>
      </c>
      <c r="N2279" s="1" t="s">
        <v>23</v>
      </c>
      <c r="O2279" s="1" t="s">
        <v>18048</v>
      </c>
      <c r="P2279" s="1" t="s">
        <v>13638</v>
      </c>
      <c r="Q2279" s="1" t="s">
        <v>18049</v>
      </c>
      <c r="R2279" s="1">
        <v>1005.508</v>
      </c>
      <c r="S2279" s="1" t="s">
        <v>13638</v>
      </c>
      <c r="T2279" s="1" t="s">
        <v>13638</v>
      </c>
      <c r="U2279" s="8">
        <v>44354</v>
      </c>
      <c r="AJ2279" s="1" t="str">
        <v>Open Ended Schemes ( Debt Scheme - Ultra Short Duration Fund )</v>
      </c>
      <c r="AY2279" s="1" t="s">
        <v>69</v>
      </c>
      <c r="BD2279" s="1" t="b">
        <v>0</v>
      </c>
    </row>
    <row r="2280" spans="1:56" x14ac:dyDescent="0.25">
      <c r="A2280" s="1" t="s">
        <v>36818</v>
      </c>
      <c r="N2280" s="1" t="s">
        <v>23</v>
      </c>
      <c r="O2280" s="1" t="s">
        <v>18050</v>
      </c>
      <c r="P2280" s="1" t="s">
        <v>18051</v>
      </c>
      <c r="Q2280" s="1" t="s">
        <v>13638</v>
      </c>
      <c r="R2280" s="1">
        <v>1087.6638</v>
      </c>
      <c r="S2280" s="1" t="s">
        <v>13638</v>
      </c>
      <c r="T2280" s="1" t="s">
        <v>13638</v>
      </c>
      <c r="U2280" s="8">
        <v>44354</v>
      </c>
      <c r="AJ2280" s="1" t="str">
        <v>Open Ended Schemes ( Debt Scheme - Ultra Short Duration Fund )</v>
      </c>
      <c r="AY2280" s="1" t="s">
        <v>69</v>
      </c>
      <c r="BD2280" s="1" t="b">
        <v>0</v>
      </c>
    </row>
    <row r="2281" spans="1:56" x14ac:dyDescent="0.25">
      <c r="A2281" s="1" t="s">
        <v>36819</v>
      </c>
      <c r="N2281" s="1" t="s">
        <v>23</v>
      </c>
      <c r="O2281" s="1" t="s">
        <v>18052</v>
      </c>
      <c r="P2281" s="1" t="s">
        <v>13638</v>
      </c>
      <c r="Q2281" s="1" t="s">
        <v>18053</v>
      </c>
      <c r="R2281" s="1">
        <v>1000.468</v>
      </c>
      <c r="S2281" s="1" t="s">
        <v>13638</v>
      </c>
      <c r="T2281" s="1" t="s">
        <v>13638</v>
      </c>
      <c r="U2281" s="8">
        <v>44354</v>
      </c>
      <c r="AJ2281" s="1" t="str">
        <v>Open Ended Schemes ( Debt Scheme - Ultra Short Duration Fund )</v>
      </c>
      <c r="AY2281" s="1" t="s">
        <v>69</v>
      </c>
      <c r="BD2281" s="1" t="b">
        <v>0</v>
      </c>
    </row>
    <row r="2282" spans="1:56" x14ac:dyDescent="0.25">
      <c r="N2282" s="1" t="s">
        <v>23</v>
      </c>
      <c r="O2282" s="1" t="s">
        <v>18054</v>
      </c>
      <c r="P2282" s="1" t="s">
        <v>18055</v>
      </c>
      <c r="Q2282" s="1" t="s">
        <v>13638</v>
      </c>
      <c r="R2282" s="1">
        <v>1024.6207999999999</v>
      </c>
      <c r="S2282" s="1" t="s">
        <v>13638</v>
      </c>
      <c r="T2282" s="1" t="s">
        <v>13638</v>
      </c>
      <c r="U2282" s="8">
        <v>44354</v>
      </c>
      <c r="AJ2282" s="1" t="str">
        <v>Open Ended Schemes ( Debt Scheme - Ultra Short Duration Fund )</v>
      </c>
      <c r="AY2282" s="1" t="s">
        <v>69</v>
      </c>
      <c r="BD2282" s="1" t="b">
        <v>0</v>
      </c>
    </row>
    <row r="2283" spans="1:56" x14ac:dyDescent="0.25">
      <c r="A2283" s="1" t="s">
        <v>6</v>
      </c>
      <c r="N2283" s="1" t="s">
        <v>23</v>
      </c>
      <c r="O2283" s="1" t="s">
        <v>18056</v>
      </c>
      <c r="P2283" s="1" t="s">
        <v>18057</v>
      </c>
      <c r="Q2283" s="1" t="s">
        <v>18058</v>
      </c>
      <c r="R2283" s="1">
        <v>1024.7022999999999</v>
      </c>
      <c r="S2283" s="1" t="s">
        <v>13638</v>
      </c>
      <c r="T2283" s="1" t="s">
        <v>13638</v>
      </c>
      <c r="U2283" s="8">
        <v>44354</v>
      </c>
      <c r="AJ2283" s="1" t="str">
        <v>Open Ended Schemes ( Debt Scheme - Ultra Short Duration Fund )</v>
      </c>
      <c r="AY2283" s="1" t="s">
        <v>69</v>
      </c>
      <c r="BD2283" s="1" t="b">
        <v>0</v>
      </c>
    </row>
    <row r="2284" spans="1:56" x14ac:dyDescent="0.25">
      <c r="A2284" s="1" t="s">
        <v>36820</v>
      </c>
      <c r="N2284" s="1" t="s">
        <v>23</v>
      </c>
      <c r="O2284" s="1" t="s">
        <v>18059</v>
      </c>
      <c r="P2284" s="1" t="s">
        <v>18060</v>
      </c>
      <c r="Q2284" s="1" t="s">
        <v>13638</v>
      </c>
      <c r="R2284" s="1">
        <v>1022.8316</v>
      </c>
      <c r="S2284" s="1" t="s">
        <v>13638</v>
      </c>
      <c r="T2284" s="1" t="s">
        <v>13638</v>
      </c>
      <c r="U2284" s="8">
        <v>44354</v>
      </c>
      <c r="AJ2284" s="1" t="str">
        <v>Open Ended Schemes ( Debt Scheme - Ultra Short Duration Fund )</v>
      </c>
      <c r="AY2284" s="1" t="s">
        <v>69</v>
      </c>
      <c r="BD2284" s="1" t="b">
        <v>0</v>
      </c>
    </row>
    <row r="2285" spans="1:56" x14ac:dyDescent="0.25">
      <c r="A2285" s="1" t="s">
        <v>36821</v>
      </c>
      <c r="N2285" s="1" t="s">
        <v>23</v>
      </c>
      <c r="O2285" s="1" t="s">
        <v>18061</v>
      </c>
      <c r="P2285" s="1" t="s">
        <v>18062</v>
      </c>
      <c r="Q2285" s="1" t="s">
        <v>18063</v>
      </c>
      <c r="R2285" s="1">
        <v>1022.2769</v>
      </c>
      <c r="S2285" s="1" t="s">
        <v>13638</v>
      </c>
      <c r="T2285" s="1" t="s">
        <v>13638</v>
      </c>
      <c r="U2285" s="8">
        <v>44354</v>
      </c>
      <c r="AJ2285" s="1" t="str">
        <v>Open Ended Schemes ( Debt Scheme - Ultra Short Duration Fund )</v>
      </c>
      <c r="AY2285" s="1" t="s">
        <v>69</v>
      </c>
      <c r="BD2285" s="1" t="b">
        <v>0</v>
      </c>
    </row>
    <row r="2286" spans="1:56" x14ac:dyDescent="0.25">
      <c r="A2286" s="1" t="s">
        <v>36822</v>
      </c>
      <c r="N2286" s="1" t="s">
        <v>23</v>
      </c>
      <c r="O2286" s="1" t="s">
        <v>18064</v>
      </c>
      <c r="P2286" s="1" t="s">
        <v>18065</v>
      </c>
      <c r="Q2286" s="1" t="s">
        <v>13638</v>
      </c>
      <c r="R2286" s="1">
        <v>14.0322</v>
      </c>
      <c r="S2286" s="1" t="s">
        <v>13638</v>
      </c>
      <c r="T2286" s="1" t="s">
        <v>13638</v>
      </c>
      <c r="U2286" s="8">
        <v>44354</v>
      </c>
      <c r="AJ2286" s="1" t="str">
        <v>Open Ended Schemes ( Debt Scheme - Ultra Short Duration Fund )</v>
      </c>
      <c r="AY2286" s="1" t="s">
        <v>69</v>
      </c>
      <c r="BD2286" s="1" t="b">
        <v>0</v>
      </c>
    </row>
    <row r="2287" spans="1:56" x14ac:dyDescent="0.25">
      <c r="A2287" s="1" t="s">
        <v>36823</v>
      </c>
      <c r="N2287" s="1" t="s">
        <v>23</v>
      </c>
      <c r="O2287" s="1" t="s">
        <v>18066</v>
      </c>
      <c r="P2287" s="1" t="s">
        <v>18067</v>
      </c>
      <c r="Q2287" s="1" t="s">
        <v>13638</v>
      </c>
      <c r="R2287" s="1">
        <v>13.5969</v>
      </c>
      <c r="S2287" s="1" t="s">
        <v>13638</v>
      </c>
      <c r="T2287" s="1" t="s">
        <v>13638</v>
      </c>
      <c r="U2287" s="8">
        <v>44354</v>
      </c>
      <c r="AJ2287" s="1" t="str">
        <v>Open Ended Schemes ( Debt Scheme - Ultra Short Duration Fund )</v>
      </c>
      <c r="AY2287" s="1" t="s">
        <v>69</v>
      </c>
      <c r="BD2287" s="1" t="b">
        <v>0</v>
      </c>
    </row>
    <row r="2288" spans="1:56" x14ac:dyDescent="0.25">
      <c r="A2288" s="1" t="s">
        <v>36824</v>
      </c>
      <c r="N2288" s="1" t="s">
        <v>23</v>
      </c>
      <c r="O2288" s="1" t="s">
        <v>18068</v>
      </c>
      <c r="P2288" s="1" t="s">
        <v>13638</v>
      </c>
      <c r="Q2288" s="1" t="s">
        <v>18069</v>
      </c>
      <c r="R2288" s="1">
        <v>9.9033999999999995</v>
      </c>
      <c r="S2288" s="1" t="s">
        <v>13638</v>
      </c>
      <c r="T2288" s="1" t="s">
        <v>13638</v>
      </c>
      <c r="U2288" s="8">
        <v>44354</v>
      </c>
      <c r="AJ2288" s="1" t="str">
        <v>Open Ended Schemes ( Debt Scheme - Ultra Short Duration Fund )</v>
      </c>
      <c r="AY2288" s="1" t="s">
        <v>69</v>
      </c>
      <c r="BD2288" s="1" t="b">
        <v>0</v>
      </c>
    </row>
    <row r="2289" spans="1:56" x14ac:dyDescent="0.25">
      <c r="A2289" s="1" t="s">
        <v>36825</v>
      </c>
      <c r="N2289" s="1" t="s">
        <v>23</v>
      </c>
      <c r="O2289" s="1" t="s">
        <v>18070</v>
      </c>
      <c r="P2289" s="1" t="s">
        <v>13638</v>
      </c>
      <c r="Q2289" s="1" t="s">
        <v>18071</v>
      </c>
      <c r="R2289" s="1">
        <v>9.9246999999999996</v>
      </c>
      <c r="S2289" s="1" t="s">
        <v>13638</v>
      </c>
      <c r="T2289" s="1" t="s">
        <v>13638</v>
      </c>
      <c r="U2289" s="8">
        <v>44354</v>
      </c>
      <c r="AJ2289" s="1" t="str">
        <v>Open Ended Schemes ( Debt Scheme - Ultra Short Duration Fund )</v>
      </c>
      <c r="AY2289" s="1" t="s">
        <v>69</v>
      </c>
      <c r="BD2289" s="1" t="b">
        <v>0</v>
      </c>
    </row>
    <row r="2290" spans="1:56" x14ac:dyDescent="0.25">
      <c r="A2290" s="1" t="s">
        <v>36826</v>
      </c>
      <c r="N2290" s="1" t="s">
        <v>23</v>
      </c>
      <c r="O2290" s="1" t="s">
        <v>18072</v>
      </c>
      <c r="P2290" s="1" t="s">
        <v>18073</v>
      </c>
      <c r="Q2290" s="1" t="s">
        <v>18074</v>
      </c>
      <c r="R2290" s="1">
        <v>10.053100000000001</v>
      </c>
      <c r="S2290" s="1" t="s">
        <v>13638</v>
      </c>
      <c r="T2290" s="1" t="s">
        <v>13638</v>
      </c>
      <c r="U2290" s="8">
        <v>44354</v>
      </c>
      <c r="AJ2290" s="1" t="str">
        <v>Open Ended Schemes ( Debt Scheme - Ultra Short Duration Fund )</v>
      </c>
      <c r="AY2290" s="1" t="s">
        <v>69</v>
      </c>
      <c r="BD2290" s="1" t="b">
        <v>0</v>
      </c>
    </row>
    <row r="2291" spans="1:56" x14ac:dyDescent="0.25">
      <c r="A2291" s="1" t="s">
        <v>36827</v>
      </c>
      <c r="N2291" s="1" t="s">
        <v>23</v>
      </c>
      <c r="O2291" s="1" t="s">
        <v>18075</v>
      </c>
      <c r="P2291" s="1" t="s">
        <v>13638</v>
      </c>
      <c r="Q2291" s="1" t="s">
        <v>18076</v>
      </c>
      <c r="R2291" s="1">
        <v>9.9144000000000005</v>
      </c>
      <c r="S2291" s="1" t="s">
        <v>13638</v>
      </c>
      <c r="T2291" s="1" t="s">
        <v>13638</v>
      </c>
      <c r="U2291" s="8">
        <v>44354</v>
      </c>
      <c r="AJ2291" s="1" t="str">
        <v>Open Ended Schemes ( Debt Scheme - Ultra Short Duration Fund )</v>
      </c>
      <c r="AY2291" s="1" t="s">
        <v>69</v>
      </c>
      <c r="BD2291" s="1" t="b">
        <v>0</v>
      </c>
    </row>
    <row r="2292" spans="1:56" x14ac:dyDescent="0.25">
      <c r="A2292" s="1" t="s">
        <v>36828</v>
      </c>
      <c r="N2292" s="1" t="s">
        <v>23</v>
      </c>
      <c r="O2292" s="1" t="s">
        <v>18077</v>
      </c>
      <c r="P2292" s="1" t="s">
        <v>18078</v>
      </c>
      <c r="Q2292" s="1" t="s">
        <v>18079</v>
      </c>
      <c r="R2292" s="1">
        <v>9.9105000000000008</v>
      </c>
      <c r="S2292" s="1" t="s">
        <v>13638</v>
      </c>
      <c r="T2292" s="1" t="s">
        <v>13638</v>
      </c>
      <c r="U2292" s="8">
        <v>44354</v>
      </c>
      <c r="AJ2292" s="1" t="str">
        <v>Open Ended Schemes ( Debt Scheme - Ultra Short Duration Fund )</v>
      </c>
      <c r="AY2292" s="1" t="s">
        <v>69</v>
      </c>
      <c r="BD2292" s="1" t="b">
        <v>0</v>
      </c>
    </row>
    <row r="2293" spans="1:56" x14ac:dyDescent="0.25">
      <c r="A2293" s="1" t="s">
        <v>36829</v>
      </c>
      <c r="N2293" s="1" t="s">
        <v>23</v>
      </c>
      <c r="O2293" s="1" t="s">
        <v>18080</v>
      </c>
      <c r="P2293" s="1" t="s">
        <v>13638</v>
      </c>
      <c r="Q2293" s="1" t="s">
        <v>18081</v>
      </c>
      <c r="R2293" s="1">
        <v>9.8721999999999994</v>
      </c>
      <c r="S2293" s="1" t="s">
        <v>13638</v>
      </c>
      <c r="T2293" s="1" t="s">
        <v>13638</v>
      </c>
      <c r="U2293" s="8">
        <v>44354</v>
      </c>
      <c r="AJ2293" s="1" t="str">
        <v>Open Ended Schemes ( Debt Scheme - Ultra Short Duration Fund )</v>
      </c>
      <c r="AY2293" s="1" t="s">
        <v>69</v>
      </c>
      <c r="BD2293" s="1" t="b">
        <v>0</v>
      </c>
    </row>
    <row r="2294" spans="1:56" x14ac:dyDescent="0.25">
      <c r="A2294" s="1" t="s">
        <v>36830</v>
      </c>
      <c r="N2294" s="1" t="s">
        <v>23</v>
      </c>
      <c r="O2294" s="1" t="s">
        <v>18082</v>
      </c>
      <c r="P2294" s="1" t="s">
        <v>13638</v>
      </c>
      <c r="Q2294" s="1" t="s">
        <v>18083</v>
      </c>
      <c r="R2294" s="1">
        <v>9.8826999999999998</v>
      </c>
      <c r="S2294" s="1" t="s">
        <v>13638</v>
      </c>
      <c r="T2294" s="1" t="s">
        <v>13638</v>
      </c>
      <c r="U2294" s="8">
        <v>44354</v>
      </c>
      <c r="AJ2294" s="1" t="str">
        <v>Open Ended Schemes ( Debt Scheme - Ultra Short Duration Fund )</v>
      </c>
      <c r="AY2294" s="1" t="s">
        <v>69</v>
      </c>
      <c r="BD2294" s="1" t="b">
        <v>0</v>
      </c>
    </row>
    <row r="2295" spans="1:56" x14ac:dyDescent="0.25">
      <c r="A2295" s="1" t="s">
        <v>36831</v>
      </c>
      <c r="N2295" s="1" t="s">
        <v>23</v>
      </c>
      <c r="O2295" s="1" t="s">
        <v>18084</v>
      </c>
      <c r="P2295" s="1" t="s">
        <v>18085</v>
      </c>
      <c r="Q2295" s="1" t="s">
        <v>18086</v>
      </c>
      <c r="R2295" s="1">
        <v>9.8727</v>
      </c>
      <c r="S2295" s="1" t="s">
        <v>13638</v>
      </c>
      <c r="T2295" s="1" t="s">
        <v>13638</v>
      </c>
      <c r="U2295" s="8">
        <v>44354</v>
      </c>
      <c r="AJ2295" s="1" t="str">
        <v>Open Ended Schemes ( Debt Scheme - Ultra Short Duration Fund )</v>
      </c>
      <c r="AY2295" s="1" t="s">
        <v>69</v>
      </c>
      <c r="BD2295" s="1" t="b">
        <v>0</v>
      </c>
    </row>
    <row r="2296" spans="1:56" x14ac:dyDescent="0.25">
      <c r="A2296" s="1" t="s">
        <v>36832</v>
      </c>
      <c r="N2296" s="1" t="s">
        <v>23</v>
      </c>
      <c r="O2296" s="1" t="s">
        <v>18087</v>
      </c>
      <c r="P2296" s="1" t="s">
        <v>18088</v>
      </c>
      <c r="Q2296" s="1" t="s">
        <v>18089</v>
      </c>
      <c r="R2296" s="1">
        <v>10.0161</v>
      </c>
      <c r="S2296" s="1" t="s">
        <v>13638</v>
      </c>
      <c r="T2296" s="1" t="s">
        <v>13638</v>
      </c>
      <c r="U2296" s="8">
        <v>44354</v>
      </c>
      <c r="AJ2296" s="1" t="str">
        <v>Open Ended Schemes ( Debt Scheme - Ultra Short Duration Fund )</v>
      </c>
      <c r="AY2296" s="1" t="s">
        <v>69</v>
      </c>
      <c r="BD2296" s="1" t="b">
        <v>0</v>
      </c>
    </row>
    <row r="2297" spans="1:56" x14ac:dyDescent="0.25">
      <c r="A2297" s="1" t="s">
        <v>36833</v>
      </c>
      <c r="N2297" s="1" t="s">
        <v>23</v>
      </c>
      <c r="O2297" s="1" t="s">
        <v>18090</v>
      </c>
      <c r="P2297" s="1" t="s">
        <v>13638</v>
      </c>
      <c r="Q2297" s="1" t="s">
        <v>18091</v>
      </c>
      <c r="R2297" s="1">
        <v>9.8757000000000001</v>
      </c>
      <c r="S2297" s="1" t="s">
        <v>13638</v>
      </c>
      <c r="T2297" s="1" t="s">
        <v>13638</v>
      </c>
      <c r="U2297" s="8">
        <v>44354</v>
      </c>
      <c r="AJ2297" s="1" t="str">
        <v>Open Ended Schemes ( Debt Scheme - Ultra Short Duration Fund )</v>
      </c>
      <c r="AY2297" s="1" t="s">
        <v>69</v>
      </c>
      <c r="BD2297" s="1" t="b">
        <v>0</v>
      </c>
    </row>
    <row r="2298" spans="1:56" x14ac:dyDescent="0.25">
      <c r="N2298" s="1" t="s">
        <v>23</v>
      </c>
      <c r="O2298" s="1" t="s">
        <v>29011</v>
      </c>
      <c r="P2298" s="1" t="s">
        <v>13638</v>
      </c>
      <c r="Q2298" s="1" t="s">
        <v>29012</v>
      </c>
      <c r="R2298" s="1">
        <v>1006.7161</v>
      </c>
      <c r="S2298" s="1" t="s">
        <v>13638</v>
      </c>
      <c r="T2298" s="1" t="s">
        <v>13638</v>
      </c>
      <c r="U2298" s="8">
        <v>44354</v>
      </c>
      <c r="AJ2298" s="1" t="str">
        <v>Open Ended Schemes ( Debt Scheme - Ultra Short Duration Fund )</v>
      </c>
      <c r="AY2298" s="1" t="s">
        <v>69</v>
      </c>
      <c r="BD2298" s="1" t="b">
        <v>0</v>
      </c>
    </row>
    <row r="2299" spans="1:56" x14ac:dyDescent="0.25">
      <c r="A2299" s="1" t="s">
        <v>7</v>
      </c>
      <c r="N2299" s="1" t="s">
        <v>23</v>
      </c>
      <c r="O2299" s="1" t="s">
        <v>29013</v>
      </c>
      <c r="P2299" s="1" t="s">
        <v>29014</v>
      </c>
      <c r="Q2299" s="1" t="s">
        <v>29015</v>
      </c>
      <c r="R2299" s="1">
        <v>1027.9123</v>
      </c>
      <c r="S2299" s="1" t="s">
        <v>13638</v>
      </c>
      <c r="T2299" s="1" t="s">
        <v>13638</v>
      </c>
      <c r="U2299" s="8">
        <v>44354</v>
      </c>
      <c r="AJ2299" s="1" t="str">
        <v>Open Ended Schemes ( Debt Scheme - Ultra Short Duration Fund )</v>
      </c>
      <c r="AY2299" s="1" t="s">
        <v>69</v>
      </c>
      <c r="BD2299" s="1" t="b">
        <v>0</v>
      </c>
    </row>
    <row r="2300" spans="1:56" x14ac:dyDescent="0.25">
      <c r="A2300" s="1" t="s">
        <v>36834</v>
      </c>
      <c r="N2300" s="1" t="s">
        <v>23</v>
      </c>
      <c r="O2300" s="1" t="s">
        <v>29016</v>
      </c>
      <c r="P2300" s="1" t="s">
        <v>29017</v>
      </c>
      <c r="Q2300" s="1" t="s">
        <v>29018</v>
      </c>
      <c r="R2300" s="1">
        <v>1004.7637</v>
      </c>
      <c r="S2300" s="1" t="s">
        <v>13638</v>
      </c>
      <c r="T2300" s="1" t="s">
        <v>13638</v>
      </c>
      <c r="U2300" s="8">
        <v>44354</v>
      </c>
      <c r="AJ2300" s="1" t="str">
        <v>Open Ended Schemes ( Debt Scheme - Ultra Short Duration Fund )</v>
      </c>
      <c r="AY2300" s="1" t="s">
        <v>69</v>
      </c>
      <c r="BD2300" s="1" t="b">
        <v>0</v>
      </c>
    </row>
    <row r="2301" spans="1:56" x14ac:dyDescent="0.25">
      <c r="A2301" s="1" t="s">
        <v>36835</v>
      </c>
      <c r="N2301" s="1" t="s">
        <v>23</v>
      </c>
      <c r="O2301" s="1" t="s">
        <v>29019</v>
      </c>
      <c r="P2301" s="1" t="s">
        <v>29020</v>
      </c>
      <c r="Q2301" s="1" t="s">
        <v>13638</v>
      </c>
      <c r="R2301" s="1">
        <v>2324.3838999999998</v>
      </c>
      <c r="S2301" s="1" t="s">
        <v>13638</v>
      </c>
      <c r="T2301" s="1" t="s">
        <v>13638</v>
      </c>
      <c r="U2301" s="8">
        <v>44354</v>
      </c>
      <c r="AJ2301" s="1" t="str">
        <v>Open Ended Schemes ( Debt Scheme - Ultra Short Duration Fund )</v>
      </c>
      <c r="AY2301" s="1" t="s">
        <v>69</v>
      </c>
      <c r="BD2301" s="1" t="b">
        <v>0</v>
      </c>
    </row>
    <row r="2302" spans="1:56" x14ac:dyDescent="0.25">
      <c r="A2302" s="1" t="s">
        <v>36836</v>
      </c>
      <c r="N2302" s="1" t="s">
        <v>23</v>
      </c>
      <c r="O2302" s="1" t="s">
        <v>29021</v>
      </c>
      <c r="P2302" s="1" t="s">
        <v>13638</v>
      </c>
      <c r="Q2302" s="1" t="s">
        <v>29022</v>
      </c>
      <c r="R2302" s="1">
        <v>1015.5702</v>
      </c>
      <c r="S2302" s="1" t="s">
        <v>13638</v>
      </c>
      <c r="T2302" s="1" t="s">
        <v>13638</v>
      </c>
      <c r="U2302" s="8">
        <v>44354</v>
      </c>
      <c r="AJ2302" s="1" t="str">
        <v>Open Ended Schemes ( Debt Scheme - Ultra Short Duration Fund )</v>
      </c>
      <c r="AY2302" s="1" t="s">
        <v>69</v>
      </c>
      <c r="BD2302" s="1" t="b">
        <v>0</v>
      </c>
    </row>
    <row r="2303" spans="1:56" x14ac:dyDescent="0.25">
      <c r="A2303" s="1" t="s">
        <v>36837</v>
      </c>
      <c r="N2303" s="1" t="s">
        <v>23</v>
      </c>
      <c r="O2303" s="1" t="s">
        <v>29023</v>
      </c>
      <c r="P2303" s="1" t="s">
        <v>29024</v>
      </c>
      <c r="Q2303" s="1" t="s">
        <v>29025</v>
      </c>
      <c r="R2303" s="1">
        <v>1006.9208</v>
      </c>
      <c r="S2303" s="1" t="s">
        <v>13638</v>
      </c>
      <c r="T2303" s="1" t="s">
        <v>13638</v>
      </c>
      <c r="U2303" s="8">
        <v>44354</v>
      </c>
      <c r="AJ2303" s="1" t="str">
        <v>Open Ended Schemes ( Debt Scheme - Ultra Short Duration Fund )</v>
      </c>
      <c r="AY2303" s="1" t="s">
        <v>69</v>
      </c>
      <c r="BD2303" s="1" t="b">
        <v>0</v>
      </c>
    </row>
    <row r="2304" spans="1:56" x14ac:dyDescent="0.25">
      <c r="A2304" s="1" t="s">
        <v>36838</v>
      </c>
      <c r="N2304" s="1" t="s">
        <v>23</v>
      </c>
      <c r="O2304" s="1" t="s">
        <v>29026</v>
      </c>
      <c r="P2304" s="1" t="s">
        <v>29027</v>
      </c>
      <c r="Q2304" s="1" t="s">
        <v>29028</v>
      </c>
      <c r="R2304" s="1">
        <v>1005</v>
      </c>
      <c r="S2304" s="1" t="s">
        <v>13638</v>
      </c>
      <c r="T2304" s="1" t="s">
        <v>13638</v>
      </c>
      <c r="U2304" s="8">
        <v>44354</v>
      </c>
      <c r="AJ2304" s="1" t="str">
        <v>Open Ended Schemes ( Debt Scheme - Ultra Short Duration Fund )</v>
      </c>
      <c r="AY2304" s="1" t="s">
        <v>69</v>
      </c>
      <c r="BD2304" s="1" t="b">
        <v>0</v>
      </c>
    </row>
    <row r="2305" spans="1:56" x14ac:dyDescent="0.25">
      <c r="A2305" s="1" t="s">
        <v>36839</v>
      </c>
      <c r="N2305" s="1" t="s">
        <v>23</v>
      </c>
      <c r="O2305" s="1" t="s">
        <v>29029</v>
      </c>
      <c r="P2305" s="1" t="s">
        <v>29030</v>
      </c>
      <c r="Q2305" s="1" t="s">
        <v>13638</v>
      </c>
      <c r="R2305" s="1">
        <v>2202.1158</v>
      </c>
      <c r="S2305" s="1" t="s">
        <v>13638</v>
      </c>
      <c r="T2305" s="1" t="s">
        <v>13638</v>
      </c>
      <c r="U2305" s="8">
        <v>44354</v>
      </c>
      <c r="AJ2305" s="1" t="str">
        <v>Open Ended Schemes ( Debt Scheme - Ultra Short Duration Fund )</v>
      </c>
      <c r="AY2305" s="1" t="s">
        <v>69</v>
      </c>
      <c r="BD2305" s="1" t="b">
        <v>0</v>
      </c>
    </row>
    <row r="2306" spans="1:56" x14ac:dyDescent="0.25">
      <c r="A2306" s="1" t="s">
        <v>36840</v>
      </c>
      <c r="N2306" s="1" t="s">
        <v>23</v>
      </c>
      <c r="O2306" s="1" t="s">
        <v>18092</v>
      </c>
      <c r="P2306" s="1" t="s">
        <v>13638</v>
      </c>
      <c r="Q2306" s="1" t="s">
        <v>18093</v>
      </c>
      <c r="R2306" s="1">
        <v>1114.1500000000001</v>
      </c>
      <c r="S2306" s="1" t="s">
        <v>13638</v>
      </c>
      <c r="T2306" s="1" t="s">
        <v>13638</v>
      </c>
      <c r="U2306" s="8">
        <v>44354</v>
      </c>
      <c r="AJ2306" s="1" t="str">
        <v>Open Ended Schemes ( Debt Scheme - Ultra Short Duration Fund )</v>
      </c>
      <c r="AY2306" s="1" t="s">
        <v>69</v>
      </c>
      <c r="BD2306" s="1" t="b">
        <v>0</v>
      </c>
    </row>
    <row r="2307" spans="1:56" x14ac:dyDescent="0.25">
      <c r="A2307" s="1" t="s">
        <v>36841</v>
      </c>
      <c r="N2307" s="1" t="s">
        <v>23</v>
      </c>
      <c r="O2307" s="1" t="s">
        <v>18094</v>
      </c>
      <c r="P2307" s="1" t="s">
        <v>13638</v>
      </c>
      <c r="Q2307" s="1" t="s">
        <v>18095</v>
      </c>
      <c r="R2307" s="1">
        <v>1114.1500000000001</v>
      </c>
      <c r="S2307" s="1" t="s">
        <v>13638</v>
      </c>
      <c r="T2307" s="1" t="s">
        <v>13638</v>
      </c>
      <c r="U2307" s="8">
        <v>44354</v>
      </c>
      <c r="AJ2307" s="1" t="str">
        <v>Open Ended Schemes ( Debt Scheme - Ultra Short Duration Fund )</v>
      </c>
      <c r="AY2307" s="1" t="s">
        <v>69</v>
      </c>
      <c r="BD2307" s="1" t="b">
        <v>0</v>
      </c>
    </row>
    <row r="2308" spans="1:56" x14ac:dyDescent="0.25">
      <c r="A2308" s="1" t="s">
        <v>36842</v>
      </c>
      <c r="N2308" s="1" t="s">
        <v>23</v>
      </c>
      <c r="O2308" s="1" t="s">
        <v>18096</v>
      </c>
      <c r="P2308" s="1" t="s">
        <v>18097</v>
      </c>
      <c r="Q2308" s="1" t="s">
        <v>18098</v>
      </c>
      <c r="R2308" s="1">
        <v>1018.0744</v>
      </c>
      <c r="S2308" s="1" t="s">
        <v>13638</v>
      </c>
      <c r="T2308" s="1" t="s">
        <v>13638</v>
      </c>
      <c r="U2308" s="8">
        <v>44354</v>
      </c>
      <c r="AJ2308" s="1" t="str">
        <v>Open Ended Schemes ( Debt Scheme - Ultra Short Duration Fund )</v>
      </c>
      <c r="AY2308" s="1" t="s">
        <v>69</v>
      </c>
      <c r="BD2308" s="1" t="b">
        <v>0</v>
      </c>
    </row>
    <row r="2309" spans="1:56" x14ac:dyDescent="0.25">
      <c r="A2309" s="1" t="s">
        <v>36843</v>
      </c>
      <c r="N2309" s="1" t="s">
        <v>23</v>
      </c>
      <c r="O2309" s="1" t="s">
        <v>18099</v>
      </c>
      <c r="P2309" s="1" t="s">
        <v>18100</v>
      </c>
      <c r="Q2309" s="1" t="s">
        <v>18101</v>
      </c>
      <c r="R2309" s="1">
        <v>1024.6242999999999</v>
      </c>
      <c r="S2309" s="1" t="s">
        <v>13638</v>
      </c>
      <c r="T2309" s="1" t="s">
        <v>13638</v>
      </c>
      <c r="U2309" s="8">
        <v>44354</v>
      </c>
      <c r="AJ2309" s="1" t="str">
        <v>Open Ended Schemes ( Debt Scheme - Ultra Short Duration Fund )</v>
      </c>
      <c r="AY2309" s="1" t="s">
        <v>69</v>
      </c>
      <c r="BD2309" s="1" t="b">
        <v>0</v>
      </c>
    </row>
    <row r="2310" spans="1:56" x14ac:dyDescent="0.25">
      <c r="N2310" s="1" t="s">
        <v>23</v>
      </c>
      <c r="O2310" s="1" t="s">
        <v>18102</v>
      </c>
      <c r="P2310" s="1" t="s">
        <v>13638</v>
      </c>
      <c r="Q2310" s="1" t="s">
        <v>18103</v>
      </c>
      <c r="R2310" s="1">
        <v>1092.1721</v>
      </c>
      <c r="S2310" s="1" t="s">
        <v>13638</v>
      </c>
      <c r="T2310" s="1" t="s">
        <v>13638</v>
      </c>
      <c r="U2310" s="8">
        <v>44354</v>
      </c>
      <c r="AJ2310" s="1" t="str">
        <v>Open Ended Schemes ( Debt Scheme - Ultra Short Duration Fund )</v>
      </c>
      <c r="AY2310" s="1" t="s">
        <v>69</v>
      </c>
      <c r="BD2310" s="1" t="b">
        <v>0</v>
      </c>
    </row>
    <row r="2311" spans="1:56" x14ac:dyDescent="0.25">
      <c r="A2311" s="1" t="s">
        <v>30</v>
      </c>
      <c r="N2311" s="1" t="s">
        <v>23</v>
      </c>
      <c r="O2311" s="1" t="s">
        <v>18104</v>
      </c>
      <c r="P2311" s="1" t="s">
        <v>18105</v>
      </c>
      <c r="Q2311" s="1" t="s">
        <v>18106</v>
      </c>
      <c r="R2311" s="1">
        <v>1009.657</v>
      </c>
      <c r="S2311" s="1" t="s">
        <v>13638</v>
      </c>
      <c r="T2311" s="1" t="s">
        <v>13638</v>
      </c>
      <c r="U2311" s="8">
        <v>44354</v>
      </c>
      <c r="AJ2311" s="1" t="str">
        <v>Open Ended Schemes ( Debt Scheme - Ultra Short Duration Fund )</v>
      </c>
      <c r="AY2311" s="1" t="s">
        <v>69</v>
      </c>
      <c r="BD2311" s="1" t="b">
        <v>0</v>
      </c>
    </row>
    <row r="2312" spans="1:56" x14ac:dyDescent="0.25">
      <c r="A2312" s="1" t="s">
        <v>36844</v>
      </c>
      <c r="N2312" s="1" t="s">
        <v>23</v>
      </c>
      <c r="O2312" s="1" t="s">
        <v>18107</v>
      </c>
      <c r="P2312" s="1" t="s">
        <v>18108</v>
      </c>
      <c r="Q2312" s="1" t="s">
        <v>18109</v>
      </c>
      <c r="R2312" s="1">
        <v>1016.5714</v>
      </c>
      <c r="S2312" s="1" t="s">
        <v>13638</v>
      </c>
      <c r="T2312" s="1" t="s">
        <v>13638</v>
      </c>
      <c r="U2312" s="8">
        <v>44354</v>
      </c>
      <c r="AJ2312" s="1" t="str">
        <v>Open Ended Schemes ( Debt Scheme - Ultra Short Duration Fund )</v>
      </c>
      <c r="AY2312" s="1" t="s">
        <v>69</v>
      </c>
      <c r="BD2312" s="1" t="b">
        <v>0</v>
      </c>
    </row>
    <row r="2313" spans="1:56" x14ac:dyDescent="0.25">
      <c r="A2313" s="1" t="s">
        <v>36845</v>
      </c>
      <c r="N2313" s="1" t="s">
        <v>23</v>
      </c>
      <c r="O2313" s="1" t="s">
        <v>33567</v>
      </c>
      <c r="P2313" s="1" t="s">
        <v>13638</v>
      </c>
      <c r="Q2313" s="1" t="s">
        <v>33568</v>
      </c>
      <c r="R2313" s="1">
        <v>0</v>
      </c>
      <c r="S2313" s="1" t="s">
        <v>13638</v>
      </c>
      <c r="T2313" s="1" t="s">
        <v>13638</v>
      </c>
      <c r="U2313" s="8">
        <v>44354</v>
      </c>
      <c r="AJ2313" s="1" t="str">
        <v>Open Ended Schemes ( Debt Scheme - Ultra Short Duration Fund )</v>
      </c>
      <c r="AY2313" s="1" t="s">
        <v>69</v>
      </c>
      <c r="BD2313" s="1" t="b">
        <v>0</v>
      </c>
    </row>
    <row r="2314" spans="1:56" x14ac:dyDescent="0.25">
      <c r="A2314" s="1" t="s">
        <v>36846</v>
      </c>
      <c r="N2314" s="1" t="s">
        <v>23</v>
      </c>
      <c r="O2314" s="1" t="s">
        <v>33569</v>
      </c>
      <c r="P2314" s="1" t="s">
        <v>13638</v>
      </c>
      <c r="Q2314" s="1" t="s">
        <v>33570</v>
      </c>
      <c r="R2314" s="1">
        <v>0</v>
      </c>
      <c r="S2314" s="1" t="s">
        <v>13638</v>
      </c>
      <c r="T2314" s="1" t="s">
        <v>13638</v>
      </c>
      <c r="U2314" s="8">
        <v>44354</v>
      </c>
      <c r="AJ2314" s="1" t="str">
        <v>Open Ended Schemes ( Debt Scheme - Ultra Short Duration Fund )</v>
      </c>
      <c r="AY2314" s="1" t="s">
        <v>69</v>
      </c>
      <c r="BD2314" s="1" t="b">
        <v>0</v>
      </c>
    </row>
    <row r="2315" spans="1:56" x14ac:dyDescent="0.25">
      <c r="A2315" s="1" t="s">
        <v>36847</v>
      </c>
      <c r="N2315" s="1" t="s">
        <v>23</v>
      </c>
      <c r="O2315" s="1" t="s">
        <v>33571</v>
      </c>
      <c r="P2315" s="1" t="s">
        <v>33572</v>
      </c>
      <c r="Q2315" s="1" t="s">
        <v>13638</v>
      </c>
      <c r="R2315" s="1">
        <v>0</v>
      </c>
      <c r="S2315" s="1" t="s">
        <v>13638</v>
      </c>
      <c r="T2315" s="1" t="s">
        <v>13638</v>
      </c>
      <c r="U2315" s="8">
        <v>44354</v>
      </c>
      <c r="AJ2315" s="1" t="str">
        <v>Open Ended Schemes ( Debt Scheme - Ultra Short Duration Fund )</v>
      </c>
      <c r="AY2315" s="1" t="s">
        <v>69</v>
      </c>
      <c r="BD2315" s="1" t="b">
        <v>0</v>
      </c>
    </row>
    <row r="2316" spans="1:56" x14ac:dyDescent="0.25">
      <c r="A2316" s="1" t="s">
        <v>36848</v>
      </c>
      <c r="N2316" s="1" t="s">
        <v>23</v>
      </c>
      <c r="O2316" s="1" t="s">
        <v>33573</v>
      </c>
      <c r="P2316" s="1" t="s">
        <v>33574</v>
      </c>
      <c r="Q2316" s="1" t="s">
        <v>33575</v>
      </c>
      <c r="R2316" s="1">
        <v>0</v>
      </c>
      <c r="S2316" s="1" t="s">
        <v>13638</v>
      </c>
      <c r="T2316" s="1" t="s">
        <v>13638</v>
      </c>
      <c r="U2316" s="8">
        <v>44354</v>
      </c>
      <c r="AJ2316" s="1" t="str">
        <v>Open Ended Schemes ( Debt Scheme - Ultra Short Duration Fund )</v>
      </c>
      <c r="AY2316" s="1" t="s">
        <v>69</v>
      </c>
      <c r="BD2316" s="1" t="b">
        <v>0</v>
      </c>
    </row>
    <row r="2317" spans="1:56" x14ac:dyDescent="0.25">
      <c r="A2317" s="1" t="s">
        <v>36849</v>
      </c>
      <c r="N2317" s="1" t="s">
        <v>23</v>
      </c>
      <c r="O2317" s="1" t="s">
        <v>33576</v>
      </c>
      <c r="P2317" s="1" t="s">
        <v>33577</v>
      </c>
      <c r="Q2317" s="1" t="s">
        <v>33578</v>
      </c>
      <c r="R2317" s="1">
        <v>0</v>
      </c>
      <c r="S2317" s="1" t="s">
        <v>13638</v>
      </c>
      <c r="T2317" s="1" t="s">
        <v>13638</v>
      </c>
      <c r="U2317" s="8">
        <v>44354</v>
      </c>
      <c r="AJ2317" s="1" t="str">
        <v>Open Ended Schemes ( Debt Scheme - Ultra Short Duration Fund )</v>
      </c>
      <c r="AY2317" s="1" t="s">
        <v>69</v>
      </c>
      <c r="BD2317" s="1" t="b">
        <v>0</v>
      </c>
    </row>
    <row r="2318" spans="1:56" x14ac:dyDescent="0.25">
      <c r="A2318" s="1" t="s">
        <v>36850</v>
      </c>
      <c r="N2318" s="1" t="s">
        <v>23</v>
      </c>
      <c r="O2318" s="1" t="s">
        <v>33579</v>
      </c>
      <c r="P2318" s="1" t="s">
        <v>13638</v>
      </c>
      <c r="Q2318" s="1" t="s">
        <v>33580</v>
      </c>
      <c r="R2318" s="1">
        <v>0</v>
      </c>
      <c r="S2318" s="1" t="s">
        <v>13638</v>
      </c>
      <c r="T2318" s="1" t="s">
        <v>13638</v>
      </c>
      <c r="U2318" s="8">
        <v>44354</v>
      </c>
      <c r="AJ2318" s="1" t="str">
        <v>Open Ended Schemes ( Debt Scheme - Ultra Short Duration Fund )</v>
      </c>
      <c r="AY2318" s="1" t="s">
        <v>69</v>
      </c>
      <c r="BD2318" s="1" t="b">
        <v>0</v>
      </c>
    </row>
    <row r="2319" spans="1:56" x14ac:dyDescent="0.25">
      <c r="A2319" s="1" t="s">
        <v>36851</v>
      </c>
      <c r="N2319" s="1" t="s">
        <v>23</v>
      </c>
      <c r="O2319" s="1" t="s">
        <v>33581</v>
      </c>
      <c r="P2319" s="1" t="s">
        <v>33582</v>
      </c>
      <c r="Q2319" s="1" t="s">
        <v>13638</v>
      </c>
      <c r="R2319" s="1">
        <v>0</v>
      </c>
      <c r="S2319" s="1" t="s">
        <v>13638</v>
      </c>
      <c r="T2319" s="1" t="s">
        <v>13638</v>
      </c>
      <c r="U2319" s="8">
        <v>44354</v>
      </c>
      <c r="AJ2319" s="1" t="str">
        <v>Open Ended Schemes ( Debt Scheme - Ultra Short Duration Fund )</v>
      </c>
      <c r="AY2319" s="1" t="s">
        <v>69</v>
      </c>
      <c r="BD2319" s="1" t="b">
        <v>0</v>
      </c>
    </row>
    <row r="2320" spans="1:56" x14ac:dyDescent="0.25">
      <c r="A2320" s="1" t="s">
        <v>36852</v>
      </c>
      <c r="N2320" s="1" t="s">
        <v>23</v>
      </c>
      <c r="O2320" s="1" t="s">
        <v>33583</v>
      </c>
      <c r="P2320" s="1" t="s">
        <v>33584</v>
      </c>
      <c r="Q2320" s="1" t="s">
        <v>33585</v>
      </c>
      <c r="R2320" s="1">
        <v>0</v>
      </c>
      <c r="S2320" s="1" t="s">
        <v>13638</v>
      </c>
      <c r="T2320" s="1" t="s">
        <v>13638</v>
      </c>
      <c r="U2320" s="8">
        <v>44354</v>
      </c>
      <c r="AJ2320" s="1" t="str">
        <v>Open Ended Schemes ( Debt Scheme - Ultra Short Duration Fund )</v>
      </c>
      <c r="AY2320" s="1" t="s">
        <v>69</v>
      </c>
      <c r="BD2320" s="1" t="b">
        <v>0</v>
      </c>
    </row>
    <row r="2321" spans="1:56" x14ac:dyDescent="0.25">
      <c r="N2321" s="1" t="s">
        <v>23</v>
      </c>
      <c r="O2321" s="1" t="s">
        <v>33586</v>
      </c>
      <c r="P2321" s="1" t="s">
        <v>33587</v>
      </c>
      <c r="Q2321" s="1" t="s">
        <v>33588</v>
      </c>
      <c r="R2321" s="1">
        <v>0</v>
      </c>
      <c r="S2321" s="1" t="s">
        <v>13638</v>
      </c>
      <c r="T2321" s="1" t="s">
        <v>13638</v>
      </c>
      <c r="U2321" s="8">
        <v>44354</v>
      </c>
      <c r="AJ2321" s="1" t="str">
        <v>Open Ended Schemes ( Debt Scheme - Ultra Short Duration Fund )</v>
      </c>
      <c r="AY2321" s="1" t="s">
        <v>69</v>
      </c>
      <c r="BD2321" s="1" t="b">
        <v>0</v>
      </c>
    </row>
    <row r="2322" spans="1:56" x14ac:dyDescent="0.25">
      <c r="A2322" s="1" t="s">
        <v>93</v>
      </c>
      <c r="N2322" s="1" t="s">
        <v>23</v>
      </c>
      <c r="O2322" s="1" t="s">
        <v>33589</v>
      </c>
      <c r="P2322" s="1" t="s">
        <v>13638</v>
      </c>
      <c r="Q2322" s="1" t="s">
        <v>33590</v>
      </c>
      <c r="R2322" s="1">
        <v>0</v>
      </c>
      <c r="S2322" s="1" t="s">
        <v>13638</v>
      </c>
      <c r="T2322" s="1" t="s">
        <v>13638</v>
      </c>
      <c r="U2322" s="8">
        <v>44354</v>
      </c>
      <c r="AJ2322" s="1" t="str">
        <v>Open Ended Schemes ( Debt Scheme - Ultra Short Duration Fund )</v>
      </c>
      <c r="AY2322" s="1" t="s">
        <v>69</v>
      </c>
      <c r="BD2322" s="1" t="b">
        <v>0</v>
      </c>
    </row>
    <row r="2323" spans="1:56" x14ac:dyDescent="0.25">
      <c r="A2323" s="1" t="s">
        <v>36853</v>
      </c>
      <c r="N2323" s="1" t="s">
        <v>23</v>
      </c>
      <c r="O2323" s="1" t="s">
        <v>18110</v>
      </c>
      <c r="P2323" s="1" t="s">
        <v>13638</v>
      </c>
      <c r="Q2323" s="1" t="s">
        <v>18111</v>
      </c>
      <c r="R2323" s="1">
        <v>1092.0936999999999</v>
      </c>
      <c r="S2323" s="1" t="s">
        <v>13638</v>
      </c>
      <c r="T2323" s="1" t="s">
        <v>13638</v>
      </c>
      <c r="U2323" s="8">
        <v>44354</v>
      </c>
      <c r="AJ2323" s="1" t="str">
        <v>Open Ended Schemes ( Debt Scheme - Ultra Short Duration Fund )</v>
      </c>
      <c r="AY2323" s="1" t="s">
        <v>69</v>
      </c>
      <c r="BD2323" s="1" t="b">
        <v>0</v>
      </c>
    </row>
    <row r="2324" spans="1:56" x14ac:dyDescent="0.25">
      <c r="A2324" s="1" t="s">
        <v>36854</v>
      </c>
      <c r="N2324" s="1" t="s">
        <v>23</v>
      </c>
      <c r="O2324" s="1" t="s">
        <v>18112</v>
      </c>
      <c r="P2324" s="1" t="s">
        <v>18113</v>
      </c>
      <c r="Q2324" s="1" t="s">
        <v>13638</v>
      </c>
      <c r="R2324" s="1">
        <v>3280.4789000000001</v>
      </c>
      <c r="S2324" s="1" t="s">
        <v>13638</v>
      </c>
      <c r="T2324" s="1" t="s">
        <v>13638</v>
      </c>
      <c r="U2324" s="8">
        <v>44354</v>
      </c>
      <c r="AJ2324" s="1" t="str">
        <v>Open Ended Schemes ( Debt Scheme - Ultra Short Duration Fund )</v>
      </c>
      <c r="AY2324" s="1" t="s">
        <v>69</v>
      </c>
      <c r="BD2324" s="1" t="b">
        <v>0</v>
      </c>
    </row>
    <row r="2325" spans="1:56" x14ac:dyDescent="0.25">
      <c r="A2325" s="1" t="s">
        <v>36855</v>
      </c>
      <c r="N2325" s="1" t="s">
        <v>23</v>
      </c>
      <c r="O2325" s="1" t="s">
        <v>18114</v>
      </c>
      <c r="P2325" s="1" t="s">
        <v>18115</v>
      </c>
      <c r="Q2325" s="1" t="s">
        <v>13638</v>
      </c>
      <c r="R2325" s="1">
        <v>3070.7892999999999</v>
      </c>
      <c r="S2325" s="1" t="s">
        <v>13638</v>
      </c>
      <c r="T2325" s="1" t="s">
        <v>13638</v>
      </c>
      <c r="U2325" s="8">
        <v>44354</v>
      </c>
      <c r="AJ2325" s="1" t="str">
        <v>Open Ended Schemes ( Debt Scheme - Ultra Short Duration Fund )</v>
      </c>
      <c r="AY2325" s="1" t="s">
        <v>69</v>
      </c>
      <c r="BD2325" s="1" t="b">
        <v>0</v>
      </c>
    </row>
    <row r="2326" spans="1:56" x14ac:dyDescent="0.25">
      <c r="A2326" s="1" t="s">
        <v>36856</v>
      </c>
      <c r="N2326" s="1" t="s">
        <v>23</v>
      </c>
      <c r="O2326" s="1" t="s">
        <v>18116</v>
      </c>
      <c r="P2326" s="1" t="s">
        <v>18117</v>
      </c>
      <c r="Q2326" s="1" t="s">
        <v>13638</v>
      </c>
      <c r="R2326" s="1">
        <v>10.020300000000001</v>
      </c>
      <c r="S2326" s="1" t="s">
        <v>13638</v>
      </c>
      <c r="T2326" s="1" t="s">
        <v>13638</v>
      </c>
      <c r="U2326" s="8">
        <v>44354</v>
      </c>
      <c r="AJ2326" s="1" t="str">
        <v>Open Ended Schemes ( Debt Scheme - Ultra Short Duration Fund )</v>
      </c>
      <c r="AY2326" s="1" t="s">
        <v>69</v>
      </c>
      <c r="BD2326" s="1" t="b">
        <v>0</v>
      </c>
    </row>
    <row r="2327" spans="1:56" x14ac:dyDescent="0.25">
      <c r="A2327" s="1" t="s">
        <v>36857</v>
      </c>
      <c r="N2327" s="1" t="s">
        <v>23</v>
      </c>
      <c r="O2327" s="1" t="s">
        <v>18118</v>
      </c>
      <c r="P2327" s="1" t="s">
        <v>13638</v>
      </c>
      <c r="Q2327" s="1" t="s">
        <v>18119</v>
      </c>
      <c r="R2327" s="1">
        <v>10.017899999999999</v>
      </c>
      <c r="S2327" s="1" t="s">
        <v>13638</v>
      </c>
      <c r="T2327" s="1" t="s">
        <v>13638</v>
      </c>
      <c r="U2327" s="8">
        <v>44354</v>
      </c>
      <c r="AJ2327" s="1" t="str">
        <v>Open Ended Schemes ( Debt Scheme - Ultra Short Duration Fund )</v>
      </c>
      <c r="AY2327" s="1" t="s">
        <v>69</v>
      </c>
      <c r="BD2327" s="1" t="b">
        <v>0</v>
      </c>
    </row>
    <row r="2328" spans="1:56" x14ac:dyDescent="0.25">
      <c r="A2328" s="1" t="s">
        <v>36858</v>
      </c>
      <c r="N2328" s="1" t="s">
        <v>23</v>
      </c>
      <c r="O2328" s="1" t="s">
        <v>18120</v>
      </c>
      <c r="P2328" s="1" t="s">
        <v>18121</v>
      </c>
      <c r="Q2328" s="1" t="s">
        <v>13638</v>
      </c>
      <c r="R2328" s="1">
        <v>27.775400000000001</v>
      </c>
      <c r="S2328" s="1" t="s">
        <v>13638</v>
      </c>
      <c r="T2328" s="1" t="s">
        <v>13638</v>
      </c>
      <c r="U2328" s="8">
        <v>44354</v>
      </c>
      <c r="AJ2328" s="1" t="str">
        <v>Open Ended Schemes ( Debt Scheme - Ultra Short Duration Fund )</v>
      </c>
      <c r="AY2328" s="1" t="s">
        <v>69</v>
      </c>
      <c r="BD2328" s="1" t="b">
        <v>0</v>
      </c>
    </row>
    <row r="2329" spans="1:56" x14ac:dyDescent="0.25">
      <c r="A2329" s="1" t="s">
        <v>36859</v>
      </c>
      <c r="N2329" s="1" t="s">
        <v>23</v>
      </c>
      <c r="O2329" s="1" t="s">
        <v>18122</v>
      </c>
      <c r="P2329" s="1" t="s">
        <v>18123</v>
      </c>
      <c r="Q2329" s="1" t="s">
        <v>13638</v>
      </c>
      <c r="R2329" s="1">
        <v>11.923</v>
      </c>
      <c r="S2329" s="1" t="s">
        <v>13638</v>
      </c>
      <c r="T2329" s="1" t="s">
        <v>13638</v>
      </c>
      <c r="U2329" s="8">
        <v>44354</v>
      </c>
      <c r="AJ2329" s="1" t="str">
        <v>Open Ended Schemes ( Debt Scheme - Ultra Short Duration Fund )</v>
      </c>
      <c r="AY2329" s="1" t="s">
        <v>69</v>
      </c>
      <c r="BD2329" s="1" t="b">
        <v>0</v>
      </c>
    </row>
    <row r="2330" spans="1:56" x14ac:dyDescent="0.25">
      <c r="A2330" s="1" t="s">
        <v>36860</v>
      </c>
      <c r="N2330" s="1" t="s">
        <v>23</v>
      </c>
      <c r="O2330" s="1" t="s">
        <v>18124</v>
      </c>
      <c r="P2330" s="1" t="s">
        <v>18125</v>
      </c>
      <c r="Q2330" s="1" t="s">
        <v>18126</v>
      </c>
      <c r="R2330" s="1">
        <v>10.2676</v>
      </c>
      <c r="S2330" s="1" t="s">
        <v>13638</v>
      </c>
      <c r="T2330" s="1" t="s">
        <v>13638</v>
      </c>
      <c r="U2330" s="8">
        <v>44354</v>
      </c>
      <c r="AJ2330" s="1" t="str">
        <v>Open Ended Schemes ( Debt Scheme - Ultra Short Duration Fund )</v>
      </c>
      <c r="AY2330" s="1" t="s">
        <v>69</v>
      </c>
      <c r="BD2330" s="1" t="b">
        <v>0</v>
      </c>
    </row>
    <row r="2331" spans="1:56" x14ac:dyDescent="0.25">
      <c r="A2331" s="1" t="s">
        <v>36861</v>
      </c>
      <c r="N2331" s="1" t="s">
        <v>23</v>
      </c>
      <c r="O2331" s="1" t="s">
        <v>18127</v>
      </c>
      <c r="P2331" s="1" t="s">
        <v>18128</v>
      </c>
      <c r="Q2331" s="1" t="s">
        <v>13638</v>
      </c>
      <c r="R2331" s="1">
        <v>27.228899999999999</v>
      </c>
      <c r="S2331" s="1" t="s">
        <v>13638</v>
      </c>
      <c r="T2331" s="1" t="s">
        <v>13638</v>
      </c>
      <c r="U2331" s="8">
        <v>44354</v>
      </c>
      <c r="AJ2331" s="1" t="str">
        <v>Open Ended Schemes ( Debt Scheme - Ultra Short Duration Fund )</v>
      </c>
      <c r="AY2331" s="1" t="s">
        <v>69</v>
      </c>
      <c r="BD2331" s="1" t="b">
        <v>0</v>
      </c>
    </row>
    <row r="2332" spans="1:56" x14ac:dyDescent="0.25">
      <c r="A2332" s="1" t="s">
        <v>36862</v>
      </c>
      <c r="N2332" s="1" t="s">
        <v>23</v>
      </c>
      <c r="O2332" s="1" t="s">
        <v>18129</v>
      </c>
      <c r="P2332" s="1" t="s">
        <v>18130</v>
      </c>
      <c r="Q2332" s="1" t="s">
        <v>18131</v>
      </c>
      <c r="R2332" s="1">
        <v>12.5753</v>
      </c>
      <c r="S2332" s="1" t="s">
        <v>13638</v>
      </c>
      <c r="T2332" s="1" t="s">
        <v>13638</v>
      </c>
      <c r="U2332" s="8">
        <v>44354</v>
      </c>
      <c r="AJ2332" s="1" t="str">
        <v>Open Ended Schemes ( Debt Scheme - Ultra Short Duration Fund )</v>
      </c>
      <c r="AY2332" s="1" t="s">
        <v>69</v>
      </c>
      <c r="BD2332" s="1" t="b">
        <v>0</v>
      </c>
    </row>
    <row r="2333" spans="1:56" x14ac:dyDescent="0.25">
      <c r="A2333" s="1" t="s">
        <v>36863</v>
      </c>
      <c r="N2333" s="1" t="s">
        <v>23</v>
      </c>
      <c r="O2333" s="1" t="s">
        <v>29031</v>
      </c>
      <c r="P2333" s="1" t="s">
        <v>29032</v>
      </c>
      <c r="Q2333" s="1" t="s">
        <v>13638</v>
      </c>
      <c r="R2333" s="1">
        <v>33.528100000000002</v>
      </c>
      <c r="S2333" s="1" t="s">
        <v>13638</v>
      </c>
      <c r="T2333" s="1" t="s">
        <v>13638</v>
      </c>
      <c r="U2333" s="8">
        <v>44354</v>
      </c>
      <c r="AJ2333" s="1" t="str">
        <v>Open Ended Schemes ( Debt Scheme - Ultra Short Duration Fund )</v>
      </c>
      <c r="AY2333" s="1" t="s">
        <v>69</v>
      </c>
      <c r="BD2333" s="1" t="b">
        <v>0</v>
      </c>
    </row>
    <row r="2334" spans="1:56" x14ac:dyDescent="0.25">
      <c r="A2334" s="1" t="s">
        <v>36864</v>
      </c>
      <c r="N2334" s="1" t="s">
        <v>23</v>
      </c>
      <c r="O2334" s="1" t="s">
        <v>29033</v>
      </c>
      <c r="P2334" s="1" t="s">
        <v>29034</v>
      </c>
      <c r="Q2334" s="1" t="s">
        <v>13638</v>
      </c>
      <c r="R2334" s="1">
        <v>10.503500000000001</v>
      </c>
      <c r="S2334" s="1" t="s">
        <v>13638</v>
      </c>
      <c r="T2334" s="1" t="s">
        <v>13638</v>
      </c>
      <c r="U2334" s="8">
        <v>44354</v>
      </c>
      <c r="AJ2334" s="1" t="str">
        <v>Open Ended Schemes ( Debt Scheme - Ultra Short Duration Fund )</v>
      </c>
      <c r="AY2334" s="1" t="s">
        <v>69</v>
      </c>
      <c r="BD2334" s="1" t="b">
        <v>0</v>
      </c>
    </row>
    <row r="2335" spans="1:56" x14ac:dyDescent="0.25">
      <c r="A2335" s="1" t="s">
        <v>36865</v>
      </c>
      <c r="N2335" s="1" t="s">
        <v>23</v>
      </c>
      <c r="O2335" s="1" t="s">
        <v>18132</v>
      </c>
      <c r="P2335" s="1" t="s">
        <v>18133</v>
      </c>
      <c r="Q2335" s="1" t="s">
        <v>18134</v>
      </c>
      <c r="R2335" s="1">
        <v>10.079599999999999</v>
      </c>
      <c r="S2335" s="1" t="s">
        <v>13638</v>
      </c>
      <c r="T2335" s="1" t="s">
        <v>13638</v>
      </c>
      <c r="U2335" s="8">
        <v>44354</v>
      </c>
      <c r="AJ2335" s="1" t="str">
        <v>Open Ended Schemes ( Debt Scheme - Ultra Short Duration Fund )</v>
      </c>
      <c r="AY2335" s="1" t="s">
        <v>69</v>
      </c>
      <c r="BD2335" s="1" t="b">
        <v>0</v>
      </c>
    </row>
    <row r="2336" spans="1:56" x14ac:dyDescent="0.25">
      <c r="A2336" s="1" t="s">
        <v>36866</v>
      </c>
      <c r="N2336" s="1" t="s">
        <v>23</v>
      </c>
      <c r="O2336" s="1" t="s">
        <v>29035</v>
      </c>
      <c r="P2336" s="1" t="s">
        <v>18153</v>
      </c>
      <c r="Q2336" s="1" t="s">
        <v>18154</v>
      </c>
      <c r="R2336" s="1">
        <v>1060.9784</v>
      </c>
      <c r="S2336" s="1" t="s">
        <v>13638</v>
      </c>
      <c r="T2336" s="1" t="s">
        <v>13638</v>
      </c>
      <c r="U2336" s="8">
        <v>44354</v>
      </c>
      <c r="AJ2336" s="1" t="str">
        <v>Open Ended Schemes ( Debt Scheme - Ultra Short Duration Fund )</v>
      </c>
      <c r="AY2336" s="1" t="s">
        <v>69</v>
      </c>
      <c r="BD2336" s="1" t="b">
        <v>0</v>
      </c>
    </row>
    <row r="2337" spans="1:56" x14ac:dyDescent="0.25">
      <c r="N2337" s="1" t="s">
        <v>23</v>
      </c>
      <c r="O2337" s="1" t="s">
        <v>29036</v>
      </c>
      <c r="P2337" s="1" t="s">
        <v>18156</v>
      </c>
      <c r="Q2337" s="1" t="s">
        <v>13638</v>
      </c>
      <c r="R2337" s="1">
        <v>2275.5781999999999</v>
      </c>
      <c r="S2337" s="1" t="s">
        <v>13638</v>
      </c>
      <c r="T2337" s="1" t="s">
        <v>13638</v>
      </c>
      <c r="U2337" s="8">
        <v>44354</v>
      </c>
      <c r="AJ2337" s="1" t="str">
        <v>Open Ended Schemes ( Debt Scheme - Ultra Short Duration Fund )</v>
      </c>
      <c r="AY2337" s="1" t="s">
        <v>69</v>
      </c>
      <c r="BD2337" s="1" t="b">
        <v>0</v>
      </c>
    </row>
    <row r="2338" spans="1:56" x14ac:dyDescent="0.25">
      <c r="A2338" s="1" t="s">
        <v>8</v>
      </c>
      <c r="N2338" s="1" t="s">
        <v>23</v>
      </c>
      <c r="O2338" s="1" t="s">
        <v>29037</v>
      </c>
      <c r="P2338" s="1" t="s">
        <v>13638</v>
      </c>
      <c r="Q2338" s="1" t="s">
        <v>18157</v>
      </c>
      <c r="R2338" s="1">
        <v>1005.43</v>
      </c>
      <c r="S2338" s="1" t="s">
        <v>13638</v>
      </c>
      <c r="T2338" s="1" t="s">
        <v>13638</v>
      </c>
      <c r="U2338" s="8">
        <v>44354</v>
      </c>
      <c r="AJ2338" s="1" t="str">
        <v>Open Ended Schemes ( Debt Scheme - Ultra Short Duration Fund )</v>
      </c>
      <c r="AY2338" s="1" t="s">
        <v>69</v>
      </c>
      <c r="BD2338" s="1" t="b">
        <v>0</v>
      </c>
    </row>
    <row r="2339" spans="1:56" x14ac:dyDescent="0.25">
      <c r="A2339" s="1" t="s">
        <v>36867</v>
      </c>
      <c r="N2339" s="1" t="s">
        <v>23</v>
      </c>
      <c r="O2339" s="1" t="s">
        <v>29038</v>
      </c>
      <c r="P2339" s="1" t="s">
        <v>18159</v>
      </c>
      <c r="Q2339" s="1" t="s">
        <v>13638</v>
      </c>
      <c r="R2339" s="1">
        <v>2187.6641</v>
      </c>
      <c r="S2339" s="1" t="s">
        <v>13638</v>
      </c>
      <c r="T2339" s="1" t="s">
        <v>13638</v>
      </c>
      <c r="U2339" s="8">
        <v>44354</v>
      </c>
      <c r="AJ2339" s="1" t="str">
        <v>Open Ended Schemes ( Debt Scheme - Ultra Short Duration Fund )</v>
      </c>
      <c r="AY2339" s="1" t="s">
        <v>69</v>
      </c>
      <c r="BD2339" s="1" t="b">
        <v>0</v>
      </c>
    </row>
    <row r="2340" spans="1:56" x14ac:dyDescent="0.25">
      <c r="A2340" s="1" t="s">
        <v>36868</v>
      </c>
      <c r="N2340" s="1" t="s">
        <v>23</v>
      </c>
      <c r="O2340" s="1" t="s">
        <v>29039</v>
      </c>
      <c r="P2340" s="1" t="s">
        <v>29040</v>
      </c>
      <c r="Q2340" s="1" t="s">
        <v>29041</v>
      </c>
      <c r="R2340" s="1">
        <v>1060.4446</v>
      </c>
      <c r="S2340" s="1" t="s">
        <v>13638</v>
      </c>
      <c r="T2340" s="1" t="s">
        <v>13638</v>
      </c>
      <c r="U2340" s="8">
        <v>44354</v>
      </c>
      <c r="AJ2340" s="1" t="str">
        <v>Open Ended Schemes ( Debt Scheme - Ultra Short Duration Fund )</v>
      </c>
      <c r="AY2340" s="1" t="s">
        <v>69</v>
      </c>
      <c r="BD2340" s="1" t="b">
        <v>0</v>
      </c>
    </row>
    <row r="2341" spans="1:56" x14ac:dyDescent="0.25">
      <c r="A2341" s="1" t="s">
        <v>36869</v>
      </c>
      <c r="N2341" s="1" t="s">
        <v>23</v>
      </c>
      <c r="O2341" s="1" t="s">
        <v>29042</v>
      </c>
      <c r="P2341" s="1" t="s">
        <v>13638</v>
      </c>
      <c r="Q2341" s="1" t="s">
        <v>18163</v>
      </c>
      <c r="R2341" s="1">
        <v>1019.0661</v>
      </c>
      <c r="S2341" s="1" t="s">
        <v>13638</v>
      </c>
      <c r="T2341" s="1" t="s">
        <v>13638</v>
      </c>
      <c r="U2341" s="8">
        <v>44354</v>
      </c>
      <c r="AJ2341" s="1" t="str">
        <v>Open Ended Schemes ( Debt Scheme - Ultra Short Duration Fund )</v>
      </c>
      <c r="AY2341" s="1" t="s">
        <v>69</v>
      </c>
      <c r="BD2341" s="1" t="b">
        <v>0</v>
      </c>
    </row>
    <row r="2342" spans="1:56" x14ac:dyDescent="0.25">
      <c r="A2342" s="1" t="s">
        <v>36870</v>
      </c>
      <c r="N2342" s="1" t="s">
        <v>23</v>
      </c>
      <c r="O2342" s="1" t="s">
        <v>18135</v>
      </c>
      <c r="P2342" s="1" t="s">
        <v>13638</v>
      </c>
      <c r="Q2342" s="1" t="s">
        <v>18136</v>
      </c>
      <c r="R2342" s="1">
        <v>1775.8960999999999</v>
      </c>
      <c r="S2342" s="1" t="s">
        <v>13638</v>
      </c>
      <c r="T2342" s="1" t="s">
        <v>13638</v>
      </c>
      <c r="U2342" s="8">
        <v>44354</v>
      </c>
      <c r="AJ2342" s="1" t="str">
        <v>Open Ended Schemes ( Debt Scheme - Ultra Short Duration Fund )</v>
      </c>
      <c r="AY2342" s="1" t="s">
        <v>69</v>
      </c>
      <c r="BD2342" s="1" t="b">
        <v>0</v>
      </c>
    </row>
    <row r="2343" spans="1:56" x14ac:dyDescent="0.25">
      <c r="A2343" s="1" t="s">
        <v>36871</v>
      </c>
      <c r="N2343" s="1" t="s">
        <v>23</v>
      </c>
      <c r="O2343" s="1" t="s">
        <v>18137</v>
      </c>
      <c r="P2343" s="1" t="s">
        <v>18138</v>
      </c>
      <c r="Q2343" s="1" t="s">
        <v>13638</v>
      </c>
      <c r="R2343" s="1">
        <v>4749.3212000000003</v>
      </c>
      <c r="S2343" s="1" t="s">
        <v>13638</v>
      </c>
      <c r="T2343" s="1" t="s">
        <v>13638</v>
      </c>
      <c r="U2343" s="8">
        <v>44354</v>
      </c>
      <c r="AJ2343" s="1" t="str">
        <v>Open Ended Schemes ( Debt Scheme - Ultra Short Duration Fund )</v>
      </c>
      <c r="AY2343" s="1" t="s">
        <v>69</v>
      </c>
      <c r="BD2343" s="1" t="b">
        <v>0</v>
      </c>
    </row>
    <row r="2344" spans="1:56" x14ac:dyDescent="0.25">
      <c r="A2344" s="1" t="s">
        <v>36872</v>
      </c>
      <c r="N2344" s="1" t="s">
        <v>23</v>
      </c>
      <c r="O2344" s="1" t="s">
        <v>18139</v>
      </c>
      <c r="P2344" s="1" t="s">
        <v>18140</v>
      </c>
      <c r="Q2344" s="1" t="s">
        <v>18141</v>
      </c>
      <c r="R2344" s="1">
        <v>1143.1125999999999</v>
      </c>
      <c r="S2344" s="1" t="s">
        <v>13638</v>
      </c>
      <c r="T2344" s="1" t="s">
        <v>13638</v>
      </c>
      <c r="U2344" s="8">
        <v>44354</v>
      </c>
      <c r="AJ2344" s="1" t="str">
        <v>Open Ended Schemes ( Debt Scheme - Ultra Short Duration Fund )</v>
      </c>
      <c r="AY2344" s="1" t="s">
        <v>69</v>
      </c>
      <c r="BD2344" s="1" t="b">
        <v>0</v>
      </c>
    </row>
    <row r="2345" spans="1:56" x14ac:dyDescent="0.25">
      <c r="A2345" s="1" t="s">
        <v>36873</v>
      </c>
      <c r="N2345" s="1" t="s">
        <v>23</v>
      </c>
      <c r="O2345" s="1" t="s">
        <v>18142</v>
      </c>
      <c r="P2345" s="1" t="s">
        <v>13638</v>
      </c>
      <c r="Q2345" s="1" t="s">
        <v>18143</v>
      </c>
      <c r="R2345" s="1">
        <v>1772.2619</v>
      </c>
      <c r="S2345" s="1" t="s">
        <v>13638</v>
      </c>
      <c r="T2345" s="1" t="s">
        <v>13638</v>
      </c>
      <c r="U2345" s="8">
        <v>44354</v>
      </c>
      <c r="AJ2345" s="1" t="str">
        <v>Open Ended Schemes ( Debt Scheme - Ultra Short Duration Fund )</v>
      </c>
      <c r="AY2345" s="1" t="s">
        <v>69</v>
      </c>
      <c r="BD2345" s="1" t="b">
        <v>0</v>
      </c>
    </row>
    <row r="2346" spans="1:56" x14ac:dyDescent="0.25">
      <c r="A2346" s="1" t="s">
        <v>36874</v>
      </c>
      <c r="N2346" s="1" t="s">
        <v>23</v>
      </c>
      <c r="O2346" s="1" t="s">
        <v>18144</v>
      </c>
      <c r="P2346" s="1" t="s">
        <v>18145</v>
      </c>
      <c r="Q2346" s="1" t="s">
        <v>13638</v>
      </c>
      <c r="R2346" s="1">
        <v>4706.3249999999998</v>
      </c>
      <c r="S2346" s="1" t="s">
        <v>13638</v>
      </c>
      <c r="T2346" s="1" t="s">
        <v>13638</v>
      </c>
      <c r="U2346" s="8">
        <v>44354</v>
      </c>
      <c r="AJ2346" s="1" t="str">
        <v>Open Ended Schemes ( Debt Scheme - Ultra Short Duration Fund )</v>
      </c>
      <c r="AY2346" s="1" t="s">
        <v>69</v>
      </c>
      <c r="BD2346" s="1" t="b">
        <v>0</v>
      </c>
    </row>
    <row r="2347" spans="1:56" x14ac:dyDescent="0.25">
      <c r="A2347" s="1" t="s">
        <v>36875</v>
      </c>
      <c r="N2347" s="1" t="s">
        <v>23</v>
      </c>
      <c r="O2347" s="1" t="s">
        <v>18146</v>
      </c>
      <c r="P2347" s="1" t="s">
        <v>18147</v>
      </c>
      <c r="Q2347" s="1" t="s">
        <v>18148</v>
      </c>
      <c r="R2347" s="1">
        <v>1140.6510000000001</v>
      </c>
      <c r="S2347" s="1" t="s">
        <v>13638</v>
      </c>
      <c r="T2347" s="1" t="s">
        <v>13638</v>
      </c>
      <c r="U2347" s="8">
        <v>44354</v>
      </c>
      <c r="AJ2347" s="1" t="str">
        <v>Open Ended Schemes ( Debt Scheme - Ultra Short Duration Fund )</v>
      </c>
      <c r="AY2347" s="1" t="s">
        <v>69</v>
      </c>
      <c r="BD2347" s="1" t="b">
        <v>0</v>
      </c>
    </row>
    <row r="2348" spans="1:56" x14ac:dyDescent="0.25">
      <c r="A2348" s="1" t="s">
        <v>36876</v>
      </c>
      <c r="N2348" s="1" t="s">
        <v>23</v>
      </c>
      <c r="O2348" s="1" t="s">
        <v>33591</v>
      </c>
      <c r="P2348" s="1" t="s">
        <v>33592</v>
      </c>
      <c r="Q2348" s="1" t="s">
        <v>13638</v>
      </c>
      <c r="R2348" s="1">
        <v>11.15</v>
      </c>
      <c r="S2348" s="1" t="s">
        <v>13638</v>
      </c>
      <c r="T2348" s="1" t="s">
        <v>13638</v>
      </c>
      <c r="U2348" s="8">
        <v>44354</v>
      </c>
      <c r="AJ2348" s="1" t="str">
        <v>Open Ended Schemes ( Debt Scheme - Ultra Short Duration Fund )</v>
      </c>
      <c r="AY2348" s="1" t="s">
        <v>69</v>
      </c>
      <c r="BD2348" s="1" t="b">
        <v>0</v>
      </c>
    </row>
    <row r="2349" spans="1:56" x14ac:dyDescent="0.25">
      <c r="N2349" s="1" t="s">
        <v>23</v>
      </c>
      <c r="O2349" s="1" t="s">
        <v>33593</v>
      </c>
      <c r="P2349" s="1" t="s">
        <v>33594</v>
      </c>
      <c r="Q2349" s="1" t="s">
        <v>13638</v>
      </c>
      <c r="R2349" s="1">
        <v>10.8973</v>
      </c>
      <c r="S2349" s="1" t="s">
        <v>13638</v>
      </c>
      <c r="T2349" s="1" t="s">
        <v>13638</v>
      </c>
      <c r="U2349" s="8">
        <v>44354</v>
      </c>
      <c r="AJ2349" s="1" t="str">
        <v>Open Ended Schemes ( Debt Scheme - Ultra Short Duration Fund )</v>
      </c>
      <c r="AY2349" s="1" t="s">
        <v>69</v>
      </c>
      <c r="BD2349" s="1" t="b">
        <v>0</v>
      </c>
    </row>
    <row r="2350" spans="1:56" x14ac:dyDescent="0.25">
      <c r="A2350" s="1" t="s">
        <v>9</v>
      </c>
      <c r="N2350" s="1" t="s">
        <v>23</v>
      </c>
      <c r="O2350" s="1" t="s">
        <v>33595</v>
      </c>
      <c r="P2350" s="1" t="s">
        <v>33596</v>
      </c>
      <c r="Q2350" s="1" t="s">
        <v>13638</v>
      </c>
      <c r="R2350" s="1">
        <v>10.17</v>
      </c>
      <c r="S2350" s="1" t="s">
        <v>13638</v>
      </c>
      <c r="T2350" s="1" t="s">
        <v>13638</v>
      </c>
      <c r="U2350" s="8">
        <v>44354</v>
      </c>
      <c r="AJ2350" s="1" t="str">
        <v>Open Ended Schemes ( Debt Scheme - Ultra Short Duration Fund )</v>
      </c>
      <c r="AY2350" s="1" t="s">
        <v>69</v>
      </c>
      <c r="BD2350" s="1" t="b">
        <v>0</v>
      </c>
    </row>
    <row r="2351" spans="1:56" x14ac:dyDescent="0.25">
      <c r="A2351" s="1" t="s">
        <v>36877</v>
      </c>
      <c r="N2351" s="1" t="s">
        <v>23</v>
      </c>
      <c r="O2351" s="1" t="s">
        <v>33597</v>
      </c>
      <c r="P2351" s="1" t="s">
        <v>33598</v>
      </c>
      <c r="Q2351" s="1" t="s">
        <v>13638</v>
      </c>
      <c r="R2351" s="1">
        <v>10.295299999999999</v>
      </c>
      <c r="S2351" s="1" t="s">
        <v>13638</v>
      </c>
      <c r="T2351" s="1" t="s">
        <v>13638</v>
      </c>
      <c r="U2351" s="8">
        <v>44354</v>
      </c>
      <c r="AJ2351" s="1" t="str">
        <v>Open Ended Schemes ( Debt Scheme - Ultra Short Duration Fund )</v>
      </c>
      <c r="AY2351" s="1" t="s">
        <v>69</v>
      </c>
      <c r="BD2351" s="1" t="b">
        <v>0</v>
      </c>
    </row>
    <row r="2352" spans="1:56" x14ac:dyDescent="0.25">
      <c r="A2352" s="1" t="s">
        <v>36878</v>
      </c>
      <c r="N2352" s="1" t="s">
        <v>23</v>
      </c>
      <c r="O2352" s="1" t="s">
        <v>33599</v>
      </c>
      <c r="P2352" s="1" t="s">
        <v>33600</v>
      </c>
      <c r="Q2352" s="1" t="s">
        <v>13638</v>
      </c>
      <c r="R2352" s="1">
        <v>10.295299999999999</v>
      </c>
      <c r="S2352" s="1" t="s">
        <v>13638</v>
      </c>
      <c r="T2352" s="1" t="s">
        <v>13638</v>
      </c>
      <c r="U2352" s="8">
        <v>44354</v>
      </c>
      <c r="AJ2352" s="1" t="str">
        <v>Open Ended Schemes ( Debt Scheme - Ultra Short Duration Fund )</v>
      </c>
      <c r="AY2352" s="1" t="s">
        <v>69</v>
      </c>
      <c r="BD2352" s="1" t="b">
        <v>0</v>
      </c>
    </row>
    <row r="2353" spans="1:56" x14ac:dyDescent="0.25">
      <c r="A2353" s="1" t="s">
        <v>36879</v>
      </c>
      <c r="N2353" s="1" t="s">
        <v>23</v>
      </c>
      <c r="O2353" s="1" t="s">
        <v>33601</v>
      </c>
      <c r="P2353" s="1" t="s">
        <v>33602</v>
      </c>
      <c r="Q2353" s="1" t="s">
        <v>13638</v>
      </c>
      <c r="R2353" s="1">
        <v>10.780799999999999</v>
      </c>
      <c r="S2353" s="1" t="s">
        <v>13638</v>
      </c>
      <c r="T2353" s="1" t="s">
        <v>13638</v>
      </c>
      <c r="U2353" s="8">
        <v>44354</v>
      </c>
      <c r="AJ2353" s="1" t="str">
        <v>Open Ended Schemes ( Debt Scheme - Ultra Short Duration Fund )</v>
      </c>
      <c r="AY2353" s="1" t="s">
        <v>69</v>
      </c>
      <c r="BD2353" s="1" t="b">
        <v>0</v>
      </c>
    </row>
    <row r="2354" spans="1:56" x14ac:dyDescent="0.25">
      <c r="A2354" s="1" t="s">
        <v>36880</v>
      </c>
      <c r="N2354" s="1" t="s">
        <v>23</v>
      </c>
      <c r="O2354" s="1" t="s">
        <v>33603</v>
      </c>
      <c r="P2354" s="1" t="s">
        <v>33604</v>
      </c>
      <c r="Q2354" s="1" t="s">
        <v>13638</v>
      </c>
      <c r="R2354" s="1">
        <v>10.780799999999999</v>
      </c>
      <c r="S2354" s="1" t="s">
        <v>13638</v>
      </c>
      <c r="T2354" s="1" t="s">
        <v>13638</v>
      </c>
      <c r="U2354" s="8">
        <v>44354</v>
      </c>
      <c r="AJ2354" s="1" t="str">
        <v>Open Ended Schemes ( Debt Scheme - Ultra Short Duration Fund )</v>
      </c>
      <c r="AY2354" s="1" t="s">
        <v>69</v>
      </c>
      <c r="BD2354" s="1" t="b">
        <v>0</v>
      </c>
    </row>
    <row r="2355" spans="1:56" x14ac:dyDescent="0.25">
      <c r="A2355" s="1" t="s">
        <v>36881</v>
      </c>
      <c r="N2355" s="1" t="s">
        <v>23</v>
      </c>
      <c r="O2355" s="1" t="s">
        <v>33605</v>
      </c>
      <c r="P2355" s="1" t="s">
        <v>33606</v>
      </c>
      <c r="Q2355" s="1" t="s">
        <v>13638</v>
      </c>
      <c r="R2355" s="1">
        <v>10.346</v>
      </c>
      <c r="S2355" s="1" t="s">
        <v>13638</v>
      </c>
      <c r="T2355" s="1" t="s">
        <v>13638</v>
      </c>
      <c r="U2355" s="8">
        <v>44354</v>
      </c>
      <c r="AJ2355" s="1" t="str">
        <v>Open Ended Schemes ( Debt Scheme - Ultra Short Duration Fund )</v>
      </c>
      <c r="AY2355" s="1" t="s">
        <v>69</v>
      </c>
      <c r="BD2355" s="1" t="b">
        <v>0</v>
      </c>
    </row>
    <row r="2356" spans="1:56" x14ac:dyDescent="0.25">
      <c r="A2356" s="1" t="s">
        <v>36882</v>
      </c>
      <c r="N2356" s="1" t="s">
        <v>23</v>
      </c>
      <c r="O2356" s="1" t="s">
        <v>33607</v>
      </c>
      <c r="P2356" s="1" t="s">
        <v>33608</v>
      </c>
      <c r="Q2356" s="1" t="s">
        <v>13638</v>
      </c>
      <c r="R2356" s="1">
        <v>10.15</v>
      </c>
      <c r="S2356" s="1" t="s">
        <v>13638</v>
      </c>
      <c r="T2356" s="1" t="s">
        <v>13638</v>
      </c>
      <c r="U2356" s="8">
        <v>44354</v>
      </c>
      <c r="AJ2356" s="1" t="str">
        <v>Open Ended Schemes ( Debt Scheme - Ultra Short Duration Fund )</v>
      </c>
      <c r="AY2356" s="1" t="s">
        <v>69</v>
      </c>
      <c r="BD2356" s="1" t="b">
        <v>0</v>
      </c>
    </row>
    <row r="2357" spans="1:56" x14ac:dyDescent="0.25">
      <c r="N2357" s="1" t="s">
        <v>23</v>
      </c>
      <c r="O2357" s="1" t="s">
        <v>33609</v>
      </c>
      <c r="P2357" s="1" t="s">
        <v>33610</v>
      </c>
      <c r="Q2357" s="1" t="s">
        <v>13638</v>
      </c>
      <c r="R2357" s="1">
        <v>10.2554</v>
      </c>
      <c r="S2357" s="1" t="s">
        <v>13638</v>
      </c>
      <c r="T2357" s="1" t="s">
        <v>13638</v>
      </c>
      <c r="U2357" s="8">
        <v>44354</v>
      </c>
      <c r="AJ2357" s="1" t="str">
        <v>Open Ended Schemes ( Debt Scheme - Ultra Short Duration Fund )</v>
      </c>
      <c r="AY2357" s="1" t="s">
        <v>69</v>
      </c>
      <c r="BD2357" s="1" t="b">
        <v>0</v>
      </c>
    </row>
    <row r="2358" spans="1:56" x14ac:dyDescent="0.25">
      <c r="A2358" s="1" t="s">
        <v>31</v>
      </c>
      <c r="N2358" s="1" t="s">
        <v>23</v>
      </c>
      <c r="O2358" s="1" t="s">
        <v>33611</v>
      </c>
      <c r="P2358" s="1" t="s">
        <v>33612</v>
      </c>
      <c r="Q2358" s="1" t="s">
        <v>13638</v>
      </c>
      <c r="R2358" s="1">
        <v>10.2554</v>
      </c>
      <c r="S2358" s="1" t="s">
        <v>13638</v>
      </c>
      <c r="T2358" s="1" t="s">
        <v>13638</v>
      </c>
      <c r="U2358" s="8">
        <v>44354</v>
      </c>
      <c r="AJ2358" s="1" t="str">
        <v>Open Ended Schemes ( Debt Scheme - Ultra Short Duration Fund )</v>
      </c>
      <c r="AY2358" s="1" t="s">
        <v>69</v>
      </c>
      <c r="BD2358" s="1" t="b">
        <v>0</v>
      </c>
    </row>
    <row r="2359" spans="1:56" x14ac:dyDescent="0.25">
      <c r="A2359" s="1" t="s">
        <v>36883</v>
      </c>
      <c r="N2359" s="1" t="s">
        <v>23</v>
      </c>
      <c r="O2359" s="1" t="s">
        <v>33613</v>
      </c>
      <c r="P2359" s="1" t="s">
        <v>33614</v>
      </c>
      <c r="Q2359" s="1" t="s">
        <v>13638</v>
      </c>
      <c r="R2359" s="1">
        <v>10.5359</v>
      </c>
      <c r="S2359" s="1" t="s">
        <v>13638</v>
      </c>
      <c r="T2359" s="1" t="s">
        <v>13638</v>
      </c>
      <c r="U2359" s="8">
        <v>44354</v>
      </c>
      <c r="AJ2359" s="1" t="str">
        <v>Open Ended Schemes ( Debt Scheme - Ultra Short Duration Fund )</v>
      </c>
      <c r="AY2359" s="1" t="s">
        <v>69</v>
      </c>
      <c r="BD2359" s="1" t="b">
        <v>0</v>
      </c>
    </row>
    <row r="2360" spans="1:56" x14ac:dyDescent="0.25">
      <c r="A2360" s="1" t="s">
        <v>36884</v>
      </c>
      <c r="N2360" s="1" t="s">
        <v>23</v>
      </c>
      <c r="O2360" s="1" t="s">
        <v>33615</v>
      </c>
      <c r="P2360" s="1" t="s">
        <v>33616</v>
      </c>
      <c r="Q2360" s="1" t="s">
        <v>13638</v>
      </c>
      <c r="R2360" s="1">
        <v>10.5359</v>
      </c>
      <c r="S2360" s="1" t="s">
        <v>13638</v>
      </c>
      <c r="T2360" s="1" t="s">
        <v>13638</v>
      </c>
      <c r="U2360" s="8">
        <v>44354</v>
      </c>
      <c r="AJ2360" s="1" t="str">
        <v>Open Ended Schemes ( Debt Scheme - Ultra Short Duration Fund )</v>
      </c>
      <c r="AY2360" s="1" t="s">
        <v>69</v>
      </c>
      <c r="BD2360" s="1" t="b">
        <v>0</v>
      </c>
    </row>
    <row r="2361" spans="1:56" x14ac:dyDescent="0.25">
      <c r="A2361" s="1" t="s">
        <v>36885</v>
      </c>
      <c r="N2361" s="1" t="s">
        <v>23</v>
      </c>
      <c r="O2361" s="1" t="s">
        <v>33617</v>
      </c>
      <c r="P2361" s="1" t="s">
        <v>33618</v>
      </c>
      <c r="Q2361" s="1" t="s">
        <v>13638</v>
      </c>
      <c r="R2361" s="1">
        <v>10.286899999999999</v>
      </c>
      <c r="S2361" s="1" t="s">
        <v>13638</v>
      </c>
      <c r="T2361" s="1" t="s">
        <v>13638</v>
      </c>
      <c r="U2361" s="8">
        <v>44354</v>
      </c>
      <c r="AJ2361" s="1" t="str">
        <v>Open Ended Schemes ( Debt Scheme - Ultra Short Duration Fund )</v>
      </c>
      <c r="AY2361" s="1" t="s">
        <v>69</v>
      </c>
      <c r="BD2361" s="1" t="b">
        <v>0</v>
      </c>
    </row>
    <row r="2362" spans="1:56" x14ac:dyDescent="0.25">
      <c r="A2362" s="1" t="s">
        <v>36886</v>
      </c>
      <c r="N2362" s="1" t="s">
        <v>23</v>
      </c>
      <c r="O2362" s="1" t="s">
        <v>18167</v>
      </c>
      <c r="P2362" s="1" t="s">
        <v>13638</v>
      </c>
      <c r="Q2362" s="1" t="s">
        <v>18168</v>
      </c>
      <c r="R2362" s="1">
        <v>11.523400000000001</v>
      </c>
      <c r="S2362" s="1" t="s">
        <v>13638</v>
      </c>
      <c r="T2362" s="1" t="s">
        <v>13638</v>
      </c>
      <c r="U2362" s="8">
        <v>44354</v>
      </c>
      <c r="AJ2362" s="1" t="str">
        <v>Open Ended Schemes ( Debt Scheme - Ultra Short Duration Fund )</v>
      </c>
      <c r="AY2362" s="1" t="s">
        <v>69</v>
      </c>
      <c r="BD2362" s="1" t="b">
        <v>0</v>
      </c>
    </row>
    <row r="2363" spans="1:56" x14ac:dyDescent="0.25">
      <c r="A2363" s="1" t="s">
        <v>36887</v>
      </c>
      <c r="N2363" s="1" t="s">
        <v>23</v>
      </c>
      <c r="O2363" s="1" t="s">
        <v>18169</v>
      </c>
      <c r="P2363" s="1" t="s">
        <v>13638</v>
      </c>
      <c r="Q2363" s="1" t="s">
        <v>18170</v>
      </c>
      <c r="R2363" s="1">
        <v>10.4094</v>
      </c>
      <c r="S2363" s="1" t="s">
        <v>13638</v>
      </c>
      <c r="T2363" s="1" t="s">
        <v>13638</v>
      </c>
      <c r="U2363" s="8">
        <v>44354</v>
      </c>
      <c r="AJ2363" s="1" t="str">
        <v>Open Ended Schemes ( Debt Scheme - Ultra Short Duration Fund )</v>
      </c>
      <c r="AY2363" s="1" t="s">
        <v>69</v>
      </c>
      <c r="BD2363" s="1" t="b">
        <v>0</v>
      </c>
    </row>
    <row r="2364" spans="1:56" x14ac:dyDescent="0.25">
      <c r="A2364" s="1" t="s">
        <v>36888</v>
      </c>
      <c r="N2364" s="1" t="s">
        <v>23</v>
      </c>
      <c r="O2364" s="1" t="s">
        <v>18171</v>
      </c>
      <c r="P2364" s="1" t="s">
        <v>13638</v>
      </c>
      <c r="Q2364" s="1" t="s">
        <v>18172</v>
      </c>
      <c r="R2364" s="1">
        <v>11.3347</v>
      </c>
      <c r="S2364" s="1" t="s">
        <v>13638</v>
      </c>
      <c r="T2364" s="1" t="s">
        <v>13638</v>
      </c>
      <c r="U2364" s="8">
        <v>44354</v>
      </c>
      <c r="AJ2364" s="1" t="str">
        <v>Open Ended Schemes ( Debt Scheme - Ultra Short Duration Fund )</v>
      </c>
      <c r="AY2364" s="1" t="s">
        <v>69</v>
      </c>
      <c r="BD2364" s="1" t="b">
        <v>0</v>
      </c>
    </row>
    <row r="2365" spans="1:56" x14ac:dyDescent="0.25">
      <c r="A2365" s="1" t="s">
        <v>36889</v>
      </c>
      <c r="N2365" s="1" t="s">
        <v>23</v>
      </c>
      <c r="O2365" s="1" t="s">
        <v>18173</v>
      </c>
      <c r="P2365" s="1" t="s">
        <v>13638</v>
      </c>
      <c r="Q2365" s="1" t="s">
        <v>18174</v>
      </c>
      <c r="R2365" s="1">
        <v>10.381600000000001</v>
      </c>
      <c r="S2365" s="1" t="s">
        <v>13638</v>
      </c>
      <c r="T2365" s="1" t="s">
        <v>13638</v>
      </c>
      <c r="U2365" s="8">
        <v>44354</v>
      </c>
      <c r="AJ2365" s="1" t="str">
        <v>Open Ended Schemes ( Debt Scheme - Ultra Short Duration Fund )</v>
      </c>
      <c r="AY2365" s="1" t="s">
        <v>69</v>
      </c>
      <c r="BD2365" s="1" t="b">
        <v>0</v>
      </c>
    </row>
    <row r="2366" spans="1:56" x14ac:dyDescent="0.25">
      <c r="A2366" s="1" t="s">
        <v>36890</v>
      </c>
      <c r="N2366" s="1" t="s">
        <v>23</v>
      </c>
      <c r="O2366" s="1" t="s">
        <v>18175</v>
      </c>
      <c r="P2366" s="1" t="s">
        <v>18176</v>
      </c>
      <c r="Q2366" s="1" t="s">
        <v>13638</v>
      </c>
      <c r="R2366" s="1">
        <v>11.523400000000001</v>
      </c>
      <c r="S2366" s="1" t="s">
        <v>13638</v>
      </c>
      <c r="T2366" s="1" t="s">
        <v>13638</v>
      </c>
      <c r="U2366" s="8">
        <v>44354</v>
      </c>
      <c r="AJ2366" s="1" t="str">
        <v>Open Ended Schemes ( Debt Scheme - Ultra Short Duration Fund )</v>
      </c>
      <c r="AY2366" s="1" t="s">
        <v>69</v>
      </c>
      <c r="BD2366" s="1" t="b">
        <v>0</v>
      </c>
    </row>
    <row r="2367" spans="1:56" x14ac:dyDescent="0.25">
      <c r="A2367" s="1" t="s">
        <v>36891</v>
      </c>
      <c r="N2367" s="1" t="s">
        <v>23</v>
      </c>
      <c r="O2367" s="1" t="s">
        <v>18177</v>
      </c>
      <c r="P2367" s="1" t="s">
        <v>18178</v>
      </c>
      <c r="Q2367" s="1" t="s">
        <v>13638</v>
      </c>
      <c r="R2367" s="1">
        <v>10.4094</v>
      </c>
      <c r="S2367" s="1" t="s">
        <v>13638</v>
      </c>
      <c r="T2367" s="1" t="s">
        <v>13638</v>
      </c>
      <c r="U2367" s="8">
        <v>44354</v>
      </c>
      <c r="AJ2367" s="1" t="str">
        <v>Open Ended Schemes ( Debt Scheme - Ultra Short Duration Fund )</v>
      </c>
      <c r="AY2367" s="1" t="s">
        <v>69</v>
      </c>
      <c r="BD2367" s="1" t="b">
        <v>0</v>
      </c>
    </row>
    <row r="2368" spans="1:56" x14ac:dyDescent="0.25">
      <c r="A2368" s="1" t="s">
        <v>36892</v>
      </c>
      <c r="N2368" s="1" t="s">
        <v>23</v>
      </c>
      <c r="O2368" s="1" t="s">
        <v>18179</v>
      </c>
      <c r="P2368" s="1" t="s">
        <v>18180</v>
      </c>
      <c r="Q2368" s="1" t="s">
        <v>13638</v>
      </c>
      <c r="R2368" s="1">
        <v>11.5229</v>
      </c>
      <c r="S2368" s="1" t="s">
        <v>13638</v>
      </c>
      <c r="T2368" s="1" t="s">
        <v>13638</v>
      </c>
      <c r="U2368" s="8">
        <v>44354</v>
      </c>
      <c r="AJ2368" s="1" t="str">
        <v>Open Ended Schemes ( Debt Scheme - Ultra Short Duration Fund )</v>
      </c>
      <c r="AY2368" s="1" t="s">
        <v>69</v>
      </c>
      <c r="BD2368" s="1" t="b">
        <v>0</v>
      </c>
    </row>
    <row r="2369" spans="1:56" x14ac:dyDescent="0.25">
      <c r="A2369" s="1" t="s">
        <v>36893</v>
      </c>
      <c r="N2369" s="1" t="s">
        <v>23</v>
      </c>
      <c r="O2369" s="1" t="s">
        <v>18181</v>
      </c>
      <c r="P2369" s="1" t="s">
        <v>18182</v>
      </c>
      <c r="Q2369" s="1" t="s">
        <v>13638</v>
      </c>
      <c r="R2369" s="1">
        <v>11.3347</v>
      </c>
      <c r="S2369" s="1" t="s">
        <v>13638</v>
      </c>
      <c r="T2369" s="1" t="s">
        <v>13638</v>
      </c>
      <c r="U2369" s="8">
        <v>44354</v>
      </c>
      <c r="AJ2369" s="1" t="str">
        <v>Open Ended Schemes ( Debt Scheme - Ultra Short Duration Fund )</v>
      </c>
      <c r="AY2369" s="1" t="s">
        <v>69</v>
      </c>
      <c r="BD2369" s="1" t="b">
        <v>0</v>
      </c>
    </row>
    <row r="2370" spans="1:56" x14ac:dyDescent="0.25">
      <c r="A2370" s="1" t="s">
        <v>36894</v>
      </c>
      <c r="N2370" s="1" t="s">
        <v>23</v>
      </c>
      <c r="O2370" s="1" t="s">
        <v>18183</v>
      </c>
      <c r="P2370" s="1" t="s">
        <v>18184</v>
      </c>
      <c r="Q2370" s="1" t="s">
        <v>13638</v>
      </c>
      <c r="R2370" s="1">
        <v>10.381600000000001</v>
      </c>
      <c r="S2370" s="1" t="s">
        <v>13638</v>
      </c>
      <c r="T2370" s="1" t="s">
        <v>13638</v>
      </c>
      <c r="U2370" s="8">
        <v>44354</v>
      </c>
      <c r="AJ2370" s="1" t="str">
        <v>Open Ended Schemes ( Debt Scheme - Ultra Short Duration Fund )</v>
      </c>
      <c r="AY2370" s="1" t="s">
        <v>69</v>
      </c>
      <c r="BD2370" s="1" t="b">
        <v>0</v>
      </c>
    </row>
    <row r="2371" spans="1:56" x14ac:dyDescent="0.25">
      <c r="A2371" s="1" t="s">
        <v>36895</v>
      </c>
      <c r="N2371" s="1" t="s">
        <v>23</v>
      </c>
      <c r="O2371" s="1" t="s">
        <v>18185</v>
      </c>
      <c r="P2371" s="1" t="s">
        <v>18186</v>
      </c>
      <c r="Q2371" s="1" t="s">
        <v>13638</v>
      </c>
      <c r="R2371" s="1">
        <v>11.3346</v>
      </c>
      <c r="S2371" s="1" t="s">
        <v>13638</v>
      </c>
      <c r="T2371" s="1" t="s">
        <v>13638</v>
      </c>
      <c r="U2371" s="8">
        <v>44354</v>
      </c>
      <c r="AJ2371" s="1" t="str">
        <v>Open Ended Schemes ( Debt Scheme - Ultra Short Duration Fund )</v>
      </c>
      <c r="AY2371" s="1" t="s">
        <v>69</v>
      </c>
      <c r="BD2371" s="1" t="b">
        <v>0</v>
      </c>
    </row>
    <row r="2372" spans="1:56" x14ac:dyDescent="0.25">
      <c r="A2372" s="1" t="s">
        <v>36896</v>
      </c>
      <c r="N2372" s="1" t="s">
        <v>23</v>
      </c>
      <c r="O2372" s="1" t="s">
        <v>18187</v>
      </c>
      <c r="P2372" s="1" t="s">
        <v>18188</v>
      </c>
      <c r="Q2372" s="1" t="s">
        <v>18189</v>
      </c>
      <c r="R2372" s="1">
        <v>1119.5820000000001</v>
      </c>
      <c r="S2372" s="1" t="s">
        <v>13638</v>
      </c>
      <c r="T2372" s="1" t="s">
        <v>13638</v>
      </c>
      <c r="U2372" s="8">
        <v>44354</v>
      </c>
      <c r="AJ2372" s="1" t="str">
        <v>Open Ended Schemes ( Debt Scheme - Ultra Short Duration Fund )</v>
      </c>
      <c r="AY2372" s="1" t="s">
        <v>69</v>
      </c>
      <c r="BD2372" s="1" t="b">
        <v>0</v>
      </c>
    </row>
    <row r="2373" spans="1:56" x14ac:dyDescent="0.25">
      <c r="A2373" s="1" t="s">
        <v>36897</v>
      </c>
      <c r="N2373" s="1" t="s">
        <v>23</v>
      </c>
      <c r="O2373" s="1" t="s">
        <v>18190</v>
      </c>
      <c r="P2373" s="1" t="s">
        <v>18191</v>
      </c>
      <c r="Q2373" s="1" t="s">
        <v>18192</v>
      </c>
      <c r="R2373" s="1">
        <v>1144.1968999999999</v>
      </c>
      <c r="S2373" s="1" t="s">
        <v>13638</v>
      </c>
      <c r="T2373" s="1" t="s">
        <v>13638</v>
      </c>
      <c r="U2373" s="8">
        <v>44354</v>
      </c>
      <c r="AJ2373" s="1" t="str">
        <v>Open Ended Schemes ( Debt Scheme - Ultra Short Duration Fund )</v>
      </c>
      <c r="AY2373" s="1" t="s">
        <v>69</v>
      </c>
      <c r="BD2373" s="1" t="b">
        <v>0</v>
      </c>
    </row>
    <row r="2374" spans="1:56" x14ac:dyDescent="0.25">
      <c r="A2374" s="1" t="s">
        <v>36898</v>
      </c>
      <c r="N2374" s="1" t="s">
        <v>23</v>
      </c>
      <c r="O2374" s="1" t="s">
        <v>18193</v>
      </c>
      <c r="P2374" s="1" t="s">
        <v>18194</v>
      </c>
      <c r="Q2374" s="1" t="s">
        <v>18195</v>
      </c>
      <c r="R2374" s="1">
        <v>1668.6392000000001</v>
      </c>
      <c r="S2374" s="1" t="s">
        <v>13638</v>
      </c>
      <c r="T2374" s="1" t="s">
        <v>13638</v>
      </c>
      <c r="U2374" s="8">
        <v>44354</v>
      </c>
      <c r="AJ2374" s="1" t="str">
        <v>Open Ended Schemes ( Debt Scheme - Ultra Short Duration Fund )</v>
      </c>
      <c r="AY2374" s="1" t="s">
        <v>69</v>
      </c>
      <c r="BD2374" s="1" t="b">
        <v>0</v>
      </c>
    </row>
    <row r="2375" spans="1:56" x14ac:dyDescent="0.25">
      <c r="A2375" s="1" t="s">
        <v>36899</v>
      </c>
      <c r="N2375" s="1" t="s">
        <v>23</v>
      </c>
      <c r="O2375" s="1" t="s">
        <v>18196</v>
      </c>
      <c r="P2375" s="1" t="s">
        <v>18197</v>
      </c>
      <c r="Q2375" s="1" t="s">
        <v>18198</v>
      </c>
      <c r="R2375" s="1">
        <v>1325.1412</v>
      </c>
      <c r="S2375" s="1" t="s">
        <v>13638</v>
      </c>
      <c r="T2375" s="1" t="s">
        <v>13638</v>
      </c>
      <c r="U2375" s="8">
        <v>44354</v>
      </c>
      <c r="AJ2375" s="1" t="str">
        <v>Open Ended Schemes ( Debt Scheme - Ultra Short Duration Fund )</v>
      </c>
      <c r="AY2375" s="1" t="s">
        <v>69</v>
      </c>
      <c r="BD2375" s="1" t="b">
        <v>0</v>
      </c>
    </row>
    <row r="2376" spans="1:56" x14ac:dyDescent="0.25">
      <c r="A2376" s="1" t="s">
        <v>36900</v>
      </c>
      <c r="N2376" s="1" t="s">
        <v>23</v>
      </c>
      <c r="O2376" s="1" t="s">
        <v>18199</v>
      </c>
      <c r="P2376" s="1" t="s">
        <v>18200</v>
      </c>
      <c r="Q2376" s="1" t="s">
        <v>13638</v>
      </c>
      <c r="R2376" s="1">
        <v>3439.2429000000002</v>
      </c>
      <c r="S2376" s="1" t="s">
        <v>13638</v>
      </c>
      <c r="T2376" s="1" t="s">
        <v>13638</v>
      </c>
      <c r="U2376" s="8">
        <v>44354</v>
      </c>
      <c r="AJ2376" s="1" t="str">
        <v>Open Ended Schemes ( Debt Scheme - Ultra Short Duration Fund )</v>
      </c>
      <c r="AY2376" s="1" t="s">
        <v>69</v>
      </c>
      <c r="BD2376" s="1" t="b">
        <v>0</v>
      </c>
    </row>
    <row r="2377" spans="1:56" x14ac:dyDescent="0.25">
      <c r="A2377" s="1" t="s">
        <v>36901</v>
      </c>
      <c r="N2377" s="1" t="s">
        <v>23</v>
      </c>
      <c r="O2377" s="1" t="s">
        <v>18201</v>
      </c>
      <c r="P2377" s="1" t="s">
        <v>18202</v>
      </c>
      <c r="Q2377" s="1" t="s">
        <v>18203</v>
      </c>
      <c r="R2377" s="1">
        <v>1138.0405000000001</v>
      </c>
      <c r="S2377" s="1" t="s">
        <v>13638</v>
      </c>
      <c r="T2377" s="1" t="s">
        <v>13638</v>
      </c>
      <c r="U2377" s="8">
        <v>44354</v>
      </c>
      <c r="AJ2377" s="1" t="str">
        <v>Open Ended Schemes ( Debt Scheme - Ultra Short Duration Fund )</v>
      </c>
      <c r="AY2377" s="1" t="s">
        <v>69</v>
      </c>
      <c r="BD2377" s="1" t="b">
        <v>0</v>
      </c>
    </row>
    <row r="2378" spans="1:56" x14ac:dyDescent="0.25">
      <c r="A2378" s="1" t="s">
        <v>36902</v>
      </c>
      <c r="N2378" s="1" t="s">
        <v>23</v>
      </c>
      <c r="O2378" s="1" t="s">
        <v>18204</v>
      </c>
      <c r="P2378" s="1" t="s">
        <v>18205</v>
      </c>
      <c r="Q2378" s="1" t="s">
        <v>18206</v>
      </c>
      <c r="R2378" s="1">
        <v>1086.8669</v>
      </c>
      <c r="S2378" s="1" t="s">
        <v>13638</v>
      </c>
      <c r="T2378" s="1" t="s">
        <v>13638</v>
      </c>
      <c r="U2378" s="8">
        <v>44354</v>
      </c>
      <c r="AJ2378" s="1" t="str">
        <v>Open Ended Schemes ( Debt Scheme - Ultra Short Duration Fund )</v>
      </c>
      <c r="AY2378" s="1" t="s">
        <v>69</v>
      </c>
      <c r="BD2378" s="1" t="b">
        <v>0</v>
      </c>
    </row>
    <row r="2379" spans="1:56" x14ac:dyDescent="0.25">
      <c r="A2379" s="1" t="s">
        <v>36903</v>
      </c>
      <c r="N2379" s="1" t="s">
        <v>23</v>
      </c>
      <c r="O2379" s="1" t="s">
        <v>18207</v>
      </c>
      <c r="P2379" s="1" t="s">
        <v>18208</v>
      </c>
      <c r="Q2379" s="1" t="s">
        <v>18209</v>
      </c>
      <c r="R2379" s="1">
        <v>1428.0172</v>
      </c>
      <c r="S2379" s="1" t="s">
        <v>13638</v>
      </c>
      <c r="T2379" s="1" t="s">
        <v>13638</v>
      </c>
      <c r="U2379" s="8">
        <v>44354</v>
      </c>
      <c r="AJ2379" s="1" t="str">
        <v>Open Ended Schemes ( Debt Scheme - Ultra Short Duration Fund )</v>
      </c>
      <c r="AY2379" s="1" t="s">
        <v>69</v>
      </c>
      <c r="BD2379" s="1" t="b">
        <v>0</v>
      </c>
    </row>
    <row r="2380" spans="1:56" x14ac:dyDescent="0.25">
      <c r="A2380" s="1" t="s">
        <v>36904</v>
      </c>
      <c r="N2380" s="1" t="s">
        <v>23</v>
      </c>
      <c r="O2380" s="1" t="s">
        <v>18210</v>
      </c>
      <c r="P2380" s="1" t="s">
        <v>18211</v>
      </c>
      <c r="Q2380" s="1" t="s">
        <v>13638</v>
      </c>
      <c r="R2380" s="1">
        <v>1083.8342</v>
      </c>
      <c r="S2380" s="1" t="s">
        <v>13638</v>
      </c>
      <c r="T2380" s="1" t="s">
        <v>13638</v>
      </c>
      <c r="U2380" s="8">
        <v>44354</v>
      </c>
      <c r="AJ2380" s="1" t="str">
        <v>Open Ended Schemes ( Debt Scheme - Ultra Short Duration Fund )</v>
      </c>
      <c r="AY2380" s="1" t="s">
        <v>69</v>
      </c>
      <c r="BD2380" s="1" t="b">
        <v>0</v>
      </c>
    </row>
    <row r="2381" spans="1:56" x14ac:dyDescent="0.25">
      <c r="A2381" s="1" t="s">
        <v>36905</v>
      </c>
      <c r="N2381" s="1" t="s">
        <v>23</v>
      </c>
      <c r="O2381" s="1" t="s">
        <v>18212</v>
      </c>
      <c r="P2381" s="1" t="s">
        <v>18213</v>
      </c>
      <c r="Q2381" s="1" t="s">
        <v>13638</v>
      </c>
      <c r="R2381" s="1">
        <v>2335.6466</v>
      </c>
      <c r="S2381" s="1" t="s">
        <v>13638</v>
      </c>
      <c r="T2381" s="1" t="s">
        <v>13638</v>
      </c>
      <c r="U2381" s="8">
        <v>44354</v>
      </c>
      <c r="AJ2381" s="1" t="str">
        <v>Open Ended Schemes ( Debt Scheme - Ultra Short Duration Fund )</v>
      </c>
      <c r="AY2381" s="1" t="s">
        <v>69</v>
      </c>
      <c r="BD2381" s="1" t="b">
        <v>0</v>
      </c>
    </row>
    <row r="2382" spans="1:56" x14ac:dyDescent="0.25">
      <c r="A2382" s="1" t="s">
        <v>36906</v>
      </c>
      <c r="N2382" s="1" t="s">
        <v>23</v>
      </c>
      <c r="O2382" s="1" t="s">
        <v>18214</v>
      </c>
      <c r="P2382" s="1" t="s">
        <v>18215</v>
      </c>
      <c r="Q2382" s="1" t="s">
        <v>18216</v>
      </c>
      <c r="R2382" s="1">
        <v>1111.0506</v>
      </c>
      <c r="S2382" s="1" t="s">
        <v>13638</v>
      </c>
      <c r="T2382" s="1" t="s">
        <v>13638</v>
      </c>
      <c r="U2382" s="8">
        <v>44354</v>
      </c>
      <c r="AJ2382" s="1" t="str">
        <v>Open Ended Schemes ( Debt Scheme - Ultra Short Duration Fund )</v>
      </c>
      <c r="AY2382" s="1" t="s">
        <v>69</v>
      </c>
      <c r="BD2382" s="1" t="b">
        <v>0</v>
      </c>
    </row>
    <row r="2383" spans="1:56" x14ac:dyDescent="0.25">
      <c r="N2383" s="1" t="s">
        <v>23</v>
      </c>
      <c r="O2383" s="1" t="s">
        <v>18217</v>
      </c>
      <c r="P2383" s="1" t="s">
        <v>13638</v>
      </c>
      <c r="Q2383" s="1" t="s">
        <v>18218</v>
      </c>
      <c r="R2383" s="1">
        <v>1046.1477</v>
      </c>
      <c r="S2383" s="1" t="s">
        <v>13638</v>
      </c>
      <c r="T2383" s="1" t="s">
        <v>13638</v>
      </c>
      <c r="U2383" s="8">
        <v>44354</v>
      </c>
      <c r="AJ2383" s="1" t="str">
        <v>Open Ended Schemes ( Debt Scheme - Ultra Short Duration Fund )</v>
      </c>
      <c r="AY2383" s="1" t="s">
        <v>69</v>
      </c>
      <c r="BD2383" s="1" t="b">
        <v>0</v>
      </c>
    </row>
    <row r="2384" spans="1:56" x14ac:dyDescent="0.25">
      <c r="A2384" s="1" t="s">
        <v>40</v>
      </c>
      <c r="N2384" s="1" t="s">
        <v>23</v>
      </c>
      <c r="O2384" s="1" t="s">
        <v>18219</v>
      </c>
      <c r="P2384" s="1" t="s">
        <v>18220</v>
      </c>
      <c r="Q2384" s="1" t="s">
        <v>18221</v>
      </c>
      <c r="R2384" s="1">
        <v>1303.8672999999999</v>
      </c>
      <c r="S2384" s="1" t="s">
        <v>13638</v>
      </c>
      <c r="T2384" s="1" t="s">
        <v>13638</v>
      </c>
      <c r="U2384" s="8">
        <v>44354</v>
      </c>
      <c r="AJ2384" s="1" t="str">
        <v>Open Ended Schemes ( Debt Scheme - Ultra Short Duration Fund )</v>
      </c>
      <c r="AY2384" s="1" t="s">
        <v>69</v>
      </c>
      <c r="BD2384" s="1" t="b">
        <v>0</v>
      </c>
    </row>
    <row r="2385" spans="1:56" x14ac:dyDescent="0.25">
      <c r="A2385" s="1" t="s">
        <v>36907</v>
      </c>
      <c r="N2385" s="1" t="s">
        <v>23</v>
      </c>
      <c r="O2385" s="1" t="s">
        <v>18222</v>
      </c>
      <c r="P2385" s="1" t="s">
        <v>18223</v>
      </c>
      <c r="Q2385" s="1" t="s">
        <v>18224</v>
      </c>
      <c r="R2385" s="1">
        <v>1320.8092999999999</v>
      </c>
      <c r="S2385" s="1" t="s">
        <v>13638</v>
      </c>
      <c r="T2385" s="1" t="s">
        <v>13638</v>
      </c>
      <c r="U2385" s="8">
        <v>44354</v>
      </c>
      <c r="AJ2385" s="1" t="str">
        <v>Open Ended Schemes ( Debt Scheme - Ultra Short Duration Fund )</v>
      </c>
      <c r="AY2385" s="1" t="s">
        <v>69</v>
      </c>
      <c r="BD2385" s="1" t="b">
        <v>0</v>
      </c>
    </row>
    <row r="2386" spans="1:56" x14ac:dyDescent="0.25">
      <c r="A2386" s="1" t="s">
        <v>36908</v>
      </c>
      <c r="N2386" s="1" t="s">
        <v>23</v>
      </c>
      <c r="O2386" s="1" t="s">
        <v>18225</v>
      </c>
      <c r="P2386" s="1" t="s">
        <v>18226</v>
      </c>
      <c r="Q2386" s="1" t="s">
        <v>13638</v>
      </c>
      <c r="R2386" s="1">
        <v>3279.2944000000002</v>
      </c>
      <c r="S2386" s="1" t="s">
        <v>13638</v>
      </c>
      <c r="T2386" s="1" t="s">
        <v>13638</v>
      </c>
      <c r="U2386" s="8">
        <v>44354</v>
      </c>
      <c r="AJ2386" s="1" t="str">
        <v>Open Ended Schemes ( Debt Scheme - Ultra Short Duration Fund )</v>
      </c>
      <c r="AY2386" s="1" t="s">
        <v>69</v>
      </c>
      <c r="BD2386" s="1" t="b">
        <v>0</v>
      </c>
    </row>
    <row r="2387" spans="1:56" x14ac:dyDescent="0.25">
      <c r="A2387" s="1" t="s">
        <v>36909</v>
      </c>
      <c r="N2387" s="1" t="s">
        <v>23</v>
      </c>
      <c r="O2387" s="1" t="s">
        <v>18227</v>
      </c>
      <c r="P2387" s="1" t="s">
        <v>18228</v>
      </c>
      <c r="Q2387" s="1" t="s">
        <v>18229</v>
      </c>
      <c r="R2387" s="1">
        <v>1106.4458</v>
      </c>
      <c r="S2387" s="1" t="s">
        <v>13638</v>
      </c>
      <c r="T2387" s="1" t="s">
        <v>13638</v>
      </c>
      <c r="U2387" s="8">
        <v>44354</v>
      </c>
      <c r="AJ2387" s="1" t="str">
        <v>Open Ended Schemes ( Debt Scheme - Ultra Short Duration Fund )</v>
      </c>
      <c r="AY2387" s="1" t="s">
        <v>69</v>
      </c>
      <c r="BD2387" s="1" t="b">
        <v>0</v>
      </c>
    </row>
    <row r="2388" spans="1:56" x14ac:dyDescent="0.25">
      <c r="A2388" s="1" t="s">
        <v>36910</v>
      </c>
      <c r="N2388" s="1" t="s">
        <v>23</v>
      </c>
      <c r="O2388" s="1" t="s">
        <v>18230</v>
      </c>
      <c r="P2388" s="1" t="s">
        <v>18231</v>
      </c>
      <c r="Q2388" s="1" t="s">
        <v>18232</v>
      </c>
      <c r="R2388" s="1">
        <v>1027.0571</v>
      </c>
      <c r="S2388" s="1" t="s">
        <v>13638</v>
      </c>
      <c r="T2388" s="1" t="s">
        <v>13638</v>
      </c>
      <c r="U2388" s="8">
        <v>44354</v>
      </c>
      <c r="AJ2388" s="1" t="str">
        <v>Open Ended Schemes ( Debt Scheme - Ultra Short Duration Fund )</v>
      </c>
      <c r="AY2388" s="1" t="s">
        <v>69</v>
      </c>
      <c r="BD2388" s="1" t="b">
        <v>0</v>
      </c>
    </row>
    <row r="2389" spans="1:56" x14ac:dyDescent="0.25">
      <c r="A2389" s="1" t="s">
        <v>36911</v>
      </c>
      <c r="N2389" s="1" t="s">
        <v>23</v>
      </c>
      <c r="O2389" s="1" t="s">
        <v>18233</v>
      </c>
      <c r="P2389" s="1" t="s">
        <v>18234</v>
      </c>
      <c r="Q2389" s="1" t="s">
        <v>18235</v>
      </c>
      <c r="R2389" s="1">
        <v>1096.4721999999999</v>
      </c>
      <c r="S2389" s="1" t="s">
        <v>13638</v>
      </c>
      <c r="T2389" s="1" t="s">
        <v>13638</v>
      </c>
      <c r="U2389" s="8">
        <v>44354</v>
      </c>
      <c r="AJ2389" s="1" t="str">
        <v>Open Ended Schemes ( Debt Scheme - Ultra Short Duration Fund )</v>
      </c>
      <c r="AY2389" s="1" t="s">
        <v>69</v>
      </c>
      <c r="BD2389" s="1" t="b">
        <v>0</v>
      </c>
    </row>
    <row r="2390" spans="1:56" x14ac:dyDescent="0.25">
      <c r="A2390" s="1" t="s">
        <v>36912</v>
      </c>
      <c r="N2390" s="1" t="s">
        <v>23</v>
      </c>
      <c r="O2390" s="1" t="s">
        <v>18236</v>
      </c>
      <c r="P2390" s="1" t="s">
        <v>13638</v>
      </c>
      <c r="Q2390" s="1" t="s">
        <v>18237</v>
      </c>
      <c r="R2390" s="1">
        <v>1082.8391999999999</v>
      </c>
      <c r="S2390" s="1" t="s">
        <v>13638</v>
      </c>
      <c r="T2390" s="1" t="s">
        <v>13638</v>
      </c>
      <c r="U2390" s="8">
        <v>44354</v>
      </c>
      <c r="AJ2390" s="1" t="str">
        <v>Open Ended Schemes ( Debt Scheme - Ultra Short Duration Fund )</v>
      </c>
      <c r="AY2390" s="1" t="s">
        <v>69</v>
      </c>
      <c r="BD2390" s="1" t="b">
        <v>0</v>
      </c>
    </row>
    <row r="2391" spans="1:56" x14ac:dyDescent="0.25">
      <c r="A2391" s="1" t="s">
        <v>36913</v>
      </c>
      <c r="N2391" s="1" t="s">
        <v>23</v>
      </c>
      <c r="O2391" s="1" t="s">
        <v>18238</v>
      </c>
      <c r="P2391" s="1" t="s">
        <v>13638</v>
      </c>
      <c r="Q2391" s="1" t="s">
        <v>18239</v>
      </c>
      <c r="R2391" s="1">
        <v>1001.4517</v>
      </c>
      <c r="S2391" s="1" t="s">
        <v>13638</v>
      </c>
      <c r="T2391" s="1" t="s">
        <v>13638</v>
      </c>
      <c r="U2391" s="8">
        <v>44354</v>
      </c>
      <c r="AJ2391" s="1" t="str">
        <v>Open Ended Schemes ( Debt Scheme - Ultra Short Duration Fund )</v>
      </c>
      <c r="AY2391" s="1" t="s">
        <v>69</v>
      </c>
      <c r="BD2391" s="1" t="b">
        <v>0</v>
      </c>
    </row>
    <row r="2392" spans="1:56" x14ac:dyDescent="0.25">
      <c r="A2392" s="1" t="s">
        <v>36914</v>
      </c>
      <c r="N2392" s="1" t="s">
        <v>23</v>
      </c>
      <c r="O2392" s="1" t="s">
        <v>18240</v>
      </c>
      <c r="P2392" s="1" t="s">
        <v>18241</v>
      </c>
      <c r="Q2392" s="1" t="s">
        <v>18242</v>
      </c>
      <c r="R2392" s="1">
        <v>1002.4203</v>
      </c>
      <c r="S2392" s="1" t="s">
        <v>13638</v>
      </c>
      <c r="T2392" s="1" t="s">
        <v>13638</v>
      </c>
      <c r="U2392" s="8">
        <v>44354</v>
      </c>
      <c r="AJ2392" s="1" t="str">
        <v>Open Ended Schemes ( Debt Scheme - Ultra Short Duration Fund )</v>
      </c>
      <c r="AY2392" s="1" t="s">
        <v>69</v>
      </c>
      <c r="BD2392" s="1" t="b">
        <v>0</v>
      </c>
    </row>
    <row r="2393" spans="1:56" x14ac:dyDescent="0.25">
      <c r="A2393" s="1" t="s">
        <v>36915</v>
      </c>
      <c r="N2393" s="1" t="s">
        <v>23</v>
      </c>
      <c r="O2393" s="1" t="s">
        <v>18243</v>
      </c>
      <c r="P2393" s="1" t="s">
        <v>18244</v>
      </c>
      <c r="Q2393" s="1" t="s">
        <v>13638</v>
      </c>
      <c r="R2393" s="1">
        <v>1101.9167</v>
      </c>
      <c r="S2393" s="1" t="s">
        <v>13638</v>
      </c>
      <c r="T2393" s="1" t="s">
        <v>13638</v>
      </c>
      <c r="U2393" s="8">
        <v>44354</v>
      </c>
      <c r="AJ2393" s="1" t="str">
        <v>Open Ended Schemes ( Debt Scheme - Ultra Short Duration Fund )</v>
      </c>
      <c r="AY2393" s="1" t="s">
        <v>69</v>
      </c>
      <c r="BD2393" s="1" t="b">
        <v>0</v>
      </c>
    </row>
    <row r="2394" spans="1:56" x14ac:dyDescent="0.25">
      <c r="A2394" s="1" t="s">
        <v>36916</v>
      </c>
      <c r="N2394" s="1" t="s">
        <v>23</v>
      </c>
      <c r="O2394" s="1" t="s">
        <v>18245</v>
      </c>
      <c r="P2394" s="1" t="s">
        <v>18246</v>
      </c>
      <c r="Q2394" s="1" t="s">
        <v>18247</v>
      </c>
      <c r="R2394" s="1">
        <v>1003.1181</v>
      </c>
      <c r="S2394" s="1" t="s">
        <v>13638</v>
      </c>
      <c r="T2394" s="1" t="s">
        <v>13638</v>
      </c>
      <c r="U2394" s="8">
        <v>44354</v>
      </c>
      <c r="AJ2394" s="1" t="str">
        <v>Open Ended Schemes ( Debt Scheme - Ultra Short Duration Fund )</v>
      </c>
      <c r="AY2394" s="1" t="s">
        <v>70</v>
      </c>
      <c r="BD2394" s="1" t="b">
        <v>0</v>
      </c>
    </row>
    <row r="2395" spans="1:56" x14ac:dyDescent="0.25">
      <c r="A2395" s="1" t="s">
        <v>36917</v>
      </c>
      <c r="N2395" s="1" t="s">
        <v>23</v>
      </c>
      <c r="O2395" s="1" t="s">
        <v>18248</v>
      </c>
      <c r="P2395" s="1" t="s">
        <v>18249</v>
      </c>
      <c r="Q2395" s="1" t="s">
        <v>18250</v>
      </c>
      <c r="R2395" s="1">
        <v>1001.9029</v>
      </c>
      <c r="S2395" s="1" t="s">
        <v>13638</v>
      </c>
      <c r="T2395" s="1" t="s">
        <v>13638</v>
      </c>
      <c r="U2395" s="8">
        <v>44354</v>
      </c>
      <c r="AJ2395" s="1" t="str">
        <v>Open Ended Schemes ( Debt Scheme - Ultra Short Duration Fund )</v>
      </c>
      <c r="AY2395" s="1" t="s">
        <v>70</v>
      </c>
      <c r="BD2395" s="1" t="b">
        <v>0</v>
      </c>
    </row>
    <row r="2396" spans="1:56" x14ac:dyDescent="0.25">
      <c r="A2396" s="1" t="s">
        <v>36918</v>
      </c>
      <c r="N2396" s="1" t="s">
        <v>23</v>
      </c>
      <c r="O2396" s="1" t="s">
        <v>18251</v>
      </c>
      <c r="P2396" s="1" t="s">
        <v>13638</v>
      </c>
      <c r="Q2396" s="1" t="s">
        <v>18252</v>
      </c>
      <c r="R2396" s="1">
        <v>1001.4465</v>
      </c>
      <c r="S2396" s="1" t="s">
        <v>13638</v>
      </c>
      <c r="T2396" s="1" t="s">
        <v>13638</v>
      </c>
      <c r="U2396" s="8">
        <v>44354</v>
      </c>
      <c r="AJ2396" s="1" t="str">
        <v>Open Ended Schemes ( Debt Scheme - Ultra Short Duration Fund )</v>
      </c>
      <c r="AY2396" s="1" t="s">
        <v>70</v>
      </c>
      <c r="BD2396" s="1" t="b">
        <v>0</v>
      </c>
    </row>
    <row r="2397" spans="1:56" x14ac:dyDescent="0.25">
      <c r="A2397" s="1" t="s">
        <v>36919</v>
      </c>
      <c r="N2397" s="1" t="s">
        <v>23</v>
      </c>
      <c r="O2397" s="1" t="s">
        <v>18253</v>
      </c>
      <c r="P2397" s="1" t="s">
        <v>18254</v>
      </c>
      <c r="Q2397" s="1" t="s">
        <v>18255</v>
      </c>
      <c r="R2397" s="1">
        <v>1002.1359</v>
      </c>
      <c r="S2397" s="1" t="s">
        <v>13638</v>
      </c>
      <c r="T2397" s="1" t="s">
        <v>13638</v>
      </c>
      <c r="U2397" s="8">
        <v>44354</v>
      </c>
      <c r="AJ2397" s="1" t="str">
        <v>Open Ended Schemes ( Debt Scheme - Ultra Short Duration Fund )</v>
      </c>
      <c r="AY2397" s="1" t="s">
        <v>70</v>
      </c>
      <c r="BD2397" s="1" t="b">
        <v>0</v>
      </c>
    </row>
    <row r="2398" spans="1:56" x14ac:dyDescent="0.25">
      <c r="A2398" s="1" t="s">
        <v>36920</v>
      </c>
      <c r="N2398" s="1" t="s">
        <v>23</v>
      </c>
      <c r="O2398" s="1" t="s">
        <v>18256</v>
      </c>
      <c r="P2398" s="1" t="s">
        <v>18257</v>
      </c>
      <c r="Q2398" s="1" t="s">
        <v>13638</v>
      </c>
      <c r="R2398" s="1">
        <v>1090.3407</v>
      </c>
      <c r="S2398" s="1" t="s">
        <v>13638</v>
      </c>
      <c r="T2398" s="1" t="s">
        <v>13638</v>
      </c>
      <c r="U2398" s="8">
        <v>44354</v>
      </c>
      <c r="AJ2398" s="1" t="str">
        <v>Open Ended Schemes ( Debt Scheme - Ultra Short Duration Fund )</v>
      </c>
      <c r="AY2398" s="1" t="s">
        <v>70</v>
      </c>
      <c r="BD2398" s="1" t="b">
        <v>0</v>
      </c>
    </row>
    <row r="2399" spans="1:56" x14ac:dyDescent="0.25">
      <c r="A2399" s="1" t="s">
        <v>36921</v>
      </c>
      <c r="N2399" s="1" t="s">
        <v>23</v>
      </c>
      <c r="O2399" s="1" t="s">
        <v>18258</v>
      </c>
      <c r="P2399" s="1" t="s">
        <v>18259</v>
      </c>
      <c r="Q2399" s="1" t="s">
        <v>18260</v>
      </c>
      <c r="R2399" s="1">
        <v>1002.7908</v>
      </c>
      <c r="S2399" s="1" t="s">
        <v>13638</v>
      </c>
      <c r="T2399" s="1" t="s">
        <v>13638</v>
      </c>
      <c r="U2399" s="8">
        <v>44354</v>
      </c>
      <c r="AJ2399" s="1" t="str">
        <v>Open Ended Schemes ( Debt Scheme - Ultra Short Duration Fund )</v>
      </c>
      <c r="AY2399" s="1" t="s">
        <v>70</v>
      </c>
      <c r="BD2399" s="1" t="b">
        <v>0</v>
      </c>
    </row>
    <row r="2400" spans="1:56" x14ac:dyDescent="0.25">
      <c r="N2400" s="1" t="s">
        <v>63</v>
      </c>
      <c r="O2400" s="1" t="s">
        <v>18264</v>
      </c>
      <c r="P2400" s="1" t="s">
        <v>18265</v>
      </c>
      <c r="Q2400" s="1" t="s">
        <v>13638</v>
      </c>
      <c r="R2400" s="1">
        <v>557.96960000000001</v>
      </c>
      <c r="S2400" s="1" t="s">
        <v>13638</v>
      </c>
      <c r="T2400" s="1" t="s">
        <v>13638</v>
      </c>
      <c r="U2400" s="8">
        <v>44354</v>
      </c>
      <c r="AJ2400" s="1" t="str">
        <v>Open Ended Schemes ( Debt Scheme - Ultra Short Duration Fund )</v>
      </c>
      <c r="AY2400" s="1" t="s">
        <v>70</v>
      </c>
      <c r="BD2400" s="1" t="b">
        <v>0</v>
      </c>
    </row>
    <row r="2401" spans="1:56" x14ac:dyDescent="0.25">
      <c r="A2401" s="1" t="s">
        <v>10</v>
      </c>
      <c r="N2401" s="1" t="s">
        <v>63</v>
      </c>
      <c r="O2401" s="1" t="s">
        <v>18266</v>
      </c>
      <c r="P2401" s="1" t="s">
        <v>18267</v>
      </c>
      <c r="Q2401" s="1" t="s">
        <v>13638</v>
      </c>
      <c r="R2401" s="1">
        <v>520.54179999999997</v>
      </c>
      <c r="S2401" s="1" t="s">
        <v>13638</v>
      </c>
      <c r="T2401" s="1" t="s">
        <v>13638</v>
      </c>
      <c r="U2401" s="8">
        <v>44354</v>
      </c>
      <c r="AJ2401" s="1" t="str">
        <v>Open Ended Schemes ( Debt Scheme - Ultra Short Duration Fund )</v>
      </c>
      <c r="AY2401" s="1" t="s">
        <v>70</v>
      </c>
      <c r="BD2401" s="1" t="b">
        <v>0</v>
      </c>
    </row>
    <row r="2402" spans="1:56" x14ac:dyDescent="0.25">
      <c r="A2402" s="1" t="s">
        <v>36922</v>
      </c>
      <c r="N2402" s="1" t="s">
        <v>63</v>
      </c>
      <c r="O2402" s="1" t="s">
        <v>18268</v>
      </c>
      <c r="P2402" s="1" t="s">
        <v>18269</v>
      </c>
      <c r="Q2402" s="1" t="s">
        <v>13638</v>
      </c>
      <c r="R2402" s="1">
        <v>364.98050000000001</v>
      </c>
      <c r="S2402" s="1" t="s">
        <v>13638</v>
      </c>
      <c r="T2402" s="1" t="s">
        <v>13638</v>
      </c>
      <c r="U2402" s="8">
        <v>44354</v>
      </c>
      <c r="AJ2402" s="1" t="str">
        <v>Open Ended Schemes ( Debt Scheme - Ultra Short Duration Fund )</v>
      </c>
      <c r="AY2402" s="1" t="s">
        <v>70</v>
      </c>
      <c r="BD2402" s="1" t="b">
        <v>0</v>
      </c>
    </row>
    <row r="2403" spans="1:56" x14ac:dyDescent="0.25">
      <c r="A2403" s="1" t="s">
        <v>36923</v>
      </c>
      <c r="N2403" s="1" t="s">
        <v>63</v>
      </c>
      <c r="O2403" s="1" t="s">
        <v>18270</v>
      </c>
      <c r="P2403" s="1" t="s">
        <v>18271</v>
      </c>
      <c r="Q2403" s="1" t="s">
        <v>13638</v>
      </c>
      <c r="R2403" s="1">
        <v>100.5774</v>
      </c>
      <c r="S2403" s="1" t="s">
        <v>13638</v>
      </c>
      <c r="T2403" s="1" t="s">
        <v>13638</v>
      </c>
      <c r="U2403" s="8">
        <v>44354</v>
      </c>
      <c r="AJ2403" s="1" t="str">
        <v>Open Ended Schemes ( Debt Scheme - Ultra Short Duration Fund )</v>
      </c>
      <c r="AY2403" s="1" t="s">
        <v>70</v>
      </c>
      <c r="BD2403" s="1" t="b">
        <v>0</v>
      </c>
    </row>
    <row r="2404" spans="1:56" x14ac:dyDescent="0.25">
      <c r="A2404" s="1" t="s">
        <v>36924</v>
      </c>
      <c r="N2404" s="1" t="s">
        <v>63</v>
      </c>
      <c r="O2404" s="1" t="s">
        <v>18272</v>
      </c>
      <c r="P2404" s="1" t="s">
        <v>13638</v>
      </c>
      <c r="Q2404" s="1" t="s">
        <v>18273</v>
      </c>
      <c r="R2404" s="1">
        <v>101.1536</v>
      </c>
      <c r="S2404" s="1" t="s">
        <v>13638</v>
      </c>
      <c r="T2404" s="1" t="s">
        <v>13638</v>
      </c>
      <c r="U2404" s="8">
        <v>44354</v>
      </c>
      <c r="AJ2404" s="1" t="str">
        <v>Open Ended Schemes ( Debt Scheme - Ultra Short Duration Fund )</v>
      </c>
      <c r="AY2404" s="1" t="s">
        <v>70</v>
      </c>
      <c r="BD2404" s="1" t="b">
        <v>0</v>
      </c>
    </row>
    <row r="2405" spans="1:56" x14ac:dyDescent="0.25">
      <c r="A2405" s="1" t="s">
        <v>36925</v>
      </c>
      <c r="N2405" s="1" t="s">
        <v>63</v>
      </c>
      <c r="O2405" s="1" t="s">
        <v>18274</v>
      </c>
      <c r="P2405" s="1" t="s">
        <v>13638</v>
      </c>
      <c r="Q2405" s="1" t="s">
        <v>18275</v>
      </c>
      <c r="R2405" s="1">
        <v>100.50230000000001</v>
      </c>
      <c r="S2405" s="1" t="s">
        <v>13638</v>
      </c>
      <c r="T2405" s="1" t="s">
        <v>13638</v>
      </c>
      <c r="U2405" s="8">
        <v>44354</v>
      </c>
      <c r="AJ2405" s="1" t="str">
        <v>Open Ended Schemes ( Debt Scheme - Ultra Short Duration Fund )</v>
      </c>
      <c r="AY2405" s="1" t="s">
        <v>70</v>
      </c>
      <c r="BD2405" s="1" t="b">
        <v>0</v>
      </c>
    </row>
    <row r="2406" spans="1:56" x14ac:dyDescent="0.25">
      <c r="A2406" s="1" t="s">
        <v>36926</v>
      </c>
      <c r="N2406" s="1" t="s">
        <v>63</v>
      </c>
      <c r="O2406" s="1" t="s">
        <v>18276</v>
      </c>
      <c r="P2406" s="1" t="s">
        <v>13638</v>
      </c>
      <c r="Q2406" s="1" t="s">
        <v>18277</v>
      </c>
      <c r="R2406" s="1">
        <v>100.50279999999999</v>
      </c>
      <c r="S2406" s="1" t="s">
        <v>13638</v>
      </c>
      <c r="T2406" s="1" t="s">
        <v>13638</v>
      </c>
      <c r="U2406" s="8">
        <v>44354</v>
      </c>
      <c r="AJ2406" s="1" t="str">
        <v>Open Ended Schemes ( Debt Scheme - Low Duration Fund )</v>
      </c>
      <c r="AY2406" s="1" t="s">
        <v>70</v>
      </c>
      <c r="BD2406" s="1" t="b">
        <v>0</v>
      </c>
    </row>
    <row r="2407" spans="1:56" x14ac:dyDescent="0.25">
      <c r="A2407" s="1" t="s">
        <v>36927</v>
      </c>
      <c r="N2407" s="1" t="s">
        <v>63</v>
      </c>
      <c r="O2407" s="1" t="s">
        <v>18278</v>
      </c>
      <c r="P2407" s="1" t="s">
        <v>13638</v>
      </c>
      <c r="Q2407" s="1" t="s">
        <v>18279</v>
      </c>
      <c r="R2407" s="1">
        <v>101.0951</v>
      </c>
      <c r="S2407" s="1" t="s">
        <v>13638</v>
      </c>
      <c r="T2407" s="1" t="s">
        <v>13638</v>
      </c>
      <c r="U2407" s="8">
        <v>44354</v>
      </c>
      <c r="AJ2407" s="1" t="str">
        <v>Open Ended Schemes ( Debt Scheme - Low Duration Fund )</v>
      </c>
      <c r="AY2407" s="1" t="s">
        <v>70</v>
      </c>
      <c r="BD2407" s="1" t="b">
        <v>0</v>
      </c>
    </row>
    <row r="2408" spans="1:56" x14ac:dyDescent="0.25">
      <c r="A2408" s="1" t="s">
        <v>36928</v>
      </c>
      <c r="N2408" s="1" t="s">
        <v>63</v>
      </c>
      <c r="O2408" s="1" t="s">
        <v>18280</v>
      </c>
      <c r="P2408" s="1" t="s">
        <v>13638</v>
      </c>
      <c r="Q2408" s="1" t="s">
        <v>18281</v>
      </c>
      <c r="R2408" s="1">
        <v>1012.4737</v>
      </c>
      <c r="S2408" s="1" t="s">
        <v>13638</v>
      </c>
      <c r="T2408" s="1" t="s">
        <v>13638</v>
      </c>
      <c r="U2408" s="8">
        <v>44354</v>
      </c>
      <c r="AJ2408" s="1" t="str">
        <v>Open Ended Schemes ( Debt Scheme - Low Duration Fund )</v>
      </c>
      <c r="AY2408" s="1" t="s">
        <v>70</v>
      </c>
      <c r="BD2408" s="1" t="b">
        <v>0</v>
      </c>
    </row>
    <row r="2409" spans="1:56" x14ac:dyDescent="0.25">
      <c r="A2409" s="1" t="s">
        <v>36929</v>
      </c>
      <c r="N2409" s="1" t="s">
        <v>63</v>
      </c>
      <c r="O2409" s="1" t="s">
        <v>18282</v>
      </c>
      <c r="P2409" s="1" t="s">
        <v>18283</v>
      </c>
      <c r="Q2409" s="1" t="s">
        <v>13638</v>
      </c>
      <c r="R2409" s="1">
        <v>2505.3638000000001</v>
      </c>
      <c r="S2409" s="1" t="s">
        <v>13638</v>
      </c>
      <c r="T2409" s="1" t="s">
        <v>13638</v>
      </c>
      <c r="U2409" s="8">
        <v>44354</v>
      </c>
      <c r="AJ2409" s="1" t="str">
        <v>Open Ended Schemes ( Debt Scheme - Low Duration Fund )</v>
      </c>
      <c r="AY2409" s="1" t="s">
        <v>70</v>
      </c>
      <c r="BD2409" s="1" t="b">
        <v>0</v>
      </c>
    </row>
    <row r="2410" spans="1:56" x14ac:dyDescent="0.25">
      <c r="A2410" s="1" t="s">
        <v>36930</v>
      </c>
      <c r="N2410" s="1" t="s">
        <v>63</v>
      </c>
      <c r="O2410" s="1" t="s">
        <v>18284</v>
      </c>
      <c r="P2410" s="1" t="s">
        <v>18285</v>
      </c>
      <c r="Q2410" s="1" t="s">
        <v>18286</v>
      </c>
      <c r="R2410" s="1">
        <v>1010.9871000000001</v>
      </c>
      <c r="S2410" s="1" t="s">
        <v>13638</v>
      </c>
      <c r="T2410" s="1" t="s">
        <v>13638</v>
      </c>
      <c r="U2410" s="8">
        <v>44354</v>
      </c>
      <c r="AJ2410" s="1" t="str">
        <v>Open Ended Schemes ( Debt Scheme - Low Duration Fund )</v>
      </c>
      <c r="AY2410" s="1" t="s">
        <v>70</v>
      </c>
      <c r="BD2410" s="1" t="b">
        <v>0</v>
      </c>
    </row>
    <row r="2411" spans="1:56" x14ac:dyDescent="0.25">
      <c r="A2411" s="1" t="s">
        <v>36931</v>
      </c>
      <c r="N2411" s="1" t="s">
        <v>63</v>
      </c>
      <c r="O2411" s="1" t="s">
        <v>18287</v>
      </c>
      <c r="P2411" s="1" t="s">
        <v>18288</v>
      </c>
      <c r="Q2411" s="1" t="s">
        <v>18289</v>
      </c>
      <c r="R2411" s="1">
        <v>1011.6343000000001</v>
      </c>
      <c r="S2411" s="1" t="s">
        <v>13638</v>
      </c>
      <c r="T2411" s="1" t="s">
        <v>13638</v>
      </c>
      <c r="U2411" s="8">
        <v>44354</v>
      </c>
      <c r="AJ2411" s="1" t="str">
        <v>Open Ended Schemes ( Debt Scheme - Low Duration Fund )</v>
      </c>
      <c r="AY2411" s="1" t="s">
        <v>70</v>
      </c>
      <c r="BD2411" s="1" t="b">
        <v>0</v>
      </c>
    </row>
    <row r="2412" spans="1:56" x14ac:dyDescent="0.25">
      <c r="A2412" s="1" t="s">
        <v>36932</v>
      </c>
      <c r="N2412" s="1" t="s">
        <v>63</v>
      </c>
      <c r="O2412" s="1" t="s">
        <v>18290</v>
      </c>
      <c r="P2412" s="1" t="s">
        <v>13638</v>
      </c>
      <c r="Q2412" s="1" t="s">
        <v>18291</v>
      </c>
      <c r="R2412" s="1">
        <v>1013.2483999999999</v>
      </c>
      <c r="S2412" s="1" t="s">
        <v>13638</v>
      </c>
      <c r="T2412" s="1" t="s">
        <v>13638</v>
      </c>
      <c r="U2412" s="8">
        <v>44354</v>
      </c>
      <c r="AJ2412" s="1" t="str">
        <v>Open Ended Schemes ( Debt Scheme - Low Duration Fund )</v>
      </c>
      <c r="AY2412" s="1" t="s">
        <v>70</v>
      </c>
      <c r="BD2412" s="1" t="b">
        <v>0</v>
      </c>
    </row>
    <row r="2413" spans="1:56" x14ac:dyDescent="0.25">
      <c r="A2413" s="1" t="s">
        <v>36933</v>
      </c>
      <c r="N2413" s="1" t="s">
        <v>63</v>
      </c>
      <c r="O2413" s="1" t="s">
        <v>18292</v>
      </c>
      <c r="P2413" s="1" t="s">
        <v>18293</v>
      </c>
      <c r="Q2413" s="1" t="s">
        <v>13638</v>
      </c>
      <c r="R2413" s="1">
        <v>2421.5641000000001</v>
      </c>
      <c r="S2413" s="1" t="s">
        <v>13638</v>
      </c>
      <c r="T2413" s="1" t="s">
        <v>13638</v>
      </c>
      <c r="U2413" s="8">
        <v>44354</v>
      </c>
      <c r="AJ2413" s="1" t="str">
        <v>Open Ended Schemes ( Debt Scheme - Low Duration Fund )</v>
      </c>
      <c r="AY2413" s="1" t="s">
        <v>70</v>
      </c>
      <c r="BD2413" s="1" t="b">
        <v>0</v>
      </c>
    </row>
    <row r="2414" spans="1:56" x14ac:dyDescent="0.25">
      <c r="A2414" s="1" t="s">
        <v>36934</v>
      </c>
      <c r="N2414" s="1" t="s">
        <v>63</v>
      </c>
      <c r="O2414" s="1" t="s">
        <v>18294</v>
      </c>
      <c r="P2414" s="1" t="s">
        <v>18295</v>
      </c>
      <c r="Q2414" s="1" t="s">
        <v>18296</v>
      </c>
      <c r="R2414" s="1">
        <v>1010.8733999999999</v>
      </c>
      <c r="S2414" s="1" t="s">
        <v>13638</v>
      </c>
      <c r="T2414" s="1" t="s">
        <v>13638</v>
      </c>
      <c r="U2414" s="8">
        <v>44354</v>
      </c>
      <c r="AJ2414" s="1" t="str">
        <v>Open Ended Schemes ( Debt Scheme - Low Duration Fund )</v>
      </c>
      <c r="AY2414" s="1" t="s">
        <v>70</v>
      </c>
      <c r="BD2414" s="1" t="b">
        <v>0</v>
      </c>
    </row>
    <row r="2415" spans="1:56" x14ac:dyDescent="0.25">
      <c r="A2415" s="1" t="s">
        <v>36935</v>
      </c>
      <c r="N2415" s="1" t="s">
        <v>63</v>
      </c>
      <c r="O2415" s="1" t="s">
        <v>18297</v>
      </c>
      <c r="P2415" s="1" t="s">
        <v>18298</v>
      </c>
      <c r="Q2415" s="1" t="s">
        <v>18299</v>
      </c>
      <c r="R2415" s="1">
        <v>1011.6337</v>
      </c>
      <c r="S2415" s="1" t="s">
        <v>13638</v>
      </c>
      <c r="T2415" s="1" t="s">
        <v>13638</v>
      </c>
      <c r="U2415" s="8">
        <v>44354</v>
      </c>
      <c r="AJ2415" s="1" t="str">
        <v>Open Ended Schemes ( Debt Scheme - Low Duration Fund )</v>
      </c>
      <c r="AY2415" s="1" t="s">
        <v>70</v>
      </c>
      <c r="BD2415" s="1" t="b">
        <v>0</v>
      </c>
    </row>
    <row r="2416" spans="1:56" x14ac:dyDescent="0.25">
      <c r="N2416" s="1" t="s">
        <v>63</v>
      </c>
      <c r="O2416" s="1" t="s">
        <v>18300</v>
      </c>
      <c r="P2416" s="1" t="s">
        <v>13638</v>
      </c>
      <c r="Q2416" s="1" t="s">
        <v>18301</v>
      </c>
      <c r="R2416" s="1">
        <v>1012.4736</v>
      </c>
      <c r="S2416" s="1" t="s">
        <v>13638</v>
      </c>
      <c r="T2416" s="1" t="s">
        <v>13638</v>
      </c>
      <c r="U2416" s="8">
        <v>44354</v>
      </c>
      <c r="AJ2416" s="1" t="str">
        <v>Open Ended Schemes ( Debt Scheme - Low Duration Fund )</v>
      </c>
      <c r="AY2416" s="1" t="s">
        <v>70</v>
      </c>
      <c r="BD2416" s="1" t="b">
        <v>0</v>
      </c>
    </row>
    <row r="2417" spans="1:56" x14ac:dyDescent="0.25">
      <c r="A2417" s="1" t="s">
        <v>32</v>
      </c>
      <c r="N2417" s="1" t="s">
        <v>63</v>
      </c>
      <c r="O2417" s="1" t="s">
        <v>18302</v>
      </c>
      <c r="P2417" s="1" t="s">
        <v>18303</v>
      </c>
      <c r="Q2417" s="1" t="s">
        <v>13638</v>
      </c>
      <c r="R2417" s="1">
        <v>2270.3328999999999</v>
      </c>
      <c r="S2417" s="1" t="s">
        <v>13638</v>
      </c>
      <c r="T2417" s="1" t="s">
        <v>13638</v>
      </c>
      <c r="U2417" s="8">
        <v>44354</v>
      </c>
      <c r="AJ2417" s="1" t="str">
        <v>Open Ended Schemes ( Debt Scheme - Low Duration Fund )</v>
      </c>
      <c r="AY2417" s="1" t="s">
        <v>70</v>
      </c>
      <c r="BD2417" s="1" t="b">
        <v>0</v>
      </c>
    </row>
    <row r="2418" spans="1:56" x14ac:dyDescent="0.25">
      <c r="A2418" s="1" t="s">
        <v>36936</v>
      </c>
      <c r="N2418" s="1" t="s">
        <v>63</v>
      </c>
      <c r="O2418" s="1" t="s">
        <v>18304</v>
      </c>
      <c r="P2418" s="1" t="s">
        <v>18305</v>
      </c>
      <c r="Q2418" s="1" t="s">
        <v>18306</v>
      </c>
      <c r="R2418" s="1">
        <v>1010.8792999999999</v>
      </c>
      <c r="S2418" s="1" t="s">
        <v>13638</v>
      </c>
      <c r="T2418" s="1" t="s">
        <v>13638</v>
      </c>
      <c r="U2418" s="8">
        <v>44354</v>
      </c>
      <c r="AJ2418" s="1" t="str">
        <v>Open Ended Schemes ( Debt Scheme - Low Duration Fund )</v>
      </c>
      <c r="AY2418" s="1" t="s">
        <v>70</v>
      </c>
      <c r="BD2418" s="1" t="b">
        <v>0</v>
      </c>
    </row>
    <row r="2419" spans="1:56" x14ac:dyDescent="0.25">
      <c r="A2419" s="1" t="s">
        <v>36937</v>
      </c>
      <c r="N2419" s="1" t="s">
        <v>63</v>
      </c>
      <c r="O2419" s="1" t="s">
        <v>18307</v>
      </c>
      <c r="P2419" s="1" t="s">
        <v>18308</v>
      </c>
      <c r="Q2419" s="1" t="s">
        <v>18309</v>
      </c>
      <c r="R2419" s="1">
        <v>1011.6337</v>
      </c>
      <c r="S2419" s="1" t="s">
        <v>13638</v>
      </c>
      <c r="T2419" s="1" t="s">
        <v>13638</v>
      </c>
      <c r="U2419" s="8">
        <v>44354</v>
      </c>
      <c r="AJ2419" s="1" t="str">
        <v>Open Ended Schemes ( Debt Scheme - Low Duration Fund )</v>
      </c>
      <c r="AY2419" s="1" t="s">
        <v>70</v>
      </c>
      <c r="BD2419" s="1" t="b">
        <v>0</v>
      </c>
    </row>
    <row r="2420" spans="1:56" x14ac:dyDescent="0.25">
      <c r="A2420" s="1" t="s">
        <v>36938</v>
      </c>
      <c r="N2420" s="1" t="s">
        <v>63</v>
      </c>
      <c r="O2420" s="1" t="s">
        <v>18310</v>
      </c>
      <c r="P2420" s="1" t="s">
        <v>18311</v>
      </c>
      <c r="Q2420" s="1" t="s">
        <v>18312</v>
      </c>
      <c r="R2420" s="1">
        <v>10.1015</v>
      </c>
      <c r="S2420" s="1" t="s">
        <v>13638</v>
      </c>
      <c r="T2420" s="1" t="s">
        <v>13638</v>
      </c>
      <c r="U2420" s="8">
        <v>44354</v>
      </c>
      <c r="AJ2420" s="1" t="str">
        <v>Open Ended Schemes ( Debt Scheme - Low Duration Fund )</v>
      </c>
      <c r="AY2420" s="1" t="s">
        <v>70</v>
      </c>
      <c r="BD2420" s="1" t="b">
        <v>0</v>
      </c>
    </row>
    <row r="2421" spans="1:56" x14ac:dyDescent="0.25">
      <c r="A2421" s="1" t="s">
        <v>36939</v>
      </c>
      <c r="N2421" s="1" t="s">
        <v>63</v>
      </c>
      <c r="O2421" s="1" t="s">
        <v>18313</v>
      </c>
      <c r="P2421" s="1" t="s">
        <v>18314</v>
      </c>
      <c r="Q2421" s="1" t="s">
        <v>13638</v>
      </c>
      <c r="R2421" s="1">
        <v>30.486799999999999</v>
      </c>
      <c r="S2421" s="1" t="s">
        <v>13638</v>
      </c>
      <c r="T2421" s="1" t="s">
        <v>13638</v>
      </c>
      <c r="U2421" s="8">
        <v>44354</v>
      </c>
      <c r="AJ2421" s="1" t="str">
        <v>Open Ended Schemes ( Debt Scheme - Low Duration Fund )</v>
      </c>
      <c r="AY2421" s="1" t="s">
        <v>70</v>
      </c>
      <c r="BD2421" s="1" t="b">
        <v>0</v>
      </c>
    </row>
    <row r="2422" spans="1:56" x14ac:dyDescent="0.25">
      <c r="A2422" s="1" t="s">
        <v>36940</v>
      </c>
      <c r="N2422" s="1" t="s">
        <v>63</v>
      </c>
      <c r="O2422" s="1" t="s">
        <v>18315</v>
      </c>
      <c r="P2422" s="1" t="s">
        <v>18316</v>
      </c>
      <c r="Q2422" s="1" t="s">
        <v>18317</v>
      </c>
      <c r="R2422" s="1">
        <v>10.113300000000001</v>
      </c>
      <c r="S2422" s="1" t="s">
        <v>13638</v>
      </c>
      <c r="T2422" s="1" t="s">
        <v>13638</v>
      </c>
      <c r="U2422" s="8">
        <v>44354</v>
      </c>
      <c r="AJ2422" s="1" t="str">
        <v>Open Ended Schemes ( Debt Scheme - Low Duration Fund )</v>
      </c>
      <c r="AY2422" s="1" t="s">
        <v>70</v>
      </c>
      <c r="BD2422" s="1" t="b">
        <v>0</v>
      </c>
    </row>
    <row r="2423" spans="1:56" x14ac:dyDescent="0.25">
      <c r="A2423" s="1" t="s">
        <v>36941</v>
      </c>
      <c r="N2423" s="1" t="s">
        <v>63</v>
      </c>
      <c r="O2423" s="1" t="s">
        <v>18318</v>
      </c>
      <c r="P2423" s="1" t="s">
        <v>18319</v>
      </c>
      <c r="Q2423" s="1" t="s">
        <v>18320</v>
      </c>
      <c r="R2423" s="1">
        <v>10.122999999999999</v>
      </c>
      <c r="S2423" s="1" t="s">
        <v>13638</v>
      </c>
      <c r="T2423" s="1" t="s">
        <v>13638</v>
      </c>
      <c r="U2423" s="8">
        <v>44354</v>
      </c>
      <c r="AJ2423" s="1" t="str">
        <v>Open Ended Schemes ( Debt Scheme - Low Duration Fund )</v>
      </c>
      <c r="AY2423" s="1" t="s">
        <v>70</v>
      </c>
      <c r="BD2423" s="1" t="b">
        <v>0</v>
      </c>
    </row>
    <row r="2424" spans="1:56" x14ac:dyDescent="0.25">
      <c r="A2424" s="1" t="s">
        <v>36942</v>
      </c>
      <c r="N2424" s="1" t="s">
        <v>63</v>
      </c>
      <c r="O2424" s="1" t="s">
        <v>18321</v>
      </c>
      <c r="P2424" s="1" t="s">
        <v>18322</v>
      </c>
      <c r="Q2424" s="1" t="s">
        <v>18323</v>
      </c>
      <c r="R2424" s="1">
        <v>10.8752</v>
      </c>
      <c r="S2424" s="1" t="s">
        <v>13638</v>
      </c>
      <c r="T2424" s="1" t="s">
        <v>13638</v>
      </c>
      <c r="U2424" s="8">
        <v>44354</v>
      </c>
      <c r="AJ2424" s="1" t="str">
        <v>Open Ended Schemes ( Debt Scheme - Low Duration Fund )</v>
      </c>
      <c r="AY2424" s="1" t="s">
        <v>70</v>
      </c>
      <c r="BD2424" s="1" t="b">
        <v>0</v>
      </c>
    </row>
    <row r="2425" spans="1:56" x14ac:dyDescent="0.25">
      <c r="A2425" s="1" t="s">
        <v>36943</v>
      </c>
      <c r="N2425" s="1" t="s">
        <v>63</v>
      </c>
      <c r="O2425" s="1" t="s">
        <v>18324</v>
      </c>
      <c r="P2425" s="1" t="s">
        <v>18325</v>
      </c>
      <c r="Q2425" s="1" t="s">
        <v>18326</v>
      </c>
      <c r="R2425" s="1">
        <v>10.1129</v>
      </c>
      <c r="S2425" s="1" t="s">
        <v>13638</v>
      </c>
      <c r="T2425" s="1" t="s">
        <v>13638</v>
      </c>
      <c r="U2425" s="8">
        <v>44354</v>
      </c>
      <c r="AJ2425" s="1" t="str">
        <v>Open Ended Schemes ( Debt Scheme - Low Duration Fund )</v>
      </c>
      <c r="AY2425" s="1" t="s">
        <v>70</v>
      </c>
      <c r="BD2425" s="1" t="b">
        <v>0</v>
      </c>
    </row>
    <row r="2426" spans="1:56" x14ac:dyDescent="0.25">
      <c r="N2426" s="1" t="s">
        <v>63</v>
      </c>
      <c r="O2426" s="1" t="s">
        <v>18327</v>
      </c>
      <c r="P2426" s="1" t="s">
        <v>13638</v>
      </c>
      <c r="Q2426" s="1" t="s">
        <v>18328</v>
      </c>
      <c r="R2426" s="1">
        <v>10.1111</v>
      </c>
      <c r="S2426" s="1" t="s">
        <v>13638</v>
      </c>
      <c r="T2426" s="1" t="s">
        <v>13638</v>
      </c>
      <c r="U2426" s="8">
        <v>44354</v>
      </c>
      <c r="AJ2426" s="1" t="str">
        <v>Open Ended Schemes ( Debt Scheme - Low Duration Fund )</v>
      </c>
      <c r="AY2426" s="1" t="s">
        <v>70</v>
      </c>
      <c r="BD2426" s="1" t="b">
        <v>0</v>
      </c>
    </row>
    <row r="2427" spans="1:56" x14ac:dyDescent="0.25">
      <c r="A2427" s="1" t="s">
        <v>33</v>
      </c>
      <c r="N2427" s="1" t="s">
        <v>63</v>
      </c>
      <c r="O2427" s="1" t="s">
        <v>18329</v>
      </c>
      <c r="P2427" s="1" t="s">
        <v>18330</v>
      </c>
      <c r="Q2427" s="1" t="s">
        <v>13638</v>
      </c>
      <c r="R2427" s="1">
        <v>30.915600000000001</v>
      </c>
      <c r="S2427" s="1" t="s">
        <v>13638</v>
      </c>
      <c r="T2427" s="1" t="s">
        <v>13638</v>
      </c>
      <c r="U2427" s="8">
        <v>44354</v>
      </c>
      <c r="AJ2427" s="1" t="str">
        <v>Open Ended Schemes ( Debt Scheme - Low Duration Fund )</v>
      </c>
      <c r="AY2427" s="1" t="s">
        <v>70</v>
      </c>
      <c r="BD2427" s="1" t="b">
        <v>0</v>
      </c>
    </row>
    <row r="2428" spans="1:56" x14ac:dyDescent="0.25">
      <c r="A2428" s="1" t="s">
        <v>36944</v>
      </c>
      <c r="N2428" s="1" t="s">
        <v>63</v>
      </c>
      <c r="O2428" s="1" t="s">
        <v>18331</v>
      </c>
      <c r="P2428" s="1" t="s">
        <v>18332</v>
      </c>
      <c r="Q2428" s="1" t="s">
        <v>18333</v>
      </c>
      <c r="R2428" s="1">
        <v>10.1272</v>
      </c>
      <c r="S2428" s="1" t="s">
        <v>13638</v>
      </c>
      <c r="T2428" s="1" t="s">
        <v>13638</v>
      </c>
      <c r="U2428" s="8">
        <v>44354</v>
      </c>
      <c r="AJ2428" s="1" t="str">
        <v>Open Ended Schemes ( Debt Scheme - Low Duration Fund )</v>
      </c>
      <c r="AY2428" s="1" t="s">
        <v>70</v>
      </c>
      <c r="BD2428" s="1" t="b">
        <v>0</v>
      </c>
    </row>
    <row r="2429" spans="1:56" x14ac:dyDescent="0.25">
      <c r="A2429" s="1" t="s">
        <v>36945</v>
      </c>
      <c r="N2429" s="1" t="s">
        <v>63</v>
      </c>
      <c r="O2429" s="1" t="s">
        <v>18334</v>
      </c>
      <c r="P2429" s="1" t="s">
        <v>18335</v>
      </c>
      <c r="Q2429" s="1" t="s">
        <v>18336</v>
      </c>
      <c r="R2429" s="1">
        <v>10.127800000000001</v>
      </c>
      <c r="S2429" s="1" t="s">
        <v>13638</v>
      </c>
      <c r="T2429" s="1" t="s">
        <v>13638</v>
      </c>
      <c r="U2429" s="8">
        <v>44354</v>
      </c>
      <c r="AJ2429" s="1" t="str">
        <v>Open Ended Schemes ( Debt Scheme - Low Duration Fund )</v>
      </c>
      <c r="AY2429" s="1" t="s">
        <v>70</v>
      </c>
      <c r="BD2429" s="1" t="b">
        <v>0</v>
      </c>
    </row>
    <row r="2430" spans="1:56" x14ac:dyDescent="0.25">
      <c r="A2430" s="1" t="s">
        <v>36946</v>
      </c>
      <c r="N2430" s="1" t="s">
        <v>63</v>
      </c>
      <c r="O2430" s="1" t="s">
        <v>18337</v>
      </c>
      <c r="P2430" s="1" t="s">
        <v>18338</v>
      </c>
      <c r="Q2430" s="1" t="s">
        <v>18339</v>
      </c>
      <c r="R2430" s="1">
        <v>10.8034</v>
      </c>
      <c r="S2430" s="1" t="s">
        <v>13638</v>
      </c>
      <c r="T2430" s="1" t="s">
        <v>13638</v>
      </c>
      <c r="U2430" s="8">
        <v>44354</v>
      </c>
      <c r="AJ2430" s="1" t="str">
        <v>Open Ended Schemes ( Debt Scheme - Low Duration Fund )</v>
      </c>
      <c r="AY2430" s="1" t="s">
        <v>70</v>
      </c>
      <c r="BD2430" s="1" t="b">
        <v>0</v>
      </c>
    </row>
    <row r="2431" spans="1:56" x14ac:dyDescent="0.25">
      <c r="A2431" s="1" t="s">
        <v>36947</v>
      </c>
      <c r="N2431" s="1" t="s">
        <v>63</v>
      </c>
      <c r="O2431" s="1" t="s">
        <v>18340</v>
      </c>
      <c r="P2431" s="1" t="s">
        <v>13638</v>
      </c>
      <c r="Q2431" s="1" t="s">
        <v>18341</v>
      </c>
      <c r="R2431" s="1">
        <v>10.1013</v>
      </c>
      <c r="S2431" s="1" t="s">
        <v>13638</v>
      </c>
      <c r="T2431" s="1" t="s">
        <v>13638</v>
      </c>
      <c r="U2431" s="8">
        <v>44354</v>
      </c>
      <c r="AJ2431" s="1" t="str">
        <v>Open Ended Schemes ( Debt Scheme - Low Duration Fund )</v>
      </c>
      <c r="AY2431" s="1" t="s">
        <v>70</v>
      </c>
      <c r="BD2431" s="1" t="b">
        <v>0</v>
      </c>
    </row>
    <row r="2432" spans="1:56" x14ac:dyDescent="0.25">
      <c r="A2432" s="1" t="s">
        <v>36948</v>
      </c>
      <c r="N2432" s="1" t="s">
        <v>63</v>
      </c>
      <c r="O2432" s="1" t="s">
        <v>29043</v>
      </c>
      <c r="P2432" s="1" t="s">
        <v>29044</v>
      </c>
      <c r="Q2432" s="1" t="s">
        <v>13638</v>
      </c>
      <c r="R2432" s="1">
        <v>730.39509999999996</v>
      </c>
      <c r="S2432" s="1" t="s">
        <v>13638</v>
      </c>
      <c r="T2432" s="1" t="s">
        <v>13638</v>
      </c>
      <c r="U2432" s="8">
        <v>44354</v>
      </c>
      <c r="AJ2432" s="1" t="str">
        <v>Open Ended Schemes ( Debt Scheme - Low Duration Fund )</v>
      </c>
      <c r="AY2432" s="1" t="s">
        <v>70</v>
      </c>
      <c r="BD2432" s="1" t="b">
        <v>0</v>
      </c>
    </row>
    <row r="2433" spans="1:56" x14ac:dyDescent="0.25">
      <c r="A2433" s="1" t="s">
        <v>36949</v>
      </c>
      <c r="N2433" s="1" t="s">
        <v>63</v>
      </c>
      <c r="O2433" s="1" t="s">
        <v>29045</v>
      </c>
      <c r="P2433" s="1" t="s">
        <v>29046</v>
      </c>
      <c r="Q2433" s="1" t="s">
        <v>13638</v>
      </c>
      <c r="R2433" s="1">
        <v>1606.5512000000001</v>
      </c>
      <c r="S2433" s="1" t="s">
        <v>13638</v>
      </c>
      <c r="T2433" s="1" t="s">
        <v>13638</v>
      </c>
      <c r="U2433" s="8">
        <v>44354</v>
      </c>
      <c r="AJ2433" s="1" t="str">
        <v>Open Ended Schemes ( Debt Scheme - Low Duration Fund )</v>
      </c>
      <c r="AY2433" s="1" t="s">
        <v>70</v>
      </c>
      <c r="BD2433" s="1" t="b">
        <v>0</v>
      </c>
    </row>
    <row r="2434" spans="1:56" x14ac:dyDescent="0.25">
      <c r="A2434" s="1" t="s">
        <v>36950</v>
      </c>
      <c r="N2434" s="1" t="s">
        <v>63</v>
      </c>
      <c r="O2434" s="1" t="s">
        <v>29047</v>
      </c>
      <c r="P2434" s="1" t="s">
        <v>29048</v>
      </c>
      <c r="Q2434" s="1" t="s">
        <v>13638</v>
      </c>
      <c r="R2434" s="1">
        <v>724.79909999999995</v>
      </c>
      <c r="S2434" s="1" t="s">
        <v>13638</v>
      </c>
      <c r="T2434" s="1" t="s">
        <v>13638</v>
      </c>
      <c r="U2434" s="8">
        <v>44354</v>
      </c>
      <c r="AJ2434" s="1" t="str">
        <v>Open Ended Schemes ( Debt Scheme - Low Duration Fund )</v>
      </c>
      <c r="AY2434" s="1" t="s">
        <v>70</v>
      </c>
      <c r="BD2434" s="1" t="b">
        <v>0</v>
      </c>
    </row>
    <row r="2435" spans="1:56" x14ac:dyDescent="0.25">
      <c r="A2435" s="1" t="s">
        <v>36951</v>
      </c>
      <c r="N2435" s="1" t="s">
        <v>63</v>
      </c>
      <c r="O2435" s="1" t="s">
        <v>29049</v>
      </c>
      <c r="P2435" s="1" t="s">
        <v>29050</v>
      </c>
      <c r="Q2435" s="1" t="s">
        <v>13638</v>
      </c>
      <c r="R2435" s="1">
        <v>756.30039999999997</v>
      </c>
      <c r="S2435" s="1" t="s">
        <v>13638</v>
      </c>
      <c r="T2435" s="1" t="s">
        <v>13638</v>
      </c>
      <c r="U2435" s="8">
        <v>44354</v>
      </c>
      <c r="AJ2435" s="1" t="str">
        <v>Open Ended Schemes ( Debt Scheme - Low Duration Fund )</v>
      </c>
      <c r="AY2435" s="1" t="s">
        <v>70</v>
      </c>
      <c r="BD2435" s="1" t="b">
        <v>0</v>
      </c>
    </row>
    <row r="2436" spans="1:56" x14ac:dyDescent="0.25">
      <c r="A2436" s="1" t="s">
        <v>36952</v>
      </c>
      <c r="N2436" s="1" t="s">
        <v>63</v>
      </c>
      <c r="O2436" s="1" t="s">
        <v>29051</v>
      </c>
      <c r="P2436" s="1" t="s">
        <v>29052</v>
      </c>
      <c r="Q2436" s="1" t="s">
        <v>13638</v>
      </c>
      <c r="R2436" s="1">
        <v>724.01350000000002</v>
      </c>
      <c r="S2436" s="1" t="s">
        <v>13638</v>
      </c>
      <c r="T2436" s="1" t="s">
        <v>13638</v>
      </c>
      <c r="U2436" s="8">
        <v>44354</v>
      </c>
      <c r="AJ2436" s="1" t="str">
        <v>Open Ended Schemes ( Debt Scheme - Low Duration Fund )</v>
      </c>
      <c r="AY2436" s="1" t="s">
        <v>70</v>
      </c>
      <c r="BD2436" s="1" t="b">
        <v>0</v>
      </c>
    </row>
    <row r="2437" spans="1:56" x14ac:dyDescent="0.25">
      <c r="A2437" s="1" t="s">
        <v>36953</v>
      </c>
      <c r="N2437" s="1" t="s">
        <v>63</v>
      </c>
      <c r="O2437" s="1" t="s">
        <v>33619</v>
      </c>
      <c r="P2437" s="1" t="s">
        <v>13638</v>
      </c>
      <c r="Q2437" s="1" t="s">
        <v>13638</v>
      </c>
      <c r="R2437" s="1">
        <v>0</v>
      </c>
      <c r="S2437" s="1" t="s">
        <v>13638</v>
      </c>
      <c r="T2437" s="1" t="s">
        <v>13638</v>
      </c>
      <c r="U2437" s="8">
        <v>44354</v>
      </c>
      <c r="AJ2437" s="1" t="str">
        <v>Open Ended Schemes ( Debt Scheme - Low Duration Fund )</v>
      </c>
      <c r="AY2437" s="1" t="s">
        <v>70</v>
      </c>
      <c r="BD2437" s="1" t="b">
        <v>0</v>
      </c>
    </row>
    <row r="2438" spans="1:56" x14ac:dyDescent="0.25">
      <c r="A2438" s="1" t="s">
        <v>36954</v>
      </c>
      <c r="N2438" s="1" t="s">
        <v>63</v>
      </c>
      <c r="O2438" s="1" t="s">
        <v>29053</v>
      </c>
      <c r="P2438" s="1" t="s">
        <v>29054</v>
      </c>
      <c r="Q2438" s="1" t="s">
        <v>29055</v>
      </c>
      <c r="R2438" s="1">
        <v>742.09469999999999</v>
      </c>
      <c r="S2438" s="1" t="s">
        <v>13638</v>
      </c>
      <c r="T2438" s="1" t="s">
        <v>13638</v>
      </c>
      <c r="U2438" s="8">
        <v>44354</v>
      </c>
      <c r="AJ2438" s="1" t="str">
        <v>Open Ended Schemes ( Debt Scheme - Low Duration Fund )</v>
      </c>
      <c r="AY2438" s="1" t="s">
        <v>70</v>
      </c>
      <c r="BD2438" s="1" t="b">
        <v>0</v>
      </c>
    </row>
    <row r="2439" spans="1:56" x14ac:dyDescent="0.25">
      <c r="A2439" s="1" t="s">
        <v>36955</v>
      </c>
      <c r="N2439" s="1" t="s">
        <v>63</v>
      </c>
      <c r="O2439" s="1" t="s">
        <v>33620</v>
      </c>
      <c r="P2439" s="1" t="s">
        <v>13638</v>
      </c>
      <c r="Q2439" s="1" t="s">
        <v>13638</v>
      </c>
      <c r="R2439" s="1">
        <v>0</v>
      </c>
      <c r="S2439" s="1" t="s">
        <v>13638</v>
      </c>
      <c r="T2439" s="1" t="s">
        <v>13638</v>
      </c>
      <c r="U2439" s="8">
        <v>44354</v>
      </c>
      <c r="AJ2439" s="1" t="str">
        <v>Open Ended Schemes ( Debt Scheme - Low Duration Fund )</v>
      </c>
      <c r="AY2439" s="1" t="s">
        <v>70</v>
      </c>
      <c r="BD2439" s="1" t="b">
        <v>0</v>
      </c>
    </row>
    <row r="2440" spans="1:56" x14ac:dyDescent="0.25">
      <c r="A2440" s="1" t="s">
        <v>36956</v>
      </c>
      <c r="N2440" s="1" t="s">
        <v>63</v>
      </c>
      <c r="O2440" s="1" t="s">
        <v>29056</v>
      </c>
      <c r="P2440" s="1" t="s">
        <v>29057</v>
      </c>
      <c r="Q2440" s="1" t="s">
        <v>13638</v>
      </c>
      <c r="R2440" s="1">
        <v>1566.0046</v>
      </c>
      <c r="S2440" s="1" t="s">
        <v>13638</v>
      </c>
      <c r="T2440" s="1" t="s">
        <v>13638</v>
      </c>
      <c r="U2440" s="8">
        <v>44354</v>
      </c>
      <c r="AJ2440" s="1" t="str">
        <v>Open Ended Schemes ( Debt Scheme - Low Duration Fund )</v>
      </c>
      <c r="AY2440" s="1" t="s">
        <v>70</v>
      </c>
      <c r="BD2440" s="1" t="b">
        <v>0</v>
      </c>
    </row>
    <row r="2441" spans="1:56" x14ac:dyDescent="0.25">
      <c r="A2441" s="1" t="s">
        <v>36957</v>
      </c>
      <c r="N2441" s="1" t="s">
        <v>63</v>
      </c>
      <c r="O2441" s="1" t="s">
        <v>29058</v>
      </c>
      <c r="P2441" s="1" t="s">
        <v>29059</v>
      </c>
      <c r="Q2441" s="1" t="s">
        <v>29060</v>
      </c>
      <c r="R2441" s="1">
        <v>720.76649999999995</v>
      </c>
      <c r="S2441" s="1" t="s">
        <v>13638</v>
      </c>
      <c r="T2441" s="1" t="s">
        <v>13638</v>
      </c>
      <c r="U2441" s="8">
        <v>44354</v>
      </c>
      <c r="AJ2441" s="1" t="str">
        <v>Open Ended Schemes ( Debt Scheme - Low Duration Fund )</v>
      </c>
      <c r="AY2441" s="1" t="s">
        <v>70</v>
      </c>
      <c r="BD2441" s="1" t="b">
        <v>0</v>
      </c>
    </row>
    <row r="2442" spans="1:56" x14ac:dyDescent="0.25">
      <c r="A2442" s="1" t="s">
        <v>36958</v>
      </c>
      <c r="N2442" s="1" t="s">
        <v>63</v>
      </c>
      <c r="O2442" s="1" t="s">
        <v>33621</v>
      </c>
      <c r="P2442" s="1" t="s">
        <v>33622</v>
      </c>
      <c r="Q2442" s="1" t="s">
        <v>33623</v>
      </c>
      <c r="R2442" s="1">
        <v>0</v>
      </c>
      <c r="S2442" s="1" t="s">
        <v>13638</v>
      </c>
      <c r="T2442" s="1" t="s">
        <v>13638</v>
      </c>
      <c r="U2442" s="8">
        <v>44354</v>
      </c>
      <c r="AJ2442" s="1" t="str">
        <v>Open Ended Schemes ( Debt Scheme - Low Duration Fund )</v>
      </c>
      <c r="AY2442" s="1" t="s">
        <v>70</v>
      </c>
      <c r="BD2442" s="1" t="b">
        <v>0</v>
      </c>
    </row>
    <row r="2443" spans="1:56" x14ac:dyDescent="0.25">
      <c r="A2443" s="1" t="s">
        <v>36959</v>
      </c>
      <c r="N2443" s="1" t="s">
        <v>63</v>
      </c>
      <c r="O2443" s="1" t="s">
        <v>29061</v>
      </c>
      <c r="P2443" s="1" t="s">
        <v>29062</v>
      </c>
      <c r="Q2443" s="1" t="s">
        <v>13638</v>
      </c>
      <c r="R2443" s="1">
        <v>743.84209999999996</v>
      </c>
      <c r="S2443" s="1" t="s">
        <v>13638</v>
      </c>
      <c r="T2443" s="1" t="s">
        <v>13638</v>
      </c>
      <c r="U2443" s="8">
        <v>44354</v>
      </c>
      <c r="AJ2443" s="1" t="str">
        <v>Open Ended Schemes ( Debt Scheme - Low Duration Fund )</v>
      </c>
      <c r="AY2443" s="1" t="s">
        <v>70</v>
      </c>
      <c r="BD2443" s="1" t="b">
        <v>0</v>
      </c>
    </row>
    <row r="2444" spans="1:56" x14ac:dyDescent="0.25">
      <c r="N2444" s="1" t="s">
        <v>63</v>
      </c>
      <c r="O2444" s="1" t="s">
        <v>33624</v>
      </c>
      <c r="P2444" s="1" t="s">
        <v>33625</v>
      </c>
      <c r="Q2444" s="1" t="s">
        <v>33626</v>
      </c>
      <c r="R2444" s="1">
        <v>0</v>
      </c>
      <c r="S2444" s="1" t="s">
        <v>13638</v>
      </c>
      <c r="T2444" s="1" t="s">
        <v>13638</v>
      </c>
      <c r="U2444" s="8">
        <v>44354</v>
      </c>
      <c r="AJ2444" s="1" t="str">
        <v>Open Ended Schemes ( Debt Scheme - Low Duration Fund )</v>
      </c>
      <c r="AY2444" s="1" t="s">
        <v>70</v>
      </c>
      <c r="BD2444" s="1" t="b">
        <v>0</v>
      </c>
    </row>
    <row r="2445" spans="1:56" x14ac:dyDescent="0.25">
      <c r="A2445" s="1" t="s">
        <v>11</v>
      </c>
      <c r="N2445" s="1" t="s">
        <v>63</v>
      </c>
      <c r="O2445" s="1" t="s">
        <v>29063</v>
      </c>
      <c r="P2445" s="1" t="s">
        <v>29064</v>
      </c>
      <c r="Q2445" s="1" t="s">
        <v>29065</v>
      </c>
      <c r="R2445" s="1">
        <v>720.04219999999998</v>
      </c>
      <c r="S2445" s="1" t="s">
        <v>13638</v>
      </c>
      <c r="T2445" s="1" t="s">
        <v>13638</v>
      </c>
      <c r="U2445" s="8">
        <v>44354</v>
      </c>
      <c r="AJ2445" s="1" t="str">
        <v>Open Ended Schemes ( Debt Scheme - Low Duration Fund )</v>
      </c>
      <c r="AY2445" s="1" t="s">
        <v>70</v>
      </c>
      <c r="BD2445" s="1" t="b">
        <v>0</v>
      </c>
    </row>
    <row r="2446" spans="1:56" x14ac:dyDescent="0.25">
      <c r="A2446" s="1" t="s">
        <v>36960</v>
      </c>
      <c r="N2446" s="1" t="s">
        <v>63</v>
      </c>
      <c r="O2446" s="1" t="s">
        <v>33627</v>
      </c>
      <c r="P2446" s="1" t="s">
        <v>13638</v>
      </c>
      <c r="Q2446" s="1" t="s">
        <v>33628</v>
      </c>
      <c r="R2446" s="1">
        <v>0</v>
      </c>
      <c r="S2446" s="1" t="s">
        <v>13638</v>
      </c>
      <c r="T2446" s="1" t="s">
        <v>13638</v>
      </c>
      <c r="U2446" s="8">
        <v>44354</v>
      </c>
      <c r="AJ2446" s="1" t="str">
        <v>Open Ended Schemes ( Debt Scheme - Low Duration Fund )</v>
      </c>
      <c r="AY2446" s="1" t="s">
        <v>70</v>
      </c>
      <c r="BD2446" s="1" t="b">
        <v>0</v>
      </c>
    </row>
    <row r="2447" spans="1:56" x14ac:dyDescent="0.25">
      <c r="A2447" s="1" t="s">
        <v>36961</v>
      </c>
      <c r="N2447" s="1" t="s">
        <v>63</v>
      </c>
      <c r="O2447" s="1" t="s">
        <v>33629</v>
      </c>
      <c r="P2447" s="1" t="s">
        <v>13638</v>
      </c>
      <c r="Q2447" s="1" t="s">
        <v>33630</v>
      </c>
      <c r="R2447" s="1">
        <v>0</v>
      </c>
      <c r="S2447" s="1" t="s">
        <v>13638</v>
      </c>
      <c r="T2447" s="1" t="s">
        <v>13638</v>
      </c>
      <c r="U2447" s="8">
        <v>44354</v>
      </c>
      <c r="AJ2447" s="1" t="str">
        <v>Open Ended Schemes ( Debt Scheme - Low Duration Fund )</v>
      </c>
      <c r="AY2447" s="1" t="s">
        <v>70</v>
      </c>
      <c r="BD2447" s="1" t="b">
        <v>0</v>
      </c>
    </row>
    <row r="2448" spans="1:56" x14ac:dyDescent="0.25">
      <c r="A2448" s="1" t="s">
        <v>36962</v>
      </c>
      <c r="N2448" s="1" t="s">
        <v>63</v>
      </c>
      <c r="O2448" s="1" t="s">
        <v>33631</v>
      </c>
      <c r="P2448" s="1" t="s">
        <v>13638</v>
      </c>
      <c r="Q2448" s="1" t="s">
        <v>33632</v>
      </c>
      <c r="R2448" s="1">
        <v>0</v>
      </c>
      <c r="S2448" s="1" t="s">
        <v>13638</v>
      </c>
      <c r="T2448" s="1" t="s">
        <v>13638</v>
      </c>
      <c r="U2448" s="8">
        <v>44354</v>
      </c>
      <c r="AJ2448" s="1" t="str">
        <v>Open Ended Schemes ( Debt Scheme - Low Duration Fund )</v>
      </c>
      <c r="AY2448" s="1" t="s">
        <v>70</v>
      </c>
      <c r="BD2448" s="1" t="b">
        <v>0</v>
      </c>
    </row>
    <row r="2449" spans="1:56" x14ac:dyDescent="0.25">
      <c r="A2449" s="1" t="s">
        <v>36963</v>
      </c>
      <c r="N2449" s="1" t="s">
        <v>63</v>
      </c>
      <c r="O2449" s="1" t="s">
        <v>33633</v>
      </c>
      <c r="P2449" s="1" t="s">
        <v>13638</v>
      </c>
      <c r="Q2449" s="1" t="s">
        <v>33634</v>
      </c>
      <c r="R2449" s="1">
        <v>0</v>
      </c>
      <c r="S2449" s="1" t="s">
        <v>13638</v>
      </c>
      <c r="T2449" s="1" t="s">
        <v>13638</v>
      </c>
      <c r="U2449" s="8">
        <v>44354</v>
      </c>
      <c r="AJ2449" s="1" t="str">
        <v>Open Ended Schemes ( Debt Scheme - Low Duration Fund )</v>
      </c>
      <c r="AY2449" s="1" t="s">
        <v>70</v>
      </c>
      <c r="BD2449" s="1" t="b">
        <v>0</v>
      </c>
    </row>
    <row r="2450" spans="1:56" x14ac:dyDescent="0.25">
      <c r="A2450" s="1" t="s">
        <v>36964</v>
      </c>
      <c r="N2450" s="1" t="s">
        <v>63</v>
      </c>
      <c r="O2450" s="1" t="s">
        <v>29066</v>
      </c>
      <c r="P2450" s="1" t="s">
        <v>29067</v>
      </c>
      <c r="Q2450" s="1" t="s">
        <v>29068</v>
      </c>
      <c r="R2450" s="1">
        <v>724.68439999999998</v>
      </c>
      <c r="S2450" s="1" t="s">
        <v>13638</v>
      </c>
      <c r="T2450" s="1" t="s">
        <v>13638</v>
      </c>
      <c r="U2450" s="8">
        <v>44354</v>
      </c>
      <c r="AJ2450" s="1" t="str">
        <v>Open Ended Schemes ( Debt Scheme - Low Duration Fund )</v>
      </c>
      <c r="AY2450" s="1" t="s">
        <v>70</v>
      </c>
      <c r="BD2450" s="1" t="b">
        <v>0</v>
      </c>
    </row>
    <row r="2451" spans="1:56" x14ac:dyDescent="0.25">
      <c r="A2451" s="1" t="s">
        <v>36965</v>
      </c>
      <c r="N2451" s="1" t="s">
        <v>63</v>
      </c>
      <c r="O2451" s="1" t="s">
        <v>29069</v>
      </c>
      <c r="P2451" s="1" t="s">
        <v>29070</v>
      </c>
      <c r="Q2451" s="1" t="s">
        <v>13638</v>
      </c>
      <c r="R2451" s="1">
        <v>1527.1079</v>
      </c>
      <c r="S2451" s="1" t="s">
        <v>13638</v>
      </c>
      <c r="T2451" s="1" t="s">
        <v>13638</v>
      </c>
      <c r="U2451" s="8">
        <v>44354</v>
      </c>
      <c r="AJ2451" s="1" t="str">
        <v>Open Ended Schemes ( Debt Scheme - Low Duration Fund )</v>
      </c>
      <c r="AY2451" s="1" t="s">
        <v>70</v>
      </c>
      <c r="BD2451" s="1" t="b">
        <v>0</v>
      </c>
    </row>
    <row r="2452" spans="1:56" x14ac:dyDescent="0.25">
      <c r="A2452" s="1" t="s">
        <v>36966</v>
      </c>
      <c r="N2452" s="1" t="s">
        <v>63</v>
      </c>
      <c r="O2452" s="1" t="s">
        <v>29071</v>
      </c>
      <c r="P2452" s="1" t="s">
        <v>29072</v>
      </c>
      <c r="Q2452" s="1" t="s">
        <v>29073</v>
      </c>
      <c r="R2452" s="1">
        <v>720.65980000000002</v>
      </c>
      <c r="S2452" s="1" t="s">
        <v>13638</v>
      </c>
      <c r="T2452" s="1" t="s">
        <v>13638</v>
      </c>
      <c r="U2452" s="8">
        <v>44354</v>
      </c>
      <c r="AJ2452" s="1" t="str">
        <v>Open Ended Schemes ( Debt Scheme - Low Duration Fund )</v>
      </c>
      <c r="AY2452" s="1" t="s">
        <v>70</v>
      </c>
      <c r="BD2452" s="1" t="b">
        <v>0</v>
      </c>
    </row>
    <row r="2453" spans="1:56" x14ac:dyDescent="0.25">
      <c r="A2453" s="1" t="s">
        <v>36967</v>
      </c>
      <c r="N2453" s="1" t="s">
        <v>63</v>
      </c>
      <c r="O2453" s="1" t="s">
        <v>29074</v>
      </c>
      <c r="P2453" s="1" t="s">
        <v>29075</v>
      </c>
      <c r="Q2453" s="1" t="s">
        <v>29076</v>
      </c>
      <c r="R2453" s="1">
        <v>719.35450000000003</v>
      </c>
      <c r="S2453" s="1" t="s">
        <v>13638</v>
      </c>
      <c r="T2453" s="1" t="s">
        <v>13638</v>
      </c>
      <c r="U2453" s="8">
        <v>44354</v>
      </c>
      <c r="AJ2453" s="1" t="str">
        <v>Open Ended Schemes ( Debt Scheme - Low Duration Fund )</v>
      </c>
      <c r="AY2453" s="1" t="s">
        <v>70</v>
      </c>
      <c r="BD2453" s="1" t="b">
        <v>0</v>
      </c>
    </row>
    <row r="2454" spans="1:56" x14ac:dyDescent="0.25">
      <c r="A2454" s="1" t="s">
        <v>36968</v>
      </c>
      <c r="N2454" s="1" t="s">
        <v>63</v>
      </c>
      <c r="O2454" s="1" t="s">
        <v>33635</v>
      </c>
      <c r="P2454" s="1" t="s">
        <v>13638</v>
      </c>
      <c r="Q2454" s="1" t="s">
        <v>33636</v>
      </c>
      <c r="R2454" s="1">
        <v>0</v>
      </c>
      <c r="S2454" s="1" t="s">
        <v>13638</v>
      </c>
      <c r="T2454" s="1" t="s">
        <v>13638</v>
      </c>
      <c r="U2454" s="8">
        <v>44354</v>
      </c>
      <c r="AJ2454" s="1" t="str">
        <v>Open Ended Schemes ( Debt Scheme - Low Duration Fund )</v>
      </c>
      <c r="AY2454" s="1" t="s">
        <v>70</v>
      </c>
      <c r="BD2454" s="1" t="b">
        <v>0</v>
      </c>
    </row>
    <row r="2455" spans="1:56" x14ac:dyDescent="0.25">
      <c r="A2455" s="1" t="s">
        <v>36969</v>
      </c>
      <c r="N2455" s="1" t="s">
        <v>63</v>
      </c>
      <c r="O2455" s="1" t="s">
        <v>33637</v>
      </c>
      <c r="P2455" s="1" t="s">
        <v>33638</v>
      </c>
      <c r="Q2455" s="1" t="s">
        <v>13638</v>
      </c>
      <c r="R2455" s="1">
        <v>0</v>
      </c>
      <c r="S2455" s="1" t="s">
        <v>13638</v>
      </c>
      <c r="T2455" s="1" t="s">
        <v>13638</v>
      </c>
      <c r="U2455" s="8">
        <v>44354</v>
      </c>
      <c r="AJ2455" s="1" t="str">
        <v>Open Ended Schemes ( Debt Scheme - Low Duration Fund )</v>
      </c>
      <c r="AY2455" s="1" t="s">
        <v>70</v>
      </c>
      <c r="BD2455" s="1" t="b">
        <v>0</v>
      </c>
    </row>
    <row r="2456" spans="1:56" x14ac:dyDescent="0.25">
      <c r="A2456" s="1" t="s">
        <v>36970</v>
      </c>
      <c r="N2456" s="1" t="s">
        <v>63</v>
      </c>
      <c r="O2456" s="1" t="s">
        <v>33639</v>
      </c>
      <c r="P2456" s="1" t="s">
        <v>33640</v>
      </c>
      <c r="Q2456" s="1" t="s">
        <v>13638</v>
      </c>
      <c r="R2456" s="1">
        <v>0</v>
      </c>
      <c r="S2456" s="1" t="s">
        <v>13638</v>
      </c>
      <c r="T2456" s="1" t="s">
        <v>13638</v>
      </c>
      <c r="U2456" s="8">
        <v>44354</v>
      </c>
      <c r="AJ2456" s="1" t="str">
        <v>Open Ended Schemes ( Debt Scheme - Low Duration Fund )</v>
      </c>
      <c r="AY2456" s="1" t="s">
        <v>70</v>
      </c>
      <c r="BD2456" s="1" t="b">
        <v>0</v>
      </c>
    </row>
    <row r="2457" spans="1:56" x14ac:dyDescent="0.25">
      <c r="A2457" s="1" t="s">
        <v>36971</v>
      </c>
      <c r="N2457" s="1" t="s">
        <v>63</v>
      </c>
      <c r="O2457" s="1" t="s">
        <v>33641</v>
      </c>
      <c r="P2457" s="1" t="s">
        <v>13638</v>
      </c>
      <c r="Q2457" s="1" t="s">
        <v>13638</v>
      </c>
      <c r="R2457" s="1">
        <v>0</v>
      </c>
      <c r="S2457" s="1" t="s">
        <v>13638</v>
      </c>
      <c r="T2457" s="1" t="s">
        <v>13638</v>
      </c>
      <c r="U2457" s="8">
        <v>44354</v>
      </c>
      <c r="AJ2457" s="1" t="str">
        <v>Open Ended Schemes ( Debt Scheme - Low Duration Fund )</v>
      </c>
      <c r="AY2457" s="1" t="s">
        <v>70</v>
      </c>
      <c r="BD2457" s="1" t="b">
        <v>0</v>
      </c>
    </row>
    <row r="2458" spans="1:56" x14ac:dyDescent="0.25">
      <c r="A2458" s="1" t="s">
        <v>36972</v>
      </c>
      <c r="N2458" s="1" t="s">
        <v>63</v>
      </c>
      <c r="O2458" s="1" t="s">
        <v>33642</v>
      </c>
      <c r="P2458" s="1" t="s">
        <v>33643</v>
      </c>
      <c r="Q2458" s="1" t="s">
        <v>13638</v>
      </c>
      <c r="R2458" s="1">
        <v>0</v>
      </c>
      <c r="S2458" s="1" t="s">
        <v>13638</v>
      </c>
      <c r="T2458" s="1" t="s">
        <v>13638</v>
      </c>
      <c r="U2458" s="8">
        <v>44354</v>
      </c>
      <c r="AJ2458" s="1" t="str">
        <v>Open Ended Schemes ( Debt Scheme - Low Duration Fund )</v>
      </c>
      <c r="AY2458" s="1" t="s">
        <v>70</v>
      </c>
      <c r="BD2458" s="1" t="b">
        <v>0</v>
      </c>
    </row>
    <row r="2459" spans="1:56" x14ac:dyDescent="0.25">
      <c r="A2459" s="1" t="s">
        <v>36973</v>
      </c>
      <c r="N2459" s="1" t="s">
        <v>63</v>
      </c>
      <c r="O2459" s="1" t="s">
        <v>33644</v>
      </c>
      <c r="P2459" s="1" t="s">
        <v>33645</v>
      </c>
      <c r="Q2459" s="1" t="s">
        <v>13638</v>
      </c>
      <c r="R2459" s="1">
        <v>0</v>
      </c>
      <c r="S2459" s="1" t="s">
        <v>13638</v>
      </c>
      <c r="T2459" s="1" t="s">
        <v>13638</v>
      </c>
      <c r="U2459" s="8">
        <v>44354</v>
      </c>
      <c r="AJ2459" s="1" t="str">
        <v>Open Ended Schemes ( Debt Scheme - Low Duration Fund )</v>
      </c>
      <c r="AY2459" s="1" t="s">
        <v>70</v>
      </c>
      <c r="BD2459" s="1" t="b">
        <v>0</v>
      </c>
    </row>
    <row r="2460" spans="1:56" x14ac:dyDescent="0.25">
      <c r="A2460" s="1" t="s">
        <v>36974</v>
      </c>
      <c r="N2460" s="1" t="s">
        <v>63</v>
      </c>
      <c r="O2460" s="1" t="s">
        <v>29077</v>
      </c>
      <c r="P2460" s="1" t="s">
        <v>13638</v>
      </c>
      <c r="Q2460" s="1" t="s">
        <v>18343</v>
      </c>
      <c r="R2460" s="1">
        <v>10.083500000000001</v>
      </c>
      <c r="S2460" s="1" t="s">
        <v>13638</v>
      </c>
      <c r="T2460" s="1" t="s">
        <v>13638</v>
      </c>
      <c r="U2460" s="8">
        <v>44354</v>
      </c>
      <c r="AJ2460" s="1" t="str">
        <v>Open Ended Schemes ( Debt Scheme - Low Duration Fund )</v>
      </c>
      <c r="AY2460" s="1" t="s">
        <v>70</v>
      </c>
      <c r="BD2460" s="1" t="b">
        <v>0</v>
      </c>
    </row>
    <row r="2461" spans="1:56" x14ac:dyDescent="0.25">
      <c r="A2461" s="1" t="s">
        <v>36975</v>
      </c>
      <c r="N2461" s="1" t="s">
        <v>63</v>
      </c>
      <c r="O2461" s="1" t="s">
        <v>29078</v>
      </c>
      <c r="P2461" s="1" t="s">
        <v>18345</v>
      </c>
      <c r="Q2461" s="1" t="s">
        <v>13638</v>
      </c>
      <c r="R2461" s="1">
        <v>34.018000000000001</v>
      </c>
      <c r="S2461" s="1" t="s">
        <v>13638</v>
      </c>
      <c r="T2461" s="1" t="s">
        <v>13638</v>
      </c>
      <c r="U2461" s="8">
        <v>44354</v>
      </c>
      <c r="AJ2461" s="1" t="str">
        <v>Open Ended Schemes ( Debt Scheme - Low Duration Fund )</v>
      </c>
      <c r="AY2461" s="1" t="s">
        <v>70</v>
      </c>
      <c r="BD2461" s="1" t="b">
        <v>0</v>
      </c>
    </row>
    <row r="2462" spans="1:56" x14ac:dyDescent="0.25">
      <c r="A2462" s="1" t="s">
        <v>36976</v>
      </c>
      <c r="N2462" s="1" t="s">
        <v>63</v>
      </c>
      <c r="O2462" s="1" t="s">
        <v>29079</v>
      </c>
      <c r="P2462" s="1" t="s">
        <v>18347</v>
      </c>
      <c r="Q2462" s="1" t="s">
        <v>18348</v>
      </c>
      <c r="R2462" s="1">
        <v>10</v>
      </c>
      <c r="S2462" s="1" t="s">
        <v>13638</v>
      </c>
      <c r="T2462" s="1" t="s">
        <v>13638</v>
      </c>
      <c r="U2462" s="8">
        <v>44354</v>
      </c>
      <c r="AJ2462" s="1" t="str">
        <v>Open Ended Schemes ( Debt Scheme - Low Duration Fund )</v>
      </c>
      <c r="AY2462" s="1" t="s">
        <v>70</v>
      </c>
      <c r="BD2462" s="1" t="b">
        <v>0</v>
      </c>
    </row>
    <row r="2463" spans="1:56" x14ac:dyDescent="0.25">
      <c r="A2463" s="1" t="s">
        <v>36977</v>
      </c>
      <c r="N2463" s="1" t="s">
        <v>63</v>
      </c>
      <c r="O2463" s="1" t="s">
        <v>29080</v>
      </c>
      <c r="P2463" s="1" t="s">
        <v>18350</v>
      </c>
      <c r="Q2463" s="1" t="s">
        <v>18351</v>
      </c>
      <c r="R2463" s="1">
        <v>10.021699999999999</v>
      </c>
      <c r="S2463" s="1" t="s">
        <v>13638</v>
      </c>
      <c r="T2463" s="1" t="s">
        <v>13638</v>
      </c>
      <c r="U2463" s="8">
        <v>44354</v>
      </c>
      <c r="AJ2463" s="1" t="str">
        <v>Open Ended Schemes ( Debt Scheme - Low Duration Fund )</v>
      </c>
      <c r="AY2463" s="1" t="s">
        <v>70</v>
      </c>
      <c r="BD2463" s="1" t="b">
        <v>0</v>
      </c>
    </row>
    <row r="2464" spans="1:56" x14ac:dyDescent="0.25">
      <c r="A2464" s="1" t="s">
        <v>36978</v>
      </c>
      <c r="N2464" s="1" t="s">
        <v>63</v>
      </c>
      <c r="O2464" s="1" t="s">
        <v>29081</v>
      </c>
      <c r="P2464" s="1" t="s">
        <v>13638</v>
      </c>
      <c r="Q2464" s="1" t="s">
        <v>18353</v>
      </c>
      <c r="R2464" s="1">
        <v>10.0604</v>
      </c>
      <c r="S2464" s="1" t="s">
        <v>13638</v>
      </c>
      <c r="T2464" s="1" t="s">
        <v>13638</v>
      </c>
      <c r="U2464" s="8">
        <v>44354</v>
      </c>
      <c r="AJ2464" s="1" t="str">
        <v>Open Ended Schemes ( Debt Scheme - Low Duration Fund )</v>
      </c>
      <c r="AY2464" s="1" t="s">
        <v>70</v>
      </c>
      <c r="BD2464" s="1" t="b">
        <v>0</v>
      </c>
    </row>
    <row r="2465" spans="1:56" x14ac:dyDescent="0.25">
      <c r="A2465" s="1" t="s">
        <v>36979</v>
      </c>
      <c r="N2465" s="1" t="s">
        <v>63</v>
      </c>
      <c r="O2465" s="1" t="s">
        <v>29082</v>
      </c>
      <c r="P2465" s="1" t="s">
        <v>18355</v>
      </c>
      <c r="Q2465" s="1" t="s">
        <v>13638</v>
      </c>
      <c r="R2465" s="1">
        <v>32.038200000000003</v>
      </c>
      <c r="S2465" s="1" t="s">
        <v>13638</v>
      </c>
      <c r="T2465" s="1" t="s">
        <v>13638</v>
      </c>
      <c r="U2465" s="8">
        <v>44354</v>
      </c>
      <c r="AJ2465" s="1" t="str">
        <v>Open Ended Schemes ( Debt Scheme - Low Duration Fund )</v>
      </c>
      <c r="AY2465" s="1" t="s">
        <v>70</v>
      </c>
      <c r="BD2465" s="1" t="b">
        <v>0</v>
      </c>
    </row>
    <row r="2466" spans="1:56" x14ac:dyDescent="0.25">
      <c r="N2466" s="1" t="s">
        <v>63</v>
      </c>
      <c r="O2466" s="1" t="s">
        <v>29083</v>
      </c>
      <c r="P2466" s="1" t="s">
        <v>18357</v>
      </c>
      <c r="Q2466" s="1" t="s">
        <v>18358</v>
      </c>
      <c r="R2466" s="1">
        <v>10.3788</v>
      </c>
      <c r="S2466" s="1" t="s">
        <v>13638</v>
      </c>
      <c r="T2466" s="1" t="s">
        <v>13638</v>
      </c>
      <c r="U2466" s="8">
        <v>44354</v>
      </c>
      <c r="AJ2466" s="1" t="str">
        <v>Open Ended Schemes ( Debt Scheme - Low Duration Fund )</v>
      </c>
      <c r="AY2466" s="1" t="s">
        <v>70</v>
      </c>
      <c r="BD2466" s="1" t="b">
        <v>0</v>
      </c>
    </row>
    <row r="2467" spans="1:56" x14ac:dyDescent="0.25">
      <c r="A2467" s="1" t="s">
        <v>96</v>
      </c>
      <c r="N2467" s="1" t="s">
        <v>63</v>
      </c>
      <c r="O2467" s="1" t="s">
        <v>29084</v>
      </c>
      <c r="P2467" s="1" t="s">
        <v>18360</v>
      </c>
      <c r="Q2467" s="1" t="s">
        <v>18361</v>
      </c>
      <c r="R2467" s="1">
        <v>10.020799999999999</v>
      </c>
      <c r="S2467" s="1" t="s">
        <v>13638</v>
      </c>
      <c r="T2467" s="1" t="s">
        <v>13638</v>
      </c>
      <c r="U2467" s="8">
        <v>44354</v>
      </c>
      <c r="AJ2467" s="1" t="str">
        <v>Open Ended Schemes ( Debt Scheme - Low Duration Fund )</v>
      </c>
      <c r="AY2467" s="1" t="s">
        <v>70</v>
      </c>
      <c r="BD2467" s="1" t="b">
        <v>0</v>
      </c>
    </row>
    <row r="2468" spans="1:56" x14ac:dyDescent="0.25">
      <c r="A2468" s="1" t="s">
        <v>36980</v>
      </c>
      <c r="N2468" s="1" t="s">
        <v>63</v>
      </c>
      <c r="O2468" s="1" t="s">
        <v>29085</v>
      </c>
      <c r="P2468" s="1" t="s">
        <v>13638</v>
      </c>
      <c r="Q2468" s="1" t="s">
        <v>18363</v>
      </c>
      <c r="R2468" s="1">
        <v>10.049899999999999</v>
      </c>
      <c r="S2468" s="1" t="s">
        <v>13638</v>
      </c>
      <c r="T2468" s="1" t="s">
        <v>13638</v>
      </c>
      <c r="U2468" s="8">
        <v>44354</v>
      </c>
      <c r="AJ2468" s="1" t="str">
        <v>Open Ended Schemes ( Debt Scheme - Low Duration Fund )</v>
      </c>
      <c r="AY2468" s="1" t="s">
        <v>70</v>
      </c>
      <c r="BD2468" s="1" t="b">
        <v>0</v>
      </c>
    </row>
    <row r="2469" spans="1:56" x14ac:dyDescent="0.25">
      <c r="A2469" s="1" t="s">
        <v>36981</v>
      </c>
      <c r="N2469" s="1" t="s">
        <v>63</v>
      </c>
      <c r="O2469" s="1" t="s">
        <v>29086</v>
      </c>
      <c r="P2469" s="1" t="s">
        <v>18365</v>
      </c>
      <c r="Q2469" s="1" t="s">
        <v>13638</v>
      </c>
      <c r="R2469" s="1">
        <v>31.907599999999999</v>
      </c>
      <c r="S2469" s="1" t="s">
        <v>13638</v>
      </c>
      <c r="T2469" s="1" t="s">
        <v>13638</v>
      </c>
      <c r="U2469" s="8">
        <v>44354</v>
      </c>
      <c r="AJ2469" s="1" t="str">
        <v>Open Ended Schemes ( Debt Scheme - Low Duration Fund )</v>
      </c>
      <c r="AY2469" s="1" t="s">
        <v>70</v>
      </c>
      <c r="BD2469" s="1" t="b">
        <v>0</v>
      </c>
    </row>
    <row r="2470" spans="1:56" x14ac:dyDescent="0.25">
      <c r="A2470" s="1" t="s">
        <v>36982</v>
      </c>
      <c r="N2470" s="1" t="s">
        <v>63</v>
      </c>
      <c r="O2470" s="1" t="s">
        <v>29087</v>
      </c>
      <c r="P2470" s="1" t="s">
        <v>18367</v>
      </c>
      <c r="Q2470" s="1" t="s">
        <v>18368</v>
      </c>
      <c r="R2470" s="1">
        <v>10.4373</v>
      </c>
      <c r="S2470" s="1" t="s">
        <v>13638</v>
      </c>
      <c r="T2470" s="1" t="s">
        <v>13638</v>
      </c>
      <c r="U2470" s="8">
        <v>44354</v>
      </c>
      <c r="AJ2470" s="1" t="str">
        <v>Open Ended Schemes ( Debt Scheme - Low Duration Fund )</v>
      </c>
      <c r="AY2470" s="1" t="s">
        <v>70</v>
      </c>
      <c r="BD2470" s="1" t="b">
        <v>0</v>
      </c>
    </row>
    <row r="2471" spans="1:56" x14ac:dyDescent="0.25">
      <c r="A2471" s="1" t="s">
        <v>36983</v>
      </c>
      <c r="N2471" s="1" t="s">
        <v>63</v>
      </c>
      <c r="O2471" s="1" t="s">
        <v>29088</v>
      </c>
      <c r="P2471" s="1" t="s">
        <v>13638</v>
      </c>
      <c r="Q2471" s="1" t="s">
        <v>18370</v>
      </c>
      <c r="R2471" s="1">
        <v>10.0213</v>
      </c>
      <c r="S2471" s="1" t="s">
        <v>13638</v>
      </c>
      <c r="T2471" s="1" t="s">
        <v>13638</v>
      </c>
      <c r="U2471" s="8">
        <v>44354</v>
      </c>
      <c r="AJ2471" s="1" t="str">
        <v>Open Ended Schemes ( Debt Scheme - Low Duration Fund )</v>
      </c>
      <c r="AY2471" s="1" t="s">
        <v>70</v>
      </c>
      <c r="BD2471" s="1" t="b">
        <v>0</v>
      </c>
    </row>
    <row r="2472" spans="1:56" x14ac:dyDescent="0.25">
      <c r="A2472" s="1" t="s">
        <v>36984</v>
      </c>
      <c r="N2472" s="1" t="s">
        <v>63</v>
      </c>
      <c r="O2472" s="1" t="s">
        <v>18371</v>
      </c>
      <c r="P2472" s="1" t="s">
        <v>13638</v>
      </c>
      <c r="Q2472" s="1" t="s">
        <v>18372</v>
      </c>
      <c r="R2472" s="1">
        <v>10.26</v>
      </c>
      <c r="S2472" s="1" t="s">
        <v>13638</v>
      </c>
      <c r="T2472" s="1" t="s">
        <v>13638</v>
      </c>
      <c r="U2472" s="8">
        <v>44354</v>
      </c>
      <c r="AJ2472" s="1" t="str">
        <v>Open Ended Schemes ( Debt Scheme - Low Duration Fund )</v>
      </c>
      <c r="AY2472" s="1" t="s">
        <v>70</v>
      </c>
      <c r="BD2472" s="1" t="b">
        <v>0</v>
      </c>
    </row>
    <row r="2473" spans="1:56" x14ac:dyDescent="0.25">
      <c r="A2473" s="1" t="s">
        <v>36985</v>
      </c>
      <c r="N2473" s="1" t="s">
        <v>63</v>
      </c>
      <c r="O2473" s="1" t="s">
        <v>18373</v>
      </c>
      <c r="P2473" s="1" t="s">
        <v>18374</v>
      </c>
      <c r="Q2473" s="1" t="s">
        <v>13638</v>
      </c>
      <c r="R2473" s="1">
        <v>33.853299999999997</v>
      </c>
      <c r="S2473" s="1" t="s">
        <v>13638</v>
      </c>
      <c r="T2473" s="1" t="s">
        <v>13638</v>
      </c>
      <c r="U2473" s="8">
        <v>44354</v>
      </c>
      <c r="AJ2473" s="1" t="str">
        <v>Open Ended Schemes ( Debt Scheme - Low Duration Fund )</v>
      </c>
      <c r="AY2473" s="1" t="s">
        <v>70</v>
      </c>
      <c r="BD2473" s="1" t="b">
        <v>0</v>
      </c>
    </row>
    <row r="2474" spans="1:56" x14ac:dyDescent="0.25">
      <c r="A2474" s="1" t="s">
        <v>36986</v>
      </c>
      <c r="N2474" s="1" t="s">
        <v>63</v>
      </c>
      <c r="O2474" s="1" t="s">
        <v>18375</v>
      </c>
      <c r="P2474" s="1" t="s">
        <v>18376</v>
      </c>
      <c r="Q2474" s="1" t="s">
        <v>18377</v>
      </c>
      <c r="R2474" s="1">
        <v>30.3017</v>
      </c>
      <c r="S2474" s="1" t="s">
        <v>13638</v>
      </c>
      <c r="T2474" s="1" t="s">
        <v>13638</v>
      </c>
      <c r="U2474" s="8">
        <v>44354</v>
      </c>
      <c r="AJ2474" s="1" t="str">
        <v>Open Ended Schemes ( Debt Scheme - Low Duration Fund )</v>
      </c>
      <c r="AY2474" s="1" t="s">
        <v>70</v>
      </c>
      <c r="BD2474" s="1" t="b">
        <v>0</v>
      </c>
    </row>
    <row r="2475" spans="1:56" x14ac:dyDescent="0.25">
      <c r="A2475" s="1" t="s">
        <v>36987</v>
      </c>
      <c r="N2475" s="1" t="s">
        <v>63</v>
      </c>
      <c r="O2475" s="1" t="s">
        <v>18378</v>
      </c>
      <c r="P2475" s="1" t="s">
        <v>18379</v>
      </c>
      <c r="Q2475" s="1" t="s">
        <v>18380</v>
      </c>
      <c r="R2475" s="1">
        <v>10.269500000000001</v>
      </c>
      <c r="S2475" s="1" t="s">
        <v>13638</v>
      </c>
      <c r="T2475" s="1" t="s">
        <v>13638</v>
      </c>
      <c r="U2475" s="8">
        <v>44354</v>
      </c>
      <c r="AJ2475" s="1" t="str">
        <v>Open Ended Schemes ( Debt Scheme - Low Duration Fund )</v>
      </c>
      <c r="AY2475" s="1" t="s">
        <v>70</v>
      </c>
      <c r="BD2475" s="1" t="b">
        <v>0</v>
      </c>
    </row>
    <row r="2476" spans="1:56" x14ac:dyDescent="0.25">
      <c r="A2476" s="1" t="s">
        <v>36988</v>
      </c>
      <c r="N2476" s="1" t="s">
        <v>63</v>
      </c>
      <c r="O2476" s="1" t="s">
        <v>18381</v>
      </c>
      <c r="P2476" s="1" t="s">
        <v>18382</v>
      </c>
      <c r="Q2476" s="1" t="s">
        <v>18383</v>
      </c>
      <c r="R2476" s="1">
        <v>10.266400000000001</v>
      </c>
      <c r="S2476" s="1" t="s">
        <v>13638</v>
      </c>
      <c r="T2476" s="1" t="s">
        <v>13638</v>
      </c>
      <c r="U2476" s="8">
        <v>44354</v>
      </c>
      <c r="AJ2476" s="1" t="str">
        <v>Open Ended Schemes ( Debt Scheme - Low Duration Fund )</v>
      </c>
      <c r="AY2476" s="1" t="s">
        <v>70</v>
      </c>
      <c r="BD2476" s="1" t="b">
        <v>0</v>
      </c>
    </row>
    <row r="2477" spans="1:56" x14ac:dyDescent="0.25">
      <c r="N2477" s="1" t="s">
        <v>63</v>
      </c>
      <c r="O2477" s="1" t="s">
        <v>18384</v>
      </c>
      <c r="P2477" s="1" t="s">
        <v>13638</v>
      </c>
      <c r="Q2477" s="1" t="s">
        <v>18385</v>
      </c>
      <c r="R2477" s="1">
        <v>10.26</v>
      </c>
      <c r="S2477" s="1" t="s">
        <v>13638</v>
      </c>
      <c r="T2477" s="1" t="s">
        <v>13638</v>
      </c>
      <c r="U2477" s="8">
        <v>44354</v>
      </c>
      <c r="AJ2477" s="1" t="str">
        <v>Open Ended Schemes ( Debt Scheme - Low Duration Fund )</v>
      </c>
      <c r="AY2477" s="1" t="s">
        <v>70</v>
      </c>
      <c r="BD2477" s="1" t="b">
        <v>0</v>
      </c>
    </row>
    <row r="2478" spans="1:56" x14ac:dyDescent="0.25">
      <c r="A2478" s="1" t="s">
        <v>12</v>
      </c>
      <c r="N2478" s="1" t="s">
        <v>63</v>
      </c>
      <c r="O2478" s="1" t="s">
        <v>18386</v>
      </c>
      <c r="P2478" s="1" t="s">
        <v>18387</v>
      </c>
      <c r="Q2478" s="1" t="s">
        <v>13638</v>
      </c>
      <c r="R2478" s="1">
        <v>33.3127</v>
      </c>
      <c r="S2478" s="1" t="s">
        <v>13638</v>
      </c>
      <c r="T2478" s="1" t="s">
        <v>13638</v>
      </c>
      <c r="U2478" s="8">
        <v>44354</v>
      </c>
      <c r="AJ2478" s="1" t="str">
        <v>Open Ended Schemes ( Debt Scheme - Low Duration Fund )</v>
      </c>
      <c r="AY2478" s="1" t="s">
        <v>70</v>
      </c>
      <c r="BD2478" s="1" t="b">
        <v>0</v>
      </c>
    </row>
    <row r="2479" spans="1:56" x14ac:dyDescent="0.25">
      <c r="A2479" s="1" t="s">
        <v>36989</v>
      </c>
      <c r="N2479" s="1" t="s">
        <v>63</v>
      </c>
      <c r="O2479" s="1" t="s">
        <v>18388</v>
      </c>
      <c r="P2479" s="1" t="s">
        <v>18389</v>
      </c>
      <c r="Q2479" s="1" t="s">
        <v>18390</v>
      </c>
      <c r="R2479" s="1">
        <v>29.839400000000001</v>
      </c>
      <c r="S2479" s="1" t="s">
        <v>13638</v>
      </c>
      <c r="T2479" s="1" t="s">
        <v>13638</v>
      </c>
      <c r="U2479" s="8">
        <v>44354</v>
      </c>
      <c r="AJ2479" s="1" t="str">
        <v>Open Ended Schemes ( Debt Scheme - Low Duration Fund )</v>
      </c>
      <c r="AY2479" s="1" t="s">
        <v>70</v>
      </c>
      <c r="BD2479" s="1" t="b">
        <v>0</v>
      </c>
    </row>
    <row r="2480" spans="1:56" x14ac:dyDescent="0.25">
      <c r="A2480" s="1" t="s">
        <v>36990</v>
      </c>
      <c r="N2480" s="1" t="s">
        <v>63</v>
      </c>
      <c r="O2480" s="1" t="s">
        <v>18391</v>
      </c>
      <c r="P2480" s="1" t="s">
        <v>18392</v>
      </c>
      <c r="Q2480" s="1" t="s">
        <v>18393</v>
      </c>
      <c r="R2480" s="1">
        <v>10.268700000000001</v>
      </c>
      <c r="S2480" s="1" t="s">
        <v>13638</v>
      </c>
      <c r="T2480" s="1" t="s">
        <v>13638</v>
      </c>
      <c r="U2480" s="8">
        <v>44354</v>
      </c>
      <c r="AJ2480" s="1" t="str">
        <v>Open Ended Schemes ( Debt Scheme - Low Duration Fund )</v>
      </c>
      <c r="AY2480" s="1" t="s">
        <v>70</v>
      </c>
      <c r="BD2480" s="1" t="b">
        <v>0</v>
      </c>
    </row>
    <row r="2481" spans="1:56" x14ac:dyDescent="0.25">
      <c r="A2481" s="1" t="s">
        <v>36991</v>
      </c>
      <c r="N2481" s="1" t="s">
        <v>63</v>
      </c>
      <c r="O2481" s="1" t="s">
        <v>18394</v>
      </c>
      <c r="P2481" s="1" t="s">
        <v>18395</v>
      </c>
      <c r="Q2481" s="1" t="s">
        <v>18396</v>
      </c>
      <c r="R2481" s="1">
        <v>10.2661</v>
      </c>
      <c r="S2481" s="1" t="s">
        <v>13638</v>
      </c>
      <c r="T2481" s="1" t="s">
        <v>13638</v>
      </c>
      <c r="U2481" s="8">
        <v>44354</v>
      </c>
      <c r="AJ2481" s="1" t="str">
        <v>Open Ended Schemes ( Debt Scheme - Low Duration Fund )</v>
      </c>
      <c r="AY2481" s="1" t="s">
        <v>70</v>
      </c>
      <c r="BD2481" s="1" t="b">
        <v>0</v>
      </c>
    </row>
    <row r="2482" spans="1:56" x14ac:dyDescent="0.25">
      <c r="A2482" s="1" t="s">
        <v>36992</v>
      </c>
      <c r="N2482" s="1" t="s">
        <v>63</v>
      </c>
      <c r="O2482" s="1" t="s">
        <v>18397</v>
      </c>
      <c r="P2482" s="1" t="s">
        <v>18398</v>
      </c>
      <c r="Q2482" s="1" t="s">
        <v>13638</v>
      </c>
      <c r="R2482" s="1">
        <v>15.954800000000001</v>
      </c>
      <c r="S2482" s="1" t="s">
        <v>13638</v>
      </c>
      <c r="T2482" s="1" t="s">
        <v>13638</v>
      </c>
      <c r="U2482" s="8">
        <v>44354</v>
      </c>
      <c r="AJ2482" s="1" t="str">
        <v>Open Ended Schemes ( Debt Scheme - Low Duration Fund )</v>
      </c>
      <c r="AY2482" s="1" t="s">
        <v>70</v>
      </c>
      <c r="BD2482" s="1" t="b">
        <v>0</v>
      </c>
    </row>
    <row r="2483" spans="1:56" x14ac:dyDescent="0.25">
      <c r="A2483" s="1" t="s">
        <v>36993</v>
      </c>
      <c r="N2483" s="1" t="s">
        <v>63</v>
      </c>
      <c r="O2483" s="1" t="s">
        <v>18399</v>
      </c>
      <c r="P2483" s="1" t="s">
        <v>13638</v>
      </c>
      <c r="Q2483" s="1" t="s">
        <v>18400</v>
      </c>
      <c r="R2483" s="1">
        <v>10.126799999999999</v>
      </c>
      <c r="S2483" s="1" t="s">
        <v>13638</v>
      </c>
      <c r="T2483" s="1" t="s">
        <v>13638</v>
      </c>
      <c r="U2483" s="8">
        <v>44354</v>
      </c>
      <c r="AJ2483" s="1" t="str">
        <v>Open Ended Schemes ( Debt Scheme - Low Duration Fund )</v>
      </c>
      <c r="AY2483" s="1" t="s">
        <v>70</v>
      </c>
      <c r="BD2483" s="1" t="b">
        <v>0</v>
      </c>
    </row>
    <row r="2484" spans="1:56" x14ac:dyDescent="0.25">
      <c r="A2484" s="1" t="s">
        <v>36994</v>
      </c>
      <c r="N2484" s="1" t="s">
        <v>63</v>
      </c>
      <c r="O2484" s="1" t="s">
        <v>18401</v>
      </c>
      <c r="P2484" s="1" t="s">
        <v>18402</v>
      </c>
      <c r="Q2484" s="1" t="s">
        <v>18403</v>
      </c>
      <c r="R2484" s="1">
        <v>11.564299999999999</v>
      </c>
      <c r="S2484" s="1" t="s">
        <v>13638</v>
      </c>
      <c r="T2484" s="1" t="s">
        <v>13638</v>
      </c>
      <c r="U2484" s="8">
        <v>44354</v>
      </c>
      <c r="AJ2484" s="1" t="str">
        <v>Open Ended Schemes ( Debt Scheme - Low Duration Fund )</v>
      </c>
      <c r="AY2484" s="1" t="s">
        <v>70</v>
      </c>
      <c r="BD2484" s="1" t="b">
        <v>0</v>
      </c>
    </row>
    <row r="2485" spans="1:56" x14ac:dyDescent="0.25">
      <c r="A2485" s="1" t="s">
        <v>36995</v>
      </c>
      <c r="N2485" s="1" t="s">
        <v>63</v>
      </c>
      <c r="O2485" s="1" t="s">
        <v>18404</v>
      </c>
      <c r="P2485" s="1" t="s">
        <v>18405</v>
      </c>
      <c r="Q2485" s="1" t="s">
        <v>18406</v>
      </c>
      <c r="R2485" s="1">
        <v>10.647399999999999</v>
      </c>
      <c r="S2485" s="1" t="s">
        <v>13638</v>
      </c>
      <c r="T2485" s="1" t="s">
        <v>13638</v>
      </c>
      <c r="U2485" s="8">
        <v>44354</v>
      </c>
      <c r="AJ2485" s="1" t="str">
        <v>Open Ended Schemes ( Debt Scheme - Low Duration Fund )</v>
      </c>
      <c r="AY2485" s="1" t="s">
        <v>70</v>
      </c>
      <c r="BD2485" s="1" t="b">
        <v>0</v>
      </c>
    </row>
    <row r="2486" spans="1:56" x14ac:dyDescent="0.25">
      <c r="A2486" s="1" t="s">
        <v>36996</v>
      </c>
      <c r="N2486" s="1" t="s">
        <v>63</v>
      </c>
      <c r="O2486" s="1" t="s">
        <v>18407</v>
      </c>
      <c r="P2486" s="1" t="s">
        <v>18408</v>
      </c>
      <c r="Q2486" s="1" t="s">
        <v>18409</v>
      </c>
      <c r="R2486" s="1">
        <v>10.133699999999999</v>
      </c>
      <c r="S2486" s="1" t="s">
        <v>13638</v>
      </c>
      <c r="T2486" s="1" t="s">
        <v>13638</v>
      </c>
      <c r="U2486" s="8">
        <v>44354</v>
      </c>
      <c r="AJ2486" s="1" t="str">
        <v>Open Ended Schemes ( Debt Scheme - Low Duration Fund )</v>
      </c>
      <c r="AY2486" s="1" t="s">
        <v>70</v>
      </c>
      <c r="BD2486" s="1" t="b">
        <v>0</v>
      </c>
    </row>
    <row r="2487" spans="1:56" x14ac:dyDescent="0.25">
      <c r="A2487" s="1" t="s">
        <v>36997</v>
      </c>
      <c r="N2487" s="1" t="s">
        <v>63</v>
      </c>
      <c r="O2487" s="1" t="s">
        <v>18410</v>
      </c>
      <c r="P2487" s="1" t="s">
        <v>18411</v>
      </c>
      <c r="Q2487" s="1" t="s">
        <v>13638</v>
      </c>
      <c r="R2487" s="1">
        <v>15.6449</v>
      </c>
      <c r="S2487" s="1" t="s">
        <v>13638</v>
      </c>
      <c r="T2487" s="1" t="s">
        <v>13638</v>
      </c>
      <c r="U2487" s="8">
        <v>44354</v>
      </c>
      <c r="AJ2487" s="1" t="str">
        <v>Open Ended Schemes ( Debt Scheme - Low Duration Fund )</v>
      </c>
      <c r="AY2487" s="1" t="s">
        <v>70</v>
      </c>
      <c r="BD2487" s="1" t="b">
        <v>0</v>
      </c>
    </row>
    <row r="2488" spans="1:56" x14ac:dyDescent="0.25">
      <c r="A2488" s="1" t="s">
        <v>36998</v>
      </c>
      <c r="N2488" s="1" t="s">
        <v>63</v>
      </c>
      <c r="O2488" s="1" t="s">
        <v>18412</v>
      </c>
      <c r="P2488" s="1" t="s">
        <v>13638</v>
      </c>
      <c r="Q2488" s="1" t="s">
        <v>18413</v>
      </c>
      <c r="R2488" s="1">
        <v>10.1814</v>
      </c>
      <c r="S2488" s="1" t="s">
        <v>13638</v>
      </c>
      <c r="T2488" s="1" t="s">
        <v>13638</v>
      </c>
      <c r="U2488" s="8">
        <v>44354</v>
      </c>
      <c r="AJ2488" s="1" t="str">
        <v>Open Ended Schemes ( Debt Scheme - Low Duration Fund )</v>
      </c>
      <c r="AY2488" s="1" t="s">
        <v>70</v>
      </c>
      <c r="BD2488" s="1" t="b">
        <v>0</v>
      </c>
    </row>
    <row r="2489" spans="1:56" x14ac:dyDescent="0.25">
      <c r="A2489" s="1" t="s">
        <v>36999</v>
      </c>
      <c r="N2489" s="1" t="s">
        <v>63</v>
      </c>
      <c r="O2489" s="1" t="s">
        <v>18414</v>
      </c>
      <c r="P2489" s="1" t="s">
        <v>18415</v>
      </c>
      <c r="Q2489" s="1" t="s">
        <v>18416</v>
      </c>
      <c r="R2489" s="1">
        <v>10.448399999999999</v>
      </c>
      <c r="S2489" s="1" t="s">
        <v>13638</v>
      </c>
      <c r="T2489" s="1" t="s">
        <v>13638</v>
      </c>
      <c r="U2489" s="8">
        <v>44354</v>
      </c>
      <c r="AJ2489" s="1" t="str">
        <v>Open Ended Schemes ( Debt Scheme - Low Duration Fund )</v>
      </c>
      <c r="AY2489" s="1" t="s">
        <v>70</v>
      </c>
      <c r="BD2489" s="1" t="b">
        <v>0</v>
      </c>
    </row>
    <row r="2490" spans="1:56" x14ac:dyDescent="0.25">
      <c r="A2490" s="1" t="s">
        <v>37000</v>
      </c>
      <c r="N2490" s="1" t="s">
        <v>63</v>
      </c>
      <c r="O2490" s="1" t="s">
        <v>18417</v>
      </c>
      <c r="P2490" s="1" t="s">
        <v>18418</v>
      </c>
      <c r="Q2490" s="1" t="s">
        <v>18419</v>
      </c>
      <c r="R2490" s="1">
        <v>10.622999999999999</v>
      </c>
      <c r="S2490" s="1" t="s">
        <v>13638</v>
      </c>
      <c r="T2490" s="1" t="s">
        <v>13638</v>
      </c>
      <c r="U2490" s="8">
        <v>44354</v>
      </c>
      <c r="AJ2490" s="1" t="str">
        <v>Open Ended Schemes ( Debt Scheme - Low Duration Fund )</v>
      </c>
      <c r="AY2490" s="1" t="s">
        <v>70</v>
      </c>
      <c r="BD2490" s="1" t="b">
        <v>0</v>
      </c>
    </row>
    <row r="2491" spans="1:56" x14ac:dyDescent="0.25">
      <c r="A2491" s="1" t="s">
        <v>37001</v>
      </c>
      <c r="N2491" s="1" t="s">
        <v>63</v>
      </c>
      <c r="O2491" s="1" t="s">
        <v>18420</v>
      </c>
      <c r="P2491" s="1" t="s">
        <v>18421</v>
      </c>
      <c r="Q2491" s="1" t="s">
        <v>18422</v>
      </c>
      <c r="R2491" s="1">
        <v>10.1333</v>
      </c>
      <c r="S2491" s="1" t="s">
        <v>13638</v>
      </c>
      <c r="T2491" s="1" t="s">
        <v>13638</v>
      </c>
      <c r="U2491" s="8">
        <v>44354</v>
      </c>
      <c r="AJ2491" s="1" t="str">
        <v>Open Ended Schemes ( Debt Scheme - Low Duration Fund )</v>
      </c>
      <c r="AY2491" s="1" t="s">
        <v>70</v>
      </c>
      <c r="BD2491" s="1" t="b">
        <v>0</v>
      </c>
    </row>
    <row r="2492" spans="1:56" x14ac:dyDescent="0.25">
      <c r="A2492" s="1" t="s">
        <v>37002</v>
      </c>
      <c r="N2492" s="1" t="s">
        <v>63</v>
      </c>
      <c r="O2492" s="1" t="s">
        <v>29089</v>
      </c>
      <c r="P2492" s="1" t="s">
        <v>29090</v>
      </c>
      <c r="Q2492" s="1" t="s">
        <v>13638</v>
      </c>
      <c r="R2492" s="1">
        <v>24.208300000000001</v>
      </c>
      <c r="S2492" s="1" t="s">
        <v>13638</v>
      </c>
      <c r="T2492" s="1" t="s">
        <v>13638</v>
      </c>
      <c r="U2492" s="8">
        <v>44354</v>
      </c>
      <c r="AJ2492" s="1" t="str">
        <v>Open Ended Schemes ( Debt Scheme - Low Duration Fund )</v>
      </c>
      <c r="AY2492" s="1" t="s">
        <v>70</v>
      </c>
      <c r="BD2492" s="1" t="b">
        <v>0</v>
      </c>
    </row>
    <row r="2493" spans="1:56" x14ac:dyDescent="0.25">
      <c r="A2493" s="1" t="s">
        <v>37003</v>
      </c>
      <c r="N2493" s="1" t="s">
        <v>63</v>
      </c>
      <c r="O2493" s="1" t="s">
        <v>29091</v>
      </c>
      <c r="P2493" s="1" t="s">
        <v>29092</v>
      </c>
      <c r="Q2493" s="1" t="s">
        <v>29093</v>
      </c>
      <c r="R2493" s="1">
        <v>11.2507</v>
      </c>
      <c r="S2493" s="1" t="s">
        <v>13638</v>
      </c>
      <c r="T2493" s="1" t="s">
        <v>13638</v>
      </c>
      <c r="U2493" s="8">
        <v>44354</v>
      </c>
      <c r="AJ2493" s="1" t="str">
        <v>Open Ended Schemes ( Debt Scheme - Low Duration Fund )</v>
      </c>
      <c r="AY2493" s="1" t="s">
        <v>70</v>
      </c>
      <c r="BD2493" s="1" t="b">
        <v>0</v>
      </c>
    </row>
    <row r="2494" spans="1:56" x14ac:dyDescent="0.25">
      <c r="N2494" s="1" t="s">
        <v>63</v>
      </c>
      <c r="O2494" s="1" t="s">
        <v>29094</v>
      </c>
      <c r="P2494" s="1" t="s">
        <v>29095</v>
      </c>
      <c r="Q2494" s="1" t="s">
        <v>29096</v>
      </c>
      <c r="R2494" s="1">
        <v>11.055899999999999</v>
      </c>
      <c r="S2494" s="1" t="s">
        <v>13638</v>
      </c>
      <c r="T2494" s="1" t="s">
        <v>13638</v>
      </c>
      <c r="U2494" s="8">
        <v>44354</v>
      </c>
      <c r="AJ2494" s="1" t="str">
        <v>Open Ended Schemes ( Debt Scheme - Low Duration Fund )</v>
      </c>
      <c r="AY2494" s="1" t="s">
        <v>70</v>
      </c>
      <c r="BD2494" s="1" t="b">
        <v>0</v>
      </c>
    </row>
    <row r="2495" spans="1:56" x14ac:dyDescent="0.25">
      <c r="A2495" s="1" t="s">
        <v>34</v>
      </c>
      <c r="N2495" s="1" t="s">
        <v>63</v>
      </c>
      <c r="O2495" s="1" t="s">
        <v>29097</v>
      </c>
      <c r="P2495" s="1" t="s">
        <v>29098</v>
      </c>
      <c r="Q2495" s="1" t="s">
        <v>13638</v>
      </c>
      <c r="R2495" s="1">
        <v>23.570799999999998</v>
      </c>
      <c r="S2495" s="1" t="s">
        <v>13638</v>
      </c>
      <c r="T2495" s="1" t="s">
        <v>13638</v>
      </c>
      <c r="U2495" s="8">
        <v>44354</v>
      </c>
      <c r="AJ2495" s="1" t="str">
        <v>Open Ended Schemes ( Debt Scheme - Low Duration Fund )</v>
      </c>
      <c r="AY2495" s="1" t="s">
        <v>70</v>
      </c>
      <c r="BD2495" s="1" t="b">
        <v>0</v>
      </c>
    </row>
    <row r="2496" spans="1:56" x14ac:dyDescent="0.25">
      <c r="A2496" s="1" t="s">
        <v>37004</v>
      </c>
      <c r="N2496" s="1" t="s">
        <v>63</v>
      </c>
      <c r="O2496" s="1" t="s">
        <v>29099</v>
      </c>
      <c r="P2496" s="1" t="s">
        <v>29100</v>
      </c>
      <c r="Q2496" s="1" t="s">
        <v>29101</v>
      </c>
      <c r="R2496" s="1">
        <v>10.868499999999999</v>
      </c>
      <c r="S2496" s="1" t="s">
        <v>13638</v>
      </c>
      <c r="T2496" s="1" t="s">
        <v>13638</v>
      </c>
      <c r="U2496" s="8">
        <v>44354</v>
      </c>
      <c r="AJ2496" s="1" t="str">
        <v>Open Ended Schemes ( Debt Scheme - Low Duration Fund )</v>
      </c>
      <c r="AY2496" s="1" t="s">
        <v>70</v>
      </c>
      <c r="BD2496" s="1" t="b">
        <v>0</v>
      </c>
    </row>
    <row r="2497" spans="1:56" x14ac:dyDescent="0.25">
      <c r="A2497" s="1" t="s">
        <v>37005</v>
      </c>
      <c r="N2497" s="1" t="s">
        <v>63</v>
      </c>
      <c r="O2497" s="1" t="s">
        <v>29102</v>
      </c>
      <c r="P2497" s="1" t="s">
        <v>29103</v>
      </c>
      <c r="Q2497" s="1" t="s">
        <v>29104</v>
      </c>
      <c r="R2497" s="1">
        <v>10.6744</v>
      </c>
      <c r="S2497" s="1" t="s">
        <v>13638</v>
      </c>
      <c r="T2497" s="1" t="s">
        <v>13638</v>
      </c>
      <c r="U2497" s="8">
        <v>44354</v>
      </c>
      <c r="AJ2497" s="1" t="str">
        <v>Open Ended Schemes ( Debt Scheme - Low Duration Fund )</v>
      </c>
      <c r="AY2497" s="1" t="s">
        <v>70</v>
      </c>
      <c r="BD2497" s="1" t="b">
        <v>0</v>
      </c>
    </row>
    <row r="2498" spans="1:56" x14ac:dyDescent="0.25">
      <c r="A2498" s="1" t="s">
        <v>37006</v>
      </c>
      <c r="N2498" s="1" t="s">
        <v>63</v>
      </c>
      <c r="O2498" s="1" t="s">
        <v>33646</v>
      </c>
      <c r="P2498" s="1" t="s">
        <v>33647</v>
      </c>
      <c r="Q2498" s="1" t="s">
        <v>13638</v>
      </c>
      <c r="R2498" s="1">
        <v>0</v>
      </c>
      <c r="S2498" s="1" t="s">
        <v>13638</v>
      </c>
      <c r="T2498" s="1" t="s">
        <v>13638</v>
      </c>
      <c r="U2498" s="8">
        <v>44354</v>
      </c>
      <c r="AJ2498" s="1" t="str">
        <v>Open Ended Schemes ( Debt Scheme - Low Duration Fund )</v>
      </c>
      <c r="AY2498" s="1" t="s">
        <v>70</v>
      </c>
      <c r="BD2498" s="1" t="b">
        <v>0</v>
      </c>
    </row>
    <row r="2499" spans="1:56" x14ac:dyDescent="0.25">
      <c r="A2499" s="1" t="s">
        <v>37007</v>
      </c>
      <c r="N2499" s="1" t="s">
        <v>63</v>
      </c>
      <c r="O2499" s="1" t="s">
        <v>33648</v>
      </c>
      <c r="P2499" s="1" t="s">
        <v>33649</v>
      </c>
      <c r="Q2499" s="1" t="s">
        <v>13638</v>
      </c>
      <c r="R2499" s="1">
        <v>0</v>
      </c>
      <c r="S2499" s="1" t="s">
        <v>13638</v>
      </c>
      <c r="T2499" s="1" t="s">
        <v>13638</v>
      </c>
      <c r="U2499" s="8">
        <v>44354</v>
      </c>
      <c r="AJ2499" s="1" t="str">
        <v>Open Ended Schemes ( Debt Scheme - Low Duration Fund )</v>
      </c>
      <c r="AY2499" s="1" t="s">
        <v>70</v>
      </c>
      <c r="BD2499" s="1" t="b">
        <v>0</v>
      </c>
    </row>
    <row r="2500" spans="1:56" x14ac:dyDescent="0.25">
      <c r="A2500" s="1" t="s">
        <v>37008</v>
      </c>
      <c r="N2500" s="1" t="s">
        <v>63</v>
      </c>
      <c r="O2500" s="1" t="s">
        <v>33650</v>
      </c>
      <c r="P2500" s="1" t="s">
        <v>33651</v>
      </c>
      <c r="Q2500" s="1" t="s">
        <v>13638</v>
      </c>
      <c r="R2500" s="1">
        <v>0</v>
      </c>
      <c r="S2500" s="1" t="s">
        <v>13638</v>
      </c>
      <c r="T2500" s="1" t="s">
        <v>13638</v>
      </c>
      <c r="U2500" s="8">
        <v>44354</v>
      </c>
      <c r="AJ2500" s="1" t="str">
        <v>Open Ended Schemes ( Debt Scheme - Low Duration Fund )</v>
      </c>
      <c r="AY2500" s="1" t="s">
        <v>70</v>
      </c>
      <c r="BD2500" s="1" t="b">
        <v>0</v>
      </c>
    </row>
    <row r="2501" spans="1:56" x14ac:dyDescent="0.25">
      <c r="A2501" s="1" t="s">
        <v>37009</v>
      </c>
      <c r="N2501" s="1" t="s">
        <v>63</v>
      </c>
      <c r="O2501" s="1" t="s">
        <v>33652</v>
      </c>
      <c r="P2501" s="1" t="s">
        <v>33653</v>
      </c>
      <c r="Q2501" s="1" t="s">
        <v>13638</v>
      </c>
      <c r="R2501" s="1">
        <v>0</v>
      </c>
      <c r="S2501" s="1" t="s">
        <v>13638</v>
      </c>
      <c r="T2501" s="1" t="s">
        <v>13638</v>
      </c>
      <c r="U2501" s="8">
        <v>44354</v>
      </c>
      <c r="AJ2501" s="1" t="str">
        <v>Open Ended Schemes ( Debt Scheme - Low Duration Fund )</v>
      </c>
      <c r="AY2501" s="1" t="s">
        <v>70</v>
      </c>
      <c r="BD2501" s="1" t="b">
        <v>0</v>
      </c>
    </row>
    <row r="2502" spans="1:56" x14ac:dyDescent="0.25">
      <c r="A2502" s="1" t="s">
        <v>37010</v>
      </c>
      <c r="N2502" s="1" t="s">
        <v>63</v>
      </c>
      <c r="O2502" s="1" t="s">
        <v>33654</v>
      </c>
      <c r="P2502" s="1" t="s">
        <v>33655</v>
      </c>
      <c r="Q2502" s="1" t="s">
        <v>13638</v>
      </c>
      <c r="R2502" s="1">
        <v>0</v>
      </c>
      <c r="S2502" s="1" t="s">
        <v>13638</v>
      </c>
      <c r="T2502" s="1" t="s">
        <v>13638</v>
      </c>
      <c r="U2502" s="8">
        <v>44354</v>
      </c>
      <c r="AJ2502" s="1" t="str">
        <v>Open Ended Schemes ( Debt Scheme - Low Duration Fund )</v>
      </c>
      <c r="AY2502" s="1" t="s">
        <v>70</v>
      </c>
      <c r="BD2502" s="1" t="b">
        <v>0</v>
      </c>
    </row>
    <row r="2503" spans="1:56" x14ac:dyDescent="0.25">
      <c r="A2503" s="1" t="s">
        <v>37011</v>
      </c>
      <c r="N2503" s="1" t="s">
        <v>63</v>
      </c>
      <c r="O2503" s="1" t="s">
        <v>33656</v>
      </c>
      <c r="P2503" s="1" t="s">
        <v>33657</v>
      </c>
      <c r="Q2503" s="1" t="s">
        <v>13638</v>
      </c>
      <c r="R2503" s="1">
        <v>0</v>
      </c>
      <c r="S2503" s="1" t="s">
        <v>13638</v>
      </c>
      <c r="T2503" s="1" t="s">
        <v>13638</v>
      </c>
      <c r="U2503" s="8">
        <v>44354</v>
      </c>
      <c r="AJ2503" s="1" t="str">
        <v>Open Ended Schemes ( Debt Scheme - Low Duration Fund )</v>
      </c>
      <c r="AY2503" s="1" t="s">
        <v>70</v>
      </c>
      <c r="BD2503" s="1" t="b">
        <v>0</v>
      </c>
    </row>
    <row r="2504" spans="1:56" x14ac:dyDescent="0.25">
      <c r="A2504" s="1" t="s">
        <v>37012</v>
      </c>
      <c r="N2504" s="1" t="s">
        <v>63</v>
      </c>
      <c r="O2504" s="1" t="s">
        <v>18423</v>
      </c>
      <c r="P2504" s="1" t="s">
        <v>13638</v>
      </c>
      <c r="Q2504" s="1" t="s">
        <v>18424</v>
      </c>
      <c r="R2504" s="1">
        <v>10.142799999999999</v>
      </c>
      <c r="S2504" s="1" t="s">
        <v>13638</v>
      </c>
      <c r="T2504" s="1" t="s">
        <v>13638</v>
      </c>
      <c r="U2504" s="8">
        <v>44354</v>
      </c>
      <c r="AJ2504" s="1" t="str">
        <v>Open Ended Schemes ( Debt Scheme - Low Duration Fund )</v>
      </c>
      <c r="AY2504" s="1" t="s">
        <v>70</v>
      </c>
      <c r="BD2504" s="1" t="b">
        <v>0</v>
      </c>
    </row>
    <row r="2505" spans="1:56" x14ac:dyDescent="0.25">
      <c r="A2505" s="1" t="s">
        <v>37013</v>
      </c>
      <c r="N2505" s="1" t="s">
        <v>63</v>
      </c>
      <c r="O2505" s="1" t="s">
        <v>18425</v>
      </c>
      <c r="P2505" s="1" t="s">
        <v>13638</v>
      </c>
      <c r="Q2505" s="1" t="s">
        <v>13638</v>
      </c>
      <c r="R2505" s="1">
        <v>10.0655</v>
      </c>
      <c r="S2505" s="1" t="s">
        <v>13638</v>
      </c>
      <c r="T2505" s="1" t="s">
        <v>13638</v>
      </c>
      <c r="U2505" s="8">
        <v>44354</v>
      </c>
      <c r="AJ2505" s="1" t="str">
        <v>Open Ended Schemes ( Debt Scheme - Low Duration Fund )</v>
      </c>
      <c r="AY2505" s="1" t="s">
        <v>70</v>
      </c>
      <c r="BD2505" s="1" t="b">
        <v>0</v>
      </c>
    </row>
    <row r="2506" spans="1:56" x14ac:dyDescent="0.25">
      <c r="A2506" s="1" t="s">
        <v>37014</v>
      </c>
      <c r="N2506" s="1" t="s">
        <v>63</v>
      </c>
      <c r="O2506" s="1" t="s">
        <v>18426</v>
      </c>
      <c r="P2506" s="1" t="s">
        <v>18427</v>
      </c>
      <c r="Q2506" s="1" t="s">
        <v>13638</v>
      </c>
      <c r="R2506" s="1">
        <v>48.081499999999998</v>
      </c>
      <c r="S2506" s="1" t="s">
        <v>13638</v>
      </c>
      <c r="T2506" s="1" t="s">
        <v>13638</v>
      </c>
      <c r="U2506" s="8">
        <v>44354</v>
      </c>
      <c r="AJ2506" s="1" t="str">
        <v>Open Ended Schemes ( Debt Scheme - Low Duration Fund )</v>
      </c>
      <c r="AY2506" s="1" t="s">
        <v>70</v>
      </c>
      <c r="BD2506" s="1" t="b">
        <v>0</v>
      </c>
    </row>
    <row r="2507" spans="1:56" x14ac:dyDescent="0.25">
      <c r="A2507" s="1" t="s">
        <v>37015</v>
      </c>
      <c r="N2507" s="1" t="s">
        <v>63</v>
      </c>
      <c r="O2507" s="1" t="s">
        <v>18428</v>
      </c>
      <c r="P2507" s="1" t="s">
        <v>18429</v>
      </c>
      <c r="Q2507" s="1" t="s">
        <v>18430</v>
      </c>
      <c r="R2507" s="1">
        <v>10.1562</v>
      </c>
      <c r="S2507" s="1" t="s">
        <v>13638</v>
      </c>
      <c r="T2507" s="1" t="s">
        <v>13638</v>
      </c>
      <c r="U2507" s="8">
        <v>44354</v>
      </c>
      <c r="AJ2507" s="1" t="str">
        <v>Open Ended Schemes ( Debt Scheme - Low Duration Fund )</v>
      </c>
      <c r="AY2507" s="1" t="s">
        <v>70</v>
      </c>
      <c r="BD2507" s="1" t="b">
        <v>0</v>
      </c>
    </row>
    <row r="2508" spans="1:56" x14ac:dyDescent="0.25">
      <c r="N2508" s="1" t="s">
        <v>63</v>
      </c>
      <c r="O2508" s="1" t="s">
        <v>18431</v>
      </c>
      <c r="P2508" s="1" t="s">
        <v>13638</v>
      </c>
      <c r="Q2508" s="1" t="s">
        <v>13638</v>
      </c>
      <c r="R2508" s="1">
        <v>10.073600000000001</v>
      </c>
      <c r="S2508" s="1" t="s">
        <v>13638</v>
      </c>
      <c r="T2508" s="1" t="s">
        <v>13638</v>
      </c>
      <c r="U2508" s="8">
        <v>44354</v>
      </c>
      <c r="AJ2508" s="1" t="str">
        <v>Open Ended Schemes ( Debt Scheme - Low Duration Fund )</v>
      </c>
      <c r="AY2508" s="1" t="s">
        <v>70</v>
      </c>
      <c r="BD2508" s="1" t="b">
        <v>0</v>
      </c>
    </row>
    <row r="2509" spans="1:56" x14ac:dyDescent="0.25">
      <c r="A2509" s="1" t="s">
        <v>13</v>
      </c>
      <c r="N2509" s="1" t="s">
        <v>63</v>
      </c>
      <c r="O2509" s="1" t="s">
        <v>18432</v>
      </c>
      <c r="P2509" s="1" t="s">
        <v>18433</v>
      </c>
      <c r="Q2509" s="1" t="s">
        <v>13638</v>
      </c>
      <c r="R2509" s="1">
        <v>45.438600000000001</v>
      </c>
      <c r="S2509" s="1" t="s">
        <v>13638</v>
      </c>
      <c r="T2509" s="1" t="s">
        <v>13638</v>
      </c>
      <c r="U2509" s="8">
        <v>44354</v>
      </c>
      <c r="AJ2509" s="1" t="str">
        <v>Open Ended Schemes ( Debt Scheme - Low Duration Fund )</v>
      </c>
      <c r="AY2509" s="1" t="s">
        <v>70</v>
      </c>
      <c r="BD2509" s="1" t="b">
        <v>0</v>
      </c>
    </row>
    <row r="2510" spans="1:56" x14ac:dyDescent="0.25">
      <c r="A2510" s="1" t="s">
        <v>37016</v>
      </c>
      <c r="N2510" s="1" t="s">
        <v>63</v>
      </c>
      <c r="O2510" s="1" t="s">
        <v>18434</v>
      </c>
      <c r="P2510" s="1" t="s">
        <v>18435</v>
      </c>
      <c r="Q2510" s="1" t="s">
        <v>18436</v>
      </c>
      <c r="R2510" s="1">
        <v>10.1526</v>
      </c>
      <c r="S2510" s="1" t="s">
        <v>13638</v>
      </c>
      <c r="T2510" s="1" t="s">
        <v>13638</v>
      </c>
      <c r="U2510" s="8">
        <v>44354</v>
      </c>
      <c r="AJ2510" s="1" t="str">
        <v>Open Ended Schemes ( Debt Scheme - Low Duration Fund )</v>
      </c>
      <c r="AY2510" s="1" t="s">
        <v>70</v>
      </c>
      <c r="BD2510" s="1" t="b">
        <v>0</v>
      </c>
    </row>
    <row r="2511" spans="1:56" x14ac:dyDescent="0.25">
      <c r="A2511" s="1" t="s">
        <v>37017</v>
      </c>
      <c r="N2511" s="1" t="s">
        <v>63</v>
      </c>
      <c r="O2511" s="1" t="s">
        <v>18437</v>
      </c>
      <c r="P2511" s="1" t="s">
        <v>18438</v>
      </c>
      <c r="Q2511" s="1" t="s">
        <v>18439</v>
      </c>
      <c r="R2511" s="1">
        <v>10.0725</v>
      </c>
      <c r="S2511" s="1" t="s">
        <v>13638</v>
      </c>
      <c r="T2511" s="1" t="s">
        <v>13638</v>
      </c>
      <c r="U2511" s="8">
        <v>44354</v>
      </c>
      <c r="AJ2511" s="1" t="str">
        <v>Open Ended Schemes ( Debt Scheme - Low Duration Fund )</v>
      </c>
      <c r="AY2511" s="1" t="s">
        <v>70</v>
      </c>
      <c r="BD2511" s="1" t="b">
        <v>0</v>
      </c>
    </row>
    <row r="2512" spans="1:56" x14ac:dyDescent="0.25">
      <c r="A2512" s="1" t="s">
        <v>37018</v>
      </c>
      <c r="N2512" s="1" t="s">
        <v>63</v>
      </c>
      <c r="O2512" s="1" t="s">
        <v>29105</v>
      </c>
      <c r="P2512" s="1" t="s">
        <v>29106</v>
      </c>
      <c r="Q2512" s="1" t="s">
        <v>13638</v>
      </c>
      <c r="R2512" s="1">
        <v>16.313300000000002</v>
      </c>
      <c r="S2512" s="1" t="s">
        <v>13638</v>
      </c>
      <c r="T2512" s="1" t="s">
        <v>13638</v>
      </c>
      <c r="U2512" s="8">
        <v>44354</v>
      </c>
      <c r="AJ2512" s="1" t="str">
        <v>Open Ended Schemes ( Debt Scheme - Low Duration Fund )</v>
      </c>
      <c r="AY2512" s="1" t="s">
        <v>70</v>
      </c>
      <c r="BD2512" s="1" t="b">
        <v>0</v>
      </c>
    </row>
    <row r="2513" spans="1:56" x14ac:dyDescent="0.25">
      <c r="A2513" s="1" t="s">
        <v>37019</v>
      </c>
      <c r="N2513" s="1" t="s">
        <v>63</v>
      </c>
      <c r="O2513" s="1" t="s">
        <v>29107</v>
      </c>
      <c r="P2513" s="1" t="s">
        <v>29108</v>
      </c>
      <c r="Q2513" s="1" t="s">
        <v>13638</v>
      </c>
      <c r="R2513" s="1">
        <v>23.410499999999999</v>
      </c>
      <c r="S2513" s="1" t="s">
        <v>13638</v>
      </c>
      <c r="T2513" s="1" t="s">
        <v>13638</v>
      </c>
      <c r="U2513" s="8">
        <v>44354</v>
      </c>
      <c r="AJ2513" s="1" t="str">
        <v>Open Ended Schemes ( Debt Scheme - Low Duration Fund )</v>
      </c>
      <c r="AY2513" s="1" t="s">
        <v>70</v>
      </c>
      <c r="BD2513" s="1" t="b">
        <v>0</v>
      </c>
    </row>
    <row r="2514" spans="1:56" x14ac:dyDescent="0.25">
      <c r="A2514" s="1" t="s">
        <v>37020</v>
      </c>
      <c r="N2514" s="1" t="s">
        <v>63</v>
      </c>
      <c r="O2514" s="1" t="s">
        <v>29109</v>
      </c>
      <c r="P2514" s="1" t="s">
        <v>13638</v>
      </c>
      <c r="Q2514" s="1" t="s">
        <v>29110</v>
      </c>
      <c r="R2514" s="1">
        <v>9.8092000000000006</v>
      </c>
      <c r="S2514" s="1" t="s">
        <v>13638</v>
      </c>
      <c r="T2514" s="1" t="s">
        <v>13638</v>
      </c>
      <c r="U2514" s="8">
        <v>44354</v>
      </c>
      <c r="AJ2514" s="1" t="str">
        <v>Open Ended Schemes ( Debt Scheme - Low Duration Fund )</v>
      </c>
      <c r="AY2514" s="1" t="s">
        <v>70</v>
      </c>
      <c r="BD2514" s="1" t="b">
        <v>0</v>
      </c>
    </row>
    <row r="2515" spans="1:56" x14ac:dyDescent="0.25">
      <c r="A2515" s="1" t="s">
        <v>37021</v>
      </c>
      <c r="N2515" s="1" t="s">
        <v>63</v>
      </c>
      <c r="O2515" s="1" t="s">
        <v>18443</v>
      </c>
      <c r="P2515" s="1" t="s">
        <v>29111</v>
      </c>
      <c r="Q2515" s="1" t="s">
        <v>13638</v>
      </c>
      <c r="R2515" s="1">
        <v>17.370100000000001</v>
      </c>
      <c r="S2515" s="1" t="s">
        <v>13638</v>
      </c>
      <c r="T2515" s="1" t="s">
        <v>13638</v>
      </c>
      <c r="U2515" s="8">
        <v>44354</v>
      </c>
      <c r="AJ2515" s="1" t="str">
        <v>Open Ended Schemes ( Debt Scheme - Low Duration Fund )</v>
      </c>
      <c r="AY2515" s="1" t="s">
        <v>70</v>
      </c>
      <c r="BD2515" s="1" t="b">
        <v>0</v>
      </c>
    </row>
    <row r="2516" spans="1:56" x14ac:dyDescent="0.25">
      <c r="A2516" s="1" t="s">
        <v>37022</v>
      </c>
      <c r="N2516" s="1" t="s">
        <v>63</v>
      </c>
      <c r="O2516" s="1" t="s">
        <v>18445</v>
      </c>
      <c r="P2516" s="1" t="s">
        <v>13638</v>
      </c>
      <c r="Q2516" s="1" t="s">
        <v>33658</v>
      </c>
      <c r="R2516" s="1">
        <v>10.1211</v>
      </c>
      <c r="S2516" s="1" t="s">
        <v>13638</v>
      </c>
      <c r="T2516" s="1" t="s">
        <v>13638</v>
      </c>
      <c r="U2516" s="8">
        <v>44354</v>
      </c>
      <c r="AJ2516" s="1" t="str">
        <v>Open Ended Schemes ( Debt Scheme - Low Duration Fund )</v>
      </c>
      <c r="AY2516" s="1" t="s">
        <v>70</v>
      </c>
      <c r="BD2516" s="1" t="b">
        <v>0</v>
      </c>
    </row>
    <row r="2517" spans="1:56" x14ac:dyDescent="0.25">
      <c r="A2517" s="1" t="s">
        <v>37023</v>
      </c>
      <c r="N2517" s="1" t="s">
        <v>63</v>
      </c>
      <c r="O2517" s="1" t="s">
        <v>18453</v>
      </c>
      <c r="P2517" s="1" t="s">
        <v>13638</v>
      </c>
      <c r="Q2517" s="1" t="s">
        <v>33659</v>
      </c>
      <c r="R2517" s="1">
        <v>9.9166000000000007</v>
      </c>
      <c r="S2517" s="1" t="s">
        <v>13638</v>
      </c>
      <c r="T2517" s="1" t="s">
        <v>13638</v>
      </c>
      <c r="U2517" s="8">
        <v>44354</v>
      </c>
      <c r="AJ2517" s="1" t="str">
        <v>Open Ended Schemes ( Debt Scheme - Low Duration Fund )</v>
      </c>
      <c r="AY2517" s="1" t="s">
        <v>70</v>
      </c>
      <c r="BD2517" s="1" t="b">
        <v>0</v>
      </c>
    </row>
    <row r="2518" spans="1:56" x14ac:dyDescent="0.25">
      <c r="A2518" s="1" t="s">
        <v>37024</v>
      </c>
      <c r="N2518" s="1" t="s">
        <v>63</v>
      </c>
      <c r="O2518" s="1" t="s">
        <v>29112</v>
      </c>
      <c r="P2518" s="1" t="s">
        <v>13638</v>
      </c>
      <c r="Q2518" s="1" t="s">
        <v>29113</v>
      </c>
      <c r="R2518" s="1">
        <v>9.8261000000000003</v>
      </c>
      <c r="S2518" s="1" t="s">
        <v>13638</v>
      </c>
      <c r="T2518" s="1" t="s">
        <v>13638</v>
      </c>
      <c r="U2518" s="8">
        <v>44354</v>
      </c>
      <c r="AJ2518" s="1" t="str">
        <v>Open Ended Schemes ( Debt Scheme - Low Duration Fund )</v>
      </c>
      <c r="AY2518" s="1" t="s">
        <v>70</v>
      </c>
      <c r="BD2518" s="1" t="b">
        <v>0</v>
      </c>
    </row>
    <row r="2519" spans="1:56" x14ac:dyDescent="0.25">
      <c r="A2519" s="1" t="s">
        <v>37025</v>
      </c>
      <c r="N2519" s="1" t="s">
        <v>63</v>
      </c>
      <c r="O2519" s="1" t="s">
        <v>18456</v>
      </c>
      <c r="P2519" s="1" t="s">
        <v>18457</v>
      </c>
      <c r="Q2519" s="1" t="s">
        <v>13638</v>
      </c>
      <c r="R2519" s="1">
        <v>105.7358</v>
      </c>
      <c r="S2519" s="1" t="s">
        <v>13638</v>
      </c>
      <c r="T2519" s="1" t="s">
        <v>13638</v>
      </c>
      <c r="U2519" s="8">
        <v>44354</v>
      </c>
      <c r="AJ2519" s="1" t="str">
        <v>Open Ended Schemes ( Debt Scheme - Low Duration Fund )</v>
      </c>
      <c r="AY2519" s="1" t="s">
        <v>70</v>
      </c>
      <c r="BD2519" s="1" t="b">
        <v>0</v>
      </c>
    </row>
    <row r="2520" spans="1:56" x14ac:dyDescent="0.25">
      <c r="A2520" s="1" t="s">
        <v>37026</v>
      </c>
      <c r="N2520" s="1" t="s">
        <v>63</v>
      </c>
      <c r="O2520" s="1" t="s">
        <v>18458</v>
      </c>
      <c r="P2520" s="1" t="s">
        <v>13638</v>
      </c>
      <c r="Q2520" s="1" t="s">
        <v>18459</v>
      </c>
      <c r="R2520" s="1">
        <v>105.7358</v>
      </c>
      <c r="S2520" s="1" t="s">
        <v>13638</v>
      </c>
      <c r="T2520" s="1" t="s">
        <v>13638</v>
      </c>
      <c r="U2520" s="8">
        <v>44354</v>
      </c>
      <c r="AJ2520" s="1" t="str">
        <v>Open Ended Schemes ( Debt Scheme - Low Duration Fund )</v>
      </c>
      <c r="AY2520" s="1" t="s">
        <v>70</v>
      </c>
      <c r="BD2520" s="1" t="b">
        <v>0</v>
      </c>
    </row>
    <row r="2521" spans="1:56" x14ac:dyDescent="0.25">
      <c r="A2521" s="1" t="s">
        <v>37027</v>
      </c>
      <c r="N2521" s="1" t="s">
        <v>63</v>
      </c>
      <c r="O2521" s="1" t="s">
        <v>18460</v>
      </c>
      <c r="P2521" s="1" t="s">
        <v>18461</v>
      </c>
      <c r="Q2521" s="1" t="s">
        <v>18462</v>
      </c>
      <c r="R2521" s="1">
        <v>101.81189999999999</v>
      </c>
      <c r="S2521" s="1" t="s">
        <v>13638</v>
      </c>
      <c r="T2521" s="1" t="s">
        <v>13638</v>
      </c>
      <c r="U2521" s="8">
        <v>44354</v>
      </c>
      <c r="AJ2521" s="1" t="str">
        <v>Open Ended Schemes ( Debt Scheme - Low Duration Fund )</v>
      </c>
      <c r="AY2521" s="1" t="s">
        <v>70</v>
      </c>
      <c r="BD2521" s="1" t="b">
        <v>0</v>
      </c>
    </row>
    <row r="2522" spans="1:56" x14ac:dyDescent="0.25">
      <c r="A2522" s="1" t="s">
        <v>37028</v>
      </c>
      <c r="N2522" s="1" t="s">
        <v>63</v>
      </c>
      <c r="O2522" s="1" t="s">
        <v>18463</v>
      </c>
      <c r="P2522" s="1" t="s">
        <v>18464</v>
      </c>
      <c r="Q2522" s="1" t="s">
        <v>13638</v>
      </c>
      <c r="R2522" s="1">
        <v>424.2534</v>
      </c>
      <c r="S2522" s="1" t="s">
        <v>13638</v>
      </c>
      <c r="T2522" s="1" t="s">
        <v>13638</v>
      </c>
      <c r="U2522" s="8">
        <v>44354</v>
      </c>
      <c r="AJ2522" s="1" t="str">
        <v>Open Ended Schemes ( Debt Scheme - Low Duration Fund )</v>
      </c>
      <c r="AY2522" s="1" t="s">
        <v>70</v>
      </c>
      <c r="BD2522" s="1" t="b">
        <v>0</v>
      </c>
    </row>
    <row r="2523" spans="1:56" x14ac:dyDescent="0.25">
      <c r="A2523" s="1" t="s">
        <v>37029</v>
      </c>
      <c r="N2523" s="1" t="s">
        <v>63</v>
      </c>
      <c r="O2523" s="1" t="s">
        <v>18465</v>
      </c>
      <c r="P2523" s="1" t="s">
        <v>18466</v>
      </c>
      <c r="Q2523" s="1" t="s">
        <v>18467</v>
      </c>
      <c r="R2523" s="1">
        <v>155.57499999999999</v>
      </c>
      <c r="S2523" s="1" t="s">
        <v>13638</v>
      </c>
      <c r="T2523" s="1" t="s">
        <v>13638</v>
      </c>
      <c r="U2523" s="8">
        <v>44354</v>
      </c>
      <c r="AJ2523" s="1" t="str">
        <v>Open Ended Schemes ( Debt Scheme - Low Duration Fund )</v>
      </c>
      <c r="AY2523" s="1" t="s">
        <v>70</v>
      </c>
      <c r="BD2523" s="1" t="b">
        <v>0</v>
      </c>
    </row>
    <row r="2524" spans="1:56" x14ac:dyDescent="0.25">
      <c r="A2524" s="1" t="s">
        <v>37030</v>
      </c>
      <c r="N2524" s="1" t="s">
        <v>63</v>
      </c>
      <c r="O2524" s="1" t="s">
        <v>18468</v>
      </c>
      <c r="P2524" s="1" t="s">
        <v>18469</v>
      </c>
      <c r="Q2524" s="1" t="s">
        <v>18470</v>
      </c>
      <c r="R2524" s="1">
        <v>101.7988</v>
      </c>
      <c r="S2524" s="1" t="s">
        <v>13638</v>
      </c>
      <c r="T2524" s="1" t="s">
        <v>13638</v>
      </c>
      <c r="U2524" s="8">
        <v>44354</v>
      </c>
      <c r="AJ2524" s="1" t="str">
        <v>Open Ended Schemes ( Debt Scheme - Low Duration Fund )</v>
      </c>
      <c r="AY2524" s="1" t="s">
        <v>70</v>
      </c>
      <c r="BD2524" s="1" t="b">
        <v>0</v>
      </c>
    </row>
    <row r="2525" spans="1:56" x14ac:dyDescent="0.25">
      <c r="A2525" s="1" t="s">
        <v>37031</v>
      </c>
      <c r="N2525" s="1" t="s">
        <v>63</v>
      </c>
      <c r="O2525" s="1" t="s">
        <v>18471</v>
      </c>
      <c r="P2525" s="1" t="s">
        <v>18472</v>
      </c>
      <c r="Q2525" s="1" t="s">
        <v>18473</v>
      </c>
      <c r="R2525" s="1">
        <v>106.32170000000001</v>
      </c>
      <c r="S2525" s="1" t="s">
        <v>13638</v>
      </c>
      <c r="T2525" s="1" t="s">
        <v>13638</v>
      </c>
      <c r="U2525" s="8">
        <v>44354</v>
      </c>
      <c r="AJ2525" s="1" t="str">
        <v>Open Ended Schemes ( Debt Scheme - Low Duration Fund )</v>
      </c>
      <c r="AY2525" s="1" t="s">
        <v>70</v>
      </c>
      <c r="BD2525" s="1" t="b">
        <v>0</v>
      </c>
    </row>
    <row r="2526" spans="1:56" x14ac:dyDescent="0.25">
      <c r="A2526" s="1" t="s">
        <v>37032</v>
      </c>
      <c r="N2526" s="1" t="s">
        <v>63</v>
      </c>
      <c r="O2526" s="1" t="s">
        <v>18474</v>
      </c>
      <c r="P2526" s="1" t="s">
        <v>18475</v>
      </c>
      <c r="Q2526" s="1" t="s">
        <v>18476</v>
      </c>
      <c r="R2526" s="1">
        <v>105.6691</v>
      </c>
      <c r="S2526" s="1" t="s">
        <v>13638</v>
      </c>
      <c r="T2526" s="1" t="s">
        <v>13638</v>
      </c>
      <c r="U2526" s="8">
        <v>44354</v>
      </c>
      <c r="AJ2526" s="1" t="str">
        <v>Open Ended Schemes ( Debt Scheme - Low Duration Fund )</v>
      </c>
      <c r="AY2526" s="1" t="s">
        <v>70</v>
      </c>
      <c r="BD2526" s="1" t="b">
        <v>0</v>
      </c>
    </row>
    <row r="2527" spans="1:56" x14ac:dyDescent="0.25">
      <c r="A2527" s="1" t="s">
        <v>37033</v>
      </c>
      <c r="N2527" s="1" t="s">
        <v>63</v>
      </c>
      <c r="O2527" s="1" t="s">
        <v>18477</v>
      </c>
      <c r="P2527" s="1" t="s">
        <v>18478</v>
      </c>
      <c r="Q2527" s="1" t="s">
        <v>18479</v>
      </c>
      <c r="R2527" s="1">
        <v>101.8087</v>
      </c>
      <c r="S2527" s="1" t="s">
        <v>13638</v>
      </c>
      <c r="T2527" s="1" t="s">
        <v>13638</v>
      </c>
      <c r="U2527" s="8">
        <v>44354</v>
      </c>
      <c r="AJ2527" s="1" t="str">
        <v>Open Ended Schemes ( Debt Scheme - Low Duration Fund )</v>
      </c>
      <c r="AY2527" s="1" t="s">
        <v>70</v>
      </c>
      <c r="BD2527" s="1" t="b">
        <v>0</v>
      </c>
    </row>
    <row r="2528" spans="1:56" x14ac:dyDescent="0.25">
      <c r="N2528" s="1" t="s">
        <v>63</v>
      </c>
      <c r="O2528" s="1" t="s">
        <v>18480</v>
      </c>
      <c r="P2528" s="1" t="s">
        <v>18481</v>
      </c>
      <c r="Q2528" s="1" t="s">
        <v>13638</v>
      </c>
      <c r="R2528" s="1">
        <v>420.44110000000001</v>
      </c>
      <c r="S2528" s="1" t="s">
        <v>13638</v>
      </c>
      <c r="T2528" s="1" t="s">
        <v>13638</v>
      </c>
      <c r="U2528" s="8">
        <v>44354</v>
      </c>
      <c r="AJ2528" s="1" t="str">
        <v>Open Ended Schemes ( Debt Scheme - Low Duration Fund )</v>
      </c>
      <c r="AY2528" s="1" t="s">
        <v>70</v>
      </c>
      <c r="BD2528" s="1" t="b">
        <v>0</v>
      </c>
    </row>
    <row r="2529" spans="1:56" x14ac:dyDescent="0.25">
      <c r="A2529" s="1" t="s">
        <v>35</v>
      </c>
      <c r="N2529" s="1" t="s">
        <v>63</v>
      </c>
      <c r="O2529" s="1" t="s">
        <v>18482</v>
      </c>
      <c r="P2529" s="1" t="s">
        <v>18483</v>
      </c>
      <c r="Q2529" s="1" t="s">
        <v>18484</v>
      </c>
      <c r="R2529" s="1">
        <v>154.18389999999999</v>
      </c>
      <c r="S2529" s="1" t="s">
        <v>13638</v>
      </c>
      <c r="T2529" s="1" t="s">
        <v>13638</v>
      </c>
      <c r="U2529" s="8">
        <v>44354</v>
      </c>
      <c r="AJ2529" s="1" t="str">
        <v>Open Ended Schemes ( Debt Scheme - Low Duration Fund )</v>
      </c>
      <c r="AY2529" s="1" t="s">
        <v>70</v>
      </c>
      <c r="BD2529" s="1" t="b">
        <v>0</v>
      </c>
    </row>
    <row r="2530" spans="1:56" x14ac:dyDescent="0.25">
      <c r="A2530" s="1" t="s">
        <v>37034</v>
      </c>
      <c r="N2530" s="1" t="s">
        <v>63</v>
      </c>
      <c r="O2530" s="1" t="s">
        <v>18485</v>
      </c>
      <c r="P2530" s="1" t="s">
        <v>18486</v>
      </c>
      <c r="Q2530" s="1" t="s">
        <v>18487</v>
      </c>
      <c r="R2530" s="1">
        <v>101.79649999999999</v>
      </c>
      <c r="S2530" s="1" t="s">
        <v>13638</v>
      </c>
      <c r="T2530" s="1" t="s">
        <v>13638</v>
      </c>
      <c r="U2530" s="8">
        <v>44354</v>
      </c>
      <c r="AJ2530" s="1" t="str">
        <v>Open Ended Schemes ( Debt Scheme - Low Duration Fund )</v>
      </c>
      <c r="AY2530" s="1" t="s">
        <v>70</v>
      </c>
      <c r="BD2530" s="1" t="b">
        <v>0</v>
      </c>
    </row>
    <row r="2531" spans="1:56" x14ac:dyDescent="0.25">
      <c r="A2531" s="1" t="s">
        <v>37035</v>
      </c>
      <c r="N2531" s="1" t="s">
        <v>63</v>
      </c>
      <c r="O2531" s="1" t="s">
        <v>18488</v>
      </c>
      <c r="P2531" s="1" t="s">
        <v>18489</v>
      </c>
      <c r="Q2531" s="1" t="s">
        <v>18490</v>
      </c>
      <c r="R2531" s="1">
        <v>106.1455</v>
      </c>
      <c r="S2531" s="1" t="s">
        <v>13638</v>
      </c>
      <c r="T2531" s="1" t="s">
        <v>13638</v>
      </c>
      <c r="U2531" s="8">
        <v>44354</v>
      </c>
      <c r="AJ2531" s="1" t="str">
        <v>Open Ended Schemes ( Debt Scheme - Low Duration Fund )</v>
      </c>
      <c r="AY2531" s="1" t="s">
        <v>70</v>
      </c>
      <c r="BD2531" s="1" t="b">
        <v>0</v>
      </c>
    </row>
    <row r="2532" spans="1:56" x14ac:dyDescent="0.25">
      <c r="A2532" s="1" t="s">
        <v>37036</v>
      </c>
      <c r="N2532" s="1" t="s">
        <v>63</v>
      </c>
      <c r="O2532" s="1" t="s">
        <v>18491</v>
      </c>
      <c r="P2532" s="1" t="s">
        <v>18492</v>
      </c>
      <c r="Q2532" s="1" t="s">
        <v>18493</v>
      </c>
      <c r="R2532" s="1">
        <v>105.6203</v>
      </c>
      <c r="S2532" s="1" t="s">
        <v>13638</v>
      </c>
      <c r="T2532" s="1" t="s">
        <v>13638</v>
      </c>
      <c r="U2532" s="8">
        <v>44354</v>
      </c>
      <c r="AJ2532" s="1" t="str">
        <v>Open Ended Schemes ( Debt Scheme - Low Duration Fund )</v>
      </c>
      <c r="AY2532" s="1" t="s">
        <v>70</v>
      </c>
      <c r="BD2532" s="1" t="b">
        <v>0</v>
      </c>
    </row>
    <row r="2533" spans="1:56" x14ac:dyDescent="0.25">
      <c r="A2533" s="1" t="s">
        <v>37037</v>
      </c>
      <c r="N2533" s="1" t="s">
        <v>63</v>
      </c>
      <c r="O2533" s="1" t="s">
        <v>18494</v>
      </c>
      <c r="P2533" s="1" t="s">
        <v>13638</v>
      </c>
      <c r="Q2533" s="1" t="s">
        <v>18495</v>
      </c>
      <c r="R2533" s="1">
        <v>1010.0938</v>
      </c>
      <c r="S2533" s="1" t="s">
        <v>13638</v>
      </c>
      <c r="T2533" s="1" t="s">
        <v>13638</v>
      </c>
      <c r="U2533" s="8">
        <v>44354</v>
      </c>
      <c r="AJ2533" s="1" t="str">
        <v>Open Ended Schemes ( Debt Scheme - Low Duration Fund )</v>
      </c>
      <c r="AY2533" s="1" t="s">
        <v>70</v>
      </c>
      <c r="BD2533" s="1" t="b">
        <v>0</v>
      </c>
    </row>
    <row r="2534" spans="1:56" x14ac:dyDescent="0.25">
      <c r="A2534" s="1" t="s">
        <v>37038</v>
      </c>
      <c r="N2534" s="1" t="s">
        <v>63</v>
      </c>
      <c r="O2534" s="1" t="s">
        <v>18496</v>
      </c>
      <c r="P2534" s="1" t="s">
        <v>18497</v>
      </c>
      <c r="Q2534" s="1" t="s">
        <v>18498</v>
      </c>
      <c r="R2534" s="1">
        <v>3079.6954000000001</v>
      </c>
      <c r="S2534" s="1" t="s">
        <v>13638</v>
      </c>
      <c r="T2534" s="1" t="s">
        <v>13638</v>
      </c>
      <c r="U2534" s="8">
        <v>44354</v>
      </c>
      <c r="AJ2534" s="1" t="str">
        <v>Open Ended Schemes ( Debt Scheme - Low Duration Fund )</v>
      </c>
      <c r="AY2534" s="1" t="s">
        <v>70</v>
      </c>
      <c r="BD2534" s="1" t="b">
        <v>0</v>
      </c>
    </row>
    <row r="2535" spans="1:56" x14ac:dyDescent="0.25">
      <c r="A2535" s="1" t="s">
        <v>37039</v>
      </c>
      <c r="N2535" s="1" t="s">
        <v>63</v>
      </c>
      <c r="O2535" s="1" t="s">
        <v>18499</v>
      </c>
      <c r="P2535" s="1" t="s">
        <v>18500</v>
      </c>
      <c r="Q2535" s="1" t="s">
        <v>13638</v>
      </c>
      <c r="R2535" s="1">
        <v>3078.3694999999998</v>
      </c>
      <c r="S2535" s="1" t="s">
        <v>13638</v>
      </c>
      <c r="T2535" s="1" t="s">
        <v>13638</v>
      </c>
      <c r="U2535" s="8">
        <v>44354</v>
      </c>
      <c r="AJ2535" s="1" t="str">
        <v>Open Ended Schemes ( Debt Scheme - Low Duration Fund )</v>
      </c>
      <c r="AY2535" s="1" t="s">
        <v>70</v>
      </c>
      <c r="BD2535" s="1" t="b">
        <v>0</v>
      </c>
    </row>
    <row r="2536" spans="1:56" x14ac:dyDescent="0.25">
      <c r="N2536" s="1" t="s">
        <v>63</v>
      </c>
      <c r="O2536" s="1" t="s">
        <v>18501</v>
      </c>
      <c r="P2536" s="1" t="s">
        <v>18502</v>
      </c>
      <c r="Q2536" s="1" t="s">
        <v>18503</v>
      </c>
      <c r="R2536" s="1">
        <v>1069.3233</v>
      </c>
      <c r="S2536" s="1" t="s">
        <v>13638</v>
      </c>
      <c r="T2536" s="1" t="s">
        <v>13638</v>
      </c>
      <c r="U2536" s="8">
        <v>44354</v>
      </c>
      <c r="AJ2536" s="1" t="str">
        <v>Open Ended Schemes ( Debt Scheme - Low Duration Fund )</v>
      </c>
      <c r="AY2536" s="1" t="s">
        <v>70</v>
      </c>
      <c r="BD2536" s="1" t="b">
        <v>0</v>
      </c>
    </row>
    <row r="2537" spans="1:56" x14ac:dyDescent="0.25">
      <c r="A2537" s="1" t="s">
        <v>94</v>
      </c>
      <c r="N2537" s="1" t="s">
        <v>63</v>
      </c>
      <c r="O2537" s="1" t="s">
        <v>18504</v>
      </c>
      <c r="P2537" s="1" t="s">
        <v>18505</v>
      </c>
      <c r="Q2537" s="1" t="s">
        <v>18506</v>
      </c>
      <c r="R2537" s="1">
        <v>1207.1916000000001</v>
      </c>
      <c r="S2537" s="1" t="s">
        <v>13638</v>
      </c>
      <c r="T2537" s="1" t="s">
        <v>13638</v>
      </c>
      <c r="U2537" s="8">
        <v>44354</v>
      </c>
      <c r="AJ2537" s="1" t="str">
        <v>Open Ended Schemes ( Debt Scheme - Low Duration Fund )</v>
      </c>
      <c r="AY2537" s="1" t="s">
        <v>70</v>
      </c>
      <c r="BD2537" s="1" t="b">
        <v>0</v>
      </c>
    </row>
    <row r="2538" spans="1:56" x14ac:dyDescent="0.25">
      <c r="A2538" s="1" t="s">
        <v>37040</v>
      </c>
      <c r="N2538" s="1" t="s">
        <v>63</v>
      </c>
      <c r="O2538" s="1" t="s">
        <v>18507</v>
      </c>
      <c r="P2538" s="1" t="s">
        <v>13638</v>
      </c>
      <c r="Q2538" s="1" t="s">
        <v>18508</v>
      </c>
      <c r="R2538" s="1">
        <v>1018.9655</v>
      </c>
      <c r="S2538" s="1" t="s">
        <v>13638</v>
      </c>
      <c r="T2538" s="1" t="s">
        <v>13638</v>
      </c>
      <c r="U2538" s="8">
        <v>44354</v>
      </c>
      <c r="AJ2538" s="1" t="str">
        <v>Open Ended Schemes ( Debt Scheme - Low Duration Fund )</v>
      </c>
      <c r="AY2538" s="1" t="s">
        <v>70</v>
      </c>
      <c r="BD2538" s="1" t="b">
        <v>0</v>
      </c>
    </row>
    <row r="2539" spans="1:56" x14ac:dyDescent="0.25">
      <c r="A2539" s="1" t="s">
        <v>37041</v>
      </c>
      <c r="N2539" s="1" t="s">
        <v>63</v>
      </c>
      <c r="O2539" s="1" t="s">
        <v>18509</v>
      </c>
      <c r="P2539" s="1" t="s">
        <v>18510</v>
      </c>
      <c r="Q2539" s="1" t="s">
        <v>18511</v>
      </c>
      <c r="R2539" s="1">
        <v>3059.4607999999998</v>
      </c>
      <c r="S2539" s="1" t="s">
        <v>13638</v>
      </c>
      <c r="T2539" s="1" t="s">
        <v>13638</v>
      </c>
      <c r="U2539" s="8">
        <v>44354</v>
      </c>
      <c r="AJ2539" s="1" t="str">
        <v>Open Ended Schemes ( Debt Scheme - Low Duration Fund )</v>
      </c>
      <c r="AY2539" s="1" t="s">
        <v>70</v>
      </c>
      <c r="BD2539" s="1" t="b">
        <v>0</v>
      </c>
    </row>
    <row r="2540" spans="1:56" x14ac:dyDescent="0.25">
      <c r="A2540" s="1" t="s">
        <v>37042</v>
      </c>
      <c r="N2540" s="1" t="s">
        <v>63</v>
      </c>
      <c r="O2540" s="1" t="s">
        <v>18512</v>
      </c>
      <c r="P2540" s="1" t="s">
        <v>18513</v>
      </c>
      <c r="Q2540" s="1" t="s">
        <v>13638</v>
      </c>
      <c r="R2540" s="1">
        <v>2989.3847999999998</v>
      </c>
      <c r="S2540" s="1" t="s">
        <v>13638</v>
      </c>
      <c r="T2540" s="1" t="s">
        <v>13638</v>
      </c>
      <c r="U2540" s="8">
        <v>44354</v>
      </c>
      <c r="AJ2540" s="1" t="str">
        <v>Open Ended Schemes ( Debt Scheme - Low Duration Fund )</v>
      </c>
      <c r="AY2540" s="1" t="s">
        <v>70</v>
      </c>
      <c r="BD2540" s="1" t="b">
        <v>0</v>
      </c>
    </row>
    <row r="2541" spans="1:56" x14ac:dyDescent="0.25">
      <c r="A2541" s="1" t="s">
        <v>37043</v>
      </c>
      <c r="N2541" s="1" t="s">
        <v>63</v>
      </c>
      <c r="O2541" s="1" t="s">
        <v>18514</v>
      </c>
      <c r="P2541" s="1" t="s">
        <v>18515</v>
      </c>
      <c r="Q2541" s="1" t="s">
        <v>18516</v>
      </c>
      <c r="R2541" s="1">
        <v>1089.4531999999999</v>
      </c>
      <c r="S2541" s="1" t="s">
        <v>13638</v>
      </c>
      <c r="T2541" s="1" t="s">
        <v>13638</v>
      </c>
      <c r="U2541" s="8">
        <v>44354</v>
      </c>
      <c r="AJ2541" s="1" t="str">
        <v>Open Ended Schemes ( Debt Scheme - Low Duration Fund )</v>
      </c>
      <c r="AY2541" s="1" t="s">
        <v>70</v>
      </c>
      <c r="BD2541" s="1" t="b">
        <v>0</v>
      </c>
    </row>
    <row r="2542" spans="1:56" x14ac:dyDescent="0.25">
      <c r="A2542" s="1" t="s">
        <v>37044</v>
      </c>
      <c r="N2542" s="1" t="s">
        <v>63</v>
      </c>
      <c r="O2542" s="1" t="s">
        <v>18517</v>
      </c>
      <c r="P2542" s="1" t="s">
        <v>18518</v>
      </c>
      <c r="Q2542" s="1" t="s">
        <v>13638</v>
      </c>
      <c r="R2542" s="1">
        <v>2729.5545999999999</v>
      </c>
      <c r="S2542" s="1" t="s">
        <v>13638</v>
      </c>
      <c r="T2542" s="1" t="s">
        <v>13638</v>
      </c>
      <c r="U2542" s="8">
        <v>44354</v>
      </c>
      <c r="AJ2542" s="1" t="str">
        <v>Open Ended Schemes ( Debt Scheme - Low Duration Fund )</v>
      </c>
      <c r="AY2542" s="1" t="s">
        <v>70</v>
      </c>
      <c r="BD2542" s="1" t="b">
        <v>0</v>
      </c>
    </row>
    <row r="2543" spans="1:56" x14ac:dyDescent="0.25">
      <c r="A2543" s="1" t="s">
        <v>37045</v>
      </c>
      <c r="N2543" s="1" t="s">
        <v>63</v>
      </c>
      <c r="O2543" s="1" t="s">
        <v>18519</v>
      </c>
      <c r="P2543" s="1" t="s">
        <v>13638</v>
      </c>
      <c r="Q2543" s="1" t="s">
        <v>18520</v>
      </c>
      <c r="R2543" s="1">
        <v>1112.6108999999999</v>
      </c>
      <c r="S2543" s="1" t="s">
        <v>13638</v>
      </c>
      <c r="T2543" s="1" t="s">
        <v>13638</v>
      </c>
      <c r="U2543" s="8">
        <v>44354</v>
      </c>
      <c r="AJ2543" s="1" t="str">
        <v>Open Ended Schemes ( Debt Scheme - Low Duration Fund )</v>
      </c>
      <c r="AY2543" s="1" t="s">
        <v>70</v>
      </c>
      <c r="BD2543" s="1" t="b">
        <v>0</v>
      </c>
    </row>
    <row r="2544" spans="1:56" x14ac:dyDescent="0.25">
      <c r="N2544" s="1" t="s">
        <v>63</v>
      </c>
      <c r="O2544" s="1" t="s">
        <v>18521</v>
      </c>
      <c r="P2544" s="1" t="s">
        <v>13638</v>
      </c>
      <c r="Q2544" s="1" t="s">
        <v>18522</v>
      </c>
      <c r="R2544" s="1">
        <v>1308.4232</v>
      </c>
      <c r="S2544" s="1" t="s">
        <v>13638</v>
      </c>
      <c r="T2544" s="1" t="s">
        <v>13638</v>
      </c>
      <c r="U2544" s="8">
        <v>44354</v>
      </c>
      <c r="AJ2544" s="1" t="str">
        <v>Open Ended Schemes ( Debt Scheme - Low Duration Fund )</v>
      </c>
      <c r="AY2544" s="1" t="s">
        <v>70</v>
      </c>
      <c r="BD2544" s="1" t="b">
        <v>0</v>
      </c>
    </row>
    <row r="2545" spans="1:56" x14ac:dyDescent="0.25">
      <c r="A2545" s="1" t="s">
        <v>14</v>
      </c>
      <c r="N2545" s="1" t="s">
        <v>63</v>
      </c>
      <c r="O2545" s="1" t="s">
        <v>18523</v>
      </c>
      <c r="P2545" s="1" t="s">
        <v>13638</v>
      </c>
      <c r="Q2545" s="1" t="s">
        <v>18524</v>
      </c>
      <c r="R2545" s="1">
        <v>1475.0788</v>
      </c>
      <c r="S2545" s="1" t="s">
        <v>13638</v>
      </c>
      <c r="T2545" s="1" t="s">
        <v>13638</v>
      </c>
      <c r="U2545" s="8">
        <v>44354</v>
      </c>
      <c r="AJ2545" s="1" t="str">
        <v>Open Ended Schemes ( Debt Scheme - Low Duration Fund )</v>
      </c>
      <c r="AY2545" s="1" t="s">
        <v>70</v>
      </c>
      <c r="BD2545" s="1" t="b">
        <v>0</v>
      </c>
    </row>
    <row r="2546" spans="1:56" x14ac:dyDescent="0.25">
      <c r="A2546" s="1" t="s">
        <v>37046</v>
      </c>
      <c r="N2546" s="1" t="s">
        <v>63</v>
      </c>
      <c r="O2546" s="1" t="s">
        <v>18525</v>
      </c>
      <c r="P2546" s="1" t="s">
        <v>18526</v>
      </c>
      <c r="Q2546" s="1" t="s">
        <v>18527</v>
      </c>
      <c r="R2546" s="1">
        <v>1115.654</v>
      </c>
      <c r="S2546" s="1" t="s">
        <v>13638</v>
      </c>
      <c r="T2546" s="1" t="s">
        <v>13638</v>
      </c>
      <c r="U2546" s="8">
        <v>44354</v>
      </c>
      <c r="AJ2546" s="1" t="str">
        <v>Open Ended Schemes ( Debt Scheme - Low Duration Fund )</v>
      </c>
      <c r="AY2546" s="1" t="s">
        <v>70</v>
      </c>
      <c r="BD2546" s="1" t="b">
        <v>0</v>
      </c>
    </row>
    <row r="2547" spans="1:56" x14ac:dyDescent="0.25">
      <c r="A2547" s="1" t="s">
        <v>37047</v>
      </c>
      <c r="N2547" s="1" t="s">
        <v>63</v>
      </c>
      <c r="O2547" s="1" t="s">
        <v>29114</v>
      </c>
      <c r="P2547" s="1" t="s">
        <v>29115</v>
      </c>
      <c r="Q2547" s="1" t="s">
        <v>13638</v>
      </c>
      <c r="R2547" s="1">
        <v>1710.2221</v>
      </c>
      <c r="S2547" s="1" t="s">
        <v>13638</v>
      </c>
      <c r="T2547" s="1" t="s">
        <v>13638</v>
      </c>
      <c r="U2547" s="8">
        <v>44354</v>
      </c>
      <c r="AJ2547" s="1" t="str">
        <v>Open Ended Schemes ( Debt Scheme - Low Duration Fund )</v>
      </c>
      <c r="AY2547" s="1" t="s">
        <v>70</v>
      </c>
      <c r="BD2547" s="1" t="b">
        <v>0</v>
      </c>
    </row>
    <row r="2548" spans="1:56" x14ac:dyDescent="0.25">
      <c r="A2548" s="1" t="s">
        <v>37048</v>
      </c>
      <c r="N2548" s="1" t="s">
        <v>63</v>
      </c>
      <c r="O2548" s="1" t="s">
        <v>18528</v>
      </c>
      <c r="P2548" s="1" t="s">
        <v>18529</v>
      </c>
      <c r="Q2548" s="1" t="s">
        <v>13638</v>
      </c>
      <c r="R2548" s="1">
        <v>17.873699999999999</v>
      </c>
      <c r="S2548" s="1" t="s">
        <v>13638</v>
      </c>
      <c r="T2548" s="1" t="s">
        <v>13638</v>
      </c>
      <c r="U2548" s="8">
        <v>44354</v>
      </c>
      <c r="AJ2548" s="1" t="str">
        <v>Open Ended Schemes ( Debt Scheme - Low Duration Fund )</v>
      </c>
      <c r="AY2548" s="1" t="s">
        <v>70</v>
      </c>
      <c r="BD2548" s="1" t="b">
        <v>0</v>
      </c>
    </row>
    <row r="2549" spans="1:56" x14ac:dyDescent="0.25">
      <c r="A2549" s="1" t="s">
        <v>37049</v>
      </c>
      <c r="N2549" s="1" t="s">
        <v>63</v>
      </c>
      <c r="O2549" s="1" t="s">
        <v>18530</v>
      </c>
      <c r="P2549" s="1" t="s">
        <v>13638</v>
      </c>
      <c r="Q2549" s="1" t="s">
        <v>18531</v>
      </c>
      <c r="R2549" s="1">
        <v>10.85</v>
      </c>
      <c r="S2549" s="1" t="s">
        <v>13638</v>
      </c>
      <c r="T2549" s="1" t="s">
        <v>13638</v>
      </c>
      <c r="U2549" s="8">
        <v>44354</v>
      </c>
      <c r="AJ2549" s="1" t="str">
        <v>Open Ended Schemes ( Debt Scheme - Low Duration Fund )</v>
      </c>
      <c r="AY2549" s="1" t="s">
        <v>70</v>
      </c>
      <c r="BD2549" s="1" t="b">
        <v>0</v>
      </c>
    </row>
    <row r="2550" spans="1:56" x14ac:dyDescent="0.25">
      <c r="N2550" s="1" t="s">
        <v>63</v>
      </c>
      <c r="O2550" s="1" t="s">
        <v>18532</v>
      </c>
      <c r="P2550" s="1" t="s">
        <v>13638</v>
      </c>
      <c r="Q2550" s="1" t="s">
        <v>18533</v>
      </c>
      <c r="R2550" s="1">
        <v>11.1326</v>
      </c>
      <c r="S2550" s="1" t="s">
        <v>13638</v>
      </c>
      <c r="T2550" s="1" t="s">
        <v>13638</v>
      </c>
      <c r="U2550" s="8">
        <v>44354</v>
      </c>
      <c r="AJ2550" s="1" t="str">
        <v>Open Ended Schemes ( Debt Scheme - Low Duration Fund )</v>
      </c>
      <c r="AY2550" s="1" t="s">
        <v>70</v>
      </c>
      <c r="BD2550" s="1" t="b">
        <v>0</v>
      </c>
    </row>
    <row r="2551" spans="1:56" x14ac:dyDescent="0.25">
      <c r="A2551" s="1" t="s">
        <v>36</v>
      </c>
      <c r="N2551" s="1" t="s">
        <v>63</v>
      </c>
      <c r="O2551" s="1" t="s">
        <v>18534</v>
      </c>
      <c r="P2551" s="1" t="s">
        <v>18535</v>
      </c>
      <c r="Q2551" s="1" t="s">
        <v>13638</v>
      </c>
      <c r="R2551" s="1">
        <v>29.685199999999998</v>
      </c>
      <c r="S2551" s="1" t="s">
        <v>13638</v>
      </c>
      <c r="T2551" s="1" t="s">
        <v>13638</v>
      </c>
      <c r="U2551" s="8">
        <v>44354</v>
      </c>
      <c r="AJ2551" s="1" t="str">
        <v>Open Ended Schemes ( Debt Scheme - Low Duration Fund )</v>
      </c>
      <c r="AY2551" s="1" t="s">
        <v>70</v>
      </c>
      <c r="BD2551" s="1" t="b">
        <v>0</v>
      </c>
    </row>
    <row r="2552" spans="1:56" x14ac:dyDescent="0.25">
      <c r="A2552" s="1" t="s">
        <v>37050</v>
      </c>
      <c r="N2552" s="1" t="s">
        <v>63</v>
      </c>
      <c r="O2552" s="1" t="s">
        <v>18536</v>
      </c>
      <c r="P2552" s="1" t="s">
        <v>13638</v>
      </c>
      <c r="Q2552" s="1" t="s">
        <v>18537</v>
      </c>
      <c r="R2552" s="1">
        <v>11.4581</v>
      </c>
      <c r="S2552" s="1" t="s">
        <v>13638</v>
      </c>
      <c r="T2552" s="1" t="s">
        <v>13638</v>
      </c>
      <c r="U2552" s="8">
        <v>44354</v>
      </c>
      <c r="AJ2552" s="1" t="str">
        <v>Open Ended Schemes ( Debt Scheme - Low Duration Fund )</v>
      </c>
      <c r="AY2552" s="1" t="s">
        <v>70</v>
      </c>
      <c r="BD2552" s="1" t="b">
        <v>0</v>
      </c>
    </row>
    <row r="2553" spans="1:56" x14ac:dyDescent="0.25">
      <c r="A2553" s="1" t="s">
        <v>37051</v>
      </c>
      <c r="N2553" s="1" t="s">
        <v>63</v>
      </c>
      <c r="O2553" s="1" t="s">
        <v>18538</v>
      </c>
      <c r="P2553" s="1" t="s">
        <v>13638</v>
      </c>
      <c r="Q2553" s="1" t="s">
        <v>18539</v>
      </c>
      <c r="R2553" s="1">
        <v>10.82</v>
      </c>
      <c r="S2553" s="1" t="s">
        <v>13638</v>
      </c>
      <c r="T2553" s="1" t="s">
        <v>13638</v>
      </c>
      <c r="U2553" s="8">
        <v>44354</v>
      </c>
      <c r="AJ2553" s="1" t="str">
        <v>Open Ended Schemes ( Debt Scheme - Low Duration Fund )</v>
      </c>
      <c r="AY2553" s="1" t="s">
        <v>70</v>
      </c>
      <c r="BD2553" s="1" t="b">
        <v>0</v>
      </c>
    </row>
    <row r="2554" spans="1:56" x14ac:dyDescent="0.25">
      <c r="A2554" s="1" t="s">
        <v>37052</v>
      </c>
      <c r="N2554" s="1" t="s">
        <v>63</v>
      </c>
      <c r="O2554" s="1" t="s">
        <v>18540</v>
      </c>
      <c r="P2554" s="1" t="s">
        <v>13638</v>
      </c>
      <c r="Q2554" s="1" t="s">
        <v>18541</v>
      </c>
      <c r="R2554" s="1">
        <v>11.0913</v>
      </c>
      <c r="S2554" s="1" t="s">
        <v>13638</v>
      </c>
      <c r="T2554" s="1" t="s">
        <v>13638</v>
      </c>
      <c r="U2554" s="8">
        <v>44354</v>
      </c>
      <c r="AJ2554" s="1" t="str">
        <v>Open Ended Schemes ( Debt Scheme - Low Duration Fund )</v>
      </c>
      <c r="AY2554" s="1" t="s">
        <v>70</v>
      </c>
      <c r="BD2554" s="1" t="b">
        <v>0</v>
      </c>
    </row>
    <row r="2555" spans="1:56" x14ac:dyDescent="0.25">
      <c r="A2555" s="1" t="s">
        <v>37053</v>
      </c>
      <c r="N2555" s="1" t="s">
        <v>63</v>
      </c>
      <c r="O2555" s="1" t="s">
        <v>18542</v>
      </c>
      <c r="P2555" s="1" t="s">
        <v>18543</v>
      </c>
      <c r="Q2555" s="1" t="s">
        <v>13638</v>
      </c>
      <c r="R2555" s="1">
        <v>29.395299999999999</v>
      </c>
      <c r="S2555" s="1" t="s">
        <v>13638</v>
      </c>
      <c r="T2555" s="1" t="s">
        <v>13638</v>
      </c>
      <c r="U2555" s="8">
        <v>44354</v>
      </c>
      <c r="AJ2555" s="1" t="str">
        <v>Open Ended Schemes ( Debt Scheme - Low Duration Fund )</v>
      </c>
      <c r="AY2555" s="1" t="s">
        <v>70</v>
      </c>
      <c r="BD2555" s="1" t="b">
        <v>0</v>
      </c>
    </row>
    <row r="2556" spans="1:56" x14ac:dyDescent="0.25">
      <c r="A2556" s="1" t="s">
        <v>37054</v>
      </c>
      <c r="N2556" s="1" t="s">
        <v>63</v>
      </c>
      <c r="O2556" s="1" t="s">
        <v>18544</v>
      </c>
      <c r="P2556" s="1" t="s">
        <v>13638</v>
      </c>
      <c r="Q2556" s="1" t="s">
        <v>18545</v>
      </c>
      <c r="R2556" s="1">
        <v>11.4175</v>
      </c>
      <c r="S2556" s="1" t="s">
        <v>13638</v>
      </c>
      <c r="T2556" s="1" t="s">
        <v>13638</v>
      </c>
      <c r="U2556" s="8">
        <v>44354</v>
      </c>
      <c r="AJ2556" s="1" t="str">
        <v>Open Ended Schemes ( Debt Scheme - Low Duration Fund )</v>
      </c>
      <c r="AY2556" s="1" t="s">
        <v>70</v>
      </c>
      <c r="BD2556" s="1" t="b">
        <v>0</v>
      </c>
    </row>
    <row r="2557" spans="1:56" x14ac:dyDescent="0.25">
      <c r="A2557" s="1" t="s">
        <v>37055</v>
      </c>
      <c r="N2557" s="1" t="s">
        <v>63</v>
      </c>
      <c r="O2557" s="1" t="s">
        <v>18546</v>
      </c>
      <c r="P2557" s="1" t="s">
        <v>18547</v>
      </c>
      <c r="Q2557" s="1" t="s">
        <v>13638</v>
      </c>
      <c r="R2557" s="1">
        <v>17.709700000000002</v>
      </c>
      <c r="S2557" s="1" t="s">
        <v>13638</v>
      </c>
      <c r="T2557" s="1" t="s">
        <v>13638</v>
      </c>
      <c r="U2557" s="8">
        <v>44354</v>
      </c>
      <c r="AJ2557" s="1" t="str">
        <v>Open Ended Schemes ( Debt Scheme - Low Duration Fund )</v>
      </c>
      <c r="AY2557" s="1" t="s">
        <v>70</v>
      </c>
      <c r="BD2557" s="1" t="b">
        <v>0</v>
      </c>
    </row>
    <row r="2558" spans="1:56" x14ac:dyDescent="0.25">
      <c r="A2558" s="1" t="s">
        <v>37056</v>
      </c>
      <c r="N2558" s="1" t="s">
        <v>63</v>
      </c>
      <c r="O2558" s="1" t="s">
        <v>29116</v>
      </c>
      <c r="P2558" s="1" t="s">
        <v>29117</v>
      </c>
      <c r="Q2558" s="1" t="s">
        <v>13638</v>
      </c>
      <c r="R2558" s="1">
        <v>1015.6376</v>
      </c>
      <c r="S2558" s="1" t="s">
        <v>13638</v>
      </c>
      <c r="T2558" s="1" t="s">
        <v>13638</v>
      </c>
      <c r="U2558" s="8">
        <v>44354</v>
      </c>
      <c r="AJ2558" s="1" t="str">
        <v>Open Ended Schemes ( Debt Scheme - Low Duration Fund )</v>
      </c>
      <c r="AY2558" s="1" t="s">
        <v>70</v>
      </c>
      <c r="BD2558" s="1" t="b">
        <v>0</v>
      </c>
    </row>
    <row r="2559" spans="1:56" x14ac:dyDescent="0.25">
      <c r="A2559" s="1" t="s">
        <v>37057</v>
      </c>
      <c r="N2559" s="1" t="s">
        <v>63</v>
      </c>
      <c r="O2559" s="1" t="s">
        <v>18548</v>
      </c>
      <c r="P2559" s="1" t="s">
        <v>18549</v>
      </c>
      <c r="Q2559" s="1" t="s">
        <v>18550</v>
      </c>
      <c r="R2559" s="1">
        <v>1200.0383999999999</v>
      </c>
      <c r="S2559" s="1" t="s">
        <v>13638</v>
      </c>
      <c r="T2559" s="1" t="s">
        <v>13638</v>
      </c>
      <c r="U2559" s="8">
        <v>44354</v>
      </c>
      <c r="AJ2559" s="1" t="str">
        <v>Open Ended Schemes ( Debt Scheme - Low Duration Fund )</v>
      </c>
      <c r="AY2559" s="1" t="s">
        <v>70</v>
      </c>
      <c r="BD2559" s="1" t="b">
        <v>0</v>
      </c>
    </row>
    <row r="2560" spans="1:56" x14ac:dyDescent="0.25">
      <c r="N2560" s="1" t="s">
        <v>63</v>
      </c>
      <c r="O2560" s="1" t="s">
        <v>18551</v>
      </c>
      <c r="P2560" s="1" t="s">
        <v>18552</v>
      </c>
      <c r="Q2560" s="1" t="s">
        <v>13638</v>
      </c>
      <c r="R2560" s="1">
        <v>2804.5738999999999</v>
      </c>
      <c r="S2560" s="1" t="s">
        <v>13638</v>
      </c>
      <c r="T2560" s="1" t="s">
        <v>13638</v>
      </c>
      <c r="U2560" s="8">
        <v>44354</v>
      </c>
      <c r="AJ2560" s="1" t="str">
        <v>Open Ended Schemes ( Debt Scheme - Low Duration Fund )</v>
      </c>
      <c r="AY2560" s="1" t="s">
        <v>70</v>
      </c>
      <c r="BD2560" s="1" t="b">
        <v>0</v>
      </c>
    </row>
    <row r="2561" spans="1:56" x14ac:dyDescent="0.25">
      <c r="A2561" s="1" t="s">
        <v>37</v>
      </c>
      <c r="N2561" s="1" t="s">
        <v>63</v>
      </c>
      <c r="O2561" s="1" t="s">
        <v>29118</v>
      </c>
      <c r="P2561" s="1" t="s">
        <v>29119</v>
      </c>
      <c r="Q2561" s="1" t="s">
        <v>13638</v>
      </c>
      <c r="R2561" s="1">
        <v>1200.4473</v>
      </c>
      <c r="S2561" s="1" t="s">
        <v>13638</v>
      </c>
      <c r="T2561" s="1" t="s">
        <v>13638</v>
      </c>
      <c r="U2561" s="8">
        <v>44354</v>
      </c>
      <c r="AJ2561" s="1" t="str">
        <v>Open Ended Schemes ( Debt Scheme - Low Duration Fund )</v>
      </c>
      <c r="AY2561" s="1" t="s">
        <v>70</v>
      </c>
      <c r="BD2561" s="1" t="b">
        <v>0</v>
      </c>
    </row>
    <row r="2562" spans="1:56" x14ac:dyDescent="0.25">
      <c r="A2562" s="1" t="s">
        <v>37058</v>
      </c>
      <c r="N2562" s="1" t="s">
        <v>63</v>
      </c>
      <c r="O2562" s="1" t="s">
        <v>18553</v>
      </c>
      <c r="P2562" s="1" t="s">
        <v>18554</v>
      </c>
      <c r="Q2562" s="1" t="s">
        <v>13638</v>
      </c>
      <c r="R2562" s="1">
        <v>2653.4009999999998</v>
      </c>
      <c r="S2562" s="1" t="s">
        <v>13638</v>
      </c>
      <c r="T2562" s="1" t="s">
        <v>13638</v>
      </c>
      <c r="U2562" s="8">
        <v>44354</v>
      </c>
      <c r="AJ2562" s="1" t="str">
        <v>Open Ended Schemes ( Debt Scheme - Low Duration Fund )</v>
      </c>
      <c r="AY2562" s="1" t="s">
        <v>70</v>
      </c>
      <c r="BD2562" s="1" t="b">
        <v>0</v>
      </c>
    </row>
    <row r="2563" spans="1:56" x14ac:dyDescent="0.25">
      <c r="A2563" s="1" t="s">
        <v>37059</v>
      </c>
      <c r="N2563" s="1" t="s">
        <v>63</v>
      </c>
      <c r="O2563" s="1" t="s">
        <v>18555</v>
      </c>
      <c r="P2563" s="1" t="s">
        <v>18556</v>
      </c>
      <c r="Q2563" s="1" t="s">
        <v>18557</v>
      </c>
      <c r="R2563" s="1">
        <v>1026.9804999999999</v>
      </c>
      <c r="S2563" s="1" t="s">
        <v>13638</v>
      </c>
      <c r="T2563" s="1" t="s">
        <v>13638</v>
      </c>
      <c r="U2563" s="8">
        <v>44354</v>
      </c>
      <c r="AJ2563" s="1" t="str">
        <v>Open Ended Schemes ( Debt Scheme - Low Duration Fund )</v>
      </c>
      <c r="AY2563" s="1" t="s">
        <v>70</v>
      </c>
      <c r="BD2563" s="1" t="b">
        <v>0</v>
      </c>
    </row>
    <row r="2564" spans="1:56" x14ac:dyDescent="0.25">
      <c r="A2564" s="1" t="s">
        <v>37060</v>
      </c>
      <c r="N2564" s="1" t="s">
        <v>63</v>
      </c>
      <c r="O2564" s="1" t="s">
        <v>29120</v>
      </c>
      <c r="P2564" s="1" t="s">
        <v>18441</v>
      </c>
      <c r="Q2564" s="1" t="s">
        <v>18442</v>
      </c>
      <c r="R2564" s="1">
        <v>10.8688</v>
      </c>
      <c r="S2564" s="1" t="s">
        <v>13638</v>
      </c>
      <c r="T2564" s="1" t="s">
        <v>13638</v>
      </c>
      <c r="U2564" s="8">
        <v>44354</v>
      </c>
      <c r="AJ2564" s="1" t="str">
        <v>Open Ended Schemes ( Debt Scheme - Low Duration Fund )</v>
      </c>
      <c r="AY2564" s="1" t="s">
        <v>70</v>
      </c>
      <c r="BD2564" s="1" t="b">
        <v>0</v>
      </c>
    </row>
    <row r="2565" spans="1:56" x14ac:dyDescent="0.25">
      <c r="A2565" s="1" t="s">
        <v>37061</v>
      </c>
      <c r="N2565" s="1" t="s">
        <v>63</v>
      </c>
      <c r="O2565" s="1" t="s">
        <v>29121</v>
      </c>
      <c r="P2565" s="1" t="s">
        <v>18449</v>
      </c>
      <c r="Q2565" s="1" t="s">
        <v>18450</v>
      </c>
      <c r="R2565" s="1">
        <v>10.608599999999999</v>
      </c>
      <c r="S2565" s="1" t="s">
        <v>13638</v>
      </c>
      <c r="T2565" s="1" t="s">
        <v>13638</v>
      </c>
      <c r="U2565" s="8">
        <v>44354</v>
      </c>
      <c r="AJ2565" s="1" t="str">
        <v>Open Ended Schemes ( Debt Scheme - Low Duration Fund )</v>
      </c>
      <c r="AY2565" s="1" t="s">
        <v>70</v>
      </c>
      <c r="BD2565" s="1" t="b">
        <v>0</v>
      </c>
    </row>
    <row r="2566" spans="1:56" x14ac:dyDescent="0.25">
      <c r="A2566" s="1" t="s">
        <v>37062</v>
      </c>
      <c r="N2566" s="1" t="s">
        <v>63</v>
      </c>
      <c r="O2566" s="1" t="s">
        <v>29122</v>
      </c>
      <c r="P2566" s="1" t="s">
        <v>18444</v>
      </c>
      <c r="Q2566" s="1" t="s">
        <v>13638</v>
      </c>
      <c r="R2566" s="1">
        <v>23.090800000000002</v>
      </c>
      <c r="S2566" s="1" t="s">
        <v>13638</v>
      </c>
      <c r="T2566" s="1" t="s">
        <v>13638</v>
      </c>
      <c r="U2566" s="8">
        <v>44354</v>
      </c>
      <c r="AJ2566" s="1" t="str">
        <v>Open Ended Schemes ( Debt Scheme - Low Duration Fund )</v>
      </c>
      <c r="AY2566" s="1" t="s">
        <v>70</v>
      </c>
      <c r="BD2566" s="1" t="b">
        <v>0</v>
      </c>
    </row>
    <row r="2567" spans="1:56" x14ac:dyDescent="0.25">
      <c r="A2567" s="1" t="s">
        <v>37063</v>
      </c>
      <c r="N2567" s="1" t="s">
        <v>63</v>
      </c>
      <c r="O2567" s="1" t="s">
        <v>29123</v>
      </c>
      <c r="P2567" s="1" t="s">
        <v>18447</v>
      </c>
      <c r="Q2567" s="1" t="s">
        <v>13638</v>
      </c>
      <c r="R2567" s="1">
        <v>11.1113</v>
      </c>
      <c r="S2567" s="1" t="s">
        <v>13638</v>
      </c>
      <c r="T2567" s="1" t="s">
        <v>13638</v>
      </c>
      <c r="U2567" s="8">
        <v>44354</v>
      </c>
      <c r="AJ2567" s="1" t="str">
        <v>Open Ended Schemes ( Debt Scheme - Low Duration Fund )</v>
      </c>
      <c r="AY2567" s="1" t="s">
        <v>70</v>
      </c>
      <c r="BD2567" s="1" t="b">
        <v>0</v>
      </c>
    </row>
    <row r="2568" spans="1:56" x14ac:dyDescent="0.25">
      <c r="A2568" s="1" t="s">
        <v>37064</v>
      </c>
      <c r="N2568" s="1" t="s">
        <v>63</v>
      </c>
      <c r="O2568" s="1" t="s">
        <v>29124</v>
      </c>
      <c r="P2568" s="1" t="s">
        <v>18452</v>
      </c>
      <c r="Q2568" s="1" t="s">
        <v>13638</v>
      </c>
      <c r="R2568" s="1">
        <v>22.348600000000001</v>
      </c>
      <c r="S2568" s="1" t="s">
        <v>13638</v>
      </c>
      <c r="T2568" s="1" t="s">
        <v>13638</v>
      </c>
      <c r="U2568" s="8">
        <v>44354</v>
      </c>
      <c r="AJ2568" s="1" t="str">
        <v>Open Ended Schemes ( Debt Scheme - Low Duration Fund )</v>
      </c>
      <c r="AY2568" s="1" t="s">
        <v>70</v>
      </c>
      <c r="BD2568" s="1" t="b">
        <v>0</v>
      </c>
    </row>
    <row r="2569" spans="1:56" x14ac:dyDescent="0.25">
      <c r="A2569" s="1" t="s">
        <v>37065</v>
      </c>
      <c r="N2569" s="1" t="s">
        <v>63</v>
      </c>
      <c r="O2569" s="1" t="s">
        <v>29125</v>
      </c>
      <c r="P2569" s="1" t="s">
        <v>18454</v>
      </c>
      <c r="Q2569" s="1" t="s">
        <v>18455</v>
      </c>
      <c r="R2569" s="1">
        <v>10.5366</v>
      </c>
      <c r="S2569" s="1" t="s">
        <v>13638</v>
      </c>
      <c r="T2569" s="1" t="s">
        <v>13638</v>
      </c>
      <c r="U2569" s="8">
        <v>44354</v>
      </c>
      <c r="AJ2569" s="1" t="str">
        <v>Open Ended Schemes ( Debt Scheme - Low Duration Fund )</v>
      </c>
      <c r="AY2569" s="1" t="s">
        <v>70</v>
      </c>
      <c r="BD2569" s="1" t="b">
        <v>0</v>
      </c>
    </row>
    <row r="2570" spans="1:56" x14ac:dyDescent="0.25">
      <c r="N2570" s="1" t="s">
        <v>63</v>
      </c>
      <c r="O2570" s="1" t="s">
        <v>18558</v>
      </c>
      <c r="P2570" s="1" t="s">
        <v>18559</v>
      </c>
      <c r="Q2570" s="1" t="s">
        <v>18560</v>
      </c>
      <c r="R2570" s="1">
        <v>10.0198</v>
      </c>
      <c r="S2570" s="1" t="s">
        <v>13638</v>
      </c>
      <c r="T2570" s="1" t="s">
        <v>13638</v>
      </c>
      <c r="U2570" s="8">
        <v>44354</v>
      </c>
      <c r="AJ2570" s="1" t="str">
        <v>Open Ended Schemes ( Debt Scheme - Low Duration Fund )</v>
      </c>
      <c r="AY2570" s="1" t="s">
        <v>70</v>
      </c>
      <c r="BD2570" s="1" t="b">
        <v>0</v>
      </c>
    </row>
    <row r="2571" spans="1:56" x14ac:dyDescent="0.25">
      <c r="A2571" s="1" t="s">
        <v>41</v>
      </c>
      <c r="N2571" s="1" t="s">
        <v>63</v>
      </c>
      <c r="O2571" s="1" t="s">
        <v>18561</v>
      </c>
      <c r="P2571" s="1" t="s">
        <v>18562</v>
      </c>
      <c r="Q2571" s="1" t="s">
        <v>13638</v>
      </c>
      <c r="R2571" s="1">
        <v>33.394300000000001</v>
      </c>
      <c r="S2571" s="1" t="s">
        <v>13638</v>
      </c>
      <c r="T2571" s="1" t="s">
        <v>13638</v>
      </c>
      <c r="U2571" s="8">
        <v>44354</v>
      </c>
      <c r="AJ2571" s="1" t="str">
        <v>Open Ended Schemes ( Debt Scheme - Low Duration Fund )</v>
      </c>
      <c r="AY2571" s="1" t="s">
        <v>70</v>
      </c>
      <c r="BD2571" s="1" t="b">
        <v>0</v>
      </c>
    </row>
    <row r="2572" spans="1:56" x14ac:dyDescent="0.25">
      <c r="A2572" s="1" t="s">
        <v>37066</v>
      </c>
      <c r="N2572" s="1" t="s">
        <v>63</v>
      </c>
      <c r="O2572" s="1" t="s">
        <v>18563</v>
      </c>
      <c r="P2572" s="1" t="s">
        <v>18564</v>
      </c>
      <c r="Q2572" s="1" t="s">
        <v>18565</v>
      </c>
      <c r="R2572" s="1">
        <v>17.448599999999999</v>
      </c>
      <c r="S2572" s="1" t="s">
        <v>13638</v>
      </c>
      <c r="T2572" s="1" t="s">
        <v>13638</v>
      </c>
      <c r="U2572" s="8">
        <v>44354</v>
      </c>
      <c r="AJ2572" s="1" t="str">
        <v>Open Ended Schemes ( Debt Scheme - Low Duration Fund )</v>
      </c>
      <c r="AY2572" s="1" t="s">
        <v>70</v>
      </c>
      <c r="BD2572" s="1" t="b">
        <v>0</v>
      </c>
    </row>
    <row r="2573" spans="1:56" x14ac:dyDescent="0.25">
      <c r="A2573" s="1" t="s">
        <v>37067</v>
      </c>
      <c r="N2573" s="1" t="s">
        <v>63</v>
      </c>
      <c r="O2573" s="1" t="s">
        <v>18566</v>
      </c>
      <c r="P2573" s="1" t="s">
        <v>18567</v>
      </c>
      <c r="Q2573" s="1" t="s">
        <v>18568</v>
      </c>
      <c r="R2573" s="1">
        <v>11.638500000000001</v>
      </c>
      <c r="S2573" s="1" t="s">
        <v>13638</v>
      </c>
      <c r="T2573" s="1" t="s">
        <v>13638</v>
      </c>
      <c r="U2573" s="8">
        <v>44354</v>
      </c>
      <c r="AJ2573" s="1" t="str">
        <v>Open Ended Schemes ( Debt Scheme - Low Duration Fund )</v>
      </c>
      <c r="AY2573" s="1" t="s">
        <v>70</v>
      </c>
      <c r="BD2573" s="1" t="b">
        <v>0</v>
      </c>
    </row>
    <row r="2574" spans="1:56" x14ac:dyDescent="0.25">
      <c r="A2574" s="1" t="s">
        <v>37068</v>
      </c>
      <c r="N2574" s="1" t="s">
        <v>63</v>
      </c>
      <c r="O2574" s="1" t="s">
        <v>18569</v>
      </c>
      <c r="P2574" s="1" t="s">
        <v>18570</v>
      </c>
      <c r="Q2574" s="1" t="s">
        <v>18571</v>
      </c>
      <c r="R2574" s="1">
        <v>10.437200000000001</v>
      </c>
      <c r="S2574" s="1" t="s">
        <v>13638</v>
      </c>
      <c r="T2574" s="1" t="s">
        <v>13638</v>
      </c>
      <c r="U2574" s="8">
        <v>44354</v>
      </c>
      <c r="AJ2574" s="1" t="str">
        <v>Open Ended Schemes ( Debt Scheme - Low Duration Fund )</v>
      </c>
      <c r="AY2574" s="1" t="s">
        <v>70</v>
      </c>
      <c r="BD2574" s="1" t="b">
        <v>0</v>
      </c>
    </row>
    <row r="2575" spans="1:56" x14ac:dyDescent="0.25">
      <c r="A2575" s="1" t="s">
        <v>37069</v>
      </c>
      <c r="N2575" s="1" t="s">
        <v>63</v>
      </c>
      <c r="O2575" s="1" t="s">
        <v>18572</v>
      </c>
      <c r="P2575" s="1" t="s">
        <v>18573</v>
      </c>
      <c r="Q2575" s="1" t="s">
        <v>13638</v>
      </c>
      <c r="R2575" s="1">
        <v>31.581700000000001</v>
      </c>
      <c r="S2575" s="1" t="s">
        <v>13638</v>
      </c>
      <c r="T2575" s="1" t="s">
        <v>13638</v>
      </c>
      <c r="U2575" s="8">
        <v>44354</v>
      </c>
      <c r="AJ2575" s="1" t="str">
        <v>Open Ended Schemes ( Debt Scheme - Low Duration Fund )</v>
      </c>
      <c r="AY2575" s="1" t="s">
        <v>70</v>
      </c>
      <c r="BD2575" s="1" t="b">
        <v>0</v>
      </c>
    </row>
    <row r="2576" spans="1:56" x14ac:dyDescent="0.25">
      <c r="A2576" s="1" t="s">
        <v>37070</v>
      </c>
      <c r="N2576" s="1" t="s">
        <v>63</v>
      </c>
      <c r="O2576" s="1" t="s">
        <v>18574</v>
      </c>
      <c r="P2576" s="1" t="s">
        <v>18575</v>
      </c>
      <c r="Q2576" s="1" t="s">
        <v>18576</v>
      </c>
      <c r="R2576" s="1">
        <v>10.9481</v>
      </c>
      <c r="S2576" s="1" t="s">
        <v>13638</v>
      </c>
      <c r="T2576" s="1" t="s">
        <v>13638</v>
      </c>
      <c r="U2576" s="8">
        <v>44354</v>
      </c>
      <c r="AJ2576" s="1" t="str">
        <v>Open Ended Schemes ( Debt Scheme - Low Duration Fund )</v>
      </c>
      <c r="AY2576" s="1" t="s">
        <v>70</v>
      </c>
      <c r="BD2576" s="1" t="b">
        <v>0</v>
      </c>
    </row>
    <row r="2577" spans="1:56" x14ac:dyDescent="0.25">
      <c r="A2577" s="1" t="s">
        <v>37071</v>
      </c>
      <c r="N2577" s="1" t="s">
        <v>63</v>
      </c>
      <c r="O2577" s="1" t="s">
        <v>18577</v>
      </c>
      <c r="P2577" s="1" t="s">
        <v>18578</v>
      </c>
      <c r="Q2577" s="1" t="s">
        <v>18579</v>
      </c>
      <c r="R2577" s="1">
        <v>10.843299999999999</v>
      </c>
      <c r="S2577" s="1" t="s">
        <v>13638</v>
      </c>
      <c r="T2577" s="1" t="s">
        <v>13638</v>
      </c>
      <c r="U2577" s="8">
        <v>44354</v>
      </c>
      <c r="AJ2577" s="1" t="str">
        <v>Open Ended Schemes ( Debt Scheme - Low Duration Fund )</v>
      </c>
      <c r="AY2577" s="1" t="s">
        <v>70</v>
      </c>
      <c r="BD2577" s="1" t="b">
        <v>0</v>
      </c>
    </row>
    <row r="2578" spans="1:56" x14ac:dyDescent="0.25">
      <c r="A2578" s="1" t="s">
        <v>37072</v>
      </c>
      <c r="N2578" s="1" t="s">
        <v>63</v>
      </c>
      <c r="O2578" s="1" t="s">
        <v>18580</v>
      </c>
      <c r="P2578" s="1" t="s">
        <v>13638</v>
      </c>
      <c r="Q2578" s="1" t="s">
        <v>18581</v>
      </c>
      <c r="R2578" s="1">
        <v>1029.8347000000001</v>
      </c>
      <c r="S2578" s="1" t="s">
        <v>13638</v>
      </c>
      <c r="T2578" s="1" t="s">
        <v>13638</v>
      </c>
      <c r="U2578" s="8">
        <v>44354</v>
      </c>
      <c r="AJ2578" s="1" t="str">
        <v>Open Ended Schemes ( Debt Scheme - Low Duration Fund )</v>
      </c>
      <c r="AY2578" s="1" t="s">
        <v>70</v>
      </c>
      <c r="BD2578" s="1" t="b">
        <v>0</v>
      </c>
    </row>
    <row r="2579" spans="1:56" x14ac:dyDescent="0.25">
      <c r="A2579" s="1" t="s">
        <v>37073</v>
      </c>
      <c r="N2579" s="1" t="s">
        <v>63</v>
      </c>
      <c r="O2579" s="1" t="s">
        <v>18582</v>
      </c>
      <c r="P2579" s="1" t="s">
        <v>18583</v>
      </c>
      <c r="Q2579" s="1" t="s">
        <v>18584</v>
      </c>
      <c r="R2579" s="1">
        <v>1133.5440000000001</v>
      </c>
      <c r="S2579" s="1" t="s">
        <v>13638</v>
      </c>
      <c r="T2579" s="1" t="s">
        <v>13638</v>
      </c>
      <c r="U2579" s="8">
        <v>44354</v>
      </c>
      <c r="AJ2579" s="1" t="str">
        <v>Open Ended Schemes ( Debt Scheme - Low Duration Fund )</v>
      </c>
      <c r="AY2579" s="1" t="s">
        <v>70</v>
      </c>
      <c r="BD2579" s="1" t="b">
        <v>0</v>
      </c>
    </row>
    <row r="2580" spans="1:56" x14ac:dyDescent="0.25">
      <c r="A2580" s="1" t="s">
        <v>37074</v>
      </c>
      <c r="N2580" s="1" t="s">
        <v>63</v>
      </c>
      <c r="O2580" s="1" t="s">
        <v>18585</v>
      </c>
      <c r="P2580" s="1" t="s">
        <v>13638</v>
      </c>
      <c r="Q2580" s="1" t="s">
        <v>18586</v>
      </c>
      <c r="R2580" s="1">
        <v>1030.2349999999999</v>
      </c>
      <c r="S2580" s="1" t="s">
        <v>13638</v>
      </c>
      <c r="T2580" s="1" t="s">
        <v>13638</v>
      </c>
      <c r="U2580" s="8">
        <v>44354</v>
      </c>
      <c r="AJ2580" s="1" t="str">
        <v>Open Ended Schemes ( Debt Scheme - Low Duration Fund )</v>
      </c>
      <c r="AY2580" s="1" t="s">
        <v>70</v>
      </c>
      <c r="BD2580" s="1" t="b">
        <v>0</v>
      </c>
    </row>
    <row r="2581" spans="1:56" x14ac:dyDescent="0.25">
      <c r="A2581" s="1" t="s">
        <v>37075</v>
      </c>
      <c r="N2581" s="1" t="s">
        <v>63</v>
      </c>
      <c r="O2581" s="1" t="s">
        <v>18587</v>
      </c>
      <c r="P2581" s="1" t="s">
        <v>18588</v>
      </c>
      <c r="Q2581" s="1" t="s">
        <v>13638</v>
      </c>
      <c r="R2581" s="1">
        <v>1356.1766</v>
      </c>
      <c r="S2581" s="1" t="s">
        <v>13638</v>
      </c>
      <c r="T2581" s="1" t="s">
        <v>13638</v>
      </c>
      <c r="U2581" s="8">
        <v>44354</v>
      </c>
      <c r="AJ2581" s="1" t="str">
        <v>Open Ended Schemes ( Debt Scheme - Low Duration Fund )</v>
      </c>
      <c r="AY2581" s="1" t="s">
        <v>70</v>
      </c>
      <c r="BD2581" s="1" t="b">
        <v>0</v>
      </c>
    </row>
    <row r="2582" spans="1:56" x14ac:dyDescent="0.25">
      <c r="A2582" s="1" t="s">
        <v>37076</v>
      </c>
      <c r="N2582" s="1" t="s">
        <v>63</v>
      </c>
      <c r="O2582" s="1" t="s">
        <v>18589</v>
      </c>
      <c r="P2582" s="1" t="s">
        <v>13638</v>
      </c>
      <c r="Q2582" s="1" t="s">
        <v>18590</v>
      </c>
      <c r="R2582" s="1">
        <v>1007.2116</v>
      </c>
      <c r="S2582" s="1" t="s">
        <v>13638</v>
      </c>
      <c r="T2582" s="1" t="s">
        <v>13638</v>
      </c>
      <c r="U2582" s="8">
        <v>44354</v>
      </c>
      <c r="AJ2582" s="1" t="str">
        <v>Open Ended Schemes ( Debt Scheme - Low Duration Fund )</v>
      </c>
      <c r="AY2582" s="1" t="s">
        <v>70</v>
      </c>
      <c r="BD2582" s="1" t="b">
        <v>0</v>
      </c>
    </row>
    <row r="2583" spans="1:56" x14ac:dyDescent="0.25">
      <c r="A2583" s="1" t="s">
        <v>37077</v>
      </c>
      <c r="N2583" s="1" t="s">
        <v>63</v>
      </c>
      <c r="O2583" s="1" t="s">
        <v>18591</v>
      </c>
      <c r="P2583" s="1" t="s">
        <v>18592</v>
      </c>
      <c r="Q2583" s="1" t="s">
        <v>13638</v>
      </c>
      <c r="R2583" s="1">
        <v>1305.5879</v>
      </c>
      <c r="S2583" s="1" t="s">
        <v>13638</v>
      </c>
      <c r="T2583" s="1" t="s">
        <v>13638</v>
      </c>
      <c r="U2583" s="8">
        <v>44354</v>
      </c>
      <c r="AJ2583" s="1" t="str">
        <v>Open Ended Schemes ( Debt Scheme - Low Duration Fund )</v>
      </c>
      <c r="AY2583" s="1" t="s">
        <v>70</v>
      </c>
      <c r="BD2583" s="1" t="b">
        <v>0</v>
      </c>
    </row>
    <row r="2584" spans="1:56" x14ac:dyDescent="0.25">
      <c r="A2584" s="1" t="s">
        <v>37078</v>
      </c>
      <c r="N2584" s="1" t="s">
        <v>63</v>
      </c>
      <c r="O2584" s="1" t="s">
        <v>18593</v>
      </c>
      <c r="P2584" s="1" t="s">
        <v>18594</v>
      </c>
      <c r="Q2584" s="1" t="s">
        <v>18595</v>
      </c>
      <c r="R2584" s="1">
        <v>1113.8232</v>
      </c>
      <c r="S2584" s="1" t="s">
        <v>13638</v>
      </c>
      <c r="T2584" s="1" t="s">
        <v>13638</v>
      </c>
      <c r="U2584" s="8">
        <v>44354</v>
      </c>
      <c r="AJ2584" s="1" t="str">
        <v>Open Ended Schemes ( Debt Scheme - Low Duration Fund )</v>
      </c>
      <c r="AY2584" s="1" t="s">
        <v>70</v>
      </c>
      <c r="BD2584" s="1" t="b">
        <v>0</v>
      </c>
    </row>
    <row r="2585" spans="1:56" x14ac:dyDescent="0.25">
      <c r="A2585" s="1" t="s">
        <v>37079</v>
      </c>
      <c r="N2585" s="1" t="s">
        <v>63</v>
      </c>
      <c r="O2585" s="1" t="s">
        <v>18596</v>
      </c>
      <c r="P2585" s="1" t="s">
        <v>13638</v>
      </c>
      <c r="Q2585" s="1" t="s">
        <v>18597</v>
      </c>
      <c r="R2585" s="1">
        <v>1052.5966000000001</v>
      </c>
      <c r="S2585" s="1" t="s">
        <v>13638</v>
      </c>
      <c r="T2585" s="1" t="s">
        <v>13638</v>
      </c>
      <c r="U2585" s="8">
        <v>44354</v>
      </c>
      <c r="AJ2585" s="1" t="str">
        <v>Open Ended Schemes ( Debt Scheme - Low Duration Fund )</v>
      </c>
      <c r="AY2585" s="1" t="s">
        <v>70</v>
      </c>
      <c r="BD2585" s="1" t="b">
        <v>0</v>
      </c>
    </row>
    <row r="2586" spans="1:56" x14ac:dyDescent="0.25">
      <c r="N2586" s="1" t="s">
        <v>63</v>
      </c>
      <c r="O2586" s="1" t="s">
        <v>18598</v>
      </c>
      <c r="P2586" s="1" t="s">
        <v>13638</v>
      </c>
      <c r="Q2586" s="1" t="s">
        <v>18599</v>
      </c>
      <c r="R2586" s="1">
        <v>1208.9337</v>
      </c>
      <c r="S2586" s="1" t="s">
        <v>13638</v>
      </c>
      <c r="T2586" s="1" t="s">
        <v>13638</v>
      </c>
      <c r="U2586" s="8">
        <v>44354</v>
      </c>
      <c r="AJ2586" s="1" t="str">
        <v>Open Ended Schemes ( Debt Scheme - Low Duration Fund )</v>
      </c>
      <c r="AY2586" s="1" t="s">
        <v>70</v>
      </c>
      <c r="BD2586" s="1" t="b">
        <v>0</v>
      </c>
    </row>
    <row r="2587" spans="1:56" x14ac:dyDescent="0.25">
      <c r="A2587" s="1" t="s">
        <v>45</v>
      </c>
      <c r="N2587" s="1" t="s">
        <v>63</v>
      </c>
      <c r="O2587" s="1" t="s">
        <v>18600</v>
      </c>
      <c r="P2587" s="1" t="s">
        <v>18601</v>
      </c>
      <c r="Q2587" s="1" t="s">
        <v>13638</v>
      </c>
      <c r="R2587" s="1">
        <v>1906.8117999999999</v>
      </c>
      <c r="S2587" s="1" t="s">
        <v>13638</v>
      </c>
      <c r="T2587" s="1" t="s">
        <v>13638</v>
      </c>
      <c r="U2587" s="8">
        <v>44354</v>
      </c>
      <c r="AJ2587" s="1" t="str">
        <v>Open Ended Schemes ( Debt Scheme - Low Duration Fund )</v>
      </c>
      <c r="AY2587" s="1" t="s">
        <v>70</v>
      </c>
      <c r="BD2587" s="1" t="b">
        <v>0</v>
      </c>
    </row>
    <row r="2588" spans="1:56" x14ac:dyDescent="0.25">
      <c r="A2588" s="1" t="s">
        <v>37080</v>
      </c>
      <c r="N2588" s="1" t="s">
        <v>63</v>
      </c>
      <c r="O2588" s="1" t="s">
        <v>18602</v>
      </c>
      <c r="P2588" s="1" t="s">
        <v>18603</v>
      </c>
      <c r="Q2588" s="1" t="s">
        <v>18604</v>
      </c>
      <c r="R2588" s="1">
        <v>1161.2514000000001</v>
      </c>
      <c r="S2588" s="1" t="s">
        <v>13638</v>
      </c>
      <c r="T2588" s="1" t="s">
        <v>13638</v>
      </c>
      <c r="U2588" s="8">
        <v>44354</v>
      </c>
      <c r="AJ2588" s="1" t="str">
        <v>Open Ended Schemes ( Debt Scheme - Low Duration Fund )</v>
      </c>
      <c r="AY2588" s="1" t="s">
        <v>70</v>
      </c>
      <c r="BD2588" s="1" t="b">
        <v>0</v>
      </c>
    </row>
    <row r="2589" spans="1:56" x14ac:dyDescent="0.25">
      <c r="A2589" s="1" t="s">
        <v>37081</v>
      </c>
      <c r="N2589" s="1" t="s">
        <v>63</v>
      </c>
      <c r="O2589" s="1" t="s">
        <v>18605</v>
      </c>
      <c r="P2589" s="1" t="s">
        <v>18606</v>
      </c>
      <c r="Q2589" s="1" t="s">
        <v>18607</v>
      </c>
      <c r="R2589" s="1">
        <v>1034.9761000000001</v>
      </c>
      <c r="S2589" s="1" t="s">
        <v>13638</v>
      </c>
      <c r="T2589" s="1" t="s">
        <v>13638</v>
      </c>
      <c r="U2589" s="8">
        <v>44354</v>
      </c>
      <c r="AJ2589" s="1" t="str">
        <v>Open Ended Schemes ( Debt Scheme - Low Duration Fund )</v>
      </c>
      <c r="AY2589" s="1" t="s">
        <v>70</v>
      </c>
      <c r="BD2589" s="1" t="b">
        <v>0</v>
      </c>
    </row>
    <row r="2590" spans="1:56" x14ac:dyDescent="0.25">
      <c r="A2590" s="1" t="s">
        <v>37082</v>
      </c>
      <c r="N2590" s="1" t="s">
        <v>63</v>
      </c>
      <c r="O2590" s="1" t="s">
        <v>18608</v>
      </c>
      <c r="P2590" s="1" t="s">
        <v>13638</v>
      </c>
      <c r="Q2590" s="1" t="s">
        <v>18609</v>
      </c>
      <c r="R2590" s="1">
        <v>1455.5110999999999</v>
      </c>
      <c r="S2590" s="1" t="s">
        <v>13638</v>
      </c>
      <c r="T2590" s="1" t="s">
        <v>13638</v>
      </c>
      <c r="U2590" s="8">
        <v>44354</v>
      </c>
      <c r="AJ2590" s="1" t="str">
        <v>Open Ended Schemes ( Debt Scheme - Low Duration Fund )</v>
      </c>
      <c r="AY2590" s="1" t="s">
        <v>70</v>
      </c>
      <c r="BD2590" s="1" t="b">
        <v>0</v>
      </c>
    </row>
    <row r="2591" spans="1:56" x14ac:dyDescent="0.25">
      <c r="A2591" s="1" t="s">
        <v>37083</v>
      </c>
      <c r="N2591" s="1" t="s">
        <v>63</v>
      </c>
      <c r="O2591" s="1" t="s">
        <v>18610</v>
      </c>
      <c r="P2591" s="1" t="s">
        <v>13638</v>
      </c>
      <c r="Q2591" s="1" t="s">
        <v>18611</v>
      </c>
      <c r="R2591" s="1">
        <v>1005.1646</v>
      </c>
      <c r="S2591" s="1" t="s">
        <v>13638</v>
      </c>
      <c r="T2591" s="1" t="s">
        <v>13638</v>
      </c>
      <c r="U2591" s="8">
        <v>44354</v>
      </c>
      <c r="AJ2591" s="1" t="str">
        <v>Open Ended Schemes ( Debt Scheme - Low Duration Fund )</v>
      </c>
      <c r="AY2591" s="1" t="s">
        <v>70</v>
      </c>
      <c r="BD2591" s="1" t="b">
        <v>0</v>
      </c>
    </row>
    <row r="2592" spans="1:56" x14ac:dyDescent="0.25">
      <c r="A2592" s="1" t="s">
        <v>37084</v>
      </c>
      <c r="N2592" s="1" t="s">
        <v>63</v>
      </c>
      <c r="O2592" s="1" t="s">
        <v>18612</v>
      </c>
      <c r="P2592" s="1" t="s">
        <v>18613</v>
      </c>
      <c r="Q2592" s="1" t="s">
        <v>13638</v>
      </c>
      <c r="R2592" s="1">
        <v>1796.0234</v>
      </c>
      <c r="S2592" s="1" t="s">
        <v>13638</v>
      </c>
      <c r="T2592" s="1" t="s">
        <v>13638</v>
      </c>
      <c r="U2592" s="8">
        <v>44354</v>
      </c>
      <c r="AJ2592" s="1" t="str">
        <v>Open Ended Schemes ( Debt Scheme - Low Duration Fund )</v>
      </c>
      <c r="AY2592" s="1" t="s">
        <v>70</v>
      </c>
      <c r="BD2592" s="1" t="b">
        <v>0</v>
      </c>
    </row>
    <row r="2593" spans="1:56" x14ac:dyDescent="0.25">
      <c r="A2593" s="1" t="s">
        <v>37085</v>
      </c>
      <c r="N2593" s="1" t="s">
        <v>63</v>
      </c>
      <c r="O2593" s="1" t="s">
        <v>18614</v>
      </c>
      <c r="P2593" s="1" t="s">
        <v>18615</v>
      </c>
      <c r="Q2593" s="1" t="s">
        <v>18616</v>
      </c>
      <c r="R2593" s="1">
        <v>1088.4373000000001</v>
      </c>
      <c r="S2593" s="1" t="s">
        <v>13638</v>
      </c>
      <c r="T2593" s="1" t="s">
        <v>13638</v>
      </c>
      <c r="U2593" s="8">
        <v>44354</v>
      </c>
      <c r="AJ2593" s="1" t="str">
        <v>Open Ended Schemes ( Debt Scheme - Low Duration Fund )</v>
      </c>
      <c r="AY2593" s="1" t="s">
        <v>71</v>
      </c>
      <c r="BD2593" s="1" t="b">
        <v>0</v>
      </c>
    </row>
    <row r="2594" spans="1:56" x14ac:dyDescent="0.25">
      <c r="A2594" s="1" t="s">
        <v>37086</v>
      </c>
      <c r="N2594" s="1" t="s">
        <v>63</v>
      </c>
      <c r="O2594" s="1" t="s">
        <v>18617</v>
      </c>
      <c r="P2594" s="1" t="s">
        <v>18618</v>
      </c>
      <c r="Q2594" s="1" t="s">
        <v>18619</v>
      </c>
      <c r="R2594" s="1">
        <v>1033.8177000000001</v>
      </c>
      <c r="S2594" s="1" t="s">
        <v>13638</v>
      </c>
      <c r="T2594" s="1" t="s">
        <v>13638</v>
      </c>
      <c r="U2594" s="8">
        <v>44354</v>
      </c>
      <c r="AJ2594" s="1" t="str">
        <v>Open Ended Schemes ( Debt Scheme - Low Duration Fund )</v>
      </c>
      <c r="AY2594" s="1" t="s">
        <v>71</v>
      </c>
      <c r="BD2594" s="1" t="b">
        <v>0</v>
      </c>
    </row>
    <row r="2595" spans="1:56" x14ac:dyDescent="0.25">
      <c r="A2595" s="1" t="s">
        <v>37087</v>
      </c>
      <c r="N2595" s="1" t="s">
        <v>63</v>
      </c>
      <c r="O2595" s="1" t="s">
        <v>18620</v>
      </c>
      <c r="P2595" s="1" t="s">
        <v>13638</v>
      </c>
      <c r="Q2595" s="1" t="s">
        <v>18621</v>
      </c>
      <c r="R2595" s="1">
        <v>1107.3934999999999</v>
      </c>
      <c r="S2595" s="1" t="s">
        <v>13638</v>
      </c>
      <c r="T2595" s="1" t="s">
        <v>13638</v>
      </c>
      <c r="U2595" s="8">
        <v>44354</v>
      </c>
      <c r="AJ2595" s="1" t="str">
        <v>Open Ended Schemes ( Debt Scheme - Low Duration Fund )</v>
      </c>
      <c r="AY2595" s="1" t="s">
        <v>71</v>
      </c>
      <c r="BD2595" s="1" t="b">
        <v>0</v>
      </c>
    </row>
    <row r="2596" spans="1:56" x14ac:dyDescent="0.25">
      <c r="A2596" s="1" t="s">
        <v>37088</v>
      </c>
      <c r="N2596" s="1" t="s">
        <v>63</v>
      </c>
      <c r="O2596" s="1" t="s">
        <v>18622</v>
      </c>
      <c r="P2596" s="1" t="s">
        <v>13638</v>
      </c>
      <c r="Q2596" s="1" t="s">
        <v>18623</v>
      </c>
      <c r="R2596" s="1">
        <v>1010.8552</v>
      </c>
      <c r="S2596" s="1" t="s">
        <v>13638</v>
      </c>
      <c r="T2596" s="1" t="s">
        <v>13638</v>
      </c>
      <c r="U2596" s="8">
        <v>44354</v>
      </c>
      <c r="AJ2596" s="1" t="str">
        <v>Open Ended Schemes ( Debt Scheme - Low Duration Fund )</v>
      </c>
      <c r="AY2596" s="1" t="s">
        <v>71</v>
      </c>
      <c r="BD2596" s="1" t="b">
        <v>0</v>
      </c>
    </row>
    <row r="2597" spans="1:56" x14ac:dyDescent="0.25">
      <c r="A2597" s="1" t="s">
        <v>37089</v>
      </c>
      <c r="N2597" s="1" t="s">
        <v>63</v>
      </c>
      <c r="O2597" s="1" t="s">
        <v>18624</v>
      </c>
      <c r="P2597" s="1" t="s">
        <v>13638</v>
      </c>
      <c r="Q2597" s="1" t="s">
        <v>18625</v>
      </c>
      <c r="R2597" s="1">
        <v>1010.9459000000001</v>
      </c>
      <c r="S2597" s="1" t="s">
        <v>13638</v>
      </c>
      <c r="T2597" s="1" t="s">
        <v>13638</v>
      </c>
      <c r="U2597" s="8">
        <v>44354</v>
      </c>
      <c r="AJ2597" s="1" t="str">
        <v>Open Ended Schemes ( Debt Scheme - Low Duration Fund )</v>
      </c>
      <c r="AY2597" s="1" t="s">
        <v>71</v>
      </c>
      <c r="BD2597" s="1" t="b">
        <v>0</v>
      </c>
    </row>
    <row r="2598" spans="1:56" x14ac:dyDescent="0.25">
      <c r="N2598" s="1" t="s">
        <v>63</v>
      </c>
      <c r="O2598" s="1" t="s">
        <v>18626</v>
      </c>
      <c r="P2598" s="1" t="s">
        <v>18627</v>
      </c>
      <c r="Q2598" s="1" t="s">
        <v>18628</v>
      </c>
      <c r="R2598" s="1">
        <v>1665.2303999999999</v>
      </c>
      <c r="S2598" s="1" t="s">
        <v>13638</v>
      </c>
      <c r="T2598" s="1" t="s">
        <v>13638</v>
      </c>
      <c r="U2598" s="8">
        <v>44354</v>
      </c>
      <c r="AJ2598" s="1" t="str">
        <v>Open Ended Schemes ( Debt Scheme - Low Duration Fund )</v>
      </c>
      <c r="AY2598" s="1" t="s">
        <v>71</v>
      </c>
      <c r="BD2598" s="1" t="b">
        <v>0</v>
      </c>
    </row>
    <row r="2599" spans="1:56" x14ac:dyDescent="0.25">
      <c r="A2599" s="1" t="s">
        <v>15</v>
      </c>
      <c r="N2599" s="1" t="s">
        <v>63</v>
      </c>
      <c r="O2599" s="1" t="s">
        <v>18629</v>
      </c>
      <c r="P2599" s="1" t="s">
        <v>18630</v>
      </c>
      <c r="Q2599" s="1" t="s">
        <v>18631</v>
      </c>
      <c r="R2599" s="1">
        <v>1029.2301</v>
      </c>
      <c r="S2599" s="1" t="s">
        <v>13638</v>
      </c>
      <c r="T2599" s="1" t="s">
        <v>13638</v>
      </c>
      <c r="U2599" s="8">
        <v>44354</v>
      </c>
      <c r="AJ2599" s="1" t="str">
        <v>Open Ended Schemes ( Debt Scheme - Low Duration Fund )</v>
      </c>
      <c r="AY2599" s="1" t="s">
        <v>71</v>
      </c>
      <c r="BD2599" s="1" t="b">
        <v>0</v>
      </c>
    </row>
    <row r="2600" spans="1:56" x14ac:dyDescent="0.25">
      <c r="A2600" s="1" t="s">
        <v>37090</v>
      </c>
      <c r="N2600" s="1" t="s">
        <v>63</v>
      </c>
      <c r="O2600" s="1" t="s">
        <v>18632</v>
      </c>
      <c r="P2600" s="1" t="s">
        <v>18633</v>
      </c>
      <c r="Q2600" s="1" t="s">
        <v>18634</v>
      </c>
      <c r="R2600" s="1">
        <v>1029.0753</v>
      </c>
      <c r="S2600" s="1" t="s">
        <v>13638</v>
      </c>
      <c r="T2600" s="1" t="s">
        <v>13638</v>
      </c>
      <c r="U2600" s="8">
        <v>44354</v>
      </c>
      <c r="AJ2600" s="1" t="str">
        <v>Open Ended Schemes ( Debt Scheme - Low Duration Fund )</v>
      </c>
      <c r="AY2600" s="1" t="s">
        <v>71</v>
      </c>
      <c r="BD2600" s="1" t="b">
        <v>0</v>
      </c>
    </row>
    <row r="2601" spans="1:56" x14ac:dyDescent="0.25">
      <c r="A2601" s="1" t="s">
        <v>37091</v>
      </c>
      <c r="N2601" s="1" t="s">
        <v>63</v>
      </c>
      <c r="O2601" s="1" t="s">
        <v>18635</v>
      </c>
      <c r="P2601" s="1" t="s">
        <v>18636</v>
      </c>
      <c r="Q2601" s="1" t="s">
        <v>13638</v>
      </c>
      <c r="R2601" s="1">
        <v>1011.8332</v>
      </c>
      <c r="S2601" s="1" t="s">
        <v>13638</v>
      </c>
      <c r="T2601" s="1" t="s">
        <v>13638</v>
      </c>
      <c r="U2601" s="8">
        <v>44354</v>
      </c>
      <c r="AJ2601" s="1" t="str">
        <v>Open Ended Schemes ( Debt Scheme - Low Duration Fund )</v>
      </c>
      <c r="AY2601" s="1" t="s">
        <v>71</v>
      </c>
      <c r="BD2601" s="1" t="b">
        <v>0</v>
      </c>
    </row>
    <row r="2602" spans="1:56" x14ac:dyDescent="0.25">
      <c r="A2602" s="1" t="s">
        <v>37092</v>
      </c>
      <c r="N2602" s="1" t="s">
        <v>63</v>
      </c>
      <c r="O2602" s="1" t="s">
        <v>18637</v>
      </c>
      <c r="P2602" s="1" t="s">
        <v>18638</v>
      </c>
      <c r="Q2602" s="1" t="s">
        <v>13638</v>
      </c>
      <c r="R2602" s="1">
        <v>1774.6258</v>
      </c>
      <c r="S2602" s="1" t="s">
        <v>13638</v>
      </c>
      <c r="T2602" s="1" t="s">
        <v>13638</v>
      </c>
      <c r="U2602" s="8">
        <v>44354</v>
      </c>
      <c r="AJ2602" s="1" t="str">
        <v>Open Ended Schemes ( Debt Scheme - Low Duration Fund )</v>
      </c>
      <c r="AY2602" s="1" t="s">
        <v>71</v>
      </c>
      <c r="BD2602" s="1" t="b">
        <v>0</v>
      </c>
    </row>
    <row r="2603" spans="1:56" x14ac:dyDescent="0.25">
      <c r="A2603" s="1" t="s">
        <v>37093</v>
      </c>
      <c r="N2603" s="1" t="s">
        <v>63</v>
      </c>
      <c r="O2603" s="1" t="s">
        <v>18639</v>
      </c>
      <c r="P2603" s="1" t="s">
        <v>18640</v>
      </c>
      <c r="Q2603" s="1" t="s">
        <v>13638</v>
      </c>
      <c r="R2603" s="1">
        <v>3054.9767999999999</v>
      </c>
      <c r="S2603" s="1" t="s">
        <v>13638</v>
      </c>
      <c r="T2603" s="1" t="s">
        <v>13638</v>
      </c>
      <c r="U2603" s="8">
        <v>44354</v>
      </c>
      <c r="AJ2603" s="1" t="str">
        <v>Open Ended Schemes ( Debt Scheme - Low Duration Fund )</v>
      </c>
      <c r="AY2603" s="1" t="s">
        <v>71</v>
      </c>
      <c r="BD2603" s="1" t="b">
        <v>0</v>
      </c>
    </row>
    <row r="2604" spans="1:56" x14ac:dyDescent="0.25">
      <c r="A2604" s="1" t="s">
        <v>37094</v>
      </c>
      <c r="N2604" s="1" t="s">
        <v>63</v>
      </c>
      <c r="O2604" s="1" t="s">
        <v>18641</v>
      </c>
      <c r="P2604" s="1" t="s">
        <v>18642</v>
      </c>
      <c r="Q2604" s="1" t="s">
        <v>18643</v>
      </c>
      <c r="R2604" s="1">
        <v>1620.0633</v>
      </c>
      <c r="S2604" s="1" t="s">
        <v>13638</v>
      </c>
      <c r="T2604" s="1" t="s">
        <v>13638</v>
      </c>
      <c r="U2604" s="8">
        <v>44354</v>
      </c>
      <c r="AJ2604" s="1" t="str">
        <v>Open Ended Schemes ( Debt Scheme - Low Duration Fund )</v>
      </c>
      <c r="AY2604" s="1" t="s">
        <v>71</v>
      </c>
      <c r="BD2604" s="1" t="b">
        <v>0</v>
      </c>
    </row>
    <row r="2605" spans="1:56" x14ac:dyDescent="0.25">
      <c r="A2605" s="1" t="s">
        <v>37095</v>
      </c>
      <c r="N2605" s="1" t="s">
        <v>63</v>
      </c>
      <c r="O2605" s="1" t="s">
        <v>18644</v>
      </c>
      <c r="P2605" s="1" t="s">
        <v>18645</v>
      </c>
      <c r="Q2605" s="1" t="s">
        <v>18646</v>
      </c>
      <c r="R2605" s="1">
        <v>1022.3837</v>
      </c>
      <c r="S2605" s="1" t="s">
        <v>13638</v>
      </c>
      <c r="T2605" s="1" t="s">
        <v>13638</v>
      </c>
      <c r="U2605" s="8">
        <v>44354</v>
      </c>
      <c r="AJ2605" s="1" t="str">
        <v>Open Ended Schemes ( Debt Scheme - Low Duration Fund )</v>
      </c>
      <c r="AY2605" s="1" t="s">
        <v>71</v>
      </c>
      <c r="BD2605" s="1" t="b">
        <v>0</v>
      </c>
    </row>
    <row r="2606" spans="1:56" x14ac:dyDescent="0.25">
      <c r="A2606" s="1" t="s">
        <v>37096</v>
      </c>
      <c r="N2606" s="1" t="s">
        <v>63</v>
      </c>
      <c r="O2606" s="1" t="s">
        <v>18647</v>
      </c>
      <c r="P2606" s="1" t="s">
        <v>18648</v>
      </c>
      <c r="Q2606" s="1" t="s">
        <v>18649</v>
      </c>
      <c r="R2606" s="1">
        <v>1027.3508999999999</v>
      </c>
      <c r="S2606" s="1" t="s">
        <v>13638</v>
      </c>
      <c r="T2606" s="1" t="s">
        <v>13638</v>
      </c>
      <c r="U2606" s="8">
        <v>44354</v>
      </c>
      <c r="AJ2606" s="1" t="str">
        <v>Open Ended Schemes ( Debt Scheme - Low Duration Fund )</v>
      </c>
      <c r="AY2606" s="1" t="s">
        <v>71</v>
      </c>
      <c r="BD2606" s="1" t="b">
        <v>0</v>
      </c>
    </row>
    <row r="2607" spans="1:56" x14ac:dyDescent="0.25">
      <c r="A2607" s="1" t="s">
        <v>37097</v>
      </c>
      <c r="N2607" s="1" t="s">
        <v>63</v>
      </c>
      <c r="O2607" s="1" t="s">
        <v>18650</v>
      </c>
      <c r="P2607" s="1" t="s">
        <v>13638</v>
      </c>
      <c r="Q2607" s="1" t="s">
        <v>18651</v>
      </c>
      <c r="R2607" s="1">
        <v>1010.8561</v>
      </c>
      <c r="S2607" s="1" t="s">
        <v>13638</v>
      </c>
      <c r="T2607" s="1" t="s">
        <v>13638</v>
      </c>
      <c r="U2607" s="8">
        <v>44354</v>
      </c>
      <c r="AJ2607" s="1" t="str">
        <v>Open Ended Schemes ( Debt Scheme - Low Duration Fund )</v>
      </c>
      <c r="AY2607" s="1" t="s">
        <v>71</v>
      </c>
      <c r="BD2607" s="1" t="b">
        <v>0</v>
      </c>
    </row>
    <row r="2608" spans="1:56" x14ac:dyDescent="0.25">
      <c r="A2608" s="1" t="s">
        <v>37098</v>
      </c>
      <c r="N2608" s="1" t="s">
        <v>63</v>
      </c>
      <c r="O2608" s="1" t="s">
        <v>18652</v>
      </c>
      <c r="P2608" s="1" t="s">
        <v>18653</v>
      </c>
      <c r="Q2608" s="1" t="s">
        <v>13638</v>
      </c>
      <c r="R2608" s="1">
        <v>2819.1147999999998</v>
      </c>
      <c r="S2608" s="1" t="s">
        <v>13638</v>
      </c>
      <c r="T2608" s="1" t="s">
        <v>13638</v>
      </c>
      <c r="U2608" s="8">
        <v>44354</v>
      </c>
      <c r="AJ2608" s="1" t="str">
        <v>Open Ended Schemes ( Debt Scheme - Low Duration Fund )</v>
      </c>
      <c r="AY2608" s="1" t="s">
        <v>71</v>
      </c>
      <c r="BD2608" s="1" t="b">
        <v>0</v>
      </c>
    </row>
    <row r="2609" spans="1:56" x14ac:dyDescent="0.25">
      <c r="A2609" s="1" t="s">
        <v>37099</v>
      </c>
      <c r="N2609" s="1" t="s">
        <v>63</v>
      </c>
      <c r="O2609" s="1" t="s">
        <v>18654</v>
      </c>
      <c r="P2609" s="1" t="s">
        <v>18655</v>
      </c>
      <c r="Q2609" s="1" t="s">
        <v>13638</v>
      </c>
      <c r="R2609" s="1">
        <v>2100.7654000000002</v>
      </c>
      <c r="S2609" s="1" t="s">
        <v>13638</v>
      </c>
      <c r="T2609" s="1" t="s">
        <v>13638</v>
      </c>
      <c r="U2609" s="8">
        <v>44354</v>
      </c>
      <c r="AJ2609" s="1" t="str">
        <v>Open Ended Schemes ( Debt Scheme - Low Duration Fund )</v>
      </c>
      <c r="AY2609" s="1" t="s">
        <v>71</v>
      </c>
      <c r="BD2609" s="1" t="b">
        <v>0</v>
      </c>
    </row>
    <row r="2610" spans="1:56" x14ac:dyDescent="0.25">
      <c r="A2610" s="1" t="s">
        <v>37100</v>
      </c>
      <c r="N2610" s="1" t="s">
        <v>63</v>
      </c>
      <c r="O2610" s="1" t="s">
        <v>18656</v>
      </c>
      <c r="P2610" s="1" t="s">
        <v>18657</v>
      </c>
      <c r="Q2610" s="1" t="s">
        <v>18658</v>
      </c>
      <c r="R2610" s="1">
        <v>1024.4314999999999</v>
      </c>
      <c r="S2610" s="1" t="s">
        <v>13638</v>
      </c>
      <c r="T2610" s="1" t="s">
        <v>13638</v>
      </c>
      <c r="U2610" s="8">
        <v>44354</v>
      </c>
      <c r="AJ2610" s="1" t="str">
        <v>Open Ended Schemes ( Debt Scheme - Low Duration Fund )</v>
      </c>
      <c r="AY2610" s="1" t="s">
        <v>71</v>
      </c>
      <c r="BD2610" s="1" t="b">
        <v>0</v>
      </c>
    </row>
    <row r="2611" spans="1:56" x14ac:dyDescent="0.25">
      <c r="A2611" s="1" t="s">
        <v>37101</v>
      </c>
      <c r="N2611" s="1" t="s">
        <v>63</v>
      </c>
      <c r="O2611" s="1" t="s">
        <v>18659</v>
      </c>
      <c r="P2611" s="1" t="s">
        <v>18660</v>
      </c>
      <c r="Q2611" s="1" t="s">
        <v>18661</v>
      </c>
      <c r="R2611" s="1">
        <v>1027.2737999999999</v>
      </c>
      <c r="S2611" s="1" t="s">
        <v>13638</v>
      </c>
      <c r="T2611" s="1" t="s">
        <v>13638</v>
      </c>
      <c r="U2611" s="8">
        <v>44354</v>
      </c>
      <c r="AJ2611" s="1" t="str">
        <v>Open Ended Schemes ( Debt Scheme - Low Duration Fund )</v>
      </c>
      <c r="AY2611" s="1" t="s">
        <v>71</v>
      </c>
      <c r="BD2611" s="1" t="b">
        <v>0</v>
      </c>
    </row>
    <row r="2612" spans="1:56" x14ac:dyDescent="0.25">
      <c r="A2612" s="1" t="s">
        <v>37102</v>
      </c>
      <c r="N2612" s="1" t="s">
        <v>63</v>
      </c>
      <c r="O2612" s="1" t="s">
        <v>18662</v>
      </c>
      <c r="P2612" s="1" t="s">
        <v>18663</v>
      </c>
      <c r="Q2612" s="1" t="s">
        <v>18664</v>
      </c>
      <c r="R2612" s="1">
        <v>1011.7589</v>
      </c>
      <c r="S2612" s="1" t="s">
        <v>13638</v>
      </c>
      <c r="T2612" s="1" t="s">
        <v>13638</v>
      </c>
      <c r="U2612" s="8">
        <v>44354</v>
      </c>
      <c r="AJ2612" s="1" t="str">
        <v>Open Ended Schemes ( Debt Scheme - Low Duration Fund )</v>
      </c>
      <c r="AY2612" s="1" t="s">
        <v>71</v>
      </c>
      <c r="BD2612" s="1" t="b">
        <v>0</v>
      </c>
    </row>
    <row r="2613" spans="1:56" x14ac:dyDescent="0.25">
      <c r="A2613" s="1" t="s">
        <v>37103</v>
      </c>
      <c r="N2613" s="1" t="s">
        <v>63</v>
      </c>
      <c r="O2613" s="1" t="s">
        <v>18665</v>
      </c>
      <c r="P2613" s="1" t="s">
        <v>18666</v>
      </c>
      <c r="Q2613" s="1" t="s">
        <v>18667</v>
      </c>
      <c r="R2613" s="1">
        <v>1011.5933</v>
      </c>
      <c r="S2613" s="1" t="s">
        <v>13638</v>
      </c>
      <c r="T2613" s="1" t="s">
        <v>13638</v>
      </c>
      <c r="U2613" s="8">
        <v>44354</v>
      </c>
      <c r="AJ2613" s="1" t="str">
        <v>Open Ended Schemes ( Debt Scheme - Low Duration Fund )</v>
      </c>
      <c r="AY2613" s="1" t="s">
        <v>71</v>
      </c>
      <c r="BD2613" s="1" t="b">
        <v>0</v>
      </c>
    </row>
    <row r="2614" spans="1:56" x14ac:dyDescent="0.25">
      <c r="A2614" s="1" t="s">
        <v>37104</v>
      </c>
      <c r="N2614" s="1" t="s">
        <v>63</v>
      </c>
      <c r="O2614" s="1" t="s">
        <v>18668</v>
      </c>
      <c r="P2614" s="1" t="s">
        <v>18669</v>
      </c>
      <c r="Q2614" s="1" t="s">
        <v>13638</v>
      </c>
      <c r="R2614" s="1">
        <v>1714.8539000000001</v>
      </c>
      <c r="S2614" s="1" t="s">
        <v>13638</v>
      </c>
      <c r="T2614" s="1" t="s">
        <v>13638</v>
      </c>
      <c r="U2614" s="8">
        <v>44354</v>
      </c>
      <c r="AJ2614" s="1" t="str">
        <v>Open Ended Schemes ( Debt Scheme - Low Duration Fund )</v>
      </c>
      <c r="AY2614" s="1" t="s">
        <v>71</v>
      </c>
      <c r="BD2614" s="1" t="b">
        <v>0</v>
      </c>
    </row>
    <row r="2615" spans="1:56" x14ac:dyDescent="0.25">
      <c r="N2615" s="1" t="s">
        <v>63</v>
      </c>
      <c r="O2615" s="1" t="s">
        <v>18670</v>
      </c>
      <c r="P2615" s="1" t="s">
        <v>18671</v>
      </c>
      <c r="Q2615" s="1" t="s">
        <v>13638</v>
      </c>
      <c r="R2615" s="1">
        <v>2953.5574999999999</v>
      </c>
      <c r="S2615" s="1" t="s">
        <v>13638</v>
      </c>
      <c r="T2615" s="1" t="s">
        <v>13638</v>
      </c>
      <c r="U2615" s="8">
        <v>44354</v>
      </c>
      <c r="AJ2615" s="1" t="str">
        <v>Open Ended Schemes ( Debt Scheme - Low Duration Fund )</v>
      </c>
      <c r="AY2615" s="1" t="s">
        <v>71</v>
      </c>
      <c r="BD2615" s="1" t="b">
        <v>0</v>
      </c>
    </row>
    <row r="2616" spans="1:56" x14ac:dyDescent="0.25">
      <c r="A2616" s="1" t="s">
        <v>42</v>
      </c>
      <c r="N2616" s="1" t="s">
        <v>63</v>
      </c>
      <c r="O2616" s="1" t="s">
        <v>29126</v>
      </c>
      <c r="P2616" s="1" t="s">
        <v>29127</v>
      </c>
      <c r="Q2616" s="1" t="s">
        <v>13638</v>
      </c>
      <c r="R2616" s="1">
        <v>9.1584000000000003</v>
      </c>
      <c r="S2616" s="1" t="s">
        <v>13638</v>
      </c>
      <c r="T2616" s="1" t="s">
        <v>13638</v>
      </c>
      <c r="U2616" s="8">
        <v>44354</v>
      </c>
      <c r="AJ2616" s="1" t="str">
        <v>Open Ended Schemes ( Debt Scheme - Low Duration Fund )</v>
      </c>
      <c r="AY2616" s="1" t="s">
        <v>71</v>
      </c>
      <c r="BD2616" s="1" t="b">
        <v>0</v>
      </c>
    </row>
    <row r="2617" spans="1:56" x14ac:dyDescent="0.25">
      <c r="A2617" s="1" t="s">
        <v>37105</v>
      </c>
      <c r="N2617" s="1" t="s">
        <v>63</v>
      </c>
      <c r="O2617" s="1" t="s">
        <v>29128</v>
      </c>
      <c r="P2617" s="1" t="s">
        <v>29129</v>
      </c>
      <c r="Q2617" s="1" t="s">
        <v>13638</v>
      </c>
      <c r="R2617" s="1">
        <v>9.2874999999999996</v>
      </c>
      <c r="S2617" s="1" t="s">
        <v>13638</v>
      </c>
      <c r="T2617" s="1" t="s">
        <v>13638</v>
      </c>
      <c r="U2617" s="8">
        <v>44354</v>
      </c>
      <c r="AJ2617" s="1" t="str">
        <v>Open Ended Schemes ( Debt Scheme - Low Duration Fund )</v>
      </c>
      <c r="AY2617" s="1" t="s">
        <v>71</v>
      </c>
      <c r="BD2617" s="1" t="b">
        <v>0</v>
      </c>
    </row>
    <row r="2618" spans="1:56" x14ac:dyDescent="0.25">
      <c r="A2618" s="1" t="s">
        <v>37106</v>
      </c>
      <c r="N2618" s="1" t="s">
        <v>63</v>
      </c>
      <c r="O2618" s="1" t="s">
        <v>29130</v>
      </c>
      <c r="P2618" s="1" t="s">
        <v>29131</v>
      </c>
      <c r="Q2618" s="1" t="s">
        <v>13638</v>
      </c>
      <c r="R2618" s="1">
        <v>24.765000000000001</v>
      </c>
      <c r="S2618" s="1" t="s">
        <v>13638</v>
      </c>
      <c r="T2618" s="1" t="s">
        <v>13638</v>
      </c>
      <c r="U2618" s="8">
        <v>44354</v>
      </c>
      <c r="AJ2618" s="1" t="str">
        <v>Open Ended Schemes ( Debt Scheme - Low Duration Fund )</v>
      </c>
      <c r="AY2618" s="1" t="s">
        <v>71</v>
      </c>
      <c r="BD2618" s="1" t="b">
        <v>0</v>
      </c>
    </row>
    <row r="2619" spans="1:56" x14ac:dyDescent="0.25">
      <c r="A2619" s="1" t="s">
        <v>37107</v>
      </c>
      <c r="N2619" s="1" t="s">
        <v>63</v>
      </c>
      <c r="O2619" s="1" t="s">
        <v>29132</v>
      </c>
      <c r="P2619" s="1" t="s">
        <v>29133</v>
      </c>
      <c r="Q2619" s="1" t="s">
        <v>13638</v>
      </c>
      <c r="R2619" s="1">
        <v>10.060600000000001</v>
      </c>
      <c r="S2619" s="1" t="s">
        <v>13638</v>
      </c>
      <c r="T2619" s="1" t="s">
        <v>13638</v>
      </c>
      <c r="U2619" s="8">
        <v>44354</v>
      </c>
      <c r="AJ2619" s="1" t="str">
        <v>Open Ended Schemes ( Debt Scheme - Low Duration Fund )</v>
      </c>
      <c r="AY2619" s="1" t="s">
        <v>71</v>
      </c>
      <c r="BD2619" s="1" t="b">
        <v>0</v>
      </c>
    </row>
    <row r="2620" spans="1:56" x14ac:dyDescent="0.25">
      <c r="A2620" s="1" t="s">
        <v>37108</v>
      </c>
      <c r="N2620" s="1" t="s">
        <v>63</v>
      </c>
      <c r="O2620" s="1" t="s">
        <v>29134</v>
      </c>
      <c r="P2620" s="1" t="s">
        <v>29135</v>
      </c>
      <c r="Q2620" s="1" t="s">
        <v>29136</v>
      </c>
      <c r="R2620" s="1">
        <v>9.4945000000000004</v>
      </c>
      <c r="S2620" s="1" t="s">
        <v>13638</v>
      </c>
      <c r="T2620" s="1" t="s">
        <v>13638</v>
      </c>
      <c r="U2620" s="8">
        <v>44354</v>
      </c>
      <c r="AJ2620" s="1" t="str">
        <v>Open Ended Schemes ( Debt Scheme - Low Duration Fund )</v>
      </c>
      <c r="AY2620" s="1" t="s">
        <v>71</v>
      </c>
      <c r="BD2620" s="1" t="b">
        <v>0</v>
      </c>
    </row>
    <row r="2621" spans="1:56" x14ac:dyDescent="0.25">
      <c r="A2621" s="1" t="s">
        <v>37109</v>
      </c>
      <c r="N2621" s="1" t="s">
        <v>63</v>
      </c>
      <c r="O2621" s="1" t="s">
        <v>29137</v>
      </c>
      <c r="P2621" s="1" t="s">
        <v>29138</v>
      </c>
      <c r="Q2621" s="1" t="s">
        <v>13638</v>
      </c>
      <c r="R2621" s="1">
        <v>23.5152</v>
      </c>
      <c r="S2621" s="1" t="s">
        <v>13638</v>
      </c>
      <c r="T2621" s="1" t="s">
        <v>13638</v>
      </c>
      <c r="U2621" s="8">
        <v>44354</v>
      </c>
      <c r="AJ2621" s="1" t="str">
        <v>Open Ended Schemes ( Debt Scheme - Low Duration Fund )</v>
      </c>
      <c r="AY2621" s="1" t="s">
        <v>71</v>
      </c>
      <c r="BD2621" s="1" t="b">
        <v>0</v>
      </c>
    </row>
    <row r="2622" spans="1:56" x14ac:dyDescent="0.25">
      <c r="A2622" s="1" t="s">
        <v>37110</v>
      </c>
      <c r="N2622" s="1" t="s">
        <v>63</v>
      </c>
      <c r="O2622" s="1" t="s">
        <v>29139</v>
      </c>
      <c r="P2622" s="1" t="s">
        <v>29140</v>
      </c>
      <c r="Q2622" s="1" t="s">
        <v>13638</v>
      </c>
      <c r="R2622" s="1">
        <v>9.7982999999999993</v>
      </c>
      <c r="S2622" s="1" t="s">
        <v>13638</v>
      </c>
      <c r="T2622" s="1" t="s">
        <v>13638</v>
      </c>
      <c r="U2622" s="8">
        <v>44354</v>
      </c>
      <c r="AJ2622" s="1" t="str">
        <v>Open Ended Schemes ( Debt Scheme - Low Duration Fund )</v>
      </c>
      <c r="AY2622" s="1" t="s">
        <v>71</v>
      </c>
      <c r="BD2622" s="1" t="b">
        <v>0</v>
      </c>
    </row>
    <row r="2623" spans="1:56" x14ac:dyDescent="0.25">
      <c r="A2623" s="1" t="s">
        <v>37111</v>
      </c>
      <c r="N2623" s="1" t="s">
        <v>63</v>
      </c>
      <c r="O2623" s="1" t="s">
        <v>29141</v>
      </c>
      <c r="P2623" s="1" t="s">
        <v>29142</v>
      </c>
      <c r="Q2623" s="1" t="s">
        <v>13638</v>
      </c>
      <c r="R2623" s="1">
        <v>21.232700000000001</v>
      </c>
      <c r="S2623" s="1" t="s">
        <v>13638</v>
      </c>
      <c r="T2623" s="1" t="s">
        <v>13638</v>
      </c>
      <c r="U2623" s="8">
        <v>44354</v>
      </c>
      <c r="AJ2623" s="1" t="str">
        <v>Open Ended Schemes ( Debt Scheme - Low Duration Fund )</v>
      </c>
      <c r="AY2623" s="1" t="s">
        <v>71</v>
      </c>
      <c r="BD2623" s="1" t="b">
        <v>0</v>
      </c>
    </row>
    <row r="2624" spans="1:56" x14ac:dyDescent="0.25">
      <c r="A2624" s="1" t="s">
        <v>37112</v>
      </c>
      <c r="N2624" s="1" t="s">
        <v>63</v>
      </c>
      <c r="O2624" s="1" t="s">
        <v>29143</v>
      </c>
      <c r="P2624" s="1" t="s">
        <v>29144</v>
      </c>
      <c r="Q2624" s="1" t="s">
        <v>13638</v>
      </c>
      <c r="R2624" s="1">
        <v>9.2042000000000002</v>
      </c>
      <c r="S2624" s="1" t="s">
        <v>13638</v>
      </c>
      <c r="T2624" s="1" t="s">
        <v>13638</v>
      </c>
      <c r="U2624" s="8">
        <v>44354</v>
      </c>
      <c r="AJ2624" s="1" t="str">
        <v>Open Ended Schemes ( Debt Scheme - Low Duration Fund )</v>
      </c>
      <c r="AY2624" s="1" t="s">
        <v>71</v>
      </c>
      <c r="BD2624" s="1" t="b">
        <v>0</v>
      </c>
    </row>
    <row r="2625" spans="1:56" x14ac:dyDescent="0.25">
      <c r="A2625" s="1" t="s">
        <v>37113</v>
      </c>
      <c r="N2625" s="1" t="s">
        <v>63</v>
      </c>
      <c r="O2625" s="1" t="s">
        <v>29145</v>
      </c>
      <c r="P2625" s="1" t="s">
        <v>29146</v>
      </c>
      <c r="Q2625" s="1" t="s">
        <v>13638</v>
      </c>
      <c r="R2625" s="1">
        <v>9.1661999999999999</v>
      </c>
      <c r="S2625" s="1" t="s">
        <v>13638</v>
      </c>
      <c r="T2625" s="1" t="s">
        <v>13638</v>
      </c>
      <c r="U2625" s="8">
        <v>44354</v>
      </c>
      <c r="AJ2625" s="1" t="str">
        <v>Open Ended Schemes ( Debt Scheme - Low Duration Fund )</v>
      </c>
      <c r="AY2625" s="1" t="s">
        <v>71</v>
      </c>
      <c r="BD2625" s="1" t="b">
        <v>0</v>
      </c>
    </row>
    <row r="2626" spans="1:56" x14ac:dyDescent="0.25">
      <c r="A2626" s="1" t="s">
        <v>37114</v>
      </c>
      <c r="N2626" s="1" t="s">
        <v>63</v>
      </c>
      <c r="O2626" s="1" t="s">
        <v>29147</v>
      </c>
      <c r="P2626" s="1" t="s">
        <v>29148</v>
      </c>
      <c r="Q2626" s="1" t="s">
        <v>29149</v>
      </c>
      <c r="R2626" s="1">
        <v>10.031000000000001</v>
      </c>
      <c r="S2626" s="1" t="s">
        <v>13638</v>
      </c>
      <c r="T2626" s="1" t="s">
        <v>13638</v>
      </c>
      <c r="U2626" s="8">
        <v>44354</v>
      </c>
      <c r="AJ2626" s="1" t="str">
        <v>Open Ended Schemes ( Debt Scheme - Low Duration Fund )</v>
      </c>
      <c r="AY2626" s="1" t="s">
        <v>71</v>
      </c>
      <c r="BD2626" s="1" t="b">
        <v>0</v>
      </c>
    </row>
    <row r="2627" spans="1:56" x14ac:dyDescent="0.25">
      <c r="A2627" s="1" t="s">
        <v>37115</v>
      </c>
      <c r="N2627" s="1" t="s">
        <v>63</v>
      </c>
      <c r="O2627" s="1" t="s">
        <v>29150</v>
      </c>
      <c r="P2627" s="1" t="s">
        <v>29151</v>
      </c>
      <c r="Q2627" s="1" t="s">
        <v>29152</v>
      </c>
      <c r="R2627" s="1">
        <v>9.2359000000000009</v>
      </c>
      <c r="S2627" s="1" t="s">
        <v>13638</v>
      </c>
      <c r="T2627" s="1" t="s">
        <v>13638</v>
      </c>
      <c r="U2627" s="8">
        <v>44354</v>
      </c>
      <c r="AJ2627" s="1" t="str">
        <v>Open Ended Schemes ( Debt Scheme - Low Duration Fund )</v>
      </c>
      <c r="AY2627" s="1" t="s">
        <v>71</v>
      </c>
      <c r="BD2627" s="1" t="b">
        <v>0</v>
      </c>
    </row>
    <row r="2628" spans="1:56" x14ac:dyDescent="0.25">
      <c r="A2628" s="1" t="s">
        <v>37116</v>
      </c>
      <c r="N2628" s="1" t="s">
        <v>63</v>
      </c>
      <c r="O2628" s="1" t="s">
        <v>29153</v>
      </c>
      <c r="P2628" s="1" t="s">
        <v>13638</v>
      </c>
      <c r="Q2628" s="1" t="s">
        <v>18707</v>
      </c>
      <c r="R2628" s="1">
        <v>945.94619999999998</v>
      </c>
      <c r="S2628" s="1" t="s">
        <v>13638</v>
      </c>
      <c r="T2628" s="1" t="s">
        <v>13638</v>
      </c>
      <c r="U2628" s="8">
        <v>44354</v>
      </c>
      <c r="AJ2628" s="1" t="str">
        <v>Open Ended Schemes ( Debt Scheme - Low Duration Fund )</v>
      </c>
      <c r="AY2628" s="1" t="s">
        <v>71</v>
      </c>
      <c r="BD2628" s="1" t="b">
        <v>0</v>
      </c>
    </row>
    <row r="2629" spans="1:56" x14ac:dyDescent="0.25">
      <c r="A2629" s="1" t="s">
        <v>37117</v>
      </c>
      <c r="N2629" s="1" t="s">
        <v>63</v>
      </c>
      <c r="O2629" s="1" t="s">
        <v>29154</v>
      </c>
      <c r="P2629" s="1" t="s">
        <v>18709</v>
      </c>
      <c r="Q2629" s="1" t="s">
        <v>13638</v>
      </c>
      <c r="R2629" s="1">
        <v>2869.7939999999999</v>
      </c>
      <c r="S2629" s="1" t="s">
        <v>13638</v>
      </c>
      <c r="T2629" s="1" t="s">
        <v>13638</v>
      </c>
      <c r="U2629" s="8">
        <v>44354</v>
      </c>
      <c r="AJ2629" s="1" t="str">
        <v>Open Ended Schemes ( Debt Scheme - Low Duration Fund )</v>
      </c>
      <c r="AY2629" s="1" t="s">
        <v>71</v>
      </c>
      <c r="BD2629" s="1" t="b">
        <v>0</v>
      </c>
    </row>
    <row r="2630" spans="1:56" x14ac:dyDescent="0.25">
      <c r="N2630" s="1" t="s">
        <v>63</v>
      </c>
      <c r="O2630" s="1" t="s">
        <v>29155</v>
      </c>
      <c r="P2630" s="1" t="s">
        <v>18711</v>
      </c>
      <c r="Q2630" s="1" t="s">
        <v>18712</v>
      </c>
      <c r="R2630" s="1">
        <v>1073.1745000000001</v>
      </c>
      <c r="S2630" s="1" t="s">
        <v>13638</v>
      </c>
      <c r="T2630" s="1" t="s">
        <v>13638</v>
      </c>
      <c r="U2630" s="8">
        <v>44354</v>
      </c>
      <c r="AJ2630" s="1" t="str">
        <v>Open Ended Schemes ( Debt Scheme - Low Duration Fund )</v>
      </c>
      <c r="AY2630" s="1" t="s">
        <v>71</v>
      </c>
      <c r="BD2630" s="1" t="b">
        <v>0</v>
      </c>
    </row>
    <row r="2631" spans="1:56" x14ac:dyDescent="0.25">
      <c r="A2631" s="1" t="s">
        <v>58</v>
      </c>
      <c r="N2631" s="1" t="s">
        <v>63</v>
      </c>
      <c r="O2631" s="1" t="s">
        <v>29156</v>
      </c>
      <c r="P2631" s="1" t="s">
        <v>13638</v>
      </c>
      <c r="Q2631" s="1" t="s">
        <v>18713</v>
      </c>
      <c r="R2631" s="1">
        <v>944.52739999999994</v>
      </c>
      <c r="S2631" s="1" t="s">
        <v>13638</v>
      </c>
      <c r="T2631" s="1" t="s">
        <v>13638</v>
      </c>
      <c r="U2631" s="8">
        <v>44354</v>
      </c>
      <c r="AJ2631" s="1" t="str">
        <v>Open Ended Schemes ( Debt Scheme - Low Duration Fund )</v>
      </c>
      <c r="AY2631" s="1" t="s">
        <v>71</v>
      </c>
      <c r="BD2631" s="1" t="b">
        <v>0</v>
      </c>
    </row>
    <row r="2632" spans="1:56" x14ac:dyDescent="0.25">
      <c r="A2632" s="1" t="s">
        <v>37118</v>
      </c>
      <c r="N2632" s="1" t="s">
        <v>63</v>
      </c>
      <c r="O2632" s="1" t="s">
        <v>29157</v>
      </c>
      <c r="P2632" s="1" t="s">
        <v>13638</v>
      </c>
      <c r="Q2632" s="1" t="s">
        <v>18714</v>
      </c>
      <c r="R2632" s="1">
        <v>939.59619999999995</v>
      </c>
      <c r="S2632" s="1" t="s">
        <v>13638</v>
      </c>
      <c r="T2632" s="1" t="s">
        <v>13638</v>
      </c>
      <c r="U2632" s="8">
        <v>44354</v>
      </c>
      <c r="AJ2632" s="1" t="str">
        <v>Open Ended Schemes ( Debt Scheme - Low Duration Fund )</v>
      </c>
      <c r="AY2632" s="1" t="s">
        <v>71</v>
      </c>
      <c r="BD2632" s="1" t="b">
        <v>0</v>
      </c>
    </row>
    <row r="2633" spans="1:56" x14ac:dyDescent="0.25">
      <c r="A2633" s="1" t="s">
        <v>37119</v>
      </c>
      <c r="N2633" s="1" t="s">
        <v>63</v>
      </c>
      <c r="O2633" s="1" t="s">
        <v>29158</v>
      </c>
      <c r="P2633" s="1" t="s">
        <v>13638</v>
      </c>
      <c r="Q2633" s="1" t="s">
        <v>18715</v>
      </c>
      <c r="R2633" s="1">
        <v>939.44090000000006</v>
      </c>
      <c r="S2633" s="1" t="s">
        <v>13638</v>
      </c>
      <c r="T2633" s="1" t="s">
        <v>13638</v>
      </c>
      <c r="U2633" s="8">
        <v>44354</v>
      </c>
      <c r="AJ2633" s="1" t="str">
        <v>Open Ended Schemes ( Debt Scheme - Low Duration Fund )</v>
      </c>
      <c r="AY2633" s="1" t="s">
        <v>71</v>
      </c>
      <c r="BD2633" s="1" t="b">
        <v>0</v>
      </c>
    </row>
    <row r="2634" spans="1:56" x14ac:dyDescent="0.25">
      <c r="A2634" s="1" t="s">
        <v>37120</v>
      </c>
      <c r="N2634" s="1" t="s">
        <v>63</v>
      </c>
      <c r="O2634" s="1" t="s">
        <v>29159</v>
      </c>
      <c r="P2634" s="1" t="s">
        <v>18720</v>
      </c>
      <c r="Q2634" s="1" t="s">
        <v>13638</v>
      </c>
      <c r="R2634" s="1">
        <v>2751.5763999999999</v>
      </c>
      <c r="S2634" s="1" t="s">
        <v>13638</v>
      </c>
      <c r="T2634" s="1" t="s">
        <v>13638</v>
      </c>
      <c r="U2634" s="8">
        <v>44354</v>
      </c>
      <c r="AJ2634" s="1" t="str">
        <v>Open Ended Schemes ( Debt Scheme - Low Duration Fund )</v>
      </c>
      <c r="AY2634" s="1" t="s">
        <v>71</v>
      </c>
      <c r="BD2634" s="1" t="b">
        <v>0</v>
      </c>
    </row>
    <row r="2635" spans="1:56" x14ac:dyDescent="0.25">
      <c r="A2635" s="1" t="s">
        <v>37121</v>
      </c>
      <c r="N2635" s="1" t="s">
        <v>63</v>
      </c>
      <c r="O2635" s="1" t="s">
        <v>29160</v>
      </c>
      <c r="P2635" s="1" t="s">
        <v>18722</v>
      </c>
      <c r="Q2635" s="1" t="s">
        <v>18723</v>
      </c>
      <c r="R2635" s="1">
        <v>1065.6117999999999</v>
      </c>
      <c r="S2635" s="1" t="s">
        <v>13638</v>
      </c>
      <c r="T2635" s="1" t="s">
        <v>13638</v>
      </c>
      <c r="U2635" s="8">
        <v>44354</v>
      </c>
      <c r="AJ2635" s="1" t="str">
        <v>Open Ended Schemes ( Debt Scheme - Low Duration Fund )</v>
      </c>
      <c r="AY2635" s="1" t="s">
        <v>71</v>
      </c>
      <c r="BD2635" s="1" t="b">
        <v>0</v>
      </c>
    </row>
    <row r="2636" spans="1:56" x14ac:dyDescent="0.25">
      <c r="A2636" s="1" t="s">
        <v>37122</v>
      </c>
      <c r="N2636" s="1" t="s">
        <v>63</v>
      </c>
      <c r="O2636" s="1" t="s">
        <v>18672</v>
      </c>
      <c r="P2636" s="1" t="s">
        <v>13638</v>
      </c>
      <c r="Q2636" s="1" t="s">
        <v>18673</v>
      </c>
      <c r="R2636" s="1">
        <v>1086.6996999999999</v>
      </c>
      <c r="S2636" s="1" t="s">
        <v>13638</v>
      </c>
      <c r="T2636" s="1" t="s">
        <v>13638</v>
      </c>
      <c r="U2636" s="8">
        <v>44354</v>
      </c>
      <c r="AJ2636" s="1" t="str">
        <v>Open Ended Schemes ( Debt Scheme - Low Duration Fund )</v>
      </c>
      <c r="AY2636" s="1" t="s">
        <v>71</v>
      </c>
      <c r="BD2636" s="1" t="b">
        <v>0</v>
      </c>
    </row>
    <row r="2637" spans="1:56" x14ac:dyDescent="0.25">
      <c r="A2637" s="1" t="s">
        <v>37123</v>
      </c>
      <c r="N2637" s="1" t="s">
        <v>63</v>
      </c>
      <c r="O2637" s="1" t="s">
        <v>18674</v>
      </c>
      <c r="P2637" s="1" t="s">
        <v>18675</v>
      </c>
      <c r="Q2637" s="1" t="s">
        <v>18676</v>
      </c>
      <c r="R2637" s="1">
        <v>1105.6093000000001</v>
      </c>
      <c r="S2637" s="1" t="s">
        <v>13638</v>
      </c>
      <c r="T2637" s="1" t="s">
        <v>13638</v>
      </c>
      <c r="U2637" s="8">
        <v>44354</v>
      </c>
      <c r="AJ2637" s="1" t="str">
        <v>Open Ended Schemes ( Debt Scheme - Low Duration Fund )</v>
      </c>
      <c r="AY2637" s="1" t="s">
        <v>71</v>
      </c>
      <c r="BD2637" s="1" t="b">
        <v>0</v>
      </c>
    </row>
    <row r="2638" spans="1:56" x14ac:dyDescent="0.25">
      <c r="A2638" s="1" t="s">
        <v>37124</v>
      </c>
      <c r="N2638" s="1" t="s">
        <v>63</v>
      </c>
      <c r="O2638" s="1" t="s">
        <v>18677</v>
      </c>
      <c r="P2638" s="1" t="s">
        <v>18678</v>
      </c>
      <c r="Q2638" s="1" t="s">
        <v>13638</v>
      </c>
      <c r="R2638" s="1">
        <v>2818.8229999999999</v>
      </c>
      <c r="S2638" s="1" t="s">
        <v>13638</v>
      </c>
      <c r="T2638" s="1" t="s">
        <v>13638</v>
      </c>
      <c r="U2638" s="8">
        <v>44354</v>
      </c>
      <c r="AJ2638" s="1" t="str">
        <v>Open Ended Schemes ( Debt Scheme - Low Duration Fund )</v>
      </c>
      <c r="AY2638" s="1" t="s">
        <v>71</v>
      </c>
      <c r="BD2638" s="1" t="b">
        <v>0</v>
      </c>
    </row>
    <row r="2639" spans="1:56" x14ac:dyDescent="0.25">
      <c r="A2639" s="1" t="s">
        <v>37125</v>
      </c>
      <c r="N2639" s="1" t="s">
        <v>63</v>
      </c>
      <c r="O2639" s="1" t="s">
        <v>18679</v>
      </c>
      <c r="P2639" s="1" t="s">
        <v>18680</v>
      </c>
      <c r="Q2639" s="1" t="s">
        <v>18681</v>
      </c>
      <c r="R2639" s="1">
        <v>1252.5635</v>
      </c>
      <c r="S2639" s="1" t="s">
        <v>13638</v>
      </c>
      <c r="T2639" s="1" t="s">
        <v>13638</v>
      </c>
      <c r="U2639" s="8">
        <v>44354</v>
      </c>
      <c r="AJ2639" s="1" t="str">
        <v>Open Ended Schemes ( Debt Scheme - Low Duration Fund )</v>
      </c>
      <c r="AY2639" s="1" t="s">
        <v>71</v>
      </c>
      <c r="BD2639" s="1" t="b">
        <v>0</v>
      </c>
    </row>
    <row r="2640" spans="1:56" x14ac:dyDescent="0.25">
      <c r="N2640" s="1" t="s">
        <v>63</v>
      </c>
      <c r="O2640" s="1" t="s">
        <v>18682</v>
      </c>
      <c r="P2640" s="1" t="s">
        <v>18683</v>
      </c>
      <c r="Q2640" s="1" t="s">
        <v>18684</v>
      </c>
      <c r="R2640" s="1">
        <v>1088.2193</v>
      </c>
      <c r="S2640" s="1" t="s">
        <v>13638</v>
      </c>
      <c r="T2640" s="1" t="s">
        <v>13638</v>
      </c>
      <c r="U2640" s="8">
        <v>44354</v>
      </c>
      <c r="AJ2640" s="1" t="str">
        <v>Open Ended Schemes ( Debt Scheme - Low Duration Fund )</v>
      </c>
      <c r="AY2640" s="1" t="s">
        <v>71</v>
      </c>
      <c r="BD2640" s="1" t="b">
        <v>0</v>
      </c>
    </row>
    <row r="2641" spans="1:56" x14ac:dyDescent="0.25">
      <c r="A2641" s="1" t="s">
        <v>95</v>
      </c>
      <c r="N2641" s="1" t="s">
        <v>63</v>
      </c>
      <c r="O2641" s="1" t="s">
        <v>18685</v>
      </c>
      <c r="P2641" s="1" t="s">
        <v>13638</v>
      </c>
      <c r="Q2641" s="1" t="s">
        <v>18686</v>
      </c>
      <c r="R2641" s="1">
        <v>1079.0363</v>
      </c>
      <c r="S2641" s="1" t="s">
        <v>13638</v>
      </c>
      <c r="T2641" s="1" t="s">
        <v>13638</v>
      </c>
      <c r="U2641" s="8">
        <v>44354</v>
      </c>
      <c r="AJ2641" s="1" t="str">
        <v>Open Ended Schemes ( Debt Scheme - Low Duration Fund )</v>
      </c>
      <c r="AY2641" s="1" t="s">
        <v>71</v>
      </c>
      <c r="BD2641" s="1" t="b">
        <v>0</v>
      </c>
    </row>
    <row r="2642" spans="1:56" x14ac:dyDescent="0.25">
      <c r="A2642" s="1" t="s">
        <v>37126</v>
      </c>
      <c r="N2642" s="1" t="s">
        <v>63</v>
      </c>
      <c r="O2642" s="1" t="s">
        <v>18687</v>
      </c>
      <c r="P2642" s="1" t="s">
        <v>18688</v>
      </c>
      <c r="Q2642" s="1" t="s">
        <v>18689</v>
      </c>
      <c r="R2642" s="1">
        <v>1097.9178999999999</v>
      </c>
      <c r="S2642" s="1" t="s">
        <v>13638</v>
      </c>
      <c r="T2642" s="1" t="s">
        <v>13638</v>
      </c>
      <c r="U2642" s="8">
        <v>44354</v>
      </c>
      <c r="AJ2642" s="1" t="str">
        <v>Open Ended Schemes ( Debt Scheme - Low Duration Fund )</v>
      </c>
      <c r="AY2642" s="1" t="s">
        <v>71</v>
      </c>
      <c r="BD2642" s="1" t="b">
        <v>0</v>
      </c>
    </row>
    <row r="2643" spans="1:56" x14ac:dyDescent="0.25">
      <c r="A2643" s="1" t="s">
        <v>37127</v>
      </c>
      <c r="N2643" s="1" t="s">
        <v>63</v>
      </c>
      <c r="O2643" s="1" t="s">
        <v>18690</v>
      </c>
      <c r="P2643" s="1" t="s">
        <v>18691</v>
      </c>
      <c r="Q2643" s="1" t="s">
        <v>13638</v>
      </c>
      <c r="R2643" s="1">
        <v>2770.2595999999999</v>
      </c>
      <c r="S2643" s="1" t="s">
        <v>13638</v>
      </c>
      <c r="T2643" s="1" t="s">
        <v>13638</v>
      </c>
      <c r="U2643" s="8">
        <v>44354</v>
      </c>
      <c r="AJ2643" s="1" t="str">
        <v>Open Ended Schemes ( Debt Scheme - Low Duration Fund )</v>
      </c>
      <c r="AY2643" s="1" t="s">
        <v>71</v>
      </c>
      <c r="BD2643" s="1" t="b">
        <v>0</v>
      </c>
    </row>
    <row r="2644" spans="1:56" x14ac:dyDescent="0.25">
      <c r="A2644" s="1" t="s">
        <v>37128</v>
      </c>
      <c r="N2644" s="1" t="s">
        <v>63</v>
      </c>
      <c r="O2644" s="1" t="s">
        <v>18692</v>
      </c>
      <c r="P2644" s="1" t="s">
        <v>18693</v>
      </c>
      <c r="Q2644" s="1" t="s">
        <v>18694</v>
      </c>
      <c r="R2644" s="1">
        <v>1215.0416</v>
      </c>
      <c r="S2644" s="1" t="s">
        <v>13638</v>
      </c>
      <c r="T2644" s="1" t="s">
        <v>13638</v>
      </c>
      <c r="U2644" s="8">
        <v>44354</v>
      </c>
      <c r="AJ2644" s="1" t="str">
        <v>Open Ended Schemes ( Debt Scheme - Low Duration Fund )</v>
      </c>
      <c r="AY2644" s="1" t="s">
        <v>71</v>
      </c>
      <c r="BD2644" s="1" t="b">
        <v>0</v>
      </c>
    </row>
    <row r="2645" spans="1:56" x14ac:dyDescent="0.25">
      <c r="A2645" s="1" t="s">
        <v>37129</v>
      </c>
      <c r="N2645" s="1" t="s">
        <v>63</v>
      </c>
      <c r="O2645" s="1" t="s">
        <v>18695</v>
      </c>
      <c r="P2645" s="1" t="s">
        <v>18696</v>
      </c>
      <c r="Q2645" s="1" t="s">
        <v>18697</v>
      </c>
      <c r="R2645" s="1">
        <v>1079.0253</v>
      </c>
      <c r="S2645" s="1" t="s">
        <v>13638</v>
      </c>
      <c r="T2645" s="1" t="s">
        <v>13638</v>
      </c>
      <c r="U2645" s="8">
        <v>44354</v>
      </c>
      <c r="AJ2645" s="1" t="str">
        <v>Open Ended Schemes ( Debt Scheme - Low Duration Fund )</v>
      </c>
      <c r="AY2645" s="1" t="s">
        <v>71</v>
      </c>
      <c r="BD2645" s="1" t="b">
        <v>0</v>
      </c>
    </row>
    <row r="2646" spans="1:56" x14ac:dyDescent="0.25">
      <c r="A2646" s="1" t="s">
        <v>37130</v>
      </c>
      <c r="N2646" s="1" t="s">
        <v>63</v>
      </c>
      <c r="O2646" s="1" t="s">
        <v>18698</v>
      </c>
      <c r="P2646" s="1" t="s">
        <v>13638</v>
      </c>
      <c r="Q2646" s="1" t="s">
        <v>18699</v>
      </c>
      <c r="R2646" s="1">
        <v>1078.6695</v>
      </c>
      <c r="S2646" s="1" t="s">
        <v>13638</v>
      </c>
      <c r="T2646" s="1" t="s">
        <v>13638</v>
      </c>
      <c r="U2646" s="8">
        <v>44354</v>
      </c>
      <c r="AJ2646" s="1" t="str">
        <v>Open Ended Schemes ( Debt Scheme - Low Duration Fund )</v>
      </c>
      <c r="AY2646" s="1" t="s">
        <v>71</v>
      </c>
      <c r="BD2646" s="1" t="b">
        <v>0</v>
      </c>
    </row>
    <row r="2647" spans="1:56" x14ac:dyDescent="0.25">
      <c r="A2647" s="1" t="s">
        <v>37131</v>
      </c>
      <c r="N2647" s="1" t="s">
        <v>63</v>
      </c>
      <c r="O2647" s="1" t="s">
        <v>18700</v>
      </c>
      <c r="P2647" s="1" t="s">
        <v>18701</v>
      </c>
      <c r="Q2647" s="1" t="s">
        <v>13638</v>
      </c>
      <c r="R2647" s="1">
        <v>2819.0513999999998</v>
      </c>
      <c r="S2647" s="1" t="s">
        <v>13638</v>
      </c>
      <c r="T2647" s="1" t="s">
        <v>13638</v>
      </c>
      <c r="U2647" s="8">
        <v>44354</v>
      </c>
      <c r="AJ2647" s="1" t="str">
        <v>Open Ended Schemes ( Debt Scheme - Low Duration Fund )</v>
      </c>
      <c r="AY2647" s="1" t="s">
        <v>71</v>
      </c>
      <c r="BD2647" s="1" t="b">
        <v>0</v>
      </c>
    </row>
    <row r="2648" spans="1:56" x14ac:dyDescent="0.25">
      <c r="A2648" s="1" t="s">
        <v>37132</v>
      </c>
      <c r="N2648" s="1" t="s">
        <v>63</v>
      </c>
      <c r="O2648" s="1" t="s">
        <v>18702</v>
      </c>
      <c r="P2648" s="1" t="s">
        <v>18703</v>
      </c>
      <c r="Q2648" s="1" t="s">
        <v>18704</v>
      </c>
      <c r="R2648" s="1">
        <v>1076.6058</v>
      </c>
      <c r="S2648" s="1" t="s">
        <v>13638</v>
      </c>
      <c r="T2648" s="1" t="s">
        <v>13638</v>
      </c>
      <c r="U2648" s="8">
        <v>44354</v>
      </c>
      <c r="AJ2648" s="1" t="str">
        <v>Open Ended Schemes ( Debt Scheme - Low Duration Fund )</v>
      </c>
      <c r="AY2648" s="1" t="s">
        <v>71</v>
      </c>
      <c r="BD2648" s="1" t="b">
        <v>0</v>
      </c>
    </row>
    <row r="2649" spans="1:56" x14ac:dyDescent="0.25">
      <c r="A2649" s="1" t="s">
        <v>37133</v>
      </c>
      <c r="N2649" s="1" t="s">
        <v>63</v>
      </c>
      <c r="O2649" s="1" t="s">
        <v>29161</v>
      </c>
      <c r="P2649" s="1" t="s">
        <v>13638</v>
      </c>
      <c r="Q2649" s="1" t="s">
        <v>29162</v>
      </c>
      <c r="R2649" s="1">
        <v>10.2141</v>
      </c>
      <c r="S2649" s="1" t="s">
        <v>13638</v>
      </c>
      <c r="T2649" s="1" t="s">
        <v>13638</v>
      </c>
      <c r="U2649" s="8">
        <v>44354</v>
      </c>
      <c r="AJ2649" s="1" t="str">
        <v>Open Ended Schemes ( Debt Scheme - Low Duration Fund )</v>
      </c>
      <c r="AY2649" s="1" t="s">
        <v>71</v>
      </c>
      <c r="BD2649" s="1" t="b">
        <v>0</v>
      </c>
    </row>
    <row r="2650" spans="1:56" x14ac:dyDescent="0.25">
      <c r="N2650" s="1" t="s">
        <v>63</v>
      </c>
      <c r="O2650" s="1" t="s">
        <v>29163</v>
      </c>
      <c r="P2650" s="1" t="s">
        <v>29164</v>
      </c>
      <c r="Q2650" s="1" t="s">
        <v>29165</v>
      </c>
      <c r="R2650" s="1">
        <v>11.045199999999999</v>
      </c>
      <c r="S2650" s="1" t="s">
        <v>13638</v>
      </c>
      <c r="T2650" s="1" t="s">
        <v>13638</v>
      </c>
      <c r="U2650" s="8">
        <v>44354</v>
      </c>
      <c r="AJ2650" s="1" t="str">
        <v>Open Ended Schemes ( Debt Scheme - Low Duration Fund )</v>
      </c>
      <c r="AY2650" s="1" t="s">
        <v>71</v>
      </c>
      <c r="BD2650" s="1" t="b">
        <v>0</v>
      </c>
    </row>
    <row r="2651" spans="1:56" x14ac:dyDescent="0.25">
      <c r="A2651" s="1" t="s">
        <v>16</v>
      </c>
      <c r="N2651" s="1" t="s">
        <v>63</v>
      </c>
      <c r="O2651" s="1" t="s">
        <v>29166</v>
      </c>
      <c r="P2651" s="1" t="s">
        <v>29167</v>
      </c>
      <c r="Q2651" s="1" t="s">
        <v>13638</v>
      </c>
      <c r="R2651" s="1">
        <v>27.330200000000001</v>
      </c>
      <c r="S2651" s="1" t="s">
        <v>13638</v>
      </c>
      <c r="T2651" s="1" t="s">
        <v>13638</v>
      </c>
      <c r="U2651" s="8">
        <v>44354</v>
      </c>
      <c r="AJ2651" s="1" t="str">
        <v>Open Ended Schemes ( Debt Scheme - Low Duration Fund )</v>
      </c>
      <c r="AY2651" s="1" t="s">
        <v>71</v>
      </c>
      <c r="BD2651" s="1" t="b">
        <v>0</v>
      </c>
    </row>
    <row r="2652" spans="1:56" x14ac:dyDescent="0.25">
      <c r="A2652" s="1" t="s">
        <v>37134</v>
      </c>
      <c r="N2652" s="1" t="s">
        <v>63</v>
      </c>
      <c r="O2652" s="1" t="s">
        <v>29168</v>
      </c>
      <c r="P2652" s="1" t="s">
        <v>29169</v>
      </c>
      <c r="Q2652" s="1" t="s">
        <v>29170</v>
      </c>
      <c r="R2652" s="1">
        <v>10.805899999999999</v>
      </c>
      <c r="S2652" s="1" t="s">
        <v>13638</v>
      </c>
      <c r="T2652" s="1" t="s">
        <v>13638</v>
      </c>
      <c r="U2652" s="8">
        <v>44354</v>
      </c>
      <c r="AJ2652" s="1" t="str">
        <v>Open Ended Schemes ( Debt Scheme - Low Duration Fund )</v>
      </c>
      <c r="AY2652" s="1" t="s">
        <v>71</v>
      </c>
      <c r="BD2652" s="1" t="b">
        <v>0</v>
      </c>
    </row>
    <row r="2653" spans="1:56" x14ac:dyDescent="0.25">
      <c r="A2653" s="1" t="s">
        <v>37135</v>
      </c>
      <c r="N2653" s="1" t="s">
        <v>63</v>
      </c>
      <c r="O2653" s="1" t="s">
        <v>29171</v>
      </c>
      <c r="P2653" s="1" t="s">
        <v>29172</v>
      </c>
      <c r="Q2653" s="1" t="s">
        <v>29173</v>
      </c>
      <c r="R2653" s="1">
        <v>11.6419</v>
      </c>
      <c r="S2653" s="1" t="s">
        <v>13638</v>
      </c>
      <c r="T2653" s="1" t="s">
        <v>13638</v>
      </c>
      <c r="U2653" s="8">
        <v>44354</v>
      </c>
      <c r="AJ2653" s="1" t="str">
        <v>Open Ended Schemes ( Debt Scheme - Low Duration Fund )</v>
      </c>
      <c r="AY2653" s="1" t="s">
        <v>71</v>
      </c>
      <c r="BD2653" s="1" t="b">
        <v>0</v>
      </c>
    </row>
    <row r="2654" spans="1:56" x14ac:dyDescent="0.25">
      <c r="A2654" s="1" t="s">
        <v>37136</v>
      </c>
      <c r="N2654" s="1" t="s">
        <v>63</v>
      </c>
      <c r="O2654" s="1" t="s">
        <v>29174</v>
      </c>
      <c r="P2654" s="1" t="s">
        <v>29175</v>
      </c>
      <c r="Q2654" s="1" t="s">
        <v>13638</v>
      </c>
      <c r="R2654" s="1">
        <v>11.578099999999999</v>
      </c>
      <c r="S2654" s="1" t="s">
        <v>13638</v>
      </c>
      <c r="T2654" s="1" t="s">
        <v>13638</v>
      </c>
      <c r="U2654" s="8">
        <v>44354</v>
      </c>
      <c r="AJ2654" s="1" t="str">
        <v>Open Ended Schemes ( Debt Scheme - Low Duration Fund )</v>
      </c>
      <c r="AY2654" s="1" t="s">
        <v>71</v>
      </c>
      <c r="BD2654" s="1" t="b">
        <v>0</v>
      </c>
    </row>
    <row r="2655" spans="1:56" x14ac:dyDescent="0.25">
      <c r="A2655" s="1" t="s">
        <v>37137</v>
      </c>
      <c r="N2655" s="1" t="s">
        <v>63</v>
      </c>
      <c r="O2655" s="1" t="s">
        <v>29176</v>
      </c>
      <c r="P2655" s="1" t="s">
        <v>13638</v>
      </c>
      <c r="Q2655" s="1" t="s">
        <v>29177</v>
      </c>
      <c r="R2655" s="1">
        <v>10.1791</v>
      </c>
      <c r="S2655" s="1" t="s">
        <v>13638</v>
      </c>
      <c r="T2655" s="1" t="s">
        <v>13638</v>
      </c>
      <c r="U2655" s="8">
        <v>44354</v>
      </c>
      <c r="AJ2655" s="1" t="str">
        <v>Open Ended Schemes ( Debt Scheme - Low Duration Fund )</v>
      </c>
      <c r="AY2655" s="1" t="s">
        <v>71</v>
      </c>
      <c r="BD2655" s="1" t="b">
        <v>0</v>
      </c>
    </row>
    <row r="2656" spans="1:56" x14ac:dyDescent="0.25">
      <c r="A2656" s="1" t="s">
        <v>37138</v>
      </c>
      <c r="N2656" s="1" t="s">
        <v>63</v>
      </c>
      <c r="O2656" s="1" t="s">
        <v>29178</v>
      </c>
      <c r="P2656" s="1" t="s">
        <v>29179</v>
      </c>
      <c r="Q2656" s="1" t="s">
        <v>13638</v>
      </c>
      <c r="R2656" s="1">
        <v>25.286999999999999</v>
      </c>
      <c r="S2656" s="1" t="s">
        <v>13638</v>
      </c>
      <c r="T2656" s="1" t="s">
        <v>13638</v>
      </c>
      <c r="U2656" s="8">
        <v>44354</v>
      </c>
      <c r="AJ2656" s="1" t="str">
        <v>Open Ended Schemes ( Debt Scheme - Low Duration Fund )</v>
      </c>
      <c r="AY2656" s="1" t="s">
        <v>71</v>
      </c>
      <c r="BD2656" s="1" t="b">
        <v>0</v>
      </c>
    </row>
    <row r="2657" spans="1:56" x14ac:dyDescent="0.25">
      <c r="A2657" s="1" t="s">
        <v>37139</v>
      </c>
      <c r="N2657" s="1" t="s">
        <v>63</v>
      </c>
      <c r="O2657" s="1" t="s">
        <v>29180</v>
      </c>
      <c r="P2657" s="1" t="s">
        <v>29181</v>
      </c>
      <c r="Q2657" s="1" t="s">
        <v>29182</v>
      </c>
      <c r="R2657" s="1">
        <v>10.576000000000001</v>
      </c>
      <c r="S2657" s="1" t="s">
        <v>13638</v>
      </c>
      <c r="T2657" s="1" t="s">
        <v>13638</v>
      </c>
      <c r="U2657" s="8">
        <v>44354</v>
      </c>
      <c r="AJ2657" s="1" t="str">
        <v>Open Ended Schemes ( Debt Scheme - Low Duration Fund )</v>
      </c>
      <c r="AY2657" s="1" t="s">
        <v>71</v>
      </c>
      <c r="BD2657" s="1" t="b">
        <v>0</v>
      </c>
    </row>
    <row r="2658" spans="1:56" x14ac:dyDescent="0.25">
      <c r="A2658" s="1" t="s">
        <v>37140</v>
      </c>
      <c r="N2658" s="1" t="s">
        <v>63</v>
      </c>
      <c r="O2658" s="1" t="s">
        <v>29183</v>
      </c>
      <c r="P2658" s="1" t="s">
        <v>29184</v>
      </c>
      <c r="Q2658" s="1" t="s">
        <v>13638</v>
      </c>
      <c r="R2658" s="1">
        <v>14.965999999999999</v>
      </c>
      <c r="S2658" s="1" t="s">
        <v>13638</v>
      </c>
      <c r="T2658" s="1" t="s">
        <v>13638</v>
      </c>
      <c r="U2658" s="8">
        <v>44354</v>
      </c>
      <c r="AJ2658" s="1" t="str">
        <v>Open Ended Schemes ( Debt Scheme - Low Duration Fund )</v>
      </c>
      <c r="AY2658" s="1" t="s">
        <v>71</v>
      </c>
      <c r="BD2658" s="1" t="b">
        <v>0</v>
      </c>
    </row>
    <row r="2659" spans="1:56" x14ac:dyDescent="0.25">
      <c r="A2659" s="1" t="s">
        <v>37141</v>
      </c>
      <c r="N2659" s="1" t="s">
        <v>63</v>
      </c>
      <c r="O2659" s="1" t="s">
        <v>29185</v>
      </c>
      <c r="P2659" s="1" t="s">
        <v>13638</v>
      </c>
      <c r="Q2659" s="1" t="s">
        <v>29186</v>
      </c>
      <c r="R2659" s="1">
        <v>10.1111</v>
      </c>
      <c r="S2659" s="1" t="s">
        <v>13638</v>
      </c>
      <c r="T2659" s="1" t="s">
        <v>13638</v>
      </c>
      <c r="U2659" s="8">
        <v>44354</v>
      </c>
      <c r="AJ2659" s="1" t="str">
        <v>Open Ended Schemes ( Debt Scheme - Low Duration Fund )</v>
      </c>
      <c r="AY2659" s="1" t="s">
        <v>71</v>
      </c>
      <c r="BD2659" s="1" t="b">
        <v>0</v>
      </c>
    </row>
    <row r="2660" spans="1:56" x14ac:dyDescent="0.25">
      <c r="A2660" s="1" t="s">
        <v>37142</v>
      </c>
      <c r="N2660" s="1" t="s">
        <v>63</v>
      </c>
      <c r="O2660" s="1" t="s">
        <v>29187</v>
      </c>
      <c r="P2660" s="1" t="s">
        <v>29188</v>
      </c>
      <c r="Q2660" s="1" t="s">
        <v>29189</v>
      </c>
      <c r="R2660" s="1">
        <v>10.825200000000001</v>
      </c>
      <c r="S2660" s="1" t="s">
        <v>13638</v>
      </c>
      <c r="T2660" s="1" t="s">
        <v>13638</v>
      </c>
      <c r="U2660" s="8">
        <v>44354</v>
      </c>
      <c r="AJ2660" s="1" t="str">
        <v>Open Ended Schemes ( Debt Scheme - Low Duration Fund )</v>
      </c>
      <c r="AY2660" s="1" t="s">
        <v>71</v>
      </c>
      <c r="BD2660" s="1" t="b">
        <v>0</v>
      </c>
    </row>
    <row r="2661" spans="1:56" x14ac:dyDescent="0.25">
      <c r="A2661" s="1" t="s">
        <v>37143</v>
      </c>
      <c r="N2661" s="1" t="s">
        <v>63</v>
      </c>
      <c r="O2661" s="1" t="s">
        <v>29190</v>
      </c>
      <c r="P2661" s="1" t="s">
        <v>29191</v>
      </c>
      <c r="Q2661" s="1" t="s">
        <v>13638</v>
      </c>
      <c r="R2661" s="1">
        <v>26.143799999999999</v>
      </c>
      <c r="S2661" s="1" t="s">
        <v>13638</v>
      </c>
      <c r="T2661" s="1" t="s">
        <v>13638</v>
      </c>
      <c r="U2661" s="8">
        <v>44354</v>
      </c>
      <c r="AJ2661" s="1" t="str">
        <v>Open Ended Schemes ( Debt Scheme - Low Duration Fund )</v>
      </c>
      <c r="AY2661" s="1" t="s">
        <v>71</v>
      </c>
      <c r="BD2661" s="1" t="b">
        <v>0</v>
      </c>
    </row>
    <row r="2662" spans="1:56" x14ac:dyDescent="0.25">
      <c r="A2662" s="1" t="s">
        <v>37144</v>
      </c>
      <c r="N2662" s="1" t="s">
        <v>63</v>
      </c>
      <c r="O2662" s="1" t="s">
        <v>29192</v>
      </c>
      <c r="P2662" s="1" t="s">
        <v>29193</v>
      </c>
      <c r="Q2662" s="1" t="s">
        <v>29194</v>
      </c>
      <c r="R2662" s="1">
        <v>10.6234</v>
      </c>
      <c r="S2662" s="1" t="s">
        <v>13638</v>
      </c>
      <c r="T2662" s="1" t="s">
        <v>13638</v>
      </c>
      <c r="U2662" s="8">
        <v>44354</v>
      </c>
      <c r="AJ2662" s="1" t="str">
        <v>Open Ended Schemes ( Debt Scheme - Low Duration Fund )</v>
      </c>
      <c r="AY2662" s="1" t="s">
        <v>71</v>
      </c>
      <c r="BD2662" s="1" t="b">
        <v>0</v>
      </c>
    </row>
    <row r="2663" spans="1:56" x14ac:dyDescent="0.25">
      <c r="A2663" s="1" t="s">
        <v>37145</v>
      </c>
      <c r="N2663" s="1" t="s">
        <v>63</v>
      </c>
      <c r="O2663" s="1" t="s">
        <v>29195</v>
      </c>
      <c r="P2663" s="1" t="s">
        <v>29196</v>
      </c>
      <c r="Q2663" s="1" t="s">
        <v>29197</v>
      </c>
      <c r="R2663" s="1">
        <v>11.177099999999999</v>
      </c>
      <c r="S2663" s="1" t="s">
        <v>13638</v>
      </c>
      <c r="T2663" s="1" t="s">
        <v>13638</v>
      </c>
      <c r="U2663" s="8">
        <v>44354</v>
      </c>
      <c r="AJ2663" s="1" t="str">
        <v>Open Ended Schemes ( Debt Scheme - Low Duration Fund )</v>
      </c>
      <c r="AY2663" s="1" t="s">
        <v>71</v>
      </c>
      <c r="BD2663" s="1" t="b">
        <v>0</v>
      </c>
    </row>
    <row r="2664" spans="1:56" x14ac:dyDescent="0.25">
      <c r="N2664" s="1" t="s">
        <v>63</v>
      </c>
      <c r="O2664" s="1" t="s">
        <v>29198</v>
      </c>
      <c r="P2664" s="1" t="s">
        <v>29199</v>
      </c>
      <c r="Q2664" s="1" t="s">
        <v>29200</v>
      </c>
      <c r="R2664" s="1">
        <v>11.444800000000001</v>
      </c>
      <c r="S2664" s="1" t="s">
        <v>13638</v>
      </c>
      <c r="T2664" s="1" t="s">
        <v>13638</v>
      </c>
      <c r="U2664" s="8">
        <v>44354</v>
      </c>
      <c r="AJ2664" s="1" t="str">
        <v>Open Ended Schemes ( Debt Scheme - Low Duration Fund )</v>
      </c>
      <c r="AY2664" s="1" t="s">
        <v>71</v>
      </c>
      <c r="BD2664" s="1" t="b">
        <v>0</v>
      </c>
    </row>
    <row r="2665" spans="1:56" x14ac:dyDescent="0.25">
      <c r="A2665" s="1" t="s">
        <v>17</v>
      </c>
      <c r="N2665" s="1" t="s">
        <v>63</v>
      </c>
      <c r="O2665" s="1" t="s">
        <v>29201</v>
      </c>
      <c r="P2665" s="1" t="s">
        <v>13638</v>
      </c>
      <c r="Q2665" s="1" t="s">
        <v>29202</v>
      </c>
      <c r="R2665" s="1">
        <v>10.178599999999999</v>
      </c>
      <c r="S2665" s="1" t="s">
        <v>13638</v>
      </c>
      <c r="T2665" s="1" t="s">
        <v>13638</v>
      </c>
      <c r="U2665" s="8">
        <v>44354</v>
      </c>
      <c r="AJ2665" s="1" t="str">
        <v>Open Ended Schemes ( Debt Scheme - Low Duration Fund )</v>
      </c>
      <c r="AY2665" s="1" t="s">
        <v>71</v>
      </c>
      <c r="BD2665" s="1" t="b">
        <v>0</v>
      </c>
    </row>
    <row r="2666" spans="1:56" x14ac:dyDescent="0.25">
      <c r="A2666" s="1" t="s">
        <v>37146</v>
      </c>
      <c r="N2666" s="1" t="s">
        <v>63</v>
      </c>
      <c r="O2666" s="1" t="s">
        <v>29203</v>
      </c>
      <c r="P2666" s="1" t="s">
        <v>29204</v>
      </c>
      <c r="Q2666" s="1" t="s">
        <v>29205</v>
      </c>
      <c r="R2666" s="1">
        <v>10.533099999999999</v>
      </c>
      <c r="S2666" s="1" t="s">
        <v>13638</v>
      </c>
      <c r="T2666" s="1" t="s">
        <v>13638</v>
      </c>
      <c r="U2666" s="8">
        <v>44354</v>
      </c>
      <c r="AJ2666" s="1" t="str">
        <v>Open Ended Schemes ( Debt Scheme - Low Duration Fund )</v>
      </c>
      <c r="AY2666" s="1" t="s">
        <v>71</v>
      </c>
      <c r="BD2666" s="1" t="b">
        <v>0</v>
      </c>
    </row>
    <row r="2667" spans="1:56" x14ac:dyDescent="0.25">
      <c r="A2667" s="1" t="s">
        <v>37147</v>
      </c>
      <c r="N2667" s="1" t="s">
        <v>63</v>
      </c>
      <c r="O2667" s="1" t="s">
        <v>29206</v>
      </c>
      <c r="P2667" s="1" t="s">
        <v>29207</v>
      </c>
      <c r="Q2667" s="1" t="s">
        <v>13638</v>
      </c>
      <c r="R2667" s="1">
        <v>23.698</v>
      </c>
      <c r="S2667" s="1" t="s">
        <v>13638</v>
      </c>
      <c r="T2667" s="1" t="s">
        <v>13638</v>
      </c>
      <c r="U2667" s="8">
        <v>44354</v>
      </c>
      <c r="AJ2667" s="1" t="str">
        <v>Open Ended Schemes ( Debt Scheme - Low Duration Fund )</v>
      </c>
      <c r="AY2667" s="1" t="s">
        <v>71</v>
      </c>
      <c r="BD2667" s="1" t="b">
        <v>0</v>
      </c>
    </row>
    <row r="2668" spans="1:56" x14ac:dyDescent="0.25">
      <c r="A2668" s="1" t="s">
        <v>37148</v>
      </c>
      <c r="N2668" s="1" t="s">
        <v>63</v>
      </c>
      <c r="O2668" s="1" t="s">
        <v>29208</v>
      </c>
      <c r="P2668" s="1" t="s">
        <v>29209</v>
      </c>
      <c r="Q2668" s="1" t="s">
        <v>29210</v>
      </c>
      <c r="R2668" s="1">
        <v>10.5654</v>
      </c>
      <c r="S2668" s="1" t="s">
        <v>13638</v>
      </c>
      <c r="T2668" s="1" t="s">
        <v>13638</v>
      </c>
      <c r="U2668" s="8">
        <v>44354</v>
      </c>
      <c r="AJ2668" s="1" t="str">
        <v>Open Ended Schemes ( Debt Scheme - Low Duration Fund )</v>
      </c>
      <c r="AY2668" s="1" t="s">
        <v>71</v>
      </c>
      <c r="BD2668" s="1" t="b">
        <v>0</v>
      </c>
    </row>
    <row r="2669" spans="1:56" x14ac:dyDescent="0.25">
      <c r="A2669" s="1" t="s">
        <v>37149</v>
      </c>
      <c r="N2669" s="1" t="s">
        <v>63</v>
      </c>
      <c r="O2669" s="1" t="s">
        <v>29211</v>
      </c>
      <c r="P2669" s="1" t="s">
        <v>29212</v>
      </c>
      <c r="Q2669" s="1" t="s">
        <v>29213</v>
      </c>
      <c r="R2669" s="1">
        <v>10.787100000000001</v>
      </c>
      <c r="S2669" s="1" t="s">
        <v>13638</v>
      </c>
      <c r="T2669" s="1" t="s">
        <v>13638</v>
      </c>
      <c r="U2669" s="8">
        <v>44354</v>
      </c>
      <c r="AJ2669" s="1" t="str">
        <v>Open Ended Schemes ( Debt Scheme - Low Duration Fund )</v>
      </c>
      <c r="AY2669" s="1" t="s">
        <v>71</v>
      </c>
      <c r="BD2669" s="1" t="b">
        <v>0</v>
      </c>
    </row>
    <row r="2670" spans="1:56" x14ac:dyDescent="0.25">
      <c r="A2670" s="1" t="s">
        <v>37150</v>
      </c>
      <c r="N2670" s="1" t="s">
        <v>63</v>
      </c>
      <c r="O2670" s="1" t="s">
        <v>29214</v>
      </c>
      <c r="P2670" s="1" t="s">
        <v>29215</v>
      </c>
      <c r="Q2670" s="1" t="s">
        <v>29216</v>
      </c>
      <c r="R2670" s="1">
        <v>11.327400000000001</v>
      </c>
      <c r="S2670" s="1" t="s">
        <v>13638</v>
      </c>
      <c r="T2670" s="1" t="s">
        <v>13638</v>
      </c>
      <c r="U2670" s="8">
        <v>44354</v>
      </c>
      <c r="AJ2670" s="1" t="str">
        <v>Open Ended Schemes ( Debt Scheme - Low Duration Fund )</v>
      </c>
      <c r="AY2670" s="1" t="s">
        <v>71</v>
      </c>
      <c r="BD2670" s="1" t="b">
        <v>0</v>
      </c>
    </row>
    <row r="2671" spans="1:56" x14ac:dyDescent="0.25">
      <c r="A2671" s="1" t="s">
        <v>37151</v>
      </c>
      <c r="N2671" s="1" t="s">
        <v>63</v>
      </c>
      <c r="O2671" s="1" t="s">
        <v>18727</v>
      </c>
      <c r="P2671" s="1" t="s">
        <v>18728</v>
      </c>
      <c r="Q2671" s="1" t="s">
        <v>13638</v>
      </c>
      <c r="R2671" s="1">
        <v>3147.2028</v>
      </c>
      <c r="S2671" s="1" t="s">
        <v>13638</v>
      </c>
      <c r="T2671" s="1" t="s">
        <v>13638</v>
      </c>
      <c r="U2671" s="8">
        <v>44354</v>
      </c>
      <c r="AJ2671" s="1" t="str">
        <v>Open Ended Schemes ( Debt Scheme - Low Duration Fund )</v>
      </c>
      <c r="AY2671" s="1" t="s">
        <v>71</v>
      </c>
      <c r="BD2671" s="1" t="b">
        <v>0</v>
      </c>
    </row>
    <row r="2672" spans="1:56" x14ac:dyDescent="0.25">
      <c r="N2672" s="1" t="s">
        <v>63</v>
      </c>
      <c r="O2672" s="1" t="s">
        <v>18729</v>
      </c>
      <c r="P2672" s="1" t="s">
        <v>18730</v>
      </c>
      <c r="Q2672" s="1" t="s">
        <v>13638</v>
      </c>
      <c r="R2672" s="1">
        <v>3101.4079000000002</v>
      </c>
      <c r="S2672" s="1" t="s">
        <v>13638</v>
      </c>
      <c r="T2672" s="1" t="s">
        <v>13638</v>
      </c>
      <c r="U2672" s="8">
        <v>44354</v>
      </c>
      <c r="AJ2672" s="1" t="str">
        <v>Open Ended Schemes ( Debt Scheme - Low Duration Fund )</v>
      </c>
      <c r="AY2672" s="1" t="s">
        <v>71</v>
      </c>
      <c r="BD2672" s="1" t="b">
        <v>0</v>
      </c>
    </row>
    <row r="2673" spans="1:56" x14ac:dyDescent="0.25">
      <c r="A2673" s="1" t="s">
        <v>2</v>
      </c>
      <c r="N2673" s="1" t="s">
        <v>63</v>
      </c>
      <c r="O2673" s="1" t="s">
        <v>18731</v>
      </c>
      <c r="P2673" s="1" t="s">
        <v>13638</v>
      </c>
      <c r="Q2673" s="1" t="s">
        <v>18732</v>
      </c>
      <c r="R2673" s="1">
        <v>1003.5316</v>
      </c>
      <c r="S2673" s="1" t="s">
        <v>13638</v>
      </c>
      <c r="T2673" s="1" t="s">
        <v>13638</v>
      </c>
      <c r="U2673" s="8">
        <v>44354</v>
      </c>
      <c r="AJ2673" s="1" t="str">
        <v>Open Ended Schemes ( Debt Scheme - Low Duration Fund )</v>
      </c>
      <c r="AY2673" s="1" t="s">
        <v>71</v>
      </c>
      <c r="BD2673" s="1" t="b">
        <v>0</v>
      </c>
    </row>
    <row r="2674" spans="1:56" x14ac:dyDescent="0.25">
      <c r="A2674" s="1" t="s">
        <v>37152</v>
      </c>
      <c r="N2674" s="1" t="s">
        <v>63</v>
      </c>
      <c r="O2674" s="1" t="s">
        <v>18733</v>
      </c>
      <c r="P2674" s="1" t="s">
        <v>18734</v>
      </c>
      <c r="Q2674" s="1" t="s">
        <v>18735</v>
      </c>
      <c r="R2674" s="1">
        <v>1997.0800999999999</v>
      </c>
      <c r="S2674" s="1" t="s">
        <v>13638</v>
      </c>
      <c r="T2674" s="1" t="s">
        <v>13638</v>
      </c>
      <c r="U2674" s="8">
        <v>44354</v>
      </c>
      <c r="AJ2674" s="1" t="str">
        <v>Open Ended Schemes ( Debt Scheme - Low Duration Fund )</v>
      </c>
      <c r="AY2674" s="1" t="s">
        <v>71</v>
      </c>
      <c r="BD2674" s="1" t="b">
        <v>0</v>
      </c>
    </row>
    <row r="2675" spans="1:56" x14ac:dyDescent="0.25">
      <c r="A2675" s="1" t="s">
        <v>37153</v>
      </c>
      <c r="N2675" s="1" t="s">
        <v>63</v>
      </c>
      <c r="O2675" s="1" t="s">
        <v>18736</v>
      </c>
      <c r="P2675" s="1" t="s">
        <v>18737</v>
      </c>
      <c r="Q2675" s="1" t="s">
        <v>18738</v>
      </c>
      <c r="R2675" s="1">
        <v>1008.9483</v>
      </c>
      <c r="S2675" s="1" t="s">
        <v>13638</v>
      </c>
      <c r="T2675" s="1" t="s">
        <v>13638</v>
      </c>
      <c r="U2675" s="8">
        <v>44354</v>
      </c>
      <c r="AJ2675" s="1" t="str">
        <v>Open Ended Schemes ( Debt Scheme - Low Duration Fund )</v>
      </c>
      <c r="AY2675" s="1" t="s">
        <v>71</v>
      </c>
      <c r="BD2675" s="1" t="b">
        <v>0</v>
      </c>
    </row>
    <row r="2676" spans="1:56" x14ac:dyDescent="0.25">
      <c r="A2676" s="1" t="s">
        <v>37154</v>
      </c>
      <c r="N2676" s="1" t="s">
        <v>63</v>
      </c>
      <c r="O2676" s="1" t="s">
        <v>18739</v>
      </c>
      <c r="P2676" s="1" t="s">
        <v>13638</v>
      </c>
      <c r="Q2676" s="1" t="s">
        <v>18740</v>
      </c>
      <c r="R2676" s="1">
        <v>1003.5288</v>
      </c>
      <c r="S2676" s="1" t="s">
        <v>13638</v>
      </c>
      <c r="T2676" s="1" t="s">
        <v>13638</v>
      </c>
      <c r="U2676" s="8">
        <v>44354</v>
      </c>
      <c r="AJ2676" s="1" t="str">
        <v>Open Ended Schemes ( Debt Scheme - Low Duration Fund )</v>
      </c>
      <c r="AY2676" s="1" t="s">
        <v>71</v>
      </c>
      <c r="BD2676" s="1" t="b">
        <v>0</v>
      </c>
    </row>
    <row r="2677" spans="1:56" x14ac:dyDescent="0.25">
      <c r="A2677" s="1" t="s">
        <v>37155</v>
      </c>
      <c r="N2677" s="1" t="s">
        <v>63</v>
      </c>
      <c r="O2677" s="1" t="s">
        <v>18741</v>
      </c>
      <c r="P2677" s="1" t="s">
        <v>18742</v>
      </c>
      <c r="Q2677" s="1" t="s">
        <v>18743</v>
      </c>
      <c r="R2677" s="1">
        <v>1966.8507</v>
      </c>
      <c r="S2677" s="1" t="s">
        <v>13638</v>
      </c>
      <c r="T2677" s="1" t="s">
        <v>13638</v>
      </c>
      <c r="U2677" s="8">
        <v>44354</v>
      </c>
      <c r="AJ2677" s="1" t="str">
        <v>Open Ended Schemes ( Debt Scheme - Low Duration Fund )</v>
      </c>
      <c r="AY2677" s="1" t="s">
        <v>71</v>
      </c>
      <c r="BD2677" s="1" t="b">
        <v>0</v>
      </c>
    </row>
    <row r="2678" spans="1:56" x14ac:dyDescent="0.25">
      <c r="A2678" s="1" t="s">
        <v>37156</v>
      </c>
      <c r="N2678" s="1" t="s">
        <v>63</v>
      </c>
      <c r="O2678" s="1" t="s">
        <v>18744</v>
      </c>
      <c r="P2678" s="1" t="s">
        <v>18745</v>
      </c>
      <c r="Q2678" s="1" t="s">
        <v>18746</v>
      </c>
      <c r="R2678" s="1">
        <v>1008.9154</v>
      </c>
      <c r="S2678" s="1" t="s">
        <v>13638</v>
      </c>
      <c r="T2678" s="1" t="s">
        <v>13638</v>
      </c>
      <c r="U2678" s="8">
        <v>44354</v>
      </c>
      <c r="AJ2678" s="1" t="str">
        <v>Open Ended Schemes ( Debt Scheme - Low Duration Fund )</v>
      </c>
      <c r="AY2678" s="1" t="s">
        <v>71</v>
      </c>
      <c r="BD2678" s="1" t="b">
        <v>0</v>
      </c>
    </row>
    <row r="2679" spans="1:56" x14ac:dyDescent="0.25">
      <c r="A2679" s="1" t="s">
        <v>37157</v>
      </c>
      <c r="N2679" s="1" t="s">
        <v>63</v>
      </c>
      <c r="O2679" s="1" t="s">
        <v>33660</v>
      </c>
      <c r="P2679" s="1" t="s">
        <v>33661</v>
      </c>
      <c r="Q2679" s="1" t="s">
        <v>13638</v>
      </c>
      <c r="R2679" s="1">
        <v>10.863899999999999</v>
      </c>
      <c r="S2679" s="1" t="s">
        <v>13638</v>
      </c>
      <c r="T2679" s="1" t="s">
        <v>13638</v>
      </c>
      <c r="U2679" s="8">
        <v>44354</v>
      </c>
      <c r="AJ2679" s="1" t="str">
        <v>Open Ended Schemes ( Debt Scheme - Low Duration Fund )</v>
      </c>
      <c r="AY2679" s="1" t="s">
        <v>71</v>
      </c>
      <c r="BD2679" s="1" t="b">
        <v>0</v>
      </c>
    </row>
    <row r="2680" spans="1:56" x14ac:dyDescent="0.25">
      <c r="A2680" s="1" t="s">
        <v>37158</v>
      </c>
      <c r="N2680" s="1" t="s">
        <v>63</v>
      </c>
      <c r="O2680" s="1" t="s">
        <v>33662</v>
      </c>
      <c r="P2680" s="1" t="s">
        <v>33663</v>
      </c>
      <c r="Q2680" s="1" t="s">
        <v>33664</v>
      </c>
      <c r="R2680" s="1">
        <v>19.953299999999999</v>
      </c>
      <c r="S2680" s="1" t="s">
        <v>13638</v>
      </c>
      <c r="T2680" s="1" t="s">
        <v>13638</v>
      </c>
      <c r="U2680" s="8">
        <v>44354</v>
      </c>
      <c r="AJ2680" s="1" t="str">
        <v>Open Ended Schemes ( Debt Scheme - Low Duration Fund )</v>
      </c>
      <c r="AY2680" s="1" t="s">
        <v>71</v>
      </c>
      <c r="BD2680" s="1" t="b">
        <v>0</v>
      </c>
    </row>
    <row r="2681" spans="1:56" x14ac:dyDescent="0.25">
      <c r="A2681" s="1" t="s">
        <v>37159</v>
      </c>
      <c r="N2681" s="1" t="s">
        <v>63</v>
      </c>
      <c r="O2681" s="1" t="s">
        <v>33665</v>
      </c>
      <c r="P2681" s="1" t="s">
        <v>33666</v>
      </c>
      <c r="Q2681" s="1" t="s">
        <v>33667</v>
      </c>
      <c r="R2681" s="1">
        <v>10.9305</v>
      </c>
      <c r="S2681" s="1" t="s">
        <v>13638</v>
      </c>
      <c r="T2681" s="1" t="s">
        <v>13638</v>
      </c>
      <c r="U2681" s="8">
        <v>44354</v>
      </c>
      <c r="AJ2681" s="1" t="str">
        <v>Open Ended Schemes ( Debt Scheme - Low Duration Fund )</v>
      </c>
      <c r="AY2681" s="1" t="s">
        <v>71</v>
      </c>
      <c r="BD2681" s="1" t="b">
        <v>0</v>
      </c>
    </row>
    <row r="2682" spans="1:56" x14ac:dyDescent="0.25">
      <c r="A2682" s="1" t="s">
        <v>37160</v>
      </c>
      <c r="N2682" s="1" t="s">
        <v>63</v>
      </c>
      <c r="O2682" s="1" t="s">
        <v>33668</v>
      </c>
      <c r="P2682" s="1" t="s">
        <v>33669</v>
      </c>
      <c r="Q2682" s="1" t="s">
        <v>13638</v>
      </c>
      <c r="R2682" s="1">
        <v>10.863099999999999</v>
      </c>
      <c r="S2682" s="1" t="s">
        <v>13638</v>
      </c>
      <c r="T2682" s="1" t="s">
        <v>13638</v>
      </c>
      <c r="U2682" s="8">
        <v>44354</v>
      </c>
      <c r="AJ2682" s="1" t="str">
        <v>Open Ended Schemes ( Debt Scheme - Low Duration Fund )</v>
      </c>
      <c r="AY2682" s="1" t="s">
        <v>71</v>
      </c>
      <c r="BD2682" s="1" t="b">
        <v>0</v>
      </c>
    </row>
    <row r="2683" spans="1:56" x14ac:dyDescent="0.25">
      <c r="A2683" s="1" t="s">
        <v>37161</v>
      </c>
      <c r="N2683" s="1" t="s">
        <v>63</v>
      </c>
      <c r="O2683" s="1" t="s">
        <v>33670</v>
      </c>
      <c r="P2683" s="1" t="s">
        <v>33671</v>
      </c>
      <c r="Q2683" s="1" t="s">
        <v>33672</v>
      </c>
      <c r="R2683" s="1">
        <v>19.744399999999999</v>
      </c>
      <c r="S2683" s="1" t="s">
        <v>13638</v>
      </c>
      <c r="T2683" s="1" t="s">
        <v>13638</v>
      </c>
      <c r="U2683" s="8">
        <v>44354</v>
      </c>
      <c r="AJ2683" s="1" t="str">
        <v>Open Ended Schemes ( Debt Scheme - Low Duration Fund )</v>
      </c>
      <c r="AY2683" s="1" t="s">
        <v>71</v>
      </c>
      <c r="BD2683" s="1" t="b">
        <v>0</v>
      </c>
    </row>
    <row r="2684" spans="1:56" x14ac:dyDescent="0.25">
      <c r="A2684" s="1" t="s">
        <v>37162</v>
      </c>
      <c r="N2684" s="1" t="s">
        <v>63</v>
      </c>
      <c r="O2684" s="1" t="s">
        <v>33673</v>
      </c>
      <c r="P2684" s="1" t="s">
        <v>33674</v>
      </c>
      <c r="Q2684" s="1" t="s">
        <v>33675</v>
      </c>
      <c r="R2684" s="1">
        <v>10.9293</v>
      </c>
      <c r="S2684" s="1" t="s">
        <v>13638</v>
      </c>
      <c r="T2684" s="1" t="s">
        <v>13638</v>
      </c>
      <c r="U2684" s="8">
        <v>44354</v>
      </c>
      <c r="AJ2684" s="1" t="str">
        <v>Open Ended Schemes ( Debt Scheme - Low Duration Fund )</v>
      </c>
      <c r="AY2684" s="1" t="s">
        <v>71</v>
      </c>
      <c r="BD2684" s="1" t="b">
        <v>0</v>
      </c>
    </row>
    <row r="2685" spans="1:56" x14ac:dyDescent="0.25">
      <c r="N2685" s="1" t="s">
        <v>63</v>
      </c>
      <c r="O2685" s="1" t="s">
        <v>33676</v>
      </c>
      <c r="P2685" s="1" t="s">
        <v>33677</v>
      </c>
      <c r="Q2685" s="1" t="s">
        <v>13638</v>
      </c>
      <c r="R2685" s="1">
        <v>31.465800000000002</v>
      </c>
      <c r="S2685" s="1" t="s">
        <v>13638</v>
      </c>
      <c r="T2685" s="1" t="s">
        <v>13638</v>
      </c>
      <c r="U2685" s="8">
        <v>44354</v>
      </c>
      <c r="AJ2685" s="1" t="str">
        <v>Open Ended Schemes ( Debt Scheme - Low Duration Fund )</v>
      </c>
      <c r="AY2685" s="1" t="s">
        <v>71</v>
      </c>
      <c r="BD2685" s="1" t="b">
        <v>0</v>
      </c>
    </row>
    <row r="2686" spans="1:56" x14ac:dyDescent="0.25">
      <c r="A2686" s="1" t="s">
        <v>18</v>
      </c>
      <c r="N2686" s="1" t="s">
        <v>63</v>
      </c>
      <c r="O2686" s="1" t="s">
        <v>33678</v>
      </c>
      <c r="P2686" s="1" t="s">
        <v>33679</v>
      </c>
      <c r="Q2686" s="1" t="s">
        <v>13638</v>
      </c>
      <c r="R2686" s="1">
        <v>31.121300000000002</v>
      </c>
      <c r="S2686" s="1" t="s">
        <v>13638</v>
      </c>
      <c r="T2686" s="1" t="s">
        <v>13638</v>
      </c>
      <c r="U2686" s="8">
        <v>44354</v>
      </c>
      <c r="AJ2686" s="1" t="str">
        <v>Open Ended Schemes ( Debt Scheme - Low Duration Fund )</v>
      </c>
      <c r="AY2686" s="1" t="s">
        <v>71</v>
      </c>
      <c r="BD2686" s="1" t="b">
        <v>0</v>
      </c>
    </row>
    <row r="2687" spans="1:56" x14ac:dyDescent="0.25">
      <c r="A2687" s="1" t="s">
        <v>37163</v>
      </c>
      <c r="N2687" s="1" t="s">
        <v>63</v>
      </c>
      <c r="O2687" s="1" t="s">
        <v>18747</v>
      </c>
      <c r="P2687" s="1" t="s">
        <v>18748</v>
      </c>
      <c r="Q2687" s="1" t="s">
        <v>18749</v>
      </c>
      <c r="R2687" s="1">
        <v>1015.2583</v>
      </c>
      <c r="S2687" s="1" t="s">
        <v>13638</v>
      </c>
      <c r="T2687" s="1" t="s">
        <v>13638</v>
      </c>
      <c r="U2687" s="8">
        <v>44354</v>
      </c>
      <c r="AJ2687" s="1" t="str">
        <v>Open Ended Schemes ( Debt Scheme - Low Duration Fund )</v>
      </c>
      <c r="AY2687" s="1" t="s">
        <v>71</v>
      </c>
      <c r="BD2687" s="1" t="b">
        <v>0</v>
      </c>
    </row>
    <row r="2688" spans="1:56" x14ac:dyDescent="0.25">
      <c r="A2688" s="1" t="s">
        <v>37164</v>
      </c>
      <c r="N2688" s="1" t="s">
        <v>63</v>
      </c>
      <c r="O2688" s="1" t="s">
        <v>18750</v>
      </c>
      <c r="P2688" s="1" t="s">
        <v>13638</v>
      </c>
      <c r="Q2688" s="1" t="s">
        <v>18751</v>
      </c>
      <c r="R2688" s="1">
        <v>1018.5637</v>
      </c>
      <c r="S2688" s="1" t="s">
        <v>13638</v>
      </c>
      <c r="T2688" s="1" t="s">
        <v>13638</v>
      </c>
      <c r="U2688" s="8">
        <v>44354</v>
      </c>
      <c r="AJ2688" s="1" t="str">
        <v>Open Ended Schemes ( Debt Scheme - Low Duration Fund )</v>
      </c>
      <c r="AY2688" s="1" t="s">
        <v>71</v>
      </c>
      <c r="BD2688" s="1" t="b">
        <v>0</v>
      </c>
    </row>
    <row r="2689" spans="1:56" x14ac:dyDescent="0.25">
      <c r="A2689" s="1" t="s">
        <v>37165</v>
      </c>
      <c r="N2689" s="1" t="s">
        <v>63</v>
      </c>
      <c r="O2689" s="1" t="s">
        <v>18752</v>
      </c>
      <c r="P2689" s="1" t="s">
        <v>18753</v>
      </c>
      <c r="Q2689" s="1" t="s">
        <v>18754</v>
      </c>
      <c r="R2689" s="1">
        <v>1159.9081000000001</v>
      </c>
      <c r="S2689" s="1" t="s">
        <v>13638</v>
      </c>
      <c r="T2689" s="1" t="s">
        <v>13638</v>
      </c>
      <c r="U2689" s="8">
        <v>44354</v>
      </c>
      <c r="AJ2689" s="1" t="str">
        <v>Open Ended Schemes ( Debt Scheme - Low Duration Fund )</v>
      </c>
      <c r="AY2689" s="1" t="s">
        <v>71</v>
      </c>
      <c r="BD2689" s="1" t="b">
        <v>0</v>
      </c>
    </row>
    <row r="2690" spans="1:56" x14ac:dyDescent="0.25">
      <c r="A2690" s="1" t="s">
        <v>37166</v>
      </c>
      <c r="N2690" s="1" t="s">
        <v>63</v>
      </c>
      <c r="O2690" s="1" t="s">
        <v>18755</v>
      </c>
      <c r="P2690" s="1" t="s">
        <v>18756</v>
      </c>
      <c r="Q2690" s="1" t="s">
        <v>18757</v>
      </c>
      <c r="R2690" s="1">
        <v>1340.181</v>
      </c>
      <c r="S2690" s="1" t="s">
        <v>13638</v>
      </c>
      <c r="T2690" s="1" t="s">
        <v>13638</v>
      </c>
      <c r="U2690" s="8">
        <v>44354</v>
      </c>
      <c r="AJ2690" s="1" t="str">
        <v>Open Ended Schemes ( Debt Scheme - Low Duration Fund )</v>
      </c>
      <c r="AY2690" s="1" t="s">
        <v>71</v>
      </c>
      <c r="BD2690" s="1" t="b">
        <v>0</v>
      </c>
    </row>
    <row r="2691" spans="1:56" x14ac:dyDescent="0.25">
      <c r="A2691" s="1" t="s">
        <v>37167</v>
      </c>
      <c r="N2691" s="1" t="s">
        <v>63</v>
      </c>
      <c r="O2691" s="1" t="s">
        <v>18758</v>
      </c>
      <c r="P2691" s="1" t="s">
        <v>18759</v>
      </c>
      <c r="Q2691" s="1" t="s">
        <v>13638</v>
      </c>
      <c r="R2691" s="1">
        <v>2667.8276999999998</v>
      </c>
      <c r="S2691" s="1" t="s">
        <v>13638</v>
      </c>
      <c r="T2691" s="1" t="s">
        <v>13638</v>
      </c>
      <c r="U2691" s="8">
        <v>44354</v>
      </c>
      <c r="AJ2691" s="1" t="str">
        <v>Open Ended Schemes ( Debt Scheme - Low Duration Fund )</v>
      </c>
      <c r="AY2691" s="1" t="s">
        <v>71</v>
      </c>
      <c r="BD2691" s="1" t="b">
        <v>0</v>
      </c>
    </row>
    <row r="2692" spans="1:56" x14ac:dyDescent="0.25">
      <c r="A2692" s="1" t="s">
        <v>37168</v>
      </c>
      <c r="N2692" s="1" t="s">
        <v>63</v>
      </c>
      <c r="O2692" s="1" t="s">
        <v>18760</v>
      </c>
      <c r="P2692" s="1" t="s">
        <v>18761</v>
      </c>
      <c r="Q2692" s="1" t="s">
        <v>18762</v>
      </c>
      <c r="R2692" s="1">
        <v>1074.2792999999999</v>
      </c>
      <c r="S2692" s="1" t="s">
        <v>13638</v>
      </c>
      <c r="T2692" s="1" t="s">
        <v>13638</v>
      </c>
      <c r="U2692" s="8">
        <v>44354</v>
      </c>
      <c r="AJ2692" s="1" t="str">
        <v>Open Ended Schemes ( Debt Scheme - Low Duration Fund )</v>
      </c>
      <c r="AY2692" s="1" t="s">
        <v>71</v>
      </c>
      <c r="BD2692" s="1" t="b">
        <v>0</v>
      </c>
    </row>
    <row r="2693" spans="1:56" x14ac:dyDescent="0.25">
      <c r="A2693" s="1" t="s">
        <v>37169</v>
      </c>
      <c r="N2693" s="1" t="s">
        <v>63</v>
      </c>
      <c r="O2693" s="1" t="s">
        <v>18763</v>
      </c>
      <c r="P2693" s="1" t="s">
        <v>18764</v>
      </c>
      <c r="Q2693" s="1" t="s">
        <v>18765</v>
      </c>
      <c r="R2693" s="1">
        <v>1041.5945999999999</v>
      </c>
      <c r="S2693" s="1" t="s">
        <v>13638</v>
      </c>
      <c r="T2693" s="1" t="s">
        <v>13638</v>
      </c>
      <c r="U2693" s="8">
        <v>44354</v>
      </c>
      <c r="AJ2693" s="1" t="str">
        <v>Open Ended Schemes ( Debt Scheme - Low Duration Fund )</v>
      </c>
      <c r="AY2693" s="1" t="s">
        <v>71</v>
      </c>
      <c r="BD2693" s="1" t="b">
        <v>0</v>
      </c>
    </row>
    <row r="2694" spans="1:56" x14ac:dyDescent="0.25">
      <c r="A2694" s="1" t="s">
        <v>37170</v>
      </c>
      <c r="N2694" s="1" t="s">
        <v>63</v>
      </c>
      <c r="O2694" s="1" t="s">
        <v>18766</v>
      </c>
      <c r="P2694" s="1" t="s">
        <v>18767</v>
      </c>
      <c r="Q2694" s="1" t="s">
        <v>18768</v>
      </c>
      <c r="R2694" s="1">
        <v>1430.4124999999999</v>
      </c>
      <c r="S2694" s="1" t="s">
        <v>13638</v>
      </c>
      <c r="T2694" s="1" t="s">
        <v>13638</v>
      </c>
      <c r="U2694" s="8">
        <v>44354</v>
      </c>
      <c r="AJ2694" s="1" t="str">
        <v>Open Ended Schemes ( Debt Scheme - Low Duration Fund )</v>
      </c>
      <c r="AY2694" s="1" t="s">
        <v>71</v>
      </c>
      <c r="BD2694" s="1" t="b">
        <v>0</v>
      </c>
    </row>
    <row r="2695" spans="1:56" x14ac:dyDescent="0.25">
      <c r="A2695" s="1" t="s">
        <v>37171</v>
      </c>
      <c r="N2695" s="1" t="s">
        <v>63</v>
      </c>
      <c r="O2695" s="1" t="s">
        <v>18769</v>
      </c>
      <c r="P2695" s="1" t="s">
        <v>18770</v>
      </c>
      <c r="Q2695" s="1" t="s">
        <v>18771</v>
      </c>
      <c r="R2695" s="1">
        <v>1022.6038</v>
      </c>
      <c r="S2695" s="1" t="s">
        <v>13638</v>
      </c>
      <c r="T2695" s="1" t="s">
        <v>13638</v>
      </c>
      <c r="U2695" s="8">
        <v>44354</v>
      </c>
      <c r="AJ2695" s="1" t="str">
        <v>Open Ended Schemes ( Debt Scheme - Low Duration Fund )</v>
      </c>
      <c r="AY2695" s="1" t="s">
        <v>71</v>
      </c>
      <c r="BD2695" s="1" t="b">
        <v>0</v>
      </c>
    </row>
    <row r="2696" spans="1:56" x14ac:dyDescent="0.25">
      <c r="A2696" s="1" t="s">
        <v>37172</v>
      </c>
      <c r="N2696" s="1" t="s">
        <v>63</v>
      </c>
      <c r="O2696" s="1" t="s">
        <v>18772</v>
      </c>
      <c r="P2696" s="1" t="s">
        <v>18773</v>
      </c>
      <c r="Q2696" s="1" t="s">
        <v>18774</v>
      </c>
      <c r="R2696" s="1">
        <v>2545.3606</v>
      </c>
      <c r="S2696" s="1" t="s">
        <v>13638</v>
      </c>
      <c r="T2696" s="1" t="s">
        <v>13638</v>
      </c>
      <c r="U2696" s="8">
        <v>44354</v>
      </c>
      <c r="AJ2696" s="1" t="str">
        <v>Open Ended Schemes ( Debt Scheme - Low Duration Fund )</v>
      </c>
      <c r="AY2696" s="1" t="s">
        <v>71</v>
      </c>
      <c r="BD2696" s="1" t="b">
        <v>0</v>
      </c>
    </row>
    <row r="2697" spans="1:56" x14ac:dyDescent="0.25">
      <c r="A2697" s="1" t="s">
        <v>37173</v>
      </c>
      <c r="N2697" s="1" t="s">
        <v>63</v>
      </c>
      <c r="O2697" s="1" t="s">
        <v>18775</v>
      </c>
      <c r="P2697" s="1" t="s">
        <v>13638</v>
      </c>
      <c r="Q2697" s="1" t="s">
        <v>18776</v>
      </c>
      <c r="R2697" s="1">
        <v>1047.0081</v>
      </c>
      <c r="S2697" s="1" t="s">
        <v>13638</v>
      </c>
      <c r="T2697" s="1" t="s">
        <v>13638</v>
      </c>
      <c r="U2697" s="8">
        <v>44354</v>
      </c>
      <c r="AJ2697" s="1" t="str">
        <v>Open Ended Schemes ( Debt Scheme - Low Duration Fund )</v>
      </c>
      <c r="AY2697" s="1" t="s">
        <v>71</v>
      </c>
      <c r="BD2697" s="1" t="b">
        <v>0</v>
      </c>
    </row>
    <row r="2698" spans="1:56" x14ac:dyDescent="0.25">
      <c r="A2698" s="1" t="s">
        <v>37174</v>
      </c>
      <c r="N2698" s="1" t="s">
        <v>63</v>
      </c>
      <c r="O2698" s="1" t="s">
        <v>18777</v>
      </c>
      <c r="P2698" s="1" t="s">
        <v>18778</v>
      </c>
      <c r="Q2698" s="1" t="s">
        <v>18779</v>
      </c>
      <c r="R2698" s="1">
        <v>1705.9353000000001</v>
      </c>
      <c r="S2698" s="1" t="s">
        <v>13638</v>
      </c>
      <c r="T2698" s="1" t="s">
        <v>13638</v>
      </c>
      <c r="U2698" s="8">
        <v>44354</v>
      </c>
      <c r="AJ2698" s="1" t="str">
        <v>Open Ended Schemes ( Debt Scheme - Low Duration Fund )</v>
      </c>
      <c r="AY2698" s="1" t="s">
        <v>71</v>
      </c>
      <c r="BD2698" s="1" t="b">
        <v>0</v>
      </c>
    </row>
    <row r="2699" spans="1:56" x14ac:dyDescent="0.25">
      <c r="A2699" s="1" t="s">
        <v>37175</v>
      </c>
      <c r="N2699" s="1" t="s">
        <v>63</v>
      </c>
      <c r="O2699" s="1" t="s">
        <v>18780</v>
      </c>
      <c r="P2699" s="1" t="s">
        <v>18781</v>
      </c>
      <c r="Q2699" s="1" t="s">
        <v>13638</v>
      </c>
      <c r="R2699" s="1">
        <v>3157.7388999999998</v>
      </c>
      <c r="S2699" s="1" t="s">
        <v>13638</v>
      </c>
      <c r="T2699" s="1" t="s">
        <v>13638</v>
      </c>
      <c r="U2699" s="8">
        <v>44354</v>
      </c>
      <c r="AJ2699" s="1" t="str">
        <v>Open Ended Schemes ( Debt Scheme - Low Duration Fund )</v>
      </c>
      <c r="AY2699" s="1" t="s">
        <v>71</v>
      </c>
      <c r="BD2699" s="1" t="b">
        <v>0</v>
      </c>
    </row>
    <row r="2700" spans="1:56" x14ac:dyDescent="0.25">
      <c r="A2700" s="1" t="s">
        <v>37176</v>
      </c>
      <c r="N2700" s="1" t="s">
        <v>63</v>
      </c>
      <c r="O2700" s="1" t="s">
        <v>18782</v>
      </c>
      <c r="P2700" s="1" t="s">
        <v>18783</v>
      </c>
      <c r="Q2700" s="1" t="s">
        <v>13638</v>
      </c>
      <c r="R2700" s="1">
        <v>1085.6639</v>
      </c>
      <c r="S2700" s="1" t="s">
        <v>13638</v>
      </c>
      <c r="T2700" s="1" t="s">
        <v>13638</v>
      </c>
      <c r="U2700" s="8">
        <v>44354</v>
      </c>
      <c r="AJ2700" s="1" t="str">
        <v>Open Ended Schemes ( Debt Scheme - Low Duration Fund )</v>
      </c>
      <c r="AY2700" s="1" t="s">
        <v>71</v>
      </c>
      <c r="BD2700" s="1" t="b">
        <v>0</v>
      </c>
    </row>
    <row r="2701" spans="1:56" x14ac:dyDescent="0.25">
      <c r="A2701" s="1" t="s">
        <v>37177</v>
      </c>
      <c r="N2701" s="1" t="s">
        <v>63</v>
      </c>
      <c r="O2701" s="1" t="s">
        <v>18784</v>
      </c>
      <c r="P2701" s="1" t="s">
        <v>18785</v>
      </c>
      <c r="Q2701" s="1" t="s">
        <v>13638</v>
      </c>
      <c r="R2701" s="1">
        <v>4737.1383999999998</v>
      </c>
      <c r="S2701" s="1" t="s">
        <v>13638</v>
      </c>
      <c r="T2701" s="1" t="s">
        <v>13638</v>
      </c>
      <c r="U2701" s="8">
        <v>44354</v>
      </c>
      <c r="AJ2701" s="1" t="str">
        <v>Open Ended Schemes ( Debt Scheme - Low Duration Fund )</v>
      </c>
      <c r="AY2701" s="1" t="s">
        <v>71</v>
      </c>
      <c r="BD2701" s="1" t="b">
        <v>0</v>
      </c>
    </row>
    <row r="2702" spans="1:56" x14ac:dyDescent="0.25">
      <c r="A2702" s="1" t="s">
        <v>37178</v>
      </c>
      <c r="N2702" s="1" t="s">
        <v>63</v>
      </c>
      <c r="O2702" s="1" t="s">
        <v>18786</v>
      </c>
      <c r="P2702" s="1" t="s">
        <v>18787</v>
      </c>
      <c r="Q2702" s="1" t="s">
        <v>18788</v>
      </c>
      <c r="R2702" s="1">
        <v>1038.3190999999999</v>
      </c>
      <c r="S2702" s="1" t="s">
        <v>13638</v>
      </c>
      <c r="T2702" s="1" t="s">
        <v>13638</v>
      </c>
      <c r="U2702" s="8">
        <v>44354</v>
      </c>
      <c r="AJ2702" s="1" t="str">
        <v>Open Ended Schemes ( Debt Scheme - Low Duration Fund )</v>
      </c>
      <c r="AY2702" s="1" t="s">
        <v>71</v>
      </c>
      <c r="BD2702" s="1" t="b">
        <v>0</v>
      </c>
    </row>
    <row r="2703" spans="1:56" x14ac:dyDescent="0.25">
      <c r="A2703" s="1" t="s">
        <v>37179</v>
      </c>
      <c r="N2703" s="1" t="s">
        <v>63</v>
      </c>
      <c r="O2703" s="1" t="s">
        <v>18789</v>
      </c>
      <c r="P2703" s="1" t="s">
        <v>18790</v>
      </c>
      <c r="Q2703" s="1" t="s">
        <v>13638</v>
      </c>
      <c r="R2703" s="1">
        <v>2204.5745000000002</v>
      </c>
      <c r="S2703" s="1" t="s">
        <v>13638</v>
      </c>
      <c r="T2703" s="1" t="s">
        <v>13638</v>
      </c>
      <c r="U2703" s="8">
        <v>44354</v>
      </c>
      <c r="AJ2703" s="1" t="str">
        <v>Open Ended Schemes ( Debt Scheme - Low Duration Fund )</v>
      </c>
      <c r="AY2703" s="1" t="s">
        <v>71</v>
      </c>
      <c r="BD2703" s="1" t="b">
        <v>0</v>
      </c>
    </row>
    <row r="2704" spans="1:56" x14ac:dyDescent="0.25">
      <c r="A2704" s="1" t="s">
        <v>37180</v>
      </c>
      <c r="N2704" s="1" t="s">
        <v>63</v>
      </c>
      <c r="O2704" s="1" t="s">
        <v>18791</v>
      </c>
      <c r="P2704" s="1" t="s">
        <v>13638</v>
      </c>
      <c r="Q2704" s="1" t="s">
        <v>18792</v>
      </c>
      <c r="R2704" s="1">
        <v>1016.6343000000001</v>
      </c>
      <c r="S2704" s="1" t="s">
        <v>13638</v>
      </c>
      <c r="T2704" s="1" t="s">
        <v>13638</v>
      </c>
      <c r="U2704" s="8">
        <v>44354</v>
      </c>
      <c r="AJ2704" s="1" t="str">
        <v>Open Ended Schemes ( Debt Scheme - Low Duration Fund )</v>
      </c>
      <c r="AY2704" s="1" t="s">
        <v>71</v>
      </c>
      <c r="BD2704" s="1" t="b">
        <v>0</v>
      </c>
    </row>
    <row r="2705" spans="1:56" x14ac:dyDescent="0.25">
      <c r="A2705" s="1" t="s">
        <v>37181</v>
      </c>
      <c r="N2705" s="1" t="s">
        <v>63</v>
      </c>
      <c r="O2705" s="1" t="s">
        <v>18793</v>
      </c>
      <c r="P2705" s="1" t="s">
        <v>18794</v>
      </c>
      <c r="Q2705" s="1" t="s">
        <v>18795</v>
      </c>
      <c r="R2705" s="1">
        <v>1030.9711</v>
      </c>
      <c r="S2705" s="1" t="s">
        <v>13638</v>
      </c>
      <c r="T2705" s="1" t="s">
        <v>13638</v>
      </c>
      <c r="U2705" s="8">
        <v>44354</v>
      </c>
      <c r="AJ2705" s="1" t="str">
        <v>Open Ended Schemes ( Debt Scheme - Low Duration Fund )</v>
      </c>
      <c r="AY2705" s="1" t="s">
        <v>71</v>
      </c>
      <c r="BD2705" s="1" t="b">
        <v>0</v>
      </c>
    </row>
    <row r="2706" spans="1:56" x14ac:dyDescent="0.25">
      <c r="A2706" s="1" t="s">
        <v>37182</v>
      </c>
      <c r="N2706" s="1" t="s">
        <v>63</v>
      </c>
      <c r="O2706" s="1" t="s">
        <v>18796</v>
      </c>
      <c r="P2706" s="1" t="s">
        <v>18797</v>
      </c>
      <c r="Q2706" s="1" t="s">
        <v>18798</v>
      </c>
      <c r="R2706" s="1">
        <v>1331.4668999999999</v>
      </c>
      <c r="S2706" s="1" t="s">
        <v>13638</v>
      </c>
      <c r="T2706" s="1" t="s">
        <v>13638</v>
      </c>
      <c r="U2706" s="8">
        <v>44354</v>
      </c>
      <c r="AJ2706" s="1" t="str">
        <v>Open Ended Schemes ( Debt Scheme - Low Duration Fund )</v>
      </c>
      <c r="AY2706" s="1" t="s">
        <v>71</v>
      </c>
      <c r="BD2706" s="1" t="b">
        <v>0</v>
      </c>
    </row>
    <row r="2707" spans="1:56" x14ac:dyDescent="0.25">
      <c r="A2707" s="1" t="s">
        <v>37183</v>
      </c>
      <c r="N2707" s="1" t="s">
        <v>63</v>
      </c>
      <c r="O2707" s="1" t="s">
        <v>18799</v>
      </c>
      <c r="P2707" s="1" t="s">
        <v>18800</v>
      </c>
      <c r="Q2707" s="1" t="s">
        <v>13638</v>
      </c>
      <c r="R2707" s="1">
        <v>2637.7190000000001</v>
      </c>
      <c r="S2707" s="1" t="s">
        <v>13638</v>
      </c>
      <c r="T2707" s="1" t="s">
        <v>13638</v>
      </c>
      <c r="U2707" s="8">
        <v>44354</v>
      </c>
      <c r="AJ2707" s="1" t="str">
        <v>Open Ended Schemes ( Debt Scheme - Low Duration Fund )</v>
      </c>
      <c r="AY2707" s="1" t="s">
        <v>71</v>
      </c>
      <c r="BD2707" s="1" t="b">
        <v>0</v>
      </c>
    </row>
    <row r="2708" spans="1:56" x14ac:dyDescent="0.25">
      <c r="A2708" s="1" t="s">
        <v>37184</v>
      </c>
      <c r="N2708" s="1" t="s">
        <v>63</v>
      </c>
      <c r="O2708" s="1" t="s">
        <v>18801</v>
      </c>
      <c r="P2708" s="1" t="s">
        <v>18802</v>
      </c>
      <c r="Q2708" s="1" t="s">
        <v>18803</v>
      </c>
      <c r="R2708" s="1">
        <v>1041.1528000000001</v>
      </c>
      <c r="S2708" s="1" t="s">
        <v>13638</v>
      </c>
      <c r="T2708" s="1" t="s">
        <v>13638</v>
      </c>
      <c r="U2708" s="8">
        <v>44354</v>
      </c>
      <c r="AJ2708" s="1" t="str">
        <v>Open Ended Schemes ( Debt Scheme - Low Duration Fund )</v>
      </c>
      <c r="AY2708" s="1" t="s">
        <v>71</v>
      </c>
      <c r="BD2708" s="1" t="b">
        <v>0</v>
      </c>
    </row>
    <row r="2709" spans="1:56" x14ac:dyDescent="0.25">
      <c r="A2709" s="1" t="s">
        <v>37185</v>
      </c>
      <c r="N2709" s="1" t="s">
        <v>63</v>
      </c>
      <c r="O2709" s="1" t="s">
        <v>18804</v>
      </c>
      <c r="P2709" s="1" t="s">
        <v>18805</v>
      </c>
      <c r="Q2709" s="1" t="s">
        <v>18806</v>
      </c>
      <c r="R2709" s="1">
        <v>1036.9897000000001</v>
      </c>
      <c r="S2709" s="1" t="s">
        <v>13638</v>
      </c>
      <c r="T2709" s="1" t="s">
        <v>13638</v>
      </c>
      <c r="U2709" s="8">
        <v>44354</v>
      </c>
      <c r="AJ2709" s="1" t="str">
        <v>Open Ended Schemes ( Debt Scheme - Low Duration Fund )</v>
      </c>
      <c r="AY2709" s="1" t="s">
        <v>71</v>
      </c>
      <c r="BD2709" s="1" t="b">
        <v>0</v>
      </c>
    </row>
    <row r="2710" spans="1:56" x14ac:dyDescent="0.25">
      <c r="A2710" s="1" t="s">
        <v>37186</v>
      </c>
      <c r="N2710" s="1" t="s">
        <v>63</v>
      </c>
      <c r="O2710" s="1" t="s">
        <v>18807</v>
      </c>
      <c r="P2710" s="1" t="s">
        <v>18808</v>
      </c>
      <c r="Q2710" s="1" t="s">
        <v>18809</v>
      </c>
      <c r="R2710" s="1">
        <v>1140.5823</v>
      </c>
      <c r="S2710" s="1" t="s">
        <v>13638</v>
      </c>
      <c r="T2710" s="1" t="s">
        <v>13638</v>
      </c>
      <c r="U2710" s="8">
        <v>44354</v>
      </c>
      <c r="AJ2710" s="1" t="str">
        <v>Open Ended Schemes ( Debt Scheme - Low Duration Fund )</v>
      </c>
      <c r="AY2710" s="1" t="s">
        <v>71</v>
      </c>
      <c r="BD2710" s="1" t="b">
        <v>0</v>
      </c>
    </row>
    <row r="2711" spans="1:56" x14ac:dyDescent="0.25">
      <c r="A2711" s="1" t="s">
        <v>37187</v>
      </c>
      <c r="N2711" s="1" t="s">
        <v>63</v>
      </c>
      <c r="O2711" s="1" t="s">
        <v>18810</v>
      </c>
      <c r="P2711" s="1" t="s">
        <v>18811</v>
      </c>
      <c r="Q2711" s="1" t="s">
        <v>18812</v>
      </c>
      <c r="R2711" s="1">
        <v>1019.1944999999999</v>
      </c>
      <c r="S2711" s="1" t="s">
        <v>13638</v>
      </c>
      <c r="T2711" s="1" t="s">
        <v>13638</v>
      </c>
      <c r="U2711" s="8">
        <v>44354</v>
      </c>
      <c r="AJ2711" s="1" t="str">
        <v>Open Ended Schemes ( Debt Scheme - Low Duration Fund )</v>
      </c>
      <c r="AY2711" s="1" t="s">
        <v>71</v>
      </c>
      <c r="BD2711" s="1" t="b">
        <v>0</v>
      </c>
    </row>
    <row r="2712" spans="1:56" x14ac:dyDescent="0.25">
      <c r="N2712" s="1" t="s">
        <v>24</v>
      </c>
      <c r="O2712" s="1" t="s">
        <v>18813</v>
      </c>
      <c r="P2712" s="1" t="s">
        <v>13638</v>
      </c>
      <c r="Q2712" s="1" t="s">
        <v>18814</v>
      </c>
      <c r="R2712" s="1">
        <v>100.02</v>
      </c>
      <c r="S2712" s="1" t="s">
        <v>13638</v>
      </c>
      <c r="T2712" s="1" t="s">
        <v>13638</v>
      </c>
      <c r="U2712" s="8">
        <v>44354</v>
      </c>
      <c r="AJ2712" s="1" t="str">
        <v>Open Ended Schemes ( Debt Scheme - Low Duration Fund )</v>
      </c>
      <c r="AY2712" s="1" t="s">
        <v>71</v>
      </c>
      <c r="BD2712" s="1" t="b">
        <v>0</v>
      </c>
    </row>
    <row r="2713" spans="1:56" x14ac:dyDescent="0.25">
      <c r="A2713" s="1" t="s">
        <v>19</v>
      </c>
      <c r="N2713" s="1" t="s">
        <v>24</v>
      </c>
      <c r="O2713" s="1" t="s">
        <v>18815</v>
      </c>
      <c r="P2713" s="1" t="s">
        <v>13638</v>
      </c>
      <c r="Q2713" s="1" t="s">
        <v>18816</v>
      </c>
      <c r="R2713" s="1">
        <v>100.02</v>
      </c>
      <c r="S2713" s="1" t="s">
        <v>13638</v>
      </c>
      <c r="T2713" s="1" t="s">
        <v>13638</v>
      </c>
      <c r="U2713" s="8">
        <v>44354</v>
      </c>
      <c r="AJ2713" s="1" t="str">
        <v>Open Ended Schemes ( Debt Scheme - Low Duration Fund )</v>
      </c>
      <c r="AY2713" s="1" t="s">
        <v>71</v>
      </c>
      <c r="BD2713" s="1" t="b">
        <v>0</v>
      </c>
    </row>
    <row r="2714" spans="1:56" x14ac:dyDescent="0.25">
      <c r="A2714" s="1" t="s">
        <v>37188</v>
      </c>
      <c r="N2714" s="1" t="s">
        <v>24</v>
      </c>
      <c r="O2714" s="1" t="s">
        <v>18817</v>
      </c>
      <c r="P2714" s="1" t="s">
        <v>18818</v>
      </c>
      <c r="Q2714" s="1" t="s">
        <v>18819</v>
      </c>
      <c r="R2714" s="1">
        <v>100.10850000000001</v>
      </c>
      <c r="S2714" s="1" t="s">
        <v>13638</v>
      </c>
      <c r="T2714" s="1" t="s">
        <v>13638</v>
      </c>
      <c r="U2714" s="8">
        <v>44354</v>
      </c>
      <c r="AJ2714" s="1" t="str">
        <v>Open Ended Schemes ( Debt Scheme - Low Duration Fund )</v>
      </c>
      <c r="AY2714" s="1" t="s">
        <v>71</v>
      </c>
      <c r="BD2714" s="1" t="b">
        <v>0</v>
      </c>
    </row>
    <row r="2715" spans="1:56" x14ac:dyDescent="0.25">
      <c r="A2715" s="1" t="s">
        <v>37189</v>
      </c>
      <c r="N2715" s="1" t="s">
        <v>24</v>
      </c>
      <c r="O2715" s="1" t="s">
        <v>18820</v>
      </c>
      <c r="P2715" s="1" t="s">
        <v>18821</v>
      </c>
      <c r="Q2715" s="1" t="s">
        <v>13638</v>
      </c>
      <c r="R2715" s="1">
        <v>287.0607</v>
      </c>
      <c r="S2715" s="1" t="s">
        <v>13638</v>
      </c>
      <c r="T2715" s="1" t="s">
        <v>13638</v>
      </c>
      <c r="U2715" s="8">
        <v>44354</v>
      </c>
      <c r="AJ2715" s="1" t="str">
        <v>Open Ended Schemes ( Debt Scheme - Low Duration Fund )</v>
      </c>
      <c r="AY2715" s="1" t="s">
        <v>71</v>
      </c>
      <c r="BD2715" s="1" t="b">
        <v>0</v>
      </c>
    </row>
    <row r="2716" spans="1:56" x14ac:dyDescent="0.25">
      <c r="A2716" s="1" t="s">
        <v>37190</v>
      </c>
      <c r="N2716" s="1" t="s">
        <v>24</v>
      </c>
      <c r="O2716" s="1" t="s">
        <v>18822</v>
      </c>
      <c r="P2716" s="1" t="s">
        <v>18823</v>
      </c>
      <c r="Q2716" s="1" t="s">
        <v>13638</v>
      </c>
      <c r="R2716" s="1">
        <v>289.33730000000003</v>
      </c>
      <c r="S2716" s="1" t="s">
        <v>13638</v>
      </c>
      <c r="T2716" s="1" t="s">
        <v>13638</v>
      </c>
      <c r="U2716" s="8">
        <v>44354</v>
      </c>
      <c r="AJ2716" s="1" t="str">
        <v>Open Ended Schemes ( Debt Scheme - Low Duration Fund )</v>
      </c>
      <c r="AY2716" s="1" t="s">
        <v>71</v>
      </c>
      <c r="BD2716" s="1" t="b">
        <v>0</v>
      </c>
    </row>
    <row r="2717" spans="1:56" x14ac:dyDescent="0.25">
      <c r="A2717" s="1" t="s">
        <v>37191</v>
      </c>
      <c r="N2717" s="1" t="s">
        <v>24</v>
      </c>
      <c r="O2717" s="1" t="s">
        <v>18824</v>
      </c>
      <c r="P2717" s="1" t="s">
        <v>13638</v>
      </c>
      <c r="Q2717" s="1" t="s">
        <v>18825</v>
      </c>
      <c r="R2717" s="1">
        <v>100.015</v>
      </c>
      <c r="S2717" s="1" t="s">
        <v>13638</v>
      </c>
      <c r="T2717" s="1" t="s">
        <v>13638</v>
      </c>
      <c r="U2717" s="8">
        <v>44354</v>
      </c>
      <c r="AJ2717" s="1" t="str">
        <v>Open Ended Schemes ( Debt Scheme - Low Duration Fund )</v>
      </c>
      <c r="AY2717" s="1" t="s">
        <v>71</v>
      </c>
      <c r="BD2717" s="1" t="b">
        <v>0</v>
      </c>
    </row>
    <row r="2718" spans="1:56" x14ac:dyDescent="0.25">
      <c r="N2718" s="1" t="s">
        <v>24</v>
      </c>
      <c r="O2718" s="1" t="s">
        <v>18826</v>
      </c>
      <c r="P2718" s="1" t="s">
        <v>13638</v>
      </c>
      <c r="Q2718" s="1" t="s">
        <v>18827</v>
      </c>
      <c r="R2718" s="1">
        <v>103.7779</v>
      </c>
      <c r="S2718" s="1" t="s">
        <v>13638</v>
      </c>
      <c r="T2718" s="1" t="s">
        <v>13638</v>
      </c>
      <c r="U2718" s="8">
        <v>44354</v>
      </c>
      <c r="AJ2718" s="1" t="str">
        <v>Open Ended Schemes ( Debt Scheme - Money Market Fund )</v>
      </c>
      <c r="AY2718" s="1" t="s">
        <v>71</v>
      </c>
      <c r="BD2718" s="1" t="b">
        <v>0</v>
      </c>
    </row>
    <row r="2719" spans="1:56" x14ac:dyDescent="0.25">
      <c r="A2719" s="1" t="s">
        <v>62</v>
      </c>
      <c r="N2719" s="1" t="s">
        <v>24</v>
      </c>
      <c r="O2719" s="1" t="s">
        <v>18828</v>
      </c>
      <c r="P2719" s="1" t="s">
        <v>18829</v>
      </c>
      <c r="Q2719" s="1" t="s">
        <v>13638</v>
      </c>
      <c r="R2719" s="1">
        <v>353.79309999999998</v>
      </c>
      <c r="S2719" s="1" t="s">
        <v>13638</v>
      </c>
      <c r="T2719" s="1" t="s">
        <v>13638</v>
      </c>
      <c r="U2719" s="8">
        <v>44354</v>
      </c>
      <c r="AJ2719" s="1" t="str">
        <v>Open Ended Schemes ( Debt Scheme - Money Market Fund )</v>
      </c>
      <c r="AY2719" s="1" t="s">
        <v>71</v>
      </c>
      <c r="BD2719" s="1" t="b">
        <v>0</v>
      </c>
    </row>
    <row r="2720" spans="1:56" x14ac:dyDescent="0.25">
      <c r="A2720" s="1" t="s">
        <v>37192</v>
      </c>
      <c r="N2720" s="1" t="s">
        <v>24</v>
      </c>
      <c r="O2720" s="1" t="s">
        <v>18830</v>
      </c>
      <c r="P2720" s="1" t="s">
        <v>13638</v>
      </c>
      <c r="Q2720" s="1" t="s">
        <v>18831</v>
      </c>
      <c r="R2720" s="1">
        <v>100.1078</v>
      </c>
      <c r="S2720" s="1" t="s">
        <v>13638</v>
      </c>
      <c r="T2720" s="1" t="s">
        <v>13638</v>
      </c>
      <c r="U2720" s="8">
        <v>44354</v>
      </c>
      <c r="AJ2720" s="1" t="str">
        <v>Open Ended Schemes ( Debt Scheme - Money Market Fund )</v>
      </c>
      <c r="AY2720" s="1" t="s">
        <v>71</v>
      </c>
      <c r="BD2720" s="1" t="b">
        <v>0</v>
      </c>
    </row>
    <row r="2721" spans="1:56" x14ac:dyDescent="0.25">
      <c r="A2721" s="1" t="s">
        <v>37193</v>
      </c>
      <c r="N2721" s="1" t="s">
        <v>24</v>
      </c>
      <c r="O2721" s="1" t="s">
        <v>18832</v>
      </c>
      <c r="P2721" s="1" t="s">
        <v>18833</v>
      </c>
      <c r="Q2721" s="1" t="s">
        <v>18834</v>
      </c>
      <c r="R2721" s="1">
        <v>1115.1537000000001</v>
      </c>
      <c r="S2721" s="1" t="s">
        <v>13638</v>
      </c>
      <c r="T2721" s="1" t="s">
        <v>13638</v>
      </c>
      <c r="U2721" s="8">
        <v>44354</v>
      </c>
      <c r="AJ2721" s="1" t="str">
        <v>Open Ended Schemes ( Debt Scheme - Money Market Fund )</v>
      </c>
      <c r="AY2721" s="1" t="s">
        <v>71</v>
      </c>
      <c r="BD2721" s="1" t="b">
        <v>0</v>
      </c>
    </row>
    <row r="2722" spans="1:56" x14ac:dyDescent="0.25">
      <c r="A2722" s="1" t="s">
        <v>37194</v>
      </c>
      <c r="N2722" s="1" t="s">
        <v>24</v>
      </c>
      <c r="O2722" s="1" t="s">
        <v>18835</v>
      </c>
      <c r="P2722" s="1" t="s">
        <v>13638</v>
      </c>
      <c r="Q2722" s="1" t="s">
        <v>18836</v>
      </c>
      <c r="R2722" s="1">
        <v>1005.6131</v>
      </c>
      <c r="S2722" s="1" t="s">
        <v>13638</v>
      </c>
      <c r="T2722" s="1" t="s">
        <v>13638</v>
      </c>
      <c r="U2722" s="8">
        <v>44354</v>
      </c>
      <c r="AJ2722" s="1" t="str">
        <v>Open Ended Schemes ( Debt Scheme - Money Market Fund )</v>
      </c>
      <c r="AY2722" s="1" t="s">
        <v>71</v>
      </c>
      <c r="BD2722" s="1" t="b">
        <v>0</v>
      </c>
    </row>
    <row r="2723" spans="1:56" x14ac:dyDescent="0.25">
      <c r="A2723" s="1" t="s">
        <v>37195</v>
      </c>
      <c r="N2723" s="1" t="s">
        <v>24</v>
      </c>
      <c r="O2723" s="1" t="s">
        <v>18837</v>
      </c>
      <c r="P2723" s="1" t="s">
        <v>18838</v>
      </c>
      <c r="Q2723" s="1" t="s">
        <v>13638</v>
      </c>
      <c r="R2723" s="1">
        <v>1115.0287000000001</v>
      </c>
      <c r="S2723" s="1" t="s">
        <v>13638</v>
      </c>
      <c r="T2723" s="1" t="s">
        <v>13638</v>
      </c>
      <c r="U2723" s="8">
        <v>44354</v>
      </c>
      <c r="AJ2723" s="1" t="str">
        <v>Open Ended Schemes ( Debt Scheme - Money Market Fund )</v>
      </c>
      <c r="AY2723" s="1" t="s">
        <v>71</v>
      </c>
      <c r="BD2723" s="1" t="b">
        <v>0</v>
      </c>
    </row>
    <row r="2724" spans="1:56" x14ac:dyDescent="0.25">
      <c r="A2724" s="1" t="s">
        <v>37196</v>
      </c>
      <c r="N2724" s="1" t="s">
        <v>24</v>
      </c>
      <c r="O2724" s="1" t="s">
        <v>18839</v>
      </c>
      <c r="P2724" s="1" t="s">
        <v>18840</v>
      </c>
      <c r="Q2724" s="1" t="s">
        <v>18841</v>
      </c>
      <c r="R2724" s="1">
        <v>1008.7821</v>
      </c>
      <c r="S2724" s="1" t="s">
        <v>13638</v>
      </c>
      <c r="T2724" s="1" t="s">
        <v>13638</v>
      </c>
      <c r="U2724" s="8">
        <v>44354</v>
      </c>
      <c r="AJ2724" s="1" t="str">
        <v>Open Ended Schemes ( Debt Scheme - Money Market Fund )</v>
      </c>
      <c r="AY2724" s="1" t="s">
        <v>71</v>
      </c>
      <c r="BD2724" s="1" t="b">
        <v>0</v>
      </c>
    </row>
    <row r="2725" spans="1:56" x14ac:dyDescent="0.25">
      <c r="A2725" s="1" t="s">
        <v>37197</v>
      </c>
      <c r="N2725" s="1" t="s">
        <v>24</v>
      </c>
      <c r="O2725" s="1" t="s">
        <v>18842</v>
      </c>
      <c r="P2725" s="1" t="s">
        <v>18843</v>
      </c>
      <c r="Q2725" s="1" t="s">
        <v>18844</v>
      </c>
      <c r="R2725" s="1">
        <v>1045.6856</v>
      </c>
      <c r="S2725" s="1" t="s">
        <v>13638</v>
      </c>
      <c r="T2725" s="1" t="s">
        <v>13638</v>
      </c>
      <c r="U2725" s="8">
        <v>44354</v>
      </c>
      <c r="AJ2725" s="1" t="str">
        <v>Open Ended Schemes ( Debt Scheme - Money Market Fund )</v>
      </c>
      <c r="AY2725" s="1" t="s">
        <v>71</v>
      </c>
      <c r="BD2725" s="1" t="b">
        <v>0</v>
      </c>
    </row>
    <row r="2726" spans="1:56" x14ac:dyDescent="0.25">
      <c r="A2726" s="1" t="s">
        <v>37198</v>
      </c>
      <c r="N2726" s="1" t="s">
        <v>24</v>
      </c>
      <c r="O2726" s="1" t="s">
        <v>18845</v>
      </c>
      <c r="P2726" s="1" t="s">
        <v>18846</v>
      </c>
      <c r="Q2726" s="1" t="s">
        <v>18847</v>
      </c>
      <c r="R2726" s="1">
        <v>1111.9893</v>
      </c>
      <c r="S2726" s="1" t="s">
        <v>13638</v>
      </c>
      <c r="T2726" s="1" t="s">
        <v>13638</v>
      </c>
      <c r="U2726" s="8">
        <v>44354</v>
      </c>
      <c r="AJ2726" s="1" t="str">
        <v>Open Ended Schemes ( Debt Scheme - Money Market Fund )</v>
      </c>
      <c r="AY2726" s="1" t="s">
        <v>71</v>
      </c>
      <c r="BD2726" s="1" t="b">
        <v>0</v>
      </c>
    </row>
    <row r="2727" spans="1:56" x14ac:dyDescent="0.25">
      <c r="A2727" s="1" t="s">
        <v>37199</v>
      </c>
      <c r="N2727" s="1" t="s">
        <v>24</v>
      </c>
      <c r="O2727" s="1" t="s">
        <v>18848</v>
      </c>
      <c r="P2727" s="1" t="s">
        <v>13638</v>
      </c>
      <c r="Q2727" s="1" t="s">
        <v>18849</v>
      </c>
      <c r="R2727" s="1">
        <v>1005.6127</v>
      </c>
      <c r="S2727" s="1" t="s">
        <v>13638</v>
      </c>
      <c r="T2727" s="1" t="s">
        <v>13638</v>
      </c>
      <c r="U2727" s="8">
        <v>44354</v>
      </c>
      <c r="AJ2727" s="1" t="str">
        <v>Open Ended Schemes ( Debt Scheme - Money Market Fund )</v>
      </c>
      <c r="AY2727" s="1" t="s">
        <v>71</v>
      </c>
      <c r="BD2727" s="1" t="b">
        <v>0</v>
      </c>
    </row>
    <row r="2728" spans="1:56" x14ac:dyDescent="0.25">
      <c r="N2728" s="1" t="s">
        <v>24</v>
      </c>
      <c r="O2728" s="1" t="s">
        <v>18850</v>
      </c>
      <c r="P2728" s="1" t="s">
        <v>18851</v>
      </c>
      <c r="Q2728" s="1" t="s">
        <v>13638</v>
      </c>
      <c r="R2728" s="1">
        <v>1111.9974</v>
      </c>
      <c r="S2728" s="1" t="s">
        <v>13638</v>
      </c>
      <c r="T2728" s="1" t="s">
        <v>13638</v>
      </c>
      <c r="U2728" s="8">
        <v>44354</v>
      </c>
      <c r="AJ2728" s="1" t="str">
        <v>Open Ended Schemes ( Debt Scheme - Money Market Fund )</v>
      </c>
      <c r="AY2728" s="1" t="s">
        <v>71</v>
      </c>
      <c r="BD2728" s="1" t="b">
        <v>0</v>
      </c>
    </row>
    <row r="2729" spans="1:56" x14ac:dyDescent="0.25">
      <c r="A2729" s="1" t="s">
        <v>21</v>
      </c>
      <c r="N2729" s="1" t="s">
        <v>24</v>
      </c>
      <c r="O2729" s="1" t="s">
        <v>18852</v>
      </c>
      <c r="P2729" s="1" t="s">
        <v>18853</v>
      </c>
      <c r="Q2729" s="1" t="s">
        <v>18854</v>
      </c>
      <c r="R2729" s="1">
        <v>1006.8279</v>
      </c>
      <c r="S2729" s="1" t="s">
        <v>13638</v>
      </c>
      <c r="T2729" s="1" t="s">
        <v>13638</v>
      </c>
      <c r="U2729" s="8">
        <v>44354</v>
      </c>
      <c r="AJ2729" s="1" t="str">
        <v>Open Ended Schemes ( Debt Scheme - Money Market Fund )</v>
      </c>
      <c r="AY2729" s="1" t="s">
        <v>71</v>
      </c>
      <c r="BD2729" s="1" t="b">
        <v>0</v>
      </c>
    </row>
    <row r="2730" spans="1:56" x14ac:dyDescent="0.25">
      <c r="A2730" s="1" t="s">
        <v>37200</v>
      </c>
      <c r="N2730" s="1" t="s">
        <v>24</v>
      </c>
      <c r="O2730" s="1" t="s">
        <v>18855</v>
      </c>
      <c r="P2730" s="1" t="s">
        <v>18856</v>
      </c>
      <c r="Q2730" s="1" t="s">
        <v>18857</v>
      </c>
      <c r="R2730" s="1">
        <v>1042.4840999999999</v>
      </c>
      <c r="S2730" s="1" t="s">
        <v>13638</v>
      </c>
      <c r="T2730" s="1" t="s">
        <v>13638</v>
      </c>
      <c r="U2730" s="8">
        <v>44354</v>
      </c>
      <c r="AJ2730" s="1" t="str">
        <v>Open Ended Schemes ( Debt Scheme - Money Market Fund )</v>
      </c>
      <c r="AY2730" s="1" t="s">
        <v>71</v>
      </c>
      <c r="BD2730" s="1" t="b">
        <v>0</v>
      </c>
    </row>
    <row r="2731" spans="1:56" x14ac:dyDescent="0.25">
      <c r="A2731" s="1" t="s">
        <v>37201</v>
      </c>
      <c r="N2731" s="1" t="s">
        <v>24</v>
      </c>
      <c r="O2731" s="1" t="s">
        <v>18874</v>
      </c>
      <c r="P2731" s="1" t="s">
        <v>18875</v>
      </c>
      <c r="Q2731" s="1" t="s">
        <v>18876</v>
      </c>
      <c r="R2731" s="1">
        <v>10.257999999999999</v>
      </c>
      <c r="S2731" s="1" t="s">
        <v>13638</v>
      </c>
      <c r="T2731" s="1" t="s">
        <v>13638</v>
      </c>
      <c r="U2731" s="8">
        <v>44354</v>
      </c>
      <c r="AJ2731" s="1" t="str">
        <v>Open Ended Schemes ( Debt Scheme - Money Market Fund )</v>
      </c>
      <c r="AY2731" s="1" t="s">
        <v>71</v>
      </c>
      <c r="BD2731" s="1" t="b">
        <v>0</v>
      </c>
    </row>
    <row r="2732" spans="1:56" x14ac:dyDescent="0.25">
      <c r="A2732" s="1" t="s">
        <v>37202</v>
      </c>
      <c r="N2732" s="1" t="s">
        <v>24</v>
      </c>
      <c r="O2732" s="1" t="s">
        <v>18877</v>
      </c>
      <c r="P2732" s="1" t="s">
        <v>18878</v>
      </c>
      <c r="Q2732" s="1" t="s">
        <v>13638</v>
      </c>
      <c r="R2732" s="1">
        <v>32.076300000000003</v>
      </c>
      <c r="S2732" s="1" t="s">
        <v>13638</v>
      </c>
      <c r="T2732" s="1" t="s">
        <v>13638</v>
      </c>
      <c r="U2732" s="8">
        <v>44354</v>
      </c>
      <c r="AJ2732" s="1" t="str">
        <v>Open Ended Schemes ( Debt Scheme - Money Market Fund )</v>
      </c>
      <c r="AY2732" s="1" t="s">
        <v>71</v>
      </c>
      <c r="BD2732" s="1" t="b">
        <v>0</v>
      </c>
    </row>
    <row r="2733" spans="1:56" x14ac:dyDescent="0.25">
      <c r="A2733" s="1" t="s">
        <v>37203</v>
      </c>
      <c r="N2733" s="1" t="s">
        <v>24</v>
      </c>
      <c r="O2733" s="1" t="s">
        <v>18879</v>
      </c>
      <c r="P2733" s="1" t="s">
        <v>18880</v>
      </c>
      <c r="Q2733" s="1" t="s">
        <v>18881</v>
      </c>
      <c r="R2733" s="1">
        <v>10.099399999999999</v>
      </c>
      <c r="S2733" s="1" t="s">
        <v>13638</v>
      </c>
      <c r="T2733" s="1" t="s">
        <v>13638</v>
      </c>
      <c r="U2733" s="8">
        <v>44354</v>
      </c>
      <c r="AJ2733" s="1" t="str">
        <v>Open Ended Schemes ( Debt Scheme - Money Market Fund )</v>
      </c>
      <c r="AY2733" s="1" t="s">
        <v>71</v>
      </c>
      <c r="BD2733" s="1" t="b">
        <v>0</v>
      </c>
    </row>
    <row r="2734" spans="1:56" x14ac:dyDescent="0.25">
      <c r="A2734" s="1" t="s">
        <v>37204</v>
      </c>
      <c r="N2734" s="1" t="s">
        <v>24</v>
      </c>
      <c r="O2734" s="1" t="s">
        <v>18882</v>
      </c>
      <c r="P2734" s="1" t="s">
        <v>18883</v>
      </c>
      <c r="Q2734" s="1" t="s">
        <v>18884</v>
      </c>
      <c r="R2734" s="1">
        <v>10.5192</v>
      </c>
      <c r="S2734" s="1" t="s">
        <v>13638</v>
      </c>
      <c r="T2734" s="1" t="s">
        <v>13638</v>
      </c>
      <c r="U2734" s="8">
        <v>44354</v>
      </c>
      <c r="AJ2734" s="1" t="str">
        <v>Open Ended Schemes ( Debt Scheme - Money Market Fund )</v>
      </c>
      <c r="AY2734" s="1" t="s">
        <v>71</v>
      </c>
      <c r="BD2734" s="1" t="b">
        <v>0</v>
      </c>
    </row>
    <row r="2735" spans="1:56" x14ac:dyDescent="0.25">
      <c r="A2735" s="1" t="s">
        <v>37205</v>
      </c>
      <c r="N2735" s="1" t="s">
        <v>24</v>
      </c>
      <c r="O2735" s="1" t="s">
        <v>18885</v>
      </c>
      <c r="P2735" s="1" t="s">
        <v>18886</v>
      </c>
      <c r="Q2735" s="1" t="s">
        <v>18887</v>
      </c>
      <c r="R2735" s="1">
        <v>10.1226</v>
      </c>
      <c r="S2735" s="1" t="s">
        <v>13638</v>
      </c>
      <c r="T2735" s="1" t="s">
        <v>13638</v>
      </c>
      <c r="U2735" s="8">
        <v>44354</v>
      </c>
      <c r="AJ2735" s="1" t="str">
        <v>Open Ended Schemes ( Debt Scheme - Money Market Fund )</v>
      </c>
      <c r="AY2735" s="1" t="s">
        <v>71</v>
      </c>
      <c r="BD2735" s="1" t="b">
        <v>0</v>
      </c>
    </row>
    <row r="2736" spans="1:56" x14ac:dyDescent="0.25">
      <c r="A2736" s="1" t="s">
        <v>37206</v>
      </c>
      <c r="N2736" s="1" t="s">
        <v>24</v>
      </c>
      <c r="O2736" s="1" t="s">
        <v>18888</v>
      </c>
      <c r="P2736" s="1" t="s">
        <v>13638</v>
      </c>
      <c r="Q2736" s="1" t="s">
        <v>18889</v>
      </c>
      <c r="R2736" s="1">
        <v>10.099399999999999</v>
      </c>
      <c r="S2736" s="1" t="s">
        <v>13638</v>
      </c>
      <c r="T2736" s="1" t="s">
        <v>13638</v>
      </c>
      <c r="U2736" s="8">
        <v>44354</v>
      </c>
      <c r="AJ2736" s="1" t="str">
        <v>Open Ended Schemes ( Debt Scheme - Money Market Fund )</v>
      </c>
      <c r="AY2736" s="1" t="s">
        <v>71</v>
      </c>
      <c r="BD2736" s="1" t="b">
        <v>0</v>
      </c>
    </row>
    <row r="2737" spans="1:56" x14ac:dyDescent="0.25">
      <c r="A2737" s="1" t="s">
        <v>37207</v>
      </c>
      <c r="N2737" s="1" t="s">
        <v>24</v>
      </c>
      <c r="O2737" s="1" t="s">
        <v>18890</v>
      </c>
      <c r="P2737" s="1" t="s">
        <v>18891</v>
      </c>
      <c r="Q2737" s="1" t="s">
        <v>13638</v>
      </c>
      <c r="R2737" s="1">
        <v>33.874600000000001</v>
      </c>
      <c r="S2737" s="1" t="s">
        <v>13638</v>
      </c>
      <c r="T2737" s="1" t="s">
        <v>13638</v>
      </c>
      <c r="U2737" s="8">
        <v>44354</v>
      </c>
      <c r="AJ2737" s="1" t="str">
        <v>Open Ended Schemes ( Debt Scheme - Money Market Fund )</v>
      </c>
      <c r="AY2737" s="1" t="s">
        <v>71</v>
      </c>
      <c r="BD2737" s="1" t="b">
        <v>0</v>
      </c>
    </row>
    <row r="2738" spans="1:56" x14ac:dyDescent="0.25">
      <c r="A2738" s="1" t="s">
        <v>37208</v>
      </c>
      <c r="N2738" s="1" t="s">
        <v>24</v>
      </c>
      <c r="O2738" s="1" t="s">
        <v>18892</v>
      </c>
      <c r="P2738" s="1" t="s">
        <v>18893</v>
      </c>
      <c r="Q2738" s="1" t="s">
        <v>18894</v>
      </c>
      <c r="R2738" s="1">
        <v>10.1957</v>
      </c>
      <c r="S2738" s="1" t="s">
        <v>13638</v>
      </c>
      <c r="T2738" s="1" t="s">
        <v>13638</v>
      </c>
      <c r="U2738" s="8">
        <v>44354</v>
      </c>
      <c r="AJ2738" s="1" t="str">
        <v>Open Ended Schemes ( Debt Scheme - Money Market Fund )</v>
      </c>
      <c r="AY2738" s="1" t="s">
        <v>71</v>
      </c>
      <c r="BD2738" s="1" t="b">
        <v>0</v>
      </c>
    </row>
    <row r="2739" spans="1:56" x14ac:dyDescent="0.25">
      <c r="A2739" s="1" t="s">
        <v>37209</v>
      </c>
      <c r="N2739" s="1" t="s">
        <v>24</v>
      </c>
      <c r="O2739" s="1" t="s">
        <v>18895</v>
      </c>
      <c r="P2739" s="1" t="s">
        <v>18896</v>
      </c>
      <c r="Q2739" s="1" t="s">
        <v>18897</v>
      </c>
      <c r="R2739" s="1">
        <v>12.404199999999999</v>
      </c>
      <c r="S2739" s="1" t="s">
        <v>13638</v>
      </c>
      <c r="T2739" s="1" t="s">
        <v>13638</v>
      </c>
      <c r="U2739" s="8">
        <v>44354</v>
      </c>
      <c r="AJ2739" s="1" t="str">
        <v>Open Ended Schemes ( Debt Scheme - Money Market Fund )</v>
      </c>
      <c r="AY2739" s="1" t="s">
        <v>71</v>
      </c>
      <c r="BD2739" s="1" t="b">
        <v>0</v>
      </c>
    </row>
    <row r="2740" spans="1:56" x14ac:dyDescent="0.25">
      <c r="A2740" s="1" t="s">
        <v>37210</v>
      </c>
      <c r="N2740" s="1" t="s">
        <v>24</v>
      </c>
      <c r="O2740" s="1" t="s">
        <v>18898</v>
      </c>
      <c r="P2740" s="1" t="s">
        <v>13638</v>
      </c>
      <c r="Q2740" s="1" t="s">
        <v>18899</v>
      </c>
      <c r="R2740" s="1">
        <v>10.1006</v>
      </c>
      <c r="S2740" s="1" t="s">
        <v>13638</v>
      </c>
      <c r="T2740" s="1" t="s">
        <v>13638</v>
      </c>
      <c r="U2740" s="8">
        <v>44354</v>
      </c>
      <c r="AJ2740" s="1" t="str">
        <v>Open Ended Schemes ( Debt Scheme - Money Market Fund )</v>
      </c>
      <c r="AY2740" s="1" t="s">
        <v>71</v>
      </c>
      <c r="BD2740" s="1" t="b">
        <v>0</v>
      </c>
    </row>
    <row r="2741" spans="1:56" x14ac:dyDescent="0.25">
      <c r="A2741" s="1" t="s">
        <v>37211</v>
      </c>
      <c r="N2741" s="1" t="s">
        <v>24</v>
      </c>
      <c r="O2741" s="1" t="s">
        <v>18904</v>
      </c>
      <c r="P2741" s="1" t="s">
        <v>18905</v>
      </c>
      <c r="Q2741" s="1" t="s">
        <v>13638</v>
      </c>
      <c r="R2741" s="1">
        <v>1000.8606</v>
      </c>
      <c r="S2741" s="1" t="s">
        <v>13638</v>
      </c>
      <c r="T2741" s="1" t="s">
        <v>13638</v>
      </c>
      <c r="U2741" s="8">
        <v>44354</v>
      </c>
      <c r="AJ2741" s="1" t="str">
        <v>Open Ended Schemes ( Debt Scheme - Money Market Fund )</v>
      </c>
      <c r="AY2741" s="1" t="s">
        <v>71</v>
      </c>
      <c r="BD2741" s="1" t="b">
        <v>0</v>
      </c>
    </row>
    <row r="2742" spans="1:56" x14ac:dyDescent="0.25">
      <c r="A2742" s="1" t="s">
        <v>37212</v>
      </c>
      <c r="N2742" s="1" t="s">
        <v>24</v>
      </c>
      <c r="O2742" s="1" t="s">
        <v>18908</v>
      </c>
      <c r="P2742" s="1" t="s">
        <v>18909</v>
      </c>
      <c r="Q2742" s="1" t="s">
        <v>13638</v>
      </c>
      <c r="R2742" s="1">
        <v>1096.7868000000001</v>
      </c>
      <c r="S2742" s="1" t="s">
        <v>13638</v>
      </c>
      <c r="T2742" s="1" t="s">
        <v>13638</v>
      </c>
      <c r="U2742" s="8">
        <v>44354</v>
      </c>
      <c r="AJ2742" s="1" t="str">
        <v>Open Ended Schemes ( Debt Scheme - Money Market Fund )</v>
      </c>
      <c r="AY2742" s="1" t="s">
        <v>71</v>
      </c>
      <c r="BD2742" s="1" t="b">
        <v>0</v>
      </c>
    </row>
    <row r="2743" spans="1:56" x14ac:dyDescent="0.25">
      <c r="A2743" s="1" t="s">
        <v>37213</v>
      </c>
      <c r="N2743" s="1" t="s">
        <v>24</v>
      </c>
      <c r="O2743" s="1" t="s">
        <v>18910</v>
      </c>
      <c r="P2743" s="1" t="s">
        <v>18911</v>
      </c>
      <c r="Q2743" s="1" t="s">
        <v>13638</v>
      </c>
      <c r="R2743" s="1">
        <v>1090.1868999999999</v>
      </c>
      <c r="S2743" s="1" t="s">
        <v>13638</v>
      </c>
      <c r="T2743" s="1" t="s">
        <v>13638</v>
      </c>
      <c r="U2743" s="8">
        <v>44354</v>
      </c>
      <c r="AJ2743" s="1" t="str">
        <v>Open Ended Schemes ( Debt Scheme - Money Market Fund )</v>
      </c>
      <c r="AY2743" s="1" t="s">
        <v>71</v>
      </c>
      <c r="BD2743" s="1" t="b">
        <v>0</v>
      </c>
    </row>
    <row r="2744" spans="1:56" x14ac:dyDescent="0.25">
      <c r="N2744" s="1" t="s">
        <v>24</v>
      </c>
      <c r="O2744" s="1" t="s">
        <v>18912</v>
      </c>
      <c r="P2744" s="1" t="s">
        <v>13638</v>
      </c>
      <c r="Q2744" s="1" t="s">
        <v>18913</v>
      </c>
      <c r="R2744" s="1">
        <v>1005.8895</v>
      </c>
      <c r="S2744" s="1" t="s">
        <v>13638</v>
      </c>
      <c r="T2744" s="1" t="s">
        <v>13638</v>
      </c>
      <c r="U2744" s="8">
        <v>44354</v>
      </c>
      <c r="AJ2744" s="1" t="str">
        <v>Open Ended Schemes ( Debt Scheme - Money Market Fund )</v>
      </c>
      <c r="AY2744" s="1" t="s">
        <v>71</v>
      </c>
      <c r="BD2744" s="1" t="b">
        <v>0</v>
      </c>
    </row>
    <row r="2745" spans="1:56" x14ac:dyDescent="0.25">
      <c r="A2745" s="1" t="s">
        <v>22</v>
      </c>
      <c r="N2745" s="1" t="s">
        <v>24</v>
      </c>
      <c r="O2745" s="1" t="s">
        <v>18914</v>
      </c>
      <c r="P2745" s="1" t="s">
        <v>13638</v>
      </c>
      <c r="Q2745" s="1" t="s">
        <v>18915</v>
      </c>
      <c r="R2745" s="1">
        <v>1000.4880000000001</v>
      </c>
      <c r="S2745" s="1" t="s">
        <v>13638</v>
      </c>
      <c r="T2745" s="1" t="s">
        <v>13638</v>
      </c>
      <c r="U2745" s="8">
        <v>44354</v>
      </c>
      <c r="AJ2745" s="1" t="str">
        <v>Open Ended Schemes ( Debt Scheme - Money Market Fund )</v>
      </c>
      <c r="AY2745" s="1" t="s">
        <v>71</v>
      </c>
      <c r="BD2745" s="1" t="b">
        <v>0</v>
      </c>
    </row>
    <row r="2746" spans="1:56" x14ac:dyDescent="0.25">
      <c r="A2746" s="1" t="s">
        <v>37214</v>
      </c>
      <c r="N2746" s="1" t="s">
        <v>24</v>
      </c>
      <c r="O2746" s="1" t="s">
        <v>18916</v>
      </c>
      <c r="P2746" s="1" t="s">
        <v>13638</v>
      </c>
      <c r="Q2746" s="1" t="s">
        <v>18917</v>
      </c>
      <c r="R2746" s="1">
        <v>10.152699999999999</v>
      </c>
      <c r="S2746" s="1" t="s">
        <v>13638</v>
      </c>
      <c r="T2746" s="1" t="s">
        <v>13638</v>
      </c>
      <c r="U2746" s="8">
        <v>44354</v>
      </c>
      <c r="AJ2746" s="1" t="str">
        <v>Open Ended Schemes ( Debt Scheme - Money Market Fund )</v>
      </c>
      <c r="AY2746" s="1" t="s">
        <v>71</v>
      </c>
      <c r="BD2746" s="1" t="b">
        <v>0</v>
      </c>
    </row>
    <row r="2747" spans="1:56" x14ac:dyDescent="0.25">
      <c r="A2747" s="1" t="s">
        <v>37215</v>
      </c>
      <c r="N2747" s="1" t="s">
        <v>24</v>
      </c>
      <c r="O2747" s="1" t="s">
        <v>18918</v>
      </c>
      <c r="P2747" s="1" t="s">
        <v>18919</v>
      </c>
      <c r="Q2747" s="1" t="s">
        <v>13638</v>
      </c>
      <c r="R2747" s="1">
        <v>42.435200000000002</v>
      </c>
      <c r="S2747" s="1" t="s">
        <v>13638</v>
      </c>
      <c r="T2747" s="1" t="s">
        <v>13638</v>
      </c>
      <c r="U2747" s="8">
        <v>44354</v>
      </c>
      <c r="AJ2747" s="1" t="str">
        <v>Open Ended Schemes ( Debt Scheme - Money Market Fund )</v>
      </c>
      <c r="AY2747" s="1" t="s">
        <v>71</v>
      </c>
      <c r="BD2747" s="1" t="b">
        <v>0</v>
      </c>
    </row>
    <row r="2748" spans="1:56" x14ac:dyDescent="0.25">
      <c r="A2748" s="1" t="s">
        <v>37216</v>
      </c>
      <c r="N2748" s="1" t="s">
        <v>24</v>
      </c>
      <c r="O2748" s="1" t="s">
        <v>18920</v>
      </c>
      <c r="P2748" s="1" t="s">
        <v>18921</v>
      </c>
      <c r="Q2748" s="1" t="s">
        <v>18922</v>
      </c>
      <c r="R2748" s="1">
        <v>12.159000000000001</v>
      </c>
      <c r="S2748" s="1" t="s">
        <v>13638</v>
      </c>
      <c r="T2748" s="1" t="s">
        <v>13638</v>
      </c>
      <c r="U2748" s="8">
        <v>44354</v>
      </c>
      <c r="AJ2748" s="1" t="str">
        <v>Open Ended Schemes ( Debt Scheme - Money Market Fund )</v>
      </c>
      <c r="AY2748" s="1" t="s">
        <v>71</v>
      </c>
      <c r="BD2748" s="1" t="b">
        <v>0</v>
      </c>
    </row>
    <row r="2749" spans="1:56" x14ac:dyDescent="0.25">
      <c r="A2749" s="1" t="s">
        <v>37217</v>
      </c>
      <c r="N2749" s="1" t="s">
        <v>24</v>
      </c>
      <c r="O2749" s="1" t="s">
        <v>18923</v>
      </c>
      <c r="P2749" s="1" t="s">
        <v>18924</v>
      </c>
      <c r="Q2749" s="1" t="s">
        <v>18925</v>
      </c>
      <c r="R2749" s="1">
        <v>10.793100000000001</v>
      </c>
      <c r="S2749" s="1" t="s">
        <v>13638</v>
      </c>
      <c r="T2749" s="1" t="s">
        <v>13638</v>
      </c>
      <c r="U2749" s="8">
        <v>44354</v>
      </c>
      <c r="AJ2749" s="1" t="str">
        <v>Open Ended Schemes ( Debt Scheme - Money Market Fund )</v>
      </c>
      <c r="AY2749" s="1" t="s">
        <v>71</v>
      </c>
      <c r="BD2749" s="1" t="b">
        <v>0</v>
      </c>
    </row>
    <row r="2750" spans="1:56" x14ac:dyDescent="0.25">
      <c r="A2750" s="1" t="s">
        <v>37218</v>
      </c>
      <c r="N2750" s="1" t="s">
        <v>24</v>
      </c>
      <c r="O2750" s="1" t="s">
        <v>18926</v>
      </c>
      <c r="P2750" s="1" t="s">
        <v>18927</v>
      </c>
      <c r="Q2750" s="1" t="s">
        <v>13638</v>
      </c>
      <c r="R2750" s="1">
        <v>41.578800000000001</v>
      </c>
      <c r="S2750" s="1" t="s">
        <v>13638</v>
      </c>
      <c r="T2750" s="1" t="s">
        <v>13638</v>
      </c>
      <c r="U2750" s="8">
        <v>44354</v>
      </c>
      <c r="AJ2750" s="1" t="str">
        <v>Open Ended Schemes ( Debt Scheme - Money Market Fund )</v>
      </c>
      <c r="AY2750" s="1" t="s">
        <v>71</v>
      </c>
      <c r="BD2750" s="1" t="b">
        <v>0</v>
      </c>
    </row>
    <row r="2751" spans="1:56" x14ac:dyDescent="0.25">
      <c r="A2751" s="1" t="s">
        <v>37219</v>
      </c>
      <c r="N2751" s="1" t="s">
        <v>24</v>
      </c>
      <c r="O2751" s="1" t="s">
        <v>18928</v>
      </c>
      <c r="P2751" s="1" t="s">
        <v>18929</v>
      </c>
      <c r="Q2751" s="1" t="s">
        <v>18930</v>
      </c>
      <c r="R2751" s="1">
        <v>12.128399999999999</v>
      </c>
      <c r="S2751" s="1" t="s">
        <v>13638</v>
      </c>
      <c r="T2751" s="1" t="s">
        <v>13638</v>
      </c>
      <c r="U2751" s="8">
        <v>44354</v>
      </c>
      <c r="AJ2751" s="1" t="str">
        <v>Open Ended Schemes ( Debt Scheme - Money Market Fund )</v>
      </c>
      <c r="AY2751" s="1" t="s">
        <v>71</v>
      </c>
      <c r="BD2751" s="1" t="b">
        <v>0</v>
      </c>
    </row>
    <row r="2752" spans="1:56" x14ac:dyDescent="0.25">
      <c r="A2752" s="1" t="s">
        <v>37220</v>
      </c>
      <c r="N2752" s="1" t="s">
        <v>24</v>
      </c>
      <c r="O2752" s="1" t="s">
        <v>18931</v>
      </c>
      <c r="P2752" s="1" t="s">
        <v>13638</v>
      </c>
      <c r="Q2752" s="1" t="s">
        <v>18932</v>
      </c>
      <c r="R2752" s="1">
        <v>10.1021</v>
      </c>
      <c r="S2752" s="1" t="s">
        <v>13638</v>
      </c>
      <c r="T2752" s="1" t="s">
        <v>13638</v>
      </c>
      <c r="U2752" s="8">
        <v>44354</v>
      </c>
      <c r="AJ2752" s="1" t="str">
        <v>Open Ended Schemes ( Debt Scheme - Money Market Fund )</v>
      </c>
      <c r="AY2752" s="1" t="s">
        <v>71</v>
      </c>
      <c r="BD2752" s="1" t="b">
        <v>0</v>
      </c>
    </row>
    <row r="2753" spans="1:56" x14ac:dyDescent="0.25">
      <c r="A2753" s="1" t="s">
        <v>37221</v>
      </c>
      <c r="N2753" s="1" t="s">
        <v>24</v>
      </c>
      <c r="O2753" s="1" t="s">
        <v>18933</v>
      </c>
      <c r="P2753" s="1" t="s">
        <v>18934</v>
      </c>
      <c r="Q2753" s="1" t="s">
        <v>18935</v>
      </c>
      <c r="R2753" s="1">
        <v>10.768800000000001</v>
      </c>
      <c r="S2753" s="1" t="s">
        <v>13638</v>
      </c>
      <c r="T2753" s="1" t="s">
        <v>13638</v>
      </c>
      <c r="U2753" s="8">
        <v>44354</v>
      </c>
      <c r="AJ2753" s="1" t="str">
        <v>Open Ended Schemes ( Debt Scheme - Money Market Fund )</v>
      </c>
      <c r="AY2753" s="1" t="s">
        <v>71</v>
      </c>
      <c r="BD2753" s="1" t="b">
        <v>0</v>
      </c>
    </row>
    <row r="2754" spans="1:56" x14ac:dyDescent="0.25">
      <c r="A2754" s="1" t="s">
        <v>37222</v>
      </c>
      <c r="N2754" s="1" t="s">
        <v>24</v>
      </c>
      <c r="O2754" s="1" t="s">
        <v>29217</v>
      </c>
      <c r="P2754" s="1" t="s">
        <v>13638</v>
      </c>
      <c r="Q2754" s="1" t="s">
        <v>13638</v>
      </c>
      <c r="R2754" s="1">
        <v>10</v>
      </c>
      <c r="S2754" s="1" t="s">
        <v>13638</v>
      </c>
      <c r="T2754" s="1" t="s">
        <v>13638</v>
      </c>
      <c r="U2754" s="8">
        <v>44354</v>
      </c>
      <c r="AJ2754" s="1" t="str">
        <v>Open Ended Schemes ( Debt Scheme - Money Market Fund )</v>
      </c>
      <c r="AY2754" s="1" t="s">
        <v>71</v>
      </c>
      <c r="BD2754" s="1" t="b">
        <v>0</v>
      </c>
    </row>
    <row r="2755" spans="1:56" x14ac:dyDescent="0.25">
      <c r="A2755" s="1" t="s">
        <v>37223</v>
      </c>
      <c r="N2755" s="1" t="s">
        <v>24</v>
      </c>
      <c r="O2755" s="1" t="s">
        <v>29218</v>
      </c>
      <c r="P2755" s="1" t="s">
        <v>13638</v>
      </c>
      <c r="Q2755" s="1" t="s">
        <v>13638</v>
      </c>
      <c r="R2755" s="1">
        <v>13.889799999999999</v>
      </c>
      <c r="S2755" s="1" t="s">
        <v>13638</v>
      </c>
      <c r="T2755" s="1" t="s">
        <v>13638</v>
      </c>
      <c r="U2755" s="8">
        <v>44354</v>
      </c>
      <c r="AJ2755" s="1" t="str">
        <v>Open Ended Schemes ( Debt Scheme - Money Market Fund )</v>
      </c>
      <c r="AY2755" s="1" t="s">
        <v>71</v>
      </c>
      <c r="BD2755" s="1" t="b">
        <v>0</v>
      </c>
    </row>
    <row r="2756" spans="1:56" x14ac:dyDescent="0.25">
      <c r="A2756" s="1" t="s">
        <v>37224</v>
      </c>
      <c r="N2756" s="1" t="s">
        <v>24</v>
      </c>
      <c r="O2756" s="1" t="s">
        <v>29219</v>
      </c>
      <c r="P2756" s="1" t="s">
        <v>13638</v>
      </c>
      <c r="Q2756" s="1" t="s">
        <v>13638</v>
      </c>
      <c r="R2756" s="1">
        <v>10</v>
      </c>
      <c r="S2756" s="1" t="s">
        <v>13638</v>
      </c>
      <c r="T2756" s="1" t="s">
        <v>13638</v>
      </c>
      <c r="U2756" s="8">
        <v>44354</v>
      </c>
      <c r="AJ2756" s="1" t="str">
        <v>Open Ended Schemes ( Debt Scheme - Money Market Fund )</v>
      </c>
      <c r="AY2756" s="1" t="s">
        <v>71</v>
      </c>
      <c r="BD2756" s="1" t="b">
        <v>0</v>
      </c>
    </row>
    <row r="2757" spans="1:56" x14ac:dyDescent="0.25">
      <c r="A2757" s="1" t="s">
        <v>37225</v>
      </c>
      <c r="N2757" s="1" t="s">
        <v>24</v>
      </c>
      <c r="O2757" s="1" t="s">
        <v>29220</v>
      </c>
      <c r="P2757" s="1" t="s">
        <v>13638</v>
      </c>
      <c r="Q2757" s="1" t="s">
        <v>13638</v>
      </c>
      <c r="R2757" s="1">
        <v>13.889799999999999</v>
      </c>
      <c r="S2757" s="1" t="s">
        <v>13638</v>
      </c>
      <c r="T2757" s="1" t="s">
        <v>13638</v>
      </c>
      <c r="U2757" s="8">
        <v>44354</v>
      </c>
      <c r="AJ2757" s="1" t="str">
        <v>Open Ended Schemes ( Debt Scheme - Money Market Fund )</v>
      </c>
      <c r="AY2757" s="1" t="s">
        <v>71</v>
      </c>
      <c r="BD2757" s="1" t="b">
        <v>0</v>
      </c>
    </row>
    <row r="2758" spans="1:56" x14ac:dyDescent="0.25">
      <c r="A2758" s="1" t="s">
        <v>37226</v>
      </c>
      <c r="N2758" s="1" t="s">
        <v>24</v>
      </c>
      <c r="O2758" s="1" t="s">
        <v>18936</v>
      </c>
      <c r="P2758" s="1" t="s">
        <v>18937</v>
      </c>
      <c r="Q2758" s="1" t="s">
        <v>18938</v>
      </c>
      <c r="R2758" s="1">
        <v>24.523299999999999</v>
      </c>
      <c r="S2758" s="1" t="s">
        <v>13638</v>
      </c>
      <c r="T2758" s="1" t="s">
        <v>13638</v>
      </c>
      <c r="U2758" s="8">
        <v>44354</v>
      </c>
      <c r="AJ2758" s="1" t="str">
        <v>Open Ended Schemes ( Debt Scheme - Money Market Fund )</v>
      </c>
      <c r="AY2758" s="1" t="s">
        <v>71</v>
      </c>
      <c r="BD2758" s="1" t="b">
        <v>0</v>
      </c>
    </row>
    <row r="2759" spans="1:56" x14ac:dyDescent="0.25">
      <c r="A2759" s="1" t="s">
        <v>37227</v>
      </c>
      <c r="N2759" s="1" t="s">
        <v>24</v>
      </c>
      <c r="O2759" s="1" t="s">
        <v>18939</v>
      </c>
      <c r="P2759" s="1" t="s">
        <v>18940</v>
      </c>
      <c r="Q2759" s="1" t="s">
        <v>13638</v>
      </c>
      <c r="R2759" s="1">
        <v>24.523599999999998</v>
      </c>
      <c r="S2759" s="1" t="s">
        <v>13638</v>
      </c>
      <c r="T2759" s="1" t="s">
        <v>13638</v>
      </c>
      <c r="U2759" s="8">
        <v>44354</v>
      </c>
      <c r="AJ2759" s="1" t="str">
        <v>Open Ended Schemes ( Debt Scheme - Money Market Fund )</v>
      </c>
      <c r="AY2759" s="1" t="s">
        <v>71</v>
      </c>
      <c r="BD2759" s="1" t="b">
        <v>0</v>
      </c>
    </row>
    <row r="2760" spans="1:56" x14ac:dyDescent="0.25">
      <c r="A2760" s="1" t="s">
        <v>37228</v>
      </c>
      <c r="N2760" s="1" t="s">
        <v>24</v>
      </c>
      <c r="O2760" s="1" t="s">
        <v>18941</v>
      </c>
      <c r="P2760" s="1" t="s">
        <v>18942</v>
      </c>
      <c r="Q2760" s="1" t="s">
        <v>18943</v>
      </c>
      <c r="R2760" s="1">
        <v>22.871400000000001</v>
      </c>
      <c r="S2760" s="1" t="s">
        <v>13638</v>
      </c>
      <c r="T2760" s="1" t="s">
        <v>13638</v>
      </c>
      <c r="U2760" s="8">
        <v>44354</v>
      </c>
      <c r="AJ2760" s="1" t="str">
        <v>Open Ended Schemes ( Debt Scheme - Money Market Fund )</v>
      </c>
      <c r="AY2760" s="1" t="s">
        <v>71</v>
      </c>
      <c r="BD2760" s="1" t="b">
        <v>0</v>
      </c>
    </row>
    <row r="2761" spans="1:56" x14ac:dyDescent="0.25">
      <c r="A2761" s="1" t="s">
        <v>37229</v>
      </c>
      <c r="N2761" s="1" t="s">
        <v>24</v>
      </c>
      <c r="O2761" s="1" t="s">
        <v>18944</v>
      </c>
      <c r="P2761" s="1" t="s">
        <v>18945</v>
      </c>
      <c r="Q2761" s="1" t="s">
        <v>13638</v>
      </c>
      <c r="R2761" s="1">
        <v>19.598600000000001</v>
      </c>
      <c r="S2761" s="1" t="s">
        <v>13638</v>
      </c>
      <c r="T2761" s="1" t="s">
        <v>13638</v>
      </c>
      <c r="U2761" s="8">
        <v>44354</v>
      </c>
      <c r="AJ2761" s="1" t="str">
        <v>Open Ended Schemes ( Debt Scheme - Money Market Fund )</v>
      </c>
      <c r="AY2761" s="1" t="s">
        <v>71</v>
      </c>
      <c r="BD2761" s="1" t="b">
        <v>0</v>
      </c>
    </row>
    <row r="2762" spans="1:56" x14ac:dyDescent="0.25">
      <c r="A2762" s="1" t="s">
        <v>37230</v>
      </c>
      <c r="N2762" s="1" t="s">
        <v>24</v>
      </c>
      <c r="O2762" s="1" t="s">
        <v>18946</v>
      </c>
      <c r="P2762" s="1" t="s">
        <v>18947</v>
      </c>
      <c r="Q2762" s="1" t="s">
        <v>18948</v>
      </c>
      <c r="R2762" s="1">
        <v>22.707899999999999</v>
      </c>
      <c r="S2762" s="1" t="s">
        <v>13638</v>
      </c>
      <c r="T2762" s="1" t="s">
        <v>13638</v>
      </c>
      <c r="U2762" s="8">
        <v>44354</v>
      </c>
      <c r="AJ2762" s="1" t="str">
        <v>Open Ended Schemes ( Debt Scheme - Money Market Fund )</v>
      </c>
      <c r="AY2762" s="1" t="s">
        <v>71</v>
      </c>
      <c r="BD2762" s="1" t="b">
        <v>0</v>
      </c>
    </row>
    <row r="2763" spans="1:56" x14ac:dyDescent="0.25">
      <c r="A2763" s="1" t="s">
        <v>37231</v>
      </c>
      <c r="N2763" s="1" t="s">
        <v>24</v>
      </c>
      <c r="O2763" s="1" t="s">
        <v>18949</v>
      </c>
      <c r="P2763" s="1" t="s">
        <v>18950</v>
      </c>
      <c r="Q2763" s="1" t="s">
        <v>13638</v>
      </c>
      <c r="R2763" s="1">
        <v>22.8992</v>
      </c>
      <c r="S2763" s="1" t="s">
        <v>13638</v>
      </c>
      <c r="T2763" s="1" t="s">
        <v>13638</v>
      </c>
      <c r="U2763" s="8">
        <v>44354</v>
      </c>
      <c r="AJ2763" s="1" t="str">
        <v>Open Ended Schemes ( Debt Scheme - Money Market Fund )</v>
      </c>
      <c r="AY2763" s="1" t="s">
        <v>71</v>
      </c>
      <c r="BD2763" s="1" t="b">
        <v>0</v>
      </c>
    </row>
    <row r="2764" spans="1:56" x14ac:dyDescent="0.25">
      <c r="A2764" s="1" t="s">
        <v>37232</v>
      </c>
      <c r="N2764" s="1" t="s">
        <v>24</v>
      </c>
      <c r="O2764" s="1" t="s">
        <v>18951</v>
      </c>
      <c r="P2764" s="1" t="s">
        <v>18952</v>
      </c>
      <c r="Q2764" s="1" t="s">
        <v>18953</v>
      </c>
      <c r="R2764" s="1">
        <v>21.538900000000002</v>
      </c>
      <c r="S2764" s="1" t="s">
        <v>13638</v>
      </c>
      <c r="T2764" s="1" t="s">
        <v>13638</v>
      </c>
      <c r="U2764" s="8">
        <v>44354</v>
      </c>
      <c r="AJ2764" s="1" t="str">
        <v>Open Ended Schemes ( Debt Scheme - Money Market Fund )</v>
      </c>
      <c r="AY2764" s="1" t="s">
        <v>71</v>
      </c>
      <c r="BD2764" s="1" t="b">
        <v>0</v>
      </c>
    </row>
    <row r="2765" spans="1:56" x14ac:dyDescent="0.25">
      <c r="A2765" s="1" t="s">
        <v>37233</v>
      </c>
      <c r="N2765" s="1" t="s">
        <v>24</v>
      </c>
      <c r="O2765" s="1" t="s">
        <v>18954</v>
      </c>
      <c r="P2765" s="1" t="s">
        <v>18955</v>
      </c>
      <c r="Q2765" s="1" t="s">
        <v>13638</v>
      </c>
      <c r="R2765" s="1">
        <v>40.236499999999999</v>
      </c>
      <c r="S2765" s="1" t="s">
        <v>13638</v>
      </c>
      <c r="T2765" s="1" t="s">
        <v>13638</v>
      </c>
      <c r="U2765" s="8">
        <v>44354</v>
      </c>
      <c r="AJ2765" s="1" t="str">
        <v>Open Ended Schemes ( Debt Scheme - Money Market Fund )</v>
      </c>
      <c r="AY2765" s="1" t="s">
        <v>71</v>
      </c>
      <c r="BD2765" s="1" t="b">
        <v>0</v>
      </c>
    </row>
    <row r="2766" spans="1:56" x14ac:dyDescent="0.25">
      <c r="A2766" s="1" t="s">
        <v>37234</v>
      </c>
      <c r="N2766" s="1" t="s">
        <v>24</v>
      </c>
      <c r="O2766" s="1" t="s">
        <v>18959</v>
      </c>
      <c r="P2766" s="1" t="s">
        <v>18960</v>
      </c>
      <c r="Q2766" s="1" t="s">
        <v>13638</v>
      </c>
      <c r="R2766" s="1">
        <v>39.197000000000003</v>
      </c>
      <c r="S2766" s="1" t="s">
        <v>13638</v>
      </c>
      <c r="T2766" s="1" t="s">
        <v>13638</v>
      </c>
      <c r="U2766" s="8">
        <v>44354</v>
      </c>
      <c r="AJ2766" s="1" t="str">
        <v>Open Ended Schemes ( Debt Scheme - Money Market Fund )</v>
      </c>
      <c r="AY2766" s="1" t="s">
        <v>71</v>
      </c>
      <c r="BD2766" s="1" t="b">
        <v>0</v>
      </c>
    </row>
    <row r="2767" spans="1:56" x14ac:dyDescent="0.25">
      <c r="N2767" s="1" t="s">
        <v>24</v>
      </c>
      <c r="O2767" s="1" t="s">
        <v>18961</v>
      </c>
      <c r="P2767" s="1" t="s">
        <v>13638</v>
      </c>
      <c r="Q2767" s="1" t="s">
        <v>18962</v>
      </c>
      <c r="R2767" s="1">
        <v>10.1088</v>
      </c>
      <c r="S2767" s="1" t="s">
        <v>13638</v>
      </c>
      <c r="T2767" s="1" t="s">
        <v>13638</v>
      </c>
      <c r="U2767" s="8">
        <v>44354</v>
      </c>
      <c r="AJ2767" s="1" t="str">
        <v>Open Ended Schemes ( Debt Scheme - Money Market Fund )</v>
      </c>
      <c r="AY2767" s="1" t="s">
        <v>71</v>
      </c>
      <c r="BD2767" s="1" t="b">
        <v>0</v>
      </c>
    </row>
    <row r="2768" spans="1:56" x14ac:dyDescent="0.25">
      <c r="A2768" s="1" t="s">
        <v>38</v>
      </c>
      <c r="N2768" s="1" t="s">
        <v>24</v>
      </c>
      <c r="O2768" s="1" t="s">
        <v>18963</v>
      </c>
      <c r="P2768" s="1" t="s">
        <v>13638</v>
      </c>
      <c r="Q2768" s="1" t="s">
        <v>18964</v>
      </c>
      <c r="R2768" s="1">
        <v>10.1187</v>
      </c>
      <c r="S2768" s="1" t="s">
        <v>13638</v>
      </c>
      <c r="T2768" s="1" t="s">
        <v>13638</v>
      </c>
      <c r="U2768" s="8">
        <v>44354</v>
      </c>
      <c r="AJ2768" s="1" t="str">
        <v>Open Ended Schemes ( Debt Scheme - Money Market Fund )</v>
      </c>
      <c r="AY2768" s="1" t="s">
        <v>71</v>
      </c>
      <c r="BD2768" s="1" t="b">
        <v>0</v>
      </c>
    </row>
    <row r="2769" spans="1:56" x14ac:dyDescent="0.25">
      <c r="A2769" s="1" t="s">
        <v>37235</v>
      </c>
      <c r="N2769" s="1" t="s">
        <v>24</v>
      </c>
      <c r="O2769" s="1" t="s">
        <v>18965</v>
      </c>
      <c r="P2769" s="1" t="s">
        <v>18966</v>
      </c>
      <c r="Q2769" s="1" t="s">
        <v>18967</v>
      </c>
      <c r="R2769" s="1">
        <v>10.4895</v>
      </c>
      <c r="S2769" s="1" t="s">
        <v>13638</v>
      </c>
      <c r="T2769" s="1" t="s">
        <v>13638</v>
      </c>
      <c r="U2769" s="8">
        <v>44354</v>
      </c>
      <c r="AJ2769" s="1" t="str">
        <v>Open Ended Schemes ( Debt Scheme - Money Market Fund )</v>
      </c>
      <c r="AY2769" s="1" t="s">
        <v>71</v>
      </c>
      <c r="BD2769" s="1" t="b">
        <v>0</v>
      </c>
    </row>
    <row r="2770" spans="1:56" x14ac:dyDescent="0.25">
      <c r="A2770" s="1" t="s">
        <v>37236</v>
      </c>
      <c r="N2770" s="1" t="s">
        <v>24</v>
      </c>
      <c r="O2770" s="1" t="s">
        <v>18968</v>
      </c>
      <c r="P2770" s="1" t="s">
        <v>18969</v>
      </c>
      <c r="Q2770" s="1" t="s">
        <v>18970</v>
      </c>
      <c r="R2770" s="1">
        <v>10.95</v>
      </c>
      <c r="S2770" s="1" t="s">
        <v>13638</v>
      </c>
      <c r="T2770" s="1" t="s">
        <v>13638</v>
      </c>
      <c r="U2770" s="8">
        <v>44354</v>
      </c>
      <c r="AJ2770" s="1" t="str">
        <v>Open Ended Schemes ( Debt Scheme - Money Market Fund )</v>
      </c>
      <c r="AY2770" s="1" t="s">
        <v>71</v>
      </c>
      <c r="BD2770" s="1" t="b">
        <v>0</v>
      </c>
    </row>
    <row r="2771" spans="1:56" x14ac:dyDescent="0.25">
      <c r="A2771" s="1" t="s">
        <v>37237</v>
      </c>
      <c r="N2771" s="1" t="s">
        <v>24</v>
      </c>
      <c r="O2771" s="1" t="s">
        <v>18971</v>
      </c>
      <c r="P2771" s="1" t="s">
        <v>18972</v>
      </c>
      <c r="Q2771" s="1" t="s">
        <v>18973</v>
      </c>
      <c r="R2771" s="1">
        <v>10.1378</v>
      </c>
      <c r="S2771" s="1" t="s">
        <v>13638</v>
      </c>
      <c r="T2771" s="1" t="s">
        <v>13638</v>
      </c>
      <c r="U2771" s="8">
        <v>44354</v>
      </c>
      <c r="AJ2771" s="1" t="str">
        <v>Open Ended Schemes ( Debt Scheme - Money Market Fund )</v>
      </c>
      <c r="AY2771" s="1" t="s">
        <v>71</v>
      </c>
      <c r="BD2771" s="1" t="b">
        <v>0</v>
      </c>
    </row>
    <row r="2772" spans="1:56" x14ac:dyDescent="0.25">
      <c r="A2772" s="1" t="s">
        <v>37238</v>
      </c>
      <c r="N2772" s="1" t="s">
        <v>24</v>
      </c>
      <c r="O2772" s="1" t="s">
        <v>18974</v>
      </c>
      <c r="P2772" s="1" t="s">
        <v>18975</v>
      </c>
      <c r="Q2772" s="1" t="s">
        <v>18976</v>
      </c>
      <c r="R2772" s="1">
        <v>10.5482</v>
      </c>
      <c r="S2772" s="1" t="s">
        <v>13638</v>
      </c>
      <c r="T2772" s="1" t="s">
        <v>13638</v>
      </c>
      <c r="U2772" s="8">
        <v>44354</v>
      </c>
      <c r="AJ2772" s="1" t="str">
        <v>Open Ended Schemes ( Debt Scheme - Money Market Fund )</v>
      </c>
      <c r="AY2772" s="1" t="s">
        <v>71</v>
      </c>
      <c r="BD2772" s="1" t="b">
        <v>0</v>
      </c>
    </row>
    <row r="2773" spans="1:56" x14ac:dyDescent="0.25">
      <c r="A2773" s="1" t="s">
        <v>37239</v>
      </c>
      <c r="N2773" s="1" t="s">
        <v>24</v>
      </c>
      <c r="O2773" s="1" t="s">
        <v>18980</v>
      </c>
      <c r="P2773" s="1" t="s">
        <v>13638</v>
      </c>
      <c r="Q2773" s="1" t="s">
        <v>18981</v>
      </c>
      <c r="R2773" s="1">
        <v>1063.6400000000001</v>
      </c>
      <c r="S2773" s="1" t="s">
        <v>13638</v>
      </c>
      <c r="T2773" s="1" t="s">
        <v>13638</v>
      </c>
      <c r="U2773" s="8">
        <v>44354</v>
      </c>
      <c r="AJ2773" s="1" t="str">
        <v>Open Ended Schemes ( Debt Scheme - Money Market Fund )</v>
      </c>
      <c r="AY2773" s="1" t="s">
        <v>71</v>
      </c>
      <c r="BD2773" s="1" t="b">
        <v>0</v>
      </c>
    </row>
    <row r="2774" spans="1:56" x14ac:dyDescent="0.25">
      <c r="A2774" s="1" t="s">
        <v>37240</v>
      </c>
      <c r="N2774" s="1" t="s">
        <v>24</v>
      </c>
      <c r="O2774" s="1" t="s">
        <v>18982</v>
      </c>
      <c r="P2774" s="1" t="s">
        <v>13638</v>
      </c>
      <c r="Q2774" s="1" t="s">
        <v>18983</v>
      </c>
      <c r="R2774" s="1">
        <v>1063.6400000000001</v>
      </c>
      <c r="S2774" s="1" t="s">
        <v>13638</v>
      </c>
      <c r="T2774" s="1" t="s">
        <v>13638</v>
      </c>
      <c r="U2774" s="8">
        <v>44354</v>
      </c>
      <c r="AJ2774" s="1" t="str">
        <v>Open Ended Schemes ( Debt Scheme - Money Market Fund )</v>
      </c>
      <c r="AY2774" s="1" t="s">
        <v>71</v>
      </c>
      <c r="BD2774" s="1" t="b">
        <v>0</v>
      </c>
    </row>
    <row r="2775" spans="1:56" x14ac:dyDescent="0.25">
      <c r="A2775" s="1" t="s">
        <v>37241</v>
      </c>
      <c r="N2775" s="1" t="s">
        <v>24</v>
      </c>
      <c r="O2775" s="1" t="s">
        <v>18984</v>
      </c>
      <c r="P2775" s="1" t="s">
        <v>18985</v>
      </c>
      <c r="Q2775" s="1" t="s">
        <v>13638</v>
      </c>
      <c r="R2775" s="1">
        <v>4450.7586000000001</v>
      </c>
      <c r="S2775" s="1" t="s">
        <v>13638</v>
      </c>
      <c r="T2775" s="1" t="s">
        <v>13638</v>
      </c>
      <c r="U2775" s="8">
        <v>44354</v>
      </c>
      <c r="AJ2775" s="1" t="str">
        <v>Open Ended Schemes ( Debt Scheme - Money Market Fund )</v>
      </c>
      <c r="AY2775" s="1" t="s">
        <v>71</v>
      </c>
      <c r="BD2775" s="1" t="b">
        <v>0</v>
      </c>
    </row>
    <row r="2776" spans="1:56" x14ac:dyDescent="0.25">
      <c r="A2776" s="1" t="s">
        <v>37242</v>
      </c>
      <c r="N2776" s="1" t="s">
        <v>24</v>
      </c>
      <c r="O2776" s="1" t="s">
        <v>18986</v>
      </c>
      <c r="P2776" s="1" t="s">
        <v>18987</v>
      </c>
      <c r="Q2776" s="1" t="s">
        <v>13638</v>
      </c>
      <c r="R2776" s="1">
        <v>4507.6292999999996</v>
      </c>
      <c r="S2776" s="1" t="s">
        <v>13638</v>
      </c>
      <c r="T2776" s="1" t="s">
        <v>13638</v>
      </c>
      <c r="U2776" s="8">
        <v>44354</v>
      </c>
      <c r="AJ2776" s="1" t="str">
        <v>Open Ended Schemes ( Debt Scheme - Money Market Fund )</v>
      </c>
      <c r="AY2776" s="1" t="s">
        <v>71</v>
      </c>
      <c r="BD2776" s="1" t="b">
        <v>0</v>
      </c>
    </row>
    <row r="2777" spans="1:56" x14ac:dyDescent="0.25">
      <c r="A2777" s="1" t="s">
        <v>37243</v>
      </c>
      <c r="N2777" s="1" t="s">
        <v>24</v>
      </c>
      <c r="O2777" s="1" t="s">
        <v>18988</v>
      </c>
      <c r="P2777" s="1" t="s">
        <v>18989</v>
      </c>
      <c r="Q2777" s="1" t="s">
        <v>18990</v>
      </c>
      <c r="R2777" s="1">
        <v>1062.8416</v>
      </c>
      <c r="S2777" s="1" t="s">
        <v>13638</v>
      </c>
      <c r="T2777" s="1" t="s">
        <v>13638</v>
      </c>
      <c r="U2777" s="8">
        <v>44354</v>
      </c>
      <c r="AJ2777" s="1" t="str">
        <v>Open Ended Schemes ( Debt Scheme - Money Market Fund )</v>
      </c>
      <c r="AY2777" s="1" t="s">
        <v>71</v>
      </c>
      <c r="BD2777" s="1" t="b">
        <v>0</v>
      </c>
    </row>
    <row r="2778" spans="1:56" x14ac:dyDescent="0.25">
      <c r="A2778" s="1" t="s">
        <v>37244</v>
      </c>
      <c r="N2778" s="1" t="s">
        <v>24</v>
      </c>
      <c r="O2778" s="1" t="s">
        <v>18991</v>
      </c>
      <c r="P2778" s="1" t="s">
        <v>18992</v>
      </c>
      <c r="Q2778" s="1" t="s">
        <v>18993</v>
      </c>
      <c r="R2778" s="1">
        <v>1062.8538000000001</v>
      </c>
      <c r="S2778" s="1" t="s">
        <v>13638</v>
      </c>
      <c r="T2778" s="1" t="s">
        <v>13638</v>
      </c>
      <c r="U2778" s="8">
        <v>44354</v>
      </c>
      <c r="AJ2778" s="1" t="str">
        <v>Open Ended Schemes ( Debt Scheme - Money Market Fund )</v>
      </c>
      <c r="AY2778" s="1" t="s">
        <v>71</v>
      </c>
      <c r="BD2778" s="1" t="b">
        <v>0</v>
      </c>
    </row>
    <row r="2779" spans="1:56" x14ac:dyDescent="0.25">
      <c r="N2779" s="1" t="s">
        <v>24</v>
      </c>
      <c r="O2779" s="1" t="s">
        <v>19012</v>
      </c>
      <c r="P2779" s="1" t="s">
        <v>13638</v>
      </c>
      <c r="Q2779" s="1" t="s">
        <v>19013</v>
      </c>
      <c r="R2779" s="1">
        <v>100.1435</v>
      </c>
      <c r="S2779" s="1" t="s">
        <v>13638</v>
      </c>
      <c r="T2779" s="1" t="s">
        <v>13638</v>
      </c>
      <c r="U2779" s="8">
        <v>44354</v>
      </c>
      <c r="AJ2779" s="1" t="str">
        <v>Open Ended Schemes ( Debt Scheme - Money Market Fund )</v>
      </c>
      <c r="AY2779" s="1" t="s">
        <v>71</v>
      </c>
      <c r="BD2779" s="1" t="b">
        <v>0</v>
      </c>
    </row>
    <row r="2780" spans="1:56" x14ac:dyDescent="0.25">
      <c r="A2780" s="1" t="s">
        <v>23</v>
      </c>
      <c r="N2780" s="1" t="s">
        <v>24</v>
      </c>
      <c r="O2780" s="1" t="s">
        <v>29221</v>
      </c>
      <c r="P2780" s="1" t="s">
        <v>29222</v>
      </c>
      <c r="Q2780" s="1" t="s">
        <v>13638</v>
      </c>
      <c r="R2780" s="1">
        <v>101.431</v>
      </c>
      <c r="S2780" s="1" t="s">
        <v>13638</v>
      </c>
      <c r="T2780" s="1" t="s">
        <v>13638</v>
      </c>
      <c r="U2780" s="8">
        <v>44354</v>
      </c>
      <c r="AJ2780" s="1" t="str">
        <v>Open Ended Schemes ( Debt Scheme - Money Market Fund )</v>
      </c>
      <c r="AY2780" s="1" t="s">
        <v>71</v>
      </c>
      <c r="BD2780" s="1" t="b">
        <v>0</v>
      </c>
    </row>
    <row r="2781" spans="1:56" x14ac:dyDescent="0.25">
      <c r="N2781" s="1" t="s">
        <v>24</v>
      </c>
      <c r="O2781" s="1" t="s">
        <v>19014</v>
      </c>
      <c r="P2781" s="1" t="s">
        <v>19015</v>
      </c>
      <c r="Q2781" s="1" t="s">
        <v>13638</v>
      </c>
      <c r="R2781" s="1">
        <v>297.40370000000001</v>
      </c>
      <c r="S2781" s="1" t="s">
        <v>13638</v>
      </c>
      <c r="T2781" s="1" t="s">
        <v>13638</v>
      </c>
      <c r="U2781" s="8">
        <v>44354</v>
      </c>
      <c r="AJ2781" s="1" t="str">
        <v>Open Ended Schemes ( Debt Scheme - Money Market Fund )</v>
      </c>
      <c r="AY2781" s="1" t="s">
        <v>71</v>
      </c>
      <c r="BD2781" s="1" t="b">
        <v>0</v>
      </c>
    </row>
    <row r="2782" spans="1:56" x14ac:dyDescent="0.25">
      <c r="N2782" s="1" t="s">
        <v>24</v>
      </c>
      <c r="O2782" s="1" t="s">
        <v>19016</v>
      </c>
      <c r="P2782" s="1" t="s">
        <v>19017</v>
      </c>
      <c r="Q2782" s="1" t="s">
        <v>13638</v>
      </c>
      <c r="R2782" s="1">
        <v>141.8048</v>
      </c>
      <c r="S2782" s="1" t="s">
        <v>13638</v>
      </c>
      <c r="T2782" s="1" t="s">
        <v>13638</v>
      </c>
      <c r="U2782" s="8">
        <v>44354</v>
      </c>
      <c r="AJ2782" s="1" t="str">
        <v>Open Ended Schemes ( Debt Scheme - Money Market Fund )</v>
      </c>
      <c r="AY2782" s="1" t="s">
        <v>71</v>
      </c>
      <c r="BD2782" s="1" t="b">
        <v>0</v>
      </c>
    </row>
    <row r="2783" spans="1:56" x14ac:dyDescent="0.25">
      <c r="A2783" s="1" t="s">
        <v>4</v>
      </c>
      <c r="N2783" s="1" t="s">
        <v>24</v>
      </c>
      <c r="O2783" s="1" t="s">
        <v>29223</v>
      </c>
      <c r="P2783" s="1" t="s">
        <v>29224</v>
      </c>
      <c r="Q2783" s="1" t="s">
        <v>29225</v>
      </c>
      <c r="R2783" s="1">
        <v>100.88760000000001</v>
      </c>
      <c r="S2783" s="1" t="s">
        <v>13638</v>
      </c>
      <c r="T2783" s="1" t="s">
        <v>13638</v>
      </c>
      <c r="U2783" s="8">
        <v>44354</v>
      </c>
      <c r="AJ2783" s="1" t="str">
        <v>Open Ended Schemes ( Debt Scheme - Money Market Fund )</v>
      </c>
      <c r="AY2783" s="1" t="s">
        <v>71</v>
      </c>
      <c r="BD2783" s="1" t="b">
        <v>0</v>
      </c>
    </row>
    <row r="2784" spans="1:56" x14ac:dyDescent="0.25">
      <c r="A2784" s="1" t="s">
        <v>37245</v>
      </c>
      <c r="N2784" s="1" t="s">
        <v>24</v>
      </c>
      <c r="O2784" s="1" t="s">
        <v>19018</v>
      </c>
      <c r="P2784" s="1" t="s">
        <v>19019</v>
      </c>
      <c r="Q2784" s="1" t="s">
        <v>13638</v>
      </c>
      <c r="R2784" s="1">
        <v>100.83620000000001</v>
      </c>
      <c r="S2784" s="1" t="s">
        <v>13638</v>
      </c>
      <c r="T2784" s="1" t="s">
        <v>13638</v>
      </c>
      <c r="U2784" s="8">
        <v>44354</v>
      </c>
      <c r="AJ2784" s="1" t="str">
        <v>Open Ended Schemes ( Debt Scheme - Money Market Fund )</v>
      </c>
      <c r="AY2784" s="1" t="s">
        <v>71</v>
      </c>
      <c r="BD2784" s="1" t="b">
        <v>0</v>
      </c>
    </row>
    <row r="2785" spans="1:56" x14ac:dyDescent="0.25">
      <c r="A2785" s="1" t="s">
        <v>37246</v>
      </c>
      <c r="N2785" s="1" t="s">
        <v>24</v>
      </c>
      <c r="O2785" s="1" t="s">
        <v>19020</v>
      </c>
      <c r="P2785" s="1" t="s">
        <v>19021</v>
      </c>
      <c r="Q2785" s="1" t="s">
        <v>13638</v>
      </c>
      <c r="R2785" s="1">
        <v>100.12949999999999</v>
      </c>
      <c r="S2785" s="1" t="s">
        <v>13638</v>
      </c>
      <c r="T2785" s="1" t="s">
        <v>13638</v>
      </c>
      <c r="U2785" s="8">
        <v>44354</v>
      </c>
      <c r="AJ2785" s="1" t="str">
        <v>Open Ended Schemes ( Debt Scheme - Money Market Fund )</v>
      </c>
      <c r="AY2785" s="1" t="s">
        <v>72</v>
      </c>
      <c r="BD2785" s="1" t="b">
        <v>0</v>
      </c>
    </row>
    <row r="2786" spans="1:56" x14ac:dyDescent="0.25">
      <c r="A2786" s="1" t="s">
        <v>37247</v>
      </c>
      <c r="N2786" s="1" t="s">
        <v>24</v>
      </c>
      <c r="O2786" s="1" t="s">
        <v>19022</v>
      </c>
      <c r="P2786" s="1" t="s">
        <v>19023</v>
      </c>
      <c r="Q2786" s="1" t="s">
        <v>13638</v>
      </c>
      <c r="R2786" s="1">
        <v>295.11509999999998</v>
      </c>
      <c r="S2786" s="1" t="s">
        <v>13638</v>
      </c>
      <c r="T2786" s="1" t="s">
        <v>13638</v>
      </c>
      <c r="U2786" s="8">
        <v>44354</v>
      </c>
      <c r="AJ2786" s="1" t="str">
        <v>Open Ended Schemes ( Debt Scheme - Money Market Fund )</v>
      </c>
      <c r="AY2786" s="1" t="s">
        <v>72</v>
      </c>
      <c r="BD2786" s="1" t="b">
        <v>0</v>
      </c>
    </row>
    <row r="2787" spans="1:56" x14ac:dyDescent="0.25">
      <c r="A2787" s="1" t="s">
        <v>37248</v>
      </c>
      <c r="N2787" s="1" t="s">
        <v>24</v>
      </c>
      <c r="O2787" s="1" t="s">
        <v>19024</v>
      </c>
      <c r="P2787" s="1" t="s">
        <v>19025</v>
      </c>
      <c r="Q2787" s="1" t="s">
        <v>13638</v>
      </c>
      <c r="R2787" s="1">
        <v>141.0831</v>
      </c>
      <c r="S2787" s="1" t="s">
        <v>13638</v>
      </c>
      <c r="T2787" s="1" t="s">
        <v>13638</v>
      </c>
      <c r="U2787" s="8">
        <v>44354</v>
      </c>
      <c r="AJ2787" s="1" t="str">
        <v>Open Ended Schemes ( Debt Scheme - Money Market Fund )</v>
      </c>
      <c r="AY2787" s="1" t="s">
        <v>72</v>
      </c>
      <c r="BD2787" s="1" t="b">
        <v>0</v>
      </c>
    </row>
    <row r="2788" spans="1:56" x14ac:dyDescent="0.25">
      <c r="A2788" s="1" t="s">
        <v>37249</v>
      </c>
      <c r="N2788" s="1" t="s">
        <v>24</v>
      </c>
      <c r="O2788" s="1" t="s">
        <v>29226</v>
      </c>
      <c r="P2788" s="1" t="s">
        <v>29227</v>
      </c>
      <c r="Q2788" s="1" t="s">
        <v>29228</v>
      </c>
      <c r="R2788" s="1">
        <v>100.7276</v>
      </c>
      <c r="S2788" s="1" t="s">
        <v>13638</v>
      </c>
      <c r="T2788" s="1" t="s">
        <v>13638</v>
      </c>
      <c r="U2788" s="8">
        <v>44354</v>
      </c>
      <c r="AJ2788" s="1" t="str">
        <v>Open Ended Schemes ( Debt Scheme - Money Market Fund )</v>
      </c>
      <c r="AY2788" s="1" t="s">
        <v>72</v>
      </c>
      <c r="BD2788" s="1" t="b">
        <v>0</v>
      </c>
    </row>
    <row r="2789" spans="1:56" x14ac:dyDescent="0.25">
      <c r="A2789" s="1" t="s">
        <v>37250</v>
      </c>
      <c r="N2789" s="1" t="s">
        <v>24</v>
      </c>
      <c r="O2789" s="1" t="s">
        <v>19026</v>
      </c>
      <c r="P2789" s="1" t="s">
        <v>19027</v>
      </c>
      <c r="Q2789" s="1" t="s">
        <v>13638</v>
      </c>
      <c r="R2789" s="1">
        <v>100.77119999999999</v>
      </c>
      <c r="S2789" s="1" t="s">
        <v>13638</v>
      </c>
      <c r="T2789" s="1" t="s">
        <v>13638</v>
      </c>
      <c r="U2789" s="8">
        <v>44354</v>
      </c>
      <c r="AJ2789" s="1" t="str">
        <v>Open Ended Schemes ( Debt Scheme - Money Market Fund )</v>
      </c>
      <c r="AY2789" s="1" t="s">
        <v>72</v>
      </c>
      <c r="BD2789" s="1" t="b">
        <v>0</v>
      </c>
    </row>
    <row r="2790" spans="1:56" x14ac:dyDescent="0.25">
      <c r="A2790" s="1" t="s">
        <v>37251</v>
      </c>
      <c r="N2790" s="1" t="s">
        <v>24</v>
      </c>
      <c r="O2790" s="1" t="s">
        <v>29229</v>
      </c>
      <c r="P2790" s="1" t="s">
        <v>29230</v>
      </c>
      <c r="Q2790" s="1" t="s">
        <v>13638</v>
      </c>
      <c r="R2790" s="1">
        <v>100.7527</v>
      </c>
      <c r="S2790" s="1" t="s">
        <v>13638</v>
      </c>
      <c r="T2790" s="1" t="s">
        <v>13638</v>
      </c>
      <c r="U2790" s="8">
        <v>44354</v>
      </c>
      <c r="AJ2790" s="1" t="str">
        <v>Open Ended Schemes ( Debt Scheme - Money Market Fund )</v>
      </c>
      <c r="AY2790" s="1" t="s">
        <v>72</v>
      </c>
      <c r="BD2790" s="1" t="b">
        <v>0</v>
      </c>
    </row>
    <row r="2791" spans="1:56" x14ac:dyDescent="0.25">
      <c r="A2791" s="1" t="s">
        <v>37252</v>
      </c>
      <c r="N2791" s="1" t="s">
        <v>24</v>
      </c>
      <c r="O2791" s="1" t="s">
        <v>19028</v>
      </c>
      <c r="P2791" s="1" t="s">
        <v>13638</v>
      </c>
      <c r="Q2791" s="1" t="s">
        <v>19029</v>
      </c>
      <c r="R2791" s="1">
        <v>1000.29</v>
      </c>
      <c r="S2791" s="1" t="s">
        <v>13638</v>
      </c>
      <c r="T2791" s="1" t="s">
        <v>13638</v>
      </c>
      <c r="U2791" s="8">
        <v>44354</v>
      </c>
      <c r="AJ2791" s="1" t="str">
        <v>Open Ended Schemes ( Debt Scheme - Money Market Fund )</v>
      </c>
      <c r="AY2791" s="1" t="s">
        <v>72</v>
      </c>
      <c r="BD2791" s="1" t="b">
        <v>0</v>
      </c>
    </row>
    <row r="2792" spans="1:56" x14ac:dyDescent="0.25">
      <c r="A2792" s="1" t="s">
        <v>37253</v>
      </c>
      <c r="N2792" s="1" t="s">
        <v>24</v>
      </c>
      <c r="O2792" s="1" t="s">
        <v>19030</v>
      </c>
      <c r="P2792" s="1" t="s">
        <v>13638</v>
      </c>
      <c r="Q2792" s="1" t="s">
        <v>19031</v>
      </c>
      <c r="R2792" s="1">
        <v>1004.312</v>
      </c>
      <c r="S2792" s="1" t="s">
        <v>13638</v>
      </c>
      <c r="T2792" s="1" t="s">
        <v>13638</v>
      </c>
      <c r="U2792" s="8">
        <v>44354</v>
      </c>
      <c r="AJ2792" s="1" t="str">
        <v>Open Ended Schemes ( Debt Scheme - Money Market Fund )</v>
      </c>
      <c r="AY2792" s="1" t="s">
        <v>72</v>
      </c>
      <c r="BD2792" s="1" t="b">
        <v>0</v>
      </c>
    </row>
    <row r="2793" spans="1:56" x14ac:dyDescent="0.25">
      <c r="A2793" s="1" t="s">
        <v>37254</v>
      </c>
      <c r="N2793" s="1" t="s">
        <v>24</v>
      </c>
      <c r="O2793" s="1" t="s">
        <v>19032</v>
      </c>
      <c r="P2793" s="1" t="s">
        <v>19033</v>
      </c>
      <c r="Q2793" s="1" t="s">
        <v>19034</v>
      </c>
      <c r="R2793" s="1">
        <v>2206.7064</v>
      </c>
      <c r="S2793" s="1" t="s">
        <v>13638</v>
      </c>
      <c r="T2793" s="1" t="s">
        <v>13638</v>
      </c>
      <c r="U2793" s="8">
        <v>44354</v>
      </c>
      <c r="AJ2793" s="1" t="str">
        <v>Open Ended Schemes ( Debt Scheme - Money Market Fund )</v>
      </c>
      <c r="AY2793" s="1" t="s">
        <v>72</v>
      </c>
      <c r="BD2793" s="1" t="b">
        <v>0</v>
      </c>
    </row>
    <row r="2794" spans="1:56" x14ac:dyDescent="0.25">
      <c r="N2794" s="1" t="s">
        <v>24</v>
      </c>
      <c r="O2794" s="1" t="s">
        <v>19035</v>
      </c>
      <c r="P2794" s="1" t="s">
        <v>19036</v>
      </c>
      <c r="Q2794" s="1" t="s">
        <v>13638</v>
      </c>
      <c r="R2794" s="1">
        <v>2463.4214000000002</v>
      </c>
      <c r="S2794" s="1" t="s">
        <v>13638</v>
      </c>
      <c r="T2794" s="1" t="s">
        <v>13638</v>
      </c>
      <c r="U2794" s="8">
        <v>44354</v>
      </c>
      <c r="AJ2794" s="1" t="str">
        <v>Open Ended Schemes ( Debt Scheme - Money Market Fund )</v>
      </c>
      <c r="AY2794" s="1" t="s">
        <v>72</v>
      </c>
      <c r="BD2794" s="1" t="b">
        <v>0</v>
      </c>
    </row>
    <row r="2795" spans="1:56" x14ac:dyDescent="0.25">
      <c r="A2795" s="1" t="s">
        <v>5</v>
      </c>
      <c r="N2795" s="1" t="s">
        <v>24</v>
      </c>
      <c r="O2795" s="1" t="s">
        <v>19037</v>
      </c>
      <c r="P2795" s="1" t="s">
        <v>19038</v>
      </c>
      <c r="Q2795" s="1" t="s">
        <v>19039</v>
      </c>
      <c r="R2795" s="1">
        <v>1035.2834</v>
      </c>
      <c r="S2795" s="1" t="s">
        <v>13638</v>
      </c>
      <c r="T2795" s="1" t="s">
        <v>13638</v>
      </c>
      <c r="U2795" s="8">
        <v>44354</v>
      </c>
      <c r="AJ2795" s="1" t="str">
        <v>Open Ended Schemes ( Debt Scheme - Money Market Fund )</v>
      </c>
      <c r="AY2795" s="1" t="s">
        <v>72</v>
      </c>
      <c r="BD2795" s="1" t="b">
        <v>0</v>
      </c>
    </row>
    <row r="2796" spans="1:56" x14ac:dyDescent="0.25">
      <c r="A2796" s="1" t="s">
        <v>37255</v>
      </c>
      <c r="N2796" s="1" t="s">
        <v>24</v>
      </c>
      <c r="O2796" s="1" t="s">
        <v>19043</v>
      </c>
      <c r="P2796" s="1" t="s">
        <v>19044</v>
      </c>
      <c r="Q2796" s="1" t="s">
        <v>19045</v>
      </c>
      <c r="R2796" s="1">
        <v>2411.6927000000001</v>
      </c>
      <c r="S2796" s="1" t="s">
        <v>13638</v>
      </c>
      <c r="T2796" s="1" t="s">
        <v>13638</v>
      </c>
      <c r="U2796" s="8">
        <v>44354</v>
      </c>
      <c r="AJ2796" s="1" t="str">
        <v>Open Ended Schemes ( Debt Scheme - Money Market Fund )</v>
      </c>
      <c r="AY2796" s="1" t="s">
        <v>72</v>
      </c>
      <c r="BD2796" s="1" t="b">
        <v>0</v>
      </c>
    </row>
    <row r="2797" spans="1:56" x14ac:dyDescent="0.25">
      <c r="A2797" s="1" t="s">
        <v>37256</v>
      </c>
      <c r="N2797" s="1" t="s">
        <v>24</v>
      </c>
      <c r="O2797" s="1" t="s">
        <v>19046</v>
      </c>
      <c r="P2797" s="1" t="s">
        <v>19047</v>
      </c>
      <c r="Q2797" s="1" t="s">
        <v>13638</v>
      </c>
      <c r="R2797" s="1">
        <v>2408.6017999999999</v>
      </c>
      <c r="S2797" s="1" t="s">
        <v>13638</v>
      </c>
      <c r="T2797" s="1" t="s">
        <v>13638</v>
      </c>
      <c r="U2797" s="8">
        <v>44354</v>
      </c>
      <c r="AJ2797" s="1" t="str">
        <v>Open Ended Schemes ( Debt Scheme - Money Market Fund )</v>
      </c>
      <c r="AY2797" s="1" t="s">
        <v>72</v>
      </c>
      <c r="BD2797" s="1" t="b">
        <v>0</v>
      </c>
    </row>
    <row r="2798" spans="1:56" x14ac:dyDescent="0.25">
      <c r="A2798" s="1" t="s">
        <v>37257</v>
      </c>
      <c r="N2798" s="1" t="s">
        <v>24</v>
      </c>
      <c r="O2798" s="1" t="s">
        <v>19048</v>
      </c>
      <c r="P2798" s="1" t="s">
        <v>19049</v>
      </c>
      <c r="Q2798" s="1" t="s">
        <v>19050</v>
      </c>
      <c r="R2798" s="1">
        <v>1018.6241</v>
      </c>
      <c r="S2798" s="1" t="s">
        <v>13638</v>
      </c>
      <c r="T2798" s="1" t="s">
        <v>13638</v>
      </c>
      <c r="U2798" s="8">
        <v>44354</v>
      </c>
      <c r="AJ2798" s="1" t="str">
        <v>Open Ended Schemes ( Debt Scheme - Money Market Fund )</v>
      </c>
      <c r="AY2798" s="1" t="s">
        <v>72</v>
      </c>
      <c r="BD2798" s="1" t="b">
        <v>0</v>
      </c>
    </row>
    <row r="2799" spans="1:56" x14ac:dyDescent="0.25">
      <c r="A2799" s="1" t="s">
        <v>37258</v>
      </c>
      <c r="N2799" s="1" t="s">
        <v>24</v>
      </c>
      <c r="O2799" s="1" t="s">
        <v>19051</v>
      </c>
      <c r="P2799" s="1" t="s">
        <v>19052</v>
      </c>
      <c r="Q2799" s="1" t="s">
        <v>13638</v>
      </c>
      <c r="R2799" s="1">
        <v>2193.5879</v>
      </c>
      <c r="S2799" s="1" t="s">
        <v>13638</v>
      </c>
      <c r="T2799" s="1" t="s">
        <v>13638</v>
      </c>
      <c r="U2799" s="8">
        <v>44354</v>
      </c>
      <c r="AJ2799" s="1" t="str">
        <v>Open Ended Schemes ( Debt Scheme - Money Market Fund )</v>
      </c>
      <c r="AY2799" s="1" t="s">
        <v>72</v>
      </c>
      <c r="BD2799" s="1" t="b">
        <v>0</v>
      </c>
    </row>
    <row r="2800" spans="1:56" x14ac:dyDescent="0.25">
      <c r="A2800" s="1" t="s">
        <v>37259</v>
      </c>
      <c r="N2800" s="1" t="s">
        <v>24</v>
      </c>
      <c r="O2800" s="1" t="s">
        <v>19053</v>
      </c>
      <c r="P2800" s="1" t="s">
        <v>19054</v>
      </c>
      <c r="Q2800" s="1" t="s">
        <v>19055</v>
      </c>
      <c r="R2800" s="1">
        <v>1165.0780999999999</v>
      </c>
      <c r="S2800" s="1" t="s">
        <v>13638</v>
      </c>
      <c r="T2800" s="1" t="s">
        <v>13638</v>
      </c>
      <c r="U2800" s="8">
        <v>44354</v>
      </c>
      <c r="AJ2800" s="1" t="str">
        <v>Open Ended Schemes ( Debt Scheme - Money Market Fund )</v>
      </c>
      <c r="AY2800" s="1" t="s">
        <v>72</v>
      </c>
      <c r="BD2800" s="1" t="b">
        <v>0</v>
      </c>
    </row>
    <row r="2801" spans="1:56" x14ac:dyDescent="0.25">
      <c r="A2801" s="1" t="s">
        <v>37260</v>
      </c>
      <c r="N2801" s="1" t="s">
        <v>24</v>
      </c>
      <c r="O2801" s="1" t="s">
        <v>19056</v>
      </c>
      <c r="P2801" s="1" t="s">
        <v>13638</v>
      </c>
      <c r="Q2801" s="1" t="s">
        <v>19057</v>
      </c>
      <c r="R2801" s="1">
        <v>1002</v>
      </c>
      <c r="S2801" s="1" t="s">
        <v>13638</v>
      </c>
      <c r="T2801" s="1" t="s">
        <v>13638</v>
      </c>
      <c r="U2801" s="8">
        <v>44354</v>
      </c>
      <c r="AJ2801" s="1" t="str">
        <v>Open Ended Schemes ( Debt Scheme - Money Market Fund )</v>
      </c>
      <c r="AY2801" s="1" t="s">
        <v>72</v>
      </c>
      <c r="BD2801" s="1" t="b">
        <v>0</v>
      </c>
    </row>
    <row r="2802" spans="1:56" x14ac:dyDescent="0.25">
      <c r="A2802" s="1" t="s">
        <v>37261</v>
      </c>
      <c r="N2802" s="1" t="s">
        <v>24</v>
      </c>
      <c r="O2802" s="1" t="s">
        <v>29231</v>
      </c>
      <c r="P2802" s="1" t="s">
        <v>29232</v>
      </c>
      <c r="Q2802" s="1" t="s">
        <v>13638</v>
      </c>
      <c r="R2802" s="1">
        <v>1029.6157000000001</v>
      </c>
      <c r="S2802" s="1" t="s">
        <v>13638</v>
      </c>
      <c r="T2802" s="1" t="s">
        <v>13638</v>
      </c>
      <c r="U2802" s="8">
        <v>44354</v>
      </c>
      <c r="AJ2802" s="1" t="str">
        <v>Open Ended Schemes ( Debt Scheme - Money Market Fund )</v>
      </c>
      <c r="AY2802" s="1" t="s">
        <v>72</v>
      </c>
      <c r="BD2802" s="1" t="b">
        <v>0</v>
      </c>
    </row>
    <row r="2803" spans="1:56" x14ac:dyDescent="0.25">
      <c r="A2803" s="1" t="s">
        <v>37262</v>
      </c>
      <c r="N2803" s="1" t="s">
        <v>24</v>
      </c>
      <c r="O2803" s="1" t="s">
        <v>29233</v>
      </c>
      <c r="P2803" s="1" t="s">
        <v>29234</v>
      </c>
      <c r="Q2803" s="1" t="s">
        <v>13638</v>
      </c>
      <c r="R2803" s="1">
        <v>1050.2624000000001</v>
      </c>
      <c r="S2803" s="1" t="s">
        <v>13638</v>
      </c>
      <c r="T2803" s="1" t="s">
        <v>13638</v>
      </c>
      <c r="U2803" s="8">
        <v>44354</v>
      </c>
      <c r="AJ2803" s="1" t="str">
        <v>Open Ended Schemes ( Debt Scheme - Money Market Fund )</v>
      </c>
      <c r="AY2803" s="1" t="s">
        <v>72</v>
      </c>
      <c r="BD2803" s="1" t="b">
        <v>0</v>
      </c>
    </row>
    <row r="2804" spans="1:56" x14ac:dyDescent="0.25">
      <c r="A2804" s="1" t="s">
        <v>37263</v>
      </c>
      <c r="N2804" s="1" t="s">
        <v>24</v>
      </c>
      <c r="O2804" s="1" t="s">
        <v>19061</v>
      </c>
      <c r="P2804" s="1" t="s">
        <v>19062</v>
      </c>
      <c r="Q2804" s="1" t="s">
        <v>13638</v>
      </c>
      <c r="R2804" s="1">
        <v>3489.9706000000001</v>
      </c>
      <c r="S2804" s="1" t="s">
        <v>13638</v>
      </c>
      <c r="T2804" s="1" t="s">
        <v>13638</v>
      </c>
      <c r="U2804" s="8">
        <v>44354</v>
      </c>
      <c r="AJ2804" s="1" t="str">
        <v>Open Ended Schemes ( Debt Scheme - Money Market Fund )</v>
      </c>
      <c r="AY2804" s="1" t="s">
        <v>72</v>
      </c>
      <c r="BD2804" s="1" t="b">
        <v>0</v>
      </c>
    </row>
    <row r="2805" spans="1:56" x14ac:dyDescent="0.25">
      <c r="A2805" s="1" t="s">
        <v>37264</v>
      </c>
      <c r="N2805" s="1" t="s">
        <v>24</v>
      </c>
      <c r="O2805" s="1" t="s">
        <v>19063</v>
      </c>
      <c r="P2805" s="1" t="s">
        <v>19064</v>
      </c>
      <c r="Q2805" s="1" t="s">
        <v>13638</v>
      </c>
      <c r="R2805" s="1">
        <v>3507.4589000000001</v>
      </c>
      <c r="S2805" s="1" t="s">
        <v>13638</v>
      </c>
      <c r="T2805" s="1" t="s">
        <v>13638</v>
      </c>
      <c r="U2805" s="8">
        <v>44354</v>
      </c>
      <c r="AJ2805" s="1" t="str">
        <v>Open Ended Schemes ( Debt Scheme - Money Market Fund )</v>
      </c>
      <c r="AY2805" s="1" t="s">
        <v>72</v>
      </c>
      <c r="BD2805" s="1" t="b">
        <v>0</v>
      </c>
    </row>
    <row r="2806" spans="1:56" x14ac:dyDescent="0.25">
      <c r="N2806" s="1" t="s">
        <v>24</v>
      </c>
      <c r="O2806" s="1" t="s">
        <v>19065</v>
      </c>
      <c r="P2806" s="1" t="s">
        <v>19066</v>
      </c>
      <c r="Q2806" s="1" t="s">
        <v>19067</v>
      </c>
      <c r="R2806" s="1">
        <v>1041.6667</v>
      </c>
      <c r="S2806" s="1" t="s">
        <v>13638</v>
      </c>
      <c r="T2806" s="1" t="s">
        <v>13638</v>
      </c>
      <c r="U2806" s="8">
        <v>44354</v>
      </c>
      <c r="AJ2806" s="1" t="str">
        <v>Open Ended Schemes ( Debt Scheme - Money Market Fund )</v>
      </c>
      <c r="AY2806" s="1" t="s">
        <v>72</v>
      </c>
      <c r="BD2806" s="1" t="b">
        <v>0</v>
      </c>
    </row>
    <row r="2807" spans="1:56" x14ac:dyDescent="0.25">
      <c r="A2807" s="1" t="s">
        <v>6</v>
      </c>
      <c r="N2807" s="1" t="s">
        <v>24</v>
      </c>
      <c r="O2807" s="1" t="s">
        <v>19068</v>
      </c>
      <c r="P2807" s="1" t="s">
        <v>19069</v>
      </c>
      <c r="Q2807" s="1" t="s">
        <v>19070</v>
      </c>
      <c r="R2807" s="1">
        <v>1026.8507</v>
      </c>
      <c r="S2807" s="1" t="s">
        <v>13638</v>
      </c>
      <c r="T2807" s="1" t="s">
        <v>13638</v>
      </c>
      <c r="U2807" s="8">
        <v>44354</v>
      </c>
      <c r="AJ2807" s="1" t="str">
        <v>Open Ended Schemes ( Debt Scheme - Money Market Fund )</v>
      </c>
      <c r="AY2807" s="1" t="s">
        <v>72</v>
      </c>
      <c r="BD2807" s="1" t="b">
        <v>0</v>
      </c>
    </row>
    <row r="2808" spans="1:56" x14ac:dyDescent="0.25">
      <c r="A2808" s="1" t="s">
        <v>37265</v>
      </c>
      <c r="N2808" s="1" t="s">
        <v>24</v>
      </c>
      <c r="O2808" s="1" t="s">
        <v>29235</v>
      </c>
      <c r="P2808" s="1" t="s">
        <v>29236</v>
      </c>
      <c r="Q2808" s="1" t="s">
        <v>13638</v>
      </c>
      <c r="R2808" s="1">
        <v>1030.9866</v>
      </c>
      <c r="S2808" s="1" t="s">
        <v>13638</v>
      </c>
      <c r="T2808" s="1" t="s">
        <v>13638</v>
      </c>
      <c r="U2808" s="8">
        <v>44354</v>
      </c>
      <c r="AJ2808" s="1" t="str">
        <v>Open Ended Schemes ( Debt Scheme - Money Market Fund )</v>
      </c>
      <c r="AY2808" s="1" t="s">
        <v>72</v>
      </c>
      <c r="BD2808" s="1" t="b">
        <v>0</v>
      </c>
    </row>
    <row r="2809" spans="1:56" x14ac:dyDescent="0.25">
      <c r="A2809" s="1" t="s">
        <v>37266</v>
      </c>
      <c r="N2809" s="1" t="s">
        <v>24</v>
      </c>
      <c r="O2809" s="1" t="s">
        <v>29237</v>
      </c>
      <c r="P2809" s="1" t="s">
        <v>29238</v>
      </c>
      <c r="Q2809" s="1" t="s">
        <v>13638</v>
      </c>
      <c r="R2809" s="1">
        <v>1022.3592</v>
      </c>
      <c r="S2809" s="1" t="s">
        <v>13638</v>
      </c>
      <c r="T2809" s="1" t="s">
        <v>13638</v>
      </c>
      <c r="U2809" s="8">
        <v>44354</v>
      </c>
      <c r="AJ2809" s="1" t="str">
        <v>Open Ended Schemes ( Debt Scheme - Money Market Fund )</v>
      </c>
      <c r="AY2809" s="1" t="s">
        <v>72</v>
      </c>
      <c r="BD2809" s="1" t="b">
        <v>0</v>
      </c>
    </row>
    <row r="2810" spans="1:56" x14ac:dyDescent="0.25">
      <c r="A2810" s="1" t="s">
        <v>37267</v>
      </c>
      <c r="N2810" s="1" t="s">
        <v>24</v>
      </c>
      <c r="O2810" s="1" t="s">
        <v>29239</v>
      </c>
      <c r="P2810" s="1" t="s">
        <v>13638</v>
      </c>
      <c r="Q2810" s="1" t="s">
        <v>18995</v>
      </c>
      <c r="R2810" s="1">
        <v>10.8591</v>
      </c>
      <c r="S2810" s="1" t="s">
        <v>13638</v>
      </c>
      <c r="T2810" s="1" t="s">
        <v>13638</v>
      </c>
      <c r="U2810" s="8">
        <v>44354</v>
      </c>
      <c r="AJ2810" s="1" t="str">
        <v>Open Ended Schemes ( Debt Scheme - Money Market Fund )</v>
      </c>
      <c r="AY2810" s="1" t="s">
        <v>72</v>
      </c>
      <c r="BD2810" s="1" t="b">
        <v>0</v>
      </c>
    </row>
    <row r="2811" spans="1:56" x14ac:dyDescent="0.25">
      <c r="A2811" s="1" t="s">
        <v>37268</v>
      </c>
      <c r="N2811" s="1" t="s">
        <v>24</v>
      </c>
      <c r="O2811" s="1" t="s">
        <v>29240</v>
      </c>
      <c r="P2811" s="1" t="s">
        <v>13638</v>
      </c>
      <c r="Q2811" s="1" t="s">
        <v>19002</v>
      </c>
      <c r="R2811" s="1">
        <v>13.119899999999999</v>
      </c>
      <c r="S2811" s="1" t="s">
        <v>13638</v>
      </c>
      <c r="T2811" s="1" t="s">
        <v>13638</v>
      </c>
      <c r="U2811" s="8">
        <v>44354</v>
      </c>
      <c r="AJ2811" s="1" t="str">
        <v>Open Ended Schemes ( Debt Scheme - Money Market Fund )</v>
      </c>
      <c r="AY2811" s="1" t="s">
        <v>72</v>
      </c>
      <c r="BD2811" s="1" t="b">
        <v>0</v>
      </c>
    </row>
    <row r="2812" spans="1:56" x14ac:dyDescent="0.25">
      <c r="A2812" s="1" t="s">
        <v>37269</v>
      </c>
      <c r="N2812" s="1" t="s">
        <v>24</v>
      </c>
      <c r="O2812" s="1" t="s">
        <v>29241</v>
      </c>
      <c r="P2812" s="1" t="s">
        <v>13638</v>
      </c>
      <c r="Q2812" s="1" t="s">
        <v>19004</v>
      </c>
      <c r="R2812" s="1">
        <v>10.8591</v>
      </c>
      <c r="S2812" s="1" t="s">
        <v>13638</v>
      </c>
      <c r="T2812" s="1" t="s">
        <v>13638</v>
      </c>
      <c r="U2812" s="8">
        <v>44354</v>
      </c>
      <c r="AJ2812" s="1" t="str">
        <v>Open Ended Schemes ( Debt Scheme - Money Market Fund )</v>
      </c>
      <c r="AY2812" s="1" t="s">
        <v>72</v>
      </c>
      <c r="BD2812" s="1" t="b">
        <v>0</v>
      </c>
    </row>
    <row r="2813" spans="1:56" x14ac:dyDescent="0.25">
      <c r="A2813" s="1" t="s">
        <v>37270</v>
      </c>
      <c r="N2813" s="1" t="s">
        <v>24</v>
      </c>
      <c r="O2813" s="1" t="s">
        <v>29242</v>
      </c>
      <c r="P2813" s="1" t="s">
        <v>19006</v>
      </c>
      <c r="Q2813" s="1" t="s">
        <v>13638</v>
      </c>
      <c r="R2813" s="1">
        <v>20.876899999999999</v>
      </c>
      <c r="S2813" s="1" t="s">
        <v>13638</v>
      </c>
      <c r="T2813" s="1" t="s">
        <v>13638</v>
      </c>
      <c r="U2813" s="8">
        <v>44354</v>
      </c>
      <c r="AJ2813" s="1" t="str">
        <v>Open Ended Schemes ( Debt Scheme - Money Market Fund )</v>
      </c>
      <c r="AY2813" s="1" t="s">
        <v>72</v>
      </c>
      <c r="BD2813" s="1" t="b">
        <v>0</v>
      </c>
    </row>
    <row r="2814" spans="1:56" x14ac:dyDescent="0.25">
      <c r="A2814" s="1" t="s">
        <v>37271</v>
      </c>
      <c r="N2814" s="1" t="s">
        <v>24</v>
      </c>
      <c r="O2814" s="1" t="s">
        <v>29243</v>
      </c>
      <c r="P2814" s="1" t="s">
        <v>19008</v>
      </c>
      <c r="Q2814" s="1" t="s">
        <v>19009</v>
      </c>
      <c r="R2814" s="1">
        <v>11.521599999999999</v>
      </c>
      <c r="S2814" s="1" t="s">
        <v>13638</v>
      </c>
      <c r="T2814" s="1" t="s">
        <v>13638</v>
      </c>
      <c r="U2814" s="8">
        <v>44354</v>
      </c>
      <c r="AJ2814" s="1" t="str">
        <v>Open Ended Schemes ( Debt Scheme - Money Market Fund )</v>
      </c>
      <c r="AY2814" s="1" t="s">
        <v>72</v>
      </c>
      <c r="BD2814" s="1" t="b">
        <v>0</v>
      </c>
    </row>
    <row r="2815" spans="1:56" x14ac:dyDescent="0.25">
      <c r="A2815" s="1" t="s">
        <v>37272</v>
      </c>
      <c r="N2815" s="1" t="s">
        <v>24</v>
      </c>
      <c r="O2815" s="1" t="s">
        <v>29244</v>
      </c>
      <c r="P2815" s="1" t="s">
        <v>13638</v>
      </c>
      <c r="Q2815" s="1" t="s">
        <v>19011</v>
      </c>
      <c r="R2815" s="1">
        <v>13.0472</v>
      </c>
      <c r="S2815" s="1" t="s">
        <v>13638</v>
      </c>
      <c r="T2815" s="1" t="s">
        <v>13638</v>
      </c>
      <c r="U2815" s="8">
        <v>44354</v>
      </c>
      <c r="AJ2815" s="1" t="str">
        <v>Open Ended Schemes ( Debt Scheme - Money Market Fund )</v>
      </c>
      <c r="AY2815" s="1" t="s">
        <v>72</v>
      </c>
      <c r="BD2815" s="1" t="b">
        <v>0</v>
      </c>
    </row>
    <row r="2816" spans="1:56" x14ac:dyDescent="0.25">
      <c r="A2816" s="1" t="s">
        <v>37273</v>
      </c>
      <c r="N2816" s="1" t="s">
        <v>24</v>
      </c>
      <c r="O2816" s="1" t="s">
        <v>29245</v>
      </c>
      <c r="P2816" s="1" t="s">
        <v>18997</v>
      </c>
      <c r="Q2816" s="1" t="s">
        <v>13638</v>
      </c>
      <c r="R2816" s="1">
        <v>21.586600000000001</v>
      </c>
      <c r="S2816" s="1" t="s">
        <v>13638</v>
      </c>
      <c r="T2816" s="1" t="s">
        <v>13638</v>
      </c>
      <c r="U2816" s="8">
        <v>44354</v>
      </c>
      <c r="AJ2816" s="1" t="str">
        <v>Open Ended Schemes ( Debt Scheme - Money Market Fund )</v>
      </c>
      <c r="AY2816" s="1" t="s">
        <v>72</v>
      </c>
      <c r="BD2816" s="1" t="b">
        <v>0</v>
      </c>
    </row>
    <row r="2817" spans="1:56" x14ac:dyDescent="0.25">
      <c r="A2817" s="1" t="s">
        <v>37274</v>
      </c>
      <c r="N2817" s="1" t="s">
        <v>24</v>
      </c>
      <c r="O2817" s="1" t="s">
        <v>29246</v>
      </c>
      <c r="P2817" s="1" t="s">
        <v>19000</v>
      </c>
      <c r="Q2817" s="1" t="s">
        <v>13638</v>
      </c>
      <c r="R2817" s="1">
        <v>12.0585</v>
      </c>
      <c r="S2817" s="1" t="s">
        <v>13638</v>
      </c>
      <c r="T2817" s="1" t="s">
        <v>13638</v>
      </c>
      <c r="U2817" s="8">
        <v>44354</v>
      </c>
      <c r="AJ2817" s="1" t="str">
        <v>Open Ended Schemes ( Debt Scheme - Money Market Fund )</v>
      </c>
      <c r="AY2817" s="1" t="s">
        <v>72</v>
      </c>
      <c r="BD2817" s="1" t="b">
        <v>0</v>
      </c>
    </row>
    <row r="2818" spans="1:56" x14ac:dyDescent="0.25">
      <c r="A2818" s="1" t="s">
        <v>37275</v>
      </c>
      <c r="N2818" s="1" t="s">
        <v>24</v>
      </c>
      <c r="O2818" s="1" t="s">
        <v>19085</v>
      </c>
      <c r="P2818" s="1" t="s">
        <v>13638</v>
      </c>
      <c r="Q2818" s="1" t="s">
        <v>19086</v>
      </c>
      <c r="R2818" s="1">
        <v>1003.6794</v>
      </c>
      <c r="S2818" s="1" t="s">
        <v>13638</v>
      </c>
      <c r="T2818" s="1" t="s">
        <v>13638</v>
      </c>
      <c r="U2818" s="8">
        <v>44354</v>
      </c>
      <c r="AJ2818" s="1" t="str">
        <v>Open Ended Schemes ( Debt Scheme - Money Market Fund )</v>
      </c>
      <c r="AY2818" s="1" t="s">
        <v>72</v>
      </c>
      <c r="BD2818" s="1" t="b">
        <v>0</v>
      </c>
    </row>
    <row r="2819" spans="1:56" x14ac:dyDescent="0.25">
      <c r="A2819" s="1" t="s">
        <v>37276</v>
      </c>
      <c r="N2819" s="1" t="s">
        <v>24</v>
      </c>
      <c r="O2819" s="1" t="s">
        <v>19087</v>
      </c>
      <c r="P2819" s="1" t="s">
        <v>13638</v>
      </c>
      <c r="Q2819" s="1" t="s">
        <v>19088</v>
      </c>
      <c r="R2819" s="1">
        <v>1003.6041</v>
      </c>
      <c r="S2819" s="1" t="s">
        <v>13638</v>
      </c>
      <c r="T2819" s="1" t="s">
        <v>13638</v>
      </c>
      <c r="U2819" s="8">
        <v>44354</v>
      </c>
      <c r="AJ2819" s="1" t="str">
        <v>Open Ended Schemes ( Debt Scheme - Money Market Fund )</v>
      </c>
      <c r="AY2819" s="1" t="s">
        <v>72</v>
      </c>
      <c r="BD2819" s="1" t="b">
        <v>0</v>
      </c>
    </row>
    <row r="2820" spans="1:56" x14ac:dyDescent="0.25">
      <c r="N2820" s="1" t="s">
        <v>24</v>
      </c>
      <c r="O2820" s="1" t="s">
        <v>19089</v>
      </c>
      <c r="P2820" s="1" t="s">
        <v>19090</v>
      </c>
      <c r="Q2820" s="1" t="s">
        <v>19091</v>
      </c>
      <c r="R2820" s="1">
        <v>1010.753</v>
      </c>
      <c r="S2820" s="1" t="s">
        <v>13638</v>
      </c>
      <c r="T2820" s="1" t="s">
        <v>13638</v>
      </c>
      <c r="U2820" s="8">
        <v>44354</v>
      </c>
      <c r="AJ2820" s="1" t="str">
        <v>Open Ended Schemes ( Debt Scheme - Money Market Fund )</v>
      </c>
      <c r="AY2820" s="1" t="s">
        <v>72</v>
      </c>
      <c r="BD2820" s="1" t="b">
        <v>0</v>
      </c>
    </row>
    <row r="2821" spans="1:56" x14ac:dyDescent="0.25">
      <c r="A2821" s="1" t="s">
        <v>7</v>
      </c>
      <c r="N2821" s="1" t="s">
        <v>24</v>
      </c>
      <c r="O2821" s="1" t="s">
        <v>19092</v>
      </c>
      <c r="P2821" s="1" t="s">
        <v>19093</v>
      </c>
      <c r="Q2821" s="1" t="s">
        <v>19094</v>
      </c>
      <c r="R2821" s="1">
        <v>1018.3402</v>
      </c>
      <c r="S2821" s="1" t="s">
        <v>13638</v>
      </c>
      <c r="T2821" s="1" t="s">
        <v>13638</v>
      </c>
      <c r="U2821" s="8">
        <v>44354</v>
      </c>
      <c r="AJ2821" s="1" t="str">
        <v>Open Ended Schemes ( Debt Scheme - Money Market Fund )</v>
      </c>
      <c r="AY2821" s="1" t="s">
        <v>72</v>
      </c>
      <c r="BD2821" s="1" t="b">
        <v>0</v>
      </c>
    </row>
    <row r="2822" spans="1:56" x14ac:dyDescent="0.25">
      <c r="A2822" s="1" t="s">
        <v>37277</v>
      </c>
      <c r="N2822" s="1" t="s">
        <v>24</v>
      </c>
      <c r="O2822" s="1" t="s">
        <v>19095</v>
      </c>
      <c r="P2822" s="1" t="s">
        <v>13638</v>
      </c>
      <c r="Q2822" s="1" t="s">
        <v>19096</v>
      </c>
      <c r="R2822" s="1">
        <v>1004.4078</v>
      </c>
      <c r="S2822" s="1" t="s">
        <v>13638</v>
      </c>
      <c r="T2822" s="1" t="s">
        <v>13638</v>
      </c>
      <c r="U2822" s="8">
        <v>44354</v>
      </c>
      <c r="AJ2822" s="1" t="str">
        <v>Open Ended Schemes ( Debt Scheme - Money Market Fund )</v>
      </c>
      <c r="AY2822" s="1" t="s">
        <v>72</v>
      </c>
      <c r="BD2822" s="1" t="b">
        <v>0</v>
      </c>
    </row>
    <row r="2823" spans="1:56" x14ac:dyDescent="0.25">
      <c r="A2823" s="1" t="s">
        <v>37278</v>
      </c>
      <c r="N2823" s="1" t="s">
        <v>24</v>
      </c>
      <c r="O2823" s="1" t="s">
        <v>19097</v>
      </c>
      <c r="P2823" s="1" t="s">
        <v>19098</v>
      </c>
      <c r="Q2823" s="1" t="s">
        <v>13638</v>
      </c>
      <c r="R2823" s="1">
        <v>1907.1104</v>
      </c>
      <c r="S2823" s="1" t="s">
        <v>13638</v>
      </c>
      <c r="T2823" s="1" t="s">
        <v>13638</v>
      </c>
      <c r="U2823" s="8">
        <v>44354</v>
      </c>
      <c r="AJ2823" s="1" t="str">
        <v>Open Ended Schemes ( Debt Scheme - Money Market Fund )</v>
      </c>
      <c r="AY2823" s="1" t="s">
        <v>72</v>
      </c>
      <c r="BD2823" s="1" t="b">
        <v>0</v>
      </c>
    </row>
    <row r="2824" spans="1:56" x14ac:dyDescent="0.25">
      <c r="A2824" s="1" t="s">
        <v>37279</v>
      </c>
      <c r="N2824" s="1" t="s">
        <v>24</v>
      </c>
      <c r="O2824" s="1" t="s">
        <v>19099</v>
      </c>
      <c r="P2824" s="1" t="s">
        <v>19100</v>
      </c>
      <c r="Q2824" s="1" t="s">
        <v>13638</v>
      </c>
      <c r="R2824" s="1">
        <v>3243.2624999999998</v>
      </c>
      <c r="S2824" s="1" t="s">
        <v>13638</v>
      </c>
      <c r="T2824" s="1" t="s">
        <v>13638</v>
      </c>
      <c r="U2824" s="8">
        <v>44354</v>
      </c>
      <c r="AJ2824" s="1" t="str">
        <v>Open Ended Schemes ( Debt Scheme - Money Market Fund )</v>
      </c>
      <c r="AY2824" s="1" t="s">
        <v>72</v>
      </c>
      <c r="BD2824" s="1" t="b">
        <v>0</v>
      </c>
    </row>
    <row r="2825" spans="1:56" x14ac:dyDescent="0.25">
      <c r="A2825" s="1" t="s">
        <v>37280</v>
      </c>
      <c r="N2825" s="1" t="s">
        <v>24</v>
      </c>
      <c r="O2825" s="1" t="s">
        <v>19101</v>
      </c>
      <c r="P2825" s="1" t="s">
        <v>19102</v>
      </c>
      <c r="Q2825" s="1" t="s">
        <v>19103</v>
      </c>
      <c r="R2825" s="1">
        <v>1010.7670000000001</v>
      </c>
      <c r="S2825" s="1" t="s">
        <v>13638</v>
      </c>
      <c r="T2825" s="1" t="s">
        <v>13638</v>
      </c>
      <c r="U2825" s="8">
        <v>44354</v>
      </c>
      <c r="AJ2825" s="1" t="str">
        <v>Open Ended Schemes ( Debt Scheme - Money Market Fund )</v>
      </c>
      <c r="AY2825" s="1" t="s">
        <v>72</v>
      </c>
      <c r="BD2825" s="1" t="b">
        <v>0</v>
      </c>
    </row>
    <row r="2826" spans="1:56" x14ac:dyDescent="0.25">
      <c r="A2826" s="1" t="s">
        <v>37281</v>
      </c>
      <c r="N2826" s="1" t="s">
        <v>24</v>
      </c>
      <c r="O2826" s="1" t="s">
        <v>19104</v>
      </c>
      <c r="P2826" s="1" t="s">
        <v>19105</v>
      </c>
      <c r="Q2826" s="1" t="s">
        <v>19106</v>
      </c>
      <c r="R2826" s="1">
        <v>1018.1716</v>
      </c>
      <c r="S2826" s="1" t="s">
        <v>13638</v>
      </c>
      <c r="T2826" s="1" t="s">
        <v>13638</v>
      </c>
      <c r="U2826" s="8">
        <v>44354</v>
      </c>
      <c r="AJ2826" s="1" t="str">
        <v>Open Ended Schemes ( Debt Scheme - Money Market Fund )</v>
      </c>
      <c r="AY2826" s="1" t="s">
        <v>72</v>
      </c>
      <c r="BD2826" s="1" t="b">
        <v>0</v>
      </c>
    </row>
    <row r="2827" spans="1:56" x14ac:dyDescent="0.25">
      <c r="A2827" s="1" t="s">
        <v>37282</v>
      </c>
      <c r="N2827" s="1" t="s">
        <v>24</v>
      </c>
      <c r="O2827" s="1" t="s">
        <v>19107</v>
      </c>
      <c r="P2827" s="1" t="s">
        <v>13638</v>
      </c>
      <c r="Q2827" s="1" t="s">
        <v>19108</v>
      </c>
      <c r="R2827" s="1">
        <v>1004.4195999999999</v>
      </c>
      <c r="S2827" s="1" t="s">
        <v>13638</v>
      </c>
      <c r="T2827" s="1" t="s">
        <v>13638</v>
      </c>
      <c r="U2827" s="8">
        <v>44354</v>
      </c>
      <c r="AJ2827" s="1" t="str">
        <v>Open Ended Schemes ( Debt Scheme - Money Market Fund )</v>
      </c>
      <c r="AY2827" s="1" t="s">
        <v>72</v>
      </c>
      <c r="BD2827" s="1" t="b">
        <v>0</v>
      </c>
    </row>
    <row r="2828" spans="1:56" x14ac:dyDescent="0.25">
      <c r="A2828" s="1" t="s">
        <v>37283</v>
      </c>
      <c r="N2828" s="1" t="s">
        <v>24</v>
      </c>
      <c r="O2828" s="1" t="s">
        <v>19109</v>
      </c>
      <c r="P2828" s="1" t="s">
        <v>19110</v>
      </c>
      <c r="Q2828" s="1" t="s">
        <v>13638</v>
      </c>
      <c r="R2828" s="1">
        <v>3217.8431999999998</v>
      </c>
      <c r="S2828" s="1" t="s">
        <v>13638</v>
      </c>
      <c r="T2828" s="1" t="s">
        <v>13638</v>
      </c>
      <c r="U2828" s="8">
        <v>44354</v>
      </c>
      <c r="AJ2828" s="1" t="str">
        <v>Open Ended Schemes ( Debt Scheme - Money Market Fund )</v>
      </c>
      <c r="AY2828" s="1" t="s">
        <v>72</v>
      </c>
      <c r="BD2828" s="1" t="b">
        <v>0</v>
      </c>
    </row>
    <row r="2829" spans="1:56" x14ac:dyDescent="0.25">
      <c r="N2829" s="1" t="s">
        <v>24</v>
      </c>
      <c r="O2829" s="1" t="s">
        <v>19111</v>
      </c>
      <c r="P2829" s="1" t="s">
        <v>13638</v>
      </c>
      <c r="Q2829" s="1" t="s">
        <v>19112</v>
      </c>
      <c r="R2829" s="1">
        <v>1006.0784</v>
      </c>
      <c r="S2829" s="1" t="s">
        <v>13638</v>
      </c>
      <c r="T2829" s="1" t="s">
        <v>13638</v>
      </c>
      <c r="U2829" s="8">
        <v>44354</v>
      </c>
      <c r="AJ2829" s="1" t="str">
        <v>Open Ended Schemes ( Debt Scheme - Money Market Fund )</v>
      </c>
      <c r="AY2829" s="1" t="s">
        <v>72</v>
      </c>
      <c r="BD2829" s="1" t="b">
        <v>0</v>
      </c>
    </row>
    <row r="2830" spans="1:56" x14ac:dyDescent="0.25">
      <c r="A2830" s="1" t="s">
        <v>30</v>
      </c>
      <c r="N2830" s="1" t="s">
        <v>24</v>
      </c>
      <c r="O2830" s="1" t="s">
        <v>19113</v>
      </c>
      <c r="P2830" s="1" t="s">
        <v>19114</v>
      </c>
      <c r="Q2830" s="1" t="s">
        <v>13638</v>
      </c>
      <c r="R2830" s="1">
        <v>1059.8632</v>
      </c>
      <c r="S2830" s="1" t="s">
        <v>13638</v>
      </c>
      <c r="T2830" s="1" t="s">
        <v>13638</v>
      </c>
      <c r="U2830" s="8">
        <v>44354</v>
      </c>
      <c r="AJ2830" s="1" t="str">
        <v>Open Ended Schemes ( Debt Scheme - Money Market Fund )</v>
      </c>
      <c r="AY2830" s="1" t="s">
        <v>72</v>
      </c>
      <c r="BD2830" s="1" t="b">
        <v>0</v>
      </c>
    </row>
    <row r="2831" spans="1:56" x14ac:dyDescent="0.25">
      <c r="A2831" s="1" t="s">
        <v>37284</v>
      </c>
      <c r="N2831" s="1" t="s">
        <v>24</v>
      </c>
      <c r="O2831" s="1" t="s">
        <v>19115</v>
      </c>
      <c r="P2831" s="1" t="s">
        <v>19116</v>
      </c>
      <c r="Q2831" s="1" t="s">
        <v>13638</v>
      </c>
      <c r="R2831" s="1">
        <v>1005.5590999999999</v>
      </c>
      <c r="S2831" s="1" t="s">
        <v>13638</v>
      </c>
      <c r="T2831" s="1" t="s">
        <v>13638</v>
      </c>
      <c r="U2831" s="8">
        <v>44354</v>
      </c>
      <c r="AJ2831" s="1" t="str">
        <v>Open Ended Schemes ( Debt Scheme - Money Market Fund )</v>
      </c>
      <c r="AY2831" s="1" t="s">
        <v>72</v>
      </c>
      <c r="BD2831" s="1" t="b">
        <v>0</v>
      </c>
    </row>
    <row r="2832" spans="1:56" x14ac:dyDescent="0.25">
      <c r="A2832" s="1" t="s">
        <v>37285</v>
      </c>
      <c r="N2832" s="1" t="s">
        <v>24</v>
      </c>
      <c r="O2832" s="1" t="s">
        <v>19117</v>
      </c>
      <c r="P2832" s="1" t="s">
        <v>13638</v>
      </c>
      <c r="Q2832" s="1" t="s">
        <v>19118</v>
      </c>
      <c r="R2832" s="1">
        <v>1000.4894</v>
      </c>
      <c r="S2832" s="1" t="s">
        <v>13638</v>
      </c>
      <c r="T2832" s="1" t="s">
        <v>13638</v>
      </c>
      <c r="U2832" s="8">
        <v>44354</v>
      </c>
      <c r="AJ2832" s="1" t="str">
        <v>Open Ended Schemes ( Debt Scheme - Money Market Fund )</v>
      </c>
      <c r="AY2832" s="1" t="s">
        <v>72</v>
      </c>
      <c r="BD2832" s="1" t="b">
        <v>0</v>
      </c>
    </row>
    <row r="2833" spans="1:56" x14ac:dyDescent="0.25">
      <c r="A2833" s="1" t="s">
        <v>37286</v>
      </c>
      <c r="N2833" s="1" t="s">
        <v>24</v>
      </c>
      <c r="O2833" s="1" t="s">
        <v>19119</v>
      </c>
      <c r="P2833" s="1" t="s">
        <v>13638</v>
      </c>
      <c r="Q2833" s="1" t="s">
        <v>19120</v>
      </c>
      <c r="R2833" s="1">
        <v>1006.0783</v>
      </c>
      <c r="S2833" s="1" t="s">
        <v>13638</v>
      </c>
      <c r="T2833" s="1" t="s">
        <v>13638</v>
      </c>
      <c r="U2833" s="8">
        <v>44354</v>
      </c>
      <c r="AJ2833" s="1" t="str">
        <v>Open Ended Schemes ( Debt Scheme - Money Market Fund )</v>
      </c>
      <c r="AY2833" s="1" t="s">
        <v>72</v>
      </c>
      <c r="BD2833" s="1" t="b">
        <v>0</v>
      </c>
    </row>
    <row r="2834" spans="1:56" x14ac:dyDescent="0.25">
      <c r="A2834" s="1" t="s">
        <v>37287</v>
      </c>
      <c r="N2834" s="1" t="s">
        <v>24</v>
      </c>
      <c r="O2834" s="1" t="s">
        <v>19121</v>
      </c>
      <c r="P2834" s="1" t="s">
        <v>19122</v>
      </c>
      <c r="Q2834" s="1" t="s">
        <v>13638</v>
      </c>
      <c r="R2834" s="1">
        <v>1048.4222</v>
      </c>
      <c r="S2834" s="1" t="s">
        <v>13638</v>
      </c>
      <c r="T2834" s="1" t="s">
        <v>13638</v>
      </c>
      <c r="U2834" s="8">
        <v>44354</v>
      </c>
      <c r="AJ2834" s="1" t="str">
        <v>Open Ended Schemes ( Debt Scheme - Money Market Fund )</v>
      </c>
      <c r="AY2834" s="1" t="s">
        <v>72</v>
      </c>
      <c r="BD2834" s="1" t="b">
        <v>0</v>
      </c>
    </row>
    <row r="2835" spans="1:56" x14ac:dyDescent="0.25">
      <c r="N2835" s="1" t="s">
        <v>24</v>
      </c>
      <c r="O2835" s="1" t="s">
        <v>19123</v>
      </c>
      <c r="P2835" s="1" t="s">
        <v>19124</v>
      </c>
      <c r="Q2835" s="1" t="s">
        <v>13638</v>
      </c>
      <c r="R2835" s="1">
        <v>1001.096</v>
      </c>
      <c r="S2835" s="1" t="s">
        <v>13638</v>
      </c>
      <c r="T2835" s="1" t="s">
        <v>13638</v>
      </c>
      <c r="U2835" s="8">
        <v>44354</v>
      </c>
      <c r="AJ2835" s="1" t="str">
        <v>Open Ended Schemes ( Debt Scheme - Money Market Fund )</v>
      </c>
      <c r="AY2835" s="1" t="s">
        <v>72</v>
      </c>
      <c r="BD2835" s="1" t="b">
        <v>0</v>
      </c>
    </row>
    <row r="2836" spans="1:56" x14ac:dyDescent="0.25">
      <c r="A2836" s="1" t="s">
        <v>8</v>
      </c>
      <c r="N2836" s="1" t="s">
        <v>24</v>
      </c>
      <c r="O2836" s="1" t="s">
        <v>19125</v>
      </c>
      <c r="P2836" s="1" t="s">
        <v>13638</v>
      </c>
      <c r="Q2836" s="1" t="s">
        <v>19126</v>
      </c>
      <c r="R2836" s="1">
        <v>1000.2003</v>
      </c>
      <c r="S2836" s="1" t="s">
        <v>13638</v>
      </c>
      <c r="T2836" s="1" t="s">
        <v>13638</v>
      </c>
      <c r="U2836" s="8">
        <v>44354</v>
      </c>
      <c r="AJ2836" s="1" t="str">
        <v>Open Ended Schemes ( Debt Scheme - Money Market Fund )</v>
      </c>
      <c r="AY2836" s="1" t="s">
        <v>72</v>
      </c>
      <c r="BD2836" s="1" t="b">
        <v>0</v>
      </c>
    </row>
    <row r="2837" spans="1:56" x14ac:dyDescent="0.25">
      <c r="A2837" s="1" t="s">
        <v>37288</v>
      </c>
      <c r="N2837" s="1" t="s">
        <v>24</v>
      </c>
      <c r="O2837" s="1" t="s">
        <v>19135</v>
      </c>
      <c r="P2837" s="1" t="s">
        <v>19136</v>
      </c>
      <c r="Q2837" s="1" t="s">
        <v>13638</v>
      </c>
      <c r="R2837" s="1">
        <v>34.444899999999997</v>
      </c>
      <c r="S2837" s="1" t="s">
        <v>13638</v>
      </c>
      <c r="T2837" s="1" t="s">
        <v>13638</v>
      </c>
      <c r="U2837" s="8">
        <v>44354</v>
      </c>
      <c r="AJ2837" s="1" t="str">
        <v>Open Ended Schemes ( Debt Scheme - Money Market Fund )</v>
      </c>
      <c r="AY2837" s="1" t="s">
        <v>72</v>
      </c>
      <c r="BD2837" s="1" t="b">
        <v>0</v>
      </c>
    </row>
    <row r="2838" spans="1:56" x14ac:dyDescent="0.25">
      <c r="A2838" s="1" t="s">
        <v>37289</v>
      </c>
      <c r="N2838" s="1" t="s">
        <v>24</v>
      </c>
      <c r="O2838" s="1" t="s">
        <v>19137</v>
      </c>
      <c r="P2838" s="1" t="s">
        <v>19138</v>
      </c>
      <c r="Q2838" s="1" t="s">
        <v>13638</v>
      </c>
      <c r="R2838" s="1">
        <v>32.7759</v>
      </c>
      <c r="S2838" s="1" t="s">
        <v>13638</v>
      </c>
      <c r="T2838" s="1" t="s">
        <v>13638</v>
      </c>
      <c r="U2838" s="8">
        <v>44354</v>
      </c>
      <c r="AJ2838" s="1" t="str">
        <v>Open Ended Schemes ( Debt Scheme - Money Market Fund )</v>
      </c>
      <c r="AY2838" s="1" t="s">
        <v>72</v>
      </c>
      <c r="BD2838" s="1" t="b">
        <v>0</v>
      </c>
    </row>
    <row r="2839" spans="1:56" x14ac:dyDescent="0.25">
      <c r="A2839" s="1" t="s">
        <v>37290</v>
      </c>
      <c r="N2839" s="1" t="s">
        <v>24</v>
      </c>
      <c r="O2839" s="1" t="s">
        <v>19139</v>
      </c>
      <c r="P2839" s="1" t="s">
        <v>19140</v>
      </c>
      <c r="Q2839" s="1" t="s">
        <v>19141</v>
      </c>
      <c r="R2839" s="1">
        <v>13.652799999999999</v>
      </c>
      <c r="S2839" s="1" t="s">
        <v>13638</v>
      </c>
      <c r="T2839" s="1" t="s">
        <v>13638</v>
      </c>
      <c r="U2839" s="8">
        <v>44354</v>
      </c>
      <c r="AJ2839" s="1" t="str">
        <v>Open Ended Schemes ( Debt Scheme - Money Market Fund )</v>
      </c>
      <c r="AY2839" s="1" t="s">
        <v>72</v>
      </c>
      <c r="BD2839" s="1" t="b">
        <v>0</v>
      </c>
    </row>
    <row r="2840" spans="1:56" x14ac:dyDescent="0.25">
      <c r="A2840" s="1" t="s">
        <v>37291</v>
      </c>
      <c r="N2840" s="1" t="s">
        <v>24</v>
      </c>
      <c r="O2840" s="1" t="s">
        <v>19142</v>
      </c>
      <c r="P2840" s="1" t="s">
        <v>13638</v>
      </c>
      <c r="Q2840" s="1" t="s">
        <v>19143</v>
      </c>
      <c r="R2840" s="1">
        <v>10.7555</v>
      </c>
      <c r="S2840" s="1" t="s">
        <v>13638</v>
      </c>
      <c r="T2840" s="1" t="s">
        <v>13638</v>
      </c>
      <c r="U2840" s="8">
        <v>44354</v>
      </c>
      <c r="AJ2840" s="1" t="str">
        <v>Open Ended Schemes ( Debt Scheme - Money Market Fund )</v>
      </c>
      <c r="AY2840" s="1" t="s">
        <v>72</v>
      </c>
      <c r="BD2840" s="1" t="b">
        <v>0</v>
      </c>
    </row>
    <row r="2841" spans="1:56" x14ac:dyDescent="0.25">
      <c r="A2841" s="1" t="s">
        <v>37292</v>
      </c>
      <c r="N2841" s="1" t="s">
        <v>24</v>
      </c>
      <c r="O2841" s="1" t="s">
        <v>19144</v>
      </c>
      <c r="P2841" s="1" t="s">
        <v>19145</v>
      </c>
      <c r="Q2841" s="1" t="s">
        <v>19146</v>
      </c>
      <c r="R2841" s="1">
        <v>12.3711</v>
      </c>
      <c r="S2841" s="1" t="s">
        <v>13638</v>
      </c>
      <c r="T2841" s="1" t="s">
        <v>13638</v>
      </c>
      <c r="U2841" s="8">
        <v>44354</v>
      </c>
      <c r="AJ2841" s="1" t="str">
        <v>Open Ended Schemes ( Debt Scheme - Money Market Fund )</v>
      </c>
      <c r="AY2841" s="1" t="s">
        <v>72</v>
      </c>
      <c r="BD2841" s="1" t="b">
        <v>0</v>
      </c>
    </row>
    <row r="2842" spans="1:56" x14ac:dyDescent="0.25">
      <c r="A2842" s="1" t="s">
        <v>37293</v>
      </c>
      <c r="N2842" s="1" t="s">
        <v>24</v>
      </c>
      <c r="O2842" s="1" t="s">
        <v>19147</v>
      </c>
      <c r="P2842" s="1" t="s">
        <v>19148</v>
      </c>
      <c r="Q2842" s="1" t="s">
        <v>19149</v>
      </c>
      <c r="R2842" s="1">
        <v>12.923999999999999</v>
      </c>
      <c r="S2842" s="1" t="s">
        <v>13638</v>
      </c>
      <c r="T2842" s="1" t="s">
        <v>13638</v>
      </c>
      <c r="U2842" s="8">
        <v>44354</v>
      </c>
      <c r="AJ2842" s="1" t="str">
        <v>Open Ended Schemes ( Debt Scheme - Money Market Fund )</v>
      </c>
      <c r="AY2842" s="1" t="s">
        <v>72</v>
      </c>
      <c r="BD2842" s="1" t="b">
        <v>0</v>
      </c>
    </row>
    <row r="2843" spans="1:56" x14ac:dyDescent="0.25">
      <c r="A2843" s="1" t="s">
        <v>37294</v>
      </c>
      <c r="N2843" s="1" t="s">
        <v>24</v>
      </c>
      <c r="O2843" s="1" t="s">
        <v>19150</v>
      </c>
      <c r="P2843" s="1" t="s">
        <v>13638</v>
      </c>
      <c r="Q2843" s="1" t="s">
        <v>19151</v>
      </c>
      <c r="R2843" s="1">
        <v>10.6836</v>
      </c>
      <c r="S2843" s="1" t="s">
        <v>13638</v>
      </c>
      <c r="T2843" s="1" t="s">
        <v>13638</v>
      </c>
      <c r="U2843" s="8">
        <v>44354</v>
      </c>
      <c r="AJ2843" s="1" t="str">
        <v>Open Ended Schemes ( Debt Scheme - Money Market Fund )</v>
      </c>
      <c r="AY2843" s="1" t="s">
        <v>72</v>
      </c>
      <c r="BD2843" s="1" t="b">
        <v>0</v>
      </c>
    </row>
    <row r="2844" spans="1:56" x14ac:dyDescent="0.25">
      <c r="A2844" s="1" t="s">
        <v>37295</v>
      </c>
      <c r="N2844" s="1" t="s">
        <v>24</v>
      </c>
      <c r="O2844" s="1" t="s">
        <v>19152</v>
      </c>
      <c r="P2844" s="1" t="s">
        <v>19153</v>
      </c>
      <c r="Q2844" s="1" t="s">
        <v>19154</v>
      </c>
      <c r="R2844" s="1">
        <v>12.196300000000001</v>
      </c>
      <c r="S2844" s="1" t="s">
        <v>13638</v>
      </c>
      <c r="T2844" s="1" t="s">
        <v>13638</v>
      </c>
      <c r="U2844" s="8">
        <v>44354</v>
      </c>
      <c r="AJ2844" s="1" t="str">
        <v>Open Ended Schemes ( Debt Scheme - Money Market Fund )</v>
      </c>
      <c r="AY2844" s="1" t="s">
        <v>72</v>
      </c>
      <c r="BD2844" s="1" t="b">
        <v>0</v>
      </c>
    </row>
    <row r="2845" spans="1:56" x14ac:dyDescent="0.25">
      <c r="A2845" s="1" t="s">
        <v>37296</v>
      </c>
      <c r="N2845" s="1" t="s">
        <v>24</v>
      </c>
      <c r="O2845" s="1" t="s">
        <v>19155</v>
      </c>
      <c r="P2845" s="1" t="s">
        <v>13638</v>
      </c>
      <c r="Q2845" s="1" t="s">
        <v>19156</v>
      </c>
      <c r="R2845" s="1">
        <v>10.061999999999999</v>
      </c>
      <c r="S2845" s="1" t="s">
        <v>13638</v>
      </c>
      <c r="T2845" s="1" t="s">
        <v>13638</v>
      </c>
      <c r="U2845" s="8">
        <v>44354</v>
      </c>
      <c r="AJ2845" s="1" t="str">
        <v>Open Ended Schemes ( Debt Scheme - Money Market Fund )</v>
      </c>
      <c r="AY2845" s="1" t="s">
        <v>72</v>
      </c>
      <c r="BD2845" s="1" t="b">
        <v>0</v>
      </c>
    </row>
    <row r="2846" spans="1:56" x14ac:dyDescent="0.25">
      <c r="A2846" s="1" t="s">
        <v>37297</v>
      </c>
      <c r="N2846" s="1" t="s">
        <v>24</v>
      </c>
      <c r="O2846" s="1" t="s">
        <v>19157</v>
      </c>
      <c r="P2846" s="1" t="s">
        <v>19158</v>
      </c>
      <c r="Q2846" s="1" t="s">
        <v>13638</v>
      </c>
      <c r="R2846" s="1">
        <v>11.784000000000001</v>
      </c>
      <c r="S2846" s="1" t="s">
        <v>13638</v>
      </c>
      <c r="T2846" s="1" t="s">
        <v>13638</v>
      </c>
      <c r="U2846" s="8">
        <v>44354</v>
      </c>
      <c r="AJ2846" s="1" t="str">
        <v>Open Ended Schemes ( Debt Scheme - Money Market Fund )</v>
      </c>
      <c r="AY2846" s="1" t="s">
        <v>72</v>
      </c>
      <c r="BD2846" s="1" t="b">
        <v>0</v>
      </c>
    </row>
    <row r="2847" spans="1:56" x14ac:dyDescent="0.25">
      <c r="N2847" s="1" t="s">
        <v>24</v>
      </c>
      <c r="O2847" s="1" t="s">
        <v>19159</v>
      </c>
      <c r="P2847" s="1" t="s">
        <v>19160</v>
      </c>
      <c r="Q2847" s="1" t="s">
        <v>13638</v>
      </c>
      <c r="R2847" s="1">
        <v>11.171099999999999</v>
      </c>
      <c r="S2847" s="1" t="s">
        <v>13638</v>
      </c>
      <c r="T2847" s="1" t="s">
        <v>13638</v>
      </c>
      <c r="U2847" s="8">
        <v>44354</v>
      </c>
      <c r="AJ2847" s="1" t="str">
        <v>Open Ended Schemes ( Debt Scheme - Money Market Fund )</v>
      </c>
      <c r="AY2847" s="1" t="s">
        <v>72</v>
      </c>
      <c r="BD2847" s="1" t="b">
        <v>0</v>
      </c>
    </row>
    <row r="2848" spans="1:56" x14ac:dyDescent="0.25">
      <c r="A2848" s="1" t="s">
        <v>9</v>
      </c>
      <c r="N2848" s="1" t="s">
        <v>24</v>
      </c>
      <c r="O2848" s="1" t="s">
        <v>19161</v>
      </c>
      <c r="P2848" s="1" t="s">
        <v>13638</v>
      </c>
      <c r="Q2848" s="1" t="s">
        <v>19162</v>
      </c>
      <c r="R2848" s="1">
        <v>11.171099999999999</v>
      </c>
      <c r="S2848" s="1" t="s">
        <v>13638</v>
      </c>
      <c r="T2848" s="1" t="s">
        <v>13638</v>
      </c>
      <c r="U2848" s="8">
        <v>44354</v>
      </c>
      <c r="AJ2848" s="1" t="str">
        <v>Open Ended Schemes ( Debt Scheme - Money Market Fund )</v>
      </c>
      <c r="AY2848" s="1" t="s">
        <v>72</v>
      </c>
      <c r="BD2848" s="1" t="b">
        <v>0</v>
      </c>
    </row>
    <row r="2849" spans="1:56" x14ac:dyDescent="0.25">
      <c r="A2849" s="1" t="s">
        <v>37298</v>
      </c>
      <c r="N2849" s="1" t="s">
        <v>24</v>
      </c>
      <c r="O2849" s="1" t="s">
        <v>19163</v>
      </c>
      <c r="P2849" s="1" t="s">
        <v>19164</v>
      </c>
      <c r="Q2849" s="1" t="s">
        <v>13638</v>
      </c>
      <c r="R2849" s="1">
        <v>11.249700000000001</v>
      </c>
      <c r="S2849" s="1" t="s">
        <v>13638</v>
      </c>
      <c r="T2849" s="1" t="s">
        <v>13638</v>
      </c>
      <c r="U2849" s="8">
        <v>44354</v>
      </c>
      <c r="AJ2849" s="1" t="str">
        <v>Open Ended Schemes ( Debt Scheme - Money Market Fund )</v>
      </c>
      <c r="AY2849" s="1" t="s">
        <v>72</v>
      </c>
      <c r="BD2849" s="1" t="b">
        <v>0</v>
      </c>
    </row>
    <row r="2850" spans="1:56" x14ac:dyDescent="0.25">
      <c r="A2850" s="1" t="s">
        <v>37299</v>
      </c>
      <c r="N2850" s="1" t="s">
        <v>24</v>
      </c>
      <c r="O2850" s="1" t="s">
        <v>19165</v>
      </c>
      <c r="P2850" s="1" t="s">
        <v>13638</v>
      </c>
      <c r="Q2850" s="1" t="s">
        <v>19166</v>
      </c>
      <c r="R2850" s="1">
        <v>11.249700000000001</v>
      </c>
      <c r="S2850" s="1" t="s">
        <v>13638</v>
      </c>
      <c r="T2850" s="1" t="s">
        <v>13638</v>
      </c>
      <c r="U2850" s="8">
        <v>44354</v>
      </c>
      <c r="AJ2850" s="1" t="str">
        <v>Open Ended Schemes ( Debt Scheme - Money Market Fund )</v>
      </c>
      <c r="AY2850" s="1" t="s">
        <v>72</v>
      </c>
      <c r="BD2850" s="1" t="b">
        <v>0</v>
      </c>
    </row>
    <row r="2851" spans="1:56" x14ac:dyDescent="0.25">
      <c r="A2851" s="1" t="s">
        <v>37300</v>
      </c>
      <c r="N2851" s="1" t="s">
        <v>24</v>
      </c>
      <c r="O2851" s="1" t="s">
        <v>33680</v>
      </c>
      <c r="P2851" s="1" t="s">
        <v>13638</v>
      </c>
      <c r="Q2851" s="1" t="s">
        <v>33681</v>
      </c>
      <c r="R2851" s="1">
        <v>10.4855</v>
      </c>
      <c r="S2851" s="1" t="s">
        <v>13638</v>
      </c>
      <c r="T2851" s="1" t="s">
        <v>13638</v>
      </c>
      <c r="U2851" s="8">
        <v>44354</v>
      </c>
      <c r="AJ2851" s="1" t="str">
        <v>Open Ended Schemes ( Debt Scheme - Money Market Fund )</v>
      </c>
      <c r="AY2851" s="1" t="s">
        <v>72</v>
      </c>
      <c r="BD2851" s="1" t="b">
        <v>0</v>
      </c>
    </row>
    <row r="2852" spans="1:56" x14ac:dyDescent="0.25">
      <c r="A2852" s="1" t="s">
        <v>37301</v>
      </c>
      <c r="N2852" s="1" t="s">
        <v>24</v>
      </c>
      <c r="O2852" s="1" t="s">
        <v>19167</v>
      </c>
      <c r="P2852" s="1" t="s">
        <v>13638</v>
      </c>
      <c r="Q2852" s="1" t="s">
        <v>19168</v>
      </c>
      <c r="R2852" s="1">
        <v>10.061999999999999</v>
      </c>
      <c r="S2852" s="1" t="s">
        <v>13638</v>
      </c>
      <c r="T2852" s="1" t="s">
        <v>13638</v>
      </c>
      <c r="U2852" s="8">
        <v>44354</v>
      </c>
      <c r="AJ2852" s="1" t="str">
        <v>Open Ended Schemes ( Debt Scheme - Money Market Fund )</v>
      </c>
      <c r="AY2852" s="1" t="s">
        <v>72</v>
      </c>
      <c r="BD2852" s="1" t="b">
        <v>0</v>
      </c>
    </row>
    <row r="2853" spans="1:56" x14ac:dyDescent="0.25">
      <c r="A2853" s="1" t="s">
        <v>37302</v>
      </c>
      <c r="N2853" s="1" t="s">
        <v>24</v>
      </c>
      <c r="O2853" s="1" t="s">
        <v>19169</v>
      </c>
      <c r="P2853" s="1" t="s">
        <v>13638</v>
      </c>
      <c r="Q2853" s="1" t="s">
        <v>19170</v>
      </c>
      <c r="R2853" s="1">
        <v>10.373200000000001</v>
      </c>
      <c r="S2853" s="1" t="s">
        <v>13638</v>
      </c>
      <c r="T2853" s="1" t="s">
        <v>13638</v>
      </c>
      <c r="U2853" s="8">
        <v>44354</v>
      </c>
      <c r="AJ2853" s="1" t="str">
        <v>Open Ended Schemes ( Debt Scheme - Money Market Fund )</v>
      </c>
      <c r="AY2853" s="1" t="s">
        <v>72</v>
      </c>
      <c r="BD2853" s="1" t="b">
        <v>0</v>
      </c>
    </row>
    <row r="2854" spans="1:56" x14ac:dyDescent="0.25">
      <c r="A2854" s="1" t="s">
        <v>37303</v>
      </c>
      <c r="N2854" s="1" t="s">
        <v>24</v>
      </c>
      <c r="O2854" s="1" t="s">
        <v>19171</v>
      </c>
      <c r="P2854" s="1" t="s">
        <v>19172</v>
      </c>
      <c r="Q2854" s="1" t="s">
        <v>13638</v>
      </c>
      <c r="R2854" s="1">
        <v>11.7532</v>
      </c>
      <c r="S2854" s="1" t="s">
        <v>13638</v>
      </c>
      <c r="T2854" s="1" t="s">
        <v>13638</v>
      </c>
      <c r="U2854" s="8">
        <v>44354</v>
      </c>
      <c r="AJ2854" s="1" t="str">
        <v>Open Ended Schemes ( Debt Scheme - Money Market Fund )</v>
      </c>
      <c r="AY2854" s="1" t="s">
        <v>72</v>
      </c>
      <c r="BD2854" s="1" t="b">
        <v>0</v>
      </c>
    </row>
    <row r="2855" spans="1:56" x14ac:dyDescent="0.25">
      <c r="A2855" s="1" t="s">
        <v>37304</v>
      </c>
      <c r="N2855" s="1" t="s">
        <v>24</v>
      </c>
      <c r="O2855" s="1" t="s">
        <v>19173</v>
      </c>
      <c r="P2855" s="1" t="s">
        <v>19174</v>
      </c>
      <c r="Q2855" s="1" t="s">
        <v>13638</v>
      </c>
      <c r="R2855" s="1">
        <v>11.1503</v>
      </c>
      <c r="S2855" s="1" t="s">
        <v>13638</v>
      </c>
      <c r="T2855" s="1" t="s">
        <v>13638</v>
      </c>
      <c r="U2855" s="8">
        <v>44354</v>
      </c>
      <c r="AJ2855" s="1" t="str">
        <v>Open Ended Schemes ( Debt Scheme - Money Market Fund )</v>
      </c>
      <c r="AY2855" s="1" t="s">
        <v>72</v>
      </c>
      <c r="BD2855" s="1" t="b">
        <v>0</v>
      </c>
    </row>
    <row r="2856" spans="1:56" x14ac:dyDescent="0.25">
      <c r="A2856" s="1" t="s">
        <v>37305</v>
      </c>
      <c r="N2856" s="1" t="s">
        <v>24</v>
      </c>
      <c r="O2856" s="1" t="s">
        <v>19175</v>
      </c>
      <c r="P2856" s="1" t="s">
        <v>13638</v>
      </c>
      <c r="Q2856" s="1" t="s">
        <v>19176</v>
      </c>
      <c r="R2856" s="1">
        <v>11.1503</v>
      </c>
      <c r="S2856" s="1" t="s">
        <v>13638</v>
      </c>
      <c r="T2856" s="1" t="s">
        <v>13638</v>
      </c>
      <c r="U2856" s="8">
        <v>44354</v>
      </c>
      <c r="AJ2856" s="1" t="str">
        <v>Open Ended Schemes ( Debt Scheme - Money Market Fund )</v>
      </c>
      <c r="AY2856" s="1" t="s">
        <v>72</v>
      </c>
      <c r="BD2856" s="1" t="b">
        <v>0</v>
      </c>
    </row>
    <row r="2857" spans="1:56" x14ac:dyDescent="0.25">
      <c r="A2857" s="1" t="s">
        <v>37306</v>
      </c>
      <c r="N2857" s="1" t="s">
        <v>24</v>
      </c>
      <c r="O2857" s="1" t="s">
        <v>19177</v>
      </c>
      <c r="P2857" s="1" t="s">
        <v>19178</v>
      </c>
      <c r="Q2857" s="1" t="s">
        <v>13638</v>
      </c>
      <c r="R2857" s="1">
        <v>11.2195</v>
      </c>
      <c r="S2857" s="1" t="s">
        <v>13638</v>
      </c>
      <c r="T2857" s="1" t="s">
        <v>13638</v>
      </c>
      <c r="U2857" s="8">
        <v>44354</v>
      </c>
      <c r="AJ2857" s="1" t="str">
        <v>Open Ended Schemes ( Debt Scheme - Money Market Fund )</v>
      </c>
      <c r="AY2857" s="1" t="s">
        <v>72</v>
      </c>
      <c r="BD2857" s="1" t="b">
        <v>0</v>
      </c>
    </row>
    <row r="2858" spans="1:56" x14ac:dyDescent="0.25">
      <c r="A2858" s="1" t="s">
        <v>37307</v>
      </c>
      <c r="N2858" s="1" t="s">
        <v>24</v>
      </c>
      <c r="O2858" s="1" t="s">
        <v>19179</v>
      </c>
      <c r="P2858" s="1" t="s">
        <v>13638</v>
      </c>
      <c r="Q2858" s="1" t="s">
        <v>19180</v>
      </c>
      <c r="R2858" s="1">
        <v>11.2195</v>
      </c>
      <c r="S2858" s="1" t="s">
        <v>13638</v>
      </c>
      <c r="T2858" s="1" t="s">
        <v>13638</v>
      </c>
      <c r="U2858" s="8">
        <v>44354</v>
      </c>
      <c r="AJ2858" s="1" t="str">
        <v>Open Ended Schemes ( Debt Scheme - Money Market Fund )</v>
      </c>
      <c r="AY2858" s="1" t="s">
        <v>72</v>
      </c>
      <c r="BD2858" s="1" t="b">
        <v>0</v>
      </c>
    </row>
    <row r="2859" spans="1:56" x14ac:dyDescent="0.25">
      <c r="N2859" s="1" t="s">
        <v>24</v>
      </c>
      <c r="O2859" s="1" t="s">
        <v>19181</v>
      </c>
      <c r="P2859" s="1" t="s">
        <v>13638</v>
      </c>
      <c r="Q2859" s="1" t="s">
        <v>19182</v>
      </c>
      <c r="R2859" s="1">
        <v>10.4832</v>
      </c>
      <c r="S2859" s="1" t="s">
        <v>13638</v>
      </c>
      <c r="T2859" s="1" t="s">
        <v>13638</v>
      </c>
      <c r="U2859" s="8">
        <v>44354</v>
      </c>
      <c r="AJ2859" s="1" t="str">
        <v>Open Ended Schemes ( Debt Scheme - Money Market Fund )</v>
      </c>
      <c r="AY2859" s="1" t="s">
        <v>72</v>
      </c>
      <c r="BD2859" s="1" t="b">
        <v>0</v>
      </c>
    </row>
    <row r="2860" spans="1:56" x14ac:dyDescent="0.25">
      <c r="A2860" s="1" t="s">
        <v>40</v>
      </c>
      <c r="N2860" s="1" t="s">
        <v>24</v>
      </c>
      <c r="O2860" s="1" t="s">
        <v>19183</v>
      </c>
      <c r="P2860" s="1" t="s">
        <v>13638</v>
      </c>
      <c r="Q2860" s="1" t="s">
        <v>19184</v>
      </c>
      <c r="R2860" s="1">
        <v>1114.52</v>
      </c>
      <c r="S2860" s="1" t="s">
        <v>13638</v>
      </c>
      <c r="T2860" s="1" t="s">
        <v>13638</v>
      </c>
      <c r="U2860" s="8">
        <v>44354</v>
      </c>
      <c r="AJ2860" s="1" t="str">
        <v>Open Ended Schemes ( Debt Scheme - Money Market Fund )</v>
      </c>
      <c r="AY2860" s="1" t="s">
        <v>72</v>
      </c>
      <c r="BD2860" s="1" t="b">
        <v>0</v>
      </c>
    </row>
    <row r="2861" spans="1:56" x14ac:dyDescent="0.25">
      <c r="A2861" s="1" t="s">
        <v>37308</v>
      </c>
      <c r="N2861" s="1" t="s">
        <v>24</v>
      </c>
      <c r="O2861" s="1" t="s">
        <v>19185</v>
      </c>
      <c r="P2861" s="1" t="s">
        <v>19186</v>
      </c>
      <c r="Q2861" s="1" t="s">
        <v>13638</v>
      </c>
      <c r="R2861" s="1">
        <v>3699.0792999999999</v>
      </c>
      <c r="S2861" s="1" t="s">
        <v>13638</v>
      </c>
      <c r="T2861" s="1" t="s">
        <v>13638</v>
      </c>
      <c r="U2861" s="8">
        <v>44354</v>
      </c>
      <c r="AJ2861" s="1" t="str">
        <v>Open Ended Schemes ( Debt Scheme - Money Market Fund )</v>
      </c>
      <c r="AY2861" s="1" t="s">
        <v>72</v>
      </c>
      <c r="BD2861" s="1" t="b">
        <v>0</v>
      </c>
    </row>
    <row r="2862" spans="1:56" x14ac:dyDescent="0.25">
      <c r="A2862" s="1" t="s">
        <v>37309</v>
      </c>
      <c r="N2862" s="1" t="s">
        <v>24</v>
      </c>
      <c r="O2862" s="1" t="s">
        <v>19187</v>
      </c>
      <c r="P2862" s="1" t="s">
        <v>13638</v>
      </c>
      <c r="Q2862" s="1" t="s">
        <v>19188</v>
      </c>
      <c r="R2862" s="1">
        <v>1114.52</v>
      </c>
      <c r="S2862" s="1" t="s">
        <v>13638</v>
      </c>
      <c r="T2862" s="1" t="s">
        <v>13638</v>
      </c>
      <c r="U2862" s="8">
        <v>44354</v>
      </c>
      <c r="AJ2862" s="1" t="str">
        <v>Open Ended Schemes ( Debt Scheme - Money Market Fund )</v>
      </c>
      <c r="AY2862" s="1" t="s">
        <v>72</v>
      </c>
      <c r="BD2862" s="1" t="b">
        <v>0</v>
      </c>
    </row>
    <row r="2863" spans="1:56" x14ac:dyDescent="0.25">
      <c r="A2863" s="1" t="s">
        <v>37310</v>
      </c>
      <c r="N2863" s="1" t="s">
        <v>24</v>
      </c>
      <c r="O2863" s="1" t="s">
        <v>19189</v>
      </c>
      <c r="P2863" s="1" t="s">
        <v>19190</v>
      </c>
      <c r="Q2863" s="1" t="s">
        <v>13638</v>
      </c>
      <c r="R2863" s="1">
        <v>3667.8243000000002</v>
      </c>
      <c r="S2863" s="1" t="s">
        <v>13638</v>
      </c>
      <c r="T2863" s="1" t="s">
        <v>13638</v>
      </c>
      <c r="U2863" s="8">
        <v>44354</v>
      </c>
      <c r="AJ2863" s="1" t="str">
        <v>Open Ended Schemes ( Debt Scheme - Money Market Fund )</v>
      </c>
      <c r="AY2863" s="1" t="s">
        <v>72</v>
      </c>
      <c r="BD2863" s="1" t="b">
        <v>0</v>
      </c>
    </row>
    <row r="2864" spans="1:56" x14ac:dyDescent="0.25">
      <c r="A2864" s="1" t="s">
        <v>37311</v>
      </c>
      <c r="N2864" s="1" t="s">
        <v>24</v>
      </c>
      <c r="O2864" s="1" t="s">
        <v>19213</v>
      </c>
      <c r="P2864" s="1" t="s">
        <v>19214</v>
      </c>
      <c r="Q2864" s="1" t="s">
        <v>13638</v>
      </c>
      <c r="R2864" s="1">
        <v>2411.8724000000002</v>
      </c>
      <c r="S2864" s="1" t="s">
        <v>13638</v>
      </c>
      <c r="T2864" s="1" t="s">
        <v>13638</v>
      </c>
      <c r="U2864" s="8">
        <v>44354</v>
      </c>
      <c r="AJ2864" s="1" t="str">
        <v>Open Ended Schemes ( Debt Scheme - Money Market Fund )</v>
      </c>
      <c r="AY2864" s="1" t="s">
        <v>72</v>
      </c>
      <c r="BD2864" s="1" t="b">
        <v>0</v>
      </c>
    </row>
    <row r="2865" spans="1:56" x14ac:dyDescent="0.25">
      <c r="A2865" s="1" t="s">
        <v>37312</v>
      </c>
      <c r="N2865" s="1" t="s">
        <v>24</v>
      </c>
      <c r="O2865" s="1" t="s">
        <v>19218</v>
      </c>
      <c r="P2865" s="1" t="s">
        <v>19219</v>
      </c>
      <c r="Q2865" s="1" t="s">
        <v>13638</v>
      </c>
      <c r="R2865" s="1">
        <v>2390.9611</v>
      </c>
      <c r="S2865" s="1" t="s">
        <v>13638</v>
      </c>
      <c r="T2865" s="1" t="s">
        <v>13638</v>
      </c>
      <c r="U2865" s="8">
        <v>44354</v>
      </c>
      <c r="AJ2865" s="1" t="str">
        <v>Open Ended Schemes ( Debt Scheme - Money Market Fund )</v>
      </c>
      <c r="AY2865" s="1" t="s">
        <v>72</v>
      </c>
      <c r="BD2865" s="1" t="b">
        <v>0</v>
      </c>
    </row>
    <row r="2866" spans="1:56" x14ac:dyDescent="0.25">
      <c r="A2866" s="1" t="s">
        <v>37313</v>
      </c>
      <c r="N2866" s="1" t="s">
        <v>24</v>
      </c>
      <c r="O2866" s="1" t="s">
        <v>19220</v>
      </c>
      <c r="P2866" s="1" t="s">
        <v>13638</v>
      </c>
      <c r="Q2866" s="1" t="s">
        <v>19221</v>
      </c>
      <c r="R2866" s="1">
        <v>3031.6727999999998</v>
      </c>
      <c r="S2866" s="1" t="s">
        <v>13638</v>
      </c>
      <c r="T2866" s="1" t="s">
        <v>13638</v>
      </c>
      <c r="U2866" s="8">
        <v>44354</v>
      </c>
      <c r="AJ2866" s="1" t="str">
        <v>Open Ended Schemes ( Debt Scheme - Money Market Fund )</v>
      </c>
      <c r="AY2866" s="1" t="s">
        <v>72</v>
      </c>
      <c r="BD2866" s="1" t="b">
        <v>0</v>
      </c>
    </row>
    <row r="2867" spans="1:56" x14ac:dyDescent="0.25">
      <c r="A2867" s="1" t="s">
        <v>37314</v>
      </c>
      <c r="N2867" s="1" t="s">
        <v>24</v>
      </c>
      <c r="O2867" s="1" t="s">
        <v>19222</v>
      </c>
      <c r="P2867" s="1" t="s">
        <v>19223</v>
      </c>
      <c r="Q2867" s="1" t="s">
        <v>13638</v>
      </c>
      <c r="R2867" s="1">
        <v>2031.8764000000001</v>
      </c>
      <c r="S2867" s="1" t="s">
        <v>13638</v>
      </c>
      <c r="T2867" s="1" t="s">
        <v>13638</v>
      </c>
      <c r="U2867" s="8">
        <v>44354</v>
      </c>
      <c r="AJ2867" s="1" t="str">
        <v>Open Ended Schemes ( Debt Scheme - Money Market Fund )</v>
      </c>
      <c r="AY2867" s="1" t="s">
        <v>72</v>
      </c>
      <c r="BD2867" s="1" t="b">
        <v>0</v>
      </c>
    </row>
    <row r="2868" spans="1:56" x14ac:dyDescent="0.25">
      <c r="A2868" s="1" t="s">
        <v>37315</v>
      </c>
      <c r="N2868" s="1" t="s">
        <v>24</v>
      </c>
      <c r="O2868" s="1" t="s">
        <v>19224</v>
      </c>
      <c r="P2868" s="1" t="s">
        <v>19225</v>
      </c>
      <c r="Q2868" s="1" t="s">
        <v>13638</v>
      </c>
      <c r="R2868" s="1">
        <v>5618.4276</v>
      </c>
      <c r="S2868" s="1" t="s">
        <v>13638</v>
      </c>
      <c r="T2868" s="1" t="s">
        <v>13638</v>
      </c>
      <c r="U2868" s="8">
        <v>44354</v>
      </c>
      <c r="AJ2868" s="1" t="str">
        <v>Open Ended Schemes ( Debt Scheme - Money Market Fund )</v>
      </c>
      <c r="AY2868" s="1" t="s">
        <v>72</v>
      </c>
      <c r="BD2868" s="1" t="b">
        <v>0</v>
      </c>
    </row>
    <row r="2869" spans="1:56" x14ac:dyDescent="0.25">
      <c r="A2869" s="1" t="s">
        <v>37316</v>
      </c>
      <c r="N2869" s="1" t="s">
        <v>24</v>
      </c>
      <c r="O2869" s="1" t="s">
        <v>19226</v>
      </c>
      <c r="P2869" s="1" t="s">
        <v>19227</v>
      </c>
      <c r="Q2869" s="1" t="s">
        <v>19228</v>
      </c>
      <c r="R2869" s="1">
        <v>1431.5563999999999</v>
      </c>
      <c r="S2869" s="1" t="s">
        <v>13638</v>
      </c>
      <c r="T2869" s="1" t="s">
        <v>13638</v>
      </c>
      <c r="U2869" s="8">
        <v>44354</v>
      </c>
      <c r="AJ2869" s="1" t="str">
        <v>Open Ended Schemes ( Debt Scheme - Money Market Fund )</v>
      </c>
      <c r="AY2869" s="1" t="s">
        <v>72</v>
      </c>
      <c r="BD2869" s="1" t="b">
        <v>0</v>
      </c>
    </row>
    <row r="2870" spans="1:56" x14ac:dyDescent="0.25">
      <c r="A2870" s="1" t="s">
        <v>37317</v>
      </c>
      <c r="N2870" s="1" t="s">
        <v>24</v>
      </c>
      <c r="O2870" s="1" t="s">
        <v>19229</v>
      </c>
      <c r="P2870" s="1" t="s">
        <v>13638</v>
      </c>
      <c r="Q2870" s="1" t="s">
        <v>19230</v>
      </c>
      <c r="R2870" s="1">
        <v>1030.7067</v>
      </c>
      <c r="S2870" s="1" t="s">
        <v>13638</v>
      </c>
      <c r="T2870" s="1" t="s">
        <v>13638</v>
      </c>
      <c r="U2870" s="8">
        <v>44354</v>
      </c>
      <c r="AJ2870" s="1" t="str">
        <v>Open Ended Schemes ( Debt Scheme - Money Market Fund )</v>
      </c>
      <c r="AY2870" s="1" t="s">
        <v>72</v>
      </c>
      <c r="BD2870" s="1" t="b">
        <v>0</v>
      </c>
    </row>
    <row r="2871" spans="1:56" x14ac:dyDescent="0.25">
      <c r="A2871" s="1" t="s">
        <v>37318</v>
      </c>
      <c r="N2871" s="1" t="s">
        <v>24</v>
      </c>
      <c r="O2871" s="1" t="s">
        <v>19231</v>
      </c>
      <c r="P2871" s="1" t="s">
        <v>19232</v>
      </c>
      <c r="Q2871" s="1" t="s">
        <v>19233</v>
      </c>
      <c r="R2871" s="1">
        <v>1236.5424</v>
      </c>
      <c r="S2871" s="1" t="s">
        <v>13638</v>
      </c>
      <c r="T2871" s="1" t="s">
        <v>13638</v>
      </c>
      <c r="U2871" s="8">
        <v>44354</v>
      </c>
      <c r="AJ2871" s="1" t="str">
        <v>Open Ended Schemes ( Debt Scheme - Money Market Fund )</v>
      </c>
      <c r="AY2871" s="1" t="s">
        <v>72</v>
      </c>
      <c r="BD2871" s="1" t="b">
        <v>0</v>
      </c>
    </row>
    <row r="2872" spans="1:56" x14ac:dyDescent="0.25">
      <c r="N2872" s="1" t="s">
        <v>24</v>
      </c>
      <c r="O2872" s="1" t="s">
        <v>19234</v>
      </c>
      <c r="P2872" s="1" t="s">
        <v>19235</v>
      </c>
      <c r="Q2872" s="1" t="s">
        <v>19236</v>
      </c>
      <c r="R2872" s="1">
        <v>1251.7577000000001</v>
      </c>
      <c r="S2872" s="1" t="s">
        <v>13638</v>
      </c>
      <c r="T2872" s="1" t="s">
        <v>13638</v>
      </c>
      <c r="U2872" s="8">
        <v>44354</v>
      </c>
      <c r="AJ2872" s="1" t="str">
        <v>Open Ended Schemes ( Debt Scheme - Money Market Fund )</v>
      </c>
      <c r="AY2872" s="1" t="s">
        <v>72</v>
      </c>
      <c r="BD2872" s="1" t="b">
        <v>0</v>
      </c>
    </row>
    <row r="2873" spans="1:56" x14ac:dyDescent="0.25">
      <c r="A2873" s="1" t="s">
        <v>32</v>
      </c>
      <c r="N2873" s="1" t="s">
        <v>24</v>
      </c>
      <c r="O2873" s="1" t="s">
        <v>19237</v>
      </c>
      <c r="P2873" s="1" t="s">
        <v>19238</v>
      </c>
      <c r="Q2873" s="1" t="s">
        <v>19239</v>
      </c>
      <c r="R2873" s="1">
        <v>1347.663</v>
      </c>
      <c r="S2873" s="1" t="s">
        <v>13638</v>
      </c>
      <c r="T2873" s="1" t="s">
        <v>13638</v>
      </c>
      <c r="U2873" s="8">
        <v>44354</v>
      </c>
      <c r="AJ2873" s="1" t="str">
        <v>Open Ended Schemes ( Debt Scheme - Money Market Fund )</v>
      </c>
      <c r="AY2873" s="1" t="s">
        <v>72</v>
      </c>
      <c r="BD2873" s="1" t="b">
        <v>0</v>
      </c>
    </row>
    <row r="2874" spans="1:56" x14ac:dyDescent="0.25">
      <c r="A2874" s="1" t="s">
        <v>37319</v>
      </c>
      <c r="N2874" s="1" t="s">
        <v>24</v>
      </c>
      <c r="O2874" s="1" t="s">
        <v>19240</v>
      </c>
      <c r="P2874" s="1" t="s">
        <v>19241</v>
      </c>
      <c r="Q2874" s="1" t="s">
        <v>19242</v>
      </c>
      <c r="R2874" s="1">
        <v>1180.6128000000001</v>
      </c>
      <c r="S2874" s="1" t="s">
        <v>13638</v>
      </c>
      <c r="T2874" s="1" t="s">
        <v>13638</v>
      </c>
      <c r="U2874" s="8">
        <v>44354</v>
      </c>
      <c r="AJ2874" s="1" t="str">
        <v>Open Ended Schemes ( Debt Scheme - Money Market Fund )</v>
      </c>
      <c r="AY2874" s="1" t="s">
        <v>72</v>
      </c>
      <c r="BD2874" s="1" t="b">
        <v>0</v>
      </c>
    </row>
    <row r="2875" spans="1:56" x14ac:dyDescent="0.25">
      <c r="A2875" s="1" t="s">
        <v>37320</v>
      </c>
      <c r="N2875" s="1" t="s">
        <v>24</v>
      </c>
      <c r="O2875" s="1" t="s">
        <v>19243</v>
      </c>
      <c r="P2875" s="1" t="s">
        <v>19244</v>
      </c>
      <c r="Q2875" s="1" t="s">
        <v>19245</v>
      </c>
      <c r="R2875" s="1">
        <v>1279.5705</v>
      </c>
      <c r="S2875" s="1" t="s">
        <v>13638</v>
      </c>
      <c r="T2875" s="1" t="s">
        <v>13638</v>
      </c>
      <c r="U2875" s="8">
        <v>44354</v>
      </c>
      <c r="AJ2875" s="1" t="str">
        <v>Open Ended Schemes ( Debt Scheme - Money Market Fund )</v>
      </c>
      <c r="AY2875" s="1" t="s">
        <v>72</v>
      </c>
      <c r="BD2875" s="1" t="b">
        <v>0</v>
      </c>
    </row>
    <row r="2876" spans="1:56" x14ac:dyDescent="0.25">
      <c r="A2876" s="1" t="s">
        <v>37321</v>
      </c>
      <c r="N2876" s="1" t="s">
        <v>24</v>
      </c>
      <c r="O2876" s="1" t="s">
        <v>19246</v>
      </c>
      <c r="P2876" s="1" t="s">
        <v>19247</v>
      </c>
      <c r="Q2876" s="1" t="s">
        <v>19248</v>
      </c>
      <c r="R2876" s="1">
        <v>1040.2227</v>
      </c>
      <c r="S2876" s="1" t="s">
        <v>13638</v>
      </c>
      <c r="T2876" s="1" t="s">
        <v>13638</v>
      </c>
      <c r="U2876" s="8">
        <v>44354</v>
      </c>
      <c r="AJ2876" s="1" t="str">
        <v>Open Ended Schemes ( Debt Scheme - Money Market Fund )</v>
      </c>
      <c r="AY2876" s="1" t="s">
        <v>72</v>
      </c>
      <c r="BD2876" s="1" t="b">
        <v>0</v>
      </c>
    </row>
    <row r="2877" spans="1:56" x14ac:dyDescent="0.25">
      <c r="A2877" s="1" t="s">
        <v>37322</v>
      </c>
      <c r="N2877" s="1" t="s">
        <v>24</v>
      </c>
      <c r="O2877" s="1" t="s">
        <v>19249</v>
      </c>
      <c r="P2877" s="1" t="s">
        <v>19250</v>
      </c>
      <c r="Q2877" s="1" t="s">
        <v>19251</v>
      </c>
      <c r="R2877" s="1">
        <v>1424.1116999999999</v>
      </c>
      <c r="S2877" s="1" t="s">
        <v>13638</v>
      </c>
      <c r="T2877" s="1" t="s">
        <v>13638</v>
      </c>
      <c r="U2877" s="8">
        <v>44354</v>
      </c>
      <c r="AJ2877" s="1" t="str">
        <v>Open Ended Schemes ( Debt Scheme - Money Market Fund )</v>
      </c>
      <c r="AY2877" s="1" t="s">
        <v>72</v>
      </c>
      <c r="BD2877" s="1" t="b">
        <v>0</v>
      </c>
    </row>
    <row r="2878" spans="1:56" x14ac:dyDescent="0.25">
      <c r="A2878" s="1" t="s">
        <v>37323</v>
      </c>
      <c r="N2878" s="1" t="s">
        <v>24</v>
      </c>
      <c r="O2878" s="1" t="s">
        <v>19252</v>
      </c>
      <c r="P2878" s="1" t="s">
        <v>13638</v>
      </c>
      <c r="Q2878" s="1" t="s">
        <v>19253</v>
      </c>
      <c r="R2878" s="1">
        <v>1028.4259999999999</v>
      </c>
      <c r="S2878" s="1" t="s">
        <v>13638</v>
      </c>
      <c r="T2878" s="1" t="s">
        <v>13638</v>
      </c>
      <c r="U2878" s="8">
        <v>44354</v>
      </c>
      <c r="AJ2878" s="1" t="str">
        <v>Open Ended Schemes ( Debt Scheme - Money Market Fund )</v>
      </c>
      <c r="AY2878" s="1" t="s">
        <v>72</v>
      </c>
      <c r="BD2878" s="1" t="b">
        <v>0</v>
      </c>
    </row>
    <row r="2879" spans="1:56" x14ac:dyDescent="0.25">
      <c r="A2879" s="1" t="s">
        <v>37324</v>
      </c>
      <c r="N2879" s="1" t="s">
        <v>24</v>
      </c>
      <c r="O2879" s="1" t="s">
        <v>19254</v>
      </c>
      <c r="P2879" s="1" t="s">
        <v>19255</v>
      </c>
      <c r="Q2879" s="1" t="s">
        <v>19256</v>
      </c>
      <c r="R2879" s="1">
        <v>1159.8032000000001</v>
      </c>
      <c r="S2879" s="1" t="s">
        <v>13638</v>
      </c>
      <c r="T2879" s="1" t="s">
        <v>13638</v>
      </c>
      <c r="U2879" s="8">
        <v>44354</v>
      </c>
      <c r="AJ2879" s="1" t="str">
        <v>Open Ended Schemes ( Debt Scheme - Money Market Fund )</v>
      </c>
      <c r="AY2879" s="1" t="s">
        <v>72</v>
      </c>
      <c r="BD2879" s="1" t="b">
        <v>0</v>
      </c>
    </row>
    <row r="2880" spans="1:56" x14ac:dyDescent="0.25">
      <c r="A2880" s="1" t="s">
        <v>37325</v>
      </c>
      <c r="N2880" s="1" t="s">
        <v>24</v>
      </c>
      <c r="O2880" s="1" t="s">
        <v>19257</v>
      </c>
      <c r="P2880" s="1" t="s">
        <v>19258</v>
      </c>
      <c r="Q2880" s="1" t="s">
        <v>19259</v>
      </c>
      <c r="R2880" s="1">
        <v>1343.4740999999999</v>
      </c>
      <c r="S2880" s="1" t="s">
        <v>13638</v>
      </c>
      <c r="T2880" s="1" t="s">
        <v>13638</v>
      </c>
      <c r="U2880" s="8">
        <v>44354</v>
      </c>
      <c r="AJ2880" s="1" t="str">
        <v>Open Ended Schemes ( Debt Scheme - Money Market Fund )</v>
      </c>
      <c r="AY2880" s="1" t="s">
        <v>72</v>
      </c>
      <c r="BD2880" s="1" t="b">
        <v>0</v>
      </c>
    </row>
    <row r="2881" spans="1:56" x14ac:dyDescent="0.25">
      <c r="A2881" s="1" t="s">
        <v>37326</v>
      </c>
      <c r="N2881" s="1" t="s">
        <v>24</v>
      </c>
      <c r="O2881" s="1" t="s">
        <v>19260</v>
      </c>
      <c r="P2881" s="1" t="s">
        <v>19261</v>
      </c>
      <c r="Q2881" s="1" t="s">
        <v>19262</v>
      </c>
      <c r="R2881" s="1">
        <v>1037.5790999999999</v>
      </c>
      <c r="S2881" s="1" t="s">
        <v>13638</v>
      </c>
      <c r="T2881" s="1" t="s">
        <v>13638</v>
      </c>
      <c r="U2881" s="8">
        <v>44354</v>
      </c>
      <c r="AJ2881" s="1" t="str">
        <v>Open Ended Schemes ( Debt Scheme - Money Market Fund )</v>
      </c>
      <c r="AY2881" s="1" t="s">
        <v>72</v>
      </c>
      <c r="BD2881" s="1" t="b">
        <v>0</v>
      </c>
    </row>
    <row r="2882" spans="1:56" x14ac:dyDescent="0.25">
      <c r="N2882" s="1" t="s">
        <v>24</v>
      </c>
      <c r="O2882" s="1" t="s">
        <v>33682</v>
      </c>
      <c r="P2882" s="1" t="s">
        <v>33683</v>
      </c>
      <c r="Q2882" s="1" t="s">
        <v>33684</v>
      </c>
      <c r="R2882" s="1">
        <v>1147.1903</v>
      </c>
      <c r="S2882" s="1" t="s">
        <v>13638</v>
      </c>
      <c r="T2882" s="1" t="s">
        <v>13638</v>
      </c>
      <c r="U2882" s="8">
        <v>44354</v>
      </c>
      <c r="AJ2882" s="1" t="str">
        <v>Open Ended Schemes ( Debt Scheme - Money Market Fund )</v>
      </c>
      <c r="AY2882" s="1" t="s">
        <v>72</v>
      </c>
      <c r="BD2882" s="1" t="b">
        <v>0</v>
      </c>
    </row>
    <row r="2883" spans="1:56" x14ac:dyDescent="0.25">
      <c r="A2883" s="1" t="s">
        <v>33</v>
      </c>
      <c r="N2883" s="1" t="s">
        <v>24</v>
      </c>
      <c r="O2883" s="1" t="s">
        <v>19263</v>
      </c>
      <c r="P2883" s="1" t="s">
        <v>19264</v>
      </c>
      <c r="Q2883" s="1" t="s">
        <v>19265</v>
      </c>
      <c r="R2883" s="1">
        <v>1049.8816999999999</v>
      </c>
      <c r="S2883" s="1" t="s">
        <v>13638</v>
      </c>
      <c r="T2883" s="1" t="s">
        <v>13638</v>
      </c>
      <c r="U2883" s="8">
        <v>44354</v>
      </c>
      <c r="AJ2883" s="1" t="str">
        <v>Open Ended Schemes ( Debt Scheme - Money Market Fund )</v>
      </c>
      <c r="AY2883" s="1" t="s">
        <v>72</v>
      </c>
      <c r="BD2883" s="1" t="b">
        <v>0</v>
      </c>
    </row>
    <row r="2884" spans="1:56" x14ac:dyDescent="0.25">
      <c r="A2884" s="1" t="s">
        <v>37327</v>
      </c>
      <c r="N2884" s="1" t="s">
        <v>64</v>
      </c>
      <c r="O2884" s="1" t="s">
        <v>19266</v>
      </c>
      <c r="P2884" s="1" t="s">
        <v>19267</v>
      </c>
      <c r="Q2884" s="1" t="s">
        <v>19268</v>
      </c>
      <c r="R2884" s="1">
        <v>18.0627</v>
      </c>
      <c r="S2884" s="1" t="s">
        <v>13638</v>
      </c>
      <c r="T2884" s="1" t="s">
        <v>13638</v>
      </c>
      <c r="U2884" s="8">
        <v>44354</v>
      </c>
      <c r="AJ2884" s="1" t="str">
        <v>Open Ended Schemes ( Debt Scheme - Money Market Fund )</v>
      </c>
      <c r="AY2884" s="1" t="s">
        <v>72</v>
      </c>
      <c r="BD2884" s="1" t="b">
        <v>0</v>
      </c>
    </row>
    <row r="2885" spans="1:56" x14ac:dyDescent="0.25">
      <c r="A2885" s="1" t="s">
        <v>37328</v>
      </c>
      <c r="N2885" s="1" t="s">
        <v>64</v>
      </c>
      <c r="O2885" s="1" t="s">
        <v>19269</v>
      </c>
      <c r="P2885" s="1" t="s">
        <v>19270</v>
      </c>
      <c r="Q2885" s="1" t="s">
        <v>13638</v>
      </c>
      <c r="R2885" s="1">
        <v>39.0212</v>
      </c>
      <c r="S2885" s="1" t="s">
        <v>13638</v>
      </c>
      <c r="T2885" s="1" t="s">
        <v>13638</v>
      </c>
      <c r="U2885" s="8">
        <v>44354</v>
      </c>
      <c r="AJ2885" s="1" t="str">
        <v>Open Ended Schemes ( Debt Scheme - Money Market Fund )</v>
      </c>
      <c r="AY2885" s="1" t="s">
        <v>72</v>
      </c>
      <c r="BD2885" s="1" t="b">
        <v>0</v>
      </c>
    </row>
    <row r="2886" spans="1:56" x14ac:dyDescent="0.25">
      <c r="A2886" s="1" t="s">
        <v>37329</v>
      </c>
      <c r="N2886" s="1" t="s">
        <v>64</v>
      </c>
      <c r="O2886" s="1" t="s">
        <v>19271</v>
      </c>
      <c r="P2886" s="1" t="s">
        <v>19272</v>
      </c>
      <c r="Q2886" s="1" t="s">
        <v>13638</v>
      </c>
      <c r="R2886" s="1">
        <v>37.063000000000002</v>
      </c>
      <c r="S2886" s="1" t="s">
        <v>13638</v>
      </c>
      <c r="T2886" s="1" t="s">
        <v>13638</v>
      </c>
      <c r="U2886" s="8">
        <v>44354</v>
      </c>
      <c r="AJ2886" s="1" t="str">
        <v>Open Ended Schemes ( Debt Scheme - Money Market Fund )</v>
      </c>
      <c r="AY2886" s="1" t="s">
        <v>72</v>
      </c>
      <c r="BD2886" s="1" t="b">
        <v>0</v>
      </c>
    </row>
    <row r="2887" spans="1:56" x14ac:dyDescent="0.25">
      <c r="A2887" s="1" t="s">
        <v>37330</v>
      </c>
      <c r="N2887" s="1" t="s">
        <v>64</v>
      </c>
      <c r="O2887" s="1" t="s">
        <v>19273</v>
      </c>
      <c r="P2887" s="1" t="s">
        <v>19274</v>
      </c>
      <c r="Q2887" s="1" t="s">
        <v>19275</v>
      </c>
      <c r="R2887" s="1">
        <v>17.163900000000002</v>
      </c>
      <c r="S2887" s="1" t="s">
        <v>13638</v>
      </c>
      <c r="T2887" s="1" t="s">
        <v>13638</v>
      </c>
      <c r="U2887" s="8">
        <v>44354</v>
      </c>
      <c r="AJ2887" s="1" t="str">
        <v>Open Ended Schemes ( Debt Scheme - Money Market Fund )</v>
      </c>
      <c r="AY2887" s="1" t="s">
        <v>72</v>
      </c>
      <c r="BD2887" s="1" t="b">
        <v>0</v>
      </c>
    </row>
    <row r="2888" spans="1:56" x14ac:dyDescent="0.25">
      <c r="A2888" s="1" t="s">
        <v>37331</v>
      </c>
      <c r="N2888" s="1" t="s">
        <v>64</v>
      </c>
      <c r="O2888" s="1" t="s">
        <v>19276</v>
      </c>
      <c r="P2888" s="1" t="s">
        <v>19277</v>
      </c>
      <c r="Q2888" s="1" t="s">
        <v>13638</v>
      </c>
      <c r="R2888" s="1">
        <v>10.7475</v>
      </c>
      <c r="S2888" s="1" t="s">
        <v>13638</v>
      </c>
      <c r="T2888" s="1" t="s">
        <v>13638</v>
      </c>
      <c r="U2888" s="8">
        <v>44354</v>
      </c>
      <c r="AJ2888" s="1" t="str">
        <v>Open Ended Schemes ( Debt Scheme - Money Market Fund )</v>
      </c>
      <c r="AY2888" s="1" t="s">
        <v>72</v>
      </c>
      <c r="BD2888" s="1" t="b">
        <v>0</v>
      </c>
    </row>
    <row r="2889" spans="1:56" x14ac:dyDescent="0.25">
      <c r="A2889" s="1" t="s">
        <v>37332</v>
      </c>
      <c r="N2889" s="1" t="s">
        <v>64</v>
      </c>
      <c r="O2889" s="1" t="s">
        <v>19278</v>
      </c>
      <c r="P2889" s="1" t="s">
        <v>19279</v>
      </c>
      <c r="Q2889" s="1" t="s">
        <v>19280</v>
      </c>
      <c r="R2889" s="1">
        <v>11.090199999999999</v>
      </c>
      <c r="S2889" s="1" t="s">
        <v>13638</v>
      </c>
      <c r="T2889" s="1" t="s">
        <v>13638</v>
      </c>
      <c r="U2889" s="8">
        <v>44354</v>
      </c>
      <c r="AJ2889" s="1" t="str">
        <v>Open Ended Schemes ( Debt Scheme - Money Market Fund )</v>
      </c>
      <c r="AY2889" s="1" t="s">
        <v>72</v>
      </c>
      <c r="BD2889" s="1" t="b">
        <v>0</v>
      </c>
    </row>
    <row r="2890" spans="1:56" x14ac:dyDescent="0.25">
      <c r="A2890" s="1" t="s">
        <v>37333</v>
      </c>
      <c r="N2890" s="1" t="s">
        <v>64</v>
      </c>
      <c r="O2890" s="1" t="s">
        <v>19281</v>
      </c>
      <c r="P2890" s="1" t="s">
        <v>19282</v>
      </c>
      <c r="Q2890" s="1" t="s">
        <v>13638</v>
      </c>
      <c r="R2890" s="1">
        <v>25.748100000000001</v>
      </c>
      <c r="S2890" s="1" t="s">
        <v>13638</v>
      </c>
      <c r="T2890" s="1" t="s">
        <v>13638</v>
      </c>
      <c r="U2890" s="8">
        <v>44354</v>
      </c>
      <c r="AJ2890" s="1" t="str">
        <v>Open Ended Schemes ( Debt Scheme - Short Duration Fund )</v>
      </c>
      <c r="AY2890" s="1" t="s">
        <v>72</v>
      </c>
      <c r="BD2890" s="1" t="b">
        <v>0</v>
      </c>
    </row>
    <row r="2891" spans="1:56" x14ac:dyDescent="0.25">
      <c r="A2891" s="1" t="s">
        <v>37334</v>
      </c>
      <c r="N2891" s="1" t="s">
        <v>64</v>
      </c>
      <c r="O2891" s="1" t="s">
        <v>19283</v>
      </c>
      <c r="P2891" s="1" t="s">
        <v>19284</v>
      </c>
      <c r="Q2891" s="1" t="s">
        <v>19285</v>
      </c>
      <c r="R2891" s="1">
        <v>10.0473</v>
      </c>
      <c r="S2891" s="1" t="s">
        <v>13638</v>
      </c>
      <c r="T2891" s="1" t="s">
        <v>13638</v>
      </c>
      <c r="U2891" s="8">
        <v>44354</v>
      </c>
      <c r="AJ2891" s="1" t="str">
        <v>Open Ended Schemes ( Debt Scheme - Short Duration Fund )</v>
      </c>
      <c r="AY2891" s="1" t="s">
        <v>72</v>
      </c>
      <c r="BD2891" s="1" t="b">
        <v>0</v>
      </c>
    </row>
    <row r="2892" spans="1:56" x14ac:dyDescent="0.25">
      <c r="N2892" s="1" t="s">
        <v>64</v>
      </c>
      <c r="O2892" s="1" t="s">
        <v>19286</v>
      </c>
      <c r="P2892" s="1" t="s">
        <v>19287</v>
      </c>
      <c r="Q2892" s="1" t="s">
        <v>19288</v>
      </c>
      <c r="R2892" s="1">
        <v>15.7547</v>
      </c>
      <c r="S2892" s="1" t="s">
        <v>13638</v>
      </c>
      <c r="T2892" s="1" t="s">
        <v>13638</v>
      </c>
      <c r="U2892" s="8">
        <v>44354</v>
      </c>
      <c r="AJ2892" s="1" t="str">
        <v>Open Ended Schemes ( Debt Scheme - Short Duration Fund )</v>
      </c>
      <c r="AY2892" s="1" t="s">
        <v>72</v>
      </c>
      <c r="BD2892" s="1" t="b">
        <v>0</v>
      </c>
    </row>
    <row r="2893" spans="1:56" x14ac:dyDescent="0.25">
      <c r="A2893" s="1" t="s">
        <v>11</v>
      </c>
      <c r="N2893" s="1" t="s">
        <v>64</v>
      </c>
      <c r="O2893" s="1" t="s">
        <v>19289</v>
      </c>
      <c r="P2893" s="1" t="s">
        <v>19290</v>
      </c>
      <c r="Q2893" s="1" t="s">
        <v>19291</v>
      </c>
      <c r="R2893" s="1">
        <v>10.244899999999999</v>
      </c>
      <c r="S2893" s="1" t="s">
        <v>13638</v>
      </c>
      <c r="T2893" s="1" t="s">
        <v>13638</v>
      </c>
      <c r="U2893" s="8">
        <v>44354</v>
      </c>
      <c r="AJ2893" s="1" t="str">
        <v>Open Ended Schemes ( Debt Scheme - Short Duration Fund )</v>
      </c>
      <c r="AY2893" s="1" t="s">
        <v>72</v>
      </c>
      <c r="BD2893" s="1" t="b">
        <v>0</v>
      </c>
    </row>
    <row r="2894" spans="1:56" x14ac:dyDescent="0.25">
      <c r="A2894" s="1" t="s">
        <v>37335</v>
      </c>
      <c r="N2894" s="1" t="s">
        <v>64</v>
      </c>
      <c r="O2894" s="1" t="s">
        <v>19292</v>
      </c>
      <c r="P2894" s="1" t="s">
        <v>19293</v>
      </c>
      <c r="Q2894" s="1" t="s">
        <v>13638</v>
      </c>
      <c r="R2894" s="1">
        <v>24.1877</v>
      </c>
      <c r="S2894" s="1" t="s">
        <v>13638</v>
      </c>
      <c r="T2894" s="1" t="s">
        <v>13638</v>
      </c>
      <c r="U2894" s="8">
        <v>44354</v>
      </c>
      <c r="AJ2894" s="1" t="str">
        <v>Open Ended Schemes ( Debt Scheme - Short Duration Fund )</v>
      </c>
      <c r="AY2894" s="1" t="s">
        <v>72</v>
      </c>
      <c r="BD2894" s="1" t="b">
        <v>0</v>
      </c>
    </row>
    <row r="2895" spans="1:56" x14ac:dyDescent="0.25">
      <c r="A2895" s="1" t="s">
        <v>37336</v>
      </c>
      <c r="N2895" s="1" t="s">
        <v>64</v>
      </c>
      <c r="O2895" s="1" t="s">
        <v>19294</v>
      </c>
      <c r="P2895" s="1" t="s">
        <v>19295</v>
      </c>
      <c r="Q2895" s="1" t="s">
        <v>19296</v>
      </c>
      <c r="R2895" s="1">
        <v>10.2287</v>
      </c>
      <c r="S2895" s="1" t="s">
        <v>13638</v>
      </c>
      <c r="T2895" s="1" t="s">
        <v>13638</v>
      </c>
      <c r="U2895" s="8">
        <v>44354</v>
      </c>
      <c r="AJ2895" s="1" t="str">
        <v>Open Ended Schemes ( Debt Scheme - Short Duration Fund )</v>
      </c>
      <c r="AY2895" s="1" t="s">
        <v>72</v>
      </c>
      <c r="BD2895" s="1" t="b">
        <v>0</v>
      </c>
    </row>
    <row r="2896" spans="1:56" x14ac:dyDescent="0.25">
      <c r="A2896" s="1" t="s">
        <v>37337</v>
      </c>
      <c r="N2896" s="1" t="s">
        <v>64</v>
      </c>
      <c r="O2896" s="1" t="s">
        <v>19297</v>
      </c>
      <c r="P2896" s="1" t="s">
        <v>19298</v>
      </c>
      <c r="Q2896" s="1" t="s">
        <v>19299</v>
      </c>
      <c r="R2896" s="1">
        <v>16.181100000000001</v>
      </c>
      <c r="S2896" s="1" t="s">
        <v>13638</v>
      </c>
      <c r="T2896" s="1" t="s">
        <v>13638</v>
      </c>
      <c r="U2896" s="8">
        <v>44354</v>
      </c>
      <c r="AJ2896" s="1" t="str">
        <v>Open Ended Schemes ( Debt Scheme - Short Duration Fund )</v>
      </c>
      <c r="AY2896" s="1" t="s">
        <v>72</v>
      </c>
      <c r="BD2896" s="1" t="b">
        <v>0</v>
      </c>
    </row>
    <row r="2897" spans="1:56" x14ac:dyDescent="0.25">
      <c r="A2897" s="1" t="s">
        <v>37338</v>
      </c>
      <c r="N2897" s="1" t="s">
        <v>64</v>
      </c>
      <c r="O2897" s="1" t="s">
        <v>19300</v>
      </c>
      <c r="P2897" s="1" t="s">
        <v>19301</v>
      </c>
      <c r="Q2897" s="1" t="s">
        <v>19302</v>
      </c>
      <c r="R2897" s="1">
        <v>10.396699999999999</v>
      </c>
      <c r="S2897" s="1" t="s">
        <v>13638</v>
      </c>
      <c r="T2897" s="1" t="s">
        <v>13638</v>
      </c>
      <c r="U2897" s="8">
        <v>44354</v>
      </c>
      <c r="AJ2897" s="1" t="str">
        <v>Open Ended Schemes ( Debt Scheme - Short Duration Fund )</v>
      </c>
      <c r="AY2897" s="1" t="s">
        <v>72</v>
      </c>
      <c r="BD2897" s="1" t="b">
        <v>0</v>
      </c>
    </row>
    <row r="2898" spans="1:56" x14ac:dyDescent="0.25">
      <c r="A2898" s="1" t="s">
        <v>37339</v>
      </c>
      <c r="N2898" s="1" t="s">
        <v>64</v>
      </c>
      <c r="O2898" s="1" t="s">
        <v>19303</v>
      </c>
      <c r="P2898" s="1" t="s">
        <v>19304</v>
      </c>
      <c r="Q2898" s="1" t="s">
        <v>13638</v>
      </c>
      <c r="R2898" s="1">
        <v>23.917200000000001</v>
      </c>
      <c r="S2898" s="1" t="s">
        <v>13638</v>
      </c>
      <c r="T2898" s="1" t="s">
        <v>13638</v>
      </c>
      <c r="U2898" s="8">
        <v>44354</v>
      </c>
      <c r="AJ2898" s="1" t="str">
        <v>Open Ended Schemes ( Debt Scheme - Short Duration Fund )</v>
      </c>
      <c r="AY2898" s="1" t="s">
        <v>72</v>
      </c>
      <c r="BD2898" s="1" t="b">
        <v>0</v>
      </c>
    </row>
    <row r="2899" spans="1:56" x14ac:dyDescent="0.25">
      <c r="A2899" s="1" t="s">
        <v>37340</v>
      </c>
      <c r="N2899" s="1" t="s">
        <v>64</v>
      </c>
      <c r="O2899" s="1" t="s">
        <v>19305</v>
      </c>
      <c r="P2899" s="1" t="s">
        <v>19306</v>
      </c>
      <c r="Q2899" s="1" t="s">
        <v>19307</v>
      </c>
      <c r="R2899" s="1">
        <v>10.0433</v>
      </c>
      <c r="S2899" s="1" t="s">
        <v>13638</v>
      </c>
      <c r="T2899" s="1" t="s">
        <v>13638</v>
      </c>
      <c r="U2899" s="8">
        <v>44354</v>
      </c>
      <c r="AJ2899" s="1" t="str">
        <v>Open Ended Schemes ( Debt Scheme - Short Duration Fund )</v>
      </c>
      <c r="AY2899" s="1" t="s">
        <v>72</v>
      </c>
      <c r="BD2899" s="1" t="b">
        <v>0</v>
      </c>
    </row>
    <row r="2900" spans="1:56" x14ac:dyDescent="0.25">
      <c r="A2900" s="1" t="s">
        <v>37341</v>
      </c>
      <c r="N2900" s="1" t="s">
        <v>64</v>
      </c>
      <c r="O2900" s="1" t="s">
        <v>19308</v>
      </c>
      <c r="P2900" s="1" t="s">
        <v>19309</v>
      </c>
      <c r="Q2900" s="1" t="s">
        <v>19310</v>
      </c>
      <c r="R2900" s="1">
        <v>10.227</v>
      </c>
      <c r="S2900" s="1" t="s">
        <v>13638</v>
      </c>
      <c r="T2900" s="1" t="s">
        <v>13638</v>
      </c>
      <c r="U2900" s="8">
        <v>44354</v>
      </c>
      <c r="AJ2900" s="1" t="str">
        <v>Open Ended Schemes ( Debt Scheme - Short Duration Fund )</v>
      </c>
      <c r="AY2900" s="1" t="s">
        <v>72</v>
      </c>
      <c r="BD2900" s="1" t="b">
        <v>0</v>
      </c>
    </row>
    <row r="2901" spans="1:56" x14ac:dyDescent="0.25">
      <c r="A2901" s="1" t="s">
        <v>37342</v>
      </c>
      <c r="N2901" s="1" t="s">
        <v>64</v>
      </c>
      <c r="O2901" s="1" t="s">
        <v>19311</v>
      </c>
      <c r="P2901" s="1" t="s">
        <v>19312</v>
      </c>
      <c r="Q2901" s="1" t="s">
        <v>19313</v>
      </c>
      <c r="R2901" s="1">
        <v>10.797499999999999</v>
      </c>
      <c r="S2901" s="1" t="s">
        <v>13638</v>
      </c>
      <c r="T2901" s="1" t="s">
        <v>13638</v>
      </c>
      <c r="U2901" s="8">
        <v>44354</v>
      </c>
      <c r="AJ2901" s="1" t="str">
        <v>Open Ended Schemes ( Debt Scheme - Short Duration Fund )</v>
      </c>
      <c r="AY2901" s="1" t="s">
        <v>72</v>
      </c>
      <c r="BD2901" s="1" t="b">
        <v>0</v>
      </c>
    </row>
    <row r="2902" spans="1:56" x14ac:dyDescent="0.25">
      <c r="A2902" s="1" t="s">
        <v>37343</v>
      </c>
      <c r="N2902" s="1" t="s">
        <v>64</v>
      </c>
      <c r="O2902" s="1" t="s">
        <v>19314</v>
      </c>
      <c r="P2902" s="1" t="s">
        <v>19315</v>
      </c>
      <c r="Q2902" s="1" t="s">
        <v>19316</v>
      </c>
      <c r="R2902" s="1">
        <v>10.576000000000001</v>
      </c>
      <c r="S2902" s="1" t="s">
        <v>13638</v>
      </c>
      <c r="T2902" s="1" t="s">
        <v>13638</v>
      </c>
      <c r="U2902" s="8">
        <v>44354</v>
      </c>
      <c r="AJ2902" s="1" t="str">
        <v>Open Ended Schemes ( Debt Scheme - Short Duration Fund )</v>
      </c>
      <c r="AY2902" s="1" t="s">
        <v>72</v>
      </c>
      <c r="BD2902" s="1" t="b">
        <v>0</v>
      </c>
    </row>
    <row r="2903" spans="1:56" x14ac:dyDescent="0.25">
      <c r="A2903" s="1" t="s">
        <v>37344</v>
      </c>
      <c r="N2903" s="1" t="s">
        <v>64</v>
      </c>
      <c r="O2903" s="1" t="s">
        <v>19317</v>
      </c>
      <c r="P2903" s="1" t="s">
        <v>19318</v>
      </c>
      <c r="Q2903" s="1" t="s">
        <v>19319</v>
      </c>
      <c r="R2903" s="1">
        <v>10.591100000000001</v>
      </c>
      <c r="S2903" s="1" t="s">
        <v>13638</v>
      </c>
      <c r="T2903" s="1" t="s">
        <v>13638</v>
      </c>
      <c r="U2903" s="8">
        <v>44354</v>
      </c>
      <c r="AJ2903" s="1" t="str">
        <v>Open Ended Schemes ( Debt Scheme - Short Duration Fund )</v>
      </c>
      <c r="AY2903" s="1" t="s">
        <v>72</v>
      </c>
      <c r="BD2903" s="1" t="b">
        <v>0</v>
      </c>
    </row>
    <row r="2904" spans="1:56" x14ac:dyDescent="0.25">
      <c r="A2904" s="1" t="s">
        <v>37345</v>
      </c>
      <c r="N2904" s="1" t="s">
        <v>64</v>
      </c>
      <c r="O2904" s="1" t="s">
        <v>19320</v>
      </c>
      <c r="P2904" s="1" t="s">
        <v>19321</v>
      </c>
      <c r="Q2904" s="1" t="s">
        <v>19322</v>
      </c>
      <c r="R2904" s="1">
        <v>10.4216</v>
      </c>
      <c r="S2904" s="1" t="s">
        <v>13638</v>
      </c>
      <c r="T2904" s="1" t="s">
        <v>13638</v>
      </c>
      <c r="U2904" s="8">
        <v>44354</v>
      </c>
      <c r="AJ2904" s="1" t="str">
        <v>Open Ended Schemes ( Debt Scheme - Short Duration Fund )</v>
      </c>
      <c r="AY2904" s="1" t="s">
        <v>72</v>
      </c>
      <c r="BD2904" s="1" t="b">
        <v>0</v>
      </c>
    </row>
    <row r="2905" spans="1:56" x14ac:dyDescent="0.25">
      <c r="A2905" s="1" t="s">
        <v>37346</v>
      </c>
      <c r="N2905" s="1" t="s">
        <v>64</v>
      </c>
      <c r="O2905" s="1" t="s">
        <v>19323</v>
      </c>
      <c r="P2905" s="1" t="s">
        <v>19324</v>
      </c>
      <c r="Q2905" s="1" t="s">
        <v>19325</v>
      </c>
      <c r="R2905" s="1">
        <v>16.760100000000001</v>
      </c>
      <c r="S2905" s="1" t="s">
        <v>13638</v>
      </c>
      <c r="T2905" s="1" t="s">
        <v>13638</v>
      </c>
      <c r="U2905" s="8">
        <v>44354</v>
      </c>
      <c r="AJ2905" s="1" t="str">
        <v>Open Ended Schemes ( Debt Scheme - Short Duration Fund )</v>
      </c>
      <c r="AY2905" s="1" t="s">
        <v>72</v>
      </c>
      <c r="BD2905" s="1" t="b">
        <v>0</v>
      </c>
    </row>
    <row r="2906" spans="1:56" x14ac:dyDescent="0.25">
      <c r="A2906" s="1" t="s">
        <v>37347</v>
      </c>
      <c r="N2906" s="1" t="s">
        <v>64</v>
      </c>
      <c r="O2906" s="1" t="s">
        <v>19326</v>
      </c>
      <c r="P2906" s="1" t="s">
        <v>19327</v>
      </c>
      <c r="Q2906" s="1" t="s">
        <v>19328</v>
      </c>
      <c r="R2906" s="1">
        <v>10.655099999999999</v>
      </c>
      <c r="S2906" s="1" t="s">
        <v>13638</v>
      </c>
      <c r="T2906" s="1" t="s">
        <v>13638</v>
      </c>
      <c r="U2906" s="8">
        <v>44354</v>
      </c>
      <c r="AJ2906" s="1" t="str">
        <v>Open Ended Schemes ( Debt Scheme - Short Duration Fund )</v>
      </c>
      <c r="AY2906" s="1" t="s">
        <v>72</v>
      </c>
      <c r="BD2906" s="1" t="b">
        <v>0</v>
      </c>
    </row>
    <row r="2907" spans="1:56" x14ac:dyDescent="0.25">
      <c r="A2907" s="1" t="s">
        <v>37348</v>
      </c>
      <c r="N2907" s="1" t="s">
        <v>64</v>
      </c>
      <c r="O2907" s="1" t="s">
        <v>19329</v>
      </c>
      <c r="P2907" s="1" t="s">
        <v>19330</v>
      </c>
      <c r="Q2907" s="1" t="s">
        <v>19331</v>
      </c>
      <c r="R2907" s="1">
        <v>10.379799999999999</v>
      </c>
      <c r="S2907" s="1" t="s">
        <v>13638</v>
      </c>
      <c r="T2907" s="1" t="s">
        <v>13638</v>
      </c>
      <c r="U2907" s="8">
        <v>44354</v>
      </c>
      <c r="AJ2907" s="1" t="str">
        <v>Open Ended Schemes ( Debt Scheme - Short Duration Fund )</v>
      </c>
      <c r="AY2907" s="1" t="s">
        <v>72</v>
      </c>
      <c r="BD2907" s="1" t="b">
        <v>0</v>
      </c>
    </row>
    <row r="2908" spans="1:56" x14ac:dyDescent="0.25">
      <c r="N2908" s="1" t="s">
        <v>64</v>
      </c>
      <c r="O2908" s="1" t="s">
        <v>19332</v>
      </c>
      <c r="P2908" s="1" t="s">
        <v>19333</v>
      </c>
      <c r="Q2908" s="1" t="s">
        <v>13638</v>
      </c>
      <c r="R2908" s="1">
        <v>47.434199999999997</v>
      </c>
      <c r="S2908" s="1" t="s">
        <v>13638</v>
      </c>
      <c r="T2908" s="1" t="s">
        <v>13638</v>
      </c>
      <c r="U2908" s="8">
        <v>44354</v>
      </c>
      <c r="AJ2908" s="1" t="str">
        <v>Open Ended Schemes ( Debt Scheme - Short Duration Fund )</v>
      </c>
      <c r="AY2908" s="1" t="s">
        <v>72</v>
      </c>
      <c r="BD2908" s="1" t="b">
        <v>0</v>
      </c>
    </row>
    <row r="2909" spans="1:56" x14ac:dyDescent="0.25">
      <c r="A2909" s="1" t="s">
        <v>96</v>
      </c>
      <c r="N2909" s="1" t="s">
        <v>64</v>
      </c>
      <c r="O2909" s="1" t="s">
        <v>19334</v>
      </c>
      <c r="P2909" s="1" t="s">
        <v>19335</v>
      </c>
      <c r="Q2909" s="1" t="s">
        <v>19336</v>
      </c>
      <c r="R2909" s="1">
        <v>10.3788</v>
      </c>
      <c r="S2909" s="1" t="s">
        <v>13638</v>
      </c>
      <c r="T2909" s="1" t="s">
        <v>13638</v>
      </c>
      <c r="U2909" s="8">
        <v>44354</v>
      </c>
      <c r="AJ2909" s="1" t="str">
        <v>Open Ended Schemes ( Debt Scheme - Short Duration Fund )</v>
      </c>
      <c r="AY2909" s="1" t="s">
        <v>72</v>
      </c>
      <c r="BD2909" s="1" t="b">
        <v>0</v>
      </c>
    </row>
    <row r="2910" spans="1:56" x14ac:dyDescent="0.25">
      <c r="A2910" s="1" t="s">
        <v>37349</v>
      </c>
      <c r="N2910" s="1" t="s">
        <v>64</v>
      </c>
      <c r="O2910" s="1" t="s">
        <v>19337</v>
      </c>
      <c r="P2910" s="1" t="s">
        <v>19338</v>
      </c>
      <c r="Q2910" s="1" t="s">
        <v>19339</v>
      </c>
      <c r="R2910" s="1">
        <v>17.125599999999999</v>
      </c>
      <c r="S2910" s="1" t="s">
        <v>13638</v>
      </c>
      <c r="T2910" s="1" t="s">
        <v>13638</v>
      </c>
      <c r="U2910" s="8">
        <v>44354</v>
      </c>
      <c r="AJ2910" s="1" t="str">
        <v>Open Ended Schemes ( Debt Scheme - Short Duration Fund )</v>
      </c>
      <c r="AY2910" s="1" t="s">
        <v>72</v>
      </c>
      <c r="BD2910" s="1" t="b">
        <v>0</v>
      </c>
    </row>
    <row r="2911" spans="1:56" x14ac:dyDescent="0.25">
      <c r="A2911" s="1" t="s">
        <v>37350</v>
      </c>
      <c r="N2911" s="1" t="s">
        <v>64</v>
      </c>
      <c r="O2911" s="1" t="s">
        <v>19340</v>
      </c>
      <c r="P2911" s="1" t="s">
        <v>19341</v>
      </c>
      <c r="Q2911" s="1" t="s">
        <v>13638</v>
      </c>
      <c r="R2911" s="1">
        <v>18.4284</v>
      </c>
      <c r="S2911" s="1" t="s">
        <v>13638</v>
      </c>
      <c r="T2911" s="1" t="s">
        <v>13638</v>
      </c>
      <c r="U2911" s="8">
        <v>44354</v>
      </c>
      <c r="AJ2911" s="1" t="str">
        <v>Open Ended Schemes ( Debt Scheme - Short Duration Fund )</v>
      </c>
      <c r="AY2911" s="1" t="s">
        <v>72</v>
      </c>
      <c r="BD2911" s="1" t="b">
        <v>0</v>
      </c>
    </row>
    <row r="2912" spans="1:56" x14ac:dyDescent="0.25">
      <c r="A2912" s="1" t="s">
        <v>37351</v>
      </c>
      <c r="N2912" s="1" t="s">
        <v>64</v>
      </c>
      <c r="O2912" s="1" t="s">
        <v>19342</v>
      </c>
      <c r="P2912" s="1" t="s">
        <v>19343</v>
      </c>
      <c r="Q2912" s="1" t="s">
        <v>19344</v>
      </c>
      <c r="R2912" s="1">
        <v>8.9640000000000004</v>
      </c>
      <c r="S2912" s="1" t="s">
        <v>13638</v>
      </c>
      <c r="T2912" s="1" t="s">
        <v>13638</v>
      </c>
      <c r="U2912" s="8">
        <v>44354</v>
      </c>
      <c r="AJ2912" s="1" t="str">
        <v>Open Ended Schemes ( Debt Scheme - Short Duration Fund )</v>
      </c>
      <c r="AY2912" s="1" t="s">
        <v>73</v>
      </c>
      <c r="BD2912" s="1" t="b">
        <v>0</v>
      </c>
    </row>
    <row r="2913" spans="1:56" x14ac:dyDescent="0.25">
      <c r="A2913" s="1" t="s">
        <v>37352</v>
      </c>
      <c r="N2913" s="1" t="s">
        <v>64</v>
      </c>
      <c r="O2913" s="1" t="s">
        <v>19345</v>
      </c>
      <c r="P2913" s="1" t="s">
        <v>19346</v>
      </c>
      <c r="Q2913" s="1" t="s">
        <v>19347</v>
      </c>
      <c r="R2913" s="1">
        <v>8.4943000000000008</v>
      </c>
      <c r="S2913" s="1" t="s">
        <v>13638</v>
      </c>
      <c r="T2913" s="1" t="s">
        <v>13638</v>
      </c>
      <c r="U2913" s="8">
        <v>44354</v>
      </c>
      <c r="AJ2913" s="1" t="str">
        <v>Open Ended Schemes ( Debt Scheme - Short Duration Fund )</v>
      </c>
      <c r="AY2913" s="1" t="s">
        <v>73</v>
      </c>
      <c r="BD2913" s="1" t="b">
        <v>0</v>
      </c>
    </row>
    <row r="2914" spans="1:56" x14ac:dyDescent="0.25">
      <c r="A2914" s="1" t="s">
        <v>37353</v>
      </c>
      <c r="N2914" s="1" t="s">
        <v>64</v>
      </c>
      <c r="O2914" s="1" t="s">
        <v>19348</v>
      </c>
      <c r="P2914" s="1" t="s">
        <v>19349</v>
      </c>
      <c r="Q2914" s="1" t="s">
        <v>13638</v>
      </c>
      <c r="R2914" s="1">
        <v>17.259799999999998</v>
      </c>
      <c r="S2914" s="1" t="s">
        <v>13638</v>
      </c>
      <c r="T2914" s="1" t="s">
        <v>13638</v>
      </c>
      <c r="U2914" s="8">
        <v>44354</v>
      </c>
      <c r="AJ2914" s="1" t="str">
        <v>Open Ended Schemes ( Debt Scheme - Short Duration Fund )</v>
      </c>
      <c r="AY2914" s="1" t="s">
        <v>73</v>
      </c>
      <c r="BD2914" s="1" t="b">
        <v>0</v>
      </c>
    </row>
    <row r="2915" spans="1:56" x14ac:dyDescent="0.25">
      <c r="A2915" s="1" t="s">
        <v>37354</v>
      </c>
      <c r="N2915" s="1" t="s">
        <v>64</v>
      </c>
      <c r="O2915" s="1" t="s">
        <v>19350</v>
      </c>
      <c r="P2915" s="1" t="s">
        <v>19351</v>
      </c>
      <c r="Q2915" s="1" t="s">
        <v>19352</v>
      </c>
      <c r="R2915" s="1">
        <v>8.8565000000000005</v>
      </c>
      <c r="S2915" s="1" t="s">
        <v>13638</v>
      </c>
      <c r="T2915" s="1" t="s">
        <v>13638</v>
      </c>
      <c r="U2915" s="8">
        <v>44354</v>
      </c>
      <c r="AJ2915" s="1" t="str">
        <v>Open Ended Schemes ( Debt Scheme - Short Duration Fund )</v>
      </c>
      <c r="AY2915" s="1" t="s">
        <v>73</v>
      </c>
      <c r="BD2915" s="1" t="b">
        <v>0</v>
      </c>
    </row>
    <row r="2916" spans="1:56" x14ac:dyDescent="0.25">
      <c r="A2916" s="1" t="s">
        <v>37355</v>
      </c>
      <c r="N2916" s="1" t="s">
        <v>64</v>
      </c>
      <c r="O2916" s="1" t="s">
        <v>19353</v>
      </c>
      <c r="P2916" s="1" t="s">
        <v>19354</v>
      </c>
      <c r="Q2916" s="1" t="s">
        <v>19355</v>
      </c>
      <c r="R2916" s="1">
        <v>8.7277000000000005</v>
      </c>
      <c r="S2916" s="1" t="s">
        <v>13638</v>
      </c>
      <c r="T2916" s="1" t="s">
        <v>13638</v>
      </c>
      <c r="U2916" s="8">
        <v>44354</v>
      </c>
      <c r="AJ2916" s="1" t="str">
        <v>Open Ended Schemes ( Debt Scheme - Short Duration Fund )</v>
      </c>
      <c r="AY2916" s="1" t="s">
        <v>73</v>
      </c>
      <c r="BD2916" s="1" t="b">
        <v>0</v>
      </c>
    </row>
    <row r="2917" spans="1:56" x14ac:dyDescent="0.25">
      <c r="A2917" s="1" t="s">
        <v>37356</v>
      </c>
      <c r="N2917" s="1" t="s">
        <v>64</v>
      </c>
      <c r="O2917" s="1" t="s">
        <v>19356</v>
      </c>
      <c r="P2917" s="1" t="s">
        <v>19357</v>
      </c>
      <c r="Q2917" s="1" t="s">
        <v>13638</v>
      </c>
      <c r="R2917" s="1">
        <v>24.4175</v>
      </c>
      <c r="S2917" s="1" t="s">
        <v>13638</v>
      </c>
      <c r="T2917" s="1" t="s">
        <v>13638</v>
      </c>
      <c r="U2917" s="8">
        <v>44354</v>
      </c>
      <c r="AJ2917" s="1" t="str">
        <v>Open Ended Schemes ( Debt Scheme - Short Duration Fund )</v>
      </c>
      <c r="AY2917" s="1" t="s">
        <v>73</v>
      </c>
      <c r="BD2917" s="1" t="b">
        <v>0</v>
      </c>
    </row>
    <row r="2918" spans="1:56" x14ac:dyDescent="0.25">
      <c r="A2918" s="1" t="s">
        <v>37357</v>
      </c>
      <c r="N2918" s="1" t="s">
        <v>64</v>
      </c>
      <c r="O2918" s="1" t="s">
        <v>19358</v>
      </c>
      <c r="P2918" s="1" t="s">
        <v>19359</v>
      </c>
      <c r="Q2918" s="1" t="s">
        <v>13638</v>
      </c>
      <c r="R2918" s="1">
        <v>10.178699999999999</v>
      </c>
      <c r="S2918" s="1" t="s">
        <v>13638</v>
      </c>
      <c r="T2918" s="1" t="s">
        <v>13638</v>
      </c>
      <c r="U2918" s="8">
        <v>44354</v>
      </c>
      <c r="AJ2918" s="1" t="str">
        <v>Open Ended Schemes ( Debt Scheme - Short Duration Fund )</v>
      </c>
      <c r="AY2918" s="1" t="s">
        <v>73</v>
      </c>
      <c r="BD2918" s="1" t="b">
        <v>0</v>
      </c>
    </row>
    <row r="2919" spans="1:56" x14ac:dyDescent="0.25">
      <c r="A2919" s="1" t="s">
        <v>37358</v>
      </c>
      <c r="N2919" s="1" t="s">
        <v>64</v>
      </c>
      <c r="O2919" s="1" t="s">
        <v>19360</v>
      </c>
      <c r="P2919" s="1" t="s">
        <v>19361</v>
      </c>
      <c r="Q2919" s="1" t="s">
        <v>13638</v>
      </c>
      <c r="R2919" s="1">
        <v>11.109</v>
      </c>
      <c r="S2919" s="1" t="s">
        <v>13638</v>
      </c>
      <c r="T2919" s="1" t="s">
        <v>13638</v>
      </c>
      <c r="U2919" s="8">
        <v>44354</v>
      </c>
      <c r="AJ2919" s="1" t="str">
        <v>Open Ended Schemes ( Debt Scheme - Short Duration Fund )</v>
      </c>
      <c r="AY2919" s="1" t="s">
        <v>73</v>
      </c>
      <c r="BD2919" s="1" t="b">
        <v>0</v>
      </c>
    </row>
    <row r="2920" spans="1:56" x14ac:dyDescent="0.25">
      <c r="N2920" s="1" t="s">
        <v>64</v>
      </c>
      <c r="O2920" s="1" t="s">
        <v>19362</v>
      </c>
      <c r="P2920" s="1" t="s">
        <v>19363</v>
      </c>
      <c r="Q2920" s="1" t="s">
        <v>13638</v>
      </c>
      <c r="R2920" s="1">
        <v>23.125299999999999</v>
      </c>
      <c r="S2920" s="1" t="s">
        <v>13638</v>
      </c>
      <c r="T2920" s="1" t="s">
        <v>13638</v>
      </c>
      <c r="U2920" s="8">
        <v>44354</v>
      </c>
      <c r="AJ2920" s="1" t="str">
        <v>Open Ended Schemes ( Debt Scheme - Short Duration Fund )</v>
      </c>
      <c r="AY2920" s="1" t="s">
        <v>73</v>
      </c>
      <c r="BD2920" s="1" t="b">
        <v>0</v>
      </c>
    </row>
    <row r="2921" spans="1:56" x14ac:dyDescent="0.25">
      <c r="A2921" s="1" t="s">
        <v>12</v>
      </c>
      <c r="N2921" s="1" t="s">
        <v>64</v>
      </c>
      <c r="O2921" s="1" t="s">
        <v>19364</v>
      </c>
      <c r="P2921" s="1" t="s">
        <v>19365</v>
      </c>
      <c r="Q2921" s="1" t="s">
        <v>19366</v>
      </c>
      <c r="R2921" s="1">
        <v>10.1759</v>
      </c>
      <c r="S2921" s="1" t="s">
        <v>13638</v>
      </c>
      <c r="T2921" s="1" t="s">
        <v>13638</v>
      </c>
      <c r="U2921" s="8">
        <v>44354</v>
      </c>
      <c r="AJ2921" s="1" t="str">
        <v>Open Ended Schemes ( Debt Scheme - Short Duration Fund )</v>
      </c>
      <c r="AY2921" s="1" t="s">
        <v>73</v>
      </c>
      <c r="BD2921" s="1" t="b">
        <v>0</v>
      </c>
    </row>
    <row r="2922" spans="1:56" x14ac:dyDescent="0.25">
      <c r="A2922" s="1" t="s">
        <v>37359</v>
      </c>
      <c r="N2922" s="1" t="s">
        <v>64</v>
      </c>
      <c r="O2922" s="1" t="s">
        <v>19367</v>
      </c>
      <c r="P2922" s="1" t="s">
        <v>19368</v>
      </c>
      <c r="Q2922" s="1" t="s">
        <v>13638</v>
      </c>
      <c r="R2922" s="1">
        <v>10.8224</v>
      </c>
      <c r="S2922" s="1" t="s">
        <v>13638</v>
      </c>
      <c r="T2922" s="1" t="s">
        <v>13638</v>
      </c>
      <c r="U2922" s="8">
        <v>44354</v>
      </c>
      <c r="AJ2922" s="1" t="str">
        <v>Open Ended Schemes ( Debt Scheme - Short Duration Fund )</v>
      </c>
      <c r="AY2922" s="1" t="s">
        <v>73</v>
      </c>
      <c r="BD2922" s="1" t="b">
        <v>0</v>
      </c>
    </row>
    <row r="2923" spans="1:56" x14ac:dyDescent="0.25">
      <c r="A2923" s="1" t="s">
        <v>37360</v>
      </c>
      <c r="N2923" s="1" t="s">
        <v>64</v>
      </c>
      <c r="O2923" s="1" t="s">
        <v>29247</v>
      </c>
      <c r="P2923" s="1" t="s">
        <v>13638</v>
      </c>
      <c r="Q2923" s="1" t="s">
        <v>29248</v>
      </c>
      <c r="R2923" s="1">
        <v>10.031499999999999</v>
      </c>
      <c r="S2923" s="1" t="s">
        <v>13638</v>
      </c>
      <c r="T2923" s="1" t="s">
        <v>13638</v>
      </c>
      <c r="U2923" s="8">
        <v>44354</v>
      </c>
      <c r="AJ2923" s="1" t="str">
        <v>Open Ended Schemes ( Debt Scheme - Short Duration Fund )</v>
      </c>
      <c r="AY2923" s="1" t="s">
        <v>73</v>
      </c>
      <c r="BD2923" s="1" t="b">
        <v>0</v>
      </c>
    </row>
    <row r="2924" spans="1:56" x14ac:dyDescent="0.25">
      <c r="A2924" s="1" t="s">
        <v>37361</v>
      </c>
      <c r="N2924" s="1" t="s">
        <v>64</v>
      </c>
      <c r="O2924" s="1" t="s">
        <v>29249</v>
      </c>
      <c r="P2924" s="1" t="s">
        <v>29250</v>
      </c>
      <c r="Q2924" s="1" t="s">
        <v>13638</v>
      </c>
      <c r="R2924" s="1">
        <v>26.154199999999999</v>
      </c>
      <c r="S2924" s="1" t="s">
        <v>13638</v>
      </c>
      <c r="T2924" s="1" t="s">
        <v>13638</v>
      </c>
      <c r="U2924" s="8">
        <v>44354</v>
      </c>
      <c r="AJ2924" s="1" t="str">
        <v>Open Ended Schemes ( Debt Scheme - Short Duration Fund )</v>
      </c>
      <c r="AY2924" s="1" t="s">
        <v>73</v>
      </c>
      <c r="BD2924" s="1" t="b">
        <v>0</v>
      </c>
    </row>
    <row r="2925" spans="1:56" x14ac:dyDescent="0.25">
      <c r="A2925" s="1" t="s">
        <v>37362</v>
      </c>
      <c r="N2925" s="1" t="s">
        <v>64</v>
      </c>
      <c r="O2925" s="1" t="s">
        <v>29251</v>
      </c>
      <c r="P2925" s="1" t="s">
        <v>29252</v>
      </c>
      <c r="Q2925" s="1" t="s">
        <v>29253</v>
      </c>
      <c r="R2925" s="1">
        <v>10.549799999999999</v>
      </c>
      <c r="S2925" s="1" t="s">
        <v>13638</v>
      </c>
      <c r="T2925" s="1" t="s">
        <v>13638</v>
      </c>
      <c r="U2925" s="8">
        <v>44354</v>
      </c>
      <c r="AJ2925" s="1" t="str">
        <v>Open Ended Schemes ( Debt Scheme - Short Duration Fund )</v>
      </c>
      <c r="AY2925" s="1" t="s">
        <v>73</v>
      </c>
      <c r="BD2925" s="1" t="b">
        <v>0</v>
      </c>
    </row>
    <row r="2926" spans="1:56" x14ac:dyDescent="0.25">
      <c r="A2926" s="1" t="s">
        <v>37363</v>
      </c>
      <c r="N2926" s="1" t="s">
        <v>64</v>
      </c>
      <c r="O2926" s="1" t="s">
        <v>29254</v>
      </c>
      <c r="P2926" s="1" t="s">
        <v>29255</v>
      </c>
      <c r="Q2926" s="1" t="s">
        <v>29256</v>
      </c>
      <c r="R2926" s="1">
        <v>10.753399999999999</v>
      </c>
      <c r="S2926" s="1" t="s">
        <v>13638</v>
      </c>
      <c r="T2926" s="1" t="s">
        <v>13638</v>
      </c>
      <c r="U2926" s="8">
        <v>44354</v>
      </c>
      <c r="AJ2926" s="1" t="str">
        <v>Open Ended Schemes ( Debt Scheme - Short Duration Fund )</v>
      </c>
      <c r="AY2926" s="1" t="s">
        <v>73</v>
      </c>
      <c r="BD2926" s="1" t="b">
        <v>0</v>
      </c>
    </row>
    <row r="2927" spans="1:56" x14ac:dyDescent="0.25">
      <c r="A2927" s="1" t="s">
        <v>37364</v>
      </c>
      <c r="N2927" s="1" t="s">
        <v>64</v>
      </c>
      <c r="O2927" s="1" t="s">
        <v>29257</v>
      </c>
      <c r="P2927" s="1" t="s">
        <v>13638</v>
      </c>
      <c r="Q2927" s="1" t="s">
        <v>29258</v>
      </c>
      <c r="R2927" s="1">
        <v>10</v>
      </c>
      <c r="S2927" s="1" t="s">
        <v>13638</v>
      </c>
      <c r="T2927" s="1" t="s">
        <v>13638</v>
      </c>
      <c r="U2927" s="8">
        <v>44354</v>
      </c>
      <c r="AJ2927" s="1" t="str">
        <v>Open Ended Schemes ( Debt Scheme - Short Duration Fund )</v>
      </c>
      <c r="AY2927" s="1" t="s">
        <v>73</v>
      </c>
      <c r="BD2927" s="1" t="b">
        <v>0</v>
      </c>
    </row>
    <row r="2928" spans="1:56" x14ac:dyDescent="0.25">
      <c r="A2928" s="1" t="s">
        <v>37365</v>
      </c>
      <c r="N2928" s="1" t="s">
        <v>64</v>
      </c>
      <c r="O2928" s="1" t="s">
        <v>29259</v>
      </c>
      <c r="P2928" s="1" t="s">
        <v>13638</v>
      </c>
      <c r="Q2928" s="1" t="s">
        <v>29260</v>
      </c>
      <c r="R2928" s="1">
        <v>10.031499999999999</v>
      </c>
      <c r="S2928" s="1" t="s">
        <v>13638</v>
      </c>
      <c r="T2928" s="1" t="s">
        <v>13638</v>
      </c>
      <c r="U2928" s="8">
        <v>44354</v>
      </c>
      <c r="AJ2928" s="1" t="str">
        <v>Open Ended Schemes ( Debt Scheme - Short Duration Fund )</v>
      </c>
      <c r="AY2928" s="1" t="s">
        <v>73</v>
      </c>
      <c r="BD2928" s="1" t="b">
        <v>0</v>
      </c>
    </row>
    <row r="2929" spans="1:56" x14ac:dyDescent="0.25">
      <c r="A2929" s="1" t="s">
        <v>37366</v>
      </c>
      <c r="N2929" s="1" t="s">
        <v>64</v>
      </c>
      <c r="O2929" s="1" t="s">
        <v>29261</v>
      </c>
      <c r="P2929" s="1" t="s">
        <v>29262</v>
      </c>
      <c r="Q2929" s="1" t="s">
        <v>13638</v>
      </c>
      <c r="R2929" s="1">
        <v>24.833200000000001</v>
      </c>
      <c r="S2929" s="1" t="s">
        <v>13638</v>
      </c>
      <c r="T2929" s="1" t="s">
        <v>13638</v>
      </c>
      <c r="U2929" s="8">
        <v>44354</v>
      </c>
      <c r="AJ2929" s="1" t="str">
        <v>Open Ended Schemes ( Debt Scheme - Short Duration Fund )</v>
      </c>
      <c r="AY2929" s="1" t="s">
        <v>73</v>
      </c>
      <c r="BD2929" s="1" t="b">
        <v>0</v>
      </c>
    </row>
    <row r="2930" spans="1:56" x14ac:dyDescent="0.25">
      <c r="A2930" s="1" t="s">
        <v>37367</v>
      </c>
      <c r="N2930" s="1" t="s">
        <v>64</v>
      </c>
      <c r="O2930" s="1" t="s">
        <v>29263</v>
      </c>
      <c r="P2930" s="1" t="s">
        <v>29264</v>
      </c>
      <c r="Q2930" s="1" t="s">
        <v>29265</v>
      </c>
      <c r="R2930" s="1">
        <v>10.4536</v>
      </c>
      <c r="S2930" s="1" t="s">
        <v>13638</v>
      </c>
      <c r="T2930" s="1" t="s">
        <v>13638</v>
      </c>
      <c r="U2930" s="8">
        <v>44354</v>
      </c>
      <c r="AJ2930" s="1" t="str">
        <v>Open Ended Schemes ( Debt Scheme - Short Duration Fund )</v>
      </c>
      <c r="AY2930" s="1" t="s">
        <v>73</v>
      </c>
      <c r="BD2930" s="1" t="b">
        <v>0</v>
      </c>
    </row>
    <row r="2931" spans="1:56" x14ac:dyDescent="0.25">
      <c r="A2931" s="1" t="s">
        <v>37368</v>
      </c>
      <c r="N2931" s="1" t="s">
        <v>64</v>
      </c>
      <c r="O2931" s="1" t="s">
        <v>29266</v>
      </c>
      <c r="P2931" s="1" t="s">
        <v>29267</v>
      </c>
      <c r="Q2931" s="1" t="s">
        <v>29268</v>
      </c>
      <c r="R2931" s="1">
        <v>10.640700000000001</v>
      </c>
      <c r="S2931" s="1" t="s">
        <v>13638</v>
      </c>
      <c r="T2931" s="1" t="s">
        <v>13638</v>
      </c>
      <c r="U2931" s="8">
        <v>44354</v>
      </c>
      <c r="AJ2931" s="1" t="str">
        <v>Open Ended Schemes ( Debt Scheme - Short Duration Fund )</v>
      </c>
      <c r="AY2931" s="1" t="s">
        <v>73</v>
      </c>
      <c r="BD2931" s="1" t="b">
        <v>0</v>
      </c>
    </row>
    <row r="2932" spans="1:56" x14ac:dyDescent="0.25">
      <c r="N2932" s="1" t="s">
        <v>64</v>
      </c>
      <c r="O2932" s="1" t="s">
        <v>29269</v>
      </c>
      <c r="P2932" s="1" t="s">
        <v>13638</v>
      </c>
      <c r="Q2932" s="1" t="s">
        <v>29270</v>
      </c>
      <c r="R2932" s="1">
        <v>10.0533</v>
      </c>
      <c r="S2932" s="1" t="s">
        <v>13638</v>
      </c>
      <c r="T2932" s="1" t="s">
        <v>13638</v>
      </c>
      <c r="U2932" s="8">
        <v>44354</v>
      </c>
      <c r="AJ2932" s="1" t="str">
        <v>Open Ended Schemes ( Debt Scheme - Short Duration Fund )</v>
      </c>
      <c r="AY2932" s="1" t="s">
        <v>73</v>
      </c>
      <c r="BD2932" s="1" t="b">
        <v>0</v>
      </c>
    </row>
    <row r="2933" spans="1:56" x14ac:dyDescent="0.25">
      <c r="A2933" s="1" t="s">
        <v>34</v>
      </c>
      <c r="N2933" s="1" t="s">
        <v>64</v>
      </c>
      <c r="O2933" s="1" t="s">
        <v>29271</v>
      </c>
      <c r="P2933" s="1" t="s">
        <v>29272</v>
      </c>
      <c r="Q2933" s="1" t="s">
        <v>13638</v>
      </c>
      <c r="R2933" s="1">
        <v>33.476599999999998</v>
      </c>
      <c r="S2933" s="1" t="s">
        <v>13638</v>
      </c>
      <c r="T2933" s="1" t="s">
        <v>13638</v>
      </c>
      <c r="U2933" s="8">
        <v>44354</v>
      </c>
      <c r="AJ2933" s="1" t="str">
        <v>Open Ended Schemes ( Debt Scheme - Short Duration Fund )</v>
      </c>
      <c r="AY2933" s="1" t="s">
        <v>73</v>
      </c>
      <c r="BD2933" s="1" t="b">
        <v>0</v>
      </c>
    </row>
    <row r="2934" spans="1:56" x14ac:dyDescent="0.25">
      <c r="A2934" s="1" t="s">
        <v>37369</v>
      </c>
      <c r="N2934" s="1" t="s">
        <v>64</v>
      </c>
      <c r="O2934" s="1" t="s">
        <v>29273</v>
      </c>
      <c r="P2934" s="1" t="s">
        <v>29274</v>
      </c>
      <c r="Q2934" s="1" t="s">
        <v>29275</v>
      </c>
      <c r="R2934" s="1">
        <v>10.4533</v>
      </c>
      <c r="S2934" s="1" t="s">
        <v>13638</v>
      </c>
      <c r="T2934" s="1" t="s">
        <v>13638</v>
      </c>
      <c r="U2934" s="8">
        <v>44354</v>
      </c>
      <c r="AJ2934" s="1" t="str">
        <v>Open Ended Schemes ( Debt Scheme - Short Duration Fund )</v>
      </c>
      <c r="AY2934" s="1" t="s">
        <v>73</v>
      </c>
      <c r="BD2934" s="1" t="b">
        <v>0</v>
      </c>
    </row>
    <row r="2935" spans="1:56" x14ac:dyDescent="0.25">
      <c r="A2935" s="1" t="s">
        <v>37370</v>
      </c>
      <c r="N2935" s="1" t="s">
        <v>64</v>
      </c>
      <c r="O2935" s="1" t="s">
        <v>29276</v>
      </c>
      <c r="P2935" s="1" t="s">
        <v>29277</v>
      </c>
      <c r="Q2935" s="1" t="s">
        <v>29278</v>
      </c>
      <c r="R2935" s="1">
        <v>10.6393</v>
      </c>
      <c r="S2935" s="1" t="s">
        <v>13638</v>
      </c>
      <c r="T2935" s="1" t="s">
        <v>13638</v>
      </c>
      <c r="U2935" s="8">
        <v>44354</v>
      </c>
      <c r="AJ2935" s="1" t="str">
        <v>Open Ended Schemes ( Debt Scheme - Short Duration Fund )</v>
      </c>
      <c r="AY2935" s="1" t="s">
        <v>73</v>
      </c>
      <c r="BD2935" s="1" t="b">
        <v>0</v>
      </c>
    </row>
    <row r="2936" spans="1:56" x14ac:dyDescent="0.25">
      <c r="A2936" s="1" t="s">
        <v>37371</v>
      </c>
      <c r="N2936" s="1" t="s">
        <v>64</v>
      </c>
      <c r="O2936" s="1" t="s">
        <v>29279</v>
      </c>
      <c r="P2936" s="1" t="s">
        <v>13638</v>
      </c>
      <c r="Q2936" s="1" t="s">
        <v>29280</v>
      </c>
      <c r="R2936" s="1">
        <v>10.035399999999999</v>
      </c>
      <c r="S2936" s="1" t="s">
        <v>13638</v>
      </c>
      <c r="T2936" s="1" t="s">
        <v>13638</v>
      </c>
      <c r="U2936" s="8">
        <v>44354</v>
      </c>
      <c r="AJ2936" s="1" t="str">
        <v>Open Ended Schemes ( Debt Scheme - Short Duration Fund )</v>
      </c>
      <c r="AY2936" s="1" t="s">
        <v>73</v>
      </c>
      <c r="BD2936" s="1" t="b">
        <v>0</v>
      </c>
    </row>
    <row r="2937" spans="1:56" x14ac:dyDescent="0.25">
      <c r="A2937" s="1" t="s">
        <v>37372</v>
      </c>
      <c r="N2937" s="1" t="s">
        <v>64</v>
      </c>
      <c r="O2937" s="1" t="s">
        <v>19369</v>
      </c>
      <c r="P2937" s="1" t="s">
        <v>19370</v>
      </c>
      <c r="Q2937" s="1" t="s">
        <v>13638</v>
      </c>
      <c r="R2937" s="1">
        <v>21.805299999999999</v>
      </c>
      <c r="S2937" s="1" t="s">
        <v>13638</v>
      </c>
      <c r="T2937" s="1" t="s">
        <v>13638</v>
      </c>
      <c r="U2937" s="8">
        <v>44354</v>
      </c>
      <c r="AJ2937" s="1" t="str">
        <v>Open Ended Schemes ( Debt Scheme - Short Duration Fund )</v>
      </c>
      <c r="AY2937" s="1" t="s">
        <v>73</v>
      </c>
      <c r="BD2937" s="1" t="b">
        <v>0</v>
      </c>
    </row>
    <row r="2938" spans="1:56" x14ac:dyDescent="0.25">
      <c r="A2938" s="1" t="s">
        <v>37373</v>
      </c>
      <c r="N2938" s="1" t="s">
        <v>64</v>
      </c>
      <c r="O2938" s="1" t="s">
        <v>19371</v>
      </c>
      <c r="P2938" s="1" t="s">
        <v>19372</v>
      </c>
      <c r="Q2938" s="1" t="s">
        <v>19373</v>
      </c>
      <c r="R2938" s="1">
        <v>16.933900000000001</v>
      </c>
      <c r="S2938" s="1" t="s">
        <v>13638</v>
      </c>
      <c r="T2938" s="1" t="s">
        <v>13638</v>
      </c>
      <c r="U2938" s="8">
        <v>44354</v>
      </c>
      <c r="AJ2938" s="1" t="str">
        <v>Open Ended Schemes ( Debt Scheme - Short Duration Fund )</v>
      </c>
      <c r="AY2938" s="1" t="s">
        <v>73</v>
      </c>
      <c r="BD2938" s="1" t="b">
        <v>0</v>
      </c>
    </row>
    <row r="2939" spans="1:56" x14ac:dyDescent="0.25">
      <c r="A2939" s="1" t="s">
        <v>37374</v>
      </c>
      <c r="N2939" s="1" t="s">
        <v>64</v>
      </c>
      <c r="O2939" s="1" t="s">
        <v>19374</v>
      </c>
      <c r="P2939" s="1" t="s">
        <v>19375</v>
      </c>
      <c r="Q2939" s="1" t="s">
        <v>19376</v>
      </c>
      <c r="R2939" s="1">
        <v>16.472899999999999</v>
      </c>
      <c r="S2939" s="1" t="s">
        <v>13638</v>
      </c>
      <c r="T2939" s="1" t="s">
        <v>13638</v>
      </c>
      <c r="U2939" s="8">
        <v>44354</v>
      </c>
      <c r="AJ2939" s="1" t="str">
        <v>Open Ended Schemes ( Debt Scheme - Short Duration Fund )</v>
      </c>
      <c r="AY2939" s="1" t="s">
        <v>73</v>
      </c>
      <c r="BD2939" s="1" t="b">
        <v>0</v>
      </c>
    </row>
    <row r="2940" spans="1:56" x14ac:dyDescent="0.25">
      <c r="A2940" s="1" t="s">
        <v>37375</v>
      </c>
      <c r="N2940" s="1" t="s">
        <v>64</v>
      </c>
      <c r="O2940" s="1" t="s">
        <v>19377</v>
      </c>
      <c r="P2940" s="1" t="s">
        <v>19378</v>
      </c>
      <c r="Q2940" s="1" t="s">
        <v>13638</v>
      </c>
      <c r="R2940" s="1">
        <v>20.485299999999999</v>
      </c>
      <c r="S2940" s="1" t="s">
        <v>13638</v>
      </c>
      <c r="T2940" s="1" t="s">
        <v>13638</v>
      </c>
      <c r="U2940" s="8">
        <v>44354</v>
      </c>
      <c r="AJ2940" s="1" t="str">
        <v>Open Ended Schemes ( Debt Scheme - Short Duration Fund )</v>
      </c>
      <c r="AY2940" s="1" t="s">
        <v>73</v>
      </c>
      <c r="BD2940" s="1" t="b">
        <v>0</v>
      </c>
    </row>
    <row r="2941" spans="1:56" x14ac:dyDescent="0.25">
      <c r="A2941" s="1" t="s">
        <v>37376</v>
      </c>
      <c r="N2941" s="1" t="s">
        <v>64</v>
      </c>
      <c r="O2941" s="1" t="s">
        <v>19379</v>
      </c>
      <c r="P2941" s="1" t="s">
        <v>19380</v>
      </c>
      <c r="Q2941" s="1" t="s">
        <v>19381</v>
      </c>
      <c r="R2941" s="1">
        <v>15.3713</v>
      </c>
      <c r="S2941" s="1" t="s">
        <v>13638</v>
      </c>
      <c r="T2941" s="1" t="s">
        <v>13638</v>
      </c>
      <c r="U2941" s="8">
        <v>44354</v>
      </c>
      <c r="AJ2941" s="1" t="str">
        <v>Open Ended Schemes ( Debt Scheme - Short Duration Fund )</v>
      </c>
      <c r="AY2941" s="1" t="s">
        <v>73</v>
      </c>
      <c r="BD2941" s="1" t="b">
        <v>0</v>
      </c>
    </row>
    <row r="2942" spans="1:56" x14ac:dyDescent="0.25">
      <c r="A2942" s="1" t="s">
        <v>37377</v>
      </c>
      <c r="N2942" s="1" t="s">
        <v>64</v>
      </c>
      <c r="O2942" s="1" t="s">
        <v>19382</v>
      </c>
      <c r="P2942" s="1" t="s">
        <v>19383</v>
      </c>
      <c r="Q2942" s="1" t="s">
        <v>19384</v>
      </c>
      <c r="R2942" s="1">
        <v>15.250400000000001</v>
      </c>
      <c r="S2942" s="1" t="s">
        <v>13638</v>
      </c>
      <c r="T2942" s="1" t="s">
        <v>13638</v>
      </c>
      <c r="U2942" s="8">
        <v>44354</v>
      </c>
      <c r="AJ2942" s="1" t="str">
        <v>Open Ended Schemes ( Debt Scheme - Short Duration Fund )</v>
      </c>
      <c r="AY2942" s="1" t="s">
        <v>73</v>
      </c>
      <c r="BD2942" s="1" t="b">
        <v>0</v>
      </c>
    </row>
    <row r="2943" spans="1:56" x14ac:dyDescent="0.25">
      <c r="A2943" s="1" t="s">
        <v>37378</v>
      </c>
      <c r="N2943" s="1" t="s">
        <v>64</v>
      </c>
      <c r="O2943" s="1" t="s">
        <v>19385</v>
      </c>
      <c r="P2943" s="1" t="s">
        <v>19386</v>
      </c>
      <c r="Q2943" s="1" t="s">
        <v>13638</v>
      </c>
      <c r="R2943" s="1">
        <v>39.337299999999999</v>
      </c>
      <c r="S2943" s="1" t="s">
        <v>13638</v>
      </c>
      <c r="T2943" s="1" t="s">
        <v>13638</v>
      </c>
      <c r="U2943" s="8">
        <v>44354</v>
      </c>
      <c r="AJ2943" s="1" t="str">
        <v>Open Ended Schemes ( Debt Scheme - Short Duration Fund )</v>
      </c>
      <c r="AY2943" s="1" t="s">
        <v>73</v>
      </c>
      <c r="BD2943" s="1" t="b">
        <v>0</v>
      </c>
    </row>
    <row r="2944" spans="1:56" x14ac:dyDescent="0.25">
      <c r="A2944" s="1" t="s">
        <v>37379</v>
      </c>
      <c r="N2944" s="1" t="s">
        <v>64</v>
      </c>
      <c r="O2944" s="1" t="s">
        <v>19387</v>
      </c>
      <c r="P2944" s="1" t="s">
        <v>19388</v>
      </c>
      <c r="Q2944" s="1" t="s">
        <v>19389</v>
      </c>
      <c r="R2944" s="1">
        <v>11.985300000000001</v>
      </c>
      <c r="S2944" s="1" t="s">
        <v>13638</v>
      </c>
      <c r="T2944" s="1" t="s">
        <v>13638</v>
      </c>
      <c r="U2944" s="8">
        <v>44354</v>
      </c>
      <c r="AJ2944" s="1" t="str">
        <v>Open Ended Schemes ( Debt Scheme - Short Duration Fund )</v>
      </c>
      <c r="AY2944" s="1" t="s">
        <v>74</v>
      </c>
      <c r="BD2944" s="1" t="b">
        <v>0</v>
      </c>
    </row>
    <row r="2945" spans="1:56" x14ac:dyDescent="0.25">
      <c r="A2945" s="1" t="s">
        <v>37380</v>
      </c>
      <c r="N2945" s="1" t="s">
        <v>64</v>
      </c>
      <c r="O2945" s="1" t="s">
        <v>19390</v>
      </c>
      <c r="P2945" s="1" t="s">
        <v>19391</v>
      </c>
      <c r="Q2945" s="1" t="s">
        <v>19392</v>
      </c>
      <c r="R2945" s="1">
        <v>11.493</v>
      </c>
      <c r="S2945" s="1" t="s">
        <v>13638</v>
      </c>
      <c r="T2945" s="1" t="s">
        <v>13638</v>
      </c>
      <c r="U2945" s="8">
        <v>44354</v>
      </c>
      <c r="AJ2945" s="1" t="str">
        <v>Open Ended Schemes ( Debt Scheme - Short Duration Fund )</v>
      </c>
      <c r="AY2945" s="1" t="s">
        <v>74</v>
      </c>
      <c r="BD2945" s="1" t="b">
        <v>0</v>
      </c>
    </row>
    <row r="2946" spans="1:56" x14ac:dyDescent="0.25">
      <c r="N2946" s="1" t="s">
        <v>64</v>
      </c>
      <c r="O2946" s="1" t="s">
        <v>19393</v>
      </c>
      <c r="P2946" s="1" t="s">
        <v>19394</v>
      </c>
      <c r="Q2946" s="1" t="s">
        <v>19395</v>
      </c>
      <c r="R2946" s="1">
        <v>10.203900000000001</v>
      </c>
      <c r="S2946" s="1" t="s">
        <v>13638</v>
      </c>
      <c r="T2946" s="1" t="s">
        <v>13638</v>
      </c>
      <c r="U2946" s="8">
        <v>44354</v>
      </c>
      <c r="AJ2946" s="1" t="str">
        <v>Open Ended Schemes ( Debt Scheme - Short Duration Fund )</v>
      </c>
      <c r="AY2946" s="1" t="s">
        <v>74</v>
      </c>
      <c r="BD2946" s="1" t="b">
        <v>0</v>
      </c>
    </row>
    <row r="2947" spans="1:56" x14ac:dyDescent="0.25">
      <c r="A2947" s="1" t="s">
        <v>35</v>
      </c>
      <c r="N2947" s="1" t="s">
        <v>64</v>
      </c>
      <c r="O2947" s="1" t="s">
        <v>19396</v>
      </c>
      <c r="P2947" s="1" t="s">
        <v>19397</v>
      </c>
      <c r="Q2947" s="1" t="s">
        <v>19398</v>
      </c>
      <c r="R2947" s="1">
        <v>11.416</v>
      </c>
      <c r="S2947" s="1" t="s">
        <v>13638</v>
      </c>
      <c r="T2947" s="1" t="s">
        <v>13638</v>
      </c>
      <c r="U2947" s="8">
        <v>44354</v>
      </c>
      <c r="AJ2947" s="1" t="str">
        <v>Open Ended Schemes ( Debt Scheme - Short Duration Fund )</v>
      </c>
      <c r="AY2947" s="1" t="s">
        <v>74</v>
      </c>
      <c r="BD2947" s="1" t="b">
        <v>0</v>
      </c>
    </row>
    <row r="2948" spans="1:56" x14ac:dyDescent="0.25">
      <c r="A2948" s="1" t="s">
        <v>37381</v>
      </c>
      <c r="N2948" s="1" t="s">
        <v>64</v>
      </c>
      <c r="O2948" s="1" t="s">
        <v>19399</v>
      </c>
      <c r="P2948" s="1" t="s">
        <v>19400</v>
      </c>
      <c r="Q2948" s="1" t="s">
        <v>13638</v>
      </c>
      <c r="R2948" s="1">
        <v>37.121499999999997</v>
      </c>
      <c r="S2948" s="1" t="s">
        <v>13638</v>
      </c>
      <c r="T2948" s="1" t="s">
        <v>13638</v>
      </c>
      <c r="U2948" s="8">
        <v>44354</v>
      </c>
      <c r="AJ2948" s="1" t="str">
        <v>Open Ended Schemes ( Debt Scheme - Short Duration Fund )</v>
      </c>
      <c r="AY2948" s="1" t="s">
        <v>74</v>
      </c>
      <c r="BD2948" s="1" t="b">
        <v>0</v>
      </c>
    </row>
    <row r="2949" spans="1:56" x14ac:dyDescent="0.25">
      <c r="A2949" s="1" t="s">
        <v>37382</v>
      </c>
      <c r="N2949" s="1" t="s">
        <v>64</v>
      </c>
      <c r="O2949" s="1" t="s">
        <v>19401</v>
      </c>
      <c r="P2949" s="1" t="s">
        <v>19402</v>
      </c>
      <c r="Q2949" s="1" t="s">
        <v>19403</v>
      </c>
      <c r="R2949" s="1">
        <v>12.0252</v>
      </c>
      <c r="S2949" s="1" t="s">
        <v>13638</v>
      </c>
      <c r="T2949" s="1" t="s">
        <v>13638</v>
      </c>
      <c r="U2949" s="8">
        <v>44354</v>
      </c>
      <c r="AJ2949" s="1" t="str">
        <v>Open Ended Schemes ( Debt Scheme - Short Duration Fund )</v>
      </c>
      <c r="AY2949" s="1" t="s">
        <v>74</v>
      </c>
      <c r="BD2949" s="1" t="b">
        <v>0</v>
      </c>
    </row>
    <row r="2950" spans="1:56" x14ac:dyDescent="0.25">
      <c r="A2950" s="1" t="s">
        <v>37383</v>
      </c>
      <c r="N2950" s="1" t="s">
        <v>64</v>
      </c>
      <c r="O2950" s="1" t="s">
        <v>19404</v>
      </c>
      <c r="P2950" s="1" t="s">
        <v>19405</v>
      </c>
      <c r="Q2950" s="1" t="s">
        <v>13638</v>
      </c>
      <c r="R2950" s="1">
        <v>10.203099999999999</v>
      </c>
      <c r="S2950" s="1" t="s">
        <v>13638</v>
      </c>
      <c r="T2950" s="1" t="s">
        <v>13638</v>
      </c>
      <c r="U2950" s="8">
        <v>44354</v>
      </c>
      <c r="AJ2950" s="1" t="str">
        <v>Open Ended Schemes ( Debt Scheme - Short Duration Fund )</v>
      </c>
      <c r="AY2950" s="1" t="s">
        <v>74</v>
      </c>
      <c r="BD2950" s="1" t="b">
        <v>0</v>
      </c>
    </row>
    <row r="2951" spans="1:56" x14ac:dyDescent="0.25">
      <c r="A2951" s="1" t="s">
        <v>37384</v>
      </c>
      <c r="N2951" s="1" t="s">
        <v>64</v>
      </c>
      <c r="O2951" s="1" t="s">
        <v>19406</v>
      </c>
      <c r="P2951" s="1" t="s">
        <v>19407</v>
      </c>
      <c r="Q2951" s="1" t="s">
        <v>13638</v>
      </c>
      <c r="R2951" s="1">
        <v>0</v>
      </c>
      <c r="S2951" s="1" t="s">
        <v>13638</v>
      </c>
      <c r="T2951" s="1" t="s">
        <v>13638</v>
      </c>
      <c r="U2951" s="8">
        <v>44354</v>
      </c>
      <c r="AJ2951" s="1" t="str">
        <v>Open Ended Schemes ( Debt Scheme - Short Duration Fund )</v>
      </c>
      <c r="AY2951" s="1" t="s">
        <v>74</v>
      </c>
      <c r="BD2951" s="1" t="b">
        <v>0</v>
      </c>
    </row>
    <row r="2952" spans="1:56" x14ac:dyDescent="0.25">
      <c r="A2952" s="1" t="s">
        <v>37385</v>
      </c>
      <c r="N2952" s="1" t="s">
        <v>64</v>
      </c>
      <c r="O2952" s="1" t="s">
        <v>19408</v>
      </c>
      <c r="P2952" s="1" t="s">
        <v>19409</v>
      </c>
      <c r="Q2952" s="1" t="s">
        <v>19410</v>
      </c>
      <c r="R2952" s="1">
        <v>1237.7263</v>
      </c>
      <c r="S2952" s="1" t="s">
        <v>13638</v>
      </c>
      <c r="T2952" s="1" t="s">
        <v>13638</v>
      </c>
      <c r="U2952" s="8">
        <v>44354</v>
      </c>
      <c r="AJ2952" s="1" t="str">
        <v>Open Ended Schemes ( Debt Scheme - Short Duration Fund )</v>
      </c>
      <c r="AY2952" s="1" t="s">
        <v>74</v>
      </c>
      <c r="BD2952" s="1" t="b">
        <v>0</v>
      </c>
    </row>
    <row r="2953" spans="1:56" x14ac:dyDescent="0.25">
      <c r="A2953" s="1" t="s">
        <v>37386</v>
      </c>
      <c r="N2953" s="1" t="s">
        <v>64</v>
      </c>
      <c r="O2953" s="1" t="s">
        <v>19411</v>
      </c>
      <c r="P2953" s="1" t="s">
        <v>19412</v>
      </c>
      <c r="Q2953" s="1" t="s">
        <v>19413</v>
      </c>
      <c r="R2953" s="1">
        <v>1289.3664000000001</v>
      </c>
      <c r="S2953" s="1" t="s">
        <v>13638</v>
      </c>
      <c r="T2953" s="1" t="s">
        <v>13638</v>
      </c>
      <c r="U2953" s="8">
        <v>44354</v>
      </c>
      <c r="AJ2953" s="1" t="str">
        <v>Open Ended Schemes ( Debt Scheme - Short Duration Fund )</v>
      </c>
      <c r="AY2953" s="1" t="s">
        <v>74</v>
      </c>
      <c r="BD2953" s="1" t="b">
        <v>0</v>
      </c>
    </row>
    <row r="2954" spans="1:56" x14ac:dyDescent="0.25">
      <c r="A2954" s="1" t="s">
        <v>37387</v>
      </c>
      <c r="N2954" s="1" t="s">
        <v>64</v>
      </c>
      <c r="O2954" s="1" t="s">
        <v>19414</v>
      </c>
      <c r="P2954" s="1" t="s">
        <v>19415</v>
      </c>
      <c r="Q2954" s="1" t="s">
        <v>13638</v>
      </c>
      <c r="R2954" s="1">
        <v>1047.3778</v>
      </c>
      <c r="S2954" s="1" t="s">
        <v>13638</v>
      </c>
      <c r="T2954" s="1" t="s">
        <v>13638</v>
      </c>
      <c r="U2954" s="8">
        <v>44354</v>
      </c>
      <c r="AJ2954" s="1" t="str">
        <v>Open Ended Schemes ( Debt Scheme - Short Duration Fund )</v>
      </c>
      <c r="AY2954" s="1" t="s">
        <v>74</v>
      </c>
      <c r="BD2954" s="1" t="b">
        <v>0</v>
      </c>
    </row>
    <row r="2955" spans="1:56" x14ac:dyDescent="0.25">
      <c r="A2955" s="1" t="s">
        <v>37388</v>
      </c>
      <c r="N2955" s="1" t="s">
        <v>64</v>
      </c>
      <c r="O2955" s="1" t="s">
        <v>19416</v>
      </c>
      <c r="P2955" s="1" t="s">
        <v>19417</v>
      </c>
      <c r="Q2955" s="1" t="s">
        <v>19418</v>
      </c>
      <c r="R2955" s="1">
        <v>1143.9426000000001</v>
      </c>
      <c r="S2955" s="1" t="s">
        <v>13638</v>
      </c>
      <c r="T2955" s="1" t="s">
        <v>13638</v>
      </c>
      <c r="U2955" s="8">
        <v>44354</v>
      </c>
      <c r="AJ2955" s="1" t="str">
        <v>Open Ended Schemes ( Debt Scheme - Short Duration Fund )</v>
      </c>
      <c r="AY2955" s="1" t="s">
        <v>74</v>
      </c>
      <c r="BD2955" s="1" t="b">
        <v>0</v>
      </c>
    </row>
    <row r="2956" spans="1:56" x14ac:dyDescent="0.25">
      <c r="N2956" s="1" t="s">
        <v>64</v>
      </c>
      <c r="O2956" s="1" t="s">
        <v>19419</v>
      </c>
      <c r="P2956" s="1" t="s">
        <v>19420</v>
      </c>
      <c r="Q2956" s="1" t="s">
        <v>19421</v>
      </c>
      <c r="R2956" s="1">
        <v>1190.0537999999999</v>
      </c>
      <c r="S2956" s="1" t="s">
        <v>13638</v>
      </c>
      <c r="T2956" s="1" t="s">
        <v>13638</v>
      </c>
      <c r="U2956" s="8">
        <v>44354</v>
      </c>
      <c r="AJ2956" s="1" t="str">
        <v>Open Ended Schemes ( Debt Scheme - Short Duration Fund )</v>
      </c>
      <c r="AY2956" s="1" t="s">
        <v>74</v>
      </c>
      <c r="BD2956" s="1" t="b">
        <v>0</v>
      </c>
    </row>
    <row r="2957" spans="1:56" x14ac:dyDescent="0.25">
      <c r="A2957" s="1" t="s">
        <v>94</v>
      </c>
      <c r="N2957" s="1" t="s">
        <v>64</v>
      </c>
      <c r="O2957" s="1" t="s">
        <v>19422</v>
      </c>
      <c r="P2957" s="1" t="s">
        <v>19423</v>
      </c>
      <c r="Q2957" s="1" t="s">
        <v>13638</v>
      </c>
      <c r="R2957" s="1">
        <v>1036.1334999999999</v>
      </c>
      <c r="S2957" s="1" t="s">
        <v>13638</v>
      </c>
      <c r="T2957" s="1" t="s">
        <v>13638</v>
      </c>
      <c r="U2957" s="8">
        <v>44354</v>
      </c>
      <c r="AJ2957" s="1" t="str">
        <v>Open Ended Schemes ( Debt Scheme - Short Duration Fund )</v>
      </c>
      <c r="AY2957" s="1" t="s">
        <v>74</v>
      </c>
      <c r="BD2957" s="1" t="b">
        <v>0</v>
      </c>
    </row>
    <row r="2958" spans="1:56" x14ac:dyDescent="0.25">
      <c r="A2958" s="1" t="s">
        <v>37389</v>
      </c>
      <c r="N2958" s="1" t="s">
        <v>64</v>
      </c>
      <c r="O2958" s="1" t="s">
        <v>19424</v>
      </c>
      <c r="P2958" s="1" t="s">
        <v>19425</v>
      </c>
      <c r="Q2958" s="1" t="s">
        <v>13638</v>
      </c>
      <c r="R2958" s="1">
        <v>4364.5896000000002</v>
      </c>
      <c r="S2958" s="1" t="s">
        <v>13638</v>
      </c>
      <c r="T2958" s="1" t="s">
        <v>13638</v>
      </c>
      <c r="U2958" s="8">
        <v>44354</v>
      </c>
      <c r="AJ2958" s="1" t="str">
        <v>Open Ended Schemes ( Debt Scheme - Short Duration Fund )</v>
      </c>
      <c r="AY2958" s="1" t="s">
        <v>74</v>
      </c>
      <c r="BD2958" s="1" t="b">
        <v>0</v>
      </c>
    </row>
    <row r="2959" spans="1:56" x14ac:dyDescent="0.25">
      <c r="A2959" s="1" t="s">
        <v>37390</v>
      </c>
      <c r="N2959" s="1" t="s">
        <v>64</v>
      </c>
      <c r="O2959" s="1" t="s">
        <v>19426</v>
      </c>
      <c r="P2959" s="1" t="s">
        <v>19427</v>
      </c>
      <c r="Q2959" s="1" t="s">
        <v>13638</v>
      </c>
      <c r="R2959" s="1">
        <v>0</v>
      </c>
      <c r="S2959" s="1" t="s">
        <v>13638</v>
      </c>
      <c r="T2959" s="1" t="s">
        <v>13638</v>
      </c>
      <c r="U2959" s="8">
        <v>44354</v>
      </c>
      <c r="AJ2959" s="1" t="str">
        <v>Open Ended Schemes ( Debt Scheme - Short Duration Fund )</v>
      </c>
      <c r="AY2959" s="1" t="s">
        <v>74</v>
      </c>
      <c r="BD2959" s="1" t="b">
        <v>0</v>
      </c>
    </row>
    <row r="2960" spans="1:56" x14ac:dyDescent="0.25">
      <c r="A2960" s="1" t="s">
        <v>37391</v>
      </c>
      <c r="N2960" s="1" t="s">
        <v>64</v>
      </c>
      <c r="O2960" s="1" t="s">
        <v>19428</v>
      </c>
      <c r="P2960" s="1" t="s">
        <v>19429</v>
      </c>
      <c r="Q2960" s="1" t="s">
        <v>13638</v>
      </c>
      <c r="R2960" s="1">
        <v>0</v>
      </c>
      <c r="S2960" s="1" t="s">
        <v>13638</v>
      </c>
      <c r="T2960" s="1" t="s">
        <v>13638</v>
      </c>
      <c r="U2960" s="8">
        <v>44354</v>
      </c>
      <c r="AJ2960" s="1" t="str">
        <v>Open Ended Schemes ( Debt Scheme - Short Duration Fund )</v>
      </c>
      <c r="AY2960" s="1" t="s">
        <v>74</v>
      </c>
      <c r="BD2960" s="1" t="b">
        <v>0</v>
      </c>
    </row>
    <row r="2961" spans="1:56" x14ac:dyDescent="0.25">
      <c r="A2961" s="1" t="s">
        <v>37392</v>
      </c>
      <c r="N2961" s="1" t="s">
        <v>64</v>
      </c>
      <c r="O2961" s="1" t="s">
        <v>33685</v>
      </c>
      <c r="P2961" s="1" t="s">
        <v>33686</v>
      </c>
      <c r="Q2961" s="1" t="s">
        <v>13638</v>
      </c>
      <c r="R2961" s="1">
        <v>0</v>
      </c>
      <c r="S2961" s="1" t="s">
        <v>13638</v>
      </c>
      <c r="T2961" s="1" t="s">
        <v>13638</v>
      </c>
      <c r="U2961" s="8">
        <v>44354</v>
      </c>
      <c r="AJ2961" s="1" t="str">
        <v>Open Ended Schemes ( Debt Scheme - Short Duration Fund )</v>
      </c>
      <c r="AY2961" s="1" t="s">
        <v>74</v>
      </c>
      <c r="BD2961" s="1" t="b">
        <v>0</v>
      </c>
    </row>
    <row r="2962" spans="1:56" x14ac:dyDescent="0.25">
      <c r="A2962" s="1" t="s">
        <v>37393</v>
      </c>
      <c r="N2962" s="1" t="s">
        <v>64</v>
      </c>
      <c r="O2962" s="1" t="s">
        <v>33687</v>
      </c>
      <c r="P2962" s="1" t="s">
        <v>33688</v>
      </c>
      <c r="Q2962" s="1" t="s">
        <v>13638</v>
      </c>
      <c r="R2962" s="1">
        <v>0</v>
      </c>
      <c r="S2962" s="1" t="s">
        <v>13638</v>
      </c>
      <c r="T2962" s="1" t="s">
        <v>13638</v>
      </c>
      <c r="U2962" s="8">
        <v>44354</v>
      </c>
      <c r="AJ2962" s="1" t="str">
        <v>Open Ended Schemes ( Debt Scheme - Short Duration Fund )</v>
      </c>
      <c r="AY2962" s="1" t="s">
        <v>74</v>
      </c>
      <c r="BD2962" s="1" t="b">
        <v>0</v>
      </c>
    </row>
    <row r="2963" spans="1:56" x14ac:dyDescent="0.25">
      <c r="A2963" s="1" t="s">
        <v>37394</v>
      </c>
      <c r="N2963" s="1" t="s">
        <v>64</v>
      </c>
      <c r="O2963" s="1" t="s">
        <v>33689</v>
      </c>
      <c r="P2963" s="1" t="s">
        <v>33690</v>
      </c>
      <c r="Q2963" s="1" t="s">
        <v>13638</v>
      </c>
      <c r="R2963" s="1">
        <v>0</v>
      </c>
      <c r="S2963" s="1" t="s">
        <v>13638</v>
      </c>
      <c r="T2963" s="1" t="s">
        <v>13638</v>
      </c>
      <c r="U2963" s="8">
        <v>44354</v>
      </c>
      <c r="AJ2963" s="1" t="str">
        <v>Open Ended Schemes ( Debt Scheme - Short Duration Fund )</v>
      </c>
      <c r="AY2963" s="1" t="s">
        <v>74</v>
      </c>
      <c r="BD2963" s="1" t="b">
        <v>0</v>
      </c>
    </row>
    <row r="2964" spans="1:56" x14ac:dyDescent="0.25">
      <c r="A2964" s="1" t="s">
        <v>37395</v>
      </c>
      <c r="N2964" s="1" t="s">
        <v>64</v>
      </c>
      <c r="O2964" s="1" t="s">
        <v>33691</v>
      </c>
      <c r="P2964" s="1" t="s">
        <v>33692</v>
      </c>
      <c r="Q2964" s="1" t="s">
        <v>13638</v>
      </c>
      <c r="R2964" s="1">
        <v>0</v>
      </c>
      <c r="S2964" s="1" t="s">
        <v>13638</v>
      </c>
      <c r="T2964" s="1" t="s">
        <v>13638</v>
      </c>
      <c r="U2964" s="8">
        <v>44354</v>
      </c>
      <c r="AJ2964" s="1" t="str">
        <v>Open Ended Schemes ( Debt Scheme - Short Duration Fund )</v>
      </c>
      <c r="AY2964" s="1" t="s">
        <v>74</v>
      </c>
      <c r="BD2964" s="1" t="b">
        <v>0</v>
      </c>
    </row>
    <row r="2965" spans="1:56" x14ac:dyDescent="0.25">
      <c r="A2965" s="1" t="s">
        <v>37396</v>
      </c>
      <c r="N2965" s="1" t="s">
        <v>64</v>
      </c>
      <c r="O2965" s="1" t="s">
        <v>33693</v>
      </c>
      <c r="P2965" s="1" t="s">
        <v>33694</v>
      </c>
      <c r="Q2965" s="1" t="s">
        <v>13638</v>
      </c>
      <c r="R2965" s="1">
        <v>0</v>
      </c>
      <c r="S2965" s="1" t="s">
        <v>13638</v>
      </c>
      <c r="T2965" s="1" t="s">
        <v>13638</v>
      </c>
      <c r="U2965" s="8">
        <v>44354</v>
      </c>
      <c r="AJ2965" s="1" t="str">
        <v>Open Ended Schemes ( Debt Scheme - Short Duration Fund )</v>
      </c>
      <c r="AY2965" s="1" t="s">
        <v>74</v>
      </c>
      <c r="BD2965" s="1" t="b">
        <v>0</v>
      </c>
    </row>
    <row r="2966" spans="1:56" x14ac:dyDescent="0.25">
      <c r="A2966" s="1" t="s">
        <v>37397</v>
      </c>
      <c r="N2966" s="1" t="s">
        <v>64</v>
      </c>
      <c r="O2966" s="1" t="s">
        <v>33695</v>
      </c>
      <c r="P2966" s="1" t="s">
        <v>33696</v>
      </c>
      <c r="Q2966" s="1" t="s">
        <v>13638</v>
      </c>
      <c r="R2966" s="1">
        <v>0</v>
      </c>
      <c r="S2966" s="1" t="s">
        <v>13638</v>
      </c>
      <c r="T2966" s="1" t="s">
        <v>13638</v>
      </c>
      <c r="U2966" s="8">
        <v>44354</v>
      </c>
      <c r="AJ2966" s="1" t="str">
        <v>Open Ended Schemes ( Debt Scheme - Short Duration Fund )</v>
      </c>
      <c r="AY2966" s="1" t="s">
        <v>74</v>
      </c>
      <c r="BD2966" s="1" t="b">
        <v>0</v>
      </c>
    </row>
    <row r="2967" spans="1:56" x14ac:dyDescent="0.25">
      <c r="A2967" s="1" t="s">
        <v>37398</v>
      </c>
      <c r="N2967" s="1" t="s">
        <v>64</v>
      </c>
      <c r="O2967" s="1" t="s">
        <v>33697</v>
      </c>
      <c r="P2967" s="1" t="s">
        <v>33698</v>
      </c>
      <c r="Q2967" s="1" t="s">
        <v>13638</v>
      </c>
      <c r="R2967" s="1">
        <v>0</v>
      </c>
      <c r="S2967" s="1" t="s">
        <v>13638</v>
      </c>
      <c r="T2967" s="1" t="s">
        <v>13638</v>
      </c>
      <c r="U2967" s="8">
        <v>44354</v>
      </c>
      <c r="AJ2967" s="1" t="str">
        <v>Open Ended Schemes ( Debt Scheme - Short Duration Fund )</v>
      </c>
      <c r="AY2967" s="1" t="s">
        <v>74</v>
      </c>
      <c r="BD2967" s="1" t="b">
        <v>0</v>
      </c>
    </row>
    <row r="2968" spans="1:56" x14ac:dyDescent="0.25">
      <c r="A2968" s="1" t="s">
        <v>37399</v>
      </c>
      <c r="N2968" s="1" t="s">
        <v>64</v>
      </c>
      <c r="O2968" s="1" t="s">
        <v>33699</v>
      </c>
      <c r="P2968" s="1" t="s">
        <v>33700</v>
      </c>
      <c r="Q2968" s="1" t="s">
        <v>13638</v>
      </c>
      <c r="R2968" s="1">
        <v>0</v>
      </c>
      <c r="S2968" s="1" t="s">
        <v>13638</v>
      </c>
      <c r="T2968" s="1" t="s">
        <v>13638</v>
      </c>
      <c r="U2968" s="8">
        <v>44354</v>
      </c>
      <c r="AJ2968" s="1" t="str">
        <v>Open Ended Schemes ( Debt Scheme - Short Duration Fund )</v>
      </c>
      <c r="AY2968" s="1" t="s">
        <v>74</v>
      </c>
      <c r="BD2968" s="1" t="b">
        <v>0</v>
      </c>
    </row>
    <row r="2969" spans="1:56" x14ac:dyDescent="0.25">
      <c r="A2969" s="1" t="s">
        <v>37400</v>
      </c>
      <c r="N2969" s="1" t="s">
        <v>64</v>
      </c>
      <c r="O2969" s="1" t="s">
        <v>33701</v>
      </c>
      <c r="P2969" s="1" t="s">
        <v>33702</v>
      </c>
      <c r="Q2969" s="1" t="s">
        <v>13638</v>
      </c>
      <c r="R2969" s="1">
        <v>0</v>
      </c>
      <c r="S2969" s="1" t="s">
        <v>13638</v>
      </c>
      <c r="T2969" s="1" t="s">
        <v>13638</v>
      </c>
      <c r="U2969" s="8">
        <v>44354</v>
      </c>
      <c r="AJ2969" s="1" t="str">
        <v>Open Ended Schemes ( Debt Scheme - Short Duration Fund )</v>
      </c>
      <c r="AY2969" s="1" t="s">
        <v>74</v>
      </c>
      <c r="BD2969" s="1" t="b">
        <v>0</v>
      </c>
    </row>
    <row r="2970" spans="1:56" x14ac:dyDescent="0.25">
      <c r="N2970" s="1" t="s">
        <v>64</v>
      </c>
      <c r="O2970" s="1" t="s">
        <v>19430</v>
      </c>
      <c r="P2970" s="1" t="s">
        <v>19431</v>
      </c>
      <c r="Q2970" s="1" t="s">
        <v>13638</v>
      </c>
      <c r="R2970" s="1">
        <v>0</v>
      </c>
      <c r="S2970" s="1" t="s">
        <v>13638</v>
      </c>
      <c r="T2970" s="1" t="s">
        <v>13638</v>
      </c>
      <c r="U2970" s="8">
        <v>44354</v>
      </c>
      <c r="AJ2970" s="1" t="str">
        <v>Open Ended Schemes ( Debt Scheme - Short Duration Fund )</v>
      </c>
      <c r="AY2970" s="1" t="s">
        <v>74</v>
      </c>
      <c r="BD2970" s="1" t="b">
        <v>0</v>
      </c>
    </row>
    <row r="2971" spans="1:56" x14ac:dyDescent="0.25">
      <c r="A2971" s="1" t="s">
        <v>14</v>
      </c>
      <c r="N2971" s="1" t="s">
        <v>64</v>
      </c>
      <c r="O2971" s="1" t="s">
        <v>19432</v>
      </c>
      <c r="P2971" s="1" t="s">
        <v>19433</v>
      </c>
      <c r="Q2971" s="1" t="s">
        <v>13638</v>
      </c>
      <c r="R2971" s="1">
        <v>0</v>
      </c>
      <c r="S2971" s="1" t="s">
        <v>13638</v>
      </c>
      <c r="T2971" s="1" t="s">
        <v>13638</v>
      </c>
      <c r="U2971" s="8">
        <v>44354</v>
      </c>
      <c r="AJ2971" s="1" t="str">
        <v>Open Ended Schemes ( Debt Scheme - Short Duration Fund )</v>
      </c>
      <c r="AY2971" s="1" t="s">
        <v>74</v>
      </c>
      <c r="BD2971" s="1" t="b">
        <v>0</v>
      </c>
    </row>
    <row r="2972" spans="1:56" x14ac:dyDescent="0.25">
      <c r="A2972" s="1" t="s">
        <v>37401</v>
      </c>
      <c r="N2972" s="1" t="s">
        <v>64</v>
      </c>
      <c r="O2972" s="1" t="s">
        <v>19434</v>
      </c>
      <c r="P2972" s="1" t="s">
        <v>19435</v>
      </c>
      <c r="Q2972" s="1" t="s">
        <v>13638</v>
      </c>
      <c r="R2972" s="1">
        <v>0</v>
      </c>
      <c r="S2972" s="1" t="s">
        <v>13638</v>
      </c>
      <c r="T2972" s="1" t="s">
        <v>13638</v>
      </c>
      <c r="U2972" s="8">
        <v>44354</v>
      </c>
      <c r="AJ2972" s="1" t="str">
        <v>Open Ended Schemes ( Debt Scheme - Short Duration Fund )</v>
      </c>
      <c r="AY2972" s="1" t="s">
        <v>74</v>
      </c>
      <c r="BD2972" s="1" t="b">
        <v>0</v>
      </c>
    </row>
    <row r="2973" spans="1:56" x14ac:dyDescent="0.25">
      <c r="A2973" s="1" t="s">
        <v>37402</v>
      </c>
      <c r="N2973" s="1" t="s">
        <v>64</v>
      </c>
      <c r="O2973" s="1" t="s">
        <v>19436</v>
      </c>
      <c r="P2973" s="1" t="s">
        <v>19437</v>
      </c>
      <c r="Q2973" s="1" t="s">
        <v>13638</v>
      </c>
      <c r="R2973" s="1">
        <v>0</v>
      </c>
      <c r="S2973" s="1" t="s">
        <v>13638</v>
      </c>
      <c r="T2973" s="1" t="s">
        <v>13638</v>
      </c>
      <c r="U2973" s="8">
        <v>44354</v>
      </c>
      <c r="AJ2973" s="1" t="str">
        <v>Open Ended Schemes ( Debt Scheme - Short Duration Fund )</v>
      </c>
      <c r="AY2973" s="1" t="s">
        <v>74</v>
      </c>
      <c r="BD2973" s="1" t="b">
        <v>0</v>
      </c>
    </row>
    <row r="2974" spans="1:56" x14ac:dyDescent="0.25">
      <c r="A2974" s="1" t="s">
        <v>37403</v>
      </c>
      <c r="N2974" s="1" t="s">
        <v>64</v>
      </c>
      <c r="O2974" s="1" t="s">
        <v>19438</v>
      </c>
      <c r="P2974" s="1" t="s">
        <v>19439</v>
      </c>
      <c r="Q2974" s="1" t="s">
        <v>13638</v>
      </c>
      <c r="R2974" s="1">
        <v>0</v>
      </c>
      <c r="S2974" s="1" t="s">
        <v>13638</v>
      </c>
      <c r="T2974" s="1" t="s">
        <v>13638</v>
      </c>
      <c r="U2974" s="8">
        <v>44354</v>
      </c>
      <c r="AJ2974" s="1" t="str">
        <v>Open Ended Schemes ( Debt Scheme - Short Duration Fund )</v>
      </c>
      <c r="AY2974" s="1" t="s">
        <v>74</v>
      </c>
      <c r="BD2974" s="1" t="b">
        <v>0</v>
      </c>
    </row>
    <row r="2975" spans="1:56" x14ac:dyDescent="0.25">
      <c r="A2975" s="1" t="s">
        <v>37404</v>
      </c>
      <c r="N2975" s="1" t="s">
        <v>64</v>
      </c>
      <c r="O2975" s="1" t="s">
        <v>19440</v>
      </c>
      <c r="P2975" s="1" t="s">
        <v>19441</v>
      </c>
      <c r="Q2975" s="1" t="s">
        <v>13638</v>
      </c>
      <c r="R2975" s="1">
        <v>4099.5324000000001</v>
      </c>
      <c r="S2975" s="1" t="s">
        <v>13638</v>
      </c>
      <c r="T2975" s="1" t="s">
        <v>13638</v>
      </c>
      <c r="U2975" s="8">
        <v>44354</v>
      </c>
      <c r="AJ2975" s="1" t="str">
        <v>Open Ended Schemes ( Debt Scheme - Short Duration Fund )</v>
      </c>
      <c r="AY2975" s="1" t="s">
        <v>74</v>
      </c>
      <c r="BD2975" s="1" t="b">
        <v>0</v>
      </c>
    </row>
    <row r="2976" spans="1:56" x14ac:dyDescent="0.25">
      <c r="A2976" s="1" t="s">
        <v>37405</v>
      </c>
      <c r="N2976" s="1" t="s">
        <v>64</v>
      </c>
      <c r="O2976" s="1" t="s">
        <v>19442</v>
      </c>
      <c r="P2976" s="1" t="s">
        <v>19443</v>
      </c>
      <c r="Q2976" s="1" t="s">
        <v>13638</v>
      </c>
      <c r="R2976" s="1">
        <v>3394.8013999999998</v>
      </c>
      <c r="S2976" s="1" t="s">
        <v>13638</v>
      </c>
      <c r="T2976" s="1" t="s">
        <v>13638</v>
      </c>
      <c r="U2976" s="8">
        <v>44354</v>
      </c>
      <c r="AJ2976" s="1" t="str">
        <v>Open Ended Schemes ( Debt Scheme - Short Duration Fund )</v>
      </c>
      <c r="AY2976" s="1" t="s">
        <v>74</v>
      </c>
      <c r="BD2976" s="1" t="b">
        <v>0</v>
      </c>
    </row>
    <row r="2977" spans="1:56" x14ac:dyDescent="0.25">
      <c r="A2977" s="1" t="s">
        <v>37406</v>
      </c>
      <c r="N2977" s="1" t="s">
        <v>64</v>
      </c>
      <c r="O2977" s="1" t="s">
        <v>19444</v>
      </c>
      <c r="P2977" s="1" t="s">
        <v>19445</v>
      </c>
      <c r="Q2977" s="1" t="s">
        <v>13638</v>
      </c>
      <c r="R2977" s="1">
        <v>0</v>
      </c>
      <c r="S2977" s="1" t="s">
        <v>13638</v>
      </c>
      <c r="T2977" s="1" t="s">
        <v>13638</v>
      </c>
      <c r="U2977" s="8">
        <v>44354</v>
      </c>
      <c r="AJ2977" s="1" t="str">
        <v>Open Ended Schemes ( Debt Scheme - Short Duration Fund )</v>
      </c>
      <c r="AY2977" s="1" t="s">
        <v>74</v>
      </c>
      <c r="BD2977" s="1" t="b">
        <v>0</v>
      </c>
    </row>
    <row r="2978" spans="1:56" x14ac:dyDescent="0.25">
      <c r="N2978" s="1" t="s">
        <v>64</v>
      </c>
      <c r="O2978" s="1" t="s">
        <v>19446</v>
      </c>
      <c r="P2978" s="1" t="s">
        <v>19447</v>
      </c>
      <c r="Q2978" s="1" t="s">
        <v>13638</v>
      </c>
      <c r="R2978" s="1">
        <v>1708.2461000000001</v>
      </c>
      <c r="S2978" s="1" t="s">
        <v>13638</v>
      </c>
      <c r="T2978" s="1" t="s">
        <v>13638</v>
      </c>
      <c r="U2978" s="8">
        <v>44354</v>
      </c>
      <c r="AJ2978" s="1" t="str">
        <v>Open Ended Schemes ( Debt Scheme - Short Duration Fund )</v>
      </c>
      <c r="AY2978" s="1" t="s">
        <v>74</v>
      </c>
      <c r="BD2978" s="1" t="b">
        <v>0</v>
      </c>
    </row>
    <row r="2979" spans="1:56" x14ac:dyDescent="0.25">
      <c r="A2979" s="1" t="s">
        <v>36</v>
      </c>
      <c r="N2979" s="1" t="s">
        <v>64</v>
      </c>
      <c r="O2979" s="1" t="s">
        <v>19448</v>
      </c>
      <c r="P2979" s="1" t="s">
        <v>19449</v>
      </c>
      <c r="Q2979" s="1" t="s">
        <v>13638</v>
      </c>
      <c r="R2979" s="1">
        <v>1871.4774</v>
      </c>
      <c r="S2979" s="1" t="s">
        <v>13638</v>
      </c>
      <c r="T2979" s="1" t="s">
        <v>13638</v>
      </c>
      <c r="U2979" s="8">
        <v>44354</v>
      </c>
      <c r="AJ2979" s="1" t="str">
        <v>Open Ended Schemes ( Debt Scheme - Short Duration Fund )</v>
      </c>
      <c r="AY2979" s="1" t="s">
        <v>74</v>
      </c>
      <c r="BD2979" s="1" t="b">
        <v>0</v>
      </c>
    </row>
    <row r="2980" spans="1:56" x14ac:dyDescent="0.25">
      <c r="A2980" s="1" t="s">
        <v>37407</v>
      </c>
      <c r="N2980" s="1" t="s">
        <v>64</v>
      </c>
      <c r="O2980" s="1" t="s">
        <v>19450</v>
      </c>
      <c r="P2980" s="1" t="s">
        <v>19451</v>
      </c>
      <c r="Q2980" s="1" t="s">
        <v>19452</v>
      </c>
      <c r="R2980" s="1">
        <v>1015.5046</v>
      </c>
      <c r="S2980" s="1" t="s">
        <v>13638</v>
      </c>
      <c r="T2980" s="1" t="s">
        <v>13638</v>
      </c>
      <c r="U2980" s="8">
        <v>44354</v>
      </c>
      <c r="AJ2980" s="1" t="str">
        <v>Open Ended Schemes ( Debt Scheme - Short Duration Fund )</v>
      </c>
      <c r="AY2980" s="1" t="s">
        <v>74</v>
      </c>
      <c r="BD2980" s="1" t="b">
        <v>0</v>
      </c>
    </row>
    <row r="2981" spans="1:56" x14ac:dyDescent="0.25">
      <c r="A2981" s="1" t="s">
        <v>37408</v>
      </c>
      <c r="N2981" s="1" t="s">
        <v>64</v>
      </c>
      <c r="O2981" s="1" t="s">
        <v>19453</v>
      </c>
      <c r="P2981" s="1" t="s">
        <v>19454</v>
      </c>
      <c r="Q2981" s="1" t="s">
        <v>19455</v>
      </c>
      <c r="R2981" s="1">
        <v>1015.5574</v>
      </c>
      <c r="S2981" s="1" t="s">
        <v>13638</v>
      </c>
      <c r="T2981" s="1" t="s">
        <v>13638</v>
      </c>
      <c r="U2981" s="8">
        <v>44354</v>
      </c>
      <c r="AJ2981" s="1" t="str">
        <v>Open Ended Schemes ( Debt Scheme - Short Duration Fund )</v>
      </c>
      <c r="AY2981" s="1" t="s">
        <v>74</v>
      </c>
      <c r="BD2981" s="1" t="b">
        <v>0</v>
      </c>
    </row>
    <row r="2982" spans="1:56" x14ac:dyDescent="0.25">
      <c r="A2982" s="1" t="s">
        <v>37409</v>
      </c>
      <c r="N2982" s="1" t="s">
        <v>64</v>
      </c>
      <c r="O2982" s="1" t="s">
        <v>19456</v>
      </c>
      <c r="P2982" s="1" t="s">
        <v>19457</v>
      </c>
      <c r="Q2982" s="1" t="s">
        <v>19458</v>
      </c>
      <c r="R2982" s="1">
        <v>1013.1124</v>
      </c>
      <c r="S2982" s="1" t="s">
        <v>13638</v>
      </c>
      <c r="T2982" s="1" t="s">
        <v>13638</v>
      </c>
      <c r="U2982" s="8">
        <v>44354</v>
      </c>
      <c r="AJ2982" s="1" t="str">
        <v>Open Ended Schemes ( Debt Scheme - Short Duration Fund )</v>
      </c>
      <c r="AY2982" s="1" t="s">
        <v>74</v>
      </c>
      <c r="BD2982" s="1" t="b">
        <v>0</v>
      </c>
    </row>
    <row r="2983" spans="1:56" x14ac:dyDescent="0.25">
      <c r="A2983" s="1" t="s">
        <v>37410</v>
      </c>
      <c r="N2983" s="1" t="s">
        <v>64</v>
      </c>
      <c r="O2983" s="1" t="s">
        <v>19459</v>
      </c>
      <c r="P2983" s="1" t="s">
        <v>19460</v>
      </c>
      <c r="Q2983" s="1" t="s">
        <v>19461</v>
      </c>
      <c r="R2983" s="1">
        <v>1014.8483</v>
      </c>
      <c r="S2983" s="1" t="s">
        <v>13638</v>
      </c>
      <c r="T2983" s="1" t="s">
        <v>13638</v>
      </c>
      <c r="U2983" s="8">
        <v>44354</v>
      </c>
      <c r="AJ2983" s="1" t="str">
        <v>Open Ended Schemes ( Debt Scheme - Short Duration Fund )</v>
      </c>
      <c r="AY2983" s="1" t="s">
        <v>74</v>
      </c>
      <c r="BD2983" s="1" t="b">
        <v>0</v>
      </c>
    </row>
    <row r="2984" spans="1:56" x14ac:dyDescent="0.25">
      <c r="A2984" s="1" t="s">
        <v>37411</v>
      </c>
      <c r="N2984" s="1" t="s">
        <v>64</v>
      </c>
      <c r="O2984" s="1" t="s">
        <v>19462</v>
      </c>
      <c r="P2984" s="1" t="s">
        <v>19463</v>
      </c>
      <c r="Q2984" s="1" t="s">
        <v>19464</v>
      </c>
      <c r="R2984" s="1">
        <v>1021.0221</v>
      </c>
      <c r="S2984" s="1" t="s">
        <v>13638</v>
      </c>
      <c r="T2984" s="1" t="s">
        <v>13638</v>
      </c>
      <c r="U2984" s="8">
        <v>44354</v>
      </c>
      <c r="AJ2984" s="1" t="str">
        <v>Open Ended Schemes ( Debt Scheme - Short Duration Fund )</v>
      </c>
      <c r="AY2984" s="1" t="s">
        <v>74</v>
      </c>
      <c r="BD2984" s="1" t="b">
        <v>0</v>
      </c>
    </row>
    <row r="2985" spans="1:56" x14ac:dyDescent="0.25">
      <c r="A2985" s="1" t="s">
        <v>37412</v>
      </c>
      <c r="N2985" s="1" t="s">
        <v>64</v>
      </c>
      <c r="O2985" s="1" t="s">
        <v>19465</v>
      </c>
      <c r="P2985" s="1" t="s">
        <v>19466</v>
      </c>
      <c r="Q2985" s="1" t="s">
        <v>19467</v>
      </c>
      <c r="R2985" s="1">
        <v>1013.1075</v>
      </c>
      <c r="S2985" s="1" t="s">
        <v>13638</v>
      </c>
      <c r="T2985" s="1" t="s">
        <v>13638</v>
      </c>
      <c r="U2985" s="8">
        <v>44354</v>
      </c>
      <c r="AJ2985" s="1" t="str">
        <v>Open Ended Schemes ( Debt Scheme - Short Duration Fund )</v>
      </c>
      <c r="AY2985" s="1" t="s">
        <v>74</v>
      </c>
      <c r="BD2985" s="1" t="b">
        <v>0</v>
      </c>
    </row>
    <row r="2986" spans="1:56" x14ac:dyDescent="0.25">
      <c r="N2986" s="1" t="s">
        <v>64</v>
      </c>
      <c r="O2986" s="1" t="s">
        <v>19468</v>
      </c>
      <c r="P2986" s="1" t="s">
        <v>13638</v>
      </c>
      <c r="Q2986" s="1" t="s">
        <v>13638</v>
      </c>
      <c r="R2986" s="1">
        <v>10.317399999999999</v>
      </c>
      <c r="S2986" s="1" t="s">
        <v>13638</v>
      </c>
      <c r="T2986" s="1" t="s">
        <v>13638</v>
      </c>
      <c r="U2986" s="8">
        <v>44354</v>
      </c>
      <c r="AJ2986" s="1" t="str">
        <v>Open Ended Schemes ( Debt Scheme - Short Duration Fund )</v>
      </c>
      <c r="AY2986" s="1" t="s">
        <v>74</v>
      </c>
      <c r="BD2986" s="1" t="b">
        <v>0</v>
      </c>
    </row>
    <row r="2987" spans="1:56" x14ac:dyDescent="0.25">
      <c r="A2987" s="1" t="s">
        <v>37</v>
      </c>
      <c r="N2987" s="1" t="s">
        <v>64</v>
      </c>
      <c r="O2987" s="1" t="s">
        <v>19469</v>
      </c>
      <c r="P2987" s="1" t="s">
        <v>19470</v>
      </c>
      <c r="Q2987" s="1" t="s">
        <v>19471</v>
      </c>
      <c r="R2987" s="1">
        <v>10.215400000000001</v>
      </c>
      <c r="S2987" s="1" t="s">
        <v>13638</v>
      </c>
      <c r="T2987" s="1" t="s">
        <v>13638</v>
      </c>
      <c r="U2987" s="8">
        <v>44354</v>
      </c>
      <c r="AJ2987" s="1" t="str">
        <v>Open Ended Schemes ( Debt Scheme - Short Duration Fund )</v>
      </c>
      <c r="AY2987" s="1" t="s">
        <v>74</v>
      </c>
      <c r="BD2987" s="1" t="b">
        <v>0</v>
      </c>
    </row>
    <row r="2988" spans="1:56" x14ac:dyDescent="0.25">
      <c r="A2988" s="1" t="s">
        <v>37413</v>
      </c>
      <c r="N2988" s="1" t="s">
        <v>64</v>
      </c>
      <c r="O2988" s="1" t="s">
        <v>19472</v>
      </c>
      <c r="P2988" s="1" t="s">
        <v>19473</v>
      </c>
      <c r="Q2988" s="1" t="s">
        <v>13638</v>
      </c>
      <c r="R2988" s="1">
        <v>24.922000000000001</v>
      </c>
      <c r="S2988" s="1" t="s">
        <v>13638</v>
      </c>
      <c r="T2988" s="1" t="s">
        <v>13638</v>
      </c>
      <c r="U2988" s="8">
        <v>44354</v>
      </c>
      <c r="AJ2988" s="1" t="str">
        <v>Open Ended Schemes ( Debt Scheme - Short Duration Fund )</v>
      </c>
      <c r="AY2988" s="1" t="s">
        <v>74</v>
      </c>
      <c r="BD2988" s="1" t="b">
        <v>0</v>
      </c>
    </row>
    <row r="2989" spans="1:56" x14ac:dyDescent="0.25">
      <c r="A2989" s="1" t="s">
        <v>37414</v>
      </c>
      <c r="N2989" s="1" t="s">
        <v>64</v>
      </c>
      <c r="O2989" s="1" t="s">
        <v>19474</v>
      </c>
      <c r="P2989" s="1" t="s">
        <v>19475</v>
      </c>
      <c r="Q2989" s="1" t="s">
        <v>13638</v>
      </c>
      <c r="R2989" s="1">
        <v>25.3308</v>
      </c>
      <c r="S2989" s="1" t="s">
        <v>13638</v>
      </c>
      <c r="T2989" s="1" t="s">
        <v>13638</v>
      </c>
      <c r="U2989" s="8">
        <v>44354</v>
      </c>
      <c r="AJ2989" s="1" t="str">
        <v>Open Ended Schemes ( Debt Scheme - Short Duration Fund )</v>
      </c>
      <c r="AY2989" s="1" t="s">
        <v>74</v>
      </c>
      <c r="BD2989" s="1" t="b">
        <v>0</v>
      </c>
    </row>
    <row r="2990" spans="1:56" x14ac:dyDescent="0.25">
      <c r="A2990" s="1" t="s">
        <v>37415</v>
      </c>
      <c r="N2990" s="1" t="s">
        <v>64</v>
      </c>
      <c r="O2990" s="1" t="s">
        <v>19476</v>
      </c>
      <c r="P2990" s="1" t="s">
        <v>19477</v>
      </c>
      <c r="Q2990" s="1" t="s">
        <v>13638</v>
      </c>
      <c r="R2990" s="1">
        <v>16.933199999999999</v>
      </c>
      <c r="S2990" s="1" t="s">
        <v>13638</v>
      </c>
      <c r="T2990" s="1" t="s">
        <v>13638</v>
      </c>
      <c r="U2990" s="8">
        <v>44354</v>
      </c>
      <c r="AJ2990" s="1" t="str">
        <v>Open Ended Schemes ( Debt Scheme - Short Duration Fund )</v>
      </c>
      <c r="AY2990" s="1" t="s">
        <v>74</v>
      </c>
      <c r="BD2990" s="1" t="b">
        <v>0</v>
      </c>
    </row>
    <row r="2991" spans="1:56" x14ac:dyDescent="0.25">
      <c r="A2991" s="1" t="s">
        <v>37416</v>
      </c>
      <c r="N2991" s="1" t="s">
        <v>64</v>
      </c>
      <c r="O2991" s="1" t="s">
        <v>19478</v>
      </c>
      <c r="P2991" s="1" t="s">
        <v>19479</v>
      </c>
      <c r="Q2991" s="1" t="s">
        <v>13638</v>
      </c>
      <c r="R2991" s="1">
        <v>16.756599999999999</v>
      </c>
      <c r="S2991" s="1" t="s">
        <v>13638</v>
      </c>
      <c r="T2991" s="1" t="s">
        <v>13638</v>
      </c>
      <c r="U2991" s="8">
        <v>44354</v>
      </c>
      <c r="AJ2991" s="1" t="str">
        <v>Open Ended Schemes ( Debt Scheme - Short Duration Fund )</v>
      </c>
      <c r="AY2991" s="1" t="s">
        <v>74</v>
      </c>
      <c r="BD2991" s="1" t="b">
        <v>0</v>
      </c>
    </row>
    <row r="2992" spans="1:56" x14ac:dyDescent="0.25">
      <c r="N2992" s="1" t="s">
        <v>64</v>
      </c>
      <c r="O2992" s="1" t="s">
        <v>29281</v>
      </c>
      <c r="P2992" s="1" t="s">
        <v>13638</v>
      </c>
      <c r="Q2992" s="1" t="s">
        <v>29282</v>
      </c>
      <c r="R2992" s="1">
        <v>10.207599999999999</v>
      </c>
      <c r="S2992" s="1" t="s">
        <v>13638</v>
      </c>
      <c r="T2992" s="1" t="s">
        <v>13638</v>
      </c>
      <c r="U2992" s="8">
        <v>44354</v>
      </c>
      <c r="AJ2992" s="1" t="str">
        <v>Open Ended Schemes ( Debt Scheme - Short Duration Fund )</v>
      </c>
      <c r="AY2992" s="1" t="s">
        <v>74</v>
      </c>
      <c r="BD2992" s="1" t="b">
        <v>0</v>
      </c>
    </row>
    <row r="2993" spans="1:56" x14ac:dyDescent="0.25">
      <c r="A2993" s="1" t="s">
        <v>41</v>
      </c>
      <c r="N2993" s="1" t="s">
        <v>64</v>
      </c>
      <c r="O2993" s="1" t="s">
        <v>29283</v>
      </c>
      <c r="P2993" s="1" t="s">
        <v>29284</v>
      </c>
      <c r="Q2993" s="1" t="s">
        <v>29285</v>
      </c>
      <c r="R2993" s="1">
        <v>11.5357</v>
      </c>
      <c r="S2993" s="1" t="s">
        <v>13638</v>
      </c>
      <c r="T2993" s="1" t="s">
        <v>13638</v>
      </c>
      <c r="U2993" s="8">
        <v>44354</v>
      </c>
      <c r="AJ2993" s="1" t="str">
        <v>Open Ended Schemes ( Debt Scheme - Short Duration Fund )</v>
      </c>
      <c r="AY2993" s="1" t="s">
        <v>74</v>
      </c>
      <c r="BD2993" s="1" t="b">
        <v>0</v>
      </c>
    </row>
    <row r="2994" spans="1:56" x14ac:dyDescent="0.25">
      <c r="A2994" s="1" t="s">
        <v>37417</v>
      </c>
      <c r="N2994" s="1" t="s">
        <v>64</v>
      </c>
      <c r="O2994" s="1" t="s">
        <v>19488</v>
      </c>
      <c r="P2994" s="1" t="s">
        <v>29286</v>
      </c>
      <c r="Q2994" s="1" t="s">
        <v>13638</v>
      </c>
      <c r="R2994" s="1">
        <v>33.999600000000001</v>
      </c>
      <c r="S2994" s="1" t="s">
        <v>13638</v>
      </c>
      <c r="T2994" s="1" t="s">
        <v>13638</v>
      </c>
      <c r="U2994" s="8">
        <v>44354</v>
      </c>
      <c r="AJ2994" s="1" t="str">
        <v>Open Ended Schemes ( Debt Scheme - Short Duration Fund )</v>
      </c>
      <c r="AY2994" s="1" t="s">
        <v>74</v>
      </c>
      <c r="BD2994" s="1" t="b">
        <v>0</v>
      </c>
    </row>
    <row r="2995" spans="1:56" x14ac:dyDescent="0.25">
      <c r="A2995" s="1" t="s">
        <v>37418</v>
      </c>
      <c r="N2995" s="1" t="s">
        <v>64</v>
      </c>
      <c r="O2995" s="1" t="s">
        <v>29287</v>
      </c>
      <c r="P2995" s="1" t="s">
        <v>13638</v>
      </c>
      <c r="Q2995" s="1" t="s">
        <v>29288</v>
      </c>
      <c r="R2995" s="1">
        <v>10.233700000000001</v>
      </c>
      <c r="S2995" s="1" t="s">
        <v>13638</v>
      </c>
      <c r="T2995" s="1" t="s">
        <v>13638</v>
      </c>
      <c r="U2995" s="8">
        <v>44354</v>
      </c>
      <c r="AJ2995" s="1" t="str">
        <v>Open Ended Schemes ( Debt Scheme - Short Duration Fund )</v>
      </c>
      <c r="AY2995" s="1" t="s">
        <v>74</v>
      </c>
      <c r="BD2995" s="1" t="b">
        <v>0</v>
      </c>
    </row>
    <row r="2996" spans="1:56" x14ac:dyDescent="0.25">
      <c r="A2996" s="1" t="s">
        <v>37419</v>
      </c>
      <c r="N2996" s="1" t="s">
        <v>64</v>
      </c>
      <c r="O2996" s="1" t="s">
        <v>29289</v>
      </c>
      <c r="P2996" s="1" t="s">
        <v>29290</v>
      </c>
      <c r="Q2996" s="1" t="s">
        <v>29291</v>
      </c>
      <c r="R2996" s="1">
        <v>13.1524</v>
      </c>
      <c r="S2996" s="1" t="s">
        <v>13638</v>
      </c>
      <c r="T2996" s="1" t="s">
        <v>13638</v>
      </c>
      <c r="U2996" s="8">
        <v>44354</v>
      </c>
      <c r="AJ2996" s="1" t="str">
        <v>Open Ended Schemes ( Debt Scheme - Short Duration Fund )</v>
      </c>
      <c r="AY2996" s="1" t="s">
        <v>74</v>
      </c>
      <c r="BD2996" s="1" t="b">
        <v>0</v>
      </c>
    </row>
    <row r="2997" spans="1:56" x14ac:dyDescent="0.25">
      <c r="A2997" s="1" t="s">
        <v>37420</v>
      </c>
      <c r="N2997" s="1" t="s">
        <v>64</v>
      </c>
      <c r="O2997" s="1" t="s">
        <v>19499</v>
      </c>
      <c r="P2997" s="1" t="s">
        <v>29292</v>
      </c>
      <c r="Q2997" s="1" t="s">
        <v>13638</v>
      </c>
      <c r="R2997" s="1">
        <v>31.462800000000001</v>
      </c>
      <c r="S2997" s="1" t="s">
        <v>13638</v>
      </c>
      <c r="T2997" s="1" t="s">
        <v>13638</v>
      </c>
      <c r="U2997" s="8">
        <v>44354</v>
      </c>
      <c r="AJ2997" s="1" t="str">
        <v>Open Ended Schemes ( Debt Scheme - Short Duration Fund )</v>
      </c>
      <c r="AY2997" s="1" t="s">
        <v>74</v>
      </c>
      <c r="BD2997" s="1" t="b">
        <v>0</v>
      </c>
    </row>
    <row r="2998" spans="1:56" x14ac:dyDescent="0.25">
      <c r="A2998" s="1" t="s">
        <v>37421</v>
      </c>
      <c r="N2998" s="1" t="s">
        <v>64</v>
      </c>
      <c r="O2998" s="1" t="s">
        <v>19501</v>
      </c>
      <c r="P2998" s="1" t="s">
        <v>29293</v>
      </c>
      <c r="Q2998" s="1" t="s">
        <v>29294</v>
      </c>
      <c r="R2998" s="1">
        <v>10.9838</v>
      </c>
      <c r="S2998" s="1" t="s">
        <v>13638</v>
      </c>
      <c r="T2998" s="1" t="s">
        <v>13638</v>
      </c>
      <c r="U2998" s="8">
        <v>44354</v>
      </c>
      <c r="AJ2998" s="1" t="str">
        <v>Open Ended Schemes ( Debt Scheme - Short Duration Fund )</v>
      </c>
      <c r="AY2998" s="1" t="s">
        <v>74</v>
      </c>
      <c r="BD2998" s="1" t="b">
        <v>0</v>
      </c>
    </row>
    <row r="2999" spans="1:56" x14ac:dyDescent="0.25">
      <c r="A2999" s="1" t="s">
        <v>37422</v>
      </c>
      <c r="N2999" s="1" t="s">
        <v>64</v>
      </c>
      <c r="O2999" s="1" t="s">
        <v>19504</v>
      </c>
      <c r="P2999" s="1" t="s">
        <v>19505</v>
      </c>
      <c r="Q2999" s="1" t="s">
        <v>13638</v>
      </c>
      <c r="R2999" s="1">
        <v>49.328200000000002</v>
      </c>
      <c r="S2999" s="1" t="s">
        <v>13638</v>
      </c>
      <c r="T2999" s="1" t="s">
        <v>13638</v>
      </c>
      <c r="U2999" s="8">
        <v>44354</v>
      </c>
      <c r="AJ2999" s="1" t="str">
        <v>Open Ended Schemes ( Debt Scheme - Short Duration Fund )</v>
      </c>
      <c r="AY2999" s="1" t="s">
        <v>74</v>
      </c>
      <c r="BD2999" s="1" t="b">
        <v>0</v>
      </c>
    </row>
    <row r="3000" spans="1:56" x14ac:dyDescent="0.25">
      <c r="A3000" s="1" t="s">
        <v>37423</v>
      </c>
      <c r="N3000" s="1" t="s">
        <v>64</v>
      </c>
      <c r="O3000" s="1" t="s">
        <v>29295</v>
      </c>
      <c r="P3000" s="1" t="s">
        <v>29296</v>
      </c>
      <c r="Q3000" s="1" t="s">
        <v>29297</v>
      </c>
      <c r="R3000" s="1">
        <v>13.6136</v>
      </c>
      <c r="S3000" s="1" t="s">
        <v>13638</v>
      </c>
      <c r="T3000" s="1" t="s">
        <v>13638</v>
      </c>
      <c r="U3000" s="8">
        <v>44354</v>
      </c>
      <c r="AJ3000" s="1" t="str">
        <v>Open Ended Schemes ( Debt Scheme - Short Duration Fund )</v>
      </c>
      <c r="AY3000" s="1" t="s">
        <v>74</v>
      </c>
      <c r="BD3000" s="1" t="b">
        <v>0</v>
      </c>
    </row>
    <row r="3001" spans="1:56" x14ac:dyDescent="0.25">
      <c r="A3001" s="1" t="s">
        <v>37424</v>
      </c>
      <c r="N3001" s="1" t="s">
        <v>64</v>
      </c>
      <c r="O3001" s="1" t="s">
        <v>19506</v>
      </c>
      <c r="P3001" s="1" t="s">
        <v>19507</v>
      </c>
      <c r="Q3001" s="1" t="s">
        <v>19508</v>
      </c>
      <c r="R3001" s="1">
        <v>12.7035</v>
      </c>
      <c r="S3001" s="1" t="s">
        <v>13638</v>
      </c>
      <c r="T3001" s="1" t="s">
        <v>13638</v>
      </c>
      <c r="U3001" s="8">
        <v>44354</v>
      </c>
      <c r="AJ3001" s="1" t="str">
        <v>Open Ended Schemes ( Debt Scheme - Short Duration Fund )</v>
      </c>
      <c r="AY3001" s="1" t="s">
        <v>74</v>
      </c>
      <c r="BD3001" s="1" t="b">
        <v>0</v>
      </c>
    </row>
    <row r="3002" spans="1:56" x14ac:dyDescent="0.25">
      <c r="A3002" s="1" t="s">
        <v>37425</v>
      </c>
      <c r="N3002" s="1" t="s">
        <v>64</v>
      </c>
      <c r="O3002" s="1" t="s">
        <v>29298</v>
      </c>
      <c r="P3002" s="1" t="s">
        <v>29299</v>
      </c>
      <c r="Q3002" s="1" t="s">
        <v>13638</v>
      </c>
      <c r="R3002" s="1">
        <v>12.8497</v>
      </c>
      <c r="S3002" s="1" t="s">
        <v>13638</v>
      </c>
      <c r="T3002" s="1" t="s">
        <v>13638</v>
      </c>
      <c r="U3002" s="8">
        <v>44354</v>
      </c>
      <c r="AJ3002" s="1" t="str">
        <v>Open Ended Schemes ( Debt Scheme - Short Duration Fund )</v>
      </c>
      <c r="AY3002" s="1" t="s">
        <v>74</v>
      </c>
      <c r="BD3002" s="1" t="b">
        <v>0</v>
      </c>
    </row>
    <row r="3003" spans="1:56" x14ac:dyDescent="0.25">
      <c r="A3003" s="1" t="s">
        <v>37426</v>
      </c>
      <c r="N3003" s="1" t="s">
        <v>64</v>
      </c>
      <c r="O3003" s="1" t="s">
        <v>19509</v>
      </c>
      <c r="P3003" s="1" t="s">
        <v>19510</v>
      </c>
      <c r="Q3003" s="1" t="s">
        <v>13638</v>
      </c>
      <c r="R3003" s="1">
        <v>46.466500000000003</v>
      </c>
      <c r="S3003" s="1" t="s">
        <v>13638</v>
      </c>
      <c r="T3003" s="1" t="s">
        <v>13638</v>
      </c>
      <c r="U3003" s="8">
        <v>44354</v>
      </c>
      <c r="AJ3003" s="1" t="str">
        <v>Open Ended Schemes ( Debt Scheme - Short Duration Fund )</v>
      </c>
      <c r="AY3003" s="1" t="s">
        <v>74</v>
      </c>
      <c r="BD3003" s="1" t="b">
        <v>0</v>
      </c>
    </row>
    <row r="3004" spans="1:56" x14ac:dyDescent="0.25">
      <c r="A3004" s="1" t="s">
        <v>37427</v>
      </c>
      <c r="N3004" s="1" t="s">
        <v>64</v>
      </c>
      <c r="O3004" s="1" t="s">
        <v>29300</v>
      </c>
      <c r="P3004" s="1" t="s">
        <v>29301</v>
      </c>
      <c r="Q3004" s="1" t="s">
        <v>29302</v>
      </c>
      <c r="R3004" s="1">
        <v>13.369400000000001</v>
      </c>
      <c r="S3004" s="1" t="s">
        <v>13638</v>
      </c>
      <c r="T3004" s="1" t="s">
        <v>13638</v>
      </c>
      <c r="U3004" s="8">
        <v>44354</v>
      </c>
      <c r="AJ3004" s="1" t="str">
        <v>Open Ended Schemes ( Debt Scheme - Short Duration Fund )</v>
      </c>
      <c r="AY3004" s="1" t="s">
        <v>74</v>
      </c>
      <c r="BD3004" s="1" t="b">
        <v>0</v>
      </c>
    </row>
    <row r="3005" spans="1:56" x14ac:dyDescent="0.25">
      <c r="A3005" s="1" t="s">
        <v>37428</v>
      </c>
      <c r="N3005" s="1" t="s">
        <v>64</v>
      </c>
      <c r="O3005" s="1" t="s">
        <v>29303</v>
      </c>
      <c r="P3005" s="1" t="s">
        <v>29304</v>
      </c>
      <c r="Q3005" s="1" t="s">
        <v>29305</v>
      </c>
      <c r="R3005" s="1">
        <v>12.264099999999999</v>
      </c>
      <c r="S3005" s="1" t="s">
        <v>13638</v>
      </c>
      <c r="T3005" s="1" t="s">
        <v>13638</v>
      </c>
      <c r="U3005" s="8">
        <v>44354</v>
      </c>
      <c r="AJ3005" s="1" t="str">
        <v>Open Ended Schemes ( Debt Scheme - Short Duration Fund )</v>
      </c>
      <c r="AY3005" s="1" t="s">
        <v>74</v>
      </c>
      <c r="BD3005" s="1" t="b">
        <v>0</v>
      </c>
    </row>
    <row r="3006" spans="1:56" x14ac:dyDescent="0.25">
      <c r="N3006" s="1" t="s">
        <v>64</v>
      </c>
      <c r="O3006" s="1" t="s">
        <v>19511</v>
      </c>
      <c r="P3006" s="1" t="s">
        <v>19512</v>
      </c>
      <c r="Q3006" s="1" t="s">
        <v>19513</v>
      </c>
      <c r="R3006" s="1">
        <v>12.0883</v>
      </c>
      <c r="S3006" s="1" t="s">
        <v>13638</v>
      </c>
      <c r="T3006" s="1" t="s">
        <v>13638</v>
      </c>
      <c r="U3006" s="8">
        <v>44354</v>
      </c>
      <c r="AJ3006" s="1" t="str">
        <v>Open Ended Schemes ( Debt Scheme - Short Duration Fund )</v>
      </c>
      <c r="AY3006" s="1" t="s">
        <v>74</v>
      </c>
      <c r="BD3006" s="1" t="b">
        <v>0</v>
      </c>
    </row>
    <row r="3007" spans="1:56" x14ac:dyDescent="0.25">
      <c r="A3007" s="1" t="s">
        <v>45</v>
      </c>
      <c r="N3007" s="1" t="s">
        <v>64</v>
      </c>
      <c r="O3007" s="1" t="s">
        <v>29306</v>
      </c>
      <c r="P3007" s="1" t="s">
        <v>29307</v>
      </c>
      <c r="Q3007" s="1" t="s">
        <v>13638</v>
      </c>
      <c r="R3007" s="1">
        <v>20.198599999999999</v>
      </c>
      <c r="S3007" s="1" t="s">
        <v>13638</v>
      </c>
      <c r="T3007" s="1" t="s">
        <v>13638</v>
      </c>
      <c r="U3007" s="8">
        <v>44354</v>
      </c>
      <c r="AJ3007" s="1" t="str">
        <v>Open Ended Schemes ( Debt Scheme - Short Duration Fund )</v>
      </c>
      <c r="AY3007" s="1" t="s">
        <v>74</v>
      </c>
      <c r="BD3007" s="1" t="b">
        <v>0</v>
      </c>
    </row>
    <row r="3008" spans="1:56" x14ac:dyDescent="0.25">
      <c r="A3008" s="1" t="s">
        <v>37429</v>
      </c>
      <c r="N3008" s="1" t="s">
        <v>64</v>
      </c>
      <c r="O3008" s="1" t="s">
        <v>29308</v>
      </c>
      <c r="P3008" s="1" t="s">
        <v>29309</v>
      </c>
      <c r="Q3008" s="1" t="s">
        <v>13638</v>
      </c>
      <c r="R3008" s="1">
        <v>21.637799999999999</v>
      </c>
      <c r="S3008" s="1" t="s">
        <v>13638</v>
      </c>
      <c r="T3008" s="1" t="s">
        <v>13638</v>
      </c>
      <c r="U3008" s="8">
        <v>44354</v>
      </c>
      <c r="AJ3008" s="1" t="str">
        <v>Open Ended Schemes ( Debt Scheme - Short Duration Fund )</v>
      </c>
      <c r="AY3008" s="1" t="s">
        <v>74</v>
      </c>
      <c r="BD3008" s="1" t="b">
        <v>0</v>
      </c>
    </row>
    <row r="3009" spans="1:56" x14ac:dyDescent="0.25">
      <c r="A3009" s="1" t="s">
        <v>37430</v>
      </c>
      <c r="N3009" s="1" t="s">
        <v>64</v>
      </c>
      <c r="O3009" s="1" t="s">
        <v>29310</v>
      </c>
      <c r="P3009" s="1" t="s">
        <v>19582</v>
      </c>
      <c r="Q3009" s="1" t="s">
        <v>19583</v>
      </c>
      <c r="R3009" s="1">
        <v>12.109299999999999</v>
      </c>
      <c r="S3009" s="1" t="s">
        <v>13638</v>
      </c>
      <c r="T3009" s="1" t="s">
        <v>13638</v>
      </c>
      <c r="U3009" s="8">
        <v>44354</v>
      </c>
      <c r="AJ3009" s="1" t="str">
        <v>Open Ended Schemes ( Debt Scheme - Short Duration Fund )</v>
      </c>
      <c r="AY3009" s="1" t="s">
        <v>74</v>
      </c>
      <c r="BD3009" s="1" t="b">
        <v>0</v>
      </c>
    </row>
    <row r="3010" spans="1:56" x14ac:dyDescent="0.25">
      <c r="A3010" s="1" t="s">
        <v>37431</v>
      </c>
      <c r="N3010" s="1" t="s">
        <v>64</v>
      </c>
      <c r="O3010" s="1" t="s">
        <v>29311</v>
      </c>
      <c r="P3010" s="1" t="s">
        <v>19571</v>
      </c>
      <c r="Q3010" s="1" t="s">
        <v>19572</v>
      </c>
      <c r="R3010" s="1">
        <v>15.318300000000001</v>
      </c>
      <c r="S3010" s="1" t="s">
        <v>13638</v>
      </c>
      <c r="T3010" s="1" t="s">
        <v>13638</v>
      </c>
      <c r="U3010" s="8">
        <v>44354</v>
      </c>
      <c r="AJ3010" s="1" t="str">
        <v>Open Ended Schemes ( Debt Scheme - Short Duration Fund )</v>
      </c>
      <c r="AY3010" s="1" t="s">
        <v>74</v>
      </c>
      <c r="BD3010" s="1" t="b">
        <v>0</v>
      </c>
    </row>
    <row r="3011" spans="1:56" x14ac:dyDescent="0.25">
      <c r="A3011" s="1" t="s">
        <v>37432</v>
      </c>
      <c r="N3011" s="1" t="s">
        <v>64</v>
      </c>
      <c r="O3011" s="1" t="s">
        <v>29312</v>
      </c>
      <c r="P3011" s="1" t="s">
        <v>19585</v>
      </c>
      <c r="Q3011" s="1" t="s">
        <v>19586</v>
      </c>
      <c r="R3011" s="1">
        <v>11.8711</v>
      </c>
      <c r="S3011" s="1" t="s">
        <v>13638</v>
      </c>
      <c r="T3011" s="1" t="s">
        <v>13638</v>
      </c>
      <c r="U3011" s="8">
        <v>44354</v>
      </c>
      <c r="AJ3011" s="1" t="str">
        <v>Open Ended Schemes ( Debt Scheme - Short Duration Fund )</v>
      </c>
      <c r="AY3011" s="1" t="s">
        <v>74</v>
      </c>
      <c r="BD3011" s="1" t="b">
        <v>0</v>
      </c>
    </row>
    <row r="3012" spans="1:56" x14ac:dyDescent="0.25">
      <c r="A3012" s="1" t="s">
        <v>37433</v>
      </c>
      <c r="N3012" s="1" t="s">
        <v>64</v>
      </c>
      <c r="O3012" s="1" t="s">
        <v>29313</v>
      </c>
      <c r="P3012" s="1" t="s">
        <v>19574</v>
      </c>
      <c r="Q3012" s="1" t="s">
        <v>19575</v>
      </c>
      <c r="R3012" s="1">
        <v>12.958299999999999</v>
      </c>
      <c r="S3012" s="1" t="s">
        <v>13638</v>
      </c>
      <c r="T3012" s="1" t="s">
        <v>13638</v>
      </c>
      <c r="U3012" s="8">
        <v>44354</v>
      </c>
      <c r="AJ3012" s="1" t="str">
        <v>Open Ended Schemes ( Debt Scheme - Short Duration Fund )</v>
      </c>
      <c r="AY3012" s="1" t="s">
        <v>74</v>
      </c>
      <c r="BD3012" s="1" t="b">
        <v>0</v>
      </c>
    </row>
    <row r="3013" spans="1:56" x14ac:dyDescent="0.25">
      <c r="A3013" s="1" t="s">
        <v>37434</v>
      </c>
      <c r="N3013" s="1" t="s">
        <v>64</v>
      </c>
      <c r="O3013" s="1" t="s">
        <v>19514</v>
      </c>
      <c r="P3013" s="1" t="s">
        <v>13638</v>
      </c>
      <c r="Q3013" s="1" t="s">
        <v>19515</v>
      </c>
      <c r="R3013" s="1">
        <v>1036.1206999999999</v>
      </c>
      <c r="S3013" s="1" t="s">
        <v>13638</v>
      </c>
      <c r="T3013" s="1" t="s">
        <v>13638</v>
      </c>
      <c r="U3013" s="8">
        <v>44354</v>
      </c>
      <c r="AJ3013" s="1" t="str">
        <v>Open Ended Schemes ( Debt Scheme - Short Duration Fund )</v>
      </c>
      <c r="AY3013" s="1" t="s">
        <v>74</v>
      </c>
      <c r="BD3013" s="1" t="b">
        <v>0</v>
      </c>
    </row>
    <row r="3014" spans="1:56" x14ac:dyDescent="0.25">
      <c r="A3014" s="1" t="s">
        <v>37435</v>
      </c>
      <c r="N3014" s="1" t="s">
        <v>64</v>
      </c>
      <c r="O3014" s="1" t="s">
        <v>19516</v>
      </c>
      <c r="P3014" s="1" t="s">
        <v>13638</v>
      </c>
      <c r="Q3014" s="1" t="s">
        <v>19517</v>
      </c>
      <c r="R3014" s="1">
        <v>1023.5517</v>
      </c>
      <c r="S3014" s="1" t="s">
        <v>13638</v>
      </c>
      <c r="T3014" s="1" t="s">
        <v>13638</v>
      </c>
      <c r="U3014" s="8">
        <v>44354</v>
      </c>
      <c r="AJ3014" s="1" t="str">
        <v>Open Ended Schemes ( Debt Scheme - Short Duration Fund )</v>
      </c>
      <c r="AY3014" s="1" t="s">
        <v>74</v>
      </c>
      <c r="BD3014" s="1" t="b">
        <v>0</v>
      </c>
    </row>
    <row r="3015" spans="1:56" x14ac:dyDescent="0.25">
      <c r="A3015" s="1" t="s">
        <v>37436</v>
      </c>
      <c r="N3015" s="1" t="s">
        <v>64</v>
      </c>
      <c r="O3015" s="1" t="s">
        <v>19518</v>
      </c>
      <c r="P3015" s="1" t="s">
        <v>19519</v>
      </c>
      <c r="Q3015" s="1" t="s">
        <v>13638</v>
      </c>
      <c r="R3015" s="1">
        <v>3070.4468999999999</v>
      </c>
      <c r="S3015" s="1" t="s">
        <v>13638</v>
      </c>
      <c r="T3015" s="1" t="s">
        <v>13638</v>
      </c>
      <c r="U3015" s="8">
        <v>44354</v>
      </c>
      <c r="AJ3015" s="1" t="str">
        <v>Open Ended Schemes ( Debt Scheme - Short Duration Fund )</v>
      </c>
      <c r="AY3015" s="1" t="s">
        <v>74</v>
      </c>
      <c r="BD3015" s="1" t="b">
        <v>0</v>
      </c>
    </row>
    <row r="3016" spans="1:56" x14ac:dyDescent="0.25">
      <c r="N3016" s="1" t="s">
        <v>64</v>
      </c>
      <c r="O3016" s="1" t="s">
        <v>19520</v>
      </c>
      <c r="P3016" s="1" t="s">
        <v>19521</v>
      </c>
      <c r="Q3016" s="1" t="s">
        <v>19522</v>
      </c>
      <c r="R3016" s="1">
        <v>2020.5216</v>
      </c>
      <c r="S3016" s="1" t="s">
        <v>13638</v>
      </c>
      <c r="T3016" s="1" t="s">
        <v>13638</v>
      </c>
      <c r="U3016" s="8">
        <v>44354</v>
      </c>
      <c r="AJ3016" s="1" t="str">
        <v>Open Ended Schemes ( Debt Scheme - Short Duration Fund )</v>
      </c>
      <c r="AY3016" s="1" t="s">
        <v>74</v>
      </c>
      <c r="BD3016" s="1" t="b">
        <v>0</v>
      </c>
    </row>
    <row r="3017" spans="1:56" x14ac:dyDescent="0.25">
      <c r="A3017" s="1" t="s">
        <v>15</v>
      </c>
      <c r="N3017" s="1" t="s">
        <v>64</v>
      </c>
      <c r="O3017" s="1" t="s">
        <v>19523</v>
      </c>
      <c r="P3017" s="1" t="s">
        <v>19524</v>
      </c>
      <c r="Q3017" s="1" t="s">
        <v>19525</v>
      </c>
      <c r="R3017" s="1">
        <v>2166.2577000000001</v>
      </c>
      <c r="S3017" s="1" t="s">
        <v>13638</v>
      </c>
      <c r="T3017" s="1" t="s">
        <v>13638</v>
      </c>
      <c r="U3017" s="8">
        <v>44354</v>
      </c>
      <c r="AJ3017" s="1" t="str">
        <v>Open Ended Schemes ( Debt Scheme - Short Duration Fund )</v>
      </c>
      <c r="AY3017" s="1" t="s">
        <v>74</v>
      </c>
      <c r="BD3017" s="1" t="b">
        <v>0</v>
      </c>
    </row>
    <row r="3018" spans="1:56" x14ac:dyDescent="0.25">
      <c r="A3018" s="1" t="s">
        <v>37437</v>
      </c>
      <c r="N3018" s="1" t="s">
        <v>64</v>
      </c>
      <c r="O3018" s="1" t="s">
        <v>19526</v>
      </c>
      <c r="P3018" s="1" t="s">
        <v>13638</v>
      </c>
      <c r="Q3018" s="1" t="s">
        <v>19527</v>
      </c>
      <c r="R3018" s="1">
        <v>1020.6953</v>
      </c>
      <c r="S3018" s="1" t="s">
        <v>13638</v>
      </c>
      <c r="T3018" s="1" t="s">
        <v>13638</v>
      </c>
      <c r="U3018" s="8">
        <v>44354</v>
      </c>
      <c r="AJ3018" s="1" t="str">
        <v>Open Ended Schemes ( Debt Scheme - Short Duration Fund )</v>
      </c>
      <c r="AY3018" s="1" t="s">
        <v>74</v>
      </c>
      <c r="BD3018" s="1" t="b">
        <v>0</v>
      </c>
    </row>
    <row r="3019" spans="1:56" x14ac:dyDescent="0.25">
      <c r="A3019" s="1" t="s">
        <v>37438</v>
      </c>
      <c r="N3019" s="1" t="s">
        <v>64</v>
      </c>
      <c r="O3019" s="1" t="s">
        <v>19528</v>
      </c>
      <c r="P3019" s="1" t="s">
        <v>19529</v>
      </c>
      <c r="Q3019" s="1" t="s">
        <v>13638</v>
      </c>
      <c r="R3019" s="1">
        <v>2859.0102000000002</v>
      </c>
      <c r="S3019" s="1" t="s">
        <v>13638</v>
      </c>
      <c r="T3019" s="1" t="s">
        <v>13638</v>
      </c>
      <c r="U3019" s="8">
        <v>44354</v>
      </c>
      <c r="AJ3019" s="1" t="str">
        <v>Open Ended Schemes ( Debt Scheme - Short Duration Fund )</v>
      </c>
      <c r="AY3019" s="1" t="s">
        <v>74</v>
      </c>
      <c r="BD3019" s="1" t="b">
        <v>0</v>
      </c>
    </row>
    <row r="3020" spans="1:56" x14ac:dyDescent="0.25">
      <c r="A3020" s="1" t="s">
        <v>37439</v>
      </c>
      <c r="N3020" s="1" t="s">
        <v>64</v>
      </c>
      <c r="O3020" s="1" t="s">
        <v>19530</v>
      </c>
      <c r="P3020" s="1" t="s">
        <v>19531</v>
      </c>
      <c r="Q3020" s="1" t="s">
        <v>19532</v>
      </c>
      <c r="R3020" s="1">
        <v>1048.7374</v>
      </c>
      <c r="S3020" s="1" t="s">
        <v>13638</v>
      </c>
      <c r="T3020" s="1" t="s">
        <v>13638</v>
      </c>
      <c r="U3020" s="8">
        <v>44354</v>
      </c>
      <c r="AJ3020" s="1" t="str">
        <v>Open Ended Schemes ( Debt Scheme - Short Duration Fund )</v>
      </c>
      <c r="AY3020" s="1" t="s">
        <v>74</v>
      </c>
      <c r="BD3020" s="1" t="b">
        <v>0</v>
      </c>
    </row>
    <row r="3021" spans="1:56" x14ac:dyDescent="0.25">
      <c r="A3021" s="1" t="s">
        <v>37440</v>
      </c>
      <c r="N3021" s="1" t="s">
        <v>64</v>
      </c>
      <c r="O3021" s="1" t="s">
        <v>19533</v>
      </c>
      <c r="P3021" s="1" t="s">
        <v>19534</v>
      </c>
      <c r="Q3021" s="1" t="s">
        <v>13638</v>
      </c>
      <c r="R3021" s="1">
        <v>2849.0468999999998</v>
      </c>
      <c r="S3021" s="1" t="s">
        <v>13638</v>
      </c>
      <c r="T3021" s="1" t="s">
        <v>13638</v>
      </c>
      <c r="U3021" s="8">
        <v>44354</v>
      </c>
      <c r="AJ3021" s="1" t="str">
        <v>Open Ended Schemes ( Debt Scheme - Short Duration Fund )</v>
      </c>
      <c r="AY3021" s="1" t="s">
        <v>74</v>
      </c>
      <c r="BD3021" s="1" t="b">
        <v>0</v>
      </c>
    </row>
    <row r="3022" spans="1:56" x14ac:dyDescent="0.25">
      <c r="A3022" s="1" t="s">
        <v>37441</v>
      </c>
      <c r="N3022" s="1" t="s">
        <v>64</v>
      </c>
      <c r="O3022" s="1" t="s">
        <v>19535</v>
      </c>
      <c r="P3022" s="1" t="s">
        <v>19536</v>
      </c>
      <c r="Q3022" s="1" t="s">
        <v>19537</v>
      </c>
      <c r="R3022" s="1">
        <v>1880.1439</v>
      </c>
      <c r="S3022" s="1" t="s">
        <v>13638</v>
      </c>
      <c r="T3022" s="1" t="s">
        <v>13638</v>
      </c>
      <c r="U3022" s="8">
        <v>44354</v>
      </c>
      <c r="AJ3022" s="1" t="str">
        <v>Open Ended Schemes ( Debt Scheme - Short Duration Fund )</v>
      </c>
      <c r="AY3022" s="1" t="s">
        <v>74</v>
      </c>
      <c r="BD3022" s="1" t="b">
        <v>0</v>
      </c>
    </row>
    <row r="3023" spans="1:56" x14ac:dyDescent="0.25">
      <c r="A3023" s="1" t="s">
        <v>37442</v>
      </c>
      <c r="N3023" s="1" t="s">
        <v>64</v>
      </c>
      <c r="O3023" s="1" t="s">
        <v>19538</v>
      </c>
      <c r="P3023" s="1" t="s">
        <v>13638</v>
      </c>
      <c r="Q3023" s="1" t="s">
        <v>19539</v>
      </c>
      <c r="R3023" s="1">
        <v>1017.0297</v>
      </c>
      <c r="S3023" s="1" t="s">
        <v>13638</v>
      </c>
      <c r="T3023" s="1" t="s">
        <v>13638</v>
      </c>
      <c r="U3023" s="8">
        <v>44354</v>
      </c>
      <c r="AJ3023" s="1" t="str">
        <v>Open Ended Schemes ( Debt Scheme - Short Duration Fund )</v>
      </c>
      <c r="AY3023" s="1" t="s">
        <v>74</v>
      </c>
      <c r="BD3023" s="1" t="b">
        <v>0</v>
      </c>
    </row>
    <row r="3024" spans="1:56" x14ac:dyDescent="0.25">
      <c r="A3024" s="1" t="s">
        <v>37443</v>
      </c>
      <c r="N3024" s="1" t="s">
        <v>64</v>
      </c>
      <c r="O3024" s="1" t="s">
        <v>19540</v>
      </c>
      <c r="P3024" s="1" t="s">
        <v>13638</v>
      </c>
      <c r="Q3024" s="1" t="s">
        <v>19541</v>
      </c>
      <c r="R3024" s="1">
        <v>1020.5258</v>
      </c>
      <c r="S3024" s="1" t="s">
        <v>13638</v>
      </c>
      <c r="T3024" s="1" t="s">
        <v>13638</v>
      </c>
      <c r="U3024" s="8">
        <v>44354</v>
      </c>
      <c r="AJ3024" s="1" t="str">
        <v>Open Ended Schemes ( Debt Scheme - Short Duration Fund )</v>
      </c>
      <c r="AY3024" s="1" t="s">
        <v>84</v>
      </c>
      <c r="BD3024" s="1" t="b">
        <v>0</v>
      </c>
    </row>
    <row r="3025" spans="1:56" x14ac:dyDescent="0.25">
      <c r="A3025" s="1" t="s">
        <v>37444</v>
      </c>
      <c r="N3025" s="1" t="s">
        <v>64</v>
      </c>
      <c r="O3025" s="1" t="s">
        <v>19542</v>
      </c>
      <c r="P3025" s="1" t="s">
        <v>19543</v>
      </c>
      <c r="Q3025" s="1" t="s">
        <v>19544</v>
      </c>
      <c r="R3025" s="1">
        <v>2132.6233999999999</v>
      </c>
      <c r="S3025" s="1" t="s">
        <v>13638</v>
      </c>
      <c r="T3025" s="1" t="s">
        <v>13638</v>
      </c>
      <c r="U3025" s="8">
        <v>44354</v>
      </c>
      <c r="AJ3025" s="1" t="str">
        <v>Open Ended Schemes ( Debt Scheme - Short Duration Fund )</v>
      </c>
      <c r="AY3025" s="1" t="s">
        <v>84</v>
      </c>
      <c r="BD3025" s="1" t="b">
        <v>0</v>
      </c>
    </row>
    <row r="3026" spans="1:56" x14ac:dyDescent="0.25">
      <c r="A3026" s="1" t="s">
        <v>37445</v>
      </c>
      <c r="N3026" s="1" t="s">
        <v>64</v>
      </c>
      <c r="O3026" s="1" t="s">
        <v>19555</v>
      </c>
      <c r="P3026" s="1" t="s">
        <v>19556</v>
      </c>
      <c r="Q3026" s="1" t="s">
        <v>19557</v>
      </c>
      <c r="R3026" s="1">
        <v>13.0943</v>
      </c>
      <c r="S3026" s="1" t="s">
        <v>13638</v>
      </c>
      <c r="T3026" s="1" t="s">
        <v>13638</v>
      </c>
      <c r="U3026" s="8">
        <v>44354</v>
      </c>
      <c r="AJ3026" s="1" t="str">
        <v>Open Ended Schemes ( Debt Scheme - Short Duration Fund )</v>
      </c>
      <c r="AY3026" s="1" t="s">
        <v>84</v>
      </c>
      <c r="BD3026" s="1" t="b">
        <v>0</v>
      </c>
    </row>
    <row r="3027" spans="1:56" x14ac:dyDescent="0.25">
      <c r="A3027" s="1" t="s">
        <v>37446</v>
      </c>
      <c r="N3027" s="1" t="s">
        <v>64</v>
      </c>
      <c r="O3027" s="1" t="s">
        <v>19561</v>
      </c>
      <c r="P3027" s="1" t="s">
        <v>19562</v>
      </c>
      <c r="Q3027" s="1" t="s">
        <v>13638</v>
      </c>
      <c r="R3027" s="1">
        <v>41.363599999999998</v>
      </c>
      <c r="S3027" s="1" t="s">
        <v>13638</v>
      </c>
      <c r="T3027" s="1" t="s">
        <v>13638</v>
      </c>
      <c r="U3027" s="8">
        <v>44354</v>
      </c>
      <c r="AJ3027" s="1" t="str">
        <v>Open Ended Schemes ( Debt Scheme - Short Duration Fund )</v>
      </c>
      <c r="AY3027" s="1" t="s">
        <v>84</v>
      </c>
      <c r="BD3027" s="1" t="b">
        <v>0</v>
      </c>
    </row>
    <row r="3028" spans="1:56" x14ac:dyDescent="0.25">
      <c r="A3028" s="1" t="s">
        <v>37447</v>
      </c>
      <c r="N3028" s="1" t="s">
        <v>64</v>
      </c>
      <c r="O3028" s="1" t="s">
        <v>19563</v>
      </c>
      <c r="P3028" s="1" t="s">
        <v>19564</v>
      </c>
      <c r="Q3028" s="1" t="s">
        <v>13638</v>
      </c>
      <c r="R3028" s="1">
        <v>44.0871</v>
      </c>
      <c r="S3028" s="1" t="s">
        <v>13638</v>
      </c>
      <c r="T3028" s="1" t="s">
        <v>13638</v>
      </c>
      <c r="U3028" s="8">
        <v>44354</v>
      </c>
      <c r="AJ3028" s="1" t="str">
        <v>Open Ended Schemes ( Debt Scheme - Short Duration Fund )</v>
      </c>
      <c r="AY3028" s="1" t="s">
        <v>84</v>
      </c>
      <c r="BD3028" s="1" t="b">
        <v>0</v>
      </c>
    </row>
    <row r="3029" spans="1:56" x14ac:dyDescent="0.25">
      <c r="A3029" s="1" t="s">
        <v>37448</v>
      </c>
      <c r="N3029" s="1" t="s">
        <v>64</v>
      </c>
      <c r="O3029" s="1" t="s">
        <v>29314</v>
      </c>
      <c r="P3029" s="1" t="s">
        <v>29315</v>
      </c>
      <c r="Q3029" s="1" t="s">
        <v>29316</v>
      </c>
      <c r="R3029" s="1">
        <v>14.849299999999999</v>
      </c>
      <c r="S3029" s="1" t="s">
        <v>13638</v>
      </c>
      <c r="T3029" s="1" t="s">
        <v>13638</v>
      </c>
      <c r="U3029" s="8">
        <v>44354</v>
      </c>
      <c r="AJ3029" s="1" t="str">
        <v>Open Ended Schemes ( Debt Scheme - Short Duration Fund )</v>
      </c>
      <c r="AY3029" s="1" t="s">
        <v>84</v>
      </c>
      <c r="BD3029" s="1" t="b">
        <v>0</v>
      </c>
    </row>
    <row r="3030" spans="1:56" x14ac:dyDescent="0.25">
      <c r="A3030" s="1" t="s">
        <v>37449</v>
      </c>
      <c r="N3030" s="1" t="s">
        <v>64</v>
      </c>
      <c r="O3030" s="1" t="s">
        <v>29317</v>
      </c>
      <c r="P3030" s="1" t="s">
        <v>29318</v>
      </c>
      <c r="Q3030" s="1" t="s">
        <v>29319</v>
      </c>
      <c r="R3030" s="1">
        <v>15.6075</v>
      </c>
      <c r="S3030" s="1" t="s">
        <v>13638</v>
      </c>
      <c r="T3030" s="1" t="s">
        <v>13638</v>
      </c>
      <c r="U3030" s="8">
        <v>44354</v>
      </c>
      <c r="AJ3030" s="1" t="str">
        <v>Open Ended Schemes ( Debt Scheme - Short Duration Fund )</v>
      </c>
      <c r="AY3030" s="1" t="s">
        <v>84</v>
      </c>
      <c r="BD3030" s="1" t="b">
        <v>0</v>
      </c>
    </row>
    <row r="3031" spans="1:56" x14ac:dyDescent="0.25">
      <c r="A3031" s="1" t="s">
        <v>37450</v>
      </c>
      <c r="N3031" s="1" t="s">
        <v>64</v>
      </c>
      <c r="O3031" s="1" t="s">
        <v>29320</v>
      </c>
      <c r="P3031" s="1" t="s">
        <v>29321</v>
      </c>
      <c r="Q3031" s="1" t="s">
        <v>29322</v>
      </c>
      <c r="R3031" s="1">
        <v>10.091799999999999</v>
      </c>
      <c r="S3031" s="1" t="s">
        <v>13638</v>
      </c>
      <c r="T3031" s="1" t="s">
        <v>13638</v>
      </c>
      <c r="U3031" s="8">
        <v>44354</v>
      </c>
      <c r="AJ3031" s="1" t="str">
        <v>Open Ended Schemes ( Debt Scheme - Short Duration Fund )</v>
      </c>
      <c r="AY3031" s="1" t="s">
        <v>84</v>
      </c>
      <c r="BD3031" s="1" t="b">
        <v>0</v>
      </c>
    </row>
    <row r="3032" spans="1:56" x14ac:dyDescent="0.25">
      <c r="A3032" s="1" t="s">
        <v>37451</v>
      </c>
      <c r="N3032" s="1" t="s">
        <v>64</v>
      </c>
      <c r="O3032" s="1" t="s">
        <v>29323</v>
      </c>
      <c r="P3032" s="1" t="s">
        <v>29324</v>
      </c>
      <c r="Q3032" s="1" t="s">
        <v>13638</v>
      </c>
      <c r="R3032" s="1">
        <v>13.8147</v>
      </c>
      <c r="S3032" s="1" t="s">
        <v>13638</v>
      </c>
      <c r="T3032" s="1" t="s">
        <v>13638</v>
      </c>
      <c r="U3032" s="8">
        <v>44354</v>
      </c>
      <c r="AJ3032" s="1" t="str">
        <v>Open Ended Schemes ( Debt Scheme - Short Duration Fund )</v>
      </c>
      <c r="AY3032" s="1" t="s">
        <v>84</v>
      </c>
      <c r="BD3032" s="1" t="b">
        <v>0</v>
      </c>
    </row>
    <row r="3033" spans="1:56" x14ac:dyDescent="0.25">
      <c r="A3033" s="1" t="s">
        <v>37452</v>
      </c>
      <c r="N3033" s="1" t="s">
        <v>64</v>
      </c>
      <c r="O3033" s="1" t="s">
        <v>29325</v>
      </c>
      <c r="P3033" s="1" t="s">
        <v>19486</v>
      </c>
      <c r="Q3033" s="1" t="s">
        <v>19487</v>
      </c>
      <c r="R3033" s="1">
        <v>12.9299</v>
      </c>
      <c r="S3033" s="1" t="s">
        <v>13638</v>
      </c>
      <c r="T3033" s="1" t="s">
        <v>13638</v>
      </c>
      <c r="U3033" s="8">
        <v>44354</v>
      </c>
      <c r="AJ3033" s="1" t="str">
        <v>Open Ended Schemes ( Debt Scheme - Short Duration Fund )</v>
      </c>
      <c r="AY3033" s="1" t="s">
        <v>84</v>
      </c>
      <c r="BD3033" s="1" t="b">
        <v>0</v>
      </c>
    </row>
    <row r="3034" spans="1:56" x14ac:dyDescent="0.25">
      <c r="A3034" s="1" t="s">
        <v>37453</v>
      </c>
      <c r="N3034" s="1" t="s">
        <v>64</v>
      </c>
      <c r="O3034" s="1" t="s">
        <v>29326</v>
      </c>
      <c r="P3034" s="1" t="s">
        <v>19494</v>
      </c>
      <c r="Q3034" s="1" t="s">
        <v>19495</v>
      </c>
      <c r="R3034" s="1">
        <v>11.751799999999999</v>
      </c>
      <c r="S3034" s="1" t="s">
        <v>13638</v>
      </c>
      <c r="T3034" s="1" t="s">
        <v>13638</v>
      </c>
      <c r="U3034" s="8">
        <v>44354</v>
      </c>
      <c r="AJ3034" s="1" t="str">
        <v>Open Ended Schemes ( Debt Scheme - Short Duration Fund )</v>
      </c>
      <c r="AY3034" s="1" t="s">
        <v>84</v>
      </c>
      <c r="BD3034" s="1" t="b">
        <v>0</v>
      </c>
    </row>
    <row r="3035" spans="1:56" x14ac:dyDescent="0.25">
      <c r="A3035" s="1" t="s">
        <v>37454</v>
      </c>
      <c r="N3035" s="1" t="s">
        <v>64</v>
      </c>
      <c r="O3035" s="1" t="s">
        <v>29327</v>
      </c>
      <c r="P3035" s="1" t="s">
        <v>19497</v>
      </c>
      <c r="Q3035" s="1" t="s">
        <v>19498</v>
      </c>
      <c r="R3035" s="1">
        <v>12.530900000000001</v>
      </c>
      <c r="S3035" s="1" t="s">
        <v>13638</v>
      </c>
      <c r="T3035" s="1" t="s">
        <v>13638</v>
      </c>
      <c r="U3035" s="8">
        <v>44354</v>
      </c>
      <c r="AJ3035" s="1" t="str">
        <v>Open Ended Schemes ( Debt Scheme - Short Duration Fund )</v>
      </c>
      <c r="AY3035" s="1" t="s">
        <v>84</v>
      </c>
      <c r="BD3035" s="1" t="b">
        <v>0</v>
      </c>
    </row>
    <row r="3036" spans="1:56" x14ac:dyDescent="0.25">
      <c r="A3036" s="1" t="s">
        <v>37455</v>
      </c>
      <c r="N3036" s="1" t="s">
        <v>64</v>
      </c>
      <c r="O3036" s="1" t="s">
        <v>29328</v>
      </c>
      <c r="P3036" s="1" t="s">
        <v>19484</v>
      </c>
      <c r="Q3036" s="1" t="s">
        <v>13638</v>
      </c>
      <c r="R3036" s="1">
        <v>21.1114</v>
      </c>
      <c r="S3036" s="1" t="s">
        <v>13638</v>
      </c>
      <c r="T3036" s="1" t="s">
        <v>13638</v>
      </c>
      <c r="U3036" s="8">
        <v>44354</v>
      </c>
      <c r="AJ3036" s="1" t="str">
        <v>Open Ended Schemes ( Debt Scheme - Short Duration Fund )</v>
      </c>
      <c r="AY3036" s="1" t="s">
        <v>84</v>
      </c>
      <c r="BD3036" s="1" t="b">
        <v>0</v>
      </c>
    </row>
    <row r="3037" spans="1:56" x14ac:dyDescent="0.25">
      <c r="A3037" s="1" t="s">
        <v>37456</v>
      </c>
      <c r="N3037" s="1" t="s">
        <v>64</v>
      </c>
      <c r="O3037" s="1" t="s">
        <v>29329</v>
      </c>
      <c r="P3037" s="1" t="s">
        <v>19500</v>
      </c>
      <c r="Q3037" s="1" t="s">
        <v>13638</v>
      </c>
      <c r="R3037" s="1">
        <v>21.111499999999999</v>
      </c>
      <c r="S3037" s="1" t="s">
        <v>13638</v>
      </c>
      <c r="T3037" s="1" t="s">
        <v>13638</v>
      </c>
      <c r="U3037" s="8">
        <v>44354</v>
      </c>
      <c r="AJ3037" s="1" t="str">
        <v>Open Ended Schemes ( Debt Scheme - Short Duration Fund )</v>
      </c>
      <c r="AY3037" s="1" t="s">
        <v>84</v>
      </c>
      <c r="BD3037" s="1" t="b">
        <v>0</v>
      </c>
    </row>
    <row r="3038" spans="1:56" x14ac:dyDescent="0.25">
      <c r="N3038" s="1" t="s">
        <v>64</v>
      </c>
      <c r="O3038" s="1" t="s">
        <v>29330</v>
      </c>
      <c r="P3038" s="1" t="s">
        <v>19481</v>
      </c>
      <c r="Q3038" s="1" t="s">
        <v>19482</v>
      </c>
      <c r="R3038" s="1">
        <v>11.386799999999999</v>
      </c>
      <c r="S3038" s="1" t="s">
        <v>13638</v>
      </c>
      <c r="T3038" s="1" t="s">
        <v>13638</v>
      </c>
      <c r="U3038" s="8">
        <v>44354</v>
      </c>
      <c r="AJ3038" s="1" t="str">
        <v>Open Ended Schemes ( Debt Scheme - Short Duration Fund )</v>
      </c>
      <c r="AY3038" s="1" t="s">
        <v>84</v>
      </c>
      <c r="BD3038" s="1" t="b">
        <v>0</v>
      </c>
    </row>
    <row r="3039" spans="1:56" x14ac:dyDescent="0.25">
      <c r="A3039" s="1" t="s">
        <v>42</v>
      </c>
      <c r="N3039" s="1" t="s">
        <v>64</v>
      </c>
      <c r="O3039" s="1" t="s">
        <v>29331</v>
      </c>
      <c r="P3039" s="1" t="s">
        <v>19502</v>
      </c>
      <c r="Q3039" s="1" t="s">
        <v>19503</v>
      </c>
      <c r="R3039" s="1">
        <v>11.086600000000001</v>
      </c>
      <c r="S3039" s="1" t="s">
        <v>13638</v>
      </c>
      <c r="T3039" s="1" t="s">
        <v>13638</v>
      </c>
      <c r="U3039" s="8">
        <v>44354</v>
      </c>
      <c r="AJ3039" s="1" t="str">
        <v>Open Ended Schemes ( Debt Scheme - Short Duration Fund )</v>
      </c>
      <c r="AY3039" s="1" t="s">
        <v>84</v>
      </c>
      <c r="BD3039" s="1" t="b">
        <v>0</v>
      </c>
    </row>
    <row r="3040" spans="1:56" x14ac:dyDescent="0.25">
      <c r="A3040" s="1" t="s">
        <v>37457</v>
      </c>
      <c r="N3040" s="1" t="s">
        <v>64</v>
      </c>
      <c r="O3040" s="1" t="s">
        <v>29332</v>
      </c>
      <c r="P3040" s="1" t="s">
        <v>19491</v>
      </c>
      <c r="Q3040" s="1" t="s">
        <v>19492</v>
      </c>
      <c r="R3040" s="1">
        <v>11.950100000000001</v>
      </c>
      <c r="S3040" s="1" t="s">
        <v>13638</v>
      </c>
      <c r="T3040" s="1" t="s">
        <v>13638</v>
      </c>
      <c r="U3040" s="8">
        <v>44354</v>
      </c>
      <c r="AJ3040" s="1" t="str">
        <v>Open Ended Schemes ( Debt Scheme - Short Duration Fund )</v>
      </c>
      <c r="AY3040" s="1" t="s">
        <v>84</v>
      </c>
      <c r="BD3040" s="1" t="b">
        <v>0</v>
      </c>
    </row>
    <row r="3041" spans="1:56" x14ac:dyDescent="0.25">
      <c r="A3041" s="1" t="s">
        <v>37458</v>
      </c>
      <c r="N3041" s="1" t="s">
        <v>64</v>
      </c>
      <c r="O3041" s="1" t="s">
        <v>29333</v>
      </c>
      <c r="P3041" s="1" t="s">
        <v>19489</v>
      </c>
      <c r="Q3041" s="1" t="s">
        <v>13638</v>
      </c>
      <c r="R3041" s="1">
        <v>21.951899999999998</v>
      </c>
      <c r="S3041" s="1" t="s">
        <v>13638</v>
      </c>
      <c r="T3041" s="1" t="s">
        <v>13638</v>
      </c>
      <c r="U3041" s="8">
        <v>44354</v>
      </c>
      <c r="AJ3041" s="1" t="str">
        <v>Open Ended Schemes ( Debt Scheme - Short Duration Fund )</v>
      </c>
      <c r="AY3041" s="1" t="s">
        <v>84</v>
      </c>
      <c r="BD3041" s="1" t="b">
        <v>0</v>
      </c>
    </row>
    <row r="3042" spans="1:56" x14ac:dyDescent="0.25">
      <c r="A3042" s="1" t="s">
        <v>37459</v>
      </c>
      <c r="N3042" s="1" t="s">
        <v>64</v>
      </c>
      <c r="O3042" s="1" t="s">
        <v>19565</v>
      </c>
      <c r="P3042" s="1" t="s">
        <v>19566</v>
      </c>
      <c r="Q3042" s="1" t="s">
        <v>13638</v>
      </c>
      <c r="R3042" s="1">
        <v>12.123200000000001</v>
      </c>
      <c r="S3042" s="1" t="s">
        <v>13638</v>
      </c>
      <c r="T3042" s="1" t="s">
        <v>13638</v>
      </c>
      <c r="U3042" s="8">
        <v>44354</v>
      </c>
      <c r="AJ3042" s="1" t="str">
        <v>Open Ended Schemes ( Debt Scheme - Short Duration Fund )</v>
      </c>
      <c r="AY3042" s="1" t="s">
        <v>84</v>
      </c>
      <c r="BD3042" s="1" t="b">
        <v>0</v>
      </c>
    </row>
    <row r="3043" spans="1:56" x14ac:dyDescent="0.25">
      <c r="A3043" s="1" t="s">
        <v>37460</v>
      </c>
      <c r="N3043" s="1" t="s">
        <v>64</v>
      </c>
      <c r="O3043" s="1" t="s">
        <v>19567</v>
      </c>
      <c r="P3043" s="1" t="s">
        <v>19568</v>
      </c>
      <c r="Q3043" s="1" t="s">
        <v>19569</v>
      </c>
      <c r="R3043" s="1">
        <v>12.123200000000001</v>
      </c>
      <c r="S3043" s="1" t="s">
        <v>13638</v>
      </c>
      <c r="T3043" s="1" t="s">
        <v>13638</v>
      </c>
      <c r="U3043" s="8">
        <v>44354</v>
      </c>
      <c r="AJ3043" s="1" t="str">
        <v>Open Ended Schemes ( Debt Scheme - Short Duration Fund )</v>
      </c>
      <c r="AY3043" s="1" t="s">
        <v>84</v>
      </c>
      <c r="BD3043" s="1" t="b">
        <v>0</v>
      </c>
    </row>
    <row r="3044" spans="1:56" x14ac:dyDescent="0.25">
      <c r="A3044" s="1" t="s">
        <v>37461</v>
      </c>
      <c r="N3044" s="1" t="s">
        <v>64</v>
      </c>
      <c r="O3044" s="1" t="s">
        <v>19576</v>
      </c>
      <c r="P3044" s="1" t="s">
        <v>19577</v>
      </c>
      <c r="Q3044" s="1" t="s">
        <v>13638</v>
      </c>
      <c r="R3044" s="1">
        <v>11.827199999999999</v>
      </c>
      <c r="S3044" s="1" t="s">
        <v>13638</v>
      </c>
      <c r="T3044" s="1" t="s">
        <v>13638</v>
      </c>
      <c r="U3044" s="8">
        <v>44354</v>
      </c>
      <c r="AJ3044" s="1" t="str">
        <v>Open Ended Schemes ( Debt Scheme - Short Duration Fund )</v>
      </c>
      <c r="AY3044" s="1" t="s">
        <v>84</v>
      </c>
      <c r="BD3044" s="1" t="b">
        <v>0</v>
      </c>
    </row>
    <row r="3045" spans="1:56" x14ac:dyDescent="0.25">
      <c r="A3045" s="1" t="s">
        <v>37462</v>
      </c>
      <c r="N3045" s="1" t="s">
        <v>64</v>
      </c>
      <c r="O3045" s="1" t="s">
        <v>19578</v>
      </c>
      <c r="P3045" s="1" t="s">
        <v>19579</v>
      </c>
      <c r="Q3045" s="1" t="s">
        <v>19580</v>
      </c>
      <c r="R3045" s="1">
        <v>11.827199999999999</v>
      </c>
      <c r="S3045" s="1" t="s">
        <v>13638</v>
      </c>
      <c r="T3045" s="1" t="s">
        <v>13638</v>
      </c>
      <c r="U3045" s="8">
        <v>44354</v>
      </c>
      <c r="AJ3045" s="1" t="str">
        <v>Open Ended Schemes ( Debt Scheme - Short Duration Fund )</v>
      </c>
      <c r="AY3045" s="1" t="s">
        <v>84</v>
      </c>
      <c r="BD3045" s="1" t="b">
        <v>0</v>
      </c>
    </row>
    <row r="3046" spans="1:56" x14ac:dyDescent="0.25">
      <c r="A3046" s="1" t="s">
        <v>37463</v>
      </c>
      <c r="N3046" s="1" t="s">
        <v>64</v>
      </c>
      <c r="O3046" s="1" t="s">
        <v>19587</v>
      </c>
      <c r="P3046" s="1" t="s">
        <v>19588</v>
      </c>
      <c r="Q3046" s="1" t="s">
        <v>19589</v>
      </c>
      <c r="R3046" s="1">
        <v>10.2065</v>
      </c>
      <c r="S3046" s="1" t="s">
        <v>13638</v>
      </c>
      <c r="T3046" s="1" t="s">
        <v>13638</v>
      </c>
      <c r="U3046" s="8">
        <v>44354</v>
      </c>
      <c r="AJ3046" s="1" t="str">
        <v>Open Ended Schemes ( Debt Scheme - Short Duration Fund )</v>
      </c>
      <c r="AY3046" s="1" t="s">
        <v>84</v>
      </c>
      <c r="BD3046" s="1" t="b">
        <v>0</v>
      </c>
    </row>
    <row r="3047" spans="1:56" x14ac:dyDescent="0.25">
      <c r="A3047" s="1" t="s">
        <v>37464</v>
      </c>
      <c r="N3047" s="1" t="s">
        <v>64</v>
      </c>
      <c r="O3047" s="1" t="s">
        <v>19590</v>
      </c>
      <c r="P3047" s="1" t="s">
        <v>19591</v>
      </c>
      <c r="Q3047" s="1" t="s">
        <v>13638</v>
      </c>
      <c r="R3047" s="1">
        <v>10.2065</v>
      </c>
      <c r="S3047" s="1" t="s">
        <v>13638</v>
      </c>
      <c r="T3047" s="1" t="s">
        <v>13638</v>
      </c>
      <c r="U3047" s="8">
        <v>44354</v>
      </c>
      <c r="AJ3047" s="1" t="str">
        <v>Open Ended Schemes ( Debt Scheme - Short Duration Fund )</v>
      </c>
      <c r="AY3047" s="1" t="s">
        <v>84</v>
      </c>
      <c r="BD3047" s="1" t="b">
        <v>0</v>
      </c>
    </row>
    <row r="3048" spans="1:56" x14ac:dyDescent="0.25">
      <c r="A3048" s="1" t="s">
        <v>37465</v>
      </c>
      <c r="N3048" s="1" t="s">
        <v>64</v>
      </c>
      <c r="O3048" s="1" t="s">
        <v>19592</v>
      </c>
      <c r="P3048" s="1" t="s">
        <v>19593</v>
      </c>
      <c r="Q3048" s="1" t="s">
        <v>13638</v>
      </c>
      <c r="R3048" s="1">
        <v>10.18</v>
      </c>
      <c r="S3048" s="1" t="s">
        <v>13638</v>
      </c>
      <c r="T3048" s="1" t="s">
        <v>13638</v>
      </c>
      <c r="U3048" s="8">
        <v>44354</v>
      </c>
      <c r="AJ3048" s="1" t="str">
        <v>Open Ended Schemes ( Debt Scheme - Short Duration Fund )</v>
      </c>
      <c r="AY3048" s="1" t="s">
        <v>84</v>
      </c>
      <c r="BD3048" s="1" t="b">
        <v>0</v>
      </c>
    </row>
    <row r="3049" spans="1:56" x14ac:dyDescent="0.25">
      <c r="A3049" s="1" t="s">
        <v>37466</v>
      </c>
      <c r="N3049" s="1" t="s">
        <v>64</v>
      </c>
      <c r="O3049" s="1" t="s">
        <v>19594</v>
      </c>
      <c r="P3049" s="1" t="s">
        <v>19595</v>
      </c>
      <c r="Q3049" s="1" t="s">
        <v>19596</v>
      </c>
      <c r="R3049" s="1">
        <v>10.18</v>
      </c>
      <c r="S3049" s="1" t="s">
        <v>13638</v>
      </c>
      <c r="T3049" s="1" t="s">
        <v>13638</v>
      </c>
      <c r="U3049" s="8">
        <v>44354</v>
      </c>
      <c r="AJ3049" s="1" t="str">
        <v>Open Ended Schemes ( Debt Scheme - Short Duration Fund )</v>
      </c>
      <c r="AY3049" s="1" t="s">
        <v>84</v>
      </c>
      <c r="BD3049" s="1" t="b">
        <v>0</v>
      </c>
    </row>
    <row r="3050" spans="1:56" x14ac:dyDescent="0.25">
      <c r="N3050" s="1" t="s">
        <v>64</v>
      </c>
      <c r="O3050" s="1" t="s">
        <v>19597</v>
      </c>
      <c r="P3050" s="1" t="s">
        <v>19598</v>
      </c>
      <c r="Q3050" s="1" t="s">
        <v>13638</v>
      </c>
      <c r="R3050" s="1">
        <v>12.868399999999999</v>
      </c>
      <c r="S3050" s="1" t="s">
        <v>13638</v>
      </c>
      <c r="T3050" s="1" t="s">
        <v>13638</v>
      </c>
      <c r="U3050" s="8">
        <v>44354</v>
      </c>
      <c r="AJ3050" s="1" t="str">
        <v>Open Ended Schemes ( Debt Scheme - Short Duration Fund )</v>
      </c>
      <c r="AY3050" s="1" t="s">
        <v>84</v>
      </c>
      <c r="BD3050" s="1" t="b">
        <v>0</v>
      </c>
    </row>
    <row r="3051" spans="1:56" x14ac:dyDescent="0.25">
      <c r="A3051" s="1" t="s">
        <v>95</v>
      </c>
      <c r="N3051" s="1" t="s">
        <v>64</v>
      </c>
      <c r="O3051" s="1" t="s">
        <v>19599</v>
      </c>
      <c r="P3051" s="1" t="s">
        <v>19600</v>
      </c>
      <c r="Q3051" s="1" t="s">
        <v>19601</v>
      </c>
      <c r="R3051" s="1">
        <v>12.859299999999999</v>
      </c>
      <c r="S3051" s="1" t="s">
        <v>13638</v>
      </c>
      <c r="T3051" s="1" t="s">
        <v>13638</v>
      </c>
      <c r="U3051" s="8">
        <v>44354</v>
      </c>
      <c r="AJ3051" s="1" t="str">
        <v>Open Ended Schemes ( Debt Scheme - Short Duration Fund )</v>
      </c>
      <c r="AY3051" s="1" t="s">
        <v>84</v>
      </c>
      <c r="BD3051" s="1" t="b">
        <v>0</v>
      </c>
    </row>
    <row r="3052" spans="1:56" x14ac:dyDescent="0.25">
      <c r="A3052" s="1" t="s">
        <v>37467</v>
      </c>
      <c r="N3052" s="1" t="s">
        <v>64</v>
      </c>
      <c r="O3052" s="1" t="s">
        <v>19602</v>
      </c>
      <c r="P3052" s="1" t="s">
        <v>19603</v>
      </c>
      <c r="Q3052" s="1" t="s">
        <v>13638</v>
      </c>
      <c r="R3052" s="1">
        <v>12.547800000000001</v>
      </c>
      <c r="S3052" s="1" t="s">
        <v>13638</v>
      </c>
      <c r="T3052" s="1" t="s">
        <v>13638</v>
      </c>
      <c r="U3052" s="8">
        <v>44354</v>
      </c>
      <c r="AJ3052" s="1" t="str">
        <v>Open Ended Schemes ( Debt Scheme - Short Duration Fund )</v>
      </c>
      <c r="AY3052" s="1" t="s">
        <v>84</v>
      </c>
      <c r="BD3052" s="1" t="b">
        <v>0</v>
      </c>
    </row>
    <row r="3053" spans="1:56" x14ac:dyDescent="0.25">
      <c r="A3053" s="1" t="s">
        <v>37468</v>
      </c>
      <c r="N3053" s="1" t="s">
        <v>64</v>
      </c>
      <c r="O3053" s="1" t="s">
        <v>19604</v>
      </c>
      <c r="P3053" s="1" t="s">
        <v>19605</v>
      </c>
      <c r="Q3053" s="1" t="s">
        <v>19606</v>
      </c>
      <c r="R3053" s="1">
        <v>12.550599999999999</v>
      </c>
      <c r="S3053" s="1" t="s">
        <v>13638</v>
      </c>
      <c r="T3053" s="1" t="s">
        <v>13638</v>
      </c>
      <c r="U3053" s="8">
        <v>44354</v>
      </c>
      <c r="AJ3053" s="1" t="str">
        <v>Open Ended Schemes ( Debt Scheme - Short Duration Fund )</v>
      </c>
      <c r="AY3053" s="1" t="s">
        <v>84</v>
      </c>
      <c r="BD3053" s="1" t="b">
        <v>0</v>
      </c>
    </row>
    <row r="3054" spans="1:56" x14ac:dyDescent="0.25">
      <c r="A3054" s="1" t="s">
        <v>37469</v>
      </c>
      <c r="N3054" s="1" t="s">
        <v>64</v>
      </c>
      <c r="O3054" s="1" t="s">
        <v>19607</v>
      </c>
      <c r="P3054" s="1" t="s">
        <v>19608</v>
      </c>
      <c r="Q3054" s="1" t="s">
        <v>19609</v>
      </c>
      <c r="R3054" s="1">
        <v>17.791499999999999</v>
      </c>
      <c r="S3054" s="1" t="s">
        <v>13638</v>
      </c>
      <c r="T3054" s="1" t="s">
        <v>13638</v>
      </c>
      <c r="U3054" s="8">
        <v>44354</v>
      </c>
      <c r="AJ3054" s="1" t="str">
        <v>Open Ended Schemes ( Debt Scheme - Short Duration Fund )</v>
      </c>
      <c r="AY3054" s="1" t="s">
        <v>84</v>
      </c>
      <c r="BD3054" s="1" t="b">
        <v>0</v>
      </c>
    </row>
    <row r="3055" spans="1:56" x14ac:dyDescent="0.25">
      <c r="A3055" s="1" t="s">
        <v>37470</v>
      </c>
      <c r="N3055" s="1" t="s">
        <v>64</v>
      </c>
      <c r="O3055" s="1" t="s">
        <v>19610</v>
      </c>
      <c r="P3055" s="1" t="s">
        <v>19611</v>
      </c>
      <c r="Q3055" s="1" t="s">
        <v>13638</v>
      </c>
      <c r="R3055" s="1">
        <v>11.617000000000001</v>
      </c>
      <c r="S3055" s="1" t="s">
        <v>13638</v>
      </c>
      <c r="T3055" s="1" t="s">
        <v>13638</v>
      </c>
      <c r="U3055" s="8">
        <v>44354</v>
      </c>
      <c r="AJ3055" s="1" t="str">
        <v>Open Ended Schemes ( Debt Scheme - Short Duration Fund )</v>
      </c>
      <c r="AY3055" s="1" t="s">
        <v>84</v>
      </c>
      <c r="BD3055" s="1" t="b">
        <v>0</v>
      </c>
    </row>
    <row r="3056" spans="1:56" x14ac:dyDescent="0.25">
      <c r="A3056" s="1" t="s">
        <v>37471</v>
      </c>
      <c r="N3056" s="1" t="s">
        <v>64</v>
      </c>
      <c r="O3056" s="1" t="s">
        <v>19612</v>
      </c>
      <c r="P3056" s="1" t="s">
        <v>19613</v>
      </c>
      <c r="Q3056" s="1" t="s">
        <v>19614</v>
      </c>
      <c r="R3056" s="1">
        <v>15.1623</v>
      </c>
      <c r="S3056" s="1" t="s">
        <v>13638</v>
      </c>
      <c r="T3056" s="1" t="s">
        <v>13638</v>
      </c>
      <c r="U3056" s="8">
        <v>44354</v>
      </c>
      <c r="AJ3056" s="1" t="str">
        <v>Open Ended Schemes ( Debt Scheme - Short Duration Fund )</v>
      </c>
      <c r="AY3056" s="1" t="s">
        <v>84</v>
      </c>
      <c r="BD3056" s="1" t="b">
        <v>0</v>
      </c>
    </row>
    <row r="3057" spans="1:56" x14ac:dyDescent="0.25">
      <c r="A3057" s="1" t="s">
        <v>37472</v>
      </c>
      <c r="N3057" s="1" t="s">
        <v>64</v>
      </c>
      <c r="O3057" s="1" t="s">
        <v>19615</v>
      </c>
      <c r="P3057" s="1" t="s">
        <v>19616</v>
      </c>
      <c r="Q3057" s="1" t="s">
        <v>13638</v>
      </c>
      <c r="R3057" s="1">
        <v>43.777500000000003</v>
      </c>
      <c r="S3057" s="1" t="s">
        <v>13638</v>
      </c>
      <c r="T3057" s="1" t="s">
        <v>13638</v>
      </c>
      <c r="U3057" s="8">
        <v>44354</v>
      </c>
      <c r="AJ3057" s="1" t="str">
        <v>Open Ended Schemes ( Debt Scheme - Short Duration Fund )</v>
      </c>
      <c r="AY3057" s="1" t="s">
        <v>84</v>
      </c>
      <c r="BD3057" s="1" t="b">
        <v>0</v>
      </c>
    </row>
    <row r="3058" spans="1:56" x14ac:dyDescent="0.25">
      <c r="N3058" s="1" t="s">
        <v>64</v>
      </c>
      <c r="O3058" s="1" t="s">
        <v>19617</v>
      </c>
      <c r="P3058" s="1" t="s">
        <v>19618</v>
      </c>
      <c r="Q3058" s="1" t="s">
        <v>19619</v>
      </c>
      <c r="R3058" s="1">
        <v>16.847300000000001</v>
      </c>
      <c r="S3058" s="1" t="s">
        <v>13638</v>
      </c>
      <c r="T3058" s="1" t="s">
        <v>13638</v>
      </c>
      <c r="U3058" s="8">
        <v>44354</v>
      </c>
      <c r="AJ3058" s="1" t="str">
        <v>Open Ended Schemes ( Debt Scheme - Short Duration Fund )</v>
      </c>
      <c r="AY3058" s="1" t="s">
        <v>84</v>
      </c>
      <c r="BD3058" s="1" t="b">
        <v>0</v>
      </c>
    </row>
    <row r="3059" spans="1:56" x14ac:dyDescent="0.25">
      <c r="A3059" s="1" t="s">
        <v>2</v>
      </c>
      <c r="N3059" s="1" t="s">
        <v>64</v>
      </c>
      <c r="O3059" s="1" t="s">
        <v>19620</v>
      </c>
      <c r="P3059" s="1" t="s">
        <v>19621</v>
      </c>
      <c r="Q3059" s="1" t="s">
        <v>19622</v>
      </c>
      <c r="R3059" s="1">
        <v>11.4057</v>
      </c>
      <c r="S3059" s="1" t="s">
        <v>13638</v>
      </c>
      <c r="T3059" s="1" t="s">
        <v>13638</v>
      </c>
      <c r="U3059" s="8">
        <v>44354</v>
      </c>
      <c r="AJ3059" s="1" t="str">
        <v>Open Ended Schemes ( Debt Scheme - Short Duration Fund )</v>
      </c>
      <c r="AY3059" s="1" t="s">
        <v>84</v>
      </c>
      <c r="BD3059" s="1" t="b">
        <v>0</v>
      </c>
    </row>
    <row r="3060" spans="1:56" x14ac:dyDescent="0.25">
      <c r="A3060" s="1" t="s">
        <v>37473</v>
      </c>
      <c r="N3060" s="1" t="s">
        <v>64</v>
      </c>
      <c r="O3060" s="1" t="s">
        <v>19623</v>
      </c>
      <c r="P3060" s="1" t="s">
        <v>19624</v>
      </c>
      <c r="Q3060" s="1" t="s">
        <v>19625</v>
      </c>
      <c r="R3060" s="1">
        <v>14.872</v>
      </c>
      <c r="S3060" s="1" t="s">
        <v>13638</v>
      </c>
      <c r="T3060" s="1" t="s">
        <v>13638</v>
      </c>
      <c r="U3060" s="8">
        <v>44354</v>
      </c>
      <c r="AJ3060" s="1" t="str">
        <v>Open Ended Schemes ( Debt Scheme - Short Duration Fund )</v>
      </c>
      <c r="AY3060" s="1" t="s">
        <v>84</v>
      </c>
      <c r="BD3060" s="1" t="b">
        <v>0</v>
      </c>
    </row>
    <row r="3061" spans="1:56" x14ac:dyDescent="0.25">
      <c r="A3061" s="1" t="s">
        <v>37474</v>
      </c>
      <c r="N3061" s="1" t="s">
        <v>64</v>
      </c>
      <c r="O3061" s="1" t="s">
        <v>19626</v>
      </c>
      <c r="P3061" s="1" t="s">
        <v>19627</v>
      </c>
      <c r="Q3061" s="1" t="s">
        <v>13638</v>
      </c>
      <c r="R3061" s="1">
        <v>41.421500000000002</v>
      </c>
      <c r="S3061" s="1" t="s">
        <v>13638</v>
      </c>
      <c r="T3061" s="1" t="s">
        <v>13638</v>
      </c>
      <c r="U3061" s="8">
        <v>44354</v>
      </c>
      <c r="AJ3061" s="1" t="str">
        <v>Open Ended Schemes ( Debt Scheme - Short Duration Fund )</v>
      </c>
      <c r="AY3061" s="1" t="s">
        <v>84</v>
      </c>
      <c r="BD3061" s="1" t="b">
        <v>0</v>
      </c>
    </row>
    <row r="3062" spans="1:56" x14ac:dyDescent="0.25">
      <c r="A3062" s="1" t="s">
        <v>37475</v>
      </c>
      <c r="N3062" s="1" t="s">
        <v>64</v>
      </c>
      <c r="O3062" s="1" t="s">
        <v>29334</v>
      </c>
      <c r="P3062" s="1" t="s">
        <v>29335</v>
      </c>
      <c r="Q3062" s="1" t="s">
        <v>13638</v>
      </c>
      <c r="R3062" s="1">
        <v>23.9009</v>
      </c>
      <c r="S3062" s="1" t="s">
        <v>13638</v>
      </c>
      <c r="T3062" s="1" t="s">
        <v>13638</v>
      </c>
      <c r="U3062" s="8">
        <v>44354</v>
      </c>
      <c r="AJ3062" s="1" t="str">
        <v>Open Ended Schemes ( Debt Scheme - Short Duration Fund )</v>
      </c>
      <c r="AY3062" s="1" t="s">
        <v>84</v>
      </c>
      <c r="BD3062" s="1" t="b">
        <v>0</v>
      </c>
    </row>
    <row r="3063" spans="1:56" x14ac:dyDescent="0.25">
      <c r="A3063" s="1" t="s">
        <v>37476</v>
      </c>
      <c r="N3063" s="1" t="s">
        <v>64</v>
      </c>
      <c r="O3063" s="1" t="s">
        <v>29336</v>
      </c>
      <c r="P3063" s="1" t="s">
        <v>29337</v>
      </c>
      <c r="Q3063" s="1" t="s">
        <v>13638</v>
      </c>
      <c r="R3063" s="1">
        <v>38.458500000000001</v>
      </c>
      <c r="S3063" s="1" t="s">
        <v>13638</v>
      </c>
      <c r="T3063" s="1" t="s">
        <v>13638</v>
      </c>
      <c r="U3063" s="8">
        <v>44354</v>
      </c>
      <c r="AJ3063" s="1" t="str">
        <v>Open Ended Schemes ( Debt Scheme - Short Duration Fund )</v>
      </c>
      <c r="AY3063" s="1" t="s">
        <v>84</v>
      </c>
      <c r="BD3063" s="1" t="b">
        <v>0</v>
      </c>
    </row>
    <row r="3064" spans="1:56" x14ac:dyDescent="0.25">
      <c r="A3064" s="1" t="s">
        <v>37477</v>
      </c>
      <c r="N3064" s="1" t="s">
        <v>64</v>
      </c>
      <c r="O3064" s="1" t="s">
        <v>29338</v>
      </c>
      <c r="P3064" s="1" t="s">
        <v>29339</v>
      </c>
      <c r="Q3064" s="1" t="s">
        <v>29340</v>
      </c>
      <c r="R3064" s="1">
        <v>12.5153</v>
      </c>
      <c r="S3064" s="1" t="s">
        <v>13638</v>
      </c>
      <c r="T3064" s="1" t="s">
        <v>13638</v>
      </c>
      <c r="U3064" s="8">
        <v>44354</v>
      </c>
      <c r="AJ3064" s="1" t="str">
        <v>Open Ended Schemes ( Debt Scheme - Short Duration Fund )</v>
      </c>
      <c r="AY3064" s="1" t="s">
        <v>84</v>
      </c>
      <c r="BD3064" s="1" t="b">
        <v>0</v>
      </c>
    </row>
    <row r="3065" spans="1:56" x14ac:dyDescent="0.25">
      <c r="A3065" s="1" t="s">
        <v>37478</v>
      </c>
      <c r="N3065" s="1" t="s">
        <v>64</v>
      </c>
      <c r="O3065" s="1" t="s">
        <v>29341</v>
      </c>
      <c r="P3065" s="1" t="s">
        <v>29342</v>
      </c>
      <c r="Q3065" s="1" t="s">
        <v>29343</v>
      </c>
      <c r="R3065" s="1">
        <v>10.946300000000001</v>
      </c>
      <c r="S3065" s="1" t="s">
        <v>13638</v>
      </c>
      <c r="T3065" s="1" t="s">
        <v>13638</v>
      </c>
      <c r="U3065" s="8">
        <v>44354</v>
      </c>
      <c r="AJ3065" s="1" t="str">
        <v>Open Ended Schemes ( Debt Scheme - Short Duration Fund )</v>
      </c>
      <c r="AY3065" s="1" t="s">
        <v>84</v>
      </c>
      <c r="BD3065" s="1" t="b">
        <v>0</v>
      </c>
    </row>
    <row r="3066" spans="1:56" x14ac:dyDescent="0.25">
      <c r="N3066" s="1" t="s">
        <v>64</v>
      </c>
      <c r="O3066" s="1" t="s">
        <v>29344</v>
      </c>
      <c r="P3066" s="1" t="s">
        <v>29345</v>
      </c>
      <c r="Q3066" s="1" t="s">
        <v>13638</v>
      </c>
      <c r="R3066" s="1">
        <v>35.851500000000001</v>
      </c>
      <c r="S3066" s="1" t="s">
        <v>13638</v>
      </c>
      <c r="T3066" s="1" t="s">
        <v>13638</v>
      </c>
      <c r="U3066" s="8">
        <v>44354</v>
      </c>
      <c r="AJ3066" s="1" t="str">
        <v>Open Ended Schemes ( Debt Scheme - Short Duration Fund )</v>
      </c>
      <c r="AY3066" s="1" t="s">
        <v>84</v>
      </c>
      <c r="BD3066" s="1" t="b">
        <v>0</v>
      </c>
    </row>
    <row r="3067" spans="1:56" x14ac:dyDescent="0.25">
      <c r="A3067" s="1" t="s">
        <v>18</v>
      </c>
      <c r="N3067" s="1" t="s">
        <v>64</v>
      </c>
      <c r="O3067" s="1" t="s">
        <v>29346</v>
      </c>
      <c r="P3067" s="1" t="s">
        <v>29347</v>
      </c>
      <c r="Q3067" s="1" t="s">
        <v>13638</v>
      </c>
      <c r="R3067" s="1">
        <v>14.4857</v>
      </c>
      <c r="S3067" s="1" t="s">
        <v>13638</v>
      </c>
      <c r="T3067" s="1" t="s">
        <v>13638</v>
      </c>
      <c r="U3067" s="8">
        <v>44354</v>
      </c>
      <c r="AJ3067" s="1" t="str">
        <v>Open Ended Schemes ( Debt Scheme - Short Duration Fund )</v>
      </c>
      <c r="AY3067" s="1" t="s">
        <v>84</v>
      </c>
      <c r="BD3067" s="1" t="b">
        <v>0</v>
      </c>
    </row>
    <row r="3068" spans="1:56" x14ac:dyDescent="0.25">
      <c r="A3068" s="1" t="s">
        <v>37479</v>
      </c>
      <c r="N3068" s="1" t="s">
        <v>64</v>
      </c>
      <c r="O3068" s="1" t="s">
        <v>29348</v>
      </c>
      <c r="P3068" s="1" t="s">
        <v>29349</v>
      </c>
      <c r="Q3068" s="1" t="s">
        <v>29350</v>
      </c>
      <c r="R3068" s="1">
        <v>11.9376</v>
      </c>
      <c r="S3068" s="1" t="s">
        <v>13638</v>
      </c>
      <c r="T3068" s="1" t="s">
        <v>13638</v>
      </c>
      <c r="U3068" s="8">
        <v>44354</v>
      </c>
      <c r="AJ3068" s="1" t="str">
        <v>Open Ended Schemes ( Debt Scheme - Short Duration Fund )</v>
      </c>
      <c r="AY3068" s="1" t="s">
        <v>84</v>
      </c>
      <c r="BD3068" s="1" t="b">
        <v>0</v>
      </c>
    </row>
    <row r="3069" spans="1:56" x14ac:dyDescent="0.25">
      <c r="A3069" s="1" t="s">
        <v>37480</v>
      </c>
      <c r="N3069" s="1" t="s">
        <v>64</v>
      </c>
      <c r="O3069" s="1" t="s">
        <v>29351</v>
      </c>
      <c r="P3069" s="1" t="s">
        <v>29352</v>
      </c>
      <c r="Q3069" s="1" t="s">
        <v>29353</v>
      </c>
      <c r="R3069" s="1">
        <v>10.291700000000001</v>
      </c>
      <c r="S3069" s="1" t="s">
        <v>13638</v>
      </c>
      <c r="T3069" s="1" t="s">
        <v>13638</v>
      </c>
      <c r="U3069" s="8">
        <v>44354</v>
      </c>
      <c r="AJ3069" s="1" t="str">
        <v>Open Ended Schemes ( Debt Scheme - Short Duration Fund )</v>
      </c>
      <c r="AY3069" s="1" t="s">
        <v>84</v>
      </c>
      <c r="BD3069" s="1" t="b">
        <v>0</v>
      </c>
    </row>
    <row r="3070" spans="1:56" x14ac:dyDescent="0.25">
      <c r="A3070" s="1" t="s">
        <v>37481</v>
      </c>
      <c r="N3070" s="1" t="s">
        <v>64</v>
      </c>
      <c r="O3070" s="1" t="s">
        <v>29354</v>
      </c>
      <c r="P3070" s="1" t="s">
        <v>19662</v>
      </c>
      <c r="Q3070" s="1" t="s">
        <v>19663</v>
      </c>
      <c r="R3070" s="1">
        <v>12.8858</v>
      </c>
      <c r="S3070" s="1" t="s">
        <v>13638</v>
      </c>
      <c r="T3070" s="1" t="s">
        <v>13638</v>
      </c>
      <c r="U3070" s="8">
        <v>44354</v>
      </c>
      <c r="AJ3070" s="1" t="str">
        <v>Open Ended Schemes ( Debt Scheme - Short Duration Fund )</v>
      </c>
      <c r="AY3070" s="1" t="s">
        <v>84</v>
      </c>
      <c r="BD3070" s="1" t="b">
        <v>0</v>
      </c>
    </row>
    <row r="3071" spans="1:56" x14ac:dyDescent="0.25">
      <c r="A3071" s="1" t="s">
        <v>37482</v>
      </c>
      <c r="N3071" s="1" t="s">
        <v>64</v>
      </c>
      <c r="O3071" s="1" t="s">
        <v>29355</v>
      </c>
      <c r="P3071" s="1" t="s">
        <v>19683</v>
      </c>
      <c r="Q3071" s="1" t="s">
        <v>19684</v>
      </c>
      <c r="R3071" s="1">
        <v>12.850300000000001</v>
      </c>
      <c r="S3071" s="1" t="s">
        <v>13638</v>
      </c>
      <c r="T3071" s="1" t="s">
        <v>13638</v>
      </c>
      <c r="U3071" s="8">
        <v>44354</v>
      </c>
      <c r="AJ3071" s="1" t="str">
        <v>Open Ended Schemes ( Debt Scheme - Short Duration Fund )</v>
      </c>
      <c r="AY3071" s="1" t="s">
        <v>84</v>
      </c>
      <c r="BD3071" s="1" t="b">
        <v>0</v>
      </c>
    </row>
    <row r="3072" spans="1:56" x14ac:dyDescent="0.25">
      <c r="A3072" s="1" t="s">
        <v>37483</v>
      </c>
      <c r="N3072" s="1" t="s">
        <v>64</v>
      </c>
      <c r="O3072" s="1" t="s">
        <v>29356</v>
      </c>
      <c r="P3072" s="1" t="s">
        <v>19679</v>
      </c>
      <c r="Q3072" s="1" t="s">
        <v>13638</v>
      </c>
      <c r="R3072" s="1">
        <v>36.838299999999997</v>
      </c>
      <c r="S3072" s="1" t="s">
        <v>13638</v>
      </c>
      <c r="T3072" s="1" t="s">
        <v>13638</v>
      </c>
      <c r="U3072" s="8">
        <v>44354</v>
      </c>
      <c r="AJ3072" s="1" t="str">
        <v>Open Ended Schemes ( Debt Scheme - Short Duration Fund )</v>
      </c>
      <c r="AY3072" s="1" t="s">
        <v>84</v>
      </c>
      <c r="BD3072" s="1" t="b">
        <v>0</v>
      </c>
    </row>
    <row r="3073" spans="1:56" x14ac:dyDescent="0.25">
      <c r="A3073" s="1" t="s">
        <v>37484</v>
      </c>
      <c r="N3073" s="1" t="s">
        <v>64</v>
      </c>
      <c r="O3073" s="1" t="s">
        <v>29357</v>
      </c>
      <c r="P3073" s="1" t="s">
        <v>19681</v>
      </c>
      <c r="Q3073" s="1" t="s">
        <v>13638</v>
      </c>
      <c r="R3073" s="1">
        <v>34.814300000000003</v>
      </c>
      <c r="S3073" s="1" t="s">
        <v>13638</v>
      </c>
      <c r="T3073" s="1" t="s">
        <v>13638</v>
      </c>
      <c r="U3073" s="8">
        <v>44354</v>
      </c>
      <c r="AJ3073" s="1" t="str">
        <v>Open Ended Schemes ( Debt Scheme - Short Duration Fund )</v>
      </c>
      <c r="AY3073" s="1" t="s">
        <v>84</v>
      </c>
      <c r="BD3073" s="1" t="b">
        <v>0</v>
      </c>
    </row>
    <row r="3074" spans="1:56" x14ac:dyDescent="0.25">
      <c r="A3074" s="1" t="s">
        <v>37485</v>
      </c>
      <c r="N3074" s="1" t="s">
        <v>64</v>
      </c>
      <c r="O3074" s="1" t="s">
        <v>19628</v>
      </c>
      <c r="P3074" s="1" t="s">
        <v>19629</v>
      </c>
      <c r="Q3074" s="1" t="s">
        <v>19630</v>
      </c>
      <c r="R3074" s="1">
        <v>11.909599999999999</v>
      </c>
      <c r="S3074" s="1" t="s">
        <v>13638</v>
      </c>
      <c r="T3074" s="1" t="s">
        <v>13638</v>
      </c>
      <c r="U3074" s="8">
        <v>44354</v>
      </c>
      <c r="AJ3074" s="1" t="str">
        <v>Open Ended Schemes ( Debt Scheme - Short Duration Fund )</v>
      </c>
      <c r="AY3074" s="1" t="s">
        <v>84</v>
      </c>
      <c r="BD3074" s="1" t="b">
        <v>0</v>
      </c>
    </row>
    <row r="3075" spans="1:56" x14ac:dyDescent="0.25">
      <c r="A3075" s="1" t="s">
        <v>37486</v>
      </c>
      <c r="N3075" s="1" t="s">
        <v>64</v>
      </c>
      <c r="O3075" s="1" t="s">
        <v>19631</v>
      </c>
      <c r="P3075" s="1" t="s">
        <v>19632</v>
      </c>
      <c r="Q3075" s="1" t="s">
        <v>19633</v>
      </c>
      <c r="R3075" s="1">
        <v>13.1304</v>
      </c>
      <c r="S3075" s="1" t="s">
        <v>13638</v>
      </c>
      <c r="T3075" s="1" t="s">
        <v>13638</v>
      </c>
      <c r="U3075" s="8">
        <v>44354</v>
      </c>
      <c r="AJ3075" s="1" t="str">
        <v>Open Ended Schemes ( Debt Scheme - Short Duration Fund )</v>
      </c>
      <c r="AY3075" s="1" t="s">
        <v>84</v>
      </c>
      <c r="BD3075" s="1" t="b">
        <v>0</v>
      </c>
    </row>
    <row r="3076" spans="1:56" x14ac:dyDescent="0.25">
      <c r="A3076" s="1" t="s">
        <v>37487</v>
      </c>
      <c r="N3076" s="1" t="s">
        <v>64</v>
      </c>
      <c r="O3076" s="1" t="s">
        <v>19634</v>
      </c>
      <c r="P3076" s="1" t="s">
        <v>19635</v>
      </c>
      <c r="Q3076" s="1" t="s">
        <v>19636</v>
      </c>
      <c r="R3076" s="1">
        <v>11.8917</v>
      </c>
      <c r="S3076" s="1" t="s">
        <v>13638</v>
      </c>
      <c r="T3076" s="1" t="s">
        <v>13638</v>
      </c>
      <c r="U3076" s="8">
        <v>44354</v>
      </c>
      <c r="AJ3076" s="1" t="str">
        <v>Open Ended Schemes ( Debt Scheme - Short Duration Fund )</v>
      </c>
      <c r="AY3076" s="1" t="s">
        <v>84</v>
      </c>
      <c r="BD3076" s="1" t="b">
        <v>0</v>
      </c>
    </row>
    <row r="3077" spans="1:56" x14ac:dyDescent="0.25">
      <c r="A3077" s="1" t="s">
        <v>37488</v>
      </c>
      <c r="N3077" s="1" t="s">
        <v>64</v>
      </c>
      <c r="O3077" s="1" t="s">
        <v>19637</v>
      </c>
      <c r="P3077" s="1" t="s">
        <v>19638</v>
      </c>
      <c r="Q3077" s="1" t="s">
        <v>13638</v>
      </c>
      <c r="R3077" s="1">
        <v>28.667400000000001</v>
      </c>
      <c r="S3077" s="1" t="s">
        <v>13638</v>
      </c>
      <c r="T3077" s="1" t="s">
        <v>13638</v>
      </c>
      <c r="U3077" s="8">
        <v>44354</v>
      </c>
      <c r="AJ3077" s="1" t="str">
        <v>Open Ended Schemes ( Debt Scheme - Short Duration Fund )</v>
      </c>
      <c r="AY3077" s="1" t="s">
        <v>84</v>
      </c>
      <c r="BD3077" s="1" t="b">
        <v>0</v>
      </c>
    </row>
    <row r="3078" spans="1:56" x14ac:dyDescent="0.25">
      <c r="A3078" s="1" t="s">
        <v>37489</v>
      </c>
      <c r="N3078" s="1" t="s">
        <v>64</v>
      </c>
      <c r="O3078" s="1" t="s">
        <v>19639</v>
      </c>
      <c r="P3078" s="1" t="s">
        <v>19640</v>
      </c>
      <c r="Q3078" s="1" t="s">
        <v>19641</v>
      </c>
      <c r="R3078" s="1">
        <v>14.7399</v>
      </c>
      <c r="S3078" s="1" t="s">
        <v>13638</v>
      </c>
      <c r="T3078" s="1" t="s">
        <v>13638</v>
      </c>
      <c r="U3078" s="8">
        <v>44354</v>
      </c>
      <c r="AJ3078" s="1" t="str">
        <v>Open Ended Schemes ( Debt Scheme - Short Duration Fund )</v>
      </c>
      <c r="AY3078" s="1" t="s">
        <v>84</v>
      </c>
      <c r="BD3078" s="1" t="b">
        <v>0</v>
      </c>
    </row>
    <row r="3079" spans="1:56" x14ac:dyDescent="0.25">
      <c r="A3079" s="1" t="s">
        <v>37490</v>
      </c>
      <c r="N3079" s="1" t="s">
        <v>64</v>
      </c>
      <c r="O3079" s="1" t="s">
        <v>19642</v>
      </c>
      <c r="P3079" s="1" t="s">
        <v>19643</v>
      </c>
      <c r="Q3079" s="1" t="s">
        <v>13638</v>
      </c>
      <c r="R3079" s="1">
        <v>26.381499999999999</v>
      </c>
      <c r="S3079" s="1" t="s">
        <v>13638</v>
      </c>
      <c r="T3079" s="1" t="s">
        <v>13638</v>
      </c>
      <c r="U3079" s="8">
        <v>44354</v>
      </c>
      <c r="AJ3079" s="1" t="str">
        <v>Open Ended Schemes ( Debt Scheme - Short Duration Fund )</v>
      </c>
      <c r="AY3079" s="1" t="s">
        <v>84</v>
      </c>
      <c r="BD3079" s="1" t="b">
        <v>0</v>
      </c>
    </row>
    <row r="3080" spans="1:56" x14ac:dyDescent="0.25">
      <c r="A3080" s="1" t="s">
        <v>37491</v>
      </c>
      <c r="N3080" s="1" t="s">
        <v>64</v>
      </c>
      <c r="O3080" s="1" t="s">
        <v>19644</v>
      </c>
      <c r="P3080" s="1" t="s">
        <v>19645</v>
      </c>
      <c r="Q3080" s="1" t="s">
        <v>19646</v>
      </c>
      <c r="R3080" s="1">
        <v>17.769300000000001</v>
      </c>
      <c r="S3080" s="1" t="s">
        <v>13638</v>
      </c>
      <c r="T3080" s="1" t="s">
        <v>13638</v>
      </c>
      <c r="U3080" s="8">
        <v>44354</v>
      </c>
      <c r="AJ3080" s="1" t="str">
        <v>Open Ended Schemes ( Debt Scheme - Short Duration Fund )</v>
      </c>
      <c r="AY3080" s="1" t="s">
        <v>84</v>
      </c>
      <c r="BD3080" s="1" t="b">
        <v>0</v>
      </c>
    </row>
    <row r="3081" spans="1:56" x14ac:dyDescent="0.25">
      <c r="A3081" s="1" t="s">
        <v>37492</v>
      </c>
      <c r="N3081" s="1" t="s">
        <v>64</v>
      </c>
      <c r="O3081" s="1" t="s">
        <v>19647</v>
      </c>
      <c r="P3081" s="1" t="s">
        <v>19648</v>
      </c>
      <c r="Q3081" s="1" t="s">
        <v>19649</v>
      </c>
      <c r="R3081" s="1">
        <v>11.5558</v>
      </c>
      <c r="S3081" s="1" t="s">
        <v>13638</v>
      </c>
      <c r="T3081" s="1" t="s">
        <v>13638</v>
      </c>
      <c r="U3081" s="8">
        <v>44354</v>
      </c>
      <c r="AJ3081" s="1" t="str">
        <v>Open Ended Schemes ( Debt Scheme - Short Duration Fund )</v>
      </c>
      <c r="AY3081" s="1" t="s">
        <v>84</v>
      </c>
      <c r="BD3081" s="1" t="b">
        <v>0</v>
      </c>
    </row>
    <row r="3082" spans="1:56" x14ac:dyDescent="0.25">
      <c r="N3082" s="1" t="s">
        <v>64</v>
      </c>
      <c r="O3082" s="1" t="s">
        <v>19650</v>
      </c>
      <c r="P3082" s="1" t="s">
        <v>19651</v>
      </c>
      <c r="Q3082" s="1" t="s">
        <v>19652</v>
      </c>
      <c r="R3082" s="1">
        <v>14.0083</v>
      </c>
      <c r="S3082" s="1" t="s">
        <v>13638</v>
      </c>
      <c r="T3082" s="1" t="s">
        <v>13638</v>
      </c>
      <c r="U3082" s="8">
        <v>44354</v>
      </c>
      <c r="AJ3082" s="1" t="str">
        <v>Open Ended Schemes ( Debt Scheme - Short Duration Fund )</v>
      </c>
      <c r="AY3082" s="1" t="s">
        <v>84</v>
      </c>
      <c r="BD3082" s="1" t="b">
        <v>0</v>
      </c>
    </row>
    <row r="3083" spans="1:56" x14ac:dyDescent="0.25">
      <c r="A3083" s="1" t="s">
        <v>19</v>
      </c>
      <c r="N3083" s="1" t="s">
        <v>64</v>
      </c>
      <c r="O3083" s="1" t="s">
        <v>19653</v>
      </c>
      <c r="P3083" s="1" t="s">
        <v>19654</v>
      </c>
      <c r="Q3083" s="1" t="s">
        <v>13638</v>
      </c>
      <c r="R3083" s="1">
        <v>25.337599999999998</v>
      </c>
      <c r="S3083" s="1" t="s">
        <v>13638</v>
      </c>
      <c r="T3083" s="1" t="s">
        <v>13638</v>
      </c>
      <c r="U3083" s="8">
        <v>44354</v>
      </c>
      <c r="AJ3083" s="1" t="str">
        <v>Open Ended Schemes ( Debt Scheme - Short Duration Fund )</v>
      </c>
      <c r="AY3083" s="1" t="s">
        <v>84</v>
      </c>
      <c r="BD3083" s="1" t="b">
        <v>0</v>
      </c>
    </row>
    <row r="3084" spans="1:56" x14ac:dyDescent="0.25">
      <c r="A3084" s="1" t="s">
        <v>37493</v>
      </c>
      <c r="N3084" s="1" t="s">
        <v>64</v>
      </c>
      <c r="O3084" s="1" t="s">
        <v>19655</v>
      </c>
      <c r="P3084" s="1" t="s">
        <v>19656</v>
      </c>
      <c r="Q3084" s="1" t="s">
        <v>19657</v>
      </c>
      <c r="R3084" s="1">
        <v>11.476900000000001</v>
      </c>
      <c r="S3084" s="1" t="s">
        <v>13638</v>
      </c>
      <c r="T3084" s="1" t="s">
        <v>13638</v>
      </c>
      <c r="U3084" s="8">
        <v>44354</v>
      </c>
      <c r="AJ3084" s="1" t="str">
        <v>Open Ended Schemes ( Debt Scheme - Short Duration Fund )</v>
      </c>
      <c r="AY3084" s="1" t="s">
        <v>84</v>
      </c>
      <c r="BD3084" s="1" t="b">
        <v>0</v>
      </c>
    </row>
    <row r="3085" spans="1:56" x14ac:dyDescent="0.25">
      <c r="A3085" s="1" t="s">
        <v>37494</v>
      </c>
      <c r="N3085" s="1" t="s">
        <v>64</v>
      </c>
      <c r="O3085" s="1" t="s">
        <v>19658</v>
      </c>
      <c r="P3085" s="1" t="s">
        <v>19659</v>
      </c>
      <c r="Q3085" s="1" t="s">
        <v>19660</v>
      </c>
      <c r="R3085" s="1">
        <v>11.488200000000001</v>
      </c>
      <c r="S3085" s="1" t="s">
        <v>13638</v>
      </c>
      <c r="T3085" s="1" t="s">
        <v>13638</v>
      </c>
      <c r="U3085" s="8">
        <v>44354</v>
      </c>
      <c r="AJ3085" s="1" t="str">
        <v>Open Ended Schemes ( Debt Scheme - Short Duration Fund )</v>
      </c>
      <c r="AY3085" s="1" t="s">
        <v>84</v>
      </c>
      <c r="BD3085" s="1" t="b">
        <v>0</v>
      </c>
    </row>
    <row r="3086" spans="1:56" x14ac:dyDescent="0.25">
      <c r="A3086" s="1" t="s">
        <v>37495</v>
      </c>
      <c r="N3086" s="1" t="s">
        <v>64</v>
      </c>
      <c r="O3086" s="1" t="s">
        <v>29358</v>
      </c>
      <c r="P3086" s="1" t="s">
        <v>29359</v>
      </c>
      <c r="Q3086" s="1" t="s">
        <v>29360</v>
      </c>
      <c r="R3086" s="1">
        <v>12.2522</v>
      </c>
      <c r="S3086" s="1" t="s">
        <v>13638</v>
      </c>
      <c r="T3086" s="1" t="s">
        <v>13638</v>
      </c>
      <c r="U3086" s="8">
        <v>44354</v>
      </c>
      <c r="AJ3086" s="1" t="str">
        <v>Open Ended Schemes ( Debt Scheme - Short Duration Fund )</v>
      </c>
      <c r="AY3086" s="1" t="s">
        <v>84</v>
      </c>
      <c r="BD3086" s="1" t="b">
        <v>0</v>
      </c>
    </row>
    <row r="3087" spans="1:56" x14ac:dyDescent="0.25">
      <c r="A3087" s="1" t="s">
        <v>37496</v>
      </c>
      <c r="N3087" s="1" t="s">
        <v>64</v>
      </c>
      <c r="O3087" s="1" t="s">
        <v>29361</v>
      </c>
      <c r="P3087" s="1" t="s">
        <v>29362</v>
      </c>
      <c r="Q3087" s="1" t="s">
        <v>13638</v>
      </c>
      <c r="R3087" s="1">
        <v>34.975200000000001</v>
      </c>
      <c r="S3087" s="1" t="s">
        <v>13638</v>
      </c>
      <c r="T3087" s="1" t="s">
        <v>13638</v>
      </c>
      <c r="U3087" s="8">
        <v>44354</v>
      </c>
      <c r="AJ3087" s="1" t="str">
        <v>Open Ended Schemes ( Debt Scheme - Short Duration Fund )</v>
      </c>
      <c r="AY3087" s="1" t="s">
        <v>84</v>
      </c>
      <c r="BD3087" s="1" t="b">
        <v>0</v>
      </c>
    </row>
    <row r="3088" spans="1:56" x14ac:dyDescent="0.25">
      <c r="A3088" s="1" t="s">
        <v>37497</v>
      </c>
      <c r="N3088" s="1" t="s">
        <v>64</v>
      </c>
      <c r="O3088" s="1" t="s">
        <v>29363</v>
      </c>
      <c r="P3088" s="1" t="s">
        <v>29364</v>
      </c>
      <c r="Q3088" s="1" t="s">
        <v>13638</v>
      </c>
      <c r="R3088" s="1">
        <v>12.565899999999999</v>
      </c>
      <c r="S3088" s="1" t="s">
        <v>13638</v>
      </c>
      <c r="T3088" s="1" t="s">
        <v>13638</v>
      </c>
      <c r="U3088" s="8">
        <v>44354</v>
      </c>
      <c r="AJ3088" s="1" t="str">
        <v>Open Ended Schemes ( Debt Scheme - Short Duration Fund )</v>
      </c>
      <c r="AY3088" s="1" t="s">
        <v>84</v>
      </c>
      <c r="BD3088" s="1" t="b">
        <v>0</v>
      </c>
    </row>
    <row r="3089" spans="1:56" x14ac:dyDescent="0.25">
      <c r="A3089" s="1" t="s">
        <v>37498</v>
      </c>
      <c r="N3089" s="1" t="s">
        <v>64</v>
      </c>
      <c r="O3089" s="1" t="s">
        <v>29365</v>
      </c>
      <c r="P3089" s="1" t="s">
        <v>29366</v>
      </c>
      <c r="Q3089" s="1" t="s">
        <v>29367</v>
      </c>
      <c r="R3089" s="1">
        <v>12.8301</v>
      </c>
      <c r="S3089" s="1" t="s">
        <v>13638</v>
      </c>
      <c r="T3089" s="1" t="s">
        <v>13638</v>
      </c>
      <c r="U3089" s="8">
        <v>44354</v>
      </c>
      <c r="AJ3089" s="1" t="str">
        <v>Open Ended Schemes ( Debt Scheme - Short Duration Fund )</v>
      </c>
      <c r="AY3089" s="1" t="s">
        <v>84</v>
      </c>
      <c r="BD3089" s="1" t="b">
        <v>0</v>
      </c>
    </row>
    <row r="3090" spans="1:56" x14ac:dyDescent="0.25">
      <c r="A3090" s="1" t="s">
        <v>37499</v>
      </c>
      <c r="N3090" s="1" t="s">
        <v>64</v>
      </c>
      <c r="O3090" s="1" t="s">
        <v>29368</v>
      </c>
      <c r="P3090" s="1" t="s">
        <v>29369</v>
      </c>
      <c r="Q3090" s="1" t="s">
        <v>29370</v>
      </c>
      <c r="R3090" s="1">
        <v>13.5359</v>
      </c>
      <c r="S3090" s="1" t="s">
        <v>13638</v>
      </c>
      <c r="T3090" s="1" t="s">
        <v>13638</v>
      </c>
      <c r="U3090" s="8">
        <v>44354</v>
      </c>
      <c r="AJ3090" s="1" t="str">
        <v>Open Ended Schemes ( Debt Scheme - Short Duration Fund )</v>
      </c>
      <c r="AY3090" s="1" t="s">
        <v>84</v>
      </c>
      <c r="BD3090" s="1" t="b">
        <v>0</v>
      </c>
    </row>
    <row r="3091" spans="1:56" x14ac:dyDescent="0.25">
      <c r="A3091" s="1" t="s">
        <v>37500</v>
      </c>
      <c r="N3091" s="1" t="s">
        <v>64</v>
      </c>
      <c r="O3091" s="1" t="s">
        <v>29371</v>
      </c>
      <c r="P3091" s="1" t="s">
        <v>29372</v>
      </c>
      <c r="Q3091" s="1" t="s">
        <v>13638</v>
      </c>
      <c r="R3091" s="1">
        <v>10.963800000000001</v>
      </c>
      <c r="S3091" s="1" t="s">
        <v>13638</v>
      </c>
      <c r="T3091" s="1" t="s">
        <v>13638</v>
      </c>
      <c r="U3091" s="8">
        <v>44354</v>
      </c>
      <c r="AJ3091" s="1" t="str">
        <v>Open Ended Schemes ( Debt Scheme - Short Duration Fund )</v>
      </c>
      <c r="AY3091" s="1" t="s">
        <v>84</v>
      </c>
      <c r="BD3091" s="1" t="b">
        <v>0</v>
      </c>
    </row>
    <row r="3092" spans="1:56" x14ac:dyDescent="0.25">
      <c r="A3092" s="1" t="s">
        <v>37501</v>
      </c>
      <c r="N3092" s="1" t="s">
        <v>64</v>
      </c>
      <c r="O3092" s="1" t="s">
        <v>29373</v>
      </c>
      <c r="P3092" s="1" t="s">
        <v>29374</v>
      </c>
      <c r="Q3092" s="1" t="s">
        <v>13638</v>
      </c>
      <c r="R3092" s="1">
        <v>16.318000000000001</v>
      </c>
      <c r="S3092" s="1" t="s">
        <v>13638</v>
      </c>
      <c r="T3092" s="1" t="s">
        <v>13638</v>
      </c>
      <c r="U3092" s="8">
        <v>44354</v>
      </c>
      <c r="AJ3092" s="1" t="str">
        <v>Open Ended Schemes ( Debt Scheme - Short Duration Fund )</v>
      </c>
      <c r="AY3092" s="1" t="s">
        <v>84</v>
      </c>
      <c r="BD3092" s="1" t="b">
        <v>0</v>
      </c>
    </row>
    <row r="3093" spans="1:56" x14ac:dyDescent="0.25">
      <c r="A3093" s="1" t="s">
        <v>37502</v>
      </c>
      <c r="N3093" s="1" t="s">
        <v>64</v>
      </c>
      <c r="O3093" s="1" t="s">
        <v>29375</v>
      </c>
      <c r="P3093" s="1" t="s">
        <v>29376</v>
      </c>
      <c r="Q3093" s="1" t="s">
        <v>29377</v>
      </c>
      <c r="R3093" s="1">
        <v>11.920199999999999</v>
      </c>
      <c r="S3093" s="1" t="s">
        <v>13638</v>
      </c>
      <c r="T3093" s="1" t="s">
        <v>13638</v>
      </c>
      <c r="U3093" s="8">
        <v>44354</v>
      </c>
      <c r="AJ3093" s="1" t="str">
        <v>Open Ended Schemes ( Debt Scheme - Short Duration Fund )</v>
      </c>
      <c r="AY3093" s="1" t="s">
        <v>84</v>
      </c>
      <c r="BD3093" s="1" t="b">
        <v>0</v>
      </c>
    </row>
    <row r="3094" spans="1:56" x14ac:dyDescent="0.25">
      <c r="N3094" s="1" t="s">
        <v>64</v>
      </c>
      <c r="O3094" s="1" t="s">
        <v>29378</v>
      </c>
      <c r="P3094" s="1" t="s">
        <v>29379</v>
      </c>
      <c r="Q3094" s="1" t="s">
        <v>13638</v>
      </c>
      <c r="R3094" s="1">
        <v>32.677900000000001</v>
      </c>
      <c r="S3094" s="1" t="s">
        <v>13638</v>
      </c>
      <c r="T3094" s="1" t="s">
        <v>13638</v>
      </c>
      <c r="U3094" s="8">
        <v>44354</v>
      </c>
      <c r="AJ3094" s="1" t="str">
        <v>Open Ended Schemes ( Debt Scheme - Short Duration Fund )</v>
      </c>
      <c r="AY3094" s="1" t="s">
        <v>84</v>
      </c>
      <c r="BD3094" s="1" t="b">
        <v>0</v>
      </c>
    </row>
    <row r="3095" spans="1:56" x14ac:dyDescent="0.25">
      <c r="A3095" s="1" t="s">
        <v>22</v>
      </c>
      <c r="N3095" s="1" t="s">
        <v>64</v>
      </c>
      <c r="O3095" s="1" t="s">
        <v>29380</v>
      </c>
      <c r="P3095" s="1" t="s">
        <v>29381</v>
      </c>
      <c r="Q3095" s="1" t="s">
        <v>13638</v>
      </c>
      <c r="R3095" s="1">
        <v>11.679600000000001</v>
      </c>
      <c r="S3095" s="1" t="s">
        <v>13638</v>
      </c>
      <c r="T3095" s="1" t="s">
        <v>13638</v>
      </c>
      <c r="U3095" s="8">
        <v>44354</v>
      </c>
      <c r="AJ3095" s="1" t="str">
        <v>Open Ended Schemes ( Debt Scheme - Short Duration Fund )</v>
      </c>
      <c r="AY3095" s="1" t="s">
        <v>84</v>
      </c>
      <c r="BD3095" s="1" t="b">
        <v>0</v>
      </c>
    </row>
    <row r="3096" spans="1:56" x14ac:dyDescent="0.25">
      <c r="A3096" s="1" t="s">
        <v>37503</v>
      </c>
      <c r="N3096" s="1" t="s">
        <v>64</v>
      </c>
      <c r="O3096" s="1" t="s">
        <v>29382</v>
      </c>
      <c r="P3096" s="1" t="s">
        <v>29383</v>
      </c>
      <c r="Q3096" s="1" t="s">
        <v>29384</v>
      </c>
      <c r="R3096" s="1">
        <v>12.5076</v>
      </c>
      <c r="S3096" s="1" t="s">
        <v>13638</v>
      </c>
      <c r="T3096" s="1" t="s">
        <v>13638</v>
      </c>
      <c r="U3096" s="8">
        <v>44354</v>
      </c>
      <c r="AJ3096" s="1" t="str">
        <v>Open Ended Schemes ( Debt Scheme - Short Duration Fund )</v>
      </c>
      <c r="AY3096" s="1" t="s">
        <v>84</v>
      </c>
      <c r="BD3096" s="1" t="b">
        <v>0</v>
      </c>
    </row>
    <row r="3097" spans="1:56" x14ac:dyDescent="0.25">
      <c r="A3097" s="1" t="s">
        <v>37504</v>
      </c>
      <c r="N3097" s="1" t="s">
        <v>64</v>
      </c>
      <c r="O3097" s="1" t="s">
        <v>29385</v>
      </c>
      <c r="P3097" s="1" t="s">
        <v>29386</v>
      </c>
      <c r="Q3097" s="1" t="s">
        <v>13638</v>
      </c>
      <c r="R3097" s="1">
        <v>11.1539</v>
      </c>
      <c r="S3097" s="1" t="s">
        <v>13638</v>
      </c>
      <c r="T3097" s="1" t="s">
        <v>13638</v>
      </c>
      <c r="U3097" s="8">
        <v>44354</v>
      </c>
      <c r="AJ3097" s="1" t="str">
        <v>Open Ended Schemes ( Debt Scheme - Short Duration Fund )</v>
      </c>
      <c r="AY3097" s="1" t="s">
        <v>84</v>
      </c>
      <c r="BD3097" s="1" t="b">
        <v>0</v>
      </c>
    </row>
    <row r="3098" spans="1:56" x14ac:dyDescent="0.25">
      <c r="A3098" s="1" t="s">
        <v>37505</v>
      </c>
      <c r="N3098" s="1" t="s">
        <v>64</v>
      </c>
      <c r="O3098" s="1" t="s">
        <v>29387</v>
      </c>
      <c r="P3098" s="1" t="s">
        <v>29388</v>
      </c>
      <c r="Q3098" s="1" t="s">
        <v>29389</v>
      </c>
      <c r="R3098" s="1">
        <v>13.1716</v>
      </c>
      <c r="S3098" s="1" t="s">
        <v>13638</v>
      </c>
      <c r="T3098" s="1" t="s">
        <v>13638</v>
      </c>
      <c r="U3098" s="8">
        <v>44354</v>
      </c>
      <c r="AJ3098" s="1" t="str">
        <v>Open Ended Schemes ( Debt Scheme - Short Duration Fund )</v>
      </c>
      <c r="AY3098" s="1" t="s">
        <v>84</v>
      </c>
      <c r="BD3098" s="1" t="b">
        <v>0</v>
      </c>
    </row>
    <row r="3099" spans="1:56" x14ac:dyDescent="0.25">
      <c r="A3099" s="1" t="s">
        <v>37506</v>
      </c>
      <c r="N3099" s="1" t="s">
        <v>64</v>
      </c>
      <c r="O3099" s="1" t="s">
        <v>19685</v>
      </c>
      <c r="P3099" s="1" t="s">
        <v>19686</v>
      </c>
      <c r="Q3099" s="1" t="s">
        <v>13638</v>
      </c>
      <c r="R3099" s="1">
        <v>40.998800000000003</v>
      </c>
      <c r="S3099" s="1" t="s">
        <v>13638</v>
      </c>
      <c r="T3099" s="1" t="s">
        <v>13638</v>
      </c>
      <c r="U3099" s="8">
        <v>44354</v>
      </c>
      <c r="AJ3099" s="1" t="str">
        <v>Open Ended Schemes ( Debt Scheme - Short Duration Fund )</v>
      </c>
      <c r="AY3099" s="1" t="s">
        <v>84</v>
      </c>
      <c r="BD3099" s="1" t="b">
        <v>0</v>
      </c>
    </row>
    <row r="3100" spans="1:56" x14ac:dyDescent="0.25">
      <c r="A3100" s="1" t="s">
        <v>37507</v>
      </c>
      <c r="N3100" s="1" t="s">
        <v>64</v>
      </c>
      <c r="O3100" s="1" t="s">
        <v>19687</v>
      </c>
      <c r="P3100" s="1" t="s">
        <v>19688</v>
      </c>
      <c r="Q3100" s="1" t="s">
        <v>13638</v>
      </c>
      <c r="R3100" s="1">
        <v>38.347999999999999</v>
      </c>
      <c r="S3100" s="1" t="s">
        <v>13638</v>
      </c>
      <c r="T3100" s="1" t="s">
        <v>13638</v>
      </c>
      <c r="U3100" s="8">
        <v>44354</v>
      </c>
      <c r="AJ3100" s="1" t="str">
        <v>Open Ended Schemes ( Debt Scheme - Short Duration Fund )</v>
      </c>
      <c r="AY3100" s="1" t="s">
        <v>84</v>
      </c>
      <c r="BD3100" s="1" t="b">
        <v>0</v>
      </c>
    </row>
    <row r="3101" spans="1:56" x14ac:dyDescent="0.25">
      <c r="A3101" s="1" t="s">
        <v>37508</v>
      </c>
      <c r="N3101" s="1" t="s">
        <v>64</v>
      </c>
      <c r="O3101" s="1" t="s">
        <v>19689</v>
      </c>
      <c r="P3101" s="1" t="s">
        <v>19690</v>
      </c>
      <c r="Q3101" s="1" t="s">
        <v>19691</v>
      </c>
      <c r="R3101" s="1">
        <v>18.6218</v>
      </c>
      <c r="S3101" s="1" t="s">
        <v>13638</v>
      </c>
      <c r="T3101" s="1" t="s">
        <v>13638</v>
      </c>
      <c r="U3101" s="8">
        <v>44354</v>
      </c>
      <c r="AJ3101" s="1" t="str">
        <v>Open Ended Schemes ( Debt Scheme - Short Duration Fund )</v>
      </c>
      <c r="AY3101" s="1" t="s">
        <v>84</v>
      </c>
      <c r="BD3101" s="1" t="b">
        <v>0</v>
      </c>
    </row>
    <row r="3102" spans="1:56" x14ac:dyDescent="0.25">
      <c r="A3102" s="1" t="s">
        <v>37509</v>
      </c>
      <c r="N3102" s="1" t="s">
        <v>64</v>
      </c>
      <c r="O3102" s="1" t="s">
        <v>19692</v>
      </c>
      <c r="P3102" s="1" t="s">
        <v>19693</v>
      </c>
      <c r="Q3102" s="1" t="s">
        <v>19694</v>
      </c>
      <c r="R3102" s="1">
        <v>21.7559</v>
      </c>
      <c r="S3102" s="1" t="s">
        <v>13638</v>
      </c>
      <c r="T3102" s="1" t="s">
        <v>13638</v>
      </c>
      <c r="U3102" s="8">
        <v>44354</v>
      </c>
      <c r="AJ3102" s="1" t="str">
        <v>Open Ended Schemes ( Debt Scheme - Short Duration Fund )</v>
      </c>
      <c r="AY3102" s="1" t="s">
        <v>84</v>
      </c>
      <c r="BD3102" s="1" t="b">
        <v>0</v>
      </c>
    </row>
    <row r="3103" spans="1:56" x14ac:dyDescent="0.25">
      <c r="A3103" s="1" t="s">
        <v>37510</v>
      </c>
      <c r="N3103" s="1" t="s">
        <v>64</v>
      </c>
      <c r="O3103" s="1" t="s">
        <v>19695</v>
      </c>
      <c r="P3103" s="1" t="s">
        <v>19696</v>
      </c>
      <c r="Q3103" s="1" t="s">
        <v>19697</v>
      </c>
      <c r="R3103" s="1">
        <v>17.325900000000001</v>
      </c>
      <c r="S3103" s="1" t="s">
        <v>13638</v>
      </c>
      <c r="T3103" s="1" t="s">
        <v>13638</v>
      </c>
      <c r="U3103" s="8">
        <v>44354</v>
      </c>
      <c r="AJ3103" s="1" t="str">
        <v>Open Ended Schemes ( Debt Scheme - Short Duration Fund )</v>
      </c>
      <c r="AY3103" s="1" t="s">
        <v>84</v>
      </c>
      <c r="BD3103" s="1" t="b">
        <v>0</v>
      </c>
    </row>
    <row r="3104" spans="1:56" x14ac:dyDescent="0.25">
      <c r="A3104" s="1" t="s">
        <v>37511</v>
      </c>
      <c r="N3104" s="1" t="s">
        <v>64</v>
      </c>
      <c r="O3104" s="1" t="s">
        <v>19698</v>
      </c>
      <c r="P3104" s="1" t="s">
        <v>19699</v>
      </c>
      <c r="Q3104" s="1" t="s">
        <v>19700</v>
      </c>
      <c r="R3104" s="1">
        <v>20.335699999999999</v>
      </c>
      <c r="S3104" s="1" t="s">
        <v>13638</v>
      </c>
      <c r="T3104" s="1" t="s">
        <v>13638</v>
      </c>
      <c r="U3104" s="8">
        <v>44354</v>
      </c>
      <c r="AJ3104" s="1" t="str">
        <v>Open Ended Schemes ( Debt Scheme - Short Duration Fund )</v>
      </c>
      <c r="AY3104" s="1" t="s">
        <v>84</v>
      </c>
      <c r="BD3104" s="1" t="b">
        <v>0</v>
      </c>
    </row>
    <row r="3105" spans="1:56" x14ac:dyDescent="0.25">
      <c r="A3105" s="1" t="s">
        <v>37512</v>
      </c>
      <c r="N3105" s="1" t="s">
        <v>64</v>
      </c>
      <c r="O3105" s="1" t="s">
        <v>19721</v>
      </c>
      <c r="P3105" s="1" t="s">
        <v>19722</v>
      </c>
      <c r="Q3105" s="1" t="s">
        <v>19723</v>
      </c>
      <c r="R3105" s="1">
        <v>11.06</v>
      </c>
      <c r="S3105" s="1" t="s">
        <v>13638</v>
      </c>
      <c r="T3105" s="1" t="s">
        <v>13638</v>
      </c>
      <c r="U3105" s="8">
        <v>44354</v>
      </c>
      <c r="AJ3105" s="1" t="str">
        <v>Open Ended Schemes ( Debt Scheme - Short Duration Fund )</v>
      </c>
      <c r="AY3105" s="1" t="s">
        <v>84</v>
      </c>
      <c r="BD3105" s="1" t="b">
        <v>0</v>
      </c>
    </row>
    <row r="3106" spans="1:56" x14ac:dyDescent="0.25">
      <c r="A3106" s="1" t="s">
        <v>37513</v>
      </c>
      <c r="N3106" s="1" t="s">
        <v>64</v>
      </c>
      <c r="O3106" s="1" t="s">
        <v>19724</v>
      </c>
      <c r="P3106" s="1" t="s">
        <v>19725</v>
      </c>
      <c r="Q3106" s="1" t="s">
        <v>19726</v>
      </c>
      <c r="R3106" s="1">
        <v>14.013199999999999</v>
      </c>
      <c r="S3106" s="1" t="s">
        <v>13638</v>
      </c>
      <c r="T3106" s="1" t="s">
        <v>13638</v>
      </c>
      <c r="U3106" s="8">
        <v>44354</v>
      </c>
      <c r="AJ3106" s="1" t="str">
        <v>Open Ended Schemes ( Debt Scheme - Short Duration Fund )</v>
      </c>
      <c r="AY3106" s="1" t="s">
        <v>84</v>
      </c>
      <c r="BD3106" s="1" t="b">
        <v>0</v>
      </c>
    </row>
    <row r="3107" spans="1:56" x14ac:dyDescent="0.25">
      <c r="A3107" s="1" t="s">
        <v>37514</v>
      </c>
      <c r="N3107" s="1" t="s">
        <v>64</v>
      </c>
      <c r="O3107" s="1" t="s">
        <v>19727</v>
      </c>
      <c r="P3107" s="1" t="s">
        <v>19728</v>
      </c>
      <c r="Q3107" s="1" t="s">
        <v>13638</v>
      </c>
      <c r="R3107" s="1">
        <v>24.700800000000001</v>
      </c>
      <c r="S3107" s="1" t="s">
        <v>13638</v>
      </c>
      <c r="T3107" s="1" t="s">
        <v>13638</v>
      </c>
      <c r="U3107" s="8">
        <v>44354</v>
      </c>
      <c r="AJ3107" s="1" t="str">
        <v>Open Ended Schemes ( Debt Scheme - Short Duration Fund )</v>
      </c>
      <c r="AY3107" s="1" t="s">
        <v>84</v>
      </c>
      <c r="BD3107" s="1" t="b">
        <v>0</v>
      </c>
    </row>
    <row r="3108" spans="1:56" x14ac:dyDescent="0.25">
      <c r="A3108" s="1" t="s">
        <v>37515</v>
      </c>
      <c r="N3108" s="1" t="s">
        <v>64</v>
      </c>
      <c r="O3108" s="1" t="s">
        <v>19732</v>
      </c>
      <c r="P3108" s="1" t="s">
        <v>19733</v>
      </c>
      <c r="Q3108" s="1" t="s">
        <v>19734</v>
      </c>
      <c r="R3108" s="1">
        <v>10.3653</v>
      </c>
      <c r="S3108" s="1" t="s">
        <v>13638</v>
      </c>
      <c r="T3108" s="1" t="s">
        <v>13638</v>
      </c>
      <c r="U3108" s="8">
        <v>44354</v>
      </c>
      <c r="AJ3108" s="1" t="str">
        <v>Open Ended Schemes ( Debt Scheme - Short Duration Fund )</v>
      </c>
      <c r="AY3108" s="1" t="s">
        <v>84</v>
      </c>
      <c r="BD3108" s="1" t="b">
        <v>0</v>
      </c>
    </row>
    <row r="3109" spans="1:56" x14ac:dyDescent="0.25">
      <c r="A3109" s="1" t="s">
        <v>37516</v>
      </c>
      <c r="N3109" s="1" t="s">
        <v>64</v>
      </c>
      <c r="O3109" s="1" t="s">
        <v>19735</v>
      </c>
      <c r="P3109" s="1" t="s">
        <v>19736</v>
      </c>
      <c r="Q3109" s="1" t="s">
        <v>19737</v>
      </c>
      <c r="R3109" s="1">
        <v>13.9665</v>
      </c>
      <c r="S3109" s="1" t="s">
        <v>13638</v>
      </c>
      <c r="T3109" s="1" t="s">
        <v>13638</v>
      </c>
      <c r="U3109" s="8">
        <v>44354</v>
      </c>
      <c r="AJ3109" s="1" t="str">
        <v>Open Ended Schemes ( Debt Scheme - Short Duration Fund )</v>
      </c>
      <c r="AY3109" s="1" t="s">
        <v>84</v>
      </c>
      <c r="BD3109" s="1" t="b">
        <v>0</v>
      </c>
    </row>
    <row r="3110" spans="1:56" x14ac:dyDescent="0.25">
      <c r="A3110" s="1" t="s">
        <v>37517</v>
      </c>
      <c r="N3110" s="1" t="s">
        <v>64</v>
      </c>
      <c r="O3110" s="1" t="s">
        <v>19738</v>
      </c>
      <c r="P3110" s="1" t="s">
        <v>19739</v>
      </c>
      <c r="Q3110" s="1" t="s">
        <v>19740</v>
      </c>
      <c r="R3110" s="1">
        <v>17.873999999999999</v>
      </c>
      <c r="S3110" s="1" t="s">
        <v>13638</v>
      </c>
      <c r="T3110" s="1" t="s">
        <v>13638</v>
      </c>
      <c r="U3110" s="8">
        <v>44354</v>
      </c>
      <c r="AJ3110" s="1" t="str">
        <v>Open Ended Schemes ( Debt Scheme - Short Duration Fund )</v>
      </c>
      <c r="AY3110" s="1" t="s">
        <v>84</v>
      </c>
      <c r="BD3110" s="1" t="b">
        <v>0</v>
      </c>
    </row>
    <row r="3111" spans="1:56" x14ac:dyDescent="0.25">
      <c r="A3111" s="1" t="s">
        <v>37518</v>
      </c>
      <c r="N3111" s="1" t="s">
        <v>64</v>
      </c>
      <c r="O3111" s="1" t="s">
        <v>19741</v>
      </c>
      <c r="P3111" s="1" t="s">
        <v>19742</v>
      </c>
      <c r="Q3111" s="1" t="s">
        <v>13638</v>
      </c>
      <c r="R3111" s="1">
        <v>33.812199999999997</v>
      </c>
      <c r="S3111" s="1" t="s">
        <v>13638</v>
      </c>
      <c r="T3111" s="1" t="s">
        <v>13638</v>
      </c>
      <c r="U3111" s="8">
        <v>44354</v>
      </c>
      <c r="AJ3111" s="1" t="str">
        <v>Open Ended Schemes ( Debt Scheme - Short Duration Fund )</v>
      </c>
      <c r="AY3111" s="1" t="s">
        <v>84</v>
      </c>
      <c r="BD3111" s="1" t="b">
        <v>0</v>
      </c>
    </row>
    <row r="3112" spans="1:56" x14ac:dyDescent="0.25">
      <c r="A3112" s="1" t="s">
        <v>37519</v>
      </c>
      <c r="N3112" s="1" t="s">
        <v>64</v>
      </c>
      <c r="O3112" s="1" t="s">
        <v>19743</v>
      </c>
      <c r="P3112" s="1" t="s">
        <v>19744</v>
      </c>
      <c r="Q3112" s="1" t="s">
        <v>19745</v>
      </c>
      <c r="R3112" s="1">
        <v>10.8742</v>
      </c>
      <c r="S3112" s="1" t="s">
        <v>13638</v>
      </c>
      <c r="T3112" s="1" t="s">
        <v>13638</v>
      </c>
      <c r="U3112" s="8">
        <v>44354</v>
      </c>
      <c r="AJ3112" s="1" t="str">
        <v>Open Ended Schemes ( Debt Scheme - Short Duration Fund )</v>
      </c>
      <c r="AY3112" s="1" t="s">
        <v>84</v>
      </c>
      <c r="BD3112" s="1" t="b">
        <v>0</v>
      </c>
    </row>
    <row r="3113" spans="1:56" x14ac:dyDescent="0.25">
      <c r="A3113" s="1" t="s">
        <v>37520</v>
      </c>
      <c r="N3113" s="1" t="s">
        <v>64</v>
      </c>
      <c r="O3113" s="1" t="s">
        <v>19746</v>
      </c>
      <c r="P3113" s="1" t="s">
        <v>19747</v>
      </c>
      <c r="Q3113" s="1" t="s">
        <v>19748</v>
      </c>
      <c r="R3113" s="1">
        <v>13.932399999999999</v>
      </c>
      <c r="S3113" s="1" t="s">
        <v>13638</v>
      </c>
      <c r="T3113" s="1" t="s">
        <v>13638</v>
      </c>
      <c r="U3113" s="8">
        <v>44354</v>
      </c>
      <c r="AJ3113" s="1" t="str">
        <v>Open Ended Schemes ( Debt Scheme - Short Duration Fund )</v>
      </c>
      <c r="AY3113" s="1" t="s">
        <v>84</v>
      </c>
      <c r="BD3113" s="1" t="b">
        <v>0</v>
      </c>
    </row>
    <row r="3114" spans="1:56" x14ac:dyDescent="0.25">
      <c r="A3114" s="1" t="s">
        <v>37521</v>
      </c>
      <c r="N3114" s="1" t="s">
        <v>64</v>
      </c>
      <c r="O3114" s="1" t="s">
        <v>19749</v>
      </c>
      <c r="P3114" s="1" t="s">
        <v>19750</v>
      </c>
      <c r="Q3114" s="1" t="s">
        <v>13638</v>
      </c>
      <c r="R3114" s="1">
        <v>23.7484</v>
      </c>
      <c r="S3114" s="1" t="s">
        <v>13638</v>
      </c>
      <c r="T3114" s="1" t="s">
        <v>13638</v>
      </c>
      <c r="U3114" s="8">
        <v>44354</v>
      </c>
      <c r="AJ3114" s="1" t="str">
        <v>Open Ended Schemes ( Debt Scheme - Short Duration Fund )</v>
      </c>
      <c r="AY3114" s="1" t="s">
        <v>84</v>
      </c>
      <c r="BD3114" s="1" t="b">
        <v>0</v>
      </c>
    </row>
    <row r="3115" spans="1:56" x14ac:dyDescent="0.25">
      <c r="N3115" s="1" t="s">
        <v>64</v>
      </c>
      <c r="O3115" s="1" t="s">
        <v>19751</v>
      </c>
      <c r="P3115" s="1" t="s">
        <v>19752</v>
      </c>
      <c r="Q3115" s="1" t="s">
        <v>19753</v>
      </c>
      <c r="R3115" s="1">
        <v>10.7372</v>
      </c>
      <c r="S3115" s="1" t="s">
        <v>13638</v>
      </c>
      <c r="T3115" s="1" t="s">
        <v>13638</v>
      </c>
      <c r="U3115" s="8">
        <v>44354</v>
      </c>
      <c r="AJ3115" s="1" t="str">
        <v>Open Ended Schemes ( Debt Scheme - Short Duration Fund )</v>
      </c>
      <c r="AY3115" s="1" t="s">
        <v>84</v>
      </c>
      <c r="BD3115" s="1" t="b">
        <v>0</v>
      </c>
    </row>
    <row r="3116" spans="1:56" x14ac:dyDescent="0.25">
      <c r="A3116" s="1" t="s">
        <v>38</v>
      </c>
      <c r="N3116" s="1" t="s">
        <v>64</v>
      </c>
      <c r="O3116" s="1" t="s">
        <v>19754</v>
      </c>
      <c r="P3116" s="1" t="s">
        <v>19755</v>
      </c>
      <c r="Q3116" s="1" t="s">
        <v>19756</v>
      </c>
      <c r="R3116" s="1">
        <v>10.699299999999999</v>
      </c>
      <c r="S3116" s="1" t="s">
        <v>13638</v>
      </c>
      <c r="T3116" s="1" t="s">
        <v>13638</v>
      </c>
      <c r="U3116" s="8">
        <v>44354</v>
      </c>
      <c r="AJ3116" s="1" t="str">
        <v>Open Ended Schemes ( Debt Scheme - Short Duration Fund )</v>
      </c>
      <c r="AY3116" s="1" t="s">
        <v>84</v>
      </c>
      <c r="BD3116" s="1" t="b">
        <v>0</v>
      </c>
    </row>
    <row r="3117" spans="1:56" x14ac:dyDescent="0.25">
      <c r="A3117" s="1" t="s">
        <v>37522</v>
      </c>
      <c r="N3117" s="1" t="s">
        <v>64</v>
      </c>
      <c r="O3117" s="1" t="s">
        <v>19757</v>
      </c>
      <c r="P3117" s="1" t="s">
        <v>19758</v>
      </c>
      <c r="Q3117" s="1" t="s">
        <v>19759</v>
      </c>
      <c r="R3117" s="1">
        <v>12.670999999999999</v>
      </c>
      <c r="S3117" s="1" t="s">
        <v>13638</v>
      </c>
      <c r="T3117" s="1" t="s">
        <v>13638</v>
      </c>
      <c r="U3117" s="8">
        <v>44354</v>
      </c>
      <c r="AJ3117" s="1" t="str">
        <v>Open Ended Schemes ( Debt Scheme - Short Duration Fund )</v>
      </c>
      <c r="AY3117" s="1" t="s">
        <v>84</v>
      </c>
      <c r="BD3117" s="1" t="b">
        <v>0</v>
      </c>
    </row>
    <row r="3118" spans="1:56" x14ac:dyDescent="0.25">
      <c r="A3118" s="1" t="s">
        <v>37523</v>
      </c>
      <c r="N3118" s="1" t="s">
        <v>65</v>
      </c>
      <c r="O3118" s="1" t="s">
        <v>19760</v>
      </c>
      <c r="P3118" s="1" t="s">
        <v>19761</v>
      </c>
      <c r="Q3118" s="1" t="s">
        <v>13638</v>
      </c>
      <c r="R3118" s="1">
        <v>10.8758</v>
      </c>
      <c r="S3118" s="1" t="s">
        <v>13638</v>
      </c>
      <c r="T3118" s="1" t="s">
        <v>13638</v>
      </c>
      <c r="U3118" s="8">
        <v>44354</v>
      </c>
      <c r="AJ3118" s="1" t="str">
        <v>Open Ended Schemes ( Debt Scheme - Short Duration Fund )</v>
      </c>
      <c r="AY3118" s="1" t="s">
        <v>84</v>
      </c>
      <c r="BD3118" s="1" t="b">
        <v>0</v>
      </c>
    </row>
    <row r="3119" spans="1:56" x14ac:dyDescent="0.25">
      <c r="A3119" s="1" t="s">
        <v>37524</v>
      </c>
      <c r="N3119" s="1" t="s">
        <v>65</v>
      </c>
      <c r="O3119" s="1" t="s">
        <v>19762</v>
      </c>
      <c r="P3119" s="1" t="s">
        <v>19763</v>
      </c>
      <c r="Q3119" s="1" t="s">
        <v>13638</v>
      </c>
      <c r="R3119" s="1">
        <v>13.5473</v>
      </c>
      <c r="S3119" s="1" t="s">
        <v>13638</v>
      </c>
      <c r="T3119" s="1" t="s">
        <v>13638</v>
      </c>
      <c r="U3119" s="8">
        <v>44354</v>
      </c>
      <c r="AJ3119" s="1" t="str">
        <v>Open Ended Schemes ( Debt Scheme - Short Duration Fund )</v>
      </c>
      <c r="AY3119" s="1" t="s">
        <v>84</v>
      </c>
      <c r="BD3119" s="1" t="b">
        <v>0</v>
      </c>
    </row>
    <row r="3120" spans="1:56" x14ac:dyDescent="0.25">
      <c r="A3120" s="1" t="s">
        <v>37525</v>
      </c>
      <c r="N3120" s="1" t="s">
        <v>65</v>
      </c>
      <c r="O3120" s="1" t="s">
        <v>19764</v>
      </c>
      <c r="P3120" s="1" t="s">
        <v>19765</v>
      </c>
      <c r="Q3120" s="1" t="s">
        <v>13638</v>
      </c>
      <c r="R3120" s="1">
        <v>10.645099999999999</v>
      </c>
      <c r="S3120" s="1" t="s">
        <v>13638</v>
      </c>
      <c r="T3120" s="1" t="s">
        <v>13638</v>
      </c>
      <c r="U3120" s="8">
        <v>44354</v>
      </c>
      <c r="AJ3120" s="1" t="str">
        <v>Open Ended Schemes ( Debt Scheme - Short Duration Fund )</v>
      </c>
      <c r="AY3120" s="1" t="s">
        <v>84</v>
      </c>
      <c r="BD3120" s="1" t="b">
        <v>0</v>
      </c>
    </row>
    <row r="3121" spans="1:56" x14ac:dyDescent="0.25">
      <c r="A3121" s="1" t="s">
        <v>37526</v>
      </c>
      <c r="N3121" s="1" t="s">
        <v>65</v>
      </c>
      <c r="O3121" s="1" t="s">
        <v>19766</v>
      </c>
      <c r="P3121" s="1" t="s">
        <v>19767</v>
      </c>
      <c r="Q3121" s="1" t="s">
        <v>13638</v>
      </c>
      <c r="R3121" s="1">
        <v>25.958100000000002</v>
      </c>
      <c r="S3121" s="1" t="s">
        <v>13638</v>
      </c>
      <c r="T3121" s="1" t="s">
        <v>13638</v>
      </c>
      <c r="U3121" s="8">
        <v>44354</v>
      </c>
      <c r="AJ3121" s="1" t="str">
        <v>Open Ended Schemes ( Debt Scheme - Short Duration Fund )</v>
      </c>
      <c r="AY3121" s="1" t="s">
        <v>84</v>
      </c>
      <c r="BD3121" s="1" t="b">
        <v>0</v>
      </c>
    </row>
    <row r="3122" spans="1:56" x14ac:dyDescent="0.25">
      <c r="A3122" s="1" t="s">
        <v>37527</v>
      </c>
      <c r="N3122" s="1" t="s">
        <v>65</v>
      </c>
      <c r="O3122" s="1" t="s">
        <v>19768</v>
      </c>
      <c r="P3122" s="1" t="s">
        <v>19769</v>
      </c>
      <c r="Q3122" s="1" t="s">
        <v>13638</v>
      </c>
      <c r="R3122" s="1">
        <v>24.5716</v>
      </c>
      <c r="S3122" s="1" t="s">
        <v>13638</v>
      </c>
      <c r="T3122" s="1" t="s">
        <v>13638</v>
      </c>
      <c r="U3122" s="8">
        <v>44354</v>
      </c>
      <c r="AJ3122" s="1" t="str">
        <v>Open Ended Schemes ( Debt Scheme - Short Duration Fund )</v>
      </c>
      <c r="AY3122" s="1" t="s">
        <v>84</v>
      </c>
      <c r="BD3122" s="1" t="b">
        <v>0</v>
      </c>
    </row>
    <row r="3123" spans="1:56" x14ac:dyDescent="0.25">
      <c r="A3123" s="1" t="s">
        <v>37528</v>
      </c>
      <c r="N3123" s="1" t="s">
        <v>65</v>
      </c>
      <c r="O3123" s="1" t="s">
        <v>19770</v>
      </c>
      <c r="P3123" s="1" t="s">
        <v>19771</v>
      </c>
      <c r="Q3123" s="1" t="s">
        <v>19772</v>
      </c>
      <c r="R3123" s="1">
        <v>10.559799999999999</v>
      </c>
      <c r="S3123" s="1" t="s">
        <v>13638</v>
      </c>
      <c r="T3123" s="1" t="s">
        <v>13638</v>
      </c>
      <c r="U3123" s="8">
        <v>44354</v>
      </c>
      <c r="AJ3123" s="1" t="str">
        <v>Open Ended Schemes ( Debt Scheme - Short Duration Fund )</v>
      </c>
      <c r="AY3123" s="1" t="s">
        <v>84</v>
      </c>
      <c r="BD3123" s="1" t="b">
        <v>0</v>
      </c>
    </row>
    <row r="3124" spans="1:56" x14ac:dyDescent="0.25">
      <c r="A3124" s="1" t="s">
        <v>37529</v>
      </c>
      <c r="N3124" s="1" t="s">
        <v>65</v>
      </c>
      <c r="O3124" s="1" t="s">
        <v>19773</v>
      </c>
      <c r="P3124" s="1" t="s">
        <v>19774</v>
      </c>
      <c r="Q3124" s="1" t="s">
        <v>19775</v>
      </c>
      <c r="R3124" s="1">
        <v>12.775</v>
      </c>
      <c r="S3124" s="1" t="s">
        <v>13638</v>
      </c>
      <c r="T3124" s="1" t="s">
        <v>13638</v>
      </c>
      <c r="U3124" s="8">
        <v>44354</v>
      </c>
      <c r="AJ3124" s="1" t="str">
        <v>Open Ended Schemes ( Debt Scheme - Medium Duration Fund )</v>
      </c>
      <c r="AY3124" s="1" t="s">
        <v>84</v>
      </c>
      <c r="BD3124" s="1" t="b">
        <v>0</v>
      </c>
    </row>
    <row r="3125" spans="1:56" x14ac:dyDescent="0.25">
      <c r="A3125" s="1" t="s">
        <v>37530</v>
      </c>
      <c r="N3125" s="1" t="s">
        <v>65</v>
      </c>
      <c r="O3125" s="1" t="s">
        <v>19776</v>
      </c>
      <c r="P3125" s="1" t="s">
        <v>19777</v>
      </c>
      <c r="Q3125" s="1" t="s">
        <v>19778</v>
      </c>
      <c r="R3125" s="1">
        <v>10.4701</v>
      </c>
      <c r="S3125" s="1" t="s">
        <v>13638</v>
      </c>
      <c r="T3125" s="1" t="s">
        <v>13638</v>
      </c>
      <c r="U3125" s="8">
        <v>44354</v>
      </c>
      <c r="AJ3125" s="1" t="str">
        <v>Open Ended Schemes ( Debt Scheme - Medium Duration Fund )</v>
      </c>
      <c r="AY3125" s="1" t="s">
        <v>84</v>
      </c>
      <c r="BD3125" s="1" t="b">
        <v>0</v>
      </c>
    </row>
    <row r="3126" spans="1:56" x14ac:dyDescent="0.25">
      <c r="N3126" s="1" t="s">
        <v>65</v>
      </c>
      <c r="O3126" s="1" t="s">
        <v>33703</v>
      </c>
      <c r="P3126" s="1" t="s">
        <v>33704</v>
      </c>
      <c r="Q3126" s="1" t="s">
        <v>13638</v>
      </c>
      <c r="R3126" s="1">
        <v>1.3322000000000001</v>
      </c>
      <c r="S3126" s="1" t="s">
        <v>13638</v>
      </c>
      <c r="T3126" s="1" t="s">
        <v>13638</v>
      </c>
      <c r="U3126" s="8">
        <v>44354</v>
      </c>
      <c r="AJ3126" s="1" t="str">
        <v>Open Ended Schemes ( Debt Scheme - Medium Duration Fund )</v>
      </c>
      <c r="AY3126" s="1" t="s">
        <v>84</v>
      </c>
      <c r="BD3126" s="1" t="b">
        <v>0</v>
      </c>
    </row>
    <row r="3127" spans="1:56" x14ac:dyDescent="0.25">
      <c r="A3127" s="1" t="s">
        <v>63</v>
      </c>
      <c r="N3127" s="1" t="s">
        <v>65</v>
      </c>
      <c r="O3127" s="1" t="s">
        <v>33705</v>
      </c>
      <c r="P3127" s="1" t="s">
        <v>33706</v>
      </c>
      <c r="Q3127" s="1" t="s">
        <v>33707</v>
      </c>
      <c r="R3127" s="1">
        <v>0.61519999999999997</v>
      </c>
      <c r="S3127" s="1" t="s">
        <v>13638</v>
      </c>
      <c r="T3127" s="1" t="s">
        <v>13638</v>
      </c>
      <c r="U3127" s="8">
        <v>44354</v>
      </c>
      <c r="AJ3127" s="1" t="str">
        <v>Open Ended Schemes ( Debt Scheme - Medium Duration Fund )</v>
      </c>
      <c r="AY3127" s="1" t="s">
        <v>84</v>
      </c>
      <c r="BD3127" s="1" t="b">
        <v>0</v>
      </c>
    </row>
    <row r="3128" spans="1:56" x14ac:dyDescent="0.25">
      <c r="N3128" s="1" t="s">
        <v>65</v>
      </c>
      <c r="O3128" s="1" t="s">
        <v>33708</v>
      </c>
      <c r="P3128" s="1" t="s">
        <v>33709</v>
      </c>
      <c r="Q3128" s="1" t="s">
        <v>33710</v>
      </c>
      <c r="R3128" s="1">
        <v>0.8145</v>
      </c>
      <c r="S3128" s="1" t="s">
        <v>13638</v>
      </c>
      <c r="T3128" s="1" t="s">
        <v>13638</v>
      </c>
      <c r="U3128" s="8">
        <v>44354</v>
      </c>
      <c r="AJ3128" s="1" t="str">
        <v>Open Ended Schemes ( Debt Scheme - Medium Duration Fund )</v>
      </c>
      <c r="AY3128" s="1" t="s">
        <v>84</v>
      </c>
      <c r="BD3128" s="1" t="b">
        <v>0</v>
      </c>
    </row>
    <row r="3129" spans="1:56" x14ac:dyDescent="0.25">
      <c r="N3129" s="1" t="s">
        <v>65</v>
      </c>
      <c r="O3129" s="1" t="s">
        <v>33711</v>
      </c>
      <c r="P3129" s="1" t="s">
        <v>33712</v>
      </c>
      <c r="Q3129" s="1" t="s">
        <v>33713</v>
      </c>
      <c r="R3129" s="1">
        <v>0.58530000000000004</v>
      </c>
      <c r="S3129" s="1" t="s">
        <v>13638</v>
      </c>
      <c r="T3129" s="1" t="s">
        <v>13638</v>
      </c>
      <c r="U3129" s="8">
        <v>44354</v>
      </c>
      <c r="AJ3129" s="1" t="str">
        <v>Open Ended Schemes ( Debt Scheme - Medium Duration Fund )</v>
      </c>
      <c r="AY3129" s="1" t="s">
        <v>84</v>
      </c>
      <c r="BD3129" s="1" t="b">
        <v>0</v>
      </c>
    </row>
    <row r="3130" spans="1:56" x14ac:dyDescent="0.25">
      <c r="A3130" s="1" t="s">
        <v>4</v>
      </c>
      <c r="N3130" s="1" t="s">
        <v>65</v>
      </c>
      <c r="O3130" s="1" t="s">
        <v>33714</v>
      </c>
      <c r="P3130" s="1" t="s">
        <v>33715</v>
      </c>
      <c r="Q3130" s="1" t="s">
        <v>13638</v>
      </c>
      <c r="R3130" s="1">
        <v>1.3931</v>
      </c>
      <c r="S3130" s="1" t="s">
        <v>13638</v>
      </c>
      <c r="T3130" s="1" t="s">
        <v>13638</v>
      </c>
      <c r="U3130" s="8">
        <v>44354</v>
      </c>
      <c r="AJ3130" s="1" t="str">
        <v>Open Ended Schemes ( Debt Scheme - Medium Duration Fund )</v>
      </c>
      <c r="AY3130" s="1" t="s">
        <v>84</v>
      </c>
      <c r="BD3130" s="1" t="b">
        <v>0</v>
      </c>
    </row>
    <row r="3131" spans="1:56" x14ac:dyDescent="0.25">
      <c r="A3131" s="1" t="s">
        <v>37531</v>
      </c>
      <c r="N3131" s="1" t="s">
        <v>65</v>
      </c>
      <c r="O3131" s="1" t="s">
        <v>33716</v>
      </c>
      <c r="P3131" s="1" t="s">
        <v>33717</v>
      </c>
      <c r="Q3131" s="1" t="s">
        <v>33718</v>
      </c>
      <c r="R3131" s="1">
        <v>0.58630000000000004</v>
      </c>
      <c r="S3131" s="1" t="s">
        <v>13638</v>
      </c>
      <c r="T3131" s="1" t="s">
        <v>13638</v>
      </c>
      <c r="U3131" s="8">
        <v>44354</v>
      </c>
      <c r="AJ3131" s="1" t="str">
        <v>Open Ended Schemes ( Debt Scheme - Medium Duration Fund )</v>
      </c>
      <c r="AY3131" s="1" t="s">
        <v>84</v>
      </c>
      <c r="BD3131" s="1" t="b">
        <v>0</v>
      </c>
    </row>
    <row r="3132" spans="1:56" x14ac:dyDescent="0.25">
      <c r="A3132" s="1" t="s">
        <v>37532</v>
      </c>
      <c r="N3132" s="1" t="s">
        <v>65</v>
      </c>
      <c r="O3132" s="1" t="s">
        <v>33719</v>
      </c>
      <c r="P3132" s="1" t="s">
        <v>33720</v>
      </c>
      <c r="Q3132" s="1" t="s">
        <v>33721</v>
      </c>
      <c r="R3132" s="1">
        <v>0.77539999999999998</v>
      </c>
      <c r="S3132" s="1" t="s">
        <v>13638</v>
      </c>
      <c r="T3132" s="1" t="s">
        <v>13638</v>
      </c>
      <c r="U3132" s="8">
        <v>44354</v>
      </c>
      <c r="AJ3132" s="1" t="str">
        <v>Open Ended Schemes ( Debt Scheme - Medium Duration Fund )</v>
      </c>
      <c r="AY3132" s="1" t="s">
        <v>84</v>
      </c>
      <c r="BD3132" s="1" t="b">
        <v>0</v>
      </c>
    </row>
    <row r="3133" spans="1:56" x14ac:dyDescent="0.25">
      <c r="A3133" s="1" t="s">
        <v>37533</v>
      </c>
      <c r="N3133" s="1" t="s">
        <v>65</v>
      </c>
      <c r="O3133" s="1" t="s">
        <v>33722</v>
      </c>
      <c r="P3133" s="1" t="s">
        <v>33723</v>
      </c>
      <c r="Q3133" s="1" t="s">
        <v>13638</v>
      </c>
      <c r="R3133" s="1">
        <v>0.57889999999999997</v>
      </c>
      <c r="S3133" s="1" t="s">
        <v>13638</v>
      </c>
      <c r="T3133" s="1" t="s">
        <v>13638</v>
      </c>
      <c r="U3133" s="8">
        <v>44354</v>
      </c>
      <c r="AJ3133" s="1" t="str">
        <v>Open Ended Schemes ( Debt Scheme - Medium Duration Fund )</v>
      </c>
      <c r="AY3133" s="1" t="s">
        <v>84</v>
      </c>
      <c r="BD3133" s="1" t="b">
        <v>0</v>
      </c>
    </row>
    <row r="3134" spans="1:56" x14ac:dyDescent="0.25">
      <c r="A3134" s="1" t="s">
        <v>37534</v>
      </c>
      <c r="N3134" s="1" t="s">
        <v>65</v>
      </c>
      <c r="O3134" s="1" t="s">
        <v>19779</v>
      </c>
      <c r="P3134" s="1" t="s">
        <v>19780</v>
      </c>
      <c r="Q3134" s="1" t="s">
        <v>13638</v>
      </c>
      <c r="R3134" s="1">
        <v>22.9665</v>
      </c>
      <c r="S3134" s="1" t="s">
        <v>13638</v>
      </c>
      <c r="T3134" s="1" t="s">
        <v>13638</v>
      </c>
      <c r="U3134" s="8">
        <v>44354</v>
      </c>
      <c r="AJ3134" s="1" t="str">
        <v>Open Ended Schemes ( Debt Scheme - Medium Duration Fund )</v>
      </c>
      <c r="AY3134" s="1" t="s">
        <v>84</v>
      </c>
      <c r="BD3134" s="1" t="b">
        <v>0</v>
      </c>
    </row>
    <row r="3135" spans="1:56" x14ac:dyDescent="0.25">
      <c r="A3135" s="1" t="s">
        <v>37535</v>
      </c>
      <c r="N3135" s="1" t="s">
        <v>65</v>
      </c>
      <c r="O3135" s="1" t="s">
        <v>19781</v>
      </c>
      <c r="P3135" s="1" t="s">
        <v>19782</v>
      </c>
      <c r="Q3135" s="1" t="s">
        <v>19783</v>
      </c>
      <c r="R3135" s="1">
        <v>11.703099999999999</v>
      </c>
      <c r="S3135" s="1" t="s">
        <v>13638</v>
      </c>
      <c r="T3135" s="1" t="s">
        <v>13638</v>
      </c>
      <c r="U3135" s="8">
        <v>44354</v>
      </c>
      <c r="AJ3135" s="1" t="str">
        <v>Open Ended Schemes ( Debt Scheme - Medium Duration Fund )</v>
      </c>
      <c r="AY3135" s="1" t="s">
        <v>84</v>
      </c>
      <c r="BD3135" s="1" t="b">
        <v>0</v>
      </c>
    </row>
    <row r="3136" spans="1:56" x14ac:dyDescent="0.25">
      <c r="A3136" s="1" t="s">
        <v>37536</v>
      </c>
      <c r="N3136" s="1" t="s">
        <v>65</v>
      </c>
      <c r="O3136" s="1" t="s">
        <v>19784</v>
      </c>
      <c r="P3136" s="1" t="s">
        <v>19785</v>
      </c>
      <c r="Q3136" s="1" t="s">
        <v>19786</v>
      </c>
      <c r="R3136" s="1">
        <v>10.7065</v>
      </c>
      <c r="S3136" s="1" t="s">
        <v>13638</v>
      </c>
      <c r="T3136" s="1" t="s">
        <v>13638</v>
      </c>
      <c r="U3136" s="8">
        <v>44354</v>
      </c>
      <c r="AJ3136" s="1" t="str">
        <v>Open Ended Schemes ( Debt Scheme - Medium Duration Fund )</v>
      </c>
      <c r="AY3136" s="1" t="s">
        <v>84</v>
      </c>
      <c r="BD3136" s="1" t="b">
        <v>0</v>
      </c>
    </row>
    <row r="3137" spans="1:56" x14ac:dyDescent="0.25">
      <c r="A3137" s="1" t="s">
        <v>37537</v>
      </c>
      <c r="N3137" s="1" t="s">
        <v>65</v>
      </c>
      <c r="O3137" s="1" t="s">
        <v>19787</v>
      </c>
      <c r="P3137" s="1" t="s">
        <v>19788</v>
      </c>
      <c r="Q3137" s="1" t="s">
        <v>13638</v>
      </c>
      <c r="R3137" s="1">
        <v>21.482500000000002</v>
      </c>
      <c r="S3137" s="1" t="s">
        <v>13638</v>
      </c>
      <c r="T3137" s="1" t="s">
        <v>13638</v>
      </c>
      <c r="U3137" s="8">
        <v>44354</v>
      </c>
      <c r="AJ3137" s="1" t="str">
        <v>Open Ended Schemes ( Debt Scheme - Medium Duration Fund )</v>
      </c>
      <c r="AY3137" s="1" t="s">
        <v>84</v>
      </c>
      <c r="BD3137" s="1" t="b">
        <v>0</v>
      </c>
    </row>
    <row r="3138" spans="1:56" x14ac:dyDescent="0.25">
      <c r="A3138" s="1" t="s">
        <v>37538</v>
      </c>
      <c r="N3138" s="1" t="s">
        <v>65</v>
      </c>
      <c r="O3138" s="1" t="s">
        <v>19789</v>
      </c>
      <c r="P3138" s="1" t="s">
        <v>19790</v>
      </c>
      <c r="Q3138" s="1" t="s">
        <v>19791</v>
      </c>
      <c r="R3138" s="1">
        <v>11.057600000000001</v>
      </c>
      <c r="S3138" s="1" t="s">
        <v>13638</v>
      </c>
      <c r="T3138" s="1" t="s">
        <v>13638</v>
      </c>
      <c r="U3138" s="8">
        <v>44354</v>
      </c>
      <c r="AJ3138" s="1" t="str">
        <v>Open Ended Schemes ( Debt Scheme - Medium Duration Fund )</v>
      </c>
      <c r="AY3138" s="1" t="s">
        <v>84</v>
      </c>
      <c r="BD3138" s="1" t="b">
        <v>0</v>
      </c>
    </row>
    <row r="3139" spans="1:56" x14ac:dyDescent="0.25">
      <c r="N3139" s="1" t="s">
        <v>65</v>
      </c>
      <c r="O3139" s="1" t="s">
        <v>19792</v>
      </c>
      <c r="P3139" s="1" t="s">
        <v>19793</v>
      </c>
      <c r="Q3139" s="1" t="s">
        <v>19794</v>
      </c>
      <c r="R3139" s="1">
        <v>10.5886</v>
      </c>
      <c r="S3139" s="1" t="s">
        <v>13638</v>
      </c>
      <c r="T3139" s="1" t="s">
        <v>13638</v>
      </c>
      <c r="U3139" s="8">
        <v>44354</v>
      </c>
      <c r="AJ3139" s="1" t="str">
        <v>Open Ended Schemes ( Debt Scheme - Medium Duration Fund )</v>
      </c>
      <c r="AY3139" s="1" t="s">
        <v>84</v>
      </c>
      <c r="BD3139" s="1" t="b">
        <v>0</v>
      </c>
    </row>
    <row r="3140" spans="1:56" x14ac:dyDescent="0.25">
      <c r="A3140" s="1" t="s">
        <v>5</v>
      </c>
      <c r="N3140" s="1" t="s">
        <v>65</v>
      </c>
      <c r="O3140" s="1" t="s">
        <v>19795</v>
      </c>
      <c r="P3140" s="1" t="s">
        <v>19796</v>
      </c>
      <c r="Q3140" s="1" t="s">
        <v>19797</v>
      </c>
      <c r="R3140" s="1">
        <v>11.8681</v>
      </c>
      <c r="S3140" s="1" t="s">
        <v>13638</v>
      </c>
      <c r="T3140" s="1" t="s">
        <v>13638</v>
      </c>
      <c r="U3140" s="8">
        <v>44354</v>
      </c>
      <c r="AJ3140" s="1" t="str">
        <v>Open Ended Schemes ( Debt Scheme - Medium Duration Fund )</v>
      </c>
      <c r="AY3140" s="1" t="s">
        <v>84</v>
      </c>
      <c r="BD3140" s="1" t="b">
        <v>0</v>
      </c>
    </row>
    <row r="3141" spans="1:56" x14ac:dyDescent="0.25">
      <c r="A3141" s="1" t="s">
        <v>37539</v>
      </c>
      <c r="N3141" s="1" t="s">
        <v>65</v>
      </c>
      <c r="O3141" s="1" t="s">
        <v>19798</v>
      </c>
      <c r="P3141" s="1" t="s">
        <v>19799</v>
      </c>
      <c r="Q3141" s="1" t="s">
        <v>19800</v>
      </c>
      <c r="R3141" s="1">
        <v>10.2849</v>
      </c>
      <c r="S3141" s="1" t="s">
        <v>13638</v>
      </c>
      <c r="T3141" s="1" t="s">
        <v>13638</v>
      </c>
      <c r="U3141" s="8">
        <v>44354</v>
      </c>
      <c r="AJ3141" s="1" t="str">
        <v>Open Ended Schemes ( Debt Scheme - Medium Duration Fund )</v>
      </c>
      <c r="AY3141" s="1" t="s">
        <v>84</v>
      </c>
      <c r="BD3141" s="1" t="b">
        <v>0</v>
      </c>
    </row>
    <row r="3142" spans="1:56" x14ac:dyDescent="0.25">
      <c r="A3142" s="1" t="s">
        <v>37540</v>
      </c>
      <c r="N3142" s="1" t="s">
        <v>65</v>
      </c>
      <c r="O3142" s="1" t="s">
        <v>19801</v>
      </c>
      <c r="P3142" s="1" t="s">
        <v>19802</v>
      </c>
      <c r="Q3142" s="1" t="s">
        <v>19803</v>
      </c>
      <c r="R3142" s="1">
        <v>10.257199999999999</v>
      </c>
      <c r="S3142" s="1" t="s">
        <v>13638</v>
      </c>
      <c r="T3142" s="1" t="s">
        <v>13638</v>
      </c>
      <c r="U3142" s="8">
        <v>44354</v>
      </c>
      <c r="AJ3142" s="1" t="str">
        <v>Open Ended Schemes ( Debt Scheme - Medium Duration Fund )</v>
      </c>
      <c r="AY3142" s="1" t="s">
        <v>84</v>
      </c>
      <c r="BD3142" s="1" t="b">
        <v>0</v>
      </c>
    </row>
    <row r="3143" spans="1:56" x14ac:dyDescent="0.25">
      <c r="A3143" s="1" t="s">
        <v>37541</v>
      </c>
      <c r="N3143" s="1" t="s">
        <v>65</v>
      </c>
      <c r="O3143" s="1" t="s">
        <v>19804</v>
      </c>
      <c r="P3143" s="1" t="s">
        <v>19805</v>
      </c>
      <c r="Q3143" s="1" t="s">
        <v>13638</v>
      </c>
      <c r="R3143" s="1">
        <v>37.078699999999998</v>
      </c>
      <c r="S3143" s="1" t="s">
        <v>13638</v>
      </c>
      <c r="T3143" s="1" t="s">
        <v>13638</v>
      </c>
      <c r="U3143" s="8">
        <v>44354</v>
      </c>
      <c r="AJ3143" s="1" t="str">
        <v>Open Ended Schemes ( Debt Scheme - Medium Duration Fund )</v>
      </c>
      <c r="AY3143" s="1" t="s">
        <v>84</v>
      </c>
      <c r="BD3143" s="1" t="b">
        <v>0</v>
      </c>
    </row>
    <row r="3144" spans="1:56" x14ac:dyDescent="0.25">
      <c r="A3144" s="1" t="s">
        <v>37542</v>
      </c>
      <c r="N3144" s="1" t="s">
        <v>65</v>
      </c>
      <c r="O3144" s="1" t="s">
        <v>19806</v>
      </c>
      <c r="P3144" s="1" t="s">
        <v>19807</v>
      </c>
      <c r="Q3144" s="1" t="s">
        <v>19808</v>
      </c>
      <c r="R3144" s="1">
        <v>10.9946</v>
      </c>
      <c r="S3144" s="1" t="s">
        <v>13638</v>
      </c>
      <c r="T3144" s="1" t="s">
        <v>13638</v>
      </c>
      <c r="U3144" s="8">
        <v>44354</v>
      </c>
      <c r="AJ3144" s="1" t="str">
        <v>Open Ended Schemes ( Debt Scheme - Medium Duration Fund )</v>
      </c>
      <c r="AY3144" s="1" t="s">
        <v>84</v>
      </c>
      <c r="BD3144" s="1" t="b">
        <v>0</v>
      </c>
    </row>
    <row r="3145" spans="1:56" x14ac:dyDescent="0.25">
      <c r="A3145" s="1" t="s">
        <v>37543</v>
      </c>
      <c r="N3145" s="1" t="s">
        <v>65</v>
      </c>
      <c r="O3145" s="1" t="s">
        <v>19809</v>
      </c>
      <c r="P3145" s="1" t="s">
        <v>19810</v>
      </c>
      <c r="Q3145" s="1" t="s">
        <v>19811</v>
      </c>
      <c r="R3145" s="1">
        <v>10.229200000000001</v>
      </c>
      <c r="S3145" s="1" t="s">
        <v>13638</v>
      </c>
      <c r="T3145" s="1" t="s">
        <v>13638</v>
      </c>
      <c r="U3145" s="8">
        <v>44354</v>
      </c>
      <c r="AJ3145" s="1" t="str">
        <v>Open Ended Schemes ( Debt Scheme - Medium Duration Fund )</v>
      </c>
      <c r="AY3145" s="1" t="s">
        <v>84</v>
      </c>
      <c r="BD3145" s="1" t="b">
        <v>0</v>
      </c>
    </row>
    <row r="3146" spans="1:56" x14ac:dyDescent="0.25">
      <c r="A3146" s="1" t="s">
        <v>37544</v>
      </c>
      <c r="N3146" s="1" t="s">
        <v>65</v>
      </c>
      <c r="O3146" s="1" t="s">
        <v>19812</v>
      </c>
      <c r="P3146" s="1" t="s">
        <v>19813</v>
      </c>
      <c r="Q3146" s="1" t="s">
        <v>19814</v>
      </c>
      <c r="R3146" s="1">
        <v>11.680199999999999</v>
      </c>
      <c r="S3146" s="1" t="s">
        <v>13638</v>
      </c>
      <c r="T3146" s="1" t="s">
        <v>13638</v>
      </c>
      <c r="U3146" s="8">
        <v>44354</v>
      </c>
      <c r="AJ3146" s="1" t="str">
        <v>Open Ended Schemes ( Debt Scheme - Medium Duration Fund )</v>
      </c>
      <c r="AY3146" s="1" t="s">
        <v>84</v>
      </c>
      <c r="BD3146" s="1" t="b">
        <v>0</v>
      </c>
    </row>
    <row r="3147" spans="1:56" x14ac:dyDescent="0.25">
      <c r="A3147" s="1" t="s">
        <v>37545</v>
      </c>
      <c r="N3147" s="1" t="s">
        <v>65</v>
      </c>
      <c r="O3147" s="1" t="s">
        <v>19815</v>
      </c>
      <c r="P3147" s="1" t="s">
        <v>19816</v>
      </c>
      <c r="Q3147" s="1" t="s">
        <v>19817</v>
      </c>
      <c r="R3147" s="1">
        <v>12.226800000000001</v>
      </c>
      <c r="S3147" s="1" t="s">
        <v>13638</v>
      </c>
      <c r="T3147" s="1" t="s">
        <v>13638</v>
      </c>
      <c r="U3147" s="8">
        <v>44354</v>
      </c>
      <c r="AJ3147" s="1" t="str">
        <v>Open Ended Schemes ( Debt Scheme - Medium Duration Fund )</v>
      </c>
      <c r="AY3147" s="1" t="s">
        <v>84</v>
      </c>
      <c r="BD3147" s="1" t="b">
        <v>0</v>
      </c>
    </row>
    <row r="3148" spans="1:56" x14ac:dyDescent="0.25">
      <c r="A3148" s="1" t="s">
        <v>37546</v>
      </c>
      <c r="N3148" s="1" t="s">
        <v>65</v>
      </c>
      <c r="O3148" s="1" t="s">
        <v>19818</v>
      </c>
      <c r="P3148" s="1" t="s">
        <v>13638</v>
      </c>
      <c r="Q3148" s="1" t="s">
        <v>19819</v>
      </c>
      <c r="R3148" s="1">
        <v>10.423999999999999</v>
      </c>
      <c r="S3148" s="1" t="s">
        <v>13638</v>
      </c>
      <c r="T3148" s="1" t="s">
        <v>13638</v>
      </c>
      <c r="U3148" s="8">
        <v>44354</v>
      </c>
      <c r="AJ3148" s="1" t="str">
        <v>Open Ended Schemes ( Debt Scheme - Medium Duration Fund )</v>
      </c>
      <c r="AY3148" s="1" t="s">
        <v>84</v>
      </c>
      <c r="BD3148" s="1" t="b">
        <v>0</v>
      </c>
    </row>
    <row r="3149" spans="1:56" x14ac:dyDescent="0.25">
      <c r="A3149" s="1" t="s">
        <v>37547</v>
      </c>
      <c r="N3149" s="1" t="s">
        <v>65</v>
      </c>
      <c r="O3149" s="1" t="s">
        <v>19820</v>
      </c>
      <c r="P3149" s="1" t="s">
        <v>19821</v>
      </c>
      <c r="Q3149" s="1" t="s">
        <v>19822</v>
      </c>
      <c r="R3149" s="1">
        <v>10.2597</v>
      </c>
      <c r="S3149" s="1" t="s">
        <v>13638</v>
      </c>
      <c r="T3149" s="1" t="s">
        <v>13638</v>
      </c>
      <c r="U3149" s="8">
        <v>44354</v>
      </c>
      <c r="AJ3149" s="1" t="str">
        <v>Open Ended Schemes ( Debt Scheme - Medium Duration Fund )</v>
      </c>
      <c r="AY3149" s="1" t="s">
        <v>84</v>
      </c>
      <c r="BD3149" s="1" t="b">
        <v>0</v>
      </c>
    </row>
    <row r="3150" spans="1:56" x14ac:dyDescent="0.25">
      <c r="A3150" s="1" t="s">
        <v>37548</v>
      </c>
      <c r="N3150" s="1" t="s">
        <v>65</v>
      </c>
      <c r="O3150" s="1" t="s">
        <v>19823</v>
      </c>
      <c r="P3150" s="1" t="s">
        <v>19824</v>
      </c>
      <c r="Q3150" s="1" t="s">
        <v>13638</v>
      </c>
      <c r="R3150" s="1">
        <v>39.2592</v>
      </c>
      <c r="S3150" s="1" t="s">
        <v>13638</v>
      </c>
      <c r="T3150" s="1" t="s">
        <v>13638</v>
      </c>
      <c r="U3150" s="8">
        <v>44354</v>
      </c>
      <c r="AJ3150" s="1" t="str">
        <v>Open Ended Schemes ( Debt Scheme - Medium Duration Fund )</v>
      </c>
      <c r="AY3150" s="1" t="s">
        <v>84</v>
      </c>
      <c r="BD3150" s="1" t="b">
        <v>0</v>
      </c>
    </row>
    <row r="3151" spans="1:56" x14ac:dyDescent="0.25">
      <c r="A3151" s="1" t="s">
        <v>37549</v>
      </c>
      <c r="N3151" s="1" t="s">
        <v>65</v>
      </c>
      <c r="O3151" s="1" t="s">
        <v>19825</v>
      </c>
      <c r="P3151" s="1" t="s">
        <v>19826</v>
      </c>
      <c r="Q3151" s="1" t="s">
        <v>19827</v>
      </c>
      <c r="R3151" s="1">
        <v>10.4626</v>
      </c>
      <c r="S3151" s="1" t="s">
        <v>13638</v>
      </c>
      <c r="T3151" s="1" t="s">
        <v>13638</v>
      </c>
      <c r="U3151" s="8">
        <v>44354</v>
      </c>
      <c r="AJ3151" s="1" t="str">
        <v>Open Ended Schemes ( Debt Scheme - Medium Duration Fund )</v>
      </c>
      <c r="AY3151" s="1" t="s">
        <v>84</v>
      </c>
      <c r="BD3151" s="1" t="b">
        <v>0</v>
      </c>
    </row>
    <row r="3152" spans="1:56" x14ac:dyDescent="0.25">
      <c r="A3152" s="1" t="s">
        <v>37550</v>
      </c>
      <c r="N3152" s="1" t="s">
        <v>65</v>
      </c>
      <c r="O3152" s="1" t="s">
        <v>19828</v>
      </c>
      <c r="P3152" s="1" t="s">
        <v>19829</v>
      </c>
      <c r="Q3152" s="1" t="s">
        <v>19830</v>
      </c>
      <c r="R3152" s="1">
        <v>10.2508</v>
      </c>
      <c r="S3152" s="1" t="s">
        <v>13638</v>
      </c>
      <c r="T3152" s="1" t="s">
        <v>13638</v>
      </c>
      <c r="U3152" s="8">
        <v>44354</v>
      </c>
      <c r="AJ3152" s="1" t="str">
        <v>Open Ended Schemes ( Debt Scheme - Medium Duration Fund )</v>
      </c>
      <c r="AY3152" s="1" t="s">
        <v>84</v>
      </c>
      <c r="BD3152" s="1" t="b">
        <v>0</v>
      </c>
    </row>
    <row r="3153" spans="1:56" x14ac:dyDescent="0.25">
      <c r="N3153" s="1" t="s">
        <v>65</v>
      </c>
      <c r="O3153" s="1" t="s">
        <v>19831</v>
      </c>
      <c r="P3153" s="1" t="s">
        <v>19832</v>
      </c>
      <c r="Q3153" s="1" t="s">
        <v>19833</v>
      </c>
      <c r="R3153" s="1">
        <v>11.176</v>
      </c>
      <c r="S3153" s="1" t="s">
        <v>13638</v>
      </c>
      <c r="T3153" s="1" t="s">
        <v>13638</v>
      </c>
      <c r="U3153" s="8">
        <v>44354</v>
      </c>
      <c r="AJ3153" s="1" t="str">
        <v>Open Ended Schemes ( Debt Scheme - Medium Duration Fund )</v>
      </c>
      <c r="AY3153" s="1" t="s">
        <v>84</v>
      </c>
      <c r="BD3153" s="1" t="b">
        <v>0</v>
      </c>
    </row>
    <row r="3154" spans="1:56" x14ac:dyDescent="0.25">
      <c r="A3154" s="1" t="s">
        <v>6</v>
      </c>
      <c r="N3154" s="1" t="s">
        <v>65</v>
      </c>
      <c r="O3154" s="1" t="s">
        <v>29390</v>
      </c>
      <c r="P3154" s="1" t="s">
        <v>19843</v>
      </c>
      <c r="Q3154" s="1" t="s">
        <v>19844</v>
      </c>
      <c r="R3154" s="1">
        <v>10.510999999999999</v>
      </c>
      <c r="S3154" s="1" t="s">
        <v>13638</v>
      </c>
      <c r="T3154" s="1" t="s">
        <v>13638</v>
      </c>
      <c r="U3154" s="8">
        <v>44354</v>
      </c>
      <c r="AJ3154" s="1" t="str">
        <v>Open Ended Schemes ( Debt Scheme - Medium Duration Fund )</v>
      </c>
      <c r="AY3154" s="1" t="s">
        <v>84</v>
      </c>
      <c r="BD3154" s="1" t="b">
        <v>0</v>
      </c>
    </row>
    <row r="3155" spans="1:56" x14ac:dyDescent="0.25">
      <c r="A3155" s="1" t="s">
        <v>37551</v>
      </c>
      <c r="N3155" s="1" t="s">
        <v>65</v>
      </c>
      <c r="O3155" s="1" t="s">
        <v>29391</v>
      </c>
      <c r="P3155" s="1" t="s">
        <v>19845</v>
      </c>
      <c r="Q3155" s="1" t="s">
        <v>19846</v>
      </c>
      <c r="R3155" s="1">
        <v>10.300599999999999</v>
      </c>
      <c r="S3155" s="1" t="s">
        <v>13638</v>
      </c>
      <c r="T3155" s="1" t="s">
        <v>13638</v>
      </c>
      <c r="U3155" s="8">
        <v>44354</v>
      </c>
      <c r="AJ3155" s="1" t="str">
        <v>Open Ended Schemes ( Debt Scheme - Medium Duration Fund )</v>
      </c>
      <c r="AY3155" s="1" t="s">
        <v>84</v>
      </c>
      <c r="BD3155" s="1" t="b">
        <v>0</v>
      </c>
    </row>
    <row r="3156" spans="1:56" x14ac:dyDescent="0.25">
      <c r="A3156" s="1" t="s">
        <v>37552</v>
      </c>
      <c r="N3156" s="1" t="s">
        <v>65</v>
      </c>
      <c r="O3156" s="1" t="s">
        <v>29392</v>
      </c>
      <c r="P3156" s="1" t="s">
        <v>19834</v>
      </c>
      <c r="Q3156" s="1" t="s">
        <v>19835</v>
      </c>
      <c r="R3156" s="1">
        <v>10.561999999999999</v>
      </c>
      <c r="S3156" s="1" t="s">
        <v>13638</v>
      </c>
      <c r="T3156" s="1" t="s">
        <v>13638</v>
      </c>
      <c r="U3156" s="8">
        <v>44354</v>
      </c>
      <c r="AJ3156" s="1" t="str">
        <v>Open Ended Schemes ( Debt Scheme - Medium Duration Fund )</v>
      </c>
      <c r="AY3156" s="1" t="s">
        <v>84</v>
      </c>
      <c r="BD3156" s="1" t="b">
        <v>0</v>
      </c>
    </row>
    <row r="3157" spans="1:56" x14ac:dyDescent="0.25">
      <c r="A3157" s="1" t="s">
        <v>37553</v>
      </c>
      <c r="N3157" s="1" t="s">
        <v>65</v>
      </c>
      <c r="O3157" s="1" t="s">
        <v>29393</v>
      </c>
      <c r="P3157" s="1" t="s">
        <v>19836</v>
      </c>
      <c r="Q3157" s="1" t="s">
        <v>19837</v>
      </c>
      <c r="R3157" s="1">
        <v>10</v>
      </c>
      <c r="S3157" s="1" t="s">
        <v>13638</v>
      </c>
      <c r="T3157" s="1" t="s">
        <v>13638</v>
      </c>
      <c r="U3157" s="8">
        <v>44354</v>
      </c>
      <c r="AJ3157" s="1" t="str">
        <v>Open Ended Schemes ( Debt Scheme - Medium Duration Fund )</v>
      </c>
      <c r="AY3157" s="1" t="s">
        <v>84</v>
      </c>
      <c r="BD3157" s="1" t="b">
        <v>0</v>
      </c>
    </row>
    <row r="3158" spans="1:56" x14ac:dyDescent="0.25">
      <c r="A3158" s="1" t="s">
        <v>37554</v>
      </c>
      <c r="N3158" s="1" t="s">
        <v>65</v>
      </c>
      <c r="O3158" s="1" t="s">
        <v>29394</v>
      </c>
      <c r="P3158" s="1" t="s">
        <v>19838</v>
      </c>
      <c r="Q3158" s="1" t="s">
        <v>13638</v>
      </c>
      <c r="R3158" s="1">
        <v>15.874499999999999</v>
      </c>
      <c r="S3158" s="1" t="s">
        <v>13638</v>
      </c>
      <c r="T3158" s="1" t="s">
        <v>13638</v>
      </c>
      <c r="U3158" s="8">
        <v>44354</v>
      </c>
      <c r="AJ3158" s="1" t="str">
        <v>Open Ended Schemes ( Debt Scheme - Medium Duration Fund )</v>
      </c>
      <c r="AY3158" s="1" t="s">
        <v>84</v>
      </c>
      <c r="BD3158" s="1" t="b">
        <v>0</v>
      </c>
    </row>
    <row r="3159" spans="1:56" x14ac:dyDescent="0.25">
      <c r="A3159" s="1" t="s">
        <v>37555</v>
      </c>
      <c r="N3159" s="1" t="s">
        <v>65</v>
      </c>
      <c r="O3159" s="1" t="s">
        <v>29395</v>
      </c>
      <c r="P3159" s="1" t="s">
        <v>19839</v>
      </c>
      <c r="Q3159" s="1" t="s">
        <v>19840</v>
      </c>
      <c r="R3159" s="1">
        <v>10</v>
      </c>
      <c r="S3159" s="1" t="s">
        <v>13638</v>
      </c>
      <c r="T3159" s="1" t="s">
        <v>13638</v>
      </c>
      <c r="U3159" s="8">
        <v>44354</v>
      </c>
      <c r="AJ3159" s="1" t="str">
        <v>Open Ended Schemes ( Debt Scheme - Medium Duration Fund )</v>
      </c>
      <c r="AY3159" s="1" t="s">
        <v>84</v>
      </c>
      <c r="BD3159" s="1" t="b">
        <v>0</v>
      </c>
    </row>
    <row r="3160" spans="1:56" x14ac:dyDescent="0.25">
      <c r="A3160" s="1" t="s">
        <v>37556</v>
      </c>
      <c r="N3160" s="1" t="s">
        <v>65</v>
      </c>
      <c r="O3160" s="1" t="s">
        <v>29396</v>
      </c>
      <c r="P3160" s="1" t="s">
        <v>19841</v>
      </c>
      <c r="Q3160" s="1" t="s">
        <v>19842</v>
      </c>
      <c r="R3160" s="1">
        <v>10.5997</v>
      </c>
      <c r="S3160" s="1" t="s">
        <v>13638</v>
      </c>
      <c r="T3160" s="1" t="s">
        <v>13638</v>
      </c>
      <c r="U3160" s="8">
        <v>44354</v>
      </c>
      <c r="AJ3160" s="1" t="str">
        <v>Open Ended Schemes ( Debt Scheme - Medium Duration Fund )</v>
      </c>
      <c r="AY3160" s="1" t="s">
        <v>84</v>
      </c>
      <c r="BD3160" s="1" t="b">
        <v>0</v>
      </c>
    </row>
    <row r="3161" spans="1:56" x14ac:dyDescent="0.25">
      <c r="A3161" s="1" t="s">
        <v>37557</v>
      </c>
      <c r="N3161" s="1" t="s">
        <v>65</v>
      </c>
      <c r="O3161" s="1" t="s">
        <v>29397</v>
      </c>
      <c r="P3161" s="1" t="s">
        <v>19847</v>
      </c>
      <c r="Q3161" s="1" t="s">
        <v>13638</v>
      </c>
      <c r="R3161" s="1">
        <v>15.055400000000001</v>
      </c>
      <c r="S3161" s="1" t="s">
        <v>13638</v>
      </c>
      <c r="T3161" s="1" t="s">
        <v>13638</v>
      </c>
      <c r="U3161" s="8">
        <v>44354</v>
      </c>
      <c r="AJ3161" s="1" t="str">
        <v>Open Ended Schemes ( Debt Scheme - Medium Duration Fund )</v>
      </c>
      <c r="AY3161" s="1" t="s">
        <v>84</v>
      </c>
      <c r="BD3161" s="1" t="b">
        <v>0</v>
      </c>
    </row>
    <row r="3162" spans="1:56" x14ac:dyDescent="0.25">
      <c r="A3162" s="1" t="s">
        <v>37558</v>
      </c>
      <c r="N3162" s="1" t="s">
        <v>65</v>
      </c>
      <c r="O3162" s="1" t="s">
        <v>29398</v>
      </c>
      <c r="P3162" s="1" t="s">
        <v>19848</v>
      </c>
      <c r="Q3162" s="1" t="s">
        <v>19849</v>
      </c>
      <c r="R3162" s="1">
        <v>10.4346</v>
      </c>
      <c r="S3162" s="1" t="s">
        <v>13638</v>
      </c>
      <c r="T3162" s="1" t="s">
        <v>13638</v>
      </c>
      <c r="U3162" s="8">
        <v>44354</v>
      </c>
      <c r="AJ3162" s="1" t="str">
        <v>Open Ended Schemes ( Debt Scheme - Medium Duration Fund )</v>
      </c>
      <c r="AY3162" s="1" t="s">
        <v>84</v>
      </c>
      <c r="BD3162" s="1" t="b">
        <v>0</v>
      </c>
    </row>
    <row r="3163" spans="1:56" x14ac:dyDescent="0.25">
      <c r="A3163" s="1" t="s">
        <v>37559</v>
      </c>
      <c r="N3163" s="1" t="s">
        <v>65</v>
      </c>
      <c r="O3163" s="1" t="s">
        <v>29399</v>
      </c>
      <c r="P3163" s="1" t="s">
        <v>19850</v>
      </c>
      <c r="Q3163" s="1" t="s">
        <v>19851</v>
      </c>
      <c r="R3163" s="1">
        <v>10.120799999999999</v>
      </c>
      <c r="S3163" s="1" t="s">
        <v>13638</v>
      </c>
      <c r="T3163" s="1" t="s">
        <v>13638</v>
      </c>
      <c r="U3163" s="8">
        <v>44354</v>
      </c>
      <c r="AJ3163" s="1" t="str">
        <v>Open Ended Schemes ( Debt Scheme - Medium Duration Fund )</v>
      </c>
      <c r="AY3163" s="1" t="s">
        <v>84</v>
      </c>
      <c r="BD3163" s="1" t="b">
        <v>0</v>
      </c>
    </row>
    <row r="3164" spans="1:56" x14ac:dyDescent="0.25">
      <c r="A3164" s="1" t="s">
        <v>37560</v>
      </c>
      <c r="N3164" s="1" t="s">
        <v>65</v>
      </c>
      <c r="O3164" s="1" t="s">
        <v>19852</v>
      </c>
      <c r="P3164" s="1" t="s">
        <v>19853</v>
      </c>
      <c r="Q3164" s="1" t="s">
        <v>13638</v>
      </c>
      <c r="R3164" s="1">
        <v>67.393600000000006</v>
      </c>
      <c r="S3164" s="1" t="s">
        <v>13638</v>
      </c>
      <c r="T3164" s="1" t="s">
        <v>13638</v>
      </c>
      <c r="U3164" s="8">
        <v>44354</v>
      </c>
      <c r="AJ3164" s="1" t="str">
        <v>Open Ended Schemes ( Debt Scheme - Medium Duration Fund )</v>
      </c>
      <c r="AY3164" s="1" t="s">
        <v>84</v>
      </c>
      <c r="BD3164" s="1" t="b">
        <v>0</v>
      </c>
    </row>
    <row r="3165" spans="1:56" x14ac:dyDescent="0.25">
      <c r="A3165" s="1" t="s">
        <v>37561</v>
      </c>
      <c r="N3165" s="1" t="s">
        <v>65</v>
      </c>
      <c r="O3165" s="1" t="s">
        <v>19854</v>
      </c>
      <c r="P3165" s="1" t="s">
        <v>19855</v>
      </c>
      <c r="Q3165" s="1" t="s">
        <v>19856</v>
      </c>
      <c r="R3165" s="1">
        <v>11.479699999999999</v>
      </c>
      <c r="S3165" s="1" t="s">
        <v>13638</v>
      </c>
      <c r="T3165" s="1" t="s">
        <v>13638</v>
      </c>
      <c r="U3165" s="8">
        <v>44354</v>
      </c>
      <c r="AJ3165" s="1" t="str">
        <v>Open Ended Schemes ( Debt Scheme - Medium Duration Fund )</v>
      </c>
      <c r="AY3165" s="1" t="s">
        <v>84</v>
      </c>
      <c r="BD3165" s="1" t="b">
        <v>0</v>
      </c>
    </row>
    <row r="3166" spans="1:56" x14ac:dyDescent="0.25">
      <c r="A3166" s="1" t="s">
        <v>37562</v>
      </c>
      <c r="N3166" s="1" t="s">
        <v>65</v>
      </c>
      <c r="O3166" s="1" t="s">
        <v>19857</v>
      </c>
      <c r="P3166" s="1" t="s">
        <v>19858</v>
      </c>
      <c r="Q3166" s="1" t="s">
        <v>19859</v>
      </c>
      <c r="R3166" s="1">
        <v>11.139799999999999</v>
      </c>
      <c r="S3166" s="1" t="s">
        <v>13638</v>
      </c>
      <c r="T3166" s="1" t="s">
        <v>13638</v>
      </c>
      <c r="U3166" s="8">
        <v>44354</v>
      </c>
      <c r="AJ3166" s="1" t="str">
        <v>Open Ended Schemes ( Debt Scheme - Medium Duration Fund )</v>
      </c>
      <c r="AY3166" s="1" t="s">
        <v>84</v>
      </c>
      <c r="BD3166" s="1" t="b">
        <v>0</v>
      </c>
    </row>
    <row r="3167" spans="1:56" x14ac:dyDescent="0.25">
      <c r="N3167" s="1" t="s">
        <v>65</v>
      </c>
      <c r="O3167" s="1" t="s">
        <v>19860</v>
      </c>
      <c r="P3167" s="1" t="s">
        <v>19861</v>
      </c>
      <c r="Q3167" s="1" t="s">
        <v>13638</v>
      </c>
      <c r="R3167" s="1">
        <v>64.385599999999997</v>
      </c>
      <c r="S3167" s="1" t="s">
        <v>13638</v>
      </c>
      <c r="T3167" s="1" t="s">
        <v>13638</v>
      </c>
      <c r="U3167" s="8">
        <v>44354</v>
      </c>
      <c r="AJ3167" s="1" t="str">
        <v>Open Ended Schemes ( Debt Scheme - Medium Duration Fund )</v>
      </c>
      <c r="AY3167" s="1" t="s">
        <v>84</v>
      </c>
      <c r="BD3167" s="1" t="b">
        <v>0</v>
      </c>
    </row>
    <row r="3168" spans="1:56" x14ac:dyDescent="0.25">
      <c r="A3168" s="1" t="s">
        <v>30</v>
      </c>
      <c r="N3168" s="1" t="s">
        <v>65</v>
      </c>
      <c r="O3168" s="1" t="s">
        <v>19862</v>
      </c>
      <c r="P3168" s="1" t="s">
        <v>19863</v>
      </c>
      <c r="Q3168" s="1" t="s">
        <v>19864</v>
      </c>
      <c r="R3168" s="1">
        <v>11.3682</v>
      </c>
      <c r="S3168" s="1" t="s">
        <v>13638</v>
      </c>
      <c r="T3168" s="1" t="s">
        <v>13638</v>
      </c>
      <c r="U3168" s="8">
        <v>44354</v>
      </c>
      <c r="AJ3168" s="1" t="str">
        <v>Open Ended Schemes ( Debt Scheme - Medium Duration Fund )</v>
      </c>
      <c r="AY3168" s="1" t="s">
        <v>84</v>
      </c>
      <c r="BD3168" s="1" t="b">
        <v>0</v>
      </c>
    </row>
    <row r="3169" spans="1:56" x14ac:dyDescent="0.25">
      <c r="A3169" s="1" t="s">
        <v>37563</v>
      </c>
      <c r="N3169" s="1" t="s">
        <v>65</v>
      </c>
      <c r="O3169" s="1" t="s">
        <v>19865</v>
      </c>
      <c r="P3169" s="1" t="s">
        <v>19866</v>
      </c>
      <c r="Q3169" s="1" t="s">
        <v>19867</v>
      </c>
      <c r="R3169" s="1">
        <v>11.0482</v>
      </c>
      <c r="S3169" s="1" t="s">
        <v>13638</v>
      </c>
      <c r="T3169" s="1" t="s">
        <v>13638</v>
      </c>
      <c r="U3169" s="8">
        <v>44354</v>
      </c>
      <c r="AJ3169" s="1" t="str">
        <v>Open Ended Schemes ( Debt Scheme - Medium Duration Fund )</v>
      </c>
      <c r="AY3169" s="1" t="s">
        <v>84</v>
      </c>
      <c r="BD3169" s="1" t="b">
        <v>0</v>
      </c>
    </row>
    <row r="3170" spans="1:56" x14ac:dyDescent="0.25">
      <c r="A3170" s="1" t="s">
        <v>37564</v>
      </c>
      <c r="N3170" s="1" t="s">
        <v>65</v>
      </c>
      <c r="O3170" s="1" t="s">
        <v>29400</v>
      </c>
      <c r="P3170" s="1" t="s">
        <v>29401</v>
      </c>
      <c r="Q3170" s="1" t="s">
        <v>13638</v>
      </c>
      <c r="R3170" s="1">
        <v>25.1233</v>
      </c>
      <c r="S3170" s="1" t="s">
        <v>13638</v>
      </c>
      <c r="T3170" s="1" t="s">
        <v>13638</v>
      </c>
      <c r="U3170" s="8">
        <v>44354</v>
      </c>
      <c r="AJ3170" s="1" t="str">
        <v>Open Ended Schemes ( Debt Scheme - Medium Duration Fund )</v>
      </c>
      <c r="AY3170" s="1" t="s">
        <v>85</v>
      </c>
      <c r="BD3170" s="1" t="b">
        <v>0</v>
      </c>
    </row>
    <row r="3171" spans="1:56" x14ac:dyDescent="0.25">
      <c r="A3171" s="1" t="s">
        <v>37565</v>
      </c>
      <c r="N3171" s="1" t="s">
        <v>65</v>
      </c>
      <c r="O3171" s="1" t="s">
        <v>29402</v>
      </c>
      <c r="P3171" s="1" t="s">
        <v>29403</v>
      </c>
      <c r="Q3171" s="1" t="s">
        <v>29404</v>
      </c>
      <c r="R3171" s="1">
        <v>11.798500000000001</v>
      </c>
      <c r="S3171" s="1" t="s">
        <v>13638</v>
      </c>
      <c r="T3171" s="1" t="s">
        <v>13638</v>
      </c>
      <c r="U3171" s="8">
        <v>44354</v>
      </c>
      <c r="AJ3171" s="1" t="str">
        <v>Open Ended Schemes ( Debt Scheme - Medium Duration Fund )</v>
      </c>
      <c r="AY3171" s="1" t="s">
        <v>85</v>
      </c>
      <c r="BD3171" s="1" t="b">
        <v>0</v>
      </c>
    </row>
    <row r="3172" spans="1:56" x14ac:dyDescent="0.25">
      <c r="A3172" s="1" t="s">
        <v>37566</v>
      </c>
      <c r="N3172" s="1" t="s">
        <v>65</v>
      </c>
      <c r="O3172" s="1" t="s">
        <v>29405</v>
      </c>
      <c r="P3172" s="1" t="s">
        <v>29406</v>
      </c>
      <c r="Q3172" s="1" t="s">
        <v>13638</v>
      </c>
      <c r="R3172" s="1">
        <v>23.570900000000002</v>
      </c>
      <c r="S3172" s="1" t="s">
        <v>13638</v>
      </c>
      <c r="T3172" s="1" t="s">
        <v>13638</v>
      </c>
      <c r="U3172" s="8">
        <v>44354</v>
      </c>
      <c r="AJ3172" s="1" t="str">
        <v>Open Ended Schemes ( Debt Scheme - Medium Duration Fund )</v>
      </c>
      <c r="AY3172" s="1" t="s">
        <v>85</v>
      </c>
      <c r="BD3172" s="1" t="b">
        <v>0</v>
      </c>
    </row>
    <row r="3173" spans="1:56" x14ac:dyDescent="0.25">
      <c r="A3173" s="1" t="s">
        <v>37567</v>
      </c>
      <c r="N3173" s="1" t="s">
        <v>65</v>
      </c>
      <c r="O3173" s="1" t="s">
        <v>29407</v>
      </c>
      <c r="P3173" s="1" t="s">
        <v>29408</v>
      </c>
      <c r="Q3173" s="1" t="s">
        <v>29409</v>
      </c>
      <c r="R3173" s="1">
        <v>10.9275</v>
      </c>
      <c r="S3173" s="1" t="s">
        <v>13638</v>
      </c>
      <c r="T3173" s="1" t="s">
        <v>13638</v>
      </c>
      <c r="U3173" s="8">
        <v>44354</v>
      </c>
      <c r="AJ3173" s="1" t="str">
        <v>Open Ended Schemes ( Debt Scheme - Medium Duration Fund )</v>
      </c>
      <c r="AY3173" s="1" t="s">
        <v>85</v>
      </c>
      <c r="BD3173" s="1" t="b">
        <v>0</v>
      </c>
    </row>
    <row r="3174" spans="1:56" x14ac:dyDescent="0.25">
      <c r="A3174" s="1" t="s">
        <v>37568</v>
      </c>
      <c r="N3174" s="1" t="s">
        <v>65</v>
      </c>
      <c r="O3174" s="1" t="s">
        <v>33724</v>
      </c>
      <c r="P3174" s="1" t="s">
        <v>33725</v>
      </c>
      <c r="Q3174" s="1" t="s">
        <v>13638</v>
      </c>
      <c r="R3174" s="1">
        <v>0</v>
      </c>
      <c r="S3174" s="1" t="s">
        <v>13638</v>
      </c>
      <c r="T3174" s="1" t="s">
        <v>13638</v>
      </c>
      <c r="U3174" s="8">
        <v>44354</v>
      </c>
      <c r="AJ3174" s="1" t="str">
        <v>Open Ended Schemes ( Debt Scheme - Medium Duration Fund )</v>
      </c>
      <c r="AY3174" s="1" t="s">
        <v>85</v>
      </c>
      <c r="BD3174" s="1" t="b">
        <v>0</v>
      </c>
    </row>
    <row r="3175" spans="1:56" x14ac:dyDescent="0.25">
      <c r="A3175" s="1" t="s">
        <v>37569</v>
      </c>
      <c r="N3175" s="1" t="s">
        <v>65</v>
      </c>
      <c r="O3175" s="1" t="s">
        <v>33726</v>
      </c>
      <c r="P3175" s="1" t="s">
        <v>33727</v>
      </c>
      <c r="Q3175" s="1" t="s">
        <v>13638</v>
      </c>
      <c r="R3175" s="1">
        <v>0</v>
      </c>
      <c r="S3175" s="1" t="s">
        <v>13638</v>
      </c>
      <c r="T3175" s="1" t="s">
        <v>13638</v>
      </c>
      <c r="U3175" s="8">
        <v>44354</v>
      </c>
      <c r="AJ3175" s="1" t="str">
        <v>Open Ended Schemes ( Debt Scheme - Medium Duration Fund )</v>
      </c>
      <c r="AY3175" s="1" t="s">
        <v>85</v>
      </c>
      <c r="BD3175" s="1" t="b">
        <v>0</v>
      </c>
    </row>
    <row r="3176" spans="1:56" x14ac:dyDescent="0.25">
      <c r="A3176" s="1" t="s">
        <v>37570</v>
      </c>
      <c r="N3176" s="1" t="s">
        <v>65</v>
      </c>
      <c r="O3176" s="1" t="s">
        <v>33728</v>
      </c>
      <c r="P3176" s="1" t="s">
        <v>33729</v>
      </c>
      <c r="Q3176" s="1" t="s">
        <v>13638</v>
      </c>
      <c r="R3176" s="1">
        <v>0</v>
      </c>
      <c r="S3176" s="1" t="s">
        <v>13638</v>
      </c>
      <c r="T3176" s="1" t="s">
        <v>13638</v>
      </c>
      <c r="U3176" s="8">
        <v>44354</v>
      </c>
      <c r="AJ3176" s="1" t="str">
        <v>Open Ended Schemes ( Debt Scheme - Medium Duration Fund )</v>
      </c>
      <c r="AY3176" s="1" t="s">
        <v>85</v>
      </c>
      <c r="BD3176" s="1" t="b">
        <v>0</v>
      </c>
    </row>
    <row r="3177" spans="1:56" x14ac:dyDescent="0.25">
      <c r="A3177" s="1" t="s">
        <v>37571</v>
      </c>
      <c r="N3177" s="1" t="s">
        <v>65</v>
      </c>
      <c r="O3177" s="1" t="s">
        <v>33730</v>
      </c>
      <c r="P3177" s="1" t="s">
        <v>33731</v>
      </c>
      <c r="Q3177" s="1" t="s">
        <v>13638</v>
      </c>
      <c r="R3177" s="1">
        <v>0</v>
      </c>
      <c r="S3177" s="1" t="s">
        <v>13638</v>
      </c>
      <c r="T3177" s="1" t="s">
        <v>13638</v>
      </c>
      <c r="U3177" s="8">
        <v>44354</v>
      </c>
      <c r="AJ3177" s="1" t="str">
        <v>Open Ended Schemes ( Debt Scheme - Medium Duration Fund )</v>
      </c>
      <c r="AY3177" s="1" t="s">
        <v>85</v>
      </c>
      <c r="BD3177" s="1" t="b">
        <v>0</v>
      </c>
    </row>
    <row r="3178" spans="1:56" x14ac:dyDescent="0.25">
      <c r="A3178" s="1" t="s">
        <v>37572</v>
      </c>
      <c r="N3178" s="1" t="s">
        <v>65</v>
      </c>
      <c r="O3178" s="1" t="s">
        <v>19868</v>
      </c>
      <c r="P3178" s="1" t="s">
        <v>19869</v>
      </c>
      <c r="Q3178" s="1" t="s">
        <v>19870</v>
      </c>
      <c r="R3178" s="1">
        <v>10.119199999999999</v>
      </c>
      <c r="S3178" s="1" t="s">
        <v>13638</v>
      </c>
      <c r="T3178" s="1" t="s">
        <v>13638</v>
      </c>
      <c r="U3178" s="8">
        <v>44354</v>
      </c>
      <c r="AJ3178" s="1" t="str">
        <v>Open Ended Schemes ( Debt Scheme - Medium Duration Fund )</v>
      </c>
      <c r="AY3178" s="1" t="s">
        <v>85</v>
      </c>
      <c r="BD3178" s="1" t="b">
        <v>0</v>
      </c>
    </row>
    <row r="3179" spans="1:56" x14ac:dyDescent="0.25">
      <c r="A3179" s="1" t="s">
        <v>37573</v>
      </c>
      <c r="N3179" s="1" t="s">
        <v>65</v>
      </c>
      <c r="O3179" s="1" t="s">
        <v>19871</v>
      </c>
      <c r="P3179" s="1" t="s">
        <v>19872</v>
      </c>
      <c r="Q3179" s="1" t="s">
        <v>19873</v>
      </c>
      <c r="R3179" s="1">
        <v>10.1221</v>
      </c>
      <c r="S3179" s="1" t="s">
        <v>13638</v>
      </c>
      <c r="T3179" s="1" t="s">
        <v>13638</v>
      </c>
      <c r="U3179" s="8">
        <v>44354</v>
      </c>
      <c r="AJ3179" s="1" t="str">
        <v>Open Ended Schemes ( Debt Scheme - Medium Duration Fund )</v>
      </c>
      <c r="AY3179" s="1" t="s">
        <v>85</v>
      </c>
      <c r="BD3179" s="1" t="b">
        <v>0</v>
      </c>
    </row>
    <row r="3180" spans="1:56" x14ac:dyDescent="0.25">
      <c r="A3180" s="1" t="s">
        <v>37574</v>
      </c>
      <c r="N3180" s="1" t="s">
        <v>65</v>
      </c>
      <c r="O3180" s="1" t="s">
        <v>19874</v>
      </c>
      <c r="P3180" s="1" t="s">
        <v>19875</v>
      </c>
      <c r="Q3180" s="1" t="s">
        <v>13638</v>
      </c>
      <c r="R3180" s="1">
        <v>44.172699999999999</v>
      </c>
      <c r="S3180" s="1" t="s">
        <v>13638</v>
      </c>
      <c r="T3180" s="1" t="s">
        <v>13638</v>
      </c>
      <c r="U3180" s="8">
        <v>44354</v>
      </c>
      <c r="AJ3180" s="1" t="str">
        <v>Open Ended Schemes ( Debt Scheme - Medium Duration Fund )</v>
      </c>
      <c r="AY3180" s="1" t="s">
        <v>85</v>
      </c>
      <c r="BD3180" s="1" t="b">
        <v>0</v>
      </c>
    </row>
    <row r="3181" spans="1:56" x14ac:dyDescent="0.25">
      <c r="A3181" s="1" t="s">
        <v>37575</v>
      </c>
      <c r="N3181" s="1" t="s">
        <v>65</v>
      </c>
      <c r="O3181" s="1" t="s">
        <v>19876</v>
      </c>
      <c r="P3181" s="1" t="s">
        <v>19877</v>
      </c>
      <c r="Q3181" s="1" t="s">
        <v>13638</v>
      </c>
      <c r="R3181" s="1">
        <v>46.6038</v>
      </c>
      <c r="S3181" s="1" t="s">
        <v>13638</v>
      </c>
      <c r="T3181" s="1" t="s">
        <v>13638</v>
      </c>
      <c r="U3181" s="8">
        <v>44354</v>
      </c>
      <c r="AJ3181" s="1" t="str">
        <v>Open Ended Schemes ( Debt Scheme - Medium Duration Fund )</v>
      </c>
      <c r="AY3181" s="1" t="s">
        <v>25</v>
      </c>
      <c r="BD3181" s="1" t="b">
        <v>0</v>
      </c>
    </row>
    <row r="3182" spans="1:56" x14ac:dyDescent="0.25">
      <c r="A3182" s="1" t="s">
        <v>37576</v>
      </c>
      <c r="N3182" s="1" t="s">
        <v>65</v>
      </c>
      <c r="O3182" s="1" t="s">
        <v>19878</v>
      </c>
      <c r="P3182" s="1" t="s">
        <v>19879</v>
      </c>
      <c r="Q3182" s="1" t="s">
        <v>19880</v>
      </c>
      <c r="R3182" s="1">
        <v>16.759699999999999</v>
      </c>
      <c r="S3182" s="1" t="s">
        <v>13638</v>
      </c>
      <c r="T3182" s="1" t="s">
        <v>13638</v>
      </c>
      <c r="U3182" s="8">
        <v>44354</v>
      </c>
      <c r="AJ3182" s="1" t="str">
        <v>Open Ended Schemes ( Debt Scheme - Medium Duration Fund )</v>
      </c>
      <c r="AY3182" s="1" t="s">
        <v>25</v>
      </c>
      <c r="BD3182" s="1" t="b">
        <v>0</v>
      </c>
    </row>
    <row r="3183" spans="1:56" x14ac:dyDescent="0.25">
      <c r="A3183" s="1" t="s">
        <v>37577</v>
      </c>
      <c r="N3183" s="1" t="s">
        <v>65</v>
      </c>
      <c r="O3183" s="1" t="s">
        <v>19881</v>
      </c>
      <c r="P3183" s="1" t="s">
        <v>19882</v>
      </c>
      <c r="Q3183" s="1" t="s">
        <v>19883</v>
      </c>
      <c r="R3183" s="1">
        <v>17.445399999999999</v>
      </c>
      <c r="S3183" s="1" t="s">
        <v>13638</v>
      </c>
      <c r="T3183" s="1" t="s">
        <v>13638</v>
      </c>
      <c r="U3183" s="8">
        <v>44354</v>
      </c>
      <c r="AJ3183" s="1" t="str">
        <v>Open Ended Schemes ( Debt Scheme - Medium Duration Fund )</v>
      </c>
      <c r="AY3183" s="1" t="s">
        <v>25</v>
      </c>
      <c r="BD3183" s="1" t="b">
        <v>0</v>
      </c>
    </row>
    <row r="3184" spans="1:56" x14ac:dyDescent="0.25">
      <c r="A3184" s="1" t="s">
        <v>37578</v>
      </c>
      <c r="N3184" s="1" t="s">
        <v>65</v>
      </c>
      <c r="O3184" s="1" t="s">
        <v>29410</v>
      </c>
      <c r="P3184" s="1" t="s">
        <v>29411</v>
      </c>
      <c r="Q3184" s="1" t="s">
        <v>29412</v>
      </c>
      <c r="R3184" s="1">
        <v>12.989800000000001</v>
      </c>
      <c r="S3184" s="1" t="s">
        <v>13638</v>
      </c>
      <c r="T3184" s="1" t="s">
        <v>13638</v>
      </c>
      <c r="U3184" s="8">
        <v>44354</v>
      </c>
      <c r="AJ3184" s="1" t="str">
        <v>Open Ended Schemes ( Debt Scheme - Medium Duration Fund )</v>
      </c>
      <c r="AY3184" s="1" t="s">
        <v>25</v>
      </c>
      <c r="BD3184" s="1" t="b">
        <v>0</v>
      </c>
    </row>
    <row r="3185" spans="1:56" x14ac:dyDescent="0.25">
      <c r="A3185" s="1" t="s">
        <v>37579</v>
      </c>
      <c r="N3185" s="1" t="s">
        <v>65</v>
      </c>
      <c r="O3185" s="1" t="s">
        <v>19900</v>
      </c>
      <c r="P3185" s="1" t="s">
        <v>19901</v>
      </c>
      <c r="Q3185" s="1" t="s">
        <v>13638</v>
      </c>
      <c r="R3185" s="1">
        <v>36.943899999999999</v>
      </c>
      <c r="S3185" s="1" t="s">
        <v>13638</v>
      </c>
      <c r="T3185" s="1" t="s">
        <v>13638</v>
      </c>
      <c r="U3185" s="8">
        <v>44354</v>
      </c>
      <c r="AJ3185" s="1" t="str">
        <v>Open Ended Schemes ( Debt Scheme - Medium Duration Fund )</v>
      </c>
      <c r="AY3185" s="1" t="s">
        <v>25</v>
      </c>
      <c r="BD3185" s="1" t="b">
        <v>0</v>
      </c>
    </row>
    <row r="3186" spans="1:56" x14ac:dyDescent="0.25">
      <c r="A3186" s="1" t="s">
        <v>37580</v>
      </c>
      <c r="N3186" s="1" t="s">
        <v>65</v>
      </c>
      <c r="O3186" s="1" t="s">
        <v>29413</v>
      </c>
      <c r="P3186" s="1" t="s">
        <v>29414</v>
      </c>
      <c r="Q3186" s="1" t="s">
        <v>29415</v>
      </c>
      <c r="R3186" s="1">
        <v>11.116899999999999</v>
      </c>
      <c r="S3186" s="1" t="s">
        <v>13638</v>
      </c>
      <c r="T3186" s="1" t="s">
        <v>13638</v>
      </c>
      <c r="U3186" s="8">
        <v>44354</v>
      </c>
      <c r="AJ3186" s="1" t="str">
        <v>Open Ended Schemes ( Debt Scheme - Medium Duration Fund )</v>
      </c>
      <c r="AY3186" s="1" t="s">
        <v>25</v>
      </c>
      <c r="BD3186" s="1" t="b">
        <v>0</v>
      </c>
    </row>
    <row r="3187" spans="1:56" x14ac:dyDescent="0.25">
      <c r="A3187" s="1" t="s">
        <v>37581</v>
      </c>
      <c r="N3187" s="1" t="s">
        <v>65</v>
      </c>
      <c r="O3187" s="1" t="s">
        <v>19902</v>
      </c>
      <c r="P3187" s="1" t="s">
        <v>19903</v>
      </c>
      <c r="Q3187" s="1" t="s">
        <v>19904</v>
      </c>
      <c r="R3187" s="1">
        <v>11.1203</v>
      </c>
      <c r="S3187" s="1" t="s">
        <v>13638</v>
      </c>
      <c r="T3187" s="1" t="s">
        <v>13638</v>
      </c>
      <c r="U3187" s="8">
        <v>44354</v>
      </c>
      <c r="AJ3187" s="1" t="str">
        <v>Open Ended Schemes ( Debt Scheme - Medium Duration Fund )</v>
      </c>
      <c r="AY3187" s="1" t="s">
        <v>25</v>
      </c>
      <c r="BD3187" s="1" t="b">
        <v>0</v>
      </c>
    </row>
    <row r="3188" spans="1:56" x14ac:dyDescent="0.25">
      <c r="A3188" s="1" t="s">
        <v>37582</v>
      </c>
      <c r="N3188" s="1" t="s">
        <v>65</v>
      </c>
      <c r="O3188" s="1" t="s">
        <v>19905</v>
      </c>
      <c r="P3188" s="1" t="s">
        <v>19906</v>
      </c>
      <c r="Q3188" s="1" t="s">
        <v>13638</v>
      </c>
      <c r="R3188" s="1">
        <v>34.556699999999999</v>
      </c>
      <c r="S3188" s="1" t="s">
        <v>13638</v>
      </c>
      <c r="T3188" s="1" t="s">
        <v>13638</v>
      </c>
      <c r="U3188" s="8">
        <v>44354</v>
      </c>
      <c r="AJ3188" s="1" t="str">
        <v>Open Ended Schemes ( Debt Scheme - Medium Duration Fund )</v>
      </c>
      <c r="AY3188" s="1" t="s">
        <v>25</v>
      </c>
      <c r="BD3188" s="1" t="b">
        <v>0</v>
      </c>
    </row>
    <row r="3189" spans="1:56" x14ac:dyDescent="0.25">
      <c r="A3189" s="1" t="s">
        <v>37583</v>
      </c>
      <c r="N3189" s="1" t="s">
        <v>65</v>
      </c>
      <c r="O3189" s="1" t="s">
        <v>29416</v>
      </c>
      <c r="P3189" s="1" t="s">
        <v>29417</v>
      </c>
      <c r="Q3189" s="1" t="s">
        <v>29418</v>
      </c>
      <c r="R3189" s="1">
        <v>10.6669</v>
      </c>
      <c r="S3189" s="1" t="s">
        <v>13638</v>
      </c>
      <c r="T3189" s="1" t="s">
        <v>13638</v>
      </c>
      <c r="U3189" s="8">
        <v>44354</v>
      </c>
      <c r="AJ3189" s="1" t="str">
        <v>Open Ended Schemes ( Debt Scheme - Medium Duration Fund )</v>
      </c>
      <c r="AY3189" s="1" t="s">
        <v>25</v>
      </c>
      <c r="BD3189" s="1" t="b">
        <v>0</v>
      </c>
    </row>
    <row r="3190" spans="1:56" x14ac:dyDescent="0.25">
      <c r="A3190" s="1" t="s">
        <v>37584</v>
      </c>
      <c r="N3190" s="1" t="s">
        <v>65</v>
      </c>
      <c r="O3190" s="1" t="s">
        <v>19907</v>
      </c>
      <c r="P3190" s="1" t="s">
        <v>19908</v>
      </c>
      <c r="Q3190" s="1" t="s">
        <v>19909</v>
      </c>
      <c r="R3190" s="1">
        <v>10.572699999999999</v>
      </c>
      <c r="S3190" s="1" t="s">
        <v>13638</v>
      </c>
      <c r="T3190" s="1" t="s">
        <v>13638</v>
      </c>
      <c r="U3190" s="8">
        <v>44354</v>
      </c>
      <c r="AJ3190" s="1" t="str">
        <v>Open Ended Schemes ( Debt Scheme - Medium Duration Fund )</v>
      </c>
      <c r="AY3190" s="1" t="s">
        <v>25</v>
      </c>
      <c r="BD3190" s="1" t="b">
        <v>0</v>
      </c>
    </row>
    <row r="3191" spans="1:56" x14ac:dyDescent="0.25">
      <c r="A3191" s="1" t="s">
        <v>37585</v>
      </c>
      <c r="N3191" s="1" t="s">
        <v>65</v>
      </c>
      <c r="O3191" s="1" t="s">
        <v>29419</v>
      </c>
      <c r="P3191" s="1" t="s">
        <v>29420</v>
      </c>
      <c r="Q3191" s="1" t="s">
        <v>29421</v>
      </c>
      <c r="R3191" s="1">
        <v>14.3786</v>
      </c>
      <c r="S3191" s="1" t="s">
        <v>13638</v>
      </c>
      <c r="T3191" s="1" t="s">
        <v>13638</v>
      </c>
      <c r="U3191" s="8">
        <v>44354</v>
      </c>
      <c r="AJ3191" s="1" t="str">
        <v>Open Ended Schemes ( Debt Scheme - Medium Duration Fund )</v>
      </c>
      <c r="AY3191" s="1" t="s">
        <v>25</v>
      </c>
      <c r="BD3191" s="1" t="b">
        <v>0</v>
      </c>
    </row>
    <row r="3192" spans="1:56" x14ac:dyDescent="0.25">
      <c r="A3192" s="1" t="s">
        <v>37586</v>
      </c>
      <c r="N3192" s="1" t="s">
        <v>65</v>
      </c>
      <c r="O3192" s="1" t="s">
        <v>29422</v>
      </c>
      <c r="P3192" s="1" t="s">
        <v>29423</v>
      </c>
      <c r="Q3192" s="1" t="s">
        <v>29424</v>
      </c>
      <c r="R3192" s="1">
        <v>11.0276</v>
      </c>
      <c r="S3192" s="1" t="s">
        <v>13638</v>
      </c>
      <c r="T3192" s="1" t="s">
        <v>13638</v>
      </c>
      <c r="U3192" s="8">
        <v>44354</v>
      </c>
      <c r="AJ3192" s="1" t="str">
        <v>Open Ended Schemes ( Debt Scheme - Medium Duration Fund )</v>
      </c>
      <c r="AY3192" s="1" t="s">
        <v>25</v>
      </c>
      <c r="BD3192" s="1" t="b">
        <v>0</v>
      </c>
    </row>
    <row r="3193" spans="1:56" x14ac:dyDescent="0.25">
      <c r="A3193" s="1" t="s">
        <v>37587</v>
      </c>
      <c r="N3193" s="1" t="s">
        <v>65</v>
      </c>
      <c r="O3193" s="1" t="s">
        <v>19926</v>
      </c>
      <c r="P3193" s="1" t="s">
        <v>19927</v>
      </c>
      <c r="Q3193" s="1" t="s">
        <v>19928</v>
      </c>
      <c r="R3193" s="1">
        <v>18.846399999999999</v>
      </c>
      <c r="S3193" s="1" t="s">
        <v>13638</v>
      </c>
      <c r="T3193" s="1" t="s">
        <v>13638</v>
      </c>
      <c r="U3193" s="8">
        <v>44354</v>
      </c>
      <c r="AJ3193" s="1" t="str">
        <v>Open Ended Schemes ( Debt Scheme - Medium Duration Fund )</v>
      </c>
      <c r="AY3193" s="1" t="s">
        <v>25</v>
      </c>
      <c r="BD3193" s="1" t="b">
        <v>0</v>
      </c>
    </row>
    <row r="3194" spans="1:56" x14ac:dyDescent="0.25">
      <c r="A3194" s="1" t="s">
        <v>37588</v>
      </c>
      <c r="N3194" s="1" t="s">
        <v>65</v>
      </c>
      <c r="O3194" s="1" t="s">
        <v>19929</v>
      </c>
      <c r="P3194" s="1" t="s">
        <v>19930</v>
      </c>
      <c r="Q3194" s="1" t="s">
        <v>13638</v>
      </c>
      <c r="R3194" s="1">
        <v>18.846699999999998</v>
      </c>
      <c r="S3194" s="1" t="s">
        <v>13638</v>
      </c>
      <c r="T3194" s="1" t="s">
        <v>13638</v>
      </c>
      <c r="U3194" s="8">
        <v>44354</v>
      </c>
      <c r="AJ3194" s="1" t="str">
        <v>Open Ended Schemes ( Debt Scheme - Medium Duration Fund )</v>
      </c>
      <c r="AY3194" s="1" t="s">
        <v>25</v>
      </c>
      <c r="BD3194" s="1" t="b">
        <v>0</v>
      </c>
    </row>
    <row r="3195" spans="1:56" x14ac:dyDescent="0.25">
      <c r="A3195" s="1" t="s">
        <v>37589</v>
      </c>
      <c r="N3195" s="1" t="s">
        <v>65</v>
      </c>
      <c r="O3195" s="1" t="s">
        <v>19931</v>
      </c>
      <c r="P3195" s="1" t="s">
        <v>19932</v>
      </c>
      <c r="Q3195" s="1" t="s">
        <v>13638</v>
      </c>
      <c r="R3195" s="1">
        <v>17.662199999999999</v>
      </c>
      <c r="S3195" s="1" t="s">
        <v>13638</v>
      </c>
      <c r="T3195" s="1" t="s">
        <v>13638</v>
      </c>
      <c r="U3195" s="8">
        <v>44354</v>
      </c>
      <c r="AJ3195" s="1" t="str">
        <v>Open Ended Schemes ( Debt Scheme - Medium Duration Fund )</v>
      </c>
      <c r="AY3195" s="1" t="s">
        <v>25</v>
      </c>
      <c r="BD3195" s="1" t="b">
        <v>0</v>
      </c>
    </row>
    <row r="3196" spans="1:56" x14ac:dyDescent="0.25">
      <c r="A3196" s="1" t="s">
        <v>37590</v>
      </c>
      <c r="N3196" s="1" t="s">
        <v>65</v>
      </c>
      <c r="O3196" s="1" t="s">
        <v>29425</v>
      </c>
      <c r="P3196" s="1" t="s">
        <v>29426</v>
      </c>
      <c r="Q3196" s="1" t="s">
        <v>29427</v>
      </c>
      <c r="R3196" s="1">
        <v>10.775600000000001</v>
      </c>
      <c r="S3196" s="1" t="s">
        <v>13638</v>
      </c>
      <c r="T3196" s="1" t="s">
        <v>13638</v>
      </c>
      <c r="U3196" s="8">
        <v>44354</v>
      </c>
      <c r="AJ3196" s="1" t="str">
        <v>Open Ended Schemes ( Debt Scheme - Medium Duration Fund )</v>
      </c>
      <c r="AY3196" s="1" t="s">
        <v>25</v>
      </c>
      <c r="BD3196" s="1" t="b">
        <v>0</v>
      </c>
    </row>
    <row r="3197" spans="1:56" x14ac:dyDescent="0.25">
      <c r="N3197" s="1" t="s">
        <v>65</v>
      </c>
      <c r="O3197" s="1" t="s">
        <v>19933</v>
      </c>
      <c r="P3197" s="1" t="s">
        <v>19934</v>
      </c>
      <c r="Q3197" s="1" t="s">
        <v>19935</v>
      </c>
      <c r="R3197" s="1">
        <v>10.8408</v>
      </c>
      <c r="S3197" s="1" t="s">
        <v>13638</v>
      </c>
      <c r="T3197" s="1" t="s">
        <v>13638</v>
      </c>
      <c r="U3197" s="8">
        <v>44354</v>
      </c>
      <c r="AJ3197" s="1" t="str">
        <v>Open Ended Schemes ( Debt Scheme - Medium Duration Fund )</v>
      </c>
      <c r="AY3197" s="1" t="s">
        <v>25</v>
      </c>
      <c r="BD3197" s="1" t="b">
        <v>0</v>
      </c>
    </row>
    <row r="3198" spans="1:56" x14ac:dyDescent="0.25">
      <c r="A3198" s="1" t="s">
        <v>93</v>
      </c>
      <c r="N3198" s="1" t="s">
        <v>65</v>
      </c>
      <c r="O3198" s="1" t="s">
        <v>29428</v>
      </c>
      <c r="P3198" s="1" t="s">
        <v>19885</v>
      </c>
      <c r="Q3198" s="1" t="s">
        <v>19886</v>
      </c>
      <c r="R3198" s="1">
        <v>12.2157</v>
      </c>
      <c r="S3198" s="1" t="s">
        <v>13638</v>
      </c>
      <c r="T3198" s="1" t="s">
        <v>13638</v>
      </c>
      <c r="U3198" s="8">
        <v>44354</v>
      </c>
      <c r="AJ3198" s="1" t="str">
        <v>Open Ended Schemes ( Debt Scheme - Medium Duration Fund )</v>
      </c>
      <c r="AY3198" s="1" t="s">
        <v>25</v>
      </c>
      <c r="BD3198" s="1" t="b">
        <v>0</v>
      </c>
    </row>
    <row r="3199" spans="1:56" x14ac:dyDescent="0.25">
      <c r="A3199" s="1" t="s">
        <v>37591</v>
      </c>
      <c r="N3199" s="1" t="s">
        <v>65</v>
      </c>
      <c r="O3199" s="1" t="s">
        <v>29429</v>
      </c>
      <c r="P3199" s="1" t="s">
        <v>19888</v>
      </c>
      <c r="Q3199" s="1" t="s">
        <v>13638</v>
      </c>
      <c r="R3199" s="1">
        <v>16.949300000000001</v>
      </c>
      <c r="S3199" s="1" t="s">
        <v>13638</v>
      </c>
      <c r="T3199" s="1" t="s">
        <v>13638</v>
      </c>
      <c r="U3199" s="8">
        <v>44354</v>
      </c>
      <c r="AJ3199" s="1" t="str">
        <v>Open Ended Schemes ( Debt Scheme - Medium Duration Fund )</v>
      </c>
      <c r="AY3199" s="1" t="s">
        <v>25</v>
      </c>
      <c r="BD3199" s="1" t="b">
        <v>0</v>
      </c>
    </row>
    <row r="3200" spans="1:56" x14ac:dyDescent="0.25">
      <c r="A3200" s="1" t="s">
        <v>37592</v>
      </c>
      <c r="N3200" s="1" t="s">
        <v>65</v>
      </c>
      <c r="O3200" s="1" t="s">
        <v>29430</v>
      </c>
      <c r="P3200" s="1" t="s">
        <v>19890</v>
      </c>
      <c r="Q3200" s="1" t="s">
        <v>19891</v>
      </c>
      <c r="R3200" s="1">
        <v>11.693300000000001</v>
      </c>
      <c r="S3200" s="1" t="s">
        <v>13638</v>
      </c>
      <c r="T3200" s="1" t="s">
        <v>13638</v>
      </c>
      <c r="U3200" s="8">
        <v>44354</v>
      </c>
      <c r="AJ3200" s="1" t="str">
        <v>Open Ended Schemes ( Debt Scheme - Medium Duration Fund )</v>
      </c>
      <c r="AY3200" s="1" t="s">
        <v>25</v>
      </c>
      <c r="BD3200" s="1" t="b">
        <v>0</v>
      </c>
    </row>
    <row r="3201" spans="1:56" x14ac:dyDescent="0.25">
      <c r="A3201" s="1" t="s">
        <v>37593</v>
      </c>
      <c r="N3201" s="1" t="s">
        <v>65</v>
      </c>
      <c r="O3201" s="1" t="s">
        <v>29431</v>
      </c>
      <c r="P3201" s="1" t="s">
        <v>19893</v>
      </c>
      <c r="Q3201" s="1" t="s">
        <v>19894</v>
      </c>
      <c r="R3201" s="1">
        <v>11.547000000000001</v>
      </c>
      <c r="S3201" s="1" t="s">
        <v>13638</v>
      </c>
      <c r="T3201" s="1" t="s">
        <v>13638</v>
      </c>
      <c r="U3201" s="8">
        <v>44354</v>
      </c>
      <c r="AJ3201" s="1" t="str">
        <v>Open Ended Schemes ( Debt Scheme - Medium Duration Fund )</v>
      </c>
      <c r="AY3201" s="1" t="s">
        <v>25</v>
      </c>
      <c r="BD3201" s="1" t="b">
        <v>0</v>
      </c>
    </row>
    <row r="3202" spans="1:56" x14ac:dyDescent="0.25">
      <c r="A3202" s="1" t="s">
        <v>37594</v>
      </c>
      <c r="N3202" s="1" t="s">
        <v>65</v>
      </c>
      <c r="O3202" s="1" t="s">
        <v>29432</v>
      </c>
      <c r="P3202" s="1" t="s">
        <v>19896</v>
      </c>
      <c r="Q3202" s="1" t="s">
        <v>13638</v>
      </c>
      <c r="R3202" s="1">
        <v>16.027200000000001</v>
      </c>
      <c r="S3202" s="1" t="s">
        <v>13638</v>
      </c>
      <c r="T3202" s="1" t="s">
        <v>13638</v>
      </c>
      <c r="U3202" s="8">
        <v>44354</v>
      </c>
      <c r="AJ3202" s="1" t="str">
        <v>Open Ended Schemes ( Debt Scheme - Medium Duration Fund )</v>
      </c>
      <c r="AY3202" s="1" t="s">
        <v>25</v>
      </c>
      <c r="BD3202" s="1" t="b">
        <v>0</v>
      </c>
    </row>
    <row r="3203" spans="1:56" x14ac:dyDescent="0.25">
      <c r="A3203" s="1" t="s">
        <v>37595</v>
      </c>
      <c r="N3203" s="1" t="s">
        <v>65</v>
      </c>
      <c r="O3203" s="1" t="s">
        <v>29433</v>
      </c>
      <c r="P3203" s="1" t="s">
        <v>19898</v>
      </c>
      <c r="Q3203" s="1" t="s">
        <v>19899</v>
      </c>
      <c r="R3203" s="1">
        <v>11.0869</v>
      </c>
      <c r="S3203" s="1" t="s">
        <v>13638</v>
      </c>
      <c r="T3203" s="1" t="s">
        <v>13638</v>
      </c>
      <c r="U3203" s="8">
        <v>44354</v>
      </c>
      <c r="AJ3203" s="1" t="str">
        <v>Open Ended Schemes ( Debt Scheme - Medium Duration Fund )</v>
      </c>
      <c r="AY3203" s="1" t="s">
        <v>25</v>
      </c>
      <c r="BD3203" s="1" t="b">
        <v>0</v>
      </c>
    </row>
    <row r="3204" spans="1:56" x14ac:dyDescent="0.25">
      <c r="A3204" s="1" t="s">
        <v>37596</v>
      </c>
      <c r="N3204" s="1" t="s">
        <v>65</v>
      </c>
      <c r="O3204" s="1" t="s">
        <v>19936</v>
      </c>
      <c r="P3204" s="1" t="s">
        <v>19937</v>
      </c>
      <c r="Q3204" s="1" t="s">
        <v>19938</v>
      </c>
      <c r="R3204" s="1">
        <v>0</v>
      </c>
      <c r="S3204" s="1" t="s">
        <v>13638</v>
      </c>
      <c r="T3204" s="1" t="s">
        <v>13638</v>
      </c>
      <c r="U3204" s="8">
        <v>44354</v>
      </c>
      <c r="AJ3204" s="1" t="str">
        <v>Open Ended Schemes ( Debt Scheme - Medium Duration Fund )</v>
      </c>
      <c r="AY3204" s="1" t="s">
        <v>25</v>
      </c>
      <c r="BD3204" s="1" t="b">
        <v>0</v>
      </c>
    </row>
    <row r="3205" spans="1:56" x14ac:dyDescent="0.25">
      <c r="A3205" s="1" t="s">
        <v>37597</v>
      </c>
      <c r="N3205" s="1" t="s">
        <v>65</v>
      </c>
      <c r="O3205" s="1" t="s">
        <v>19939</v>
      </c>
      <c r="P3205" s="1" t="s">
        <v>19940</v>
      </c>
      <c r="Q3205" s="1" t="s">
        <v>19941</v>
      </c>
      <c r="R3205" s="1">
        <v>0</v>
      </c>
      <c r="S3205" s="1" t="s">
        <v>13638</v>
      </c>
      <c r="T3205" s="1" t="s">
        <v>13638</v>
      </c>
      <c r="U3205" s="8">
        <v>44354</v>
      </c>
      <c r="AJ3205" s="1" t="str">
        <v>Open Ended Schemes ( Debt Scheme - Medium Duration Fund )</v>
      </c>
      <c r="AY3205" s="1" t="s">
        <v>25</v>
      </c>
      <c r="BD3205" s="1" t="b">
        <v>0</v>
      </c>
    </row>
    <row r="3206" spans="1:56" x14ac:dyDescent="0.25">
      <c r="A3206" s="1" t="s">
        <v>37598</v>
      </c>
      <c r="N3206" s="1" t="s">
        <v>65</v>
      </c>
      <c r="O3206" s="1" t="s">
        <v>19942</v>
      </c>
      <c r="P3206" s="1" t="s">
        <v>19943</v>
      </c>
      <c r="Q3206" s="1" t="s">
        <v>19944</v>
      </c>
      <c r="R3206" s="1">
        <v>0</v>
      </c>
      <c r="S3206" s="1" t="s">
        <v>13638</v>
      </c>
      <c r="T3206" s="1" t="s">
        <v>13638</v>
      </c>
      <c r="U3206" s="8">
        <v>44354</v>
      </c>
      <c r="AJ3206" s="1" t="str">
        <v>Open Ended Schemes ( Debt Scheme - Medium Duration Fund )</v>
      </c>
      <c r="AY3206" s="1" t="s">
        <v>25</v>
      </c>
      <c r="BD3206" s="1" t="b">
        <v>0</v>
      </c>
    </row>
    <row r="3207" spans="1:56" x14ac:dyDescent="0.25">
      <c r="A3207" s="1" t="s">
        <v>37599</v>
      </c>
      <c r="N3207" s="1" t="s">
        <v>65</v>
      </c>
      <c r="O3207" s="1" t="s">
        <v>19945</v>
      </c>
      <c r="P3207" s="1" t="s">
        <v>19946</v>
      </c>
      <c r="Q3207" s="1" t="s">
        <v>19947</v>
      </c>
      <c r="R3207" s="1">
        <v>0</v>
      </c>
      <c r="S3207" s="1" t="s">
        <v>13638</v>
      </c>
      <c r="T3207" s="1" t="s">
        <v>13638</v>
      </c>
      <c r="U3207" s="8">
        <v>44354</v>
      </c>
      <c r="AJ3207" s="1" t="str">
        <v>Open Ended Schemes ( Debt Scheme - Medium Duration Fund )</v>
      </c>
      <c r="AY3207" s="1" t="s">
        <v>25</v>
      </c>
      <c r="BD3207" s="1" t="b">
        <v>0</v>
      </c>
    </row>
    <row r="3208" spans="1:56" x14ac:dyDescent="0.25">
      <c r="A3208" s="1" t="s">
        <v>37600</v>
      </c>
      <c r="N3208" s="1" t="s">
        <v>65</v>
      </c>
      <c r="O3208" s="1" t="s">
        <v>19948</v>
      </c>
      <c r="P3208" s="1" t="s">
        <v>19949</v>
      </c>
      <c r="Q3208" s="1" t="s">
        <v>13638</v>
      </c>
      <c r="R3208" s="1">
        <v>11.4648</v>
      </c>
      <c r="S3208" s="1" t="s">
        <v>13638</v>
      </c>
      <c r="T3208" s="1" t="s">
        <v>13638</v>
      </c>
      <c r="U3208" s="8">
        <v>44354</v>
      </c>
      <c r="AJ3208" s="1" t="str">
        <v>Open Ended Schemes ( Debt Scheme - Medium Duration Fund )</v>
      </c>
      <c r="AY3208" s="1" t="s">
        <v>25</v>
      </c>
      <c r="BD3208" s="1" t="b">
        <v>0</v>
      </c>
    </row>
    <row r="3209" spans="1:56" x14ac:dyDescent="0.25">
      <c r="A3209" s="1" t="s">
        <v>37601</v>
      </c>
      <c r="N3209" s="1" t="s">
        <v>65</v>
      </c>
      <c r="O3209" s="1" t="s">
        <v>19950</v>
      </c>
      <c r="P3209" s="1" t="s">
        <v>19951</v>
      </c>
      <c r="Q3209" s="1" t="s">
        <v>13638</v>
      </c>
      <c r="R3209" s="1">
        <v>11.463100000000001</v>
      </c>
      <c r="S3209" s="1" t="s">
        <v>13638</v>
      </c>
      <c r="T3209" s="1" t="s">
        <v>13638</v>
      </c>
      <c r="U3209" s="8">
        <v>44354</v>
      </c>
      <c r="AJ3209" s="1" t="str">
        <v>Open Ended Schemes ( Debt Scheme - Medium Duration Fund )</v>
      </c>
      <c r="AY3209" s="1" t="s">
        <v>25</v>
      </c>
      <c r="BD3209" s="1" t="b">
        <v>0</v>
      </c>
    </row>
    <row r="3210" spans="1:56" x14ac:dyDescent="0.25">
      <c r="A3210" s="1" t="s">
        <v>37602</v>
      </c>
      <c r="N3210" s="1" t="s">
        <v>65</v>
      </c>
      <c r="O3210" s="1" t="s">
        <v>19952</v>
      </c>
      <c r="P3210" s="1" t="s">
        <v>19953</v>
      </c>
      <c r="Q3210" s="1" t="s">
        <v>19954</v>
      </c>
      <c r="R3210" s="1">
        <v>9.6685999999999996</v>
      </c>
      <c r="S3210" s="1" t="s">
        <v>13638</v>
      </c>
      <c r="T3210" s="1" t="s">
        <v>13638</v>
      </c>
      <c r="U3210" s="8">
        <v>44354</v>
      </c>
      <c r="AJ3210" s="1" t="str">
        <v>Open Ended Schemes ( Debt Scheme - Medium Duration Fund )</v>
      </c>
      <c r="AY3210" s="1" t="s">
        <v>25</v>
      </c>
      <c r="BD3210" s="1" t="b">
        <v>0</v>
      </c>
    </row>
    <row r="3211" spans="1:56" x14ac:dyDescent="0.25">
      <c r="N3211" s="1" t="s">
        <v>65</v>
      </c>
      <c r="O3211" s="1" t="s">
        <v>19955</v>
      </c>
      <c r="P3211" s="1" t="s">
        <v>19956</v>
      </c>
      <c r="Q3211" s="1" t="s">
        <v>19957</v>
      </c>
      <c r="R3211" s="1">
        <v>8.1621000000000006</v>
      </c>
      <c r="S3211" s="1" t="s">
        <v>13638</v>
      </c>
      <c r="T3211" s="1" t="s">
        <v>13638</v>
      </c>
      <c r="U3211" s="8">
        <v>44354</v>
      </c>
      <c r="AJ3211" s="1" t="str">
        <v>Open Ended Schemes ( Debt Scheme - Medium Duration Fund )</v>
      </c>
      <c r="AY3211" s="1" t="s">
        <v>25</v>
      </c>
      <c r="BD3211" s="1" t="b">
        <v>0</v>
      </c>
    </row>
    <row r="3212" spans="1:56" x14ac:dyDescent="0.25">
      <c r="A3212" s="1" t="s">
        <v>8</v>
      </c>
      <c r="N3212" s="1" t="s">
        <v>65</v>
      </c>
      <c r="O3212" s="1" t="s">
        <v>19958</v>
      </c>
      <c r="P3212" s="1" t="s">
        <v>19959</v>
      </c>
      <c r="Q3212" s="1" t="s">
        <v>13638</v>
      </c>
      <c r="R3212" s="1">
        <v>10.821899999999999</v>
      </c>
      <c r="S3212" s="1" t="s">
        <v>13638</v>
      </c>
      <c r="T3212" s="1" t="s">
        <v>13638</v>
      </c>
      <c r="U3212" s="8">
        <v>44354</v>
      </c>
      <c r="AJ3212" s="1" t="str">
        <v>Open Ended Schemes ( Debt Scheme - Medium Duration Fund )</v>
      </c>
      <c r="AY3212" s="1" t="s">
        <v>25</v>
      </c>
      <c r="BD3212" s="1" t="b">
        <v>0</v>
      </c>
    </row>
    <row r="3213" spans="1:56" x14ac:dyDescent="0.25">
      <c r="A3213" s="1" t="s">
        <v>37603</v>
      </c>
      <c r="N3213" s="1" t="s">
        <v>65</v>
      </c>
      <c r="O3213" s="1" t="s">
        <v>19960</v>
      </c>
      <c r="P3213" s="1" t="s">
        <v>19961</v>
      </c>
      <c r="Q3213" s="1" t="s">
        <v>19962</v>
      </c>
      <c r="R3213" s="1">
        <v>9.2603000000000009</v>
      </c>
      <c r="S3213" s="1" t="s">
        <v>13638</v>
      </c>
      <c r="T3213" s="1" t="s">
        <v>13638</v>
      </c>
      <c r="U3213" s="8">
        <v>44354</v>
      </c>
      <c r="AJ3213" s="1" t="str">
        <v>Open Ended Schemes ( Debt Scheme - Medium Duration Fund )</v>
      </c>
      <c r="AY3213" s="1" t="s">
        <v>25</v>
      </c>
      <c r="BD3213" s="1" t="b">
        <v>0</v>
      </c>
    </row>
    <row r="3214" spans="1:56" x14ac:dyDescent="0.25">
      <c r="A3214" s="1" t="s">
        <v>37604</v>
      </c>
      <c r="N3214" s="1" t="s">
        <v>65</v>
      </c>
      <c r="O3214" s="1" t="s">
        <v>19963</v>
      </c>
      <c r="P3214" s="1" t="s">
        <v>19964</v>
      </c>
      <c r="Q3214" s="1" t="s">
        <v>19965</v>
      </c>
      <c r="R3214" s="1">
        <v>7.9821</v>
      </c>
      <c r="S3214" s="1" t="s">
        <v>13638</v>
      </c>
      <c r="T3214" s="1" t="s">
        <v>13638</v>
      </c>
      <c r="U3214" s="8">
        <v>44354</v>
      </c>
      <c r="AJ3214" s="1" t="str">
        <v>Open Ended Schemes ( Debt Scheme - Medium Duration Fund )</v>
      </c>
      <c r="AY3214" s="1" t="s">
        <v>25</v>
      </c>
      <c r="BD3214" s="1" t="b">
        <v>0</v>
      </c>
    </row>
    <row r="3215" spans="1:56" x14ac:dyDescent="0.25">
      <c r="A3215" s="1" t="s">
        <v>37605</v>
      </c>
      <c r="N3215" s="1" t="s">
        <v>65</v>
      </c>
      <c r="O3215" s="1" t="s">
        <v>33732</v>
      </c>
      <c r="P3215" s="1" t="s">
        <v>33733</v>
      </c>
      <c r="Q3215" s="1" t="s">
        <v>13638</v>
      </c>
      <c r="R3215" s="1">
        <v>4.2500000000000003E-2</v>
      </c>
      <c r="S3215" s="1" t="s">
        <v>13638</v>
      </c>
      <c r="T3215" s="1" t="s">
        <v>13638</v>
      </c>
      <c r="U3215" s="8">
        <v>44354</v>
      </c>
      <c r="AJ3215" s="1" t="str">
        <v>Open Ended Schemes ( Debt Scheme - Medium Duration Fund )</v>
      </c>
      <c r="AY3215" s="1" t="s">
        <v>25</v>
      </c>
      <c r="BD3215" s="1" t="b">
        <v>0</v>
      </c>
    </row>
    <row r="3216" spans="1:56" x14ac:dyDescent="0.25">
      <c r="A3216" s="1" t="s">
        <v>37606</v>
      </c>
      <c r="N3216" s="1" t="s">
        <v>65</v>
      </c>
      <c r="O3216" s="1" t="s">
        <v>33734</v>
      </c>
      <c r="P3216" s="1" t="s">
        <v>33735</v>
      </c>
      <c r="Q3216" s="1" t="s">
        <v>13638</v>
      </c>
      <c r="R3216" s="1">
        <v>4.4699999999999997E-2</v>
      </c>
      <c r="S3216" s="1" t="s">
        <v>13638</v>
      </c>
      <c r="T3216" s="1" t="s">
        <v>13638</v>
      </c>
      <c r="U3216" s="8">
        <v>44354</v>
      </c>
      <c r="AJ3216" s="1" t="str">
        <v>Open Ended Schemes ( Debt Scheme - Medium Duration Fund )</v>
      </c>
      <c r="AY3216" s="1" t="s">
        <v>25</v>
      </c>
      <c r="BD3216" s="1" t="b">
        <v>0</v>
      </c>
    </row>
    <row r="3217" spans="1:56" x14ac:dyDescent="0.25">
      <c r="A3217" s="1" t="s">
        <v>37607</v>
      </c>
      <c r="N3217" s="1" t="s">
        <v>65</v>
      </c>
      <c r="O3217" s="1" t="s">
        <v>33736</v>
      </c>
      <c r="P3217" s="1" t="s">
        <v>33737</v>
      </c>
      <c r="Q3217" s="1" t="s">
        <v>13638</v>
      </c>
      <c r="R3217" s="1">
        <v>4.4600000000000001E-2</v>
      </c>
      <c r="S3217" s="1" t="s">
        <v>13638</v>
      </c>
      <c r="T3217" s="1" t="s">
        <v>13638</v>
      </c>
      <c r="U3217" s="8">
        <v>44354</v>
      </c>
      <c r="AJ3217" s="1" t="str">
        <v>Open Ended Schemes ( Debt Scheme - Medium Duration Fund )</v>
      </c>
      <c r="AY3217" s="1" t="s">
        <v>25</v>
      </c>
      <c r="BD3217" s="1" t="b">
        <v>0</v>
      </c>
    </row>
    <row r="3218" spans="1:56" x14ac:dyDescent="0.25">
      <c r="A3218" s="1" t="s">
        <v>37608</v>
      </c>
      <c r="N3218" s="1" t="s">
        <v>65</v>
      </c>
      <c r="O3218" s="1" t="s">
        <v>33738</v>
      </c>
      <c r="P3218" s="1" t="s">
        <v>33739</v>
      </c>
      <c r="Q3218" s="1" t="s">
        <v>33740</v>
      </c>
      <c r="R3218" s="1">
        <v>3.7600000000000001E-2</v>
      </c>
      <c r="S3218" s="1" t="s">
        <v>13638</v>
      </c>
      <c r="T3218" s="1" t="s">
        <v>13638</v>
      </c>
      <c r="U3218" s="8">
        <v>44354</v>
      </c>
      <c r="AJ3218" s="1" t="str">
        <v>Open Ended Schemes ( Debt Scheme - Medium Duration Fund )</v>
      </c>
      <c r="AY3218" s="1" t="s">
        <v>25</v>
      </c>
      <c r="BD3218" s="1" t="b">
        <v>0</v>
      </c>
    </row>
    <row r="3219" spans="1:56" x14ac:dyDescent="0.25">
      <c r="A3219" s="1" t="s">
        <v>37609</v>
      </c>
      <c r="N3219" s="1" t="s">
        <v>65</v>
      </c>
      <c r="O3219" s="1" t="s">
        <v>33741</v>
      </c>
      <c r="P3219" s="1" t="s">
        <v>33742</v>
      </c>
      <c r="Q3219" s="1" t="s">
        <v>33743</v>
      </c>
      <c r="R3219" s="1">
        <v>3.1800000000000002E-2</v>
      </c>
      <c r="S3219" s="1" t="s">
        <v>13638</v>
      </c>
      <c r="T3219" s="1" t="s">
        <v>13638</v>
      </c>
      <c r="U3219" s="8">
        <v>44354</v>
      </c>
      <c r="AJ3219" s="1" t="str">
        <v>Open Ended Schemes ( Debt Scheme - Medium Duration Fund )</v>
      </c>
      <c r="AY3219" s="1" t="s">
        <v>25</v>
      </c>
      <c r="BD3219" s="1" t="b">
        <v>0</v>
      </c>
    </row>
    <row r="3220" spans="1:56" x14ac:dyDescent="0.25">
      <c r="A3220" s="1" t="s">
        <v>37610</v>
      </c>
      <c r="N3220" s="1" t="s">
        <v>65</v>
      </c>
      <c r="O3220" s="1" t="s">
        <v>33744</v>
      </c>
      <c r="P3220" s="1" t="s">
        <v>33745</v>
      </c>
      <c r="Q3220" s="1" t="s">
        <v>13638</v>
      </c>
      <c r="R3220" s="1">
        <v>4.2500000000000003E-2</v>
      </c>
      <c r="S3220" s="1" t="s">
        <v>13638</v>
      </c>
      <c r="T3220" s="1" t="s">
        <v>13638</v>
      </c>
      <c r="U3220" s="8">
        <v>44354</v>
      </c>
      <c r="AJ3220" s="1" t="str">
        <v>Open Ended Schemes ( Debt Scheme - Medium Duration Fund )</v>
      </c>
      <c r="AY3220" s="1" t="s">
        <v>25</v>
      </c>
      <c r="BD3220" s="1" t="b">
        <v>0</v>
      </c>
    </row>
    <row r="3221" spans="1:56" x14ac:dyDescent="0.25">
      <c r="A3221" s="1" t="s">
        <v>37611</v>
      </c>
      <c r="N3221" s="1" t="s">
        <v>65</v>
      </c>
      <c r="O3221" s="1" t="s">
        <v>33746</v>
      </c>
      <c r="P3221" s="1" t="s">
        <v>33747</v>
      </c>
      <c r="Q3221" s="1" t="s">
        <v>33748</v>
      </c>
      <c r="R3221" s="1">
        <v>3.6299999999999999E-2</v>
      </c>
      <c r="S3221" s="1" t="s">
        <v>13638</v>
      </c>
      <c r="T3221" s="1" t="s">
        <v>13638</v>
      </c>
      <c r="U3221" s="8">
        <v>44354</v>
      </c>
      <c r="AJ3221" s="1" t="str">
        <v>Open Ended Schemes ( Debt Scheme - Medium Duration Fund )</v>
      </c>
      <c r="AY3221" s="1" t="s">
        <v>25</v>
      </c>
      <c r="BD3221" s="1" t="b">
        <v>0</v>
      </c>
    </row>
    <row r="3222" spans="1:56" x14ac:dyDescent="0.25">
      <c r="A3222" s="1" t="s">
        <v>37612</v>
      </c>
      <c r="N3222" s="1" t="s">
        <v>65</v>
      </c>
      <c r="O3222" s="1" t="s">
        <v>33749</v>
      </c>
      <c r="P3222" s="1" t="s">
        <v>33750</v>
      </c>
      <c r="Q3222" s="1" t="s">
        <v>33751</v>
      </c>
      <c r="R3222" s="1">
        <v>3.1300000000000001E-2</v>
      </c>
      <c r="S3222" s="1" t="s">
        <v>13638</v>
      </c>
      <c r="T3222" s="1" t="s">
        <v>13638</v>
      </c>
      <c r="U3222" s="8">
        <v>44354</v>
      </c>
      <c r="AJ3222" s="1" t="str">
        <v>Open Ended Schemes ( Debt Scheme - Medium Duration Fund )</v>
      </c>
      <c r="AY3222" s="1" t="s">
        <v>25</v>
      </c>
      <c r="BD3222" s="1" t="b">
        <v>0</v>
      </c>
    </row>
    <row r="3223" spans="1:56" x14ac:dyDescent="0.25">
      <c r="N3223" s="1" t="s">
        <v>65</v>
      </c>
      <c r="O3223" s="1" t="s">
        <v>19966</v>
      </c>
      <c r="P3223" s="1" t="s">
        <v>19967</v>
      </c>
      <c r="Q3223" s="1" t="s">
        <v>13638</v>
      </c>
      <c r="R3223" s="1">
        <v>0</v>
      </c>
      <c r="S3223" s="1" t="s">
        <v>13638</v>
      </c>
      <c r="T3223" s="1" t="s">
        <v>13638</v>
      </c>
      <c r="U3223" s="8">
        <v>44354</v>
      </c>
      <c r="AJ3223" s="1" t="str">
        <v>Open Ended Schemes ( Debt Scheme - Medium Duration Fund )</v>
      </c>
      <c r="AY3223" s="1" t="s">
        <v>25</v>
      </c>
      <c r="BD3223" s="1" t="b">
        <v>0</v>
      </c>
    </row>
    <row r="3224" spans="1:56" x14ac:dyDescent="0.25">
      <c r="A3224" s="1" t="s">
        <v>9</v>
      </c>
      <c r="N3224" s="1" t="s">
        <v>65</v>
      </c>
      <c r="O3224" s="1" t="s">
        <v>19968</v>
      </c>
      <c r="P3224" s="1" t="s">
        <v>19969</v>
      </c>
      <c r="Q3224" s="1" t="s">
        <v>13638</v>
      </c>
      <c r="R3224" s="1">
        <v>0</v>
      </c>
      <c r="S3224" s="1" t="s">
        <v>13638</v>
      </c>
      <c r="T3224" s="1" t="s">
        <v>13638</v>
      </c>
      <c r="U3224" s="8">
        <v>44354</v>
      </c>
      <c r="AJ3224" s="1" t="str">
        <v>Open Ended Schemes ( Debt Scheme - Medium Duration Fund )</v>
      </c>
      <c r="AY3224" s="1" t="s">
        <v>25</v>
      </c>
      <c r="BD3224" s="1" t="b">
        <v>0</v>
      </c>
    </row>
    <row r="3225" spans="1:56" x14ac:dyDescent="0.25">
      <c r="A3225" s="1" t="s">
        <v>37613</v>
      </c>
      <c r="N3225" s="1" t="s">
        <v>65</v>
      </c>
      <c r="O3225" s="1" t="s">
        <v>19970</v>
      </c>
      <c r="P3225" s="1" t="s">
        <v>19971</v>
      </c>
      <c r="Q3225" s="1" t="s">
        <v>13638</v>
      </c>
      <c r="R3225" s="1">
        <v>0</v>
      </c>
      <c r="S3225" s="1" t="s">
        <v>13638</v>
      </c>
      <c r="T3225" s="1" t="s">
        <v>13638</v>
      </c>
      <c r="U3225" s="8">
        <v>44354</v>
      </c>
      <c r="AJ3225" s="1" t="str">
        <v>Open Ended Schemes ( Debt Scheme - Medium Duration Fund )</v>
      </c>
      <c r="AY3225" s="1" t="s">
        <v>25</v>
      </c>
      <c r="BD3225" s="1" t="b">
        <v>0</v>
      </c>
    </row>
    <row r="3226" spans="1:56" x14ac:dyDescent="0.25">
      <c r="A3226" s="1" t="s">
        <v>37614</v>
      </c>
      <c r="N3226" s="1" t="s">
        <v>65</v>
      </c>
      <c r="O3226" s="1" t="s">
        <v>19972</v>
      </c>
      <c r="P3226" s="1" t="s">
        <v>19973</v>
      </c>
      <c r="Q3226" s="1" t="s">
        <v>13638</v>
      </c>
      <c r="R3226" s="1">
        <v>0</v>
      </c>
      <c r="S3226" s="1" t="s">
        <v>13638</v>
      </c>
      <c r="T3226" s="1" t="s">
        <v>13638</v>
      </c>
      <c r="U3226" s="8">
        <v>44354</v>
      </c>
      <c r="AJ3226" s="1" t="str">
        <v>Open Ended Schemes ( Debt Scheme - Medium Duration Fund )</v>
      </c>
      <c r="AY3226" s="1" t="s">
        <v>25</v>
      </c>
      <c r="BD3226" s="1" t="b">
        <v>0</v>
      </c>
    </row>
    <row r="3227" spans="1:56" x14ac:dyDescent="0.25">
      <c r="A3227" s="1" t="s">
        <v>37615</v>
      </c>
      <c r="N3227" s="1" t="s">
        <v>65</v>
      </c>
      <c r="O3227" s="1" t="s">
        <v>19974</v>
      </c>
      <c r="P3227" s="1" t="s">
        <v>19975</v>
      </c>
      <c r="Q3227" s="1" t="s">
        <v>13638</v>
      </c>
      <c r="R3227" s="1">
        <v>42.196399999999997</v>
      </c>
      <c r="S3227" s="1" t="s">
        <v>13638</v>
      </c>
      <c r="T3227" s="1" t="s">
        <v>13638</v>
      </c>
      <c r="U3227" s="8">
        <v>44354</v>
      </c>
      <c r="AJ3227" s="1" t="str">
        <v>Open Ended Schemes ( Debt Scheme - Medium Duration Fund )</v>
      </c>
      <c r="AY3227" s="1" t="s">
        <v>25</v>
      </c>
      <c r="BD3227" s="1" t="b">
        <v>0</v>
      </c>
    </row>
    <row r="3228" spans="1:56" x14ac:dyDescent="0.25">
      <c r="A3228" s="1" t="s">
        <v>37616</v>
      </c>
      <c r="N3228" s="1" t="s">
        <v>65</v>
      </c>
      <c r="O3228" s="1" t="s">
        <v>19976</v>
      </c>
      <c r="P3228" s="1" t="s">
        <v>19977</v>
      </c>
      <c r="Q3228" s="1" t="s">
        <v>19978</v>
      </c>
      <c r="R3228" s="1">
        <v>16.4024</v>
      </c>
      <c r="S3228" s="1" t="s">
        <v>13638</v>
      </c>
      <c r="T3228" s="1" t="s">
        <v>13638</v>
      </c>
      <c r="U3228" s="8">
        <v>44354</v>
      </c>
      <c r="AJ3228" s="1" t="str">
        <v>Open Ended Schemes ( Debt Scheme - Medium Duration Fund )</v>
      </c>
      <c r="AY3228" s="1" t="s">
        <v>25</v>
      </c>
      <c r="BD3228" s="1" t="b">
        <v>0</v>
      </c>
    </row>
    <row r="3229" spans="1:56" x14ac:dyDescent="0.25">
      <c r="A3229" s="1" t="s">
        <v>37617</v>
      </c>
      <c r="N3229" s="1" t="s">
        <v>65</v>
      </c>
      <c r="O3229" s="1" t="s">
        <v>19979</v>
      </c>
      <c r="P3229" s="1" t="s">
        <v>19980</v>
      </c>
      <c r="Q3229" s="1" t="s">
        <v>13638</v>
      </c>
      <c r="R3229" s="1">
        <v>39.884999999999998</v>
      </c>
      <c r="S3229" s="1" t="s">
        <v>13638</v>
      </c>
      <c r="T3229" s="1" t="s">
        <v>13638</v>
      </c>
      <c r="U3229" s="8">
        <v>44354</v>
      </c>
      <c r="AJ3229" s="1" t="str">
        <v>Open Ended Schemes ( Debt Scheme - Medium Duration Fund )</v>
      </c>
      <c r="AY3229" s="1" t="s">
        <v>25</v>
      </c>
      <c r="BD3229" s="1" t="b">
        <v>0</v>
      </c>
    </row>
    <row r="3230" spans="1:56" x14ac:dyDescent="0.25">
      <c r="A3230" s="1" t="s">
        <v>37618</v>
      </c>
      <c r="N3230" s="1" t="s">
        <v>65</v>
      </c>
      <c r="O3230" s="1" t="s">
        <v>19981</v>
      </c>
      <c r="P3230" s="1" t="s">
        <v>19982</v>
      </c>
      <c r="Q3230" s="1" t="s">
        <v>19983</v>
      </c>
      <c r="R3230" s="1">
        <v>15.4602</v>
      </c>
      <c r="S3230" s="1" t="s">
        <v>13638</v>
      </c>
      <c r="T3230" s="1" t="s">
        <v>13638</v>
      </c>
      <c r="U3230" s="8">
        <v>44354</v>
      </c>
      <c r="AJ3230" s="1" t="str">
        <v>Open Ended Schemes ( Debt Scheme - Medium Duration Fund )</v>
      </c>
      <c r="AY3230" s="1" t="s">
        <v>25</v>
      </c>
      <c r="BD3230" s="1" t="b">
        <v>0</v>
      </c>
    </row>
    <row r="3231" spans="1:56" x14ac:dyDescent="0.25">
      <c r="A3231" s="1" t="s">
        <v>37619</v>
      </c>
      <c r="N3231" s="1" t="s">
        <v>65</v>
      </c>
      <c r="O3231" s="1" t="s">
        <v>19984</v>
      </c>
      <c r="P3231" s="1" t="s">
        <v>19985</v>
      </c>
      <c r="Q3231" s="1" t="s">
        <v>19986</v>
      </c>
      <c r="R3231" s="1">
        <v>13.253399999999999</v>
      </c>
      <c r="S3231" s="1" t="s">
        <v>13638</v>
      </c>
      <c r="T3231" s="1" t="s">
        <v>13638</v>
      </c>
      <c r="U3231" s="8">
        <v>44354</v>
      </c>
      <c r="AJ3231" s="1" t="str">
        <v>Open Ended Schemes ( Debt Scheme - Medium Duration Fund )</v>
      </c>
      <c r="AY3231" s="1" t="s">
        <v>25</v>
      </c>
      <c r="BD3231" s="1" t="b">
        <v>0</v>
      </c>
    </row>
    <row r="3232" spans="1:56" x14ac:dyDescent="0.25">
      <c r="A3232" s="1" t="s">
        <v>37620</v>
      </c>
      <c r="N3232" s="1" t="s">
        <v>65</v>
      </c>
      <c r="O3232" s="1" t="s">
        <v>19987</v>
      </c>
      <c r="P3232" s="1" t="s">
        <v>19988</v>
      </c>
      <c r="Q3232" s="1" t="s">
        <v>13638</v>
      </c>
      <c r="R3232" s="1">
        <v>62.843899999999998</v>
      </c>
      <c r="S3232" s="1" t="s">
        <v>13638</v>
      </c>
      <c r="T3232" s="1" t="s">
        <v>13638</v>
      </c>
      <c r="U3232" s="8">
        <v>44354</v>
      </c>
      <c r="AJ3232" s="1" t="str">
        <v>Open Ended Schemes ( Debt Scheme - Medium Duration Fund )</v>
      </c>
      <c r="AY3232" s="1" t="s">
        <v>25</v>
      </c>
      <c r="BD3232" s="1" t="b">
        <v>0</v>
      </c>
    </row>
    <row r="3233" spans="1:56" x14ac:dyDescent="0.25">
      <c r="A3233" s="1" t="s">
        <v>37621</v>
      </c>
      <c r="N3233" s="1" t="s">
        <v>65</v>
      </c>
      <c r="O3233" s="1" t="s">
        <v>19989</v>
      </c>
      <c r="P3233" s="1" t="s">
        <v>19990</v>
      </c>
      <c r="Q3233" s="1" t="s">
        <v>19991</v>
      </c>
      <c r="R3233" s="1">
        <v>23.416699999999999</v>
      </c>
      <c r="S3233" s="1" t="s">
        <v>13638</v>
      </c>
      <c r="T3233" s="1" t="s">
        <v>13638</v>
      </c>
      <c r="U3233" s="8">
        <v>44354</v>
      </c>
      <c r="AJ3233" s="1" t="str">
        <v>Open Ended Schemes ( Debt Scheme - Medium Duration Fund )</v>
      </c>
      <c r="AY3233" s="1" t="s">
        <v>25</v>
      </c>
      <c r="BD3233" s="1" t="b">
        <v>0</v>
      </c>
    </row>
    <row r="3234" spans="1:56" x14ac:dyDescent="0.25">
      <c r="A3234" s="1" t="s">
        <v>37622</v>
      </c>
      <c r="N3234" s="1" t="s">
        <v>65</v>
      </c>
      <c r="O3234" s="1" t="s">
        <v>19992</v>
      </c>
      <c r="P3234" s="1" t="s">
        <v>19993</v>
      </c>
      <c r="Q3234" s="1" t="s">
        <v>13638</v>
      </c>
      <c r="R3234" s="1">
        <v>66.029300000000006</v>
      </c>
      <c r="S3234" s="1" t="s">
        <v>13638</v>
      </c>
      <c r="T3234" s="1" t="s">
        <v>13638</v>
      </c>
      <c r="U3234" s="8">
        <v>44354</v>
      </c>
      <c r="AJ3234" s="1" t="str">
        <v>Open Ended Schemes ( Debt Scheme - Medium Duration Fund )</v>
      </c>
      <c r="AY3234" s="1" t="s">
        <v>25</v>
      </c>
      <c r="BD3234" s="1" t="b">
        <v>0</v>
      </c>
    </row>
    <row r="3235" spans="1:56" x14ac:dyDescent="0.25">
      <c r="N3235" s="1" t="s">
        <v>65</v>
      </c>
      <c r="O3235" s="1" t="s">
        <v>19994</v>
      </c>
      <c r="P3235" s="1" t="s">
        <v>19995</v>
      </c>
      <c r="Q3235" s="1" t="s">
        <v>19996</v>
      </c>
      <c r="R3235" s="1">
        <v>12.1691</v>
      </c>
      <c r="S3235" s="1" t="s">
        <v>13638</v>
      </c>
      <c r="T3235" s="1" t="s">
        <v>13638</v>
      </c>
      <c r="U3235" s="8">
        <v>44354</v>
      </c>
      <c r="AJ3235" s="1" t="str">
        <v>Open Ended Schemes ( Debt Scheme - Medium Duration Fund )</v>
      </c>
      <c r="AY3235" s="1" t="s">
        <v>25</v>
      </c>
      <c r="BD3235" s="1" t="b">
        <v>0</v>
      </c>
    </row>
    <row r="3236" spans="1:56" x14ac:dyDescent="0.25">
      <c r="A3236" s="1" t="s">
        <v>40</v>
      </c>
      <c r="N3236" s="1" t="s">
        <v>65</v>
      </c>
      <c r="O3236" s="1" t="s">
        <v>19997</v>
      </c>
      <c r="P3236" s="1" t="s">
        <v>19998</v>
      </c>
      <c r="Q3236" s="1" t="s">
        <v>13638</v>
      </c>
      <c r="R3236" s="1">
        <v>19.952100000000002</v>
      </c>
      <c r="S3236" s="1" t="s">
        <v>13638</v>
      </c>
      <c r="T3236" s="1" t="s">
        <v>13638</v>
      </c>
      <c r="U3236" s="8">
        <v>44354</v>
      </c>
      <c r="AJ3236" s="1" t="str">
        <v>Open Ended Schemes ( Debt Scheme - Medium Duration Fund )</v>
      </c>
      <c r="AY3236" s="1" t="s">
        <v>25</v>
      </c>
      <c r="BD3236" s="1" t="b">
        <v>0</v>
      </c>
    </row>
    <row r="3237" spans="1:56" x14ac:dyDescent="0.25">
      <c r="A3237" s="1" t="s">
        <v>37623</v>
      </c>
      <c r="N3237" s="1" t="s">
        <v>65</v>
      </c>
      <c r="O3237" s="1" t="s">
        <v>19999</v>
      </c>
      <c r="P3237" s="1" t="s">
        <v>20000</v>
      </c>
      <c r="Q3237" s="1" t="s">
        <v>13638</v>
      </c>
      <c r="R3237" s="1">
        <v>58.417000000000002</v>
      </c>
      <c r="S3237" s="1" t="s">
        <v>13638</v>
      </c>
      <c r="T3237" s="1" t="s">
        <v>13638</v>
      </c>
      <c r="U3237" s="8">
        <v>44354</v>
      </c>
      <c r="AJ3237" s="1" t="str">
        <v>Open Ended Schemes ( Debt Scheme - Medium Duration Fund )</v>
      </c>
      <c r="AY3237" s="1" t="s">
        <v>25</v>
      </c>
      <c r="BD3237" s="1" t="b">
        <v>0</v>
      </c>
    </row>
    <row r="3238" spans="1:56" x14ac:dyDescent="0.25">
      <c r="A3238" s="1" t="s">
        <v>37624</v>
      </c>
      <c r="N3238" s="1" t="s">
        <v>65</v>
      </c>
      <c r="O3238" s="1" t="s">
        <v>20001</v>
      </c>
      <c r="P3238" s="1" t="s">
        <v>20002</v>
      </c>
      <c r="Q3238" s="1" t="s">
        <v>20003</v>
      </c>
      <c r="R3238" s="1">
        <v>12.544600000000001</v>
      </c>
      <c r="S3238" s="1" t="s">
        <v>13638</v>
      </c>
      <c r="T3238" s="1" t="s">
        <v>13638</v>
      </c>
      <c r="U3238" s="8">
        <v>44354</v>
      </c>
      <c r="AJ3238" s="1" t="str">
        <v>Open Ended Schemes ( Debt Scheme - Medium Duration Fund )</v>
      </c>
      <c r="AY3238" s="1" t="s">
        <v>25</v>
      </c>
      <c r="BD3238" s="1" t="b">
        <v>0</v>
      </c>
    </row>
    <row r="3239" spans="1:56" x14ac:dyDescent="0.25">
      <c r="A3239" s="1" t="s">
        <v>37625</v>
      </c>
      <c r="N3239" s="1" t="s">
        <v>65</v>
      </c>
      <c r="O3239" s="1" t="s">
        <v>20004</v>
      </c>
      <c r="P3239" s="1" t="s">
        <v>20005</v>
      </c>
      <c r="Q3239" s="1" t="s">
        <v>20006</v>
      </c>
      <c r="R3239" s="1">
        <v>12.442399999999999</v>
      </c>
      <c r="S3239" s="1" t="s">
        <v>13638</v>
      </c>
      <c r="T3239" s="1" t="s">
        <v>13638</v>
      </c>
      <c r="U3239" s="8">
        <v>44354</v>
      </c>
      <c r="AJ3239" s="1" t="str">
        <v>Open Ended Schemes ( Debt Scheme - Medium Duration Fund )</v>
      </c>
      <c r="AY3239" s="1" t="s">
        <v>25</v>
      </c>
      <c r="BD3239" s="1" t="b">
        <v>0</v>
      </c>
    </row>
    <row r="3240" spans="1:56" x14ac:dyDescent="0.25">
      <c r="A3240" s="1" t="s">
        <v>37626</v>
      </c>
      <c r="N3240" s="1" t="s">
        <v>65</v>
      </c>
      <c r="O3240" s="1" t="s">
        <v>33752</v>
      </c>
      <c r="P3240" s="1" t="s">
        <v>33753</v>
      </c>
      <c r="Q3240" s="1" t="s">
        <v>13638</v>
      </c>
      <c r="R3240" s="1">
        <v>0.83730000000000004</v>
      </c>
      <c r="S3240" s="1" t="s">
        <v>13638</v>
      </c>
      <c r="T3240" s="1" t="s">
        <v>13638</v>
      </c>
      <c r="U3240" s="8">
        <v>44354</v>
      </c>
      <c r="AJ3240" s="1" t="str">
        <v>Open Ended Schemes ( Debt Scheme - Medium Duration Fund )</v>
      </c>
      <c r="AY3240" s="1" t="s">
        <v>25</v>
      </c>
      <c r="BD3240" s="1" t="b">
        <v>0</v>
      </c>
    </row>
    <row r="3241" spans="1:56" x14ac:dyDescent="0.25">
      <c r="A3241" s="1" t="s">
        <v>37627</v>
      </c>
      <c r="N3241" s="1" t="s">
        <v>65</v>
      </c>
      <c r="O3241" s="1" t="s">
        <v>33754</v>
      </c>
      <c r="P3241" s="1" t="s">
        <v>33755</v>
      </c>
      <c r="Q3241" s="1" t="s">
        <v>13638</v>
      </c>
      <c r="R3241" s="1">
        <v>0.7853</v>
      </c>
      <c r="S3241" s="1" t="s">
        <v>13638</v>
      </c>
      <c r="T3241" s="1" t="s">
        <v>13638</v>
      </c>
      <c r="U3241" s="8">
        <v>44354</v>
      </c>
      <c r="AJ3241" s="1" t="str">
        <v>Open Ended Schemes ( Debt Scheme - Medium Duration Fund )</v>
      </c>
      <c r="AY3241" s="1" t="s">
        <v>25</v>
      </c>
      <c r="BD3241" s="1" t="b">
        <v>0</v>
      </c>
    </row>
    <row r="3242" spans="1:56" x14ac:dyDescent="0.25">
      <c r="A3242" s="1" t="s">
        <v>37628</v>
      </c>
      <c r="N3242" s="1" t="s">
        <v>65</v>
      </c>
      <c r="O3242" s="1" t="s">
        <v>29434</v>
      </c>
      <c r="P3242" s="1" t="s">
        <v>29435</v>
      </c>
      <c r="Q3242" s="1" t="s">
        <v>13638</v>
      </c>
      <c r="R3242" s="1">
        <v>28.702000000000002</v>
      </c>
      <c r="S3242" s="1" t="s">
        <v>13638</v>
      </c>
      <c r="T3242" s="1" t="s">
        <v>13638</v>
      </c>
      <c r="U3242" s="8">
        <v>44354</v>
      </c>
      <c r="AJ3242" s="1" t="str">
        <v>Open Ended Schemes ( Debt Scheme - Medium Duration Fund )</v>
      </c>
      <c r="AY3242" s="1" t="s">
        <v>25</v>
      </c>
      <c r="BD3242" s="1" t="b">
        <v>0</v>
      </c>
    </row>
    <row r="3243" spans="1:56" x14ac:dyDescent="0.25">
      <c r="A3243" s="1" t="s">
        <v>37629</v>
      </c>
      <c r="N3243" s="1" t="s">
        <v>65</v>
      </c>
      <c r="O3243" s="1" t="s">
        <v>29436</v>
      </c>
      <c r="P3243" s="1" t="s">
        <v>29437</v>
      </c>
      <c r="Q3243" s="1" t="s">
        <v>29438</v>
      </c>
      <c r="R3243" s="1">
        <v>14.503299999999999</v>
      </c>
      <c r="S3243" s="1" t="s">
        <v>13638</v>
      </c>
      <c r="T3243" s="1" t="s">
        <v>13638</v>
      </c>
      <c r="U3243" s="8">
        <v>44354</v>
      </c>
      <c r="AJ3243" s="1" t="str">
        <v>Open Ended Schemes ( Debt Scheme - Medium Duration Fund )</v>
      </c>
      <c r="AY3243" s="1" t="s">
        <v>25</v>
      </c>
      <c r="BD3243" s="1" t="b">
        <v>0</v>
      </c>
    </row>
    <row r="3244" spans="1:56" x14ac:dyDescent="0.25">
      <c r="A3244" s="1" t="s">
        <v>37630</v>
      </c>
      <c r="N3244" s="1" t="s">
        <v>65</v>
      </c>
      <c r="O3244" s="1" t="s">
        <v>29439</v>
      </c>
      <c r="P3244" s="1" t="s">
        <v>29440</v>
      </c>
      <c r="Q3244" s="1" t="s">
        <v>13638</v>
      </c>
      <c r="R3244" s="1">
        <v>31.194299999999998</v>
      </c>
      <c r="S3244" s="1" t="s">
        <v>13638</v>
      </c>
      <c r="T3244" s="1" t="s">
        <v>13638</v>
      </c>
      <c r="U3244" s="8">
        <v>44354</v>
      </c>
      <c r="AJ3244" s="1" t="str">
        <v>Open Ended Schemes ( Debt Scheme - Medium Duration Fund )</v>
      </c>
      <c r="AY3244" s="1" t="s">
        <v>25</v>
      </c>
      <c r="BD3244" s="1" t="b">
        <v>0</v>
      </c>
    </row>
    <row r="3245" spans="1:56" x14ac:dyDescent="0.25">
      <c r="A3245" s="1" t="s">
        <v>37631</v>
      </c>
      <c r="N3245" s="1" t="s">
        <v>65</v>
      </c>
      <c r="O3245" s="1" t="s">
        <v>29441</v>
      </c>
      <c r="P3245" s="1" t="s">
        <v>29442</v>
      </c>
      <c r="Q3245" s="1" t="s">
        <v>29443</v>
      </c>
      <c r="R3245" s="1">
        <v>13.063599999999999</v>
      </c>
      <c r="S3245" s="1" t="s">
        <v>13638</v>
      </c>
      <c r="T3245" s="1" t="s">
        <v>13638</v>
      </c>
      <c r="U3245" s="8">
        <v>44354</v>
      </c>
      <c r="AJ3245" s="1" t="str">
        <v>Open Ended Schemes ( Debt Scheme - Medium Duration Fund )</v>
      </c>
      <c r="AY3245" s="1" t="s">
        <v>25</v>
      </c>
      <c r="BD3245" s="1" t="b">
        <v>0</v>
      </c>
    </row>
    <row r="3246" spans="1:56" x14ac:dyDescent="0.25">
      <c r="A3246" s="1" t="s">
        <v>37632</v>
      </c>
      <c r="N3246" s="1" t="s">
        <v>65</v>
      </c>
      <c r="O3246" s="1" t="s">
        <v>33756</v>
      </c>
      <c r="P3246" s="1" t="s">
        <v>33757</v>
      </c>
      <c r="Q3246" s="1" t="s">
        <v>33758</v>
      </c>
      <c r="R3246" s="1">
        <v>0.3831</v>
      </c>
      <c r="S3246" s="1" t="s">
        <v>13638</v>
      </c>
      <c r="T3246" s="1" t="s">
        <v>13638</v>
      </c>
      <c r="U3246" s="8">
        <v>44354</v>
      </c>
      <c r="AJ3246" s="1" t="str">
        <v>Open Ended Schemes ( Debt Scheme - Medium Duration Fund )</v>
      </c>
      <c r="AY3246" s="1" t="s">
        <v>25</v>
      </c>
      <c r="BD3246" s="1" t="b">
        <v>0</v>
      </c>
    </row>
    <row r="3247" spans="1:56" x14ac:dyDescent="0.25">
      <c r="A3247" s="1" t="s">
        <v>37633</v>
      </c>
      <c r="N3247" s="1" t="s">
        <v>65</v>
      </c>
      <c r="O3247" s="1" t="s">
        <v>33759</v>
      </c>
      <c r="P3247" s="1" t="s">
        <v>33760</v>
      </c>
      <c r="Q3247" s="1" t="s">
        <v>33761</v>
      </c>
      <c r="R3247" s="1">
        <v>0.35820000000000002</v>
      </c>
      <c r="S3247" s="1" t="s">
        <v>13638</v>
      </c>
      <c r="T3247" s="1" t="s">
        <v>13638</v>
      </c>
      <c r="U3247" s="8">
        <v>44354</v>
      </c>
      <c r="AJ3247" s="1" t="str">
        <v>Open Ended Schemes ( Debt Scheme - Medium Duration Fund )</v>
      </c>
      <c r="AY3247" s="1" t="s">
        <v>25</v>
      </c>
      <c r="BD3247" s="1" t="b">
        <v>0</v>
      </c>
    </row>
    <row r="3248" spans="1:56" x14ac:dyDescent="0.25">
      <c r="A3248" s="1" t="s">
        <v>37634</v>
      </c>
      <c r="N3248" s="1" t="s">
        <v>65</v>
      </c>
      <c r="O3248" s="1" t="s">
        <v>20007</v>
      </c>
      <c r="P3248" s="1" t="s">
        <v>20008</v>
      </c>
      <c r="Q3248" s="1" t="s">
        <v>13638</v>
      </c>
      <c r="R3248" s="1">
        <v>10.4132</v>
      </c>
      <c r="S3248" s="1" t="s">
        <v>13638</v>
      </c>
      <c r="T3248" s="1" t="s">
        <v>13638</v>
      </c>
      <c r="U3248" s="8">
        <v>44354</v>
      </c>
      <c r="AJ3248" s="1" t="str">
        <v>Open Ended Schemes ( Debt Scheme - Medium Duration Fund )</v>
      </c>
      <c r="AY3248" s="1" t="s">
        <v>25</v>
      </c>
      <c r="BD3248" s="1" t="b">
        <v>0</v>
      </c>
    </row>
    <row r="3249" spans="1:56" x14ac:dyDescent="0.25">
      <c r="N3249" s="1" t="s">
        <v>65</v>
      </c>
      <c r="O3249" s="1" t="s">
        <v>20009</v>
      </c>
      <c r="P3249" s="1" t="s">
        <v>20010</v>
      </c>
      <c r="Q3249" s="1" t="s">
        <v>20011</v>
      </c>
      <c r="R3249" s="1">
        <v>10.4132</v>
      </c>
      <c r="S3249" s="1" t="s">
        <v>13638</v>
      </c>
      <c r="T3249" s="1" t="s">
        <v>13638</v>
      </c>
      <c r="U3249" s="8">
        <v>44354</v>
      </c>
      <c r="AJ3249" s="1" t="str">
        <v>Open Ended Schemes ( Debt Scheme - Medium Duration Fund )</v>
      </c>
      <c r="AY3249" s="1" t="s">
        <v>25</v>
      </c>
      <c r="BD3249" s="1" t="b">
        <v>0</v>
      </c>
    </row>
    <row r="3250" spans="1:56" x14ac:dyDescent="0.25">
      <c r="A3250" s="1" t="s">
        <v>32</v>
      </c>
      <c r="N3250" s="1" t="s">
        <v>65</v>
      </c>
      <c r="O3250" s="1" t="s">
        <v>20012</v>
      </c>
      <c r="P3250" s="1" t="s">
        <v>20013</v>
      </c>
      <c r="Q3250" s="1" t="s">
        <v>13638</v>
      </c>
      <c r="R3250" s="1">
        <v>10.375</v>
      </c>
      <c r="S3250" s="1" t="s">
        <v>13638</v>
      </c>
      <c r="T3250" s="1" t="s">
        <v>13638</v>
      </c>
      <c r="U3250" s="8">
        <v>44354</v>
      </c>
      <c r="AJ3250" s="1" t="str">
        <v>Open Ended Schemes ( Debt Scheme - Medium Duration Fund )</v>
      </c>
      <c r="AY3250" s="1" t="s">
        <v>25</v>
      </c>
      <c r="BD3250" s="1" t="b">
        <v>0</v>
      </c>
    </row>
    <row r="3251" spans="1:56" x14ac:dyDescent="0.25">
      <c r="A3251" s="1" t="s">
        <v>37635</v>
      </c>
      <c r="N3251" s="1" t="s">
        <v>65</v>
      </c>
      <c r="O3251" s="1" t="s">
        <v>20014</v>
      </c>
      <c r="P3251" s="1" t="s">
        <v>20015</v>
      </c>
      <c r="Q3251" s="1" t="s">
        <v>20016</v>
      </c>
      <c r="R3251" s="1">
        <v>10.375</v>
      </c>
      <c r="S3251" s="1" t="s">
        <v>13638</v>
      </c>
      <c r="T3251" s="1" t="s">
        <v>13638</v>
      </c>
      <c r="U3251" s="8">
        <v>44354</v>
      </c>
      <c r="AJ3251" s="1" t="str">
        <v>Open Ended Schemes ( Debt Scheme - Medium Duration Fund )</v>
      </c>
      <c r="AY3251" s="1" t="s">
        <v>25</v>
      </c>
      <c r="BD3251" s="1" t="b">
        <v>0</v>
      </c>
    </row>
    <row r="3252" spans="1:56" x14ac:dyDescent="0.25">
      <c r="A3252" s="1" t="s">
        <v>37636</v>
      </c>
      <c r="N3252" s="1" t="s">
        <v>65</v>
      </c>
      <c r="O3252" s="1" t="s">
        <v>20017</v>
      </c>
      <c r="P3252" s="1" t="s">
        <v>20018</v>
      </c>
      <c r="Q3252" s="1" t="s">
        <v>20019</v>
      </c>
      <c r="R3252" s="1">
        <v>0</v>
      </c>
      <c r="S3252" s="1" t="s">
        <v>13638</v>
      </c>
      <c r="T3252" s="1" t="s">
        <v>13638</v>
      </c>
      <c r="U3252" s="8">
        <v>44354</v>
      </c>
      <c r="AJ3252" s="1" t="str">
        <v>Open Ended Schemes ( Debt Scheme - Medium Duration Fund )</v>
      </c>
      <c r="AY3252" s="1" t="s">
        <v>25</v>
      </c>
      <c r="BD3252" s="1" t="b">
        <v>0</v>
      </c>
    </row>
    <row r="3253" spans="1:56" x14ac:dyDescent="0.25">
      <c r="A3253" s="1" t="s">
        <v>37637</v>
      </c>
      <c r="N3253" s="1" t="s">
        <v>65</v>
      </c>
      <c r="O3253" s="1" t="s">
        <v>20020</v>
      </c>
      <c r="P3253" s="1" t="s">
        <v>20021</v>
      </c>
      <c r="Q3253" s="1" t="s">
        <v>20022</v>
      </c>
      <c r="R3253" s="1">
        <v>0</v>
      </c>
      <c r="S3253" s="1" t="s">
        <v>13638</v>
      </c>
      <c r="T3253" s="1" t="s">
        <v>13638</v>
      </c>
      <c r="U3253" s="8">
        <v>44354</v>
      </c>
      <c r="AJ3253" s="1" t="str">
        <v>Open Ended Schemes ( Debt Scheme - Medium Duration Fund )</v>
      </c>
      <c r="AY3253" s="1" t="s">
        <v>25</v>
      </c>
      <c r="BD3253" s="1" t="b">
        <v>0</v>
      </c>
    </row>
    <row r="3254" spans="1:56" x14ac:dyDescent="0.25">
      <c r="A3254" s="1" t="s">
        <v>37638</v>
      </c>
      <c r="N3254" s="1" t="s">
        <v>65</v>
      </c>
      <c r="O3254" s="1" t="s">
        <v>20023</v>
      </c>
      <c r="P3254" s="1" t="s">
        <v>20024</v>
      </c>
      <c r="Q3254" s="1" t="s">
        <v>13638</v>
      </c>
      <c r="R3254" s="1">
        <v>0</v>
      </c>
      <c r="S3254" s="1" t="s">
        <v>13638</v>
      </c>
      <c r="T3254" s="1" t="s">
        <v>13638</v>
      </c>
      <c r="U3254" s="8">
        <v>44354</v>
      </c>
      <c r="AJ3254" s="1" t="str">
        <v>Open Ended Schemes ( Debt Scheme - Medium Duration Fund )</v>
      </c>
      <c r="AY3254" s="1" t="s">
        <v>25</v>
      </c>
      <c r="BD3254" s="1" t="b">
        <v>0</v>
      </c>
    </row>
    <row r="3255" spans="1:56" x14ac:dyDescent="0.25">
      <c r="A3255" s="1" t="s">
        <v>37639</v>
      </c>
      <c r="N3255" s="1" t="s">
        <v>65</v>
      </c>
      <c r="O3255" s="1" t="s">
        <v>20025</v>
      </c>
      <c r="P3255" s="1" t="s">
        <v>20026</v>
      </c>
      <c r="Q3255" s="1" t="s">
        <v>20027</v>
      </c>
      <c r="R3255" s="1">
        <v>0</v>
      </c>
      <c r="S3255" s="1" t="s">
        <v>13638</v>
      </c>
      <c r="T3255" s="1" t="s">
        <v>13638</v>
      </c>
      <c r="U3255" s="8">
        <v>44354</v>
      </c>
      <c r="AJ3255" s="1" t="str">
        <v>Open Ended Schemes ( Debt Scheme - Medium Duration Fund )</v>
      </c>
      <c r="AY3255" s="1" t="s">
        <v>25</v>
      </c>
      <c r="BD3255" s="1" t="b">
        <v>0</v>
      </c>
    </row>
    <row r="3256" spans="1:56" x14ac:dyDescent="0.25">
      <c r="A3256" s="1" t="s">
        <v>37640</v>
      </c>
      <c r="N3256" s="1" t="s">
        <v>65</v>
      </c>
      <c r="O3256" s="1" t="s">
        <v>20028</v>
      </c>
      <c r="P3256" s="1" t="s">
        <v>20029</v>
      </c>
      <c r="Q3256" s="1" t="s">
        <v>20030</v>
      </c>
      <c r="R3256" s="1">
        <v>0</v>
      </c>
      <c r="S3256" s="1" t="s">
        <v>13638</v>
      </c>
      <c r="T3256" s="1" t="s">
        <v>13638</v>
      </c>
      <c r="U3256" s="8">
        <v>44354</v>
      </c>
      <c r="AJ3256" s="1" t="str">
        <v>Open Ended Schemes ( Debt Scheme - Medium Duration Fund )</v>
      </c>
      <c r="AY3256" s="1" t="s">
        <v>25</v>
      </c>
      <c r="BD3256" s="1" t="b">
        <v>0</v>
      </c>
    </row>
    <row r="3257" spans="1:56" x14ac:dyDescent="0.25">
      <c r="A3257" s="1" t="s">
        <v>37641</v>
      </c>
      <c r="N3257" s="1" t="s">
        <v>65</v>
      </c>
      <c r="O3257" s="1" t="s">
        <v>20031</v>
      </c>
      <c r="P3257" s="1" t="s">
        <v>20032</v>
      </c>
      <c r="Q3257" s="1" t="s">
        <v>20033</v>
      </c>
      <c r="R3257" s="1">
        <v>0</v>
      </c>
      <c r="S3257" s="1" t="s">
        <v>13638</v>
      </c>
      <c r="T3257" s="1" t="s">
        <v>13638</v>
      </c>
      <c r="U3257" s="8">
        <v>44354</v>
      </c>
      <c r="AJ3257" s="1" t="str">
        <v>Open Ended Schemes ( Debt Scheme - Medium Duration Fund )</v>
      </c>
      <c r="AY3257" s="1" t="s">
        <v>25</v>
      </c>
      <c r="BD3257" s="1" t="b">
        <v>0</v>
      </c>
    </row>
    <row r="3258" spans="1:56" x14ac:dyDescent="0.25">
      <c r="A3258" s="1" t="s">
        <v>37642</v>
      </c>
      <c r="N3258" s="1" t="s">
        <v>65</v>
      </c>
      <c r="O3258" s="1" t="s">
        <v>20034</v>
      </c>
      <c r="P3258" s="1" t="s">
        <v>20035</v>
      </c>
      <c r="Q3258" s="1" t="s">
        <v>20036</v>
      </c>
      <c r="R3258" s="1">
        <v>0</v>
      </c>
      <c r="S3258" s="1" t="s">
        <v>13638</v>
      </c>
      <c r="T3258" s="1" t="s">
        <v>13638</v>
      </c>
      <c r="U3258" s="8">
        <v>44354</v>
      </c>
      <c r="AJ3258" s="1" t="str">
        <v>Open Ended Schemes ( Debt Scheme - Medium Duration Fund )</v>
      </c>
      <c r="AY3258" s="1" t="s">
        <v>25</v>
      </c>
      <c r="BD3258" s="1" t="b">
        <v>0</v>
      </c>
    </row>
    <row r="3259" spans="1:56" x14ac:dyDescent="0.25">
      <c r="N3259" s="1" t="s">
        <v>65</v>
      </c>
      <c r="O3259" s="1" t="s">
        <v>20037</v>
      </c>
      <c r="P3259" s="1" t="s">
        <v>20038</v>
      </c>
      <c r="Q3259" s="1" t="s">
        <v>20039</v>
      </c>
      <c r="R3259" s="1">
        <v>0</v>
      </c>
      <c r="S3259" s="1" t="s">
        <v>13638</v>
      </c>
      <c r="T3259" s="1" t="s">
        <v>13638</v>
      </c>
      <c r="U3259" s="8">
        <v>44354</v>
      </c>
      <c r="AJ3259" s="1" t="str">
        <v>Open Ended Schemes ( Debt Scheme - Medium Duration Fund )</v>
      </c>
      <c r="AY3259" s="1" t="s">
        <v>25</v>
      </c>
      <c r="BD3259" s="1" t="b">
        <v>0</v>
      </c>
    </row>
    <row r="3260" spans="1:56" x14ac:dyDescent="0.25">
      <c r="A3260" s="1" t="s">
        <v>33</v>
      </c>
      <c r="N3260" s="1" t="s">
        <v>65</v>
      </c>
      <c r="O3260" s="1" t="s">
        <v>20040</v>
      </c>
      <c r="P3260" s="1" t="s">
        <v>20041</v>
      </c>
      <c r="Q3260" s="1" t="s">
        <v>13638</v>
      </c>
      <c r="R3260" s="1">
        <v>0</v>
      </c>
      <c r="S3260" s="1" t="s">
        <v>13638</v>
      </c>
      <c r="T3260" s="1" t="s">
        <v>13638</v>
      </c>
      <c r="U3260" s="8">
        <v>44354</v>
      </c>
      <c r="AJ3260" s="1" t="str">
        <v>Open Ended Schemes ( Debt Scheme - Medium Duration Fund )</v>
      </c>
      <c r="AY3260" s="1" t="s">
        <v>25</v>
      </c>
      <c r="BD3260" s="1" t="b">
        <v>0</v>
      </c>
    </row>
    <row r="3261" spans="1:56" x14ac:dyDescent="0.25">
      <c r="A3261" s="1" t="s">
        <v>37643</v>
      </c>
      <c r="N3261" s="1" t="s">
        <v>65</v>
      </c>
      <c r="O3261" s="1" t="s">
        <v>20042</v>
      </c>
      <c r="P3261" s="1" t="s">
        <v>20043</v>
      </c>
      <c r="Q3261" s="1" t="s">
        <v>20044</v>
      </c>
      <c r="R3261" s="1">
        <v>0</v>
      </c>
      <c r="S3261" s="1" t="s">
        <v>13638</v>
      </c>
      <c r="T3261" s="1" t="s">
        <v>13638</v>
      </c>
      <c r="U3261" s="8">
        <v>44354</v>
      </c>
      <c r="AJ3261" s="1" t="str">
        <v>Open Ended Schemes ( Debt Scheme - Medium Duration Fund )</v>
      </c>
      <c r="AY3261" s="1" t="s">
        <v>25</v>
      </c>
      <c r="BD3261" s="1" t="b">
        <v>0</v>
      </c>
    </row>
    <row r="3262" spans="1:56" x14ac:dyDescent="0.25">
      <c r="A3262" s="1" t="s">
        <v>37644</v>
      </c>
      <c r="N3262" s="1" t="s">
        <v>65</v>
      </c>
      <c r="O3262" s="1" t="s">
        <v>20045</v>
      </c>
      <c r="P3262" s="1" t="s">
        <v>20046</v>
      </c>
      <c r="Q3262" s="1" t="s">
        <v>20047</v>
      </c>
      <c r="R3262" s="1">
        <v>0</v>
      </c>
      <c r="S3262" s="1" t="s">
        <v>13638</v>
      </c>
      <c r="T3262" s="1" t="s">
        <v>13638</v>
      </c>
      <c r="U3262" s="8">
        <v>44354</v>
      </c>
      <c r="AJ3262" s="1" t="str">
        <v>Open Ended Schemes ( Debt Scheme - Medium Duration Fund )</v>
      </c>
      <c r="AY3262" s="1" t="s">
        <v>25</v>
      </c>
      <c r="BD3262" s="1" t="b">
        <v>0</v>
      </c>
    </row>
    <row r="3263" spans="1:56" x14ac:dyDescent="0.25">
      <c r="A3263" s="1" t="s">
        <v>37645</v>
      </c>
      <c r="N3263" s="1" t="s">
        <v>65</v>
      </c>
      <c r="O3263" s="1" t="s">
        <v>20048</v>
      </c>
      <c r="P3263" s="1" t="s">
        <v>20049</v>
      </c>
      <c r="Q3263" s="1" t="s">
        <v>20050</v>
      </c>
      <c r="R3263" s="1">
        <v>0</v>
      </c>
      <c r="S3263" s="1" t="s">
        <v>13638</v>
      </c>
      <c r="T3263" s="1" t="s">
        <v>13638</v>
      </c>
      <c r="U3263" s="8">
        <v>44354</v>
      </c>
      <c r="AJ3263" s="1" t="str">
        <v>Open Ended Schemes ( Debt Scheme - Medium Duration Fund )</v>
      </c>
      <c r="AY3263" s="1" t="s">
        <v>25</v>
      </c>
      <c r="BD3263" s="1" t="b">
        <v>0</v>
      </c>
    </row>
    <row r="3264" spans="1:56" x14ac:dyDescent="0.25">
      <c r="A3264" s="1" t="s">
        <v>37646</v>
      </c>
      <c r="N3264" s="1" t="s">
        <v>65</v>
      </c>
      <c r="O3264" s="1" t="s">
        <v>33762</v>
      </c>
      <c r="P3264" s="1" t="s">
        <v>33763</v>
      </c>
      <c r="Q3264" s="1" t="s">
        <v>13638</v>
      </c>
      <c r="R3264" s="1">
        <v>8.6900000000000005E-2</v>
      </c>
      <c r="S3264" s="1" t="s">
        <v>13638</v>
      </c>
      <c r="T3264" s="1" t="s">
        <v>13638</v>
      </c>
      <c r="U3264" s="8">
        <v>44354</v>
      </c>
      <c r="AJ3264" s="1" t="str">
        <v>Open Ended Schemes ( Debt Scheme - Medium Duration Fund )</v>
      </c>
      <c r="AY3264" s="1" t="s">
        <v>25</v>
      </c>
      <c r="BD3264" s="1" t="b">
        <v>0</v>
      </c>
    </row>
    <row r="3265" spans="1:56" x14ac:dyDescent="0.25">
      <c r="A3265" s="1" t="s">
        <v>37647</v>
      </c>
      <c r="N3265" s="1" t="s">
        <v>65</v>
      </c>
      <c r="O3265" s="1" t="s">
        <v>33764</v>
      </c>
      <c r="P3265" s="1" t="s">
        <v>33765</v>
      </c>
      <c r="Q3265" s="1" t="s">
        <v>13638</v>
      </c>
      <c r="R3265" s="1">
        <v>8.3699999999999997E-2</v>
      </c>
      <c r="S3265" s="1" t="s">
        <v>13638</v>
      </c>
      <c r="T3265" s="1" t="s">
        <v>13638</v>
      </c>
      <c r="U3265" s="8">
        <v>44354</v>
      </c>
      <c r="AJ3265" s="1" t="str">
        <v>Open Ended Schemes ( Debt Scheme - Medium Duration Fund )</v>
      </c>
      <c r="AY3265" s="1" t="s">
        <v>25</v>
      </c>
      <c r="BD3265" s="1" t="b">
        <v>0</v>
      </c>
    </row>
    <row r="3266" spans="1:56" x14ac:dyDescent="0.25">
      <c r="A3266" s="1" t="s">
        <v>37648</v>
      </c>
      <c r="N3266" s="1" t="s">
        <v>65</v>
      </c>
      <c r="O3266" s="1" t="s">
        <v>33766</v>
      </c>
      <c r="P3266" s="1" t="s">
        <v>33767</v>
      </c>
      <c r="Q3266" s="1" t="s">
        <v>33768</v>
      </c>
      <c r="R3266" s="1">
        <v>7.0599999999999996E-2</v>
      </c>
      <c r="S3266" s="1" t="s">
        <v>13638</v>
      </c>
      <c r="T3266" s="1" t="s">
        <v>13638</v>
      </c>
      <c r="U3266" s="8">
        <v>44354</v>
      </c>
      <c r="AJ3266" s="1" t="str">
        <v>Open Ended Schemes ( Debt Scheme - Medium Duration Fund )</v>
      </c>
      <c r="AY3266" s="1" t="s">
        <v>25</v>
      </c>
      <c r="BD3266" s="1" t="b">
        <v>0</v>
      </c>
    </row>
    <row r="3267" spans="1:56" x14ac:dyDescent="0.25">
      <c r="A3267" s="1" t="s">
        <v>37649</v>
      </c>
      <c r="N3267" s="1" t="s">
        <v>65</v>
      </c>
      <c r="O3267" s="1" t="s">
        <v>33769</v>
      </c>
      <c r="P3267" s="1" t="s">
        <v>33770</v>
      </c>
      <c r="Q3267" s="1" t="s">
        <v>33771</v>
      </c>
      <c r="R3267" s="1">
        <v>6.7900000000000002E-2</v>
      </c>
      <c r="S3267" s="1" t="s">
        <v>13638</v>
      </c>
      <c r="T3267" s="1" t="s">
        <v>13638</v>
      </c>
      <c r="U3267" s="8">
        <v>44354</v>
      </c>
      <c r="AJ3267" s="1" t="str">
        <v>Open Ended Schemes ( Debt Scheme - Medium Duration Fund )</v>
      </c>
      <c r="AY3267" s="1" t="s">
        <v>25</v>
      </c>
      <c r="BD3267" s="1" t="b">
        <v>0</v>
      </c>
    </row>
    <row r="3268" spans="1:56" x14ac:dyDescent="0.25">
      <c r="N3268" s="1" t="s">
        <v>65</v>
      </c>
      <c r="O3268" s="1" t="s">
        <v>33772</v>
      </c>
      <c r="P3268" s="1" t="s">
        <v>33773</v>
      </c>
      <c r="Q3268" s="1" t="s">
        <v>33774</v>
      </c>
      <c r="R3268" s="1">
        <v>6.88E-2</v>
      </c>
      <c r="S3268" s="1" t="s">
        <v>13638</v>
      </c>
      <c r="T3268" s="1" t="s">
        <v>13638</v>
      </c>
      <c r="U3268" s="8">
        <v>44354</v>
      </c>
      <c r="AJ3268" s="1" t="str">
        <v>Open Ended Schemes ( Debt Scheme - Medium Duration Fund )</v>
      </c>
      <c r="AY3268" s="1" t="s">
        <v>25</v>
      </c>
      <c r="BD3268" s="1" t="b">
        <v>0</v>
      </c>
    </row>
    <row r="3269" spans="1:56" x14ac:dyDescent="0.25">
      <c r="A3269" s="1" t="s">
        <v>11</v>
      </c>
      <c r="N3269" s="1" t="s">
        <v>65</v>
      </c>
      <c r="O3269" s="1" t="s">
        <v>33775</v>
      </c>
      <c r="P3269" s="1" t="s">
        <v>33776</v>
      </c>
      <c r="Q3269" s="1" t="s">
        <v>33777</v>
      </c>
      <c r="R3269" s="1">
        <v>6.1600000000000002E-2</v>
      </c>
      <c r="S3269" s="1" t="s">
        <v>13638</v>
      </c>
      <c r="T3269" s="1" t="s">
        <v>13638</v>
      </c>
      <c r="U3269" s="8">
        <v>44354</v>
      </c>
      <c r="AJ3269" s="1" t="str">
        <v>Open Ended Schemes ( Debt Scheme - Medium Duration Fund )</v>
      </c>
      <c r="AY3269" s="1" t="s">
        <v>25</v>
      </c>
      <c r="BD3269" s="1" t="b">
        <v>0</v>
      </c>
    </row>
    <row r="3270" spans="1:56" x14ac:dyDescent="0.25">
      <c r="A3270" s="1" t="s">
        <v>37650</v>
      </c>
      <c r="N3270" s="1" t="s">
        <v>65</v>
      </c>
      <c r="O3270" s="1" t="s">
        <v>33778</v>
      </c>
      <c r="P3270" s="1" t="s">
        <v>33779</v>
      </c>
      <c r="Q3270" s="1" t="s">
        <v>33780</v>
      </c>
      <c r="R3270" s="1">
        <v>6.8000000000000005E-2</v>
      </c>
      <c r="S3270" s="1" t="s">
        <v>13638</v>
      </c>
      <c r="T3270" s="1" t="s">
        <v>13638</v>
      </c>
      <c r="U3270" s="8">
        <v>44354</v>
      </c>
      <c r="AJ3270" s="1" t="str">
        <v>Open Ended Schemes ( Debt Scheme - Medium Duration Fund )</v>
      </c>
      <c r="AY3270" s="1" t="s">
        <v>26</v>
      </c>
      <c r="BD3270" s="1" t="b">
        <v>0</v>
      </c>
    </row>
    <row r="3271" spans="1:56" x14ac:dyDescent="0.25">
      <c r="A3271" s="1" t="s">
        <v>37651</v>
      </c>
      <c r="N3271" s="1" t="s">
        <v>65</v>
      </c>
      <c r="O3271" s="1" t="s">
        <v>33781</v>
      </c>
      <c r="P3271" s="1" t="s">
        <v>33782</v>
      </c>
      <c r="Q3271" s="1" t="s">
        <v>33783</v>
      </c>
      <c r="R3271" s="1">
        <v>6.7599999999999993E-2</v>
      </c>
      <c r="S3271" s="1" t="s">
        <v>13638</v>
      </c>
      <c r="T3271" s="1" t="s">
        <v>13638</v>
      </c>
      <c r="U3271" s="8">
        <v>44354</v>
      </c>
      <c r="AJ3271" s="1" t="str">
        <v>Open Ended Schemes ( Debt Scheme - Medium Duration Fund )</v>
      </c>
      <c r="AY3271" s="1" t="s">
        <v>26</v>
      </c>
      <c r="BD3271" s="1" t="b">
        <v>0</v>
      </c>
    </row>
    <row r="3272" spans="1:56" x14ac:dyDescent="0.25">
      <c r="A3272" s="1" t="s">
        <v>37652</v>
      </c>
      <c r="N3272" s="1" t="s">
        <v>65</v>
      </c>
      <c r="O3272" s="1" t="s">
        <v>33784</v>
      </c>
      <c r="P3272" s="1" t="s">
        <v>33785</v>
      </c>
      <c r="Q3272" s="1" t="s">
        <v>33786</v>
      </c>
      <c r="R3272" s="1">
        <v>5.9700000000000003E-2</v>
      </c>
      <c r="S3272" s="1" t="s">
        <v>13638</v>
      </c>
      <c r="T3272" s="1" t="s">
        <v>13638</v>
      </c>
      <c r="U3272" s="8">
        <v>44354</v>
      </c>
      <c r="AJ3272" s="1" t="str">
        <v>Open Ended Schemes ( Debt Scheme - Medium Duration Fund )</v>
      </c>
      <c r="AY3272" s="1" t="s">
        <v>26</v>
      </c>
      <c r="BD3272" s="1" t="b">
        <v>0</v>
      </c>
    </row>
    <row r="3273" spans="1:56" x14ac:dyDescent="0.25">
      <c r="A3273" s="1" t="s">
        <v>37653</v>
      </c>
      <c r="N3273" s="1" t="s">
        <v>65</v>
      </c>
      <c r="O3273" s="1" t="s">
        <v>33787</v>
      </c>
      <c r="P3273" s="1" t="s">
        <v>33788</v>
      </c>
      <c r="Q3273" s="1" t="s">
        <v>33789</v>
      </c>
      <c r="R3273" s="1">
        <v>6.6299999999999998E-2</v>
      </c>
      <c r="S3273" s="1" t="s">
        <v>13638</v>
      </c>
      <c r="T3273" s="1" t="s">
        <v>13638</v>
      </c>
      <c r="U3273" s="8">
        <v>44354</v>
      </c>
      <c r="AJ3273" s="1" t="str">
        <v>Open Ended Schemes ( Debt Scheme - Medium Duration Fund )</v>
      </c>
      <c r="AY3273" s="1" t="s">
        <v>26</v>
      </c>
      <c r="BD3273" s="1" t="b">
        <v>0</v>
      </c>
    </row>
    <row r="3274" spans="1:56" x14ac:dyDescent="0.25">
      <c r="A3274" s="1" t="s">
        <v>37654</v>
      </c>
      <c r="N3274" s="1" t="s">
        <v>65</v>
      </c>
      <c r="O3274" s="1" t="s">
        <v>33790</v>
      </c>
      <c r="P3274" s="1" t="s">
        <v>33791</v>
      </c>
      <c r="Q3274" s="1" t="s">
        <v>33792</v>
      </c>
      <c r="R3274" s="1">
        <v>6.0299999999999999E-2</v>
      </c>
      <c r="S3274" s="1" t="s">
        <v>13638</v>
      </c>
      <c r="T3274" s="1" t="s">
        <v>13638</v>
      </c>
      <c r="U3274" s="8">
        <v>44354</v>
      </c>
      <c r="AJ3274" s="1" t="str">
        <v>Open Ended Schemes ( Debt Scheme - Medium Duration Fund )</v>
      </c>
      <c r="AY3274" s="1" t="s">
        <v>26</v>
      </c>
      <c r="BD3274" s="1" t="b">
        <v>0</v>
      </c>
    </row>
    <row r="3275" spans="1:56" x14ac:dyDescent="0.25">
      <c r="A3275" s="1" t="s">
        <v>37655</v>
      </c>
      <c r="N3275" s="1" t="s">
        <v>65</v>
      </c>
      <c r="O3275" s="1" t="s">
        <v>33793</v>
      </c>
      <c r="P3275" s="1" t="s">
        <v>33794</v>
      </c>
      <c r="Q3275" s="1" t="s">
        <v>33795</v>
      </c>
      <c r="R3275" s="1">
        <v>6.5299999999999997E-2</v>
      </c>
      <c r="S3275" s="1" t="s">
        <v>13638</v>
      </c>
      <c r="T3275" s="1" t="s">
        <v>13638</v>
      </c>
      <c r="U3275" s="8">
        <v>44354</v>
      </c>
      <c r="AJ3275" s="1" t="str">
        <v>Open Ended Schemes ( Debt Scheme - Medium Duration Fund )</v>
      </c>
      <c r="AY3275" s="1" t="s">
        <v>26</v>
      </c>
      <c r="BD3275" s="1" t="b">
        <v>0</v>
      </c>
    </row>
    <row r="3276" spans="1:56" x14ac:dyDescent="0.25">
      <c r="A3276" s="1" t="s">
        <v>37656</v>
      </c>
      <c r="N3276" s="1" t="s">
        <v>65</v>
      </c>
      <c r="O3276" s="1" t="s">
        <v>20051</v>
      </c>
      <c r="P3276" s="1" t="s">
        <v>20052</v>
      </c>
      <c r="Q3276" s="1" t="s">
        <v>20053</v>
      </c>
      <c r="R3276" s="1">
        <v>11.879799999999999</v>
      </c>
      <c r="S3276" s="1" t="s">
        <v>13638</v>
      </c>
      <c r="T3276" s="1" t="s">
        <v>13638</v>
      </c>
      <c r="U3276" s="8">
        <v>44354</v>
      </c>
      <c r="AJ3276" s="1" t="str">
        <v>Open Ended Schemes ( Debt Scheme - Medium Duration Fund )</v>
      </c>
      <c r="AY3276" s="1" t="s">
        <v>26</v>
      </c>
      <c r="BD3276" s="1" t="b">
        <v>0</v>
      </c>
    </row>
    <row r="3277" spans="1:56" x14ac:dyDescent="0.25">
      <c r="A3277" s="1" t="s">
        <v>37657</v>
      </c>
      <c r="N3277" s="1" t="s">
        <v>65</v>
      </c>
      <c r="O3277" s="1" t="s">
        <v>20054</v>
      </c>
      <c r="P3277" s="1" t="s">
        <v>20055</v>
      </c>
      <c r="Q3277" s="1" t="s">
        <v>20056</v>
      </c>
      <c r="R3277" s="1">
        <v>11.8911</v>
      </c>
      <c r="S3277" s="1" t="s">
        <v>13638</v>
      </c>
      <c r="T3277" s="1" t="s">
        <v>13638</v>
      </c>
      <c r="U3277" s="8">
        <v>44354</v>
      </c>
      <c r="AJ3277" s="1" t="str">
        <v>Open Ended Schemes ( Debt Scheme - Medium Duration Fund )</v>
      </c>
      <c r="AY3277" s="1" t="s">
        <v>26</v>
      </c>
      <c r="BD3277" s="1" t="b">
        <v>0</v>
      </c>
    </row>
    <row r="3278" spans="1:56" x14ac:dyDescent="0.25">
      <c r="A3278" s="1" t="s">
        <v>37658</v>
      </c>
      <c r="N3278" s="1" t="s">
        <v>65</v>
      </c>
      <c r="O3278" s="1" t="s">
        <v>20057</v>
      </c>
      <c r="P3278" s="1" t="s">
        <v>20058</v>
      </c>
      <c r="Q3278" s="1" t="s">
        <v>13638</v>
      </c>
      <c r="R3278" s="1">
        <v>14.8062</v>
      </c>
      <c r="S3278" s="1" t="s">
        <v>13638</v>
      </c>
      <c r="T3278" s="1" t="s">
        <v>13638</v>
      </c>
      <c r="U3278" s="8">
        <v>44354</v>
      </c>
      <c r="AJ3278" s="1" t="str">
        <v>Open Ended Schemes ( Debt Scheme - Medium Duration Fund )</v>
      </c>
      <c r="AY3278" s="1" t="s">
        <v>26</v>
      </c>
      <c r="BD3278" s="1" t="b">
        <v>0</v>
      </c>
    </row>
    <row r="3279" spans="1:56" x14ac:dyDescent="0.25">
      <c r="A3279" s="1" t="s">
        <v>37659</v>
      </c>
      <c r="N3279" s="1" t="s">
        <v>65</v>
      </c>
      <c r="O3279" s="1" t="s">
        <v>20059</v>
      </c>
      <c r="P3279" s="1" t="s">
        <v>20060</v>
      </c>
      <c r="Q3279" s="1" t="s">
        <v>20061</v>
      </c>
      <c r="R3279" s="1">
        <v>11.659800000000001</v>
      </c>
      <c r="S3279" s="1" t="s">
        <v>13638</v>
      </c>
      <c r="T3279" s="1" t="s">
        <v>13638</v>
      </c>
      <c r="U3279" s="8">
        <v>44354</v>
      </c>
      <c r="AJ3279" s="1" t="str">
        <v>Open Ended Schemes ( Debt Scheme - Medium Duration Fund )</v>
      </c>
      <c r="AY3279" s="1" t="s">
        <v>26</v>
      </c>
      <c r="BD3279" s="1" t="b">
        <v>0</v>
      </c>
    </row>
    <row r="3280" spans="1:56" x14ac:dyDescent="0.25">
      <c r="A3280" s="1" t="s">
        <v>37660</v>
      </c>
      <c r="N3280" s="1" t="s">
        <v>65</v>
      </c>
      <c r="O3280" s="1" t="s">
        <v>20062</v>
      </c>
      <c r="P3280" s="1" t="s">
        <v>20063</v>
      </c>
      <c r="Q3280" s="1" t="s">
        <v>20064</v>
      </c>
      <c r="R3280" s="1">
        <v>10.3505</v>
      </c>
      <c r="S3280" s="1" t="s">
        <v>13638</v>
      </c>
      <c r="T3280" s="1" t="s">
        <v>13638</v>
      </c>
      <c r="U3280" s="8">
        <v>44354</v>
      </c>
      <c r="AJ3280" s="1" t="str">
        <v>Open Ended Schemes ( Debt Scheme - Medium Duration Fund )</v>
      </c>
      <c r="AY3280" s="1" t="s">
        <v>26</v>
      </c>
      <c r="BD3280" s="1" t="b">
        <v>0</v>
      </c>
    </row>
    <row r="3281" spans="1:56" x14ac:dyDescent="0.25">
      <c r="A3281" s="1" t="s">
        <v>37661</v>
      </c>
      <c r="N3281" s="1" t="s">
        <v>65</v>
      </c>
      <c r="O3281" s="1" t="s">
        <v>20065</v>
      </c>
      <c r="P3281" s="1" t="s">
        <v>20066</v>
      </c>
      <c r="Q3281" s="1" t="s">
        <v>20067</v>
      </c>
      <c r="R3281" s="1">
        <v>11.464499999999999</v>
      </c>
      <c r="S3281" s="1" t="s">
        <v>13638</v>
      </c>
      <c r="T3281" s="1" t="s">
        <v>13638</v>
      </c>
      <c r="U3281" s="8">
        <v>44354</v>
      </c>
      <c r="AJ3281" s="1" t="str">
        <v>Open Ended Schemes ( Debt Scheme - Medium Duration Fund )</v>
      </c>
      <c r="AY3281" s="1" t="s">
        <v>26</v>
      </c>
      <c r="BD3281" s="1" t="b">
        <v>0</v>
      </c>
    </row>
    <row r="3282" spans="1:56" x14ac:dyDescent="0.25">
      <c r="A3282" s="1" t="s">
        <v>37662</v>
      </c>
      <c r="N3282" s="1" t="s">
        <v>65</v>
      </c>
      <c r="O3282" s="1" t="s">
        <v>20068</v>
      </c>
      <c r="P3282" s="1" t="s">
        <v>20069</v>
      </c>
      <c r="Q3282" s="1" t="s">
        <v>20070</v>
      </c>
      <c r="R3282" s="1">
        <v>11.322100000000001</v>
      </c>
      <c r="S3282" s="1" t="s">
        <v>13638</v>
      </c>
      <c r="T3282" s="1" t="s">
        <v>13638</v>
      </c>
      <c r="U3282" s="8">
        <v>44354</v>
      </c>
      <c r="AJ3282" s="1" t="str">
        <v>Open Ended Schemes ( Debt Scheme - Medium Duration Fund )</v>
      </c>
      <c r="AY3282" s="1" t="s">
        <v>26</v>
      </c>
      <c r="BD3282" s="1" t="b">
        <v>0</v>
      </c>
    </row>
    <row r="3283" spans="1:56" x14ac:dyDescent="0.25">
      <c r="A3283" s="1" t="s">
        <v>37663</v>
      </c>
      <c r="N3283" s="1" t="s">
        <v>65</v>
      </c>
      <c r="O3283" s="1" t="s">
        <v>20071</v>
      </c>
      <c r="P3283" s="1" t="s">
        <v>20072</v>
      </c>
      <c r="Q3283" s="1" t="s">
        <v>20073</v>
      </c>
      <c r="R3283" s="1">
        <v>10.850099999999999</v>
      </c>
      <c r="S3283" s="1" t="s">
        <v>13638</v>
      </c>
      <c r="T3283" s="1" t="s">
        <v>13638</v>
      </c>
      <c r="U3283" s="8">
        <v>44354</v>
      </c>
      <c r="AJ3283" s="1" t="str">
        <v>Open Ended Schemes ( Debt Scheme - Medium Duration Fund )</v>
      </c>
      <c r="AY3283" s="1" t="s">
        <v>26</v>
      </c>
      <c r="BD3283" s="1" t="b">
        <v>0</v>
      </c>
    </row>
    <row r="3284" spans="1:56" x14ac:dyDescent="0.25">
      <c r="N3284" s="1" t="s">
        <v>65</v>
      </c>
      <c r="O3284" s="1" t="s">
        <v>20074</v>
      </c>
      <c r="P3284" s="1" t="s">
        <v>20075</v>
      </c>
      <c r="Q3284" s="1" t="s">
        <v>13638</v>
      </c>
      <c r="R3284" s="1">
        <v>14.1784</v>
      </c>
      <c r="S3284" s="1" t="s">
        <v>13638</v>
      </c>
      <c r="T3284" s="1" t="s">
        <v>13638</v>
      </c>
      <c r="U3284" s="8">
        <v>44354</v>
      </c>
      <c r="AJ3284" s="1" t="str">
        <v>Open Ended Schemes ( Debt Scheme - Medium Duration Fund )</v>
      </c>
      <c r="AY3284" s="1" t="s">
        <v>26</v>
      </c>
      <c r="BD3284" s="1" t="b">
        <v>0</v>
      </c>
    </row>
    <row r="3285" spans="1:56" x14ac:dyDescent="0.25">
      <c r="A3285" s="1" t="s">
        <v>12</v>
      </c>
      <c r="N3285" s="1" t="s">
        <v>65</v>
      </c>
      <c r="O3285" s="1" t="s">
        <v>29444</v>
      </c>
      <c r="P3285" s="1" t="s">
        <v>29445</v>
      </c>
      <c r="Q3285" s="1" t="s">
        <v>29446</v>
      </c>
      <c r="R3285" s="1">
        <v>11.089600000000001</v>
      </c>
      <c r="S3285" s="1" t="s">
        <v>13638</v>
      </c>
      <c r="T3285" s="1" t="s">
        <v>13638</v>
      </c>
      <c r="U3285" s="8">
        <v>44354</v>
      </c>
      <c r="AJ3285" s="1" t="str">
        <v>Open Ended Schemes ( Debt Scheme - Medium Duration Fund )</v>
      </c>
      <c r="AY3285" s="1" t="s">
        <v>26</v>
      </c>
      <c r="BD3285" s="1" t="b">
        <v>0</v>
      </c>
    </row>
    <row r="3286" spans="1:56" x14ac:dyDescent="0.25">
      <c r="A3286" s="1" t="s">
        <v>37664</v>
      </c>
      <c r="N3286" s="1" t="s">
        <v>65</v>
      </c>
      <c r="O3286" s="1" t="s">
        <v>20076</v>
      </c>
      <c r="P3286" s="1" t="s">
        <v>20077</v>
      </c>
      <c r="Q3286" s="1" t="s">
        <v>20078</v>
      </c>
      <c r="R3286" s="1">
        <v>10.224600000000001</v>
      </c>
      <c r="S3286" s="1" t="s">
        <v>13638</v>
      </c>
      <c r="T3286" s="1" t="s">
        <v>13638</v>
      </c>
      <c r="U3286" s="8">
        <v>44354</v>
      </c>
      <c r="AJ3286" s="1" t="str">
        <v>Open Ended Schemes ( Debt Scheme - Medium Duration Fund )</v>
      </c>
      <c r="AY3286" s="1" t="s">
        <v>26</v>
      </c>
      <c r="BD3286" s="1" t="b">
        <v>0</v>
      </c>
    </row>
    <row r="3287" spans="1:56" x14ac:dyDescent="0.25">
      <c r="A3287" s="1" t="s">
        <v>37665</v>
      </c>
      <c r="N3287" s="1" t="s">
        <v>65</v>
      </c>
      <c r="O3287" s="1" t="s">
        <v>20079</v>
      </c>
      <c r="P3287" s="1" t="s">
        <v>20080</v>
      </c>
      <c r="Q3287" s="1" t="s">
        <v>20081</v>
      </c>
      <c r="R3287" s="1">
        <v>10.914199999999999</v>
      </c>
      <c r="S3287" s="1" t="s">
        <v>13638</v>
      </c>
      <c r="T3287" s="1" t="s">
        <v>13638</v>
      </c>
      <c r="U3287" s="8">
        <v>44354</v>
      </c>
      <c r="AJ3287" s="1" t="str">
        <v>Open Ended Schemes ( Debt Scheme - Medium Duration Fund )</v>
      </c>
      <c r="AY3287" s="1" t="s">
        <v>26</v>
      </c>
      <c r="BD3287" s="1" t="b">
        <v>0</v>
      </c>
    </row>
    <row r="3288" spans="1:56" x14ac:dyDescent="0.25">
      <c r="A3288" s="1" t="s">
        <v>37666</v>
      </c>
      <c r="N3288" s="1" t="s">
        <v>66</v>
      </c>
      <c r="O3288" s="1" t="s">
        <v>20082</v>
      </c>
      <c r="P3288" s="1" t="s">
        <v>20083</v>
      </c>
      <c r="Q3288" s="1" t="s">
        <v>13638</v>
      </c>
      <c r="R3288" s="1">
        <v>25.0578</v>
      </c>
      <c r="S3288" s="1" t="s">
        <v>13638</v>
      </c>
      <c r="T3288" s="1" t="s">
        <v>13638</v>
      </c>
      <c r="U3288" s="8">
        <v>44354</v>
      </c>
      <c r="AJ3288" s="1" t="str">
        <v>Open Ended Schemes ( Debt Scheme - Medium Duration Fund )</v>
      </c>
      <c r="AY3288" s="1" t="s">
        <v>26</v>
      </c>
      <c r="BD3288" s="1" t="b">
        <v>0</v>
      </c>
    </row>
    <row r="3289" spans="1:56" x14ac:dyDescent="0.25">
      <c r="A3289" s="1" t="s">
        <v>37667</v>
      </c>
      <c r="N3289" s="1" t="s">
        <v>66</v>
      </c>
      <c r="O3289" s="1" t="s">
        <v>20084</v>
      </c>
      <c r="P3289" s="1" t="s">
        <v>20085</v>
      </c>
      <c r="Q3289" s="1" t="s">
        <v>20086</v>
      </c>
      <c r="R3289" s="1">
        <v>12.9541</v>
      </c>
      <c r="S3289" s="1" t="s">
        <v>13638</v>
      </c>
      <c r="T3289" s="1" t="s">
        <v>13638</v>
      </c>
      <c r="U3289" s="8">
        <v>44354</v>
      </c>
      <c r="AJ3289" s="1" t="str">
        <v>Open Ended Schemes ( Debt Scheme - Medium Duration Fund )</v>
      </c>
      <c r="AY3289" s="1" t="s">
        <v>26</v>
      </c>
      <c r="BD3289" s="1" t="b">
        <v>0</v>
      </c>
    </row>
    <row r="3290" spans="1:56" x14ac:dyDescent="0.25">
      <c r="A3290" s="1" t="s">
        <v>37668</v>
      </c>
      <c r="N3290" s="1" t="s">
        <v>66</v>
      </c>
      <c r="O3290" s="1" t="s">
        <v>20087</v>
      </c>
      <c r="P3290" s="1" t="s">
        <v>20088</v>
      </c>
      <c r="Q3290" s="1" t="s">
        <v>20089</v>
      </c>
      <c r="R3290" s="1">
        <v>14.360300000000001</v>
      </c>
      <c r="S3290" s="1" t="s">
        <v>13638</v>
      </c>
      <c r="T3290" s="1" t="s">
        <v>13638</v>
      </c>
      <c r="U3290" s="8">
        <v>44354</v>
      </c>
      <c r="AJ3290" s="1" t="str">
        <v>Open Ended Schemes ( Debt Scheme - Medium Duration Fund )</v>
      </c>
      <c r="AY3290" s="1" t="s">
        <v>26</v>
      </c>
      <c r="BD3290" s="1" t="b">
        <v>0</v>
      </c>
    </row>
    <row r="3291" spans="1:56" x14ac:dyDescent="0.25">
      <c r="A3291" s="1" t="s">
        <v>37669</v>
      </c>
      <c r="N3291" s="1" t="s">
        <v>66</v>
      </c>
      <c r="O3291" s="1" t="s">
        <v>20090</v>
      </c>
      <c r="P3291" s="1" t="s">
        <v>20091</v>
      </c>
      <c r="Q3291" s="1" t="s">
        <v>13638</v>
      </c>
      <c r="R3291" s="1">
        <v>105.2411</v>
      </c>
      <c r="S3291" s="1" t="s">
        <v>13638</v>
      </c>
      <c r="T3291" s="1" t="s">
        <v>13638</v>
      </c>
      <c r="U3291" s="8">
        <v>44354</v>
      </c>
      <c r="AJ3291" s="1" t="str">
        <v>Open Ended Schemes ( Debt Scheme - Medium Duration Fund )</v>
      </c>
      <c r="AY3291" s="1" t="s">
        <v>26</v>
      </c>
      <c r="BD3291" s="1" t="b">
        <v>0</v>
      </c>
    </row>
    <row r="3292" spans="1:56" x14ac:dyDescent="0.25">
      <c r="A3292" s="1" t="s">
        <v>37670</v>
      </c>
      <c r="N3292" s="1" t="s">
        <v>66</v>
      </c>
      <c r="O3292" s="1" t="s">
        <v>20092</v>
      </c>
      <c r="P3292" s="1" t="s">
        <v>20093</v>
      </c>
      <c r="Q3292" s="1" t="s">
        <v>13638</v>
      </c>
      <c r="R3292" s="1">
        <v>99.319699999999997</v>
      </c>
      <c r="S3292" s="1" t="s">
        <v>13638</v>
      </c>
      <c r="T3292" s="1" t="s">
        <v>13638</v>
      </c>
      <c r="U3292" s="8">
        <v>44354</v>
      </c>
      <c r="AJ3292" s="1" t="str">
        <v>Open Ended Schemes ( Debt Scheme - Medium Duration Fund )</v>
      </c>
      <c r="AY3292" s="1" t="s">
        <v>26</v>
      </c>
      <c r="BD3292" s="1" t="b">
        <v>0</v>
      </c>
    </row>
    <row r="3293" spans="1:56" x14ac:dyDescent="0.25">
      <c r="A3293" s="1" t="s">
        <v>37671</v>
      </c>
      <c r="N3293" s="1" t="s">
        <v>66</v>
      </c>
      <c r="O3293" s="1" t="s">
        <v>20094</v>
      </c>
      <c r="P3293" s="1" t="s">
        <v>20095</v>
      </c>
      <c r="Q3293" s="1" t="s">
        <v>20096</v>
      </c>
      <c r="R3293" s="1">
        <v>12.3703</v>
      </c>
      <c r="S3293" s="1" t="s">
        <v>13638</v>
      </c>
      <c r="T3293" s="1" t="s">
        <v>13638</v>
      </c>
      <c r="U3293" s="8">
        <v>44354</v>
      </c>
      <c r="AJ3293" s="1" t="str">
        <v>Open Ended Schemes ( Debt Scheme - Medium Duration Fund )</v>
      </c>
      <c r="AY3293" s="1" t="s">
        <v>26</v>
      </c>
      <c r="BD3293" s="1" t="b">
        <v>0</v>
      </c>
    </row>
    <row r="3294" spans="1:56" x14ac:dyDescent="0.25">
      <c r="A3294" s="1" t="s">
        <v>37672</v>
      </c>
      <c r="N3294" s="1" t="s">
        <v>66</v>
      </c>
      <c r="O3294" s="1" t="s">
        <v>20097</v>
      </c>
      <c r="P3294" s="1" t="s">
        <v>20098</v>
      </c>
      <c r="Q3294" s="1" t="s">
        <v>20099</v>
      </c>
      <c r="R3294" s="1">
        <v>13.6153</v>
      </c>
      <c r="S3294" s="1" t="s">
        <v>13638</v>
      </c>
      <c r="T3294" s="1" t="s">
        <v>13638</v>
      </c>
      <c r="U3294" s="8">
        <v>44354</v>
      </c>
      <c r="AJ3294" s="1" t="str">
        <v>Open Ended Schemes ( Debt Scheme - Medium to Long Duration Fund )</v>
      </c>
      <c r="AY3294" s="1" t="s">
        <v>26</v>
      </c>
      <c r="BD3294" s="1" t="b">
        <v>0</v>
      </c>
    </row>
    <row r="3295" spans="1:56" x14ac:dyDescent="0.25">
      <c r="A3295" s="1" t="s">
        <v>37673</v>
      </c>
      <c r="N3295" s="1" t="s">
        <v>66</v>
      </c>
      <c r="O3295" s="1" t="s">
        <v>20100</v>
      </c>
      <c r="P3295" s="1" t="s">
        <v>20101</v>
      </c>
      <c r="Q3295" s="1" t="s">
        <v>20102</v>
      </c>
      <c r="R3295" s="1">
        <v>11.582100000000001</v>
      </c>
      <c r="S3295" s="1" t="s">
        <v>13638</v>
      </c>
      <c r="T3295" s="1" t="s">
        <v>13638</v>
      </c>
      <c r="U3295" s="8">
        <v>44354</v>
      </c>
      <c r="AJ3295" s="1" t="str">
        <v>Open Ended Schemes ( Debt Scheme - Medium to Long Duration Fund )</v>
      </c>
      <c r="AY3295" s="1" t="s">
        <v>26</v>
      </c>
      <c r="BD3295" s="1" t="b">
        <v>0</v>
      </c>
    </row>
    <row r="3296" spans="1:56" x14ac:dyDescent="0.25">
      <c r="A3296" s="1" t="s">
        <v>37674</v>
      </c>
      <c r="N3296" s="1" t="s">
        <v>66</v>
      </c>
      <c r="O3296" s="1" t="s">
        <v>20103</v>
      </c>
      <c r="P3296" s="1" t="s">
        <v>20104</v>
      </c>
      <c r="Q3296" s="1" t="s">
        <v>13638</v>
      </c>
      <c r="R3296" s="1">
        <v>53.687600000000003</v>
      </c>
      <c r="S3296" s="1" t="s">
        <v>13638</v>
      </c>
      <c r="T3296" s="1" t="s">
        <v>13638</v>
      </c>
      <c r="U3296" s="8">
        <v>44354</v>
      </c>
      <c r="AJ3296" s="1" t="str">
        <v>Open Ended Schemes ( Debt Scheme - Medium to Long Duration Fund )</v>
      </c>
      <c r="AY3296" s="1" t="s">
        <v>26</v>
      </c>
      <c r="BD3296" s="1" t="b">
        <v>0</v>
      </c>
    </row>
    <row r="3297" spans="1:56" x14ac:dyDescent="0.25">
      <c r="A3297" s="1" t="s">
        <v>37675</v>
      </c>
      <c r="N3297" s="1" t="s">
        <v>66</v>
      </c>
      <c r="O3297" s="1" t="s">
        <v>20105</v>
      </c>
      <c r="P3297" s="1" t="s">
        <v>20106</v>
      </c>
      <c r="Q3297" s="1" t="s">
        <v>20107</v>
      </c>
      <c r="R3297" s="1">
        <v>11.7895</v>
      </c>
      <c r="S3297" s="1" t="s">
        <v>13638</v>
      </c>
      <c r="T3297" s="1" t="s">
        <v>13638</v>
      </c>
      <c r="U3297" s="8">
        <v>44354</v>
      </c>
      <c r="AJ3297" s="1" t="str">
        <v>Open Ended Schemes ( Debt Scheme - Medium to Long Duration Fund )</v>
      </c>
      <c r="AY3297" s="1" t="s">
        <v>26</v>
      </c>
      <c r="BD3297" s="1" t="b">
        <v>0</v>
      </c>
    </row>
    <row r="3298" spans="1:56" x14ac:dyDescent="0.25">
      <c r="A3298" s="1" t="s">
        <v>37676</v>
      </c>
      <c r="N3298" s="1" t="s">
        <v>66</v>
      </c>
      <c r="O3298" s="1" t="s">
        <v>20108</v>
      </c>
      <c r="P3298" s="1" t="s">
        <v>20109</v>
      </c>
      <c r="Q3298" s="1" t="s">
        <v>20110</v>
      </c>
      <c r="R3298" s="1">
        <v>11.5227</v>
      </c>
      <c r="S3298" s="1" t="s">
        <v>13638</v>
      </c>
      <c r="T3298" s="1" t="s">
        <v>13638</v>
      </c>
      <c r="U3298" s="8">
        <v>44354</v>
      </c>
      <c r="AJ3298" s="1" t="str">
        <v>Open Ended Schemes ( Debt Scheme - Medium to Long Duration Fund )</v>
      </c>
      <c r="AY3298" s="1" t="s">
        <v>26</v>
      </c>
      <c r="BD3298" s="1" t="b">
        <v>0</v>
      </c>
    </row>
    <row r="3299" spans="1:56" x14ac:dyDescent="0.25">
      <c r="A3299" s="1" t="s">
        <v>37677</v>
      </c>
      <c r="N3299" s="1" t="s">
        <v>66</v>
      </c>
      <c r="O3299" s="1" t="s">
        <v>20111</v>
      </c>
      <c r="P3299" s="1" t="s">
        <v>20112</v>
      </c>
      <c r="Q3299" s="1" t="s">
        <v>20113</v>
      </c>
      <c r="R3299" s="1">
        <v>11.894</v>
      </c>
      <c r="S3299" s="1" t="s">
        <v>13638</v>
      </c>
      <c r="T3299" s="1" t="s">
        <v>13638</v>
      </c>
      <c r="U3299" s="8">
        <v>44354</v>
      </c>
      <c r="AJ3299" s="1" t="str">
        <v>Open Ended Schemes ( Debt Scheme - Medium to Long Duration Fund )</v>
      </c>
      <c r="AY3299" s="1" t="s">
        <v>26</v>
      </c>
      <c r="BD3299" s="1" t="b">
        <v>0</v>
      </c>
    </row>
    <row r="3300" spans="1:56" x14ac:dyDescent="0.25">
      <c r="A3300" s="1" t="s">
        <v>37678</v>
      </c>
      <c r="N3300" s="1" t="s">
        <v>66</v>
      </c>
      <c r="O3300" s="1" t="s">
        <v>20114</v>
      </c>
      <c r="P3300" s="1" t="s">
        <v>20115</v>
      </c>
      <c r="Q3300" s="1" t="s">
        <v>20116</v>
      </c>
      <c r="R3300" s="1">
        <v>15.843400000000001</v>
      </c>
      <c r="S3300" s="1" t="s">
        <v>13638</v>
      </c>
      <c r="T3300" s="1" t="s">
        <v>13638</v>
      </c>
      <c r="U3300" s="8">
        <v>44354</v>
      </c>
      <c r="AJ3300" s="1" t="str">
        <v>Open Ended Schemes ( Debt Scheme - Medium to Long Duration Fund )</v>
      </c>
      <c r="AY3300" s="1" t="s">
        <v>26</v>
      </c>
      <c r="BD3300" s="1" t="b">
        <v>0</v>
      </c>
    </row>
    <row r="3301" spans="1:56" x14ac:dyDescent="0.25">
      <c r="N3301" s="1" t="s">
        <v>66</v>
      </c>
      <c r="O3301" s="1" t="s">
        <v>20117</v>
      </c>
      <c r="P3301" s="1" t="s">
        <v>20118</v>
      </c>
      <c r="Q3301" s="1" t="s">
        <v>13638</v>
      </c>
      <c r="R3301" s="1">
        <v>57.182000000000002</v>
      </c>
      <c r="S3301" s="1" t="s">
        <v>13638</v>
      </c>
      <c r="T3301" s="1" t="s">
        <v>13638</v>
      </c>
      <c r="U3301" s="8">
        <v>44354</v>
      </c>
      <c r="AJ3301" s="1" t="str">
        <v>Open Ended Schemes ( Debt Scheme - Medium to Long Duration Fund )</v>
      </c>
      <c r="AY3301" s="1" t="s">
        <v>26</v>
      </c>
      <c r="BD3301" s="1" t="b">
        <v>0</v>
      </c>
    </row>
    <row r="3302" spans="1:56" x14ac:dyDescent="0.25">
      <c r="A3302" s="1" t="s">
        <v>13</v>
      </c>
      <c r="N3302" s="1" t="s">
        <v>66</v>
      </c>
      <c r="O3302" s="1" t="s">
        <v>20119</v>
      </c>
      <c r="P3302" s="1" t="s">
        <v>20120</v>
      </c>
      <c r="Q3302" s="1" t="s">
        <v>20121</v>
      </c>
      <c r="R3302" s="1">
        <v>12.667299999999999</v>
      </c>
      <c r="S3302" s="1" t="s">
        <v>13638</v>
      </c>
      <c r="T3302" s="1" t="s">
        <v>13638</v>
      </c>
      <c r="U3302" s="8">
        <v>44354</v>
      </c>
      <c r="AJ3302" s="1" t="str">
        <v>Open Ended Schemes ( Debt Scheme - Medium to Long Duration Fund )</v>
      </c>
      <c r="AY3302" s="1" t="s">
        <v>26</v>
      </c>
      <c r="BD3302" s="1" t="b">
        <v>0</v>
      </c>
    </row>
    <row r="3303" spans="1:56" x14ac:dyDescent="0.25">
      <c r="A3303" s="1" t="s">
        <v>37679</v>
      </c>
      <c r="N3303" s="1" t="s">
        <v>66</v>
      </c>
      <c r="O3303" s="1" t="s">
        <v>20122</v>
      </c>
      <c r="P3303" s="1" t="s">
        <v>20123</v>
      </c>
      <c r="Q3303" s="1" t="s">
        <v>20124</v>
      </c>
      <c r="R3303" s="1">
        <v>13.9109</v>
      </c>
      <c r="S3303" s="1" t="s">
        <v>13638</v>
      </c>
      <c r="T3303" s="1" t="s">
        <v>13638</v>
      </c>
      <c r="U3303" s="8">
        <v>44354</v>
      </c>
      <c r="AJ3303" s="1" t="str">
        <v>Open Ended Schemes ( Debt Scheme - Medium to Long Duration Fund )</v>
      </c>
      <c r="AY3303" s="1" t="s">
        <v>26</v>
      </c>
      <c r="BD3303" s="1" t="b">
        <v>0</v>
      </c>
    </row>
    <row r="3304" spans="1:56" x14ac:dyDescent="0.25">
      <c r="A3304" s="1" t="s">
        <v>37680</v>
      </c>
      <c r="N3304" s="1" t="s">
        <v>66</v>
      </c>
      <c r="O3304" s="1" t="s">
        <v>20125</v>
      </c>
      <c r="P3304" s="1" t="s">
        <v>20126</v>
      </c>
      <c r="Q3304" s="1" t="s">
        <v>20127</v>
      </c>
      <c r="R3304" s="1">
        <v>12.4618</v>
      </c>
      <c r="S3304" s="1" t="s">
        <v>13638</v>
      </c>
      <c r="T3304" s="1" t="s">
        <v>13638</v>
      </c>
      <c r="U3304" s="8">
        <v>44354</v>
      </c>
      <c r="AJ3304" s="1" t="str">
        <v>Open Ended Schemes ( Debt Scheme - Medium to Long Duration Fund )</v>
      </c>
      <c r="AY3304" s="1" t="s">
        <v>26</v>
      </c>
      <c r="BD3304" s="1" t="b">
        <v>0</v>
      </c>
    </row>
    <row r="3305" spans="1:56" x14ac:dyDescent="0.25">
      <c r="A3305" s="1" t="s">
        <v>37681</v>
      </c>
      <c r="N3305" s="1" t="s">
        <v>66</v>
      </c>
      <c r="O3305" s="1" t="s">
        <v>20128</v>
      </c>
      <c r="P3305" s="1" t="s">
        <v>20129</v>
      </c>
      <c r="Q3305" s="1" t="s">
        <v>13638</v>
      </c>
      <c r="R3305" s="1">
        <v>45.170099999999998</v>
      </c>
      <c r="S3305" s="1" t="s">
        <v>13638</v>
      </c>
      <c r="T3305" s="1" t="s">
        <v>13638</v>
      </c>
      <c r="U3305" s="8">
        <v>44354</v>
      </c>
      <c r="AJ3305" s="1" t="str">
        <v>Open Ended Schemes ( Debt Scheme - Medium to Long Duration Fund )</v>
      </c>
      <c r="AY3305" s="1" t="s">
        <v>26</v>
      </c>
      <c r="BD3305" s="1" t="b">
        <v>0</v>
      </c>
    </row>
    <row r="3306" spans="1:56" x14ac:dyDescent="0.25">
      <c r="A3306" s="1" t="s">
        <v>37682</v>
      </c>
      <c r="N3306" s="1" t="s">
        <v>66</v>
      </c>
      <c r="O3306" s="1" t="s">
        <v>20130</v>
      </c>
      <c r="P3306" s="1" t="s">
        <v>20131</v>
      </c>
      <c r="Q3306" s="1" t="s">
        <v>20132</v>
      </c>
      <c r="R3306" s="1">
        <v>10.3651</v>
      </c>
      <c r="S3306" s="1" t="s">
        <v>13638</v>
      </c>
      <c r="T3306" s="1" t="s">
        <v>13638</v>
      </c>
      <c r="U3306" s="8">
        <v>44354</v>
      </c>
      <c r="AJ3306" s="1" t="str">
        <v>Open Ended Schemes ( Debt Scheme - Medium to Long Duration Fund )</v>
      </c>
      <c r="AY3306" s="1" t="s">
        <v>26</v>
      </c>
      <c r="BD3306" s="1" t="b">
        <v>0</v>
      </c>
    </row>
    <row r="3307" spans="1:56" x14ac:dyDescent="0.25">
      <c r="A3307" s="1" t="s">
        <v>37683</v>
      </c>
      <c r="N3307" s="1" t="s">
        <v>66</v>
      </c>
      <c r="O3307" s="1" t="s">
        <v>20133</v>
      </c>
      <c r="P3307" s="1" t="s">
        <v>20134</v>
      </c>
      <c r="Q3307" s="1" t="s">
        <v>20135</v>
      </c>
      <c r="R3307" s="1">
        <v>11.2559</v>
      </c>
      <c r="S3307" s="1" t="s">
        <v>13638</v>
      </c>
      <c r="T3307" s="1" t="s">
        <v>13638</v>
      </c>
      <c r="U3307" s="8">
        <v>44354</v>
      </c>
      <c r="AJ3307" s="1" t="str">
        <v>Open Ended Schemes ( Debt Scheme - Medium to Long Duration Fund )</v>
      </c>
      <c r="AY3307" s="1" t="s">
        <v>26</v>
      </c>
      <c r="BD3307" s="1" t="b">
        <v>0</v>
      </c>
    </row>
    <row r="3308" spans="1:56" x14ac:dyDescent="0.25">
      <c r="A3308" s="1" t="s">
        <v>37684</v>
      </c>
      <c r="N3308" s="1" t="s">
        <v>66</v>
      </c>
      <c r="O3308" s="1" t="s">
        <v>20136</v>
      </c>
      <c r="P3308" s="1" t="s">
        <v>20137</v>
      </c>
      <c r="Q3308" s="1" t="s">
        <v>13638</v>
      </c>
      <c r="R3308" s="1">
        <v>22.840399999999999</v>
      </c>
      <c r="S3308" s="1" t="s">
        <v>13638</v>
      </c>
      <c r="T3308" s="1" t="s">
        <v>13638</v>
      </c>
      <c r="U3308" s="8">
        <v>44354</v>
      </c>
      <c r="AJ3308" s="1" t="str">
        <v>Open Ended Schemes ( Debt Scheme - Medium to Long Duration Fund )</v>
      </c>
      <c r="AY3308" s="1" t="s">
        <v>26</v>
      </c>
      <c r="BD3308" s="1" t="b">
        <v>0</v>
      </c>
    </row>
    <row r="3309" spans="1:56" x14ac:dyDescent="0.25">
      <c r="A3309" s="1" t="s">
        <v>37685</v>
      </c>
      <c r="N3309" s="1" t="s">
        <v>66</v>
      </c>
      <c r="O3309" s="1" t="s">
        <v>20138</v>
      </c>
      <c r="P3309" s="1" t="s">
        <v>20139</v>
      </c>
      <c r="Q3309" s="1" t="s">
        <v>20140</v>
      </c>
      <c r="R3309" s="1">
        <v>10.4381</v>
      </c>
      <c r="S3309" s="1" t="s">
        <v>13638</v>
      </c>
      <c r="T3309" s="1" t="s">
        <v>13638</v>
      </c>
      <c r="U3309" s="8">
        <v>44354</v>
      </c>
      <c r="AJ3309" s="1" t="str">
        <v>Open Ended Schemes ( Debt Scheme - Medium to Long Duration Fund )</v>
      </c>
      <c r="AY3309" s="1" t="s">
        <v>26</v>
      </c>
      <c r="BD3309" s="1" t="b">
        <v>0</v>
      </c>
    </row>
    <row r="3310" spans="1:56" x14ac:dyDescent="0.25">
      <c r="A3310" s="1" t="s">
        <v>37686</v>
      </c>
      <c r="N3310" s="1" t="s">
        <v>66</v>
      </c>
      <c r="O3310" s="1" t="s">
        <v>20141</v>
      </c>
      <c r="P3310" s="1" t="s">
        <v>20142</v>
      </c>
      <c r="Q3310" s="1" t="s">
        <v>20143</v>
      </c>
      <c r="R3310" s="1">
        <v>10.5031</v>
      </c>
      <c r="S3310" s="1" t="s">
        <v>13638</v>
      </c>
      <c r="T3310" s="1" t="s">
        <v>13638</v>
      </c>
      <c r="U3310" s="8">
        <v>44354</v>
      </c>
      <c r="AJ3310" s="1" t="str">
        <v>Open Ended Schemes ( Debt Scheme - Medium to Long Duration Fund )</v>
      </c>
      <c r="AY3310" s="1" t="s">
        <v>26</v>
      </c>
      <c r="BD3310" s="1" t="b">
        <v>0</v>
      </c>
    </row>
    <row r="3311" spans="1:56" x14ac:dyDescent="0.25">
      <c r="A3311" s="1" t="s">
        <v>37687</v>
      </c>
      <c r="N3311" s="1" t="s">
        <v>66</v>
      </c>
      <c r="O3311" s="1" t="s">
        <v>20144</v>
      </c>
      <c r="P3311" s="1" t="s">
        <v>20145</v>
      </c>
      <c r="Q3311" s="1" t="s">
        <v>13638</v>
      </c>
      <c r="R3311" s="1">
        <v>22.4575</v>
      </c>
      <c r="S3311" s="1" t="s">
        <v>13638</v>
      </c>
      <c r="T3311" s="1" t="s">
        <v>13638</v>
      </c>
      <c r="U3311" s="8">
        <v>44354</v>
      </c>
      <c r="AJ3311" s="1" t="str">
        <v>Open Ended Schemes ( Debt Scheme - Medium to Long Duration Fund )</v>
      </c>
      <c r="AY3311" s="1" t="s">
        <v>26</v>
      </c>
      <c r="BD3311" s="1" t="b">
        <v>0</v>
      </c>
    </row>
    <row r="3312" spans="1:56" x14ac:dyDescent="0.25">
      <c r="A3312" s="1" t="s">
        <v>37688</v>
      </c>
      <c r="N3312" s="1" t="s">
        <v>66</v>
      </c>
      <c r="O3312" s="1" t="s">
        <v>20146</v>
      </c>
      <c r="P3312" s="1" t="s">
        <v>20147</v>
      </c>
      <c r="Q3312" s="1" t="s">
        <v>20148</v>
      </c>
      <c r="R3312" s="1">
        <v>17.503599999999999</v>
      </c>
      <c r="S3312" s="1" t="s">
        <v>13638</v>
      </c>
      <c r="T3312" s="1" t="s">
        <v>13638</v>
      </c>
      <c r="U3312" s="8">
        <v>44354</v>
      </c>
      <c r="AJ3312" s="1" t="str">
        <v>Open Ended Schemes ( Debt Scheme - Medium to Long Duration Fund )</v>
      </c>
      <c r="AY3312" s="1" t="s">
        <v>26</v>
      </c>
      <c r="BD3312" s="1" t="b">
        <v>0</v>
      </c>
    </row>
    <row r="3313" spans="1:56" x14ac:dyDescent="0.25">
      <c r="N3313" s="1" t="s">
        <v>66</v>
      </c>
      <c r="O3313" s="1" t="s">
        <v>20149</v>
      </c>
      <c r="P3313" s="1" t="s">
        <v>20150</v>
      </c>
      <c r="Q3313" s="1" t="s">
        <v>20151</v>
      </c>
      <c r="R3313" s="1">
        <v>10.6357</v>
      </c>
      <c r="S3313" s="1" t="s">
        <v>13638</v>
      </c>
      <c r="T3313" s="1" t="s">
        <v>13638</v>
      </c>
      <c r="U3313" s="8">
        <v>44354</v>
      </c>
      <c r="AJ3313" s="1" t="str">
        <v>Open Ended Schemes ( Debt Scheme - Medium to Long Duration Fund )</v>
      </c>
      <c r="AY3313" s="1" t="s">
        <v>26</v>
      </c>
      <c r="BD3313" s="1" t="b">
        <v>0</v>
      </c>
    </row>
    <row r="3314" spans="1:56" x14ac:dyDescent="0.25">
      <c r="A3314" s="1" t="s">
        <v>35</v>
      </c>
      <c r="N3314" s="1" t="s">
        <v>66</v>
      </c>
      <c r="O3314" s="1" t="s">
        <v>20152</v>
      </c>
      <c r="P3314" s="1" t="s">
        <v>20153</v>
      </c>
      <c r="Q3314" s="1" t="s">
        <v>13638</v>
      </c>
      <c r="R3314" s="1">
        <v>21.910799999999998</v>
      </c>
      <c r="S3314" s="1" t="s">
        <v>13638</v>
      </c>
      <c r="T3314" s="1" t="s">
        <v>13638</v>
      </c>
      <c r="U3314" s="8">
        <v>44354</v>
      </c>
      <c r="AJ3314" s="1" t="str">
        <v>Open Ended Schemes ( Debt Scheme - Medium to Long Duration Fund )</v>
      </c>
      <c r="AY3314" s="1" t="s">
        <v>26</v>
      </c>
      <c r="BD3314" s="1" t="b">
        <v>0</v>
      </c>
    </row>
    <row r="3315" spans="1:56" x14ac:dyDescent="0.25">
      <c r="A3315" s="1" t="s">
        <v>37689</v>
      </c>
      <c r="N3315" s="1" t="s">
        <v>66</v>
      </c>
      <c r="O3315" s="1" t="s">
        <v>20154</v>
      </c>
      <c r="P3315" s="1" t="s">
        <v>20155</v>
      </c>
      <c r="Q3315" s="1" t="s">
        <v>20156</v>
      </c>
      <c r="R3315" s="1">
        <v>11.5778</v>
      </c>
      <c r="S3315" s="1" t="s">
        <v>13638</v>
      </c>
      <c r="T3315" s="1" t="s">
        <v>13638</v>
      </c>
      <c r="U3315" s="8">
        <v>44354</v>
      </c>
      <c r="AJ3315" s="1" t="str">
        <v>Open Ended Schemes ( Debt Scheme - Medium to Long Duration Fund )</v>
      </c>
      <c r="AY3315" s="1" t="s">
        <v>26</v>
      </c>
      <c r="BD3315" s="1" t="b">
        <v>0</v>
      </c>
    </row>
    <row r="3316" spans="1:56" x14ac:dyDescent="0.25">
      <c r="A3316" s="1" t="s">
        <v>37690</v>
      </c>
      <c r="N3316" s="1" t="s">
        <v>66</v>
      </c>
      <c r="O3316" s="1" t="s">
        <v>20157</v>
      </c>
      <c r="P3316" s="1" t="s">
        <v>20158</v>
      </c>
      <c r="Q3316" s="1" t="s">
        <v>20159</v>
      </c>
      <c r="R3316" s="1">
        <v>11.691599999999999</v>
      </c>
      <c r="S3316" s="1" t="s">
        <v>13638</v>
      </c>
      <c r="T3316" s="1" t="s">
        <v>13638</v>
      </c>
      <c r="U3316" s="8">
        <v>44354</v>
      </c>
      <c r="AJ3316" s="1" t="str">
        <v>Open Ended Schemes ( Debt Scheme - Medium to Long Duration Fund )</v>
      </c>
      <c r="AY3316" s="1" t="s">
        <v>26</v>
      </c>
      <c r="BD3316" s="1" t="b">
        <v>0</v>
      </c>
    </row>
    <row r="3317" spans="1:56" x14ac:dyDescent="0.25">
      <c r="A3317" s="1" t="s">
        <v>37691</v>
      </c>
      <c r="N3317" s="1" t="s">
        <v>66</v>
      </c>
      <c r="O3317" s="1" t="s">
        <v>20160</v>
      </c>
      <c r="P3317" s="1" t="s">
        <v>20161</v>
      </c>
      <c r="Q3317" s="1" t="s">
        <v>13638</v>
      </c>
      <c r="R3317" s="1">
        <v>49.047400000000003</v>
      </c>
      <c r="S3317" s="1" t="s">
        <v>13638</v>
      </c>
      <c r="T3317" s="1" t="s">
        <v>13638</v>
      </c>
      <c r="U3317" s="8">
        <v>44354</v>
      </c>
      <c r="AJ3317" s="1" t="str">
        <v>Open Ended Schemes ( Debt Scheme - Medium to Long Duration Fund )</v>
      </c>
      <c r="AY3317" s="1" t="s">
        <v>26</v>
      </c>
      <c r="BD3317" s="1" t="b">
        <v>0</v>
      </c>
    </row>
    <row r="3318" spans="1:56" x14ac:dyDescent="0.25">
      <c r="A3318" s="1" t="s">
        <v>37692</v>
      </c>
      <c r="N3318" s="1" t="s">
        <v>66</v>
      </c>
      <c r="O3318" s="1" t="s">
        <v>20162</v>
      </c>
      <c r="P3318" s="1" t="s">
        <v>20163</v>
      </c>
      <c r="Q3318" s="1" t="s">
        <v>20164</v>
      </c>
      <c r="R3318" s="1">
        <v>16.503699999999998</v>
      </c>
      <c r="S3318" s="1" t="s">
        <v>13638</v>
      </c>
      <c r="T3318" s="1" t="s">
        <v>13638</v>
      </c>
      <c r="U3318" s="8">
        <v>44354</v>
      </c>
      <c r="AJ3318" s="1" t="str">
        <v>Open Ended Schemes ( Debt Scheme - Medium to Long Duration Fund )</v>
      </c>
      <c r="AY3318" s="1" t="s">
        <v>26</v>
      </c>
      <c r="BD3318" s="1" t="b">
        <v>0</v>
      </c>
    </row>
    <row r="3319" spans="1:56" x14ac:dyDescent="0.25">
      <c r="A3319" s="1" t="s">
        <v>37693</v>
      </c>
      <c r="N3319" s="1" t="s">
        <v>66</v>
      </c>
      <c r="O3319" s="1" t="s">
        <v>20165</v>
      </c>
      <c r="P3319" s="1" t="s">
        <v>20166</v>
      </c>
      <c r="Q3319" s="1" t="s">
        <v>13638</v>
      </c>
      <c r="R3319" s="1">
        <v>45.796500000000002</v>
      </c>
      <c r="S3319" s="1" t="s">
        <v>13638</v>
      </c>
      <c r="T3319" s="1" t="s">
        <v>13638</v>
      </c>
      <c r="U3319" s="8">
        <v>44354</v>
      </c>
      <c r="AJ3319" s="1" t="str">
        <v>Open Ended Schemes ( Debt Scheme - Medium to Long Duration Fund )</v>
      </c>
      <c r="AY3319" s="1" t="s">
        <v>26</v>
      </c>
      <c r="BD3319" s="1" t="b">
        <v>0</v>
      </c>
    </row>
    <row r="3320" spans="1:56" x14ac:dyDescent="0.25">
      <c r="A3320" s="1" t="s">
        <v>37694</v>
      </c>
      <c r="N3320" s="1" t="s">
        <v>66</v>
      </c>
      <c r="O3320" s="1" t="s">
        <v>20167</v>
      </c>
      <c r="P3320" s="1" t="s">
        <v>20168</v>
      </c>
      <c r="Q3320" s="1" t="s">
        <v>20169</v>
      </c>
      <c r="R3320" s="1">
        <v>15.2318</v>
      </c>
      <c r="S3320" s="1" t="s">
        <v>13638</v>
      </c>
      <c r="T3320" s="1" t="s">
        <v>13638</v>
      </c>
      <c r="U3320" s="8">
        <v>44354</v>
      </c>
      <c r="AJ3320" s="1" t="str">
        <v>Open Ended Schemes ( Debt Scheme - Medium to Long Duration Fund )</v>
      </c>
      <c r="AY3320" s="1" t="s">
        <v>26</v>
      </c>
      <c r="BD3320" s="1" t="b">
        <v>0</v>
      </c>
    </row>
    <row r="3321" spans="1:56" x14ac:dyDescent="0.25">
      <c r="N3321" s="1" t="s">
        <v>66</v>
      </c>
      <c r="O3321" s="1" t="s">
        <v>20170</v>
      </c>
      <c r="P3321" s="1" t="s">
        <v>20171</v>
      </c>
      <c r="Q3321" s="1" t="s">
        <v>13638</v>
      </c>
      <c r="R3321" s="1">
        <v>47.123399999999997</v>
      </c>
      <c r="S3321" s="1" t="s">
        <v>13638</v>
      </c>
      <c r="T3321" s="1" t="s">
        <v>13638</v>
      </c>
      <c r="U3321" s="8">
        <v>44354</v>
      </c>
      <c r="AJ3321" s="1" t="str">
        <v>Open Ended Schemes ( Debt Scheme - Medium to Long Duration Fund )</v>
      </c>
      <c r="AY3321" s="1" t="s">
        <v>26</v>
      </c>
      <c r="BD3321" s="1" t="b">
        <v>0</v>
      </c>
    </row>
    <row r="3322" spans="1:56" x14ac:dyDescent="0.25">
      <c r="A3322" s="1" t="s">
        <v>94</v>
      </c>
      <c r="N3322" s="1" t="s">
        <v>66</v>
      </c>
      <c r="O3322" s="1" t="s">
        <v>20172</v>
      </c>
      <c r="P3322" s="1" t="s">
        <v>20173</v>
      </c>
      <c r="Q3322" s="1" t="s">
        <v>13638</v>
      </c>
      <c r="R3322" s="1">
        <v>50.085099999999997</v>
      </c>
      <c r="S3322" s="1" t="s">
        <v>13638</v>
      </c>
      <c r="T3322" s="1" t="s">
        <v>13638</v>
      </c>
      <c r="U3322" s="8">
        <v>44354</v>
      </c>
      <c r="AJ3322" s="1" t="str">
        <v>Open Ended Schemes ( Debt Scheme - Medium to Long Duration Fund )</v>
      </c>
      <c r="AY3322" s="1" t="s">
        <v>26</v>
      </c>
      <c r="BD3322" s="1" t="b">
        <v>0</v>
      </c>
    </row>
    <row r="3323" spans="1:56" x14ac:dyDescent="0.25">
      <c r="A3323" s="1" t="s">
        <v>37695</v>
      </c>
      <c r="N3323" s="1" t="s">
        <v>66</v>
      </c>
      <c r="O3323" s="1" t="s">
        <v>20174</v>
      </c>
      <c r="P3323" s="1" t="s">
        <v>20175</v>
      </c>
      <c r="Q3323" s="1" t="s">
        <v>13638</v>
      </c>
      <c r="R3323" s="1">
        <v>15.838800000000001</v>
      </c>
      <c r="S3323" s="1" t="s">
        <v>13638</v>
      </c>
      <c r="T3323" s="1" t="s">
        <v>13638</v>
      </c>
      <c r="U3323" s="8">
        <v>44354</v>
      </c>
      <c r="AJ3323" s="1" t="str">
        <v>Open Ended Schemes ( Debt Scheme - Medium to Long Duration Fund )</v>
      </c>
      <c r="AY3323" s="1" t="s">
        <v>26</v>
      </c>
      <c r="BD3323" s="1" t="b">
        <v>0</v>
      </c>
    </row>
    <row r="3324" spans="1:56" x14ac:dyDescent="0.25">
      <c r="A3324" s="1" t="s">
        <v>37696</v>
      </c>
      <c r="N3324" s="1" t="s">
        <v>66</v>
      </c>
      <c r="O3324" s="1" t="s">
        <v>20176</v>
      </c>
      <c r="P3324" s="1" t="s">
        <v>20177</v>
      </c>
      <c r="Q3324" s="1" t="s">
        <v>13638</v>
      </c>
      <c r="R3324" s="1">
        <v>14.859299999999999</v>
      </c>
      <c r="S3324" s="1" t="s">
        <v>13638</v>
      </c>
      <c r="T3324" s="1" t="s">
        <v>13638</v>
      </c>
      <c r="U3324" s="8">
        <v>44354</v>
      </c>
      <c r="AJ3324" s="1" t="str">
        <v>Open Ended Schemes ( Debt Scheme - Medium to Long Duration Fund )</v>
      </c>
      <c r="AY3324" s="1" t="s">
        <v>26</v>
      </c>
      <c r="BD3324" s="1" t="b">
        <v>0</v>
      </c>
    </row>
    <row r="3325" spans="1:56" x14ac:dyDescent="0.25">
      <c r="A3325" s="1" t="s">
        <v>37697</v>
      </c>
      <c r="N3325" s="1" t="s">
        <v>66</v>
      </c>
      <c r="O3325" s="1" t="s">
        <v>20178</v>
      </c>
      <c r="P3325" s="1" t="s">
        <v>20179</v>
      </c>
      <c r="Q3325" s="1" t="s">
        <v>20180</v>
      </c>
      <c r="R3325" s="1">
        <v>11.329700000000001</v>
      </c>
      <c r="S3325" s="1" t="s">
        <v>13638</v>
      </c>
      <c r="T3325" s="1" t="s">
        <v>13638</v>
      </c>
      <c r="U3325" s="8">
        <v>44354</v>
      </c>
      <c r="AJ3325" s="1" t="str">
        <v>Open Ended Schemes ( Debt Scheme - Medium to Long Duration Fund )</v>
      </c>
      <c r="AY3325" s="1" t="s">
        <v>26</v>
      </c>
      <c r="BD3325" s="1" t="b">
        <v>0</v>
      </c>
    </row>
    <row r="3326" spans="1:56" x14ac:dyDescent="0.25">
      <c r="A3326" s="1" t="s">
        <v>37698</v>
      </c>
      <c r="N3326" s="1" t="s">
        <v>66</v>
      </c>
      <c r="O3326" s="1" t="s">
        <v>20181</v>
      </c>
      <c r="P3326" s="1" t="s">
        <v>20182</v>
      </c>
      <c r="Q3326" s="1" t="s">
        <v>20183</v>
      </c>
      <c r="R3326" s="1">
        <v>12.208500000000001</v>
      </c>
      <c r="S3326" s="1" t="s">
        <v>13638</v>
      </c>
      <c r="T3326" s="1" t="s">
        <v>13638</v>
      </c>
      <c r="U3326" s="8">
        <v>44354</v>
      </c>
      <c r="AJ3326" s="1" t="str">
        <v>Open Ended Schemes ( Debt Scheme - Medium to Long Duration Fund )</v>
      </c>
      <c r="AY3326" s="1" t="s">
        <v>26</v>
      </c>
      <c r="BD3326" s="1" t="b">
        <v>0</v>
      </c>
    </row>
    <row r="3327" spans="1:56" x14ac:dyDescent="0.25">
      <c r="A3327" s="1" t="s">
        <v>37699</v>
      </c>
      <c r="N3327" s="1" t="s">
        <v>66</v>
      </c>
      <c r="O3327" s="1" t="s">
        <v>20184</v>
      </c>
      <c r="P3327" s="1" t="s">
        <v>20185</v>
      </c>
      <c r="Q3327" s="1" t="s">
        <v>13638</v>
      </c>
      <c r="R3327" s="1">
        <v>37.1509</v>
      </c>
      <c r="S3327" s="1" t="s">
        <v>13638</v>
      </c>
      <c r="T3327" s="1" t="s">
        <v>13638</v>
      </c>
      <c r="U3327" s="8">
        <v>44354</v>
      </c>
      <c r="AJ3327" s="1" t="str">
        <v>Open Ended Schemes ( Debt Scheme - Medium to Long Duration Fund )</v>
      </c>
      <c r="AY3327" s="1" t="s">
        <v>26</v>
      </c>
      <c r="BD3327" s="1" t="b">
        <v>0</v>
      </c>
    </row>
    <row r="3328" spans="1:56" x14ac:dyDescent="0.25">
      <c r="A3328" s="1" t="s">
        <v>37700</v>
      </c>
      <c r="N3328" s="1" t="s">
        <v>66</v>
      </c>
      <c r="O3328" s="1" t="s">
        <v>20186</v>
      </c>
      <c r="P3328" s="1" t="s">
        <v>20187</v>
      </c>
      <c r="Q3328" s="1" t="s">
        <v>20188</v>
      </c>
      <c r="R3328" s="1">
        <v>11.3352</v>
      </c>
      <c r="S3328" s="1" t="s">
        <v>13638</v>
      </c>
      <c r="T3328" s="1" t="s">
        <v>13638</v>
      </c>
      <c r="U3328" s="8">
        <v>44354</v>
      </c>
      <c r="AJ3328" s="1" t="str">
        <v>Open Ended Schemes ( Debt Scheme - Medium to Long Duration Fund )</v>
      </c>
      <c r="AY3328" s="1" t="s">
        <v>26</v>
      </c>
      <c r="BD3328" s="1" t="b">
        <v>0</v>
      </c>
    </row>
    <row r="3329" spans="1:56" x14ac:dyDescent="0.25">
      <c r="N3329" s="1" t="s">
        <v>66</v>
      </c>
      <c r="O3329" s="1" t="s">
        <v>20189</v>
      </c>
      <c r="P3329" s="1" t="s">
        <v>20190</v>
      </c>
      <c r="Q3329" s="1" t="s">
        <v>13638</v>
      </c>
      <c r="R3329" s="1">
        <v>34.759599999999999</v>
      </c>
      <c r="S3329" s="1" t="s">
        <v>13638</v>
      </c>
      <c r="T3329" s="1" t="s">
        <v>13638</v>
      </c>
      <c r="U3329" s="8">
        <v>44354</v>
      </c>
      <c r="AJ3329" s="1" t="str">
        <v>Open Ended Schemes ( Debt Scheme - Medium to Long Duration Fund )</v>
      </c>
      <c r="AY3329" s="1" t="s">
        <v>26</v>
      </c>
      <c r="BD3329" s="1" t="b">
        <v>0</v>
      </c>
    </row>
    <row r="3330" spans="1:56" x14ac:dyDescent="0.25">
      <c r="A3330" s="1" t="s">
        <v>14</v>
      </c>
      <c r="N3330" s="1" t="s">
        <v>66</v>
      </c>
      <c r="O3330" s="1" t="s">
        <v>20191</v>
      </c>
      <c r="P3330" s="1" t="s">
        <v>20192</v>
      </c>
      <c r="Q3330" s="1" t="s">
        <v>20193</v>
      </c>
      <c r="R3330" s="1">
        <v>11.245200000000001</v>
      </c>
      <c r="S3330" s="1" t="s">
        <v>13638</v>
      </c>
      <c r="T3330" s="1" t="s">
        <v>13638</v>
      </c>
      <c r="U3330" s="8">
        <v>44354</v>
      </c>
      <c r="AJ3330" s="1" t="str">
        <v>Open Ended Schemes ( Debt Scheme - Medium to Long Duration Fund )</v>
      </c>
      <c r="AY3330" s="1" t="s">
        <v>26</v>
      </c>
      <c r="BD3330" s="1" t="b">
        <v>0</v>
      </c>
    </row>
    <row r="3331" spans="1:56" x14ac:dyDescent="0.25">
      <c r="A3331" s="1" t="s">
        <v>37701</v>
      </c>
      <c r="N3331" s="1" t="s">
        <v>66</v>
      </c>
      <c r="O3331" s="1" t="s">
        <v>20194</v>
      </c>
      <c r="P3331" s="1" t="s">
        <v>20195</v>
      </c>
      <c r="Q3331" s="1" t="s">
        <v>13638</v>
      </c>
      <c r="R3331" s="1">
        <v>32.502600000000001</v>
      </c>
      <c r="S3331" s="1" t="s">
        <v>13638</v>
      </c>
      <c r="T3331" s="1" t="s">
        <v>13638</v>
      </c>
      <c r="U3331" s="8">
        <v>44354</v>
      </c>
      <c r="AJ3331" s="1" t="str">
        <v>Open Ended Schemes ( Debt Scheme - Medium to Long Duration Fund )</v>
      </c>
      <c r="AY3331" s="1" t="s">
        <v>26</v>
      </c>
      <c r="BD3331" s="1" t="b">
        <v>0</v>
      </c>
    </row>
    <row r="3332" spans="1:56" x14ac:dyDescent="0.25">
      <c r="A3332" s="1" t="s">
        <v>37702</v>
      </c>
      <c r="N3332" s="1" t="s">
        <v>66</v>
      </c>
      <c r="O3332" s="1" t="s">
        <v>20196</v>
      </c>
      <c r="P3332" s="1" t="s">
        <v>20197</v>
      </c>
      <c r="Q3332" s="1" t="s">
        <v>20198</v>
      </c>
      <c r="R3332" s="1">
        <v>10.825699999999999</v>
      </c>
      <c r="S3332" s="1" t="s">
        <v>13638</v>
      </c>
      <c r="T3332" s="1" t="s">
        <v>13638</v>
      </c>
      <c r="U3332" s="8">
        <v>44354</v>
      </c>
      <c r="AJ3332" s="1" t="str">
        <v>Open Ended Schemes ( Debt Scheme - Medium to Long Duration Fund )</v>
      </c>
      <c r="AY3332" s="1" t="s">
        <v>26</v>
      </c>
      <c r="BD3332" s="1" t="b">
        <v>0</v>
      </c>
    </row>
    <row r="3333" spans="1:56" x14ac:dyDescent="0.25">
      <c r="A3333" s="1" t="s">
        <v>37703</v>
      </c>
      <c r="N3333" s="1" t="s">
        <v>66</v>
      </c>
      <c r="O3333" s="1" t="s">
        <v>20199</v>
      </c>
      <c r="P3333" s="1" t="s">
        <v>20200</v>
      </c>
      <c r="Q3333" s="1" t="s">
        <v>20201</v>
      </c>
      <c r="R3333" s="1">
        <v>11.5335</v>
      </c>
      <c r="S3333" s="1" t="s">
        <v>13638</v>
      </c>
      <c r="T3333" s="1" t="s">
        <v>13638</v>
      </c>
      <c r="U3333" s="8">
        <v>44354</v>
      </c>
      <c r="AJ3333" s="1" t="str">
        <v>Open Ended Schemes ( Debt Scheme - Medium to Long Duration Fund )</v>
      </c>
      <c r="AY3333" s="1" t="s">
        <v>26</v>
      </c>
      <c r="BD3333" s="1" t="b">
        <v>0</v>
      </c>
    </row>
    <row r="3334" spans="1:56" x14ac:dyDescent="0.25">
      <c r="A3334" s="1" t="s">
        <v>37704</v>
      </c>
      <c r="N3334" s="1" t="s">
        <v>66</v>
      </c>
      <c r="O3334" s="1" t="s">
        <v>20202</v>
      </c>
      <c r="P3334" s="1" t="s">
        <v>20203</v>
      </c>
      <c r="Q3334" s="1" t="s">
        <v>20204</v>
      </c>
      <c r="R3334" s="1">
        <v>11.4475</v>
      </c>
      <c r="S3334" s="1" t="s">
        <v>13638</v>
      </c>
      <c r="T3334" s="1" t="s">
        <v>13638</v>
      </c>
      <c r="U3334" s="8">
        <v>44354</v>
      </c>
      <c r="AJ3334" s="1" t="str">
        <v>Open Ended Schemes ( Debt Scheme - Medium to Long Duration Fund )</v>
      </c>
      <c r="AY3334" s="1" t="s">
        <v>26</v>
      </c>
      <c r="BD3334" s="1" t="b">
        <v>0</v>
      </c>
    </row>
    <row r="3335" spans="1:56" x14ac:dyDescent="0.25">
      <c r="A3335" s="1" t="s">
        <v>37705</v>
      </c>
      <c r="N3335" s="1" t="s">
        <v>66</v>
      </c>
      <c r="O3335" s="1" t="s">
        <v>20205</v>
      </c>
      <c r="P3335" s="1" t="s">
        <v>20206</v>
      </c>
      <c r="Q3335" s="1" t="s">
        <v>13638</v>
      </c>
      <c r="R3335" s="1">
        <v>31.299900000000001</v>
      </c>
      <c r="S3335" s="1" t="s">
        <v>13638</v>
      </c>
      <c r="T3335" s="1" t="s">
        <v>13638</v>
      </c>
      <c r="U3335" s="8">
        <v>44354</v>
      </c>
      <c r="AJ3335" s="1" t="str">
        <v>Open Ended Schemes ( Debt Scheme - Medium to Long Duration Fund )</v>
      </c>
      <c r="AY3335" s="1" t="s">
        <v>26</v>
      </c>
      <c r="BD3335" s="1" t="b">
        <v>0</v>
      </c>
    </row>
    <row r="3336" spans="1:56" x14ac:dyDescent="0.25">
      <c r="A3336" s="1" t="s">
        <v>37706</v>
      </c>
      <c r="N3336" s="1" t="s">
        <v>66</v>
      </c>
      <c r="O3336" s="1" t="s">
        <v>20207</v>
      </c>
      <c r="P3336" s="1" t="s">
        <v>20208</v>
      </c>
      <c r="Q3336" s="1" t="s">
        <v>20209</v>
      </c>
      <c r="R3336" s="1">
        <v>11.155200000000001</v>
      </c>
      <c r="S3336" s="1" t="s">
        <v>13638</v>
      </c>
      <c r="T3336" s="1" t="s">
        <v>13638</v>
      </c>
      <c r="U3336" s="8">
        <v>44354</v>
      </c>
      <c r="AJ3336" s="1" t="str">
        <v>Open Ended Schemes ( Debt Scheme - Medium to Long Duration Fund )</v>
      </c>
      <c r="AY3336" s="1" t="s">
        <v>26</v>
      </c>
      <c r="BD3336" s="1" t="b">
        <v>0</v>
      </c>
    </row>
    <row r="3337" spans="1:56" x14ac:dyDescent="0.25">
      <c r="A3337" s="1" t="s">
        <v>37707</v>
      </c>
      <c r="N3337" s="1" t="s">
        <v>66</v>
      </c>
      <c r="O3337" s="1" t="s">
        <v>20210</v>
      </c>
      <c r="P3337" s="1" t="s">
        <v>20211</v>
      </c>
      <c r="Q3337" s="1" t="s">
        <v>20212</v>
      </c>
      <c r="R3337" s="1">
        <v>11.3241</v>
      </c>
      <c r="S3337" s="1" t="s">
        <v>13638</v>
      </c>
      <c r="T3337" s="1" t="s">
        <v>13638</v>
      </c>
      <c r="U3337" s="8">
        <v>44354</v>
      </c>
      <c r="AJ3337" s="1" t="str">
        <v>Open Ended Schemes ( Debt Scheme - Medium to Long Duration Fund )</v>
      </c>
      <c r="AY3337" s="1" t="s">
        <v>26</v>
      </c>
      <c r="BD3337" s="1" t="b">
        <v>0</v>
      </c>
    </row>
    <row r="3338" spans="1:56" x14ac:dyDescent="0.25">
      <c r="A3338" s="1" t="s">
        <v>37708</v>
      </c>
      <c r="N3338" s="1" t="s">
        <v>66</v>
      </c>
      <c r="O3338" s="1" t="s">
        <v>20213</v>
      </c>
      <c r="P3338" s="1" t="s">
        <v>20214</v>
      </c>
      <c r="Q3338" s="1" t="s">
        <v>20215</v>
      </c>
      <c r="R3338" s="1">
        <v>11.0985</v>
      </c>
      <c r="S3338" s="1" t="s">
        <v>13638</v>
      </c>
      <c r="T3338" s="1" t="s">
        <v>13638</v>
      </c>
      <c r="U3338" s="8">
        <v>44354</v>
      </c>
      <c r="AJ3338" s="1" t="str">
        <v>Open Ended Schemes ( Debt Scheme - Medium to Long Duration Fund )</v>
      </c>
      <c r="AY3338" s="1" t="s">
        <v>26</v>
      </c>
      <c r="BD3338" s="1" t="b">
        <v>0</v>
      </c>
    </row>
    <row r="3339" spans="1:56" x14ac:dyDescent="0.25">
      <c r="N3339" s="1" t="s">
        <v>66</v>
      </c>
      <c r="O3339" s="1" t="s">
        <v>20216</v>
      </c>
      <c r="P3339" s="1" t="s">
        <v>20217</v>
      </c>
      <c r="Q3339" s="1" t="s">
        <v>13638</v>
      </c>
      <c r="R3339" s="1">
        <v>23.372299999999999</v>
      </c>
      <c r="S3339" s="1" t="s">
        <v>13638</v>
      </c>
      <c r="T3339" s="1" t="s">
        <v>13638</v>
      </c>
      <c r="U3339" s="8">
        <v>44354</v>
      </c>
      <c r="AJ3339" s="1" t="str">
        <v>Open Ended Schemes ( Debt Scheme - Medium to Long Duration Fund )</v>
      </c>
      <c r="AY3339" s="1" t="s">
        <v>26</v>
      </c>
      <c r="BD3339" s="1" t="b">
        <v>0</v>
      </c>
    </row>
    <row r="3340" spans="1:56" x14ac:dyDescent="0.25">
      <c r="A3340" s="1" t="s">
        <v>36</v>
      </c>
      <c r="N3340" s="1" t="s">
        <v>66</v>
      </c>
      <c r="O3340" s="1" t="s">
        <v>20218</v>
      </c>
      <c r="P3340" s="1" t="s">
        <v>20219</v>
      </c>
      <c r="Q3340" s="1" t="s">
        <v>13638</v>
      </c>
      <c r="R3340" s="1">
        <v>54.496499999999997</v>
      </c>
      <c r="S3340" s="1" t="s">
        <v>13638</v>
      </c>
      <c r="T3340" s="1" t="s">
        <v>13638</v>
      </c>
      <c r="U3340" s="8">
        <v>44354</v>
      </c>
      <c r="AJ3340" s="1" t="str">
        <v>Open Ended Schemes ( Debt Scheme - Medium to Long Duration Fund )</v>
      </c>
      <c r="AY3340" s="1" t="s">
        <v>26</v>
      </c>
      <c r="BD3340" s="1" t="b">
        <v>0</v>
      </c>
    </row>
    <row r="3341" spans="1:56" x14ac:dyDescent="0.25">
      <c r="A3341" s="1" t="s">
        <v>37709</v>
      </c>
      <c r="N3341" s="1" t="s">
        <v>66</v>
      </c>
      <c r="O3341" s="1" t="s">
        <v>20220</v>
      </c>
      <c r="P3341" s="1" t="s">
        <v>20221</v>
      </c>
      <c r="Q3341" s="1" t="s">
        <v>20222</v>
      </c>
      <c r="R3341" s="1">
        <v>19.256699999999999</v>
      </c>
      <c r="S3341" s="1" t="s">
        <v>13638</v>
      </c>
      <c r="T3341" s="1" t="s">
        <v>13638</v>
      </c>
      <c r="U3341" s="8">
        <v>44354</v>
      </c>
      <c r="AJ3341" s="1" t="str">
        <v>Open Ended Schemes ( Debt Scheme - Medium to Long Duration Fund )</v>
      </c>
      <c r="AY3341" s="1" t="s">
        <v>26</v>
      </c>
      <c r="BD3341" s="1" t="b">
        <v>0</v>
      </c>
    </row>
    <row r="3342" spans="1:56" x14ac:dyDescent="0.25">
      <c r="A3342" s="1" t="s">
        <v>37710</v>
      </c>
      <c r="N3342" s="1" t="s">
        <v>66</v>
      </c>
      <c r="O3342" s="1" t="s">
        <v>20223</v>
      </c>
      <c r="P3342" s="1" t="s">
        <v>20224</v>
      </c>
      <c r="Q3342" s="1" t="s">
        <v>13638</v>
      </c>
      <c r="R3342" s="1">
        <v>50.098500000000001</v>
      </c>
      <c r="S3342" s="1" t="s">
        <v>13638</v>
      </c>
      <c r="T3342" s="1" t="s">
        <v>13638</v>
      </c>
      <c r="U3342" s="8">
        <v>44354</v>
      </c>
      <c r="AJ3342" s="1" t="str">
        <v>Open Ended Schemes ( Debt Scheme - Medium to Long Duration Fund )</v>
      </c>
      <c r="AY3342" s="1" t="s">
        <v>26</v>
      </c>
      <c r="BD3342" s="1" t="b">
        <v>0</v>
      </c>
    </row>
    <row r="3343" spans="1:56" x14ac:dyDescent="0.25">
      <c r="A3343" s="1" t="s">
        <v>37711</v>
      </c>
      <c r="N3343" s="1" t="s">
        <v>66</v>
      </c>
      <c r="O3343" s="1" t="s">
        <v>20225</v>
      </c>
      <c r="P3343" s="1" t="s">
        <v>20226</v>
      </c>
      <c r="Q3343" s="1" t="s">
        <v>20227</v>
      </c>
      <c r="R3343" s="1">
        <v>17.0337</v>
      </c>
      <c r="S3343" s="1" t="s">
        <v>13638</v>
      </c>
      <c r="T3343" s="1" t="s">
        <v>13638</v>
      </c>
      <c r="U3343" s="8">
        <v>44354</v>
      </c>
      <c r="AJ3343" s="1" t="str">
        <v>Open Ended Schemes ( Debt Scheme - Medium to Long Duration Fund )</v>
      </c>
      <c r="AY3343" s="1" t="s">
        <v>26</v>
      </c>
      <c r="BD3343" s="1" t="b">
        <v>0</v>
      </c>
    </row>
    <row r="3344" spans="1:56" x14ac:dyDescent="0.25">
      <c r="A3344" s="1" t="s">
        <v>37712</v>
      </c>
      <c r="N3344" s="1" t="s">
        <v>66</v>
      </c>
      <c r="O3344" s="1" t="s">
        <v>20228</v>
      </c>
      <c r="P3344" s="1" t="s">
        <v>20229</v>
      </c>
      <c r="Q3344" s="1" t="s">
        <v>13638</v>
      </c>
      <c r="R3344" s="1">
        <v>20.496700000000001</v>
      </c>
      <c r="S3344" s="1" t="s">
        <v>13638</v>
      </c>
      <c r="T3344" s="1" t="s">
        <v>13638</v>
      </c>
      <c r="U3344" s="8">
        <v>44354</v>
      </c>
      <c r="AJ3344" s="1" t="str">
        <v>Open Ended Schemes ( Debt Scheme - Medium to Long Duration Fund )</v>
      </c>
      <c r="AY3344" s="1" t="s">
        <v>26</v>
      </c>
      <c r="BD3344" s="1" t="b">
        <v>0</v>
      </c>
    </row>
    <row r="3345" spans="1:56" x14ac:dyDescent="0.25">
      <c r="A3345" s="1" t="s">
        <v>37713</v>
      </c>
      <c r="N3345" s="1" t="s">
        <v>66</v>
      </c>
      <c r="O3345" s="1" t="s">
        <v>29447</v>
      </c>
      <c r="P3345" s="1" t="s">
        <v>29448</v>
      </c>
      <c r="Q3345" s="1" t="s">
        <v>13638</v>
      </c>
      <c r="R3345" s="1">
        <v>17.798400000000001</v>
      </c>
      <c r="S3345" s="1" t="s">
        <v>13638</v>
      </c>
      <c r="T3345" s="1" t="s">
        <v>13638</v>
      </c>
      <c r="U3345" s="8">
        <v>44354</v>
      </c>
      <c r="AJ3345" s="1" t="str">
        <v>Open Ended Schemes ( Debt Scheme - Medium to Long Duration Fund )</v>
      </c>
      <c r="AY3345" s="1" t="s">
        <v>26</v>
      </c>
      <c r="BD3345" s="1" t="b">
        <v>0</v>
      </c>
    </row>
    <row r="3346" spans="1:56" x14ac:dyDescent="0.25">
      <c r="A3346" s="1" t="s">
        <v>37714</v>
      </c>
      <c r="N3346" s="1" t="s">
        <v>66</v>
      </c>
      <c r="O3346" s="1" t="s">
        <v>20230</v>
      </c>
      <c r="P3346" s="1" t="s">
        <v>20231</v>
      </c>
      <c r="Q3346" s="1" t="s">
        <v>13638</v>
      </c>
      <c r="R3346" s="1">
        <v>21.887799999999999</v>
      </c>
      <c r="S3346" s="1" t="s">
        <v>13638</v>
      </c>
      <c r="T3346" s="1" t="s">
        <v>13638</v>
      </c>
      <c r="U3346" s="8">
        <v>44354</v>
      </c>
      <c r="AJ3346" s="1" t="str">
        <v>Open Ended Schemes ( Debt Scheme - Medium to Long Duration Fund )</v>
      </c>
      <c r="AY3346" s="1" t="s">
        <v>26</v>
      </c>
      <c r="BD3346" s="1" t="b">
        <v>0</v>
      </c>
    </row>
    <row r="3347" spans="1:56" x14ac:dyDescent="0.25">
      <c r="A3347" s="1" t="s">
        <v>37715</v>
      </c>
      <c r="N3347" s="1" t="s">
        <v>66</v>
      </c>
      <c r="O3347" s="1" t="s">
        <v>20232</v>
      </c>
      <c r="P3347" s="1" t="s">
        <v>20233</v>
      </c>
      <c r="Q3347" s="1" t="s">
        <v>13638</v>
      </c>
      <c r="R3347" s="1">
        <v>65.762500000000003</v>
      </c>
      <c r="S3347" s="1" t="s">
        <v>13638</v>
      </c>
      <c r="T3347" s="1" t="s">
        <v>13638</v>
      </c>
      <c r="U3347" s="8">
        <v>44354</v>
      </c>
      <c r="AJ3347" s="1" t="str">
        <v>Open Ended Schemes ( Debt Scheme - Medium to Long Duration Fund )</v>
      </c>
      <c r="AY3347" s="1" t="s">
        <v>26</v>
      </c>
      <c r="BD3347" s="1" t="b">
        <v>0</v>
      </c>
    </row>
    <row r="3348" spans="1:56" x14ac:dyDescent="0.25">
      <c r="A3348" s="1" t="s">
        <v>37716</v>
      </c>
      <c r="N3348" s="1" t="s">
        <v>66</v>
      </c>
      <c r="O3348" s="1" t="s">
        <v>20234</v>
      </c>
      <c r="P3348" s="1" t="s">
        <v>20235</v>
      </c>
      <c r="Q3348" s="1" t="s">
        <v>20236</v>
      </c>
      <c r="R3348" s="1">
        <v>37.462400000000002</v>
      </c>
      <c r="S3348" s="1" t="s">
        <v>13638</v>
      </c>
      <c r="T3348" s="1" t="s">
        <v>13638</v>
      </c>
      <c r="U3348" s="8">
        <v>44354</v>
      </c>
      <c r="AJ3348" s="1" t="str">
        <v>Open Ended Schemes ( Debt Scheme - Medium to Long Duration Fund )</v>
      </c>
      <c r="AY3348" s="1" t="s">
        <v>26</v>
      </c>
      <c r="BD3348" s="1" t="b">
        <v>0</v>
      </c>
    </row>
    <row r="3349" spans="1:56" x14ac:dyDescent="0.25">
      <c r="N3349" s="1" t="s">
        <v>66</v>
      </c>
      <c r="O3349" s="1" t="s">
        <v>20237</v>
      </c>
      <c r="P3349" s="1" t="s">
        <v>20238</v>
      </c>
      <c r="Q3349" s="1" t="s">
        <v>13638</v>
      </c>
      <c r="R3349" s="1">
        <v>61.146500000000003</v>
      </c>
      <c r="S3349" s="1" t="s">
        <v>13638</v>
      </c>
      <c r="T3349" s="1" t="s">
        <v>13638</v>
      </c>
      <c r="U3349" s="8">
        <v>44354</v>
      </c>
      <c r="AJ3349" s="1" t="str">
        <v>Open Ended Schemes ( Debt Scheme - Medium to Long Duration Fund )</v>
      </c>
      <c r="AY3349" s="1" t="s">
        <v>26</v>
      </c>
      <c r="BD3349" s="1" t="b">
        <v>0</v>
      </c>
    </row>
    <row r="3350" spans="1:56" x14ac:dyDescent="0.25">
      <c r="A3350" s="1" t="s">
        <v>37</v>
      </c>
      <c r="N3350" s="1" t="s">
        <v>66</v>
      </c>
      <c r="O3350" s="1" t="s">
        <v>29449</v>
      </c>
      <c r="P3350" s="1" t="s">
        <v>29450</v>
      </c>
      <c r="Q3350" s="1" t="s">
        <v>29451</v>
      </c>
      <c r="R3350" s="1">
        <v>12.969200000000001</v>
      </c>
      <c r="S3350" s="1" t="s">
        <v>13638</v>
      </c>
      <c r="T3350" s="1" t="s">
        <v>13638</v>
      </c>
      <c r="U3350" s="8">
        <v>44354</v>
      </c>
      <c r="AJ3350" s="1" t="str">
        <v>Open Ended Schemes ( Debt Scheme - Medium to Long Duration Fund )</v>
      </c>
      <c r="AY3350" s="1" t="s">
        <v>26</v>
      </c>
      <c r="BD3350" s="1" t="b">
        <v>0</v>
      </c>
    </row>
    <row r="3351" spans="1:56" x14ac:dyDescent="0.25">
      <c r="A3351" s="1" t="s">
        <v>37717</v>
      </c>
      <c r="N3351" s="1" t="s">
        <v>66</v>
      </c>
      <c r="O3351" s="1" t="s">
        <v>34894</v>
      </c>
      <c r="P3351" s="1" t="s">
        <v>20240</v>
      </c>
      <c r="Q3351" s="1" t="s">
        <v>13638</v>
      </c>
      <c r="R3351" s="1">
        <v>60.170900000000003</v>
      </c>
      <c r="S3351" s="1" t="s">
        <v>13638</v>
      </c>
      <c r="T3351" s="1" t="s">
        <v>13638</v>
      </c>
      <c r="U3351" s="8">
        <v>44354</v>
      </c>
      <c r="AJ3351" s="1" t="str">
        <v>Open Ended Schemes ( Debt Scheme - Medium to Long Duration Fund )</v>
      </c>
      <c r="AY3351" s="1" t="s">
        <v>26</v>
      </c>
      <c r="BD3351" s="1" t="b">
        <v>0</v>
      </c>
    </row>
    <row r="3352" spans="1:56" x14ac:dyDescent="0.25">
      <c r="A3352" s="1" t="s">
        <v>37718</v>
      </c>
      <c r="N3352" s="1" t="s">
        <v>66</v>
      </c>
      <c r="O3352" s="1" t="s">
        <v>34895</v>
      </c>
      <c r="P3352" s="1" t="s">
        <v>20241</v>
      </c>
      <c r="Q3352" s="1" t="s">
        <v>20242</v>
      </c>
      <c r="R3352" s="1">
        <v>14.542</v>
      </c>
      <c r="S3352" s="1" t="s">
        <v>13638</v>
      </c>
      <c r="T3352" s="1" t="s">
        <v>13638</v>
      </c>
      <c r="U3352" s="8">
        <v>44354</v>
      </c>
      <c r="AJ3352" s="1" t="str">
        <v>Open Ended Schemes ( Debt Scheme - Medium to Long Duration Fund )</v>
      </c>
      <c r="AY3352" s="1" t="s">
        <v>26</v>
      </c>
      <c r="BD3352" s="1" t="b">
        <v>0</v>
      </c>
    </row>
    <row r="3353" spans="1:56" x14ac:dyDescent="0.25">
      <c r="A3353" s="1" t="s">
        <v>37719</v>
      </c>
      <c r="N3353" s="1" t="s">
        <v>66</v>
      </c>
      <c r="O3353" s="1" t="s">
        <v>34898</v>
      </c>
      <c r="P3353" s="1" t="s">
        <v>20245</v>
      </c>
      <c r="Q3353" s="1" t="s">
        <v>13638</v>
      </c>
      <c r="R3353" s="1">
        <v>57.450699999999998</v>
      </c>
      <c r="S3353" s="1" t="s">
        <v>13638</v>
      </c>
      <c r="T3353" s="1" t="s">
        <v>13638</v>
      </c>
      <c r="U3353" s="8">
        <v>44354</v>
      </c>
      <c r="AJ3353" s="1" t="str">
        <v>Open Ended Schemes ( Debt Scheme - Medium to Long Duration Fund )</v>
      </c>
      <c r="AY3353" s="1" t="s">
        <v>26</v>
      </c>
      <c r="BD3353" s="1" t="b">
        <v>0</v>
      </c>
    </row>
    <row r="3354" spans="1:56" x14ac:dyDescent="0.25">
      <c r="A3354" s="1" t="s">
        <v>37720</v>
      </c>
      <c r="N3354" s="1" t="s">
        <v>66</v>
      </c>
      <c r="O3354" s="1" t="s">
        <v>34899</v>
      </c>
      <c r="P3354" s="1" t="s">
        <v>20246</v>
      </c>
      <c r="Q3354" s="1" t="s">
        <v>20247</v>
      </c>
      <c r="R3354" s="1">
        <v>12.5928</v>
      </c>
      <c r="S3354" s="1" t="s">
        <v>13638</v>
      </c>
      <c r="T3354" s="1" t="s">
        <v>13638</v>
      </c>
      <c r="U3354" s="8">
        <v>44354</v>
      </c>
      <c r="AJ3354" s="1" t="str">
        <v>Open Ended Schemes ( Debt Scheme - Medium to Long Duration Fund )</v>
      </c>
      <c r="AY3354" s="1" t="s">
        <v>26</v>
      </c>
      <c r="BD3354" s="1" t="b">
        <v>0</v>
      </c>
    </row>
    <row r="3355" spans="1:56" x14ac:dyDescent="0.25">
      <c r="A3355" s="1" t="s">
        <v>37721</v>
      </c>
      <c r="N3355" s="1" t="s">
        <v>66</v>
      </c>
      <c r="O3355" s="1" t="s">
        <v>20249</v>
      </c>
      <c r="P3355" s="1" t="s">
        <v>20250</v>
      </c>
      <c r="Q3355" s="1" t="s">
        <v>20251</v>
      </c>
      <c r="R3355" s="1">
        <v>12.811</v>
      </c>
      <c r="S3355" s="1" t="s">
        <v>13638</v>
      </c>
      <c r="T3355" s="1" t="s">
        <v>13638</v>
      </c>
      <c r="U3355" s="8">
        <v>44354</v>
      </c>
      <c r="AJ3355" s="1" t="str">
        <v>Open Ended Schemes ( Debt Scheme - Medium to Long Duration Fund )</v>
      </c>
      <c r="AY3355" s="1" t="s">
        <v>26</v>
      </c>
      <c r="BD3355" s="1" t="b">
        <v>0</v>
      </c>
    </row>
    <row r="3356" spans="1:56" x14ac:dyDescent="0.25">
      <c r="A3356" s="1" t="s">
        <v>37722</v>
      </c>
      <c r="N3356" s="1" t="s">
        <v>66</v>
      </c>
      <c r="O3356" s="1" t="s">
        <v>20252</v>
      </c>
      <c r="P3356" s="1" t="s">
        <v>20253</v>
      </c>
      <c r="Q3356" s="1" t="s">
        <v>20254</v>
      </c>
      <c r="R3356" s="1">
        <v>14.0488</v>
      </c>
      <c r="S3356" s="1" t="s">
        <v>13638</v>
      </c>
      <c r="T3356" s="1" t="s">
        <v>13638</v>
      </c>
      <c r="U3356" s="8">
        <v>44354</v>
      </c>
      <c r="AJ3356" s="1" t="str">
        <v>Open Ended Schemes ( Debt Scheme - Medium to Long Duration Fund )</v>
      </c>
      <c r="AY3356" s="1" t="s">
        <v>26</v>
      </c>
      <c r="BD3356" s="1" t="b">
        <v>0</v>
      </c>
    </row>
    <row r="3357" spans="1:56" x14ac:dyDescent="0.25">
      <c r="A3357" s="1" t="s">
        <v>37723</v>
      </c>
      <c r="N3357" s="1" t="s">
        <v>66</v>
      </c>
      <c r="O3357" s="1" t="s">
        <v>20255</v>
      </c>
      <c r="P3357" s="1" t="s">
        <v>20256</v>
      </c>
      <c r="Q3357" s="1" t="s">
        <v>20257</v>
      </c>
      <c r="R3357" s="1">
        <v>13.312799999999999</v>
      </c>
      <c r="S3357" s="1" t="s">
        <v>13638</v>
      </c>
      <c r="T3357" s="1" t="s">
        <v>13638</v>
      </c>
      <c r="U3357" s="8">
        <v>44354</v>
      </c>
      <c r="AJ3357" s="1" t="str">
        <v>Open Ended Schemes ( Debt Scheme - Medium to Long Duration Fund )</v>
      </c>
      <c r="AY3357" s="1" t="s">
        <v>26</v>
      </c>
      <c r="BD3357" s="1" t="b">
        <v>0</v>
      </c>
    </row>
    <row r="3358" spans="1:56" x14ac:dyDescent="0.25">
      <c r="A3358" s="1" t="s">
        <v>37724</v>
      </c>
      <c r="N3358" s="1" t="s">
        <v>66</v>
      </c>
      <c r="O3358" s="1" t="s">
        <v>20258</v>
      </c>
      <c r="P3358" s="1" t="s">
        <v>20259</v>
      </c>
      <c r="Q3358" s="1" t="s">
        <v>13638</v>
      </c>
      <c r="R3358" s="1">
        <v>11.333</v>
      </c>
      <c r="S3358" s="1" t="s">
        <v>13638</v>
      </c>
      <c r="T3358" s="1" t="s">
        <v>13638</v>
      </c>
      <c r="U3358" s="8">
        <v>44354</v>
      </c>
      <c r="AJ3358" s="1" t="str">
        <v>Open Ended Schemes ( Debt Scheme - Medium to Long Duration Fund )</v>
      </c>
      <c r="AY3358" s="1" t="s">
        <v>26</v>
      </c>
      <c r="BD3358" s="1" t="b">
        <v>0</v>
      </c>
    </row>
    <row r="3359" spans="1:56" x14ac:dyDescent="0.25">
      <c r="A3359" s="1" t="s">
        <v>37725</v>
      </c>
      <c r="N3359" s="1" t="s">
        <v>66</v>
      </c>
      <c r="O3359" s="1" t="s">
        <v>20260</v>
      </c>
      <c r="P3359" s="1" t="s">
        <v>20261</v>
      </c>
      <c r="Q3359" s="1" t="s">
        <v>20262</v>
      </c>
      <c r="R3359" s="1">
        <v>13.8147</v>
      </c>
      <c r="S3359" s="1" t="s">
        <v>13638</v>
      </c>
      <c r="T3359" s="1" t="s">
        <v>13638</v>
      </c>
      <c r="U3359" s="8">
        <v>44354</v>
      </c>
      <c r="AJ3359" s="1" t="str">
        <v>Open Ended Schemes ( Debt Scheme - Medium to Long Duration Fund )</v>
      </c>
      <c r="AY3359" s="1" t="s">
        <v>26</v>
      </c>
      <c r="BD3359" s="1" t="b">
        <v>0</v>
      </c>
    </row>
    <row r="3360" spans="1:56" x14ac:dyDescent="0.25">
      <c r="A3360" s="1" t="s">
        <v>37726</v>
      </c>
      <c r="N3360" s="1" t="s">
        <v>66</v>
      </c>
      <c r="O3360" s="1" t="s">
        <v>20263</v>
      </c>
      <c r="P3360" s="1" t="s">
        <v>20264</v>
      </c>
      <c r="Q3360" s="1" t="s">
        <v>13638</v>
      </c>
      <c r="R3360" s="1">
        <v>76.609200000000001</v>
      </c>
      <c r="S3360" s="1" t="s">
        <v>13638</v>
      </c>
      <c r="T3360" s="1" t="s">
        <v>13638</v>
      </c>
      <c r="U3360" s="8">
        <v>44354</v>
      </c>
      <c r="AJ3360" s="1" t="str">
        <v>Open Ended Schemes ( Debt Scheme - Medium to Long Duration Fund )</v>
      </c>
      <c r="AY3360" s="1" t="s">
        <v>26</v>
      </c>
      <c r="BD3360" s="1" t="b">
        <v>0</v>
      </c>
    </row>
    <row r="3361" spans="1:56" x14ac:dyDescent="0.25">
      <c r="N3361" s="1" t="s">
        <v>66</v>
      </c>
      <c r="O3361" s="1" t="s">
        <v>20265</v>
      </c>
      <c r="P3361" s="1" t="s">
        <v>20266</v>
      </c>
      <c r="Q3361" s="1" t="s">
        <v>13638</v>
      </c>
      <c r="R3361" s="1">
        <v>21.8918</v>
      </c>
      <c r="S3361" s="1" t="s">
        <v>13638</v>
      </c>
      <c r="T3361" s="1" t="s">
        <v>13638</v>
      </c>
      <c r="U3361" s="8">
        <v>44354</v>
      </c>
      <c r="AJ3361" s="1" t="str">
        <v>Open Ended Schemes ( Debt Scheme - Medium to Long Duration Fund )</v>
      </c>
      <c r="AY3361" s="1" t="s">
        <v>26</v>
      </c>
      <c r="BD3361" s="1" t="b">
        <v>0</v>
      </c>
    </row>
    <row r="3362" spans="1:56" x14ac:dyDescent="0.25">
      <c r="A3362" s="1" t="s">
        <v>15</v>
      </c>
      <c r="N3362" s="1" t="s">
        <v>66</v>
      </c>
      <c r="O3362" s="1" t="s">
        <v>20267</v>
      </c>
      <c r="P3362" s="1" t="s">
        <v>20268</v>
      </c>
      <c r="Q3362" s="1" t="s">
        <v>13638</v>
      </c>
      <c r="R3362" s="1">
        <v>20.489899999999999</v>
      </c>
      <c r="S3362" s="1" t="s">
        <v>13638</v>
      </c>
      <c r="T3362" s="1" t="s">
        <v>13638</v>
      </c>
      <c r="U3362" s="8">
        <v>44354</v>
      </c>
      <c r="AJ3362" s="1" t="str">
        <v>Open Ended Schemes ( Debt Scheme - Medium to Long Duration Fund )</v>
      </c>
      <c r="AY3362" s="1" t="s">
        <v>26</v>
      </c>
      <c r="BD3362" s="1" t="b">
        <v>0</v>
      </c>
    </row>
    <row r="3363" spans="1:56" x14ac:dyDescent="0.25">
      <c r="A3363" s="1" t="s">
        <v>37727</v>
      </c>
      <c r="N3363" s="1" t="s">
        <v>66</v>
      </c>
      <c r="O3363" s="1" t="s">
        <v>20269</v>
      </c>
      <c r="P3363" s="1" t="s">
        <v>20270</v>
      </c>
      <c r="Q3363" s="1" t="s">
        <v>13638</v>
      </c>
      <c r="R3363" s="1">
        <v>71.271100000000004</v>
      </c>
      <c r="S3363" s="1" t="s">
        <v>13638</v>
      </c>
      <c r="T3363" s="1" t="s">
        <v>13638</v>
      </c>
      <c r="U3363" s="8">
        <v>44354</v>
      </c>
      <c r="AJ3363" s="1" t="str">
        <v>Open Ended Schemes ( Debt Scheme - Medium to Long Duration Fund )</v>
      </c>
      <c r="AY3363" s="1" t="s">
        <v>26</v>
      </c>
      <c r="BD3363" s="1" t="b">
        <v>0</v>
      </c>
    </row>
    <row r="3364" spans="1:56" x14ac:dyDescent="0.25">
      <c r="A3364" s="1" t="s">
        <v>37728</v>
      </c>
      <c r="N3364" s="1" t="s">
        <v>66</v>
      </c>
      <c r="O3364" s="1" t="s">
        <v>20271</v>
      </c>
      <c r="P3364" s="1" t="s">
        <v>20272</v>
      </c>
      <c r="Q3364" s="1" t="s">
        <v>20273</v>
      </c>
      <c r="R3364" s="1">
        <v>12.453099999999999</v>
      </c>
      <c r="S3364" s="1" t="s">
        <v>13638</v>
      </c>
      <c r="T3364" s="1" t="s">
        <v>13638</v>
      </c>
      <c r="U3364" s="8">
        <v>44354</v>
      </c>
      <c r="AJ3364" s="1" t="str">
        <v>Open Ended Schemes ( Debt Scheme - Medium to Long Duration Fund )</v>
      </c>
      <c r="AY3364" s="1" t="s">
        <v>26</v>
      </c>
      <c r="BD3364" s="1" t="b">
        <v>0</v>
      </c>
    </row>
    <row r="3365" spans="1:56" x14ac:dyDescent="0.25">
      <c r="A3365" s="1" t="s">
        <v>37729</v>
      </c>
      <c r="N3365" s="1" t="s">
        <v>66</v>
      </c>
      <c r="O3365" s="1" t="s">
        <v>20274</v>
      </c>
      <c r="P3365" s="1" t="s">
        <v>20275</v>
      </c>
      <c r="Q3365" s="1" t="s">
        <v>20276</v>
      </c>
      <c r="R3365" s="1">
        <v>10.7074</v>
      </c>
      <c r="S3365" s="1" t="s">
        <v>13638</v>
      </c>
      <c r="T3365" s="1" t="s">
        <v>13638</v>
      </c>
      <c r="U3365" s="8">
        <v>44354</v>
      </c>
      <c r="AJ3365" s="1" t="str">
        <v>Open Ended Schemes ( Debt Scheme - Medium to Long Duration Fund )</v>
      </c>
      <c r="AY3365" s="1" t="s">
        <v>26</v>
      </c>
      <c r="BD3365" s="1" t="b">
        <v>0</v>
      </c>
    </row>
    <row r="3366" spans="1:56" x14ac:dyDescent="0.25">
      <c r="A3366" s="1" t="s">
        <v>37730</v>
      </c>
      <c r="N3366" s="1" t="s">
        <v>66</v>
      </c>
      <c r="O3366" s="1" t="s">
        <v>20277</v>
      </c>
      <c r="P3366" s="1" t="s">
        <v>20278</v>
      </c>
      <c r="Q3366" s="1" t="s">
        <v>20279</v>
      </c>
      <c r="R3366" s="1">
        <v>13.239800000000001</v>
      </c>
      <c r="S3366" s="1" t="s">
        <v>13638</v>
      </c>
      <c r="T3366" s="1" t="s">
        <v>13638</v>
      </c>
      <c r="U3366" s="8">
        <v>44354</v>
      </c>
      <c r="AJ3366" s="1" t="str">
        <v>Open Ended Schemes ( Debt Scheme - Medium to Long Duration Fund )</v>
      </c>
      <c r="AY3366" s="1" t="s">
        <v>26</v>
      </c>
      <c r="BD3366" s="1" t="b">
        <v>0</v>
      </c>
    </row>
    <row r="3367" spans="1:56" x14ac:dyDescent="0.25">
      <c r="A3367" s="1" t="s">
        <v>37731</v>
      </c>
      <c r="N3367" s="1" t="s">
        <v>66</v>
      </c>
      <c r="O3367" s="1" t="s">
        <v>20280</v>
      </c>
      <c r="P3367" s="1" t="s">
        <v>20281</v>
      </c>
      <c r="Q3367" s="1" t="s">
        <v>20282</v>
      </c>
      <c r="R3367" s="1">
        <v>16.558</v>
      </c>
      <c r="S3367" s="1" t="s">
        <v>13638</v>
      </c>
      <c r="T3367" s="1" t="s">
        <v>13638</v>
      </c>
      <c r="U3367" s="8">
        <v>44354</v>
      </c>
      <c r="AJ3367" s="1" t="str">
        <v>Open Ended Schemes ( Debt Scheme - Medium to Long Duration Fund )</v>
      </c>
      <c r="AY3367" s="1" t="s">
        <v>26</v>
      </c>
      <c r="BD3367" s="1" t="b">
        <v>0</v>
      </c>
    </row>
    <row r="3368" spans="1:56" x14ac:dyDescent="0.25">
      <c r="A3368" s="1" t="s">
        <v>37732</v>
      </c>
      <c r="N3368" s="1" t="s">
        <v>66</v>
      </c>
      <c r="O3368" s="1" t="s">
        <v>20283</v>
      </c>
      <c r="P3368" s="1" t="s">
        <v>20284</v>
      </c>
      <c r="Q3368" s="1" t="s">
        <v>20285</v>
      </c>
      <c r="R3368" s="1">
        <v>16.9514</v>
      </c>
      <c r="S3368" s="1" t="s">
        <v>13638</v>
      </c>
      <c r="T3368" s="1" t="s">
        <v>13638</v>
      </c>
      <c r="U3368" s="8">
        <v>44354</v>
      </c>
      <c r="AJ3368" s="1" t="str">
        <v>Open Ended Schemes ( Debt Scheme - Medium to Long Duration Fund )</v>
      </c>
      <c r="AY3368" s="1" t="s">
        <v>26</v>
      </c>
      <c r="BD3368" s="1" t="b">
        <v>0</v>
      </c>
    </row>
    <row r="3369" spans="1:56" x14ac:dyDescent="0.25">
      <c r="A3369" s="1" t="s">
        <v>37733</v>
      </c>
      <c r="N3369" s="1" t="s">
        <v>66</v>
      </c>
      <c r="O3369" s="1" t="s">
        <v>20286</v>
      </c>
      <c r="P3369" s="1" t="s">
        <v>20287</v>
      </c>
      <c r="Q3369" s="1" t="s">
        <v>20288</v>
      </c>
      <c r="R3369" s="1">
        <v>14.5365</v>
      </c>
      <c r="S3369" s="1" t="s">
        <v>13638</v>
      </c>
      <c r="T3369" s="1" t="s">
        <v>13638</v>
      </c>
      <c r="U3369" s="8">
        <v>44354</v>
      </c>
      <c r="AJ3369" s="1" t="str">
        <v>Open Ended Schemes ( Debt Scheme - Medium to Long Duration Fund )</v>
      </c>
      <c r="AY3369" s="1" t="s">
        <v>26</v>
      </c>
      <c r="BD3369" s="1" t="b">
        <v>0</v>
      </c>
    </row>
    <row r="3370" spans="1:56" x14ac:dyDescent="0.25">
      <c r="A3370" s="1" t="s">
        <v>37734</v>
      </c>
      <c r="N3370" s="1" t="s">
        <v>66</v>
      </c>
      <c r="O3370" s="1" t="s">
        <v>20289</v>
      </c>
      <c r="P3370" s="1" t="s">
        <v>20290</v>
      </c>
      <c r="Q3370" s="1" t="s">
        <v>20291</v>
      </c>
      <c r="R3370" s="1">
        <v>15.651999999999999</v>
      </c>
      <c r="S3370" s="1" t="s">
        <v>13638</v>
      </c>
      <c r="T3370" s="1" t="s">
        <v>13638</v>
      </c>
      <c r="U3370" s="8">
        <v>44354</v>
      </c>
      <c r="AJ3370" s="1" t="str">
        <v>Open Ended Schemes ( Debt Scheme - Medium to Long Duration Fund )</v>
      </c>
      <c r="AY3370" s="1" t="s">
        <v>26</v>
      </c>
      <c r="BD3370" s="1" t="b">
        <v>0</v>
      </c>
    </row>
    <row r="3371" spans="1:56" x14ac:dyDescent="0.25">
      <c r="A3371" s="1" t="s">
        <v>37735</v>
      </c>
      <c r="N3371" s="1" t="s">
        <v>66</v>
      </c>
      <c r="O3371" s="1" t="s">
        <v>20292</v>
      </c>
      <c r="P3371" s="1" t="s">
        <v>20293</v>
      </c>
      <c r="Q3371" s="1" t="s">
        <v>13638</v>
      </c>
      <c r="R3371" s="1">
        <v>35.425400000000003</v>
      </c>
      <c r="S3371" s="1" t="s">
        <v>13638</v>
      </c>
      <c r="T3371" s="1" t="s">
        <v>13638</v>
      </c>
      <c r="U3371" s="8">
        <v>44354</v>
      </c>
      <c r="AJ3371" s="1" t="str">
        <v>Open Ended Schemes ( Debt Scheme - Medium to Long Duration Fund )</v>
      </c>
      <c r="AY3371" s="1" t="s">
        <v>26</v>
      </c>
      <c r="BD3371" s="1" t="b">
        <v>0</v>
      </c>
    </row>
    <row r="3372" spans="1:56" x14ac:dyDescent="0.25">
      <c r="A3372" s="1" t="s">
        <v>37736</v>
      </c>
      <c r="N3372" s="1" t="s">
        <v>66</v>
      </c>
      <c r="O3372" s="1" t="s">
        <v>20294</v>
      </c>
      <c r="P3372" s="1" t="s">
        <v>20295</v>
      </c>
      <c r="Q3372" s="1" t="s">
        <v>13638</v>
      </c>
      <c r="R3372" s="1">
        <v>58.358800000000002</v>
      </c>
      <c r="S3372" s="1" t="s">
        <v>13638</v>
      </c>
      <c r="T3372" s="1" t="s">
        <v>13638</v>
      </c>
      <c r="U3372" s="8">
        <v>44354</v>
      </c>
      <c r="AJ3372" s="1" t="str">
        <v>Open Ended Schemes ( Debt Scheme - Medium to Long Duration Fund )</v>
      </c>
      <c r="AY3372" s="1" t="s">
        <v>26</v>
      </c>
      <c r="BD3372" s="1" t="b">
        <v>0</v>
      </c>
    </row>
    <row r="3373" spans="1:56" x14ac:dyDescent="0.25">
      <c r="A3373" s="1" t="s">
        <v>37737</v>
      </c>
      <c r="N3373" s="1" t="s">
        <v>66</v>
      </c>
      <c r="O3373" s="1" t="s">
        <v>20296</v>
      </c>
      <c r="P3373" s="1" t="s">
        <v>20297</v>
      </c>
      <c r="Q3373" s="1" t="s">
        <v>13638</v>
      </c>
      <c r="R3373" s="1">
        <v>33.675600000000003</v>
      </c>
      <c r="S3373" s="1" t="s">
        <v>13638</v>
      </c>
      <c r="T3373" s="1" t="s">
        <v>13638</v>
      </c>
      <c r="U3373" s="8">
        <v>44354</v>
      </c>
      <c r="AJ3373" s="1" t="str">
        <v>Open Ended Schemes ( Debt Scheme - Medium to Long Duration Fund )</v>
      </c>
      <c r="AY3373" s="1" t="s">
        <v>26</v>
      </c>
      <c r="BD3373" s="1" t="b">
        <v>0</v>
      </c>
    </row>
    <row r="3374" spans="1:56" x14ac:dyDescent="0.25">
      <c r="A3374" s="1" t="s">
        <v>37738</v>
      </c>
      <c r="N3374" s="1" t="s">
        <v>66</v>
      </c>
      <c r="O3374" s="1" t="s">
        <v>20298</v>
      </c>
      <c r="P3374" s="1" t="s">
        <v>20299</v>
      </c>
      <c r="Q3374" s="1" t="s">
        <v>13638</v>
      </c>
      <c r="R3374" s="1">
        <v>55.578600000000002</v>
      </c>
      <c r="S3374" s="1" t="s">
        <v>13638</v>
      </c>
      <c r="T3374" s="1" t="s">
        <v>13638</v>
      </c>
      <c r="U3374" s="8">
        <v>44354</v>
      </c>
      <c r="AJ3374" s="1" t="str">
        <v>Open Ended Schemes ( Debt Scheme - Medium to Long Duration Fund )</v>
      </c>
      <c r="AY3374" s="1" t="s">
        <v>26</v>
      </c>
      <c r="BD3374" s="1" t="b">
        <v>0</v>
      </c>
    </row>
    <row r="3375" spans="1:56" x14ac:dyDescent="0.25">
      <c r="A3375" s="1" t="s">
        <v>37739</v>
      </c>
      <c r="N3375" s="1" t="s">
        <v>66</v>
      </c>
      <c r="O3375" s="1" t="s">
        <v>29452</v>
      </c>
      <c r="P3375" s="1" t="s">
        <v>29453</v>
      </c>
      <c r="Q3375" s="1" t="s">
        <v>13638</v>
      </c>
      <c r="R3375" s="1">
        <v>70.610399999999998</v>
      </c>
      <c r="S3375" s="1" t="s">
        <v>13638</v>
      </c>
      <c r="T3375" s="1" t="s">
        <v>13638</v>
      </c>
      <c r="U3375" s="8">
        <v>44354</v>
      </c>
      <c r="AJ3375" s="1" t="str">
        <v>Open Ended Schemes ( Debt Scheme - Medium to Long Duration Fund )</v>
      </c>
      <c r="AY3375" s="1" t="s">
        <v>26</v>
      </c>
      <c r="BD3375" s="1" t="b">
        <v>0</v>
      </c>
    </row>
    <row r="3376" spans="1:56" x14ac:dyDescent="0.25">
      <c r="A3376" s="1" t="s">
        <v>37740</v>
      </c>
      <c r="N3376" s="1" t="s">
        <v>66</v>
      </c>
      <c r="O3376" s="1" t="s">
        <v>29454</v>
      </c>
      <c r="P3376" s="1" t="s">
        <v>29455</v>
      </c>
      <c r="Q3376" s="1" t="s">
        <v>13638</v>
      </c>
      <c r="R3376" s="1">
        <v>65.767700000000005</v>
      </c>
      <c r="S3376" s="1" t="s">
        <v>13638</v>
      </c>
      <c r="T3376" s="1" t="s">
        <v>13638</v>
      </c>
      <c r="U3376" s="8">
        <v>44354</v>
      </c>
      <c r="AJ3376" s="1" t="str">
        <v>Open Ended Schemes ( Debt Scheme - Medium to Long Duration Fund )</v>
      </c>
      <c r="AY3376" s="1" t="s">
        <v>26</v>
      </c>
      <c r="BD3376" s="1" t="b">
        <v>0</v>
      </c>
    </row>
    <row r="3377" spans="1:56" x14ac:dyDescent="0.25">
      <c r="A3377" s="1" t="s">
        <v>37741</v>
      </c>
      <c r="N3377" s="1" t="s">
        <v>66</v>
      </c>
      <c r="O3377" s="1" t="s">
        <v>29456</v>
      </c>
      <c r="P3377" s="1" t="s">
        <v>29457</v>
      </c>
      <c r="Q3377" s="1" t="s">
        <v>29458</v>
      </c>
      <c r="R3377" s="1">
        <v>40.197499999999998</v>
      </c>
      <c r="S3377" s="1" t="s">
        <v>13638</v>
      </c>
      <c r="T3377" s="1" t="s">
        <v>13638</v>
      </c>
      <c r="U3377" s="8">
        <v>44354</v>
      </c>
      <c r="AJ3377" s="1" t="str">
        <v>Open Ended Schemes ( Debt Scheme - Medium to Long Duration Fund )</v>
      </c>
      <c r="AY3377" s="1" t="s">
        <v>26</v>
      </c>
      <c r="BD3377" s="1" t="b">
        <v>0</v>
      </c>
    </row>
    <row r="3378" spans="1:56" x14ac:dyDescent="0.25">
      <c r="A3378" s="1" t="s">
        <v>37742</v>
      </c>
      <c r="N3378" s="1" t="s">
        <v>66</v>
      </c>
      <c r="O3378" s="1" t="s">
        <v>29459</v>
      </c>
      <c r="P3378" s="1" t="s">
        <v>29460</v>
      </c>
      <c r="Q3378" s="1" t="s">
        <v>29461</v>
      </c>
      <c r="R3378" s="1">
        <v>38.180700000000002</v>
      </c>
      <c r="S3378" s="1" t="s">
        <v>13638</v>
      </c>
      <c r="T3378" s="1" t="s">
        <v>13638</v>
      </c>
      <c r="U3378" s="8">
        <v>44354</v>
      </c>
      <c r="AJ3378" s="1" t="str">
        <v>Open Ended Schemes ( Debt Scheme - Medium to Long Duration Fund )</v>
      </c>
      <c r="AY3378" s="1" t="s">
        <v>26</v>
      </c>
      <c r="BD3378" s="1" t="b">
        <v>0</v>
      </c>
    </row>
    <row r="3379" spans="1:56" x14ac:dyDescent="0.25">
      <c r="A3379" s="1" t="s">
        <v>37743</v>
      </c>
      <c r="N3379" s="1" t="s">
        <v>66</v>
      </c>
      <c r="O3379" s="1" t="s">
        <v>29462</v>
      </c>
      <c r="P3379" s="1" t="s">
        <v>29463</v>
      </c>
      <c r="Q3379" s="1" t="s">
        <v>29464</v>
      </c>
      <c r="R3379" s="1">
        <v>16.475200000000001</v>
      </c>
      <c r="S3379" s="1" t="s">
        <v>13638</v>
      </c>
      <c r="T3379" s="1" t="s">
        <v>13638</v>
      </c>
      <c r="U3379" s="8">
        <v>44354</v>
      </c>
      <c r="AJ3379" s="1" t="str">
        <v>Open Ended Schemes ( Debt Scheme - Medium to Long Duration Fund )</v>
      </c>
      <c r="AY3379" s="1" t="s">
        <v>26</v>
      </c>
      <c r="BD3379" s="1" t="b">
        <v>0</v>
      </c>
    </row>
    <row r="3380" spans="1:56" x14ac:dyDescent="0.25">
      <c r="A3380" s="1" t="s">
        <v>37744</v>
      </c>
      <c r="N3380" s="1" t="s">
        <v>66</v>
      </c>
      <c r="O3380" s="1" t="s">
        <v>29465</v>
      </c>
      <c r="P3380" s="1" t="s">
        <v>29466</v>
      </c>
      <c r="Q3380" s="1" t="s">
        <v>29467</v>
      </c>
      <c r="R3380" s="1">
        <v>15.1585</v>
      </c>
      <c r="S3380" s="1" t="s">
        <v>13638</v>
      </c>
      <c r="T3380" s="1" t="s">
        <v>13638</v>
      </c>
      <c r="U3380" s="8">
        <v>44354</v>
      </c>
      <c r="AJ3380" s="1" t="str">
        <v>Open Ended Schemes ( Debt Scheme - Medium to Long Duration Fund )</v>
      </c>
      <c r="AY3380" s="1" t="s">
        <v>26</v>
      </c>
      <c r="BD3380" s="1" t="b">
        <v>0</v>
      </c>
    </row>
    <row r="3381" spans="1:56" x14ac:dyDescent="0.25">
      <c r="A3381" s="1" t="s">
        <v>37745</v>
      </c>
      <c r="N3381" s="1" t="s">
        <v>66</v>
      </c>
      <c r="O3381" s="1" t="s">
        <v>20300</v>
      </c>
      <c r="P3381" s="1" t="s">
        <v>20301</v>
      </c>
      <c r="Q3381" s="1" t="s">
        <v>13638</v>
      </c>
      <c r="R3381" s="1">
        <v>10.7028</v>
      </c>
      <c r="S3381" s="1" t="s">
        <v>13638</v>
      </c>
      <c r="T3381" s="1" t="s">
        <v>13638</v>
      </c>
      <c r="U3381" s="8">
        <v>44354</v>
      </c>
      <c r="AJ3381" s="1" t="str">
        <v>Open Ended Schemes ( Debt Scheme - Medium to Long Duration Fund )</v>
      </c>
      <c r="AY3381" s="1" t="s">
        <v>26</v>
      </c>
      <c r="BD3381" s="1" t="b">
        <v>0</v>
      </c>
    </row>
    <row r="3382" spans="1:56" x14ac:dyDescent="0.25">
      <c r="A3382" s="1" t="s">
        <v>37746</v>
      </c>
      <c r="N3382" s="1" t="s">
        <v>66</v>
      </c>
      <c r="O3382" s="1" t="s">
        <v>20302</v>
      </c>
      <c r="P3382" s="1" t="s">
        <v>20303</v>
      </c>
      <c r="Q3382" s="1" t="s">
        <v>20304</v>
      </c>
      <c r="R3382" s="1">
        <v>11.0082</v>
      </c>
      <c r="S3382" s="1" t="s">
        <v>13638</v>
      </c>
      <c r="T3382" s="1" t="s">
        <v>13638</v>
      </c>
      <c r="U3382" s="8">
        <v>44354</v>
      </c>
      <c r="AJ3382" s="1" t="str">
        <v>Open Ended Schemes ( Debt Scheme - Medium to Long Duration Fund )</v>
      </c>
      <c r="AY3382" s="1" t="s">
        <v>26</v>
      </c>
      <c r="BD3382" s="1" t="b">
        <v>0</v>
      </c>
    </row>
    <row r="3383" spans="1:56" x14ac:dyDescent="0.25">
      <c r="N3383" s="1" t="s">
        <v>66</v>
      </c>
      <c r="O3383" s="1" t="s">
        <v>20305</v>
      </c>
      <c r="P3383" s="1" t="s">
        <v>20306</v>
      </c>
      <c r="Q3383" s="1" t="s">
        <v>20307</v>
      </c>
      <c r="R3383" s="1">
        <v>10.2403</v>
      </c>
      <c r="S3383" s="1" t="s">
        <v>13638</v>
      </c>
      <c r="T3383" s="1" t="s">
        <v>13638</v>
      </c>
      <c r="U3383" s="8">
        <v>44354</v>
      </c>
      <c r="AJ3383" s="1" t="str">
        <v>Open Ended Schemes ( Debt Scheme - Medium to Long Duration Fund )</v>
      </c>
      <c r="AY3383" s="1" t="s">
        <v>26</v>
      </c>
      <c r="BD3383" s="1" t="b">
        <v>0</v>
      </c>
    </row>
    <row r="3384" spans="1:56" x14ac:dyDescent="0.25">
      <c r="A3384" s="1" t="s">
        <v>42</v>
      </c>
      <c r="N3384" s="1" t="s">
        <v>66</v>
      </c>
      <c r="O3384" s="1" t="s">
        <v>20308</v>
      </c>
      <c r="P3384" s="1" t="s">
        <v>20309</v>
      </c>
      <c r="Q3384" s="1" t="s">
        <v>20310</v>
      </c>
      <c r="R3384" s="1">
        <v>17.259399999999999</v>
      </c>
      <c r="S3384" s="1" t="s">
        <v>13638</v>
      </c>
      <c r="T3384" s="1" t="s">
        <v>13638</v>
      </c>
      <c r="U3384" s="8">
        <v>44354</v>
      </c>
      <c r="AJ3384" s="1" t="str">
        <v>Open Ended Schemes ( Debt Scheme - Medium to Long Duration Fund )</v>
      </c>
      <c r="AY3384" s="1" t="s">
        <v>26</v>
      </c>
      <c r="BD3384" s="1" t="b">
        <v>0</v>
      </c>
    </row>
    <row r="3385" spans="1:56" x14ac:dyDescent="0.25">
      <c r="A3385" s="1" t="s">
        <v>37747</v>
      </c>
      <c r="N3385" s="1" t="s">
        <v>66</v>
      </c>
      <c r="O3385" s="1" t="s">
        <v>20311</v>
      </c>
      <c r="P3385" s="1" t="s">
        <v>20312</v>
      </c>
      <c r="Q3385" s="1" t="s">
        <v>20313</v>
      </c>
      <c r="R3385" s="1">
        <v>10.2698</v>
      </c>
      <c r="S3385" s="1" t="s">
        <v>13638</v>
      </c>
      <c r="T3385" s="1" t="s">
        <v>13638</v>
      </c>
      <c r="U3385" s="8">
        <v>44354</v>
      </c>
      <c r="AJ3385" s="1" t="str">
        <v>Open Ended Schemes ( Debt Scheme - Medium to Long Duration Fund )</v>
      </c>
      <c r="AY3385" s="1" t="s">
        <v>26</v>
      </c>
      <c r="BD3385" s="1" t="b">
        <v>0</v>
      </c>
    </row>
    <row r="3386" spans="1:56" x14ac:dyDescent="0.25">
      <c r="A3386" s="1" t="s">
        <v>37748</v>
      </c>
      <c r="N3386" s="1" t="s">
        <v>66</v>
      </c>
      <c r="O3386" s="1" t="s">
        <v>20314</v>
      </c>
      <c r="P3386" s="1" t="s">
        <v>20315</v>
      </c>
      <c r="Q3386" s="1" t="s">
        <v>20316</v>
      </c>
      <c r="R3386" s="1">
        <v>10.272399999999999</v>
      </c>
      <c r="S3386" s="1" t="s">
        <v>13638</v>
      </c>
      <c r="T3386" s="1" t="s">
        <v>13638</v>
      </c>
      <c r="U3386" s="8">
        <v>44354</v>
      </c>
      <c r="AJ3386" s="1" t="str">
        <v>Open Ended Schemes ( Debt Scheme - Medium to Long Duration Fund )</v>
      </c>
      <c r="AY3386" s="1" t="s">
        <v>26</v>
      </c>
      <c r="BD3386" s="1" t="b">
        <v>0</v>
      </c>
    </row>
    <row r="3387" spans="1:56" x14ac:dyDescent="0.25">
      <c r="A3387" s="1" t="s">
        <v>37749</v>
      </c>
      <c r="N3387" s="1" t="s">
        <v>66</v>
      </c>
      <c r="O3387" s="1" t="s">
        <v>20317</v>
      </c>
      <c r="P3387" s="1" t="s">
        <v>20318</v>
      </c>
      <c r="Q3387" s="1" t="s">
        <v>20319</v>
      </c>
      <c r="R3387" s="1">
        <v>10.574</v>
      </c>
      <c r="S3387" s="1" t="s">
        <v>13638</v>
      </c>
      <c r="T3387" s="1" t="s">
        <v>13638</v>
      </c>
      <c r="U3387" s="8">
        <v>44354</v>
      </c>
      <c r="AJ3387" s="1" t="str">
        <v>Open Ended Schemes ( Debt Scheme - Medium to Long Duration Fund )</v>
      </c>
      <c r="AY3387" s="1" t="s">
        <v>26</v>
      </c>
      <c r="BD3387" s="1" t="b">
        <v>0</v>
      </c>
    </row>
    <row r="3388" spans="1:56" x14ac:dyDescent="0.25">
      <c r="A3388" s="1" t="s">
        <v>37750</v>
      </c>
      <c r="N3388" s="1" t="s">
        <v>66</v>
      </c>
      <c r="O3388" s="1" t="s">
        <v>20320</v>
      </c>
      <c r="P3388" s="1" t="s">
        <v>20321</v>
      </c>
      <c r="Q3388" s="1" t="s">
        <v>20322</v>
      </c>
      <c r="R3388" s="1">
        <v>13.501099999999999</v>
      </c>
      <c r="S3388" s="1" t="s">
        <v>13638</v>
      </c>
      <c r="T3388" s="1" t="s">
        <v>13638</v>
      </c>
      <c r="U3388" s="8">
        <v>44354</v>
      </c>
      <c r="AJ3388" s="1" t="str">
        <v>Open Ended Schemes ( Debt Scheme - Medium to Long Duration Fund )</v>
      </c>
      <c r="AY3388" s="1" t="s">
        <v>26</v>
      </c>
      <c r="BD3388" s="1" t="b">
        <v>0</v>
      </c>
    </row>
    <row r="3389" spans="1:56" x14ac:dyDescent="0.25">
      <c r="A3389" s="1" t="s">
        <v>37751</v>
      </c>
      <c r="N3389" s="1" t="s">
        <v>66</v>
      </c>
      <c r="O3389" s="1" t="s">
        <v>20323</v>
      </c>
      <c r="P3389" s="1" t="s">
        <v>20324</v>
      </c>
      <c r="Q3389" s="1" t="s">
        <v>13638</v>
      </c>
      <c r="R3389" s="1">
        <v>50.932400000000001</v>
      </c>
      <c r="S3389" s="1" t="s">
        <v>13638</v>
      </c>
      <c r="T3389" s="1" t="s">
        <v>13638</v>
      </c>
      <c r="U3389" s="8">
        <v>44354</v>
      </c>
      <c r="AJ3389" s="1" t="str">
        <v>Open Ended Schemes ( Debt Scheme - Medium to Long Duration Fund )</v>
      </c>
      <c r="AY3389" s="1" t="s">
        <v>26</v>
      </c>
      <c r="BD3389" s="1" t="b">
        <v>0</v>
      </c>
    </row>
    <row r="3390" spans="1:56" x14ac:dyDescent="0.25">
      <c r="A3390" s="1" t="s">
        <v>37752</v>
      </c>
      <c r="N3390" s="1" t="s">
        <v>66</v>
      </c>
      <c r="O3390" s="1" t="s">
        <v>20325</v>
      </c>
      <c r="P3390" s="1" t="s">
        <v>20326</v>
      </c>
      <c r="Q3390" s="1" t="s">
        <v>13638</v>
      </c>
      <c r="R3390" s="1">
        <v>54.690100000000001</v>
      </c>
      <c r="S3390" s="1" t="s">
        <v>13638</v>
      </c>
      <c r="T3390" s="1" t="s">
        <v>13638</v>
      </c>
      <c r="U3390" s="8">
        <v>44354</v>
      </c>
      <c r="AJ3390" s="1" t="str">
        <v>Open Ended Schemes ( Debt Scheme - Medium to Long Duration Fund )</v>
      </c>
      <c r="AY3390" s="1" t="s">
        <v>26</v>
      </c>
      <c r="BD3390" s="1" t="b">
        <v>0</v>
      </c>
    </row>
    <row r="3391" spans="1:56" x14ac:dyDescent="0.25">
      <c r="A3391" s="1" t="s">
        <v>37753</v>
      </c>
      <c r="N3391" s="1" t="s">
        <v>67</v>
      </c>
      <c r="O3391" s="1" t="s">
        <v>29468</v>
      </c>
      <c r="P3391" s="1" t="s">
        <v>29469</v>
      </c>
      <c r="Q3391" s="1" t="s">
        <v>29470</v>
      </c>
      <c r="R3391" s="1">
        <v>11.685</v>
      </c>
      <c r="S3391" s="1" t="s">
        <v>13638</v>
      </c>
      <c r="T3391" s="1" t="s">
        <v>13638</v>
      </c>
      <c r="U3391" s="8">
        <v>44354</v>
      </c>
      <c r="AJ3391" s="1" t="str">
        <v>Open Ended Schemes ( Debt Scheme - Medium to Long Duration Fund )</v>
      </c>
      <c r="AY3391" s="1" t="s">
        <v>26</v>
      </c>
      <c r="BD3391" s="1" t="b">
        <v>0</v>
      </c>
    </row>
    <row r="3392" spans="1:56" x14ac:dyDescent="0.25">
      <c r="A3392" s="1" t="s">
        <v>37754</v>
      </c>
      <c r="N3392" s="1" t="s">
        <v>67</v>
      </c>
      <c r="O3392" s="1" t="s">
        <v>20383</v>
      </c>
      <c r="P3392" s="1" t="s">
        <v>20384</v>
      </c>
      <c r="Q3392" s="1" t="s">
        <v>13638</v>
      </c>
      <c r="R3392" s="1">
        <v>76.692599999999999</v>
      </c>
      <c r="S3392" s="1" t="s">
        <v>13638</v>
      </c>
      <c r="T3392" s="1" t="s">
        <v>13638</v>
      </c>
      <c r="U3392" s="8">
        <v>44354</v>
      </c>
      <c r="AJ3392" s="1" t="str">
        <v>Open Ended Schemes ( Debt Scheme - Medium to Long Duration Fund )</v>
      </c>
      <c r="AY3392" s="1" t="s">
        <v>26</v>
      </c>
      <c r="BD3392" s="1" t="b">
        <v>0</v>
      </c>
    </row>
    <row r="3393" spans="1:56" x14ac:dyDescent="0.25">
      <c r="A3393" s="1" t="s">
        <v>37755</v>
      </c>
      <c r="N3393" s="1" t="s">
        <v>67</v>
      </c>
      <c r="O3393" s="1" t="s">
        <v>29471</v>
      </c>
      <c r="P3393" s="1" t="s">
        <v>29472</v>
      </c>
      <c r="Q3393" s="1" t="s">
        <v>29473</v>
      </c>
      <c r="R3393" s="1">
        <v>12.2849</v>
      </c>
      <c r="S3393" s="1" t="s">
        <v>13638</v>
      </c>
      <c r="T3393" s="1" t="s">
        <v>13638</v>
      </c>
      <c r="U3393" s="8">
        <v>44354</v>
      </c>
      <c r="AJ3393" s="1" t="str">
        <v>Open Ended Schemes ( Debt Scheme - Medium to Long Duration Fund )</v>
      </c>
      <c r="AY3393" s="1" t="s">
        <v>26</v>
      </c>
      <c r="BD3393" s="1" t="b">
        <v>0</v>
      </c>
    </row>
    <row r="3394" spans="1:56" x14ac:dyDescent="0.25">
      <c r="A3394" s="1" t="s">
        <v>37756</v>
      </c>
      <c r="N3394" s="1" t="s">
        <v>67</v>
      </c>
      <c r="O3394" s="1" t="s">
        <v>20385</v>
      </c>
      <c r="P3394" s="1" t="s">
        <v>20386</v>
      </c>
      <c r="Q3394" s="1" t="s">
        <v>20387</v>
      </c>
      <c r="R3394" s="1">
        <v>12.539199999999999</v>
      </c>
      <c r="S3394" s="1" t="s">
        <v>13638</v>
      </c>
      <c r="T3394" s="1" t="s">
        <v>13638</v>
      </c>
      <c r="U3394" s="8">
        <v>44354</v>
      </c>
      <c r="AJ3394" s="1" t="str">
        <v>Open Ended Schemes ( Debt Scheme - Medium to Long Duration Fund )</v>
      </c>
      <c r="AY3394" s="1" t="s">
        <v>26</v>
      </c>
      <c r="BD3394" s="1" t="b">
        <v>0</v>
      </c>
    </row>
    <row r="3395" spans="1:56" x14ac:dyDescent="0.25">
      <c r="A3395" s="1" t="s">
        <v>37757</v>
      </c>
      <c r="N3395" s="1" t="s">
        <v>67</v>
      </c>
      <c r="O3395" s="1" t="s">
        <v>20388</v>
      </c>
      <c r="P3395" s="1" t="s">
        <v>20389</v>
      </c>
      <c r="Q3395" s="1" t="s">
        <v>13638</v>
      </c>
      <c r="R3395" s="1">
        <v>71.661500000000004</v>
      </c>
      <c r="S3395" s="1" t="s">
        <v>13638</v>
      </c>
      <c r="T3395" s="1" t="s">
        <v>13638</v>
      </c>
      <c r="U3395" s="8">
        <v>44354</v>
      </c>
      <c r="AJ3395" s="1" t="str">
        <v>Open Ended Schemes ( Debt Scheme - Medium to Long Duration Fund )</v>
      </c>
      <c r="AY3395" s="1" t="s">
        <v>26</v>
      </c>
      <c r="BD3395" s="1" t="b">
        <v>0</v>
      </c>
    </row>
    <row r="3396" spans="1:56" x14ac:dyDescent="0.25">
      <c r="A3396" s="1" t="s">
        <v>37758</v>
      </c>
      <c r="N3396" s="1" t="s">
        <v>67</v>
      </c>
      <c r="O3396" s="1" t="s">
        <v>29474</v>
      </c>
      <c r="P3396" s="1" t="s">
        <v>29475</v>
      </c>
      <c r="Q3396" s="1" t="s">
        <v>29476</v>
      </c>
      <c r="R3396" s="1">
        <v>11.474500000000001</v>
      </c>
      <c r="S3396" s="1" t="s">
        <v>13638</v>
      </c>
      <c r="T3396" s="1" t="s">
        <v>13638</v>
      </c>
      <c r="U3396" s="8">
        <v>44354</v>
      </c>
      <c r="AJ3396" s="1" t="str">
        <v>Open Ended Schemes ( Debt Scheme - Medium to Long Duration Fund )</v>
      </c>
      <c r="AY3396" s="1" t="s">
        <v>26</v>
      </c>
      <c r="BD3396" s="1" t="b">
        <v>0</v>
      </c>
    </row>
    <row r="3397" spans="1:56" x14ac:dyDescent="0.25">
      <c r="N3397" s="1" t="s">
        <v>67</v>
      </c>
      <c r="O3397" s="1" t="s">
        <v>20390</v>
      </c>
      <c r="P3397" s="1" t="s">
        <v>20391</v>
      </c>
      <c r="Q3397" s="1" t="s">
        <v>20392</v>
      </c>
      <c r="R3397" s="1">
        <v>12.175000000000001</v>
      </c>
      <c r="S3397" s="1" t="s">
        <v>13638</v>
      </c>
      <c r="T3397" s="1" t="s">
        <v>13638</v>
      </c>
      <c r="U3397" s="8">
        <v>44354</v>
      </c>
      <c r="AJ3397" s="1" t="str">
        <v>Open Ended Schemes ( Debt Scheme - Long Duration Fund )</v>
      </c>
      <c r="AY3397" s="1" t="s">
        <v>26</v>
      </c>
      <c r="BD3397" s="1" t="b">
        <v>0</v>
      </c>
    </row>
    <row r="3398" spans="1:56" x14ac:dyDescent="0.25">
      <c r="A3398" s="1" t="s">
        <v>95</v>
      </c>
      <c r="N3398" s="1" t="s">
        <v>67</v>
      </c>
      <c r="O3398" s="1" t="s">
        <v>29477</v>
      </c>
      <c r="P3398" s="1" t="s">
        <v>29478</v>
      </c>
      <c r="Q3398" s="1" t="s">
        <v>29479</v>
      </c>
      <c r="R3398" s="1">
        <v>12.9733</v>
      </c>
      <c r="S3398" s="1" t="s">
        <v>13638</v>
      </c>
      <c r="T3398" s="1" t="s">
        <v>13638</v>
      </c>
      <c r="U3398" s="8">
        <v>44354</v>
      </c>
      <c r="AJ3398" s="1" t="str">
        <v>Open Ended Schemes ( Debt Scheme - Long Duration Fund )</v>
      </c>
      <c r="AY3398" s="1" t="s">
        <v>26</v>
      </c>
      <c r="BD3398" s="1" t="b">
        <v>0</v>
      </c>
    </row>
    <row r="3399" spans="1:56" x14ac:dyDescent="0.25">
      <c r="A3399" s="1" t="s">
        <v>37759</v>
      </c>
      <c r="N3399" s="1" t="s">
        <v>67</v>
      </c>
      <c r="O3399" s="1" t="s">
        <v>20403</v>
      </c>
      <c r="P3399" s="1" t="s">
        <v>20404</v>
      </c>
      <c r="Q3399" s="1" t="s">
        <v>20405</v>
      </c>
      <c r="R3399" s="1">
        <v>11.624599999999999</v>
      </c>
      <c r="S3399" s="1" t="s">
        <v>13638</v>
      </c>
      <c r="T3399" s="1" t="s">
        <v>13638</v>
      </c>
      <c r="U3399" s="8">
        <v>44354</v>
      </c>
      <c r="AJ3399" s="1" t="str">
        <v>Open Ended Schemes ( Debt Scheme - Long Duration Fund )</v>
      </c>
      <c r="AY3399" s="1" t="s">
        <v>26</v>
      </c>
      <c r="BD3399" s="1" t="b">
        <v>0</v>
      </c>
    </row>
    <row r="3400" spans="1:56" x14ac:dyDescent="0.25">
      <c r="A3400" s="1" t="s">
        <v>37760</v>
      </c>
      <c r="N3400" s="1" t="s">
        <v>67</v>
      </c>
      <c r="O3400" s="1" t="s">
        <v>20406</v>
      </c>
      <c r="P3400" s="1" t="s">
        <v>20407</v>
      </c>
      <c r="Q3400" s="1" t="s">
        <v>20408</v>
      </c>
      <c r="R3400" s="1">
        <v>11.634</v>
      </c>
      <c r="S3400" s="1" t="s">
        <v>13638</v>
      </c>
      <c r="T3400" s="1" t="s">
        <v>13638</v>
      </c>
      <c r="U3400" s="8">
        <v>44354</v>
      </c>
      <c r="AJ3400" s="1" t="str">
        <v>Open Ended Schemes ( Debt Scheme - Long Duration Fund )</v>
      </c>
      <c r="AY3400" s="1" t="s">
        <v>26</v>
      </c>
      <c r="BD3400" s="1" t="b">
        <v>0</v>
      </c>
    </row>
    <row r="3401" spans="1:56" x14ac:dyDescent="0.25">
      <c r="A3401" s="1" t="s">
        <v>37761</v>
      </c>
      <c r="N3401" s="1" t="s">
        <v>67</v>
      </c>
      <c r="O3401" s="1" t="s">
        <v>20409</v>
      </c>
      <c r="P3401" s="1" t="s">
        <v>20410</v>
      </c>
      <c r="Q3401" s="1" t="s">
        <v>20411</v>
      </c>
      <c r="R3401" s="1">
        <v>11.8034</v>
      </c>
      <c r="S3401" s="1" t="s">
        <v>13638</v>
      </c>
      <c r="T3401" s="1" t="s">
        <v>13638</v>
      </c>
      <c r="U3401" s="8">
        <v>44354</v>
      </c>
      <c r="AJ3401" s="1" t="str">
        <v>Open Ended Schemes ( Debt Scheme - Long Duration Fund )</v>
      </c>
      <c r="AY3401" s="1" t="s">
        <v>26</v>
      </c>
      <c r="BD3401" s="1" t="b">
        <v>0</v>
      </c>
    </row>
    <row r="3402" spans="1:56" x14ac:dyDescent="0.25">
      <c r="A3402" s="1" t="s">
        <v>37762</v>
      </c>
      <c r="N3402" s="1" t="s">
        <v>67</v>
      </c>
      <c r="O3402" s="1" t="s">
        <v>20412</v>
      </c>
      <c r="P3402" s="1" t="s">
        <v>20413</v>
      </c>
      <c r="Q3402" s="1" t="s">
        <v>20414</v>
      </c>
      <c r="R3402" s="1">
        <v>13.930400000000001</v>
      </c>
      <c r="S3402" s="1" t="s">
        <v>13638</v>
      </c>
      <c r="T3402" s="1" t="s">
        <v>13638</v>
      </c>
      <c r="U3402" s="8">
        <v>44354</v>
      </c>
      <c r="AJ3402" s="1" t="str">
        <v>Open Ended Schemes ( Debt Scheme - Long Duration Fund )</v>
      </c>
      <c r="AY3402" s="1" t="s">
        <v>26</v>
      </c>
      <c r="BD3402" s="1" t="b">
        <v>0</v>
      </c>
    </row>
    <row r="3403" spans="1:56" x14ac:dyDescent="0.25">
      <c r="A3403" s="1" t="s">
        <v>37763</v>
      </c>
      <c r="N3403" s="1" t="s">
        <v>67</v>
      </c>
      <c r="O3403" s="1" t="s">
        <v>20415</v>
      </c>
      <c r="P3403" s="1" t="s">
        <v>20416</v>
      </c>
      <c r="Q3403" s="1" t="s">
        <v>20417</v>
      </c>
      <c r="R3403" s="1">
        <v>11.6037</v>
      </c>
      <c r="S3403" s="1" t="s">
        <v>13638</v>
      </c>
      <c r="T3403" s="1" t="s">
        <v>13638</v>
      </c>
      <c r="U3403" s="8">
        <v>44354</v>
      </c>
      <c r="AJ3403" s="1" t="str">
        <v>Open Ended Schemes ( Debt Scheme - Long Duration Fund )</v>
      </c>
      <c r="AY3403" s="1" t="s">
        <v>26</v>
      </c>
      <c r="BD3403" s="1" t="b">
        <v>0</v>
      </c>
    </row>
    <row r="3404" spans="1:56" x14ac:dyDescent="0.25">
      <c r="A3404" s="1" t="s">
        <v>37764</v>
      </c>
      <c r="N3404" s="1" t="s">
        <v>67</v>
      </c>
      <c r="O3404" s="1" t="s">
        <v>20418</v>
      </c>
      <c r="P3404" s="1" t="s">
        <v>20419</v>
      </c>
      <c r="Q3404" s="1" t="s">
        <v>20420</v>
      </c>
      <c r="R3404" s="1">
        <v>11.7422</v>
      </c>
      <c r="S3404" s="1" t="s">
        <v>13638</v>
      </c>
      <c r="T3404" s="1" t="s">
        <v>13638</v>
      </c>
      <c r="U3404" s="8">
        <v>44354</v>
      </c>
      <c r="AJ3404" s="1" t="str">
        <v>Open Ended Schemes ( Debt Scheme - Long Duration Fund )</v>
      </c>
      <c r="AY3404" s="1" t="s">
        <v>26</v>
      </c>
      <c r="BD3404" s="1" t="b">
        <v>0</v>
      </c>
    </row>
    <row r="3405" spans="1:56" x14ac:dyDescent="0.25">
      <c r="A3405" s="1" t="s">
        <v>37765</v>
      </c>
      <c r="N3405" s="1" t="s">
        <v>67</v>
      </c>
      <c r="O3405" s="1" t="s">
        <v>20421</v>
      </c>
      <c r="P3405" s="1" t="s">
        <v>20422</v>
      </c>
      <c r="Q3405" s="1" t="s">
        <v>20423</v>
      </c>
      <c r="R3405" s="1">
        <v>11.791700000000001</v>
      </c>
      <c r="S3405" s="1" t="s">
        <v>13638</v>
      </c>
      <c r="T3405" s="1" t="s">
        <v>13638</v>
      </c>
      <c r="U3405" s="8">
        <v>44354</v>
      </c>
      <c r="AJ3405" s="1" t="str">
        <v>Open Ended Schemes ( Debt Scheme - Long Duration Fund )</v>
      </c>
      <c r="AY3405" s="1" t="s">
        <v>26</v>
      </c>
      <c r="BD3405" s="1" t="b">
        <v>0</v>
      </c>
    </row>
    <row r="3406" spans="1:56" x14ac:dyDescent="0.25">
      <c r="A3406" s="1" t="s">
        <v>37766</v>
      </c>
      <c r="N3406" s="1" t="s">
        <v>67</v>
      </c>
      <c r="O3406" s="1" t="s">
        <v>20424</v>
      </c>
      <c r="P3406" s="1" t="s">
        <v>20425</v>
      </c>
      <c r="Q3406" s="1" t="s">
        <v>20426</v>
      </c>
      <c r="R3406" s="1">
        <v>13.797599999999999</v>
      </c>
      <c r="S3406" s="1" t="s">
        <v>13638</v>
      </c>
      <c r="T3406" s="1" t="s">
        <v>13638</v>
      </c>
      <c r="U3406" s="8">
        <v>44354</v>
      </c>
      <c r="AJ3406" s="1" t="str">
        <v>Open Ended Schemes ( Debt Scheme - Long Duration Fund )</v>
      </c>
      <c r="AY3406" s="1" t="s">
        <v>26</v>
      </c>
      <c r="BD3406" s="1" t="b">
        <v>0</v>
      </c>
    </row>
    <row r="3407" spans="1:56" x14ac:dyDescent="0.25">
      <c r="N3407" s="1" t="s">
        <v>67</v>
      </c>
      <c r="O3407" s="1" t="s">
        <v>20427</v>
      </c>
      <c r="P3407" s="1" t="s">
        <v>20428</v>
      </c>
      <c r="Q3407" s="1" t="s">
        <v>20429</v>
      </c>
      <c r="R3407" s="1">
        <v>11.5814</v>
      </c>
      <c r="S3407" s="1" t="s">
        <v>13638</v>
      </c>
      <c r="T3407" s="1" t="s">
        <v>13638</v>
      </c>
      <c r="U3407" s="8">
        <v>44354</v>
      </c>
      <c r="AJ3407" s="1" t="str">
        <v>Open Ended Schemes ( Debt Scheme - Long Duration Fund )</v>
      </c>
      <c r="AY3407" s="1" t="s">
        <v>26</v>
      </c>
      <c r="BD3407" s="1" t="b">
        <v>0</v>
      </c>
    </row>
    <row r="3408" spans="1:56" x14ac:dyDescent="0.25">
      <c r="A3408" s="1" t="s">
        <v>2</v>
      </c>
      <c r="N3408" s="1" t="s">
        <v>67</v>
      </c>
      <c r="O3408" s="1" t="s">
        <v>20430</v>
      </c>
      <c r="P3408" s="1" t="s">
        <v>20431</v>
      </c>
      <c r="Q3408" s="1" t="s">
        <v>20432</v>
      </c>
      <c r="R3408" s="1">
        <v>11.7189</v>
      </c>
      <c r="S3408" s="1" t="s">
        <v>13638</v>
      </c>
      <c r="T3408" s="1" t="s">
        <v>13638</v>
      </c>
      <c r="U3408" s="8">
        <v>44354</v>
      </c>
      <c r="AJ3408" s="1" t="str">
        <v>Open Ended Schemes ( Debt Scheme - Long Duration Fund )</v>
      </c>
      <c r="AY3408" s="1" t="s">
        <v>26</v>
      </c>
      <c r="BD3408" s="1" t="b">
        <v>0</v>
      </c>
    </row>
    <row r="3409" spans="1:56" x14ac:dyDescent="0.25">
      <c r="A3409" s="1" t="s">
        <v>37767</v>
      </c>
      <c r="N3409" s="1" t="s">
        <v>67</v>
      </c>
      <c r="O3409" s="1" t="s">
        <v>20433</v>
      </c>
      <c r="P3409" s="1" t="s">
        <v>20434</v>
      </c>
      <c r="Q3409" s="1" t="s">
        <v>13638</v>
      </c>
      <c r="R3409" s="1">
        <v>13.930400000000001</v>
      </c>
      <c r="S3409" s="1" t="s">
        <v>13638</v>
      </c>
      <c r="T3409" s="1" t="s">
        <v>13638</v>
      </c>
      <c r="U3409" s="8">
        <v>44354</v>
      </c>
      <c r="AJ3409" s="1" t="str">
        <v>Open Ended Schemes ( Debt Scheme - Long Duration Fund )</v>
      </c>
      <c r="AY3409" s="1" t="s">
        <v>26</v>
      </c>
      <c r="BD3409" s="1" t="b">
        <v>0</v>
      </c>
    </row>
    <row r="3410" spans="1:56" x14ac:dyDescent="0.25">
      <c r="A3410" s="1" t="s">
        <v>37768</v>
      </c>
      <c r="N3410" s="1" t="s">
        <v>67</v>
      </c>
      <c r="O3410" s="1" t="s">
        <v>20435</v>
      </c>
      <c r="P3410" s="1" t="s">
        <v>20436</v>
      </c>
      <c r="Q3410" s="1" t="s">
        <v>13638</v>
      </c>
      <c r="R3410" s="1">
        <v>13.798400000000001</v>
      </c>
      <c r="S3410" s="1" t="s">
        <v>13638</v>
      </c>
      <c r="T3410" s="1" t="s">
        <v>13638</v>
      </c>
      <c r="U3410" s="8">
        <v>44354</v>
      </c>
      <c r="AJ3410" s="1" t="str">
        <v>Open Ended Schemes ( Debt Scheme - Long Duration Fund )</v>
      </c>
      <c r="AY3410" s="1" t="s">
        <v>26</v>
      </c>
      <c r="BD3410" s="1" t="b">
        <v>0</v>
      </c>
    </row>
    <row r="3411" spans="1:56" x14ac:dyDescent="0.25">
      <c r="A3411" s="1" t="s">
        <v>37769</v>
      </c>
      <c r="N3411" s="1" t="s">
        <v>68</v>
      </c>
      <c r="O3411" s="1" t="s">
        <v>20472</v>
      </c>
      <c r="P3411" s="1" t="s">
        <v>20473</v>
      </c>
      <c r="Q3411" s="1" t="s">
        <v>13638</v>
      </c>
      <c r="R3411" s="1">
        <v>17.222899999999999</v>
      </c>
      <c r="S3411" s="1" t="s">
        <v>13638</v>
      </c>
      <c r="T3411" s="1" t="s">
        <v>13638</v>
      </c>
      <c r="U3411" s="8">
        <v>44354</v>
      </c>
      <c r="AJ3411" s="1" t="str">
        <v>Open Ended Schemes ( Debt Scheme - Long Duration Fund )</v>
      </c>
      <c r="AY3411" s="1" t="s">
        <v>26</v>
      </c>
      <c r="BD3411" s="1" t="b">
        <v>0</v>
      </c>
    </row>
    <row r="3412" spans="1:56" x14ac:dyDescent="0.25">
      <c r="A3412" s="1" t="s">
        <v>37770</v>
      </c>
      <c r="N3412" s="1" t="s">
        <v>68</v>
      </c>
      <c r="O3412" s="1" t="s">
        <v>20474</v>
      </c>
      <c r="P3412" s="1" t="s">
        <v>20475</v>
      </c>
      <c r="Q3412" s="1" t="s">
        <v>13638</v>
      </c>
      <c r="R3412" s="1">
        <v>17.9863</v>
      </c>
      <c r="S3412" s="1" t="s">
        <v>13638</v>
      </c>
      <c r="T3412" s="1" t="s">
        <v>13638</v>
      </c>
      <c r="U3412" s="8">
        <v>44354</v>
      </c>
      <c r="AJ3412" s="1" t="str">
        <v>Open Ended Schemes ( Debt Scheme - Long Duration Fund )</v>
      </c>
      <c r="AY3412" s="1" t="s">
        <v>26</v>
      </c>
      <c r="BD3412" s="1" t="b">
        <v>0</v>
      </c>
    </row>
    <row r="3413" spans="1:56" x14ac:dyDescent="0.25">
      <c r="A3413" s="1" t="s">
        <v>37771</v>
      </c>
      <c r="N3413" s="1" t="s">
        <v>68</v>
      </c>
      <c r="O3413" s="1" t="s">
        <v>20476</v>
      </c>
      <c r="P3413" s="1" t="s">
        <v>20477</v>
      </c>
      <c r="Q3413" s="1" t="s">
        <v>20478</v>
      </c>
      <c r="R3413" s="1">
        <v>12.6721</v>
      </c>
      <c r="S3413" s="1" t="s">
        <v>13638</v>
      </c>
      <c r="T3413" s="1" t="s">
        <v>13638</v>
      </c>
      <c r="U3413" s="8">
        <v>44354</v>
      </c>
      <c r="AJ3413" s="1" t="str">
        <v>Open Ended Schemes ( Debt Scheme - Long Duration Fund )</v>
      </c>
      <c r="AY3413" s="1" t="s">
        <v>26</v>
      </c>
      <c r="BD3413" s="1" t="b">
        <v>0</v>
      </c>
    </row>
    <row r="3414" spans="1:56" x14ac:dyDescent="0.25">
      <c r="A3414" s="1" t="s">
        <v>37772</v>
      </c>
      <c r="N3414" s="1" t="s">
        <v>68</v>
      </c>
      <c r="O3414" s="1" t="s">
        <v>20482</v>
      </c>
      <c r="P3414" s="1" t="s">
        <v>20483</v>
      </c>
      <c r="Q3414" s="1" t="s">
        <v>13638</v>
      </c>
      <c r="R3414" s="1">
        <v>17.222899999999999</v>
      </c>
      <c r="S3414" s="1" t="s">
        <v>13638</v>
      </c>
      <c r="T3414" s="1" t="s">
        <v>13638</v>
      </c>
      <c r="U3414" s="8">
        <v>44354</v>
      </c>
      <c r="AJ3414" s="1" t="str">
        <v>Open Ended Schemes ( Debt Scheme - Long Duration Fund )</v>
      </c>
      <c r="AY3414" s="1" t="s">
        <v>26</v>
      </c>
      <c r="BD3414" s="1" t="b">
        <v>0</v>
      </c>
    </row>
    <row r="3415" spans="1:56" x14ac:dyDescent="0.25">
      <c r="A3415" s="1" t="s">
        <v>37773</v>
      </c>
      <c r="N3415" s="1" t="s">
        <v>68</v>
      </c>
      <c r="O3415" s="1" t="s">
        <v>20484</v>
      </c>
      <c r="P3415" s="1" t="s">
        <v>20485</v>
      </c>
      <c r="Q3415" s="1" t="s">
        <v>20486</v>
      </c>
      <c r="R3415" s="1">
        <v>16.62</v>
      </c>
      <c r="S3415" s="1" t="s">
        <v>13638</v>
      </c>
      <c r="T3415" s="1" t="s">
        <v>13638</v>
      </c>
      <c r="U3415" s="8">
        <v>44354</v>
      </c>
      <c r="AJ3415" s="1" t="str">
        <v>Open Ended Schemes ( Debt Scheme - Long Duration Fund )</v>
      </c>
      <c r="AY3415" s="1" t="s">
        <v>26</v>
      </c>
      <c r="BD3415" s="1" t="b">
        <v>0</v>
      </c>
    </row>
    <row r="3416" spans="1:56" x14ac:dyDescent="0.25">
      <c r="A3416" s="1" t="s">
        <v>37774</v>
      </c>
      <c r="N3416" s="1" t="s">
        <v>68</v>
      </c>
      <c r="O3416" s="1" t="s">
        <v>20487</v>
      </c>
      <c r="P3416" s="1" t="s">
        <v>20488</v>
      </c>
      <c r="Q3416" s="1" t="s">
        <v>20489</v>
      </c>
      <c r="R3416" s="1">
        <v>12.019600000000001</v>
      </c>
      <c r="S3416" s="1" t="s">
        <v>13638</v>
      </c>
      <c r="T3416" s="1" t="s">
        <v>13638</v>
      </c>
      <c r="U3416" s="8">
        <v>44354</v>
      </c>
      <c r="AJ3416" s="1" t="str">
        <v>Open Ended Schemes ( Debt Scheme - Long Duration Fund )</v>
      </c>
      <c r="AY3416" s="1" t="s">
        <v>26</v>
      </c>
      <c r="BD3416" s="1" t="b">
        <v>0</v>
      </c>
    </row>
    <row r="3417" spans="1:56" x14ac:dyDescent="0.25">
      <c r="A3417" s="1" t="s">
        <v>37775</v>
      </c>
      <c r="N3417" s="1" t="s">
        <v>68</v>
      </c>
      <c r="O3417" s="1" t="s">
        <v>20490</v>
      </c>
      <c r="P3417" s="1" t="s">
        <v>20491</v>
      </c>
      <c r="Q3417" s="1" t="s">
        <v>20492</v>
      </c>
      <c r="R3417" s="1">
        <v>16.62</v>
      </c>
      <c r="S3417" s="1" t="s">
        <v>13638</v>
      </c>
      <c r="T3417" s="1" t="s">
        <v>13638</v>
      </c>
      <c r="U3417" s="8">
        <v>44354</v>
      </c>
      <c r="AJ3417" s="1" t="str">
        <v>Open Ended Schemes ( Debt Scheme - Dynamic Bond )</v>
      </c>
      <c r="AY3417" s="1" t="s">
        <v>26</v>
      </c>
      <c r="BD3417" s="1" t="b">
        <v>0</v>
      </c>
    </row>
    <row r="3418" spans="1:56" x14ac:dyDescent="0.25">
      <c r="A3418" s="1" t="s">
        <v>37776</v>
      </c>
      <c r="N3418" s="1" t="s">
        <v>68</v>
      </c>
      <c r="O3418" s="1" t="s">
        <v>20493</v>
      </c>
      <c r="P3418" s="1" t="s">
        <v>20494</v>
      </c>
      <c r="Q3418" s="1" t="s">
        <v>13638</v>
      </c>
      <c r="R3418" s="1">
        <v>36.697800000000001</v>
      </c>
      <c r="S3418" s="1" t="s">
        <v>13638</v>
      </c>
      <c r="T3418" s="1" t="s">
        <v>13638</v>
      </c>
      <c r="U3418" s="8">
        <v>44354</v>
      </c>
      <c r="AJ3418" s="1" t="str">
        <v>Open Ended Schemes ( Debt Scheme - Dynamic Bond )</v>
      </c>
      <c r="AY3418" s="1" t="s">
        <v>26</v>
      </c>
      <c r="BD3418" s="1" t="b">
        <v>0</v>
      </c>
    </row>
    <row r="3419" spans="1:56" x14ac:dyDescent="0.25">
      <c r="A3419" s="1" t="s">
        <v>37777</v>
      </c>
      <c r="N3419" s="1" t="s">
        <v>68</v>
      </c>
      <c r="O3419" s="1" t="s">
        <v>20495</v>
      </c>
      <c r="P3419" s="1" t="s">
        <v>20496</v>
      </c>
      <c r="Q3419" s="1" t="s">
        <v>13638</v>
      </c>
      <c r="R3419" s="1">
        <v>35.041400000000003</v>
      </c>
      <c r="S3419" s="1" t="s">
        <v>13638</v>
      </c>
      <c r="T3419" s="1" t="s">
        <v>13638</v>
      </c>
      <c r="U3419" s="8">
        <v>44354</v>
      </c>
      <c r="AJ3419" s="1" t="str">
        <v>Open Ended Schemes ( Debt Scheme - Dynamic Bond )</v>
      </c>
      <c r="AY3419" s="1" t="s">
        <v>26</v>
      </c>
      <c r="BD3419" s="1" t="b">
        <v>0</v>
      </c>
    </row>
    <row r="3420" spans="1:56" x14ac:dyDescent="0.25">
      <c r="A3420" s="1" t="s">
        <v>37778</v>
      </c>
      <c r="N3420" s="1" t="s">
        <v>68</v>
      </c>
      <c r="O3420" s="1" t="s">
        <v>33796</v>
      </c>
      <c r="P3420" s="1" t="s">
        <v>33797</v>
      </c>
      <c r="Q3420" s="1" t="s">
        <v>33798</v>
      </c>
      <c r="R3420" s="1">
        <v>0.52470000000000006</v>
      </c>
      <c r="S3420" s="1" t="s">
        <v>13638</v>
      </c>
      <c r="T3420" s="1" t="s">
        <v>13638</v>
      </c>
      <c r="U3420" s="8">
        <v>44354</v>
      </c>
      <c r="AJ3420" s="1" t="str">
        <v>Open Ended Schemes ( Debt Scheme - Dynamic Bond )</v>
      </c>
      <c r="AY3420" s="1" t="s">
        <v>26</v>
      </c>
      <c r="BD3420" s="1" t="b">
        <v>0</v>
      </c>
    </row>
    <row r="3421" spans="1:56" x14ac:dyDescent="0.25">
      <c r="A3421" s="1" t="s">
        <v>37779</v>
      </c>
      <c r="N3421" s="1" t="s">
        <v>68</v>
      </c>
      <c r="O3421" s="1" t="s">
        <v>33799</v>
      </c>
      <c r="P3421" s="1" t="s">
        <v>33800</v>
      </c>
      <c r="Q3421" s="1" t="s">
        <v>33801</v>
      </c>
      <c r="R3421" s="1">
        <v>0.44919999999999999</v>
      </c>
      <c r="S3421" s="1" t="s">
        <v>13638</v>
      </c>
      <c r="T3421" s="1" t="s">
        <v>13638</v>
      </c>
      <c r="U3421" s="8">
        <v>44354</v>
      </c>
      <c r="AJ3421" s="1" t="str">
        <v>Open Ended Schemes ( Debt Scheme - Dynamic Bond )</v>
      </c>
      <c r="AY3421" s="1" t="s">
        <v>26</v>
      </c>
      <c r="BD3421" s="1" t="b">
        <v>0</v>
      </c>
    </row>
    <row r="3422" spans="1:56" x14ac:dyDescent="0.25">
      <c r="N3422" s="1" t="s">
        <v>68</v>
      </c>
      <c r="O3422" s="1" t="s">
        <v>33802</v>
      </c>
      <c r="P3422" s="1" t="s">
        <v>33803</v>
      </c>
      <c r="Q3422" s="1" t="s">
        <v>33804</v>
      </c>
      <c r="R3422" s="1">
        <v>0.43269999999999997</v>
      </c>
      <c r="S3422" s="1" t="s">
        <v>13638</v>
      </c>
      <c r="T3422" s="1" t="s">
        <v>13638</v>
      </c>
      <c r="U3422" s="8">
        <v>44354</v>
      </c>
      <c r="AJ3422" s="1" t="str">
        <v>Open Ended Schemes ( Debt Scheme - Dynamic Bond )</v>
      </c>
      <c r="AY3422" s="1" t="s">
        <v>26</v>
      </c>
      <c r="BD3422" s="1" t="b">
        <v>0</v>
      </c>
    </row>
    <row r="3423" spans="1:56" x14ac:dyDescent="0.25">
      <c r="A3423" s="1" t="s">
        <v>18</v>
      </c>
      <c r="N3423" s="1" t="s">
        <v>68</v>
      </c>
      <c r="O3423" s="1" t="s">
        <v>33805</v>
      </c>
      <c r="P3423" s="1" t="s">
        <v>33806</v>
      </c>
      <c r="Q3423" s="1" t="s">
        <v>13638</v>
      </c>
      <c r="R3423" s="1">
        <v>0.50090000000000001</v>
      </c>
      <c r="S3423" s="1" t="s">
        <v>13638</v>
      </c>
      <c r="T3423" s="1" t="s">
        <v>13638</v>
      </c>
      <c r="U3423" s="8">
        <v>44354</v>
      </c>
      <c r="AJ3423" s="1" t="str">
        <v>Open Ended Schemes ( Debt Scheme - Dynamic Bond )</v>
      </c>
      <c r="AY3423" s="1" t="s">
        <v>26</v>
      </c>
      <c r="BD3423" s="1" t="b">
        <v>0</v>
      </c>
    </row>
    <row r="3424" spans="1:56" x14ac:dyDescent="0.25">
      <c r="A3424" s="1" t="s">
        <v>37780</v>
      </c>
      <c r="N3424" s="1" t="s">
        <v>68</v>
      </c>
      <c r="O3424" s="1" t="s">
        <v>33807</v>
      </c>
      <c r="P3424" s="1" t="s">
        <v>33808</v>
      </c>
      <c r="Q3424" s="1" t="s">
        <v>33809</v>
      </c>
      <c r="R3424" s="1">
        <v>0.43669999999999998</v>
      </c>
      <c r="S3424" s="1" t="s">
        <v>13638</v>
      </c>
      <c r="T3424" s="1" t="s">
        <v>13638</v>
      </c>
      <c r="U3424" s="8">
        <v>44354</v>
      </c>
      <c r="AJ3424" s="1" t="str">
        <v>Open Ended Schemes ( Debt Scheme - Dynamic Bond )</v>
      </c>
      <c r="AY3424" s="1" t="s">
        <v>26</v>
      </c>
      <c r="BD3424" s="1" t="b">
        <v>0</v>
      </c>
    </row>
    <row r="3425" spans="1:56" x14ac:dyDescent="0.25">
      <c r="A3425" s="1" t="s">
        <v>37781</v>
      </c>
      <c r="N3425" s="1" t="s">
        <v>68</v>
      </c>
      <c r="O3425" s="1" t="s">
        <v>33810</v>
      </c>
      <c r="P3425" s="1" t="s">
        <v>33811</v>
      </c>
      <c r="Q3425" s="1" t="s">
        <v>33812</v>
      </c>
      <c r="R3425" s="1">
        <v>0.43319999999999997</v>
      </c>
      <c r="S3425" s="1" t="s">
        <v>13638</v>
      </c>
      <c r="T3425" s="1" t="s">
        <v>13638</v>
      </c>
      <c r="U3425" s="8">
        <v>44354</v>
      </c>
      <c r="AJ3425" s="1" t="str">
        <v>Open Ended Schemes ( Debt Scheme - Dynamic Bond )</v>
      </c>
      <c r="AY3425" s="1" t="s">
        <v>26</v>
      </c>
      <c r="BD3425" s="1" t="b">
        <v>0</v>
      </c>
    </row>
    <row r="3426" spans="1:56" x14ac:dyDescent="0.25">
      <c r="A3426" s="1" t="s">
        <v>37782</v>
      </c>
      <c r="N3426" s="1" t="s">
        <v>68</v>
      </c>
      <c r="O3426" s="1" t="s">
        <v>20497</v>
      </c>
      <c r="P3426" s="1" t="s">
        <v>20498</v>
      </c>
      <c r="Q3426" s="1" t="s">
        <v>13638</v>
      </c>
      <c r="R3426" s="1">
        <v>12.607200000000001</v>
      </c>
      <c r="S3426" s="1" t="s">
        <v>13638</v>
      </c>
      <c r="T3426" s="1" t="s">
        <v>13638</v>
      </c>
      <c r="U3426" s="8">
        <v>44354</v>
      </c>
      <c r="AJ3426" s="1" t="str">
        <v>Open Ended Schemes ( Debt Scheme - Dynamic Bond )</v>
      </c>
      <c r="AY3426" s="1" t="s">
        <v>26</v>
      </c>
      <c r="BD3426" s="1" t="b">
        <v>0</v>
      </c>
    </row>
    <row r="3427" spans="1:56" x14ac:dyDescent="0.25">
      <c r="A3427" s="1" t="s">
        <v>37783</v>
      </c>
      <c r="N3427" s="1" t="s">
        <v>68</v>
      </c>
      <c r="O3427" s="1" t="s">
        <v>20499</v>
      </c>
      <c r="P3427" s="1" t="s">
        <v>20500</v>
      </c>
      <c r="Q3427" s="1" t="s">
        <v>13638</v>
      </c>
      <c r="R3427" s="1">
        <v>10.5451</v>
      </c>
      <c r="S3427" s="1" t="s">
        <v>13638</v>
      </c>
      <c r="T3427" s="1" t="s">
        <v>13638</v>
      </c>
      <c r="U3427" s="8">
        <v>44354</v>
      </c>
      <c r="AJ3427" s="1" t="str">
        <v>Open Ended Schemes ( Debt Scheme - Dynamic Bond )</v>
      </c>
      <c r="AY3427" s="1" t="s">
        <v>26</v>
      </c>
      <c r="BD3427" s="1" t="b">
        <v>0</v>
      </c>
    </row>
    <row r="3428" spans="1:56" x14ac:dyDescent="0.25">
      <c r="A3428" s="1" t="s">
        <v>37784</v>
      </c>
      <c r="N3428" s="1" t="s">
        <v>68</v>
      </c>
      <c r="O3428" s="1" t="s">
        <v>20501</v>
      </c>
      <c r="P3428" s="1" t="s">
        <v>20502</v>
      </c>
      <c r="Q3428" s="1" t="s">
        <v>13638</v>
      </c>
      <c r="R3428" s="1">
        <v>10.471399999999999</v>
      </c>
      <c r="S3428" s="1" t="s">
        <v>13638</v>
      </c>
      <c r="T3428" s="1" t="s">
        <v>13638</v>
      </c>
      <c r="U3428" s="8">
        <v>44354</v>
      </c>
      <c r="AJ3428" s="1" t="str">
        <v>Open Ended Schemes ( Debt Scheme - Dynamic Bond )</v>
      </c>
      <c r="AY3428" s="1" t="s">
        <v>26</v>
      </c>
      <c r="BD3428" s="1" t="b">
        <v>0</v>
      </c>
    </row>
    <row r="3429" spans="1:56" x14ac:dyDescent="0.25">
      <c r="A3429" s="1" t="s">
        <v>37785</v>
      </c>
      <c r="N3429" s="1" t="s">
        <v>68</v>
      </c>
      <c r="O3429" s="1" t="s">
        <v>20503</v>
      </c>
      <c r="P3429" s="1" t="s">
        <v>20504</v>
      </c>
      <c r="Q3429" s="1" t="s">
        <v>13638</v>
      </c>
      <c r="R3429" s="1">
        <v>11.9297</v>
      </c>
      <c r="S3429" s="1" t="s">
        <v>13638</v>
      </c>
      <c r="T3429" s="1" t="s">
        <v>13638</v>
      </c>
      <c r="U3429" s="8">
        <v>44354</v>
      </c>
      <c r="AJ3429" s="1" t="str">
        <v>Open Ended Schemes ( Debt Scheme - Dynamic Bond )</v>
      </c>
      <c r="AY3429" s="1" t="s">
        <v>26</v>
      </c>
      <c r="BD3429" s="1" t="b">
        <v>0</v>
      </c>
    </row>
    <row r="3430" spans="1:56" x14ac:dyDescent="0.25">
      <c r="A3430" s="1" t="s">
        <v>37786</v>
      </c>
      <c r="N3430" s="1" t="s">
        <v>68</v>
      </c>
      <c r="O3430" s="1" t="s">
        <v>20505</v>
      </c>
      <c r="P3430" s="1" t="s">
        <v>20506</v>
      </c>
      <c r="Q3430" s="1" t="s">
        <v>20507</v>
      </c>
      <c r="R3430" s="1">
        <v>10.3786</v>
      </c>
      <c r="S3430" s="1" t="s">
        <v>13638</v>
      </c>
      <c r="T3430" s="1" t="s">
        <v>13638</v>
      </c>
      <c r="U3430" s="8">
        <v>44354</v>
      </c>
      <c r="AJ3430" s="1" t="str">
        <v>Open Ended Schemes ( Debt Scheme - Dynamic Bond )</v>
      </c>
      <c r="AY3430" s="1" t="s">
        <v>26</v>
      </c>
      <c r="BD3430" s="1" t="b">
        <v>0</v>
      </c>
    </row>
    <row r="3431" spans="1:56" x14ac:dyDescent="0.25">
      <c r="A3431" s="1" t="s">
        <v>37787</v>
      </c>
      <c r="N3431" s="1" t="s">
        <v>68</v>
      </c>
      <c r="O3431" s="1" t="s">
        <v>20508</v>
      </c>
      <c r="P3431" s="1" t="s">
        <v>20509</v>
      </c>
      <c r="Q3431" s="1" t="s">
        <v>20510</v>
      </c>
      <c r="R3431" s="1">
        <v>10.435</v>
      </c>
      <c r="S3431" s="1" t="s">
        <v>13638</v>
      </c>
      <c r="T3431" s="1" t="s">
        <v>13638</v>
      </c>
      <c r="U3431" s="8">
        <v>44354</v>
      </c>
      <c r="AJ3431" s="1" t="str">
        <v>Open Ended Schemes ( Debt Scheme - Dynamic Bond )</v>
      </c>
      <c r="AY3431" s="1" t="s">
        <v>26</v>
      </c>
      <c r="BD3431" s="1" t="b">
        <v>0</v>
      </c>
    </row>
    <row r="3432" spans="1:56" x14ac:dyDescent="0.25">
      <c r="A3432" s="1" t="s">
        <v>37788</v>
      </c>
      <c r="N3432" s="1" t="s">
        <v>68</v>
      </c>
      <c r="O3432" s="1" t="s">
        <v>33813</v>
      </c>
      <c r="P3432" s="1" t="s">
        <v>33814</v>
      </c>
      <c r="Q3432" s="1" t="s">
        <v>13638</v>
      </c>
      <c r="R3432" s="1">
        <v>1.4522999999999999</v>
      </c>
      <c r="S3432" s="1" t="s">
        <v>13638</v>
      </c>
      <c r="T3432" s="1" t="s">
        <v>13638</v>
      </c>
      <c r="U3432" s="8">
        <v>44354</v>
      </c>
      <c r="AJ3432" s="1" t="str">
        <v>Open Ended Schemes ( Debt Scheme - Dynamic Bond )</v>
      </c>
      <c r="AY3432" s="1" t="s">
        <v>26</v>
      </c>
      <c r="BD3432" s="1" t="b">
        <v>0</v>
      </c>
    </row>
    <row r="3433" spans="1:56" x14ac:dyDescent="0.25">
      <c r="A3433" s="1" t="s">
        <v>37789</v>
      </c>
      <c r="N3433" s="1" t="s">
        <v>68</v>
      </c>
      <c r="O3433" s="1" t="s">
        <v>33815</v>
      </c>
      <c r="P3433" s="1" t="s">
        <v>33816</v>
      </c>
      <c r="Q3433" s="1" t="s">
        <v>13638</v>
      </c>
      <c r="R3433" s="1">
        <v>1.3985000000000001</v>
      </c>
      <c r="S3433" s="1" t="s">
        <v>13638</v>
      </c>
      <c r="T3433" s="1" t="s">
        <v>13638</v>
      </c>
      <c r="U3433" s="8">
        <v>44354</v>
      </c>
      <c r="AJ3433" s="1" t="str">
        <v>Open Ended Schemes ( Debt Scheme - Dynamic Bond )</v>
      </c>
      <c r="AY3433" s="1" t="s">
        <v>26</v>
      </c>
      <c r="BD3433" s="1" t="b">
        <v>0</v>
      </c>
    </row>
    <row r="3434" spans="1:56" x14ac:dyDescent="0.25">
      <c r="A3434" s="1" t="s">
        <v>37790</v>
      </c>
      <c r="N3434" s="1" t="s">
        <v>68</v>
      </c>
      <c r="O3434" s="1" t="s">
        <v>20511</v>
      </c>
      <c r="P3434" s="1" t="s">
        <v>20512</v>
      </c>
      <c r="Q3434" s="1" t="s">
        <v>13638</v>
      </c>
      <c r="R3434" s="1">
        <v>24.2362</v>
      </c>
      <c r="S3434" s="1" t="s">
        <v>13638</v>
      </c>
      <c r="T3434" s="1" t="s">
        <v>13638</v>
      </c>
      <c r="U3434" s="8">
        <v>44354</v>
      </c>
      <c r="AJ3434" s="1" t="str">
        <v>Open Ended Schemes ( Debt Scheme - Dynamic Bond )</v>
      </c>
      <c r="AY3434" s="1" t="s">
        <v>26</v>
      </c>
      <c r="BD3434" s="1" t="b">
        <v>0</v>
      </c>
    </row>
    <row r="3435" spans="1:56" x14ac:dyDescent="0.25">
      <c r="A3435" s="1" t="s">
        <v>37791</v>
      </c>
      <c r="N3435" s="1" t="s">
        <v>68</v>
      </c>
      <c r="O3435" s="1" t="s">
        <v>33817</v>
      </c>
      <c r="P3435" s="1" t="s">
        <v>33818</v>
      </c>
      <c r="Q3435" s="1" t="s">
        <v>13638</v>
      </c>
      <c r="R3435" s="1">
        <v>0.96740000000000004</v>
      </c>
      <c r="S3435" s="1" t="s">
        <v>13638</v>
      </c>
      <c r="T3435" s="1" t="s">
        <v>13638</v>
      </c>
      <c r="U3435" s="8">
        <v>44354</v>
      </c>
      <c r="AJ3435" s="1" t="str">
        <v>Open Ended Schemes ( Debt Scheme - Dynamic Bond )</v>
      </c>
      <c r="AY3435" s="1" t="s">
        <v>26</v>
      </c>
      <c r="BD3435" s="1" t="b">
        <v>0</v>
      </c>
    </row>
    <row r="3436" spans="1:56" x14ac:dyDescent="0.25">
      <c r="A3436" s="1" t="s">
        <v>37792</v>
      </c>
      <c r="N3436" s="1" t="s">
        <v>68</v>
      </c>
      <c r="O3436" s="1" t="s">
        <v>20513</v>
      </c>
      <c r="P3436" s="1" t="s">
        <v>20514</v>
      </c>
      <c r="Q3436" s="1" t="s">
        <v>13638</v>
      </c>
      <c r="R3436" s="1">
        <v>25.299700000000001</v>
      </c>
      <c r="S3436" s="1" t="s">
        <v>13638</v>
      </c>
      <c r="T3436" s="1" t="s">
        <v>13638</v>
      </c>
      <c r="U3436" s="8">
        <v>44354</v>
      </c>
      <c r="AJ3436" s="1" t="str">
        <v>Open Ended Schemes ( Debt Scheme - Dynamic Bond )</v>
      </c>
      <c r="AY3436" s="1" t="s">
        <v>26</v>
      </c>
      <c r="BD3436" s="1" t="b">
        <v>0</v>
      </c>
    </row>
    <row r="3437" spans="1:56" x14ac:dyDescent="0.25">
      <c r="A3437" s="1" t="s">
        <v>37793</v>
      </c>
      <c r="N3437" s="1" t="s">
        <v>68</v>
      </c>
      <c r="O3437" s="1" t="s">
        <v>20515</v>
      </c>
      <c r="P3437" s="1" t="s">
        <v>20516</v>
      </c>
      <c r="Q3437" s="1" t="s">
        <v>20517</v>
      </c>
      <c r="R3437" s="1">
        <v>11.976000000000001</v>
      </c>
      <c r="S3437" s="1" t="s">
        <v>13638</v>
      </c>
      <c r="T3437" s="1" t="s">
        <v>13638</v>
      </c>
      <c r="U3437" s="8">
        <v>44354</v>
      </c>
      <c r="AJ3437" s="1" t="str">
        <v>Open Ended Schemes ( Debt Scheme - Dynamic Bond )</v>
      </c>
      <c r="AY3437" s="1" t="s">
        <v>26</v>
      </c>
      <c r="BD3437" s="1" t="b">
        <v>0</v>
      </c>
    </row>
    <row r="3438" spans="1:56" x14ac:dyDescent="0.25">
      <c r="A3438" s="1" t="s">
        <v>37794</v>
      </c>
      <c r="N3438" s="1" t="s">
        <v>68</v>
      </c>
      <c r="O3438" s="1" t="s">
        <v>20518</v>
      </c>
      <c r="P3438" s="1" t="s">
        <v>20519</v>
      </c>
      <c r="Q3438" s="1" t="s">
        <v>20520</v>
      </c>
      <c r="R3438" s="1">
        <v>11.0245</v>
      </c>
      <c r="S3438" s="1" t="s">
        <v>13638</v>
      </c>
      <c r="T3438" s="1" t="s">
        <v>13638</v>
      </c>
      <c r="U3438" s="8">
        <v>44354</v>
      </c>
      <c r="AJ3438" s="1" t="str">
        <v>Open Ended Schemes ( Debt Scheme - Dynamic Bond )</v>
      </c>
      <c r="AY3438" s="1" t="s">
        <v>26</v>
      </c>
      <c r="BD3438" s="1" t="b">
        <v>0</v>
      </c>
    </row>
    <row r="3439" spans="1:56" x14ac:dyDescent="0.25">
      <c r="A3439" s="1" t="s">
        <v>37795</v>
      </c>
      <c r="N3439" s="1" t="s">
        <v>68</v>
      </c>
      <c r="O3439" s="1" t="s">
        <v>20521</v>
      </c>
      <c r="P3439" s="1" t="s">
        <v>20522</v>
      </c>
      <c r="Q3439" s="1" t="s">
        <v>13638</v>
      </c>
      <c r="R3439" s="1">
        <v>23.368500000000001</v>
      </c>
      <c r="S3439" s="1" t="s">
        <v>13638</v>
      </c>
      <c r="T3439" s="1" t="s">
        <v>13638</v>
      </c>
      <c r="U3439" s="8">
        <v>44354</v>
      </c>
      <c r="AJ3439" s="1" t="str">
        <v>Open Ended Schemes ( Debt Scheme - Dynamic Bond )</v>
      </c>
      <c r="AY3439" s="1" t="s">
        <v>26</v>
      </c>
      <c r="BD3439" s="1" t="b">
        <v>0</v>
      </c>
    </row>
    <row r="3440" spans="1:56" x14ac:dyDescent="0.25">
      <c r="A3440" s="1" t="s">
        <v>37796</v>
      </c>
      <c r="N3440" s="1" t="s">
        <v>68</v>
      </c>
      <c r="O3440" s="1" t="s">
        <v>20523</v>
      </c>
      <c r="P3440" s="1" t="s">
        <v>20524</v>
      </c>
      <c r="Q3440" s="1" t="s">
        <v>20525</v>
      </c>
      <c r="R3440" s="1">
        <v>10.8553</v>
      </c>
      <c r="S3440" s="1" t="s">
        <v>13638</v>
      </c>
      <c r="T3440" s="1" t="s">
        <v>13638</v>
      </c>
      <c r="U3440" s="8">
        <v>44354</v>
      </c>
      <c r="AJ3440" s="1" t="str">
        <v>Open Ended Schemes ( Debt Scheme - Dynamic Bond )</v>
      </c>
      <c r="AY3440" s="1" t="s">
        <v>26</v>
      </c>
      <c r="BD3440" s="1" t="b">
        <v>0</v>
      </c>
    </row>
    <row r="3441" spans="1:56" x14ac:dyDescent="0.25">
      <c r="A3441" s="1" t="s">
        <v>37797</v>
      </c>
      <c r="N3441" s="1" t="s">
        <v>68</v>
      </c>
      <c r="O3441" s="1" t="s">
        <v>20526</v>
      </c>
      <c r="P3441" s="1" t="s">
        <v>20527</v>
      </c>
      <c r="Q3441" s="1" t="s">
        <v>20528</v>
      </c>
      <c r="R3441" s="1">
        <v>11.0082</v>
      </c>
      <c r="S3441" s="1" t="s">
        <v>13638</v>
      </c>
      <c r="T3441" s="1" t="s">
        <v>13638</v>
      </c>
      <c r="U3441" s="8">
        <v>44354</v>
      </c>
      <c r="AJ3441" s="1" t="str">
        <v>Open Ended Schemes ( Debt Scheme - Dynamic Bond )</v>
      </c>
      <c r="AY3441" s="1" t="s">
        <v>26</v>
      </c>
      <c r="BD3441" s="1" t="b">
        <v>0</v>
      </c>
    </row>
    <row r="3442" spans="1:56" x14ac:dyDescent="0.25">
      <c r="A3442" s="1" t="s">
        <v>37798</v>
      </c>
      <c r="N3442" s="1" t="s">
        <v>68</v>
      </c>
      <c r="O3442" s="1" t="s">
        <v>20529</v>
      </c>
      <c r="P3442" s="1" t="s">
        <v>20530</v>
      </c>
      <c r="Q3442" s="1" t="s">
        <v>20531</v>
      </c>
      <c r="R3442" s="1">
        <v>11.2719</v>
      </c>
      <c r="S3442" s="1" t="s">
        <v>13638</v>
      </c>
      <c r="T3442" s="1" t="s">
        <v>13638</v>
      </c>
      <c r="U3442" s="8">
        <v>44354</v>
      </c>
      <c r="AJ3442" s="1" t="str">
        <v>Open Ended Schemes ( Debt Scheme - Dynamic Bond )</v>
      </c>
      <c r="AY3442" s="1" t="s">
        <v>26</v>
      </c>
      <c r="BD3442" s="1" t="b">
        <v>0</v>
      </c>
    </row>
    <row r="3443" spans="1:56" x14ac:dyDescent="0.25">
      <c r="A3443" s="1" t="s">
        <v>37799</v>
      </c>
      <c r="N3443" s="1" t="s">
        <v>68</v>
      </c>
      <c r="O3443" s="1" t="s">
        <v>20532</v>
      </c>
      <c r="P3443" s="1" t="s">
        <v>20533</v>
      </c>
      <c r="Q3443" s="1" t="s">
        <v>20534</v>
      </c>
      <c r="R3443" s="1">
        <v>11.0755</v>
      </c>
      <c r="S3443" s="1" t="s">
        <v>13638</v>
      </c>
      <c r="T3443" s="1" t="s">
        <v>13638</v>
      </c>
      <c r="U3443" s="8">
        <v>44354</v>
      </c>
      <c r="AJ3443" s="1" t="str">
        <v>Open Ended Schemes ( Debt Scheme - Dynamic Bond )</v>
      </c>
      <c r="AY3443" s="1" t="s">
        <v>26</v>
      </c>
      <c r="BD3443" s="1" t="b">
        <v>0</v>
      </c>
    </row>
    <row r="3444" spans="1:56" x14ac:dyDescent="0.25">
      <c r="A3444" s="1" t="s">
        <v>37800</v>
      </c>
      <c r="N3444" s="1" t="s">
        <v>68</v>
      </c>
      <c r="O3444" s="1" t="s">
        <v>20535</v>
      </c>
      <c r="P3444" s="1" t="s">
        <v>20536</v>
      </c>
      <c r="Q3444" s="1" t="s">
        <v>13638</v>
      </c>
      <c r="R3444" s="1">
        <v>27.357700000000001</v>
      </c>
      <c r="S3444" s="1" t="s">
        <v>13638</v>
      </c>
      <c r="T3444" s="1" t="s">
        <v>13638</v>
      </c>
      <c r="U3444" s="8">
        <v>44354</v>
      </c>
      <c r="AJ3444" s="1" t="str">
        <v>Open Ended Schemes ( Debt Scheme - Dynamic Bond )</v>
      </c>
      <c r="AY3444" s="1" t="s">
        <v>26</v>
      </c>
      <c r="BD3444" s="1" t="b">
        <v>0</v>
      </c>
    </row>
    <row r="3445" spans="1:56" x14ac:dyDescent="0.25">
      <c r="A3445" s="1" t="s">
        <v>37801</v>
      </c>
      <c r="N3445" s="1" t="s">
        <v>68</v>
      </c>
      <c r="O3445" s="1" t="s">
        <v>20537</v>
      </c>
      <c r="P3445" s="1" t="s">
        <v>20538</v>
      </c>
      <c r="Q3445" s="1" t="s">
        <v>20539</v>
      </c>
      <c r="R3445" s="1">
        <v>10.660500000000001</v>
      </c>
      <c r="S3445" s="1" t="s">
        <v>13638</v>
      </c>
      <c r="T3445" s="1" t="s">
        <v>13638</v>
      </c>
      <c r="U3445" s="8">
        <v>44354</v>
      </c>
      <c r="AJ3445" s="1" t="str">
        <v>Open Ended Schemes ( Debt Scheme - Dynamic Bond )</v>
      </c>
      <c r="AY3445" s="1" t="s">
        <v>26</v>
      </c>
      <c r="BD3445" s="1" t="b">
        <v>0</v>
      </c>
    </row>
    <row r="3446" spans="1:56" x14ac:dyDescent="0.25">
      <c r="N3446" s="1" t="s">
        <v>68</v>
      </c>
      <c r="O3446" s="1" t="s">
        <v>20540</v>
      </c>
      <c r="P3446" s="1" t="s">
        <v>20541</v>
      </c>
      <c r="Q3446" s="1" t="s">
        <v>20542</v>
      </c>
      <c r="R3446" s="1">
        <v>10.4603</v>
      </c>
      <c r="S3446" s="1" t="s">
        <v>13638</v>
      </c>
      <c r="T3446" s="1" t="s">
        <v>13638</v>
      </c>
      <c r="U3446" s="8">
        <v>44354</v>
      </c>
      <c r="AJ3446" s="1" t="str">
        <v>Open Ended Schemes ( Debt Scheme - Dynamic Bond )</v>
      </c>
      <c r="AY3446" s="1" t="s">
        <v>26</v>
      </c>
      <c r="BD3446" s="1" t="b">
        <v>0</v>
      </c>
    </row>
    <row r="3447" spans="1:56" x14ac:dyDescent="0.25">
      <c r="A3447" s="1" t="s">
        <v>19</v>
      </c>
      <c r="N3447" s="1" t="s">
        <v>68</v>
      </c>
      <c r="O3447" s="1" t="s">
        <v>20543</v>
      </c>
      <c r="P3447" s="1" t="s">
        <v>20544</v>
      </c>
      <c r="Q3447" s="1" t="s">
        <v>20545</v>
      </c>
      <c r="R3447" s="1">
        <v>10.870900000000001</v>
      </c>
      <c r="S3447" s="1" t="s">
        <v>13638</v>
      </c>
      <c r="T3447" s="1" t="s">
        <v>13638</v>
      </c>
      <c r="U3447" s="8">
        <v>44354</v>
      </c>
      <c r="AJ3447" s="1" t="str">
        <v>Open Ended Schemes ( Debt Scheme - Dynamic Bond )</v>
      </c>
      <c r="AY3447" s="1" t="s">
        <v>26</v>
      </c>
      <c r="BD3447" s="1" t="b">
        <v>0</v>
      </c>
    </row>
    <row r="3448" spans="1:56" x14ac:dyDescent="0.25">
      <c r="A3448" s="1" t="s">
        <v>37802</v>
      </c>
      <c r="N3448" s="1" t="s">
        <v>68</v>
      </c>
      <c r="O3448" s="1" t="s">
        <v>20546</v>
      </c>
      <c r="P3448" s="1" t="s">
        <v>20547</v>
      </c>
      <c r="Q3448" s="1" t="s">
        <v>20548</v>
      </c>
      <c r="R3448" s="1">
        <v>11.5603</v>
      </c>
      <c r="S3448" s="1" t="s">
        <v>13638</v>
      </c>
      <c r="T3448" s="1" t="s">
        <v>13638</v>
      </c>
      <c r="U3448" s="8">
        <v>44354</v>
      </c>
      <c r="AJ3448" s="1" t="str">
        <v>Open Ended Schemes ( Debt Scheme - Dynamic Bond )</v>
      </c>
      <c r="AY3448" s="1" t="s">
        <v>26</v>
      </c>
      <c r="BD3448" s="1" t="b">
        <v>0</v>
      </c>
    </row>
    <row r="3449" spans="1:56" x14ac:dyDescent="0.25">
      <c r="A3449" s="1" t="s">
        <v>37803</v>
      </c>
      <c r="N3449" s="1" t="s">
        <v>68</v>
      </c>
      <c r="O3449" s="1" t="s">
        <v>20549</v>
      </c>
      <c r="P3449" s="1" t="s">
        <v>20550</v>
      </c>
      <c r="Q3449" s="1" t="s">
        <v>13638</v>
      </c>
      <c r="R3449" s="1">
        <v>29.357600000000001</v>
      </c>
      <c r="S3449" s="1" t="s">
        <v>13638</v>
      </c>
      <c r="T3449" s="1" t="s">
        <v>13638</v>
      </c>
      <c r="U3449" s="8">
        <v>44354</v>
      </c>
      <c r="AJ3449" s="1" t="str">
        <v>Open Ended Schemes ( Debt Scheme - Dynamic Bond )</v>
      </c>
      <c r="AY3449" s="1" t="s">
        <v>26</v>
      </c>
      <c r="BD3449" s="1" t="b">
        <v>0</v>
      </c>
    </row>
    <row r="3450" spans="1:56" x14ac:dyDescent="0.25">
      <c r="A3450" s="1" t="s">
        <v>37804</v>
      </c>
      <c r="N3450" s="1" t="s">
        <v>68</v>
      </c>
      <c r="O3450" s="1" t="s">
        <v>20551</v>
      </c>
      <c r="P3450" s="1" t="s">
        <v>20552</v>
      </c>
      <c r="Q3450" s="1" t="s">
        <v>20553</v>
      </c>
      <c r="R3450" s="1">
        <v>10.8508</v>
      </c>
      <c r="S3450" s="1" t="s">
        <v>13638</v>
      </c>
      <c r="T3450" s="1" t="s">
        <v>13638</v>
      </c>
      <c r="U3450" s="8">
        <v>44354</v>
      </c>
      <c r="AJ3450" s="1" t="str">
        <v>Open Ended Schemes ( Debt Scheme - Dynamic Bond )</v>
      </c>
      <c r="AY3450" s="1" t="s">
        <v>26</v>
      </c>
      <c r="BD3450" s="1" t="b">
        <v>0</v>
      </c>
    </row>
    <row r="3451" spans="1:56" x14ac:dyDescent="0.25">
      <c r="A3451" s="1" t="s">
        <v>37805</v>
      </c>
      <c r="N3451" s="1" t="s">
        <v>68</v>
      </c>
      <c r="O3451" s="1" t="s">
        <v>20554</v>
      </c>
      <c r="P3451" s="1" t="s">
        <v>20555</v>
      </c>
      <c r="Q3451" s="1" t="s">
        <v>20556</v>
      </c>
      <c r="R3451" s="1">
        <v>12.6061</v>
      </c>
      <c r="S3451" s="1" t="s">
        <v>13638</v>
      </c>
      <c r="T3451" s="1" t="s">
        <v>13638</v>
      </c>
      <c r="U3451" s="8">
        <v>44354</v>
      </c>
      <c r="AJ3451" s="1" t="str">
        <v>Open Ended Schemes ( Debt Scheme - Dynamic Bond )</v>
      </c>
      <c r="AY3451" s="1" t="s">
        <v>26</v>
      </c>
      <c r="BD3451" s="1" t="b">
        <v>0</v>
      </c>
    </row>
    <row r="3452" spans="1:56" x14ac:dyDescent="0.25">
      <c r="A3452" s="1" t="s">
        <v>37806</v>
      </c>
      <c r="N3452" s="1" t="s">
        <v>68</v>
      </c>
      <c r="O3452" s="1" t="s">
        <v>20557</v>
      </c>
      <c r="P3452" s="1" t="s">
        <v>20558</v>
      </c>
      <c r="Q3452" s="1" t="s">
        <v>20559</v>
      </c>
      <c r="R3452" s="1">
        <v>10.295199999999999</v>
      </c>
      <c r="S3452" s="1" t="s">
        <v>13638</v>
      </c>
      <c r="T3452" s="1" t="s">
        <v>13638</v>
      </c>
      <c r="U3452" s="8">
        <v>44354</v>
      </c>
      <c r="AJ3452" s="1" t="str">
        <v>Open Ended Schemes ( Debt Scheme - Dynamic Bond )</v>
      </c>
      <c r="AY3452" s="1" t="s">
        <v>26</v>
      </c>
      <c r="BD3452" s="1" t="b">
        <v>0</v>
      </c>
    </row>
    <row r="3453" spans="1:56" x14ac:dyDescent="0.25">
      <c r="A3453" s="1" t="s">
        <v>37807</v>
      </c>
      <c r="N3453" s="1" t="s">
        <v>68</v>
      </c>
      <c r="O3453" s="1" t="s">
        <v>20560</v>
      </c>
      <c r="P3453" s="1" t="s">
        <v>20561</v>
      </c>
      <c r="Q3453" s="1" t="s">
        <v>20562</v>
      </c>
      <c r="R3453" s="1">
        <v>13.194699999999999</v>
      </c>
      <c r="S3453" s="1" t="s">
        <v>13638</v>
      </c>
      <c r="T3453" s="1" t="s">
        <v>13638</v>
      </c>
      <c r="U3453" s="8">
        <v>44354</v>
      </c>
      <c r="AJ3453" s="1" t="str">
        <v>Open Ended Schemes ( Debt Scheme - Dynamic Bond )</v>
      </c>
      <c r="AY3453" s="1" t="s">
        <v>26</v>
      </c>
      <c r="BD3453" s="1" t="b">
        <v>0</v>
      </c>
    </row>
    <row r="3454" spans="1:56" x14ac:dyDescent="0.25">
      <c r="A3454" s="1" t="s">
        <v>37808</v>
      </c>
      <c r="N3454" s="1" t="s">
        <v>68</v>
      </c>
      <c r="O3454" s="1" t="s">
        <v>29480</v>
      </c>
      <c r="P3454" s="1" t="s">
        <v>29481</v>
      </c>
      <c r="Q3454" s="1" t="s">
        <v>13638</v>
      </c>
      <c r="R3454" s="1">
        <v>18.513500000000001</v>
      </c>
      <c r="S3454" s="1" t="s">
        <v>13638</v>
      </c>
      <c r="T3454" s="1" t="s">
        <v>13638</v>
      </c>
      <c r="U3454" s="8">
        <v>44354</v>
      </c>
      <c r="AJ3454" s="1" t="str">
        <v>Open Ended Schemes ( Debt Scheme - Dynamic Bond )</v>
      </c>
      <c r="AY3454" s="1" t="s">
        <v>26</v>
      </c>
      <c r="BD3454" s="1" t="b">
        <v>0</v>
      </c>
    </row>
    <row r="3455" spans="1:56" x14ac:dyDescent="0.25">
      <c r="A3455" s="1" t="s">
        <v>37809</v>
      </c>
      <c r="N3455" s="1" t="s">
        <v>68</v>
      </c>
      <c r="O3455" s="1" t="s">
        <v>29482</v>
      </c>
      <c r="P3455" s="1" t="s">
        <v>29483</v>
      </c>
      <c r="Q3455" s="1" t="s">
        <v>13638</v>
      </c>
      <c r="R3455" s="1">
        <v>13.394600000000001</v>
      </c>
      <c r="S3455" s="1" t="s">
        <v>13638</v>
      </c>
      <c r="T3455" s="1" t="s">
        <v>13638</v>
      </c>
      <c r="U3455" s="8">
        <v>44354</v>
      </c>
      <c r="AJ3455" s="1" t="str">
        <v>Open Ended Schemes ( Debt Scheme - Dynamic Bond )</v>
      </c>
      <c r="AY3455" s="1" t="s">
        <v>26</v>
      </c>
      <c r="BD3455" s="1" t="b">
        <v>0</v>
      </c>
    </row>
    <row r="3456" spans="1:56" x14ac:dyDescent="0.25">
      <c r="A3456" s="1" t="s">
        <v>37810</v>
      </c>
      <c r="N3456" s="1" t="s">
        <v>68</v>
      </c>
      <c r="O3456" s="1" t="s">
        <v>29484</v>
      </c>
      <c r="P3456" s="1" t="s">
        <v>29485</v>
      </c>
      <c r="Q3456" s="1" t="s">
        <v>13638</v>
      </c>
      <c r="R3456" s="1">
        <v>19.571000000000002</v>
      </c>
      <c r="S3456" s="1" t="s">
        <v>13638</v>
      </c>
      <c r="T3456" s="1" t="s">
        <v>13638</v>
      </c>
      <c r="U3456" s="8">
        <v>44354</v>
      </c>
      <c r="AJ3456" s="1" t="str">
        <v>Open Ended Schemes ( Debt Scheme - Dynamic Bond )</v>
      </c>
      <c r="AY3456" s="1" t="s">
        <v>26</v>
      </c>
      <c r="BD3456" s="1" t="b">
        <v>0</v>
      </c>
    </row>
    <row r="3457" spans="1:56" x14ac:dyDescent="0.25">
      <c r="A3457" s="1" t="s">
        <v>37811</v>
      </c>
      <c r="N3457" s="1" t="s">
        <v>68</v>
      </c>
      <c r="O3457" s="1" t="s">
        <v>29486</v>
      </c>
      <c r="P3457" s="1" t="s">
        <v>29487</v>
      </c>
      <c r="Q3457" s="1" t="s">
        <v>13638</v>
      </c>
      <c r="R3457" s="1">
        <v>14.3543</v>
      </c>
      <c r="S3457" s="1" t="s">
        <v>13638</v>
      </c>
      <c r="T3457" s="1" t="s">
        <v>13638</v>
      </c>
      <c r="U3457" s="8">
        <v>44354</v>
      </c>
      <c r="AJ3457" s="1" t="str">
        <v>Open Ended Schemes ( Debt Scheme - Dynamic Bond )</v>
      </c>
      <c r="AY3457" s="1" t="s">
        <v>26</v>
      </c>
      <c r="BD3457" s="1" t="b">
        <v>0</v>
      </c>
    </row>
    <row r="3458" spans="1:56" x14ac:dyDescent="0.25">
      <c r="A3458" s="1" t="s">
        <v>37812</v>
      </c>
      <c r="N3458" s="1" t="s">
        <v>68</v>
      </c>
      <c r="O3458" s="1" t="s">
        <v>29488</v>
      </c>
      <c r="P3458" s="1" t="s">
        <v>13638</v>
      </c>
      <c r="Q3458" s="1" t="s">
        <v>20564</v>
      </c>
      <c r="R3458" s="1">
        <v>10.0985</v>
      </c>
      <c r="S3458" s="1" t="s">
        <v>13638</v>
      </c>
      <c r="T3458" s="1" t="s">
        <v>13638</v>
      </c>
      <c r="U3458" s="8">
        <v>44354</v>
      </c>
      <c r="AJ3458" s="1" t="str">
        <v>Open Ended Schemes ( Debt Scheme - Dynamic Bond )</v>
      </c>
      <c r="AY3458" s="1" t="s">
        <v>26</v>
      </c>
      <c r="BD3458" s="1" t="b">
        <v>0</v>
      </c>
    </row>
    <row r="3459" spans="1:56" x14ac:dyDescent="0.25">
      <c r="A3459" s="1" t="s">
        <v>37813</v>
      </c>
      <c r="N3459" s="1" t="s">
        <v>68</v>
      </c>
      <c r="O3459" s="1" t="s">
        <v>29489</v>
      </c>
      <c r="P3459" s="1" t="s">
        <v>20566</v>
      </c>
      <c r="Q3459" s="1" t="s">
        <v>13638</v>
      </c>
      <c r="R3459" s="1">
        <v>38.7547</v>
      </c>
      <c r="S3459" s="1" t="s">
        <v>13638</v>
      </c>
      <c r="T3459" s="1" t="s">
        <v>13638</v>
      </c>
      <c r="U3459" s="8">
        <v>44354</v>
      </c>
      <c r="AJ3459" s="1" t="str">
        <v>Open Ended Schemes ( Debt Scheme - Dynamic Bond )</v>
      </c>
      <c r="AY3459" s="1" t="s">
        <v>26</v>
      </c>
      <c r="BD3459" s="1" t="b">
        <v>0</v>
      </c>
    </row>
    <row r="3460" spans="1:56" x14ac:dyDescent="0.25">
      <c r="A3460" s="1" t="s">
        <v>37814</v>
      </c>
      <c r="N3460" s="1" t="s">
        <v>68</v>
      </c>
      <c r="O3460" s="1" t="s">
        <v>29490</v>
      </c>
      <c r="P3460" s="1" t="s">
        <v>20567</v>
      </c>
      <c r="Q3460" s="1" t="s">
        <v>20568</v>
      </c>
      <c r="R3460" s="1">
        <v>10</v>
      </c>
      <c r="S3460" s="1" t="s">
        <v>13638</v>
      </c>
      <c r="T3460" s="1" t="s">
        <v>13638</v>
      </c>
      <c r="U3460" s="8">
        <v>44354</v>
      </c>
      <c r="AJ3460" s="1" t="str">
        <v>Open Ended Schemes ( Debt Scheme - Dynamic Bond )</v>
      </c>
      <c r="AY3460" s="1" t="s">
        <v>26</v>
      </c>
      <c r="BD3460" s="1" t="b">
        <v>0</v>
      </c>
    </row>
    <row r="3461" spans="1:56" x14ac:dyDescent="0.25">
      <c r="A3461" s="1" t="s">
        <v>37815</v>
      </c>
      <c r="N3461" s="1" t="s">
        <v>68</v>
      </c>
      <c r="O3461" s="1" t="s">
        <v>29491</v>
      </c>
      <c r="P3461" s="1" t="s">
        <v>20570</v>
      </c>
      <c r="Q3461" s="1" t="s">
        <v>20571</v>
      </c>
      <c r="R3461" s="1">
        <v>10.211499999999999</v>
      </c>
      <c r="S3461" s="1" t="s">
        <v>13638</v>
      </c>
      <c r="T3461" s="1" t="s">
        <v>13638</v>
      </c>
      <c r="U3461" s="8">
        <v>44354</v>
      </c>
      <c r="AJ3461" s="1" t="str">
        <v>Open Ended Schemes ( Debt Scheme - Dynamic Bond )</v>
      </c>
      <c r="AY3461" s="1" t="s">
        <v>26</v>
      </c>
      <c r="BD3461" s="1" t="b">
        <v>0</v>
      </c>
    </row>
    <row r="3462" spans="1:56" x14ac:dyDescent="0.25">
      <c r="A3462" s="1" t="s">
        <v>37816</v>
      </c>
      <c r="N3462" s="1" t="s">
        <v>68</v>
      </c>
      <c r="O3462" s="1" t="s">
        <v>29492</v>
      </c>
      <c r="P3462" s="1" t="s">
        <v>20573</v>
      </c>
      <c r="Q3462" s="1" t="s">
        <v>20574</v>
      </c>
      <c r="R3462" s="1">
        <v>10.545199999999999</v>
      </c>
      <c r="S3462" s="1" t="s">
        <v>13638</v>
      </c>
      <c r="T3462" s="1" t="s">
        <v>13638</v>
      </c>
      <c r="U3462" s="8">
        <v>44354</v>
      </c>
      <c r="AJ3462" s="1" t="str">
        <v>Open Ended Schemes ( Debt Scheme - Dynamic Bond )</v>
      </c>
      <c r="AY3462" s="1" t="s">
        <v>26</v>
      </c>
      <c r="BD3462" s="1" t="b">
        <v>0</v>
      </c>
    </row>
    <row r="3463" spans="1:56" x14ac:dyDescent="0.25">
      <c r="A3463" s="1" t="s">
        <v>37817</v>
      </c>
      <c r="N3463" s="1" t="s">
        <v>68</v>
      </c>
      <c r="O3463" s="1" t="s">
        <v>29493</v>
      </c>
      <c r="P3463" s="1" t="s">
        <v>13638</v>
      </c>
      <c r="Q3463" s="1" t="s">
        <v>20576</v>
      </c>
      <c r="R3463" s="1">
        <v>10.073700000000001</v>
      </c>
      <c r="S3463" s="1" t="s">
        <v>13638</v>
      </c>
      <c r="T3463" s="1" t="s">
        <v>13638</v>
      </c>
      <c r="U3463" s="8">
        <v>44354</v>
      </c>
      <c r="AJ3463" s="1" t="str">
        <v>Open Ended Schemes ( Debt Scheme - Dynamic Bond )</v>
      </c>
      <c r="AY3463" s="1" t="s">
        <v>26</v>
      </c>
      <c r="BD3463" s="1" t="b">
        <v>0</v>
      </c>
    </row>
    <row r="3464" spans="1:56" x14ac:dyDescent="0.25">
      <c r="N3464" s="1" t="s">
        <v>68</v>
      </c>
      <c r="O3464" s="1" t="s">
        <v>29494</v>
      </c>
      <c r="P3464" s="1" t="s">
        <v>13638</v>
      </c>
      <c r="Q3464" s="1" t="s">
        <v>20578</v>
      </c>
      <c r="R3464" s="1">
        <v>10.0716</v>
      </c>
      <c r="S3464" s="1" t="s">
        <v>13638</v>
      </c>
      <c r="T3464" s="1" t="s">
        <v>13638</v>
      </c>
      <c r="U3464" s="8">
        <v>44354</v>
      </c>
      <c r="AJ3464" s="1" t="str">
        <v>Open Ended Schemes ( Debt Scheme - Dynamic Bond )</v>
      </c>
      <c r="AY3464" s="1" t="s">
        <v>26</v>
      </c>
      <c r="BD3464" s="1" t="b">
        <v>0</v>
      </c>
    </row>
    <row r="3465" spans="1:56" x14ac:dyDescent="0.25">
      <c r="A3465" s="1" t="s">
        <v>22</v>
      </c>
      <c r="N3465" s="1" t="s">
        <v>68</v>
      </c>
      <c r="O3465" s="1" t="s">
        <v>29495</v>
      </c>
      <c r="P3465" s="1" t="s">
        <v>20580</v>
      </c>
      <c r="Q3465" s="1" t="s">
        <v>13638</v>
      </c>
      <c r="R3465" s="1">
        <v>36.287999999999997</v>
      </c>
      <c r="S3465" s="1" t="s">
        <v>13638</v>
      </c>
      <c r="T3465" s="1" t="s">
        <v>13638</v>
      </c>
      <c r="U3465" s="8">
        <v>44354</v>
      </c>
      <c r="AJ3465" s="1" t="str">
        <v>Open Ended Schemes ( Debt Scheme - Dynamic Bond )</v>
      </c>
      <c r="AY3465" s="1" t="s">
        <v>26</v>
      </c>
      <c r="BD3465" s="1" t="b">
        <v>0</v>
      </c>
    </row>
    <row r="3466" spans="1:56" x14ac:dyDescent="0.25">
      <c r="A3466" s="1" t="s">
        <v>37818</v>
      </c>
      <c r="N3466" s="1" t="s">
        <v>68</v>
      </c>
      <c r="O3466" s="1" t="s">
        <v>29496</v>
      </c>
      <c r="P3466" s="1" t="s">
        <v>20582</v>
      </c>
      <c r="Q3466" s="1" t="s">
        <v>20583</v>
      </c>
      <c r="R3466" s="1">
        <v>10.419700000000001</v>
      </c>
      <c r="S3466" s="1" t="s">
        <v>13638</v>
      </c>
      <c r="T3466" s="1" t="s">
        <v>13638</v>
      </c>
      <c r="U3466" s="8">
        <v>44354</v>
      </c>
      <c r="AJ3466" s="1" t="str">
        <v>Open Ended Schemes ( Debt Scheme - Dynamic Bond )</v>
      </c>
      <c r="AY3466" s="1" t="s">
        <v>26</v>
      </c>
      <c r="BD3466" s="1" t="b">
        <v>0</v>
      </c>
    </row>
    <row r="3467" spans="1:56" x14ac:dyDescent="0.25">
      <c r="A3467" s="1" t="s">
        <v>37819</v>
      </c>
      <c r="N3467" s="1" t="s">
        <v>68</v>
      </c>
      <c r="O3467" s="1" t="s">
        <v>29497</v>
      </c>
      <c r="P3467" s="1" t="s">
        <v>20585</v>
      </c>
      <c r="Q3467" s="1" t="s">
        <v>20586</v>
      </c>
      <c r="R3467" s="1">
        <v>10.0885</v>
      </c>
      <c r="S3467" s="1" t="s">
        <v>13638</v>
      </c>
      <c r="T3467" s="1" t="s">
        <v>13638</v>
      </c>
      <c r="U3467" s="8">
        <v>44354</v>
      </c>
      <c r="AJ3467" s="1" t="str">
        <v>Open Ended Schemes ( Debt Scheme - Dynamic Bond )</v>
      </c>
      <c r="AY3467" s="1" t="s">
        <v>26</v>
      </c>
      <c r="BD3467" s="1" t="b">
        <v>0</v>
      </c>
    </row>
    <row r="3468" spans="1:56" x14ac:dyDescent="0.25">
      <c r="A3468" s="1" t="s">
        <v>37820</v>
      </c>
      <c r="N3468" s="1" t="s">
        <v>68</v>
      </c>
      <c r="O3468" s="1" t="s">
        <v>29498</v>
      </c>
      <c r="P3468" s="1" t="s">
        <v>20588</v>
      </c>
      <c r="Q3468" s="1" t="s">
        <v>20589</v>
      </c>
      <c r="R3468" s="1">
        <v>10.422599999999999</v>
      </c>
      <c r="S3468" s="1" t="s">
        <v>13638</v>
      </c>
      <c r="T3468" s="1" t="s">
        <v>13638</v>
      </c>
      <c r="U3468" s="8">
        <v>44354</v>
      </c>
      <c r="AJ3468" s="1" t="str">
        <v>Open Ended Schemes ( Debt Scheme - Dynamic Bond )</v>
      </c>
      <c r="AY3468" s="1" t="s">
        <v>26</v>
      </c>
      <c r="BD3468" s="1" t="b">
        <v>0</v>
      </c>
    </row>
    <row r="3469" spans="1:56" x14ac:dyDescent="0.25">
      <c r="A3469" s="1" t="s">
        <v>37821</v>
      </c>
      <c r="N3469" s="1" t="s">
        <v>68</v>
      </c>
      <c r="O3469" s="1" t="s">
        <v>29499</v>
      </c>
      <c r="P3469" s="1" t="s">
        <v>13638</v>
      </c>
      <c r="Q3469" s="1" t="s">
        <v>20591</v>
      </c>
      <c r="R3469" s="1">
        <v>10.0596</v>
      </c>
      <c r="S3469" s="1" t="s">
        <v>13638</v>
      </c>
      <c r="T3469" s="1" t="s">
        <v>13638</v>
      </c>
      <c r="U3469" s="8">
        <v>44354</v>
      </c>
      <c r="AJ3469" s="1" t="str">
        <v>Open Ended Schemes ( Debt Scheme - Dynamic Bond )</v>
      </c>
      <c r="AY3469" s="1" t="s">
        <v>26</v>
      </c>
      <c r="BD3469" s="1" t="b">
        <v>0</v>
      </c>
    </row>
    <row r="3470" spans="1:56" x14ac:dyDescent="0.25">
      <c r="A3470" s="1" t="s">
        <v>37822</v>
      </c>
      <c r="N3470" s="1" t="s">
        <v>68</v>
      </c>
      <c r="O3470" s="1" t="s">
        <v>29500</v>
      </c>
      <c r="P3470" s="1" t="s">
        <v>20593</v>
      </c>
      <c r="Q3470" s="1" t="s">
        <v>13638</v>
      </c>
      <c r="R3470" s="1">
        <v>25.376100000000001</v>
      </c>
      <c r="S3470" s="1" t="s">
        <v>13638</v>
      </c>
      <c r="T3470" s="1" t="s">
        <v>13638</v>
      </c>
      <c r="U3470" s="8">
        <v>44354</v>
      </c>
      <c r="AJ3470" s="1" t="str">
        <v>Open Ended Schemes ( Debt Scheme - Dynamic Bond )</v>
      </c>
      <c r="AY3470" s="1" t="s">
        <v>26</v>
      </c>
      <c r="BD3470" s="1" t="b">
        <v>0</v>
      </c>
    </row>
    <row r="3471" spans="1:56" x14ac:dyDescent="0.25">
      <c r="A3471" s="1" t="s">
        <v>37823</v>
      </c>
      <c r="N3471" s="1" t="s">
        <v>68</v>
      </c>
      <c r="O3471" s="1" t="s">
        <v>20594</v>
      </c>
      <c r="P3471" s="1" t="s">
        <v>20595</v>
      </c>
      <c r="Q3471" s="1" t="s">
        <v>13638</v>
      </c>
      <c r="R3471" s="1">
        <v>25.3429</v>
      </c>
      <c r="S3471" s="1" t="s">
        <v>13638</v>
      </c>
      <c r="T3471" s="1" t="s">
        <v>13638</v>
      </c>
      <c r="U3471" s="8">
        <v>44354</v>
      </c>
      <c r="AJ3471" s="1" t="str">
        <v>Open Ended Schemes ( Debt Scheme - Dynamic Bond )</v>
      </c>
      <c r="AY3471" s="1" t="s">
        <v>26</v>
      </c>
      <c r="BD3471" s="1" t="b">
        <v>0</v>
      </c>
    </row>
    <row r="3472" spans="1:56" x14ac:dyDescent="0.25">
      <c r="A3472" s="1" t="s">
        <v>37824</v>
      </c>
      <c r="N3472" s="1" t="s">
        <v>68</v>
      </c>
      <c r="O3472" s="1" t="s">
        <v>20596</v>
      </c>
      <c r="P3472" s="1" t="s">
        <v>20597</v>
      </c>
      <c r="Q3472" s="1" t="s">
        <v>20598</v>
      </c>
      <c r="R3472" s="1">
        <v>14.9308</v>
      </c>
      <c r="S3472" s="1" t="s">
        <v>13638</v>
      </c>
      <c r="T3472" s="1" t="s">
        <v>13638</v>
      </c>
      <c r="U3472" s="8">
        <v>44354</v>
      </c>
      <c r="AJ3472" s="1" t="str">
        <v>Open Ended Schemes ( Debt Scheme - Dynamic Bond )</v>
      </c>
      <c r="AY3472" s="1" t="s">
        <v>26</v>
      </c>
      <c r="BD3472" s="1" t="b">
        <v>0</v>
      </c>
    </row>
    <row r="3473" spans="1:56" x14ac:dyDescent="0.25">
      <c r="A3473" s="1" t="s">
        <v>37825</v>
      </c>
      <c r="N3473" s="1" t="s">
        <v>68</v>
      </c>
      <c r="O3473" s="1" t="s">
        <v>20599</v>
      </c>
      <c r="P3473" s="1" t="s">
        <v>20600</v>
      </c>
      <c r="Q3473" s="1" t="s">
        <v>13638</v>
      </c>
      <c r="R3473" s="1">
        <v>24.016300000000001</v>
      </c>
      <c r="S3473" s="1" t="s">
        <v>13638</v>
      </c>
      <c r="T3473" s="1" t="s">
        <v>13638</v>
      </c>
      <c r="U3473" s="8">
        <v>44354</v>
      </c>
      <c r="AJ3473" s="1" t="str">
        <v>Open Ended Schemes ( Debt Scheme - Dynamic Bond )</v>
      </c>
      <c r="AY3473" s="1" t="s">
        <v>26</v>
      </c>
      <c r="BD3473" s="1" t="b">
        <v>0</v>
      </c>
    </row>
    <row r="3474" spans="1:56" x14ac:dyDescent="0.25">
      <c r="A3474" s="1" t="s">
        <v>37826</v>
      </c>
      <c r="N3474" s="1" t="s">
        <v>68</v>
      </c>
      <c r="O3474" s="1" t="s">
        <v>20601</v>
      </c>
      <c r="P3474" s="1" t="s">
        <v>20602</v>
      </c>
      <c r="Q3474" s="1" t="s">
        <v>20603</v>
      </c>
      <c r="R3474" s="1">
        <v>14.018599999999999</v>
      </c>
      <c r="S3474" s="1" t="s">
        <v>13638</v>
      </c>
      <c r="T3474" s="1" t="s">
        <v>13638</v>
      </c>
      <c r="U3474" s="8">
        <v>44354</v>
      </c>
      <c r="AJ3474" s="1" t="str">
        <v>Open Ended Schemes ( Debt Scheme - Dynamic Bond )</v>
      </c>
      <c r="AY3474" s="1" t="s">
        <v>26</v>
      </c>
      <c r="BD3474" s="1" t="b">
        <v>0</v>
      </c>
    </row>
    <row r="3475" spans="1:56" x14ac:dyDescent="0.25">
      <c r="A3475" s="1" t="s">
        <v>37827</v>
      </c>
      <c r="N3475" s="1" t="s">
        <v>68</v>
      </c>
      <c r="O3475" s="1" t="s">
        <v>20604</v>
      </c>
      <c r="P3475" s="1" t="s">
        <v>20605</v>
      </c>
      <c r="Q3475" s="1" t="s">
        <v>13638</v>
      </c>
      <c r="R3475" s="1">
        <v>2738.4607000000001</v>
      </c>
      <c r="S3475" s="1" t="s">
        <v>13638</v>
      </c>
      <c r="T3475" s="1" t="s">
        <v>13638</v>
      </c>
      <c r="U3475" s="8">
        <v>44354</v>
      </c>
      <c r="AJ3475" s="1" t="str">
        <v>Open Ended Schemes ( Debt Scheme - Dynamic Bond )</v>
      </c>
      <c r="AY3475" s="1" t="s">
        <v>26</v>
      </c>
      <c r="BD3475" s="1" t="b">
        <v>0</v>
      </c>
    </row>
    <row r="3476" spans="1:56" x14ac:dyDescent="0.25">
      <c r="A3476" s="1" t="s">
        <v>37828</v>
      </c>
      <c r="N3476" s="1" t="s">
        <v>68</v>
      </c>
      <c r="O3476" s="1" t="s">
        <v>20606</v>
      </c>
      <c r="P3476" s="1" t="s">
        <v>20607</v>
      </c>
      <c r="Q3476" s="1" t="s">
        <v>20608</v>
      </c>
      <c r="R3476" s="1">
        <v>1865.7772</v>
      </c>
      <c r="S3476" s="1" t="s">
        <v>13638</v>
      </c>
      <c r="T3476" s="1" t="s">
        <v>13638</v>
      </c>
      <c r="U3476" s="8">
        <v>44354</v>
      </c>
      <c r="AJ3476" s="1" t="str">
        <v>Open Ended Schemes ( Debt Scheme - Dynamic Bond )</v>
      </c>
      <c r="AY3476" s="1" t="s">
        <v>26</v>
      </c>
      <c r="BD3476" s="1" t="b">
        <v>0</v>
      </c>
    </row>
    <row r="3477" spans="1:56" x14ac:dyDescent="0.25">
      <c r="A3477" s="1" t="s">
        <v>37829</v>
      </c>
      <c r="N3477" s="1" t="s">
        <v>68</v>
      </c>
      <c r="O3477" s="1" t="s">
        <v>29501</v>
      </c>
      <c r="P3477" s="1" t="s">
        <v>13638</v>
      </c>
      <c r="Q3477" s="1" t="s">
        <v>29502</v>
      </c>
      <c r="R3477" s="1">
        <v>1047.5719999999999</v>
      </c>
      <c r="S3477" s="1" t="s">
        <v>13638</v>
      </c>
      <c r="T3477" s="1" t="s">
        <v>13638</v>
      </c>
      <c r="U3477" s="8">
        <v>44354</v>
      </c>
      <c r="AJ3477" s="1" t="str">
        <v>Open Ended Schemes ( Debt Scheme - Dynamic Bond )</v>
      </c>
      <c r="AY3477" s="1" t="s">
        <v>26</v>
      </c>
      <c r="BD3477" s="1" t="b">
        <v>0</v>
      </c>
    </row>
    <row r="3478" spans="1:56" x14ac:dyDescent="0.25">
      <c r="A3478" s="1" t="s">
        <v>37830</v>
      </c>
      <c r="N3478" s="1" t="s">
        <v>68</v>
      </c>
      <c r="O3478" s="1" t="s">
        <v>20609</v>
      </c>
      <c r="P3478" s="1" t="s">
        <v>20610</v>
      </c>
      <c r="Q3478" s="1" t="s">
        <v>20611</v>
      </c>
      <c r="R3478" s="1">
        <v>1064.8725999999999</v>
      </c>
      <c r="S3478" s="1" t="s">
        <v>13638</v>
      </c>
      <c r="T3478" s="1" t="s">
        <v>13638</v>
      </c>
      <c r="U3478" s="8">
        <v>44354</v>
      </c>
      <c r="AJ3478" s="1" t="str">
        <v>Open Ended Schemes ( Debt Scheme - Dynamic Bond )</v>
      </c>
      <c r="AY3478" s="1" t="s">
        <v>26</v>
      </c>
      <c r="BD3478" s="1" t="b">
        <v>0</v>
      </c>
    </row>
    <row r="3479" spans="1:56" x14ac:dyDescent="0.25">
      <c r="A3479" s="1" t="s">
        <v>37831</v>
      </c>
      <c r="N3479" s="1" t="s">
        <v>68</v>
      </c>
      <c r="O3479" s="1" t="s">
        <v>29503</v>
      </c>
      <c r="P3479" s="1" t="s">
        <v>29504</v>
      </c>
      <c r="Q3479" s="1" t="s">
        <v>29505</v>
      </c>
      <c r="R3479" s="1">
        <v>1054.8739</v>
      </c>
      <c r="S3479" s="1" t="s">
        <v>13638</v>
      </c>
      <c r="T3479" s="1" t="s">
        <v>13638</v>
      </c>
      <c r="U3479" s="8">
        <v>44354</v>
      </c>
      <c r="AJ3479" s="1" t="str">
        <v>Open Ended Schemes ( Debt Scheme - Dynamic Bond )</v>
      </c>
      <c r="AY3479" s="1" t="s">
        <v>26</v>
      </c>
      <c r="BD3479" s="1" t="b">
        <v>0</v>
      </c>
    </row>
    <row r="3480" spans="1:56" x14ac:dyDescent="0.25">
      <c r="A3480" s="1" t="s">
        <v>37832</v>
      </c>
      <c r="N3480" s="1" t="s">
        <v>68</v>
      </c>
      <c r="O3480" s="1" t="s">
        <v>20612</v>
      </c>
      <c r="P3480" s="1" t="s">
        <v>20613</v>
      </c>
      <c r="Q3480" s="1" t="s">
        <v>13638</v>
      </c>
      <c r="R3480" s="1">
        <v>2638.2809000000002</v>
      </c>
      <c r="S3480" s="1" t="s">
        <v>13638</v>
      </c>
      <c r="T3480" s="1" t="s">
        <v>13638</v>
      </c>
      <c r="U3480" s="8">
        <v>44354</v>
      </c>
      <c r="AJ3480" s="1" t="str">
        <v>Open Ended Schemes ( Debt Scheme - Dynamic Bond )</v>
      </c>
      <c r="AY3480" s="1" t="s">
        <v>26</v>
      </c>
      <c r="BD3480" s="1" t="b">
        <v>0</v>
      </c>
    </row>
    <row r="3481" spans="1:56" x14ac:dyDescent="0.25">
      <c r="A3481" s="1" t="s">
        <v>37833</v>
      </c>
      <c r="N3481" s="1" t="s">
        <v>68</v>
      </c>
      <c r="O3481" s="1" t="s">
        <v>20614</v>
      </c>
      <c r="P3481" s="1" t="s">
        <v>20615</v>
      </c>
      <c r="Q3481" s="1" t="s">
        <v>20616</v>
      </c>
      <c r="R3481" s="1">
        <v>1239.046</v>
      </c>
      <c r="S3481" s="1" t="s">
        <v>13638</v>
      </c>
      <c r="T3481" s="1" t="s">
        <v>13638</v>
      </c>
      <c r="U3481" s="8">
        <v>44354</v>
      </c>
      <c r="AJ3481" s="1" t="str">
        <v>Open Ended Schemes ( Debt Scheme - Dynamic Bond )</v>
      </c>
      <c r="AY3481" s="1" t="s">
        <v>26</v>
      </c>
      <c r="BD3481" s="1" t="b">
        <v>0</v>
      </c>
    </row>
    <row r="3482" spans="1:56" x14ac:dyDescent="0.25">
      <c r="A3482" s="1" t="s">
        <v>37834</v>
      </c>
      <c r="N3482" s="1" t="s">
        <v>68</v>
      </c>
      <c r="O3482" s="1" t="s">
        <v>20617</v>
      </c>
      <c r="P3482" s="1" t="s">
        <v>13638</v>
      </c>
      <c r="Q3482" s="1" t="s">
        <v>20618</v>
      </c>
      <c r="R3482" s="1">
        <v>1065.5596</v>
      </c>
      <c r="S3482" s="1" t="s">
        <v>13638</v>
      </c>
      <c r="T3482" s="1" t="s">
        <v>13638</v>
      </c>
      <c r="U3482" s="8">
        <v>44354</v>
      </c>
      <c r="AJ3482" s="1" t="str">
        <v>Open Ended Schemes ( Debt Scheme - Dynamic Bond )</v>
      </c>
      <c r="AY3482" s="1" t="s">
        <v>26</v>
      </c>
      <c r="BD3482" s="1" t="b">
        <v>0</v>
      </c>
    </row>
    <row r="3483" spans="1:56" x14ac:dyDescent="0.25">
      <c r="A3483" s="1" t="s">
        <v>37835</v>
      </c>
      <c r="N3483" s="1" t="s">
        <v>68</v>
      </c>
      <c r="O3483" s="1" t="s">
        <v>20619</v>
      </c>
      <c r="P3483" s="1" t="s">
        <v>20620</v>
      </c>
      <c r="Q3483" s="1" t="s">
        <v>20621</v>
      </c>
      <c r="R3483" s="1">
        <v>1058.0536</v>
      </c>
      <c r="S3483" s="1" t="s">
        <v>13638</v>
      </c>
      <c r="T3483" s="1" t="s">
        <v>13638</v>
      </c>
      <c r="U3483" s="8">
        <v>44354</v>
      </c>
      <c r="AJ3483" s="1" t="str">
        <v>Open Ended Schemes ( Debt Scheme - Dynamic Bond )</v>
      </c>
      <c r="AY3483" s="1" t="s">
        <v>26</v>
      </c>
      <c r="BD3483" s="1" t="b">
        <v>0</v>
      </c>
    </row>
    <row r="3484" spans="1:56" x14ac:dyDescent="0.25">
      <c r="A3484" s="1" t="s">
        <v>37836</v>
      </c>
      <c r="N3484" s="1" t="s">
        <v>68</v>
      </c>
      <c r="O3484" s="1" t="s">
        <v>20622</v>
      </c>
      <c r="P3484" s="1" t="s">
        <v>20623</v>
      </c>
      <c r="Q3484" s="1" t="s">
        <v>20624</v>
      </c>
      <c r="R3484" s="1">
        <v>1054.5491</v>
      </c>
      <c r="S3484" s="1" t="s">
        <v>13638</v>
      </c>
      <c r="T3484" s="1" t="s">
        <v>13638</v>
      </c>
      <c r="U3484" s="8">
        <v>44354</v>
      </c>
      <c r="AJ3484" s="1" t="str">
        <v>Open Ended Schemes ( Debt Scheme - Dynamic Bond )</v>
      </c>
      <c r="AY3484" s="1" t="s">
        <v>26</v>
      </c>
      <c r="BD3484" s="1" t="b">
        <v>0</v>
      </c>
    </row>
    <row r="3485" spans="1:56" x14ac:dyDescent="0.25">
      <c r="A3485" s="1" t="s">
        <v>37837</v>
      </c>
      <c r="N3485" s="1" t="s">
        <v>68</v>
      </c>
      <c r="O3485" s="1" t="s">
        <v>29506</v>
      </c>
      <c r="P3485" s="1" t="s">
        <v>29507</v>
      </c>
      <c r="Q3485" s="1" t="s">
        <v>13638</v>
      </c>
      <c r="R3485" s="1">
        <v>77.399799999999999</v>
      </c>
      <c r="S3485" s="1" t="s">
        <v>13638</v>
      </c>
      <c r="T3485" s="1" t="s">
        <v>13638</v>
      </c>
      <c r="U3485" s="8">
        <v>44354</v>
      </c>
      <c r="AJ3485" s="1" t="str">
        <v>Open Ended Schemes ( Debt Scheme - Dynamic Bond )</v>
      </c>
      <c r="AY3485" s="1" t="s">
        <v>26</v>
      </c>
      <c r="BD3485" s="1" t="b">
        <v>0</v>
      </c>
    </row>
    <row r="3486" spans="1:56" x14ac:dyDescent="0.25">
      <c r="A3486" s="1" t="s">
        <v>37838</v>
      </c>
      <c r="N3486" s="1" t="s">
        <v>68</v>
      </c>
      <c r="O3486" s="1" t="s">
        <v>29508</v>
      </c>
      <c r="P3486" s="1" t="s">
        <v>29509</v>
      </c>
      <c r="Q3486" s="1" t="s">
        <v>29510</v>
      </c>
      <c r="R3486" s="1">
        <v>13.045500000000001</v>
      </c>
      <c r="S3486" s="1" t="s">
        <v>13638</v>
      </c>
      <c r="T3486" s="1" t="s">
        <v>13638</v>
      </c>
      <c r="U3486" s="8">
        <v>44354</v>
      </c>
      <c r="AJ3486" s="1" t="str">
        <v>Open Ended Schemes ( Debt Scheme - Dynamic Bond )</v>
      </c>
      <c r="AY3486" s="1" t="s">
        <v>26</v>
      </c>
      <c r="BD3486" s="1" t="b">
        <v>0</v>
      </c>
    </row>
    <row r="3487" spans="1:56" x14ac:dyDescent="0.25">
      <c r="A3487" s="1" t="s">
        <v>37839</v>
      </c>
      <c r="N3487" s="1" t="s">
        <v>68</v>
      </c>
      <c r="O3487" s="1" t="s">
        <v>29511</v>
      </c>
      <c r="P3487" s="1" t="s">
        <v>29512</v>
      </c>
      <c r="Q3487" s="1" t="s">
        <v>29513</v>
      </c>
      <c r="R3487" s="1">
        <v>11.9678</v>
      </c>
      <c r="S3487" s="1" t="s">
        <v>13638</v>
      </c>
      <c r="T3487" s="1" t="s">
        <v>13638</v>
      </c>
      <c r="U3487" s="8">
        <v>44354</v>
      </c>
      <c r="AJ3487" s="1" t="str">
        <v>Open Ended Schemes ( Debt Scheme - Dynamic Bond )</v>
      </c>
      <c r="AY3487" s="1" t="s">
        <v>26</v>
      </c>
      <c r="BD3487" s="1" t="b">
        <v>0</v>
      </c>
    </row>
    <row r="3488" spans="1:56" x14ac:dyDescent="0.25">
      <c r="A3488" s="1" t="s">
        <v>37840</v>
      </c>
      <c r="N3488" s="1" t="s">
        <v>68</v>
      </c>
      <c r="O3488" s="1" t="s">
        <v>20625</v>
      </c>
      <c r="P3488" s="1" t="s">
        <v>20626</v>
      </c>
      <c r="Q3488" s="1" t="s">
        <v>13638</v>
      </c>
      <c r="R3488" s="1">
        <v>0</v>
      </c>
      <c r="S3488" s="1" t="s">
        <v>13638</v>
      </c>
      <c r="T3488" s="1" t="s">
        <v>13638</v>
      </c>
      <c r="U3488" s="8">
        <v>44354</v>
      </c>
      <c r="AJ3488" s="1" t="str">
        <v>Open Ended Schemes ( Debt Scheme - Dynamic Bond )</v>
      </c>
      <c r="AY3488" s="1" t="s">
        <v>26</v>
      </c>
      <c r="BD3488" s="1" t="b">
        <v>0</v>
      </c>
    </row>
    <row r="3489" spans="1:56" x14ac:dyDescent="0.25">
      <c r="A3489" s="1" t="s">
        <v>37841</v>
      </c>
      <c r="N3489" s="1" t="s">
        <v>68</v>
      </c>
      <c r="O3489" s="1" t="s">
        <v>20627</v>
      </c>
      <c r="P3489" s="1" t="s">
        <v>20628</v>
      </c>
      <c r="Q3489" s="1" t="s">
        <v>13638</v>
      </c>
      <c r="R3489" s="1">
        <v>0</v>
      </c>
      <c r="S3489" s="1" t="s">
        <v>13638</v>
      </c>
      <c r="T3489" s="1" t="s">
        <v>13638</v>
      </c>
      <c r="U3489" s="8">
        <v>44354</v>
      </c>
      <c r="AJ3489" s="1" t="str">
        <v>Open Ended Schemes ( Debt Scheme - Dynamic Bond )</v>
      </c>
      <c r="AY3489" s="1" t="s">
        <v>26</v>
      </c>
      <c r="BD3489" s="1" t="b">
        <v>0</v>
      </c>
    </row>
    <row r="3490" spans="1:56" x14ac:dyDescent="0.25">
      <c r="A3490" s="1" t="s">
        <v>37842</v>
      </c>
      <c r="N3490" s="1" t="s">
        <v>68</v>
      </c>
      <c r="O3490" s="1" t="s">
        <v>33819</v>
      </c>
      <c r="P3490" s="1" t="s">
        <v>33820</v>
      </c>
      <c r="Q3490" s="1" t="s">
        <v>13638</v>
      </c>
      <c r="R3490" s="1">
        <v>0</v>
      </c>
      <c r="S3490" s="1" t="s">
        <v>13638</v>
      </c>
      <c r="T3490" s="1" t="s">
        <v>13638</v>
      </c>
      <c r="U3490" s="8">
        <v>44354</v>
      </c>
      <c r="AJ3490" s="1" t="str">
        <v>Open Ended Schemes ( Debt Scheme - Dynamic Bond )</v>
      </c>
      <c r="AY3490" s="1" t="s">
        <v>26</v>
      </c>
      <c r="BD3490" s="1" t="b">
        <v>0</v>
      </c>
    </row>
    <row r="3491" spans="1:56" x14ac:dyDescent="0.25">
      <c r="N3491" s="1" t="s">
        <v>68</v>
      </c>
      <c r="O3491" s="1" t="s">
        <v>33821</v>
      </c>
      <c r="P3491" s="1" t="s">
        <v>33822</v>
      </c>
      <c r="Q3491" s="1" t="s">
        <v>13638</v>
      </c>
      <c r="R3491" s="1">
        <v>0</v>
      </c>
      <c r="S3491" s="1" t="s">
        <v>13638</v>
      </c>
      <c r="T3491" s="1" t="s">
        <v>13638</v>
      </c>
      <c r="U3491" s="8">
        <v>44354</v>
      </c>
      <c r="AJ3491" s="1" t="str">
        <v>Open Ended Schemes ( Debt Scheme - Dynamic Bond )</v>
      </c>
      <c r="AY3491" s="1" t="s">
        <v>26</v>
      </c>
      <c r="BD3491" s="1" t="b">
        <v>0</v>
      </c>
    </row>
    <row r="3492" spans="1:56" x14ac:dyDescent="0.25">
      <c r="A3492" s="1" t="s">
        <v>24</v>
      </c>
      <c r="N3492" s="1" t="s">
        <v>68</v>
      </c>
      <c r="O3492" s="1" t="s">
        <v>33823</v>
      </c>
      <c r="P3492" s="1" t="s">
        <v>33824</v>
      </c>
      <c r="Q3492" s="1" t="s">
        <v>13638</v>
      </c>
      <c r="R3492" s="1">
        <v>0</v>
      </c>
      <c r="S3492" s="1" t="s">
        <v>13638</v>
      </c>
      <c r="T3492" s="1" t="s">
        <v>13638</v>
      </c>
      <c r="U3492" s="8">
        <v>44354</v>
      </c>
      <c r="AJ3492" s="1" t="str">
        <v>Open Ended Schemes ( Debt Scheme - Dynamic Bond )</v>
      </c>
      <c r="AY3492" s="1" t="s">
        <v>26</v>
      </c>
      <c r="BD3492" s="1" t="b">
        <v>0</v>
      </c>
    </row>
    <row r="3493" spans="1:56" x14ac:dyDescent="0.25">
      <c r="N3493" s="1" t="s">
        <v>68</v>
      </c>
      <c r="O3493" s="1" t="s">
        <v>20629</v>
      </c>
      <c r="P3493" s="1" t="s">
        <v>20630</v>
      </c>
      <c r="Q3493" s="1" t="s">
        <v>13638</v>
      </c>
      <c r="R3493" s="1">
        <v>0</v>
      </c>
      <c r="S3493" s="1" t="s">
        <v>13638</v>
      </c>
      <c r="T3493" s="1" t="s">
        <v>13638</v>
      </c>
      <c r="U3493" s="8">
        <v>44354</v>
      </c>
      <c r="AJ3493" s="1" t="str">
        <v>Open Ended Schemes ( Debt Scheme - Dynamic Bond )</v>
      </c>
      <c r="AY3493" s="1" t="s">
        <v>26</v>
      </c>
      <c r="BD3493" s="1" t="b">
        <v>0</v>
      </c>
    </row>
    <row r="3494" spans="1:56" x14ac:dyDescent="0.25">
      <c r="N3494" s="1" t="s">
        <v>68</v>
      </c>
      <c r="O3494" s="1" t="s">
        <v>29514</v>
      </c>
      <c r="P3494" s="1" t="s">
        <v>29515</v>
      </c>
      <c r="Q3494" s="1" t="s">
        <v>13638</v>
      </c>
      <c r="R3494" s="1">
        <v>72.405600000000007</v>
      </c>
      <c r="S3494" s="1" t="s">
        <v>13638</v>
      </c>
      <c r="T3494" s="1" t="s">
        <v>13638</v>
      </c>
      <c r="U3494" s="8">
        <v>44354</v>
      </c>
      <c r="AJ3494" s="1" t="str">
        <v>Open Ended Schemes ( Debt Scheme - Dynamic Bond )</v>
      </c>
      <c r="AY3494" s="1" t="s">
        <v>26</v>
      </c>
      <c r="BD3494" s="1" t="b">
        <v>0</v>
      </c>
    </row>
    <row r="3495" spans="1:56" x14ac:dyDescent="0.25">
      <c r="A3495" s="1" t="s">
        <v>4</v>
      </c>
      <c r="N3495" s="1" t="s">
        <v>68</v>
      </c>
      <c r="O3495" s="1" t="s">
        <v>33825</v>
      </c>
      <c r="P3495" s="1" t="s">
        <v>33826</v>
      </c>
      <c r="Q3495" s="1" t="s">
        <v>13638</v>
      </c>
      <c r="R3495" s="1">
        <v>0</v>
      </c>
      <c r="S3495" s="1" t="s">
        <v>13638</v>
      </c>
      <c r="T3495" s="1" t="s">
        <v>13638</v>
      </c>
      <c r="U3495" s="8">
        <v>44354</v>
      </c>
      <c r="AJ3495" s="1" t="str">
        <v>Open Ended Schemes ( Debt Scheme - Dynamic Bond )</v>
      </c>
      <c r="AY3495" s="1" t="s">
        <v>26</v>
      </c>
      <c r="BD3495" s="1" t="b">
        <v>0</v>
      </c>
    </row>
    <row r="3496" spans="1:56" x14ac:dyDescent="0.25">
      <c r="A3496" s="1" t="s">
        <v>37843</v>
      </c>
      <c r="N3496" s="1" t="s">
        <v>68</v>
      </c>
      <c r="O3496" s="1" t="s">
        <v>20631</v>
      </c>
      <c r="P3496" s="1" t="s">
        <v>20632</v>
      </c>
      <c r="Q3496" s="1" t="s">
        <v>13638</v>
      </c>
      <c r="R3496" s="1">
        <v>0</v>
      </c>
      <c r="S3496" s="1" t="s">
        <v>13638</v>
      </c>
      <c r="T3496" s="1" t="s">
        <v>13638</v>
      </c>
      <c r="U3496" s="8">
        <v>44354</v>
      </c>
      <c r="AJ3496" s="1" t="str">
        <v>Open Ended Schemes ( Debt Scheme - Dynamic Bond )</v>
      </c>
      <c r="AY3496" s="1" t="s">
        <v>26</v>
      </c>
      <c r="BD3496" s="1" t="b">
        <v>0</v>
      </c>
    </row>
    <row r="3497" spans="1:56" x14ac:dyDescent="0.25">
      <c r="A3497" s="1" t="s">
        <v>37844</v>
      </c>
      <c r="N3497" s="1" t="s">
        <v>68</v>
      </c>
      <c r="O3497" s="1" t="s">
        <v>20633</v>
      </c>
      <c r="P3497" s="1" t="s">
        <v>20634</v>
      </c>
      <c r="Q3497" s="1" t="s">
        <v>13638</v>
      </c>
      <c r="R3497" s="1">
        <v>1213.1605</v>
      </c>
      <c r="S3497" s="1" t="s">
        <v>13638</v>
      </c>
      <c r="T3497" s="1" t="s">
        <v>13638</v>
      </c>
      <c r="U3497" s="8">
        <v>44354</v>
      </c>
      <c r="AJ3497" s="1" t="str">
        <v>Open Ended Schemes ( Debt Scheme - Dynamic Bond )</v>
      </c>
      <c r="AY3497" s="1" t="s">
        <v>26</v>
      </c>
      <c r="BD3497" s="1" t="b">
        <v>0</v>
      </c>
    </row>
    <row r="3498" spans="1:56" x14ac:dyDescent="0.25">
      <c r="A3498" s="1" t="s">
        <v>37845</v>
      </c>
      <c r="N3498" s="1" t="s">
        <v>68</v>
      </c>
      <c r="O3498" s="1" t="s">
        <v>20635</v>
      </c>
      <c r="P3498" s="1" t="s">
        <v>20636</v>
      </c>
      <c r="Q3498" s="1" t="s">
        <v>13638</v>
      </c>
      <c r="R3498" s="1">
        <v>1197.5256999999999</v>
      </c>
      <c r="S3498" s="1" t="s">
        <v>13638</v>
      </c>
      <c r="T3498" s="1" t="s">
        <v>13638</v>
      </c>
      <c r="U3498" s="8">
        <v>44354</v>
      </c>
      <c r="AJ3498" s="1" t="str">
        <v>Open Ended Schemes ( Debt Scheme - Dynamic Bond )</v>
      </c>
      <c r="AY3498" s="1" t="s">
        <v>26</v>
      </c>
      <c r="BD3498" s="1" t="b">
        <v>0</v>
      </c>
    </row>
    <row r="3499" spans="1:56" x14ac:dyDescent="0.25">
      <c r="A3499" s="1" t="s">
        <v>37846</v>
      </c>
      <c r="N3499" s="1" t="s">
        <v>68</v>
      </c>
      <c r="O3499" s="1" t="s">
        <v>20637</v>
      </c>
      <c r="P3499" s="1" t="s">
        <v>13638</v>
      </c>
      <c r="Q3499" s="1" t="s">
        <v>20638</v>
      </c>
      <c r="R3499" s="1">
        <v>1008.1691</v>
      </c>
      <c r="S3499" s="1" t="s">
        <v>13638</v>
      </c>
      <c r="T3499" s="1" t="s">
        <v>13638</v>
      </c>
      <c r="U3499" s="8">
        <v>44354</v>
      </c>
      <c r="AJ3499" s="1" t="str">
        <v>Open Ended Schemes ( Debt Scheme - Dynamic Bond )</v>
      </c>
      <c r="AY3499" s="1" t="s">
        <v>26</v>
      </c>
      <c r="BD3499" s="1" t="b">
        <v>0</v>
      </c>
    </row>
    <row r="3500" spans="1:56" x14ac:dyDescent="0.25">
      <c r="A3500" s="1" t="s">
        <v>37847</v>
      </c>
      <c r="N3500" s="1" t="s">
        <v>68</v>
      </c>
      <c r="O3500" s="1" t="s">
        <v>20639</v>
      </c>
      <c r="P3500" s="1" t="s">
        <v>20640</v>
      </c>
      <c r="Q3500" s="1" t="s">
        <v>20641</v>
      </c>
      <c r="R3500" s="1">
        <v>1010.4166</v>
      </c>
      <c r="S3500" s="1" t="s">
        <v>13638</v>
      </c>
      <c r="T3500" s="1" t="s">
        <v>13638</v>
      </c>
      <c r="U3500" s="8">
        <v>44354</v>
      </c>
      <c r="AJ3500" s="1" t="str">
        <v>Open Ended Schemes ( Debt Scheme - Dynamic Bond )</v>
      </c>
      <c r="AY3500" s="1" t="s">
        <v>26</v>
      </c>
      <c r="BD3500" s="1" t="b">
        <v>0</v>
      </c>
    </row>
    <row r="3501" spans="1:56" x14ac:dyDescent="0.25">
      <c r="A3501" s="1" t="s">
        <v>37848</v>
      </c>
      <c r="N3501" s="1" t="s">
        <v>68</v>
      </c>
      <c r="O3501" s="1" t="s">
        <v>20642</v>
      </c>
      <c r="P3501" s="1" t="s">
        <v>20643</v>
      </c>
      <c r="Q3501" s="1" t="s">
        <v>20644</v>
      </c>
      <c r="R3501" s="1">
        <v>1007.6065</v>
      </c>
      <c r="S3501" s="1" t="s">
        <v>13638</v>
      </c>
      <c r="T3501" s="1" t="s">
        <v>13638</v>
      </c>
      <c r="U3501" s="8">
        <v>44354</v>
      </c>
      <c r="AJ3501" s="1" t="str">
        <v>Open Ended Schemes ( Debt Scheme - Dynamic Bond )</v>
      </c>
      <c r="AY3501" s="1" t="s">
        <v>26</v>
      </c>
      <c r="BD3501" s="1" t="b">
        <v>0</v>
      </c>
    </row>
    <row r="3502" spans="1:56" x14ac:dyDescent="0.25">
      <c r="A3502" s="1" t="s">
        <v>37849</v>
      </c>
      <c r="N3502" s="1" t="s">
        <v>68</v>
      </c>
      <c r="O3502" s="1" t="s">
        <v>20645</v>
      </c>
      <c r="P3502" s="1" t="s">
        <v>20646</v>
      </c>
      <c r="Q3502" s="1" t="s">
        <v>20647</v>
      </c>
      <c r="R3502" s="1">
        <v>1007.4585</v>
      </c>
      <c r="S3502" s="1" t="s">
        <v>13638</v>
      </c>
      <c r="T3502" s="1" t="s">
        <v>13638</v>
      </c>
      <c r="U3502" s="8">
        <v>44354</v>
      </c>
      <c r="AJ3502" s="1" t="str">
        <v>Open Ended Schemes ( Debt Scheme - Dynamic Bond )</v>
      </c>
      <c r="AY3502" s="1" t="s">
        <v>26</v>
      </c>
      <c r="BD3502" s="1" t="b">
        <v>0</v>
      </c>
    </row>
    <row r="3503" spans="1:56" x14ac:dyDescent="0.25">
      <c r="A3503" s="1" t="s">
        <v>37850</v>
      </c>
      <c r="N3503" s="1" t="s">
        <v>68</v>
      </c>
      <c r="O3503" s="1" t="s">
        <v>20648</v>
      </c>
      <c r="P3503" s="1" t="s">
        <v>13638</v>
      </c>
      <c r="Q3503" s="1" t="s">
        <v>20649</v>
      </c>
      <c r="R3503" s="1">
        <v>1008.7105</v>
      </c>
      <c r="S3503" s="1" t="s">
        <v>13638</v>
      </c>
      <c r="T3503" s="1" t="s">
        <v>13638</v>
      </c>
      <c r="U3503" s="8">
        <v>44354</v>
      </c>
      <c r="AJ3503" s="1" t="str">
        <v>Open Ended Schemes ( Debt Scheme - Dynamic Bond )</v>
      </c>
      <c r="AY3503" s="1" t="s">
        <v>26</v>
      </c>
      <c r="BD3503" s="1" t="b">
        <v>0</v>
      </c>
    </row>
    <row r="3504" spans="1:56" x14ac:dyDescent="0.25">
      <c r="A3504" s="1" t="s">
        <v>37851</v>
      </c>
      <c r="N3504" s="1" t="s">
        <v>68</v>
      </c>
      <c r="O3504" s="1" t="s">
        <v>20650</v>
      </c>
      <c r="P3504" s="1" t="s">
        <v>20651</v>
      </c>
      <c r="Q3504" s="1" t="s">
        <v>20652</v>
      </c>
      <c r="R3504" s="1">
        <v>1008.295</v>
      </c>
      <c r="S3504" s="1" t="s">
        <v>13638</v>
      </c>
      <c r="T3504" s="1" t="s">
        <v>13638</v>
      </c>
      <c r="U3504" s="8">
        <v>44354</v>
      </c>
      <c r="AJ3504" s="1" t="str">
        <v>Open Ended Schemes ( Debt Scheme - Dynamic Bond )</v>
      </c>
      <c r="AY3504" s="1" t="s">
        <v>26</v>
      </c>
      <c r="BD3504" s="1" t="b">
        <v>0</v>
      </c>
    </row>
    <row r="3505" spans="1:56" x14ac:dyDescent="0.25">
      <c r="N3505" s="1" t="s">
        <v>68</v>
      </c>
      <c r="O3505" s="1" t="s">
        <v>20653</v>
      </c>
      <c r="P3505" s="1" t="s">
        <v>20654</v>
      </c>
      <c r="Q3505" s="1" t="s">
        <v>20655</v>
      </c>
      <c r="R3505" s="1">
        <v>1007.4319</v>
      </c>
      <c r="S3505" s="1" t="s">
        <v>13638</v>
      </c>
      <c r="T3505" s="1" t="s">
        <v>13638</v>
      </c>
      <c r="U3505" s="8">
        <v>44354</v>
      </c>
      <c r="AJ3505" s="1" t="str">
        <v>Open Ended Schemes ( Debt Scheme - Dynamic Bond )</v>
      </c>
      <c r="AY3505" s="1" t="s">
        <v>26</v>
      </c>
      <c r="BD3505" s="1" t="b">
        <v>0</v>
      </c>
    </row>
    <row r="3506" spans="1:56" x14ac:dyDescent="0.25">
      <c r="A3506" s="1" t="s">
        <v>5</v>
      </c>
      <c r="N3506" s="1" t="s">
        <v>68</v>
      </c>
      <c r="O3506" s="1" t="s">
        <v>20656</v>
      </c>
      <c r="P3506" s="1" t="s">
        <v>20657</v>
      </c>
      <c r="Q3506" s="1" t="s">
        <v>20658</v>
      </c>
      <c r="R3506" s="1">
        <v>1007.4589999999999</v>
      </c>
      <c r="S3506" s="1" t="s">
        <v>13638</v>
      </c>
      <c r="T3506" s="1" t="s">
        <v>13638</v>
      </c>
      <c r="U3506" s="8">
        <v>44354</v>
      </c>
      <c r="AJ3506" s="1" t="str">
        <v>Open Ended Schemes ( Debt Scheme - Dynamic Bond )</v>
      </c>
      <c r="AY3506" s="1" t="s">
        <v>26</v>
      </c>
      <c r="BD3506" s="1" t="b">
        <v>0</v>
      </c>
    </row>
    <row r="3507" spans="1:56" x14ac:dyDescent="0.25">
      <c r="A3507" s="1" t="s">
        <v>37852</v>
      </c>
      <c r="N3507" s="1" t="s">
        <v>68</v>
      </c>
      <c r="O3507" s="1" t="s">
        <v>20659</v>
      </c>
      <c r="P3507" s="1" t="s">
        <v>20660</v>
      </c>
      <c r="Q3507" s="1" t="s">
        <v>13638</v>
      </c>
      <c r="R3507" s="1">
        <v>68.478200000000001</v>
      </c>
      <c r="S3507" s="1" t="s">
        <v>13638</v>
      </c>
      <c r="T3507" s="1" t="s">
        <v>13638</v>
      </c>
      <c r="U3507" s="8">
        <v>44354</v>
      </c>
      <c r="AJ3507" s="1" t="str">
        <v>Open Ended Schemes ( Debt Scheme - Dynamic Bond )</v>
      </c>
      <c r="AY3507" s="1" t="s">
        <v>26</v>
      </c>
      <c r="BD3507" s="1" t="b">
        <v>0</v>
      </c>
    </row>
    <row r="3508" spans="1:56" x14ac:dyDescent="0.25">
      <c r="A3508" s="1" t="s">
        <v>37853</v>
      </c>
      <c r="N3508" s="1" t="s">
        <v>68</v>
      </c>
      <c r="O3508" s="1" t="s">
        <v>20661</v>
      </c>
      <c r="P3508" s="1" t="s">
        <v>20662</v>
      </c>
      <c r="Q3508" s="1" t="s">
        <v>13638</v>
      </c>
      <c r="R3508" s="1">
        <v>72.758399999999995</v>
      </c>
      <c r="S3508" s="1" t="s">
        <v>13638</v>
      </c>
      <c r="T3508" s="1" t="s">
        <v>13638</v>
      </c>
      <c r="U3508" s="8">
        <v>44354</v>
      </c>
      <c r="AJ3508" s="1" t="str">
        <v>Open Ended Schemes ( Debt Scheme - Dynamic Bond )</v>
      </c>
      <c r="AY3508" s="1" t="s">
        <v>26</v>
      </c>
      <c r="BD3508" s="1" t="b">
        <v>0</v>
      </c>
    </row>
    <row r="3509" spans="1:56" x14ac:dyDescent="0.25">
      <c r="A3509" s="1" t="s">
        <v>37854</v>
      </c>
      <c r="N3509" s="1" t="s">
        <v>68</v>
      </c>
      <c r="O3509" s="1" t="s">
        <v>20663</v>
      </c>
      <c r="P3509" s="1" t="s">
        <v>20664</v>
      </c>
      <c r="Q3509" s="1" t="s">
        <v>20665</v>
      </c>
      <c r="R3509" s="1">
        <v>12.4893</v>
      </c>
      <c r="S3509" s="1" t="s">
        <v>13638</v>
      </c>
      <c r="T3509" s="1" t="s">
        <v>13638</v>
      </c>
      <c r="U3509" s="8">
        <v>44354</v>
      </c>
      <c r="AJ3509" s="1" t="str">
        <v>Open Ended Schemes ( Debt Scheme - Dynamic Bond )</v>
      </c>
      <c r="AY3509" s="1" t="s">
        <v>26</v>
      </c>
      <c r="BD3509" s="1" t="b">
        <v>0</v>
      </c>
    </row>
    <row r="3510" spans="1:56" x14ac:dyDescent="0.25">
      <c r="A3510" s="1" t="s">
        <v>37855</v>
      </c>
      <c r="N3510" s="1" t="s">
        <v>68</v>
      </c>
      <c r="O3510" s="1" t="s">
        <v>20666</v>
      </c>
      <c r="P3510" s="1" t="s">
        <v>20667</v>
      </c>
      <c r="Q3510" s="1" t="s">
        <v>20668</v>
      </c>
      <c r="R3510" s="1">
        <v>11.087199999999999</v>
      </c>
      <c r="S3510" s="1" t="s">
        <v>13638</v>
      </c>
      <c r="T3510" s="1" t="s">
        <v>13638</v>
      </c>
      <c r="U3510" s="8">
        <v>44354</v>
      </c>
      <c r="AJ3510" s="1" t="str">
        <v>Open Ended Schemes ( Debt Scheme - Dynamic Bond )</v>
      </c>
      <c r="AY3510" s="1" t="s">
        <v>26</v>
      </c>
      <c r="BD3510" s="1" t="b">
        <v>0</v>
      </c>
    </row>
    <row r="3511" spans="1:56" x14ac:dyDescent="0.25">
      <c r="A3511" s="1" t="s">
        <v>37856</v>
      </c>
      <c r="N3511" s="1" t="s">
        <v>68</v>
      </c>
      <c r="O3511" s="1" t="s">
        <v>20669</v>
      </c>
      <c r="P3511" s="1" t="s">
        <v>20670</v>
      </c>
      <c r="Q3511" s="1" t="s">
        <v>13638</v>
      </c>
      <c r="R3511" s="1">
        <v>15.319699999999999</v>
      </c>
      <c r="S3511" s="1" t="s">
        <v>13638</v>
      </c>
      <c r="T3511" s="1" t="s">
        <v>13638</v>
      </c>
      <c r="U3511" s="8">
        <v>44354</v>
      </c>
      <c r="AJ3511" s="1" t="str">
        <v>Open Ended Schemes ( Debt Scheme - Dynamic Bond )</v>
      </c>
      <c r="AY3511" s="1" t="s">
        <v>26</v>
      </c>
      <c r="BD3511" s="1" t="b">
        <v>0</v>
      </c>
    </row>
    <row r="3512" spans="1:56" x14ac:dyDescent="0.25">
      <c r="A3512" s="1" t="s">
        <v>37857</v>
      </c>
      <c r="N3512" s="1" t="s">
        <v>68</v>
      </c>
      <c r="O3512" s="1" t="s">
        <v>20671</v>
      </c>
      <c r="P3512" s="1" t="s">
        <v>20672</v>
      </c>
      <c r="Q3512" s="1" t="s">
        <v>13638</v>
      </c>
      <c r="R3512" s="1">
        <v>14.67</v>
      </c>
      <c r="S3512" s="1" t="s">
        <v>13638</v>
      </c>
      <c r="T3512" s="1" t="s">
        <v>13638</v>
      </c>
      <c r="U3512" s="8">
        <v>44354</v>
      </c>
      <c r="AJ3512" s="1" t="str">
        <v>Open Ended Schemes ( Debt Scheme - Dynamic Bond )</v>
      </c>
      <c r="AY3512" s="1" t="s">
        <v>26</v>
      </c>
      <c r="BD3512" s="1" t="b">
        <v>0</v>
      </c>
    </row>
    <row r="3513" spans="1:56" x14ac:dyDescent="0.25">
      <c r="A3513" s="1" t="s">
        <v>37858</v>
      </c>
      <c r="N3513" s="1" t="s">
        <v>68</v>
      </c>
      <c r="O3513" s="1" t="s">
        <v>20673</v>
      </c>
      <c r="P3513" s="1" t="s">
        <v>20674</v>
      </c>
      <c r="Q3513" s="1" t="s">
        <v>20675</v>
      </c>
      <c r="R3513" s="1">
        <v>12.5951</v>
      </c>
      <c r="S3513" s="1" t="s">
        <v>13638</v>
      </c>
      <c r="T3513" s="1" t="s">
        <v>13638</v>
      </c>
      <c r="U3513" s="8">
        <v>44354</v>
      </c>
      <c r="AJ3513" s="1" t="str">
        <v>Open Ended Schemes ( Debt Scheme - Dynamic Bond )</v>
      </c>
      <c r="AY3513" s="1" t="s">
        <v>26</v>
      </c>
      <c r="BD3513" s="1" t="b">
        <v>0</v>
      </c>
    </row>
    <row r="3514" spans="1:56" x14ac:dyDescent="0.25">
      <c r="A3514" s="1" t="s">
        <v>37859</v>
      </c>
      <c r="N3514" s="1" t="s">
        <v>68</v>
      </c>
      <c r="O3514" s="1" t="s">
        <v>20676</v>
      </c>
      <c r="P3514" s="1" t="s">
        <v>20677</v>
      </c>
      <c r="Q3514" s="1" t="s">
        <v>20678</v>
      </c>
      <c r="R3514" s="1">
        <v>11.7225</v>
      </c>
      <c r="S3514" s="1" t="s">
        <v>13638</v>
      </c>
      <c r="T3514" s="1" t="s">
        <v>13638</v>
      </c>
      <c r="U3514" s="8">
        <v>44354</v>
      </c>
      <c r="AJ3514" s="1" t="str">
        <v>Open Ended Schemes ( Debt Scheme - Dynamic Bond )</v>
      </c>
      <c r="AY3514" s="1" t="s">
        <v>26</v>
      </c>
      <c r="BD3514" s="1" t="b">
        <v>0</v>
      </c>
    </row>
    <row r="3515" spans="1:56" x14ac:dyDescent="0.25">
      <c r="A3515" s="1" t="s">
        <v>37860</v>
      </c>
      <c r="N3515" s="1" t="s">
        <v>68</v>
      </c>
      <c r="O3515" s="1" t="s">
        <v>20679</v>
      </c>
      <c r="P3515" s="1" t="s">
        <v>20680</v>
      </c>
      <c r="Q3515" s="1" t="s">
        <v>20681</v>
      </c>
      <c r="R3515" s="1">
        <v>13.568899999999999</v>
      </c>
      <c r="S3515" s="1" t="s">
        <v>13638</v>
      </c>
      <c r="T3515" s="1" t="s">
        <v>13638</v>
      </c>
      <c r="U3515" s="8">
        <v>44354</v>
      </c>
      <c r="AJ3515" s="1" t="str">
        <v>Open Ended Schemes ( Debt Scheme - Dynamic Bond )</v>
      </c>
      <c r="AY3515" s="1" t="s">
        <v>26</v>
      </c>
      <c r="BD3515" s="1" t="b">
        <v>0</v>
      </c>
    </row>
    <row r="3516" spans="1:56" x14ac:dyDescent="0.25">
      <c r="A3516" s="1" t="s">
        <v>37861</v>
      </c>
      <c r="N3516" s="1" t="s">
        <v>68</v>
      </c>
      <c r="O3516" s="1" t="s">
        <v>20682</v>
      </c>
      <c r="P3516" s="1" t="s">
        <v>20683</v>
      </c>
      <c r="Q3516" s="1" t="s">
        <v>20684</v>
      </c>
      <c r="R3516" s="1">
        <v>12.6074</v>
      </c>
      <c r="S3516" s="1" t="s">
        <v>13638</v>
      </c>
      <c r="T3516" s="1" t="s">
        <v>13638</v>
      </c>
      <c r="U3516" s="8">
        <v>44354</v>
      </c>
      <c r="AJ3516" s="1" t="str">
        <v>Open Ended Schemes ( Debt Scheme - Dynamic Bond )</v>
      </c>
      <c r="AY3516" s="1" t="s">
        <v>26</v>
      </c>
      <c r="BD3516" s="1" t="b">
        <v>0</v>
      </c>
    </row>
    <row r="3517" spans="1:56" x14ac:dyDescent="0.25">
      <c r="N3517" s="1" t="s">
        <v>68</v>
      </c>
      <c r="O3517" s="1" t="s">
        <v>20688</v>
      </c>
      <c r="P3517" s="1" t="s">
        <v>29516</v>
      </c>
      <c r="Q3517" s="1" t="s">
        <v>13638</v>
      </c>
      <c r="R3517" s="1">
        <v>30.359400000000001</v>
      </c>
      <c r="S3517" s="1" t="s">
        <v>13638</v>
      </c>
      <c r="T3517" s="1" t="s">
        <v>13638</v>
      </c>
      <c r="U3517" s="8">
        <v>44354</v>
      </c>
      <c r="AJ3517" s="1" t="str">
        <v>Open Ended Schemes ( Debt Scheme - Dynamic Bond )</v>
      </c>
      <c r="AY3517" s="1" t="s">
        <v>26</v>
      </c>
      <c r="BD3517" s="1" t="b">
        <v>0</v>
      </c>
    </row>
    <row r="3518" spans="1:56" x14ac:dyDescent="0.25">
      <c r="A3518" s="1" t="s">
        <v>6</v>
      </c>
      <c r="N3518" s="1" t="s">
        <v>68</v>
      </c>
      <c r="O3518" s="1" t="s">
        <v>20690</v>
      </c>
      <c r="P3518" s="1" t="s">
        <v>29517</v>
      </c>
      <c r="Q3518" s="1" t="s">
        <v>29518</v>
      </c>
      <c r="R3518" s="1">
        <v>10.3849</v>
      </c>
      <c r="S3518" s="1" t="s">
        <v>13638</v>
      </c>
      <c r="T3518" s="1" t="s">
        <v>13638</v>
      </c>
      <c r="U3518" s="8">
        <v>44354</v>
      </c>
      <c r="AJ3518" s="1" t="str">
        <v>Open Ended Schemes ( Debt Scheme - Dynamic Bond )</v>
      </c>
      <c r="AY3518" s="1" t="s">
        <v>26</v>
      </c>
      <c r="BD3518" s="1" t="b">
        <v>0</v>
      </c>
    </row>
    <row r="3519" spans="1:56" x14ac:dyDescent="0.25">
      <c r="A3519" s="1" t="s">
        <v>37862</v>
      </c>
      <c r="N3519" s="1" t="s">
        <v>68</v>
      </c>
      <c r="O3519" s="1" t="s">
        <v>29519</v>
      </c>
      <c r="P3519" s="1" t="s">
        <v>29520</v>
      </c>
      <c r="Q3519" s="1" t="s">
        <v>13638</v>
      </c>
      <c r="R3519" s="1">
        <v>27.369299999999999</v>
      </c>
      <c r="S3519" s="1" t="s">
        <v>13638</v>
      </c>
      <c r="T3519" s="1" t="s">
        <v>13638</v>
      </c>
      <c r="U3519" s="8">
        <v>44354</v>
      </c>
      <c r="AJ3519" s="1" t="str">
        <v>Open Ended Schemes ( Debt Scheme - Dynamic Bond )</v>
      </c>
      <c r="AY3519" s="1" t="s">
        <v>26</v>
      </c>
      <c r="BD3519" s="1" t="b">
        <v>0</v>
      </c>
    </row>
    <row r="3520" spans="1:56" x14ac:dyDescent="0.25">
      <c r="A3520" s="1" t="s">
        <v>37863</v>
      </c>
      <c r="N3520" s="1" t="s">
        <v>68</v>
      </c>
      <c r="O3520" s="1" t="s">
        <v>20696</v>
      </c>
      <c r="P3520" s="1" t="s">
        <v>29521</v>
      </c>
      <c r="Q3520" s="1" t="s">
        <v>13638</v>
      </c>
      <c r="R3520" s="1">
        <v>28.4604</v>
      </c>
      <c r="S3520" s="1" t="s">
        <v>13638</v>
      </c>
      <c r="T3520" s="1" t="s">
        <v>13638</v>
      </c>
      <c r="U3520" s="8">
        <v>44354</v>
      </c>
      <c r="AJ3520" s="1" t="str">
        <v>Open Ended Schemes ( Debt Scheme - Dynamic Bond )</v>
      </c>
      <c r="AY3520" s="1" t="s">
        <v>26</v>
      </c>
      <c r="BD3520" s="1" t="b">
        <v>0</v>
      </c>
    </row>
    <row r="3521" spans="1:56" x14ac:dyDescent="0.25">
      <c r="A3521" s="1" t="s">
        <v>37864</v>
      </c>
      <c r="N3521" s="1" t="s">
        <v>68</v>
      </c>
      <c r="O3521" s="1" t="s">
        <v>20698</v>
      </c>
      <c r="P3521" s="1" t="s">
        <v>13638</v>
      </c>
      <c r="Q3521" s="1" t="s">
        <v>29522</v>
      </c>
      <c r="R3521" s="1">
        <v>10.5982</v>
      </c>
      <c r="S3521" s="1" t="s">
        <v>13638</v>
      </c>
      <c r="T3521" s="1" t="s">
        <v>13638</v>
      </c>
      <c r="U3521" s="8">
        <v>44354</v>
      </c>
      <c r="AJ3521" s="1" t="str">
        <v>Open Ended Schemes ( Debt Scheme - Dynamic Bond )</v>
      </c>
      <c r="AY3521" s="1" t="s">
        <v>26</v>
      </c>
      <c r="BD3521" s="1" t="b">
        <v>0</v>
      </c>
    </row>
    <row r="3522" spans="1:56" x14ac:dyDescent="0.25">
      <c r="A3522" s="1" t="s">
        <v>37865</v>
      </c>
      <c r="N3522" s="1" t="s">
        <v>68</v>
      </c>
      <c r="O3522" s="1" t="s">
        <v>20701</v>
      </c>
      <c r="P3522" s="1" t="s">
        <v>20702</v>
      </c>
      <c r="Q3522" s="1" t="s">
        <v>20703</v>
      </c>
      <c r="R3522" s="1">
        <v>11.4221</v>
      </c>
      <c r="S3522" s="1" t="s">
        <v>13638</v>
      </c>
      <c r="T3522" s="1" t="s">
        <v>13638</v>
      </c>
      <c r="U3522" s="8">
        <v>44354</v>
      </c>
      <c r="AJ3522" s="1" t="str">
        <v>Open Ended Schemes ( Debt Scheme - Dynamic Bond )</v>
      </c>
      <c r="AY3522" s="1" t="s">
        <v>26</v>
      </c>
      <c r="BD3522" s="1" t="b">
        <v>0</v>
      </c>
    </row>
    <row r="3523" spans="1:56" x14ac:dyDescent="0.25">
      <c r="A3523" s="1" t="s">
        <v>37866</v>
      </c>
      <c r="N3523" s="1" t="s">
        <v>68</v>
      </c>
      <c r="O3523" s="1" t="s">
        <v>20704</v>
      </c>
      <c r="P3523" s="1" t="s">
        <v>20705</v>
      </c>
      <c r="Q3523" s="1" t="s">
        <v>20706</v>
      </c>
      <c r="R3523" s="1">
        <v>11.442600000000001</v>
      </c>
      <c r="S3523" s="1" t="s">
        <v>13638</v>
      </c>
      <c r="T3523" s="1" t="s">
        <v>13638</v>
      </c>
      <c r="U3523" s="8">
        <v>44354</v>
      </c>
      <c r="AJ3523" s="1" t="str">
        <v>Open Ended Schemes ( Debt Scheme - Dynamic Bond )</v>
      </c>
      <c r="AY3523" s="1" t="s">
        <v>26</v>
      </c>
      <c r="BD3523" s="1" t="b">
        <v>0</v>
      </c>
    </row>
    <row r="3524" spans="1:56" x14ac:dyDescent="0.25">
      <c r="A3524" s="1" t="s">
        <v>37867</v>
      </c>
      <c r="N3524" s="1" t="s">
        <v>68</v>
      </c>
      <c r="O3524" s="1" t="s">
        <v>20707</v>
      </c>
      <c r="P3524" s="1" t="s">
        <v>20708</v>
      </c>
      <c r="Q3524" s="1" t="s">
        <v>13638</v>
      </c>
      <c r="R3524" s="1">
        <v>29.753</v>
      </c>
      <c r="S3524" s="1" t="s">
        <v>13638</v>
      </c>
      <c r="T3524" s="1" t="s">
        <v>13638</v>
      </c>
      <c r="U3524" s="8">
        <v>44354</v>
      </c>
      <c r="AJ3524" s="1" t="str">
        <v>Open Ended Schemes ( Debt Scheme - Dynamic Bond )</v>
      </c>
      <c r="AY3524" s="1" t="s">
        <v>26</v>
      </c>
      <c r="BD3524" s="1" t="b">
        <v>0</v>
      </c>
    </row>
    <row r="3525" spans="1:56" x14ac:dyDescent="0.25">
      <c r="A3525" s="1" t="s">
        <v>37868</v>
      </c>
      <c r="N3525" s="1" t="s">
        <v>68</v>
      </c>
      <c r="O3525" s="1" t="s">
        <v>20709</v>
      </c>
      <c r="P3525" s="1" t="s">
        <v>20710</v>
      </c>
      <c r="Q3525" s="1" t="s">
        <v>20711</v>
      </c>
      <c r="R3525" s="1">
        <v>20.7623</v>
      </c>
      <c r="S3525" s="1" t="s">
        <v>13638</v>
      </c>
      <c r="T3525" s="1" t="s">
        <v>13638</v>
      </c>
      <c r="U3525" s="8">
        <v>44354</v>
      </c>
      <c r="AJ3525" s="1" t="str">
        <v>Open Ended Schemes ( Debt Scheme - Dynamic Bond )</v>
      </c>
      <c r="AY3525" s="1" t="s">
        <v>26</v>
      </c>
      <c r="BD3525" s="1" t="b">
        <v>0</v>
      </c>
    </row>
    <row r="3526" spans="1:56" x14ac:dyDescent="0.25">
      <c r="A3526" s="1" t="s">
        <v>37869</v>
      </c>
      <c r="N3526" s="1" t="s">
        <v>68</v>
      </c>
      <c r="O3526" s="1" t="s">
        <v>20712</v>
      </c>
      <c r="P3526" s="1" t="s">
        <v>20713</v>
      </c>
      <c r="Q3526" s="1" t="s">
        <v>20714</v>
      </c>
      <c r="R3526" s="1">
        <v>11.728899999999999</v>
      </c>
      <c r="S3526" s="1" t="s">
        <v>13638</v>
      </c>
      <c r="T3526" s="1" t="s">
        <v>13638</v>
      </c>
      <c r="U3526" s="8">
        <v>44354</v>
      </c>
      <c r="AJ3526" s="1" t="str">
        <v>Open Ended Schemes ( Debt Scheme - Dynamic Bond )</v>
      </c>
      <c r="AY3526" s="1" t="s">
        <v>26</v>
      </c>
      <c r="BD3526" s="1" t="b">
        <v>0</v>
      </c>
    </row>
    <row r="3527" spans="1:56" x14ac:dyDescent="0.25">
      <c r="A3527" s="1" t="s">
        <v>37870</v>
      </c>
      <c r="N3527" s="1" t="s">
        <v>68</v>
      </c>
      <c r="O3527" s="1" t="s">
        <v>20715</v>
      </c>
      <c r="P3527" s="1" t="s">
        <v>20716</v>
      </c>
      <c r="Q3527" s="1" t="s">
        <v>20717</v>
      </c>
      <c r="R3527" s="1">
        <v>10.569900000000001</v>
      </c>
      <c r="S3527" s="1" t="s">
        <v>13638</v>
      </c>
      <c r="T3527" s="1" t="s">
        <v>13638</v>
      </c>
      <c r="U3527" s="8">
        <v>44354</v>
      </c>
      <c r="AJ3527" s="1" t="str">
        <v>Open Ended Schemes ( Debt Scheme - Dynamic Bond )</v>
      </c>
      <c r="AY3527" s="1" t="s">
        <v>26</v>
      </c>
      <c r="BD3527" s="1" t="b">
        <v>0</v>
      </c>
    </row>
    <row r="3528" spans="1:56" x14ac:dyDescent="0.25">
      <c r="A3528" s="1" t="s">
        <v>37871</v>
      </c>
      <c r="N3528" s="1" t="s">
        <v>68</v>
      </c>
      <c r="O3528" s="1" t="s">
        <v>20718</v>
      </c>
      <c r="P3528" s="1" t="s">
        <v>20719</v>
      </c>
      <c r="Q3528" s="1" t="s">
        <v>13638</v>
      </c>
      <c r="R3528" s="1">
        <v>28.377099999999999</v>
      </c>
      <c r="S3528" s="1" t="s">
        <v>13638</v>
      </c>
      <c r="T3528" s="1" t="s">
        <v>13638</v>
      </c>
      <c r="U3528" s="8">
        <v>44354</v>
      </c>
      <c r="AJ3528" s="1" t="str">
        <v>Open Ended Schemes ( Debt Scheme - Dynamic Bond )</v>
      </c>
      <c r="AY3528" s="1" t="s">
        <v>26</v>
      </c>
      <c r="BD3528" s="1" t="b">
        <v>0</v>
      </c>
    </row>
    <row r="3529" spans="1:56" x14ac:dyDescent="0.25">
      <c r="N3529" s="1" t="s">
        <v>68</v>
      </c>
      <c r="O3529" s="1" t="s">
        <v>20720</v>
      </c>
      <c r="P3529" s="1" t="s">
        <v>20721</v>
      </c>
      <c r="Q3529" s="1" t="s">
        <v>20722</v>
      </c>
      <c r="R3529" s="1">
        <v>19.11</v>
      </c>
      <c r="S3529" s="1" t="s">
        <v>13638</v>
      </c>
      <c r="T3529" s="1" t="s">
        <v>13638</v>
      </c>
      <c r="U3529" s="8">
        <v>44354</v>
      </c>
      <c r="AJ3529" s="1" t="str">
        <v>Open Ended Schemes ( Debt Scheme - Dynamic Bond )</v>
      </c>
      <c r="AY3529" s="1" t="s">
        <v>26</v>
      </c>
      <c r="BD3529" s="1" t="b">
        <v>0</v>
      </c>
    </row>
    <row r="3530" spans="1:56" x14ac:dyDescent="0.25">
      <c r="A3530" s="1" t="s">
        <v>30</v>
      </c>
      <c r="N3530" s="1" t="s">
        <v>68</v>
      </c>
      <c r="O3530" s="1" t="s">
        <v>20723</v>
      </c>
      <c r="P3530" s="1" t="s">
        <v>20724</v>
      </c>
      <c r="Q3530" s="1" t="s">
        <v>20725</v>
      </c>
      <c r="R3530" s="1">
        <v>11.4658</v>
      </c>
      <c r="S3530" s="1" t="s">
        <v>13638</v>
      </c>
      <c r="T3530" s="1" t="s">
        <v>13638</v>
      </c>
      <c r="U3530" s="8">
        <v>44354</v>
      </c>
      <c r="AJ3530" s="1" t="str">
        <v>Open Ended Schemes ( Debt Scheme - Dynamic Bond )</v>
      </c>
      <c r="AY3530" s="1" t="s">
        <v>26</v>
      </c>
      <c r="BD3530" s="1" t="b">
        <v>0</v>
      </c>
    </row>
    <row r="3531" spans="1:56" x14ac:dyDescent="0.25">
      <c r="A3531" s="1" t="s">
        <v>37872</v>
      </c>
      <c r="N3531" s="1" t="s">
        <v>68</v>
      </c>
      <c r="O3531" s="1" t="s">
        <v>20726</v>
      </c>
      <c r="P3531" s="1" t="s">
        <v>20727</v>
      </c>
      <c r="Q3531" s="1" t="s">
        <v>20728</v>
      </c>
      <c r="R3531" s="1">
        <v>10.8772</v>
      </c>
      <c r="S3531" s="1" t="s">
        <v>13638</v>
      </c>
      <c r="T3531" s="1" t="s">
        <v>13638</v>
      </c>
      <c r="U3531" s="8">
        <v>44354</v>
      </c>
      <c r="AJ3531" s="1" t="str">
        <v>Open Ended Schemes ( Debt Scheme - Dynamic Bond )</v>
      </c>
      <c r="AY3531" s="1" t="s">
        <v>26</v>
      </c>
      <c r="BD3531" s="1" t="b">
        <v>0</v>
      </c>
    </row>
    <row r="3532" spans="1:56" x14ac:dyDescent="0.25">
      <c r="A3532" s="1" t="s">
        <v>37873</v>
      </c>
      <c r="N3532" s="1" t="s">
        <v>68</v>
      </c>
      <c r="O3532" s="1" t="s">
        <v>29523</v>
      </c>
      <c r="P3532" s="1" t="s">
        <v>29524</v>
      </c>
      <c r="Q3532" s="1" t="s">
        <v>13638</v>
      </c>
      <c r="R3532" s="1">
        <v>15.258699999999999</v>
      </c>
      <c r="S3532" s="1" t="s">
        <v>13638</v>
      </c>
      <c r="T3532" s="1" t="s">
        <v>13638</v>
      </c>
      <c r="U3532" s="8">
        <v>44354</v>
      </c>
      <c r="AJ3532" s="1" t="str">
        <v>Open Ended Schemes ( Debt Scheme - Dynamic Bond )</v>
      </c>
      <c r="AY3532" s="1" t="s">
        <v>26</v>
      </c>
      <c r="BD3532" s="1" t="b">
        <v>0</v>
      </c>
    </row>
    <row r="3533" spans="1:56" x14ac:dyDescent="0.25">
      <c r="A3533" s="1" t="s">
        <v>37874</v>
      </c>
      <c r="N3533" s="1" t="s">
        <v>68</v>
      </c>
      <c r="O3533" s="1" t="s">
        <v>29525</v>
      </c>
      <c r="P3533" s="1" t="s">
        <v>29526</v>
      </c>
      <c r="Q3533" s="1" t="s">
        <v>13638</v>
      </c>
      <c r="R3533" s="1">
        <v>12.8141</v>
      </c>
      <c r="S3533" s="1" t="s">
        <v>13638</v>
      </c>
      <c r="T3533" s="1" t="s">
        <v>13638</v>
      </c>
      <c r="U3533" s="8">
        <v>44354</v>
      </c>
      <c r="AJ3533" s="1" t="str">
        <v>Open Ended Schemes ( Debt Scheme - Dynamic Bond )</v>
      </c>
      <c r="AY3533" s="1" t="s">
        <v>26</v>
      </c>
      <c r="BD3533" s="1" t="b">
        <v>0</v>
      </c>
    </row>
    <row r="3534" spans="1:56" x14ac:dyDescent="0.25">
      <c r="A3534" s="1" t="s">
        <v>37875</v>
      </c>
      <c r="N3534" s="1" t="s">
        <v>68</v>
      </c>
      <c r="O3534" s="1" t="s">
        <v>29527</v>
      </c>
      <c r="P3534" s="1" t="s">
        <v>29528</v>
      </c>
      <c r="Q3534" s="1" t="s">
        <v>13638</v>
      </c>
      <c r="R3534" s="1">
        <v>17.494199999999999</v>
      </c>
      <c r="S3534" s="1" t="s">
        <v>13638</v>
      </c>
      <c r="T3534" s="1" t="s">
        <v>13638</v>
      </c>
      <c r="U3534" s="8">
        <v>44354</v>
      </c>
      <c r="AJ3534" s="1" t="str">
        <v>Open Ended Schemes ( Debt Scheme - Dynamic Bond )</v>
      </c>
      <c r="AY3534" s="1" t="s">
        <v>26</v>
      </c>
      <c r="BD3534" s="1" t="b">
        <v>0</v>
      </c>
    </row>
    <row r="3535" spans="1:56" x14ac:dyDescent="0.25">
      <c r="A3535" s="1" t="s">
        <v>37876</v>
      </c>
      <c r="N3535" s="1" t="s">
        <v>68</v>
      </c>
      <c r="O3535" s="1" t="s">
        <v>29529</v>
      </c>
      <c r="P3535" s="1" t="s">
        <v>29530</v>
      </c>
      <c r="Q3535" s="1" t="s">
        <v>13638</v>
      </c>
      <c r="R3535" s="1">
        <v>18.729399999999998</v>
      </c>
      <c r="S3535" s="1" t="s">
        <v>13638</v>
      </c>
      <c r="T3535" s="1" t="s">
        <v>13638</v>
      </c>
      <c r="U3535" s="8">
        <v>44354</v>
      </c>
      <c r="AJ3535" s="1" t="str">
        <v>Open Ended Schemes ( Debt Scheme - Dynamic Bond )</v>
      </c>
      <c r="AY3535" s="1" t="s">
        <v>26</v>
      </c>
      <c r="BD3535" s="1" t="b">
        <v>0</v>
      </c>
    </row>
    <row r="3536" spans="1:56" x14ac:dyDescent="0.25">
      <c r="N3536" s="1" t="s">
        <v>68</v>
      </c>
      <c r="O3536" s="1" t="s">
        <v>29531</v>
      </c>
      <c r="P3536" s="1" t="s">
        <v>29532</v>
      </c>
      <c r="Q3536" s="1" t="s">
        <v>29533</v>
      </c>
      <c r="R3536" s="1">
        <v>10.422000000000001</v>
      </c>
      <c r="S3536" s="1" t="s">
        <v>13638</v>
      </c>
      <c r="T3536" s="1" t="s">
        <v>13638</v>
      </c>
      <c r="U3536" s="8">
        <v>44354</v>
      </c>
      <c r="AJ3536" s="1" t="str">
        <v>Open Ended Schemes ( Debt Scheme - Dynamic Bond )</v>
      </c>
      <c r="AY3536" s="1" t="s">
        <v>26</v>
      </c>
      <c r="BD3536" s="1" t="b">
        <v>0</v>
      </c>
    </row>
    <row r="3537" spans="1:56" x14ac:dyDescent="0.25">
      <c r="A3537" s="1" t="s">
        <v>9</v>
      </c>
      <c r="N3537" s="1" t="s">
        <v>68</v>
      </c>
      <c r="O3537" s="1" t="s">
        <v>29534</v>
      </c>
      <c r="P3537" s="1" t="s">
        <v>29535</v>
      </c>
      <c r="Q3537" s="1" t="s">
        <v>29536</v>
      </c>
      <c r="R3537" s="1">
        <v>12.229200000000001</v>
      </c>
      <c r="S3537" s="1" t="s">
        <v>13638</v>
      </c>
      <c r="T3537" s="1" t="s">
        <v>13638</v>
      </c>
      <c r="U3537" s="8">
        <v>44354</v>
      </c>
      <c r="AJ3537" s="1" t="str">
        <v>Open Ended Schemes ( Debt Scheme - Dynamic Bond )</v>
      </c>
      <c r="AY3537" s="1" t="s">
        <v>26</v>
      </c>
      <c r="BD3537" s="1" t="b">
        <v>0</v>
      </c>
    </row>
    <row r="3538" spans="1:56" x14ac:dyDescent="0.25">
      <c r="A3538" s="1" t="s">
        <v>37877</v>
      </c>
      <c r="N3538" s="1" t="s">
        <v>68</v>
      </c>
      <c r="O3538" s="1" t="s">
        <v>20754</v>
      </c>
      <c r="P3538" s="1" t="s">
        <v>13638</v>
      </c>
      <c r="Q3538" s="1" t="s">
        <v>20755</v>
      </c>
      <c r="R3538" s="1">
        <v>10.055</v>
      </c>
      <c r="S3538" s="1" t="s">
        <v>13638</v>
      </c>
      <c r="T3538" s="1" t="s">
        <v>13638</v>
      </c>
      <c r="U3538" s="8">
        <v>44354</v>
      </c>
      <c r="AJ3538" s="1" t="str">
        <v>Open Ended Schemes ( Debt Scheme - Dynamic Bond )</v>
      </c>
      <c r="AY3538" s="1" t="s">
        <v>26</v>
      </c>
      <c r="BD3538" s="1" t="b">
        <v>0</v>
      </c>
    </row>
    <row r="3539" spans="1:56" x14ac:dyDescent="0.25">
      <c r="A3539" s="1" t="s">
        <v>37878</v>
      </c>
      <c r="N3539" s="1" t="s">
        <v>68</v>
      </c>
      <c r="O3539" s="1" t="s">
        <v>20756</v>
      </c>
      <c r="P3539" s="1" t="s">
        <v>20757</v>
      </c>
      <c r="Q3539" s="1" t="s">
        <v>20758</v>
      </c>
      <c r="R3539" s="1">
        <v>34.455599999999997</v>
      </c>
      <c r="S3539" s="1" t="s">
        <v>13638</v>
      </c>
      <c r="T3539" s="1" t="s">
        <v>13638</v>
      </c>
      <c r="U3539" s="8">
        <v>44354</v>
      </c>
      <c r="AJ3539" s="1" t="str">
        <v>Open Ended Schemes ( Debt Scheme - Dynamic Bond )</v>
      </c>
      <c r="AY3539" s="1" t="s">
        <v>26</v>
      </c>
      <c r="BD3539" s="1" t="b">
        <v>0</v>
      </c>
    </row>
    <row r="3540" spans="1:56" x14ac:dyDescent="0.25">
      <c r="A3540" s="1" t="s">
        <v>37879</v>
      </c>
      <c r="N3540" s="1" t="s">
        <v>68</v>
      </c>
      <c r="O3540" s="1" t="s">
        <v>20759</v>
      </c>
      <c r="P3540" s="1" t="s">
        <v>20760</v>
      </c>
      <c r="Q3540" s="1" t="s">
        <v>20761</v>
      </c>
      <c r="R3540" s="1">
        <v>34.721200000000003</v>
      </c>
      <c r="S3540" s="1" t="s">
        <v>13638</v>
      </c>
      <c r="T3540" s="1" t="s">
        <v>13638</v>
      </c>
      <c r="U3540" s="8">
        <v>44354</v>
      </c>
      <c r="AJ3540" s="1" t="str">
        <v>Open Ended Schemes ( Debt Scheme - Dynamic Bond )</v>
      </c>
      <c r="AY3540" s="1" t="s">
        <v>26</v>
      </c>
      <c r="BD3540" s="1" t="b">
        <v>0</v>
      </c>
    </row>
    <row r="3541" spans="1:56" x14ac:dyDescent="0.25">
      <c r="A3541" s="1" t="s">
        <v>37880</v>
      </c>
      <c r="N3541" s="1" t="s">
        <v>68</v>
      </c>
      <c r="O3541" s="1" t="s">
        <v>20762</v>
      </c>
      <c r="P3541" s="1" t="s">
        <v>13638</v>
      </c>
      <c r="Q3541" s="1" t="s">
        <v>20763</v>
      </c>
      <c r="R3541" s="1">
        <v>10.561299999999999</v>
      </c>
      <c r="S3541" s="1" t="s">
        <v>13638</v>
      </c>
      <c r="T3541" s="1" t="s">
        <v>13638</v>
      </c>
      <c r="U3541" s="8">
        <v>44354</v>
      </c>
      <c r="AJ3541" s="1" t="str">
        <v>Open Ended Schemes ( Debt Scheme - Dynamic Bond )</v>
      </c>
      <c r="AY3541" s="1" t="s">
        <v>26</v>
      </c>
      <c r="BD3541" s="1" t="b">
        <v>0</v>
      </c>
    </row>
    <row r="3542" spans="1:56" x14ac:dyDescent="0.25">
      <c r="A3542" s="1" t="s">
        <v>37881</v>
      </c>
      <c r="N3542" s="1" t="s">
        <v>68</v>
      </c>
      <c r="O3542" s="1" t="s">
        <v>20764</v>
      </c>
      <c r="P3542" s="1" t="s">
        <v>20765</v>
      </c>
      <c r="Q3542" s="1" t="s">
        <v>13638</v>
      </c>
      <c r="R3542" s="1">
        <v>32.715699999999998</v>
      </c>
      <c r="S3542" s="1" t="s">
        <v>13638</v>
      </c>
      <c r="T3542" s="1" t="s">
        <v>13638</v>
      </c>
      <c r="U3542" s="8">
        <v>44354</v>
      </c>
      <c r="AJ3542" s="1" t="str">
        <v>Open Ended Schemes ( Debt Scheme - Dynamic Bond )</v>
      </c>
      <c r="AY3542" s="1" t="s">
        <v>26</v>
      </c>
      <c r="BD3542" s="1" t="b">
        <v>0</v>
      </c>
    </row>
    <row r="3543" spans="1:56" x14ac:dyDescent="0.25">
      <c r="A3543" s="1" t="s">
        <v>37882</v>
      </c>
      <c r="N3543" s="1" t="s">
        <v>68</v>
      </c>
      <c r="O3543" s="1" t="s">
        <v>20766</v>
      </c>
      <c r="P3543" s="1" t="s">
        <v>13638</v>
      </c>
      <c r="Q3543" s="1" t="s">
        <v>20767</v>
      </c>
      <c r="R3543" s="1">
        <v>10.055</v>
      </c>
      <c r="S3543" s="1" t="s">
        <v>13638</v>
      </c>
      <c r="T3543" s="1" t="s">
        <v>13638</v>
      </c>
      <c r="U3543" s="8">
        <v>44354</v>
      </c>
      <c r="AJ3543" s="1" t="str">
        <v>Open Ended Schemes ( Debt Scheme - Dynamic Bond )</v>
      </c>
      <c r="AY3543" s="1" t="s">
        <v>26</v>
      </c>
      <c r="BD3543" s="1" t="b">
        <v>0</v>
      </c>
    </row>
    <row r="3544" spans="1:56" x14ac:dyDescent="0.25">
      <c r="A3544" s="1" t="s">
        <v>37883</v>
      </c>
      <c r="N3544" s="1" t="s">
        <v>68</v>
      </c>
      <c r="O3544" s="1" t="s">
        <v>20768</v>
      </c>
      <c r="P3544" s="1" t="s">
        <v>20769</v>
      </c>
      <c r="Q3544" s="1" t="s">
        <v>13638</v>
      </c>
      <c r="R3544" s="1">
        <v>32.703000000000003</v>
      </c>
      <c r="S3544" s="1" t="s">
        <v>13638</v>
      </c>
      <c r="T3544" s="1" t="s">
        <v>13638</v>
      </c>
      <c r="U3544" s="8">
        <v>44354</v>
      </c>
      <c r="AJ3544" s="1" t="str">
        <v>Open Ended Schemes ( Debt Scheme - Dynamic Bond )</v>
      </c>
      <c r="AY3544" s="1" t="s">
        <v>26</v>
      </c>
      <c r="BD3544" s="1" t="b">
        <v>0</v>
      </c>
    </row>
    <row r="3545" spans="1:56" x14ac:dyDescent="0.25">
      <c r="A3545" s="1" t="s">
        <v>37884</v>
      </c>
      <c r="N3545" s="1" t="s">
        <v>68</v>
      </c>
      <c r="O3545" s="1" t="s">
        <v>20770</v>
      </c>
      <c r="P3545" s="1" t="s">
        <v>20771</v>
      </c>
      <c r="Q3545" s="1" t="s">
        <v>13638</v>
      </c>
      <c r="R3545" s="1">
        <v>32.982500000000002</v>
      </c>
      <c r="S3545" s="1" t="s">
        <v>13638</v>
      </c>
      <c r="T3545" s="1" t="s">
        <v>13638</v>
      </c>
      <c r="U3545" s="8">
        <v>44354</v>
      </c>
      <c r="AJ3545" s="1" t="str">
        <v>Open Ended Schemes ( Debt Scheme - Dynamic Bond )</v>
      </c>
      <c r="AY3545" s="1" t="s">
        <v>26</v>
      </c>
      <c r="BD3545" s="1" t="b">
        <v>0</v>
      </c>
    </row>
    <row r="3546" spans="1:56" x14ac:dyDescent="0.25">
      <c r="A3546" s="1" t="s">
        <v>37885</v>
      </c>
      <c r="N3546" s="1" t="s">
        <v>68</v>
      </c>
      <c r="O3546" s="1" t="s">
        <v>20772</v>
      </c>
      <c r="P3546" s="1" t="s">
        <v>20773</v>
      </c>
      <c r="Q3546" s="1" t="s">
        <v>20774</v>
      </c>
      <c r="R3546" s="1">
        <v>32.805500000000002</v>
      </c>
      <c r="S3546" s="1" t="s">
        <v>13638</v>
      </c>
      <c r="T3546" s="1" t="s">
        <v>13638</v>
      </c>
      <c r="U3546" s="8">
        <v>44354</v>
      </c>
      <c r="AJ3546" s="1" t="str">
        <v>Open Ended Schemes ( Debt Scheme - Dynamic Bond )</v>
      </c>
      <c r="AY3546" s="1" t="s">
        <v>26</v>
      </c>
      <c r="BD3546" s="1" t="b">
        <v>0</v>
      </c>
    </row>
    <row r="3547" spans="1:56" x14ac:dyDescent="0.25">
      <c r="A3547" s="1" t="s">
        <v>37886</v>
      </c>
      <c r="N3547" s="1" t="s">
        <v>68</v>
      </c>
      <c r="O3547" s="1" t="s">
        <v>20775</v>
      </c>
      <c r="P3547" s="1" t="s">
        <v>20776</v>
      </c>
      <c r="Q3547" s="1" t="s">
        <v>20777</v>
      </c>
      <c r="R3547" s="1">
        <v>32.961199999999998</v>
      </c>
      <c r="S3547" s="1" t="s">
        <v>13638</v>
      </c>
      <c r="T3547" s="1" t="s">
        <v>13638</v>
      </c>
      <c r="U3547" s="8">
        <v>44354</v>
      </c>
      <c r="AJ3547" s="1" t="str">
        <v>Open Ended Schemes ( Debt Scheme - Dynamic Bond )</v>
      </c>
      <c r="AY3547" s="1" t="s">
        <v>26</v>
      </c>
      <c r="BD3547" s="1" t="b">
        <v>0</v>
      </c>
    </row>
    <row r="3548" spans="1:56" x14ac:dyDescent="0.25">
      <c r="A3548" s="1" t="s">
        <v>37887</v>
      </c>
      <c r="N3548" s="1" t="s">
        <v>68</v>
      </c>
      <c r="O3548" s="1" t="s">
        <v>20778</v>
      </c>
      <c r="P3548" s="1" t="s">
        <v>13638</v>
      </c>
      <c r="Q3548" s="1" t="s">
        <v>20779</v>
      </c>
      <c r="R3548" s="1">
        <v>10.549899999999999</v>
      </c>
      <c r="S3548" s="1" t="s">
        <v>13638</v>
      </c>
      <c r="T3548" s="1" t="s">
        <v>13638</v>
      </c>
      <c r="U3548" s="8">
        <v>44354</v>
      </c>
      <c r="AJ3548" s="1" t="str">
        <v>Open Ended Schemes ( Debt Scheme - Dynamic Bond )</v>
      </c>
      <c r="AY3548" s="1" t="s">
        <v>26</v>
      </c>
      <c r="BD3548" s="1" t="b">
        <v>0</v>
      </c>
    </row>
    <row r="3549" spans="1:56" x14ac:dyDescent="0.25">
      <c r="A3549" s="1" t="s">
        <v>37888</v>
      </c>
      <c r="N3549" s="1" t="s">
        <v>68</v>
      </c>
      <c r="O3549" s="1" t="s">
        <v>20780</v>
      </c>
      <c r="P3549" s="1" t="s">
        <v>20781</v>
      </c>
      <c r="Q3549" s="1" t="s">
        <v>13638</v>
      </c>
      <c r="R3549" s="1">
        <v>34.136800000000001</v>
      </c>
      <c r="S3549" s="1" t="s">
        <v>13638</v>
      </c>
      <c r="T3549" s="1" t="s">
        <v>13638</v>
      </c>
      <c r="U3549" s="8">
        <v>44354</v>
      </c>
      <c r="AJ3549" s="1" t="str">
        <v>Open Ended Schemes ( Debt Scheme - Dynamic Bond )</v>
      </c>
      <c r="AY3549" s="1" t="s">
        <v>26</v>
      </c>
      <c r="BD3549" s="1" t="b">
        <v>0</v>
      </c>
    </row>
    <row r="3550" spans="1:56" x14ac:dyDescent="0.25">
      <c r="N3550" s="1" t="s">
        <v>68</v>
      </c>
      <c r="O3550" s="1" t="s">
        <v>20782</v>
      </c>
      <c r="P3550" s="1" t="s">
        <v>20783</v>
      </c>
      <c r="Q3550" s="1" t="s">
        <v>13638</v>
      </c>
      <c r="R3550" s="1">
        <v>34.271099999999997</v>
      </c>
      <c r="S3550" s="1" t="s">
        <v>13638</v>
      </c>
      <c r="T3550" s="1" t="s">
        <v>13638</v>
      </c>
      <c r="U3550" s="8">
        <v>44354</v>
      </c>
      <c r="AJ3550" s="1" t="str">
        <v>Open Ended Schemes ( Debt Scheme - Dynamic Bond )</v>
      </c>
      <c r="AY3550" s="1" t="s">
        <v>26</v>
      </c>
      <c r="BD3550" s="1" t="b">
        <v>0</v>
      </c>
    </row>
    <row r="3551" spans="1:56" x14ac:dyDescent="0.25">
      <c r="A3551" s="1" t="s">
        <v>31</v>
      </c>
      <c r="N3551" s="1" t="s">
        <v>68</v>
      </c>
      <c r="O3551" s="1" t="s">
        <v>20784</v>
      </c>
      <c r="P3551" s="1" t="s">
        <v>20785</v>
      </c>
      <c r="Q3551" s="1" t="s">
        <v>13638</v>
      </c>
      <c r="R3551" s="1">
        <v>34.4818</v>
      </c>
      <c r="S3551" s="1" t="s">
        <v>13638</v>
      </c>
      <c r="T3551" s="1" t="s">
        <v>13638</v>
      </c>
      <c r="U3551" s="8">
        <v>44354</v>
      </c>
      <c r="AJ3551" s="1" t="str">
        <v>Open Ended Schemes ( Debt Scheme - Dynamic Bond )</v>
      </c>
      <c r="AY3551" s="1" t="s">
        <v>26</v>
      </c>
      <c r="BD3551" s="1" t="b">
        <v>0</v>
      </c>
    </row>
    <row r="3552" spans="1:56" x14ac:dyDescent="0.25">
      <c r="A3552" s="1" t="s">
        <v>37889</v>
      </c>
      <c r="N3552" s="1" t="s">
        <v>68</v>
      </c>
      <c r="O3552" s="1" t="s">
        <v>20786</v>
      </c>
      <c r="P3552" s="1" t="s">
        <v>20787</v>
      </c>
      <c r="Q3552" s="1" t="s">
        <v>13638</v>
      </c>
      <c r="R3552" s="1">
        <v>11.051600000000001</v>
      </c>
      <c r="S3552" s="1" t="s">
        <v>13638</v>
      </c>
      <c r="T3552" s="1" t="s">
        <v>13638</v>
      </c>
      <c r="U3552" s="8">
        <v>44354</v>
      </c>
      <c r="AJ3552" s="1" t="str">
        <v>Open Ended Schemes ( Debt Scheme - Dynamic Bond )</v>
      </c>
      <c r="AY3552" s="1" t="s">
        <v>26</v>
      </c>
      <c r="BD3552" s="1" t="b">
        <v>0</v>
      </c>
    </row>
    <row r="3553" spans="1:56" x14ac:dyDescent="0.25">
      <c r="A3553" s="1" t="s">
        <v>37890</v>
      </c>
      <c r="N3553" s="1" t="s">
        <v>68</v>
      </c>
      <c r="O3553" s="1" t="s">
        <v>20788</v>
      </c>
      <c r="P3553" s="1" t="s">
        <v>20789</v>
      </c>
      <c r="Q3553" s="1" t="s">
        <v>13638</v>
      </c>
      <c r="R3553" s="1">
        <v>31.000699999999998</v>
      </c>
      <c r="S3553" s="1" t="s">
        <v>13638</v>
      </c>
      <c r="T3553" s="1" t="s">
        <v>13638</v>
      </c>
      <c r="U3553" s="8">
        <v>44354</v>
      </c>
      <c r="AJ3553" s="1" t="str">
        <v>Open Ended Schemes ( Debt Scheme - Dynamic Bond )</v>
      </c>
      <c r="AY3553" s="1" t="s">
        <v>26</v>
      </c>
      <c r="BD3553" s="1" t="b">
        <v>0</v>
      </c>
    </row>
    <row r="3554" spans="1:56" x14ac:dyDescent="0.25">
      <c r="A3554" s="1" t="s">
        <v>37891</v>
      </c>
      <c r="N3554" s="1" t="s">
        <v>68</v>
      </c>
      <c r="O3554" s="1" t="s">
        <v>29537</v>
      </c>
      <c r="P3554" s="1" t="s">
        <v>29538</v>
      </c>
      <c r="Q3554" s="1" t="s">
        <v>29539</v>
      </c>
      <c r="R3554" s="1">
        <v>21.879799999999999</v>
      </c>
      <c r="S3554" s="1" t="s">
        <v>13638</v>
      </c>
      <c r="T3554" s="1" t="s">
        <v>13638</v>
      </c>
      <c r="U3554" s="8">
        <v>44354</v>
      </c>
      <c r="AJ3554" s="1" t="str">
        <v>Open Ended Schemes ( Debt Scheme - Dynamic Bond )</v>
      </c>
      <c r="AY3554" s="1" t="s">
        <v>26</v>
      </c>
      <c r="BD3554" s="1" t="b">
        <v>0</v>
      </c>
    </row>
    <row r="3555" spans="1:56" x14ac:dyDescent="0.25">
      <c r="A3555" s="1" t="s">
        <v>37892</v>
      </c>
      <c r="N3555" s="1" t="s">
        <v>68</v>
      </c>
      <c r="O3555" s="1" t="s">
        <v>20790</v>
      </c>
      <c r="P3555" s="1" t="s">
        <v>20791</v>
      </c>
      <c r="Q3555" s="1" t="s">
        <v>20792</v>
      </c>
      <c r="R3555" s="1">
        <v>11.215299999999999</v>
      </c>
      <c r="S3555" s="1" t="s">
        <v>13638</v>
      </c>
      <c r="T3555" s="1" t="s">
        <v>13638</v>
      </c>
      <c r="U3555" s="8">
        <v>44354</v>
      </c>
      <c r="AJ3555" s="1" t="str">
        <v>Open Ended Schemes ( Debt Scheme - Dynamic Bond )</v>
      </c>
      <c r="AY3555" s="1" t="s">
        <v>26</v>
      </c>
      <c r="BD3555" s="1" t="b">
        <v>0</v>
      </c>
    </row>
    <row r="3556" spans="1:56" x14ac:dyDescent="0.25">
      <c r="A3556" s="1" t="s">
        <v>37893</v>
      </c>
      <c r="N3556" s="1" t="s">
        <v>68</v>
      </c>
      <c r="O3556" s="1" t="s">
        <v>20793</v>
      </c>
      <c r="P3556" s="1" t="s">
        <v>20794</v>
      </c>
      <c r="Q3556" s="1" t="s">
        <v>13638</v>
      </c>
      <c r="R3556" s="1">
        <v>29.409400000000002</v>
      </c>
      <c r="S3556" s="1" t="s">
        <v>13638</v>
      </c>
      <c r="T3556" s="1" t="s">
        <v>13638</v>
      </c>
      <c r="U3556" s="8">
        <v>44354</v>
      </c>
      <c r="AJ3556" s="1" t="str">
        <v>Open Ended Schemes ( Debt Scheme - Dynamic Bond )</v>
      </c>
      <c r="AY3556" s="1" t="s">
        <v>26</v>
      </c>
      <c r="BD3556" s="1" t="b">
        <v>0</v>
      </c>
    </row>
    <row r="3557" spans="1:56" x14ac:dyDescent="0.25">
      <c r="A3557" s="1" t="s">
        <v>37894</v>
      </c>
      <c r="N3557" s="1" t="s">
        <v>68</v>
      </c>
      <c r="O3557" s="1" t="s">
        <v>29540</v>
      </c>
      <c r="P3557" s="1" t="s">
        <v>29541</v>
      </c>
      <c r="Q3557" s="1" t="s">
        <v>29542</v>
      </c>
      <c r="R3557" s="1">
        <v>22.523099999999999</v>
      </c>
      <c r="S3557" s="1" t="s">
        <v>13638</v>
      </c>
      <c r="T3557" s="1" t="s">
        <v>13638</v>
      </c>
      <c r="U3557" s="8">
        <v>44354</v>
      </c>
      <c r="AJ3557" s="1" t="str">
        <v>Open Ended Schemes ( Debt Scheme - Dynamic Bond )</v>
      </c>
      <c r="AY3557" s="1" t="s">
        <v>26</v>
      </c>
      <c r="BD3557" s="1" t="b">
        <v>0</v>
      </c>
    </row>
    <row r="3558" spans="1:56" x14ac:dyDescent="0.25">
      <c r="A3558" s="1" t="s">
        <v>37895</v>
      </c>
      <c r="N3558" s="1" t="s">
        <v>68</v>
      </c>
      <c r="O3558" s="1" t="s">
        <v>29543</v>
      </c>
      <c r="P3558" s="1" t="s">
        <v>20686</v>
      </c>
      <c r="Q3558" s="1" t="s">
        <v>20687</v>
      </c>
      <c r="R3558" s="1">
        <v>11.4445</v>
      </c>
      <c r="S3558" s="1" t="s">
        <v>13638</v>
      </c>
      <c r="T3558" s="1" t="s">
        <v>13638</v>
      </c>
      <c r="U3558" s="8">
        <v>44354</v>
      </c>
      <c r="AJ3558" s="1" t="str">
        <v>Open Ended Schemes ( Debt Scheme - Dynamic Bond )</v>
      </c>
      <c r="AY3558" s="1" t="s">
        <v>26</v>
      </c>
      <c r="BD3558" s="1" t="b">
        <v>0</v>
      </c>
    </row>
    <row r="3559" spans="1:56" x14ac:dyDescent="0.25">
      <c r="N3559" s="1" t="s">
        <v>68</v>
      </c>
      <c r="O3559" s="1" t="s">
        <v>29544</v>
      </c>
      <c r="P3559" s="1" t="s">
        <v>20689</v>
      </c>
      <c r="Q3559" s="1" t="s">
        <v>13638</v>
      </c>
      <c r="R3559" s="1">
        <v>24.8795</v>
      </c>
      <c r="S3559" s="1" t="s">
        <v>13638</v>
      </c>
      <c r="T3559" s="1" t="s">
        <v>13638</v>
      </c>
      <c r="U3559" s="8">
        <v>44354</v>
      </c>
      <c r="AJ3559" s="1" t="str">
        <v>Open Ended Schemes ( Debt Scheme - Dynamic Bond )</v>
      </c>
      <c r="AY3559" s="1" t="s">
        <v>26</v>
      </c>
      <c r="BD3559" s="1" t="b">
        <v>0</v>
      </c>
    </row>
    <row r="3560" spans="1:56" x14ac:dyDescent="0.25">
      <c r="A3560" s="1" t="s">
        <v>40</v>
      </c>
      <c r="N3560" s="1" t="s">
        <v>68</v>
      </c>
      <c r="O3560" s="1" t="s">
        <v>29545</v>
      </c>
      <c r="P3560" s="1" t="s">
        <v>20692</v>
      </c>
      <c r="Q3560" s="1" t="s">
        <v>13638</v>
      </c>
      <c r="R3560" s="1">
        <v>13.157999999999999</v>
      </c>
      <c r="S3560" s="1" t="s">
        <v>13638</v>
      </c>
      <c r="T3560" s="1" t="s">
        <v>13638</v>
      </c>
      <c r="U3560" s="8">
        <v>44354</v>
      </c>
      <c r="AJ3560" s="1" t="str">
        <v>Open Ended Schemes ( Debt Scheme - Dynamic Bond )</v>
      </c>
      <c r="AY3560" s="1" t="s">
        <v>26</v>
      </c>
      <c r="BD3560" s="1" t="b">
        <v>0</v>
      </c>
    </row>
    <row r="3561" spans="1:56" x14ac:dyDescent="0.25">
      <c r="A3561" s="1" t="s">
        <v>37896</v>
      </c>
      <c r="N3561" s="1" t="s">
        <v>68</v>
      </c>
      <c r="O3561" s="1" t="s">
        <v>29546</v>
      </c>
      <c r="P3561" s="1" t="s">
        <v>20694</v>
      </c>
      <c r="Q3561" s="1" t="s">
        <v>20695</v>
      </c>
      <c r="R3561" s="1">
        <v>11.049300000000001</v>
      </c>
      <c r="S3561" s="1" t="s">
        <v>13638</v>
      </c>
      <c r="T3561" s="1" t="s">
        <v>13638</v>
      </c>
      <c r="U3561" s="8">
        <v>44354</v>
      </c>
      <c r="AJ3561" s="1" t="str">
        <v>Open Ended Schemes ( Debt Scheme - Dynamic Bond )</v>
      </c>
      <c r="AY3561" s="1" t="s">
        <v>26</v>
      </c>
      <c r="BD3561" s="1" t="b">
        <v>0</v>
      </c>
    </row>
    <row r="3562" spans="1:56" x14ac:dyDescent="0.25">
      <c r="A3562" s="1" t="s">
        <v>37897</v>
      </c>
      <c r="N3562" s="1" t="s">
        <v>68</v>
      </c>
      <c r="O3562" s="1" t="s">
        <v>29547</v>
      </c>
      <c r="P3562" s="1" t="s">
        <v>20697</v>
      </c>
      <c r="Q3562" s="1" t="s">
        <v>13638</v>
      </c>
      <c r="R3562" s="1">
        <v>23.540199999999999</v>
      </c>
      <c r="S3562" s="1" t="s">
        <v>13638</v>
      </c>
      <c r="T3562" s="1" t="s">
        <v>13638</v>
      </c>
      <c r="U3562" s="8">
        <v>44354</v>
      </c>
      <c r="AJ3562" s="1" t="str">
        <v>Open Ended Schemes ( Debt Scheme - Dynamic Bond )</v>
      </c>
      <c r="AY3562" s="1" t="s">
        <v>26</v>
      </c>
      <c r="BD3562" s="1" t="b">
        <v>0</v>
      </c>
    </row>
    <row r="3563" spans="1:56" x14ac:dyDescent="0.25">
      <c r="A3563" s="1" t="s">
        <v>37898</v>
      </c>
      <c r="N3563" s="1" t="s">
        <v>68</v>
      </c>
      <c r="O3563" s="1" t="s">
        <v>29548</v>
      </c>
      <c r="P3563" s="1" t="s">
        <v>20699</v>
      </c>
      <c r="Q3563" s="1" t="s">
        <v>20700</v>
      </c>
      <c r="R3563" s="1">
        <v>11.1471</v>
      </c>
      <c r="S3563" s="1" t="s">
        <v>13638</v>
      </c>
      <c r="T3563" s="1" t="s">
        <v>13638</v>
      </c>
      <c r="U3563" s="8">
        <v>44354</v>
      </c>
      <c r="AJ3563" s="1" t="str">
        <v>Open Ended Schemes ( Debt Scheme - Dynamic Bond )</v>
      </c>
      <c r="AY3563" s="1" t="s">
        <v>26</v>
      </c>
      <c r="BD3563" s="1" t="b">
        <v>0</v>
      </c>
    </row>
    <row r="3564" spans="1:56" x14ac:dyDescent="0.25">
      <c r="A3564" s="1" t="s">
        <v>37899</v>
      </c>
      <c r="N3564" s="1" t="s">
        <v>68</v>
      </c>
      <c r="O3564" s="1" t="s">
        <v>20795</v>
      </c>
      <c r="P3564" s="1" t="s">
        <v>20796</v>
      </c>
      <c r="Q3564" s="1" t="s">
        <v>13638</v>
      </c>
      <c r="R3564" s="1">
        <v>12.084300000000001</v>
      </c>
      <c r="S3564" s="1" t="s">
        <v>13638</v>
      </c>
      <c r="T3564" s="1" t="s">
        <v>13638</v>
      </c>
      <c r="U3564" s="8">
        <v>44354</v>
      </c>
      <c r="AJ3564" s="1" t="str">
        <v>Open Ended Schemes ( Debt Scheme - Dynamic Bond )</v>
      </c>
      <c r="AY3564" s="1" t="s">
        <v>26</v>
      </c>
      <c r="BD3564" s="1" t="b">
        <v>0</v>
      </c>
    </row>
    <row r="3565" spans="1:56" x14ac:dyDescent="0.25">
      <c r="A3565" s="1" t="s">
        <v>37900</v>
      </c>
      <c r="N3565" s="1" t="s">
        <v>68</v>
      </c>
      <c r="O3565" s="1" t="s">
        <v>20797</v>
      </c>
      <c r="P3565" s="1" t="s">
        <v>20798</v>
      </c>
      <c r="Q3565" s="1" t="s">
        <v>20799</v>
      </c>
      <c r="R3565" s="1">
        <v>11.436199999999999</v>
      </c>
      <c r="S3565" s="1" t="s">
        <v>13638</v>
      </c>
      <c r="T3565" s="1" t="s">
        <v>13638</v>
      </c>
      <c r="U3565" s="8">
        <v>44354</v>
      </c>
      <c r="AJ3565" s="1" t="str">
        <v>Open Ended Schemes ( Debt Scheme - Dynamic Bond )</v>
      </c>
      <c r="AY3565" s="1" t="s">
        <v>26</v>
      </c>
      <c r="BD3565" s="1" t="b">
        <v>0</v>
      </c>
    </row>
    <row r="3566" spans="1:56" x14ac:dyDescent="0.25">
      <c r="A3566" s="1" t="s">
        <v>37901</v>
      </c>
      <c r="N3566" s="1" t="s">
        <v>68</v>
      </c>
      <c r="O3566" s="1" t="s">
        <v>20800</v>
      </c>
      <c r="P3566" s="1" t="s">
        <v>20801</v>
      </c>
      <c r="Q3566" s="1" t="s">
        <v>20802</v>
      </c>
      <c r="R3566" s="1">
        <v>10.7012</v>
      </c>
      <c r="S3566" s="1" t="s">
        <v>13638</v>
      </c>
      <c r="T3566" s="1" t="s">
        <v>13638</v>
      </c>
      <c r="U3566" s="8">
        <v>44354</v>
      </c>
      <c r="AJ3566" s="1" t="str">
        <v>Open Ended Schemes ( Debt Scheme - Dynamic Bond )</v>
      </c>
      <c r="AY3566" s="1" t="s">
        <v>26</v>
      </c>
      <c r="BD3566" s="1" t="b">
        <v>0</v>
      </c>
    </row>
    <row r="3567" spans="1:56" x14ac:dyDescent="0.25">
      <c r="A3567" s="1" t="s">
        <v>37902</v>
      </c>
      <c r="N3567" s="1" t="s">
        <v>68</v>
      </c>
      <c r="O3567" s="1" t="s">
        <v>20803</v>
      </c>
      <c r="P3567" s="1" t="s">
        <v>20804</v>
      </c>
      <c r="Q3567" s="1" t="s">
        <v>13638</v>
      </c>
      <c r="R3567" s="1">
        <v>11.716200000000001</v>
      </c>
      <c r="S3567" s="1" t="s">
        <v>13638</v>
      </c>
      <c r="T3567" s="1" t="s">
        <v>13638</v>
      </c>
      <c r="U3567" s="8">
        <v>44354</v>
      </c>
      <c r="AJ3567" s="1" t="str">
        <v>Open Ended Schemes ( Debt Scheme - Dynamic Bond )</v>
      </c>
      <c r="AY3567" s="1" t="s">
        <v>26</v>
      </c>
      <c r="BD3567" s="1" t="b">
        <v>0</v>
      </c>
    </row>
    <row r="3568" spans="1:56" x14ac:dyDescent="0.25">
      <c r="A3568" s="1" t="s">
        <v>37903</v>
      </c>
      <c r="N3568" s="1" t="s">
        <v>68</v>
      </c>
      <c r="O3568" s="1" t="s">
        <v>20805</v>
      </c>
      <c r="P3568" s="1" t="s">
        <v>20806</v>
      </c>
      <c r="Q3568" s="1" t="s">
        <v>20807</v>
      </c>
      <c r="R3568" s="1">
        <v>11.076000000000001</v>
      </c>
      <c r="S3568" s="1" t="s">
        <v>13638</v>
      </c>
      <c r="T3568" s="1" t="s">
        <v>13638</v>
      </c>
      <c r="U3568" s="8">
        <v>44354</v>
      </c>
      <c r="AJ3568" s="1" t="str">
        <v>Open Ended Schemes ( Debt Scheme - Dynamic Bond )</v>
      </c>
      <c r="AY3568" s="1" t="s">
        <v>26</v>
      </c>
      <c r="BD3568" s="1" t="b">
        <v>0</v>
      </c>
    </row>
    <row r="3569" spans="1:56" x14ac:dyDescent="0.25">
      <c r="N3569" s="1" t="s">
        <v>68</v>
      </c>
      <c r="O3569" s="1" t="s">
        <v>20808</v>
      </c>
      <c r="P3569" s="1" t="s">
        <v>20809</v>
      </c>
      <c r="Q3569" s="1" t="s">
        <v>20810</v>
      </c>
      <c r="R3569" s="1">
        <v>10.3484</v>
      </c>
      <c r="S3569" s="1" t="s">
        <v>13638</v>
      </c>
      <c r="T3569" s="1" t="s">
        <v>13638</v>
      </c>
      <c r="U3569" s="8">
        <v>44354</v>
      </c>
      <c r="AJ3569" s="1" t="str">
        <v>Open Ended Schemes ( Debt Scheme - Dynamic Bond )</v>
      </c>
      <c r="AY3569" s="1" t="s">
        <v>26</v>
      </c>
      <c r="BD3569" s="1" t="b">
        <v>0</v>
      </c>
    </row>
    <row r="3570" spans="1:56" x14ac:dyDescent="0.25">
      <c r="A3570" s="1" t="s">
        <v>32</v>
      </c>
      <c r="N3570" s="1" t="s">
        <v>68</v>
      </c>
      <c r="O3570" s="1" t="s">
        <v>20811</v>
      </c>
      <c r="P3570" s="1" t="s">
        <v>20812</v>
      </c>
      <c r="Q3570" s="1" t="s">
        <v>13638</v>
      </c>
      <c r="R3570" s="1">
        <v>14.013400000000001</v>
      </c>
      <c r="S3570" s="1" t="s">
        <v>13638</v>
      </c>
      <c r="T3570" s="1" t="s">
        <v>13638</v>
      </c>
      <c r="U3570" s="8">
        <v>44354</v>
      </c>
      <c r="AJ3570" s="1" t="str">
        <v>Open Ended Schemes ( Debt Scheme - Dynamic Bond )</v>
      </c>
      <c r="AY3570" s="1" t="s">
        <v>26</v>
      </c>
      <c r="BD3570" s="1" t="b">
        <v>0</v>
      </c>
    </row>
    <row r="3571" spans="1:56" x14ac:dyDescent="0.25">
      <c r="A3571" s="1" t="s">
        <v>37904</v>
      </c>
      <c r="N3571" s="1" t="s">
        <v>68</v>
      </c>
      <c r="O3571" s="1" t="s">
        <v>20813</v>
      </c>
      <c r="P3571" s="1" t="s">
        <v>20814</v>
      </c>
      <c r="Q3571" s="1" t="s">
        <v>20815</v>
      </c>
      <c r="R3571" s="1">
        <v>14.013400000000001</v>
      </c>
      <c r="S3571" s="1" t="s">
        <v>13638</v>
      </c>
      <c r="T3571" s="1" t="s">
        <v>13638</v>
      </c>
      <c r="U3571" s="8">
        <v>44354</v>
      </c>
      <c r="AJ3571" s="1" t="str">
        <v>Open Ended Schemes ( Debt Scheme - Dynamic Bond )</v>
      </c>
      <c r="AY3571" s="1" t="s">
        <v>26</v>
      </c>
      <c r="BD3571" s="1" t="b">
        <v>0</v>
      </c>
    </row>
    <row r="3572" spans="1:56" x14ac:dyDescent="0.25">
      <c r="A3572" s="1" t="s">
        <v>37905</v>
      </c>
      <c r="N3572" s="1" t="s">
        <v>68</v>
      </c>
      <c r="O3572" s="1" t="s">
        <v>20816</v>
      </c>
      <c r="P3572" s="1" t="s">
        <v>20817</v>
      </c>
      <c r="Q3572" s="1" t="s">
        <v>20818</v>
      </c>
      <c r="R3572" s="1">
        <v>13.307700000000001</v>
      </c>
      <c r="S3572" s="1" t="s">
        <v>13638</v>
      </c>
      <c r="T3572" s="1" t="s">
        <v>13638</v>
      </c>
      <c r="U3572" s="8">
        <v>44354</v>
      </c>
      <c r="AJ3572" s="1" t="str">
        <v>Open Ended Schemes ( Debt Scheme - Dynamic Bond )</v>
      </c>
      <c r="AY3572" s="1" t="s">
        <v>26</v>
      </c>
      <c r="BD3572" s="1" t="b">
        <v>0</v>
      </c>
    </row>
    <row r="3573" spans="1:56" x14ac:dyDescent="0.25">
      <c r="A3573" s="1" t="s">
        <v>37906</v>
      </c>
      <c r="N3573" s="1" t="s">
        <v>68</v>
      </c>
      <c r="O3573" s="1" t="s">
        <v>20819</v>
      </c>
      <c r="P3573" s="1" t="s">
        <v>20820</v>
      </c>
      <c r="Q3573" s="1" t="s">
        <v>13638</v>
      </c>
      <c r="R3573" s="1">
        <v>13.307700000000001</v>
      </c>
      <c r="S3573" s="1" t="s">
        <v>13638</v>
      </c>
      <c r="T3573" s="1" t="s">
        <v>13638</v>
      </c>
      <c r="U3573" s="8">
        <v>44354</v>
      </c>
      <c r="AJ3573" s="1" t="str">
        <v>Open Ended Schemes ( Debt Scheme - Dynamic Bond )</v>
      </c>
      <c r="AY3573" s="1" t="s">
        <v>26</v>
      </c>
      <c r="BD3573" s="1" t="b">
        <v>0</v>
      </c>
    </row>
    <row r="3574" spans="1:56" x14ac:dyDescent="0.25">
      <c r="A3574" s="1" t="s">
        <v>37907</v>
      </c>
      <c r="N3574" s="1" t="s">
        <v>68</v>
      </c>
      <c r="O3574" s="1" t="s">
        <v>20821</v>
      </c>
      <c r="P3574" s="1" t="s">
        <v>20822</v>
      </c>
      <c r="Q3574" s="1" t="s">
        <v>20823</v>
      </c>
      <c r="R3574" s="1">
        <v>22.283300000000001</v>
      </c>
      <c r="S3574" s="1" t="s">
        <v>13638</v>
      </c>
      <c r="T3574" s="1" t="s">
        <v>13638</v>
      </c>
      <c r="U3574" s="8">
        <v>44354</v>
      </c>
      <c r="AJ3574" s="1" t="str">
        <v>Open Ended Schemes ( Debt Scheme - Dynamic Bond )</v>
      </c>
      <c r="AY3574" s="1" t="s">
        <v>26</v>
      </c>
      <c r="BD3574" s="1" t="b">
        <v>0</v>
      </c>
    </row>
    <row r="3575" spans="1:56" x14ac:dyDescent="0.25">
      <c r="A3575" s="1" t="s">
        <v>37908</v>
      </c>
      <c r="N3575" s="1" t="s">
        <v>68</v>
      </c>
      <c r="O3575" s="1" t="s">
        <v>20824</v>
      </c>
      <c r="P3575" s="1" t="s">
        <v>20825</v>
      </c>
      <c r="Q3575" s="1" t="s">
        <v>20826</v>
      </c>
      <c r="R3575" s="1">
        <v>10.5489</v>
      </c>
      <c r="S3575" s="1" t="s">
        <v>13638</v>
      </c>
      <c r="T3575" s="1" t="s">
        <v>13638</v>
      </c>
      <c r="U3575" s="8">
        <v>44354</v>
      </c>
      <c r="AJ3575" s="1" t="str">
        <v>Open Ended Schemes ( Debt Scheme - Dynamic Bond )</v>
      </c>
      <c r="AY3575" s="1" t="s">
        <v>26</v>
      </c>
      <c r="BD3575" s="1" t="b">
        <v>0</v>
      </c>
    </row>
    <row r="3576" spans="1:56" x14ac:dyDescent="0.25">
      <c r="A3576" s="1" t="s">
        <v>37909</v>
      </c>
      <c r="N3576" s="1" t="s">
        <v>68</v>
      </c>
      <c r="O3576" s="1" t="s">
        <v>20827</v>
      </c>
      <c r="P3576" s="1" t="s">
        <v>20828</v>
      </c>
      <c r="Q3576" s="1" t="s">
        <v>13638</v>
      </c>
      <c r="R3576" s="1">
        <v>30.8429</v>
      </c>
      <c r="S3576" s="1" t="s">
        <v>13638</v>
      </c>
      <c r="T3576" s="1" t="s">
        <v>13638</v>
      </c>
      <c r="U3576" s="8">
        <v>44354</v>
      </c>
      <c r="AJ3576" s="1" t="str">
        <v>Open Ended Schemes ( Debt Scheme - Dynamic Bond )</v>
      </c>
      <c r="AY3576" s="1" t="s">
        <v>26</v>
      </c>
      <c r="BD3576" s="1" t="b">
        <v>0</v>
      </c>
    </row>
    <row r="3577" spans="1:56" x14ac:dyDescent="0.25">
      <c r="N3577" s="1" t="s">
        <v>68</v>
      </c>
      <c r="O3577" s="1" t="s">
        <v>20829</v>
      </c>
      <c r="P3577" s="1" t="s">
        <v>20830</v>
      </c>
      <c r="Q3577" s="1" t="s">
        <v>20831</v>
      </c>
      <c r="R3577" s="1">
        <v>19.655799999999999</v>
      </c>
      <c r="S3577" s="1" t="s">
        <v>13638</v>
      </c>
      <c r="T3577" s="1" t="s">
        <v>13638</v>
      </c>
      <c r="U3577" s="8">
        <v>44354</v>
      </c>
      <c r="AJ3577" s="1" t="str">
        <v>Open Ended Schemes ( Debt Scheme - Dynamic Bond )</v>
      </c>
      <c r="AY3577" s="1" t="s">
        <v>26</v>
      </c>
      <c r="BD3577" s="1" t="b">
        <v>0</v>
      </c>
    </row>
    <row r="3578" spans="1:56" x14ac:dyDescent="0.25">
      <c r="A3578" s="1" t="s">
        <v>11</v>
      </c>
      <c r="N3578" s="1" t="s">
        <v>68</v>
      </c>
      <c r="O3578" s="1" t="s">
        <v>20832</v>
      </c>
      <c r="P3578" s="1" t="s">
        <v>20833</v>
      </c>
      <c r="Q3578" s="1" t="s">
        <v>20834</v>
      </c>
      <c r="R3578" s="1">
        <v>10.478</v>
      </c>
      <c r="S3578" s="1" t="s">
        <v>13638</v>
      </c>
      <c r="T3578" s="1" t="s">
        <v>13638</v>
      </c>
      <c r="U3578" s="8">
        <v>44354</v>
      </c>
      <c r="AJ3578" s="1" t="str">
        <v>Open Ended Schemes ( Debt Scheme - Dynamic Bond )</v>
      </c>
      <c r="AY3578" s="1" t="s">
        <v>26</v>
      </c>
      <c r="BD3578" s="1" t="b">
        <v>0</v>
      </c>
    </row>
    <row r="3579" spans="1:56" x14ac:dyDescent="0.25">
      <c r="A3579" s="1" t="s">
        <v>37910</v>
      </c>
      <c r="N3579" s="1" t="s">
        <v>68</v>
      </c>
      <c r="O3579" s="1" t="s">
        <v>20835</v>
      </c>
      <c r="P3579" s="1" t="s">
        <v>20836</v>
      </c>
      <c r="Q3579" s="1" t="s">
        <v>13638</v>
      </c>
      <c r="R3579" s="1">
        <v>29.2227</v>
      </c>
      <c r="S3579" s="1" t="s">
        <v>13638</v>
      </c>
      <c r="T3579" s="1" t="s">
        <v>13638</v>
      </c>
      <c r="U3579" s="8">
        <v>44354</v>
      </c>
      <c r="AJ3579" s="1" t="str">
        <v>Open Ended Schemes ( Debt Scheme - Dynamic Bond )</v>
      </c>
      <c r="AY3579" s="1" t="s">
        <v>26</v>
      </c>
      <c r="BD3579" s="1" t="b">
        <v>0</v>
      </c>
    </row>
    <row r="3580" spans="1:56" x14ac:dyDescent="0.25">
      <c r="A3580" s="1" t="s">
        <v>37911</v>
      </c>
      <c r="N3580" s="1" t="s">
        <v>68</v>
      </c>
      <c r="O3580" s="1" t="s">
        <v>20837</v>
      </c>
      <c r="P3580" s="1" t="s">
        <v>20838</v>
      </c>
      <c r="Q3580" s="1" t="s">
        <v>13638</v>
      </c>
      <c r="R3580" s="1">
        <v>2274.7206000000001</v>
      </c>
      <c r="S3580" s="1" t="s">
        <v>13638</v>
      </c>
      <c r="T3580" s="1" t="s">
        <v>13638</v>
      </c>
      <c r="U3580" s="8">
        <v>44354</v>
      </c>
      <c r="AJ3580" s="1" t="str">
        <v>Open Ended Schemes ( Debt Scheme - Dynamic Bond )</v>
      </c>
      <c r="AY3580" s="1" t="s">
        <v>26</v>
      </c>
      <c r="BD3580" s="1" t="b">
        <v>0</v>
      </c>
    </row>
    <row r="3581" spans="1:56" x14ac:dyDescent="0.25">
      <c r="A3581" s="1" t="s">
        <v>37912</v>
      </c>
      <c r="N3581" s="1" t="s">
        <v>68</v>
      </c>
      <c r="O3581" s="1" t="s">
        <v>20839</v>
      </c>
      <c r="P3581" s="1" t="s">
        <v>20840</v>
      </c>
      <c r="Q3581" s="1" t="s">
        <v>20841</v>
      </c>
      <c r="R3581" s="1">
        <v>1225.452</v>
      </c>
      <c r="S3581" s="1" t="s">
        <v>13638</v>
      </c>
      <c r="T3581" s="1" t="s">
        <v>13638</v>
      </c>
      <c r="U3581" s="8">
        <v>44354</v>
      </c>
      <c r="AJ3581" s="1" t="str">
        <v>Open Ended Schemes ( Debt Scheme - Dynamic Bond )</v>
      </c>
      <c r="AY3581" s="1" t="s">
        <v>26</v>
      </c>
      <c r="BD3581" s="1" t="b">
        <v>0</v>
      </c>
    </row>
    <row r="3582" spans="1:56" x14ac:dyDescent="0.25">
      <c r="A3582" s="1" t="s">
        <v>37913</v>
      </c>
      <c r="N3582" s="1" t="s">
        <v>68</v>
      </c>
      <c r="O3582" s="1" t="s">
        <v>20842</v>
      </c>
      <c r="P3582" s="1" t="s">
        <v>20843</v>
      </c>
      <c r="Q3582" s="1" t="s">
        <v>20844</v>
      </c>
      <c r="R3582" s="1">
        <v>1145.2607</v>
      </c>
      <c r="S3582" s="1" t="s">
        <v>13638</v>
      </c>
      <c r="T3582" s="1" t="s">
        <v>13638</v>
      </c>
      <c r="U3582" s="8">
        <v>44354</v>
      </c>
      <c r="AJ3582" s="1" t="str">
        <v>Open Ended Schemes ( Debt Scheme - Dynamic Bond )</v>
      </c>
      <c r="AY3582" s="1" t="s">
        <v>26</v>
      </c>
      <c r="BD3582" s="1" t="b">
        <v>0</v>
      </c>
    </row>
    <row r="3583" spans="1:56" x14ac:dyDescent="0.25">
      <c r="A3583" s="1" t="s">
        <v>37914</v>
      </c>
      <c r="N3583" s="1" t="s">
        <v>68</v>
      </c>
      <c r="O3583" s="1" t="s">
        <v>20845</v>
      </c>
      <c r="P3583" s="1" t="s">
        <v>20846</v>
      </c>
      <c r="Q3583" s="1" t="s">
        <v>13638</v>
      </c>
      <c r="R3583" s="1">
        <v>2106.8063999999999</v>
      </c>
      <c r="S3583" s="1" t="s">
        <v>13638</v>
      </c>
      <c r="T3583" s="1" t="s">
        <v>13638</v>
      </c>
      <c r="U3583" s="8">
        <v>44354</v>
      </c>
      <c r="AJ3583" s="1" t="str">
        <v>Open Ended Schemes ( Debt Scheme - Dynamic Bond )</v>
      </c>
      <c r="AY3583" s="1" t="s">
        <v>26</v>
      </c>
      <c r="BD3583" s="1" t="b">
        <v>0</v>
      </c>
    </row>
    <row r="3584" spans="1:56" x14ac:dyDescent="0.25">
      <c r="A3584" s="1" t="s">
        <v>37915</v>
      </c>
      <c r="N3584" s="1" t="s">
        <v>68</v>
      </c>
      <c r="O3584" s="1" t="s">
        <v>20847</v>
      </c>
      <c r="P3584" s="1" t="s">
        <v>20848</v>
      </c>
      <c r="Q3584" s="1" t="s">
        <v>13638</v>
      </c>
      <c r="R3584" s="1">
        <v>16.536000000000001</v>
      </c>
      <c r="S3584" s="1" t="s">
        <v>13638</v>
      </c>
      <c r="T3584" s="1" t="s">
        <v>13638</v>
      </c>
      <c r="U3584" s="8">
        <v>44354</v>
      </c>
      <c r="AJ3584" s="1" t="str">
        <v>Open Ended Schemes ( Debt Scheme - Dynamic Bond )</v>
      </c>
      <c r="AY3584" s="1" t="s">
        <v>26</v>
      </c>
      <c r="BD3584" s="1" t="b">
        <v>0</v>
      </c>
    </row>
    <row r="3585" spans="1:56" x14ac:dyDescent="0.25">
      <c r="A3585" s="1" t="s">
        <v>37916</v>
      </c>
      <c r="N3585" s="1" t="s">
        <v>68</v>
      </c>
      <c r="O3585" s="1" t="s">
        <v>20849</v>
      </c>
      <c r="P3585" s="1" t="s">
        <v>20850</v>
      </c>
      <c r="Q3585" s="1" t="s">
        <v>20851</v>
      </c>
      <c r="R3585" s="1">
        <v>10.27</v>
      </c>
      <c r="S3585" s="1" t="s">
        <v>13638</v>
      </c>
      <c r="T3585" s="1" t="s">
        <v>13638</v>
      </c>
      <c r="U3585" s="8">
        <v>44354</v>
      </c>
      <c r="AJ3585" s="1" t="str">
        <v>Open Ended Schemes ( Debt Scheme - Dynamic Bond )</v>
      </c>
      <c r="AY3585" s="1" t="s">
        <v>26</v>
      </c>
      <c r="BD3585" s="1" t="b">
        <v>0</v>
      </c>
    </row>
    <row r="3586" spans="1:56" x14ac:dyDescent="0.25">
      <c r="A3586" s="1" t="s">
        <v>37917</v>
      </c>
      <c r="N3586" s="1" t="s">
        <v>68</v>
      </c>
      <c r="O3586" s="1" t="s">
        <v>20852</v>
      </c>
      <c r="P3586" s="1" t="s">
        <v>20853</v>
      </c>
      <c r="Q3586" s="1" t="s">
        <v>13638</v>
      </c>
      <c r="R3586" s="1">
        <v>16.4589</v>
      </c>
      <c r="S3586" s="1" t="s">
        <v>13638</v>
      </c>
      <c r="T3586" s="1" t="s">
        <v>13638</v>
      </c>
      <c r="U3586" s="8">
        <v>44354</v>
      </c>
      <c r="AJ3586" s="1" t="str">
        <v>Open Ended Schemes ( Debt Scheme - Dynamic Bond )</v>
      </c>
      <c r="AY3586" s="1" t="s">
        <v>26</v>
      </c>
      <c r="BD3586" s="1" t="b">
        <v>0</v>
      </c>
    </row>
    <row r="3587" spans="1:56" x14ac:dyDescent="0.25">
      <c r="A3587" s="1" t="s">
        <v>37918</v>
      </c>
      <c r="N3587" s="1" t="s">
        <v>68</v>
      </c>
      <c r="O3587" s="1" t="s">
        <v>20854</v>
      </c>
      <c r="P3587" s="1" t="s">
        <v>20855</v>
      </c>
      <c r="Q3587" s="1" t="s">
        <v>20856</v>
      </c>
      <c r="R3587" s="1">
        <v>10.355</v>
      </c>
      <c r="S3587" s="1" t="s">
        <v>13638</v>
      </c>
      <c r="T3587" s="1" t="s">
        <v>13638</v>
      </c>
      <c r="U3587" s="8">
        <v>44354</v>
      </c>
      <c r="AJ3587" s="1" t="str">
        <v>Open Ended Schemes ( Debt Scheme - Dynamic Bond )</v>
      </c>
      <c r="AY3587" s="1" t="s">
        <v>26</v>
      </c>
      <c r="BD3587" s="1" t="b">
        <v>0</v>
      </c>
    </row>
    <row r="3588" spans="1:56" x14ac:dyDescent="0.25">
      <c r="A3588" s="1" t="s">
        <v>37919</v>
      </c>
      <c r="N3588" s="1" t="s">
        <v>68</v>
      </c>
      <c r="O3588" s="1" t="s">
        <v>20857</v>
      </c>
      <c r="P3588" s="1" t="s">
        <v>20858</v>
      </c>
      <c r="Q3588" s="1" t="s">
        <v>13638</v>
      </c>
      <c r="R3588" s="1">
        <v>29.4861</v>
      </c>
      <c r="S3588" s="1" t="s">
        <v>13638</v>
      </c>
      <c r="T3588" s="1" t="s">
        <v>13638</v>
      </c>
      <c r="U3588" s="8">
        <v>44354</v>
      </c>
      <c r="AJ3588" s="1" t="str">
        <v>Open Ended Schemes ( Debt Scheme - Dynamic Bond )</v>
      </c>
      <c r="AY3588" s="1" t="s">
        <v>26</v>
      </c>
      <c r="BD3588" s="1" t="b">
        <v>0</v>
      </c>
    </row>
    <row r="3589" spans="1:56" x14ac:dyDescent="0.25">
      <c r="A3589" s="1" t="s">
        <v>37920</v>
      </c>
      <c r="N3589" s="1" t="s">
        <v>68</v>
      </c>
      <c r="O3589" s="1" t="s">
        <v>20859</v>
      </c>
      <c r="P3589" s="1" t="s">
        <v>20860</v>
      </c>
      <c r="Q3589" s="1" t="s">
        <v>20861</v>
      </c>
      <c r="R3589" s="1">
        <v>16.469799999999999</v>
      </c>
      <c r="S3589" s="1" t="s">
        <v>13638</v>
      </c>
      <c r="T3589" s="1" t="s">
        <v>13638</v>
      </c>
      <c r="U3589" s="8">
        <v>44354</v>
      </c>
      <c r="AJ3589" s="1" t="str">
        <v>Open Ended Schemes ( Debt Scheme - Dynamic Bond )</v>
      </c>
      <c r="AY3589" s="1" t="s">
        <v>26</v>
      </c>
      <c r="BD3589" s="1" t="b">
        <v>0</v>
      </c>
    </row>
    <row r="3590" spans="1:56" x14ac:dyDescent="0.25">
      <c r="A3590" s="1" t="s">
        <v>37921</v>
      </c>
      <c r="N3590" s="1" t="s">
        <v>68</v>
      </c>
      <c r="O3590" s="1" t="s">
        <v>20862</v>
      </c>
      <c r="P3590" s="1" t="s">
        <v>20863</v>
      </c>
      <c r="Q3590" s="1" t="s">
        <v>13638</v>
      </c>
      <c r="R3590" s="1">
        <v>27.832899999999999</v>
      </c>
      <c r="S3590" s="1" t="s">
        <v>13638</v>
      </c>
      <c r="T3590" s="1" t="s">
        <v>13638</v>
      </c>
      <c r="U3590" s="8">
        <v>44354</v>
      </c>
      <c r="AJ3590" s="1" t="str">
        <v>Open Ended Schemes ( Debt Scheme - Dynamic Bond )</v>
      </c>
      <c r="AY3590" s="1" t="s">
        <v>26</v>
      </c>
      <c r="BD3590" s="1" t="b">
        <v>0</v>
      </c>
    </row>
    <row r="3591" spans="1:56" x14ac:dyDescent="0.25">
      <c r="N3591" s="1" t="s">
        <v>68</v>
      </c>
      <c r="O3591" s="1" t="s">
        <v>20864</v>
      </c>
      <c r="P3591" s="1" t="s">
        <v>20865</v>
      </c>
      <c r="Q3591" s="1" t="s">
        <v>20866</v>
      </c>
      <c r="R3591" s="1">
        <v>14.5915</v>
      </c>
      <c r="S3591" s="1" t="s">
        <v>13638</v>
      </c>
      <c r="T3591" s="1" t="s">
        <v>13638</v>
      </c>
      <c r="U3591" s="8">
        <v>44354</v>
      </c>
      <c r="AJ3591" s="1" t="str">
        <v>Open Ended Schemes ( Debt Scheme - Dynamic Bond )</v>
      </c>
      <c r="AY3591" s="1" t="s">
        <v>26</v>
      </c>
      <c r="BD3591" s="1" t="b">
        <v>0</v>
      </c>
    </row>
    <row r="3592" spans="1:56" x14ac:dyDescent="0.25">
      <c r="A3592" s="1" t="s">
        <v>12</v>
      </c>
      <c r="N3592" s="1" t="s">
        <v>68</v>
      </c>
      <c r="O3592" s="1" t="s">
        <v>29549</v>
      </c>
      <c r="P3592" s="1" t="s">
        <v>29550</v>
      </c>
      <c r="Q3592" s="1" t="s">
        <v>13638</v>
      </c>
      <c r="R3592" s="1">
        <v>35.527799999999999</v>
      </c>
      <c r="S3592" s="1" t="s">
        <v>13638</v>
      </c>
      <c r="T3592" s="1" t="s">
        <v>13638</v>
      </c>
      <c r="U3592" s="8">
        <v>44354</v>
      </c>
      <c r="AJ3592" s="1" t="str">
        <v>Open Ended Schemes ( Debt Scheme - Dynamic Bond )</v>
      </c>
      <c r="AY3592" s="1" t="s">
        <v>26</v>
      </c>
      <c r="BD3592" s="1" t="b">
        <v>0</v>
      </c>
    </row>
    <row r="3593" spans="1:56" x14ac:dyDescent="0.25">
      <c r="A3593" s="1" t="s">
        <v>37922</v>
      </c>
      <c r="N3593" s="1" t="s">
        <v>68</v>
      </c>
      <c r="O3593" s="1" t="s">
        <v>29551</v>
      </c>
      <c r="P3593" s="1" t="s">
        <v>29552</v>
      </c>
      <c r="Q3593" s="1" t="s">
        <v>13638</v>
      </c>
      <c r="R3593" s="1">
        <v>32.598599999999998</v>
      </c>
      <c r="S3593" s="1" t="s">
        <v>13638</v>
      </c>
      <c r="T3593" s="1" t="s">
        <v>13638</v>
      </c>
      <c r="U3593" s="8">
        <v>44354</v>
      </c>
      <c r="AJ3593" s="1" t="str">
        <v>Open Ended Schemes ( Debt Scheme - Dynamic Bond )</v>
      </c>
      <c r="AY3593" s="1" t="s">
        <v>26</v>
      </c>
      <c r="BD3593" s="1" t="b">
        <v>0</v>
      </c>
    </row>
    <row r="3594" spans="1:56" x14ac:dyDescent="0.25">
      <c r="A3594" s="1" t="s">
        <v>37923</v>
      </c>
      <c r="N3594" s="1" t="s">
        <v>68</v>
      </c>
      <c r="O3594" s="1" t="s">
        <v>29553</v>
      </c>
      <c r="P3594" s="1" t="s">
        <v>29554</v>
      </c>
      <c r="Q3594" s="1" t="s">
        <v>29555</v>
      </c>
      <c r="R3594" s="1">
        <v>18.784300000000002</v>
      </c>
      <c r="S3594" s="1" t="s">
        <v>13638</v>
      </c>
      <c r="T3594" s="1" t="s">
        <v>13638</v>
      </c>
      <c r="U3594" s="8">
        <v>44354</v>
      </c>
      <c r="AJ3594" s="1" t="str">
        <v>Open Ended Schemes ( Debt Scheme - Dynamic Bond )</v>
      </c>
      <c r="AY3594" s="1" t="s">
        <v>26</v>
      </c>
      <c r="BD3594" s="1" t="b">
        <v>0</v>
      </c>
    </row>
    <row r="3595" spans="1:56" x14ac:dyDescent="0.25">
      <c r="A3595" s="1" t="s">
        <v>37924</v>
      </c>
      <c r="N3595" s="1" t="s">
        <v>68</v>
      </c>
      <c r="O3595" s="1" t="s">
        <v>29556</v>
      </c>
      <c r="P3595" s="1" t="s">
        <v>29557</v>
      </c>
      <c r="Q3595" s="1" t="s">
        <v>29558</v>
      </c>
      <c r="R3595" s="1">
        <v>21.094100000000001</v>
      </c>
      <c r="S3595" s="1" t="s">
        <v>13638</v>
      </c>
      <c r="T3595" s="1" t="s">
        <v>13638</v>
      </c>
      <c r="U3595" s="8">
        <v>44354</v>
      </c>
      <c r="AJ3595" s="1" t="str">
        <v>Open Ended Schemes ( Debt Scheme - Dynamic Bond )</v>
      </c>
      <c r="AY3595" s="1" t="s">
        <v>26</v>
      </c>
      <c r="BD3595" s="1" t="b">
        <v>0</v>
      </c>
    </row>
    <row r="3596" spans="1:56" x14ac:dyDescent="0.25">
      <c r="A3596" s="1" t="s">
        <v>37925</v>
      </c>
      <c r="N3596" s="1" t="s">
        <v>68</v>
      </c>
      <c r="O3596" s="1" t="s">
        <v>20867</v>
      </c>
      <c r="P3596" s="1" t="s">
        <v>20868</v>
      </c>
      <c r="Q3596" s="1" t="s">
        <v>13638</v>
      </c>
      <c r="R3596" s="1">
        <v>19.883299999999998</v>
      </c>
      <c r="S3596" s="1" t="s">
        <v>13638</v>
      </c>
      <c r="T3596" s="1" t="s">
        <v>13638</v>
      </c>
      <c r="U3596" s="8">
        <v>44354</v>
      </c>
      <c r="AJ3596" s="1" t="str">
        <v>Open Ended Schemes ( Debt Scheme - Dynamic Bond )</v>
      </c>
      <c r="AY3596" s="1" t="s">
        <v>26</v>
      </c>
      <c r="BD3596" s="1" t="b">
        <v>0</v>
      </c>
    </row>
    <row r="3597" spans="1:56" x14ac:dyDescent="0.25">
      <c r="A3597" s="1" t="s">
        <v>37926</v>
      </c>
      <c r="N3597" s="1" t="s">
        <v>68</v>
      </c>
      <c r="O3597" s="1" t="s">
        <v>20869</v>
      </c>
      <c r="P3597" s="1" t="s">
        <v>20870</v>
      </c>
      <c r="Q3597" s="1" t="s">
        <v>20871</v>
      </c>
      <c r="R3597" s="1">
        <v>13.3185</v>
      </c>
      <c r="S3597" s="1" t="s">
        <v>13638</v>
      </c>
      <c r="T3597" s="1" t="s">
        <v>13638</v>
      </c>
      <c r="U3597" s="8">
        <v>44354</v>
      </c>
      <c r="AJ3597" s="1" t="str">
        <v>Open Ended Schemes ( Debt Scheme - Dynamic Bond )</v>
      </c>
      <c r="AY3597" s="1" t="s">
        <v>26</v>
      </c>
      <c r="BD3597" s="1" t="b">
        <v>0</v>
      </c>
    </row>
    <row r="3598" spans="1:56" x14ac:dyDescent="0.25">
      <c r="A3598" s="1" t="s">
        <v>37927</v>
      </c>
      <c r="N3598" s="1" t="s">
        <v>68</v>
      </c>
      <c r="O3598" s="1" t="s">
        <v>20872</v>
      </c>
      <c r="P3598" s="1" t="s">
        <v>20873</v>
      </c>
      <c r="Q3598" s="1" t="s">
        <v>13638</v>
      </c>
      <c r="R3598" s="1">
        <v>19.017700000000001</v>
      </c>
      <c r="S3598" s="1" t="s">
        <v>13638</v>
      </c>
      <c r="T3598" s="1" t="s">
        <v>13638</v>
      </c>
      <c r="U3598" s="8">
        <v>44354</v>
      </c>
      <c r="AJ3598" s="1" t="str">
        <v>Open Ended Schemes ( Debt Scheme - Dynamic Bond )</v>
      </c>
      <c r="AY3598" s="1" t="s">
        <v>26</v>
      </c>
      <c r="BD3598" s="1" t="b">
        <v>0</v>
      </c>
    </row>
    <row r="3599" spans="1:56" x14ac:dyDescent="0.25">
      <c r="A3599" s="1" t="s">
        <v>37928</v>
      </c>
      <c r="N3599" s="1" t="s">
        <v>68</v>
      </c>
      <c r="O3599" s="1" t="s">
        <v>20874</v>
      </c>
      <c r="P3599" s="1" t="s">
        <v>20875</v>
      </c>
      <c r="Q3599" s="1" t="s">
        <v>20876</v>
      </c>
      <c r="R3599" s="1">
        <v>12.678900000000001</v>
      </c>
      <c r="S3599" s="1" t="s">
        <v>13638</v>
      </c>
      <c r="T3599" s="1" t="s">
        <v>13638</v>
      </c>
      <c r="U3599" s="8">
        <v>44354</v>
      </c>
      <c r="AJ3599" s="1" t="str">
        <v>Open Ended Schemes ( Debt Scheme - Dynamic Bond )</v>
      </c>
      <c r="AY3599" s="1" t="s">
        <v>26</v>
      </c>
      <c r="BD3599" s="1" t="b">
        <v>0</v>
      </c>
    </row>
    <row r="3600" spans="1:56" x14ac:dyDescent="0.25">
      <c r="A3600" s="1" t="s">
        <v>37929</v>
      </c>
      <c r="N3600" s="1" t="s">
        <v>68</v>
      </c>
      <c r="O3600" s="1" t="s">
        <v>33827</v>
      </c>
      <c r="P3600" s="1" t="s">
        <v>33828</v>
      </c>
      <c r="Q3600" s="1" t="s">
        <v>13638</v>
      </c>
      <c r="R3600" s="1">
        <v>0.31969999999999998</v>
      </c>
      <c r="S3600" s="1" t="s">
        <v>13638</v>
      </c>
      <c r="T3600" s="1" t="s">
        <v>13638</v>
      </c>
      <c r="U3600" s="8">
        <v>44354</v>
      </c>
      <c r="AJ3600" s="1" t="str">
        <v>Open Ended Schemes ( Debt Scheme - Dynamic Bond )</v>
      </c>
      <c r="AY3600" s="1" t="s">
        <v>26</v>
      </c>
      <c r="BD3600" s="1" t="b">
        <v>0</v>
      </c>
    </row>
    <row r="3601" spans="1:56" x14ac:dyDescent="0.25">
      <c r="A3601" s="1" t="s">
        <v>37930</v>
      </c>
      <c r="N3601" s="1" t="s">
        <v>68</v>
      </c>
      <c r="O3601" s="1" t="s">
        <v>33829</v>
      </c>
      <c r="P3601" s="1" t="s">
        <v>33830</v>
      </c>
      <c r="Q3601" s="1" t="s">
        <v>13638</v>
      </c>
      <c r="R3601" s="1">
        <v>0.30480000000000002</v>
      </c>
      <c r="S3601" s="1" t="s">
        <v>13638</v>
      </c>
      <c r="T3601" s="1" t="s">
        <v>13638</v>
      </c>
      <c r="U3601" s="8">
        <v>44354</v>
      </c>
      <c r="AJ3601" s="1" t="str">
        <v>Open Ended Schemes ( Debt Scheme - Dynamic Bond )</v>
      </c>
      <c r="AY3601" s="1" t="s">
        <v>26</v>
      </c>
      <c r="BD3601" s="1" t="b">
        <v>0</v>
      </c>
    </row>
    <row r="3602" spans="1:56" x14ac:dyDescent="0.25">
      <c r="A3602" s="1" t="s">
        <v>37931</v>
      </c>
      <c r="N3602" s="1" t="s">
        <v>68</v>
      </c>
      <c r="O3602" s="1" t="s">
        <v>33831</v>
      </c>
      <c r="P3602" s="1" t="s">
        <v>33832</v>
      </c>
      <c r="Q3602" s="1" t="s">
        <v>33833</v>
      </c>
      <c r="R3602" s="1">
        <v>0.17169999999999999</v>
      </c>
      <c r="S3602" s="1" t="s">
        <v>13638</v>
      </c>
      <c r="T3602" s="1" t="s">
        <v>13638</v>
      </c>
      <c r="U3602" s="8">
        <v>44354</v>
      </c>
      <c r="AJ3602" s="1" t="str">
        <v>Open Ended Schemes ( Debt Scheme - Dynamic Bond )</v>
      </c>
      <c r="AY3602" s="1" t="s">
        <v>26</v>
      </c>
      <c r="BD3602" s="1" t="b">
        <v>0</v>
      </c>
    </row>
    <row r="3603" spans="1:56" x14ac:dyDescent="0.25">
      <c r="A3603" s="1" t="s">
        <v>37932</v>
      </c>
      <c r="N3603" s="1" t="s">
        <v>68</v>
      </c>
      <c r="O3603" s="1" t="s">
        <v>33834</v>
      </c>
      <c r="P3603" s="1" t="s">
        <v>33835</v>
      </c>
      <c r="Q3603" s="1" t="s">
        <v>33836</v>
      </c>
      <c r="R3603" s="1">
        <v>0.1739</v>
      </c>
      <c r="S3603" s="1" t="s">
        <v>13638</v>
      </c>
      <c r="T3603" s="1" t="s">
        <v>13638</v>
      </c>
      <c r="U3603" s="8">
        <v>44354</v>
      </c>
      <c r="AJ3603" s="1" t="str">
        <v>Open Ended Schemes ( Debt Scheme - Dynamic Bond )</v>
      </c>
      <c r="AY3603" s="1" t="s">
        <v>26</v>
      </c>
      <c r="BD3603" s="1" t="b">
        <v>0</v>
      </c>
    </row>
    <row r="3604" spans="1:56" x14ac:dyDescent="0.25">
      <c r="N3604" s="1" t="s">
        <v>68</v>
      </c>
      <c r="O3604" s="1" t="s">
        <v>33837</v>
      </c>
      <c r="P3604" s="1" t="s">
        <v>33838</v>
      </c>
      <c r="Q3604" s="1" t="s">
        <v>33839</v>
      </c>
      <c r="R3604" s="1">
        <v>0.17219999999999999</v>
      </c>
      <c r="S3604" s="1" t="s">
        <v>13638</v>
      </c>
      <c r="T3604" s="1" t="s">
        <v>13638</v>
      </c>
      <c r="U3604" s="8">
        <v>44354</v>
      </c>
      <c r="AJ3604" s="1" t="str">
        <v>Open Ended Schemes ( Debt Scheme - Dynamic Bond )</v>
      </c>
      <c r="AY3604" s="1" t="s">
        <v>26</v>
      </c>
      <c r="BD3604" s="1" t="b">
        <v>0</v>
      </c>
    </row>
    <row r="3605" spans="1:56" x14ac:dyDescent="0.25">
      <c r="A3605" s="1" t="s">
        <v>35</v>
      </c>
      <c r="N3605" s="1" t="s">
        <v>68</v>
      </c>
      <c r="O3605" s="1" t="s">
        <v>33840</v>
      </c>
      <c r="P3605" s="1" t="s">
        <v>33841</v>
      </c>
      <c r="Q3605" s="1" t="s">
        <v>33842</v>
      </c>
      <c r="R3605" s="1">
        <v>0.246</v>
      </c>
      <c r="S3605" s="1" t="s">
        <v>13638</v>
      </c>
      <c r="T3605" s="1" t="s">
        <v>13638</v>
      </c>
      <c r="U3605" s="8">
        <v>44354</v>
      </c>
      <c r="AJ3605" s="1" t="str">
        <v>Open Ended Schemes ( Debt Scheme - Dynamic Bond )</v>
      </c>
      <c r="AY3605" s="1" t="s">
        <v>26</v>
      </c>
      <c r="BD3605" s="1" t="b">
        <v>0</v>
      </c>
    </row>
    <row r="3606" spans="1:56" x14ac:dyDescent="0.25">
      <c r="A3606" s="1" t="s">
        <v>37933</v>
      </c>
      <c r="N3606" s="1" t="s">
        <v>68</v>
      </c>
      <c r="O3606" s="1" t="s">
        <v>33843</v>
      </c>
      <c r="P3606" s="1" t="s">
        <v>33844</v>
      </c>
      <c r="Q3606" s="1" t="s">
        <v>33845</v>
      </c>
      <c r="R3606" s="1">
        <v>0.1676</v>
      </c>
      <c r="S3606" s="1" t="s">
        <v>13638</v>
      </c>
      <c r="T3606" s="1" t="s">
        <v>13638</v>
      </c>
      <c r="U3606" s="8">
        <v>44354</v>
      </c>
      <c r="AJ3606" s="1" t="str">
        <v>Open Ended Schemes ( Debt Scheme - Dynamic Bond )</v>
      </c>
      <c r="AY3606" s="1" t="s">
        <v>26</v>
      </c>
      <c r="BD3606" s="1" t="b">
        <v>0</v>
      </c>
    </row>
    <row r="3607" spans="1:56" x14ac:dyDescent="0.25">
      <c r="A3607" s="1" t="s">
        <v>37934</v>
      </c>
      <c r="N3607" s="1" t="s">
        <v>68</v>
      </c>
      <c r="O3607" s="1" t="s">
        <v>33846</v>
      </c>
      <c r="P3607" s="1" t="s">
        <v>33847</v>
      </c>
      <c r="Q3607" s="1" t="s">
        <v>33848</v>
      </c>
      <c r="R3607" s="1">
        <v>0.16869999999999999</v>
      </c>
      <c r="S3607" s="1" t="s">
        <v>13638</v>
      </c>
      <c r="T3607" s="1" t="s">
        <v>13638</v>
      </c>
      <c r="U3607" s="8">
        <v>44354</v>
      </c>
      <c r="AJ3607" s="1" t="str">
        <v>Open Ended Schemes ( Debt Scheme - Dynamic Bond )</v>
      </c>
      <c r="AY3607" s="1" t="s">
        <v>26</v>
      </c>
      <c r="BD3607" s="1" t="b">
        <v>0</v>
      </c>
    </row>
    <row r="3608" spans="1:56" x14ac:dyDescent="0.25">
      <c r="A3608" s="1" t="s">
        <v>37935</v>
      </c>
      <c r="N3608" s="1" t="s">
        <v>68</v>
      </c>
      <c r="O3608" s="1" t="s">
        <v>33849</v>
      </c>
      <c r="P3608" s="1" t="s">
        <v>33850</v>
      </c>
      <c r="Q3608" s="1" t="s">
        <v>33851</v>
      </c>
      <c r="R3608" s="1">
        <v>0.16539999999999999</v>
      </c>
      <c r="S3608" s="1" t="s">
        <v>13638</v>
      </c>
      <c r="T3608" s="1" t="s">
        <v>13638</v>
      </c>
      <c r="U3608" s="8">
        <v>44354</v>
      </c>
      <c r="AJ3608" s="1" t="str">
        <v>Open Ended Schemes ( Debt Scheme - Dynamic Bond )</v>
      </c>
      <c r="AY3608" s="1" t="s">
        <v>26</v>
      </c>
      <c r="BD3608" s="1" t="b">
        <v>0</v>
      </c>
    </row>
    <row r="3609" spans="1:56" x14ac:dyDescent="0.25">
      <c r="A3609" s="1" t="s">
        <v>37936</v>
      </c>
      <c r="N3609" s="1" t="s">
        <v>68</v>
      </c>
      <c r="O3609" s="1" t="s">
        <v>33852</v>
      </c>
      <c r="P3609" s="1" t="s">
        <v>33853</v>
      </c>
      <c r="Q3609" s="1" t="s">
        <v>33854</v>
      </c>
      <c r="R3609" s="1">
        <v>0.18049999999999999</v>
      </c>
      <c r="S3609" s="1" t="s">
        <v>13638</v>
      </c>
      <c r="T3609" s="1" t="s">
        <v>13638</v>
      </c>
      <c r="U3609" s="8">
        <v>44354</v>
      </c>
      <c r="AJ3609" s="1" t="str">
        <v>Open Ended Schemes ( Debt Scheme - Dynamic Bond )</v>
      </c>
      <c r="AY3609" s="1" t="s">
        <v>26</v>
      </c>
      <c r="BD3609" s="1" t="b">
        <v>0</v>
      </c>
    </row>
    <row r="3610" spans="1:56" x14ac:dyDescent="0.25">
      <c r="A3610" s="1" t="s">
        <v>37937</v>
      </c>
      <c r="N3610" s="1" t="s">
        <v>68</v>
      </c>
      <c r="O3610" s="1" t="s">
        <v>20877</v>
      </c>
      <c r="P3610" s="1" t="s">
        <v>20878</v>
      </c>
      <c r="Q3610" s="1" t="s">
        <v>20879</v>
      </c>
      <c r="R3610" s="1">
        <v>11.5009</v>
      </c>
      <c r="S3610" s="1" t="s">
        <v>13638</v>
      </c>
      <c r="T3610" s="1" t="s">
        <v>13638</v>
      </c>
      <c r="U3610" s="8">
        <v>44354</v>
      </c>
      <c r="AJ3610" s="1" t="str">
        <v>Open Ended Schemes ( Debt Scheme - Dynamic Bond )</v>
      </c>
      <c r="AY3610" s="1" t="s">
        <v>26</v>
      </c>
      <c r="BD3610" s="1" t="b">
        <v>0</v>
      </c>
    </row>
    <row r="3611" spans="1:56" x14ac:dyDescent="0.25">
      <c r="A3611" s="1" t="s">
        <v>37938</v>
      </c>
      <c r="N3611" s="1" t="s">
        <v>68</v>
      </c>
      <c r="O3611" s="1" t="s">
        <v>20880</v>
      </c>
      <c r="P3611" s="1" t="s">
        <v>20881</v>
      </c>
      <c r="Q3611" s="1" t="s">
        <v>20882</v>
      </c>
      <c r="R3611" s="1">
        <v>11.6647</v>
      </c>
      <c r="S3611" s="1" t="s">
        <v>13638</v>
      </c>
      <c r="T3611" s="1" t="s">
        <v>13638</v>
      </c>
      <c r="U3611" s="8">
        <v>44354</v>
      </c>
      <c r="AJ3611" s="1" t="str">
        <v>Open Ended Schemes ( Debt Scheme - Dynamic Bond )</v>
      </c>
      <c r="AY3611" s="1" t="s">
        <v>26</v>
      </c>
      <c r="BD3611" s="1" t="b">
        <v>0</v>
      </c>
    </row>
    <row r="3612" spans="1:56" x14ac:dyDescent="0.25">
      <c r="A3612" s="1" t="s">
        <v>37939</v>
      </c>
      <c r="N3612" s="1" t="s">
        <v>68</v>
      </c>
      <c r="O3612" s="1" t="s">
        <v>20883</v>
      </c>
      <c r="P3612" s="1" t="s">
        <v>20884</v>
      </c>
      <c r="Q3612" s="1" t="s">
        <v>13638</v>
      </c>
      <c r="R3612" s="1">
        <v>22.342099999999999</v>
      </c>
      <c r="S3612" s="1" t="s">
        <v>13638</v>
      </c>
      <c r="T3612" s="1" t="s">
        <v>13638</v>
      </c>
      <c r="U3612" s="8">
        <v>44354</v>
      </c>
      <c r="AJ3612" s="1" t="str">
        <v>Open Ended Schemes ( Debt Scheme - Dynamic Bond )</v>
      </c>
      <c r="AY3612" s="1" t="s">
        <v>26</v>
      </c>
      <c r="BD3612" s="1" t="b">
        <v>0</v>
      </c>
    </row>
    <row r="3613" spans="1:56" x14ac:dyDescent="0.25">
      <c r="A3613" s="1" t="s">
        <v>37940</v>
      </c>
      <c r="N3613" s="1" t="s">
        <v>68</v>
      </c>
      <c r="O3613" s="1" t="s">
        <v>20885</v>
      </c>
      <c r="P3613" s="1" t="s">
        <v>20886</v>
      </c>
      <c r="Q3613" s="1" t="s">
        <v>20887</v>
      </c>
      <c r="R3613" s="1">
        <v>11.545400000000001</v>
      </c>
      <c r="S3613" s="1" t="s">
        <v>13638</v>
      </c>
      <c r="T3613" s="1" t="s">
        <v>13638</v>
      </c>
      <c r="U3613" s="8">
        <v>44354</v>
      </c>
      <c r="AJ3613" s="1" t="str">
        <v>Open Ended Schemes ( Debt Scheme - Dynamic Bond )</v>
      </c>
      <c r="AY3613" s="1" t="s">
        <v>26</v>
      </c>
      <c r="BD3613" s="1" t="b">
        <v>0</v>
      </c>
    </row>
    <row r="3614" spans="1:56" x14ac:dyDescent="0.25">
      <c r="N3614" s="1" t="s">
        <v>68</v>
      </c>
      <c r="O3614" s="1" t="s">
        <v>20888</v>
      </c>
      <c r="P3614" s="1" t="s">
        <v>20889</v>
      </c>
      <c r="Q3614" s="1" t="s">
        <v>20890</v>
      </c>
      <c r="R3614" s="1">
        <v>17.192900000000002</v>
      </c>
      <c r="S3614" s="1" t="s">
        <v>13638</v>
      </c>
      <c r="T3614" s="1" t="s">
        <v>13638</v>
      </c>
      <c r="U3614" s="8">
        <v>44354</v>
      </c>
      <c r="AJ3614" s="1" t="str">
        <v>Open Ended Schemes ( Debt Scheme - Dynamic Bond )</v>
      </c>
      <c r="AY3614" s="1" t="s">
        <v>26</v>
      </c>
      <c r="BD3614" s="1" t="b">
        <v>0</v>
      </c>
    </row>
    <row r="3615" spans="1:56" x14ac:dyDescent="0.25">
      <c r="A3615" s="1" t="s">
        <v>94</v>
      </c>
      <c r="N3615" s="1" t="s">
        <v>68</v>
      </c>
      <c r="O3615" s="1" t="s">
        <v>20891</v>
      </c>
      <c r="P3615" s="1" t="s">
        <v>20892</v>
      </c>
      <c r="Q3615" s="1" t="s">
        <v>20893</v>
      </c>
      <c r="R3615" s="1">
        <v>11.1465</v>
      </c>
      <c r="S3615" s="1" t="s">
        <v>13638</v>
      </c>
      <c r="T3615" s="1" t="s">
        <v>13638</v>
      </c>
      <c r="U3615" s="8">
        <v>44354</v>
      </c>
      <c r="AJ3615" s="1" t="str">
        <v>Open Ended Schemes ( Debt Scheme - Dynamic Bond )</v>
      </c>
      <c r="AY3615" s="1" t="s">
        <v>26</v>
      </c>
      <c r="BD3615" s="1" t="b">
        <v>0</v>
      </c>
    </row>
    <row r="3616" spans="1:56" x14ac:dyDescent="0.25">
      <c r="A3616" s="1" t="s">
        <v>37941</v>
      </c>
      <c r="N3616" s="1" t="s">
        <v>68</v>
      </c>
      <c r="O3616" s="1" t="s">
        <v>20894</v>
      </c>
      <c r="P3616" s="1" t="s">
        <v>20895</v>
      </c>
      <c r="Q3616" s="1" t="s">
        <v>20896</v>
      </c>
      <c r="R3616" s="1">
        <v>11.230399999999999</v>
      </c>
      <c r="S3616" s="1" t="s">
        <v>13638</v>
      </c>
      <c r="T3616" s="1" t="s">
        <v>13638</v>
      </c>
      <c r="U3616" s="8">
        <v>44354</v>
      </c>
      <c r="AJ3616" s="1" t="str">
        <v>Open Ended Schemes ( Debt Scheme - Dynamic Bond )</v>
      </c>
      <c r="AY3616" s="1" t="s">
        <v>26</v>
      </c>
      <c r="BD3616" s="1" t="b">
        <v>0</v>
      </c>
    </row>
    <row r="3617" spans="1:56" x14ac:dyDescent="0.25">
      <c r="A3617" s="1" t="s">
        <v>37942</v>
      </c>
      <c r="N3617" s="1" t="s">
        <v>68</v>
      </c>
      <c r="O3617" s="1" t="s">
        <v>20897</v>
      </c>
      <c r="P3617" s="1" t="s">
        <v>20898</v>
      </c>
      <c r="Q3617" s="1" t="s">
        <v>13638</v>
      </c>
      <c r="R3617" s="1">
        <v>21.188199999999998</v>
      </c>
      <c r="S3617" s="1" t="s">
        <v>13638</v>
      </c>
      <c r="T3617" s="1" t="s">
        <v>13638</v>
      </c>
      <c r="U3617" s="8">
        <v>44354</v>
      </c>
      <c r="AJ3617" s="1" t="str">
        <v>Open Ended Schemes ( Debt Scheme - Dynamic Bond )</v>
      </c>
      <c r="AY3617" s="1" t="s">
        <v>26</v>
      </c>
      <c r="BD3617" s="1" t="b">
        <v>0</v>
      </c>
    </row>
    <row r="3618" spans="1:56" x14ac:dyDescent="0.25">
      <c r="A3618" s="1" t="s">
        <v>37943</v>
      </c>
      <c r="N3618" s="1" t="s">
        <v>68</v>
      </c>
      <c r="O3618" s="1" t="s">
        <v>20899</v>
      </c>
      <c r="P3618" s="1" t="s">
        <v>20900</v>
      </c>
      <c r="Q3618" s="1" t="s">
        <v>20901</v>
      </c>
      <c r="R3618" s="1">
        <v>10.9902</v>
      </c>
      <c r="S3618" s="1" t="s">
        <v>13638</v>
      </c>
      <c r="T3618" s="1" t="s">
        <v>13638</v>
      </c>
      <c r="U3618" s="8">
        <v>44354</v>
      </c>
      <c r="AJ3618" s="1" t="str">
        <v>Open Ended Schemes ( Debt Scheme - Dynamic Bond )</v>
      </c>
      <c r="AY3618" s="1" t="s">
        <v>26</v>
      </c>
      <c r="BD3618" s="1" t="b">
        <v>0</v>
      </c>
    </row>
    <row r="3619" spans="1:56" x14ac:dyDescent="0.25">
      <c r="A3619" s="1" t="s">
        <v>37944</v>
      </c>
      <c r="N3619" s="1" t="s">
        <v>68</v>
      </c>
      <c r="O3619" s="1" t="s">
        <v>20902</v>
      </c>
      <c r="P3619" s="1" t="s">
        <v>20903</v>
      </c>
      <c r="Q3619" s="1" t="s">
        <v>20904</v>
      </c>
      <c r="R3619" s="1">
        <v>12.0397</v>
      </c>
      <c r="S3619" s="1" t="s">
        <v>13638</v>
      </c>
      <c r="T3619" s="1" t="s">
        <v>13638</v>
      </c>
      <c r="U3619" s="8">
        <v>44354</v>
      </c>
      <c r="AJ3619" s="1" t="str">
        <v>Open Ended Schemes ( Debt Scheme - Dynamic Bond )</v>
      </c>
      <c r="AY3619" s="1" t="s">
        <v>26</v>
      </c>
      <c r="BD3619" s="1" t="b">
        <v>0</v>
      </c>
    </row>
    <row r="3620" spans="1:56" x14ac:dyDescent="0.25">
      <c r="A3620" s="1" t="s">
        <v>37945</v>
      </c>
      <c r="N3620" s="1" t="s">
        <v>69</v>
      </c>
      <c r="O3620" s="1" t="s">
        <v>20905</v>
      </c>
      <c r="P3620" s="1" t="s">
        <v>20906</v>
      </c>
      <c r="Q3620" s="1" t="s">
        <v>13638</v>
      </c>
      <c r="R3620" s="1">
        <v>88.061400000000006</v>
      </c>
      <c r="S3620" s="1" t="s">
        <v>13638</v>
      </c>
      <c r="T3620" s="1" t="s">
        <v>13638</v>
      </c>
      <c r="U3620" s="8">
        <v>44354</v>
      </c>
      <c r="AJ3620" s="1" t="str">
        <v>Open Ended Schemes ( Debt Scheme - Dynamic Bond )</v>
      </c>
      <c r="AY3620" s="1" t="s">
        <v>26</v>
      </c>
      <c r="BD3620" s="1" t="b">
        <v>0</v>
      </c>
    </row>
    <row r="3621" spans="1:56" x14ac:dyDescent="0.25">
      <c r="A3621" s="1" t="s">
        <v>37946</v>
      </c>
      <c r="N3621" s="1" t="s">
        <v>69</v>
      </c>
      <c r="O3621" s="1" t="s">
        <v>20907</v>
      </c>
      <c r="P3621" s="1" t="s">
        <v>20908</v>
      </c>
      <c r="Q3621" s="1" t="s">
        <v>13638</v>
      </c>
      <c r="R3621" s="1">
        <v>87.194000000000003</v>
      </c>
      <c r="S3621" s="1" t="s">
        <v>13638</v>
      </c>
      <c r="T3621" s="1" t="s">
        <v>13638</v>
      </c>
      <c r="U3621" s="8">
        <v>44354</v>
      </c>
      <c r="AJ3621" s="1" t="str">
        <v>Open Ended Schemes ( Debt Scheme - Dynamic Bond )</v>
      </c>
      <c r="AY3621" s="1" t="s">
        <v>26</v>
      </c>
      <c r="BD3621" s="1" t="b">
        <v>0</v>
      </c>
    </row>
    <row r="3622" spans="1:56" x14ac:dyDescent="0.25">
      <c r="A3622" s="1" t="s">
        <v>37947</v>
      </c>
      <c r="N3622" s="1" t="s">
        <v>69</v>
      </c>
      <c r="O3622" s="1" t="s">
        <v>20909</v>
      </c>
      <c r="P3622" s="1" t="s">
        <v>20910</v>
      </c>
      <c r="Q3622" s="1" t="s">
        <v>13638</v>
      </c>
      <c r="R3622" s="1">
        <v>13.563499999999999</v>
      </c>
      <c r="S3622" s="1" t="s">
        <v>13638</v>
      </c>
      <c r="T3622" s="1" t="s">
        <v>13638</v>
      </c>
      <c r="U3622" s="8">
        <v>44354</v>
      </c>
      <c r="AJ3622" s="1" t="str">
        <v>Open Ended Schemes ( Debt Scheme - Dynamic Bond )</v>
      </c>
      <c r="AY3622" s="1" t="s">
        <v>26</v>
      </c>
      <c r="BD3622" s="1" t="b">
        <v>0</v>
      </c>
    </row>
    <row r="3623" spans="1:56" x14ac:dyDescent="0.25">
      <c r="A3623" s="1" t="s">
        <v>37948</v>
      </c>
      <c r="N3623" s="1" t="s">
        <v>69</v>
      </c>
      <c r="O3623" s="1" t="s">
        <v>20911</v>
      </c>
      <c r="P3623" s="1" t="s">
        <v>20912</v>
      </c>
      <c r="Q3623" s="1" t="s">
        <v>20913</v>
      </c>
      <c r="R3623" s="1">
        <v>12.5261</v>
      </c>
      <c r="S3623" s="1" t="s">
        <v>13638</v>
      </c>
      <c r="T3623" s="1" t="s">
        <v>13638</v>
      </c>
      <c r="U3623" s="8">
        <v>44354</v>
      </c>
      <c r="AJ3623" s="1" t="str">
        <v>Open Ended Schemes ( Debt Scheme - Dynamic Bond )</v>
      </c>
      <c r="AY3623" s="1" t="s">
        <v>26</v>
      </c>
      <c r="BD3623" s="1" t="b">
        <v>0</v>
      </c>
    </row>
    <row r="3624" spans="1:56" x14ac:dyDescent="0.25">
      <c r="N3624" s="1" t="s">
        <v>69</v>
      </c>
      <c r="O3624" s="1" t="s">
        <v>20914</v>
      </c>
      <c r="P3624" s="1" t="s">
        <v>20915</v>
      </c>
      <c r="Q3624" s="1" t="s">
        <v>13638</v>
      </c>
      <c r="R3624" s="1">
        <v>12.6358</v>
      </c>
      <c r="S3624" s="1" t="s">
        <v>13638</v>
      </c>
      <c r="T3624" s="1" t="s">
        <v>13638</v>
      </c>
      <c r="U3624" s="8">
        <v>44354</v>
      </c>
      <c r="AJ3624" s="1" t="str">
        <v>Open Ended Schemes ( Debt Scheme - Dynamic Bond )</v>
      </c>
      <c r="AY3624" s="1" t="s">
        <v>26</v>
      </c>
      <c r="BD3624" s="1" t="b">
        <v>0</v>
      </c>
    </row>
    <row r="3625" spans="1:56" x14ac:dyDescent="0.25">
      <c r="A3625" s="1" t="s">
        <v>15</v>
      </c>
      <c r="N3625" s="1" t="s">
        <v>69</v>
      </c>
      <c r="O3625" s="1" t="s">
        <v>20916</v>
      </c>
      <c r="P3625" s="1" t="s">
        <v>20917</v>
      </c>
      <c r="Q3625" s="1" t="s">
        <v>20918</v>
      </c>
      <c r="R3625" s="1">
        <v>12.4237</v>
      </c>
      <c r="S3625" s="1" t="s">
        <v>13638</v>
      </c>
      <c r="T3625" s="1" t="s">
        <v>13638</v>
      </c>
      <c r="U3625" s="8">
        <v>44354</v>
      </c>
      <c r="AJ3625" s="1" t="str">
        <v>Open Ended Schemes ( Debt Scheme - Dynamic Bond )</v>
      </c>
      <c r="AY3625" s="1" t="s">
        <v>26</v>
      </c>
      <c r="BD3625" s="1" t="b">
        <v>0</v>
      </c>
    </row>
    <row r="3626" spans="1:56" x14ac:dyDescent="0.25">
      <c r="A3626" s="1" t="s">
        <v>37949</v>
      </c>
      <c r="N3626" s="1" t="s">
        <v>69</v>
      </c>
      <c r="O3626" s="1" t="s">
        <v>20919</v>
      </c>
      <c r="P3626" s="1" t="s">
        <v>20920</v>
      </c>
      <c r="Q3626" s="1" t="s">
        <v>13638</v>
      </c>
      <c r="R3626" s="1">
        <v>10.2348</v>
      </c>
      <c r="S3626" s="1" t="s">
        <v>13638</v>
      </c>
      <c r="T3626" s="1" t="s">
        <v>13638</v>
      </c>
      <c r="U3626" s="8">
        <v>44354</v>
      </c>
      <c r="AJ3626" s="1" t="str">
        <v>Open Ended Schemes ( Debt Scheme - Corporate Bond Fund )</v>
      </c>
      <c r="AY3626" s="1" t="s">
        <v>26</v>
      </c>
      <c r="BD3626" s="1" t="b">
        <v>0</v>
      </c>
    </row>
    <row r="3627" spans="1:56" x14ac:dyDescent="0.25">
      <c r="A3627" s="1" t="s">
        <v>37950</v>
      </c>
      <c r="N3627" s="1" t="s">
        <v>69</v>
      </c>
      <c r="O3627" s="1" t="s">
        <v>20921</v>
      </c>
      <c r="P3627" s="1" t="s">
        <v>20922</v>
      </c>
      <c r="Q3627" s="1" t="s">
        <v>20923</v>
      </c>
      <c r="R3627" s="1">
        <v>10.2058</v>
      </c>
      <c r="S3627" s="1" t="s">
        <v>13638</v>
      </c>
      <c r="T3627" s="1" t="s">
        <v>13638</v>
      </c>
      <c r="U3627" s="8">
        <v>44354</v>
      </c>
      <c r="AJ3627" s="1" t="str">
        <v>Open Ended Schemes ( Debt Scheme - Corporate Bond Fund )</v>
      </c>
      <c r="AY3627" s="1" t="s">
        <v>26</v>
      </c>
      <c r="BD3627" s="1" t="b">
        <v>0</v>
      </c>
    </row>
    <row r="3628" spans="1:56" x14ac:dyDescent="0.25">
      <c r="A3628" s="1" t="s">
        <v>37951</v>
      </c>
      <c r="N3628" s="1" t="s">
        <v>69</v>
      </c>
      <c r="O3628" s="1" t="s">
        <v>20924</v>
      </c>
      <c r="P3628" s="1" t="s">
        <v>20925</v>
      </c>
      <c r="Q3628" s="1" t="s">
        <v>20926</v>
      </c>
      <c r="R3628" s="1">
        <v>13.759399999999999</v>
      </c>
      <c r="S3628" s="1" t="s">
        <v>13638</v>
      </c>
      <c r="T3628" s="1" t="s">
        <v>13638</v>
      </c>
      <c r="U3628" s="8">
        <v>44354</v>
      </c>
      <c r="AJ3628" s="1" t="str">
        <v>Open Ended Schemes ( Debt Scheme - Corporate Bond Fund )</v>
      </c>
      <c r="AY3628" s="1" t="s">
        <v>26</v>
      </c>
      <c r="BD3628" s="1" t="b">
        <v>0</v>
      </c>
    </row>
    <row r="3629" spans="1:56" x14ac:dyDescent="0.25">
      <c r="A3629" s="1" t="s">
        <v>37952</v>
      </c>
      <c r="N3629" s="1" t="s">
        <v>69</v>
      </c>
      <c r="O3629" s="1" t="s">
        <v>20927</v>
      </c>
      <c r="P3629" s="1" t="s">
        <v>20928</v>
      </c>
      <c r="Q3629" s="1" t="s">
        <v>20929</v>
      </c>
      <c r="R3629" s="1">
        <v>10.364100000000001</v>
      </c>
      <c r="S3629" s="1" t="s">
        <v>13638</v>
      </c>
      <c r="T3629" s="1" t="s">
        <v>13638</v>
      </c>
      <c r="U3629" s="8">
        <v>44354</v>
      </c>
      <c r="AJ3629" s="1" t="str">
        <v>Open Ended Schemes ( Debt Scheme - Corporate Bond Fund )</v>
      </c>
      <c r="AY3629" s="1" t="s">
        <v>26</v>
      </c>
      <c r="BD3629" s="1" t="b">
        <v>0</v>
      </c>
    </row>
    <row r="3630" spans="1:56" x14ac:dyDescent="0.25">
      <c r="A3630" s="1" t="s">
        <v>37953</v>
      </c>
      <c r="N3630" s="1" t="s">
        <v>69</v>
      </c>
      <c r="O3630" s="1" t="s">
        <v>20930</v>
      </c>
      <c r="P3630" s="1" t="s">
        <v>20931</v>
      </c>
      <c r="Q3630" s="1" t="s">
        <v>13638</v>
      </c>
      <c r="R3630" s="1">
        <v>13.763500000000001</v>
      </c>
      <c r="S3630" s="1" t="s">
        <v>13638</v>
      </c>
      <c r="T3630" s="1" t="s">
        <v>13638</v>
      </c>
      <c r="U3630" s="8">
        <v>44354</v>
      </c>
      <c r="AJ3630" s="1" t="str">
        <v>Open Ended Schemes ( Debt Scheme - Corporate Bond Fund )</v>
      </c>
      <c r="AY3630" s="1" t="s">
        <v>26</v>
      </c>
      <c r="BD3630" s="1" t="b">
        <v>0</v>
      </c>
    </row>
    <row r="3631" spans="1:56" x14ac:dyDescent="0.25">
      <c r="A3631" s="1" t="s">
        <v>37954</v>
      </c>
      <c r="N3631" s="1" t="s">
        <v>69</v>
      </c>
      <c r="O3631" s="1" t="s">
        <v>20932</v>
      </c>
      <c r="P3631" s="1" t="s">
        <v>20933</v>
      </c>
      <c r="Q3631" s="1" t="s">
        <v>13638</v>
      </c>
      <c r="R3631" s="1">
        <v>10.2347</v>
      </c>
      <c r="S3631" s="1" t="s">
        <v>13638</v>
      </c>
      <c r="T3631" s="1" t="s">
        <v>13638</v>
      </c>
      <c r="U3631" s="8">
        <v>44354</v>
      </c>
      <c r="AJ3631" s="1" t="str">
        <v>Open Ended Schemes ( Debt Scheme - Corporate Bond Fund )</v>
      </c>
      <c r="AY3631" s="1" t="s">
        <v>26</v>
      </c>
      <c r="BD3631" s="1" t="b">
        <v>0</v>
      </c>
    </row>
    <row r="3632" spans="1:56" x14ac:dyDescent="0.25">
      <c r="A3632" s="1" t="s">
        <v>37955</v>
      </c>
      <c r="N3632" s="1" t="s">
        <v>69</v>
      </c>
      <c r="O3632" s="1" t="s">
        <v>20934</v>
      </c>
      <c r="P3632" s="1" t="s">
        <v>20935</v>
      </c>
      <c r="Q3632" s="1" t="s">
        <v>20936</v>
      </c>
      <c r="R3632" s="1">
        <v>10.2006</v>
      </c>
      <c r="S3632" s="1" t="s">
        <v>13638</v>
      </c>
      <c r="T3632" s="1" t="s">
        <v>13638</v>
      </c>
      <c r="U3632" s="8">
        <v>44354</v>
      </c>
      <c r="AJ3632" s="1" t="str">
        <v>Open Ended Schemes ( Debt Scheme - Corporate Bond Fund )</v>
      </c>
      <c r="AY3632" s="1" t="s">
        <v>26</v>
      </c>
      <c r="BD3632" s="1" t="b">
        <v>0</v>
      </c>
    </row>
    <row r="3633" spans="1:56" x14ac:dyDescent="0.25">
      <c r="A3633" s="1" t="s">
        <v>37956</v>
      </c>
      <c r="N3633" s="1" t="s">
        <v>69</v>
      </c>
      <c r="O3633" s="1" t="s">
        <v>20937</v>
      </c>
      <c r="P3633" s="1" t="s">
        <v>20938</v>
      </c>
      <c r="Q3633" s="1" t="s">
        <v>20939</v>
      </c>
      <c r="R3633" s="1">
        <v>13.3507</v>
      </c>
      <c r="S3633" s="1" t="s">
        <v>13638</v>
      </c>
      <c r="T3633" s="1" t="s">
        <v>13638</v>
      </c>
      <c r="U3633" s="8">
        <v>44354</v>
      </c>
      <c r="AJ3633" s="1" t="str">
        <v>Open Ended Schemes ( Debt Scheme - Corporate Bond Fund )</v>
      </c>
      <c r="AY3633" s="1" t="s">
        <v>26</v>
      </c>
      <c r="BD3633" s="1" t="b">
        <v>0</v>
      </c>
    </row>
    <row r="3634" spans="1:56" x14ac:dyDescent="0.25">
      <c r="A3634" s="1" t="s">
        <v>37957</v>
      </c>
      <c r="N3634" s="1" t="s">
        <v>69</v>
      </c>
      <c r="O3634" s="1" t="s">
        <v>20940</v>
      </c>
      <c r="P3634" s="1" t="s">
        <v>20941</v>
      </c>
      <c r="Q3634" s="1" t="s">
        <v>20942</v>
      </c>
      <c r="R3634" s="1">
        <v>10.2461</v>
      </c>
      <c r="S3634" s="1" t="s">
        <v>13638</v>
      </c>
      <c r="T3634" s="1" t="s">
        <v>13638</v>
      </c>
      <c r="U3634" s="8">
        <v>44354</v>
      </c>
      <c r="AJ3634" s="1" t="str">
        <v>Open Ended Schemes ( Debt Scheme - Corporate Bond Fund )</v>
      </c>
      <c r="AY3634" s="1" t="s">
        <v>26</v>
      </c>
      <c r="BD3634" s="1" t="b">
        <v>0</v>
      </c>
    </row>
    <row r="3635" spans="1:56" x14ac:dyDescent="0.25">
      <c r="A3635" s="1" t="s">
        <v>37958</v>
      </c>
      <c r="N3635" s="1" t="s">
        <v>69</v>
      </c>
      <c r="O3635" s="1" t="s">
        <v>20943</v>
      </c>
      <c r="P3635" s="1" t="s">
        <v>20944</v>
      </c>
      <c r="Q3635" s="1" t="s">
        <v>13638</v>
      </c>
      <c r="R3635" s="1">
        <v>13.3498</v>
      </c>
      <c r="S3635" s="1" t="s">
        <v>13638</v>
      </c>
      <c r="T3635" s="1" t="s">
        <v>13638</v>
      </c>
      <c r="U3635" s="8">
        <v>44354</v>
      </c>
      <c r="AJ3635" s="1" t="str">
        <v>Open Ended Schemes ( Debt Scheme - Corporate Bond Fund )</v>
      </c>
      <c r="AY3635" s="1" t="s">
        <v>26</v>
      </c>
      <c r="BD3635" s="1" t="b">
        <v>0</v>
      </c>
    </row>
    <row r="3636" spans="1:56" x14ac:dyDescent="0.25">
      <c r="A3636" s="1" t="s">
        <v>37959</v>
      </c>
      <c r="N3636" s="1" t="s">
        <v>69</v>
      </c>
      <c r="O3636" s="1" t="s">
        <v>20945</v>
      </c>
      <c r="P3636" s="1" t="s">
        <v>20946</v>
      </c>
      <c r="Q3636" s="1" t="s">
        <v>20947</v>
      </c>
      <c r="R3636" s="1">
        <v>10.3034</v>
      </c>
      <c r="S3636" s="1" t="s">
        <v>13638</v>
      </c>
      <c r="T3636" s="1" t="s">
        <v>13638</v>
      </c>
      <c r="U3636" s="8">
        <v>44354</v>
      </c>
      <c r="AJ3636" s="1" t="str">
        <v>Open Ended Schemes ( Debt Scheme - Corporate Bond Fund )</v>
      </c>
      <c r="AY3636" s="1" t="s">
        <v>26</v>
      </c>
      <c r="BD3636" s="1" t="b">
        <v>0</v>
      </c>
    </row>
    <row r="3637" spans="1:56" x14ac:dyDescent="0.25">
      <c r="N3637" s="1" t="s">
        <v>69</v>
      </c>
      <c r="O3637" s="1" t="s">
        <v>20948</v>
      </c>
      <c r="P3637" s="1" t="s">
        <v>20949</v>
      </c>
      <c r="Q3637" s="1" t="s">
        <v>13638</v>
      </c>
      <c r="R3637" s="1">
        <v>15.5283</v>
      </c>
      <c r="S3637" s="1" t="s">
        <v>13638</v>
      </c>
      <c r="T3637" s="1" t="s">
        <v>13638</v>
      </c>
      <c r="U3637" s="8">
        <v>44354</v>
      </c>
      <c r="AJ3637" s="1" t="str">
        <v>Open Ended Schemes ( Debt Scheme - Corporate Bond Fund )</v>
      </c>
      <c r="AY3637" s="1" t="s">
        <v>26</v>
      </c>
      <c r="BD3637" s="1" t="b">
        <v>0</v>
      </c>
    </row>
    <row r="3638" spans="1:56" x14ac:dyDescent="0.25">
      <c r="A3638" s="1" t="s">
        <v>42</v>
      </c>
      <c r="N3638" s="1" t="s">
        <v>69</v>
      </c>
      <c r="O3638" s="1" t="s">
        <v>20950</v>
      </c>
      <c r="P3638" s="1" t="s">
        <v>20951</v>
      </c>
      <c r="Q3638" s="1" t="s">
        <v>20952</v>
      </c>
      <c r="R3638" s="1">
        <v>11.5381</v>
      </c>
      <c r="S3638" s="1" t="s">
        <v>13638</v>
      </c>
      <c r="T3638" s="1" t="s">
        <v>13638</v>
      </c>
      <c r="U3638" s="8">
        <v>44354</v>
      </c>
      <c r="AJ3638" s="1" t="str">
        <v>Open Ended Schemes ( Debt Scheme - Corporate Bond Fund )</v>
      </c>
      <c r="AY3638" s="1" t="s">
        <v>26</v>
      </c>
      <c r="BD3638" s="1" t="b">
        <v>0</v>
      </c>
    </row>
    <row r="3639" spans="1:56" x14ac:dyDescent="0.25">
      <c r="A3639" s="1" t="s">
        <v>37960</v>
      </c>
      <c r="N3639" s="1" t="s">
        <v>69</v>
      </c>
      <c r="O3639" s="1" t="s">
        <v>20953</v>
      </c>
      <c r="P3639" s="1" t="s">
        <v>20954</v>
      </c>
      <c r="Q3639" s="1" t="s">
        <v>20955</v>
      </c>
      <c r="R3639" s="1">
        <v>10.3492</v>
      </c>
      <c r="S3639" s="1" t="s">
        <v>13638</v>
      </c>
      <c r="T3639" s="1" t="s">
        <v>13638</v>
      </c>
      <c r="U3639" s="8">
        <v>44354</v>
      </c>
      <c r="AJ3639" s="1" t="str">
        <v>Open Ended Schemes ( Debt Scheme - Corporate Bond Fund )</v>
      </c>
      <c r="AY3639" s="1" t="s">
        <v>26</v>
      </c>
      <c r="BD3639" s="1" t="b">
        <v>0</v>
      </c>
    </row>
    <row r="3640" spans="1:56" x14ac:dyDescent="0.25">
      <c r="A3640" s="1" t="s">
        <v>37961</v>
      </c>
      <c r="N3640" s="1" t="s">
        <v>69</v>
      </c>
      <c r="O3640" s="1" t="s">
        <v>20956</v>
      </c>
      <c r="P3640" s="1" t="s">
        <v>20957</v>
      </c>
      <c r="Q3640" s="1" t="s">
        <v>20958</v>
      </c>
      <c r="R3640" s="1">
        <v>10.302099999999999</v>
      </c>
      <c r="S3640" s="1" t="s">
        <v>13638</v>
      </c>
      <c r="T3640" s="1" t="s">
        <v>13638</v>
      </c>
      <c r="U3640" s="8">
        <v>44354</v>
      </c>
      <c r="AJ3640" s="1" t="str">
        <v>Open Ended Schemes ( Debt Scheme - Corporate Bond Fund )</v>
      </c>
      <c r="AY3640" s="1" t="s">
        <v>26</v>
      </c>
      <c r="BD3640" s="1" t="b">
        <v>0</v>
      </c>
    </row>
    <row r="3641" spans="1:56" x14ac:dyDescent="0.25">
      <c r="A3641" s="1" t="s">
        <v>37962</v>
      </c>
      <c r="N3641" s="1" t="s">
        <v>69</v>
      </c>
      <c r="O3641" s="1" t="s">
        <v>20959</v>
      </c>
      <c r="P3641" s="1" t="s">
        <v>20960</v>
      </c>
      <c r="Q3641" s="1" t="s">
        <v>20961</v>
      </c>
      <c r="R3641" s="1">
        <v>10.558400000000001</v>
      </c>
      <c r="S3641" s="1" t="s">
        <v>13638</v>
      </c>
      <c r="T3641" s="1" t="s">
        <v>13638</v>
      </c>
      <c r="U3641" s="8">
        <v>44354</v>
      </c>
      <c r="AJ3641" s="1" t="str">
        <v>Open Ended Schemes ( Debt Scheme - Corporate Bond Fund )</v>
      </c>
      <c r="AY3641" s="1" t="s">
        <v>26</v>
      </c>
      <c r="BD3641" s="1" t="b">
        <v>0</v>
      </c>
    </row>
    <row r="3642" spans="1:56" x14ac:dyDescent="0.25">
      <c r="A3642" s="1" t="s">
        <v>37963</v>
      </c>
      <c r="N3642" s="1" t="s">
        <v>69</v>
      </c>
      <c r="O3642" s="1" t="s">
        <v>20962</v>
      </c>
      <c r="P3642" s="1" t="s">
        <v>20963</v>
      </c>
      <c r="Q3642" s="1" t="s">
        <v>20964</v>
      </c>
      <c r="R3642" s="1">
        <v>10.2958</v>
      </c>
      <c r="S3642" s="1" t="s">
        <v>13638</v>
      </c>
      <c r="T3642" s="1" t="s">
        <v>13638</v>
      </c>
      <c r="U3642" s="8">
        <v>44354</v>
      </c>
      <c r="AJ3642" s="1" t="str">
        <v>Open Ended Schemes ( Debt Scheme - Corporate Bond Fund )</v>
      </c>
      <c r="AY3642" s="1" t="s">
        <v>26</v>
      </c>
      <c r="BD3642" s="1" t="b">
        <v>0</v>
      </c>
    </row>
    <row r="3643" spans="1:56" x14ac:dyDescent="0.25">
      <c r="A3643" s="1" t="s">
        <v>37964</v>
      </c>
      <c r="N3643" s="1" t="s">
        <v>69</v>
      </c>
      <c r="O3643" s="1" t="s">
        <v>20965</v>
      </c>
      <c r="P3643" s="1" t="s">
        <v>20966</v>
      </c>
      <c r="Q3643" s="1" t="s">
        <v>13638</v>
      </c>
      <c r="R3643" s="1">
        <v>15.270899999999999</v>
      </c>
      <c r="S3643" s="1" t="s">
        <v>13638</v>
      </c>
      <c r="T3643" s="1" t="s">
        <v>13638</v>
      </c>
      <c r="U3643" s="8">
        <v>44354</v>
      </c>
      <c r="AJ3643" s="1" t="str">
        <v>Open Ended Schemes ( Debt Scheme - Corporate Bond Fund )</v>
      </c>
      <c r="AY3643" s="1" t="s">
        <v>26</v>
      </c>
      <c r="BD3643" s="1" t="b">
        <v>0</v>
      </c>
    </row>
    <row r="3644" spans="1:56" x14ac:dyDescent="0.25">
      <c r="A3644" s="1" t="s">
        <v>37965</v>
      </c>
      <c r="N3644" s="1" t="s">
        <v>69</v>
      </c>
      <c r="O3644" s="1" t="s">
        <v>20967</v>
      </c>
      <c r="P3644" s="1" t="s">
        <v>20968</v>
      </c>
      <c r="Q3644" s="1" t="s">
        <v>20969</v>
      </c>
      <c r="R3644" s="1">
        <v>10.946300000000001</v>
      </c>
      <c r="S3644" s="1" t="s">
        <v>13638</v>
      </c>
      <c r="T3644" s="1" t="s">
        <v>13638</v>
      </c>
      <c r="U3644" s="8">
        <v>44354</v>
      </c>
      <c r="AJ3644" s="1" t="str">
        <v>Open Ended Schemes ( Debt Scheme - Corporate Bond Fund )</v>
      </c>
      <c r="AY3644" s="1" t="s">
        <v>26</v>
      </c>
      <c r="BD3644" s="1" t="b">
        <v>0</v>
      </c>
    </row>
    <row r="3645" spans="1:56" x14ac:dyDescent="0.25">
      <c r="A3645" s="1" t="s">
        <v>37966</v>
      </c>
      <c r="N3645" s="1" t="s">
        <v>69</v>
      </c>
      <c r="O3645" s="1" t="s">
        <v>20970</v>
      </c>
      <c r="P3645" s="1" t="s">
        <v>20971</v>
      </c>
      <c r="Q3645" s="1" t="s">
        <v>20972</v>
      </c>
      <c r="R3645" s="1">
        <v>10.6022</v>
      </c>
      <c r="S3645" s="1" t="s">
        <v>13638</v>
      </c>
      <c r="T3645" s="1" t="s">
        <v>13638</v>
      </c>
      <c r="U3645" s="8">
        <v>44354</v>
      </c>
      <c r="AJ3645" s="1" t="str">
        <v>Open Ended Schemes ( Debt Scheme - Corporate Bond Fund )</v>
      </c>
      <c r="AY3645" s="1" t="s">
        <v>26</v>
      </c>
      <c r="BD3645" s="1" t="b">
        <v>0</v>
      </c>
    </row>
    <row r="3646" spans="1:56" x14ac:dyDescent="0.25">
      <c r="A3646" s="1" t="s">
        <v>37967</v>
      </c>
      <c r="N3646" s="1" t="s">
        <v>69</v>
      </c>
      <c r="O3646" s="1" t="s">
        <v>20973</v>
      </c>
      <c r="P3646" s="1" t="s">
        <v>20974</v>
      </c>
      <c r="Q3646" s="1" t="s">
        <v>20975</v>
      </c>
      <c r="R3646" s="1">
        <v>10.294499999999999</v>
      </c>
      <c r="S3646" s="1" t="s">
        <v>13638</v>
      </c>
      <c r="T3646" s="1" t="s">
        <v>13638</v>
      </c>
      <c r="U3646" s="8">
        <v>44354</v>
      </c>
      <c r="AJ3646" s="1" t="str">
        <v>Open Ended Schemes ( Debt Scheme - Corporate Bond Fund )</v>
      </c>
      <c r="AY3646" s="1" t="s">
        <v>26</v>
      </c>
      <c r="BD3646" s="1" t="b">
        <v>0</v>
      </c>
    </row>
    <row r="3647" spans="1:56" x14ac:dyDescent="0.25">
      <c r="N3647" s="1" t="s">
        <v>69</v>
      </c>
      <c r="O3647" s="1" t="s">
        <v>20976</v>
      </c>
      <c r="P3647" s="1" t="s">
        <v>20977</v>
      </c>
      <c r="Q3647" s="1" t="s">
        <v>20978</v>
      </c>
      <c r="R3647" s="1">
        <v>10.597</v>
      </c>
      <c r="S3647" s="1" t="s">
        <v>13638</v>
      </c>
      <c r="T3647" s="1" t="s">
        <v>13638</v>
      </c>
      <c r="U3647" s="8">
        <v>44354</v>
      </c>
      <c r="AJ3647" s="1" t="str">
        <v>Open Ended Schemes ( Debt Scheme - Corporate Bond Fund )</v>
      </c>
      <c r="AY3647" s="1" t="s">
        <v>26</v>
      </c>
      <c r="BD3647" s="1" t="b">
        <v>0</v>
      </c>
    </row>
    <row r="3648" spans="1:56" x14ac:dyDescent="0.25">
      <c r="A3648" s="1" t="s">
        <v>2</v>
      </c>
      <c r="N3648" s="1" t="s">
        <v>69</v>
      </c>
      <c r="O3648" s="1" t="s">
        <v>29559</v>
      </c>
      <c r="P3648" s="1" t="s">
        <v>20991</v>
      </c>
      <c r="Q3648" s="1" t="s">
        <v>20992</v>
      </c>
      <c r="R3648" s="1">
        <v>11.058400000000001</v>
      </c>
      <c r="S3648" s="1" t="s">
        <v>13638</v>
      </c>
      <c r="T3648" s="1" t="s">
        <v>13638</v>
      </c>
      <c r="U3648" s="8">
        <v>44354</v>
      </c>
      <c r="AJ3648" s="1" t="str">
        <v>Open Ended Schemes ( Debt Scheme - Corporate Bond Fund )</v>
      </c>
      <c r="AY3648" s="1" t="s">
        <v>26</v>
      </c>
      <c r="BD3648" s="1" t="b">
        <v>0</v>
      </c>
    </row>
    <row r="3649" spans="1:56" x14ac:dyDescent="0.25">
      <c r="A3649" s="1" t="s">
        <v>37968</v>
      </c>
      <c r="N3649" s="1" t="s">
        <v>69</v>
      </c>
      <c r="O3649" s="1" t="s">
        <v>29560</v>
      </c>
      <c r="P3649" s="1" t="s">
        <v>20994</v>
      </c>
      <c r="Q3649" s="1" t="s">
        <v>13638</v>
      </c>
      <c r="R3649" s="1">
        <v>22.881499999999999</v>
      </c>
      <c r="S3649" s="1" t="s">
        <v>13638</v>
      </c>
      <c r="T3649" s="1" t="s">
        <v>13638</v>
      </c>
      <c r="U3649" s="8">
        <v>44354</v>
      </c>
      <c r="AJ3649" s="1" t="str">
        <v>Open Ended Schemes ( Debt Scheme - Corporate Bond Fund )</v>
      </c>
      <c r="AY3649" s="1" t="s">
        <v>26</v>
      </c>
      <c r="BD3649" s="1" t="b">
        <v>0</v>
      </c>
    </row>
    <row r="3650" spans="1:56" x14ac:dyDescent="0.25">
      <c r="A3650" s="1" t="s">
        <v>37969</v>
      </c>
      <c r="N3650" s="1" t="s">
        <v>69</v>
      </c>
      <c r="O3650" s="1" t="s">
        <v>29561</v>
      </c>
      <c r="P3650" s="1" t="s">
        <v>20996</v>
      </c>
      <c r="Q3650" s="1" t="s">
        <v>20997</v>
      </c>
      <c r="R3650" s="1">
        <v>10.487500000000001</v>
      </c>
      <c r="S3650" s="1" t="s">
        <v>13638</v>
      </c>
      <c r="T3650" s="1" t="s">
        <v>13638</v>
      </c>
      <c r="U3650" s="8">
        <v>44354</v>
      </c>
      <c r="AJ3650" s="1" t="str">
        <v>Open Ended Schemes ( Debt Scheme - Corporate Bond Fund )</v>
      </c>
      <c r="AY3650" s="1" t="s">
        <v>26</v>
      </c>
      <c r="BD3650" s="1" t="b">
        <v>0</v>
      </c>
    </row>
    <row r="3651" spans="1:56" x14ac:dyDescent="0.25">
      <c r="A3651" s="1" t="s">
        <v>37970</v>
      </c>
      <c r="N3651" s="1" t="s">
        <v>69</v>
      </c>
      <c r="O3651" s="1" t="s">
        <v>29562</v>
      </c>
      <c r="P3651" s="1" t="s">
        <v>20999</v>
      </c>
      <c r="Q3651" s="1" t="s">
        <v>21000</v>
      </c>
      <c r="R3651" s="1">
        <v>10.7216</v>
      </c>
      <c r="S3651" s="1" t="s">
        <v>13638</v>
      </c>
      <c r="T3651" s="1" t="s">
        <v>13638</v>
      </c>
      <c r="U3651" s="8">
        <v>44354</v>
      </c>
      <c r="AJ3651" s="1" t="str">
        <v>Open Ended Schemes ( Debt Scheme - Corporate Bond Fund )</v>
      </c>
      <c r="AY3651" s="1" t="s">
        <v>26</v>
      </c>
      <c r="BD3651" s="1" t="b">
        <v>0</v>
      </c>
    </row>
    <row r="3652" spans="1:56" x14ac:dyDescent="0.25">
      <c r="A3652" s="1" t="s">
        <v>37971</v>
      </c>
      <c r="N3652" s="1" t="s">
        <v>69</v>
      </c>
      <c r="O3652" s="1" t="s">
        <v>29563</v>
      </c>
      <c r="P3652" s="1" t="s">
        <v>20980</v>
      </c>
      <c r="Q3652" s="1" t="s">
        <v>20981</v>
      </c>
      <c r="R3652" s="1">
        <v>10.944800000000001</v>
      </c>
      <c r="S3652" s="1" t="s">
        <v>13638</v>
      </c>
      <c r="T3652" s="1" t="s">
        <v>13638</v>
      </c>
      <c r="U3652" s="8">
        <v>44354</v>
      </c>
      <c r="AJ3652" s="1" t="str">
        <v>Open Ended Schemes ( Debt Scheme - Corporate Bond Fund )</v>
      </c>
      <c r="AY3652" s="1" t="s">
        <v>26</v>
      </c>
      <c r="BD3652" s="1" t="b">
        <v>0</v>
      </c>
    </row>
    <row r="3653" spans="1:56" x14ac:dyDescent="0.25">
      <c r="A3653" s="1" t="s">
        <v>37972</v>
      </c>
      <c r="N3653" s="1" t="s">
        <v>69</v>
      </c>
      <c r="O3653" s="1" t="s">
        <v>29564</v>
      </c>
      <c r="P3653" s="1" t="s">
        <v>20983</v>
      </c>
      <c r="Q3653" s="1" t="s">
        <v>13638</v>
      </c>
      <c r="R3653" s="1">
        <v>25.2499</v>
      </c>
      <c r="S3653" s="1" t="s">
        <v>13638</v>
      </c>
      <c r="T3653" s="1" t="s">
        <v>13638</v>
      </c>
      <c r="U3653" s="8">
        <v>44354</v>
      </c>
      <c r="AJ3653" s="1" t="str">
        <v>Open Ended Schemes ( Debt Scheme - Corporate Bond Fund )</v>
      </c>
      <c r="AY3653" s="1" t="s">
        <v>26</v>
      </c>
      <c r="BD3653" s="1" t="b">
        <v>0</v>
      </c>
    </row>
    <row r="3654" spans="1:56" x14ac:dyDescent="0.25">
      <c r="A3654" s="1" t="s">
        <v>37973</v>
      </c>
      <c r="N3654" s="1" t="s">
        <v>69</v>
      </c>
      <c r="O3654" s="1" t="s">
        <v>29565</v>
      </c>
      <c r="P3654" s="1" t="s">
        <v>20985</v>
      </c>
      <c r="Q3654" s="1" t="s">
        <v>20986</v>
      </c>
      <c r="R3654" s="1">
        <v>10.393700000000001</v>
      </c>
      <c r="S3654" s="1" t="s">
        <v>13638</v>
      </c>
      <c r="T3654" s="1" t="s">
        <v>13638</v>
      </c>
      <c r="U3654" s="8">
        <v>44354</v>
      </c>
      <c r="AJ3654" s="1" t="str">
        <v>Open Ended Schemes ( Debt Scheme - Corporate Bond Fund )</v>
      </c>
      <c r="AY3654" s="1" t="s">
        <v>26</v>
      </c>
      <c r="BD3654" s="1" t="b">
        <v>0</v>
      </c>
    </row>
    <row r="3655" spans="1:56" x14ac:dyDescent="0.25">
      <c r="A3655" s="1" t="s">
        <v>37974</v>
      </c>
      <c r="N3655" s="1" t="s">
        <v>69</v>
      </c>
      <c r="O3655" s="1" t="s">
        <v>29566</v>
      </c>
      <c r="P3655" s="1" t="s">
        <v>20988</v>
      </c>
      <c r="Q3655" s="1" t="s">
        <v>20989</v>
      </c>
      <c r="R3655" s="1">
        <v>10.4534</v>
      </c>
      <c r="S3655" s="1" t="s">
        <v>13638</v>
      </c>
      <c r="T3655" s="1" t="s">
        <v>13638</v>
      </c>
      <c r="U3655" s="8">
        <v>44354</v>
      </c>
      <c r="AJ3655" s="1" t="str">
        <v>Open Ended Schemes ( Debt Scheme - Corporate Bond Fund )</v>
      </c>
      <c r="AY3655" s="1" t="s">
        <v>26</v>
      </c>
      <c r="BD3655" s="1" t="b">
        <v>0</v>
      </c>
    </row>
    <row r="3656" spans="1:56" x14ac:dyDescent="0.25">
      <c r="A3656" s="1" t="s">
        <v>37975</v>
      </c>
      <c r="N3656" s="1" t="s">
        <v>69</v>
      </c>
      <c r="O3656" s="1" t="s">
        <v>29567</v>
      </c>
      <c r="P3656" s="1" t="s">
        <v>21002</v>
      </c>
      <c r="Q3656" s="1" t="s">
        <v>21003</v>
      </c>
      <c r="R3656" s="1">
        <v>10.912800000000001</v>
      </c>
      <c r="S3656" s="1" t="s">
        <v>13638</v>
      </c>
      <c r="T3656" s="1" t="s">
        <v>13638</v>
      </c>
      <c r="U3656" s="8">
        <v>44354</v>
      </c>
      <c r="AJ3656" s="1" t="str">
        <v>Open Ended Schemes ( Debt Scheme - Corporate Bond Fund )</v>
      </c>
      <c r="AY3656" s="1" t="s">
        <v>26</v>
      </c>
      <c r="BD3656" s="1" t="b">
        <v>0</v>
      </c>
    </row>
    <row r="3657" spans="1:56" x14ac:dyDescent="0.25">
      <c r="N3657" s="1" t="s">
        <v>69</v>
      </c>
      <c r="O3657" s="1" t="s">
        <v>29568</v>
      </c>
      <c r="P3657" s="1" t="s">
        <v>21005</v>
      </c>
      <c r="Q3657" s="1" t="s">
        <v>13638</v>
      </c>
      <c r="R3657" s="1">
        <v>21.875499999999999</v>
      </c>
      <c r="S3657" s="1" t="s">
        <v>13638</v>
      </c>
      <c r="T3657" s="1" t="s">
        <v>13638</v>
      </c>
      <c r="U3657" s="8">
        <v>44354</v>
      </c>
      <c r="AJ3657" s="1" t="str">
        <v>Open Ended Schemes ( Debt Scheme - Corporate Bond Fund )</v>
      </c>
      <c r="AY3657" s="1" t="s">
        <v>26</v>
      </c>
      <c r="BD3657" s="1" t="b">
        <v>0</v>
      </c>
    </row>
    <row r="3658" spans="1:56" x14ac:dyDescent="0.25">
      <c r="A3658" s="1" t="s">
        <v>18</v>
      </c>
      <c r="N3658" s="1" t="s">
        <v>69</v>
      </c>
      <c r="O3658" s="1" t="s">
        <v>29569</v>
      </c>
      <c r="P3658" s="1" t="s">
        <v>21007</v>
      </c>
      <c r="Q3658" s="1" t="s">
        <v>21008</v>
      </c>
      <c r="R3658" s="1">
        <v>10.367699999999999</v>
      </c>
      <c r="S3658" s="1" t="s">
        <v>13638</v>
      </c>
      <c r="T3658" s="1" t="s">
        <v>13638</v>
      </c>
      <c r="U3658" s="8">
        <v>44354</v>
      </c>
      <c r="AJ3658" s="1" t="str">
        <v>Open Ended Schemes ( Debt Scheme - Corporate Bond Fund )</v>
      </c>
      <c r="AY3658" s="1" t="s">
        <v>26</v>
      </c>
      <c r="BD3658" s="1" t="b">
        <v>0</v>
      </c>
    </row>
    <row r="3659" spans="1:56" x14ac:dyDescent="0.25">
      <c r="A3659" s="1" t="s">
        <v>37976</v>
      </c>
      <c r="N3659" s="1" t="s">
        <v>69</v>
      </c>
      <c r="O3659" s="1" t="s">
        <v>29570</v>
      </c>
      <c r="P3659" s="1" t="s">
        <v>21010</v>
      </c>
      <c r="Q3659" s="1" t="s">
        <v>21011</v>
      </c>
      <c r="R3659" s="1">
        <v>10.4229</v>
      </c>
      <c r="S3659" s="1" t="s">
        <v>13638</v>
      </c>
      <c r="T3659" s="1" t="s">
        <v>13638</v>
      </c>
      <c r="U3659" s="8">
        <v>44354</v>
      </c>
      <c r="AJ3659" s="1" t="str">
        <v>Open Ended Schemes ( Debt Scheme - Corporate Bond Fund )</v>
      </c>
      <c r="AY3659" s="1" t="s">
        <v>26</v>
      </c>
      <c r="BD3659" s="1" t="b">
        <v>0</v>
      </c>
    </row>
    <row r="3660" spans="1:56" x14ac:dyDescent="0.25">
      <c r="A3660" s="1" t="s">
        <v>37977</v>
      </c>
      <c r="N3660" s="1" t="s">
        <v>69</v>
      </c>
      <c r="O3660" s="1" t="s">
        <v>21012</v>
      </c>
      <c r="P3660" s="1" t="s">
        <v>21013</v>
      </c>
      <c r="Q3660" s="1" t="s">
        <v>13638</v>
      </c>
      <c r="R3660" s="1">
        <v>18.321100000000001</v>
      </c>
      <c r="S3660" s="1" t="s">
        <v>13638</v>
      </c>
      <c r="T3660" s="1" t="s">
        <v>13638</v>
      </c>
      <c r="U3660" s="8">
        <v>44354</v>
      </c>
      <c r="AJ3660" s="1" t="str">
        <v>Open Ended Schemes ( Debt Scheme - Corporate Bond Fund )</v>
      </c>
      <c r="AY3660" s="1" t="s">
        <v>26</v>
      </c>
      <c r="BD3660" s="1" t="b">
        <v>0</v>
      </c>
    </row>
    <row r="3661" spans="1:56" x14ac:dyDescent="0.25">
      <c r="A3661" s="1" t="s">
        <v>37978</v>
      </c>
      <c r="N3661" s="1" t="s">
        <v>69</v>
      </c>
      <c r="O3661" s="1" t="s">
        <v>21014</v>
      </c>
      <c r="P3661" s="1" t="s">
        <v>21015</v>
      </c>
      <c r="Q3661" s="1" t="s">
        <v>21016</v>
      </c>
      <c r="R3661" s="1">
        <v>12.134499999999999</v>
      </c>
      <c r="S3661" s="1" t="s">
        <v>13638</v>
      </c>
      <c r="T3661" s="1" t="s">
        <v>13638</v>
      </c>
      <c r="U3661" s="8">
        <v>44354</v>
      </c>
      <c r="AJ3661" s="1" t="str">
        <v>Open Ended Schemes ( Debt Scheme - Corporate Bond Fund )</v>
      </c>
      <c r="AY3661" s="1" t="s">
        <v>26</v>
      </c>
      <c r="BD3661" s="1" t="b">
        <v>0</v>
      </c>
    </row>
    <row r="3662" spans="1:56" x14ac:dyDescent="0.25">
      <c r="A3662" s="1" t="s">
        <v>37979</v>
      </c>
      <c r="N3662" s="1" t="s">
        <v>69</v>
      </c>
      <c r="O3662" s="1" t="s">
        <v>21017</v>
      </c>
      <c r="P3662" s="1" t="s">
        <v>21018</v>
      </c>
      <c r="Q3662" s="1" t="s">
        <v>13638</v>
      </c>
      <c r="R3662" s="1">
        <v>17.550699999999999</v>
      </c>
      <c r="S3662" s="1" t="s">
        <v>13638</v>
      </c>
      <c r="T3662" s="1" t="s">
        <v>13638</v>
      </c>
      <c r="U3662" s="8">
        <v>44354</v>
      </c>
      <c r="AJ3662" s="1" t="str">
        <v>Open Ended Schemes ( Debt Scheme - Corporate Bond Fund )</v>
      </c>
      <c r="AY3662" s="1" t="s">
        <v>26</v>
      </c>
      <c r="BD3662" s="1" t="b">
        <v>0</v>
      </c>
    </row>
    <row r="3663" spans="1:56" x14ac:dyDescent="0.25">
      <c r="A3663" s="1" t="s">
        <v>37980</v>
      </c>
      <c r="N3663" s="1" t="s">
        <v>69</v>
      </c>
      <c r="O3663" s="1" t="s">
        <v>21019</v>
      </c>
      <c r="P3663" s="1" t="s">
        <v>21020</v>
      </c>
      <c r="Q3663" s="1" t="s">
        <v>21021</v>
      </c>
      <c r="R3663" s="1">
        <v>11.6387</v>
      </c>
      <c r="S3663" s="1" t="s">
        <v>13638</v>
      </c>
      <c r="T3663" s="1" t="s">
        <v>13638</v>
      </c>
      <c r="U3663" s="8">
        <v>44354</v>
      </c>
      <c r="AJ3663" s="1" t="str">
        <v>Open Ended Schemes ( Debt Scheme - Corporate Bond Fund )</v>
      </c>
      <c r="AY3663" s="1" t="s">
        <v>26</v>
      </c>
      <c r="BD3663" s="1" t="b">
        <v>0</v>
      </c>
    </row>
    <row r="3664" spans="1:56" x14ac:dyDescent="0.25">
      <c r="A3664" s="1" t="s">
        <v>37981</v>
      </c>
      <c r="N3664" s="1" t="s">
        <v>69</v>
      </c>
      <c r="O3664" s="1" t="s">
        <v>21022</v>
      </c>
      <c r="P3664" s="1" t="s">
        <v>21023</v>
      </c>
      <c r="Q3664" s="1" t="s">
        <v>13638</v>
      </c>
      <c r="R3664" s="1">
        <v>12.9002</v>
      </c>
      <c r="S3664" s="1" t="s">
        <v>13638</v>
      </c>
      <c r="T3664" s="1" t="s">
        <v>13638</v>
      </c>
      <c r="U3664" s="8">
        <v>44354</v>
      </c>
      <c r="AJ3664" s="1" t="str">
        <v>Open Ended Schemes ( Debt Scheme - Corporate Bond Fund )</v>
      </c>
      <c r="AY3664" s="1" t="s">
        <v>26</v>
      </c>
      <c r="BD3664" s="1" t="b">
        <v>0</v>
      </c>
    </row>
    <row r="3665" spans="1:56" x14ac:dyDescent="0.25">
      <c r="A3665" s="1" t="s">
        <v>37982</v>
      </c>
      <c r="N3665" s="1" t="s">
        <v>69</v>
      </c>
      <c r="O3665" s="1" t="s">
        <v>21024</v>
      </c>
      <c r="P3665" s="1" t="s">
        <v>21025</v>
      </c>
      <c r="Q3665" s="1" t="s">
        <v>21026</v>
      </c>
      <c r="R3665" s="1">
        <v>11.180400000000001</v>
      </c>
      <c r="S3665" s="1" t="s">
        <v>13638</v>
      </c>
      <c r="T3665" s="1" t="s">
        <v>13638</v>
      </c>
      <c r="U3665" s="8">
        <v>44354</v>
      </c>
      <c r="AJ3665" s="1" t="str">
        <v>Open Ended Schemes ( Debt Scheme - Corporate Bond Fund )</v>
      </c>
      <c r="AY3665" s="1" t="s">
        <v>26</v>
      </c>
      <c r="BD3665" s="1" t="b">
        <v>0</v>
      </c>
    </row>
    <row r="3666" spans="1:56" x14ac:dyDescent="0.25">
      <c r="A3666" s="1" t="s">
        <v>37983</v>
      </c>
      <c r="N3666" s="1" t="s">
        <v>69</v>
      </c>
      <c r="O3666" s="1" t="s">
        <v>21027</v>
      </c>
      <c r="P3666" s="1" t="s">
        <v>21028</v>
      </c>
      <c r="Q3666" s="1" t="s">
        <v>21029</v>
      </c>
      <c r="R3666" s="1">
        <v>10.4269</v>
      </c>
      <c r="S3666" s="1" t="s">
        <v>13638</v>
      </c>
      <c r="T3666" s="1" t="s">
        <v>13638</v>
      </c>
      <c r="U3666" s="8">
        <v>44354</v>
      </c>
      <c r="AJ3666" s="1" t="str">
        <v>Open Ended Schemes ( Debt Scheme - Corporate Bond Fund )</v>
      </c>
      <c r="AY3666" s="1" t="s">
        <v>26</v>
      </c>
      <c r="BD3666" s="1" t="b">
        <v>0</v>
      </c>
    </row>
    <row r="3667" spans="1:56" x14ac:dyDescent="0.25">
      <c r="A3667" s="1" t="s">
        <v>37984</v>
      </c>
      <c r="N3667" s="1" t="s">
        <v>69</v>
      </c>
      <c r="O3667" s="1" t="s">
        <v>21030</v>
      </c>
      <c r="P3667" s="1" t="s">
        <v>21031</v>
      </c>
      <c r="Q3667" s="1" t="s">
        <v>21032</v>
      </c>
      <c r="R3667" s="1">
        <v>11.1655</v>
      </c>
      <c r="S3667" s="1" t="s">
        <v>13638</v>
      </c>
      <c r="T3667" s="1" t="s">
        <v>13638</v>
      </c>
      <c r="U3667" s="8">
        <v>44354</v>
      </c>
      <c r="AJ3667" s="1" t="str">
        <v>Open Ended Schemes ( Debt Scheme - Corporate Bond Fund )</v>
      </c>
      <c r="AY3667" s="1" t="s">
        <v>26</v>
      </c>
      <c r="BD3667" s="1" t="b">
        <v>0</v>
      </c>
    </row>
    <row r="3668" spans="1:56" x14ac:dyDescent="0.25">
      <c r="A3668" s="1" t="s">
        <v>37985</v>
      </c>
      <c r="N3668" s="1" t="s">
        <v>69</v>
      </c>
      <c r="O3668" s="1" t="s">
        <v>21033</v>
      </c>
      <c r="P3668" s="1" t="s">
        <v>21034</v>
      </c>
      <c r="Q3668" s="1" t="s">
        <v>13638</v>
      </c>
      <c r="R3668" s="1">
        <v>12.8108</v>
      </c>
      <c r="S3668" s="1" t="s">
        <v>13638</v>
      </c>
      <c r="T3668" s="1" t="s">
        <v>13638</v>
      </c>
      <c r="U3668" s="8">
        <v>44354</v>
      </c>
      <c r="AJ3668" s="1" t="str">
        <v>Open Ended Schemes ( Debt Scheme - Corporate Bond Fund )</v>
      </c>
      <c r="AY3668" s="1" t="s">
        <v>26</v>
      </c>
      <c r="BD3668" s="1" t="b">
        <v>0</v>
      </c>
    </row>
    <row r="3669" spans="1:56" x14ac:dyDescent="0.25">
      <c r="A3669" s="1" t="s">
        <v>37986</v>
      </c>
      <c r="N3669" s="1" t="s">
        <v>69</v>
      </c>
      <c r="O3669" s="1" t="s">
        <v>21035</v>
      </c>
      <c r="P3669" s="1" t="s">
        <v>21036</v>
      </c>
      <c r="Q3669" s="1" t="s">
        <v>21037</v>
      </c>
      <c r="R3669" s="1">
        <v>11.1569</v>
      </c>
      <c r="S3669" s="1" t="s">
        <v>13638</v>
      </c>
      <c r="T3669" s="1" t="s">
        <v>13638</v>
      </c>
      <c r="U3669" s="8">
        <v>44354</v>
      </c>
      <c r="AJ3669" s="1" t="str">
        <v>Open Ended Schemes ( Debt Scheme - Corporate Bond Fund )</v>
      </c>
      <c r="AY3669" s="1" t="s">
        <v>26</v>
      </c>
      <c r="BD3669" s="1" t="b">
        <v>0</v>
      </c>
    </row>
    <row r="3670" spans="1:56" x14ac:dyDescent="0.25">
      <c r="A3670" s="1" t="s">
        <v>37987</v>
      </c>
      <c r="N3670" s="1" t="s">
        <v>69</v>
      </c>
      <c r="O3670" s="1" t="s">
        <v>21038</v>
      </c>
      <c r="P3670" s="1" t="s">
        <v>21039</v>
      </c>
      <c r="Q3670" s="1" t="s">
        <v>21040</v>
      </c>
      <c r="R3670" s="1">
        <v>10.4102</v>
      </c>
      <c r="S3670" s="1" t="s">
        <v>13638</v>
      </c>
      <c r="T3670" s="1" t="s">
        <v>13638</v>
      </c>
      <c r="U3670" s="8">
        <v>44354</v>
      </c>
      <c r="AJ3670" s="1" t="str">
        <v>Open Ended Schemes ( Debt Scheme - Corporate Bond Fund )</v>
      </c>
      <c r="AY3670" s="1" t="s">
        <v>26</v>
      </c>
      <c r="BD3670" s="1" t="b">
        <v>0</v>
      </c>
    </row>
    <row r="3671" spans="1:56" x14ac:dyDescent="0.25">
      <c r="A3671" s="1" t="s">
        <v>37988</v>
      </c>
      <c r="N3671" s="1" t="s">
        <v>69</v>
      </c>
      <c r="O3671" s="1" t="s">
        <v>21041</v>
      </c>
      <c r="P3671" s="1" t="s">
        <v>21042</v>
      </c>
      <c r="Q3671" s="1" t="s">
        <v>21043</v>
      </c>
      <c r="R3671" s="1">
        <v>10.534000000000001</v>
      </c>
      <c r="S3671" s="1" t="s">
        <v>13638</v>
      </c>
      <c r="T3671" s="1" t="s">
        <v>13638</v>
      </c>
      <c r="U3671" s="8">
        <v>44354</v>
      </c>
      <c r="AJ3671" s="1" t="str">
        <v>Open Ended Schemes ( Debt Scheme - Corporate Bond Fund )</v>
      </c>
      <c r="AY3671" s="1" t="s">
        <v>26</v>
      </c>
      <c r="BD3671" s="1" t="b">
        <v>0</v>
      </c>
    </row>
    <row r="3672" spans="1:56" x14ac:dyDescent="0.25">
      <c r="A3672" s="1" t="s">
        <v>37989</v>
      </c>
      <c r="N3672" s="1" t="s">
        <v>69</v>
      </c>
      <c r="O3672" s="1" t="s">
        <v>21044</v>
      </c>
      <c r="P3672" s="1" t="s">
        <v>21045</v>
      </c>
      <c r="Q3672" s="1" t="s">
        <v>13638</v>
      </c>
      <c r="R3672" s="1">
        <v>82.724100000000007</v>
      </c>
      <c r="S3672" s="1" t="s">
        <v>13638</v>
      </c>
      <c r="T3672" s="1" t="s">
        <v>13638</v>
      </c>
      <c r="U3672" s="8">
        <v>44354</v>
      </c>
      <c r="AJ3672" s="1" t="str">
        <v>Open Ended Schemes ( Debt Scheme - Corporate Bond Fund )</v>
      </c>
      <c r="AY3672" s="1" t="s">
        <v>26</v>
      </c>
      <c r="BD3672" s="1" t="b">
        <v>0</v>
      </c>
    </row>
    <row r="3673" spans="1:56" x14ac:dyDescent="0.25">
      <c r="A3673" s="1" t="s">
        <v>37990</v>
      </c>
      <c r="N3673" s="1" t="s">
        <v>69</v>
      </c>
      <c r="O3673" s="1" t="s">
        <v>21046</v>
      </c>
      <c r="P3673" s="1" t="s">
        <v>21047</v>
      </c>
      <c r="Q3673" s="1" t="s">
        <v>13638</v>
      </c>
      <c r="R3673" s="1">
        <v>78.096500000000006</v>
      </c>
      <c r="S3673" s="1" t="s">
        <v>13638</v>
      </c>
      <c r="T3673" s="1" t="s">
        <v>13638</v>
      </c>
      <c r="U3673" s="8">
        <v>44354</v>
      </c>
      <c r="AJ3673" s="1" t="str">
        <v>Open Ended Schemes ( Debt Scheme - Corporate Bond Fund )</v>
      </c>
      <c r="AY3673" s="1" t="s">
        <v>26</v>
      </c>
      <c r="BD3673" s="1" t="b">
        <v>0</v>
      </c>
    </row>
    <row r="3674" spans="1:56" x14ac:dyDescent="0.25">
      <c r="N3674" s="1" t="s">
        <v>69</v>
      </c>
      <c r="O3674" s="1" t="s">
        <v>21048</v>
      </c>
      <c r="P3674" s="1" t="s">
        <v>21049</v>
      </c>
      <c r="Q3674" s="1" t="s">
        <v>21050</v>
      </c>
      <c r="R3674" s="1">
        <v>17.500900000000001</v>
      </c>
      <c r="S3674" s="1" t="s">
        <v>13638</v>
      </c>
      <c r="T3674" s="1" t="s">
        <v>13638</v>
      </c>
      <c r="U3674" s="8">
        <v>44354</v>
      </c>
      <c r="AJ3674" s="1" t="str">
        <v>Open Ended Schemes ( Debt Scheme - Corporate Bond Fund )</v>
      </c>
      <c r="AY3674" s="1" t="s">
        <v>26</v>
      </c>
      <c r="BD3674" s="1" t="b">
        <v>0</v>
      </c>
    </row>
    <row r="3675" spans="1:56" x14ac:dyDescent="0.25">
      <c r="A3675" s="1" t="s">
        <v>19</v>
      </c>
      <c r="N3675" s="1" t="s">
        <v>69</v>
      </c>
      <c r="O3675" s="1" t="s">
        <v>21051</v>
      </c>
      <c r="P3675" s="1" t="s">
        <v>21052</v>
      </c>
      <c r="Q3675" s="1" t="s">
        <v>21053</v>
      </c>
      <c r="R3675" s="1">
        <v>19.092199999999998</v>
      </c>
      <c r="S3675" s="1" t="s">
        <v>13638</v>
      </c>
      <c r="T3675" s="1" t="s">
        <v>13638</v>
      </c>
      <c r="U3675" s="8">
        <v>44354</v>
      </c>
      <c r="AJ3675" s="1" t="str">
        <v>Open Ended Schemes ( Debt Scheme - Corporate Bond Fund )</v>
      </c>
      <c r="AY3675" s="1" t="s">
        <v>26</v>
      </c>
      <c r="BD3675" s="1" t="b">
        <v>0</v>
      </c>
    </row>
    <row r="3676" spans="1:56" x14ac:dyDescent="0.25">
      <c r="A3676" s="1" t="s">
        <v>37991</v>
      </c>
      <c r="N3676" s="1" t="s">
        <v>69</v>
      </c>
      <c r="O3676" s="1" t="s">
        <v>21054</v>
      </c>
      <c r="P3676" s="1" t="s">
        <v>21055</v>
      </c>
      <c r="Q3676" s="1" t="s">
        <v>21056</v>
      </c>
      <c r="R3676" s="1">
        <v>15.4636</v>
      </c>
      <c r="S3676" s="1" t="s">
        <v>13638</v>
      </c>
      <c r="T3676" s="1" t="s">
        <v>13638</v>
      </c>
      <c r="U3676" s="8">
        <v>44354</v>
      </c>
      <c r="AJ3676" s="1" t="str">
        <v>Open Ended Schemes ( Debt Scheme - Corporate Bond Fund )</v>
      </c>
      <c r="AY3676" s="1" t="s">
        <v>26</v>
      </c>
      <c r="BD3676" s="1" t="b">
        <v>0</v>
      </c>
    </row>
    <row r="3677" spans="1:56" x14ac:dyDescent="0.25">
      <c r="A3677" s="1" t="s">
        <v>37992</v>
      </c>
      <c r="N3677" s="1" t="s">
        <v>69</v>
      </c>
      <c r="O3677" s="1" t="s">
        <v>21057</v>
      </c>
      <c r="P3677" s="1" t="s">
        <v>21058</v>
      </c>
      <c r="Q3677" s="1" t="s">
        <v>21059</v>
      </c>
      <c r="R3677" s="1">
        <v>17.392499999999998</v>
      </c>
      <c r="S3677" s="1" t="s">
        <v>13638</v>
      </c>
      <c r="T3677" s="1" t="s">
        <v>13638</v>
      </c>
      <c r="U3677" s="8">
        <v>44354</v>
      </c>
      <c r="AJ3677" s="1" t="str">
        <v>Open Ended Schemes ( Debt Scheme - Corporate Bond Fund )</v>
      </c>
      <c r="AY3677" s="1" t="s">
        <v>26</v>
      </c>
      <c r="BD3677" s="1" t="b">
        <v>0</v>
      </c>
    </row>
    <row r="3678" spans="1:56" x14ac:dyDescent="0.25">
      <c r="A3678" s="1" t="s">
        <v>37993</v>
      </c>
      <c r="N3678" s="1" t="s">
        <v>69</v>
      </c>
      <c r="O3678" s="1" t="s">
        <v>21060</v>
      </c>
      <c r="P3678" s="1" t="s">
        <v>21061</v>
      </c>
      <c r="Q3678" s="1" t="s">
        <v>21062</v>
      </c>
      <c r="R3678" s="1">
        <v>14.569100000000001</v>
      </c>
      <c r="S3678" s="1" t="s">
        <v>13638</v>
      </c>
      <c r="T3678" s="1" t="s">
        <v>13638</v>
      </c>
      <c r="U3678" s="8">
        <v>44354</v>
      </c>
      <c r="AJ3678" s="1" t="str">
        <v>Open Ended Schemes ( Debt Scheme - Corporate Bond Fund )</v>
      </c>
      <c r="AY3678" s="1" t="s">
        <v>26</v>
      </c>
      <c r="BD3678" s="1" t="b">
        <v>0</v>
      </c>
    </row>
    <row r="3679" spans="1:56" x14ac:dyDescent="0.25">
      <c r="A3679" s="1" t="s">
        <v>37994</v>
      </c>
      <c r="N3679" s="1" t="s">
        <v>69</v>
      </c>
      <c r="O3679" s="1" t="s">
        <v>21063</v>
      </c>
      <c r="P3679" s="1" t="s">
        <v>21064</v>
      </c>
      <c r="Q3679" s="1" t="s">
        <v>21065</v>
      </c>
      <c r="R3679" s="1">
        <v>13.901899999999999</v>
      </c>
      <c r="S3679" s="1" t="s">
        <v>13638</v>
      </c>
      <c r="T3679" s="1" t="s">
        <v>13638</v>
      </c>
      <c r="U3679" s="8">
        <v>44354</v>
      </c>
      <c r="AJ3679" s="1" t="str">
        <v>Open Ended Schemes ( Debt Scheme - Corporate Bond Fund )</v>
      </c>
      <c r="AY3679" s="1" t="s">
        <v>26</v>
      </c>
      <c r="BD3679" s="1" t="b">
        <v>0</v>
      </c>
    </row>
    <row r="3680" spans="1:56" x14ac:dyDescent="0.25">
      <c r="N3680" s="1" t="s">
        <v>69</v>
      </c>
      <c r="O3680" s="1" t="s">
        <v>21066</v>
      </c>
      <c r="P3680" s="1" t="s">
        <v>21067</v>
      </c>
      <c r="Q3680" s="1" t="s">
        <v>21068</v>
      </c>
      <c r="R3680" s="1">
        <v>15.9991</v>
      </c>
      <c r="S3680" s="1" t="s">
        <v>13638</v>
      </c>
      <c r="T3680" s="1" t="s">
        <v>13638</v>
      </c>
      <c r="U3680" s="8">
        <v>44354</v>
      </c>
      <c r="AJ3680" s="1" t="str">
        <v>Open Ended Schemes ( Debt Scheme - Corporate Bond Fund )</v>
      </c>
      <c r="AY3680" s="1" t="s">
        <v>26</v>
      </c>
      <c r="BD3680" s="1" t="b">
        <v>0</v>
      </c>
    </row>
    <row r="3681" spans="1:56" x14ac:dyDescent="0.25">
      <c r="A3681" s="1" t="s">
        <v>22</v>
      </c>
      <c r="N3681" s="1" t="s">
        <v>69</v>
      </c>
      <c r="O3681" s="1" t="s">
        <v>21069</v>
      </c>
      <c r="P3681" s="1" t="s">
        <v>21070</v>
      </c>
      <c r="Q3681" s="1" t="s">
        <v>21071</v>
      </c>
      <c r="R3681" s="1">
        <v>13.3691</v>
      </c>
      <c r="S3681" s="1" t="s">
        <v>13638</v>
      </c>
      <c r="T3681" s="1" t="s">
        <v>13638</v>
      </c>
      <c r="U3681" s="8">
        <v>44354</v>
      </c>
      <c r="AJ3681" s="1" t="str">
        <v>Open Ended Schemes ( Debt Scheme - Corporate Bond Fund )</v>
      </c>
      <c r="AY3681" s="1" t="s">
        <v>26</v>
      </c>
      <c r="BD3681" s="1" t="b">
        <v>0</v>
      </c>
    </row>
    <row r="3682" spans="1:56" x14ac:dyDescent="0.25">
      <c r="A3682" s="1" t="s">
        <v>37995</v>
      </c>
      <c r="N3682" s="1" t="s">
        <v>69</v>
      </c>
      <c r="O3682" s="1" t="s">
        <v>21072</v>
      </c>
      <c r="P3682" s="1" t="s">
        <v>21073</v>
      </c>
      <c r="Q3682" s="1" t="s">
        <v>13638</v>
      </c>
      <c r="R3682" s="1">
        <v>25.3155</v>
      </c>
      <c r="S3682" s="1" t="s">
        <v>13638</v>
      </c>
      <c r="T3682" s="1" t="s">
        <v>13638</v>
      </c>
      <c r="U3682" s="8">
        <v>44354</v>
      </c>
      <c r="AJ3682" s="1" t="str">
        <v>Open Ended Schemes ( Debt Scheme - Corporate Bond Fund )</v>
      </c>
      <c r="AY3682" s="1" t="s">
        <v>26</v>
      </c>
      <c r="BD3682" s="1" t="b">
        <v>0</v>
      </c>
    </row>
    <row r="3683" spans="1:56" x14ac:dyDescent="0.25">
      <c r="A3683" s="1" t="s">
        <v>37996</v>
      </c>
      <c r="N3683" s="1" t="s">
        <v>69</v>
      </c>
      <c r="O3683" s="1" t="s">
        <v>21074</v>
      </c>
      <c r="P3683" s="1" t="s">
        <v>21075</v>
      </c>
      <c r="Q3683" s="1" t="s">
        <v>13638</v>
      </c>
      <c r="R3683" s="1">
        <v>25.589600000000001</v>
      </c>
      <c r="S3683" s="1" t="s">
        <v>13638</v>
      </c>
      <c r="T3683" s="1" t="s">
        <v>13638</v>
      </c>
      <c r="U3683" s="8">
        <v>44354</v>
      </c>
      <c r="AJ3683" s="1" t="str">
        <v>Open Ended Schemes ( Debt Scheme - Corporate Bond Fund )</v>
      </c>
      <c r="AY3683" s="1" t="s">
        <v>26</v>
      </c>
      <c r="BD3683" s="1" t="b">
        <v>0</v>
      </c>
    </row>
    <row r="3684" spans="1:56" x14ac:dyDescent="0.25">
      <c r="A3684" s="1" t="s">
        <v>37997</v>
      </c>
      <c r="N3684" s="1" t="s">
        <v>69</v>
      </c>
      <c r="O3684" s="1" t="s">
        <v>21076</v>
      </c>
      <c r="P3684" s="1" t="s">
        <v>21077</v>
      </c>
      <c r="Q3684" s="1" t="s">
        <v>21078</v>
      </c>
      <c r="R3684" s="1">
        <v>17.218299999999999</v>
      </c>
      <c r="S3684" s="1" t="s">
        <v>13638</v>
      </c>
      <c r="T3684" s="1" t="s">
        <v>13638</v>
      </c>
      <c r="U3684" s="8">
        <v>44354</v>
      </c>
      <c r="AJ3684" s="1" t="str">
        <v>Open Ended Schemes ( Debt Scheme - Corporate Bond Fund )</v>
      </c>
      <c r="AY3684" s="1" t="s">
        <v>26</v>
      </c>
      <c r="BD3684" s="1" t="b">
        <v>0</v>
      </c>
    </row>
    <row r="3685" spans="1:56" x14ac:dyDescent="0.25">
      <c r="A3685" s="1" t="s">
        <v>37998</v>
      </c>
      <c r="N3685" s="1" t="s">
        <v>69</v>
      </c>
      <c r="O3685" s="1" t="s">
        <v>21079</v>
      </c>
      <c r="P3685" s="1" t="s">
        <v>21080</v>
      </c>
      <c r="Q3685" s="1" t="s">
        <v>13638</v>
      </c>
      <c r="R3685" s="1">
        <v>17.563099999999999</v>
      </c>
      <c r="S3685" s="1" t="s">
        <v>13638</v>
      </c>
      <c r="T3685" s="1" t="s">
        <v>13638</v>
      </c>
      <c r="U3685" s="8">
        <v>44354</v>
      </c>
      <c r="AJ3685" s="1" t="str">
        <v>Open Ended Schemes ( Debt Scheme - Corporate Bond Fund )</v>
      </c>
      <c r="AY3685" s="1" t="s">
        <v>26</v>
      </c>
      <c r="BD3685" s="1" t="b">
        <v>0</v>
      </c>
    </row>
    <row r="3686" spans="1:56" x14ac:dyDescent="0.25">
      <c r="A3686" s="1" t="s">
        <v>37999</v>
      </c>
      <c r="N3686" s="1" t="s">
        <v>69</v>
      </c>
      <c r="O3686" s="1" t="s">
        <v>21081</v>
      </c>
      <c r="P3686" s="1" t="s">
        <v>21082</v>
      </c>
      <c r="Q3686" s="1" t="s">
        <v>21083</v>
      </c>
      <c r="R3686" s="1">
        <v>10.579499999999999</v>
      </c>
      <c r="S3686" s="1" t="s">
        <v>13638</v>
      </c>
      <c r="T3686" s="1" t="s">
        <v>13638</v>
      </c>
      <c r="U3686" s="8">
        <v>44354</v>
      </c>
      <c r="AJ3686" s="1" t="str">
        <v>Open Ended Schemes ( Debt Scheme - Corporate Bond Fund )</v>
      </c>
      <c r="AY3686" s="1" t="s">
        <v>26</v>
      </c>
      <c r="BD3686" s="1" t="b">
        <v>0</v>
      </c>
    </row>
    <row r="3687" spans="1:56" x14ac:dyDescent="0.25">
      <c r="A3687" s="1" t="s">
        <v>38000</v>
      </c>
      <c r="N3687" s="1" t="s">
        <v>69</v>
      </c>
      <c r="O3687" s="1" t="s">
        <v>21084</v>
      </c>
      <c r="P3687" s="1" t="s">
        <v>21085</v>
      </c>
      <c r="Q3687" s="1" t="s">
        <v>21086</v>
      </c>
      <c r="R3687" s="1">
        <v>10.5145</v>
      </c>
      <c r="S3687" s="1" t="s">
        <v>13638</v>
      </c>
      <c r="T3687" s="1" t="s">
        <v>13638</v>
      </c>
      <c r="U3687" s="8">
        <v>44354</v>
      </c>
      <c r="AJ3687" s="1" t="str">
        <v>Open Ended Schemes ( Debt Scheme - Corporate Bond Fund )</v>
      </c>
      <c r="AY3687" s="1" t="s">
        <v>26</v>
      </c>
      <c r="BD3687" s="1" t="b">
        <v>0</v>
      </c>
    </row>
    <row r="3688" spans="1:56" x14ac:dyDescent="0.25">
      <c r="A3688" s="1" t="s">
        <v>38001</v>
      </c>
      <c r="N3688" s="1" t="s">
        <v>69</v>
      </c>
      <c r="O3688" s="1" t="s">
        <v>20688</v>
      </c>
      <c r="P3688" s="1" t="s">
        <v>33855</v>
      </c>
      <c r="Q3688" s="1" t="s">
        <v>13638</v>
      </c>
      <c r="R3688" s="1">
        <v>10.351800000000001</v>
      </c>
      <c r="S3688" s="1" t="s">
        <v>13638</v>
      </c>
      <c r="T3688" s="1" t="s">
        <v>13638</v>
      </c>
      <c r="U3688" s="8">
        <v>44354</v>
      </c>
      <c r="AJ3688" s="1" t="str">
        <v>Open Ended Schemes ( Debt Scheme - Corporate Bond Fund )</v>
      </c>
      <c r="AY3688" s="1" t="s">
        <v>26</v>
      </c>
      <c r="BD3688" s="1" t="b">
        <v>0</v>
      </c>
    </row>
    <row r="3689" spans="1:56" x14ac:dyDescent="0.25">
      <c r="A3689" s="1" t="s">
        <v>38002</v>
      </c>
      <c r="N3689" s="1" t="s">
        <v>69</v>
      </c>
      <c r="O3689" s="1" t="s">
        <v>20690</v>
      </c>
      <c r="P3689" s="1" t="s">
        <v>33856</v>
      </c>
      <c r="Q3689" s="1" t="s">
        <v>33857</v>
      </c>
      <c r="R3689" s="1">
        <v>10.1836</v>
      </c>
      <c r="S3689" s="1" t="s">
        <v>13638</v>
      </c>
      <c r="T3689" s="1" t="s">
        <v>13638</v>
      </c>
      <c r="U3689" s="8">
        <v>44354</v>
      </c>
      <c r="AJ3689" s="1" t="str">
        <v>Open Ended Schemes ( Debt Scheme - Corporate Bond Fund )</v>
      </c>
      <c r="AY3689" s="1" t="s">
        <v>26</v>
      </c>
      <c r="BD3689" s="1" t="b">
        <v>0</v>
      </c>
    </row>
    <row r="3690" spans="1:56" x14ac:dyDescent="0.25">
      <c r="A3690" s="1" t="s">
        <v>38003</v>
      </c>
      <c r="N3690" s="1" t="s">
        <v>69</v>
      </c>
      <c r="O3690" s="1" t="s">
        <v>20696</v>
      </c>
      <c r="P3690" s="1" t="s">
        <v>33858</v>
      </c>
      <c r="Q3690" s="1" t="s">
        <v>13638</v>
      </c>
      <c r="R3690" s="1">
        <v>10.322100000000001</v>
      </c>
      <c r="S3690" s="1" t="s">
        <v>13638</v>
      </c>
      <c r="T3690" s="1" t="s">
        <v>13638</v>
      </c>
      <c r="U3690" s="8">
        <v>44354</v>
      </c>
      <c r="AJ3690" s="1" t="str">
        <v>Open Ended Schemes ( Debt Scheme - Corporate Bond Fund )</v>
      </c>
      <c r="AY3690" s="1" t="s">
        <v>26</v>
      </c>
      <c r="BD3690" s="1" t="b">
        <v>0</v>
      </c>
    </row>
    <row r="3691" spans="1:56" x14ac:dyDescent="0.25">
      <c r="A3691" s="1" t="s">
        <v>38004</v>
      </c>
      <c r="N3691" s="1" t="s">
        <v>69</v>
      </c>
      <c r="O3691" s="1" t="s">
        <v>20698</v>
      </c>
      <c r="P3691" s="1" t="s">
        <v>33859</v>
      </c>
      <c r="Q3691" s="1" t="s">
        <v>33860</v>
      </c>
      <c r="R3691" s="1">
        <v>10.034700000000001</v>
      </c>
      <c r="S3691" s="1" t="s">
        <v>13638</v>
      </c>
      <c r="T3691" s="1" t="s">
        <v>13638</v>
      </c>
      <c r="U3691" s="8">
        <v>44354</v>
      </c>
      <c r="AJ3691" s="1" t="str">
        <v>Open Ended Schemes ( Debt Scheme - Corporate Bond Fund )</v>
      </c>
      <c r="AY3691" s="1" t="s">
        <v>26</v>
      </c>
      <c r="BD3691" s="1" t="b">
        <v>0</v>
      </c>
    </row>
    <row r="3692" spans="1:56" x14ac:dyDescent="0.25">
      <c r="A3692" s="1" t="s">
        <v>38005</v>
      </c>
      <c r="N3692" s="1" t="s">
        <v>69</v>
      </c>
      <c r="O3692" s="1" t="s">
        <v>29571</v>
      </c>
      <c r="P3692" s="1" t="s">
        <v>29572</v>
      </c>
      <c r="Q3692" s="1" t="s">
        <v>13638</v>
      </c>
      <c r="R3692" s="1">
        <v>10.112399999999999</v>
      </c>
      <c r="S3692" s="1" t="s">
        <v>13638</v>
      </c>
      <c r="T3692" s="1" t="s">
        <v>13638</v>
      </c>
      <c r="U3692" s="8">
        <v>44354</v>
      </c>
      <c r="AJ3692" s="1" t="str">
        <v>Open Ended Schemes ( Debt Scheme - Corporate Bond Fund )</v>
      </c>
      <c r="AY3692" s="1" t="s">
        <v>26</v>
      </c>
      <c r="BD3692" s="1" t="b">
        <v>0</v>
      </c>
    </row>
    <row r="3693" spans="1:56" x14ac:dyDescent="0.25">
      <c r="A3693" s="1" t="s">
        <v>38006</v>
      </c>
      <c r="N3693" s="1" t="s">
        <v>69</v>
      </c>
      <c r="O3693" s="1" t="s">
        <v>29573</v>
      </c>
      <c r="P3693" s="1" t="s">
        <v>29574</v>
      </c>
      <c r="Q3693" s="1" t="s">
        <v>13638</v>
      </c>
      <c r="R3693" s="1">
        <v>10.106400000000001</v>
      </c>
      <c r="S3693" s="1" t="s">
        <v>13638</v>
      </c>
      <c r="T3693" s="1" t="s">
        <v>13638</v>
      </c>
      <c r="U3693" s="8">
        <v>44354</v>
      </c>
      <c r="AJ3693" s="1" t="str">
        <v>Open Ended Schemes ( Debt Scheme - Corporate Bond Fund )</v>
      </c>
      <c r="AY3693" s="1" t="s">
        <v>26</v>
      </c>
      <c r="BD3693" s="1" t="b">
        <v>0</v>
      </c>
    </row>
    <row r="3694" spans="1:56" x14ac:dyDescent="0.25">
      <c r="A3694" s="1" t="s">
        <v>38007</v>
      </c>
      <c r="N3694" s="1" t="s">
        <v>69</v>
      </c>
      <c r="O3694" s="1" t="s">
        <v>29575</v>
      </c>
      <c r="P3694" s="1" t="s">
        <v>29576</v>
      </c>
      <c r="Q3694" s="1" t="s">
        <v>29577</v>
      </c>
      <c r="R3694" s="1">
        <v>12.1883</v>
      </c>
      <c r="S3694" s="1" t="s">
        <v>13638</v>
      </c>
      <c r="T3694" s="1" t="s">
        <v>13638</v>
      </c>
      <c r="U3694" s="8">
        <v>44354</v>
      </c>
      <c r="AJ3694" s="1" t="str">
        <v>Open Ended Schemes ( Debt Scheme - Corporate Bond Fund )</v>
      </c>
      <c r="AY3694" s="1" t="s">
        <v>26</v>
      </c>
      <c r="BD3694" s="1" t="b">
        <v>0</v>
      </c>
    </row>
    <row r="3695" spans="1:56" x14ac:dyDescent="0.25">
      <c r="A3695" s="1" t="s">
        <v>38008</v>
      </c>
      <c r="N3695" s="1" t="s">
        <v>69</v>
      </c>
      <c r="O3695" s="1" t="s">
        <v>21111</v>
      </c>
      <c r="P3695" s="1" t="s">
        <v>21112</v>
      </c>
      <c r="Q3695" s="1" t="s">
        <v>13638</v>
      </c>
      <c r="R3695" s="1">
        <v>23.784400000000002</v>
      </c>
      <c r="S3695" s="1" t="s">
        <v>13638</v>
      </c>
      <c r="T3695" s="1" t="s">
        <v>13638</v>
      </c>
      <c r="U3695" s="8">
        <v>44354</v>
      </c>
      <c r="AJ3695" s="1" t="str">
        <v>Open Ended Schemes ( Debt Scheme - Corporate Bond Fund )</v>
      </c>
      <c r="AY3695" s="1" t="s">
        <v>26</v>
      </c>
      <c r="BD3695" s="1" t="b">
        <v>0</v>
      </c>
    </row>
    <row r="3696" spans="1:56" x14ac:dyDescent="0.25">
      <c r="A3696" s="1" t="s">
        <v>38009</v>
      </c>
      <c r="N3696" s="1" t="s">
        <v>69</v>
      </c>
      <c r="O3696" s="1" t="s">
        <v>29578</v>
      </c>
      <c r="P3696" s="1" t="s">
        <v>29579</v>
      </c>
      <c r="Q3696" s="1" t="s">
        <v>29580</v>
      </c>
      <c r="R3696" s="1">
        <v>12.9627</v>
      </c>
      <c r="S3696" s="1" t="s">
        <v>13638</v>
      </c>
      <c r="T3696" s="1" t="s">
        <v>13638</v>
      </c>
      <c r="U3696" s="8">
        <v>44354</v>
      </c>
      <c r="AJ3696" s="1" t="str">
        <v>Open Ended Schemes ( Debt Scheme - Corporate Bond Fund )</v>
      </c>
      <c r="AY3696" s="1" t="s">
        <v>26</v>
      </c>
      <c r="BD3696" s="1" t="b">
        <v>0</v>
      </c>
    </row>
    <row r="3697" spans="1:56" x14ac:dyDescent="0.25">
      <c r="A3697" s="1" t="s">
        <v>38010</v>
      </c>
      <c r="N3697" s="1" t="s">
        <v>69</v>
      </c>
      <c r="O3697" s="1" t="s">
        <v>21113</v>
      </c>
      <c r="P3697" s="1" t="s">
        <v>21114</v>
      </c>
      <c r="Q3697" s="1" t="s">
        <v>21115</v>
      </c>
      <c r="R3697" s="1">
        <v>10.236599999999999</v>
      </c>
      <c r="S3697" s="1" t="s">
        <v>13638</v>
      </c>
      <c r="T3697" s="1" t="s">
        <v>13638</v>
      </c>
      <c r="U3697" s="8">
        <v>44354</v>
      </c>
      <c r="AJ3697" s="1" t="str">
        <v>Open Ended Schemes ( Debt Scheme - Corporate Bond Fund )</v>
      </c>
      <c r="AY3697" s="1" t="s">
        <v>26</v>
      </c>
      <c r="BD3697" s="1" t="b">
        <v>0</v>
      </c>
    </row>
    <row r="3698" spans="1:56" x14ac:dyDescent="0.25">
      <c r="A3698" s="1" t="s">
        <v>38011</v>
      </c>
      <c r="N3698" s="1" t="s">
        <v>69</v>
      </c>
      <c r="O3698" s="1" t="s">
        <v>21116</v>
      </c>
      <c r="P3698" s="1" t="s">
        <v>21117</v>
      </c>
      <c r="Q3698" s="1" t="s">
        <v>21118</v>
      </c>
      <c r="R3698" s="1">
        <v>15.0962</v>
      </c>
      <c r="S3698" s="1" t="s">
        <v>13638</v>
      </c>
      <c r="T3698" s="1" t="s">
        <v>13638</v>
      </c>
      <c r="U3698" s="8">
        <v>44354</v>
      </c>
      <c r="AJ3698" s="1" t="str">
        <v>Open Ended Schemes ( Debt Scheme - Corporate Bond Fund )</v>
      </c>
      <c r="AY3698" s="1" t="s">
        <v>26</v>
      </c>
      <c r="BD3698" s="1" t="b">
        <v>0</v>
      </c>
    </row>
    <row r="3699" spans="1:56" x14ac:dyDescent="0.25">
      <c r="A3699" s="1" t="s">
        <v>38012</v>
      </c>
      <c r="N3699" s="1" t="s">
        <v>69</v>
      </c>
      <c r="O3699" s="1" t="s">
        <v>29581</v>
      </c>
      <c r="P3699" s="1" t="s">
        <v>29582</v>
      </c>
      <c r="Q3699" s="1" t="s">
        <v>29583</v>
      </c>
      <c r="R3699" s="1">
        <v>10.248900000000001</v>
      </c>
      <c r="S3699" s="1" t="s">
        <v>13638</v>
      </c>
      <c r="T3699" s="1" t="s">
        <v>13638</v>
      </c>
      <c r="U3699" s="8">
        <v>44354</v>
      </c>
      <c r="AJ3699" s="1" t="str">
        <v>Open Ended Schemes ( Debt Scheme - Corporate Bond Fund )</v>
      </c>
      <c r="AY3699" s="1" t="s">
        <v>26</v>
      </c>
      <c r="BD3699" s="1" t="b">
        <v>0</v>
      </c>
    </row>
    <row r="3700" spans="1:56" x14ac:dyDescent="0.25">
      <c r="A3700" s="1" t="s">
        <v>38013</v>
      </c>
      <c r="N3700" s="1" t="s">
        <v>69</v>
      </c>
      <c r="O3700" s="1" t="s">
        <v>29584</v>
      </c>
      <c r="P3700" s="1" t="s">
        <v>29585</v>
      </c>
      <c r="Q3700" s="1" t="s">
        <v>29586</v>
      </c>
      <c r="R3700" s="1">
        <v>10.2415</v>
      </c>
      <c r="S3700" s="1" t="s">
        <v>13638</v>
      </c>
      <c r="T3700" s="1" t="s">
        <v>13638</v>
      </c>
      <c r="U3700" s="8">
        <v>44354</v>
      </c>
      <c r="AJ3700" s="1" t="str">
        <v>Open Ended Schemes ( Debt Scheme - Corporate Bond Fund )</v>
      </c>
      <c r="AY3700" s="1" t="s">
        <v>26</v>
      </c>
      <c r="BD3700" s="1" t="b">
        <v>0</v>
      </c>
    </row>
    <row r="3701" spans="1:56" x14ac:dyDescent="0.25">
      <c r="A3701" s="1" t="s">
        <v>38014</v>
      </c>
      <c r="N3701" s="1" t="s">
        <v>69</v>
      </c>
      <c r="O3701" s="1" t="s">
        <v>21119</v>
      </c>
      <c r="P3701" s="1" t="s">
        <v>21120</v>
      </c>
      <c r="Q3701" s="1" t="s">
        <v>13638</v>
      </c>
      <c r="R3701" s="1">
        <v>22.942599999999999</v>
      </c>
      <c r="S3701" s="1" t="s">
        <v>13638</v>
      </c>
      <c r="T3701" s="1" t="s">
        <v>13638</v>
      </c>
      <c r="U3701" s="8">
        <v>44354</v>
      </c>
      <c r="AJ3701" s="1" t="str">
        <v>Open Ended Schemes ( Debt Scheme - Corporate Bond Fund )</v>
      </c>
      <c r="AY3701" s="1" t="s">
        <v>26</v>
      </c>
      <c r="BD3701" s="1" t="b">
        <v>0</v>
      </c>
    </row>
    <row r="3702" spans="1:56" x14ac:dyDescent="0.25">
      <c r="N3702" s="1" t="s">
        <v>69</v>
      </c>
      <c r="O3702" s="1" t="s">
        <v>29587</v>
      </c>
      <c r="P3702" s="1" t="s">
        <v>29588</v>
      </c>
      <c r="Q3702" s="1" t="s">
        <v>29589</v>
      </c>
      <c r="R3702" s="1">
        <v>12.7286</v>
      </c>
      <c r="S3702" s="1" t="s">
        <v>13638</v>
      </c>
      <c r="T3702" s="1" t="s">
        <v>13638</v>
      </c>
      <c r="U3702" s="8">
        <v>44354</v>
      </c>
      <c r="AJ3702" s="1" t="str">
        <v>Open Ended Schemes ( Debt Scheme - Corporate Bond Fund )</v>
      </c>
      <c r="AY3702" s="1" t="s">
        <v>26</v>
      </c>
      <c r="BD3702" s="1" t="b">
        <v>0</v>
      </c>
    </row>
    <row r="3703" spans="1:56" x14ac:dyDescent="0.25">
      <c r="A3703" s="1" t="s">
        <v>64</v>
      </c>
      <c r="N3703" s="1" t="s">
        <v>69</v>
      </c>
      <c r="O3703" s="1" t="s">
        <v>21121</v>
      </c>
      <c r="P3703" s="1" t="s">
        <v>21122</v>
      </c>
      <c r="Q3703" s="1" t="s">
        <v>21123</v>
      </c>
      <c r="R3703" s="1">
        <v>10.391</v>
      </c>
      <c r="S3703" s="1" t="s">
        <v>13638</v>
      </c>
      <c r="T3703" s="1" t="s">
        <v>13638</v>
      </c>
      <c r="U3703" s="8">
        <v>44354</v>
      </c>
      <c r="AJ3703" s="1" t="str">
        <v>Open Ended Schemes ( Debt Scheme - Corporate Bond Fund )</v>
      </c>
      <c r="AY3703" s="1" t="s">
        <v>26</v>
      </c>
      <c r="BD3703" s="1" t="b">
        <v>0</v>
      </c>
    </row>
    <row r="3704" spans="1:56" x14ac:dyDescent="0.25">
      <c r="N3704" s="1" t="s">
        <v>69</v>
      </c>
      <c r="O3704" s="1" t="s">
        <v>29590</v>
      </c>
      <c r="P3704" s="1" t="s">
        <v>29591</v>
      </c>
      <c r="Q3704" s="1" t="s">
        <v>29592</v>
      </c>
      <c r="R3704" s="1">
        <v>10.3194</v>
      </c>
      <c r="S3704" s="1" t="s">
        <v>13638</v>
      </c>
      <c r="T3704" s="1" t="s">
        <v>13638</v>
      </c>
      <c r="U3704" s="8">
        <v>44354</v>
      </c>
      <c r="AJ3704" s="1" t="str">
        <v>Open Ended Schemes ( Debt Scheme - Corporate Bond Fund )</v>
      </c>
      <c r="AY3704" s="1" t="s">
        <v>26</v>
      </c>
      <c r="BD3704" s="1" t="b">
        <v>0</v>
      </c>
    </row>
    <row r="3705" spans="1:56" x14ac:dyDescent="0.25">
      <c r="N3705" s="1" t="s">
        <v>69</v>
      </c>
      <c r="O3705" s="1" t="s">
        <v>21124</v>
      </c>
      <c r="P3705" s="1" t="s">
        <v>21125</v>
      </c>
      <c r="Q3705" s="1" t="s">
        <v>21126</v>
      </c>
      <c r="R3705" s="1">
        <v>10.914199999999999</v>
      </c>
      <c r="S3705" s="1" t="s">
        <v>13638</v>
      </c>
      <c r="T3705" s="1" t="s">
        <v>13638</v>
      </c>
      <c r="U3705" s="8">
        <v>44354</v>
      </c>
      <c r="AJ3705" s="1" t="str">
        <v>Open Ended Schemes ( Debt Scheme - Corporate Bond Fund )</v>
      </c>
      <c r="AY3705" s="1" t="s">
        <v>26</v>
      </c>
      <c r="BD3705" s="1" t="b">
        <v>0</v>
      </c>
    </row>
    <row r="3706" spans="1:56" x14ac:dyDescent="0.25">
      <c r="A3706" s="1" t="s">
        <v>4</v>
      </c>
      <c r="N3706" s="1" t="s">
        <v>69</v>
      </c>
      <c r="O3706" s="1" t="s">
        <v>21127</v>
      </c>
      <c r="P3706" s="1" t="s">
        <v>21128</v>
      </c>
      <c r="Q3706" s="1" t="s">
        <v>21129</v>
      </c>
      <c r="R3706" s="1">
        <v>1825.6089999999999</v>
      </c>
      <c r="S3706" s="1" t="s">
        <v>13638</v>
      </c>
      <c r="T3706" s="1" t="s">
        <v>13638</v>
      </c>
      <c r="U3706" s="8">
        <v>44354</v>
      </c>
      <c r="AJ3706" s="1" t="str">
        <v>Open Ended Schemes ( Debt Scheme - Corporate Bond Fund )</v>
      </c>
      <c r="AY3706" s="1" t="s">
        <v>26</v>
      </c>
      <c r="BD3706" s="1" t="b">
        <v>0</v>
      </c>
    </row>
    <row r="3707" spans="1:56" x14ac:dyDescent="0.25">
      <c r="A3707" s="1" t="s">
        <v>38015</v>
      </c>
      <c r="N3707" s="1" t="s">
        <v>69</v>
      </c>
      <c r="O3707" s="1" t="s">
        <v>21130</v>
      </c>
      <c r="P3707" s="1" t="s">
        <v>21131</v>
      </c>
      <c r="Q3707" s="1" t="s">
        <v>21132</v>
      </c>
      <c r="R3707" s="1">
        <v>1237.9534000000001</v>
      </c>
      <c r="S3707" s="1" t="s">
        <v>13638</v>
      </c>
      <c r="T3707" s="1" t="s">
        <v>13638</v>
      </c>
      <c r="U3707" s="8">
        <v>44354</v>
      </c>
      <c r="AJ3707" s="1" t="str">
        <v>Open Ended Schemes ( Debt Scheme - Corporate Bond Fund )</v>
      </c>
      <c r="AY3707" s="1" t="s">
        <v>26</v>
      </c>
      <c r="BD3707" s="1" t="b">
        <v>0</v>
      </c>
    </row>
    <row r="3708" spans="1:56" x14ac:dyDescent="0.25">
      <c r="A3708" s="1" t="s">
        <v>38016</v>
      </c>
      <c r="N3708" s="1" t="s">
        <v>69</v>
      </c>
      <c r="O3708" s="1" t="s">
        <v>21133</v>
      </c>
      <c r="P3708" s="1" t="s">
        <v>21134</v>
      </c>
      <c r="Q3708" s="1" t="s">
        <v>21135</v>
      </c>
      <c r="R3708" s="1">
        <v>2651.3942000000002</v>
      </c>
      <c r="S3708" s="1" t="s">
        <v>13638</v>
      </c>
      <c r="T3708" s="1" t="s">
        <v>13638</v>
      </c>
      <c r="U3708" s="8">
        <v>44354</v>
      </c>
      <c r="AJ3708" s="1" t="str">
        <v>Open Ended Schemes ( Debt Scheme - Corporate Bond Fund )</v>
      </c>
      <c r="AY3708" s="1" t="s">
        <v>26</v>
      </c>
      <c r="BD3708" s="1" t="b">
        <v>0</v>
      </c>
    </row>
    <row r="3709" spans="1:56" x14ac:dyDescent="0.25">
      <c r="A3709" s="1" t="s">
        <v>38017</v>
      </c>
      <c r="N3709" s="1" t="s">
        <v>69</v>
      </c>
      <c r="O3709" s="1" t="s">
        <v>21136</v>
      </c>
      <c r="P3709" s="1" t="s">
        <v>21137</v>
      </c>
      <c r="Q3709" s="1" t="s">
        <v>13638</v>
      </c>
      <c r="R3709" s="1">
        <v>2650.5645</v>
      </c>
      <c r="S3709" s="1" t="s">
        <v>13638</v>
      </c>
      <c r="T3709" s="1" t="s">
        <v>13638</v>
      </c>
      <c r="U3709" s="8">
        <v>44354</v>
      </c>
      <c r="AJ3709" s="1" t="str">
        <v>Open Ended Schemes ( Debt Scheme - Corporate Bond Fund )</v>
      </c>
      <c r="AY3709" s="1" t="s">
        <v>26</v>
      </c>
      <c r="BD3709" s="1" t="b">
        <v>0</v>
      </c>
    </row>
    <row r="3710" spans="1:56" x14ac:dyDescent="0.25">
      <c r="A3710" s="1" t="s">
        <v>38018</v>
      </c>
      <c r="N3710" s="1" t="s">
        <v>69</v>
      </c>
      <c r="O3710" s="1" t="s">
        <v>21138</v>
      </c>
      <c r="P3710" s="1" t="s">
        <v>21139</v>
      </c>
      <c r="Q3710" s="1" t="s">
        <v>21140</v>
      </c>
      <c r="R3710" s="1">
        <v>1256.9652000000001</v>
      </c>
      <c r="S3710" s="1" t="s">
        <v>13638</v>
      </c>
      <c r="T3710" s="1" t="s">
        <v>13638</v>
      </c>
      <c r="U3710" s="8">
        <v>44354</v>
      </c>
      <c r="AJ3710" s="1" t="str">
        <v>Open Ended Schemes ( Debt Scheme - Corporate Bond Fund )</v>
      </c>
      <c r="AY3710" s="1" t="s">
        <v>26</v>
      </c>
      <c r="BD3710" s="1" t="b">
        <v>0</v>
      </c>
    </row>
    <row r="3711" spans="1:56" x14ac:dyDescent="0.25">
      <c r="A3711" s="1" t="s">
        <v>38019</v>
      </c>
      <c r="N3711" s="1" t="s">
        <v>69</v>
      </c>
      <c r="O3711" s="1" t="s">
        <v>21141</v>
      </c>
      <c r="P3711" s="1" t="s">
        <v>21142</v>
      </c>
      <c r="Q3711" s="1" t="s">
        <v>21143</v>
      </c>
      <c r="R3711" s="1">
        <v>1157.5314000000001</v>
      </c>
      <c r="S3711" s="1" t="s">
        <v>13638</v>
      </c>
      <c r="T3711" s="1" t="s">
        <v>13638</v>
      </c>
      <c r="U3711" s="8">
        <v>44354</v>
      </c>
      <c r="AJ3711" s="1" t="str">
        <v>Open Ended Schemes ( Debt Scheme - Corporate Bond Fund )</v>
      </c>
      <c r="AY3711" s="1" t="s">
        <v>26</v>
      </c>
      <c r="BD3711" s="1" t="b">
        <v>0</v>
      </c>
    </row>
    <row r="3712" spans="1:56" x14ac:dyDescent="0.25">
      <c r="A3712" s="1" t="s">
        <v>38020</v>
      </c>
      <c r="N3712" s="1" t="s">
        <v>69</v>
      </c>
      <c r="O3712" s="1" t="s">
        <v>21144</v>
      </c>
      <c r="P3712" s="1" t="s">
        <v>21145</v>
      </c>
      <c r="Q3712" s="1" t="s">
        <v>21146</v>
      </c>
      <c r="R3712" s="1">
        <v>2635.5237999999999</v>
      </c>
      <c r="S3712" s="1" t="s">
        <v>13638</v>
      </c>
      <c r="T3712" s="1" t="s">
        <v>13638</v>
      </c>
      <c r="U3712" s="8">
        <v>44354</v>
      </c>
      <c r="AJ3712" s="1" t="str">
        <v>Open Ended Schemes ( Debt Scheme - Corporate Bond Fund )</v>
      </c>
      <c r="AY3712" s="1" t="s">
        <v>26</v>
      </c>
      <c r="BD3712" s="1" t="b">
        <v>0</v>
      </c>
    </row>
    <row r="3713" spans="1:56" x14ac:dyDescent="0.25">
      <c r="N3713" s="1" t="s">
        <v>69</v>
      </c>
      <c r="O3713" s="1" t="s">
        <v>21147</v>
      </c>
      <c r="P3713" s="1" t="s">
        <v>21148</v>
      </c>
      <c r="Q3713" s="1" t="s">
        <v>13638</v>
      </c>
      <c r="R3713" s="1">
        <v>2512.1799000000001</v>
      </c>
      <c r="S3713" s="1" t="s">
        <v>13638</v>
      </c>
      <c r="T3713" s="1" t="s">
        <v>13638</v>
      </c>
      <c r="U3713" s="8">
        <v>44354</v>
      </c>
      <c r="AJ3713" s="1" t="str">
        <v>Open Ended Schemes ( Debt Scheme - Corporate Bond Fund )</v>
      </c>
      <c r="AY3713" s="1" t="s">
        <v>26</v>
      </c>
      <c r="BD3713" s="1" t="b">
        <v>0</v>
      </c>
    </row>
    <row r="3714" spans="1:56" x14ac:dyDescent="0.25">
      <c r="A3714" s="1" t="s">
        <v>5</v>
      </c>
      <c r="N3714" s="1" t="s">
        <v>69</v>
      </c>
      <c r="O3714" s="1" t="s">
        <v>21149</v>
      </c>
      <c r="P3714" s="1" t="s">
        <v>21150</v>
      </c>
      <c r="Q3714" s="1" t="s">
        <v>21151</v>
      </c>
      <c r="R3714" s="1">
        <v>1467.3062</v>
      </c>
      <c r="S3714" s="1" t="s">
        <v>13638</v>
      </c>
      <c r="T3714" s="1" t="s">
        <v>13638</v>
      </c>
      <c r="U3714" s="8">
        <v>44354</v>
      </c>
      <c r="AJ3714" s="1" t="str">
        <v>Open Ended Schemes ( Debt Scheme - Corporate Bond Fund )</v>
      </c>
      <c r="AY3714" s="1" t="s">
        <v>26</v>
      </c>
      <c r="BD3714" s="1" t="b">
        <v>0</v>
      </c>
    </row>
    <row r="3715" spans="1:56" x14ac:dyDescent="0.25">
      <c r="A3715" s="1" t="s">
        <v>38021</v>
      </c>
      <c r="N3715" s="1" t="s">
        <v>69</v>
      </c>
      <c r="O3715" s="1" t="s">
        <v>21152</v>
      </c>
      <c r="P3715" s="1" t="s">
        <v>21153</v>
      </c>
      <c r="Q3715" s="1" t="s">
        <v>21154</v>
      </c>
      <c r="R3715" s="1">
        <v>1155.3263999999999</v>
      </c>
      <c r="S3715" s="1" t="s">
        <v>13638</v>
      </c>
      <c r="T3715" s="1" t="s">
        <v>13638</v>
      </c>
      <c r="U3715" s="8">
        <v>44354</v>
      </c>
      <c r="AJ3715" s="1" t="str">
        <v>Open Ended Schemes ( Debt Scheme - Corporate Bond Fund )</v>
      </c>
      <c r="AY3715" s="1" t="s">
        <v>26</v>
      </c>
      <c r="BD3715" s="1" t="b">
        <v>0</v>
      </c>
    </row>
    <row r="3716" spans="1:56" x14ac:dyDescent="0.25">
      <c r="A3716" s="1" t="s">
        <v>38022</v>
      </c>
      <c r="N3716" s="1" t="s">
        <v>69</v>
      </c>
      <c r="O3716" s="1" t="s">
        <v>21155</v>
      </c>
      <c r="P3716" s="1" t="s">
        <v>21156</v>
      </c>
      <c r="Q3716" s="1" t="s">
        <v>13638</v>
      </c>
      <c r="R3716" s="1">
        <v>3023.9290999999998</v>
      </c>
      <c r="S3716" s="1" t="s">
        <v>13638</v>
      </c>
      <c r="T3716" s="1" t="s">
        <v>13638</v>
      </c>
      <c r="U3716" s="8">
        <v>44354</v>
      </c>
      <c r="AJ3716" s="1" t="str">
        <v>Open Ended Schemes ( Debt Scheme - Corporate Bond Fund )</v>
      </c>
      <c r="AY3716" s="1" t="s">
        <v>26</v>
      </c>
      <c r="BD3716" s="1" t="b">
        <v>0</v>
      </c>
    </row>
    <row r="3717" spans="1:56" x14ac:dyDescent="0.25">
      <c r="A3717" s="1" t="s">
        <v>38023</v>
      </c>
      <c r="N3717" s="1" t="s">
        <v>69</v>
      </c>
      <c r="O3717" s="1" t="s">
        <v>21157</v>
      </c>
      <c r="P3717" s="1" t="s">
        <v>21158</v>
      </c>
      <c r="Q3717" s="1" t="s">
        <v>13638</v>
      </c>
      <c r="R3717" s="1">
        <v>1088.8286000000001</v>
      </c>
      <c r="S3717" s="1" t="s">
        <v>13638</v>
      </c>
      <c r="T3717" s="1" t="s">
        <v>13638</v>
      </c>
      <c r="U3717" s="8">
        <v>44354</v>
      </c>
      <c r="AJ3717" s="1" t="str">
        <v>Open Ended Schemes ( Debt Scheme - Corporate Bond Fund )</v>
      </c>
      <c r="AY3717" s="1" t="s">
        <v>26</v>
      </c>
      <c r="BD3717" s="1" t="b">
        <v>0</v>
      </c>
    </row>
    <row r="3718" spans="1:56" x14ac:dyDescent="0.25">
      <c r="A3718" s="1" t="s">
        <v>38024</v>
      </c>
      <c r="N3718" s="1" t="s">
        <v>69</v>
      </c>
      <c r="O3718" s="1" t="s">
        <v>21159</v>
      </c>
      <c r="P3718" s="1" t="s">
        <v>21160</v>
      </c>
      <c r="Q3718" s="1" t="s">
        <v>13638</v>
      </c>
      <c r="R3718" s="1">
        <v>2936.7829000000002</v>
      </c>
      <c r="S3718" s="1" t="s">
        <v>13638</v>
      </c>
      <c r="T3718" s="1" t="s">
        <v>13638</v>
      </c>
      <c r="U3718" s="8">
        <v>44354</v>
      </c>
      <c r="AJ3718" s="1" t="str">
        <v>Open Ended Schemes ( Debt Scheme - Corporate Bond Fund )</v>
      </c>
      <c r="AY3718" s="1" t="s">
        <v>26</v>
      </c>
      <c r="BD3718" s="1" t="b">
        <v>0</v>
      </c>
    </row>
    <row r="3719" spans="1:56" x14ac:dyDescent="0.25">
      <c r="A3719" s="1" t="s">
        <v>38025</v>
      </c>
      <c r="N3719" s="1" t="s">
        <v>69</v>
      </c>
      <c r="O3719" s="1" t="s">
        <v>21161</v>
      </c>
      <c r="P3719" s="1" t="s">
        <v>21162</v>
      </c>
      <c r="Q3719" s="1" t="s">
        <v>21163</v>
      </c>
      <c r="R3719" s="1">
        <v>1050.5906</v>
      </c>
      <c r="S3719" s="1" t="s">
        <v>13638</v>
      </c>
      <c r="T3719" s="1" t="s">
        <v>13638</v>
      </c>
      <c r="U3719" s="8">
        <v>44354</v>
      </c>
      <c r="AJ3719" s="1" t="str">
        <v>Open Ended Schemes ( Debt Scheme - Corporate Bond Fund )</v>
      </c>
      <c r="AY3719" s="1" t="s">
        <v>26</v>
      </c>
      <c r="BD3719" s="1" t="b">
        <v>0</v>
      </c>
    </row>
    <row r="3720" spans="1:56" x14ac:dyDescent="0.25">
      <c r="A3720" s="1" t="s">
        <v>38026</v>
      </c>
      <c r="N3720" s="1" t="s">
        <v>69</v>
      </c>
      <c r="O3720" s="1" t="s">
        <v>33861</v>
      </c>
      <c r="P3720" s="1" t="s">
        <v>21088</v>
      </c>
      <c r="Q3720" s="1" t="s">
        <v>21089</v>
      </c>
      <c r="R3720" s="1">
        <v>12.1175</v>
      </c>
      <c r="S3720" s="1" t="s">
        <v>13638</v>
      </c>
      <c r="T3720" s="1" t="s">
        <v>13638</v>
      </c>
      <c r="U3720" s="8">
        <v>44354</v>
      </c>
      <c r="AJ3720" s="1" t="str">
        <v>Open Ended Schemes ( Debt Scheme - Corporate Bond Fund )</v>
      </c>
      <c r="AY3720" s="1" t="s">
        <v>26</v>
      </c>
      <c r="BD3720" s="1" t="b">
        <v>0</v>
      </c>
    </row>
    <row r="3721" spans="1:56" x14ac:dyDescent="0.25">
      <c r="A3721" s="1" t="s">
        <v>38027</v>
      </c>
      <c r="N3721" s="1" t="s">
        <v>69</v>
      </c>
      <c r="O3721" s="1" t="s">
        <v>29593</v>
      </c>
      <c r="P3721" s="1" t="s">
        <v>21091</v>
      </c>
      <c r="Q3721" s="1" t="s">
        <v>13638</v>
      </c>
      <c r="R3721" s="1">
        <v>60.7029</v>
      </c>
      <c r="S3721" s="1" t="s">
        <v>13638</v>
      </c>
      <c r="T3721" s="1" t="s">
        <v>13638</v>
      </c>
      <c r="U3721" s="8">
        <v>44354</v>
      </c>
      <c r="AJ3721" s="1" t="str">
        <v>Open Ended Schemes ( Debt Scheme - Corporate Bond Fund )</v>
      </c>
      <c r="AY3721" s="1" t="s">
        <v>26</v>
      </c>
      <c r="BD3721" s="1" t="b">
        <v>0</v>
      </c>
    </row>
    <row r="3722" spans="1:56" x14ac:dyDescent="0.25">
      <c r="A3722" s="1" t="s">
        <v>38028</v>
      </c>
      <c r="N3722" s="1" t="s">
        <v>69</v>
      </c>
      <c r="O3722" s="1" t="s">
        <v>29594</v>
      </c>
      <c r="P3722" s="1" t="s">
        <v>21096</v>
      </c>
      <c r="Q3722" s="1" t="s">
        <v>21097</v>
      </c>
      <c r="R3722" s="1">
        <v>20.313800000000001</v>
      </c>
      <c r="S3722" s="1" t="s">
        <v>13638</v>
      </c>
      <c r="T3722" s="1" t="s">
        <v>13638</v>
      </c>
      <c r="U3722" s="8">
        <v>44354</v>
      </c>
      <c r="AJ3722" s="1" t="str">
        <v>Open Ended Schemes ( Debt Scheme - Corporate Bond Fund )</v>
      </c>
      <c r="AY3722" s="1" t="s">
        <v>26</v>
      </c>
      <c r="BD3722" s="1" t="b">
        <v>0</v>
      </c>
    </row>
    <row r="3723" spans="1:56" x14ac:dyDescent="0.25">
      <c r="A3723" s="1" t="s">
        <v>38029</v>
      </c>
      <c r="N3723" s="1" t="s">
        <v>69</v>
      </c>
      <c r="O3723" s="1" t="s">
        <v>29595</v>
      </c>
      <c r="P3723" s="1" t="s">
        <v>21099</v>
      </c>
      <c r="Q3723" s="1" t="s">
        <v>21100</v>
      </c>
      <c r="R3723" s="1">
        <v>12.0329</v>
      </c>
      <c r="S3723" s="1" t="s">
        <v>13638</v>
      </c>
      <c r="T3723" s="1" t="s">
        <v>13638</v>
      </c>
      <c r="U3723" s="8">
        <v>44354</v>
      </c>
      <c r="AJ3723" s="1" t="str">
        <v>Open Ended Schemes ( Debt Scheme - Corporate Bond Fund )</v>
      </c>
      <c r="AY3723" s="1" t="s">
        <v>26</v>
      </c>
      <c r="BD3723" s="1" t="b">
        <v>0</v>
      </c>
    </row>
    <row r="3724" spans="1:56" x14ac:dyDescent="0.25">
      <c r="A3724" s="1" t="s">
        <v>38030</v>
      </c>
      <c r="N3724" s="1" t="s">
        <v>69</v>
      </c>
      <c r="O3724" s="1" t="s">
        <v>29596</v>
      </c>
      <c r="P3724" s="1" t="s">
        <v>21104</v>
      </c>
      <c r="Q3724" s="1" t="s">
        <v>21105</v>
      </c>
      <c r="R3724" s="1">
        <v>11.760899999999999</v>
      </c>
      <c r="S3724" s="1" t="s">
        <v>13638</v>
      </c>
      <c r="T3724" s="1" t="s">
        <v>13638</v>
      </c>
      <c r="U3724" s="8">
        <v>44354</v>
      </c>
      <c r="AJ3724" s="1" t="str">
        <v>Open Ended Schemes ( Debt Scheme - Corporate Bond Fund )</v>
      </c>
      <c r="AY3724" s="1" t="s">
        <v>26</v>
      </c>
      <c r="BD3724" s="1" t="b">
        <v>0</v>
      </c>
    </row>
    <row r="3725" spans="1:56" x14ac:dyDescent="0.25">
      <c r="A3725" s="1" t="s">
        <v>38031</v>
      </c>
      <c r="N3725" s="1" t="s">
        <v>69</v>
      </c>
      <c r="O3725" s="1" t="s">
        <v>29597</v>
      </c>
      <c r="P3725" s="1" t="s">
        <v>21093</v>
      </c>
      <c r="Q3725" s="1" t="s">
        <v>21094</v>
      </c>
      <c r="R3725" s="1">
        <v>12.0877</v>
      </c>
      <c r="S3725" s="1" t="s">
        <v>13638</v>
      </c>
      <c r="T3725" s="1" t="s">
        <v>13638</v>
      </c>
      <c r="U3725" s="8">
        <v>44354</v>
      </c>
      <c r="AJ3725" s="1" t="str">
        <v>Open Ended Schemes ( Debt Scheme - Corporate Bond Fund )</v>
      </c>
      <c r="AY3725" s="1" t="s">
        <v>26</v>
      </c>
      <c r="BD3725" s="1" t="b">
        <v>0</v>
      </c>
    </row>
    <row r="3726" spans="1:56" x14ac:dyDescent="0.25">
      <c r="N3726" s="1" t="s">
        <v>69</v>
      </c>
      <c r="O3726" s="1" t="s">
        <v>29598</v>
      </c>
      <c r="P3726" s="1" t="s">
        <v>21110</v>
      </c>
      <c r="Q3726" s="1" t="s">
        <v>13638</v>
      </c>
      <c r="R3726" s="1">
        <v>21.947500000000002</v>
      </c>
      <c r="S3726" s="1" t="s">
        <v>13638</v>
      </c>
      <c r="T3726" s="1" t="s">
        <v>13638</v>
      </c>
      <c r="U3726" s="8">
        <v>44354</v>
      </c>
      <c r="AJ3726" s="1" t="str">
        <v>Open Ended Schemes ( Debt Scheme - Corporate Bond Fund )</v>
      </c>
      <c r="AY3726" s="1" t="s">
        <v>26</v>
      </c>
      <c r="BD3726" s="1" t="b">
        <v>0</v>
      </c>
    </row>
    <row r="3727" spans="1:56" x14ac:dyDescent="0.25">
      <c r="A3727" s="1" t="s">
        <v>6</v>
      </c>
      <c r="N3727" s="1" t="s">
        <v>69</v>
      </c>
      <c r="O3727" s="1" t="s">
        <v>29599</v>
      </c>
      <c r="P3727" s="1" t="s">
        <v>21107</v>
      </c>
      <c r="Q3727" s="1" t="s">
        <v>21108</v>
      </c>
      <c r="R3727" s="1">
        <v>17.3645</v>
      </c>
      <c r="S3727" s="1" t="s">
        <v>13638</v>
      </c>
      <c r="T3727" s="1" t="s">
        <v>13638</v>
      </c>
      <c r="U3727" s="8">
        <v>44354</v>
      </c>
      <c r="AJ3727" s="1" t="str">
        <v>Open Ended Schemes ( Debt Scheme - Corporate Bond Fund )</v>
      </c>
      <c r="AY3727" s="1" t="s">
        <v>26</v>
      </c>
      <c r="BD3727" s="1" t="b">
        <v>0</v>
      </c>
    </row>
    <row r="3728" spans="1:56" x14ac:dyDescent="0.25">
      <c r="A3728" s="1" t="s">
        <v>38032</v>
      </c>
      <c r="N3728" s="1" t="s">
        <v>69</v>
      </c>
      <c r="O3728" s="1" t="s">
        <v>29600</v>
      </c>
      <c r="P3728" s="1" t="s">
        <v>21102</v>
      </c>
      <c r="Q3728" s="1" t="s">
        <v>13638</v>
      </c>
      <c r="R3728" s="1">
        <v>57.778700000000001</v>
      </c>
      <c r="S3728" s="1" t="s">
        <v>13638</v>
      </c>
      <c r="T3728" s="1" t="s">
        <v>13638</v>
      </c>
      <c r="U3728" s="8">
        <v>44354</v>
      </c>
      <c r="AJ3728" s="1" t="str">
        <v>Open Ended Schemes ( Debt Scheme - Corporate Bond Fund )</v>
      </c>
      <c r="AY3728" s="1" t="s">
        <v>26</v>
      </c>
      <c r="BD3728" s="1" t="b">
        <v>0</v>
      </c>
    </row>
    <row r="3729" spans="1:56" x14ac:dyDescent="0.25">
      <c r="A3729" s="1" t="s">
        <v>38033</v>
      </c>
      <c r="N3729" s="1" t="s">
        <v>69</v>
      </c>
      <c r="O3729" s="1" t="s">
        <v>21164</v>
      </c>
      <c r="P3729" s="1" t="s">
        <v>21165</v>
      </c>
      <c r="Q3729" s="1" t="s">
        <v>13638</v>
      </c>
      <c r="R3729" s="1">
        <v>10.176299999999999</v>
      </c>
      <c r="S3729" s="1" t="s">
        <v>13638</v>
      </c>
      <c r="T3729" s="1" t="s">
        <v>13638</v>
      </c>
      <c r="U3729" s="8">
        <v>44354</v>
      </c>
      <c r="AJ3729" s="1" t="str">
        <v>Open Ended Schemes ( Debt Scheme - Corporate Bond Fund )</v>
      </c>
      <c r="AY3729" s="1" t="s">
        <v>26</v>
      </c>
      <c r="BD3729" s="1" t="b">
        <v>0</v>
      </c>
    </row>
    <row r="3730" spans="1:56" x14ac:dyDescent="0.25">
      <c r="A3730" s="1" t="s">
        <v>38034</v>
      </c>
      <c r="N3730" s="1" t="s">
        <v>69</v>
      </c>
      <c r="O3730" s="1" t="s">
        <v>21166</v>
      </c>
      <c r="P3730" s="1" t="s">
        <v>21167</v>
      </c>
      <c r="Q3730" s="1" t="s">
        <v>21168</v>
      </c>
      <c r="R3730" s="1">
        <v>10.1762</v>
      </c>
      <c r="S3730" s="1" t="s">
        <v>13638</v>
      </c>
      <c r="T3730" s="1" t="s">
        <v>13638</v>
      </c>
      <c r="U3730" s="8">
        <v>44354</v>
      </c>
      <c r="AJ3730" s="1" t="str">
        <v>Open Ended Schemes ( Debt Scheme - Corporate Bond Fund )</v>
      </c>
      <c r="AY3730" s="1" t="s">
        <v>26</v>
      </c>
      <c r="BD3730" s="1" t="b">
        <v>0</v>
      </c>
    </row>
    <row r="3731" spans="1:56" x14ac:dyDescent="0.25">
      <c r="A3731" s="1" t="s">
        <v>38035</v>
      </c>
      <c r="N3731" s="1" t="s">
        <v>69</v>
      </c>
      <c r="O3731" s="1" t="s">
        <v>21169</v>
      </c>
      <c r="P3731" s="1" t="s">
        <v>21170</v>
      </c>
      <c r="Q3731" s="1" t="s">
        <v>13638</v>
      </c>
      <c r="R3731" s="1">
        <v>10.1653</v>
      </c>
      <c r="S3731" s="1" t="s">
        <v>13638</v>
      </c>
      <c r="T3731" s="1" t="s">
        <v>13638</v>
      </c>
      <c r="U3731" s="8">
        <v>44354</v>
      </c>
      <c r="AJ3731" s="1" t="str">
        <v>Open Ended Schemes ( Debt Scheme - Corporate Bond Fund )</v>
      </c>
      <c r="AY3731" s="1" t="s">
        <v>26</v>
      </c>
      <c r="BD3731" s="1" t="b">
        <v>0</v>
      </c>
    </row>
    <row r="3732" spans="1:56" x14ac:dyDescent="0.25">
      <c r="A3732" s="1" t="s">
        <v>38036</v>
      </c>
      <c r="N3732" s="1" t="s">
        <v>69</v>
      </c>
      <c r="O3732" s="1" t="s">
        <v>21171</v>
      </c>
      <c r="P3732" s="1" t="s">
        <v>21172</v>
      </c>
      <c r="Q3732" s="1" t="s">
        <v>21173</v>
      </c>
      <c r="R3732" s="1">
        <v>10.1653</v>
      </c>
      <c r="S3732" s="1" t="s">
        <v>13638</v>
      </c>
      <c r="T3732" s="1" t="s">
        <v>13638</v>
      </c>
      <c r="U3732" s="8">
        <v>44354</v>
      </c>
      <c r="AJ3732" s="1" t="str">
        <v>Open Ended Schemes ( Debt Scheme - Corporate Bond Fund )</v>
      </c>
      <c r="AY3732" s="1" t="s">
        <v>26</v>
      </c>
      <c r="BD3732" s="1" t="b">
        <v>0</v>
      </c>
    </row>
    <row r="3733" spans="1:56" x14ac:dyDescent="0.25">
      <c r="A3733" s="1" t="s">
        <v>38037</v>
      </c>
      <c r="N3733" s="1" t="s">
        <v>69</v>
      </c>
      <c r="O3733" s="1" t="s">
        <v>21174</v>
      </c>
      <c r="P3733" s="1" t="s">
        <v>13638</v>
      </c>
      <c r="Q3733" s="1" t="s">
        <v>21175</v>
      </c>
      <c r="R3733" s="1">
        <v>17.0959</v>
      </c>
      <c r="S3733" s="1" t="s">
        <v>13638</v>
      </c>
      <c r="T3733" s="1" t="s">
        <v>13638</v>
      </c>
      <c r="U3733" s="8">
        <v>44354</v>
      </c>
      <c r="AJ3733" s="1" t="str">
        <v>Open Ended Schemes ( Debt Scheme - Corporate Bond Fund )</v>
      </c>
      <c r="AY3733" s="1" t="s">
        <v>26</v>
      </c>
      <c r="BD3733" s="1" t="b">
        <v>0</v>
      </c>
    </row>
    <row r="3734" spans="1:56" x14ac:dyDescent="0.25">
      <c r="A3734" s="1" t="s">
        <v>38038</v>
      </c>
      <c r="N3734" s="1" t="s">
        <v>69</v>
      </c>
      <c r="O3734" s="1" t="s">
        <v>21176</v>
      </c>
      <c r="P3734" s="1" t="s">
        <v>13638</v>
      </c>
      <c r="Q3734" s="1" t="s">
        <v>21177</v>
      </c>
      <c r="R3734" s="1">
        <v>17.0959</v>
      </c>
      <c r="S3734" s="1" t="s">
        <v>13638</v>
      </c>
      <c r="T3734" s="1" t="s">
        <v>13638</v>
      </c>
      <c r="U3734" s="8">
        <v>44354</v>
      </c>
      <c r="AJ3734" s="1" t="str">
        <v>Open Ended Schemes ( Debt Scheme - Corporate Bond Fund )</v>
      </c>
      <c r="AY3734" s="1" t="s">
        <v>26</v>
      </c>
      <c r="BD3734" s="1" t="b">
        <v>0</v>
      </c>
    </row>
    <row r="3735" spans="1:56" x14ac:dyDescent="0.25">
      <c r="A3735" s="1" t="s">
        <v>38039</v>
      </c>
      <c r="N3735" s="1" t="s">
        <v>69</v>
      </c>
      <c r="O3735" s="1" t="s">
        <v>21178</v>
      </c>
      <c r="P3735" s="1" t="s">
        <v>21179</v>
      </c>
      <c r="Q3735" s="1" t="s">
        <v>21180</v>
      </c>
      <c r="R3735" s="1">
        <v>15.0832</v>
      </c>
      <c r="S3735" s="1" t="s">
        <v>13638</v>
      </c>
      <c r="T3735" s="1" t="s">
        <v>13638</v>
      </c>
      <c r="U3735" s="8">
        <v>44354</v>
      </c>
      <c r="AJ3735" s="1" t="str">
        <v>Open Ended Schemes ( Debt Scheme - Corporate Bond Fund )</v>
      </c>
      <c r="AY3735" s="1" t="s">
        <v>26</v>
      </c>
      <c r="BD3735" s="1" t="b">
        <v>0</v>
      </c>
    </row>
    <row r="3736" spans="1:56" x14ac:dyDescent="0.25">
      <c r="A3736" s="1" t="s">
        <v>38040</v>
      </c>
      <c r="N3736" s="1" t="s">
        <v>69</v>
      </c>
      <c r="O3736" s="1" t="s">
        <v>21181</v>
      </c>
      <c r="P3736" s="1" t="s">
        <v>21182</v>
      </c>
      <c r="Q3736" s="1" t="s">
        <v>21183</v>
      </c>
      <c r="R3736" s="1">
        <v>11.6462</v>
      </c>
      <c r="S3736" s="1" t="s">
        <v>13638</v>
      </c>
      <c r="T3736" s="1" t="s">
        <v>13638</v>
      </c>
      <c r="U3736" s="8">
        <v>44354</v>
      </c>
      <c r="AJ3736" s="1" t="str">
        <v>Open Ended Schemes ( Debt Scheme - Corporate Bond Fund )</v>
      </c>
      <c r="AY3736" s="1" t="s">
        <v>26</v>
      </c>
      <c r="BD3736" s="1" t="b">
        <v>0</v>
      </c>
    </row>
    <row r="3737" spans="1:56" x14ac:dyDescent="0.25">
      <c r="A3737" s="1" t="s">
        <v>38041</v>
      </c>
      <c r="N3737" s="1" t="s">
        <v>69</v>
      </c>
      <c r="O3737" s="1" t="s">
        <v>21184</v>
      </c>
      <c r="P3737" s="1" t="s">
        <v>21185</v>
      </c>
      <c r="Q3737" s="1" t="s">
        <v>21186</v>
      </c>
      <c r="R3737" s="1">
        <v>11.950100000000001</v>
      </c>
      <c r="S3737" s="1" t="s">
        <v>13638</v>
      </c>
      <c r="T3737" s="1" t="s">
        <v>13638</v>
      </c>
      <c r="U3737" s="8">
        <v>44354</v>
      </c>
      <c r="AJ3737" s="1" t="str">
        <v>Open Ended Schemes ( Debt Scheme - Corporate Bond Fund )</v>
      </c>
      <c r="AY3737" s="1" t="s">
        <v>26</v>
      </c>
      <c r="BD3737" s="1" t="b">
        <v>0</v>
      </c>
    </row>
    <row r="3738" spans="1:56" x14ac:dyDescent="0.25">
      <c r="N3738" s="1" t="s">
        <v>69</v>
      </c>
      <c r="O3738" s="1" t="s">
        <v>21187</v>
      </c>
      <c r="P3738" s="1" t="s">
        <v>21188</v>
      </c>
      <c r="Q3738" s="1" t="s">
        <v>21189</v>
      </c>
      <c r="R3738" s="1">
        <v>17.12</v>
      </c>
      <c r="S3738" s="1" t="s">
        <v>13638</v>
      </c>
      <c r="T3738" s="1" t="s">
        <v>13638</v>
      </c>
      <c r="U3738" s="8">
        <v>44354</v>
      </c>
      <c r="AJ3738" s="1" t="str">
        <v>Open Ended Schemes ( Debt Scheme - Corporate Bond Fund )</v>
      </c>
      <c r="AY3738" s="1" t="s">
        <v>26</v>
      </c>
      <c r="BD3738" s="1" t="b">
        <v>0</v>
      </c>
    </row>
    <row r="3739" spans="1:56" x14ac:dyDescent="0.25">
      <c r="A3739" s="1" t="s">
        <v>7</v>
      </c>
      <c r="N3739" s="1" t="s">
        <v>69</v>
      </c>
      <c r="O3739" s="1" t="s">
        <v>21190</v>
      </c>
      <c r="P3739" s="1" t="s">
        <v>21191</v>
      </c>
      <c r="Q3739" s="1" t="s">
        <v>13638</v>
      </c>
      <c r="R3739" s="1">
        <v>33.984699999999997</v>
      </c>
      <c r="S3739" s="1" t="s">
        <v>13638</v>
      </c>
      <c r="T3739" s="1" t="s">
        <v>13638</v>
      </c>
      <c r="U3739" s="8">
        <v>44354</v>
      </c>
      <c r="AJ3739" s="1" t="str">
        <v>Open Ended Schemes ( Debt Scheme - Corporate Bond Fund )</v>
      </c>
      <c r="AY3739" s="1" t="s">
        <v>26</v>
      </c>
      <c r="BD3739" s="1" t="b">
        <v>0</v>
      </c>
    </row>
    <row r="3740" spans="1:56" x14ac:dyDescent="0.25">
      <c r="A3740" s="1" t="s">
        <v>38042</v>
      </c>
      <c r="N3740" s="1" t="s">
        <v>69</v>
      </c>
      <c r="O3740" s="1" t="s">
        <v>21192</v>
      </c>
      <c r="P3740" s="1" t="s">
        <v>21193</v>
      </c>
      <c r="Q3740" s="1" t="s">
        <v>13638</v>
      </c>
      <c r="R3740" s="1">
        <v>47.600099999999998</v>
      </c>
      <c r="S3740" s="1" t="s">
        <v>13638</v>
      </c>
      <c r="T3740" s="1" t="s">
        <v>13638</v>
      </c>
      <c r="U3740" s="8">
        <v>44354</v>
      </c>
      <c r="AJ3740" s="1" t="str">
        <v>Open Ended Schemes ( Debt Scheme - Corporate Bond Fund )</v>
      </c>
      <c r="AY3740" s="1" t="s">
        <v>26</v>
      </c>
      <c r="BD3740" s="1" t="b">
        <v>0</v>
      </c>
    </row>
    <row r="3741" spans="1:56" x14ac:dyDescent="0.25">
      <c r="A3741" s="1" t="s">
        <v>38043</v>
      </c>
      <c r="N3741" s="1" t="s">
        <v>69</v>
      </c>
      <c r="O3741" s="1" t="s">
        <v>21194</v>
      </c>
      <c r="P3741" s="1" t="s">
        <v>21195</v>
      </c>
      <c r="Q3741" s="1" t="s">
        <v>13638</v>
      </c>
      <c r="R3741" s="1">
        <v>32.877800000000001</v>
      </c>
      <c r="S3741" s="1" t="s">
        <v>13638</v>
      </c>
      <c r="T3741" s="1" t="s">
        <v>13638</v>
      </c>
      <c r="U3741" s="8">
        <v>44354</v>
      </c>
      <c r="AJ3741" s="1" t="str">
        <v>Open Ended Schemes ( Debt Scheme - Corporate Bond Fund )</v>
      </c>
      <c r="AY3741" s="1" t="s">
        <v>26</v>
      </c>
      <c r="BD3741" s="1" t="b">
        <v>0</v>
      </c>
    </row>
    <row r="3742" spans="1:56" x14ac:dyDescent="0.25">
      <c r="A3742" s="1" t="s">
        <v>38044</v>
      </c>
      <c r="N3742" s="1" t="s">
        <v>69</v>
      </c>
      <c r="O3742" s="1" t="s">
        <v>21196</v>
      </c>
      <c r="P3742" s="1" t="s">
        <v>21197</v>
      </c>
      <c r="Q3742" s="1" t="s">
        <v>13638</v>
      </c>
      <c r="R3742" s="1">
        <v>46.034999999999997</v>
      </c>
      <c r="S3742" s="1" t="s">
        <v>13638</v>
      </c>
      <c r="T3742" s="1" t="s">
        <v>13638</v>
      </c>
      <c r="U3742" s="8">
        <v>44354</v>
      </c>
      <c r="AJ3742" s="1" t="str">
        <v>Open Ended Schemes ( Debt Scheme - Corporate Bond Fund )</v>
      </c>
      <c r="AY3742" s="1" t="s">
        <v>26</v>
      </c>
      <c r="BD3742" s="1" t="b">
        <v>0</v>
      </c>
    </row>
    <row r="3743" spans="1:56" x14ac:dyDescent="0.25">
      <c r="A3743" s="1" t="s">
        <v>38045</v>
      </c>
      <c r="N3743" s="1" t="s">
        <v>69</v>
      </c>
      <c r="O3743" s="1" t="s">
        <v>21198</v>
      </c>
      <c r="P3743" s="1" t="s">
        <v>21199</v>
      </c>
      <c r="Q3743" s="1" t="s">
        <v>21200</v>
      </c>
      <c r="R3743" s="1">
        <v>14.7484</v>
      </c>
      <c r="S3743" s="1" t="s">
        <v>13638</v>
      </c>
      <c r="T3743" s="1" t="s">
        <v>13638</v>
      </c>
      <c r="U3743" s="8">
        <v>44354</v>
      </c>
      <c r="AJ3743" s="1" t="str">
        <v>Open Ended Schemes ( Debt Scheme - Corporate Bond Fund )</v>
      </c>
      <c r="AY3743" s="1" t="s">
        <v>26</v>
      </c>
      <c r="BD3743" s="1" t="b">
        <v>0</v>
      </c>
    </row>
    <row r="3744" spans="1:56" x14ac:dyDescent="0.25">
      <c r="A3744" s="1" t="s">
        <v>38046</v>
      </c>
      <c r="N3744" s="1" t="s">
        <v>69</v>
      </c>
      <c r="O3744" s="1" t="s">
        <v>21201</v>
      </c>
      <c r="P3744" s="1" t="s">
        <v>21202</v>
      </c>
      <c r="Q3744" s="1" t="s">
        <v>21203</v>
      </c>
      <c r="R3744" s="1">
        <v>11.525499999999999</v>
      </c>
      <c r="S3744" s="1" t="s">
        <v>13638</v>
      </c>
      <c r="T3744" s="1" t="s">
        <v>13638</v>
      </c>
      <c r="U3744" s="8">
        <v>44354</v>
      </c>
      <c r="AJ3744" s="1" t="str">
        <v>Open Ended Schemes ( Debt Scheme - Corporate Bond Fund )</v>
      </c>
      <c r="AY3744" s="1" t="s">
        <v>26</v>
      </c>
      <c r="BD3744" s="1" t="b">
        <v>0</v>
      </c>
    </row>
    <row r="3745" spans="1:56" x14ac:dyDescent="0.25">
      <c r="A3745" s="1" t="s">
        <v>38047</v>
      </c>
      <c r="N3745" s="1" t="s">
        <v>69</v>
      </c>
      <c r="O3745" s="1" t="s">
        <v>21204</v>
      </c>
      <c r="P3745" s="1" t="s">
        <v>21205</v>
      </c>
      <c r="Q3745" s="1" t="s">
        <v>21206</v>
      </c>
      <c r="R3745" s="1">
        <v>11.8231</v>
      </c>
      <c r="S3745" s="1" t="s">
        <v>13638</v>
      </c>
      <c r="T3745" s="1" t="s">
        <v>13638</v>
      </c>
      <c r="U3745" s="8">
        <v>44354</v>
      </c>
      <c r="AJ3745" s="1" t="str">
        <v>Open Ended Schemes ( Debt Scheme - Corporate Bond Fund )</v>
      </c>
      <c r="AY3745" s="1" t="s">
        <v>26</v>
      </c>
      <c r="BD3745" s="1" t="b">
        <v>0</v>
      </c>
    </row>
    <row r="3746" spans="1:56" x14ac:dyDescent="0.25">
      <c r="N3746" s="1" t="s">
        <v>69</v>
      </c>
      <c r="O3746" s="1" t="s">
        <v>21207</v>
      </c>
      <c r="P3746" s="1" t="s">
        <v>21208</v>
      </c>
      <c r="Q3746" s="1" t="s">
        <v>21209</v>
      </c>
      <c r="R3746" s="1">
        <v>17.1188</v>
      </c>
      <c r="S3746" s="1" t="s">
        <v>13638</v>
      </c>
      <c r="T3746" s="1" t="s">
        <v>13638</v>
      </c>
      <c r="U3746" s="8">
        <v>44354</v>
      </c>
      <c r="AJ3746" s="1" t="str">
        <v>Open Ended Schemes ( Debt Scheme - Corporate Bond Fund )</v>
      </c>
      <c r="AY3746" s="1" t="s">
        <v>26</v>
      </c>
      <c r="BD3746" s="1" t="b">
        <v>0</v>
      </c>
    </row>
    <row r="3747" spans="1:56" x14ac:dyDescent="0.25">
      <c r="A3747" s="1" t="s">
        <v>30</v>
      </c>
      <c r="N3747" s="1" t="s">
        <v>69</v>
      </c>
      <c r="O3747" s="1" t="s">
        <v>21210</v>
      </c>
      <c r="P3747" s="1" t="s">
        <v>21211</v>
      </c>
      <c r="Q3747" s="1" t="s">
        <v>21212</v>
      </c>
      <c r="R3747" s="1">
        <v>10.809900000000001</v>
      </c>
      <c r="S3747" s="1" t="s">
        <v>13638</v>
      </c>
      <c r="T3747" s="1" t="s">
        <v>13638</v>
      </c>
      <c r="U3747" s="8">
        <v>44354</v>
      </c>
      <c r="AJ3747" s="1" t="str">
        <v>Open Ended Schemes ( Debt Scheme - Corporate Bond Fund )</v>
      </c>
      <c r="AY3747" s="1" t="s">
        <v>26</v>
      </c>
      <c r="BD3747" s="1" t="b">
        <v>0</v>
      </c>
    </row>
    <row r="3748" spans="1:56" x14ac:dyDescent="0.25">
      <c r="A3748" s="1" t="s">
        <v>38048</v>
      </c>
      <c r="N3748" s="1" t="s">
        <v>69</v>
      </c>
      <c r="O3748" s="1" t="s">
        <v>21213</v>
      </c>
      <c r="P3748" s="1" t="s">
        <v>21214</v>
      </c>
      <c r="Q3748" s="1" t="s">
        <v>13638</v>
      </c>
      <c r="R3748" s="1">
        <v>16.213000000000001</v>
      </c>
      <c r="S3748" s="1" t="s">
        <v>13638</v>
      </c>
      <c r="T3748" s="1" t="s">
        <v>13638</v>
      </c>
      <c r="U3748" s="8">
        <v>44354</v>
      </c>
      <c r="AJ3748" s="1" t="str">
        <v>Open Ended Schemes ( Debt Scheme - Corporate Bond Fund )</v>
      </c>
      <c r="AY3748" s="1" t="s">
        <v>26</v>
      </c>
      <c r="BD3748" s="1" t="b">
        <v>0</v>
      </c>
    </row>
    <row r="3749" spans="1:56" x14ac:dyDescent="0.25">
      <c r="A3749" s="1" t="s">
        <v>38049</v>
      </c>
      <c r="N3749" s="1" t="s">
        <v>69</v>
      </c>
      <c r="O3749" s="1" t="s">
        <v>21215</v>
      </c>
      <c r="P3749" s="1" t="s">
        <v>21216</v>
      </c>
      <c r="Q3749" s="1" t="s">
        <v>13638</v>
      </c>
      <c r="R3749" s="1">
        <v>37.079500000000003</v>
      </c>
      <c r="S3749" s="1" t="s">
        <v>13638</v>
      </c>
      <c r="T3749" s="1" t="s">
        <v>13638</v>
      </c>
      <c r="U3749" s="8">
        <v>44354</v>
      </c>
      <c r="AJ3749" s="1" t="str">
        <v>Open Ended Schemes ( Debt Scheme - Corporate Bond Fund )</v>
      </c>
      <c r="AY3749" s="1" t="s">
        <v>26</v>
      </c>
      <c r="BD3749" s="1" t="b">
        <v>0</v>
      </c>
    </row>
    <row r="3750" spans="1:56" x14ac:dyDescent="0.25">
      <c r="A3750" s="1" t="s">
        <v>38050</v>
      </c>
      <c r="N3750" s="1" t="s">
        <v>69</v>
      </c>
      <c r="O3750" s="1" t="s">
        <v>21217</v>
      </c>
      <c r="P3750" s="1" t="s">
        <v>21218</v>
      </c>
      <c r="Q3750" s="1" t="s">
        <v>13638</v>
      </c>
      <c r="R3750" s="1">
        <v>15.3492</v>
      </c>
      <c r="S3750" s="1" t="s">
        <v>13638</v>
      </c>
      <c r="T3750" s="1" t="s">
        <v>13638</v>
      </c>
      <c r="U3750" s="8">
        <v>44354</v>
      </c>
      <c r="AJ3750" s="1" t="str">
        <v>Open Ended Schemes ( Debt Scheme - Corporate Bond Fund )</v>
      </c>
      <c r="AY3750" s="1" t="s">
        <v>26</v>
      </c>
      <c r="BD3750" s="1" t="b">
        <v>0</v>
      </c>
    </row>
    <row r="3751" spans="1:56" x14ac:dyDescent="0.25">
      <c r="A3751" s="1" t="s">
        <v>38051</v>
      </c>
      <c r="N3751" s="1" t="s">
        <v>69</v>
      </c>
      <c r="O3751" s="1" t="s">
        <v>21219</v>
      </c>
      <c r="P3751" s="1" t="s">
        <v>21220</v>
      </c>
      <c r="Q3751" s="1" t="s">
        <v>21221</v>
      </c>
      <c r="R3751" s="1">
        <v>13.3874</v>
      </c>
      <c r="S3751" s="1" t="s">
        <v>13638</v>
      </c>
      <c r="T3751" s="1" t="s">
        <v>13638</v>
      </c>
      <c r="U3751" s="8">
        <v>44354</v>
      </c>
      <c r="AJ3751" s="1" t="str">
        <v>Open Ended Schemes ( Debt Scheme - Corporate Bond Fund )</v>
      </c>
      <c r="AY3751" s="1" t="s">
        <v>26</v>
      </c>
      <c r="BD3751" s="1" t="b">
        <v>0</v>
      </c>
    </row>
    <row r="3752" spans="1:56" x14ac:dyDescent="0.25">
      <c r="A3752" s="1" t="s">
        <v>38052</v>
      </c>
      <c r="N3752" s="1" t="s">
        <v>69</v>
      </c>
      <c r="O3752" s="1" t="s">
        <v>21222</v>
      </c>
      <c r="P3752" s="1" t="s">
        <v>21223</v>
      </c>
      <c r="Q3752" s="1" t="s">
        <v>13638</v>
      </c>
      <c r="R3752" s="1">
        <v>34.262700000000002</v>
      </c>
      <c r="S3752" s="1" t="s">
        <v>13638</v>
      </c>
      <c r="T3752" s="1" t="s">
        <v>13638</v>
      </c>
      <c r="U3752" s="8">
        <v>44354</v>
      </c>
      <c r="AJ3752" s="1" t="str">
        <v>Open Ended Schemes ( Debt Scheme - Corporate Bond Fund )</v>
      </c>
      <c r="AY3752" s="1" t="s">
        <v>26</v>
      </c>
      <c r="BD3752" s="1" t="b">
        <v>0</v>
      </c>
    </row>
    <row r="3753" spans="1:56" x14ac:dyDescent="0.25">
      <c r="A3753" s="1" t="s">
        <v>38053</v>
      </c>
      <c r="N3753" s="1" t="s">
        <v>69</v>
      </c>
      <c r="O3753" s="1" t="s">
        <v>21224</v>
      </c>
      <c r="P3753" s="1" t="s">
        <v>21225</v>
      </c>
      <c r="Q3753" s="1" t="s">
        <v>21226</v>
      </c>
      <c r="R3753" s="1">
        <v>13.433999999999999</v>
      </c>
      <c r="S3753" s="1" t="s">
        <v>13638</v>
      </c>
      <c r="T3753" s="1" t="s">
        <v>13638</v>
      </c>
      <c r="U3753" s="8">
        <v>44354</v>
      </c>
      <c r="AJ3753" s="1" t="str">
        <v>Open Ended Schemes ( Debt Scheme - Corporate Bond Fund )</v>
      </c>
      <c r="AY3753" s="1" t="s">
        <v>26</v>
      </c>
      <c r="BD3753" s="1" t="b">
        <v>0</v>
      </c>
    </row>
    <row r="3754" spans="1:56" x14ac:dyDescent="0.25">
      <c r="N3754" s="1" t="s">
        <v>69</v>
      </c>
      <c r="O3754" s="1" t="s">
        <v>29601</v>
      </c>
      <c r="P3754" s="1" t="s">
        <v>29602</v>
      </c>
      <c r="Q3754" s="1" t="s">
        <v>13638</v>
      </c>
      <c r="R3754" s="1">
        <v>21.0839</v>
      </c>
      <c r="S3754" s="1" t="s">
        <v>13638</v>
      </c>
      <c r="T3754" s="1" t="s">
        <v>13638</v>
      </c>
      <c r="U3754" s="8">
        <v>44354</v>
      </c>
      <c r="AJ3754" s="1" t="str">
        <v>Open Ended Schemes ( Debt Scheme - Corporate Bond Fund )</v>
      </c>
      <c r="AY3754" s="1" t="s">
        <v>26</v>
      </c>
      <c r="BD3754" s="1" t="b">
        <v>0</v>
      </c>
    </row>
    <row r="3755" spans="1:56" x14ac:dyDescent="0.25">
      <c r="A3755" s="1" t="s">
        <v>93</v>
      </c>
      <c r="N3755" s="1" t="s">
        <v>69</v>
      </c>
      <c r="O3755" s="1" t="s">
        <v>21227</v>
      </c>
      <c r="P3755" s="1" t="s">
        <v>21228</v>
      </c>
      <c r="Q3755" s="1" t="s">
        <v>21229</v>
      </c>
      <c r="R3755" s="1">
        <v>11.970800000000001</v>
      </c>
      <c r="S3755" s="1" t="s">
        <v>13638</v>
      </c>
      <c r="T3755" s="1" t="s">
        <v>13638</v>
      </c>
      <c r="U3755" s="8">
        <v>44354</v>
      </c>
      <c r="AJ3755" s="1" t="str">
        <v>Open Ended Schemes ( Debt Scheme - Corporate Bond Fund )</v>
      </c>
      <c r="AY3755" s="1" t="s">
        <v>26</v>
      </c>
      <c r="BD3755" s="1" t="b">
        <v>0</v>
      </c>
    </row>
    <row r="3756" spans="1:56" x14ac:dyDescent="0.25">
      <c r="A3756" s="1" t="s">
        <v>38054</v>
      </c>
      <c r="N3756" s="1" t="s">
        <v>69</v>
      </c>
      <c r="O3756" s="1" t="s">
        <v>21230</v>
      </c>
      <c r="P3756" s="1" t="s">
        <v>21231</v>
      </c>
      <c r="Q3756" s="1" t="s">
        <v>13638</v>
      </c>
      <c r="R3756" s="1">
        <v>12.382</v>
      </c>
      <c r="S3756" s="1" t="s">
        <v>13638</v>
      </c>
      <c r="T3756" s="1" t="s">
        <v>13638</v>
      </c>
      <c r="U3756" s="8">
        <v>44354</v>
      </c>
      <c r="AJ3756" s="1" t="str">
        <v>Open Ended Schemes ( Debt Scheme - Corporate Bond Fund )</v>
      </c>
      <c r="AY3756" s="1" t="s">
        <v>26</v>
      </c>
      <c r="BD3756" s="1" t="b">
        <v>0</v>
      </c>
    </row>
    <row r="3757" spans="1:56" x14ac:dyDescent="0.25">
      <c r="A3757" s="1" t="s">
        <v>38055</v>
      </c>
      <c r="N3757" s="1" t="s">
        <v>69</v>
      </c>
      <c r="O3757" s="1" t="s">
        <v>21232</v>
      </c>
      <c r="P3757" s="1" t="s">
        <v>21233</v>
      </c>
      <c r="Q3757" s="1" t="s">
        <v>21234</v>
      </c>
      <c r="R3757" s="1">
        <v>11.6874</v>
      </c>
      <c r="S3757" s="1" t="s">
        <v>13638</v>
      </c>
      <c r="T3757" s="1" t="s">
        <v>13638</v>
      </c>
      <c r="U3757" s="8">
        <v>44354</v>
      </c>
      <c r="AJ3757" s="1" t="str">
        <v>Open Ended Schemes ( Debt Scheme - Corporate Bond Fund )</v>
      </c>
      <c r="AY3757" s="1" t="s">
        <v>26</v>
      </c>
      <c r="BD3757" s="1" t="b">
        <v>0</v>
      </c>
    </row>
    <row r="3758" spans="1:56" x14ac:dyDescent="0.25">
      <c r="A3758" s="1" t="s">
        <v>38056</v>
      </c>
      <c r="N3758" s="1" t="s">
        <v>69</v>
      </c>
      <c r="O3758" s="1" t="s">
        <v>21235</v>
      </c>
      <c r="P3758" s="1" t="s">
        <v>21236</v>
      </c>
      <c r="Q3758" s="1" t="s">
        <v>21237</v>
      </c>
      <c r="R3758" s="1">
        <v>12.037100000000001</v>
      </c>
      <c r="S3758" s="1" t="s">
        <v>13638</v>
      </c>
      <c r="T3758" s="1" t="s">
        <v>13638</v>
      </c>
      <c r="U3758" s="8">
        <v>44354</v>
      </c>
      <c r="AJ3758" s="1" t="str">
        <v>Open Ended Schemes ( Debt Scheme - Corporate Bond Fund )</v>
      </c>
      <c r="AY3758" s="1" t="s">
        <v>26</v>
      </c>
      <c r="BD3758" s="1" t="b">
        <v>0</v>
      </c>
    </row>
    <row r="3759" spans="1:56" x14ac:dyDescent="0.25">
      <c r="A3759" s="1" t="s">
        <v>38057</v>
      </c>
      <c r="N3759" s="1" t="s">
        <v>69</v>
      </c>
      <c r="O3759" s="1" t="s">
        <v>21238</v>
      </c>
      <c r="P3759" s="1" t="s">
        <v>21239</v>
      </c>
      <c r="Q3759" s="1" t="s">
        <v>13638</v>
      </c>
      <c r="R3759" s="1">
        <v>12.237399999999999</v>
      </c>
      <c r="S3759" s="1" t="s">
        <v>13638</v>
      </c>
      <c r="T3759" s="1" t="s">
        <v>13638</v>
      </c>
      <c r="U3759" s="8">
        <v>44354</v>
      </c>
      <c r="AJ3759" s="1" t="str">
        <v>Open Ended Schemes ( Debt Scheme - Corporate Bond Fund )</v>
      </c>
      <c r="AY3759" s="1" t="s">
        <v>26</v>
      </c>
      <c r="BD3759" s="1" t="b">
        <v>0</v>
      </c>
    </row>
    <row r="3760" spans="1:56" x14ac:dyDescent="0.25">
      <c r="A3760" s="1" t="s">
        <v>38058</v>
      </c>
      <c r="N3760" s="1" t="s">
        <v>69</v>
      </c>
      <c r="O3760" s="1" t="s">
        <v>21240</v>
      </c>
      <c r="P3760" s="1" t="s">
        <v>21241</v>
      </c>
      <c r="Q3760" s="1" t="s">
        <v>21242</v>
      </c>
      <c r="R3760" s="1">
        <v>11.5497</v>
      </c>
      <c r="S3760" s="1" t="s">
        <v>13638</v>
      </c>
      <c r="T3760" s="1" t="s">
        <v>13638</v>
      </c>
      <c r="U3760" s="8">
        <v>44354</v>
      </c>
      <c r="AJ3760" s="1" t="str">
        <v>Open Ended Schemes ( Debt Scheme - Corporate Bond Fund )</v>
      </c>
      <c r="AY3760" s="1" t="s">
        <v>26</v>
      </c>
      <c r="BD3760" s="1" t="b">
        <v>0</v>
      </c>
    </row>
    <row r="3761" spans="1:56" x14ac:dyDescent="0.25">
      <c r="A3761" s="1" t="s">
        <v>38059</v>
      </c>
      <c r="N3761" s="1" t="s">
        <v>69</v>
      </c>
      <c r="O3761" s="1" t="s">
        <v>21243</v>
      </c>
      <c r="P3761" s="1" t="s">
        <v>21244</v>
      </c>
      <c r="Q3761" s="1" t="s">
        <v>21245</v>
      </c>
      <c r="R3761" s="1">
        <v>11.889900000000001</v>
      </c>
      <c r="S3761" s="1" t="s">
        <v>13638</v>
      </c>
      <c r="T3761" s="1" t="s">
        <v>13638</v>
      </c>
      <c r="U3761" s="8">
        <v>44354</v>
      </c>
      <c r="AJ3761" s="1" t="str">
        <v>Open Ended Schemes ( Debt Scheme - Corporate Bond Fund )</v>
      </c>
      <c r="AY3761" s="1" t="s">
        <v>26</v>
      </c>
      <c r="BD3761" s="1" t="b">
        <v>0</v>
      </c>
    </row>
    <row r="3762" spans="1:56" x14ac:dyDescent="0.25">
      <c r="A3762" s="1" t="s">
        <v>38060</v>
      </c>
      <c r="N3762" s="1" t="s">
        <v>69</v>
      </c>
      <c r="O3762" s="1" t="s">
        <v>21246</v>
      </c>
      <c r="P3762" s="1" t="s">
        <v>21247</v>
      </c>
      <c r="Q3762" s="1" t="s">
        <v>21248</v>
      </c>
      <c r="R3762" s="1">
        <v>15.26</v>
      </c>
      <c r="S3762" s="1" t="s">
        <v>13638</v>
      </c>
      <c r="T3762" s="1" t="s">
        <v>13638</v>
      </c>
      <c r="U3762" s="8">
        <v>44354</v>
      </c>
      <c r="AJ3762" s="1" t="str">
        <v>Open Ended Schemes ( Debt Scheme - Corporate Bond Fund )</v>
      </c>
      <c r="AY3762" s="1" t="s">
        <v>26</v>
      </c>
      <c r="BD3762" s="1" t="b">
        <v>0</v>
      </c>
    </row>
    <row r="3763" spans="1:56" x14ac:dyDescent="0.25">
      <c r="A3763" s="1" t="s">
        <v>38061</v>
      </c>
      <c r="N3763" s="1" t="s">
        <v>69</v>
      </c>
      <c r="O3763" s="1" t="s">
        <v>21249</v>
      </c>
      <c r="P3763" s="1" t="s">
        <v>21250</v>
      </c>
      <c r="Q3763" s="1" t="s">
        <v>13638</v>
      </c>
      <c r="R3763" s="1">
        <v>32.457099999999997</v>
      </c>
      <c r="S3763" s="1" t="s">
        <v>13638</v>
      </c>
      <c r="T3763" s="1" t="s">
        <v>13638</v>
      </c>
      <c r="U3763" s="8">
        <v>44354</v>
      </c>
      <c r="AJ3763" s="1" t="str">
        <v>Open Ended Schemes ( Debt Scheme - Corporate Bond Fund )</v>
      </c>
      <c r="AY3763" s="1" t="s">
        <v>26</v>
      </c>
      <c r="BD3763" s="1" t="b">
        <v>0</v>
      </c>
    </row>
    <row r="3764" spans="1:56" x14ac:dyDescent="0.25">
      <c r="A3764" s="1" t="s">
        <v>38062</v>
      </c>
      <c r="N3764" s="1" t="s">
        <v>69</v>
      </c>
      <c r="O3764" s="1" t="s">
        <v>21254</v>
      </c>
      <c r="P3764" s="1" t="s">
        <v>21255</v>
      </c>
      <c r="Q3764" s="1" t="s">
        <v>21256</v>
      </c>
      <c r="R3764" s="1">
        <v>15.134499999999999</v>
      </c>
      <c r="S3764" s="1" t="s">
        <v>13638</v>
      </c>
      <c r="T3764" s="1" t="s">
        <v>13638</v>
      </c>
      <c r="U3764" s="8">
        <v>44354</v>
      </c>
      <c r="AJ3764" s="1" t="str">
        <v>Open Ended Schemes ( Debt Scheme - Corporate Bond Fund )</v>
      </c>
      <c r="AY3764" s="1" t="s">
        <v>26</v>
      </c>
      <c r="BD3764" s="1" t="b">
        <v>0</v>
      </c>
    </row>
    <row r="3765" spans="1:56" x14ac:dyDescent="0.25">
      <c r="A3765" s="1" t="s">
        <v>38063</v>
      </c>
      <c r="N3765" s="1" t="s">
        <v>69</v>
      </c>
      <c r="O3765" s="1" t="s">
        <v>21257</v>
      </c>
      <c r="P3765" s="1" t="s">
        <v>21258</v>
      </c>
      <c r="Q3765" s="1" t="s">
        <v>21259</v>
      </c>
      <c r="R3765" s="1">
        <v>16.909099999999999</v>
      </c>
      <c r="S3765" s="1" t="s">
        <v>13638</v>
      </c>
      <c r="T3765" s="1" t="s">
        <v>13638</v>
      </c>
      <c r="U3765" s="8">
        <v>44354</v>
      </c>
      <c r="AJ3765" s="1" t="str">
        <v>Open Ended Schemes ( Debt Scheme - Corporate Bond Fund )</v>
      </c>
      <c r="AY3765" s="1" t="s">
        <v>26</v>
      </c>
      <c r="BD3765" s="1" t="b">
        <v>0</v>
      </c>
    </row>
    <row r="3766" spans="1:56" x14ac:dyDescent="0.25">
      <c r="A3766" s="1" t="s">
        <v>38064</v>
      </c>
      <c r="N3766" s="1" t="s">
        <v>69</v>
      </c>
      <c r="O3766" s="1" t="s">
        <v>21260</v>
      </c>
      <c r="P3766" s="1" t="s">
        <v>21261</v>
      </c>
      <c r="Q3766" s="1" t="s">
        <v>21262</v>
      </c>
      <c r="R3766" s="1">
        <v>14.9498</v>
      </c>
      <c r="S3766" s="1" t="s">
        <v>13638</v>
      </c>
      <c r="T3766" s="1" t="s">
        <v>13638</v>
      </c>
      <c r="U3766" s="8">
        <v>44354</v>
      </c>
      <c r="AJ3766" s="1" t="str">
        <v>Open Ended Schemes ( Debt Scheme - Corporate Bond Fund )</v>
      </c>
      <c r="AY3766" s="1" t="s">
        <v>26</v>
      </c>
      <c r="BD3766" s="1" t="b">
        <v>0</v>
      </c>
    </row>
    <row r="3767" spans="1:56" x14ac:dyDescent="0.25">
      <c r="A3767" s="1" t="s">
        <v>38065</v>
      </c>
      <c r="N3767" s="1" t="s">
        <v>69</v>
      </c>
      <c r="O3767" s="1" t="s">
        <v>21263</v>
      </c>
      <c r="P3767" s="1" t="s">
        <v>21264</v>
      </c>
      <c r="Q3767" s="1" t="s">
        <v>21265</v>
      </c>
      <c r="R3767" s="1">
        <v>15.340999999999999</v>
      </c>
      <c r="S3767" s="1" t="s">
        <v>13638</v>
      </c>
      <c r="T3767" s="1" t="s">
        <v>13638</v>
      </c>
      <c r="U3767" s="8">
        <v>44354</v>
      </c>
      <c r="AJ3767" s="1" t="str">
        <v>Open Ended Schemes ( Debt Scheme - Corporate Bond Fund )</v>
      </c>
      <c r="AY3767" s="1" t="s">
        <v>26</v>
      </c>
      <c r="BD3767" s="1" t="b">
        <v>0</v>
      </c>
    </row>
    <row r="3768" spans="1:56" x14ac:dyDescent="0.25">
      <c r="A3768" s="1" t="s">
        <v>38066</v>
      </c>
      <c r="N3768" s="1" t="s">
        <v>69</v>
      </c>
      <c r="O3768" s="1" t="s">
        <v>21266</v>
      </c>
      <c r="P3768" s="1" t="s">
        <v>21267</v>
      </c>
      <c r="Q3768" s="1" t="s">
        <v>21268</v>
      </c>
      <c r="R3768" s="1">
        <v>14.4589</v>
      </c>
      <c r="S3768" s="1" t="s">
        <v>13638</v>
      </c>
      <c r="T3768" s="1" t="s">
        <v>13638</v>
      </c>
      <c r="U3768" s="8">
        <v>44354</v>
      </c>
      <c r="AJ3768" s="1" t="str">
        <v>Open Ended Schemes ( Debt Scheme - Corporate Bond Fund )</v>
      </c>
      <c r="AY3768" s="1" t="s">
        <v>26</v>
      </c>
      <c r="BD3768" s="1" t="b">
        <v>0</v>
      </c>
    </row>
    <row r="3769" spans="1:56" x14ac:dyDescent="0.25">
      <c r="A3769" s="1" t="s">
        <v>38067</v>
      </c>
      <c r="N3769" s="1" t="s">
        <v>69</v>
      </c>
      <c r="O3769" s="1" t="s">
        <v>21269</v>
      </c>
      <c r="P3769" s="1" t="s">
        <v>21270</v>
      </c>
      <c r="Q3769" s="1" t="s">
        <v>21271</v>
      </c>
      <c r="R3769" s="1">
        <v>16.5669</v>
      </c>
      <c r="S3769" s="1" t="s">
        <v>13638</v>
      </c>
      <c r="T3769" s="1" t="s">
        <v>13638</v>
      </c>
      <c r="U3769" s="8">
        <v>44354</v>
      </c>
      <c r="AJ3769" s="1" t="str">
        <v>Open Ended Schemes ( Debt Scheme - Corporate Bond Fund )</v>
      </c>
      <c r="AY3769" s="1" t="s">
        <v>26</v>
      </c>
      <c r="BD3769" s="1" t="b">
        <v>0</v>
      </c>
    </row>
    <row r="3770" spans="1:56" x14ac:dyDescent="0.25">
      <c r="N3770" s="1" t="s">
        <v>69</v>
      </c>
      <c r="O3770" s="1" t="s">
        <v>21272</v>
      </c>
      <c r="P3770" s="1" t="s">
        <v>21273</v>
      </c>
      <c r="Q3770" s="1" t="s">
        <v>13638</v>
      </c>
      <c r="R3770" s="1">
        <v>31.6861</v>
      </c>
      <c r="S3770" s="1" t="s">
        <v>13638</v>
      </c>
      <c r="T3770" s="1" t="s">
        <v>13638</v>
      </c>
      <c r="U3770" s="8">
        <v>44354</v>
      </c>
      <c r="AJ3770" s="1" t="str">
        <v>Open Ended Schemes ( Debt Scheme - Corporate Bond Fund )</v>
      </c>
      <c r="AY3770" s="1" t="s">
        <v>26</v>
      </c>
      <c r="BD3770" s="1" t="b">
        <v>0</v>
      </c>
    </row>
    <row r="3771" spans="1:56" x14ac:dyDescent="0.25">
      <c r="A3771" s="1" t="s">
        <v>8</v>
      </c>
      <c r="N3771" s="1" t="s">
        <v>69</v>
      </c>
      <c r="O3771" s="1" t="s">
        <v>33862</v>
      </c>
      <c r="P3771" s="1" t="s">
        <v>33863</v>
      </c>
      <c r="Q3771" s="1" t="s">
        <v>13638</v>
      </c>
      <c r="R3771" s="1">
        <v>82.387900000000002</v>
      </c>
      <c r="S3771" s="1" t="s">
        <v>13638</v>
      </c>
      <c r="T3771" s="1" t="s">
        <v>13638</v>
      </c>
      <c r="U3771" s="8">
        <v>44354</v>
      </c>
      <c r="AJ3771" s="1" t="str">
        <v>Open Ended Schemes ( Debt Scheme - Corporate Bond Fund )</v>
      </c>
      <c r="AY3771" s="1" t="s">
        <v>26</v>
      </c>
      <c r="BD3771" s="1" t="b">
        <v>0</v>
      </c>
    </row>
    <row r="3772" spans="1:56" x14ac:dyDescent="0.25">
      <c r="A3772" s="1" t="s">
        <v>38068</v>
      </c>
      <c r="N3772" s="1" t="s">
        <v>69</v>
      </c>
      <c r="O3772" s="1" t="s">
        <v>33864</v>
      </c>
      <c r="P3772" s="1" t="s">
        <v>33865</v>
      </c>
      <c r="Q3772" s="1" t="s">
        <v>13638</v>
      </c>
      <c r="R3772" s="1">
        <v>200.18340000000001</v>
      </c>
      <c r="S3772" s="1" t="s">
        <v>13638</v>
      </c>
      <c r="T3772" s="1" t="s">
        <v>13638</v>
      </c>
      <c r="U3772" s="8">
        <v>44354</v>
      </c>
      <c r="AJ3772" s="1" t="str">
        <v>Open Ended Schemes ( Debt Scheme - Corporate Bond Fund )</v>
      </c>
      <c r="AY3772" s="1" t="s">
        <v>26</v>
      </c>
      <c r="BD3772" s="1" t="b">
        <v>0</v>
      </c>
    </row>
    <row r="3773" spans="1:56" x14ac:dyDescent="0.25">
      <c r="A3773" s="1" t="s">
        <v>38069</v>
      </c>
      <c r="N3773" s="1" t="s">
        <v>69</v>
      </c>
      <c r="O3773" s="1" t="s">
        <v>33866</v>
      </c>
      <c r="P3773" s="1" t="s">
        <v>33867</v>
      </c>
      <c r="Q3773" s="1" t="s">
        <v>13638</v>
      </c>
      <c r="R3773" s="1">
        <v>82.574700000000007</v>
      </c>
      <c r="S3773" s="1" t="s">
        <v>13638</v>
      </c>
      <c r="T3773" s="1" t="s">
        <v>13638</v>
      </c>
      <c r="U3773" s="8">
        <v>44354</v>
      </c>
      <c r="AJ3773" s="1" t="str">
        <v>Open Ended Schemes ( Debt Scheme - Corporate Bond Fund )</v>
      </c>
      <c r="AY3773" s="1" t="s">
        <v>26</v>
      </c>
      <c r="BD3773" s="1" t="b">
        <v>0</v>
      </c>
    </row>
    <row r="3774" spans="1:56" x14ac:dyDescent="0.25">
      <c r="A3774" s="1" t="s">
        <v>38070</v>
      </c>
      <c r="N3774" s="1" t="s">
        <v>69</v>
      </c>
      <c r="O3774" s="1" t="s">
        <v>33868</v>
      </c>
      <c r="P3774" s="1" t="s">
        <v>33869</v>
      </c>
      <c r="Q3774" s="1" t="s">
        <v>33870</v>
      </c>
      <c r="R3774" s="1">
        <v>82.031199999999998</v>
      </c>
      <c r="S3774" s="1" t="s">
        <v>13638</v>
      </c>
      <c r="T3774" s="1" t="s">
        <v>13638</v>
      </c>
      <c r="U3774" s="8">
        <v>44354</v>
      </c>
      <c r="AJ3774" s="1" t="str">
        <v>Open Ended Schemes ( Debt Scheme - Corporate Bond Fund )</v>
      </c>
      <c r="AY3774" s="1" t="s">
        <v>26</v>
      </c>
      <c r="BD3774" s="1" t="b">
        <v>0</v>
      </c>
    </row>
    <row r="3775" spans="1:56" x14ac:dyDescent="0.25">
      <c r="A3775" s="1" t="s">
        <v>38071</v>
      </c>
      <c r="N3775" s="1" t="s">
        <v>69</v>
      </c>
      <c r="O3775" s="1" t="s">
        <v>33871</v>
      </c>
      <c r="P3775" s="1" t="s">
        <v>33872</v>
      </c>
      <c r="Q3775" s="1" t="s">
        <v>33873</v>
      </c>
      <c r="R3775" s="1">
        <v>82.846199999999996</v>
      </c>
      <c r="S3775" s="1" t="s">
        <v>13638</v>
      </c>
      <c r="T3775" s="1" t="s">
        <v>13638</v>
      </c>
      <c r="U3775" s="8">
        <v>44354</v>
      </c>
      <c r="AJ3775" s="1" t="str">
        <v>Open Ended Schemes ( Debt Scheme - Corporate Bond Fund )</v>
      </c>
      <c r="AY3775" s="1" t="s">
        <v>26</v>
      </c>
      <c r="BD3775" s="1" t="b">
        <v>0</v>
      </c>
    </row>
    <row r="3776" spans="1:56" x14ac:dyDescent="0.25">
      <c r="A3776" s="1" t="s">
        <v>38072</v>
      </c>
      <c r="N3776" s="1" t="s">
        <v>69</v>
      </c>
      <c r="O3776" s="1" t="s">
        <v>33874</v>
      </c>
      <c r="P3776" s="1" t="s">
        <v>33875</v>
      </c>
      <c r="Q3776" s="1" t="s">
        <v>13638</v>
      </c>
      <c r="R3776" s="1">
        <v>192.02520000000001</v>
      </c>
      <c r="S3776" s="1" t="s">
        <v>13638</v>
      </c>
      <c r="T3776" s="1" t="s">
        <v>13638</v>
      </c>
      <c r="U3776" s="8">
        <v>44354</v>
      </c>
      <c r="AJ3776" s="1" t="str">
        <v>Open Ended Schemes ( Debt Scheme - Corporate Bond Fund )</v>
      </c>
      <c r="AY3776" s="1" t="s">
        <v>26</v>
      </c>
      <c r="BD3776" s="1" t="b">
        <v>0</v>
      </c>
    </row>
    <row r="3777" spans="1:56" x14ac:dyDescent="0.25">
      <c r="A3777" s="1" t="s">
        <v>38073</v>
      </c>
      <c r="N3777" s="1" t="s">
        <v>69</v>
      </c>
      <c r="O3777" s="1" t="s">
        <v>33876</v>
      </c>
      <c r="P3777" s="1" t="s">
        <v>33877</v>
      </c>
      <c r="Q3777" s="1" t="s">
        <v>33878</v>
      </c>
      <c r="R3777" s="1">
        <v>81.8416</v>
      </c>
      <c r="S3777" s="1" t="s">
        <v>13638</v>
      </c>
      <c r="T3777" s="1" t="s">
        <v>13638</v>
      </c>
      <c r="U3777" s="8">
        <v>44354</v>
      </c>
      <c r="AJ3777" s="1" t="str">
        <v>Open Ended Schemes ( Debt Scheme - Corporate Bond Fund )</v>
      </c>
      <c r="AY3777" s="1" t="s">
        <v>26</v>
      </c>
      <c r="BD3777" s="1" t="b">
        <v>0</v>
      </c>
    </row>
    <row r="3778" spans="1:56" x14ac:dyDescent="0.25">
      <c r="N3778" s="1" t="s">
        <v>69</v>
      </c>
      <c r="O3778" s="1" t="s">
        <v>33879</v>
      </c>
      <c r="P3778" s="1" t="s">
        <v>33880</v>
      </c>
      <c r="Q3778" s="1" t="s">
        <v>33881</v>
      </c>
      <c r="R3778" s="1">
        <v>82.578699999999998</v>
      </c>
      <c r="S3778" s="1" t="s">
        <v>13638</v>
      </c>
      <c r="T3778" s="1" t="s">
        <v>13638</v>
      </c>
      <c r="U3778" s="8">
        <v>44354</v>
      </c>
      <c r="AJ3778" s="1" t="str">
        <v>Open Ended Schemes ( Debt Scheme - Corporate Bond Fund )</v>
      </c>
      <c r="AY3778" s="1" t="s">
        <v>26</v>
      </c>
      <c r="BD3778" s="1" t="b">
        <v>0</v>
      </c>
    </row>
    <row r="3779" spans="1:56" x14ac:dyDescent="0.25">
      <c r="A3779" s="1" t="s">
        <v>9</v>
      </c>
      <c r="N3779" s="1" t="s">
        <v>69</v>
      </c>
      <c r="O3779" s="1" t="s">
        <v>21312</v>
      </c>
      <c r="P3779" s="1" t="s">
        <v>21313</v>
      </c>
      <c r="Q3779" s="1" t="s">
        <v>13638</v>
      </c>
      <c r="R3779" s="1">
        <v>12.2997</v>
      </c>
      <c r="S3779" s="1" t="s">
        <v>13638</v>
      </c>
      <c r="T3779" s="1" t="s">
        <v>13638</v>
      </c>
      <c r="U3779" s="8">
        <v>44354</v>
      </c>
      <c r="AJ3779" s="1" t="str">
        <v>Open Ended Schemes ( Debt Scheme - Corporate Bond Fund )</v>
      </c>
      <c r="AY3779" s="1" t="s">
        <v>26</v>
      </c>
      <c r="BD3779" s="1" t="b">
        <v>0</v>
      </c>
    </row>
    <row r="3780" spans="1:56" x14ac:dyDescent="0.25">
      <c r="A3780" s="1" t="s">
        <v>38074</v>
      </c>
      <c r="N3780" s="1" t="s">
        <v>69</v>
      </c>
      <c r="O3780" s="1" t="s">
        <v>21314</v>
      </c>
      <c r="P3780" s="1" t="s">
        <v>21315</v>
      </c>
      <c r="Q3780" s="1" t="s">
        <v>21316</v>
      </c>
      <c r="R3780" s="1">
        <v>12.2997</v>
      </c>
      <c r="S3780" s="1" t="s">
        <v>13638</v>
      </c>
      <c r="T3780" s="1" t="s">
        <v>13638</v>
      </c>
      <c r="U3780" s="8">
        <v>44354</v>
      </c>
      <c r="AJ3780" s="1" t="str">
        <v>Open Ended Schemes ( Debt Scheme - Corporate Bond Fund )</v>
      </c>
      <c r="AY3780" s="1" t="s">
        <v>26</v>
      </c>
      <c r="BD3780" s="1" t="b">
        <v>0</v>
      </c>
    </row>
    <row r="3781" spans="1:56" x14ac:dyDescent="0.25">
      <c r="A3781" s="1" t="s">
        <v>38075</v>
      </c>
      <c r="N3781" s="1" t="s">
        <v>69</v>
      </c>
      <c r="O3781" s="1" t="s">
        <v>21317</v>
      </c>
      <c r="P3781" s="1" t="s">
        <v>21318</v>
      </c>
      <c r="Q3781" s="1" t="s">
        <v>13638</v>
      </c>
      <c r="R3781" s="1">
        <v>12.1812</v>
      </c>
      <c r="S3781" s="1" t="s">
        <v>13638</v>
      </c>
      <c r="T3781" s="1" t="s">
        <v>13638</v>
      </c>
      <c r="U3781" s="8">
        <v>44354</v>
      </c>
      <c r="AJ3781" s="1" t="str">
        <v>Open Ended Schemes ( Debt Scheme - Corporate Bond Fund )</v>
      </c>
      <c r="AY3781" s="1" t="s">
        <v>26</v>
      </c>
      <c r="BD3781" s="1" t="b">
        <v>0</v>
      </c>
    </row>
    <row r="3782" spans="1:56" x14ac:dyDescent="0.25">
      <c r="A3782" s="1" t="s">
        <v>38076</v>
      </c>
      <c r="N3782" s="1" t="s">
        <v>69</v>
      </c>
      <c r="O3782" s="1" t="s">
        <v>21319</v>
      </c>
      <c r="P3782" s="1" t="s">
        <v>21320</v>
      </c>
      <c r="Q3782" s="1" t="s">
        <v>21321</v>
      </c>
      <c r="R3782" s="1">
        <v>12.1812</v>
      </c>
      <c r="S3782" s="1" t="s">
        <v>13638</v>
      </c>
      <c r="T3782" s="1" t="s">
        <v>13638</v>
      </c>
      <c r="U3782" s="8">
        <v>44354</v>
      </c>
      <c r="AJ3782" s="1" t="str">
        <v>Open Ended Schemes ( Debt Scheme - Corporate Bond Fund )</v>
      </c>
      <c r="AY3782" s="1" t="s">
        <v>26</v>
      </c>
      <c r="BD3782" s="1" t="b">
        <v>0</v>
      </c>
    </row>
    <row r="3783" spans="1:56" x14ac:dyDescent="0.25">
      <c r="A3783" s="1" t="s">
        <v>38077</v>
      </c>
      <c r="N3783" s="1" t="s">
        <v>69</v>
      </c>
      <c r="O3783" s="1" t="s">
        <v>33882</v>
      </c>
      <c r="P3783" s="1" t="s">
        <v>33883</v>
      </c>
      <c r="Q3783" s="1" t="s">
        <v>13638</v>
      </c>
      <c r="R3783" s="1">
        <v>1.6329</v>
      </c>
      <c r="S3783" s="1" t="s">
        <v>13638</v>
      </c>
      <c r="T3783" s="1" t="s">
        <v>13638</v>
      </c>
      <c r="U3783" s="8">
        <v>44354</v>
      </c>
      <c r="AJ3783" s="1" t="str">
        <v>Open Ended Schemes ( Debt Scheme - Corporate Bond Fund )</v>
      </c>
      <c r="AY3783" s="1" t="s">
        <v>26</v>
      </c>
      <c r="BD3783" s="1" t="b">
        <v>0</v>
      </c>
    </row>
    <row r="3784" spans="1:56" x14ac:dyDescent="0.25">
      <c r="A3784" s="1" t="s">
        <v>38078</v>
      </c>
      <c r="N3784" s="1" t="s">
        <v>69</v>
      </c>
      <c r="O3784" s="1" t="s">
        <v>33884</v>
      </c>
      <c r="P3784" s="1" t="s">
        <v>33885</v>
      </c>
      <c r="Q3784" s="1" t="s">
        <v>13638</v>
      </c>
      <c r="R3784" s="1">
        <v>1.7448999999999999</v>
      </c>
      <c r="S3784" s="1" t="s">
        <v>13638</v>
      </c>
      <c r="T3784" s="1" t="s">
        <v>13638</v>
      </c>
      <c r="U3784" s="8">
        <v>44354</v>
      </c>
      <c r="AJ3784" s="1" t="str">
        <v>Open Ended Schemes ( Debt Scheme - Corporate Bond Fund )</v>
      </c>
      <c r="AY3784" s="1" t="s">
        <v>26</v>
      </c>
      <c r="BD3784" s="1" t="b">
        <v>0</v>
      </c>
    </row>
    <row r="3785" spans="1:56" x14ac:dyDescent="0.25">
      <c r="A3785" s="1" t="s">
        <v>38079</v>
      </c>
      <c r="N3785" s="1" t="s">
        <v>69</v>
      </c>
      <c r="O3785" s="1" t="s">
        <v>33886</v>
      </c>
      <c r="P3785" s="1" t="s">
        <v>33887</v>
      </c>
      <c r="Q3785" s="1" t="s">
        <v>33888</v>
      </c>
      <c r="R3785" s="1">
        <v>0.35720000000000002</v>
      </c>
      <c r="S3785" s="1" t="s">
        <v>13638</v>
      </c>
      <c r="T3785" s="1" t="s">
        <v>13638</v>
      </c>
      <c r="U3785" s="8">
        <v>44354</v>
      </c>
      <c r="AJ3785" s="1" t="str">
        <v>Open Ended Schemes ( Debt Scheme - Corporate Bond Fund )</v>
      </c>
      <c r="AY3785" s="1" t="s">
        <v>26</v>
      </c>
      <c r="BD3785" s="1" t="b">
        <v>0</v>
      </c>
    </row>
    <row r="3786" spans="1:56" x14ac:dyDescent="0.25">
      <c r="A3786" s="1" t="s">
        <v>38080</v>
      </c>
      <c r="N3786" s="1" t="s">
        <v>69</v>
      </c>
      <c r="O3786" s="1" t="s">
        <v>33889</v>
      </c>
      <c r="P3786" s="1" t="s">
        <v>33890</v>
      </c>
      <c r="Q3786" s="1" t="s">
        <v>33891</v>
      </c>
      <c r="R3786" s="1">
        <v>0.35589999999999999</v>
      </c>
      <c r="S3786" s="1" t="s">
        <v>13638</v>
      </c>
      <c r="T3786" s="1" t="s">
        <v>13638</v>
      </c>
      <c r="U3786" s="8">
        <v>44354</v>
      </c>
      <c r="AJ3786" s="1" t="str">
        <v>Open Ended Schemes ( Debt Scheme - Corporate Bond Fund )</v>
      </c>
      <c r="AY3786" s="1" t="s">
        <v>26</v>
      </c>
      <c r="BD3786" s="1" t="b">
        <v>0</v>
      </c>
    </row>
    <row r="3787" spans="1:56" x14ac:dyDescent="0.25">
      <c r="A3787" s="1" t="s">
        <v>38081</v>
      </c>
      <c r="N3787" s="1" t="s">
        <v>69</v>
      </c>
      <c r="O3787" s="1" t="s">
        <v>33892</v>
      </c>
      <c r="P3787" s="1" t="s">
        <v>33893</v>
      </c>
      <c r="Q3787" s="1" t="s">
        <v>33894</v>
      </c>
      <c r="R3787" s="1">
        <v>0.3427</v>
      </c>
      <c r="S3787" s="1" t="s">
        <v>13638</v>
      </c>
      <c r="T3787" s="1" t="s">
        <v>13638</v>
      </c>
      <c r="U3787" s="8">
        <v>44354</v>
      </c>
      <c r="AJ3787" s="1" t="str">
        <v>Open Ended Schemes ( Debt Scheme - Corporate Bond Fund )</v>
      </c>
      <c r="AY3787" s="1" t="s">
        <v>26</v>
      </c>
      <c r="BD3787" s="1" t="b">
        <v>0</v>
      </c>
    </row>
    <row r="3788" spans="1:56" x14ac:dyDescent="0.25">
      <c r="N3788" s="1" t="s">
        <v>69</v>
      </c>
      <c r="O3788" s="1" t="s">
        <v>33895</v>
      </c>
      <c r="P3788" s="1" t="s">
        <v>33896</v>
      </c>
      <c r="Q3788" s="1" t="s">
        <v>33897</v>
      </c>
      <c r="R3788" s="1">
        <v>0.55720000000000003</v>
      </c>
      <c r="S3788" s="1" t="s">
        <v>13638</v>
      </c>
      <c r="T3788" s="1" t="s">
        <v>13638</v>
      </c>
      <c r="U3788" s="8">
        <v>44354</v>
      </c>
      <c r="AJ3788" s="1" t="str">
        <v>Open Ended Schemes ( Debt Scheme - Corporate Bond Fund )</v>
      </c>
      <c r="AY3788" s="1" t="s">
        <v>26</v>
      </c>
      <c r="BD3788" s="1" t="b">
        <v>0</v>
      </c>
    </row>
    <row r="3789" spans="1:56" x14ac:dyDescent="0.25">
      <c r="A3789" s="1" t="s">
        <v>40</v>
      </c>
      <c r="N3789" s="1" t="s">
        <v>69</v>
      </c>
      <c r="O3789" s="1" t="s">
        <v>33898</v>
      </c>
      <c r="P3789" s="1" t="s">
        <v>33899</v>
      </c>
      <c r="Q3789" s="1" t="s">
        <v>33900</v>
      </c>
      <c r="R3789" s="1">
        <v>0.34539999999999998</v>
      </c>
      <c r="S3789" s="1" t="s">
        <v>13638</v>
      </c>
      <c r="T3789" s="1" t="s">
        <v>13638</v>
      </c>
      <c r="U3789" s="8">
        <v>44354</v>
      </c>
      <c r="AJ3789" s="1" t="str">
        <v>Open Ended Schemes ( Debt Scheme - Corporate Bond Fund )</v>
      </c>
      <c r="AY3789" s="1" t="s">
        <v>26</v>
      </c>
      <c r="BD3789" s="1" t="b">
        <v>0</v>
      </c>
    </row>
    <row r="3790" spans="1:56" x14ac:dyDescent="0.25">
      <c r="A3790" s="1" t="s">
        <v>38082</v>
      </c>
      <c r="N3790" s="1" t="s">
        <v>69</v>
      </c>
      <c r="O3790" s="1" t="s">
        <v>33901</v>
      </c>
      <c r="P3790" s="1" t="s">
        <v>33902</v>
      </c>
      <c r="Q3790" s="1" t="s">
        <v>33903</v>
      </c>
      <c r="R3790" s="1">
        <v>0.34520000000000001</v>
      </c>
      <c r="S3790" s="1" t="s">
        <v>13638</v>
      </c>
      <c r="T3790" s="1" t="s">
        <v>13638</v>
      </c>
      <c r="U3790" s="8">
        <v>44354</v>
      </c>
      <c r="AJ3790" s="1" t="str">
        <v>Open Ended Schemes ( Debt Scheme - Corporate Bond Fund )</v>
      </c>
      <c r="AY3790" s="1" t="s">
        <v>26</v>
      </c>
      <c r="BD3790" s="1" t="b">
        <v>0</v>
      </c>
    </row>
    <row r="3791" spans="1:56" x14ac:dyDescent="0.25">
      <c r="A3791" s="1" t="s">
        <v>38083</v>
      </c>
      <c r="N3791" s="1" t="s">
        <v>69</v>
      </c>
      <c r="O3791" s="1" t="s">
        <v>33904</v>
      </c>
      <c r="P3791" s="1" t="s">
        <v>33905</v>
      </c>
      <c r="Q3791" s="1" t="s">
        <v>33906</v>
      </c>
      <c r="R3791" s="1">
        <v>0.33860000000000001</v>
      </c>
      <c r="S3791" s="1" t="s">
        <v>13638</v>
      </c>
      <c r="T3791" s="1" t="s">
        <v>13638</v>
      </c>
      <c r="U3791" s="8">
        <v>44354</v>
      </c>
      <c r="AJ3791" s="1" t="str">
        <v>Open Ended Schemes ( Debt Scheme - Corporate Bond Fund )</v>
      </c>
      <c r="AY3791" s="1" t="s">
        <v>26</v>
      </c>
      <c r="BD3791" s="1" t="b">
        <v>0</v>
      </c>
    </row>
    <row r="3792" spans="1:56" x14ac:dyDescent="0.25">
      <c r="A3792" s="1" t="s">
        <v>38084</v>
      </c>
      <c r="N3792" s="1" t="s">
        <v>69</v>
      </c>
      <c r="O3792" s="1" t="s">
        <v>33907</v>
      </c>
      <c r="P3792" s="1" t="s">
        <v>33908</v>
      </c>
      <c r="Q3792" s="1" t="s">
        <v>33909</v>
      </c>
      <c r="R3792" s="1">
        <v>0.4491</v>
      </c>
      <c r="S3792" s="1" t="s">
        <v>13638</v>
      </c>
      <c r="T3792" s="1" t="s">
        <v>13638</v>
      </c>
      <c r="U3792" s="8">
        <v>44354</v>
      </c>
      <c r="AJ3792" s="1" t="str">
        <v>Open Ended Schemes ( Debt Scheme - Corporate Bond Fund )</v>
      </c>
      <c r="AY3792" s="1" t="s">
        <v>26</v>
      </c>
      <c r="BD3792" s="1" t="b">
        <v>0</v>
      </c>
    </row>
    <row r="3793" spans="1:56" x14ac:dyDescent="0.25">
      <c r="A3793" s="1" t="s">
        <v>38085</v>
      </c>
      <c r="N3793" s="1" t="s">
        <v>69</v>
      </c>
      <c r="O3793" s="1" t="s">
        <v>21322</v>
      </c>
      <c r="P3793" s="1" t="s">
        <v>21323</v>
      </c>
      <c r="Q3793" s="1" t="s">
        <v>21324</v>
      </c>
      <c r="R3793" s="1">
        <v>11.678800000000001</v>
      </c>
      <c r="S3793" s="1" t="s">
        <v>13638</v>
      </c>
      <c r="T3793" s="1" t="s">
        <v>13638</v>
      </c>
      <c r="U3793" s="8">
        <v>44354</v>
      </c>
      <c r="AJ3793" s="1" t="str">
        <v>Open Ended Schemes ( Debt Scheme - Corporate Bond Fund )</v>
      </c>
      <c r="AY3793" s="1" t="s">
        <v>26</v>
      </c>
      <c r="BD3793" s="1" t="b">
        <v>0</v>
      </c>
    </row>
    <row r="3794" spans="1:56" x14ac:dyDescent="0.25">
      <c r="A3794" s="1" t="s">
        <v>38086</v>
      </c>
      <c r="N3794" s="1" t="s">
        <v>69</v>
      </c>
      <c r="O3794" s="1" t="s">
        <v>21325</v>
      </c>
      <c r="P3794" s="1" t="s">
        <v>21326</v>
      </c>
      <c r="Q3794" s="1" t="s">
        <v>21327</v>
      </c>
      <c r="R3794" s="1">
        <v>11.678900000000001</v>
      </c>
      <c r="S3794" s="1" t="s">
        <v>13638</v>
      </c>
      <c r="T3794" s="1" t="s">
        <v>13638</v>
      </c>
      <c r="U3794" s="8">
        <v>44354</v>
      </c>
      <c r="AJ3794" s="1" t="str">
        <v>Open Ended Schemes ( Debt Scheme - Corporate Bond Fund )</v>
      </c>
      <c r="AY3794" s="1" t="s">
        <v>26</v>
      </c>
      <c r="BD3794" s="1" t="b">
        <v>0</v>
      </c>
    </row>
    <row r="3795" spans="1:56" x14ac:dyDescent="0.25">
      <c r="A3795" s="1" t="s">
        <v>38087</v>
      </c>
      <c r="N3795" s="1" t="s">
        <v>69</v>
      </c>
      <c r="O3795" s="1" t="s">
        <v>21328</v>
      </c>
      <c r="P3795" s="1" t="s">
        <v>21329</v>
      </c>
      <c r="Q3795" s="1" t="s">
        <v>13638</v>
      </c>
      <c r="R3795" s="1">
        <v>12.9755</v>
      </c>
      <c r="S3795" s="1" t="s">
        <v>13638</v>
      </c>
      <c r="T3795" s="1" t="s">
        <v>13638</v>
      </c>
      <c r="U3795" s="8">
        <v>44354</v>
      </c>
      <c r="AJ3795" s="1" t="str">
        <v>Open Ended Schemes ( Debt Scheme - Corporate Bond Fund )</v>
      </c>
      <c r="AY3795" s="1" t="s">
        <v>26</v>
      </c>
      <c r="BD3795" s="1" t="b">
        <v>0</v>
      </c>
    </row>
    <row r="3796" spans="1:56" x14ac:dyDescent="0.25">
      <c r="A3796" s="1" t="s">
        <v>38088</v>
      </c>
      <c r="N3796" s="1" t="s">
        <v>69</v>
      </c>
      <c r="O3796" s="1" t="s">
        <v>21330</v>
      </c>
      <c r="P3796" s="1" t="s">
        <v>21331</v>
      </c>
      <c r="Q3796" s="1" t="s">
        <v>21332</v>
      </c>
      <c r="R3796" s="1">
        <v>11.5512</v>
      </c>
      <c r="S3796" s="1" t="s">
        <v>13638</v>
      </c>
      <c r="T3796" s="1" t="s">
        <v>13638</v>
      </c>
      <c r="U3796" s="8">
        <v>44354</v>
      </c>
      <c r="AJ3796" s="1" t="str">
        <v>Open Ended Schemes ( Debt Scheme - Corporate Bond Fund )</v>
      </c>
      <c r="AY3796" s="1" t="s">
        <v>26</v>
      </c>
      <c r="BD3796" s="1" t="b">
        <v>0</v>
      </c>
    </row>
    <row r="3797" spans="1:56" x14ac:dyDescent="0.25">
      <c r="A3797" s="1" t="s">
        <v>38089</v>
      </c>
      <c r="N3797" s="1" t="s">
        <v>69</v>
      </c>
      <c r="O3797" s="1" t="s">
        <v>21333</v>
      </c>
      <c r="P3797" s="1" t="s">
        <v>21334</v>
      </c>
      <c r="Q3797" s="1" t="s">
        <v>21335</v>
      </c>
      <c r="R3797" s="1">
        <v>11.644299999999999</v>
      </c>
      <c r="S3797" s="1" t="s">
        <v>13638</v>
      </c>
      <c r="T3797" s="1" t="s">
        <v>13638</v>
      </c>
      <c r="U3797" s="8">
        <v>44354</v>
      </c>
      <c r="AJ3797" s="1" t="str">
        <v>Open Ended Schemes ( Debt Scheme - Corporate Bond Fund )</v>
      </c>
      <c r="AY3797" s="1" t="s">
        <v>26</v>
      </c>
      <c r="BD3797" s="1" t="b">
        <v>0</v>
      </c>
    </row>
    <row r="3798" spans="1:56" x14ac:dyDescent="0.25">
      <c r="A3798" s="1" t="s">
        <v>38090</v>
      </c>
      <c r="N3798" s="1" t="s">
        <v>69</v>
      </c>
      <c r="O3798" s="1" t="s">
        <v>21336</v>
      </c>
      <c r="P3798" s="1" t="s">
        <v>21337</v>
      </c>
      <c r="Q3798" s="1" t="s">
        <v>21338</v>
      </c>
      <c r="R3798" s="1">
        <v>11.569800000000001</v>
      </c>
      <c r="S3798" s="1" t="s">
        <v>13638</v>
      </c>
      <c r="T3798" s="1" t="s">
        <v>13638</v>
      </c>
      <c r="U3798" s="8">
        <v>44354</v>
      </c>
      <c r="AJ3798" s="1" t="str">
        <v>Open Ended Schemes ( Debt Scheme - Corporate Bond Fund )</v>
      </c>
      <c r="AY3798" s="1" t="s">
        <v>26</v>
      </c>
      <c r="BD3798" s="1" t="b">
        <v>0</v>
      </c>
    </row>
    <row r="3799" spans="1:56" x14ac:dyDescent="0.25">
      <c r="A3799" s="1" t="s">
        <v>38091</v>
      </c>
      <c r="N3799" s="1" t="s">
        <v>69</v>
      </c>
      <c r="O3799" s="1" t="s">
        <v>21339</v>
      </c>
      <c r="P3799" s="1" t="s">
        <v>21340</v>
      </c>
      <c r="Q3799" s="1" t="s">
        <v>21341</v>
      </c>
      <c r="R3799" s="1">
        <v>11.569900000000001</v>
      </c>
      <c r="S3799" s="1" t="s">
        <v>13638</v>
      </c>
      <c r="T3799" s="1" t="s">
        <v>13638</v>
      </c>
      <c r="U3799" s="8">
        <v>44354</v>
      </c>
      <c r="AJ3799" s="1" t="str">
        <v>Open Ended Schemes ( Debt Scheme - Corporate Bond Fund )</v>
      </c>
      <c r="AY3799" s="1" t="s">
        <v>26</v>
      </c>
      <c r="BD3799" s="1" t="b">
        <v>0</v>
      </c>
    </row>
    <row r="3800" spans="1:56" x14ac:dyDescent="0.25">
      <c r="A3800" s="1" t="s">
        <v>38092</v>
      </c>
      <c r="N3800" s="1" t="s">
        <v>69</v>
      </c>
      <c r="O3800" s="1" t="s">
        <v>21342</v>
      </c>
      <c r="P3800" s="1" t="s">
        <v>21343</v>
      </c>
      <c r="Q3800" s="1" t="s">
        <v>13638</v>
      </c>
      <c r="R3800" s="1">
        <v>12.863099999999999</v>
      </c>
      <c r="S3800" s="1" t="s">
        <v>13638</v>
      </c>
      <c r="T3800" s="1" t="s">
        <v>13638</v>
      </c>
      <c r="U3800" s="8">
        <v>44354</v>
      </c>
      <c r="AJ3800" s="1" t="str">
        <v>Open Ended Schemes ( Debt Scheme - Corporate Bond Fund )</v>
      </c>
      <c r="AY3800" s="1" t="s">
        <v>26</v>
      </c>
      <c r="BD3800" s="1" t="b">
        <v>0</v>
      </c>
    </row>
    <row r="3801" spans="1:56" x14ac:dyDescent="0.25">
      <c r="A3801" s="1" t="s">
        <v>38093</v>
      </c>
      <c r="N3801" s="1" t="s">
        <v>69</v>
      </c>
      <c r="O3801" s="1" t="s">
        <v>21344</v>
      </c>
      <c r="P3801" s="1" t="s">
        <v>21345</v>
      </c>
      <c r="Q3801" s="1" t="s">
        <v>21346</v>
      </c>
      <c r="R3801" s="1">
        <v>11.333299999999999</v>
      </c>
      <c r="S3801" s="1" t="s">
        <v>13638</v>
      </c>
      <c r="T3801" s="1" t="s">
        <v>13638</v>
      </c>
      <c r="U3801" s="8">
        <v>44354</v>
      </c>
      <c r="AJ3801" s="1" t="str">
        <v>Open Ended Schemes ( Debt Scheme - Corporate Bond Fund )</v>
      </c>
      <c r="AY3801" s="1" t="s">
        <v>26</v>
      </c>
      <c r="BD3801" s="1" t="b">
        <v>0</v>
      </c>
    </row>
    <row r="3802" spans="1:56" x14ac:dyDescent="0.25">
      <c r="A3802" s="1" t="s">
        <v>38094</v>
      </c>
      <c r="N3802" s="1" t="s">
        <v>69</v>
      </c>
      <c r="O3802" s="1" t="s">
        <v>21347</v>
      </c>
      <c r="P3802" s="1" t="s">
        <v>21348</v>
      </c>
      <c r="Q3802" s="1" t="s">
        <v>21349</v>
      </c>
      <c r="R3802" s="1">
        <v>11.4816</v>
      </c>
      <c r="S3802" s="1" t="s">
        <v>13638</v>
      </c>
      <c r="T3802" s="1" t="s">
        <v>13638</v>
      </c>
      <c r="U3802" s="8">
        <v>44354</v>
      </c>
      <c r="AJ3802" s="1" t="str">
        <v>Open Ended Schemes ( Debt Scheme - Corporate Bond Fund )</v>
      </c>
      <c r="AY3802" s="1" t="s">
        <v>26</v>
      </c>
      <c r="BD3802" s="1" t="b">
        <v>0</v>
      </c>
    </row>
    <row r="3803" spans="1:56" x14ac:dyDescent="0.25">
      <c r="A3803" s="1" t="s">
        <v>38095</v>
      </c>
      <c r="N3803" s="1" t="s">
        <v>70</v>
      </c>
      <c r="O3803" s="1" t="s">
        <v>21350</v>
      </c>
      <c r="P3803" s="1" t="s">
        <v>21351</v>
      </c>
      <c r="Q3803" s="1" t="s">
        <v>21352</v>
      </c>
      <c r="R3803" s="1">
        <v>11.7204</v>
      </c>
      <c r="S3803" s="1" t="s">
        <v>13638</v>
      </c>
      <c r="T3803" s="1" t="s">
        <v>13638</v>
      </c>
      <c r="U3803" s="8">
        <v>44354</v>
      </c>
      <c r="AJ3803" s="1" t="str">
        <v>Open Ended Schemes ( Debt Scheme - Corporate Bond Fund )</v>
      </c>
      <c r="AY3803" s="1" t="s">
        <v>26</v>
      </c>
      <c r="BD3803" s="1" t="b">
        <v>0</v>
      </c>
    </row>
    <row r="3804" spans="1:56" x14ac:dyDescent="0.25">
      <c r="A3804" s="1" t="s">
        <v>38096</v>
      </c>
      <c r="N3804" s="1" t="s">
        <v>70</v>
      </c>
      <c r="O3804" s="1" t="s">
        <v>21353</v>
      </c>
      <c r="P3804" s="1" t="s">
        <v>21354</v>
      </c>
      <c r="Q3804" s="1" t="s">
        <v>13638</v>
      </c>
      <c r="R3804" s="1">
        <v>16.493300000000001</v>
      </c>
      <c r="S3804" s="1" t="s">
        <v>13638</v>
      </c>
      <c r="T3804" s="1" t="s">
        <v>13638</v>
      </c>
      <c r="U3804" s="8">
        <v>44354</v>
      </c>
      <c r="AJ3804" s="1" t="str">
        <v>Open Ended Schemes ( Debt Scheme - Corporate Bond Fund )</v>
      </c>
      <c r="AY3804" s="1" t="s">
        <v>26</v>
      </c>
      <c r="BD3804" s="1" t="b">
        <v>0</v>
      </c>
    </row>
    <row r="3805" spans="1:56" x14ac:dyDescent="0.25">
      <c r="A3805" s="1" t="s">
        <v>38097</v>
      </c>
      <c r="N3805" s="1" t="s">
        <v>70</v>
      </c>
      <c r="O3805" s="1" t="s">
        <v>21355</v>
      </c>
      <c r="P3805" s="1" t="s">
        <v>21356</v>
      </c>
      <c r="Q3805" s="1" t="s">
        <v>13638</v>
      </c>
      <c r="R3805" s="1">
        <v>16.494299999999999</v>
      </c>
      <c r="S3805" s="1" t="s">
        <v>13638</v>
      </c>
      <c r="T3805" s="1" t="s">
        <v>13638</v>
      </c>
      <c r="U3805" s="8">
        <v>44354</v>
      </c>
      <c r="AJ3805" s="1" t="str">
        <v>Open Ended Schemes ( Debt Scheme - Corporate Bond Fund )</v>
      </c>
      <c r="AY3805" s="1" t="s">
        <v>26</v>
      </c>
      <c r="BD3805" s="1" t="b">
        <v>0</v>
      </c>
    </row>
    <row r="3806" spans="1:56" x14ac:dyDescent="0.25">
      <c r="A3806" s="1" t="s">
        <v>38098</v>
      </c>
      <c r="N3806" s="1" t="s">
        <v>70</v>
      </c>
      <c r="O3806" s="1" t="s">
        <v>21357</v>
      </c>
      <c r="P3806" s="1" t="s">
        <v>21358</v>
      </c>
      <c r="Q3806" s="1" t="s">
        <v>21359</v>
      </c>
      <c r="R3806" s="1">
        <v>11.064299999999999</v>
      </c>
      <c r="S3806" s="1" t="s">
        <v>13638</v>
      </c>
      <c r="T3806" s="1" t="s">
        <v>13638</v>
      </c>
      <c r="U3806" s="8">
        <v>44354</v>
      </c>
      <c r="AJ3806" s="1" t="str">
        <v>Open Ended Schemes ( Debt Scheme - Corporate Bond Fund )</v>
      </c>
      <c r="AY3806" s="1" t="s">
        <v>26</v>
      </c>
      <c r="BD3806" s="1" t="b">
        <v>0</v>
      </c>
    </row>
    <row r="3807" spans="1:56" x14ac:dyDescent="0.25">
      <c r="A3807" s="1" t="s">
        <v>38099</v>
      </c>
      <c r="N3807" s="1" t="s">
        <v>70</v>
      </c>
      <c r="O3807" s="1" t="s">
        <v>29603</v>
      </c>
      <c r="P3807" s="1" t="s">
        <v>29604</v>
      </c>
      <c r="Q3807" s="1" t="s">
        <v>13638</v>
      </c>
      <c r="R3807" s="1">
        <v>15.611000000000001</v>
      </c>
      <c r="S3807" s="1" t="s">
        <v>13638</v>
      </c>
      <c r="T3807" s="1" t="s">
        <v>13638</v>
      </c>
      <c r="U3807" s="8">
        <v>44354</v>
      </c>
      <c r="AJ3807" s="1" t="str">
        <v>Open Ended Schemes ( Debt Scheme - Corporate Bond Fund )</v>
      </c>
      <c r="AY3807" s="1" t="s">
        <v>26</v>
      </c>
      <c r="BD3807" s="1" t="b">
        <v>0</v>
      </c>
    </row>
    <row r="3808" spans="1:56" x14ac:dyDescent="0.25">
      <c r="A3808" s="1" t="s">
        <v>38100</v>
      </c>
      <c r="N3808" s="1" t="s">
        <v>70</v>
      </c>
      <c r="O3808" s="1" t="s">
        <v>21360</v>
      </c>
      <c r="P3808" s="1" t="s">
        <v>21361</v>
      </c>
      <c r="Q3808" s="1" t="s">
        <v>13638</v>
      </c>
      <c r="R3808" s="1">
        <v>15.5921</v>
      </c>
      <c r="S3808" s="1" t="s">
        <v>13638</v>
      </c>
      <c r="T3808" s="1" t="s">
        <v>13638</v>
      </c>
      <c r="U3808" s="8">
        <v>44354</v>
      </c>
      <c r="AJ3808" s="1" t="str">
        <v>Open Ended Schemes ( Debt Scheme - Corporate Bond Fund )</v>
      </c>
      <c r="AY3808" s="1" t="s">
        <v>26</v>
      </c>
      <c r="BD3808" s="1" t="b">
        <v>0</v>
      </c>
    </row>
    <row r="3809" spans="1:56" x14ac:dyDescent="0.25">
      <c r="A3809" s="1" t="s">
        <v>38101</v>
      </c>
      <c r="N3809" s="1" t="s">
        <v>70</v>
      </c>
      <c r="O3809" s="1" t="s">
        <v>33910</v>
      </c>
      <c r="P3809" s="1" t="s">
        <v>33911</v>
      </c>
      <c r="Q3809" s="1" t="s">
        <v>13638</v>
      </c>
      <c r="R3809" s="1">
        <v>0.41570000000000001</v>
      </c>
      <c r="S3809" s="1" t="s">
        <v>13638</v>
      </c>
      <c r="T3809" s="1" t="s">
        <v>13638</v>
      </c>
      <c r="U3809" s="8">
        <v>44354</v>
      </c>
      <c r="AJ3809" s="1" t="str">
        <v>Open Ended Schemes ( Debt Scheme - Credit Risk Fund )</v>
      </c>
      <c r="AY3809" s="1" t="s">
        <v>26</v>
      </c>
      <c r="BD3809" s="1" t="b">
        <v>0</v>
      </c>
    </row>
    <row r="3810" spans="1:56" x14ac:dyDescent="0.25">
      <c r="A3810" s="1" t="s">
        <v>38102</v>
      </c>
      <c r="N3810" s="1" t="s">
        <v>70</v>
      </c>
      <c r="O3810" s="1" t="s">
        <v>33912</v>
      </c>
      <c r="P3810" s="1" t="s">
        <v>33913</v>
      </c>
      <c r="Q3810" s="1" t="s">
        <v>13638</v>
      </c>
      <c r="R3810" s="1">
        <v>0.41570000000000001</v>
      </c>
      <c r="S3810" s="1" t="s">
        <v>13638</v>
      </c>
      <c r="T3810" s="1" t="s">
        <v>13638</v>
      </c>
      <c r="U3810" s="8">
        <v>44354</v>
      </c>
      <c r="AJ3810" s="1" t="str">
        <v>Open Ended Schemes ( Debt Scheme - Credit Risk Fund )</v>
      </c>
      <c r="AY3810" s="1" t="s">
        <v>26</v>
      </c>
      <c r="BD3810" s="1" t="b">
        <v>0</v>
      </c>
    </row>
    <row r="3811" spans="1:56" x14ac:dyDescent="0.25">
      <c r="A3811" s="1" t="s">
        <v>38103</v>
      </c>
      <c r="N3811" s="1" t="s">
        <v>70</v>
      </c>
      <c r="O3811" s="1" t="s">
        <v>33914</v>
      </c>
      <c r="P3811" s="1" t="s">
        <v>33915</v>
      </c>
      <c r="Q3811" s="1" t="s">
        <v>13638</v>
      </c>
      <c r="R3811" s="1">
        <v>0.39850000000000002</v>
      </c>
      <c r="S3811" s="1" t="s">
        <v>13638</v>
      </c>
      <c r="T3811" s="1" t="s">
        <v>13638</v>
      </c>
      <c r="U3811" s="8">
        <v>44354</v>
      </c>
      <c r="AJ3811" s="1" t="str">
        <v>Open Ended Schemes ( Debt Scheme - Credit Risk Fund )</v>
      </c>
      <c r="AY3811" s="1" t="s">
        <v>26</v>
      </c>
      <c r="BD3811" s="1" t="b">
        <v>0</v>
      </c>
    </row>
    <row r="3812" spans="1:56" x14ac:dyDescent="0.25">
      <c r="A3812" s="1" t="s">
        <v>38104</v>
      </c>
      <c r="N3812" s="1" t="s">
        <v>70</v>
      </c>
      <c r="O3812" s="1" t="s">
        <v>33916</v>
      </c>
      <c r="P3812" s="1" t="s">
        <v>33917</v>
      </c>
      <c r="Q3812" s="1" t="s">
        <v>33918</v>
      </c>
      <c r="R3812" s="1">
        <v>0.31780000000000003</v>
      </c>
      <c r="S3812" s="1" t="s">
        <v>13638</v>
      </c>
      <c r="T3812" s="1" t="s">
        <v>13638</v>
      </c>
      <c r="U3812" s="8">
        <v>44354</v>
      </c>
      <c r="AJ3812" s="1" t="str">
        <v>Open Ended Schemes ( Debt Scheme - Credit Risk Fund )</v>
      </c>
      <c r="AY3812" s="1" t="s">
        <v>26</v>
      </c>
      <c r="BD3812" s="1" t="b">
        <v>0</v>
      </c>
    </row>
    <row r="3813" spans="1:56" x14ac:dyDescent="0.25">
      <c r="A3813" s="1" t="s">
        <v>38105</v>
      </c>
      <c r="N3813" s="1" t="s">
        <v>70</v>
      </c>
      <c r="O3813" s="1" t="s">
        <v>33919</v>
      </c>
      <c r="P3813" s="1" t="s">
        <v>33920</v>
      </c>
      <c r="Q3813" s="1" t="s">
        <v>33921</v>
      </c>
      <c r="R3813" s="1">
        <v>0.30380000000000001</v>
      </c>
      <c r="S3813" s="1" t="s">
        <v>13638</v>
      </c>
      <c r="T3813" s="1" t="s">
        <v>13638</v>
      </c>
      <c r="U3813" s="8">
        <v>44354</v>
      </c>
      <c r="AJ3813" s="1" t="str">
        <v>Open Ended Schemes ( Debt Scheme - Credit Risk Fund )</v>
      </c>
      <c r="AY3813" s="1" t="s">
        <v>26</v>
      </c>
      <c r="BD3813" s="1" t="b">
        <v>0</v>
      </c>
    </row>
    <row r="3814" spans="1:56" x14ac:dyDescent="0.25">
      <c r="A3814" s="1" t="s">
        <v>38106</v>
      </c>
      <c r="N3814" s="1" t="s">
        <v>70</v>
      </c>
      <c r="O3814" s="1" t="s">
        <v>33922</v>
      </c>
      <c r="P3814" s="1" t="s">
        <v>33923</v>
      </c>
      <c r="Q3814" s="1" t="s">
        <v>13638</v>
      </c>
      <c r="R3814" s="1">
        <v>0.39800000000000002</v>
      </c>
      <c r="S3814" s="1" t="s">
        <v>13638</v>
      </c>
      <c r="T3814" s="1" t="s">
        <v>13638</v>
      </c>
      <c r="U3814" s="8">
        <v>44354</v>
      </c>
      <c r="AJ3814" s="1" t="str">
        <v>Open Ended Schemes ( Debt Scheme - Credit Risk Fund )</v>
      </c>
      <c r="AY3814" s="1" t="s">
        <v>26</v>
      </c>
      <c r="BD3814" s="1" t="b">
        <v>0</v>
      </c>
    </row>
    <row r="3815" spans="1:56" x14ac:dyDescent="0.25">
      <c r="A3815" s="1" t="s">
        <v>38107</v>
      </c>
      <c r="N3815" s="1" t="s">
        <v>70</v>
      </c>
      <c r="O3815" s="1" t="s">
        <v>21362</v>
      </c>
      <c r="P3815" s="1" t="s">
        <v>21363</v>
      </c>
      <c r="Q3815" s="1" t="s">
        <v>13638</v>
      </c>
      <c r="R3815" s="1">
        <v>17.913399999999999</v>
      </c>
      <c r="S3815" s="1" t="s">
        <v>13638</v>
      </c>
      <c r="T3815" s="1" t="s">
        <v>13638</v>
      </c>
      <c r="U3815" s="8">
        <v>44354</v>
      </c>
      <c r="AJ3815" s="1" t="str">
        <v>Open Ended Schemes ( Debt Scheme - Credit Risk Fund )</v>
      </c>
      <c r="AY3815" s="1" t="s">
        <v>26</v>
      </c>
      <c r="BD3815" s="1" t="b">
        <v>0</v>
      </c>
    </row>
    <row r="3816" spans="1:56" x14ac:dyDescent="0.25">
      <c r="A3816" s="1" t="s">
        <v>38108</v>
      </c>
      <c r="N3816" s="1" t="s">
        <v>70</v>
      </c>
      <c r="O3816" s="1" t="s">
        <v>21364</v>
      </c>
      <c r="P3816" s="1" t="s">
        <v>21365</v>
      </c>
      <c r="Q3816" s="1" t="s">
        <v>21366</v>
      </c>
      <c r="R3816" s="1">
        <v>10.2035</v>
      </c>
      <c r="S3816" s="1" t="s">
        <v>13638</v>
      </c>
      <c r="T3816" s="1" t="s">
        <v>13638</v>
      </c>
      <c r="U3816" s="8">
        <v>44354</v>
      </c>
      <c r="AJ3816" s="1" t="str">
        <v>Open Ended Schemes ( Debt Scheme - Credit Risk Fund )</v>
      </c>
      <c r="AY3816" s="1" t="s">
        <v>26</v>
      </c>
      <c r="BD3816" s="1" t="b">
        <v>0</v>
      </c>
    </row>
    <row r="3817" spans="1:56" x14ac:dyDescent="0.25">
      <c r="N3817" s="1" t="s">
        <v>70</v>
      </c>
      <c r="O3817" s="1" t="s">
        <v>21367</v>
      </c>
      <c r="P3817" s="1" t="s">
        <v>21368</v>
      </c>
      <c r="Q3817" s="1" t="s">
        <v>21369</v>
      </c>
      <c r="R3817" s="1">
        <v>10.2461</v>
      </c>
      <c r="S3817" s="1" t="s">
        <v>13638</v>
      </c>
      <c r="T3817" s="1" t="s">
        <v>13638</v>
      </c>
      <c r="U3817" s="8">
        <v>44354</v>
      </c>
      <c r="AJ3817" s="1" t="str">
        <v>Open Ended Schemes ( Debt Scheme - Credit Risk Fund )</v>
      </c>
      <c r="AY3817" s="1" t="s">
        <v>26</v>
      </c>
      <c r="BD3817" s="1" t="b">
        <v>0</v>
      </c>
    </row>
    <row r="3818" spans="1:56" x14ac:dyDescent="0.25">
      <c r="A3818" s="1" t="s">
        <v>10</v>
      </c>
      <c r="N3818" s="1" t="s">
        <v>70</v>
      </c>
      <c r="O3818" s="1" t="s">
        <v>21370</v>
      </c>
      <c r="P3818" s="1" t="s">
        <v>21371</v>
      </c>
      <c r="Q3818" s="1" t="s">
        <v>13638</v>
      </c>
      <c r="R3818" s="1">
        <v>16.555599999999998</v>
      </c>
      <c r="S3818" s="1" t="s">
        <v>13638</v>
      </c>
      <c r="T3818" s="1" t="s">
        <v>13638</v>
      </c>
      <c r="U3818" s="8">
        <v>44354</v>
      </c>
      <c r="AJ3818" s="1" t="str">
        <v>Open Ended Schemes ( Debt Scheme - Credit Risk Fund )</v>
      </c>
      <c r="AY3818" s="1" t="s">
        <v>26</v>
      </c>
      <c r="BD3818" s="1" t="b">
        <v>0</v>
      </c>
    </row>
    <row r="3819" spans="1:56" x14ac:dyDescent="0.25">
      <c r="A3819" s="1" t="s">
        <v>38109</v>
      </c>
      <c r="N3819" s="1" t="s">
        <v>70</v>
      </c>
      <c r="O3819" s="1" t="s">
        <v>21372</v>
      </c>
      <c r="P3819" s="1" t="s">
        <v>21373</v>
      </c>
      <c r="Q3819" s="1" t="s">
        <v>21374</v>
      </c>
      <c r="R3819" s="1">
        <v>10.189299999999999</v>
      </c>
      <c r="S3819" s="1" t="s">
        <v>13638</v>
      </c>
      <c r="T3819" s="1" t="s">
        <v>13638</v>
      </c>
      <c r="U3819" s="8">
        <v>44354</v>
      </c>
      <c r="AJ3819" s="1" t="str">
        <v>Open Ended Schemes ( Debt Scheme - Credit Risk Fund )</v>
      </c>
      <c r="AY3819" s="1" t="s">
        <v>26</v>
      </c>
      <c r="BD3819" s="1" t="b">
        <v>0</v>
      </c>
    </row>
    <row r="3820" spans="1:56" x14ac:dyDescent="0.25">
      <c r="A3820" s="1" t="s">
        <v>38110</v>
      </c>
      <c r="N3820" s="1" t="s">
        <v>70</v>
      </c>
      <c r="O3820" s="1" t="s">
        <v>21375</v>
      </c>
      <c r="P3820" s="1" t="s">
        <v>21376</v>
      </c>
      <c r="Q3820" s="1" t="s">
        <v>21377</v>
      </c>
      <c r="R3820" s="1">
        <v>10.165900000000001</v>
      </c>
      <c r="S3820" s="1" t="s">
        <v>13638</v>
      </c>
      <c r="T3820" s="1" t="s">
        <v>13638</v>
      </c>
      <c r="U3820" s="8">
        <v>44354</v>
      </c>
      <c r="AJ3820" s="1" t="str">
        <v>Open Ended Schemes ( Debt Scheme - Credit Risk Fund )</v>
      </c>
      <c r="AY3820" s="1" t="s">
        <v>26</v>
      </c>
      <c r="BD3820" s="1" t="b">
        <v>0</v>
      </c>
    </row>
    <row r="3821" spans="1:56" x14ac:dyDescent="0.25">
      <c r="A3821" s="1" t="s">
        <v>38111</v>
      </c>
      <c r="N3821" s="1" t="s">
        <v>70</v>
      </c>
      <c r="O3821" s="1" t="s">
        <v>21378</v>
      </c>
      <c r="P3821" s="1" t="s">
        <v>21379</v>
      </c>
      <c r="Q3821" s="1" t="s">
        <v>21380</v>
      </c>
      <c r="R3821" s="1">
        <v>10.262499999999999</v>
      </c>
      <c r="S3821" s="1" t="s">
        <v>13638</v>
      </c>
      <c r="T3821" s="1" t="s">
        <v>13638</v>
      </c>
      <c r="U3821" s="8">
        <v>44354</v>
      </c>
      <c r="AJ3821" s="1" t="str">
        <v>Open Ended Schemes ( Debt Scheme - Credit Risk Fund )</v>
      </c>
      <c r="AY3821" s="1" t="s">
        <v>26</v>
      </c>
      <c r="BD3821" s="1" t="b">
        <v>0</v>
      </c>
    </row>
    <row r="3822" spans="1:56" x14ac:dyDescent="0.25">
      <c r="A3822" s="1" t="s">
        <v>38112</v>
      </c>
      <c r="N3822" s="1" t="s">
        <v>70</v>
      </c>
      <c r="O3822" s="1" t="s">
        <v>21381</v>
      </c>
      <c r="P3822" s="1" t="s">
        <v>21382</v>
      </c>
      <c r="Q3822" s="1" t="s">
        <v>13638</v>
      </c>
      <c r="R3822" s="1">
        <v>13.2074</v>
      </c>
      <c r="S3822" s="1" t="s">
        <v>13638</v>
      </c>
      <c r="T3822" s="1" t="s">
        <v>13638</v>
      </c>
      <c r="U3822" s="8">
        <v>44354</v>
      </c>
      <c r="AJ3822" s="1" t="str">
        <v>Open Ended Schemes ( Debt Scheme - Credit Risk Fund )</v>
      </c>
      <c r="AY3822" s="1" t="s">
        <v>26</v>
      </c>
      <c r="BD3822" s="1" t="b">
        <v>0</v>
      </c>
    </row>
    <row r="3823" spans="1:56" x14ac:dyDescent="0.25">
      <c r="A3823" s="1" t="s">
        <v>38113</v>
      </c>
      <c r="N3823" s="1" t="s">
        <v>70</v>
      </c>
      <c r="O3823" s="1" t="s">
        <v>21383</v>
      </c>
      <c r="P3823" s="1" t="s">
        <v>21384</v>
      </c>
      <c r="Q3823" s="1" t="s">
        <v>21385</v>
      </c>
      <c r="R3823" s="1">
        <v>10.3551</v>
      </c>
      <c r="S3823" s="1" t="s">
        <v>13638</v>
      </c>
      <c r="T3823" s="1" t="s">
        <v>13638</v>
      </c>
      <c r="U3823" s="8">
        <v>44354</v>
      </c>
      <c r="AJ3823" s="1" t="str">
        <v>Open Ended Schemes ( Debt Scheme - Credit Risk Fund )</v>
      </c>
      <c r="AY3823" s="1" t="s">
        <v>26</v>
      </c>
      <c r="BD3823" s="1" t="b">
        <v>0</v>
      </c>
    </row>
    <row r="3824" spans="1:56" x14ac:dyDescent="0.25">
      <c r="A3824" s="1" t="s">
        <v>38114</v>
      </c>
      <c r="N3824" s="1" t="s">
        <v>70</v>
      </c>
      <c r="O3824" s="1" t="s">
        <v>21386</v>
      </c>
      <c r="P3824" s="1" t="s">
        <v>21387</v>
      </c>
      <c r="Q3824" s="1" t="s">
        <v>21388</v>
      </c>
      <c r="R3824" s="1">
        <v>10.2562</v>
      </c>
      <c r="S3824" s="1" t="s">
        <v>13638</v>
      </c>
      <c r="T3824" s="1" t="s">
        <v>13638</v>
      </c>
      <c r="U3824" s="8">
        <v>44354</v>
      </c>
      <c r="AJ3824" s="1" t="str">
        <v>Open Ended Schemes ( Debt Scheme - Credit Risk Fund )</v>
      </c>
      <c r="AY3824" s="1" t="s">
        <v>26</v>
      </c>
      <c r="BD3824" s="1" t="b">
        <v>0</v>
      </c>
    </row>
    <row r="3825" spans="1:56" x14ac:dyDescent="0.25">
      <c r="A3825" s="1" t="s">
        <v>38115</v>
      </c>
      <c r="N3825" s="1" t="s">
        <v>70</v>
      </c>
      <c r="O3825" s="1" t="s">
        <v>21389</v>
      </c>
      <c r="P3825" s="1" t="s">
        <v>21390</v>
      </c>
      <c r="Q3825" s="1" t="s">
        <v>21391</v>
      </c>
      <c r="R3825" s="1">
        <v>10.483599999999999</v>
      </c>
      <c r="S3825" s="1" t="s">
        <v>13638</v>
      </c>
      <c r="T3825" s="1" t="s">
        <v>13638</v>
      </c>
      <c r="U3825" s="8">
        <v>44354</v>
      </c>
      <c r="AJ3825" s="1" t="str">
        <v>Open Ended Schemes ( Debt Scheme - Credit Risk Fund )</v>
      </c>
      <c r="AY3825" s="1" t="s">
        <v>26</v>
      </c>
      <c r="BD3825" s="1" t="b">
        <v>0</v>
      </c>
    </row>
    <row r="3826" spans="1:56" x14ac:dyDescent="0.25">
      <c r="A3826" s="1" t="s">
        <v>38116</v>
      </c>
      <c r="N3826" s="1" t="s">
        <v>70</v>
      </c>
      <c r="O3826" s="1" t="s">
        <v>21392</v>
      </c>
      <c r="P3826" s="1" t="s">
        <v>21393</v>
      </c>
      <c r="Q3826" s="1" t="s">
        <v>21394</v>
      </c>
      <c r="R3826" s="1">
        <v>10.331</v>
      </c>
      <c r="S3826" s="1" t="s">
        <v>13638</v>
      </c>
      <c r="T3826" s="1" t="s">
        <v>13638</v>
      </c>
      <c r="U3826" s="8">
        <v>44354</v>
      </c>
      <c r="AJ3826" s="1" t="str">
        <v>Open Ended Schemes ( Debt Scheme - Credit Risk Fund )</v>
      </c>
      <c r="AY3826" s="1" t="s">
        <v>26</v>
      </c>
      <c r="BD3826" s="1" t="b">
        <v>0</v>
      </c>
    </row>
    <row r="3827" spans="1:56" x14ac:dyDescent="0.25">
      <c r="N3827" s="1" t="s">
        <v>70</v>
      </c>
      <c r="O3827" s="1" t="s">
        <v>21395</v>
      </c>
      <c r="P3827" s="1" t="s">
        <v>21396</v>
      </c>
      <c r="Q3827" s="1" t="s">
        <v>13638</v>
      </c>
      <c r="R3827" s="1">
        <v>13.782999999999999</v>
      </c>
      <c r="S3827" s="1" t="s">
        <v>13638</v>
      </c>
      <c r="T3827" s="1" t="s">
        <v>13638</v>
      </c>
      <c r="U3827" s="8">
        <v>44354</v>
      </c>
      <c r="AJ3827" s="1" t="str">
        <v>Open Ended Schemes ( Debt Scheme - Credit Risk Fund )</v>
      </c>
      <c r="AY3827" s="1" t="s">
        <v>26</v>
      </c>
      <c r="BD3827" s="1" t="b">
        <v>0</v>
      </c>
    </row>
    <row r="3828" spans="1:56" x14ac:dyDescent="0.25">
      <c r="A3828" s="1" t="s">
        <v>32</v>
      </c>
      <c r="N3828" s="1" t="s">
        <v>70</v>
      </c>
      <c r="O3828" s="1" t="s">
        <v>21397</v>
      </c>
      <c r="P3828" s="1" t="s">
        <v>21398</v>
      </c>
      <c r="Q3828" s="1" t="s">
        <v>21399</v>
      </c>
      <c r="R3828" s="1">
        <v>10.2668</v>
      </c>
      <c r="S3828" s="1" t="s">
        <v>13638</v>
      </c>
      <c r="T3828" s="1" t="s">
        <v>13638</v>
      </c>
      <c r="U3828" s="8">
        <v>44354</v>
      </c>
      <c r="AJ3828" s="1" t="str">
        <v>Open Ended Schemes ( Debt Scheme - Credit Risk Fund )</v>
      </c>
      <c r="AY3828" s="1" t="s">
        <v>26</v>
      </c>
      <c r="BD3828" s="1" t="b">
        <v>0</v>
      </c>
    </row>
    <row r="3829" spans="1:56" x14ac:dyDescent="0.25">
      <c r="A3829" s="1" t="s">
        <v>38117</v>
      </c>
      <c r="N3829" s="1" t="s">
        <v>70</v>
      </c>
      <c r="O3829" s="1" t="s">
        <v>21400</v>
      </c>
      <c r="P3829" s="1" t="s">
        <v>21401</v>
      </c>
      <c r="Q3829" s="1" t="s">
        <v>21402</v>
      </c>
      <c r="R3829" s="1">
        <v>10.6652</v>
      </c>
      <c r="S3829" s="1" t="s">
        <v>13638</v>
      </c>
      <c r="T3829" s="1" t="s">
        <v>13638</v>
      </c>
      <c r="U3829" s="8">
        <v>44354</v>
      </c>
      <c r="AJ3829" s="1" t="str">
        <v>Open Ended Schemes ( Debt Scheme - Credit Risk Fund )</v>
      </c>
      <c r="AY3829" s="1" t="s">
        <v>26</v>
      </c>
      <c r="BD3829" s="1" t="b">
        <v>0</v>
      </c>
    </row>
    <row r="3830" spans="1:56" x14ac:dyDescent="0.25">
      <c r="A3830" s="1" t="s">
        <v>38118</v>
      </c>
      <c r="N3830" s="1" t="s">
        <v>70</v>
      </c>
      <c r="O3830" s="1" t="s">
        <v>21403</v>
      </c>
      <c r="P3830" s="1" t="s">
        <v>21404</v>
      </c>
      <c r="Q3830" s="1" t="s">
        <v>13638</v>
      </c>
      <c r="R3830" s="1">
        <v>4.2907999999999999</v>
      </c>
      <c r="S3830" s="1" t="s">
        <v>13638</v>
      </c>
      <c r="T3830" s="1" t="s">
        <v>13638</v>
      </c>
      <c r="U3830" s="8">
        <v>44354</v>
      </c>
      <c r="AJ3830" s="1" t="str">
        <v>Open Ended Schemes ( Debt Scheme - Credit Risk Fund )</v>
      </c>
      <c r="AY3830" s="1" t="s">
        <v>26</v>
      </c>
      <c r="BD3830" s="1" t="b">
        <v>0</v>
      </c>
    </row>
    <row r="3831" spans="1:56" x14ac:dyDescent="0.25">
      <c r="A3831" s="1" t="s">
        <v>38119</v>
      </c>
      <c r="N3831" s="1" t="s">
        <v>70</v>
      </c>
      <c r="O3831" s="1" t="s">
        <v>21405</v>
      </c>
      <c r="P3831" s="1" t="s">
        <v>21406</v>
      </c>
      <c r="Q3831" s="1" t="s">
        <v>13638</v>
      </c>
      <c r="R3831" s="1">
        <v>4.2401999999999997</v>
      </c>
      <c r="S3831" s="1" t="s">
        <v>13638</v>
      </c>
      <c r="T3831" s="1" t="s">
        <v>13638</v>
      </c>
      <c r="U3831" s="8">
        <v>44354</v>
      </c>
      <c r="AJ3831" s="1" t="str">
        <v>Open Ended Schemes ( Debt Scheme - Credit Risk Fund )</v>
      </c>
      <c r="AY3831" s="1" t="s">
        <v>26</v>
      </c>
      <c r="BD3831" s="1" t="b">
        <v>0</v>
      </c>
    </row>
    <row r="3832" spans="1:56" x14ac:dyDescent="0.25">
      <c r="A3832" s="1" t="s">
        <v>38120</v>
      </c>
      <c r="N3832" s="1" t="s">
        <v>70</v>
      </c>
      <c r="O3832" s="1" t="s">
        <v>21407</v>
      </c>
      <c r="P3832" s="1" t="s">
        <v>21408</v>
      </c>
      <c r="Q3832" s="1" t="s">
        <v>13638</v>
      </c>
      <c r="R3832" s="1">
        <v>11.517300000000001</v>
      </c>
      <c r="S3832" s="1" t="s">
        <v>13638</v>
      </c>
      <c r="T3832" s="1" t="s">
        <v>13638</v>
      </c>
      <c r="U3832" s="8">
        <v>44354</v>
      </c>
      <c r="AJ3832" s="1" t="str">
        <v>Open Ended Schemes ( Debt Scheme - Credit Risk Fund )</v>
      </c>
      <c r="AY3832" s="1" t="s">
        <v>26</v>
      </c>
      <c r="BD3832" s="1" t="b">
        <v>0</v>
      </c>
    </row>
    <row r="3833" spans="1:56" x14ac:dyDescent="0.25">
      <c r="A3833" s="1" t="s">
        <v>38121</v>
      </c>
      <c r="N3833" s="1" t="s">
        <v>70</v>
      </c>
      <c r="O3833" s="1" t="s">
        <v>21409</v>
      </c>
      <c r="P3833" s="1" t="s">
        <v>21410</v>
      </c>
      <c r="Q3833" s="1" t="s">
        <v>13638</v>
      </c>
      <c r="R3833" s="1">
        <v>11.6187</v>
      </c>
      <c r="S3833" s="1" t="s">
        <v>13638</v>
      </c>
      <c r="T3833" s="1" t="s">
        <v>13638</v>
      </c>
      <c r="U3833" s="8">
        <v>44354</v>
      </c>
      <c r="AJ3833" s="1" t="str">
        <v>Open Ended Schemes ( Debt Scheme - Credit Risk Fund )</v>
      </c>
      <c r="AY3833" s="1" t="s">
        <v>26</v>
      </c>
      <c r="BD3833" s="1" t="b">
        <v>0</v>
      </c>
    </row>
    <row r="3834" spans="1:56" x14ac:dyDescent="0.25">
      <c r="A3834" s="1" t="s">
        <v>38122</v>
      </c>
      <c r="N3834" s="1" t="s">
        <v>70</v>
      </c>
      <c r="O3834" s="1" t="s">
        <v>21411</v>
      </c>
      <c r="P3834" s="1" t="s">
        <v>21412</v>
      </c>
      <c r="Q3834" s="1" t="s">
        <v>13638</v>
      </c>
      <c r="R3834" s="1">
        <v>16.754200000000001</v>
      </c>
      <c r="S3834" s="1" t="s">
        <v>13638</v>
      </c>
      <c r="T3834" s="1" t="s">
        <v>13638</v>
      </c>
      <c r="U3834" s="8">
        <v>44354</v>
      </c>
      <c r="AJ3834" s="1" t="str">
        <v>Open Ended Schemes ( Debt Scheme - Credit Risk Fund )</v>
      </c>
      <c r="AY3834" s="1" t="s">
        <v>26</v>
      </c>
      <c r="BD3834" s="1" t="b">
        <v>0</v>
      </c>
    </row>
    <row r="3835" spans="1:56" x14ac:dyDescent="0.25">
      <c r="N3835" s="1" t="s">
        <v>70</v>
      </c>
      <c r="O3835" s="1" t="s">
        <v>21413</v>
      </c>
      <c r="P3835" s="1" t="s">
        <v>21414</v>
      </c>
      <c r="Q3835" s="1" t="s">
        <v>13638</v>
      </c>
      <c r="R3835" s="1">
        <v>15.7135</v>
      </c>
      <c r="S3835" s="1" t="s">
        <v>13638</v>
      </c>
      <c r="T3835" s="1" t="s">
        <v>13638</v>
      </c>
      <c r="U3835" s="8">
        <v>44354</v>
      </c>
      <c r="AJ3835" s="1" t="str">
        <v>Open Ended Schemes ( Debt Scheme - Credit Risk Fund )</v>
      </c>
      <c r="AY3835" s="1" t="s">
        <v>26</v>
      </c>
      <c r="BD3835" s="1" t="b">
        <v>0</v>
      </c>
    </row>
    <row r="3836" spans="1:56" x14ac:dyDescent="0.25">
      <c r="A3836" s="1" t="s">
        <v>33</v>
      </c>
      <c r="N3836" s="1" t="s">
        <v>70</v>
      </c>
      <c r="O3836" s="1" t="s">
        <v>21415</v>
      </c>
      <c r="P3836" s="1" t="s">
        <v>21416</v>
      </c>
      <c r="Q3836" s="1" t="s">
        <v>13638</v>
      </c>
      <c r="R3836" s="1">
        <v>10.722</v>
      </c>
      <c r="S3836" s="1" t="s">
        <v>13638</v>
      </c>
      <c r="T3836" s="1" t="s">
        <v>13638</v>
      </c>
      <c r="U3836" s="8">
        <v>44354</v>
      </c>
      <c r="AJ3836" s="1" t="str">
        <v>Open Ended Schemes ( Debt Scheme - Credit Risk Fund )</v>
      </c>
      <c r="AY3836" s="1" t="s">
        <v>26</v>
      </c>
      <c r="BD3836" s="1" t="b">
        <v>0</v>
      </c>
    </row>
    <row r="3837" spans="1:56" x14ac:dyDescent="0.25">
      <c r="A3837" s="1" t="s">
        <v>38123</v>
      </c>
      <c r="N3837" s="1" t="s">
        <v>70</v>
      </c>
      <c r="O3837" s="1" t="s">
        <v>21417</v>
      </c>
      <c r="P3837" s="1" t="s">
        <v>21418</v>
      </c>
      <c r="Q3837" s="1" t="s">
        <v>13638</v>
      </c>
      <c r="R3837" s="1">
        <v>11.043799999999999</v>
      </c>
      <c r="S3837" s="1" t="s">
        <v>13638</v>
      </c>
      <c r="T3837" s="1" t="s">
        <v>13638</v>
      </c>
      <c r="U3837" s="8">
        <v>44354</v>
      </c>
      <c r="AJ3837" s="1" t="str">
        <v>Open Ended Schemes ( Debt Scheme - Credit Risk Fund )</v>
      </c>
      <c r="AY3837" s="1" t="s">
        <v>26</v>
      </c>
      <c r="BD3837" s="1" t="b">
        <v>0</v>
      </c>
    </row>
    <row r="3838" spans="1:56" x14ac:dyDescent="0.25">
      <c r="A3838" s="1" t="s">
        <v>38124</v>
      </c>
      <c r="N3838" s="1" t="s">
        <v>70</v>
      </c>
      <c r="O3838" s="1" t="s">
        <v>21419</v>
      </c>
      <c r="P3838" s="1" t="s">
        <v>21420</v>
      </c>
      <c r="Q3838" s="1" t="s">
        <v>13638</v>
      </c>
      <c r="R3838" s="1">
        <v>0</v>
      </c>
      <c r="S3838" s="1" t="s">
        <v>13638</v>
      </c>
      <c r="T3838" s="1" t="s">
        <v>13638</v>
      </c>
      <c r="U3838" s="8">
        <v>44354</v>
      </c>
      <c r="AJ3838" s="1" t="str">
        <v>Open Ended Schemes ( Debt Scheme - Credit Risk Fund )</v>
      </c>
      <c r="AY3838" s="1" t="s">
        <v>26</v>
      </c>
      <c r="BD3838" s="1" t="b">
        <v>0</v>
      </c>
    </row>
    <row r="3839" spans="1:56" x14ac:dyDescent="0.25">
      <c r="A3839" s="1" t="s">
        <v>38125</v>
      </c>
      <c r="N3839" s="1" t="s">
        <v>70</v>
      </c>
      <c r="O3839" s="1" t="s">
        <v>21421</v>
      </c>
      <c r="P3839" s="1" t="s">
        <v>21422</v>
      </c>
      <c r="Q3839" s="1" t="s">
        <v>21423</v>
      </c>
      <c r="R3839" s="1">
        <v>0</v>
      </c>
      <c r="S3839" s="1" t="s">
        <v>13638</v>
      </c>
      <c r="T3839" s="1" t="s">
        <v>13638</v>
      </c>
      <c r="U3839" s="8">
        <v>44354</v>
      </c>
      <c r="AJ3839" s="1" t="str">
        <v>Open Ended Schemes ( Debt Scheme - Credit Risk Fund )</v>
      </c>
      <c r="AY3839" s="1" t="s">
        <v>26</v>
      </c>
      <c r="BD3839" s="1" t="b">
        <v>0</v>
      </c>
    </row>
    <row r="3840" spans="1:56" x14ac:dyDescent="0.25">
      <c r="A3840" s="1" t="s">
        <v>38126</v>
      </c>
      <c r="N3840" s="1" t="s">
        <v>70</v>
      </c>
      <c r="O3840" s="1" t="s">
        <v>21424</v>
      </c>
      <c r="P3840" s="1" t="s">
        <v>21425</v>
      </c>
      <c r="Q3840" s="1" t="s">
        <v>13638</v>
      </c>
      <c r="R3840" s="1">
        <v>0</v>
      </c>
      <c r="S3840" s="1" t="s">
        <v>13638</v>
      </c>
      <c r="T3840" s="1" t="s">
        <v>13638</v>
      </c>
      <c r="U3840" s="8">
        <v>44354</v>
      </c>
      <c r="AJ3840" s="1" t="str">
        <v>Open Ended Schemes ( Debt Scheme - Credit Risk Fund )</v>
      </c>
      <c r="AY3840" s="1" t="s">
        <v>26</v>
      </c>
      <c r="BD3840" s="1" t="b">
        <v>0</v>
      </c>
    </row>
    <row r="3841" spans="1:56" x14ac:dyDescent="0.25">
      <c r="A3841" s="1" t="s">
        <v>38127</v>
      </c>
      <c r="N3841" s="1" t="s">
        <v>70</v>
      </c>
      <c r="O3841" s="1" t="s">
        <v>21426</v>
      </c>
      <c r="P3841" s="1" t="s">
        <v>21427</v>
      </c>
      <c r="Q3841" s="1" t="s">
        <v>21428</v>
      </c>
      <c r="R3841" s="1">
        <v>0</v>
      </c>
      <c r="S3841" s="1" t="s">
        <v>13638</v>
      </c>
      <c r="T3841" s="1" t="s">
        <v>13638</v>
      </c>
      <c r="U3841" s="8">
        <v>44354</v>
      </c>
      <c r="AJ3841" s="1" t="str">
        <v>Open Ended Schemes ( Debt Scheme - Credit Risk Fund )</v>
      </c>
      <c r="AY3841" s="1" t="s">
        <v>26</v>
      </c>
      <c r="BD3841" s="1" t="b">
        <v>0</v>
      </c>
    </row>
    <row r="3842" spans="1:56" x14ac:dyDescent="0.25">
      <c r="A3842" s="1" t="s">
        <v>38128</v>
      </c>
      <c r="N3842" s="1" t="s">
        <v>70</v>
      </c>
      <c r="O3842" s="1" t="s">
        <v>21429</v>
      </c>
      <c r="P3842" s="1" t="s">
        <v>21430</v>
      </c>
      <c r="Q3842" s="1" t="s">
        <v>21431</v>
      </c>
      <c r="R3842" s="1">
        <v>0</v>
      </c>
      <c r="S3842" s="1" t="s">
        <v>13638</v>
      </c>
      <c r="T3842" s="1" t="s">
        <v>13638</v>
      </c>
      <c r="U3842" s="8">
        <v>44354</v>
      </c>
      <c r="AJ3842" s="1" t="str">
        <v>Open Ended Schemes ( Debt Scheme - Credit Risk Fund )</v>
      </c>
      <c r="AY3842" s="1" t="s">
        <v>26</v>
      </c>
      <c r="BD3842" s="1" t="b">
        <v>0</v>
      </c>
    </row>
    <row r="3843" spans="1:56" x14ac:dyDescent="0.25">
      <c r="A3843" s="1" t="s">
        <v>38129</v>
      </c>
      <c r="N3843" s="1" t="s">
        <v>70</v>
      </c>
      <c r="O3843" s="1" t="s">
        <v>21432</v>
      </c>
      <c r="P3843" s="1" t="s">
        <v>21433</v>
      </c>
      <c r="Q3843" s="1" t="s">
        <v>21434</v>
      </c>
      <c r="R3843" s="1">
        <v>0</v>
      </c>
      <c r="S3843" s="1" t="s">
        <v>13638</v>
      </c>
      <c r="T3843" s="1" t="s">
        <v>13638</v>
      </c>
      <c r="U3843" s="8">
        <v>44354</v>
      </c>
      <c r="AJ3843" s="1" t="str">
        <v>Open Ended Schemes ( Debt Scheme - Credit Risk Fund )</v>
      </c>
      <c r="AY3843" s="1" t="s">
        <v>26</v>
      </c>
      <c r="BD3843" s="1" t="b">
        <v>0</v>
      </c>
    </row>
    <row r="3844" spans="1:56" x14ac:dyDescent="0.25">
      <c r="N3844" s="1" t="s">
        <v>70</v>
      </c>
      <c r="O3844" s="1" t="s">
        <v>21435</v>
      </c>
      <c r="P3844" s="1" t="s">
        <v>21436</v>
      </c>
      <c r="Q3844" s="1" t="s">
        <v>21437</v>
      </c>
      <c r="R3844" s="1">
        <v>10.6188</v>
      </c>
      <c r="S3844" s="1" t="s">
        <v>13638</v>
      </c>
      <c r="T3844" s="1" t="s">
        <v>13638</v>
      </c>
      <c r="U3844" s="8">
        <v>44354</v>
      </c>
      <c r="AJ3844" s="1" t="str">
        <v>Open Ended Schemes ( Debt Scheme - Credit Risk Fund )</v>
      </c>
      <c r="AY3844" s="1" t="s">
        <v>26</v>
      </c>
      <c r="BD3844" s="1" t="b">
        <v>0</v>
      </c>
    </row>
    <row r="3845" spans="1:56" x14ac:dyDescent="0.25">
      <c r="A3845" s="1" t="s">
        <v>11</v>
      </c>
      <c r="N3845" s="1" t="s">
        <v>70</v>
      </c>
      <c r="O3845" s="1" t="s">
        <v>21438</v>
      </c>
      <c r="P3845" s="1" t="s">
        <v>21439</v>
      </c>
      <c r="Q3845" s="1" t="s">
        <v>13638</v>
      </c>
      <c r="R3845" s="1">
        <v>32.255400000000002</v>
      </c>
      <c r="S3845" s="1" t="s">
        <v>13638</v>
      </c>
      <c r="T3845" s="1" t="s">
        <v>13638</v>
      </c>
      <c r="U3845" s="8">
        <v>44354</v>
      </c>
      <c r="AJ3845" s="1" t="str">
        <v>Open Ended Schemes ( Debt Scheme - Credit Risk Fund )</v>
      </c>
      <c r="AY3845" s="1" t="s">
        <v>26</v>
      </c>
      <c r="BD3845" s="1" t="b">
        <v>0</v>
      </c>
    </row>
    <row r="3846" spans="1:56" x14ac:dyDescent="0.25">
      <c r="A3846" s="1" t="s">
        <v>38130</v>
      </c>
      <c r="N3846" s="1" t="s">
        <v>70</v>
      </c>
      <c r="O3846" s="1" t="s">
        <v>21440</v>
      </c>
      <c r="P3846" s="1" t="s">
        <v>21441</v>
      </c>
      <c r="Q3846" s="1" t="s">
        <v>21442</v>
      </c>
      <c r="R3846" s="1">
        <v>11.5787</v>
      </c>
      <c r="S3846" s="1" t="s">
        <v>13638</v>
      </c>
      <c r="T3846" s="1" t="s">
        <v>13638</v>
      </c>
      <c r="U3846" s="8">
        <v>44354</v>
      </c>
      <c r="AJ3846" s="1" t="str">
        <v>Open Ended Schemes ( Debt Scheme - Credit Risk Fund )</v>
      </c>
      <c r="AY3846" s="1" t="s">
        <v>26</v>
      </c>
      <c r="BD3846" s="1" t="b">
        <v>0</v>
      </c>
    </row>
    <row r="3847" spans="1:56" x14ac:dyDescent="0.25">
      <c r="A3847" s="1" t="s">
        <v>38131</v>
      </c>
      <c r="N3847" s="1" t="s">
        <v>70</v>
      </c>
      <c r="O3847" s="1" t="s">
        <v>21443</v>
      </c>
      <c r="P3847" s="1" t="s">
        <v>13638</v>
      </c>
      <c r="Q3847" s="1" t="s">
        <v>21444</v>
      </c>
      <c r="R3847" s="1">
        <v>10.250500000000001</v>
      </c>
      <c r="S3847" s="1" t="s">
        <v>13638</v>
      </c>
      <c r="T3847" s="1" t="s">
        <v>13638</v>
      </c>
      <c r="U3847" s="8">
        <v>44354</v>
      </c>
      <c r="AJ3847" s="1" t="str">
        <v>Open Ended Schemes ( Debt Scheme - Credit Risk Fund )</v>
      </c>
      <c r="AY3847" s="1" t="s">
        <v>26</v>
      </c>
      <c r="BD3847" s="1" t="b">
        <v>0</v>
      </c>
    </row>
    <row r="3848" spans="1:56" x14ac:dyDescent="0.25">
      <c r="A3848" s="1" t="s">
        <v>38132</v>
      </c>
      <c r="N3848" s="1" t="s">
        <v>70</v>
      </c>
      <c r="O3848" s="1" t="s">
        <v>21445</v>
      </c>
      <c r="P3848" s="1" t="s">
        <v>21446</v>
      </c>
      <c r="Q3848" s="1" t="s">
        <v>21447</v>
      </c>
      <c r="R3848" s="1">
        <v>10.9842</v>
      </c>
      <c r="S3848" s="1" t="s">
        <v>13638</v>
      </c>
      <c r="T3848" s="1" t="s">
        <v>13638</v>
      </c>
      <c r="U3848" s="8">
        <v>44354</v>
      </c>
      <c r="AJ3848" s="1" t="str">
        <v>Open Ended Schemes ( Debt Scheme - Credit Risk Fund )</v>
      </c>
      <c r="AY3848" s="1" t="s">
        <v>26</v>
      </c>
      <c r="BD3848" s="1" t="b">
        <v>0</v>
      </c>
    </row>
    <row r="3849" spans="1:56" x14ac:dyDescent="0.25">
      <c r="A3849" s="1" t="s">
        <v>38133</v>
      </c>
      <c r="N3849" s="1" t="s">
        <v>70</v>
      </c>
      <c r="O3849" s="1" t="s">
        <v>21448</v>
      </c>
      <c r="P3849" s="1" t="s">
        <v>21449</v>
      </c>
      <c r="Q3849" s="1" t="s">
        <v>21450</v>
      </c>
      <c r="R3849" s="1">
        <v>10.2555</v>
      </c>
      <c r="S3849" s="1" t="s">
        <v>13638</v>
      </c>
      <c r="T3849" s="1" t="s">
        <v>13638</v>
      </c>
      <c r="U3849" s="8">
        <v>44354</v>
      </c>
      <c r="AJ3849" s="1" t="str">
        <v>Open Ended Schemes ( Debt Scheme - Credit Risk Fund )</v>
      </c>
      <c r="AY3849" s="1" t="s">
        <v>26</v>
      </c>
      <c r="BD3849" s="1" t="b">
        <v>0</v>
      </c>
    </row>
    <row r="3850" spans="1:56" x14ac:dyDescent="0.25">
      <c r="A3850" s="1" t="s">
        <v>38134</v>
      </c>
      <c r="N3850" s="1" t="s">
        <v>70</v>
      </c>
      <c r="O3850" s="1" t="s">
        <v>21451</v>
      </c>
      <c r="P3850" s="1" t="s">
        <v>21452</v>
      </c>
      <c r="Q3850" s="1" t="s">
        <v>21453</v>
      </c>
      <c r="R3850" s="1">
        <v>11.523999999999999</v>
      </c>
      <c r="S3850" s="1" t="s">
        <v>13638</v>
      </c>
      <c r="T3850" s="1" t="s">
        <v>13638</v>
      </c>
      <c r="U3850" s="8">
        <v>44354</v>
      </c>
      <c r="AJ3850" s="1" t="str">
        <v>Open Ended Schemes ( Debt Scheme - Credit Risk Fund )</v>
      </c>
      <c r="AY3850" s="1" t="s">
        <v>26</v>
      </c>
      <c r="BD3850" s="1" t="b">
        <v>0</v>
      </c>
    </row>
    <row r="3851" spans="1:56" x14ac:dyDescent="0.25">
      <c r="A3851" s="1" t="s">
        <v>38135</v>
      </c>
      <c r="N3851" s="1" t="s">
        <v>70</v>
      </c>
      <c r="O3851" s="1" t="s">
        <v>21454</v>
      </c>
      <c r="P3851" s="1" t="s">
        <v>13638</v>
      </c>
      <c r="Q3851" s="1" t="s">
        <v>21455</v>
      </c>
      <c r="R3851" s="1">
        <v>10.250500000000001</v>
      </c>
      <c r="S3851" s="1" t="s">
        <v>13638</v>
      </c>
      <c r="T3851" s="1" t="s">
        <v>13638</v>
      </c>
      <c r="U3851" s="8">
        <v>44354</v>
      </c>
      <c r="AJ3851" s="1" t="str">
        <v>Open Ended Schemes ( Debt Scheme - Credit Risk Fund )</v>
      </c>
      <c r="AY3851" s="1" t="s">
        <v>26</v>
      </c>
      <c r="BD3851" s="1" t="b">
        <v>0</v>
      </c>
    </row>
    <row r="3852" spans="1:56" x14ac:dyDescent="0.25">
      <c r="A3852" s="1" t="s">
        <v>38136</v>
      </c>
      <c r="N3852" s="1" t="s">
        <v>70</v>
      </c>
      <c r="O3852" s="1" t="s">
        <v>21456</v>
      </c>
      <c r="P3852" s="1" t="s">
        <v>21457</v>
      </c>
      <c r="Q3852" s="1" t="s">
        <v>21458</v>
      </c>
      <c r="R3852" s="1">
        <v>10.572100000000001</v>
      </c>
      <c r="S3852" s="1" t="s">
        <v>13638</v>
      </c>
      <c r="T3852" s="1" t="s">
        <v>13638</v>
      </c>
      <c r="U3852" s="8">
        <v>44354</v>
      </c>
      <c r="AJ3852" s="1" t="str">
        <v>Open Ended Schemes ( Debt Scheme - Credit Risk Fund )</v>
      </c>
      <c r="AY3852" s="1" t="s">
        <v>26</v>
      </c>
      <c r="BD3852" s="1" t="b">
        <v>0</v>
      </c>
    </row>
    <row r="3853" spans="1:56" x14ac:dyDescent="0.25">
      <c r="A3853" s="1" t="s">
        <v>38137</v>
      </c>
      <c r="N3853" s="1" t="s">
        <v>70</v>
      </c>
      <c r="O3853" s="1" t="s">
        <v>21459</v>
      </c>
      <c r="P3853" s="1" t="s">
        <v>21460</v>
      </c>
      <c r="Q3853" s="1" t="s">
        <v>21461</v>
      </c>
      <c r="R3853" s="1">
        <v>10.8901</v>
      </c>
      <c r="S3853" s="1" t="s">
        <v>13638</v>
      </c>
      <c r="T3853" s="1" t="s">
        <v>13638</v>
      </c>
      <c r="U3853" s="8">
        <v>44354</v>
      </c>
      <c r="AJ3853" s="1" t="str">
        <v>Open Ended Schemes ( Debt Scheme - Credit Risk Fund )</v>
      </c>
      <c r="AY3853" s="1" t="s">
        <v>26</v>
      </c>
      <c r="BD3853" s="1" t="b">
        <v>0</v>
      </c>
    </row>
    <row r="3854" spans="1:56" x14ac:dyDescent="0.25">
      <c r="N3854" s="1" t="s">
        <v>70</v>
      </c>
      <c r="O3854" s="1" t="s">
        <v>21462</v>
      </c>
      <c r="P3854" s="1" t="s">
        <v>21463</v>
      </c>
      <c r="Q3854" s="1" t="s">
        <v>21464</v>
      </c>
      <c r="R3854" s="1">
        <v>10.2546</v>
      </c>
      <c r="S3854" s="1" t="s">
        <v>13638</v>
      </c>
      <c r="T3854" s="1" t="s">
        <v>13638</v>
      </c>
      <c r="U3854" s="8">
        <v>44354</v>
      </c>
      <c r="AJ3854" s="1" t="str">
        <v>Open Ended Schemes ( Debt Scheme - Credit Risk Fund )</v>
      </c>
      <c r="AY3854" s="1" t="s">
        <v>26</v>
      </c>
      <c r="BD3854" s="1" t="b">
        <v>0</v>
      </c>
    </row>
    <row r="3855" spans="1:56" x14ac:dyDescent="0.25">
      <c r="A3855" s="1" t="s">
        <v>96</v>
      </c>
      <c r="N3855" s="1" t="s">
        <v>70</v>
      </c>
      <c r="O3855" s="1" t="s">
        <v>21465</v>
      </c>
      <c r="P3855" s="1" t="s">
        <v>21466</v>
      </c>
      <c r="Q3855" s="1" t="s">
        <v>13638</v>
      </c>
      <c r="R3855" s="1">
        <v>30.534500000000001</v>
      </c>
      <c r="S3855" s="1" t="s">
        <v>13638</v>
      </c>
      <c r="T3855" s="1" t="s">
        <v>13638</v>
      </c>
      <c r="U3855" s="8">
        <v>44354</v>
      </c>
      <c r="AJ3855" s="1" t="str">
        <v>Open Ended Schemes ( Debt Scheme - Credit Risk Fund )</v>
      </c>
      <c r="AY3855" s="1" t="s">
        <v>26</v>
      </c>
      <c r="BD3855" s="1" t="b">
        <v>0</v>
      </c>
    </row>
    <row r="3856" spans="1:56" x14ac:dyDescent="0.25">
      <c r="A3856" s="1" t="s">
        <v>38138</v>
      </c>
      <c r="N3856" s="1" t="s">
        <v>70</v>
      </c>
      <c r="O3856" s="1" t="s">
        <v>29605</v>
      </c>
      <c r="P3856" s="1" t="s">
        <v>29606</v>
      </c>
      <c r="Q3856" s="1" t="s">
        <v>13638</v>
      </c>
      <c r="R3856" s="1">
        <v>22.6523</v>
      </c>
      <c r="S3856" s="1" t="s">
        <v>13638</v>
      </c>
      <c r="T3856" s="1" t="s">
        <v>13638</v>
      </c>
      <c r="U3856" s="8">
        <v>44354</v>
      </c>
      <c r="AJ3856" s="1" t="str">
        <v>Open Ended Schemes ( Debt Scheme - Credit Risk Fund )</v>
      </c>
      <c r="AY3856" s="1" t="s">
        <v>26</v>
      </c>
      <c r="BD3856" s="1" t="b">
        <v>0</v>
      </c>
    </row>
    <row r="3857" spans="1:56" x14ac:dyDescent="0.25">
      <c r="A3857" s="1" t="s">
        <v>38139</v>
      </c>
      <c r="N3857" s="1" t="s">
        <v>70</v>
      </c>
      <c r="O3857" s="1" t="s">
        <v>29607</v>
      </c>
      <c r="P3857" s="1" t="s">
        <v>29608</v>
      </c>
      <c r="Q3857" s="1" t="s">
        <v>29609</v>
      </c>
      <c r="R3857" s="1">
        <v>12.414199999999999</v>
      </c>
      <c r="S3857" s="1" t="s">
        <v>13638</v>
      </c>
      <c r="T3857" s="1" t="s">
        <v>13638</v>
      </c>
      <c r="U3857" s="8">
        <v>44354</v>
      </c>
      <c r="AJ3857" s="1" t="str">
        <v>Open Ended Schemes ( Debt Scheme - Credit Risk Fund )</v>
      </c>
      <c r="AY3857" s="1" t="s">
        <v>26</v>
      </c>
      <c r="BD3857" s="1" t="b">
        <v>0</v>
      </c>
    </row>
    <row r="3858" spans="1:56" x14ac:dyDescent="0.25">
      <c r="A3858" s="1" t="s">
        <v>38140</v>
      </c>
      <c r="N3858" s="1" t="s">
        <v>70</v>
      </c>
      <c r="O3858" s="1" t="s">
        <v>29610</v>
      </c>
      <c r="P3858" s="1" t="s">
        <v>29611</v>
      </c>
      <c r="Q3858" s="1" t="s">
        <v>13638</v>
      </c>
      <c r="R3858" s="1">
        <v>21.265599999999999</v>
      </c>
      <c r="S3858" s="1" t="s">
        <v>13638</v>
      </c>
      <c r="T3858" s="1" t="s">
        <v>13638</v>
      </c>
      <c r="U3858" s="8">
        <v>44354</v>
      </c>
      <c r="AJ3858" s="1" t="str">
        <v>Open Ended Schemes ( Debt Scheme - Credit Risk Fund )</v>
      </c>
      <c r="AY3858" s="1" t="s">
        <v>26</v>
      </c>
      <c r="BD3858" s="1" t="b">
        <v>0</v>
      </c>
    </row>
    <row r="3859" spans="1:56" x14ac:dyDescent="0.25">
      <c r="A3859" s="1" t="s">
        <v>38141</v>
      </c>
      <c r="N3859" s="1" t="s">
        <v>70</v>
      </c>
      <c r="O3859" s="1" t="s">
        <v>29612</v>
      </c>
      <c r="P3859" s="1" t="s">
        <v>29613</v>
      </c>
      <c r="Q3859" s="1" t="s">
        <v>29614</v>
      </c>
      <c r="R3859" s="1">
        <v>11.403700000000001</v>
      </c>
      <c r="S3859" s="1" t="s">
        <v>13638</v>
      </c>
      <c r="T3859" s="1" t="s">
        <v>13638</v>
      </c>
      <c r="U3859" s="8">
        <v>44354</v>
      </c>
      <c r="AJ3859" s="1" t="str">
        <v>Open Ended Schemes ( Debt Scheme - Credit Risk Fund )</v>
      </c>
      <c r="AY3859" s="1" t="s">
        <v>26</v>
      </c>
      <c r="BD3859" s="1" t="b">
        <v>0</v>
      </c>
    </row>
    <row r="3860" spans="1:56" x14ac:dyDescent="0.25">
      <c r="A3860" s="1" t="s">
        <v>38142</v>
      </c>
      <c r="N3860" s="1" t="s">
        <v>70</v>
      </c>
      <c r="O3860" s="1" t="s">
        <v>21467</v>
      </c>
      <c r="P3860" s="1" t="s">
        <v>21468</v>
      </c>
      <c r="Q3860" s="1" t="s">
        <v>13638</v>
      </c>
      <c r="R3860" s="1">
        <v>0</v>
      </c>
      <c r="S3860" s="1" t="s">
        <v>13638</v>
      </c>
      <c r="T3860" s="1" t="s">
        <v>13638</v>
      </c>
      <c r="U3860" s="8">
        <v>44354</v>
      </c>
      <c r="AJ3860" s="1" t="str">
        <v>Open Ended Schemes ( Debt Scheme - Credit Risk Fund )</v>
      </c>
      <c r="AY3860" s="1" t="s">
        <v>26</v>
      </c>
      <c r="BD3860" s="1" t="b">
        <v>0</v>
      </c>
    </row>
    <row r="3861" spans="1:56" x14ac:dyDescent="0.25">
      <c r="A3861" s="1" t="s">
        <v>38143</v>
      </c>
      <c r="N3861" s="1" t="s">
        <v>70</v>
      </c>
      <c r="O3861" s="1" t="s">
        <v>21469</v>
      </c>
      <c r="P3861" s="1" t="s">
        <v>21470</v>
      </c>
      <c r="Q3861" s="1" t="s">
        <v>13638</v>
      </c>
      <c r="R3861" s="1">
        <v>0</v>
      </c>
      <c r="S3861" s="1" t="s">
        <v>13638</v>
      </c>
      <c r="T3861" s="1" t="s">
        <v>13638</v>
      </c>
      <c r="U3861" s="8">
        <v>44354</v>
      </c>
      <c r="AJ3861" s="1" t="str">
        <v>Open Ended Schemes ( Debt Scheme - Credit Risk Fund )</v>
      </c>
      <c r="AY3861" s="1" t="s">
        <v>26</v>
      </c>
      <c r="BD3861" s="1" t="b">
        <v>0</v>
      </c>
    </row>
    <row r="3862" spans="1:56" x14ac:dyDescent="0.25">
      <c r="N3862" s="1" t="s">
        <v>70</v>
      </c>
      <c r="O3862" s="1" t="s">
        <v>33924</v>
      </c>
      <c r="P3862" s="1" t="s">
        <v>33925</v>
      </c>
      <c r="Q3862" s="1" t="s">
        <v>13638</v>
      </c>
      <c r="R3862" s="1">
        <v>0</v>
      </c>
      <c r="S3862" s="1" t="s">
        <v>13638</v>
      </c>
      <c r="T3862" s="1" t="s">
        <v>13638</v>
      </c>
      <c r="U3862" s="8">
        <v>44354</v>
      </c>
      <c r="AJ3862" s="1" t="str">
        <v>Open Ended Schemes ( Debt Scheme - Credit Risk Fund )</v>
      </c>
      <c r="AY3862" s="1" t="s">
        <v>26</v>
      </c>
      <c r="BD3862" s="1" t="b">
        <v>0</v>
      </c>
    </row>
    <row r="3863" spans="1:56" x14ac:dyDescent="0.25">
      <c r="A3863" s="1" t="s">
        <v>12</v>
      </c>
      <c r="N3863" s="1" t="s">
        <v>70</v>
      </c>
      <c r="O3863" s="1" t="s">
        <v>33926</v>
      </c>
      <c r="P3863" s="1" t="s">
        <v>33927</v>
      </c>
      <c r="Q3863" s="1" t="s">
        <v>13638</v>
      </c>
      <c r="R3863" s="1">
        <v>0</v>
      </c>
      <c r="S3863" s="1" t="s">
        <v>13638</v>
      </c>
      <c r="T3863" s="1" t="s">
        <v>13638</v>
      </c>
      <c r="U3863" s="8">
        <v>44354</v>
      </c>
      <c r="AJ3863" s="1" t="str">
        <v>Open Ended Schemes ( Debt Scheme - Credit Risk Fund )</v>
      </c>
      <c r="AY3863" s="1" t="s">
        <v>26</v>
      </c>
      <c r="BD3863" s="1" t="b">
        <v>0</v>
      </c>
    </row>
    <row r="3864" spans="1:56" x14ac:dyDescent="0.25">
      <c r="A3864" s="1" t="s">
        <v>38144</v>
      </c>
      <c r="N3864" s="1" t="s">
        <v>70</v>
      </c>
      <c r="O3864" s="1" t="s">
        <v>33928</v>
      </c>
      <c r="P3864" s="1" t="s">
        <v>33929</v>
      </c>
      <c r="Q3864" s="1" t="s">
        <v>13638</v>
      </c>
      <c r="R3864" s="1">
        <v>0</v>
      </c>
      <c r="S3864" s="1" t="s">
        <v>13638</v>
      </c>
      <c r="T3864" s="1" t="s">
        <v>13638</v>
      </c>
      <c r="U3864" s="8">
        <v>44354</v>
      </c>
      <c r="AJ3864" s="1" t="str">
        <v>Open Ended Schemes ( Debt Scheme - Credit Risk Fund )</v>
      </c>
      <c r="AY3864" s="1" t="s">
        <v>26</v>
      </c>
      <c r="BD3864" s="1" t="b">
        <v>0</v>
      </c>
    </row>
    <row r="3865" spans="1:56" x14ac:dyDescent="0.25">
      <c r="A3865" s="1" t="s">
        <v>38145</v>
      </c>
      <c r="N3865" s="1" t="s">
        <v>70</v>
      </c>
      <c r="O3865" s="1" t="s">
        <v>21471</v>
      </c>
      <c r="P3865" s="1" t="s">
        <v>21472</v>
      </c>
      <c r="Q3865" s="1" t="s">
        <v>13638</v>
      </c>
      <c r="R3865" s="1">
        <v>0</v>
      </c>
      <c r="S3865" s="1" t="s">
        <v>13638</v>
      </c>
      <c r="T3865" s="1" t="s">
        <v>13638</v>
      </c>
      <c r="U3865" s="8">
        <v>44354</v>
      </c>
      <c r="AJ3865" s="1" t="str">
        <v>Open Ended Schemes ( Debt Scheme - Credit Risk Fund )</v>
      </c>
      <c r="AY3865" s="1" t="s">
        <v>26</v>
      </c>
      <c r="BD3865" s="1" t="b">
        <v>0</v>
      </c>
    </row>
    <row r="3866" spans="1:56" x14ac:dyDescent="0.25">
      <c r="A3866" s="1" t="s">
        <v>38146</v>
      </c>
      <c r="N3866" s="1" t="s">
        <v>70</v>
      </c>
      <c r="O3866" s="1" t="s">
        <v>33930</v>
      </c>
      <c r="P3866" s="1" t="s">
        <v>33931</v>
      </c>
      <c r="Q3866" s="1" t="s">
        <v>13638</v>
      </c>
      <c r="R3866" s="1">
        <v>0</v>
      </c>
      <c r="S3866" s="1" t="s">
        <v>13638</v>
      </c>
      <c r="T3866" s="1" t="s">
        <v>13638</v>
      </c>
      <c r="U3866" s="8">
        <v>44354</v>
      </c>
      <c r="AJ3866" s="1" t="str">
        <v>Open Ended Schemes ( Debt Scheme - Credit Risk Fund )</v>
      </c>
      <c r="AY3866" s="1" t="s">
        <v>26</v>
      </c>
      <c r="BD3866" s="1" t="b">
        <v>0</v>
      </c>
    </row>
    <row r="3867" spans="1:56" x14ac:dyDescent="0.25">
      <c r="A3867" s="1" t="s">
        <v>38147</v>
      </c>
      <c r="N3867" s="1" t="s">
        <v>70</v>
      </c>
      <c r="O3867" s="1" t="s">
        <v>21473</v>
      </c>
      <c r="P3867" s="1" t="s">
        <v>21474</v>
      </c>
      <c r="Q3867" s="1" t="s">
        <v>13638</v>
      </c>
      <c r="R3867" s="1">
        <v>0</v>
      </c>
      <c r="S3867" s="1" t="s">
        <v>13638</v>
      </c>
      <c r="T3867" s="1" t="s">
        <v>13638</v>
      </c>
      <c r="U3867" s="8">
        <v>44354</v>
      </c>
      <c r="AJ3867" s="1" t="str">
        <v>Open Ended Schemes ( Debt Scheme - Credit Risk Fund )</v>
      </c>
      <c r="AY3867" s="1" t="s">
        <v>26</v>
      </c>
      <c r="BD3867" s="1" t="b">
        <v>0</v>
      </c>
    </row>
    <row r="3868" spans="1:56" x14ac:dyDescent="0.25">
      <c r="A3868" s="1" t="s">
        <v>38148</v>
      </c>
      <c r="N3868" s="1" t="s">
        <v>70</v>
      </c>
      <c r="O3868" s="1" t="s">
        <v>21475</v>
      </c>
      <c r="P3868" s="1" t="s">
        <v>21476</v>
      </c>
      <c r="Q3868" s="1" t="s">
        <v>13638</v>
      </c>
      <c r="R3868" s="1">
        <v>18.627400000000002</v>
      </c>
      <c r="S3868" s="1" t="s">
        <v>13638</v>
      </c>
      <c r="T3868" s="1" t="s">
        <v>13638</v>
      </c>
      <c r="U3868" s="8">
        <v>44354</v>
      </c>
      <c r="AJ3868" s="1" t="str">
        <v>Open Ended Schemes ( Debt Scheme - Credit Risk Fund )</v>
      </c>
      <c r="AY3868" s="1" t="s">
        <v>26</v>
      </c>
      <c r="BD3868" s="1" t="b">
        <v>0</v>
      </c>
    </row>
    <row r="3869" spans="1:56" x14ac:dyDescent="0.25">
      <c r="A3869" s="1" t="s">
        <v>38149</v>
      </c>
      <c r="N3869" s="1" t="s">
        <v>70</v>
      </c>
      <c r="O3869" s="1" t="s">
        <v>21477</v>
      </c>
      <c r="P3869" s="1" t="s">
        <v>21478</v>
      </c>
      <c r="Q3869" s="1" t="s">
        <v>13638</v>
      </c>
      <c r="R3869" s="1">
        <v>19.633600000000001</v>
      </c>
      <c r="S3869" s="1" t="s">
        <v>13638</v>
      </c>
      <c r="T3869" s="1" t="s">
        <v>13638</v>
      </c>
      <c r="U3869" s="8">
        <v>44354</v>
      </c>
      <c r="AJ3869" s="1" t="str">
        <v>Open Ended Schemes ( Debt Scheme - Credit Risk Fund )</v>
      </c>
      <c r="AY3869" s="1" t="s">
        <v>26</v>
      </c>
      <c r="BD3869" s="1" t="b">
        <v>0</v>
      </c>
    </row>
    <row r="3870" spans="1:56" x14ac:dyDescent="0.25">
      <c r="A3870" s="1" t="s">
        <v>38150</v>
      </c>
      <c r="N3870" s="1" t="s">
        <v>70</v>
      </c>
      <c r="O3870" s="1" t="s">
        <v>21479</v>
      </c>
      <c r="P3870" s="1" t="s">
        <v>21480</v>
      </c>
      <c r="Q3870" s="1" t="s">
        <v>21481</v>
      </c>
      <c r="R3870" s="1">
        <v>17.152000000000001</v>
      </c>
      <c r="S3870" s="1" t="s">
        <v>13638</v>
      </c>
      <c r="T3870" s="1" t="s">
        <v>13638</v>
      </c>
      <c r="U3870" s="8">
        <v>44354</v>
      </c>
      <c r="AJ3870" s="1" t="str">
        <v>Open Ended Schemes ( Debt Scheme - Credit Risk Fund )</v>
      </c>
      <c r="AY3870" s="1" t="s">
        <v>26</v>
      </c>
      <c r="BD3870" s="1" t="b">
        <v>0</v>
      </c>
    </row>
    <row r="3871" spans="1:56" x14ac:dyDescent="0.25">
      <c r="A3871" s="1" t="s">
        <v>38151</v>
      </c>
      <c r="N3871" s="1" t="s">
        <v>70</v>
      </c>
      <c r="O3871" s="1" t="s">
        <v>21482</v>
      </c>
      <c r="P3871" s="1" t="s">
        <v>21483</v>
      </c>
      <c r="Q3871" s="1" t="s">
        <v>21484</v>
      </c>
      <c r="R3871" s="1">
        <v>17.2104</v>
      </c>
      <c r="S3871" s="1" t="s">
        <v>13638</v>
      </c>
      <c r="T3871" s="1" t="s">
        <v>13638</v>
      </c>
      <c r="U3871" s="8">
        <v>44354</v>
      </c>
      <c r="AJ3871" s="1" t="str">
        <v>Open Ended Schemes ( Debt Scheme - Credit Risk Fund )</v>
      </c>
      <c r="AY3871" s="1" t="s">
        <v>26</v>
      </c>
      <c r="BD3871" s="1" t="b">
        <v>0</v>
      </c>
    </row>
    <row r="3872" spans="1:56" x14ac:dyDescent="0.25">
      <c r="A3872" s="1" t="s">
        <v>38152</v>
      </c>
      <c r="N3872" s="1" t="s">
        <v>70</v>
      </c>
      <c r="O3872" s="1" t="s">
        <v>21485</v>
      </c>
      <c r="P3872" s="1" t="s">
        <v>21486</v>
      </c>
      <c r="Q3872" s="1" t="s">
        <v>21487</v>
      </c>
      <c r="R3872" s="1">
        <v>10.824999999999999</v>
      </c>
      <c r="S3872" s="1" t="s">
        <v>13638</v>
      </c>
      <c r="T3872" s="1" t="s">
        <v>13638</v>
      </c>
      <c r="U3872" s="8">
        <v>44354</v>
      </c>
      <c r="AJ3872" s="1" t="str">
        <v>Open Ended Schemes ( Debt Scheme - Credit Risk Fund )</v>
      </c>
      <c r="AY3872" s="1" t="s">
        <v>26</v>
      </c>
      <c r="BD3872" s="1" t="b">
        <v>0</v>
      </c>
    </row>
    <row r="3873" spans="1:56" x14ac:dyDescent="0.25">
      <c r="A3873" s="1" t="s">
        <v>38153</v>
      </c>
      <c r="N3873" s="1" t="s">
        <v>70</v>
      </c>
      <c r="O3873" s="1" t="s">
        <v>21488</v>
      </c>
      <c r="P3873" s="1" t="s">
        <v>21489</v>
      </c>
      <c r="Q3873" s="1" t="s">
        <v>21490</v>
      </c>
      <c r="R3873" s="1">
        <v>10.6135</v>
      </c>
      <c r="S3873" s="1" t="s">
        <v>13638</v>
      </c>
      <c r="T3873" s="1" t="s">
        <v>13638</v>
      </c>
      <c r="U3873" s="8">
        <v>44354</v>
      </c>
      <c r="AJ3873" s="1" t="str">
        <v>Open Ended Schemes ( Debt Scheme - Credit Risk Fund )</v>
      </c>
      <c r="AY3873" s="1" t="s">
        <v>26</v>
      </c>
      <c r="BD3873" s="1" t="b">
        <v>0</v>
      </c>
    </row>
    <row r="3874" spans="1:56" x14ac:dyDescent="0.25">
      <c r="A3874" s="1" t="s">
        <v>38154</v>
      </c>
      <c r="N3874" s="1" t="s">
        <v>70</v>
      </c>
      <c r="O3874" s="1" t="s">
        <v>29615</v>
      </c>
      <c r="P3874" s="1" t="s">
        <v>29616</v>
      </c>
      <c r="Q3874" s="1" t="s">
        <v>29617</v>
      </c>
      <c r="R3874" s="1">
        <v>10.301600000000001</v>
      </c>
      <c r="S3874" s="1" t="s">
        <v>13638</v>
      </c>
      <c r="T3874" s="1" t="s">
        <v>13638</v>
      </c>
      <c r="U3874" s="8">
        <v>44354</v>
      </c>
      <c r="AJ3874" s="1" t="str">
        <v>Open Ended Schemes ( Debt Scheme - Credit Risk Fund )</v>
      </c>
      <c r="AY3874" s="1" t="s">
        <v>26</v>
      </c>
      <c r="BD3874" s="1" t="b">
        <v>0</v>
      </c>
    </row>
    <row r="3875" spans="1:56" x14ac:dyDescent="0.25">
      <c r="A3875" s="1" t="s">
        <v>38155</v>
      </c>
      <c r="N3875" s="1" t="s">
        <v>70</v>
      </c>
      <c r="O3875" s="1" t="s">
        <v>29618</v>
      </c>
      <c r="P3875" s="1" t="s">
        <v>29619</v>
      </c>
      <c r="Q3875" s="1" t="s">
        <v>29620</v>
      </c>
      <c r="R3875" s="1">
        <v>10.496700000000001</v>
      </c>
      <c r="S3875" s="1" t="s">
        <v>13638</v>
      </c>
      <c r="T3875" s="1" t="s">
        <v>13638</v>
      </c>
      <c r="U3875" s="8">
        <v>44354</v>
      </c>
      <c r="AJ3875" s="1" t="str">
        <v>Open Ended Schemes ( Debt Scheme - Credit Risk Fund )</v>
      </c>
      <c r="AY3875" s="1" t="s">
        <v>26</v>
      </c>
      <c r="BD3875" s="1" t="b">
        <v>0</v>
      </c>
    </row>
    <row r="3876" spans="1:56" x14ac:dyDescent="0.25">
      <c r="A3876" s="1" t="s">
        <v>38156</v>
      </c>
      <c r="N3876" s="1" t="s">
        <v>70</v>
      </c>
      <c r="O3876" s="1" t="s">
        <v>21508</v>
      </c>
      <c r="P3876" s="1" t="s">
        <v>21509</v>
      </c>
      <c r="Q3876" s="1" t="s">
        <v>13638</v>
      </c>
      <c r="R3876" s="1">
        <v>25.82</v>
      </c>
      <c r="S3876" s="1" t="s">
        <v>13638</v>
      </c>
      <c r="T3876" s="1" t="s">
        <v>13638</v>
      </c>
      <c r="U3876" s="8">
        <v>44354</v>
      </c>
      <c r="AJ3876" s="1" t="str">
        <v>Open Ended Schemes ( Debt Scheme - Credit Risk Fund )</v>
      </c>
      <c r="AY3876" s="1" t="s">
        <v>26</v>
      </c>
      <c r="BD3876" s="1" t="b">
        <v>0</v>
      </c>
    </row>
    <row r="3877" spans="1:56" x14ac:dyDescent="0.25">
      <c r="N3877" s="1" t="s">
        <v>70</v>
      </c>
      <c r="O3877" s="1" t="s">
        <v>29621</v>
      </c>
      <c r="P3877" s="1" t="s">
        <v>29622</v>
      </c>
      <c r="Q3877" s="1" t="s">
        <v>29623</v>
      </c>
      <c r="R3877" s="1">
        <v>10.972200000000001</v>
      </c>
      <c r="S3877" s="1" t="s">
        <v>13638</v>
      </c>
      <c r="T3877" s="1" t="s">
        <v>13638</v>
      </c>
      <c r="U3877" s="8">
        <v>44354</v>
      </c>
      <c r="AJ3877" s="1" t="str">
        <v>Open Ended Schemes ( Debt Scheme - Credit Risk Fund )</v>
      </c>
      <c r="AY3877" s="1" t="s">
        <v>26</v>
      </c>
      <c r="BD3877" s="1" t="b">
        <v>0</v>
      </c>
    </row>
    <row r="3878" spans="1:56" x14ac:dyDescent="0.25">
      <c r="A3878" s="1" t="s">
        <v>35</v>
      </c>
      <c r="N3878" s="1" t="s">
        <v>70</v>
      </c>
      <c r="O3878" s="1" t="s">
        <v>21510</v>
      </c>
      <c r="P3878" s="1" t="s">
        <v>21511</v>
      </c>
      <c r="Q3878" s="1" t="s">
        <v>21512</v>
      </c>
      <c r="R3878" s="1">
        <v>11.6518</v>
      </c>
      <c r="S3878" s="1" t="s">
        <v>13638</v>
      </c>
      <c r="T3878" s="1" t="s">
        <v>13638</v>
      </c>
      <c r="U3878" s="8">
        <v>44354</v>
      </c>
      <c r="AJ3878" s="1" t="str">
        <v>Open Ended Schemes ( Debt Scheme - Credit Risk Fund )</v>
      </c>
      <c r="AY3878" s="1" t="s">
        <v>26</v>
      </c>
      <c r="BD3878" s="1" t="b">
        <v>0</v>
      </c>
    </row>
    <row r="3879" spans="1:56" x14ac:dyDescent="0.25">
      <c r="A3879" s="1" t="s">
        <v>38157</v>
      </c>
      <c r="N3879" s="1" t="s">
        <v>70</v>
      </c>
      <c r="O3879" s="1" t="s">
        <v>21513</v>
      </c>
      <c r="P3879" s="1" t="s">
        <v>21514</v>
      </c>
      <c r="Q3879" s="1" t="s">
        <v>13638</v>
      </c>
      <c r="R3879" s="1">
        <v>24.067599999999999</v>
      </c>
      <c r="S3879" s="1" t="s">
        <v>13638</v>
      </c>
      <c r="T3879" s="1" t="s">
        <v>13638</v>
      </c>
      <c r="U3879" s="8">
        <v>44354</v>
      </c>
      <c r="AJ3879" s="1" t="str">
        <v>Open Ended Schemes ( Debt Scheme - Credit Risk Fund )</v>
      </c>
      <c r="AY3879" s="1" t="s">
        <v>26</v>
      </c>
      <c r="BD3879" s="1" t="b">
        <v>0</v>
      </c>
    </row>
    <row r="3880" spans="1:56" x14ac:dyDescent="0.25">
      <c r="A3880" s="1" t="s">
        <v>38158</v>
      </c>
      <c r="N3880" s="1" t="s">
        <v>70</v>
      </c>
      <c r="O3880" s="1" t="s">
        <v>29624</v>
      </c>
      <c r="P3880" s="1" t="s">
        <v>29625</v>
      </c>
      <c r="Q3880" s="1" t="s">
        <v>29626</v>
      </c>
      <c r="R3880" s="1">
        <v>10.6081</v>
      </c>
      <c r="S3880" s="1" t="s">
        <v>13638</v>
      </c>
      <c r="T3880" s="1" t="s">
        <v>13638</v>
      </c>
      <c r="U3880" s="8">
        <v>44354</v>
      </c>
      <c r="AJ3880" s="1" t="str">
        <v>Open Ended Schemes ( Debt Scheme - Credit Risk Fund )</v>
      </c>
      <c r="AY3880" s="1" t="s">
        <v>26</v>
      </c>
      <c r="BD3880" s="1" t="b">
        <v>0</v>
      </c>
    </row>
    <row r="3881" spans="1:56" x14ac:dyDescent="0.25">
      <c r="A3881" s="1" t="s">
        <v>38159</v>
      </c>
      <c r="N3881" s="1" t="s">
        <v>70</v>
      </c>
      <c r="O3881" s="1" t="s">
        <v>21515</v>
      </c>
      <c r="P3881" s="1" t="s">
        <v>21516</v>
      </c>
      <c r="Q3881" s="1" t="s">
        <v>21517</v>
      </c>
      <c r="R3881" s="1">
        <v>11.010899999999999</v>
      </c>
      <c r="S3881" s="1" t="s">
        <v>13638</v>
      </c>
      <c r="T3881" s="1" t="s">
        <v>13638</v>
      </c>
      <c r="U3881" s="8">
        <v>44354</v>
      </c>
      <c r="AJ3881" s="1" t="str">
        <v>Open Ended Schemes ( Debt Scheme - Credit Risk Fund )</v>
      </c>
      <c r="AY3881" s="1" t="s">
        <v>26</v>
      </c>
      <c r="BD3881" s="1" t="b">
        <v>0</v>
      </c>
    </row>
    <row r="3882" spans="1:56" x14ac:dyDescent="0.25">
      <c r="A3882" s="1" t="s">
        <v>38160</v>
      </c>
      <c r="N3882" s="1" t="s">
        <v>70</v>
      </c>
      <c r="O3882" s="1" t="s">
        <v>29627</v>
      </c>
      <c r="P3882" s="1" t="s">
        <v>20239</v>
      </c>
      <c r="Q3882" s="1" t="s">
        <v>13638</v>
      </c>
      <c r="R3882" s="1">
        <v>10.902200000000001</v>
      </c>
      <c r="S3882" s="1" t="s">
        <v>13638</v>
      </c>
      <c r="T3882" s="1" t="s">
        <v>13638</v>
      </c>
      <c r="U3882" s="8">
        <v>44354</v>
      </c>
      <c r="AJ3882" s="1" t="str">
        <v>Open Ended Schemes ( Debt Scheme - Credit Risk Fund )</v>
      </c>
      <c r="AY3882" s="1" t="s">
        <v>26</v>
      </c>
      <c r="BD3882" s="1" t="b">
        <v>0</v>
      </c>
    </row>
    <row r="3883" spans="1:56" x14ac:dyDescent="0.25">
      <c r="A3883" s="1" t="s">
        <v>38161</v>
      </c>
      <c r="N3883" s="1" t="s">
        <v>70</v>
      </c>
      <c r="O3883" s="1" t="s">
        <v>29628</v>
      </c>
      <c r="P3883" s="1" t="s">
        <v>20244</v>
      </c>
      <c r="Q3883" s="1" t="s">
        <v>13638</v>
      </c>
      <c r="R3883" s="1">
        <v>10.015000000000001</v>
      </c>
      <c r="S3883" s="1" t="s">
        <v>13638</v>
      </c>
      <c r="T3883" s="1" t="s">
        <v>13638</v>
      </c>
      <c r="U3883" s="8">
        <v>44354</v>
      </c>
      <c r="AJ3883" s="1" t="str">
        <v>Open Ended Schemes ( Debt Scheme - Credit Risk Fund )</v>
      </c>
      <c r="AY3883" s="1" t="s">
        <v>26</v>
      </c>
      <c r="BD3883" s="1" t="b">
        <v>0</v>
      </c>
    </row>
    <row r="3884" spans="1:56" x14ac:dyDescent="0.25">
      <c r="A3884" s="1" t="s">
        <v>38162</v>
      </c>
      <c r="N3884" s="1" t="s">
        <v>70</v>
      </c>
      <c r="O3884" s="1" t="s">
        <v>29629</v>
      </c>
      <c r="P3884" s="1" t="s">
        <v>29630</v>
      </c>
      <c r="Q3884" s="1" t="s">
        <v>13638</v>
      </c>
      <c r="R3884" s="1">
        <v>14.2454</v>
      </c>
      <c r="S3884" s="1" t="s">
        <v>13638</v>
      </c>
      <c r="T3884" s="1" t="s">
        <v>13638</v>
      </c>
      <c r="U3884" s="8">
        <v>44354</v>
      </c>
      <c r="AJ3884" s="1" t="str">
        <v>Open Ended Schemes ( Debt Scheme - Credit Risk Fund )</v>
      </c>
      <c r="AY3884" s="1" t="s">
        <v>26</v>
      </c>
      <c r="BD3884" s="1" t="b">
        <v>0</v>
      </c>
    </row>
    <row r="3885" spans="1:56" x14ac:dyDescent="0.25">
      <c r="A3885" s="1" t="s">
        <v>38163</v>
      </c>
      <c r="N3885" s="1" t="s">
        <v>70</v>
      </c>
      <c r="O3885" s="1" t="s">
        <v>29631</v>
      </c>
      <c r="P3885" s="1" t="s">
        <v>29632</v>
      </c>
      <c r="Q3885" s="1" t="s">
        <v>13638</v>
      </c>
      <c r="R3885" s="1">
        <v>13.392099999999999</v>
      </c>
      <c r="S3885" s="1" t="s">
        <v>13638</v>
      </c>
      <c r="T3885" s="1" t="s">
        <v>13638</v>
      </c>
      <c r="U3885" s="8">
        <v>44354</v>
      </c>
      <c r="AJ3885" s="1" t="str">
        <v>Open Ended Schemes ( Debt Scheme - Credit Risk Fund )</v>
      </c>
      <c r="AY3885" s="1" t="s">
        <v>26</v>
      </c>
      <c r="BD3885" s="1" t="b">
        <v>0</v>
      </c>
    </row>
    <row r="3886" spans="1:56" x14ac:dyDescent="0.25">
      <c r="N3886" s="1" t="s">
        <v>70</v>
      </c>
      <c r="O3886" s="1" t="s">
        <v>29633</v>
      </c>
      <c r="P3886" s="1" t="s">
        <v>20243</v>
      </c>
      <c r="Q3886" s="1" t="s">
        <v>13638</v>
      </c>
      <c r="R3886" s="1">
        <v>9.7162000000000006</v>
      </c>
      <c r="S3886" s="1" t="s">
        <v>13638</v>
      </c>
      <c r="T3886" s="1" t="s">
        <v>13638</v>
      </c>
      <c r="U3886" s="8">
        <v>44354</v>
      </c>
      <c r="AJ3886" s="1" t="str">
        <v>Open Ended Schemes ( Debt Scheme - Credit Risk Fund )</v>
      </c>
      <c r="AY3886" s="1" t="s">
        <v>26</v>
      </c>
      <c r="BD3886" s="1" t="b">
        <v>0</v>
      </c>
    </row>
    <row r="3887" spans="1:56" x14ac:dyDescent="0.25">
      <c r="A3887" s="1" t="s">
        <v>94</v>
      </c>
      <c r="N3887" s="1" t="s">
        <v>70</v>
      </c>
      <c r="O3887" s="1" t="s">
        <v>29634</v>
      </c>
      <c r="P3887" s="1" t="s">
        <v>20248</v>
      </c>
      <c r="Q3887" s="1" t="s">
        <v>13638</v>
      </c>
      <c r="R3887" s="1">
        <v>9.4761000000000006</v>
      </c>
      <c r="S3887" s="1" t="s">
        <v>13638</v>
      </c>
      <c r="T3887" s="1" t="s">
        <v>13638</v>
      </c>
      <c r="U3887" s="8">
        <v>44354</v>
      </c>
      <c r="AJ3887" s="1" t="str">
        <v>Open Ended Schemes ( Debt Scheme - Credit Risk Fund )</v>
      </c>
      <c r="AY3887" s="1" t="s">
        <v>26</v>
      </c>
      <c r="BD3887" s="1" t="b">
        <v>0</v>
      </c>
    </row>
    <row r="3888" spans="1:56" x14ac:dyDescent="0.25">
      <c r="A3888" s="1" t="s">
        <v>38164</v>
      </c>
      <c r="N3888" s="1" t="s">
        <v>70</v>
      </c>
      <c r="O3888" s="1" t="s">
        <v>21518</v>
      </c>
      <c r="P3888" s="1" t="s">
        <v>21519</v>
      </c>
      <c r="Q3888" s="1" t="s">
        <v>21520</v>
      </c>
      <c r="R3888" s="1">
        <v>1559.8451</v>
      </c>
      <c r="S3888" s="1" t="s">
        <v>13638</v>
      </c>
      <c r="T3888" s="1" t="s">
        <v>13638</v>
      </c>
      <c r="U3888" s="8">
        <v>44354</v>
      </c>
      <c r="AJ3888" s="1" t="str">
        <v>Open Ended Schemes ( Debt Scheme - Credit Risk Fund )</v>
      </c>
      <c r="AY3888" s="1" t="s">
        <v>26</v>
      </c>
      <c r="BD3888" s="1" t="b">
        <v>0</v>
      </c>
    </row>
    <row r="3889" spans="1:56" x14ac:dyDescent="0.25">
      <c r="A3889" s="1" t="s">
        <v>38165</v>
      </c>
      <c r="N3889" s="1" t="s">
        <v>70</v>
      </c>
      <c r="O3889" s="1" t="s">
        <v>21521</v>
      </c>
      <c r="P3889" s="1" t="s">
        <v>21522</v>
      </c>
      <c r="Q3889" s="1" t="s">
        <v>13638</v>
      </c>
      <c r="R3889" s="1">
        <v>1548.0944999999999</v>
      </c>
      <c r="S3889" s="1" t="s">
        <v>13638</v>
      </c>
      <c r="T3889" s="1" t="s">
        <v>13638</v>
      </c>
      <c r="U3889" s="8">
        <v>44354</v>
      </c>
      <c r="AJ3889" s="1" t="str">
        <v>Open Ended Schemes ( Debt Scheme - Credit Risk Fund )</v>
      </c>
      <c r="AY3889" s="1" t="s">
        <v>26</v>
      </c>
      <c r="BD3889" s="1" t="b">
        <v>0</v>
      </c>
    </row>
    <row r="3890" spans="1:56" x14ac:dyDescent="0.25">
      <c r="A3890" s="1" t="s">
        <v>38166</v>
      </c>
      <c r="N3890" s="1" t="s">
        <v>70</v>
      </c>
      <c r="O3890" s="1" t="s">
        <v>21523</v>
      </c>
      <c r="P3890" s="1" t="s">
        <v>21524</v>
      </c>
      <c r="Q3890" s="1" t="s">
        <v>21525</v>
      </c>
      <c r="R3890" s="1">
        <v>1072.0905</v>
      </c>
      <c r="S3890" s="1" t="s">
        <v>13638</v>
      </c>
      <c r="T3890" s="1" t="s">
        <v>13638</v>
      </c>
      <c r="U3890" s="8">
        <v>44354</v>
      </c>
      <c r="AJ3890" s="1" t="str">
        <v>Open Ended Schemes ( Debt Scheme - Credit Risk Fund )</v>
      </c>
      <c r="AY3890" s="1" t="s">
        <v>26</v>
      </c>
      <c r="BD3890" s="1" t="b">
        <v>0</v>
      </c>
    </row>
    <row r="3891" spans="1:56" x14ac:dyDescent="0.25">
      <c r="A3891" s="1" t="s">
        <v>38167</v>
      </c>
      <c r="N3891" s="1" t="s">
        <v>70</v>
      </c>
      <c r="O3891" s="1" t="s">
        <v>21526</v>
      </c>
      <c r="P3891" s="1" t="s">
        <v>21527</v>
      </c>
      <c r="Q3891" s="1" t="s">
        <v>21528</v>
      </c>
      <c r="R3891" s="1">
        <v>1458.3902</v>
      </c>
      <c r="S3891" s="1" t="s">
        <v>13638</v>
      </c>
      <c r="T3891" s="1" t="s">
        <v>13638</v>
      </c>
      <c r="U3891" s="8">
        <v>44354</v>
      </c>
      <c r="AJ3891" s="1" t="str">
        <v>Open Ended Schemes ( Debt Scheme - Credit Risk Fund )</v>
      </c>
      <c r="AY3891" s="1" t="s">
        <v>26</v>
      </c>
      <c r="BD3891" s="1" t="b">
        <v>0</v>
      </c>
    </row>
    <row r="3892" spans="1:56" x14ac:dyDescent="0.25">
      <c r="A3892" s="1" t="s">
        <v>38168</v>
      </c>
      <c r="N3892" s="1" t="s">
        <v>70</v>
      </c>
      <c r="O3892" s="1" t="s">
        <v>21529</v>
      </c>
      <c r="P3892" s="1" t="s">
        <v>21530</v>
      </c>
      <c r="Q3892" s="1" t="s">
        <v>13638</v>
      </c>
      <c r="R3892" s="1">
        <v>1458.8484000000001</v>
      </c>
      <c r="S3892" s="1" t="s">
        <v>13638</v>
      </c>
      <c r="T3892" s="1" t="s">
        <v>13638</v>
      </c>
      <c r="U3892" s="8">
        <v>44354</v>
      </c>
      <c r="AJ3892" s="1" t="str">
        <v>Open Ended Schemes ( Debt Scheme - Credit Risk Fund )</v>
      </c>
      <c r="AY3892" s="1" t="s">
        <v>26</v>
      </c>
      <c r="BD3892" s="1" t="b">
        <v>0</v>
      </c>
    </row>
    <row r="3893" spans="1:56" x14ac:dyDescent="0.25">
      <c r="A3893" s="1" t="s">
        <v>38169</v>
      </c>
      <c r="N3893" s="1" t="s">
        <v>70</v>
      </c>
      <c r="O3893" s="1" t="s">
        <v>21531</v>
      </c>
      <c r="P3893" s="1" t="s">
        <v>21532</v>
      </c>
      <c r="Q3893" s="1" t="s">
        <v>21533</v>
      </c>
      <c r="R3893" s="1">
        <v>1071.4221</v>
      </c>
      <c r="S3893" s="1" t="s">
        <v>13638</v>
      </c>
      <c r="T3893" s="1" t="s">
        <v>13638</v>
      </c>
      <c r="U3893" s="8">
        <v>44354</v>
      </c>
      <c r="AJ3893" s="1" t="str">
        <v>Open Ended Schemes ( Debt Scheme - Credit Risk Fund )</v>
      </c>
      <c r="AY3893" s="1" t="s">
        <v>26</v>
      </c>
      <c r="BD3893" s="1" t="b">
        <v>0</v>
      </c>
    </row>
    <row r="3894" spans="1:56" x14ac:dyDescent="0.25">
      <c r="A3894" s="1" t="s">
        <v>38170</v>
      </c>
      <c r="N3894" s="1" t="s">
        <v>70</v>
      </c>
      <c r="O3894" s="1" t="s">
        <v>21534</v>
      </c>
      <c r="P3894" s="1" t="s">
        <v>21535</v>
      </c>
      <c r="Q3894" s="1" t="s">
        <v>13638</v>
      </c>
      <c r="R3894" s="1">
        <v>19.2818</v>
      </c>
      <c r="S3894" s="1" t="s">
        <v>13638</v>
      </c>
      <c r="T3894" s="1" t="s">
        <v>13638</v>
      </c>
      <c r="U3894" s="8">
        <v>44354</v>
      </c>
      <c r="AJ3894" s="1" t="str">
        <v>Open Ended Schemes ( Debt Scheme - Credit Risk Fund )</v>
      </c>
      <c r="AY3894" s="1" t="s">
        <v>26</v>
      </c>
      <c r="BD3894" s="1" t="b">
        <v>0</v>
      </c>
    </row>
    <row r="3895" spans="1:56" x14ac:dyDescent="0.25">
      <c r="A3895" s="1" t="s">
        <v>38171</v>
      </c>
      <c r="N3895" s="1" t="s">
        <v>70</v>
      </c>
      <c r="O3895" s="1" t="s">
        <v>21536</v>
      </c>
      <c r="P3895" s="1" t="s">
        <v>21537</v>
      </c>
      <c r="Q3895" s="1" t="s">
        <v>13638</v>
      </c>
      <c r="R3895" s="1">
        <v>23.727799999999998</v>
      </c>
      <c r="S3895" s="1" t="s">
        <v>13638</v>
      </c>
      <c r="T3895" s="1" t="s">
        <v>13638</v>
      </c>
      <c r="U3895" s="8">
        <v>44354</v>
      </c>
      <c r="AJ3895" s="1" t="str">
        <v>Open Ended Schemes ( Debt Scheme - Credit Risk Fund )</v>
      </c>
      <c r="AY3895" s="1" t="s">
        <v>26</v>
      </c>
      <c r="BD3895" s="1" t="b">
        <v>0</v>
      </c>
    </row>
    <row r="3896" spans="1:56" x14ac:dyDescent="0.25">
      <c r="A3896" s="1" t="s">
        <v>38172</v>
      </c>
      <c r="N3896" s="1" t="s">
        <v>70</v>
      </c>
      <c r="O3896" s="1" t="s">
        <v>21538</v>
      </c>
      <c r="P3896" s="1" t="s">
        <v>21539</v>
      </c>
      <c r="Q3896" s="1" t="s">
        <v>13638</v>
      </c>
      <c r="R3896" s="1">
        <v>25.671600000000002</v>
      </c>
      <c r="S3896" s="1" t="s">
        <v>13638</v>
      </c>
      <c r="T3896" s="1" t="s">
        <v>13638</v>
      </c>
      <c r="U3896" s="8">
        <v>44354</v>
      </c>
      <c r="AJ3896" s="1" t="str">
        <v>Open Ended Schemes ( Debt Scheme - Credit Risk Fund )</v>
      </c>
      <c r="AY3896" s="1" t="s">
        <v>26</v>
      </c>
      <c r="BD3896" s="1" t="b">
        <v>0</v>
      </c>
    </row>
    <row r="3897" spans="1:56" x14ac:dyDescent="0.25">
      <c r="N3897" s="1" t="s">
        <v>70</v>
      </c>
      <c r="O3897" s="1" t="s">
        <v>29635</v>
      </c>
      <c r="P3897" s="1" t="s">
        <v>29636</v>
      </c>
      <c r="Q3897" s="1" t="s">
        <v>29637</v>
      </c>
      <c r="R3897" s="1">
        <v>10.7308</v>
      </c>
      <c r="S3897" s="1" t="s">
        <v>13638</v>
      </c>
      <c r="T3897" s="1" t="s">
        <v>13638</v>
      </c>
      <c r="U3897" s="8">
        <v>44354</v>
      </c>
      <c r="AJ3897" s="1" t="str">
        <v>Open Ended Schemes ( Debt Scheme - Credit Risk Fund )</v>
      </c>
      <c r="AY3897" s="1" t="s">
        <v>26</v>
      </c>
      <c r="BD3897" s="1" t="b">
        <v>0</v>
      </c>
    </row>
    <row r="3898" spans="1:56" x14ac:dyDescent="0.25">
      <c r="A3898" s="1" t="s">
        <v>14</v>
      </c>
      <c r="N3898" s="1" t="s">
        <v>70</v>
      </c>
      <c r="O3898" s="1" t="s">
        <v>29638</v>
      </c>
      <c r="P3898" s="1" t="s">
        <v>29639</v>
      </c>
      <c r="Q3898" s="1" t="s">
        <v>13638</v>
      </c>
      <c r="R3898" s="1">
        <v>10.623900000000001</v>
      </c>
      <c r="S3898" s="1" t="s">
        <v>13638</v>
      </c>
      <c r="T3898" s="1" t="s">
        <v>13638</v>
      </c>
      <c r="U3898" s="8">
        <v>44354</v>
      </c>
      <c r="AJ3898" s="1" t="str">
        <v>Open Ended Schemes ( Debt Scheme - Credit Risk Fund )</v>
      </c>
      <c r="AY3898" s="1" t="s">
        <v>26</v>
      </c>
      <c r="BD3898" s="1" t="b">
        <v>0</v>
      </c>
    </row>
    <row r="3899" spans="1:56" x14ac:dyDescent="0.25">
      <c r="A3899" s="1" t="s">
        <v>38173</v>
      </c>
      <c r="N3899" s="1" t="s">
        <v>70</v>
      </c>
      <c r="O3899" s="1" t="s">
        <v>29640</v>
      </c>
      <c r="P3899" s="1" t="s">
        <v>29641</v>
      </c>
      <c r="Q3899" s="1" t="s">
        <v>29642</v>
      </c>
      <c r="R3899" s="1">
        <v>11.457599999999999</v>
      </c>
      <c r="S3899" s="1" t="s">
        <v>13638</v>
      </c>
      <c r="T3899" s="1" t="s">
        <v>13638</v>
      </c>
      <c r="U3899" s="8">
        <v>44354</v>
      </c>
      <c r="AJ3899" s="1" t="str">
        <v>Open Ended Schemes ( Debt Scheme - Credit Risk Fund )</v>
      </c>
      <c r="AY3899" s="1" t="s">
        <v>26</v>
      </c>
      <c r="BD3899" s="1" t="b">
        <v>0</v>
      </c>
    </row>
    <row r="3900" spans="1:56" x14ac:dyDescent="0.25">
      <c r="A3900" s="1" t="s">
        <v>38174</v>
      </c>
      <c r="N3900" s="1" t="s">
        <v>70</v>
      </c>
      <c r="O3900" s="1" t="s">
        <v>29643</v>
      </c>
      <c r="P3900" s="1" t="s">
        <v>29644</v>
      </c>
      <c r="Q3900" s="1" t="s">
        <v>13638</v>
      </c>
      <c r="R3900" s="1">
        <v>10.4709</v>
      </c>
      <c r="S3900" s="1" t="s">
        <v>13638</v>
      </c>
      <c r="T3900" s="1" t="s">
        <v>13638</v>
      </c>
      <c r="U3900" s="8">
        <v>44354</v>
      </c>
      <c r="AJ3900" s="1" t="str">
        <v>Open Ended Schemes ( Debt Scheme - Credit Risk Fund )</v>
      </c>
      <c r="AY3900" s="1" t="s">
        <v>26</v>
      </c>
      <c r="BD3900" s="1" t="b">
        <v>0</v>
      </c>
    </row>
    <row r="3901" spans="1:56" x14ac:dyDescent="0.25">
      <c r="A3901" s="1" t="s">
        <v>38175</v>
      </c>
      <c r="N3901" s="1" t="s">
        <v>70</v>
      </c>
      <c r="O3901" s="1" t="s">
        <v>21540</v>
      </c>
      <c r="P3901" s="1" t="s">
        <v>21541</v>
      </c>
      <c r="Q3901" s="1" t="s">
        <v>21542</v>
      </c>
      <c r="R3901" s="1">
        <v>10.318899999999999</v>
      </c>
      <c r="S3901" s="1" t="s">
        <v>13638</v>
      </c>
      <c r="T3901" s="1" t="s">
        <v>13638</v>
      </c>
      <c r="U3901" s="8">
        <v>44354</v>
      </c>
      <c r="AJ3901" s="1" t="str">
        <v>Open Ended Schemes ( Debt Scheme - Credit Risk Fund )</v>
      </c>
      <c r="AY3901" s="1" t="s">
        <v>26</v>
      </c>
      <c r="BD3901" s="1" t="b">
        <v>0</v>
      </c>
    </row>
    <row r="3902" spans="1:56" x14ac:dyDescent="0.25">
      <c r="A3902" s="1" t="s">
        <v>38176</v>
      </c>
      <c r="N3902" s="1" t="s">
        <v>70</v>
      </c>
      <c r="O3902" s="1" t="s">
        <v>29645</v>
      </c>
      <c r="P3902" s="1" t="s">
        <v>29646</v>
      </c>
      <c r="Q3902" s="1" t="s">
        <v>13638</v>
      </c>
      <c r="R3902" s="1">
        <v>10.095599999999999</v>
      </c>
      <c r="S3902" s="1" t="s">
        <v>13638</v>
      </c>
      <c r="T3902" s="1" t="s">
        <v>13638</v>
      </c>
      <c r="U3902" s="8">
        <v>44354</v>
      </c>
      <c r="AJ3902" s="1" t="str">
        <v>Open Ended Schemes ( Debt Scheme - Credit Risk Fund )</v>
      </c>
      <c r="AY3902" s="1" t="s">
        <v>26</v>
      </c>
      <c r="BD3902" s="1" t="b">
        <v>0</v>
      </c>
    </row>
    <row r="3903" spans="1:56" x14ac:dyDescent="0.25">
      <c r="N3903" s="1" t="s">
        <v>70</v>
      </c>
      <c r="O3903" s="1" t="s">
        <v>29647</v>
      </c>
      <c r="P3903" s="1" t="s">
        <v>29648</v>
      </c>
      <c r="Q3903" s="1" t="s">
        <v>13638</v>
      </c>
      <c r="R3903" s="1">
        <v>10.452400000000001</v>
      </c>
      <c r="S3903" s="1" t="s">
        <v>13638</v>
      </c>
      <c r="T3903" s="1" t="s">
        <v>13638</v>
      </c>
      <c r="U3903" s="8">
        <v>44354</v>
      </c>
      <c r="AJ3903" s="1" t="str">
        <v>Open Ended Schemes ( Debt Scheme - Credit Risk Fund )</v>
      </c>
      <c r="AY3903" s="1" t="s">
        <v>26</v>
      </c>
      <c r="BD3903" s="1" t="b">
        <v>0</v>
      </c>
    </row>
    <row r="3904" spans="1:56" x14ac:dyDescent="0.25">
      <c r="A3904" s="1" t="s">
        <v>36</v>
      </c>
      <c r="N3904" s="1" t="s">
        <v>70</v>
      </c>
      <c r="O3904" s="1" t="s">
        <v>29649</v>
      </c>
      <c r="P3904" s="1" t="s">
        <v>29650</v>
      </c>
      <c r="Q3904" s="1" t="s">
        <v>21498</v>
      </c>
      <c r="R3904" s="1">
        <v>10.7658</v>
      </c>
      <c r="S3904" s="1" t="s">
        <v>13638</v>
      </c>
      <c r="T3904" s="1" t="s">
        <v>13638</v>
      </c>
      <c r="U3904" s="8">
        <v>44354</v>
      </c>
      <c r="AJ3904" s="1" t="str">
        <v>Open Ended Schemes ( Debt Scheme - Credit Risk Fund )</v>
      </c>
      <c r="AY3904" s="1" t="s">
        <v>26</v>
      </c>
      <c r="BD3904" s="1" t="b">
        <v>0</v>
      </c>
    </row>
    <row r="3905" spans="1:56" x14ac:dyDescent="0.25">
      <c r="A3905" s="1" t="s">
        <v>38177</v>
      </c>
      <c r="N3905" s="1" t="s">
        <v>70</v>
      </c>
      <c r="O3905" s="1" t="s">
        <v>29651</v>
      </c>
      <c r="P3905" s="1" t="s">
        <v>21492</v>
      </c>
      <c r="Q3905" s="1" t="s">
        <v>21493</v>
      </c>
      <c r="R3905" s="1">
        <v>11.743</v>
      </c>
      <c r="S3905" s="1" t="s">
        <v>13638</v>
      </c>
      <c r="T3905" s="1" t="s">
        <v>13638</v>
      </c>
      <c r="U3905" s="8">
        <v>44354</v>
      </c>
      <c r="AJ3905" s="1" t="str">
        <v>Open Ended Schemes ( Debt Scheme - Credit Risk Fund )</v>
      </c>
      <c r="AY3905" s="1" t="s">
        <v>26</v>
      </c>
      <c r="BD3905" s="1" t="b">
        <v>0</v>
      </c>
    </row>
    <row r="3906" spans="1:56" x14ac:dyDescent="0.25">
      <c r="A3906" s="1" t="s">
        <v>38178</v>
      </c>
      <c r="N3906" s="1" t="s">
        <v>70</v>
      </c>
      <c r="O3906" s="1" t="s">
        <v>29652</v>
      </c>
      <c r="P3906" s="1" t="s">
        <v>21500</v>
      </c>
      <c r="Q3906" s="1" t="s">
        <v>21501</v>
      </c>
      <c r="R3906" s="1">
        <v>11.2613</v>
      </c>
      <c r="S3906" s="1" t="s">
        <v>13638</v>
      </c>
      <c r="T3906" s="1" t="s">
        <v>13638</v>
      </c>
      <c r="U3906" s="8">
        <v>44354</v>
      </c>
      <c r="AJ3906" s="1" t="str">
        <v>Open Ended Schemes ( Debt Scheme - Credit Risk Fund )</v>
      </c>
      <c r="AY3906" s="1" t="s">
        <v>26</v>
      </c>
      <c r="BD3906" s="1" t="b">
        <v>0</v>
      </c>
    </row>
    <row r="3907" spans="1:56" x14ac:dyDescent="0.25">
      <c r="A3907" s="1" t="s">
        <v>38179</v>
      </c>
      <c r="N3907" s="1" t="s">
        <v>70</v>
      </c>
      <c r="O3907" s="1" t="s">
        <v>29653</v>
      </c>
      <c r="P3907" s="1" t="s">
        <v>21503</v>
      </c>
      <c r="Q3907" s="1" t="s">
        <v>13638</v>
      </c>
      <c r="R3907" s="1">
        <v>22.570499999999999</v>
      </c>
      <c r="S3907" s="1" t="s">
        <v>13638</v>
      </c>
      <c r="T3907" s="1" t="s">
        <v>13638</v>
      </c>
      <c r="U3907" s="8">
        <v>44354</v>
      </c>
      <c r="AJ3907" s="1" t="str">
        <v>Open Ended Schemes ( Debt Scheme - Credit Risk Fund )</v>
      </c>
      <c r="AY3907" s="1" t="s">
        <v>26</v>
      </c>
      <c r="BD3907" s="1" t="b">
        <v>0</v>
      </c>
    </row>
    <row r="3908" spans="1:56" x14ac:dyDescent="0.25">
      <c r="A3908" s="1" t="s">
        <v>38180</v>
      </c>
      <c r="N3908" s="1" t="s">
        <v>70</v>
      </c>
      <c r="O3908" s="1" t="s">
        <v>29654</v>
      </c>
      <c r="P3908" s="1" t="s">
        <v>21495</v>
      </c>
      <c r="Q3908" s="1" t="s">
        <v>13638</v>
      </c>
      <c r="R3908" s="1">
        <v>23.683</v>
      </c>
      <c r="S3908" s="1" t="s">
        <v>13638</v>
      </c>
      <c r="T3908" s="1" t="s">
        <v>13638</v>
      </c>
      <c r="U3908" s="8">
        <v>44354</v>
      </c>
      <c r="AJ3908" s="1" t="str">
        <v>Open Ended Schemes ( Debt Scheme - Credit Risk Fund )</v>
      </c>
      <c r="AY3908" s="1" t="s">
        <v>26</v>
      </c>
      <c r="BD3908" s="1" t="b">
        <v>0</v>
      </c>
    </row>
    <row r="3909" spans="1:56" x14ac:dyDescent="0.25">
      <c r="N3909" s="1" t="s">
        <v>70</v>
      </c>
      <c r="O3909" s="1" t="s">
        <v>29655</v>
      </c>
      <c r="P3909" s="1" t="s">
        <v>29656</v>
      </c>
      <c r="Q3909" s="1" t="s">
        <v>13638</v>
      </c>
      <c r="R3909" s="1">
        <v>22.206900000000001</v>
      </c>
      <c r="S3909" s="1" t="s">
        <v>13638</v>
      </c>
      <c r="T3909" s="1" t="s">
        <v>13638</v>
      </c>
      <c r="U3909" s="8">
        <v>44354</v>
      </c>
      <c r="AJ3909" s="1" t="str">
        <v>Open Ended Schemes ( Debt Scheme - Credit Risk Fund )</v>
      </c>
      <c r="AY3909" s="1" t="s">
        <v>26</v>
      </c>
      <c r="BD3909" s="1" t="b">
        <v>0</v>
      </c>
    </row>
    <row r="3910" spans="1:56" x14ac:dyDescent="0.25">
      <c r="A3910" s="1" t="s">
        <v>37</v>
      </c>
      <c r="N3910" s="1" t="s">
        <v>70</v>
      </c>
      <c r="O3910" s="1" t="s">
        <v>29657</v>
      </c>
      <c r="P3910" s="1" t="s">
        <v>21505</v>
      </c>
      <c r="Q3910" s="1" t="s">
        <v>21506</v>
      </c>
      <c r="R3910" s="1">
        <v>10.217599999999999</v>
      </c>
      <c r="S3910" s="1" t="s">
        <v>13638</v>
      </c>
      <c r="T3910" s="1" t="s">
        <v>13638</v>
      </c>
      <c r="U3910" s="8">
        <v>44354</v>
      </c>
      <c r="AJ3910" s="1" t="str">
        <v>Open Ended Schemes ( Debt Scheme - Credit Risk Fund )</v>
      </c>
      <c r="AY3910" s="1" t="s">
        <v>26</v>
      </c>
      <c r="BD3910" s="1" t="b">
        <v>0</v>
      </c>
    </row>
    <row r="3911" spans="1:56" x14ac:dyDescent="0.25">
      <c r="A3911" s="1" t="s">
        <v>38181</v>
      </c>
      <c r="N3911" s="1" t="s">
        <v>70</v>
      </c>
      <c r="O3911" s="1" t="s">
        <v>21543</v>
      </c>
      <c r="P3911" s="1" t="s">
        <v>21544</v>
      </c>
      <c r="Q3911" s="1" t="s">
        <v>13638</v>
      </c>
      <c r="R3911" s="1">
        <v>24.970300000000002</v>
      </c>
      <c r="S3911" s="1" t="s">
        <v>13638</v>
      </c>
      <c r="T3911" s="1" t="s">
        <v>13638</v>
      </c>
      <c r="U3911" s="8">
        <v>44354</v>
      </c>
      <c r="AJ3911" s="1" t="str">
        <v>Open Ended Schemes ( Debt Scheme - Credit Risk Fund )</v>
      </c>
      <c r="AY3911" s="1" t="s">
        <v>26</v>
      </c>
      <c r="BD3911" s="1" t="b">
        <v>0</v>
      </c>
    </row>
    <row r="3912" spans="1:56" x14ac:dyDescent="0.25">
      <c r="A3912" s="1" t="s">
        <v>38182</v>
      </c>
      <c r="N3912" s="1" t="s">
        <v>70</v>
      </c>
      <c r="O3912" s="1" t="s">
        <v>21545</v>
      </c>
      <c r="P3912" s="1" t="s">
        <v>21546</v>
      </c>
      <c r="Q3912" s="1" t="s">
        <v>13638</v>
      </c>
      <c r="R3912" s="1">
        <v>25.968399999999999</v>
      </c>
      <c r="S3912" s="1" t="s">
        <v>13638</v>
      </c>
      <c r="T3912" s="1" t="s">
        <v>13638</v>
      </c>
      <c r="U3912" s="8">
        <v>44354</v>
      </c>
      <c r="AJ3912" s="1" t="str">
        <v>Open Ended Schemes ( Debt Scheme - Credit Risk Fund )</v>
      </c>
      <c r="AY3912" s="1" t="s">
        <v>26</v>
      </c>
      <c r="BD3912" s="1" t="b">
        <v>0</v>
      </c>
    </row>
    <row r="3913" spans="1:56" x14ac:dyDescent="0.25">
      <c r="A3913" s="1" t="s">
        <v>38183</v>
      </c>
      <c r="N3913" s="1" t="s">
        <v>70</v>
      </c>
      <c r="O3913" s="1" t="s">
        <v>21547</v>
      </c>
      <c r="P3913" s="1" t="s">
        <v>21548</v>
      </c>
      <c r="Q3913" s="1" t="s">
        <v>21549</v>
      </c>
      <c r="R3913" s="1">
        <v>0</v>
      </c>
      <c r="S3913" s="1" t="s">
        <v>13638</v>
      </c>
      <c r="T3913" s="1" t="s">
        <v>13638</v>
      </c>
      <c r="U3913" s="8">
        <v>44354</v>
      </c>
      <c r="AJ3913" s="1" t="str">
        <v>Open Ended Schemes ( Debt Scheme - Credit Risk Fund )</v>
      </c>
      <c r="AY3913" s="1" t="s">
        <v>26</v>
      </c>
      <c r="BD3913" s="1" t="b">
        <v>0</v>
      </c>
    </row>
    <row r="3914" spans="1:56" x14ac:dyDescent="0.25">
      <c r="A3914" s="1" t="s">
        <v>38184</v>
      </c>
      <c r="N3914" s="1" t="s">
        <v>70</v>
      </c>
      <c r="O3914" s="1" t="s">
        <v>21550</v>
      </c>
      <c r="P3914" s="1" t="s">
        <v>21551</v>
      </c>
      <c r="Q3914" s="1" t="s">
        <v>21552</v>
      </c>
      <c r="R3914" s="1">
        <v>0</v>
      </c>
      <c r="S3914" s="1" t="s">
        <v>13638</v>
      </c>
      <c r="T3914" s="1" t="s">
        <v>13638</v>
      </c>
      <c r="U3914" s="8">
        <v>44354</v>
      </c>
      <c r="AJ3914" s="1" t="str">
        <v>Open Ended Schemes ( Debt Scheme - Credit Risk Fund )</v>
      </c>
      <c r="AY3914" s="1" t="s">
        <v>26</v>
      </c>
      <c r="BD3914" s="1" t="b">
        <v>0</v>
      </c>
    </row>
    <row r="3915" spans="1:56" x14ac:dyDescent="0.25">
      <c r="N3915" s="1" t="s">
        <v>70</v>
      </c>
      <c r="O3915" s="1" t="s">
        <v>21553</v>
      </c>
      <c r="P3915" s="1" t="s">
        <v>21554</v>
      </c>
      <c r="Q3915" s="1" t="s">
        <v>21555</v>
      </c>
      <c r="R3915" s="1">
        <v>0</v>
      </c>
      <c r="S3915" s="1" t="s">
        <v>13638</v>
      </c>
      <c r="T3915" s="1" t="s">
        <v>13638</v>
      </c>
      <c r="U3915" s="8">
        <v>44354</v>
      </c>
      <c r="AJ3915" s="1" t="str">
        <v>Open Ended Schemes ( Debt Scheme - Credit Risk Fund )</v>
      </c>
      <c r="AY3915" s="1" t="s">
        <v>26</v>
      </c>
      <c r="BD3915" s="1" t="b">
        <v>0</v>
      </c>
    </row>
    <row r="3916" spans="1:56" x14ac:dyDescent="0.25">
      <c r="A3916" s="1" t="s">
        <v>15</v>
      </c>
      <c r="N3916" s="1" t="s">
        <v>70</v>
      </c>
      <c r="O3916" s="1" t="s">
        <v>21556</v>
      </c>
      <c r="P3916" s="1" t="s">
        <v>21557</v>
      </c>
      <c r="Q3916" s="1" t="s">
        <v>21558</v>
      </c>
      <c r="R3916" s="1">
        <v>0</v>
      </c>
      <c r="S3916" s="1" t="s">
        <v>13638</v>
      </c>
      <c r="T3916" s="1" t="s">
        <v>13638</v>
      </c>
      <c r="U3916" s="8">
        <v>44354</v>
      </c>
      <c r="AJ3916" s="1" t="str">
        <v>Open Ended Schemes ( Debt Scheme - Credit Risk Fund )</v>
      </c>
      <c r="AY3916" s="1" t="s">
        <v>26</v>
      </c>
      <c r="BD3916" s="1" t="b">
        <v>0</v>
      </c>
    </row>
    <row r="3917" spans="1:56" x14ac:dyDescent="0.25">
      <c r="A3917" s="1" t="s">
        <v>38185</v>
      </c>
      <c r="N3917" s="1" t="s">
        <v>70</v>
      </c>
      <c r="O3917" s="1" t="s">
        <v>21559</v>
      </c>
      <c r="P3917" s="1" t="s">
        <v>21560</v>
      </c>
      <c r="Q3917" s="1" t="s">
        <v>13638</v>
      </c>
      <c r="R3917" s="1">
        <v>26.7013</v>
      </c>
      <c r="S3917" s="1" t="s">
        <v>13638</v>
      </c>
      <c r="T3917" s="1" t="s">
        <v>13638</v>
      </c>
      <c r="U3917" s="8">
        <v>44354</v>
      </c>
      <c r="AJ3917" s="1" t="str">
        <v>Open Ended Schemes ( Debt Scheme - Credit Risk Fund )</v>
      </c>
      <c r="AY3917" s="1" t="s">
        <v>26</v>
      </c>
      <c r="BD3917" s="1" t="b">
        <v>0</v>
      </c>
    </row>
    <row r="3918" spans="1:56" x14ac:dyDescent="0.25">
      <c r="A3918" s="1" t="s">
        <v>38186</v>
      </c>
      <c r="N3918" s="1" t="s">
        <v>70</v>
      </c>
      <c r="O3918" s="1" t="s">
        <v>21561</v>
      </c>
      <c r="P3918" s="1" t="s">
        <v>21562</v>
      </c>
      <c r="Q3918" s="1" t="s">
        <v>13638</v>
      </c>
      <c r="R3918" s="1">
        <v>14.456799999999999</v>
      </c>
      <c r="S3918" s="1" t="s">
        <v>13638</v>
      </c>
      <c r="T3918" s="1" t="s">
        <v>13638</v>
      </c>
      <c r="U3918" s="8">
        <v>44354</v>
      </c>
      <c r="AJ3918" s="1" t="str">
        <v>Open Ended Schemes ( Debt Scheme - Credit Risk Fund )</v>
      </c>
      <c r="AY3918" s="1" t="s">
        <v>26</v>
      </c>
      <c r="BD3918" s="1" t="b">
        <v>0</v>
      </c>
    </row>
    <row r="3919" spans="1:56" x14ac:dyDescent="0.25">
      <c r="A3919" s="1" t="s">
        <v>38187</v>
      </c>
      <c r="N3919" s="1" t="s">
        <v>70</v>
      </c>
      <c r="O3919" s="1" t="s">
        <v>21563</v>
      </c>
      <c r="P3919" s="1" t="s">
        <v>21564</v>
      </c>
      <c r="Q3919" s="1" t="s">
        <v>21565</v>
      </c>
      <c r="R3919" s="1">
        <v>12.3813</v>
      </c>
      <c r="S3919" s="1" t="s">
        <v>13638</v>
      </c>
      <c r="T3919" s="1" t="s">
        <v>13638</v>
      </c>
      <c r="U3919" s="8">
        <v>44354</v>
      </c>
      <c r="AJ3919" s="1" t="str">
        <v>Open Ended Schemes ( Debt Scheme - Credit Risk Fund )</v>
      </c>
      <c r="AY3919" s="1" t="s">
        <v>26</v>
      </c>
      <c r="BD3919" s="1" t="b">
        <v>0</v>
      </c>
    </row>
    <row r="3920" spans="1:56" x14ac:dyDescent="0.25">
      <c r="A3920" s="1" t="s">
        <v>38188</v>
      </c>
      <c r="N3920" s="1" t="s">
        <v>70</v>
      </c>
      <c r="O3920" s="1" t="s">
        <v>21566</v>
      </c>
      <c r="P3920" s="1" t="s">
        <v>21567</v>
      </c>
      <c r="Q3920" s="1" t="s">
        <v>21568</v>
      </c>
      <c r="R3920" s="1">
        <v>13.6981</v>
      </c>
      <c r="S3920" s="1" t="s">
        <v>13638</v>
      </c>
      <c r="T3920" s="1" t="s">
        <v>13638</v>
      </c>
      <c r="U3920" s="8">
        <v>44354</v>
      </c>
      <c r="AJ3920" s="1" t="str">
        <v>Open Ended Schemes ( Debt Scheme - Credit Risk Fund )</v>
      </c>
      <c r="AY3920" s="1" t="s">
        <v>26</v>
      </c>
      <c r="BD3920" s="1" t="b">
        <v>0</v>
      </c>
    </row>
    <row r="3921" spans="1:56" x14ac:dyDescent="0.25">
      <c r="A3921" s="1" t="s">
        <v>38189</v>
      </c>
      <c r="N3921" s="1" t="s">
        <v>70</v>
      </c>
      <c r="O3921" s="1" t="s">
        <v>21569</v>
      </c>
      <c r="P3921" s="1" t="s">
        <v>21570</v>
      </c>
      <c r="Q3921" s="1" t="s">
        <v>21571</v>
      </c>
      <c r="R3921" s="1">
        <v>11.9224</v>
      </c>
      <c r="S3921" s="1" t="s">
        <v>13638</v>
      </c>
      <c r="T3921" s="1" t="s">
        <v>13638</v>
      </c>
      <c r="U3921" s="8">
        <v>44354</v>
      </c>
      <c r="AJ3921" s="1" t="str">
        <v>Open Ended Schemes ( Debt Scheme - Credit Risk Fund )</v>
      </c>
      <c r="AY3921" s="1" t="s">
        <v>26</v>
      </c>
      <c r="BD3921" s="1" t="b">
        <v>0</v>
      </c>
    </row>
    <row r="3922" spans="1:56" x14ac:dyDescent="0.25">
      <c r="A3922" s="1" t="s">
        <v>38190</v>
      </c>
      <c r="N3922" s="1" t="s">
        <v>70</v>
      </c>
      <c r="O3922" s="1" t="s">
        <v>33932</v>
      </c>
      <c r="P3922" s="1" t="s">
        <v>33933</v>
      </c>
      <c r="Q3922" s="1" t="s">
        <v>13638</v>
      </c>
      <c r="R3922" s="1">
        <v>0.12640000000000001</v>
      </c>
      <c r="S3922" s="1" t="s">
        <v>13638</v>
      </c>
      <c r="T3922" s="1" t="s">
        <v>13638</v>
      </c>
      <c r="U3922" s="8">
        <v>44354</v>
      </c>
      <c r="AJ3922" s="1" t="str">
        <v>Open Ended Schemes ( Debt Scheme - Credit Risk Fund )</v>
      </c>
      <c r="AY3922" s="1" t="s">
        <v>26</v>
      </c>
      <c r="BD3922" s="1" t="b">
        <v>0</v>
      </c>
    </row>
    <row r="3923" spans="1:56" x14ac:dyDescent="0.25">
      <c r="A3923" s="1" t="s">
        <v>38191</v>
      </c>
      <c r="N3923" s="1" t="s">
        <v>70</v>
      </c>
      <c r="O3923" s="1" t="s">
        <v>33934</v>
      </c>
      <c r="P3923" s="1" t="s">
        <v>33935</v>
      </c>
      <c r="Q3923" s="1" t="s">
        <v>33936</v>
      </c>
      <c r="R3923" s="1">
        <v>6.8400000000000002E-2</v>
      </c>
      <c r="S3923" s="1" t="s">
        <v>13638</v>
      </c>
      <c r="T3923" s="1" t="s">
        <v>13638</v>
      </c>
      <c r="U3923" s="8">
        <v>44354</v>
      </c>
      <c r="AJ3923" s="1" t="str">
        <v>Open Ended Schemes ( Debt Scheme - Credit Risk Fund )</v>
      </c>
      <c r="AY3923" s="1" t="s">
        <v>26</v>
      </c>
      <c r="BD3923" s="1" t="b">
        <v>0</v>
      </c>
    </row>
    <row r="3924" spans="1:56" x14ac:dyDescent="0.25">
      <c r="A3924" s="1" t="s">
        <v>38192</v>
      </c>
      <c r="N3924" s="1" t="s">
        <v>70</v>
      </c>
      <c r="O3924" s="1" t="s">
        <v>33937</v>
      </c>
      <c r="P3924" s="1" t="s">
        <v>33938</v>
      </c>
      <c r="Q3924" s="1" t="s">
        <v>33939</v>
      </c>
      <c r="R3924" s="1">
        <v>5.8599999999999999E-2</v>
      </c>
      <c r="S3924" s="1" t="s">
        <v>13638</v>
      </c>
      <c r="T3924" s="1" t="s">
        <v>13638</v>
      </c>
      <c r="U3924" s="8">
        <v>44354</v>
      </c>
      <c r="AJ3924" s="1" t="str">
        <v>Open Ended Schemes ( Debt Scheme - Credit Risk Fund )</v>
      </c>
      <c r="AY3924" s="1" t="s">
        <v>26</v>
      </c>
      <c r="BD3924" s="1" t="b">
        <v>0</v>
      </c>
    </row>
    <row r="3925" spans="1:56" x14ac:dyDescent="0.25">
      <c r="N3925" s="1" t="s">
        <v>70</v>
      </c>
      <c r="O3925" s="1" t="s">
        <v>33940</v>
      </c>
      <c r="P3925" s="1" t="s">
        <v>33941</v>
      </c>
      <c r="Q3925" s="1" t="s">
        <v>13638</v>
      </c>
      <c r="R3925" s="1">
        <v>0.1192</v>
      </c>
      <c r="S3925" s="1" t="s">
        <v>13638</v>
      </c>
      <c r="T3925" s="1" t="s">
        <v>13638</v>
      </c>
      <c r="U3925" s="8">
        <v>44354</v>
      </c>
      <c r="AJ3925" s="1" t="str">
        <v>Open Ended Schemes ( Debt Scheme - Credit Risk Fund )</v>
      </c>
      <c r="AY3925" s="1" t="s">
        <v>26</v>
      </c>
      <c r="BD3925" s="1" t="b">
        <v>0</v>
      </c>
    </row>
    <row r="3926" spans="1:56" x14ac:dyDescent="0.25">
      <c r="A3926" s="1" t="s">
        <v>42</v>
      </c>
      <c r="N3926" s="1" t="s">
        <v>70</v>
      </c>
      <c r="O3926" s="1" t="s">
        <v>33942</v>
      </c>
      <c r="P3926" s="1" t="s">
        <v>33943</v>
      </c>
      <c r="Q3926" s="1" t="s">
        <v>33944</v>
      </c>
      <c r="R3926" s="1">
        <v>6.54E-2</v>
      </c>
      <c r="S3926" s="1" t="s">
        <v>13638</v>
      </c>
      <c r="T3926" s="1" t="s">
        <v>13638</v>
      </c>
      <c r="U3926" s="8">
        <v>44354</v>
      </c>
      <c r="AJ3926" s="1" t="str">
        <v>Open Ended Schemes ( Debt Scheme - Credit Risk Fund )</v>
      </c>
      <c r="AY3926" s="1" t="s">
        <v>26</v>
      </c>
      <c r="BD3926" s="1" t="b">
        <v>0</v>
      </c>
    </row>
    <row r="3927" spans="1:56" x14ac:dyDescent="0.25">
      <c r="A3927" s="1" t="s">
        <v>38193</v>
      </c>
      <c r="N3927" s="1" t="s">
        <v>70</v>
      </c>
      <c r="O3927" s="1" t="s">
        <v>33945</v>
      </c>
      <c r="P3927" s="1" t="s">
        <v>33946</v>
      </c>
      <c r="Q3927" s="1" t="s">
        <v>13638</v>
      </c>
      <c r="R3927" s="1">
        <v>0.10970000000000001</v>
      </c>
      <c r="S3927" s="1" t="s">
        <v>13638</v>
      </c>
      <c r="T3927" s="1" t="s">
        <v>13638</v>
      </c>
      <c r="U3927" s="8">
        <v>44354</v>
      </c>
      <c r="AJ3927" s="1" t="str">
        <v>Open Ended Schemes ( Debt Scheme - Credit Risk Fund )</v>
      </c>
      <c r="AY3927" s="1" t="s">
        <v>26</v>
      </c>
      <c r="BD3927" s="1" t="b">
        <v>0</v>
      </c>
    </row>
    <row r="3928" spans="1:56" x14ac:dyDescent="0.25">
      <c r="A3928" s="1" t="s">
        <v>38194</v>
      </c>
      <c r="N3928" s="1" t="s">
        <v>70</v>
      </c>
      <c r="O3928" s="1" t="s">
        <v>33947</v>
      </c>
      <c r="P3928" s="1" t="s">
        <v>33948</v>
      </c>
      <c r="Q3928" s="1" t="s">
        <v>33949</v>
      </c>
      <c r="R3928" s="1">
        <v>5.6899999999999999E-2</v>
      </c>
      <c r="S3928" s="1" t="s">
        <v>13638</v>
      </c>
      <c r="T3928" s="1" t="s">
        <v>13638</v>
      </c>
      <c r="U3928" s="8">
        <v>44354</v>
      </c>
      <c r="AJ3928" s="1" t="str">
        <v>Open Ended Schemes ( Debt Scheme - Credit Risk Fund )</v>
      </c>
      <c r="AY3928" s="1" t="s">
        <v>26</v>
      </c>
      <c r="BD3928" s="1" t="b">
        <v>0</v>
      </c>
    </row>
    <row r="3929" spans="1:56" x14ac:dyDescent="0.25">
      <c r="A3929" s="1" t="s">
        <v>38195</v>
      </c>
      <c r="N3929" s="1" t="s">
        <v>70</v>
      </c>
      <c r="O3929" s="1" t="s">
        <v>21572</v>
      </c>
      <c r="P3929" s="1" t="s">
        <v>21573</v>
      </c>
      <c r="Q3929" s="1" t="s">
        <v>13638</v>
      </c>
      <c r="R3929" s="1">
        <v>0</v>
      </c>
      <c r="S3929" s="1" t="s">
        <v>13638</v>
      </c>
      <c r="T3929" s="1" t="s">
        <v>13638</v>
      </c>
      <c r="U3929" s="8">
        <v>44354</v>
      </c>
      <c r="AJ3929" s="1" t="str">
        <v>Open Ended Schemes ( Debt Scheme - Credit Risk Fund )</v>
      </c>
      <c r="AY3929" s="1" t="s">
        <v>26</v>
      </c>
      <c r="BD3929" s="1" t="b">
        <v>0</v>
      </c>
    </row>
    <row r="3930" spans="1:56" x14ac:dyDescent="0.25">
      <c r="A3930" s="1" t="s">
        <v>38196</v>
      </c>
      <c r="N3930" s="1" t="s">
        <v>70</v>
      </c>
      <c r="O3930" s="1" t="s">
        <v>21574</v>
      </c>
      <c r="P3930" s="1" t="s">
        <v>21575</v>
      </c>
      <c r="Q3930" s="1" t="s">
        <v>13638</v>
      </c>
      <c r="R3930" s="1">
        <v>0</v>
      </c>
      <c r="S3930" s="1" t="s">
        <v>13638</v>
      </c>
      <c r="T3930" s="1" t="s">
        <v>13638</v>
      </c>
      <c r="U3930" s="8">
        <v>44354</v>
      </c>
      <c r="AJ3930" s="1" t="str">
        <v>Open Ended Schemes ( Debt Scheme - Credit Risk Fund )</v>
      </c>
      <c r="AY3930" s="1" t="s">
        <v>26</v>
      </c>
      <c r="BD3930" s="1" t="b">
        <v>0</v>
      </c>
    </row>
    <row r="3931" spans="1:56" x14ac:dyDescent="0.25">
      <c r="A3931" s="1" t="s">
        <v>38197</v>
      </c>
      <c r="N3931" s="1" t="s">
        <v>70</v>
      </c>
      <c r="O3931" s="1" t="s">
        <v>21576</v>
      </c>
      <c r="P3931" s="1" t="s">
        <v>21577</v>
      </c>
      <c r="Q3931" s="1" t="s">
        <v>13638</v>
      </c>
      <c r="R3931" s="1">
        <v>0</v>
      </c>
      <c r="S3931" s="1" t="s">
        <v>13638</v>
      </c>
      <c r="T3931" s="1" t="s">
        <v>13638</v>
      </c>
      <c r="U3931" s="8">
        <v>44354</v>
      </c>
      <c r="AJ3931" s="1" t="str">
        <v>Open Ended Schemes ( Debt Scheme - Credit Risk Fund )</v>
      </c>
      <c r="AY3931" s="1" t="s">
        <v>26</v>
      </c>
      <c r="BD3931" s="1" t="b">
        <v>0</v>
      </c>
    </row>
    <row r="3932" spans="1:56" x14ac:dyDescent="0.25">
      <c r="A3932" s="1" t="s">
        <v>38198</v>
      </c>
      <c r="N3932" s="1" t="s">
        <v>70</v>
      </c>
      <c r="O3932" s="1" t="s">
        <v>29658</v>
      </c>
      <c r="P3932" s="1" t="s">
        <v>29659</v>
      </c>
      <c r="Q3932" s="1" t="s">
        <v>13638</v>
      </c>
      <c r="R3932" s="1">
        <v>15.9619</v>
      </c>
      <c r="S3932" s="1" t="s">
        <v>13638</v>
      </c>
      <c r="T3932" s="1" t="s">
        <v>13638</v>
      </c>
      <c r="U3932" s="8">
        <v>44354</v>
      </c>
      <c r="AJ3932" s="1" t="str">
        <v>Open Ended Schemes ( Debt Scheme - Credit Risk Fund )</v>
      </c>
      <c r="AY3932" s="1" t="s">
        <v>26</v>
      </c>
      <c r="BD3932" s="1" t="b">
        <v>0</v>
      </c>
    </row>
    <row r="3933" spans="1:56" x14ac:dyDescent="0.25">
      <c r="A3933" s="1" t="s">
        <v>38199</v>
      </c>
      <c r="N3933" s="1" t="s">
        <v>70</v>
      </c>
      <c r="O3933" s="1" t="s">
        <v>29660</v>
      </c>
      <c r="P3933" s="1" t="s">
        <v>29661</v>
      </c>
      <c r="Q3933" s="1" t="s">
        <v>13638</v>
      </c>
      <c r="R3933" s="1">
        <v>10.800599999999999</v>
      </c>
      <c r="S3933" s="1" t="s">
        <v>13638</v>
      </c>
      <c r="T3933" s="1" t="s">
        <v>13638</v>
      </c>
      <c r="U3933" s="8">
        <v>44354</v>
      </c>
      <c r="AJ3933" s="1" t="str">
        <v>Open Ended Schemes ( Debt Scheme - Credit Risk Fund )</v>
      </c>
      <c r="AY3933" s="1" t="s">
        <v>26</v>
      </c>
      <c r="BD3933" s="1" t="b">
        <v>0</v>
      </c>
    </row>
    <row r="3934" spans="1:56" x14ac:dyDescent="0.25">
      <c r="A3934" s="1" t="s">
        <v>38200</v>
      </c>
      <c r="N3934" s="1" t="s">
        <v>70</v>
      </c>
      <c r="O3934" s="1" t="s">
        <v>29662</v>
      </c>
      <c r="P3934" s="1" t="s">
        <v>29663</v>
      </c>
      <c r="Q3934" s="1" t="s">
        <v>13638</v>
      </c>
      <c r="R3934" s="1">
        <v>14.8828</v>
      </c>
      <c r="S3934" s="1" t="s">
        <v>13638</v>
      </c>
      <c r="T3934" s="1" t="s">
        <v>13638</v>
      </c>
      <c r="U3934" s="8">
        <v>44354</v>
      </c>
      <c r="AJ3934" s="1" t="str">
        <v>Open Ended Schemes ( Debt Scheme - Credit Risk Fund )</v>
      </c>
      <c r="AY3934" s="1" t="s">
        <v>26</v>
      </c>
      <c r="BD3934" s="1" t="b">
        <v>0</v>
      </c>
    </row>
    <row r="3935" spans="1:56" x14ac:dyDescent="0.25">
      <c r="N3935" s="1" t="s">
        <v>70</v>
      </c>
      <c r="O3935" s="1" t="s">
        <v>29664</v>
      </c>
      <c r="P3935" s="1" t="s">
        <v>29665</v>
      </c>
      <c r="Q3935" s="1" t="s">
        <v>29666</v>
      </c>
      <c r="R3935" s="1">
        <v>10.449199999999999</v>
      </c>
      <c r="S3935" s="1" t="s">
        <v>13638</v>
      </c>
      <c r="T3935" s="1" t="s">
        <v>13638</v>
      </c>
      <c r="U3935" s="8">
        <v>44354</v>
      </c>
      <c r="AJ3935" s="1" t="str">
        <v>Open Ended Schemes ( Debt Scheme - Credit Risk Fund )</v>
      </c>
      <c r="AY3935" s="1" t="s">
        <v>26</v>
      </c>
      <c r="BD3935" s="1" t="b">
        <v>0</v>
      </c>
    </row>
    <row r="3936" spans="1:56" x14ac:dyDescent="0.25">
      <c r="A3936" s="1" t="s">
        <v>95</v>
      </c>
      <c r="N3936" s="1" t="s">
        <v>70</v>
      </c>
      <c r="O3936" s="1" t="s">
        <v>33950</v>
      </c>
      <c r="P3936" s="1" t="s">
        <v>33951</v>
      </c>
      <c r="Q3936" s="1" t="s">
        <v>13638</v>
      </c>
      <c r="R3936" s="1">
        <v>0</v>
      </c>
      <c r="S3936" s="1" t="s">
        <v>13638</v>
      </c>
      <c r="T3936" s="1" t="s">
        <v>13638</v>
      </c>
      <c r="U3936" s="8">
        <v>44354</v>
      </c>
      <c r="AJ3936" s="1" t="str">
        <v>Open Ended Schemes ( Debt Scheme - Credit Risk Fund )</v>
      </c>
      <c r="AY3936" s="1" t="s">
        <v>26</v>
      </c>
      <c r="BD3936" s="1" t="b">
        <v>0</v>
      </c>
    </row>
    <row r="3937" spans="1:56" x14ac:dyDescent="0.25">
      <c r="A3937" s="1" t="s">
        <v>38201</v>
      </c>
      <c r="N3937" s="1" t="s">
        <v>70</v>
      </c>
      <c r="O3937" s="1" t="s">
        <v>33952</v>
      </c>
      <c r="P3937" s="1" t="s">
        <v>33953</v>
      </c>
      <c r="Q3937" s="1" t="s">
        <v>13638</v>
      </c>
      <c r="R3937" s="1">
        <v>0</v>
      </c>
      <c r="S3937" s="1" t="s">
        <v>13638</v>
      </c>
      <c r="T3937" s="1" t="s">
        <v>13638</v>
      </c>
      <c r="U3937" s="8">
        <v>44354</v>
      </c>
      <c r="AJ3937" s="1" t="str">
        <v>Open Ended Schemes ( Debt Scheme - Credit Risk Fund )</v>
      </c>
      <c r="AY3937" s="1" t="s">
        <v>26</v>
      </c>
      <c r="BD3937" s="1" t="b">
        <v>0</v>
      </c>
    </row>
    <row r="3938" spans="1:56" x14ac:dyDescent="0.25">
      <c r="A3938" s="1" t="s">
        <v>38202</v>
      </c>
      <c r="N3938" s="1" t="s">
        <v>70</v>
      </c>
      <c r="O3938" s="1" t="s">
        <v>33954</v>
      </c>
      <c r="P3938" s="1" t="s">
        <v>33955</v>
      </c>
      <c r="Q3938" s="1" t="s">
        <v>13638</v>
      </c>
      <c r="R3938" s="1">
        <v>0</v>
      </c>
      <c r="S3938" s="1" t="s">
        <v>13638</v>
      </c>
      <c r="T3938" s="1" t="s">
        <v>13638</v>
      </c>
      <c r="U3938" s="8">
        <v>44354</v>
      </c>
      <c r="AJ3938" s="1" t="str">
        <v>Open Ended Schemes ( Debt Scheme - Credit Risk Fund )</v>
      </c>
      <c r="AY3938" s="1" t="s">
        <v>26</v>
      </c>
      <c r="BD3938" s="1" t="b">
        <v>0</v>
      </c>
    </row>
    <row r="3939" spans="1:56" x14ac:dyDescent="0.25">
      <c r="A3939" s="1" t="s">
        <v>38203</v>
      </c>
      <c r="N3939" s="1" t="s">
        <v>70</v>
      </c>
      <c r="O3939" s="1" t="s">
        <v>33956</v>
      </c>
      <c r="P3939" s="1" t="s">
        <v>33957</v>
      </c>
      <c r="Q3939" s="1" t="s">
        <v>13638</v>
      </c>
      <c r="R3939" s="1">
        <v>0</v>
      </c>
      <c r="S3939" s="1" t="s">
        <v>13638</v>
      </c>
      <c r="T3939" s="1" t="s">
        <v>13638</v>
      </c>
      <c r="U3939" s="8">
        <v>44354</v>
      </c>
      <c r="AJ3939" s="1" t="str">
        <v>Open Ended Schemes ( Debt Scheme - Credit Risk Fund )</v>
      </c>
      <c r="AY3939" s="1" t="s">
        <v>26</v>
      </c>
      <c r="BD3939" s="1" t="b">
        <v>0</v>
      </c>
    </row>
    <row r="3940" spans="1:56" x14ac:dyDescent="0.25">
      <c r="A3940" s="1" t="s">
        <v>38204</v>
      </c>
      <c r="N3940" s="1" t="s">
        <v>70</v>
      </c>
      <c r="O3940" s="1" t="s">
        <v>33958</v>
      </c>
      <c r="P3940" s="1" t="s">
        <v>33959</v>
      </c>
      <c r="Q3940" s="1" t="s">
        <v>13638</v>
      </c>
      <c r="R3940" s="1">
        <v>0</v>
      </c>
      <c r="S3940" s="1" t="s">
        <v>13638</v>
      </c>
      <c r="T3940" s="1" t="s">
        <v>13638</v>
      </c>
      <c r="U3940" s="8">
        <v>44354</v>
      </c>
      <c r="AJ3940" s="1" t="str">
        <v>Open Ended Schemes ( Debt Scheme - Credit Risk Fund )</v>
      </c>
      <c r="AY3940" s="1" t="s">
        <v>26</v>
      </c>
      <c r="BD3940" s="1" t="b">
        <v>0</v>
      </c>
    </row>
    <row r="3941" spans="1:56" x14ac:dyDescent="0.25">
      <c r="N3941" s="1" t="s">
        <v>70</v>
      </c>
      <c r="O3941" s="1" t="s">
        <v>33960</v>
      </c>
      <c r="P3941" s="1" t="s">
        <v>33961</v>
      </c>
      <c r="Q3941" s="1" t="s">
        <v>13638</v>
      </c>
      <c r="R3941" s="1">
        <v>0</v>
      </c>
      <c r="S3941" s="1" t="s">
        <v>13638</v>
      </c>
      <c r="T3941" s="1" t="s">
        <v>13638</v>
      </c>
      <c r="U3941" s="8">
        <v>44354</v>
      </c>
      <c r="AJ3941" s="1" t="str">
        <v>Open Ended Schemes ( Debt Scheme - Credit Risk Fund )</v>
      </c>
      <c r="AY3941" s="1" t="s">
        <v>26</v>
      </c>
      <c r="BD3941" s="1" t="b">
        <v>0</v>
      </c>
    </row>
    <row r="3942" spans="1:56" x14ac:dyDescent="0.25">
      <c r="A3942" s="1" t="s">
        <v>2</v>
      </c>
      <c r="N3942" s="1" t="s">
        <v>70</v>
      </c>
      <c r="O3942" s="1" t="s">
        <v>33962</v>
      </c>
      <c r="P3942" s="1" t="s">
        <v>33963</v>
      </c>
      <c r="Q3942" s="1" t="s">
        <v>13638</v>
      </c>
      <c r="R3942" s="1">
        <v>0</v>
      </c>
      <c r="S3942" s="1" t="s">
        <v>13638</v>
      </c>
      <c r="T3942" s="1" t="s">
        <v>13638</v>
      </c>
      <c r="U3942" s="8">
        <v>44354</v>
      </c>
      <c r="AJ3942" s="1" t="str">
        <v>Open Ended Schemes ( Debt Scheme - Credit Risk Fund )</v>
      </c>
      <c r="AY3942" s="1" t="s">
        <v>26</v>
      </c>
      <c r="BD3942" s="1" t="b">
        <v>0</v>
      </c>
    </row>
    <row r="3943" spans="1:56" x14ac:dyDescent="0.25">
      <c r="A3943" s="1" t="s">
        <v>38205</v>
      </c>
      <c r="N3943" s="1" t="s">
        <v>70</v>
      </c>
      <c r="O3943" s="1" t="s">
        <v>33964</v>
      </c>
      <c r="P3943" s="1" t="s">
        <v>33965</v>
      </c>
      <c r="Q3943" s="1" t="s">
        <v>13638</v>
      </c>
      <c r="R3943" s="1">
        <v>0</v>
      </c>
      <c r="S3943" s="1" t="s">
        <v>13638</v>
      </c>
      <c r="T3943" s="1" t="s">
        <v>13638</v>
      </c>
      <c r="U3943" s="8">
        <v>44354</v>
      </c>
      <c r="AJ3943" s="1" t="str">
        <v>Open Ended Schemes ( Debt Scheme - Credit Risk Fund )</v>
      </c>
      <c r="AY3943" s="1" t="s">
        <v>26</v>
      </c>
      <c r="BD3943" s="1" t="b">
        <v>0</v>
      </c>
    </row>
    <row r="3944" spans="1:56" x14ac:dyDescent="0.25">
      <c r="A3944" s="1" t="s">
        <v>38206</v>
      </c>
      <c r="N3944" s="1" t="s">
        <v>70</v>
      </c>
      <c r="O3944" s="1" t="s">
        <v>21578</v>
      </c>
      <c r="P3944" s="1" t="s">
        <v>13638</v>
      </c>
      <c r="Q3944" s="1" t="s">
        <v>21579</v>
      </c>
      <c r="R3944" s="1">
        <v>11.617599999999999</v>
      </c>
      <c r="S3944" s="1" t="s">
        <v>13638</v>
      </c>
      <c r="T3944" s="1" t="s">
        <v>13638</v>
      </c>
      <c r="U3944" s="8">
        <v>44354</v>
      </c>
      <c r="AJ3944" s="1" t="str">
        <v>Open Ended Schemes ( Debt Scheme - Credit Risk Fund )</v>
      </c>
      <c r="AY3944" s="1" t="s">
        <v>26</v>
      </c>
      <c r="BD3944" s="1" t="b">
        <v>0</v>
      </c>
    </row>
    <row r="3945" spans="1:56" x14ac:dyDescent="0.25">
      <c r="A3945" s="1" t="s">
        <v>38207</v>
      </c>
      <c r="N3945" s="1" t="s">
        <v>70</v>
      </c>
      <c r="O3945" s="1" t="s">
        <v>21580</v>
      </c>
      <c r="P3945" s="1" t="s">
        <v>21581</v>
      </c>
      <c r="Q3945" s="1" t="s">
        <v>21582</v>
      </c>
      <c r="R3945" s="1">
        <v>17.040400000000002</v>
      </c>
      <c r="S3945" s="1" t="s">
        <v>13638</v>
      </c>
      <c r="T3945" s="1" t="s">
        <v>13638</v>
      </c>
      <c r="U3945" s="8">
        <v>44354</v>
      </c>
      <c r="AJ3945" s="1" t="str">
        <v>Open Ended Schemes ( Debt Scheme - Credit Risk Fund )</v>
      </c>
      <c r="AY3945" s="1" t="s">
        <v>26</v>
      </c>
      <c r="BD3945" s="1" t="b">
        <v>0</v>
      </c>
    </row>
    <row r="3946" spans="1:56" x14ac:dyDescent="0.25">
      <c r="A3946" s="1" t="s">
        <v>38208</v>
      </c>
      <c r="N3946" s="1" t="s">
        <v>70</v>
      </c>
      <c r="O3946" s="1" t="s">
        <v>21583</v>
      </c>
      <c r="P3946" s="1" t="s">
        <v>21584</v>
      </c>
      <c r="Q3946" s="1" t="s">
        <v>13638</v>
      </c>
      <c r="R3946" s="1">
        <v>36.616999999999997</v>
      </c>
      <c r="S3946" s="1" t="s">
        <v>13638</v>
      </c>
      <c r="T3946" s="1" t="s">
        <v>13638</v>
      </c>
      <c r="U3946" s="8">
        <v>44354</v>
      </c>
      <c r="AJ3946" s="1" t="str">
        <v>Open Ended Schemes ( Debt Scheme - Credit Risk Fund )</v>
      </c>
      <c r="AY3946" s="1" t="s">
        <v>26</v>
      </c>
      <c r="BD3946" s="1" t="b">
        <v>0</v>
      </c>
    </row>
    <row r="3947" spans="1:56" x14ac:dyDescent="0.25">
      <c r="A3947" s="1" t="s">
        <v>38209</v>
      </c>
      <c r="N3947" s="1" t="s">
        <v>70</v>
      </c>
      <c r="O3947" s="1" t="s">
        <v>21585</v>
      </c>
      <c r="P3947" s="1" t="s">
        <v>13638</v>
      </c>
      <c r="Q3947" s="1" t="s">
        <v>21586</v>
      </c>
      <c r="R3947" s="1">
        <v>11.5185</v>
      </c>
      <c r="S3947" s="1" t="s">
        <v>13638</v>
      </c>
      <c r="T3947" s="1" t="s">
        <v>13638</v>
      </c>
      <c r="U3947" s="8">
        <v>44354</v>
      </c>
      <c r="AJ3947" s="1" t="str">
        <v>Open Ended Schemes ( Debt Scheme - Credit Risk Fund )</v>
      </c>
      <c r="AY3947" s="1" t="s">
        <v>26</v>
      </c>
      <c r="BD3947" s="1" t="b">
        <v>0</v>
      </c>
    </row>
    <row r="3948" spans="1:56" x14ac:dyDescent="0.25">
      <c r="A3948" s="1" t="s">
        <v>38210</v>
      </c>
      <c r="N3948" s="1" t="s">
        <v>70</v>
      </c>
      <c r="O3948" s="1" t="s">
        <v>21587</v>
      </c>
      <c r="P3948" s="1" t="s">
        <v>21588</v>
      </c>
      <c r="Q3948" s="1" t="s">
        <v>13638</v>
      </c>
      <c r="R3948" s="1">
        <v>34.800899999999999</v>
      </c>
      <c r="S3948" s="1" t="s">
        <v>13638</v>
      </c>
      <c r="T3948" s="1" t="s">
        <v>13638</v>
      </c>
      <c r="U3948" s="8">
        <v>44354</v>
      </c>
      <c r="AJ3948" s="1" t="str">
        <v>Open Ended Schemes ( Debt Scheme - Credit Risk Fund )</v>
      </c>
      <c r="AY3948" s="1" t="s">
        <v>26</v>
      </c>
      <c r="BD3948" s="1" t="b">
        <v>0</v>
      </c>
    </row>
    <row r="3949" spans="1:56" x14ac:dyDescent="0.25">
      <c r="A3949" s="1" t="s">
        <v>38211</v>
      </c>
      <c r="N3949" s="1" t="s">
        <v>70</v>
      </c>
      <c r="O3949" s="1" t="s">
        <v>21589</v>
      </c>
      <c r="P3949" s="1" t="s">
        <v>21590</v>
      </c>
      <c r="Q3949" s="1" t="s">
        <v>21591</v>
      </c>
      <c r="R3949" s="1">
        <v>15.733000000000001</v>
      </c>
      <c r="S3949" s="1" t="s">
        <v>13638</v>
      </c>
      <c r="T3949" s="1" t="s">
        <v>13638</v>
      </c>
      <c r="U3949" s="8">
        <v>44354</v>
      </c>
      <c r="AJ3949" s="1" t="str">
        <v>Open Ended Schemes ( Debt Scheme - Credit Risk Fund )</v>
      </c>
      <c r="AY3949" s="1" t="s">
        <v>26</v>
      </c>
      <c r="BD3949" s="1" t="b">
        <v>0</v>
      </c>
    </row>
    <row r="3950" spans="1:56" x14ac:dyDescent="0.25">
      <c r="A3950" s="1" t="s">
        <v>38212</v>
      </c>
      <c r="N3950" s="1" t="s">
        <v>70</v>
      </c>
      <c r="O3950" s="1" t="s">
        <v>21592</v>
      </c>
      <c r="P3950" s="1" t="s">
        <v>21593</v>
      </c>
      <c r="Q3950" s="1" t="s">
        <v>21594</v>
      </c>
      <c r="R3950" s="1">
        <v>0</v>
      </c>
      <c r="S3950" s="1" t="s">
        <v>13638</v>
      </c>
      <c r="T3950" s="1" t="s">
        <v>13638</v>
      </c>
      <c r="U3950" s="8">
        <v>44354</v>
      </c>
      <c r="AJ3950" s="1" t="str">
        <v>Open Ended Schemes ( Debt Scheme - Credit Risk Fund )</v>
      </c>
      <c r="AY3950" s="1" t="s">
        <v>26</v>
      </c>
      <c r="BD3950" s="1" t="b">
        <v>0</v>
      </c>
    </row>
    <row r="3951" spans="1:56" x14ac:dyDescent="0.25">
      <c r="A3951" s="1" t="s">
        <v>38213</v>
      </c>
      <c r="N3951" s="1" t="s">
        <v>70</v>
      </c>
      <c r="O3951" s="1" t="s">
        <v>21595</v>
      </c>
      <c r="P3951" s="1" t="s">
        <v>21596</v>
      </c>
      <c r="Q3951" s="1" t="s">
        <v>21597</v>
      </c>
      <c r="R3951" s="1">
        <v>0</v>
      </c>
      <c r="S3951" s="1" t="s">
        <v>13638</v>
      </c>
      <c r="T3951" s="1" t="s">
        <v>13638</v>
      </c>
      <c r="U3951" s="8">
        <v>44354</v>
      </c>
      <c r="AJ3951" s="1" t="str">
        <v>Open Ended Schemes ( Debt Scheme - Credit Risk Fund )</v>
      </c>
      <c r="AY3951" s="1" t="s">
        <v>26</v>
      </c>
      <c r="BD3951" s="1" t="b">
        <v>0</v>
      </c>
    </row>
    <row r="3952" spans="1:56" x14ac:dyDescent="0.25">
      <c r="A3952" s="1" t="s">
        <v>38214</v>
      </c>
      <c r="N3952" s="1" t="s">
        <v>70</v>
      </c>
      <c r="O3952" s="1" t="s">
        <v>21598</v>
      </c>
      <c r="P3952" s="1" t="s">
        <v>21599</v>
      </c>
      <c r="Q3952" s="1" t="s">
        <v>13638</v>
      </c>
      <c r="R3952" s="1">
        <v>0</v>
      </c>
      <c r="S3952" s="1" t="s">
        <v>13638</v>
      </c>
      <c r="T3952" s="1" t="s">
        <v>13638</v>
      </c>
      <c r="U3952" s="8">
        <v>44354</v>
      </c>
      <c r="AJ3952" s="1" t="str">
        <v>Open Ended Schemes ( Debt Scheme - Credit Risk Fund )</v>
      </c>
      <c r="AY3952" s="1" t="s">
        <v>26</v>
      </c>
      <c r="BD3952" s="1" t="b">
        <v>0</v>
      </c>
    </row>
    <row r="3953" spans="1:56" x14ac:dyDescent="0.25">
      <c r="A3953" s="1" t="s">
        <v>38215</v>
      </c>
      <c r="N3953" s="1" t="s">
        <v>70</v>
      </c>
      <c r="O3953" s="1" t="s">
        <v>21600</v>
      </c>
      <c r="P3953" s="1" t="s">
        <v>21601</v>
      </c>
      <c r="Q3953" s="1" t="s">
        <v>21602</v>
      </c>
      <c r="R3953" s="1">
        <v>0</v>
      </c>
      <c r="S3953" s="1" t="s">
        <v>13638</v>
      </c>
      <c r="T3953" s="1" t="s">
        <v>13638</v>
      </c>
      <c r="U3953" s="8">
        <v>44354</v>
      </c>
      <c r="AJ3953" s="1" t="str">
        <v>Open Ended Schemes ( Debt Scheme - Credit Risk Fund )</v>
      </c>
      <c r="AY3953" s="1" t="s">
        <v>26</v>
      </c>
      <c r="BD3953" s="1" t="b">
        <v>0</v>
      </c>
    </row>
    <row r="3954" spans="1:56" x14ac:dyDescent="0.25">
      <c r="A3954" s="1" t="s">
        <v>38216</v>
      </c>
      <c r="N3954" s="1" t="s">
        <v>70</v>
      </c>
      <c r="O3954" s="1" t="s">
        <v>21603</v>
      </c>
      <c r="P3954" s="1" t="s">
        <v>21604</v>
      </c>
      <c r="Q3954" s="1" t="s">
        <v>21605</v>
      </c>
      <c r="R3954" s="1">
        <v>0</v>
      </c>
      <c r="S3954" s="1" t="s">
        <v>13638</v>
      </c>
      <c r="T3954" s="1" t="s">
        <v>13638</v>
      </c>
      <c r="U3954" s="8">
        <v>44354</v>
      </c>
      <c r="AJ3954" s="1" t="str">
        <v>Open Ended Schemes ( Debt Scheme - Credit Risk Fund )</v>
      </c>
      <c r="AY3954" s="1" t="s">
        <v>26</v>
      </c>
      <c r="BD3954" s="1" t="b">
        <v>0</v>
      </c>
    </row>
    <row r="3955" spans="1:56" x14ac:dyDescent="0.25">
      <c r="N3955" s="1" t="s">
        <v>70</v>
      </c>
      <c r="O3955" s="1" t="s">
        <v>21606</v>
      </c>
      <c r="P3955" s="1" t="s">
        <v>21607</v>
      </c>
      <c r="Q3955" s="1" t="s">
        <v>21608</v>
      </c>
      <c r="R3955" s="1">
        <v>0</v>
      </c>
      <c r="S3955" s="1" t="s">
        <v>13638</v>
      </c>
      <c r="T3955" s="1" t="s">
        <v>13638</v>
      </c>
      <c r="U3955" s="8">
        <v>44354</v>
      </c>
      <c r="AJ3955" s="1" t="str">
        <v>Open Ended Schemes ( Debt Scheme - Credit Risk Fund )</v>
      </c>
      <c r="AY3955" s="1" t="s">
        <v>26</v>
      </c>
      <c r="BD3955" s="1" t="b">
        <v>0</v>
      </c>
    </row>
    <row r="3956" spans="1:56" x14ac:dyDescent="0.25">
      <c r="A3956" s="1" t="s">
        <v>18</v>
      </c>
      <c r="N3956" s="1" t="s">
        <v>70</v>
      </c>
      <c r="O3956" s="1" t="s">
        <v>21609</v>
      </c>
      <c r="P3956" s="1" t="s">
        <v>21610</v>
      </c>
      <c r="Q3956" s="1" t="s">
        <v>21611</v>
      </c>
      <c r="R3956" s="1">
        <v>0</v>
      </c>
      <c r="S3956" s="1" t="s">
        <v>13638</v>
      </c>
      <c r="T3956" s="1" t="s">
        <v>13638</v>
      </c>
      <c r="U3956" s="8">
        <v>44354</v>
      </c>
      <c r="AJ3956" s="1" t="str">
        <v>Open Ended Schemes ( Debt Scheme - Credit Risk Fund )</v>
      </c>
      <c r="AY3956" s="1" t="s">
        <v>26</v>
      </c>
      <c r="BD3956" s="1" t="b">
        <v>0</v>
      </c>
    </row>
    <row r="3957" spans="1:56" x14ac:dyDescent="0.25">
      <c r="A3957" s="1" t="s">
        <v>38217</v>
      </c>
      <c r="N3957" s="1" t="s">
        <v>70</v>
      </c>
      <c r="O3957" s="1" t="s">
        <v>21612</v>
      </c>
      <c r="P3957" s="1" t="s">
        <v>21613</v>
      </c>
      <c r="Q3957" s="1" t="s">
        <v>21614</v>
      </c>
      <c r="R3957" s="1">
        <v>0</v>
      </c>
      <c r="S3957" s="1" t="s">
        <v>13638</v>
      </c>
      <c r="T3957" s="1" t="s">
        <v>13638</v>
      </c>
      <c r="U3957" s="8">
        <v>44354</v>
      </c>
      <c r="AJ3957" s="1" t="str">
        <v>Open Ended Schemes ( Debt Scheme - Credit Risk Fund )</v>
      </c>
      <c r="AY3957" s="1" t="s">
        <v>26</v>
      </c>
      <c r="BD3957" s="1" t="b">
        <v>0</v>
      </c>
    </row>
    <row r="3958" spans="1:56" x14ac:dyDescent="0.25">
      <c r="A3958" s="1" t="s">
        <v>38218</v>
      </c>
      <c r="N3958" s="1" t="s">
        <v>70</v>
      </c>
      <c r="O3958" s="1" t="s">
        <v>21615</v>
      </c>
      <c r="P3958" s="1" t="s">
        <v>21616</v>
      </c>
      <c r="Q3958" s="1" t="s">
        <v>13638</v>
      </c>
      <c r="R3958" s="1">
        <v>0</v>
      </c>
      <c r="S3958" s="1" t="s">
        <v>13638</v>
      </c>
      <c r="T3958" s="1" t="s">
        <v>13638</v>
      </c>
      <c r="U3958" s="8">
        <v>44354</v>
      </c>
      <c r="AJ3958" s="1" t="str">
        <v>Open Ended Schemes ( Debt Scheme - Credit Risk Fund )</v>
      </c>
      <c r="AY3958" s="1" t="s">
        <v>26</v>
      </c>
      <c r="BD3958" s="1" t="b">
        <v>0</v>
      </c>
    </row>
    <row r="3959" spans="1:56" x14ac:dyDescent="0.25">
      <c r="A3959" s="1" t="s">
        <v>38219</v>
      </c>
      <c r="N3959" s="1" t="s">
        <v>70</v>
      </c>
      <c r="O3959" s="1" t="s">
        <v>21617</v>
      </c>
      <c r="P3959" s="1" t="s">
        <v>21618</v>
      </c>
      <c r="Q3959" s="1" t="s">
        <v>21619</v>
      </c>
      <c r="R3959" s="1">
        <v>0</v>
      </c>
      <c r="S3959" s="1" t="s">
        <v>13638</v>
      </c>
      <c r="T3959" s="1" t="s">
        <v>13638</v>
      </c>
      <c r="U3959" s="8">
        <v>44354</v>
      </c>
      <c r="AJ3959" s="1" t="str">
        <v>Open Ended Schemes ( Debt Scheme - Credit Risk Fund )</v>
      </c>
      <c r="AY3959" s="1" t="s">
        <v>26</v>
      </c>
      <c r="BD3959" s="1" t="b">
        <v>0</v>
      </c>
    </row>
    <row r="3960" spans="1:56" x14ac:dyDescent="0.25">
      <c r="A3960" s="1" t="s">
        <v>38220</v>
      </c>
      <c r="N3960" s="1" t="s">
        <v>70</v>
      </c>
      <c r="O3960" s="1" t="s">
        <v>21620</v>
      </c>
      <c r="P3960" s="1" t="s">
        <v>21621</v>
      </c>
      <c r="Q3960" s="1" t="s">
        <v>21622</v>
      </c>
      <c r="R3960" s="1">
        <v>0</v>
      </c>
      <c r="S3960" s="1" t="s">
        <v>13638</v>
      </c>
      <c r="T3960" s="1" t="s">
        <v>13638</v>
      </c>
      <c r="U3960" s="8">
        <v>44354</v>
      </c>
      <c r="AJ3960" s="1" t="str">
        <v>Open Ended Schemes ( Debt Scheme - Credit Risk Fund )</v>
      </c>
      <c r="AY3960" s="1" t="s">
        <v>26</v>
      </c>
      <c r="BD3960" s="1" t="b">
        <v>0</v>
      </c>
    </row>
    <row r="3961" spans="1:56" x14ac:dyDescent="0.25">
      <c r="A3961" s="1" t="s">
        <v>38221</v>
      </c>
      <c r="N3961" s="1" t="s">
        <v>70</v>
      </c>
      <c r="O3961" s="1" t="s">
        <v>21623</v>
      </c>
      <c r="P3961" s="1" t="s">
        <v>21624</v>
      </c>
      <c r="Q3961" s="1" t="s">
        <v>21625</v>
      </c>
      <c r="R3961" s="1">
        <v>0</v>
      </c>
      <c r="S3961" s="1" t="s">
        <v>13638</v>
      </c>
      <c r="T3961" s="1" t="s">
        <v>13638</v>
      </c>
      <c r="U3961" s="8">
        <v>44354</v>
      </c>
      <c r="AJ3961" s="1" t="str">
        <v>Open Ended Schemes ( Debt Scheme - Credit Risk Fund )</v>
      </c>
      <c r="AY3961" s="1" t="s">
        <v>26</v>
      </c>
      <c r="BD3961" s="1" t="b">
        <v>0</v>
      </c>
    </row>
    <row r="3962" spans="1:56" x14ac:dyDescent="0.25">
      <c r="A3962" s="1" t="s">
        <v>38222</v>
      </c>
      <c r="N3962" s="1" t="s">
        <v>70</v>
      </c>
      <c r="O3962" s="1" t="s">
        <v>33966</v>
      </c>
      <c r="P3962" s="1" t="s">
        <v>33967</v>
      </c>
      <c r="Q3962" s="1" t="s">
        <v>33968</v>
      </c>
      <c r="R3962" s="1">
        <v>0</v>
      </c>
      <c r="S3962" s="1" t="s">
        <v>13638</v>
      </c>
      <c r="T3962" s="1" t="s">
        <v>13638</v>
      </c>
      <c r="U3962" s="8">
        <v>44354</v>
      </c>
      <c r="AJ3962" s="1" t="str">
        <v>Open Ended Schemes ( Debt Scheme - Credit Risk Fund )</v>
      </c>
      <c r="AY3962" s="1" t="s">
        <v>26</v>
      </c>
      <c r="BD3962" s="1" t="b">
        <v>0</v>
      </c>
    </row>
    <row r="3963" spans="1:56" x14ac:dyDescent="0.25">
      <c r="A3963" s="1" t="s">
        <v>38223</v>
      </c>
      <c r="N3963" s="1" t="s">
        <v>70</v>
      </c>
      <c r="O3963" s="1" t="s">
        <v>33969</v>
      </c>
      <c r="P3963" s="1" t="s">
        <v>33970</v>
      </c>
      <c r="Q3963" s="1" t="s">
        <v>33971</v>
      </c>
      <c r="R3963" s="1">
        <v>0</v>
      </c>
      <c r="S3963" s="1" t="s">
        <v>13638</v>
      </c>
      <c r="T3963" s="1" t="s">
        <v>13638</v>
      </c>
      <c r="U3963" s="8">
        <v>44354</v>
      </c>
      <c r="AJ3963" s="1" t="str">
        <v>Open Ended Schemes ( Debt Scheme - Credit Risk Fund )</v>
      </c>
      <c r="AY3963" s="1" t="s">
        <v>26</v>
      </c>
      <c r="BD3963" s="1" t="b">
        <v>0</v>
      </c>
    </row>
    <row r="3964" spans="1:56" x14ac:dyDescent="0.25">
      <c r="A3964" s="1" t="s">
        <v>38224</v>
      </c>
      <c r="N3964" s="1" t="s">
        <v>70</v>
      </c>
      <c r="O3964" s="1" t="s">
        <v>33972</v>
      </c>
      <c r="P3964" s="1" t="s">
        <v>33973</v>
      </c>
      <c r="Q3964" s="1" t="s">
        <v>13638</v>
      </c>
      <c r="R3964" s="1">
        <v>0</v>
      </c>
      <c r="S3964" s="1" t="s">
        <v>13638</v>
      </c>
      <c r="T3964" s="1" t="s">
        <v>13638</v>
      </c>
      <c r="U3964" s="8">
        <v>44354</v>
      </c>
      <c r="AJ3964" s="1" t="str">
        <v>Open Ended Schemes ( Debt Scheme - Credit Risk Fund )</v>
      </c>
      <c r="AY3964" s="1" t="s">
        <v>26</v>
      </c>
      <c r="BD3964" s="1" t="b">
        <v>0</v>
      </c>
    </row>
    <row r="3965" spans="1:56" x14ac:dyDescent="0.25">
      <c r="A3965" s="1" t="s">
        <v>38225</v>
      </c>
      <c r="N3965" s="1" t="s">
        <v>70</v>
      </c>
      <c r="O3965" s="1" t="s">
        <v>33974</v>
      </c>
      <c r="P3965" s="1" t="s">
        <v>33975</v>
      </c>
      <c r="Q3965" s="1" t="s">
        <v>33976</v>
      </c>
      <c r="R3965" s="1">
        <v>0</v>
      </c>
      <c r="S3965" s="1" t="s">
        <v>13638</v>
      </c>
      <c r="T3965" s="1" t="s">
        <v>13638</v>
      </c>
      <c r="U3965" s="8">
        <v>44354</v>
      </c>
      <c r="AJ3965" s="1" t="str">
        <v>Open Ended Schemes ( Debt Scheme - Credit Risk Fund )</v>
      </c>
      <c r="AY3965" s="1" t="s">
        <v>26</v>
      </c>
      <c r="BD3965" s="1" t="b">
        <v>0</v>
      </c>
    </row>
    <row r="3966" spans="1:56" x14ac:dyDescent="0.25">
      <c r="A3966" s="1" t="s">
        <v>38226</v>
      </c>
      <c r="N3966" s="1" t="s">
        <v>70</v>
      </c>
      <c r="O3966" s="1" t="s">
        <v>33977</v>
      </c>
      <c r="P3966" s="1" t="s">
        <v>33978</v>
      </c>
      <c r="Q3966" s="1" t="s">
        <v>33979</v>
      </c>
      <c r="R3966" s="1">
        <v>0</v>
      </c>
      <c r="S3966" s="1" t="s">
        <v>13638</v>
      </c>
      <c r="T3966" s="1" t="s">
        <v>13638</v>
      </c>
      <c r="U3966" s="8">
        <v>44354</v>
      </c>
      <c r="AJ3966" s="1" t="str">
        <v>Open Ended Schemes ( Debt Scheme - Credit Risk Fund )</v>
      </c>
      <c r="AY3966" s="1" t="s">
        <v>26</v>
      </c>
      <c r="BD3966" s="1" t="b">
        <v>0</v>
      </c>
    </row>
    <row r="3967" spans="1:56" x14ac:dyDescent="0.25">
      <c r="A3967" s="1" t="s">
        <v>38227</v>
      </c>
      <c r="N3967" s="1" t="s">
        <v>70</v>
      </c>
      <c r="O3967" s="1" t="s">
        <v>33980</v>
      </c>
      <c r="P3967" s="1" t="s">
        <v>33981</v>
      </c>
      <c r="Q3967" s="1" t="s">
        <v>33982</v>
      </c>
      <c r="R3967" s="1">
        <v>0</v>
      </c>
      <c r="S3967" s="1" t="s">
        <v>13638</v>
      </c>
      <c r="T3967" s="1" t="s">
        <v>13638</v>
      </c>
      <c r="U3967" s="8">
        <v>44354</v>
      </c>
      <c r="AJ3967" s="1" t="str">
        <v>Open Ended Schemes ( Debt Scheme - Credit Risk Fund )</v>
      </c>
      <c r="AY3967" s="1" t="s">
        <v>26</v>
      </c>
      <c r="BD3967" s="1" t="b">
        <v>0</v>
      </c>
    </row>
    <row r="3968" spans="1:56" x14ac:dyDescent="0.25">
      <c r="A3968" s="1" t="s">
        <v>38228</v>
      </c>
      <c r="N3968" s="1" t="s">
        <v>70</v>
      </c>
      <c r="O3968" s="1" t="s">
        <v>33983</v>
      </c>
      <c r="P3968" s="1" t="s">
        <v>33984</v>
      </c>
      <c r="Q3968" s="1" t="s">
        <v>33985</v>
      </c>
      <c r="R3968" s="1">
        <v>0</v>
      </c>
      <c r="S3968" s="1" t="s">
        <v>13638</v>
      </c>
      <c r="T3968" s="1" t="s">
        <v>13638</v>
      </c>
      <c r="U3968" s="8">
        <v>44354</v>
      </c>
      <c r="AJ3968" s="1" t="str">
        <v>Open Ended Schemes ( Debt Scheme - Credit Risk Fund )</v>
      </c>
      <c r="AY3968" s="1" t="s">
        <v>26</v>
      </c>
      <c r="BD3968" s="1" t="b">
        <v>0</v>
      </c>
    </row>
    <row r="3969" spans="1:56" x14ac:dyDescent="0.25">
      <c r="A3969" s="1" t="s">
        <v>38229</v>
      </c>
      <c r="N3969" s="1" t="s">
        <v>70</v>
      </c>
      <c r="O3969" s="1" t="s">
        <v>33986</v>
      </c>
      <c r="P3969" s="1" t="s">
        <v>33987</v>
      </c>
      <c r="Q3969" s="1" t="s">
        <v>33988</v>
      </c>
      <c r="R3969" s="1">
        <v>0</v>
      </c>
      <c r="S3969" s="1" t="s">
        <v>13638</v>
      </c>
      <c r="T3969" s="1" t="s">
        <v>13638</v>
      </c>
      <c r="U3969" s="8">
        <v>44354</v>
      </c>
      <c r="AJ3969" s="1" t="str">
        <v>Open Ended Schemes ( Debt Scheme - Credit Risk Fund )</v>
      </c>
      <c r="AY3969" s="1" t="s">
        <v>26</v>
      </c>
      <c r="BD3969" s="1" t="b">
        <v>0</v>
      </c>
    </row>
    <row r="3970" spans="1:56" x14ac:dyDescent="0.25">
      <c r="N3970" s="1" t="s">
        <v>70</v>
      </c>
      <c r="O3970" s="1" t="s">
        <v>33989</v>
      </c>
      <c r="P3970" s="1" t="s">
        <v>33990</v>
      </c>
      <c r="Q3970" s="1" t="s">
        <v>13638</v>
      </c>
      <c r="R3970" s="1">
        <v>0</v>
      </c>
      <c r="S3970" s="1" t="s">
        <v>13638</v>
      </c>
      <c r="T3970" s="1" t="s">
        <v>13638</v>
      </c>
      <c r="U3970" s="8">
        <v>44354</v>
      </c>
      <c r="AJ3970" s="1" t="str">
        <v>Open Ended Schemes ( Debt Scheme - Credit Risk Fund )</v>
      </c>
      <c r="AY3970" s="1" t="s">
        <v>26</v>
      </c>
      <c r="BD3970" s="1" t="b">
        <v>0</v>
      </c>
    </row>
    <row r="3971" spans="1:56" x14ac:dyDescent="0.25">
      <c r="A3971" s="1" t="s">
        <v>19</v>
      </c>
      <c r="N3971" s="1" t="s">
        <v>70</v>
      </c>
      <c r="O3971" s="1" t="s">
        <v>33991</v>
      </c>
      <c r="P3971" s="1" t="s">
        <v>33992</v>
      </c>
      <c r="Q3971" s="1" t="s">
        <v>33993</v>
      </c>
      <c r="R3971" s="1">
        <v>0</v>
      </c>
      <c r="S3971" s="1" t="s">
        <v>13638</v>
      </c>
      <c r="T3971" s="1" t="s">
        <v>13638</v>
      </c>
      <c r="U3971" s="8">
        <v>44354</v>
      </c>
      <c r="AJ3971" s="1" t="str">
        <v>Open Ended Schemes ( Debt Scheme - Credit Risk Fund )</v>
      </c>
      <c r="AY3971" s="1" t="s">
        <v>26</v>
      </c>
      <c r="BD3971" s="1" t="b">
        <v>0</v>
      </c>
    </row>
    <row r="3972" spans="1:56" x14ac:dyDescent="0.25">
      <c r="A3972" s="1" t="s">
        <v>38230</v>
      </c>
      <c r="N3972" s="1" t="s">
        <v>70</v>
      </c>
      <c r="O3972" s="1" t="s">
        <v>33994</v>
      </c>
      <c r="P3972" s="1" t="s">
        <v>33995</v>
      </c>
      <c r="Q3972" s="1" t="s">
        <v>33996</v>
      </c>
      <c r="R3972" s="1">
        <v>0</v>
      </c>
      <c r="S3972" s="1" t="s">
        <v>13638</v>
      </c>
      <c r="T3972" s="1" t="s">
        <v>13638</v>
      </c>
      <c r="U3972" s="8">
        <v>44354</v>
      </c>
      <c r="AJ3972" s="1" t="str">
        <v>Open Ended Schemes ( Debt Scheme - Credit Risk Fund )</v>
      </c>
      <c r="AY3972" s="1" t="s">
        <v>26</v>
      </c>
      <c r="BD3972" s="1" t="b">
        <v>0</v>
      </c>
    </row>
    <row r="3973" spans="1:56" x14ac:dyDescent="0.25">
      <c r="A3973" s="1" t="s">
        <v>38231</v>
      </c>
      <c r="N3973" s="1" t="s">
        <v>70</v>
      </c>
      <c r="O3973" s="1" t="s">
        <v>33997</v>
      </c>
      <c r="P3973" s="1" t="s">
        <v>33998</v>
      </c>
      <c r="Q3973" s="1" t="s">
        <v>33999</v>
      </c>
      <c r="R3973" s="1">
        <v>0</v>
      </c>
      <c r="S3973" s="1" t="s">
        <v>13638</v>
      </c>
      <c r="T3973" s="1" t="s">
        <v>13638</v>
      </c>
      <c r="U3973" s="8">
        <v>44354</v>
      </c>
      <c r="AJ3973" s="1" t="str">
        <v>Open Ended Schemes ( Debt Scheme - Credit Risk Fund )</v>
      </c>
      <c r="AY3973" s="1" t="s">
        <v>26</v>
      </c>
      <c r="BD3973" s="1" t="b">
        <v>0</v>
      </c>
    </row>
    <row r="3974" spans="1:56" x14ac:dyDescent="0.25">
      <c r="A3974" s="1" t="s">
        <v>38232</v>
      </c>
      <c r="N3974" s="1" t="s">
        <v>70</v>
      </c>
      <c r="O3974" s="1" t="s">
        <v>34000</v>
      </c>
      <c r="P3974" s="1" t="s">
        <v>34001</v>
      </c>
      <c r="Q3974" s="1" t="s">
        <v>13638</v>
      </c>
      <c r="R3974" s="1">
        <v>0.63639999999999997</v>
      </c>
      <c r="S3974" s="1" t="s">
        <v>13638</v>
      </c>
      <c r="T3974" s="1" t="s">
        <v>13638</v>
      </c>
      <c r="U3974" s="8">
        <v>44354</v>
      </c>
      <c r="AJ3974" s="1" t="str">
        <v>Open Ended Schemes ( Debt Scheme - Credit Risk Fund )</v>
      </c>
      <c r="AY3974" s="1" t="s">
        <v>26</v>
      </c>
      <c r="BD3974" s="1" t="b">
        <v>0</v>
      </c>
    </row>
    <row r="3975" spans="1:56" x14ac:dyDescent="0.25">
      <c r="A3975" s="1" t="s">
        <v>38233</v>
      </c>
      <c r="N3975" s="1" t="s">
        <v>70</v>
      </c>
      <c r="O3975" s="1" t="s">
        <v>34002</v>
      </c>
      <c r="P3975" s="1" t="s">
        <v>34003</v>
      </c>
      <c r="Q3975" s="1" t="s">
        <v>13638</v>
      </c>
      <c r="R3975" s="1">
        <v>0.57979999999999998</v>
      </c>
      <c r="S3975" s="1" t="s">
        <v>13638</v>
      </c>
      <c r="T3975" s="1" t="s">
        <v>13638</v>
      </c>
      <c r="U3975" s="8">
        <v>44354</v>
      </c>
      <c r="AJ3975" s="1" t="str">
        <v>Open Ended Schemes ( Debt Scheme - Credit Risk Fund )</v>
      </c>
      <c r="AY3975" s="1" t="s">
        <v>26</v>
      </c>
      <c r="BD3975" s="1" t="b">
        <v>0</v>
      </c>
    </row>
    <row r="3976" spans="1:56" x14ac:dyDescent="0.25">
      <c r="A3976" s="1" t="s">
        <v>38234</v>
      </c>
      <c r="N3976" s="1" t="s">
        <v>70</v>
      </c>
      <c r="O3976" s="1" t="s">
        <v>34004</v>
      </c>
      <c r="P3976" s="1" t="s">
        <v>34005</v>
      </c>
      <c r="Q3976" s="1" t="s">
        <v>34006</v>
      </c>
      <c r="R3976" s="1">
        <v>0.41289999999999999</v>
      </c>
      <c r="S3976" s="1" t="s">
        <v>13638</v>
      </c>
      <c r="T3976" s="1" t="s">
        <v>13638</v>
      </c>
      <c r="U3976" s="8">
        <v>44354</v>
      </c>
      <c r="AJ3976" s="1" t="str">
        <v>Open Ended Schemes ( Debt Scheme - Credit Risk Fund )</v>
      </c>
      <c r="AY3976" s="1" t="s">
        <v>26</v>
      </c>
      <c r="BD3976" s="1" t="b">
        <v>0</v>
      </c>
    </row>
    <row r="3977" spans="1:56" x14ac:dyDescent="0.25">
      <c r="A3977" s="1" t="s">
        <v>38235</v>
      </c>
      <c r="N3977" s="1" t="s">
        <v>70</v>
      </c>
      <c r="O3977" s="1" t="s">
        <v>34007</v>
      </c>
      <c r="P3977" s="1" t="s">
        <v>34008</v>
      </c>
      <c r="Q3977" s="1" t="s">
        <v>34009</v>
      </c>
      <c r="R3977" s="1">
        <v>0.40339999999999998</v>
      </c>
      <c r="S3977" s="1" t="s">
        <v>13638</v>
      </c>
      <c r="T3977" s="1" t="s">
        <v>13638</v>
      </c>
      <c r="U3977" s="8">
        <v>44354</v>
      </c>
      <c r="AJ3977" s="1" t="str">
        <v>Open Ended Schemes ( Debt Scheme - Credit Risk Fund )</v>
      </c>
      <c r="AY3977" s="1" t="s">
        <v>26</v>
      </c>
      <c r="BD3977" s="1" t="b">
        <v>0</v>
      </c>
    </row>
    <row r="3978" spans="1:56" x14ac:dyDescent="0.25">
      <c r="N3978" s="1" t="s">
        <v>70</v>
      </c>
      <c r="O3978" s="1" t="s">
        <v>34010</v>
      </c>
      <c r="P3978" s="1" t="s">
        <v>34011</v>
      </c>
      <c r="Q3978" s="1" t="s">
        <v>34012</v>
      </c>
      <c r="R3978" s="1">
        <v>0.40450000000000003</v>
      </c>
      <c r="S3978" s="1" t="s">
        <v>13638</v>
      </c>
      <c r="T3978" s="1" t="s">
        <v>13638</v>
      </c>
      <c r="U3978" s="8">
        <v>44354</v>
      </c>
      <c r="AJ3978" s="1" t="str">
        <v>Open Ended Schemes ( Debt Scheme - Credit Risk Fund )</v>
      </c>
      <c r="AY3978" s="1" t="s">
        <v>26</v>
      </c>
      <c r="BD3978" s="1" t="b">
        <v>0</v>
      </c>
    </row>
    <row r="3979" spans="1:56" x14ac:dyDescent="0.25">
      <c r="A3979" s="1" t="s">
        <v>22</v>
      </c>
      <c r="N3979" s="1" t="s">
        <v>70</v>
      </c>
      <c r="O3979" s="1" t="s">
        <v>34013</v>
      </c>
      <c r="P3979" s="1" t="s">
        <v>34014</v>
      </c>
      <c r="Q3979" s="1" t="s">
        <v>34015</v>
      </c>
      <c r="R3979" s="1">
        <v>0.37969999999999998</v>
      </c>
      <c r="S3979" s="1" t="s">
        <v>13638</v>
      </c>
      <c r="T3979" s="1" t="s">
        <v>13638</v>
      </c>
      <c r="U3979" s="8">
        <v>44354</v>
      </c>
      <c r="AJ3979" s="1" t="str">
        <v>Open Ended Schemes ( Debt Scheme - Credit Risk Fund )</v>
      </c>
      <c r="AY3979" s="1" t="s">
        <v>26</v>
      </c>
      <c r="BD3979" s="1" t="b">
        <v>0</v>
      </c>
    </row>
    <row r="3980" spans="1:56" x14ac:dyDescent="0.25">
      <c r="A3980" s="1" t="s">
        <v>38236</v>
      </c>
      <c r="N3980" s="1" t="s">
        <v>70</v>
      </c>
      <c r="O3980" s="1" t="s">
        <v>34016</v>
      </c>
      <c r="P3980" s="1" t="s">
        <v>34017</v>
      </c>
      <c r="Q3980" s="1" t="s">
        <v>34018</v>
      </c>
      <c r="R3980" s="1">
        <v>0.4491</v>
      </c>
      <c r="S3980" s="1" t="s">
        <v>13638</v>
      </c>
      <c r="T3980" s="1" t="s">
        <v>13638</v>
      </c>
      <c r="U3980" s="8">
        <v>44354</v>
      </c>
      <c r="AJ3980" s="1" t="str">
        <v>Open Ended Schemes ( Debt Scheme - Credit Risk Fund )</v>
      </c>
      <c r="AY3980" s="1" t="s">
        <v>26</v>
      </c>
      <c r="BD3980" s="1" t="b">
        <v>0</v>
      </c>
    </row>
    <row r="3981" spans="1:56" x14ac:dyDescent="0.25">
      <c r="A3981" s="1" t="s">
        <v>38237</v>
      </c>
      <c r="N3981" s="1" t="s">
        <v>70</v>
      </c>
      <c r="O3981" s="1" t="s">
        <v>34019</v>
      </c>
      <c r="P3981" s="1" t="s">
        <v>34020</v>
      </c>
      <c r="Q3981" s="1" t="s">
        <v>34021</v>
      </c>
      <c r="R3981" s="1">
        <v>0.38690000000000002</v>
      </c>
      <c r="S3981" s="1" t="s">
        <v>13638</v>
      </c>
      <c r="T3981" s="1" t="s">
        <v>13638</v>
      </c>
      <c r="U3981" s="8">
        <v>44354</v>
      </c>
      <c r="AJ3981" s="1" t="str">
        <v>Open Ended Schemes ( Debt Scheme - Credit Risk Fund )</v>
      </c>
      <c r="AY3981" s="1" t="s">
        <v>26</v>
      </c>
      <c r="BD3981" s="1" t="b">
        <v>0</v>
      </c>
    </row>
    <row r="3982" spans="1:56" x14ac:dyDescent="0.25">
      <c r="A3982" s="1" t="s">
        <v>38238</v>
      </c>
      <c r="N3982" s="1" t="s">
        <v>70</v>
      </c>
      <c r="O3982" s="1" t="s">
        <v>34022</v>
      </c>
      <c r="P3982" s="1" t="s">
        <v>34023</v>
      </c>
      <c r="Q3982" s="1" t="s">
        <v>34024</v>
      </c>
      <c r="R3982" s="1">
        <v>0.37640000000000001</v>
      </c>
      <c r="S3982" s="1" t="s">
        <v>13638</v>
      </c>
      <c r="T3982" s="1" t="s">
        <v>13638</v>
      </c>
      <c r="U3982" s="8">
        <v>44354</v>
      </c>
      <c r="AJ3982" s="1" t="str">
        <v>Open Ended Schemes ( Debt Scheme - Credit Risk Fund )</v>
      </c>
      <c r="AY3982" s="1" t="s">
        <v>26</v>
      </c>
      <c r="BD3982" s="1" t="b">
        <v>0</v>
      </c>
    </row>
    <row r="3983" spans="1:56" x14ac:dyDescent="0.25">
      <c r="A3983" s="1" t="s">
        <v>38239</v>
      </c>
      <c r="N3983" s="1" t="s">
        <v>70</v>
      </c>
      <c r="O3983" s="1" t="s">
        <v>34025</v>
      </c>
      <c r="P3983" s="1" t="s">
        <v>34026</v>
      </c>
      <c r="Q3983" s="1" t="s">
        <v>34027</v>
      </c>
      <c r="R3983" s="1">
        <v>0.38890000000000002</v>
      </c>
      <c r="S3983" s="1" t="s">
        <v>13638</v>
      </c>
      <c r="T3983" s="1" t="s">
        <v>13638</v>
      </c>
      <c r="U3983" s="8">
        <v>44354</v>
      </c>
      <c r="AJ3983" s="1" t="str">
        <v>Open Ended Schemes ( Debt Scheme - Credit Risk Fund )</v>
      </c>
      <c r="AY3983" s="1" t="s">
        <v>26</v>
      </c>
      <c r="BD3983" s="1" t="b">
        <v>0</v>
      </c>
    </row>
    <row r="3984" spans="1:56" x14ac:dyDescent="0.25">
      <c r="A3984" s="1" t="s">
        <v>38240</v>
      </c>
      <c r="N3984" s="1" t="s">
        <v>70</v>
      </c>
      <c r="O3984" s="1" t="s">
        <v>34028</v>
      </c>
      <c r="P3984" s="1" t="s">
        <v>34029</v>
      </c>
      <c r="Q3984" s="1" t="s">
        <v>34030</v>
      </c>
      <c r="R3984" s="1">
        <v>0.34820000000000001</v>
      </c>
      <c r="S3984" s="1" t="s">
        <v>13638</v>
      </c>
      <c r="T3984" s="1" t="s">
        <v>13638</v>
      </c>
      <c r="U3984" s="8">
        <v>44354</v>
      </c>
      <c r="AJ3984" s="1" t="str">
        <v>Open Ended Schemes ( Debt Scheme - Credit Risk Fund )</v>
      </c>
      <c r="AY3984" s="1" t="s">
        <v>26</v>
      </c>
      <c r="BD3984" s="1" t="b">
        <v>0</v>
      </c>
    </row>
    <row r="3985" spans="1:56" x14ac:dyDescent="0.25">
      <c r="A3985" s="1" t="s">
        <v>38241</v>
      </c>
      <c r="N3985" s="1" t="s">
        <v>70</v>
      </c>
      <c r="O3985" s="1" t="s">
        <v>34031</v>
      </c>
      <c r="P3985" s="1" t="s">
        <v>34032</v>
      </c>
      <c r="Q3985" s="1" t="s">
        <v>34033</v>
      </c>
      <c r="R3985" s="1">
        <v>0.41189999999999999</v>
      </c>
      <c r="S3985" s="1" t="s">
        <v>13638</v>
      </c>
      <c r="T3985" s="1" t="s">
        <v>13638</v>
      </c>
      <c r="U3985" s="8">
        <v>44354</v>
      </c>
      <c r="AJ3985" s="1" t="str">
        <v>Open Ended Schemes ( Debt Scheme - Credit Risk Fund )</v>
      </c>
      <c r="AY3985" s="1" t="s">
        <v>26</v>
      </c>
      <c r="BD3985" s="1" t="b">
        <v>0</v>
      </c>
    </row>
    <row r="3986" spans="1:56" x14ac:dyDescent="0.25">
      <c r="A3986" s="1" t="s">
        <v>38242</v>
      </c>
      <c r="N3986" s="1" t="s">
        <v>70</v>
      </c>
      <c r="O3986" s="1" t="s">
        <v>21626</v>
      </c>
      <c r="P3986" s="1" t="s">
        <v>21627</v>
      </c>
      <c r="Q3986" s="1" t="s">
        <v>13638</v>
      </c>
      <c r="R3986" s="1">
        <v>11.5182</v>
      </c>
      <c r="S3986" s="1" t="s">
        <v>13638</v>
      </c>
      <c r="T3986" s="1" t="s">
        <v>13638</v>
      </c>
      <c r="U3986" s="8">
        <v>44354</v>
      </c>
      <c r="AJ3986" s="1" t="str">
        <v>Open Ended Schemes ( Debt Scheme - Credit Risk Fund )</v>
      </c>
      <c r="AY3986" s="1" t="s">
        <v>26</v>
      </c>
      <c r="BD3986" s="1" t="b">
        <v>0</v>
      </c>
    </row>
    <row r="3987" spans="1:56" x14ac:dyDescent="0.25">
      <c r="A3987" s="1" t="s">
        <v>38243</v>
      </c>
      <c r="N3987" s="1" t="s">
        <v>70</v>
      </c>
      <c r="O3987" s="1" t="s">
        <v>21628</v>
      </c>
      <c r="P3987" s="1" t="s">
        <v>21629</v>
      </c>
      <c r="Q3987" s="1" t="s">
        <v>21630</v>
      </c>
      <c r="R3987" s="1">
        <v>8.2014999999999993</v>
      </c>
      <c r="S3987" s="1" t="s">
        <v>13638</v>
      </c>
      <c r="T3987" s="1" t="s">
        <v>13638</v>
      </c>
      <c r="U3987" s="8">
        <v>44354</v>
      </c>
      <c r="AJ3987" s="1" t="str">
        <v>Open Ended Schemes ( Debt Scheme - Credit Risk Fund )</v>
      </c>
      <c r="AY3987" s="1" t="s">
        <v>26</v>
      </c>
      <c r="BD3987" s="1" t="b">
        <v>0</v>
      </c>
    </row>
    <row r="3988" spans="1:56" x14ac:dyDescent="0.25">
      <c r="A3988" s="1" t="s">
        <v>38244</v>
      </c>
      <c r="N3988" s="1" t="s">
        <v>70</v>
      </c>
      <c r="O3988" s="1" t="s">
        <v>21631</v>
      </c>
      <c r="P3988" s="1" t="s">
        <v>21632</v>
      </c>
      <c r="Q3988" s="1" t="s">
        <v>21633</v>
      </c>
      <c r="R3988" s="1">
        <v>8.0216999999999992</v>
      </c>
      <c r="S3988" s="1" t="s">
        <v>13638</v>
      </c>
      <c r="T3988" s="1" t="s">
        <v>13638</v>
      </c>
      <c r="U3988" s="8">
        <v>44354</v>
      </c>
      <c r="AJ3988" s="1" t="str">
        <v>Open Ended Schemes ( Debt Scheme - Credit Risk Fund )</v>
      </c>
      <c r="AY3988" s="1" t="s">
        <v>26</v>
      </c>
      <c r="BD3988" s="1" t="b">
        <v>0</v>
      </c>
    </row>
    <row r="3989" spans="1:56" x14ac:dyDescent="0.25">
      <c r="A3989" s="1" t="s">
        <v>38245</v>
      </c>
      <c r="N3989" s="1" t="s">
        <v>70</v>
      </c>
      <c r="O3989" s="1" t="s">
        <v>21634</v>
      </c>
      <c r="P3989" s="1" t="s">
        <v>21635</v>
      </c>
      <c r="Q3989" s="1" t="s">
        <v>13638</v>
      </c>
      <c r="R3989" s="1">
        <v>12.6393</v>
      </c>
      <c r="S3989" s="1" t="s">
        <v>13638</v>
      </c>
      <c r="T3989" s="1" t="s">
        <v>13638</v>
      </c>
      <c r="U3989" s="8">
        <v>44354</v>
      </c>
      <c r="AJ3989" s="1" t="str">
        <v>Open Ended Schemes ( Debt Scheme - Credit Risk Fund )</v>
      </c>
      <c r="AY3989" s="1" t="s">
        <v>26</v>
      </c>
      <c r="BD3989" s="1" t="b">
        <v>0</v>
      </c>
    </row>
    <row r="3990" spans="1:56" x14ac:dyDescent="0.25">
      <c r="A3990" s="1" t="s">
        <v>38246</v>
      </c>
      <c r="N3990" s="1" t="s">
        <v>70</v>
      </c>
      <c r="O3990" s="1" t="s">
        <v>21636</v>
      </c>
      <c r="P3990" s="1" t="s">
        <v>21637</v>
      </c>
      <c r="Q3990" s="1" t="s">
        <v>21638</v>
      </c>
      <c r="R3990" s="1">
        <v>8.0510999999999999</v>
      </c>
      <c r="S3990" s="1" t="s">
        <v>13638</v>
      </c>
      <c r="T3990" s="1" t="s">
        <v>13638</v>
      </c>
      <c r="U3990" s="8">
        <v>44354</v>
      </c>
      <c r="AJ3990" s="1" t="str">
        <v>Open Ended Schemes ( Debt Scheme - Credit Risk Fund )</v>
      </c>
      <c r="AY3990" s="1" t="s">
        <v>26</v>
      </c>
      <c r="BD3990" s="1" t="b">
        <v>0</v>
      </c>
    </row>
    <row r="3991" spans="1:56" x14ac:dyDescent="0.25">
      <c r="A3991" s="1" t="s">
        <v>38247</v>
      </c>
      <c r="N3991" s="1" t="s">
        <v>70</v>
      </c>
      <c r="O3991" s="1" t="s">
        <v>21639</v>
      </c>
      <c r="P3991" s="1" t="s">
        <v>21640</v>
      </c>
      <c r="Q3991" s="1" t="s">
        <v>21641</v>
      </c>
      <c r="R3991" s="1">
        <v>7.5438000000000001</v>
      </c>
      <c r="S3991" s="1" t="s">
        <v>13638</v>
      </c>
      <c r="T3991" s="1" t="s">
        <v>13638</v>
      </c>
      <c r="U3991" s="8">
        <v>44354</v>
      </c>
      <c r="AJ3991" s="1" t="str">
        <v>Open Ended Schemes ( Debt Scheme - Credit Risk Fund )</v>
      </c>
      <c r="AY3991" s="1" t="s">
        <v>26</v>
      </c>
      <c r="BD3991" s="1" t="b">
        <v>0</v>
      </c>
    </row>
    <row r="3992" spans="1:56" x14ac:dyDescent="0.25">
      <c r="A3992" s="1" t="s">
        <v>38248</v>
      </c>
      <c r="N3992" s="1" t="s">
        <v>70</v>
      </c>
      <c r="O3992" s="1" t="s">
        <v>21642</v>
      </c>
      <c r="P3992" s="1" t="s">
        <v>21643</v>
      </c>
      <c r="Q3992" s="1" t="s">
        <v>21644</v>
      </c>
      <c r="R3992" s="1">
        <v>8.9190000000000005</v>
      </c>
      <c r="S3992" s="1" t="s">
        <v>13638</v>
      </c>
      <c r="T3992" s="1" t="s">
        <v>13638</v>
      </c>
      <c r="U3992" s="8">
        <v>44354</v>
      </c>
      <c r="AJ3992" s="1" t="str">
        <v>Open Ended Schemes ( Debt Scheme - Credit Risk Fund )</v>
      </c>
      <c r="AY3992" s="1" t="s">
        <v>26</v>
      </c>
      <c r="BD3992" s="1" t="b">
        <v>0</v>
      </c>
    </row>
    <row r="3993" spans="1:56" x14ac:dyDescent="0.25">
      <c r="N3993" s="1" t="s">
        <v>70</v>
      </c>
      <c r="O3993" s="1" t="s">
        <v>21645</v>
      </c>
      <c r="P3993" s="1" t="s">
        <v>21646</v>
      </c>
      <c r="Q3993" s="1" t="s">
        <v>21647</v>
      </c>
      <c r="R3993" s="1">
        <v>7.6859000000000002</v>
      </c>
      <c r="S3993" s="1" t="s">
        <v>13638</v>
      </c>
      <c r="T3993" s="1" t="s">
        <v>13638</v>
      </c>
      <c r="U3993" s="8">
        <v>44354</v>
      </c>
      <c r="AJ3993" s="1" t="str">
        <v>Open Ended Schemes ( Debt Scheme - Credit Risk Fund )</v>
      </c>
      <c r="AY3993" s="1" t="s">
        <v>26</v>
      </c>
      <c r="BD3993" s="1" t="b">
        <v>0</v>
      </c>
    </row>
    <row r="3994" spans="1:56" x14ac:dyDescent="0.25">
      <c r="A3994" s="1" t="s">
        <v>65</v>
      </c>
      <c r="N3994" s="1" t="s">
        <v>70</v>
      </c>
      <c r="O3994" s="1" t="s">
        <v>21648</v>
      </c>
      <c r="P3994" s="1" t="s">
        <v>21649</v>
      </c>
      <c r="Q3994" s="1" t="s">
        <v>21650</v>
      </c>
      <c r="R3994" s="1">
        <v>7.4775</v>
      </c>
      <c r="S3994" s="1" t="s">
        <v>13638</v>
      </c>
      <c r="T3994" s="1" t="s">
        <v>13638</v>
      </c>
      <c r="U3994" s="8">
        <v>44354</v>
      </c>
      <c r="AJ3994" s="1" t="str">
        <v>Open Ended Schemes ( Debt Scheme - Credit Risk Fund )</v>
      </c>
      <c r="AY3994" s="1" t="s">
        <v>26</v>
      </c>
      <c r="BD3994" s="1" t="b">
        <v>0</v>
      </c>
    </row>
    <row r="3995" spans="1:56" x14ac:dyDescent="0.25">
      <c r="N3995" s="1" t="s">
        <v>70</v>
      </c>
      <c r="O3995" s="1" t="s">
        <v>21651</v>
      </c>
      <c r="P3995" s="1" t="s">
        <v>21652</v>
      </c>
      <c r="Q3995" s="1" t="s">
        <v>21653</v>
      </c>
      <c r="R3995" s="1">
        <v>7.7267000000000001</v>
      </c>
      <c r="S3995" s="1" t="s">
        <v>13638</v>
      </c>
      <c r="T3995" s="1" t="s">
        <v>13638</v>
      </c>
      <c r="U3995" s="8">
        <v>44354</v>
      </c>
      <c r="AJ3995" s="1" t="str">
        <v>Open Ended Schemes ( Debt Scheme - Credit Risk Fund )</v>
      </c>
      <c r="AY3995" s="1" t="s">
        <v>26</v>
      </c>
      <c r="BD3995" s="1" t="b">
        <v>0</v>
      </c>
    </row>
    <row r="3996" spans="1:56" x14ac:dyDescent="0.25">
      <c r="N3996" s="1" t="s">
        <v>70</v>
      </c>
      <c r="O3996" s="1" t="s">
        <v>21654</v>
      </c>
      <c r="P3996" s="1" t="s">
        <v>21655</v>
      </c>
      <c r="Q3996" s="1" t="s">
        <v>21656</v>
      </c>
      <c r="R3996" s="1">
        <v>6.9169</v>
      </c>
      <c r="S3996" s="1" t="s">
        <v>13638</v>
      </c>
      <c r="T3996" s="1" t="s">
        <v>13638</v>
      </c>
      <c r="U3996" s="8">
        <v>44354</v>
      </c>
      <c r="AJ3996" s="1" t="str">
        <v>Open Ended Schemes ( Debt Scheme - Credit Risk Fund )</v>
      </c>
      <c r="AY3996" s="1" t="s">
        <v>26</v>
      </c>
      <c r="BD3996" s="1" t="b">
        <v>0</v>
      </c>
    </row>
    <row r="3997" spans="1:56" x14ac:dyDescent="0.25">
      <c r="A3997" s="1" t="s">
        <v>4</v>
      </c>
      <c r="N3997" s="1" t="s">
        <v>70</v>
      </c>
      <c r="O3997" s="1" t="s">
        <v>21657</v>
      </c>
      <c r="P3997" s="1" t="s">
        <v>21658</v>
      </c>
      <c r="Q3997" s="1" t="s">
        <v>21659</v>
      </c>
      <c r="R3997" s="1">
        <v>8.1815999999999995</v>
      </c>
      <c r="S3997" s="1" t="s">
        <v>13638</v>
      </c>
      <c r="T3997" s="1" t="s">
        <v>13638</v>
      </c>
      <c r="U3997" s="8">
        <v>44354</v>
      </c>
      <c r="AJ3997" s="1" t="str">
        <v>Open Ended Schemes ( Debt Scheme - Credit Risk Fund )</v>
      </c>
      <c r="AY3997" s="1" t="s">
        <v>26</v>
      </c>
      <c r="BD3997" s="1" t="b">
        <v>0</v>
      </c>
    </row>
    <row r="3998" spans="1:56" x14ac:dyDescent="0.25">
      <c r="A3998" s="1" t="s">
        <v>38249</v>
      </c>
      <c r="N3998" s="1" t="s">
        <v>71</v>
      </c>
      <c r="O3998" s="1" t="s">
        <v>21660</v>
      </c>
      <c r="P3998" s="1" t="s">
        <v>21661</v>
      </c>
      <c r="Q3998" s="1" t="s">
        <v>21662</v>
      </c>
      <c r="R3998" s="1">
        <v>155.11170000000001</v>
      </c>
      <c r="S3998" s="1" t="s">
        <v>13638</v>
      </c>
      <c r="T3998" s="1" t="s">
        <v>13638</v>
      </c>
      <c r="U3998" s="8">
        <v>44354</v>
      </c>
      <c r="AJ3998" s="1" t="str">
        <v>Open Ended Schemes ( Debt Scheme - Credit Risk Fund )</v>
      </c>
      <c r="AY3998" s="1" t="s">
        <v>26</v>
      </c>
      <c r="BD3998" s="1" t="b">
        <v>0</v>
      </c>
    </row>
    <row r="3999" spans="1:56" x14ac:dyDescent="0.25">
      <c r="A3999" s="1" t="s">
        <v>38250</v>
      </c>
      <c r="N3999" s="1" t="s">
        <v>71</v>
      </c>
      <c r="O3999" s="1" t="s">
        <v>21663</v>
      </c>
      <c r="P3999" s="1" t="s">
        <v>21664</v>
      </c>
      <c r="Q3999" s="1" t="s">
        <v>13638</v>
      </c>
      <c r="R3999" s="1">
        <v>114.91670000000001</v>
      </c>
      <c r="S3999" s="1" t="s">
        <v>13638</v>
      </c>
      <c r="T3999" s="1" t="s">
        <v>13638</v>
      </c>
      <c r="U3999" s="8">
        <v>44354</v>
      </c>
      <c r="AJ3999" s="1" t="str">
        <v>Open Ended Schemes ( Debt Scheme - Credit Risk Fund )</v>
      </c>
      <c r="AY3999" s="1" t="s">
        <v>26</v>
      </c>
      <c r="BD3999" s="1" t="b">
        <v>0</v>
      </c>
    </row>
    <row r="4000" spans="1:56" x14ac:dyDescent="0.25">
      <c r="A4000" s="1" t="s">
        <v>38251</v>
      </c>
      <c r="N4000" s="1" t="s">
        <v>71</v>
      </c>
      <c r="O4000" s="1" t="s">
        <v>21665</v>
      </c>
      <c r="P4000" s="1" t="s">
        <v>21666</v>
      </c>
      <c r="Q4000" s="1" t="s">
        <v>13638</v>
      </c>
      <c r="R4000" s="1">
        <v>113.25109999999999</v>
      </c>
      <c r="S4000" s="1" t="s">
        <v>13638</v>
      </c>
      <c r="T4000" s="1" t="s">
        <v>13638</v>
      </c>
      <c r="U4000" s="8">
        <v>44354</v>
      </c>
      <c r="AJ4000" s="1" t="str">
        <v>Open Ended Schemes ( Debt Scheme - Credit Risk Fund )</v>
      </c>
      <c r="AY4000" s="1" t="s">
        <v>26</v>
      </c>
      <c r="BD4000" s="1" t="b">
        <v>0</v>
      </c>
    </row>
    <row r="4001" spans="1:56" x14ac:dyDescent="0.25">
      <c r="A4001" s="1" t="s">
        <v>38252</v>
      </c>
      <c r="N4001" s="1" t="s">
        <v>71</v>
      </c>
      <c r="O4001" s="1" t="s">
        <v>21667</v>
      </c>
      <c r="P4001" s="1" t="s">
        <v>21668</v>
      </c>
      <c r="Q4001" s="1" t="s">
        <v>21669</v>
      </c>
      <c r="R4001" s="1">
        <v>161.73769999999999</v>
      </c>
      <c r="S4001" s="1" t="s">
        <v>13638</v>
      </c>
      <c r="T4001" s="1" t="s">
        <v>13638</v>
      </c>
      <c r="U4001" s="8">
        <v>44354</v>
      </c>
      <c r="AJ4001" s="1" t="str">
        <v>Open Ended Schemes ( Debt Scheme - Credit Risk Fund )</v>
      </c>
      <c r="AY4001" s="1" t="s">
        <v>26</v>
      </c>
      <c r="BD4001" s="1" t="b">
        <v>0</v>
      </c>
    </row>
    <row r="4002" spans="1:56" x14ac:dyDescent="0.25">
      <c r="A4002" s="1" t="s">
        <v>38253</v>
      </c>
      <c r="N4002" s="1" t="s">
        <v>71</v>
      </c>
      <c r="O4002" s="1" t="s">
        <v>21670</v>
      </c>
      <c r="P4002" s="1" t="s">
        <v>21671</v>
      </c>
      <c r="Q4002" s="1" t="s">
        <v>13638</v>
      </c>
      <c r="R4002" s="1">
        <v>112.3794</v>
      </c>
      <c r="S4002" s="1" t="s">
        <v>13638</v>
      </c>
      <c r="T4002" s="1" t="s">
        <v>13638</v>
      </c>
      <c r="U4002" s="8">
        <v>44354</v>
      </c>
      <c r="AJ4002" s="1" t="str">
        <v>Open Ended Schemes ( Debt Scheme - Credit Risk Fund )</v>
      </c>
      <c r="AY4002" s="1" t="s">
        <v>26</v>
      </c>
      <c r="BD4002" s="1" t="b">
        <v>0</v>
      </c>
    </row>
    <row r="4003" spans="1:56" x14ac:dyDescent="0.25">
      <c r="A4003" s="1" t="s">
        <v>38254</v>
      </c>
      <c r="N4003" s="1" t="s">
        <v>71</v>
      </c>
      <c r="O4003" s="1" t="s">
        <v>21672</v>
      </c>
      <c r="P4003" s="1" t="s">
        <v>21673</v>
      </c>
      <c r="Q4003" s="1" t="s">
        <v>13638</v>
      </c>
      <c r="R4003" s="1">
        <v>110.85120000000001</v>
      </c>
      <c r="S4003" s="1" t="s">
        <v>13638</v>
      </c>
      <c r="T4003" s="1" t="s">
        <v>13638</v>
      </c>
      <c r="U4003" s="8">
        <v>44354</v>
      </c>
      <c r="AJ4003" s="1" t="str">
        <v>Open Ended Schemes ( Debt Scheme - Credit Risk Fund )</v>
      </c>
      <c r="AY4003" s="1" t="s">
        <v>26</v>
      </c>
      <c r="BD4003" s="1" t="b">
        <v>0</v>
      </c>
    </row>
    <row r="4004" spans="1:56" x14ac:dyDescent="0.25">
      <c r="A4004" s="1" t="s">
        <v>38255</v>
      </c>
      <c r="N4004" s="1" t="s">
        <v>71</v>
      </c>
      <c r="O4004" s="1" t="s">
        <v>21674</v>
      </c>
      <c r="P4004" s="1" t="s">
        <v>21675</v>
      </c>
      <c r="Q4004" s="1" t="s">
        <v>13638</v>
      </c>
      <c r="R4004" s="1">
        <v>112.2363</v>
      </c>
      <c r="S4004" s="1" t="s">
        <v>13638</v>
      </c>
      <c r="T4004" s="1" t="s">
        <v>13638</v>
      </c>
      <c r="U4004" s="8">
        <v>44354</v>
      </c>
      <c r="AJ4004" s="1" t="str">
        <v>Open Ended Schemes ( Debt Scheme - Banking and PSU Fund )</v>
      </c>
      <c r="AY4004" s="1" t="s">
        <v>26</v>
      </c>
      <c r="BD4004" s="1" t="b">
        <v>0</v>
      </c>
    </row>
    <row r="4005" spans="1:56" x14ac:dyDescent="0.25">
      <c r="A4005" s="1" t="s">
        <v>38256</v>
      </c>
      <c r="N4005" s="1" t="s">
        <v>71</v>
      </c>
      <c r="O4005" s="1" t="s">
        <v>21676</v>
      </c>
      <c r="P4005" s="1" t="s">
        <v>21677</v>
      </c>
      <c r="Q4005" s="1" t="s">
        <v>13638</v>
      </c>
      <c r="R4005" s="1">
        <v>113.67059999999999</v>
      </c>
      <c r="S4005" s="1" t="s">
        <v>13638</v>
      </c>
      <c r="T4005" s="1" t="s">
        <v>13638</v>
      </c>
      <c r="U4005" s="8">
        <v>44354</v>
      </c>
      <c r="AJ4005" s="1" t="str">
        <v>Open Ended Schemes ( Debt Scheme - Banking and PSU Fund )</v>
      </c>
      <c r="AY4005" s="1" t="s">
        <v>26</v>
      </c>
      <c r="BD4005" s="1" t="b">
        <v>0</v>
      </c>
    </row>
    <row r="4006" spans="1:56" x14ac:dyDescent="0.25">
      <c r="A4006" s="1" t="s">
        <v>38257</v>
      </c>
      <c r="N4006" s="1" t="s">
        <v>71</v>
      </c>
      <c r="O4006" s="1" t="s">
        <v>21678</v>
      </c>
      <c r="P4006" s="1" t="s">
        <v>21679</v>
      </c>
      <c r="Q4006" s="1" t="s">
        <v>13638</v>
      </c>
      <c r="R4006" s="1">
        <v>287.43209999999999</v>
      </c>
      <c r="S4006" s="1" t="s">
        <v>13638</v>
      </c>
      <c r="T4006" s="1" t="s">
        <v>13638</v>
      </c>
      <c r="U4006" s="8">
        <v>44354</v>
      </c>
      <c r="AJ4006" s="1" t="str">
        <v>Open Ended Schemes ( Debt Scheme - Banking and PSU Fund )</v>
      </c>
      <c r="AY4006" s="1" t="s">
        <v>26</v>
      </c>
      <c r="BD4006" s="1" t="b">
        <v>0</v>
      </c>
    </row>
    <row r="4007" spans="1:56" x14ac:dyDescent="0.25">
      <c r="A4007" s="1" t="s">
        <v>38258</v>
      </c>
      <c r="N4007" s="1" t="s">
        <v>71</v>
      </c>
      <c r="O4007" s="1" t="s">
        <v>21680</v>
      </c>
      <c r="P4007" s="1" t="s">
        <v>21681</v>
      </c>
      <c r="Q4007" s="1" t="s">
        <v>13638</v>
      </c>
      <c r="R4007" s="1">
        <v>431.4717</v>
      </c>
      <c r="S4007" s="1" t="s">
        <v>13638</v>
      </c>
      <c r="T4007" s="1" t="s">
        <v>13638</v>
      </c>
      <c r="U4007" s="8">
        <v>44354</v>
      </c>
      <c r="AJ4007" s="1" t="str">
        <v>Open Ended Schemes ( Debt Scheme - Banking and PSU Fund )</v>
      </c>
      <c r="AY4007" s="1" t="s">
        <v>26</v>
      </c>
      <c r="BD4007" s="1" t="b">
        <v>0</v>
      </c>
    </row>
    <row r="4008" spans="1:56" x14ac:dyDescent="0.25">
      <c r="A4008" s="1" t="s">
        <v>38259</v>
      </c>
      <c r="N4008" s="1" t="s">
        <v>71</v>
      </c>
      <c r="O4008" s="1" t="s">
        <v>21682</v>
      </c>
      <c r="P4008" s="1" t="s">
        <v>21683</v>
      </c>
      <c r="Q4008" s="1" t="s">
        <v>13638</v>
      </c>
      <c r="R4008" s="1">
        <v>294.20699999999999</v>
      </c>
      <c r="S4008" s="1" t="s">
        <v>13638</v>
      </c>
      <c r="T4008" s="1" t="s">
        <v>13638</v>
      </c>
      <c r="U4008" s="8">
        <v>44354</v>
      </c>
      <c r="AJ4008" s="1" t="str">
        <v>Open Ended Schemes ( Debt Scheme - Banking and PSU Fund )</v>
      </c>
      <c r="AY4008" s="1" t="s">
        <v>26</v>
      </c>
      <c r="BD4008" s="1" t="b">
        <v>0</v>
      </c>
    </row>
    <row r="4009" spans="1:56" x14ac:dyDescent="0.25">
      <c r="A4009" s="1" t="s">
        <v>38260</v>
      </c>
      <c r="N4009" s="1" t="s">
        <v>71</v>
      </c>
      <c r="O4009" s="1" t="s">
        <v>21684</v>
      </c>
      <c r="P4009" s="1" t="s">
        <v>13638</v>
      </c>
      <c r="Q4009" s="1" t="s">
        <v>21685</v>
      </c>
      <c r="R4009" s="1">
        <v>1039.1310000000001</v>
      </c>
      <c r="S4009" s="1" t="s">
        <v>13638</v>
      </c>
      <c r="T4009" s="1" t="s">
        <v>13638</v>
      </c>
      <c r="U4009" s="8">
        <v>44354</v>
      </c>
      <c r="AJ4009" s="1" t="str">
        <v>Open Ended Schemes ( Debt Scheme - Banking and PSU Fund )</v>
      </c>
      <c r="AY4009" s="1" t="s">
        <v>26</v>
      </c>
      <c r="BD4009" s="1" t="b">
        <v>0</v>
      </c>
    </row>
    <row r="4010" spans="1:56" x14ac:dyDescent="0.25">
      <c r="A4010" s="1" t="s">
        <v>38261</v>
      </c>
      <c r="N4010" s="1" t="s">
        <v>71</v>
      </c>
      <c r="O4010" s="1" t="s">
        <v>21686</v>
      </c>
      <c r="P4010" s="1" t="s">
        <v>21687</v>
      </c>
      <c r="Q4010" s="1" t="s">
        <v>13638</v>
      </c>
      <c r="R4010" s="1">
        <v>2120.9874</v>
      </c>
      <c r="S4010" s="1" t="s">
        <v>13638</v>
      </c>
      <c r="T4010" s="1" t="s">
        <v>13638</v>
      </c>
      <c r="U4010" s="8">
        <v>44354</v>
      </c>
      <c r="AJ4010" s="1" t="str">
        <v>Open Ended Schemes ( Debt Scheme - Banking and PSU Fund )</v>
      </c>
      <c r="AY4010" s="1" t="s">
        <v>26</v>
      </c>
      <c r="BD4010" s="1" t="b">
        <v>0</v>
      </c>
    </row>
    <row r="4011" spans="1:56" x14ac:dyDescent="0.25">
      <c r="A4011" s="1" t="s">
        <v>38262</v>
      </c>
      <c r="N4011" s="1" t="s">
        <v>71</v>
      </c>
      <c r="O4011" s="1" t="s">
        <v>21688</v>
      </c>
      <c r="P4011" s="1" t="s">
        <v>21689</v>
      </c>
      <c r="Q4011" s="1" t="s">
        <v>21690</v>
      </c>
      <c r="R4011" s="1">
        <v>1034.6112000000001</v>
      </c>
      <c r="S4011" s="1" t="s">
        <v>13638</v>
      </c>
      <c r="T4011" s="1" t="s">
        <v>13638</v>
      </c>
      <c r="U4011" s="8">
        <v>44354</v>
      </c>
      <c r="AJ4011" s="1" t="str">
        <v>Open Ended Schemes ( Debt Scheme - Banking and PSU Fund )</v>
      </c>
      <c r="AY4011" s="1" t="s">
        <v>26</v>
      </c>
      <c r="BD4011" s="1" t="b">
        <v>0</v>
      </c>
    </row>
    <row r="4012" spans="1:56" x14ac:dyDescent="0.25">
      <c r="A4012" s="1" t="s">
        <v>38263</v>
      </c>
      <c r="N4012" s="1" t="s">
        <v>71</v>
      </c>
      <c r="O4012" s="1" t="s">
        <v>21691</v>
      </c>
      <c r="P4012" s="1" t="s">
        <v>21692</v>
      </c>
      <c r="Q4012" s="1" t="s">
        <v>21693</v>
      </c>
      <c r="R4012" s="1">
        <v>1038.2027</v>
      </c>
      <c r="S4012" s="1" t="s">
        <v>13638</v>
      </c>
      <c r="T4012" s="1" t="s">
        <v>13638</v>
      </c>
      <c r="U4012" s="8">
        <v>44354</v>
      </c>
      <c r="AJ4012" s="1" t="str">
        <v>Open Ended Schemes ( Debt Scheme - Banking and PSU Fund )</v>
      </c>
      <c r="AY4012" s="1" t="s">
        <v>26</v>
      </c>
      <c r="BD4012" s="1" t="b">
        <v>0</v>
      </c>
    </row>
    <row r="4013" spans="1:56" x14ac:dyDescent="0.25">
      <c r="A4013" s="1" t="s">
        <v>38264</v>
      </c>
      <c r="N4013" s="1" t="s">
        <v>71</v>
      </c>
      <c r="O4013" s="1" t="s">
        <v>21694</v>
      </c>
      <c r="P4013" s="1" t="s">
        <v>13638</v>
      </c>
      <c r="Q4013" s="1" t="s">
        <v>21695</v>
      </c>
      <c r="R4013" s="1">
        <v>1039.1303</v>
      </c>
      <c r="S4013" s="1" t="s">
        <v>13638</v>
      </c>
      <c r="T4013" s="1" t="s">
        <v>13638</v>
      </c>
      <c r="U4013" s="8">
        <v>44354</v>
      </c>
      <c r="AJ4013" s="1" t="str">
        <v>Open Ended Schemes ( Debt Scheme - Banking and PSU Fund )</v>
      </c>
      <c r="AY4013" s="1" t="s">
        <v>26</v>
      </c>
      <c r="BD4013" s="1" t="b">
        <v>0</v>
      </c>
    </row>
    <row r="4014" spans="1:56" x14ac:dyDescent="0.25">
      <c r="N4014" s="1" t="s">
        <v>71</v>
      </c>
      <c r="O4014" s="1" t="s">
        <v>21696</v>
      </c>
      <c r="P4014" s="1" t="s">
        <v>21697</v>
      </c>
      <c r="Q4014" s="1" t="s">
        <v>13638</v>
      </c>
      <c r="R4014" s="1">
        <v>2080.9733000000001</v>
      </c>
      <c r="S4014" s="1" t="s">
        <v>13638</v>
      </c>
      <c r="T4014" s="1" t="s">
        <v>13638</v>
      </c>
      <c r="U4014" s="8">
        <v>44354</v>
      </c>
      <c r="AJ4014" s="1" t="str">
        <v>Open Ended Schemes ( Debt Scheme - Banking and PSU Fund )</v>
      </c>
      <c r="AY4014" s="1" t="s">
        <v>26</v>
      </c>
      <c r="BD4014" s="1" t="b">
        <v>0</v>
      </c>
    </row>
    <row r="4015" spans="1:56" x14ac:dyDescent="0.25">
      <c r="A4015" s="1" t="s">
        <v>5</v>
      </c>
      <c r="N4015" s="1" t="s">
        <v>71</v>
      </c>
      <c r="O4015" s="1" t="s">
        <v>21698</v>
      </c>
      <c r="P4015" s="1" t="s">
        <v>21699</v>
      </c>
      <c r="Q4015" s="1" t="s">
        <v>21700</v>
      </c>
      <c r="R4015" s="1">
        <v>1034.4883</v>
      </c>
      <c r="S4015" s="1" t="s">
        <v>13638</v>
      </c>
      <c r="T4015" s="1" t="s">
        <v>13638</v>
      </c>
      <c r="U4015" s="8">
        <v>44354</v>
      </c>
      <c r="AJ4015" s="1" t="str">
        <v>Open Ended Schemes ( Debt Scheme - Banking and PSU Fund )</v>
      </c>
      <c r="AY4015" s="1" t="s">
        <v>26</v>
      </c>
      <c r="BD4015" s="1" t="b">
        <v>0</v>
      </c>
    </row>
    <row r="4016" spans="1:56" x14ac:dyDescent="0.25">
      <c r="A4016" s="1" t="s">
        <v>38265</v>
      </c>
      <c r="N4016" s="1" t="s">
        <v>71</v>
      </c>
      <c r="O4016" s="1" t="s">
        <v>21701</v>
      </c>
      <c r="P4016" s="1" t="s">
        <v>21702</v>
      </c>
      <c r="Q4016" s="1" t="s">
        <v>21703</v>
      </c>
      <c r="R4016" s="1">
        <v>1038.2003</v>
      </c>
      <c r="S4016" s="1" t="s">
        <v>13638</v>
      </c>
      <c r="T4016" s="1" t="s">
        <v>13638</v>
      </c>
      <c r="U4016" s="8">
        <v>44354</v>
      </c>
      <c r="AJ4016" s="1" t="str">
        <v>Open Ended Schemes ( Debt Scheme - Banking and PSU Fund )</v>
      </c>
      <c r="AY4016" s="1" t="s">
        <v>26</v>
      </c>
      <c r="BD4016" s="1" t="b">
        <v>0</v>
      </c>
    </row>
    <row r="4017" spans="1:56" x14ac:dyDescent="0.25">
      <c r="A4017" s="1" t="s">
        <v>38266</v>
      </c>
      <c r="N4017" s="1" t="s">
        <v>71</v>
      </c>
      <c r="O4017" s="1" t="s">
        <v>21720</v>
      </c>
      <c r="P4017" s="1" t="s">
        <v>21721</v>
      </c>
      <c r="Q4017" s="1" t="s">
        <v>13638</v>
      </c>
      <c r="R4017" s="1">
        <v>12.011100000000001</v>
      </c>
      <c r="S4017" s="1" t="s">
        <v>13638</v>
      </c>
      <c r="T4017" s="1" t="s">
        <v>13638</v>
      </c>
      <c r="U4017" s="8">
        <v>44354</v>
      </c>
      <c r="AJ4017" s="1" t="str">
        <v>Open Ended Schemes ( Debt Scheme - Banking and PSU Fund )</v>
      </c>
      <c r="AY4017" s="1" t="s">
        <v>26</v>
      </c>
      <c r="BD4017" s="1" t="b">
        <v>0</v>
      </c>
    </row>
    <row r="4018" spans="1:56" x14ac:dyDescent="0.25">
      <c r="A4018" s="1" t="s">
        <v>38267</v>
      </c>
      <c r="N4018" s="1" t="s">
        <v>71</v>
      </c>
      <c r="O4018" s="1" t="s">
        <v>21722</v>
      </c>
      <c r="P4018" s="1" t="s">
        <v>13638</v>
      </c>
      <c r="Q4018" s="1" t="s">
        <v>21723</v>
      </c>
      <c r="R4018" s="1">
        <v>10.476800000000001</v>
      </c>
      <c r="S4018" s="1" t="s">
        <v>13638</v>
      </c>
      <c r="T4018" s="1" t="s">
        <v>13638</v>
      </c>
      <c r="U4018" s="8">
        <v>44354</v>
      </c>
      <c r="AJ4018" s="1" t="str">
        <v>Open Ended Schemes ( Debt Scheme - Banking and PSU Fund )</v>
      </c>
      <c r="AY4018" s="1" t="s">
        <v>26</v>
      </c>
      <c r="BD4018" s="1" t="b">
        <v>0</v>
      </c>
    </row>
    <row r="4019" spans="1:56" x14ac:dyDescent="0.25">
      <c r="A4019" s="1" t="s">
        <v>38268</v>
      </c>
      <c r="N4019" s="1" t="s">
        <v>71</v>
      </c>
      <c r="O4019" s="1" t="s">
        <v>21724</v>
      </c>
      <c r="P4019" s="1" t="s">
        <v>13638</v>
      </c>
      <c r="Q4019" s="1" t="s">
        <v>21725</v>
      </c>
      <c r="R4019" s="1">
        <v>10.468999999999999</v>
      </c>
      <c r="S4019" s="1" t="s">
        <v>13638</v>
      </c>
      <c r="T4019" s="1" t="s">
        <v>13638</v>
      </c>
      <c r="U4019" s="8">
        <v>44354</v>
      </c>
      <c r="AJ4019" s="1" t="str">
        <v>Open Ended Schemes ( Debt Scheme - Banking and PSU Fund )</v>
      </c>
      <c r="AY4019" s="1" t="s">
        <v>26</v>
      </c>
      <c r="BD4019" s="1" t="b">
        <v>0</v>
      </c>
    </row>
    <row r="4020" spans="1:56" x14ac:dyDescent="0.25">
      <c r="A4020" s="1" t="s">
        <v>38269</v>
      </c>
      <c r="N4020" s="1" t="s">
        <v>71</v>
      </c>
      <c r="O4020" s="1" t="s">
        <v>21726</v>
      </c>
      <c r="P4020" s="1" t="s">
        <v>21727</v>
      </c>
      <c r="Q4020" s="1" t="s">
        <v>13638</v>
      </c>
      <c r="R4020" s="1">
        <v>19.775099999999998</v>
      </c>
      <c r="S4020" s="1" t="s">
        <v>13638</v>
      </c>
      <c r="T4020" s="1" t="s">
        <v>13638</v>
      </c>
      <c r="U4020" s="8">
        <v>44354</v>
      </c>
      <c r="AJ4020" s="1" t="str">
        <v>Open Ended Schemes ( Debt Scheme - Banking and PSU Fund )</v>
      </c>
      <c r="AY4020" s="1" t="s">
        <v>26</v>
      </c>
      <c r="BD4020" s="1" t="b">
        <v>0</v>
      </c>
    </row>
    <row r="4021" spans="1:56" x14ac:dyDescent="0.25">
      <c r="A4021" s="1" t="s">
        <v>38270</v>
      </c>
      <c r="N4021" s="1" t="s">
        <v>71</v>
      </c>
      <c r="O4021" s="1" t="s">
        <v>21728</v>
      </c>
      <c r="P4021" s="1" t="s">
        <v>21729</v>
      </c>
      <c r="Q4021" s="1" t="s">
        <v>21730</v>
      </c>
      <c r="R4021" s="1">
        <v>10.402900000000001</v>
      </c>
      <c r="S4021" s="1" t="s">
        <v>13638</v>
      </c>
      <c r="T4021" s="1" t="s">
        <v>13638</v>
      </c>
      <c r="U4021" s="8">
        <v>44354</v>
      </c>
      <c r="AJ4021" s="1" t="str">
        <v>Open Ended Schemes ( Debt Scheme - Banking and PSU Fund )</v>
      </c>
      <c r="AY4021" s="1" t="s">
        <v>26</v>
      </c>
      <c r="BD4021" s="1" t="b">
        <v>0</v>
      </c>
    </row>
    <row r="4022" spans="1:56" x14ac:dyDescent="0.25">
      <c r="N4022" s="1" t="s">
        <v>71</v>
      </c>
      <c r="O4022" s="1" t="s">
        <v>21731</v>
      </c>
      <c r="P4022" s="1" t="s">
        <v>13638</v>
      </c>
      <c r="Q4022" s="1" t="s">
        <v>21732</v>
      </c>
      <c r="R4022" s="1">
        <v>10.4376</v>
      </c>
      <c r="S4022" s="1" t="s">
        <v>13638</v>
      </c>
      <c r="T4022" s="1" t="s">
        <v>13638</v>
      </c>
      <c r="U4022" s="8">
        <v>44354</v>
      </c>
      <c r="AJ4022" s="1" t="str">
        <v>Open Ended Schemes ( Debt Scheme - Banking and PSU Fund )</v>
      </c>
      <c r="AY4022" s="1" t="s">
        <v>26</v>
      </c>
      <c r="BD4022" s="1" t="b">
        <v>0</v>
      </c>
    </row>
    <row r="4023" spans="1:56" x14ac:dyDescent="0.25">
      <c r="A4023" s="1" t="s">
        <v>6</v>
      </c>
      <c r="N4023" s="1" t="s">
        <v>71</v>
      </c>
      <c r="O4023" s="1" t="s">
        <v>21733</v>
      </c>
      <c r="P4023" s="1" t="s">
        <v>21734</v>
      </c>
      <c r="Q4023" s="1" t="s">
        <v>13638</v>
      </c>
      <c r="R4023" s="1">
        <v>10.8163</v>
      </c>
      <c r="S4023" s="1" t="s">
        <v>13638</v>
      </c>
      <c r="T4023" s="1" t="s">
        <v>13638</v>
      </c>
      <c r="U4023" s="8">
        <v>44354</v>
      </c>
      <c r="AJ4023" s="1" t="str">
        <v>Open Ended Schemes ( Debt Scheme - Banking and PSU Fund )</v>
      </c>
      <c r="AY4023" s="1" t="s">
        <v>26</v>
      </c>
      <c r="BD4023" s="1" t="b">
        <v>0</v>
      </c>
    </row>
    <row r="4024" spans="1:56" x14ac:dyDescent="0.25">
      <c r="A4024" s="1" t="s">
        <v>38271</v>
      </c>
      <c r="N4024" s="1" t="s">
        <v>71</v>
      </c>
      <c r="O4024" s="1" t="s">
        <v>21735</v>
      </c>
      <c r="P4024" s="1" t="s">
        <v>21736</v>
      </c>
      <c r="Q4024" s="1" t="s">
        <v>13638</v>
      </c>
      <c r="R4024" s="1">
        <v>11.071</v>
      </c>
      <c r="S4024" s="1" t="s">
        <v>13638</v>
      </c>
      <c r="T4024" s="1" t="s">
        <v>13638</v>
      </c>
      <c r="U4024" s="8">
        <v>44354</v>
      </c>
      <c r="AJ4024" s="1" t="str">
        <v>Open Ended Schemes ( Debt Scheme - Banking and PSU Fund )</v>
      </c>
      <c r="AY4024" s="1" t="s">
        <v>26</v>
      </c>
      <c r="BD4024" s="1" t="b">
        <v>0</v>
      </c>
    </row>
    <row r="4025" spans="1:56" x14ac:dyDescent="0.25">
      <c r="A4025" s="1" t="s">
        <v>38272</v>
      </c>
      <c r="N4025" s="1" t="s">
        <v>71</v>
      </c>
      <c r="O4025" s="1" t="s">
        <v>21737</v>
      </c>
      <c r="P4025" s="1" t="s">
        <v>13638</v>
      </c>
      <c r="Q4025" s="1" t="s">
        <v>21738</v>
      </c>
      <c r="R4025" s="1">
        <v>10.8788</v>
      </c>
      <c r="S4025" s="1" t="s">
        <v>13638</v>
      </c>
      <c r="T4025" s="1" t="s">
        <v>13638</v>
      </c>
      <c r="U4025" s="8">
        <v>44354</v>
      </c>
      <c r="AJ4025" s="1" t="str">
        <v>Open Ended Schemes ( Debt Scheme - Banking and PSU Fund )</v>
      </c>
      <c r="AY4025" s="1" t="s">
        <v>26</v>
      </c>
      <c r="BD4025" s="1" t="b">
        <v>0</v>
      </c>
    </row>
    <row r="4026" spans="1:56" x14ac:dyDescent="0.25">
      <c r="A4026" s="1" t="s">
        <v>38273</v>
      </c>
      <c r="N4026" s="1" t="s">
        <v>71</v>
      </c>
      <c r="O4026" s="1" t="s">
        <v>21739</v>
      </c>
      <c r="P4026" s="1" t="s">
        <v>13638</v>
      </c>
      <c r="Q4026" s="1" t="s">
        <v>21740</v>
      </c>
      <c r="R4026" s="1">
        <v>10.623900000000001</v>
      </c>
      <c r="S4026" s="1" t="s">
        <v>13638</v>
      </c>
      <c r="T4026" s="1" t="s">
        <v>13638</v>
      </c>
      <c r="U4026" s="8">
        <v>44354</v>
      </c>
      <c r="AJ4026" s="1" t="str">
        <v>Open Ended Schemes ( Debt Scheme - Banking and PSU Fund )</v>
      </c>
      <c r="AY4026" s="1" t="s">
        <v>26</v>
      </c>
      <c r="BD4026" s="1" t="b">
        <v>0</v>
      </c>
    </row>
    <row r="4027" spans="1:56" x14ac:dyDescent="0.25">
      <c r="A4027" s="1" t="s">
        <v>38274</v>
      </c>
      <c r="N4027" s="1" t="s">
        <v>71</v>
      </c>
      <c r="O4027" s="1" t="s">
        <v>21741</v>
      </c>
      <c r="P4027" s="1" t="s">
        <v>21742</v>
      </c>
      <c r="Q4027" s="1" t="s">
        <v>13638</v>
      </c>
      <c r="R4027" s="1">
        <v>19.4541</v>
      </c>
      <c r="S4027" s="1" t="s">
        <v>13638</v>
      </c>
      <c r="T4027" s="1" t="s">
        <v>13638</v>
      </c>
      <c r="U4027" s="8">
        <v>44354</v>
      </c>
      <c r="AJ4027" s="1" t="str">
        <v>Open Ended Schemes ( Debt Scheme - Banking and PSU Fund )</v>
      </c>
      <c r="AY4027" s="1" t="s">
        <v>26</v>
      </c>
      <c r="BD4027" s="1" t="b">
        <v>0</v>
      </c>
    </row>
    <row r="4028" spans="1:56" x14ac:dyDescent="0.25">
      <c r="A4028" s="1" t="s">
        <v>38275</v>
      </c>
      <c r="N4028" s="1" t="s">
        <v>71</v>
      </c>
      <c r="O4028" s="1" t="s">
        <v>21743</v>
      </c>
      <c r="P4028" s="1" t="s">
        <v>21744</v>
      </c>
      <c r="Q4028" s="1" t="s">
        <v>21745</v>
      </c>
      <c r="R4028" s="1">
        <v>10.505000000000001</v>
      </c>
      <c r="S4028" s="1" t="s">
        <v>13638</v>
      </c>
      <c r="T4028" s="1" t="s">
        <v>13638</v>
      </c>
      <c r="U4028" s="8">
        <v>44354</v>
      </c>
      <c r="AJ4028" s="1" t="str">
        <v>Open Ended Schemes ( Debt Scheme - Banking and PSU Fund )</v>
      </c>
      <c r="AY4028" s="1" t="s">
        <v>26</v>
      </c>
      <c r="BD4028" s="1" t="b">
        <v>0</v>
      </c>
    </row>
    <row r="4029" spans="1:56" x14ac:dyDescent="0.25">
      <c r="A4029" s="1" t="s">
        <v>38276</v>
      </c>
      <c r="N4029" s="1" t="s">
        <v>71</v>
      </c>
      <c r="O4029" s="1" t="s">
        <v>21746</v>
      </c>
      <c r="P4029" s="1" t="s">
        <v>13638</v>
      </c>
      <c r="Q4029" s="1" t="s">
        <v>21747</v>
      </c>
      <c r="R4029" s="1">
        <v>10.680999999999999</v>
      </c>
      <c r="S4029" s="1" t="s">
        <v>13638</v>
      </c>
      <c r="T4029" s="1" t="s">
        <v>13638</v>
      </c>
      <c r="U4029" s="8">
        <v>44354</v>
      </c>
      <c r="AJ4029" s="1" t="str">
        <v>Open Ended Schemes ( Debt Scheme - Banking and PSU Fund )</v>
      </c>
      <c r="AY4029" s="1" t="s">
        <v>26</v>
      </c>
      <c r="BD4029" s="1" t="b">
        <v>0</v>
      </c>
    </row>
    <row r="4030" spans="1:56" x14ac:dyDescent="0.25">
      <c r="A4030" s="1" t="s">
        <v>38277</v>
      </c>
      <c r="N4030" s="1" t="s">
        <v>71</v>
      </c>
      <c r="O4030" s="1" t="s">
        <v>21748</v>
      </c>
      <c r="P4030" s="1" t="s">
        <v>21749</v>
      </c>
      <c r="Q4030" s="1" t="s">
        <v>13638</v>
      </c>
      <c r="R4030" s="1">
        <v>10.719799999999999</v>
      </c>
      <c r="S4030" s="1" t="s">
        <v>13638</v>
      </c>
      <c r="T4030" s="1" t="s">
        <v>13638</v>
      </c>
      <c r="U4030" s="8">
        <v>44354</v>
      </c>
      <c r="AJ4030" s="1" t="str">
        <v>Open Ended Schemes ( Debt Scheme - Banking and PSU Fund )</v>
      </c>
      <c r="AY4030" s="1" t="s">
        <v>26</v>
      </c>
      <c r="BD4030" s="1" t="b">
        <v>0</v>
      </c>
    </row>
    <row r="4031" spans="1:56" x14ac:dyDescent="0.25">
      <c r="A4031" s="1" t="s">
        <v>38278</v>
      </c>
      <c r="N4031" s="1" t="s">
        <v>71</v>
      </c>
      <c r="O4031" s="1" t="s">
        <v>21750</v>
      </c>
      <c r="P4031" s="1" t="s">
        <v>21751</v>
      </c>
      <c r="Q4031" s="1" t="s">
        <v>21752</v>
      </c>
      <c r="R4031" s="1">
        <v>10.167400000000001</v>
      </c>
      <c r="S4031" s="1" t="s">
        <v>13638</v>
      </c>
      <c r="T4031" s="1" t="s">
        <v>13638</v>
      </c>
      <c r="U4031" s="8">
        <v>44354</v>
      </c>
      <c r="AJ4031" s="1" t="str">
        <v>Open Ended Schemes ( Debt Scheme - Banking and PSU Fund )</v>
      </c>
      <c r="AY4031" s="1" t="s">
        <v>26</v>
      </c>
      <c r="BD4031" s="1" t="b">
        <v>0</v>
      </c>
    </row>
    <row r="4032" spans="1:56" x14ac:dyDescent="0.25">
      <c r="A4032" s="1" t="s">
        <v>38279</v>
      </c>
      <c r="N4032" s="1" t="s">
        <v>71</v>
      </c>
      <c r="O4032" s="1" t="s">
        <v>21753</v>
      </c>
      <c r="P4032" s="1" t="s">
        <v>21754</v>
      </c>
      <c r="Q4032" s="1" t="s">
        <v>13638</v>
      </c>
      <c r="R4032" s="1">
        <v>10.167400000000001</v>
      </c>
      <c r="S4032" s="1" t="s">
        <v>13638</v>
      </c>
      <c r="T4032" s="1" t="s">
        <v>13638</v>
      </c>
      <c r="U4032" s="8">
        <v>44354</v>
      </c>
      <c r="AJ4032" s="1" t="str">
        <v>Open Ended Schemes ( Debt Scheme - Banking and PSU Fund )</v>
      </c>
      <c r="AY4032" s="1" t="s">
        <v>26</v>
      </c>
      <c r="BD4032" s="1" t="b">
        <v>0</v>
      </c>
    </row>
    <row r="4033" spans="1:56" x14ac:dyDescent="0.25">
      <c r="A4033" s="1" t="s">
        <v>38280</v>
      </c>
      <c r="N4033" s="1" t="s">
        <v>71</v>
      </c>
      <c r="O4033" s="1" t="s">
        <v>21755</v>
      </c>
      <c r="P4033" s="1" t="s">
        <v>21756</v>
      </c>
      <c r="Q4033" s="1" t="s">
        <v>21757</v>
      </c>
      <c r="R4033" s="1">
        <v>10.167400000000001</v>
      </c>
      <c r="S4033" s="1" t="s">
        <v>13638</v>
      </c>
      <c r="T4033" s="1" t="s">
        <v>13638</v>
      </c>
      <c r="U4033" s="8">
        <v>44354</v>
      </c>
      <c r="AJ4033" s="1" t="str">
        <v>Open Ended Schemes ( Debt Scheme - Banking and PSU Fund )</v>
      </c>
      <c r="AY4033" s="1" t="s">
        <v>26</v>
      </c>
      <c r="BD4033" s="1" t="b">
        <v>0</v>
      </c>
    </row>
    <row r="4034" spans="1:56" x14ac:dyDescent="0.25">
      <c r="A4034" s="1" t="s">
        <v>38281</v>
      </c>
      <c r="N4034" s="1" t="s">
        <v>71</v>
      </c>
      <c r="O4034" s="1" t="s">
        <v>21758</v>
      </c>
      <c r="P4034" s="1" t="s">
        <v>21759</v>
      </c>
      <c r="Q4034" s="1" t="s">
        <v>13638</v>
      </c>
      <c r="R4034" s="1">
        <v>10.146800000000001</v>
      </c>
      <c r="S4034" s="1" t="s">
        <v>13638</v>
      </c>
      <c r="T4034" s="1" t="s">
        <v>13638</v>
      </c>
      <c r="U4034" s="8">
        <v>44354</v>
      </c>
      <c r="AJ4034" s="1" t="str">
        <v>Open Ended Schemes ( Debt Scheme - Banking and PSU Fund )</v>
      </c>
      <c r="AY4034" s="1" t="s">
        <v>26</v>
      </c>
      <c r="BD4034" s="1" t="b">
        <v>0</v>
      </c>
    </row>
    <row r="4035" spans="1:56" x14ac:dyDescent="0.25">
      <c r="A4035" s="1" t="s">
        <v>38282</v>
      </c>
      <c r="N4035" s="1" t="s">
        <v>71</v>
      </c>
      <c r="O4035" s="1" t="s">
        <v>21760</v>
      </c>
      <c r="P4035" s="1" t="s">
        <v>21761</v>
      </c>
      <c r="Q4035" s="1" t="s">
        <v>21762</v>
      </c>
      <c r="R4035" s="1">
        <v>10.146800000000001</v>
      </c>
      <c r="S4035" s="1" t="s">
        <v>13638</v>
      </c>
      <c r="T4035" s="1" t="s">
        <v>13638</v>
      </c>
      <c r="U4035" s="8">
        <v>44354</v>
      </c>
      <c r="AJ4035" s="1" t="str">
        <v>Open Ended Schemes ( Debt Scheme - Banking and PSU Fund )</v>
      </c>
      <c r="AY4035" s="1" t="s">
        <v>26</v>
      </c>
      <c r="BD4035" s="1" t="b">
        <v>0</v>
      </c>
    </row>
    <row r="4036" spans="1:56" x14ac:dyDescent="0.25">
      <c r="A4036" s="1" t="s">
        <v>38283</v>
      </c>
      <c r="N4036" s="1" t="s">
        <v>71</v>
      </c>
      <c r="O4036" s="1" t="s">
        <v>21763</v>
      </c>
      <c r="P4036" s="1" t="s">
        <v>21764</v>
      </c>
      <c r="Q4036" s="1" t="s">
        <v>21765</v>
      </c>
      <c r="R4036" s="1">
        <v>10.146800000000001</v>
      </c>
      <c r="S4036" s="1" t="s">
        <v>13638</v>
      </c>
      <c r="T4036" s="1" t="s">
        <v>13638</v>
      </c>
      <c r="U4036" s="8">
        <v>44354</v>
      </c>
      <c r="AJ4036" s="1" t="str">
        <v>Open Ended Schemes ( Debt Scheme - Banking and PSU Fund )</v>
      </c>
      <c r="AY4036" s="1" t="s">
        <v>26</v>
      </c>
      <c r="BD4036" s="1" t="b">
        <v>0</v>
      </c>
    </row>
    <row r="4037" spans="1:56" x14ac:dyDescent="0.25">
      <c r="A4037" s="1" t="s">
        <v>38284</v>
      </c>
      <c r="N4037" s="1" t="s">
        <v>71</v>
      </c>
      <c r="O4037" s="1" t="s">
        <v>21776</v>
      </c>
      <c r="P4037" s="1" t="s">
        <v>21777</v>
      </c>
      <c r="Q4037" s="1" t="s">
        <v>13638</v>
      </c>
      <c r="R4037" s="1">
        <v>19.4087</v>
      </c>
      <c r="S4037" s="1" t="s">
        <v>13638</v>
      </c>
      <c r="T4037" s="1" t="s">
        <v>13638</v>
      </c>
      <c r="U4037" s="8">
        <v>44354</v>
      </c>
      <c r="AJ4037" s="1" t="str">
        <v>Open Ended Schemes ( Debt Scheme - Banking and PSU Fund )</v>
      </c>
      <c r="AY4037" s="1" t="s">
        <v>26</v>
      </c>
      <c r="BD4037" s="1" t="b">
        <v>0</v>
      </c>
    </row>
    <row r="4038" spans="1:56" x14ac:dyDescent="0.25">
      <c r="N4038" s="1" t="s">
        <v>71</v>
      </c>
      <c r="O4038" s="1" t="s">
        <v>21778</v>
      </c>
      <c r="P4038" s="1" t="s">
        <v>21779</v>
      </c>
      <c r="Q4038" s="1" t="s">
        <v>21780</v>
      </c>
      <c r="R4038" s="1">
        <v>10.3538</v>
      </c>
      <c r="S4038" s="1" t="s">
        <v>13638</v>
      </c>
      <c r="T4038" s="1" t="s">
        <v>13638</v>
      </c>
      <c r="U4038" s="8">
        <v>44354</v>
      </c>
      <c r="AJ4038" s="1" t="str">
        <v>Open Ended Schemes ( Debt Scheme - Banking and PSU Fund )</v>
      </c>
      <c r="AY4038" s="1" t="s">
        <v>26</v>
      </c>
      <c r="BD4038" s="1" t="b">
        <v>0</v>
      </c>
    </row>
    <row r="4039" spans="1:56" x14ac:dyDescent="0.25">
      <c r="A4039" s="1" t="s">
        <v>93</v>
      </c>
      <c r="N4039" s="1" t="s">
        <v>71</v>
      </c>
      <c r="O4039" s="1" t="s">
        <v>21781</v>
      </c>
      <c r="P4039" s="1" t="s">
        <v>13638</v>
      </c>
      <c r="Q4039" s="1" t="s">
        <v>21782</v>
      </c>
      <c r="R4039" s="1">
        <v>10.16</v>
      </c>
      <c r="S4039" s="1" t="s">
        <v>13638</v>
      </c>
      <c r="T4039" s="1" t="s">
        <v>13638</v>
      </c>
      <c r="U4039" s="8">
        <v>44354</v>
      </c>
      <c r="AJ4039" s="1" t="str">
        <v>Open Ended Schemes ( Debt Scheme - Banking and PSU Fund )</v>
      </c>
      <c r="AY4039" s="1" t="s">
        <v>26</v>
      </c>
      <c r="BD4039" s="1" t="b">
        <v>0</v>
      </c>
    </row>
    <row r="4040" spans="1:56" x14ac:dyDescent="0.25">
      <c r="A4040" s="1" t="s">
        <v>38285</v>
      </c>
      <c r="N4040" s="1" t="s">
        <v>71</v>
      </c>
      <c r="O4040" s="1" t="s">
        <v>21783</v>
      </c>
      <c r="P4040" s="1" t="s">
        <v>21784</v>
      </c>
      <c r="Q4040" s="1" t="s">
        <v>21785</v>
      </c>
      <c r="R4040" s="1">
        <v>10.177</v>
      </c>
      <c r="S4040" s="1" t="s">
        <v>13638</v>
      </c>
      <c r="T4040" s="1" t="s">
        <v>13638</v>
      </c>
      <c r="U4040" s="8">
        <v>44354</v>
      </c>
      <c r="AJ4040" s="1" t="str">
        <v>Open Ended Schemes ( Debt Scheme - Banking and PSU Fund )</v>
      </c>
      <c r="AY4040" s="1" t="s">
        <v>26</v>
      </c>
      <c r="BD4040" s="1" t="b">
        <v>0</v>
      </c>
    </row>
    <row r="4041" spans="1:56" x14ac:dyDescent="0.25">
      <c r="A4041" s="1" t="s">
        <v>38286</v>
      </c>
      <c r="N4041" s="1" t="s">
        <v>71</v>
      </c>
      <c r="O4041" s="1" t="s">
        <v>21786</v>
      </c>
      <c r="P4041" s="1" t="s">
        <v>21787</v>
      </c>
      <c r="Q4041" s="1" t="s">
        <v>21788</v>
      </c>
      <c r="R4041" s="1">
        <v>10.3163</v>
      </c>
      <c r="S4041" s="1" t="s">
        <v>13638</v>
      </c>
      <c r="T4041" s="1" t="s">
        <v>13638</v>
      </c>
      <c r="U4041" s="8">
        <v>44354</v>
      </c>
      <c r="AJ4041" s="1" t="str">
        <v>Open Ended Schemes ( Debt Scheme - Banking and PSU Fund )</v>
      </c>
      <c r="AY4041" s="1" t="s">
        <v>26</v>
      </c>
      <c r="BD4041" s="1" t="b">
        <v>0</v>
      </c>
    </row>
    <row r="4042" spans="1:56" x14ac:dyDescent="0.25">
      <c r="A4042" s="1" t="s">
        <v>38287</v>
      </c>
      <c r="N4042" s="1" t="s">
        <v>71</v>
      </c>
      <c r="O4042" s="1" t="s">
        <v>21789</v>
      </c>
      <c r="P4042" s="1" t="s">
        <v>21790</v>
      </c>
      <c r="Q4042" s="1" t="s">
        <v>21791</v>
      </c>
      <c r="R4042" s="1">
        <v>10.169</v>
      </c>
      <c r="S4042" s="1" t="s">
        <v>13638</v>
      </c>
      <c r="T4042" s="1" t="s">
        <v>13638</v>
      </c>
      <c r="U4042" s="8">
        <v>44354</v>
      </c>
      <c r="AJ4042" s="1" t="str">
        <v>Open Ended Schemes ( Debt Scheme - Banking and PSU Fund )</v>
      </c>
      <c r="AY4042" s="1" t="s">
        <v>26</v>
      </c>
      <c r="BD4042" s="1" t="b">
        <v>0</v>
      </c>
    </row>
    <row r="4043" spans="1:56" x14ac:dyDescent="0.25">
      <c r="A4043" s="1" t="s">
        <v>38288</v>
      </c>
      <c r="N4043" s="1" t="s">
        <v>71</v>
      </c>
      <c r="O4043" s="1" t="s">
        <v>21792</v>
      </c>
      <c r="P4043" s="1" t="s">
        <v>21793</v>
      </c>
      <c r="Q4043" s="1" t="s">
        <v>13638</v>
      </c>
      <c r="R4043" s="1">
        <v>18.943100000000001</v>
      </c>
      <c r="S4043" s="1" t="s">
        <v>13638</v>
      </c>
      <c r="T4043" s="1" t="s">
        <v>13638</v>
      </c>
      <c r="U4043" s="8">
        <v>44354</v>
      </c>
      <c r="AJ4043" s="1" t="str">
        <v>Open Ended Schemes ( Debt Scheme - Banking and PSU Fund )</v>
      </c>
      <c r="AY4043" s="1" t="s">
        <v>26</v>
      </c>
      <c r="BD4043" s="1" t="b">
        <v>0</v>
      </c>
    </row>
    <row r="4044" spans="1:56" x14ac:dyDescent="0.25">
      <c r="A4044" s="1" t="s">
        <v>38289</v>
      </c>
      <c r="N4044" s="1" t="s">
        <v>71</v>
      </c>
      <c r="O4044" s="1" t="s">
        <v>21794</v>
      </c>
      <c r="P4044" s="1" t="s">
        <v>21795</v>
      </c>
      <c r="Q4044" s="1" t="s">
        <v>21796</v>
      </c>
      <c r="R4044" s="1">
        <v>10.347899999999999</v>
      </c>
      <c r="S4044" s="1" t="s">
        <v>13638</v>
      </c>
      <c r="T4044" s="1" t="s">
        <v>13638</v>
      </c>
      <c r="U4044" s="8">
        <v>44354</v>
      </c>
      <c r="AJ4044" s="1" t="str">
        <v>Open Ended Schemes ( Debt Scheme - Banking and PSU Fund )</v>
      </c>
      <c r="AY4044" s="1" t="s">
        <v>26</v>
      </c>
      <c r="BD4044" s="1" t="b">
        <v>0</v>
      </c>
    </row>
    <row r="4045" spans="1:56" x14ac:dyDescent="0.25">
      <c r="A4045" s="1" t="s">
        <v>38290</v>
      </c>
      <c r="N4045" s="1" t="s">
        <v>71</v>
      </c>
      <c r="O4045" s="1" t="s">
        <v>21797</v>
      </c>
      <c r="P4045" s="1" t="s">
        <v>13638</v>
      </c>
      <c r="Q4045" s="1" t="s">
        <v>21798</v>
      </c>
      <c r="R4045" s="1">
        <v>10.16</v>
      </c>
      <c r="S4045" s="1" t="s">
        <v>13638</v>
      </c>
      <c r="T4045" s="1" t="s">
        <v>13638</v>
      </c>
      <c r="U4045" s="8">
        <v>44354</v>
      </c>
      <c r="AJ4045" s="1" t="str">
        <v>Open Ended Schemes ( Debt Scheme - Banking and PSU Fund )</v>
      </c>
      <c r="AY4045" s="1" t="s">
        <v>26</v>
      </c>
      <c r="BD4045" s="1" t="b">
        <v>0</v>
      </c>
    </row>
    <row r="4046" spans="1:56" x14ac:dyDescent="0.25">
      <c r="A4046" s="1" t="s">
        <v>38291</v>
      </c>
      <c r="N4046" s="1" t="s">
        <v>71</v>
      </c>
      <c r="O4046" s="1" t="s">
        <v>21799</v>
      </c>
      <c r="P4046" s="1" t="s">
        <v>21800</v>
      </c>
      <c r="Q4046" s="1" t="s">
        <v>21801</v>
      </c>
      <c r="R4046" s="1">
        <v>10.1759</v>
      </c>
      <c r="S4046" s="1" t="s">
        <v>13638</v>
      </c>
      <c r="T4046" s="1" t="s">
        <v>13638</v>
      </c>
      <c r="U4046" s="8">
        <v>44354</v>
      </c>
      <c r="AJ4046" s="1" t="str">
        <v>Open Ended Schemes ( Debt Scheme - Banking and PSU Fund )</v>
      </c>
      <c r="AY4046" s="1" t="s">
        <v>26</v>
      </c>
      <c r="BD4046" s="1" t="b">
        <v>0</v>
      </c>
    </row>
    <row r="4047" spans="1:56" x14ac:dyDescent="0.25">
      <c r="A4047" s="1" t="s">
        <v>38292</v>
      </c>
      <c r="N4047" s="1" t="s">
        <v>71</v>
      </c>
      <c r="O4047" s="1" t="s">
        <v>21802</v>
      </c>
      <c r="P4047" s="1" t="s">
        <v>21803</v>
      </c>
      <c r="Q4047" s="1" t="s">
        <v>21804</v>
      </c>
      <c r="R4047" s="1">
        <v>10.3032</v>
      </c>
      <c r="S4047" s="1" t="s">
        <v>13638</v>
      </c>
      <c r="T4047" s="1" t="s">
        <v>13638</v>
      </c>
      <c r="U4047" s="8">
        <v>44354</v>
      </c>
      <c r="AJ4047" s="1" t="str">
        <v>Open Ended Schemes ( Debt Scheme - Banking and PSU Fund )</v>
      </c>
      <c r="AY4047" s="1" t="s">
        <v>26</v>
      </c>
      <c r="BD4047" s="1" t="b">
        <v>0</v>
      </c>
    </row>
    <row r="4048" spans="1:56" x14ac:dyDescent="0.25">
      <c r="A4048" s="1" t="s">
        <v>38293</v>
      </c>
      <c r="N4048" s="1" t="s">
        <v>71</v>
      </c>
      <c r="O4048" s="1" t="s">
        <v>21805</v>
      </c>
      <c r="P4048" s="1" t="s">
        <v>21806</v>
      </c>
      <c r="Q4048" s="1" t="s">
        <v>21807</v>
      </c>
      <c r="R4048" s="1">
        <v>10.1683</v>
      </c>
      <c r="S4048" s="1" t="s">
        <v>13638</v>
      </c>
      <c r="T4048" s="1" t="s">
        <v>13638</v>
      </c>
      <c r="U4048" s="8">
        <v>44354</v>
      </c>
      <c r="AJ4048" s="1" t="str">
        <v>Open Ended Schemes ( Debt Scheme - Banking and PSU Fund )</v>
      </c>
      <c r="AY4048" s="1" t="s">
        <v>26</v>
      </c>
      <c r="BD4048" s="1" t="b">
        <v>0</v>
      </c>
    </row>
    <row r="4049" spans="1:56" x14ac:dyDescent="0.25">
      <c r="A4049" s="1" t="s">
        <v>38294</v>
      </c>
      <c r="N4049" s="1" t="s">
        <v>71</v>
      </c>
      <c r="O4049" s="1" t="s">
        <v>21808</v>
      </c>
      <c r="P4049" s="1" t="s">
        <v>21809</v>
      </c>
      <c r="Q4049" s="1" t="s">
        <v>13638</v>
      </c>
      <c r="R4049" s="1">
        <v>19.818899999999999</v>
      </c>
      <c r="S4049" s="1" t="s">
        <v>13638</v>
      </c>
      <c r="T4049" s="1" t="s">
        <v>13638</v>
      </c>
      <c r="U4049" s="8">
        <v>44354</v>
      </c>
      <c r="AJ4049" s="1" t="str">
        <v>Open Ended Schemes ( Debt Scheme - Banking and PSU Fund )</v>
      </c>
      <c r="AY4049" s="1" t="s">
        <v>26</v>
      </c>
      <c r="BD4049" s="1" t="b">
        <v>0</v>
      </c>
    </row>
    <row r="4050" spans="1:56" x14ac:dyDescent="0.25">
      <c r="N4050" s="1" t="s">
        <v>71</v>
      </c>
      <c r="O4050" s="1" t="s">
        <v>21810</v>
      </c>
      <c r="P4050" s="1" t="s">
        <v>21811</v>
      </c>
      <c r="Q4050" s="1" t="s">
        <v>21812</v>
      </c>
      <c r="R4050" s="1">
        <v>18.985499999999998</v>
      </c>
      <c r="S4050" s="1" t="s">
        <v>13638</v>
      </c>
      <c r="T4050" s="1" t="s">
        <v>13638</v>
      </c>
      <c r="U4050" s="8">
        <v>44354</v>
      </c>
      <c r="AJ4050" s="1" t="str">
        <v>Open Ended Schemes ( Debt Scheme - Banking and PSU Fund )</v>
      </c>
      <c r="AY4050" s="1" t="s">
        <v>26</v>
      </c>
      <c r="BD4050" s="1" t="b">
        <v>0</v>
      </c>
    </row>
    <row r="4051" spans="1:56" x14ac:dyDescent="0.25">
      <c r="A4051" s="1" t="s">
        <v>9</v>
      </c>
      <c r="N4051" s="1" t="s">
        <v>71</v>
      </c>
      <c r="O4051" s="1" t="s">
        <v>21813</v>
      </c>
      <c r="P4051" s="1" t="s">
        <v>21814</v>
      </c>
      <c r="Q4051" s="1" t="s">
        <v>13638</v>
      </c>
      <c r="R4051" s="1">
        <v>15.4025</v>
      </c>
      <c r="S4051" s="1" t="s">
        <v>13638</v>
      </c>
      <c r="T4051" s="1" t="s">
        <v>13638</v>
      </c>
      <c r="U4051" s="8">
        <v>44354</v>
      </c>
      <c r="AJ4051" s="1" t="str">
        <v>Open Ended Schemes ( Debt Scheme - Banking and PSU Fund )</v>
      </c>
      <c r="AY4051" s="1" t="s">
        <v>26</v>
      </c>
      <c r="BD4051" s="1" t="b">
        <v>0</v>
      </c>
    </row>
    <row r="4052" spans="1:56" x14ac:dyDescent="0.25">
      <c r="A4052" s="1" t="s">
        <v>38295</v>
      </c>
      <c r="N4052" s="1" t="s">
        <v>71</v>
      </c>
      <c r="O4052" s="1" t="s">
        <v>21815</v>
      </c>
      <c r="P4052" s="1" t="s">
        <v>21816</v>
      </c>
      <c r="Q4052" s="1" t="s">
        <v>21817</v>
      </c>
      <c r="R4052" s="1">
        <v>11.2904</v>
      </c>
      <c r="S4052" s="1" t="s">
        <v>13638</v>
      </c>
      <c r="T4052" s="1" t="s">
        <v>13638</v>
      </c>
      <c r="U4052" s="8">
        <v>44354</v>
      </c>
      <c r="AJ4052" s="1" t="str">
        <v>Open Ended Schemes ( Debt Scheme - Banking and PSU Fund )</v>
      </c>
      <c r="AY4052" s="1" t="s">
        <v>26</v>
      </c>
      <c r="BD4052" s="1" t="b">
        <v>0</v>
      </c>
    </row>
    <row r="4053" spans="1:56" x14ac:dyDescent="0.25">
      <c r="A4053" s="1" t="s">
        <v>38296</v>
      </c>
      <c r="N4053" s="1" t="s">
        <v>71</v>
      </c>
      <c r="O4053" s="1" t="s">
        <v>21818</v>
      </c>
      <c r="P4053" s="1" t="s">
        <v>21819</v>
      </c>
      <c r="Q4053" s="1" t="s">
        <v>13638</v>
      </c>
      <c r="R4053" s="1">
        <v>10.698499999999999</v>
      </c>
      <c r="S4053" s="1" t="s">
        <v>13638</v>
      </c>
      <c r="T4053" s="1" t="s">
        <v>13638</v>
      </c>
      <c r="U4053" s="8">
        <v>44354</v>
      </c>
      <c r="AJ4053" s="1" t="str">
        <v>Open Ended Schemes ( Debt Scheme - Banking and PSU Fund )</v>
      </c>
      <c r="AY4053" s="1" t="s">
        <v>26</v>
      </c>
      <c r="BD4053" s="1" t="b">
        <v>0</v>
      </c>
    </row>
    <row r="4054" spans="1:56" x14ac:dyDescent="0.25">
      <c r="A4054" s="1" t="s">
        <v>38297</v>
      </c>
      <c r="N4054" s="1" t="s">
        <v>71</v>
      </c>
      <c r="O4054" s="1" t="s">
        <v>21820</v>
      </c>
      <c r="P4054" s="1" t="s">
        <v>21821</v>
      </c>
      <c r="Q4054" s="1" t="s">
        <v>13638</v>
      </c>
      <c r="R4054" s="1">
        <v>19.373999999999999</v>
      </c>
      <c r="S4054" s="1" t="s">
        <v>13638</v>
      </c>
      <c r="T4054" s="1" t="s">
        <v>13638</v>
      </c>
      <c r="U4054" s="8">
        <v>44354</v>
      </c>
      <c r="AJ4054" s="1" t="str">
        <v>Open Ended Schemes ( Debt Scheme - Banking and PSU Fund )</v>
      </c>
      <c r="AY4054" s="1" t="s">
        <v>26</v>
      </c>
      <c r="BD4054" s="1" t="b">
        <v>0</v>
      </c>
    </row>
    <row r="4055" spans="1:56" x14ac:dyDescent="0.25">
      <c r="A4055" s="1" t="s">
        <v>38298</v>
      </c>
      <c r="N4055" s="1" t="s">
        <v>71</v>
      </c>
      <c r="O4055" s="1" t="s">
        <v>21822</v>
      </c>
      <c r="P4055" s="1" t="s">
        <v>21823</v>
      </c>
      <c r="Q4055" s="1" t="s">
        <v>21824</v>
      </c>
      <c r="R4055" s="1">
        <v>18.541899999999998</v>
      </c>
      <c r="S4055" s="1" t="s">
        <v>13638</v>
      </c>
      <c r="T4055" s="1" t="s">
        <v>13638</v>
      </c>
      <c r="U4055" s="8">
        <v>44354</v>
      </c>
      <c r="AJ4055" s="1" t="str">
        <v>Open Ended Schemes ( Debt Scheme - Banking and PSU Fund )</v>
      </c>
      <c r="AY4055" s="1" t="s">
        <v>26</v>
      </c>
      <c r="BD4055" s="1" t="b">
        <v>0</v>
      </c>
    </row>
    <row r="4056" spans="1:56" x14ac:dyDescent="0.25">
      <c r="A4056" s="1" t="s">
        <v>38299</v>
      </c>
      <c r="N4056" s="1" t="s">
        <v>71</v>
      </c>
      <c r="O4056" s="1" t="s">
        <v>21825</v>
      </c>
      <c r="P4056" s="1" t="s">
        <v>21826</v>
      </c>
      <c r="Q4056" s="1" t="s">
        <v>13638</v>
      </c>
      <c r="R4056" s="1">
        <v>15.048400000000001</v>
      </c>
      <c r="S4056" s="1" t="s">
        <v>13638</v>
      </c>
      <c r="T4056" s="1" t="s">
        <v>13638</v>
      </c>
      <c r="U4056" s="8">
        <v>44354</v>
      </c>
      <c r="AJ4056" s="1" t="str">
        <v>Open Ended Schemes ( Debt Scheme - Banking and PSU Fund )</v>
      </c>
      <c r="AY4056" s="1" t="s">
        <v>26</v>
      </c>
      <c r="BD4056" s="1" t="b">
        <v>0</v>
      </c>
    </row>
    <row r="4057" spans="1:56" x14ac:dyDescent="0.25">
      <c r="A4057" s="1" t="s">
        <v>38300</v>
      </c>
      <c r="N4057" s="1" t="s">
        <v>71</v>
      </c>
      <c r="O4057" s="1" t="s">
        <v>21827</v>
      </c>
      <c r="P4057" s="1" t="s">
        <v>21828</v>
      </c>
      <c r="Q4057" s="1" t="s">
        <v>21829</v>
      </c>
      <c r="R4057" s="1">
        <v>11.2956</v>
      </c>
      <c r="S4057" s="1" t="s">
        <v>13638</v>
      </c>
      <c r="T4057" s="1" t="s">
        <v>13638</v>
      </c>
      <c r="U4057" s="8">
        <v>44354</v>
      </c>
      <c r="AJ4057" s="1" t="str">
        <v>Open Ended Schemes ( Debt Scheme - Banking and PSU Fund )</v>
      </c>
      <c r="AY4057" s="1" t="s">
        <v>26</v>
      </c>
      <c r="BD4057" s="1" t="b">
        <v>0</v>
      </c>
    </row>
    <row r="4058" spans="1:56" x14ac:dyDescent="0.25">
      <c r="N4058" s="1" t="s">
        <v>71</v>
      </c>
      <c r="O4058" s="1" t="s">
        <v>21830</v>
      </c>
      <c r="P4058" s="1" t="s">
        <v>21831</v>
      </c>
      <c r="Q4058" s="1" t="s">
        <v>13638</v>
      </c>
      <c r="R4058" s="1">
        <v>10.491099999999999</v>
      </c>
      <c r="S4058" s="1" t="s">
        <v>13638</v>
      </c>
      <c r="T4058" s="1" t="s">
        <v>13638</v>
      </c>
      <c r="U4058" s="8">
        <v>44354</v>
      </c>
      <c r="AJ4058" s="1" t="str">
        <v>Open Ended Schemes ( Debt Scheme - Banking and PSU Fund )</v>
      </c>
      <c r="AY4058" s="1" t="s">
        <v>26</v>
      </c>
      <c r="BD4058" s="1" t="b">
        <v>0</v>
      </c>
    </row>
    <row r="4059" spans="1:56" x14ac:dyDescent="0.25">
      <c r="A4059" s="1" t="s">
        <v>40</v>
      </c>
      <c r="N4059" s="1" t="s">
        <v>71</v>
      </c>
      <c r="O4059" s="1" t="s">
        <v>21832</v>
      </c>
      <c r="P4059" s="1" t="s">
        <v>21833</v>
      </c>
      <c r="Q4059" s="1" t="s">
        <v>13638</v>
      </c>
      <c r="R4059" s="1">
        <v>18.276800000000001</v>
      </c>
      <c r="S4059" s="1" t="s">
        <v>13638</v>
      </c>
      <c r="T4059" s="1" t="s">
        <v>13638</v>
      </c>
      <c r="U4059" s="8">
        <v>44354</v>
      </c>
      <c r="AJ4059" s="1" t="str">
        <v>Open Ended Schemes ( Debt Scheme - Banking and PSU Fund )</v>
      </c>
      <c r="AY4059" s="1" t="s">
        <v>26</v>
      </c>
      <c r="BD4059" s="1" t="b">
        <v>0</v>
      </c>
    </row>
    <row r="4060" spans="1:56" x14ac:dyDescent="0.25">
      <c r="A4060" s="1" t="s">
        <v>38301</v>
      </c>
      <c r="N4060" s="1" t="s">
        <v>71</v>
      </c>
      <c r="O4060" s="1" t="s">
        <v>21834</v>
      </c>
      <c r="P4060" s="1" t="s">
        <v>21835</v>
      </c>
      <c r="Q4060" s="1" t="s">
        <v>13638</v>
      </c>
      <c r="R4060" s="1">
        <v>17.735399999999998</v>
      </c>
      <c r="S4060" s="1" t="s">
        <v>13638</v>
      </c>
      <c r="T4060" s="1" t="s">
        <v>13638</v>
      </c>
      <c r="U4060" s="8">
        <v>44354</v>
      </c>
      <c r="AJ4060" s="1" t="str">
        <v>Open Ended Schemes ( Debt Scheme - Banking and PSU Fund )</v>
      </c>
      <c r="AY4060" s="1" t="s">
        <v>26</v>
      </c>
      <c r="BD4060" s="1" t="b">
        <v>0</v>
      </c>
    </row>
    <row r="4061" spans="1:56" x14ac:dyDescent="0.25">
      <c r="A4061" s="1" t="s">
        <v>38302</v>
      </c>
      <c r="N4061" s="1" t="s">
        <v>71</v>
      </c>
      <c r="O4061" s="1" t="s">
        <v>21836</v>
      </c>
      <c r="P4061" s="1" t="s">
        <v>21837</v>
      </c>
      <c r="Q4061" s="1" t="s">
        <v>21838</v>
      </c>
      <c r="R4061" s="1">
        <v>11.1699</v>
      </c>
      <c r="S4061" s="1" t="s">
        <v>13638</v>
      </c>
      <c r="T4061" s="1" t="s">
        <v>13638</v>
      </c>
      <c r="U4061" s="8">
        <v>44354</v>
      </c>
      <c r="AJ4061" s="1" t="str">
        <v>Open Ended Schemes ( Debt Scheme - Banking and PSU Fund )</v>
      </c>
      <c r="AY4061" s="1" t="s">
        <v>26</v>
      </c>
      <c r="BD4061" s="1" t="b">
        <v>0</v>
      </c>
    </row>
    <row r="4062" spans="1:56" x14ac:dyDescent="0.25">
      <c r="A4062" s="1" t="s">
        <v>38303</v>
      </c>
      <c r="N4062" s="1" t="s">
        <v>71</v>
      </c>
      <c r="O4062" s="1" t="s">
        <v>21839</v>
      </c>
      <c r="P4062" s="1" t="s">
        <v>21840</v>
      </c>
      <c r="Q4062" s="1" t="s">
        <v>21841</v>
      </c>
      <c r="R4062" s="1">
        <v>10.750299999999999</v>
      </c>
      <c r="S4062" s="1" t="s">
        <v>13638</v>
      </c>
      <c r="T4062" s="1" t="s">
        <v>13638</v>
      </c>
      <c r="U4062" s="8">
        <v>44354</v>
      </c>
      <c r="AJ4062" s="1" t="str">
        <v>Open Ended Schemes ( Debt Scheme - Banking and PSU Fund )</v>
      </c>
      <c r="AY4062" s="1" t="s">
        <v>26</v>
      </c>
      <c r="BD4062" s="1" t="b">
        <v>0</v>
      </c>
    </row>
    <row r="4063" spans="1:56" x14ac:dyDescent="0.25">
      <c r="A4063" s="1" t="s">
        <v>38304</v>
      </c>
      <c r="N4063" s="1" t="s">
        <v>71</v>
      </c>
      <c r="O4063" s="1" t="s">
        <v>21842</v>
      </c>
      <c r="P4063" s="1" t="s">
        <v>21843</v>
      </c>
      <c r="Q4063" s="1" t="s">
        <v>13638</v>
      </c>
      <c r="R4063" s="1">
        <v>18.1007</v>
      </c>
      <c r="S4063" s="1" t="s">
        <v>13638</v>
      </c>
      <c r="T4063" s="1" t="s">
        <v>13638</v>
      </c>
      <c r="U4063" s="8">
        <v>44354</v>
      </c>
      <c r="AJ4063" s="1" t="str">
        <v>Open Ended Schemes ( Debt Scheme - Banking and PSU Fund )</v>
      </c>
      <c r="AY4063" s="1" t="s">
        <v>26</v>
      </c>
      <c r="BD4063" s="1" t="b">
        <v>0</v>
      </c>
    </row>
    <row r="4064" spans="1:56" x14ac:dyDescent="0.25">
      <c r="A4064" s="1" t="s">
        <v>38305</v>
      </c>
      <c r="N4064" s="1" t="s">
        <v>71</v>
      </c>
      <c r="O4064" s="1" t="s">
        <v>21844</v>
      </c>
      <c r="P4064" s="1" t="s">
        <v>21845</v>
      </c>
      <c r="Q4064" s="1" t="s">
        <v>13638</v>
      </c>
      <c r="R4064" s="1">
        <v>18.534300000000002</v>
      </c>
      <c r="S4064" s="1" t="s">
        <v>13638</v>
      </c>
      <c r="T4064" s="1" t="s">
        <v>13638</v>
      </c>
      <c r="U4064" s="8">
        <v>44354</v>
      </c>
      <c r="AJ4064" s="1" t="str">
        <v>Open Ended Schemes ( Debt Scheme - Banking and PSU Fund )</v>
      </c>
      <c r="AY4064" s="1" t="s">
        <v>26</v>
      </c>
      <c r="BD4064" s="1" t="b">
        <v>0</v>
      </c>
    </row>
    <row r="4065" spans="1:56" x14ac:dyDescent="0.25">
      <c r="A4065" s="1" t="s">
        <v>38306</v>
      </c>
      <c r="N4065" s="1" t="s">
        <v>71</v>
      </c>
      <c r="O4065" s="1" t="s">
        <v>21846</v>
      </c>
      <c r="P4065" s="1" t="s">
        <v>21847</v>
      </c>
      <c r="Q4065" s="1" t="s">
        <v>21848</v>
      </c>
      <c r="R4065" s="1">
        <v>10.2127</v>
      </c>
      <c r="S4065" s="1" t="s">
        <v>13638</v>
      </c>
      <c r="T4065" s="1" t="s">
        <v>13638</v>
      </c>
      <c r="U4065" s="8">
        <v>44354</v>
      </c>
      <c r="AJ4065" s="1" t="str">
        <v>Open Ended Schemes ( Debt Scheme - Banking and PSU Fund )</v>
      </c>
      <c r="AY4065" s="1" t="s">
        <v>26</v>
      </c>
      <c r="BD4065" s="1" t="b">
        <v>0</v>
      </c>
    </row>
    <row r="4066" spans="1:56" x14ac:dyDescent="0.25">
      <c r="A4066" s="1" t="s">
        <v>38307</v>
      </c>
      <c r="N4066" s="1" t="s">
        <v>71</v>
      </c>
      <c r="O4066" s="1" t="s">
        <v>21849</v>
      </c>
      <c r="P4066" s="1" t="s">
        <v>21850</v>
      </c>
      <c r="Q4066" s="1" t="s">
        <v>21851</v>
      </c>
      <c r="R4066" s="1">
        <v>10.0488</v>
      </c>
      <c r="S4066" s="1" t="s">
        <v>13638</v>
      </c>
      <c r="T4066" s="1" t="s">
        <v>13638</v>
      </c>
      <c r="U4066" s="8">
        <v>44354</v>
      </c>
      <c r="AJ4066" s="1" t="str">
        <v>Open Ended Schemes ( Debt Scheme - Banking and PSU Fund )</v>
      </c>
      <c r="AY4066" s="1" t="s">
        <v>26</v>
      </c>
      <c r="BD4066" s="1" t="b">
        <v>0</v>
      </c>
    </row>
    <row r="4067" spans="1:56" x14ac:dyDescent="0.25">
      <c r="A4067" s="1" t="s">
        <v>38308</v>
      </c>
      <c r="N4067" s="1" t="s">
        <v>71</v>
      </c>
      <c r="O4067" s="1" t="s">
        <v>29667</v>
      </c>
      <c r="P4067" s="1" t="s">
        <v>29668</v>
      </c>
      <c r="Q4067" s="1" t="s">
        <v>29669</v>
      </c>
      <c r="R4067" s="1">
        <v>10.095800000000001</v>
      </c>
      <c r="S4067" s="1" t="s">
        <v>13638</v>
      </c>
      <c r="T4067" s="1" t="s">
        <v>13638</v>
      </c>
      <c r="U4067" s="8">
        <v>44354</v>
      </c>
      <c r="AJ4067" s="1" t="str">
        <v>Open Ended Schemes ( Debt Scheme - Banking and PSU Fund )</v>
      </c>
      <c r="AY4067" s="1" t="s">
        <v>26</v>
      </c>
      <c r="BD4067" s="1" t="b">
        <v>0</v>
      </c>
    </row>
    <row r="4068" spans="1:56" x14ac:dyDescent="0.25">
      <c r="N4068" s="1" t="s">
        <v>71</v>
      </c>
      <c r="O4068" s="1" t="s">
        <v>29670</v>
      </c>
      <c r="P4068" s="1" t="s">
        <v>29671</v>
      </c>
      <c r="Q4068" s="1" t="s">
        <v>29672</v>
      </c>
      <c r="R4068" s="1">
        <v>10.275600000000001</v>
      </c>
      <c r="S4068" s="1" t="s">
        <v>13638</v>
      </c>
      <c r="T4068" s="1" t="s">
        <v>13638</v>
      </c>
      <c r="U4068" s="8">
        <v>44354</v>
      </c>
      <c r="AJ4068" s="1" t="str">
        <v>Open Ended Schemes ( Debt Scheme - Banking and PSU Fund )</v>
      </c>
      <c r="AY4068" s="1" t="s">
        <v>26</v>
      </c>
      <c r="BD4068" s="1" t="b">
        <v>0</v>
      </c>
    </row>
    <row r="4069" spans="1:56" x14ac:dyDescent="0.25">
      <c r="A4069" s="1" t="s">
        <v>32</v>
      </c>
      <c r="N4069" s="1" t="s">
        <v>71</v>
      </c>
      <c r="O4069" s="1" t="s">
        <v>29673</v>
      </c>
      <c r="P4069" s="1" t="s">
        <v>29674</v>
      </c>
      <c r="Q4069" s="1" t="s">
        <v>29675</v>
      </c>
      <c r="R4069" s="1">
        <v>10.466799999999999</v>
      </c>
      <c r="S4069" s="1" t="s">
        <v>13638</v>
      </c>
      <c r="T4069" s="1" t="s">
        <v>13638</v>
      </c>
      <c r="U4069" s="8">
        <v>44354</v>
      </c>
      <c r="AJ4069" s="1" t="str">
        <v>Open Ended Schemes ( Debt Scheme - Banking and PSU Fund )</v>
      </c>
      <c r="AY4069" s="1" t="s">
        <v>26</v>
      </c>
      <c r="BD4069" s="1" t="b">
        <v>0</v>
      </c>
    </row>
    <row r="4070" spans="1:56" x14ac:dyDescent="0.25">
      <c r="A4070" s="1" t="s">
        <v>38309</v>
      </c>
      <c r="N4070" s="1" t="s">
        <v>71</v>
      </c>
      <c r="O4070" s="1" t="s">
        <v>21870</v>
      </c>
      <c r="P4070" s="1" t="s">
        <v>21871</v>
      </c>
      <c r="Q4070" s="1" t="s">
        <v>13638</v>
      </c>
      <c r="R4070" s="1">
        <v>25.991499999999998</v>
      </c>
      <c r="S4070" s="1" t="s">
        <v>13638</v>
      </c>
      <c r="T4070" s="1" t="s">
        <v>13638</v>
      </c>
      <c r="U4070" s="8">
        <v>44354</v>
      </c>
      <c r="AJ4070" s="1" t="str">
        <v>Open Ended Schemes ( Debt Scheme - Banking and PSU Fund )</v>
      </c>
      <c r="AY4070" s="1" t="s">
        <v>26</v>
      </c>
      <c r="BD4070" s="1" t="b">
        <v>0</v>
      </c>
    </row>
    <row r="4071" spans="1:56" x14ac:dyDescent="0.25">
      <c r="A4071" s="1" t="s">
        <v>38310</v>
      </c>
      <c r="N4071" s="1" t="s">
        <v>71</v>
      </c>
      <c r="O4071" s="1" t="s">
        <v>21872</v>
      </c>
      <c r="P4071" s="1" t="s">
        <v>21873</v>
      </c>
      <c r="Q4071" s="1" t="s">
        <v>21874</v>
      </c>
      <c r="R4071" s="1">
        <v>12.700699999999999</v>
      </c>
      <c r="S4071" s="1" t="s">
        <v>13638</v>
      </c>
      <c r="T4071" s="1" t="s">
        <v>13638</v>
      </c>
      <c r="U4071" s="8">
        <v>44354</v>
      </c>
      <c r="AJ4071" s="1" t="str">
        <v>Open Ended Schemes ( Debt Scheme - Banking and PSU Fund )</v>
      </c>
      <c r="AY4071" s="1" t="s">
        <v>26</v>
      </c>
      <c r="BD4071" s="1" t="b">
        <v>0</v>
      </c>
    </row>
    <row r="4072" spans="1:56" x14ac:dyDescent="0.25">
      <c r="A4072" s="1" t="s">
        <v>38311</v>
      </c>
      <c r="N4072" s="1" t="s">
        <v>71</v>
      </c>
      <c r="O4072" s="1" t="s">
        <v>29676</v>
      </c>
      <c r="P4072" s="1" t="s">
        <v>29677</v>
      </c>
      <c r="Q4072" s="1" t="s">
        <v>29678</v>
      </c>
      <c r="R4072" s="1">
        <v>10.4054</v>
      </c>
      <c r="S4072" s="1" t="s">
        <v>13638</v>
      </c>
      <c r="T4072" s="1" t="s">
        <v>13638</v>
      </c>
      <c r="U4072" s="8">
        <v>44354</v>
      </c>
      <c r="AJ4072" s="1" t="str">
        <v>Open Ended Schemes ( Debt Scheme - Banking and PSU Fund )</v>
      </c>
      <c r="AY4072" s="1" t="s">
        <v>26</v>
      </c>
      <c r="BD4072" s="1" t="b">
        <v>0</v>
      </c>
    </row>
    <row r="4073" spans="1:56" x14ac:dyDescent="0.25">
      <c r="A4073" s="1" t="s">
        <v>38312</v>
      </c>
      <c r="N4073" s="1" t="s">
        <v>71</v>
      </c>
      <c r="O4073" s="1" t="s">
        <v>29679</v>
      </c>
      <c r="P4073" s="1" t="s">
        <v>29680</v>
      </c>
      <c r="Q4073" s="1" t="s">
        <v>29681</v>
      </c>
      <c r="R4073" s="1">
        <v>13.1846</v>
      </c>
      <c r="S4073" s="1" t="s">
        <v>13638</v>
      </c>
      <c r="T4073" s="1" t="s">
        <v>13638</v>
      </c>
      <c r="U4073" s="8">
        <v>44354</v>
      </c>
      <c r="AJ4073" s="1" t="str">
        <v>Open Ended Schemes ( Debt Scheme - Banking and PSU Fund )</v>
      </c>
      <c r="AY4073" s="1" t="s">
        <v>26</v>
      </c>
      <c r="BD4073" s="1" t="b">
        <v>0</v>
      </c>
    </row>
    <row r="4074" spans="1:56" x14ac:dyDescent="0.25">
      <c r="A4074" s="1" t="s">
        <v>38313</v>
      </c>
      <c r="N4074" s="1" t="s">
        <v>71</v>
      </c>
      <c r="O4074" s="1" t="s">
        <v>21875</v>
      </c>
      <c r="P4074" s="1" t="s">
        <v>21876</v>
      </c>
      <c r="Q4074" s="1" t="s">
        <v>13638</v>
      </c>
      <c r="R4074" s="1">
        <v>25.326000000000001</v>
      </c>
      <c r="S4074" s="1" t="s">
        <v>13638</v>
      </c>
      <c r="T4074" s="1" t="s">
        <v>13638</v>
      </c>
      <c r="U4074" s="8">
        <v>44354</v>
      </c>
      <c r="AJ4074" s="1" t="str">
        <v>Open Ended Schemes ( Debt Scheme - Banking and PSU Fund )</v>
      </c>
      <c r="AY4074" s="1" t="s">
        <v>26</v>
      </c>
      <c r="BD4074" s="1" t="b">
        <v>0</v>
      </c>
    </row>
    <row r="4075" spans="1:56" x14ac:dyDescent="0.25">
      <c r="A4075" s="1" t="s">
        <v>38314</v>
      </c>
      <c r="N4075" s="1" t="s">
        <v>71</v>
      </c>
      <c r="O4075" s="1" t="s">
        <v>21877</v>
      </c>
      <c r="P4075" s="1" t="s">
        <v>21878</v>
      </c>
      <c r="Q4075" s="1" t="s">
        <v>21879</v>
      </c>
      <c r="R4075" s="1">
        <v>10.757</v>
      </c>
      <c r="S4075" s="1" t="s">
        <v>13638</v>
      </c>
      <c r="T4075" s="1" t="s">
        <v>13638</v>
      </c>
      <c r="U4075" s="8">
        <v>44354</v>
      </c>
      <c r="AJ4075" s="1" t="str">
        <v>Open Ended Schemes ( Debt Scheme - Banking and PSU Fund )</v>
      </c>
      <c r="AY4075" s="1" t="s">
        <v>26</v>
      </c>
      <c r="BD4075" s="1" t="b">
        <v>0</v>
      </c>
    </row>
    <row r="4076" spans="1:56" x14ac:dyDescent="0.25">
      <c r="N4076" s="1" t="s">
        <v>71</v>
      </c>
      <c r="O4076" s="1" t="s">
        <v>29682</v>
      </c>
      <c r="P4076" s="1" t="s">
        <v>29683</v>
      </c>
      <c r="Q4076" s="1" t="s">
        <v>29684</v>
      </c>
      <c r="R4076" s="1">
        <v>12.9916</v>
      </c>
      <c r="S4076" s="1" t="s">
        <v>13638</v>
      </c>
      <c r="T4076" s="1" t="s">
        <v>13638</v>
      </c>
      <c r="U4076" s="8">
        <v>44354</v>
      </c>
      <c r="AJ4076" s="1" t="str">
        <v>Open Ended Schemes ( Debt Scheme - Banking and PSU Fund )</v>
      </c>
      <c r="AY4076" s="1" t="s">
        <v>26</v>
      </c>
      <c r="BD4076" s="1" t="b">
        <v>0</v>
      </c>
    </row>
    <row r="4077" spans="1:56" x14ac:dyDescent="0.25">
      <c r="A4077" s="1" t="s">
        <v>11</v>
      </c>
      <c r="N4077" s="1" t="s">
        <v>71</v>
      </c>
      <c r="O4077" s="1" t="s">
        <v>21880</v>
      </c>
      <c r="P4077" s="1" t="s">
        <v>13638</v>
      </c>
      <c r="Q4077" s="1" t="s">
        <v>21881</v>
      </c>
      <c r="R4077" s="1">
        <v>1003.72</v>
      </c>
      <c r="S4077" s="1" t="s">
        <v>13638</v>
      </c>
      <c r="T4077" s="1" t="s">
        <v>13638</v>
      </c>
      <c r="U4077" s="8">
        <v>44354</v>
      </c>
      <c r="AJ4077" s="1" t="str">
        <v>Open Ended Schemes ( Debt Scheme - Banking and PSU Fund )</v>
      </c>
      <c r="AY4077" s="1" t="s">
        <v>26</v>
      </c>
      <c r="BD4077" s="1" t="b">
        <v>0</v>
      </c>
    </row>
    <row r="4078" spans="1:56" x14ac:dyDescent="0.25">
      <c r="A4078" s="1" t="s">
        <v>38315</v>
      </c>
      <c r="N4078" s="1" t="s">
        <v>71</v>
      </c>
      <c r="O4078" s="1" t="s">
        <v>21882</v>
      </c>
      <c r="P4078" s="1" t="s">
        <v>21883</v>
      </c>
      <c r="Q4078" s="1" t="s">
        <v>13638</v>
      </c>
      <c r="R4078" s="1">
        <v>1929.5609999999999</v>
      </c>
      <c r="S4078" s="1" t="s">
        <v>13638</v>
      </c>
      <c r="T4078" s="1" t="s">
        <v>13638</v>
      </c>
      <c r="U4078" s="8">
        <v>44354</v>
      </c>
      <c r="AJ4078" s="1" t="str">
        <v>Open Ended Schemes ( Debt Scheme - Banking and PSU Fund )</v>
      </c>
      <c r="AY4078" s="1" t="s">
        <v>26</v>
      </c>
      <c r="BD4078" s="1" t="b">
        <v>0</v>
      </c>
    </row>
    <row r="4079" spans="1:56" x14ac:dyDescent="0.25">
      <c r="A4079" s="1" t="s">
        <v>38316</v>
      </c>
      <c r="N4079" s="1" t="s">
        <v>71</v>
      </c>
      <c r="O4079" s="1" t="s">
        <v>21884</v>
      </c>
      <c r="P4079" s="1" t="s">
        <v>13638</v>
      </c>
      <c r="Q4079" s="1" t="s">
        <v>21885</v>
      </c>
      <c r="R4079" s="1">
        <v>1020.6795</v>
      </c>
      <c r="S4079" s="1" t="s">
        <v>13638</v>
      </c>
      <c r="T4079" s="1" t="s">
        <v>13638</v>
      </c>
      <c r="U4079" s="8">
        <v>44354</v>
      </c>
      <c r="AJ4079" s="1" t="str">
        <v>Open Ended Schemes ( Debt Scheme - Banking and PSU Fund )</v>
      </c>
      <c r="AY4079" s="1" t="s">
        <v>26</v>
      </c>
      <c r="BD4079" s="1" t="b">
        <v>0</v>
      </c>
    </row>
    <row r="4080" spans="1:56" x14ac:dyDescent="0.25">
      <c r="A4080" s="1" t="s">
        <v>38317</v>
      </c>
      <c r="N4080" s="1" t="s">
        <v>71</v>
      </c>
      <c r="O4080" s="1" t="s">
        <v>21886</v>
      </c>
      <c r="P4080" s="1" t="s">
        <v>21887</v>
      </c>
      <c r="Q4080" s="1" t="s">
        <v>21888</v>
      </c>
      <c r="R4080" s="1">
        <v>1011.4963</v>
      </c>
      <c r="S4080" s="1" t="s">
        <v>13638</v>
      </c>
      <c r="T4080" s="1" t="s">
        <v>13638</v>
      </c>
      <c r="U4080" s="8">
        <v>44354</v>
      </c>
      <c r="AJ4080" s="1" t="str">
        <v>Open Ended Schemes ( Debt Scheme - Banking and PSU Fund )</v>
      </c>
      <c r="AY4080" s="1" t="s">
        <v>26</v>
      </c>
      <c r="BD4080" s="1" t="b">
        <v>0</v>
      </c>
    </row>
    <row r="4081" spans="1:56" x14ac:dyDescent="0.25">
      <c r="A4081" s="1" t="s">
        <v>38318</v>
      </c>
      <c r="N4081" s="1" t="s">
        <v>71</v>
      </c>
      <c r="O4081" s="1" t="s">
        <v>21889</v>
      </c>
      <c r="P4081" s="1" t="s">
        <v>21890</v>
      </c>
      <c r="Q4081" s="1" t="s">
        <v>13638</v>
      </c>
      <c r="R4081" s="1">
        <v>1829.7759000000001</v>
      </c>
      <c r="S4081" s="1" t="s">
        <v>13638</v>
      </c>
      <c r="T4081" s="1" t="s">
        <v>13638</v>
      </c>
      <c r="U4081" s="8">
        <v>44354</v>
      </c>
      <c r="AJ4081" s="1" t="str">
        <v>Open Ended Schemes ( Debt Scheme - Banking and PSU Fund )</v>
      </c>
      <c r="AY4081" s="1" t="s">
        <v>26</v>
      </c>
      <c r="BD4081" s="1" t="b">
        <v>0</v>
      </c>
    </row>
    <row r="4082" spans="1:56" x14ac:dyDescent="0.25">
      <c r="A4082" s="1" t="s">
        <v>38319</v>
      </c>
      <c r="N4082" s="1" t="s">
        <v>71</v>
      </c>
      <c r="O4082" s="1" t="s">
        <v>21891</v>
      </c>
      <c r="P4082" s="1" t="s">
        <v>21892</v>
      </c>
      <c r="Q4082" s="1" t="s">
        <v>21893</v>
      </c>
      <c r="R4082" s="1">
        <v>1020.8005000000001</v>
      </c>
      <c r="S4082" s="1" t="s">
        <v>13638</v>
      </c>
      <c r="T4082" s="1" t="s">
        <v>13638</v>
      </c>
      <c r="U4082" s="8">
        <v>44354</v>
      </c>
      <c r="AJ4082" s="1" t="str">
        <v>Open Ended Schemes ( Debt Scheme - Banking and PSU Fund )</v>
      </c>
      <c r="AY4082" s="1" t="s">
        <v>26</v>
      </c>
      <c r="BD4082" s="1" t="b">
        <v>0</v>
      </c>
    </row>
    <row r="4083" spans="1:56" x14ac:dyDescent="0.25">
      <c r="A4083" s="1" t="s">
        <v>38320</v>
      </c>
      <c r="N4083" s="1" t="s">
        <v>71</v>
      </c>
      <c r="O4083" s="1" t="s">
        <v>21894</v>
      </c>
      <c r="P4083" s="1" t="s">
        <v>21895</v>
      </c>
      <c r="Q4083" s="1" t="s">
        <v>13638</v>
      </c>
      <c r="R4083" s="1">
        <v>10.2949</v>
      </c>
      <c r="S4083" s="1" t="s">
        <v>13638</v>
      </c>
      <c r="T4083" s="1" t="s">
        <v>13638</v>
      </c>
      <c r="U4083" s="8">
        <v>44354</v>
      </c>
      <c r="AJ4083" s="1" t="str">
        <v>Open Ended Schemes ( Debt Scheme - Banking and PSU Fund )</v>
      </c>
      <c r="AY4083" s="1" t="s">
        <v>26</v>
      </c>
      <c r="BD4083" s="1" t="b">
        <v>0</v>
      </c>
    </row>
    <row r="4084" spans="1:56" x14ac:dyDescent="0.25">
      <c r="A4084" s="1" t="s">
        <v>38321</v>
      </c>
      <c r="N4084" s="1" t="s">
        <v>71</v>
      </c>
      <c r="O4084" s="1" t="s">
        <v>21896</v>
      </c>
      <c r="P4084" s="1" t="s">
        <v>21897</v>
      </c>
      <c r="Q4084" s="1" t="s">
        <v>21898</v>
      </c>
      <c r="R4084" s="1">
        <v>10.2949</v>
      </c>
      <c r="S4084" s="1" t="s">
        <v>13638</v>
      </c>
      <c r="T4084" s="1" t="s">
        <v>13638</v>
      </c>
      <c r="U4084" s="8">
        <v>44354</v>
      </c>
      <c r="AJ4084" s="1" t="str">
        <v>Open Ended Schemes ( Debt Scheme - Banking and PSU Fund )</v>
      </c>
      <c r="AY4084" s="1" t="s">
        <v>26</v>
      </c>
      <c r="BD4084" s="1" t="b">
        <v>0</v>
      </c>
    </row>
    <row r="4085" spans="1:56" x14ac:dyDescent="0.25">
      <c r="A4085" s="1" t="s">
        <v>38322</v>
      </c>
      <c r="N4085" s="1" t="s">
        <v>71</v>
      </c>
      <c r="O4085" s="1" t="s">
        <v>21899</v>
      </c>
      <c r="P4085" s="1" t="s">
        <v>21900</v>
      </c>
      <c r="Q4085" s="1" t="s">
        <v>13638</v>
      </c>
      <c r="R4085" s="1">
        <v>10.259399999999999</v>
      </c>
      <c r="S4085" s="1" t="s">
        <v>13638</v>
      </c>
      <c r="T4085" s="1" t="s">
        <v>13638</v>
      </c>
      <c r="U4085" s="8">
        <v>44354</v>
      </c>
      <c r="AJ4085" s="1" t="str">
        <v>Open Ended Schemes ( Debt Scheme - Banking and PSU Fund )</v>
      </c>
      <c r="AY4085" s="1" t="s">
        <v>26</v>
      </c>
      <c r="BD4085" s="1" t="b">
        <v>0</v>
      </c>
    </row>
    <row r="4086" spans="1:56" x14ac:dyDescent="0.25">
      <c r="N4086" s="1" t="s">
        <v>71</v>
      </c>
      <c r="O4086" s="1" t="s">
        <v>21901</v>
      </c>
      <c r="P4086" s="1" t="s">
        <v>21902</v>
      </c>
      <c r="Q4086" s="1" t="s">
        <v>21903</v>
      </c>
      <c r="R4086" s="1">
        <v>10.259399999999999</v>
      </c>
      <c r="S4086" s="1" t="s">
        <v>13638</v>
      </c>
      <c r="T4086" s="1" t="s">
        <v>13638</v>
      </c>
      <c r="U4086" s="8">
        <v>44354</v>
      </c>
      <c r="AJ4086" s="1" t="str">
        <v>Open Ended Schemes ( Debt Scheme - Banking and PSU Fund )</v>
      </c>
      <c r="AY4086" s="1" t="s">
        <v>26</v>
      </c>
      <c r="BD4086" s="1" t="b">
        <v>0</v>
      </c>
    </row>
    <row r="4087" spans="1:56" x14ac:dyDescent="0.25">
      <c r="A4087" s="1" t="s">
        <v>35</v>
      </c>
      <c r="N4087" s="1" t="s">
        <v>71</v>
      </c>
      <c r="O4087" s="1" t="s">
        <v>21904</v>
      </c>
      <c r="P4087" s="1" t="s">
        <v>21905</v>
      </c>
      <c r="Q4087" s="1" t="s">
        <v>13638</v>
      </c>
      <c r="R4087" s="1">
        <v>51.082599999999999</v>
      </c>
      <c r="S4087" s="1" t="s">
        <v>13638</v>
      </c>
      <c r="T4087" s="1" t="s">
        <v>13638</v>
      </c>
      <c r="U4087" s="8">
        <v>44354</v>
      </c>
      <c r="AJ4087" s="1" t="str">
        <v>Open Ended Schemes ( Debt Scheme - Banking and PSU Fund )</v>
      </c>
      <c r="AY4087" s="1" t="s">
        <v>26</v>
      </c>
      <c r="BD4087" s="1" t="b">
        <v>0</v>
      </c>
    </row>
    <row r="4088" spans="1:56" x14ac:dyDescent="0.25">
      <c r="A4088" s="1" t="s">
        <v>38323</v>
      </c>
      <c r="N4088" s="1" t="s">
        <v>71</v>
      </c>
      <c r="O4088" s="1" t="s">
        <v>21906</v>
      </c>
      <c r="P4088" s="1" t="s">
        <v>21907</v>
      </c>
      <c r="Q4088" s="1" t="s">
        <v>21908</v>
      </c>
      <c r="R4088" s="1">
        <v>10.476800000000001</v>
      </c>
      <c r="S4088" s="1" t="s">
        <v>13638</v>
      </c>
      <c r="T4088" s="1" t="s">
        <v>13638</v>
      </c>
      <c r="U4088" s="8">
        <v>44354</v>
      </c>
      <c r="AJ4088" s="1" t="str">
        <v>Open Ended Schemes ( Debt Scheme - Banking and PSU Fund )</v>
      </c>
      <c r="AY4088" s="1" t="s">
        <v>26</v>
      </c>
      <c r="BD4088" s="1" t="b">
        <v>0</v>
      </c>
    </row>
    <row r="4089" spans="1:56" x14ac:dyDescent="0.25">
      <c r="A4089" s="1" t="s">
        <v>38324</v>
      </c>
      <c r="N4089" s="1" t="s">
        <v>71</v>
      </c>
      <c r="O4089" s="1" t="s">
        <v>21909</v>
      </c>
      <c r="P4089" s="1" t="s">
        <v>21910</v>
      </c>
      <c r="Q4089" s="1" t="s">
        <v>13638</v>
      </c>
      <c r="R4089" s="1">
        <v>52.349200000000003</v>
      </c>
      <c r="S4089" s="1" t="s">
        <v>13638</v>
      </c>
      <c r="T4089" s="1" t="s">
        <v>13638</v>
      </c>
      <c r="U4089" s="8">
        <v>44354</v>
      </c>
      <c r="AJ4089" s="1" t="str">
        <v>Open Ended Schemes ( Debt Scheme - Banking and PSU Fund )</v>
      </c>
      <c r="AY4089" s="1" t="s">
        <v>26</v>
      </c>
      <c r="BD4089" s="1" t="b">
        <v>0</v>
      </c>
    </row>
    <row r="4090" spans="1:56" x14ac:dyDescent="0.25">
      <c r="A4090" s="1" t="s">
        <v>38325</v>
      </c>
      <c r="N4090" s="1" t="s">
        <v>71</v>
      </c>
      <c r="O4090" s="1" t="s">
        <v>21911</v>
      </c>
      <c r="P4090" s="1" t="s">
        <v>21912</v>
      </c>
      <c r="Q4090" s="1" t="s">
        <v>13638</v>
      </c>
      <c r="R4090" s="1">
        <v>10.442500000000001</v>
      </c>
      <c r="S4090" s="1" t="s">
        <v>13638</v>
      </c>
      <c r="T4090" s="1" t="s">
        <v>13638</v>
      </c>
      <c r="U4090" s="8">
        <v>44354</v>
      </c>
      <c r="AJ4090" s="1" t="str">
        <v>Open Ended Schemes ( Debt Scheme - Banking and PSU Fund )</v>
      </c>
      <c r="AY4090" s="1" t="s">
        <v>26</v>
      </c>
      <c r="BD4090" s="1" t="b">
        <v>0</v>
      </c>
    </row>
    <row r="4091" spans="1:56" x14ac:dyDescent="0.25">
      <c r="A4091" s="1" t="s">
        <v>38326</v>
      </c>
      <c r="N4091" s="1" t="s">
        <v>71</v>
      </c>
      <c r="O4091" s="1" t="s">
        <v>29685</v>
      </c>
      <c r="P4091" s="1" t="s">
        <v>21858</v>
      </c>
      <c r="Q4091" s="1" t="s">
        <v>13638</v>
      </c>
      <c r="R4091" s="1">
        <v>11.761699999999999</v>
      </c>
      <c r="S4091" s="1" t="s">
        <v>13638</v>
      </c>
      <c r="T4091" s="1" t="s">
        <v>13638</v>
      </c>
      <c r="U4091" s="8">
        <v>44354</v>
      </c>
      <c r="AJ4091" s="1" t="str">
        <v>Open Ended Schemes ( Debt Scheme - Banking and PSU Fund )</v>
      </c>
      <c r="AY4091" s="1" t="s">
        <v>26</v>
      </c>
      <c r="BD4091" s="1" t="b">
        <v>0</v>
      </c>
    </row>
    <row r="4092" spans="1:56" x14ac:dyDescent="0.25">
      <c r="A4092" s="1" t="s">
        <v>38327</v>
      </c>
      <c r="N4092" s="1" t="s">
        <v>71</v>
      </c>
      <c r="O4092" s="1" t="s">
        <v>29686</v>
      </c>
      <c r="P4092" s="1" t="s">
        <v>21866</v>
      </c>
      <c r="Q4092" s="1" t="s">
        <v>21867</v>
      </c>
      <c r="R4092" s="1">
        <v>11.335800000000001</v>
      </c>
      <c r="S4092" s="1" t="s">
        <v>13638</v>
      </c>
      <c r="T4092" s="1" t="s">
        <v>13638</v>
      </c>
      <c r="U4092" s="8">
        <v>44354</v>
      </c>
      <c r="AJ4092" s="1" t="str">
        <v>Open Ended Schemes ( Debt Scheme - Banking and PSU Fund )</v>
      </c>
      <c r="AY4092" s="1" t="s">
        <v>26</v>
      </c>
      <c r="BD4092" s="1" t="b">
        <v>0</v>
      </c>
    </row>
    <row r="4093" spans="1:56" x14ac:dyDescent="0.25">
      <c r="A4093" s="1" t="s">
        <v>38328</v>
      </c>
      <c r="N4093" s="1" t="s">
        <v>71</v>
      </c>
      <c r="O4093" s="1" t="s">
        <v>34034</v>
      </c>
      <c r="P4093" s="1" t="s">
        <v>13638</v>
      </c>
      <c r="Q4093" s="1" t="s">
        <v>21853</v>
      </c>
      <c r="R4093" s="1">
        <v>11.1907</v>
      </c>
      <c r="S4093" s="1" t="s">
        <v>13638</v>
      </c>
      <c r="T4093" s="1" t="s">
        <v>13638</v>
      </c>
      <c r="U4093" s="8">
        <v>44354</v>
      </c>
      <c r="AJ4093" s="1" t="str">
        <v>Open Ended Schemes ( Debt Scheme - Banking and PSU Fund )</v>
      </c>
      <c r="AY4093" s="1" t="s">
        <v>26</v>
      </c>
      <c r="BD4093" s="1" t="b">
        <v>0</v>
      </c>
    </row>
    <row r="4094" spans="1:56" x14ac:dyDescent="0.25">
      <c r="N4094" s="1" t="s">
        <v>71</v>
      </c>
      <c r="O4094" s="1" t="s">
        <v>29687</v>
      </c>
      <c r="P4094" s="1" t="s">
        <v>21855</v>
      </c>
      <c r="Q4094" s="1" t="s">
        <v>13638</v>
      </c>
      <c r="R4094" s="1">
        <v>20.391100000000002</v>
      </c>
      <c r="S4094" s="1" t="s">
        <v>13638</v>
      </c>
      <c r="T4094" s="1" t="s">
        <v>13638</v>
      </c>
      <c r="U4094" s="8">
        <v>44354</v>
      </c>
      <c r="AJ4094" s="1" t="str">
        <v>Open Ended Schemes ( Debt Scheme - Banking and PSU Fund )</v>
      </c>
      <c r="AY4094" s="1" t="s">
        <v>26</v>
      </c>
      <c r="BD4094" s="1" t="b">
        <v>0</v>
      </c>
    </row>
    <row r="4095" spans="1:56" x14ac:dyDescent="0.25">
      <c r="A4095" s="1" t="s">
        <v>94</v>
      </c>
      <c r="N4095" s="1" t="s">
        <v>71</v>
      </c>
      <c r="O4095" s="1" t="s">
        <v>29688</v>
      </c>
      <c r="P4095" s="1" t="s">
        <v>13638</v>
      </c>
      <c r="Q4095" s="1" t="s">
        <v>21860</v>
      </c>
      <c r="R4095" s="1">
        <v>10.868399999999999</v>
      </c>
      <c r="S4095" s="1" t="s">
        <v>13638</v>
      </c>
      <c r="T4095" s="1" t="s">
        <v>13638</v>
      </c>
      <c r="U4095" s="8">
        <v>44354</v>
      </c>
      <c r="AJ4095" s="1" t="str">
        <v>Open Ended Schemes ( Debt Scheme - Banking and PSU Fund )</v>
      </c>
      <c r="AY4095" s="1" t="s">
        <v>26</v>
      </c>
      <c r="BD4095" s="1" t="b">
        <v>0</v>
      </c>
    </row>
    <row r="4096" spans="1:56" x14ac:dyDescent="0.25">
      <c r="A4096" s="1" t="s">
        <v>38329</v>
      </c>
      <c r="N4096" s="1" t="s">
        <v>71</v>
      </c>
      <c r="O4096" s="1" t="s">
        <v>29689</v>
      </c>
      <c r="P4096" s="1" t="s">
        <v>13638</v>
      </c>
      <c r="Q4096" s="1" t="s">
        <v>21862</v>
      </c>
      <c r="R4096" s="1">
        <v>11.116</v>
      </c>
      <c r="S4096" s="1" t="s">
        <v>13638</v>
      </c>
      <c r="T4096" s="1" t="s">
        <v>13638</v>
      </c>
      <c r="U4096" s="8">
        <v>44354</v>
      </c>
      <c r="AJ4096" s="1" t="str">
        <v>Open Ended Schemes ( Debt Scheme - Banking and PSU Fund )</v>
      </c>
      <c r="AY4096" s="1" t="s">
        <v>26</v>
      </c>
      <c r="BD4096" s="1" t="b">
        <v>0</v>
      </c>
    </row>
    <row r="4097" spans="1:56" x14ac:dyDescent="0.25">
      <c r="A4097" s="1" t="s">
        <v>38330</v>
      </c>
      <c r="N4097" s="1" t="s">
        <v>71</v>
      </c>
      <c r="O4097" s="1" t="s">
        <v>29690</v>
      </c>
      <c r="P4097" s="1" t="s">
        <v>21864</v>
      </c>
      <c r="Q4097" s="1" t="s">
        <v>13638</v>
      </c>
      <c r="R4097" s="1">
        <v>19.659800000000001</v>
      </c>
      <c r="S4097" s="1" t="s">
        <v>13638</v>
      </c>
      <c r="T4097" s="1" t="s">
        <v>13638</v>
      </c>
      <c r="U4097" s="8">
        <v>44354</v>
      </c>
      <c r="AJ4097" s="1" t="str">
        <v>Open Ended Schemes ( Debt Scheme - Banking and PSU Fund )</v>
      </c>
      <c r="AY4097" s="1" t="s">
        <v>26</v>
      </c>
      <c r="BD4097" s="1" t="b">
        <v>0</v>
      </c>
    </row>
    <row r="4098" spans="1:56" x14ac:dyDescent="0.25">
      <c r="A4098" s="1" t="s">
        <v>38331</v>
      </c>
      <c r="N4098" s="1" t="s">
        <v>71</v>
      </c>
      <c r="O4098" s="1" t="s">
        <v>29691</v>
      </c>
      <c r="P4098" s="1" t="s">
        <v>21869</v>
      </c>
      <c r="Q4098" s="1" t="s">
        <v>29692</v>
      </c>
      <c r="R4098" s="1">
        <v>10.861700000000001</v>
      </c>
      <c r="S4098" s="1" t="s">
        <v>13638</v>
      </c>
      <c r="T4098" s="1" t="s">
        <v>13638</v>
      </c>
      <c r="U4098" s="8">
        <v>44354</v>
      </c>
      <c r="AJ4098" s="1" t="str">
        <v>Open Ended Schemes ( Debt Scheme - Banking and PSU Fund )</v>
      </c>
      <c r="AY4098" s="1" t="s">
        <v>26</v>
      </c>
      <c r="BD4098" s="1" t="b">
        <v>0</v>
      </c>
    </row>
    <row r="4099" spans="1:56" x14ac:dyDescent="0.25">
      <c r="A4099" s="1" t="s">
        <v>38332</v>
      </c>
      <c r="N4099" s="1" t="s">
        <v>71</v>
      </c>
      <c r="O4099" s="1" t="s">
        <v>34904</v>
      </c>
      <c r="P4099" s="1" t="s">
        <v>21913</v>
      </c>
      <c r="Q4099" s="1" t="s">
        <v>21914</v>
      </c>
      <c r="R4099" s="1">
        <v>11.820499999999999</v>
      </c>
      <c r="S4099" s="1" t="s">
        <v>13638</v>
      </c>
      <c r="T4099" s="1" t="s">
        <v>13638</v>
      </c>
      <c r="U4099" s="8">
        <v>44354</v>
      </c>
      <c r="AJ4099" s="1" t="str">
        <v>Open Ended Schemes ( Debt Scheme - Banking and PSU Fund )</v>
      </c>
      <c r="AY4099" s="1" t="s">
        <v>26</v>
      </c>
      <c r="BD4099" s="1" t="b">
        <v>0</v>
      </c>
    </row>
    <row r="4100" spans="1:56" x14ac:dyDescent="0.25">
      <c r="A4100" s="1" t="s">
        <v>38333</v>
      </c>
      <c r="N4100" s="1" t="s">
        <v>71</v>
      </c>
      <c r="O4100" s="1" t="s">
        <v>34905</v>
      </c>
      <c r="P4100" s="1" t="s">
        <v>21915</v>
      </c>
      <c r="Q4100" s="1" t="s">
        <v>13638</v>
      </c>
      <c r="R4100" s="1">
        <v>29.213799999999999</v>
      </c>
      <c r="S4100" s="1" t="s">
        <v>13638</v>
      </c>
      <c r="T4100" s="1" t="s">
        <v>13638</v>
      </c>
      <c r="U4100" s="8">
        <v>44354</v>
      </c>
      <c r="AJ4100" s="1" t="str">
        <v>Open Ended Schemes ( Debt Scheme - Banking and PSU Fund )</v>
      </c>
      <c r="AY4100" s="1" t="s">
        <v>26</v>
      </c>
      <c r="BD4100" s="1" t="b">
        <v>0</v>
      </c>
    </row>
    <row r="4101" spans="1:56" x14ac:dyDescent="0.25">
      <c r="A4101" s="1" t="s">
        <v>38334</v>
      </c>
      <c r="N4101" s="1" t="s">
        <v>71</v>
      </c>
      <c r="O4101" s="1" t="s">
        <v>34906</v>
      </c>
      <c r="P4101" s="1" t="s">
        <v>21916</v>
      </c>
      <c r="Q4101" s="1" t="s">
        <v>21917</v>
      </c>
      <c r="R4101" s="1">
        <v>11.0023</v>
      </c>
      <c r="S4101" s="1" t="s">
        <v>13638</v>
      </c>
      <c r="T4101" s="1" t="s">
        <v>13638</v>
      </c>
      <c r="U4101" s="8">
        <v>44354</v>
      </c>
      <c r="AJ4101" s="1" t="str">
        <v>Open Ended Schemes ( Debt Scheme - Banking and PSU Fund )</v>
      </c>
      <c r="AY4101" s="1" t="s">
        <v>26</v>
      </c>
      <c r="BD4101" s="1" t="b">
        <v>0</v>
      </c>
    </row>
    <row r="4102" spans="1:56" x14ac:dyDescent="0.25">
      <c r="N4102" s="1" t="s">
        <v>71</v>
      </c>
      <c r="O4102" s="1" t="s">
        <v>34907</v>
      </c>
      <c r="P4102" s="1" t="s">
        <v>21918</v>
      </c>
      <c r="Q4102" s="1" t="s">
        <v>21919</v>
      </c>
      <c r="R4102" s="1">
        <v>10.0093</v>
      </c>
      <c r="S4102" s="1" t="s">
        <v>13638</v>
      </c>
      <c r="T4102" s="1" t="s">
        <v>13638</v>
      </c>
      <c r="U4102" s="8">
        <v>44354</v>
      </c>
      <c r="AJ4102" s="1" t="str">
        <v>Open Ended Schemes ( Debt Scheme - Banking and PSU Fund )</v>
      </c>
      <c r="AY4102" s="1" t="s">
        <v>26</v>
      </c>
      <c r="BD4102" s="1" t="b">
        <v>0</v>
      </c>
    </row>
    <row r="4103" spans="1:56" x14ac:dyDescent="0.25">
      <c r="A4103" s="1" t="s">
        <v>15</v>
      </c>
      <c r="N4103" s="1" t="s">
        <v>71</v>
      </c>
      <c r="O4103" s="1" t="s">
        <v>34908</v>
      </c>
      <c r="P4103" s="1" t="s">
        <v>21920</v>
      </c>
      <c r="Q4103" s="1" t="s">
        <v>21921</v>
      </c>
      <c r="R4103" s="1">
        <v>10.657400000000001</v>
      </c>
      <c r="S4103" s="1" t="s">
        <v>13638</v>
      </c>
      <c r="T4103" s="1" t="s">
        <v>13638</v>
      </c>
      <c r="U4103" s="8">
        <v>44354</v>
      </c>
      <c r="AJ4103" s="1" t="str">
        <v>Open Ended Schemes ( Debt Scheme - Banking and PSU Fund )</v>
      </c>
      <c r="AY4103" s="1" t="s">
        <v>26</v>
      </c>
      <c r="BD4103" s="1" t="b">
        <v>0</v>
      </c>
    </row>
    <row r="4104" spans="1:56" x14ac:dyDescent="0.25">
      <c r="A4104" s="1" t="s">
        <v>38335</v>
      </c>
      <c r="N4104" s="1" t="s">
        <v>71</v>
      </c>
      <c r="O4104" s="1" t="s">
        <v>34909</v>
      </c>
      <c r="P4104" s="1" t="s">
        <v>21922</v>
      </c>
      <c r="Q4104" s="1" t="s">
        <v>13638</v>
      </c>
      <c r="R4104" s="1">
        <v>27.672999999999998</v>
      </c>
      <c r="S4104" s="1" t="s">
        <v>13638</v>
      </c>
      <c r="T4104" s="1" t="s">
        <v>13638</v>
      </c>
      <c r="U4104" s="8">
        <v>44354</v>
      </c>
      <c r="AJ4104" s="1" t="str">
        <v>Open Ended Schemes ( Debt Scheme - Banking and PSU Fund )</v>
      </c>
      <c r="AY4104" s="1" t="s">
        <v>26</v>
      </c>
      <c r="BD4104" s="1" t="b">
        <v>0</v>
      </c>
    </row>
    <row r="4105" spans="1:56" x14ac:dyDescent="0.25">
      <c r="A4105" s="1" t="s">
        <v>38336</v>
      </c>
      <c r="N4105" s="1" t="s">
        <v>71</v>
      </c>
      <c r="O4105" s="1" t="s">
        <v>34910</v>
      </c>
      <c r="P4105" s="1" t="s">
        <v>21923</v>
      </c>
      <c r="Q4105" s="1" t="s">
        <v>21924</v>
      </c>
      <c r="R4105" s="1">
        <v>10.5151</v>
      </c>
      <c r="S4105" s="1" t="s">
        <v>13638</v>
      </c>
      <c r="T4105" s="1" t="s">
        <v>13638</v>
      </c>
      <c r="U4105" s="8">
        <v>44354</v>
      </c>
      <c r="AJ4105" s="1" t="str">
        <v>Open Ended Schemes ( Debt Scheme - Banking and PSU Fund )</v>
      </c>
      <c r="AY4105" s="1" t="s">
        <v>26</v>
      </c>
      <c r="BD4105" s="1" t="b">
        <v>0</v>
      </c>
    </row>
    <row r="4106" spans="1:56" x14ac:dyDescent="0.25">
      <c r="A4106" s="1" t="s">
        <v>38337</v>
      </c>
      <c r="N4106" s="1" t="s">
        <v>71</v>
      </c>
      <c r="O4106" s="1" t="s">
        <v>34911</v>
      </c>
      <c r="P4106" s="1" t="s">
        <v>21925</v>
      </c>
      <c r="Q4106" s="1" t="s">
        <v>21926</v>
      </c>
      <c r="R4106" s="1">
        <v>10.0511</v>
      </c>
      <c r="S4106" s="1" t="s">
        <v>13638</v>
      </c>
      <c r="T4106" s="1" t="s">
        <v>13638</v>
      </c>
      <c r="U4106" s="8">
        <v>44354</v>
      </c>
      <c r="AJ4106" s="1" t="str">
        <v>Open Ended Schemes ( Debt Scheme - Banking and PSU Fund )</v>
      </c>
      <c r="AY4106" s="1" t="s">
        <v>26</v>
      </c>
      <c r="BD4106" s="1" t="b">
        <v>0</v>
      </c>
    </row>
    <row r="4107" spans="1:56" x14ac:dyDescent="0.25">
      <c r="A4107" s="1" t="s">
        <v>38338</v>
      </c>
      <c r="N4107" s="1" t="s">
        <v>71</v>
      </c>
      <c r="O4107" s="1" t="s">
        <v>21927</v>
      </c>
      <c r="P4107" s="1" t="s">
        <v>21928</v>
      </c>
      <c r="Q4107" s="1" t="s">
        <v>13638</v>
      </c>
      <c r="R4107" s="1">
        <v>10.3843</v>
      </c>
      <c r="S4107" s="1" t="s">
        <v>13638</v>
      </c>
      <c r="T4107" s="1" t="s">
        <v>13638</v>
      </c>
      <c r="U4107" s="8">
        <v>44354</v>
      </c>
      <c r="AJ4107" s="1" t="str">
        <v>Open Ended Schemes ( Debt Scheme - Banking and PSU Fund )</v>
      </c>
      <c r="AY4107" s="1" t="s">
        <v>26</v>
      </c>
      <c r="BD4107" s="1" t="b">
        <v>0</v>
      </c>
    </row>
    <row r="4108" spans="1:56" x14ac:dyDescent="0.25">
      <c r="A4108" s="1" t="s">
        <v>38339</v>
      </c>
      <c r="N4108" s="1" t="s">
        <v>71</v>
      </c>
      <c r="O4108" s="1" t="s">
        <v>21929</v>
      </c>
      <c r="P4108" s="1" t="s">
        <v>21930</v>
      </c>
      <c r="Q4108" s="1" t="s">
        <v>21931</v>
      </c>
      <c r="R4108" s="1">
        <v>10.3843</v>
      </c>
      <c r="S4108" s="1" t="s">
        <v>13638</v>
      </c>
      <c r="T4108" s="1" t="s">
        <v>13638</v>
      </c>
      <c r="U4108" s="8">
        <v>44354</v>
      </c>
      <c r="AJ4108" s="1" t="str">
        <v>Open Ended Schemes ( Debt Scheme - Banking and PSU Fund )</v>
      </c>
      <c r="AY4108" s="1" t="s">
        <v>26</v>
      </c>
      <c r="BD4108" s="1" t="b">
        <v>0</v>
      </c>
    </row>
    <row r="4109" spans="1:56" x14ac:dyDescent="0.25">
      <c r="A4109" s="1" t="s">
        <v>38340</v>
      </c>
      <c r="N4109" s="1" t="s">
        <v>71</v>
      </c>
      <c r="O4109" s="1" t="s">
        <v>21932</v>
      </c>
      <c r="P4109" s="1" t="s">
        <v>21933</v>
      </c>
      <c r="Q4109" s="1" t="s">
        <v>13638</v>
      </c>
      <c r="R4109" s="1">
        <v>10.3432</v>
      </c>
      <c r="S4109" s="1" t="s">
        <v>13638</v>
      </c>
      <c r="T4109" s="1" t="s">
        <v>13638</v>
      </c>
      <c r="U4109" s="8">
        <v>44354</v>
      </c>
      <c r="AJ4109" s="1" t="str">
        <v>Open Ended Schemes ( Debt Scheme - Banking and PSU Fund )</v>
      </c>
      <c r="AY4109" s="1" t="s">
        <v>26</v>
      </c>
      <c r="BD4109" s="1" t="b">
        <v>0</v>
      </c>
    </row>
    <row r="4110" spans="1:56" x14ac:dyDescent="0.25">
      <c r="A4110" s="1" t="s">
        <v>38341</v>
      </c>
      <c r="N4110" s="1" t="s">
        <v>71</v>
      </c>
      <c r="O4110" s="1" t="s">
        <v>21934</v>
      </c>
      <c r="P4110" s="1" t="s">
        <v>21935</v>
      </c>
      <c r="Q4110" s="1" t="s">
        <v>21936</v>
      </c>
      <c r="R4110" s="1">
        <v>10.3432</v>
      </c>
      <c r="S4110" s="1" t="s">
        <v>13638</v>
      </c>
      <c r="T4110" s="1" t="s">
        <v>13638</v>
      </c>
      <c r="U4110" s="8">
        <v>44354</v>
      </c>
      <c r="AJ4110" s="1" t="str">
        <v>Open Ended Schemes ( Debt Scheme - Banking and PSU Fund )</v>
      </c>
      <c r="AY4110" s="1" t="s">
        <v>26</v>
      </c>
      <c r="BD4110" s="1" t="b">
        <v>0</v>
      </c>
    </row>
    <row r="4111" spans="1:56" x14ac:dyDescent="0.25">
      <c r="A4111" s="1" t="s">
        <v>38342</v>
      </c>
      <c r="N4111" s="1" t="s">
        <v>71</v>
      </c>
      <c r="O4111" s="1" t="s">
        <v>21937</v>
      </c>
      <c r="P4111" s="1" t="s">
        <v>21938</v>
      </c>
      <c r="Q4111" s="1" t="s">
        <v>13638</v>
      </c>
      <c r="R4111" s="1">
        <v>16.662099999999999</v>
      </c>
      <c r="S4111" s="1" t="s">
        <v>13638</v>
      </c>
      <c r="T4111" s="1" t="s">
        <v>13638</v>
      </c>
      <c r="U4111" s="8">
        <v>44354</v>
      </c>
      <c r="AJ4111" s="1" t="str">
        <v>Open Ended Schemes ( Debt Scheme - Banking and PSU Fund )</v>
      </c>
      <c r="AY4111" s="1" t="s">
        <v>26</v>
      </c>
      <c r="BD4111" s="1" t="b">
        <v>0</v>
      </c>
    </row>
    <row r="4112" spans="1:56" x14ac:dyDescent="0.25">
      <c r="A4112" s="1" t="s">
        <v>38343</v>
      </c>
      <c r="N4112" s="1" t="s">
        <v>71</v>
      </c>
      <c r="O4112" s="1" t="s">
        <v>21939</v>
      </c>
      <c r="P4112" s="1" t="s">
        <v>21940</v>
      </c>
      <c r="Q4112" s="1" t="s">
        <v>13638</v>
      </c>
      <c r="R4112" s="1">
        <v>16.661999999999999</v>
      </c>
      <c r="S4112" s="1" t="s">
        <v>13638</v>
      </c>
      <c r="T4112" s="1" t="s">
        <v>13638</v>
      </c>
      <c r="U4112" s="8">
        <v>44354</v>
      </c>
      <c r="AJ4112" s="1" t="str">
        <v>Open Ended Schemes ( Debt Scheme - Banking and PSU Fund )</v>
      </c>
      <c r="AY4112" s="1" t="s">
        <v>26</v>
      </c>
      <c r="BD4112" s="1" t="b">
        <v>0</v>
      </c>
    </row>
    <row r="4113" spans="1:56" x14ac:dyDescent="0.25">
      <c r="A4113" s="1" t="s">
        <v>38344</v>
      </c>
      <c r="N4113" s="1" t="s">
        <v>71</v>
      </c>
      <c r="O4113" s="1" t="s">
        <v>21941</v>
      </c>
      <c r="P4113" s="1" t="s">
        <v>21942</v>
      </c>
      <c r="Q4113" s="1" t="s">
        <v>13638</v>
      </c>
      <c r="R4113" s="1">
        <v>16.3369</v>
      </c>
      <c r="S4113" s="1" t="s">
        <v>13638</v>
      </c>
      <c r="T4113" s="1" t="s">
        <v>13638</v>
      </c>
      <c r="U4113" s="8">
        <v>44354</v>
      </c>
      <c r="AJ4113" s="1" t="str">
        <v>Open Ended Schemes ( Debt Scheme - Banking and PSU Fund )</v>
      </c>
      <c r="AY4113" s="1" t="s">
        <v>26</v>
      </c>
      <c r="BD4113" s="1" t="b">
        <v>0</v>
      </c>
    </row>
    <row r="4114" spans="1:56" x14ac:dyDescent="0.25">
      <c r="A4114" s="1" t="s">
        <v>38345</v>
      </c>
      <c r="N4114" s="1" t="s">
        <v>71</v>
      </c>
      <c r="O4114" s="1" t="s">
        <v>21943</v>
      </c>
      <c r="P4114" s="1" t="s">
        <v>21944</v>
      </c>
      <c r="Q4114" s="1" t="s">
        <v>21945</v>
      </c>
      <c r="R4114" s="1">
        <v>16.661999999999999</v>
      </c>
      <c r="S4114" s="1" t="s">
        <v>13638</v>
      </c>
      <c r="T4114" s="1" t="s">
        <v>13638</v>
      </c>
      <c r="U4114" s="8">
        <v>44354</v>
      </c>
      <c r="AJ4114" s="1" t="str">
        <v>Open Ended Schemes ( Debt Scheme - Banking and PSU Fund )</v>
      </c>
      <c r="AY4114" s="1" t="s">
        <v>26</v>
      </c>
      <c r="BD4114" s="1" t="b">
        <v>0</v>
      </c>
    </row>
    <row r="4115" spans="1:56" x14ac:dyDescent="0.25">
      <c r="A4115" s="1" t="s">
        <v>38346</v>
      </c>
      <c r="N4115" s="1" t="s">
        <v>71</v>
      </c>
      <c r="O4115" s="1" t="s">
        <v>21946</v>
      </c>
      <c r="P4115" s="1" t="s">
        <v>21947</v>
      </c>
      <c r="Q4115" s="1" t="s">
        <v>21948</v>
      </c>
      <c r="R4115" s="1">
        <v>10.6517</v>
      </c>
      <c r="S4115" s="1" t="s">
        <v>13638</v>
      </c>
      <c r="T4115" s="1" t="s">
        <v>13638</v>
      </c>
      <c r="U4115" s="8">
        <v>44354</v>
      </c>
      <c r="AJ4115" s="1" t="str">
        <v>Open Ended Schemes ( Debt Scheme - Banking and PSU Fund )</v>
      </c>
      <c r="AY4115" s="1" t="s">
        <v>26</v>
      </c>
      <c r="BD4115" s="1" t="b">
        <v>0</v>
      </c>
    </row>
    <row r="4116" spans="1:56" x14ac:dyDescent="0.25">
      <c r="A4116" s="1" t="s">
        <v>38347</v>
      </c>
      <c r="N4116" s="1" t="s">
        <v>71</v>
      </c>
      <c r="O4116" s="1" t="s">
        <v>21949</v>
      </c>
      <c r="P4116" s="1" t="s">
        <v>21950</v>
      </c>
      <c r="Q4116" s="1" t="s">
        <v>21951</v>
      </c>
      <c r="R4116" s="1">
        <v>10.7905</v>
      </c>
      <c r="S4116" s="1" t="s">
        <v>13638</v>
      </c>
      <c r="T4116" s="1" t="s">
        <v>13638</v>
      </c>
      <c r="U4116" s="8">
        <v>44354</v>
      </c>
      <c r="AJ4116" s="1" t="str">
        <v>Open Ended Schemes ( Debt Scheme - Banking and PSU Fund )</v>
      </c>
      <c r="AY4116" s="1" t="s">
        <v>26</v>
      </c>
      <c r="BD4116" s="1" t="b">
        <v>0</v>
      </c>
    </row>
    <row r="4117" spans="1:56" x14ac:dyDescent="0.25">
      <c r="A4117" s="1" t="s">
        <v>38348</v>
      </c>
      <c r="N4117" s="1" t="s">
        <v>71</v>
      </c>
      <c r="O4117" s="1" t="s">
        <v>21952</v>
      </c>
      <c r="P4117" s="1" t="s">
        <v>21953</v>
      </c>
      <c r="Q4117" s="1" t="s">
        <v>21954</v>
      </c>
      <c r="R4117" s="1">
        <v>10.373900000000001</v>
      </c>
      <c r="S4117" s="1" t="s">
        <v>13638</v>
      </c>
      <c r="T4117" s="1" t="s">
        <v>13638</v>
      </c>
      <c r="U4117" s="8">
        <v>44354</v>
      </c>
      <c r="AJ4117" s="1" t="str">
        <v>Open Ended Schemes ( Debt Scheme - Banking and PSU Fund )</v>
      </c>
      <c r="AY4117" s="1" t="s">
        <v>26</v>
      </c>
      <c r="BD4117" s="1" t="b">
        <v>0</v>
      </c>
    </row>
    <row r="4118" spans="1:56" x14ac:dyDescent="0.25">
      <c r="A4118" s="1" t="s">
        <v>38349</v>
      </c>
      <c r="N4118" s="1" t="s">
        <v>71</v>
      </c>
      <c r="O4118" s="1" t="s">
        <v>21955</v>
      </c>
      <c r="P4118" s="1" t="s">
        <v>21956</v>
      </c>
      <c r="Q4118" s="1" t="s">
        <v>21957</v>
      </c>
      <c r="R4118" s="1">
        <v>16.3369</v>
      </c>
      <c r="S4118" s="1" t="s">
        <v>13638</v>
      </c>
      <c r="T4118" s="1" t="s">
        <v>13638</v>
      </c>
      <c r="U4118" s="8">
        <v>44354</v>
      </c>
      <c r="AJ4118" s="1" t="str">
        <v>Open Ended Schemes ( Debt Scheme - Banking and PSU Fund )</v>
      </c>
      <c r="AY4118" s="1" t="s">
        <v>26</v>
      </c>
      <c r="BD4118" s="1" t="b">
        <v>0</v>
      </c>
    </row>
    <row r="4119" spans="1:56" x14ac:dyDescent="0.25">
      <c r="A4119" s="1" t="s">
        <v>38350</v>
      </c>
      <c r="N4119" s="1" t="s">
        <v>71</v>
      </c>
      <c r="O4119" s="1" t="s">
        <v>21958</v>
      </c>
      <c r="P4119" s="1" t="s">
        <v>21959</v>
      </c>
      <c r="Q4119" s="1" t="s">
        <v>21960</v>
      </c>
      <c r="R4119" s="1">
        <v>10.5947</v>
      </c>
      <c r="S4119" s="1" t="s">
        <v>13638</v>
      </c>
      <c r="T4119" s="1" t="s">
        <v>13638</v>
      </c>
      <c r="U4119" s="8">
        <v>44354</v>
      </c>
      <c r="AJ4119" s="1" t="str">
        <v>Open Ended Schemes ( Debt Scheme - Banking and PSU Fund )</v>
      </c>
      <c r="AY4119" s="1" t="s">
        <v>26</v>
      </c>
      <c r="BD4119" s="1" t="b">
        <v>0</v>
      </c>
    </row>
    <row r="4120" spans="1:56" x14ac:dyDescent="0.25">
      <c r="A4120" s="1" t="s">
        <v>38351</v>
      </c>
      <c r="N4120" s="1" t="s">
        <v>71</v>
      </c>
      <c r="O4120" s="1" t="s">
        <v>21961</v>
      </c>
      <c r="P4120" s="1" t="s">
        <v>21962</v>
      </c>
      <c r="Q4120" s="1" t="s">
        <v>21963</v>
      </c>
      <c r="R4120" s="1">
        <v>10.7584</v>
      </c>
      <c r="S4120" s="1" t="s">
        <v>13638</v>
      </c>
      <c r="T4120" s="1" t="s">
        <v>13638</v>
      </c>
      <c r="U4120" s="8">
        <v>44354</v>
      </c>
      <c r="AJ4120" s="1" t="str">
        <v>Open Ended Schemes ( Debt Scheme - Banking and PSU Fund )</v>
      </c>
      <c r="AY4120" s="1" t="s">
        <v>26</v>
      </c>
      <c r="BD4120" s="1" t="b">
        <v>0</v>
      </c>
    </row>
    <row r="4121" spans="1:56" x14ac:dyDescent="0.25">
      <c r="A4121" s="1" t="s">
        <v>38352</v>
      </c>
      <c r="N4121" s="1" t="s">
        <v>71</v>
      </c>
      <c r="O4121" s="1" t="s">
        <v>21964</v>
      </c>
      <c r="P4121" s="1" t="s">
        <v>21965</v>
      </c>
      <c r="Q4121" s="1" t="s">
        <v>21966</v>
      </c>
      <c r="R4121" s="1">
        <v>10.3741</v>
      </c>
      <c r="S4121" s="1" t="s">
        <v>13638</v>
      </c>
      <c r="T4121" s="1" t="s">
        <v>13638</v>
      </c>
      <c r="U4121" s="8">
        <v>44354</v>
      </c>
      <c r="AJ4121" s="1" t="str">
        <v>Open Ended Schemes ( Debt Scheme - Banking and PSU Fund )</v>
      </c>
      <c r="AY4121" s="1" t="s">
        <v>26</v>
      </c>
      <c r="BD4121" s="1" t="b">
        <v>0</v>
      </c>
    </row>
    <row r="4122" spans="1:56" x14ac:dyDescent="0.25">
      <c r="A4122" s="1" t="s">
        <v>38353</v>
      </c>
      <c r="N4122" s="1" t="s">
        <v>71</v>
      </c>
      <c r="O4122" s="1" t="s">
        <v>34035</v>
      </c>
      <c r="P4122" s="1" t="s">
        <v>34036</v>
      </c>
      <c r="Q4122" s="1" t="s">
        <v>34037</v>
      </c>
      <c r="R4122" s="1">
        <v>10.2392</v>
      </c>
      <c r="S4122" s="1" t="s">
        <v>13638</v>
      </c>
      <c r="T4122" s="1" t="s">
        <v>13638</v>
      </c>
      <c r="U4122" s="8">
        <v>44354</v>
      </c>
      <c r="AJ4122" s="1" t="str">
        <v>Open Ended Schemes ( Debt Scheme - Banking and PSU Fund )</v>
      </c>
      <c r="AY4122" s="1" t="s">
        <v>26</v>
      </c>
      <c r="BD4122" s="1" t="b">
        <v>0</v>
      </c>
    </row>
    <row r="4123" spans="1:56" x14ac:dyDescent="0.25">
      <c r="A4123" s="1" t="s">
        <v>38354</v>
      </c>
      <c r="N4123" s="1" t="s">
        <v>71</v>
      </c>
      <c r="O4123" s="1" t="s">
        <v>29693</v>
      </c>
      <c r="P4123" s="1" t="s">
        <v>29694</v>
      </c>
      <c r="Q4123" s="1" t="s">
        <v>13638</v>
      </c>
      <c r="R4123" s="1">
        <v>10.968999999999999</v>
      </c>
      <c r="S4123" s="1" t="s">
        <v>13638</v>
      </c>
      <c r="T4123" s="1" t="s">
        <v>13638</v>
      </c>
      <c r="U4123" s="8">
        <v>44354</v>
      </c>
      <c r="AJ4123" s="1" t="str">
        <v>Open Ended Schemes ( Debt Scheme - Banking and PSU Fund )</v>
      </c>
      <c r="AY4123" s="1" t="s">
        <v>26</v>
      </c>
      <c r="BD4123" s="1" t="b">
        <v>0</v>
      </c>
    </row>
    <row r="4124" spans="1:56" x14ac:dyDescent="0.25">
      <c r="A4124" s="1" t="s">
        <v>38355</v>
      </c>
      <c r="N4124" s="1" t="s">
        <v>71</v>
      </c>
      <c r="O4124" s="1" t="s">
        <v>34038</v>
      </c>
      <c r="P4124" s="1" t="s">
        <v>34039</v>
      </c>
      <c r="Q4124" s="1" t="s">
        <v>34040</v>
      </c>
      <c r="R4124" s="1">
        <v>10.247199999999999</v>
      </c>
      <c r="S4124" s="1" t="s">
        <v>13638</v>
      </c>
      <c r="T4124" s="1" t="s">
        <v>13638</v>
      </c>
      <c r="U4124" s="8">
        <v>44354</v>
      </c>
      <c r="AJ4124" s="1" t="str">
        <v>Open Ended Schemes ( Debt Scheme - Banking and PSU Fund )</v>
      </c>
      <c r="AY4124" s="1" t="s">
        <v>26</v>
      </c>
      <c r="BD4124" s="1" t="b">
        <v>0</v>
      </c>
    </row>
    <row r="4125" spans="1:56" x14ac:dyDescent="0.25">
      <c r="A4125" s="1" t="s">
        <v>38356</v>
      </c>
      <c r="N4125" s="1" t="s">
        <v>71</v>
      </c>
      <c r="O4125" s="1" t="s">
        <v>29695</v>
      </c>
      <c r="P4125" s="1" t="s">
        <v>29696</v>
      </c>
      <c r="Q4125" s="1" t="s">
        <v>13638</v>
      </c>
      <c r="R4125" s="1">
        <v>19.2803</v>
      </c>
      <c r="S4125" s="1" t="s">
        <v>13638</v>
      </c>
      <c r="T4125" s="1" t="s">
        <v>13638</v>
      </c>
      <c r="U4125" s="8">
        <v>44354</v>
      </c>
      <c r="AJ4125" s="1" t="str">
        <v>Open Ended Schemes ( Debt Scheme - Banking and PSU Fund )</v>
      </c>
      <c r="AY4125" s="1" t="s">
        <v>26</v>
      </c>
      <c r="BD4125" s="1" t="b">
        <v>0</v>
      </c>
    </row>
    <row r="4126" spans="1:56" x14ac:dyDescent="0.25">
      <c r="A4126" s="1" t="s">
        <v>38357</v>
      </c>
      <c r="N4126" s="1" t="s">
        <v>71</v>
      </c>
      <c r="O4126" s="1" t="s">
        <v>34041</v>
      </c>
      <c r="P4126" s="1" t="s">
        <v>34042</v>
      </c>
      <c r="Q4126" s="1" t="s">
        <v>13638</v>
      </c>
      <c r="R4126" s="1">
        <v>10.976599999999999</v>
      </c>
      <c r="S4126" s="1" t="s">
        <v>13638</v>
      </c>
      <c r="T4126" s="1" t="s">
        <v>13638</v>
      </c>
      <c r="U4126" s="8">
        <v>44354</v>
      </c>
      <c r="AJ4126" s="1" t="str">
        <v>Open Ended Schemes ( Debt Scheme - Banking and PSU Fund )</v>
      </c>
      <c r="AY4126" s="1" t="s">
        <v>26</v>
      </c>
      <c r="BD4126" s="1" t="b">
        <v>0</v>
      </c>
    </row>
    <row r="4127" spans="1:56" x14ac:dyDescent="0.25">
      <c r="N4127" s="1" t="s">
        <v>71</v>
      </c>
      <c r="O4127" s="1" t="s">
        <v>29697</v>
      </c>
      <c r="P4127" s="1" t="s">
        <v>29698</v>
      </c>
      <c r="Q4127" s="1" t="s">
        <v>13638</v>
      </c>
      <c r="R4127" s="1">
        <v>20.057400000000001</v>
      </c>
      <c r="S4127" s="1" t="s">
        <v>13638</v>
      </c>
      <c r="T4127" s="1" t="s">
        <v>13638</v>
      </c>
      <c r="U4127" s="8">
        <v>44354</v>
      </c>
      <c r="AJ4127" s="1" t="str">
        <v>Open Ended Schemes ( Debt Scheme - Banking and PSU Fund )</v>
      </c>
      <c r="AY4127" s="1" t="s">
        <v>26</v>
      </c>
      <c r="BD4127" s="1" t="b">
        <v>0</v>
      </c>
    </row>
    <row r="4128" spans="1:56" x14ac:dyDescent="0.25">
      <c r="A4128" s="1" t="s">
        <v>2</v>
      </c>
      <c r="N4128" s="1" t="s">
        <v>71</v>
      </c>
      <c r="O4128" s="1" t="s">
        <v>21967</v>
      </c>
      <c r="P4128" s="1" t="s">
        <v>13638</v>
      </c>
      <c r="Q4128" s="1" t="s">
        <v>21968</v>
      </c>
      <c r="R4128" s="1">
        <v>1141.0523000000001</v>
      </c>
      <c r="S4128" s="1" t="s">
        <v>13638</v>
      </c>
      <c r="T4128" s="1" t="s">
        <v>13638</v>
      </c>
      <c r="U4128" s="8">
        <v>44354</v>
      </c>
      <c r="AJ4128" s="1" t="str">
        <v>Open Ended Schemes ( Debt Scheme - Banking and PSU Fund )</v>
      </c>
      <c r="AY4128" s="1" t="s">
        <v>26</v>
      </c>
      <c r="BD4128" s="1" t="b">
        <v>0</v>
      </c>
    </row>
    <row r="4129" spans="1:56" x14ac:dyDescent="0.25">
      <c r="A4129" s="1" t="s">
        <v>38358</v>
      </c>
      <c r="N4129" s="1" t="s">
        <v>71</v>
      </c>
      <c r="O4129" s="1" t="s">
        <v>21969</v>
      </c>
      <c r="P4129" s="1" t="s">
        <v>21970</v>
      </c>
      <c r="Q4129" s="1" t="s">
        <v>13638</v>
      </c>
      <c r="R4129" s="1">
        <v>2590.5149000000001</v>
      </c>
      <c r="S4129" s="1" t="s">
        <v>13638</v>
      </c>
      <c r="T4129" s="1" t="s">
        <v>13638</v>
      </c>
      <c r="U4129" s="8">
        <v>44354</v>
      </c>
      <c r="AJ4129" s="1" t="str">
        <v>Open Ended Schemes ( Debt Scheme - Banking and PSU Fund )</v>
      </c>
      <c r="AY4129" s="1" t="s">
        <v>26</v>
      </c>
      <c r="BD4129" s="1" t="b">
        <v>0</v>
      </c>
    </row>
    <row r="4130" spans="1:56" x14ac:dyDescent="0.25">
      <c r="A4130" s="1" t="s">
        <v>38359</v>
      </c>
      <c r="N4130" s="1" t="s">
        <v>71</v>
      </c>
      <c r="O4130" s="1" t="s">
        <v>21971</v>
      </c>
      <c r="P4130" s="1" t="s">
        <v>21972</v>
      </c>
      <c r="Q4130" s="1" t="s">
        <v>21973</v>
      </c>
      <c r="R4130" s="1">
        <v>1155.8534999999999</v>
      </c>
      <c r="S4130" s="1" t="s">
        <v>13638</v>
      </c>
      <c r="T4130" s="1" t="s">
        <v>13638</v>
      </c>
      <c r="U4130" s="8">
        <v>44354</v>
      </c>
      <c r="AJ4130" s="1" t="str">
        <v>Open Ended Schemes ( Debt Scheme - Banking and PSU Fund )</v>
      </c>
      <c r="AY4130" s="1" t="s">
        <v>26</v>
      </c>
      <c r="BD4130" s="1" t="b">
        <v>0</v>
      </c>
    </row>
    <row r="4131" spans="1:56" x14ac:dyDescent="0.25">
      <c r="A4131" s="1" t="s">
        <v>38360</v>
      </c>
      <c r="N4131" s="1" t="s">
        <v>71</v>
      </c>
      <c r="O4131" s="1" t="s">
        <v>21974</v>
      </c>
      <c r="P4131" s="1" t="s">
        <v>21975</v>
      </c>
      <c r="Q4131" s="1" t="s">
        <v>21976</v>
      </c>
      <c r="R4131" s="1">
        <v>1138.5169000000001</v>
      </c>
      <c r="S4131" s="1" t="s">
        <v>13638</v>
      </c>
      <c r="T4131" s="1" t="s">
        <v>13638</v>
      </c>
      <c r="U4131" s="8">
        <v>44354</v>
      </c>
      <c r="AJ4131" s="1" t="str">
        <v>Open Ended Schemes ( Debt Scheme - Banking and PSU Fund )</v>
      </c>
      <c r="AY4131" s="1" t="s">
        <v>26</v>
      </c>
      <c r="BD4131" s="1" t="b">
        <v>0</v>
      </c>
    </row>
    <row r="4132" spans="1:56" x14ac:dyDescent="0.25">
      <c r="A4132" s="1" t="s">
        <v>38361</v>
      </c>
      <c r="N4132" s="1" t="s">
        <v>71</v>
      </c>
      <c r="O4132" s="1" t="s">
        <v>21977</v>
      </c>
      <c r="P4132" s="1" t="s">
        <v>21978</v>
      </c>
      <c r="Q4132" s="1" t="s">
        <v>13638</v>
      </c>
      <c r="R4132" s="1">
        <v>2483.8027999999999</v>
      </c>
      <c r="S4132" s="1" t="s">
        <v>13638</v>
      </c>
      <c r="T4132" s="1" t="s">
        <v>13638</v>
      </c>
      <c r="U4132" s="8">
        <v>44354</v>
      </c>
      <c r="AJ4132" s="1" t="str">
        <v>Open Ended Schemes ( Debt Scheme - Banking and PSU Fund )</v>
      </c>
      <c r="AY4132" s="1" t="s">
        <v>26</v>
      </c>
      <c r="BD4132" s="1" t="b">
        <v>0</v>
      </c>
    </row>
    <row r="4133" spans="1:56" x14ac:dyDescent="0.25">
      <c r="N4133" s="1" t="s">
        <v>71</v>
      </c>
      <c r="O4133" s="1" t="s">
        <v>21979</v>
      </c>
      <c r="P4133" s="1" t="s">
        <v>13638</v>
      </c>
      <c r="Q4133" s="1" t="s">
        <v>21980</v>
      </c>
      <c r="R4133" s="1">
        <v>1133.1510000000001</v>
      </c>
      <c r="S4133" s="1" t="s">
        <v>13638</v>
      </c>
      <c r="T4133" s="1" t="s">
        <v>13638</v>
      </c>
      <c r="U4133" s="8">
        <v>44354</v>
      </c>
      <c r="AJ4133" s="1" t="str">
        <v>Open Ended Schemes ( Debt Scheme - Banking and PSU Fund )</v>
      </c>
      <c r="AY4133" s="1" t="s">
        <v>26</v>
      </c>
      <c r="BD4133" s="1" t="b">
        <v>0</v>
      </c>
    </row>
    <row r="4134" spans="1:56" x14ac:dyDescent="0.25">
      <c r="A4134" s="1" t="s">
        <v>18</v>
      </c>
      <c r="N4134" s="1" t="s">
        <v>71</v>
      </c>
      <c r="O4134" s="1" t="s">
        <v>21981</v>
      </c>
      <c r="P4134" s="1" t="s">
        <v>21982</v>
      </c>
      <c r="Q4134" s="1" t="s">
        <v>21983</v>
      </c>
      <c r="R4134" s="1">
        <v>1112.0900999999999</v>
      </c>
      <c r="S4134" s="1" t="s">
        <v>13638</v>
      </c>
      <c r="T4134" s="1" t="s">
        <v>13638</v>
      </c>
      <c r="U4134" s="8">
        <v>44354</v>
      </c>
      <c r="AJ4134" s="1" t="str">
        <v>Open Ended Schemes ( Debt Scheme - Banking and PSU Fund )</v>
      </c>
      <c r="AY4134" s="1" t="s">
        <v>26</v>
      </c>
      <c r="BD4134" s="1" t="b">
        <v>0</v>
      </c>
    </row>
    <row r="4135" spans="1:56" x14ac:dyDescent="0.25">
      <c r="A4135" s="1" t="s">
        <v>38362</v>
      </c>
      <c r="N4135" s="1" t="s">
        <v>71</v>
      </c>
      <c r="O4135" s="1" t="s">
        <v>21984</v>
      </c>
      <c r="P4135" s="1" t="s">
        <v>21985</v>
      </c>
      <c r="Q4135" s="1" t="s">
        <v>21986</v>
      </c>
      <c r="R4135" s="1">
        <v>1132.9417000000001</v>
      </c>
      <c r="S4135" s="1" t="s">
        <v>13638</v>
      </c>
      <c r="T4135" s="1" t="s">
        <v>13638</v>
      </c>
      <c r="U4135" s="8">
        <v>44354</v>
      </c>
      <c r="AJ4135" s="1" t="str">
        <v>Open Ended Schemes ( Debt Scheme - Banking and PSU Fund )</v>
      </c>
      <c r="AY4135" s="1" t="s">
        <v>26</v>
      </c>
      <c r="BD4135" s="1" t="b">
        <v>0</v>
      </c>
    </row>
    <row r="4136" spans="1:56" x14ac:dyDescent="0.25">
      <c r="A4136" s="1" t="s">
        <v>38363</v>
      </c>
      <c r="N4136" s="1" t="s">
        <v>71</v>
      </c>
      <c r="O4136" s="1" t="s">
        <v>21987</v>
      </c>
      <c r="P4136" s="1" t="s">
        <v>21988</v>
      </c>
      <c r="Q4136" s="1" t="s">
        <v>13638</v>
      </c>
      <c r="R4136" s="1">
        <v>17.213200000000001</v>
      </c>
      <c r="S4136" s="1" t="s">
        <v>13638</v>
      </c>
      <c r="T4136" s="1" t="s">
        <v>13638</v>
      </c>
      <c r="U4136" s="8">
        <v>44354</v>
      </c>
      <c r="AJ4136" s="1" t="str">
        <v>Open Ended Schemes ( Debt Scheme - Banking and PSU Fund )</v>
      </c>
      <c r="AY4136" s="1" t="s">
        <v>26</v>
      </c>
      <c r="BD4136" s="1" t="b">
        <v>0</v>
      </c>
    </row>
    <row r="4137" spans="1:56" x14ac:dyDescent="0.25">
      <c r="A4137" s="1" t="s">
        <v>38364</v>
      </c>
      <c r="N4137" s="1" t="s">
        <v>71</v>
      </c>
      <c r="O4137" s="1" t="s">
        <v>21989</v>
      </c>
      <c r="P4137" s="1" t="s">
        <v>13638</v>
      </c>
      <c r="Q4137" s="1" t="s">
        <v>21990</v>
      </c>
      <c r="R4137" s="1">
        <v>10.23</v>
      </c>
      <c r="S4137" s="1" t="s">
        <v>13638</v>
      </c>
      <c r="T4137" s="1" t="s">
        <v>13638</v>
      </c>
      <c r="U4137" s="8">
        <v>44354</v>
      </c>
      <c r="AJ4137" s="1" t="str">
        <v>Open Ended Schemes ( Debt Scheme - Banking and PSU Fund )</v>
      </c>
      <c r="AY4137" s="1" t="s">
        <v>26</v>
      </c>
      <c r="BD4137" s="1" t="b">
        <v>0</v>
      </c>
    </row>
    <row r="4138" spans="1:56" x14ac:dyDescent="0.25">
      <c r="A4138" s="1" t="s">
        <v>38365</v>
      </c>
      <c r="N4138" s="1" t="s">
        <v>71</v>
      </c>
      <c r="O4138" s="1" t="s">
        <v>21991</v>
      </c>
      <c r="P4138" s="1" t="s">
        <v>21992</v>
      </c>
      <c r="Q4138" s="1" t="s">
        <v>13638</v>
      </c>
      <c r="R4138" s="1">
        <v>34.397300000000001</v>
      </c>
      <c r="S4138" s="1" t="s">
        <v>13638</v>
      </c>
      <c r="T4138" s="1" t="s">
        <v>13638</v>
      </c>
      <c r="U4138" s="8">
        <v>44354</v>
      </c>
      <c r="AJ4138" s="1" t="str">
        <v>Open Ended Schemes ( Debt Scheme - Banking and PSU Fund )</v>
      </c>
      <c r="AY4138" s="1" t="s">
        <v>26</v>
      </c>
      <c r="BD4138" s="1" t="b">
        <v>0</v>
      </c>
    </row>
    <row r="4139" spans="1:56" x14ac:dyDescent="0.25">
      <c r="A4139" s="1" t="s">
        <v>38366</v>
      </c>
      <c r="N4139" s="1" t="s">
        <v>71</v>
      </c>
      <c r="O4139" s="1" t="s">
        <v>21993</v>
      </c>
      <c r="P4139" s="1" t="s">
        <v>21994</v>
      </c>
      <c r="Q4139" s="1" t="s">
        <v>21995</v>
      </c>
      <c r="R4139" s="1">
        <v>11.5281</v>
      </c>
      <c r="S4139" s="1" t="s">
        <v>13638</v>
      </c>
      <c r="T4139" s="1" t="s">
        <v>13638</v>
      </c>
      <c r="U4139" s="8">
        <v>44354</v>
      </c>
      <c r="AJ4139" s="1" t="str">
        <v>Open Ended Schemes ( Debt Scheme - Banking and PSU Fund )</v>
      </c>
      <c r="AY4139" s="1" t="s">
        <v>26</v>
      </c>
      <c r="BD4139" s="1" t="b">
        <v>0</v>
      </c>
    </row>
    <row r="4140" spans="1:56" x14ac:dyDescent="0.25">
      <c r="A4140" s="1" t="s">
        <v>38367</v>
      </c>
      <c r="N4140" s="1" t="s">
        <v>71</v>
      </c>
      <c r="O4140" s="1" t="s">
        <v>21996</v>
      </c>
      <c r="P4140" s="1" t="s">
        <v>21997</v>
      </c>
      <c r="Q4140" s="1" t="s">
        <v>13638</v>
      </c>
      <c r="R4140" s="1">
        <v>17.203700000000001</v>
      </c>
      <c r="S4140" s="1" t="s">
        <v>13638</v>
      </c>
      <c r="T4140" s="1" t="s">
        <v>13638</v>
      </c>
      <c r="U4140" s="8">
        <v>44354</v>
      </c>
      <c r="AJ4140" s="1" t="str">
        <v>Open Ended Schemes ( Debt Scheme - Banking and PSU Fund )</v>
      </c>
      <c r="AY4140" s="1" t="s">
        <v>26</v>
      </c>
      <c r="BD4140" s="1" t="b">
        <v>0</v>
      </c>
    </row>
    <row r="4141" spans="1:56" x14ac:dyDescent="0.25">
      <c r="A4141" s="1" t="s">
        <v>38368</v>
      </c>
      <c r="N4141" s="1" t="s">
        <v>71</v>
      </c>
      <c r="O4141" s="1" t="s">
        <v>21998</v>
      </c>
      <c r="P4141" s="1" t="s">
        <v>13638</v>
      </c>
      <c r="Q4141" s="1" t="s">
        <v>21999</v>
      </c>
      <c r="R4141" s="1">
        <v>10.355</v>
      </c>
      <c r="S4141" s="1" t="s">
        <v>13638</v>
      </c>
      <c r="T4141" s="1" t="s">
        <v>13638</v>
      </c>
      <c r="U4141" s="8">
        <v>44354</v>
      </c>
      <c r="AJ4141" s="1" t="str">
        <v>Open Ended Schemes ( Debt Scheme - Banking and PSU Fund )</v>
      </c>
      <c r="AY4141" s="1" t="s">
        <v>26</v>
      </c>
      <c r="BD4141" s="1" t="b">
        <v>0</v>
      </c>
    </row>
    <row r="4142" spans="1:56" x14ac:dyDescent="0.25">
      <c r="A4142" s="1" t="s">
        <v>38369</v>
      </c>
      <c r="N4142" s="1" t="s">
        <v>71</v>
      </c>
      <c r="O4142" s="1" t="s">
        <v>22000</v>
      </c>
      <c r="P4142" s="1" t="s">
        <v>22001</v>
      </c>
      <c r="Q4142" s="1" t="s">
        <v>13638</v>
      </c>
      <c r="R4142" s="1">
        <v>34.115699999999997</v>
      </c>
      <c r="S4142" s="1" t="s">
        <v>13638</v>
      </c>
      <c r="T4142" s="1" t="s">
        <v>13638</v>
      </c>
      <c r="U4142" s="8">
        <v>44354</v>
      </c>
      <c r="AJ4142" s="1" t="str">
        <v>Open Ended Schemes ( Debt Scheme - Banking and PSU Fund )</v>
      </c>
      <c r="AY4142" s="1" t="s">
        <v>26</v>
      </c>
      <c r="BD4142" s="1" t="b">
        <v>0</v>
      </c>
    </row>
    <row r="4143" spans="1:56" x14ac:dyDescent="0.25">
      <c r="A4143" s="1" t="s">
        <v>38370</v>
      </c>
      <c r="N4143" s="1" t="s">
        <v>71</v>
      </c>
      <c r="O4143" s="1" t="s">
        <v>22002</v>
      </c>
      <c r="P4143" s="1" t="s">
        <v>22003</v>
      </c>
      <c r="Q4143" s="1" t="s">
        <v>22004</v>
      </c>
      <c r="R4143" s="1">
        <v>11.5801</v>
      </c>
      <c r="S4143" s="1" t="s">
        <v>13638</v>
      </c>
      <c r="T4143" s="1" t="s">
        <v>13638</v>
      </c>
      <c r="U4143" s="8">
        <v>44354</v>
      </c>
      <c r="AJ4143" s="1" t="str">
        <v>Open Ended Schemes ( Debt Scheme - Banking and PSU Fund )</v>
      </c>
      <c r="AY4143" s="1" t="s">
        <v>26</v>
      </c>
      <c r="BD4143" s="1" t="b">
        <v>0</v>
      </c>
    </row>
    <row r="4144" spans="1:56" x14ac:dyDescent="0.25">
      <c r="N4144" s="1" t="s">
        <v>71</v>
      </c>
      <c r="O4144" s="1" t="s">
        <v>22005</v>
      </c>
      <c r="P4144" s="1" t="s">
        <v>13638</v>
      </c>
      <c r="Q4144" s="1" t="s">
        <v>22006</v>
      </c>
      <c r="R4144" s="1">
        <v>12.0983</v>
      </c>
      <c r="S4144" s="1" t="s">
        <v>13638</v>
      </c>
      <c r="T4144" s="1" t="s">
        <v>13638</v>
      </c>
      <c r="U4144" s="8">
        <v>44354</v>
      </c>
      <c r="AJ4144" s="1" t="str">
        <v>Open Ended Schemes ( Debt Scheme - Banking and PSU Fund )</v>
      </c>
      <c r="AY4144" s="1" t="s">
        <v>26</v>
      </c>
      <c r="BD4144" s="1" t="b">
        <v>0</v>
      </c>
    </row>
    <row r="4145" spans="1:56" x14ac:dyDescent="0.25">
      <c r="A4145" s="1" t="s">
        <v>19</v>
      </c>
      <c r="N4145" s="1" t="s">
        <v>71</v>
      </c>
      <c r="O4145" s="1" t="s">
        <v>22007</v>
      </c>
      <c r="P4145" s="1" t="s">
        <v>22008</v>
      </c>
      <c r="Q4145" s="1" t="s">
        <v>13638</v>
      </c>
      <c r="R4145" s="1">
        <v>30.7545</v>
      </c>
      <c r="S4145" s="1" t="s">
        <v>13638</v>
      </c>
      <c r="T4145" s="1" t="s">
        <v>13638</v>
      </c>
      <c r="U4145" s="8">
        <v>44354</v>
      </c>
      <c r="AJ4145" s="1" t="str">
        <v>Open Ended Schemes ( Debt Scheme - Banking and PSU Fund )</v>
      </c>
      <c r="AY4145" s="1" t="s">
        <v>26</v>
      </c>
      <c r="BD4145" s="1" t="b">
        <v>0</v>
      </c>
    </row>
    <row r="4146" spans="1:56" x14ac:dyDescent="0.25">
      <c r="A4146" s="1" t="s">
        <v>38371</v>
      </c>
      <c r="N4146" s="1" t="s">
        <v>71</v>
      </c>
      <c r="O4146" s="1" t="s">
        <v>22009</v>
      </c>
      <c r="P4146" s="1" t="s">
        <v>22010</v>
      </c>
      <c r="Q4146" s="1" t="s">
        <v>22011</v>
      </c>
      <c r="R4146" s="1">
        <v>11.4849</v>
      </c>
      <c r="S4146" s="1" t="s">
        <v>13638</v>
      </c>
      <c r="T4146" s="1" t="s">
        <v>13638</v>
      </c>
      <c r="U4146" s="8">
        <v>44354</v>
      </c>
      <c r="AJ4146" s="1" t="str">
        <v>Open Ended Schemes ( Debt Scheme - Banking and PSU Fund )</v>
      </c>
      <c r="AY4146" s="1" t="s">
        <v>26</v>
      </c>
      <c r="BD4146" s="1" t="b">
        <v>0</v>
      </c>
    </row>
    <row r="4147" spans="1:56" x14ac:dyDescent="0.25">
      <c r="A4147" s="1" t="s">
        <v>38372</v>
      </c>
      <c r="N4147" s="1" t="s">
        <v>71</v>
      </c>
      <c r="O4147" s="1" t="s">
        <v>22012</v>
      </c>
      <c r="P4147" s="1" t="s">
        <v>22013</v>
      </c>
      <c r="Q4147" s="1" t="s">
        <v>13638</v>
      </c>
      <c r="R4147" s="1">
        <v>11.476100000000001</v>
      </c>
      <c r="S4147" s="1" t="s">
        <v>13638</v>
      </c>
      <c r="T4147" s="1" t="s">
        <v>13638</v>
      </c>
      <c r="U4147" s="8">
        <v>44354</v>
      </c>
      <c r="AJ4147" s="1" t="str">
        <v>Open Ended Schemes ( Debt Scheme - Banking and PSU Fund )</v>
      </c>
      <c r="AY4147" s="1" t="s">
        <v>26</v>
      </c>
      <c r="BD4147" s="1" t="b">
        <v>0</v>
      </c>
    </row>
    <row r="4148" spans="1:56" x14ac:dyDescent="0.25">
      <c r="A4148" s="1" t="s">
        <v>38373</v>
      </c>
      <c r="N4148" s="1" t="s">
        <v>71</v>
      </c>
      <c r="O4148" s="1" t="s">
        <v>22014</v>
      </c>
      <c r="P4148" s="1" t="s">
        <v>13638</v>
      </c>
      <c r="Q4148" s="1" t="s">
        <v>22015</v>
      </c>
      <c r="R4148" s="1">
        <v>11.476100000000001</v>
      </c>
      <c r="S4148" s="1" t="s">
        <v>13638</v>
      </c>
      <c r="T4148" s="1" t="s">
        <v>13638</v>
      </c>
      <c r="U4148" s="8">
        <v>44354</v>
      </c>
      <c r="AJ4148" s="1" t="str">
        <v>Open Ended Schemes ( Debt Scheme - Banking and PSU Fund )</v>
      </c>
      <c r="AY4148" s="1" t="s">
        <v>26</v>
      </c>
      <c r="BD4148" s="1" t="b">
        <v>0</v>
      </c>
    </row>
    <row r="4149" spans="1:56" x14ac:dyDescent="0.25">
      <c r="A4149" s="1" t="s">
        <v>38374</v>
      </c>
      <c r="N4149" s="1" t="s">
        <v>71</v>
      </c>
      <c r="O4149" s="1" t="s">
        <v>22016</v>
      </c>
      <c r="P4149" s="1" t="s">
        <v>22017</v>
      </c>
      <c r="Q4149" s="1" t="s">
        <v>13638</v>
      </c>
      <c r="R4149" s="1">
        <v>11.377700000000001</v>
      </c>
      <c r="S4149" s="1" t="s">
        <v>13638</v>
      </c>
      <c r="T4149" s="1" t="s">
        <v>13638</v>
      </c>
      <c r="U4149" s="8">
        <v>44354</v>
      </c>
      <c r="AJ4149" s="1" t="str">
        <v>Open Ended Schemes ( Debt Scheme - Banking and PSU Fund )</v>
      </c>
      <c r="AY4149" s="1" t="s">
        <v>26</v>
      </c>
      <c r="BD4149" s="1" t="b">
        <v>0</v>
      </c>
    </row>
    <row r="4150" spans="1:56" x14ac:dyDescent="0.25">
      <c r="A4150" s="1" t="s">
        <v>38375</v>
      </c>
      <c r="N4150" s="1" t="s">
        <v>71</v>
      </c>
      <c r="O4150" s="1" t="s">
        <v>22018</v>
      </c>
      <c r="P4150" s="1" t="s">
        <v>13638</v>
      </c>
      <c r="Q4150" s="1" t="s">
        <v>22019</v>
      </c>
      <c r="R4150" s="1">
        <v>11.377700000000001</v>
      </c>
      <c r="S4150" s="1" t="s">
        <v>13638</v>
      </c>
      <c r="T4150" s="1" t="s">
        <v>13638</v>
      </c>
      <c r="U4150" s="8">
        <v>44354</v>
      </c>
      <c r="AJ4150" s="1" t="str">
        <v>Open Ended Schemes ( Debt Scheme - Banking and PSU Fund )</v>
      </c>
      <c r="AY4150" s="1" t="s">
        <v>26</v>
      </c>
      <c r="BD4150" s="1" t="b">
        <v>0</v>
      </c>
    </row>
    <row r="4151" spans="1:56" x14ac:dyDescent="0.25">
      <c r="A4151" s="1" t="s">
        <v>38376</v>
      </c>
      <c r="N4151" s="1" t="s">
        <v>71</v>
      </c>
      <c r="O4151" s="1" t="s">
        <v>22020</v>
      </c>
      <c r="P4151" s="1" t="s">
        <v>22021</v>
      </c>
      <c r="Q4151" s="1" t="s">
        <v>13638</v>
      </c>
      <c r="R4151" s="1">
        <v>11.476100000000001</v>
      </c>
      <c r="S4151" s="1" t="s">
        <v>13638</v>
      </c>
      <c r="T4151" s="1" t="s">
        <v>13638</v>
      </c>
      <c r="U4151" s="8">
        <v>44354</v>
      </c>
      <c r="AJ4151" s="1" t="str">
        <v>Open Ended Schemes ( Debt Scheme - Banking and PSU Fund )</v>
      </c>
      <c r="AY4151" s="1" t="s">
        <v>26</v>
      </c>
      <c r="BD4151" s="1" t="b">
        <v>0</v>
      </c>
    </row>
    <row r="4152" spans="1:56" x14ac:dyDescent="0.25">
      <c r="A4152" s="1" t="s">
        <v>38377</v>
      </c>
      <c r="N4152" s="1" t="s">
        <v>71</v>
      </c>
      <c r="O4152" s="1" t="s">
        <v>22022</v>
      </c>
      <c r="P4152" s="1" t="s">
        <v>22023</v>
      </c>
      <c r="Q4152" s="1" t="s">
        <v>13638</v>
      </c>
      <c r="R4152" s="1">
        <v>11.377700000000001</v>
      </c>
      <c r="S4152" s="1" t="s">
        <v>13638</v>
      </c>
      <c r="T4152" s="1" t="s">
        <v>13638</v>
      </c>
      <c r="U4152" s="8">
        <v>44354</v>
      </c>
      <c r="AJ4152" s="1" t="str">
        <v>Open Ended Schemes ( Debt Scheme - Banking and PSU Fund )</v>
      </c>
      <c r="AY4152" s="1" t="s">
        <v>26</v>
      </c>
      <c r="BD4152" s="1" t="b">
        <v>0</v>
      </c>
    </row>
    <row r="4153" spans="1:56" x14ac:dyDescent="0.25">
      <c r="A4153" s="1" t="s">
        <v>38378</v>
      </c>
      <c r="N4153" s="1" t="s">
        <v>71</v>
      </c>
      <c r="O4153" s="1" t="s">
        <v>22024</v>
      </c>
      <c r="P4153" s="1" t="s">
        <v>22025</v>
      </c>
      <c r="Q4153" s="1" t="s">
        <v>13638</v>
      </c>
      <c r="R4153" s="1">
        <v>1020.9374</v>
      </c>
      <c r="S4153" s="1" t="s">
        <v>13638</v>
      </c>
      <c r="T4153" s="1" t="s">
        <v>13638</v>
      </c>
      <c r="U4153" s="8">
        <v>44354</v>
      </c>
      <c r="AJ4153" s="1" t="str">
        <v>Open Ended Schemes ( Debt Scheme - Banking and PSU Fund )</v>
      </c>
      <c r="AY4153" s="1" t="s">
        <v>26</v>
      </c>
      <c r="BD4153" s="1" t="b">
        <v>0</v>
      </c>
    </row>
    <row r="4154" spans="1:56" x14ac:dyDescent="0.25">
      <c r="N4154" s="1" t="s">
        <v>71</v>
      </c>
      <c r="O4154" s="1" t="s">
        <v>22026</v>
      </c>
      <c r="P4154" s="1" t="s">
        <v>22027</v>
      </c>
      <c r="Q4154" s="1" t="s">
        <v>13638</v>
      </c>
      <c r="R4154" s="1">
        <v>1019.1605</v>
      </c>
      <c r="S4154" s="1" t="s">
        <v>13638</v>
      </c>
      <c r="T4154" s="1" t="s">
        <v>13638</v>
      </c>
      <c r="U4154" s="8">
        <v>44354</v>
      </c>
      <c r="AJ4154" s="1" t="str">
        <v>Open Ended Schemes ( Debt Scheme - Banking and PSU Fund )</v>
      </c>
      <c r="AY4154" s="1" t="s">
        <v>26</v>
      </c>
      <c r="BD4154" s="1" t="b">
        <v>0</v>
      </c>
    </row>
    <row r="4155" spans="1:56" x14ac:dyDescent="0.25">
      <c r="A4155" s="1" t="s">
        <v>21</v>
      </c>
      <c r="N4155" s="1" t="s">
        <v>71</v>
      </c>
      <c r="O4155" s="1" t="s">
        <v>22028</v>
      </c>
      <c r="P4155" s="1" t="s">
        <v>22029</v>
      </c>
      <c r="Q4155" s="1" t="s">
        <v>22030</v>
      </c>
      <c r="R4155" s="1">
        <v>1020.9394</v>
      </c>
      <c r="S4155" s="1" t="s">
        <v>13638</v>
      </c>
      <c r="T4155" s="1" t="s">
        <v>13638</v>
      </c>
      <c r="U4155" s="8">
        <v>44354</v>
      </c>
      <c r="AJ4155" s="1" t="str">
        <v>Open Ended Schemes ( Debt Scheme - Banking and PSU Fund )</v>
      </c>
      <c r="AY4155" s="1" t="s">
        <v>26</v>
      </c>
      <c r="BD4155" s="1" t="b">
        <v>0</v>
      </c>
    </row>
    <row r="4156" spans="1:56" x14ac:dyDescent="0.25">
      <c r="A4156" s="1" t="s">
        <v>38379</v>
      </c>
      <c r="N4156" s="1" t="s">
        <v>71</v>
      </c>
      <c r="O4156" s="1" t="s">
        <v>22031</v>
      </c>
      <c r="P4156" s="1" t="s">
        <v>13638</v>
      </c>
      <c r="Q4156" s="1" t="s">
        <v>22032</v>
      </c>
      <c r="R4156" s="1">
        <v>1021.1322</v>
      </c>
      <c r="S4156" s="1" t="s">
        <v>13638</v>
      </c>
      <c r="T4156" s="1" t="s">
        <v>13638</v>
      </c>
      <c r="U4156" s="8">
        <v>44354</v>
      </c>
      <c r="AJ4156" s="1" t="str">
        <v>Open Ended Schemes ( Debt Scheme - Banking and PSU Fund )</v>
      </c>
      <c r="AY4156" s="1" t="s">
        <v>26</v>
      </c>
      <c r="BD4156" s="1" t="b">
        <v>0</v>
      </c>
    </row>
    <row r="4157" spans="1:56" x14ac:dyDescent="0.25">
      <c r="A4157" s="1" t="s">
        <v>38380</v>
      </c>
      <c r="N4157" s="1" t="s">
        <v>71</v>
      </c>
      <c r="O4157" s="1" t="s">
        <v>22033</v>
      </c>
      <c r="P4157" s="1" t="s">
        <v>22034</v>
      </c>
      <c r="Q4157" s="1" t="s">
        <v>22035</v>
      </c>
      <c r="R4157" s="1">
        <v>1015.3429</v>
      </c>
      <c r="S4157" s="1" t="s">
        <v>13638</v>
      </c>
      <c r="T4157" s="1" t="s">
        <v>13638</v>
      </c>
      <c r="U4157" s="8">
        <v>44354</v>
      </c>
      <c r="AJ4157" s="1" t="str">
        <v>Open Ended Schemes ( Debt Scheme - Banking and PSU Fund )</v>
      </c>
      <c r="AY4157" s="1" t="s">
        <v>26</v>
      </c>
      <c r="BD4157" s="1" t="b">
        <v>0</v>
      </c>
    </row>
    <row r="4158" spans="1:56" x14ac:dyDescent="0.25">
      <c r="A4158" s="1" t="s">
        <v>38381</v>
      </c>
      <c r="N4158" s="1" t="s">
        <v>71</v>
      </c>
      <c r="O4158" s="1" t="s">
        <v>22036</v>
      </c>
      <c r="P4158" s="1" t="s">
        <v>22037</v>
      </c>
      <c r="Q4158" s="1" t="s">
        <v>22038</v>
      </c>
      <c r="R4158" s="1">
        <v>1020.9503999999999</v>
      </c>
      <c r="S4158" s="1" t="s">
        <v>13638</v>
      </c>
      <c r="T4158" s="1" t="s">
        <v>13638</v>
      </c>
      <c r="U4158" s="8">
        <v>44354</v>
      </c>
      <c r="AJ4158" s="1" t="str">
        <v>Open Ended Schemes ( Debt Scheme - Banking and PSU Fund )</v>
      </c>
      <c r="AY4158" s="1" t="s">
        <v>26</v>
      </c>
      <c r="BD4158" s="1" t="b">
        <v>0</v>
      </c>
    </row>
    <row r="4159" spans="1:56" x14ac:dyDescent="0.25">
      <c r="A4159" s="1" t="s">
        <v>38382</v>
      </c>
      <c r="N4159" s="1" t="s">
        <v>71</v>
      </c>
      <c r="O4159" s="1" t="s">
        <v>22039</v>
      </c>
      <c r="P4159" s="1" t="s">
        <v>13638</v>
      </c>
      <c r="Q4159" s="1" t="s">
        <v>22040</v>
      </c>
      <c r="R4159" s="1">
        <v>1015.1426</v>
      </c>
      <c r="S4159" s="1" t="s">
        <v>13638</v>
      </c>
      <c r="T4159" s="1" t="s">
        <v>13638</v>
      </c>
      <c r="U4159" s="8">
        <v>44354</v>
      </c>
      <c r="AJ4159" s="1" t="str">
        <v>Open Ended Schemes ( Debt Scheme - Banking and PSU Fund )</v>
      </c>
      <c r="AY4159" s="1" t="s">
        <v>26</v>
      </c>
      <c r="BD4159" s="1" t="b">
        <v>0</v>
      </c>
    </row>
    <row r="4160" spans="1:56" x14ac:dyDescent="0.25">
      <c r="N4160" s="1" t="s">
        <v>71</v>
      </c>
      <c r="O4160" s="1" t="s">
        <v>22041</v>
      </c>
      <c r="P4160" s="1" t="s">
        <v>22042</v>
      </c>
      <c r="Q4160" s="1" t="s">
        <v>22043</v>
      </c>
      <c r="R4160" s="1">
        <v>1019.1636999999999</v>
      </c>
      <c r="S4160" s="1" t="s">
        <v>13638</v>
      </c>
      <c r="T4160" s="1" t="s">
        <v>13638</v>
      </c>
      <c r="U4160" s="8">
        <v>44354</v>
      </c>
      <c r="AJ4160" s="1" t="str">
        <v>Open Ended Schemes ( Debt Scheme - Banking and PSU Fund )</v>
      </c>
      <c r="AY4160" s="1" t="s">
        <v>26</v>
      </c>
      <c r="BD4160" s="1" t="b">
        <v>0</v>
      </c>
    </row>
    <row r="4161" spans="1:56" x14ac:dyDescent="0.25">
      <c r="A4161" s="1" t="s">
        <v>22</v>
      </c>
      <c r="N4161" s="1" t="s">
        <v>71</v>
      </c>
      <c r="O4161" s="1" t="s">
        <v>22044</v>
      </c>
      <c r="P4161" s="1" t="s">
        <v>13638</v>
      </c>
      <c r="Q4161" s="1" t="s">
        <v>22045</v>
      </c>
      <c r="R4161" s="1">
        <v>1019.0705</v>
      </c>
      <c r="S4161" s="1" t="s">
        <v>13638</v>
      </c>
      <c r="T4161" s="1" t="s">
        <v>13638</v>
      </c>
      <c r="U4161" s="8">
        <v>44354</v>
      </c>
      <c r="AJ4161" s="1" t="str">
        <v>Open Ended Schemes ( Debt Scheme - Banking and PSU Fund )</v>
      </c>
      <c r="AY4161" s="1" t="s">
        <v>26</v>
      </c>
      <c r="BD4161" s="1" t="b">
        <v>0</v>
      </c>
    </row>
    <row r="4162" spans="1:56" x14ac:dyDescent="0.25">
      <c r="A4162" s="1" t="s">
        <v>38383</v>
      </c>
      <c r="N4162" s="1" t="s">
        <v>71</v>
      </c>
      <c r="O4162" s="1" t="s">
        <v>22046</v>
      </c>
      <c r="P4162" s="1" t="s">
        <v>22047</v>
      </c>
      <c r="Q4162" s="1" t="s">
        <v>22048</v>
      </c>
      <c r="R4162" s="1">
        <v>1013.5163</v>
      </c>
      <c r="S4162" s="1" t="s">
        <v>13638</v>
      </c>
      <c r="T4162" s="1" t="s">
        <v>13638</v>
      </c>
      <c r="U4162" s="8">
        <v>44354</v>
      </c>
      <c r="AJ4162" s="1" t="str">
        <v>Open Ended Schemes ( Debt Scheme - Banking and PSU Fund )</v>
      </c>
      <c r="AY4162" s="1" t="s">
        <v>26</v>
      </c>
      <c r="BD4162" s="1" t="b">
        <v>0</v>
      </c>
    </row>
    <row r="4163" spans="1:56" x14ac:dyDescent="0.25">
      <c r="A4163" s="1" t="s">
        <v>38384</v>
      </c>
      <c r="N4163" s="1" t="s">
        <v>71</v>
      </c>
      <c r="O4163" s="1" t="s">
        <v>22049</v>
      </c>
      <c r="P4163" s="1" t="s">
        <v>22050</v>
      </c>
      <c r="Q4163" s="1" t="s">
        <v>22051</v>
      </c>
      <c r="R4163" s="1">
        <v>1018.974</v>
      </c>
      <c r="S4163" s="1" t="s">
        <v>13638</v>
      </c>
      <c r="T4163" s="1" t="s">
        <v>13638</v>
      </c>
      <c r="U4163" s="8">
        <v>44354</v>
      </c>
      <c r="AJ4163" s="1" t="str">
        <v>Open Ended Schemes ( Debt Scheme - Banking and PSU Fund )</v>
      </c>
      <c r="AY4163" s="1" t="s">
        <v>26</v>
      </c>
      <c r="BD4163" s="1" t="b">
        <v>0</v>
      </c>
    </row>
    <row r="4164" spans="1:56" x14ac:dyDescent="0.25">
      <c r="A4164" s="1" t="s">
        <v>38385</v>
      </c>
      <c r="N4164" s="1" t="s">
        <v>71</v>
      </c>
      <c r="O4164" s="1" t="s">
        <v>22052</v>
      </c>
      <c r="P4164" s="1" t="s">
        <v>13638</v>
      </c>
      <c r="Q4164" s="1" t="s">
        <v>22053</v>
      </c>
      <c r="R4164" s="1">
        <v>1013.8197</v>
      </c>
      <c r="S4164" s="1" t="s">
        <v>13638</v>
      </c>
      <c r="T4164" s="1" t="s">
        <v>13638</v>
      </c>
      <c r="U4164" s="8">
        <v>44354</v>
      </c>
      <c r="AJ4164" s="1" t="str">
        <v>Open Ended Schemes ( Debt Scheme - Banking and PSU Fund )</v>
      </c>
      <c r="AY4164" s="1" t="s">
        <v>26</v>
      </c>
      <c r="BD4164" s="1" t="b">
        <v>0</v>
      </c>
    </row>
    <row r="4165" spans="1:56" x14ac:dyDescent="0.25">
      <c r="A4165" s="1" t="s">
        <v>38386</v>
      </c>
      <c r="N4165" s="1" t="s">
        <v>71</v>
      </c>
      <c r="O4165" s="1" t="s">
        <v>22054</v>
      </c>
      <c r="P4165" s="1" t="s">
        <v>22055</v>
      </c>
      <c r="Q4165" s="1" t="s">
        <v>22056</v>
      </c>
      <c r="R4165" s="1">
        <v>11.0921</v>
      </c>
      <c r="S4165" s="1" t="s">
        <v>13638</v>
      </c>
      <c r="T4165" s="1" t="s">
        <v>13638</v>
      </c>
      <c r="U4165" s="8">
        <v>44354</v>
      </c>
      <c r="AJ4165" s="1" t="str">
        <v>Open Ended Schemes ( Debt Scheme - Banking and PSU Fund )</v>
      </c>
      <c r="AY4165" s="1" t="s">
        <v>26</v>
      </c>
      <c r="BD4165" s="1" t="b">
        <v>0</v>
      </c>
    </row>
    <row r="4166" spans="1:56" x14ac:dyDescent="0.25">
      <c r="A4166" s="1" t="s">
        <v>38387</v>
      </c>
      <c r="N4166" s="1" t="s">
        <v>71</v>
      </c>
      <c r="O4166" s="1" t="s">
        <v>22057</v>
      </c>
      <c r="P4166" s="1" t="s">
        <v>22058</v>
      </c>
      <c r="Q4166" s="1" t="s">
        <v>22059</v>
      </c>
      <c r="R4166" s="1">
        <v>14.130800000000001</v>
      </c>
      <c r="S4166" s="1" t="s">
        <v>13638</v>
      </c>
      <c r="T4166" s="1" t="s">
        <v>13638</v>
      </c>
      <c r="U4166" s="8">
        <v>44354</v>
      </c>
      <c r="AJ4166" s="1" t="str">
        <v>Open Ended Schemes ( Debt Scheme - Banking and PSU Fund )</v>
      </c>
      <c r="AY4166" s="1" t="s">
        <v>26</v>
      </c>
      <c r="BD4166" s="1" t="b">
        <v>0</v>
      </c>
    </row>
    <row r="4167" spans="1:56" x14ac:dyDescent="0.25">
      <c r="A4167" s="1" t="s">
        <v>38388</v>
      </c>
      <c r="N4167" s="1" t="s">
        <v>71</v>
      </c>
      <c r="O4167" s="1" t="s">
        <v>22060</v>
      </c>
      <c r="P4167" s="1" t="s">
        <v>22061</v>
      </c>
      <c r="Q4167" s="1" t="s">
        <v>13638</v>
      </c>
      <c r="R4167" s="1">
        <v>16.3978</v>
      </c>
      <c r="S4167" s="1" t="s">
        <v>13638</v>
      </c>
      <c r="T4167" s="1" t="s">
        <v>13638</v>
      </c>
      <c r="U4167" s="8">
        <v>44354</v>
      </c>
      <c r="AJ4167" s="1" t="str">
        <v>Open Ended Schemes ( Debt Scheme - Banking and PSU Fund )</v>
      </c>
      <c r="AY4167" s="1" t="s">
        <v>26</v>
      </c>
      <c r="BD4167" s="1" t="b">
        <v>0</v>
      </c>
    </row>
    <row r="4168" spans="1:56" x14ac:dyDescent="0.25">
      <c r="A4168" s="1" t="s">
        <v>38389</v>
      </c>
      <c r="N4168" s="1" t="s">
        <v>71</v>
      </c>
      <c r="O4168" s="1" t="s">
        <v>22062</v>
      </c>
      <c r="P4168" s="1" t="s">
        <v>22063</v>
      </c>
      <c r="Q4168" s="1" t="s">
        <v>22064</v>
      </c>
      <c r="R4168" s="1">
        <v>11.0047</v>
      </c>
      <c r="S4168" s="1" t="s">
        <v>13638</v>
      </c>
      <c r="T4168" s="1" t="s">
        <v>13638</v>
      </c>
      <c r="U4168" s="8">
        <v>44354</v>
      </c>
      <c r="AJ4168" s="1" t="str">
        <v>Open Ended Schemes ( Debt Scheme - Banking and PSU Fund )</v>
      </c>
      <c r="AY4168" s="1" t="s">
        <v>26</v>
      </c>
      <c r="BD4168" s="1" t="b">
        <v>0</v>
      </c>
    </row>
    <row r="4169" spans="1:56" x14ac:dyDescent="0.25">
      <c r="A4169" s="1" t="s">
        <v>38390</v>
      </c>
      <c r="N4169" s="1" t="s">
        <v>71</v>
      </c>
      <c r="O4169" s="1" t="s">
        <v>22065</v>
      </c>
      <c r="P4169" s="1" t="s">
        <v>22066</v>
      </c>
      <c r="Q4169" s="1" t="s">
        <v>22067</v>
      </c>
      <c r="R4169" s="1">
        <v>11.9787</v>
      </c>
      <c r="S4169" s="1" t="s">
        <v>13638</v>
      </c>
      <c r="T4169" s="1" t="s">
        <v>13638</v>
      </c>
      <c r="U4169" s="8">
        <v>44354</v>
      </c>
      <c r="AJ4169" s="1" t="str">
        <v>Open Ended Schemes ( Debt Scheme - Banking and PSU Fund )</v>
      </c>
      <c r="AY4169" s="1" t="s">
        <v>26</v>
      </c>
      <c r="BD4169" s="1" t="b">
        <v>0</v>
      </c>
    </row>
    <row r="4170" spans="1:56" x14ac:dyDescent="0.25">
      <c r="A4170" s="1" t="s">
        <v>38391</v>
      </c>
      <c r="N4170" s="1" t="s">
        <v>71</v>
      </c>
      <c r="O4170" s="1" t="s">
        <v>22068</v>
      </c>
      <c r="P4170" s="1" t="s">
        <v>22069</v>
      </c>
      <c r="Q4170" s="1" t="s">
        <v>22070</v>
      </c>
      <c r="R4170" s="1">
        <v>12.448399999999999</v>
      </c>
      <c r="S4170" s="1" t="s">
        <v>13638</v>
      </c>
      <c r="T4170" s="1" t="s">
        <v>13638</v>
      </c>
      <c r="U4170" s="8">
        <v>44354</v>
      </c>
      <c r="AJ4170" s="1" t="str">
        <v>Open Ended Schemes ( Debt Scheme - Banking and PSU Fund )</v>
      </c>
      <c r="AY4170" s="1" t="s">
        <v>26</v>
      </c>
      <c r="BD4170" s="1" t="b">
        <v>0</v>
      </c>
    </row>
    <row r="4171" spans="1:56" x14ac:dyDescent="0.25">
      <c r="A4171" s="1" t="s">
        <v>38392</v>
      </c>
      <c r="N4171" s="1" t="s">
        <v>71</v>
      </c>
      <c r="O4171" s="1" t="s">
        <v>22071</v>
      </c>
      <c r="P4171" s="1" t="s">
        <v>22072</v>
      </c>
      <c r="Q4171" s="1" t="s">
        <v>22073</v>
      </c>
      <c r="R4171" s="1">
        <v>11.0214</v>
      </c>
      <c r="S4171" s="1" t="s">
        <v>13638</v>
      </c>
      <c r="T4171" s="1" t="s">
        <v>13638</v>
      </c>
      <c r="U4171" s="8">
        <v>44354</v>
      </c>
      <c r="AJ4171" s="1" t="str">
        <v>Open Ended Schemes ( Debt Scheme - Banking and PSU Fund )</v>
      </c>
      <c r="AY4171" s="1" t="s">
        <v>26</v>
      </c>
      <c r="BD4171" s="1" t="b">
        <v>0</v>
      </c>
    </row>
    <row r="4172" spans="1:56" x14ac:dyDescent="0.25">
      <c r="A4172" s="1" t="s">
        <v>38393</v>
      </c>
      <c r="N4172" s="1" t="s">
        <v>71</v>
      </c>
      <c r="O4172" s="1" t="s">
        <v>22074</v>
      </c>
      <c r="P4172" s="1" t="s">
        <v>22075</v>
      </c>
      <c r="Q4172" s="1" t="s">
        <v>22076</v>
      </c>
      <c r="R4172" s="1">
        <v>10.9229</v>
      </c>
      <c r="S4172" s="1" t="s">
        <v>13638</v>
      </c>
      <c r="T4172" s="1" t="s">
        <v>13638</v>
      </c>
      <c r="U4172" s="8">
        <v>44354</v>
      </c>
      <c r="AJ4172" s="1" t="str">
        <v>Open Ended Schemes ( Debt Scheme - Banking and PSU Fund )</v>
      </c>
      <c r="AY4172" s="1" t="s">
        <v>26</v>
      </c>
      <c r="BD4172" s="1" t="b">
        <v>0</v>
      </c>
    </row>
    <row r="4173" spans="1:56" x14ac:dyDescent="0.25">
      <c r="A4173" s="1" t="s">
        <v>38394</v>
      </c>
      <c r="N4173" s="1" t="s">
        <v>71</v>
      </c>
      <c r="O4173" s="1" t="s">
        <v>22077</v>
      </c>
      <c r="P4173" s="1" t="s">
        <v>22078</v>
      </c>
      <c r="Q4173" s="1" t="s">
        <v>22079</v>
      </c>
      <c r="R4173" s="1">
        <v>11.000999999999999</v>
      </c>
      <c r="S4173" s="1" t="s">
        <v>13638</v>
      </c>
      <c r="T4173" s="1" t="s">
        <v>13638</v>
      </c>
      <c r="U4173" s="8">
        <v>44354</v>
      </c>
      <c r="AJ4173" s="1" t="str">
        <v>Open Ended Schemes ( Debt Scheme - Banking and PSU Fund )</v>
      </c>
      <c r="AY4173" s="1" t="s">
        <v>26</v>
      </c>
      <c r="BD4173" s="1" t="b">
        <v>0</v>
      </c>
    </row>
    <row r="4174" spans="1:56" x14ac:dyDescent="0.25">
      <c r="A4174" s="1" t="s">
        <v>38395</v>
      </c>
      <c r="N4174" s="1" t="s">
        <v>71</v>
      </c>
      <c r="O4174" s="1" t="s">
        <v>22080</v>
      </c>
      <c r="P4174" s="1" t="s">
        <v>22081</v>
      </c>
      <c r="Q4174" s="1" t="s">
        <v>22082</v>
      </c>
      <c r="R4174" s="1">
        <v>11.9252</v>
      </c>
      <c r="S4174" s="1" t="s">
        <v>13638</v>
      </c>
      <c r="T4174" s="1" t="s">
        <v>13638</v>
      </c>
      <c r="U4174" s="8">
        <v>44354</v>
      </c>
      <c r="AJ4174" s="1" t="str">
        <v>Open Ended Schemes ( Debt Scheme - Banking and PSU Fund )</v>
      </c>
      <c r="AY4174" s="1" t="s">
        <v>26</v>
      </c>
      <c r="BD4174" s="1" t="b">
        <v>0</v>
      </c>
    </row>
    <row r="4175" spans="1:56" x14ac:dyDescent="0.25">
      <c r="A4175" s="1" t="s">
        <v>38396</v>
      </c>
      <c r="N4175" s="1" t="s">
        <v>71</v>
      </c>
      <c r="O4175" s="1" t="s">
        <v>22083</v>
      </c>
      <c r="P4175" s="1" t="s">
        <v>22084</v>
      </c>
      <c r="Q4175" s="1" t="s">
        <v>22085</v>
      </c>
      <c r="R4175" s="1">
        <v>11.422000000000001</v>
      </c>
      <c r="S4175" s="1" t="s">
        <v>13638</v>
      </c>
      <c r="T4175" s="1" t="s">
        <v>13638</v>
      </c>
      <c r="U4175" s="8">
        <v>44354</v>
      </c>
      <c r="AJ4175" s="1" t="str">
        <v>Open Ended Schemes ( Debt Scheme - Banking and PSU Fund )</v>
      </c>
      <c r="AY4175" s="1" t="s">
        <v>26</v>
      </c>
      <c r="BD4175" s="1" t="b">
        <v>0</v>
      </c>
    </row>
    <row r="4176" spans="1:56" x14ac:dyDescent="0.25">
      <c r="A4176" s="1" t="s">
        <v>38397</v>
      </c>
      <c r="N4176" s="1" t="s">
        <v>71</v>
      </c>
      <c r="O4176" s="1" t="s">
        <v>22086</v>
      </c>
      <c r="P4176" s="1" t="s">
        <v>22087</v>
      </c>
      <c r="Q4176" s="1" t="s">
        <v>13638</v>
      </c>
      <c r="R4176" s="1">
        <v>16.2883</v>
      </c>
      <c r="S4176" s="1" t="s">
        <v>13638</v>
      </c>
      <c r="T4176" s="1" t="s">
        <v>13638</v>
      </c>
      <c r="U4176" s="8">
        <v>44354</v>
      </c>
      <c r="AJ4176" s="1" t="str">
        <v>Open Ended Schemes ( Debt Scheme - Banking and PSU Fund )</v>
      </c>
      <c r="AY4176" s="1" t="s">
        <v>26</v>
      </c>
      <c r="BD4176" s="1" t="b">
        <v>0</v>
      </c>
    </row>
    <row r="4177" spans="1:56" x14ac:dyDescent="0.25">
      <c r="A4177" s="1" t="s">
        <v>38398</v>
      </c>
      <c r="N4177" s="1" t="s">
        <v>72</v>
      </c>
      <c r="O4177" s="1" t="s">
        <v>22088</v>
      </c>
      <c r="P4177" s="1" t="s">
        <v>22089</v>
      </c>
      <c r="Q4177" s="1" t="s">
        <v>13638</v>
      </c>
      <c r="R4177" s="1">
        <v>11.9918</v>
      </c>
      <c r="S4177" s="1" t="s">
        <v>13638</v>
      </c>
      <c r="T4177" s="1" t="s">
        <v>13638</v>
      </c>
      <c r="U4177" s="8">
        <v>44354</v>
      </c>
      <c r="AJ4177" s="1" t="str">
        <v>Open Ended Schemes ( Debt Scheme - Banking and PSU Fund )</v>
      </c>
      <c r="AY4177" s="1" t="s">
        <v>26</v>
      </c>
      <c r="BD4177" s="1" t="b">
        <v>0</v>
      </c>
    </row>
    <row r="4178" spans="1:56" x14ac:dyDescent="0.25">
      <c r="A4178" s="1" t="s">
        <v>38399</v>
      </c>
      <c r="N4178" s="1" t="s">
        <v>72</v>
      </c>
      <c r="O4178" s="1" t="s">
        <v>22090</v>
      </c>
      <c r="P4178" s="1" t="s">
        <v>22091</v>
      </c>
      <c r="Q4178" s="1" t="s">
        <v>22092</v>
      </c>
      <c r="R4178" s="1">
        <v>11.553699999999999</v>
      </c>
      <c r="S4178" s="1" t="s">
        <v>13638</v>
      </c>
      <c r="T4178" s="1" t="s">
        <v>13638</v>
      </c>
      <c r="U4178" s="8">
        <v>44354</v>
      </c>
      <c r="AJ4178" s="1" t="str">
        <v>Open Ended Schemes ( Debt Scheme - Banking and PSU Fund )</v>
      </c>
      <c r="AY4178" s="1" t="s">
        <v>26</v>
      </c>
      <c r="BD4178" s="1" t="b">
        <v>0</v>
      </c>
    </row>
    <row r="4179" spans="1:56" x14ac:dyDescent="0.25">
      <c r="A4179" s="1" t="s">
        <v>38400</v>
      </c>
      <c r="N4179" s="1" t="s">
        <v>72</v>
      </c>
      <c r="O4179" s="1" t="s">
        <v>22093</v>
      </c>
      <c r="P4179" s="1" t="s">
        <v>22094</v>
      </c>
      <c r="Q4179" s="1" t="s">
        <v>22095</v>
      </c>
      <c r="R4179" s="1">
        <v>64.282600000000002</v>
      </c>
      <c r="S4179" s="1" t="s">
        <v>13638</v>
      </c>
      <c r="T4179" s="1" t="s">
        <v>13638</v>
      </c>
      <c r="U4179" s="8">
        <v>44354</v>
      </c>
      <c r="AJ4179" s="1" t="str">
        <v>Open Ended Schemes ( Debt Scheme - Banking and PSU Fund )</v>
      </c>
      <c r="AY4179" s="1" t="s">
        <v>26</v>
      </c>
      <c r="BD4179" s="1" t="b">
        <v>0</v>
      </c>
    </row>
    <row r="4180" spans="1:56" x14ac:dyDescent="0.25">
      <c r="A4180" s="1" t="s">
        <v>38401</v>
      </c>
      <c r="N4180" s="1" t="s">
        <v>72</v>
      </c>
      <c r="O4180" s="1" t="s">
        <v>22096</v>
      </c>
      <c r="P4180" s="1" t="s">
        <v>22097</v>
      </c>
      <c r="Q4180" s="1" t="s">
        <v>13638</v>
      </c>
      <c r="R4180" s="1">
        <v>67.271000000000001</v>
      </c>
      <c r="S4180" s="1" t="s">
        <v>13638</v>
      </c>
      <c r="T4180" s="1" t="s">
        <v>13638</v>
      </c>
      <c r="U4180" s="8">
        <v>44354</v>
      </c>
      <c r="AJ4180" s="1" t="str">
        <v>Open Ended Schemes ( Debt Scheme - Banking and PSU Fund )</v>
      </c>
      <c r="AY4180" s="1" t="s">
        <v>26</v>
      </c>
      <c r="BD4180" s="1" t="b">
        <v>0</v>
      </c>
    </row>
    <row r="4181" spans="1:56" x14ac:dyDescent="0.25">
      <c r="A4181" s="1" t="s">
        <v>38402</v>
      </c>
      <c r="N4181" s="1" t="s">
        <v>72</v>
      </c>
      <c r="O4181" s="1" t="s">
        <v>22098</v>
      </c>
      <c r="P4181" s="1" t="s">
        <v>22099</v>
      </c>
      <c r="Q4181" s="1" t="s">
        <v>13638</v>
      </c>
      <c r="R4181" s="1">
        <v>20.897099999999998</v>
      </c>
      <c r="S4181" s="1" t="s">
        <v>13638</v>
      </c>
      <c r="T4181" s="1" t="s">
        <v>13638</v>
      </c>
      <c r="U4181" s="8">
        <v>44354</v>
      </c>
      <c r="AJ4181" s="1" t="str">
        <v>Open Ended Schemes ( Debt Scheme - Banking and PSU Fund )</v>
      </c>
      <c r="AY4181" s="1" t="s">
        <v>26</v>
      </c>
      <c r="BD4181" s="1" t="b">
        <v>0</v>
      </c>
    </row>
    <row r="4182" spans="1:56" x14ac:dyDescent="0.25">
      <c r="A4182" s="1" t="s">
        <v>38403</v>
      </c>
      <c r="N4182" s="1" t="s">
        <v>72</v>
      </c>
      <c r="O4182" s="1" t="s">
        <v>22100</v>
      </c>
      <c r="P4182" s="1" t="s">
        <v>22101</v>
      </c>
      <c r="Q4182" s="1" t="s">
        <v>22102</v>
      </c>
      <c r="R4182" s="1">
        <v>11.089</v>
      </c>
      <c r="S4182" s="1" t="s">
        <v>13638</v>
      </c>
      <c r="T4182" s="1" t="s">
        <v>13638</v>
      </c>
      <c r="U4182" s="8">
        <v>44354</v>
      </c>
      <c r="AJ4182" s="1" t="str">
        <v>Open Ended Schemes ( Debt Scheme - Banking and PSU Fund )</v>
      </c>
      <c r="AY4182" s="1" t="s">
        <v>26</v>
      </c>
      <c r="BD4182" s="1" t="b">
        <v>0</v>
      </c>
    </row>
    <row r="4183" spans="1:56" x14ac:dyDescent="0.25">
      <c r="A4183" s="1" t="s">
        <v>38404</v>
      </c>
      <c r="N4183" s="1" t="s">
        <v>72</v>
      </c>
      <c r="O4183" s="1" t="s">
        <v>22103</v>
      </c>
      <c r="P4183" s="1" t="s">
        <v>22104</v>
      </c>
      <c r="Q4183" s="1" t="s">
        <v>22105</v>
      </c>
      <c r="R4183" s="1">
        <v>10.064500000000001</v>
      </c>
      <c r="S4183" s="1" t="s">
        <v>13638</v>
      </c>
      <c r="T4183" s="1" t="s">
        <v>13638</v>
      </c>
      <c r="U4183" s="8">
        <v>44354</v>
      </c>
      <c r="AJ4183" s="1" t="str">
        <v>Open Ended Schemes ( Debt Scheme - Gilt Fund )</v>
      </c>
      <c r="AY4183" s="1" t="s">
        <v>26</v>
      </c>
      <c r="BD4183" s="1" t="b">
        <v>0</v>
      </c>
    </row>
    <row r="4184" spans="1:56" x14ac:dyDescent="0.25">
      <c r="A4184" s="1" t="s">
        <v>38405</v>
      </c>
      <c r="N4184" s="1" t="s">
        <v>72</v>
      </c>
      <c r="O4184" s="1" t="s">
        <v>22106</v>
      </c>
      <c r="P4184" s="1" t="s">
        <v>22107</v>
      </c>
      <c r="Q4184" s="1" t="s">
        <v>13638</v>
      </c>
      <c r="R4184" s="1">
        <v>20.013100000000001</v>
      </c>
      <c r="S4184" s="1" t="s">
        <v>13638</v>
      </c>
      <c r="T4184" s="1" t="s">
        <v>13638</v>
      </c>
      <c r="U4184" s="8">
        <v>44354</v>
      </c>
      <c r="AJ4184" s="1" t="str">
        <v>Open Ended Schemes ( Debt Scheme - Gilt Fund )</v>
      </c>
      <c r="AY4184" s="1" t="s">
        <v>26</v>
      </c>
      <c r="BD4184" s="1" t="b">
        <v>0</v>
      </c>
    </row>
    <row r="4185" spans="1:56" x14ac:dyDescent="0.25">
      <c r="A4185" s="1" t="s">
        <v>38406</v>
      </c>
      <c r="N4185" s="1" t="s">
        <v>72</v>
      </c>
      <c r="O4185" s="1" t="s">
        <v>22108</v>
      </c>
      <c r="P4185" s="1" t="s">
        <v>22109</v>
      </c>
      <c r="Q4185" s="1" t="s">
        <v>22110</v>
      </c>
      <c r="R4185" s="1">
        <v>10.917899999999999</v>
      </c>
      <c r="S4185" s="1" t="s">
        <v>13638</v>
      </c>
      <c r="T4185" s="1" t="s">
        <v>13638</v>
      </c>
      <c r="U4185" s="8">
        <v>44354</v>
      </c>
      <c r="AJ4185" s="1" t="str">
        <v>Open Ended Schemes ( Debt Scheme - Gilt Fund )</v>
      </c>
      <c r="AY4185" s="1" t="s">
        <v>26</v>
      </c>
      <c r="BD4185" s="1" t="b">
        <v>0</v>
      </c>
    </row>
    <row r="4186" spans="1:56" x14ac:dyDescent="0.25">
      <c r="A4186" s="1" t="s">
        <v>38407</v>
      </c>
      <c r="N4186" s="1" t="s">
        <v>72</v>
      </c>
      <c r="O4186" s="1" t="s">
        <v>22111</v>
      </c>
      <c r="P4186" s="1" t="s">
        <v>22112</v>
      </c>
      <c r="Q4186" s="1" t="s">
        <v>22113</v>
      </c>
      <c r="R4186" s="1">
        <v>10.060499999999999</v>
      </c>
      <c r="S4186" s="1" t="s">
        <v>13638</v>
      </c>
      <c r="T4186" s="1" t="s">
        <v>13638</v>
      </c>
      <c r="U4186" s="8">
        <v>44354</v>
      </c>
      <c r="AJ4186" s="1" t="str">
        <v>Open Ended Schemes ( Debt Scheme - Gilt Fund )</v>
      </c>
      <c r="AY4186" s="1" t="s">
        <v>26</v>
      </c>
      <c r="BD4186" s="1" t="b">
        <v>0</v>
      </c>
    </row>
    <row r="4187" spans="1:56" x14ac:dyDescent="0.25">
      <c r="A4187" s="1" t="s">
        <v>38408</v>
      </c>
      <c r="N4187" s="1" t="s">
        <v>72</v>
      </c>
      <c r="O4187" s="1" t="s">
        <v>22114</v>
      </c>
      <c r="P4187" s="1" t="s">
        <v>22115</v>
      </c>
      <c r="Q4187" s="1" t="s">
        <v>22116</v>
      </c>
      <c r="R4187" s="1">
        <v>11.066599999999999</v>
      </c>
      <c r="S4187" s="1" t="s">
        <v>13638</v>
      </c>
      <c r="T4187" s="1" t="s">
        <v>13638</v>
      </c>
      <c r="U4187" s="8">
        <v>44354</v>
      </c>
      <c r="AJ4187" s="1" t="str">
        <v>Open Ended Schemes ( Debt Scheme - Gilt Fund )</v>
      </c>
      <c r="AY4187" s="1" t="s">
        <v>26</v>
      </c>
      <c r="BD4187" s="1" t="b">
        <v>0</v>
      </c>
    </row>
    <row r="4188" spans="1:56" x14ac:dyDescent="0.25">
      <c r="A4188" s="1" t="s">
        <v>38409</v>
      </c>
      <c r="N4188" s="1" t="s">
        <v>72</v>
      </c>
      <c r="O4188" s="1" t="s">
        <v>22117</v>
      </c>
      <c r="P4188" s="1" t="s">
        <v>22118</v>
      </c>
      <c r="Q4188" s="1" t="s">
        <v>22119</v>
      </c>
      <c r="R4188" s="1">
        <v>11.0077</v>
      </c>
      <c r="S4188" s="1" t="s">
        <v>13638</v>
      </c>
      <c r="T4188" s="1" t="s">
        <v>13638</v>
      </c>
      <c r="U4188" s="8">
        <v>44354</v>
      </c>
      <c r="AJ4188" s="1" t="str">
        <v>Open Ended Schemes ( Debt Scheme - Gilt Fund )</v>
      </c>
      <c r="AY4188" s="1" t="s">
        <v>26</v>
      </c>
      <c r="BD4188" s="1" t="b">
        <v>0</v>
      </c>
    </row>
    <row r="4189" spans="1:56" x14ac:dyDescent="0.25">
      <c r="A4189" s="1" t="s">
        <v>38410</v>
      </c>
      <c r="N4189" s="1" t="s">
        <v>72</v>
      </c>
      <c r="O4189" s="1" t="s">
        <v>22120</v>
      </c>
      <c r="P4189" s="1" t="s">
        <v>22121</v>
      </c>
      <c r="Q4189" s="1" t="s">
        <v>22122</v>
      </c>
      <c r="R4189" s="1">
        <v>11.555999999999999</v>
      </c>
      <c r="S4189" s="1" t="s">
        <v>13638</v>
      </c>
      <c r="T4189" s="1" t="s">
        <v>13638</v>
      </c>
      <c r="U4189" s="8">
        <v>44354</v>
      </c>
      <c r="AJ4189" s="1" t="str">
        <v>Open Ended Schemes ( Debt Scheme - Gilt Fund )</v>
      </c>
      <c r="AY4189" s="1" t="s">
        <v>26</v>
      </c>
      <c r="BD4189" s="1" t="b">
        <v>0</v>
      </c>
    </row>
    <row r="4190" spans="1:56" x14ac:dyDescent="0.25">
      <c r="A4190" s="1" t="s">
        <v>38411</v>
      </c>
      <c r="N4190" s="1" t="s">
        <v>72</v>
      </c>
      <c r="O4190" s="1" t="s">
        <v>22123</v>
      </c>
      <c r="P4190" s="1" t="s">
        <v>22124</v>
      </c>
      <c r="Q4190" s="1" t="s">
        <v>22125</v>
      </c>
      <c r="R4190" s="1">
        <v>13.132099999999999</v>
      </c>
      <c r="S4190" s="1" t="s">
        <v>13638</v>
      </c>
      <c r="T4190" s="1" t="s">
        <v>13638</v>
      </c>
      <c r="U4190" s="8">
        <v>44354</v>
      </c>
      <c r="AJ4190" s="1" t="str">
        <v>Open Ended Schemes ( Debt Scheme - Gilt Fund )</v>
      </c>
      <c r="AY4190" s="1" t="s">
        <v>26</v>
      </c>
      <c r="BD4190" s="1" t="b">
        <v>0</v>
      </c>
    </row>
    <row r="4191" spans="1:56" x14ac:dyDescent="0.25">
      <c r="A4191" s="1" t="s">
        <v>38412</v>
      </c>
      <c r="N4191" s="1" t="s">
        <v>72</v>
      </c>
      <c r="O4191" s="1" t="s">
        <v>22126</v>
      </c>
      <c r="P4191" s="1" t="s">
        <v>22127</v>
      </c>
      <c r="Q4191" s="1" t="s">
        <v>13638</v>
      </c>
      <c r="R4191" s="1">
        <v>27.957999999999998</v>
      </c>
      <c r="S4191" s="1" t="s">
        <v>13638</v>
      </c>
      <c r="T4191" s="1" t="s">
        <v>13638</v>
      </c>
      <c r="U4191" s="8">
        <v>44354</v>
      </c>
      <c r="AJ4191" s="1" t="str">
        <v>Open Ended Schemes ( Debt Scheme - Gilt Fund )</v>
      </c>
      <c r="AY4191" s="1" t="s">
        <v>26</v>
      </c>
      <c r="BD4191" s="1" t="b">
        <v>0</v>
      </c>
    </row>
    <row r="4192" spans="1:56" x14ac:dyDescent="0.25">
      <c r="A4192" s="1" t="s">
        <v>38413</v>
      </c>
      <c r="N4192" s="1" t="s">
        <v>72</v>
      </c>
      <c r="O4192" s="1" t="s">
        <v>22128</v>
      </c>
      <c r="P4192" s="1" t="s">
        <v>22129</v>
      </c>
      <c r="Q4192" s="1" t="s">
        <v>22130</v>
      </c>
      <c r="R4192" s="1">
        <v>10.535600000000001</v>
      </c>
      <c r="S4192" s="1" t="s">
        <v>13638</v>
      </c>
      <c r="T4192" s="1" t="s">
        <v>13638</v>
      </c>
      <c r="U4192" s="8">
        <v>44354</v>
      </c>
      <c r="AJ4192" s="1" t="str">
        <v>Open Ended Schemes ( Debt Scheme - Gilt Fund )</v>
      </c>
      <c r="AY4192" s="1" t="s">
        <v>26</v>
      </c>
      <c r="BD4192" s="1" t="b">
        <v>0</v>
      </c>
    </row>
    <row r="4193" spans="1:56" x14ac:dyDescent="0.25">
      <c r="A4193" s="1" t="s">
        <v>38414</v>
      </c>
      <c r="N4193" s="1" t="s">
        <v>72</v>
      </c>
      <c r="O4193" s="1" t="s">
        <v>22131</v>
      </c>
      <c r="P4193" s="1" t="s">
        <v>22132</v>
      </c>
      <c r="Q4193" s="1" t="s">
        <v>22133</v>
      </c>
      <c r="R4193" s="1">
        <v>12.055199999999999</v>
      </c>
      <c r="S4193" s="1" t="s">
        <v>13638</v>
      </c>
      <c r="T4193" s="1" t="s">
        <v>13638</v>
      </c>
      <c r="U4193" s="8">
        <v>44354</v>
      </c>
      <c r="AJ4193" s="1" t="str">
        <v>Open Ended Schemes ( Debt Scheme - Gilt Fund )</v>
      </c>
      <c r="AY4193" s="1" t="s">
        <v>26</v>
      </c>
      <c r="BD4193" s="1" t="b">
        <v>0</v>
      </c>
    </row>
    <row r="4194" spans="1:56" x14ac:dyDescent="0.25">
      <c r="A4194" s="1" t="s">
        <v>38415</v>
      </c>
      <c r="N4194" s="1" t="s">
        <v>72</v>
      </c>
      <c r="O4194" s="1" t="s">
        <v>22134</v>
      </c>
      <c r="P4194" s="1" t="s">
        <v>22135</v>
      </c>
      <c r="Q4194" s="1" t="s">
        <v>13638</v>
      </c>
      <c r="R4194" s="1">
        <v>29.466899999999999</v>
      </c>
      <c r="S4194" s="1" t="s">
        <v>13638</v>
      </c>
      <c r="T4194" s="1" t="s">
        <v>13638</v>
      </c>
      <c r="U4194" s="8">
        <v>44354</v>
      </c>
      <c r="AJ4194" s="1" t="str">
        <v>Open Ended Schemes ( Debt Scheme - Gilt Fund )</v>
      </c>
      <c r="AY4194" s="1" t="s">
        <v>26</v>
      </c>
      <c r="BD4194" s="1" t="b">
        <v>0</v>
      </c>
    </row>
    <row r="4195" spans="1:56" x14ac:dyDescent="0.25">
      <c r="A4195" s="1" t="s">
        <v>38416</v>
      </c>
      <c r="N4195" s="1" t="s">
        <v>72</v>
      </c>
      <c r="O4195" s="1" t="s">
        <v>22136</v>
      </c>
      <c r="P4195" s="1" t="s">
        <v>22137</v>
      </c>
      <c r="Q4195" s="1" t="s">
        <v>22138</v>
      </c>
      <c r="R4195" s="1">
        <v>11.9902</v>
      </c>
      <c r="S4195" s="1" t="s">
        <v>13638</v>
      </c>
      <c r="T4195" s="1" t="s">
        <v>13638</v>
      </c>
      <c r="U4195" s="8">
        <v>44354</v>
      </c>
      <c r="AJ4195" s="1" t="str">
        <v>Open Ended Schemes ( Debt Scheme - Gilt Fund )</v>
      </c>
      <c r="AY4195" s="1" t="s">
        <v>26</v>
      </c>
      <c r="BD4195" s="1" t="b">
        <v>0</v>
      </c>
    </row>
    <row r="4196" spans="1:56" x14ac:dyDescent="0.25">
      <c r="A4196" s="1" t="s">
        <v>38417</v>
      </c>
      <c r="N4196" s="1" t="s">
        <v>72</v>
      </c>
      <c r="O4196" s="1" t="s">
        <v>22139</v>
      </c>
      <c r="P4196" s="1" t="s">
        <v>22140</v>
      </c>
      <c r="Q4196" s="1" t="s">
        <v>22141</v>
      </c>
      <c r="R4196" s="1">
        <v>11.361700000000001</v>
      </c>
      <c r="S4196" s="1" t="s">
        <v>13638</v>
      </c>
      <c r="T4196" s="1" t="s">
        <v>13638</v>
      </c>
      <c r="U4196" s="8">
        <v>44354</v>
      </c>
      <c r="AJ4196" s="1" t="str">
        <v>Open Ended Schemes ( Debt Scheme - Gilt Fund )</v>
      </c>
      <c r="AY4196" s="1" t="s">
        <v>26</v>
      </c>
      <c r="BD4196" s="1" t="b">
        <v>0</v>
      </c>
    </row>
    <row r="4197" spans="1:56" x14ac:dyDescent="0.25">
      <c r="A4197" s="1" t="s">
        <v>38418</v>
      </c>
      <c r="N4197" s="1" t="s">
        <v>72</v>
      </c>
      <c r="O4197" s="1" t="s">
        <v>22142</v>
      </c>
      <c r="P4197" s="1" t="s">
        <v>22143</v>
      </c>
      <c r="Q4197" s="1" t="s">
        <v>22144</v>
      </c>
      <c r="R4197" s="1">
        <v>13.9475</v>
      </c>
      <c r="S4197" s="1" t="s">
        <v>13638</v>
      </c>
      <c r="T4197" s="1" t="s">
        <v>13638</v>
      </c>
      <c r="U4197" s="8">
        <v>44354</v>
      </c>
      <c r="AJ4197" s="1" t="str">
        <v>Open Ended Schemes ( Debt Scheme - Gilt Fund )</v>
      </c>
      <c r="AY4197" s="1" t="s">
        <v>26</v>
      </c>
      <c r="BD4197" s="1" t="b">
        <v>0</v>
      </c>
    </row>
    <row r="4198" spans="1:56" x14ac:dyDescent="0.25">
      <c r="N4198" s="1" t="s">
        <v>72</v>
      </c>
      <c r="O4198" s="1" t="s">
        <v>22145</v>
      </c>
      <c r="P4198" s="1" t="s">
        <v>22146</v>
      </c>
      <c r="Q4198" s="1" t="s">
        <v>22147</v>
      </c>
      <c r="R4198" s="1">
        <v>11.255100000000001</v>
      </c>
      <c r="S4198" s="1" t="s">
        <v>13638</v>
      </c>
      <c r="T4198" s="1" t="s">
        <v>13638</v>
      </c>
      <c r="U4198" s="8">
        <v>44354</v>
      </c>
      <c r="AJ4198" s="1" t="str">
        <v>Open Ended Schemes ( Debt Scheme - Gilt Fund )</v>
      </c>
      <c r="AY4198" s="1" t="s">
        <v>26</v>
      </c>
      <c r="BD4198" s="1" t="b">
        <v>0</v>
      </c>
    </row>
    <row r="4199" spans="1:56" x14ac:dyDescent="0.25">
      <c r="A4199" s="1" t="s">
        <v>66</v>
      </c>
      <c r="N4199" s="1" t="s">
        <v>72</v>
      </c>
      <c r="O4199" s="1" t="s">
        <v>22148</v>
      </c>
      <c r="P4199" s="1" t="s">
        <v>22149</v>
      </c>
      <c r="Q4199" s="1" t="s">
        <v>13638</v>
      </c>
      <c r="R4199" s="1">
        <v>36.0867</v>
      </c>
      <c r="S4199" s="1" t="s">
        <v>13638</v>
      </c>
      <c r="T4199" s="1" t="s">
        <v>13638</v>
      </c>
      <c r="U4199" s="8">
        <v>44354</v>
      </c>
      <c r="AJ4199" s="1" t="str">
        <v>Open Ended Schemes ( Debt Scheme - Gilt Fund )</v>
      </c>
      <c r="AY4199" s="1" t="s">
        <v>26</v>
      </c>
      <c r="BD4199" s="1" t="b">
        <v>0</v>
      </c>
    </row>
    <row r="4200" spans="1:56" x14ac:dyDescent="0.25">
      <c r="N4200" s="1" t="s">
        <v>72</v>
      </c>
      <c r="O4200" s="1" t="s">
        <v>22150</v>
      </c>
      <c r="P4200" s="1" t="s">
        <v>22151</v>
      </c>
      <c r="Q4200" s="1" t="s">
        <v>22152</v>
      </c>
      <c r="R4200" s="1">
        <v>30.004200000000001</v>
      </c>
      <c r="S4200" s="1" t="s">
        <v>13638</v>
      </c>
      <c r="T4200" s="1" t="s">
        <v>13638</v>
      </c>
      <c r="U4200" s="8">
        <v>44354</v>
      </c>
      <c r="AJ4200" s="1" t="str">
        <v>Open Ended Schemes ( Debt Scheme - Gilt Fund )</v>
      </c>
      <c r="AY4200" s="1" t="s">
        <v>26</v>
      </c>
      <c r="BD4200" s="1" t="b">
        <v>0</v>
      </c>
    </row>
    <row r="4201" spans="1:56" x14ac:dyDescent="0.25">
      <c r="N4201" s="1" t="s">
        <v>72</v>
      </c>
      <c r="O4201" s="1" t="s">
        <v>22153</v>
      </c>
      <c r="P4201" s="1" t="s">
        <v>22154</v>
      </c>
      <c r="Q4201" s="1" t="s">
        <v>13638</v>
      </c>
      <c r="R4201" s="1">
        <v>33.561</v>
      </c>
      <c r="S4201" s="1" t="s">
        <v>13638</v>
      </c>
      <c r="T4201" s="1" t="s">
        <v>13638</v>
      </c>
      <c r="U4201" s="8">
        <v>44354</v>
      </c>
      <c r="AJ4201" s="1" t="str">
        <v>Open Ended Schemes ( Debt Scheme - Gilt Fund )</v>
      </c>
      <c r="AY4201" s="1" t="s">
        <v>26</v>
      </c>
      <c r="BD4201" s="1" t="b">
        <v>0</v>
      </c>
    </row>
    <row r="4202" spans="1:56" x14ac:dyDescent="0.25">
      <c r="A4202" s="1" t="s">
        <v>4</v>
      </c>
      <c r="N4202" s="1" t="s">
        <v>72</v>
      </c>
      <c r="O4202" s="1" t="s">
        <v>22155</v>
      </c>
      <c r="P4202" s="1" t="s">
        <v>22156</v>
      </c>
      <c r="Q4202" s="1" t="s">
        <v>22157</v>
      </c>
      <c r="R4202" s="1">
        <v>22.5656</v>
      </c>
      <c r="S4202" s="1" t="s">
        <v>13638</v>
      </c>
      <c r="T4202" s="1" t="s">
        <v>13638</v>
      </c>
      <c r="U4202" s="8">
        <v>44354</v>
      </c>
      <c r="AJ4202" s="1" t="str">
        <v>Open Ended Schemes ( Debt Scheme - Gilt Fund )</v>
      </c>
      <c r="AY4202" s="1" t="s">
        <v>26</v>
      </c>
      <c r="BD4202" s="1" t="b">
        <v>0</v>
      </c>
    </row>
    <row r="4203" spans="1:56" x14ac:dyDescent="0.25">
      <c r="A4203" s="1" t="s">
        <v>38419</v>
      </c>
      <c r="N4203" s="1" t="s">
        <v>72</v>
      </c>
      <c r="O4203" s="1" t="s">
        <v>22158</v>
      </c>
      <c r="P4203" s="1" t="s">
        <v>22159</v>
      </c>
      <c r="Q4203" s="1" t="s">
        <v>13638</v>
      </c>
      <c r="R4203" s="1">
        <v>63.274999999999999</v>
      </c>
      <c r="S4203" s="1" t="s">
        <v>13638</v>
      </c>
      <c r="T4203" s="1" t="s">
        <v>13638</v>
      </c>
      <c r="U4203" s="8">
        <v>44354</v>
      </c>
      <c r="AJ4203" s="1" t="str">
        <v>Open Ended Schemes ( Debt Scheme - Gilt Fund )</v>
      </c>
      <c r="AY4203" s="1" t="s">
        <v>26</v>
      </c>
      <c r="BD4203" s="1" t="b">
        <v>0</v>
      </c>
    </row>
    <row r="4204" spans="1:56" x14ac:dyDescent="0.25">
      <c r="A4204" s="1" t="s">
        <v>38420</v>
      </c>
      <c r="N4204" s="1" t="s">
        <v>72</v>
      </c>
      <c r="O4204" s="1" t="s">
        <v>22160</v>
      </c>
      <c r="P4204" s="1" t="s">
        <v>22161</v>
      </c>
      <c r="Q4204" s="1" t="s">
        <v>22162</v>
      </c>
      <c r="R4204" s="1">
        <v>16.077000000000002</v>
      </c>
      <c r="S4204" s="1" t="s">
        <v>13638</v>
      </c>
      <c r="T4204" s="1" t="s">
        <v>13638</v>
      </c>
      <c r="U4204" s="8">
        <v>44354</v>
      </c>
      <c r="AJ4204" s="1" t="str">
        <v>Open Ended Schemes ( Debt Scheme - Gilt Fund )</v>
      </c>
      <c r="AY4204" s="1" t="s">
        <v>26</v>
      </c>
      <c r="BD4204" s="1" t="b">
        <v>0</v>
      </c>
    </row>
    <row r="4205" spans="1:56" x14ac:dyDescent="0.25">
      <c r="A4205" s="1" t="s">
        <v>38421</v>
      </c>
      <c r="N4205" s="1" t="s">
        <v>72</v>
      </c>
      <c r="O4205" s="1" t="s">
        <v>22163</v>
      </c>
      <c r="P4205" s="1" t="s">
        <v>22164</v>
      </c>
      <c r="Q4205" s="1" t="s">
        <v>13638</v>
      </c>
      <c r="R4205" s="1">
        <v>60.456099999999999</v>
      </c>
      <c r="S4205" s="1" t="s">
        <v>13638</v>
      </c>
      <c r="T4205" s="1" t="s">
        <v>13638</v>
      </c>
      <c r="U4205" s="8">
        <v>44354</v>
      </c>
      <c r="AJ4205" s="1" t="str">
        <v>Open Ended Schemes ( Debt Scheme - Gilt Fund )</v>
      </c>
      <c r="AY4205" s="1" t="s">
        <v>26</v>
      </c>
      <c r="BD4205" s="1" t="b">
        <v>0</v>
      </c>
    </row>
    <row r="4206" spans="1:56" x14ac:dyDescent="0.25">
      <c r="A4206" s="1" t="s">
        <v>38422</v>
      </c>
      <c r="N4206" s="1" t="s">
        <v>72</v>
      </c>
      <c r="O4206" s="1" t="s">
        <v>22165</v>
      </c>
      <c r="P4206" s="1" t="s">
        <v>22166</v>
      </c>
      <c r="Q4206" s="1" t="s">
        <v>22167</v>
      </c>
      <c r="R4206" s="1">
        <v>15.2188</v>
      </c>
      <c r="S4206" s="1" t="s">
        <v>13638</v>
      </c>
      <c r="T4206" s="1" t="s">
        <v>13638</v>
      </c>
      <c r="U4206" s="8">
        <v>44354</v>
      </c>
      <c r="AJ4206" s="1" t="str">
        <v>Open Ended Schemes ( Debt Scheme - Gilt Fund )</v>
      </c>
      <c r="AY4206" s="1" t="s">
        <v>26</v>
      </c>
      <c r="BD4206" s="1" t="b">
        <v>0</v>
      </c>
    </row>
    <row r="4207" spans="1:56" x14ac:dyDescent="0.25">
      <c r="A4207" s="1" t="s">
        <v>38423</v>
      </c>
      <c r="N4207" s="1" t="s">
        <v>72</v>
      </c>
      <c r="O4207" s="1" t="s">
        <v>22168</v>
      </c>
      <c r="P4207" s="1" t="s">
        <v>22169</v>
      </c>
      <c r="Q4207" s="1" t="s">
        <v>13638</v>
      </c>
      <c r="R4207" s="1">
        <v>77.602199999999996</v>
      </c>
      <c r="S4207" s="1" t="s">
        <v>13638</v>
      </c>
      <c r="T4207" s="1" t="s">
        <v>13638</v>
      </c>
      <c r="U4207" s="8">
        <v>44354</v>
      </c>
      <c r="AJ4207" s="1" t="str">
        <v>Open Ended Schemes ( Debt Scheme - Gilt Fund )</v>
      </c>
      <c r="AY4207" s="1" t="s">
        <v>26</v>
      </c>
      <c r="BD4207" s="1" t="b">
        <v>0</v>
      </c>
    </row>
    <row r="4208" spans="1:56" x14ac:dyDescent="0.25">
      <c r="A4208" s="1" t="s">
        <v>38424</v>
      </c>
      <c r="N4208" s="1" t="s">
        <v>72</v>
      </c>
      <c r="O4208" s="1" t="s">
        <v>22170</v>
      </c>
      <c r="P4208" s="1" t="s">
        <v>22171</v>
      </c>
      <c r="Q4208" s="1" t="s">
        <v>22172</v>
      </c>
      <c r="R4208" s="1">
        <v>12.57</v>
      </c>
      <c r="S4208" s="1" t="s">
        <v>13638</v>
      </c>
      <c r="T4208" s="1" t="s">
        <v>13638</v>
      </c>
      <c r="U4208" s="8">
        <v>44354</v>
      </c>
      <c r="AJ4208" s="1" t="str">
        <v>Open Ended Schemes ( Debt Scheme - Gilt Fund )</v>
      </c>
      <c r="AY4208" s="1" t="s">
        <v>26</v>
      </c>
      <c r="BD4208" s="1" t="b">
        <v>0</v>
      </c>
    </row>
    <row r="4209" spans="1:56" x14ac:dyDescent="0.25">
      <c r="A4209" s="1" t="s">
        <v>38425</v>
      </c>
      <c r="N4209" s="1" t="s">
        <v>72</v>
      </c>
      <c r="O4209" s="1" t="s">
        <v>22173</v>
      </c>
      <c r="P4209" s="1" t="s">
        <v>22174</v>
      </c>
      <c r="Q4209" s="1" t="s">
        <v>22175</v>
      </c>
      <c r="R4209" s="1">
        <v>10.7485</v>
      </c>
      <c r="S4209" s="1" t="s">
        <v>13638</v>
      </c>
      <c r="T4209" s="1" t="s">
        <v>13638</v>
      </c>
      <c r="U4209" s="8">
        <v>44354</v>
      </c>
      <c r="AJ4209" s="1" t="str">
        <v>Open Ended Schemes ( Debt Scheme - Gilt Fund )</v>
      </c>
      <c r="AY4209" s="1" t="s">
        <v>26</v>
      </c>
      <c r="BD4209" s="1" t="b">
        <v>0</v>
      </c>
    </row>
    <row r="4210" spans="1:56" x14ac:dyDescent="0.25">
      <c r="N4210" s="1" t="s">
        <v>72</v>
      </c>
      <c r="O4210" s="1" t="s">
        <v>22176</v>
      </c>
      <c r="P4210" s="1" t="s">
        <v>22177</v>
      </c>
      <c r="Q4210" s="1" t="s">
        <v>13638</v>
      </c>
      <c r="R4210" s="1">
        <v>74.516800000000003</v>
      </c>
      <c r="S4210" s="1" t="s">
        <v>13638</v>
      </c>
      <c r="T4210" s="1" t="s">
        <v>13638</v>
      </c>
      <c r="U4210" s="8">
        <v>44354</v>
      </c>
      <c r="AJ4210" s="1" t="str">
        <v>Open Ended Schemes ( Debt Scheme - Gilt Fund )</v>
      </c>
      <c r="AY4210" s="1" t="s">
        <v>26</v>
      </c>
      <c r="BD4210" s="1" t="b">
        <v>0</v>
      </c>
    </row>
    <row r="4211" spans="1:56" x14ac:dyDescent="0.25">
      <c r="A4211" s="1" t="s">
        <v>6</v>
      </c>
      <c r="N4211" s="1" t="s">
        <v>72</v>
      </c>
      <c r="O4211" s="1" t="s">
        <v>22178</v>
      </c>
      <c r="P4211" s="1" t="s">
        <v>22179</v>
      </c>
      <c r="Q4211" s="1" t="s">
        <v>22180</v>
      </c>
      <c r="R4211" s="1">
        <v>12.460100000000001</v>
      </c>
      <c r="S4211" s="1" t="s">
        <v>13638</v>
      </c>
      <c r="T4211" s="1" t="s">
        <v>13638</v>
      </c>
      <c r="U4211" s="8">
        <v>44354</v>
      </c>
      <c r="AJ4211" s="1" t="str">
        <v>Open Ended Schemes ( Debt Scheme - Gilt Fund )</v>
      </c>
      <c r="AY4211" s="1" t="s">
        <v>26</v>
      </c>
      <c r="BD4211" s="1" t="b">
        <v>0</v>
      </c>
    </row>
    <row r="4212" spans="1:56" x14ac:dyDescent="0.25">
      <c r="A4212" s="1" t="s">
        <v>38426</v>
      </c>
      <c r="N4212" s="1" t="s">
        <v>72</v>
      </c>
      <c r="O4212" s="1" t="s">
        <v>22181</v>
      </c>
      <c r="P4212" s="1" t="s">
        <v>22182</v>
      </c>
      <c r="Q4212" s="1" t="s">
        <v>22183</v>
      </c>
      <c r="R4212" s="1">
        <v>10.703200000000001</v>
      </c>
      <c r="S4212" s="1" t="s">
        <v>13638</v>
      </c>
      <c r="T4212" s="1" t="s">
        <v>13638</v>
      </c>
      <c r="U4212" s="8">
        <v>44354</v>
      </c>
      <c r="AJ4212" s="1" t="str">
        <v>Open Ended Schemes ( Debt Scheme - Gilt Fund )</v>
      </c>
      <c r="AY4212" s="1" t="s">
        <v>26</v>
      </c>
      <c r="BD4212" s="1" t="b">
        <v>0</v>
      </c>
    </row>
    <row r="4213" spans="1:56" x14ac:dyDescent="0.25">
      <c r="A4213" s="1" t="s">
        <v>38427</v>
      </c>
      <c r="N4213" s="1" t="s">
        <v>72</v>
      </c>
      <c r="O4213" s="1" t="s">
        <v>22184</v>
      </c>
      <c r="P4213" s="1" t="s">
        <v>22185</v>
      </c>
      <c r="Q4213" s="1" t="s">
        <v>13638</v>
      </c>
      <c r="R4213" s="1">
        <v>20.0474</v>
      </c>
      <c r="S4213" s="1" t="s">
        <v>13638</v>
      </c>
      <c r="T4213" s="1" t="s">
        <v>13638</v>
      </c>
      <c r="U4213" s="8">
        <v>44354</v>
      </c>
      <c r="AJ4213" s="1" t="str">
        <v>Open Ended Schemes ( Debt Scheme - Gilt Fund )</v>
      </c>
      <c r="AY4213" s="1" t="s">
        <v>26</v>
      </c>
      <c r="BD4213" s="1" t="b">
        <v>0</v>
      </c>
    </row>
    <row r="4214" spans="1:56" x14ac:dyDescent="0.25">
      <c r="A4214" s="1" t="s">
        <v>38428</v>
      </c>
      <c r="N4214" s="1" t="s">
        <v>72</v>
      </c>
      <c r="O4214" s="1" t="s">
        <v>22186</v>
      </c>
      <c r="P4214" s="1" t="s">
        <v>22187</v>
      </c>
      <c r="Q4214" s="1" t="s">
        <v>22188</v>
      </c>
      <c r="R4214" s="1">
        <v>19.967300000000002</v>
      </c>
      <c r="S4214" s="1" t="s">
        <v>13638</v>
      </c>
      <c r="T4214" s="1" t="s">
        <v>13638</v>
      </c>
      <c r="U4214" s="8">
        <v>44354</v>
      </c>
      <c r="AJ4214" s="1" t="str">
        <v>Open Ended Schemes ( Debt Scheme - Gilt Fund )</v>
      </c>
      <c r="AY4214" s="1" t="s">
        <v>26</v>
      </c>
      <c r="BD4214" s="1" t="b">
        <v>0</v>
      </c>
    </row>
    <row r="4215" spans="1:56" x14ac:dyDescent="0.25">
      <c r="A4215" s="1" t="s">
        <v>38429</v>
      </c>
      <c r="N4215" s="1" t="s">
        <v>72</v>
      </c>
      <c r="O4215" s="1" t="s">
        <v>22189</v>
      </c>
      <c r="P4215" s="1" t="s">
        <v>22190</v>
      </c>
      <c r="Q4215" s="1" t="s">
        <v>22191</v>
      </c>
      <c r="R4215" s="1">
        <v>16.605</v>
      </c>
      <c r="S4215" s="1" t="s">
        <v>13638</v>
      </c>
      <c r="T4215" s="1" t="s">
        <v>13638</v>
      </c>
      <c r="U4215" s="8">
        <v>44354</v>
      </c>
      <c r="AJ4215" s="1" t="str">
        <v>Open Ended Schemes ( Debt Scheme - Gilt Fund )</v>
      </c>
      <c r="AY4215" s="1" t="s">
        <v>26</v>
      </c>
      <c r="BD4215" s="1" t="b">
        <v>0</v>
      </c>
    </row>
    <row r="4216" spans="1:56" x14ac:dyDescent="0.25">
      <c r="A4216" s="1" t="s">
        <v>38430</v>
      </c>
      <c r="N4216" s="1" t="s">
        <v>72</v>
      </c>
      <c r="O4216" s="1" t="s">
        <v>22192</v>
      </c>
      <c r="P4216" s="1" t="s">
        <v>22193</v>
      </c>
      <c r="Q4216" s="1" t="s">
        <v>13638</v>
      </c>
      <c r="R4216" s="1">
        <v>17.191099999999999</v>
      </c>
      <c r="S4216" s="1" t="s">
        <v>13638</v>
      </c>
      <c r="T4216" s="1" t="s">
        <v>13638</v>
      </c>
      <c r="U4216" s="8">
        <v>44354</v>
      </c>
      <c r="AJ4216" s="1" t="str">
        <v>Open Ended Schemes ( Debt Scheme - Gilt Fund )</v>
      </c>
      <c r="AY4216" s="1" t="s">
        <v>26</v>
      </c>
      <c r="BD4216" s="1" t="b">
        <v>0</v>
      </c>
    </row>
    <row r="4217" spans="1:56" x14ac:dyDescent="0.25">
      <c r="A4217" s="1" t="s">
        <v>38431</v>
      </c>
      <c r="N4217" s="1" t="s">
        <v>72</v>
      </c>
      <c r="O4217" s="1" t="s">
        <v>22194</v>
      </c>
      <c r="P4217" s="1" t="s">
        <v>22195</v>
      </c>
      <c r="Q4217" s="1" t="s">
        <v>22196</v>
      </c>
      <c r="R4217" s="1">
        <v>19.368200000000002</v>
      </c>
      <c r="S4217" s="1" t="s">
        <v>13638</v>
      </c>
      <c r="T4217" s="1" t="s">
        <v>13638</v>
      </c>
      <c r="U4217" s="8">
        <v>44354</v>
      </c>
      <c r="AJ4217" s="1" t="str">
        <v>Open Ended Schemes ( Debt Scheme - Gilt Fund )</v>
      </c>
      <c r="AY4217" s="1" t="s">
        <v>26</v>
      </c>
      <c r="BD4217" s="1" t="b">
        <v>0</v>
      </c>
    </row>
    <row r="4218" spans="1:56" x14ac:dyDescent="0.25">
      <c r="A4218" s="1" t="s">
        <v>38432</v>
      </c>
      <c r="N4218" s="1" t="s">
        <v>72</v>
      </c>
      <c r="O4218" s="1" t="s">
        <v>22197</v>
      </c>
      <c r="P4218" s="1" t="s">
        <v>22198</v>
      </c>
      <c r="Q4218" s="1" t="s">
        <v>13638</v>
      </c>
      <c r="R4218" s="1">
        <v>19.3598</v>
      </c>
      <c r="S4218" s="1" t="s">
        <v>13638</v>
      </c>
      <c r="T4218" s="1" t="s">
        <v>13638</v>
      </c>
      <c r="U4218" s="8">
        <v>44354</v>
      </c>
      <c r="AJ4218" s="1" t="str">
        <v>Open Ended Schemes ( Debt Scheme - Gilt Fund )</v>
      </c>
      <c r="AY4218" s="1" t="s">
        <v>26</v>
      </c>
      <c r="BD4218" s="1" t="b">
        <v>0</v>
      </c>
    </row>
    <row r="4219" spans="1:56" x14ac:dyDescent="0.25">
      <c r="A4219" s="1" t="s">
        <v>38433</v>
      </c>
      <c r="N4219" s="1" t="s">
        <v>72</v>
      </c>
      <c r="O4219" s="1" t="s">
        <v>22199</v>
      </c>
      <c r="P4219" s="1" t="s">
        <v>22200</v>
      </c>
      <c r="Q4219" s="1" t="s">
        <v>22201</v>
      </c>
      <c r="R4219" s="1">
        <v>19.372299999999999</v>
      </c>
      <c r="S4219" s="1" t="s">
        <v>13638</v>
      </c>
      <c r="T4219" s="1" t="s">
        <v>13638</v>
      </c>
      <c r="U4219" s="8">
        <v>44354</v>
      </c>
      <c r="AJ4219" s="1" t="str">
        <v>Open Ended Schemes ( Debt Scheme - Gilt Fund )</v>
      </c>
      <c r="AY4219" s="1" t="s">
        <v>26</v>
      </c>
      <c r="BD4219" s="1" t="b">
        <v>0</v>
      </c>
    </row>
    <row r="4220" spans="1:56" x14ac:dyDescent="0.25">
      <c r="A4220" s="1" t="s">
        <v>38434</v>
      </c>
      <c r="N4220" s="1" t="s">
        <v>72</v>
      </c>
      <c r="O4220" s="1" t="s">
        <v>22202</v>
      </c>
      <c r="P4220" s="1" t="s">
        <v>22203</v>
      </c>
      <c r="Q4220" s="1" t="s">
        <v>22204</v>
      </c>
      <c r="R4220" s="1">
        <v>10.6067</v>
      </c>
      <c r="S4220" s="1" t="s">
        <v>13638</v>
      </c>
      <c r="T4220" s="1" t="s">
        <v>13638</v>
      </c>
      <c r="U4220" s="8">
        <v>44354</v>
      </c>
      <c r="AJ4220" s="1" t="str">
        <v>Open Ended Schemes ( Debt Scheme - Gilt Fund )</v>
      </c>
      <c r="AY4220" s="1" t="s">
        <v>26</v>
      </c>
      <c r="BD4220" s="1" t="b">
        <v>0</v>
      </c>
    </row>
    <row r="4221" spans="1:56" x14ac:dyDescent="0.25">
      <c r="A4221" s="1" t="s">
        <v>38435</v>
      </c>
      <c r="N4221" s="1" t="s">
        <v>72</v>
      </c>
      <c r="O4221" s="1" t="s">
        <v>22205</v>
      </c>
      <c r="P4221" s="1" t="s">
        <v>22206</v>
      </c>
      <c r="Q4221" s="1" t="s">
        <v>13638</v>
      </c>
      <c r="R4221" s="1">
        <v>10.409000000000001</v>
      </c>
      <c r="S4221" s="1" t="s">
        <v>13638</v>
      </c>
      <c r="T4221" s="1" t="s">
        <v>13638</v>
      </c>
      <c r="U4221" s="8">
        <v>44354</v>
      </c>
      <c r="AJ4221" s="1" t="str">
        <v>Open Ended Schemes ( Debt Scheme - Gilt Fund )</v>
      </c>
      <c r="AY4221" s="1" t="s">
        <v>26</v>
      </c>
      <c r="BD4221" s="1" t="b">
        <v>0</v>
      </c>
    </row>
    <row r="4222" spans="1:56" x14ac:dyDescent="0.25">
      <c r="A4222" s="1" t="s">
        <v>38436</v>
      </c>
      <c r="N4222" s="1" t="s">
        <v>72</v>
      </c>
      <c r="O4222" s="1" t="s">
        <v>22207</v>
      </c>
      <c r="P4222" s="1" t="s">
        <v>22208</v>
      </c>
      <c r="Q4222" s="1" t="s">
        <v>13638</v>
      </c>
      <c r="R4222" s="1">
        <v>51.233499999999999</v>
      </c>
      <c r="S4222" s="1" t="s">
        <v>13638</v>
      </c>
      <c r="T4222" s="1" t="s">
        <v>13638</v>
      </c>
      <c r="U4222" s="8">
        <v>44354</v>
      </c>
      <c r="AJ4222" s="1" t="str">
        <v>Open Ended Schemes ( Debt Scheme - Gilt Fund )</v>
      </c>
      <c r="AY4222" s="1" t="s">
        <v>26</v>
      </c>
      <c r="BD4222" s="1" t="b">
        <v>0</v>
      </c>
    </row>
    <row r="4223" spans="1:56" x14ac:dyDescent="0.25">
      <c r="A4223" s="1" t="s">
        <v>38437</v>
      </c>
      <c r="N4223" s="1" t="s">
        <v>72</v>
      </c>
      <c r="O4223" s="1" t="s">
        <v>22209</v>
      </c>
      <c r="P4223" s="1" t="s">
        <v>22210</v>
      </c>
      <c r="Q4223" s="1" t="s">
        <v>22211</v>
      </c>
      <c r="R4223" s="1">
        <v>11.6617</v>
      </c>
      <c r="S4223" s="1" t="s">
        <v>13638</v>
      </c>
      <c r="T4223" s="1" t="s">
        <v>13638</v>
      </c>
      <c r="U4223" s="8">
        <v>44354</v>
      </c>
      <c r="AJ4223" s="1" t="str">
        <v>Open Ended Schemes ( Debt Scheme - Gilt Fund )</v>
      </c>
      <c r="AY4223" s="1" t="s">
        <v>26</v>
      </c>
      <c r="BD4223" s="1" t="b">
        <v>0</v>
      </c>
    </row>
    <row r="4224" spans="1:56" x14ac:dyDescent="0.25">
      <c r="N4224" s="1" t="s">
        <v>72</v>
      </c>
      <c r="O4224" s="1" t="s">
        <v>22212</v>
      </c>
      <c r="P4224" s="1" t="s">
        <v>22213</v>
      </c>
      <c r="Q4224" s="1" t="s">
        <v>13638</v>
      </c>
      <c r="R4224" s="1">
        <v>47.689700000000002</v>
      </c>
      <c r="S4224" s="1" t="s">
        <v>13638</v>
      </c>
      <c r="T4224" s="1" t="s">
        <v>13638</v>
      </c>
      <c r="U4224" s="8">
        <v>44354</v>
      </c>
      <c r="AJ4224" s="1" t="str">
        <v>Open Ended Schemes ( Debt Scheme - Gilt Fund )</v>
      </c>
      <c r="AY4224" s="1" t="s">
        <v>26</v>
      </c>
      <c r="BD4224" s="1" t="b">
        <v>0</v>
      </c>
    </row>
    <row r="4225" spans="1:56" x14ac:dyDescent="0.25">
      <c r="A4225" s="1" t="s">
        <v>7</v>
      </c>
      <c r="N4225" s="1" t="s">
        <v>72</v>
      </c>
      <c r="O4225" s="1" t="s">
        <v>22214</v>
      </c>
      <c r="P4225" s="1" t="s">
        <v>22215</v>
      </c>
      <c r="Q4225" s="1" t="s">
        <v>22216</v>
      </c>
      <c r="R4225" s="1">
        <v>10.536099999999999</v>
      </c>
      <c r="S4225" s="1" t="s">
        <v>13638</v>
      </c>
      <c r="T4225" s="1" t="s">
        <v>13638</v>
      </c>
      <c r="U4225" s="8">
        <v>44354</v>
      </c>
      <c r="AJ4225" s="1" t="str">
        <v>Open Ended Schemes ( Debt Scheme - Gilt Fund )</v>
      </c>
      <c r="AY4225" s="1" t="s">
        <v>26</v>
      </c>
      <c r="BD4225" s="1" t="b">
        <v>0</v>
      </c>
    </row>
    <row r="4226" spans="1:56" x14ac:dyDescent="0.25">
      <c r="A4226" s="1" t="s">
        <v>38438</v>
      </c>
      <c r="N4226" s="1" t="s">
        <v>72</v>
      </c>
      <c r="O4226" s="1" t="s">
        <v>22217</v>
      </c>
      <c r="P4226" s="1" t="s">
        <v>22218</v>
      </c>
      <c r="Q4226" s="1" t="s">
        <v>13638</v>
      </c>
      <c r="R4226" s="1">
        <v>45.432600000000001</v>
      </c>
      <c r="S4226" s="1" t="s">
        <v>13638</v>
      </c>
      <c r="T4226" s="1" t="s">
        <v>13638</v>
      </c>
      <c r="U4226" s="8">
        <v>44354</v>
      </c>
      <c r="AJ4226" s="1" t="str">
        <v>Open Ended Schemes ( Debt Scheme - Gilt Fund )</v>
      </c>
      <c r="AY4226" s="1" t="s">
        <v>26</v>
      </c>
      <c r="BD4226" s="1" t="b">
        <v>0</v>
      </c>
    </row>
    <row r="4227" spans="1:56" x14ac:dyDescent="0.25">
      <c r="A4227" s="1" t="s">
        <v>38439</v>
      </c>
      <c r="N4227" s="1" t="s">
        <v>72</v>
      </c>
      <c r="O4227" s="1" t="s">
        <v>22219</v>
      </c>
      <c r="P4227" s="1" t="s">
        <v>22220</v>
      </c>
      <c r="Q4227" s="1" t="s">
        <v>13638</v>
      </c>
      <c r="R4227" s="1">
        <v>43.927799999999998</v>
      </c>
      <c r="S4227" s="1" t="s">
        <v>13638</v>
      </c>
      <c r="T4227" s="1" t="s">
        <v>13638</v>
      </c>
      <c r="U4227" s="8">
        <v>44354</v>
      </c>
      <c r="AJ4227" s="1" t="str">
        <v>Open Ended Schemes ( Debt Scheme - Gilt Fund )</v>
      </c>
      <c r="AY4227" s="1" t="s">
        <v>26</v>
      </c>
      <c r="BD4227" s="1" t="b">
        <v>0</v>
      </c>
    </row>
    <row r="4228" spans="1:56" x14ac:dyDescent="0.25">
      <c r="A4228" s="1" t="s">
        <v>38440</v>
      </c>
      <c r="N4228" s="1" t="s">
        <v>72</v>
      </c>
      <c r="O4228" s="1" t="s">
        <v>22221</v>
      </c>
      <c r="P4228" s="1" t="s">
        <v>22222</v>
      </c>
      <c r="Q4228" s="1" t="s">
        <v>22223</v>
      </c>
      <c r="R4228" s="1">
        <v>12.4094</v>
      </c>
      <c r="S4228" s="1" t="s">
        <v>13638</v>
      </c>
      <c r="T4228" s="1" t="s">
        <v>13638</v>
      </c>
      <c r="U4228" s="8">
        <v>44354</v>
      </c>
      <c r="AJ4228" s="1" t="str">
        <v>Open Ended Schemes ( Debt Scheme - Gilt Fund )</v>
      </c>
      <c r="AY4228" s="1" t="s">
        <v>26</v>
      </c>
      <c r="BD4228" s="1" t="b">
        <v>0</v>
      </c>
    </row>
    <row r="4229" spans="1:56" x14ac:dyDescent="0.25">
      <c r="A4229" s="1" t="s">
        <v>38441</v>
      </c>
      <c r="N4229" s="1" t="s">
        <v>72</v>
      </c>
      <c r="O4229" s="1" t="s">
        <v>22224</v>
      </c>
      <c r="P4229" s="1" t="s">
        <v>22225</v>
      </c>
      <c r="Q4229" s="1" t="s">
        <v>22226</v>
      </c>
      <c r="R4229" s="1">
        <v>11.874700000000001</v>
      </c>
      <c r="S4229" s="1" t="s">
        <v>13638</v>
      </c>
      <c r="T4229" s="1" t="s">
        <v>13638</v>
      </c>
      <c r="U4229" s="8">
        <v>44354</v>
      </c>
      <c r="AJ4229" s="1" t="str">
        <v>Open Ended Schemes ( Debt Scheme - Gilt Fund )</v>
      </c>
      <c r="AY4229" s="1" t="s">
        <v>26</v>
      </c>
      <c r="BD4229" s="1" t="b">
        <v>0</v>
      </c>
    </row>
    <row r="4230" spans="1:56" x14ac:dyDescent="0.25">
      <c r="A4230" s="1" t="s">
        <v>38442</v>
      </c>
      <c r="N4230" s="1" t="s">
        <v>72</v>
      </c>
      <c r="O4230" s="1" t="s">
        <v>22237</v>
      </c>
      <c r="P4230" s="1" t="s">
        <v>22238</v>
      </c>
      <c r="Q4230" s="1" t="s">
        <v>13638</v>
      </c>
      <c r="R4230" s="1">
        <v>82.951400000000007</v>
      </c>
      <c r="S4230" s="1" t="s">
        <v>13638</v>
      </c>
      <c r="T4230" s="1" t="s">
        <v>13638</v>
      </c>
      <c r="U4230" s="8">
        <v>44354</v>
      </c>
      <c r="AJ4230" s="1" t="str">
        <v>Open Ended Schemes ( Debt Scheme - Gilt Fund )</v>
      </c>
      <c r="AY4230" s="1" t="s">
        <v>26</v>
      </c>
      <c r="BD4230" s="1" t="b">
        <v>0</v>
      </c>
    </row>
    <row r="4231" spans="1:56" x14ac:dyDescent="0.25">
      <c r="A4231" s="1" t="s">
        <v>38443</v>
      </c>
      <c r="N4231" s="1" t="s">
        <v>72</v>
      </c>
      <c r="O4231" s="1" t="s">
        <v>22239</v>
      </c>
      <c r="P4231" s="1" t="s">
        <v>22240</v>
      </c>
      <c r="Q4231" s="1" t="s">
        <v>22241</v>
      </c>
      <c r="R4231" s="1">
        <v>16.866099999999999</v>
      </c>
      <c r="S4231" s="1" t="s">
        <v>13638</v>
      </c>
      <c r="T4231" s="1" t="s">
        <v>13638</v>
      </c>
      <c r="U4231" s="8">
        <v>44354</v>
      </c>
      <c r="AJ4231" s="1" t="str">
        <v>Open Ended Schemes ( Debt Scheme - Gilt Fund )</v>
      </c>
      <c r="AY4231" s="1" t="s">
        <v>26</v>
      </c>
      <c r="BD4231" s="1" t="b">
        <v>0</v>
      </c>
    </row>
    <row r="4232" spans="1:56" x14ac:dyDescent="0.25">
      <c r="A4232" s="1" t="s">
        <v>38444</v>
      </c>
      <c r="N4232" s="1" t="s">
        <v>72</v>
      </c>
      <c r="O4232" s="1" t="s">
        <v>22242</v>
      </c>
      <c r="P4232" s="1" t="s">
        <v>22243</v>
      </c>
      <c r="Q4232" s="1" t="s">
        <v>13638</v>
      </c>
      <c r="R4232" s="1">
        <v>78.727500000000006</v>
      </c>
      <c r="S4232" s="1" t="s">
        <v>13638</v>
      </c>
      <c r="T4232" s="1" t="s">
        <v>13638</v>
      </c>
      <c r="U4232" s="8">
        <v>44354</v>
      </c>
      <c r="AJ4232" s="1" t="str">
        <v>Open Ended Schemes ( Debt Scheme - Gilt Fund )</v>
      </c>
      <c r="AY4232" s="1" t="s">
        <v>26</v>
      </c>
      <c r="BD4232" s="1" t="b">
        <v>0</v>
      </c>
    </row>
    <row r="4233" spans="1:56" x14ac:dyDescent="0.25">
      <c r="A4233" s="1" t="s">
        <v>38445</v>
      </c>
      <c r="N4233" s="1" t="s">
        <v>72</v>
      </c>
      <c r="O4233" s="1" t="s">
        <v>22244</v>
      </c>
      <c r="P4233" s="1" t="s">
        <v>22245</v>
      </c>
      <c r="Q4233" s="1" t="s">
        <v>22246</v>
      </c>
      <c r="R4233" s="1">
        <v>16.3141</v>
      </c>
      <c r="S4233" s="1" t="s">
        <v>13638</v>
      </c>
      <c r="T4233" s="1" t="s">
        <v>13638</v>
      </c>
      <c r="U4233" s="8">
        <v>44354</v>
      </c>
      <c r="AJ4233" s="1" t="str">
        <v>Open Ended Schemes ( Debt Scheme - Gilt Fund )</v>
      </c>
      <c r="AY4233" s="1" t="s">
        <v>26</v>
      </c>
      <c r="BD4233" s="1" t="b">
        <v>0</v>
      </c>
    </row>
    <row r="4234" spans="1:56" x14ac:dyDescent="0.25">
      <c r="A4234" s="1" t="s">
        <v>38446</v>
      </c>
      <c r="N4234" s="1" t="s">
        <v>72</v>
      </c>
      <c r="O4234" s="1" t="s">
        <v>29699</v>
      </c>
      <c r="P4234" s="1" t="s">
        <v>29700</v>
      </c>
      <c r="Q4234" s="1" t="s">
        <v>29701</v>
      </c>
      <c r="R4234" s="1">
        <v>12.826499999999999</v>
      </c>
      <c r="S4234" s="1" t="s">
        <v>13638</v>
      </c>
      <c r="T4234" s="1" t="s">
        <v>13638</v>
      </c>
      <c r="U4234" s="8">
        <v>44354</v>
      </c>
      <c r="AJ4234" s="1" t="str">
        <v>Open Ended Schemes ( Debt Scheme - Gilt Fund )</v>
      </c>
      <c r="AY4234" s="1" t="s">
        <v>26</v>
      </c>
      <c r="BD4234" s="1" t="b">
        <v>0</v>
      </c>
    </row>
    <row r="4235" spans="1:56" x14ac:dyDescent="0.25">
      <c r="A4235" s="1" t="s">
        <v>38447</v>
      </c>
      <c r="N4235" s="1" t="s">
        <v>72</v>
      </c>
      <c r="O4235" s="1" t="s">
        <v>29702</v>
      </c>
      <c r="P4235" s="1" t="s">
        <v>29703</v>
      </c>
      <c r="Q4235" s="1" t="s">
        <v>29704</v>
      </c>
      <c r="R4235" s="1">
        <v>13.8285</v>
      </c>
      <c r="S4235" s="1" t="s">
        <v>13638</v>
      </c>
      <c r="T4235" s="1" t="s">
        <v>13638</v>
      </c>
      <c r="U4235" s="8">
        <v>44354</v>
      </c>
      <c r="AJ4235" s="1" t="str">
        <v>Open Ended Schemes ( Debt Scheme - Gilt Fund )</v>
      </c>
      <c r="AY4235" s="1" t="s">
        <v>26</v>
      </c>
      <c r="BD4235" s="1" t="b">
        <v>0</v>
      </c>
    </row>
    <row r="4236" spans="1:56" x14ac:dyDescent="0.25">
      <c r="N4236" s="1" t="s">
        <v>72</v>
      </c>
      <c r="O4236" s="1" t="s">
        <v>29705</v>
      </c>
      <c r="P4236" s="1" t="s">
        <v>29706</v>
      </c>
      <c r="Q4236" s="1" t="s">
        <v>13638</v>
      </c>
      <c r="R4236" s="1">
        <v>17.322600000000001</v>
      </c>
      <c r="S4236" s="1" t="s">
        <v>13638</v>
      </c>
      <c r="T4236" s="1" t="s">
        <v>13638</v>
      </c>
      <c r="U4236" s="8">
        <v>44354</v>
      </c>
      <c r="AJ4236" s="1" t="str">
        <v>Open Ended Schemes ( Debt Scheme - Gilt Fund )</v>
      </c>
      <c r="AY4236" s="1" t="s">
        <v>26</v>
      </c>
      <c r="BD4236" s="1" t="b">
        <v>0</v>
      </c>
    </row>
    <row r="4237" spans="1:56" x14ac:dyDescent="0.25">
      <c r="A4237" s="1" t="s">
        <v>8</v>
      </c>
      <c r="N4237" s="1" t="s">
        <v>72</v>
      </c>
      <c r="O4237" s="1" t="s">
        <v>29707</v>
      </c>
      <c r="P4237" s="1" t="s">
        <v>29708</v>
      </c>
      <c r="Q4237" s="1" t="s">
        <v>13638</v>
      </c>
      <c r="R4237" s="1">
        <v>18.341699999999999</v>
      </c>
      <c r="S4237" s="1" t="s">
        <v>13638</v>
      </c>
      <c r="T4237" s="1" t="s">
        <v>13638</v>
      </c>
      <c r="U4237" s="8">
        <v>44354</v>
      </c>
      <c r="AJ4237" s="1" t="str">
        <v>Open Ended Schemes ( Debt Scheme - Gilt Fund )</v>
      </c>
      <c r="AY4237" s="1" t="s">
        <v>26</v>
      </c>
      <c r="BD4237" s="1" t="b">
        <v>0</v>
      </c>
    </row>
    <row r="4238" spans="1:56" x14ac:dyDescent="0.25">
      <c r="A4238" s="1" t="s">
        <v>38448</v>
      </c>
      <c r="N4238" s="1" t="s">
        <v>72</v>
      </c>
      <c r="O4238" s="1" t="s">
        <v>29709</v>
      </c>
      <c r="P4238" s="1" t="s">
        <v>29710</v>
      </c>
      <c r="Q4238" s="1" t="s">
        <v>29711</v>
      </c>
      <c r="R4238" s="1">
        <v>11.99</v>
      </c>
      <c r="S4238" s="1" t="s">
        <v>13638</v>
      </c>
      <c r="T4238" s="1" t="s">
        <v>13638</v>
      </c>
      <c r="U4238" s="8">
        <v>44354</v>
      </c>
      <c r="AJ4238" s="1" t="str">
        <v>Open Ended Schemes ( Debt Scheme - Gilt Fund )</v>
      </c>
      <c r="AY4238" s="1" t="s">
        <v>26</v>
      </c>
      <c r="BD4238" s="1" t="b">
        <v>0</v>
      </c>
    </row>
    <row r="4239" spans="1:56" x14ac:dyDescent="0.25">
      <c r="A4239" s="1" t="s">
        <v>38449</v>
      </c>
      <c r="N4239" s="1" t="s">
        <v>72</v>
      </c>
      <c r="O4239" s="1" t="s">
        <v>29712</v>
      </c>
      <c r="P4239" s="1" t="s">
        <v>29713</v>
      </c>
      <c r="Q4239" s="1" t="s">
        <v>29714</v>
      </c>
      <c r="R4239" s="1">
        <v>13.541</v>
      </c>
      <c r="S4239" s="1" t="s">
        <v>13638</v>
      </c>
      <c r="T4239" s="1" t="s">
        <v>13638</v>
      </c>
      <c r="U4239" s="8">
        <v>44354</v>
      </c>
      <c r="AJ4239" s="1" t="str">
        <v>Open Ended Schemes ( Debt Scheme - Gilt Fund )</v>
      </c>
      <c r="AY4239" s="1" t="s">
        <v>26</v>
      </c>
      <c r="BD4239" s="1" t="b">
        <v>0</v>
      </c>
    </row>
    <row r="4240" spans="1:56" x14ac:dyDescent="0.25">
      <c r="A4240" s="1" t="s">
        <v>38450</v>
      </c>
      <c r="N4240" s="1" t="s">
        <v>72</v>
      </c>
      <c r="O4240" s="1" t="s">
        <v>22247</v>
      </c>
      <c r="P4240" s="1" t="s">
        <v>22248</v>
      </c>
      <c r="Q4240" s="1" t="s">
        <v>22249</v>
      </c>
      <c r="R4240" s="1">
        <v>1124.2037</v>
      </c>
      <c r="S4240" s="1" t="s">
        <v>13638</v>
      </c>
      <c r="T4240" s="1" t="s">
        <v>13638</v>
      </c>
      <c r="U4240" s="8">
        <v>44354</v>
      </c>
      <c r="AJ4240" s="1" t="str">
        <v>Open Ended Schemes ( Debt Scheme - Gilt Fund )</v>
      </c>
      <c r="AY4240" s="1" t="s">
        <v>26</v>
      </c>
      <c r="BD4240" s="1" t="b">
        <v>0</v>
      </c>
    </row>
    <row r="4241" spans="1:56" x14ac:dyDescent="0.25">
      <c r="A4241" s="1" t="s">
        <v>38451</v>
      </c>
      <c r="N4241" s="1" t="s">
        <v>72</v>
      </c>
      <c r="O4241" s="1" t="s">
        <v>22250</v>
      </c>
      <c r="P4241" s="1" t="s">
        <v>22251</v>
      </c>
      <c r="Q4241" s="1" t="s">
        <v>13638</v>
      </c>
      <c r="R4241" s="1">
        <v>2418.6578</v>
      </c>
      <c r="S4241" s="1" t="s">
        <v>13638</v>
      </c>
      <c r="T4241" s="1" t="s">
        <v>13638</v>
      </c>
      <c r="U4241" s="8">
        <v>44354</v>
      </c>
      <c r="AJ4241" s="1" t="str">
        <v>Open Ended Schemes ( Debt Scheme - Gilt Fund )</v>
      </c>
      <c r="AY4241" s="1" t="s">
        <v>26</v>
      </c>
      <c r="BD4241" s="1" t="b">
        <v>0</v>
      </c>
    </row>
    <row r="4242" spans="1:56" x14ac:dyDescent="0.25">
      <c r="N4242" s="1" t="s">
        <v>72</v>
      </c>
      <c r="O4242" s="1" t="s">
        <v>22252</v>
      </c>
      <c r="P4242" s="1" t="s">
        <v>22253</v>
      </c>
      <c r="Q4242" s="1" t="s">
        <v>22254</v>
      </c>
      <c r="R4242" s="1">
        <v>1267.3925999999999</v>
      </c>
      <c r="S4242" s="1" t="s">
        <v>13638</v>
      </c>
      <c r="T4242" s="1" t="s">
        <v>13638</v>
      </c>
      <c r="U4242" s="8">
        <v>44354</v>
      </c>
      <c r="AJ4242" s="1" t="str">
        <v>Open Ended Schemes ( Debt Scheme - Gilt Fund )</v>
      </c>
      <c r="AY4242" s="1" t="s">
        <v>26</v>
      </c>
      <c r="BD4242" s="1" t="b">
        <v>0</v>
      </c>
    </row>
    <row r="4243" spans="1:56" x14ac:dyDescent="0.25">
      <c r="A4243" s="1" t="s">
        <v>32</v>
      </c>
      <c r="N4243" s="1" t="s">
        <v>72</v>
      </c>
      <c r="O4243" s="1" t="s">
        <v>22255</v>
      </c>
      <c r="P4243" s="1" t="s">
        <v>13638</v>
      </c>
      <c r="Q4243" s="1" t="s">
        <v>22256</v>
      </c>
      <c r="R4243" s="1">
        <v>1887.5071</v>
      </c>
      <c r="S4243" s="1" t="s">
        <v>13638</v>
      </c>
      <c r="T4243" s="1" t="s">
        <v>13638</v>
      </c>
      <c r="U4243" s="8">
        <v>44354</v>
      </c>
      <c r="AJ4243" s="1" t="str">
        <v>Open Ended Schemes ( Debt Scheme - Gilt Fund )</v>
      </c>
      <c r="AY4243" s="1" t="s">
        <v>26</v>
      </c>
      <c r="BD4243" s="1" t="b">
        <v>0</v>
      </c>
    </row>
    <row r="4244" spans="1:56" x14ac:dyDescent="0.25">
      <c r="A4244" s="1" t="s">
        <v>38452</v>
      </c>
      <c r="N4244" s="1" t="s">
        <v>72</v>
      </c>
      <c r="O4244" s="1" t="s">
        <v>22257</v>
      </c>
      <c r="P4244" s="1" t="s">
        <v>22258</v>
      </c>
      <c r="Q4244" s="1" t="s">
        <v>22259</v>
      </c>
      <c r="R4244" s="1">
        <v>1022.6075</v>
      </c>
      <c r="S4244" s="1" t="s">
        <v>13638</v>
      </c>
      <c r="T4244" s="1" t="s">
        <v>13638</v>
      </c>
      <c r="U4244" s="8">
        <v>44354</v>
      </c>
      <c r="AJ4244" s="1" t="str">
        <v>Open Ended Schemes ( Debt Scheme - Gilt Fund )</v>
      </c>
      <c r="AY4244" s="1" t="s">
        <v>26</v>
      </c>
      <c r="BD4244" s="1" t="b">
        <v>0</v>
      </c>
    </row>
    <row r="4245" spans="1:56" x14ac:dyDescent="0.25">
      <c r="A4245" s="1" t="s">
        <v>38453</v>
      </c>
      <c r="N4245" s="1" t="s">
        <v>72</v>
      </c>
      <c r="O4245" s="1" t="s">
        <v>22260</v>
      </c>
      <c r="P4245" s="1" t="s">
        <v>22261</v>
      </c>
      <c r="Q4245" s="1" t="s">
        <v>13638</v>
      </c>
      <c r="R4245" s="1">
        <v>2255.7503999999999</v>
      </c>
      <c r="S4245" s="1" t="s">
        <v>13638</v>
      </c>
      <c r="T4245" s="1" t="s">
        <v>13638</v>
      </c>
      <c r="U4245" s="8">
        <v>44354</v>
      </c>
      <c r="AJ4245" s="1" t="str">
        <v>Open Ended Schemes ( Debt Scheme - Gilt Fund )</v>
      </c>
      <c r="AY4245" s="1" t="s">
        <v>26</v>
      </c>
      <c r="BD4245" s="1" t="b">
        <v>0</v>
      </c>
    </row>
    <row r="4246" spans="1:56" x14ac:dyDescent="0.25">
      <c r="A4246" s="1" t="s">
        <v>38454</v>
      </c>
      <c r="N4246" s="1" t="s">
        <v>72</v>
      </c>
      <c r="O4246" s="1" t="s">
        <v>22262</v>
      </c>
      <c r="P4246" s="1" t="s">
        <v>13638</v>
      </c>
      <c r="Q4246" s="1" t="s">
        <v>22263</v>
      </c>
      <c r="R4246" s="1">
        <v>1270.5360000000001</v>
      </c>
      <c r="S4246" s="1" t="s">
        <v>13638</v>
      </c>
      <c r="T4246" s="1" t="s">
        <v>13638</v>
      </c>
      <c r="U4246" s="8">
        <v>44354</v>
      </c>
      <c r="AJ4246" s="1" t="str">
        <v>Open Ended Schemes ( Debt Scheme - Gilt Fund )</v>
      </c>
      <c r="AY4246" s="1" t="s">
        <v>26</v>
      </c>
      <c r="BD4246" s="1" t="b">
        <v>0</v>
      </c>
    </row>
    <row r="4247" spans="1:56" x14ac:dyDescent="0.25">
      <c r="A4247" s="1" t="s">
        <v>38455</v>
      </c>
      <c r="N4247" s="1" t="s">
        <v>72</v>
      </c>
      <c r="O4247" s="1" t="s">
        <v>22264</v>
      </c>
      <c r="P4247" s="1" t="s">
        <v>22265</v>
      </c>
      <c r="Q4247" s="1" t="s">
        <v>22266</v>
      </c>
      <c r="R4247" s="1">
        <v>1044.8572999999999</v>
      </c>
      <c r="S4247" s="1" t="s">
        <v>13638</v>
      </c>
      <c r="T4247" s="1" t="s">
        <v>13638</v>
      </c>
      <c r="U4247" s="8">
        <v>44354</v>
      </c>
      <c r="AJ4247" s="1" t="str">
        <v>Open Ended Schemes ( Debt Scheme - Gilt Fund )</v>
      </c>
      <c r="AY4247" s="1" t="s">
        <v>26</v>
      </c>
      <c r="BD4247" s="1" t="b">
        <v>0</v>
      </c>
    </row>
    <row r="4248" spans="1:56" x14ac:dyDescent="0.25">
      <c r="A4248" s="1" t="s">
        <v>38456</v>
      </c>
      <c r="N4248" s="1" t="s">
        <v>72</v>
      </c>
      <c r="O4248" s="1" t="s">
        <v>22267</v>
      </c>
      <c r="P4248" s="1" t="s">
        <v>22268</v>
      </c>
      <c r="Q4248" s="1" t="s">
        <v>13638</v>
      </c>
      <c r="R4248" s="1">
        <v>78.392899999999997</v>
      </c>
      <c r="S4248" s="1" t="s">
        <v>13638</v>
      </c>
      <c r="T4248" s="1" t="s">
        <v>13638</v>
      </c>
      <c r="U4248" s="8">
        <v>44354</v>
      </c>
      <c r="AJ4248" s="1" t="str">
        <v>Open Ended Schemes ( Debt Scheme - Gilt Fund )</v>
      </c>
      <c r="AY4248" s="1" t="s">
        <v>26</v>
      </c>
      <c r="BD4248" s="1" t="b">
        <v>0</v>
      </c>
    </row>
    <row r="4249" spans="1:56" x14ac:dyDescent="0.25">
      <c r="A4249" s="1" t="s">
        <v>38457</v>
      </c>
      <c r="N4249" s="1" t="s">
        <v>72</v>
      </c>
      <c r="O4249" s="1" t="s">
        <v>22269</v>
      </c>
      <c r="P4249" s="1" t="s">
        <v>22270</v>
      </c>
      <c r="Q4249" s="1" t="s">
        <v>13638</v>
      </c>
      <c r="R4249" s="1">
        <v>85.372500000000002</v>
      </c>
      <c r="S4249" s="1" t="s">
        <v>13638</v>
      </c>
      <c r="T4249" s="1" t="s">
        <v>13638</v>
      </c>
      <c r="U4249" s="8">
        <v>44354</v>
      </c>
      <c r="AJ4249" s="1" t="str">
        <v>Open Ended Schemes ( Debt Scheme - Gilt Fund )</v>
      </c>
      <c r="AY4249" s="1" t="s">
        <v>26</v>
      </c>
      <c r="BD4249" s="1" t="b">
        <v>0</v>
      </c>
    </row>
    <row r="4250" spans="1:56" x14ac:dyDescent="0.25">
      <c r="N4250" s="1" t="s">
        <v>72</v>
      </c>
      <c r="O4250" s="1" t="s">
        <v>22271</v>
      </c>
      <c r="P4250" s="1" t="s">
        <v>22272</v>
      </c>
      <c r="Q4250" s="1" t="s">
        <v>13638</v>
      </c>
      <c r="R4250" s="1">
        <v>11.9939</v>
      </c>
      <c r="S4250" s="1" t="s">
        <v>13638</v>
      </c>
      <c r="T4250" s="1" t="s">
        <v>13638</v>
      </c>
      <c r="U4250" s="8">
        <v>44354</v>
      </c>
      <c r="AJ4250" s="1" t="str">
        <v>Open Ended Schemes ( Debt Scheme - Gilt Fund )</v>
      </c>
      <c r="AY4250" s="1" t="s">
        <v>26</v>
      </c>
      <c r="BD4250" s="1" t="b">
        <v>0</v>
      </c>
    </row>
    <row r="4251" spans="1:56" x14ac:dyDescent="0.25">
      <c r="A4251" s="1" t="s">
        <v>33</v>
      </c>
      <c r="N4251" s="1" t="s">
        <v>72</v>
      </c>
      <c r="O4251" s="1" t="s">
        <v>22273</v>
      </c>
      <c r="P4251" s="1" t="s">
        <v>22274</v>
      </c>
      <c r="Q4251" s="1" t="s">
        <v>13638</v>
      </c>
      <c r="R4251" s="1">
        <v>76.625699999999995</v>
      </c>
      <c r="S4251" s="1" t="s">
        <v>13638</v>
      </c>
      <c r="T4251" s="1" t="s">
        <v>13638</v>
      </c>
      <c r="U4251" s="8">
        <v>44354</v>
      </c>
      <c r="AJ4251" s="1" t="str">
        <v>Open Ended Schemes ( Debt Scheme - Gilt Fund )</v>
      </c>
      <c r="AY4251" s="1" t="s">
        <v>26</v>
      </c>
      <c r="BD4251" s="1" t="b">
        <v>0</v>
      </c>
    </row>
    <row r="4252" spans="1:56" x14ac:dyDescent="0.25">
      <c r="A4252" s="1" t="s">
        <v>38458</v>
      </c>
      <c r="N4252" s="1" t="s">
        <v>72</v>
      </c>
      <c r="O4252" s="1" t="s">
        <v>22275</v>
      </c>
      <c r="P4252" s="1" t="s">
        <v>22276</v>
      </c>
      <c r="Q4252" s="1" t="s">
        <v>13638</v>
      </c>
      <c r="R4252" s="1">
        <v>83.359200000000001</v>
      </c>
      <c r="S4252" s="1" t="s">
        <v>13638</v>
      </c>
      <c r="T4252" s="1" t="s">
        <v>13638</v>
      </c>
      <c r="U4252" s="8">
        <v>44354</v>
      </c>
      <c r="AJ4252" s="1" t="str">
        <v>Open Ended Schemes ( Debt Scheme - Gilt Fund )</v>
      </c>
      <c r="AY4252" s="1" t="s">
        <v>26</v>
      </c>
      <c r="BD4252" s="1" t="b">
        <v>0</v>
      </c>
    </row>
    <row r="4253" spans="1:56" x14ac:dyDescent="0.25">
      <c r="A4253" s="1" t="s">
        <v>38459</v>
      </c>
      <c r="N4253" s="1" t="s">
        <v>72</v>
      </c>
      <c r="O4253" s="1" t="s">
        <v>22277</v>
      </c>
      <c r="P4253" s="1" t="s">
        <v>22278</v>
      </c>
      <c r="Q4253" s="1" t="s">
        <v>22279</v>
      </c>
      <c r="R4253" s="1">
        <v>14.972799999999999</v>
      </c>
      <c r="S4253" s="1" t="s">
        <v>13638</v>
      </c>
      <c r="T4253" s="1" t="s">
        <v>13638</v>
      </c>
      <c r="U4253" s="8">
        <v>44354</v>
      </c>
      <c r="AJ4253" s="1" t="str">
        <v>Open Ended Schemes ( Debt Scheme - Gilt Fund )</v>
      </c>
      <c r="AY4253" s="1" t="s">
        <v>26</v>
      </c>
      <c r="BD4253" s="1" t="b">
        <v>0</v>
      </c>
    </row>
    <row r="4254" spans="1:56" x14ac:dyDescent="0.25">
      <c r="A4254" s="1" t="s">
        <v>38460</v>
      </c>
      <c r="N4254" s="1" t="s">
        <v>72</v>
      </c>
      <c r="O4254" s="1" t="s">
        <v>22280</v>
      </c>
      <c r="P4254" s="1" t="s">
        <v>22281</v>
      </c>
      <c r="Q4254" s="1" t="s">
        <v>13638</v>
      </c>
      <c r="R4254" s="1">
        <v>18.8261</v>
      </c>
      <c r="S4254" s="1" t="s">
        <v>13638</v>
      </c>
      <c r="T4254" s="1" t="s">
        <v>13638</v>
      </c>
      <c r="U4254" s="8">
        <v>44354</v>
      </c>
      <c r="AJ4254" s="1" t="str">
        <v>Open Ended Schemes ( Debt Scheme - Gilt Fund )</v>
      </c>
      <c r="AY4254" s="1" t="s">
        <v>26</v>
      </c>
      <c r="BD4254" s="1" t="b">
        <v>0</v>
      </c>
    </row>
    <row r="4255" spans="1:56" x14ac:dyDescent="0.25">
      <c r="A4255" s="1" t="s">
        <v>38461</v>
      </c>
      <c r="N4255" s="1" t="s">
        <v>72</v>
      </c>
      <c r="O4255" s="1" t="s">
        <v>29715</v>
      </c>
      <c r="P4255" s="1" t="s">
        <v>22228</v>
      </c>
      <c r="Q4255" s="1" t="s">
        <v>13638</v>
      </c>
      <c r="R4255" s="1">
        <v>59.054699999999997</v>
      </c>
      <c r="S4255" s="1" t="s">
        <v>13638</v>
      </c>
      <c r="T4255" s="1" t="s">
        <v>13638</v>
      </c>
      <c r="U4255" s="8">
        <v>44354</v>
      </c>
      <c r="AJ4255" s="1" t="str">
        <v>Open Ended Schemes ( Debt Scheme - Gilt Fund )</v>
      </c>
      <c r="AY4255" s="1" t="s">
        <v>26</v>
      </c>
      <c r="BD4255" s="1" t="b">
        <v>0</v>
      </c>
    </row>
    <row r="4256" spans="1:56" x14ac:dyDescent="0.25">
      <c r="N4256" s="1" t="s">
        <v>72</v>
      </c>
      <c r="O4256" s="1" t="s">
        <v>29716</v>
      </c>
      <c r="P4256" s="1" t="s">
        <v>22230</v>
      </c>
      <c r="Q4256" s="1" t="s">
        <v>22231</v>
      </c>
      <c r="R4256" s="1">
        <v>13.213200000000001</v>
      </c>
      <c r="S4256" s="1" t="s">
        <v>13638</v>
      </c>
      <c r="T4256" s="1" t="s">
        <v>13638</v>
      </c>
      <c r="U4256" s="8">
        <v>44354</v>
      </c>
      <c r="AJ4256" s="1" t="str">
        <v>Open Ended Schemes ( Debt Scheme - Gilt Fund )</v>
      </c>
      <c r="AY4256" s="1" t="s">
        <v>26</v>
      </c>
      <c r="BD4256" s="1" t="b">
        <v>0</v>
      </c>
    </row>
    <row r="4257" spans="1:56" x14ac:dyDescent="0.25">
      <c r="A4257" s="1" t="s">
        <v>11</v>
      </c>
      <c r="N4257" s="1" t="s">
        <v>72</v>
      </c>
      <c r="O4257" s="1" t="s">
        <v>29717</v>
      </c>
      <c r="P4257" s="1" t="s">
        <v>22233</v>
      </c>
      <c r="Q4257" s="1" t="s">
        <v>13638</v>
      </c>
      <c r="R4257" s="1">
        <v>54.0946</v>
      </c>
      <c r="S4257" s="1" t="s">
        <v>13638</v>
      </c>
      <c r="T4257" s="1" t="s">
        <v>13638</v>
      </c>
      <c r="U4257" s="8">
        <v>44354</v>
      </c>
      <c r="AJ4257" s="1" t="str">
        <v>Open Ended Schemes ( Debt Scheme - Gilt Fund )</v>
      </c>
      <c r="AY4257" s="1" t="s">
        <v>26</v>
      </c>
      <c r="BD4257" s="1" t="b">
        <v>0</v>
      </c>
    </row>
    <row r="4258" spans="1:56" x14ac:dyDescent="0.25">
      <c r="A4258" s="1" t="s">
        <v>38462</v>
      </c>
      <c r="N4258" s="1" t="s">
        <v>72</v>
      </c>
      <c r="O4258" s="1" t="s">
        <v>29718</v>
      </c>
      <c r="P4258" s="1" t="s">
        <v>22235</v>
      </c>
      <c r="Q4258" s="1" t="s">
        <v>22236</v>
      </c>
      <c r="R4258" s="1">
        <v>11.987299999999999</v>
      </c>
      <c r="S4258" s="1" t="s">
        <v>13638</v>
      </c>
      <c r="T4258" s="1" t="s">
        <v>13638</v>
      </c>
      <c r="U4258" s="8">
        <v>44354</v>
      </c>
      <c r="AJ4258" s="1" t="str">
        <v>Open Ended Schemes ( Debt Scheme - Gilt Fund )</v>
      </c>
      <c r="AY4258" s="1" t="s">
        <v>26</v>
      </c>
      <c r="BD4258" s="1" t="b">
        <v>0</v>
      </c>
    </row>
    <row r="4259" spans="1:56" x14ac:dyDescent="0.25">
      <c r="A4259" s="1" t="s">
        <v>38463</v>
      </c>
      <c r="N4259" s="1" t="s">
        <v>72</v>
      </c>
      <c r="O4259" s="1" t="s">
        <v>22282</v>
      </c>
      <c r="P4259" s="1" t="s">
        <v>22283</v>
      </c>
      <c r="Q4259" s="1" t="s">
        <v>13638</v>
      </c>
      <c r="R4259" s="1">
        <v>52.000100000000003</v>
      </c>
      <c r="S4259" s="1" t="s">
        <v>13638</v>
      </c>
      <c r="T4259" s="1" t="s">
        <v>13638</v>
      </c>
      <c r="U4259" s="8">
        <v>44354</v>
      </c>
      <c r="AJ4259" s="1" t="str">
        <v>Open Ended Schemes ( Debt Scheme - Gilt Fund )</v>
      </c>
      <c r="AY4259" s="1" t="s">
        <v>26</v>
      </c>
      <c r="BD4259" s="1" t="b">
        <v>0</v>
      </c>
    </row>
    <row r="4260" spans="1:56" x14ac:dyDescent="0.25">
      <c r="A4260" s="1" t="s">
        <v>38464</v>
      </c>
      <c r="N4260" s="1" t="s">
        <v>72</v>
      </c>
      <c r="O4260" s="1" t="s">
        <v>22284</v>
      </c>
      <c r="P4260" s="1" t="s">
        <v>22285</v>
      </c>
      <c r="Q4260" s="1" t="s">
        <v>22286</v>
      </c>
      <c r="R4260" s="1">
        <v>14.9937</v>
      </c>
      <c r="S4260" s="1" t="s">
        <v>13638</v>
      </c>
      <c r="T4260" s="1" t="s">
        <v>13638</v>
      </c>
      <c r="U4260" s="8">
        <v>44354</v>
      </c>
      <c r="AJ4260" s="1" t="str">
        <v>Open Ended Schemes ( Debt Scheme - Gilt Fund )</v>
      </c>
      <c r="AY4260" s="1" t="s">
        <v>26</v>
      </c>
      <c r="BD4260" s="1" t="b">
        <v>0</v>
      </c>
    </row>
    <row r="4261" spans="1:56" x14ac:dyDescent="0.25">
      <c r="A4261" s="1" t="s">
        <v>38465</v>
      </c>
      <c r="N4261" s="1" t="s">
        <v>72</v>
      </c>
      <c r="O4261" s="1" t="s">
        <v>22287</v>
      </c>
      <c r="P4261" s="1" t="s">
        <v>22288</v>
      </c>
      <c r="Q4261" s="1" t="s">
        <v>13638</v>
      </c>
      <c r="R4261" s="1">
        <v>28.071400000000001</v>
      </c>
      <c r="S4261" s="1" t="s">
        <v>13638</v>
      </c>
      <c r="T4261" s="1" t="s">
        <v>13638</v>
      </c>
      <c r="U4261" s="8">
        <v>44354</v>
      </c>
      <c r="AJ4261" s="1" t="str">
        <v>Open Ended Schemes ( Debt Scheme - Gilt Fund )</v>
      </c>
      <c r="AY4261" s="1" t="s">
        <v>26</v>
      </c>
      <c r="BD4261" s="1" t="b">
        <v>0</v>
      </c>
    </row>
    <row r="4262" spans="1:56" x14ac:dyDescent="0.25">
      <c r="A4262" s="1" t="s">
        <v>38466</v>
      </c>
      <c r="N4262" s="1" t="s">
        <v>72</v>
      </c>
      <c r="O4262" s="1" t="s">
        <v>22289</v>
      </c>
      <c r="P4262" s="1" t="s">
        <v>22290</v>
      </c>
      <c r="Q4262" s="1" t="s">
        <v>22291</v>
      </c>
      <c r="R4262" s="1">
        <v>18.164999999999999</v>
      </c>
      <c r="S4262" s="1" t="s">
        <v>13638</v>
      </c>
      <c r="T4262" s="1" t="s">
        <v>13638</v>
      </c>
      <c r="U4262" s="8">
        <v>44354</v>
      </c>
      <c r="AJ4262" s="1" t="str">
        <v>Open Ended Schemes ( Debt Scheme - Gilt Fund )</v>
      </c>
      <c r="AY4262" s="1" t="s">
        <v>26</v>
      </c>
      <c r="BD4262" s="1" t="b">
        <v>0</v>
      </c>
    </row>
    <row r="4263" spans="1:56" x14ac:dyDescent="0.25">
      <c r="A4263" s="1" t="s">
        <v>38467</v>
      </c>
      <c r="N4263" s="1" t="s">
        <v>72</v>
      </c>
      <c r="O4263" s="1" t="s">
        <v>22292</v>
      </c>
      <c r="P4263" s="1" t="s">
        <v>22293</v>
      </c>
      <c r="Q4263" s="1" t="s">
        <v>13638</v>
      </c>
      <c r="R4263" s="1">
        <v>48.603299999999997</v>
      </c>
      <c r="S4263" s="1" t="s">
        <v>13638</v>
      </c>
      <c r="T4263" s="1" t="s">
        <v>13638</v>
      </c>
      <c r="U4263" s="8">
        <v>44354</v>
      </c>
      <c r="AJ4263" s="1" t="str">
        <v>Open Ended Schemes ( Debt Scheme - Gilt Fund )</v>
      </c>
      <c r="AY4263" s="1" t="s">
        <v>26</v>
      </c>
      <c r="BD4263" s="1" t="b">
        <v>0</v>
      </c>
    </row>
    <row r="4264" spans="1:56" x14ac:dyDescent="0.25">
      <c r="A4264" s="1" t="s">
        <v>38468</v>
      </c>
      <c r="N4264" s="1" t="s">
        <v>72</v>
      </c>
      <c r="O4264" s="1" t="s">
        <v>22294</v>
      </c>
      <c r="P4264" s="1" t="s">
        <v>22295</v>
      </c>
      <c r="Q4264" s="1" t="s">
        <v>22296</v>
      </c>
      <c r="R4264" s="1">
        <v>14.0098</v>
      </c>
      <c r="S4264" s="1" t="s">
        <v>13638</v>
      </c>
      <c r="T4264" s="1" t="s">
        <v>13638</v>
      </c>
      <c r="U4264" s="8">
        <v>44354</v>
      </c>
      <c r="AJ4264" s="1" t="str">
        <v>Open Ended Schemes ( Debt Scheme - Gilt Fund )</v>
      </c>
      <c r="AY4264" s="1" t="s">
        <v>26</v>
      </c>
      <c r="BD4264" s="1" t="b">
        <v>0</v>
      </c>
    </row>
    <row r="4265" spans="1:56" x14ac:dyDescent="0.25">
      <c r="A4265" s="1" t="s">
        <v>38469</v>
      </c>
      <c r="N4265" s="1" t="s">
        <v>72</v>
      </c>
      <c r="O4265" s="1" t="s">
        <v>22297</v>
      </c>
      <c r="P4265" s="1" t="s">
        <v>22298</v>
      </c>
      <c r="Q4265" s="1" t="s">
        <v>22299</v>
      </c>
      <c r="R4265" s="1">
        <v>11.5181</v>
      </c>
      <c r="S4265" s="1" t="s">
        <v>13638</v>
      </c>
      <c r="T4265" s="1" t="s">
        <v>13638</v>
      </c>
      <c r="U4265" s="8">
        <v>44354</v>
      </c>
      <c r="AJ4265" s="1" t="str">
        <v>Open Ended Schemes ( Debt Scheme - Gilt Fund )</v>
      </c>
      <c r="AY4265" s="1" t="s">
        <v>26</v>
      </c>
      <c r="BD4265" s="1" t="b">
        <v>0</v>
      </c>
    </row>
    <row r="4266" spans="1:56" x14ac:dyDescent="0.25">
      <c r="N4266" s="1" t="s">
        <v>72</v>
      </c>
      <c r="O4266" s="1" t="s">
        <v>22300</v>
      </c>
      <c r="P4266" s="1" t="s">
        <v>13638</v>
      </c>
      <c r="Q4266" s="1" t="s">
        <v>22301</v>
      </c>
      <c r="R4266" s="1">
        <v>17.927700000000002</v>
      </c>
      <c r="S4266" s="1" t="s">
        <v>13638</v>
      </c>
      <c r="T4266" s="1" t="s">
        <v>13638</v>
      </c>
      <c r="U4266" s="8">
        <v>44354</v>
      </c>
      <c r="AJ4266" s="1" t="str">
        <v>Open Ended Schemes ( Debt Scheme - Gilt Fund )</v>
      </c>
      <c r="AY4266" s="1" t="s">
        <v>26</v>
      </c>
      <c r="BD4266" s="1" t="b">
        <v>0</v>
      </c>
    </row>
    <row r="4267" spans="1:56" x14ac:dyDescent="0.25">
      <c r="A4267" s="1" t="s">
        <v>13</v>
      </c>
      <c r="N4267" s="1" t="s">
        <v>72</v>
      </c>
      <c r="O4267" s="1" t="s">
        <v>22302</v>
      </c>
      <c r="P4267" s="1" t="s">
        <v>22303</v>
      </c>
      <c r="Q4267" s="1" t="s">
        <v>13638</v>
      </c>
      <c r="R4267" s="1">
        <v>33.035600000000002</v>
      </c>
      <c r="S4267" s="1" t="s">
        <v>13638</v>
      </c>
      <c r="T4267" s="1" t="s">
        <v>13638</v>
      </c>
      <c r="U4267" s="8">
        <v>44354</v>
      </c>
      <c r="AJ4267" s="1" t="str">
        <v>Open Ended Schemes ( Debt Scheme - Gilt Fund )</v>
      </c>
      <c r="AY4267" s="1" t="s">
        <v>26</v>
      </c>
      <c r="BD4267" s="1" t="b">
        <v>0</v>
      </c>
    </row>
    <row r="4268" spans="1:56" x14ac:dyDescent="0.25">
      <c r="A4268" s="1" t="s">
        <v>38470</v>
      </c>
      <c r="N4268" s="1" t="s">
        <v>72</v>
      </c>
      <c r="O4268" s="1" t="s">
        <v>22304</v>
      </c>
      <c r="P4268" s="1" t="s">
        <v>22305</v>
      </c>
      <c r="Q4268" s="1" t="s">
        <v>13638</v>
      </c>
      <c r="R4268" s="1">
        <v>33.211100000000002</v>
      </c>
      <c r="S4268" s="1" t="s">
        <v>13638</v>
      </c>
      <c r="T4268" s="1" t="s">
        <v>13638</v>
      </c>
      <c r="U4268" s="8">
        <v>44354</v>
      </c>
      <c r="AJ4268" s="1" t="str">
        <v>Open Ended Schemes ( Debt Scheme - Gilt Fund )</v>
      </c>
      <c r="AY4268" s="1" t="s">
        <v>26</v>
      </c>
      <c r="BD4268" s="1" t="b">
        <v>0</v>
      </c>
    </row>
    <row r="4269" spans="1:56" x14ac:dyDescent="0.25">
      <c r="A4269" s="1" t="s">
        <v>38471</v>
      </c>
      <c r="N4269" s="1" t="s">
        <v>72</v>
      </c>
      <c r="O4269" s="1" t="s">
        <v>22306</v>
      </c>
      <c r="P4269" s="1" t="s">
        <v>22307</v>
      </c>
      <c r="Q4269" s="1" t="s">
        <v>13638</v>
      </c>
      <c r="R4269" s="1">
        <v>33.121600000000001</v>
      </c>
      <c r="S4269" s="1" t="s">
        <v>13638</v>
      </c>
      <c r="T4269" s="1" t="s">
        <v>13638</v>
      </c>
      <c r="U4269" s="8">
        <v>44354</v>
      </c>
      <c r="AJ4269" s="1" t="str">
        <v>Open Ended Schemes ( Debt Scheme - Gilt Fund )</v>
      </c>
      <c r="AY4269" s="1" t="s">
        <v>26</v>
      </c>
      <c r="BD4269" s="1" t="b">
        <v>0</v>
      </c>
    </row>
    <row r="4270" spans="1:56" x14ac:dyDescent="0.25">
      <c r="A4270" s="1" t="s">
        <v>38472</v>
      </c>
      <c r="N4270" s="1" t="s">
        <v>72</v>
      </c>
      <c r="O4270" s="1" t="s">
        <v>22308</v>
      </c>
      <c r="P4270" s="1" t="s">
        <v>22309</v>
      </c>
      <c r="Q4270" s="1" t="s">
        <v>13638</v>
      </c>
      <c r="R4270" s="1">
        <v>30.813500000000001</v>
      </c>
      <c r="S4270" s="1" t="s">
        <v>13638</v>
      </c>
      <c r="T4270" s="1" t="s">
        <v>13638</v>
      </c>
      <c r="U4270" s="8">
        <v>44354</v>
      </c>
      <c r="AJ4270" s="1" t="str">
        <v>Open Ended Schemes ( Debt Scheme - Gilt Fund )</v>
      </c>
      <c r="AY4270" s="1" t="s">
        <v>26</v>
      </c>
      <c r="BD4270" s="1" t="b">
        <v>0</v>
      </c>
    </row>
    <row r="4271" spans="1:56" x14ac:dyDescent="0.25">
      <c r="A4271" s="1" t="s">
        <v>38473</v>
      </c>
      <c r="N4271" s="1" t="s">
        <v>72</v>
      </c>
      <c r="O4271" s="1" t="s">
        <v>22310</v>
      </c>
      <c r="P4271" s="1" t="s">
        <v>22311</v>
      </c>
      <c r="Q4271" s="1" t="s">
        <v>22312</v>
      </c>
      <c r="R4271" s="1">
        <v>10.4956</v>
      </c>
      <c r="S4271" s="1" t="s">
        <v>13638</v>
      </c>
      <c r="T4271" s="1" t="s">
        <v>13638</v>
      </c>
      <c r="U4271" s="8">
        <v>44354</v>
      </c>
      <c r="AJ4271" s="1" t="str">
        <v>Open Ended Schemes ( Debt Scheme - Gilt Fund )</v>
      </c>
      <c r="AY4271" s="1" t="s">
        <v>26</v>
      </c>
      <c r="BD4271" s="1" t="b">
        <v>0</v>
      </c>
    </row>
    <row r="4272" spans="1:56" x14ac:dyDescent="0.25">
      <c r="A4272" s="1" t="s">
        <v>38474</v>
      </c>
      <c r="N4272" s="1" t="s">
        <v>72</v>
      </c>
      <c r="O4272" s="1" t="s">
        <v>22313</v>
      </c>
      <c r="P4272" s="1" t="s">
        <v>22314</v>
      </c>
      <c r="Q4272" s="1" t="s">
        <v>13638</v>
      </c>
      <c r="R4272" s="1">
        <v>30.4206</v>
      </c>
      <c r="S4272" s="1" t="s">
        <v>13638</v>
      </c>
      <c r="T4272" s="1" t="s">
        <v>13638</v>
      </c>
      <c r="U4272" s="8">
        <v>44354</v>
      </c>
      <c r="AJ4272" s="1" t="str">
        <v>Open Ended Schemes ( Debt Scheme - Gilt Fund )</v>
      </c>
      <c r="AY4272" s="1" t="s">
        <v>26</v>
      </c>
      <c r="BD4272" s="1" t="b">
        <v>0</v>
      </c>
    </row>
    <row r="4273" spans="1:56" x14ac:dyDescent="0.25">
      <c r="A4273" s="1" t="s">
        <v>38475</v>
      </c>
      <c r="N4273" s="1" t="s">
        <v>72</v>
      </c>
      <c r="O4273" s="1" t="s">
        <v>22315</v>
      </c>
      <c r="P4273" s="1" t="s">
        <v>22316</v>
      </c>
      <c r="Q4273" s="1" t="s">
        <v>13638</v>
      </c>
      <c r="R4273" s="1">
        <v>25.5047</v>
      </c>
      <c r="S4273" s="1" t="s">
        <v>13638</v>
      </c>
      <c r="T4273" s="1" t="s">
        <v>13638</v>
      </c>
      <c r="U4273" s="8">
        <v>44354</v>
      </c>
      <c r="AJ4273" s="1" t="str">
        <v>Open Ended Schemes ( Debt Scheme - Gilt Fund )</v>
      </c>
      <c r="AY4273" s="1" t="s">
        <v>26</v>
      </c>
      <c r="BD4273" s="1" t="b">
        <v>0</v>
      </c>
    </row>
    <row r="4274" spans="1:56" x14ac:dyDescent="0.25">
      <c r="N4274" s="1" t="s">
        <v>72</v>
      </c>
      <c r="O4274" s="1" t="s">
        <v>22317</v>
      </c>
      <c r="P4274" s="1" t="s">
        <v>22318</v>
      </c>
      <c r="Q4274" s="1" t="s">
        <v>13638</v>
      </c>
      <c r="R4274" s="1">
        <v>30.4206</v>
      </c>
      <c r="S4274" s="1" t="s">
        <v>13638</v>
      </c>
      <c r="T4274" s="1" t="s">
        <v>13638</v>
      </c>
      <c r="U4274" s="8">
        <v>44354</v>
      </c>
      <c r="AJ4274" s="1" t="str">
        <v>Open Ended Schemes ( Debt Scheme - Gilt Fund )</v>
      </c>
      <c r="AY4274" s="1" t="s">
        <v>26</v>
      </c>
      <c r="BD4274" s="1" t="b">
        <v>0</v>
      </c>
    </row>
    <row r="4275" spans="1:56" x14ac:dyDescent="0.25">
      <c r="A4275" s="1" t="s">
        <v>35</v>
      </c>
      <c r="N4275" s="1" t="s">
        <v>72</v>
      </c>
      <c r="O4275" s="1" t="s">
        <v>22319</v>
      </c>
      <c r="P4275" s="1" t="s">
        <v>22320</v>
      </c>
      <c r="Q4275" s="1" t="s">
        <v>13638</v>
      </c>
      <c r="R4275" s="1">
        <v>18.511600000000001</v>
      </c>
      <c r="S4275" s="1" t="s">
        <v>13638</v>
      </c>
      <c r="T4275" s="1" t="s">
        <v>13638</v>
      </c>
      <c r="U4275" s="8">
        <v>44354</v>
      </c>
      <c r="AJ4275" s="1" t="str">
        <v>Open Ended Schemes ( Debt Scheme - Gilt Fund )</v>
      </c>
      <c r="AY4275" s="1" t="s">
        <v>26</v>
      </c>
      <c r="BD4275" s="1" t="b">
        <v>0</v>
      </c>
    </row>
    <row r="4276" spans="1:56" x14ac:dyDescent="0.25">
      <c r="A4276" s="1" t="s">
        <v>38476</v>
      </c>
      <c r="N4276" s="1" t="s">
        <v>72</v>
      </c>
      <c r="O4276" s="1" t="s">
        <v>22321</v>
      </c>
      <c r="P4276" s="1" t="s">
        <v>22322</v>
      </c>
      <c r="Q4276" s="1" t="s">
        <v>13638</v>
      </c>
      <c r="R4276" s="1">
        <v>30.4206</v>
      </c>
      <c r="S4276" s="1" t="s">
        <v>13638</v>
      </c>
      <c r="T4276" s="1" t="s">
        <v>13638</v>
      </c>
      <c r="U4276" s="8">
        <v>44354</v>
      </c>
      <c r="AJ4276" s="1" t="str">
        <v>Open Ended Schemes ( Debt Scheme - Gilt Fund )</v>
      </c>
      <c r="AY4276" s="1" t="s">
        <v>26</v>
      </c>
      <c r="BD4276" s="1" t="b">
        <v>0</v>
      </c>
    </row>
    <row r="4277" spans="1:56" x14ac:dyDescent="0.25">
      <c r="A4277" s="1" t="s">
        <v>38477</v>
      </c>
      <c r="N4277" s="1" t="s">
        <v>72</v>
      </c>
      <c r="O4277" s="1" t="s">
        <v>22323</v>
      </c>
      <c r="P4277" s="1" t="s">
        <v>22324</v>
      </c>
      <c r="Q4277" s="1" t="s">
        <v>13638</v>
      </c>
      <c r="R4277" s="1">
        <v>25.107700000000001</v>
      </c>
      <c r="S4277" s="1" t="s">
        <v>13638</v>
      </c>
      <c r="T4277" s="1" t="s">
        <v>13638</v>
      </c>
      <c r="U4277" s="8">
        <v>44354</v>
      </c>
      <c r="AJ4277" s="1" t="str">
        <v>Open Ended Schemes ( Debt Scheme - Gilt Fund )</v>
      </c>
      <c r="AY4277" s="1" t="s">
        <v>26</v>
      </c>
      <c r="BD4277" s="1" t="b">
        <v>0</v>
      </c>
    </row>
    <row r="4278" spans="1:56" x14ac:dyDescent="0.25">
      <c r="A4278" s="1" t="s">
        <v>38478</v>
      </c>
      <c r="N4278" s="1" t="s">
        <v>72</v>
      </c>
      <c r="O4278" s="1" t="s">
        <v>22325</v>
      </c>
      <c r="P4278" s="1" t="s">
        <v>22326</v>
      </c>
      <c r="Q4278" s="1" t="s">
        <v>13638</v>
      </c>
      <c r="R4278" s="1">
        <v>15.0083</v>
      </c>
      <c r="S4278" s="1" t="s">
        <v>13638</v>
      </c>
      <c r="T4278" s="1" t="s">
        <v>13638</v>
      </c>
      <c r="U4278" s="8">
        <v>44354</v>
      </c>
      <c r="AJ4278" s="1" t="str">
        <v>Open Ended Schemes ( Debt Scheme - Gilt Fund )</v>
      </c>
      <c r="AY4278" s="1" t="s">
        <v>26</v>
      </c>
      <c r="BD4278" s="1" t="b">
        <v>0</v>
      </c>
    </row>
    <row r="4279" spans="1:56" x14ac:dyDescent="0.25">
      <c r="A4279" s="1" t="s">
        <v>38479</v>
      </c>
      <c r="N4279" s="1" t="s">
        <v>72</v>
      </c>
      <c r="O4279" s="1" t="s">
        <v>22327</v>
      </c>
      <c r="P4279" s="1" t="s">
        <v>22328</v>
      </c>
      <c r="Q4279" s="1" t="s">
        <v>13638</v>
      </c>
      <c r="R4279" s="1">
        <v>24.197500000000002</v>
      </c>
      <c r="S4279" s="1" t="s">
        <v>13638</v>
      </c>
      <c r="T4279" s="1" t="s">
        <v>13638</v>
      </c>
      <c r="U4279" s="8">
        <v>44354</v>
      </c>
      <c r="AJ4279" s="1" t="str">
        <v>Open Ended Schemes ( Debt Scheme - Gilt Fund )</v>
      </c>
      <c r="AY4279" s="1" t="s">
        <v>26</v>
      </c>
      <c r="BD4279" s="1" t="b">
        <v>0</v>
      </c>
    </row>
    <row r="4280" spans="1:56" x14ac:dyDescent="0.25">
      <c r="A4280" s="1" t="s">
        <v>38480</v>
      </c>
      <c r="N4280" s="1" t="s">
        <v>72</v>
      </c>
      <c r="O4280" s="1" t="s">
        <v>22329</v>
      </c>
      <c r="P4280" s="1" t="s">
        <v>22330</v>
      </c>
      <c r="Q4280" s="1" t="s">
        <v>22331</v>
      </c>
      <c r="R4280" s="1">
        <v>14.644500000000001</v>
      </c>
      <c r="S4280" s="1" t="s">
        <v>13638</v>
      </c>
      <c r="T4280" s="1" t="s">
        <v>13638</v>
      </c>
      <c r="U4280" s="8">
        <v>44354</v>
      </c>
      <c r="AJ4280" s="1" t="str">
        <v>Open Ended Schemes ( Debt Scheme - Gilt Fund )</v>
      </c>
      <c r="AY4280" s="1" t="s">
        <v>26</v>
      </c>
      <c r="BD4280" s="1" t="b">
        <v>0</v>
      </c>
    </row>
    <row r="4281" spans="1:56" x14ac:dyDescent="0.25">
      <c r="A4281" s="1" t="s">
        <v>38481</v>
      </c>
      <c r="N4281" s="1" t="s">
        <v>72</v>
      </c>
      <c r="O4281" s="1" t="s">
        <v>22342</v>
      </c>
      <c r="P4281" s="1" t="s">
        <v>22343</v>
      </c>
      <c r="Q4281" s="1" t="s">
        <v>13638</v>
      </c>
      <c r="R4281" s="1">
        <v>30.5518</v>
      </c>
      <c r="S4281" s="1" t="s">
        <v>13638</v>
      </c>
      <c r="T4281" s="1" t="s">
        <v>13638</v>
      </c>
      <c r="U4281" s="8">
        <v>44354</v>
      </c>
      <c r="AJ4281" s="1" t="str">
        <v>Open Ended Schemes ( Debt Scheme - Gilt Fund )</v>
      </c>
      <c r="AY4281" s="1" t="s">
        <v>26</v>
      </c>
      <c r="BD4281" s="1" t="b">
        <v>0</v>
      </c>
    </row>
    <row r="4282" spans="1:56" x14ac:dyDescent="0.25">
      <c r="N4282" s="1" t="s">
        <v>72</v>
      </c>
      <c r="O4282" s="1" t="s">
        <v>22344</v>
      </c>
      <c r="P4282" s="1" t="s">
        <v>22345</v>
      </c>
      <c r="Q4282" s="1" t="s">
        <v>13638</v>
      </c>
      <c r="R4282" s="1">
        <v>32.699300000000001</v>
      </c>
      <c r="S4282" s="1" t="s">
        <v>13638</v>
      </c>
      <c r="T4282" s="1" t="s">
        <v>13638</v>
      </c>
      <c r="U4282" s="8">
        <v>44354</v>
      </c>
      <c r="AJ4282" s="1" t="str">
        <v>Open Ended Schemes ( Debt Scheme - Gilt Fund )</v>
      </c>
      <c r="AY4282" s="1" t="s">
        <v>26</v>
      </c>
      <c r="BD4282" s="1" t="b">
        <v>0</v>
      </c>
    </row>
    <row r="4283" spans="1:56" x14ac:dyDescent="0.25">
      <c r="A4283" s="1" t="s">
        <v>14</v>
      </c>
      <c r="N4283" s="1" t="s">
        <v>72</v>
      </c>
      <c r="O4283" s="1" t="s">
        <v>22346</v>
      </c>
      <c r="P4283" s="1" t="s">
        <v>22347</v>
      </c>
      <c r="Q4283" s="1" t="s">
        <v>13638</v>
      </c>
      <c r="R4283" s="1">
        <v>52.904000000000003</v>
      </c>
      <c r="S4283" s="1" t="s">
        <v>13638</v>
      </c>
      <c r="T4283" s="1" t="s">
        <v>13638</v>
      </c>
      <c r="U4283" s="8">
        <v>44354</v>
      </c>
      <c r="AJ4283" s="1" t="str">
        <v>Open Ended Schemes ( Debt Scheme - Gilt Fund )</v>
      </c>
      <c r="AY4283" s="1" t="s">
        <v>26</v>
      </c>
      <c r="BD4283" s="1" t="b">
        <v>0</v>
      </c>
    </row>
    <row r="4284" spans="1:56" x14ac:dyDescent="0.25">
      <c r="A4284" s="1" t="s">
        <v>38482</v>
      </c>
      <c r="N4284" s="1" t="s">
        <v>72</v>
      </c>
      <c r="O4284" s="1" t="s">
        <v>22348</v>
      </c>
      <c r="P4284" s="1" t="s">
        <v>22349</v>
      </c>
      <c r="Q4284" s="1" t="s">
        <v>22350</v>
      </c>
      <c r="R4284" s="1">
        <v>17.453299999999999</v>
      </c>
      <c r="S4284" s="1" t="s">
        <v>13638</v>
      </c>
      <c r="T4284" s="1" t="s">
        <v>13638</v>
      </c>
      <c r="U4284" s="8">
        <v>44354</v>
      </c>
      <c r="AJ4284" s="1" t="str">
        <v>Open Ended Schemes ( Debt Scheme - Gilt Fund )</v>
      </c>
      <c r="AY4284" s="1" t="s">
        <v>26</v>
      </c>
      <c r="BD4284" s="1" t="b">
        <v>0</v>
      </c>
    </row>
    <row r="4285" spans="1:56" x14ac:dyDescent="0.25">
      <c r="A4285" s="1" t="s">
        <v>38483</v>
      </c>
      <c r="N4285" s="1" t="s">
        <v>72</v>
      </c>
      <c r="O4285" s="1" t="s">
        <v>22351</v>
      </c>
      <c r="P4285" s="1" t="s">
        <v>22352</v>
      </c>
      <c r="Q4285" s="1" t="s">
        <v>22353</v>
      </c>
      <c r="R4285" s="1">
        <v>15.735200000000001</v>
      </c>
      <c r="S4285" s="1" t="s">
        <v>13638</v>
      </c>
      <c r="T4285" s="1" t="s">
        <v>13638</v>
      </c>
      <c r="U4285" s="8">
        <v>44354</v>
      </c>
      <c r="AJ4285" s="1" t="str">
        <v>Open Ended Schemes ( Debt Scheme - Gilt Fund )</v>
      </c>
      <c r="AY4285" s="1" t="s">
        <v>26</v>
      </c>
      <c r="BD4285" s="1" t="b">
        <v>0</v>
      </c>
    </row>
    <row r="4286" spans="1:56" x14ac:dyDescent="0.25">
      <c r="A4286" s="1" t="s">
        <v>38484</v>
      </c>
      <c r="N4286" s="1" t="s">
        <v>72</v>
      </c>
      <c r="O4286" s="1" t="s">
        <v>22354</v>
      </c>
      <c r="P4286" s="1" t="s">
        <v>22355</v>
      </c>
      <c r="Q4286" s="1" t="s">
        <v>22356</v>
      </c>
      <c r="R4286" s="1">
        <v>15.9247</v>
      </c>
      <c r="S4286" s="1" t="s">
        <v>13638</v>
      </c>
      <c r="T4286" s="1" t="s">
        <v>13638</v>
      </c>
      <c r="U4286" s="8">
        <v>44354</v>
      </c>
      <c r="AJ4286" s="1" t="str">
        <v>Open Ended Schemes ( Debt Scheme - Gilt Fund )</v>
      </c>
      <c r="AY4286" s="1" t="s">
        <v>26</v>
      </c>
      <c r="BD4286" s="1" t="b">
        <v>0</v>
      </c>
    </row>
    <row r="4287" spans="1:56" x14ac:dyDescent="0.25">
      <c r="A4287" s="1" t="s">
        <v>38485</v>
      </c>
      <c r="N4287" s="1" t="s">
        <v>72</v>
      </c>
      <c r="O4287" s="1" t="s">
        <v>22357</v>
      </c>
      <c r="P4287" s="1" t="s">
        <v>22358</v>
      </c>
      <c r="Q4287" s="1" t="s">
        <v>22359</v>
      </c>
      <c r="R4287" s="1">
        <v>15.440200000000001</v>
      </c>
      <c r="S4287" s="1" t="s">
        <v>13638</v>
      </c>
      <c r="T4287" s="1" t="s">
        <v>13638</v>
      </c>
      <c r="U4287" s="8">
        <v>44354</v>
      </c>
      <c r="AJ4287" s="1" t="str">
        <v>Open Ended Schemes ( Debt Scheme - Gilt Fund )</v>
      </c>
      <c r="AY4287" s="1" t="s">
        <v>26</v>
      </c>
      <c r="BD4287" s="1" t="b">
        <v>0</v>
      </c>
    </row>
    <row r="4288" spans="1:56" x14ac:dyDescent="0.25">
      <c r="N4288" s="1" t="s">
        <v>72</v>
      </c>
      <c r="O4288" s="1" t="s">
        <v>29719</v>
      </c>
      <c r="P4288" s="1" t="s">
        <v>29720</v>
      </c>
      <c r="Q4288" s="1" t="s">
        <v>29721</v>
      </c>
      <c r="R4288" s="1">
        <v>16.456499999999998</v>
      </c>
      <c r="S4288" s="1" t="s">
        <v>13638</v>
      </c>
      <c r="T4288" s="1" t="s">
        <v>13638</v>
      </c>
      <c r="U4288" s="8">
        <v>44354</v>
      </c>
      <c r="AJ4288" s="1" t="str">
        <v>Open Ended Schemes ( Debt Scheme - Gilt Fund )</v>
      </c>
      <c r="AY4288" s="1" t="s">
        <v>26</v>
      </c>
      <c r="BD4288" s="1" t="b">
        <v>0</v>
      </c>
    </row>
    <row r="4289" spans="1:56" x14ac:dyDescent="0.25">
      <c r="A4289" s="1" t="s">
        <v>15</v>
      </c>
      <c r="N4289" s="1" t="s">
        <v>72</v>
      </c>
      <c r="O4289" s="1" t="s">
        <v>22360</v>
      </c>
      <c r="P4289" s="1" t="s">
        <v>22361</v>
      </c>
      <c r="Q4289" s="1" t="s">
        <v>13638</v>
      </c>
      <c r="R4289" s="1">
        <v>50.935699999999997</v>
      </c>
      <c r="S4289" s="1" t="s">
        <v>13638</v>
      </c>
      <c r="T4289" s="1" t="s">
        <v>13638</v>
      </c>
      <c r="U4289" s="8">
        <v>44354</v>
      </c>
      <c r="AJ4289" s="1" t="str">
        <v>Open Ended Schemes ( Debt Scheme - Gilt Fund )</v>
      </c>
      <c r="AY4289" s="1" t="s">
        <v>26</v>
      </c>
      <c r="BD4289" s="1" t="b">
        <v>0</v>
      </c>
    </row>
    <row r="4290" spans="1:56" x14ac:dyDescent="0.25">
      <c r="A4290" s="1" t="s">
        <v>38486</v>
      </c>
      <c r="N4290" s="1" t="s">
        <v>72</v>
      </c>
      <c r="O4290" s="1" t="s">
        <v>22362</v>
      </c>
      <c r="P4290" s="1" t="s">
        <v>22363</v>
      </c>
      <c r="Q4290" s="1" t="s">
        <v>22364</v>
      </c>
      <c r="R4290" s="1">
        <v>16.2333</v>
      </c>
      <c r="S4290" s="1" t="s">
        <v>13638</v>
      </c>
      <c r="T4290" s="1" t="s">
        <v>13638</v>
      </c>
      <c r="U4290" s="8">
        <v>44354</v>
      </c>
      <c r="AJ4290" s="1" t="str">
        <v>Open Ended Schemes ( Debt Scheme - Gilt Fund )</v>
      </c>
      <c r="AY4290" s="1" t="s">
        <v>26</v>
      </c>
      <c r="BD4290" s="1" t="b">
        <v>0</v>
      </c>
    </row>
    <row r="4291" spans="1:56" x14ac:dyDescent="0.25">
      <c r="A4291" s="1" t="s">
        <v>38487</v>
      </c>
      <c r="N4291" s="1" t="s">
        <v>72</v>
      </c>
      <c r="O4291" s="1" t="s">
        <v>22365</v>
      </c>
      <c r="P4291" s="1" t="s">
        <v>13638</v>
      </c>
      <c r="Q4291" s="1" t="s">
        <v>13638</v>
      </c>
      <c r="R4291" s="1">
        <v>28.196400000000001</v>
      </c>
      <c r="S4291" s="1" t="s">
        <v>13638</v>
      </c>
      <c r="T4291" s="1" t="s">
        <v>13638</v>
      </c>
      <c r="U4291" s="8">
        <v>44354</v>
      </c>
      <c r="AJ4291" s="1" t="str">
        <v>Open Ended Schemes ( Debt Scheme - Gilt Fund )</v>
      </c>
      <c r="AY4291" s="1" t="s">
        <v>26</v>
      </c>
      <c r="BD4291" s="1" t="b">
        <v>0</v>
      </c>
    </row>
    <row r="4292" spans="1:56" x14ac:dyDescent="0.25">
      <c r="A4292" s="1" t="s">
        <v>38488</v>
      </c>
      <c r="N4292" s="1" t="s">
        <v>72</v>
      </c>
      <c r="O4292" s="1" t="s">
        <v>22366</v>
      </c>
      <c r="P4292" s="1" t="s">
        <v>13638</v>
      </c>
      <c r="Q4292" s="1" t="s">
        <v>13638</v>
      </c>
      <c r="R4292" s="1">
        <v>28.2424</v>
      </c>
      <c r="S4292" s="1" t="s">
        <v>13638</v>
      </c>
      <c r="T4292" s="1" t="s">
        <v>13638</v>
      </c>
      <c r="U4292" s="8">
        <v>44354</v>
      </c>
      <c r="AJ4292" s="1" t="str">
        <v>Open Ended Schemes ( Debt Scheme - Gilt Fund )</v>
      </c>
      <c r="AY4292" s="1" t="s">
        <v>26</v>
      </c>
      <c r="BD4292" s="1" t="b">
        <v>0</v>
      </c>
    </row>
    <row r="4293" spans="1:56" x14ac:dyDescent="0.25">
      <c r="A4293" s="1" t="s">
        <v>38489</v>
      </c>
      <c r="N4293" s="1" t="s">
        <v>72</v>
      </c>
      <c r="O4293" s="1" t="s">
        <v>22367</v>
      </c>
      <c r="P4293" s="1" t="s">
        <v>22368</v>
      </c>
      <c r="Q4293" s="1" t="s">
        <v>22369</v>
      </c>
      <c r="R4293" s="1">
        <v>18.8232</v>
      </c>
      <c r="S4293" s="1" t="s">
        <v>13638</v>
      </c>
      <c r="T4293" s="1" t="s">
        <v>13638</v>
      </c>
      <c r="U4293" s="8">
        <v>44354</v>
      </c>
      <c r="AJ4293" s="1" t="str">
        <v>Open Ended Schemes ( Debt Scheme - Gilt Fund )</v>
      </c>
      <c r="AY4293" s="1" t="s">
        <v>26</v>
      </c>
      <c r="BD4293" s="1" t="b">
        <v>0</v>
      </c>
    </row>
    <row r="4294" spans="1:56" x14ac:dyDescent="0.25">
      <c r="A4294" s="1" t="s">
        <v>38490</v>
      </c>
      <c r="N4294" s="1" t="s">
        <v>72</v>
      </c>
      <c r="O4294" s="1" t="s">
        <v>22370</v>
      </c>
      <c r="P4294" s="1" t="s">
        <v>22371</v>
      </c>
      <c r="Q4294" s="1" t="s">
        <v>22372</v>
      </c>
      <c r="R4294" s="1">
        <v>17.213100000000001</v>
      </c>
      <c r="S4294" s="1" t="s">
        <v>13638</v>
      </c>
      <c r="T4294" s="1" t="s">
        <v>13638</v>
      </c>
      <c r="U4294" s="8">
        <v>44354</v>
      </c>
      <c r="AJ4294" s="1" t="str">
        <v>Open Ended Schemes ( Debt Scheme - Gilt Fund )</v>
      </c>
      <c r="AY4294" s="1" t="s">
        <v>26</v>
      </c>
      <c r="BD4294" s="1" t="b">
        <v>0</v>
      </c>
    </row>
    <row r="4295" spans="1:56" x14ac:dyDescent="0.25">
      <c r="A4295" s="1" t="s">
        <v>38491</v>
      </c>
      <c r="N4295" s="1" t="s">
        <v>72</v>
      </c>
      <c r="O4295" s="1" t="s">
        <v>22373</v>
      </c>
      <c r="P4295" s="1" t="s">
        <v>22374</v>
      </c>
      <c r="Q4295" s="1" t="s">
        <v>13638</v>
      </c>
      <c r="R4295" s="1">
        <v>62.051400000000001</v>
      </c>
      <c r="S4295" s="1" t="s">
        <v>13638</v>
      </c>
      <c r="T4295" s="1" t="s">
        <v>13638</v>
      </c>
      <c r="U4295" s="8">
        <v>44354</v>
      </c>
      <c r="AJ4295" s="1" t="str">
        <v>Open Ended Schemes ( Debt Scheme - Gilt Fund )</v>
      </c>
      <c r="AY4295" s="1" t="s">
        <v>26</v>
      </c>
      <c r="BD4295" s="1" t="b">
        <v>0</v>
      </c>
    </row>
    <row r="4296" spans="1:56" x14ac:dyDescent="0.25">
      <c r="A4296" s="1" t="s">
        <v>38492</v>
      </c>
      <c r="N4296" s="1" t="s">
        <v>72</v>
      </c>
      <c r="O4296" s="1" t="s">
        <v>22375</v>
      </c>
      <c r="P4296" s="1" t="s">
        <v>22376</v>
      </c>
      <c r="Q4296" s="1" t="s">
        <v>13638</v>
      </c>
      <c r="R4296" s="1">
        <v>66.829099999999997</v>
      </c>
      <c r="S4296" s="1" t="s">
        <v>13638</v>
      </c>
      <c r="T4296" s="1" t="s">
        <v>13638</v>
      </c>
      <c r="U4296" s="8">
        <v>44354</v>
      </c>
      <c r="AJ4296" s="1" t="str">
        <v>Open Ended Schemes ( Debt Scheme - Gilt Fund )</v>
      </c>
      <c r="AY4296" s="1" t="s">
        <v>26</v>
      </c>
      <c r="BD4296" s="1" t="b">
        <v>0</v>
      </c>
    </row>
    <row r="4297" spans="1:56" x14ac:dyDescent="0.25">
      <c r="A4297" s="1" t="s">
        <v>38493</v>
      </c>
      <c r="N4297" s="1" t="s">
        <v>72</v>
      </c>
      <c r="O4297" s="1" t="s">
        <v>22393</v>
      </c>
      <c r="P4297" s="1" t="s">
        <v>22394</v>
      </c>
      <c r="Q4297" s="1" t="s">
        <v>13638</v>
      </c>
      <c r="R4297" s="1">
        <v>50.821800000000003</v>
      </c>
      <c r="S4297" s="1" t="s">
        <v>13638</v>
      </c>
      <c r="T4297" s="1" t="s">
        <v>13638</v>
      </c>
      <c r="U4297" s="8">
        <v>44354</v>
      </c>
      <c r="AJ4297" s="1" t="str">
        <v>Open Ended Schemes ( Debt Scheme - Gilt Fund )</v>
      </c>
      <c r="AY4297" s="1" t="s">
        <v>26</v>
      </c>
      <c r="BD4297" s="1" t="b">
        <v>0</v>
      </c>
    </row>
    <row r="4298" spans="1:56" x14ac:dyDescent="0.25">
      <c r="A4298" s="1" t="s">
        <v>38494</v>
      </c>
      <c r="N4298" s="1" t="s">
        <v>72</v>
      </c>
      <c r="O4298" s="1" t="s">
        <v>22395</v>
      </c>
      <c r="P4298" s="1" t="s">
        <v>22396</v>
      </c>
      <c r="Q4298" s="1" t="s">
        <v>13638</v>
      </c>
      <c r="R4298" s="1">
        <v>36.8992</v>
      </c>
      <c r="S4298" s="1" t="s">
        <v>13638</v>
      </c>
      <c r="T4298" s="1" t="s">
        <v>13638</v>
      </c>
      <c r="U4298" s="8">
        <v>44354</v>
      </c>
      <c r="AJ4298" s="1" t="str">
        <v>Open Ended Schemes ( Debt Scheme - Gilt Fund )</v>
      </c>
      <c r="AY4298" s="1" t="s">
        <v>26</v>
      </c>
      <c r="BD4298" s="1" t="b">
        <v>0</v>
      </c>
    </row>
    <row r="4299" spans="1:56" x14ac:dyDescent="0.25">
      <c r="A4299" s="1" t="s">
        <v>38495</v>
      </c>
      <c r="N4299" s="1" t="s">
        <v>72</v>
      </c>
      <c r="O4299" s="1" t="s">
        <v>22397</v>
      </c>
      <c r="P4299" s="1" t="s">
        <v>22398</v>
      </c>
      <c r="Q4299" s="1" t="s">
        <v>13638</v>
      </c>
      <c r="R4299" s="1">
        <v>36.919699999999999</v>
      </c>
      <c r="S4299" s="1" t="s">
        <v>13638</v>
      </c>
      <c r="T4299" s="1" t="s">
        <v>13638</v>
      </c>
      <c r="U4299" s="8">
        <v>44354</v>
      </c>
      <c r="AJ4299" s="1" t="str">
        <v>Open Ended Schemes ( Debt Scheme - Gilt Fund )</v>
      </c>
      <c r="AY4299" s="1" t="s">
        <v>26</v>
      </c>
      <c r="BD4299" s="1" t="b">
        <v>0</v>
      </c>
    </row>
    <row r="4300" spans="1:56" x14ac:dyDescent="0.25">
      <c r="A4300" s="1" t="s">
        <v>38496</v>
      </c>
      <c r="N4300" s="1" t="s">
        <v>72</v>
      </c>
      <c r="O4300" s="1" t="s">
        <v>22399</v>
      </c>
      <c r="P4300" s="1" t="s">
        <v>22400</v>
      </c>
      <c r="Q4300" s="1" t="s">
        <v>13638</v>
      </c>
      <c r="R4300" s="1">
        <v>49.6267</v>
      </c>
      <c r="S4300" s="1" t="s">
        <v>13638</v>
      </c>
      <c r="T4300" s="1" t="s">
        <v>13638</v>
      </c>
      <c r="U4300" s="8">
        <v>44354</v>
      </c>
      <c r="AJ4300" s="1" t="str">
        <v>Open Ended Schemes ( Debt Scheme - Gilt Fund )</v>
      </c>
      <c r="AY4300" s="1" t="s">
        <v>26</v>
      </c>
      <c r="BD4300" s="1" t="b">
        <v>0</v>
      </c>
    </row>
    <row r="4301" spans="1:56" x14ac:dyDescent="0.25">
      <c r="A4301" s="1" t="s">
        <v>38497</v>
      </c>
      <c r="N4301" s="1" t="s">
        <v>72</v>
      </c>
      <c r="O4301" s="1" t="s">
        <v>22401</v>
      </c>
      <c r="P4301" s="1" t="s">
        <v>22402</v>
      </c>
      <c r="Q4301" s="1" t="s">
        <v>22403</v>
      </c>
      <c r="R4301" s="1">
        <v>20.605799999999999</v>
      </c>
      <c r="S4301" s="1" t="s">
        <v>13638</v>
      </c>
      <c r="T4301" s="1" t="s">
        <v>13638</v>
      </c>
      <c r="U4301" s="8">
        <v>44354</v>
      </c>
      <c r="AJ4301" s="1" t="str">
        <v>Open Ended Schemes ( Debt Scheme - Gilt Fund )</v>
      </c>
      <c r="AY4301" s="1" t="s">
        <v>26</v>
      </c>
      <c r="BD4301" s="1" t="b">
        <v>0</v>
      </c>
    </row>
    <row r="4302" spans="1:56" x14ac:dyDescent="0.25">
      <c r="N4302" s="1" t="s">
        <v>72</v>
      </c>
      <c r="O4302" s="1" t="s">
        <v>22404</v>
      </c>
      <c r="P4302" s="1" t="s">
        <v>22405</v>
      </c>
      <c r="Q4302" s="1" t="s">
        <v>22406</v>
      </c>
      <c r="R4302" s="1">
        <v>25.0959</v>
      </c>
      <c r="S4302" s="1" t="s">
        <v>13638</v>
      </c>
      <c r="T4302" s="1" t="s">
        <v>13638</v>
      </c>
      <c r="U4302" s="8">
        <v>44354</v>
      </c>
      <c r="AJ4302" s="1" t="str">
        <v>Open Ended Schemes ( Debt Scheme - Gilt Fund )</v>
      </c>
      <c r="AY4302" s="1" t="s">
        <v>26</v>
      </c>
      <c r="BD4302" s="1" t="b">
        <v>0</v>
      </c>
    </row>
    <row r="4303" spans="1:56" x14ac:dyDescent="0.25">
      <c r="A4303" s="1" t="s">
        <v>2</v>
      </c>
      <c r="N4303" s="1" t="s">
        <v>72</v>
      </c>
      <c r="O4303" s="1" t="s">
        <v>22407</v>
      </c>
      <c r="P4303" s="1" t="s">
        <v>22408</v>
      </c>
      <c r="Q4303" s="1" t="s">
        <v>22409</v>
      </c>
      <c r="R4303" s="1">
        <v>30.7834</v>
      </c>
      <c r="S4303" s="1" t="s">
        <v>13638</v>
      </c>
      <c r="T4303" s="1" t="s">
        <v>13638</v>
      </c>
      <c r="U4303" s="8">
        <v>44354</v>
      </c>
      <c r="AJ4303" s="1" t="str">
        <v>Open Ended Schemes ( Debt Scheme - Gilt Fund )</v>
      </c>
      <c r="AY4303" s="1" t="s">
        <v>26</v>
      </c>
      <c r="BD4303" s="1" t="b">
        <v>0</v>
      </c>
    </row>
    <row r="4304" spans="1:56" x14ac:dyDescent="0.25">
      <c r="A4304" s="1" t="s">
        <v>38498</v>
      </c>
      <c r="N4304" s="1" t="s">
        <v>73</v>
      </c>
      <c r="O4304" s="1" t="s">
        <v>22410</v>
      </c>
      <c r="P4304" s="1" t="s">
        <v>22411</v>
      </c>
      <c r="Q4304" s="1" t="s">
        <v>22412</v>
      </c>
      <c r="R4304" s="1">
        <v>11.3682</v>
      </c>
      <c r="S4304" s="1" t="s">
        <v>13638</v>
      </c>
      <c r="T4304" s="1" t="s">
        <v>13638</v>
      </c>
      <c r="U4304" s="8">
        <v>44354</v>
      </c>
      <c r="AJ4304" s="1" t="str">
        <v>Open Ended Schemes ( Debt Scheme - Gilt Fund )</v>
      </c>
      <c r="AY4304" s="1" t="s">
        <v>26</v>
      </c>
      <c r="BD4304" s="1" t="b">
        <v>0</v>
      </c>
    </row>
    <row r="4305" spans="1:56" x14ac:dyDescent="0.25">
      <c r="A4305" s="1" t="s">
        <v>38499</v>
      </c>
      <c r="N4305" s="1" t="s">
        <v>73</v>
      </c>
      <c r="O4305" s="1" t="s">
        <v>22413</v>
      </c>
      <c r="P4305" s="1" t="s">
        <v>22414</v>
      </c>
      <c r="Q4305" s="1" t="s">
        <v>13638</v>
      </c>
      <c r="R4305" s="1">
        <v>36.038600000000002</v>
      </c>
      <c r="S4305" s="1" t="s">
        <v>13638</v>
      </c>
      <c r="T4305" s="1" t="s">
        <v>13638</v>
      </c>
      <c r="U4305" s="8">
        <v>44354</v>
      </c>
      <c r="AJ4305" s="1" t="str">
        <v>Open Ended Schemes ( Debt Scheme - Gilt Fund )</v>
      </c>
      <c r="AY4305" s="1" t="s">
        <v>26</v>
      </c>
      <c r="BD4305" s="1" t="b">
        <v>0</v>
      </c>
    </row>
    <row r="4306" spans="1:56" x14ac:dyDescent="0.25">
      <c r="A4306" s="1" t="s">
        <v>38500</v>
      </c>
      <c r="N4306" s="1" t="s">
        <v>73</v>
      </c>
      <c r="O4306" s="1" t="s">
        <v>22415</v>
      </c>
      <c r="P4306" s="1" t="s">
        <v>22416</v>
      </c>
      <c r="Q4306" s="1" t="s">
        <v>22417</v>
      </c>
      <c r="R4306" s="1">
        <v>10.1737</v>
      </c>
      <c r="S4306" s="1" t="s">
        <v>13638</v>
      </c>
      <c r="T4306" s="1" t="s">
        <v>13638</v>
      </c>
      <c r="U4306" s="8">
        <v>44354</v>
      </c>
      <c r="AJ4306" s="1" t="str">
        <v>Open Ended Schemes ( Debt Scheme - Gilt Fund )</v>
      </c>
      <c r="AY4306" s="1" t="s">
        <v>26</v>
      </c>
      <c r="BD4306" s="1" t="b">
        <v>0</v>
      </c>
    </row>
    <row r="4307" spans="1:56" x14ac:dyDescent="0.25">
      <c r="A4307" s="1" t="s">
        <v>38501</v>
      </c>
      <c r="N4307" s="1" t="s">
        <v>73</v>
      </c>
      <c r="O4307" s="1" t="s">
        <v>22418</v>
      </c>
      <c r="P4307" s="1" t="s">
        <v>22419</v>
      </c>
      <c r="Q4307" s="1" t="s">
        <v>22420</v>
      </c>
      <c r="R4307" s="1">
        <v>10.4123</v>
      </c>
      <c r="S4307" s="1" t="s">
        <v>13638</v>
      </c>
      <c r="T4307" s="1" t="s">
        <v>13638</v>
      </c>
      <c r="U4307" s="8">
        <v>44354</v>
      </c>
      <c r="AJ4307" s="1" t="str">
        <v>Open Ended Schemes ( Debt Scheme - Gilt Fund )</v>
      </c>
      <c r="AY4307" s="1" t="s">
        <v>26</v>
      </c>
      <c r="BD4307" s="1" t="b">
        <v>0</v>
      </c>
    </row>
    <row r="4308" spans="1:56" x14ac:dyDescent="0.25">
      <c r="A4308" s="1" t="s">
        <v>38502</v>
      </c>
      <c r="N4308" s="1" t="s">
        <v>73</v>
      </c>
      <c r="O4308" s="1" t="s">
        <v>22421</v>
      </c>
      <c r="P4308" s="1" t="s">
        <v>22422</v>
      </c>
      <c r="Q4308" s="1" t="s">
        <v>22423</v>
      </c>
      <c r="R4308" s="1">
        <v>12.900700000000001</v>
      </c>
      <c r="S4308" s="1" t="s">
        <v>13638</v>
      </c>
      <c r="T4308" s="1" t="s">
        <v>13638</v>
      </c>
      <c r="U4308" s="8">
        <v>44354</v>
      </c>
      <c r="AJ4308" s="1" t="str">
        <v>Open Ended Schemes ( Debt Scheme - Gilt Fund )</v>
      </c>
      <c r="AY4308" s="1" t="s">
        <v>26</v>
      </c>
      <c r="BD4308" s="1" t="b">
        <v>0</v>
      </c>
    </row>
    <row r="4309" spans="1:56" x14ac:dyDescent="0.25">
      <c r="A4309" s="1" t="s">
        <v>38503</v>
      </c>
      <c r="N4309" s="1" t="s">
        <v>73</v>
      </c>
      <c r="O4309" s="1" t="s">
        <v>22424</v>
      </c>
      <c r="P4309" s="1" t="s">
        <v>22425</v>
      </c>
      <c r="Q4309" s="1" t="s">
        <v>13638</v>
      </c>
      <c r="R4309" s="1">
        <v>36.3735</v>
      </c>
      <c r="S4309" s="1" t="s">
        <v>13638</v>
      </c>
      <c r="T4309" s="1" t="s">
        <v>13638</v>
      </c>
      <c r="U4309" s="8">
        <v>44354</v>
      </c>
      <c r="AJ4309" s="1" t="str">
        <v>Open Ended Schemes ( Debt Scheme - Gilt Fund )</v>
      </c>
      <c r="AY4309" s="1" t="s">
        <v>26</v>
      </c>
      <c r="BD4309" s="1" t="b">
        <v>0</v>
      </c>
    </row>
    <row r="4310" spans="1:56" x14ac:dyDescent="0.25">
      <c r="A4310" s="1" t="s">
        <v>38504</v>
      </c>
      <c r="N4310" s="1" t="s">
        <v>73</v>
      </c>
      <c r="O4310" s="1" t="s">
        <v>22426</v>
      </c>
      <c r="P4310" s="1" t="s">
        <v>22427</v>
      </c>
      <c r="Q4310" s="1" t="s">
        <v>22428</v>
      </c>
      <c r="R4310" s="1">
        <v>10.4518</v>
      </c>
      <c r="S4310" s="1" t="s">
        <v>13638</v>
      </c>
      <c r="T4310" s="1" t="s">
        <v>13638</v>
      </c>
      <c r="U4310" s="8">
        <v>44354</v>
      </c>
      <c r="AJ4310" s="1" t="str">
        <v>Open Ended Schemes ( Debt Scheme - Gilt Fund with 10 year constant duration )</v>
      </c>
      <c r="AY4310" s="1" t="s">
        <v>26</v>
      </c>
      <c r="BD4310" s="1" t="b">
        <v>0</v>
      </c>
    </row>
    <row r="4311" spans="1:56" x14ac:dyDescent="0.25">
      <c r="A4311" s="1" t="s">
        <v>38505</v>
      </c>
      <c r="N4311" s="1" t="s">
        <v>73</v>
      </c>
      <c r="O4311" s="1" t="s">
        <v>22429</v>
      </c>
      <c r="P4311" s="1" t="s">
        <v>22430</v>
      </c>
      <c r="Q4311" s="1" t="s">
        <v>22431</v>
      </c>
      <c r="R4311" s="1">
        <v>10.835599999999999</v>
      </c>
      <c r="S4311" s="1" t="s">
        <v>13638</v>
      </c>
      <c r="T4311" s="1" t="s">
        <v>13638</v>
      </c>
      <c r="U4311" s="8">
        <v>44354</v>
      </c>
      <c r="AJ4311" s="1" t="str">
        <v>Open Ended Schemes ( Debt Scheme - Gilt Fund with 10 year constant duration )</v>
      </c>
      <c r="AY4311" s="1" t="s">
        <v>26</v>
      </c>
      <c r="BD4311" s="1" t="b">
        <v>0</v>
      </c>
    </row>
    <row r="4312" spans="1:56" x14ac:dyDescent="0.25">
      <c r="N4312" s="1" t="s">
        <v>73</v>
      </c>
      <c r="O4312" s="1" t="s">
        <v>22432</v>
      </c>
      <c r="P4312" s="1" t="s">
        <v>22433</v>
      </c>
      <c r="Q4312" s="1" t="s">
        <v>22434</v>
      </c>
      <c r="R4312" s="1">
        <v>11.655900000000001</v>
      </c>
      <c r="S4312" s="1" t="s">
        <v>13638</v>
      </c>
      <c r="T4312" s="1" t="s">
        <v>13638</v>
      </c>
      <c r="U4312" s="8">
        <v>44354</v>
      </c>
      <c r="AJ4312" s="1" t="str">
        <v>Open Ended Schemes ( Debt Scheme - Gilt Fund with 10 year constant duration )</v>
      </c>
      <c r="AY4312" s="1" t="s">
        <v>26</v>
      </c>
      <c r="BD4312" s="1" t="b">
        <v>0</v>
      </c>
    </row>
    <row r="4313" spans="1:56" x14ac:dyDescent="0.25">
      <c r="A4313" s="1" t="s">
        <v>19</v>
      </c>
      <c r="N4313" s="1" t="s">
        <v>73</v>
      </c>
      <c r="O4313" s="1" t="s">
        <v>22435</v>
      </c>
      <c r="P4313" s="1" t="s">
        <v>13638</v>
      </c>
      <c r="Q4313" s="1" t="s">
        <v>22436</v>
      </c>
      <c r="R4313" s="1">
        <v>17.904</v>
      </c>
      <c r="S4313" s="1" t="s">
        <v>13638</v>
      </c>
      <c r="T4313" s="1" t="s">
        <v>13638</v>
      </c>
      <c r="U4313" s="8">
        <v>44354</v>
      </c>
      <c r="AJ4313" s="1" t="str">
        <v>Open Ended Schemes ( Debt Scheme - Gilt Fund with 10 year constant duration )</v>
      </c>
      <c r="AY4313" s="1" t="s">
        <v>26</v>
      </c>
      <c r="BD4313" s="1" t="b">
        <v>0</v>
      </c>
    </row>
    <row r="4314" spans="1:56" x14ac:dyDescent="0.25">
      <c r="A4314" s="1" t="s">
        <v>38506</v>
      </c>
      <c r="N4314" s="1" t="s">
        <v>73</v>
      </c>
      <c r="O4314" s="1" t="s">
        <v>22437</v>
      </c>
      <c r="P4314" s="1" t="s">
        <v>22438</v>
      </c>
      <c r="Q4314" s="1" t="s">
        <v>13638</v>
      </c>
      <c r="R4314" s="1">
        <v>18.0778</v>
      </c>
      <c r="S4314" s="1" t="s">
        <v>13638</v>
      </c>
      <c r="T4314" s="1" t="s">
        <v>13638</v>
      </c>
      <c r="U4314" s="8">
        <v>44354</v>
      </c>
      <c r="AJ4314" s="1" t="str">
        <v>Open Ended Schemes ( Debt Scheme - Gilt Fund with 10 year constant duration )</v>
      </c>
      <c r="AY4314" s="1" t="s">
        <v>26</v>
      </c>
      <c r="BD4314" s="1" t="b">
        <v>0</v>
      </c>
    </row>
    <row r="4315" spans="1:56" x14ac:dyDescent="0.25">
      <c r="A4315" s="1" t="s">
        <v>38507</v>
      </c>
      <c r="N4315" s="1" t="s">
        <v>73</v>
      </c>
      <c r="O4315" s="1" t="s">
        <v>22439</v>
      </c>
      <c r="P4315" s="1" t="s">
        <v>22440</v>
      </c>
      <c r="Q4315" s="1" t="s">
        <v>22441</v>
      </c>
      <c r="R4315" s="1">
        <v>10.678699999999999</v>
      </c>
      <c r="S4315" s="1" t="s">
        <v>13638</v>
      </c>
      <c r="T4315" s="1" t="s">
        <v>13638</v>
      </c>
      <c r="U4315" s="8">
        <v>44354</v>
      </c>
      <c r="AJ4315" s="1" t="str">
        <v>Open Ended Schemes ( Debt Scheme - Gilt Fund with 10 year constant duration )</v>
      </c>
      <c r="AY4315" s="1" t="s">
        <v>26</v>
      </c>
      <c r="BD4315" s="1" t="b">
        <v>0</v>
      </c>
    </row>
    <row r="4316" spans="1:56" x14ac:dyDescent="0.25">
      <c r="A4316" s="1" t="s">
        <v>38508</v>
      </c>
      <c r="N4316" s="1" t="s">
        <v>73</v>
      </c>
      <c r="O4316" s="1" t="s">
        <v>22442</v>
      </c>
      <c r="P4316" s="1" t="s">
        <v>22443</v>
      </c>
      <c r="Q4316" s="1" t="s">
        <v>22444</v>
      </c>
      <c r="R4316" s="1">
        <v>10.4201</v>
      </c>
      <c r="S4316" s="1" t="s">
        <v>13638</v>
      </c>
      <c r="T4316" s="1" t="s">
        <v>13638</v>
      </c>
      <c r="U4316" s="8">
        <v>44354</v>
      </c>
      <c r="AJ4316" s="1" t="str">
        <v>Open Ended Schemes ( Debt Scheme - Gilt Fund with 10 year constant duration )</v>
      </c>
      <c r="AY4316" s="1" t="s">
        <v>26</v>
      </c>
      <c r="BD4316" s="1" t="b">
        <v>0</v>
      </c>
    </row>
    <row r="4317" spans="1:56" x14ac:dyDescent="0.25">
      <c r="A4317" s="1" t="s">
        <v>38509</v>
      </c>
      <c r="N4317" s="1" t="s">
        <v>73</v>
      </c>
      <c r="O4317" s="1" t="s">
        <v>22445</v>
      </c>
      <c r="P4317" s="1" t="s">
        <v>22446</v>
      </c>
      <c r="Q4317" s="1" t="s">
        <v>22447</v>
      </c>
      <c r="R4317" s="1">
        <v>10.9542</v>
      </c>
      <c r="S4317" s="1" t="s">
        <v>13638</v>
      </c>
      <c r="T4317" s="1" t="s">
        <v>13638</v>
      </c>
      <c r="U4317" s="8">
        <v>44354</v>
      </c>
      <c r="AJ4317" s="1" t="str">
        <v>Open Ended Schemes ( Debt Scheme - Gilt Fund with 10 year constant duration )</v>
      </c>
      <c r="AY4317" s="1" t="s">
        <v>26</v>
      </c>
      <c r="BD4317" s="1" t="b">
        <v>0</v>
      </c>
    </row>
    <row r="4318" spans="1:56" x14ac:dyDescent="0.25">
      <c r="A4318" s="1" t="s">
        <v>38510</v>
      </c>
      <c r="N4318" s="1" t="s">
        <v>73</v>
      </c>
      <c r="O4318" s="1" t="s">
        <v>22448</v>
      </c>
      <c r="P4318" s="1" t="s">
        <v>22449</v>
      </c>
      <c r="Q4318" s="1" t="s">
        <v>13638</v>
      </c>
      <c r="R4318" s="1">
        <v>17.794699999999999</v>
      </c>
      <c r="S4318" s="1" t="s">
        <v>13638</v>
      </c>
      <c r="T4318" s="1" t="s">
        <v>13638</v>
      </c>
      <c r="U4318" s="8">
        <v>44354</v>
      </c>
      <c r="AJ4318" s="1" t="str">
        <v>Open Ended Schemes ( Debt Scheme - Gilt Fund with 10 year constant duration )</v>
      </c>
      <c r="AY4318" s="1" t="s">
        <v>26</v>
      </c>
      <c r="BD4318" s="1" t="b">
        <v>0</v>
      </c>
    </row>
    <row r="4319" spans="1:56" x14ac:dyDescent="0.25">
      <c r="A4319" s="1" t="s">
        <v>38511</v>
      </c>
      <c r="N4319" s="1" t="s">
        <v>73</v>
      </c>
      <c r="O4319" s="1" t="s">
        <v>22450</v>
      </c>
      <c r="P4319" s="1" t="s">
        <v>22451</v>
      </c>
      <c r="Q4319" s="1" t="s">
        <v>22452</v>
      </c>
      <c r="R4319" s="1">
        <v>10.555199999999999</v>
      </c>
      <c r="S4319" s="1" t="s">
        <v>13638</v>
      </c>
      <c r="T4319" s="1" t="s">
        <v>13638</v>
      </c>
      <c r="U4319" s="8">
        <v>44354</v>
      </c>
      <c r="AJ4319" s="1" t="str">
        <v>Open Ended Schemes ( Debt Scheme - Gilt Fund with 10 year constant duration )</v>
      </c>
      <c r="AY4319" s="1" t="s">
        <v>26</v>
      </c>
      <c r="BD4319" s="1" t="b">
        <v>0</v>
      </c>
    </row>
    <row r="4320" spans="1:56" x14ac:dyDescent="0.25">
      <c r="N4320" s="1" t="s">
        <v>73</v>
      </c>
      <c r="O4320" s="1" t="s">
        <v>22453</v>
      </c>
      <c r="P4320" s="1" t="s">
        <v>22454</v>
      </c>
      <c r="Q4320" s="1" t="s">
        <v>22455</v>
      </c>
      <c r="R4320" s="1">
        <v>10.584</v>
      </c>
      <c r="S4320" s="1" t="s">
        <v>13638</v>
      </c>
      <c r="T4320" s="1" t="s">
        <v>13638</v>
      </c>
      <c r="U4320" s="8">
        <v>44354</v>
      </c>
      <c r="AJ4320" s="1" t="str">
        <v>Open Ended Schemes ( Debt Scheme - Gilt Fund with 10 year constant duration )</v>
      </c>
      <c r="AY4320" s="1" t="s">
        <v>26</v>
      </c>
      <c r="BD4320" s="1" t="b">
        <v>0</v>
      </c>
    </row>
    <row r="4321" spans="1:56" x14ac:dyDescent="0.25">
      <c r="A4321" s="1" t="s">
        <v>22</v>
      </c>
      <c r="N4321" s="1" t="s">
        <v>73</v>
      </c>
      <c r="O4321" s="1" t="s">
        <v>22456</v>
      </c>
      <c r="P4321" s="1" t="s">
        <v>22457</v>
      </c>
      <c r="Q4321" s="1" t="s">
        <v>22458</v>
      </c>
      <c r="R4321" s="1">
        <v>11.002599999999999</v>
      </c>
      <c r="S4321" s="1" t="s">
        <v>13638</v>
      </c>
      <c r="T4321" s="1" t="s">
        <v>13638</v>
      </c>
      <c r="U4321" s="8">
        <v>44354</v>
      </c>
      <c r="AJ4321" s="1" t="str">
        <v>Open Ended Schemes ( Debt Scheme - Gilt Fund with 10 year constant duration )</v>
      </c>
      <c r="AY4321" s="1" t="s">
        <v>26</v>
      </c>
      <c r="BD4321" s="1" t="b">
        <v>0</v>
      </c>
    </row>
    <row r="4322" spans="1:56" x14ac:dyDescent="0.25">
      <c r="A4322" s="1" t="s">
        <v>38512</v>
      </c>
      <c r="N4322" s="1" t="s">
        <v>73</v>
      </c>
      <c r="O4322" s="1" t="s">
        <v>29722</v>
      </c>
      <c r="P4322" s="1" t="s">
        <v>29723</v>
      </c>
      <c r="Q4322" s="1" t="s">
        <v>29724</v>
      </c>
      <c r="R4322" s="1">
        <v>10.898899999999999</v>
      </c>
      <c r="S4322" s="1" t="s">
        <v>13638</v>
      </c>
      <c r="T4322" s="1" t="s">
        <v>13638</v>
      </c>
      <c r="U4322" s="8">
        <v>44354</v>
      </c>
      <c r="AJ4322" s="1" t="str">
        <v>Open Ended Schemes ( Debt Scheme - Gilt Fund with 10 year constant duration )</v>
      </c>
      <c r="AY4322" s="1" t="s">
        <v>26</v>
      </c>
      <c r="BD4322" s="1" t="b">
        <v>0</v>
      </c>
    </row>
    <row r="4323" spans="1:56" x14ac:dyDescent="0.25">
      <c r="A4323" s="1" t="s">
        <v>38513</v>
      </c>
      <c r="N4323" s="1" t="s">
        <v>73</v>
      </c>
      <c r="O4323" s="1" t="s">
        <v>29725</v>
      </c>
      <c r="P4323" s="1" t="s">
        <v>29726</v>
      </c>
      <c r="Q4323" s="1" t="s">
        <v>29727</v>
      </c>
      <c r="R4323" s="1">
        <v>11.105600000000001</v>
      </c>
      <c r="S4323" s="1" t="s">
        <v>13638</v>
      </c>
      <c r="T4323" s="1" t="s">
        <v>13638</v>
      </c>
      <c r="U4323" s="8">
        <v>44354</v>
      </c>
      <c r="AJ4323" s="1" t="str">
        <v>Open Ended Schemes ( Debt Scheme - Gilt Fund with 10 year constant duration )</v>
      </c>
      <c r="AY4323" s="1" t="s">
        <v>26</v>
      </c>
      <c r="BD4323" s="1" t="b">
        <v>0</v>
      </c>
    </row>
    <row r="4324" spans="1:56" x14ac:dyDescent="0.25">
      <c r="A4324" s="1" t="s">
        <v>38514</v>
      </c>
      <c r="N4324" s="1" t="s">
        <v>73</v>
      </c>
      <c r="O4324" s="1" t="s">
        <v>22459</v>
      </c>
      <c r="P4324" s="1" t="s">
        <v>22460</v>
      </c>
      <c r="Q4324" s="1" t="s">
        <v>13638</v>
      </c>
      <c r="R4324" s="1">
        <v>19.595199999999998</v>
      </c>
      <c r="S4324" s="1" t="s">
        <v>13638</v>
      </c>
      <c r="T4324" s="1" t="s">
        <v>13638</v>
      </c>
      <c r="U4324" s="8">
        <v>44354</v>
      </c>
      <c r="AJ4324" s="1" t="str">
        <v>Open Ended Schemes ( Debt Scheme - Gilt Fund with 10 year constant duration )</v>
      </c>
      <c r="AY4324" s="1" t="s">
        <v>26</v>
      </c>
      <c r="BD4324" s="1" t="b">
        <v>0</v>
      </c>
    </row>
    <row r="4325" spans="1:56" x14ac:dyDescent="0.25">
      <c r="A4325" s="1" t="s">
        <v>38515</v>
      </c>
      <c r="N4325" s="1" t="s">
        <v>73</v>
      </c>
      <c r="O4325" s="1" t="s">
        <v>29728</v>
      </c>
      <c r="P4325" s="1" t="s">
        <v>29729</v>
      </c>
      <c r="Q4325" s="1" t="s">
        <v>29730</v>
      </c>
      <c r="R4325" s="1">
        <v>11.046200000000001</v>
      </c>
      <c r="S4325" s="1" t="s">
        <v>13638</v>
      </c>
      <c r="T4325" s="1" t="s">
        <v>13638</v>
      </c>
      <c r="U4325" s="8">
        <v>44354</v>
      </c>
      <c r="AJ4325" s="1" t="str">
        <v>Open Ended Schemes ( Debt Scheme - Gilt Fund with 10 year constant duration )</v>
      </c>
      <c r="AY4325" s="1" t="s">
        <v>26</v>
      </c>
      <c r="BD4325" s="1" t="b">
        <v>0</v>
      </c>
    </row>
    <row r="4326" spans="1:56" x14ac:dyDescent="0.25">
      <c r="A4326" s="1" t="s">
        <v>38516</v>
      </c>
      <c r="N4326" s="1" t="s">
        <v>73</v>
      </c>
      <c r="O4326" s="1" t="s">
        <v>29731</v>
      </c>
      <c r="P4326" s="1" t="s">
        <v>29732</v>
      </c>
      <c r="Q4326" s="1" t="s">
        <v>29733</v>
      </c>
      <c r="R4326" s="1">
        <v>11.4739</v>
      </c>
      <c r="S4326" s="1" t="s">
        <v>13638</v>
      </c>
      <c r="T4326" s="1" t="s">
        <v>13638</v>
      </c>
      <c r="U4326" s="8">
        <v>44354</v>
      </c>
      <c r="AJ4326" s="1" t="str">
        <v>Open Ended Schemes ( Debt Scheme - Gilt Fund with 10 year constant duration )</v>
      </c>
      <c r="AY4326" s="1" t="s">
        <v>26</v>
      </c>
      <c r="BD4326" s="1" t="b">
        <v>0</v>
      </c>
    </row>
    <row r="4327" spans="1:56" x14ac:dyDescent="0.25">
      <c r="A4327" s="1" t="s">
        <v>38517</v>
      </c>
      <c r="N4327" s="1" t="s">
        <v>73</v>
      </c>
      <c r="O4327" s="1" t="s">
        <v>22461</v>
      </c>
      <c r="P4327" s="1" t="s">
        <v>22462</v>
      </c>
      <c r="Q4327" s="1" t="s">
        <v>22463</v>
      </c>
      <c r="R4327" s="1">
        <v>11.1046</v>
      </c>
      <c r="S4327" s="1" t="s">
        <v>13638</v>
      </c>
      <c r="T4327" s="1" t="s">
        <v>13638</v>
      </c>
      <c r="U4327" s="8">
        <v>44354</v>
      </c>
      <c r="AJ4327" s="1" t="str">
        <v>Open Ended Schemes ( Debt Scheme - Gilt Fund with 10 year constant duration )</v>
      </c>
      <c r="AY4327" s="1" t="s">
        <v>26</v>
      </c>
      <c r="BD4327" s="1" t="b">
        <v>0</v>
      </c>
    </row>
    <row r="4328" spans="1:56" x14ac:dyDescent="0.25">
      <c r="A4328" s="1" t="s">
        <v>38518</v>
      </c>
      <c r="N4328" s="1" t="s">
        <v>73</v>
      </c>
      <c r="O4328" s="1" t="s">
        <v>22464</v>
      </c>
      <c r="P4328" s="1" t="s">
        <v>22465</v>
      </c>
      <c r="Q4328" s="1" t="s">
        <v>13638</v>
      </c>
      <c r="R4328" s="1">
        <v>19.2911</v>
      </c>
      <c r="S4328" s="1" t="s">
        <v>13638</v>
      </c>
      <c r="T4328" s="1" t="s">
        <v>13638</v>
      </c>
      <c r="U4328" s="8">
        <v>44354</v>
      </c>
      <c r="AJ4328" s="1" t="str">
        <v>Open Ended Schemes ( Debt Scheme - Gilt Fund with 10 year constant duration )</v>
      </c>
      <c r="AY4328" s="1" t="s">
        <v>26</v>
      </c>
      <c r="BD4328" s="1" t="b">
        <v>0</v>
      </c>
    </row>
    <row r="4329" spans="1:56" x14ac:dyDescent="0.25">
      <c r="A4329" s="1" t="s">
        <v>38519</v>
      </c>
      <c r="N4329" s="1" t="s">
        <v>73</v>
      </c>
      <c r="O4329" s="1" t="s">
        <v>29734</v>
      </c>
      <c r="P4329" s="1" t="s">
        <v>29735</v>
      </c>
      <c r="Q4329" s="1" t="s">
        <v>29736</v>
      </c>
      <c r="R4329" s="1">
        <v>10.7515</v>
      </c>
      <c r="S4329" s="1" t="s">
        <v>13638</v>
      </c>
      <c r="T4329" s="1" t="s">
        <v>13638</v>
      </c>
      <c r="U4329" s="8">
        <v>44354</v>
      </c>
      <c r="AJ4329" s="1" t="str">
        <v>Open Ended Schemes ( Debt Scheme - Gilt Fund with 10 year constant duration )</v>
      </c>
      <c r="AY4329" s="1" t="s">
        <v>26</v>
      </c>
      <c r="BD4329" s="1" t="b">
        <v>0</v>
      </c>
    </row>
    <row r="4330" spans="1:56" x14ac:dyDescent="0.25">
      <c r="A4330" s="1" t="s">
        <v>38520</v>
      </c>
      <c r="N4330" s="1" t="s">
        <v>73</v>
      </c>
      <c r="O4330" s="1" t="s">
        <v>29737</v>
      </c>
      <c r="P4330" s="1" t="s">
        <v>29738</v>
      </c>
      <c r="Q4330" s="1" t="s">
        <v>29739</v>
      </c>
      <c r="R4330" s="1">
        <v>11.286</v>
      </c>
      <c r="S4330" s="1" t="s">
        <v>13638</v>
      </c>
      <c r="T4330" s="1" t="s">
        <v>13638</v>
      </c>
      <c r="U4330" s="8">
        <v>44354</v>
      </c>
      <c r="AJ4330" s="1" t="str">
        <v>Open Ended Schemes ( Debt Scheme - Gilt Fund with 10 year constant duration )</v>
      </c>
      <c r="AY4330" s="1" t="s">
        <v>26</v>
      </c>
      <c r="BD4330" s="1" t="b">
        <v>0</v>
      </c>
    </row>
    <row r="4331" spans="1:56" x14ac:dyDescent="0.25">
      <c r="A4331" s="1" t="s">
        <v>38521</v>
      </c>
      <c r="N4331" s="1" t="s">
        <v>73</v>
      </c>
      <c r="O4331" s="1" t="s">
        <v>22466</v>
      </c>
      <c r="P4331" s="1" t="s">
        <v>22467</v>
      </c>
      <c r="Q4331" s="1" t="s">
        <v>22468</v>
      </c>
      <c r="R4331" s="1">
        <v>10.8583</v>
      </c>
      <c r="S4331" s="1" t="s">
        <v>13638</v>
      </c>
      <c r="T4331" s="1" t="s">
        <v>13638</v>
      </c>
      <c r="U4331" s="8">
        <v>44354</v>
      </c>
      <c r="AJ4331" s="1" t="str">
        <v>Open Ended Schemes ( Debt Scheme - Gilt Fund with 10 year constant duration )</v>
      </c>
      <c r="AY4331" s="1" t="s">
        <v>26</v>
      </c>
      <c r="BD4331" s="1" t="b">
        <v>0</v>
      </c>
    </row>
    <row r="4332" spans="1:56" x14ac:dyDescent="0.25">
      <c r="N4332" s="1" t="s">
        <v>73</v>
      </c>
      <c r="O4332" s="1" t="s">
        <v>22469</v>
      </c>
      <c r="P4332" s="1" t="s">
        <v>22470</v>
      </c>
      <c r="Q4332" s="1" t="s">
        <v>13638</v>
      </c>
      <c r="R4332" s="1">
        <v>51.290799999999997</v>
      </c>
      <c r="S4332" s="1" t="s">
        <v>13638</v>
      </c>
      <c r="T4332" s="1" t="s">
        <v>13638</v>
      </c>
      <c r="U4332" s="8">
        <v>44354</v>
      </c>
      <c r="AJ4332" s="1" t="str">
        <v>Open Ended Schemes ( Debt Scheme - Gilt Fund with 10 year constant duration )</v>
      </c>
      <c r="AY4332" s="1" t="s">
        <v>26</v>
      </c>
      <c r="BD4332" s="1" t="b">
        <v>0</v>
      </c>
    </row>
    <row r="4333" spans="1:56" x14ac:dyDescent="0.25">
      <c r="A4333" s="1" t="s">
        <v>67</v>
      </c>
      <c r="N4333" s="1" t="s">
        <v>73</v>
      </c>
      <c r="O4333" s="1" t="s">
        <v>22471</v>
      </c>
      <c r="P4333" s="1" t="s">
        <v>22472</v>
      </c>
      <c r="Q4333" s="1" t="s">
        <v>22473</v>
      </c>
      <c r="R4333" s="1">
        <v>16.683800000000002</v>
      </c>
      <c r="S4333" s="1" t="s">
        <v>13638</v>
      </c>
      <c r="T4333" s="1" t="s">
        <v>13638</v>
      </c>
      <c r="U4333" s="8">
        <v>44354</v>
      </c>
      <c r="AJ4333" s="1" t="str">
        <v>Open Ended Schemes ( Debt Scheme - Gilt Fund with 10 year constant duration )</v>
      </c>
      <c r="AY4333" s="1" t="s">
        <v>26</v>
      </c>
      <c r="BD4333" s="1" t="b">
        <v>0</v>
      </c>
    </row>
    <row r="4334" spans="1:56" x14ac:dyDescent="0.25">
      <c r="N4334" s="1" t="s">
        <v>73</v>
      </c>
      <c r="O4334" s="1" t="s">
        <v>22474</v>
      </c>
      <c r="P4334" s="1" t="s">
        <v>22475</v>
      </c>
      <c r="Q4334" s="1" t="s">
        <v>13638</v>
      </c>
      <c r="R4334" s="1">
        <v>49.971400000000003</v>
      </c>
      <c r="S4334" s="1" t="s">
        <v>13638</v>
      </c>
      <c r="T4334" s="1" t="s">
        <v>13638</v>
      </c>
      <c r="U4334" s="8">
        <v>44354</v>
      </c>
      <c r="AJ4334" s="1" t="str">
        <v>Open Ended Schemes ( Debt Scheme - Gilt Fund with 10 year constant duration )</v>
      </c>
      <c r="AY4334" s="1" t="s">
        <v>26</v>
      </c>
      <c r="BD4334" s="1" t="b">
        <v>0</v>
      </c>
    </row>
    <row r="4335" spans="1:56" x14ac:dyDescent="0.25">
      <c r="N4335" s="1" t="s">
        <v>73</v>
      </c>
      <c r="O4335" s="1" t="s">
        <v>22476</v>
      </c>
      <c r="P4335" s="1" t="s">
        <v>22477</v>
      </c>
      <c r="Q4335" s="1" t="s">
        <v>22478</v>
      </c>
      <c r="R4335" s="1">
        <v>16.252300000000002</v>
      </c>
      <c r="S4335" s="1" t="s">
        <v>13638</v>
      </c>
      <c r="T4335" s="1" t="s">
        <v>13638</v>
      </c>
      <c r="U4335" s="8">
        <v>44354</v>
      </c>
      <c r="AJ4335" s="1" t="str">
        <v>Open Ended Schemes ( Debt Scheme - Gilt Fund with 10 year constant duration )</v>
      </c>
      <c r="AY4335" s="1" t="s">
        <v>26</v>
      </c>
      <c r="BD4335" s="1" t="b">
        <v>0</v>
      </c>
    </row>
    <row r="4336" spans="1:56" x14ac:dyDescent="0.25">
      <c r="A4336" s="1" t="s">
        <v>11</v>
      </c>
      <c r="N4336" s="1" t="s">
        <v>74</v>
      </c>
      <c r="O4336" s="1" t="s">
        <v>22504</v>
      </c>
      <c r="P4336" s="1" t="s">
        <v>22505</v>
      </c>
      <c r="Q4336" s="1" t="s">
        <v>13638</v>
      </c>
      <c r="R4336" s="1">
        <v>100.4286</v>
      </c>
      <c r="S4336" s="1" t="s">
        <v>13638</v>
      </c>
      <c r="T4336" s="1" t="s">
        <v>13638</v>
      </c>
      <c r="U4336" s="8">
        <v>44354</v>
      </c>
      <c r="AJ4336" s="1" t="str">
        <v>Open Ended Schemes ( Debt Scheme - Gilt Fund with 10 year constant duration )</v>
      </c>
      <c r="AY4336" s="1" t="s">
        <v>26</v>
      </c>
      <c r="BD4336" s="1" t="b">
        <v>0</v>
      </c>
    </row>
    <row r="4337" spans="1:56" x14ac:dyDescent="0.25">
      <c r="A4337" s="1" t="s">
        <v>38522</v>
      </c>
      <c r="N4337" s="1" t="s">
        <v>74</v>
      </c>
      <c r="O4337" s="1" t="s">
        <v>22506</v>
      </c>
      <c r="P4337" s="1" t="s">
        <v>22507</v>
      </c>
      <c r="Q4337" s="1" t="s">
        <v>13638</v>
      </c>
      <c r="R4337" s="1">
        <v>101.0668</v>
      </c>
      <c r="S4337" s="1" t="s">
        <v>13638</v>
      </c>
      <c r="T4337" s="1" t="s">
        <v>13638</v>
      </c>
      <c r="U4337" s="8">
        <v>44354</v>
      </c>
      <c r="AJ4337" s="1" t="str">
        <v>Open Ended Schemes ( Debt Scheme - Gilt Fund with 10 year constant duration )</v>
      </c>
      <c r="AY4337" s="1" t="s">
        <v>26</v>
      </c>
      <c r="BD4337" s="1" t="b">
        <v>0</v>
      </c>
    </row>
    <row r="4338" spans="1:56" x14ac:dyDescent="0.25">
      <c r="A4338" s="1" t="s">
        <v>38523</v>
      </c>
      <c r="N4338" s="1" t="s">
        <v>74</v>
      </c>
      <c r="O4338" s="1" t="s">
        <v>22508</v>
      </c>
      <c r="P4338" s="1" t="s">
        <v>22509</v>
      </c>
      <c r="Q4338" s="1" t="s">
        <v>13638</v>
      </c>
      <c r="R4338" s="1">
        <v>274.11130000000003</v>
      </c>
      <c r="S4338" s="1" t="s">
        <v>13638</v>
      </c>
      <c r="T4338" s="1" t="s">
        <v>13638</v>
      </c>
      <c r="U4338" s="8">
        <v>44354</v>
      </c>
      <c r="AJ4338" s="1" t="str">
        <v>Open Ended Schemes ( Debt Scheme - Gilt Fund with 10 year constant duration )</v>
      </c>
      <c r="AY4338" s="1" t="s">
        <v>26</v>
      </c>
      <c r="BD4338" s="1" t="b">
        <v>0</v>
      </c>
    </row>
    <row r="4339" spans="1:56" x14ac:dyDescent="0.25">
      <c r="A4339" s="1" t="s">
        <v>38524</v>
      </c>
      <c r="N4339" s="1" t="s">
        <v>74</v>
      </c>
      <c r="O4339" s="1" t="s">
        <v>22510</v>
      </c>
      <c r="P4339" s="1" t="s">
        <v>13638</v>
      </c>
      <c r="Q4339" s="1" t="s">
        <v>22511</v>
      </c>
      <c r="R4339" s="1">
        <v>100.7475</v>
      </c>
      <c r="S4339" s="1" t="s">
        <v>13638</v>
      </c>
      <c r="T4339" s="1" t="s">
        <v>13638</v>
      </c>
      <c r="U4339" s="8">
        <v>44354</v>
      </c>
      <c r="AJ4339" s="1" t="str">
        <v>Open Ended Schemes ( Debt Scheme - Gilt Fund with 10 year constant duration )</v>
      </c>
      <c r="AY4339" s="1" t="s">
        <v>26</v>
      </c>
      <c r="BD4339" s="1" t="b">
        <v>0</v>
      </c>
    </row>
    <row r="4340" spans="1:56" x14ac:dyDescent="0.25">
      <c r="A4340" s="1" t="s">
        <v>38525</v>
      </c>
      <c r="N4340" s="1" t="s">
        <v>74</v>
      </c>
      <c r="O4340" s="1" t="s">
        <v>22512</v>
      </c>
      <c r="P4340" s="1" t="s">
        <v>13638</v>
      </c>
      <c r="Q4340" s="1" t="s">
        <v>22513</v>
      </c>
      <c r="R4340" s="1">
        <v>101.0369</v>
      </c>
      <c r="S4340" s="1" t="s">
        <v>13638</v>
      </c>
      <c r="T4340" s="1" t="s">
        <v>13638</v>
      </c>
      <c r="U4340" s="8">
        <v>44354</v>
      </c>
      <c r="AJ4340" s="1" t="str">
        <v>Open Ended Schemes ( Debt Scheme - Gilt Fund with 10 year constant duration )</v>
      </c>
      <c r="AY4340" s="1" t="s">
        <v>26</v>
      </c>
      <c r="BD4340" s="1" t="b">
        <v>0</v>
      </c>
    </row>
    <row r="4341" spans="1:56" x14ac:dyDescent="0.25">
      <c r="A4341" s="1" t="s">
        <v>38526</v>
      </c>
      <c r="N4341" s="1" t="s">
        <v>74</v>
      </c>
      <c r="O4341" s="1" t="s">
        <v>22514</v>
      </c>
      <c r="P4341" s="1" t="s">
        <v>22515</v>
      </c>
      <c r="Q4341" s="1" t="s">
        <v>13638</v>
      </c>
      <c r="R4341" s="1">
        <v>269.10640000000001</v>
      </c>
      <c r="S4341" s="1" t="s">
        <v>13638</v>
      </c>
      <c r="T4341" s="1" t="s">
        <v>13638</v>
      </c>
      <c r="U4341" s="8">
        <v>44354</v>
      </c>
      <c r="AJ4341" s="1" t="str">
        <v>Open Ended Schemes ( Debt Scheme - Gilt Fund with 10 year constant duration )</v>
      </c>
      <c r="AY4341" s="1" t="s">
        <v>26</v>
      </c>
      <c r="BD4341" s="1" t="b">
        <v>0</v>
      </c>
    </row>
    <row r="4342" spans="1:56" x14ac:dyDescent="0.25">
      <c r="A4342" s="1" t="s">
        <v>38527</v>
      </c>
      <c r="N4342" s="1" t="s">
        <v>74</v>
      </c>
      <c r="O4342" s="1" t="s">
        <v>22516</v>
      </c>
      <c r="P4342" s="1" t="s">
        <v>13638</v>
      </c>
      <c r="Q4342" s="1" t="s">
        <v>22517</v>
      </c>
      <c r="R4342" s="1">
        <v>101.0369</v>
      </c>
      <c r="S4342" s="1" t="s">
        <v>13638</v>
      </c>
      <c r="T4342" s="1" t="s">
        <v>13638</v>
      </c>
      <c r="U4342" s="8">
        <v>44354</v>
      </c>
      <c r="AJ4342" s="1" t="str">
        <v>Open Ended Schemes ( Debt Scheme - Floater Fund )</v>
      </c>
      <c r="AY4342" s="1" t="s">
        <v>26</v>
      </c>
      <c r="BD4342" s="1" t="b">
        <v>0</v>
      </c>
    </row>
    <row r="4343" spans="1:56" x14ac:dyDescent="0.25">
      <c r="A4343" s="1" t="s">
        <v>38528</v>
      </c>
      <c r="N4343" s="1" t="s">
        <v>74</v>
      </c>
      <c r="O4343" s="1" t="s">
        <v>22518</v>
      </c>
      <c r="P4343" s="1" t="s">
        <v>22519</v>
      </c>
      <c r="Q4343" s="1" t="s">
        <v>13638</v>
      </c>
      <c r="R4343" s="1">
        <v>389.221</v>
      </c>
      <c r="S4343" s="1" t="s">
        <v>13638</v>
      </c>
      <c r="T4343" s="1" t="s">
        <v>13638</v>
      </c>
      <c r="U4343" s="8">
        <v>44354</v>
      </c>
      <c r="AJ4343" s="1" t="str">
        <v>Open Ended Schemes ( Debt Scheme - Floater Fund )</v>
      </c>
      <c r="AY4343" s="1" t="s">
        <v>26</v>
      </c>
      <c r="BD4343" s="1" t="b">
        <v>0</v>
      </c>
    </row>
    <row r="4344" spans="1:56" x14ac:dyDescent="0.25">
      <c r="A4344" s="1" t="s">
        <v>38529</v>
      </c>
      <c r="N4344" s="1" t="s">
        <v>74</v>
      </c>
      <c r="O4344" s="1" t="s">
        <v>22546</v>
      </c>
      <c r="P4344" s="1" t="s">
        <v>22547</v>
      </c>
      <c r="Q4344" s="1" t="s">
        <v>22548</v>
      </c>
      <c r="R4344" s="1">
        <v>10.132099999999999</v>
      </c>
      <c r="S4344" s="1" t="s">
        <v>13638</v>
      </c>
      <c r="T4344" s="1" t="s">
        <v>13638</v>
      </c>
      <c r="U4344" s="8">
        <v>44354</v>
      </c>
      <c r="AJ4344" s="1" t="str">
        <v>Open Ended Schemes ( Debt Scheme - Floater Fund )</v>
      </c>
      <c r="AY4344" s="1" t="s">
        <v>26</v>
      </c>
      <c r="BD4344" s="1" t="b">
        <v>0</v>
      </c>
    </row>
    <row r="4345" spans="1:56" x14ac:dyDescent="0.25">
      <c r="N4345" s="1" t="s">
        <v>74</v>
      </c>
      <c r="O4345" s="1" t="s">
        <v>22549</v>
      </c>
      <c r="P4345" s="1" t="s">
        <v>13638</v>
      </c>
      <c r="Q4345" s="1" t="s">
        <v>22550</v>
      </c>
      <c r="R4345" s="1">
        <v>10.0258</v>
      </c>
      <c r="S4345" s="1" t="s">
        <v>13638</v>
      </c>
      <c r="T4345" s="1" t="s">
        <v>13638</v>
      </c>
      <c r="U4345" s="8">
        <v>44354</v>
      </c>
      <c r="AJ4345" s="1" t="str">
        <v>Open Ended Schemes ( Debt Scheme - Floater Fund )</v>
      </c>
      <c r="AY4345" s="1" t="s">
        <v>26</v>
      </c>
      <c r="BD4345" s="1" t="b">
        <v>0</v>
      </c>
    </row>
    <row r="4346" spans="1:56" x14ac:dyDescent="0.25">
      <c r="A4346" s="1" t="s">
        <v>15</v>
      </c>
      <c r="N4346" s="1" t="s">
        <v>74</v>
      </c>
      <c r="O4346" s="1" t="s">
        <v>22551</v>
      </c>
      <c r="P4346" s="1" t="s">
        <v>22552</v>
      </c>
      <c r="Q4346" s="1" t="s">
        <v>13638</v>
      </c>
      <c r="R4346" s="1">
        <v>10.1371</v>
      </c>
      <c r="S4346" s="1" t="s">
        <v>13638</v>
      </c>
      <c r="T4346" s="1" t="s">
        <v>13638</v>
      </c>
      <c r="U4346" s="8">
        <v>44354</v>
      </c>
      <c r="AJ4346" s="1" t="str">
        <v>Open Ended Schemes ( Debt Scheme - Floater Fund )</v>
      </c>
      <c r="AY4346" s="1" t="s">
        <v>26</v>
      </c>
      <c r="BD4346" s="1" t="b">
        <v>0</v>
      </c>
    </row>
    <row r="4347" spans="1:56" x14ac:dyDescent="0.25">
      <c r="A4347" s="1" t="s">
        <v>38530</v>
      </c>
      <c r="N4347" s="1" t="s">
        <v>74</v>
      </c>
      <c r="O4347" s="1" t="s">
        <v>22553</v>
      </c>
      <c r="P4347" s="1" t="s">
        <v>22554</v>
      </c>
      <c r="Q4347" s="1" t="s">
        <v>22555</v>
      </c>
      <c r="R4347" s="1">
        <v>10.055400000000001</v>
      </c>
      <c r="S4347" s="1" t="s">
        <v>13638</v>
      </c>
      <c r="T4347" s="1" t="s">
        <v>13638</v>
      </c>
      <c r="U4347" s="8">
        <v>44354</v>
      </c>
      <c r="AJ4347" s="1" t="str">
        <v>Open Ended Schemes ( Debt Scheme - Floater Fund )</v>
      </c>
      <c r="AY4347" s="1" t="s">
        <v>26</v>
      </c>
      <c r="BD4347" s="1" t="b">
        <v>0</v>
      </c>
    </row>
    <row r="4348" spans="1:56" x14ac:dyDescent="0.25">
      <c r="A4348" s="1" t="s">
        <v>38531</v>
      </c>
      <c r="N4348" s="1" t="s">
        <v>74</v>
      </c>
      <c r="O4348" s="1" t="s">
        <v>22556</v>
      </c>
      <c r="P4348" s="1" t="s">
        <v>22557</v>
      </c>
      <c r="Q4348" s="1" t="s">
        <v>22558</v>
      </c>
      <c r="R4348" s="1">
        <v>10.132099999999999</v>
      </c>
      <c r="S4348" s="1" t="s">
        <v>13638</v>
      </c>
      <c r="T4348" s="1" t="s">
        <v>13638</v>
      </c>
      <c r="U4348" s="8">
        <v>44354</v>
      </c>
      <c r="AJ4348" s="1" t="str">
        <v>Open Ended Schemes ( Debt Scheme - Floater Fund )</v>
      </c>
      <c r="AY4348" s="1" t="s">
        <v>26</v>
      </c>
      <c r="BD4348" s="1" t="b">
        <v>0</v>
      </c>
    </row>
    <row r="4349" spans="1:56" x14ac:dyDescent="0.25">
      <c r="A4349" s="1" t="s">
        <v>38532</v>
      </c>
      <c r="N4349" s="1" t="s">
        <v>74</v>
      </c>
      <c r="O4349" s="1" t="s">
        <v>22559</v>
      </c>
      <c r="P4349" s="1" t="s">
        <v>13638</v>
      </c>
      <c r="Q4349" s="1" t="s">
        <v>22560</v>
      </c>
      <c r="R4349" s="1">
        <v>10.0311</v>
      </c>
      <c r="S4349" s="1" t="s">
        <v>13638</v>
      </c>
      <c r="T4349" s="1" t="s">
        <v>13638</v>
      </c>
      <c r="U4349" s="8">
        <v>44354</v>
      </c>
      <c r="AJ4349" s="1" t="str">
        <v>Open Ended Schemes ( Debt Scheme - Floater Fund )</v>
      </c>
      <c r="AY4349" s="1" t="s">
        <v>26</v>
      </c>
      <c r="BD4349" s="1" t="b">
        <v>0</v>
      </c>
    </row>
    <row r="4350" spans="1:56" x14ac:dyDescent="0.25">
      <c r="A4350" s="1" t="s">
        <v>38533</v>
      </c>
      <c r="N4350" s="1" t="s">
        <v>74</v>
      </c>
      <c r="O4350" s="1" t="s">
        <v>22561</v>
      </c>
      <c r="P4350" s="1" t="s">
        <v>22562</v>
      </c>
      <c r="Q4350" s="1" t="s">
        <v>22563</v>
      </c>
      <c r="R4350" s="1">
        <v>10.1218</v>
      </c>
      <c r="S4350" s="1" t="s">
        <v>13638</v>
      </c>
      <c r="T4350" s="1" t="s">
        <v>13638</v>
      </c>
      <c r="U4350" s="8">
        <v>44354</v>
      </c>
      <c r="AJ4350" s="1" t="str">
        <v>Open Ended Schemes ( Debt Scheme - Floater Fund )</v>
      </c>
      <c r="AY4350" s="1" t="s">
        <v>26</v>
      </c>
      <c r="BD4350" s="1" t="b">
        <v>0</v>
      </c>
    </row>
    <row r="4351" spans="1:56" x14ac:dyDescent="0.25">
      <c r="A4351" s="1" t="s">
        <v>38534</v>
      </c>
      <c r="N4351" s="1" t="s">
        <v>74</v>
      </c>
      <c r="O4351" s="1" t="s">
        <v>22564</v>
      </c>
      <c r="P4351" s="1" t="s">
        <v>13638</v>
      </c>
      <c r="Q4351" s="1" t="s">
        <v>22565</v>
      </c>
      <c r="R4351" s="1">
        <v>10.0258</v>
      </c>
      <c r="S4351" s="1" t="s">
        <v>13638</v>
      </c>
      <c r="T4351" s="1" t="s">
        <v>13638</v>
      </c>
      <c r="U4351" s="8">
        <v>44354</v>
      </c>
      <c r="AJ4351" s="1" t="str">
        <v>Open Ended Schemes ( Debt Scheme - Floater Fund )</v>
      </c>
      <c r="AY4351" s="1" t="s">
        <v>26</v>
      </c>
      <c r="BD4351" s="1" t="b">
        <v>0</v>
      </c>
    </row>
    <row r="4352" spans="1:56" x14ac:dyDescent="0.25">
      <c r="A4352" s="1" t="s">
        <v>38535</v>
      </c>
      <c r="N4352" s="1" t="s">
        <v>74</v>
      </c>
      <c r="O4352" s="1" t="s">
        <v>22566</v>
      </c>
      <c r="P4352" s="1" t="s">
        <v>22567</v>
      </c>
      <c r="Q4352" s="1" t="s">
        <v>13638</v>
      </c>
      <c r="R4352" s="1">
        <v>10.1225</v>
      </c>
      <c r="S4352" s="1" t="s">
        <v>13638</v>
      </c>
      <c r="T4352" s="1" t="s">
        <v>13638</v>
      </c>
      <c r="U4352" s="8">
        <v>44354</v>
      </c>
      <c r="AJ4352" s="1" t="str">
        <v>Open Ended Schemes ( Debt Scheme - Floater Fund )</v>
      </c>
      <c r="AY4352" s="1" t="s">
        <v>26</v>
      </c>
      <c r="BD4352" s="1" t="b">
        <v>0</v>
      </c>
    </row>
    <row r="4353" spans="1:56" x14ac:dyDescent="0.25">
      <c r="A4353" s="1" t="s">
        <v>38536</v>
      </c>
      <c r="N4353" s="1" t="s">
        <v>74</v>
      </c>
      <c r="O4353" s="1" t="s">
        <v>22568</v>
      </c>
      <c r="P4353" s="1" t="s">
        <v>22569</v>
      </c>
      <c r="Q4353" s="1" t="s">
        <v>22570</v>
      </c>
      <c r="R4353" s="1">
        <v>10.035600000000001</v>
      </c>
      <c r="S4353" s="1" t="s">
        <v>13638</v>
      </c>
      <c r="T4353" s="1" t="s">
        <v>13638</v>
      </c>
      <c r="U4353" s="8">
        <v>44354</v>
      </c>
      <c r="AJ4353" s="1" t="str">
        <v>Open Ended Schemes ( Debt Scheme - Floater Fund )</v>
      </c>
      <c r="AY4353" s="1" t="s">
        <v>26</v>
      </c>
      <c r="BD4353" s="1" t="b">
        <v>0</v>
      </c>
    </row>
    <row r="4354" spans="1:56" x14ac:dyDescent="0.25">
      <c r="A4354" s="1" t="s">
        <v>38537</v>
      </c>
      <c r="N4354" s="1" t="s">
        <v>74</v>
      </c>
      <c r="O4354" s="1" t="s">
        <v>22571</v>
      </c>
      <c r="P4354" s="1" t="s">
        <v>22572</v>
      </c>
      <c r="Q4354" s="1" t="s">
        <v>22573</v>
      </c>
      <c r="R4354" s="1">
        <v>10.1221</v>
      </c>
      <c r="S4354" s="1" t="s">
        <v>13638</v>
      </c>
      <c r="T4354" s="1" t="s">
        <v>13638</v>
      </c>
      <c r="U4354" s="8">
        <v>44354</v>
      </c>
      <c r="AJ4354" s="1" t="str">
        <v>Open Ended Schemes ( Debt Scheme - Floater Fund )</v>
      </c>
      <c r="AY4354" s="1" t="s">
        <v>26</v>
      </c>
      <c r="BD4354" s="1" t="b">
        <v>0</v>
      </c>
    </row>
    <row r="4355" spans="1:56" x14ac:dyDescent="0.25">
      <c r="A4355" s="1" t="s">
        <v>38538</v>
      </c>
      <c r="N4355" s="1" t="s">
        <v>74</v>
      </c>
      <c r="O4355" s="1" t="s">
        <v>22574</v>
      </c>
      <c r="P4355" s="1" t="s">
        <v>22575</v>
      </c>
      <c r="Q4355" s="1" t="s">
        <v>22576</v>
      </c>
      <c r="R4355" s="1">
        <v>10.1218</v>
      </c>
      <c r="S4355" s="1" t="s">
        <v>13638</v>
      </c>
      <c r="T4355" s="1" t="s">
        <v>13638</v>
      </c>
      <c r="U4355" s="8">
        <v>44354</v>
      </c>
      <c r="AJ4355" s="1" t="str">
        <v>Open Ended Schemes ( Debt Scheme - Floater Fund )</v>
      </c>
      <c r="AY4355" s="1" t="s">
        <v>26</v>
      </c>
      <c r="BD4355" s="1" t="b">
        <v>0</v>
      </c>
    </row>
    <row r="4356" spans="1:56" x14ac:dyDescent="0.25">
      <c r="A4356" s="1" t="s">
        <v>38539</v>
      </c>
      <c r="N4356" s="1" t="s">
        <v>74</v>
      </c>
      <c r="O4356" s="1" t="s">
        <v>22577</v>
      </c>
      <c r="P4356" s="1" t="s">
        <v>13638</v>
      </c>
      <c r="Q4356" s="1" t="s">
        <v>22578</v>
      </c>
      <c r="R4356" s="1">
        <v>10.0306</v>
      </c>
      <c r="S4356" s="1" t="s">
        <v>13638</v>
      </c>
      <c r="T4356" s="1" t="s">
        <v>13638</v>
      </c>
      <c r="U4356" s="8">
        <v>44354</v>
      </c>
      <c r="AJ4356" s="1" t="str">
        <v>Open Ended Schemes ( Debt Scheme - Floater Fund )</v>
      </c>
      <c r="AY4356" s="1" t="s">
        <v>26</v>
      </c>
      <c r="BD4356" s="1" t="b">
        <v>0</v>
      </c>
    </row>
    <row r="4357" spans="1:56" x14ac:dyDescent="0.25">
      <c r="A4357" s="1" t="s">
        <v>38540</v>
      </c>
      <c r="N4357" s="1" t="s">
        <v>74</v>
      </c>
      <c r="O4357" s="1" t="s">
        <v>22579</v>
      </c>
      <c r="P4357" s="1" t="s">
        <v>22580</v>
      </c>
      <c r="Q4357" s="1" t="s">
        <v>13638</v>
      </c>
      <c r="R4357" s="1">
        <v>10.206300000000001</v>
      </c>
      <c r="S4357" s="1" t="s">
        <v>13638</v>
      </c>
      <c r="T4357" s="1" t="s">
        <v>13638</v>
      </c>
      <c r="U4357" s="8">
        <v>44354</v>
      </c>
      <c r="AJ4357" s="1" t="str">
        <v>Open Ended Schemes ( Debt Scheme - Floater Fund )</v>
      </c>
      <c r="AY4357" s="1" t="s">
        <v>26</v>
      </c>
      <c r="BD4357" s="1" t="b">
        <v>0</v>
      </c>
    </row>
    <row r="4358" spans="1:56" x14ac:dyDescent="0.25">
      <c r="A4358" s="1" t="s">
        <v>38541</v>
      </c>
      <c r="N4358" s="1" t="s">
        <v>74</v>
      </c>
      <c r="O4358" s="1" t="s">
        <v>22581</v>
      </c>
      <c r="P4358" s="1" t="s">
        <v>22582</v>
      </c>
      <c r="Q4358" s="1" t="s">
        <v>22583</v>
      </c>
      <c r="R4358" s="1">
        <v>10.206300000000001</v>
      </c>
      <c r="S4358" s="1" t="s">
        <v>13638</v>
      </c>
      <c r="T4358" s="1" t="s">
        <v>13638</v>
      </c>
      <c r="U4358" s="8">
        <v>44354</v>
      </c>
      <c r="AJ4358" s="1" t="str">
        <v>Open Ended Schemes ( Debt Scheme - Floater Fund )</v>
      </c>
      <c r="AY4358" s="1" t="s">
        <v>26</v>
      </c>
      <c r="BD4358" s="1" t="b">
        <v>0</v>
      </c>
    </row>
    <row r="4359" spans="1:56" x14ac:dyDescent="0.25">
      <c r="N4359" s="1" t="s">
        <v>74</v>
      </c>
      <c r="O4359" s="1" t="s">
        <v>22584</v>
      </c>
      <c r="P4359" s="1" t="s">
        <v>22585</v>
      </c>
      <c r="Q4359" s="1" t="s">
        <v>13638</v>
      </c>
      <c r="R4359" s="1">
        <v>10.1996</v>
      </c>
      <c r="S4359" s="1" t="s">
        <v>13638</v>
      </c>
      <c r="T4359" s="1" t="s">
        <v>13638</v>
      </c>
      <c r="U4359" s="8">
        <v>44354</v>
      </c>
      <c r="AJ4359" s="1" t="str">
        <v>Open Ended Schemes ( Debt Scheme - Floater Fund )</v>
      </c>
      <c r="AY4359" s="1" t="s">
        <v>26</v>
      </c>
      <c r="BD4359" s="1" t="b">
        <v>0</v>
      </c>
    </row>
    <row r="4360" spans="1:56" x14ac:dyDescent="0.25">
      <c r="A4360" s="1" t="s">
        <v>68</v>
      </c>
      <c r="N4360" s="1" t="s">
        <v>74</v>
      </c>
      <c r="O4360" s="1" t="s">
        <v>22586</v>
      </c>
      <c r="P4360" s="1" t="s">
        <v>22587</v>
      </c>
      <c r="Q4360" s="1" t="s">
        <v>22588</v>
      </c>
      <c r="R4360" s="1">
        <v>10.1996</v>
      </c>
      <c r="S4360" s="1" t="s">
        <v>13638</v>
      </c>
      <c r="T4360" s="1" t="s">
        <v>13638</v>
      </c>
      <c r="U4360" s="8">
        <v>44354</v>
      </c>
      <c r="AJ4360" s="1" t="str">
        <v>Open Ended Schemes ( Debt Scheme - Floater Fund )</v>
      </c>
      <c r="AY4360" s="1" t="s">
        <v>26</v>
      </c>
      <c r="BD4360" s="1" t="b">
        <v>0</v>
      </c>
    </row>
    <row r="4361" spans="1:56" x14ac:dyDescent="0.25">
      <c r="N4361" s="1" t="s">
        <v>74</v>
      </c>
      <c r="O4361" s="1" t="s">
        <v>22589</v>
      </c>
      <c r="P4361" s="1" t="s">
        <v>22590</v>
      </c>
      <c r="Q4361" s="1" t="s">
        <v>13638</v>
      </c>
      <c r="R4361" s="1">
        <v>33.5593</v>
      </c>
      <c r="S4361" s="1" t="s">
        <v>13638</v>
      </c>
      <c r="T4361" s="1" t="s">
        <v>13638</v>
      </c>
      <c r="U4361" s="8">
        <v>44354</v>
      </c>
      <c r="AJ4361" s="1" t="str">
        <v>Open Ended Schemes ( Debt Scheme - Floater Fund )</v>
      </c>
      <c r="AY4361" s="1" t="s">
        <v>26</v>
      </c>
      <c r="BD4361" s="1" t="b">
        <v>0</v>
      </c>
    </row>
    <row r="4362" spans="1:56" x14ac:dyDescent="0.25">
      <c r="N4362" s="1" t="s">
        <v>74</v>
      </c>
      <c r="O4362" s="1" t="s">
        <v>22591</v>
      </c>
      <c r="P4362" s="1" t="s">
        <v>22592</v>
      </c>
      <c r="Q4362" s="1" t="s">
        <v>13638</v>
      </c>
      <c r="R4362" s="1">
        <v>10.0558</v>
      </c>
      <c r="S4362" s="1" t="s">
        <v>13638</v>
      </c>
      <c r="T4362" s="1" t="s">
        <v>13638</v>
      </c>
      <c r="U4362" s="8">
        <v>44354</v>
      </c>
      <c r="AJ4362" s="1" t="str">
        <v>Open Ended Schemes ( Debt Scheme - Floater Fund )</v>
      </c>
      <c r="AY4362" s="1" t="s">
        <v>26</v>
      </c>
      <c r="BD4362" s="1" t="b">
        <v>0</v>
      </c>
    </row>
    <row r="4363" spans="1:56" x14ac:dyDescent="0.25">
      <c r="A4363" s="1" t="s">
        <v>52</v>
      </c>
      <c r="N4363" s="1" t="s">
        <v>74</v>
      </c>
      <c r="O4363" s="1" t="s">
        <v>22593</v>
      </c>
      <c r="P4363" s="1" t="s">
        <v>22594</v>
      </c>
      <c r="Q4363" s="1" t="s">
        <v>13638</v>
      </c>
      <c r="R4363" s="1">
        <v>31.642099999999999</v>
      </c>
      <c r="S4363" s="1" t="s">
        <v>13638</v>
      </c>
      <c r="T4363" s="1" t="s">
        <v>13638</v>
      </c>
      <c r="U4363" s="8">
        <v>44354</v>
      </c>
      <c r="AJ4363" s="1" t="str">
        <v>Open Ended Schemes ( Debt Scheme - Floater Fund )</v>
      </c>
      <c r="AY4363" s="1" t="s">
        <v>26</v>
      </c>
      <c r="BD4363" s="1" t="b">
        <v>0</v>
      </c>
    </row>
    <row r="4364" spans="1:56" x14ac:dyDescent="0.25">
      <c r="A4364" s="1" t="s">
        <v>38542</v>
      </c>
      <c r="N4364" s="1" t="s">
        <v>74</v>
      </c>
      <c r="O4364" s="1" t="s">
        <v>22595</v>
      </c>
      <c r="P4364" s="1" t="s">
        <v>22596</v>
      </c>
      <c r="Q4364" s="1" t="s">
        <v>13638</v>
      </c>
      <c r="R4364" s="1">
        <v>10.1553</v>
      </c>
      <c r="S4364" s="1" t="s">
        <v>13638</v>
      </c>
      <c r="T4364" s="1" t="s">
        <v>13638</v>
      </c>
      <c r="U4364" s="8">
        <v>44354</v>
      </c>
      <c r="AJ4364" s="1" t="str">
        <v>Open Ended Schemes ( Debt Scheme - Floater Fund )</v>
      </c>
      <c r="AY4364" s="1" t="s">
        <v>26</v>
      </c>
      <c r="BD4364" s="1" t="b">
        <v>0</v>
      </c>
    </row>
    <row r="4365" spans="1:56" x14ac:dyDescent="0.25">
      <c r="A4365" s="1" t="s">
        <v>38543</v>
      </c>
      <c r="N4365" s="1" t="s">
        <v>74</v>
      </c>
      <c r="O4365" s="1" t="s">
        <v>22597</v>
      </c>
      <c r="P4365" s="1" t="s">
        <v>13638</v>
      </c>
      <c r="Q4365" s="1" t="s">
        <v>22598</v>
      </c>
      <c r="R4365" s="1">
        <v>10.0809</v>
      </c>
      <c r="S4365" s="1" t="s">
        <v>13638</v>
      </c>
      <c r="T4365" s="1" t="s">
        <v>13638</v>
      </c>
      <c r="U4365" s="8">
        <v>44354</v>
      </c>
      <c r="AJ4365" s="1" t="str">
        <v>Open Ended Schemes ( Debt Scheme - Floater Fund )</v>
      </c>
      <c r="AY4365" s="1" t="s">
        <v>26</v>
      </c>
      <c r="BD4365" s="1" t="b">
        <v>0</v>
      </c>
    </row>
    <row r="4366" spans="1:56" x14ac:dyDescent="0.25">
      <c r="A4366" s="1" t="s">
        <v>38544</v>
      </c>
      <c r="N4366" s="1" t="s">
        <v>74</v>
      </c>
      <c r="O4366" s="1" t="s">
        <v>22599</v>
      </c>
      <c r="P4366" s="1" t="s">
        <v>13638</v>
      </c>
      <c r="Q4366" s="1" t="s">
        <v>13638</v>
      </c>
      <c r="R4366" s="1">
        <v>10.0809</v>
      </c>
      <c r="S4366" s="1" t="s">
        <v>13638</v>
      </c>
      <c r="T4366" s="1" t="s">
        <v>13638</v>
      </c>
      <c r="U4366" s="8">
        <v>44354</v>
      </c>
      <c r="AJ4366" s="1" t="str">
        <v>Open Ended Schemes ( Debt Scheme - Floater Fund )</v>
      </c>
      <c r="AY4366" s="1" t="s">
        <v>26</v>
      </c>
      <c r="BD4366" s="1" t="b">
        <v>0</v>
      </c>
    </row>
    <row r="4367" spans="1:56" x14ac:dyDescent="0.25">
      <c r="A4367" s="1" t="s">
        <v>38545</v>
      </c>
      <c r="N4367" s="1" t="s">
        <v>74</v>
      </c>
      <c r="O4367" s="1" t="s">
        <v>22600</v>
      </c>
      <c r="P4367" s="1" t="s">
        <v>22601</v>
      </c>
      <c r="Q4367" s="1" t="s">
        <v>13638</v>
      </c>
      <c r="R4367" s="1">
        <v>38.774500000000003</v>
      </c>
      <c r="S4367" s="1" t="s">
        <v>13638</v>
      </c>
      <c r="T4367" s="1" t="s">
        <v>13638</v>
      </c>
      <c r="U4367" s="8">
        <v>44354</v>
      </c>
      <c r="AJ4367" s="1" t="str">
        <v>Open Ended Schemes ( Debt Scheme - Floater Fund )</v>
      </c>
      <c r="AY4367" s="1" t="s">
        <v>26</v>
      </c>
      <c r="BD4367" s="1" t="b">
        <v>0</v>
      </c>
    </row>
    <row r="4368" spans="1:56" x14ac:dyDescent="0.25">
      <c r="A4368" s="1" t="s">
        <v>38546</v>
      </c>
      <c r="N4368" s="1" t="s">
        <v>74</v>
      </c>
      <c r="O4368" s="1" t="s">
        <v>22602</v>
      </c>
      <c r="P4368" s="1" t="s">
        <v>22603</v>
      </c>
      <c r="Q4368" s="1" t="s">
        <v>22604</v>
      </c>
      <c r="R4368" s="1">
        <v>10.161099999999999</v>
      </c>
      <c r="S4368" s="1" t="s">
        <v>13638</v>
      </c>
      <c r="T4368" s="1" t="s">
        <v>13638</v>
      </c>
      <c r="U4368" s="8">
        <v>44354</v>
      </c>
      <c r="AJ4368" s="1" t="str">
        <v>Open Ended Schemes ( Debt Scheme - Floater Fund )</v>
      </c>
      <c r="AY4368" s="1" t="s">
        <v>26</v>
      </c>
      <c r="BD4368" s="1" t="b">
        <v>0</v>
      </c>
    </row>
    <row r="4369" spans="1:56" x14ac:dyDescent="0.25">
      <c r="A4369" s="1" t="s">
        <v>38547</v>
      </c>
      <c r="N4369" s="1" t="s">
        <v>74</v>
      </c>
      <c r="O4369" s="1" t="s">
        <v>22605</v>
      </c>
      <c r="P4369" s="1" t="s">
        <v>13638</v>
      </c>
      <c r="Q4369" s="1" t="s">
        <v>13638</v>
      </c>
      <c r="R4369" s="1">
        <v>10.056800000000001</v>
      </c>
      <c r="S4369" s="1" t="s">
        <v>13638</v>
      </c>
      <c r="T4369" s="1" t="s">
        <v>13638</v>
      </c>
      <c r="U4369" s="8">
        <v>44354</v>
      </c>
      <c r="AJ4369" s="1" t="str">
        <v>Open Ended Schemes ( Debt Scheme - Floater Fund )</v>
      </c>
      <c r="AY4369" s="1" t="s">
        <v>26</v>
      </c>
      <c r="BD4369" s="1" t="b">
        <v>0</v>
      </c>
    </row>
    <row r="4370" spans="1:56" x14ac:dyDescent="0.25">
      <c r="A4370" s="1" t="s">
        <v>38548</v>
      </c>
      <c r="N4370" s="1" t="s">
        <v>74</v>
      </c>
      <c r="O4370" s="1" t="s">
        <v>22606</v>
      </c>
      <c r="P4370" s="1" t="s">
        <v>22607</v>
      </c>
      <c r="Q4370" s="1" t="s">
        <v>13638</v>
      </c>
      <c r="R4370" s="1">
        <v>38.372900000000001</v>
      </c>
      <c r="S4370" s="1" t="s">
        <v>13638</v>
      </c>
      <c r="T4370" s="1" t="s">
        <v>13638</v>
      </c>
      <c r="U4370" s="8">
        <v>44354</v>
      </c>
      <c r="AJ4370" s="1" t="str">
        <v>Open Ended Schemes ( Debt Scheme - Floater Fund )</v>
      </c>
      <c r="AY4370" s="1" t="s">
        <v>26</v>
      </c>
      <c r="BD4370" s="1" t="b">
        <v>0</v>
      </c>
    </row>
    <row r="4371" spans="1:56" x14ac:dyDescent="0.25">
      <c r="N4371" s="1" t="s">
        <v>74</v>
      </c>
      <c r="O4371" s="1" t="s">
        <v>22608</v>
      </c>
      <c r="P4371" s="1" t="s">
        <v>22609</v>
      </c>
      <c r="Q4371" s="1" t="s">
        <v>22610</v>
      </c>
      <c r="R4371" s="1">
        <v>10.160600000000001</v>
      </c>
      <c r="S4371" s="1" t="s">
        <v>13638</v>
      </c>
      <c r="T4371" s="1" t="s">
        <v>13638</v>
      </c>
      <c r="U4371" s="8">
        <v>44354</v>
      </c>
      <c r="AJ4371" s="1" t="str">
        <v>Open Ended Schemes ( Debt Scheme - Floater Fund )</v>
      </c>
      <c r="AY4371" s="1" t="s">
        <v>26</v>
      </c>
      <c r="BD4371" s="1" t="b">
        <v>0</v>
      </c>
    </row>
    <row r="4372" spans="1:56" x14ac:dyDescent="0.25">
      <c r="A4372" s="1" t="s">
        <v>4</v>
      </c>
      <c r="N4372" s="1" t="s">
        <v>74</v>
      </c>
      <c r="O4372" s="1" t="s">
        <v>22611</v>
      </c>
      <c r="P4372" s="1" t="s">
        <v>22612</v>
      </c>
      <c r="Q4372" s="1" t="s">
        <v>22613</v>
      </c>
      <c r="R4372" s="1">
        <v>10.0564</v>
      </c>
      <c r="S4372" s="1" t="s">
        <v>13638</v>
      </c>
      <c r="T4372" s="1" t="s">
        <v>13638</v>
      </c>
      <c r="U4372" s="8">
        <v>44354</v>
      </c>
      <c r="AJ4372" s="1" t="str">
        <v>Open Ended Schemes ( Debt Scheme - Floater Fund )</v>
      </c>
      <c r="AY4372" s="1" t="s">
        <v>26</v>
      </c>
      <c r="BD4372" s="1" t="b">
        <v>0</v>
      </c>
    </row>
    <row r="4373" spans="1:56" x14ac:dyDescent="0.25">
      <c r="A4373" s="1" t="s">
        <v>38549</v>
      </c>
      <c r="N4373" s="1" t="s">
        <v>74</v>
      </c>
      <c r="O4373" s="1" t="s">
        <v>22614</v>
      </c>
      <c r="P4373" s="1" t="s">
        <v>22615</v>
      </c>
      <c r="Q4373" s="1" t="s">
        <v>13638</v>
      </c>
      <c r="R4373" s="1">
        <v>101.2283</v>
      </c>
      <c r="S4373" s="1" t="s">
        <v>13638</v>
      </c>
      <c r="T4373" s="1" t="s">
        <v>13638</v>
      </c>
      <c r="U4373" s="8">
        <v>44354</v>
      </c>
      <c r="AJ4373" s="1" t="str">
        <v>Open Ended Schemes ( Debt Scheme - Floater Fund )</v>
      </c>
      <c r="AY4373" s="1" t="s">
        <v>26</v>
      </c>
      <c r="BD4373" s="1" t="b">
        <v>0</v>
      </c>
    </row>
    <row r="4374" spans="1:56" x14ac:dyDescent="0.25">
      <c r="A4374" s="1" t="s">
        <v>38550</v>
      </c>
      <c r="N4374" s="1" t="s">
        <v>74</v>
      </c>
      <c r="O4374" s="1" t="s">
        <v>22616</v>
      </c>
      <c r="P4374" s="1" t="s">
        <v>13638</v>
      </c>
      <c r="Q4374" s="1" t="s">
        <v>22617</v>
      </c>
      <c r="R4374" s="1">
        <v>101.2283</v>
      </c>
      <c r="S4374" s="1" t="s">
        <v>13638</v>
      </c>
      <c r="T4374" s="1" t="s">
        <v>13638</v>
      </c>
      <c r="U4374" s="8">
        <v>44354</v>
      </c>
      <c r="AJ4374" s="1" t="str">
        <v>Open Ended Schemes ( Debt Scheme - Floater Fund )</v>
      </c>
      <c r="AY4374" s="1" t="s">
        <v>26</v>
      </c>
      <c r="BD4374" s="1" t="b">
        <v>0</v>
      </c>
    </row>
    <row r="4375" spans="1:56" x14ac:dyDescent="0.25">
      <c r="A4375" s="1" t="s">
        <v>38551</v>
      </c>
      <c r="N4375" s="1" t="s">
        <v>74</v>
      </c>
      <c r="O4375" s="1" t="s">
        <v>29740</v>
      </c>
      <c r="P4375" s="1" t="s">
        <v>29741</v>
      </c>
      <c r="Q4375" s="1" t="s">
        <v>13638</v>
      </c>
      <c r="R4375" s="1">
        <v>102.1546</v>
      </c>
      <c r="S4375" s="1" t="s">
        <v>13638</v>
      </c>
      <c r="T4375" s="1" t="s">
        <v>13638</v>
      </c>
      <c r="U4375" s="8">
        <v>44354</v>
      </c>
      <c r="AJ4375" s="1" t="str">
        <v>Open Ended Schemes ( Debt Scheme - Floater Fund )</v>
      </c>
      <c r="AY4375" s="1" t="s">
        <v>26</v>
      </c>
      <c r="BD4375" s="1" t="b">
        <v>0</v>
      </c>
    </row>
    <row r="4376" spans="1:56" x14ac:dyDescent="0.25">
      <c r="A4376" s="1" t="s">
        <v>38552</v>
      </c>
      <c r="N4376" s="1" t="s">
        <v>74</v>
      </c>
      <c r="O4376" s="1" t="s">
        <v>22618</v>
      </c>
      <c r="P4376" s="1" t="s">
        <v>22619</v>
      </c>
      <c r="Q4376" s="1" t="s">
        <v>13638</v>
      </c>
      <c r="R4376" s="1">
        <v>348.93299999999999</v>
      </c>
      <c r="S4376" s="1" t="s">
        <v>13638</v>
      </c>
      <c r="T4376" s="1" t="s">
        <v>13638</v>
      </c>
      <c r="U4376" s="8">
        <v>44354</v>
      </c>
      <c r="AJ4376" s="1" t="str">
        <v>Open Ended Schemes ( Debt Scheme - Floater Fund )</v>
      </c>
      <c r="AY4376" s="1" t="s">
        <v>26</v>
      </c>
      <c r="BD4376" s="1" t="b">
        <v>0</v>
      </c>
    </row>
    <row r="4377" spans="1:56" x14ac:dyDescent="0.25">
      <c r="A4377" s="1" t="s">
        <v>38553</v>
      </c>
      <c r="N4377" s="1" t="s">
        <v>74</v>
      </c>
      <c r="O4377" s="1" t="s">
        <v>22620</v>
      </c>
      <c r="P4377" s="1" t="s">
        <v>22621</v>
      </c>
      <c r="Q4377" s="1" t="s">
        <v>22622</v>
      </c>
      <c r="R4377" s="1">
        <v>155.30179999999999</v>
      </c>
      <c r="S4377" s="1" t="s">
        <v>13638</v>
      </c>
      <c r="T4377" s="1" t="s">
        <v>13638</v>
      </c>
      <c r="U4377" s="8">
        <v>44354</v>
      </c>
      <c r="AJ4377" s="1" t="str">
        <v>Open Ended Schemes ( Debt Scheme - Floater Fund )</v>
      </c>
      <c r="AY4377" s="1" t="s">
        <v>26</v>
      </c>
      <c r="BD4377" s="1" t="b">
        <v>0</v>
      </c>
    </row>
    <row r="4378" spans="1:56" x14ac:dyDescent="0.25">
      <c r="A4378" s="1" t="s">
        <v>38554</v>
      </c>
      <c r="N4378" s="1" t="s">
        <v>74</v>
      </c>
      <c r="O4378" s="1" t="s">
        <v>29742</v>
      </c>
      <c r="P4378" s="1" t="s">
        <v>29743</v>
      </c>
      <c r="Q4378" s="1" t="s">
        <v>29744</v>
      </c>
      <c r="R4378" s="1">
        <v>102.0757</v>
      </c>
      <c r="S4378" s="1" t="s">
        <v>13638</v>
      </c>
      <c r="T4378" s="1" t="s">
        <v>13638</v>
      </c>
      <c r="U4378" s="8">
        <v>44354</v>
      </c>
      <c r="AJ4378" s="1" t="str">
        <v>Open Ended Schemes ( Debt Scheme - Floater Fund )</v>
      </c>
      <c r="AY4378" s="1" t="s">
        <v>26</v>
      </c>
      <c r="BD4378" s="1" t="b">
        <v>0</v>
      </c>
    </row>
    <row r="4379" spans="1:56" x14ac:dyDescent="0.25">
      <c r="A4379" s="1" t="s">
        <v>38555</v>
      </c>
      <c r="N4379" s="1" t="s">
        <v>74</v>
      </c>
      <c r="O4379" s="1" t="s">
        <v>29745</v>
      </c>
      <c r="P4379" s="1" t="s">
        <v>29746</v>
      </c>
      <c r="Q4379" s="1" t="s">
        <v>29747</v>
      </c>
      <c r="R4379" s="1">
        <v>106.96769999999999</v>
      </c>
      <c r="S4379" s="1" t="s">
        <v>13638</v>
      </c>
      <c r="T4379" s="1" t="s">
        <v>13638</v>
      </c>
      <c r="U4379" s="8">
        <v>44354</v>
      </c>
      <c r="AJ4379" s="1" t="str">
        <v>Open Ended Schemes ( Debt Scheme - Floater Fund )</v>
      </c>
      <c r="AY4379" s="1" t="s">
        <v>26</v>
      </c>
      <c r="BD4379" s="1" t="b">
        <v>0</v>
      </c>
    </row>
    <row r="4380" spans="1:56" x14ac:dyDescent="0.25">
      <c r="A4380" s="1" t="s">
        <v>38556</v>
      </c>
      <c r="N4380" s="1" t="s">
        <v>74</v>
      </c>
      <c r="O4380" s="1" t="s">
        <v>22623</v>
      </c>
      <c r="P4380" s="1" t="s">
        <v>22624</v>
      </c>
      <c r="Q4380" s="1" t="s">
        <v>22625</v>
      </c>
      <c r="R4380" s="1">
        <v>102.1621</v>
      </c>
      <c r="S4380" s="1" t="s">
        <v>13638</v>
      </c>
      <c r="T4380" s="1" t="s">
        <v>13638</v>
      </c>
      <c r="U4380" s="8">
        <v>44354</v>
      </c>
      <c r="AJ4380" s="1" t="str">
        <v>Open Ended Schemes ( Debt Scheme - Floater Fund )</v>
      </c>
      <c r="AY4380" s="1" t="s">
        <v>26</v>
      </c>
      <c r="BD4380" s="1" t="b">
        <v>0</v>
      </c>
    </row>
    <row r="4381" spans="1:56" x14ac:dyDescent="0.25">
      <c r="A4381" s="1" t="s">
        <v>38557</v>
      </c>
      <c r="N4381" s="1" t="s">
        <v>74</v>
      </c>
      <c r="O4381" s="1" t="s">
        <v>29748</v>
      </c>
      <c r="P4381" s="1" t="s">
        <v>29749</v>
      </c>
      <c r="Q4381" s="1" t="s">
        <v>13638</v>
      </c>
      <c r="R4381" s="1">
        <v>102.1339</v>
      </c>
      <c r="S4381" s="1" t="s">
        <v>13638</v>
      </c>
      <c r="T4381" s="1" t="s">
        <v>13638</v>
      </c>
      <c r="U4381" s="8">
        <v>44354</v>
      </c>
      <c r="AJ4381" s="1" t="str">
        <v>Open Ended Schemes ( Debt Scheme - Floater Fund )</v>
      </c>
      <c r="AY4381" s="1" t="s">
        <v>26</v>
      </c>
      <c r="BD4381" s="1" t="b">
        <v>0</v>
      </c>
    </row>
    <row r="4382" spans="1:56" x14ac:dyDescent="0.25">
      <c r="A4382" s="1" t="s">
        <v>38558</v>
      </c>
      <c r="N4382" s="1" t="s">
        <v>74</v>
      </c>
      <c r="O4382" s="1" t="s">
        <v>22626</v>
      </c>
      <c r="P4382" s="1" t="s">
        <v>22627</v>
      </c>
      <c r="Q4382" s="1" t="s">
        <v>13638</v>
      </c>
      <c r="R4382" s="1">
        <v>328.28300000000002</v>
      </c>
      <c r="S4382" s="1" t="s">
        <v>13638</v>
      </c>
      <c r="T4382" s="1" t="s">
        <v>13638</v>
      </c>
      <c r="U4382" s="8">
        <v>44354</v>
      </c>
      <c r="AJ4382" s="1" t="str">
        <v>Open Ended Schemes ( Debt Scheme - Floater Fund )</v>
      </c>
      <c r="AY4382" s="1" t="s">
        <v>26</v>
      </c>
      <c r="BD4382" s="1" t="b">
        <v>0</v>
      </c>
    </row>
    <row r="4383" spans="1:56" x14ac:dyDescent="0.25">
      <c r="A4383" s="1" t="s">
        <v>38559</v>
      </c>
      <c r="N4383" s="1" t="s">
        <v>74</v>
      </c>
      <c r="O4383" s="1" t="s">
        <v>22628</v>
      </c>
      <c r="P4383" s="1" t="s">
        <v>22629</v>
      </c>
      <c r="Q4383" s="1" t="s">
        <v>22630</v>
      </c>
      <c r="R4383" s="1">
        <v>151.07</v>
      </c>
      <c r="S4383" s="1" t="s">
        <v>13638</v>
      </c>
      <c r="T4383" s="1" t="s">
        <v>13638</v>
      </c>
      <c r="U4383" s="8">
        <v>44354</v>
      </c>
      <c r="AJ4383" s="1" t="str">
        <v>Open Ended Schemes ( Debt Scheme - Floater Fund )</v>
      </c>
      <c r="AY4383" s="1" t="s">
        <v>26</v>
      </c>
      <c r="BD4383" s="1" t="b">
        <v>0</v>
      </c>
    </row>
    <row r="4384" spans="1:56" x14ac:dyDescent="0.25">
      <c r="A4384" s="1" t="s">
        <v>38560</v>
      </c>
      <c r="N4384" s="1" t="s">
        <v>74</v>
      </c>
      <c r="O4384" s="1" t="s">
        <v>29750</v>
      </c>
      <c r="P4384" s="1" t="s">
        <v>29751</v>
      </c>
      <c r="Q4384" s="1" t="s">
        <v>29752</v>
      </c>
      <c r="R4384" s="1">
        <v>102.7619</v>
      </c>
      <c r="S4384" s="1" t="s">
        <v>13638</v>
      </c>
      <c r="T4384" s="1" t="s">
        <v>13638</v>
      </c>
      <c r="U4384" s="8">
        <v>44354</v>
      </c>
      <c r="AJ4384" s="1" t="str">
        <v>Open Ended Schemes ( Debt Scheme - Floater Fund )</v>
      </c>
      <c r="AY4384" s="1" t="s">
        <v>26</v>
      </c>
      <c r="BD4384" s="1" t="b">
        <v>0</v>
      </c>
    </row>
    <row r="4385" spans="1:56" x14ac:dyDescent="0.25">
      <c r="A4385" s="1" t="s">
        <v>38561</v>
      </c>
      <c r="N4385" s="1" t="s">
        <v>74</v>
      </c>
      <c r="O4385" s="1" t="s">
        <v>29753</v>
      </c>
      <c r="P4385" s="1" t="s">
        <v>29754</v>
      </c>
      <c r="Q4385" s="1" t="s">
        <v>29755</v>
      </c>
      <c r="R4385" s="1">
        <v>105.6327</v>
      </c>
      <c r="S4385" s="1" t="s">
        <v>13638</v>
      </c>
      <c r="T4385" s="1" t="s">
        <v>13638</v>
      </c>
      <c r="U4385" s="8">
        <v>44354</v>
      </c>
      <c r="AJ4385" s="1" t="str">
        <v>Open Ended Schemes ( Debt Scheme - Floater Fund )</v>
      </c>
      <c r="AY4385" s="1" t="s">
        <v>26</v>
      </c>
      <c r="BD4385" s="1" t="b">
        <v>0</v>
      </c>
    </row>
    <row r="4386" spans="1:56" x14ac:dyDescent="0.25">
      <c r="A4386" s="1" t="s">
        <v>38562</v>
      </c>
      <c r="N4386" s="1" t="s">
        <v>74</v>
      </c>
      <c r="O4386" s="1" t="s">
        <v>22631</v>
      </c>
      <c r="P4386" s="1" t="s">
        <v>22632</v>
      </c>
      <c r="Q4386" s="1" t="s">
        <v>22633</v>
      </c>
      <c r="R4386" s="1">
        <v>102.14790000000001</v>
      </c>
      <c r="S4386" s="1" t="s">
        <v>13638</v>
      </c>
      <c r="T4386" s="1" t="s">
        <v>13638</v>
      </c>
      <c r="U4386" s="8">
        <v>44354</v>
      </c>
      <c r="AJ4386" s="1" t="str">
        <v>Open Ended Schemes ( Debt Scheme - Floater Fund )</v>
      </c>
      <c r="AY4386" s="1" t="s">
        <v>26</v>
      </c>
      <c r="BD4386" s="1" t="b">
        <v>0</v>
      </c>
    </row>
    <row r="4387" spans="1:56" x14ac:dyDescent="0.25">
      <c r="A4387" s="1" t="s">
        <v>38563</v>
      </c>
      <c r="N4387" s="1" t="s">
        <v>74</v>
      </c>
      <c r="O4387" s="1" t="s">
        <v>22634</v>
      </c>
      <c r="P4387" s="1" t="s">
        <v>22635</v>
      </c>
      <c r="Q4387" s="1" t="s">
        <v>13638</v>
      </c>
      <c r="R4387" s="1">
        <v>1184.2050999999999</v>
      </c>
      <c r="S4387" s="1" t="s">
        <v>13638</v>
      </c>
      <c r="T4387" s="1" t="s">
        <v>13638</v>
      </c>
      <c r="U4387" s="8">
        <v>44354</v>
      </c>
      <c r="AJ4387" s="1" t="str">
        <v>Open Ended Schemes ( Debt Scheme - Floater Fund )</v>
      </c>
      <c r="AY4387" s="1" t="s">
        <v>26</v>
      </c>
      <c r="BD4387" s="1" t="b">
        <v>0</v>
      </c>
    </row>
    <row r="4388" spans="1:56" x14ac:dyDescent="0.25">
      <c r="A4388" s="1" t="s">
        <v>38564</v>
      </c>
      <c r="N4388" s="1" t="s">
        <v>74</v>
      </c>
      <c r="O4388" s="1" t="s">
        <v>22636</v>
      </c>
      <c r="P4388" s="1" t="s">
        <v>13638</v>
      </c>
      <c r="Q4388" s="1" t="s">
        <v>22637</v>
      </c>
      <c r="R4388" s="1">
        <v>1064.1609000000001</v>
      </c>
      <c r="S4388" s="1" t="s">
        <v>13638</v>
      </c>
      <c r="T4388" s="1" t="s">
        <v>13638</v>
      </c>
      <c r="U4388" s="8">
        <v>44354</v>
      </c>
      <c r="AJ4388" s="1" t="str">
        <v>Open Ended Schemes ( Debt Scheme - Floater Fund )</v>
      </c>
      <c r="AY4388" s="1" t="s">
        <v>26</v>
      </c>
      <c r="BD4388" s="1" t="b">
        <v>0</v>
      </c>
    </row>
    <row r="4389" spans="1:56" x14ac:dyDescent="0.25">
      <c r="A4389" s="1" t="s">
        <v>38565</v>
      </c>
      <c r="N4389" s="1" t="s">
        <v>74</v>
      </c>
      <c r="O4389" s="1" t="s">
        <v>22638</v>
      </c>
      <c r="P4389" s="1" t="s">
        <v>22639</v>
      </c>
      <c r="Q4389" s="1" t="s">
        <v>13638</v>
      </c>
      <c r="R4389" s="1">
        <v>1175.9512</v>
      </c>
      <c r="S4389" s="1" t="s">
        <v>13638</v>
      </c>
      <c r="T4389" s="1" t="s">
        <v>13638</v>
      </c>
      <c r="U4389" s="8">
        <v>44354</v>
      </c>
      <c r="AJ4389" s="1" t="str">
        <v>Open Ended Schemes ( Debt Scheme - Floater Fund )</v>
      </c>
      <c r="AY4389" s="1" t="s">
        <v>26</v>
      </c>
      <c r="BD4389" s="1" t="b">
        <v>0</v>
      </c>
    </row>
    <row r="4390" spans="1:56" x14ac:dyDescent="0.25">
      <c r="A4390" s="1" t="s">
        <v>38566</v>
      </c>
      <c r="N4390" s="1" t="s">
        <v>74</v>
      </c>
      <c r="O4390" s="1" t="s">
        <v>22640</v>
      </c>
      <c r="P4390" s="1" t="s">
        <v>13638</v>
      </c>
      <c r="Q4390" s="1" t="s">
        <v>22641</v>
      </c>
      <c r="R4390" s="1">
        <v>1078.0569</v>
      </c>
      <c r="S4390" s="1" t="s">
        <v>13638</v>
      </c>
      <c r="T4390" s="1" t="s">
        <v>13638</v>
      </c>
      <c r="U4390" s="8">
        <v>44354</v>
      </c>
      <c r="AJ4390" s="1" t="str">
        <v>Open Ended Schemes ( Debt Scheme - Floater Fund )</v>
      </c>
      <c r="AY4390" s="1" t="s">
        <v>26</v>
      </c>
      <c r="BD4390" s="1" t="b">
        <v>0</v>
      </c>
    </row>
    <row r="4391" spans="1:56" x14ac:dyDescent="0.25">
      <c r="N4391" s="1" t="s">
        <v>74</v>
      </c>
      <c r="O4391" s="1" t="s">
        <v>34043</v>
      </c>
      <c r="P4391" s="1" t="s">
        <v>13638</v>
      </c>
      <c r="Q4391" s="1" t="s">
        <v>34044</v>
      </c>
      <c r="R4391" s="1">
        <v>1092.6189999999999</v>
      </c>
      <c r="S4391" s="1" t="s">
        <v>13638</v>
      </c>
      <c r="T4391" s="1" t="s">
        <v>13638</v>
      </c>
      <c r="U4391" s="8">
        <v>44354</v>
      </c>
      <c r="AJ4391" s="1" t="str">
        <v>Open Ended Schemes ( Debt Scheme - Floater Fund )</v>
      </c>
      <c r="AY4391" s="1" t="s">
        <v>26</v>
      </c>
      <c r="BD4391" s="1" t="b">
        <v>0</v>
      </c>
    </row>
    <row r="4392" spans="1:56" x14ac:dyDescent="0.25">
      <c r="A4392" s="1" t="s">
        <v>5</v>
      </c>
      <c r="N4392" s="1" t="s">
        <v>74</v>
      </c>
      <c r="O4392" s="1" t="s">
        <v>22642</v>
      </c>
      <c r="P4392" s="1" t="s">
        <v>22643</v>
      </c>
      <c r="Q4392" s="1" t="s">
        <v>13638</v>
      </c>
      <c r="R4392" s="1">
        <v>36.524299999999997</v>
      </c>
      <c r="S4392" s="1" t="s">
        <v>13638</v>
      </c>
      <c r="T4392" s="1" t="s">
        <v>13638</v>
      </c>
      <c r="U4392" s="8">
        <v>44354</v>
      </c>
      <c r="AJ4392" s="1" t="str">
        <v>Open Ended Schemes ( Debt Scheme - Floater Fund )</v>
      </c>
      <c r="AY4392" s="1" t="s">
        <v>26</v>
      </c>
      <c r="BD4392" s="1" t="b">
        <v>0</v>
      </c>
    </row>
    <row r="4393" spans="1:56" x14ac:dyDescent="0.25">
      <c r="A4393" s="1" t="s">
        <v>38567</v>
      </c>
      <c r="N4393" s="1" t="s">
        <v>74</v>
      </c>
      <c r="O4393" s="1" t="s">
        <v>22644</v>
      </c>
      <c r="P4393" s="1" t="s">
        <v>13638</v>
      </c>
      <c r="Q4393" s="1" t="s">
        <v>22645</v>
      </c>
      <c r="R4393" s="1">
        <v>10.3131</v>
      </c>
      <c r="S4393" s="1" t="s">
        <v>13638</v>
      </c>
      <c r="T4393" s="1" t="s">
        <v>13638</v>
      </c>
      <c r="U4393" s="8">
        <v>44354</v>
      </c>
      <c r="AJ4393" s="1" t="str">
        <v>Open Ended Schemes ( Debt Scheme - Floater Fund )</v>
      </c>
      <c r="AY4393" s="1" t="s">
        <v>26</v>
      </c>
      <c r="BD4393" s="1" t="b">
        <v>0</v>
      </c>
    </row>
    <row r="4394" spans="1:56" x14ac:dyDescent="0.25">
      <c r="A4394" s="1" t="s">
        <v>38568</v>
      </c>
      <c r="N4394" s="1" t="s">
        <v>74</v>
      </c>
      <c r="O4394" s="1" t="s">
        <v>22646</v>
      </c>
      <c r="P4394" s="1" t="s">
        <v>13638</v>
      </c>
      <c r="Q4394" s="1" t="s">
        <v>22647</v>
      </c>
      <c r="R4394" s="1">
        <v>10.3347</v>
      </c>
      <c r="S4394" s="1" t="s">
        <v>13638</v>
      </c>
      <c r="T4394" s="1" t="s">
        <v>13638</v>
      </c>
      <c r="U4394" s="8">
        <v>44354</v>
      </c>
      <c r="AJ4394" s="1" t="str">
        <v>Open Ended Schemes ( Debt Scheme - Floater Fund )</v>
      </c>
      <c r="AY4394" s="1" t="s">
        <v>26</v>
      </c>
      <c r="BD4394" s="1" t="b">
        <v>0</v>
      </c>
    </row>
    <row r="4395" spans="1:56" x14ac:dyDescent="0.25">
      <c r="A4395" s="1" t="s">
        <v>38569</v>
      </c>
      <c r="N4395" s="1" t="s">
        <v>74</v>
      </c>
      <c r="O4395" s="1" t="s">
        <v>22648</v>
      </c>
      <c r="P4395" s="1" t="s">
        <v>22649</v>
      </c>
      <c r="Q4395" s="1" t="s">
        <v>22650</v>
      </c>
      <c r="R4395" s="1">
        <v>16.3154</v>
      </c>
      <c r="S4395" s="1" t="s">
        <v>13638</v>
      </c>
      <c r="T4395" s="1" t="s">
        <v>13638</v>
      </c>
      <c r="U4395" s="8">
        <v>44354</v>
      </c>
      <c r="AJ4395" s="1" t="str">
        <v>Open Ended Schemes ( Debt Scheme - Floater Fund )</v>
      </c>
      <c r="AY4395" s="1" t="s">
        <v>26</v>
      </c>
      <c r="BD4395" s="1" t="b">
        <v>0</v>
      </c>
    </row>
    <row r="4396" spans="1:56" x14ac:dyDescent="0.25">
      <c r="A4396" s="1" t="s">
        <v>38570</v>
      </c>
      <c r="N4396" s="1" t="s">
        <v>74</v>
      </c>
      <c r="O4396" s="1" t="s">
        <v>22651</v>
      </c>
      <c r="P4396" s="1" t="s">
        <v>22652</v>
      </c>
      <c r="Q4396" s="1" t="s">
        <v>22653</v>
      </c>
      <c r="R4396" s="1">
        <v>11.216799999999999</v>
      </c>
      <c r="S4396" s="1" t="s">
        <v>13638</v>
      </c>
      <c r="T4396" s="1" t="s">
        <v>13638</v>
      </c>
      <c r="U4396" s="8">
        <v>44354</v>
      </c>
      <c r="AJ4396" s="1" t="str">
        <v>Open Ended Schemes ( Debt Scheme - Floater Fund )</v>
      </c>
      <c r="AY4396" s="1" t="s">
        <v>26</v>
      </c>
      <c r="BD4396" s="1" t="b">
        <v>0</v>
      </c>
    </row>
    <row r="4397" spans="1:56" x14ac:dyDescent="0.25">
      <c r="A4397" s="1" t="s">
        <v>38571</v>
      </c>
      <c r="N4397" s="1" t="s">
        <v>74</v>
      </c>
      <c r="O4397" s="1" t="s">
        <v>22654</v>
      </c>
      <c r="P4397" s="1" t="s">
        <v>22655</v>
      </c>
      <c r="Q4397" s="1" t="s">
        <v>22656</v>
      </c>
      <c r="R4397" s="1">
        <v>10.755800000000001</v>
      </c>
      <c r="S4397" s="1" t="s">
        <v>13638</v>
      </c>
      <c r="T4397" s="1" t="s">
        <v>13638</v>
      </c>
      <c r="U4397" s="8">
        <v>44354</v>
      </c>
      <c r="AJ4397" s="1" t="str">
        <v>Open Ended Schemes ( Debt Scheme - Floater Fund )</v>
      </c>
      <c r="AY4397" s="1" t="s">
        <v>26</v>
      </c>
      <c r="BD4397" s="1" t="b">
        <v>0</v>
      </c>
    </row>
    <row r="4398" spans="1:56" x14ac:dyDescent="0.25">
      <c r="A4398" s="1" t="s">
        <v>38572</v>
      </c>
      <c r="N4398" s="1" t="s">
        <v>74</v>
      </c>
      <c r="O4398" s="1" t="s">
        <v>22657</v>
      </c>
      <c r="P4398" s="1" t="s">
        <v>22658</v>
      </c>
      <c r="Q4398" s="1" t="s">
        <v>22659</v>
      </c>
      <c r="R4398" s="1">
        <v>10.329000000000001</v>
      </c>
      <c r="S4398" s="1" t="s">
        <v>13638</v>
      </c>
      <c r="T4398" s="1" t="s">
        <v>13638</v>
      </c>
      <c r="U4398" s="8">
        <v>44354</v>
      </c>
      <c r="AJ4398" s="1" t="str">
        <v>Open Ended Schemes ( Debt Scheme - Floater Fund )</v>
      </c>
      <c r="AY4398" s="1" t="s">
        <v>26</v>
      </c>
      <c r="BD4398" s="1" t="b">
        <v>0</v>
      </c>
    </row>
    <row r="4399" spans="1:56" x14ac:dyDescent="0.25">
      <c r="N4399" s="1" t="s">
        <v>74</v>
      </c>
      <c r="O4399" s="1" t="s">
        <v>22660</v>
      </c>
      <c r="P4399" s="1" t="s">
        <v>22661</v>
      </c>
      <c r="Q4399" s="1" t="s">
        <v>13638</v>
      </c>
      <c r="R4399" s="1">
        <v>35.152900000000002</v>
      </c>
      <c r="S4399" s="1" t="s">
        <v>13638</v>
      </c>
      <c r="T4399" s="1" t="s">
        <v>13638</v>
      </c>
      <c r="U4399" s="8">
        <v>44354</v>
      </c>
      <c r="AJ4399" s="1" t="str">
        <v>Open Ended Schemes ( Debt Scheme - Floater Fund )</v>
      </c>
      <c r="AY4399" s="1" t="s">
        <v>26</v>
      </c>
      <c r="BD4399" s="1" t="b">
        <v>0</v>
      </c>
    </row>
    <row r="4400" spans="1:56" x14ac:dyDescent="0.25">
      <c r="A4400" s="1" t="s">
        <v>6</v>
      </c>
      <c r="N4400" s="1" t="s">
        <v>74</v>
      </c>
      <c r="O4400" s="1" t="s">
        <v>22662</v>
      </c>
      <c r="P4400" s="1" t="s">
        <v>22663</v>
      </c>
      <c r="Q4400" s="1" t="s">
        <v>22664</v>
      </c>
      <c r="R4400" s="1">
        <v>15.8725</v>
      </c>
      <c r="S4400" s="1" t="s">
        <v>13638</v>
      </c>
      <c r="T4400" s="1" t="s">
        <v>13638</v>
      </c>
      <c r="U4400" s="8">
        <v>44354</v>
      </c>
      <c r="AJ4400" s="1" t="str">
        <v>Open Ended Schemes ( Debt Scheme - Floater Fund )</v>
      </c>
      <c r="AY4400" s="1" t="s">
        <v>26</v>
      </c>
      <c r="BD4400" s="1" t="b">
        <v>0</v>
      </c>
    </row>
    <row r="4401" spans="1:56" x14ac:dyDescent="0.25">
      <c r="A4401" s="1" t="s">
        <v>38573</v>
      </c>
      <c r="N4401" s="1" t="s">
        <v>74</v>
      </c>
      <c r="O4401" s="1" t="s">
        <v>22665</v>
      </c>
      <c r="P4401" s="1" t="s">
        <v>22666</v>
      </c>
      <c r="Q4401" s="1" t="s">
        <v>22667</v>
      </c>
      <c r="R4401" s="1">
        <v>11.0273</v>
      </c>
      <c r="S4401" s="1" t="s">
        <v>13638</v>
      </c>
      <c r="T4401" s="1" t="s">
        <v>13638</v>
      </c>
      <c r="U4401" s="8">
        <v>44354</v>
      </c>
      <c r="AJ4401" s="1" t="str">
        <v>Open Ended Schemes ( Debt Scheme - Floater Fund )</v>
      </c>
      <c r="AY4401" s="1" t="s">
        <v>26</v>
      </c>
      <c r="BD4401" s="1" t="b">
        <v>0</v>
      </c>
    </row>
    <row r="4402" spans="1:56" x14ac:dyDescent="0.25">
      <c r="A4402" s="1" t="s">
        <v>38574</v>
      </c>
      <c r="N4402" s="1" t="s">
        <v>74</v>
      </c>
      <c r="O4402" s="1" t="s">
        <v>22668</v>
      </c>
      <c r="P4402" s="1" t="s">
        <v>22669</v>
      </c>
      <c r="Q4402" s="1" t="s">
        <v>22670</v>
      </c>
      <c r="R4402" s="1">
        <v>10.8748</v>
      </c>
      <c r="S4402" s="1" t="s">
        <v>13638</v>
      </c>
      <c r="T4402" s="1" t="s">
        <v>13638</v>
      </c>
      <c r="U4402" s="8">
        <v>44354</v>
      </c>
      <c r="AJ4402" s="1" t="str">
        <v>Open Ended Schemes ( Debt Scheme - Floater Fund )</v>
      </c>
      <c r="AY4402" s="1" t="s">
        <v>26</v>
      </c>
      <c r="BD4402" s="1" t="b">
        <v>0</v>
      </c>
    </row>
    <row r="4403" spans="1:56" x14ac:dyDescent="0.25">
      <c r="A4403" s="1" t="s">
        <v>38575</v>
      </c>
      <c r="N4403" s="1" t="s">
        <v>74</v>
      </c>
      <c r="O4403" s="1" t="s">
        <v>22671</v>
      </c>
      <c r="P4403" s="1" t="s">
        <v>22672</v>
      </c>
      <c r="Q4403" s="1" t="s">
        <v>22673</v>
      </c>
      <c r="R4403" s="1">
        <v>10.3254</v>
      </c>
      <c r="S4403" s="1" t="s">
        <v>13638</v>
      </c>
      <c r="T4403" s="1" t="s">
        <v>13638</v>
      </c>
      <c r="U4403" s="8">
        <v>44354</v>
      </c>
      <c r="AJ4403" s="1" t="str">
        <v>Open Ended Schemes ( Debt Scheme - Floater Fund )</v>
      </c>
      <c r="AY4403" s="1" t="s">
        <v>26</v>
      </c>
      <c r="BD4403" s="1" t="b">
        <v>0</v>
      </c>
    </row>
    <row r="4404" spans="1:56" x14ac:dyDescent="0.25">
      <c r="A4404" s="1" t="s">
        <v>38576</v>
      </c>
      <c r="N4404" s="1" t="s">
        <v>74</v>
      </c>
      <c r="O4404" s="1" t="s">
        <v>22674</v>
      </c>
      <c r="P4404" s="1" t="s">
        <v>22675</v>
      </c>
      <c r="Q4404" s="1" t="s">
        <v>13638</v>
      </c>
      <c r="R4404" s="1">
        <v>10.2951</v>
      </c>
      <c r="S4404" s="1" t="s">
        <v>13638</v>
      </c>
      <c r="T4404" s="1" t="s">
        <v>13638</v>
      </c>
      <c r="U4404" s="8">
        <v>44354</v>
      </c>
      <c r="AJ4404" s="1" t="str">
        <v>Open Ended Schemes ( Debt Scheme - Floater Fund )</v>
      </c>
      <c r="AY4404" s="1" t="s">
        <v>26</v>
      </c>
      <c r="BD4404" s="1" t="b">
        <v>0</v>
      </c>
    </row>
    <row r="4405" spans="1:56" x14ac:dyDescent="0.25">
      <c r="A4405" s="1" t="s">
        <v>38577</v>
      </c>
      <c r="N4405" s="1" t="s">
        <v>74</v>
      </c>
      <c r="O4405" s="1" t="s">
        <v>22676</v>
      </c>
      <c r="P4405" s="1" t="s">
        <v>22677</v>
      </c>
      <c r="Q4405" s="1" t="s">
        <v>22678</v>
      </c>
      <c r="R4405" s="1">
        <v>10.294499999999999</v>
      </c>
      <c r="S4405" s="1" t="s">
        <v>13638</v>
      </c>
      <c r="T4405" s="1" t="s">
        <v>13638</v>
      </c>
      <c r="U4405" s="8">
        <v>44354</v>
      </c>
      <c r="AJ4405" s="1" t="str">
        <v>Open Ended Schemes ( Debt Scheme - Floater Fund )</v>
      </c>
      <c r="AY4405" s="1" t="s">
        <v>26</v>
      </c>
      <c r="BD4405" s="1" t="b">
        <v>0</v>
      </c>
    </row>
    <row r="4406" spans="1:56" x14ac:dyDescent="0.25">
      <c r="A4406" s="1" t="s">
        <v>38578</v>
      </c>
      <c r="N4406" s="1" t="s">
        <v>74</v>
      </c>
      <c r="O4406" s="1" t="s">
        <v>22679</v>
      </c>
      <c r="P4406" s="1" t="s">
        <v>22680</v>
      </c>
      <c r="Q4406" s="1" t="s">
        <v>22681</v>
      </c>
      <c r="R4406" s="1">
        <v>10.295199999999999</v>
      </c>
      <c r="S4406" s="1" t="s">
        <v>13638</v>
      </c>
      <c r="T4406" s="1" t="s">
        <v>13638</v>
      </c>
      <c r="U4406" s="8">
        <v>44354</v>
      </c>
      <c r="AJ4406" s="1" t="str">
        <v>Open Ended Schemes ( Debt Scheme - Floater Fund )</v>
      </c>
      <c r="AY4406" s="1" t="s">
        <v>26</v>
      </c>
      <c r="BD4406" s="1" t="b">
        <v>0</v>
      </c>
    </row>
    <row r="4407" spans="1:56" x14ac:dyDescent="0.25">
      <c r="A4407" s="1" t="s">
        <v>38579</v>
      </c>
      <c r="N4407" s="1" t="s">
        <v>74</v>
      </c>
      <c r="O4407" s="1" t="s">
        <v>22682</v>
      </c>
      <c r="P4407" s="1" t="s">
        <v>22683</v>
      </c>
      <c r="Q4407" s="1" t="s">
        <v>13638</v>
      </c>
      <c r="R4407" s="1">
        <v>10.2822</v>
      </c>
      <c r="S4407" s="1" t="s">
        <v>13638</v>
      </c>
      <c r="T4407" s="1" t="s">
        <v>13638</v>
      </c>
      <c r="U4407" s="8">
        <v>44354</v>
      </c>
      <c r="AJ4407" s="1" t="str">
        <v>Open Ended Schemes ( Debt Scheme - Floater Fund )</v>
      </c>
      <c r="AY4407" s="1" t="s">
        <v>26</v>
      </c>
      <c r="BD4407" s="1" t="b">
        <v>0</v>
      </c>
    </row>
    <row r="4408" spans="1:56" x14ac:dyDescent="0.25">
      <c r="A4408" s="1" t="s">
        <v>38580</v>
      </c>
      <c r="N4408" s="1" t="s">
        <v>74</v>
      </c>
      <c r="O4408" s="1" t="s">
        <v>22684</v>
      </c>
      <c r="P4408" s="1" t="s">
        <v>22685</v>
      </c>
      <c r="Q4408" s="1" t="s">
        <v>22686</v>
      </c>
      <c r="R4408" s="1">
        <v>10.2826</v>
      </c>
      <c r="S4408" s="1" t="s">
        <v>13638</v>
      </c>
      <c r="T4408" s="1" t="s">
        <v>13638</v>
      </c>
      <c r="U4408" s="8">
        <v>44354</v>
      </c>
      <c r="AJ4408" s="1" t="str">
        <v>Open Ended Schemes ( Debt Scheme - Floater Fund )</v>
      </c>
      <c r="AY4408" s="1" t="s">
        <v>26</v>
      </c>
      <c r="BD4408" s="1" t="b">
        <v>0</v>
      </c>
    </row>
    <row r="4409" spans="1:56" x14ac:dyDescent="0.25">
      <c r="A4409" s="1" t="s">
        <v>38581</v>
      </c>
      <c r="N4409" s="1" t="s">
        <v>74</v>
      </c>
      <c r="O4409" s="1" t="s">
        <v>22687</v>
      </c>
      <c r="P4409" s="1" t="s">
        <v>22688</v>
      </c>
      <c r="Q4409" s="1" t="s">
        <v>22689</v>
      </c>
      <c r="R4409" s="1">
        <v>10.282500000000001</v>
      </c>
      <c r="S4409" s="1" t="s">
        <v>13638</v>
      </c>
      <c r="T4409" s="1" t="s">
        <v>13638</v>
      </c>
      <c r="U4409" s="8">
        <v>44354</v>
      </c>
      <c r="AJ4409" s="1" t="str">
        <v>Open Ended Schemes ( Debt Scheme - Floater Fund )</v>
      </c>
      <c r="AY4409" s="1" t="s">
        <v>26</v>
      </c>
      <c r="BD4409" s="1" t="b">
        <v>0</v>
      </c>
    </row>
    <row r="4410" spans="1:56" x14ac:dyDescent="0.25">
      <c r="A4410" s="1" t="s">
        <v>38582</v>
      </c>
      <c r="N4410" s="1" t="s">
        <v>74</v>
      </c>
      <c r="O4410" s="1" t="s">
        <v>22718</v>
      </c>
      <c r="P4410" s="1" t="s">
        <v>22719</v>
      </c>
      <c r="Q4410" s="1" t="s">
        <v>13638</v>
      </c>
      <c r="R4410" s="1">
        <v>1221.2041999999999</v>
      </c>
      <c r="S4410" s="1" t="s">
        <v>13638</v>
      </c>
      <c r="T4410" s="1" t="s">
        <v>13638</v>
      </c>
      <c r="U4410" s="8">
        <v>44354</v>
      </c>
      <c r="AJ4410" s="1" t="str">
        <v>Open Ended Schemes ( Debt Scheme - Floater Fund )</v>
      </c>
      <c r="AY4410" s="1" t="s">
        <v>26</v>
      </c>
      <c r="BD4410" s="1" t="b">
        <v>0</v>
      </c>
    </row>
    <row r="4411" spans="1:56" x14ac:dyDescent="0.25">
      <c r="A4411" s="1" t="s">
        <v>38583</v>
      </c>
      <c r="N4411" s="1" t="s">
        <v>74</v>
      </c>
      <c r="O4411" s="1" t="s">
        <v>22720</v>
      </c>
      <c r="P4411" s="1" t="s">
        <v>22721</v>
      </c>
      <c r="Q4411" s="1" t="s">
        <v>13638</v>
      </c>
      <c r="R4411" s="1">
        <v>1190.9842000000001</v>
      </c>
      <c r="S4411" s="1" t="s">
        <v>13638</v>
      </c>
      <c r="T4411" s="1" t="s">
        <v>13638</v>
      </c>
      <c r="U4411" s="8">
        <v>44354</v>
      </c>
      <c r="AJ4411" s="1" t="str">
        <v>Open Ended Schemes ( Debt Scheme - Floater Fund )</v>
      </c>
      <c r="AY4411" s="1" t="s">
        <v>26</v>
      </c>
      <c r="BD4411" s="1" t="b">
        <v>0</v>
      </c>
    </row>
    <row r="4412" spans="1:56" x14ac:dyDescent="0.25">
      <c r="A4412" s="1" t="s">
        <v>38584</v>
      </c>
      <c r="N4412" s="1" t="s">
        <v>74</v>
      </c>
      <c r="O4412" s="1" t="s">
        <v>22722</v>
      </c>
      <c r="P4412" s="1" t="s">
        <v>22723</v>
      </c>
      <c r="Q4412" s="1" t="s">
        <v>22724</v>
      </c>
      <c r="R4412" s="1">
        <v>1137.3394000000001</v>
      </c>
      <c r="S4412" s="1" t="s">
        <v>13638</v>
      </c>
      <c r="T4412" s="1" t="s">
        <v>13638</v>
      </c>
      <c r="U4412" s="8">
        <v>44354</v>
      </c>
      <c r="AJ4412" s="1" t="str">
        <v>Open Ended Schemes ( Debt Scheme - Floater Fund )</v>
      </c>
      <c r="AY4412" s="1" t="s">
        <v>26</v>
      </c>
      <c r="BD4412" s="1" t="b">
        <v>0</v>
      </c>
    </row>
    <row r="4413" spans="1:56" x14ac:dyDescent="0.25">
      <c r="N4413" s="1" t="s">
        <v>74</v>
      </c>
      <c r="O4413" s="1" t="s">
        <v>22725</v>
      </c>
      <c r="P4413" s="1" t="s">
        <v>22726</v>
      </c>
      <c r="Q4413" s="1" t="s">
        <v>22727</v>
      </c>
      <c r="R4413" s="1">
        <v>1169.895</v>
      </c>
      <c r="S4413" s="1" t="s">
        <v>13638</v>
      </c>
      <c r="T4413" s="1" t="s">
        <v>13638</v>
      </c>
      <c r="U4413" s="8">
        <v>44354</v>
      </c>
      <c r="AJ4413" s="1" t="str">
        <v>Open Ended Schemes ( Debt Scheme - Floater Fund )</v>
      </c>
      <c r="AY4413" s="1" t="s">
        <v>26</v>
      </c>
      <c r="BD4413" s="1" t="b">
        <v>0</v>
      </c>
    </row>
    <row r="4414" spans="1:56" x14ac:dyDescent="0.25">
      <c r="A4414" s="1" t="s">
        <v>30</v>
      </c>
      <c r="N4414" s="1" t="s">
        <v>74</v>
      </c>
      <c r="O4414" s="1" t="s">
        <v>22728</v>
      </c>
      <c r="P4414" s="1" t="s">
        <v>22729</v>
      </c>
      <c r="Q4414" s="1" t="s">
        <v>22730</v>
      </c>
      <c r="R4414" s="1">
        <v>1147.3416999999999</v>
      </c>
      <c r="S4414" s="1" t="s">
        <v>13638</v>
      </c>
      <c r="T4414" s="1" t="s">
        <v>13638</v>
      </c>
      <c r="U4414" s="8">
        <v>44354</v>
      </c>
      <c r="AJ4414" s="1" t="str">
        <v>Open Ended Schemes ( Debt Scheme - Floater Fund )</v>
      </c>
      <c r="AY4414" s="1" t="s">
        <v>26</v>
      </c>
      <c r="BD4414" s="1" t="b">
        <v>0</v>
      </c>
    </row>
    <row r="4415" spans="1:56" x14ac:dyDescent="0.25">
      <c r="A4415" s="1" t="s">
        <v>38585</v>
      </c>
      <c r="N4415" s="1" t="s">
        <v>74</v>
      </c>
      <c r="O4415" s="1" t="s">
        <v>22731</v>
      </c>
      <c r="P4415" s="1" t="s">
        <v>22732</v>
      </c>
      <c r="Q4415" s="1" t="s">
        <v>22733</v>
      </c>
      <c r="R4415" s="1">
        <v>1169.9614999999999</v>
      </c>
      <c r="S4415" s="1" t="s">
        <v>13638</v>
      </c>
      <c r="T4415" s="1" t="s">
        <v>13638</v>
      </c>
      <c r="U4415" s="8">
        <v>44354</v>
      </c>
      <c r="AJ4415" s="1" t="str">
        <v>Open Ended Schemes ( Debt Scheme - Floater Fund )</v>
      </c>
      <c r="AY4415" s="1" t="s">
        <v>26</v>
      </c>
      <c r="BD4415" s="1" t="b">
        <v>0</v>
      </c>
    </row>
    <row r="4416" spans="1:56" x14ac:dyDescent="0.25">
      <c r="A4416" s="1" t="s">
        <v>38586</v>
      </c>
      <c r="N4416" s="1" t="s">
        <v>74</v>
      </c>
      <c r="O4416" s="1" t="s">
        <v>22734</v>
      </c>
      <c r="P4416" s="1" t="s">
        <v>22735</v>
      </c>
      <c r="Q4416" s="1" t="s">
        <v>22736</v>
      </c>
      <c r="R4416" s="1">
        <v>1150.6015</v>
      </c>
      <c r="S4416" s="1" t="s">
        <v>13638</v>
      </c>
      <c r="T4416" s="1" t="s">
        <v>13638</v>
      </c>
      <c r="U4416" s="8">
        <v>44354</v>
      </c>
      <c r="AJ4416" s="1" t="str">
        <v>Open Ended Schemes ( Debt Scheme - Floater Fund )</v>
      </c>
      <c r="AY4416" s="1" t="s">
        <v>26</v>
      </c>
      <c r="BD4416" s="1" t="b">
        <v>0</v>
      </c>
    </row>
    <row r="4417" spans="1:56" x14ac:dyDescent="0.25">
      <c r="A4417" s="1" t="s">
        <v>38587</v>
      </c>
      <c r="N4417" s="1" t="s">
        <v>74</v>
      </c>
      <c r="O4417" s="1" t="s">
        <v>22737</v>
      </c>
      <c r="P4417" s="1" t="s">
        <v>22738</v>
      </c>
      <c r="Q4417" s="1" t="s">
        <v>22739</v>
      </c>
      <c r="R4417" s="1">
        <v>1108.3054999999999</v>
      </c>
      <c r="S4417" s="1" t="s">
        <v>13638</v>
      </c>
      <c r="T4417" s="1" t="s">
        <v>13638</v>
      </c>
      <c r="U4417" s="8">
        <v>44354</v>
      </c>
      <c r="AJ4417" s="1" t="str">
        <v>Open Ended Schemes ( Debt Scheme - Floater Fund )</v>
      </c>
      <c r="AY4417" s="1" t="s">
        <v>26</v>
      </c>
      <c r="BD4417" s="1" t="b">
        <v>0</v>
      </c>
    </row>
    <row r="4418" spans="1:56" x14ac:dyDescent="0.25">
      <c r="A4418" s="1" t="s">
        <v>38588</v>
      </c>
      <c r="N4418" s="1" t="s">
        <v>74</v>
      </c>
      <c r="O4418" s="1" t="s">
        <v>22740</v>
      </c>
      <c r="P4418" s="1" t="s">
        <v>22741</v>
      </c>
      <c r="Q4418" s="1" t="s">
        <v>22742</v>
      </c>
      <c r="R4418" s="1">
        <v>1086.1537000000001</v>
      </c>
      <c r="S4418" s="1" t="s">
        <v>13638</v>
      </c>
      <c r="T4418" s="1" t="s">
        <v>13638</v>
      </c>
      <c r="U4418" s="8">
        <v>44354</v>
      </c>
      <c r="AJ4418" s="1" t="str">
        <v>Open Ended Schemes ( Debt Scheme - Floater Fund )</v>
      </c>
      <c r="AY4418" s="1" t="s">
        <v>26</v>
      </c>
      <c r="BD4418" s="1" t="b">
        <v>0</v>
      </c>
    </row>
    <row r="4419" spans="1:56" x14ac:dyDescent="0.25">
      <c r="N4419" s="1" t="s">
        <v>74</v>
      </c>
      <c r="O4419" s="1" t="s">
        <v>22743</v>
      </c>
      <c r="P4419" s="1" t="s">
        <v>22744</v>
      </c>
      <c r="Q4419" s="1" t="s">
        <v>22745</v>
      </c>
      <c r="R4419" s="1">
        <v>1096.3987</v>
      </c>
      <c r="S4419" s="1" t="s">
        <v>13638</v>
      </c>
      <c r="T4419" s="1" t="s">
        <v>13638</v>
      </c>
      <c r="U4419" s="8">
        <v>44354</v>
      </c>
      <c r="AJ4419" s="1" t="str">
        <v>Open Ended Schemes ( Debt Scheme - Floater Fund )</v>
      </c>
      <c r="AY4419" s="1" t="s">
        <v>26</v>
      </c>
      <c r="BD4419" s="1" t="b">
        <v>0</v>
      </c>
    </row>
    <row r="4420" spans="1:56" x14ac:dyDescent="0.25">
      <c r="A4420" s="1" t="s">
        <v>93</v>
      </c>
      <c r="N4420" s="1" t="s">
        <v>75</v>
      </c>
      <c r="O4420" s="1" t="s">
        <v>22746</v>
      </c>
      <c r="P4420" s="1" t="s">
        <v>22747</v>
      </c>
      <c r="Q4420" s="1" t="s">
        <v>13638</v>
      </c>
      <c r="R4420" s="1">
        <v>23.642700000000001</v>
      </c>
      <c r="S4420" s="1" t="s">
        <v>13638</v>
      </c>
      <c r="T4420" s="1" t="s">
        <v>13638</v>
      </c>
      <c r="U4420" s="8">
        <v>44354</v>
      </c>
      <c r="AJ4420" s="1" t="str">
        <v>Open Ended Schemes ( Debt Scheme - Floater Fund )</v>
      </c>
      <c r="AY4420" s="1" t="s">
        <v>26</v>
      </c>
      <c r="BD4420" s="1" t="b">
        <v>0</v>
      </c>
    </row>
    <row r="4421" spans="1:56" x14ac:dyDescent="0.25">
      <c r="A4421" s="1" t="s">
        <v>38589</v>
      </c>
      <c r="N4421" s="1" t="s">
        <v>75</v>
      </c>
      <c r="O4421" s="1" t="s">
        <v>22748</v>
      </c>
      <c r="P4421" s="1" t="s">
        <v>22749</v>
      </c>
      <c r="Q4421" s="1" t="s">
        <v>22750</v>
      </c>
      <c r="R4421" s="1">
        <v>50.974600000000002</v>
      </c>
      <c r="S4421" s="1" t="s">
        <v>13638</v>
      </c>
      <c r="T4421" s="1" t="s">
        <v>13638</v>
      </c>
      <c r="U4421" s="8">
        <v>44354</v>
      </c>
      <c r="AJ4421" s="1" t="str">
        <v>Open Ended Schemes ( Debt Scheme - Floater Fund )</v>
      </c>
      <c r="AY4421" s="1" t="s">
        <v>26</v>
      </c>
      <c r="BD4421" s="1" t="b">
        <v>0</v>
      </c>
    </row>
    <row r="4422" spans="1:56" x14ac:dyDescent="0.25">
      <c r="A4422" s="1" t="s">
        <v>38590</v>
      </c>
      <c r="N4422" s="1" t="s">
        <v>75</v>
      </c>
      <c r="O4422" s="1" t="s">
        <v>22751</v>
      </c>
      <c r="P4422" s="1" t="s">
        <v>22752</v>
      </c>
      <c r="Q4422" s="1" t="s">
        <v>22753</v>
      </c>
      <c r="R4422" s="1">
        <v>47.364100000000001</v>
      </c>
      <c r="S4422" s="1" t="s">
        <v>13638</v>
      </c>
      <c r="T4422" s="1" t="s">
        <v>13638</v>
      </c>
      <c r="U4422" s="8">
        <v>44354</v>
      </c>
      <c r="AJ4422" s="1" t="str">
        <v>Open Ended Schemes ( Debt Scheme - Floater Fund )</v>
      </c>
      <c r="AY4422" s="1" t="s">
        <v>26</v>
      </c>
      <c r="BD4422" s="1" t="b">
        <v>0</v>
      </c>
    </row>
    <row r="4423" spans="1:56" x14ac:dyDescent="0.25">
      <c r="A4423" s="1" t="s">
        <v>38591</v>
      </c>
      <c r="N4423" s="1" t="s">
        <v>75</v>
      </c>
      <c r="O4423" s="1" t="s">
        <v>22754</v>
      </c>
      <c r="P4423" s="1" t="s">
        <v>22755</v>
      </c>
      <c r="Q4423" s="1" t="s">
        <v>22756</v>
      </c>
      <c r="R4423" s="1">
        <v>15.0366</v>
      </c>
      <c r="S4423" s="1" t="s">
        <v>13638</v>
      </c>
      <c r="T4423" s="1" t="s">
        <v>13638</v>
      </c>
      <c r="U4423" s="8">
        <v>44354</v>
      </c>
      <c r="AJ4423" s="1" t="str">
        <v>Open Ended Schemes ( Debt Scheme - Floater Fund )</v>
      </c>
      <c r="AY4423" s="1" t="s">
        <v>26</v>
      </c>
      <c r="BD4423" s="1" t="b">
        <v>0</v>
      </c>
    </row>
    <row r="4424" spans="1:56" x14ac:dyDescent="0.25">
      <c r="A4424" s="1" t="s">
        <v>38592</v>
      </c>
      <c r="N4424" s="1" t="s">
        <v>75</v>
      </c>
      <c r="O4424" s="1" t="s">
        <v>22757</v>
      </c>
      <c r="P4424" s="1" t="s">
        <v>22758</v>
      </c>
      <c r="Q4424" s="1" t="s">
        <v>22759</v>
      </c>
      <c r="R4424" s="1">
        <v>13.7676</v>
      </c>
      <c r="S4424" s="1" t="s">
        <v>13638</v>
      </c>
      <c r="T4424" s="1" t="s">
        <v>13638</v>
      </c>
      <c r="U4424" s="8">
        <v>44354</v>
      </c>
      <c r="AJ4424" s="1" t="str">
        <v>Open Ended Schemes ( Debt Scheme - Floater Fund )</v>
      </c>
      <c r="AY4424" s="1" t="s">
        <v>26</v>
      </c>
      <c r="BD4424" s="1" t="b">
        <v>0</v>
      </c>
    </row>
    <row r="4425" spans="1:56" x14ac:dyDescent="0.25">
      <c r="A4425" s="1" t="s">
        <v>38593</v>
      </c>
      <c r="N4425" s="1" t="s">
        <v>75</v>
      </c>
      <c r="O4425" s="1" t="s">
        <v>22760</v>
      </c>
      <c r="P4425" s="1" t="s">
        <v>22761</v>
      </c>
      <c r="Q4425" s="1" t="s">
        <v>22762</v>
      </c>
      <c r="R4425" s="1">
        <v>12.577999999999999</v>
      </c>
      <c r="S4425" s="1" t="s">
        <v>13638</v>
      </c>
      <c r="T4425" s="1" t="s">
        <v>13638</v>
      </c>
      <c r="U4425" s="8">
        <v>44354</v>
      </c>
      <c r="AJ4425" s="1" t="str">
        <v>Open Ended Schemes ( Debt Scheme - Floater Fund )</v>
      </c>
      <c r="AY4425" s="1" t="s">
        <v>26</v>
      </c>
      <c r="BD4425" s="1" t="b">
        <v>0</v>
      </c>
    </row>
    <row r="4426" spans="1:56" x14ac:dyDescent="0.25">
      <c r="A4426" s="1" t="s">
        <v>38594</v>
      </c>
      <c r="N4426" s="1" t="s">
        <v>75</v>
      </c>
      <c r="O4426" s="1" t="s">
        <v>22763</v>
      </c>
      <c r="P4426" s="1" t="s">
        <v>22764</v>
      </c>
      <c r="Q4426" s="1" t="s">
        <v>22765</v>
      </c>
      <c r="R4426" s="1">
        <v>13.7913</v>
      </c>
      <c r="S4426" s="1" t="s">
        <v>13638</v>
      </c>
      <c r="T4426" s="1" t="s">
        <v>13638</v>
      </c>
      <c r="U4426" s="8">
        <v>44354</v>
      </c>
      <c r="AJ4426" s="1" t="e" vm="5">
        <v>#N/A</v>
      </c>
      <c r="AY4426" s="1" t="s">
        <v>26</v>
      </c>
      <c r="BD4426" s="1" t="b">
        <v>0</v>
      </c>
    </row>
    <row r="4427" spans="1:56" x14ac:dyDescent="0.25">
      <c r="A4427" s="1" t="s">
        <v>38595</v>
      </c>
      <c r="N4427" s="1" t="s">
        <v>75</v>
      </c>
      <c r="O4427" s="1" t="s">
        <v>22766</v>
      </c>
      <c r="P4427" s="1" t="s">
        <v>22767</v>
      </c>
      <c r="Q4427" s="1" t="s">
        <v>22768</v>
      </c>
      <c r="R4427" s="1">
        <v>12.5389</v>
      </c>
      <c r="S4427" s="1" t="s">
        <v>13638</v>
      </c>
      <c r="T4427" s="1" t="s">
        <v>13638</v>
      </c>
      <c r="U4427" s="8">
        <v>44354</v>
      </c>
      <c r="AJ4427" s="1" t="e" vm="5">
        <v>#N/A</v>
      </c>
      <c r="AY4427" s="1" t="s">
        <v>26</v>
      </c>
      <c r="BD4427" s="1" t="b">
        <v>0</v>
      </c>
    </row>
    <row r="4428" spans="1:56" x14ac:dyDescent="0.25">
      <c r="A4428" s="1" t="s">
        <v>38596</v>
      </c>
      <c r="N4428" s="1" t="s">
        <v>75</v>
      </c>
      <c r="O4428" s="1" t="s">
        <v>22769</v>
      </c>
      <c r="P4428" s="1" t="s">
        <v>22770</v>
      </c>
      <c r="Q4428" s="1" t="s">
        <v>13638</v>
      </c>
      <c r="R4428" s="1">
        <v>23.082699999999999</v>
      </c>
      <c r="S4428" s="1" t="s">
        <v>13638</v>
      </c>
      <c r="T4428" s="1" t="s">
        <v>13638</v>
      </c>
      <c r="U4428" s="8">
        <v>44354</v>
      </c>
      <c r="AJ4428" s="1" t="e" vm="5">
        <v>#N/A</v>
      </c>
      <c r="AY4428" s="1" t="s">
        <v>26</v>
      </c>
      <c r="BD4428" s="1" t="b">
        <v>0</v>
      </c>
    </row>
    <row r="4429" spans="1:56" x14ac:dyDescent="0.25">
      <c r="A4429" s="1" t="s">
        <v>38597</v>
      </c>
      <c r="N4429" s="1" t="s">
        <v>75</v>
      </c>
      <c r="O4429" s="1" t="s">
        <v>22771</v>
      </c>
      <c r="P4429" s="1" t="s">
        <v>22772</v>
      </c>
      <c r="Q4429" s="1" t="s">
        <v>22773</v>
      </c>
      <c r="R4429" s="1">
        <v>12.295299999999999</v>
      </c>
      <c r="S4429" s="1" t="s">
        <v>13638</v>
      </c>
      <c r="T4429" s="1" t="s">
        <v>13638</v>
      </c>
      <c r="U4429" s="8">
        <v>44354</v>
      </c>
      <c r="AJ4429" s="1" t="e" vm="5">
        <v>#N/A</v>
      </c>
      <c r="AY4429" s="1" t="s">
        <v>26</v>
      </c>
      <c r="BD4429" s="1" t="b">
        <v>0</v>
      </c>
    </row>
    <row r="4430" spans="1:56" x14ac:dyDescent="0.25">
      <c r="A4430" s="1" t="s">
        <v>38598</v>
      </c>
      <c r="N4430" s="1" t="s">
        <v>75</v>
      </c>
      <c r="O4430" s="1" t="s">
        <v>22774</v>
      </c>
      <c r="P4430" s="1" t="s">
        <v>22775</v>
      </c>
      <c r="Q4430" s="1" t="s">
        <v>22776</v>
      </c>
      <c r="R4430" s="1">
        <v>12.1967</v>
      </c>
      <c r="S4430" s="1" t="s">
        <v>13638</v>
      </c>
      <c r="T4430" s="1" t="s">
        <v>13638</v>
      </c>
      <c r="U4430" s="8">
        <v>44354</v>
      </c>
      <c r="AJ4430" s="1" t="e" vm="5">
        <v>#N/A</v>
      </c>
      <c r="AY4430" s="1" t="s">
        <v>26</v>
      </c>
      <c r="BD4430" s="1" t="b">
        <v>0</v>
      </c>
    </row>
    <row r="4431" spans="1:56" x14ac:dyDescent="0.25">
      <c r="A4431" s="1" t="s">
        <v>38599</v>
      </c>
      <c r="N4431" s="1" t="s">
        <v>75</v>
      </c>
      <c r="O4431" s="1" t="s">
        <v>22777</v>
      </c>
      <c r="P4431" s="1" t="s">
        <v>22778</v>
      </c>
      <c r="Q4431" s="1" t="s">
        <v>13638</v>
      </c>
      <c r="R4431" s="1">
        <v>25.5823</v>
      </c>
      <c r="S4431" s="1" t="s">
        <v>13638</v>
      </c>
      <c r="T4431" s="1" t="s">
        <v>13638</v>
      </c>
      <c r="U4431" s="8">
        <v>44354</v>
      </c>
      <c r="AJ4431" s="1" t="e" vm="5">
        <v>#N/A</v>
      </c>
      <c r="AY4431" s="1" t="s">
        <v>26</v>
      </c>
      <c r="BD4431" s="1" t="b">
        <v>0</v>
      </c>
    </row>
    <row r="4432" spans="1:56" x14ac:dyDescent="0.25">
      <c r="A4432" s="1" t="s">
        <v>38600</v>
      </c>
      <c r="N4432" s="1" t="s">
        <v>75</v>
      </c>
      <c r="O4432" s="1" t="s">
        <v>22779</v>
      </c>
      <c r="P4432" s="1" t="s">
        <v>22780</v>
      </c>
      <c r="Q4432" s="1" t="s">
        <v>13638</v>
      </c>
      <c r="R4432" s="1">
        <v>25.1401</v>
      </c>
      <c r="S4432" s="1" t="s">
        <v>13638</v>
      </c>
      <c r="T4432" s="1" t="s">
        <v>13638</v>
      </c>
      <c r="U4432" s="8">
        <v>44354</v>
      </c>
      <c r="AJ4432" s="1" t="e" vm="5">
        <v>#N/A</v>
      </c>
      <c r="AY4432" s="1" t="s">
        <v>26</v>
      </c>
      <c r="BD4432" s="1" t="b">
        <v>0</v>
      </c>
    </row>
    <row r="4433" spans="1:56" x14ac:dyDescent="0.25">
      <c r="A4433" s="1" t="s">
        <v>38601</v>
      </c>
      <c r="N4433" s="1" t="s">
        <v>75</v>
      </c>
      <c r="O4433" s="1" t="s">
        <v>22781</v>
      </c>
      <c r="P4433" s="1" t="s">
        <v>22782</v>
      </c>
      <c r="Q4433" s="1" t="s">
        <v>22783</v>
      </c>
      <c r="R4433" s="1">
        <v>13.670299999999999</v>
      </c>
      <c r="S4433" s="1" t="s">
        <v>13638</v>
      </c>
      <c r="T4433" s="1" t="s">
        <v>13638</v>
      </c>
      <c r="U4433" s="8">
        <v>44354</v>
      </c>
      <c r="AJ4433" s="1" t="e" vm="5">
        <v>#N/A</v>
      </c>
      <c r="AY4433" s="1" t="s">
        <v>26</v>
      </c>
      <c r="BD4433" s="1" t="b">
        <v>0</v>
      </c>
    </row>
    <row r="4434" spans="1:56" x14ac:dyDescent="0.25">
      <c r="N4434" s="1" t="s">
        <v>75</v>
      </c>
      <c r="O4434" s="1" t="s">
        <v>22784</v>
      </c>
      <c r="P4434" s="1" t="s">
        <v>22785</v>
      </c>
      <c r="Q4434" s="1" t="s">
        <v>22786</v>
      </c>
      <c r="R4434" s="1">
        <v>13.5921</v>
      </c>
      <c r="S4434" s="1" t="s">
        <v>13638</v>
      </c>
      <c r="T4434" s="1" t="s">
        <v>13638</v>
      </c>
      <c r="U4434" s="8">
        <v>44354</v>
      </c>
      <c r="AJ4434" s="1" t="e" vm="5">
        <v>#N/A</v>
      </c>
      <c r="AY4434" s="1" t="s">
        <v>26</v>
      </c>
      <c r="BD4434" s="1" t="b">
        <v>0</v>
      </c>
    </row>
    <row r="4435" spans="1:56" x14ac:dyDescent="0.25">
      <c r="A4435" s="1" t="s">
        <v>8</v>
      </c>
      <c r="N4435" s="1" t="s">
        <v>75</v>
      </c>
      <c r="O4435" s="1" t="s">
        <v>22787</v>
      </c>
      <c r="P4435" s="1" t="s">
        <v>22788</v>
      </c>
      <c r="Q4435" s="1" t="s">
        <v>13638</v>
      </c>
      <c r="R4435" s="1">
        <v>27.0733</v>
      </c>
      <c r="S4435" s="1" t="s">
        <v>13638</v>
      </c>
      <c r="T4435" s="1" t="s">
        <v>13638</v>
      </c>
      <c r="U4435" s="8">
        <v>44354</v>
      </c>
      <c r="AJ4435" s="1" t="e" vm="5">
        <v>#N/A</v>
      </c>
      <c r="AY4435" s="1" t="s">
        <v>26</v>
      </c>
      <c r="BD4435" s="1" t="b">
        <v>0</v>
      </c>
    </row>
    <row r="4436" spans="1:56" x14ac:dyDescent="0.25">
      <c r="A4436" s="1" t="s">
        <v>38602</v>
      </c>
      <c r="N4436" s="1" t="s">
        <v>75</v>
      </c>
      <c r="O4436" s="1" t="s">
        <v>22789</v>
      </c>
      <c r="P4436" s="1" t="s">
        <v>22790</v>
      </c>
      <c r="Q4436" s="1" t="s">
        <v>22791</v>
      </c>
      <c r="R4436" s="1">
        <v>14.957700000000001</v>
      </c>
      <c r="S4436" s="1" t="s">
        <v>13638</v>
      </c>
      <c r="T4436" s="1" t="s">
        <v>13638</v>
      </c>
      <c r="U4436" s="8">
        <v>44354</v>
      </c>
      <c r="AJ4436" s="1" t="e" vm="5">
        <v>#N/A</v>
      </c>
      <c r="AY4436" s="1" t="s">
        <v>26</v>
      </c>
      <c r="BD4436" s="1" t="b">
        <v>0</v>
      </c>
    </row>
    <row r="4437" spans="1:56" x14ac:dyDescent="0.25">
      <c r="A4437" s="1" t="s">
        <v>38603</v>
      </c>
      <c r="N4437" s="1" t="s">
        <v>75</v>
      </c>
      <c r="O4437" s="1" t="s">
        <v>22792</v>
      </c>
      <c r="P4437" s="1" t="s">
        <v>22793</v>
      </c>
      <c r="Q4437" s="1" t="s">
        <v>22794</v>
      </c>
      <c r="R4437" s="1">
        <v>15.587999999999999</v>
      </c>
      <c r="S4437" s="1" t="s">
        <v>13638</v>
      </c>
      <c r="T4437" s="1" t="s">
        <v>13638</v>
      </c>
      <c r="U4437" s="8">
        <v>44354</v>
      </c>
      <c r="AJ4437" s="1" t="e" vm="5">
        <v>#N/A</v>
      </c>
      <c r="AY4437" s="1" t="s">
        <v>26</v>
      </c>
      <c r="BD4437" s="1" t="b">
        <v>0</v>
      </c>
    </row>
    <row r="4438" spans="1:56" x14ac:dyDescent="0.25">
      <c r="A4438" s="1" t="s">
        <v>38604</v>
      </c>
      <c r="N4438" s="1" t="s">
        <v>75</v>
      </c>
      <c r="O4438" s="1" t="s">
        <v>29756</v>
      </c>
      <c r="P4438" s="1" t="s">
        <v>29757</v>
      </c>
      <c r="Q4438" s="1" t="s">
        <v>13638</v>
      </c>
      <c r="R4438" s="1">
        <v>29.5886</v>
      </c>
      <c r="S4438" s="1" t="s">
        <v>13638</v>
      </c>
      <c r="T4438" s="1" t="s">
        <v>13638</v>
      </c>
      <c r="U4438" s="8">
        <v>44354</v>
      </c>
      <c r="AJ4438" s="1" t="e" vm="5">
        <v>#N/A</v>
      </c>
      <c r="AY4438" s="1" t="s">
        <v>26</v>
      </c>
      <c r="BD4438" s="1" t="b">
        <v>0</v>
      </c>
    </row>
    <row r="4439" spans="1:56" x14ac:dyDescent="0.25">
      <c r="A4439" s="1" t="s">
        <v>38605</v>
      </c>
      <c r="N4439" s="1" t="s">
        <v>75</v>
      </c>
      <c r="O4439" s="1" t="s">
        <v>29758</v>
      </c>
      <c r="P4439" s="1" t="s">
        <v>29759</v>
      </c>
      <c r="Q4439" s="1" t="s">
        <v>29760</v>
      </c>
      <c r="R4439" s="1">
        <v>14.899900000000001</v>
      </c>
      <c r="S4439" s="1" t="s">
        <v>13638</v>
      </c>
      <c r="T4439" s="1" t="s">
        <v>13638</v>
      </c>
      <c r="U4439" s="8">
        <v>44354</v>
      </c>
      <c r="AJ4439" s="1" t="e" vm="5">
        <v>#N/A</v>
      </c>
      <c r="AY4439" s="1" t="s">
        <v>26</v>
      </c>
      <c r="BD4439" s="1" t="b">
        <v>0</v>
      </c>
    </row>
    <row r="4440" spans="1:56" x14ac:dyDescent="0.25">
      <c r="N4440" s="1" t="s">
        <v>75</v>
      </c>
      <c r="O4440" s="1" t="s">
        <v>29761</v>
      </c>
      <c r="P4440" s="1" t="s">
        <v>29762</v>
      </c>
      <c r="Q4440" s="1" t="s">
        <v>29763</v>
      </c>
      <c r="R4440" s="1">
        <v>14.5093</v>
      </c>
      <c r="S4440" s="1" t="s">
        <v>13638</v>
      </c>
      <c r="T4440" s="1" t="s">
        <v>13638</v>
      </c>
      <c r="U4440" s="8">
        <v>44354</v>
      </c>
      <c r="AJ4440" s="1" t="e" vm="5">
        <v>#N/A</v>
      </c>
      <c r="AY4440" s="1" t="s">
        <v>26</v>
      </c>
      <c r="BD4440" s="1" t="b">
        <v>0</v>
      </c>
    </row>
    <row r="4441" spans="1:56" x14ac:dyDescent="0.25">
      <c r="A4441" s="1" t="s">
        <v>9</v>
      </c>
      <c r="N4441" s="1" t="s">
        <v>75</v>
      </c>
      <c r="O4441" s="1" t="s">
        <v>29764</v>
      </c>
      <c r="P4441" s="1" t="s">
        <v>29765</v>
      </c>
      <c r="Q4441" s="1" t="s">
        <v>13638</v>
      </c>
      <c r="R4441" s="1">
        <v>31.777999999999999</v>
      </c>
      <c r="S4441" s="1" t="s">
        <v>13638</v>
      </c>
      <c r="T4441" s="1" t="s">
        <v>13638</v>
      </c>
      <c r="U4441" s="8">
        <v>44354</v>
      </c>
      <c r="AJ4441" s="1" t="e" vm="5">
        <v>#N/A</v>
      </c>
      <c r="AY4441" s="1" t="s">
        <v>26</v>
      </c>
      <c r="BD4441" s="1" t="b">
        <v>0</v>
      </c>
    </row>
    <row r="4442" spans="1:56" x14ac:dyDescent="0.25">
      <c r="A4442" s="1" t="s">
        <v>38606</v>
      </c>
      <c r="N4442" s="1" t="s">
        <v>75</v>
      </c>
      <c r="O4442" s="1" t="s">
        <v>34045</v>
      </c>
      <c r="P4442" s="1" t="s">
        <v>34046</v>
      </c>
      <c r="Q4442" s="1" t="s">
        <v>13638</v>
      </c>
      <c r="R4442" s="1">
        <v>14.6876</v>
      </c>
      <c r="S4442" s="1" t="s">
        <v>13638</v>
      </c>
      <c r="T4442" s="1" t="s">
        <v>13638</v>
      </c>
      <c r="U4442" s="8">
        <v>44354</v>
      </c>
      <c r="AJ4442" s="1" t="e" vm="5">
        <v>#N/A</v>
      </c>
      <c r="AY4442" s="1" t="s">
        <v>26</v>
      </c>
      <c r="BD4442" s="1" t="b">
        <v>0</v>
      </c>
    </row>
    <row r="4443" spans="1:56" x14ac:dyDescent="0.25">
      <c r="A4443" s="1" t="s">
        <v>38607</v>
      </c>
      <c r="N4443" s="1" t="s">
        <v>75</v>
      </c>
      <c r="O4443" s="1" t="s">
        <v>29766</v>
      </c>
      <c r="P4443" s="1" t="s">
        <v>29767</v>
      </c>
      <c r="Q4443" s="1" t="s">
        <v>13638</v>
      </c>
      <c r="R4443" s="1">
        <v>15.9038</v>
      </c>
      <c r="S4443" s="1" t="s">
        <v>13638</v>
      </c>
      <c r="T4443" s="1" t="s">
        <v>13638</v>
      </c>
      <c r="U4443" s="8">
        <v>44354</v>
      </c>
      <c r="AJ4443" s="1" t="e" vm="5">
        <v>#N/A</v>
      </c>
      <c r="AY4443" s="1" t="s">
        <v>26</v>
      </c>
      <c r="BD4443" s="1" t="b">
        <v>0</v>
      </c>
    </row>
    <row r="4444" spans="1:56" x14ac:dyDescent="0.25">
      <c r="A4444" s="1" t="s">
        <v>38608</v>
      </c>
      <c r="N4444" s="1" t="s">
        <v>75</v>
      </c>
      <c r="O4444" s="1" t="s">
        <v>29768</v>
      </c>
      <c r="P4444" s="1" t="s">
        <v>22796</v>
      </c>
      <c r="Q4444" s="1" t="s">
        <v>13638</v>
      </c>
      <c r="R4444" s="1">
        <v>38.570799999999998</v>
      </c>
      <c r="S4444" s="1" t="s">
        <v>13638</v>
      </c>
      <c r="T4444" s="1" t="s">
        <v>13638</v>
      </c>
      <c r="U4444" s="8">
        <v>44354</v>
      </c>
      <c r="AJ4444" s="1" t="e" vm="5">
        <v>#N/A</v>
      </c>
      <c r="AY4444" s="1" t="s">
        <v>26</v>
      </c>
      <c r="BD4444" s="1" t="b">
        <v>0</v>
      </c>
    </row>
    <row r="4445" spans="1:56" x14ac:dyDescent="0.25">
      <c r="A4445" s="1" t="s">
        <v>38609</v>
      </c>
      <c r="N4445" s="1" t="s">
        <v>75</v>
      </c>
      <c r="O4445" s="1" t="s">
        <v>29769</v>
      </c>
      <c r="P4445" s="1" t="s">
        <v>22798</v>
      </c>
      <c r="Q4445" s="1" t="s">
        <v>22799</v>
      </c>
      <c r="R4445" s="1">
        <v>12.4495</v>
      </c>
      <c r="S4445" s="1" t="s">
        <v>13638</v>
      </c>
      <c r="T4445" s="1" t="s">
        <v>13638</v>
      </c>
      <c r="U4445" s="8">
        <v>44354</v>
      </c>
      <c r="AJ4445" s="1" t="e" vm="5">
        <v>#N/A</v>
      </c>
      <c r="AY4445" s="1" t="s">
        <v>26</v>
      </c>
      <c r="BD4445" s="1" t="b">
        <v>0</v>
      </c>
    </row>
    <row r="4446" spans="1:56" x14ac:dyDescent="0.25">
      <c r="A4446" s="1" t="s">
        <v>38610</v>
      </c>
      <c r="N4446" s="1" t="s">
        <v>75</v>
      </c>
      <c r="O4446" s="1" t="s">
        <v>29770</v>
      </c>
      <c r="P4446" s="1" t="s">
        <v>22801</v>
      </c>
      <c r="Q4446" s="1" t="s">
        <v>22802</v>
      </c>
      <c r="R4446" s="1">
        <v>12.1998</v>
      </c>
      <c r="S4446" s="1" t="s">
        <v>13638</v>
      </c>
      <c r="T4446" s="1" t="s">
        <v>13638</v>
      </c>
      <c r="U4446" s="8">
        <v>44354</v>
      </c>
      <c r="AJ4446" s="1" t="e" vm="5">
        <v>#N/A</v>
      </c>
      <c r="AY4446" s="1" t="s">
        <v>26</v>
      </c>
      <c r="BD4446" s="1" t="b">
        <v>0</v>
      </c>
    </row>
    <row r="4447" spans="1:56" x14ac:dyDescent="0.25">
      <c r="A4447" s="1" t="s">
        <v>38611</v>
      </c>
      <c r="N4447" s="1" t="s">
        <v>75</v>
      </c>
      <c r="O4447" s="1" t="s">
        <v>29771</v>
      </c>
      <c r="P4447" s="1" t="s">
        <v>22804</v>
      </c>
      <c r="Q4447" s="1" t="s">
        <v>13638</v>
      </c>
      <c r="R4447" s="1">
        <v>33.735999999999997</v>
      </c>
      <c r="S4447" s="1" t="s">
        <v>13638</v>
      </c>
      <c r="T4447" s="1" t="s">
        <v>13638</v>
      </c>
      <c r="U4447" s="8">
        <v>44354</v>
      </c>
      <c r="AJ4447" s="1" t="e" vm="5">
        <v>#N/A</v>
      </c>
      <c r="AY4447" s="1" t="s">
        <v>26</v>
      </c>
      <c r="BD4447" s="1" t="b">
        <v>0</v>
      </c>
    </row>
    <row r="4448" spans="1:56" x14ac:dyDescent="0.25">
      <c r="A4448" s="1" t="s">
        <v>38612</v>
      </c>
      <c r="N4448" s="1" t="s">
        <v>75</v>
      </c>
      <c r="O4448" s="1" t="s">
        <v>29772</v>
      </c>
      <c r="P4448" s="1" t="s">
        <v>22806</v>
      </c>
      <c r="Q4448" s="1" t="s">
        <v>22807</v>
      </c>
      <c r="R4448" s="1">
        <v>11.038500000000001</v>
      </c>
      <c r="S4448" s="1" t="s">
        <v>13638</v>
      </c>
      <c r="T4448" s="1" t="s">
        <v>13638</v>
      </c>
      <c r="U4448" s="8">
        <v>44354</v>
      </c>
      <c r="AJ4448" s="1" t="e" vm="5">
        <v>#N/A</v>
      </c>
      <c r="AY4448" s="1" t="s">
        <v>26</v>
      </c>
      <c r="BD4448" s="1" t="b">
        <v>0</v>
      </c>
    </row>
    <row r="4449" spans="1:56" x14ac:dyDescent="0.25">
      <c r="A4449" s="1" t="s">
        <v>38613</v>
      </c>
      <c r="N4449" s="1" t="s">
        <v>75</v>
      </c>
      <c r="O4449" s="1" t="s">
        <v>29773</v>
      </c>
      <c r="P4449" s="1" t="s">
        <v>22809</v>
      </c>
      <c r="Q4449" s="1" t="s">
        <v>22810</v>
      </c>
      <c r="R4449" s="1">
        <v>11.250500000000001</v>
      </c>
      <c r="S4449" s="1" t="s">
        <v>13638</v>
      </c>
      <c r="T4449" s="1" t="s">
        <v>13638</v>
      </c>
      <c r="U4449" s="8">
        <v>44354</v>
      </c>
      <c r="AJ4449" s="1" t="e" vm="5">
        <v>#N/A</v>
      </c>
      <c r="AY4449" s="1" t="s">
        <v>26</v>
      </c>
      <c r="BD4449" s="1" t="b">
        <v>0</v>
      </c>
    </row>
    <row r="4450" spans="1:56" x14ac:dyDescent="0.25">
      <c r="A4450" s="1" t="s">
        <v>38614</v>
      </c>
      <c r="N4450" s="1" t="s">
        <v>75</v>
      </c>
      <c r="O4450" s="1" t="s">
        <v>22811</v>
      </c>
      <c r="P4450" s="1" t="s">
        <v>22812</v>
      </c>
      <c r="Q4450" s="1" t="s">
        <v>13638</v>
      </c>
      <c r="R4450" s="1">
        <v>78.518199999999993</v>
      </c>
      <c r="S4450" s="1" t="s">
        <v>13638</v>
      </c>
      <c r="T4450" s="1" t="s">
        <v>13638</v>
      </c>
      <c r="U4450" s="8">
        <v>44354</v>
      </c>
      <c r="AJ4450" s="1" t="e" vm="5">
        <v>#N/A</v>
      </c>
      <c r="AY4450" s="1" t="s">
        <v>26</v>
      </c>
      <c r="BD4450" s="1" t="b">
        <v>0</v>
      </c>
    </row>
    <row r="4451" spans="1:56" x14ac:dyDescent="0.25">
      <c r="A4451" s="1" t="s">
        <v>38615</v>
      </c>
      <c r="N4451" s="1" t="s">
        <v>75</v>
      </c>
      <c r="O4451" s="1" t="s">
        <v>22813</v>
      </c>
      <c r="P4451" s="1" t="s">
        <v>22814</v>
      </c>
      <c r="Q4451" s="1" t="s">
        <v>22815</v>
      </c>
      <c r="R4451" s="1">
        <v>16.006399999999999</v>
      </c>
      <c r="S4451" s="1" t="s">
        <v>13638</v>
      </c>
      <c r="T4451" s="1" t="s">
        <v>13638</v>
      </c>
      <c r="U4451" s="8">
        <v>44354</v>
      </c>
      <c r="AJ4451" s="1" t="e" vm="5">
        <v>#N/A</v>
      </c>
      <c r="AY4451" s="1" t="s">
        <v>26</v>
      </c>
      <c r="BD4451" s="1" t="b">
        <v>0</v>
      </c>
    </row>
    <row r="4452" spans="1:56" x14ac:dyDescent="0.25">
      <c r="N4452" s="1" t="s">
        <v>75</v>
      </c>
      <c r="O4452" s="1" t="s">
        <v>22816</v>
      </c>
      <c r="P4452" s="1" t="s">
        <v>22817</v>
      </c>
      <c r="Q4452" s="1" t="s">
        <v>22818</v>
      </c>
      <c r="R4452" s="1">
        <v>15.701499999999999</v>
      </c>
      <c r="S4452" s="1" t="s">
        <v>13638</v>
      </c>
      <c r="T4452" s="1" t="s">
        <v>13638</v>
      </c>
      <c r="U4452" s="8">
        <v>44354</v>
      </c>
      <c r="AJ4452" s="1" t="e" vm="5">
        <v>#N/A</v>
      </c>
      <c r="AY4452" s="1" t="s">
        <v>26</v>
      </c>
      <c r="BD4452" s="1" t="b">
        <v>0</v>
      </c>
    </row>
    <row r="4453" spans="1:56" x14ac:dyDescent="0.25">
      <c r="A4453" s="1" t="s">
        <v>40</v>
      </c>
      <c r="N4453" s="1" t="s">
        <v>75</v>
      </c>
      <c r="O4453" s="1" t="s">
        <v>22819</v>
      </c>
      <c r="P4453" s="1" t="s">
        <v>22820</v>
      </c>
      <c r="Q4453" s="1" t="s">
        <v>13638</v>
      </c>
      <c r="R4453" s="1">
        <v>71.888000000000005</v>
      </c>
      <c r="S4453" s="1" t="s">
        <v>13638</v>
      </c>
      <c r="T4453" s="1" t="s">
        <v>13638</v>
      </c>
      <c r="U4453" s="8">
        <v>44354</v>
      </c>
      <c r="AJ4453" s="1" t="e" vm="5">
        <v>#N/A</v>
      </c>
      <c r="AY4453" s="1" t="s">
        <v>26</v>
      </c>
      <c r="BD4453" s="1" t="b">
        <v>0</v>
      </c>
    </row>
    <row r="4454" spans="1:56" x14ac:dyDescent="0.25">
      <c r="A4454" s="1" t="s">
        <v>38616</v>
      </c>
      <c r="N4454" s="1" t="s">
        <v>75</v>
      </c>
      <c r="O4454" s="1" t="s">
        <v>22821</v>
      </c>
      <c r="P4454" s="1" t="s">
        <v>22822</v>
      </c>
      <c r="Q4454" s="1" t="s">
        <v>22823</v>
      </c>
      <c r="R4454" s="1">
        <v>14.1632</v>
      </c>
      <c r="S4454" s="1" t="s">
        <v>13638</v>
      </c>
      <c r="T4454" s="1" t="s">
        <v>13638</v>
      </c>
      <c r="U4454" s="8">
        <v>44354</v>
      </c>
      <c r="AJ4454" s="1" t="e" vm="5">
        <v>#N/A</v>
      </c>
      <c r="AY4454" s="1" t="s">
        <v>26</v>
      </c>
      <c r="BD4454" s="1" t="b">
        <v>0</v>
      </c>
    </row>
    <row r="4455" spans="1:56" x14ac:dyDescent="0.25">
      <c r="A4455" s="1" t="s">
        <v>38617</v>
      </c>
      <c r="N4455" s="1" t="s">
        <v>75</v>
      </c>
      <c r="O4455" s="1" t="s">
        <v>22824</v>
      </c>
      <c r="P4455" s="1" t="s">
        <v>22825</v>
      </c>
      <c r="Q4455" s="1" t="s">
        <v>22826</v>
      </c>
      <c r="R4455" s="1">
        <v>13.9221</v>
      </c>
      <c r="S4455" s="1" t="s">
        <v>13638</v>
      </c>
      <c r="T4455" s="1" t="s">
        <v>13638</v>
      </c>
      <c r="U4455" s="8">
        <v>44354</v>
      </c>
      <c r="AJ4455" s="1" t="e" vm="5">
        <v>#N/A</v>
      </c>
      <c r="AY4455" s="1" t="s">
        <v>26</v>
      </c>
      <c r="BD4455" s="1" t="b">
        <v>0</v>
      </c>
    </row>
    <row r="4456" spans="1:56" x14ac:dyDescent="0.25">
      <c r="A4456" s="1" t="s">
        <v>38618</v>
      </c>
      <c r="N4456" s="1" t="s">
        <v>75</v>
      </c>
      <c r="O4456" s="1" t="s">
        <v>22827</v>
      </c>
      <c r="P4456" s="1" t="s">
        <v>22828</v>
      </c>
      <c r="Q4456" s="1" t="s">
        <v>13638</v>
      </c>
      <c r="R4456" s="1">
        <v>46.250399999999999</v>
      </c>
      <c r="S4456" s="1" t="s">
        <v>13638</v>
      </c>
      <c r="T4456" s="1" t="s">
        <v>13638</v>
      </c>
      <c r="U4456" s="8">
        <v>44354</v>
      </c>
      <c r="AJ4456" s="1" t="e" vm="5">
        <v>#N/A</v>
      </c>
      <c r="AY4456" s="1" t="s">
        <v>26</v>
      </c>
      <c r="BD4456" s="1" t="b">
        <v>0</v>
      </c>
    </row>
    <row r="4457" spans="1:56" x14ac:dyDescent="0.25">
      <c r="A4457" s="1" t="s">
        <v>38619</v>
      </c>
      <c r="N4457" s="1" t="s">
        <v>75</v>
      </c>
      <c r="O4457" s="1" t="s">
        <v>22829</v>
      </c>
      <c r="P4457" s="1" t="s">
        <v>22830</v>
      </c>
      <c r="Q4457" s="1" t="s">
        <v>22831</v>
      </c>
      <c r="R4457" s="1">
        <v>13.2887</v>
      </c>
      <c r="S4457" s="1" t="s">
        <v>13638</v>
      </c>
      <c r="T4457" s="1" t="s">
        <v>13638</v>
      </c>
      <c r="U4457" s="8">
        <v>44354</v>
      </c>
      <c r="AJ4457" s="1" t="e" vm="5">
        <v>#N/A</v>
      </c>
      <c r="AY4457" s="1" t="s">
        <v>26</v>
      </c>
      <c r="BD4457" s="1" t="b">
        <v>0</v>
      </c>
    </row>
    <row r="4458" spans="1:56" x14ac:dyDescent="0.25">
      <c r="A4458" s="1" t="s">
        <v>38620</v>
      </c>
      <c r="N4458" s="1" t="s">
        <v>75</v>
      </c>
      <c r="O4458" s="1" t="s">
        <v>22832</v>
      </c>
      <c r="P4458" s="1" t="s">
        <v>22833</v>
      </c>
      <c r="Q4458" s="1" t="s">
        <v>22834</v>
      </c>
      <c r="R4458" s="1">
        <v>13.4</v>
      </c>
      <c r="S4458" s="1" t="s">
        <v>13638</v>
      </c>
      <c r="T4458" s="1" t="s">
        <v>13638</v>
      </c>
      <c r="U4458" s="8">
        <v>44354</v>
      </c>
      <c r="AJ4458" s="1" t="e" vm="5">
        <v>#N/A</v>
      </c>
      <c r="AY4458" s="1" t="s">
        <v>26</v>
      </c>
      <c r="BD4458" s="1" t="b">
        <v>0</v>
      </c>
    </row>
    <row r="4459" spans="1:56" x14ac:dyDescent="0.25">
      <c r="A4459" s="1" t="s">
        <v>38621</v>
      </c>
      <c r="N4459" s="1" t="s">
        <v>75</v>
      </c>
      <c r="O4459" s="1" t="s">
        <v>22835</v>
      </c>
      <c r="P4459" s="1" t="s">
        <v>22836</v>
      </c>
      <c r="Q4459" s="1" t="s">
        <v>22837</v>
      </c>
      <c r="R4459" s="1">
        <v>11.527200000000001</v>
      </c>
      <c r="S4459" s="1" t="s">
        <v>13638</v>
      </c>
      <c r="T4459" s="1" t="s">
        <v>13638</v>
      </c>
      <c r="U4459" s="8">
        <v>44354</v>
      </c>
      <c r="AJ4459" s="1" t="e" vm="5">
        <v>#N/A</v>
      </c>
      <c r="AY4459" s="1" t="s">
        <v>26</v>
      </c>
      <c r="BD4459" s="1" t="b">
        <v>0</v>
      </c>
    </row>
    <row r="4460" spans="1:56" x14ac:dyDescent="0.25">
      <c r="A4460" s="1" t="s">
        <v>38622</v>
      </c>
      <c r="N4460" s="1" t="s">
        <v>75</v>
      </c>
      <c r="O4460" s="1" t="s">
        <v>22838</v>
      </c>
      <c r="P4460" s="1" t="s">
        <v>22839</v>
      </c>
      <c r="Q4460" s="1" t="s">
        <v>22840</v>
      </c>
      <c r="R4460" s="1">
        <v>11.9819</v>
      </c>
      <c r="S4460" s="1" t="s">
        <v>13638</v>
      </c>
      <c r="T4460" s="1" t="s">
        <v>13638</v>
      </c>
      <c r="U4460" s="8">
        <v>44354</v>
      </c>
      <c r="AJ4460" s="1" t="e" vm="5">
        <v>#N/A</v>
      </c>
      <c r="AY4460" s="1" t="s">
        <v>26</v>
      </c>
      <c r="BD4460" s="1" t="b">
        <v>0</v>
      </c>
    </row>
    <row r="4461" spans="1:56" x14ac:dyDescent="0.25">
      <c r="A4461" s="1" t="s">
        <v>38623</v>
      </c>
      <c r="N4461" s="1" t="s">
        <v>75</v>
      </c>
      <c r="O4461" s="1" t="s">
        <v>22841</v>
      </c>
      <c r="P4461" s="1" t="s">
        <v>22842</v>
      </c>
      <c r="Q4461" s="1" t="s">
        <v>13638</v>
      </c>
      <c r="R4461" s="1">
        <v>42.383400000000002</v>
      </c>
      <c r="S4461" s="1" t="s">
        <v>13638</v>
      </c>
      <c r="T4461" s="1" t="s">
        <v>13638</v>
      </c>
      <c r="U4461" s="8">
        <v>44354</v>
      </c>
      <c r="AJ4461" s="1" t="e" vm="5">
        <v>#N/A</v>
      </c>
      <c r="AY4461" s="1" t="s">
        <v>26</v>
      </c>
      <c r="BD4461" s="1" t="b">
        <v>0</v>
      </c>
    </row>
    <row r="4462" spans="1:56" x14ac:dyDescent="0.25">
      <c r="A4462" s="1" t="s">
        <v>38624</v>
      </c>
      <c r="N4462" s="1" t="s">
        <v>75</v>
      </c>
      <c r="O4462" s="1" t="s">
        <v>2732</v>
      </c>
      <c r="P4462" s="1" t="s">
        <v>22843</v>
      </c>
      <c r="Q4462" s="1" t="s">
        <v>13638</v>
      </c>
      <c r="R4462" s="1">
        <v>70.2791</v>
      </c>
      <c r="S4462" s="1" t="s">
        <v>13638</v>
      </c>
      <c r="T4462" s="1" t="s">
        <v>13638</v>
      </c>
      <c r="U4462" s="8">
        <v>44354</v>
      </c>
      <c r="AJ4462" s="1" t="e" vm="5">
        <v>#N/A</v>
      </c>
      <c r="AY4462" s="1" t="s">
        <v>26</v>
      </c>
      <c r="BD4462" s="1" t="b">
        <v>0</v>
      </c>
    </row>
    <row r="4463" spans="1:56" x14ac:dyDescent="0.25">
      <c r="A4463" s="1" t="s">
        <v>38625</v>
      </c>
      <c r="N4463" s="1" t="s">
        <v>75</v>
      </c>
      <c r="O4463" s="1" t="s">
        <v>2731</v>
      </c>
      <c r="P4463" s="1" t="s">
        <v>22844</v>
      </c>
      <c r="Q4463" s="1" t="s">
        <v>13638</v>
      </c>
      <c r="R4463" s="1">
        <v>65.970799999999997</v>
      </c>
      <c r="S4463" s="1" t="s">
        <v>13638</v>
      </c>
      <c r="T4463" s="1" t="s">
        <v>13638</v>
      </c>
      <c r="U4463" s="8">
        <v>44354</v>
      </c>
      <c r="AJ4463" s="1" t="e" vm="5">
        <v>#N/A</v>
      </c>
      <c r="AY4463" s="1" t="s">
        <v>26</v>
      </c>
      <c r="BD4463" s="1" t="b">
        <v>0</v>
      </c>
    </row>
    <row r="4464" spans="1:56" x14ac:dyDescent="0.25">
      <c r="A4464" s="1" t="s">
        <v>38626</v>
      </c>
      <c r="N4464" s="1" t="s">
        <v>75</v>
      </c>
      <c r="O4464" s="1" t="s">
        <v>2730</v>
      </c>
      <c r="P4464" s="1" t="s">
        <v>22845</v>
      </c>
      <c r="Q4464" s="1" t="s">
        <v>22846</v>
      </c>
      <c r="R4464" s="1">
        <v>14.532999999999999</v>
      </c>
      <c r="S4464" s="1" t="s">
        <v>13638</v>
      </c>
      <c r="T4464" s="1" t="s">
        <v>13638</v>
      </c>
      <c r="U4464" s="8">
        <v>44354</v>
      </c>
      <c r="AJ4464" s="1" t="e" vm="5">
        <v>#N/A</v>
      </c>
      <c r="AY4464" s="1" t="s">
        <v>26</v>
      </c>
      <c r="BD4464" s="1" t="b">
        <v>0</v>
      </c>
    </row>
    <row r="4465" spans="1:56" x14ac:dyDescent="0.25">
      <c r="A4465" s="1" t="s">
        <v>38627</v>
      </c>
      <c r="N4465" s="1" t="s">
        <v>75</v>
      </c>
      <c r="O4465" s="1" t="s">
        <v>2729</v>
      </c>
      <c r="P4465" s="1" t="s">
        <v>22847</v>
      </c>
      <c r="Q4465" s="1" t="s">
        <v>22848</v>
      </c>
      <c r="R4465" s="1">
        <v>13.9375</v>
      </c>
      <c r="S4465" s="1" t="s">
        <v>13638</v>
      </c>
      <c r="T4465" s="1" t="s">
        <v>13638</v>
      </c>
      <c r="U4465" s="8">
        <v>44354</v>
      </c>
      <c r="AJ4465" s="1" t="e" vm="5">
        <v>#N/A</v>
      </c>
      <c r="AY4465" s="1" t="s">
        <v>26</v>
      </c>
      <c r="BD4465" s="1" t="b">
        <v>0</v>
      </c>
    </row>
    <row r="4466" spans="1:56" x14ac:dyDescent="0.25">
      <c r="N4466" s="1" t="s">
        <v>75</v>
      </c>
      <c r="O4466" s="1" t="s">
        <v>2728</v>
      </c>
      <c r="P4466" s="1" t="s">
        <v>22849</v>
      </c>
      <c r="Q4466" s="1" t="s">
        <v>22850</v>
      </c>
      <c r="R4466" s="1">
        <v>13.3657</v>
      </c>
      <c r="S4466" s="1" t="s">
        <v>13638</v>
      </c>
      <c r="T4466" s="1" t="s">
        <v>13638</v>
      </c>
      <c r="U4466" s="8">
        <v>44354</v>
      </c>
      <c r="AJ4466" s="1" t="e" vm="5">
        <v>#N/A</v>
      </c>
      <c r="AY4466" s="1" t="s">
        <v>26</v>
      </c>
      <c r="BD4466" s="1" t="b">
        <v>0</v>
      </c>
    </row>
    <row r="4467" spans="1:56" x14ac:dyDescent="0.25">
      <c r="A4467" s="1" t="s">
        <v>10</v>
      </c>
      <c r="N4467" s="1" t="s">
        <v>75</v>
      </c>
      <c r="O4467" s="1" t="s">
        <v>2727</v>
      </c>
      <c r="P4467" s="1" t="s">
        <v>22851</v>
      </c>
      <c r="Q4467" s="1" t="s">
        <v>22852</v>
      </c>
      <c r="R4467" s="1">
        <v>12.8104</v>
      </c>
      <c r="S4467" s="1" t="s">
        <v>13638</v>
      </c>
      <c r="T4467" s="1" t="s">
        <v>13638</v>
      </c>
      <c r="U4467" s="8">
        <v>44354</v>
      </c>
      <c r="AJ4467" s="1" t="e" vm="5">
        <v>#N/A</v>
      </c>
      <c r="AY4467" s="1" t="s">
        <v>26</v>
      </c>
      <c r="BD4467" s="1" t="b">
        <v>0</v>
      </c>
    </row>
    <row r="4468" spans="1:56" x14ac:dyDescent="0.25">
      <c r="A4468" s="1" t="s">
        <v>38628</v>
      </c>
      <c r="N4468" s="1" t="s">
        <v>75</v>
      </c>
      <c r="O4468" s="1" t="s">
        <v>29774</v>
      </c>
      <c r="P4468" s="1" t="s">
        <v>29775</v>
      </c>
      <c r="Q4468" s="1" t="s">
        <v>29776</v>
      </c>
      <c r="R4468" s="1">
        <v>11.870100000000001</v>
      </c>
      <c r="S4468" s="1" t="s">
        <v>13638</v>
      </c>
      <c r="T4468" s="1" t="s">
        <v>13638</v>
      </c>
      <c r="U4468" s="8">
        <v>44354</v>
      </c>
      <c r="AJ4468" s="1" t="e" vm="5">
        <v>#N/A</v>
      </c>
      <c r="AY4468" s="1" t="s">
        <v>26</v>
      </c>
      <c r="BD4468" s="1" t="b">
        <v>0</v>
      </c>
    </row>
    <row r="4469" spans="1:56" x14ac:dyDescent="0.25">
      <c r="A4469" s="1" t="s">
        <v>38629</v>
      </c>
      <c r="N4469" s="1" t="s">
        <v>75</v>
      </c>
      <c r="O4469" s="1" t="s">
        <v>34047</v>
      </c>
      <c r="P4469" s="1" t="s">
        <v>34048</v>
      </c>
      <c r="Q4469" s="1" t="s">
        <v>34049</v>
      </c>
      <c r="R4469" s="1">
        <v>12.0389</v>
      </c>
      <c r="S4469" s="1" t="s">
        <v>13638</v>
      </c>
      <c r="T4469" s="1" t="s">
        <v>13638</v>
      </c>
      <c r="U4469" s="8">
        <v>44354</v>
      </c>
      <c r="AJ4469" s="1" t="e" vm="5">
        <v>#N/A</v>
      </c>
      <c r="AY4469" s="1" t="s">
        <v>26</v>
      </c>
      <c r="BD4469" s="1" t="b">
        <v>0</v>
      </c>
    </row>
    <row r="4470" spans="1:56" x14ac:dyDescent="0.25">
      <c r="A4470" s="1" t="s">
        <v>38630</v>
      </c>
      <c r="N4470" s="1" t="s">
        <v>75</v>
      </c>
      <c r="O4470" s="1" t="s">
        <v>29777</v>
      </c>
      <c r="P4470" s="1" t="s">
        <v>29778</v>
      </c>
      <c r="Q4470" s="1" t="s">
        <v>29779</v>
      </c>
      <c r="R4470" s="1">
        <v>10.9885</v>
      </c>
      <c r="S4470" s="1" t="s">
        <v>13638</v>
      </c>
      <c r="T4470" s="1" t="s">
        <v>13638</v>
      </c>
      <c r="U4470" s="8">
        <v>44354</v>
      </c>
      <c r="AJ4470" s="1" t="e" vm="5">
        <v>#N/A</v>
      </c>
      <c r="AY4470" s="1" t="s">
        <v>26</v>
      </c>
      <c r="BD4470" s="1" t="b">
        <v>0</v>
      </c>
    </row>
    <row r="4471" spans="1:56" x14ac:dyDescent="0.25">
      <c r="A4471" s="1" t="s">
        <v>38631</v>
      </c>
      <c r="N4471" s="1" t="s">
        <v>75</v>
      </c>
      <c r="O4471" s="1" t="s">
        <v>34050</v>
      </c>
      <c r="P4471" s="1" t="s">
        <v>34051</v>
      </c>
      <c r="Q4471" s="1" t="s">
        <v>34052</v>
      </c>
      <c r="R4471" s="1">
        <v>11.3614</v>
      </c>
      <c r="S4471" s="1" t="s">
        <v>13638</v>
      </c>
      <c r="T4471" s="1" t="s">
        <v>13638</v>
      </c>
      <c r="U4471" s="8">
        <v>44354</v>
      </c>
      <c r="AJ4471" s="1" t="e" vm="5">
        <v>#N/A</v>
      </c>
      <c r="AY4471" s="1" t="s">
        <v>26</v>
      </c>
      <c r="BD4471" s="1" t="b">
        <v>0</v>
      </c>
    </row>
    <row r="4472" spans="1:56" x14ac:dyDescent="0.25">
      <c r="A4472" s="1" t="s">
        <v>38632</v>
      </c>
      <c r="N4472" s="1" t="s">
        <v>75</v>
      </c>
      <c r="O4472" s="1" t="s">
        <v>29780</v>
      </c>
      <c r="P4472" s="1" t="s">
        <v>29781</v>
      </c>
      <c r="Q4472" s="1" t="s">
        <v>13638</v>
      </c>
      <c r="R4472" s="1">
        <v>17.075099999999999</v>
      </c>
      <c r="S4472" s="1" t="s">
        <v>13638</v>
      </c>
      <c r="T4472" s="1" t="s">
        <v>13638</v>
      </c>
      <c r="U4472" s="8">
        <v>44354</v>
      </c>
      <c r="AJ4472" s="1" t="e" vm="5">
        <v>#N/A</v>
      </c>
      <c r="AY4472" s="1" t="s">
        <v>26</v>
      </c>
      <c r="BD4472" s="1" t="b">
        <v>0</v>
      </c>
    </row>
    <row r="4473" spans="1:56" x14ac:dyDescent="0.25">
      <c r="A4473" s="1" t="s">
        <v>38633</v>
      </c>
      <c r="N4473" s="1" t="s">
        <v>75</v>
      </c>
      <c r="O4473" s="1" t="s">
        <v>29782</v>
      </c>
      <c r="P4473" s="1" t="s">
        <v>29783</v>
      </c>
      <c r="Q4473" s="1" t="s">
        <v>13638</v>
      </c>
      <c r="R4473" s="1">
        <v>15.7065</v>
      </c>
      <c r="S4473" s="1" t="s">
        <v>13638</v>
      </c>
      <c r="T4473" s="1" t="s">
        <v>13638</v>
      </c>
      <c r="U4473" s="8">
        <v>44354</v>
      </c>
      <c r="AJ4473" s="1" t="e" vm="5">
        <v>#N/A</v>
      </c>
      <c r="AY4473" s="1" t="s">
        <v>26</v>
      </c>
      <c r="BD4473" s="1" t="b">
        <v>0</v>
      </c>
    </row>
    <row r="4474" spans="1:56" x14ac:dyDescent="0.25">
      <c r="A4474" s="1" t="s">
        <v>38634</v>
      </c>
      <c r="N4474" s="1" t="s">
        <v>75</v>
      </c>
      <c r="O4474" s="1" t="s">
        <v>22853</v>
      </c>
      <c r="P4474" s="1" t="s">
        <v>22854</v>
      </c>
      <c r="Q4474" s="1" t="s">
        <v>13638</v>
      </c>
      <c r="R4474" s="1">
        <v>58.795099999999998</v>
      </c>
      <c r="S4474" s="1" t="s">
        <v>13638</v>
      </c>
      <c r="T4474" s="1" t="s">
        <v>13638</v>
      </c>
      <c r="U4474" s="8">
        <v>44354</v>
      </c>
      <c r="AJ4474" s="1" t="e" vm="5">
        <v>#N/A</v>
      </c>
      <c r="AY4474" s="1" t="s">
        <v>26</v>
      </c>
      <c r="BD4474" s="1" t="b">
        <v>0</v>
      </c>
    </row>
    <row r="4475" spans="1:56" x14ac:dyDescent="0.25">
      <c r="A4475" s="1" t="s">
        <v>38635</v>
      </c>
      <c r="N4475" s="1" t="s">
        <v>75</v>
      </c>
      <c r="O4475" s="1" t="s">
        <v>22855</v>
      </c>
      <c r="P4475" s="1" t="s">
        <v>22856</v>
      </c>
      <c r="Q4475" s="1" t="s">
        <v>13638</v>
      </c>
      <c r="R4475" s="1">
        <v>56.416600000000003</v>
      </c>
      <c r="S4475" s="1" t="s">
        <v>13638</v>
      </c>
      <c r="T4475" s="1" t="s">
        <v>13638</v>
      </c>
      <c r="U4475" s="8">
        <v>44354</v>
      </c>
      <c r="AJ4475" s="1" t="e" vm="5">
        <v>#N/A</v>
      </c>
      <c r="AY4475" s="1" t="s">
        <v>26</v>
      </c>
      <c r="BD4475" s="1" t="b">
        <v>0</v>
      </c>
    </row>
    <row r="4476" spans="1:56" x14ac:dyDescent="0.25">
      <c r="A4476" s="1" t="s">
        <v>38636</v>
      </c>
      <c r="N4476" s="1" t="s">
        <v>75</v>
      </c>
      <c r="O4476" s="1" t="s">
        <v>22857</v>
      </c>
      <c r="P4476" s="1" t="s">
        <v>22858</v>
      </c>
      <c r="Q4476" s="1" t="s">
        <v>22859</v>
      </c>
      <c r="R4476" s="1">
        <v>13.3523</v>
      </c>
      <c r="S4476" s="1" t="s">
        <v>13638</v>
      </c>
      <c r="T4476" s="1" t="s">
        <v>13638</v>
      </c>
      <c r="U4476" s="8">
        <v>44354</v>
      </c>
      <c r="AJ4476" s="1" t="e" vm="5">
        <v>#N/A</v>
      </c>
      <c r="AY4476" s="1" t="s">
        <v>26</v>
      </c>
      <c r="BD4476" s="1" t="b">
        <v>0</v>
      </c>
    </row>
    <row r="4477" spans="1:56" x14ac:dyDescent="0.25">
      <c r="A4477" s="1" t="s">
        <v>38637</v>
      </c>
      <c r="N4477" s="1" t="s">
        <v>75</v>
      </c>
      <c r="O4477" s="1" t="s">
        <v>22860</v>
      </c>
      <c r="P4477" s="1" t="s">
        <v>22861</v>
      </c>
      <c r="Q4477" s="1" t="s">
        <v>22862</v>
      </c>
      <c r="R4477" s="1">
        <v>14.2</v>
      </c>
      <c r="S4477" s="1" t="s">
        <v>13638</v>
      </c>
      <c r="T4477" s="1" t="s">
        <v>13638</v>
      </c>
      <c r="U4477" s="8">
        <v>44354</v>
      </c>
      <c r="AJ4477" s="1" t="e" vm="5">
        <v>#N/A</v>
      </c>
      <c r="AY4477" s="1" t="s">
        <v>26</v>
      </c>
      <c r="BD4477" s="1" t="b">
        <v>0</v>
      </c>
    </row>
    <row r="4478" spans="1:56" x14ac:dyDescent="0.25">
      <c r="N4478" s="1" t="s">
        <v>75</v>
      </c>
      <c r="O4478" s="1" t="s">
        <v>22863</v>
      </c>
      <c r="P4478" s="1" t="s">
        <v>22864</v>
      </c>
      <c r="Q4478" s="1" t="s">
        <v>22865</v>
      </c>
      <c r="R4478" s="1">
        <v>14.261699999999999</v>
      </c>
      <c r="S4478" s="1" t="s">
        <v>13638</v>
      </c>
      <c r="T4478" s="1" t="s">
        <v>13638</v>
      </c>
      <c r="U4478" s="8">
        <v>44354</v>
      </c>
      <c r="AJ4478" s="1" t="e" vm="5">
        <v>#N/A</v>
      </c>
      <c r="AY4478" s="1" t="s">
        <v>26</v>
      </c>
      <c r="BD4478" s="1" t="b">
        <v>0</v>
      </c>
    </row>
    <row r="4479" spans="1:56" x14ac:dyDescent="0.25">
      <c r="A4479" s="1" t="s">
        <v>32</v>
      </c>
      <c r="N4479" s="1" t="s">
        <v>75</v>
      </c>
      <c r="O4479" s="1" t="s">
        <v>22866</v>
      </c>
      <c r="P4479" s="1" t="s">
        <v>22867</v>
      </c>
      <c r="Q4479" s="1" t="s">
        <v>22868</v>
      </c>
      <c r="R4479" s="1">
        <v>15.1525</v>
      </c>
      <c r="S4479" s="1" t="s">
        <v>13638</v>
      </c>
      <c r="T4479" s="1" t="s">
        <v>13638</v>
      </c>
      <c r="U4479" s="8">
        <v>44354</v>
      </c>
      <c r="AJ4479" s="1" t="e" vm="5">
        <v>#N/A</v>
      </c>
      <c r="AY4479" s="1" t="s">
        <v>26</v>
      </c>
      <c r="BD4479" s="1" t="b">
        <v>0</v>
      </c>
    </row>
    <row r="4480" spans="1:56" x14ac:dyDescent="0.25">
      <c r="A4480" s="1" t="s">
        <v>38638</v>
      </c>
      <c r="N4480" s="1" t="s">
        <v>75</v>
      </c>
      <c r="O4480" s="1" t="s">
        <v>22869</v>
      </c>
      <c r="P4480" s="1" t="s">
        <v>22870</v>
      </c>
      <c r="Q4480" s="1" t="s">
        <v>13638</v>
      </c>
      <c r="R4480" s="1">
        <v>47.168900000000001</v>
      </c>
      <c r="S4480" s="1" t="s">
        <v>13638</v>
      </c>
      <c r="T4480" s="1" t="s">
        <v>13638</v>
      </c>
      <c r="U4480" s="8">
        <v>44354</v>
      </c>
      <c r="AJ4480" s="1" t="e" vm="5">
        <v>#N/A</v>
      </c>
      <c r="AY4480" s="1" t="s">
        <v>26</v>
      </c>
      <c r="BD4480" s="1" t="b">
        <v>0</v>
      </c>
    </row>
    <row r="4481" spans="1:56" x14ac:dyDescent="0.25">
      <c r="A4481" s="1" t="s">
        <v>38639</v>
      </c>
      <c r="N4481" s="1" t="s">
        <v>75</v>
      </c>
      <c r="O4481" s="1" t="s">
        <v>22871</v>
      </c>
      <c r="P4481" s="1" t="s">
        <v>22872</v>
      </c>
      <c r="Q4481" s="1" t="s">
        <v>22873</v>
      </c>
      <c r="R4481" s="1">
        <v>16.3934</v>
      </c>
      <c r="S4481" s="1" t="s">
        <v>13638</v>
      </c>
      <c r="T4481" s="1" t="s">
        <v>13638</v>
      </c>
      <c r="U4481" s="8">
        <v>44354</v>
      </c>
      <c r="AJ4481" s="1" t="e" vm="5">
        <v>#N/A</v>
      </c>
      <c r="AY4481" s="1" t="s">
        <v>26</v>
      </c>
      <c r="BD4481" s="1" t="b">
        <v>0</v>
      </c>
    </row>
    <row r="4482" spans="1:56" x14ac:dyDescent="0.25">
      <c r="A4482" s="1" t="s">
        <v>38640</v>
      </c>
      <c r="N4482" s="1" t="s">
        <v>75</v>
      </c>
      <c r="O4482" s="1" t="s">
        <v>22874</v>
      </c>
      <c r="P4482" s="1" t="s">
        <v>22875</v>
      </c>
      <c r="Q4482" s="1" t="s">
        <v>22876</v>
      </c>
      <c r="R4482" s="1">
        <v>14.289400000000001</v>
      </c>
      <c r="S4482" s="1" t="s">
        <v>13638</v>
      </c>
      <c r="T4482" s="1" t="s">
        <v>13638</v>
      </c>
      <c r="U4482" s="8">
        <v>44354</v>
      </c>
      <c r="AJ4482" s="1" t="e" vm="5">
        <v>#N/A</v>
      </c>
      <c r="AY4482" s="1" t="s">
        <v>26</v>
      </c>
      <c r="BD4482" s="1" t="b">
        <v>0</v>
      </c>
    </row>
    <row r="4483" spans="1:56" x14ac:dyDescent="0.25">
      <c r="A4483" s="1" t="s">
        <v>38641</v>
      </c>
      <c r="N4483" s="1" t="s">
        <v>75</v>
      </c>
      <c r="O4483" s="1" t="s">
        <v>22877</v>
      </c>
      <c r="P4483" s="1" t="s">
        <v>22878</v>
      </c>
      <c r="Q4483" s="1" t="s">
        <v>13638</v>
      </c>
      <c r="R4483" s="1">
        <v>44.004100000000001</v>
      </c>
      <c r="S4483" s="1" t="s">
        <v>13638</v>
      </c>
      <c r="T4483" s="1" t="s">
        <v>13638</v>
      </c>
      <c r="U4483" s="8">
        <v>44354</v>
      </c>
      <c r="AJ4483" s="1" t="e" vm="5">
        <v>#N/A</v>
      </c>
      <c r="AY4483" s="1" t="s">
        <v>26</v>
      </c>
      <c r="BD4483" s="1" t="b">
        <v>0</v>
      </c>
    </row>
    <row r="4484" spans="1:56" x14ac:dyDescent="0.25">
      <c r="A4484" s="1" t="s">
        <v>38642</v>
      </c>
      <c r="N4484" s="1" t="s">
        <v>75</v>
      </c>
      <c r="O4484" s="1" t="s">
        <v>22879</v>
      </c>
      <c r="P4484" s="1" t="s">
        <v>22880</v>
      </c>
      <c r="Q4484" s="1" t="s">
        <v>22881</v>
      </c>
      <c r="R4484" s="1">
        <v>12.760400000000001</v>
      </c>
      <c r="S4484" s="1" t="s">
        <v>13638</v>
      </c>
      <c r="T4484" s="1" t="s">
        <v>13638</v>
      </c>
      <c r="U4484" s="8">
        <v>44354</v>
      </c>
      <c r="AJ4484" s="1" t="e" vm="5">
        <v>#N/A</v>
      </c>
      <c r="AY4484" s="1" t="s">
        <v>26</v>
      </c>
      <c r="BD4484" s="1" t="b">
        <v>0</v>
      </c>
    </row>
    <row r="4485" spans="1:56" x14ac:dyDescent="0.25">
      <c r="A4485" s="1" t="s">
        <v>38643</v>
      </c>
      <c r="N4485" s="1" t="s">
        <v>75</v>
      </c>
      <c r="O4485" s="1" t="s">
        <v>22882</v>
      </c>
      <c r="P4485" s="1" t="s">
        <v>22883</v>
      </c>
      <c r="Q4485" s="1" t="s">
        <v>22884</v>
      </c>
      <c r="R4485" s="1">
        <v>15.9802</v>
      </c>
      <c r="S4485" s="1" t="s">
        <v>13638</v>
      </c>
      <c r="T4485" s="1" t="s">
        <v>13638</v>
      </c>
      <c r="U4485" s="8">
        <v>44354</v>
      </c>
      <c r="AJ4485" s="1" t="e" vm="5">
        <v>#N/A</v>
      </c>
      <c r="AY4485" s="1" t="s">
        <v>26</v>
      </c>
      <c r="BD4485" s="1" t="b">
        <v>0</v>
      </c>
    </row>
    <row r="4486" spans="1:56" x14ac:dyDescent="0.25">
      <c r="A4486" s="1" t="s">
        <v>38644</v>
      </c>
      <c r="N4486" s="1" t="s">
        <v>75</v>
      </c>
      <c r="O4486" s="1" t="s">
        <v>22885</v>
      </c>
      <c r="P4486" s="1" t="s">
        <v>22886</v>
      </c>
      <c r="Q4486" s="1" t="s">
        <v>13638</v>
      </c>
      <c r="R4486" s="1">
        <v>55.819600000000001</v>
      </c>
      <c r="S4486" s="1" t="s">
        <v>13638</v>
      </c>
      <c r="T4486" s="1" t="s">
        <v>13638</v>
      </c>
      <c r="U4486" s="8">
        <v>44354</v>
      </c>
      <c r="AJ4486" s="1" t="e" vm="5">
        <v>#N/A</v>
      </c>
      <c r="AY4486" s="1" t="s">
        <v>26</v>
      </c>
      <c r="BD4486" s="1" t="b">
        <v>0</v>
      </c>
    </row>
    <row r="4487" spans="1:56" x14ac:dyDescent="0.25">
      <c r="A4487" s="1" t="s">
        <v>38645</v>
      </c>
      <c r="N4487" s="1" t="s">
        <v>75</v>
      </c>
      <c r="O4487" s="1" t="s">
        <v>22887</v>
      </c>
      <c r="P4487" s="1" t="s">
        <v>22888</v>
      </c>
      <c r="Q4487" s="1" t="s">
        <v>22889</v>
      </c>
      <c r="R4487" s="1">
        <v>16.3369</v>
      </c>
      <c r="S4487" s="1" t="s">
        <v>13638</v>
      </c>
      <c r="T4487" s="1" t="s">
        <v>13638</v>
      </c>
      <c r="U4487" s="8">
        <v>44354</v>
      </c>
      <c r="AJ4487" s="1" t="e" vm="5">
        <v>#N/A</v>
      </c>
      <c r="AY4487" s="1" t="s">
        <v>26</v>
      </c>
      <c r="BD4487" s="1" t="b">
        <v>0</v>
      </c>
    </row>
    <row r="4488" spans="1:56" x14ac:dyDescent="0.25">
      <c r="A4488" s="1" t="s">
        <v>38646</v>
      </c>
      <c r="N4488" s="1" t="s">
        <v>75</v>
      </c>
      <c r="O4488" s="1" t="s">
        <v>22890</v>
      </c>
      <c r="P4488" s="1" t="s">
        <v>22891</v>
      </c>
      <c r="Q4488" s="1" t="s">
        <v>22892</v>
      </c>
      <c r="R4488" s="1">
        <v>16.214400000000001</v>
      </c>
      <c r="S4488" s="1" t="s">
        <v>13638</v>
      </c>
      <c r="T4488" s="1" t="s">
        <v>13638</v>
      </c>
      <c r="U4488" s="8">
        <v>44354</v>
      </c>
      <c r="AJ4488" s="1" t="e" vm="5">
        <v>#N/A</v>
      </c>
      <c r="AY4488" s="1" t="s">
        <v>26</v>
      </c>
      <c r="BD4488" s="1" t="b">
        <v>0</v>
      </c>
    </row>
    <row r="4489" spans="1:56" x14ac:dyDescent="0.25">
      <c r="A4489" s="1" t="s">
        <v>38647</v>
      </c>
      <c r="N4489" s="1" t="s">
        <v>75</v>
      </c>
      <c r="O4489" s="1" t="s">
        <v>22893</v>
      </c>
      <c r="P4489" s="1" t="s">
        <v>22894</v>
      </c>
      <c r="Q4489" s="1" t="s">
        <v>22895</v>
      </c>
      <c r="R4489" s="1">
        <v>14.425000000000001</v>
      </c>
      <c r="S4489" s="1" t="s">
        <v>13638</v>
      </c>
      <c r="T4489" s="1" t="s">
        <v>13638</v>
      </c>
      <c r="U4489" s="8">
        <v>44354</v>
      </c>
      <c r="AJ4489" s="1" t="e" vm="5">
        <v>#N/A</v>
      </c>
      <c r="AY4489" s="1" t="s">
        <v>26</v>
      </c>
      <c r="BD4489" s="1" t="b">
        <v>0</v>
      </c>
    </row>
    <row r="4490" spans="1:56" x14ac:dyDescent="0.25">
      <c r="N4490" s="1" t="s">
        <v>75</v>
      </c>
      <c r="O4490" s="1" t="s">
        <v>22896</v>
      </c>
      <c r="P4490" s="1" t="s">
        <v>22897</v>
      </c>
      <c r="Q4490" s="1" t="s">
        <v>13638</v>
      </c>
      <c r="R4490" s="1">
        <v>52.386899999999997</v>
      </c>
      <c r="S4490" s="1" t="s">
        <v>13638</v>
      </c>
      <c r="T4490" s="1" t="s">
        <v>13638</v>
      </c>
      <c r="U4490" s="8">
        <v>44354</v>
      </c>
      <c r="AJ4490" s="1" t="e" vm="5">
        <v>#N/A</v>
      </c>
      <c r="AY4490" s="1" t="s">
        <v>26</v>
      </c>
      <c r="BD4490" s="1" t="b">
        <v>0</v>
      </c>
    </row>
    <row r="4491" spans="1:56" x14ac:dyDescent="0.25">
      <c r="A4491" s="1" t="s">
        <v>33</v>
      </c>
      <c r="N4491" s="1" t="s">
        <v>75</v>
      </c>
      <c r="O4491" s="1" t="s">
        <v>22898</v>
      </c>
      <c r="P4491" s="1" t="s">
        <v>22899</v>
      </c>
      <c r="Q4491" s="1" t="s">
        <v>22900</v>
      </c>
      <c r="R4491" s="1">
        <v>12.7522</v>
      </c>
      <c r="S4491" s="1" t="s">
        <v>13638</v>
      </c>
      <c r="T4491" s="1" t="s">
        <v>13638</v>
      </c>
      <c r="U4491" s="8">
        <v>44354</v>
      </c>
      <c r="AJ4491" s="1" t="e" vm="5">
        <v>#N/A</v>
      </c>
      <c r="AY4491" s="1" t="s">
        <v>26</v>
      </c>
      <c r="BD4491" s="1" t="b">
        <v>0</v>
      </c>
    </row>
    <row r="4492" spans="1:56" x14ac:dyDescent="0.25">
      <c r="A4492" s="1" t="s">
        <v>38648</v>
      </c>
      <c r="N4492" s="1" t="s">
        <v>75</v>
      </c>
      <c r="O4492" s="1" t="s">
        <v>22901</v>
      </c>
      <c r="P4492" s="1" t="s">
        <v>22902</v>
      </c>
      <c r="Q4492" s="1" t="s">
        <v>22903</v>
      </c>
      <c r="R4492" s="1">
        <v>13.8087</v>
      </c>
      <c r="S4492" s="1" t="s">
        <v>13638</v>
      </c>
      <c r="T4492" s="1" t="s">
        <v>13638</v>
      </c>
      <c r="U4492" s="8">
        <v>44354</v>
      </c>
      <c r="AJ4492" s="1" t="e" vm="5">
        <v>#N/A</v>
      </c>
      <c r="AY4492" s="1" t="s">
        <v>26</v>
      </c>
      <c r="BD4492" s="1" t="b">
        <v>0</v>
      </c>
    </row>
    <row r="4493" spans="1:56" x14ac:dyDescent="0.25">
      <c r="A4493" s="1" t="s">
        <v>38649</v>
      </c>
      <c r="N4493" s="1" t="s">
        <v>75</v>
      </c>
      <c r="O4493" s="1" t="s">
        <v>22904</v>
      </c>
      <c r="P4493" s="1" t="s">
        <v>22905</v>
      </c>
      <c r="Q4493" s="1" t="s">
        <v>22906</v>
      </c>
      <c r="R4493" s="1">
        <v>11.752700000000001</v>
      </c>
      <c r="S4493" s="1" t="s">
        <v>13638</v>
      </c>
      <c r="T4493" s="1" t="s">
        <v>13638</v>
      </c>
      <c r="U4493" s="8">
        <v>44354</v>
      </c>
      <c r="AJ4493" s="1" t="e" vm="5">
        <v>#N/A</v>
      </c>
      <c r="AY4493" s="1" t="s">
        <v>26</v>
      </c>
      <c r="BD4493" s="1" t="b">
        <v>0</v>
      </c>
    </row>
    <row r="4494" spans="1:56" x14ac:dyDescent="0.25">
      <c r="A4494" s="1" t="s">
        <v>38650</v>
      </c>
      <c r="N4494" s="1" t="s">
        <v>75</v>
      </c>
      <c r="O4494" s="1" t="s">
        <v>22907</v>
      </c>
      <c r="P4494" s="1" t="s">
        <v>22908</v>
      </c>
      <c r="Q4494" s="1" t="s">
        <v>13638</v>
      </c>
      <c r="R4494" s="1">
        <v>40.25</v>
      </c>
      <c r="S4494" s="1" t="s">
        <v>13638</v>
      </c>
      <c r="T4494" s="1" t="s">
        <v>13638</v>
      </c>
      <c r="U4494" s="8">
        <v>44354</v>
      </c>
      <c r="AJ4494" s="1" t="e" vm="5">
        <v>#N/A</v>
      </c>
      <c r="AY4494" s="1" t="s">
        <v>26</v>
      </c>
      <c r="BD4494" s="1" t="b">
        <v>0</v>
      </c>
    </row>
    <row r="4495" spans="1:56" x14ac:dyDescent="0.25">
      <c r="A4495" s="1" t="s">
        <v>38651</v>
      </c>
      <c r="N4495" s="1" t="s">
        <v>75</v>
      </c>
      <c r="O4495" s="1" t="s">
        <v>22909</v>
      </c>
      <c r="P4495" s="1" t="s">
        <v>22910</v>
      </c>
      <c r="Q4495" s="1" t="s">
        <v>13638</v>
      </c>
      <c r="R4495" s="1">
        <v>44.043199999999999</v>
      </c>
      <c r="S4495" s="1" t="s">
        <v>13638</v>
      </c>
      <c r="T4495" s="1" t="s">
        <v>13638</v>
      </c>
      <c r="U4495" s="8">
        <v>44354</v>
      </c>
      <c r="AJ4495" s="1" t="e" vm="5">
        <v>#N/A</v>
      </c>
      <c r="AY4495" s="1" t="s">
        <v>26</v>
      </c>
      <c r="BD4495" s="1" t="b">
        <v>0</v>
      </c>
    </row>
    <row r="4496" spans="1:56" x14ac:dyDescent="0.25">
      <c r="A4496" s="1" t="s">
        <v>38652</v>
      </c>
      <c r="N4496" s="1" t="s">
        <v>75</v>
      </c>
      <c r="O4496" s="1" t="s">
        <v>22911</v>
      </c>
      <c r="P4496" s="1" t="s">
        <v>22912</v>
      </c>
      <c r="Q4496" s="1" t="s">
        <v>22913</v>
      </c>
      <c r="R4496" s="1">
        <v>12.9697</v>
      </c>
      <c r="S4496" s="1" t="s">
        <v>13638</v>
      </c>
      <c r="T4496" s="1" t="s">
        <v>13638</v>
      </c>
      <c r="U4496" s="8">
        <v>44354</v>
      </c>
      <c r="AJ4496" s="1" t="e" vm="5">
        <v>#N/A</v>
      </c>
      <c r="AY4496" s="1" t="s">
        <v>26</v>
      </c>
      <c r="BD4496" s="1" t="b">
        <v>0</v>
      </c>
    </row>
    <row r="4497" spans="1:56" x14ac:dyDescent="0.25">
      <c r="N4497" s="1" t="s">
        <v>75</v>
      </c>
      <c r="O4497" s="1" t="s">
        <v>22914</v>
      </c>
      <c r="P4497" s="1" t="s">
        <v>22915</v>
      </c>
      <c r="Q4497" s="1" t="s">
        <v>22916</v>
      </c>
      <c r="R4497" s="1">
        <v>13.7004</v>
      </c>
      <c r="S4497" s="1" t="s">
        <v>13638</v>
      </c>
      <c r="T4497" s="1" t="s">
        <v>13638</v>
      </c>
      <c r="U4497" s="8">
        <v>44354</v>
      </c>
      <c r="AJ4497" s="1" t="e" vm="5">
        <v>#N/A</v>
      </c>
      <c r="AY4497" s="1" t="s">
        <v>26</v>
      </c>
      <c r="BD4497" s="1" t="b">
        <v>0</v>
      </c>
    </row>
    <row r="4498" spans="1:56" x14ac:dyDescent="0.25">
      <c r="A4498" s="1" t="s">
        <v>11</v>
      </c>
      <c r="N4498" s="1" t="s">
        <v>75</v>
      </c>
      <c r="O4498" s="1" t="s">
        <v>29784</v>
      </c>
      <c r="P4498" s="1" t="s">
        <v>29785</v>
      </c>
      <c r="Q4498" s="1" t="s">
        <v>29786</v>
      </c>
      <c r="R4498" s="1">
        <v>15.0237</v>
      </c>
      <c r="S4498" s="1" t="s">
        <v>13638</v>
      </c>
      <c r="T4498" s="1" t="s">
        <v>13638</v>
      </c>
      <c r="U4498" s="8">
        <v>44354</v>
      </c>
      <c r="AJ4498" s="1" t="e" vm="5">
        <v>#N/A</v>
      </c>
      <c r="AY4498" s="1" t="s">
        <v>26</v>
      </c>
      <c r="BD4498" s="1" t="b">
        <v>0</v>
      </c>
    </row>
    <row r="4499" spans="1:56" x14ac:dyDescent="0.25">
      <c r="A4499" s="1" t="s">
        <v>38653</v>
      </c>
      <c r="N4499" s="1" t="s">
        <v>75</v>
      </c>
      <c r="O4499" s="1" t="s">
        <v>29787</v>
      </c>
      <c r="P4499" s="1" t="s">
        <v>29788</v>
      </c>
      <c r="Q4499" s="1" t="s">
        <v>13638</v>
      </c>
      <c r="R4499" s="1">
        <v>16.0319</v>
      </c>
      <c r="S4499" s="1" t="s">
        <v>13638</v>
      </c>
      <c r="T4499" s="1" t="s">
        <v>13638</v>
      </c>
      <c r="U4499" s="8">
        <v>44354</v>
      </c>
      <c r="AJ4499" s="1" t="e" vm="5">
        <v>#N/A</v>
      </c>
      <c r="AY4499" s="1" t="s">
        <v>26</v>
      </c>
      <c r="BD4499" s="1" t="b">
        <v>0</v>
      </c>
    </row>
    <row r="4500" spans="1:56" x14ac:dyDescent="0.25">
      <c r="A4500" s="1" t="s">
        <v>38654</v>
      </c>
      <c r="N4500" s="1" t="s">
        <v>75</v>
      </c>
      <c r="O4500" s="1" t="s">
        <v>29789</v>
      </c>
      <c r="P4500" s="1" t="s">
        <v>29790</v>
      </c>
      <c r="Q4500" s="1" t="s">
        <v>13638</v>
      </c>
      <c r="R4500" s="1">
        <v>43.628799999999998</v>
      </c>
      <c r="S4500" s="1" t="s">
        <v>13638</v>
      </c>
      <c r="T4500" s="1" t="s">
        <v>13638</v>
      </c>
      <c r="U4500" s="8">
        <v>44354</v>
      </c>
      <c r="AJ4500" s="1" t="e" vm="5">
        <v>#N/A</v>
      </c>
      <c r="AY4500" s="1" t="s">
        <v>26</v>
      </c>
      <c r="BD4500" s="1" t="b">
        <v>0</v>
      </c>
    </row>
    <row r="4501" spans="1:56" x14ac:dyDescent="0.25">
      <c r="A4501" s="1" t="s">
        <v>38655</v>
      </c>
      <c r="N4501" s="1" t="s">
        <v>75</v>
      </c>
      <c r="O4501" s="1" t="s">
        <v>29791</v>
      </c>
      <c r="P4501" s="1" t="s">
        <v>29792</v>
      </c>
      <c r="Q4501" s="1" t="s">
        <v>13638</v>
      </c>
      <c r="R4501" s="1">
        <v>41.2485</v>
      </c>
      <c r="S4501" s="1" t="s">
        <v>13638</v>
      </c>
      <c r="T4501" s="1" t="s">
        <v>13638</v>
      </c>
      <c r="U4501" s="8">
        <v>44354</v>
      </c>
      <c r="AJ4501" s="1" t="e" vm="5">
        <v>#N/A</v>
      </c>
      <c r="AY4501" s="1" t="s">
        <v>26</v>
      </c>
      <c r="BD4501" s="1" t="b">
        <v>0</v>
      </c>
    </row>
    <row r="4502" spans="1:56" x14ac:dyDescent="0.25">
      <c r="A4502" s="1" t="s">
        <v>38656</v>
      </c>
      <c r="N4502" s="1" t="s">
        <v>75</v>
      </c>
      <c r="O4502" s="1" t="s">
        <v>29793</v>
      </c>
      <c r="P4502" s="1" t="s">
        <v>29794</v>
      </c>
      <c r="Q4502" s="1" t="s">
        <v>29795</v>
      </c>
      <c r="R4502" s="1">
        <v>12.113799999999999</v>
      </c>
      <c r="S4502" s="1" t="s">
        <v>13638</v>
      </c>
      <c r="T4502" s="1" t="s">
        <v>13638</v>
      </c>
      <c r="U4502" s="8">
        <v>44354</v>
      </c>
      <c r="AJ4502" s="1" t="e" vm="5">
        <v>#N/A</v>
      </c>
      <c r="AY4502" s="1" t="s">
        <v>26</v>
      </c>
      <c r="BD4502" s="1" t="b">
        <v>0</v>
      </c>
    </row>
    <row r="4503" spans="1:56" x14ac:dyDescent="0.25">
      <c r="A4503" s="1" t="s">
        <v>38657</v>
      </c>
      <c r="N4503" s="1" t="s">
        <v>75</v>
      </c>
      <c r="O4503" s="1" t="s">
        <v>29796</v>
      </c>
      <c r="P4503" s="1" t="s">
        <v>29797</v>
      </c>
      <c r="Q4503" s="1" t="s">
        <v>29798</v>
      </c>
      <c r="R4503" s="1">
        <v>11.2979</v>
      </c>
      <c r="S4503" s="1" t="s">
        <v>13638</v>
      </c>
      <c r="T4503" s="1" t="s">
        <v>13638</v>
      </c>
      <c r="U4503" s="8">
        <v>44354</v>
      </c>
      <c r="AJ4503" s="1" t="e" vm="5">
        <v>#N/A</v>
      </c>
      <c r="AY4503" s="1" t="s">
        <v>26</v>
      </c>
      <c r="BD4503" s="1" t="b">
        <v>0</v>
      </c>
    </row>
    <row r="4504" spans="1:56" x14ac:dyDescent="0.25">
      <c r="A4504" s="1" t="s">
        <v>38658</v>
      </c>
      <c r="N4504" s="1" t="s">
        <v>75</v>
      </c>
      <c r="O4504" s="1" t="s">
        <v>29799</v>
      </c>
      <c r="P4504" s="1" t="s">
        <v>29800</v>
      </c>
      <c r="Q4504" s="1" t="s">
        <v>29801</v>
      </c>
      <c r="R4504" s="1">
        <v>11.892899999999999</v>
      </c>
      <c r="S4504" s="1" t="s">
        <v>13638</v>
      </c>
      <c r="T4504" s="1" t="s">
        <v>13638</v>
      </c>
      <c r="U4504" s="8">
        <v>44354</v>
      </c>
      <c r="AJ4504" s="1" t="e" vm="5">
        <v>#N/A</v>
      </c>
      <c r="AY4504" s="1" t="s">
        <v>26</v>
      </c>
      <c r="BD4504" s="1" t="b">
        <v>0</v>
      </c>
    </row>
    <row r="4505" spans="1:56" x14ac:dyDescent="0.25">
      <c r="A4505" s="1" t="s">
        <v>38659</v>
      </c>
      <c r="N4505" s="1" t="s">
        <v>75</v>
      </c>
      <c r="O4505" s="1" t="s">
        <v>29802</v>
      </c>
      <c r="P4505" s="1" t="s">
        <v>29803</v>
      </c>
      <c r="Q4505" s="1" t="s">
        <v>29804</v>
      </c>
      <c r="R4505" s="1">
        <v>11.2788</v>
      </c>
      <c r="S4505" s="1" t="s">
        <v>13638</v>
      </c>
      <c r="T4505" s="1" t="s">
        <v>13638</v>
      </c>
      <c r="U4505" s="8">
        <v>44354</v>
      </c>
      <c r="AJ4505" s="1" t="e" vm="5">
        <v>#N/A</v>
      </c>
      <c r="AY4505" s="1" t="s">
        <v>26</v>
      </c>
      <c r="BD4505" s="1" t="b">
        <v>0</v>
      </c>
    </row>
    <row r="4506" spans="1:56" x14ac:dyDescent="0.25">
      <c r="A4506" s="1" t="s">
        <v>38660</v>
      </c>
      <c r="N4506" s="1" t="s">
        <v>75</v>
      </c>
      <c r="O4506" s="1" t="s">
        <v>22917</v>
      </c>
      <c r="P4506" s="1" t="s">
        <v>22918</v>
      </c>
      <c r="Q4506" s="1" t="s">
        <v>13638</v>
      </c>
      <c r="R4506" s="1">
        <v>68.482100000000003</v>
      </c>
      <c r="S4506" s="1" t="s">
        <v>13638</v>
      </c>
      <c r="T4506" s="1" t="s">
        <v>13638</v>
      </c>
      <c r="U4506" s="8">
        <v>44354</v>
      </c>
      <c r="AJ4506" s="1" t="e" vm="5">
        <v>#N/A</v>
      </c>
      <c r="AY4506" s="1" t="s">
        <v>26</v>
      </c>
      <c r="BD4506" s="1" t="b">
        <v>0</v>
      </c>
    </row>
    <row r="4507" spans="1:56" x14ac:dyDescent="0.25">
      <c r="A4507" s="1" t="s">
        <v>38661</v>
      </c>
      <c r="N4507" s="1" t="s">
        <v>75</v>
      </c>
      <c r="O4507" s="1" t="s">
        <v>22919</v>
      </c>
      <c r="P4507" s="1" t="s">
        <v>22920</v>
      </c>
      <c r="Q4507" s="1" t="s">
        <v>22921</v>
      </c>
      <c r="R4507" s="1">
        <v>11.299300000000001</v>
      </c>
      <c r="S4507" s="1" t="s">
        <v>13638</v>
      </c>
      <c r="T4507" s="1" t="s">
        <v>13638</v>
      </c>
      <c r="U4507" s="8">
        <v>44354</v>
      </c>
      <c r="AJ4507" s="1" t="e" vm="5">
        <v>#N/A</v>
      </c>
      <c r="AY4507" s="1" t="s">
        <v>26</v>
      </c>
      <c r="BD4507" s="1" t="b">
        <v>0</v>
      </c>
    </row>
    <row r="4508" spans="1:56" x14ac:dyDescent="0.25">
      <c r="A4508" s="1" t="s">
        <v>38662</v>
      </c>
      <c r="N4508" s="1" t="s">
        <v>75</v>
      </c>
      <c r="O4508" s="1" t="s">
        <v>22922</v>
      </c>
      <c r="P4508" s="1" t="s">
        <v>22923</v>
      </c>
      <c r="Q4508" s="1" t="s">
        <v>22924</v>
      </c>
      <c r="R4508" s="1">
        <v>13.8332</v>
      </c>
      <c r="S4508" s="1" t="s">
        <v>13638</v>
      </c>
      <c r="T4508" s="1" t="s">
        <v>13638</v>
      </c>
      <c r="U4508" s="8">
        <v>44354</v>
      </c>
      <c r="AJ4508" s="1" t="e" vm="5">
        <v>#N/A</v>
      </c>
      <c r="AY4508" s="1" t="s">
        <v>26</v>
      </c>
      <c r="BD4508" s="1" t="b">
        <v>0</v>
      </c>
    </row>
    <row r="4509" spans="1:56" x14ac:dyDescent="0.25">
      <c r="N4509" s="1" t="s">
        <v>75</v>
      </c>
      <c r="O4509" s="1" t="s">
        <v>22925</v>
      </c>
      <c r="P4509" s="1" t="s">
        <v>22926</v>
      </c>
      <c r="Q4509" s="1" t="s">
        <v>22927</v>
      </c>
      <c r="R4509" s="1">
        <v>12.9964</v>
      </c>
      <c r="S4509" s="1" t="s">
        <v>13638</v>
      </c>
      <c r="T4509" s="1" t="s">
        <v>13638</v>
      </c>
      <c r="U4509" s="8">
        <v>44354</v>
      </c>
      <c r="AJ4509" s="1" t="e" vm="5">
        <v>#N/A</v>
      </c>
      <c r="AY4509" s="1" t="s">
        <v>26</v>
      </c>
      <c r="BD4509" s="1" t="b">
        <v>0</v>
      </c>
    </row>
    <row r="4510" spans="1:56" x14ac:dyDescent="0.25">
      <c r="A4510" s="1" t="s">
        <v>96</v>
      </c>
      <c r="N4510" s="1" t="s">
        <v>75</v>
      </c>
      <c r="O4510" s="1" t="s">
        <v>22928</v>
      </c>
      <c r="P4510" s="1" t="s">
        <v>22929</v>
      </c>
      <c r="Q4510" s="1" t="s">
        <v>13638</v>
      </c>
      <c r="R4510" s="1">
        <v>64.178600000000003</v>
      </c>
      <c r="S4510" s="1" t="s">
        <v>13638</v>
      </c>
      <c r="T4510" s="1" t="s">
        <v>13638</v>
      </c>
      <c r="U4510" s="8">
        <v>44354</v>
      </c>
      <c r="AJ4510" s="1" t="e" vm="5">
        <v>#N/A</v>
      </c>
      <c r="AY4510" s="1" t="s">
        <v>26</v>
      </c>
      <c r="BD4510" s="1" t="b">
        <v>0</v>
      </c>
    </row>
    <row r="4511" spans="1:56" x14ac:dyDescent="0.25">
      <c r="A4511" s="1" t="s">
        <v>38663</v>
      </c>
      <c r="N4511" s="1" t="s">
        <v>75</v>
      </c>
      <c r="O4511" s="1" t="s">
        <v>22930</v>
      </c>
      <c r="P4511" s="1" t="s">
        <v>22931</v>
      </c>
      <c r="Q4511" s="1" t="s">
        <v>22932</v>
      </c>
      <c r="R4511" s="1">
        <v>11.6883</v>
      </c>
      <c r="S4511" s="1" t="s">
        <v>13638</v>
      </c>
      <c r="T4511" s="1" t="s">
        <v>13638</v>
      </c>
      <c r="U4511" s="8">
        <v>44354</v>
      </c>
      <c r="AJ4511" s="1" t="e" vm="5">
        <v>#N/A</v>
      </c>
      <c r="AY4511" s="1" t="s">
        <v>26</v>
      </c>
      <c r="BD4511" s="1" t="b">
        <v>0</v>
      </c>
    </row>
    <row r="4512" spans="1:56" x14ac:dyDescent="0.25">
      <c r="A4512" s="1" t="s">
        <v>38664</v>
      </c>
      <c r="N4512" s="1" t="s">
        <v>75</v>
      </c>
      <c r="O4512" s="1" t="s">
        <v>22933</v>
      </c>
      <c r="P4512" s="1" t="s">
        <v>22934</v>
      </c>
      <c r="Q4512" s="1" t="s">
        <v>22935</v>
      </c>
      <c r="R4512" s="1">
        <v>11.9634</v>
      </c>
      <c r="S4512" s="1" t="s">
        <v>13638</v>
      </c>
      <c r="T4512" s="1" t="s">
        <v>13638</v>
      </c>
      <c r="U4512" s="8">
        <v>44354</v>
      </c>
      <c r="AJ4512" s="1" t="e" vm="5">
        <v>#N/A</v>
      </c>
      <c r="AY4512" s="1" t="s">
        <v>26</v>
      </c>
      <c r="BD4512" s="1" t="b">
        <v>0</v>
      </c>
    </row>
    <row r="4513" spans="1:56" x14ac:dyDescent="0.25">
      <c r="A4513" s="1" t="s">
        <v>38665</v>
      </c>
      <c r="N4513" s="1" t="s">
        <v>75</v>
      </c>
      <c r="O4513" s="1" t="s">
        <v>22936</v>
      </c>
      <c r="P4513" s="1" t="s">
        <v>22937</v>
      </c>
      <c r="Q4513" s="1" t="s">
        <v>22938</v>
      </c>
      <c r="R4513" s="1">
        <v>12.2018</v>
      </c>
      <c r="S4513" s="1" t="s">
        <v>13638</v>
      </c>
      <c r="T4513" s="1" t="s">
        <v>13638</v>
      </c>
      <c r="U4513" s="8">
        <v>44354</v>
      </c>
      <c r="AJ4513" s="1" t="e" vm="5">
        <v>#N/A</v>
      </c>
      <c r="AY4513" s="1" t="s">
        <v>26</v>
      </c>
      <c r="BD4513" s="1" t="b">
        <v>0</v>
      </c>
    </row>
    <row r="4514" spans="1:56" x14ac:dyDescent="0.25">
      <c r="A4514" s="1" t="s">
        <v>38666</v>
      </c>
      <c r="N4514" s="1" t="s">
        <v>75</v>
      </c>
      <c r="O4514" s="1" t="s">
        <v>22939</v>
      </c>
      <c r="P4514" s="1" t="s">
        <v>22940</v>
      </c>
      <c r="Q4514" s="1" t="s">
        <v>22941</v>
      </c>
      <c r="R4514" s="1">
        <v>13.206300000000001</v>
      </c>
      <c r="S4514" s="1" t="s">
        <v>13638</v>
      </c>
      <c r="T4514" s="1" t="s">
        <v>13638</v>
      </c>
      <c r="U4514" s="8">
        <v>44354</v>
      </c>
      <c r="AJ4514" s="1" t="e" vm="5">
        <v>#N/A</v>
      </c>
      <c r="AY4514" s="1" t="s">
        <v>26</v>
      </c>
      <c r="BD4514" s="1" t="b">
        <v>0</v>
      </c>
    </row>
    <row r="4515" spans="1:56" x14ac:dyDescent="0.25">
      <c r="A4515" s="1" t="s">
        <v>38667</v>
      </c>
      <c r="N4515" s="1" t="s">
        <v>75</v>
      </c>
      <c r="O4515" s="1" t="s">
        <v>22942</v>
      </c>
      <c r="P4515" s="1" t="s">
        <v>22943</v>
      </c>
      <c r="Q4515" s="1" t="s">
        <v>22944</v>
      </c>
      <c r="R4515" s="1">
        <v>11.2456</v>
      </c>
      <c r="S4515" s="1" t="s">
        <v>13638</v>
      </c>
      <c r="T4515" s="1" t="s">
        <v>13638</v>
      </c>
      <c r="U4515" s="8">
        <v>44354</v>
      </c>
      <c r="AJ4515" s="1" t="e" vm="5">
        <v>#N/A</v>
      </c>
      <c r="AY4515" s="1" t="s">
        <v>26</v>
      </c>
      <c r="BD4515" s="1" t="b">
        <v>0</v>
      </c>
    </row>
    <row r="4516" spans="1:56" x14ac:dyDescent="0.25">
      <c r="A4516" s="1" t="s">
        <v>38668</v>
      </c>
      <c r="N4516" s="1" t="s">
        <v>75</v>
      </c>
      <c r="O4516" s="1" t="s">
        <v>22945</v>
      </c>
      <c r="P4516" s="1" t="s">
        <v>22946</v>
      </c>
      <c r="Q4516" s="1" t="s">
        <v>22947</v>
      </c>
      <c r="R4516" s="1">
        <v>14.8748</v>
      </c>
      <c r="S4516" s="1" t="s">
        <v>13638</v>
      </c>
      <c r="T4516" s="1" t="s">
        <v>13638</v>
      </c>
      <c r="U4516" s="8">
        <v>44354</v>
      </c>
      <c r="AJ4516" s="1" t="e" vm="5">
        <v>#N/A</v>
      </c>
      <c r="AY4516" s="1" t="s">
        <v>26</v>
      </c>
      <c r="BD4516" s="1" t="b">
        <v>0</v>
      </c>
    </row>
    <row r="4517" spans="1:56" x14ac:dyDescent="0.25">
      <c r="N4517" s="1" t="s">
        <v>75</v>
      </c>
      <c r="O4517" s="1" t="s">
        <v>22948</v>
      </c>
      <c r="P4517" s="1" t="s">
        <v>22949</v>
      </c>
      <c r="Q4517" s="1" t="s">
        <v>22950</v>
      </c>
      <c r="R4517" s="1">
        <v>10.712</v>
      </c>
      <c r="S4517" s="1" t="s">
        <v>13638</v>
      </c>
      <c r="T4517" s="1" t="s">
        <v>13638</v>
      </c>
      <c r="U4517" s="8">
        <v>44354</v>
      </c>
      <c r="AJ4517" s="1" t="e" vm="5">
        <v>#N/A</v>
      </c>
      <c r="AY4517" s="1" t="s">
        <v>26</v>
      </c>
      <c r="BD4517" s="1" t="b">
        <v>0</v>
      </c>
    </row>
    <row r="4518" spans="1:56" x14ac:dyDescent="0.25">
      <c r="A4518" s="1" t="s">
        <v>13</v>
      </c>
      <c r="N4518" s="1" t="s">
        <v>75</v>
      </c>
      <c r="O4518" s="1" t="s">
        <v>22951</v>
      </c>
      <c r="P4518" s="1" t="s">
        <v>22952</v>
      </c>
      <c r="Q4518" s="1" t="s">
        <v>13638</v>
      </c>
      <c r="R4518" s="1">
        <v>24.3933</v>
      </c>
      <c r="S4518" s="1" t="s">
        <v>13638</v>
      </c>
      <c r="T4518" s="1" t="s">
        <v>13638</v>
      </c>
      <c r="U4518" s="8">
        <v>44354</v>
      </c>
      <c r="AJ4518" s="1" t="e" vm="5">
        <v>#N/A</v>
      </c>
      <c r="AY4518" s="1" t="s">
        <v>26</v>
      </c>
      <c r="BD4518" s="1" t="b">
        <v>0</v>
      </c>
    </row>
    <row r="4519" spans="1:56" x14ac:dyDescent="0.25">
      <c r="A4519" s="1" t="s">
        <v>38669</v>
      </c>
      <c r="N4519" s="1" t="s">
        <v>75</v>
      </c>
      <c r="O4519" s="1" t="s">
        <v>22953</v>
      </c>
      <c r="P4519" s="1" t="s">
        <v>22954</v>
      </c>
      <c r="Q4519" s="1" t="s">
        <v>13638</v>
      </c>
      <c r="R4519" s="1">
        <v>21.472899999999999</v>
      </c>
      <c r="S4519" s="1" t="s">
        <v>13638</v>
      </c>
      <c r="T4519" s="1" t="s">
        <v>13638</v>
      </c>
      <c r="U4519" s="8">
        <v>44354</v>
      </c>
      <c r="AJ4519" s="1" t="e" vm="5">
        <v>#N/A</v>
      </c>
      <c r="AY4519" s="1" t="s">
        <v>26</v>
      </c>
      <c r="BD4519" s="1" t="b">
        <v>0</v>
      </c>
    </row>
    <row r="4520" spans="1:56" x14ac:dyDescent="0.25">
      <c r="A4520" s="1" t="s">
        <v>38670</v>
      </c>
      <c r="N4520" s="1" t="s">
        <v>75</v>
      </c>
      <c r="O4520" s="1" t="s">
        <v>22955</v>
      </c>
      <c r="P4520" s="1" t="s">
        <v>22956</v>
      </c>
      <c r="Q4520" s="1" t="s">
        <v>22957</v>
      </c>
      <c r="R4520" s="1">
        <v>0</v>
      </c>
      <c r="S4520" s="1" t="s">
        <v>13638</v>
      </c>
      <c r="T4520" s="1" t="s">
        <v>13638</v>
      </c>
      <c r="U4520" s="8">
        <v>44354</v>
      </c>
      <c r="AJ4520" s="1" t="e" vm="5">
        <v>#N/A</v>
      </c>
      <c r="AY4520" s="1" t="s">
        <v>26</v>
      </c>
      <c r="BD4520" s="1" t="b">
        <v>0</v>
      </c>
    </row>
    <row r="4521" spans="1:56" x14ac:dyDescent="0.25">
      <c r="A4521" s="1" t="s">
        <v>38671</v>
      </c>
      <c r="N4521" s="1" t="s">
        <v>75</v>
      </c>
      <c r="O4521" s="1" t="s">
        <v>22958</v>
      </c>
      <c r="P4521" s="1" t="s">
        <v>22959</v>
      </c>
      <c r="Q4521" s="1" t="s">
        <v>22960</v>
      </c>
      <c r="R4521" s="1">
        <v>0</v>
      </c>
      <c r="S4521" s="1" t="s">
        <v>13638</v>
      </c>
      <c r="T4521" s="1" t="s">
        <v>13638</v>
      </c>
      <c r="U4521" s="8">
        <v>44354</v>
      </c>
      <c r="AJ4521" s="1" t="e" vm="5">
        <v>#N/A</v>
      </c>
      <c r="AY4521" s="1" t="s">
        <v>26</v>
      </c>
      <c r="BD4521" s="1" t="b">
        <v>0</v>
      </c>
    </row>
    <row r="4522" spans="1:56" x14ac:dyDescent="0.25">
      <c r="A4522" s="1" t="s">
        <v>38672</v>
      </c>
      <c r="N4522" s="1" t="s">
        <v>75</v>
      </c>
      <c r="O4522" s="1" t="s">
        <v>22961</v>
      </c>
      <c r="P4522" s="1" t="s">
        <v>22962</v>
      </c>
      <c r="Q4522" s="1" t="s">
        <v>22963</v>
      </c>
      <c r="R4522" s="1">
        <v>0</v>
      </c>
      <c r="S4522" s="1" t="s">
        <v>13638</v>
      </c>
      <c r="T4522" s="1" t="s">
        <v>13638</v>
      </c>
      <c r="U4522" s="8">
        <v>44354</v>
      </c>
      <c r="AJ4522" s="1" t="e" vm="5">
        <v>#N/A</v>
      </c>
      <c r="AY4522" s="1" t="s">
        <v>26</v>
      </c>
      <c r="BD4522" s="1" t="b">
        <v>0</v>
      </c>
    </row>
    <row r="4523" spans="1:56" x14ac:dyDescent="0.25">
      <c r="A4523" s="1" t="s">
        <v>38673</v>
      </c>
      <c r="N4523" s="1" t="s">
        <v>75</v>
      </c>
      <c r="O4523" s="1" t="s">
        <v>22964</v>
      </c>
      <c r="P4523" s="1" t="s">
        <v>22965</v>
      </c>
      <c r="Q4523" s="1" t="s">
        <v>22966</v>
      </c>
      <c r="R4523" s="1">
        <v>0</v>
      </c>
      <c r="S4523" s="1" t="s">
        <v>13638</v>
      </c>
      <c r="T4523" s="1" t="s">
        <v>13638</v>
      </c>
      <c r="U4523" s="8">
        <v>44354</v>
      </c>
      <c r="AJ4523" s="1" t="e" vm="5">
        <v>#N/A</v>
      </c>
      <c r="AY4523" s="1" t="s">
        <v>26</v>
      </c>
      <c r="BD4523" s="1" t="b">
        <v>0</v>
      </c>
    </row>
    <row r="4524" spans="1:56" x14ac:dyDescent="0.25">
      <c r="A4524" s="1" t="s">
        <v>38674</v>
      </c>
      <c r="N4524" s="1" t="s">
        <v>75</v>
      </c>
      <c r="O4524" s="1" t="s">
        <v>22967</v>
      </c>
      <c r="P4524" s="1" t="s">
        <v>22968</v>
      </c>
      <c r="Q4524" s="1" t="s">
        <v>22969</v>
      </c>
      <c r="R4524" s="1">
        <v>11.5753</v>
      </c>
      <c r="S4524" s="1" t="s">
        <v>13638</v>
      </c>
      <c r="T4524" s="1" t="s">
        <v>13638</v>
      </c>
      <c r="U4524" s="8">
        <v>44354</v>
      </c>
      <c r="AJ4524" s="1" t="e" vm="5">
        <v>#N/A</v>
      </c>
      <c r="AY4524" s="1" t="s">
        <v>26</v>
      </c>
      <c r="BD4524" s="1" t="b">
        <v>0</v>
      </c>
    </row>
    <row r="4525" spans="1:56" x14ac:dyDescent="0.25">
      <c r="A4525" s="1" t="s">
        <v>38675</v>
      </c>
      <c r="N4525" s="1" t="s">
        <v>75</v>
      </c>
      <c r="O4525" s="1" t="s">
        <v>22970</v>
      </c>
      <c r="P4525" s="1" t="s">
        <v>22971</v>
      </c>
      <c r="Q4525" s="1" t="s">
        <v>22972</v>
      </c>
      <c r="R4525" s="1">
        <v>11.961600000000001</v>
      </c>
      <c r="S4525" s="1" t="s">
        <v>13638</v>
      </c>
      <c r="T4525" s="1" t="s">
        <v>13638</v>
      </c>
      <c r="U4525" s="8">
        <v>44354</v>
      </c>
      <c r="AJ4525" s="1" t="e" vm="5">
        <v>#N/A</v>
      </c>
      <c r="AY4525" s="1" t="s">
        <v>26</v>
      </c>
      <c r="BD4525" s="1" t="b">
        <v>0</v>
      </c>
    </row>
    <row r="4526" spans="1:56" x14ac:dyDescent="0.25">
      <c r="A4526" s="1" t="s">
        <v>38676</v>
      </c>
      <c r="N4526" s="1" t="s">
        <v>75</v>
      </c>
      <c r="O4526" s="1" t="s">
        <v>22973</v>
      </c>
      <c r="P4526" s="1" t="s">
        <v>22974</v>
      </c>
      <c r="Q4526" s="1" t="s">
        <v>13638</v>
      </c>
      <c r="R4526" s="1">
        <v>44.949199999999998</v>
      </c>
      <c r="S4526" s="1" t="s">
        <v>13638</v>
      </c>
      <c r="T4526" s="1" t="s">
        <v>13638</v>
      </c>
      <c r="U4526" s="8">
        <v>44354</v>
      </c>
      <c r="AJ4526" s="1" t="e" vm="5">
        <v>#N/A</v>
      </c>
      <c r="AY4526" s="1" t="s">
        <v>26</v>
      </c>
      <c r="BD4526" s="1" t="b">
        <v>0</v>
      </c>
    </row>
    <row r="4527" spans="1:56" x14ac:dyDescent="0.25">
      <c r="A4527" s="1" t="s">
        <v>38677</v>
      </c>
      <c r="N4527" s="1" t="s">
        <v>75</v>
      </c>
      <c r="O4527" s="1" t="s">
        <v>22975</v>
      </c>
      <c r="P4527" s="1" t="s">
        <v>22976</v>
      </c>
      <c r="Q4527" s="1" t="s">
        <v>22977</v>
      </c>
      <c r="R4527" s="1">
        <v>10.671799999999999</v>
      </c>
      <c r="S4527" s="1" t="s">
        <v>13638</v>
      </c>
      <c r="T4527" s="1" t="s">
        <v>13638</v>
      </c>
      <c r="U4527" s="8">
        <v>44354</v>
      </c>
      <c r="AJ4527" s="1" t="e" vm="5">
        <v>#N/A</v>
      </c>
      <c r="AY4527" s="1" t="s">
        <v>26</v>
      </c>
      <c r="BD4527" s="1" t="b">
        <v>0</v>
      </c>
    </row>
    <row r="4528" spans="1:56" x14ac:dyDescent="0.25">
      <c r="A4528" s="1" t="s">
        <v>38678</v>
      </c>
      <c r="N4528" s="1" t="s">
        <v>75</v>
      </c>
      <c r="O4528" s="1" t="s">
        <v>22978</v>
      </c>
      <c r="P4528" s="1" t="s">
        <v>22979</v>
      </c>
      <c r="Q4528" s="1" t="s">
        <v>22980</v>
      </c>
      <c r="R4528" s="1">
        <v>11.4657</v>
      </c>
      <c r="S4528" s="1" t="s">
        <v>13638</v>
      </c>
      <c r="T4528" s="1" t="s">
        <v>13638</v>
      </c>
      <c r="U4528" s="8">
        <v>44354</v>
      </c>
      <c r="AJ4528" s="1" t="e" vm="5">
        <v>#N/A</v>
      </c>
      <c r="AY4528" s="1" t="s">
        <v>26</v>
      </c>
      <c r="BD4528" s="1" t="b">
        <v>0</v>
      </c>
    </row>
    <row r="4529" spans="1:56" x14ac:dyDescent="0.25">
      <c r="A4529" s="1" t="s">
        <v>38679</v>
      </c>
      <c r="N4529" s="1" t="s">
        <v>75</v>
      </c>
      <c r="O4529" s="1" t="s">
        <v>22981</v>
      </c>
      <c r="P4529" s="1" t="s">
        <v>22982</v>
      </c>
      <c r="Q4529" s="1" t="s">
        <v>13638</v>
      </c>
      <c r="R4529" s="1">
        <v>0</v>
      </c>
      <c r="S4529" s="1" t="s">
        <v>13638</v>
      </c>
      <c r="T4529" s="1" t="s">
        <v>13638</v>
      </c>
      <c r="U4529" s="8">
        <v>44354</v>
      </c>
      <c r="AJ4529" s="1" t="e" vm="5">
        <v>#N/A</v>
      </c>
      <c r="AY4529" s="1" t="s">
        <v>26</v>
      </c>
      <c r="BD4529" s="1" t="b">
        <v>0</v>
      </c>
    </row>
    <row r="4530" spans="1:56" x14ac:dyDescent="0.25">
      <c r="A4530" s="1" t="s">
        <v>38680</v>
      </c>
      <c r="N4530" s="1" t="s">
        <v>75</v>
      </c>
      <c r="O4530" s="1" t="s">
        <v>22983</v>
      </c>
      <c r="P4530" s="1" t="s">
        <v>22984</v>
      </c>
      <c r="Q4530" s="1" t="s">
        <v>13638</v>
      </c>
      <c r="R4530" s="1">
        <v>0</v>
      </c>
      <c r="S4530" s="1" t="s">
        <v>13638</v>
      </c>
      <c r="T4530" s="1" t="s">
        <v>13638</v>
      </c>
      <c r="U4530" s="8">
        <v>44354</v>
      </c>
      <c r="AJ4530" s="1" t="e" vm="5">
        <v>#N/A</v>
      </c>
      <c r="AY4530" s="1" t="s">
        <v>26</v>
      </c>
      <c r="BD4530" s="1" t="b">
        <v>0</v>
      </c>
    </row>
    <row r="4531" spans="1:56" x14ac:dyDescent="0.25">
      <c r="A4531" s="1" t="s">
        <v>38681</v>
      </c>
      <c r="N4531" s="1" t="s">
        <v>75</v>
      </c>
      <c r="O4531" s="1" t="s">
        <v>22985</v>
      </c>
      <c r="P4531" s="1" t="s">
        <v>22986</v>
      </c>
      <c r="Q4531" s="1" t="s">
        <v>13638</v>
      </c>
      <c r="R4531" s="1">
        <v>41.9544</v>
      </c>
      <c r="S4531" s="1" t="s">
        <v>13638</v>
      </c>
      <c r="T4531" s="1" t="s">
        <v>13638</v>
      </c>
      <c r="U4531" s="8">
        <v>44354</v>
      </c>
      <c r="AJ4531" s="1" t="e" vm="5">
        <v>#N/A</v>
      </c>
      <c r="AY4531" s="1" t="s">
        <v>26</v>
      </c>
      <c r="BD4531" s="1" t="b">
        <v>0</v>
      </c>
    </row>
    <row r="4532" spans="1:56" x14ac:dyDescent="0.25">
      <c r="A4532" s="1" t="s">
        <v>38682</v>
      </c>
      <c r="N4532" s="1" t="s">
        <v>75</v>
      </c>
      <c r="O4532" s="1" t="s">
        <v>22987</v>
      </c>
      <c r="P4532" s="1" t="s">
        <v>22988</v>
      </c>
      <c r="Q4532" s="1" t="s">
        <v>13638</v>
      </c>
      <c r="R4532" s="1">
        <v>10.0701</v>
      </c>
      <c r="S4532" s="1" t="s">
        <v>13638</v>
      </c>
      <c r="T4532" s="1" t="s">
        <v>13638</v>
      </c>
      <c r="U4532" s="8">
        <v>44354</v>
      </c>
      <c r="AJ4532" s="1" t="e" vm="5">
        <v>#N/A</v>
      </c>
      <c r="AY4532" s="1" t="s">
        <v>26</v>
      </c>
      <c r="BD4532" s="1" t="b">
        <v>0</v>
      </c>
    </row>
    <row r="4533" spans="1:56" x14ac:dyDescent="0.25">
      <c r="N4533" s="1" t="s">
        <v>75</v>
      </c>
      <c r="O4533" s="1" t="s">
        <v>22989</v>
      </c>
      <c r="P4533" s="1" t="s">
        <v>22990</v>
      </c>
      <c r="Q4533" s="1" t="s">
        <v>22991</v>
      </c>
      <c r="R4533" s="1">
        <v>10.0701</v>
      </c>
      <c r="S4533" s="1" t="s">
        <v>13638</v>
      </c>
      <c r="T4533" s="1" t="s">
        <v>13638</v>
      </c>
      <c r="U4533" s="8">
        <v>44354</v>
      </c>
      <c r="AJ4533" s="1" t="e" vm="5">
        <v>#N/A</v>
      </c>
      <c r="AY4533" s="1" t="s">
        <v>26</v>
      </c>
      <c r="BD4533" s="1" t="b">
        <v>0</v>
      </c>
    </row>
    <row r="4534" spans="1:56" x14ac:dyDescent="0.25">
      <c r="A4534" s="1" t="s">
        <v>35</v>
      </c>
      <c r="N4534" s="1" t="s">
        <v>75</v>
      </c>
      <c r="O4534" s="1" t="s">
        <v>22992</v>
      </c>
      <c r="P4534" s="1" t="s">
        <v>22993</v>
      </c>
      <c r="Q4534" s="1" t="s">
        <v>13638</v>
      </c>
      <c r="R4534" s="1">
        <v>10.069000000000001</v>
      </c>
      <c r="S4534" s="1" t="s">
        <v>13638</v>
      </c>
      <c r="T4534" s="1" t="s">
        <v>13638</v>
      </c>
      <c r="U4534" s="8">
        <v>44354</v>
      </c>
      <c r="AJ4534" s="1" t="e" vm="5">
        <v>#N/A</v>
      </c>
      <c r="AY4534" s="1" t="s">
        <v>26</v>
      </c>
      <c r="BD4534" s="1" t="b">
        <v>0</v>
      </c>
    </row>
    <row r="4535" spans="1:56" x14ac:dyDescent="0.25">
      <c r="A4535" s="1" t="s">
        <v>38683</v>
      </c>
      <c r="N4535" s="1" t="s">
        <v>75</v>
      </c>
      <c r="O4535" s="1" t="s">
        <v>22994</v>
      </c>
      <c r="P4535" s="1" t="s">
        <v>22995</v>
      </c>
      <c r="Q4535" s="1" t="s">
        <v>22996</v>
      </c>
      <c r="R4535" s="1">
        <v>10.069000000000001</v>
      </c>
      <c r="S4535" s="1" t="s">
        <v>13638</v>
      </c>
      <c r="T4535" s="1" t="s">
        <v>13638</v>
      </c>
      <c r="U4535" s="8">
        <v>44354</v>
      </c>
      <c r="AJ4535" s="1" t="e" vm="5">
        <v>#N/A</v>
      </c>
      <c r="AY4535" s="1" t="s">
        <v>26</v>
      </c>
      <c r="BD4535" s="1" t="b">
        <v>0</v>
      </c>
    </row>
    <row r="4536" spans="1:56" x14ac:dyDescent="0.25">
      <c r="A4536" s="1" t="s">
        <v>38684</v>
      </c>
      <c r="N4536" s="1" t="s">
        <v>75</v>
      </c>
      <c r="O4536" s="1" t="s">
        <v>22997</v>
      </c>
      <c r="P4536" s="1" t="s">
        <v>22998</v>
      </c>
      <c r="Q4536" s="1" t="s">
        <v>22999</v>
      </c>
      <c r="R4536" s="1">
        <v>16.286799999999999</v>
      </c>
      <c r="S4536" s="1" t="s">
        <v>13638</v>
      </c>
      <c r="T4536" s="1" t="s">
        <v>13638</v>
      </c>
      <c r="U4536" s="8">
        <v>44354</v>
      </c>
      <c r="AJ4536" s="1" t="e" vm="5">
        <v>#N/A</v>
      </c>
      <c r="AY4536" s="1" t="s">
        <v>26</v>
      </c>
      <c r="BD4536" s="1" t="b">
        <v>0</v>
      </c>
    </row>
    <row r="4537" spans="1:56" x14ac:dyDescent="0.25">
      <c r="A4537" s="1" t="s">
        <v>38685</v>
      </c>
      <c r="N4537" s="1" t="s">
        <v>75</v>
      </c>
      <c r="O4537" s="1" t="s">
        <v>23000</v>
      </c>
      <c r="P4537" s="1" t="s">
        <v>23001</v>
      </c>
      <c r="Q4537" s="1" t="s">
        <v>23002</v>
      </c>
      <c r="R4537" s="1">
        <v>21.257100000000001</v>
      </c>
      <c r="S4537" s="1" t="s">
        <v>13638</v>
      </c>
      <c r="T4537" s="1" t="s">
        <v>13638</v>
      </c>
      <c r="U4537" s="8">
        <v>44354</v>
      </c>
      <c r="AJ4537" s="1" t="e" vm="5">
        <v>#N/A</v>
      </c>
      <c r="AY4537" s="1" t="s">
        <v>26</v>
      </c>
      <c r="BD4537" s="1" t="b">
        <v>0</v>
      </c>
    </row>
    <row r="4538" spans="1:56" x14ac:dyDescent="0.25">
      <c r="A4538" s="1" t="s">
        <v>38686</v>
      </c>
      <c r="N4538" s="1" t="s">
        <v>75</v>
      </c>
      <c r="O4538" s="1" t="s">
        <v>23003</v>
      </c>
      <c r="P4538" s="1" t="s">
        <v>23004</v>
      </c>
      <c r="Q4538" s="1" t="s">
        <v>13638</v>
      </c>
      <c r="R4538" s="1">
        <v>53.304499999999997</v>
      </c>
      <c r="S4538" s="1" t="s">
        <v>13638</v>
      </c>
      <c r="T4538" s="1" t="s">
        <v>13638</v>
      </c>
      <c r="U4538" s="8">
        <v>44354</v>
      </c>
      <c r="AJ4538" s="1" t="e" vm="5">
        <v>#N/A</v>
      </c>
      <c r="AY4538" s="1" t="s">
        <v>26</v>
      </c>
      <c r="BD4538" s="1" t="b">
        <v>0</v>
      </c>
    </row>
    <row r="4539" spans="1:56" x14ac:dyDescent="0.25">
      <c r="A4539" s="1" t="s">
        <v>38687</v>
      </c>
      <c r="N4539" s="1" t="s">
        <v>75</v>
      </c>
      <c r="O4539" s="1" t="s">
        <v>23005</v>
      </c>
      <c r="P4539" s="1" t="s">
        <v>23006</v>
      </c>
      <c r="Q4539" s="1" t="s">
        <v>23007</v>
      </c>
      <c r="R4539" s="1">
        <v>19.512699999999999</v>
      </c>
      <c r="S4539" s="1" t="s">
        <v>13638</v>
      </c>
      <c r="T4539" s="1" t="s">
        <v>13638</v>
      </c>
      <c r="U4539" s="8">
        <v>44354</v>
      </c>
      <c r="AJ4539" s="1" t="e" vm="5">
        <v>#N/A</v>
      </c>
      <c r="AY4539" s="1" t="s">
        <v>26</v>
      </c>
      <c r="BD4539" s="1" t="b">
        <v>0</v>
      </c>
    </row>
    <row r="4540" spans="1:56" x14ac:dyDescent="0.25">
      <c r="A4540" s="1" t="s">
        <v>38688</v>
      </c>
      <c r="N4540" s="1" t="s">
        <v>75</v>
      </c>
      <c r="O4540" s="1" t="s">
        <v>23008</v>
      </c>
      <c r="P4540" s="1" t="s">
        <v>23009</v>
      </c>
      <c r="Q4540" s="1" t="s">
        <v>23010</v>
      </c>
      <c r="R4540" s="1">
        <v>17.580400000000001</v>
      </c>
      <c r="S4540" s="1" t="s">
        <v>13638</v>
      </c>
      <c r="T4540" s="1" t="s">
        <v>13638</v>
      </c>
      <c r="U4540" s="8">
        <v>44354</v>
      </c>
      <c r="AJ4540" s="1" t="e" vm="5">
        <v>#N/A</v>
      </c>
      <c r="AY4540" s="1" t="s">
        <v>26</v>
      </c>
      <c r="BD4540" s="1" t="b">
        <v>0</v>
      </c>
    </row>
    <row r="4541" spans="1:56" x14ac:dyDescent="0.25">
      <c r="N4541" s="1" t="s">
        <v>75</v>
      </c>
      <c r="O4541" s="1" t="s">
        <v>23011</v>
      </c>
      <c r="P4541" s="1" t="s">
        <v>23012</v>
      </c>
      <c r="Q4541" s="1" t="s">
        <v>13638</v>
      </c>
      <c r="R4541" s="1">
        <v>49.841500000000003</v>
      </c>
      <c r="S4541" s="1" t="s">
        <v>13638</v>
      </c>
      <c r="T4541" s="1" t="s">
        <v>13638</v>
      </c>
      <c r="U4541" s="8">
        <v>44354</v>
      </c>
      <c r="AJ4541" s="1" t="e" vm="5">
        <v>#N/A</v>
      </c>
      <c r="AY4541" s="1" t="s">
        <v>26</v>
      </c>
      <c r="BD4541" s="1" t="b">
        <v>0</v>
      </c>
    </row>
    <row r="4542" spans="1:56" x14ac:dyDescent="0.25">
      <c r="A4542" s="1" t="s">
        <v>94</v>
      </c>
      <c r="N4542" s="1" t="s">
        <v>75</v>
      </c>
      <c r="O4542" s="1" t="s">
        <v>23013</v>
      </c>
      <c r="P4542" s="1" t="s">
        <v>23014</v>
      </c>
      <c r="Q4542" s="1" t="s">
        <v>23015</v>
      </c>
      <c r="R4542" s="1">
        <v>15.3094</v>
      </c>
      <c r="S4542" s="1" t="s">
        <v>13638</v>
      </c>
      <c r="T4542" s="1" t="s">
        <v>13638</v>
      </c>
      <c r="U4542" s="8">
        <v>44354</v>
      </c>
      <c r="AJ4542" s="1" t="e" vm="5">
        <v>#N/A</v>
      </c>
      <c r="AY4542" s="1" t="s">
        <v>26</v>
      </c>
      <c r="BD4542" s="1" t="b">
        <v>0</v>
      </c>
    </row>
    <row r="4543" spans="1:56" x14ac:dyDescent="0.25">
      <c r="A4543" s="1" t="s">
        <v>38689</v>
      </c>
      <c r="N4543" s="1" t="s">
        <v>75</v>
      </c>
      <c r="O4543" s="1" t="s">
        <v>23016</v>
      </c>
      <c r="P4543" s="1" t="s">
        <v>23017</v>
      </c>
      <c r="Q4543" s="1" t="s">
        <v>23018</v>
      </c>
      <c r="R4543" s="1">
        <v>14.3748</v>
      </c>
      <c r="S4543" s="1" t="s">
        <v>13638</v>
      </c>
      <c r="T4543" s="1" t="s">
        <v>13638</v>
      </c>
      <c r="U4543" s="8">
        <v>44354</v>
      </c>
      <c r="AJ4543" s="1" t="e" vm="5">
        <v>#N/A</v>
      </c>
      <c r="AY4543" s="1" t="s">
        <v>26</v>
      </c>
      <c r="BD4543" s="1" t="b">
        <v>0</v>
      </c>
    </row>
    <row r="4544" spans="1:56" x14ac:dyDescent="0.25">
      <c r="A4544" s="1" t="s">
        <v>38690</v>
      </c>
      <c r="N4544" s="1" t="s">
        <v>75</v>
      </c>
      <c r="O4544" s="1" t="s">
        <v>23019</v>
      </c>
      <c r="P4544" s="1" t="s">
        <v>23020</v>
      </c>
      <c r="Q4544" s="1" t="s">
        <v>13638</v>
      </c>
      <c r="R4544" s="1">
        <v>22.888200000000001</v>
      </c>
      <c r="S4544" s="1" t="s">
        <v>13638</v>
      </c>
      <c r="T4544" s="1" t="s">
        <v>13638</v>
      </c>
      <c r="U4544" s="8">
        <v>44354</v>
      </c>
      <c r="AJ4544" s="1" t="e" vm="5">
        <v>#N/A</v>
      </c>
      <c r="AY4544" s="1" t="s">
        <v>26</v>
      </c>
      <c r="BD4544" s="1" t="b">
        <v>0</v>
      </c>
    </row>
    <row r="4545" spans="1:56" x14ac:dyDescent="0.25">
      <c r="A4545" s="1" t="s">
        <v>38691</v>
      </c>
      <c r="N4545" s="1" t="s">
        <v>75</v>
      </c>
      <c r="O4545" s="1" t="s">
        <v>23021</v>
      </c>
      <c r="P4545" s="1" t="s">
        <v>23022</v>
      </c>
      <c r="Q4545" s="1" t="s">
        <v>23023</v>
      </c>
      <c r="R4545" s="1">
        <v>15.6366</v>
      </c>
      <c r="S4545" s="1" t="s">
        <v>13638</v>
      </c>
      <c r="T4545" s="1" t="s">
        <v>13638</v>
      </c>
      <c r="U4545" s="8">
        <v>44354</v>
      </c>
      <c r="AJ4545" s="1" t="e" vm="5">
        <v>#N/A</v>
      </c>
      <c r="AY4545" s="1" t="s">
        <v>26</v>
      </c>
      <c r="BD4545" s="1" t="b">
        <v>0</v>
      </c>
    </row>
    <row r="4546" spans="1:56" x14ac:dyDescent="0.25">
      <c r="A4546" s="1" t="s">
        <v>38692</v>
      </c>
      <c r="N4546" s="1" t="s">
        <v>75</v>
      </c>
      <c r="O4546" s="1" t="s">
        <v>23024</v>
      </c>
      <c r="P4546" s="1" t="s">
        <v>23025</v>
      </c>
      <c r="Q4546" s="1" t="s">
        <v>23026</v>
      </c>
      <c r="R4546" s="1">
        <v>12.8711</v>
      </c>
      <c r="S4546" s="1" t="s">
        <v>13638</v>
      </c>
      <c r="T4546" s="1" t="s">
        <v>13638</v>
      </c>
      <c r="U4546" s="8">
        <v>44354</v>
      </c>
      <c r="AJ4546" s="1" t="e" vm="5">
        <v>#N/A</v>
      </c>
      <c r="AY4546" s="1" t="s">
        <v>26</v>
      </c>
      <c r="BD4546" s="1" t="b">
        <v>0</v>
      </c>
    </row>
    <row r="4547" spans="1:56" x14ac:dyDescent="0.25">
      <c r="A4547" s="1" t="s">
        <v>38693</v>
      </c>
      <c r="N4547" s="1" t="s">
        <v>75</v>
      </c>
      <c r="O4547" s="1" t="s">
        <v>23027</v>
      </c>
      <c r="P4547" s="1" t="s">
        <v>23028</v>
      </c>
      <c r="Q4547" s="1" t="s">
        <v>23029</v>
      </c>
      <c r="R4547" s="1">
        <v>15.6547</v>
      </c>
      <c r="S4547" s="1" t="s">
        <v>13638</v>
      </c>
      <c r="T4547" s="1" t="s">
        <v>13638</v>
      </c>
      <c r="U4547" s="8">
        <v>44354</v>
      </c>
      <c r="AJ4547" s="1" t="e" vm="5">
        <v>#N/A</v>
      </c>
      <c r="AY4547" s="1" t="s">
        <v>26</v>
      </c>
      <c r="BD4547" s="1" t="b">
        <v>0</v>
      </c>
    </row>
    <row r="4548" spans="1:56" x14ac:dyDescent="0.25">
      <c r="A4548" s="1" t="s">
        <v>38694</v>
      </c>
      <c r="N4548" s="1" t="s">
        <v>75</v>
      </c>
      <c r="O4548" s="1" t="s">
        <v>23030</v>
      </c>
      <c r="P4548" s="1" t="s">
        <v>23031</v>
      </c>
      <c r="Q4548" s="1" t="s">
        <v>13638</v>
      </c>
      <c r="R4548" s="1">
        <v>21.571400000000001</v>
      </c>
      <c r="S4548" s="1" t="s">
        <v>13638</v>
      </c>
      <c r="T4548" s="1" t="s">
        <v>13638</v>
      </c>
      <c r="U4548" s="8">
        <v>44354</v>
      </c>
      <c r="AJ4548" s="1" t="e" vm="5">
        <v>#N/A</v>
      </c>
      <c r="AY4548" s="1" t="s">
        <v>26</v>
      </c>
      <c r="BD4548" s="1" t="b">
        <v>0</v>
      </c>
    </row>
    <row r="4549" spans="1:56" x14ac:dyDescent="0.25">
      <c r="N4549" s="1" t="s">
        <v>75</v>
      </c>
      <c r="O4549" s="1" t="s">
        <v>23032</v>
      </c>
      <c r="P4549" s="1" t="s">
        <v>23033</v>
      </c>
      <c r="Q4549" s="1" t="s">
        <v>23034</v>
      </c>
      <c r="R4549" s="1">
        <v>14.6388</v>
      </c>
      <c r="S4549" s="1" t="s">
        <v>13638</v>
      </c>
      <c r="T4549" s="1" t="s">
        <v>13638</v>
      </c>
      <c r="U4549" s="8">
        <v>44354</v>
      </c>
      <c r="AJ4549" s="1" t="e" vm="5">
        <v>#N/A</v>
      </c>
      <c r="AY4549" s="1" t="s">
        <v>26</v>
      </c>
      <c r="BD4549" s="1" t="b">
        <v>0</v>
      </c>
    </row>
    <row r="4550" spans="1:56" x14ac:dyDescent="0.25">
      <c r="A4550" s="1" t="s">
        <v>36</v>
      </c>
      <c r="N4550" s="1" t="s">
        <v>75</v>
      </c>
      <c r="O4550" s="1" t="s">
        <v>23035</v>
      </c>
      <c r="P4550" s="1" t="s">
        <v>23036</v>
      </c>
      <c r="Q4550" s="1" t="s">
        <v>23037</v>
      </c>
      <c r="R4550" s="1">
        <v>12.768700000000001</v>
      </c>
      <c r="S4550" s="1" t="s">
        <v>13638</v>
      </c>
      <c r="T4550" s="1" t="s">
        <v>13638</v>
      </c>
      <c r="U4550" s="8">
        <v>44354</v>
      </c>
      <c r="AJ4550" s="1" t="e" vm="5">
        <v>#N/A</v>
      </c>
      <c r="AY4550" s="1" t="s">
        <v>26</v>
      </c>
      <c r="BD4550" s="1" t="b">
        <v>0</v>
      </c>
    </row>
    <row r="4551" spans="1:56" x14ac:dyDescent="0.25">
      <c r="A4551" s="1" t="s">
        <v>38695</v>
      </c>
      <c r="N4551" s="1" t="s">
        <v>75</v>
      </c>
      <c r="O4551" s="1" t="s">
        <v>23038</v>
      </c>
      <c r="P4551" s="1" t="s">
        <v>23039</v>
      </c>
      <c r="Q4551" s="1" t="s">
        <v>23040</v>
      </c>
      <c r="R4551" s="1">
        <v>14.71</v>
      </c>
      <c r="S4551" s="1" t="s">
        <v>13638</v>
      </c>
      <c r="T4551" s="1" t="s">
        <v>13638</v>
      </c>
      <c r="U4551" s="8">
        <v>44354</v>
      </c>
      <c r="AJ4551" s="1" t="e" vm="5">
        <v>#N/A</v>
      </c>
      <c r="AY4551" s="1" t="s">
        <v>26</v>
      </c>
      <c r="BD4551" s="1" t="b">
        <v>0</v>
      </c>
    </row>
    <row r="4552" spans="1:56" x14ac:dyDescent="0.25">
      <c r="A4552" s="1" t="s">
        <v>38696</v>
      </c>
      <c r="N4552" s="1" t="s">
        <v>75</v>
      </c>
      <c r="O4552" s="1" t="s">
        <v>34053</v>
      </c>
      <c r="P4552" s="1" t="s">
        <v>34054</v>
      </c>
      <c r="Q4552" s="1" t="s">
        <v>13638</v>
      </c>
      <c r="R4552" s="1">
        <v>0.96779999999999999</v>
      </c>
      <c r="S4552" s="1" t="s">
        <v>13638</v>
      </c>
      <c r="T4552" s="1" t="s">
        <v>13638</v>
      </c>
      <c r="U4552" s="8">
        <v>44354</v>
      </c>
      <c r="AJ4552" s="1" t="e" vm="5">
        <v>#N/A</v>
      </c>
      <c r="AY4552" s="1" t="s">
        <v>26</v>
      </c>
      <c r="BD4552" s="1" t="b">
        <v>0</v>
      </c>
    </row>
    <row r="4553" spans="1:56" x14ac:dyDescent="0.25">
      <c r="A4553" s="1" t="s">
        <v>38697</v>
      </c>
      <c r="N4553" s="1" t="s">
        <v>75</v>
      </c>
      <c r="O4553" s="1" t="s">
        <v>34055</v>
      </c>
      <c r="P4553" s="1" t="s">
        <v>34056</v>
      </c>
      <c r="Q4553" s="1" t="s">
        <v>13638</v>
      </c>
      <c r="R4553" s="1">
        <v>0.95189999999999997</v>
      </c>
      <c r="S4553" s="1" t="s">
        <v>13638</v>
      </c>
      <c r="T4553" s="1" t="s">
        <v>13638</v>
      </c>
      <c r="U4553" s="8">
        <v>44354</v>
      </c>
      <c r="AJ4553" s="1" t="e" vm="5">
        <v>#N/A</v>
      </c>
      <c r="AY4553" s="1" t="s">
        <v>26</v>
      </c>
      <c r="BD4553" s="1" t="b">
        <v>0</v>
      </c>
    </row>
    <row r="4554" spans="1:56" x14ac:dyDescent="0.25">
      <c r="A4554" s="1" t="s">
        <v>38698</v>
      </c>
      <c r="N4554" s="1" t="s">
        <v>75</v>
      </c>
      <c r="O4554" s="1" t="s">
        <v>34057</v>
      </c>
      <c r="P4554" s="1" t="s">
        <v>34058</v>
      </c>
      <c r="Q4554" s="1" t="s">
        <v>13638</v>
      </c>
      <c r="R4554" s="1">
        <v>0.92179999999999995</v>
      </c>
      <c r="S4554" s="1" t="s">
        <v>13638</v>
      </c>
      <c r="T4554" s="1" t="s">
        <v>13638</v>
      </c>
      <c r="U4554" s="8">
        <v>44354</v>
      </c>
      <c r="AJ4554" s="1" t="e" vm="5">
        <v>#N/A</v>
      </c>
      <c r="AY4554" s="1" t="s">
        <v>26</v>
      </c>
      <c r="BD4554" s="1" t="b">
        <v>0</v>
      </c>
    </row>
    <row r="4555" spans="1:56" x14ac:dyDescent="0.25">
      <c r="A4555" s="1" t="s">
        <v>38699</v>
      </c>
      <c r="N4555" s="1" t="s">
        <v>75</v>
      </c>
      <c r="O4555" s="1" t="s">
        <v>34059</v>
      </c>
      <c r="P4555" s="1" t="s">
        <v>34060</v>
      </c>
      <c r="Q4555" s="1" t="s">
        <v>13638</v>
      </c>
      <c r="R4555" s="1">
        <v>0.92230000000000001</v>
      </c>
      <c r="S4555" s="1" t="s">
        <v>13638</v>
      </c>
      <c r="T4555" s="1" t="s">
        <v>13638</v>
      </c>
      <c r="U4555" s="8">
        <v>44354</v>
      </c>
      <c r="AJ4555" s="1" t="e" vm="5">
        <v>#N/A</v>
      </c>
      <c r="AY4555" s="1" t="s">
        <v>26</v>
      </c>
      <c r="BD4555" s="1" t="b">
        <v>0</v>
      </c>
    </row>
    <row r="4556" spans="1:56" x14ac:dyDescent="0.25">
      <c r="A4556" s="1" t="s">
        <v>38700</v>
      </c>
      <c r="N4556" s="1" t="s">
        <v>75</v>
      </c>
      <c r="O4556" s="1" t="s">
        <v>34061</v>
      </c>
      <c r="P4556" s="1" t="s">
        <v>34062</v>
      </c>
      <c r="Q4556" s="1" t="s">
        <v>34063</v>
      </c>
      <c r="R4556" s="1">
        <v>0.80969999999999998</v>
      </c>
      <c r="S4556" s="1" t="s">
        <v>13638</v>
      </c>
      <c r="T4556" s="1" t="s">
        <v>13638</v>
      </c>
      <c r="U4556" s="8">
        <v>44354</v>
      </c>
      <c r="AJ4556" s="1" t="e" vm="5">
        <v>#N/A</v>
      </c>
      <c r="AY4556" s="1" t="s">
        <v>26</v>
      </c>
      <c r="BD4556" s="1" t="b">
        <v>0</v>
      </c>
    </row>
    <row r="4557" spans="1:56" x14ac:dyDescent="0.25">
      <c r="N4557" s="1" t="s">
        <v>75</v>
      </c>
      <c r="O4557" s="1" t="s">
        <v>34064</v>
      </c>
      <c r="P4557" s="1" t="s">
        <v>34065</v>
      </c>
      <c r="Q4557" s="1" t="s">
        <v>34066</v>
      </c>
      <c r="R4557" s="1">
        <v>0.34460000000000002</v>
      </c>
      <c r="S4557" s="1" t="s">
        <v>13638</v>
      </c>
      <c r="T4557" s="1" t="s">
        <v>13638</v>
      </c>
      <c r="U4557" s="8">
        <v>44354</v>
      </c>
      <c r="AJ4557" s="1" t="e" vm="5">
        <v>#N/A</v>
      </c>
      <c r="AY4557" s="1" t="s">
        <v>26</v>
      </c>
      <c r="BD4557" s="1" t="b">
        <v>0</v>
      </c>
    </row>
    <row r="4558" spans="1:56" x14ac:dyDescent="0.25">
      <c r="A4558" s="1" t="s">
        <v>37</v>
      </c>
      <c r="N4558" s="1" t="s">
        <v>75</v>
      </c>
      <c r="O4558" s="1" t="s">
        <v>34067</v>
      </c>
      <c r="P4558" s="1" t="s">
        <v>34068</v>
      </c>
      <c r="Q4558" s="1" t="s">
        <v>34069</v>
      </c>
      <c r="R4558" s="1">
        <v>0.76649999999999996</v>
      </c>
      <c r="S4558" s="1" t="s">
        <v>13638</v>
      </c>
      <c r="T4558" s="1" t="s">
        <v>13638</v>
      </c>
      <c r="U4558" s="8">
        <v>44354</v>
      </c>
      <c r="AJ4558" s="1" t="e" vm="5">
        <v>#N/A</v>
      </c>
      <c r="AY4558" s="1" t="s">
        <v>26</v>
      </c>
      <c r="BD4558" s="1" t="b">
        <v>0</v>
      </c>
    </row>
    <row r="4559" spans="1:56" x14ac:dyDescent="0.25">
      <c r="A4559" s="1" t="s">
        <v>38701</v>
      </c>
      <c r="N4559" s="1" t="s">
        <v>75</v>
      </c>
      <c r="O4559" s="1" t="s">
        <v>34070</v>
      </c>
      <c r="P4559" s="1" t="s">
        <v>34071</v>
      </c>
      <c r="Q4559" s="1" t="s">
        <v>34072</v>
      </c>
      <c r="R4559" s="1">
        <v>0.32440000000000002</v>
      </c>
      <c r="S4559" s="1" t="s">
        <v>13638</v>
      </c>
      <c r="T4559" s="1" t="s">
        <v>13638</v>
      </c>
      <c r="U4559" s="8">
        <v>44354</v>
      </c>
      <c r="AJ4559" s="1" t="e" vm="5">
        <v>#N/A</v>
      </c>
      <c r="AY4559" s="1" t="s">
        <v>26</v>
      </c>
      <c r="BD4559" s="1" t="b">
        <v>0</v>
      </c>
    </row>
    <row r="4560" spans="1:56" x14ac:dyDescent="0.25">
      <c r="A4560" s="1" t="s">
        <v>38702</v>
      </c>
      <c r="N4560" s="1" t="s">
        <v>75</v>
      </c>
      <c r="O4560" s="1" t="s">
        <v>23041</v>
      </c>
      <c r="P4560" s="1" t="s">
        <v>23042</v>
      </c>
      <c r="Q4560" s="1" t="s">
        <v>13638</v>
      </c>
      <c r="R4560" s="1">
        <v>47.538400000000003</v>
      </c>
      <c r="S4560" s="1" t="s">
        <v>13638</v>
      </c>
      <c r="T4560" s="1" t="s">
        <v>13638</v>
      </c>
      <c r="U4560" s="8">
        <v>44354</v>
      </c>
      <c r="AJ4560" s="1" t="e" vm="5">
        <v>#N/A</v>
      </c>
      <c r="AY4560" s="1" t="s">
        <v>26</v>
      </c>
      <c r="BD4560" s="1" t="b">
        <v>0</v>
      </c>
    </row>
    <row r="4561" spans="1:56" x14ac:dyDescent="0.25">
      <c r="A4561" s="1" t="s">
        <v>38703</v>
      </c>
      <c r="N4561" s="1" t="s">
        <v>75</v>
      </c>
      <c r="O4561" s="1" t="s">
        <v>23043</v>
      </c>
      <c r="P4561" s="1" t="s">
        <v>23044</v>
      </c>
      <c r="Q4561" s="1" t="s">
        <v>23045</v>
      </c>
      <c r="R4561" s="1">
        <v>39.876199999999997</v>
      </c>
      <c r="S4561" s="1" t="s">
        <v>13638</v>
      </c>
      <c r="T4561" s="1" t="s">
        <v>13638</v>
      </c>
      <c r="U4561" s="8">
        <v>44354</v>
      </c>
      <c r="AJ4561" s="1" t="e" vm="5">
        <v>#N/A</v>
      </c>
      <c r="AY4561" s="1" t="s">
        <v>26</v>
      </c>
      <c r="BD4561" s="1" t="b">
        <v>0</v>
      </c>
    </row>
    <row r="4562" spans="1:56" x14ac:dyDescent="0.25">
      <c r="A4562" s="1" t="s">
        <v>38704</v>
      </c>
      <c r="N4562" s="1" t="s">
        <v>75</v>
      </c>
      <c r="O4562" s="1" t="s">
        <v>23046</v>
      </c>
      <c r="P4562" s="1" t="s">
        <v>23047</v>
      </c>
      <c r="Q4562" s="1" t="s">
        <v>13638</v>
      </c>
      <c r="R4562" s="1">
        <v>50.181800000000003</v>
      </c>
      <c r="S4562" s="1" t="s">
        <v>13638</v>
      </c>
      <c r="T4562" s="1" t="s">
        <v>13638</v>
      </c>
      <c r="U4562" s="8">
        <v>44354</v>
      </c>
      <c r="AJ4562" s="1" t="e" vm="5">
        <v>#N/A</v>
      </c>
      <c r="AY4562" s="1" t="s">
        <v>26</v>
      </c>
      <c r="BD4562" s="1" t="b">
        <v>0</v>
      </c>
    </row>
    <row r="4563" spans="1:56" x14ac:dyDescent="0.25">
      <c r="N4563" s="1" t="s">
        <v>75</v>
      </c>
      <c r="O4563" s="1" t="s">
        <v>23048</v>
      </c>
      <c r="P4563" s="1" t="s">
        <v>23049</v>
      </c>
      <c r="Q4563" s="1" t="s">
        <v>23050</v>
      </c>
      <c r="R4563" s="1">
        <v>16.4328</v>
      </c>
      <c r="S4563" s="1" t="s">
        <v>13638</v>
      </c>
      <c r="T4563" s="1" t="s">
        <v>13638</v>
      </c>
      <c r="U4563" s="8">
        <v>44354</v>
      </c>
      <c r="AJ4563" s="1" t="e" vm="5">
        <v>#N/A</v>
      </c>
      <c r="AY4563" s="1" t="s">
        <v>26</v>
      </c>
      <c r="BD4563" s="1" t="b">
        <v>0</v>
      </c>
    </row>
    <row r="4564" spans="1:56" x14ac:dyDescent="0.25">
      <c r="A4564" s="1" t="s">
        <v>15</v>
      </c>
      <c r="N4564" s="1" t="s">
        <v>75</v>
      </c>
      <c r="O4564" s="1" t="s">
        <v>23051</v>
      </c>
      <c r="P4564" s="1" t="s">
        <v>23052</v>
      </c>
      <c r="Q4564" s="1" t="s">
        <v>13638</v>
      </c>
      <c r="R4564" s="1">
        <v>49.365099999999998</v>
      </c>
      <c r="S4564" s="1" t="s">
        <v>13638</v>
      </c>
      <c r="T4564" s="1" t="s">
        <v>13638</v>
      </c>
      <c r="U4564" s="8">
        <v>44354</v>
      </c>
      <c r="AJ4564" s="1" t="e" vm="5">
        <v>#N/A</v>
      </c>
      <c r="AY4564" s="1" t="s">
        <v>26</v>
      </c>
      <c r="BD4564" s="1" t="b">
        <v>0</v>
      </c>
    </row>
    <row r="4565" spans="1:56" x14ac:dyDescent="0.25">
      <c r="A4565" s="1" t="s">
        <v>38705</v>
      </c>
      <c r="N4565" s="1" t="s">
        <v>75</v>
      </c>
      <c r="O4565" s="1" t="s">
        <v>23053</v>
      </c>
      <c r="P4565" s="1" t="s">
        <v>23054</v>
      </c>
      <c r="Q4565" s="1" t="s">
        <v>23055</v>
      </c>
      <c r="R4565" s="1">
        <v>37.411299999999997</v>
      </c>
      <c r="S4565" s="1" t="s">
        <v>13638</v>
      </c>
      <c r="T4565" s="1" t="s">
        <v>13638</v>
      </c>
      <c r="U4565" s="8">
        <v>44354</v>
      </c>
      <c r="AJ4565" s="1" t="e" vm="5">
        <v>#N/A</v>
      </c>
      <c r="AY4565" s="1" t="s">
        <v>26</v>
      </c>
      <c r="BD4565" s="1" t="b">
        <v>0</v>
      </c>
    </row>
    <row r="4566" spans="1:56" x14ac:dyDescent="0.25">
      <c r="A4566" s="1" t="s">
        <v>38706</v>
      </c>
      <c r="N4566" s="1" t="s">
        <v>75</v>
      </c>
      <c r="O4566" s="1" t="s">
        <v>23056</v>
      </c>
      <c r="P4566" s="1" t="s">
        <v>23057</v>
      </c>
      <c r="Q4566" s="1" t="s">
        <v>13638</v>
      </c>
      <c r="R4566" s="1">
        <v>47.514200000000002</v>
      </c>
      <c r="S4566" s="1" t="s">
        <v>13638</v>
      </c>
      <c r="T4566" s="1" t="s">
        <v>13638</v>
      </c>
      <c r="U4566" s="8">
        <v>44354</v>
      </c>
      <c r="AJ4566" s="1" t="e" vm="5">
        <v>#N/A</v>
      </c>
      <c r="AY4566" s="1" t="s">
        <v>26</v>
      </c>
      <c r="BD4566" s="1" t="b">
        <v>0</v>
      </c>
    </row>
    <row r="4567" spans="1:56" x14ac:dyDescent="0.25">
      <c r="A4567" s="1" t="s">
        <v>38707</v>
      </c>
      <c r="N4567" s="1" t="s">
        <v>75</v>
      </c>
      <c r="O4567" s="1" t="s">
        <v>23058</v>
      </c>
      <c r="P4567" s="1" t="s">
        <v>23059</v>
      </c>
      <c r="Q4567" s="1" t="s">
        <v>23060</v>
      </c>
      <c r="R4567" s="1">
        <v>15.291399999999999</v>
      </c>
      <c r="S4567" s="1" t="s">
        <v>13638</v>
      </c>
      <c r="T4567" s="1" t="s">
        <v>13638</v>
      </c>
      <c r="U4567" s="8">
        <v>44354</v>
      </c>
      <c r="AJ4567" s="1" t="e" vm="5">
        <v>#N/A</v>
      </c>
      <c r="AY4567" s="1" t="s">
        <v>26</v>
      </c>
      <c r="BD4567" s="1" t="b">
        <v>0</v>
      </c>
    </row>
    <row r="4568" spans="1:56" x14ac:dyDescent="0.25">
      <c r="A4568" s="1" t="s">
        <v>38708</v>
      </c>
      <c r="N4568" s="1" t="s">
        <v>76</v>
      </c>
      <c r="O4568" s="1" t="s">
        <v>1520</v>
      </c>
      <c r="P4568" s="1" t="s">
        <v>23071</v>
      </c>
      <c r="Q4568" s="1" t="s">
        <v>23072</v>
      </c>
      <c r="R4568" s="1">
        <v>35.667900000000003</v>
      </c>
      <c r="S4568" s="1" t="s">
        <v>13638</v>
      </c>
      <c r="T4568" s="1" t="s">
        <v>13638</v>
      </c>
      <c r="U4568" s="8">
        <v>44354</v>
      </c>
      <c r="AJ4568" s="1" t="e" vm="5">
        <v>#N/A</v>
      </c>
      <c r="AY4568" s="1" t="s">
        <v>26</v>
      </c>
      <c r="BD4568" s="1" t="b">
        <v>0</v>
      </c>
    </row>
    <row r="4569" spans="1:56" x14ac:dyDescent="0.25">
      <c r="A4569" s="1" t="s">
        <v>38709</v>
      </c>
      <c r="N4569" s="1" t="s">
        <v>76</v>
      </c>
      <c r="O4569" s="1" t="s">
        <v>1519</v>
      </c>
      <c r="P4569" s="1" t="s">
        <v>23073</v>
      </c>
      <c r="Q4569" s="1" t="s">
        <v>13638</v>
      </c>
      <c r="R4569" s="1">
        <v>123.7987</v>
      </c>
      <c r="S4569" s="1" t="s">
        <v>13638</v>
      </c>
      <c r="T4569" s="1" t="s">
        <v>13638</v>
      </c>
      <c r="U4569" s="8">
        <v>44354</v>
      </c>
      <c r="AJ4569" s="1" t="e" vm="5">
        <v>#N/A</v>
      </c>
      <c r="AY4569" s="1" t="s">
        <v>26</v>
      </c>
      <c r="BD4569" s="1" t="b">
        <v>0</v>
      </c>
    </row>
    <row r="4570" spans="1:56" x14ac:dyDescent="0.25">
      <c r="A4570" s="1" t="s">
        <v>38710</v>
      </c>
      <c r="N4570" s="1" t="s">
        <v>76</v>
      </c>
      <c r="O4570" s="1" t="s">
        <v>1518</v>
      </c>
      <c r="P4570" s="1" t="s">
        <v>23074</v>
      </c>
      <c r="Q4570" s="1" t="s">
        <v>23075</v>
      </c>
      <c r="R4570" s="1">
        <v>28.753499999999999</v>
      </c>
      <c r="S4570" s="1" t="s">
        <v>13638</v>
      </c>
      <c r="T4570" s="1" t="s">
        <v>13638</v>
      </c>
      <c r="U4570" s="8">
        <v>44354</v>
      </c>
      <c r="AJ4570" s="1" t="e" vm="5">
        <v>#N/A</v>
      </c>
      <c r="AY4570" s="1" t="s">
        <v>26</v>
      </c>
      <c r="BD4570" s="1" t="b">
        <v>0</v>
      </c>
    </row>
    <row r="4571" spans="1:56" x14ac:dyDescent="0.25">
      <c r="N4571" s="1" t="s">
        <v>76</v>
      </c>
      <c r="O4571" s="1" t="s">
        <v>1517</v>
      </c>
      <c r="P4571" s="1" t="s">
        <v>23076</v>
      </c>
      <c r="Q4571" s="1" t="s">
        <v>13638</v>
      </c>
      <c r="R4571" s="1">
        <v>115.1734</v>
      </c>
      <c r="S4571" s="1" t="s">
        <v>13638</v>
      </c>
      <c r="T4571" s="1" t="s">
        <v>13638</v>
      </c>
      <c r="U4571" s="8">
        <v>44354</v>
      </c>
      <c r="AJ4571" s="1" t="e" vm="5">
        <v>#N/A</v>
      </c>
      <c r="AY4571" s="1" t="s">
        <v>26</v>
      </c>
      <c r="BD4571" s="1" t="b">
        <v>0</v>
      </c>
    </row>
    <row r="4572" spans="1:56" x14ac:dyDescent="0.25">
      <c r="A4572" s="1" t="s">
        <v>42</v>
      </c>
      <c r="N4572" s="1" t="s">
        <v>76</v>
      </c>
      <c r="O4572" s="1" t="s">
        <v>1516</v>
      </c>
      <c r="P4572" s="1" t="s">
        <v>23077</v>
      </c>
      <c r="Q4572" s="1" t="s">
        <v>13638</v>
      </c>
      <c r="R4572" s="1">
        <v>115.1734</v>
      </c>
      <c r="S4572" s="1" t="s">
        <v>13638</v>
      </c>
      <c r="T4572" s="1" t="s">
        <v>13638</v>
      </c>
      <c r="U4572" s="8">
        <v>44354</v>
      </c>
      <c r="AJ4572" s="1" t="e" vm="5">
        <v>#N/A</v>
      </c>
      <c r="AY4572" s="1" t="s">
        <v>26</v>
      </c>
      <c r="BD4572" s="1" t="b">
        <v>0</v>
      </c>
    </row>
    <row r="4573" spans="1:56" x14ac:dyDescent="0.25">
      <c r="A4573" s="1" t="s">
        <v>38711</v>
      </c>
      <c r="N4573" s="1" t="s">
        <v>76</v>
      </c>
      <c r="O4573" s="1" t="s">
        <v>632</v>
      </c>
      <c r="P4573" s="1" t="s">
        <v>29805</v>
      </c>
      <c r="Q4573" s="1" t="s">
        <v>13638</v>
      </c>
      <c r="R4573" s="1">
        <v>129.8561</v>
      </c>
      <c r="S4573" s="1" t="s">
        <v>13638</v>
      </c>
      <c r="T4573" s="1" t="s">
        <v>13638</v>
      </c>
      <c r="U4573" s="8">
        <v>44354</v>
      </c>
      <c r="AJ4573" s="1" t="e" vm="5">
        <v>#N/A</v>
      </c>
      <c r="AY4573" s="1" t="s">
        <v>26</v>
      </c>
      <c r="BD4573" s="1" t="b">
        <v>0</v>
      </c>
    </row>
    <row r="4574" spans="1:56" x14ac:dyDescent="0.25">
      <c r="A4574" s="1" t="s">
        <v>38712</v>
      </c>
      <c r="N4574" s="1" t="s">
        <v>76</v>
      </c>
      <c r="O4574" s="1" t="s">
        <v>631</v>
      </c>
      <c r="P4574" s="1" t="s">
        <v>29806</v>
      </c>
      <c r="Q4574" s="1" t="s">
        <v>29807</v>
      </c>
      <c r="R4574" s="1">
        <v>17.6111</v>
      </c>
      <c r="S4574" s="1" t="s">
        <v>13638</v>
      </c>
      <c r="T4574" s="1" t="s">
        <v>13638</v>
      </c>
      <c r="U4574" s="8">
        <v>44354</v>
      </c>
      <c r="AJ4574" s="1" t="e" vm="5">
        <v>#N/A</v>
      </c>
      <c r="AY4574" s="1" t="s">
        <v>26</v>
      </c>
      <c r="BD4574" s="1" t="b">
        <v>0</v>
      </c>
    </row>
    <row r="4575" spans="1:56" x14ac:dyDescent="0.25">
      <c r="A4575" s="1" t="s">
        <v>38713</v>
      </c>
      <c r="N4575" s="1" t="s">
        <v>76</v>
      </c>
      <c r="O4575" s="1" t="s">
        <v>630</v>
      </c>
      <c r="P4575" s="1" t="s">
        <v>29808</v>
      </c>
      <c r="Q4575" s="1" t="s">
        <v>13638</v>
      </c>
      <c r="R4575" s="1">
        <v>120.81140000000001</v>
      </c>
      <c r="S4575" s="1" t="s">
        <v>13638</v>
      </c>
      <c r="T4575" s="1" t="s">
        <v>13638</v>
      </c>
      <c r="U4575" s="8">
        <v>44354</v>
      </c>
      <c r="AJ4575" s="1" t="e" vm="5">
        <v>#N/A</v>
      </c>
      <c r="AY4575" s="1" t="s">
        <v>26</v>
      </c>
      <c r="BD4575" s="1" t="b">
        <v>0</v>
      </c>
    </row>
    <row r="4576" spans="1:56" x14ac:dyDescent="0.25">
      <c r="A4576" s="1" t="s">
        <v>38714</v>
      </c>
      <c r="N4576" s="1" t="s">
        <v>76</v>
      </c>
      <c r="O4576" s="1" t="s">
        <v>629</v>
      </c>
      <c r="P4576" s="1" t="s">
        <v>29809</v>
      </c>
      <c r="Q4576" s="1" t="s">
        <v>29810</v>
      </c>
      <c r="R4576" s="1">
        <v>15.5928</v>
      </c>
      <c r="S4576" s="1" t="s">
        <v>13638</v>
      </c>
      <c r="T4576" s="1" t="s">
        <v>13638</v>
      </c>
      <c r="U4576" s="8">
        <v>44354</v>
      </c>
      <c r="AJ4576" s="1" t="e" vm="5">
        <v>#N/A</v>
      </c>
      <c r="AY4576" s="1" t="s">
        <v>26</v>
      </c>
      <c r="BD4576" s="1" t="b">
        <v>0</v>
      </c>
    </row>
    <row r="4577" spans="1:56" x14ac:dyDescent="0.25">
      <c r="N4577" s="1" t="s">
        <v>77</v>
      </c>
      <c r="O4577" s="1" t="s">
        <v>3476</v>
      </c>
      <c r="P4577" s="1" t="s">
        <v>23082</v>
      </c>
      <c r="Q4577" s="1" t="s">
        <v>13638</v>
      </c>
      <c r="R4577" s="1">
        <v>1053.7</v>
      </c>
      <c r="S4577" s="1" t="s">
        <v>13638</v>
      </c>
      <c r="T4577" s="1" t="s">
        <v>13638</v>
      </c>
      <c r="U4577" s="8">
        <v>44354</v>
      </c>
      <c r="AJ4577" s="1" t="e" vm="5">
        <v>#N/A</v>
      </c>
      <c r="AY4577" s="1" t="s">
        <v>26</v>
      </c>
      <c r="BD4577" s="1" t="b">
        <v>0</v>
      </c>
    </row>
    <row r="4578" spans="1:56" x14ac:dyDescent="0.25">
      <c r="A4578" s="1" t="s">
        <v>17</v>
      </c>
      <c r="N4578" s="1" t="s">
        <v>77</v>
      </c>
      <c r="O4578" s="1" t="s">
        <v>3475</v>
      </c>
      <c r="P4578" s="1" t="s">
        <v>23083</v>
      </c>
      <c r="Q4578" s="1" t="s">
        <v>13638</v>
      </c>
      <c r="R4578" s="1">
        <v>971.73</v>
      </c>
      <c r="S4578" s="1" t="s">
        <v>13638</v>
      </c>
      <c r="T4578" s="1" t="s">
        <v>13638</v>
      </c>
      <c r="U4578" s="8">
        <v>44354</v>
      </c>
      <c r="AJ4578" s="1" t="e" vm="5">
        <v>#N/A</v>
      </c>
      <c r="AY4578" s="1" t="s">
        <v>26</v>
      </c>
      <c r="BD4578" s="1" t="b">
        <v>0</v>
      </c>
    </row>
    <row r="4579" spans="1:56" x14ac:dyDescent="0.25">
      <c r="A4579" s="1" t="s">
        <v>38715</v>
      </c>
      <c r="N4579" s="1" t="s">
        <v>77</v>
      </c>
      <c r="O4579" s="1" t="s">
        <v>3474</v>
      </c>
      <c r="P4579" s="1" t="s">
        <v>23084</v>
      </c>
      <c r="Q4579" s="1" t="s">
        <v>23085</v>
      </c>
      <c r="R4579" s="1">
        <v>248.78</v>
      </c>
      <c r="S4579" s="1" t="s">
        <v>13638</v>
      </c>
      <c r="T4579" s="1" t="s">
        <v>13638</v>
      </c>
      <c r="U4579" s="8">
        <v>44354</v>
      </c>
      <c r="AJ4579" s="1" t="e" vm="5">
        <v>#N/A</v>
      </c>
      <c r="AY4579" s="1" t="s">
        <v>26</v>
      </c>
      <c r="BD4579" s="1" t="b">
        <v>0</v>
      </c>
    </row>
    <row r="4580" spans="1:56" x14ac:dyDescent="0.25">
      <c r="A4580" s="1" t="s">
        <v>38716</v>
      </c>
      <c r="N4580" s="1" t="s">
        <v>77</v>
      </c>
      <c r="O4580" s="1" t="s">
        <v>3473</v>
      </c>
      <c r="P4580" s="1" t="s">
        <v>23086</v>
      </c>
      <c r="Q4580" s="1" t="s">
        <v>23087</v>
      </c>
      <c r="R4580" s="1">
        <v>150.41</v>
      </c>
      <c r="S4580" s="1" t="s">
        <v>13638</v>
      </c>
      <c r="T4580" s="1" t="s">
        <v>13638</v>
      </c>
      <c r="U4580" s="8">
        <v>44354</v>
      </c>
      <c r="AJ4580" s="1" t="e" vm="5">
        <v>#N/A</v>
      </c>
      <c r="AY4580" s="1" t="s">
        <v>26</v>
      </c>
      <c r="BD4580" s="1" t="b">
        <v>0</v>
      </c>
    </row>
    <row r="4581" spans="1:56" x14ac:dyDescent="0.25">
      <c r="A4581" s="1" t="s">
        <v>38717</v>
      </c>
      <c r="N4581" s="1" t="s">
        <v>77</v>
      </c>
      <c r="O4581" s="1" t="s">
        <v>3316</v>
      </c>
      <c r="P4581" s="1" t="s">
        <v>23088</v>
      </c>
      <c r="Q4581" s="1" t="s">
        <v>13638</v>
      </c>
      <c r="R4581" s="1">
        <v>14.46</v>
      </c>
      <c r="S4581" s="1" t="s">
        <v>13638</v>
      </c>
      <c r="T4581" s="1" t="s">
        <v>13638</v>
      </c>
      <c r="U4581" s="8">
        <v>44354</v>
      </c>
      <c r="AJ4581" s="1" t="e" vm="5">
        <v>#N/A</v>
      </c>
      <c r="AY4581" s="1" t="s">
        <v>26</v>
      </c>
      <c r="BD4581" s="1" t="b">
        <v>0</v>
      </c>
    </row>
    <row r="4582" spans="1:56" x14ac:dyDescent="0.25">
      <c r="A4582" s="1" t="s">
        <v>38718</v>
      </c>
      <c r="N4582" s="1" t="s">
        <v>77</v>
      </c>
      <c r="O4582" s="1" t="s">
        <v>3315</v>
      </c>
      <c r="P4582" s="1" t="s">
        <v>23089</v>
      </c>
      <c r="Q4582" s="1" t="s">
        <v>23090</v>
      </c>
      <c r="R4582" s="1">
        <v>13.77</v>
      </c>
      <c r="S4582" s="1" t="s">
        <v>13638</v>
      </c>
      <c r="T4582" s="1" t="s">
        <v>13638</v>
      </c>
      <c r="U4582" s="8">
        <v>44354</v>
      </c>
      <c r="AJ4582" s="1" t="e" vm="5">
        <v>#N/A</v>
      </c>
      <c r="AY4582" s="1" t="s">
        <v>26</v>
      </c>
      <c r="BD4582" s="1" t="b">
        <v>0</v>
      </c>
    </row>
    <row r="4583" spans="1:56" x14ac:dyDescent="0.25">
      <c r="N4583" s="1" t="s">
        <v>77</v>
      </c>
      <c r="O4583" s="1" t="s">
        <v>3314</v>
      </c>
      <c r="P4583" s="1" t="s">
        <v>23091</v>
      </c>
      <c r="Q4583" s="1" t="s">
        <v>23092</v>
      </c>
      <c r="R4583" s="1">
        <v>14.2</v>
      </c>
      <c r="S4583" s="1" t="s">
        <v>13638</v>
      </c>
      <c r="T4583" s="1" t="s">
        <v>13638</v>
      </c>
      <c r="U4583" s="8">
        <v>44354</v>
      </c>
      <c r="AJ4583" s="1" t="e" vm="5">
        <v>#N/A</v>
      </c>
      <c r="AY4583" s="1" t="s">
        <v>26</v>
      </c>
      <c r="BD4583" s="1" t="b">
        <v>0</v>
      </c>
    </row>
    <row r="4584" spans="1:56" x14ac:dyDescent="0.25">
      <c r="A4584" s="1" t="s">
        <v>2</v>
      </c>
      <c r="N4584" s="1" t="s">
        <v>77</v>
      </c>
      <c r="O4584" s="1" t="s">
        <v>3313</v>
      </c>
      <c r="P4584" s="1" t="s">
        <v>23093</v>
      </c>
      <c r="Q4584" s="1" t="s">
        <v>23094</v>
      </c>
      <c r="R4584" s="1">
        <v>13.23</v>
      </c>
      <c r="S4584" s="1" t="s">
        <v>13638</v>
      </c>
      <c r="T4584" s="1" t="s">
        <v>13638</v>
      </c>
      <c r="U4584" s="8">
        <v>44354</v>
      </c>
      <c r="AJ4584" s="1" t="e" vm="5">
        <v>#N/A</v>
      </c>
      <c r="AY4584" s="1" t="s">
        <v>26</v>
      </c>
      <c r="BD4584" s="1" t="b">
        <v>0</v>
      </c>
    </row>
    <row r="4585" spans="1:56" x14ac:dyDescent="0.25">
      <c r="A4585" s="1" t="s">
        <v>38719</v>
      </c>
      <c r="N4585" s="1" t="s">
        <v>77</v>
      </c>
      <c r="O4585" s="1" t="s">
        <v>3312</v>
      </c>
      <c r="P4585" s="1" t="s">
        <v>23095</v>
      </c>
      <c r="Q4585" s="1" t="s">
        <v>13638</v>
      </c>
      <c r="R4585" s="1">
        <v>13.86</v>
      </c>
      <c r="S4585" s="1" t="s">
        <v>13638</v>
      </c>
      <c r="T4585" s="1" t="s">
        <v>13638</v>
      </c>
      <c r="U4585" s="8">
        <v>44354</v>
      </c>
      <c r="AJ4585" s="1" t="e" vm="5">
        <v>#N/A</v>
      </c>
      <c r="AY4585" s="1" t="s">
        <v>26</v>
      </c>
      <c r="BD4585" s="1" t="b">
        <v>0</v>
      </c>
    </row>
    <row r="4586" spans="1:56" x14ac:dyDescent="0.25">
      <c r="A4586" s="1" t="s">
        <v>38720</v>
      </c>
      <c r="N4586" s="1" t="s">
        <v>77</v>
      </c>
      <c r="O4586" s="1" t="s">
        <v>3311</v>
      </c>
      <c r="P4586" s="1" t="s">
        <v>23096</v>
      </c>
      <c r="Q4586" s="1" t="s">
        <v>23097</v>
      </c>
      <c r="R4586" s="1">
        <v>13.18</v>
      </c>
      <c r="S4586" s="1" t="s">
        <v>13638</v>
      </c>
      <c r="T4586" s="1" t="s">
        <v>13638</v>
      </c>
      <c r="U4586" s="8">
        <v>44354</v>
      </c>
      <c r="AJ4586" s="1" t="e" vm="5">
        <v>#N/A</v>
      </c>
      <c r="AY4586" s="1" t="s">
        <v>26</v>
      </c>
      <c r="BD4586" s="1" t="b">
        <v>0</v>
      </c>
    </row>
    <row r="4587" spans="1:56" x14ac:dyDescent="0.25">
      <c r="A4587" s="1" t="s">
        <v>38721</v>
      </c>
      <c r="N4587" s="1" t="s">
        <v>77</v>
      </c>
      <c r="O4587" s="1" t="s">
        <v>3310</v>
      </c>
      <c r="P4587" s="1" t="s">
        <v>23098</v>
      </c>
      <c r="Q4587" s="1" t="s">
        <v>23099</v>
      </c>
      <c r="R4587" s="1">
        <v>13.6</v>
      </c>
      <c r="S4587" s="1" t="s">
        <v>13638</v>
      </c>
      <c r="T4587" s="1" t="s">
        <v>13638</v>
      </c>
      <c r="U4587" s="8">
        <v>44354</v>
      </c>
      <c r="AJ4587" s="1" t="e" vm="5">
        <v>#N/A</v>
      </c>
      <c r="AY4587" s="1" t="s">
        <v>26</v>
      </c>
      <c r="BD4587" s="1" t="b">
        <v>0</v>
      </c>
    </row>
    <row r="4588" spans="1:56" x14ac:dyDescent="0.25">
      <c r="A4588" s="1" t="s">
        <v>38722</v>
      </c>
      <c r="N4588" s="1" t="s">
        <v>77</v>
      </c>
      <c r="O4588" s="1" t="s">
        <v>3309</v>
      </c>
      <c r="P4588" s="1" t="s">
        <v>23100</v>
      </c>
      <c r="Q4588" s="1" t="s">
        <v>23101</v>
      </c>
      <c r="R4588" s="1">
        <v>12.68</v>
      </c>
      <c r="S4588" s="1" t="s">
        <v>13638</v>
      </c>
      <c r="T4588" s="1" t="s">
        <v>13638</v>
      </c>
      <c r="U4588" s="8">
        <v>44354</v>
      </c>
      <c r="AJ4588" s="1" t="e" vm="5">
        <v>#N/A</v>
      </c>
      <c r="AY4588" s="1" t="s">
        <v>26</v>
      </c>
      <c r="BD4588" s="1" t="b">
        <v>0</v>
      </c>
    </row>
    <row r="4589" spans="1:56" x14ac:dyDescent="0.25">
      <c r="N4589" s="1" t="s">
        <v>77</v>
      </c>
      <c r="O4589" s="1" t="s">
        <v>3192</v>
      </c>
      <c r="P4589" s="1" t="s">
        <v>23102</v>
      </c>
      <c r="Q4589" s="1" t="s">
        <v>13638</v>
      </c>
      <c r="R4589" s="1">
        <v>16.43</v>
      </c>
      <c r="S4589" s="1" t="s">
        <v>13638</v>
      </c>
      <c r="T4589" s="1" t="s">
        <v>13638</v>
      </c>
      <c r="U4589" s="8">
        <v>44354</v>
      </c>
      <c r="AJ4589" s="1" t="e" vm="5">
        <v>#N/A</v>
      </c>
      <c r="AY4589" s="1" t="s">
        <v>26</v>
      </c>
      <c r="BD4589" s="1" t="b">
        <v>0</v>
      </c>
    </row>
    <row r="4590" spans="1:56" x14ac:dyDescent="0.25">
      <c r="A4590" s="1" t="s">
        <v>19</v>
      </c>
      <c r="N4590" s="1" t="s">
        <v>77</v>
      </c>
      <c r="O4590" s="1" t="s">
        <v>3191</v>
      </c>
      <c r="P4590" s="1" t="s">
        <v>23103</v>
      </c>
      <c r="Q4590" s="1" t="s">
        <v>23104</v>
      </c>
      <c r="R4590" s="1">
        <v>14.9</v>
      </c>
      <c r="S4590" s="1" t="s">
        <v>13638</v>
      </c>
      <c r="T4590" s="1" t="s">
        <v>13638</v>
      </c>
      <c r="U4590" s="8">
        <v>44354</v>
      </c>
      <c r="AJ4590" s="1" t="e" vm="5">
        <v>#N/A</v>
      </c>
      <c r="AY4590" s="1" t="s">
        <v>26</v>
      </c>
      <c r="BD4590" s="1" t="b">
        <v>0</v>
      </c>
    </row>
    <row r="4591" spans="1:56" x14ac:dyDescent="0.25">
      <c r="A4591" s="1" t="s">
        <v>38723</v>
      </c>
      <c r="N4591" s="1" t="s">
        <v>77</v>
      </c>
      <c r="O4591" s="1" t="s">
        <v>3190</v>
      </c>
      <c r="P4591" s="1" t="s">
        <v>23105</v>
      </c>
      <c r="Q4591" s="1" t="s">
        <v>13638</v>
      </c>
      <c r="R4591" s="1">
        <v>15.34</v>
      </c>
      <c r="S4591" s="1" t="s">
        <v>13638</v>
      </c>
      <c r="T4591" s="1" t="s">
        <v>13638</v>
      </c>
      <c r="U4591" s="8">
        <v>44354</v>
      </c>
      <c r="AJ4591" s="1" t="e" vm="5">
        <v>#N/A</v>
      </c>
      <c r="AY4591" s="1" t="s">
        <v>26</v>
      </c>
      <c r="BD4591" s="1" t="b">
        <v>0</v>
      </c>
    </row>
    <row r="4592" spans="1:56" x14ac:dyDescent="0.25">
      <c r="A4592" s="1" t="s">
        <v>38724</v>
      </c>
      <c r="N4592" s="1" t="s">
        <v>77</v>
      </c>
      <c r="O4592" s="1" t="s">
        <v>3189</v>
      </c>
      <c r="P4592" s="1" t="s">
        <v>23106</v>
      </c>
      <c r="Q4592" s="1" t="s">
        <v>23107</v>
      </c>
      <c r="R4592" s="1">
        <v>13.9</v>
      </c>
      <c r="S4592" s="1" t="s">
        <v>13638</v>
      </c>
      <c r="T4592" s="1" t="s">
        <v>13638</v>
      </c>
      <c r="U4592" s="8">
        <v>44354</v>
      </c>
      <c r="AJ4592" s="1" t="e" vm="5">
        <v>#N/A</v>
      </c>
      <c r="AY4592" s="1" t="s">
        <v>26</v>
      </c>
      <c r="BD4592" s="1" t="b">
        <v>0</v>
      </c>
    </row>
    <row r="4593" spans="1:56" x14ac:dyDescent="0.25">
      <c r="A4593" s="1" t="s">
        <v>38725</v>
      </c>
      <c r="N4593" s="1" t="s">
        <v>77</v>
      </c>
      <c r="O4593" s="1" t="s">
        <v>3099</v>
      </c>
      <c r="P4593" s="1" t="s">
        <v>23108</v>
      </c>
      <c r="Q4593" s="1" t="s">
        <v>13638</v>
      </c>
      <c r="R4593" s="1">
        <v>20.38</v>
      </c>
      <c r="S4593" s="1" t="s">
        <v>13638</v>
      </c>
      <c r="T4593" s="1" t="s">
        <v>13638</v>
      </c>
      <c r="U4593" s="8">
        <v>44354</v>
      </c>
      <c r="AJ4593" s="1" t="e" vm="5">
        <v>#N/A</v>
      </c>
      <c r="AY4593" s="1" t="s">
        <v>26</v>
      </c>
      <c r="BD4593" s="1" t="b">
        <v>0</v>
      </c>
    </row>
    <row r="4594" spans="1:56" x14ac:dyDescent="0.25">
      <c r="A4594" s="1" t="s">
        <v>38726</v>
      </c>
      <c r="N4594" s="1" t="s">
        <v>77</v>
      </c>
      <c r="O4594" s="1" t="s">
        <v>3098</v>
      </c>
      <c r="P4594" s="1" t="s">
        <v>23109</v>
      </c>
      <c r="Q4594" s="1" t="s">
        <v>23110</v>
      </c>
      <c r="R4594" s="1">
        <v>17.829999999999998</v>
      </c>
      <c r="S4594" s="1" t="s">
        <v>13638</v>
      </c>
      <c r="T4594" s="1" t="s">
        <v>13638</v>
      </c>
      <c r="U4594" s="8">
        <v>44354</v>
      </c>
      <c r="AJ4594" s="1" t="e" vm="5">
        <v>#N/A</v>
      </c>
      <c r="AY4594" s="1" t="s">
        <v>26</v>
      </c>
      <c r="BD4594" s="1" t="b">
        <v>0</v>
      </c>
    </row>
    <row r="4595" spans="1:56" x14ac:dyDescent="0.25">
      <c r="N4595" s="1" t="s">
        <v>77</v>
      </c>
      <c r="O4595" s="1" t="s">
        <v>23111</v>
      </c>
      <c r="P4595" s="1" t="s">
        <v>23112</v>
      </c>
      <c r="Q4595" s="1" t="s">
        <v>13638</v>
      </c>
      <c r="R4595" s="1">
        <v>19.53</v>
      </c>
      <c r="S4595" s="1" t="s">
        <v>13638</v>
      </c>
      <c r="T4595" s="1" t="s">
        <v>13638</v>
      </c>
      <c r="U4595" s="8">
        <v>44354</v>
      </c>
      <c r="AJ4595" s="1" t="e" vm="5">
        <v>#N/A</v>
      </c>
      <c r="AY4595" s="1" t="s">
        <v>26</v>
      </c>
      <c r="BD4595" s="1" t="b">
        <v>0</v>
      </c>
    </row>
    <row r="4596" spans="1:56" x14ac:dyDescent="0.25">
      <c r="A4596" s="1" t="s">
        <v>21</v>
      </c>
      <c r="N4596" s="1" t="s">
        <v>77</v>
      </c>
      <c r="O4596" s="1" t="s">
        <v>23113</v>
      </c>
      <c r="P4596" s="1" t="s">
        <v>23114</v>
      </c>
      <c r="Q4596" s="1" t="s">
        <v>23115</v>
      </c>
      <c r="R4596" s="1">
        <v>17.260000000000002</v>
      </c>
      <c r="S4596" s="1" t="s">
        <v>13638</v>
      </c>
      <c r="T4596" s="1" t="s">
        <v>13638</v>
      </c>
      <c r="U4596" s="8">
        <v>44354</v>
      </c>
      <c r="AJ4596" s="1" t="e" vm="5">
        <v>#N/A</v>
      </c>
      <c r="AY4596" s="1" t="s">
        <v>26</v>
      </c>
      <c r="BD4596" s="1" t="b">
        <v>0</v>
      </c>
    </row>
    <row r="4597" spans="1:56" x14ac:dyDescent="0.25">
      <c r="A4597" s="1" t="s">
        <v>38727</v>
      </c>
      <c r="N4597" s="1" t="s">
        <v>77</v>
      </c>
      <c r="O4597" s="1" t="s">
        <v>29811</v>
      </c>
      <c r="P4597" s="1" t="s">
        <v>29812</v>
      </c>
      <c r="Q4597" s="1" t="s">
        <v>13638</v>
      </c>
      <c r="R4597" s="1">
        <v>72.7</v>
      </c>
      <c r="S4597" s="1" t="s">
        <v>13638</v>
      </c>
      <c r="T4597" s="1" t="s">
        <v>13638</v>
      </c>
      <c r="U4597" s="8">
        <v>44354</v>
      </c>
      <c r="AJ4597" s="1" t="e" vm="5">
        <v>#N/A</v>
      </c>
      <c r="AY4597" s="1" t="s">
        <v>26</v>
      </c>
      <c r="BD4597" s="1" t="b">
        <v>0</v>
      </c>
    </row>
    <row r="4598" spans="1:56" x14ac:dyDescent="0.25">
      <c r="A4598" s="1" t="s">
        <v>38728</v>
      </c>
      <c r="N4598" s="1" t="s">
        <v>77</v>
      </c>
      <c r="O4598" s="1" t="s">
        <v>3039</v>
      </c>
      <c r="P4598" s="1" t="s">
        <v>29813</v>
      </c>
      <c r="Q4598" s="1" t="s">
        <v>29814</v>
      </c>
      <c r="R4598" s="1">
        <v>17.82</v>
      </c>
      <c r="S4598" s="1" t="s">
        <v>13638</v>
      </c>
      <c r="T4598" s="1" t="s">
        <v>13638</v>
      </c>
      <c r="U4598" s="8">
        <v>44354</v>
      </c>
      <c r="AJ4598" s="1" t="e" vm="5">
        <v>#N/A</v>
      </c>
      <c r="AY4598" s="1" t="s">
        <v>26</v>
      </c>
      <c r="BD4598" s="1" t="b">
        <v>0</v>
      </c>
    </row>
    <row r="4599" spans="1:56" x14ac:dyDescent="0.25">
      <c r="A4599" s="1" t="s">
        <v>38729</v>
      </c>
      <c r="N4599" s="1" t="s">
        <v>77</v>
      </c>
      <c r="O4599" s="1" t="s">
        <v>3038</v>
      </c>
      <c r="P4599" s="1" t="s">
        <v>29815</v>
      </c>
      <c r="Q4599" s="1" t="s">
        <v>13638</v>
      </c>
      <c r="R4599" s="1">
        <v>79.41</v>
      </c>
      <c r="S4599" s="1" t="s">
        <v>13638</v>
      </c>
      <c r="T4599" s="1" t="s">
        <v>13638</v>
      </c>
      <c r="U4599" s="8">
        <v>44354</v>
      </c>
      <c r="AJ4599" s="1" t="e" vm="5">
        <v>#N/A</v>
      </c>
      <c r="AY4599" s="1" t="s">
        <v>26</v>
      </c>
      <c r="BD4599" s="1" t="b">
        <v>0</v>
      </c>
    </row>
    <row r="4600" spans="1:56" x14ac:dyDescent="0.25">
      <c r="A4600" s="1" t="s">
        <v>38730</v>
      </c>
      <c r="N4600" s="1" t="s">
        <v>77</v>
      </c>
      <c r="O4600" s="1" t="s">
        <v>3037</v>
      </c>
      <c r="P4600" s="1" t="s">
        <v>29816</v>
      </c>
      <c r="Q4600" s="1" t="s">
        <v>13638</v>
      </c>
      <c r="R4600" s="1">
        <v>20.84</v>
      </c>
      <c r="S4600" s="1" t="s">
        <v>13638</v>
      </c>
      <c r="T4600" s="1" t="s">
        <v>13638</v>
      </c>
      <c r="U4600" s="8">
        <v>44354</v>
      </c>
      <c r="AJ4600" s="1" t="e" vm="5">
        <v>#N/A</v>
      </c>
      <c r="AY4600" s="1" t="s">
        <v>26</v>
      </c>
      <c r="BD4600" s="1" t="b">
        <v>0</v>
      </c>
    </row>
    <row r="4601" spans="1:56" x14ac:dyDescent="0.25">
      <c r="N4601" s="1" t="s">
        <v>77</v>
      </c>
      <c r="O4601" s="1" t="s">
        <v>2988</v>
      </c>
      <c r="P4601" s="1" t="s">
        <v>23117</v>
      </c>
      <c r="Q4601" s="1" t="s">
        <v>23118</v>
      </c>
      <c r="R4601" s="1">
        <v>15.947800000000001</v>
      </c>
      <c r="S4601" s="1" t="s">
        <v>13638</v>
      </c>
      <c r="T4601" s="1" t="s">
        <v>13638</v>
      </c>
      <c r="U4601" s="8">
        <v>44354</v>
      </c>
      <c r="AJ4601" s="1" t="e" vm="5">
        <v>#N/A</v>
      </c>
      <c r="AY4601" s="1" t="s">
        <v>26</v>
      </c>
      <c r="BD4601" s="1" t="b">
        <v>0</v>
      </c>
    </row>
    <row r="4602" spans="1:56" x14ac:dyDescent="0.25">
      <c r="A4602" s="1" t="s">
        <v>22</v>
      </c>
      <c r="N4602" s="1" t="s">
        <v>77</v>
      </c>
      <c r="O4602" s="1" t="s">
        <v>2987</v>
      </c>
      <c r="P4602" s="1" t="s">
        <v>23120</v>
      </c>
      <c r="Q4602" s="1" t="s">
        <v>13638</v>
      </c>
      <c r="R4602" s="1">
        <v>18.374300000000002</v>
      </c>
      <c r="S4602" s="1" t="s">
        <v>13638</v>
      </c>
      <c r="T4602" s="1" t="s">
        <v>13638</v>
      </c>
      <c r="U4602" s="8">
        <v>44354</v>
      </c>
      <c r="AJ4602" s="1" t="e" vm="5">
        <v>#N/A</v>
      </c>
      <c r="AY4602" s="1" t="s">
        <v>26</v>
      </c>
      <c r="BD4602" s="1" t="b">
        <v>0</v>
      </c>
    </row>
    <row r="4603" spans="1:56" x14ac:dyDescent="0.25">
      <c r="A4603" s="1" t="s">
        <v>38731</v>
      </c>
      <c r="N4603" s="1" t="s">
        <v>77</v>
      </c>
      <c r="O4603" s="1" t="s">
        <v>2986</v>
      </c>
      <c r="P4603" s="1" t="s">
        <v>23122</v>
      </c>
      <c r="Q4603" s="1" t="s">
        <v>23123</v>
      </c>
      <c r="R4603" s="1">
        <v>15.0107</v>
      </c>
      <c r="S4603" s="1" t="s">
        <v>13638</v>
      </c>
      <c r="T4603" s="1" t="s">
        <v>13638</v>
      </c>
      <c r="U4603" s="8">
        <v>44354</v>
      </c>
      <c r="AJ4603" s="1" t="e" vm="5">
        <v>#N/A</v>
      </c>
      <c r="AY4603" s="1" t="s">
        <v>26</v>
      </c>
      <c r="BD4603" s="1" t="b">
        <v>0</v>
      </c>
    </row>
    <row r="4604" spans="1:56" x14ac:dyDescent="0.25">
      <c r="A4604" s="1" t="s">
        <v>38732</v>
      </c>
      <c r="N4604" s="1" t="s">
        <v>77</v>
      </c>
      <c r="O4604" s="1" t="s">
        <v>2985</v>
      </c>
      <c r="P4604" s="1" t="s">
        <v>23125</v>
      </c>
      <c r="Q4604" s="1" t="s">
        <v>13638</v>
      </c>
      <c r="R4604" s="1">
        <v>17.2043</v>
      </c>
      <c r="S4604" s="1" t="s">
        <v>13638</v>
      </c>
      <c r="T4604" s="1" t="s">
        <v>13638</v>
      </c>
      <c r="U4604" s="8">
        <v>44354</v>
      </c>
      <c r="AJ4604" s="1" t="e" vm="5">
        <v>#N/A</v>
      </c>
      <c r="AY4604" s="1" t="s">
        <v>26</v>
      </c>
      <c r="BD4604" s="1" t="b">
        <v>0</v>
      </c>
    </row>
    <row r="4605" spans="1:56" x14ac:dyDescent="0.25">
      <c r="A4605" s="1" t="s">
        <v>38733</v>
      </c>
      <c r="N4605" s="1" t="s">
        <v>77</v>
      </c>
      <c r="O4605" s="1" t="s">
        <v>2968</v>
      </c>
      <c r="P4605" s="1" t="s">
        <v>23126</v>
      </c>
      <c r="Q4605" s="1" t="s">
        <v>13638</v>
      </c>
      <c r="R4605" s="1">
        <v>241</v>
      </c>
      <c r="S4605" s="1" t="s">
        <v>13638</v>
      </c>
      <c r="T4605" s="1" t="s">
        <v>13638</v>
      </c>
      <c r="U4605" s="8">
        <v>44354</v>
      </c>
      <c r="AJ4605" s="1" t="e" vm="5">
        <v>#N/A</v>
      </c>
      <c r="AY4605" s="1" t="s">
        <v>26</v>
      </c>
      <c r="BD4605" s="1" t="b">
        <v>0</v>
      </c>
    </row>
    <row r="4606" spans="1:56" x14ac:dyDescent="0.25">
      <c r="A4606" s="1" t="s">
        <v>38734</v>
      </c>
      <c r="N4606" s="1" t="s">
        <v>77</v>
      </c>
      <c r="O4606" s="1" t="s">
        <v>2967</v>
      </c>
      <c r="P4606" s="1" t="s">
        <v>23127</v>
      </c>
      <c r="Q4606" s="1" t="s">
        <v>23128</v>
      </c>
      <c r="R4606" s="1">
        <v>102.78</v>
      </c>
      <c r="S4606" s="1" t="s">
        <v>13638</v>
      </c>
      <c r="T4606" s="1" t="s">
        <v>13638</v>
      </c>
      <c r="U4606" s="8">
        <v>44354</v>
      </c>
      <c r="AJ4606" s="1" t="e" vm="5">
        <v>#N/A</v>
      </c>
      <c r="AY4606" s="1" t="s">
        <v>26</v>
      </c>
      <c r="BD4606" s="1" t="b">
        <v>0</v>
      </c>
    </row>
    <row r="4607" spans="1:56" x14ac:dyDescent="0.25">
      <c r="A4607" s="1" t="s">
        <v>38735</v>
      </c>
      <c r="N4607" s="1" t="s">
        <v>77</v>
      </c>
      <c r="O4607" s="1" t="s">
        <v>2966</v>
      </c>
      <c r="P4607" s="1" t="s">
        <v>23129</v>
      </c>
      <c r="Q4607" s="1" t="s">
        <v>13638</v>
      </c>
      <c r="R4607" s="1">
        <v>223.57</v>
      </c>
      <c r="S4607" s="1" t="s">
        <v>13638</v>
      </c>
      <c r="T4607" s="1" t="s">
        <v>13638</v>
      </c>
      <c r="U4607" s="8">
        <v>44354</v>
      </c>
      <c r="AJ4607" s="1" t="e" vm="5">
        <v>#N/A</v>
      </c>
      <c r="AY4607" s="1" t="s">
        <v>26</v>
      </c>
      <c r="BD4607" s="1" t="b">
        <v>0</v>
      </c>
    </row>
    <row r="4608" spans="1:56" x14ac:dyDescent="0.25">
      <c r="A4608" s="1" t="s">
        <v>38736</v>
      </c>
      <c r="N4608" s="1" t="s">
        <v>77</v>
      </c>
      <c r="O4608" s="1" t="s">
        <v>2965</v>
      </c>
      <c r="P4608" s="1" t="s">
        <v>23130</v>
      </c>
      <c r="Q4608" s="1" t="s">
        <v>23131</v>
      </c>
      <c r="R4608" s="1">
        <v>88.91</v>
      </c>
      <c r="S4608" s="1" t="s">
        <v>13638</v>
      </c>
      <c r="T4608" s="1" t="s">
        <v>13638</v>
      </c>
      <c r="U4608" s="8">
        <v>44354</v>
      </c>
      <c r="AJ4608" s="1" t="e" vm="5">
        <v>#N/A</v>
      </c>
      <c r="AY4608" s="1" t="s">
        <v>26</v>
      </c>
      <c r="BD4608" s="1" t="b">
        <v>0</v>
      </c>
    </row>
    <row r="4609" spans="1:56" x14ac:dyDescent="0.25">
      <c r="A4609" s="1" t="s">
        <v>38737</v>
      </c>
      <c r="N4609" s="1" t="s">
        <v>77</v>
      </c>
      <c r="O4609" s="1" t="s">
        <v>2920</v>
      </c>
      <c r="P4609" s="1" t="s">
        <v>23132</v>
      </c>
      <c r="Q4609" s="1" t="s">
        <v>13638</v>
      </c>
      <c r="R4609" s="1">
        <v>233.64400000000001</v>
      </c>
      <c r="S4609" s="1" t="s">
        <v>13638</v>
      </c>
      <c r="T4609" s="1" t="s">
        <v>13638</v>
      </c>
      <c r="U4609" s="8">
        <v>44354</v>
      </c>
      <c r="AJ4609" s="1" t="e" vm="5">
        <v>#N/A</v>
      </c>
      <c r="AY4609" s="1" t="s">
        <v>26</v>
      </c>
      <c r="BD4609" s="1" t="b">
        <v>0</v>
      </c>
    </row>
    <row r="4610" spans="1:56" x14ac:dyDescent="0.25">
      <c r="A4610" s="1" t="s">
        <v>38738</v>
      </c>
      <c r="N4610" s="1" t="s">
        <v>77</v>
      </c>
      <c r="O4610" s="1" t="s">
        <v>2919</v>
      </c>
      <c r="P4610" s="1" t="s">
        <v>23133</v>
      </c>
      <c r="Q4610" s="1" t="s">
        <v>23134</v>
      </c>
      <c r="R4610" s="1">
        <v>50.726999999999997</v>
      </c>
      <c r="S4610" s="1" t="s">
        <v>13638</v>
      </c>
      <c r="T4610" s="1" t="s">
        <v>13638</v>
      </c>
      <c r="U4610" s="8">
        <v>44354</v>
      </c>
      <c r="AJ4610" s="1" t="e" vm="5">
        <v>#N/A</v>
      </c>
      <c r="AY4610" s="1" t="s">
        <v>26</v>
      </c>
      <c r="BD4610" s="1" t="b">
        <v>0</v>
      </c>
    </row>
    <row r="4611" spans="1:56" x14ac:dyDescent="0.25">
      <c r="A4611" s="1" t="s">
        <v>38739</v>
      </c>
      <c r="N4611" s="1" t="s">
        <v>77</v>
      </c>
      <c r="O4611" s="1" t="s">
        <v>2918</v>
      </c>
      <c r="P4611" s="1" t="s">
        <v>23135</v>
      </c>
      <c r="Q4611" s="1" t="s">
        <v>13638</v>
      </c>
      <c r="R4611" s="1">
        <v>216.84700000000001</v>
      </c>
      <c r="S4611" s="1" t="s">
        <v>13638</v>
      </c>
      <c r="T4611" s="1" t="s">
        <v>13638</v>
      </c>
      <c r="U4611" s="8">
        <v>44354</v>
      </c>
      <c r="AJ4611" s="1" t="e" vm="5">
        <v>#N/A</v>
      </c>
      <c r="AY4611" s="1" t="s">
        <v>26</v>
      </c>
      <c r="BD4611" s="1" t="b">
        <v>0</v>
      </c>
    </row>
    <row r="4612" spans="1:56" x14ac:dyDescent="0.25">
      <c r="A4612" s="1" t="s">
        <v>38740</v>
      </c>
      <c r="N4612" s="1" t="s">
        <v>77</v>
      </c>
      <c r="O4612" s="1" t="s">
        <v>2917</v>
      </c>
      <c r="P4612" s="1" t="s">
        <v>23136</v>
      </c>
      <c r="Q4612" s="1" t="s">
        <v>23137</v>
      </c>
      <c r="R4612" s="1">
        <v>26.081</v>
      </c>
      <c r="S4612" s="1" t="s">
        <v>13638</v>
      </c>
      <c r="T4612" s="1" t="s">
        <v>13638</v>
      </c>
      <c r="U4612" s="8">
        <v>44354</v>
      </c>
      <c r="AJ4612" s="1" t="e" vm="5">
        <v>#N/A</v>
      </c>
      <c r="AY4612" s="1" t="s">
        <v>26</v>
      </c>
      <c r="BD4612" s="1" t="b">
        <v>0</v>
      </c>
    </row>
    <row r="4613" spans="1:56" x14ac:dyDescent="0.25">
      <c r="A4613" s="1" t="s">
        <v>38741</v>
      </c>
      <c r="N4613" s="1" t="s">
        <v>77</v>
      </c>
      <c r="O4613" s="1" t="s">
        <v>23138</v>
      </c>
      <c r="P4613" s="1" t="s">
        <v>23139</v>
      </c>
      <c r="Q4613" s="1" t="s">
        <v>23140</v>
      </c>
      <c r="R4613" s="1">
        <v>23</v>
      </c>
      <c r="S4613" s="1" t="s">
        <v>13638</v>
      </c>
      <c r="T4613" s="1" t="s">
        <v>13638</v>
      </c>
      <c r="U4613" s="8">
        <v>44354</v>
      </c>
      <c r="AJ4613" s="1" t="e" vm="5">
        <v>#N/A</v>
      </c>
      <c r="AY4613" s="1" t="s">
        <v>26</v>
      </c>
      <c r="BD4613" s="1" t="b">
        <v>0</v>
      </c>
    </row>
    <row r="4614" spans="1:56" x14ac:dyDescent="0.25">
      <c r="A4614" s="1" t="s">
        <v>38742</v>
      </c>
      <c r="N4614" s="1" t="s">
        <v>77</v>
      </c>
      <c r="O4614" s="1" t="s">
        <v>23141</v>
      </c>
      <c r="P4614" s="1" t="s">
        <v>23142</v>
      </c>
      <c r="Q4614" s="1" t="s">
        <v>23143</v>
      </c>
      <c r="R4614" s="1">
        <v>34.47</v>
      </c>
      <c r="S4614" s="1" t="s">
        <v>13638</v>
      </c>
      <c r="T4614" s="1" t="s">
        <v>13638</v>
      </c>
      <c r="U4614" s="8">
        <v>44354</v>
      </c>
      <c r="AJ4614" s="1" t="e" vm="5">
        <v>#N/A</v>
      </c>
      <c r="AY4614" s="1" t="s">
        <v>26</v>
      </c>
      <c r="BD4614" s="1" t="b">
        <v>0</v>
      </c>
    </row>
    <row r="4615" spans="1:56" x14ac:dyDescent="0.25">
      <c r="A4615" s="1" t="s">
        <v>38743</v>
      </c>
      <c r="N4615" s="1" t="s">
        <v>77</v>
      </c>
      <c r="O4615" s="1" t="s">
        <v>2846</v>
      </c>
      <c r="P4615" s="1" t="s">
        <v>23144</v>
      </c>
      <c r="Q4615" s="1" t="s">
        <v>13638</v>
      </c>
      <c r="R4615" s="1">
        <v>34.270000000000003</v>
      </c>
      <c r="S4615" s="1" t="s">
        <v>13638</v>
      </c>
      <c r="T4615" s="1" t="s">
        <v>13638</v>
      </c>
      <c r="U4615" s="8">
        <v>44354</v>
      </c>
      <c r="AJ4615" s="1" t="e" vm="5">
        <v>#N/A</v>
      </c>
      <c r="AY4615" s="1" t="s">
        <v>26</v>
      </c>
      <c r="BD4615" s="1" t="b">
        <v>0</v>
      </c>
    </row>
    <row r="4616" spans="1:56" x14ac:dyDescent="0.25">
      <c r="A4616" s="1" t="s">
        <v>38744</v>
      </c>
      <c r="N4616" s="1" t="s">
        <v>77</v>
      </c>
      <c r="O4616" s="1" t="s">
        <v>2845</v>
      </c>
      <c r="P4616" s="1" t="s">
        <v>23145</v>
      </c>
      <c r="Q4616" s="1" t="s">
        <v>23146</v>
      </c>
      <c r="R4616" s="1">
        <v>21.12</v>
      </c>
      <c r="S4616" s="1" t="s">
        <v>13638</v>
      </c>
      <c r="T4616" s="1" t="s">
        <v>13638</v>
      </c>
      <c r="U4616" s="8">
        <v>44354</v>
      </c>
      <c r="AJ4616" s="1" t="e" vm="5">
        <v>#N/A</v>
      </c>
      <c r="AY4616" s="1" t="s">
        <v>26</v>
      </c>
      <c r="BD4616" s="1" t="b">
        <v>0</v>
      </c>
    </row>
    <row r="4617" spans="1:56" x14ac:dyDescent="0.25">
      <c r="A4617" s="1" t="s">
        <v>38745</v>
      </c>
      <c r="N4617" s="1" t="s">
        <v>77</v>
      </c>
      <c r="O4617" s="1" t="s">
        <v>2844</v>
      </c>
      <c r="P4617" s="1" t="s">
        <v>23147</v>
      </c>
      <c r="Q4617" s="1" t="s">
        <v>13638</v>
      </c>
      <c r="R4617" s="1">
        <v>33.82</v>
      </c>
      <c r="S4617" s="1" t="s">
        <v>13638</v>
      </c>
      <c r="T4617" s="1" t="s">
        <v>13638</v>
      </c>
      <c r="U4617" s="8">
        <v>44354</v>
      </c>
      <c r="AJ4617" s="1" t="e" vm="5">
        <v>#N/A</v>
      </c>
      <c r="AY4617" s="1" t="s">
        <v>26</v>
      </c>
      <c r="BD4617" s="1" t="b">
        <v>0</v>
      </c>
    </row>
    <row r="4618" spans="1:56" x14ac:dyDescent="0.25">
      <c r="A4618" s="1" t="s">
        <v>38746</v>
      </c>
      <c r="N4618" s="1" t="s">
        <v>77</v>
      </c>
      <c r="O4618" s="1" t="s">
        <v>2843</v>
      </c>
      <c r="P4618" s="1" t="s">
        <v>23148</v>
      </c>
      <c r="Q4618" s="1" t="s">
        <v>13638</v>
      </c>
      <c r="R4618" s="1">
        <v>36.659999999999997</v>
      </c>
      <c r="S4618" s="1" t="s">
        <v>13638</v>
      </c>
      <c r="T4618" s="1" t="s">
        <v>13638</v>
      </c>
      <c r="U4618" s="8">
        <v>44354</v>
      </c>
      <c r="AJ4618" s="1" t="e" vm="5">
        <v>#N/A</v>
      </c>
      <c r="AY4618" s="1" t="s">
        <v>26</v>
      </c>
      <c r="BD4618" s="1" t="b">
        <v>0</v>
      </c>
    </row>
    <row r="4619" spans="1:56" x14ac:dyDescent="0.25">
      <c r="A4619" s="1" t="s">
        <v>38747</v>
      </c>
      <c r="N4619" s="1" t="s">
        <v>77</v>
      </c>
      <c r="O4619" s="1" t="s">
        <v>2720</v>
      </c>
      <c r="P4619" s="1" t="s">
        <v>23149</v>
      </c>
      <c r="Q4619" s="1" t="s">
        <v>13638</v>
      </c>
      <c r="R4619" s="1">
        <v>180.35759999999999</v>
      </c>
      <c r="S4619" s="1" t="s">
        <v>13638</v>
      </c>
      <c r="T4619" s="1" t="s">
        <v>13638</v>
      </c>
      <c r="U4619" s="8">
        <v>44354</v>
      </c>
      <c r="AJ4619" s="1" t="e" vm="5">
        <v>#N/A</v>
      </c>
      <c r="AY4619" s="1" t="s">
        <v>26</v>
      </c>
      <c r="BD4619" s="1" t="b">
        <v>0</v>
      </c>
    </row>
    <row r="4620" spans="1:56" x14ac:dyDescent="0.25">
      <c r="A4620" s="1" t="s">
        <v>38748</v>
      </c>
      <c r="N4620" s="1" t="s">
        <v>77</v>
      </c>
      <c r="O4620" s="1" t="s">
        <v>23150</v>
      </c>
      <c r="P4620" s="1" t="s">
        <v>23151</v>
      </c>
      <c r="Q4620" s="1" t="s">
        <v>23152</v>
      </c>
      <c r="R4620" s="1">
        <v>27.761299999999999</v>
      </c>
      <c r="S4620" s="1" t="s">
        <v>13638</v>
      </c>
      <c r="T4620" s="1" t="s">
        <v>13638</v>
      </c>
      <c r="U4620" s="8">
        <v>44354</v>
      </c>
      <c r="AJ4620" s="1" t="e" vm="5">
        <v>#N/A</v>
      </c>
      <c r="AY4620" s="1" t="s">
        <v>26</v>
      </c>
      <c r="BD4620" s="1" t="b">
        <v>0</v>
      </c>
    </row>
    <row r="4621" spans="1:56" x14ac:dyDescent="0.25">
      <c r="A4621" s="1" t="s">
        <v>38749</v>
      </c>
      <c r="N4621" s="1" t="s">
        <v>77</v>
      </c>
      <c r="O4621" s="1" t="s">
        <v>2719</v>
      </c>
      <c r="P4621" s="1" t="s">
        <v>23153</v>
      </c>
      <c r="Q4621" s="1" t="s">
        <v>13638</v>
      </c>
      <c r="R4621" s="1">
        <v>164.7431</v>
      </c>
      <c r="S4621" s="1" t="s">
        <v>13638</v>
      </c>
      <c r="T4621" s="1" t="s">
        <v>13638</v>
      </c>
      <c r="U4621" s="8">
        <v>44354</v>
      </c>
      <c r="AJ4621" s="1" t="e" vm="5">
        <v>#N/A</v>
      </c>
      <c r="AY4621" s="1" t="s">
        <v>26</v>
      </c>
      <c r="BD4621" s="1" t="b">
        <v>0</v>
      </c>
    </row>
    <row r="4622" spans="1:56" x14ac:dyDescent="0.25">
      <c r="A4622" s="1" t="s">
        <v>38750</v>
      </c>
      <c r="N4622" s="1" t="s">
        <v>77</v>
      </c>
      <c r="O4622" s="1" t="s">
        <v>23154</v>
      </c>
      <c r="P4622" s="1" t="s">
        <v>23155</v>
      </c>
      <c r="Q4622" s="1" t="s">
        <v>23156</v>
      </c>
      <c r="R4622" s="1">
        <v>24.443200000000001</v>
      </c>
      <c r="S4622" s="1" t="s">
        <v>13638</v>
      </c>
      <c r="T4622" s="1" t="s">
        <v>13638</v>
      </c>
      <c r="U4622" s="8">
        <v>44354</v>
      </c>
      <c r="AJ4622" s="1" t="e" vm="5">
        <v>#N/A</v>
      </c>
      <c r="AY4622" s="1" t="s">
        <v>26</v>
      </c>
      <c r="BD4622" s="1" t="b">
        <v>0</v>
      </c>
    </row>
    <row r="4623" spans="1:56" x14ac:dyDescent="0.25">
      <c r="N4623" s="1" t="s">
        <v>77</v>
      </c>
      <c r="O4623" s="1" t="s">
        <v>2684</v>
      </c>
      <c r="P4623" s="1" t="s">
        <v>23157</v>
      </c>
      <c r="Q4623" s="1" t="s">
        <v>13638</v>
      </c>
      <c r="R4623" s="1">
        <v>14.185</v>
      </c>
      <c r="S4623" s="1" t="s">
        <v>13638</v>
      </c>
      <c r="T4623" s="1" t="s">
        <v>13638</v>
      </c>
      <c r="U4623" s="8">
        <v>44354</v>
      </c>
      <c r="AJ4623" s="1" t="e" vm="5">
        <v>#N/A</v>
      </c>
      <c r="AY4623" s="1" t="s">
        <v>26</v>
      </c>
      <c r="BD4623" s="1" t="b">
        <v>0</v>
      </c>
    </row>
    <row r="4624" spans="1:56" x14ac:dyDescent="0.25">
      <c r="A4624" s="1" t="s">
        <v>69</v>
      </c>
      <c r="N4624" s="1" t="s">
        <v>77</v>
      </c>
      <c r="O4624" s="1" t="s">
        <v>2683</v>
      </c>
      <c r="P4624" s="1" t="s">
        <v>23158</v>
      </c>
      <c r="Q4624" s="1" t="s">
        <v>13638</v>
      </c>
      <c r="R4624" s="1">
        <v>13.487299999999999</v>
      </c>
      <c r="S4624" s="1" t="s">
        <v>13638</v>
      </c>
      <c r="T4624" s="1" t="s">
        <v>13638</v>
      </c>
      <c r="U4624" s="8">
        <v>44354</v>
      </c>
      <c r="AJ4624" s="1" t="e" vm="5">
        <v>#N/A</v>
      </c>
      <c r="AY4624" s="1" t="s">
        <v>26</v>
      </c>
      <c r="BD4624" s="1" t="b">
        <v>0</v>
      </c>
    </row>
    <row r="4625" spans="1:56" x14ac:dyDescent="0.25">
      <c r="N4625" s="1" t="s">
        <v>77</v>
      </c>
      <c r="O4625" s="1" t="s">
        <v>2682</v>
      </c>
      <c r="P4625" s="1" t="s">
        <v>23159</v>
      </c>
      <c r="Q4625" s="1" t="s">
        <v>23160</v>
      </c>
      <c r="R4625" s="1">
        <v>14.112500000000001</v>
      </c>
      <c r="S4625" s="1" t="s">
        <v>13638</v>
      </c>
      <c r="T4625" s="1" t="s">
        <v>13638</v>
      </c>
      <c r="U4625" s="8">
        <v>44354</v>
      </c>
      <c r="AJ4625" s="1" t="e" vm="5">
        <v>#N/A</v>
      </c>
      <c r="AY4625" s="1" t="s">
        <v>26</v>
      </c>
      <c r="BD4625" s="1" t="b">
        <v>0</v>
      </c>
    </row>
    <row r="4626" spans="1:56" x14ac:dyDescent="0.25">
      <c r="N4626" s="1" t="s">
        <v>77</v>
      </c>
      <c r="O4626" s="1" t="s">
        <v>2681</v>
      </c>
      <c r="P4626" s="1" t="s">
        <v>23161</v>
      </c>
      <c r="Q4626" s="1" t="s">
        <v>23162</v>
      </c>
      <c r="R4626" s="1">
        <v>13.6883</v>
      </c>
      <c r="S4626" s="1" t="s">
        <v>13638</v>
      </c>
      <c r="T4626" s="1" t="s">
        <v>13638</v>
      </c>
      <c r="U4626" s="8">
        <v>44354</v>
      </c>
      <c r="AJ4626" s="1" t="e" vm="5">
        <v>#N/A</v>
      </c>
      <c r="AY4626" s="1" t="s">
        <v>26</v>
      </c>
      <c r="BD4626" s="1" t="b">
        <v>0</v>
      </c>
    </row>
    <row r="4627" spans="1:56" x14ac:dyDescent="0.25">
      <c r="A4627" s="1" t="s">
        <v>4</v>
      </c>
      <c r="N4627" s="1" t="s">
        <v>77</v>
      </c>
      <c r="O4627" s="1" t="s">
        <v>2680</v>
      </c>
      <c r="P4627" s="1" t="s">
        <v>23163</v>
      </c>
      <c r="Q4627" s="1" t="s">
        <v>23164</v>
      </c>
      <c r="R4627" s="1">
        <v>14.105600000000001</v>
      </c>
      <c r="S4627" s="1" t="s">
        <v>13638</v>
      </c>
      <c r="T4627" s="1" t="s">
        <v>13638</v>
      </c>
      <c r="U4627" s="8">
        <v>44354</v>
      </c>
      <c r="AJ4627" s="1" t="e" vm="5">
        <v>#N/A</v>
      </c>
      <c r="AY4627" s="1" t="s">
        <v>26</v>
      </c>
      <c r="BD4627" s="1" t="b">
        <v>0</v>
      </c>
    </row>
    <row r="4628" spans="1:56" x14ac:dyDescent="0.25">
      <c r="A4628" s="1" t="s">
        <v>38751</v>
      </c>
      <c r="N4628" s="1" t="s">
        <v>77</v>
      </c>
      <c r="O4628" s="1" t="s">
        <v>2679</v>
      </c>
      <c r="P4628" s="1" t="s">
        <v>23165</v>
      </c>
      <c r="Q4628" s="1" t="s">
        <v>23166</v>
      </c>
      <c r="R4628" s="1">
        <v>13.9473</v>
      </c>
      <c r="S4628" s="1" t="s">
        <v>13638</v>
      </c>
      <c r="T4628" s="1" t="s">
        <v>13638</v>
      </c>
      <c r="U4628" s="8">
        <v>44354</v>
      </c>
      <c r="AJ4628" s="1" t="e" vm="5">
        <v>#N/A</v>
      </c>
      <c r="AY4628" s="1" t="s">
        <v>26</v>
      </c>
      <c r="BD4628" s="1" t="b">
        <v>0</v>
      </c>
    </row>
    <row r="4629" spans="1:56" x14ac:dyDescent="0.25">
      <c r="A4629" s="1" t="s">
        <v>38752</v>
      </c>
      <c r="N4629" s="1" t="s">
        <v>77</v>
      </c>
      <c r="O4629" s="1" t="s">
        <v>2678</v>
      </c>
      <c r="P4629" s="1" t="s">
        <v>23167</v>
      </c>
      <c r="Q4629" s="1" t="s">
        <v>23168</v>
      </c>
      <c r="R4629" s="1">
        <v>13.4826</v>
      </c>
      <c r="S4629" s="1" t="s">
        <v>13638</v>
      </c>
      <c r="T4629" s="1" t="s">
        <v>13638</v>
      </c>
      <c r="U4629" s="8">
        <v>44354</v>
      </c>
      <c r="AJ4629" s="1" t="e" vm="5">
        <v>#N/A</v>
      </c>
      <c r="AY4629" s="1" t="s">
        <v>26</v>
      </c>
      <c r="BD4629" s="1" t="b">
        <v>0</v>
      </c>
    </row>
    <row r="4630" spans="1:56" x14ac:dyDescent="0.25">
      <c r="A4630" s="1" t="s">
        <v>38753</v>
      </c>
      <c r="N4630" s="1" t="s">
        <v>77</v>
      </c>
      <c r="O4630" s="1" t="s">
        <v>2677</v>
      </c>
      <c r="P4630" s="1" t="s">
        <v>23169</v>
      </c>
      <c r="Q4630" s="1" t="s">
        <v>23170</v>
      </c>
      <c r="R4630" s="1">
        <v>13.454499999999999</v>
      </c>
      <c r="S4630" s="1" t="s">
        <v>13638</v>
      </c>
      <c r="T4630" s="1" t="s">
        <v>13638</v>
      </c>
      <c r="U4630" s="8">
        <v>44354</v>
      </c>
      <c r="AJ4630" s="1" t="e" vm="5">
        <v>#N/A</v>
      </c>
      <c r="AY4630" s="1" t="s">
        <v>26</v>
      </c>
      <c r="BD4630" s="1" t="b">
        <v>0</v>
      </c>
    </row>
    <row r="4631" spans="1:56" x14ac:dyDescent="0.25">
      <c r="A4631" s="1" t="s">
        <v>38754</v>
      </c>
      <c r="N4631" s="1" t="s">
        <v>77</v>
      </c>
      <c r="O4631" s="1" t="s">
        <v>2676</v>
      </c>
      <c r="P4631" s="1" t="s">
        <v>23171</v>
      </c>
      <c r="Q4631" s="1" t="s">
        <v>23172</v>
      </c>
      <c r="R4631" s="1">
        <v>13.4849</v>
      </c>
      <c r="S4631" s="1" t="s">
        <v>13638</v>
      </c>
      <c r="T4631" s="1" t="s">
        <v>13638</v>
      </c>
      <c r="U4631" s="8">
        <v>44354</v>
      </c>
      <c r="AJ4631" s="1" t="e" vm="5">
        <v>#N/A</v>
      </c>
      <c r="AY4631" s="1" t="s">
        <v>26</v>
      </c>
      <c r="BD4631" s="1" t="b">
        <v>0</v>
      </c>
    </row>
    <row r="4632" spans="1:56" x14ac:dyDescent="0.25">
      <c r="A4632" s="1" t="s">
        <v>38755</v>
      </c>
      <c r="N4632" s="1" t="s">
        <v>77</v>
      </c>
      <c r="O4632" s="1" t="s">
        <v>2675</v>
      </c>
      <c r="P4632" s="1" t="s">
        <v>23173</v>
      </c>
      <c r="Q4632" s="1" t="s">
        <v>23174</v>
      </c>
      <c r="R4632" s="1">
        <v>14.2941</v>
      </c>
      <c r="S4632" s="1" t="s">
        <v>13638</v>
      </c>
      <c r="T4632" s="1" t="s">
        <v>13638</v>
      </c>
      <c r="U4632" s="8">
        <v>44354</v>
      </c>
      <c r="AJ4632" s="1" t="e" vm="5">
        <v>#N/A</v>
      </c>
      <c r="AY4632" s="1" t="s">
        <v>26</v>
      </c>
      <c r="BD4632" s="1" t="b">
        <v>0</v>
      </c>
    </row>
    <row r="4633" spans="1:56" x14ac:dyDescent="0.25">
      <c r="A4633" s="1" t="s">
        <v>38756</v>
      </c>
      <c r="N4633" s="1" t="s">
        <v>77</v>
      </c>
      <c r="O4633" s="1" t="s">
        <v>2560</v>
      </c>
      <c r="P4633" s="1" t="s">
        <v>23175</v>
      </c>
      <c r="Q4633" s="1" t="s">
        <v>13638</v>
      </c>
      <c r="R4633" s="1">
        <v>76.727999999999994</v>
      </c>
      <c r="S4633" s="1" t="s">
        <v>13638</v>
      </c>
      <c r="T4633" s="1" t="s">
        <v>13638</v>
      </c>
      <c r="U4633" s="8">
        <v>44354</v>
      </c>
      <c r="AJ4633" s="1" t="e" vm="5">
        <v>#N/A</v>
      </c>
      <c r="AY4633" s="1" t="s">
        <v>26</v>
      </c>
      <c r="BD4633" s="1" t="b">
        <v>0</v>
      </c>
    </row>
    <row r="4634" spans="1:56" x14ac:dyDescent="0.25">
      <c r="N4634" s="1" t="s">
        <v>77</v>
      </c>
      <c r="O4634" s="1" t="s">
        <v>2559</v>
      </c>
      <c r="P4634" s="1" t="s">
        <v>23176</v>
      </c>
      <c r="Q4634" s="1" t="s">
        <v>13638</v>
      </c>
      <c r="R4634" s="1">
        <v>72.677999999999997</v>
      </c>
      <c r="S4634" s="1" t="s">
        <v>13638</v>
      </c>
      <c r="T4634" s="1" t="s">
        <v>13638</v>
      </c>
      <c r="U4634" s="8">
        <v>44354</v>
      </c>
      <c r="AJ4634" s="1" t="e" vm="5">
        <v>#N/A</v>
      </c>
      <c r="AY4634" s="1" t="s">
        <v>26</v>
      </c>
      <c r="BD4634" s="1" t="b">
        <v>0</v>
      </c>
    </row>
    <row r="4635" spans="1:56" x14ac:dyDescent="0.25">
      <c r="A4635" s="1" t="s">
        <v>5</v>
      </c>
      <c r="N4635" s="1" t="s">
        <v>77</v>
      </c>
      <c r="O4635" s="1" t="s">
        <v>2558</v>
      </c>
      <c r="P4635" s="1" t="s">
        <v>23177</v>
      </c>
      <c r="Q4635" s="1" t="s">
        <v>23178</v>
      </c>
      <c r="R4635" s="1">
        <v>14.853</v>
      </c>
      <c r="S4635" s="1" t="s">
        <v>13638</v>
      </c>
      <c r="T4635" s="1" t="s">
        <v>13638</v>
      </c>
      <c r="U4635" s="8">
        <v>44354</v>
      </c>
      <c r="AJ4635" s="1" t="e" vm="5">
        <v>#N/A</v>
      </c>
      <c r="AY4635" s="1" t="s">
        <v>26</v>
      </c>
      <c r="BD4635" s="1" t="b">
        <v>0</v>
      </c>
    </row>
    <row r="4636" spans="1:56" x14ac:dyDescent="0.25">
      <c r="A4636" s="1" t="s">
        <v>38757</v>
      </c>
      <c r="N4636" s="1" t="s">
        <v>77</v>
      </c>
      <c r="O4636" s="1" t="s">
        <v>2557</v>
      </c>
      <c r="P4636" s="1" t="s">
        <v>23179</v>
      </c>
      <c r="Q4636" s="1" t="s">
        <v>23180</v>
      </c>
      <c r="R4636" s="1">
        <v>13.683999999999999</v>
      </c>
      <c r="S4636" s="1" t="s">
        <v>13638</v>
      </c>
      <c r="T4636" s="1" t="s">
        <v>13638</v>
      </c>
      <c r="U4636" s="8">
        <v>44354</v>
      </c>
      <c r="AJ4636" s="1" t="e" vm="5">
        <v>#N/A</v>
      </c>
      <c r="AY4636" s="1" t="s">
        <v>26</v>
      </c>
      <c r="BD4636" s="1" t="b">
        <v>0</v>
      </c>
    </row>
    <row r="4637" spans="1:56" x14ac:dyDescent="0.25">
      <c r="A4637" s="1" t="s">
        <v>38758</v>
      </c>
      <c r="N4637" s="1" t="s">
        <v>77</v>
      </c>
      <c r="O4637" s="1" t="s">
        <v>2518</v>
      </c>
      <c r="P4637" s="1" t="s">
        <v>29817</v>
      </c>
      <c r="Q4637" s="1" t="s">
        <v>29818</v>
      </c>
      <c r="R4637" s="1">
        <v>15.0641</v>
      </c>
      <c r="S4637" s="1" t="s">
        <v>13638</v>
      </c>
      <c r="T4637" s="1" t="s">
        <v>13638</v>
      </c>
      <c r="U4637" s="8">
        <v>44354</v>
      </c>
      <c r="AJ4637" s="1" t="e" vm="5">
        <v>#N/A</v>
      </c>
      <c r="AY4637" s="1" t="s">
        <v>26</v>
      </c>
      <c r="BD4637" s="1" t="b">
        <v>0</v>
      </c>
    </row>
    <row r="4638" spans="1:56" x14ac:dyDescent="0.25">
      <c r="A4638" s="1" t="s">
        <v>38759</v>
      </c>
      <c r="N4638" s="1" t="s">
        <v>77</v>
      </c>
      <c r="O4638" s="1" t="s">
        <v>2517</v>
      </c>
      <c r="P4638" s="1" t="s">
        <v>29819</v>
      </c>
      <c r="Q4638" s="1" t="s">
        <v>13638</v>
      </c>
      <c r="R4638" s="1">
        <v>15.0883</v>
      </c>
      <c r="S4638" s="1" t="s">
        <v>13638</v>
      </c>
      <c r="T4638" s="1" t="s">
        <v>13638</v>
      </c>
      <c r="U4638" s="8">
        <v>44354</v>
      </c>
      <c r="AJ4638" s="1" t="e" vm="5">
        <v>#N/A</v>
      </c>
      <c r="AY4638" s="1" t="s">
        <v>26</v>
      </c>
      <c r="BD4638" s="1" t="b">
        <v>0</v>
      </c>
    </row>
    <row r="4639" spans="1:56" x14ac:dyDescent="0.25">
      <c r="A4639" s="1" t="s">
        <v>38760</v>
      </c>
      <c r="N4639" s="1" t="s">
        <v>77</v>
      </c>
      <c r="O4639" s="1" t="s">
        <v>2516</v>
      </c>
      <c r="P4639" s="1" t="s">
        <v>29820</v>
      </c>
      <c r="Q4639" s="1" t="s">
        <v>29821</v>
      </c>
      <c r="R4639" s="1">
        <v>14.536799999999999</v>
      </c>
      <c r="S4639" s="1" t="s">
        <v>13638</v>
      </c>
      <c r="T4639" s="1" t="s">
        <v>13638</v>
      </c>
      <c r="U4639" s="8">
        <v>44354</v>
      </c>
      <c r="AJ4639" s="1" t="e" vm="5">
        <v>#N/A</v>
      </c>
      <c r="AY4639" s="1" t="s">
        <v>26</v>
      </c>
      <c r="BD4639" s="1" t="b">
        <v>0</v>
      </c>
    </row>
    <row r="4640" spans="1:56" x14ac:dyDescent="0.25">
      <c r="A4640" s="1" t="s">
        <v>38761</v>
      </c>
      <c r="N4640" s="1" t="s">
        <v>77</v>
      </c>
      <c r="O4640" s="1" t="s">
        <v>2515</v>
      </c>
      <c r="P4640" s="1" t="s">
        <v>29822</v>
      </c>
      <c r="Q4640" s="1" t="s">
        <v>13638</v>
      </c>
      <c r="R4640" s="1">
        <v>14.536799999999999</v>
      </c>
      <c r="S4640" s="1" t="s">
        <v>13638</v>
      </c>
      <c r="T4640" s="1" t="s">
        <v>13638</v>
      </c>
      <c r="U4640" s="8">
        <v>44354</v>
      </c>
      <c r="AJ4640" s="1" t="e" vm="5">
        <v>#N/A</v>
      </c>
      <c r="AY4640" s="1" t="s">
        <v>26</v>
      </c>
      <c r="BD4640" s="1" t="b">
        <v>0</v>
      </c>
    </row>
    <row r="4641" spans="1:56" x14ac:dyDescent="0.25">
      <c r="A4641" s="1" t="s">
        <v>38762</v>
      </c>
      <c r="N4641" s="1" t="s">
        <v>77</v>
      </c>
      <c r="O4641" s="1" t="s">
        <v>2418</v>
      </c>
      <c r="P4641" s="1" t="s">
        <v>23193</v>
      </c>
      <c r="Q4641" s="1" t="s">
        <v>23194</v>
      </c>
      <c r="R4641" s="1">
        <v>17.62</v>
      </c>
      <c r="S4641" s="1" t="s">
        <v>13638</v>
      </c>
      <c r="T4641" s="1" t="s">
        <v>13638</v>
      </c>
      <c r="U4641" s="8">
        <v>44354</v>
      </c>
      <c r="AJ4641" s="1" t="e" vm="5">
        <v>#N/A</v>
      </c>
      <c r="AY4641" s="1" t="s">
        <v>26</v>
      </c>
      <c r="BD4641" s="1" t="b">
        <v>0</v>
      </c>
    </row>
    <row r="4642" spans="1:56" x14ac:dyDescent="0.25">
      <c r="A4642" s="1" t="s">
        <v>38763</v>
      </c>
      <c r="N4642" s="1" t="s">
        <v>77</v>
      </c>
      <c r="O4642" s="1" t="s">
        <v>2417</v>
      </c>
      <c r="P4642" s="1" t="s">
        <v>23195</v>
      </c>
      <c r="Q4642" s="1" t="s">
        <v>23196</v>
      </c>
      <c r="R4642" s="1">
        <v>18.600000000000001</v>
      </c>
      <c r="S4642" s="1" t="s">
        <v>13638</v>
      </c>
      <c r="T4642" s="1" t="s">
        <v>13638</v>
      </c>
      <c r="U4642" s="8">
        <v>44354</v>
      </c>
      <c r="AJ4642" s="1" t="e" vm="5">
        <v>#N/A</v>
      </c>
      <c r="AY4642" s="1" t="s">
        <v>26</v>
      </c>
      <c r="BD4642" s="1" t="b">
        <v>0</v>
      </c>
    </row>
    <row r="4643" spans="1:56" x14ac:dyDescent="0.25">
      <c r="A4643" s="1" t="s">
        <v>38764</v>
      </c>
      <c r="N4643" s="1" t="s">
        <v>77</v>
      </c>
      <c r="O4643" s="1" t="s">
        <v>2416</v>
      </c>
      <c r="P4643" s="1" t="s">
        <v>23197</v>
      </c>
      <c r="Q4643" s="1" t="s">
        <v>13638</v>
      </c>
      <c r="R4643" s="1">
        <v>202.89</v>
      </c>
      <c r="S4643" s="1" t="s">
        <v>13638</v>
      </c>
      <c r="T4643" s="1" t="s">
        <v>13638</v>
      </c>
      <c r="U4643" s="8">
        <v>44354</v>
      </c>
      <c r="AJ4643" s="1" t="e" vm="5">
        <v>#N/A</v>
      </c>
      <c r="AY4643" s="1" t="s">
        <v>26</v>
      </c>
      <c r="BD4643" s="1" t="b">
        <v>0</v>
      </c>
    </row>
    <row r="4644" spans="1:56" x14ac:dyDescent="0.25">
      <c r="A4644" s="1" t="s">
        <v>38765</v>
      </c>
      <c r="N4644" s="1" t="s">
        <v>77</v>
      </c>
      <c r="O4644" s="1" t="s">
        <v>2415</v>
      </c>
      <c r="P4644" s="1" t="s">
        <v>23198</v>
      </c>
      <c r="Q4644" s="1" t="s">
        <v>23199</v>
      </c>
      <c r="R4644" s="1">
        <v>19.39</v>
      </c>
      <c r="S4644" s="1" t="s">
        <v>13638</v>
      </c>
      <c r="T4644" s="1" t="s">
        <v>13638</v>
      </c>
      <c r="U4644" s="8">
        <v>44354</v>
      </c>
      <c r="AJ4644" s="1" t="e" vm="5">
        <v>#N/A</v>
      </c>
      <c r="AY4644" s="1" t="s">
        <v>26</v>
      </c>
      <c r="BD4644" s="1" t="b">
        <v>0</v>
      </c>
    </row>
    <row r="4645" spans="1:56" x14ac:dyDescent="0.25">
      <c r="A4645" s="1" t="s">
        <v>38766</v>
      </c>
      <c r="N4645" s="1" t="s">
        <v>77</v>
      </c>
      <c r="O4645" s="1" t="s">
        <v>2414</v>
      </c>
      <c r="P4645" s="1" t="s">
        <v>23200</v>
      </c>
      <c r="Q4645" s="1" t="s">
        <v>23201</v>
      </c>
      <c r="R4645" s="1">
        <v>37.950000000000003</v>
      </c>
      <c r="S4645" s="1" t="s">
        <v>13638</v>
      </c>
      <c r="T4645" s="1" t="s">
        <v>13638</v>
      </c>
      <c r="U4645" s="8">
        <v>44354</v>
      </c>
      <c r="AJ4645" s="1" t="e" vm="5">
        <v>#N/A</v>
      </c>
      <c r="AY4645" s="1" t="s">
        <v>26</v>
      </c>
      <c r="BD4645" s="1" t="b">
        <v>0</v>
      </c>
    </row>
    <row r="4646" spans="1:56" x14ac:dyDescent="0.25">
      <c r="N4646" s="1" t="s">
        <v>77</v>
      </c>
      <c r="O4646" s="1" t="s">
        <v>2413</v>
      </c>
      <c r="P4646" s="1" t="s">
        <v>23202</v>
      </c>
      <c r="Q4646" s="1" t="s">
        <v>13638</v>
      </c>
      <c r="R4646" s="1">
        <v>187.18</v>
      </c>
      <c r="S4646" s="1" t="s">
        <v>13638</v>
      </c>
      <c r="T4646" s="1" t="s">
        <v>13638</v>
      </c>
      <c r="U4646" s="8">
        <v>44354</v>
      </c>
      <c r="AJ4646" s="1" t="e" vm="5">
        <v>#N/A</v>
      </c>
      <c r="AY4646" s="1" t="s">
        <v>26</v>
      </c>
      <c r="BD4646" s="1" t="b">
        <v>0</v>
      </c>
    </row>
    <row r="4647" spans="1:56" x14ac:dyDescent="0.25">
      <c r="A4647" s="1" t="s">
        <v>6</v>
      </c>
      <c r="N4647" s="1" t="s">
        <v>77</v>
      </c>
      <c r="O4647" s="1" t="s">
        <v>2412</v>
      </c>
      <c r="P4647" s="1" t="s">
        <v>23203</v>
      </c>
      <c r="Q4647" s="1" t="s">
        <v>23204</v>
      </c>
      <c r="R4647" s="1">
        <v>18.18</v>
      </c>
      <c r="S4647" s="1" t="s">
        <v>13638</v>
      </c>
      <c r="T4647" s="1" t="s">
        <v>13638</v>
      </c>
      <c r="U4647" s="8">
        <v>44354</v>
      </c>
      <c r="AJ4647" s="1" t="e" vm="5">
        <v>#N/A</v>
      </c>
      <c r="AY4647" s="1" t="s">
        <v>26</v>
      </c>
      <c r="BD4647" s="1" t="b">
        <v>0</v>
      </c>
    </row>
    <row r="4648" spans="1:56" x14ac:dyDescent="0.25">
      <c r="A4648" s="1" t="s">
        <v>38767</v>
      </c>
      <c r="N4648" s="1" t="s">
        <v>77</v>
      </c>
      <c r="O4648" s="1" t="s">
        <v>2411</v>
      </c>
      <c r="P4648" s="1" t="s">
        <v>23205</v>
      </c>
      <c r="Q4648" s="1" t="s">
        <v>23206</v>
      </c>
      <c r="R4648" s="1">
        <v>26.29</v>
      </c>
      <c r="S4648" s="1" t="s">
        <v>13638</v>
      </c>
      <c r="T4648" s="1" t="s">
        <v>13638</v>
      </c>
      <c r="U4648" s="8">
        <v>44354</v>
      </c>
      <c r="AJ4648" s="1" t="e" vm="5">
        <v>#N/A</v>
      </c>
      <c r="AY4648" s="1" t="s">
        <v>26</v>
      </c>
      <c r="BD4648" s="1" t="b">
        <v>0</v>
      </c>
    </row>
    <row r="4649" spans="1:56" x14ac:dyDescent="0.25">
      <c r="A4649" s="1" t="s">
        <v>38768</v>
      </c>
      <c r="N4649" s="1" t="s">
        <v>77</v>
      </c>
      <c r="O4649" s="1" t="s">
        <v>2260</v>
      </c>
      <c r="P4649" s="1" t="s">
        <v>29823</v>
      </c>
      <c r="Q4649" s="1" t="s">
        <v>13638</v>
      </c>
      <c r="R4649" s="1">
        <v>15.620699999999999</v>
      </c>
      <c r="S4649" s="1" t="s">
        <v>13638</v>
      </c>
      <c r="T4649" s="1" t="s">
        <v>13638</v>
      </c>
      <c r="U4649" s="8">
        <v>44354</v>
      </c>
      <c r="AJ4649" s="1" t="e" vm="5">
        <v>#N/A</v>
      </c>
      <c r="AY4649" s="1" t="s">
        <v>26</v>
      </c>
      <c r="BD4649" s="1" t="b">
        <v>0</v>
      </c>
    </row>
    <row r="4650" spans="1:56" x14ac:dyDescent="0.25">
      <c r="A4650" s="1" t="s">
        <v>38769</v>
      </c>
      <c r="N4650" s="1" t="s">
        <v>77</v>
      </c>
      <c r="O4650" s="1" t="s">
        <v>2259</v>
      </c>
      <c r="P4650" s="1" t="s">
        <v>29824</v>
      </c>
      <c r="Q4650" s="1" t="s">
        <v>13638</v>
      </c>
      <c r="R4650" s="1">
        <v>14.603199999999999</v>
      </c>
      <c r="S4650" s="1" t="s">
        <v>13638</v>
      </c>
      <c r="T4650" s="1" t="s">
        <v>13638</v>
      </c>
      <c r="U4650" s="8">
        <v>44354</v>
      </c>
      <c r="AJ4650" s="1" t="e" vm="5">
        <v>#N/A</v>
      </c>
      <c r="AY4650" s="1" t="s">
        <v>26</v>
      </c>
      <c r="BD4650" s="1" t="b">
        <v>0</v>
      </c>
    </row>
    <row r="4651" spans="1:56" x14ac:dyDescent="0.25">
      <c r="A4651" s="1" t="s">
        <v>38770</v>
      </c>
      <c r="N4651" s="1" t="s">
        <v>77</v>
      </c>
      <c r="O4651" s="1" t="s">
        <v>2258</v>
      </c>
      <c r="P4651" s="1" t="s">
        <v>29825</v>
      </c>
      <c r="Q4651" s="1" t="s">
        <v>29826</v>
      </c>
      <c r="R4651" s="1">
        <v>14.3269</v>
      </c>
      <c r="S4651" s="1" t="s">
        <v>13638</v>
      </c>
      <c r="T4651" s="1" t="s">
        <v>13638</v>
      </c>
      <c r="U4651" s="8">
        <v>44354</v>
      </c>
      <c r="AJ4651" s="1" t="e" vm="5">
        <v>#N/A</v>
      </c>
      <c r="AY4651" s="1" t="s">
        <v>26</v>
      </c>
      <c r="BD4651" s="1" t="b">
        <v>0</v>
      </c>
    </row>
    <row r="4652" spans="1:56" x14ac:dyDescent="0.25">
      <c r="A4652" s="1" t="s">
        <v>38771</v>
      </c>
      <c r="N4652" s="1" t="s">
        <v>77</v>
      </c>
      <c r="O4652" s="1" t="s">
        <v>2257</v>
      </c>
      <c r="P4652" s="1" t="s">
        <v>29827</v>
      </c>
      <c r="Q4652" s="1" t="s">
        <v>29828</v>
      </c>
      <c r="R4652" s="1">
        <v>13.3249</v>
      </c>
      <c r="S4652" s="1" t="s">
        <v>13638</v>
      </c>
      <c r="T4652" s="1" t="s">
        <v>13638</v>
      </c>
      <c r="U4652" s="8">
        <v>44354</v>
      </c>
      <c r="AJ4652" s="1" t="e" vm="5">
        <v>#N/A</v>
      </c>
      <c r="AY4652" s="1" t="s">
        <v>26</v>
      </c>
      <c r="BD4652" s="1" t="b">
        <v>0</v>
      </c>
    </row>
    <row r="4653" spans="1:56" x14ac:dyDescent="0.25">
      <c r="A4653" s="1" t="s">
        <v>38772</v>
      </c>
      <c r="N4653" s="1" t="s">
        <v>77</v>
      </c>
      <c r="O4653" s="1" t="s">
        <v>2226</v>
      </c>
      <c r="P4653" s="1" t="s">
        <v>23207</v>
      </c>
      <c r="Q4653" s="1" t="s">
        <v>13638</v>
      </c>
      <c r="R4653" s="1">
        <v>13.887</v>
      </c>
      <c r="S4653" s="1" t="s">
        <v>13638</v>
      </c>
      <c r="T4653" s="1" t="s">
        <v>13638</v>
      </c>
      <c r="U4653" s="8">
        <v>44354</v>
      </c>
      <c r="AJ4653" s="1" t="e" vm="5">
        <v>#N/A</v>
      </c>
      <c r="AY4653" s="1" t="s">
        <v>26</v>
      </c>
      <c r="BD4653" s="1" t="b">
        <v>0</v>
      </c>
    </row>
    <row r="4654" spans="1:56" x14ac:dyDescent="0.25">
      <c r="A4654" s="1" t="s">
        <v>38773</v>
      </c>
      <c r="N4654" s="1" t="s">
        <v>77</v>
      </c>
      <c r="O4654" s="1" t="s">
        <v>2225</v>
      </c>
      <c r="P4654" s="1" t="s">
        <v>23208</v>
      </c>
      <c r="Q4654" s="1" t="s">
        <v>23209</v>
      </c>
      <c r="R4654" s="1">
        <v>13.862299999999999</v>
      </c>
      <c r="S4654" s="1" t="s">
        <v>13638</v>
      </c>
      <c r="T4654" s="1" t="s">
        <v>13638</v>
      </c>
      <c r="U4654" s="8">
        <v>44354</v>
      </c>
      <c r="AJ4654" s="1" t="e" vm="5">
        <v>#N/A</v>
      </c>
      <c r="AY4654" s="1" t="s">
        <v>26</v>
      </c>
      <c r="BD4654" s="1" t="b">
        <v>0</v>
      </c>
    </row>
    <row r="4655" spans="1:56" x14ac:dyDescent="0.25">
      <c r="A4655" s="1" t="s">
        <v>38774</v>
      </c>
      <c r="N4655" s="1" t="s">
        <v>77</v>
      </c>
      <c r="O4655" s="1" t="s">
        <v>2224</v>
      </c>
      <c r="P4655" s="1" t="s">
        <v>23210</v>
      </c>
      <c r="Q4655" s="1" t="s">
        <v>13638</v>
      </c>
      <c r="R4655" s="1">
        <v>13.2803</v>
      </c>
      <c r="S4655" s="1" t="s">
        <v>13638</v>
      </c>
      <c r="T4655" s="1" t="s">
        <v>13638</v>
      </c>
      <c r="U4655" s="8">
        <v>44354</v>
      </c>
      <c r="AJ4655" s="1" t="e" vm="5">
        <v>#N/A</v>
      </c>
      <c r="AY4655" s="1" t="s">
        <v>26</v>
      </c>
      <c r="BD4655" s="1" t="b">
        <v>0</v>
      </c>
    </row>
    <row r="4656" spans="1:56" x14ac:dyDescent="0.25">
      <c r="A4656" s="1" t="s">
        <v>38775</v>
      </c>
      <c r="N4656" s="1" t="s">
        <v>77</v>
      </c>
      <c r="O4656" s="1" t="s">
        <v>2223</v>
      </c>
      <c r="P4656" s="1" t="s">
        <v>23211</v>
      </c>
      <c r="Q4656" s="1" t="s">
        <v>23212</v>
      </c>
      <c r="R4656" s="1">
        <v>13.281000000000001</v>
      </c>
      <c r="S4656" s="1" t="s">
        <v>13638</v>
      </c>
      <c r="T4656" s="1" t="s">
        <v>13638</v>
      </c>
      <c r="U4656" s="8">
        <v>44354</v>
      </c>
      <c r="AJ4656" s="1" t="e" vm="5">
        <v>#N/A</v>
      </c>
      <c r="AY4656" s="1" t="s">
        <v>26</v>
      </c>
      <c r="BD4656" s="1" t="b">
        <v>0</v>
      </c>
    </row>
    <row r="4657" spans="1:56" x14ac:dyDescent="0.25">
      <c r="A4657" s="1" t="s">
        <v>38776</v>
      </c>
      <c r="N4657" s="1" t="s">
        <v>77</v>
      </c>
      <c r="O4657" s="1" t="s">
        <v>2086</v>
      </c>
      <c r="P4657" s="1" t="s">
        <v>23213</v>
      </c>
      <c r="Q4657" s="1" t="s">
        <v>13638</v>
      </c>
      <c r="R4657" s="1">
        <v>68.189899999999994</v>
      </c>
      <c r="S4657" s="1" t="s">
        <v>13638</v>
      </c>
      <c r="T4657" s="1" t="s">
        <v>13638</v>
      </c>
      <c r="U4657" s="8">
        <v>44354</v>
      </c>
      <c r="AJ4657" s="1" t="e" vm="5">
        <v>#N/A</v>
      </c>
      <c r="AY4657" s="1" t="s">
        <v>26</v>
      </c>
      <c r="BD4657" s="1" t="b">
        <v>0</v>
      </c>
    </row>
    <row r="4658" spans="1:56" x14ac:dyDescent="0.25">
      <c r="A4658" s="1" t="s">
        <v>38777</v>
      </c>
      <c r="N4658" s="1" t="s">
        <v>77</v>
      </c>
      <c r="O4658" s="1" t="s">
        <v>2085</v>
      </c>
      <c r="P4658" s="1" t="s">
        <v>23214</v>
      </c>
      <c r="Q4658" s="1" t="s">
        <v>23215</v>
      </c>
      <c r="R4658" s="1">
        <v>22.9725</v>
      </c>
      <c r="S4658" s="1" t="s">
        <v>13638</v>
      </c>
      <c r="T4658" s="1" t="s">
        <v>13638</v>
      </c>
      <c r="U4658" s="8">
        <v>44354</v>
      </c>
      <c r="AJ4658" s="1" t="e" vm="5">
        <v>#N/A</v>
      </c>
      <c r="AY4658" s="1" t="s">
        <v>26</v>
      </c>
      <c r="BD4658" s="1" t="b">
        <v>0</v>
      </c>
    </row>
    <row r="4659" spans="1:56" x14ac:dyDescent="0.25">
      <c r="A4659" s="1" t="s">
        <v>38778</v>
      </c>
      <c r="N4659" s="1" t="s">
        <v>77</v>
      </c>
      <c r="O4659" s="1" t="s">
        <v>2084</v>
      </c>
      <c r="P4659" s="1" t="s">
        <v>23216</v>
      </c>
      <c r="Q4659" s="1" t="s">
        <v>13638</v>
      </c>
      <c r="R4659" s="1">
        <v>69.690899999999999</v>
      </c>
      <c r="S4659" s="1" t="s">
        <v>13638</v>
      </c>
      <c r="T4659" s="1" t="s">
        <v>13638</v>
      </c>
      <c r="U4659" s="8">
        <v>44354</v>
      </c>
      <c r="AJ4659" s="1" t="e" vm="5">
        <v>#N/A</v>
      </c>
      <c r="AY4659" s="1" t="s">
        <v>26</v>
      </c>
      <c r="BD4659" s="1" t="b">
        <v>0</v>
      </c>
    </row>
    <row r="4660" spans="1:56" x14ac:dyDescent="0.25">
      <c r="N4660" s="1" t="s">
        <v>77</v>
      </c>
      <c r="O4660" s="1" t="s">
        <v>2083</v>
      </c>
      <c r="P4660" s="1" t="s">
        <v>23217</v>
      </c>
      <c r="Q4660" s="1" t="s">
        <v>13638</v>
      </c>
      <c r="R4660" s="1">
        <v>68.079899999999995</v>
      </c>
      <c r="S4660" s="1" t="s">
        <v>13638</v>
      </c>
      <c r="T4660" s="1" t="s">
        <v>13638</v>
      </c>
      <c r="U4660" s="8">
        <v>44354</v>
      </c>
      <c r="AJ4660" s="1" t="e" vm="5">
        <v>#N/A</v>
      </c>
      <c r="AY4660" s="1" t="s">
        <v>26</v>
      </c>
      <c r="BD4660" s="1" t="b">
        <v>0</v>
      </c>
    </row>
    <row r="4661" spans="1:56" x14ac:dyDescent="0.25">
      <c r="A4661" s="1" t="s">
        <v>93</v>
      </c>
      <c r="N4661" s="1" t="s">
        <v>77</v>
      </c>
      <c r="O4661" s="1" t="s">
        <v>2082</v>
      </c>
      <c r="P4661" s="1" t="s">
        <v>23218</v>
      </c>
      <c r="Q4661" s="1" t="s">
        <v>13638</v>
      </c>
      <c r="R4661" s="1">
        <v>69.690899999999999</v>
      </c>
      <c r="S4661" s="1" t="s">
        <v>13638</v>
      </c>
      <c r="T4661" s="1" t="s">
        <v>13638</v>
      </c>
      <c r="U4661" s="8">
        <v>44354</v>
      </c>
      <c r="AJ4661" s="1" t="e" vm="5">
        <v>#N/A</v>
      </c>
      <c r="AY4661" s="1" t="s">
        <v>26</v>
      </c>
      <c r="BD4661" s="1" t="b">
        <v>0</v>
      </c>
    </row>
    <row r="4662" spans="1:56" x14ac:dyDescent="0.25">
      <c r="A4662" s="1" t="s">
        <v>38779</v>
      </c>
      <c r="N4662" s="1" t="s">
        <v>77</v>
      </c>
      <c r="O4662" s="1" t="s">
        <v>2081</v>
      </c>
      <c r="P4662" s="1" t="s">
        <v>23219</v>
      </c>
      <c r="Q4662" s="1" t="s">
        <v>23220</v>
      </c>
      <c r="R4662" s="1">
        <v>48.985599999999998</v>
      </c>
      <c r="S4662" s="1" t="s">
        <v>13638</v>
      </c>
      <c r="T4662" s="1" t="s">
        <v>13638</v>
      </c>
      <c r="U4662" s="8">
        <v>44354</v>
      </c>
      <c r="AJ4662" s="1" t="e" vm="5">
        <v>#N/A</v>
      </c>
      <c r="AY4662" s="1" t="s">
        <v>26</v>
      </c>
      <c r="BD4662" s="1" t="b">
        <v>0</v>
      </c>
    </row>
    <row r="4663" spans="1:56" x14ac:dyDescent="0.25">
      <c r="A4663" s="1" t="s">
        <v>38780</v>
      </c>
      <c r="N4663" s="1" t="s">
        <v>77</v>
      </c>
      <c r="O4663" s="1" t="s">
        <v>2080</v>
      </c>
      <c r="P4663" s="1" t="s">
        <v>23221</v>
      </c>
      <c r="Q4663" s="1" t="s">
        <v>23222</v>
      </c>
      <c r="R4663" s="1">
        <v>37.533299999999997</v>
      </c>
      <c r="S4663" s="1" t="s">
        <v>13638</v>
      </c>
      <c r="T4663" s="1" t="s">
        <v>13638</v>
      </c>
      <c r="U4663" s="8">
        <v>44354</v>
      </c>
      <c r="AJ4663" s="1" t="e" vm="5">
        <v>#N/A</v>
      </c>
      <c r="AY4663" s="1" t="s">
        <v>26</v>
      </c>
      <c r="BD4663" s="1" t="b">
        <v>0</v>
      </c>
    </row>
    <row r="4664" spans="1:56" x14ac:dyDescent="0.25">
      <c r="A4664" s="1" t="s">
        <v>38781</v>
      </c>
      <c r="N4664" s="1" t="s">
        <v>77</v>
      </c>
      <c r="O4664" s="1" t="s">
        <v>2079</v>
      </c>
      <c r="P4664" s="1" t="s">
        <v>23223</v>
      </c>
      <c r="Q4664" s="1" t="s">
        <v>23224</v>
      </c>
      <c r="R4664" s="1">
        <v>48.973199999999999</v>
      </c>
      <c r="S4664" s="1" t="s">
        <v>13638</v>
      </c>
      <c r="T4664" s="1" t="s">
        <v>13638</v>
      </c>
      <c r="U4664" s="8">
        <v>44354</v>
      </c>
      <c r="AJ4664" s="1" t="e" vm="5">
        <v>#N/A</v>
      </c>
      <c r="AY4664" s="1" t="s">
        <v>26</v>
      </c>
      <c r="BD4664" s="1" t="b">
        <v>0</v>
      </c>
    </row>
    <row r="4665" spans="1:56" x14ac:dyDescent="0.25">
      <c r="A4665" s="1" t="s">
        <v>38782</v>
      </c>
      <c r="N4665" s="1" t="s">
        <v>77</v>
      </c>
      <c r="O4665" s="1" t="s">
        <v>2078</v>
      </c>
      <c r="P4665" s="1" t="s">
        <v>23225</v>
      </c>
      <c r="Q4665" s="1" t="s">
        <v>13638</v>
      </c>
      <c r="R4665" s="1">
        <v>69.690899999999999</v>
      </c>
      <c r="S4665" s="1" t="s">
        <v>13638</v>
      </c>
      <c r="T4665" s="1" t="s">
        <v>13638</v>
      </c>
      <c r="U4665" s="8">
        <v>44354</v>
      </c>
      <c r="AJ4665" s="1" t="e" vm="5">
        <v>#N/A</v>
      </c>
      <c r="AY4665" s="1" t="s">
        <v>26</v>
      </c>
      <c r="BD4665" s="1" t="b">
        <v>0</v>
      </c>
    </row>
    <row r="4666" spans="1:56" x14ac:dyDescent="0.25">
      <c r="A4666" s="1" t="s">
        <v>38783</v>
      </c>
      <c r="N4666" s="1" t="s">
        <v>77</v>
      </c>
      <c r="O4666" s="1" t="s">
        <v>2077</v>
      </c>
      <c r="P4666" s="1" t="s">
        <v>23226</v>
      </c>
      <c r="Q4666" s="1" t="s">
        <v>23227</v>
      </c>
      <c r="R4666" s="1">
        <v>17.2271</v>
      </c>
      <c r="S4666" s="1" t="s">
        <v>13638</v>
      </c>
      <c r="T4666" s="1" t="s">
        <v>13638</v>
      </c>
      <c r="U4666" s="8">
        <v>44354</v>
      </c>
      <c r="AJ4666" s="1" t="e" vm="5">
        <v>#N/A</v>
      </c>
      <c r="AY4666" s="1" t="s">
        <v>26</v>
      </c>
      <c r="BD4666" s="1" t="b">
        <v>0</v>
      </c>
    </row>
    <row r="4667" spans="1:56" x14ac:dyDescent="0.25">
      <c r="A4667" s="1" t="s">
        <v>38784</v>
      </c>
      <c r="N4667" s="1" t="s">
        <v>77</v>
      </c>
      <c r="O4667" s="1" t="s">
        <v>2076</v>
      </c>
      <c r="P4667" s="1" t="s">
        <v>23228</v>
      </c>
      <c r="Q4667" s="1" t="s">
        <v>13638</v>
      </c>
      <c r="R4667" s="1">
        <v>64.577399999999997</v>
      </c>
      <c r="S4667" s="1" t="s">
        <v>13638</v>
      </c>
      <c r="T4667" s="1" t="s">
        <v>13638</v>
      </c>
      <c r="U4667" s="8">
        <v>44354</v>
      </c>
      <c r="AJ4667" s="1" t="e" vm="5">
        <v>#N/A</v>
      </c>
      <c r="AY4667" s="1" t="s">
        <v>26</v>
      </c>
      <c r="BD4667" s="1" t="b">
        <v>0</v>
      </c>
    </row>
    <row r="4668" spans="1:56" x14ac:dyDescent="0.25">
      <c r="A4668" s="1" t="s">
        <v>38785</v>
      </c>
      <c r="N4668" s="1" t="s">
        <v>77</v>
      </c>
      <c r="O4668" s="1" t="s">
        <v>2075</v>
      </c>
      <c r="P4668" s="1" t="s">
        <v>23229</v>
      </c>
      <c r="Q4668" s="1" t="s">
        <v>23230</v>
      </c>
      <c r="R4668" s="1">
        <v>17.450399999999998</v>
      </c>
      <c r="S4668" s="1" t="s">
        <v>13638</v>
      </c>
      <c r="T4668" s="1" t="s">
        <v>13638</v>
      </c>
      <c r="U4668" s="8">
        <v>44354</v>
      </c>
      <c r="AJ4668" s="1" t="e" vm="5">
        <v>#N/A</v>
      </c>
      <c r="AY4668" s="1" t="s">
        <v>26</v>
      </c>
      <c r="BD4668" s="1" t="b">
        <v>0</v>
      </c>
    </row>
    <row r="4669" spans="1:56" x14ac:dyDescent="0.25">
      <c r="A4669" s="1" t="s">
        <v>38786</v>
      </c>
      <c r="N4669" s="1" t="s">
        <v>77</v>
      </c>
      <c r="O4669" s="1" t="s">
        <v>2074</v>
      </c>
      <c r="P4669" s="1" t="s">
        <v>23231</v>
      </c>
      <c r="Q4669" s="1" t="s">
        <v>13638</v>
      </c>
      <c r="R4669" s="1">
        <v>64.577399999999997</v>
      </c>
      <c r="S4669" s="1" t="s">
        <v>13638</v>
      </c>
      <c r="T4669" s="1" t="s">
        <v>13638</v>
      </c>
      <c r="U4669" s="8">
        <v>44354</v>
      </c>
      <c r="AJ4669" s="1" t="e" vm="5">
        <v>#N/A</v>
      </c>
      <c r="AY4669" s="1" t="s">
        <v>26</v>
      </c>
      <c r="BD4669" s="1" t="b">
        <v>0</v>
      </c>
    </row>
    <row r="4670" spans="1:56" x14ac:dyDescent="0.25">
      <c r="A4670" s="1" t="s">
        <v>38787</v>
      </c>
      <c r="N4670" s="1" t="s">
        <v>77</v>
      </c>
      <c r="O4670" s="1" t="s">
        <v>2073</v>
      </c>
      <c r="P4670" s="1" t="s">
        <v>23232</v>
      </c>
      <c r="Q4670" s="1" t="s">
        <v>13638</v>
      </c>
      <c r="R4670" s="1">
        <v>64.577399999999997</v>
      </c>
      <c r="S4670" s="1" t="s">
        <v>13638</v>
      </c>
      <c r="T4670" s="1" t="s">
        <v>13638</v>
      </c>
      <c r="U4670" s="8">
        <v>44354</v>
      </c>
      <c r="AJ4670" s="1" t="e" vm="5">
        <v>#N/A</v>
      </c>
      <c r="AY4670" s="1" t="s">
        <v>26</v>
      </c>
      <c r="BD4670" s="1" t="b">
        <v>0</v>
      </c>
    </row>
    <row r="4671" spans="1:56" x14ac:dyDescent="0.25">
      <c r="A4671" s="1" t="s">
        <v>38788</v>
      </c>
      <c r="N4671" s="1" t="s">
        <v>77</v>
      </c>
      <c r="O4671" s="1" t="s">
        <v>2072</v>
      </c>
      <c r="P4671" s="1" t="s">
        <v>23233</v>
      </c>
      <c r="Q4671" s="1" t="s">
        <v>23234</v>
      </c>
      <c r="R4671" s="1">
        <v>45.863599999999998</v>
      </c>
      <c r="S4671" s="1" t="s">
        <v>13638</v>
      </c>
      <c r="T4671" s="1" t="s">
        <v>13638</v>
      </c>
      <c r="U4671" s="8">
        <v>44354</v>
      </c>
      <c r="AJ4671" s="1" t="e" vm="5">
        <v>#N/A</v>
      </c>
      <c r="AY4671" s="1" t="s">
        <v>26</v>
      </c>
      <c r="BD4671" s="1" t="b">
        <v>0</v>
      </c>
    </row>
    <row r="4672" spans="1:56" x14ac:dyDescent="0.25">
      <c r="A4672" s="1" t="s">
        <v>38789</v>
      </c>
      <c r="N4672" s="1" t="s">
        <v>77</v>
      </c>
      <c r="O4672" s="1" t="s">
        <v>2071</v>
      </c>
      <c r="P4672" s="1" t="s">
        <v>23235</v>
      </c>
      <c r="Q4672" s="1" t="s">
        <v>23236</v>
      </c>
      <c r="R4672" s="1">
        <v>17.575199999999999</v>
      </c>
      <c r="S4672" s="1" t="s">
        <v>13638</v>
      </c>
      <c r="T4672" s="1" t="s">
        <v>13638</v>
      </c>
      <c r="U4672" s="8">
        <v>44354</v>
      </c>
      <c r="AJ4672" s="1" t="e" vm="5">
        <v>#N/A</v>
      </c>
      <c r="AY4672" s="1" t="s">
        <v>26</v>
      </c>
      <c r="BD4672" s="1" t="b">
        <v>0</v>
      </c>
    </row>
    <row r="4673" spans="1:56" x14ac:dyDescent="0.25">
      <c r="A4673" s="1" t="s">
        <v>38790</v>
      </c>
      <c r="N4673" s="1" t="s">
        <v>77</v>
      </c>
      <c r="O4673" s="1" t="s">
        <v>2070</v>
      </c>
      <c r="P4673" s="1" t="s">
        <v>23237</v>
      </c>
      <c r="Q4673" s="1" t="s">
        <v>23238</v>
      </c>
      <c r="R4673" s="1">
        <v>45.499099999999999</v>
      </c>
      <c r="S4673" s="1" t="s">
        <v>13638</v>
      </c>
      <c r="T4673" s="1" t="s">
        <v>13638</v>
      </c>
      <c r="U4673" s="8">
        <v>44354</v>
      </c>
      <c r="AJ4673" s="1" t="e" vm="5">
        <v>#N/A</v>
      </c>
      <c r="AY4673" s="1" t="s">
        <v>26</v>
      </c>
      <c r="BD4673" s="1" t="b">
        <v>0</v>
      </c>
    </row>
    <row r="4674" spans="1:56" x14ac:dyDescent="0.25">
      <c r="N4674" s="1" t="s">
        <v>77</v>
      </c>
      <c r="O4674" s="1" t="s">
        <v>2069</v>
      </c>
      <c r="P4674" s="1" t="s">
        <v>23239</v>
      </c>
      <c r="Q4674" s="1" t="s">
        <v>13638</v>
      </c>
      <c r="R4674" s="1">
        <v>64.577399999999997</v>
      </c>
      <c r="S4674" s="1" t="s">
        <v>13638</v>
      </c>
      <c r="T4674" s="1" t="s">
        <v>13638</v>
      </c>
      <c r="U4674" s="8">
        <v>44354</v>
      </c>
      <c r="AJ4674" s="1" t="e" vm="5">
        <v>#N/A</v>
      </c>
      <c r="AY4674" s="1" t="s">
        <v>26</v>
      </c>
      <c r="BD4674" s="1" t="b">
        <v>0</v>
      </c>
    </row>
    <row r="4675" spans="1:56" x14ac:dyDescent="0.25">
      <c r="A4675" s="1" t="s">
        <v>8</v>
      </c>
      <c r="N4675" s="1" t="s">
        <v>77</v>
      </c>
      <c r="O4675" s="1" t="s">
        <v>2068</v>
      </c>
      <c r="P4675" s="1" t="s">
        <v>23240</v>
      </c>
      <c r="Q4675" s="1" t="s">
        <v>23241</v>
      </c>
      <c r="R4675" s="1">
        <v>16.239799999999999</v>
      </c>
      <c r="S4675" s="1" t="s">
        <v>13638</v>
      </c>
      <c r="T4675" s="1" t="s">
        <v>13638</v>
      </c>
      <c r="U4675" s="8">
        <v>44354</v>
      </c>
      <c r="AJ4675" s="1" t="e" vm="5">
        <v>#N/A</v>
      </c>
      <c r="AY4675" s="1" t="s">
        <v>26</v>
      </c>
      <c r="BD4675" s="1" t="b">
        <v>0</v>
      </c>
    </row>
    <row r="4676" spans="1:56" x14ac:dyDescent="0.25">
      <c r="A4676" s="1" t="s">
        <v>38791</v>
      </c>
      <c r="N4676" s="1" t="s">
        <v>77</v>
      </c>
      <c r="O4676" s="1" t="s">
        <v>2067</v>
      </c>
      <c r="P4676" s="1" t="s">
        <v>23242</v>
      </c>
      <c r="Q4676" s="1" t="s">
        <v>13638</v>
      </c>
      <c r="R4676" s="1">
        <v>62.836300000000001</v>
      </c>
      <c r="S4676" s="1" t="s">
        <v>13638</v>
      </c>
      <c r="T4676" s="1" t="s">
        <v>13638</v>
      </c>
      <c r="U4676" s="8">
        <v>44354</v>
      </c>
      <c r="AJ4676" s="1" t="e" vm="5">
        <v>#N/A</v>
      </c>
      <c r="AY4676" s="1" t="s">
        <v>26</v>
      </c>
      <c r="BD4676" s="1" t="b">
        <v>0</v>
      </c>
    </row>
    <row r="4677" spans="1:56" x14ac:dyDescent="0.25">
      <c r="A4677" s="1" t="s">
        <v>38792</v>
      </c>
      <c r="N4677" s="1" t="s">
        <v>77</v>
      </c>
      <c r="O4677" s="1" t="s">
        <v>1979</v>
      </c>
      <c r="P4677" s="1" t="s">
        <v>23243</v>
      </c>
      <c r="Q4677" s="1" t="s">
        <v>13638</v>
      </c>
      <c r="R4677" s="1">
        <v>36.319000000000003</v>
      </c>
      <c r="S4677" s="1" t="s">
        <v>13638</v>
      </c>
      <c r="T4677" s="1" t="s">
        <v>13638</v>
      </c>
      <c r="U4677" s="8">
        <v>44354</v>
      </c>
      <c r="AJ4677" s="1" t="e" vm="5">
        <v>#N/A</v>
      </c>
      <c r="AY4677" s="1" t="s">
        <v>26</v>
      </c>
      <c r="BD4677" s="1" t="b">
        <v>0</v>
      </c>
    </row>
    <row r="4678" spans="1:56" x14ac:dyDescent="0.25">
      <c r="A4678" s="1" t="s">
        <v>38793</v>
      </c>
      <c r="N4678" s="1" t="s">
        <v>77</v>
      </c>
      <c r="O4678" s="1" t="s">
        <v>1978</v>
      </c>
      <c r="P4678" s="1" t="s">
        <v>23244</v>
      </c>
      <c r="Q4678" s="1" t="s">
        <v>13638</v>
      </c>
      <c r="R4678" s="1">
        <v>40.317</v>
      </c>
      <c r="S4678" s="1" t="s">
        <v>13638</v>
      </c>
      <c r="T4678" s="1" t="s">
        <v>13638</v>
      </c>
      <c r="U4678" s="8">
        <v>44354</v>
      </c>
      <c r="AJ4678" s="1" t="e" vm="5">
        <v>#N/A</v>
      </c>
      <c r="AY4678" s="1" t="s">
        <v>26</v>
      </c>
      <c r="BD4678" s="1" t="b">
        <v>0</v>
      </c>
    </row>
    <row r="4679" spans="1:56" x14ac:dyDescent="0.25">
      <c r="A4679" s="1" t="s">
        <v>38794</v>
      </c>
      <c r="N4679" s="1" t="s">
        <v>77</v>
      </c>
      <c r="O4679" s="1" t="s">
        <v>23245</v>
      </c>
      <c r="P4679" s="1" t="s">
        <v>23246</v>
      </c>
      <c r="Q4679" s="1" t="s">
        <v>23247</v>
      </c>
      <c r="R4679" s="1">
        <v>24.713999999999999</v>
      </c>
      <c r="S4679" s="1" t="s">
        <v>13638</v>
      </c>
      <c r="T4679" s="1" t="s">
        <v>13638</v>
      </c>
      <c r="U4679" s="8">
        <v>44354</v>
      </c>
      <c r="AJ4679" s="1" t="e" vm="5">
        <v>#N/A</v>
      </c>
      <c r="AY4679" s="1" t="s">
        <v>26</v>
      </c>
      <c r="BD4679" s="1" t="b">
        <v>0</v>
      </c>
    </row>
    <row r="4680" spans="1:56" x14ac:dyDescent="0.25">
      <c r="N4680" s="1" t="s">
        <v>77</v>
      </c>
      <c r="O4680" s="1" t="s">
        <v>1977</v>
      </c>
      <c r="P4680" s="1" t="s">
        <v>23248</v>
      </c>
      <c r="Q4680" s="1" t="s">
        <v>23249</v>
      </c>
      <c r="R4680" s="1">
        <v>21.344000000000001</v>
      </c>
      <c r="S4680" s="1" t="s">
        <v>13638</v>
      </c>
      <c r="T4680" s="1" t="s">
        <v>13638</v>
      </c>
      <c r="U4680" s="8">
        <v>44354</v>
      </c>
      <c r="AJ4680" s="1" t="e" vm="5">
        <v>#N/A</v>
      </c>
      <c r="AY4680" s="1" t="s">
        <v>26</v>
      </c>
      <c r="BD4680" s="1" t="b">
        <v>0</v>
      </c>
    </row>
    <row r="4681" spans="1:56" x14ac:dyDescent="0.25">
      <c r="A4681" s="1" t="s">
        <v>9</v>
      </c>
      <c r="N4681" s="1" t="s">
        <v>77</v>
      </c>
      <c r="O4681" s="1" t="s">
        <v>1876</v>
      </c>
      <c r="P4681" s="1" t="s">
        <v>23181</v>
      </c>
      <c r="Q4681" s="1" t="s">
        <v>23182</v>
      </c>
      <c r="R4681" s="1">
        <v>16.149000000000001</v>
      </c>
      <c r="S4681" s="1" t="s">
        <v>13638</v>
      </c>
      <c r="T4681" s="1" t="s">
        <v>13638</v>
      </c>
      <c r="U4681" s="8">
        <v>44354</v>
      </c>
      <c r="AJ4681" s="1" t="e" vm="5">
        <v>#N/A</v>
      </c>
      <c r="AY4681" s="1" t="s">
        <v>26</v>
      </c>
      <c r="BD4681" s="1" t="b">
        <v>0</v>
      </c>
    </row>
    <row r="4682" spans="1:56" x14ac:dyDescent="0.25">
      <c r="A4682" s="1" t="s">
        <v>38795</v>
      </c>
      <c r="N4682" s="1" t="s">
        <v>77</v>
      </c>
      <c r="O4682" s="1" t="s">
        <v>1875</v>
      </c>
      <c r="P4682" s="1" t="s">
        <v>23186</v>
      </c>
      <c r="Q4682" s="1" t="s">
        <v>13638</v>
      </c>
      <c r="R4682" s="1">
        <v>27.3</v>
      </c>
      <c r="S4682" s="1" t="s">
        <v>13638</v>
      </c>
      <c r="T4682" s="1" t="s">
        <v>13638</v>
      </c>
      <c r="U4682" s="8">
        <v>44354</v>
      </c>
      <c r="AJ4682" s="1" t="e" vm="5">
        <v>#N/A</v>
      </c>
      <c r="AY4682" s="1" t="s">
        <v>26</v>
      </c>
      <c r="BD4682" s="1" t="b">
        <v>0</v>
      </c>
    </row>
    <row r="4683" spans="1:56" x14ac:dyDescent="0.25">
      <c r="A4683" s="1" t="s">
        <v>38796</v>
      </c>
      <c r="N4683" s="1" t="s">
        <v>77</v>
      </c>
      <c r="O4683" s="1" t="s">
        <v>1874</v>
      </c>
      <c r="P4683" s="1" t="s">
        <v>23183</v>
      </c>
      <c r="Q4683" s="1" t="s">
        <v>13638</v>
      </c>
      <c r="R4683" s="1">
        <v>37.31</v>
      </c>
      <c r="S4683" s="1" t="s">
        <v>13638</v>
      </c>
      <c r="T4683" s="1" t="s">
        <v>13638</v>
      </c>
      <c r="U4683" s="8">
        <v>44354</v>
      </c>
      <c r="AJ4683" s="1" t="e" vm="5">
        <v>#N/A</v>
      </c>
      <c r="AY4683" s="1" t="s">
        <v>26</v>
      </c>
      <c r="BD4683" s="1" t="b">
        <v>0</v>
      </c>
    </row>
    <row r="4684" spans="1:56" x14ac:dyDescent="0.25">
      <c r="A4684" s="1" t="s">
        <v>38797</v>
      </c>
      <c r="N4684" s="1" t="s">
        <v>77</v>
      </c>
      <c r="O4684" s="1" t="s">
        <v>1873</v>
      </c>
      <c r="P4684" s="1" t="s">
        <v>23187</v>
      </c>
      <c r="Q4684" s="1" t="s">
        <v>23188</v>
      </c>
      <c r="R4684" s="1">
        <v>15.086</v>
      </c>
      <c r="S4684" s="1" t="s">
        <v>13638</v>
      </c>
      <c r="T4684" s="1" t="s">
        <v>13638</v>
      </c>
      <c r="U4684" s="8">
        <v>44354</v>
      </c>
      <c r="AJ4684" s="1" t="e" vm="5">
        <v>#N/A</v>
      </c>
      <c r="AY4684" s="1" t="s">
        <v>26</v>
      </c>
      <c r="BD4684" s="1" t="b">
        <v>0</v>
      </c>
    </row>
    <row r="4685" spans="1:56" x14ac:dyDescent="0.25">
      <c r="A4685" s="1" t="s">
        <v>38798</v>
      </c>
      <c r="N4685" s="1" t="s">
        <v>77</v>
      </c>
      <c r="O4685" s="1" t="s">
        <v>1872</v>
      </c>
      <c r="P4685" s="1" t="s">
        <v>23189</v>
      </c>
      <c r="Q4685" s="1" t="s">
        <v>13638</v>
      </c>
      <c r="R4685" s="1">
        <v>34.256</v>
      </c>
      <c r="S4685" s="1" t="s">
        <v>13638</v>
      </c>
      <c r="T4685" s="1" t="s">
        <v>13638</v>
      </c>
      <c r="U4685" s="8">
        <v>44354</v>
      </c>
      <c r="AJ4685" s="1" t="e" vm="5">
        <v>#N/A</v>
      </c>
      <c r="AY4685" s="1" t="s">
        <v>26</v>
      </c>
      <c r="BD4685" s="1" t="b">
        <v>0</v>
      </c>
    </row>
    <row r="4686" spans="1:56" x14ac:dyDescent="0.25">
      <c r="A4686" s="1" t="s">
        <v>38799</v>
      </c>
      <c r="N4686" s="1" t="s">
        <v>77</v>
      </c>
      <c r="O4686" s="1" t="s">
        <v>1871</v>
      </c>
      <c r="P4686" s="1" t="s">
        <v>23191</v>
      </c>
      <c r="Q4686" s="1" t="s">
        <v>23192</v>
      </c>
      <c r="R4686" s="1">
        <v>24.093</v>
      </c>
      <c r="S4686" s="1" t="s">
        <v>13638</v>
      </c>
      <c r="T4686" s="1" t="s">
        <v>13638</v>
      </c>
      <c r="U4686" s="8">
        <v>44354</v>
      </c>
      <c r="AJ4686" s="1" t="e" vm="5">
        <v>#N/A</v>
      </c>
      <c r="AY4686" s="1" t="s">
        <v>26</v>
      </c>
      <c r="BD4686" s="1" t="b">
        <v>0</v>
      </c>
    </row>
    <row r="4687" spans="1:56" x14ac:dyDescent="0.25">
      <c r="A4687" s="1" t="s">
        <v>38800</v>
      </c>
      <c r="N4687" s="1" t="s">
        <v>77</v>
      </c>
      <c r="O4687" s="1" t="s">
        <v>1831</v>
      </c>
      <c r="P4687" s="1" t="s">
        <v>23250</v>
      </c>
      <c r="Q4687" s="1" t="s">
        <v>13638</v>
      </c>
      <c r="R4687" s="1">
        <v>138.7423</v>
      </c>
      <c r="S4687" s="1" t="s">
        <v>13638</v>
      </c>
      <c r="T4687" s="1" t="s">
        <v>13638</v>
      </c>
      <c r="U4687" s="8">
        <v>44354</v>
      </c>
      <c r="AJ4687" s="1" t="e" vm="5">
        <v>#N/A</v>
      </c>
      <c r="AY4687" s="1" t="s">
        <v>26</v>
      </c>
      <c r="BD4687" s="1" t="b">
        <v>0</v>
      </c>
    </row>
    <row r="4688" spans="1:56" x14ac:dyDescent="0.25">
      <c r="A4688" s="1" t="s">
        <v>38801</v>
      </c>
      <c r="N4688" s="1" t="s">
        <v>77</v>
      </c>
      <c r="O4688" s="1" t="s">
        <v>1830</v>
      </c>
      <c r="P4688" s="1" t="s">
        <v>23251</v>
      </c>
      <c r="Q4688" s="1" t="s">
        <v>23252</v>
      </c>
      <c r="R4688" s="1">
        <v>16.281500000000001</v>
      </c>
      <c r="S4688" s="1" t="s">
        <v>13638</v>
      </c>
      <c r="T4688" s="1" t="s">
        <v>13638</v>
      </c>
      <c r="U4688" s="8">
        <v>44354</v>
      </c>
      <c r="AJ4688" s="1" t="e" vm="5">
        <v>#N/A</v>
      </c>
      <c r="AY4688" s="1" t="s">
        <v>26</v>
      </c>
      <c r="BD4688" s="1" t="b">
        <v>0</v>
      </c>
    </row>
    <row r="4689" spans="1:56" x14ac:dyDescent="0.25">
      <c r="A4689" s="1" t="s">
        <v>38802</v>
      </c>
      <c r="N4689" s="1" t="s">
        <v>77</v>
      </c>
      <c r="O4689" s="1" t="s">
        <v>1829</v>
      </c>
      <c r="P4689" s="1" t="s">
        <v>23253</v>
      </c>
      <c r="Q4689" s="1" t="s">
        <v>13638</v>
      </c>
      <c r="R4689" s="1">
        <v>127.88500000000001</v>
      </c>
      <c r="S4689" s="1" t="s">
        <v>13638</v>
      </c>
      <c r="T4689" s="1" t="s">
        <v>13638</v>
      </c>
      <c r="U4689" s="8">
        <v>44354</v>
      </c>
      <c r="AJ4689" s="1" t="e" vm="5">
        <v>#N/A</v>
      </c>
      <c r="AY4689" s="1" t="s">
        <v>26</v>
      </c>
      <c r="BD4689" s="1" t="b">
        <v>0</v>
      </c>
    </row>
    <row r="4690" spans="1:56" x14ac:dyDescent="0.25">
      <c r="N4690" s="1" t="s">
        <v>77</v>
      </c>
      <c r="O4690" s="1" t="s">
        <v>1828</v>
      </c>
      <c r="P4690" s="1" t="s">
        <v>23254</v>
      </c>
      <c r="Q4690" s="1" t="s">
        <v>23255</v>
      </c>
      <c r="R4690" s="1">
        <v>14.5731</v>
      </c>
      <c r="S4690" s="1" t="s">
        <v>13638</v>
      </c>
      <c r="T4690" s="1" t="s">
        <v>13638</v>
      </c>
      <c r="U4690" s="8">
        <v>44354</v>
      </c>
      <c r="AJ4690" s="1" t="e" vm="5">
        <v>#N/A</v>
      </c>
      <c r="AY4690" s="1" t="s">
        <v>26</v>
      </c>
      <c r="BD4690" s="1" t="b">
        <v>0</v>
      </c>
    </row>
    <row r="4691" spans="1:56" x14ac:dyDescent="0.25">
      <c r="A4691" s="1" t="s">
        <v>40</v>
      </c>
      <c r="N4691" s="1" t="s">
        <v>77</v>
      </c>
      <c r="O4691" s="1" t="s">
        <v>1744</v>
      </c>
      <c r="P4691" s="1" t="s">
        <v>23256</v>
      </c>
      <c r="Q4691" s="1" t="s">
        <v>23257</v>
      </c>
      <c r="R4691" s="1">
        <v>14.8757</v>
      </c>
      <c r="S4691" s="1" t="s">
        <v>13638</v>
      </c>
      <c r="T4691" s="1" t="s">
        <v>13638</v>
      </c>
      <c r="U4691" s="8">
        <v>44354</v>
      </c>
      <c r="AJ4691" s="1" t="e" vm="5">
        <v>#N/A</v>
      </c>
      <c r="AY4691" s="1" t="s">
        <v>26</v>
      </c>
      <c r="BD4691" s="1" t="b">
        <v>0</v>
      </c>
    </row>
    <row r="4692" spans="1:56" x14ac:dyDescent="0.25">
      <c r="A4692" s="1" t="s">
        <v>38803</v>
      </c>
      <c r="N4692" s="1" t="s">
        <v>77</v>
      </c>
      <c r="O4692" s="1" t="s">
        <v>1743</v>
      </c>
      <c r="P4692" s="1" t="s">
        <v>23258</v>
      </c>
      <c r="Q4692" s="1" t="s">
        <v>13638</v>
      </c>
      <c r="R4692" s="1">
        <v>15.5634</v>
      </c>
      <c r="S4692" s="1" t="s">
        <v>13638</v>
      </c>
      <c r="T4692" s="1" t="s">
        <v>13638</v>
      </c>
      <c r="U4692" s="8">
        <v>44354</v>
      </c>
      <c r="AJ4692" s="1" t="e" vm="5">
        <v>#N/A</v>
      </c>
      <c r="AY4692" s="1" t="s">
        <v>26</v>
      </c>
      <c r="BD4692" s="1" t="b">
        <v>0</v>
      </c>
    </row>
    <row r="4693" spans="1:56" x14ac:dyDescent="0.25">
      <c r="A4693" s="1" t="s">
        <v>38804</v>
      </c>
      <c r="N4693" s="1" t="s">
        <v>77</v>
      </c>
      <c r="O4693" s="1" t="s">
        <v>1742</v>
      </c>
      <c r="P4693" s="1" t="s">
        <v>23259</v>
      </c>
      <c r="Q4693" s="1" t="s">
        <v>13638</v>
      </c>
      <c r="R4693" s="1">
        <v>15.0314</v>
      </c>
      <c r="S4693" s="1" t="s">
        <v>13638</v>
      </c>
      <c r="T4693" s="1" t="s">
        <v>13638</v>
      </c>
      <c r="U4693" s="8">
        <v>44354</v>
      </c>
      <c r="AJ4693" s="1" t="e" vm="5">
        <v>#N/A</v>
      </c>
      <c r="AY4693" s="1" t="s">
        <v>26</v>
      </c>
      <c r="BD4693" s="1" t="b">
        <v>0</v>
      </c>
    </row>
    <row r="4694" spans="1:56" x14ac:dyDescent="0.25">
      <c r="A4694" s="1" t="s">
        <v>38805</v>
      </c>
      <c r="N4694" s="1" t="s">
        <v>77</v>
      </c>
      <c r="O4694" s="1" t="s">
        <v>1741</v>
      </c>
      <c r="P4694" s="1" t="s">
        <v>23260</v>
      </c>
      <c r="Q4694" s="1" t="s">
        <v>23261</v>
      </c>
      <c r="R4694" s="1">
        <v>14.3489</v>
      </c>
      <c r="S4694" s="1" t="s">
        <v>13638</v>
      </c>
      <c r="T4694" s="1" t="s">
        <v>13638</v>
      </c>
      <c r="U4694" s="8">
        <v>44354</v>
      </c>
      <c r="AJ4694" s="1" t="e" vm="5">
        <v>#N/A</v>
      </c>
      <c r="AY4694" s="1" t="s">
        <v>26</v>
      </c>
      <c r="BD4694" s="1" t="b">
        <v>0</v>
      </c>
    </row>
    <row r="4695" spans="1:56" x14ac:dyDescent="0.25">
      <c r="A4695" s="1" t="s">
        <v>38806</v>
      </c>
      <c r="N4695" s="1" t="s">
        <v>77</v>
      </c>
      <c r="O4695" s="1" t="s">
        <v>1693</v>
      </c>
      <c r="P4695" s="1" t="s">
        <v>23262</v>
      </c>
      <c r="Q4695" s="1" t="s">
        <v>13638</v>
      </c>
      <c r="R4695" s="1">
        <v>22.248999999999999</v>
      </c>
      <c r="S4695" s="1" t="s">
        <v>13638</v>
      </c>
      <c r="T4695" s="1" t="s">
        <v>13638</v>
      </c>
      <c r="U4695" s="8">
        <v>44354</v>
      </c>
      <c r="AJ4695" s="1" t="e" vm="5">
        <v>#N/A</v>
      </c>
      <c r="AY4695" s="1" t="s">
        <v>26</v>
      </c>
      <c r="BD4695" s="1" t="b">
        <v>0</v>
      </c>
    </row>
    <row r="4696" spans="1:56" x14ac:dyDescent="0.25">
      <c r="A4696" s="1" t="s">
        <v>38807</v>
      </c>
      <c r="N4696" s="1" t="s">
        <v>77</v>
      </c>
      <c r="O4696" s="1" t="s">
        <v>1692</v>
      </c>
      <c r="P4696" s="1" t="s">
        <v>23263</v>
      </c>
      <c r="Q4696" s="1" t="s">
        <v>23264</v>
      </c>
      <c r="R4696" s="1">
        <v>17.567</v>
      </c>
      <c r="S4696" s="1" t="s">
        <v>13638</v>
      </c>
      <c r="T4696" s="1" t="s">
        <v>13638</v>
      </c>
      <c r="U4696" s="8">
        <v>44354</v>
      </c>
      <c r="AJ4696" s="1" t="e" vm="5">
        <v>#N/A</v>
      </c>
      <c r="AY4696" s="1" t="s">
        <v>26</v>
      </c>
      <c r="BD4696" s="1" t="b">
        <v>0</v>
      </c>
    </row>
    <row r="4697" spans="1:56" x14ac:dyDescent="0.25">
      <c r="A4697" s="1" t="s">
        <v>38808</v>
      </c>
      <c r="N4697" s="1" t="s">
        <v>77</v>
      </c>
      <c r="O4697" s="1" t="s">
        <v>1691</v>
      </c>
      <c r="P4697" s="1" t="s">
        <v>23265</v>
      </c>
      <c r="Q4697" s="1" t="s">
        <v>13638</v>
      </c>
      <c r="R4697" s="1">
        <v>20.170999999999999</v>
      </c>
      <c r="S4697" s="1" t="s">
        <v>13638</v>
      </c>
      <c r="T4697" s="1" t="s">
        <v>13638</v>
      </c>
      <c r="U4697" s="8">
        <v>44354</v>
      </c>
      <c r="AJ4697" s="1" t="e" vm="5">
        <v>#N/A</v>
      </c>
      <c r="AY4697" s="1" t="s">
        <v>26</v>
      </c>
      <c r="BD4697" s="1" t="b">
        <v>0</v>
      </c>
    </row>
    <row r="4698" spans="1:56" x14ac:dyDescent="0.25">
      <c r="A4698" s="1" t="s">
        <v>38809</v>
      </c>
      <c r="N4698" s="1" t="s">
        <v>77</v>
      </c>
      <c r="O4698" s="1" t="s">
        <v>1690</v>
      </c>
      <c r="P4698" s="1" t="s">
        <v>23266</v>
      </c>
      <c r="Q4698" s="1" t="s">
        <v>23267</v>
      </c>
      <c r="R4698" s="1">
        <v>15.192</v>
      </c>
      <c r="S4698" s="1" t="s">
        <v>13638</v>
      </c>
      <c r="T4698" s="1" t="s">
        <v>13638</v>
      </c>
      <c r="U4698" s="8">
        <v>44354</v>
      </c>
      <c r="AJ4698" s="1" t="e" vm="5">
        <v>#N/A</v>
      </c>
      <c r="AY4698" s="1" t="s">
        <v>26</v>
      </c>
      <c r="BD4698" s="1" t="b">
        <v>0</v>
      </c>
    </row>
    <row r="4699" spans="1:56" x14ac:dyDescent="0.25">
      <c r="A4699" s="1" t="s">
        <v>38810</v>
      </c>
      <c r="N4699" s="1" t="s">
        <v>77</v>
      </c>
      <c r="O4699" s="1" t="s">
        <v>1630</v>
      </c>
      <c r="P4699" s="1" t="s">
        <v>29829</v>
      </c>
      <c r="Q4699" s="1" t="s">
        <v>13638</v>
      </c>
      <c r="R4699" s="1">
        <v>14.977399999999999</v>
      </c>
      <c r="S4699" s="1" t="s">
        <v>13638</v>
      </c>
      <c r="T4699" s="1" t="s">
        <v>13638</v>
      </c>
      <c r="U4699" s="8">
        <v>44354</v>
      </c>
      <c r="AJ4699" s="1" t="e" vm="5">
        <v>#N/A</v>
      </c>
      <c r="AY4699" s="1" t="s">
        <v>26</v>
      </c>
      <c r="BD4699" s="1" t="b">
        <v>0</v>
      </c>
    </row>
    <row r="4700" spans="1:56" x14ac:dyDescent="0.25">
      <c r="A4700" s="1" t="s">
        <v>38811</v>
      </c>
      <c r="N4700" s="1" t="s">
        <v>77</v>
      </c>
      <c r="O4700" s="1" t="s">
        <v>1629</v>
      </c>
      <c r="P4700" s="1" t="s">
        <v>29830</v>
      </c>
      <c r="Q4700" s="1" t="s">
        <v>13638</v>
      </c>
      <c r="R4700" s="1">
        <v>14.3337</v>
      </c>
      <c r="S4700" s="1" t="s">
        <v>13638</v>
      </c>
      <c r="T4700" s="1" t="s">
        <v>13638</v>
      </c>
      <c r="U4700" s="8">
        <v>44354</v>
      </c>
      <c r="AJ4700" s="1" t="e" vm="5">
        <v>#N/A</v>
      </c>
      <c r="AY4700" s="1" t="s">
        <v>26</v>
      </c>
      <c r="BD4700" s="1" t="b">
        <v>0</v>
      </c>
    </row>
    <row r="4701" spans="1:56" x14ac:dyDescent="0.25">
      <c r="A4701" s="1" t="s">
        <v>38812</v>
      </c>
      <c r="N4701" s="1" t="s">
        <v>77</v>
      </c>
      <c r="O4701" s="1" t="s">
        <v>1583</v>
      </c>
      <c r="P4701" s="1" t="s">
        <v>23268</v>
      </c>
      <c r="Q4701" s="1" t="s">
        <v>13638</v>
      </c>
      <c r="R4701" s="1">
        <v>13.5817</v>
      </c>
      <c r="S4701" s="1" t="s">
        <v>13638</v>
      </c>
      <c r="T4701" s="1" t="s">
        <v>13638</v>
      </c>
      <c r="U4701" s="8">
        <v>44354</v>
      </c>
      <c r="AJ4701" s="1" t="e" vm="5">
        <v>#N/A</v>
      </c>
      <c r="AY4701" s="1" t="s">
        <v>26</v>
      </c>
      <c r="BD4701" s="1" t="b">
        <v>0</v>
      </c>
    </row>
    <row r="4702" spans="1:56" x14ac:dyDescent="0.25">
      <c r="N4702" s="1" t="s">
        <v>77</v>
      </c>
      <c r="O4702" s="1" t="s">
        <v>1582</v>
      </c>
      <c r="P4702" s="1" t="s">
        <v>23269</v>
      </c>
      <c r="Q4702" s="1" t="s">
        <v>23270</v>
      </c>
      <c r="R4702" s="1">
        <v>13.548500000000001</v>
      </c>
      <c r="S4702" s="1" t="s">
        <v>13638</v>
      </c>
      <c r="T4702" s="1" t="s">
        <v>13638</v>
      </c>
      <c r="U4702" s="8">
        <v>44354</v>
      </c>
      <c r="AJ4702" s="1" t="e" vm="5">
        <v>#N/A</v>
      </c>
      <c r="AY4702" s="1" t="s">
        <v>26</v>
      </c>
      <c r="BD4702" s="1" t="b">
        <v>0</v>
      </c>
    </row>
    <row r="4703" spans="1:56" x14ac:dyDescent="0.25">
      <c r="A4703" s="1" t="s">
        <v>32</v>
      </c>
      <c r="N4703" s="1" t="s">
        <v>77</v>
      </c>
      <c r="O4703" s="1" t="s">
        <v>1581</v>
      </c>
      <c r="P4703" s="1" t="s">
        <v>23271</v>
      </c>
      <c r="Q4703" s="1" t="s">
        <v>23272</v>
      </c>
      <c r="R4703" s="1">
        <v>13.546900000000001</v>
      </c>
      <c r="S4703" s="1" t="s">
        <v>13638</v>
      </c>
      <c r="T4703" s="1" t="s">
        <v>13638</v>
      </c>
      <c r="U4703" s="8">
        <v>44354</v>
      </c>
      <c r="AJ4703" s="1" t="e" vm="5">
        <v>#N/A</v>
      </c>
      <c r="AY4703" s="1" t="s">
        <v>26</v>
      </c>
      <c r="BD4703" s="1" t="b">
        <v>0</v>
      </c>
    </row>
    <row r="4704" spans="1:56" x14ac:dyDescent="0.25">
      <c r="A4704" s="1" t="s">
        <v>38813</v>
      </c>
      <c r="N4704" s="1" t="s">
        <v>77</v>
      </c>
      <c r="O4704" s="1" t="s">
        <v>1580</v>
      </c>
      <c r="P4704" s="1" t="s">
        <v>23273</v>
      </c>
      <c r="Q4704" s="1" t="s">
        <v>23274</v>
      </c>
      <c r="R4704" s="1">
        <v>13.545999999999999</v>
      </c>
      <c r="S4704" s="1" t="s">
        <v>13638</v>
      </c>
      <c r="T4704" s="1" t="s">
        <v>13638</v>
      </c>
      <c r="U4704" s="8">
        <v>44354</v>
      </c>
      <c r="AJ4704" s="1" t="e" vm="5">
        <v>#N/A</v>
      </c>
      <c r="AY4704" s="1" t="s">
        <v>26</v>
      </c>
      <c r="BD4704" s="1" t="b">
        <v>0</v>
      </c>
    </row>
    <row r="4705" spans="1:56" x14ac:dyDescent="0.25">
      <c r="A4705" s="1" t="s">
        <v>38814</v>
      </c>
      <c r="N4705" s="1" t="s">
        <v>77</v>
      </c>
      <c r="O4705" s="1" t="s">
        <v>1579</v>
      </c>
      <c r="P4705" s="1" t="s">
        <v>23275</v>
      </c>
      <c r="Q4705" s="1" t="s">
        <v>23276</v>
      </c>
      <c r="R4705" s="1">
        <v>13.5458</v>
      </c>
      <c r="S4705" s="1" t="s">
        <v>13638</v>
      </c>
      <c r="T4705" s="1" t="s">
        <v>13638</v>
      </c>
      <c r="U4705" s="8">
        <v>44354</v>
      </c>
      <c r="AJ4705" s="1" t="e" vm="5">
        <v>#N/A</v>
      </c>
      <c r="AY4705" s="1" t="s">
        <v>26</v>
      </c>
      <c r="BD4705" s="1" t="b">
        <v>0</v>
      </c>
    </row>
    <row r="4706" spans="1:56" x14ac:dyDescent="0.25">
      <c r="A4706" s="1" t="s">
        <v>38815</v>
      </c>
      <c r="N4706" s="1" t="s">
        <v>77</v>
      </c>
      <c r="O4706" s="1" t="s">
        <v>1578</v>
      </c>
      <c r="P4706" s="1" t="s">
        <v>23277</v>
      </c>
      <c r="Q4706" s="1" t="s">
        <v>23278</v>
      </c>
      <c r="R4706" s="1">
        <v>13.5463</v>
      </c>
      <c r="S4706" s="1" t="s">
        <v>13638</v>
      </c>
      <c r="T4706" s="1" t="s">
        <v>13638</v>
      </c>
      <c r="U4706" s="8">
        <v>44354</v>
      </c>
      <c r="AJ4706" s="1" t="e" vm="5">
        <v>#N/A</v>
      </c>
      <c r="AY4706" s="1" t="s">
        <v>26</v>
      </c>
      <c r="BD4706" s="1" t="b">
        <v>0</v>
      </c>
    </row>
    <row r="4707" spans="1:56" x14ac:dyDescent="0.25">
      <c r="A4707" s="1" t="s">
        <v>38816</v>
      </c>
      <c r="N4707" s="1" t="s">
        <v>77</v>
      </c>
      <c r="O4707" s="1" t="s">
        <v>1577</v>
      </c>
      <c r="P4707" s="1" t="s">
        <v>23279</v>
      </c>
      <c r="Q4707" s="1" t="s">
        <v>13638</v>
      </c>
      <c r="R4707" s="1">
        <v>12.8683</v>
      </c>
      <c r="S4707" s="1" t="s">
        <v>13638</v>
      </c>
      <c r="T4707" s="1" t="s">
        <v>13638</v>
      </c>
      <c r="U4707" s="8">
        <v>44354</v>
      </c>
      <c r="AJ4707" s="1" t="e" vm="5">
        <v>#N/A</v>
      </c>
      <c r="AY4707" s="1" t="s">
        <v>26</v>
      </c>
      <c r="BD4707" s="1" t="b">
        <v>0</v>
      </c>
    </row>
    <row r="4708" spans="1:56" x14ac:dyDescent="0.25">
      <c r="A4708" s="1" t="s">
        <v>38817</v>
      </c>
      <c r="N4708" s="1" t="s">
        <v>77</v>
      </c>
      <c r="O4708" s="1" t="s">
        <v>1576</v>
      </c>
      <c r="P4708" s="1" t="s">
        <v>23280</v>
      </c>
      <c r="Q4708" s="1" t="s">
        <v>23281</v>
      </c>
      <c r="R4708" s="1">
        <v>12.866099999999999</v>
      </c>
      <c r="S4708" s="1" t="s">
        <v>13638</v>
      </c>
      <c r="T4708" s="1" t="s">
        <v>13638</v>
      </c>
      <c r="U4708" s="8">
        <v>44354</v>
      </c>
      <c r="AJ4708" s="1" t="e" vm="5">
        <v>#N/A</v>
      </c>
      <c r="AY4708" s="1" t="s">
        <v>26</v>
      </c>
      <c r="BD4708" s="1" t="b">
        <v>0</v>
      </c>
    </row>
    <row r="4709" spans="1:56" x14ac:dyDescent="0.25">
      <c r="A4709" s="1" t="s">
        <v>38818</v>
      </c>
      <c r="N4709" s="1" t="s">
        <v>77</v>
      </c>
      <c r="O4709" s="1" t="s">
        <v>1575</v>
      </c>
      <c r="P4709" s="1" t="s">
        <v>23282</v>
      </c>
      <c r="Q4709" s="1" t="s">
        <v>23283</v>
      </c>
      <c r="R4709" s="1">
        <v>12.868499999999999</v>
      </c>
      <c r="S4709" s="1" t="s">
        <v>13638</v>
      </c>
      <c r="T4709" s="1" t="s">
        <v>13638</v>
      </c>
      <c r="U4709" s="8">
        <v>44354</v>
      </c>
      <c r="AJ4709" s="1" t="e" vm="5">
        <v>#N/A</v>
      </c>
      <c r="AY4709" s="1" t="s">
        <v>26</v>
      </c>
      <c r="BD4709" s="1" t="b">
        <v>0</v>
      </c>
    </row>
    <row r="4710" spans="1:56" x14ac:dyDescent="0.25">
      <c r="N4710" s="1" t="s">
        <v>77</v>
      </c>
      <c r="O4710" s="1" t="s">
        <v>1574</v>
      </c>
      <c r="P4710" s="1" t="s">
        <v>23284</v>
      </c>
      <c r="Q4710" s="1" t="s">
        <v>23285</v>
      </c>
      <c r="R4710" s="1">
        <v>12.867900000000001</v>
      </c>
      <c r="S4710" s="1" t="s">
        <v>13638</v>
      </c>
      <c r="T4710" s="1" t="s">
        <v>13638</v>
      </c>
      <c r="U4710" s="8">
        <v>44354</v>
      </c>
      <c r="AJ4710" s="1" t="e" vm="5">
        <v>#N/A</v>
      </c>
      <c r="AY4710" s="1" t="s">
        <v>26</v>
      </c>
      <c r="BD4710" s="1" t="b">
        <v>0</v>
      </c>
    </row>
    <row r="4711" spans="1:56" x14ac:dyDescent="0.25">
      <c r="A4711" s="1" t="s">
        <v>33</v>
      </c>
      <c r="N4711" s="1" t="s">
        <v>77</v>
      </c>
      <c r="O4711" s="1" t="s">
        <v>1573</v>
      </c>
      <c r="P4711" s="1" t="s">
        <v>23286</v>
      </c>
      <c r="Q4711" s="1" t="s">
        <v>23287</v>
      </c>
      <c r="R4711" s="1">
        <v>12.8687</v>
      </c>
      <c r="S4711" s="1" t="s">
        <v>13638</v>
      </c>
      <c r="T4711" s="1" t="s">
        <v>13638</v>
      </c>
      <c r="U4711" s="8">
        <v>44354</v>
      </c>
      <c r="AJ4711" s="1" t="e" vm="5">
        <v>#N/A</v>
      </c>
      <c r="AY4711" s="1" t="s">
        <v>26</v>
      </c>
      <c r="BD4711" s="1" t="b">
        <v>0</v>
      </c>
    </row>
    <row r="4712" spans="1:56" x14ac:dyDescent="0.25">
      <c r="A4712" s="1" t="s">
        <v>38819</v>
      </c>
      <c r="N4712" s="1" t="s">
        <v>77</v>
      </c>
      <c r="O4712" s="1" t="s">
        <v>1572</v>
      </c>
      <c r="P4712" s="1" t="s">
        <v>23288</v>
      </c>
      <c r="Q4712" s="1" t="s">
        <v>23289</v>
      </c>
      <c r="R4712" s="1">
        <v>12.8683</v>
      </c>
      <c r="S4712" s="1" t="s">
        <v>13638</v>
      </c>
      <c r="T4712" s="1" t="s">
        <v>13638</v>
      </c>
      <c r="U4712" s="8">
        <v>44354</v>
      </c>
      <c r="AJ4712" s="1" t="e" vm="5">
        <v>#N/A</v>
      </c>
      <c r="AY4712" s="1" t="s">
        <v>26</v>
      </c>
      <c r="BD4712" s="1" t="b">
        <v>0</v>
      </c>
    </row>
    <row r="4713" spans="1:56" x14ac:dyDescent="0.25">
      <c r="A4713" s="1" t="s">
        <v>38820</v>
      </c>
      <c r="N4713" s="1" t="s">
        <v>77</v>
      </c>
      <c r="O4713" s="1" t="s">
        <v>23290</v>
      </c>
      <c r="P4713" s="1" t="s">
        <v>23291</v>
      </c>
      <c r="Q4713" s="1" t="s">
        <v>13638</v>
      </c>
      <c r="R4713" s="1">
        <v>66.4756</v>
      </c>
      <c r="S4713" s="1" t="s">
        <v>13638</v>
      </c>
      <c r="T4713" s="1" t="s">
        <v>13638</v>
      </c>
      <c r="U4713" s="8">
        <v>44354</v>
      </c>
      <c r="AJ4713" s="1" t="e" vm="5">
        <v>#N/A</v>
      </c>
      <c r="AY4713" s="1" t="s">
        <v>26</v>
      </c>
      <c r="BD4713" s="1" t="b">
        <v>0</v>
      </c>
    </row>
    <row r="4714" spans="1:56" x14ac:dyDescent="0.25">
      <c r="A4714" s="1" t="s">
        <v>38821</v>
      </c>
      <c r="N4714" s="1" t="s">
        <v>77</v>
      </c>
      <c r="O4714" s="1" t="s">
        <v>23292</v>
      </c>
      <c r="P4714" s="1" t="s">
        <v>23293</v>
      </c>
      <c r="Q4714" s="1" t="s">
        <v>23294</v>
      </c>
      <c r="R4714" s="1">
        <v>2.06E-2</v>
      </c>
      <c r="S4714" s="1" t="s">
        <v>13638</v>
      </c>
      <c r="T4714" s="1" t="s">
        <v>13638</v>
      </c>
      <c r="U4714" s="8">
        <v>44354</v>
      </c>
      <c r="AJ4714" s="1" t="e" vm="5">
        <v>#N/A</v>
      </c>
      <c r="AY4714" s="1" t="s">
        <v>26</v>
      </c>
      <c r="BD4714" s="1" t="b">
        <v>0</v>
      </c>
    </row>
    <row r="4715" spans="1:56" x14ac:dyDescent="0.25">
      <c r="A4715" s="1" t="s">
        <v>38822</v>
      </c>
      <c r="N4715" s="1" t="s">
        <v>77</v>
      </c>
      <c r="O4715" s="1" t="s">
        <v>23295</v>
      </c>
      <c r="P4715" s="1" t="s">
        <v>23296</v>
      </c>
      <c r="Q4715" s="1" t="s">
        <v>23297</v>
      </c>
      <c r="R4715" s="1">
        <v>1.04E-2</v>
      </c>
      <c r="S4715" s="1" t="s">
        <v>13638</v>
      </c>
      <c r="T4715" s="1" t="s">
        <v>13638</v>
      </c>
      <c r="U4715" s="8">
        <v>44354</v>
      </c>
      <c r="AJ4715" s="1" t="e" vm="5">
        <v>#N/A</v>
      </c>
      <c r="AY4715" s="1" t="s">
        <v>26</v>
      </c>
      <c r="BD4715" s="1" t="b">
        <v>0</v>
      </c>
    </row>
    <row r="4716" spans="1:56" x14ac:dyDescent="0.25">
      <c r="N4716" s="1" t="s">
        <v>77</v>
      </c>
      <c r="O4716" s="1" t="s">
        <v>23298</v>
      </c>
      <c r="P4716" s="1" t="s">
        <v>23299</v>
      </c>
      <c r="Q4716" s="1" t="s">
        <v>23300</v>
      </c>
      <c r="R4716" s="1">
        <v>1.4200000000000001E-2</v>
      </c>
      <c r="S4716" s="1" t="s">
        <v>13638</v>
      </c>
      <c r="T4716" s="1" t="s">
        <v>13638</v>
      </c>
      <c r="U4716" s="8">
        <v>44354</v>
      </c>
      <c r="AJ4716" s="1" t="e" vm="5">
        <v>#N/A</v>
      </c>
      <c r="AY4716" s="1" t="s">
        <v>26</v>
      </c>
      <c r="BD4716" s="1" t="b">
        <v>0</v>
      </c>
    </row>
    <row r="4717" spans="1:56" x14ac:dyDescent="0.25">
      <c r="A4717" s="1" t="s">
        <v>11</v>
      </c>
      <c r="N4717" s="1" t="s">
        <v>77</v>
      </c>
      <c r="O4717" s="1" t="s">
        <v>23301</v>
      </c>
      <c r="P4717" s="1" t="s">
        <v>23302</v>
      </c>
      <c r="Q4717" s="1" t="s">
        <v>23303</v>
      </c>
      <c r="R4717" s="1">
        <v>1.5900000000000001E-2</v>
      </c>
      <c r="S4717" s="1" t="s">
        <v>13638</v>
      </c>
      <c r="T4717" s="1" t="s">
        <v>13638</v>
      </c>
      <c r="U4717" s="8">
        <v>44354</v>
      </c>
      <c r="AJ4717" s="1" t="e" vm="5">
        <v>#N/A</v>
      </c>
      <c r="AY4717" s="1" t="s">
        <v>26</v>
      </c>
      <c r="BD4717" s="1" t="b">
        <v>0</v>
      </c>
    </row>
    <row r="4718" spans="1:56" x14ac:dyDescent="0.25">
      <c r="A4718" s="1" t="s">
        <v>38823</v>
      </c>
      <c r="N4718" s="1" t="s">
        <v>77</v>
      </c>
      <c r="O4718" s="1" t="s">
        <v>23304</v>
      </c>
      <c r="P4718" s="1" t="s">
        <v>23305</v>
      </c>
      <c r="Q4718" s="1" t="s">
        <v>23306</v>
      </c>
      <c r="R4718" s="1">
        <v>9.9000000000000008E-3</v>
      </c>
      <c r="S4718" s="1" t="s">
        <v>13638</v>
      </c>
      <c r="T4718" s="1" t="s">
        <v>13638</v>
      </c>
      <c r="U4718" s="8">
        <v>44354</v>
      </c>
      <c r="AJ4718" s="1" t="e" vm="5">
        <v>#N/A</v>
      </c>
      <c r="AY4718" s="1" t="s">
        <v>26</v>
      </c>
      <c r="BD4718" s="1" t="b">
        <v>0</v>
      </c>
    </row>
    <row r="4719" spans="1:56" x14ac:dyDescent="0.25">
      <c r="A4719" s="1" t="s">
        <v>38824</v>
      </c>
      <c r="N4719" s="1" t="s">
        <v>77</v>
      </c>
      <c r="O4719" s="1" t="s">
        <v>23307</v>
      </c>
      <c r="P4719" s="1" t="s">
        <v>23308</v>
      </c>
      <c r="Q4719" s="1" t="s">
        <v>23309</v>
      </c>
      <c r="R4719" s="1">
        <v>1.37E-2</v>
      </c>
      <c r="S4719" s="1" t="s">
        <v>13638</v>
      </c>
      <c r="T4719" s="1" t="s">
        <v>13638</v>
      </c>
      <c r="U4719" s="8">
        <v>44354</v>
      </c>
      <c r="AJ4719" s="1" t="e" vm="5">
        <v>#N/A</v>
      </c>
      <c r="AY4719" s="1" t="s">
        <v>26</v>
      </c>
      <c r="BD4719" s="1" t="b">
        <v>0</v>
      </c>
    </row>
    <row r="4720" spans="1:56" x14ac:dyDescent="0.25">
      <c r="A4720" s="1" t="s">
        <v>38825</v>
      </c>
      <c r="N4720" s="1" t="s">
        <v>77</v>
      </c>
      <c r="O4720" s="1" t="s">
        <v>23310</v>
      </c>
      <c r="P4720" s="1" t="s">
        <v>23311</v>
      </c>
      <c r="Q4720" s="1" t="s">
        <v>23312</v>
      </c>
      <c r="R4720" s="1">
        <v>0</v>
      </c>
      <c r="S4720" s="1" t="s">
        <v>13638</v>
      </c>
      <c r="T4720" s="1" t="s">
        <v>13638</v>
      </c>
      <c r="U4720" s="8">
        <v>44354</v>
      </c>
      <c r="AJ4720" s="1" t="e" vm="5">
        <v>#N/A</v>
      </c>
      <c r="AY4720" s="1" t="s">
        <v>26</v>
      </c>
      <c r="BD4720" s="1" t="b">
        <v>0</v>
      </c>
    </row>
    <row r="4721" spans="1:56" x14ac:dyDescent="0.25">
      <c r="A4721" s="1" t="s">
        <v>38826</v>
      </c>
      <c r="N4721" s="1" t="s">
        <v>77</v>
      </c>
      <c r="O4721" s="1" t="s">
        <v>23313</v>
      </c>
      <c r="P4721" s="1" t="s">
        <v>23314</v>
      </c>
      <c r="Q4721" s="1" t="s">
        <v>23315</v>
      </c>
      <c r="R4721" s="1">
        <v>0</v>
      </c>
      <c r="S4721" s="1" t="s">
        <v>13638</v>
      </c>
      <c r="T4721" s="1" t="s">
        <v>13638</v>
      </c>
      <c r="U4721" s="8">
        <v>44354</v>
      </c>
      <c r="AJ4721" s="1" t="e" vm="5">
        <v>#N/A</v>
      </c>
      <c r="AY4721" s="1" t="s">
        <v>26</v>
      </c>
      <c r="BD4721" s="1" t="b">
        <v>0</v>
      </c>
    </row>
    <row r="4722" spans="1:56" x14ac:dyDescent="0.25">
      <c r="A4722" s="1" t="s">
        <v>38827</v>
      </c>
      <c r="N4722" s="1" t="s">
        <v>77</v>
      </c>
      <c r="O4722" s="1" t="s">
        <v>23316</v>
      </c>
      <c r="P4722" s="1" t="s">
        <v>23317</v>
      </c>
      <c r="Q4722" s="1" t="s">
        <v>23318</v>
      </c>
      <c r="R4722" s="1">
        <v>0</v>
      </c>
      <c r="S4722" s="1" t="s">
        <v>13638</v>
      </c>
      <c r="T4722" s="1" t="s">
        <v>13638</v>
      </c>
      <c r="U4722" s="8">
        <v>44354</v>
      </c>
      <c r="AJ4722" s="1" t="e" vm="5">
        <v>#N/A</v>
      </c>
      <c r="AY4722" s="1" t="s">
        <v>26</v>
      </c>
      <c r="BD4722" s="1" t="b">
        <v>0</v>
      </c>
    </row>
    <row r="4723" spans="1:56" x14ac:dyDescent="0.25">
      <c r="A4723" s="1" t="s">
        <v>38828</v>
      </c>
      <c r="N4723" s="1" t="s">
        <v>77</v>
      </c>
      <c r="O4723" s="1" t="s">
        <v>23319</v>
      </c>
      <c r="P4723" s="1" t="s">
        <v>23320</v>
      </c>
      <c r="Q4723" s="1" t="s">
        <v>23321</v>
      </c>
      <c r="R4723" s="1">
        <v>0</v>
      </c>
      <c r="S4723" s="1" t="s">
        <v>13638</v>
      </c>
      <c r="T4723" s="1" t="s">
        <v>13638</v>
      </c>
      <c r="U4723" s="8">
        <v>44354</v>
      </c>
      <c r="AJ4723" s="1" t="e" vm="5">
        <v>#N/A</v>
      </c>
      <c r="AY4723" s="1" t="s">
        <v>26</v>
      </c>
      <c r="BD4723" s="1" t="b">
        <v>0</v>
      </c>
    </row>
    <row r="4724" spans="1:56" x14ac:dyDescent="0.25">
      <c r="A4724" s="1" t="s">
        <v>38829</v>
      </c>
      <c r="N4724" s="1" t="s">
        <v>77</v>
      </c>
      <c r="O4724" s="1" t="s">
        <v>23322</v>
      </c>
      <c r="P4724" s="1" t="s">
        <v>23323</v>
      </c>
      <c r="Q4724" s="1" t="s">
        <v>23324</v>
      </c>
      <c r="R4724" s="1">
        <v>0</v>
      </c>
      <c r="S4724" s="1" t="s">
        <v>13638</v>
      </c>
      <c r="T4724" s="1" t="s">
        <v>13638</v>
      </c>
      <c r="U4724" s="8">
        <v>44354</v>
      </c>
      <c r="AJ4724" s="1" t="e" vm="5">
        <v>#N/A</v>
      </c>
      <c r="AY4724" s="1" t="s">
        <v>26</v>
      </c>
      <c r="BD4724" s="1" t="b">
        <v>0</v>
      </c>
    </row>
    <row r="4725" spans="1:56" x14ac:dyDescent="0.25">
      <c r="A4725" s="1" t="s">
        <v>38830</v>
      </c>
      <c r="N4725" s="1" t="s">
        <v>77</v>
      </c>
      <c r="O4725" s="1" t="s">
        <v>23325</v>
      </c>
      <c r="P4725" s="1" t="s">
        <v>23326</v>
      </c>
      <c r="Q4725" s="1" t="s">
        <v>23327</v>
      </c>
      <c r="R4725" s="1">
        <v>0</v>
      </c>
      <c r="S4725" s="1" t="s">
        <v>13638</v>
      </c>
      <c r="T4725" s="1" t="s">
        <v>13638</v>
      </c>
      <c r="U4725" s="8">
        <v>44354</v>
      </c>
      <c r="AJ4725" s="1" t="e" vm="5">
        <v>#N/A</v>
      </c>
      <c r="AY4725" s="1" t="s">
        <v>26</v>
      </c>
      <c r="BD4725" s="1" t="b">
        <v>0</v>
      </c>
    </row>
    <row r="4726" spans="1:56" x14ac:dyDescent="0.25">
      <c r="A4726" s="1" t="s">
        <v>38831</v>
      </c>
      <c r="N4726" s="1" t="s">
        <v>77</v>
      </c>
      <c r="O4726" s="1" t="s">
        <v>1493</v>
      </c>
      <c r="P4726" s="1" t="s">
        <v>23328</v>
      </c>
      <c r="Q4726" s="1" t="s">
        <v>23329</v>
      </c>
      <c r="R4726" s="1">
        <v>24.5867</v>
      </c>
      <c r="S4726" s="1" t="s">
        <v>13638</v>
      </c>
      <c r="T4726" s="1" t="s">
        <v>13638</v>
      </c>
      <c r="U4726" s="8">
        <v>44354</v>
      </c>
      <c r="AJ4726" s="1" t="e" vm="5">
        <v>#N/A</v>
      </c>
      <c r="AY4726" s="1" t="s">
        <v>26</v>
      </c>
      <c r="BD4726" s="1" t="b">
        <v>0</v>
      </c>
    </row>
    <row r="4727" spans="1:56" x14ac:dyDescent="0.25">
      <c r="A4727" s="1" t="s">
        <v>38832</v>
      </c>
      <c r="N4727" s="1" t="s">
        <v>77</v>
      </c>
      <c r="O4727" s="1" t="s">
        <v>1492</v>
      </c>
      <c r="P4727" s="1" t="s">
        <v>23330</v>
      </c>
      <c r="Q4727" s="1" t="s">
        <v>23331</v>
      </c>
      <c r="R4727" s="1">
        <v>12.275</v>
      </c>
      <c r="S4727" s="1" t="s">
        <v>13638</v>
      </c>
      <c r="T4727" s="1" t="s">
        <v>13638</v>
      </c>
      <c r="U4727" s="8">
        <v>44354</v>
      </c>
      <c r="AJ4727" s="1" t="e" vm="5">
        <v>#N/A</v>
      </c>
      <c r="AY4727" s="1" t="s">
        <v>26</v>
      </c>
      <c r="BD4727" s="1" t="b">
        <v>0</v>
      </c>
    </row>
    <row r="4728" spans="1:56" x14ac:dyDescent="0.25">
      <c r="A4728" s="1" t="s">
        <v>38833</v>
      </c>
      <c r="N4728" s="1" t="s">
        <v>77</v>
      </c>
      <c r="O4728" s="1" t="s">
        <v>1491</v>
      </c>
      <c r="P4728" s="1" t="s">
        <v>23332</v>
      </c>
      <c r="Q4728" s="1" t="s">
        <v>23333</v>
      </c>
      <c r="R4728" s="1">
        <v>17.140699999999999</v>
      </c>
      <c r="S4728" s="1" t="s">
        <v>13638</v>
      </c>
      <c r="T4728" s="1" t="s">
        <v>13638</v>
      </c>
      <c r="U4728" s="8">
        <v>44354</v>
      </c>
      <c r="AJ4728" s="1" t="e" vm="5">
        <v>#N/A</v>
      </c>
      <c r="AY4728" s="1" t="s">
        <v>26</v>
      </c>
      <c r="BD4728" s="1" t="b">
        <v>0</v>
      </c>
    </row>
    <row r="4729" spans="1:56" x14ac:dyDescent="0.25">
      <c r="A4729" s="1" t="s">
        <v>38834</v>
      </c>
      <c r="N4729" s="1" t="s">
        <v>77</v>
      </c>
      <c r="O4729" s="1" t="s">
        <v>1490</v>
      </c>
      <c r="P4729" s="1" t="s">
        <v>23334</v>
      </c>
      <c r="Q4729" s="1" t="s">
        <v>13638</v>
      </c>
      <c r="R4729" s="1">
        <v>60.9236</v>
      </c>
      <c r="S4729" s="1" t="s">
        <v>13638</v>
      </c>
      <c r="T4729" s="1" t="s">
        <v>13638</v>
      </c>
      <c r="U4729" s="8">
        <v>44354</v>
      </c>
      <c r="AJ4729" s="1" t="e" vm="5">
        <v>#N/A</v>
      </c>
      <c r="AY4729" s="1" t="s">
        <v>26</v>
      </c>
      <c r="BD4729" s="1" t="b">
        <v>0</v>
      </c>
    </row>
    <row r="4730" spans="1:56" x14ac:dyDescent="0.25">
      <c r="A4730" s="1" t="s">
        <v>38835</v>
      </c>
      <c r="N4730" s="1" t="s">
        <v>77</v>
      </c>
      <c r="O4730" s="1" t="s">
        <v>1489</v>
      </c>
      <c r="P4730" s="1" t="s">
        <v>23335</v>
      </c>
      <c r="Q4730" s="1" t="s">
        <v>23336</v>
      </c>
      <c r="R4730" s="1">
        <v>18.692299999999999</v>
      </c>
      <c r="S4730" s="1" t="s">
        <v>13638</v>
      </c>
      <c r="T4730" s="1" t="s">
        <v>13638</v>
      </c>
      <c r="U4730" s="8">
        <v>44354</v>
      </c>
      <c r="AJ4730" s="1" t="e" vm="5">
        <v>#N/A</v>
      </c>
      <c r="AY4730" s="1" t="s">
        <v>26</v>
      </c>
      <c r="BD4730" s="1" t="b">
        <v>0</v>
      </c>
    </row>
    <row r="4731" spans="1:56" x14ac:dyDescent="0.25">
      <c r="A4731" s="1" t="s">
        <v>38836</v>
      </c>
      <c r="N4731" s="1" t="s">
        <v>77</v>
      </c>
      <c r="O4731" s="1" t="s">
        <v>1488</v>
      </c>
      <c r="P4731" s="1" t="s">
        <v>23337</v>
      </c>
      <c r="Q4731" s="1" t="s">
        <v>23338</v>
      </c>
      <c r="R4731" s="1">
        <v>11.5794</v>
      </c>
      <c r="S4731" s="1" t="s">
        <v>13638</v>
      </c>
      <c r="T4731" s="1" t="s">
        <v>13638</v>
      </c>
      <c r="U4731" s="8">
        <v>44354</v>
      </c>
      <c r="AJ4731" s="1" t="e" vm="5">
        <v>#N/A</v>
      </c>
      <c r="AY4731" s="1" t="s">
        <v>26</v>
      </c>
      <c r="BD4731" s="1" t="b">
        <v>0</v>
      </c>
    </row>
    <row r="4732" spans="1:56" x14ac:dyDescent="0.25">
      <c r="N4732" s="1" t="s">
        <v>77</v>
      </c>
      <c r="O4732" s="1" t="s">
        <v>1487</v>
      </c>
      <c r="P4732" s="1" t="s">
        <v>23339</v>
      </c>
      <c r="Q4732" s="1" t="s">
        <v>23340</v>
      </c>
      <c r="R4732" s="1">
        <v>16.0534</v>
      </c>
      <c r="S4732" s="1" t="s">
        <v>13638</v>
      </c>
      <c r="T4732" s="1" t="s">
        <v>13638</v>
      </c>
      <c r="U4732" s="8">
        <v>44354</v>
      </c>
      <c r="AJ4732" s="1" t="e" vm="5">
        <v>#N/A</v>
      </c>
      <c r="AY4732" s="1" t="s">
        <v>26</v>
      </c>
      <c r="BD4732" s="1" t="b">
        <v>0</v>
      </c>
    </row>
    <row r="4733" spans="1:56" x14ac:dyDescent="0.25">
      <c r="A4733" s="1" t="s">
        <v>12</v>
      </c>
      <c r="N4733" s="1" t="s">
        <v>77</v>
      </c>
      <c r="O4733" s="1" t="s">
        <v>1486</v>
      </c>
      <c r="P4733" s="1" t="s">
        <v>23341</v>
      </c>
      <c r="Q4733" s="1" t="s">
        <v>13638</v>
      </c>
      <c r="R4733" s="1">
        <v>5.5800000000000002E-2</v>
      </c>
      <c r="S4733" s="1" t="s">
        <v>13638</v>
      </c>
      <c r="T4733" s="1" t="s">
        <v>13638</v>
      </c>
      <c r="U4733" s="8">
        <v>44354</v>
      </c>
      <c r="AJ4733" s="1" t="e" vm="5">
        <v>#N/A</v>
      </c>
      <c r="AY4733" s="1" t="s">
        <v>26</v>
      </c>
      <c r="BD4733" s="1" t="b">
        <v>0</v>
      </c>
    </row>
    <row r="4734" spans="1:56" x14ac:dyDescent="0.25">
      <c r="A4734" s="1" t="s">
        <v>38837</v>
      </c>
      <c r="N4734" s="1" t="s">
        <v>77</v>
      </c>
      <c r="O4734" s="1" t="s">
        <v>1485</v>
      </c>
      <c r="P4734" s="1" t="s">
        <v>23342</v>
      </c>
      <c r="Q4734" s="1" t="s">
        <v>13638</v>
      </c>
      <c r="R4734" s="1">
        <v>5.1799999999999999E-2</v>
      </c>
      <c r="S4734" s="1" t="s">
        <v>13638</v>
      </c>
      <c r="T4734" s="1" t="s">
        <v>13638</v>
      </c>
      <c r="U4734" s="8">
        <v>44354</v>
      </c>
      <c r="AJ4734" s="1" t="e" vm="5">
        <v>#N/A</v>
      </c>
      <c r="AY4734" s="1" t="s">
        <v>26</v>
      </c>
      <c r="BD4734" s="1" t="b">
        <v>0</v>
      </c>
    </row>
    <row r="4735" spans="1:56" x14ac:dyDescent="0.25">
      <c r="A4735" s="1" t="s">
        <v>38838</v>
      </c>
      <c r="N4735" s="1" t="s">
        <v>77</v>
      </c>
      <c r="O4735" s="1" t="s">
        <v>1484</v>
      </c>
      <c r="P4735" s="1" t="s">
        <v>23343</v>
      </c>
      <c r="Q4735" s="1" t="s">
        <v>13638</v>
      </c>
      <c r="R4735" s="1">
        <v>0</v>
      </c>
      <c r="S4735" s="1" t="s">
        <v>13638</v>
      </c>
      <c r="T4735" s="1" t="s">
        <v>13638</v>
      </c>
      <c r="U4735" s="8">
        <v>44354</v>
      </c>
      <c r="AJ4735" s="1" t="e" vm="5">
        <v>#N/A</v>
      </c>
      <c r="AY4735" s="1" t="s">
        <v>26</v>
      </c>
      <c r="BD4735" s="1" t="b">
        <v>0</v>
      </c>
    </row>
    <row r="4736" spans="1:56" x14ac:dyDescent="0.25">
      <c r="A4736" s="1" t="s">
        <v>38839</v>
      </c>
      <c r="N4736" s="1" t="s">
        <v>77</v>
      </c>
      <c r="O4736" s="1" t="s">
        <v>1483</v>
      </c>
      <c r="P4736" s="1" t="s">
        <v>23344</v>
      </c>
      <c r="Q4736" s="1" t="s">
        <v>13638</v>
      </c>
      <c r="R4736" s="1">
        <v>0</v>
      </c>
      <c r="S4736" s="1" t="s">
        <v>13638</v>
      </c>
      <c r="T4736" s="1" t="s">
        <v>13638</v>
      </c>
      <c r="U4736" s="8">
        <v>44354</v>
      </c>
      <c r="AJ4736" s="1" t="e" vm="5">
        <v>#N/A</v>
      </c>
      <c r="AY4736" s="1" t="s">
        <v>26</v>
      </c>
      <c r="BD4736" s="1" t="b">
        <v>0</v>
      </c>
    </row>
    <row r="4737" spans="1:56" x14ac:dyDescent="0.25">
      <c r="A4737" s="1" t="s">
        <v>38840</v>
      </c>
      <c r="N4737" s="1" t="s">
        <v>77</v>
      </c>
      <c r="O4737" s="1" t="s">
        <v>1284</v>
      </c>
      <c r="P4737" s="1" t="s">
        <v>23345</v>
      </c>
      <c r="Q4737" s="1" t="s">
        <v>23346</v>
      </c>
      <c r="R4737" s="1">
        <v>24.4</v>
      </c>
      <c r="S4737" s="1" t="s">
        <v>13638</v>
      </c>
      <c r="T4737" s="1" t="s">
        <v>13638</v>
      </c>
      <c r="U4737" s="8">
        <v>44354</v>
      </c>
      <c r="AJ4737" s="1" t="e" vm="5">
        <v>#N/A</v>
      </c>
      <c r="AY4737" s="1" t="s">
        <v>26</v>
      </c>
      <c r="BD4737" s="1" t="b">
        <v>0</v>
      </c>
    </row>
    <row r="4738" spans="1:56" x14ac:dyDescent="0.25">
      <c r="A4738" s="1" t="s">
        <v>38841</v>
      </c>
      <c r="N4738" s="1" t="s">
        <v>77</v>
      </c>
      <c r="O4738" s="1" t="s">
        <v>1283</v>
      </c>
      <c r="P4738" s="1" t="s">
        <v>23347</v>
      </c>
      <c r="Q4738" s="1" t="s">
        <v>13638</v>
      </c>
      <c r="R4738" s="1">
        <v>99.56</v>
      </c>
      <c r="S4738" s="1" t="s">
        <v>13638</v>
      </c>
      <c r="T4738" s="1" t="s">
        <v>13638</v>
      </c>
      <c r="U4738" s="8">
        <v>44354</v>
      </c>
      <c r="AJ4738" s="1" t="e" vm="5">
        <v>#N/A</v>
      </c>
      <c r="AY4738" s="1" t="s">
        <v>26</v>
      </c>
      <c r="BD4738" s="1" t="b">
        <v>0</v>
      </c>
    </row>
    <row r="4739" spans="1:56" x14ac:dyDescent="0.25">
      <c r="A4739" s="1" t="s">
        <v>38842</v>
      </c>
      <c r="N4739" s="1" t="s">
        <v>77</v>
      </c>
      <c r="O4739" s="1" t="s">
        <v>1282</v>
      </c>
      <c r="P4739" s="1" t="s">
        <v>23348</v>
      </c>
      <c r="Q4739" s="1" t="s">
        <v>23349</v>
      </c>
      <c r="R4739" s="1">
        <v>14.7</v>
      </c>
      <c r="S4739" s="1" t="s">
        <v>13638</v>
      </c>
      <c r="T4739" s="1" t="s">
        <v>13638</v>
      </c>
      <c r="U4739" s="8">
        <v>44354</v>
      </c>
      <c r="AJ4739" s="1" t="e" vm="5">
        <v>#N/A</v>
      </c>
      <c r="AY4739" s="1" t="s">
        <v>26</v>
      </c>
      <c r="BD4739" s="1" t="b">
        <v>0</v>
      </c>
    </row>
    <row r="4740" spans="1:56" x14ac:dyDescent="0.25">
      <c r="A4740" s="1" t="s">
        <v>38843</v>
      </c>
      <c r="N4740" s="1" t="s">
        <v>77</v>
      </c>
      <c r="O4740" s="1" t="s">
        <v>1281</v>
      </c>
      <c r="P4740" s="1" t="s">
        <v>23350</v>
      </c>
      <c r="Q4740" s="1" t="s">
        <v>13638</v>
      </c>
      <c r="R4740" s="1">
        <v>89.12</v>
      </c>
      <c r="S4740" s="1" t="s">
        <v>13638</v>
      </c>
      <c r="T4740" s="1" t="s">
        <v>13638</v>
      </c>
      <c r="U4740" s="8">
        <v>44354</v>
      </c>
      <c r="AJ4740" s="1" t="e" vm="5">
        <v>#N/A</v>
      </c>
      <c r="AY4740" s="1" t="s">
        <v>26</v>
      </c>
      <c r="BD4740" s="1" t="b">
        <v>0</v>
      </c>
    </row>
    <row r="4741" spans="1:56" x14ac:dyDescent="0.25">
      <c r="A4741" s="1" t="s">
        <v>38844</v>
      </c>
      <c r="N4741" s="1" t="s">
        <v>77</v>
      </c>
      <c r="O4741" s="1" t="s">
        <v>1280</v>
      </c>
      <c r="P4741" s="1" t="s">
        <v>23351</v>
      </c>
      <c r="Q4741" s="1" t="s">
        <v>23352</v>
      </c>
      <c r="R4741" s="1">
        <v>24.25</v>
      </c>
      <c r="S4741" s="1" t="s">
        <v>13638</v>
      </c>
      <c r="T4741" s="1" t="s">
        <v>13638</v>
      </c>
      <c r="U4741" s="8">
        <v>44354</v>
      </c>
      <c r="AJ4741" s="1" t="e" vm="5">
        <v>#N/A</v>
      </c>
      <c r="AY4741" s="1" t="s">
        <v>26</v>
      </c>
      <c r="BD4741" s="1" t="b">
        <v>0</v>
      </c>
    </row>
    <row r="4742" spans="1:56" x14ac:dyDescent="0.25">
      <c r="A4742" s="1" t="s">
        <v>38845</v>
      </c>
      <c r="N4742" s="1" t="s">
        <v>77</v>
      </c>
      <c r="O4742" s="1" t="s">
        <v>1279</v>
      </c>
      <c r="P4742" s="1" t="s">
        <v>23353</v>
      </c>
      <c r="Q4742" s="1" t="s">
        <v>23354</v>
      </c>
      <c r="R4742" s="1">
        <v>23.08</v>
      </c>
      <c r="S4742" s="1" t="s">
        <v>13638</v>
      </c>
      <c r="T4742" s="1" t="s">
        <v>13638</v>
      </c>
      <c r="U4742" s="8">
        <v>44354</v>
      </c>
      <c r="AJ4742" s="1" t="e" vm="5">
        <v>#N/A</v>
      </c>
      <c r="AY4742" s="1" t="s">
        <v>26</v>
      </c>
      <c r="BD4742" s="1" t="b">
        <v>0</v>
      </c>
    </row>
    <row r="4743" spans="1:56" x14ac:dyDescent="0.25">
      <c r="A4743" s="1" t="s">
        <v>38846</v>
      </c>
      <c r="N4743" s="1" t="s">
        <v>77</v>
      </c>
      <c r="O4743" s="1" t="s">
        <v>1213</v>
      </c>
      <c r="P4743" s="1" t="s">
        <v>23374</v>
      </c>
      <c r="Q4743" s="1" t="s">
        <v>13638</v>
      </c>
      <c r="R4743" s="1">
        <v>109.06</v>
      </c>
      <c r="S4743" s="1" t="s">
        <v>13638</v>
      </c>
      <c r="T4743" s="1" t="s">
        <v>13638</v>
      </c>
      <c r="U4743" s="8">
        <v>44354</v>
      </c>
      <c r="AJ4743" s="1" t="e" vm="5">
        <v>#N/A</v>
      </c>
      <c r="AY4743" s="1" t="s">
        <v>26</v>
      </c>
      <c r="BD4743" s="1" t="b">
        <v>0</v>
      </c>
    </row>
    <row r="4744" spans="1:56" x14ac:dyDescent="0.25">
      <c r="N4744" s="1" t="s">
        <v>77</v>
      </c>
      <c r="O4744" s="1" t="s">
        <v>1212</v>
      </c>
      <c r="P4744" s="1" t="s">
        <v>23376</v>
      </c>
      <c r="Q4744" s="1" t="s">
        <v>23377</v>
      </c>
      <c r="R4744" s="1">
        <v>26.62</v>
      </c>
      <c r="S4744" s="1" t="s">
        <v>13638</v>
      </c>
      <c r="T4744" s="1" t="s">
        <v>13638</v>
      </c>
      <c r="U4744" s="8">
        <v>44354</v>
      </c>
      <c r="AJ4744" s="1" t="e" vm="5">
        <v>#N/A</v>
      </c>
      <c r="AY4744" s="1" t="s">
        <v>26</v>
      </c>
      <c r="BD4744" s="1" t="b">
        <v>0</v>
      </c>
    </row>
    <row r="4745" spans="1:56" x14ac:dyDescent="0.25">
      <c r="A4745" s="1" t="s">
        <v>35</v>
      </c>
      <c r="N4745" s="1" t="s">
        <v>77</v>
      </c>
      <c r="O4745" s="1" t="s">
        <v>1211</v>
      </c>
      <c r="P4745" s="1" t="s">
        <v>23381</v>
      </c>
      <c r="Q4745" s="1" t="s">
        <v>23382</v>
      </c>
      <c r="R4745" s="1">
        <v>38.200000000000003</v>
      </c>
      <c r="S4745" s="1" t="s">
        <v>13638</v>
      </c>
      <c r="T4745" s="1" t="s">
        <v>13638</v>
      </c>
      <c r="U4745" s="8">
        <v>44354</v>
      </c>
      <c r="AJ4745" s="1" t="e" vm="5">
        <v>#N/A</v>
      </c>
      <c r="AY4745" s="1" t="s">
        <v>26</v>
      </c>
      <c r="BD4745" s="1" t="b">
        <v>0</v>
      </c>
    </row>
    <row r="4746" spans="1:56" x14ac:dyDescent="0.25">
      <c r="A4746" s="1" t="s">
        <v>38847</v>
      </c>
      <c r="N4746" s="1" t="s">
        <v>77</v>
      </c>
      <c r="O4746" s="1" t="s">
        <v>1210</v>
      </c>
      <c r="P4746" s="1" t="s">
        <v>23379</v>
      </c>
      <c r="Q4746" s="1" t="s">
        <v>13638</v>
      </c>
      <c r="R4746" s="1">
        <v>99.89</v>
      </c>
      <c r="S4746" s="1" t="s">
        <v>13638</v>
      </c>
      <c r="T4746" s="1" t="s">
        <v>13638</v>
      </c>
      <c r="U4746" s="8">
        <v>44354</v>
      </c>
      <c r="AJ4746" s="1" t="e" vm="5">
        <v>#N/A</v>
      </c>
      <c r="AY4746" s="1" t="s">
        <v>26</v>
      </c>
      <c r="BD4746" s="1" t="b">
        <v>0</v>
      </c>
    </row>
    <row r="4747" spans="1:56" x14ac:dyDescent="0.25">
      <c r="A4747" s="1" t="s">
        <v>38848</v>
      </c>
      <c r="N4747" s="1" t="s">
        <v>77</v>
      </c>
      <c r="O4747" s="1" t="s">
        <v>1183</v>
      </c>
      <c r="P4747" s="1" t="s">
        <v>23355</v>
      </c>
      <c r="Q4747" s="1" t="s">
        <v>13638</v>
      </c>
      <c r="R4747" s="1">
        <v>244.09559999999999</v>
      </c>
      <c r="S4747" s="1" t="s">
        <v>13638</v>
      </c>
      <c r="T4747" s="1" t="s">
        <v>13638</v>
      </c>
      <c r="U4747" s="8">
        <v>44354</v>
      </c>
      <c r="AJ4747" s="1" t="e" vm="5">
        <v>#N/A</v>
      </c>
      <c r="AY4747" s="1" t="s">
        <v>26</v>
      </c>
      <c r="BD4747" s="1" t="b">
        <v>0</v>
      </c>
    </row>
    <row r="4748" spans="1:56" x14ac:dyDescent="0.25">
      <c r="A4748" s="1" t="s">
        <v>38849</v>
      </c>
      <c r="N4748" s="1" t="s">
        <v>77</v>
      </c>
      <c r="O4748" s="1" t="s">
        <v>1182</v>
      </c>
      <c r="P4748" s="1" t="s">
        <v>23356</v>
      </c>
      <c r="Q4748" s="1" t="s">
        <v>13638</v>
      </c>
      <c r="R4748" s="1">
        <v>252.39169999999999</v>
      </c>
      <c r="S4748" s="1" t="s">
        <v>13638</v>
      </c>
      <c r="T4748" s="1" t="s">
        <v>13638</v>
      </c>
      <c r="U4748" s="8">
        <v>44354</v>
      </c>
      <c r="AJ4748" s="1" t="e" vm="5">
        <v>#N/A</v>
      </c>
      <c r="AY4748" s="1" t="s">
        <v>26</v>
      </c>
      <c r="BD4748" s="1" t="b">
        <v>0</v>
      </c>
    </row>
    <row r="4749" spans="1:56" x14ac:dyDescent="0.25">
      <c r="A4749" s="1" t="s">
        <v>38850</v>
      </c>
      <c r="N4749" s="1" t="s">
        <v>77</v>
      </c>
      <c r="O4749" s="1" t="s">
        <v>1181</v>
      </c>
      <c r="P4749" s="1" t="s">
        <v>23357</v>
      </c>
      <c r="Q4749" s="1" t="s">
        <v>23358</v>
      </c>
      <c r="R4749" s="1">
        <v>33.660499999999999</v>
      </c>
      <c r="S4749" s="1" t="s">
        <v>13638</v>
      </c>
      <c r="T4749" s="1" t="s">
        <v>13638</v>
      </c>
      <c r="U4749" s="8">
        <v>44354</v>
      </c>
      <c r="AJ4749" s="1" t="e" vm="5">
        <v>#N/A</v>
      </c>
      <c r="AY4749" s="1" t="s">
        <v>26</v>
      </c>
      <c r="BD4749" s="1" t="b">
        <v>0</v>
      </c>
    </row>
    <row r="4750" spans="1:56" x14ac:dyDescent="0.25">
      <c r="N4750" s="1" t="s">
        <v>77</v>
      </c>
      <c r="O4750" s="1" t="s">
        <v>1180</v>
      </c>
      <c r="P4750" s="1" t="s">
        <v>23359</v>
      </c>
      <c r="Q4750" s="1" t="s">
        <v>23360</v>
      </c>
      <c r="R4750" s="1">
        <v>34.956899999999997</v>
      </c>
      <c r="S4750" s="1" t="s">
        <v>13638</v>
      </c>
      <c r="T4750" s="1" t="s">
        <v>13638</v>
      </c>
      <c r="U4750" s="8">
        <v>44354</v>
      </c>
      <c r="AJ4750" s="1" t="e" vm="5">
        <v>#N/A</v>
      </c>
      <c r="AY4750" s="1" t="s">
        <v>26</v>
      </c>
      <c r="BD4750" s="1" t="b">
        <v>0</v>
      </c>
    </row>
    <row r="4751" spans="1:56" x14ac:dyDescent="0.25">
      <c r="A4751" s="1" t="s">
        <v>94</v>
      </c>
      <c r="N4751" s="1" t="s">
        <v>77</v>
      </c>
      <c r="O4751" s="1" t="s">
        <v>963</v>
      </c>
      <c r="P4751" s="1" t="s">
        <v>23361</v>
      </c>
      <c r="Q4751" s="1" t="s">
        <v>13638</v>
      </c>
      <c r="R4751" s="1">
        <v>197.2704</v>
      </c>
      <c r="S4751" s="1" t="s">
        <v>13638</v>
      </c>
      <c r="T4751" s="1" t="s">
        <v>13638</v>
      </c>
      <c r="U4751" s="8">
        <v>44354</v>
      </c>
      <c r="AJ4751" s="1" t="e" vm="5">
        <v>#N/A</v>
      </c>
      <c r="AY4751" s="1" t="s">
        <v>26</v>
      </c>
      <c r="BD4751" s="1" t="b">
        <v>0</v>
      </c>
    </row>
    <row r="4752" spans="1:56" x14ac:dyDescent="0.25">
      <c r="A4752" s="1" t="s">
        <v>38851</v>
      </c>
      <c r="N4752" s="1" t="s">
        <v>77</v>
      </c>
      <c r="O4752" s="1" t="s">
        <v>962</v>
      </c>
      <c r="P4752" s="1" t="s">
        <v>23362</v>
      </c>
      <c r="Q4752" s="1" t="s">
        <v>23363</v>
      </c>
      <c r="R4752" s="1">
        <v>57.725000000000001</v>
      </c>
      <c r="S4752" s="1" t="s">
        <v>13638</v>
      </c>
      <c r="T4752" s="1" t="s">
        <v>13638</v>
      </c>
      <c r="U4752" s="8">
        <v>44354</v>
      </c>
      <c r="AJ4752" s="1" t="e" vm="5">
        <v>#N/A</v>
      </c>
      <c r="AY4752" s="1" t="s">
        <v>26</v>
      </c>
      <c r="BD4752" s="1" t="b">
        <v>0</v>
      </c>
    </row>
    <row r="4753" spans="1:56" x14ac:dyDescent="0.25">
      <c r="A4753" s="1" t="s">
        <v>38852</v>
      </c>
      <c r="N4753" s="1" t="s">
        <v>77</v>
      </c>
      <c r="O4753" s="1" t="s">
        <v>961</v>
      </c>
      <c r="P4753" s="1" t="s">
        <v>23364</v>
      </c>
      <c r="Q4753" s="1" t="s">
        <v>23365</v>
      </c>
      <c r="R4753" s="1">
        <v>38.922699999999999</v>
      </c>
      <c r="S4753" s="1" t="s">
        <v>13638</v>
      </c>
      <c r="T4753" s="1" t="s">
        <v>13638</v>
      </c>
      <c r="U4753" s="8">
        <v>44354</v>
      </c>
      <c r="AJ4753" s="1" t="e" vm="5">
        <v>#N/A</v>
      </c>
      <c r="AY4753" s="1" t="s">
        <v>26</v>
      </c>
      <c r="BD4753" s="1" t="b">
        <v>0</v>
      </c>
    </row>
    <row r="4754" spans="1:56" x14ac:dyDescent="0.25">
      <c r="A4754" s="1" t="s">
        <v>38853</v>
      </c>
      <c r="N4754" s="1" t="s">
        <v>77</v>
      </c>
      <c r="O4754" s="1" t="s">
        <v>960</v>
      </c>
      <c r="P4754" s="1" t="s">
        <v>23366</v>
      </c>
      <c r="Q4754" s="1" t="s">
        <v>13638</v>
      </c>
      <c r="R4754" s="1">
        <v>183.68389999999999</v>
      </c>
      <c r="S4754" s="1" t="s">
        <v>13638</v>
      </c>
      <c r="T4754" s="1" t="s">
        <v>13638</v>
      </c>
      <c r="U4754" s="8">
        <v>44354</v>
      </c>
      <c r="AJ4754" s="1" t="e" vm="5">
        <v>#N/A</v>
      </c>
      <c r="AY4754" s="1" t="s">
        <v>26</v>
      </c>
      <c r="BD4754" s="1" t="b">
        <v>0</v>
      </c>
    </row>
    <row r="4755" spans="1:56" x14ac:dyDescent="0.25">
      <c r="A4755" s="1" t="s">
        <v>38854</v>
      </c>
      <c r="N4755" s="1" t="s">
        <v>77</v>
      </c>
      <c r="O4755" s="1" t="s">
        <v>702</v>
      </c>
      <c r="P4755" s="1" t="s">
        <v>23367</v>
      </c>
      <c r="Q4755" s="1" t="s">
        <v>13638</v>
      </c>
      <c r="R4755" s="1">
        <v>22.826799999999999</v>
      </c>
      <c r="S4755" s="1" t="s">
        <v>13638</v>
      </c>
      <c r="T4755" s="1" t="s">
        <v>13638</v>
      </c>
      <c r="U4755" s="8">
        <v>44354</v>
      </c>
      <c r="AJ4755" s="1" t="e" vm="5">
        <v>#N/A</v>
      </c>
      <c r="AY4755" s="1" t="s">
        <v>26</v>
      </c>
      <c r="BD4755" s="1" t="b">
        <v>0</v>
      </c>
    </row>
    <row r="4756" spans="1:56" x14ac:dyDescent="0.25">
      <c r="A4756" s="1" t="s">
        <v>38855</v>
      </c>
      <c r="N4756" s="1" t="s">
        <v>77</v>
      </c>
      <c r="O4756" s="1" t="s">
        <v>701</v>
      </c>
      <c r="P4756" s="1" t="s">
        <v>23368</v>
      </c>
      <c r="Q4756" s="1" t="s">
        <v>23369</v>
      </c>
      <c r="R4756" s="1">
        <v>18.1097</v>
      </c>
      <c r="S4756" s="1" t="s">
        <v>13638</v>
      </c>
      <c r="T4756" s="1" t="s">
        <v>13638</v>
      </c>
      <c r="U4756" s="8">
        <v>44354</v>
      </c>
      <c r="AJ4756" s="1" t="e" vm="5">
        <v>#N/A</v>
      </c>
      <c r="AY4756" s="1" t="s">
        <v>26</v>
      </c>
      <c r="BD4756" s="1" t="b">
        <v>0</v>
      </c>
    </row>
    <row r="4757" spans="1:56" x14ac:dyDescent="0.25">
      <c r="A4757" s="1" t="s">
        <v>38856</v>
      </c>
      <c r="N4757" s="1" t="s">
        <v>77</v>
      </c>
      <c r="O4757" s="1" t="s">
        <v>700</v>
      </c>
      <c r="P4757" s="1" t="s">
        <v>23370</v>
      </c>
      <c r="Q4757" s="1" t="s">
        <v>13638</v>
      </c>
      <c r="R4757" s="1">
        <v>21.291699999999999</v>
      </c>
      <c r="S4757" s="1" t="s">
        <v>13638</v>
      </c>
      <c r="T4757" s="1" t="s">
        <v>13638</v>
      </c>
      <c r="U4757" s="8">
        <v>44354</v>
      </c>
      <c r="AJ4757" s="1" t="e" vm="5">
        <v>#N/A</v>
      </c>
      <c r="AY4757" s="1" t="s">
        <v>26</v>
      </c>
      <c r="BD4757" s="1" t="b">
        <v>0</v>
      </c>
    </row>
    <row r="4758" spans="1:56" x14ac:dyDescent="0.25">
      <c r="A4758" s="1" t="s">
        <v>38857</v>
      </c>
      <c r="N4758" s="1" t="s">
        <v>77</v>
      </c>
      <c r="O4758" s="1" t="s">
        <v>699</v>
      </c>
      <c r="P4758" s="1" t="s">
        <v>23371</v>
      </c>
      <c r="Q4758" s="1" t="s">
        <v>23372</v>
      </c>
      <c r="R4758" s="1">
        <v>17.020600000000002</v>
      </c>
      <c r="S4758" s="1" t="s">
        <v>13638</v>
      </c>
      <c r="T4758" s="1" t="s">
        <v>13638</v>
      </c>
      <c r="U4758" s="8">
        <v>44354</v>
      </c>
      <c r="AJ4758" s="1" t="e" vm="5">
        <v>#N/A</v>
      </c>
      <c r="AY4758" s="1" t="s">
        <v>26</v>
      </c>
      <c r="BD4758" s="1" t="b">
        <v>0</v>
      </c>
    </row>
    <row r="4759" spans="1:56" x14ac:dyDescent="0.25">
      <c r="A4759" s="1" t="s">
        <v>38858</v>
      </c>
      <c r="N4759" s="1" t="s">
        <v>77</v>
      </c>
      <c r="O4759" s="1" t="s">
        <v>427</v>
      </c>
      <c r="P4759" s="1" t="s">
        <v>23383</v>
      </c>
      <c r="Q4759" s="1" t="s">
        <v>13638</v>
      </c>
      <c r="R4759" s="1">
        <v>297.98570000000001</v>
      </c>
      <c r="S4759" s="1" t="s">
        <v>13638</v>
      </c>
      <c r="T4759" s="1" t="s">
        <v>13638</v>
      </c>
      <c r="U4759" s="8">
        <v>44354</v>
      </c>
      <c r="AJ4759" s="1" t="e" vm="5">
        <v>#N/A</v>
      </c>
      <c r="AY4759" s="1" t="s">
        <v>26</v>
      </c>
      <c r="BD4759" s="1" t="b">
        <v>0</v>
      </c>
    </row>
    <row r="4760" spans="1:56" x14ac:dyDescent="0.25">
      <c r="A4760" s="1" t="s">
        <v>38859</v>
      </c>
      <c r="N4760" s="1" t="s">
        <v>77</v>
      </c>
      <c r="O4760" s="1" t="s">
        <v>426</v>
      </c>
      <c r="P4760" s="1" t="s">
        <v>23384</v>
      </c>
      <c r="Q4760" s="1" t="s">
        <v>23385</v>
      </c>
      <c r="R4760" s="1">
        <v>75.361599999999996</v>
      </c>
      <c r="S4760" s="1" t="s">
        <v>13638</v>
      </c>
      <c r="T4760" s="1" t="s">
        <v>13638</v>
      </c>
      <c r="U4760" s="8">
        <v>44354</v>
      </c>
      <c r="AJ4760" s="1" t="e" vm="5">
        <v>#N/A</v>
      </c>
      <c r="AY4760" s="1" t="s">
        <v>26</v>
      </c>
      <c r="BD4760" s="1" t="b">
        <v>0</v>
      </c>
    </row>
    <row r="4761" spans="1:56" x14ac:dyDescent="0.25">
      <c r="N4761" s="1" t="s">
        <v>77</v>
      </c>
      <c r="O4761" s="1" t="s">
        <v>425</v>
      </c>
      <c r="P4761" s="1" t="s">
        <v>23386</v>
      </c>
      <c r="Q4761" s="1" t="s">
        <v>23387</v>
      </c>
      <c r="R4761" s="1">
        <v>84.805599999999998</v>
      </c>
      <c r="S4761" s="1" t="s">
        <v>13638</v>
      </c>
      <c r="T4761" s="1" t="s">
        <v>13638</v>
      </c>
      <c r="U4761" s="8">
        <v>44354</v>
      </c>
      <c r="AJ4761" s="1" t="e" vm="5">
        <v>#N/A</v>
      </c>
      <c r="AY4761" s="1" t="s">
        <v>26</v>
      </c>
      <c r="BD4761" s="1" t="b">
        <v>0</v>
      </c>
    </row>
    <row r="4762" spans="1:56" x14ac:dyDescent="0.25">
      <c r="A4762" s="1" t="s">
        <v>37</v>
      </c>
      <c r="N4762" s="1" t="s">
        <v>77</v>
      </c>
      <c r="O4762" s="1" t="s">
        <v>424</v>
      </c>
      <c r="P4762" s="1" t="s">
        <v>23388</v>
      </c>
      <c r="Q4762" s="1" t="s">
        <v>13638</v>
      </c>
      <c r="R4762" s="1">
        <v>275.97519999999997</v>
      </c>
      <c r="S4762" s="1" t="s">
        <v>13638</v>
      </c>
      <c r="T4762" s="1" t="s">
        <v>13638</v>
      </c>
      <c r="U4762" s="8">
        <v>44354</v>
      </c>
      <c r="AJ4762" s="1" t="e" vm="5">
        <v>#N/A</v>
      </c>
      <c r="AY4762" s="1" t="s">
        <v>26</v>
      </c>
      <c r="BD4762" s="1" t="b">
        <v>0</v>
      </c>
    </row>
    <row r="4763" spans="1:56" x14ac:dyDescent="0.25">
      <c r="A4763" s="1" t="s">
        <v>38860</v>
      </c>
      <c r="N4763" s="1" t="s">
        <v>77</v>
      </c>
      <c r="O4763" s="1" t="s">
        <v>423</v>
      </c>
      <c r="P4763" s="1" t="s">
        <v>23389</v>
      </c>
      <c r="Q4763" s="1" t="s">
        <v>23390</v>
      </c>
      <c r="R4763" s="1">
        <v>67.988799999999998</v>
      </c>
      <c r="S4763" s="1" t="s">
        <v>13638</v>
      </c>
      <c r="T4763" s="1" t="s">
        <v>13638</v>
      </c>
      <c r="U4763" s="8">
        <v>44354</v>
      </c>
      <c r="AJ4763" s="1" t="e" vm="5">
        <v>#N/A</v>
      </c>
      <c r="AY4763" s="1" t="s">
        <v>26</v>
      </c>
      <c r="BD4763" s="1" t="b">
        <v>0</v>
      </c>
    </row>
    <row r="4764" spans="1:56" x14ac:dyDescent="0.25">
      <c r="A4764" s="1" t="s">
        <v>38861</v>
      </c>
      <c r="N4764" s="1" t="s">
        <v>77</v>
      </c>
      <c r="O4764" s="1" t="s">
        <v>422</v>
      </c>
      <c r="P4764" s="1" t="s">
        <v>23391</v>
      </c>
      <c r="Q4764" s="1" t="s">
        <v>23392</v>
      </c>
      <c r="R4764" s="1">
        <v>76.147599999999997</v>
      </c>
      <c r="S4764" s="1" t="s">
        <v>13638</v>
      </c>
      <c r="T4764" s="1" t="s">
        <v>13638</v>
      </c>
      <c r="U4764" s="8">
        <v>44354</v>
      </c>
      <c r="AJ4764" s="1" t="e" vm="5">
        <v>#N/A</v>
      </c>
      <c r="AY4764" s="1" t="s">
        <v>26</v>
      </c>
      <c r="BD4764" s="1" t="b">
        <v>0</v>
      </c>
    </row>
    <row r="4765" spans="1:56" x14ac:dyDescent="0.25">
      <c r="A4765" s="1" t="s">
        <v>38862</v>
      </c>
      <c r="N4765" s="1" t="s">
        <v>77</v>
      </c>
      <c r="O4765" s="1" t="s">
        <v>329</v>
      </c>
      <c r="P4765" s="1" t="s">
        <v>23393</v>
      </c>
      <c r="Q4765" s="1" t="s">
        <v>13638</v>
      </c>
      <c r="R4765" s="1">
        <v>11.4</v>
      </c>
      <c r="S4765" s="1" t="s">
        <v>13638</v>
      </c>
      <c r="T4765" s="1" t="s">
        <v>13638</v>
      </c>
      <c r="U4765" s="8">
        <v>44354</v>
      </c>
      <c r="AJ4765" s="1" t="e" vm="5">
        <v>#N/A</v>
      </c>
      <c r="AY4765" s="1" t="s">
        <v>26</v>
      </c>
      <c r="BD4765" s="1" t="b">
        <v>0</v>
      </c>
    </row>
    <row r="4766" spans="1:56" x14ac:dyDescent="0.25">
      <c r="A4766" s="1" t="s">
        <v>38863</v>
      </c>
      <c r="N4766" s="1" t="s">
        <v>77</v>
      </c>
      <c r="O4766" s="1" t="s">
        <v>328</v>
      </c>
      <c r="P4766" s="1" t="s">
        <v>23394</v>
      </c>
      <c r="Q4766" s="1" t="s">
        <v>23395</v>
      </c>
      <c r="R4766" s="1">
        <v>11.4</v>
      </c>
      <c r="S4766" s="1" t="s">
        <v>13638</v>
      </c>
      <c r="T4766" s="1" t="s">
        <v>13638</v>
      </c>
      <c r="U4766" s="8">
        <v>44354</v>
      </c>
      <c r="AJ4766" s="1" t="e" vm="5">
        <v>#N/A</v>
      </c>
      <c r="AY4766" s="1" t="s">
        <v>26</v>
      </c>
      <c r="BD4766" s="1" t="b">
        <v>0</v>
      </c>
    </row>
    <row r="4767" spans="1:56" x14ac:dyDescent="0.25">
      <c r="N4767" s="1" t="s">
        <v>77</v>
      </c>
      <c r="O4767" s="1" t="s">
        <v>327</v>
      </c>
      <c r="P4767" s="1" t="s">
        <v>23396</v>
      </c>
      <c r="Q4767" s="1" t="s">
        <v>13638</v>
      </c>
      <c r="R4767" s="1">
        <v>11.34</v>
      </c>
      <c r="S4767" s="1" t="s">
        <v>13638</v>
      </c>
      <c r="T4767" s="1" t="s">
        <v>13638</v>
      </c>
      <c r="U4767" s="8">
        <v>44354</v>
      </c>
      <c r="AJ4767" s="1" t="e" vm="5">
        <v>#N/A</v>
      </c>
      <c r="AY4767" s="1" t="s">
        <v>26</v>
      </c>
      <c r="BD4767" s="1" t="b">
        <v>0</v>
      </c>
    </row>
    <row r="4768" spans="1:56" x14ac:dyDescent="0.25">
      <c r="A4768" s="1" t="s">
        <v>15</v>
      </c>
      <c r="N4768" s="1" t="s">
        <v>77</v>
      </c>
      <c r="O4768" s="1" t="s">
        <v>326</v>
      </c>
      <c r="P4768" s="1" t="s">
        <v>23397</v>
      </c>
      <c r="Q4768" s="1" t="s">
        <v>23398</v>
      </c>
      <c r="R4768" s="1">
        <v>11.34</v>
      </c>
      <c r="S4768" s="1" t="s">
        <v>13638</v>
      </c>
      <c r="T4768" s="1" t="s">
        <v>13638</v>
      </c>
      <c r="U4768" s="8">
        <v>44354</v>
      </c>
      <c r="AJ4768" s="1" t="e" vm="5">
        <v>#N/A</v>
      </c>
      <c r="AY4768" s="1" t="s">
        <v>26</v>
      </c>
      <c r="BD4768" s="1" t="b">
        <v>0</v>
      </c>
    </row>
    <row r="4769" spans="1:56" x14ac:dyDescent="0.25">
      <c r="A4769" s="1" t="s">
        <v>38864</v>
      </c>
      <c r="N4769" s="1" t="s">
        <v>77</v>
      </c>
      <c r="O4769" s="1" t="s">
        <v>136</v>
      </c>
      <c r="P4769" s="1" t="s">
        <v>23399</v>
      </c>
      <c r="Q4769" s="1" t="s">
        <v>23400</v>
      </c>
      <c r="R4769" s="1">
        <v>33.700800000000001</v>
      </c>
      <c r="S4769" s="1" t="s">
        <v>13638</v>
      </c>
      <c r="T4769" s="1" t="s">
        <v>13638</v>
      </c>
      <c r="U4769" s="8">
        <v>44354</v>
      </c>
      <c r="AJ4769" s="1" t="e" vm="5">
        <v>#N/A</v>
      </c>
      <c r="AY4769" s="1" t="s">
        <v>26</v>
      </c>
      <c r="BD4769" s="1" t="b">
        <v>0</v>
      </c>
    </row>
    <row r="4770" spans="1:56" x14ac:dyDescent="0.25">
      <c r="A4770" s="1" t="s">
        <v>38865</v>
      </c>
      <c r="N4770" s="1" t="s">
        <v>77</v>
      </c>
      <c r="O4770" s="1" t="s">
        <v>135</v>
      </c>
      <c r="P4770" s="1" t="s">
        <v>23401</v>
      </c>
      <c r="Q4770" s="1" t="s">
        <v>13638</v>
      </c>
      <c r="R4770" s="1">
        <v>225.3749</v>
      </c>
      <c r="S4770" s="1" t="s">
        <v>13638</v>
      </c>
      <c r="T4770" s="1" t="s">
        <v>13638</v>
      </c>
      <c r="U4770" s="8">
        <v>44354</v>
      </c>
      <c r="AJ4770" s="1" t="e" vm="5">
        <v>#N/A</v>
      </c>
      <c r="AY4770" s="1" t="s">
        <v>26</v>
      </c>
      <c r="BD4770" s="1" t="b">
        <v>0</v>
      </c>
    </row>
    <row r="4771" spans="1:56" x14ac:dyDescent="0.25">
      <c r="A4771" s="1" t="s">
        <v>38866</v>
      </c>
      <c r="N4771" s="1" t="s">
        <v>77</v>
      </c>
      <c r="O4771" s="1" t="s">
        <v>134</v>
      </c>
      <c r="P4771" s="1" t="s">
        <v>23402</v>
      </c>
      <c r="Q4771" s="1" t="s">
        <v>23403</v>
      </c>
      <c r="R4771" s="1">
        <v>31.651700000000002</v>
      </c>
      <c r="S4771" s="1" t="s">
        <v>13638</v>
      </c>
      <c r="T4771" s="1" t="s">
        <v>13638</v>
      </c>
      <c r="U4771" s="8">
        <v>44354</v>
      </c>
      <c r="AJ4771" s="1" t="e" vm="5">
        <v>#N/A</v>
      </c>
      <c r="AY4771" s="1" t="s">
        <v>26</v>
      </c>
      <c r="BD4771" s="1" t="b">
        <v>0</v>
      </c>
    </row>
    <row r="4772" spans="1:56" x14ac:dyDescent="0.25">
      <c r="A4772" s="1" t="s">
        <v>38867</v>
      </c>
      <c r="N4772" s="1" t="s">
        <v>77</v>
      </c>
      <c r="O4772" s="1" t="s">
        <v>133</v>
      </c>
      <c r="P4772" s="1" t="s">
        <v>23404</v>
      </c>
      <c r="Q4772" s="1" t="s">
        <v>13638</v>
      </c>
      <c r="R4772" s="1">
        <v>236.22380000000001</v>
      </c>
      <c r="S4772" s="1" t="s">
        <v>13638</v>
      </c>
      <c r="T4772" s="1" t="s">
        <v>13638</v>
      </c>
      <c r="U4772" s="8">
        <v>44354</v>
      </c>
      <c r="AJ4772" s="1" t="e" vm="5">
        <v>#N/A</v>
      </c>
      <c r="AY4772" s="1" t="s">
        <v>26</v>
      </c>
      <c r="BD4772" s="1" t="b">
        <v>0</v>
      </c>
    </row>
    <row r="4773" spans="1:56" x14ac:dyDescent="0.25">
      <c r="A4773" s="1" t="s">
        <v>38868</v>
      </c>
      <c r="N4773" s="1" t="s">
        <v>78</v>
      </c>
      <c r="O4773" s="1" t="s">
        <v>3504</v>
      </c>
      <c r="P4773" s="1" t="s">
        <v>23405</v>
      </c>
      <c r="Q4773" s="1" t="s">
        <v>13638</v>
      </c>
      <c r="R4773" s="1">
        <v>74.930000000000007</v>
      </c>
      <c r="S4773" s="1" t="s">
        <v>13638</v>
      </c>
      <c r="T4773" s="1" t="s">
        <v>13638</v>
      </c>
      <c r="U4773" s="8">
        <v>44354</v>
      </c>
      <c r="AJ4773" s="1" t="e" vm="5">
        <v>#N/A</v>
      </c>
      <c r="AY4773" s="1" t="s">
        <v>26</v>
      </c>
      <c r="BD4773" s="1" t="b">
        <v>0</v>
      </c>
    </row>
    <row r="4774" spans="1:56" x14ac:dyDescent="0.25">
      <c r="A4774" s="1" t="s">
        <v>38869</v>
      </c>
      <c r="N4774" s="1" t="s">
        <v>78</v>
      </c>
      <c r="O4774" s="1" t="s">
        <v>3503</v>
      </c>
      <c r="P4774" s="1" t="s">
        <v>23406</v>
      </c>
      <c r="Q4774" s="1" t="s">
        <v>13638</v>
      </c>
      <c r="R4774" s="1">
        <v>69.31</v>
      </c>
      <c r="S4774" s="1" t="s">
        <v>13638</v>
      </c>
      <c r="T4774" s="1" t="s">
        <v>13638</v>
      </c>
      <c r="U4774" s="8">
        <v>44354</v>
      </c>
      <c r="AJ4774" s="1" t="e" vm="5">
        <v>#N/A</v>
      </c>
      <c r="AY4774" s="1" t="s">
        <v>26</v>
      </c>
      <c r="BD4774" s="1" t="b">
        <v>0</v>
      </c>
    </row>
    <row r="4775" spans="1:56" x14ac:dyDescent="0.25">
      <c r="A4775" s="1" t="s">
        <v>38870</v>
      </c>
      <c r="N4775" s="1" t="s">
        <v>78</v>
      </c>
      <c r="O4775" s="1" t="s">
        <v>3502</v>
      </c>
      <c r="P4775" s="1" t="s">
        <v>23407</v>
      </c>
      <c r="Q4775" s="1" t="s">
        <v>23408</v>
      </c>
      <c r="R4775" s="1">
        <v>24.85</v>
      </c>
      <c r="S4775" s="1" t="s">
        <v>13638</v>
      </c>
      <c r="T4775" s="1" t="s">
        <v>13638</v>
      </c>
      <c r="U4775" s="8">
        <v>44354</v>
      </c>
      <c r="AJ4775" s="1" t="e" vm="5">
        <v>#N/A</v>
      </c>
      <c r="AY4775" s="1" t="s">
        <v>26</v>
      </c>
      <c r="BD4775" s="1" t="b">
        <v>0</v>
      </c>
    </row>
    <row r="4776" spans="1:56" x14ac:dyDescent="0.25">
      <c r="A4776" s="1" t="s">
        <v>38871</v>
      </c>
      <c r="N4776" s="1" t="s">
        <v>78</v>
      </c>
      <c r="O4776" s="1" t="s">
        <v>3501</v>
      </c>
      <c r="P4776" s="1" t="s">
        <v>23409</v>
      </c>
      <c r="Q4776" s="1" t="s">
        <v>23410</v>
      </c>
      <c r="R4776" s="1">
        <v>22.95</v>
      </c>
      <c r="S4776" s="1" t="s">
        <v>13638</v>
      </c>
      <c r="T4776" s="1" t="s">
        <v>13638</v>
      </c>
      <c r="U4776" s="8">
        <v>44354</v>
      </c>
      <c r="AJ4776" s="1" t="e" vm="5">
        <v>#N/A</v>
      </c>
      <c r="AY4776" s="1" t="s">
        <v>26</v>
      </c>
      <c r="BD4776" s="1" t="b">
        <v>0</v>
      </c>
    </row>
    <row r="4777" spans="1:56" x14ac:dyDescent="0.25">
      <c r="A4777" s="1" t="s">
        <v>38872</v>
      </c>
      <c r="N4777" s="1" t="s">
        <v>78</v>
      </c>
      <c r="O4777" s="1" t="s">
        <v>3346</v>
      </c>
      <c r="P4777" s="1" t="s">
        <v>23411</v>
      </c>
      <c r="Q4777" s="1" t="s">
        <v>13638</v>
      </c>
      <c r="R4777" s="1">
        <v>13.9</v>
      </c>
      <c r="S4777" s="1" t="s">
        <v>13638</v>
      </c>
      <c r="T4777" s="1" t="s">
        <v>13638</v>
      </c>
      <c r="U4777" s="8">
        <v>44354</v>
      </c>
      <c r="AJ4777" s="1" t="e" vm="5">
        <v>#N/A</v>
      </c>
      <c r="AY4777" s="1" t="s">
        <v>26</v>
      </c>
      <c r="BD4777" s="1" t="b">
        <v>0</v>
      </c>
    </row>
    <row r="4778" spans="1:56" x14ac:dyDescent="0.25">
      <c r="A4778" s="1" t="s">
        <v>38873</v>
      </c>
      <c r="N4778" s="1" t="s">
        <v>78</v>
      </c>
      <c r="O4778" s="1" t="s">
        <v>3345</v>
      </c>
      <c r="P4778" s="1" t="s">
        <v>23412</v>
      </c>
      <c r="Q4778" s="1" t="s">
        <v>23413</v>
      </c>
      <c r="R4778" s="1">
        <v>12.21</v>
      </c>
      <c r="S4778" s="1" t="s">
        <v>13638</v>
      </c>
      <c r="T4778" s="1" t="s">
        <v>13638</v>
      </c>
      <c r="U4778" s="8">
        <v>44354</v>
      </c>
      <c r="AJ4778" s="1" t="e" vm="5">
        <v>#N/A</v>
      </c>
      <c r="AY4778" s="1" t="s">
        <v>26</v>
      </c>
      <c r="BD4778" s="1" t="b">
        <v>0</v>
      </c>
    </row>
    <row r="4779" spans="1:56" x14ac:dyDescent="0.25">
      <c r="A4779" s="1" t="s">
        <v>38874</v>
      </c>
      <c r="N4779" s="1" t="s">
        <v>78</v>
      </c>
      <c r="O4779" s="1" t="s">
        <v>3344</v>
      </c>
      <c r="P4779" s="1" t="s">
        <v>23414</v>
      </c>
      <c r="Q4779" s="1" t="s">
        <v>13638</v>
      </c>
      <c r="R4779" s="1">
        <v>13.14</v>
      </c>
      <c r="S4779" s="1" t="s">
        <v>13638</v>
      </c>
      <c r="T4779" s="1" t="s">
        <v>13638</v>
      </c>
      <c r="U4779" s="8">
        <v>44354</v>
      </c>
      <c r="AJ4779" s="1" t="e" vm="5">
        <v>#N/A</v>
      </c>
      <c r="AY4779" s="1" t="s">
        <v>26</v>
      </c>
      <c r="BD4779" s="1" t="b">
        <v>0</v>
      </c>
    </row>
    <row r="4780" spans="1:56" x14ac:dyDescent="0.25">
      <c r="A4780" s="1" t="s">
        <v>38875</v>
      </c>
      <c r="N4780" s="1" t="s">
        <v>78</v>
      </c>
      <c r="O4780" s="1" t="s">
        <v>3343</v>
      </c>
      <c r="P4780" s="1" t="s">
        <v>23415</v>
      </c>
      <c r="Q4780" s="1" t="s">
        <v>23416</v>
      </c>
      <c r="R4780" s="1">
        <v>11.61</v>
      </c>
      <c r="S4780" s="1" t="s">
        <v>13638</v>
      </c>
      <c r="T4780" s="1" t="s">
        <v>13638</v>
      </c>
      <c r="U4780" s="8">
        <v>44354</v>
      </c>
      <c r="AJ4780" s="1" t="e" vm="5">
        <v>#N/A</v>
      </c>
      <c r="AY4780" s="1" t="s">
        <v>26</v>
      </c>
      <c r="BD4780" s="1" t="b">
        <v>0</v>
      </c>
    </row>
    <row r="4781" spans="1:56" x14ac:dyDescent="0.25">
      <c r="A4781" s="1" t="s">
        <v>38876</v>
      </c>
      <c r="N4781" s="1" t="s">
        <v>78</v>
      </c>
      <c r="O4781" s="1" t="s">
        <v>3220</v>
      </c>
      <c r="P4781" s="1" t="s">
        <v>23427</v>
      </c>
      <c r="Q4781" s="1" t="s">
        <v>13638</v>
      </c>
      <c r="R4781" s="1">
        <v>18.489999999999998</v>
      </c>
      <c r="S4781" s="1" t="s">
        <v>13638</v>
      </c>
      <c r="T4781" s="1" t="s">
        <v>13638</v>
      </c>
      <c r="U4781" s="8">
        <v>44354</v>
      </c>
      <c r="AJ4781" s="1" t="e" vm="5">
        <v>#N/A</v>
      </c>
      <c r="AY4781" s="1" t="s">
        <v>26</v>
      </c>
      <c r="BD4781" s="1" t="b">
        <v>0</v>
      </c>
    </row>
    <row r="4782" spans="1:56" x14ac:dyDescent="0.25">
      <c r="A4782" s="1" t="s">
        <v>38877</v>
      </c>
      <c r="N4782" s="1" t="s">
        <v>78</v>
      </c>
      <c r="O4782" s="1" t="s">
        <v>3219</v>
      </c>
      <c r="P4782" s="1" t="s">
        <v>23428</v>
      </c>
      <c r="Q4782" s="1" t="s">
        <v>23429</v>
      </c>
      <c r="R4782" s="1">
        <v>13.92</v>
      </c>
      <c r="S4782" s="1" t="s">
        <v>13638</v>
      </c>
      <c r="T4782" s="1" t="s">
        <v>13638</v>
      </c>
      <c r="U4782" s="8">
        <v>44354</v>
      </c>
      <c r="AJ4782" s="1" t="e" vm="5">
        <v>#N/A</v>
      </c>
      <c r="AY4782" s="1" t="s">
        <v>26</v>
      </c>
      <c r="BD4782" s="1" t="b">
        <v>0</v>
      </c>
    </row>
    <row r="4783" spans="1:56" x14ac:dyDescent="0.25">
      <c r="N4783" s="1" t="s">
        <v>78</v>
      </c>
      <c r="O4783" s="1" t="s">
        <v>3218</v>
      </c>
      <c r="P4783" s="1" t="s">
        <v>23430</v>
      </c>
      <c r="Q4783" s="1" t="s">
        <v>13638</v>
      </c>
      <c r="R4783" s="1">
        <v>16.91</v>
      </c>
      <c r="S4783" s="1" t="s">
        <v>13638</v>
      </c>
      <c r="T4783" s="1" t="s">
        <v>13638</v>
      </c>
      <c r="U4783" s="8">
        <v>44354</v>
      </c>
      <c r="AJ4783" s="1" t="e" vm="5">
        <v>#N/A</v>
      </c>
      <c r="AY4783" s="1" t="s">
        <v>26</v>
      </c>
      <c r="BD4783" s="1" t="b">
        <v>0</v>
      </c>
    </row>
    <row r="4784" spans="1:56" x14ac:dyDescent="0.25">
      <c r="A4784" s="1" t="s">
        <v>42</v>
      </c>
      <c r="N4784" s="1" t="s">
        <v>78</v>
      </c>
      <c r="O4784" s="1" t="s">
        <v>3217</v>
      </c>
      <c r="P4784" s="1" t="s">
        <v>23431</v>
      </c>
      <c r="Q4784" s="1" t="s">
        <v>23432</v>
      </c>
      <c r="R4784" s="1">
        <v>12.81</v>
      </c>
      <c r="S4784" s="1" t="s">
        <v>13638</v>
      </c>
      <c r="T4784" s="1" t="s">
        <v>13638</v>
      </c>
      <c r="U4784" s="8">
        <v>44354</v>
      </c>
      <c r="AJ4784" s="1" t="e" vm="5">
        <v>#N/A</v>
      </c>
      <c r="AY4784" s="1" t="s">
        <v>26</v>
      </c>
      <c r="BD4784" s="1" t="b">
        <v>0</v>
      </c>
    </row>
    <row r="4785" spans="1:56" x14ac:dyDescent="0.25">
      <c r="A4785" s="1" t="s">
        <v>38878</v>
      </c>
      <c r="N4785" s="1" t="s">
        <v>78</v>
      </c>
      <c r="O4785" s="1" t="s">
        <v>23433</v>
      </c>
      <c r="P4785" s="1" t="s">
        <v>23434</v>
      </c>
      <c r="Q4785" s="1" t="s">
        <v>23435</v>
      </c>
      <c r="R4785" s="1">
        <v>11.0548</v>
      </c>
      <c r="S4785" s="1" t="s">
        <v>13638</v>
      </c>
      <c r="T4785" s="1" t="s">
        <v>13638</v>
      </c>
      <c r="U4785" s="8">
        <v>44354</v>
      </c>
      <c r="AJ4785" s="1" t="e" vm="5">
        <v>#N/A</v>
      </c>
      <c r="AY4785" s="1" t="s">
        <v>26</v>
      </c>
      <c r="BD4785" s="1" t="b">
        <v>0</v>
      </c>
    </row>
    <row r="4786" spans="1:56" x14ac:dyDescent="0.25">
      <c r="A4786" s="1" t="s">
        <v>38879</v>
      </c>
      <c r="N4786" s="1" t="s">
        <v>78</v>
      </c>
      <c r="O4786" s="1" t="s">
        <v>23436</v>
      </c>
      <c r="P4786" s="1" t="s">
        <v>23437</v>
      </c>
      <c r="Q4786" s="1" t="s">
        <v>23438</v>
      </c>
      <c r="R4786" s="1">
        <v>11.5336</v>
      </c>
      <c r="S4786" s="1" t="s">
        <v>13638</v>
      </c>
      <c r="T4786" s="1" t="s">
        <v>13638</v>
      </c>
      <c r="U4786" s="8">
        <v>44354</v>
      </c>
      <c r="AJ4786" s="1" t="e" vm="5">
        <v>#N/A</v>
      </c>
      <c r="AY4786" s="1" t="s">
        <v>26</v>
      </c>
      <c r="BD4786" s="1" t="b">
        <v>0</v>
      </c>
    </row>
    <row r="4787" spans="1:56" x14ac:dyDescent="0.25">
      <c r="A4787" s="1" t="s">
        <v>38880</v>
      </c>
      <c r="N4787" s="1" t="s">
        <v>78</v>
      </c>
      <c r="O4787" s="1" t="s">
        <v>23439</v>
      </c>
      <c r="P4787" s="1" t="s">
        <v>23440</v>
      </c>
      <c r="Q4787" s="1" t="s">
        <v>13638</v>
      </c>
      <c r="R4787" s="1">
        <v>16.6008</v>
      </c>
      <c r="S4787" s="1" t="s">
        <v>13638</v>
      </c>
      <c r="T4787" s="1" t="s">
        <v>13638</v>
      </c>
      <c r="U4787" s="8">
        <v>44354</v>
      </c>
      <c r="AJ4787" s="1" t="e" vm="5">
        <v>#N/A</v>
      </c>
      <c r="AY4787" s="1" t="s">
        <v>26</v>
      </c>
      <c r="BD4787" s="1" t="b">
        <v>0</v>
      </c>
    </row>
    <row r="4788" spans="1:56" x14ac:dyDescent="0.25">
      <c r="A4788" s="1" t="s">
        <v>38881</v>
      </c>
      <c r="N4788" s="1" t="s">
        <v>78</v>
      </c>
      <c r="O4788" s="1" t="s">
        <v>23441</v>
      </c>
      <c r="P4788" s="1" t="s">
        <v>23442</v>
      </c>
      <c r="Q4788" s="1" t="s">
        <v>13638</v>
      </c>
      <c r="R4788" s="1">
        <v>15.961499999999999</v>
      </c>
      <c r="S4788" s="1" t="s">
        <v>13638</v>
      </c>
      <c r="T4788" s="1" t="s">
        <v>13638</v>
      </c>
      <c r="U4788" s="8">
        <v>44354</v>
      </c>
      <c r="AJ4788" s="1" t="e" vm="5">
        <v>#N/A</v>
      </c>
      <c r="AY4788" s="1" t="s">
        <v>26</v>
      </c>
      <c r="BD4788" s="1" t="b">
        <v>0</v>
      </c>
    </row>
    <row r="4789" spans="1:56" x14ac:dyDescent="0.25">
      <c r="A4789" s="1" t="s">
        <v>38882</v>
      </c>
      <c r="N4789" s="1" t="s">
        <v>78</v>
      </c>
      <c r="O4789" s="1" t="s">
        <v>3080</v>
      </c>
      <c r="P4789" s="1" t="s">
        <v>23443</v>
      </c>
      <c r="Q4789" s="1" t="s">
        <v>13638</v>
      </c>
      <c r="R4789" s="1">
        <v>15.44</v>
      </c>
      <c r="S4789" s="1" t="s">
        <v>13638</v>
      </c>
      <c r="T4789" s="1" t="s">
        <v>13638</v>
      </c>
      <c r="U4789" s="8">
        <v>44354</v>
      </c>
      <c r="AJ4789" s="1" t="e" vm="5">
        <v>#N/A</v>
      </c>
      <c r="AY4789" s="1" t="s">
        <v>26</v>
      </c>
      <c r="BD4789" s="1" t="b">
        <v>0</v>
      </c>
    </row>
    <row r="4790" spans="1:56" x14ac:dyDescent="0.25">
      <c r="A4790" s="1" t="s">
        <v>38883</v>
      </c>
      <c r="N4790" s="1" t="s">
        <v>78</v>
      </c>
      <c r="O4790" s="1" t="s">
        <v>3079</v>
      </c>
      <c r="P4790" s="1" t="s">
        <v>23444</v>
      </c>
      <c r="Q4790" s="1" t="s">
        <v>23445</v>
      </c>
      <c r="R4790" s="1">
        <v>14.3</v>
      </c>
      <c r="S4790" s="1" t="s">
        <v>13638</v>
      </c>
      <c r="T4790" s="1" t="s">
        <v>13638</v>
      </c>
      <c r="U4790" s="8">
        <v>44354</v>
      </c>
      <c r="AJ4790" s="1" t="e" vm="5">
        <v>#N/A</v>
      </c>
      <c r="AY4790" s="1" t="s">
        <v>26</v>
      </c>
      <c r="BD4790" s="1" t="b">
        <v>0</v>
      </c>
    </row>
    <row r="4791" spans="1:56" x14ac:dyDescent="0.25">
      <c r="A4791" s="1" t="s">
        <v>38884</v>
      </c>
      <c r="N4791" s="1" t="s">
        <v>78</v>
      </c>
      <c r="O4791" s="1" t="s">
        <v>3078</v>
      </c>
      <c r="P4791" s="1" t="s">
        <v>23446</v>
      </c>
      <c r="Q4791" s="1" t="s">
        <v>13638</v>
      </c>
      <c r="R4791" s="1">
        <v>14.88</v>
      </c>
      <c r="S4791" s="1" t="s">
        <v>13638</v>
      </c>
      <c r="T4791" s="1" t="s">
        <v>13638</v>
      </c>
      <c r="U4791" s="8">
        <v>44354</v>
      </c>
      <c r="AJ4791" s="1" t="e" vm="5">
        <v>#N/A</v>
      </c>
      <c r="AY4791" s="1" t="s">
        <v>26</v>
      </c>
      <c r="BD4791" s="1" t="b">
        <v>0</v>
      </c>
    </row>
    <row r="4792" spans="1:56" x14ac:dyDescent="0.25">
      <c r="A4792" s="1" t="s">
        <v>38885</v>
      </c>
      <c r="N4792" s="1" t="s">
        <v>78</v>
      </c>
      <c r="O4792" s="1" t="s">
        <v>3077</v>
      </c>
      <c r="P4792" s="1" t="s">
        <v>23447</v>
      </c>
      <c r="Q4792" s="1" t="s">
        <v>23448</v>
      </c>
      <c r="R4792" s="1">
        <v>13.75</v>
      </c>
      <c r="S4792" s="1" t="s">
        <v>13638</v>
      </c>
      <c r="T4792" s="1" t="s">
        <v>13638</v>
      </c>
      <c r="U4792" s="8">
        <v>44354</v>
      </c>
      <c r="AJ4792" s="1" t="e" vm="5">
        <v>#N/A</v>
      </c>
      <c r="AY4792" s="1" t="s">
        <v>26</v>
      </c>
      <c r="BD4792" s="1" t="b">
        <v>0</v>
      </c>
    </row>
    <row r="4793" spans="1:56" x14ac:dyDescent="0.25">
      <c r="A4793" s="1" t="s">
        <v>38886</v>
      </c>
      <c r="N4793" s="1" t="s">
        <v>78</v>
      </c>
      <c r="O4793" s="1" t="s">
        <v>3020</v>
      </c>
      <c r="P4793" s="1" t="s">
        <v>34073</v>
      </c>
      <c r="Q4793" s="1" t="s">
        <v>34074</v>
      </c>
      <c r="R4793" s="1">
        <v>13.496</v>
      </c>
      <c r="S4793" s="1" t="s">
        <v>13638</v>
      </c>
      <c r="T4793" s="1" t="s">
        <v>13638</v>
      </c>
      <c r="U4793" s="8">
        <v>44354</v>
      </c>
      <c r="AJ4793" s="1" t="e" vm="5">
        <v>#N/A</v>
      </c>
      <c r="AY4793" s="1" t="s">
        <v>26</v>
      </c>
      <c r="BD4793" s="1" t="b">
        <v>0</v>
      </c>
    </row>
    <row r="4794" spans="1:56" x14ac:dyDescent="0.25">
      <c r="N4794" s="1" t="s">
        <v>78</v>
      </c>
      <c r="O4794" s="1" t="s">
        <v>3019</v>
      </c>
      <c r="P4794" s="1" t="s">
        <v>34075</v>
      </c>
      <c r="Q4794" s="1" t="s">
        <v>13638</v>
      </c>
      <c r="R4794" s="1">
        <v>13.502000000000001</v>
      </c>
      <c r="S4794" s="1" t="s">
        <v>13638</v>
      </c>
      <c r="T4794" s="1" t="s">
        <v>13638</v>
      </c>
      <c r="U4794" s="8">
        <v>44354</v>
      </c>
      <c r="AJ4794" s="1" t="e" vm="5">
        <v>#N/A</v>
      </c>
      <c r="AY4794" s="1" t="s">
        <v>26</v>
      </c>
      <c r="BD4794" s="1" t="b">
        <v>0</v>
      </c>
    </row>
    <row r="4795" spans="1:56" x14ac:dyDescent="0.25">
      <c r="A4795" s="1" t="s">
        <v>2</v>
      </c>
      <c r="N4795" s="1" t="s">
        <v>78</v>
      </c>
      <c r="O4795" s="1" t="s">
        <v>3018</v>
      </c>
      <c r="P4795" s="1" t="s">
        <v>34076</v>
      </c>
      <c r="Q4795" s="1" t="s">
        <v>34077</v>
      </c>
      <c r="R4795" s="1">
        <v>12.938000000000001</v>
      </c>
      <c r="S4795" s="1" t="s">
        <v>13638</v>
      </c>
      <c r="T4795" s="1" t="s">
        <v>13638</v>
      </c>
      <c r="U4795" s="8">
        <v>44354</v>
      </c>
      <c r="AJ4795" s="1" t="e" vm="5">
        <v>#N/A</v>
      </c>
      <c r="AY4795" s="1" t="s">
        <v>26</v>
      </c>
      <c r="BD4795" s="1" t="b">
        <v>0</v>
      </c>
    </row>
    <row r="4796" spans="1:56" x14ac:dyDescent="0.25">
      <c r="A4796" s="1" t="s">
        <v>38887</v>
      </c>
      <c r="N4796" s="1" t="s">
        <v>78</v>
      </c>
      <c r="O4796" s="1" t="s">
        <v>3017</v>
      </c>
      <c r="P4796" s="1" t="s">
        <v>34078</v>
      </c>
      <c r="Q4796" s="1" t="s">
        <v>34079</v>
      </c>
      <c r="R4796" s="1">
        <v>12.821999999999999</v>
      </c>
      <c r="S4796" s="1" t="s">
        <v>13638</v>
      </c>
      <c r="T4796" s="1" t="s">
        <v>13638</v>
      </c>
      <c r="U4796" s="8">
        <v>44354</v>
      </c>
      <c r="AJ4796" s="1" t="e" vm="5">
        <v>#N/A</v>
      </c>
      <c r="AY4796" s="1" t="s">
        <v>26</v>
      </c>
      <c r="BD4796" s="1" t="b">
        <v>0</v>
      </c>
    </row>
    <row r="4797" spans="1:56" x14ac:dyDescent="0.25">
      <c r="A4797" s="1" t="s">
        <v>38888</v>
      </c>
      <c r="N4797" s="1" t="s">
        <v>78</v>
      </c>
      <c r="O4797" s="1" t="s">
        <v>3016</v>
      </c>
      <c r="P4797" s="1" t="s">
        <v>34080</v>
      </c>
      <c r="Q4797" s="1" t="s">
        <v>34081</v>
      </c>
      <c r="R4797" s="1">
        <v>12.945</v>
      </c>
      <c r="S4797" s="1" t="s">
        <v>13638</v>
      </c>
      <c r="T4797" s="1" t="s">
        <v>13638</v>
      </c>
      <c r="U4797" s="8">
        <v>44354</v>
      </c>
      <c r="AJ4797" s="1" t="e" vm="5">
        <v>#N/A</v>
      </c>
      <c r="AY4797" s="1" t="s">
        <v>26</v>
      </c>
      <c r="BD4797" s="1" t="b">
        <v>0</v>
      </c>
    </row>
    <row r="4798" spans="1:56" x14ac:dyDescent="0.25">
      <c r="A4798" s="1" t="s">
        <v>38889</v>
      </c>
      <c r="N4798" s="1" t="s">
        <v>78</v>
      </c>
      <c r="O4798" s="1" t="s">
        <v>3015</v>
      </c>
      <c r="P4798" s="1" t="s">
        <v>34082</v>
      </c>
      <c r="Q4798" s="1" t="s">
        <v>13638</v>
      </c>
      <c r="R4798" s="1">
        <v>12.945</v>
      </c>
      <c r="S4798" s="1" t="s">
        <v>13638</v>
      </c>
      <c r="T4798" s="1" t="s">
        <v>13638</v>
      </c>
      <c r="U4798" s="8">
        <v>44354</v>
      </c>
      <c r="AJ4798" s="1" t="e" vm="5">
        <v>#N/A</v>
      </c>
      <c r="AY4798" s="1" t="s">
        <v>26</v>
      </c>
      <c r="BD4798" s="1" t="b">
        <v>0</v>
      </c>
    </row>
    <row r="4799" spans="1:56" x14ac:dyDescent="0.25">
      <c r="A4799" s="1" t="s">
        <v>38890</v>
      </c>
      <c r="N4799" s="1" t="s">
        <v>78</v>
      </c>
      <c r="O4799" s="1" t="s">
        <v>3014</v>
      </c>
      <c r="P4799" s="1" t="s">
        <v>34083</v>
      </c>
      <c r="Q4799" s="1" t="s">
        <v>34084</v>
      </c>
      <c r="R4799" s="1">
        <v>12.37</v>
      </c>
      <c r="S4799" s="1" t="s">
        <v>13638</v>
      </c>
      <c r="T4799" s="1" t="s">
        <v>13638</v>
      </c>
      <c r="U4799" s="8">
        <v>44354</v>
      </c>
      <c r="AJ4799" s="1" t="e" vm="5">
        <v>#N/A</v>
      </c>
      <c r="AY4799" s="1" t="s">
        <v>26</v>
      </c>
      <c r="BD4799" s="1" t="b">
        <v>0</v>
      </c>
    </row>
    <row r="4800" spans="1:56" x14ac:dyDescent="0.25">
      <c r="A4800" s="1" t="s">
        <v>38891</v>
      </c>
      <c r="N4800" s="1" t="s">
        <v>78</v>
      </c>
      <c r="O4800" s="1" t="s">
        <v>3013</v>
      </c>
      <c r="P4800" s="1" t="s">
        <v>34085</v>
      </c>
      <c r="Q4800" s="1" t="s">
        <v>34086</v>
      </c>
      <c r="R4800" s="1">
        <v>12.292999999999999</v>
      </c>
      <c r="S4800" s="1" t="s">
        <v>13638</v>
      </c>
      <c r="T4800" s="1" t="s">
        <v>13638</v>
      </c>
      <c r="U4800" s="8">
        <v>44354</v>
      </c>
      <c r="AJ4800" s="1" t="e" vm="5">
        <v>#N/A</v>
      </c>
      <c r="AY4800" s="1" t="s">
        <v>26</v>
      </c>
      <c r="BD4800" s="1" t="b">
        <v>0</v>
      </c>
    </row>
    <row r="4801" spans="1:56" x14ac:dyDescent="0.25">
      <c r="A4801" s="1" t="s">
        <v>38892</v>
      </c>
      <c r="N4801" s="1" t="s">
        <v>78</v>
      </c>
      <c r="O4801" s="1" t="s">
        <v>2928</v>
      </c>
      <c r="P4801" s="1" t="s">
        <v>23449</v>
      </c>
      <c r="Q4801" s="1" t="s">
        <v>13638</v>
      </c>
      <c r="R4801" s="1">
        <v>20.818000000000001</v>
      </c>
      <c r="S4801" s="1" t="s">
        <v>13638</v>
      </c>
      <c r="T4801" s="1" t="s">
        <v>13638</v>
      </c>
      <c r="U4801" s="8">
        <v>44354</v>
      </c>
      <c r="AJ4801" s="1" t="e" vm="5">
        <v>#N/A</v>
      </c>
      <c r="AY4801" s="1" t="s">
        <v>26</v>
      </c>
      <c r="BD4801" s="1" t="b">
        <v>0</v>
      </c>
    </row>
    <row r="4802" spans="1:56" x14ac:dyDescent="0.25">
      <c r="N4802" s="1" t="s">
        <v>78</v>
      </c>
      <c r="O4802" s="1" t="s">
        <v>2927</v>
      </c>
      <c r="P4802" s="1" t="s">
        <v>23450</v>
      </c>
      <c r="Q4802" s="1" t="s">
        <v>23451</v>
      </c>
      <c r="R4802" s="1">
        <v>13.175000000000001</v>
      </c>
      <c r="S4802" s="1" t="s">
        <v>13638</v>
      </c>
      <c r="T4802" s="1" t="s">
        <v>13638</v>
      </c>
      <c r="U4802" s="8">
        <v>44354</v>
      </c>
      <c r="AJ4802" s="1" t="e" vm="5">
        <v>#N/A</v>
      </c>
      <c r="AY4802" s="1" t="s">
        <v>26</v>
      </c>
      <c r="BD4802" s="1" t="b">
        <v>0</v>
      </c>
    </row>
    <row r="4803" spans="1:56" x14ac:dyDescent="0.25">
      <c r="A4803" s="1" t="s">
        <v>18</v>
      </c>
      <c r="N4803" s="1" t="s">
        <v>78</v>
      </c>
      <c r="O4803" s="1" t="s">
        <v>2926</v>
      </c>
      <c r="P4803" s="1" t="s">
        <v>23452</v>
      </c>
      <c r="Q4803" s="1" t="s">
        <v>13638</v>
      </c>
      <c r="R4803" s="1">
        <v>19.111000000000001</v>
      </c>
      <c r="S4803" s="1" t="s">
        <v>13638</v>
      </c>
      <c r="T4803" s="1" t="s">
        <v>13638</v>
      </c>
      <c r="U4803" s="8">
        <v>44354</v>
      </c>
      <c r="AJ4803" s="1" t="e" vm="5">
        <v>#N/A</v>
      </c>
      <c r="AY4803" s="1" t="s">
        <v>26</v>
      </c>
      <c r="BD4803" s="1" t="b">
        <v>0</v>
      </c>
    </row>
    <row r="4804" spans="1:56" x14ac:dyDescent="0.25">
      <c r="A4804" s="1" t="s">
        <v>38893</v>
      </c>
      <c r="N4804" s="1" t="s">
        <v>78</v>
      </c>
      <c r="O4804" s="1" t="s">
        <v>2925</v>
      </c>
      <c r="P4804" s="1" t="s">
        <v>23453</v>
      </c>
      <c r="Q4804" s="1" t="s">
        <v>23454</v>
      </c>
      <c r="R4804" s="1">
        <v>12.048</v>
      </c>
      <c r="S4804" s="1" t="s">
        <v>13638</v>
      </c>
      <c r="T4804" s="1" t="s">
        <v>13638</v>
      </c>
      <c r="U4804" s="8">
        <v>44354</v>
      </c>
      <c r="AJ4804" s="1" t="e" vm="5">
        <v>#N/A</v>
      </c>
      <c r="AY4804" s="1" t="s">
        <v>26</v>
      </c>
      <c r="BD4804" s="1" t="b">
        <v>0</v>
      </c>
    </row>
    <row r="4805" spans="1:56" x14ac:dyDescent="0.25">
      <c r="A4805" s="1" t="s">
        <v>38894</v>
      </c>
      <c r="N4805" s="1" t="s">
        <v>78</v>
      </c>
      <c r="O4805" s="1" t="s">
        <v>2835</v>
      </c>
      <c r="P4805" s="1" t="s">
        <v>23455</v>
      </c>
      <c r="Q4805" s="1" t="s">
        <v>23456</v>
      </c>
      <c r="R4805" s="1">
        <v>22.8</v>
      </c>
      <c r="S4805" s="1" t="s">
        <v>13638</v>
      </c>
      <c r="T4805" s="1" t="s">
        <v>13638</v>
      </c>
      <c r="U4805" s="8">
        <v>44354</v>
      </c>
      <c r="AJ4805" s="1" t="e" vm="5">
        <v>#N/A</v>
      </c>
      <c r="AY4805" s="1" t="s">
        <v>26</v>
      </c>
      <c r="BD4805" s="1" t="b">
        <v>0</v>
      </c>
    </row>
    <row r="4806" spans="1:56" x14ac:dyDescent="0.25">
      <c r="A4806" s="1" t="s">
        <v>38895</v>
      </c>
      <c r="N4806" s="1" t="s">
        <v>78</v>
      </c>
      <c r="O4806" s="1" t="s">
        <v>2834</v>
      </c>
      <c r="P4806" s="1" t="s">
        <v>23457</v>
      </c>
      <c r="Q4806" s="1" t="s">
        <v>23458</v>
      </c>
      <c r="R4806" s="1">
        <v>20.22</v>
      </c>
      <c r="S4806" s="1" t="s">
        <v>13638</v>
      </c>
      <c r="T4806" s="1" t="s">
        <v>13638</v>
      </c>
      <c r="U4806" s="8">
        <v>44354</v>
      </c>
      <c r="AJ4806" s="1" t="e" vm="5">
        <v>#N/A</v>
      </c>
      <c r="AY4806" s="1" t="s">
        <v>26</v>
      </c>
      <c r="BD4806" s="1" t="b">
        <v>0</v>
      </c>
    </row>
    <row r="4807" spans="1:56" x14ac:dyDescent="0.25">
      <c r="A4807" s="1" t="s">
        <v>38896</v>
      </c>
      <c r="N4807" s="1" t="s">
        <v>78</v>
      </c>
      <c r="O4807" s="1" t="s">
        <v>2833</v>
      </c>
      <c r="P4807" s="1" t="s">
        <v>23459</v>
      </c>
      <c r="Q4807" s="1" t="s">
        <v>13638</v>
      </c>
      <c r="R4807" s="1">
        <v>33.14</v>
      </c>
      <c r="S4807" s="1" t="s">
        <v>13638</v>
      </c>
      <c r="T4807" s="1" t="s">
        <v>13638</v>
      </c>
      <c r="U4807" s="8">
        <v>44354</v>
      </c>
      <c r="AJ4807" s="1" t="e" vm="5">
        <v>#N/A</v>
      </c>
      <c r="AY4807" s="1" t="s">
        <v>26</v>
      </c>
      <c r="BD4807" s="1" t="b">
        <v>0</v>
      </c>
    </row>
    <row r="4808" spans="1:56" x14ac:dyDescent="0.25">
      <c r="A4808" s="1" t="s">
        <v>38897</v>
      </c>
      <c r="N4808" s="1" t="s">
        <v>78</v>
      </c>
      <c r="O4808" s="1" t="s">
        <v>2832</v>
      </c>
      <c r="P4808" s="1" t="s">
        <v>23460</v>
      </c>
      <c r="Q4808" s="1" t="s">
        <v>23461</v>
      </c>
      <c r="R4808" s="1">
        <v>20.55</v>
      </c>
      <c r="S4808" s="1" t="s">
        <v>13638</v>
      </c>
      <c r="T4808" s="1" t="s">
        <v>13638</v>
      </c>
      <c r="U4808" s="8">
        <v>44354</v>
      </c>
      <c r="AJ4808" s="1" t="e" vm="5">
        <v>#N/A</v>
      </c>
      <c r="AY4808" s="1" t="s">
        <v>26</v>
      </c>
      <c r="BD4808" s="1" t="b">
        <v>0</v>
      </c>
    </row>
    <row r="4809" spans="1:56" x14ac:dyDescent="0.25">
      <c r="A4809" s="1" t="s">
        <v>38898</v>
      </c>
      <c r="N4809" s="1" t="s">
        <v>78</v>
      </c>
      <c r="O4809" s="1" t="s">
        <v>2831</v>
      </c>
      <c r="P4809" s="1" t="s">
        <v>23462</v>
      </c>
      <c r="Q4809" s="1" t="s">
        <v>23463</v>
      </c>
      <c r="R4809" s="1">
        <v>16.420000000000002</v>
      </c>
      <c r="S4809" s="1" t="s">
        <v>13638</v>
      </c>
      <c r="T4809" s="1" t="s">
        <v>13638</v>
      </c>
      <c r="U4809" s="8">
        <v>44354</v>
      </c>
      <c r="AJ4809" s="1" t="e" vm="5">
        <v>#N/A</v>
      </c>
      <c r="AY4809" s="1" t="s">
        <v>26</v>
      </c>
      <c r="BD4809" s="1" t="b">
        <v>0</v>
      </c>
    </row>
    <row r="4810" spans="1:56" x14ac:dyDescent="0.25">
      <c r="A4810" s="1" t="s">
        <v>38899</v>
      </c>
      <c r="N4810" s="1" t="s">
        <v>78</v>
      </c>
      <c r="O4810" s="1" t="s">
        <v>2830</v>
      </c>
      <c r="P4810" s="1" t="s">
        <v>23464</v>
      </c>
      <c r="Q4810" s="1" t="s">
        <v>13638</v>
      </c>
      <c r="R4810" s="1">
        <v>35.78</v>
      </c>
      <c r="S4810" s="1" t="s">
        <v>13638</v>
      </c>
      <c r="T4810" s="1" t="s">
        <v>13638</v>
      </c>
      <c r="U4810" s="8">
        <v>44354</v>
      </c>
      <c r="AJ4810" s="1" t="e" vm="5">
        <v>#N/A</v>
      </c>
      <c r="AY4810" s="1" t="s">
        <v>26</v>
      </c>
      <c r="BD4810" s="1" t="b">
        <v>0</v>
      </c>
    </row>
    <row r="4811" spans="1:56" x14ac:dyDescent="0.25">
      <c r="A4811" s="1" t="s">
        <v>38900</v>
      </c>
      <c r="N4811" s="1" t="s">
        <v>78</v>
      </c>
      <c r="O4811" s="1" t="s">
        <v>2605</v>
      </c>
      <c r="P4811" s="1" t="s">
        <v>23475</v>
      </c>
      <c r="Q4811" s="1" t="s">
        <v>13638</v>
      </c>
      <c r="R4811" s="1">
        <v>259.74599999999998</v>
      </c>
      <c r="S4811" s="1" t="s">
        <v>13638</v>
      </c>
      <c r="T4811" s="1" t="s">
        <v>13638</v>
      </c>
      <c r="U4811" s="8">
        <v>44354</v>
      </c>
      <c r="AJ4811" s="1" t="e" vm="5">
        <v>#N/A</v>
      </c>
      <c r="AY4811" s="1" t="s">
        <v>26</v>
      </c>
      <c r="BD4811" s="1" t="b">
        <v>0</v>
      </c>
    </row>
    <row r="4812" spans="1:56" x14ac:dyDescent="0.25">
      <c r="A4812" s="1" t="s">
        <v>38901</v>
      </c>
      <c r="N4812" s="1" t="s">
        <v>78</v>
      </c>
      <c r="O4812" s="1" t="s">
        <v>2604</v>
      </c>
      <c r="P4812" s="1" t="s">
        <v>23476</v>
      </c>
      <c r="Q4812" s="1" t="s">
        <v>13638</v>
      </c>
      <c r="R4812" s="1">
        <v>273.59800000000001</v>
      </c>
      <c r="S4812" s="1" t="s">
        <v>13638</v>
      </c>
      <c r="T4812" s="1" t="s">
        <v>13638</v>
      </c>
      <c r="U4812" s="8">
        <v>44354</v>
      </c>
      <c r="AJ4812" s="1" t="e" vm="5">
        <v>#N/A</v>
      </c>
      <c r="AY4812" s="1" t="s">
        <v>26</v>
      </c>
      <c r="BD4812" s="1" t="b">
        <v>0</v>
      </c>
    </row>
    <row r="4813" spans="1:56" x14ac:dyDescent="0.25">
      <c r="N4813" s="1" t="s">
        <v>78</v>
      </c>
      <c r="O4813" s="1" t="s">
        <v>2603</v>
      </c>
      <c r="P4813" s="1" t="s">
        <v>23477</v>
      </c>
      <c r="Q4813" s="1" t="s">
        <v>23478</v>
      </c>
      <c r="R4813" s="1">
        <v>28.515000000000001</v>
      </c>
      <c r="S4813" s="1" t="s">
        <v>13638</v>
      </c>
      <c r="T4813" s="1" t="s">
        <v>13638</v>
      </c>
      <c r="U4813" s="8">
        <v>44354</v>
      </c>
      <c r="AJ4813" s="1" t="e" vm="5">
        <v>#N/A</v>
      </c>
      <c r="AY4813" s="1" t="s">
        <v>26</v>
      </c>
      <c r="BD4813" s="1" t="b">
        <v>0</v>
      </c>
    </row>
    <row r="4814" spans="1:56" x14ac:dyDescent="0.25">
      <c r="A4814" s="1" t="s">
        <v>19</v>
      </c>
      <c r="N4814" s="1" t="s">
        <v>78</v>
      </c>
      <c r="O4814" s="1" t="s">
        <v>2602</v>
      </c>
      <c r="P4814" s="1" t="s">
        <v>23479</v>
      </c>
      <c r="Q4814" s="1" t="s">
        <v>23480</v>
      </c>
      <c r="R4814" s="1">
        <v>31.12</v>
      </c>
      <c r="S4814" s="1" t="s">
        <v>13638</v>
      </c>
      <c r="T4814" s="1" t="s">
        <v>13638</v>
      </c>
      <c r="U4814" s="8">
        <v>44354</v>
      </c>
      <c r="AJ4814" s="1" t="e" vm="5">
        <v>#N/A</v>
      </c>
      <c r="AY4814" s="1" t="s">
        <v>26</v>
      </c>
      <c r="BD4814" s="1" t="b">
        <v>0</v>
      </c>
    </row>
    <row r="4815" spans="1:56" x14ac:dyDescent="0.25">
      <c r="A4815" s="1" t="s">
        <v>38902</v>
      </c>
      <c r="N4815" s="1" t="s">
        <v>78</v>
      </c>
      <c r="O4815" s="1" t="s">
        <v>23501</v>
      </c>
      <c r="P4815" s="1" t="s">
        <v>23502</v>
      </c>
      <c r="Q4815" s="1" t="s">
        <v>13638</v>
      </c>
      <c r="R4815" s="1">
        <v>50.3</v>
      </c>
      <c r="S4815" s="1" t="s">
        <v>13638</v>
      </c>
      <c r="T4815" s="1" t="s">
        <v>13638</v>
      </c>
      <c r="U4815" s="8">
        <v>44354</v>
      </c>
      <c r="AJ4815" s="1" t="e" vm="5">
        <v>#N/A</v>
      </c>
      <c r="AY4815" s="1" t="s">
        <v>26</v>
      </c>
      <c r="BD4815" s="1" t="b">
        <v>0</v>
      </c>
    </row>
    <row r="4816" spans="1:56" x14ac:dyDescent="0.25">
      <c r="A4816" s="1" t="s">
        <v>38903</v>
      </c>
      <c r="N4816" s="1" t="s">
        <v>78</v>
      </c>
      <c r="O4816" s="1" t="s">
        <v>23503</v>
      </c>
      <c r="P4816" s="1" t="s">
        <v>23504</v>
      </c>
      <c r="Q4816" s="1" t="s">
        <v>23505</v>
      </c>
      <c r="R4816" s="1">
        <v>23.5</v>
      </c>
      <c r="S4816" s="1" t="s">
        <v>13638</v>
      </c>
      <c r="T4816" s="1" t="s">
        <v>13638</v>
      </c>
      <c r="U4816" s="8">
        <v>44354</v>
      </c>
      <c r="AJ4816" s="1" t="e" vm="5">
        <v>#N/A</v>
      </c>
      <c r="AY4816" s="1" t="s">
        <v>26</v>
      </c>
      <c r="BD4816" s="1" t="b">
        <v>0</v>
      </c>
    </row>
    <row r="4817" spans="1:56" x14ac:dyDescent="0.25">
      <c r="A4817" s="1" t="s">
        <v>38904</v>
      </c>
      <c r="N4817" s="1" t="s">
        <v>78</v>
      </c>
      <c r="O4817" s="1" t="s">
        <v>2470</v>
      </c>
      <c r="P4817" s="1" t="s">
        <v>23506</v>
      </c>
      <c r="Q4817" s="1" t="s">
        <v>23507</v>
      </c>
      <c r="R4817" s="1">
        <v>18.91</v>
      </c>
      <c r="S4817" s="1" t="s">
        <v>13638</v>
      </c>
      <c r="T4817" s="1" t="s">
        <v>13638</v>
      </c>
      <c r="U4817" s="8">
        <v>44354</v>
      </c>
      <c r="AJ4817" s="1" t="e" vm="5">
        <v>#N/A</v>
      </c>
      <c r="AY4817" s="1" t="s">
        <v>26</v>
      </c>
      <c r="BD4817" s="1" t="b">
        <v>0</v>
      </c>
    </row>
    <row r="4818" spans="1:56" x14ac:dyDescent="0.25">
      <c r="A4818" s="1" t="s">
        <v>38905</v>
      </c>
      <c r="N4818" s="1" t="s">
        <v>78</v>
      </c>
      <c r="O4818" s="1" t="s">
        <v>2469</v>
      </c>
      <c r="P4818" s="1" t="s">
        <v>29831</v>
      </c>
      <c r="Q4818" s="1" t="s">
        <v>29832</v>
      </c>
      <c r="R4818" s="1">
        <v>17.59</v>
      </c>
      <c r="S4818" s="1" t="s">
        <v>13638</v>
      </c>
      <c r="T4818" s="1" t="s">
        <v>13638</v>
      </c>
      <c r="U4818" s="8">
        <v>44354</v>
      </c>
      <c r="AJ4818" s="1" t="e" vm="5">
        <v>#N/A</v>
      </c>
      <c r="AY4818" s="1" t="s">
        <v>26</v>
      </c>
      <c r="BD4818" s="1" t="b">
        <v>0</v>
      </c>
    </row>
    <row r="4819" spans="1:56" x14ac:dyDescent="0.25">
      <c r="A4819" s="1" t="s">
        <v>38906</v>
      </c>
      <c r="N4819" s="1" t="s">
        <v>78</v>
      </c>
      <c r="O4819" s="1" t="s">
        <v>2468</v>
      </c>
      <c r="P4819" s="1" t="s">
        <v>23508</v>
      </c>
      <c r="Q4819" s="1" t="s">
        <v>13638</v>
      </c>
      <c r="R4819" s="1">
        <v>46.26</v>
      </c>
      <c r="S4819" s="1" t="s">
        <v>13638</v>
      </c>
      <c r="T4819" s="1" t="s">
        <v>13638</v>
      </c>
      <c r="U4819" s="8">
        <v>44354</v>
      </c>
      <c r="AJ4819" s="1" t="e" vm="5">
        <v>#N/A</v>
      </c>
      <c r="AY4819" s="1" t="s">
        <v>26</v>
      </c>
      <c r="BD4819" s="1" t="b">
        <v>0</v>
      </c>
    </row>
    <row r="4820" spans="1:56" x14ac:dyDescent="0.25">
      <c r="A4820" s="1" t="s">
        <v>38907</v>
      </c>
      <c r="N4820" s="1" t="s">
        <v>78</v>
      </c>
      <c r="O4820" s="1" t="s">
        <v>2467</v>
      </c>
      <c r="P4820" s="1" t="s">
        <v>23509</v>
      </c>
      <c r="Q4820" s="1" t="s">
        <v>23510</v>
      </c>
      <c r="R4820" s="1">
        <v>17.309999999999999</v>
      </c>
      <c r="S4820" s="1" t="s">
        <v>13638</v>
      </c>
      <c r="T4820" s="1" t="s">
        <v>13638</v>
      </c>
      <c r="U4820" s="8">
        <v>44354</v>
      </c>
      <c r="AJ4820" s="1" t="e" vm="5">
        <v>#N/A</v>
      </c>
      <c r="AY4820" s="1" t="s">
        <v>26</v>
      </c>
      <c r="BD4820" s="1" t="b">
        <v>0</v>
      </c>
    </row>
    <row r="4821" spans="1:56" x14ac:dyDescent="0.25">
      <c r="A4821" s="1" t="s">
        <v>38908</v>
      </c>
      <c r="N4821" s="1" t="s">
        <v>78</v>
      </c>
      <c r="O4821" s="1" t="s">
        <v>2466</v>
      </c>
      <c r="P4821" s="1" t="s">
        <v>23511</v>
      </c>
      <c r="Q4821" s="1" t="s">
        <v>23512</v>
      </c>
      <c r="R4821" s="1">
        <v>16.68</v>
      </c>
      <c r="S4821" s="1" t="s">
        <v>13638</v>
      </c>
      <c r="T4821" s="1" t="s">
        <v>13638</v>
      </c>
      <c r="U4821" s="8">
        <v>44354</v>
      </c>
      <c r="AJ4821" s="1" t="e" vm="5">
        <v>#N/A</v>
      </c>
      <c r="AY4821" s="1" t="s">
        <v>26</v>
      </c>
      <c r="BD4821" s="1" t="b">
        <v>0</v>
      </c>
    </row>
    <row r="4822" spans="1:56" x14ac:dyDescent="0.25">
      <c r="A4822" s="1" t="s">
        <v>38909</v>
      </c>
      <c r="N4822" s="1" t="s">
        <v>78</v>
      </c>
      <c r="O4822" s="1" t="s">
        <v>2465</v>
      </c>
      <c r="P4822" s="1" t="s">
        <v>29833</v>
      </c>
      <c r="Q4822" s="1" t="s">
        <v>29834</v>
      </c>
      <c r="R4822" s="1">
        <v>16.21</v>
      </c>
      <c r="S4822" s="1" t="s">
        <v>13638</v>
      </c>
      <c r="T4822" s="1" t="s">
        <v>13638</v>
      </c>
      <c r="U4822" s="8">
        <v>44354</v>
      </c>
      <c r="AJ4822" s="1" t="e" vm="5">
        <v>#N/A</v>
      </c>
      <c r="AY4822" s="1" t="s">
        <v>26</v>
      </c>
      <c r="BD4822" s="1" t="b">
        <v>0</v>
      </c>
    </row>
    <row r="4823" spans="1:56" x14ac:dyDescent="0.25">
      <c r="N4823" s="1" t="s">
        <v>78</v>
      </c>
      <c r="O4823" s="1" t="s">
        <v>2216</v>
      </c>
      <c r="P4823" s="1" t="s">
        <v>23513</v>
      </c>
      <c r="Q4823" s="1" t="s">
        <v>13638</v>
      </c>
      <c r="R4823" s="1">
        <v>39.35</v>
      </c>
      <c r="S4823" s="1" t="s">
        <v>13638</v>
      </c>
      <c r="T4823" s="1" t="s">
        <v>13638</v>
      </c>
      <c r="U4823" s="8">
        <v>44354</v>
      </c>
      <c r="AJ4823" s="1" t="e" vm="5">
        <v>#N/A</v>
      </c>
      <c r="AY4823" s="1" t="s">
        <v>26</v>
      </c>
      <c r="BD4823" s="1" t="b">
        <v>0</v>
      </c>
    </row>
    <row r="4824" spans="1:56" x14ac:dyDescent="0.25">
      <c r="A4824" s="1" t="s">
        <v>21</v>
      </c>
      <c r="N4824" s="1" t="s">
        <v>78</v>
      </c>
      <c r="O4824" s="1" t="s">
        <v>2215</v>
      </c>
      <c r="P4824" s="1" t="s">
        <v>23514</v>
      </c>
      <c r="Q4824" s="1" t="s">
        <v>23515</v>
      </c>
      <c r="R4824" s="1">
        <v>20.190000000000001</v>
      </c>
      <c r="S4824" s="1" t="s">
        <v>13638</v>
      </c>
      <c r="T4824" s="1" t="s">
        <v>13638</v>
      </c>
      <c r="U4824" s="8">
        <v>44354</v>
      </c>
      <c r="AJ4824" s="1" t="e" vm="5">
        <v>#N/A</v>
      </c>
      <c r="AY4824" s="1" t="s">
        <v>26</v>
      </c>
      <c r="BD4824" s="1" t="b">
        <v>0</v>
      </c>
    </row>
    <row r="4825" spans="1:56" x14ac:dyDescent="0.25">
      <c r="A4825" s="1" t="s">
        <v>38910</v>
      </c>
      <c r="N4825" s="1" t="s">
        <v>78</v>
      </c>
      <c r="O4825" s="1" t="s">
        <v>2214</v>
      </c>
      <c r="P4825" s="1" t="s">
        <v>23516</v>
      </c>
      <c r="Q4825" s="1" t="s">
        <v>13638</v>
      </c>
      <c r="R4825" s="1">
        <v>35.08</v>
      </c>
      <c r="S4825" s="1" t="s">
        <v>13638</v>
      </c>
      <c r="T4825" s="1" t="s">
        <v>13638</v>
      </c>
      <c r="U4825" s="8">
        <v>44354</v>
      </c>
      <c r="AJ4825" s="1" t="e" vm="5">
        <v>#N/A</v>
      </c>
      <c r="AY4825" s="1" t="s">
        <v>26</v>
      </c>
      <c r="BD4825" s="1" t="b">
        <v>0</v>
      </c>
    </row>
    <row r="4826" spans="1:56" x14ac:dyDescent="0.25">
      <c r="A4826" s="1" t="s">
        <v>38911</v>
      </c>
      <c r="N4826" s="1" t="s">
        <v>78</v>
      </c>
      <c r="O4826" s="1" t="s">
        <v>2213</v>
      </c>
      <c r="P4826" s="1" t="s">
        <v>23517</v>
      </c>
      <c r="Q4826" s="1" t="s">
        <v>23518</v>
      </c>
      <c r="R4826" s="1">
        <v>18.34</v>
      </c>
      <c r="S4826" s="1" t="s">
        <v>13638</v>
      </c>
      <c r="T4826" s="1" t="s">
        <v>13638</v>
      </c>
      <c r="U4826" s="8">
        <v>44354</v>
      </c>
      <c r="AJ4826" s="1" t="e" vm="5">
        <v>#N/A</v>
      </c>
      <c r="AY4826" s="1" t="s">
        <v>26</v>
      </c>
      <c r="BD4826" s="1" t="b">
        <v>0</v>
      </c>
    </row>
    <row r="4827" spans="1:56" x14ac:dyDescent="0.25">
      <c r="A4827" s="1" t="s">
        <v>38912</v>
      </c>
      <c r="N4827" s="1" t="s">
        <v>78</v>
      </c>
      <c r="O4827" s="1" t="s">
        <v>2132</v>
      </c>
      <c r="P4827" s="1" t="s">
        <v>23519</v>
      </c>
      <c r="Q4827" s="1" t="s">
        <v>13638</v>
      </c>
      <c r="R4827" s="1">
        <v>10.4788</v>
      </c>
      <c r="S4827" s="1" t="s">
        <v>13638</v>
      </c>
      <c r="T4827" s="1" t="s">
        <v>13638</v>
      </c>
      <c r="U4827" s="8">
        <v>44354</v>
      </c>
      <c r="AJ4827" s="1" t="e" vm="5">
        <v>#N/A</v>
      </c>
      <c r="AY4827" s="1" t="s">
        <v>26</v>
      </c>
      <c r="BD4827" s="1" t="b">
        <v>0</v>
      </c>
    </row>
    <row r="4828" spans="1:56" x14ac:dyDescent="0.25">
      <c r="A4828" s="1" t="s">
        <v>38913</v>
      </c>
      <c r="N4828" s="1" t="s">
        <v>78</v>
      </c>
      <c r="O4828" s="1" t="s">
        <v>2131</v>
      </c>
      <c r="P4828" s="1" t="s">
        <v>23520</v>
      </c>
      <c r="Q4828" s="1" t="s">
        <v>23521</v>
      </c>
      <c r="R4828" s="1">
        <v>10.4788</v>
      </c>
      <c r="S4828" s="1" t="s">
        <v>13638</v>
      </c>
      <c r="T4828" s="1" t="s">
        <v>13638</v>
      </c>
      <c r="U4828" s="8">
        <v>44354</v>
      </c>
      <c r="AJ4828" s="1" t="e" vm="5">
        <v>#N/A</v>
      </c>
      <c r="AY4828" s="1" t="s">
        <v>26</v>
      </c>
      <c r="BD4828" s="1" t="b">
        <v>0</v>
      </c>
    </row>
    <row r="4829" spans="1:56" x14ac:dyDescent="0.25">
      <c r="N4829" s="1" t="s">
        <v>78</v>
      </c>
      <c r="O4829" s="1" t="s">
        <v>2130</v>
      </c>
      <c r="P4829" s="1" t="s">
        <v>23522</v>
      </c>
      <c r="Q4829" s="1" t="s">
        <v>13638</v>
      </c>
      <c r="R4829" s="1">
        <v>10.1579</v>
      </c>
      <c r="S4829" s="1" t="s">
        <v>13638</v>
      </c>
      <c r="T4829" s="1" t="s">
        <v>13638</v>
      </c>
      <c r="U4829" s="8">
        <v>44354</v>
      </c>
      <c r="AJ4829" s="1" t="e" vm="5">
        <v>#N/A</v>
      </c>
      <c r="AY4829" s="1" t="s">
        <v>26</v>
      </c>
      <c r="BD4829" s="1" t="b">
        <v>0</v>
      </c>
    </row>
    <row r="4830" spans="1:56" x14ac:dyDescent="0.25">
      <c r="A4830" s="1" t="s">
        <v>22</v>
      </c>
      <c r="N4830" s="1" t="s">
        <v>78</v>
      </c>
      <c r="O4830" s="1" t="s">
        <v>2129</v>
      </c>
      <c r="P4830" s="1" t="s">
        <v>23523</v>
      </c>
      <c r="Q4830" s="1" t="s">
        <v>23524</v>
      </c>
      <c r="R4830" s="1">
        <v>10.1579</v>
      </c>
      <c r="S4830" s="1" t="s">
        <v>13638</v>
      </c>
      <c r="T4830" s="1" t="s">
        <v>13638</v>
      </c>
      <c r="U4830" s="8">
        <v>44354</v>
      </c>
      <c r="AJ4830" s="1" t="e" vm="5">
        <v>#N/A</v>
      </c>
      <c r="AY4830" s="1" t="s">
        <v>26</v>
      </c>
      <c r="BD4830" s="1" t="b">
        <v>0</v>
      </c>
    </row>
    <row r="4831" spans="1:56" x14ac:dyDescent="0.25">
      <c r="A4831" s="1" t="s">
        <v>38914</v>
      </c>
      <c r="N4831" s="1" t="s">
        <v>78</v>
      </c>
      <c r="O4831" s="1" t="s">
        <v>23525</v>
      </c>
      <c r="P4831" s="1" t="s">
        <v>23526</v>
      </c>
      <c r="Q4831" s="1" t="s">
        <v>13638</v>
      </c>
      <c r="R4831" s="1">
        <v>14.09</v>
      </c>
      <c r="S4831" s="1" t="s">
        <v>13638</v>
      </c>
      <c r="T4831" s="1" t="s">
        <v>13638</v>
      </c>
      <c r="U4831" s="8">
        <v>44354</v>
      </c>
      <c r="AJ4831" s="1" t="e" vm="5">
        <v>#N/A</v>
      </c>
      <c r="AY4831" s="1" t="s">
        <v>26</v>
      </c>
      <c r="BD4831" s="1" t="b">
        <v>0</v>
      </c>
    </row>
    <row r="4832" spans="1:56" x14ac:dyDescent="0.25">
      <c r="A4832" s="1" t="s">
        <v>38915</v>
      </c>
      <c r="N4832" s="1" t="s">
        <v>78</v>
      </c>
      <c r="O4832" s="1" t="s">
        <v>2000</v>
      </c>
      <c r="P4832" s="1" t="s">
        <v>23527</v>
      </c>
      <c r="Q4832" s="1" t="s">
        <v>23528</v>
      </c>
      <c r="R4832" s="1">
        <v>13.641999999999999</v>
      </c>
      <c r="S4832" s="1" t="s">
        <v>13638</v>
      </c>
      <c r="T4832" s="1" t="s">
        <v>13638</v>
      </c>
      <c r="U4832" s="8">
        <v>44354</v>
      </c>
      <c r="AJ4832" s="1" t="e" vm="5">
        <v>#N/A</v>
      </c>
      <c r="AY4832" s="1" t="s">
        <v>26</v>
      </c>
      <c r="BD4832" s="1" t="b">
        <v>0</v>
      </c>
    </row>
    <row r="4833" spans="1:56" x14ac:dyDescent="0.25">
      <c r="A4833" s="1" t="s">
        <v>38916</v>
      </c>
      <c r="N4833" s="1" t="s">
        <v>78</v>
      </c>
      <c r="O4833" s="1" t="s">
        <v>23529</v>
      </c>
      <c r="P4833" s="1" t="s">
        <v>23530</v>
      </c>
      <c r="Q4833" s="1" t="s">
        <v>23531</v>
      </c>
      <c r="R4833" s="1">
        <v>14.09</v>
      </c>
      <c r="S4833" s="1" t="s">
        <v>13638</v>
      </c>
      <c r="T4833" s="1" t="s">
        <v>13638</v>
      </c>
      <c r="U4833" s="8">
        <v>44354</v>
      </c>
      <c r="AJ4833" s="1" t="e" vm="5">
        <v>#N/A</v>
      </c>
      <c r="AY4833" s="1" t="s">
        <v>26</v>
      </c>
      <c r="BD4833" s="1" t="b">
        <v>0</v>
      </c>
    </row>
    <row r="4834" spans="1:56" x14ac:dyDescent="0.25">
      <c r="A4834" s="1" t="s">
        <v>38917</v>
      </c>
      <c r="N4834" s="1" t="s">
        <v>78</v>
      </c>
      <c r="O4834" s="1" t="s">
        <v>1999</v>
      </c>
      <c r="P4834" s="1" t="s">
        <v>23532</v>
      </c>
      <c r="Q4834" s="1" t="s">
        <v>13638</v>
      </c>
      <c r="R4834" s="1">
        <v>13.641999999999999</v>
      </c>
      <c r="S4834" s="1" t="s">
        <v>13638</v>
      </c>
      <c r="T4834" s="1" t="s">
        <v>13638</v>
      </c>
      <c r="U4834" s="8">
        <v>44354</v>
      </c>
      <c r="AJ4834" s="1" t="e" vm="5">
        <v>#N/A</v>
      </c>
      <c r="AY4834" s="1" t="s">
        <v>26</v>
      </c>
      <c r="BD4834" s="1" t="b">
        <v>0</v>
      </c>
    </row>
    <row r="4835" spans="1:56" x14ac:dyDescent="0.25">
      <c r="A4835" s="1" t="s">
        <v>38918</v>
      </c>
      <c r="N4835" s="1" t="s">
        <v>78</v>
      </c>
      <c r="O4835" s="1" t="s">
        <v>1902</v>
      </c>
      <c r="P4835" s="1" t="s">
        <v>23492</v>
      </c>
      <c r="Q4835" s="1" t="s">
        <v>13638</v>
      </c>
      <c r="R4835" s="1">
        <v>32.442999999999998</v>
      </c>
      <c r="S4835" s="1" t="s">
        <v>13638</v>
      </c>
      <c r="T4835" s="1" t="s">
        <v>13638</v>
      </c>
      <c r="U4835" s="8">
        <v>44354</v>
      </c>
      <c r="AJ4835" s="1" t="e" vm="5">
        <v>#N/A</v>
      </c>
      <c r="AY4835" s="1" t="s">
        <v>26</v>
      </c>
      <c r="BD4835" s="1" t="b">
        <v>0</v>
      </c>
    </row>
    <row r="4836" spans="1:56" x14ac:dyDescent="0.25">
      <c r="A4836" s="1" t="s">
        <v>38919</v>
      </c>
      <c r="N4836" s="1" t="s">
        <v>78</v>
      </c>
      <c r="O4836" s="1" t="s">
        <v>1901</v>
      </c>
      <c r="P4836" s="1" t="s">
        <v>23494</v>
      </c>
      <c r="Q4836" s="1" t="s">
        <v>23495</v>
      </c>
      <c r="R4836" s="1">
        <v>20.055</v>
      </c>
      <c r="S4836" s="1" t="s">
        <v>13638</v>
      </c>
      <c r="T4836" s="1" t="s">
        <v>13638</v>
      </c>
      <c r="U4836" s="8">
        <v>44354</v>
      </c>
      <c r="AJ4836" s="1" t="e" vm="5">
        <v>#N/A</v>
      </c>
      <c r="AY4836" s="1" t="s">
        <v>26</v>
      </c>
      <c r="BD4836" s="1" t="b">
        <v>0</v>
      </c>
    </row>
    <row r="4837" spans="1:56" x14ac:dyDescent="0.25">
      <c r="A4837" s="1" t="s">
        <v>38920</v>
      </c>
      <c r="N4837" s="1" t="s">
        <v>78</v>
      </c>
      <c r="O4837" s="1" t="s">
        <v>1900</v>
      </c>
      <c r="P4837" s="1" t="s">
        <v>23497</v>
      </c>
      <c r="Q4837" s="1" t="s">
        <v>13638</v>
      </c>
      <c r="R4837" s="1">
        <v>29.6</v>
      </c>
      <c r="S4837" s="1" t="s">
        <v>13638</v>
      </c>
      <c r="T4837" s="1" t="s">
        <v>13638</v>
      </c>
      <c r="U4837" s="8">
        <v>44354</v>
      </c>
      <c r="AJ4837" s="1" t="e" vm="5">
        <v>#N/A</v>
      </c>
      <c r="AY4837" s="1" t="s">
        <v>26</v>
      </c>
      <c r="BD4837" s="1" t="b">
        <v>0</v>
      </c>
    </row>
    <row r="4838" spans="1:56" x14ac:dyDescent="0.25">
      <c r="A4838" s="1" t="s">
        <v>38921</v>
      </c>
      <c r="N4838" s="1" t="s">
        <v>78</v>
      </c>
      <c r="O4838" s="1" t="s">
        <v>1899</v>
      </c>
      <c r="P4838" s="1" t="s">
        <v>23499</v>
      </c>
      <c r="Q4838" s="1" t="s">
        <v>23500</v>
      </c>
      <c r="R4838" s="1">
        <v>17.994</v>
      </c>
      <c r="S4838" s="1" t="s">
        <v>13638</v>
      </c>
      <c r="T4838" s="1" t="s">
        <v>13638</v>
      </c>
      <c r="U4838" s="8">
        <v>44354</v>
      </c>
      <c r="AJ4838" s="1" t="e" vm="5">
        <v>#N/A</v>
      </c>
      <c r="AY4838" s="1" t="s">
        <v>26</v>
      </c>
      <c r="BD4838" s="1" t="b">
        <v>0</v>
      </c>
    </row>
    <row r="4839" spans="1:56" x14ac:dyDescent="0.25">
      <c r="A4839" s="1" t="s">
        <v>38922</v>
      </c>
      <c r="N4839" s="1" t="s">
        <v>78</v>
      </c>
      <c r="O4839" s="1" t="s">
        <v>23563</v>
      </c>
      <c r="P4839" s="1" t="s">
        <v>23564</v>
      </c>
      <c r="Q4839" s="1" t="s">
        <v>13638</v>
      </c>
      <c r="R4839" s="1">
        <v>15.660299999999999</v>
      </c>
      <c r="S4839" s="1" t="s">
        <v>13638</v>
      </c>
      <c r="T4839" s="1" t="s">
        <v>13638</v>
      </c>
      <c r="U4839" s="8">
        <v>44354</v>
      </c>
      <c r="AJ4839" s="1" t="e" vm="5">
        <v>#N/A</v>
      </c>
      <c r="AY4839" s="1" t="s">
        <v>26</v>
      </c>
      <c r="BD4839" s="1" t="b">
        <v>0</v>
      </c>
    </row>
    <row r="4840" spans="1:56" x14ac:dyDescent="0.25">
      <c r="A4840" s="1" t="s">
        <v>38923</v>
      </c>
      <c r="N4840" s="1" t="s">
        <v>78</v>
      </c>
      <c r="O4840" s="1" t="s">
        <v>1639</v>
      </c>
      <c r="P4840" s="1" t="s">
        <v>23565</v>
      </c>
      <c r="Q4840" s="1" t="s">
        <v>23566</v>
      </c>
      <c r="R4840" s="1">
        <v>13.448499999999999</v>
      </c>
      <c r="S4840" s="1" t="s">
        <v>13638</v>
      </c>
      <c r="T4840" s="1" t="s">
        <v>13638</v>
      </c>
      <c r="U4840" s="8">
        <v>44354</v>
      </c>
      <c r="AJ4840" s="1" t="e" vm="5">
        <v>#N/A</v>
      </c>
      <c r="AY4840" s="1" t="s">
        <v>26</v>
      </c>
      <c r="BD4840" s="1" t="b">
        <v>0</v>
      </c>
    </row>
    <row r="4841" spans="1:56" x14ac:dyDescent="0.25">
      <c r="A4841" s="1" t="s">
        <v>38924</v>
      </c>
      <c r="N4841" s="1" t="s">
        <v>78</v>
      </c>
      <c r="O4841" s="1" t="s">
        <v>1638</v>
      </c>
      <c r="P4841" s="1" t="s">
        <v>23567</v>
      </c>
      <c r="Q4841" s="1" t="s">
        <v>13638</v>
      </c>
      <c r="R4841" s="1">
        <v>14.839700000000001</v>
      </c>
      <c r="S4841" s="1" t="s">
        <v>13638</v>
      </c>
      <c r="T4841" s="1" t="s">
        <v>13638</v>
      </c>
      <c r="U4841" s="8">
        <v>44354</v>
      </c>
      <c r="AJ4841" s="1" t="e" vm="5">
        <v>#N/A</v>
      </c>
      <c r="AY4841" s="1" t="s">
        <v>26</v>
      </c>
      <c r="BD4841" s="1" t="b">
        <v>0</v>
      </c>
    </row>
    <row r="4842" spans="1:56" x14ac:dyDescent="0.25">
      <c r="A4842" s="1" t="s">
        <v>38925</v>
      </c>
      <c r="N4842" s="1" t="s">
        <v>78</v>
      </c>
      <c r="O4842" s="1" t="s">
        <v>1637</v>
      </c>
      <c r="P4842" s="1" t="s">
        <v>23568</v>
      </c>
      <c r="Q4842" s="1" t="s">
        <v>23569</v>
      </c>
      <c r="R4842" s="1">
        <v>13.6096</v>
      </c>
      <c r="S4842" s="1" t="s">
        <v>13638</v>
      </c>
      <c r="T4842" s="1" t="s">
        <v>13638</v>
      </c>
      <c r="U4842" s="8">
        <v>44354</v>
      </c>
      <c r="AJ4842" s="1" t="e" vm="5">
        <v>#N/A</v>
      </c>
      <c r="AY4842" s="1" t="s">
        <v>26</v>
      </c>
      <c r="BD4842" s="1" t="b">
        <v>0</v>
      </c>
    </row>
    <row r="4843" spans="1:56" x14ac:dyDescent="0.25">
      <c r="A4843" s="1" t="s">
        <v>38926</v>
      </c>
      <c r="N4843" s="1" t="s">
        <v>78</v>
      </c>
      <c r="O4843" s="1" t="s">
        <v>1636</v>
      </c>
      <c r="P4843" s="1" t="s">
        <v>23570</v>
      </c>
      <c r="Q4843" s="1" t="s">
        <v>23571</v>
      </c>
      <c r="R4843" s="1">
        <v>12.203900000000001</v>
      </c>
      <c r="S4843" s="1" t="s">
        <v>13638</v>
      </c>
      <c r="T4843" s="1" t="s">
        <v>13638</v>
      </c>
      <c r="U4843" s="8">
        <v>44354</v>
      </c>
      <c r="AJ4843" s="1" t="e" vm="5">
        <v>#N/A</v>
      </c>
      <c r="AY4843" s="1" t="s">
        <v>26</v>
      </c>
      <c r="BD4843" s="1" t="b">
        <v>0</v>
      </c>
    </row>
    <row r="4844" spans="1:56" x14ac:dyDescent="0.25">
      <c r="A4844" s="1" t="s">
        <v>38927</v>
      </c>
      <c r="N4844" s="1" t="s">
        <v>78</v>
      </c>
      <c r="O4844" s="1" t="s">
        <v>1635</v>
      </c>
      <c r="P4844" s="1" t="s">
        <v>23572</v>
      </c>
      <c r="Q4844" s="1" t="s">
        <v>23573</v>
      </c>
      <c r="R4844" s="1">
        <v>12.044700000000001</v>
      </c>
      <c r="S4844" s="1" t="s">
        <v>13638</v>
      </c>
      <c r="T4844" s="1" t="s">
        <v>13638</v>
      </c>
      <c r="U4844" s="8">
        <v>44354</v>
      </c>
      <c r="AJ4844" s="1" t="e" vm="5">
        <v>#N/A</v>
      </c>
      <c r="AY4844" s="1" t="s">
        <v>26</v>
      </c>
      <c r="BD4844" s="1" t="b">
        <v>0</v>
      </c>
    </row>
    <row r="4845" spans="1:56" x14ac:dyDescent="0.25">
      <c r="A4845" s="1" t="s">
        <v>38928</v>
      </c>
      <c r="N4845" s="1" t="s">
        <v>78</v>
      </c>
      <c r="O4845" s="1" t="s">
        <v>23582</v>
      </c>
      <c r="P4845" s="1" t="s">
        <v>23583</v>
      </c>
      <c r="Q4845" s="1" t="s">
        <v>13638</v>
      </c>
      <c r="R4845" s="1">
        <v>10.72</v>
      </c>
      <c r="S4845" s="1" t="s">
        <v>13638</v>
      </c>
      <c r="T4845" s="1" t="s">
        <v>13638</v>
      </c>
      <c r="U4845" s="8">
        <v>44354</v>
      </c>
      <c r="AJ4845" s="1" t="e" vm="5">
        <v>#N/A</v>
      </c>
      <c r="AY4845" s="1" t="s">
        <v>26</v>
      </c>
      <c r="BD4845" s="1" t="b">
        <v>0</v>
      </c>
    </row>
    <row r="4846" spans="1:56" x14ac:dyDescent="0.25">
      <c r="A4846" s="1" t="s">
        <v>38929</v>
      </c>
      <c r="N4846" s="1" t="s">
        <v>78</v>
      </c>
      <c r="O4846" s="1" t="s">
        <v>1309</v>
      </c>
      <c r="P4846" s="1" t="s">
        <v>23584</v>
      </c>
      <c r="Q4846" s="1" t="s">
        <v>23585</v>
      </c>
      <c r="R4846" s="1">
        <v>10.72</v>
      </c>
      <c r="S4846" s="1" t="s">
        <v>13638</v>
      </c>
      <c r="T4846" s="1" t="s">
        <v>13638</v>
      </c>
      <c r="U4846" s="8">
        <v>44354</v>
      </c>
      <c r="AJ4846" s="1" t="e" vm="5">
        <v>#N/A</v>
      </c>
      <c r="AY4846" s="1" t="s">
        <v>26</v>
      </c>
      <c r="BD4846" s="1" t="b">
        <v>0</v>
      </c>
    </row>
    <row r="4847" spans="1:56" x14ac:dyDescent="0.25">
      <c r="A4847" s="1" t="s">
        <v>38930</v>
      </c>
      <c r="N4847" s="1" t="s">
        <v>78</v>
      </c>
      <c r="O4847" s="1" t="s">
        <v>1308</v>
      </c>
      <c r="P4847" s="1" t="s">
        <v>23586</v>
      </c>
      <c r="Q4847" s="1" t="s">
        <v>23587</v>
      </c>
      <c r="R4847" s="1">
        <v>10.66</v>
      </c>
      <c r="S4847" s="1" t="s">
        <v>13638</v>
      </c>
      <c r="T4847" s="1" t="s">
        <v>13638</v>
      </c>
      <c r="U4847" s="8">
        <v>44354</v>
      </c>
      <c r="AJ4847" s="1" t="e" vm="5">
        <v>#N/A</v>
      </c>
      <c r="AY4847" s="1" t="s">
        <v>26</v>
      </c>
      <c r="BD4847" s="1" t="b">
        <v>0</v>
      </c>
    </row>
    <row r="4848" spans="1:56" x14ac:dyDescent="0.25">
      <c r="A4848" s="1" t="s">
        <v>38931</v>
      </c>
      <c r="N4848" s="1" t="s">
        <v>78</v>
      </c>
      <c r="O4848" s="1" t="s">
        <v>1307</v>
      </c>
      <c r="P4848" s="1" t="s">
        <v>23588</v>
      </c>
      <c r="Q4848" s="1" t="s">
        <v>13638</v>
      </c>
      <c r="R4848" s="1">
        <v>10.66</v>
      </c>
      <c r="S4848" s="1" t="s">
        <v>13638</v>
      </c>
      <c r="T4848" s="1" t="s">
        <v>13638</v>
      </c>
      <c r="U4848" s="8">
        <v>44354</v>
      </c>
      <c r="AJ4848" s="1" t="e" vm="5">
        <v>#N/A</v>
      </c>
      <c r="AY4848" s="1" t="s">
        <v>26</v>
      </c>
      <c r="BD4848" s="1" t="b">
        <v>0</v>
      </c>
    </row>
    <row r="4849" spans="1:56" x14ac:dyDescent="0.25">
      <c r="A4849" s="1" t="s">
        <v>38932</v>
      </c>
      <c r="N4849" s="1" t="s">
        <v>78</v>
      </c>
      <c r="O4849" s="1" t="s">
        <v>1243</v>
      </c>
      <c r="P4849" s="1" t="s">
        <v>23634</v>
      </c>
      <c r="Q4849" s="1" t="s">
        <v>13638</v>
      </c>
      <c r="R4849" s="1">
        <v>26.41</v>
      </c>
      <c r="S4849" s="1" t="s">
        <v>13638</v>
      </c>
      <c r="T4849" s="1" t="s">
        <v>13638</v>
      </c>
      <c r="U4849" s="8">
        <v>44354</v>
      </c>
      <c r="AJ4849" s="1" t="e" vm="5">
        <v>#N/A</v>
      </c>
      <c r="AY4849" s="1" t="s">
        <v>26</v>
      </c>
      <c r="BD4849" s="1" t="b">
        <v>0</v>
      </c>
    </row>
    <row r="4850" spans="1:56" x14ac:dyDescent="0.25">
      <c r="A4850" s="1" t="s">
        <v>38933</v>
      </c>
      <c r="N4850" s="1" t="s">
        <v>78</v>
      </c>
      <c r="O4850" s="1" t="s">
        <v>1242</v>
      </c>
      <c r="P4850" s="1" t="s">
        <v>23636</v>
      </c>
      <c r="Q4850" s="1" t="s">
        <v>23637</v>
      </c>
      <c r="R4850" s="1">
        <v>16.239999999999998</v>
      </c>
      <c r="S4850" s="1" t="s">
        <v>13638</v>
      </c>
      <c r="T4850" s="1" t="s">
        <v>13638</v>
      </c>
      <c r="U4850" s="8">
        <v>44354</v>
      </c>
      <c r="AJ4850" s="1" t="e" vm="5">
        <v>#N/A</v>
      </c>
      <c r="AY4850" s="1" t="s">
        <v>26</v>
      </c>
      <c r="BD4850" s="1" t="b">
        <v>0</v>
      </c>
    </row>
    <row r="4851" spans="1:56" x14ac:dyDescent="0.25">
      <c r="N4851" s="1" t="s">
        <v>78</v>
      </c>
      <c r="O4851" s="1" t="s">
        <v>1241</v>
      </c>
      <c r="P4851" s="1" t="s">
        <v>23639</v>
      </c>
      <c r="Q4851" s="1" t="s">
        <v>13638</v>
      </c>
      <c r="R4851" s="1">
        <v>23.96</v>
      </c>
      <c r="S4851" s="1" t="s">
        <v>13638</v>
      </c>
      <c r="T4851" s="1" t="s">
        <v>13638</v>
      </c>
      <c r="U4851" s="8">
        <v>44354</v>
      </c>
      <c r="AJ4851" s="1" t="e" vm="5">
        <v>#N/A</v>
      </c>
      <c r="AY4851" s="1" t="s">
        <v>26</v>
      </c>
      <c r="BD4851" s="1" t="b">
        <v>0</v>
      </c>
    </row>
    <row r="4852" spans="1:56" x14ac:dyDescent="0.25">
      <c r="A4852" s="1" t="s">
        <v>70</v>
      </c>
      <c r="N4852" s="1" t="s">
        <v>78</v>
      </c>
      <c r="O4852" s="1" t="s">
        <v>1240</v>
      </c>
      <c r="P4852" s="1" t="s">
        <v>23641</v>
      </c>
      <c r="Q4852" s="1" t="s">
        <v>23642</v>
      </c>
      <c r="R4852" s="1">
        <v>14.14</v>
      </c>
      <c r="S4852" s="1" t="s">
        <v>13638</v>
      </c>
      <c r="T4852" s="1" t="s">
        <v>13638</v>
      </c>
      <c r="U4852" s="8">
        <v>44354</v>
      </c>
      <c r="AJ4852" s="1" t="e" vm="5">
        <v>#N/A</v>
      </c>
      <c r="AY4852" s="1" t="s">
        <v>26</v>
      </c>
      <c r="BD4852" s="1" t="b">
        <v>0</v>
      </c>
    </row>
    <row r="4853" spans="1:56" x14ac:dyDescent="0.25">
      <c r="N4853" s="1" t="s">
        <v>78</v>
      </c>
      <c r="O4853" s="1" t="s">
        <v>29835</v>
      </c>
      <c r="P4853" s="1" t="s">
        <v>29836</v>
      </c>
      <c r="Q4853" s="1" t="s">
        <v>13638</v>
      </c>
      <c r="R4853" s="1">
        <v>16.7593</v>
      </c>
      <c r="S4853" s="1" t="s">
        <v>13638</v>
      </c>
      <c r="T4853" s="1" t="s">
        <v>13638</v>
      </c>
      <c r="U4853" s="8">
        <v>44354</v>
      </c>
      <c r="AJ4853" s="1" t="e" vm="5">
        <v>#N/A</v>
      </c>
      <c r="AY4853" s="1" t="s">
        <v>26</v>
      </c>
      <c r="BD4853" s="1" t="b">
        <v>0</v>
      </c>
    </row>
    <row r="4854" spans="1:56" x14ac:dyDescent="0.25">
      <c r="N4854" s="1" t="s">
        <v>78</v>
      </c>
      <c r="O4854" s="1" t="s">
        <v>29837</v>
      </c>
      <c r="P4854" s="1" t="s">
        <v>29838</v>
      </c>
      <c r="Q4854" s="1" t="s">
        <v>13638</v>
      </c>
      <c r="R4854" s="1">
        <v>15.878</v>
      </c>
      <c r="S4854" s="1" t="s">
        <v>13638</v>
      </c>
      <c r="T4854" s="1" t="s">
        <v>13638</v>
      </c>
      <c r="U4854" s="8">
        <v>44354</v>
      </c>
      <c r="AJ4854" s="1" t="e" vm="5">
        <v>#N/A</v>
      </c>
      <c r="AY4854" s="1" t="s">
        <v>26</v>
      </c>
      <c r="BD4854" s="1" t="b">
        <v>0</v>
      </c>
    </row>
    <row r="4855" spans="1:56" x14ac:dyDescent="0.25">
      <c r="A4855" s="1" t="s">
        <v>4</v>
      </c>
      <c r="N4855" s="1" t="s">
        <v>78</v>
      </c>
      <c r="O4855" s="1" t="s">
        <v>29839</v>
      </c>
      <c r="P4855" s="1" t="s">
        <v>29840</v>
      </c>
      <c r="Q4855" s="1" t="s">
        <v>29841</v>
      </c>
      <c r="R4855" s="1">
        <v>16.739000000000001</v>
      </c>
      <c r="S4855" s="1" t="s">
        <v>13638</v>
      </c>
      <c r="T4855" s="1" t="s">
        <v>13638</v>
      </c>
      <c r="U4855" s="8">
        <v>44354</v>
      </c>
      <c r="AJ4855" s="1" t="e" vm="5">
        <v>#N/A</v>
      </c>
      <c r="AY4855" s="1" t="s">
        <v>26</v>
      </c>
      <c r="BD4855" s="1" t="b">
        <v>0</v>
      </c>
    </row>
    <row r="4856" spans="1:56" x14ac:dyDescent="0.25">
      <c r="A4856" s="1" t="s">
        <v>38934</v>
      </c>
      <c r="N4856" s="1" t="s">
        <v>78</v>
      </c>
      <c r="O4856" s="1" t="s">
        <v>29842</v>
      </c>
      <c r="P4856" s="1" t="s">
        <v>29843</v>
      </c>
      <c r="Q4856" s="1" t="s">
        <v>29844</v>
      </c>
      <c r="R4856" s="1">
        <v>15.8812</v>
      </c>
      <c r="S4856" s="1" t="s">
        <v>13638</v>
      </c>
      <c r="T4856" s="1" t="s">
        <v>13638</v>
      </c>
      <c r="U4856" s="8">
        <v>44354</v>
      </c>
      <c r="AJ4856" s="1" t="e" vm="5">
        <v>#N/A</v>
      </c>
      <c r="AY4856" s="1" t="s">
        <v>26</v>
      </c>
      <c r="BD4856" s="1" t="b">
        <v>0</v>
      </c>
    </row>
    <row r="4857" spans="1:56" x14ac:dyDescent="0.25">
      <c r="A4857" s="1" t="s">
        <v>38935</v>
      </c>
      <c r="N4857" s="1" t="s">
        <v>78</v>
      </c>
      <c r="O4857" s="1" t="s">
        <v>698</v>
      </c>
      <c r="P4857" s="1" t="s">
        <v>23627</v>
      </c>
      <c r="Q4857" s="1" t="s">
        <v>13638</v>
      </c>
      <c r="R4857" s="1">
        <v>12.918100000000001</v>
      </c>
      <c r="S4857" s="1" t="s">
        <v>13638</v>
      </c>
      <c r="T4857" s="1" t="s">
        <v>13638</v>
      </c>
      <c r="U4857" s="8">
        <v>44354</v>
      </c>
      <c r="AJ4857" s="1" t="e" vm="5">
        <v>#N/A</v>
      </c>
      <c r="AY4857" s="1" t="s">
        <v>26</v>
      </c>
      <c r="BD4857" s="1" t="b">
        <v>0</v>
      </c>
    </row>
    <row r="4858" spans="1:56" x14ac:dyDescent="0.25">
      <c r="A4858" s="1" t="s">
        <v>38936</v>
      </c>
      <c r="N4858" s="1" t="s">
        <v>78</v>
      </c>
      <c r="O4858" s="1" t="s">
        <v>697</v>
      </c>
      <c r="P4858" s="1" t="s">
        <v>23628</v>
      </c>
      <c r="Q4858" s="1" t="s">
        <v>23629</v>
      </c>
      <c r="R4858" s="1">
        <v>12.892099999999999</v>
      </c>
      <c r="S4858" s="1" t="s">
        <v>13638</v>
      </c>
      <c r="T4858" s="1" t="s">
        <v>13638</v>
      </c>
      <c r="U4858" s="8">
        <v>44354</v>
      </c>
      <c r="AJ4858" s="1" t="e" vm="5">
        <v>#N/A</v>
      </c>
      <c r="AY4858" s="1" t="s">
        <v>26</v>
      </c>
      <c r="BD4858" s="1" t="b">
        <v>0</v>
      </c>
    </row>
    <row r="4859" spans="1:56" x14ac:dyDescent="0.25">
      <c r="A4859" s="1" t="s">
        <v>38937</v>
      </c>
      <c r="N4859" s="1" t="s">
        <v>78</v>
      </c>
      <c r="O4859" s="1" t="s">
        <v>696</v>
      </c>
      <c r="P4859" s="1" t="s">
        <v>23630</v>
      </c>
      <c r="Q4859" s="1" t="s">
        <v>13638</v>
      </c>
      <c r="R4859" s="1">
        <v>12.4351</v>
      </c>
      <c r="S4859" s="1" t="s">
        <v>13638</v>
      </c>
      <c r="T4859" s="1" t="s">
        <v>13638</v>
      </c>
      <c r="U4859" s="8">
        <v>44354</v>
      </c>
      <c r="AJ4859" s="1" t="e" vm="5">
        <v>#N/A</v>
      </c>
      <c r="AY4859" s="1" t="s">
        <v>26</v>
      </c>
      <c r="BD4859" s="1" t="b">
        <v>0</v>
      </c>
    </row>
    <row r="4860" spans="1:56" x14ac:dyDescent="0.25">
      <c r="A4860" s="1" t="s">
        <v>38938</v>
      </c>
      <c r="N4860" s="1" t="s">
        <v>78</v>
      </c>
      <c r="O4860" s="1" t="s">
        <v>695</v>
      </c>
      <c r="P4860" s="1" t="s">
        <v>23631</v>
      </c>
      <c r="Q4860" s="1" t="s">
        <v>23632</v>
      </c>
      <c r="R4860" s="1">
        <v>12.4358</v>
      </c>
      <c r="S4860" s="1" t="s">
        <v>13638</v>
      </c>
      <c r="T4860" s="1" t="s">
        <v>13638</v>
      </c>
      <c r="U4860" s="8">
        <v>44354</v>
      </c>
      <c r="AJ4860" s="1" t="e" vm="5">
        <v>#N/A</v>
      </c>
      <c r="AY4860" s="1" t="s">
        <v>26</v>
      </c>
      <c r="BD4860" s="1" t="b">
        <v>0</v>
      </c>
    </row>
    <row r="4861" spans="1:56" x14ac:dyDescent="0.25">
      <c r="A4861" s="1" t="s">
        <v>38939</v>
      </c>
      <c r="N4861" s="1" t="s">
        <v>78</v>
      </c>
      <c r="O4861" s="1" t="s">
        <v>680</v>
      </c>
      <c r="P4861" s="1" t="s">
        <v>34087</v>
      </c>
      <c r="Q4861" s="1" t="s">
        <v>13638</v>
      </c>
      <c r="R4861" s="1">
        <v>13.9917</v>
      </c>
      <c r="S4861" s="1" t="s">
        <v>13638</v>
      </c>
      <c r="T4861" s="1" t="s">
        <v>13638</v>
      </c>
      <c r="U4861" s="8">
        <v>44354</v>
      </c>
      <c r="AJ4861" s="1" t="e" vm="5">
        <v>#N/A</v>
      </c>
      <c r="AY4861" s="1" t="s">
        <v>26</v>
      </c>
      <c r="BD4861" s="1" t="b">
        <v>0</v>
      </c>
    </row>
    <row r="4862" spans="1:56" x14ac:dyDescent="0.25">
      <c r="A4862" s="1" t="s">
        <v>38940</v>
      </c>
      <c r="N4862" s="1" t="s">
        <v>78</v>
      </c>
      <c r="O4862" s="1" t="s">
        <v>679</v>
      </c>
      <c r="P4862" s="1" t="s">
        <v>34088</v>
      </c>
      <c r="Q4862" s="1" t="s">
        <v>13638</v>
      </c>
      <c r="R4862" s="1">
        <v>13.9925</v>
      </c>
      <c r="S4862" s="1" t="s">
        <v>13638</v>
      </c>
      <c r="T4862" s="1" t="s">
        <v>13638</v>
      </c>
      <c r="U4862" s="8">
        <v>44354</v>
      </c>
      <c r="AJ4862" s="1" t="e" vm="5">
        <v>#N/A</v>
      </c>
      <c r="AY4862" s="1" t="s">
        <v>26</v>
      </c>
      <c r="BD4862" s="1" t="b">
        <v>0</v>
      </c>
    </row>
    <row r="4863" spans="1:56" x14ac:dyDescent="0.25">
      <c r="A4863" s="1" t="s">
        <v>38941</v>
      </c>
      <c r="N4863" s="1" t="s">
        <v>78</v>
      </c>
      <c r="O4863" s="1" t="s">
        <v>678</v>
      </c>
      <c r="P4863" s="1" t="s">
        <v>34089</v>
      </c>
      <c r="Q4863" s="1" t="s">
        <v>13638</v>
      </c>
      <c r="R4863" s="1">
        <v>13.9925</v>
      </c>
      <c r="S4863" s="1" t="s">
        <v>13638</v>
      </c>
      <c r="T4863" s="1" t="s">
        <v>13638</v>
      </c>
      <c r="U4863" s="8">
        <v>44354</v>
      </c>
      <c r="AJ4863" s="1" t="e" vm="5">
        <v>#N/A</v>
      </c>
      <c r="AY4863" s="1" t="s">
        <v>26</v>
      </c>
      <c r="BD4863" s="1" t="b">
        <v>0</v>
      </c>
    </row>
    <row r="4864" spans="1:56" x14ac:dyDescent="0.25">
      <c r="A4864" s="1" t="s">
        <v>38942</v>
      </c>
      <c r="N4864" s="1" t="s">
        <v>78</v>
      </c>
      <c r="O4864" s="1" t="s">
        <v>677</v>
      </c>
      <c r="P4864" s="1" t="s">
        <v>34090</v>
      </c>
      <c r="Q4864" s="1" t="s">
        <v>13638</v>
      </c>
      <c r="R4864" s="1">
        <v>13.660299999999999</v>
      </c>
      <c r="S4864" s="1" t="s">
        <v>13638</v>
      </c>
      <c r="T4864" s="1" t="s">
        <v>13638</v>
      </c>
      <c r="U4864" s="8">
        <v>44354</v>
      </c>
      <c r="AJ4864" s="1" t="e" vm="5">
        <v>#N/A</v>
      </c>
      <c r="AY4864" s="1" t="s">
        <v>26</v>
      </c>
      <c r="BD4864" s="1" t="b">
        <v>0</v>
      </c>
    </row>
    <row r="4865" spans="1:56" x14ac:dyDescent="0.25">
      <c r="A4865" s="1" t="s">
        <v>38943</v>
      </c>
      <c r="N4865" s="1" t="s">
        <v>78</v>
      </c>
      <c r="O4865" s="1" t="s">
        <v>676</v>
      </c>
      <c r="P4865" s="1" t="s">
        <v>34091</v>
      </c>
      <c r="Q4865" s="1" t="s">
        <v>13638</v>
      </c>
      <c r="R4865" s="1">
        <v>13.660299999999999</v>
      </c>
      <c r="S4865" s="1" t="s">
        <v>13638</v>
      </c>
      <c r="T4865" s="1" t="s">
        <v>13638</v>
      </c>
      <c r="U4865" s="8">
        <v>44354</v>
      </c>
      <c r="AJ4865" s="1" t="e" vm="5">
        <v>#N/A</v>
      </c>
      <c r="AY4865" s="1" t="s">
        <v>26</v>
      </c>
      <c r="BD4865" s="1" t="b">
        <v>0</v>
      </c>
    </row>
    <row r="4866" spans="1:56" x14ac:dyDescent="0.25">
      <c r="A4866" s="1" t="s">
        <v>38944</v>
      </c>
      <c r="N4866" s="1" t="s">
        <v>78</v>
      </c>
      <c r="O4866" s="1" t="s">
        <v>675</v>
      </c>
      <c r="P4866" s="1" t="s">
        <v>34092</v>
      </c>
      <c r="Q4866" s="1" t="s">
        <v>13638</v>
      </c>
      <c r="R4866" s="1">
        <v>13.660299999999999</v>
      </c>
      <c r="S4866" s="1" t="s">
        <v>13638</v>
      </c>
      <c r="T4866" s="1" t="s">
        <v>13638</v>
      </c>
      <c r="U4866" s="8">
        <v>44354</v>
      </c>
      <c r="AJ4866" s="1" t="e" vm="5">
        <v>#N/A</v>
      </c>
      <c r="AY4866" s="1" t="s">
        <v>26</v>
      </c>
      <c r="BD4866" s="1" t="b">
        <v>0</v>
      </c>
    </row>
    <row r="4867" spans="1:56" x14ac:dyDescent="0.25">
      <c r="A4867" s="1" t="s">
        <v>38945</v>
      </c>
      <c r="N4867" s="1" t="s">
        <v>78</v>
      </c>
      <c r="O4867" s="1" t="s">
        <v>23643</v>
      </c>
      <c r="P4867" s="1" t="s">
        <v>23644</v>
      </c>
      <c r="Q4867" s="1" t="s">
        <v>13638</v>
      </c>
      <c r="R4867" s="1">
        <v>14.1897</v>
      </c>
      <c r="S4867" s="1" t="s">
        <v>13638</v>
      </c>
      <c r="T4867" s="1" t="s">
        <v>13638</v>
      </c>
      <c r="U4867" s="8">
        <v>44354</v>
      </c>
      <c r="AJ4867" s="1" t="e" vm="5">
        <v>#N/A</v>
      </c>
      <c r="AY4867" s="1" t="s">
        <v>26</v>
      </c>
      <c r="BD4867" s="1" t="b">
        <v>0</v>
      </c>
    </row>
    <row r="4868" spans="1:56" x14ac:dyDescent="0.25">
      <c r="N4868" s="1" t="s">
        <v>78</v>
      </c>
      <c r="O4868" s="1" t="s">
        <v>23645</v>
      </c>
      <c r="P4868" s="1" t="s">
        <v>13638</v>
      </c>
      <c r="Q4868" s="1" t="s">
        <v>23646</v>
      </c>
      <c r="R4868" s="1">
        <v>14.1897</v>
      </c>
      <c r="S4868" s="1" t="s">
        <v>13638</v>
      </c>
      <c r="T4868" s="1" t="s">
        <v>13638</v>
      </c>
      <c r="U4868" s="8">
        <v>44354</v>
      </c>
      <c r="AJ4868" s="1" t="e" vm="5">
        <v>#N/A</v>
      </c>
      <c r="AY4868" s="1" t="s">
        <v>26</v>
      </c>
      <c r="BD4868" s="1" t="b">
        <v>0</v>
      </c>
    </row>
    <row r="4869" spans="1:56" x14ac:dyDescent="0.25">
      <c r="A4869" s="1" t="s">
        <v>5</v>
      </c>
      <c r="N4869" s="1" t="s">
        <v>78</v>
      </c>
      <c r="O4869" s="1" t="s">
        <v>23647</v>
      </c>
      <c r="P4869" s="1" t="s">
        <v>23648</v>
      </c>
      <c r="Q4869" s="1" t="s">
        <v>13638</v>
      </c>
      <c r="R4869" s="1">
        <v>13.6059</v>
      </c>
      <c r="S4869" s="1" t="s">
        <v>13638</v>
      </c>
      <c r="T4869" s="1" t="s">
        <v>13638</v>
      </c>
      <c r="U4869" s="8">
        <v>44354</v>
      </c>
      <c r="AJ4869" s="1" t="e" vm="5">
        <v>#N/A</v>
      </c>
      <c r="AY4869" s="1" t="s">
        <v>26</v>
      </c>
      <c r="BD4869" s="1" t="b">
        <v>0</v>
      </c>
    </row>
    <row r="4870" spans="1:56" x14ac:dyDescent="0.25">
      <c r="A4870" s="1" t="s">
        <v>38946</v>
      </c>
      <c r="N4870" s="1" t="s">
        <v>78</v>
      </c>
      <c r="O4870" s="1" t="s">
        <v>459</v>
      </c>
      <c r="P4870" s="1" t="s">
        <v>13638</v>
      </c>
      <c r="Q4870" s="1" t="s">
        <v>23649</v>
      </c>
      <c r="R4870" s="1">
        <v>13.6059</v>
      </c>
      <c r="S4870" s="1" t="s">
        <v>13638</v>
      </c>
      <c r="T4870" s="1" t="s">
        <v>13638</v>
      </c>
      <c r="U4870" s="8">
        <v>44354</v>
      </c>
      <c r="AJ4870" s="1" t="e" vm="5">
        <v>#N/A</v>
      </c>
      <c r="AY4870" s="1" t="s">
        <v>26</v>
      </c>
      <c r="BD4870" s="1" t="b">
        <v>0</v>
      </c>
    </row>
    <row r="4871" spans="1:56" x14ac:dyDescent="0.25">
      <c r="A4871" s="1" t="s">
        <v>38947</v>
      </c>
      <c r="N4871" s="1" t="s">
        <v>78</v>
      </c>
      <c r="O4871" s="1" t="s">
        <v>458</v>
      </c>
      <c r="P4871" s="1" t="s">
        <v>23650</v>
      </c>
      <c r="Q4871" s="1" t="s">
        <v>13638</v>
      </c>
      <c r="R4871" s="1">
        <v>14.1897</v>
      </c>
      <c r="S4871" s="1" t="s">
        <v>13638</v>
      </c>
      <c r="T4871" s="1" t="s">
        <v>13638</v>
      </c>
      <c r="U4871" s="8">
        <v>44354</v>
      </c>
      <c r="AJ4871" s="1" t="e" vm="5">
        <v>#N/A</v>
      </c>
      <c r="AY4871" s="1" t="s">
        <v>26</v>
      </c>
      <c r="BD4871" s="1" t="b">
        <v>0</v>
      </c>
    </row>
    <row r="4872" spans="1:56" x14ac:dyDescent="0.25">
      <c r="A4872" s="1" t="s">
        <v>38948</v>
      </c>
      <c r="N4872" s="1" t="s">
        <v>78</v>
      </c>
      <c r="O4872" s="1" t="s">
        <v>457</v>
      </c>
      <c r="P4872" s="1" t="s">
        <v>23651</v>
      </c>
      <c r="Q4872" s="1" t="s">
        <v>13638</v>
      </c>
      <c r="R4872" s="1">
        <v>13.6059</v>
      </c>
      <c r="S4872" s="1" t="s">
        <v>13638</v>
      </c>
      <c r="T4872" s="1" t="s">
        <v>13638</v>
      </c>
      <c r="U4872" s="8">
        <v>44354</v>
      </c>
      <c r="AJ4872" s="1" t="e" vm="5">
        <v>#N/A</v>
      </c>
      <c r="AY4872" s="1" t="s">
        <v>26</v>
      </c>
      <c r="BD4872" s="1" t="b">
        <v>0</v>
      </c>
    </row>
    <row r="4873" spans="1:56" x14ac:dyDescent="0.25">
      <c r="A4873" s="1" t="s">
        <v>38949</v>
      </c>
      <c r="N4873" s="1" t="s">
        <v>78</v>
      </c>
      <c r="O4873" s="1" t="s">
        <v>321</v>
      </c>
      <c r="P4873" s="1" t="s">
        <v>23652</v>
      </c>
      <c r="Q4873" s="1" t="s">
        <v>13638</v>
      </c>
      <c r="R4873" s="1">
        <v>14.66</v>
      </c>
      <c r="S4873" s="1" t="s">
        <v>13638</v>
      </c>
      <c r="T4873" s="1" t="s">
        <v>13638</v>
      </c>
      <c r="U4873" s="8">
        <v>44354</v>
      </c>
      <c r="AJ4873" s="1" t="e" vm="5">
        <v>#N/A</v>
      </c>
      <c r="AY4873" s="1" t="s">
        <v>26</v>
      </c>
      <c r="BD4873" s="1" t="b">
        <v>0</v>
      </c>
    </row>
    <row r="4874" spans="1:56" x14ac:dyDescent="0.25">
      <c r="A4874" s="1" t="s">
        <v>38950</v>
      </c>
      <c r="N4874" s="1" t="s">
        <v>78</v>
      </c>
      <c r="O4874" s="1" t="s">
        <v>320</v>
      </c>
      <c r="P4874" s="1" t="s">
        <v>23653</v>
      </c>
      <c r="Q4874" s="1" t="s">
        <v>23654</v>
      </c>
      <c r="R4874" s="1">
        <v>14.66</v>
      </c>
      <c r="S4874" s="1" t="s">
        <v>13638</v>
      </c>
      <c r="T4874" s="1" t="s">
        <v>13638</v>
      </c>
      <c r="U4874" s="8">
        <v>44354</v>
      </c>
      <c r="AJ4874" s="1" t="e" vm="5">
        <v>#N/A</v>
      </c>
      <c r="AY4874" s="1" t="s">
        <v>26</v>
      </c>
      <c r="BD4874" s="1" t="b">
        <v>0</v>
      </c>
    </row>
    <row r="4875" spans="1:56" x14ac:dyDescent="0.25">
      <c r="A4875" s="1" t="s">
        <v>38951</v>
      </c>
      <c r="N4875" s="1" t="s">
        <v>78</v>
      </c>
      <c r="O4875" s="1" t="s">
        <v>319</v>
      </c>
      <c r="P4875" s="1" t="s">
        <v>23655</v>
      </c>
      <c r="Q4875" s="1" t="s">
        <v>13638</v>
      </c>
      <c r="R4875" s="1">
        <v>14.31</v>
      </c>
      <c r="S4875" s="1" t="s">
        <v>13638</v>
      </c>
      <c r="T4875" s="1" t="s">
        <v>13638</v>
      </c>
      <c r="U4875" s="8">
        <v>44354</v>
      </c>
      <c r="AJ4875" s="1" t="e" vm="5">
        <v>#N/A</v>
      </c>
      <c r="AY4875" s="1" t="s">
        <v>26</v>
      </c>
      <c r="BD4875" s="1" t="b">
        <v>0</v>
      </c>
    </row>
    <row r="4876" spans="1:56" x14ac:dyDescent="0.25">
      <c r="N4876" s="1" t="s">
        <v>78</v>
      </c>
      <c r="O4876" s="1" t="s">
        <v>318</v>
      </c>
      <c r="P4876" s="1" t="s">
        <v>23656</v>
      </c>
      <c r="Q4876" s="1" t="s">
        <v>23657</v>
      </c>
      <c r="R4876" s="1">
        <v>14.31</v>
      </c>
      <c r="S4876" s="1" t="s">
        <v>13638</v>
      </c>
      <c r="T4876" s="1" t="s">
        <v>13638</v>
      </c>
      <c r="U4876" s="8">
        <v>44354</v>
      </c>
      <c r="AJ4876" s="1" t="e" vm="5">
        <v>#N/A</v>
      </c>
      <c r="AY4876" s="1" t="s">
        <v>26</v>
      </c>
      <c r="BD4876" s="1" t="b">
        <v>0</v>
      </c>
    </row>
    <row r="4877" spans="1:56" x14ac:dyDescent="0.25">
      <c r="A4877" s="1" t="s">
        <v>6</v>
      </c>
      <c r="N4877" s="1" t="s">
        <v>78</v>
      </c>
      <c r="O4877" s="1" t="s">
        <v>138</v>
      </c>
      <c r="P4877" s="1" t="s">
        <v>13638</v>
      </c>
      <c r="Q4877" s="1" t="s">
        <v>13638</v>
      </c>
      <c r="R4877" s="1">
        <v>30.265699999999999</v>
      </c>
      <c r="S4877" s="1" t="s">
        <v>13638</v>
      </c>
      <c r="T4877" s="1" t="s">
        <v>13638</v>
      </c>
      <c r="U4877" s="8">
        <v>44354</v>
      </c>
      <c r="AJ4877" s="1" t="e" vm="5">
        <v>#N/A</v>
      </c>
      <c r="AY4877" s="1" t="s">
        <v>26</v>
      </c>
      <c r="BD4877" s="1" t="b">
        <v>0</v>
      </c>
    </row>
    <row r="4878" spans="1:56" x14ac:dyDescent="0.25">
      <c r="A4878" s="1" t="s">
        <v>38952</v>
      </c>
      <c r="N4878" s="1" t="s">
        <v>78</v>
      </c>
      <c r="O4878" s="1" t="s">
        <v>137</v>
      </c>
      <c r="P4878" s="1" t="s">
        <v>13638</v>
      </c>
      <c r="Q4878" s="1" t="s">
        <v>13638</v>
      </c>
      <c r="R4878" s="1">
        <v>31.7773</v>
      </c>
      <c r="S4878" s="1" t="s">
        <v>13638</v>
      </c>
      <c r="T4878" s="1" t="s">
        <v>13638</v>
      </c>
      <c r="U4878" s="8">
        <v>44354</v>
      </c>
      <c r="AJ4878" s="1" t="e" vm="5">
        <v>#N/A</v>
      </c>
      <c r="AY4878" s="1" t="s">
        <v>26</v>
      </c>
      <c r="BD4878" s="1" t="b">
        <v>0</v>
      </c>
    </row>
    <row r="4879" spans="1:56" x14ac:dyDescent="0.25">
      <c r="A4879" s="1" t="s">
        <v>38953</v>
      </c>
      <c r="N4879" s="1" t="s">
        <v>79</v>
      </c>
      <c r="O4879" s="1" t="s">
        <v>3259</v>
      </c>
      <c r="P4879" s="1" t="s">
        <v>23680</v>
      </c>
      <c r="Q4879" s="1" t="s">
        <v>13638</v>
      </c>
      <c r="R4879" s="1">
        <v>30.335000000000001</v>
      </c>
      <c r="S4879" s="1" t="s">
        <v>13638</v>
      </c>
      <c r="T4879" s="1" t="s">
        <v>13638</v>
      </c>
      <c r="U4879" s="8">
        <v>44354</v>
      </c>
      <c r="AJ4879" s="1" t="e" vm="5">
        <v>#N/A</v>
      </c>
      <c r="AY4879" s="1" t="s">
        <v>26</v>
      </c>
      <c r="BD4879" s="1" t="b">
        <v>0</v>
      </c>
    </row>
    <row r="4880" spans="1:56" x14ac:dyDescent="0.25">
      <c r="A4880" s="1" t="s">
        <v>38954</v>
      </c>
      <c r="N4880" s="1" t="s">
        <v>79</v>
      </c>
      <c r="O4880" s="1" t="s">
        <v>34912</v>
      </c>
      <c r="P4880" s="1" t="s">
        <v>23681</v>
      </c>
      <c r="Q4880" s="1" t="s">
        <v>23682</v>
      </c>
      <c r="R4880" s="1">
        <v>23.066800000000001</v>
      </c>
      <c r="S4880" s="1" t="s">
        <v>13638</v>
      </c>
      <c r="T4880" s="1" t="s">
        <v>13638</v>
      </c>
      <c r="U4880" s="8">
        <v>44354</v>
      </c>
      <c r="AJ4880" s="1" t="e" vm="5">
        <v>#N/A</v>
      </c>
      <c r="AY4880" s="1" t="s">
        <v>26</v>
      </c>
      <c r="BD4880" s="1" t="b">
        <v>0</v>
      </c>
    </row>
    <row r="4881" spans="1:56" x14ac:dyDescent="0.25">
      <c r="A4881" s="1" t="s">
        <v>38955</v>
      </c>
      <c r="N4881" s="1" t="s">
        <v>79</v>
      </c>
      <c r="O4881" s="1" t="s">
        <v>3258</v>
      </c>
      <c r="P4881" s="1" t="s">
        <v>23683</v>
      </c>
      <c r="Q4881" s="1" t="s">
        <v>13638</v>
      </c>
      <c r="R4881" s="1">
        <v>27.552800000000001</v>
      </c>
      <c r="S4881" s="1" t="s">
        <v>13638</v>
      </c>
      <c r="T4881" s="1" t="s">
        <v>13638</v>
      </c>
      <c r="U4881" s="8">
        <v>44354</v>
      </c>
      <c r="AJ4881" s="1" t="e" vm="5">
        <v>#N/A</v>
      </c>
      <c r="AY4881" s="1" t="s">
        <v>26</v>
      </c>
      <c r="BD4881" s="1" t="b">
        <v>0</v>
      </c>
    </row>
    <row r="4882" spans="1:56" x14ac:dyDescent="0.25">
      <c r="A4882" s="1" t="s">
        <v>38956</v>
      </c>
      <c r="N4882" s="1" t="s">
        <v>79</v>
      </c>
      <c r="O4882" s="1" t="s">
        <v>34913</v>
      </c>
      <c r="P4882" s="1" t="s">
        <v>23684</v>
      </c>
      <c r="Q4882" s="1" t="s">
        <v>23685</v>
      </c>
      <c r="R4882" s="1">
        <v>19.489000000000001</v>
      </c>
      <c r="S4882" s="1" t="s">
        <v>13638</v>
      </c>
      <c r="T4882" s="1" t="s">
        <v>13638</v>
      </c>
      <c r="U4882" s="8">
        <v>44354</v>
      </c>
      <c r="AJ4882" s="1" t="e" vm="5">
        <v>#N/A</v>
      </c>
      <c r="AY4882" s="1" t="s">
        <v>26</v>
      </c>
      <c r="BD4882" s="1" t="b">
        <v>0</v>
      </c>
    </row>
    <row r="4883" spans="1:56" x14ac:dyDescent="0.25">
      <c r="A4883" s="1" t="s">
        <v>38957</v>
      </c>
      <c r="N4883" s="1" t="s">
        <v>79</v>
      </c>
      <c r="O4883" s="1" t="s">
        <v>2536</v>
      </c>
      <c r="P4883" s="1" t="s">
        <v>23736</v>
      </c>
      <c r="Q4883" s="1" t="s">
        <v>13638</v>
      </c>
      <c r="R4883" s="1">
        <v>43.792000000000002</v>
      </c>
      <c r="S4883" s="1" t="s">
        <v>13638</v>
      </c>
      <c r="T4883" s="1" t="s">
        <v>13638</v>
      </c>
      <c r="U4883" s="8">
        <v>44354</v>
      </c>
      <c r="AJ4883" s="1" t="e" vm="5">
        <v>#N/A</v>
      </c>
      <c r="AY4883" s="1" t="s">
        <v>26</v>
      </c>
      <c r="BD4883" s="1" t="b">
        <v>0</v>
      </c>
    </row>
    <row r="4884" spans="1:56" x14ac:dyDescent="0.25">
      <c r="A4884" s="1" t="s">
        <v>38958</v>
      </c>
      <c r="N4884" s="1" t="s">
        <v>79</v>
      </c>
      <c r="O4884" s="1" t="s">
        <v>2535</v>
      </c>
      <c r="P4884" s="1" t="s">
        <v>23737</v>
      </c>
      <c r="Q4884" s="1" t="s">
        <v>13638</v>
      </c>
      <c r="R4884" s="1">
        <v>46.404000000000003</v>
      </c>
      <c r="S4884" s="1" t="s">
        <v>13638</v>
      </c>
      <c r="T4884" s="1" t="s">
        <v>13638</v>
      </c>
      <c r="U4884" s="8">
        <v>44354</v>
      </c>
      <c r="AJ4884" s="1" t="e" vm="5">
        <v>#N/A</v>
      </c>
      <c r="AY4884" s="1" t="s">
        <v>26</v>
      </c>
      <c r="BD4884" s="1" t="b">
        <v>0</v>
      </c>
    </row>
    <row r="4885" spans="1:56" x14ac:dyDescent="0.25">
      <c r="A4885" s="1" t="s">
        <v>38959</v>
      </c>
      <c r="N4885" s="1" t="s">
        <v>79</v>
      </c>
      <c r="O4885" s="1" t="s">
        <v>2534</v>
      </c>
      <c r="P4885" s="1" t="s">
        <v>23738</v>
      </c>
      <c r="Q4885" s="1" t="s">
        <v>23739</v>
      </c>
      <c r="R4885" s="1">
        <v>14.558999999999999</v>
      </c>
      <c r="S4885" s="1" t="s">
        <v>13638</v>
      </c>
      <c r="T4885" s="1" t="s">
        <v>13638</v>
      </c>
      <c r="U4885" s="8">
        <v>44354</v>
      </c>
      <c r="AJ4885" s="1" t="e" vm="5">
        <v>#N/A</v>
      </c>
      <c r="AY4885" s="1" t="s">
        <v>26</v>
      </c>
      <c r="BD4885" s="1" t="b">
        <v>0</v>
      </c>
    </row>
    <row r="4886" spans="1:56" x14ac:dyDescent="0.25">
      <c r="A4886" s="1" t="s">
        <v>38960</v>
      </c>
      <c r="N4886" s="1" t="s">
        <v>79</v>
      </c>
      <c r="O4886" s="1" t="s">
        <v>2533</v>
      </c>
      <c r="P4886" s="1" t="s">
        <v>23740</v>
      </c>
      <c r="Q4886" s="1" t="s">
        <v>23741</v>
      </c>
      <c r="R4886" s="1">
        <v>16.282</v>
      </c>
      <c r="S4886" s="1" t="s">
        <v>13638</v>
      </c>
      <c r="T4886" s="1" t="s">
        <v>13638</v>
      </c>
      <c r="U4886" s="8">
        <v>44354</v>
      </c>
      <c r="AJ4886" s="1" t="e" vm="5">
        <v>#N/A</v>
      </c>
      <c r="AY4886" s="1" t="s">
        <v>26</v>
      </c>
      <c r="BD4886" s="1" t="b">
        <v>0</v>
      </c>
    </row>
    <row r="4887" spans="1:56" x14ac:dyDescent="0.25">
      <c r="N4887" s="1" t="s">
        <v>79</v>
      </c>
      <c r="O4887" s="1" t="s">
        <v>2354</v>
      </c>
      <c r="P4887" s="1" t="s">
        <v>23752</v>
      </c>
      <c r="Q4887" s="1" t="s">
        <v>13638</v>
      </c>
      <c r="R4887" s="1">
        <v>389.99770000000001</v>
      </c>
      <c r="S4887" s="1" t="s">
        <v>13638</v>
      </c>
      <c r="T4887" s="1" t="s">
        <v>13638</v>
      </c>
      <c r="U4887" s="8">
        <v>44354</v>
      </c>
      <c r="AJ4887" s="1" t="e" vm="5">
        <v>#N/A</v>
      </c>
      <c r="AY4887" s="1" t="s">
        <v>26</v>
      </c>
      <c r="BD4887" s="1" t="b">
        <v>0</v>
      </c>
    </row>
    <row r="4888" spans="1:56" x14ac:dyDescent="0.25">
      <c r="A4888" s="1" t="s">
        <v>7</v>
      </c>
      <c r="N4888" s="1" t="s">
        <v>79</v>
      </c>
      <c r="O4888" s="1" t="s">
        <v>2353</v>
      </c>
      <c r="P4888" s="1" t="s">
        <v>23753</v>
      </c>
      <c r="Q4888" s="1" t="s">
        <v>23754</v>
      </c>
      <c r="R4888" s="1">
        <v>31.761399999999998</v>
      </c>
      <c r="S4888" s="1" t="s">
        <v>13638</v>
      </c>
      <c r="T4888" s="1" t="s">
        <v>13638</v>
      </c>
      <c r="U4888" s="8">
        <v>44354</v>
      </c>
      <c r="AJ4888" s="1" t="e" vm="5">
        <v>#N/A</v>
      </c>
      <c r="AY4888" s="1" t="s">
        <v>26</v>
      </c>
      <c r="BD4888" s="1" t="b">
        <v>0</v>
      </c>
    </row>
    <row r="4889" spans="1:56" x14ac:dyDescent="0.25">
      <c r="A4889" s="1" t="s">
        <v>38961</v>
      </c>
      <c r="N4889" s="1" t="s">
        <v>79</v>
      </c>
      <c r="O4889" s="1" t="s">
        <v>2352</v>
      </c>
      <c r="P4889" s="1" t="s">
        <v>23755</v>
      </c>
      <c r="Q4889" s="1" t="s">
        <v>13638</v>
      </c>
      <c r="R4889" s="1">
        <v>364.70679999999999</v>
      </c>
      <c r="S4889" s="1" t="s">
        <v>13638</v>
      </c>
      <c r="T4889" s="1" t="s">
        <v>13638</v>
      </c>
      <c r="U4889" s="8">
        <v>44354</v>
      </c>
      <c r="AJ4889" s="1" t="e" vm="5">
        <v>#N/A</v>
      </c>
      <c r="AY4889" s="1" t="s">
        <v>26</v>
      </c>
      <c r="BD4889" s="1" t="b">
        <v>0</v>
      </c>
    </row>
    <row r="4890" spans="1:56" x14ac:dyDescent="0.25">
      <c r="A4890" s="1" t="s">
        <v>38962</v>
      </c>
      <c r="N4890" s="1" t="s">
        <v>79</v>
      </c>
      <c r="O4890" s="1" t="s">
        <v>2351</v>
      </c>
      <c r="P4890" s="1" t="s">
        <v>23756</v>
      </c>
      <c r="Q4890" s="1" t="s">
        <v>23757</v>
      </c>
      <c r="R4890" s="1">
        <v>21.927499999999998</v>
      </c>
      <c r="S4890" s="1" t="s">
        <v>13638</v>
      </c>
      <c r="T4890" s="1" t="s">
        <v>13638</v>
      </c>
      <c r="U4890" s="8">
        <v>44354</v>
      </c>
      <c r="AJ4890" s="1" t="e" vm="5">
        <v>#N/A</v>
      </c>
      <c r="AY4890" s="1" t="s">
        <v>26</v>
      </c>
      <c r="BD4890" s="1" t="b">
        <v>0</v>
      </c>
    </row>
    <row r="4891" spans="1:56" x14ac:dyDescent="0.25">
      <c r="N4891" s="1" t="s">
        <v>79</v>
      </c>
      <c r="O4891" s="1" t="s">
        <v>1612</v>
      </c>
      <c r="P4891" s="1" t="s">
        <v>23788</v>
      </c>
      <c r="Q4891" s="1" t="s">
        <v>13638</v>
      </c>
      <c r="R4891" s="1">
        <v>10.696099999999999</v>
      </c>
      <c r="S4891" s="1" t="s">
        <v>13638</v>
      </c>
      <c r="T4891" s="1" t="s">
        <v>13638</v>
      </c>
      <c r="U4891" s="8">
        <v>44354</v>
      </c>
      <c r="AJ4891" s="1" t="e" vm="5">
        <v>#N/A</v>
      </c>
      <c r="AY4891" s="1" t="s">
        <v>26</v>
      </c>
      <c r="BD4891" s="1" t="b">
        <v>0</v>
      </c>
    </row>
    <row r="4892" spans="1:56" x14ac:dyDescent="0.25">
      <c r="A4892" s="1" t="s">
        <v>30</v>
      </c>
      <c r="N4892" s="1" t="s">
        <v>79</v>
      </c>
      <c r="O4892" s="1" t="s">
        <v>1611</v>
      </c>
      <c r="P4892" s="1" t="s">
        <v>23789</v>
      </c>
      <c r="Q4892" s="1" t="s">
        <v>13638</v>
      </c>
      <c r="R4892" s="1">
        <v>10.5595</v>
      </c>
      <c r="S4892" s="1" t="s">
        <v>13638</v>
      </c>
      <c r="T4892" s="1" t="s">
        <v>13638</v>
      </c>
      <c r="U4892" s="8">
        <v>44354</v>
      </c>
      <c r="AJ4892" s="1" t="e" vm="5">
        <v>#N/A</v>
      </c>
      <c r="AY4892" s="1" t="s">
        <v>26</v>
      </c>
      <c r="BD4892" s="1" t="b">
        <v>0</v>
      </c>
    </row>
    <row r="4893" spans="1:56" x14ac:dyDescent="0.25">
      <c r="A4893" s="1" t="s">
        <v>38963</v>
      </c>
      <c r="N4893" s="1" t="s">
        <v>79</v>
      </c>
      <c r="O4893" s="1" t="s">
        <v>1591</v>
      </c>
      <c r="P4893" s="1" t="s">
        <v>34093</v>
      </c>
      <c r="Q4893" s="1" t="s">
        <v>34094</v>
      </c>
      <c r="R4893" s="1">
        <v>22.625</v>
      </c>
      <c r="S4893" s="1" t="s">
        <v>13638</v>
      </c>
      <c r="T4893" s="1" t="s">
        <v>13638</v>
      </c>
      <c r="U4893" s="8">
        <v>44354</v>
      </c>
      <c r="AJ4893" s="1" t="e" vm="5">
        <v>#N/A</v>
      </c>
      <c r="AY4893" s="1" t="s">
        <v>26</v>
      </c>
      <c r="BD4893" s="1" t="b">
        <v>0</v>
      </c>
    </row>
    <row r="4894" spans="1:56" x14ac:dyDescent="0.25">
      <c r="A4894" s="1" t="s">
        <v>38964</v>
      </c>
      <c r="N4894" s="1" t="s">
        <v>79</v>
      </c>
      <c r="O4894" s="1" t="s">
        <v>1590</v>
      </c>
      <c r="P4894" s="1" t="s">
        <v>29845</v>
      </c>
      <c r="Q4894" s="1" t="s">
        <v>29846</v>
      </c>
      <c r="R4894" s="1">
        <v>21.575399999999998</v>
      </c>
      <c r="S4894" s="1" t="s">
        <v>13638</v>
      </c>
      <c r="T4894" s="1" t="s">
        <v>13638</v>
      </c>
      <c r="U4894" s="8">
        <v>44354</v>
      </c>
      <c r="AJ4894" s="1" t="e" vm="5">
        <v>#N/A</v>
      </c>
      <c r="AY4894" s="1" t="s">
        <v>26</v>
      </c>
      <c r="BD4894" s="1" t="b">
        <v>0</v>
      </c>
    </row>
    <row r="4895" spans="1:56" x14ac:dyDescent="0.25">
      <c r="A4895" s="1" t="s">
        <v>38965</v>
      </c>
      <c r="N4895" s="1" t="s">
        <v>79</v>
      </c>
      <c r="O4895" s="1" t="s">
        <v>1589</v>
      </c>
      <c r="P4895" s="1" t="s">
        <v>29847</v>
      </c>
      <c r="Q4895" s="1" t="s">
        <v>29848</v>
      </c>
      <c r="R4895" s="1">
        <v>22.33</v>
      </c>
      <c r="S4895" s="1" t="s">
        <v>13638</v>
      </c>
      <c r="T4895" s="1" t="s">
        <v>13638</v>
      </c>
      <c r="U4895" s="8">
        <v>44354</v>
      </c>
      <c r="AJ4895" s="1" t="e" vm="5">
        <v>#N/A</v>
      </c>
      <c r="AY4895" s="1" t="s">
        <v>26</v>
      </c>
      <c r="BD4895" s="1" t="b">
        <v>0</v>
      </c>
    </row>
    <row r="4896" spans="1:56" x14ac:dyDescent="0.25">
      <c r="A4896" s="1" t="s">
        <v>38966</v>
      </c>
      <c r="N4896" s="1" t="s">
        <v>79</v>
      </c>
      <c r="O4896" s="1" t="s">
        <v>1588</v>
      </c>
      <c r="P4896" s="1" t="s">
        <v>29849</v>
      </c>
      <c r="Q4896" s="1" t="s">
        <v>29850</v>
      </c>
      <c r="R4896" s="1">
        <v>20.8278</v>
      </c>
      <c r="S4896" s="1" t="s">
        <v>13638</v>
      </c>
      <c r="T4896" s="1" t="s">
        <v>13638</v>
      </c>
      <c r="U4896" s="8">
        <v>44354</v>
      </c>
      <c r="AJ4896" s="1" t="e" vm="5">
        <v>#N/A</v>
      </c>
      <c r="AY4896" s="1" t="s">
        <v>26</v>
      </c>
      <c r="BD4896" s="1" t="b">
        <v>0</v>
      </c>
    </row>
    <row r="4897" spans="1:56" x14ac:dyDescent="0.25">
      <c r="A4897" s="1" t="s">
        <v>38967</v>
      </c>
      <c r="N4897" s="1" t="s">
        <v>79</v>
      </c>
      <c r="O4897" s="1" t="s">
        <v>1587</v>
      </c>
      <c r="P4897" s="1" t="s">
        <v>29851</v>
      </c>
      <c r="Q4897" s="1" t="s">
        <v>29852</v>
      </c>
      <c r="R4897" s="1">
        <v>20.641100000000002</v>
      </c>
      <c r="S4897" s="1" t="s">
        <v>13638</v>
      </c>
      <c r="T4897" s="1" t="s">
        <v>13638</v>
      </c>
      <c r="U4897" s="8">
        <v>44354</v>
      </c>
      <c r="AJ4897" s="1" t="e" vm="5">
        <v>#N/A</v>
      </c>
      <c r="AY4897" s="1" t="s">
        <v>26</v>
      </c>
      <c r="BD4897" s="1" t="b">
        <v>0</v>
      </c>
    </row>
    <row r="4898" spans="1:56" x14ac:dyDescent="0.25">
      <c r="A4898" s="1" t="s">
        <v>38968</v>
      </c>
      <c r="N4898" s="1" t="s">
        <v>79</v>
      </c>
      <c r="O4898" s="1" t="s">
        <v>43722</v>
      </c>
      <c r="P4898" s="1" t="s">
        <v>43723</v>
      </c>
      <c r="Q4898" s="1" t="s">
        <v>43724</v>
      </c>
      <c r="R4898" s="1">
        <v>22.3186</v>
      </c>
      <c r="S4898" s="1" t="s">
        <v>13638</v>
      </c>
      <c r="T4898" s="1" t="s">
        <v>13638</v>
      </c>
      <c r="U4898" s="8">
        <v>44354</v>
      </c>
      <c r="AJ4898" s="1" t="e" vm="5">
        <v>#N/A</v>
      </c>
      <c r="AY4898" s="1" t="s">
        <v>26</v>
      </c>
      <c r="BD4898" s="1" t="b">
        <v>0</v>
      </c>
    </row>
    <row r="4899" spans="1:56" x14ac:dyDescent="0.25">
      <c r="A4899" s="1" t="s">
        <v>38969</v>
      </c>
      <c r="N4899" s="1" t="s">
        <v>79</v>
      </c>
      <c r="O4899" s="1" t="s">
        <v>1586</v>
      </c>
      <c r="P4899" s="1" t="s">
        <v>34095</v>
      </c>
      <c r="Q4899" s="1" t="s">
        <v>34096</v>
      </c>
      <c r="R4899" s="1">
        <v>22.319800000000001</v>
      </c>
      <c r="S4899" s="1" t="s">
        <v>13638</v>
      </c>
      <c r="T4899" s="1" t="s">
        <v>13638</v>
      </c>
      <c r="U4899" s="8">
        <v>44354</v>
      </c>
      <c r="AJ4899" s="1" t="e" vm="5">
        <v>#N/A</v>
      </c>
      <c r="AY4899" s="1" t="s">
        <v>26</v>
      </c>
      <c r="BD4899" s="1" t="b">
        <v>0</v>
      </c>
    </row>
    <row r="4900" spans="1:56" x14ac:dyDescent="0.25">
      <c r="A4900" s="1" t="s">
        <v>38970</v>
      </c>
      <c r="N4900" s="1" t="s">
        <v>79</v>
      </c>
      <c r="O4900" s="1" t="s">
        <v>1585</v>
      </c>
      <c r="P4900" s="1" t="s">
        <v>29853</v>
      </c>
      <c r="Q4900" s="1" t="s">
        <v>13638</v>
      </c>
      <c r="R4900" s="1">
        <v>25.6998</v>
      </c>
      <c r="S4900" s="1" t="s">
        <v>13638</v>
      </c>
      <c r="T4900" s="1" t="s">
        <v>13638</v>
      </c>
      <c r="U4900" s="8">
        <v>44354</v>
      </c>
      <c r="AJ4900" s="1" t="e" vm="5">
        <v>#N/A</v>
      </c>
      <c r="AY4900" s="1" t="s">
        <v>26</v>
      </c>
      <c r="BD4900" s="1" t="b">
        <v>0</v>
      </c>
    </row>
    <row r="4901" spans="1:56" x14ac:dyDescent="0.25">
      <c r="A4901" s="1" t="s">
        <v>38971</v>
      </c>
      <c r="N4901" s="1" t="s">
        <v>79</v>
      </c>
      <c r="O4901" s="1" t="s">
        <v>1584</v>
      </c>
      <c r="P4901" s="1" t="s">
        <v>29854</v>
      </c>
      <c r="Q4901" s="1" t="s">
        <v>13638</v>
      </c>
      <c r="R4901" s="1">
        <v>23.142499999999998</v>
      </c>
      <c r="S4901" s="1" t="s">
        <v>13638</v>
      </c>
      <c r="T4901" s="1" t="s">
        <v>13638</v>
      </c>
      <c r="U4901" s="8">
        <v>44354</v>
      </c>
      <c r="AJ4901" s="1" t="e" vm="5">
        <v>#N/A</v>
      </c>
      <c r="AY4901" s="1" t="s">
        <v>26</v>
      </c>
      <c r="BD4901" s="1" t="b">
        <v>0</v>
      </c>
    </row>
    <row r="4902" spans="1:56" x14ac:dyDescent="0.25">
      <c r="A4902" s="1" t="s">
        <v>38972</v>
      </c>
      <c r="N4902" s="1" t="s">
        <v>79</v>
      </c>
      <c r="O4902" s="1" t="s">
        <v>1389</v>
      </c>
      <c r="P4902" s="1" t="s">
        <v>23790</v>
      </c>
      <c r="Q4902" s="1" t="s">
        <v>13638</v>
      </c>
      <c r="R4902" s="1">
        <v>12.164099999999999</v>
      </c>
      <c r="S4902" s="1" t="s">
        <v>13638</v>
      </c>
      <c r="T4902" s="1" t="s">
        <v>13638</v>
      </c>
      <c r="U4902" s="8">
        <v>44354</v>
      </c>
      <c r="AJ4902" s="1" t="e" vm="5">
        <v>#N/A</v>
      </c>
      <c r="AY4902" s="1" t="s">
        <v>26</v>
      </c>
      <c r="BD4902" s="1" t="b">
        <v>0</v>
      </c>
    </row>
    <row r="4903" spans="1:56" x14ac:dyDescent="0.25">
      <c r="A4903" s="1" t="s">
        <v>38973</v>
      </c>
      <c r="N4903" s="1" t="s">
        <v>79</v>
      </c>
      <c r="O4903" s="1" t="s">
        <v>1388</v>
      </c>
      <c r="P4903" s="1" t="s">
        <v>23791</v>
      </c>
      <c r="Q4903" s="1" t="s">
        <v>23792</v>
      </c>
      <c r="R4903" s="1">
        <v>12.164099999999999</v>
      </c>
      <c r="S4903" s="1" t="s">
        <v>13638</v>
      </c>
      <c r="T4903" s="1" t="s">
        <v>13638</v>
      </c>
      <c r="U4903" s="8">
        <v>44354</v>
      </c>
      <c r="AJ4903" s="1" t="e" vm="5">
        <v>#N/A</v>
      </c>
      <c r="AY4903" s="1" t="s">
        <v>26</v>
      </c>
      <c r="BD4903" s="1" t="b">
        <v>0</v>
      </c>
    </row>
    <row r="4904" spans="1:56" x14ac:dyDescent="0.25">
      <c r="A4904" s="1" t="s">
        <v>38974</v>
      </c>
      <c r="N4904" s="1" t="s">
        <v>79</v>
      </c>
      <c r="O4904" s="1" t="s">
        <v>1387</v>
      </c>
      <c r="P4904" s="1" t="s">
        <v>23793</v>
      </c>
      <c r="Q4904" s="1" t="s">
        <v>23794</v>
      </c>
      <c r="R4904" s="1">
        <v>12.006600000000001</v>
      </c>
      <c r="S4904" s="1" t="s">
        <v>13638</v>
      </c>
      <c r="T4904" s="1" t="s">
        <v>13638</v>
      </c>
      <c r="U4904" s="8">
        <v>44354</v>
      </c>
      <c r="AJ4904" s="1" t="e" vm="5">
        <v>#N/A</v>
      </c>
      <c r="AY4904" s="1" t="s">
        <v>26</v>
      </c>
      <c r="BD4904" s="1" t="b">
        <v>0</v>
      </c>
    </row>
    <row r="4905" spans="1:56" x14ac:dyDescent="0.25">
      <c r="N4905" s="1" t="s">
        <v>79</v>
      </c>
      <c r="O4905" s="1" t="s">
        <v>1386</v>
      </c>
      <c r="P4905" s="1" t="s">
        <v>23795</v>
      </c>
      <c r="Q4905" s="1" t="s">
        <v>13638</v>
      </c>
      <c r="R4905" s="1">
        <v>12.006600000000001</v>
      </c>
      <c r="S4905" s="1" t="s">
        <v>13638</v>
      </c>
      <c r="T4905" s="1" t="s">
        <v>13638</v>
      </c>
      <c r="U4905" s="8">
        <v>44354</v>
      </c>
      <c r="AJ4905" s="1" t="e" vm="5">
        <v>#N/A</v>
      </c>
      <c r="AY4905" s="1" t="s">
        <v>26</v>
      </c>
      <c r="BD4905" s="1" t="b">
        <v>0</v>
      </c>
    </row>
    <row r="4906" spans="1:56" x14ac:dyDescent="0.25">
      <c r="A4906" s="1" t="s">
        <v>9</v>
      </c>
      <c r="N4906" s="1" t="s">
        <v>79</v>
      </c>
      <c r="O4906" s="1" t="s">
        <v>1145</v>
      </c>
      <c r="P4906" s="1" t="s">
        <v>23796</v>
      </c>
      <c r="Q4906" s="1" t="s">
        <v>23797</v>
      </c>
      <c r="R4906" s="1">
        <v>64.135099999999994</v>
      </c>
      <c r="S4906" s="1" t="s">
        <v>13638</v>
      </c>
      <c r="T4906" s="1" t="s">
        <v>13638</v>
      </c>
      <c r="U4906" s="8">
        <v>44354</v>
      </c>
      <c r="AJ4906" s="1" t="e" vm="5">
        <v>#N/A</v>
      </c>
      <c r="AY4906" s="1" t="s">
        <v>26</v>
      </c>
      <c r="BD4906" s="1" t="b">
        <v>0</v>
      </c>
    </row>
    <row r="4907" spans="1:56" x14ac:dyDescent="0.25">
      <c r="A4907" s="1" t="s">
        <v>38975</v>
      </c>
      <c r="N4907" s="1" t="s">
        <v>79</v>
      </c>
      <c r="O4907" s="1" t="s">
        <v>1144</v>
      </c>
      <c r="P4907" s="1" t="s">
        <v>23798</v>
      </c>
      <c r="Q4907" s="1" t="s">
        <v>23799</v>
      </c>
      <c r="R4907" s="1">
        <v>63.385599999999997</v>
      </c>
      <c r="S4907" s="1" t="s">
        <v>13638</v>
      </c>
      <c r="T4907" s="1" t="s">
        <v>13638</v>
      </c>
      <c r="U4907" s="8">
        <v>44354</v>
      </c>
      <c r="AJ4907" s="1" t="e" vm="5">
        <v>#N/A</v>
      </c>
      <c r="AY4907" s="1" t="s">
        <v>26</v>
      </c>
      <c r="BD4907" s="1" t="b">
        <v>0</v>
      </c>
    </row>
    <row r="4908" spans="1:56" x14ac:dyDescent="0.25">
      <c r="A4908" s="1" t="s">
        <v>38976</v>
      </c>
      <c r="N4908" s="1" t="s">
        <v>79</v>
      </c>
      <c r="O4908" s="1" t="s">
        <v>1143</v>
      </c>
      <c r="P4908" s="1" t="s">
        <v>23800</v>
      </c>
      <c r="Q4908" s="1" t="s">
        <v>13638</v>
      </c>
      <c r="R4908" s="1">
        <v>69.079400000000007</v>
      </c>
      <c r="S4908" s="1" t="s">
        <v>13638</v>
      </c>
      <c r="T4908" s="1" t="s">
        <v>13638</v>
      </c>
      <c r="U4908" s="8">
        <v>44354</v>
      </c>
      <c r="AJ4908" s="1" t="e" vm="5">
        <v>#N/A</v>
      </c>
      <c r="AY4908" s="1" t="s">
        <v>26</v>
      </c>
      <c r="BD4908" s="1" t="b">
        <v>0</v>
      </c>
    </row>
    <row r="4909" spans="1:56" x14ac:dyDescent="0.25">
      <c r="A4909" s="1" t="s">
        <v>38977</v>
      </c>
      <c r="N4909" s="1" t="s">
        <v>79</v>
      </c>
      <c r="O4909" s="1" t="s">
        <v>1142</v>
      </c>
      <c r="P4909" s="1" t="s">
        <v>23801</v>
      </c>
      <c r="Q4909" s="1" t="s">
        <v>13638</v>
      </c>
      <c r="R4909" s="1">
        <v>69.555300000000003</v>
      </c>
      <c r="S4909" s="1" t="s">
        <v>13638</v>
      </c>
      <c r="T4909" s="1" t="s">
        <v>13638</v>
      </c>
      <c r="U4909" s="8">
        <v>44354</v>
      </c>
      <c r="AJ4909" s="1" t="e" vm="5">
        <v>#N/A</v>
      </c>
      <c r="AY4909" s="1" t="s">
        <v>26</v>
      </c>
      <c r="BD4909" s="1" t="b">
        <v>0</v>
      </c>
    </row>
    <row r="4910" spans="1:56" x14ac:dyDescent="0.25">
      <c r="A4910" s="1" t="s">
        <v>38978</v>
      </c>
      <c r="N4910" s="1" t="s">
        <v>79</v>
      </c>
      <c r="O4910" s="1" t="s">
        <v>23806</v>
      </c>
      <c r="P4910" s="1" t="s">
        <v>23807</v>
      </c>
      <c r="Q4910" s="1" t="s">
        <v>23808</v>
      </c>
      <c r="R4910" s="1">
        <v>21.6448</v>
      </c>
      <c r="S4910" s="1" t="s">
        <v>13638</v>
      </c>
      <c r="T4910" s="1" t="s">
        <v>13638</v>
      </c>
      <c r="U4910" s="8">
        <v>44354</v>
      </c>
      <c r="AJ4910" s="1" t="e" vm="5">
        <v>#N/A</v>
      </c>
      <c r="AY4910" s="1" t="s">
        <v>26</v>
      </c>
      <c r="BD4910" s="1" t="b">
        <v>0</v>
      </c>
    </row>
    <row r="4911" spans="1:56" x14ac:dyDescent="0.25">
      <c r="A4911" s="1" t="s">
        <v>38979</v>
      </c>
      <c r="N4911" s="1" t="s">
        <v>79</v>
      </c>
      <c r="O4911" s="1" t="s">
        <v>23809</v>
      </c>
      <c r="P4911" s="1" t="s">
        <v>23810</v>
      </c>
      <c r="Q4911" s="1" t="s">
        <v>13638</v>
      </c>
      <c r="R4911" s="1">
        <v>37.988599999999998</v>
      </c>
      <c r="S4911" s="1" t="s">
        <v>13638</v>
      </c>
      <c r="T4911" s="1" t="s">
        <v>13638</v>
      </c>
      <c r="U4911" s="8">
        <v>44354</v>
      </c>
      <c r="AJ4911" s="1" t="e" vm="5">
        <v>#N/A</v>
      </c>
      <c r="AY4911" s="1" t="s">
        <v>26</v>
      </c>
      <c r="BD4911" s="1" t="b">
        <v>0</v>
      </c>
    </row>
    <row r="4912" spans="1:56" x14ac:dyDescent="0.25">
      <c r="A4912" s="1" t="s">
        <v>38980</v>
      </c>
      <c r="N4912" s="1" t="s">
        <v>79</v>
      </c>
      <c r="O4912" s="1" t="s">
        <v>23811</v>
      </c>
      <c r="P4912" s="1" t="s">
        <v>23812</v>
      </c>
      <c r="Q4912" s="1" t="s">
        <v>23813</v>
      </c>
      <c r="R4912" s="1">
        <v>17.058499999999999</v>
      </c>
      <c r="S4912" s="1" t="s">
        <v>13638</v>
      </c>
      <c r="T4912" s="1" t="s">
        <v>13638</v>
      </c>
      <c r="U4912" s="8">
        <v>44354</v>
      </c>
      <c r="AJ4912" s="1" t="e" vm="5">
        <v>#N/A</v>
      </c>
      <c r="AY4912" s="1" t="s">
        <v>26</v>
      </c>
      <c r="BD4912" s="1" t="b">
        <v>0</v>
      </c>
    </row>
    <row r="4913" spans="1:56" x14ac:dyDescent="0.25">
      <c r="A4913" s="1" t="s">
        <v>38981</v>
      </c>
      <c r="N4913" s="1" t="s">
        <v>79</v>
      </c>
      <c r="O4913" s="1" t="s">
        <v>23814</v>
      </c>
      <c r="P4913" s="1" t="s">
        <v>23815</v>
      </c>
      <c r="Q4913" s="1" t="s">
        <v>23816</v>
      </c>
      <c r="R4913" s="1">
        <v>18.044599999999999</v>
      </c>
      <c r="S4913" s="1" t="s">
        <v>13638</v>
      </c>
      <c r="T4913" s="1" t="s">
        <v>13638</v>
      </c>
      <c r="U4913" s="8">
        <v>44354</v>
      </c>
      <c r="AJ4913" s="1" t="e" vm="5">
        <v>#N/A</v>
      </c>
      <c r="AY4913" s="1" t="s">
        <v>26</v>
      </c>
      <c r="BD4913" s="1" t="b">
        <v>0</v>
      </c>
    </row>
    <row r="4914" spans="1:56" x14ac:dyDescent="0.25">
      <c r="A4914" s="1" t="s">
        <v>38982</v>
      </c>
      <c r="N4914" s="1" t="s">
        <v>79</v>
      </c>
      <c r="O4914" s="1" t="s">
        <v>23817</v>
      </c>
      <c r="P4914" s="1" t="s">
        <v>23818</v>
      </c>
      <c r="Q4914" s="1" t="s">
        <v>23819</v>
      </c>
      <c r="R4914" s="1">
        <v>20.099299999999999</v>
      </c>
      <c r="S4914" s="1" t="s">
        <v>13638</v>
      </c>
      <c r="T4914" s="1" t="s">
        <v>13638</v>
      </c>
      <c r="U4914" s="8">
        <v>44354</v>
      </c>
      <c r="AJ4914" s="1" t="e" vm="5">
        <v>#N/A</v>
      </c>
      <c r="AY4914" s="1" t="s">
        <v>26</v>
      </c>
      <c r="BD4914" s="1" t="b">
        <v>0</v>
      </c>
    </row>
    <row r="4915" spans="1:56" x14ac:dyDescent="0.25">
      <c r="A4915" s="1" t="s">
        <v>38983</v>
      </c>
      <c r="N4915" s="1" t="s">
        <v>79</v>
      </c>
      <c r="O4915" s="1" t="s">
        <v>23820</v>
      </c>
      <c r="P4915" s="1" t="s">
        <v>23821</v>
      </c>
      <c r="Q4915" s="1" t="s">
        <v>13638</v>
      </c>
      <c r="R4915" s="1">
        <v>35.5503</v>
      </c>
      <c r="S4915" s="1" t="s">
        <v>13638</v>
      </c>
      <c r="T4915" s="1" t="s">
        <v>13638</v>
      </c>
      <c r="U4915" s="8">
        <v>44354</v>
      </c>
      <c r="AJ4915" s="1" t="e" vm="5">
        <v>#N/A</v>
      </c>
      <c r="AY4915" s="1" t="s">
        <v>26</v>
      </c>
      <c r="BD4915" s="1" t="b">
        <v>0</v>
      </c>
    </row>
    <row r="4916" spans="1:56" x14ac:dyDescent="0.25">
      <c r="A4916" s="1" t="s">
        <v>38984</v>
      </c>
      <c r="N4916" s="1" t="s">
        <v>79</v>
      </c>
      <c r="O4916" s="1" t="s">
        <v>23822</v>
      </c>
      <c r="P4916" s="1" t="s">
        <v>23823</v>
      </c>
      <c r="Q4916" s="1" t="s">
        <v>23824</v>
      </c>
      <c r="R4916" s="1">
        <v>15.8957</v>
      </c>
      <c r="S4916" s="1" t="s">
        <v>13638</v>
      </c>
      <c r="T4916" s="1" t="s">
        <v>13638</v>
      </c>
      <c r="U4916" s="8">
        <v>44354</v>
      </c>
      <c r="AJ4916" s="1" t="e" vm="5">
        <v>#N/A</v>
      </c>
      <c r="AY4916" s="1" t="s">
        <v>26</v>
      </c>
      <c r="BD4916" s="1" t="b">
        <v>0</v>
      </c>
    </row>
    <row r="4917" spans="1:56" x14ac:dyDescent="0.25">
      <c r="A4917" s="1" t="s">
        <v>38985</v>
      </c>
      <c r="N4917" s="1" t="s">
        <v>79</v>
      </c>
      <c r="O4917" s="1" t="s">
        <v>23825</v>
      </c>
      <c r="P4917" s="1" t="s">
        <v>23826</v>
      </c>
      <c r="Q4917" s="1" t="s">
        <v>23827</v>
      </c>
      <c r="R4917" s="1">
        <v>15.8804</v>
      </c>
      <c r="S4917" s="1" t="s">
        <v>13638</v>
      </c>
      <c r="T4917" s="1" t="s">
        <v>13638</v>
      </c>
      <c r="U4917" s="8">
        <v>44354</v>
      </c>
      <c r="AJ4917" s="1" t="e" vm="5">
        <v>#N/A</v>
      </c>
      <c r="AY4917" s="1" t="s">
        <v>26</v>
      </c>
      <c r="BD4917" s="1" t="b">
        <v>0</v>
      </c>
    </row>
    <row r="4918" spans="1:56" x14ac:dyDescent="0.25">
      <c r="A4918" s="1" t="s">
        <v>38986</v>
      </c>
      <c r="N4918" s="1" t="s">
        <v>79</v>
      </c>
      <c r="O4918" s="1" t="s">
        <v>395</v>
      </c>
      <c r="P4918" s="1" t="s">
        <v>13638</v>
      </c>
      <c r="Q4918" s="1" t="s">
        <v>23844</v>
      </c>
      <c r="R4918" s="1">
        <v>14.408799999999999</v>
      </c>
      <c r="S4918" s="1" t="s">
        <v>13638</v>
      </c>
      <c r="T4918" s="1" t="s">
        <v>13638</v>
      </c>
      <c r="U4918" s="8">
        <v>44354</v>
      </c>
      <c r="AJ4918" s="1" t="e" vm="5">
        <v>#N/A</v>
      </c>
      <c r="AY4918" s="1" t="s">
        <v>26</v>
      </c>
      <c r="BD4918" s="1" t="b">
        <v>0</v>
      </c>
    </row>
    <row r="4919" spans="1:56" x14ac:dyDescent="0.25">
      <c r="N4919" s="1" t="s">
        <v>79</v>
      </c>
      <c r="O4919" s="1" t="s">
        <v>394</v>
      </c>
      <c r="P4919" s="1" t="s">
        <v>23845</v>
      </c>
      <c r="Q4919" s="1" t="s">
        <v>13638</v>
      </c>
      <c r="R4919" s="1">
        <v>14.408799999999999</v>
      </c>
      <c r="S4919" s="1" t="s">
        <v>13638</v>
      </c>
      <c r="T4919" s="1" t="s">
        <v>13638</v>
      </c>
      <c r="U4919" s="8">
        <v>44354</v>
      </c>
      <c r="AJ4919" s="1" t="e" vm="5">
        <v>#N/A</v>
      </c>
      <c r="AY4919" s="1" t="s">
        <v>26</v>
      </c>
      <c r="BD4919" s="1" t="b">
        <v>0</v>
      </c>
    </row>
    <row r="4920" spans="1:56" x14ac:dyDescent="0.25">
      <c r="A4920" s="1" t="s">
        <v>40</v>
      </c>
      <c r="N4920" s="1" t="s">
        <v>79</v>
      </c>
      <c r="O4920" s="1" t="s">
        <v>393</v>
      </c>
      <c r="P4920" s="1" t="s">
        <v>23846</v>
      </c>
      <c r="Q4920" s="1" t="s">
        <v>13638</v>
      </c>
      <c r="R4920" s="1">
        <v>14.408799999999999</v>
      </c>
      <c r="S4920" s="1" t="s">
        <v>13638</v>
      </c>
      <c r="T4920" s="1" t="s">
        <v>13638</v>
      </c>
      <c r="U4920" s="8">
        <v>44354</v>
      </c>
      <c r="AJ4920" s="1" t="e" vm="5">
        <v>#N/A</v>
      </c>
      <c r="AY4920" s="1" t="s">
        <v>26</v>
      </c>
      <c r="BD4920" s="1" t="b">
        <v>0</v>
      </c>
    </row>
    <row r="4921" spans="1:56" x14ac:dyDescent="0.25">
      <c r="A4921" s="1" t="s">
        <v>38987</v>
      </c>
      <c r="N4921" s="1" t="s">
        <v>79</v>
      </c>
      <c r="O4921" s="1" t="s">
        <v>392</v>
      </c>
      <c r="P4921" s="1" t="s">
        <v>23847</v>
      </c>
      <c r="Q4921" s="1" t="s">
        <v>13638</v>
      </c>
      <c r="R4921" s="1">
        <v>14.064299999999999</v>
      </c>
      <c r="S4921" s="1" t="s">
        <v>13638</v>
      </c>
      <c r="T4921" s="1" t="s">
        <v>13638</v>
      </c>
      <c r="U4921" s="8">
        <v>44354</v>
      </c>
      <c r="AJ4921" s="1" t="e" vm="5">
        <v>#N/A</v>
      </c>
      <c r="AY4921" s="1" t="s">
        <v>26</v>
      </c>
      <c r="BD4921" s="1" t="b">
        <v>0</v>
      </c>
    </row>
    <row r="4922" spans="1:56" x14ac:dyDescent="0.25">
      <c r="A4922" s="1" t="s">
        <v>38988</v>
      </c>
      <c r="N4922" s="1" t="s">
        <v>79</v>
      </c>
      <c r="O4922" s="1" t="s">
        <v>391</v>
      </c>
      <c r="P4922" s="1" t="s">
        <v>13638</v>
      </c>
      <c r="Q4922" s="1" t="s">
        <v>23848</v>
      </c>
      <c r="R4922" s="1">
        <v>14.064299999999999</v>
      </c>
      <c r="S4922" s="1" t="s">
        <v>13638</v>
      </c>
      <c r="T4922" s="1" t="s">
        <v>13638</v>
      </c>
      <c r="U4922" s="8">
        <v>44354</v>
      </c>
      <c r="AJ4922" s="1" t="e" vm="5">
        <v>#N/A</v>
      </c>
      <c r="AY4922" s="1" t="s">
        <v>26</v>
      </c>
      <c r="BD4922" s="1" t="b">
        <v>0</v>
      </c>
    </row>
    <row r="4923" spans="1:56" x14ac:dyDescent="0.25">
      <c r="A4923" s="1" t="s">
        <v>38989</v>
      </c>
      <c r="N4923" s="1" t="s">
        <v>79</v>
      </c>
      <c r="O4923" s="1" t="s">
        <v>390</v>
      </c>
      <c r="P4923" s="1" t="s">
        <v>23849</v>
      </c>
      <c r="Q4923" s="1" t="s">
        <v>13638</v>
      </c>
      <c r="R4923" s="1">
        <v>14.064299999999999</v>
      </c>
      <c r="S4923" s="1" t="s">
        <v>13638</v>
      </c>
      <c r="T4923" s="1" t="s">
        <v>13638</v>
      </c>
      <c r="U4923" s="8">
        <v>44354</v>
      </c>
      <c r="AJ4923" s="1" t="e" vm="5">
        <v>#N/A</v>
      </c>
      <c r="AY4923" s="1" t="s">
        <v>26</v>
      </c>
      <c r="BD4923" s="1" t="b">
        <v>0</v>
      </c>
    </row>
    <row r="4924" spans="1:56" x14ac:dyDescent="0.25">
      <c r="A4924" s="1" t="s">
        <v>38990</v>
      </c>
      <c r="N4924" s="1" t="s">
        <v>79</v>
      </c>
      <c r="O4924" s="1" t="s">
        <v>118</v>
      </c>
      <c r="P4924" s="1" t="s">
        <v>23850</v>
      </c>
      <c r="Q4924" s="1" t="s">
        <v>13638</v>
      </c>
      <c r="R4924" s="1">
        <v>44.225999999999999</v>
      </c>
      <c r="S4924" s="1" t="s">
        <v>13638</v>
      </c>
      <c r="T4924" s="1" t="s">
        <v>13638</v>
      </c>
      <c r="U4924" s="8">
        <v>44354</v>
      </c>
      <c r="AJ4924" s="1" t="e" vm="5">
        <v>#N/A</v>
      </c>
      <c r="AY4924" s="1" t="s">
        <v>26</v>
      </c>
      <c r="BD4924" s="1" t="b">
        <v>0</v>
      </c>
    </row>
    <row r="4925" spans="1:56" x14ac:dyDescent="0.25">
      <c r="A4925" s="1" t="s">
        <v>38991</v>
      </c>
      <c r="N4925" s="1" t="s">
        <v>79</v>
      </c>
      <c r="O4925" s="1" t="s">
        <v>117</v>
      </c>
      <c r="P4925" s="1" t="s">
        <v>23851</v>
      </c>
      <c r="Q4925" s="1" t="s">
        <v>23852</v>
      </c>
      <c r="R4925" s="1">
        <v>21.138000000000002</v>
      </c>
      <c r="S4925" s="1" t="s">
        <v>13638</v>
      </c>
      <c r="T4925" s="1" t="s">
        <v>13638</v>
      </c>
      <c r="U4925" s="8">
        <v>44354</v>
      </c>
      <c r="AJ4925" s="1" t="e" vm="5">
        <v>#N/A</v>
      </c>
      <c r="AY4925" s="1" t="s">
        <v>26</v>
      </c>
      <c r="BD4925" s="1" t="b">
        <v>0</v>
      </c>
    </row>
    <row r="4926" spans="1:56" x14ac:dyDescent="0.25">
      <c r="A4926" s="1" t="s">
        <v>38992</v>
      </c>
      <c r="N4926" s="1" t="s">
        <v>79</v>
      </c>
      <c r="O4926" s="1" t="s">
        <v>116</v>
      </c>
      <c r="P4926" s="1" t="s">
        <v>23853</v>
      </c>
      <c r="Q4926" s="1" t="s">
        <v>13638</v>
      </c>
      <c r="R4926" s="1">
        <v>41.443300000000001</v>
      </c>
      <c r="S4926" s="1" t="s">
        <v>13638</v>
      </c>
      <c r="T4926" s="1" t="s">
        <v>13638</v>
      </c>
      <c r="U4926" s="8">
        <v>44354</v>
      </c>
      <c r="AJ4926" s="1" t="e" vm="5">
        <v>#N/A</v>
      </c>
      <c r="AY4926" s="1" t="s">
        <v>26</v>
      </c>
      <c r="BD4926" s="1" t="b">
        <v>0</v>
      </c>
    </row>
    <row r="4927" spans="1:56" x14ac:dyDescent="0.25">
      <c r="A4927" s="1" t="s">
        <v>38993</v>
      </c>
      <c r="N4927" s="1" t="s">
        <v>79</v>
      </c>
      <c r="O4927" s="1" t="s">
        <v>115</v>
      </c>
      <c r="P4927" s="1" t="s">
        <v>23854</v>
      </c>
      <c r="Q4927" s="1" t="s">
        <v>23855</v>
      </c>
      <c r="R4927" s="1">
        <v>19.358799999999999</v>
      </c>
      <c r="S4927" s="1" t="s">
        <v>13638</v>
      </c>
      <c r="T4927" s="1" t="s">
        <v>13638</v>
      </c>
      <c r="U4927" s="8">
        <v>44354</v>
      </c>
      <c r="AJ4927" s="1" t="e" vm="5">
        <v>#N/A</v>
      </c>
      <c r="AY4927" s="1" t="s">
        <v>26</v>
      </c>
      <c r="BD4927" s="1" t="b">
        <v>0</v>
      </c>
    </row>
    <row r="4928" spans="1:56" x14ac:dyDescent="0.25">
      <c r="A4928" s="1" t="s">
        <v>38994</v>
      </c>
      <c r="N4928" s="1" t="s">
        <v>80</v>
      </c>
      <c r="O4928" s="1" t="s">
        <v>3512</v>
      </c>
      <c r="P4928" s="1" t="s">
        <v>23860</v>
      </c>
      <c r="Q4928" s="1" t="s">
        <v>13638</v>
      </c>
      <c r="R4928" s="1">
        <v>21.995100000000001</v>
      </c>
      <c r="S4928" s="1" t="s">
        <v>13638</v>
      </c>
      <c r="T4928" s="1" t="s">
        <v>13638</v>
      </c>
      <c r="U4928" s="8">
        <v>44354</v>
      </c>
      <c r="AJ4928" s="1" t="e" vm="5">
        <v>#N/A</v>
      </c>
      <c r="AY4928" s="1" t="s">
        <v>26</v>
      </c>
      <c r="BD4928" s="1" t="b">
        <v>0</v>
      </c>
    </row>
    <row r="4929" spans="1:56" x14ac:dyDescent="0.25">
      <c r="A4929" s="1" t="s">
        <v>38995</v>
      </c>
      <c r="N4929" s="1" t="s">
        <v>80</v>
      </c>
      <c r="O4929" s="1" t="s">
        <v>3511</v>
      </c>
      <c r="P4929" s="1" t="s">
        <v>23861</v>
      </c>
      <c r="Q4929" s="1" t="s">
        <v>13638</v>
      </c>
      <c r="R4929" s="1">
        <v>20.993500000000001</v>
      </c>
      <c r="S4929" s="1" t="s">
        <v>13638</v>
      </c>
      <c r="T4929" s="1" t="s">
        <v>13638</v>
      </c>
      <c r="U4929" s="8">
        <v>44354</v>
      </c>
      <c r="AJ4929" s="1" t="e" vm="5">
        <v>#N/A</v>
      </c>
      <c r="AY4929" s="1" t="s">
        <v>26</v>
      </c>
      <c r="BD4929" s="1" t="b">
        <v>0</v>
      </c>
    </row>
    <row r="4930" spans="1:56" x14ac:dyDescent="0.25">
      <c r="A4930" s="1" t="s">
        <v>38996</v>
      </c>
      <c r="N4930" s="1" t="s">
        <v>80</v>
      </c>
      <c r="O4930" s="1" t="s">
        <v>3510</v>
      </c>
      <c r="P4930" s="1" t="s">
        <v>23862</v>
      </c>
      <c r="Q4930" s="1" t="s">
        <v>23863</v>
      </c>
      <c r="R4930" s="1">
        <v>11.1675</v>
      </c>
      <c r="S4930" s="1" t="s">
        <v>13638</v>
      </c>
      <c r="T4930" s="1" t="s">
        <v>13638</v>
      </c>
      <c r="U4930" s="8">
        <v>44354</v>
      </c>
      <c r="AJ4930" s="1" t="e" vm="5">
        <v>#N/A</v>
      </c>
      <c r="AY4930" s="1" t="s">
        <v>26</v>
      </c>
      <c r="BD4930" s="1" t="b">
        <v>0</v>
      </c>
    </row>
    <row r="4931" spans="1:56" x14ac:dyDescent="0.25">
      <c r="A4931" s="1" t="s">
        <v>38997</v>
      </c>
      <c r="N4931" s="1" t="s">
        <v>80</v>
      </c>
      <c r="O4931" s="1" t="s">
        <v>3509</v>
      </c>
      <c r="P4931" s="1" t="s">
        <v>23864</v>
      </c>
      <c r="Q4931" s="1" t="s">
        <v>23865</v>
      </c>
      <c r="R4931" s="1">
        <v>10.9976</v>
      </c>
      <c r="S4931" s="1" t="s">
        <v>13638</v>
      </c>
      <c r="T4931" s="1" t="s">
        <v>13638</v>
      </c>
      <c r="U4931" s="8">
        <v>44354</v>
      </c>
      <c r="AJ4931" s="1" t="e" vm="5">
        <v>#N/A</v>
      </c>
      <c r="AY4931" s="1" t="s">
        <v>26</v>
      </c>
      <c r="BD4931" s="1" t="b">
        <v>0</v>
      </c>
    </row>
    <row r="4932" spans="1:56" x14ac:dyDescent="0.25">
      <c r="A4932" s="1" t="s">
        <v>38998</v>
      </c>
      <c r="N4932" s="1" t="s">
        <v>80</v>
      </c>
      <c r="O4932" s="1" t="s">
        <v>3348</v>
      </c>
      <c r="P4932" s="1" t="s">
        <v>23866</v>
      </c>
      <c r="Q4932" s="1" t="s">
        <v>13638</v>
      </c>
      <c r="R4932" s="1">
        <v>15.578799999999999</v>
      </c>
      <c r="S4932" s="1" t="s">
        <v>13638</v>
      </c>
      <c r="T4932" s="1" t="s">
        <v>13638</v>
      </c>
      <c r="U4932" s="8">
        <v>44354</v>
      </c>
      <c r="AJ4932" s="1" t="e" vm="5">
        <v>#N/A</v>
      </c>
      <c r="AY4932" s="1" t="s">
        <v>26</v>
      </c>
      <c r="BD4932" s="1" t="b">
        <v>0</v>
      </c>
    </row>
    <row r="4933" spans="1:56" x14ac:dyDescent="0.25">
      <c r="N4933" s="1" t="s">
        <v>80</v>
      </c>
      <c r="O4933" s="1" t="s">
        <v>34924</v>
      </c>
      <c r="P4933" s="1" t="s">
        <v>23867</v>
      </c>
      <c r="Q4933" s="1" t="s">
        <v>23868</v>
      </c>
      <c r="R4933" s="1">
        <v>11.4636</v>
      </c>
      <c r="S4933" s="1" t="s">
        <v>13638</v>
      </c>
      <c r="T4933" s="1" t="s">
        <v>13638</v>
      </c>
      <c r="U4933" s="8">
        <v>44354</v>
      </c>
      <c r="AJ4933" s="1" t="e" vm="5">
        <v>#N/A</v>
      </c>
      <c r="AY4933" s="1" t="s">
        <v>26</v>
      </c>
      <c r="BD4933" s="1" t="b">
        <v>0</v>
      </c>
    </row>
    <row r="4934" spans="1:56" x14ac:dyDescent="0.25">
      <c r="A4934" s="1" t="s">
        <v>32</v>
      </c>
      <c r="N4934" s="1" t="s">
        <v>80</v>
      </c>
      <c r="O4934" s="1" t="s">
        <v>3347</v>
      </c>
      <c r="P4934" s="1" t="s">
        <v>23869</v>
      </c>
      <c r="Q4934" s="1" t="s">
        <v>13638</v>
      </c>
      <c r="R4934" s="1">
        <v>14.7585</v>
      </c>
      <c r="S4934" s="1" t="s">
        <v>13638</v>
      </c>
      <c r="T4934" s="1" t="s">
        <v>13638</v>
      </c>
      <c r="U4934" s="8">
        <v>44354</v>
      </c>
      <c r="AJ4934" s="1" t="e" vm="5">
        <v>#N/A</v>
      </c>
      <c r="AY4934" s="1" t="s">
        <v>26</v>
      </c>
      <c r="BD4934" s="1" t="b">
        <v>0</v>
      </c>
    </row>
    <row r="4935" spans="1:56" x14ac:dyDescent="0.25">
      <c r="A4935" s="1" t="s">
        <v>38999</v>
      </c>
      <c r="N4935" s="1" t="s">
        <v>80</v>
      </c>
      <c r="O4935" s="1" t="s">
        <v>34925</v>
      </c>
      <c r="P4935" s="1" t="s">
        <v>23870</v>
      </c>
      <c r="Q4935" s="1" t="s">
        <v>23871</v>
      </c>
      <c r="R4935" s="1">
        <v>10.7096</v>
      </c>
      <c r="S4935" s="1" t="s">
        <v>13638</v>
      </c>
      <c r="T4935" s="1" t="s">
        <v>13638</v>
      </c>
      <c r="U4935" s="8">
        <v>44354</v>
      </c>
      <c r="AJ4935" s="1" t="e" vm="5">
        <v>#N/A</v>
      </c>
      <c r="AY4935" s="1" t="s">
        <v>26</v>
      </c>
      <c r="BD4935" s="1" t="b">
        <v>0</v>
      </c>
    </row>
    <row r="4936" spans="1:56" x14ac:dyDescent="0.25">
      <c r="A4936" s="1" t="s">
        <v>39000</v>
      </c>
      <c r="N4936" s="1" t="s">
        <v>80</v>
      </c>
      <c r="O4936" s="1" t="s">
        <v>3226</v>
      </c>
      <c r="P4936" s="1" t="s">
        <v>23882</v>
      </c>
      <c r="Q4936" s="1" t="s">
        <v>23883</v>
      </c>
      <c r="R4936" s="1">
        <v>10.5892</v>
      </c>
      <c r="S4936" s="1" t="s">
        <v>13638</v>
      </c>
      <c r="T4936" s="1" t="s">
        <v>13638</v>
      </c>
      <c r="U4936" s="8">
        <v>44354</v>
      </c>
      <c r="AJ4936" s="1" t="e" vm="5">
        <v>#N/A</v>
      </c>
      <c r="AY4936" s="1" t="s">
        <v>26</v>
      </c>
      <c r="BD4936" s="1" t="b">
        <v>0</v>
      </c>
    </row>
    <row r="4937" spans="1:56" x14ac:dyDescent="0.25">
      <c r="A4937" s="1" t="s">
        <v>39001</v>
      </c>
      <c r="N4937" s="1" t="s">
        <v>80</v>
      </c>
      <c r="O4937" s="1" t="s">
        <v>3225</v>
      </c>
      <c r="P4937" s="1" t="s">
        <v>23884</v>
      </c>
      <c r="Q4937" s="1" t="s">
        <v>13638</v>
      </c>
      <c r="R4937" s="1">
        <v>25.666799999999999</v>
      </c>
      <c r="S4937" s="1" t="s">
        <v>13638</v>
      </c>
      <c r="T4937" s="1" t="s">
        <v>13638</v>
      </c>
      <c r="U4937" s="8">
        <v>44354</v>
      </c>
      <c r="AJ4937" s="1" t="e" vm="5">
        <v>#N/A</v>
      </c>
      <c r="AY4937" s="1" t="s">
        <v>26</v>
      </c>
      <c r="BD4937" s="1" t="b">
        <v>0</v>
      </c>
    </row>
    <row r="4938" spans="1:56" x14ac:dyDescent="0.25">
      <c r="A4938" s="1" t="s">
        <v>39002</v>
      </c>
      <c r="N4938" s="1" t="s">
        <v>80</v>
      </c>
      <c r="O4938" s="1" t="s">
        <v>3224</v>
      </c>
      <c r="P4938" s="1" t="s">
        <v>23885</v>
      </c>
      <c r="Q4938" s="1" t="s">
        <v>23886</v>
      </c>
      <c r="R4938" s="1">
        <v>12.886799999999999</v>
      </c>
      <c r="S4938" s="1" t="s">
        <v>13638</v>
      </c>
      <c r="T4938" s="1" t="s">
        <v>13638</v>
      </c>
      <c r="U4938" s="8">
        <v>44354</v>
      </c>
      <c r="AJ4938" s="1" t="e" vm="5">
        <v>#N/A</v>
      </c>
      <c r="AY4938" s="1" t="s">
        <v>26</v>
      </c>
      <c r="BD4938" s="1" t="b">
        <v>0</v>
      </c>
    </row>
    <row r="4939" spans="1:56" x14ac:dyDescent="0.25">
      <c r="A4939" s="1" t="s">
        <v>39003</v>
      </c>
      <c r="N4939" s="1" t="s">
        <v>80</v>
      </c>
      <c r="O4939" s="1" t="s">
        <v>3223</v>
      </c>
      <c r="P4939" s="1" t="s">
        <v>23887</v>
      </c>
      <c r="Q4939" s="1" t="s">
        <v>13638</v>
      </c>
      <c r="R4939" s="1">
        <v>26.994399999999999</v>
      </c>
      <c r="S4939" s="1" t="s">
        <v>13638</v>
      </c>
      <c r="T4939" s="1" t="s">
        <v>13638</v>
      </c>
      <c r="U4939" s="8">
        <v>44354</v>
      </c>
      <c r="AJ4939" s="1" t="e" vm="5">
        <v>#N/A</v>
      </c>
      <c r="AY4939" s="1" t="s">
        <v>26</v>
      </c>
      <c r="BD4939" s="1" t="b">
        <v>0</v>
      </c>
    </row>
    <row r="4940" spans="1:56" x14ac:dyDescent="0.25">
      <c r="A4940" s="1" t="s">
        <v>39004</v>
      </c>
      <c r="N4940" s="1" t="s">
        <v>80</v>
      </c>
      <c r="O4940" s="1" t="s">
        <v>3222</v>
      </c>
      <c r="P4940" s="1" t="s">
        <v>23888</v>
      </c>
      <c r="Q4940" s="1" t="s">
        <v>23889</v>
      </c>
      <c r="R4940" s="1">
        <v>11.841799999999999</v>
      </c>
      <c r="S4940" s="1" t="s">
        <v>13638</v>
      </c>
      <c r="T4940" s="1" t="s">
        <v>13638</v>
      </c>
      <c r="U4940" s="8">
        <v>44354</v>
      </c>
      <c r="AJ4940" s="1" t="e" vm="5">
        <v>#N/A</v>
      </c>
      <c r="AY4940" s="1" t="s">
        <v>26</v>
      </c>
      <c r="BD4940" s="1" t="b">
        <v>0</v>
      </c>
    </row>
    <row r="4941" spans="1:56" x14ac:dyDescent="0.25">
      <c r="N4941" s="1" t="s">
        <v>80</v>
      </c>
      <c r="O4941" s="1" t="s">
        <v>3221</v>
      </c>
      <c r="P4941" s="1" t="s">
        <v>23890</v>
      </c>
      <c r="Q4941" s="1" t="s">
        <v>23891</v>
      </c>
      <c r="R4941" s="1">
        <v>13.513299999999999</v>
      </c>
      <c r="S4941" s="1" t="s">
        <v>13638</v>
      </c>
      <c r="T4941" s="1" t="s">
        <v>13638</v>
      </c>
      <c r="U4941" s="8">
        <v>44354</v>
      </c>
      <c r="AJ4941" s="1" t="e" vm="5">
        <v>#N/A</v>
      </c>
      <c r="AY4941" s="1" t="s">
        <v>26</v>
      </c>
      <c r="BD4941" s="1" t="b">
        <v>0</v>
      </c>
    </row>
    <row r="4942" spans="1:56" x14ac:dyDescent="0.25">
      <c r="A4942" s="1" t="s">
        <v>11</v>
      </c>
      <c r="N4942" s="1" t="s">
        <v>80</v>
      </c>
      <c r="O4942" s="1" t="s">
        <v>3139</v>
      </c>
      <c r="P4942" s="1" t="s">
        <v>23892</v>
      </c>
      <c r="Q4942" s="1" t="s">
        <v>23893</v>
      </c>
      <c r="R4942" s="1">
        <v>10.433400000000001</v>
      </c>
      <c r="S4942" s="1" t="s">
        <v>13638</v>
      </c>
      <c r="T4942" s="1" t="s">
        <v>13638</v>
      </c>
      <c r="U4942" s="8">
        <v>44354</v>
      </c>
      <c r="AJ4942" s="1" t="e" vm="5">
        <v>#N/A</v>
      </c>
      <c r="AY4942" s="1" t="s">
        <v>26</v>
      </c>
      <c r="BD4942" s="1" t="b">
        <v>0</v>
      </c>
    </row>
    <row r="4943" spans="1:56" x14ac:dyDescent="0.25">
      <c r="A4943" s="1" t="s">
        <v>39005</v>
      </c>
      <c r="N4943" s="1" t="s">
        <v>80</v>
      </c>
      <c r="O4943" s="1" t="s">
        <v>3138</v>
      </c>
      <c r="P4943" s="1" t="s">
        <v>23894</v>
      </c>
      <c r="Q4943" s="1" t="s">
        <v>13638</v>
      </c>
      <c r="R4943" s="1">
        <v>11.524699999999999</v>
      </c>
      <c r="S4943" s="1" t="s">
        <v>13638</v>
      </c>
      <c r="T4943" s="1" t="s">
        <v>13638</v>
      </c>
      <c r="U4943" s="8">
        <v>44354</v>
      </c>
      <c r="AJ4943" s="1" t="e" vm="5">
        <v>#N/A</v>
      </c>
      <c r="AY4943" s="1" t="s">
        <v>26</v>
      </c>
      <c r="BD4943" s="1" t="b">
        <v>0</v>
      </c>
    </row>
    <row r="4944" spans="1:56" x14ac:dyDescent="0.25">
      <c r="A4944" s="1" t="s">
        <v>39006</v>
      </c>
      <c r="N4944" s="1" t="s">
        <v>80</v>
      </c>
      <c r="O4944" s="1" t="s">
        <v>3137</v>
      </c>
      <c r="P4944" s="1" t="s">
        <v>23895</v>
      </c>
      <c r="Q4944" s="1" t="s">
        <v>23896</v>
      </c>
      <c r="R4944" s="1">
        <v>10.403</v>
      </c>
      <c r="S4944" s="1" t="s">
        <v>13638</v>
      </c>
      <c r="T4944" s="1" t="s">
        <v>13638</v>
      </c>
      <c r="U4944" s="8">
        <v>44354</v>
      </c>
      <c r="AJ4944" s="1" t="e" vm="5">
        <v>#N/A</v>
      </c>
      <c r="AY4944" s="1" t="s">
        <v>26</v>
      </c>
      <c r="BD4944" s="1" t="b">
        <v>0</v>
      </c>
    </row>
    <row r="4945" spans="1:56" x14ac:dyDescent="0.25">
      <c r="A4945" s="1" t="s">
        <v>39007</v>
      </c>
      <c r="N4945" s="1" t="s">
        <v>80</v>
      </c>
      <c r="O4945" s="1" t="s">
        <v>3136</v>
      </c>
      <c r="P4945" s="1" t="s">
        <v>23897</v>
      </c>
      <c r="Q4945" s="1" t="s">
        <v>23898</v>
      </c>
      <c r="R4945" s="1">
        <v>10.9566</v>
      </c>
      <c r="S4945" s="1" t="s">
        <v>13638</v>
      </c>
      <c r="T4945" s="1" t="s">
        <v>13638</v>
      </c>
      <c r="U4945" s="8">
        <v>44354</v>
      </c>
      <c r="AJ4945" s="1" t="e" vm="5">
        <v>#N/A</v>
      </c>
      <c r="AY4945" s="1" t="s">
        <v>26</v>
      </c>
      <c r="BD4945" s="1" t="b">
        <v>0</v>
      </c>
    </row>
    <row r="4946" spans="1:56" x14ac:dyDescent="0.25">
      <c r="A4946" s="1" t="s">
        <v>39008</v>
      </c>
      <c r="N4946" s="1" t="s">
        <v>80</v>
      </c>
      <c r="O4946" s="1" t="s">
        <v>3135</v>
      </c>
      <c r="P4946" s="1" t="s">
        <v>23899</v>
      </c>
      <c r="Q4946" s="1" t="s">
        <v>13638</v>
      </c>
      <c r="R4946" s="1">
        <v>11.2888</v>
      </c>
      <c r="S4946" s="1" t="s">
        <v>13638</v>
      </c>
      <c r="T4946" s="1" t="s">
        <v>13638</v>
      </c>
      <c r="U4946" s="8">
        <v>44354</v>
      </c>
      <c r="AJ4946" s="1" t="e" vm="5">
        <v>#N/A</v>
      </c>
      <c r="AY4946" s="1" t="s">
        <v>26</v>
      </c>
      <c r="BD4946" s="1" t="b">
        <v>0</v>
      </c>
    </row>
    <row r="4947" spans="1:56" x14ac:dyDescent="0.25">
      <c r="A4947" s="1" t="s">
        <v>39009</v>
      </c>
      <c r="N4947" s="1" t="s">
        <v>80</v>
      </c>
      <c r="O4947" s="1" t="s">
        <v>3134</v>
      </c>
      <c r="P4947" s="1" t="s">
        <v>23900</v>
      </c>
      <c r="Q4947" s="1" t="s">
        <v>23901</v>
      </c>
      <c r="R4947" s="1">
        <v>10.423999999999999</v>
      </c>
      <c r="S4947" s="1" t="s">
        <v>13638</v>
      </c>
      <c r="T4947" s="1" t="s">
        <v>13638</v>
      </c>
      <c r="U4947" s="8">
        <v>44354</v>
      </c>
      <c r="AJ4947" s="1" t="e" vm="5">
        <v>#N/A</v>
      </c>
      <c r="AY4947" s="1" t="s">
        <v>26</v>
      </c>
      <c r="BD4947" s="1" t="b">
        <v>0</v>
      </c>
    </row>
    <row r="4948" spans="1:56" x14ac:dyDescent="0.25">
      <c r="A4948" s="1" t="s">
        <v>39010</v>
      </c>
      <c r="N4948" s="1" t="s">
        <v>80</v>
      </c>
      <c r="O4948" s="1" t="s">
        <v>3133</v>
      </c>
      <c r="P4948" s="1" t="s">
        <v>23902</v>
      </c>
      <c r="Q4948" s="1" t="s">
        <v>23903</v>
      </c>
      <c r="R4948" s="1">
        <v>10.23</v>
      </c>
      <c r="S4948" s="1" t="s">
        <v>13638</v>
      </c>
      <c r="T4948" s="1" t="s">
        <v>13638</v>
      </c>
      <c r="U4948" s="8">
        <v>44354</v>
      </c>
      <c r="AJ4948" s="1" t="e" vm="5">
        <v>#N/A</v>
      </c>
      <c r="AY4948" s="1" t="s">
        <v>26</v>
      </c>
      <c r="BD4948" s="1" t="b">
        <v>0</v>
      </c>
    </row>
    <row r="4949" spans="1:56" x14ac:dyDescent="0.25">
      <c r="A4949" s="1" t="s">
        <v>39011</v>
      </c>
      <c r="N4949" s="1" t="s">
        <v>80</v>
      </c>
      <c r="O4949" s="1" t="s">
        <v>3132</v>
      </c>
      <c r="P4949" s="1" t="s">
        <v>23904</v>
      </c>
      <c r="Q4949" s="1" t="s">
        <v>23905</v>
      </c>
      <c r="R4949" s="1">
        <v>10.797000000000001</v>
      </c>
      <c r="S4949" s="1" t="s">
        <v>13638</v>
      </c>
      <c r="T4949" s="1" t="s">
        <v>13638</v>
      </c>
      <c r="U4949" s="8">
        <v>44354</v>
      </c>
      <c r="AJ4949" s="1" t="e" vm="5">
        <v>#N/A</v>
      </c>
      <c r="AY4949" s="1" t="s">
        <v>26</v>
      </c>
      <c r="BD4949" s="1" t="b">
        <v>0</v>
      </c>
    </row>
    <row r="4950" spans="1:56" x14ac:dyDescent="0.25">
      <c r="A4950" s="1" t="s">
        <v>39012</v>
      </c>
      <c r="N4950" s="1" t="s">
        <v>80</v>
      </c>
      <c r="O4950" s="1" t="s">
        <v>3028</v>
      </c>
      <c r="P4950" s="1" t="s">
        <v>23907</v>
      </c>
      <c r="Q4950" s="1" t="s">
        <v>23908</v>
      </c>
      <c r="R4950" s="1">
        <v>10.865</v>
      </c>
      <c r="S4950" s="1" t="s">
        <v>13638</v>
      </c>
      <c r="T4950" s="1" t="s">
        <v>13638</v>
      </c>
      <c r="U4950" s="8">
        <v>44354</v>
      </c>
      <c r="AJ4950" s="1" t="e" vm="5">
        <v>#N/A</v>
      </c>
      <c r="AY4950" s="1" t="s">
        <v>26</v>
      </c>
      <c r="BD4950" s="1" t="b">
        <v>0</v>
      </c>
    </row>
    <row r="4951" spans="1:56" x14ac:dyDescent="0.25">
      <c r="N4951" s="1" t="s">
        <v>80</v>
      </c>
      <c r="O4951" s="1" t="s">
        <v>3027</v>
      </c>
      <c r="P4951" s="1" t="s">
        <v>23910</v>
      </c>
      <c r="Q4951" s="1" t="s">
        <v>23911</v>
      </c>
      <c r="R4951" s="1">
        <v>10.461</v>
      </c>
      <c r="S4951" s="1" t="s">
        <v>13638</v>
      </c>
      <c r="T4951" s="1" t="s">
        <v>13638</v>
      </c>
      <c r="U4951" s="8">
        <v>44354</v>
      </c>
      <c r="AJ4951" s="1" t="e" vm="5">
        <v>#N/A</v>
      </c>
      <c r="AY4951" s="1" t="s">
        <v>26</v>
      </c>
      <c r="BD4951" s="1" t="b">
        <v>0</v>
      </c>
    </row>
    <row r="4952" spans="1:56" x14ac:dyDescent="0.25">
      <c r="A4952" s="1" t="s">
        <v>96</v>
      </c>
      <c r="N4952" s="1" t="s">
        <v>80</v>
      </c>
      <c r="O4952" s="1" t="s">
        <v>3026</v>
      </c>
      <c r="P4952" s="1" t="s">
        <v>23913</v>
      </c>
      <c r="Q4952" s="1" t="s">
        <v>23914</v>
      </c>
      <c r="R4952" s="1">
        <v>10.593999999999999</v>
      </c>
      <c r="S4952" s="1" t="s">
        <v>13638</v>
      </c>
      <c r="T4952" s="1" t="s">
        <v>13638</v>
      </c>
      <c r="U4952" s="8">
        <v>44354</v>
      </c>
      <c r="AJ4952" s="1" t="e" vm="5">
        <v>#N/A</v>
      </c>
      <c r="AY4952" s="1" t="s">
        <v>26</v>
      </c>
      <c r="BD4952" s="1" t="b">
        <v>0</v>
      </c>
    </row>
    <row r="4953" spans="1:56" x14ac:dyDescent="0.25">
      <c r="A4953" s="1" t="s">
        <v>39013</v>
      </c>
      <c r="N4953" s="1" t="s">
        <v>80</v>
      </c>
      <c r="O4953" s="1" t="s">
        <v>3025</v>
      </c>
      <c r="P4953" s="1" t="s">
        <v>23916</v>
      </c>
      <c r="Q4953" s="1" t="s">
        <v>23917</v>
      </c>
      <c r="R4953" s="1">
        <v>10.279</v>
      </c>
      <c r="S4953" s="1" t="s">
        <v>13638</v>
      </c>
      <c r="T4953" s="1" t="s">
        <v>13638</v>
      </c>
      <c r="U4953" s="8">
        <v>44354</v>
      </c>
      <c r="AJ4953" s="1" t="e" vm="5">
        <v>#N/A</v>
      </c>
      <c r="AY4953" s="1" t="s">
        <v>26</v>
      </c>
      <c r="BD4953" s="1" t="b">
        <v>0</v>
      </c>
    </row>
    <row r="4954" spans="1:56" x14ac:dyDescent="0.25">
      <c r="A4954" s="1" t="s">
        <v>39014</v>
      </c>
      <c r="N4954" s="1" t="s">
        <v>80</v>
      </c>
      <c r="O4954" s="1" t="s">
        <v>3024</v>
      </c>
      <c r="P4954" s="1" t="s">
        <v>23919</v>
      </c>
      <c r="Q4954" s="1" t="s">
        <v>23920</v>
      </c>
      <c r="R4954" s="1">
        <v>10.404</v>
      </c>
      <c r="S4954" s="1" t="s">
        <v>13638</v>
      </c>
      <c r="T4954" s="1" t="s">
        <v>13638</v>
      </c>
      <c r="U4954" s="8">
        <v>44354</v>
      </c>
      <c r="AJ4954" s="1" t="e" vm="5">
        <v>#N/A</v>
      </c>
      <c r="AY4954" s="1" t="s">
        <v>26</v>
      </c>
      <c r="BD4954" s="1" t="b">
        <v>0</v>
      </c>
    </row>
    <row r="4955" spans="1:56" x14ac:dyDescent="0.25">
      <c r="A4955" s="1" t="s">
        <v>39015</v>
      </c>
      <c r="N4955" s="1" t="s">
        <v>80</v>
      </c>
      <c r="O4955" s="1" t="s">
        <v>3023</v>
      </c>
      <c r="P4955" s="1" t="s">
        <v>23922</v>
      </c>
      <c r="Q4955" s="1" t="s">
        <v>13638</v>
      </c>
      <c r="R4955" s="1">
        <v>12.768000000000001</v>
      </c>
      <c r="S4955" s="1" t="s">
        <v>13638</v>
      </c>
      <c r="T4955" s="1" t="s">
        <v>13638</v>
      </c>
      <c r="U4955" s="8">
        <v>44354</v>
      </c>
      <c r="AJ4955" s="1" t="e" vm="5">
        <v>#N/A</v>
      </c>
      <c r="AY4955" s="1" t="s">
        <v>26</v>
      </c>
      <c r="BD4955" s="1" t="b">
        <v>0</v>
      </c>
    </row>
    <row r="4956" spans="1:56" x14ac:dyDescent="0.25">
      <c r="A4956" s="1" t="s">
        <v>39016</v>
      </c>
      <c r="N4956" s="1" t="s">
        <v>80</v>
      </c>
      <c r="O4956" s="1" t="s">
        <v>3022</v>
      </c>
      <c r="P4956" s="1" t="s">
        <v>23924</v>
      </c>
      <c r="Q4956" s="1" t="s">
        <v>13638</v>
      </c>
      <c r="R4956" s="1">
        <v>13.108000000000001</v>
      </c>
      <c r="S4956" s="1" t="s">
        <v>13638</v>
      </c>
      <c r="T4956" s="1" t="s">
        <v>13638</v>
      </c>
      <c r="U4956" s="8">
        <v>44354</v>
      </c>
      <c r="AJ4956" s="1" t="e" vm="5">
        <v>#N/A</v>
      </c>
      <c r="AY4956" s="1" t="s">
        <v>26</v>
      </c>
      <c r="BD4956" s="1" t="b">
        <v>0</v>
      </c>
    </row>
    <row r="4957" spans="1:56" x14ac:dyDescent="0.25">
      <c r="A4957" s="1" t="s">
        <v>39017</v>
      </c>
      <c r="N4957" s="1" t="s">
        <v>80</v>
      </c>
      <c r="O4957" s="1" t="s">
        <v>3021</v>
      </c>
      <c r="P4957" s="1" t="s">
        <v>23926</v>
      </c>
      <c r="Q4957" s="1" t="s">
        <v>23927</v>
      </c>
      <c r="R4957" s="1">
        <v>10.754</v>
      </c>
      <c r="S4957" s="1" t="s">
        <v>13638</v>
      </c>
      <c r="T4957" s="1" t="s">
        <v>13638</v>
      </c>
      <c r="U4957" s="8">
        <v>44354</v>
      </c>
      <c r="AJ4957" s="1" t="e" vm="5">
        <v>#N/A</v>
      </c>
      <c r="AY4957" s="1" t="s">
        <v>26</v>
      </c>
      <c r="BD4957" s="1" t="b">
        <v>0</v>
      </c>
    </row>
    <row r="4958" spans="1:56" x14ac:dyDescent="0.25">
      <c r="A4958" s="1" t="s">
        <v>39018</v>
      </c>
      <c r="N4958" s="1" t="s">
        <v>80</v>
      </c>
      <c r="O4958" s="1" t="s">
        <v>2934</v>
      </c>
      <c r="P4958" s="1" t="s">
        <v>23928</v>
      </c>
      <c r="Q4958" s="1" t="s">
        <v>13638</v>
      </c>
      <c r="R4958" s="1">
        <v>12.089</v>
      </c>
      <c r="S4958" s="1" t="s">
        <v>13638</v>
      </c>
      <c r="T4958" s="1" t="s">
        <v>13638</v>
      </c>
      <c r="U4958" s="8">
        <v>44354</v>
      </c>
      <c r="AJ4958" s="1" t="e" vm="5">
        <v>#N/A</v>
      </c>
      <c r="AY4958" s="1" t="s">
        <v>26</v>
      </c>
      <c r="BD4958" s="1" t="b">
        <v>0</v>
      </c>
    </row>
    <row r="4959" spans="1:56" x14ac:dyDescent="0.25">
      <c r="N4959" s="1" t="s">
        <v>80</v>
      </c>
      <c r="O4959" s="1" t="s">
        <v>2933</v>
      </c>
      <c r="P4959" s="1" t="s">
        <v>23929</v>
      </c>
      <c r="Q4959" s="1" t="s">
        <v>23930</v>
      </c>
      <c r="R4959" s="1">
        <v>10.61</v>
      </c>
      <c r="S4959" s="1" t="s">
        <v>13638</v>
      </c>
      <c r="T4959" s="1" t="s">
        <v>13638</v>
      </c>
      <c r="U4959" s="8">
        <v>44354</v>
      </c>
      <c r="AJ4959" s="1" t="e" vm="5">
        <v>#N/A</v>
      </c>
      <c r="AY4959" s="1" t="s">
        <v>26</v>
      </c>
      <c r="BD4959" s="1" t="b">
        <v>0</v>
      </c>
    </row>
    <row r="4960" spans="1:56" x14ac:dyDescent="0.25">
      <c r="A4960" s="1" t="s">
        <v>12</v>
      </c>
      <c r="N4960" s="1" t="s">
        <v>80</v>
      </c>
      <c r="O4960" s="1" t="s">
        <v>2932</v>
      </c>
      <c r="P4960" s="1" t="s">
        <v>23931</v>
      </c>
      <c r="Q4960" s="1" t="s">
        <v>23932</v>
      </c>
      <c r="R4960" s="1">
        <v>10.927</v>
      </c>
      <c r="S4960" s="1" t="s">
        <v>13638</v>
      </c>
      <c r="T4960" s="1" t="s">
        <v>13638</v>
      </c>
      <c r="U4960" s="8">
        <v>44354</v>
      </c>
      <c r="AJ4960" s="1" t="e" vm="5">
        <v>#N/A</v>
      </c>
      <c r="AY4960" s="1" t="s">
        <v>26</v>
      </c>
      <c r="BD4960" s="1" t="b">
        <v>0</v>
      </c>
    </row>
    <row r="4961" spans="1:56" x14ac:dyDescent="0.25">
      <c r="A4961" s="1" t="s">
        <v>39019</v>
      </c>
      <c r="N4961" s="1" t="s">
        <v>80</v>
      </c>
      <c r="O4961" s="1" t="s">
        <v>2931</v>
      </c>
      <c r="P4961" s="1" t="s">
        <v>23933</v>
      </c>
      <c r="Q4961" s="1" t="s">
        <v>13638</v>
      </c>
      <c r="R4961" s="1">
        <v>11.847</v>
      </c>
      <c r="S4961" s="1" t="s">
        <v>13638</v>
      </c>
      <c r="T4961" s="1" t="s">
        <v>13638</v>
      </c>
      <c r="U4961" s="8">
        <v>44354</v>
      </c>
      <c r="AJ4961" s="1" t="e" vm="5">
        <v>#N/A</v>
      </c>
      <c r="AY4961" s="1" t="s">
        <v>26</v>
      </c>
      <c r="BD4961" s="1" t="b">
        <v>0</v>
      </c>
    </row>
    <row r="4962" spans="1:56" x14ac:dyDescent="0.25">
      <c r="A4962" s="1" t="s">
        <v>39020</v>
      </c>
      <c r="N4962" s="1" t="s">
        <v>80</v>
      </c>
      <c r="O4962" s="1" t="s">
        <v>2930</v>
      </c>
      <c r="P4962" s="1" t="s">
        <v>23934</v>
      </c>
      <c r="Q4962" s="1" t="s">
        <v>23935</v>
      </c>
      <c r="R4962" s="1">
        <v>10.461</v>
      </c>
      <c r="S4962" s="1" t="s">
        <v>13638</v>
      </c>
      <c r="T4962" s="1" t="s">
        <v>13638</v>
      </c>
      <c r="U4962" s="8">
        <v>44354</v>
      </c>
      <c r="AJ4962" s="1" t="e" vm="5">
        <v>#N/A</v>
      </c>
      <c r="AY4962" s="1" t="s">
        <v>26</v>
      </c>
      <c r="BD4962" s="1" t="b">
        <v>0</v>
      </c>
    </row>
    <row r="4963" spans="1:56" x14ac:dyDescent="0.25">
      <c r="A4963" s="1" t="s">
        <v>39021</v>
      </c>
      <c r="N4963" s="1" t="s">
        <v>80</v>
      </c>
      <c r="O4963" s="1" t="s">
        <v>2929</v>
      </c>
      <c r="P4963" s="1" t="s">
        <v>23936</v>
      </c>
      <c r="Q4963" s="1" t="s">
        <v>23937</v>
      </c>
      <c r="R4963" s="1">
        <v>10.491</v>
      </c>
      <c r="S4963" s="1" t="s">
        <v>13638</v>
      </c>
      <c r="T4963" s="1" t="s">
        <v>13638</v>
      </c>
      <c r="U4963" s="8">
        <v>44354</v>
      </c>
      <c r="AJ4963" s="1" t="e" vm="5">
        <v>#N/A</v>
      </c>
      <c r="AY4963" s="1" t="s">
        <v>26</v>
      </c>
      <c r="BD4963" s="1" t="b">
        <v>0</v>
      </c>
    </row>
    <row r="4964" spans="1:56" x14ac:dyDescent="0.25">
      <c r="A4964" s="1" t="s">
        <v>39022</v>
      </c>
      <c r="N4964" s="1" t="s">
        <v>80</v>
      </c>
      <c r="O4964" s="1" t="s">
        <v>2842</v>
      </c>
      <c r="P4964" s="1" t="s">
        <v>23938</v>
      </c>
      <c r="Q4964" s="1" t="s">
        <v>23939</v>
      </c>
      <c r="R4964" s="1">
        <v>11.363899999999999</v>
      </c>
      <c r="S4964" s="1" t="s">
        <v>13638</v>
      </c>
      <c r="T4964" s="1" t="s">
        <v>13638</v>
      </c>
      <c r="U4964" s="8">
        <v>44354</v>
      </c>
      <c r="AJ4964" s="1" t="e" vm="5">
        <v>#N/A</v>
      </c>
      <c r="AY4964" s="1" t="s">
        <v>26</v>
      </c>
      <c r="BD4964" s="1" t="b">
        <v>0</v>
      </c>
    </row>
    <row r="4965" spans="1:56" x14ac:dyDescent="0.25">
      <c r="A4965" s="1" t="s">
        <v>39023</v>
      </c>
      <c r="N4965" s="1" t="s">
        <v>80</v>
      </c>
      <c r="O4965" s="1" t="s">
        <v>23940</v>
      </c>
      <c r="P4965" s="1" t="s">
        <v>23941</v>
      </c>
      <c r="Q4965" s="1" t="s">
        <v>23942</v>
      </c>
      <c r="R4965" s="1">
        <v>13.0588</v>
      </c>
      <c r="S4965" s="1" t="s">
        <v>13638</v>
      </c>
      <c r="T4965" s="1" t="s">
        <v>13638</v>
      </c>
      <c r="U4965" s="8">
        <v>44354</v>
      </c>
      <c r="AJ4965" s="1" t="e" vm="5">
        <v>#N/A</v>
      </c>
      <c r="AY4965" s="1" t="s">
        <v>26</v>
      </c>
      <c r="BD4965" s="1" t="b">
        <v>0</v>
      </c>
    </row>
    <row r="4966" spans="1:56" x14ac:dyDescent="0.25">
      <c r="A4966" s="1" t="s">
        <v>39024</v>
      </c>
      <c r="N4966" s="1" t="s">
        <v>80</v>
      </c>
      <c r="O4966" s="1" t="s">
        <v>23943</v>
      </c>
      <c r="P4966" s="1" t="s">
        <v>23944</v>
      </c>
      <c r="Q4966" s="1" t="s">
        <v>23945</v>
      </c>
      <c r="R4966" s="1">
        <v>12.4526</v>
      </c>
      <c r="S4966" s="1" t="s">
        <v>13638</v>
      </c>
      <c r="T4966" s="1" t="s">
        <v>13638</v>
      </c>
      <c r="U4966" s="8">
        <v>44354</v>
      </c>
      <c r="AJ4966" s="1" t="e" vm="5">
        <v>#N/A</v>
      </c>
      <c r="AY4966" s="1" t="s">
        <v>26</v>
      </c>
      <c r="BD4966" s="1" t="b">
        <v>0</v>
      </c>
    </row>
    <row r="4967" spans="1:56" x14ac:dyDescent="0.25">
      <c r="N4967" s="1" t="s">
        <v>80</v>
      </c>
      <c r="O4967" s="1" t="s">
        <v>2841</v>
      </c>
      <c r="P4967" s="1" t="s">
        <v>23946</v>
      </c>
      <c r="Q4967" s="1" t="s">
        <v>23947</v>
      </c>
      <c r="R4967" s="1">
        <v>11.184900000000001</v>
      </c>
      <c r="S4967" s="1" t="s">
        <v>13638</v>
      </c>
      <c r="T4967" s="1" t="s">
        <v>13638</v>
      </c>
      <c r="U4967" s="8">
        <v>44354</v>
      </c>
      <c r="AJ4967" s="1" t="e" vm="5">
        <v>#N/A</v>
      </c>
      <c r="AY4967" s="1" t="s">
        <v>26</v>
      </c>
      <c r="BD4967" s="1" t="b">
        <v>0</v>
      </c>
    </row>
    <row r="4968" spans="1:56" x14ac:dyDescent="0.25">
      <c r="A4968" s="1" t="s">
        <v>35</v>
      </c>
      <c r="N4968" s="1" t="s">
        <v>80</v>
      </c>
      <c r="O4968" s="1" t="s">
        <v>2840</v>
      </c>
      <c r="P4968" s="1" t="s">
        <v>23948</v>
      </c>
      <c r="Q4968" s="1" t="s">
        <v>13638</v>
      </c>
      <c r="R4968" s="1">
        <v>15.8965</v>
      </c>
      <c r="S4968" s="1" t="s">
        <v>13638</v>
      </c>
      <c r="T4968" s="1" t="s">
        <v>13638</v>
      </c>
      <c r="U4968" s="8">
        <v>44354</v>
      </c>
      <c r="AJ4968" s="1" t="e" vm="5">
        <v>#N/A</v>
      </c>
      <c r="AY4968" s="1" t="s">
        <v>26</v>
      </c>
      <c r="BD4968" s="1" t="b">
        <v>0</v>
      </c>
    </row>
    <row r="4969" spans="1:56" x14ac:dyDescent="0.25">
      <c r="A4969" s="1" t="s">
        <v>39025</v>
      </c>
      <c r="N4969" s="1" t="s">
        <v>80</v>
      </c>
      <c r="O4969" s="1" t="s">
        <v>2839</v>
      </c>
      <c r="P4969" s="1" t="s">
        <v>23949</v>
      </c>
      <c r="Q4969" s="1" t="s">
        <v>13638</v>
      </c>
      <c r="R4969" s="1">
        <v>15.2447</v>
      </c>
      <c r="S4969" s="1" t="s">
        <v>13638</v>
      </c>
      <c r="T4969" s="1" t="s">
        <v>13638</v>
      </c>
      <c r="U4969" s="8">
        <v>44354</v>
      </c>
      <c r="AJ4969" s="1" t="e" vm="5">
        <v>#N/A</v>
      </c>
      <c r="AY4969" s="1" t="s">
        <v>26</v>
      </c>
      <c r="BD4969" s="1" t="b">
        <v>0</v>
      </c>
    </row>
    <row r="4970" spans="1:56" x14ac:dyDescent="0.25">
      <c r="A4970" s="1" t="s">
        <v>39026</v>
      </c>
      <c r="N4970" s="1" t="s">
        <v>80</v>
      </c>
      <c r="O4970" s="1" t="s">
        <v>2838</v>
      </c>
      <c r="P4970" s="1" t="s">
        <v>23950</v>
      </c>
      <c r="Q4970" s="1" t="s">
        <v>13638</v>
      </c>
      <c r="R4970" s="1">
        <v>15.2422</v>
      </c>
      <c r="S4970" s="1" t="s">
        <v>13638</v>
      </c>
      <c r="T4970" s="1" t="s">
        <v>13638</v>
      </c>
      <c r="U4970" s="8">
        <v>44354</v>
      </c>
      <c r="AJ4970" s="1" t="e" vm="5">
        <v>#N/A</v>
      </c>
      <c r="AY4970" s="1" t="s">
        <v>26</v>
      </c>
      <c r="BD4970" s="1" t="b">
        <v>0</v>
      </c>
    </row>
    <row r="4971" spans="1:56" x14ac:dyDescent="0.25">
      <c r="A4971" s="1" t="s">
        <v>39027</v>
      </c>
      <c r="N4971" s="1" t="s">
        <v>80</v>
      </c>
      <c r="O4971" s="1" t="s">
        <v>2674</v>
      </c>
      <c r="P4971" s="1" t="s">
        <v>29855</v>
      </c>
      <c r="Q4971" s="1" t="s">
        <v>13638</v>
      </c>
      <c r="R4971" s="1">
        <v>14.877800000000001</v>
      </c>
      <c r="S4971" s="1" t="s">
        <v>13638</v>
      </c>
      <c r="T4971" s="1" t="s">
        <v>13638</v>
      </c>
      <c r="U4971" s="8">
        <v>44354</v>
      </c>
      <c r="AJ4971" s="1" t="e" vm="5">
        <v>#N/A</v>
      </c>
      <c r="AY4971" s="1" t="s">
        <v>26</v>
      </c>
      <c r="BD4971" s="1" t="b">
        <v>0</v>
      </c>
    </row>
    <row r="4972" spans="1:56" x14ac:dyDescent="0.25">
      <c r="A4972" s="1" t="s">
        <v>39028</v>
      </c>
      <c r="N4972" s="1" t="s">
        <v>80</v>
      </c>
      <c r="O4972" s="1" t="s">
        <v>2673</v>
      </c>
      <c r="P4972" s="1" t="s">
        <v>29856</v>
      </c>
      <c r="Q4972" s="1" t="s">
        <v>29857</v>
      </c>
      <c r="R4972" s="1">
        <v>11.850899999999999</v>
      </c>
      <c r="S4972" s="1" t="s">
        <v>13638</v>
      </c>
      <c r="T4972" s="1" t="s">
        <v>13638</v>
      </c>
      <c r="U4972" s="8">
        <v>44354</v>
      </c>
      <c r="AJ4972" s="1" t="e" vm="5">
        <v>#N/A</v>
      </c>
      <c r="AY4972" s="1" t="s">
        <v>26</v>
      </c>
      <c r="BD4972" s="1" t="b">
        <v>0</v>
      </c>
    </row>
    <row r="4973" spans="1:56" x14ac:dyDescent="0.25">
      <c r="A4973" s="1" t="s">
        <v>39029</v>
      </c>
      <c r="N4973" s="1" t="s">
        <v>80</v>
      </c>
      <c r="O4973" s="1" t="s">
        <v>2672</v>
      </c>
      <c r="P4973" s="1" t="s">
        <v>29858</v>
      </c>
      <c r="Q4973" s="1" t="s">
        <v>29859</v>
      </c>
      <c r="R4973" s="1">
        <v>11.7531</v>
      </c>
      <c r="S4973" s="1" t="s">
        <v>13638</v>
      </c>
      <c r="T4973" s="1" t="s">
        <v>13638</v>
      </c>
      <c r="U4973" s="8">
        <v>44354</v>
      </c>
      <c r="AJ4973" s="1" t="e" vm="5">
        <v>#N/A</v>
      </c>
      <c r="AY4973" s="1" t="s">
        <v>26</v>
      </c>
      <c r="BD4973" s="1" t="b">
        <v>0</v>
      </c>
    </row>
    <row r="4974" spans="1:56" x14ac:dyDescent="0.25">
      <c r="A4974" s="1" t="s">
        <v>39030</v>
      </c>
      <c r="N4974" s="1" t="s">
        <v>80</v>
      </c>
      <c r="O4974" s="1" t="s">
        <v>2671</v>
      </c>
      <c r="P4974" s="1" t="s">
        <v>29860</v>
      </c>
      <c r="Q4974" s="1" t="s">
        <v>13638</v>
      </c>
      <c r="R4974" s="1">
        <v>14.311199999999999</v>
      </c>
      <c r="S4974" s="1" t="s">
        <v>13638</v>
      </c>
      <c r="T4974" s="1" t="s">
        <v>13638</v>
      </c>
      <c r="U4974" s="8">
        <v>44354</v>
      </c>
      <c r="AJ4974" s="1" t="e" vm="5">
        <v>#N/A</v>
      </c>
      <c r="AY4974" s="1" t="s">
        <v>26</v>
      </c>
      <c r="BD4974" s="1" t="b">
        <v>0</v>
      </c>
    </row>
    <row r="4975" spans="1:56" x14ac:dyDescent="0.25">
      <c r="A4975" s="1" t="s">
        <v>39031</v>
      </c>
      <c r="N4975" s="1" t="s">
        <v>80</v>
      </c>
      <c r="O4975" s="1" t="s">
        <v>2670</v>
      </c>
      <c r="P4975" s="1" t="s">
        <v>29861</v>
      </c>
      <c r="Q4975" s="1" t="s">
        <v>29862</v>
      </c>
      <c r="R4975" s="1">
        <v>10.9251</v>
      </c>
      <c r="S4975" s="1" t="s">
        <v>13638</v>
      </c>
      <c r="T4975" s="1" t="s">
        <v>13638</v>
      </c>
      <c r="U4975" s="8">
        <v>44354</v>
      </c>
      <c r="AJ4975" s="1" t="e" vm="5">
        <v>#N/A</v>
      </c>
      <c r="AY4975" s="1" t="s">
        <v>26</v>
      </c>
      <c r="BD4975" s="1" t="b">
        <v>0</v>
      </c>
    </row>
    <row r="4976" spans="1:56" x14ac:dyDescent="0.25">
      <c r="A4976" s="1" t="s">
        <v>39032</v>
      </c>
      <c r="N4976" s="1" t="s">
        <v>80</v>
      </c>
      <c r="O4976" s="1" t="s">
        <v>2669</v>
      </c>
      <c r="P4976" s="1" t="s">
        <v>29863</v>
      </c>
      <c r="Q4976" s="1" t="s">
        <v>29864</v>
      </c>
      <c r="R4976" s="1">
        <v>11.774699999999999</v>
      </c>
      <c r="S4976" s="1" t="s">
        <v>13638</v>
      </c>
      <c r="T4976" s="1" t="s">
        <v>13638</v>
      </c>
      <c r="U4976" s="8">
        <v>44354</v>
      </c>
      <c r="AJ4976" s="1" t="e" vm="5">
        <v>#N/A</v>
      </c>
      <c r="AY4976" s="1" t="s">
        <v>26</v>
      </c>
      <c r="BD4976" s="1" t="b">
        <v>0</v>
      </c>
    </row>
    <row r="4977" spans="1:56" x14ac:dyDescent="0.25">
      <c r="A4977" s="1" t="s">
        <v>39033</v>
      </c>
      <c r="N4977" s="1" t="s">
        <v>80</v>
      </c>
      <c r="O4977" s="1" t="s">
        <v>2668</v>
      </c>
      <c r="P4977" s="1" t="s">
        <v>29865</v>
      </c>
      <c r="Q4977" s="1" t="s">
        <v>29866</v>
      </c>
      <c r="R4977" s="1">
        <v>11.525</v>
      </c>
      <c r="S4977" s="1" t="s">
        <v>13638</v>
      </c>
      <c r="T4977" s="1" t="s">
        <v>13638</v>
      </c>
      <c r="U4977" s="8">
        <v>44354</v>
      </c>
      <c r="AJ4977" s="1" t="e" vm="5">
        <v>#N/A</v>
      </c>
      <c r="AY4977" s="1" t="s">
        <v>26</v>
      </c>
      <c r="BD4977" s="1" t="b">
        <v>0</v>
      </c>
    </row>
    <row r="4978" spans="1:56" x14ac:dyDescent="0.25">
      <c r="A4978" s="1" t="s">
        <v>39034</v>
      </c>
      <c r="N4978" s="1" t="s">
        <v>80</v>
      </c>
      <c r="O4978" s="1" t="s">
        <v>2667</v>
      </c>
      <c r="P4978" s="1" t="s">
        <v>29867</v>
      </c>
      <c r="Q4978" s="1" t="s">
        <v>29868</v>
      </c>
      <c r="R4978" s="1">
        <v>10.7156</v>
      </c>
      <c r="S4978" s="1" t="s">
        <v>13638</v>
      </c>
      <c r="T4978" s="1" t="s">
        <v>13638</v>
      </c>
      <c r="U4978" s="8">
        <v>44354</v>
      </c>
      <c r="AJ4978" s="1" t="e" vm="5">
        <v>#N/A</v>
      </c>
      <c r="AY4978" s="1" t="s">
        <v>26</v>
      </c>
      <c r="BD4978" s="1" t="b">
        <v>0</v>
      </c>
    </row>
    <row r="4979" spans="1:56" x14ac:dyDescent="0.25">
      <c r="N4979" s="1" t="s">
        <v>80</v>
      </c>
      <c r="O4979" s="1" t="s">
        <v>2666</v>
      </c>
      <c r="P4979" s="1" t="s">
        <v>29869</v>
      </c>
      <c r="Q4979" s="1" t="s">
        <v>29870</v>
      </c>
      <c r="R4979" s="1">
        <v>11.616400000000001</v>
      </c>
      <c r="S4979" s="1" t="s">
        <v>13638</v>
      </c>
      <c r="T4979" s="1" t="s">
        <v>13638</v>
      </c>
      <c r="U4979" s="8">
        <v>44354</v>
      </c>
      <c r="AJ4979" s="1" t="e" vm="5">
        <v>#N/A</v>
      </c>
      <c r="AY4979" s="1" t="s">
        <v>26</v>
      </c>
      <c r="BD4979" s="1" t="b">
        <v>0</v>
      </c>
    </row>
    <row r="4980" spans="1:56" x14ac:dyDescent="0.25">
      <c r="A4980" s="1" t="s">
        <v>94</v>
      </c>
      <c r="N4980" s="1" t="s">
        <v>80</v>
      </c>
      <c r="O4980" s="1" t="s">
        <v>2665</v>
      </c>
      <c r="P4980" s="1" t="s">
        <v>29871</v>
      </c>
      <c r="Q4980" s="1" t="s">
        <v>29872</v>
      </c>
      <c r="R4980" s="1">
        <v>11.603</v>
      </c>
      <c r="S4980" s="1" t="s">
        <v>13638</v>
      </c>
      <c r="T4980" s="1" t="s">
        <v>13638</v>
      </c>
      <c r="U4980" s="8">
        <v>44354</v>
      </c>
      <c r="AJ4980" s="1" t="e" vm="5">
        <v>#N/A</v>
      </c>
      <c r="AY4980" s="1" t="s">
        <v>26</v>
      </c>
      <c r="BD4980" s="1" t="b">
        <v>0</v>
      </c>
    </row>
    <row r="4981" spans="1:56" x14ac:dyDescent="0.25">
      <c r="A4981" s="1" t="s">
        <v>39035</v>
      </c>
      <c r="N4981" s="1" t="s">
        <v>80</v>
      </c>
      <c r="O4981" s="1" t="s">
        <v>2615</v>
      </c>
      <c r="P4981" s="1" t="s">
        <v>23951</v>
      </c>
      <c r="Q4981" s="1" t="s">
        <v>13638</v>
      </c>
      <c r="R4981" s="1">
        <v>24.695</v>
      </c>
      <c r="S4981" s="1" t="s">
        <v>13638</v>
      </c>
      <c r="T4981" s="1" t="s">
        <v>13638</v>
      </c>
      <c r="U4981" s="8">
        <v>44354</v>
      </c>
      <c r="AJ4981" s="1" t="e" vm="5">
        <v>#N/A</v>
      </c>
      <c r="AY4981" s="1" t="s">
        <v>26</v>
      </c>
      <c r="BD4981" s="1" t="b">
        <v>0</v>
      </c>
    </row>
    <row r="4982" spans="1:56" x14ac:dyDescent="0.25">
      <c r="A4982" s="1" t="s">
        <v>39036</v>
      </c>
      <c r="N4982" s="1" t="s">
        <v>80</v>
      </c>
      <c r="O4982" s="1" t="s">
        <v>2614</v>
      </c>
      <c r="P4982" s="1" t="s">
        <v>23952</v>
      </c>
      <c r="Q4982" s="1" t="s">
        <v>23953</v>
      </c>
      <c r="R4982" s="1">
        <v>18.713999999999999</v>
      </c>
      <c r="S4982" s="1" t="s">
        <v>13638</v>
      </c>
      <c r="T4982" s="1" t="s">
        <v>13638</v>
      </c>
      <c r="U4982" s="8">
        <v>44354</v>
      </c>
      <c r="AJ4982" s="1" t="e" vm="5">
        <v>#N/A</v>
      </c>
      <c r="AY4982" s="1" t="s">
        <v>26</v>
      </c>
      <c r="BD4982" s="1" t="b">
        <v>0</v>
      </c>
    </row>
    <row r="4983" spans="1:56" x14ac:dyDescent="0.25">
      <c r="A4983" s="1" t="s">
        <v>39037</v>
      </c>
      <c r="N4983" s="1" t="s">
        <v>80</v>
      </c>
      <c r="O4983" s="1" t="s">
        <v>2613</v>
      </c>
      <c r="P4983" s="1" t="s">
        <v>23954</v>
      </c>
      <c r="Q4983" s="1" t="s">
        <v>13638</v>
      </c>
      <c r="R4983" s="1">
        <v>23.611999999999998</v>
      </c>
      <c r="S4983" s="1" t="s">
        <v>13638</v>
      </c>
      <c r="T4983" s="1" t="s">
        <v>13638</v>
      </c>
      <c r="U4983" s="8">
        <v>44354</v>
      </c>
      <c r="AJ4983" s="1" t="e" vm="5">
        <v>#N/A</v>
      </c>
      <c r="AY4983" s="1" t="s">
        <v>26</v>
      </c>
      <c r="BD4983" s="1" t="b">
        <v>0</v>
      </c>
    </row>
    <row r="4984" spans="1:56" x14ac:dyDescent="0.25">
      <c r="A4984" s="1" t="s">
        <v>39038</v>
      </c>
      <c r="N4984" s="1" t="s">
        <v>80</v>
      </c>
      <c r="O4984" s="1" t="s">
        <v>2612</v>
      </c>
      <c r="P4984" s="1" t="s">
        <v>13638</v>
      </c>
      <c r="Q4984" s="1" t="s">
        <v>13638</v>
      </c>
      <c r="R4984" s="1">
        <v>17.536999999999999</v>
      </c>
      <c r="S4984" s="1" t="s">
        <v>13638</v>
      </c>
      <c r="T4984" s="1" t="s">
        <v>13638</v>
      </c>
      <c r="U4984" s="8">
        <v>44354</v>
      </c>
      <c r="AJ4984" s="1" t="e" vm="5">
        <v>#N/A</v>
      </c>
      <c r="AY4984" s="1" t="s">
        <v>26</v>
      </c>
      <c r="BD4984" s="1" t="b">
        <v>0</v>
      </c>
    </row>
    <row r="4985" spans="1:56" x14ac:dyDescent="0.25">
      <c r="A4985" s="1" t="s">
        <v>39039</v>
      </c>
      <c r="N4985" s="1" t="s">
        <v>80</v>
      </c>
      <c r="O4985" s="1" t="s">
        <v>2611</v>
      </c>
      <c r="P4985" s="1" t="s">
        <v>23955</v>
      </c>
      <c r="Q4985" s="1" t="s">
        <v>13638</v>
      </c>
      <c r="R4985" s="1">
        <v>16.774999999999999</v>
      </c>
      <c r="S4985" s="1" t="s">
        <v>13638</v>
      </c>
      <c r="T4985" s="1" t="s">
        <v>13638</v>
      </c>
      <c r="U4985" s="8">
        <v>44354</v>
      </c>
      <c r="AJ4985" s="1" t="e" vm="5">
        <v>#N/A</v>
      </c>
      <c r="AY4985" s="1" t="s">
        <v>26</v>
      </c>
      <c r="BD4985" s="1" t="b">
        <v>0</v>
      </c>
    </row>
    <row r="4986" spans="1:56" x14ac:dyDescent="0.25">
      <c r="A4986" s="1" t="s">
        <v>39040</v>
      </c>
      <c r="N4986" s="1" t="s">
        <v>80</v>
      </c>
      <c r="O4986" s="1" t="s">
        <v>2610</v>
      </c>
      <c r="P4986" s="1" t="s">
        <v>23956</v>
      </c>
      <c r="Q4986" s="1" t="s">
        <v>13638</v>
      </c>
      <c r="R4986" s="1">
        <v>24.183</v>
      </c>
      <c r="S4986" s="1" t="s">
        <v>13638</v>
      </c>
      <c r="T4986" s="1" t="s">
        <v>13638</v>
      </c>
      <c r="U4986" s="8">
        <v>44354</v>
      </c>
      <c r="AJ4986" s="1" t="e" vm="5">
        <v>#N/A</v>
      </c>
      <c r="AY4986" s="1" t="s">
        <v>26</v>
      </c>
      <c r="BD4986" s="1" t="b">
        <v>0</v>
      </c>
    </row>
    <row r="4987" spans="1:56" x14ac:dyDescent="0.25">
      <c r="A4987" s="1" t="s">
        <v>39041</v>
      </c>
      <c r="N4987" s="1" t="s">
        <v>80</v>
      </c>
      <c r="O4987" s="1" t="s">
        <v>2609</v>
      </c>
      <c r="P4987" s="1" t="s">
        <v>23957</v>
      </c>
      <c r="Q4987" s="1" t="s">
        <v>13638</v>
      </c>
      <c r="R4987" s="1">
        <v>15.579000000000001</v>
      </c>
      <c r="S4987" s="1" t="s">
        <v>13638</v>
      </c>
      <c r="T4987" s="1" t="s">
        <v>13638</v>
      </c>
      <c r="U4987" s="8">
        <v>44354</v>
      </c>
      <c r="AJ4987" s="1" t="e" vm="5">
        <v>#N/A</v>
      </c>
      <c r="AY4987" s="1" t="s">
        <v>26</v>
      </c>
      <c r="BD4987" s="1" t="b">
        <v>0</v>
      </c>
    </row>
    <row r="4988" spans="1:56" x14ac:dyDescent="0.25">
      <c r="N4988" s="1" t="s">
        <v>80</v>
      </c>
      <c r="O4988" s="1" t="s">
        <v>2608</v>
      </c>
      <c r="P4988" s="1" t="s">
        <v>23958</v>
      </c>
      <c r="Q4988" s="1" t="s">
        <v>23959</v>
      </c>
      <c r="R4988" s="1">
        <v>10.558999999999999</v>
      </c>
      <c r="S4988" s="1" t="s">
        <v>13638</v>
      </c>
      <c r="T4988" s="1" t="s">
        <v>13638</v>
      </c>
      <c r="U4988" s="8">
        <v>44354</v>
      </c>
      <c r="AJ4988" s="1" t="e" vm="5">
        <v>#N/A</v>
      </c>
      <c r="AY4988" s="1" t="s">
        <v>26</v>
      </c>
      <c r="BD4988" s="1" t="b">
        <v>0</v>
      </c>
    </row>
    <row r="4989" spans="1:56" x14ac:dyDescent="0.25">
      <c r="A4989" s="1" t="s">
        <v>15</v>
      </c>
      <c r="N4989" s="1" t="s">
        <v>80</v>
      </c>
      <c r="O4989" s="1" t="s">
        <v>2607</v>
      </c>
      <c r="P4989" s="1" t="s">
        <v>23960</v>
      </c>
      <c r="Q4989" s="1" t="s">
        <v>23961</v>
      </c>
      <c r="R4989" s="1">
        <v>10.868</v>
      </c>
      <c r="S4989" s="1" t="s">
        <v>13638</v>
      </c>
      <c r="T4989" s="1" t="s">
        <v>13638</v>
      </c>
      <c r="U4989" s="8">
        <v>44354</v>
      </c>
      <c r="AJ4989" s="1" t="e" vm="5">
        <v>#N/A</v>
      </c>
      <c r="AY4989" s="1" t="s">
        <v>26</v>
      </c>
      <c r="BD4989" s="1" t="b">
        <v>0</v>
      </c>
    </row>
    <row r="4990" spans="1:56" x14ac:dyDescent="0.25">
      <c r="A4990" s="1" t="s">
        <v>39042</v>
      </c>
      <c r="N4990" s="1" t="s">
        <v>80</v>
      </c>
      <c r="O4990" s="1" t="s">
        <v>2606</v>
      </c>
      <c r="P4990" s="1" t="s">
        <v>23962</v>
      </c>
      <c r="Q4990" s="1" t="s">
        <v>23963</v>
      </c>
      <c r="R4990" s="1">
        <v>10.576000000000001</v>
      </c>
      <c r="S4990" s="1" t="s">
        <v>13638</v>
      </c>
      <c r="T4990" s="1" t="s">
        <v>13638</v>
      </c>
      <c r="U4990" s="8">
        <v>44354</v>
      </c>
      <c r="AJ4990" s="1" t="e" vm="5">
        <v>#N/A</v>
      </c>
      <c r="AY4990" s="1" t="s">
        <v>26</v>
      </c>
      <c r="BD4990" s="1" t="b">
        <v>0</v>
      </c>
    </row>
    <row r="4991" spans="1:56" x14ac:dyDescent="0.25">
      <c r="A4991" s="1" t="s">
        <v>39043</v>
      </c>
      <c r="N4991" s="1" t="s">
        <v>80</v>
      </c>
      <c r="O4991" s="1" t="s">
        <v>23964</v>
      </c>
      <c r="P4991" s="1" t="s">
        <v>23965</v>
      </c>
      <c r="Q4991" s="1" t="s">
        <v>23966</v>
      </c>
      <c r="R4991" s="1">
        <v>10.912000000000001</v>
      </c>
      <c r="S4991" s="1" t="s">
        <v>13638</v>
      </c>
      <c r="T4991" s="1" t="s">
        <v>13638</v>
      </c>
      <c r="U4991" s="8">
        <v>44354</v>
      </c>
      <c r="AJ4991" s="1" t="e" vm="5">
        <v>#N/A</v>
      </c>
      <c r="AY4991" s="1" t="s">
        <v>26</v>
      </c>
      <c r="BD4991" s="1" t="b">
        <v>0</v>
      </c>
    </row>
    <row r="4992" spans="1:56" x14ac:dyDescent="0.25">
      <c r="A4992" s="1" t="s">
        <v>39044</v>
      </c>
      <c r="N4992" s="1" t="s">
        <v>80</v>
      </c>
      <c r="O4992" s="1" t="s">
        <v>2410</v>
      </c>
      <c r="P4992" s="1" t="s">
        <v>23983</v>
      </c>
      <c r="Q4992" s="1" t="s">
        <v>13638</v>
      </c>
      <c r="R4992" s="1">
        <v>28.322299999999998</v>
      </c>
      <c r="S4992" s="1" t="s">
        <v>13638</v>
      </c>
      <c r="T4992" s="1" t="s">
        <v>13638</v>
      </c>
      <c r="U4992" s="8">
        <v>44354</v>
      </c>
      <c r="AJ4992" s="1" t="e" vm="5">
        <v>#N/A</v>
      </c>
      <c r="AY4992" s="1" t="s">
        <v>26</v>
      </c>
      <c r="BD4992" s="1" t="b">
        <v>0</v>
      </c>
    </row>
    <row r="4993" spans="1:56" x14ac:dyDescent="0.25">
      <c r="A4993" s="1" t="s">
        <v>39045</v>
      </c>
      <c r="N4993" s="1" t="s">
        <v>80</v>
      </c>
      <c r="O4993" s="1" t="s">
        <v>2409</v>
      </c>
      <c r="P4993" s="1" t="s">
        <v>23984</v>
      </c>
      <c r="Q4993" s="1" t="s">
        <v>23985</v>
      </c>
      <c r="R4993" s="1">
        <v>15.1692</v>
      </c>
      <c r="S4993" s="1" t="s">
        <v>13638</v>
      </c>
      <c r="T4993" s="1" t="s">
        <v>13638</v>
      </c>
      <c r="U4993" s="8">
        <v>44354</v>
      </c>
      <c r="AJ4993" s="1" t="e" vm="5">
        <v>#N/A</v>
      </c>
      <c r="AY4993" s="1" t="s">
        <v>26</v>
      </c>
      <c r="BD4993" s="1" t="b">
        <v>0</v>
      </c>
    </row>
    <row r="4994" spans="1:56" x14ac:dyDescent="0.25">
      <c r="A4994" s="1" t="s">
        <v>39046</v>
      </c>
      <c r="N4994" s="1" t="s">
        <v>80</v>
      </c>
      <c r="O4994" s="1" t="s">
        <v>2408</v>
      </c>
      <c r="P4994" s="1" t="s">
        <v>23986</v>
      </c>
      <c r="Q4994" s="1" t="s">
        <v>13638</v>
      </c>
      <c r="R4994" s="1">
        <v>27.031500000000001</v>
      </c>
      <c r="S4994" s="1" t="s">
        <v>13638</v>
      </c>
      <c r="T4994" s="1" t="s">
        <v>13638</v>
      </c>
      <c r="U4994" s="8">
        <v>44354</v>
      </c>
      <c r="AJ4994" s="1" t="e" vm="5">
        <v>#N/A</v>
      </c>
      <c r="AY4994" s="1" t="s">
        <v>26</v>
      </c>
      <c r="BD4994" s="1" t="b">
        <v>0</v>
      </c>
    </row>
    <row r="4995" spans="1:56" x14ac:dyDescent="0.25">
      <c r="A4995" s="1" t="s">
        <v>39047</v>
      </c>
      <c r="N4995" s="1" t="s">
        <v>80</v>
      </c>
      <c r="O4995" s="1" t="s">
        <v>2407</v>
      </c>
      <c r="P4995" s="1" t="s">
        <v>23987</v>
      </c>
      <c r="Q4995" s="1" t="s">
        <v>23988</v>
      </c>
      <c r="R4995" s="1">
        <v>14.037800000000001</v>
      </c>
      <c r="S4995" s="1" t="s">
        <v>13638</v>
      </c>
      <c r="T4995" s="1" t="s">
        <v>13638</v>
      </c>
      <c r="U4995" s="8">
        <v>44354</v>
      </c>
      <c r="AJ4995" s="1" t="e" vm="5">
        <v>#N/A</v>
      </c>
      <c r="AY4995" s="1" t="s">
        <v>26</v>
      </c>
      <c r="BD4995" s="1" t="b">
        <v>0</v>
      </c>
    </row>
    <row r="4996" spans="1:56" x14ac:dyDescent="0.25">
      <c r="A4996" s="1" t="s">
        <v>39048</v>
      </c>
      <c r="N4996" s="1" t="s">
        <v>80</v>
      </c>
      <c r="O4996" s="1" t="s">
        <v>2222</v>
      </c>
      <c r="P4996" s="1" t="s">
        <v>29873</v>
      </c>
      <c r="Q4996" s="1" t="s">
        <v>13638</v>
      </c>
      <c r="R4996" s="1">
        <v>16.6219</v>
      </c>
      <c r="S4996" s="1" t="s">
        <v>13638</v>
      </c>
      <c r="T4996" s="1" t="s">
        <v>13638</v>
      </c>
      <c r="U4996" s="8">
        <v>44354</v>
      </c>
      <c r="AJ4996" s="1" t="e" vm="5">
        <v>#N/A</v>
      </c>
      <c r="AY4996" s="1" t="s">
        <v>26</v>
      </c>
      <c r="BD4996" s="1" t="b">
        <v>0</v>
      </c>
    </row>
    <row r="4997" spans="1:56" x14ac:dyDescent="0.25">
      <c r="A4997" s="1" t="s">
        <v>39049</v>
      </c>
      <c r="N4997" s="1" t="s">
        <v>80</v>
      </c>
      <c r="O4997" s="1" t="s">
        <v>2221</v>
      </c>
      <c r="P4997" s="1" t="s">
        <v>23989</v>
      </c>
      <c r="Q4997" s="1" t="s">
        <v>13638</v>
      </c>
      <c r="R4997" s="1">
        <v>26.243400000000001</v>
      </c>
      <c r="S4997" s="1" t="s">
        <v>13638</v>
      </c>
      <c r="T4997" s="1" t="s">
        <v>13638</v>
      </c>
      <c r="U4997" s="8">
        <v>44354</v>
      </c>
      <c r="AJ4997" s="1" t="e" vm="5">
        <v>#N/A</v>
      </c>
      <c r="AY4997" s="1" t="s">
        <v>26</v>
      </c>
      <c r="BD4997" s="1" t="b">
        <v>0</v>
      </c>
    </row>
    <row r="4998" spans="1:56" x14ac:dyDescent="0.25">
      <c r="A4998" s="1" t="s">
        <v>39050</v>
      </c>
      <c r="N4998" s="1" t="s">
        <v>80</v>
      </c>
      <c r="O4998" s="1" t="s">
        <v>2220</v>
      </c>
      <c r="P4998" s="1" t="s">
        <v>23990</v>
      </c>
      <c r="Q4998" s="1" t="s">
        <v>13638</v>
      </c>
      <c r="R4998" s="1">
        <v>26.245899999999999</v>
      </c>
      <c r="S4998" s="1" t="s">
        <v>13638</v>
      </c>
      <c r="T4998" s="1" t="s">
        <v>13638</v>
      </c>
      <c r="U4998" s="8">
        <v>44354</v>
      </c>
      <c r="AJ4998" s="1" t="e" vm="5">
        <v>#N/A</v>
      </c>
      <c r="AY4998" s="1" t="s">
        <v>26</v>
      </c>
      <c r="BD4998" s="1" t="b">
        <v>0</v>
      </c>
    </row>
    <row r="4999" spans="1:56" x14ac:dyDescent="0.25">
      <c r="A4999" s="1" t="s">
        <v>39051</v>
      </c>
      <c r="N4999" s="1" t="s">
        <v>80</v>
      </c>
      <c r="O4999" s="1" t="s">
        <v>2219</v>
      </c>
      <c r="P4999" s="1" t="s">
        <v>23991</v>
      </c>
      <c r="Q4999" s="1" t="s">
        <v>23992</v>
      </c>
      <c r="R4999" s="1">
        <v>14.251899999999999</v>
      </c>
      <c r="S4999" s="1" t="s">
        <v>13638</v>
      </c>
      <c r="T4999" s="1" t="s">
        <v>13638</v>
      </c>
      <c r="U4999" s="8">
        <v>44354</v>
      </c>
      <c r="AJ4999" s="1" t="e" vm="5">
        <v>#N/A</v>
      </c>
      <c r="AY4999" s="1" t="s">
        <v>26</v>
      </c>
      <c r="BD4999" s="1" t="b">
        <v>0</v>
      </c>
    </row>
    <row r="5000" spans="1:56" x14ac:dyDescent="0.25">
      <c r="A5000" s="1" t="s">
        <v>39052</v>
      </c>
      <c r="N5000" s="1" t="s">
        <v>80</v>
      </c>
      <c r="O5000" s="1" t="s">
        <v>2218</v>
      </c>
      <c r="P5000" s="1" t="s">
        <v>23993</v>
      </c>
      <c r="Q5000" s="1" t="s">
        <v>13638</v>
      </c>
      <c r="R5000" s="1">
        <v>24.9329</v>
      </c>
      <c r="S5000" s="1" t="s">
        <v>13638</v>
      </c>
      <c r="T5000" s="1" t="s">
        <v>13638</v>
      </c>
      <c r="U5000" s="8">
        <v>44354</v>
      </c>
      <c r="AJ5000" s="1" t="e" vm="5">
        <v>#N/A</v>
      </c>
      <c r="AY5000" s="1" t="s">
        <v>26</v>
      </c>
      <c r="BD5000" s="1" t="b">
        <v>0</v>
      </c>
    </row>
    <row r="5001" spans="1:56" x14ac:dyDescent="0.25">
      <c r="A5001" s="1" t="s">
        <v>39053</v>
      </c>
      <c r="N5001" s="1" t="s">
        <v>80</v>
      </c>
      <c r="O5001" s="1" t="s">
        <v>2217</v>
      </c>
      <c r="P5001" s="1" t="s">
        <v>23994</v>
      </c>
      <c r="Q5001" s="1" t="s">
        <v>23995</v>
      </c>
      <c r="R5001" s="1">
        <v>13.3063</v>
      </c>
      <c r="S5001" s="1" t="s">
        <v>13638</v>
      </c>
      <c r="T5001" s="1" t="s">
        <v>13638</v>
      </c>
      <c r="U5001" s="8">
        <v>44354</v>
      </c>
      <c r="AJ5001" s="1" t="e" vm="5">
        <v>#N/A</v>
      </c>
      <c r="AY5001" s="1" t="s">
        <v>26</v>
      </c>
      <c r="BD5001" s="1" t="b">
        <v>0</v>
      </c>
    </row>
    <row r="5002" spans="1:56" x14ac:dyDescent="0.25">
      <c r="A5002" s="1" t="s">
        <v>39054</v>
      </c>
      <c r="N5002" s="1" t="s">
        <v>80</v>
      </c>
      <c r="O5002" s="1" t="s">
        <v>2136</v>
      </c>
      <c r="P5002" s="1" t="s">
        <v>23996</v>
      </c>
      <c r="Q5002" s="1" t="s">
        <v>13638</v>
      </c>
      <c r="R5002" s="1">
        <v>10.7102</v>
      </c>
      <c r="S5002" s="1" t="s">
        <v>13638</v>
      </c>
      <c r="T5002" s="1" t="s">
        <v>13638</v>
      </c>
      <c r="U5002" s="8">
        <v>44354</v>
      </c>
      <c r="AJ5002" s="1" t="e" vm="5">
        <v>#N/A</v>
      </c>
      <c r="AY5002" s="1" t="s">
        <v>26</v>
      </c>
      <c r="BD5002" s="1" t="b">
        <v>0</v>
      </c>
    </row>
    <row r="5003" spans="1:56" x14ac:dyDescent="0.25">
      <c r="A5003" s="1" t="s">
        <v>39055</v>
      </c>
      <c r="N5003" s="1" t="s">
        <v>80</v>
      </c>
      <c r="O5003" s="1" t="s">
        <v>2135</v>
      </c>
      <c r="P5003" s="1" t="s">
        <v>23997</v>
      </c>
      <c r="Q5003" s="1" t="s">
        <v>23998</v>
      </c>
      <c r="R5003" s="1">
        <v>10.7102</v>
      </c>
      <c r="S5003" s="1" t="s">
        <v>13638</v>
      </c>
      <c r="T5003" s="1" t="s">
        <v>13638</v>
      </c>
      <c r="U5003" s="8">
        <v>44354</v>
      </c>
      <c r="AJ5003" s="1" t="e" vm="5">
        <v>#N/A</v>
      </c>
      <c r="AY5003" s="1" t="s">
        <v>26</v>
      </c>
      <c r="BD5003" s="1" t="b">
        <v>0</v>
      </c>
    </row>
    <row r="5004" spans="1:56" x14ac:dyDescent="0.25">
      <c r="A5004" s="1" t="s">
        <v>39056</v>
      </c>
      <c r="N5004" s="1" t="s">
        <v>80</v>
      </c>
      <c r="O5004" s="1" t="s">
        <v>2134</v>
      </c>
      <c r="P5004" s="1" t="s">
        <v>23999</v>
      </c>
      <c r="Q5004" s="1" t="s">
        <v>13638</v>
      </c>
      <c r="R5004" s="1">
        <v>10.571</v>
      </c>
      <c r="S5004" s="1" t="s">
        <v>13638</v>
      </c>
      <c r="T5004" s="1" t="s">
        <v>13638</v>
      </c>
      <c r="U5004" s="8">
        <v>44354</v>
      </c>
      <c r="AJ5004" s="1" t="e" vm="5">
        <v>#N/A</v>
      </c>
      <c r="AY5004" s="1" t="s">
        <v>26</v>
      </c>
      <c r="BD5004" s="1" t="b">
        <v>0</v>
      </c>
    </row>
    <row r="5005" spans="1:56" x14ac:dyDescent="0.25">
      <c r="A5005" s="1" t="s">
        <v>39057</v>
      </c>
      <c r="N5005" s="1" t="s">
        <v>80</v>
      </c>
      <c r="O5005" s="1" t="s">
        <v>2133</v>
      </c>
      <c r="P5005" s="1" t="s">
        <v>24000</v>
      </c>
      <c r="Q5005" s="1" t="s">
        <v>24001</v>
      </c>
      <c r="R5005" s="1">
        <v>10.571</v>
      </c>
      <c r="S5005" s="1" t="s">
        <v>13638</v>
      </c>
      <c r="T5005" s="1" t="s">
        <v>13638</v>
      </c>
      <c r="U5005" s="8">
        <v>44354</v>
      </c>
      <c r="AJ5005" s="1" t="e" vm="5">
        <v>#N/A</v>
      </c>
      <c r="AY5005" s="1" t="s">
        <v>26</v>
      </c>
      <c r="BD5005" s="1" t="b">
        <v>0</v>
      </c>
    </row>
    <row r="5006" spans="1:56" x14ac:dyDescent="0.25">
      <c r="A5006" s="1" t="s">
        <v>39058</v>
      </c>
      <c r="N5006" s="1" t="s">
        <v>80</v>
      </c>
      <c r="O5006" s="1" t="s">
        <v>2066</v>
      </c>
      <c r="P5006" s="1" t="s">
        <v>24002</v>
      </c>
      <c r="Q5006" s="1" t="s">
        <v>13638</v>
      </c>
      <c r="R5006" s="1">
        <v>13.9695</v>
      </c>
      <c r="S5006" s="1" t="s">
        <v>13638</v>
      </c>
      <c r="T5006" s="1" t="s">
        <v>13638</v>
      </c>
      <c r="U5006" s="8">
        <v>44354</v>
      </c>
      <c r="AJ5006" s="1" t="e" vm="5">
        <v>#N/A</v>
      </c>
      <c r="AY5006" s="1" t="s">
        <v>26</v>
      </c>
      <c r="BD5006" s="1" t="b">
        <v>0</v>
      </c>
    </row>
    <row r="5007" spans="1:56" x14ac:dyDescent="0.25">
      <c r="A5007" s="1" t="s">
        <v>39059</v>
      </c>
      <c r="N5007" s="1" t="s">
        <v>80</v>
      </c>
      <c r="O5007" s="1" t="s">
        <v>2065</v>
      </c>
      <c r="P5007" s="1" t="s">
        <v>24003</v>
      </c>
      <c r="Q5007" s="1" t="s">
        <v>24004</v>
      </c>
      <c r="R5007" s="1">
        <v>12.3764</v>
      </c>
      <c r="S5007" s="1" t="s">
        <v>13638</v>
      </c>
      <c r="T5007" s="1" t="s">
        <v>13638</v>
      </c>
      <c r="U5007" s="8">
        <v>44354</v>
      </c>
      <c r="AJ5007" s="1" t="e" vm="5">
        <v>#N/A</v>
      </c>
      <c r="AY5007" s="1" t="s">
        <v>26</v>
      </c>
      <c r="BD5007" s="1" t="b">
        <v>0</v>
      </c>
    </row>
    <row r="5008" spans="1:56" x14ac:dyDescent="0.25">
      <c r="A5008" s="1" t="s">
        <v>39060</v>
      </c>
      <c r="N5008" s="1" t="s">
        <v>80</v>
      </c>
      <c r="O5008" s="1" t="s">
        <v>2064</v>
      </c>
      <c r="P5008" s="1" t="s">
        <v>24005</v>
      </c>
      <c r="Q5008" s="1" t="s">
        <v>13638</v>
      </c>
      <c r="R5008" s="1">
        <v>14.5547</v>
      </c>
      <c r="S5008" s="1" t="s">
        <v>13638</v>
      </c>
      <c r="T5008" s="1" t="s">
        <v>13638</v>
      </c>
      <c r="U5008" s="8">
        <v>44354</v>
      </c>
      <c r="AJ5008" s="1" t="e" vm="5">
        <v>#N/A</v>
      </c>
      <c r="AY5008" s="1" t="s">
        <v>26</v>
      </c>
      <c r="BD5008" s="1" t="b">
        <v>0</v>
      </c>
    </row>
    <row r="5009" spans="1:56" x14ac:dyDescent="0.25">
      <c r="A5009" s="1" t="s">
        <v>39061</v>
      </c>
      <c r="N5009" s="1" t="s">
        <v>80</v>
      </c>
      <c r="O5009" s="1" t="s">
        <v>2063</v>
      </c>
      <c r="P5009" s="1" t="s">
        <v>24006</v>
      </c>
      <c r="Q5009" s="1" t="s">
        <v>13638</v>
      </c>
      <c r="R5009" s="1">
        <v>27.197199999999999</v>
      </c>
      <c r="S5009" s="1" t="s">
        <v>13638</v>
      </c>
      <c r="T5009" s="1" t="s">
        <v>13638</v>
      </c>
      <c r="U5009" s="8">
        <v>44354</v>
      </c>
      <c r="AJ5009" s="1" t="e" vm="5">
        <v>#N/A</v>
      </c>
      <c r="AY5009" s="1" t="s">
        <v>26</v>
      </c>
      <c r="BD5009" s="1" t="b">
        <v>0</v>
      </c>
    </row>
    <row r="5010" spans="1:56" x14ac:dyDescent="0.25">
      <c r="A5010" s="1" t="s">
        <v>39062</v>
      </c>
      <c r="N5010" s="1" t="s">
        <v>80</v>
      </c>
      <c r="O5010" s="1" t="s">
        <v>2062</v>
      </c>
      <c r="P5010" s="1" t="s">
        <v>24007</v>
      </c>
      <c r="Q5010" s="1" t="s">
        <v>13638</v>
      </c>
      <c r="R5010" s="1">
        <v>27.236999999999998</v>
      </c>
      <c r="S5010" s="1" t="s">
        <v>13638</v>
      </c>
      <c r="T5010" s="1" t="s">
        <v>13638</v>
      </c>
      <c r="U5010" s="8">
        <v>44354</v>
      </c>
      <c r="AJ5010" s="1" t="e" vm="5">
        <v>#N/A</v>
      </c>
      <c r="AY5010" s="1" t="s">
        <v>26</v>
      </c>
      <c r="BD5010" s="1" t="b">
        <v>0</v>
      </c>
    </row>
    <row r="5011" spans="1:56" x14ac:dyDescent="0.25">
      <c r="N5011" s="1" t="s">
        <v>80</v>
      </c>
      <c r="O5011" s="1" t="s">
        <v>2061</v>
      </c>
      <c r="P5011" s="1" t="s">
        <v>24008</v>
      </c>
      <c r="Q5011" s="1" t="s">
        <v>24009</v>
      </c>
      <c r="R5011" s="1">
        <v>12.586600000000001</v>
      </c>
      <c r="S5011" s="1" t="s">
        <v>13638</v>
      </c>
      <c r="T5011" s="1" t="s">
        <v>13638</v>
      </c>
      <c r="U5011" s="8">
        <v>44354</v>
      </c>
      <c r="AJ5011" s="1" t="e" vm="5">
        <v>#N/A</v>
      </c>
      <c r="AY5011" s="1" t="s">
        <v>26</v>
      </c>
      <c r="BD5011" s="1" t="b">
        <v>0</v>
      </c>
    </row>
    <row r="5012" spans="1:56" x14ac:dyDescent="0.25">
      <c r="A5012" s="1" t="s">
        <v>42</v>
      </c>
      <c r="N5012" s="1" t="s">
        <v>80</v>
      </c>
      <c r="O5012" s="1" t="s">
        <v>2060</v>
      </c>
      <c r="P5012" s="1" t="s">
        <v>24010</v>
      </c>
      <c r="Q5012" s="1" t="s">
        <v>24011</v>
      </c>
      <c r="R5012" s="1">
        <v>10.982699999999999</v>
      </c>
      <c r="S5012" s="1" t="s">
        <v>13638</v>
      </c>
      <c r="T5012" s="1" t="s">
        <v>13638</v>
      </c>
      <c r="U5012" s="8">
        <v>44354</v>
      </c>
      <c r="AJ5012" s="1" t="e" vm="5">
        <v>#N/A</v>
      </c>
      <c r="AY5012" s="1" t="s">
        <v>26</v>
      </c>
      <c r="BD5012" s="1" t="b">
        <v>0</v>
      </c>
    </row>
    <row r="5013" spans="1:56" x14ac:dyDescent="0.25">
      <c r="A5013" s="1" t="s">
        <v>39063</v>
      </c>
      <c r="N5013" s="1" t="s">
        <v>80</v>
      </c>
      <c r="O5013" s="1" t="s">
        <v>2059</v>
      </c>
      <c r="P5013" s="1" t="s">
        <v>24012</v>
      </c>
      <c r="Q5013" s="1" t="s">
        <v>13638</v>
      </c>
      <c r="R5013" s="1">
        <v>27.244800000000001</v>
      </c>
      <c r="S5013" s="1" t="s">
        <v>13638</v>
      </c>
      <c r="T5013" s="1" t="s">
        <v>13638</v>
      </c>
      <c r="U5013" s="8">
        <v>44354</v>
      </c>
      <c r="AJ5013" s="1" t="e" vm="5">
        <v>#N/A</v>
      </c>
      <c r="AY5013" s="1" t="s">
        <v>26</v>
      </c>
      <c r="BD5013" s="1" t="b">
        <v>0</v>
      </c>
    </row>
    <row r="5014" spans="1:56" x14ac:dyDescent="0.25">
      <c r="A5014" s="1" t="s">
        <v>39064</v>
      </c>
      <c r="N5014" s="1" t="s">
        <v>80</v>
      </c>
      <c r="O5014" s="1" t="s">
        <v>2058</v>
      </c>
      <c r="P5014" s="1" t="s">
        <v>24013</v>
      </c>
      <c r="Q5014" s="1" t="s">
        <v>24014</v>
      </c>
      <c r="R5014" s="1">
        <v>12.9216</v>
      </c>
      <c r="S5014" s="1" t="s">
        <v>13638</v>
      </c>
      <c r="T5014" s="1" t="s">
        <v>13638</v>
      </c>
      <c r="U5014" s="8">
        <v>44354</v>
      </c>
      <c r="AJ5014" s="1" t="e" vm="5">
        <v>#N/A</v>
      </c>
      <c r="AY5014" s="1" t="s">
        <v>26</v>
      </c>
      <c r="BD5014" s="1" t="b">
        <v>0</v>
      </c>
    </row>
    <row r="5015" spans="1:56" x14ac:dyDescent="0.25">
      <c r="A5015" s="1" t="s">
        <v>39065</v>
      </c>
      <c r="N5015" s="1" t="s">
        <v>80</v>
      </c>
      <c r="O5015" s="1" t="s">
        <v>2057</v>
      </c>
      <c r="P5015" s="1" t="s">
        <v>24015</v>
      </c>
      <c r="Q5015" s="1" t="s">
        <v>24016</v>
      </c>
      <c r="R5015" s="1">
        <v>12.8163</v>
      </c>
      <c r="S5015" s="1" t="s">
        <v>13638</v>
      </c>
      <c r="T5015" s="1" t="s">
        <v>13638</v>
      </c>
      <c r="U5015" s="8">
        <v>44354</v>
      </c>
      <c r="AJ5015" s="1" t="e" vm="5">
        <v>#N/A</v>
      </c>
      <c r="AY5015" s="1" t="s">
        <v>26</v>
      </c>
      <c r="BD5015" s="1" t="b">
        <v>0</v>
      </c>
    </row>
    <row r="5016" spans="1:56" x14ac:dyDescent="0.25">
      <c r="A5016" s="1" t="s">
        <v>39066</v>
      </c>
      <c r="N5016" s="1" t="s">
        <v>80</v>
      </c>
      <c r="O5016" s="1" t="s">
        <v>2056</v>
      </c>
      <c r="P5016" s="1" t="s">
        <v>24017</v>
      </c>
      <c r="Q5016" s="1" t="s">
        <v>13638</v>
      </c>
      <c r="R5016" s="1">
        <v>26.428699999999999</v>
      </c>
      <c r="S5016" s="1" t="s">
        <v>13638</v>
      </c>
      <c r="T5016" s="1" t="s">
        <v>13638</v>
      </c>
      <c r="U5016" s="8">
        <v>44354</v>
      </c>
      <c r="AJ5016" s="1" t="e" vm="5">
        <v>#N/A</v>
      </c>
      <c r="AY5016" s="1" t="s">
        <v>26</v>
      </c>
      <c r="BD5016" s="1" t="b">
        <v>0</v>
      </c>
    </row>
    <row r="5017" spans="1:56" x14ac:dyDescent="0.25">
      <c r="A5017" s="1" t="s">
        <v>39067</v>
      </c>
      <c r="N5017" s="1" t="s">
        <v>80</v>
      </c>
      <c r="O5017" s="1" t="s">
        <v>2055</v>
      </c>
      <c r="P5017" s="1" t="s">
        <v>24018</v>
      </c>
      <c r="Q5017" s="1" t="s">
        <v>24019</v>
      </c>
      <c r="R5017" s="1">
        <v>11.563000000000001</v>
      </c>
      <c r="S5017" s="1" t="s">
        <v>13638</v>
      </c>
      <c r="T5017" s="1" t="s">
        <v>13638</v>
      </c>
      <c r="U5017" s="8">
        <v>44354</v>
      </c>
      <c r="AJ5017" s="1" t="e" vm="5">
        <v>#N/A</v>
      </c>
      <c r="AY5017" s="1" t="s">
        <v>26</v>
      </c>
      <c r="BD5017" s="1" t="b">
        <v>0</v>
      </c>
    </row>
    <row r="5018" spans="1:56" x14ac:dyDescent="0.25">
      <c r="A5018" s="1" t="s">
        <v>39068</v>
      </c>
      <c r="N5018" s="1" t="s">
        <v>80</v>
      </c>
      <c r="O5018" s="1" t="s">
        <v>2054</v>
      </c>
      <c r="P5018" s="1" t="s">
        <v>24020</v>
      </c>
      <c r="Q5018" s="1" t="s">
        <v>13638</v>
      </c>
      <c r="R5018" s="1">
        <v>14.2288</v>
      </c>
      <c r="S5018" s="1" t="s">
        <v>13638</v>
      </c>
      <c r="T5018" s="1" t="s">
        <v>13638</v>
      </c>
      <c r="U5018" s="8">
        <v>44354</v>
      </c>
      <c r="AJ5018" s="1" t="e" vm="5">
        <v>#N/A</v>
      </c>
      <c r="AY5018" s="1" t="s">
        <v>26</v>
      </c>
      <c r="BD5018" s="1" t="b">
        <v>0</v>
      </c>
    </row>
    <row r="5019" spans="1:56" x14ac:dyDescent="0.25">
      <c r="A5019" s="1" t="s">
        <v>39069</v>
      </c>
      <c r="N5019" s="1" t="s">
        <v>80</v>
      </c>
      <c r="O5019" s="1" t="s">
        <v>2053</v>
      </c>
      <c r="P5019" s="1" t="s">
        <v>24021</v>
      </c>
      <c r="Q5019" s="1" t="s">
        <v>13638</v>
      </c>
      <c r="R5019" s="1">
        <v>26.172699999999999</v>
      </c>
      <c r="S5019" s="1" t="s">
        <v>13638</v>
      </c>
      <c r="T5019" s="1" t="s">
        <v>13638</v>
      </c>
      <c r="U5019" s="8">
        <v>44354</v>
      </c>
      <c r="AJ5019" s="1" t="e" vm="5">
        <v>#N/A</v>
      </c>
      <c r="AY5019" s="1" t="s">
        <v>26</v>
      </c>
      <c r="BD5019" s="1" t="b">
        <v>0</v>
      </c>
    </row>
    <row r="5020" spans="1:56" x14ac:dyDescent="0.25">
      <c r="A5020" s="1" t="s">
        <v>39070</v>
      </c>
      <c r="N5020" s="1" t="s">
        <v>80</v>
      </c>
      <c r="O5020" s="1" t="s">
        <v>2052</v>
      </c>
      <c r="P5020" s="1" t="s">
        <v>24022</v>
      </c>
      <c r="Q5020" s="1" t="s">
        <v>13638</v>
      </c>
      <c r="R5020" s="1">
        <v>26.4741</v>
      </c>
      <c r="S5020" s="1" t="s">
        <v>13638</v>
      </c>
      <c r="T5020" s="1" t="s">
        <v>13638</v>
      </c>
      <c r="U5020" s="8">
        <v>44354</v>
      </c>
      <c r="AJ5020" s="1" t="e" vm="5">
        <v>#N/A</v>
      </c>
      <c r="AY5020" s="1" t="s">
        <v>26</v>
      </c>
      <c r="BD5020" s="1" t="b">
        <v>0</v>
      </c>
    </row>
    <row r="5021" spans="1:56" x14ac:dyDescent="0.25">
      <c r="A5021" s="1" t="s">
        <v>39071</v>
      </c>
      <c r="N5021" s="1" t="s">
        <v>80</v>
      </c>
      <c r="O5021" s="1" t="s">
        <v>2051</v>
      </c>
      <c r="P5021" s="1" t="s">
        <v>24023</v>
      </c>
      <c r="Q5021" s="1" t="s">
        <v>24024</v>
      </c>
      <c r="R5021" s="1">
        <v>11.647500000000001</v>
      </c>
      <c r="S5021" s="1" t="s">
        <v>13638</v>
      </c>
      <c r="T5021" s="1" t="s">
        <v>13638</v>
      </c>
      <c r="U5021" s="8">
        <v>44354</v>
      </c>
      <c r="AJ5021" s="1" t="e" vm="5">
        <v>#N/A</v>
      </c>
      <c r="AY5021" s="1" t="s">
        <v>26</v>
      </c>
      <c r="BD5021" s="1" t="b">
        <v>0</v>
      </c>
    </row>
    <row r="5022" spans="1:56" x14ac:dyDescent="0.25">
      <c r="A5022" s="1" t="s">
        <v>39072</v>
      </c>
      <c r="N5022" s="1" t="s">
        <v>80</v>
      </c>
      <c r="O5022" s="1" t="s">
        <v>24025</v>
      </c>
      <c r="P5022" s="1" t="s">
        <v>24026</v>
      </c>
      <c r="Q5022" s="1" t="s">
        <v>24027</v>
      </c>
      <c r="R5022" s="1">
        <v>12.1477</v>
      </c>
      <c r="S5022" s="1" t="s">
        <v>13638</v>
      </c>
      <c r="T5022" s="1" t="s">
        <v>13638</v>
      </c>
      <c r="U5022" s="8">
        <v>44354</v>
      </c>
      <c r="AJ5022" s="1" t="e" vm="5">
        <v>#N/A</v>
      </c>
      <c r="AY5022" s="1" t="s">
        <v>26</v>
      </c>
      <c r="BD5022" s="1" t="b">
        <v>0</v>
      </c>
    </row>
    <row r="5023" spans="1:56" x14ac:dyDescent="0.25">
      <c r="A5023" s="1" t="s">
        <v>39073</v>
      </c>
      <c r="N5023" s="1" t="s">
        <v>80</v>
      </c>
      <c r="O5023" s="1" t="s">
        <v>2050</v>
      </c>
      <c r="P5023" s="1" t="s">
        <v>24028</v>
      </c>
      <c r="Q5023" s="1" t="s">
        <v>24029</v>
      </c>
      <c r="R5023" s="1">
        <v>10.290100000000001</v>
      </c>
      <c r="S5023" s="1" t="s">
        <v>13638</v>
      </c>
      <c r="T5023" s="1" t="s">
        <v>13638</v>
      </c>
      <c r="U5023" s="8">
        <v>44354</v>
      </c>
      <c r="AJ5023" s="1" t="e" vm="5">
        <v>#N/A</v>
      </c>
      <c r="AY5023" s="1" t="s">
        <v>26</v>
      </c>
      <c r="BD5023" s="1" t="b">
        <v>0</v>
      </c>
    </row>
    <row r="5024" spans="1:56" x14ac:dyDescent="0.25">
      <c r="A5024" s="1" t="s">
        <v>39074</v>
      </c>
      <c r="N5024" s="1" t="s">
        <v>80</v>
      </c>
      <c r="O5024" s="1" t="s">
        <v>2049</v>
      </c>
      <c r="P5024" s="1" t="s">
        <v>24030</v>
      </c>
      <c r="Q5024" s="1" t="s">
        <v>13638</v>
      </c>
      <c r="R5024" s="1">
        <v>26.4741</v>
      </c>
      <c r="S5024" s="1" t="s">
        <v>13638</v>
      </c>
      <c r="T5024" s="1" t="s">
        <v>13638</v>
      </c>
      <c r="U5024" s="8">
        <v>44354</v>
      </c>
      <c r="AJ5024" s="1" t="e" vm="5">
        <v>#N/A</v>
      </c>
      <c r="AY5024" s="1" t="s">
        <v>26</v>
      </c>
      <c r="BD5024" s="1" t="b">
        <v>0</v>
      </c>
    </row>
    <row r="5025" spans="1:56" x14ac:dyDescent="0.25">
      <c r="N5025" s="1" t="s">
        <v>80</v>
      </c>
      <c r="O5025" s="1" t="s">
        <v>2048</v>
      </c>
      <c r="P5025" s="1" t="s">
        <v>24031</v>
      </c>
      <c r="Q5025" s="1" t="s">
        <v>24032</v>
      </c>
      <c r="R5025" s="1">
        <v>11.820499999999999</v>
      </c>
      <c r="S5025" s="1" t="s">
        <v>13638</v>
      </c>
      <c r="T5025" s="1" t="s">
        <v>13638</v>
      </c>
      <c r="U5025" s="8">
        <v>44354</v>
      </c>
      <c r="AJ5025" s="1" t="e" vm="5">
        <v>#N/A</v>
      </c>
      <c r="AY5025" s="1" t="s">
        <v>26</v>
      </c>
      <c r="BD5025" s="1" t="b">
        <v>0</v>
      </c>
    </row>
    <row r="5026" spans="1:56" x14ac:dyDescent="0.25">
      <c r="A5026" s="1" t="s">
        <v>2</v>
      </c>
      <c r="N5026" s="1" t="s">
        <v>80</v>
      </c>
      <c r="O5026" s="1" t="s">
        <v>29874</v>
      </c>
      <c r="P5026" s="1" t="s">
        <v>29875</v>
      </c>
      <c r="Q5026" s="1" t="s">
        <v>29876</v>
      </c>
      <c r="R5026" s="1">
        <v>20.192900000000002</v>
      </c>
      <c r="S5026" s="1" t="s">
        <v>13638</v>
      </c>
      <c r="T5026" s="1" t="s">
        <v>13638</v>
      </c>
      <c r="U5026" s="8">
        <v>44354</v>
      </c>
      <c r="AJ5026" s="1" t="e" vm="5">
        <v>#N/A</v>
      </c>
      <c r="AY5026" s="1" t="s">
        <v>26</v>
      </c>
      <c r="BD5026" s="1" t="b">
        <v>0</v>
      </c>
    </row>
    <row r="5027" spans="1:56" x14ac:dyDescent="0.25">
      <c r="A5027" s="1" t="s">
        <v>39075</v>
      </c>
      <c r="N5027" s="1" t="s">
        <v>80</v>
      </c>
      <c r="O5027" s="1" t="s">
        <v>1986</v>
      </c>
      <c r="P5027" s="1" t="s">
        <v>29877</v>
      </c>
      <c r="Q5027" s="1" t="s">
        <v>29878</v>
      </c>
      <c r="R5027" s="1">
        <v>23.001200000000001</v>
      </c>
      <c r="S5027" s="1" t="s">
        <v>13638</v>
      </c>
      <c r="T5027" s="1" t="s">
        <v>13638</v>
      </c>
      <c r="U5027" s="8">
        <v>44354</v>
      </c>
      <c r="AJ5027" s="1" t="e" vm="5">
        <v>#N/A</v>
      </c>
      <c r="AY5027" s="1" t="s">
        <v>26</v>
      </c>
      <c r="BD5027" s="1" t="b">
        <v>0</v>
      </c>
    </row>
    <row r="5028" spans="1:56" x14ac:dyDescent="0.25">
      <c r="A5028" s="1" t="s">
        <v>39076</v>
      </c>
      <c r="N5028" s="1" t="s">
        <v>80</v>
      </c>
      <c r="O5028" s="1" t="s">
        <v>1985</v>
      </c>
      <c r="P5028" s="1" t="s">
        <v>24033</v>
      </c>
      <c r="Q5028" s="1" t="s">
        <v>13638</v>
      </c>
      <c r="R5028" s="1">
        <v>29.299399999999999</v>
      </c>
      <c r="S5028" s="1" t="s">
        <v>13638</v>
      </c>
      <c r="T5028" s="1" t="s">
        <v>13638</v>
      </c>
      <c r="U5028" s="8">
        <v>44354</v>
      </c>
      <c r="AJ5028" s="1" t="e" vm="5">
        <v>#N/A</v>
      </c>
      <c r="AY5028" s="1" t="s">
        <v>26</v>
      </c>
      <c r="BD5028" s="1" t="b">
        <v>0</v>
      </c>
    </row>
    <row r="5029" spans="1:56" x14ac:dyDescent="0.25">
      <c r="A5029" s="1" t="s">
        <v>39077</v>
      </c>
      <c r="N5029" s="1" t="s">
        <v>80</v>
      </c>
      <c r="O5029" s="1" t="s">
        <v>1984</v>
      </c>
      <c r="P5029" s="1" t="s">
        <v>24034</v>
      </c>
      <c r="Q5029" s="1" t="s">
        <v>13638</v>
      </c>
      <c r="R5029" s="1">
        <v>30.570599999999999</v>
      </c>
      <c r="S5029" s="1" t="s">
        <v>13638</v>
      </c>
      <c r="T5029" s="1" t="s">
        <v>13638</v>
      </c>
      <c r="U5029" s="8">
        <v>44354</v>
      </c>
      <c r="AJ5029" s="1" t="e" vm="5">
        <v>#N/A</v>
      </c>
      <c r="AY5029" s="1" t="s">
        <v>26</v>
      </c>
      <c r="BD5029" s="1" t="b">
        <v>0</v>
      </c>
    </row>
    <row r="5030" spans="1:56" x14ac:dyDescent="0.25">
      <c r="A5030" s="1" t="s">
        <v>39078</v>
      </c>
      <c r="N5030" s="1" t="s">
        <v>80</v>
      </c>
      <c r="O5030" s="1" t="s">
        <v>1983</v>
      </c>
      <c r="P5030" s="1" t="s">
        <v>24035</v>
      </c>
      <c r="Q5030" s="1" t="s">
        <v>24036</v>
      </c>
      <c r="R5030" s="1">
        <v>10.718400000000001</v>
      </c>
      <c r="S5030" s="1" t="s">
        <v>13638</v>
      </c>
      <c r="T5030" s="1" t="s">
        <v>13638</v>
      </c>
      <c r="U5030" s="8">
        <v>44354</v>
      </c>
      <c r="AJ5030" s="1" t="e" vm="5">
        <v>#N/A</v>
      </c>
      <c r="AY5030" s="1" t="s">
        <v>26</v>
      </c>
      <c r="BD5030" s="1" t="b">
        <v>0</v>
      </c>
    </row>
    <row r="5031" spans="1:56" x14ac:dyDescent="0.25">
      <c r="A5031" s="1" t="s">
        <v>39079</v>
      </c>
      <c r="N5031" s="1" t="s">
        <v>80</v>
      </c>
      <c r="O5031" s="1" t="s">
        <v>1982</v>
      </c>
      <c r="P5031" s="1" t="s">
        <v>24037</v>
      </c>
      <c r="Q5031" s="1" t="s">
        <v>24038</v>
      </c>
      <c r="R5031" s="1">
        <v>11.200799999999999</v>
      </c>
      <c r="S5031" s="1" t="s">
        <v>13638</v>
      </c>
      <c r="T5031" s="1" t="s">
        <v>13638</v>
      </c>
      <c r="U5031" s="8">
        <v>44354</v>
      </c>
      <c r="AJ5031" s="1" t="e" vm="5">
        <v>#N/A</v>
      </c>
      <c r="AY5031" s="1" t="s">
        <v>26</v>
      </c>
      <c r="BD5031" s="1" t="b">
        <v>0</v>
      </c>
    </row>
    <row r="5032" spans="1:56" x14ac:dyDescent="0.25">
      <c r="A5032" s="1" t="s">
        <v>39080</v>
      </c>
      <c r="N5032" s="1" t="s">
        <v>80</v>
      </c>
      <c r="O5032" s="1" t="s">
        <v>1981</v>
      </c>
      <c r="P5032" s="1" t="s">
        <v>29879</v>
      </c>
      <c r="Q5032" s="1" t="s">
        <v>29880</v>
      </c>
      <c r="R5032" s="1">
        <v>23.4833</v>
      </c>
      <c r="S5032" s="1" t="s">
        <v>13638</v>
      </c>
      <c r="T5032" s="1" t="s">
        <v>13638</v>
      </c>
      <c r="U5032" s="8">
        <v>44354</v>
      </c>
      <c r="AJ5032" s="1" t="e" vm="5">
        <v>#N/A</v>
      </c>
      <c r="AY5032" s="1" t="s">
        <v>26</v>
      </c>
      <c r="BD5032" s="1" t="b">
        <v>0</v>
      </c>
    </row>
    <row r="5033" spans="1:56" x14ac:dyDescent="0.25">
      <c r="N5033" s="1" t="s">
        <v>80</v>
      </c>
      <c r="O5033" s="1" t="s">
        <v>1980</v>
      </c>
      <c r="P5033" s="1" t="s">
        <v>29881</v>
      </c>
      <c r="Q5033" s="1" t="s">
        <v>29882</v>
      </c>
      <c r="R5033" s="1">
        <v>19.996600000000001</v>
      </c>
      <c r="S5033" s="1" t="s">
        <v>13638</v>
      </c>
      <c r="T5033" s="1" t="s">
        <v>13638</v>
      </c>
      <c r="U5033" s="8">
        <v>44354</v>
      </c>
      <c r="AJ5033" s="1" t="e" vm="5">
        <v>#N/A</v>
      </c>
      <c r="AY5033" s="1" t="s">
        <v>26</v>
      </c>
      <c r="BD5033" s="1" t="b">
        <v>0</v>
      </c>
    </row>
    <row r="5034" spans="1:56" x14ac:dyDescent="0.25">
      <c r="A5034" s="1" t="s">
        <v>22</v>
      </c>
      <c r="N5034" s="1" t="s">
        <v>80</v>
      </c>
      <c r="O5034" s="1" t="s">
        <v>1908</v>
      </c>
      <c r="P5034" s="1" t="s">
        <v>23968</v>
      </c>
      <c r="Q5034" s="1" t="s">
        <v>13638</v>
      </c>
      <c r="R5034" s="1">
        <v>15.728999999999999</v>
      </c>
      <c r="S5034" s="1" t="s">
        <v>13638</v>
      </c>
      <c r="T5034" s="1" t="s">
        <v>13638</v>
      </c>
      <c r="U5034" s="8">
        <v>44354</v>
      </c>
      <c r="AJ5034" s="1" t="e" vm="5">
        <v>#N/A</v>
      </c>
      <c r="AY5034" s="1" t="s">
        <v>26</v>
      </c>
      <c r="BD5034" s="1" t="b">
        <v>0</v>
      </c>
    </row>
    <row r="5035" spans="1:56" x14ac:dyDescent="0.25">
      <c r="A5035" s="1" t="s">
        <v>39081</v>
      </c>
      <c r="N5035" s="1" t="s">
        <v>80</v>
      </c>
      <c r="O5035" s="1" t="s">
        <v>1907</v>
      </c>
      <c r="P5035" s="1" t="s">
        <v>23970</v>
      </c>
      <c r="Q5035" s="1" t="s">
        <v>23971</v>
      </c>
      <c r="R5035" s="1">
        <v>10.468999999999999</v>
      </c>
      <c r="S5035" s="1" t="s">
        <v>13638</v>
      </c>
      <c r="T5035" s="1" t="s">
        <v>13638</v>
      </c>
      <c r="U5035" s="8">
        <v>44354</v>
      </c>
      <c r="AJ5035" s="1" t="e" vm="5">
        <v>#N/A</v>
      </c>
      <c r="AY5035" s="1" t="s">
        <v>26</v>
      </c>
      <c r="BD5035" s="1" t="b">
        <v>0</v>
      </c>
    </row>
    <row r="5036" spans="1:56" x14ac:dyDescent="0.25">
      <c r="A5036" s="1" t="s">
        <v>39082</v>
      </c>
      <c r="N5036" s="1" t="s">
        <v>80</v>
      </c>
      <c r="O5036" s="1" t="s">
        <v>1906</v>
      </c>
      <c r="P5036" s="1" t="s">
        <v>23973</v>
      </c>
      <c r="Q5036" s="1" t="s">
        <v>23974</v>
      </c>
      <c r="R5036" s="1">
        <v>11.111000000000001</v>
      </c>
      <c r="S5036" s="1" t="s">
        <v>13638</v>
      </c>
      <c r="T5036" s="1" t="s">
        <v>13638</v>
      </c>
      <c r="U5036" s="8">
        <v>44354</v>
      </c>
      <c r="AJ5036" s="1" t="e" vm="5">
        <v>#N/A</v>
      </c>
      <c r="AY5036" s="1" t="s">
        <v>26</v>
      </c>
      <c r="BD5036" s="1" t="b">
        <v>0</v>
      </c>
    </row>
    <row r="5037" spans="1:56" x14ac:dyDescent="0.25">
      <c r="A5037" s="1" t="s">
        <v>39083</v>
      </c>
      <c r="N5037" s="1" t="s">
        <v>80</v>
      </c>
      <c r="O5037" s="1" t="s">
        <v>1905</v>
      </c>
      <c r="P5037" s="1" t="s">
        <v>23976</v>
      </c>
      <c r="Q5037" s="1" t="s">
        <v>13638</v>
      </c>
      <c r="R5037" s="1">
        <v>15.097</v>
      </c>
      <c r="S5037" s="1" t="s">
        <v>13638</v>
      </c>
      <c r="T5037" s="1" t="s">
        <v>13638</v>
      </c>
      <c r="U5037" s="8">
        <v>44354</v>
      </c>
      <c r="AJ5037" s="1" t="e" vm="5">
        <v>#N/A</v>
      </c>
      <c r="AY5037" s="1" t="s">
        <v>26</v>
      </c>
      <c r="BD5037" s="1" t="b">
        <v>0</v>
      </c>
    </row>
    <row r="5038" spans="1:56" x14ac:dyDescent="0.25">
      <c r="A5038" s="1" t="s">
        <v>39084</v>
      </c>
      <c r="N5038" s="1" t="s">
        <v>80</v>
      </c>
      <c r="O5038" s="1" t="s">
        <v>1904</v>
      </c>
      <c r="P5038" s="1" t="s">
        <v>23978</v>
      </c>
      <c r="Q5038" s="1" t="s">
        <v>23979</v>
      </c>
      <c r="R5038" s="1">
        <v>10.175000000000001</v>
      </c>
      <c r="S5038" s="1" t="s">
        <v>13638</v>
      </c>
      <c r="T5038" s="1" t="s">
        <v>13638</v>
      </c>
      <c r="U5038" s="8">
        <v>44354</v>
      </c>
      <c r="AJ5038" s="1" t="e" vm="5">
        <v>#N/A</v>
      </c>
      <c r="AY5038" s="1" t="s">
        <v>26</v>
      </c>
      <c r="BD5038" s="1" t="b">
        <v>0</v>
      </c>
    </row>
    <row r="5039" spans="1:56" x14ac:dyDescent="0.25">
      <c r="A5039" s="1" t="s">
        <v>39085</v>
      </c>
      <c r="N5039" s="1" t="s">
        <v>80</v>
      </c>
      <c r="O5039" s="1" t="s">
        <v>1903</v>
      </c>
      <c r="P5039" s="1" t="s">
        <v>23981</v>
      </c>
      <c r="Q5039" s="1" t="s">
        <v>23982</v>
      </c>
      <c r="R5039" s="1">
        <v>10.837999999999999</v>
      </c>
      <c r="S5039" s="1" t="s">
        <v>13638</v>
      </c>
      <c r="T5039" s="1" t="s">
        <v>13638</v>
      </c>
      <c r="U5039" s="8">
        <v>44354</v>
      </c>
      <c r="AJ5039" s="1" t="e" vm="5">
        <v>#N/A</v>
      </c>
      <c r="AY5039" s="1" t="s">
        <v>26</v>
      </c>
      <c r="BD5039" s="1" t="b">
        <v>0</v>
      </c>
    </row>
    <row r="5040" spans="1:56" x14ac:dyDescent="0.25">
      <c r="A5040" s="1" t="s">
        <v>39086</v>
      </c>
      <c r="N5040" s="1" t="s">
        <v>80</v>
      </c>
      <c r="O5040" s="1" t="s">
        <v>1827</v>
      </c>
      <c r="P5040" s="1" t="s">
        <v>24039</v>
      </c>
      <c r="Q5040" s="1" t="s">
        <v>13638</v>
      </c>
      <c r="R5040" s="1">
        <v>11.208500000000001</v>
      </c>
      <c r="S5040" s="1" t="s">
        <v>13638</v>
      </c>
      <c r="T5040" s="1" t="s">
        <v>13638</v>
      </c>
      <c r="U5040" s="8">
        <v>44354</v>
      </c>
      <c r="AJ5040" s="1" t="e" vm="5">
        <v>#N/A</v>
      </c>
      <c r="AY5040" s="1" t="s">
        <v>26</v>
      </c>
      <c r="BD5040" s="1" t="b">
        <v>0</v>
      </c>
    </row>
    <row r="5041" spans="1:56" x14ac:dyDescent="0.25">
      <c r="A5041" s="1" t="s">
        <v>39087</v>
      </c>
      <c r="N5041" s="1" t="s">
        <v>80</v>
      </c>
      <c r="O5041" s="1" t="s">
        <v>1826</v>
      </c>
      <c r="P5041" s="1" t="s">
        <v>24040</v>
      </c>
      <c r="Q5041" s="1" t="s">
        <v>24041</v>
      </c>
      <c r="R5041" s="1">
        <v>10.191800000000001</v>
      </c>
      <c r="S5041" s="1" t="s">
        <v>13638</v>
      </c>
      <c r="T5041" s="1" t="s">
        <v>13638</v>
      </c>
      <c r="U5041" s="8">
        <v>44354</v>
      </c>
      <c r="AJ5041" s="1" t="e" vm="5">
        <v>#N/A</v>
      </c>
      <c r="AY5041" s="1" t="s">
        <v>26</v>
      </c>
      <c r="BD5041" s="1" t="b">
        <v>0</v>
      </c>
    </row>
    <row r="5042" spans="1:56" x14ac:dyDescent="0.25">
      <c r="A5042" s="1" t="s">
        <v>39088</v>
      </c>
      <c r="N5042" s="1" t="s">
        <v>80</v>
      </c>
      <c r="O5042" s="1" t="s">
        <v>1825</v>
      </c>
      <c r="P5042" s="1" t="s">
        <v>13638</v>
      </c>
      <c r="Q5042" s="1" t="s">
        <v>24042</v>
      </c>
      <c r="R5042" s="1">
        <v>10.5328</v>
      </c>
      <c r="S5042" s="1" t="s">
        <v>13638</v>
      </c>
      <c r="T5042" s="1" t="s">
        <v>13638</v>
      </c>
      <c r="U5042" s="8">
        <v>44354</v>
      </c>
      <c r="AJ5042" s="1" t="e" vm="5">
        <v>#N/A</v>
      </c>
      <c r="AY5042" s="1" t="s">
        <v>26</v>
      </c>
      <c r="BD5042" s="1" t="b">
        <v>0</v>
      </c>
    </row>
    <row r="5043" spans="1:56" x14ac:dyDescent="0.25">
      <c r="A5043" s="1" t="s">
        <v>39089</v>
      </c>
      <c r="N5043" s="1" t="s">
        <v>80</v>
      </c>
      <c r="O5043" s="1" t="s">
        <v>1824</v>
      </c>
      <c r="P5043" s="1" t="s">
        <v>24043</v>
      </c>
      <c r="Q5043" s="1" t="s">
        <v>13638</v>
      </c>
      <c r="R5043" s="1">
        <v>11.0471</v>
      </c>
      <c r="S5043" s="1" t="s">
        <v>13638</v>
      </c>
      <c r="T5043" s="1" t="s">
        <v>13638</v>
      </c>
      <c r="U5043" s="8">
        <v>44354</v>
      </c>
      <c r="AJ5043" s="1" t="e" vm="5">
        <v>#N/A</v>
      </c>
      <c r="AY5043" s="1" t="s">
        <v>26</v>
      </c>
      <c r="BD5043" s="1" t="b">
        <v>0</v>
      </c>
    </row>
    <row r="5044" spans="1:56" x14ac:dyDescent="0.25">
      <c r="A5044" s="1" t="s">
        <v>39090</v>
      </c>
      <c r="N5044" s="1" t="s">
        <v>80</v>
      </c>
      <c r="O5044" s="1" t="s">
        <v>1823</v>
      </c>
      <c r="P5044" s="1" t="s">
        <v>24044</v>
      </c>
      <c r="Q5044" s="1" t="s">
        <v>24045</v>
      </c>
      <c r="R5044" s="1">
        <v>10.792999999999999</v>
      </c>
      <c r="S5044" s="1" t="s">
        <v>13638</v>
      </c>
      <c r="T5044" s="1" t="s">
        <v>13638</v>
      </c>
      <c r="U5044" s="8">
        <v>44354</v>
      </c>
      <c r="AJ5044" s="1" t="e" vm="5">
        <v>#N/A</v>
      </c>
      <c r="AY5044" s="1" t="s">
        <v>26</v>
      </c>
      <c r="BD5044" s="1" t="b">
        <v>0</v>
      </c>
    </row>
    <row r="5045" spans="1:56" x14ac:dyDescent="0.25">
      <c r="A5045" s="1" t="s">
        <v>39091</v>
      </c>
      <c r="N5045" s="1" t="s">
        <v>80</v>
      </c>
      <c r="O5045" s="1" t="s">
        <v>1822</v>
      </c>
      <c r="P5045" s="1" t="s">
        <v>13638</v>
      </c>
      <c r="Q5045" s="1" t="s">
        <v>24046</v>
      </c>
      <c r="R5045" s="1">
        <v>10.7476</v>
      </c>
      <c r="S5045" s="1" t="s">
        <v>13638</v>
      </c>
      <c r="T5045" s="1" t="s">
        <v>13638</v>
      </c>
      <c r="U5045" s="8">
        <v>44354</v>
      </c>
      <c r="AJ5045" s="1" t="e" vm="5">
        <v>#N/A</v>
      </c>
      <c r="AY5045" s="1" t="s">
        <v>26</v>
      </c>
      <c r="BD5045" s="1" t="b">
        <v>0</v>
      </c>
    </row>
    <row r="5046" spans="1:56" x14ac:dyDescent="0.25">
      <c r="A5046" s="1" t="s">
        <v>39092</v>
      </c>
      <c r="N5046" s="1" t="s">
        <v>80</v>
      </c>
      <c r="O5046" s="1" t="s">
        <v>1740</v>
      </c>
      <c r="P5046" s="1" t="s">
        <v>24047</v>
      </c>
      <c r="Q5046" s="1" t="s">
        <v>24048</v>
      </c>
      <c r="R5046" s="1">
        <v>10.2826</v>
      </c>
      <c r="S5046" s="1" t="s">
        <v>13638</v>
      </c>
      <c r="T5046" s="1" t="s">
        <v>13638</v>
      </c>
      <c r="U5046" s="8">
        <v>44354</v>
      </c>
      <c r="AJ5046" s="1" t="e" vm="5">
        <v>#N/A</v>
      </c>
      <c r="AY5046" s="1" t="s">
        <v>26</v>
      </c>
      <c r="BD5046" s="1" t="b">
        <v>0</v>
      </c>
    </row>
    <row r="5047" spans="1:56" x14ac:dyDescent="0.25">
      <c r="A5047" s="1" t="s">
        <v>39093</v>
      </c>
      <c r="N5047" s="1" t="s">
        <v>80</v>
      </c>
      <c r="O5047" s="1" t="s">
        <v>1739</v>
      </c>
      <c r="P5047" s="1" t="s">
        <v>24049</v>
      </c>
      <c r="Q5047" s="1" t="s">
        <v>13638</v>
      </c>
      <c r="R5047" s="1">
        <v>10.282400000000001</v>
      </c>
      <c r="S5047" s="1" t="s">
        <v>13638</v>
      </c>
      <c r="T5047" s="1" t="s">
        <v>13638</v>
      </c>
      <c r="U5047" s="8">
        <v>44354</v>
      </c>
      <c r="AJ5047" s="1" t="e" vm="5">
        <v>#N/A</v>
      </c>
      <c r="AY5047" s="1" t="s">
        <v>26</v>
      </c>
      <c r="BD5047" s="1" t="b">
        <v>0</v>
      </c>
    </row>
    <row r="5048" spans="1:56" x14ac:dyDescent="0.25">
      <c r="A5048" s="1" t="s">
        <v>39094</v>
      </c>
      <c r="N5048" s="1" t="s">
        <v>80</v>
      </c>
      <c r="O5048" s="1" t="s">
        <v>1738</v>
      </c>
      <c r="P5048" s="1" t="s">
        <v>24050</v>
      </c>
      <c r="Q5048" s="1" t="s">
        <v>13638</v>
      </c>
      <c r="R5048" s="1">
        <v>10.213800000000001</v>
      </c>
      <c r="S5048" s="1" t="s">
        <v>13638</v>
      </c>
      <c r="T5048" s="1" t="s">
        <v>13638</v>
      </c>
      <c r="U5048" s="8">
        <v>44354</v>
      </c>
      <c r="AJ5048" s="1" t="e" vm="5">
        <v>#N/A</v>
      </c>
      <c r="AY5048" s="1" t="s">
        <v>26</v>
      </c>
      <c r="BD5048" s="1" t="b">
        <v>0</v>
      </c>
    </row>
    <row r="5049" spans="1:56" x14ac:dyDescent="0.25">
      <c r="A5049" s="1" t="s">
        <v>39095</v>
      </c>
      <c r="N5049" s="1" t="s">
        <v>80</v>
      </c>
      <c r="O5049" s="1" t="s">
        <v>1737</v>
      </c>
      <c r="P5049" s="1" t="s">
        <v>24051</v>
      </c>
      <c r="Q5049" s="1" t="s">
        <v>24052</v>
      </c>
      <c r="R5049" s="1">
        <v>10.213800000000001</v>
      </c>
      <c r="S5049" s="1" t="s">
        <v>13638</v>
      </c>
      <c r="T5049" s="1" t="s">
        <v>13638</v>
      </c>
      <c r="U5049" s="8">
        <v>44354</v>
      </c>
      <c r="AJ5049" s="1" t="e" vm="5">
        <v>#N/A</v>
      </c>
      <c r="AY5049" s="1" t="s">
        <v>26</v>
      </c>
      <c r="BD5049" s="1" t="b">
        <v>0</v>
      </c>
    </row>
    <row r="5050" spans="1:56" x14ac:dyDescent="0.25">
      <c r="A5050" s="1" t="s">
        <v>39096</v>
      </c>
      <c r="N5050" s="1" t="s">
        <v>80</v>
      </c>
      <c r="O5050" s="1" t="s">
        <v>1689</v>
      </c>
      <c r="P5050" s="1" t="s">
        <v>24053</v>
      </c>
      <c r="Q5050" s="1" t="s">
        <v>13638</v>
      </c>
      <c r="R5050" s="1">
        <v>10.396000000000001</v>
      </c>
      <c r="S5050" s="1" t="s">
        <v>13638</v>
      </c>
      <c r="T5050" s="1" t="s">
        <v>13638</v>
      </c>
      <c r="U5050" s="8">
        <v>44354</v>
      </c>
      <c r="AJ5050" s="1" t="e" vm="5">
        <v>#N/A</v>
      </c>
      <c r="AY5050" s="1" t="s">
        <v>26</v>
      </c>
      <c r="BD5050" s="1" t="b">
        <v>0</v>
      </c>
    </row>
    <row r="5051" spans="1:56" x14ac:dyDescent="0.25">
      <c r="A5051" s="1" t="s">
        <v>39097</v>
      </c>
      <c r="N5051" s="1" t="s">
        <v>80</v>
      </c>
      <c r="O5051" s="1" t="s">
        <v>1688</v>
      </c>
      <c r="P5051" s="1" t="s">
        <v>24054</v>
      </c>
      <c r="Q5051" s="1" t="s">
        <v>24055</v>
      </c>
      <c r="R5051" s="1">
        <v>10.396000000000001</v>
      </c>
      <c r="S5051" s="1" t="s">
        <v>13638</v>
      </c>
      <c r="T5051" s="1" t="s">
        <v>13638</v>
      </c>
      <c r="U5051" s="8">
        <v>44354</v>
      </c>
      <c r="AJ5051" s="1" t="e" vm="5">
        <v>#N/A</v>
      </c>
      <c r="AY5051" s="1" t="s">
        <v>26</v>
      </c>
      <c r="BD5051" s="1" t="b">
        <v>0</v>
      </c>
    </row>
    <row r="5052" spans="1:56" x14ac:dyDescent="0.25">
      <c r="A5052" s="1" t="s">
        <v>39098</v>
      </c>
      <c r="N5052" s="1" t="s">
        <v>80</v>
      </c>
      <c r="O5052" s="1" t="s">
        <v>1687</v>
      </c>
      <c r="P5052" s="1" t="s">
        <v>24056</v>
      </c>
      <c r="Q5052" s="1" t="s">
        <v>13638</v>
      </c>
      <c r="R5052" s="1">
        <v>10.327999999999999</v>
      </c>
      <c r="S5052" s="1" t="s">
        <v>13638</v>
      </c>
      <c r="T5052" s="1" t="s">
        <v>13638</v>
      </c>
      <c r="U5052" s="8">
        <v>44354</v>
      </c>
      <c r="AJ5052" s="1" t="e" vm="5">
        <v>#N/A</v>
      </c>
      <c r="AY5052" s="1" t="s">
        <v>26</v>
      </c>
      <c r="BD5052" s="1" t="b">
        <v>0</v>
      </c>
    </row>
    <row r="5053" spans="1:56" x14ac:dyDescent="0.25">
      <c r="A5053" s="1" t="s">
        <v>39099</v>
      </c>
      <c r="N5053" s="1" t="s">
        <v>80</v>
      </c>
      <c r="O5053" s="1" t="s">
        <v>1686</v>
      </c>
      <c r="P5053" s="1" t="s">
        <v>24057</v>
      </c>
      <c r="Q5053" s="1" t="s">
        <v>24058</v>
      </c>
      <c r="R5053" s="1">
        <v>10.327</v>
      </c>
      <c r="S5053" s="1" t="s">
        <v>13638</v>
      </c>
      <c r="T5053" s="1" t="s">
        <v>13638</v>
      </c>
      <c r="U5053" s="8">
        <v>44354</v>
      </c>
      <c r="AJ5053" s="1" t="e" vm="5">
        <v>#N/A</v>
      </c>
      <c r="AY5053" s="1" t="s">
        <v>26</v>
      </c>
      <c r="BD5053" s="1" t="b">
        <v>0</v>
      </c>
    </row>
    <row r="5054" spans="1:56" x14ac:dyDescent="0.25">
      <c r="A5054" s="1" t="s">
        <v>39100</v>
      </c>
      <c r="N5054" s="1" t="s">
        <v>80</v>
      </c>
      <c r="O5054" s="1" t="s">
        <v>1571</v>
      </c>
      <c r="P5054" s="1" t="s">
        <v>29883</v>
      </c>
      <c r="Q5054" s="1" t="s">
        <v>13638</v>
      </c>
      <c r="R5054" s="1">
        <v>10.888999999999999</v>
      </c>
      <c r="S5054" s="1" t="s">
        <v>13638</v>
      </c>
      <c r="T5054" s="1" t="s">
        <v>13638</v>
      </c>
      <c r="U5054" s="8">
        <v>44354</v>
      </c>
      <c r="AJ5054" s="1" t="e" vm="5">
        <v>#N/A</v>
      </c>
      <c r="AY5054" s="1" t="s">
        <v>26</v>
      </c>
      <c r="BD5054" s="1" t="b">
        <v>0</v>
      </c>
    </row>
    <row r="5055" spans="1:56" x14ac:dyDescent="0.25">
      <c r="A5055" s="1" t="s">
        <v>39101</v>
      </c>
      <c r="N5055" s="1" t="s">
        <v>80</v>
      </c>
      <c r="O5055" s="1" t="s">
        <v>1570</v>
      </c>
      <c r="P5055" s="1" t="s">
        <v>29884</v>
      </c>
      <c r="Q5055" s="1" t="s">
        <v>29885</v>
      </c>
      <c r="R5055" s="1">
        <v>10.896699999999999</v>
      </c>
      <c r="S5055" s="1" t="s">
        <v>13638</v>
      </c>
      <c r="T5055" s="1" t="s">
        <v>13638</v>
      </c>
      <c r="U5055" s="8">
        <v>44354</v>
      </c>
      <c r="AJ5055" s="1" t="e" vm="5">
        <v>#N/A</v>
      </c>
      <c r="AY5055" s="1" t="s">
        <v>26</v>
      </c>
      <c r="BD5055" s="1" t="b">
        <v>0</v>
      </c>
    </row>
    <row r="5056" spans="1:56" x14ac:dyDescent="0.25">
      <c r="A5056" s="1" t="s">
        <v>39102</v>
      </c>
      <c r="N5056" s="1" t="s">
        <v>80</v>
      </c>
      <c r="O5056" s="1" t="s">
        <v>1569</v>
      </c>
      <c r="P5056" s="1" t="s">
        <v>29886</v>
      </c>
      <c r="Q5056" s="1" t="s">
        <v>29887</v>
      </c>
      <c r="R5056" s="1">
        <v>10.8683</v>
      </c>
      <c r="S5056" s="1" t="s">
        <v>13638</v>
      </c>
      <c r="T5056" s="1" t="s">
        <v>13638</v>
      </c>
      <c r="U5056" s="8">
        <v>44354</v>
      </c>
      <c r="AJ5056" s="1" t="e" vm="5">
        <v>#N/A</v>
      </c>
      <c r="AY5056" s="1" t="s">
        <v>26</v>
      </c>
      <c r="BD5056" s="1" t="b">
        <v>0</v>
      </c>
    </row>
    <row r="5057" spans="1:56" x14ac:dyDescent="0.25">
      <c r="A5057" s="1" t="s">
        <v>39103</v>
      </c>
      <c r="N5057" s="1" t="s">
        <v>80</v>
      </c>
      <c r="O5057" s="1" t="s">
        <v>1568</v>
      </c>
      <c r="P5057" s="1" t="s">
        <v>29888</v>
      </c>
      <c r="Q5057" s="1" t="s">
        <v>29889</v>
      </c>
      <c r="R5057" s="1">
        <v>10.877800000000001</v>
      </c>
      <c r="S5057" s="1" t="s">
        <v>13638</v>
      </c>
      <c r="T5057" s="1" t="s">
        <v>13638</v>
      </c>
      <c r="U5057" s="8">
        <v>44354</v>
      </c>
      <c r="AJ5057" s="1" t="e" vm="5">
        <v>#N/A</v>
      </c>
      <c r="AY5057" s="1" t="s">
        <v>26</v>
      </c>
      <c r="BD5057" s="1" t="b">
        <v>0</v>
      </c>
    </row>
    <row r="5058" spans="1:56" x14ac:dyDescent="0.25">
      <c r="A5058" s="1" t="s">
        <v>39104</v>
      </c>
      <c r="N5058" s="1" t="s">
        <v>80</v>
      </c>
      <c r="O5058" s="1" t="s">
        <v>1567</v>
      </c>
      <c r="P5058" s="1" t="s">
        <v>29890</v>
      </c>
      <c r="Q5058" s="1" t="s">
        <v>13638</v>
      </c>
      <c r="R5058" s="1">
        <v>10.7042</v>
      </c>
      <c r="S5058" s="1" t="s">
        <v>13638</v>
      </c>
      <c r="T5058" s="1" t="s">
        <v>13638</v>
      </c>
      <c r="U5058" s="8">
        <v>44354</v>
      </c>
      <c r="AJ5058" s="1" t="e" vm="5">
        <v>#N/A</v>
      </c>
      <c r="AY5058" s="1" t="s">
        <v>26</v>
      </c>
      <c r="BD5058" s="1" t="b">
        <v>0</v>
      </c>
    </row>
    <row r="5059" spans="1:56" x14ac:dyDescent="0.25">
      <c r="A5059" s="1" t="s">
        <v>39105</v>
      </c>
      <c r="N5059" s="1" t="s">
        <v>80</v>
      </c>
      <c r="O5059" s="1" t="s">
        <v>1566</v>
      </c>
      <c r="P5059" s="1" t="s">
        <v>29891</v>
      </c>
      <c r="Q5059" s="1" t="s">
        <v>29892</v>
      </c>
      <c r="R5059" s="1">
        <v>12.208</v>
      </c>
      <c r="S5059" s="1" t="s">
        <v>13638</v>
      </c>
      <c r="T5059" s="1" t="s">
        <v>13638</v>
      </c>
      <c r="U5059" s="8">
        <v>44354</v>
      </c>
      <c r="AJ5059" s="1" t="e" vm="5">
        <v>#N/A</v>
      </c>
      <c r="AY5059" s="1" t="s">
        <v>26</v>
      </c>
      <c r="BD5059" s="1" t="b">
        <v>0</v>
      </c>
    </row>
    <row r="5060" spans="1:56" x14ac:dyDescent="0.25">
      <c r="A5060" s="1" t="s">
        <v>39106</v>
      </c>
      <c r="N5060" s="1" t="s">
        <v>80</v>
      </c>
      <c r="O5060" s="1" t="s">
        <v>1565</v>
      </c>
      <c r="P5060" s="1" t="s">
        <v>29893</v>
      </c>
      <c r="Q5060" s="1" t="s">
        <v>29894</v>
      </c>
      <c r="R5060" s="1">
        <v>10.6241</v>
      </c>
      <c r="S5060" s="1" t="s">
        <v>13638</v>
      </c>
      <c r="T5060" s="1" t="s">
        <v>13638</v>
      </c>
      <c r="U5060" s="8">
        <v>44354</v>
      </c>
      <c r="AJ5060" s="1" t="e" vm="5">
        <v>#N/A</v>
      </c>
      <c r="AY5060" s="1" t="s">
        <v>26</v>
      </c>
      <c r="BD5060" s="1" t="b">
        <v>0</v>
      </c>
    </row>
    <row r="5061" spans="1:56" x14ac:dyDescent="0.25">
      <c r="A5061" s="1" t="s">
        <v>39107</v>
      </c>
      <c r="N5061" s="1" t="s">
        <v>80</v>
      </c>
      <c r="O5061" s="1" t="s">
        <v>1530</v>
      </c>
      <c r="P5061" s="1" t="s">
        <v>24059</v>
      </c>
      <c r="Q5061" s="1" t="s">
        <v>24060</v>
      </c>
      <c r="R5061" s="1">
        <v>13.5664</v>
      </c>
      <c r="S5061" s="1" t="s">
        <v>13638</v>
      </c>
      <c r="T5061" s="1" t="s">
        <v>13638</v>
      </c>
      <c r="U5061" s="8">
        <v>44354</v>
      </c>
      <c r="AJ5061" s="1" t="e" vm="5">
        <v>#N/A</v>
      </c>
      <c r="AY5061" s="1" t="s">
        <v>26</v>
      </c>
      <c r="BD5061" s="1" t="b">
        <v>0</v>
      </c>
    </row>
    <row r="5062" spans="1:56" x14ac:dyDescent="0.25">
      <c r="A5062" s="1" t="s">
        <v>39108</v>
      </c>
      <c r="N5062" s="1" t="s">
        <v>80</v>
      </c>
      <c r="O5062" s="1" t="s">
        <v>1529</v>
      </c>
      <c r="P5062" s="1" t="s">
        <v>24061</v>
      </c>
      <c r="Q5062" s="1" t="s">
        <v>24062</v>
      </c>
      <c r="R5062" s="1">
        <v>11.532500000000001</v>
      </c>
      <c r="S5062" s="1" t="s">
        <v>13638</v>
      </c>
      <c r="T5062" s="1" t="s">
        <v>13638</v>
      </c>
      <c r="U5062" s="8">
        <v>44354</v>
      </c>
      <c r="AJ5062" s="1" t="e" vm="5">
        <v>#N/A</v>
      </c>
      <c r="AY5062" s="1" t="s">
        <v>26</v>
      </c>
      <c r="BD5062" s="1" t="b">
        <v>0</v>
      </c>
    </row>
    <row r="5063" spans="1:56" x14ac:dyDescent="0.25">
      <c r="A5063" s="1" t="s">
        <v>39109</v>
      </c>
      <c r="N5063" s="1" t="s">
        <v>80</v>
      </c>
      <c r="O5063" s="1" t="s">
        <v>1528</v>
      </c>
      <c r="P5063" s="1" t="s">
        <v>24063</v>
      </c>
      <c r="Q5063" s="1" t="s">
        <v>13638</v>
      </c>
      <c r="R5063" s="1">
        <v>22.034300000000002</v>
      </c>
      <c r="S5063" s="1" t="s">
        <v>13638</v>
      </c>
      <c r="T5063" s="1" t="s">
        <v>13638</v>
      </c>
      <c r="U5063" s="8">
        <v>44354</v>
      </c>
      <c r="AJ5063" s="1" t="e" vm="5">
        <v>#N/A</v>
      </c>
      <c r="AY5063" s="1" t="s">
        <v>26</v>
      </c>
      <c r="BD5063" s="1" t="b">
        <v>0</v>
      </c>
    </row>
    <row r="5064" spans="1:56" x14ac:dyDescent="0.25">
      <c r="A5064" s="1" t="s">
        <v>39110</v>
      </c>
      <c r="N5064" s="1" t="s">
        <v>80</v>
      </c>
      <c r="O5064" s="1" t="s">
        <v>1527</v>
      </c>
      <c r="P5064" s="1" t="s">
        <v>24064</v>
      </c>
      <c r="Q5064" s="1" t="s">
        <v>13638</v>
      </c>
      <c r="R5064" s="1">
        <v>20.9999</v>
      </c>
      <c r="S5064" s="1" t="s">
        <v>13638</v>
      </c>
      <c r="T5064" s="1" t="s">
        <v>13638</v>
      </c>
      <c r="U5064" s="8">
        <v>44354</v>
      </c>
      <c r="AJ5064" s="1" t="e" vm="5">
        <v>#N/A</v>
      </c>
      <c r="AY5064" s="1" t="s">
        <v>26</v>
      </c>
      <c r="BD5064" s="1" t="b">
        <v>0</v>
      </c>
    </row>
    <row r="5065" spans="1:56" x14ac:dyDescent="0.25">
      <c r="A5065" s="1" t="s">
        <v>39111</v>
      </c>
      <c r="N5065" s="1" t="s">
        <v>80</v>
      </c>
      <c r="O5065" s="1" t="s">
        <v>1526</v>
      </c>
      <c r="P5065" s="1" t="s">
        <v>24065</v>
      </c>
      <c r="Q5065" s="1" t="s">
        <v>24066</v>
      </c>
      <c r="R5065" s="1">
        <v>12.585000000000001</v>
      </c>
      <c r="S5065" s="1" t="s">
        <v>13638</v>
      </c>
      <c r="T5065" s="1" t="s">
        <v>13638</v>
      </c>
      <c r="U5065" s="8">
        <v>44354</v>
      </c>
      <c r="AJ5065" s="1" t="e" vm="5">
        <v>#N/A</v>
      </c>
      <c r="AY5065" s="1" t="s">
        <v>26</v>
      </c>
      <c r="BD5065" s="1" t="b">
        <v>0</v>
      </c>
    </row>
    <row r="5066" spans="1:56" x14ac:dyDescent="0.25">
      <c r="A5066" s="1" t="s">
        <v>39112</v>
      </c>
      <c r="N5066" s="1" t="s">
        <v>80</v>
      </c>
      <c r="O5066" s="1" t="s">
        <v>1525</v>
      </c>
      <c r="P5066" s="1" t="s">
        <v>24067</v>
      </c>
      <c r="Q5066" s="1" t="s">
        <v>24068</v>
      </c>
      <c r="R5066" s="1">
        <v>10.9459</v>
      </c>
      <c r="S5066" s="1" t="s">
        <v>13638</v>
      </c>
      <c r="T5066" s="1" t="s">
        <v>13638</v>
      </c>
      <c r="U5066" s="8">
        <v>44354</v>
      </c>
      <c r="AJ5066" s="1" t="e" vm="5">
        <v>#N/A</v>
      </c>
      <c r="AY5066" s="1" t="s">
        <v>26</v>
      </c>
      <c r="BD5066" s="1" t="b">
        <v>0</v>
      </c>
    </row>
    <row r="5067" spans="1:56" x14ac:dyDescent="0.25">
      <c r="A5067" s="1" t="s">
        <v>39113</v>
      </c>
      <c r="N5067" s="1" t="s">
        <v>80</v>
      </c>
      <c r="O5067" s="1" t="s">
        <v>1315</v>
      </c>
      <c r="P5067" s="1" t="s">
        <v>24073</v>
      </c>
      <c r="Q5067" s="1" t="s">
        <v>13638</v>
      </c>
      <c r="R5067" s="1">
        <v>15.276199999999999</v>
      </c>
      <c r="S5067" s="1" t="s">
        <v>13638</v>
      </c>
      <c r="T5067" s="1" t="s">
        <v>13638</v>
      </c>
      <c r="U5067" s="8">
        <v>44354</v>
      </c>
      <c r="AJ5067" s="1" t="e" vm="5">
        <v>#N/A</v>
      </c>
      <c r="AY5067" s="1" t="s">
        <v>26</v>
      </c>
      <c r="BD5067" s="1" t="b">
        <v>0</v>
      </c>
    </row>
    <row r="5068" spans="1:56" x14ac:dyDescent="0.25">
      <c r="A5068" s="1" t="s">
        <v>39114</v>
      </c>
      <c r="N5068" s="1" t="s">
        <v>80</v>
      </c>
      <c r="O5068" s="1" t="s">
        <v>1314</v>
      </c>
      <c r="P5068" s="1" t="s">
        <v>24074</v>
      </c>
      <c r="Q5068" s="1" t="s">
        <v>24075</v>
      </c>
      <c r="R5068" s="1">
        <v>10.509600000000001</v>
      </c>
      <c r="S5068" s="1" t="s">
        <v>13638</v>
      </c>
      <c r="T5068" s="1" t="s">
        <v>13638</v>
      </c>
      <c r="U5068" s="8">
        <v>44354</v>
      </c>
      <c r="AJ5068" s="1" t="e" vm="5">
        <v>#N/A</v>
      </c>
      <c r="AY5068" s="1" t="s">
        <v>26</v>
      </c>
      <c r="BD5068" s="1" t="b">
        <v>0</v>
      </c>
    </row>
    <row r="5069" spans="1:56" x14ac:dyDescent="0.25">
      <c r="A5069" s="1" t="s">
        <v>39115</v>
      </c>
      <c r="N5069" s="1" t="s">
        <v>80</v>
      </c>
      <c r="O5069" s="1" t="s">
        <v>1313</v>
      </c>
      <c r="P5069" s="1" t="s">
        <v>24076</v>
      </c>
      <c r="Q5069" s="1" t="s">
        <v>24077</v>
      </c>
      <c r="R5069" s="1">
        <v>11.7484</v>
      </c>
      <c r="S5069" s="1" t="s">
        <v>13638</v>
      </c>
      <c r="T5069" s="1" t="s">
        <v>13638</v>
      </c>
      <c r="U5069" s="8">
        <v>44354</v>
      </c>
      <c r="AJ5069" s="1" t="e" vm="5">
        <v>#N/A</v>
      </c>
      <c r="AY5069" s="1" t="s">
        <v>26</v>
      </c>
      <c r="BD5069" s="1" t="b">
        <v>0</v>
      </c>
    </row>
    <row r="5070" spans="1:56" x14ac:dyDescent="0.25">
      <c r="A5070" s="1" t="s">
        <v>39116</v>
      </c>
      <c r="N5070" s="1" t="s">
        <v>80</v>
      </c>
      <c r="O5070" s="1" t="s">
        <v>1312</v>
      </c>
      <c r="P5070" s="1" t="s">
        <v>24078</v>
      </c>
      <c r="Q5070" s="1" t="s">
        <v>13638</v>
      </c>
      <c r="R5070" s="1">
        <v>14.701700000000001</v>
      </c>
      <c r="S5070" s="1" t="s">
        <v>13638</v>
      </c>
      <c r="T5070" s="1" t="s">
        <v>13638</v>
      </c>
      <c r="U5070" s="8">
        <v>44354</v>
      </c>
      <c r="AJ5070" s="1" t="e" vm="5">
        <v>#N/A</v>
      </c>
      <c r="AY5070" s="1" t="s">
        <v>26</v>
      </c>
      <c r="BD5070" s="1" t="b">
        <v>0</v>
      </c>
    </row>
    <row r="5071" spans="1:56" x14ac:dyDescent="0.25">
      <c r="A5071" s="1" t="s">
        <v>39117</v>
      </c>
      <c r="N5071" s="1" t="s">
        <v>80</v>
      </c>
      <c r="O5071" s="1" t="s">
        <v>1311</v>
      </c>
      <c r="P5071" s="1" t="s">
        <v>24079</v>
      </c>
      <c r="Q5071" s="1" t="s">
        <v>24080</v>
      </c>
      <c r="R5071" s="1">
        <v>10.5581</v>
      </c>
      <c r="S5071" s="1" t="s">
        <v>13638</v>
      </c>
      <c r="T5071" s="1" t="s">
        <v>13638</v>
      </c>
      <c r="U5071" s="8">
        <v>44354</v>
      </c>
      <c r="AJ5071" s="1" t="e" vm="5">
        <v>#N/A</v>
      </c>
      <c r="AY5071" s="1" t="s">
        <v>26</v>
      </c>
      <c r="BD5071" s="1" t="b">
        <v>0</v>
      </c>
    </row>
    <row r="5072" spans="1:56" x14ac:dyDescent="0.25">
      <c r="A5072" s="1" t="s">
        <v>39118</v>
      </c>
      <c r="N5072" s="1" t="s">
        <v>80</v>
      </c>
      <c r="O5072" s="1" t="s">
        <v>1310</v>
      </c>
      <c r="P5072" s="1" t="s">
        <v>24081</v>
      </c>
      <c r="Q5072" s="1" t="s">
        <v>24082</v>
      </c>
      <c r="R5072" s="1">
        <v>11.2615</v>
      </c>
      <c r="S5072" s="1" t="s">
        <v>13638</v>
      </c>
      <c r="T5072" s="1" t="s">
        <v>13638</v>
      </c>
      <c r="U5072" s="8">
        <v>44354</v>
      </c>
      <c r="AJ5072" s="1" t="e" vm="5">
        <v>#N/A</v>
      </c>
      <c r="AY5072" s="1" t="s">
        <v>26</v>
      </c>
      <c r="BD5072" s="1" t="b">
        <v>0</v>
      </c>
    </row>
    <row r="5073" spans="1:56" x14ac:dyDescent="0.25">
      <c r="A5073" s="1" t="s">
        <v>39119</v>
      </c>
      <c r="N5073" s="1" t="s">
        <v>80</v>
      </c>
      <c r="O5073" s="1" t="s">
        <v>1247</v>
      </c>
      <c r="P5073" s="1" t="s">
        <v>24099</v>
      </c>
      <c r="Q5073" s="1" t="s">
        <v>13638</v>
      </c>
      <c r="R5073" s="1">
        <v>11.9885</v>
      </c>
      <c r="S5073" s="1" t="s">
        <v>13638</v>
      </c>
      <c r="T5073" s="1" t="s">
        <v>13638</v>
      </c>
      <c r="U5073" s="8">
        <v>44354</v>
      </c>
      <c r="AJ5073" s="1" t="e" vm="5">
        <v>#N/A</v>
      </c>
      <c r="AY5073" s="1" t="s">
        <v>26</v>
      </c>
      <c r="BD5073" s="1" t="b">
        <v>0</v>
      </c>
    </row>
    <row r="5074" spans="1:56" x14ac:dyDescent="0.25">
      <c r="A5074" s="1" t="s">
        <v>39120</v>
      </c>
      <c r="N5074" s="1" t="s">
        <v>80</v>
      </c>
      <c r="O5074" s="1" t="s">
        <v>1246</v>
      </c>
      <c r="P5074" s="1" t="s">
        <v>24101</v>
      </c>
      <c r="Q5074" s="1" t="s">
        <v>24102</v>
      </c>
      <c r="R5074" s="1">
        <v>10.3674</v>
      </c>
      <c r="S5074" s="1" t="s">
        <v>13638</v>
      </c>
      <c r="T5074" s="1" t="s">
        <v>13638</v>
      </c>
      <c r="U5074" s="8">
        <v>44354</v>
      </c>
      <c r="AJ5074" s="1" t="e" vm="5">
        <v>#N/A</v>
      </c>
      <c r="AY5074" s="1" t="s">
        <v>26</v>
      </c>
      <c r="BD5074" s="1" t="b">
        <v>0</v>
      </c>
    </row>
    <row r="5075" spans="1:56" x14ac:dyDescent="0.25">
      <c r="A5075" s="1" t="s">
        <v>39121</v>
      </c>
      <c r="N5075" s="1" t="s">
        <v>80</v>
      </c>
      <c r="O5075" s="1" t="s">
        <v>1245</v>
      </c>
      <c r="P5075" s="1" t="s">
        <v>24094</v>
      </c>
      <c r="Q5075" s="1" t="s">
        <v>13638</v>
      </c>
      <c r="R5075" s="1">
        <v>11.6546</v>
      </c>
      <c r="S5075" s="1" t="s">
        <v>13638</v>
      </c>
      <c r="T5075" s="1" t="s">
        <v>13638</v>
      </c>
      <c r="U5075" s="8">
        <v>44354</v>
      </c>
      <c r="AJ5075" s="1" t="e" vm="5">
        <v>#N/A</v>
      </c>
      <c r="AY5075" s="1" t="s">
        <v>26</v>
      </c>
      <c r="BD5075" s="1" t="b">
        <v>0</v>
      </c>
    </row>
    <row r="5076" spans="1:56" x14ac:dyDescent="0.25">
      <c r="A5076" s="1" t="s">
        <v>39122</v>
      </c>
      <c r="N5076" s="1" t="s">
        <v>80</v>
      </c>
      <c r="O5076" s="1" t="s">
        <v>1244</v>
      </c>
      <c r="P5076" s="1" t="s">
        <v>24096</v>
      </c>
      <c r="Q5076" s="1" t="s">
        <v>24097</v>
      </c>
      <c r="R5076" s="1">
        <v>10.2471</v>
      </c>
      <c r="S5076" s="1" t="s">
        <v>13638</v>
      </c>
      <c r="T5076" s="1" t="s">
        <v>13638</v>
      </c>
      <c r="U5076" s="8">
        <v>44354</v>
      </c>
      <c r="AJ5076" s="1" t="e" vm="5">
        <v>#N/A</v>
      </c>
      <c r="AY5076" s="1" t="s">
        <v>26</v>
      </c>
      <c r="BD5076" s="1" t="b">
        <v>0</v>
      </c>
    </row>
    <row r="5077" spans="1:56" x14ac:dyDescent="0.25">
      <c r="A5077" s="1" t="s">
        <v>39123</v>
      </c>
      <c r="N5077" s="1" t="s">
        <v>80</v>
      </c>
      <c r="O5077" s="1" t="s">
        <v>1111</v>
      </c>
      <c r="P5077" s="1" t="s">
        <v>24087</v>
      </c>
      <c r="Q5077" s="1" t="s">
        <v>13638</v>
      </c>
      <c r="R5077" s="1">
        <v>27.522300000000001</v>
      </c>
      <c r="S5077" s="1" t="s">
        <v>13638</v>
      </c>
      <c r="T5077" s="1" t="s">
        <v>13638</v>
      </c>
      <c r="U5077" s="8">
        <v>44354</v>
      </c>
      <c r="AJ5077" s="1" t="e" vm="5">
        <v>#N/A</v>
      </c>
      <c r="AY5077" s="1" t="s">
        <v>26</v>
      </c>
      <c r="BD5077" s="1" t="b">
        <v>0</v>
      </c>
    </row>
    <row r="5078" spans="1:56" x14ac:dyDescent="0.25">
      <c r="A5078" s="1" t="s">
        <v>39124</v>
      </c>
      <c r="N5078" s="1" t="s">
        <v>80</v>
      </c>
      <c r="O5078" s="1" t="s">
        <v>1110</v>
      </c>
      <c r="P5078" s="1" t="s">
        <v>24088</v>
      </c>
      <c r="Q5078" s="1" t="s">
        <v>24089</v>
      </c>
      <c r="R5078" s="1">
        <v>14.8706</v>
      </c>
      <c r="S5078" s="1" t="s">
        <v>13638</v>
      </c>
      <c r="T5078" s="1" t="s">
        <v>13638</v>
      </c>
      <c r="U5078" s="8">
        <v>44354</v>
      </c>
      <c r="AJ5078" s="1" t="e" vm="5">
        <v>#N/A</v>
      </c>
      <c r="AY5078" s="1" t="s">
        <v>26</v>
      </c>
      <c r="BD5078" s="1" t="b">
        <v>0</v>
      </c>
    </row>
    <row r="5079" spans="1:56" x14ac:dyDescent="0.25">
      <c r="A5079" s="1" t="s">
        <v>39125</v>
      </c>
      <c r="N5079" s="1" t="s">
        <v>80</v>
      </c>
      <c r="O5079" s="1" t="s">
        <v>1109</v>
      </c>
      <c r="P5079" s="1" t="s">
        <v>24090</v>
      </c>
      <c r="Q5079" s="1" t="s">
        <v>13638</v>
      </c>
      <c r="R5079" s="1">
        <v>26.4129</v>
      </c>
      <c r="S5079" s="1" t="s">
        <v>13638</v>
      </c>
      <c r="T5079" s="1" t="s">
        <v>13638</v>
      </c>
      <c r="U5079" s="8">
        <v>44354</v>
      </c>
      <c r="AJ5079" s="1" t="e" vm="5">
        <v>#N/A</v>
      </c>
      <c r="AY5079" s="1" t="s">
        <v>26</v>
      </c>
      <c r="BD5079" s="1" t="b">
        <v>0</v>
      </c>
    </row>
    <row r="5080" spans="1:56" x14ac:dyDescent="0.25">
      <c r="A5080" s="1" t="s">
        <v>39126</v>
      </c>
      <c r="N5080" s="1" t="s">
        <v>80</v>
      </c>
      <c r="O5080" s="1" t="s">
        <v>1108</v>
      </c>
      <c r="P5080" s="1" t="s">
        <v>24091</v>
      </c>
      <c r="Q5080" s="1" t="s">
        <v>24092</v>
      </c>
      <c r="R5080" s="1">
        <v>13.89</v>
      </c>
      <c r="S5080" s="1" t="s">
        <v>13638</v>
      </c>
      <c r="T5080" s="1" t="s">
        <v>13638</v>
      </c>
      <c r="U5080" s="8">
        <v>44354</v>
      </c>
      <c r="AJ5080" s="1" t="e" vm="5">
        <v>#N/A</v>
      </c>
      <c r="AY5080" s="1" t="s">
        <v>26</v>
      </c>
      <c r="BD5080" s="1" t="b">
        <v>0</v>
      </c>
    </row>
    <row r="5081" spans="1:56" x14ac:dyDescent="0.25">
      <c r="A5081" s="1" t="s">
        <v>39127</v>
      </c>
      <c r="N5081" s="1" t="s">
        <v>80</v>
      </c>
      <c r="O5081" s="1" t="s">
        <v>686</v>
      </c>
      <c r="P5081" s="1" t="s">
        <v>34097</v>
      </c>
      <c r="Q5081" s="1" t="s">
        <v>13638</v>
      </c>
      <c r="R5081" s="1">
        <v>10.613200000000001</v>
      </c>
      <c r="S5081" s="1" t="s">
        <v>13638</v>
      </c>
      <c r="T5081" s="1" t="s">
        <v>13638</v>
      </c>
      <c r="U5081" s="8">
        <v>44354</v>
      </c>
      <c r="AJ5081" s="1" t="e" vm="5">
        <v>#N/A</v>
      </c>
      <c r="AY5081" s="1" t="s">
        <v>26</v>
      </c>
      <c r="BD5081" s="1" t="b">
        <v>0</v>
      </c>
    </row>
    <row r="5082" spans="1:56" x14ac:dyDescent="0.25">
      <c r="A5082" s="1" t="s">
        <v>39128</v>
      </c>
      <c r="N5082" s="1" t="s">
        <v>80</v>
      </c>
      <c r="O5082" s="1" t="s">
        <v>685</v>
      </c>
      <c r="P5082" s="1" t="s">
        <v>34098</v>
      </c>
      <c r="Q5082" s="1" t="s">
        <v>13638</v>
      </c>
      <c r="R5082" s="1">
        <v>10.6099</v>
      </c>
      <c r="S5082" s="1" t="s">
        <v>13638</v>
      </c>
      <c r="T5082" s="1" t="s">
        <v>13638</v>
      </c>
      <c r="U5082" s="8">
        <v>44354</v>
      </c>
      <c r="AJ5082" s="1" t="e" vm="5">
        <v>#N/A</v>
      </c>
      <c r="AY5082" s="1" t="s">
        <v>26</v>
      </c>
      <c r="BD5082" s="1" t="b">
        <v>0</v>
      </c>
    </row>
    <row r="5083" spans="1:56" x14ac:dyDescent="0.25">
      <c r="N5083" s="1" t="s">
        <v>80</v>
      </c>
      <c r="O5083" s="1" t="s">
        <v>684</v>
      </c>
      <c r="P5083" s="1" t="s">
        <v>13638</v>
      </c>
      <c r="Q5083" s="1" t="s">
        <v>34099</v>
      </c>
      <c r="R5083" s="1">
        <v>10.6099</v>
      </c>
      <c r="S5083" s="1" t="s">
        <v>13638</v>
      </c>
      <c r="T5083" s="1" t="s">
        <v>13638</v>
      </c>
      <c r="U5083" s="8">
        <v>44354</v>
      </c>
      <c r="AJ5083" s="1" t="e" vm="5">
        <v>#N/A</v>
      </c>
      <c r="AY5083" s="1" t="s">
        <v>26</v>
      </c>
      <c r="BD5083" s="1" t="b">
        <v>0</v>
      </c>
    </row>
    <row r="5084" spans="1:56" x14ac:dyDescent="0.25">
      <c r="A5084" s="1" t="s">
        <v>71</v>
      </c>
      <c r="N5084" s="1" t="s">
        <v>80</v>
      </c>
      <c r="O5084" s="1" t="s">
        <v>683</v>
      </c>
      <c r="P5084" s="1" t="s">
        <v>34100</v>
      </c>
      <c r="Q5084" s="1" t="s">
        <v>13638</v>
      </c>
      <c r="R5084" s="1">
        <v>10.515499999999999</v>
      </c>
      <c r="S5084" s="1" t="s">
        <v>13638</v>
      </c>
      <c r="T5084" s="1" t="s">
        <v>13638</v>
      </c>
      <c r="U5084" s="8">
        <v>44354</v>
      </c>
      <c r="AJ5084" s="1" t="e" vm="5">
        <v>#N/A</v>
      </c>
      <c r="AY5084" s="1" t="s">
        <v>26</v>
      </c>
      <c r="BD5084" s="1" t="b">
        <v>0</v>
      </c>
    </row>
    <row r="5085" spans="1:56" x14ac:dyDescent="0.25">
      <c r="N5085" s="1" t="s">
        <v>80</v>
      </c>
      <c r="O5085" s="1" t="s">
        <v>682</v>
      </c>
      <c r="P5085" s="1" t="s">
        <v>34101</v>
      </c>
      <c r="Q5085" s="1" t="s">
        <v>13638</v>
      </c>
      <c r="R5085" s="1">
        <v>10.515599999999999</v>
      </c>
      <c r="S5085" s="1" t="s">
        <v>13638</v>
      </c>
      <c r="T5085" s="1" t="s">
        <v>13638</v>
      </c>
      <c r="U5085" s="8">
        <v>44354</v>
      </c>
      <c r="AJ5085" s="1" t="e" vm="5">
        <v>#N/A</v>
      </c>
      <c r="AY5085" s="1" t="s">
        <v>26</v>
      </c>
      <c r="BD5085" s="1" t="b">
        <v>0</v>
      </c>
    </row>
    <row r="5086" spans="1:56" x14ac:dyDescent="0.25">
      <c r="N5086" s="1" t="s">
        <v>80</v>
      </c>
      <c r="O5086" s="1" t="s">
        <v>681</v>
      </c>
      <c r="P5086" s="1" t="s">
        <v>13638</v>
      </c>
      <c r="Q5086" s="1" t="s">
        <v>34102</v>
      </c>
      <c r="R5086" s="1">
        <v>10.515599999999999</v>
      </c>
      <c r="S5086" s="1" t="s">
        <v>13638</v>
      </c>
      <c r="T5086" s="1" t="s">
        <v>13638</v>
      </c>
      <c r="U5086" s="8">
        <v>44354</v>
      </c>
      <c r="AJ5086" s="1" t="e" vm="5">
        <v>#N/A</v>
      </c>
      <c r="AY5086" s="1" t="s">
        <v>26</v>
      </c>
      <c r="BD5086" s="1" t="b">
        <v>0</v>
      </c>
    </row>
    <row r="5087" spans="1:56" x14ac:dyDescent="0.25">
      <c r="A5087" s="1" t="s">
        <v>4</v>
      </c>
      <c r="N5087" s="1" t="s">
        <v>80</v>
      </c>
      <c r="O5087" s="1" t="s">
        <v>24103</v>
      </c>
      <c r="P5087" s="1" t="s">
        <v>24104</v>
      </c>
      <c r="Q5087" s="1" t="s">
        <v>13638</v>
      </c>
      <c r="R5087" s="1">
        <v>11.1096</v>
      </c>
      <c r="S5087" s="1" t="s">
        <v>13638</v>
      </c>
      <c r="T5087" s="1" t="s">
        <v>13638</v>
      </c>
      <c r="U5087" s="8">
        <v>44354</v>
      </c>
      <c r="AJ5087" s="1" t="e" vm="5">
        <v>#N/A</v>
      </c>
      <c r="AY5087" s="1" t="s">
        <v>26</v>
      </c>
      <c r="BD5087" s="1" t="b">
        <v>0</v>
      </c>
    </row>
    <row r="5088" spans="1:56" x14ac:dyDescent="0.25">
      <c r="A5088" s="1" t="s">
        <v>39129</v>
      </c>
      <c r="N5088" s="1" t="s">
        <v>80</v>
      </c>
      <c r="O5088" s="1" t="s">
        <v>462</v>
      </c>
      <c r="P5088" s="1" t="s">
        <v>13638</v>
      </c>
      <c r="Q5088" s="1" t="s">
        <v>24105</v>
      </c>
      <c r="R5088" s="1">
        <v>11.1096</v>
      </c>
      <c r="S5088" s="1" t="s">
        <v>13638</v>
      </c>
      <c r="T5088" s="1" t="s">
        <v>13638</v>
      </c>
      <c r="U5088" s="8">
        <v>44354</v>
      </c>
      <c r="AJ5088" s="1" t="e" vm="5">
        <v>#N/A</v>
      </c>
      <c r="AY5088" s="1" t="s">
        <v>26</v>
      </c>
      <c r="BD5088" s="1" t="b">
        <v>0</v>
      </c>
    </row>
    <row r="5089" spans="1:56" x14ac:dyDescent="0.25">
      <c r="A5089" s="1" t="s">
        <v>39130</v>
      </c>
      <c r="N5089" s="1" t="s">
        <v>80</v>
      </c>
      <c r="O5089" s="1" t="s">
        <v>24106</v>
      </c>
      <c r="P5089" s="1" t="s">
        <v>24107</v>
      </c>
      <c r="Q5089" s="1" t="s">
        <v>13638</v>
      </c>
      <c r="R5089" s="1">
        <v>10.875</v>
      </c>
      <c r="S5089" s="1" t="s">
        <v>13638</v>
      </c>
      <c r="T5089" s="1" t="s">
        <v>13638</v>
      </c>
      <c r="U5089" s="8">
        <v>44354</v>
      </c>
      <c r="AJ5089" s="1" t="e" vm="5">
        <v>#N/A</v>
      </c>
      <c r="AY5089" s="1" t="s">
        <v>26</v>
      </c>
      <c r="BD5089" s="1" t="b">
        <v>0</v>
      </c>
    </row>
    <row r="5090" spans="1:56" x14ac:dyDescent="0.25">
      <c r="A5090" s="1" t="s">
        <v>39131</v>
      </c>
      <c r="N5090" s="1" t="s">
        <v>80</v>
      </c>
      <c r="O5090" s="1" t="s">
        <v>24108</v>
      </c>
      <c r="P5090" s="1" t="s">
        <v>13638</v>
      </c>
      <c r="Q5090" s="1" t="s">
        <v>24109</v>
      </c>
      <c r="R5090" s="1">
        <v>10.875</v>
      </c>
      <c r="S5090" s="1" t="s">
        <v>13638</v>
      </c>
      <c r="T5090" s="1" t="s">
        <v>13638</v>
      </c>
      <c r="U5090" s="8">
        <v>44354</v>
      </c>
      <c r="AJ5090" s="1" t="e" vm="5">
        <v>#N/A</v>
      </c>
      <c r="AY5090" s="1" t="s">
        <v>26</v>
      </c>
      <c r="BD5090" s="1" t="b">
        <v>0</v>
      </c>
    </row>
    <row r="5091" spans="1:56" x14ac:dyDescent="0.25">
      <c r="A5091" s="1" t="s">
        <v>39132</v>
      </c>
      <c r="N5091" s="1" t="s">
        <v>80</v>
      </c>
      <c r="O5091" s="1" t="s">
        <v>461</v>
      </c>
      <c r="P5091" s="1" t="s">
        <v>24110</v>
      </c>
      <c r="Q5091" s="1" t="s">
        <v>13638</v>
      </c>
      <c r="R5091" s="1">
        <v>11.5875</v>
      </c>
      <c r="S5091" s="1" t="s">
        <v>13638</v>
      </c>
      <c r="T5091" s="1" t="s">
        <v>13638</v>
      </c>
      <c r="U5091" s="8">
        <v>44354</v>
      </c>
      <c r="AJ5091" s="1" t="e" vm="5">
        <v>#N/A</v>
      </c>
      <c r="AY5091" s="1" t="s">
        <v>26</v>
      </c>
      <c r="BD5091" s="1" t="b">
        <v>0</v>
      </c>
    </row>
    <row r="5092" spans="1:56" x14ac:dyDescent="0.25">
      <c r="A5092" s="1" t="s">
        <v>39133</v>
      </c>
      <c r="N5092" s="1" t="s">
        <v>80</v>
      </c>
      <c r="O5092" s="1" t="s">
        <v>460</v>
      </c>
      <c r="P5092" s="1" t="s">
        <v>24111</v>
      </c>
      <c r="Q5092" s="1" t="s">
        <v>13638</v>
      </c>
      <c r="R5092" s="1">
        <v>11.373900000000001</v>
      </c>
      <c r="S5092" s="1" t="s">
        <v>13638</v>
      </c>
      <c r="T5092" s="1" t="s">
        <v>13638</v>
      </c>
      <c r="U5092" s="8">
        <v>44354</v>
      </c>
      <c r="AJ5092" s="1" t="e" vm="5">
        <v>#N/A</v>
      </c>
      <c r="AY5092" s="1" t="s">
        <v>26</v>
      </c>
      <c r="BD5092" s="1" t="b">
        <v>0</v>
      </c>
    </row>
    <row r="5093" spans="1:56" x14ac:dyDescent="0.25">
      <c r="A5093" s="1" t="s">
        <v>39134</v>
      </c>
      <c r="N5093" s="1" t="s">
        <v>80</v>
      </c>
      <c r="O5093" s="1" t="s">
        <v>325</v>
      </c>
      <c r="P5093" s="1" t="s">
        <v>24112</v>
      </c>
      <c r="Q5093" s="1" t="s">
        <v>13638</v>
      </c>
      <c r="R5093" s="1">
        <v>11.283899999999999</v>
      </c>
      <c r="S5093" s="1" t="s">
        <v>13638</v>
      </c>
      <c r="T5093" s="1" t="s">
        <v>13638</v>
      </c>
      <c r="U5093" s="8">
        <v>44354</v>
      </c>
      <c r="AJ5093" s="1" t="e" vm="5">
        <v>#N/A</v>
      </c>
      <c r="AY5093" s="1" t="s">
        <v>26</v>
      </c>
      <c r="BD5093" s="1" t="b">
        <v>0</v>
      </c>
    </row>
    <row r="5094" spans="1:56" x14ac:dyDescent="0.25">
      <c r="A5094" s="1" t="s">
        <v>39135</v>
      </c>
      <c r="N5094" s="1" t="s">
        <v>80</v>
      </c>
      <c r="O5094" s="1" t="s">
        <v>324</v>
      </c>
      <c r="P5094" s="1" t="s">
        <v>24113</v>
      </c>
      <c r="Q5094" s="1" t="s">
        <v>24114</v>
      </c>
      <c r="R5094" s="1">
        <v>11.0162</v>
      </c>
      <c r="S5094" s="1" t="s">
        <v>13638</v>
      </c>
      <c r="T5094" s="1" t="s">
        <v>13638</v>
      </c>
      <c r="U5094" s="8">
        <v>44354</v>
      </c>
      <c r="AJ5094" s="1" t="e" vm="5">
        <v>#N/A</v>
      </c>
      <c r="AY5094" s="1" t="s">
        <v>26</v>
      </c>
      <c r="BD5094" s="1" t="b">
        <v>0</v>
      </c>
    </row>
    <row r="5095" spans="1:56" x14ac:dyDescent="0.25">
      <c r="A5095" s="1" t="s">
        <v>39136</v>
      </c>
      <c r="N5095" s="1" t="s">
        <v>80</v>
      </c>
      <c r="O5095" s="1" t="s">
        <v>323</v>
      </c>
      <c r="P5095" s="1" t="s">
        <v>24115</v>
      </c>
      <c r="Q5095" s="1" t="s">
        <v>13638</v>
      </c>
      <c r="R5095" s="1">
        <v>11.156499999999999</v>
      </c>
      <c r="S5095" s="1" t="s">
        <v>13638</v>
      </c>
      <c r="T5095" s="1" t="s">
        <v>13638</v>
      </c>
      <c r="U5095" s="8">
        <v>44354</v>
      </c>
      <c r="AJ5095" s="1" t="e" vm="5">
        <v>#N/A</v>
      </c>
      <c r="AY5095" s="1" t="s">
        <v>26</v>
      </c>
      <c r="BD5095" s="1" t="b">
        <v>0</v>
      </c>
    </row>
    <row r="5096" spans="1:56" x14ac:dyDescent="0.25">
      <c r="A5096" s="1" t="s">
        <v>39137</v>
      </c>
      <c r="N5096" s="1" t="s">
        <v>80</v>
      </c>
      <c r="O5096" s="1" t="s">
        <v>322</v>
      </c>
      <c r="P5096" s="1" t="s">
        <v>24116</v>
      </c>
      <c r="Q5096" s="1" t="s">
        <v>24117</v>
      </c>
      <c r="R5096" s="1">
        <v>10.8935</v>
      </c>
      <c r="S5096" s="1" t="s">
        <v>13638</v>
      </c>
      <c r="T5096" s="1" t="s">
        <v>13638</v>
      </c>
      <c r="U5096" s="8">
        <v>44354</v>
      </c>
      <c r="AJ5096" s="1" t="e" vm="5">
        <v>#N/A</v>
      </c>
      <c r="AY5096" s="1" t="s">
        <v>26</v>
      </c>
      <c r="BD5096" s="1" t="b">
        <v>0</v>
      </c>
    </row>
    <row r="5097" spans="1:56" x14ac:dyDescent="0.25">
      <c r="A5097" s="1" t="s">
        <v>39138</v>
      </c>
      <c r="N5097" s="1" t="s">
        <v>80</v>
      </c>
      <c r="O5097" s="1" t="s">
        <v>261</v>
      </c>
      <c r="P5097" s="1" t="s">
        <v>24118</v>
      </c>
      <c r="Q5097" s="1" t="s">
        <v>13638</v>
      </c>
      <c r="R5097" s="1">
        <v>28.736000000000001</v>
      </c>
      <c r="S5097" s="1" t="s">
        <v>13638</v>
      </c>
      <c r="T5097" s="1" t="s">
        <v>13638</v>
      </c>
      <c r="U5097" s="8">
        <v>44354</v>
      </c>
      <c r="AJ5097" s="1" t="e" vm="5">
        <v>#N/A</v>
      </c>
      <c r="AY5097" s="1" t="s">
        <v>26</v>
      </c>
      <c r="BD5097" s="1" t="b">
        <v>0</v>
      </c>
    </row>
    <row r="5098" spans="1:56" x14ac:dyDescent="0.25">
      <c r="A5098" s="1" t="s">
        <v>39139</v>
      </c>
      <c r="N5098" s="1" t="s">
        <v>80</v>
      </c>
      <c r="O5098" s="1" t="s">
        <v>260</v>
      </c>
      <c r="P5098" s="1" t="s">
        <v>24119</v>
      </c>
      <c r="Q5098" s="1" t="s">
        <v>24120</v>
      </c>
      <c r="R5098" s="1">
        <v>17.007899999999999</v>
      </c>
      <c r="S5098" s="1" t="s">
        <v>13638</v>
      </c>
      <c r="T5098" s="1" t="s">
        <v>13638</v>
      </c>
      <c r="U5098" s="8">
        <v>44354</v>
      </c>
      <c r="AJ5098" s="1" t="e" vm="5">
        <v>#N/A</v>
      </c>
      <c r="AY5098" s="1" t="s">
        <v>26</v>
      </c>
      <c r="BD5098" s="1" t="b">
        <v>0</v>
      </c>
    </row>
    <row r="5099" spans="1:56" x14ac:dyDescent="0.25">
      <c r="N5099" s="1" t="s">
        <v>80</v>
      </c>
      <c r="O5099" s="1" t="s">
        <v>259</v>
      </c>
      <c r="P5099" s="1" t="s">
        <v>24121</v>
      </c>
      <c r="Q5099" s="1" t="s">
        <v>13638</v>
      </c>
      <c r="R5099" s="1">
        <v>27.611699999999999</v>
      </c>
      <c r="S5099" s="1" t="s">
        <v>13638</v>
      </c>
      <c r="T5099" s="1" t="s">
        <v>13638</v>
      </c>
      <c r="U5099" s="8">
        <v>44354</v>
      </c>
      <c r="AJ5099" s="1" t="e" vm="5">
        <v>#N/A</v>
      </c>
      <c r="AY5099" s="1" t="s">
        <v>26</v>
      </c>
      <c r="BD5099" s="1" t="b">
        <v>0</v>
      </c>
    </row>
    <row r="5100" spans="1:56" x14ac:dyDescent="0.25">
      <c r="A5100" s="1" t="s">
        <v>5</v>
      </c>
      <c r="N5100" s="1" t="s">
        <v>80</v>
      </c>
      <c r="O5100" s="1" t="s">
        <v>258</v>
      </c>
      <c r="P5100" s="1" t="s">
        <v>24122</v>
      </c>
      <c r="Q5100" s="1" t="s">
        <v>24123</v>
      </c>
      <c r="R5100" s="1">
        <v>15.7478</v>
      </c>
      <c r="S5100" s="1" t="s">
        <v>13638</v>
      </c>
      <c r="T5100" s="1" t="s">
        <v>13638</v>
      </c>
      <c r="U5100" s="8">
        <v>44354</v>
      </c>
      <c r="AJ5100" s="1" t="e" vm="5">
        <v>#N/A</v>
      </c>
      <c r="AY5100" s="1" t="s">
        <v>26</v>
      </c>
      <c r="BD5100" s="1" t="b">
        <v>0</v>
      </c>
    </row>
    <row r="5101" spans="1:56" x14ac:dyDescent="0.25">
      <c r="A5101" s="1" t="s">
        <v>39140</v>
      </c>
      <c r="N5101" s="1" t="s">
        <v>81</v>
      </c>
      <c r="O5101" s="1" t="s">
        <v>3472</v>
      </c>
      <c r="P5101" s="1" t="s">
        <v>24124</v>
      </c>
      <c r="Q5101" s="1" t="s">
        <v>24125</v>
      </c>
      <c r="R5101" s="1">
        <v>15.01</v>
      </c>
      <c r="S5101" s="1" t="s">
        <v>13638</v>
      </c>
      <c r="T5101" s="1" t="s">
        <v>13638</v>
      </c>
      <c r="U5101" s="8">
        <v>44354</v>
      </c>
      <c r="AJ5101" s="1" t="e" vm="5">
        <v>#N/A</v>
      </c>
      <c r="AY5101" s="1" t="s">
        <v>26</v>
      </c>
      <c r="BD5101" s="1" t="b">
        <v>0</v>
      </c>
    </row>
    <row r="5102" spans="1:56" x14ac:dyDescent="0.25">
      <c r="A5102" s="1" t="s">
        <v>39141</v>
      </c>
      <c r="N5102" s="1" t="s">
        <v>81</v>
      </c>
      <c r="O5102" s="1" t="s">
        <v>3471</v>
      </c>
      <c r="P5102" s="1" t="s">
        <v>24126</v>
      </c>
      <c r="Q5102" s="1" t="s">
        <v>13638</v>
      </c>
      <c r="R5102" s="1">
        <v>17.78</v>
      </c>
      <c r="S5102" s="1" t="s">
        <v>13638</v>
      </c>
      <c r="T5102" s="1" t="s">
        <v>13638</v>
      </c>
      <c r="U5102" s="8">
        <v>44354</v>
      </c>
      <c r="AJ5102" s="1" t="e" vm="5">
        <v>#N/A</v>
      </c>
      <c r="AY5102" s="1" t="s">
        <v>26</v>
      </c>
      <c r="BD5102" s="1" t="b">
        <v>0</v>
      </c>
    </row>
    <row r="5103" spans="1:56" x14ac:dyDescent="0.25">
      <c r="A5103" s="1" t="s">
        <v>39142</v>
      </c>
      <c r="N5103" s="1" t="s">
        <v>81</v>
      </c>
      <c r="O5103" s="1" t="s">
        <v>3470</v>
      </c>
      <c r="P5103" s="1" t="s">
        <v>24127</v>
      </c>
      <c r="Q5103" s="1" t="s">
        <v>24128</v>
      </c>
      <c r="R5103" s="1">
        <v>13.18</v>
      </c>
      <c r="S5103" s="1" t="s">
        <v>13638</v>
      </c>
      <c r="T5103" s="1" t="s">
        <v>13638</v>
      </c>
      <c r="U5103" s="8">
        <v>44354</v>
      </c>
      <c r="AJ5103" s="1" t="e" vm="5">
        <v>#N/A</v>
      </c>
      <c r="AY5103" s="1" t="s">
        <v>26</v>
      </c>
      <c r="BD5103" s="1" t="b">
        <v>0</v>
      </c>
    </row>
    <row r="5104" spans="1:56" x14ac:dyDescent="0.25">
      <c r="A5104" s="1" t="s">
        <v>39143</v>
      </c>
      <c r="N5104" s="1" t="s">
        <v>81</v>
      </c>
      <c r="O5104" s="1" t="s">
        <v>3469</v>
      </c>
      <c r="P5104" s="1" t="s">
        <v>24129</v>
      </c>
      <c r="Q5104" s="1" t="s">
        <v>13638</v>
      </c>
      <c r="R5104" s="1">
        <v>16.59</v>
      </c>
      <c r="S5104" s="1" t="s">
        <v>13638</v>
      </c>
      <c r="T5104" s="1" t="s">
        <v>13638</v>
      </c>
      <c r="U5104" s="8">
        <v>44354</v>
      </c>
      <c r="AJ5104" s="1" t="e" vm="5">
        <v>#N/A</v>
      </c>
      <c r="AY5104" s="1" t="s">
        <v>26</v>
      </c>
      <c r="BD5104" s="1" t="b">
        <v>0</v>
      </c>
    </row>
    <row r="5105" spans="1:56" x14ac:dyDescent="0.25">
      <c r="A5105" s="1" t="s">
        <v>39144</v>
      </c>
      <c r="N5105" s="1" t="s">
        <v>81</v>
      </c>
      <c r="O5105" s="1" t="s">
        <v>3308</v>
      </c>
      <c r="P5105" s="1" t="s">
        <v>24130</v>
      </c>
      <c r="Q5105" s="1" t="s">
        <v>13638</v>
      </c>
      <c r="R5105" s="1">
        <v>16.82</v>
      </c>
      <c r="S5105" s="1" t="s">
        <v>13638</v>
      </c>
      <c r="T5105" s="1" t="s">
        <v>13638</v>
      </c>
      <c r="U5105" s="8">
        <v>44354</v>
      </c>
      <c r="AJ5105" s="1" t="e" vm="5">
        <v>#N/A</v>
      </c>
      <c r="AY5105" s="1" t="s">
        <v>26</v>
      </c>
      <c r="BD5105" s="1" t="b">
        <v>0</v>
      </c>
    </row>
    <row r="5106" spans="1:56" x14ac:dyDescent="0.25">
      <c r="A5106" s="1" t="s">
        <v>39145</v>
      </c>
      <c r="N5106" s="1" t="s">
        <v>81</v>
      </c>
      <c r="O5106" s="1" t="s">
        <v>3307</v>
      </c>
      <c r="P5106" s="1" t="s">
        <v>24131</v>
      </c>
      <c r="Q5106" s="1" t="s">
        <v>24132</v>
      </c>
      <c r="R5106" s="1">
        <v>12.9</v>
      </c>
      <c r="S5106" s="1" t="s">
        <v>13638</v>
      </c>
      <c r="T5106" s="1" t="s">
        <v>13638</v>
      </c>
      <c r="U5106" s="8">
        <v>44354</v>
      </c>
      <c r="AJ5106" s="1" t="e" vm="5">
        <v>#N/A</v>
      </c>
      <c r="AY5106" s="1" t="s">
        <v>26</v>
      </c>
      <c r="BD5106" s="1" t="b">
        <v>0</v>
      </c>
    </row>
    <row r="5107" spans="1:56" x14ac:dyDescent="0.25">
      <c r="A5107" s="1" t="s">
        <v>39146</v>
      </c>
      <c r="N5107" s="1" t="s">
        <v>81</v>
      </c>
      <c r="O5107" s="1" t="s">
        <v>3306</v>
      </c>
      <c r="P5107" s="1" t="s">
        <v>24133</v>
      </c>
      <c r="Q5107" s="1" t="s">
        <v>24134</v>
      </c>
      <c r="R5107" s="1">
        <v>13.25</v>
      </c>
      <c r="S5107" s="1" t="s">
        <v>13638</v>
      </c>
      <c r="T5107" s="1" t="s">
        <v>13638</v>
      </c>
      <c r="U5107" s="8">
        <v>44354</v>
      </c>
      <c r="AJ5107" s="1" t="e" vm="5">
        <v>#N/A</v>
      </c>
      <c r="AY5107" s="1" t="s">
        <v>26</v>
      </c>
      <c r="BD5107" s="1" t="b">
        <v>0</v>
      </c>
    </row>
    <row r="5108" spans="1:56" x14ac:dyDescent="0.25">
      <c r="A5108" s="1" t="s">
        <v>39147</v>
      </c>
      <c r="N5108" s="1" t="s">
        <v>81</v>
      </c>
      <c r="O5108" s="1" t="s">
        <v>3305</v>
      </c>
      <c r="P5108" s="1" t="s">
        <v>24135</v>
      </c>
      <c r="Q5108" s="1" t="s">
        <v>24136</v>
      </c>
      <c r="R5108" s="1">
        <v>13.15</v>
      </c>
      <c r="S5108" s="1" t="s">
        <v>13638</v>
      </c>
      <c r="T5108" s="1" t="s">
        <v>13638</v>
      </c>
      <c r="U5108" s="8">
        <v>44354</v>
      </c>
      <c r="AJ5108" s="1" t="e" vm="5">
        <v>#N/A</v>
      </c>
      <c r="AY5108" s="1" t="s">
        <v>26</v>
      </c>
      <c r="BD5108" s="1" t="b">
        <v>0</v>
      </c>
    </row>
    <row r="5109" spans="1:56" x14ac:dyDescent="0.25">
      <c r="N5109" s="1" t="s">
        <v>81</v>
      </c>
      <c r="O5109" s="1" t="s">
        <v>3304</v>
      </c>
      <c r="P5109" s="1" t="s">
        <v>24137</v>
      </c>
      <c r="Q5109" s="1" t="s">
        <v>13638</v>
      </c>
      <c r="R5109" s="1">
        <v>15.66</v>
      </c>
      <c r="S5109" s="1" t="s">
        <v>13638</v>
      </c>
      <c r="T5109" s="1" t="s">
        <v>13638</v>
      </c>
      <c r="U5109" s="8">
        <v>44354</v>
      </c>
      <c r="AJ5109" s="1" t="e" vm="5">
        <v>#N/A</v>
      </c>
      <c r="AY5109" s="1" t="s">
        <v>26</v>
      </c>
      <c r="BD5109" s="1" t="b">
        <v>0</v>
      </c>
    </row>
    <row r="5110" spans="1:56" x14ac:dyDescent="0.25">
      <c r="A5110" s="1" t="s">
        <v>6</v>
      </c>
      <c r="N5110" s="1" t="s">
        <v>81</v>
      </c>
      <c r="O5110" s="1" t="s">
        <v>3303</v>
      </c>
      <c r="P5110" s="1" t="s">
        <v>24138</v>
      </c>
      <c r="Q5110" s="1" t="s">
        <v>24139</v>
      </c>
      <c r="R5110" s="1">
        <v>11.99</v>
      </c>
      <c r="S5110" s="1" t="s">
        <v>13638</v>
      </c>
      <c r="T5110" s="1" t="s">
        <v>13638</v>
      </c>
      <c r="U5110" s="8">
        <v>44354</v>
      </c>
      <c r="AJ5110" s="1" t="e" vm="5">
        <v>#N/A</v>
      </c>
      <c r="AY5110" s="1" t="s">
        <v>26</v>
      </c>
      <c r="BD5110" s="1" t="b">
        <v>0</v>
      </c>
    </row>
    <row r="5111" spans="1:56" x14ac:dyDescent="0.25">
      <c r="A5111" s="1" t="s">
        <v>39148</v>
      </c>
      <c r="N5111" s="1" t="s">
        <v>81</v>
      </c>
      <c r="O5111" s="1" t="s">
        <v>3302</v>
      </c>
      <c r="P5111" s="1" t="s">
        <v>24140</v>
      </c>
      <c r="Q5111" s="1" t="s">
        <v>24141</v>
      </c>
      <c r="R5111" s="1">
        <v>12.29</v>
      </c>
      <c r="S5111" s="1" t="s">
        <v>13638</v>
      </c>
      <c r="T5111" s="1" t="s">
        <v>13638</v>
      </c>
      <c r="U5111" s="8">
        <v>44354</v>
      </c>
      <c r="AJ5111" s="1" t="e" vm="5">
        <v>#N/A</v>
      </c>
      <c r="AY5111" s="1" t="s">
        <v>26</v>
      </c>
      <c r="BD5111" s="1" t="b">
        <v>0</v>
      </c>
    </row>
    <row r="5112" spans="1:56" x14ac:dyDescent="0.25">
      <c r="A5112" s="1" t="s">
        <v>39149</v>
      </c>
      <c r="N5112" s="1" t="s">
        <v>81</v>
      </c>
      <c r="O5112" s="1" t="s">
        <v>3301</v>
      </c>
      <c r="P5112" s="1" t="s">
        <v>24142</v>
      </c>
      <c r="Q5112" s="1" t="s">
        <v>24143</v>
      </c>
      <c r="R5112" s="1">
        <v>12.94</v>
      </c>
      <c r="S5112" s="1" t="s">
        <v>13638</v>
      </c>
      <c r="T5112" s="1" t="s">
        <v>13638</v>
      </c>
      <c r="U5112" s="8">
        <v>44354</v>
      </c>
      <c r="AJ5112" s="1" t="e" vm="5">
        <v>#N/A</v>
      </c>
      <c r="AY5112" s="1" t="s">
        <v>26</v>
      </c>
      <c r="BD5112" s="1" t="b">
        <v>0</v>
      </c>
    </row>
    <row r="5113" spans="1:56" x14ac:dyDescent="0.25">
      <c r="A5113" s="1" t="s">
        <v>39150</v>
      </c>
      <c r="N5113" s="1" t="s">
        <v>81</v>
      </c>
      <c r="O5113" s="1" t="s">
        <v>3208</v>
      </c>
      <c r="P5113" s="1" t="s">
        <v>24144</v>
      </c>
      <c r="Q5113" s="1" t="s">
        <v>13638</v>
      </c>
      <c r="R5113" s="1">
        <v>23.73</v>
      </c>
      <c r="S5113" s="1" t="s">
        <v>13638</v>
      </c>
      <c r="T5113" s="1" t="s">
        <v>13638</v>
      </c>
      <c r="U5113" s="8">
        <v>44354</v>
      </c>
      <c r="AJ5113" s="1" t="e" vm="5">
        <v>#N/A</v>
      </c>
      <c r="AY5113" s="1" t="s">
        <v>26</v>
      </c>
      <c r="BD5113" s="1" t="b">
        <v>0</v>
      </c>
    </row>
    <row r="5114" spans="1:56" x14ac:dyDescent="0.25">
      <c r="A5114" s="1" t="s">
        <v>39151</v>
      </c>
      <c r="N5114" s="1" t="s">
        <v>81</v>
      </c>
      <c r="O5114" s="1" t="s">
        <v>3207</v>
      </c>
      <c r="P5114" s="1" t="s">
        <v>24145</v>
      </c>
      <c r="Q5114" s="1" t="s">
        <v>24146</v>
      </c>
      <c r="R5114" s="1">
        <v>13.86</v>
      </c>
      <c r="S5114" s="1" t="s">
        <v>13638</v>
      </c>
      <c r="T5114" s="1" t="s">
        <v>13638</v>
      </c>
      <c r="U5114" s="8">
        <v>44354</v>
      </c>
      <c r="AJ5114" s="1" t="e" vm="5">
        <v>#N/A</v>
      </c>
      <c r="AY5114" s="1" t="s">
        <v>26</v>
      </c>
      <c r="BD5114" s="1" t="b">
        <v>0</v>
      </c>
    </row>
    <row r="5115" spans="1:56" x14ac:dyDescent="0.25">
      <c r="A5115" s="1" t="s">
        <v>39152</v>
      </c>
      <c r="N5115" s="1" t="s">
        <v>81</v>
      </c>
      <c r="O5115" s="1" t="s">
        <v>3206</v>
      </c>
      <c r="P5115" s="1" t="s">
        <v>24147</v>
      </c>
      <c r="Q5115" s="1" t="s">
        <v>24148</v>
      </c>
      <c r="R5115" s="1">
        <v>12.01</v>
      </c>
      <c r="S5115" s="1" t="s">
        <v>13638</v>
      </c>
      <c r="T5115" s="1" t="s">
        <v>13638</v>
      </c>
      <c r="U5115" s="8">
        <v>44354</v>
      </c>
      <c r="AJ5115" s="1" t="e" vm="5">
        <v>#N/A</v>
      </c>
      <c r="AY5115" s="1" t="s">
        <v>26</v>
      </c>
      <c r="BD5115" s="1" t="b">
        <v>0</v>
      </c>
    </row>
    <row r="5116" spans="1:56" x14ac:dyDescent="0.25">
      <c r="A5116" s="1" t="s">
        <v>39153</v>
      </c>
      <c r="N5116" s="1" t="s">
        <v>81</v>
      </c>
      <c r="O5116" s="1" t="s">
        <v>3205</v>
      </c>
      <c r="P5116" s="1" t="s">
        <v>24149</v>
      </c>
      <c r="Q5116" s="1" t="s">
        <v>24150</v>
      </c>
      <c r="R5116" s="1">
        <v>11.79</v>
      </c>
      <c r="S5116" s="1" t="s">
        <v>13638</v>
      </c>
      <c r="T5116" s="1" t="s">
        <v>13638</v>
      </c>
      <c r="U5116" s="8">
        <v>44354</v>
      </c>
      <c r="AJ5116" s="1" t="e" vm="5">
        <v>#N/A</v>
      </c>
      <c r="AY5116" s="1" t="s">
        <v>26</v>
      </c>
      <c r="BD5116" s="1" t="b">
        <v>0</v>
      </c>
    </row>
    <row r="5117" spans="1:56" x14ac:dyDescent="0.25">
      <c r="A5117" s="1" t="s">
        <v>39154</v>
      </c>
      <c r="N5117" s="1" t="s">
        <v>81</v>
      </c>
      <c r="O5117" s="1" t="s">
        <v>3204</v>
      </c>
      <c r="P5117" s="1" t="s">
        <v>24151</v>
      </c>
      <c r="Q5117" s="1" t="s">
        <v>24152</v>
      </c>
      <c r="R5117" s="1">
        <v>11.9</v>
      </c>
      <c r="S5117" s="1" t="s">
        <v>13638</v>
      </c>
      <c r="T5117" s="1" t="s">
        <v>13638</v>
      </c>
      <c r="U5117" s="8">
        <v>44354</v>
      </c>
      <c r="AJ5117" s="1" t="e" vm="5">
        <v>#N/A</v>
      </c>
      <c r="AY5117" s="1" t="s">
        <v>26</v>
      </c>
      <c r="BD5117" s="1" t="b">
        <v>0</v>
      </c>
    </row>
    <row r="5118" spans="1:56" x14ac:dyDescent="0.25">
      <c r="A5118" s="1" t="s">
        <v>39155</v>
      </c>
      <c r="N5118" s="1" t="s">
        <v>81</v>
      </c>
      <c r="O5118" s="1" t="s">
        <v>3203</v>
      </c>
      <c r="P5118" s="1" t="s">
        <v>24153</v>
      </c>
      <c r="Q5118" s="1" t="s">
        <v>24154</v>
      </c>
      <c r="R5118" s="1">
        <v>12.73</v>
      </c>
      <c r="S5118" s="1" t="s">
        <v>13638</v>
      </c>
      <c r="T5118" s="1" t="s">
        <v>13638</v>
      </c>
      <c r="U5118" s="8">
        <v>44354</v>
      </c>
      <c r="AJ5118" s="1" t="e" vm="5">
        <v>#N/A</v>
      </c>
      <c r="AY5118" s="1" t="s">
        <v>26</v>
      </c>
      <c r="BD5118" s="1" t="b">
        <v>0</v>
      </c>
    </row>
    <row r="5119" spans="1:56" x14ac:dyDescent="0.25">
      <c r="A5119" s="1" t="s">
        <v>39156</v>
      </c>
      <c r="N5119" s="1" t="s">
        <v>81</v>
      </c>
      <c r="O5119" s="1" t="s">
        <v>3202</v>
      </c>
      <c r="P5119" s="1" t="s">
        <v>24155</v>
      </c>
      <c r="Q5119" s="1" t="s">
        <v>13638</v>
      </c>
      <c r="R5119" s="1">
        <v>25.28</v>
      </c>
      <c r="S5119" s="1" t="s">
        <v>13638</v>
      </c>
      <c r="T5119" s="1" t="s">
        <v>13638</v>
      </c>
      <c r="U5119" s="8">
        <v>44354</v>
      </c>
      <c r="AJ5119" s="1" t="e" vm="5">
        <v>#N/A</v>
      </c>
      <c r="AY5119" s="1" t="s">
        <v>26</v>
      </c>
      <c r="BD5119" s="1" t="b">
        <v>0</v>
      </c>
    </row>
    <row r="5120" spans="1:56" x14ac:dyDescent="0.25">
      <c r="A5120" s="1" t="s">
        <v>39157</v>
      </c>
      <c r="N5120" s="1" t="s">
        <v>81</v>
      </c>
      <c r="O5120" s="1" t="s">
        <v>3201</v>
      </c>
      <c r="P5120" s="1" t="s">
        <v>24156</v>
      </c>
      <c r="Q5120" s="1" t="s">
        <v>24157</v>
      </c>
      <c r="R5120" s="1">
        <v>14.72</v>
      </c>
      <c r="S5120" s="1" t="s">
        <v>13638</v>
      </c>
      <c r="T5120" s="1" t="s">
        <v>13638</v>
      </c>
      <c r="U5120" s="8">
        <v>44354</v>
      </c>
      <c r="AJ5120" s="1" t="e" vm="5">
        <v>#N/A</v>
      </c>
      <c r="AY5120" s="1" t="s">
        <v>26</v>
      </c>
      <c r="BD5120" s="1" t="b">
        <v>0</v>
      </c>
    </row>
    <row r="5121" spans="1:56" x14ac:dyDescent="0.25">
      <c r="A5121" s="1" t="s">
        <v>39158</v>
      </c>
      <c r="N5121" s="1" t="s">
        <v>81</v>
      </c>
      <c r="O5121" s="1" t="s">
        <v>3072</v>
      </c>
      <c r="P5121" s="1" t="s">
        <v>24158</v>
      </c>
      <c r="Q5121" s="1" t="s">
        <v>13638</v>
      </c>
      <c r="R5121" s="1">
        <v>12.06</v>
      </c>
      <c r="S5121" s="1" t="s">
        <v>13638</v>
      </c>
      <c r="T5121" s="1" t="s">
        <v>13638</v>
      </c>
      <c r="U5121" s="8">
        <v>44354</v>
      </c>
      <c r="AJ5121" s="1" t="e" vm="5">
        <v>#N/A</v>
      </c>
      <c r="AY5121" s="1" t="s">
        <v>26</v>
      </c>
      <c r="BD5121" s="1" t="b">
        <v>0</v>
      </c>
    </row>
    <row r="5122" spans="1:56" x14ac:dyDescent="0.25">
      <c r="A5122" s="1" t="s">
        <v>39159</v>
      </c>
      <c r="N5122" s="1" t="s">
        <v>81</v>
      </c>
      <c r="O5122" s="1" t="s">
        <v>3071</v>
      </c>
      <c r="P5122" s="1" t="s">
        <v>13638</v>
      </c>
      <c r="Q5122" s="1" t="s">
        <v>24159</v>
      </c>
      <c r="R5122" s="1">
        <v>12.06</v>
      </c>
      <c r="S5122" s="1" t="s">
        <v>13638</v>
      </c>
      <c r="T5122" s="1" t="s">
        <v>13638</v>
      </c>
      <c r="U5122" s="8">
        <v>44354</v>
      </c>
      <c r="AJ5122" s="1" t="e" vm="5">
        <v>#N/A</v>
      </c>
      <c r="AY5122" s="1" t="s">
        <v>26</v>
      </c>
      <c r="BD5122" s="1" t="b">
        <v>0</v>
      </c>
    </row>
    <row r="5123" spans="1:56" x14ac:dyDescent="0.25">
      <c r="A5123" s="1" t="s">
        <v>39160</v>
      </c>
      <c r="N5123" s="1" t="s">
        <v>81</v>
      </c>
      <c r="O5123" s="1" t="s">
        <v>3070</v>
      </c>
      <c r="P5123" s="1" t="s">
        <v>24160</v>
      </c>
      <c r="Q5123" s="1" t="s">
        <v>13638</v>
      </c>
      <c r="R5123" s="1">
        <v>11.82</v>
      </c>
      <c r="S5123" s="1" t="s">
        <v>13638</v>
      </c>
      <c r="T5123" s="1" t="s">
        <v>13638</v>
      </c>
      <c r="U5123" s="8">
        <v>44354</v>
      </c>
      <c r="AJ5123" s="1" t="e" vm="5">
        <v>#N/A</v>
      </c>
      <c r="AY5123" s="1" t="s">
        <v>26</v>
      </c>
      <c r="BD5123" s="1" t="b">
        <v>0</v>
      </c>
    </row>
    <row r="5124" spans="1:56" x14ac:dyDescent="0.25">
      <c r="A5124" s="1" t="s">
        <v>39161</v>
      </c>
      <c r="N5124" s="1" t="s">
        <v>81</v>
      </c>
      <c r="O5124" s="1" t="s">
        <v>3069</v>
      </c>
      <c r="P5124" s="1" t="s">
        <v>13638</v>
      </c>
      <c r="Q5124" s="1" t="s">
        <v>24161</v>
      </c>
      <c r="R5124" s="1">
        <v>11.82</v>
      </c>
      <c r="S5124" s="1" t="s">
        <v>13638</v>
      </c>
      <c r="T5124" s="1" t="s">
        <v>13638</v>
      </c>
      <c r="U5124" s="8">
        <v>44354</v>
      </c>
      <c r="AJ5124" s="1" t="e" vm="5">
        <v>#N/A</v>
      </c>
      <c r="AY5124" s="1" t="s">
        <v>26</v>
      </c>
      <c r="BD5124" s="1" t="b">
        <v>0</v>
      </c>
    </row>
    <row r="5125" spans="1:56" x14ac:dyDescent="0.25">
      <c r="N5125" s="1" t="s">
        <v>81</v>
      </c>
      <c r="O5125" s="1" t="s">
        <v>2912</v>
      </c>
      <c r="P5125" s="1" t="s">
        <v>24162</v>
      </c>
      <c r="Q5125" s="1" t="s">
        <v>13638</v>
      </c>
      <c r="R5125" s="1">
        <v>16.452000000000002</v>
      </c>
      <c r="S5125" s="1" t="s">
        <v>13638</v>
      </c>
      <c r="T5125" s="1" t="s">
        <v>13638</v>
      </c>
      <c r="U5125" s="8">
        <v>44354</v>
      </c>
      <c r="AJ5125" s="1" t="e" vm="5">
        <v>#N/A</v>
      </c>
      <c r="AY5125" s="1" t="s">
        <v>26</v>
      </c>
      <c r="BD5125" s="1" t="b">
        <v>0</v>
      </c>
    </row>
    <row r="5126" spans="1:56" x14ac:dyDescent="0.25">
      <c r="A5126" s="1" t="s">
        <v>30</v>
      </c>
      <c r="N5126" s="1" t="s">
        <v>81</v>
      </c>
      <c r="O5126" s="1" t="s">
        <v>2911</v>
      </c>
      <c r="P5126" s="1" t="s">
        <v>24163</v>
      </c>
      <c r="Q5126" s="1" t="s">
        <v>24164</v>
      </c>
      <c r="R5126" s="1">
        <v>13.507</v>
      </c>
      <c r="S5126" s="1" t="s">
        <v>13638</v>
      </c>
      <c r="T5126" s="1" t="s">
        <v>13638</v>
      </c>
      <c r="U5126" s="8">
        <v>44354</v>
      </c>
      <c r="AJ5126" s="1" t="e" vm="5">
        <v>#N/A</v>
      </c>
      <c r="AY5126" s="1" t="s">
        <v>26</v>
      </c>
      <c r="BD5126" s="1" t="b">
        <v>0</v>
      </c>
    </row>
    <row r="5127" spans="1:56" x14ac:dyDescent="0.25">
      <c r="A5127" s="1" t="s">
        <v>39162</v>
      </c>
      <c r="N5127" s="1" t="s">
        <v>81</v>
      </c>
      <c r="O5127" s="1" t="s">
        <v>2910</v>
      </c>
      <c r="P5127" s="1" t="s">
        <v>24165</v>
      </c>
      <c r="Q5127" s="1" t="s">
        <v>24166</v>
      </c>
      <c r="R5127" s="1">
        <v>14.532999999999999</v>
      </c>
      <c r="S5127" s="1" t="s">
        <v>13638</v>
      </c>
      <c r="T5127" s="1" t="s">
        <v>13638</v>
      </c>
      <c r="U5127" s="8">
        <v>44354</v>
      </c>
      <c r="AJ5127" s="1" t="e" vm="5">
        <v>#N/A</v>
      </c>
      <c r="AY5127" s="1" t="s">
        <v>26</v>
      </c>
      <c r="BD5127" s="1" t="b">
        <v>0</v>
      </c>
    </row>
    <row r="5128" spans="1:56" x14ac:dyDescent="0.25">
      <c r="A5128" s="1" t="s">
        <v>39163</v>
      </c>
      <c r="N5128" s="1" t="s">
        <v>81</v>
      </c>
      <c r="O5128" s="1" t="s">
        <v>2909</v>
      </c>
      <c r="P5128" s="1" t="s">
        <v>24167</v>
      </c>
      <c r="Q5128" s="1" t="s">
        <v>24168</v>
      </c>
      <c r="R5128" s="1">
        <v>14.547000000000001</v>
      </c>
      <c r="S5128" s="1" t="s">
        <v>13638</v>
      </c>
      <c r="T5128" s="1" t="s">
        <v>13638</v>
      </c>
      <c r="U5128" s="8">
        <v>44354</v>
      </c>
      <c r="AJ5128" s="1" t="e" vm="5">
        <v>#N/A</v>
      </c>
      <c r="AY5128" s="1" t="s">
        <v>26</v>
      </c>
      <c r="BD5128" s="1" t="b">
        <v>0</v>
      </c>
    </row>
    <row r="5129" spans="1:56" x14ac:dyDescent="0.25">
      <c r="A5129" s="1" t="s">
        <v>39164</v>
      </c>
      <c r="N5129" s="1" t="s">
        <v>81</v>
      </c>
      <c r="O5129" s="1" t="s">
        <v>2908</v>
      </c>
      <c r="P5129" s="1" t="s">
        <v>24169</v>
      </c>
      <c r="Q5129" s="1" t="s">
        <v>13638</v>
      </c>
      <c r="R5129" s="1">
        <v>15.252000000000001</v>
      </c>
      <c r="S5129" s="1" t="s">
        <v>13638</v>
      </c>
      <c r="T5129" s="1" t="s">
        <v>13638</v>
      </c>
      <c r="U5129" s="8">
        <v>44354</v>
      </c>
      <c r="AJ5129" s="1" t="e" vm="5">
        <v>#N/A</v>
      </c>
      <c r="AY5129" s="1" t="s">
        <v>26</v>
      </c>
      <c r="BD5129" s="1" t="b">
        <v>0</v>
      </c>
    </row>
    <row r="5130" spans="1:56" x14ac:dyDescent="0.25">
      <c r="A5130" s="1" t="s">
        <v>39165</v>
      </c>
      <c r="N5130" s="1" t="s">
        <v>81</v>
      </c>
      <c r="O5130" s="1" t="s">
        <v>2907</v>
      </c>
      <c r="P5130" s="1" t="s">
        <v>24170</v>
      </c>
      <c r="Q5130" s="1" t="s">
        <v>24171</v>
      </c>
      <c r="R5130" s="1">
        <v>12.866</v>
      </c>
      <c r="S5130" s="1" t="s">
        <v>13638</v>
      </c>
      <c r="T5130" s="1" t="s">
        <v>13638</v>
      </c>
      <c r="U5130" s="8">
        <v>44354</v>
      </c>
      <c r="AJ5130" s="1" t="e" vm="5">
        <v>#N/A</v>
      </c>
      <c r="AY5130" s="1" t="s">
        <v>26</v>
      </c>
      <c r="BD5130" s="1" t="b">
        <v>0</v>
      </c>
    </row>
    <row r="5131" spans="1:56" x14ac:dyDescent="0.25">
      <c r="A5131" s="1" t="s">
        <v>39166</v>
      </c>
      <c r="N5131" s="1" t="s">
        <v>81</v>
      </c>
      <c r="O5131" s="1" t="s">
        <v>2906</v>
      </c>
      <c r="P5131" s="1" t="s">
        <v>24172</v>
      </c>
      <c r="Q5131" s="1" t="s">
        <v>24173</v>
      </c>
      <c r="R5131" s="1">
        <v>12.58</v>
      </c>
      <c r="S5131" s="1" t="s">
        <v>13638</v>
      </c>
      <c r="T5131" s="1" t="s">
        <v>13638</v>
      </c>
      <c r="U5131" s="8">
        <v>44354</v>
      </c>
      <c r="AJ5131" s="1" t="e" vm="5">
        <v>#N/A</v>
      </c>
      <c r="AY5131" s="1" t="s">
        <v>26</v>
      </c>
      <c r="BD5131" s="1" t="b">
        <v>0</v>
      </c>
    </row>
    <row r="5132" spans="1:56" x14ac:dyDescent="0.25">
      <c r="A5132" s="1" t="s">
        <v>39167</v>
      </c>
      <c r="N5132" s="1" t="s">
        <v>81</v>
      </c>
      <c r="O5132" s="1" t="s">
        <v>2905</v>
      </c>
      <c r="P5132" s="1" t="s">
        <v>24174</v>
      </c>
      <c r="Q5132" s="1" t="s">
        <v>24175</v>
      </c>
      <c r="R5132" s="1">
        <v>12.651999999999999</v>
      </c>
      <c r="S5132" s="1" t="s">
        <v>13638</v>
      </c>
      <c r="T5132" s="1" t="s">
        <v>13638</v>
      </c>
      <c r="U5132" s="8">
        <v>44354</v>
      </c>
      <c r="AJ5132" s="1" t="e" vm="5">
        <v>#N/A</v>
      </c>
      <c r="AY5132" s="1" t="s">
        <v>26</v>
      </c>
      <c r="BD5132" s="1" t="b">
        <v>0</v>
      </c>
    </row>
    <row r="5133" spans="1:56" x14ac:dyDescent="0.25">
      <c r="N5133" s="1" t="s">
        <v>81</v>
      </c>
      <c r="O5133" s="1" t="s">
        <v>2823</v>
      </c>
      <c r="P5133" s="1" t="s">
        <v>24176</v>
      </c>
      <c r="Q5133" s="1" t="s">
        <v>13638</v>
      </c>
      <c r="R5133" s="1">
        <v>18.203499999999998</v>
      </c>
      <c r="S5133" s="1" t="s">
        <v>13638</v>
      </c>
      <c r="T5133" s="1" t="s">
        <v>13638</v>
      </c>
      <c r="U5133" s="8">
        <v>44354</v>
      </c>
      <c r="AJ5133" s="1" t="e" vm="5">
        <v>#N/A</v>
      </c>
      <c r="AY5133" s="1" t="s">
        <v>26</v>
      </c>
      <c r="BD5133" s="1" t="b">
        <v>0</v>
      </c>
    </row>
    <row r="5134" spans="1:56" x14ac:dyDescent="0.25">
      <c r="A5134" s="1" t="s">
        <v>9</v>
      </c>
      <c r="N5134" s="1" t="s">
        <v>81</v>
      </c>
      <c r="O5134" s="1" t="s">
        <v>2822</v>
      </c>
      <c r="P5134" s="1" t="s">
        <v>24177</v>
      </c>
      <c r="Q5134" s="1" t="s">
        <v>13638</v>
      </c>
      <c r="R5134" s="1">
        <v>18.194900000000001</v>
      </c>
      <c r="S5134" s="1" t="s">
        <v>13638</v>
      </c>
      <c r="T5134" s="1" t="s">
        <v>13638</v>
      </c>
      <c r="U5134" s="8">
        <v>44354</v>
      </c>
      <c r="AJ5134" s="1" t="e" vm="5">
        <v>#N/A</v>
      </c>
      <c r="AY5134" s="1" t="s">
        <v>26</v>
      </c>
      <c r="BD5134" s="1" t="b">
        <v>0</v>
      </c>
    </row>
    <row r="5135" spans="1:56" x14ac:dyDescent="0.25">
      <c r="A5135" s="1" t="s">
        <v>39168</v>
      </c>
      <c r="N5135" s="1" t="s">
        <v>81</v>
      </c>
      <c r="O5135" s="1" t="s">
        <v>2821</v>
      </c>
      <c r="P5135" s="1" t="s">
        <v>24178</v>
      </c>
      <c r="Q5135" s="1" t="s">
        <v>24179</v>
      </c>
      <c r="R5135" s="1">
        <v>13.415900000000001</v>
      </c>
      <c r="S5135" s="1" t="s">
        <v>13638</v>
      </c>
      <c r="T5135" s="1" t="s">
        <v>13638</v>
      </c>
      <c r="U5135" s="8">
        <v>44354</v>
      </c>
      <c r="AJ5135" s="1" t="e" vm="5">
        <v>#N/A</v>
      </c>
      <c r="AY5135" s="1" t="s">
        <v>26</v>
      </c>
      <c r="BD5135" s="1" t="b">
        <v>0</v>
      </c>
    </row>
    <row r="5136" spans="1:56" x14ac:dyDescent="0.25">
      <c r="A5136" s="1" t="s">
        <v>39169</v>
      </c>
      <c r="N5136" s="1" t="s">
        <v>81</v>
      </c>
      <c r="O5136" s="1" t="s">
        <v>2820</v>
      </c>
      <c r="P5136" s="1" t="s">
        <v>24180</v>
      </c>
      <c r="Q5136" s="1" t="s">
        <v>24181</v>
      </c>
      <c r="R5136" s="1">
        <v>14.026999999999999</v>
      </c>
      <c r="S5136" s="1" t="s">
        <v>13638</v>
      </c>
      <c r="T5136" s="1" t="s">
        <v>13638</v>
      </c>
      <c r="U5136" s="8">
        <v>44354</v>
      </c>
      <c r="AJ5136" s="1" t="e" vm="5">
        <v>#N/A</v>
      </c>
      <c r="AY5136" s="1" t="s">
        <v>26</v>
      </c>
      <c r="BD5136" s="1" t="b">
        <v>0</v>
      </c>
    </row>
    <row r="5137" spans="1:56" x14ac:dyDescent="0.25">
      <c r="A5137" s="1" t="s">
        <v>39170</v>
      </c>
      <c r="N5137" s="1" t="s">
        <v>81</v>
      </c>
      <c r="O5137" s="1" t="s">
        <v>2819</v>
      </c>
      <c r="P5137" s="1" t="s">
        <v>24182</v>
      </c>
      <c r="Q5137" s="1" t="s">
        <v>13638</v>
      </c>
      <c r="R5137" s="1">
        <v>17.310600000000001</v>
      </c>
      <c r="S5137" s="1" t="s">
        <v>13638</v>
      </c>
      <c r="T5137" s="1" t="s">
        <v>13638</v>
      </c>
      <c r="U5137" s="8">
        <v>44354</v>
      </c>
      <c r="AJ5137" s="1" t="e" vm="5">
        <v>#N/A</v>
      </c>
      <c r="AY5137" s="1" t="s">
        <v>26</v>
      </c>
      <c r="BD5137" s="1" t="b">
        <v>0</v>
      </c>
    </row>
    <row r="5138" spans="1:56" x14ac:dyDescent="0.25">
      <c r="A5138" s="1" t="s">
        <v>39171</v>
      </c>
      <c r="N5138" s="1" t="s">
        <v>81</v>
      </c>
      <c r="O5138" s="1" t="s">
        <v>2818</v>
      </c>
      <c r="P5138" s="1" t="s">
        <v>24183</v>
      </c>
      <c r="Q5138" s="1" t="s">
        <v>13638</v>
      </c>
      <c r="R5138" s="1">
        <v>17.3033</v>
      </c>
      <c r="S5138" s="1" t="s">
        <v>13638</v>
      </c>
      <c r="T5138" s="1" t="s">
        <v>13638</v>
      </c>
      <c r="U5138" s="8">
        <v>44354</v>
      </c>
      <c r="AJ5138" s="1" t="e" vm="5">
        <v>#N/A</v>
      </c>
      <c r="AY5138" s="1" t="s">
        <v>26</v>
      </c>
      <c r="BD5138" s="1" t="b">
        <v>0</v>
      </c>
    </row>
    <row r="5139" spans="1:56" x14ac:dyDescent="0.25">
      <c r="A5139" s="1" t="s">
        <v>39172</v>
      </c>
      <c r="N5139" s="1" t="s">
        <v>81</v>
      </c>
      <c r="O5139" s="1" t="s">
        <v>2817</v>
      </c>
      <c r="P5139" s="1" t="s">
        <v>24184</v>
      </c>
      <c r="Q5139" s="1" t="s">
        <v>24185</v>
      </c>
      <c r="R5139" s="1">
        <v>12.1509</v>
      </c>
      <c r="S5139" s="1" t="s">
        <v>13638</v>
      </c>
      <c r="T5139" s="1" t="s">
        <v>13638</v>
      </c>
      <c r="U5139" s="8">
        <v>44354</v>
      </c>
      <c r="AJ5139" s="1" t="e" vm="5">
        <v>#N/A</v>
      </c>
      <c r="AY5139" s="1" t="s">
        <v>26</v>
      </c>
      <c r="BD5139" s="1" t="b">
        <v>0</v>
      </c>
    </row>
    <row r="5140" spans="1:56" x14ac:dyDescent="0.25">
      <c r="A5140" s="1" t="s">
        <v>39173</v>
      </c>
      <c r="N5140" s="1" t="s">
        <v>81</v>
      </c>
      <c r="O5140" s="1" t="s">
        <v>2816</v>
      </c>
      <c r="P5140" s="1" t="s">
        <v>24186</v>
      </c>
      <c r="Q5140" s="1" t="s">
        <v>24187</v>
      </c>
      <c r="R5140" s="1">
        <v>13.3279</v>
      </c>
      <c r="S5140" s="1" t="s">
        <v>13638</v>
      </c>
      <c r="T5140" s="1" t="s">
        <v>13638</v>
      </c>
      <c r="U5140" s="8">
        <v>44354</v>
      </c>
      <c r="AJ5140" s="1" t="e" vm="5">
        <v>#N/A</v>
      </c>
      <c r="AY5140" s="1" t="s">
        <v>26</v>
      </c>
      <c r="BD5140" s="1" t="b">
        <v>0</v>
      </c>
    </row>
    <row r="5141" spans="1:56" x14ac:dyDescent="0.25">
      <c r="A5141" s="1" t="s">
        <v>39174</v>
      </c>
      <c r="N5141" s="1" t="s">
        <v>81</v>
      </c>
      <c r="O5141" s="1" t="s">
        <v>24188</v>
      </c>
      <c r="P5141" s="1" t="s">
        <v>24189</v>
      </c>
      <c r="Q5141" s="1" t="s">
        <v>24190</v>
      </c>
      <c r="R5141" s="1">
        <v>12.696300000000001</v>
      </c>
      <c r="S5141" s="1" t="s">
        <v>13638</v>
      </c>
      <c r="T5141" s="1" t="s">
        <v>13638</v>
      </c>
      <c r="U5141" s="8">
        <v>44354</v>
      </c>
      <c r="AJ5141" s="1" t="e" vm="5">
        <v>#N/A</v>
      </c>
      <c r="AY5141" s="1" t="s">
        <v>26</v>
      </c>
      <c r="BD5141" s="1" t="b">
        <v>0</v>
      </c>
    </row>
    <row r="5142" spans="1:56" x14ac:dyDescent="0.25">
      <c r="A5142" s="1" t="s">
        <v>39175</v>
      </c>
      <c r="N5142" s="1" t="s">
        <v>81</v>
      </c>
      <c r="O5142" s="1" t="s">
        <v>2718</v>
      </c>
      <c r="P5142" s="1" t="s">
        <v>24191</v>
      </c>
      <c r="Q5142" s="1" t="s">
        <v>24192</v>
      </c>
      <c r="R5142" s="1">
        <v>12.327</v>
      </c>
      <c r="S5142" s="1" t="s">
        <v>13638</v>
      </c>
      <c r="T5142" s="1" t="s">
        <v>13638</v>
      </c>
      <c r="U5142" s="8">
        <v>44354</v>
      </c>
      <c r="AJ5142" s="1" t="e" vm="5">
        <v>#N/A</v>
      </c>
      <c r="AY5142" s="1" t="s">
        <v>26</v>
      </c>
      <c r="BD5142" s="1" t="b">
        <v>0</v>
      </c>
    </row>
    <row r="5143" spans="1:56" x14ac:dyDescent="0.25">
      <c r="A5143" s="1" t="s">
        <v>39176</v>
      </c>
      <c r="N5143" s="1" t="s">
        <v>81</v>
      </c>
      <c r="O5143" s="1" t="s">
        <v>2717</v>
      </c>
      <c r="P5143" s="1" t="s">
        <v>24193</v>
      </c>
      <c r="Q5143" s="1" t="s">
        <v>24194</v>
      </c>
      <c r="R5143" s="1">
        <v>12.2395</v>
      </c>
      <c r="S5143" s="1" t="s">
        <v>13638</v>
      </c>
      <c r="T5143" s="1" t="s">
        <v>13638</v>
      </c>
      <c r="U5143" s="8">
        <v>44354</v>
      </c>
      <c r="AJ5143" s="1" t="e" vm="5">
        <v>#N/A</v>
      </c>
      <c r="AY5143" s="1" t="s">
        <v>26</v>
      </c>
      <c r="BD5143" s="1" t="b">
        <v>0</v>
      </c>
    </row>
    <row r="5144" spans="1:56" x14ac:dyDescent="0.25">
      <c r="A5144" s="1" t="s">
        <v>39177</v>
      </c>
      <c r="N5144" s="1" t="s">
        <v>81</v>
      </c>
      <c r="O5144" s="1" t="s">
        <v>24195</v>
      </c>
      <c r="P5144" s="1" t="s">
        <v>24196</v>
      </c>
      <c r="Q5144" s="1" t="s">
        <v>24197</v>
      </c>
      <c r="R5144" s="1">
        <v>12.1249</v>
      </c>
      <c r="S5144" s="1" t="s">
        <v>13638</v>
      </c>
      <c r="T5144" s="1" t="s">
        <v>13638</v>
      </c>
      <c r="U5144" s="8">
        <v>44354</v>
      </c>
      <c r="AJ5144" s="1" t="e" vm="5">
        <v>#N/A</v>
      </c>
      <c r="AY5144" s="1" t="s">
        <v>26</v>
      </c>
      <c r="BD5144" s="1" t="b">
        <v>0</v>
      </c>
    </row>
    <row r="5145" spans="1:56" x14ac:dyDescent="0.25">
      <c r="A5145" s="1" t="s">
        <v>39178</v>
      </c>
      <c r="N5145" s="1" t="s">
        <v>81</v>
      </c>
      <c r="O5145" s="1" t="s">
        <v>2716</v>
      </c>
      <c r="P5145" s="1" t="s">
        <v>24198</v>
      </c>
      <c r="Q5145" s="1" t="s">
        <v>24199</v>
      </c>
      <c r="R5145" s="1">
        <v>11.7605</v>
      </c>
      <c r="S5145" s="1" t="s">
        <v>13638</v>
      </c>
      <c r="T5145" s="1" t="s">
        <v>13638</v>
      </c>
      <c r="U5145" s="8">
        <v>44354</v>
      </c>
      <c r="AJ5145" s="1" t="e" vm="5">
        <v>#N/A</v>
      </c>
      <c r="AY5145" s="1" t="s">
        <v>26</v>
      </c>
      <c r="BD5145" s="1" t="b">
        <v>0</v>
      </c>
    </row>
    <row r="5146" spans="1:56" x14ac:dyDescent="0.25">
      <c r="A5146" s="1" t="s">
        <v>39179</v>
      </c>
      <c r="N5146" s="1" t="s">
        <v>81</v>
      </c>
      <c r="O5146" s="1" t="s">
        <v>2715</v>
      </c>
      <c r="P5146" s="1" t="s">
        <v>24200</v>
      </c>
      <c r="Q5146" s="1" t="s">
        <v>24201</v>
      </c>
      <c r="R5146" s="1">
        <v>11.670199999999999</v>
      </c>
      <c r="S5146" s="1" t="s">
        <v>13638</v>
      </c>
      <c r="T5146" s="1" t="s">
        <v>13638</v>
      </c>
      <c r="U5146" s="8">
        <v>44354</v>
      </c>
      <c r="AJ5146" s="1" t="e" vm="5">
        <v>#N/A</v>
      </c>
      <c r="AY5146" s="1" t="s">
        <v>26</v>
      </c>
      <c r="BD5146" s="1" t="b">
        <v>0</v>
      </c>
    </row>
    <row r="5147" spans="1:56" x14ac:dyDescent="0.25">
      <c r="N5147" s="1" t="s">
        <v>81</v>
      </c>
      <c r="O5147" s="1" t="s">
        <v>2714</v>
      </c>
      <c r="P5147" s="1" t="s">
        <v>24202</v>
      </c>
      <c r="Q5147" s="1" t="s">
        <v>13638</v>
      </c>
      <c r="R5147" s="1">
        <v>12.1249</v>
      </c>
      <c r="S5147" s="1" t="s">
        <v>13638</v>
      </c>
      <c r="T5147" s="1" t="s">
        <v>13638</v>
      </c>
      <c r="U5147" s="8">
        <v>44354</v>
      </c>
      <c r="AJ5147" s="1" t="e" vm="5">
        <v>#N/A</v>
      </c>
      <c r="AY5147" s="1" t="s">
        <v>26</v>
      </c>
      <c r="BD5147" s="1" t="b">
        <v>0</v>
      </c>
    </row>
    <row r="5148" spans="1:56" x14ac:dyDescent="0.25">
      <c r="A5148" s="1" t="s">
        <v>31</v>
      </c>
      <c r="N5148" s="1" t="s">
        <v>81</v>
      </c>
      <c r="O5148" s="1" t="s">
        <v>2713</v>
      </c>
      <c r="P5148" s="1" t="s">
        <v>24203</v>
      </c>
      <c r="Q5148" s="1" t="s">
        <v>13638</v>
      </c>
      <c r="R5148" s="1">
        <v>12.696300000000001</v>
      </c>
      <c r="S5148" s="1" t="s">
        <v>13638</v>
      </c>
      <c r="T5148" s="1" t="s">
        <v>13638</v>
      </c>
      <c r="U5148" s="8">
        <v>44354</v>
      </c>
      <c r="AJ5148" s="1" t="e" vm="5">
        <v>#N/A</v>
      </c>
      <c r="AY5148" s="1" t="s">
        <v>26</v>
      </c>
      <c r="BD5148" s="1" t="b">
        <v>0</v>
      </c>
    </row>
    <row r="5149" spans="1:56" x14ac:dyDescent="0.25">
      <c r="A5149" s="1" t="s">
        <v>39180</v>
      </c>
      <c r="N5149" s="1" t="s">
        <v>81</v>
      </c>
      <c r="O5149" s="1" t="s">
        <v>2575</v>
      </c>
      <c r="P5149" s="1" t="s">
        <v>24204</v>
      </c>
      <c r="Q5149" s="1" t="s">
        <v>13638</v>
      </c>
      <c r="R5149" s="1">
        <v>48.813000000000002</v>
      </c>
      <c r="S5149" s="1" t="s">
        <v>13638</v>
      </c>
      <c r="T5149" s="1" t="s">
        <v>13638</v>
      </c>
      <c r="U5149" s="8">
        <v>44354</v>
      </c>
      <c r="AJ5149" s="1" t="e" vm="5">
        <v>#N/A</v>
      </c>
      <c r="AY5149" s="1" t="s">
        <v>26</v>
      </c>
      <c r="BD5149" s="1" t="b">
        <v>0</v>
      </c>
    </row>
    <row r="5150" spans="1:56" x14ac:dyDescent="0.25">
      <c r="A5150" s="1" t="s">
        <v>39181</v>
      </c>
      <c r="N5150" s="1" t="s">
        <v>81</v>
      </c>
      <c r="O5150" s="1" t="s">
        <v>2574</v>
      </c>
      <c r="P5150" s="1" t="s">
        <v>24205</v>
      </c>
      <c r="Q5150" s="1" t="s">
        <v>13638</v>
      </c>
      <c r="R5150" s="1">
        <v>45.274000000000001</v>
      </c>
      <c r="S5150" s="1" t="s">
        <v>13638</v>
      </c>
      <c r="T5150" s="1" t="s">
        <v>13638</v>
      </c>
      <c r="U5150" s="8">
        <v>44354</v>
      </c>
      <c r="AJ5150" s="1" t="e" vm="5">
        <v>#N/A</v>
      </c>
      <c r="AY5150" s="1" t="s">
        <v>26</v>
      </c>
      <c r="BD5150" s="1" t="b">
        <v>0</v>
      </c>
    </row>
    <row r="5151" spans="1:56" x14ac:dyDescent="0.25">
      <c r="A5151" s="1" t="s">
        <v>39182</v>
      </c>
      <c r="N5151" s="1" t="s">
        <v>81</v>
      </c>
      <c r="O5151" s="1" t="s">
        <v>2573</v>
      </c>
      <c r="P5151" s="1" t="s">
        <v>24206</v>
      </c>
      <c r="Q5151" s="1" t="s">
        <v>24207</v>
      </c>
      <c r="R5151" s="1">
        <v>13.276999999999999</v>
      </c>
      <c r="S5151" s="1" t="s">
        <v>13638</v>
      </c>
      <c r="T5151" s="1" t="s">
        <v>13638</v>
      </c>
      <c r="U5151" s="8">
        <v>44354</v>
      </c>
      <c r="AJ5151" s="1" t="e" vm="5">
        <v>#N/A</v>
      </c>
      <c r="AY5151" s="1" t="s">
        <v>26</v>
      </c>
      <c r="BD5151" s="1" t="b">
        <v>0</v>
      </c>
    </row>
    <row r="5152" spans="1:56" x14ac:dyDescent="0.25">
      <c r="A5152" s="1" t="s">
        <v>39183</v>
      </c>
      <c r="N5152" s="1" t="s">
        <v>81</v>
      </c>
      <c r="O5152" s="1" t="s">
        <v>2572</v>
      </c>
      <c r="P5152" s="1" t="s">
        <v>24208</v>
      </c>
      <c r="Q5152" s="1" t="s">
        <v>24209</v>
      </c>
      <c r="R5152" s="1">
        <v>12.01</v>
      </c>
      <c r="S5152" s="1" t="s">
        <v>13638</v>
      </c>
      <c r="T5152" s="1" t="s">
        <v>13638</v>
      </c>
      <c r="U5152" s="8">
        <v>44354</v>
      </c>
      <c r="AJ5152" s="1" t="e" vm="5">
        <v>#N/A</v>
      </c>
      <c r="AY5152" s="1" t="s">
        <v>26</v>
      </c>
      <c r="BD5152" s="1" t="b">
        <v>0</v>
      </c>
    </row>
    <row r="5153" spans="1:56" x14ac:dyDescent="0.25">
      <c r="A5153" s="1" t="s">
        <v>39184</v>
      </c>
      <c r="N5153" s="1" t="s">
        <v>81</v>
      </c>
      <c r="O5153" s="1" t="s">
        <v>2406</v>
      </c>
      <c r="P5153" s="1" t="s">
        <v>24226</v>
      </c>
      <c r="Q5153" s="1" t="s">
        <v>13638</v>
      </c>
      <c r="R5153" s="1">
        <v>16.23</v>
      </c>
      <c r="S5153" s="1" t="s">
        <v>13638</v>
      </c>
      <c r="T5153" s="1" t="s">
        <v>13638</v>
      </c>
      <c r="U5153" s="8">
        <v>44354</v>
      </c>
      <c r="AJ5153" s="1" t="e" vm="5">
        <v>#N/A</v>
      </c>
      <c r="AY5153" s="1" t="s">
        <v>26</v>
      </c>
      <c r="BD5153" s="1" t="b">
        <v>0</v>
      </c>
    </row>
    <row r="5154" spans="1:56" x14ac:dyDescent="0.25">
      <c r="A5154" s="1" t="s">
        <v>39185</v>
      </c>
      <c r="N5154" s="1" t="s">
        <v>81</v>
      </c>
      <c r="O5154" s="1" t="s">
        <v>2405</v>
      </c>
      <c r="P5154" s="1" t="s">
        <v>24227</v>
      </c>
      <c r="Q5154" s="1" t="s">
        <v>13638</v>
      </c>
      <c r="R5154" s="1">
        <v>17.059999999999999</v>
      </c>
      <c r="S5154" s="1" t="s">
        <v>13638</v>
      </c>
      <c r="T5154" s="1" t="s">
        <v>13638</v>
      </c>
      <c r="U5154" s="8">
        <v>44354</v>
      </c>
      <c r="AJ5154" s="1" t="e" vm="5">
        <v>#N/A</v>
      </c>
      <c r="AY5154" s="1" t="s">
        <v>26</v>
      </c>
      <c r="BD5154" s="1" t="b">
        <v>0</v>
      </c>
    </row>
    <row r="5155" spans="1:56" x14ac:dyDescent="0.25">
      <c r="A5155" s="1" t="s">
        <v>39186</v>
      </c>
      <c r="N5155" s="1" t="s">
        <v>81</v>
      </c>
      <c r="O5155" s="1" t="s">
        <v>2404</v>
      </c>
      <c r="P5155" s="1" t="s">
        <v>29895</v>
      </c>
      <c r="Q5155" s="1" t="s">
        <v>29896</v>
      </c>
      <c r="R5155" s="1">
        <v>14.95</v>
      </c>
      <c r="S5155" s="1" t="s">
        <v>13638</v>
      </c>
      <c r="T5155" s="1" t="s">
        <v>13638</v>
      </c>
      <c r="U5155" s="8">
        <v>44354</v>
      </c>
      <c r="AJ5155" s="1" t="e" vm="5">
        <v>#N/A</v>
      </c>
      <c r="AY5155" s="1" t="s">
        <v>26</v>
      </c>
      <c r="BD5155" s="1" t="b">
        <v>0</v>
      </c>
    </row>
    <row r="5156" spans="1:56" x14ac:dyDescent="0.25">
      <c r="A5156" s="1" t="s">
        <v>39187</v>
      </c>
      <c r="N5156" s="1" t="s">
        <v>81</v>
      </c>
      <c r="O5156" s="1" t="s">
        <v>2403</v>
      </c>
      <c r="P5156" s="1" t="s">
        <v>29897</v>
      </c>
      <c r="Q5156" s="1" t="s">
        <v>29898</v>
      </c>
      <c r="R5156" s="1">
        <v>13.91</v>
      </c>
      <c r="S5156" s="1" t="s">
        <v>13638</v>
      </c>
      <c r="T5156" s="1" t="s">
        <v>13638</v>
      </c>
      <c r="U5156" s="8">
        <v>44354</v>
      </c>
      <c r="AJ5156" s="1" t="e" vm="5">
        <v>#N/A</v>
      </c>
      <c r="AY5156" s="1" t="s">
        <v>26</v>
      </c>
      <c r="BD5156" s="1" t="b">
        <v>0</v>
      </c>
    </row>
    <row r="5157" spans="1:56" x14ac:dyDescent="0.25">
      <c r="A5157" s="1" t="s">
        <v>39188</v>
      </c>
      <c r="N5157" s="1" t="s">
        <v>81</v>
      </c>
      <c r="O5157" s="1" t="s">
        <v>2402</v>
      </c>
      <c r="P5157" s="1" t="s">
        <v>24228</v>
      </c>
      <c r="Q5157" s="1" t="s">
        <v>24229</v>
      </c>
      <c r="R5157" s="1">
        <v>13.75</v>
      </c>
      <c r="S5157" s="1" t="s">
        <v>13638</v>
      </c>
      <c r="T5157" s="1" t="s">
        <v>13638</v>
      </c>
      <c r="U5157" s="8">
        <v>44354</v>
      </c>
      <c r="AJ5157" s="1" t="e" vm="5">
        <v>#N/A</v>
      </c>
      <c r="AY5157" s="1" t="s">
        <v>26</v>
      </c>
      <c r="BD5157" s="1" t="b">
        <v>0</v>
      </c>
    </row>
    <row r="5158" spans="1:56" x14ac:dyDescent="0.25">
      <c r="A5158" s="1" t="s">
        <v>39189</v>
      </c>
      <c r="N5158" s="1" t="s">
        <v>81</v>
      </c>
      <c r="O5158" s="1" t="s">
        <v>2401</v>
      </c>
      <c r="P5158" s="1" t="s">
        <v>29899</v>
      </c>
      <c r="Q5158" s="1" t="s">
        <v>29900</v>
      </c>
      <c r="R5158" s="1">
        <v>13.91</v>
      </c>
      <c r="S5158" s="1" t="s">
        <v>13638</v>
      </c>
      <c r="T5158" s="1" t="s">
        <v>13638</v>
      </c>
      <c r="U5158" s="8">
        <v>44354</v>
      </c>
      <c r="AJ5158" s="1" t="e" vm="5">
        <v>#N/A</v>
      </c>
      <c r="AY5158" s="1" t="s">
        <v>26</v>
      </c>
      <c r="BD5158" s="1" t="b">
        <v>0</v>
      </c>
    </row>
    <row r="5159" spans="1:56" x14ac:dyDescent="0.25">
      <c r="N5159" s="1" t="s">
        <v>81</v>
      </c>
      <c r="O5159" s="1" t="s">
        <v>2400</v>
      </c>
      <c r="P5159" s="1" t="s">
        <v>29901</v>
      </c>
      <c r="Q5159" s="1" t="s">
        <v>29902</v>
      </c>
      <c r="R5159" s="1">
        <v>11.97</v>
      </c>
      <c r="S5159" s="1" t="s">
        <v>13638</v>
      </c>
      <c r="T5159" s="1" t="s">
        <v>13638</v>
      </c>
      <c r="U5159" s="8">
        <v>44354</v>
      </c>
      <c r="AJ5159" s="1" t="e" vm="5">
        <v>#N/A</v>
      </c>
      <c r="AY5159" s="1" t="s">
        <v>26</v>
      </c>
      <c r="BD5159" s="1" t="b">
        <v>0</v>
      </c>
    </row>
    <row r="5160" spans="1:56" x14ac:dyDescent="0.25">
      <c r="A5160" s="1" t="s">
        <v>40</v>
      </c>
      <c r="N5160" s="1" t="s">
        <v>81</v>
      </c>
      <c r="O5160" s="1" t="s">
        <v>2399</v>
      </c>
      <c r="P5160" s="1" t="s">
        <v>24230</v>
      </c>
      <c r="Q5160" s="1" t="s">
        <v>24231</v>
      </c>
      <c r="R5160" s="1">
        <v>12.25</v>
      </c>
      <c r="S5160" s="1" t="s">
        <v>13638</v>
      </c>
      <c r="T5160" s="1" t="s">
        <v>13638</v>
      </c>
      <c r="U5160" s="8">
        <v>44354</v>
      </c>
      <c r="AJ5160" s="1" t="e" vm="5">
        <v>#N/A</v>
      </c>
      <c r="AY5160" s="1" t="s">
        <v>26</v>
      </c>
      <c r="BD5160" s="1" t="b">
        <v>0</v>
      </c>
    </row>
    <row r="5161" spans="1:56" x14ac:dyDescent="0.25">
      <c r="A5161" s="1" t="s">
        <v>39190</v>
      </c>
      <c r="N5161" s="1" t="s">
        <v>81</v>
      </c>
      <c r="O5161" s="1" t="s">
        <v>2278</v>
      </c>
      <c r="P5161" s="1" t="s">
        <v>24251</v>
      </c>
      <c r="Q5161" s="1" t="s">
        <v>13638</v>
      </c>
      <c r="R5161" s="1">
        <v>19.941700000000001</v>
      </c>
      <c r="S5161" s="1" t="s">
        <v>13638</v>
      </c>
      <c r="T5161" s="1" t="s">
        <v>13638</v>
      </c>
      <c r="U5161" s="8">
        <v>44354</v>
      </c>
      <c r="AJ5161" s="1" t="e" vm="5">
        <v>#N/A</v>
      </c>
      <c r="AY5161" s="1" t="s">
        <v>26</v>
      </c>
      <c r="BD5161" s="1" t="b">
        <v>0</v>
      </c>
    </row>
    <row r="5162" spans="1:56" x14ac:dyDescent="0.25">
      <c r="A5162" s="1" t="s">
        <v>39191</v>
      </c>
      <c r="N5162" s="1" t="s">
        <v>81</v>
      </c>
      <c r="O5162" s="1" t="s">
        <v>2277</v>
      </c>
      <c r="P5162" s="1" t="s">
        <v>24245</v>
      </c>
      <c r="Q5162" s="1" t="s">
        <v>13638</v>
      </c>
      <c r="R5162" s="1">
        <v>21.603100000000001</v>
      </c>
      <c r="S5162" s="1" t="s">
        <v>13638</v>
      </c>
      <c r="T5162" s="1" t="s">
        <v>13638</v>
      </c>
      <c r="U5162" s="8">
        <v>44354</v>
      </c>
      <c r="AJ5162" s="1" t="e" vm="5">
        <v>#N/A</v>
      </c>
      <c r="AY5162" s="1" t="s">
        <v>26</v>
      </c>
      <c r="BD5162" s="1" t="b">
        <v>0</v>
      </c>
    </row>
    <row r="5163" spans="1:56" x14ac:dyDescent="0.25">
      <c r="A5163" s="1" t="s">
        <v>39192</v>
      </c>
      <c r="N5163" s="1" t="s">
        <v>81</v>
      </c>
      <c r="O5163" s="1" t="s">
        <v>2276</v>
      </c>
      <c r="P5163" s="1" t="s">
        <v>24252</v>
      </c>
      <c r="Q5163" s="1" t="s">
        <v>24253</v>
      </c>
      <c r="R5163" s="1">
        <v>15.710599999999999</v>
      </c>
      <c r="S5163" s="1" t="s">
        <v>13638</v>
      </c>
      <c r="T5163" s="1" t="s">
        <v>13638</v>
      </c>
      <c r="U5163" s="8">
        <v>44354</v>
      </c>
      <c r="AJ5163" s="1" t="e" vm="5">
        <v>#N/A</v>
      </c>
      <c r="AY5163" s="1" t="s">
        <v>26</v>
      </c>
      <c r="BD5163" s="1" t="b">
        <v>0</v>
      </c>
    </row>
    <row r="5164" spans="1:56" x14ac:dyDescent="0.25">
      <c r="A5164" s="1" t="s">
        <v>39193</v>
      </c>
      <c r="N5164" s="1" t="s">
        <v>81</v>
      </c>
      <c r="O5164" s="1" t="s">
        <v>2275</v>
      </c>
      <c r="P5164" s="1" t="s">
        <v>24246</v>
      </c>
      <c r="Q5164" s="1" t="s">
        <v>24247</v>
      </c>
      <c r="R5164" s="1">
        <v>14.5976</v>
      </c>
      <c r="S5164" s="1" t="s">
        <v>13638</v>
      </c>
      <c r="T5164" s="1" t="s">
        <v>13638</v>
      </c>
      <c r="U5164" s="8">
        <v>44354</v>
      </c>
      <c r="AJ5164" s="1" t="e" vm="5">
        <v>#N/A</v>
      </c>
      <c r="AY5164" s="1" t="s">
        <v>26</v>
      </c>
      <c r="BD5164" s="1" t="b">
        <v>0</v>
      </c>
    </row>
    <row r="5165" spans="1:56" x14ac:dyDescent="0.25">
      <c r="N5165" s="1" t="s">
        <v>81</v>
      </c>
      <c r="O5165" s="1" t="s">
        <v>2274</v>
      </c>
      <c r="P5165" s="1" t="s">
        <v>24248</v>
      </c>
      <c r="Q5165" s="1" t="s">
        <v>24249</v>
      </c>
      <c r="R5165" s="1">
        <v>12.042</v>
      </c>
      <c r="S5165" s="1" t="s">
        <v>13638</v>
      </c>
      <c r="T5165" s="1" t="s">
        <v>13638</v>
      </c>
      <c r="U5165" s="8">
        <v>44354</v>
      </c>
      <c r="AJ5165" s="1" t="e" vm="5">
        <v>#N/A</v>
      </c>
      <c r="AY5165" s="1" t="s">
        <v>26</v>
      </c>
      <c r="BD5165" s="1" t="b">
        <v>0</v>
      </c>
    </row>
    <row r="5166" spans="1:56" x14ac:dyDescent="0.25">
      <c r="A5166" s="1" t="s">
        <v>32</v>
      </c>
      <c r="N5166" s="1" t="s">
        <v>81</v>
      </c>
      <c r="O5166" s="1" t="s">
        <v>2273</v>
      </c>
      <c r="P5166" s="1" t="s">
        <v>24254</v>
      </c>
      <c r="Q5166" s="1" t="s">
        <v>24255</v>
      </c>
      <c r="R5166" s="1">
        <v>14.853899999999999</v>
      </c>
      <c r="S5166" s="1" t="s">
        <v>13638</v>
      </c>
      <c r="T5166" s="1" t="s">
        <v>13638</v>
      </c>
      <c r="U5166" s="8">
        <v>44354</v>
      </c>
      <c r="AJ5166" s="1" t="e" vm="5">
        <v>#N/A</v>
      </c>
      <c r="AY5166" s="1" t="s">
        <v>26</v>
      </c>
      <c r="BD5166" s="1" t="b">
        <v>0</v>
      </c>
    </row>
    <row r="5167" spans="1:56" x14ac:dyDescent="0.25">
      <c r="A5167" s="1" t="s">
        <v>39194</v>
      </c>
      <c r="N5167" s="1" t="s">
        <v>81</v>
      </c>
      <c r="O5167" s="1" t="s">
        <v>2204</v>
      </c>
      <c r="P5167" s="1" t="s">
        <v>24232</v>
      </c>
      <c r="Q5167" s="1" t="s">
        <v>13638</v>
      </c>
      <c r="R5167" s="1">
        <v>12.528700000000001</v>
      </c>
      <c r="S5167" s="1" t="s">
        <v>13638</v>
      </c>
      <c r="T5167" s="1" t="s">
        <v>13638</v>
      </c>
      <c r="U5167" s="8">
        <v>44354</v>
      </c>
      <c r="AJ5167" s="1" t="e" vm="5">
        <v>#N/A</v>
      </c>
      <c r="AY5167" s="1" t="s">
        <v>26</v>
      </c>
      <c r="BD5167" s="1" t="b">
        <v>0</v>
      </c>
    </row>
    <row r="5168" spans="1:56" x14ac:dyDescent="0.25">
      <c r="A5168" s="1" t="s">
        <v>39195</v>
      </c>
      <c r="N5168" s="1" t="s">
        <v>81</v>
      </c>
      <c r="O5168" s="1" t="s">
        <v>2203</v>
      </c>
      <c r="P5168" s="1" t="s">
        <v>24233</v>
      </c>
      <c r="Q5168" s="1" t="s">
        <v>24234</v>
      </c>
      <c r="R5168" s="1">
        <v>12.4938</v>
      </c>
      <c r="S5168" s="1" t="s">
        <v>13638</v>
      </c>
      <c r="T5168" s="1" t="s">
        <v>13638</v>
      </c>
      <c r="U5168" s="8">
        <v>44354</v>
      </c>
      <c r="AJ5168" s="1" t="e" vm="5">
        <v>#N/A</v>
      </c>
      <c r="AY5168" s="1" t="s">
        <v>26</v>
      </c>
      <c r="BD5168" s="1" t="b">
        <v>0</v>
      </c>
    </row>
    <row r="5169" spans="1:56" x14ac:dyDescent="0.25">
      <c r="A5169" s="1" t="s">
        <v>39196</v>
      </c>
      <c r="N5169" s="1" t="s">
        <v>81</v>
      </c>
      <c r="O5169" s="1" t="s">
        <v>2202</v>
      </c>
      <c r="P5169" s="1" t="s">
        <v>24235</v>
      </c>
      <c r="Q5169" s="1" t="s">
        <v>13638</v>
      </c>
      <c r="R5169" s="1">
        <v>12.032299999999999</v>
      </c>
      <c r="S5169" s="1" t="s">
        <v>13638</v>
      </c>
      <c r="T5169" s="1" t="s">
        <v>13638</v>
      </c>
      <c r="U5169" s="8">
        <v>44354</v>
      </c>
      <c r="AJ5169" s="1" t="e" vm="5">
        <v>#N/A</v>
      </c>
      <c r="AY5169" s="1" t="s">
        <v>26</v>
      </c>
      <c r="BD5169" s="1" t="b">
        <v>0</v>
      </c>
    </row>
    <row r="5170" spans="1:56" x14ac:dyDescent="0.25">
      <c r="A5170" s="1" t="s">
        <v>39197</v>
      </c>
      <c r="N5170" s="1" t="s">
        <v>81</v>
      </c>
      <c r="O5170" s="1" t="s">
        <v>2201</v>
      </c>
      <c r="P5170" s="1" t="s">
        <v>24236</v>
      </c>
      <c r="Q5170" s="1" t="s">
        <v>24237</v>
      </c>
      <c r="R5170" s="1">
        <v>12.032299999999999</v>
      </c>
      <c r="S5170" s="1" t="s">
        <v>13638</v>
      </c>
      <c r="T5170" s="1" t="s">
        <v>13638</v>
      </c>
      <c r="U5170" s="8">
        <v>44354</v>
      </c>
      <c r="AJ5170" s="1" t="e" vm="5">
        <v>#N/A</v>
      </c>
      <c r="AY5170" s="1" t="s">
        <v>26</v>
      </c>
      <c r="BD5170" s="1" t="b">
        <v>0</v>
      </c>
    </row>
    <row r="5171" spans="1:56" x14ac:dyDescent="0.25">
      <c r="N5171" s="1" t="s">
        <v>81</v>
      </c>
      <c r="O5171" s="1" t="s">
        <v>1972</v>
      </c>
      <c r="P5171" s="1" t="s">
        <v>24238</v>
      </c>
      <c r="Q5171" s="1" t="s">
        <v>13638</v>
      </c>
      <c r="R5171" s="1">
        <v>18.149899999999999</v>
      </c>
      <c r="S5171" s="1" t="s">
        <v>13638</v>
      </c>
      <c r="T5171" s="1" t="s">
        <v>13638</v>
      </c>
      <c r="U5171" s="8">
        <v>44354</v>
      </c>
      <c r="AJ5171" s="1" t="e" vm="5">
        <v>#N/A</v>
      </c>
      <c r="AY5171" s="1" t="s">
        <v>26</v>
      </c>
      <c r="BD5171" s="1" t="b">
        <v>0</v>
      </c>
    </row>
    <row r="5172" spans="1:56" x14ac:dyDescent="0.25">
      <c r="A5172" s="1" t="s">
        <v>11</v>
      </c>
      <c r="N5172" s="1" t="s">
        <v>81</v>
      </c>
      <c r="O5172" s="1" t="s">
        <v>1971</v>
      </c>
      <c r="P5172" s="1" t="s">
        <v>24239</v>
      </c>
      <c r="Q5172" s="1" t="s">
        <v>24240</v>
      </c>
      <c r="R5172" s="1">
        <v>13.1431</v>
      </c>
      <c r="S5172" s="1" t="s">
        <v>13638</v>
      </c>
      <c r="T5172" s="1" t="s">
        <v>13638</v>
      </c>
      <c r="U5172" s="8">
        <v>44354</v>
      </c>
      <c r="AJ5172" s="1" t="e" vm="5">
        <v>#N/A</v>
      </c>
      <c r="AY5172" s="1" t="s">
        <v>26</v>
      </c>
      <c r="BD5172" s="1" t="b">
        <v>0</v>
      </c>
    </row>
    <row r="5173" spans="1:56" x14ac:dyDescent="0.25">
      <c r="A5173" s="1" t="s">
        <v>39198</v>
      </c>
      <c r="N5173" s="1" t="s">
        <v>81</v>
      </c>
      <c r="O5173" s="1" t="s">
        <v>1970</v>
      </c>
      <c r="P5173" s="1" t="s">
        <v>29903</v>
      </c>
      <c r="Q5173" s="1" t="s">
        <v>29904</v>
      </c>
      <c r="R5173" s="1">
        <v>12.803699999999999</v>
      </c>
      <c r="S5173" s="1" t="s">
        <v>13638</v>
      </c>
      <c r="T5173" s="1" t="s">
        <v>13638</v>
      </c>
      <c r="U5173" s="8">
        <v>44354</v>
      </c>
      <c r="AJ5173" s="1" t="e" vm="5">
        <v>#N/A</v>
      </c>
      <c r="AY5173" s="1" t="s">
        <v>26</v>
      </c>
      <c r="BD5173" s="1" t="b">
        <v>0</v>
      </c>
    </row>
    <row r="5174" spans="1:56" x14ac:dyDescent="0.25">
      <c r="A5174" s="1" t="s">
        <v>39199</v>
      </c>
      <c r="N5174" s="1" t="s">
        <v>81</v>
      </c>
      <c r="O5174" s="1" t="s">
        <v>1969</v>
      </c>
      <c r="P5174" s="1" t="s">
        <v>24241</v>
      </c>
      <c r="Q5174" s="1" t="s">
        <v>13638</v>
      </c>
      <c r="R5174" s="1">
        <v>17.2592</v>
      </c>
      <c r="S5174" s="1" t="s">
        <v>13638</v>
      </c>
      <c r="T5174" s="1" t="s">
        <v>13638</v>
      </c>
      <c r="U5174" s="8">
        <v>44354</v>
      </c>
      <c r="AJ5174" s="1" t="e" vm="5">
        <v>#N/A</v>
      </c>
      <c r="AY5174" s="1" t="s">
        <v>26</v>
      </c>
      <c r="BD5174" s="1" t="b">
        <v>0</v>
      </c>
    </row>
    <row r="5175" spans="1:56" x14ac:dyDescent="0.25">
      <c r="A5175" s="1" t="s">
        <v>39200</v>
      </c>
      <c r="N5175" s="1" t="s">
        <v>81</v>
      </c>
      <c r="O5175" s="1" t="s">
        <v>1968</v>
      </c>
      <c r="P5175" s="1" t="s">
        <v>24242</v>
      </c>
      <c r="Q5175" s="1" t="s">
        <v>24243</v>
      </c>
      <c r="R5175" s="1">
        <v>12.7295</v>
      </c>
      <c r="S5175" s="1" t="s">
        <v>13638</v>
      </c>
      <c r="T5175" s="1" t="s">
        <v>13638</v>
      </c>
      <c r="U5175" s="8">
        <v>44354</v>
      </c>
      <c r="AJ5175" s="1" t="e" vm="5">
        <v>#N/A</v>
      </c>
      <c r="AY5175" s="1" t="s">
        <v>26</v>
      </c>
      <c r="BD5175" s="1" t="b">
        <v>0</v>
      </c>
    </row>
    <row r="5176" spans="1:56" x14ac:dyDescent="0.25">
      <c r="A5176" s="1" t="s">
        <v>39201</v>
      </c>
      <c r="N5176" s="1" t="s">
        <v>81</v>
      </c>
      <c r="O5176" s="1" t="s">
        <v>1967</v>
      </c>
      <c r="P5176" s="1" t="s">
        <v>29905</v>
      </c>
      <c r="Q5176" s="1" t="s">
        <v>29906</v>
      </c>
      <c r="R5176" s="1">
        <v>12.6775</v>
      </c>
      <c r="S5176" s="1" t="s">
        <v>13638</v>
      </c>
      <c r="T5176" s="1" t="s">
        <v>13638</v>
      </c>
      <c r="U5176" s="8">
        <v>44354</v>
      </c>
      <c r="AJ5176" s="1" t="e" vm="5">
        <v>#N/A</v>
      </c>
      <c r="AY5176" s="1" t="s">
        <v>26</v>
      </c>
      <c r="BD5176" s="1" t="b">
        <v>0</v>
      </c>
    </row>
    <row r="5177" spans="1:56" x14ac:dyDescent="0.25">
      <c r="A5177" s="1" t="s">
        <v>39202</v>
      </c>
      <c r="N5177" s="1" t="s">
        <v>81</v>
      </c>
      <c r="O5177" s="1" t="s">
        <v>1888</v>
      </c>
      <c r="P5177" s="1" t="s">
        <v>24211</v>
      </c>
      <c r="Q5177" s="1" t="s">
        <v>13638</v>
      </c>
      <c r="R5177" s="1">
        <v>23.091999999999999</v>
      </c>
      <c r="S5177" s="1" t="s">
        <v>13638</v>
      </c>
      <c r="T5177" s="1" t="s">
        <v>13638</v>
      </c>
      <c r="U5177" s="8">
        <v>44354</v>
      </c>
      <c r="AJ5177" s="1" t="e" vm="5">
        <v>#N/A</v>
      </c>
      <c r="AY5177" s="1" t="s">
        <v>26</v>
      </c>
      <c r="BD5177" s="1" t="b">
        <v>0</v>
      </c>
    </row>
    <row r="5178" spans="1:56" x14ac:dyDescent="0.25">
      <c r="A5178" s="1" t="s">
        <v>39203</v>
      </c>
      <c r="N5178" s="1" t="s">
        <v>81</v>
      </c>
      <c r="O5178" s="1" t="s">
        <v>1887</v>
      </c>
      <c r="P5178" s="1" t="s">
        <v>24214</v>
      </c>
      <c r="Q5178" s="1" t="s">
        <v>13638</v>
      </c>
      <c r="R5178" s="1">
        <v>14.179</v>
      </c>
      <c r="S5178" s="1" t="s">
        <v>13638</v>
      </c>
      <c r="T5178" s="1" t="s">
        <v>13638</v>
      </c>
      <c r="U5178" s="8">
        <v>44354</v>
      </c>
      <c r="AJ5178" s="1" t="e" vm="5">
        <v>#N/A</v>
      </c>
      <c r="AY5178" s="1" t="s">
        <v>26</v>
      </c>
      <c r="BD5178" s="1" t="b">
        <v>0</v>
      </c>
    </row>
    <row r="5179" spans="1:56" x14ac:dyDescent="0.25">
      <c r="A5179" s="1" t="s">
        <v>39204</v>
      </c>
      <c r="N5179" s="1" t="s">
        <v>81</v>
      </c>
      <c r="O5179" s="1" t="s">
        <v>1886</v>
      </c>
      <c r="P5179" s="1" t="s">
        <v>24219</v>
      </c>
      <c r="Q5179" s="1" t="s">
        <v>13638</v>
      </c>
      <c r="R5179" s="1">
        <v>21.591999999999999</v>
      </c>
      <c r="S5179" s="1" t="s">
        <v>13638</v>
      </c>
      <c r="T5179" s="1" t="s">
        <v>13638</v>
      </c>
      <c r="U5179" s="8">
        <v>44354</v>
      </c>
      <c r="AJ5179" s="1" t="e" vm="5">
        <v>#N/A</v>
      </c>
      <c r="AY5179" s="1" t="s">
        <v>26</v>
      </c>
      <c r="BD5179" s="1" t="b">
        <v>0</v>
      </c>
    </row>
    <row r="5180" spans="1:56" x14ac:dyDescent="0.25">
      <c r="A5180" s="1" t="s">
        <v>39205</v>
      </c>
      <c r="N5180" s="1" t="s">
        <v>81</v>
      </c>
      <c r="O5180" s="1" t="s">
        <v>1885</v>
      </c>
      <c r="P5180" s="1" t="s">
        <v>24221</v>
      </c>
      <c r="Q5180" s="1" t="s">
        <v>24222</v>
      </c>
      <c r="R5180" s="1">
        <v>12.895</v>
      </c>
      <c r="S5180" s="1" t="s">
        <v>13638</v>
      </c>
      <c r="T5180" s="1" t="s">
        <v>13638</v>
      </c>
      <c r="U5180" s="8">
        <v>44354</v>
      </c>
      <c r="AJ5180" s="1" t="e" vm="5">
        <v>#N/A</v>
      </c>
      <c r="AY5180" s="1" t="s">
        <v>26</v>
      </c>
      <c r="BD5180" s="1" t="b">
        <v>0</v>
      </c>
    </row>
    <row r="5181" spans="1:56" x14ac:dyDescent="0.25">
      <c r="A5181" s="1" t="s">
        <v>39206</v>
      </c>
      <c r="N5181" s="1" t="s">
        <v>81</v>
      </c>
      <c r="O5181" s="1" t="s">
        <v>1884</v>
      </c>
      <c r="P5181" s="1" t="s">
        <v>24224</v>
      </c>
      <c r="Q5181" s="1" t="s">
        <v>24225</v>
      </c>
      <c r="R5181" s="1">
        <v>13.76</v>
      </c>
      <c r="S5181" s="1" t="s">
        <v>13638</v>
      </c>
      <c r="T5181" s="1" t="s">
        <v>13638</v>
      </c>
      <c r="U5181" s="8">
        <v>44354</v>
      </c>
      <c r="AJ5181" s="1" t="e" vm="5">
        <v>#N/A</v>
      </c>
      <c r="AY5181" s="1" t="s">
        <v>26</v>
      </c>
      <c r="BD5181" s="1" t="b">
        <v>0</v>
      </c>
    </row>
    <row r="5182" spans="1:56" x14ac:dyDescent="0.25">
      <c r="A5182" s="1" t="s">
        <v>39207</v>
      </c>
      <c r="N5182" s="1" t="s">
        <v>81</v>
      </c>
      <c r="O5182" s="1" t="s">
        <v>1883</v>
      </c>
      <c r="P5182" s="1" t="s">
        <v>24216</v>
      </c>
      <c r="Q5182" s="1" t="s">
        <v>24217</v>
      </c>
      <c r="R5182" s="1">
        <v>14.632999999999999</v>
      </c>
      <c r="S5182" s="1" t="s">
        <v>13638</v>
      </c>
      <c r="T5182" s="1" t="s">
        <v>13638</v>
      </c>
      <c r="U5182" s="8">
        <v>44354</v>
      </c>
      <c r="AJ5182" s="1" t="e" vm="5">
        <v>#N/A</v>
      </c>
      <c r="AY5182" s="1" t="s">
        <v>26</v>
      </c>
      <c r="BD5182" s="1" t="b">
        <v>0</v>
      </c>
    </row>
    <row r="5183" spans="1:56" x14ac:dyDescent="0.25">
      <c r="N5183" s="1" t="s">
        <v>81</v>
      </c>
      <c r="O5183" s="1" t="s">
        <v>1728</v>
      </c>
      <c r="P5183" s="1" t="s">
        <v>24256</v>
      </c>
      <c r="Q5183" s="1" t="s">
        <v>13638</v>
      </c>
      <c r="R5183" s="1">
        <v>15.7302</v>
      </c>
      <c r="S5183" s="1" t="s">
        <v>13638</v>
      </c>
      <c r="T5183" s="1" t="s">
        <v>13638</v>
      </c>
      <c r="U5183" s="8">
        <v>44354</v>
      </c>
      <c r="AJ5183" s="1" t="e" vm="5">
        <v>#N/A</v>
      </c>
      <c r="AY5183" s="1" t="s">
        <v>26</v>
      </c>
      <c r="BD5183" s="1" t="b">
        <v>0</v>
      </c>
    </row>
    <row r="5184" spans="1:56" x14ac:dyDescent="0.25">
      <c r="A5184" s="1" t="s">
        <v>12</v>
      </c>
      <c r="N5184" s="1" t="s">
        <v>81</v>
      </c>
      <c r="O5184" s="1" t="s">
        <v>1727</v>
      </c>
      <c r="P5184" s="1" t="s">
        <v>24257</v>
      </c>
      <c r="Q5184" s="1" t="s">
        <v>13638</v>
      </c>
      <c r="R5184" s="1">
        <v>14.479799999999999</v>
      </c>
      <c r="S5184" s="1" t="s">
        <v>13638</v>
      </c>
      <c r="T5184" s="1" t="s">
        <v>13638</v>
      </c>
      <c r="U5184" s="8">
        <v>44354</v>
      </c>
      <c r="AJ5184" s="1" t="e" vm="5">
        <v>#N/A</v>
      </c>
      <c r="AY5184" s="1" t="s">
        <v>26</v>
      </c>
      <c r="BD5184" s="1" t="b">
        <v>0</v>
      </c>
    </row>
    <row r="5185" spans="1:56" x14ac:dyDescent="0.25">
      <c r="A5185" s="1" t="s">
        <v>39208</v>
      </c>
      <c r="N5185" s="1" t="s">
        <v>81</v>
      </c>
      <c r="O5185" s="1" t="s">
        <v>1726</v>
      </c>
      <c r="P5185" s="1" t="s">
        <v>24258</v>
      </c>
      <c r="Q5185" s="1" t="s">
        <v>24259</v>
      </c>
      <c r="R5185" s="1">
        <v>14.3384</v>
      </c>
      <c r="S5185" s="1" t="s">
        <v>13638</v>
      </c>
      <c r="T5185" s="1" t="s">
        <v>13638</v>
      </c>
      <c r="U5185" s="8">
        <v>44354</v>
      </c>
      <c r="AJ5185" s="1" t="e" vm="5">
        <v>#N/A</v>
      </c>
      <c r="AY5185" s="1" t="s">
        <v>26</v>
      </c>
      <c r="BD5185" s="1" t="b">
        <v>0</v>
      </c>
    </row>
    <row r="5186" spans="1:56" x14ac:dyDescent="0.25">
      <c r="A5186" s="1" t="s">
        <v>39209</v>
      </c>
      <c r="N5186" s="1" t="s">
        <v>81</v>
      </c>
      <c r="O5186" s="1" t="s">
        <v>1725</v>
      </c>
      <c r="P5186" s="1" t="s">
        <v>24260</v>
      </c>
      <c r="Q5186" s="1" t="s">
        <v>24261</v>
      </c>
      <c r="R5186" s="1">
        <v>13.1716</v>
      </c>
      <c r="S5186" s="1" t="s">
        <v>13638</v>
      </c>
      <c r="T5186" s="1" t="s">
        <v>13638</v>
      </c>
      <c r="U5186" s="8">
        <v>44354</v>
      </c>
      <c r="AJ5186" s="1" t="e" vm="5">
        <v>#N/A</v>
      </c>
      <c r="AY5186" s="1" t="s">
        <v>26</v>
      </c>
      <c r="BD5186" s="1" t="b">
        <v>0</v>
      </c>
    </row>
    <row r="5187" spans="1:56" x14ac:dyDescent="0.25">
      <c r="A5187" s="1" t="s">
        <v>39210</v>
      </c>
      <c r="N5187" s="1" t="s">
        <v>81</v>
      </c>
      <c r="O5187" s="1" t="s">
        <v>1676</v>
      </c>
      <c r="P5187" s="1" t="s">
        <v>24262</v>
      </c>
      <c r="Q5187" s="1" t="s">
        <v>24263</v>
      </c>
      <c r="R5187" s="1">
        <v>13.002000000000001</v>
      </c>
      <c r="S5187" s="1" t="s">
        <v>13638</v>
      </c>
      <c r="T5187" s="1" t="s">
        <v>13638</v>
      </c>
      <c r="U5187" s="8">
        <v>44354</v>
      </c>
      <c r="AJ5187" s="1" t="e" vm="5">
        <v>#N/A</v>
      </c>
      <c r="AY5187" s="1" t="s">
        <v>26</v>
      </c>
      <c r="BD5187" s="1" t="b">
        <v>0</v>
      </c>
    </row>
    <row r="5188" spans="1:56" x14ac:dyDescent="0.25">
      <c r="A5188" s="1" t="s">
        <v>39211</v>
      </c>
      <c r="N5188" s="1" t="s">
        <v>81</v>
      </c>
      <c r="O5188" s="1" t="s">
        <v>1675</v>
      </c>
      <c r="P5188" s="1" t="s">
        <v>24264</v>
      </c>
      <c r="Q5188" s="1" t="s">
        <v>24265</v>
      </c>
      <c r="R5188" s="1">
        <v>12.625</v>
      </c>
      <c r="S5188" s="1" t="s">
        <v>13638</v>
      </c>
      <c r="T5188" s="1" t="s">
        <v>13638</v>
      </c>
      <c r="U5188" s="8">
        <v>44354</v>
      </c>
      <c r="AJ5188" s="1" t="e" vm="5">
        <v>#N/A</v>
      </c>
      <c r="AY5188" s="1" t="s">
        <v>26</v>
      </c>
      <c r="BD5188" s="1" t="b">
        <v>0</v>
      </c>
    </row>
    <row r="5189" spans="1:56" x14ac:dyDescent="0.25">
      <c r="A5189" s="1" t="s">
        <v>39212</v>
      </c>
      <c r="N5189" s="1" t="s">
        <v>81</v>
      </c>
      <c r="O5189" s="1" t="s">
        <v>1674</v>
      </c>
      <c r="P5189" s="1" t="s">
        <v>24266</v>
      </c>
      <c r="Q5189" s="1" t="s">
        <v>13638</v>
      </c>
      <c r="R5189" s="1">
        <v>14.115</v>
      </c>
      <c r="S5189" s="1" t="s">
        <v>13638</v>
      </c>
      <c r="T5189" s="1" t="s">
        <v>13638</v>
      </c>
      <c r="U5189" s="8">
        <v>44354</v>
      </c>
      <c r="AJ5189" s="1" t="e" vm="5">
        <v>#N/A</v>
      </c>
      <c r="AY5189" s="1" t="s">
        <v>26</v>
      </c>
      <c r="BD5189" s="1" t="b">
        <v>0</v>
      </c>
    </row>
    <row r="5190" spans="1:56" x14ac:dyDescent="0.25">
      <c r="A5190" s="1" t="s">
        <v>39213</v>
      </c>
      <c r="N5190" s="1" t="s">
        <v>81</v>
      </c>
      <c r="O5190" s="1" t="s">
        <v>1673</v>
      </c>
      <c r="P5190" s="1" t="s">
        <v>24267</v>
      </c>
      <c r="Q5190" s="1" t="s">
        <v>13638</v>
      </c>
      <c r="R5190" s="1">
        <v>13.734</v>
      </c>
      <c r="S5190" s="1" t="s">
        <v>13638</v>
      </c>
      <c r="T5190" s="1" t="s">
        <v>13638</v>
      </c>
      <c r="U5190" s="8">
        <v>44354</v>
      </c>
      <c r="AJ5190" s="1" t="e" vm="5">
        <v>#N/A</v>
      </c>
      <c r="AY5190" s="1" t="s">
        <v>26</v>
      </c>
      <c r="BD5190" s="1" t="b">
        <v>0</v>
      </c>
    </row>
    <row r="5191" spans="1:56" x14ac:dyDescent="0.25">
      <c r="N5191" s="1" t="s">
        <v>81</v>
      </c>
      <c r="O5191" s="1" t="s">
        <v>24268</v>
      </c>
      <c r="P5191" s="1" t="s">
        <v>24269</v>
      </c>
      <c r="Q5191" s="1" t="s">
        <v>24270</v>
      </c>
      <c r="R5191" s="1">
        <v>0</v>
      </c>
      <c r="S5191" s="1" t="s">
        <v>13638</v>
      </c>
      <c r="T5191" s="1" t="s">
        <v>13638</v>
      </c>
      <c r="U5191" s="8">
        <v>44354</v>
      </c>
      <c r="AJ5191" s="1" t="e" vm="5">
        <v>#N/A</v>
      </c>
      <c r="AY5191" s="1" t="s">
        <v>26</v>
      </c>
      <c r="BD5191" s="1" t="b">
        <v>0</v>
      </c>
    </row>
    <row r="5192" spans="1:56" x14ac:dyDescent="0.25">
      <c r="A5192" s="1" t="s">
        <v>34</v>
      </c>
      <c r="N5192" s="1" t="s">
        <v>81</v>
      </c>
      <c r="O5192" s="1" t="s">
        <v>24271</v>
      </c>
      <c r="P5192" s="1" t="s">
        <v>24272</v>
      </c>
      <c r="Q5192" s="1" t="s">
        <v>24273</v>
      </c>
      <c r="R5192" s="1">
        <v>0</v>
      </c>
      <c r="S5192" s="1" t="s">
        <v>13638</v>
      </c>
      <c r="T5192" s="1" t="s">
        <v>13638</v>
      </c>
      <c r="U5192" s="8">
        <v>44354</v>
      </c>
      <c r="AJ5192" s="1" t="e" vm="5">
        <v>#N/A</v>
      </c>
      <c r="AY5192" s="1" t="s">
        <v>26</v>
      </c>
      <c r="BD5192" s="1" t="b">
        <v>0</v>
      </c>
    </row>
    <row r="5193" spans="1:56" x14ac:dyDescent="0.25">
      <c r="A5193" s="1" t="s">
        <v>39214</v>
      </c>
      <c r="N5193" s="1" t="s">
        <v>81</v>
      </c>
      <c r="O5193" s="1" t="s">
        <v>24274</v>
      </c>
      <c r="P5193" s="1" t="s">
        <v>24275</v>
      </c>
      <c r="Q5193" s="1" t="s">
        <v>24276</v>
      </c>
      <c r="R5193" s="1">
        <v>0</v>
      </c>
      <c r="S5193" s="1" t="s">
        <v>13638</v>
      </c>
      <c r="T5193" s="1" t="s">
        <v>13638</v>
      </c>
      <c r="U5193" s="8">
        <v>44354</v>
      </c>
      <c r="AJ5193" s="1" t="e" vm="5">
        <v>#N/A</v>
      </c>
      <c r="AY5193" s="1" t="s">
        <v>26</v>
      </c>
      <c r="BD5193" s="1" t="b">
        <v>0</v>
      </c>
    </row>
    <row r="5194" spans="1:56" x14ac:dyDescent="0.25">
      <c r="A5194" s="1" t="s">
        <v>39215</v>
      </c>
      <c r="N5194" s="1" t="s">
        <v>81</v>
      </c>
      <c r="O5194" s="1" t="s">
        <v>24277</v>
      </c>
      <c r="P5194" s="1" t="s">
        <v>24278</v>
      </c>
      <c r="Q5194" s="1" t="s">
        <v>24279</v>
      </c>
      <c r="R5194" s="1">
        <v>0</v>
      </c>
      <c r="S5194" s="1" t="s">
        <v>13638</v>
      </c>
      <c r="T5194" s="1" t="s">
        <v>13638</v>
      </c>
      <c r="U5194" s="8">
        <v>44354</v>
      </c>
      <c r="AJ5194" s="1" t="e" vm="5">
        <v>#N/A</v>
      </c>
      <c r="AY5194" s="1" t="s">
        <v>26</v>
      </c>
      <c r="BD5194" s="1" t="b">
        <v>0</v>
      </c>
    </row>
    <row r="5195" spans="1:56" x14ac:dyDescent="0.25">
      <c r="A5195" s="1" t="s">
        <v>39216</v>
      </c>
      <c r="N5195" s="1" t="s">
        <v>81</v>
      </c>
      <c r="O5195" s="1" t="s">
        <v>24280</v>
      </c>
      <c r="P5195" s="1" t="s">
        <v>24281</v>
      </c>
      <c r="Q5195" s="1" t="s">
        <v>24282</v>
      </c>
      <c r="R5195" s="1">
        <v>0</v>
      </c>
      <c r="S5195" s="1" t="s">
        <v>13638</v>
      </c>
      <c r="T5195" s="1" t="s">
        <v>13638</v>
      </c>
      <c r="U5195" s="8">
        <v>44354</v>
      </c>
      <c r="AJ5195" s="1" t="e" vm="5">
        <v>#N/A</v>
      </c>
      <c r="AY5195" s="1" t="s">
        <v>26</v>
      </c>
      <c r="BD5195" s="1" t="b">
        <v>0</v>
      </c>
    </row>
    <row r="5196" spans="1:56" x14ac:dyDescent="0.25">
      <c r="A5196" s="1" t="s">
        <v>39217</v>
      </c>
      <c r="N5196" s="1" t="s">
        <v>81</v>
      </c>
      <c r="O5196" s="1" t="s">
        <v>24283</v>
      </c>
      <c r="P5196" s="1" t="s">
        <v>24284</v>
      </c>
      <c r="Q5196" s="1" t="s">
        <v>24285</v>
      </c>
      <c r="R5196" s="1">
        <v>0</v>
      </c>
      <c r="S5196" s="1" t="s">
        <v>13638</v>
      </c>
      <c r="T5196" s="1" t="s">
        <v>13638</v>
      </c>
      <c r="U5196" s="8">
        <v>44354</v>
      </c>
      <c r="AJ5196" s="1" t="e" vm="5">
        <v>#N/A</v>
      </c>
      <c r="AY5196" s="1" t="s">
        <v>26</v>
      </c>
      <c r="BD5196" s="1" t="b">
        <v>0</v>
      </c>
    </row>
    <row r="5197" spans="1:56" x14ac:dyDescent="0.25">
      <c r="N5197" s="1" t="s">
        <v>81</v>
      </c>
      <c r="O5197" s="1" t="s">
        <v>1482</v>
      </c>
      <c r="P5197" s="1" t="s">
        <v>24286</v>
      </c>
      <c r="Q5197" s="1" t="s">
        <v>24287</v>
      </c>
      <c r="R5197" s="1">
        <v>10.7958</v>
      </c>
      <c r="S5197" s="1" t="s">
        <v>13638</v>
      </c>
      <c r="T5197" s="1" t="s">
        <v>13638</v>
      </c>
      <c r="U5197" s="8">
        <v>44354</v>
      </c>
      <c r="AJ5197" s="1" t="e" vm="5">
        <v>#N/A</v>
      </c>
      <c r="AY5197" s="1" t="s">
        <v>26</v>
      </c>
      <c r="BD5197" s="1" t="b">
        <v>0</v>
      </c>
    </row>
    <row r="5198" spans="1:56" x14ac:dyDescent="0.25">
      <c r="A5198" s="1" t="s">
        <v>35</v>
      </c>
      <c r="N5198" s="1" t="s">
        <v>81</v>
      </c>
      <c r="O5198" s="1" t="s">
        <v>1481</v>
      </c>
      <c r="P5198" s="1" t="s">
        <v>24288</v>
      </c>
      <c r="Q5198" s="1" t="s">
        <v>24289</v>
      </c>
      <c r="R5198" s="1">
        <v>10.6401</v>
      </c>
      <c r="S5198" s="1" t="s">
        <v>13638</v>
      </c>
      <c r="T5198" s="1" t="s">
        <v>13638</v>
      </c>
      <c r="U5198" s="8">
        <v>44354</v>
      </c>
      <c r="AJ5198" s="1" t="e" vm="5">
        <v>#N/A</v>
      </c>
      <c r="AY5198" s="1" t="s">
        <v>26</v>
      </c>
      <c r="BD5198" s="1" t="b">
        <v>0</v>
      </c>
    </row>
    <row r="5199" spans="1:56" x14ac:dyDescent="0.25">
      <c r="A5199" s="1" t="s">
        <v>39218</v>
      </c>
      <c r="N5199" s="1" t="s">
        <v>81</v>
      </c>
      <c r="O5199" s="1" t="s">
        <v>1480</v>
      </c>
      <c r="P5199" s="1" t="s">
        <v>24290</v>
      </c>
      <c r="Q5199" s="1" t="s">
        <v>24291</v>
      </c>
      <c r="R5199" s="1">
        <v>10.63</v>
      </c>
      <c r="S5199" s="1" t="s">
        <v>13638</v>
      </c>
      <c r="T5199" s="1" t="s">
        <v>13638</v>
      </c>
      <c r="U5199" s="8">
        <v>44354</v>
      </c>
      <c r="AJ5199" s="1" t="e" vm="5">
        <v>#N/A</v>
      </c>
      <c r="AY5199" s="1" t="s">
        <v>26</v>
      </c>
      <c r="BD5199" s="1" t="b">
        <v>0</v>
      </c>
    </row>
    <row r="5200" spans="1:56" x14ac:dyDescent="0.25">
      <c r="A5200" s="1" t="s">
        <v>39219</v>
      </c>
      <c r="N5200" s="1" t="s">
        <v>81</v>
      </c>
      <c r="O5200" s="1" t="s">
        <v>1479</v>
      </c>
      <c r="P5200" s="1" t="s">
        <v>24292</v>
      </c>
      <c r="Q5200" s="1" t="s">
        <v>24293</v>
      </c>
      <c r="R5200" s="1">
        <v>10.1043</v>
      </c>
      <c r="S5200" s="1" t="s">
        <v>13638</v>
      </c>
      <c r="T5200" s="1" t="s">
        <v>13638</v>
      </c>
      <c r="U5200" s="8">
        <v>44354</v>
      </c>
      <c r="AJ5200" s="1" t="e" vm="5">
        <v>#N/A</v>
      </c>
      <c r="AY5200" s="1" t="s">
        <v>26</v>
      </c>
      <c r="BD5200" s="1" t="b">
        <v>0</v>
      </c>
    </row>
    <row r="5201" spans="1:56" x14ac:dyDescent="0.25">
      <c r="A5201" s="1" t="s">
        <v>39220</v>
      </c>
      <c r="N5201" s="1" t="s">
        <v>81</v>
      </c>
      <c r="O5201" s="1" t="s">
        <v>1478</v>
      </c>
      <c r="P5201" s="1" t="s">
        <v>24294</v>
      </c>
      <c r="Q5201" s="1" t="s">
        <v>24295</v>
      </c>
      <c r="R5201" s="1">
        <v>9.9672999999999998</v>
      </c>
      <c r="S5201" s="1" t="s">
        <v>13638</v>
      </c>
      <c r="T5201" s="1" t="s">
        <v>13638</v>
      </c>
      <c r="U5201" s="8">
        <v>44354</v>
      </c>
      <c r="AJ5201" s="1" t="e" vm="5">
        <v>#N/A</v>
      </c>
      <c r="AY5201" s="1" t="s">
        <v>26</v>
      </c>
      <c r="BD5201" s="1" t="b">
        <v>0</v>
      </c>
    </row>
    <row r="5202" spans="1:56" x14ac:dyDescent="0.25">
      <c r="A5202" s="1" t="s">
        <v>39221</v>
      </c>
      <c r="N5202" s="1" t="s">
        <v>81</v>
      </c>
      <c r="O5202" s="1" t="s">
        <v>1477</v>
      </c>
      <c r="P5202" s="1" t="s">
        <v>24296</v>
      </c>
      <c r="Q5202" s="1" t="s">
        <v>24297</v>
      </c>
      <c r="R5202" s="1">
        <v>9.9604999999999997</v>
      </c>
      <c r="S5202" s="1" t="s">
        <v>13638</v>
      </c>
      <c r="T5202" s="1" t="s">
        <v>13638</v>
      </c>
      <c r="U5202" s="8">
        <v>44354</v>
      </c>
      <c r="AJ5202" s="1" t="e" vm="5">
        <v>#N/A</v>
      </c>
      <c r="AY5202" s="1" t="s">
        <v>26</v>
      </c>
      <c r="BD5202" s="1" t="b">
        <v>0</v>
      </c>
    </row>
    <row r="5203" spans="1:56" x14ac:dyDescent="0.25">
      <c r="N5203" s="1" t="s">
        <v>81</v>
      </c>
      <c r="O5203" s="1" t="s">
        <v>1476</v>
      </c>
      <c r="P5203" s="1" t="s">
        <v>24298</v>
      </c>
      <c r="Q5203" s="1" t="s">
        <v>13638</v>
      </c>
      <c r="R5203" s="1">
        <v>0.30209999999999998</v>
      </c>
      <c r="S5203" s="1" t="s">
        <v>13638</v>
      </c>
      <c r="T5203" s="1" t="s">
        <v>13638</v>
      </c>
      <c r="U5203" s="8">
        <v>44354</v>
      </c>
      <c r="AJ5203" s="1" t="e" vm="5">
        <v>#N/A</v>
      </c>
      <c r="AY5203" s="1" t="s">
        <v>26</v>
      </c>
      <c r="BD5203" s="1" t="b">
        <v>0</v>
      </c>
    </row>
    <row r="5204" spans="1:56" x14ac:dyDescent="0.25">
      <c r="A5204" s="1" t="s">
        <v>94</v>
      </c>
      <c r="N5204" s="1" t="s">
        <v>81</v>
      </c>
      <c r="O5204" s="1" t="s">
        <v>1475</v>
      </c>
      <c r="P5204" s="1" t="s">
        <v>24299</v>
      </c>
      <c r="Q5204" s="1" t="s">
        <v>13638</v>
      </c>
      <c r="R5204" s="1">
        <v>0.30209999999999998</v>
      </c>
      <c r="S5204" s="1" t="s">
        <v>13638</v>
      </c>
      <c r="T5204" s="1" t="s">
        <v>13638</v>
      </c>
      <c r="U5204" s="8">
        <v>44354</v>
      </c>
      <c r="AJ5204" s="1" t="e" vm="5">
        <v>#N/A</v>
      </c>
      <c r="AY5204" s="1" t="s">
        <v>26</v>
      </c>
      <c r="BD5204" s="1" t="b">
        <v>0</v>
      </c>
    </row>
    <row r="5205" spans="1:56" x14ac:dyDescent="0.25">
      <c r="A5205" s="1" t="s">
        <v>39222</v>
      </c>
      <c r="N5205" s="1" t="s">
        <v>81</v>
      </c>
      <c r="O5205" s="1" t="s">
        <v>1474</v>
      </c>
      <c r="P5205" s="1" t="s">
        <v>24300</v>
      </c>
      <c r="Q5205" s="1" t="s">
        <v>24301</v>
      </c>
      <c r="R5205" s="1">
        <v>0.26040000000000002</v>
      </c>
      <c r="S5205" s="1" t="s">
        <v>13638</v>
      </c>
      <c r="T5205" s="1" t="s">
        <v>13638</v>
      </c>
      <c r="U5205" s="8">
        <v>44354</v>
      </c>
      <c r="AJ5205" s="1" t="e" vm="5">
        <v>#N/A</v>
      </c>
      <c r="AY5205" s="1" t="s">
        <v>26</v>
      </c>
      <c r="BD5205" s="1" t="b">
        <v>0</v>
      </c>
    </row>
    <row r="5206" spans="1:56" x14ac:dyDescent="0.25">
      <c r="A5206" s="1" t="s">
        <v>39223</v>
      </c>
      <c r="N5206" s="1" t="s">
        <v>81</v>
      </c>
      <c r="O5206" s="1" t="s">
        <v>1473</v>
      </c>
      <c r="P5206" s="1" t="s">
        <v>24302</v>
      </c>
      <c r="Q5206" s="1" t="s">
        <v>24303</v>
      </c>
      <c r="R5206" s="1">
        <v>0.25659999999999999</v>
      </c>
      <c r="S5206" s="1" t="s">
        <v>13638</v>
      </c>
      <c r="T5206" s="1" t="s">
        <v>13638</v>
      </c>
      <c r="U5206" s="8">
        <v>44354</v>
      </c>
      <c r="AJ5206" s="1" t="e" vm="5">
        <v>#N/A</v>
      </c>
      <c r="AY5206" s="1" t="s">
        <v>26</v>
      </c>
      <c r="BD5206" s="1" t="b">
        <v>0</v>
      </c>
    </row>
    <row r="5207" spans="1:56" x14ac:dyDescent="0.25">
      <c r="A5207" s="1" t="s">
        <v>39224</v>
      </c>
      <c r="N5207" s="1" t="s">
        <v>81</v>
      </c>
      <c r="O5207" s="1" t="s">
        <v>1472</v>
      </c>
      <c r="P5207" s="1" t="s">
        <v>24304</v>
      </c>
      <c r="Q5207" s="1" t="s">
        <v>24305</v>
      </c>
      <c r="R5207" s="1">
        <v>0.25640000000000002</v>
      </c>
      <c r="S5207" s="1" t="s">
        <v>13638</v>
      </c>
      <c r="T5207" s="1" t="s">
        <v>13638</v>
      </c>
      <c r="U5207" s="8">
        <v>44354</v>
      </c>
      <c r="AJ5207" s="1" t="e" vm="5">
        <v>#N/A</v>
      </c>
      <c r="AY5207" s="1" t="s">
        <v>26</v>
      </c>
      <c r="BD5207" s="1" t="b">
        <v>0</v>
      </c>
    </row>
    <row r="5208" spans="1:56" x14ac:dyDescent="0.25">
      <c r="A5208" s="1" t="s">
        <v>39225</v>
      </c>
      <c r="N5208" s="1" t="s">
        <v>81</v>
      </c>
      <c r="O5208" s="1" t="s">
        <v>1471</v>
      </c>
      <c r="P5208" s="1" t="s">
        <v>24306</v>
      </c>
      <c r="Q5208" s="1" t="s">
        <v>13638</v>
      </c>
      <c r="R5208" s="1">
        <v>0.28849999999999998</v>
      </c>
      <c r="S5208" s="1" t="s">
        <v>13638</v>
      </c>
      <c r="T5208" s="1" t="s">
        <v>13638</v>
      </c>
      <c r="U5208" s="8">
        <v>44354</v>
      </c>
      <c r="AJ5208" s="1" t="e" vm="5">
        <v>#N/A</v>
      </c>
      <c r="AY5208" s="1" t="s">
        <v>26</v>
      </c>
      <c r="BD5208" s="1" t="b">
        <v>0</v>
      </c>
    </row>
    <row r="5209" spans="1:56" x14ac:dyDescent="0.25">
      <c r="A5209" s="1" t="s">
        <v>39226</v>
      </c>
      <c r="N5209" s="1" t="s">
        <v>81</v>
      </c>
      <c r="O5209" s="1" t="s">
        <v>1470</v>
      </c>
      <c r="P5209" s="1" t="s">
        <v>24307</v>
      </c>
      <c r="Q5209" s="1" t="s">
        <v>13638</v>
      </c>
      <c r="R5209" s="1">
        <v>0.28849999999999998</v>
      </c>
      <c r="S5209" s="1" t="s">
        <v>13638</v>
      </c>
      <c r="T5209" s="1" t="s">
        <v>13638</v>
      </c>
      <c r="U5209" s="8">
        <v>44354</v>
      </c>
      <c r="AJ5209" s="1" t="e" vm="5">
        <v>#N/A</v>
      </c>
      <c r="AY5209" s="1" t="s">
        <v>26</v>
      </c>
      <c r="BD5209" s="1" t="b">
        <v>0</v>
      </c>
    </row>
    <row r="5210" spans="1:56" x14ac:dyDescent="0.25">
      <c r="A5210" s="1" t="s">
        <v>39227</v>
      </c>
      <c r="N5210" s="1" t="s">
        <v>81</v>
      </c>
      <c r="O5210" s="1" t="s">
        <v>1469</v>
      </c>
      <c r="P5210" s="1" t="s">
        <v>24308</v>
      </c>
      <c r="Q5210" s="1" t="s">
        <v>24309</v>
      </c>
      <c r="R5210" s="1">
        <v>0.24709999999999999</v>
      </c>
      <c r="S5210" s="1" t="s">
        <v>13638</v>
      </c>
      <c r="T5210" s="1" t="s">
        <v>13638</v>
      </c>
      <c r="U5210" s="8">
        <v>44354</v>
      </c>
      <c r="AJ5210" s="1" t="e" vm="5">
        <v>#N/A</v>
      </c>
      <c r="AY5210" s="1" t="s">
        <v>26</v>
      </c>
      <c r="BD5210" s="1" t="b">
        <v>0</v>
      </c>
    </row>
    <row r="5211" spans="1:56" x14ac:dyDescent="0.25">
      <c r="A5211" s="1" t="s">
        <v>39228</v>
      </c>
      <c r="N5211" s="1" t="s">
        <v>81</v>
      </c>
      <c r="O5211" s="1" t="s">
        <v>1468</v>
      </c>
      <c r="P5211" s="1" t="s">
        <v>24310</v>
      </c>
      <c r="Q5211" s="1" t="s">
        <v>24311</v>
      </c>
      <c r="R5211" s="1">
        <v>0.2437</v>
      </c>
      <c r="S5211" s="1" t="s">
        <v>13638</v>
      </c>
      <c r="T5211" s="1" t="s">
        <v>13638</v>
      </c>
      <c r="U5211" s="8">
        <v>44354</v>
      </c>
      <c r="AJ5211" s="1" t="e" vm="5">
        <v>#N/A</v>
      </c>
      <c r="AY5211" s="1" t="s">
        <v>26</v>
      </c>
      <c r="BD5211" s="1" t="b">
        <v>0</v>
      </c>
    </row>
    <row r="5212" spans="1:56" x14ac:dyDescent="0.25">
      <c r="A5212" s="1" t="s">
        <v>39229</v>
      </c>
      <c r="N5212" s="1" t="s">
        <v>81</v>
      </c>
      <c r="O5212" s="1" t="s">
        <v>1467</v>
      </c>
      <c r="P5212" s="1" t="s">
        <v>24312</v>
      </c>
      <c r="Q5212" s="1" t="s">
        <v>24313</v>
      </c>
      <c r="R5212" s="1">
        <v>0.24360000000000001</v>
      </c>
      <c r="S5212" s="1" t="s">
        <v>13638</v>
      </c>
      <c r="T5212" s="1" t="s">
        <v>13638</v>
      </c>
      <c r="U5212" s="8">
        <v>44354</v>
      </c>
      <c r="AJ5212" s="1" t="e" vm="5">
        <v>#N/A</v>
      </c>
      <c r="AY5212" s="1" t="s">
        <v>26</v>
      </c>
      <c r="BD5212" s="1" t="b">
        <v>0</v>
      </c>
    </row>
    <row r="5213" spans="1:56" x14ac:dyDescent="0.25">
      <c r="N5213" s="1" t="s">
        <v>81</v>
      </c>
      <c r="O5213" s="1" t="s">
        <v>1466</v>
      </c>
      <c r="P5213" s="1" t="s">
        <v>24314</v>
      </c>
      <c r="Q5213" s="1" t="s">
        <v>13638</v>
      </c>
      <c r="R5213" s="1">
        <v>0</v>
      </c>
      <c r="S5213" s="1" t="s">
        <v>13638</v>
      </c>
      <c r="T5213" s="1" t="s">
        <v>13638</v>
      </c>
      <c r="U5213" s="8">
        <v>44354</v>
      </c>
      <c r="AJ5213" s="1" t="e" vm="5">
        <v>#N/A</v>
      </c>
      <c r="AY5213" s="1" t="s">
        <v>26</v>
      </c>
      <c r="BD5213" s="1" t="b">
        <v>0</v>
      </c>
    </row>
    <row r="5214" spans="1:56" x14ac:dyDescent="0.25">
      <c r="A5214" s="1" t="s">
        <v>14</v>
      </c>
      <c r="N5214" s="1" t="s">
        <v>81</v>
      </c>
      <c r="O5214" s="1" t="s">
        <v>1465</v>
      </c>
      <c r="P5214" s="1" t="s">
        <v>24315</v>
      </c>
      <c r="Q5214" s="1" t="s">
        <v>13638</v>
      </c>
      <c r="R5214" s="1">
        <v>0</v>
      </c>
      <c r="S5214" s="1" t="s">
        <v>13638</v>
      </c>
      <c r="T5214" s="1" t="s">
        <v>13638</v>
      </c>
      <c r="U5214" s="8">
        <v>44354</v>
      </c>
      <c r="AJ5214" s="1" t="e" vm="5">
        <v>#N/A</v>
      </c>
      <c r="AY5214" s="1" t="s">
        <v>26</v>
      </c>
      <c r="BD5214" s="1" t="b">
        <v>0</v>
      </c>
    </row>
    <row r="5215" spans="1:56" x14ac:dyDescent="0.25">
      <c r="A5215" s="1" t="s">
        <v>39230</v>
      </c>
      <c r="N5215" s="1" t="s">
        <v>81</v>
      </c>
      <c r="O5215" s="1" t="s">
        <v>1464</v>
      </c>
      <c r="P5215" s="1" t="s">
        <v>24316</v>
      </c>
      <c r="Q5215" s="1" t="s">
        <v>13638</v>
      </c>
      <c r="R5215" s="1">
        <v>0</v>
      </c>
      <c r="S5215" s="1" t="s">
        <v>13638</v>
      </c>
      <c r="T5215" s="1" t="s">
        <v>13638</v>
      </c>
      <c r="U5215" s="8">
        <v>44354</v>
      </c>
      <c r="AJ5215" s="1" t="e" vm="5">
        <v>#N/A</v>
      </c>
      <c r="AY5215" s="1" t="s">
        <v>26</v>
      </c>
      <c r="BD5215" s="1" t="b">
        <v>0</v>
      </c>
    </row>
    <row r="5216" spans="1:56" x14ac:dyDescent="0.25">
      <c r="A5216" s="1" t="s">
        <v>39231</v>
      </c>
      <c r="N5216" s="1" t="s">
        <v>81</v>
      </c>
      <c r="O5216" s="1" t="s">
        <v>1463</v>
      </c>
      <c r="P5216" s="1" t="s">
        <v>24317</v>
      </c>
      <c r="Q5216" s="1" t="s">
        <v>13638</v>
      </c>
      <c r="R5216" s="1">
        <v>0</v>
      </c>
      <c r="S5216" s="1" t="s">
        <v>13638</v>
      </c>
      <c r="T5216" s="1" t="s">
        <v>13638</v>
      </c>
      <c r="U5216" s="8">
        <v>44354</v>
      </c>
      <c r="AJ5216" s="1" t="e" vm="5">
        <v>#N/A</v>
      </c>
      <c r="AY5216" s="1" t="s">
        <v>26</v>
      </c>
      <c r="BD5216" s="1" t="b">
        <v>0</v>
      </c>
    </row>
    <row r="5217" spans="1:56" x14ac:dyDescent="0.25">
      <c r="A5217" s="1" t="s">
        <v>39232</v>
      </c>
      <c r="N5217" s="1" t="s">
        <v>81</v>
      </c>
      <c r="O5217" s="1" t="s">
        <v>1462</v>
      </c>
      <c r="P5217" s="1" t="s">
        <v>24318</v>
      </c>
      <c r="Q5217" s="1" t="s">
        <v>13638</v>
      </c>
      <c r="R5217" s="1">
        <v>12.523899999999999</v>
      </c>
      <c r="S5217" s="1" t="s">
        <v>13638</v>
      </c>
      <c r="T5217" s="1" t="s">
        <v>13638</v>
      </c>
      <c r="U5217" s="8">
        <v>44354</v>
      </c>
      <c r="AJ5217" s="1" t="e" vm="5">
        <v>#N/A</v>
      </c>
      <c r="AY5217" s="1" t="s">
        <v>26</v>
      </c>
      <c r="BD5217" s="1" t="b">
        <v>0</v>
      </c>
    </row>
    <row r="5218" spans="1:56" x14ac:dyDescent="0.25">
      <c r="A5218" s="1" t="s">
        <v>39233</v>
      </c>
      <c r="N5218" s="1" t="s">
        <v>81</v>
      </c>
      <c r="O5218" s="1" t="s">
        <v>1461</v>
      </c>
      <c r="P5218" s="1" t="s">
        <v>24319</v>
      </c>
      <c r="Q5218" s="1" t="s">
        <v>13638</v>
      </c>
      <c r="R5218" s="1">
        <v>12.523899999999999</v>
      </c>
      <c r="S5218" s="1" t="s">
        <v>13638</v>
      </c>
      <c r="T5218" s="1" t="s">
        <v>13638</v>
      </c>
      <c r="U5218" s="8">
        <v>44354</v>
      </c>
      <c r="AJ5218" s="1" t="e" vm="5">
        <v>#N/A</v>
      </c>
      <c r="AY5218" s="1" t="s">
        <v>26</v>
      </c>
      <c r="BD5218" s="1" t="b">
        <v>0</v>
      </c>
    </row>
    <row r="5219" spans="1:56" x14ac:dyDescent="0.25">
      <c r="A5219" s="1" t="s">
        <v>39234</v>
      </c>
      <c r="N5219" s="1" t="s">
        <v>81</v>
      </c>
      <c r="O5219" s="1" t="s">
        <v>1460</v>
      </c>
      <c r="P5219" s="1" t="s">
        <v>24320</v>
      </c>
      <c r="Q5219" s="1" t="s">
        <v>13638</v>
      </c>
      <c r="R5219" s="1">
        <v>11.7958</v>
      </c>
      <c r="S5219" s="1" t="s">
        <v>13638</v>
      </c>
      <c r="T5219" s="1" t="s">
        <v>13638</v>
      </c>
      <c r="U5219" s="8">
        <v>44354</v>
      </c>
      <c r="AJ5219" s="1" t="e" vm="5">
        <v>#N/A</v>
      </c>
      <c r="AY5219" s="1" t="s">
        <v>26</v>
      </c>
      <c r="BD5219" s="1" t="b">
        <v>0</v>
      </c>
    </row>
    <row r="5220" spans="1:56" x14ac:dyDescent="0.25">
      <c r="A5220" s="1" t="s">
        <v>39235</v>
      </c>
      <c r="N5220" s="1" t="s">
        <v>81</v>
      </c>
      <c r="O5220" s="1" t="s">
        <v>1459</v>
      </c>
      <c r="P5220" s="1" t="s">
        <v>24321</v>
      </c>
      <c r="Q5220" s="1" t="s">
        <v>13638</v>
      </c>
      <c r="R5220" s="1">
        <v>11.7958</v>
      </c>
      <c r="S5220" s="1" t="s">
        <v>13638</v>
      </c>
      <c r="T5220" s="1" t="s">
        <v>13638</v>
      </c>
      <c r="U5220" s="8">
        <v>44354</v>
      </c>
      <c r="AJ5220" s="1" t="e" vm="5">
        <v>#N/A</v>
      </c>
      <c r="AY5220" s="1" t="s">
        <v>26</v>
      </c>
      <c r="BD5220" s="1" t="b">
        <v>0</v>
      </c>
    </row>
    <row r="5221" spans="1:56" x14ac:dyDescent="0.25">
      <c r="A5221" s="1" t="s">
        <v>39236</v>
      </c>
      <c r="N5221" s="1" t="s">
        <v>81</v>
      </c>
      <c r="O5221" s="1" t="s">
        <v>1298</v>
      </c>
      <c r="P5221" s="1" t="s">
        <v>24322</v>
      </c>
      <c r="Q5221" s="1" t="s">
        <v>24323</v>
      </c>
      <c r="R5221" s="1">
        <v>15.037000000000001</v>
      </c>
      <c r="S5221" s="1" t="s">
        <v>13638</v>
      </c>
      <c r="T5221" s="1" t="s">
        <v>13638</v>
      </c>
      <c r="U5221" s="8">
        <v>44354</v>
      </c>
      <c r="AJ5221" s="1" t="e" vm="5">
        <v>#N/A</v>
      </c>
      <c r="AY5221" s="1" t="s">
        <v>26</v>
      </c>
      <c r="BD5221" s="1" t="b">
        <v>0</v>
      </c>
    </row>
    <row r="5222" spans="1:56" x14ac:dyDescent="0.25">
      <c r="A5222" s="1" t="s">
        <v>39237</v>
      </c>
      <c r="N5222" s="1" t="s">
        <v>81</v>
      </c>
      <c r="O5222" s="1" t="s">
        <v>1297</v>
      </c>
      <c r="P5222" s="1" t="s">
        <v>24324</v>
      </c>
      <c r="Q5222" s="1" t="s">
        <v>24325</v>
      </c>
      <c r="R5222" s="1">
        <v>15.324400000000001</v>
      </c>
      <c r="S5222" s="1" t="s">
        <v>13638</v>
      </c>
      <c r="T5222" s="1" t="s">
        <v>13638</v>
      </c>
      <c r="U5222" s="8">
        <v>44354</v>
      </c>
      <c r="AJ5222" s="1" t="e" vm="5">
        <v>#N/A</v>
      </c>
      <c r="AY5222" s="1" t="s">
        <v>26</v>
      </c>
      <c r="BD5222" s="1" t="b">
        <v>0</v>
      </c>
    </row>
    <row r="5223" spans="1:56" x14ac:dyDescent="0.25">
      <c r="N5223" s="1" t="s">
        <v>81</v>
      </c>
      <c r="O5223" s="1" t="s">
        <v>1296</v>
      </c>
      <c r="P5223" s="1" t="s">
        <v>24326</v>
      </c>
      <c r="Q5223" s="1" t="s">
        <v>13638</v>
      </c>
      <c r="R5223" s="1">
        <v>41.261699999999998</v>
      </c>
      <c r="S5223" s="1" t="s">
        <v>13638</v>
      </c>
      <c r="T5223" s="1" t="s">
        <v>13638</v>
      </c>
      <c r="U5223" s="8">
        <v>44354</v>
      </c>
      <c r="AJ5223" s="1" t="e" vm="5">
        <v>#N/A</v>
      </c>
      <c r="AY5223" s="1" t="s">
        <v>26</v>
      </c>
      <c r="BD5223" s="1" t="b">
        <v>0</v>
      </c>
    </row>
    <row r="5224" spans="1:56" x14ac:dyDescent="0.25">
      <c r="A5224" s="1" t="s">
        <v>37</v>
      </c>
      <c r="N5224" s="1" t="s">
        <v>81</v>
      </c>
      <c r="O5224" s="1" t="s">
        <v>1295</v>
      </c>
      <c r="P5224" s="1" t="s">
        <v>24327</v>
      </c>
      <c r="Q5224" s="1" t="s">
        <v>24328</v>
      </c>
      <c r="R5224" s="1">
        <v>13.264900000000001</v>
      </c>
      <c r="S5224" s="1" t="s">
        <v>13638</v>
      </c>
      <c r="T5224" s="1" t="s">
        <v>13638</v>
      </c>
      <c r="U5224" s="8">
        <v>44354</v>
      </c>
      <c r="AJ5224" s="1" t="e" vm="5">
        <v>#N/A</v>
      </c>
      <c r="AY5224" s="1" t="s">
        <v>26</v>
      </c>
      <c r="BD5224" s="1" t="b">
        <v>0</v>
      </c>
    </row>
    <row r="5225" spans="1:56" x14ac:dyDescent="0.25">
      <c r="A5225" s="1" t="s">
        <v>39238</v>
      </c>
      <c r="N5225" s="1" t="s">
        <v>81</v>
      </c>
      <c r="O5225" s="1" t="s">
        <v>1294</v>
      </c>
      <c r="P5225" s="1" t="s">
        <v>24329</v>
      </c>
      <c r="Q5225" s="1" t="s">
        <v>13638</v>
      </c>
      <c r="R5225" s="1">
        <v>37.719000000000001</v>
      </c>
      <c r="S5225" s="1" t="s">
        <v>13638</v>
      </c>
      <c r="T5225" s="1" t="s">
        <v>13638</v>
      </c>
      <c r="U5225" s="8">
        <v>44354</v>
      </c>
      <c r="AJ5225" s="1" t="e" vm="5">
        <v>#N/A</v>
      </c>
      <c r="AY5225" s="1" t="s">
        <v>26</v>
      </c>
      <c r="BD5225" s="1" t="b">
        <v>0</v>
      </c>
    </row>
    <row r="5226" spans="1:56" x14ac:dyDescent="0.25">
      <c r="A5226" s="1" t="s">
        <v>39239</v>
      </c>
      <c r="N5226" s="1" t="s">
        <v>81</v>
      </c>
      <c r="O5226" s="1" t="s">
        <v>1293</v>
      </c>
      <c r="P5226" s="1" t="s">
        <v>24330</v>
      </c>
      <c r="Q5226" s="1" t="s">
        <v>24331</v>
      </c>
      <c r="R5226" s="1">
        <v>12.6684</v>
      </c>
      <c r="S5226" s="1" t="s">
        <v>13638</v>
      </c>
      <c r="T5226" s="1" t="s">
        <v>13638</v>
      </c>
      <c r="U5226" s="8">
        <v>44354</v>
      </c>
      <c r="AJ5226" s="1" t="e" vm="5">
        <v>#N/A</v>
      </c>
      <c r="AY5226" s="1" t="s">
        <v>26</v>
      </c>
      <c r="BD5226" s="1" t="b">
        <v>0</v>
      </c>
    </row>
    <row r="5227" spans="1:56" x14ac:dyDescent="0.25">
      <c r="A5227" s="1" t="s">
        <v>39240</v>
      </c>
      <c r="N5227" s="1" t="s">
        <v>81</v>
      </c>
      <c r="O5227" s="1" t="s">
        <v>1223</v>
      </c>
      <c r="P5227" s="1" t="s">
        <v>24346</v>
      </c>
      <c r="Q5227" s="1" t="s">
        <v>13638</v>
      </c>
      <c r="R5227" s="1">
        <v>49.7316</v>
      </c>
      <c r="S5227" s="1" t="s">
        <v>13638</v>
      </c>
      <c r="T5227" s="1" t="s">
        <v>13638</v>
      </c>
      <c r="U5227" s="8">
        <v>44354</v>
      </c>
      <c r="AJ5227" s="1" t="e" vm="5">
        <v>#N/A</v>
      </c>
      <c r="AY5227" s="1" t="s">
        <v>26</v>
      </c>
      <c r="BD5227" s="1" t="b">
        <v>0</v>
      </c>
    </row>
    <row r="5228" spans="1:56" x14ac:dyDescent="0.25">
      <c r="A5228" s="1" t="s">
        <v>39241</v>
      </c>
      <c r="N5228" s="1" t="s">
        <v>81</v>
      </c>
      <c r="O5228" s="1" t="s">
        <v>1222</v>
      </c>
      <c r="P5228" s="1" t="s">
        <v>24343</v>
      </c>
      <c r="Q5228" s="1" t="s">
        <v>24344</v>
      </c>
      <c r="R5228" s="1">
        <v>14.1607</v>
      </c>
      <c r="S5228" s="1" t="s">
        <v>13638</v>
      </c>
      <c r="T5228" s="1" t="s">
        <v>13638</v>
      </c>
      <c r="U5228" s="8">
        <v>44354</v>
      </c>
      <c r="AJ5228" s="1" t="e" vm="5">
        <v>#N/A</v>
      </c>
      <c r="AY5228" s="1" t="s">
        <v>26</v>
      </c>
      <c r="BD5228" s="1" t="b">
        <v>0</v>
      </c>
    </row>
    <row r="5229" spans="1:56" x14ac:dyDescent="0.25">
      <c r="N5229" s="1" t="s">
        <v>81</v>
      </c>
      <c r="O5229" s="1" t="s">
        <v>1221</v>
      </c>
      <c r="P5229" s="1" t="s">
        <v>24348</v>
      </c>
      <c r="Q5229" s="1" t="s">
        <v>13638</v>
      </c>
      <c r="R5229" s="1">
        <v>45.829300000000003</v>
      </c>
      <c r="S5229" s="1" t="s">
        <v>13638</v>
      </c>
      <c r="T5229" s="1" t="s">
        <v>13638</v>
      </c>
      <c r="U5229" s="8">
        <v>44354</v>
      </c>
      <c r="AJ5229" s="1" t="e" vm="5">
        <v>#N/A</v>
      </c>
      <c r="AY5229" s="1" t="s">
        <v>26</v>
      </c>
      <c r="BD5229" s="1" t="b">
        <v>0</v>
      </c>
    </row>
    <row r="5230" spans="1:56" x14ac:dyDescent="0.25">
      <c r="A5230" s="1" t="s">
        <v>15</v>
      </c>
      <c r="N5230" s="1" t="s">
        <v>81</v>
      </c>
      <c r="O5230" s="1" t="s">
        <v>1220</v>
      </c>
      <c r="P5230" s="1" t="s">
        <v>24356</v>
      </c>
      <c r="Q5230" s="1" t="s">
        <v>24357</v>
      </c>
      <c r="R5230" s="1">
        <v>14.1228</v>
      </c>
      <c r="S5230" s="1" t="s">
        <v>13638</v>
      </c>
      <c r="T5230" s="1" t="s">
        <v>13638</v>
      </c>
      <c r="U5230" s="8">
        <v>44354</v>
      </c>
      <c r="AJ5230" s="1" t="e" vm="5">
        <v>#N/A</v>
      </c>
      <c r="AY5230" s="1" t="s">
        <v>26</v>
      </c>
      <c r="BD5230" s="1" t="b">
        <v>0</v>
      </c>
    </row>
    <row r="5231" spans="1:56" x14ac:dyDescent="0.25">
      <c r="A5231" s="1" t="s">
        <v>39242</v>
      </c>
      <c r="N5231" s="1" t="s">
        <v>81</v>
      </c>
      <c r="O5231" s="1" t="s">
        <v>1219</v>
      </c>
      <c r="P5231" s="1" t="s">
        <v>24350</v>
      </c>
      <c r="Q5231" s="1" t="s">
        <v>24351</v>
      </c>
      <c r="R5231" s="1">
        <v>14.621700000000001</v>
      </c>
      <c r="S5231" s="1" t="s">
        <v>13638</v>
      </c>
      <c r="T5231" s="1" t="s">
        <v>13638</v>
      </c>
      <c r="U5231" s="8">
        <v>44354</v>
      </c>
      <c r="AJ5231" s="1" t="e" vm="5">
        <v>#N/A</v>
      </c>
      <c r="AY5231" s="1" t="s">
        <v>26</v>
      </c>
      <c r="BD5231" s="1" t="b">
        <v>0</v>
      </c>
    </row>
    <row r="5232" spans="1:56" x14ac:dyDescent="0.25">
      <c r="A5232" s="1" t="s">
        <v>39243</v>
      </c>
      <c r="N5232" s="1" t="s">
        <v>81</v>
      </c>
      <c r="O5232" s="1" t="s">
        <v>1218</v>
      </c>
      <c r="P5232" s="1" t="s">
        <v>24353</v>
      </c>
      <c r="Q5232" s="1" t="s">
        <v>24354</v>
      </c>
      <c r="R5232" s="1">
        <v>19.502400000000002</v>
      </c>
      <c r="S5232" s="1" t="s">
        <v>13638</v>
      </c>
      <c r="T5232" s="1" t="s">
        <v>13638</v>
      </c>
      <c r="U5232" s="8">
        <v>44354</v>
      </c>
      <c r="AJ5232" s="1" t="e" vm="5">
        <v>#N/A</v>
      </c>
      <c r="AY5232" s="1" t="s">
        <v>26</v>
      </c>
      <c r="BD5232" s="1" t="b">
        <v>0</v>
      </c>
    </row>
    <row r="5233" spans="1:56" x14ac:dyDescent="0.25">
      <c r="A5233" s="1" t="s">
        <v>39244</v>
      </c>
      <c r="N5233" s="1" t="s">
        <v>81</v>
      </c>
      <c r="O5233" s="1" t="s">
        <v>952</v>
      </c>
      <c r="P5233" s="1" t="s">
        <v>24332</v>
      </c>
      <c r="Q5233" s="1" t="s">
        <v>13638</v>
      </c>
      <c r="R5233" s="1">
        <v>17.720600000000001</v>
      </c>
      <c r="S5233" s="1" t="s">
        <v>13638</v>
      </c>
      <c r="T5233" s="1" t="s">
        <v>13638</v>
      </c>
      <c r="U5233" s="8">
        <v>44354</v>
      </c>
      <c r="AJ5233" s="1" t="e" vm="5">
        <v>#N/A</v>
      </c>
      <c r="AY5233" s="1" t="s">
        <v>26</v>
      </c>
      <c r="BD5233" s="1" t="b">
        <v>0</v>
      </c>
    </row>
    <row r="5234" spans="1:56" x14ac:dyDescent="0.25">
      <c r="A5234" s="1" t="s">
        <v>39245</v>
      </c>
      <c r="N5234" s="1" t="s">
        <v>81</v>
      </c>
      <c r="O5234" s="1" t="s">
        <v>951</v>
      </c>
      <c r="P5234" s="1" t="s">
        <v>24333</v>
      </c>
      <c r="Q5234" s="1" t="s">
        <v>24334</v>
      </c>
      <c r="R5234" s="1">
        <v>16.2136</v>
      </c>
      <c r="S5234" s="1" t="s">
        <v>13638</v>
      </c>
      <c r="T5234" s="1" t="s">
        <v>13638</v>
      </c>
      <c r="U5234" s="8">
        <v>44354</v>
      </c>
      <c r="AJ5234" s="1" t="e" vm="5">
        <v>#N/A</v>
      </c>
      <c r="AY5234" s="1" t="s">
        <v>26</v>
      </c>
      <c r="BD5234" s="1" t="b">
        <v>0</v>
      </c>
    </row>
    <row r="5235" spans="1:56" x14ac:dyDescent="0.25">
      <c r="A5235" s="1" t="s">
        <v>39246</v>
      </c>
      <c r="N5235" s="1" t="s">
        <v>81</v>
      </c>
      <c r="O5235" s="1" t="s">
        <v>950</v>
      </c>
      <c r="P5235" s="1" t="s">
        <v>24335</v>
      </c>
      <c r="Q5235" s="1" t="s">
        <v>24336</v>
      </c>
      <c r="R5235" s="1">
        <v>16.781199999999998</v>
      </c>
      <c r="S5235" s="1" t="s">
        <v>13638</v>
      </c>
      <c r="T5235" s="1" t="s">
        <v>13638</v>
      </c>
      <c r="U5235" s="8">
        <v>44354</v>
      </c>
      <c r="AJ5235" s="1" t="e" vm="5">
        <v>#N/A</v>
      </c>
      <c r="AY5235" s="1" t="s">
        <v>26</v>
      </c>
      <c r="BD5235" s="1" t="b">
        <v>0</v>
      </c>
    </row>
    <row r="5236" spans="1:56" x14ac:dyDescent="0.25">
      <c r="A5236" s="1" t="s">
        <v>39247</v>
      </c>
      <c r="N5236" s="1" t="s">
        <v>81</v>
      </c>
      <c r="O5236" s="1" t="s">
        <v>949</v>
      </c>
      <c r="P5236" s="1" t="s">
        <v>24337</v>
      </c>
      <c r="Q5236" s="1" t="s">
        <v>13638</v>
      </c>
      <c r="R5236" s="1">
        <v>16.4267</v>
      </c>
      <c r="S5236" s="1" t="s">
        <v>13638</v>
      </c>
      <c r="T5236" s="1" t="s">
        <v>13638</v>
      </c>
      <c r="U5236" s="8">
        <v>44354</v>
      </c>
      <c r="AJ5236" s="1" t="e" vm="5">
        <v>#N/A</v>
      </c>
      <c r="AY5236" s="1" t="s">
        <v>26</v>
      </c>
      <c r="BD5236" s="1" t="b">
        <v>0</v>
      </c>
    </row>
    <row r="5237" spans="1:56" x14ac:dyDescent="0.25">
      <c r="A5237" s="1" t="s">
        <v>39248</v>
      </c>
      <c r="N5237" s="1" t="s">
        <v>81</v>
      </c>
      <c r="O5237" s="1" t="s">
        <v>948</v>
      </c>
      <c r="P5237" s="1" t="s">
        <v>24338</v>
      </c>
      <c r="Q5237" s="1" t="s">
        <v>24339</v>
      </c>
      <c r="R5237" s="1">
        <v>15.228999999999999</v>
      </c>
      <c r="S5237" s="1" t="s">
        <v>13638</v>
      </c>
      <c r="T5237" s="1" t="s">
        <v>13638</v>
      </c>
      <c r="U5237" s="8">
        <v>44354</v>
      </c>
      <c r="AJ5237" s="1" t="e" vm="5">
        <v>#N/A</v>
      </c>
      <c r="AY5237" s="1" t="s">
        <v>26</v>
      </c>
      <c r="BD5237" s="1" t="b">
        <v>0</v>
      </c>
    </row>
    <row r="5238" spans="1:56" x14ac:dyDescent="0.25">
      <c r="A5238" s="1" t="s">
        <v>39249</v>
      </c>
      <c r="N5238" s="1" t="s">
        <v>81</v>
      </c>
      <c r="O5238" s="1" t="s">
        <v>947</v>
      </c>
      <c r="P5238" s="1" t="s">
        <v>24340</v>
      </c>
      <c r="Q5238" s="1" t="s">
        <v>24341</v>
      </c>
      <c r="R5238" s="1">
        <v>15.533099999999999</v>
      </c>
      <c r="S5238" s="1" t="s">
        <v>13638</v>
      </c>
      <c r="T5238" s="1" t="s">
        <v>13638</v>
      </c>
      <c r="U5238" s="8">
        <v>44354</v>
      </c>
      <c r="AJ5238" s="1" t="e" vm="5">
        <v>#N/A</v>
      </c>
      <c r="AY5238" s="1" t="s">
        <v>26</v>
      </c>
      <c r="BD5238" s="1" t="b">
        <v>0</v>
      </c>
    </row>
    <row r="5239" spans="1:56" x14ac:dyDescent="0.25">
      <c r="A5239" s="1" t="s">
        <v>39250</v>
      </c>
      <c r="N5239" s="1" t="s">
        <v>81</v>
      </c>
      <c r="O5239" s="1" t="s">
        <v>628</v>
      </c>
      <c r="P5239" s="1" t="s">
        <v>29907</v>
      </c>
      <c r="Q5239" s="1" t="s">
        <v>13638</v>
      </c>
      <c r="R5239" s="1">
        <v>12.5998</v>
      </c>
      <c r="S5239" s="1" t="s">
        <v>13638</v>
      </c>
      <c r="T5239" s="1" t="s">
        <v>13638</v>
      </c>
      <c r="U5239" s="8">
        <v>44354</v>
      </c>
      <c r="AJ5239" s="1" t="e" vm="5">
        <v>#N/A</v>
      </c>
      <c r="AY5239" s="1" t="s">
        <v>26</v>
      </c>
      <c r="BD5239" s="1" t="b">
        <v>0</v>
      </c>
    </row>
    <row r="5240" spans="1:56" x14ac:dyDescent="0.25">
      <c r="A5240" s="1" t="s">
        <v>39251</v>
      </c>
      <c r="N5240" s="1" t="s">
        <v>81</v>
      </c>
      <c r="O5240" s="1" t="s">
        <v>627</v>
      </c>
      <c r="P5240" s="1" t="s">
        <v>29908</v>
      </c>
      <c r="Q5240" s="1" t="s">
        <v>13638</v>
      </c>
      <c r="R5240" s="1">
        <v>12.5997</v>
      </c>
      <c r="S5240" s="1" t="s">
        <v>13638</v>
      </c>
      <c r="T5240" s="1" t="s">
        <v>13638</v>
      </c>
      <c r="U5240" s="8">
        <v>44354</v>
      </c>
      <c r="AJ5240" s="1" t="e" vm="5">
        <v>#N/A</v>
      </c>
      <c r="AY5240" s="1" t="s">
        <v>26</v>
      </c>
      <c r="BD5240" s="1" t="b">
        <v>0</v>
      </c>
    </row>
    <row r="5241" spans="1:56" x14ac:dyDescent="0.25">
      <c r="A5241" s="1" t="s">
        <v>39252</v>
      </c>
      <c r="N5241" s="1" t="s">
        <v>81</v>
      </c>
      <c r="O5241" s="1" t="s">
        <v>626</v>
      </c>
      <c r="P5241" s="1" t="s">
        <v>29909</v>
      </c>
      <c r="Q5241" s="1" t="s">
        <v>13638</v>
      </c>
      <c r="R5241" s="1">
        <v>12.5997</v>
      </c>
      <c r="S5241" s="1" t="s">
        <v>13638</v>
      </c>
      <c r="T5241" s="1" t="s">
        <v>13638</v>
      </c>
      <c r="U5241" s="8">
        <v>44354</v>
      </c>
      <c r="AJ5241" s="1" t="e" vm="5">
        <v>#N/A</v>
      </c>
      <c r="AY5241" s="1" t="s">
        <v>26</v>
      </c>
      <c r="BD5241" s="1" t="b">
        <v>0</v>
      </c>
    </row>
    <row r="5242" spans="1:56" x14ac:dyDescent="0.25">
      <c r="N5242" s="1" t="s">
        <v>81</v>
      </c>
      <c r="O5242" s="1" t="s">
        <v>625</v>
      </c>
      <c r="P5242" s="1" t="s">
        <v>29910</v>
      </c>
      <c r="Q5242" s="1" t="s">
        <v>13638</v>
      </c>
      <c r="R5242" s="1">
        <v>12.0602</v>
      </c>
      <c r="S5242" s="1" t="s">
        <v>13638</v>
      </c>
      <c r="T5242" s="1" t="s">
        <v>13638</v>
      </c>
      <c r="U5242" s="8">
        <v>44354</v>
      </c>
      <c r="AJ5242" s="1" t="e" vm="5">
        <v>#N/A</v>
      </c>
      <c r="AY5242" s="1" t="s">
        <v>26</v>
      </c>
      <c r="BD5242" s="1" t="b">
        <v>0</v>
      </c>
    </row>
    <row r="5243" spans="1:56" x14ac:dyDescent="0.25">
      <c r="A5243" s="1" t="s">
        <v>42</v>
      </c>
      <c r="N5243" s="1" t="s">
        <v>81</v>
      </c>
      <c r="O5243" s="1" t="s">
        <v>624</v>
      </c>
      <c r="P5243" s="1" t="s">
        <v>29911</v>
      </c>
      <c r="Q5243" s="1" t="s">
        <v>13638</v>
      </c>
      <c r="R5243" s="1">
        <v>12.06</v>
      </c>
      <c r="S5243" s="1" t="s">
        <v>13638</v>
      </c>
      <c r="T5243" s="1" t="s">
        <v>13638</v>
      </c>
      <c r="U5243" s="8">
        <v>44354</v>
      </c>
      <c r="AJ5243" s="1" t="e" vm="5">
        <v>#N/A</v>
      </c>
      <c r="AY5243" s="1" t="s">
        <v>26</v>
      </c>
      <c r="BD5243" s="1" t="b">
        <v>0</v>
      </c>
    </row>
    <row r="5244" spans="1:56" x14ac:dyDescent="0.25">
      <c r="A5244" s="1" t="s">
        <v>39253</v>
      </c>
      <c r="N5244" s="1" t="s">
        <v>81</v>
      </c>
      <c r="O5244" s="1" t="s">
        <v>623</v>
      </c>
      <c r="P5244" s="1" t="s">
        <v>29912</v>
      </c>
      <c r="Q5244" s="1" t="s">
        <v>13638</v>
      </c>
      <c r="R5244" s="1">
        <v>12.06</v>
      </c>
      <c r="S5244" s="1" t="s">
        <v>13638</v>
      </c>
      <c r="T5244" s="1" t="s">
        <v>13638</v>
      </c>
      <c r="U5244" s="8">
        <v>44354</v>
      </c>
      <c r="AJ5244" s="1" t="e" vm="5">
        <v>#N/A</v>
      </c>
      <c r="AY5244" s="1" t="s">
        <v>26</v>
      </c>
      <c r="BD5244" s="1" t="b">
        <v>0</v>
      </c>
    </row>
    <row r="5245" spans="1:56" x14ac:dyDescent="0.25">
      <c r="A5245" s="1" t="s">
        <v>39254</v>
      </c>
      <c r="N5245" s="1" t="s">
        <v>81</v>
      </c>
      <c r="O5245" s="1" t="s">
        <v>442</v>
      </c>
      <c r="P5245" s="1" t="s">
        <v>24358</v>
      </c>
      <c r="Q5245" s="1" t="s">
        <v>13638</v>
      </c>
      <c r="R5245" s="1">
        <v>39.061300000000003</v>
      </c>
      <c r="S5245" s="1" t="s">
        <v>13638</v>
      </c>
      <c r="T5245" s="1" t="s">
        <v>13638</v>
      </c>
      <c r="U5245" s="8">
        <v>44354</v>
      </c>
      <c r="AJ5245" s="1" t="e" vm="5">
        <v>#N/A</v>
      </c>
      <c r="AY5245" s="1" t="s">
        <v>26</v>
      </c>
      <c r="BD5245" s="1" t="b">
        <v>0</v>
      </c>
    </row>
    <row r="5246" spans="1:56" x14ac:dyDescent="0.25">
      <c r="A5246" s="1" t="s">
        <v>39255</v>
      </c>
      <c r="N5246" s="1" t="s">
        <v>81</v>
      </c>
      <c r="O5246" s="1" t="s">
        <v>441</v>
      </c>
      <c r="P5246" s="1" t="s">
        <v>24359</v>
      </c>
      <c r="Q5246" s="1" t="s">
        <v>13638</v>
      </c>
      <c r="R5246" s="1">
        <v>42.511699999999998</v>
      </c>
      <c r="S5246" s="1" t="s">
        <v>13638</v>
      </c>
      <c r="T5246" s="1" t="s">
        <v>13638</v>
      </c>
      <c r="U5246" s="8">
        <v>44354</v>
      </c>
      <c r="AJ5246" s="1" t="e" vm="5">
        <v>#N/A</v>
      </c>
      <c r="AY5246" s="1" t="s">
        <v>26</v>
      </c>
      <c r="BD5246" s="1" t="b">
        <v>0</v>
      </c>
    </row>
    <row r="5247" spans="1:56" x14ac:dyDescent="0.25">
      <c r="A5247" s="1" t="s">
        <v>39256</v>
      </c>
      <c r="N5247" s="1" t="s">
        <v>81</v>
      </c>
      <c r="O5247" s="1" t="s">
        <v>440</v>
      </c>
      <c r="P5247" s="1" t="s">
        <v>24360</v>
      </c>
      <c r="Q5247" s="1" t="s">
        <v>24361</v>
      </c>
      <c r="R5247" s="1">
        <v>18.722100000000001</v>
      </c>
      <c r="S5247" s="1" t="s">
        <v>13638</v>
      </c>
      <c r="T5247" s="1" t="s">
        <v>13638</v>
      </c>
      <c r="U5247" s="8">
        <v>44354</v>
      </c>
      <c r="AJ5247" s="1" t="e" vm="5">
        <v>#N/A</v>
      </c>
      <c r="AY5247" s="1" t="s">
        <v>26</v>
      </c>
      <c r="BD5247" s="1" t="b">
        <v>0</v>
      </c>
    </row>
    <row r="5248" spans="1:56" x14ac:dyDescent="0.25">
      <c r="A5248" s="1" t="s">
        <v>39257</v>
      </c>
      <c r="N5248" s="1" t="s">
        <v>81</v>
      </c>
      <c r="O5248" s="1" t="s">
        <v>439</v>
      </c>
      <c r="P5248" s="1" t="s">
        <v>24362</v>
      </c>
      <c r="Q5248" s="1" t="s">
        <v>24363</v>
      </c>
      <c r="R5248" s="1">
        <v>14.692600000000001</v>
      </c>
      <c r="S5248" s="1" t="s">
        <v>13638</v>
      </c>
      <c r="T5248" s="1" t="s">
        <v>13638</v>
      </c>
      <c r="U5248" s="8">
        <v>44354</v>
      </c>
      <c r="AJ5248" s="1" t="e" vm="5">
        <v>#N/A</v>
      </c>
      <c r="AY5248" s="1" t="s">
        <v>26</v>
      </c>
      <c r="BD5248" s="1" t="b">
        <v>0</v>
      </c>
    </row>
    <row r="5249" spans="1:56" x14ac:dyDescent="0.25">
      <c r="A5249" s="1" t="s">
        <v>39258</v>
      </c>
      <c r="N5249" s="1" t="s">
        <v>81</v>
      </c>
      <c r="O5249" s="1" t="s">
        <v>438</v>
      </c>
      <c r="P5249" s="1" t="s">
        <v>24364</v>
      </c>
      <c r="Q5249" s="1" t="s">
        <v>24365</v>
      </c>
      <c r="R5249" s="1">
        <v>16.947700000000001</v>
      </c>
      <c r="S5249" s="1" t="s">
        <v>13638</v>
      </c>
      <c r="T5249" s="1" t="s">
        <v>13638</v>
      </c>
      <c r="U5249" s="8">
        <v>44354</v>
      </c>
      <c r="AJ5249" s="1" t="e" vm="5">
        <v>#N/A</v>
      </c>
      <c r="AY5249" s="1" t="s">
        <v>26</v>
      </c>
      <c r="BD5249" s="1" t="b">
        <v>0</v>
      </c>
    </row>
    <row r="5250" spans="1:56" x14ac:dyDescent="0.25">
      <c r="N5250" s="1" t="s">
        <v>81</v>
      </c>
      <c r="O5250" s="1" t="s">
        <v>437</v>
      </c>
      <c r="P5250" s="1" t="s">
        <v>24366</v>
      </c>
      <c r="Q5250" s="1" t="s">
        <v>24367</v>
      </c>
      <c r="R5250" s="1">
        <v>20.808199999999999</v>
      </c>
      <c r="S5250" s="1" t="s">
        <v>13638</v>
      </c>
      <c r="T5250" s="1" t="s">
        <v>13638</v>
      </c>
      <c r="U5250" s="8">
        <v>44354</v>
      </c>
      <c r="AJ5250" s="1" t="e" vm="5">
        <v>#N/A</v>
      </c>
      <c r="AY5250" s="1" t="s">
        <v>26</v>
      </c>
      <c r="BD5250" s="1" t="b">
        <v>0</v>
      </c>
    </row>
    <row r="5251" spans="1:56" x14ac:dyDescent="0.25">
      <c r="A5251" s="1" t="s">
        <v>2</v>
      </c>
      <c r="N5251" s="1" t="s">
        <v>81</v>
      </c>
      <c r="O5251" s="1" t="s">
        <v>313</v>
      </c>
      <c r="P5251" s="1" t="s">
        <v>24368</v>
      </c>
      <c r="Q5251" s="1" t="s">
        <v>13638</v>
      </c>
      <c r="R5251" s="1">
        <v>12.91</v>
      </c>
      <c r="S5251" s="1" t="s">
        <v>13638</v>
      </c>
      <c r="T5251" s="1" t="s">
        <v>13638</v>
      </c>
      <c r="U5251" s="8">
        <v>44354</v>
      </c>
      <c r="AJ5251" s="1" t="e" vm="5">
        <v>#N/A</v>
      </c>
      <c r="AY5251" s="1" t="s">
        <v>26</v>
      </c>
      <c r="BD5251" s="1" t="b">
        <v>0</v>
      </c>
    </row>
    <row r="5252" spans="1:56" x14ac:dyDescent="0.25">
      <c r="A5252" s="1" t="s">
        <v>39259</v>
      </c>
      <c r="N5252" s="1" t="s">
        <v>81</v>
      </c>
      <c r="O5252" s="1" t="s">
        <v>312</v>
      </c>
      <c r="P5252" s="1" t="s">
        <v>24369</v>
      </c>
      <c r="Q5252" s="1" t="s">
        <v>24370</v>
      </c>
      <c r="R5252" s="1">
        <v>12.91</v>
      </c>
      <c r="S5252" s="1" t="s">
        <v>13638</v>
      </c>
      <c r="T5252" s="1" t="s">
        <v>13638</v>
      </c>
      <c r="U5252" s="8">
        <v>44354</v>
      </c>
      <c r="AJ5252" s="1" t="e" vm="5">
        <v>#N/A</v>
      </c>
      <c r="AY5252" s="1" t="s">
        <v>26</v>
      </c>
      <c r="BD5252" s="1" t="b">
        <v>0</v>
      </c>
    </row>
    <row r="5253" spans="1:56" x14ac:dyDescent="0.25">
      <c r="A5253" s="1" t="s">
        <v>39260</v>
      </c>
      <c r="N5253" s="1" t="s">
        <v>81</v>
      </c>
      <c r="O5253" s="1" t="s">
        <v>311</v>
      </c>
      <c r="P5253" s="1" t="s">
        <v>24371</v>
      </c>
      <c r="Q5253" s="1" t="s">
        <v>13638</v>
      </c>
      <c r="R5253" s="1">
        <v>12.69</v>
      </c>
      <c r="S5253" s="1" t="s">
        <v>13638</v>
      </c>
      <c r="T5253" s="1" t="s">
        <v>13638</v>
      </c>
      <c r="U5253" s="8">
        <v>44354</v>
      </c>
      <c r="AJ5253" s="1" t="e" vm="5">
        <v>#N/A</v>
      </c>
      <c r="AY5253" s="1" t="s">
        <v>26</v>
      </c>
      <c r="BD5253" s="1" t="b">
        <v>0</v>
      </c>
    </row>
    <row r="5254" spans="1:56" x14ac:dyDescent="0.25">
      <c r="A5254" s="1" t="s">
        <v>39261</v>
      </c>
      <c r="N5254" s="1" t="s">
        <v>81</v>
      </c>
      <c r="O5254" s="1" t="s">
        <v>310</v>
      </c>
      <c r="P5254" s="1" t="s">
        <v>24372</v>
      </c>
      <c r="Q5254" s="1" t="s">
        <v>24373</v>
      </c>
      <c r="R5254" s="1">
        <v>12.69</v>
      </c>
      <c r="S5254" s="1" t="s">
        <v>13638</v>
      </c>
      <c r="T5254" s="1" t="s">
        <v>13638</v>
      </c>
      <c r="U5254" s="8">
        <v>44354</v>
      </c>
      <c r="AJ5254" s="1" t="e" vm="5">
        <v>#N/A</v>
      </c>
      <c r="AY5254" s="1" t="s">
        <v>26</v>
      </c>
      <c r="BD5254" s="1" t="b">
        <v>0</v>
      </c>
    </row>
    <row r="5255" spans="1:56" x14ac:dyDescent="0.25">
      <c r="A5255" s="1" t="s">
        <v>39262</v>
      </c>
      <c r="N5255" s="1" t="s">
        <v>81</v>
      </c>
      <c r="O5255" s="1" t="s">
        <v>222</v>
      </c>
      <c r="P5255" s="1" t="s">
        <v>24374</v>
      </c>
      <c r="Q5255" s="1" t="s">
        <v>13638</v>
      </c>
      <c r="R5255" s="1">
        <v>12.759</v>
      </c>
      <c r="S5255" s="1" t="s">
        <v>13638</v>
      </c>
      <c r="T5255" s="1" t="s">
        <v>13638</v>
      </c>
      <c r="U5255" s="8">
        <v>44354</v>
      </c>
      <c r="AJ5255" s="1" t="e" vm="5">
        <v>#N/A</v>
      </c>
      <c r="AY5255" s="1" t="s">
        <v>26</v>
      </c>
      <c r="BD5255" s="1" t="b">
        <v>0</v>
      </c>
    </row>
    <row r="5256" spans="1:56" x14ac:dyDescent="0.25">
      <c r="A5256" s="1" t="s">
        <v>39263</v>
      </c>
      <c r="N5256" s="1" t="s">
        <v>81</v>
      </c>
      <c r="O5256" s="1" t="s">
        <v>221</v>
      </c>
      <c r="P5256" s="1" t="s">
        <v>24375</v>
      </c>
      <c r="Q5256" s="1" t="s">
        <v>24376</v>
      </c>
      <c r="R5256" s="1">
        <v>12.758900000000001</v>
      </c>
      <c r="S5256" s="1" t="s">
        <v>13638</v>
      </c>
      <c r="T5256" s="1" t="s">
        <v>13638</v>
      </c>
      <c r="U5256" s="8">
        <v>44354</v>
      </c>
      <c r="AJ5256" s="1" t="e" vm="5">
        <v>#N/A</v>
      </c>
      <c r="AY5256" s="1" t="s">
        <v>26</v>
      </c>
      <c r="BD5256" s="1" t="b">
        <v>0</v>
      </c>
    </row>
    <row r="5257" spans="1:56" x14ac:dyDescent="0.25">
      <c r="A5257" s="1" t="s">
        <v>39264</v>
      </c>
      <c r="N5257" s="1" t="s">
        <v>81</v>
      </c>
      <c r="O5257" s="1" t="s">
        <v>220</v>
      </c>
      <c r="P5257" s="1" t="s">
        <v>24377</v>
      </c>
      <c r="Q5257" s="1" t="s">
        <v>24378</v>
      </c>
      <c r="R5257" s="1">
        <v>12.7599</v>
      </c>
      <c r="S5257" s="1" t="s">
        <v>13638</v>
      </c>
      <c r="T5257" s="1" t="s">
        <v>13638</v>
      </c>
      <c r="U5257" s="8">
        <v>44354</v>
      </c>
      <c r="AJ5257" s="1" t="e" vm="5">
        <v>#N/A</v>
      </c>
      <c r="AY5257" s="1" t="s">
        <v>26</v>
      </c>
      <c r="BD5257" s="1" t="b">
        <v>0</v>
      </c>
    </row>
    <row r="5258" spans="1:56" x14ac:dyDescent="0.25">
      <c r="A5258" s="1" t="s">
        <v>39265</v>
      </c>
      <c r="N5258" s="1" t="s">
        <v>81</v>
      </c>
      <c r="O5258" s="1" t="s">
        <v>219</v>
      </c>
      <c r="P5258" s="1" t="s">
        <v>24379</v>
      </c>
      <c r="Q5258" s="1" t="s">
        <v>24380</v>
      </c>
      <c r="R5258" s="1">
        <v>12.758800000000001</v>
      </c>
      <c r="S5258" s="1" t="s">
        <v>13638</v>
      </c>
      <c r="T5258" s="1" t="s">
        <v>13638</v>
      </c>
      <c r="U5258" s="8">
        <v>44354</v>
      </c>
      <c r="AJ5258" s="1" t="e" vm="5">
        <v>#N/A</v>
      </c>
      <c r="AY5258" s="1" t="s">
        <v>26</v>
      </c>
      <c r="BD5258" s="1" t="b">
        <v>0</v>
      </c>
    </row>
    <row r="5259" spans="1:56" x14ac:dyDescent="0.25">
      <c r="A5259" s="1" t="s">
        <v>39266</v>
      </c>
      <c r="N5259" s="1" t="s">
        <v>81</v>
      </c>
      <c r="O5259" s="1" t="s">
        <v>218</v>
      </c>
      <c r="P5259" s="1" t="s">
        <v>24381</v>
      </c>
      <c r="Q5259" s="1" t="s">
        <v>13638</v>
      </c>
      <c r="R5259" s="1">
        <v>12.429500000000001</v>
      </c>
      <c r="S5259" s="1" t="s">
        <v>13638</v>
      </c>
      <c r="T5259" s="1" t="s">
        <v>13638</v>
      </c>
      <c r="U5259" s="8">
        <v>44354</v>
      </c>
      <c r="AJ5259" s="1" t="e" vm="5">
        <v>#N/A</v>
      </c>
      <c r="AY5259" s="1" t="s">
        <v>26</v>
      </c>
      <c r="BD5259" s="1" t="b">
        <v>0</v>
      </c>
    </row>
    <row r="5260" spans="1:56" x14ac:dyDescent="0.25">
      <c r="N5260" s="1" t="s">
        <v>81</v>
      </c>
      <c r="O5260" s="1" t="s">
        <v>217</v>
      </c>
      <c r="P5260" s="1" t="s">
        <v>24382</v>
      </c>
      <c r="Q5260" s="1" t="s">
        <v>24383</v>
      </c>
      <c r="R5260" s="1">
        <v>12.429500000000001</v>
      </c>
      <c r="S5260" s="1" t="s">
        <v>13638</v>
      </c>
      <c r="T5260" s="1" t="s">
        <v>13638</v>
      </c>
      <c r="U5260" s="8">
        <v>44354</v>
      </c>
      <c r="AJ5260" s="1" t="e" vm="5">
        <v>#N/A</v>
      </c>
      <c r="AY5260" s="1" t="s">
        <v>26</v>
      </c>
      <c r="BD5260" s="1" t="b">
        <v>0</v>
      </c>
    </row>
    <row r="5261" spans="1:56" x14ac:dyDescent="0.25">
      <c r="A5261" s="1" t="s">
        <v>18</v>
      </c>
      <c r="N5261" s="1" t="s">
        <v>81</v>
      </c>
      <c r="O5261" s="1" t="s">
        <v>216</v>
      </c>
      <c r="P5261" s="1" t="s">
        <v>24384</v>
      </c>
      <c r="Q5261" s="1" t="s">
        <v>24385</v>
      </c>
      <c r="R5261" s="1">
        <v>12.429500000000001</v>
      </c>
      <c r="S5261" s="1" t="s">
        <v>13638</v>
      </c>
      <c r="T5261" s="1" t="s">
        <v>13638</v>
      </c>
      <c r="U5261" s="8">
        <v>44354</v>
      </c>
      <c r="AJ5261" s="1" t="e" vm="5">
        <v>#N/A</v>
      </c>
      <c r="AY5261" s="1" t="s">
        <v>26</v>
      </c>
      <c r="BD5261" s="1" t="b">
        <v>0</v>
      </c>
    </row>
    <row r="5262" spans="1:56" x14ac:dyDescent="0.25">
      <c r="A5262" s="1" t="s">
        <v>39267</v>
      </c>
      <c r="N5262" s="1" t="s">
        <v>81</v>
      </c>
      <c r="O5262" s="1" t="s">
        <v>215</v>
      </c>
      <c r="P5262" s="1" t="s">
        <v>24386</v>
      </c>
      <c r="Q5262" s="1" t="s">
        <v>24387</v>
      </c>
      <c r="R5262" s="1">
        <v>12.429399999999999</v>
      </c>
      <c r="S5262" s="1" t="s">
        <v>13638</v>
      </c>
      <c r="T5262" s="1" t="s">
        <v>13638</v>
      </c>
      <c r="U5262" s="8">
        <v>44354</v>
      </c>
      <c r="AJ5262" s="1" t="e" vm="5">
        <v>#N/A</v>
      </c>
      <c r="AY5262" s="1" t="s">
        <v>26</v>
      </c>
      <c r="BD5262" s="1" t="b">
        <v>0</v>
      </c>
    </row>
    <row r="5263" spans="1:56" x14ac:dyDescent="0.25">
      <c r="A5263" s="1" t="s">
        <v>39268</v>
      </c>
      <c r="N5263" s="1" t="s">
        <v>82</v>
      </c>
      <c r="O5263" s="1" t="s">
        <v>3368</v>
      </c>
      <c r="P5263" s="1" t="s">
        <v>24388</v>
      </c>
      <c r="Q5263" s="1" t="s">
        <v>24389</v>
      </c>
      <c r="R5263" s="1">
        <v>13.276999999999999</v>
      </c>
      <c r="S5263" s="1" t="s">
        <v>13638</v>
      </c>
      <c r="T5263" s="1" t="s">
        <v>13638</v>
      </c>
      <c r="U5263" s="8">
        <v>44354</v>
      </c>
      <c r="AJ5263" s="1" t="e" vm="5">
        <v>#N/A</v>
      </c>
      <c r="AY5263" s="1" t="s">
        <v>26</v>
      </c>
      <c r="BD5263" s="1" t="b">
        <v>0</v>
      </c>
    </row>
    <row r="5264" spans="1:56" x14ac:dyDescent="0.25">
      <c r="A5264" s="1" t="s">
        <v>39269</v>
      </c>
      <c r="N5264" s="1" t="s">
        <v>82</v>
      </c>
      <c r="O5264" s="1" t="s">
        <v>3367</v>
      </c>
      <c r="P5264" s="1" t="s">
        <v>24390</v>
      </c>
      <c r="Q5264" s="1" t="s">
        <v>13638</v>
      </c>
      <c r="R5264" s="1">
        <v>13.287000000000001</v>
      </c>
      <c r="S5264" s="1" t="s">
        <v>13638</v>
      </c>
      <c r="T5264" s="1" t="s">
        <v>13638</v>
      </c>
      <c r="U5264" s="8">
        <v>44354</v>
      </c>
      <c r="AJ5264" s="1" t="e" vm="5">
        <v>#N/A</v>
      </c>
      <c r="AY5264" s="1" t="s">
        <v>26</v>
      </c>
      <c r="BD5264" s="1" t="b">
        <v>0</v>
      </c>
    </row>
    <row r="5265" spans="1:56" x14ac:dyDescent="0.25">
      <c r="A5265" s="1" t="s">
        <v>39270</v>
      </c>
      <c r="N5265" s="1" t="s">
        <v>82</v>
      </c>
      <c r="O5265" s="1" t="s">
        <v>3366</v>
      </c>
      <c r="P5265" s="1" t="s">
        <v>24391</v>
      </c>
      <c r="Q5265" s="1" t="s">
        <v>24392</v>
      </c>
      <c r="R5265" s="1">
        <v>12.757999999999999</v>
      </c>
      <c r="S5265" s="1" t="s">
        <v>13638</v>
      </c>
      <c r="T5265" s="1" t="s">
        <v>13638</v>
      </c>
      <c r="U5265" s="8">
        <v>44354</v>
      </c>
      <c r="AJ5265" s="1" t="e" vm="5">
        <v>#N/A</v>
      </c>
      <c r="AY5265" s="1" t="s">
        <v>26</v>
      </c>
      <c r="BD5265" s="1" t="b">
        <v>0</v>
      </c>
    </row>
    <row r="5266" spans="1:56" x14ac:dyDescent="0.25">
      <c r="A5266" s="1" t="s">
        <v>39271</v>
      </c>
      <c r="N5266" s="1" t="s">
        <v>82</v>
      </c>
      <c r="O5266" s="1" t="s">
        <v>3365</v>
      </c>
      <c r="P5266" s="1" t="s">
        <v>24393</v>
      </c>
      <c r="Q5266" s="1" t="s">
        <v>13638</v>
      </c>
      <c r="R5266" s="1">
        <v>12.763999999999999</v>
      </c>
      <c r="S5266" s="1" t="s">
        <v>13638</v>
      </c>
      <c r="T5266" s="1" t="s">
        <v>13638</v>
      </c>
      <c r="U5266" s="8">
        <v>44354</v>
      </c>
      <c r="AJ5266" s="1" t="e" vm="5">
        <v>#N/A</v>
      </c>
      <c r="AY5266" s="1" t="s">
        <v>26</v>
      </c>
      <c r="BD5266" s="1" t="b">
        <v>0</v>
      </c>
    </row>
    <row r="5267" spans="1:56" x14ac:dyDescent="0.25">
      <c r="A5267" s="1" t="s">
        <v>39272</v>
      </c>
      <c r="N5267" s="1" t="s">
        <v>82</v>
      </c>
      <c r="O5267" s="1" t="s">
        <v>3364</v>
      </c>
      <c r="P5267" s="1" t="s">
        <v>24394</v>
      </c>
      <c r="Q5267" s="1" t="s">
        <v>24395</v>
      </c>
      <c r="R5267" s="1">
        <v>13.106</v>
      </c>
      <c r="S5267" s="1" t="s">
        <v>13638</v>
      </c>
      <c r="T5267" s="1" t="s">
        <v>13638</v>
      </c>
      <c r="U5267" s="8">
        <v>44354</v>
      </c>
      <c r="AJ5267" s="1" t="e" vm="5">
        <v>#N/A</v>
      </c>
      <c r="AY5267" s="1" t="s">
        <v>26</v>
      </c>
      <c r="BD5267" s="1" t="b">
        <v>0</v>
      </c>
    </row>
    <row r="5268" spans="1:56" x14ac:dyDescent="0.25">
      <c r="A5268" s="1" t="s">
        <v>39273</v>
      </c>
      <c r="N5268" s="1" t="s">
        <v>82</v>
      </c>
      <c r="O5268" s="1" t="s">
        <v>3363</v>
      </c>
      <c r="P5268" s="1" t="s">
        <v>24396</v>
      </c>
      <c r="Q5268" s="1" t="s">
        <v>13638</v>
      </c>
      <c r="R5268" s="1">
        <v>13.106</v>
      </c>
      <c r="S5268" s="1" t="s">
        <v>13638</v>
      </c>
      <c r="T5268" s="1" t="s">
        <v>13638</v>
      </c>
      <c r="U5268" s="8">
        <v>44354</v>
      </c>
      <c r="AJ5268" s="1" t="e" vm="5">
        <v>#N/A</v>
      </c>
      <c r="AY5268" s="1" t="s">
        <v>26</v>
      </c>
      <c r="BD5268" s="1" t="b">
        <v>0</v>
      </c>
    </row>
    <row r="5269" spans="1:56" x14ac:dyDescent="0.25">
      <c r="A5269" s="1" t="s">
        <v>39274</v>
      </c>
      <c r="N5269" s="1" t="s">
        <v>82</v>
      </c>
      <c r="O5269" s="1" t="s">
        <v>3362</v>
      </c>
      <c r="P5269" s="1" t="s">
        <v>24397</v>
      </c>
      <c r="Q5269" s="1" t="s">
        <v>13638</v>
      </c>
      <c r="R5269" s="1">
        <v>12.632999999999999</v>
      </c>
      <c r="S5269" s="1" t="s">
        <v>13638</v>
      </c>
      <c r="T5269" s="1" t="s">
        <v>13638</v>
      </c>
      <c r="U5269" s="8">
        <v>44354</v>
      </c>
      <c r="AJ5269" s="1" t="e" vm="5">
        <v>#N/A</v>
      </c>
      <c r="AY5269" s="1" t="s">
        <v>26</v>
      </c>
      <c r="BD5269" s="1" t="b">
        <v>0</v>
      </c>
    </row>
    <row r="5270" spans="1:56" x14ac:dyDescent="0.25">
      <c r="A5270" s="1" t="s">
        <v>39275</v>
      </c>
      <c r="N5270" s="1" t="s">
        <v>82</v>
      </c>
      <c r="O5270" s="1" t="s">
        <v>3361</v>
      </c>
      <c r="P5270" s="1" t="s">
        <v>24398</v>
      </c>
      <c r="Q5270" s="1" t="s">
        <v>24399</v>
      </c>
      <c r="R5270" s="1">
        <v>12.632999999999999</v>
      </c>
      <c r="S5270" s="1" t="s">
        <v>13638</v>
      </c>
      <c r="T5270" s="1" t="s">
        <v>13638</v>
      </c>
      <c r="U5270" s="8">
        <v>44354</v>
      </c>
      <c r="AJ5270" s="1" t="e" vm="5">
        <v>#N/A</v>
      </c>
      <c r="AY5270" s="1" t="s">
        <v>26</v>
      </c>
      <c r="BD5270" s="1" t="b">
        <v>0</v>
      </c>
    </row>
    <row r="5271" spans="1:56" x14ac:dyDescent="0.25">
      <c r="A5271" s="1" t="s">
        <v>39276</v>
      </c>
      <c r="N5271" s="1" t="s">
        <v>82</v>
      </c>
      <c r="O5271" s="1" t="s">
        <v>24400</v>
      </c>
      <c r="P5271" s="1" t="s">
        <v>24401</v>
      </c>
      <c r="Q5271" s="1" t="s">
        <v>24402</v>
      </c>
      <c r="R5271" s="1">
        <v>11.7241</v>
      </c>
      <c r="S5271" s="1" t="s">
        <v>13638</v>
      </c>
      <c r="T5271" s="1" t="s">
        <v>13638</v>
      </c>
      <c r="U5271" s="8">
        <v>44354</v>
      </c>
      <c r="AJ5271" s="1" t="e" vm="5">
        <v>#N/A</v>
      </c>
      <c r="AY5271" s="1" t="s">
        <v>26</v>
      </c>
      <c r="BD5271" s="1" t="b">
        <v>0</v>
      </c>
    </row>
    <row r="5272" spans="1:56" x14ac:dyDescent="0.25">
      <c r="A5272" s="1" t="s">
        <v>39277</v>
      </c>
      <c r="N5272" s="1" t="s">
        <v>82</v>
      </c>
      <c r="O5272" s="1" t="s">
        <v>24403</v>
      </c>
      <c r="P5272" s="1" t="s">
        <v>24404</v>
      </c>
      <c r="Q5272" s="1" t="s">
        <v>24405</v>
      </c>
      <c r="R5272" s="1">
        <v>11.342000000000001</v>
      </c>
      <c r="S5272" s="1" t="s">
        <v>13638</v>
      </c>
      <c r="T5272" s="1" t="s">
        <v>13638</v>
      </c>
      <c r="U5272" s="8">
        <v>44354</v>
      </c>
      <c r="AJ5272" s="1" t="e" vm="5">
        <v>#N/A</v>
      </c>
      <c r="AY5272" s="1" t="s">
        <v>26</v>
      </c>
      <c r="BD5272" s="1" t="b">
        <v>0</v>
      </c>
    </row>
    <row r="5273" spans="1:56" x14ac:dyDescent="0.25">
      <c r="N5273" s="1" t="s">
        <v>82</v>
      </c>
      <c r="O5273" s="1" t="s">
        <v>24406</v>
      </c>
      <c r="P5273" s="1" t="s">
        <v>24407</v>
      </c>
      <c r="Q5273" s="1" t="s">
        <v>13638</v>
      </c>
      <c r="R5273" s="1">
        <v>11.724299999999999</v>
      </c>
      <c r="S5273" s="1" t="s">
        <v>13638</v>
      </c>
      <c r="T5273" s="1" t="s">
        <v>13638</v>
      </c>
      <c r="U5273" s="8">
        <v>44354</v>
      </c>
      <c r="AJ5273" s="1" t="e" vm="5">
        <v>#N/A</v>
      </c>
      <c r="AY5273" s="1" t="s">
        <v>26</v>
      </c>
      <c r="BD5273" s="1" t="b">
        <v>0</v>
      </c>
    </row>
    <row r="5274" spans="1:56" x14ac:dyDescent="0.25">
      <c r="A5274" s="1" t="s">
        <v>19</v>
      </c>
      <c r="N5274" s="1" t="s">
        <v>82</v>
      </c>
      <c r="O5274" s="1" t="s">
        <v>24408</v>
      </c>
      <c r="P5274" s="1" t="s">
        <v>24409</v>
      </c>
      <c r="Q5274" s="1" t="s">
        <v>13638</v>
      </c>
      <c r="R5274" s="1">
        <v>11.3429</v>
      </c>
      <c r="S5274" s="1" t="s">
        <v>13638</v>
      </c>
      <c r="T5274" s="1" t="s">
        <v>13638</v>
      </c>
      <c r="U5274" s="8">
        <v>44354</v>
      </c>
      <c r="AJ5274" s="1" t="e" vm="5">
        <v>#N/A</v>
      </c>
      <c r="AY5274" s="1" t="s">
        <v>26</v>
      </c>
      <c r="BD5274" s="1" t="b">
        <v>0</v>
      </c>
    </row>
    <row r="5275" spans="1:56" x14ac:dyDescent="0.25">
      <c r="A5275" s="1" t="s">
        <v>39278</v>
      </c>
      <c r="N5275" s="1" t="s">
        <v>82</v>
      </c>
      <c r="O5275" s="1" t="s">
        <v>24410</v>
      </c>
      <c r="P5275" s="1" t="s">
        <v>24411</v>
      </c>
      <c r="Q5275" s="1" t="s">
        <v>24412</v>
      </c>
      <c r="R5275" s="1">
        <v>11.4978</v>
      </c>
      <c r="S5275" s="1" t="s">
        <v>13638</v>
      </c>
      <c r="T5275" s="1" t="s">
        <v>13638</v>
      </c>
      <c r="U5275" s="8">
        <v>44354</v>
      </c>
      <c r="AJ5275" s="1" t="e" vm="5">
        <v>#N/A</v>
      </c>
      <c r="AY5275" s="1" t="s">
        <v>26</v>
      </c>
      <c r="BD5275" s="1" t="b">
        <v>0</v>
      </c>
    </row>
    <row r="5276" spans="1:56" x14ac:dyDescent="0.25">
      <c r="A5276" s="1" t="s">
        <v>39279</v>
      </c>
      <c r="N5276" s="1" t="s">
        <v>82</v>
      </c>
      <c r="O5276" s="1" t="s">
        <v>24413</v>
      </c>
      <c r="P5276" s="1" t="s">
        <v>24414</v>
      </c>
      <c r="Q5276" s="1" t="s">
        <v>24415</v>
      </c>
      <c r="R5276" s="1">
        <v>11.137499999999999</v>
      </c>
      <c r="S5276" s="1" t="s">
        <v>13638</v>
      </c>
      <c r="T5276" s="1" t="s">
        <v>13638</v>
      </c>
      <c r="U5276" s="8">
        <v>44354</v>
      </c>
      <c r="AJ5276" s="1" t="e" vm="5">
        <v>#N/A</v>
      </c>
      <c r="AY5276" s="1" t="s">
        <v>26</v>
      </c>
      <c r="BD5276" s="1" t="b">
        <v>0</v>
      </c>
    </row>
    <row r="5277" spans="1:56" x14ac:dyDescent="0.25">
      <c r="A5277" s="1" t="s">
        <v>39280</v>
      </c>
      <c r="N5277" s="1" t="s">
        <v>82</v>
      </c>
      <c r="O5277" s="1" t="s">
        <v>24416</v>
      </c>
      <c r="P5277" s="1" t="s">
        <v>24417</v>
      </c>
      <c r="Q5277" s="1" t="s">
        <v>13638</v>
      </c>
      <c r="R5277" s="1">
        <v>11.4978</v>
      </c>
      <c r="S5277" s="1" t="s">
        <v>13638</v>
      </c>
      <c r="T5277" s="1" t="s">
        <v>13638</v>
      </c>
      <c r="U5277" s="8">
        <v>44354</v>
      </c>
      <c r="AJ5277" s="1" t="e" vm="5">
        <v>#N/A</v>
      </c>
      <c r="AY5277" s="1" t="s">
        <v>26</v>
      </c>
      <c r="BD5277" s="1" t="b">
        <v>0</v>
      </c>
    </row>
    <row r="5278" spans="1:56" x14ac:dyDescent="0.25">
      <c r="A5278" s="1" t="s">
        <v>39281</v>
      </c>
      <c r="N5278" s="1" t="s">
        <v>82</v>
      </c>
      <c r="O5278" s="1" t="s">
        <v>24418</v>
      </c>
      <c r="P5278" s="1" t="s">
        <v>24419</v>
      </c>
      <c r="Q5278" s="1" t="s">
        <v>13638</v>
      </c>
      <c r="R5278" s="1">
        <v>11.1366</v>
      </c>
      <c r="S5278" s="1" t="s">
        <v>13638</v>
      </c>
      <c r="T5278" s="1" t="s">
        <v>13638</v>
      </c>
      <c r="U5278" s="8">
        <v>44354</v>
      </c>
      <c r="AJ5278" s="1" t="e" vm="5">
        <v>#N/A</v>
      </c>
      <c r="AY5278" s="1" t="s">
        <v>26</v>
      </c>
      <c r="BD5278" s="1" t="b">
        <v>0</v>
      </c>
    </row>
    <row r="5279" spans="1:56" x14ac:dyDescent="0.25">
      <c r="A5279" s="1" t="s">
        <v>39282</v>
      </c>
      <c r="N5279" s="1" t="s">
        <v>82</v>
      </c>
      <c r="O5279" s="1" t="s">
        <v>3242</v>
      </c>
      <c r="P5279" s="1" t="s">
        <v>24420</v>
      </c>
      <c r="Q5279" s="1" t="s">
        <v>13638</v>
      </c>
      <c r="R5279" s="1">
        <v>12.81</v>
      </c>
      <c r="S5279" s="1" t="s">
        <v>13638</v>
      </c>
      <c r="T5279" s="1" t="s">
        <v>13638</v>
      </c>
      <c r="U5279" s="8">
        <v>44354</v>
      </c>
      <c r="AJ5279" s="1" t="e" vm="5">
        <v>#N/A</v>
      </c>
      <c r="AY5279" s="1" t="s">
        <v>26</v>
      </c>
      <c r="BD5279" s="1" t="b">
        <v>0</v>
      </c>
    </row>
    <row r="5280" spans="1:56" x14ac:dyDescent="0.25">
      <c r="A5280" s="1" t="s">
        <v>39283</v>
      </c>
      <c r="N5280" s="1" t="s">
        <v>82</v>
      </c>
      <c r="O5280" s="1" t="s">
        <v>3241</v>
      </c>
      <c r="P5280" s="1" t="s">
        <v>24421</v>
      </c>
      <c r="Q5280" s="1" t="s">
        <v>13638</v>
      </c>
      <c r="R5280" s="1">
        <v>12.78</v>
      </c>
      <c r="S5280" s="1" t="s">
        <v>13638</v>
      </c>
      <c r="T5280" s="1" t="s">
        <v>13638</v>
      </c>
      <c r="U5280" s="8">
        <v>44354</v>
      </c>
      <c r="AJ5280" s="1" t="e" vm="5">
        <v>#N/A</v>
      </c>
      <c r="AY5280" s="1" t="s">
        <v>26</v>
      </c>
      <c r="BD5280" s="1" t="b">
        <v>0</v>
      </c>
    </row>
    <row r="5281" spans="1:56" x14ac:dyDescent="0.25">
      <c r="N5281" s="1" t="s">
        <v>82</v>
      </c>
      <c r="O5281" s="1" t="s">
        <v>3240</v>
      </c>
      <c r="P5281" s="1" t="s">
        <v>24422</v>
      </c>
      <c r="Q5281" s="1" t="s">
        <v>13638</v>
      </c>
      <c r="R5281" s="1">
        <v>12.49</v>
      </c>
      <c r="S5281" s="1" t="s">
        <v>13638</v>
      </c>
      <c r="T5281" s="1" t="s">
        <v>13638</v>
      </c>
      <c r="U5281" s="8">
        <v>44354</v>
      </c>
      <c r="AJ5281" s="1" t="e" vm="5">
        <v>#N/A</v>
      </c>
      <c r="AY5281" s="1" t="s">
        <v>26</v>
      </c>
      <c r="BD5281" s="1" t="b">
        <v>0</v>
      </c>
    </row>
    <row r="5282" spans="1:56" x14ac:dyDescent="0.25">
      <c r="A5282" s="1" t="s">
        <v>62</v>
      </c>
      <c r="N5282" s="1" t="s">
        <v>82</v>
      </c>
      <c r="O5282" s="1" t="s">
        <v>3239</v>
      </c>
      <c r="P5282" s="1" t="s">
        <v>24423</v>
      </c>
      <c r="Q5282" s="1" t="s">
        <v>13638</v>
      </c>
      <c r="R5282" s="1">
        <v>12.49</v>
      </c>
      <c r="S5282" s="1" t="s">
        <v>13638</v>
      </c>
      <c r="T5282" s="1" t="s">
        <v>13638</v>
      </c>
      <c r="U5282" s="8">
        <v>44354</v>
      </c>
      <c r="AJ5282" s="1" t="e" vm="5">
        <v>#N/A</v>
      </c>
      <c r="AY5282" s="1" t="s">
        <v>26</v>
      </c>
      <c r="BD5282" s="1" t="b">
        <v>0</v>
      </c>
    </row>
    <row r="5283" spans="1:56" x14ac:dyDescent="0.25">
      <c r="A5283" s="1" t="s">
        <v>39284</v>
      </c>
      <c r="N5283" s="1" t="s">
        <v>82</v>
      </c>
      <c r="O5283" s="1" t="s">
        <v>24424</v>
      </c>
      <c r="P5283" s="1" t="s">
        <v>24425</v>
      </c>
      <c r="Q5283" s="1" t="s">
        <v>13638</v>
      </c>
      <c r="R5283" s="1">
        <v>12.3363</v>
      </c>
      <c r="S5283" s="1" t="s">
        <v>13638</v>
      </c>
      <c r="T5283" s="1" t="s">
        <v>13638</v>
      </c>
      <c r="U5283" s="8">
        <v>44354</v>
      </c>
      <c r="AJ5283" s="1" t="e" vm="5">
        <v>#N/A</v>
      </c>
      <c r="AY5283" s="1" t="s">
        <v>26</v>
      </c>
      <c r="BD5283" s="1" t="b">
        <v>0</v>
      </c>
    </row>
    <row r="5284" spans="1:56" x14ac:dyDescent="0.25">
      <c r="A5284" s="1" t="s">
        <v>39285</v>
      </c>
      <c r="N5284" s="1" t="s">
        <v>82</v>
      </c>
      <c r="O5284" s="1" t="s">
        <v>24426</v>
      </c>
      <c r="P5284" s="1" t="s">
        <v>24427</v>
      </c>
      <c r="Q5284" s="1" t="s">
        <v>13638</v>
      </c>
      <c r="R5284" s="1">
        <v>12.258100000000001</v>
      </c>
      <c r="S5284" s="1" t="s">
        <v>13638</v>
      </c>
      <c r="T5284" s="1" t="s">
        <v>13638</v>
      </c>
      <c r="U5284" s="8">
        <v>44354</v>
      </c>
      <c r="AJ5284" s="1" t="e" vm="5">
        <v>#N/A</v>
      </c>
      <c r="AY5284" s="1" t="s">
        <v>26</v>
      </c>
      <c r="BD5284" s="1" t="b">
        <v>0</v>
      </c>
    </row>
    <row r="5285" spans="1:56" x14ac:dyDescent="0.25">
      <c r="A5285" s="1" t="s">
        <v>39286</v>
      </c>
      <c r="N5285" s="1" t="s">
        <v>82</v>
      </c>
      <c r="O5285" s="1" t="s">
        <v>24428</v>
      </c>
      <c r="P5285" s="1" t="s">
        <v>24429</v>
      </c>
      <c r="Q5285" s="1" t="s">
        <v>13638</v>
      </c>
      <c r="R5285" s="1">
        <v>12.018700000000001</v>
      </c>
      <c r="S5285" s="1" t="s">
        <v>13638</v>
      </c>
      <c r="T5285" s="1" t="s">
        <v>13638</v>
      </c>
      <c r="U5285" s="8">
        <v>44354</v>
      </c>
      <c r="AJ5285" s="1" t="e" vm="5">
        <v>#N/A</v>
      </c>
      <c r="AY5285" s="1" t="s">
        <v>26</v>
      </c>
      <c r="BD5285" s="1" t="b">
        <v>0</v>
      </c>
    </row>
    <row r="5286" spans="1:56" x14ac:dyDescent="0.25">
      <c r="A5286" s="1" t="s">
        <v>39287</v>
      </c>
      <c r="N5286" s="1" t="s">
        <v>82</v>
      </c>
      <c r="O5286" s="1" t="s">
        <v>24430</v>
      </c>
      <c r="P5286" s="1" t="s">
        <v>24431</v>
      </c>
      <c r="Q5286" s="1" t="s">
        <v>13638</v>
      </c>
      <c r="R5286" s="1">
        <v>12.017899999999999</v>
      </c>
      <c r="S5286" s="1" t="s">
        <v>13638</v>
      </c>
      <c r="T5286" s="1" t="s">
        <v>13638</v>
      </c>
      <c r="U5286" s="8">
        <v>44354</v>
      </c>
      <c r="AJ5286" s="1" t="e" vm="5">
        <v>#N/A</v>
      </c>
      <c r="AY5286" s="1" t="s">
        <v>26</v>
      </c>
      <c r="BD5286" s="1" t="b">
        <v>0</v>
      </c>
    </row>
    <row r="5287" spans="1:56" x14ac:dyDescent="0.25">
      <c r="A5287" s="1" t="s">
        <v>39288</v>
      </c>
      <c r="N5287" s="1" t="s">
        <v>82</v>
      </c>
      <c r="O5287" s="1" t="s">
        <v>3238</v>
      </c>
      <c r="P5287" s="1" t="s">
        <v>24432</v>
      </c>
      <c r="Q5287" s="1" t="s">
        <v>13638</v>
      </c>
      <c r="R5287" s="1">
        <v>12.98</v>
      </c>
      <c r="S5287" s="1" t="s">
        <v>13638</v>
      </c>
      <c r="T5287" s="1" t="s">
        <v>13638</v>
      </c>
      <c r="U5287" s="8">
        <v>44354</v>
      </c>
      <c r="AJ5287" s="1" t="e" vm="5">
        <v>#N/A</v>
      </c>
      <c r="AY5287" s="1" t="s">
        <v>26</v>
      </c>
      <c r="BD5287" s="1" t="b">
        <v>0</v>
      </c>
    </row>
    <row r="5288" spans="1:56" x14ac:dyDescent="0.25">
      <c r="A5288" s="1" t="s">
        <v>39289</v>
      </c>
      <c r="N5288" s="1" t="s">
        <v>82</v>
      </c>
      <c r="O5288" s="1" t="s">
        <v>3237</v>
      </c>
      <c r="P5288" s="1" t="s">
        <v>24433</v>
      </c>
      <c r="Q5288" s="1" t="s">
        <v>13638</v>
      </c>
      <c r="R5288" s="1">
        <v>12.87</v>
      </c>
      <c r="S5288" s="1" t="s">
        <v>13638</v>
      </c>
      <c r="T5288" s="1" t="s">
        <v>13638</v>
      </c>
      <c r="U5288" s="8">
        <v>44354</v>
      </c>
      <c r="AJ5288" s="1" t="e" vm="5">
        <v>#N/A</v>
      </c>
      <c r="AY5288" s="1" t="s">
        <v>26</v>
      </c>
      <c r="BD5288" s="1" t="b">
        <v>0</v>
      </c>
    </row>
    <row r="5289" spans="1:56" x14ac:dyDescent="0.25">
      <c r="A5289" s="1" t="s">
        <v>39290</v>
      </c>
      <c r="N5289" s="1" t="s">
        <v>82</v>
      </c>
      <c r="O5289" s="1" t="s">
        <v>3236</v>
      </c>
      <c r="P5289" s="1" t="s">
        <v>24434</v>
      </c>
      <c r="Q5289" s="1" t="s">
        <v>13638</v>
      </c>
      <c r="R5289" s="1">
        <v>12.64</v>
      </c>
      <c r="S5289" s="1" t="s">
        <v>13638</v>
      </c>
      <c r="T5289" s="1" t="s">
        <v>13638</v>
      </c>
      <c r="U5289" s="8">
        <v>44354</v>
      </c>
      <c r="AJ5289" s="1" t="e" vm="5">
        <v>#N/A</v>
      </c>
      <c r="AY5289" s="1" t="s">
        <v>26</v>
      </c>
      <c r="BD5289" s="1" t="b">
        <v>0</v>
      </c>
    </row>
    <row r="5290" spans="1:56" x14ac:dyDescent="0.25">
      <c r="A5290" s="1" t="s">
        <v>39291</v>
      </c>
      <c r="N5290" s="1" t="s">
        <v>82</v>
      </c>
      <c r="O5290" s="1" t="s">
        <v>3235</v>
      </c>
      <c r="P5290" s="1" t="s">
        <v>24435</v>
      </c>
      <c r="Q5290" s="1" t="s">
        <v>13638</v>
      </c>
      <c r="R5290" s="1">
        <v>12.64</v>
      </c>
      <c r="S5290" s="1" t="s">
        <v>13638</v>
      </c>
      <c r="T5290" s="1" t="s">
        <v>13638</v>
      </c>
      <c r="U5290" s="8">
        <v>44354</v>
      </c>
      <c r="AJ5290" s="1" t="e" vm="5">
        <v>#N/A</v>
      </c>
      <c r="AY5290" s="1" t="s">
        <v>26</v>
      </c>
      <c r="BD5290" s="1" t="b">
        <v>0</v>
      </c>
    </row>
    <row r="5291" spans="1:56" x14ac:dyDescent="0.25">
      <c r="A5291" s="1" t="s">
        <v>39292</v>
      </c>
      <c r="N5291" s="1" t="s">
        <v>82</v>
      </c>
      <c r="O5291" s="1" t="s">
        <v>24446</v>
      </c>
      <c r="P5291" s="1" t="s">
        <v>24447</v>
      </c>
      <c r="Q5291" s="1" t="s">
        <v>13638</v>
      </c>
      <c r="R5291" s="1">
        <v>164.15180000000001</v>
      </c>
      <c r="S5291" s="1" t="s">
        <v>13638</v>
      </c>
      <c r="T5291" s="1" t="s">
        <v>13638</v>
      </c>
      <c r="U5291" s="8">
        <v>44354</v>
      </c>
      <c r="AJ5291" s="1" t="e" vm="5">
        <v>#N/A</v>
      </c>
      <c r="AY5291" s="1" t="s">
        <v>26</v>
      </c>
      <c r="BD5291" s="1" t="b">
        <v>0</v>
      </c>
    </row>
    <row r="5292" spans="1:56" x14ac:dyDescent="0.25">
      <c r="A5292" s="1" t="s">
        <v>39293</v>
      </c>
      <c r="N5292" s="1" t="s">
        <v>82</v>
      </c>
      <c r="O5292" s="1" t="s">
        <v>24448</v>
      </c>
      <c r="P5292" s="1" t="s">
        <v>24449</v>
      </c>
      <c r="Q5292" s="1" t="s">
        <v>24450</v>
      </c>
      <c r="R5292" s="1">
        <v>19.177299999999999</v>
      </c>
      <c r="S5292" s="1" t="s">
        <v>13638</v>
      </c>
      <c r="T5292" s="1" t="s">
        <v>13638</v>
      </c>
      <c r="U5292" s="8">
        <v>44354</v>
      </c>
      <c r="AJ5292" s="1" t="e" vm="5">
        <v>#N/A</v>
      </c>
      <c r="AY5292" s="1" t="s">
        <v>26</v>
      </c>
      <c r="BD5292" s="1" t="b">
        <v>0</v>
      </c>
    </row>
    <row r="5293" spans="1:56" x14ac:dyDescent="0.25">
      <c r="A5293" s="1" t="s">
        <v>39294</v>
      </c>
      <c r="N5293" s="1" t="s">
        <v>82</v>
      </c>
      <c r="O5293" s="1" t="s">
        <v>24451</v>
      </c>
      <c r="P5293" s="1" t="s">
        <v>24452</v>
      </c>
      <c r="Q5293" s="1" t="s">
        <v>24453</v>
      </c>
      <c r="R5293" s="1">
        <v>17.741800000000001</v>
      </c>
      <c r="S5293" s="1" t="s">
        <v>13638</v>
      </c>
      <c r="T5293" s="1" t="s">
        <v>13638</v>
      </c>
      <c r="U5293" s="8">
        <v>44354</v>
      </c>
      <c r="AJ5293" s="1" t="e" vm="5">
        <v>#N/A</v>
      </c>
      <c r="AY5293" s="1" t="s">
        <v>26</v>
      </c>
      <c r="BD5293" s="1" t="b">
        <v>0</v>
      </c>
    </row>
    <row r="5294" spans="1:56" x14ac:dyDescent="0.25">
      <c r="A5294" s="1" t="s">
        <v>39295</v>
      </c>
      <c r="N5294" s="1" t="s">
        <v>82</v>
      </c>
      <c r="O5294" s="1" t="s">
        <v>2695</v>
      </c>
      <c r="P5294" s="1" t="s">
        <v>24454</v>
      </c>
      <c r="Q5294" s="1" t="s">
        <v>13638</v>
      </c>
      <c r="R5294" s="1">
        <v>154.61709999999999</v>
      </c>
      <c r="S5294" s="1" t="s">
        <v>13638</v>
      </c>
      <c r="T5294" s="1" t="s">
        <v>13638</v>
      </c>
      <c r="U5294" s="8">
        <v>44354</v>
      </c>
      <c r="AJ5294" s="1" t="e" vm="5">
        <v>#N/A</v>
      </c>
      <c r="AY5294" s="1" t="s">
        <v>26</v>
      </c>
      <c r="BD5294" s="1" t="b">
        <v>0</v>
      </c>
    </row>
    <row r="5295" spans="1:56" x14ac:dyDescent="0.25">
      <c r="N5295" s="1" t="s">
        <v>82</v>
      </c>
      <c r="O5295" s="1" t="s">
        <v>2530</v>
      </c>
      <c r="P5295" s="1" t="s">
        <v>24455</v>
      </c>
      <c r="Q5295" s="1" t="s">
        <v>13638</v>
      </c>
      <c r="R5295" s="1">
        <v>25.577999999999999</v>
      </c>
      <c r="S5295" s="1" t="s">
        <v>13638</v>
      </c>
      <c r="T5295" s="1" t="s">
        <v>13638</v>
      </c>
      <c r="U5295" s="8">
        <v>44354</v>
      </c>
      <c r="AJ5295" s="1" t="e" vm="5">
        <v>#N/A</v>
      </c>
      <c r="AY5295" s="1" t="s">
        <v>26</v>
      </c>
      <c r="BD5295" s="1" t="b">
        <v>0</v>
      </c>
    </row>
    <row r="5296" spans="1:56" x14ac:dyDescent="0.25">
      <c r="A5296" s="1" t="s">
        <v>22</v>
      </c>
      <c r="N5296" s="1" t="s">
        <v>82</v>
      </c>
      <c r="O5296" s="1" t="s">
        <v>2529</v>
      </c>
      <c r="P5296" s="1" t="s">
        <v>24456</v>
      </c>
      <c r="Q5296" s="1" t="s">
        <v>13638</v>
      </c>
      <c r="R5296" s="1">
        <v>27.62</v>
      </c>
      <c r="S5296" s="1" t="s">
        <v>13638</v>
      </c>
      <c r="T5296" s="1" t="s">
        <v>13638</v>
      </c>
      <c r="U5296" s="8">
        <v>44354</v>
      </c>
      <c r="AJ5296" s="1" t="e" vm="5">
        <v>#N/A</v>
      </c>
      <c r="AY5296" s="1" t="s">
        <v>26</v>
      </c>
      <c r="BD5296" s="1" t="b">
        <v>0</v>
      </c>
    </row>
    <row r="5297" spans="1:56" x14ac:dyDescent="0.25">
      <c r="A5297" s="1" t="s">
        <v>39296</v>
      </c>
      <c r="N5297" s="1" t="s">
        <v>82</v>
      </c>
      <c r="O5297" s="1" t="s">
        <v>24457</v>
      </c>
      <c r="P5297" s="1" t="s">
        <v>24458</v>
      </c>
      <c r="Q5297" s="1" t="s">
        <v>13638</v>
      </c>
      <c r="R5297" s="1">
        <v>15.87</v>
      </c>
      <c r="S5297" s="1" t="s">
        <v>13638</v>
      </c>
      <c r="T5297" s="1" t="s">
        <v>13638</v>
      </c>
      <c r="U5297" s="8">
        <v>44354</v>
      </c>
      <c r="AJ5297" s="1" t="e" vm="5">
        <v>#N/A</v>
      </c>
      <c r="AY5297" s="1" t="s">
        <v>26</v>
      </c>
      <c r="BD5297" s="1" t="b">
        <v>0</v>
      </c>
    </row>
    <row r="5298" spans="1:56" x14ac:dyDescent="0.25">
      <c r="A5298" s="1" t="s">
        <v>39297</v>
      </c>
      <c r="N5298" s="1" t="s">
        <v>82</v>
      </c>
      <c r="O5298" s="1" t="s">
        <v>24459</v>
      </c>
      <c r="P5298" s="1" t="s">
        <v>24460</v>
      </c>
      <c r="Q5298" s="1" t="s">
        <v>13638</v>
      </c>
      <c r="R5298" s="1">
        <v>17.059699999999999</v>
      </c>
      <c r="S5298" s="1" t="s">
        <v>13638</v>
      </c>
      <c r="T5298" s="1" t="s">
        <v>13638</v>
      </c>
      <c r="U5298" s="8">
        <v>44354</v>
      </c>
      <c r="AJ5298" s="1" t="e" vm="5">
        <v>#N/A</v>
      </c>
      <c r="AY5298" s="1" t="s">
        <v>26</v>
      </c>
      <c r="BD5298" s="1" t="b">
        <v>0</v>
      </c>
    </row>
    <row r="5299" spans="1:56" x14ac:dyDescent="0.25">
      <c r="A5299" s="1" t="s">
        <v>39298</v>
      </c>
      <c r="N5299" s="1" t="s">
        <v>82</v>
      </c>
      <c r="O5299" s="1" t="s">
        <v>2528</v>
      </c>
      <c r="P5299" s="1" t="s">
        <v>24461</v>
      </c>
      <c r="Q5299" s="1" t="s">
        <v>13638</v>
      </c>
      <c r="R5299" s="1">
        <v>23.27</v>
      </c>
      <c r="S5299" s="1" t="s">
        <v>13638</v>
      </c>
      <c r="T5299" s="1" t="s">
        <v>13638</v>
      </c>
      <c r="U5299" s="8">
        <v>44354</v>
      </c>
      <c r="AJ5299" s="1" t="e" vm="5">
        <v>#N/A</v>
      </c>
      <c r="AY5299" s="1" t="s">
        <v>26</v>
      </c>
      <c r="BD5299" s="1" t="b">
        <v>0</v>
      </c>
    </row>
    <row r="5300" spans="1:56" x14ac:dyDescent="0.25">
      <c r="A5300" s="1" t="s">
        <v>39299</v>
      </c>
      <c r="N5300" s="1" t="s">
        <v>82</v>
      </c>
      <c r="O5300" s="1" t="s">
        <v>2527</v>
      </c>
      <c r="P5300" s="1" t="s">
        <v>24462</v>
      </c>
      <c r="Q5300" s="1" t="s">
        <v>13638</v>
      </c>
      <c r="R5300" s="1">
        <v>25.131</v>
      </c>
      <c r="S5300" s="1" t="s">
        <v>13638</v>
      </c>
      <c r="T5300" s="1" t="s">
        <v>13638</v>
      </c>
      <c r="U5300" s="8">
        <v>44354</v>
      </c>
      <c r="AJ5300" s="1" t="e" vm="5">
        <v>#N/A</v>
      </c>
      <c r="AY5300" s="1" t="s">
        <v>26</v>
      </c>
      <c r="BD5300" s="1" t="b">
        <v>0</v>
      </c>
    </row>
    <row r="5301" spans="1:56" x14ac:dyDescent="0.25">
      <c r="A5301" s="1" t="s">
        <v>39300</v>
      </c>
      <c r="N5301" s="1" t="s">
        <v>82</v>
      </c>
      <c r="O5301" s="1" t="s">
        <v>2321</v>
      </c>
      <c r="P5301" s="1" t="s">
        <v>24463</v>
      </c>
      <c r="Q5301" s="1" t="s">
        <v>13638</v>
      </c>
      <c r="R5301" s="1">
        <v>13.86</v>
      </c>
      <c r="S5301" s="1" t="s">
        <v>13638</v>
      </c>
      <c r="T5301" s="1" t="s">
        <v>13638</v>
      </c>
      <c r="U5301" s="8">
        <v>44354</v>
      </c>
      <c r="AJ5301" s="1" t="e" vm="5">
        <v>#N/A</v>
      </c>
      <c r="AY5301" s="1" t="s">
        <v>26</v>
      </c>
      <c r="BD5301" s="1" t="b">
        <v>0</v>
      </c>
    </row>
    <row r="5302" spans="1:56" x14ac:dyDescent="0.25">
      <c r="A5302" s="1" t="s">
        <v>39301</v>
      </c>
      <c r="N5302" s="1" t="s">
        <v>82</v>
      </c>
      <c r="O5302" s="1" t="s">
        <v>2320</v>
      </c>
      <c r="P5302" s="1" t="s">
        <v>24464</v>
      </c>
      <c r="Q5302" s="1" t="s">
        <v>13638</v>
      </c>
      <c r="R5302" s="1">
        <v>13.86</v>
      </c>
      <c r="S5302" s="1" t="s">
        <v>13638</v>
      </c>
      <c r="T5302" s="1" t="s">
        <v>13638</v>
      </c>
      <c r="U5302" s="8">
        <v>44354</v>
      </c>
      <c r="AJ5302" s="1" t="e" vm="5">
        <v>#N/A</v>
      </c>
      <c r="AY5302" s="1" t="s">
        <v>26</v>
      </c>
      <c r="BD5302" s="1" t="b">
        <v>0</v>
      </c>
    </row>
    <row r="5303" spans="1:56" x14ac:dyDescent="0.25">
      <c r="A5303" s="1" t="s">
        <v>39302</v>
      </c>
      <c r="N5303" s="1" t="s">
        <v>82</v>
      </c>
      <c r="O5303" s="1" t="s">
        <v>2319</v>
      </c>
      <c r="P5303" s="1" t="s">
        <v>24465</v>
      </c>
      <c r="Q5303" s="1" t="s">
        <v>13638</v>
      </c>
      <c r="R5303" s="1">
        <v>13.3</v>
      </c>
      <c r="S5303" s="1" t="s">
        <v>13638</v>
      </c>
      <c r="T5303" s="1" t="s">
        <v>13638</v>
      </c>
      <c r="U5303" s="8">
        <v>44354</v>
      </c>
      <c r="AJ5303" s="1" t="e" vm="5">
        <v>#N/A</v>
      </c>
      <c r="AY5303" s="1" t="s">
        <v>26</v>
      </c>
      <c r="BD5303" s="1" t="b">
        <v>0</v>
      </c>
    </row>
    <row r="5304" spans="1:56" x14ac:dyDescent="0.25">
      <c r="A5304" s="1" t="s">
        <v>39303</v>
      </c>
      <c r="N5304" s="1" t="s">
        <v>82</v>
      </c>
      <c r="O5304" s="1" t="s">
        <v>2318</v>
      </c>
      <c r="P5304" s="1" t="s">
        <v>24466</v>
      </c>
      <c r="Q5304" s="1" t="s">
        <v>13638</v>
      </c>
      <c r="R5304" s="1">
        <v>13.3</v>
      </c>
      <c r="S5304" s="1" t="s">
        <v>13638</v>
      </c>
      <c r="T5304" s="1" t="s">
        <v>13638</v>
      </c>
      <c r="U5304" s="8">
        <v>44354</v>
      </c>
      <c r="AJ5304" s="1" t="e" vm="5">
        <v>#N/A</v>
      </c>
      <c r="AY5304" s="1" t="s">
        <v>26</v>
      </c>
      <c r="BD5304" s="1" t="b">
        <v>0</v>
      </c>
    </row>
    <row r="5305" spans="1:56" x14ac:dyDescent="0.25">
      <c r="A5305" s="1" t="s">
        <v>39304</v>
      </c>
      <c r="N5305" s="1" t="s">
        <v>82</v>
      </c>
      <c r="O5305" s="1" t="s">
        <v>24467</v>
      </c>
      <c r="P5305" s="1" t="s">
        <v>24468</v>
      </c>
      <c r="Q5305" s="1" t="s">
        <v>13638</v>
      </c>
      <c r="R5305" s="1">
        <v>12.8195</v>
      </c>
      <c r="S5305" s="1" t="s">
        <v>13638</v>
      </c>
      <c r="T5305" s="1" t="s">
        <v>13638</v>
      </c>
      <c r="U5305" s="8">
        <v>44354</v>
      </c>
      <c r="AJ5305" s="1" t="e" vm="5">
        <v>#N/A</v>
      </c>
      <c r="AY5305" s="1" t="s">
        <v>26</v>
      </c>
      <c r="BD5305" s="1" t="b">
        <v>0</v>
      </c>
    </row>
    <row r="5306" spans="1:56" x14ac:dyDescent="0.25">
      <c r="A5306" s="1" t="s">
        <v>39305</v>
      </c>
      <c r="N5306" s="1" t="s">
        <v>82</v>
      </c>
      <c r="O5306" s="1" t="s">
        <v>24469</v>
      </c>
      <c r="P5306" s="1" t="s">
        <v>24470</v>
      </c>
      <c r="Q5306" s="1" t="s">
        <v>13638</v>
      </c>
      <c r="R5306" s="1">
        <v>12.8192</v>
      </c>
      <c r="S5306" s="1" t="s">
        <v>13638</v>
      </c>
      <c r="T5306" s="1" t="s">
        <v>13638</v>
      </c>
      <c r="U5306" s="8">
        <v>44354</v>
      </c>
      <c r="AJ5306" s="1" t="e" vm="5">
        <v>#N/A</v>
      </c>
      <c r="AY5306" s="1" t="s">
        <v>26</v>
      </c>
      <c r="BD5306" s="1" t="b">
        <v>0</v>
      </c>
    </row>
    <row r="5307" spans="1:56" x14ac:dyDescent="0.25">
      <c r="A5307" s="1" t="s">
        <v>39306</v>
      </c>
      <c r="N5307" s="1" t="s">
        <v>82</v>
      </c>
      <c r="O5307" s="1" t="s">
        <v>24471</v>
      </c>
      <c r="P5307" s="1" t="s">
        <v>24472</v>
      </c>
      <c r="Q5307" s="1" t="s">
        <v>13638</v>
      </c>
      <c r="R5307" s="1">
        <v>12.3195</v>
      </c>
      <c r="S5307" s="1" t="s">
        <v>13638</v>
      </c>
      <c r="T5307" s="1" t="s">
        <v>13638</v>
      </c>
      <c r="U5307" s="8">
        <v>44354</v>
      </c>
      <c r="AJ5307" s="1" t="e" vm="5">
        <v>#N/A</v>
      </c>
      <c r="AY5307" s="1" t="s">
        <v>26</v>
      </c>
      <c r="BD5307" s="1" t="b">
        <v>0</v>
      </c>
    </row>
    <row r="5308" spans="1:56" x14ac:dyDescent="0.25">
      <c r="A5308" s="1" t="s">
        <v>39307</v>
      </c>
      <c r="N5308" s="1" t="s">
        <v>82</v>
      </c>
      <c r="O5308" s="1" t="s">
        <v>24473</v>
      </c>
      <c r="P5308" s="1" t="s">
        <v>24474</v>
      </c>
      <c r="Q5308" s="1" t="s">
        <v>13638</v>
      </c>
      <c r="R5308" s="1">
        <v>12.3195</v>
      </c>
      <c r="S5308" s="1" t="s">
        <v>13638</v>
      </c>
      <c r="T5308" s="1" t="s">
        <v>13638</v>
      </c>
      <c r="U5308" s="8">
        <v>44354</v>
      </c>
      <c r="AJ5308" s="1" t="e" vm="5">
        <v>#N/A</v>
      </c>
      <c r="AY5308" s="1" t="s">
        <v>26</v>
      </c>
      <c r="BD5308" s="1" t="b">
        <v>0</v>
      </c>
    </row>
    <row r="5309" spans="1:56" x14ac:dyDescent="0.25">
      <c r="N5309" s="1" t="s">
        <v>82</v>
      </c>
      <c r="O5309" s="1" t="s">
        <v>24475</v>
      </c>
      <c r="P5309" s="1" t="s">
        <v>24476</v>
      </c>
      <c r="Q5309" s="1" t="s">
        <v>13638</v>
      </c>
      <c r="R5309" s="1">
        <v>12.6835</v>
      </c>
      <c r="S5309" s="1" t="s">
        <v>13638</v>
      </c>
      <c r="T5309" s="1" t="s">
        <v>13638</v>
      </c>
      <c r="U5309" s="8">
        <v>44354</v>
      </c>
      <c r="AJ5309" s="1" t="e" vm="5">
        <v>#N/A</v>
      </c>
      <c r="AY5309" s="1" t="s">
        <v>26</v>
      </c>
      <c r="BD5309" s="1" t="b">
        <v>0</v>
      </c>
    </row>
    <row r="5310" spans="1:56" x14ac:dyDescent="0.25">
      <c r="A5310" s="1" t="s">
        <v>72</v>
      </c>
      <c r="N5310" s="1" t="s">
        <v>82</v>
      </c>
      <c r="O5310" s="1" t="s">
        <v>24477</v>
      </c>
      <c r="P5310" s="1" t="s">
        <v>24478</v>
      </c>
      <c r="Q5310" s="1" t="s">
        <v>13638</v>
      </c>
      <c r="R5310" s="1">
        <v>12.6835</v>
      </c>
      <c r="S5310" s="1" t="s">
        <v>13638</v>
      </c>
      <c r="T5310" s="1" t="s">
        <v>13638</v>
      </c>
      <c r="U5310" s="8">
        <v>44354</v>
      </c>
      <c r="AJ5310" s="1" t="e" vm="5">
        <v>#N/A</v>
      </c>
      <c r="AY5310" s="1" t="s">
        <v>26</v>
      </c>
      <c r="BD5310" s="1" t="b">
        <v>0</v>
      </c>
    </row>
    <row r="5311" spans="1:56" x14ac:dyDescent="0.25">
      <c r="N5311" s="1" t="s">
        <v>82</v>
      </c>
      <c r="O5311" s="1" t="s">
        <v>24479</v>
      </c>
      <c r="P5311" s="1" t="s">
        <v>24480</v>
      </c>
      <c r="Q5311" s="1" t="s">
        <v>13638</v>
      </c>
      <c r="R5311" s="1">
        <v>12.18</v>
      </c>
      <c r="S5311" s="1" t="s">
        <v>13638</v>
      </c>
      <c r="T5311" s="1" t="s">
        <v>13638</v>
      </c>
      <c r="U5311" s="8">
        <v>44354</v>
      </c>
      <c r="AJ5311" s="1" t="e" vm="5">
        <v>#N/A</v>
      </c>
      <c r="AY5311" s="1" t="s">
        <v>26</v>
      </c>
      <c r="BD5311" s="1" t="b">
        <v>0</v>
      </c>
    </row>
    <row r="5312" spans="1:56" x14ac:dyDescent="0.25">
      <c r="N5312" s="1" t="s">
        <v>82</v>
      </c>
      <c r="O5312" s="1" t="s">
        <v>24481</v>
      </c>
      <c r="P5312" s="1" t="s">
        <v>24482</v>
      </c>
      <c r="Q5312" s="1" t="s">
        <v>13638</v>
      </c>
      <c r="R5312" s="1">
        <v>12.180099999999999</v>
      </c>
      <c r="S5312" s="1" t="s">
        <v>13638</v>
      </c>
      <c r="T5312" s="1" t="s">
        <v>13638</v>
      </c>
      <c r="U5312" s="8">
        <v>44354</v>
      </c>
      <c r="AJ5312" s="1" t="e" vm="5">
        <v>#N/A</v>
      </c>
      <c r="AY5312" s="1" t="s">
        <v>26</v>
      </c>
      <c r="BD5312" s="1" t="b">
        <v>0</v>
      </c>
    </row>
    <row r="5313" spans="1:56" x14ac:dyDescent="0.25">
      <c r="A5313" s="1" t="s">
        <v>4</v>
      </c>
      <c r="N5313" s="1" t="s">
        <v>82</v>
      </c>
      <c r="O5313" s="1" t="s">
        <v>2317</v>
      </c>
      <c r="P5313" s="1" t="s">
        <v>24483</v>
      </c>
      <c r="Q5313" s="1" t="s">
        <v>13638</v>
      </c>
      <c r="R5313" s="1">
        <v>13.82</v>
      </c>
      <c r="S5313" s="1" t="s">
        <v>13638</v>
      </c>
      <c r="T5313" s="1" t="s">
        <v>13638</v>
      </c>
      <c r="U5313" s="8">
        <v>44354</v>
      </c>
      <c r="AJ5313" s="1" t="e" vm="5">
        <v>#N/A</v>
      </c>
      <c r="AY5313" s="1" t="s">
        <v>26</v>
      </c>
      <c r="BD5313" s="1" t="b">
        <v>0</v>
      </c>
    </row>
    <row r="5314" spans="1:56" x14ac:dyDescent="0.25">
      <c r="A5314" s="1" t="s">
        <v>39308</v>
      </c>
      <c r="N5314" s="1" t="s">
        <v>82</v>
      </c>
      <c r="O5314" s="1" t="s">
        <v>2316</v>
      </c>
      <c r="P5314" s="1" t="s">
        <v>24484</v>
      </c>
      <c r="Q5314" s="1" t="s">
        <v>13638</v>
      </c>
      <c r="R5314" s="1">
        <v>13.82</v>
      </c>
      <c r="S5314" s="1" t="s">
        <v>13638</v>
      </c>
      <c r="T5314" s="1" t="s">
        <v>13638</v>
      </c>
      <c r="U5314" s="8">
        <v>44354</v>
      </c>
      <c r="AJ5314" s="1" t="e" vm="5">
        <v>#N/A</v>
      </c>
      <c r="AY5314" s="1" t="s">
        <v>26</v>
      </c>
      <c r="BD5314" s="1" t="b">
        <v>0</v>
      </c>
    </row>
    <row r="5315" spans="1:56" x14ac:dyDescent="0.25">
      <c r="A5315" s="1" t="s">
        <v>39309</v>
      </c>
      <c r="N5315" s="1" t="s">
        <v>82</v>
      </c>
      <c r="O5315" s="1" t="s">
        <v>2315</v>
      </c>
      <c r="P5315" s="1" t="s">
        <v>24485</v>
      </c>
      <c r="Q5315" s="1" t="s">
        <v>13638</v>
      </c>
      <c r="R5315" s="1">
        <v>13.26</v>
      </c>
      <c r="S5315" s="1" t="s">
        <v>13638</v>
      </c>
      <c r="T5315" s="1" t="s">
        <v>13638</v>
      </c>
      <c r="U5315" s="8">
        <v>44354</v>
      </c>
      <c r="AJ5315" s="1" t="e" vm="5">
        <v>#N/A</v>
      </c>
      <c r="AY5315" s="1" t="s">
        <v>26</v>
      </c>
      <c r="BD5315" s="1" t="b">
        <v>0</v>
      </c>
    </row>
    <row r="5316" spans="1:56" x14ac:dyDescent="0.25">
      <c r="A5316" s="1" t="s">
        <v>39310</v>
      </c>
      <c r="N5316" s="1" t="s">
        <v>82</v>
      </c>
      <c r="O5316" s="1" t="s">
        <v>2314</v>
      </c>
      <c r="P5316" s="1" t="s">
        <v>24486</v>
      </c>
      <c r="Q5316" s="1" t="s">
        <v>13638</v>
      </c>
      <c r="R5316" s="1">
        <v>13.26</v>
      </c>
      <c r="S5316" s="1" t="s">
        <v>13638</v>
      </c>
      <c r="T5316" s="1" t="s">
        <v>13638</v>
      </c>
      <c r="U5316" s="8">
        <v>44354</v>
      </c>
      <c r="AJ5316" s="1" t="e" vm="5">
        <v>#N/A</v>
      </c>
      <c r="AY5316" s="1" t="s">
        <v>26</v>
      </c>
      <c r="BD5316" s="1" t="b">
        <v>0</v>
      </c>
    </row>
    <row r="5317" spans="1:56" x14ac:dyDescent="0.25">
      <c r="A5317" s="1" t="s">
        <v>39311</v>
      </c>
      <c r="N5317" s="1" t="s">
        <v>82</v>
      </c>
      <c r="O5317" s="1" t="s">
        <v>24487</v>
      </c>
      <c r="P5317" s="1" t="s">
        <v>24488</v>
      </c>
      <c r="Q5317" s="1" t="s">
        <v>13638</v>
      </c>
      <c r="R5317" s="1">
        <v>16.603999999999999</v>
      </c>
      <c r="S5317" s="1" t="s">
        <v>13638</v>
      </c>
      <c r="T5317" s="1" t="s">
        <v>13638</v>
      </c>
      <c r="U5317" s="8">
        <v>44354</v>
      </c>
      <c r="AJ5317" s="1" t="e" vm="5">
        <v>#N/A</v>
      </c>
      <c r="AY5317" s="1" t="s">
        <v>26</v>
      </c>
      <c r="BD5317" s="1" t="b">
        <v>0</v>
      </c>
    </row>
    <row r="5318" spans="1:56" x14ac:dyDescent="0.25">
      <c r="N5318" s="1" t="s">
        <v>82</v>
      </c>
      <c r="O5318" s="1" t="s">
        <v>24489</v>
      </c>
      <c r="P5318" s="1" t="s">
        <v>24490</v>
      </c>
      <c r="Q5318" s="1" t="s">
        <v>13638</v>
      </c>
      <c r="R5318" s="1">
        <v>15.254</v>
      </c>
      <c r="S5318" s="1" t="s">
        <v>13638</v>
      </c>
      <c r="T5318" s="1" t="s">
        <v>13638</v>
      </c>
      <c r="U5318" s="8">
        <v>44354</v>
      </c>
      <c r="AJ5318" s="1" t="e" vm="5">
        <v>#N/A</v>
      </c>
      <c r="AY5318" s="1" t="s">
        <v>26</v>
      </c>
      <c r="BD5318" s="1" t="b">
        <v>0</v>
      </c>
    </row>
    <row r="5319" spans="1:56" x14ac:dyDescent="0.25">
      <c r="A5319" s="1" t="s">
        <v>5</v>
      </c>
      <c r="N5319" s="1" t="s">
        <v>82</v>
      </c>
      <c r="O5319" s="1" t="s">
        <v>24491</v>
      </c>
      <c r="P5319" s="1" t="s">
        <v>24492</v>
      </c>
      <c r="Q5319" s="1" t="s">
        <v>13638</v>
      </c>
      <c r="R5319" s="1">
        <v>16.603999999999999</v>
      </c>
      <c r="S5319" s="1" t="s">
        <v>13638</v>
      </c>
      <c r="T5319" s="1" t="s">
        <v>13638</v>
      </c>
      <c r="U5319" s="8">
        <v>44354</v>
      </c>
      <c r="AJ5319" s="1" t="e" vm="5">
        <v>#N/A</v>
      </c>
      <c r="AY5319" s="1" t="s">
        <v>26</v>
      </c>
      <c r="BD5319" s="1" t="b">
        <v>0</v>
      </c>
    </row>
    <row r="5320" spans="1:56" x14ac:dyDescent="0.25">
      <c r="A5320" s="1" t="s">
        <v>39312</v>
      </c>
      <c r="N5320" s="1" t="s">
        <v>82</v>
      </c>
      <c r="O5320" s="1" t="s">
        <v>24493</v>
      </c>
      <c r="P5320" s="1" t="s">
        <v>24494</v>
      </c>
      <c r="Q5320" s="1" t="s">
        <v>13638</v>
      </c>
      <c r="R5320" s="1">
        <v>16.603999999999999</v>
      </c>
      <c r="S5320" s="1" t="s">
        <v>13638</v>
      </c>
      <c r="T5320" s="1" t="s">
        <v>13638</v>
      </c>
      <c r="U5320" s="8">
        <v>44354</v>
      </c>
      <c r="AJ5320" s="1" t="e" vm="5">
        <v>#N/A</v>
      </c>
      <c r="AY5320" s="1" t="s">
        <v>26</v>
      </c>
      <c r="BD5320" s="1" t="b">
        <v>0</v>
      </c>
    </row>
    <row r="5321" spans="1:56" x14ac:dyDescent="0.25">
      <c r="A5321" s="1" t="s">
        <v>39313</v>
      </c>
      <c r="N5321" s="1" t="s">
        <v>82</v>
      </c>
      <c r="O5321" s="1" t="s">
        <v>24495</v>
      </c>
      <c r="P5321" s="1" t="s">
        <v>24496</v>
      </c>
      <c r="Q5321" s="1" t="s">
        <v>13638</v>
      </c>
      <c r="R5321" s="1">
        <v>15.252000000000001</v>
      </c>
      <c r="S5321" s="1" t="s">
        <v>13638</v>
      </c>
      <c r="T5321" s="1" t="s">
        <v>13638</v>
      </c>
      <c r="U5321" s="8">
        <v>44354</v>
      </c>
      <c r="AJ5321" s="1" t="e" vm="5">
        <v>#N/A</v>
      </c>
      <c r="AY5321" s="1" t="s">
        <v>26</v>
      </c>
      <c r="BD5321" s="1" t="b">
        <v>0</v>
      </c>
    </row>
    <row r="5322" spans="1:56" x14ac:dyDescent="0.25">
      <c r="A5322" s="1" t="s">
        <v>39314</v>
      </c>
      <c r="N5322" s="1" t="s">
        <v>82</v>
      </c>
      <c r="O5322" s="1" t="s">
        <v>24497</v>
      </c>
      <c r="P5322" s="1" t="s">
        <v>24498</v>
      </c>
      <c r="Q5322" s="1" t="s">
        <v>13638</v>
      </c>
      <c r="R5322" s="1">
        <v>15.2516</v>
      </c>
      <c r="S5322" s="1" t="s">
        <v>13638</v>
      </c>
      <c r="T5322" s="1" t="s">
        <v>13638</v>
      </c>
      <c r="U5322" s="8">
        <v>44354</v>
      </c>
      <c r="AJ5322" s="1" t="e" vm="5">
        <v>#N/A</v>
      </c>
      <c r="AY5322" s="1" t="s">
        <v>26</v>
      </c>
      <c r="BD5322" s="1" t="b">
        <v>0</v>
      </c>
    </row>
    <row r="5323" spans="1:56" x14ac:dyDescent="0.25">
      <c r="A5323" s="1" t="s">
        <v>39315</v>
      </c>
      <c r="N5323" s="1" t="s">
        <v>82</v>
      </c>
      <c r="O5323" s="1" t="s">
        <v>1341</v>
      </c>
      <c r="P5323" s="1" t="s">
        <v>24499</v>
      </c>
      <c r="Q5323" s="1" t="s">
        <v>13638</v>
      </c>
      <c r="R5323" s="1">
        <v>15.3735</v>
      </c>
      <c r="S5323" s="1" t="s">
        <v>13638</v>
      </c>
      <c r="T5323" s="1" t="s">
        <v>13638</v>
      </c>
      <c r="U5323" s="8">
        <v>44354</v>
      </c>
      <c r="AJ5323" s="1" t="e" vm="5">
        <v>#N/A</v>
      </c>
      <c r="AY5323" s="1" t="s">
        <v>26</v>
      </c>
      <c r="BD5323" s="1" t="b">
        <v>0</v>
      </c>
    </row>
    <row r="5324" spans="1:56" x14ac:dyDescent="0.25">
      <c r="A5324" s="1" t="s">
        <v>39316</v>
      </c>
      <c r="N5324" s="1" t="s">
        <v>82</v>
      </c>
      <c r="O5324" s="1" t="s">
        <v>1340</v>
      </c>
      <c r="P5324" s="1" t="s">
        <v>24500</v>
      </c>
      <c r="Q5324" s="1" t="s">
        <v>13638</v>
      </c>
      <c r="R5324" s="1">
        <v>14.12</v>
      </c>
      <c r="S5324" s="1" t="s">
        <v>13638</v>
      </c>
      <c r="T5324" s="1" t="s">
        <v>13638</v>
      </c>
      <c r="U5324" s="8">
        <v>44354</v>
      </c>
      <c r="AJ5324" s="1" t="e" vm="5">
        <v>#N/A</v>
      </c>
      <c r="AY5324" s="1" t="s">
        <v>26</v>
      </c>
      <c r="BD5324" s="1" t="b">
        <v>0</v>
      </c>
    </row>
    <row r="5325" spans="1:56" x14ac:dyDescent="0.25">
      <c r="A5325" s="1" t="s">
        <v>39317</v>
      </c>
      <c r="N5325" s="1" t="s">
        <v>82</v>
      </c>
      <c r="O5325" s="1" t="s">
        <v>1339</v>
      </c>
      <c r="P5325" s="1" t="s">
        <v>24501</v>
      </c>
      <c r="Q5325" s="1" t="s">
        <v>13638</v>
      </c>
      <c r="R5325" s="1">
        <v>16.876100000000001</v>
      </c>
      <c r="S5325" s="1" t="s">
        <v>13638</v>
      </c>
      <c r="T5325" s="1" t="s">
        <v>13638</v>
      </c>
      <c r="U5325" s="8">
        <v>44354</v>
      </c>
      <c r="AJ5325" s="1" t="e" vm="5">
        <v>#N/A</v>
      </c>
      <c r="AY5325" s="1" t="s">
        <v>26</v>
      </c>
      <c r="BD5325" s="1" t="b">
        <v>0</v>
      </c>
    </row>
    <row r="5326" spans="1:56" x14ac:dyDescent="0.25">
      <c r="N5326" s="1" t="s">
        <v>82</v>
      </c>
      <c r="O5326" s="1" t="s">
        <v>1338</v>
      </c>
      <c r="P5326" s="1" t="s">
        <v>24502</v>
      </c>
      <c r="Q5326" s="1" t="s">
        <v>13638</v>
      </c>
      <c r="R5326" s="1">
        <v>16.876100000000001</v>
      </c>
      <c r="S5326" s="1" t="s">
        <v>13638</v>
      </c>
      <c r="T5326" s="1" t="s">
        <v>13638</v>
      </c>
      <c r="U5326" s="8">
        <v>44354</v>
      </c>
      <c r="AJ5326" s="1" t="e" vm="5">
        <v>#N/A</v>
      </c>
      <c r="AY5326" s="1" t="s">
        <v>26</v>
      </c>
      <c r="BD5326" s="1" t="b">
        <v>0</v>
      </c>
    </row>
    <row r="5327" spans="1:56" x14ac:dyDescent="0.25">
      <c r="A5327" s="1" t="s">
        <v>6</v>
      </c>
      <c r="N5327" s="1" t="s">
        <v>82</v>
      </c>
      <c r="O5327" s="1" t="s">
        <v>1337</v>
      </c>
      <c r="P5327" s="1" t="s">
        <v>24503</v>
      </c>
      <c r="Q5327" s="1" t="s">
        <v>13638</v>
      </c>
      <c r="R5327" s="1">
        <v>15.5982</v>
      </c>
      <c r="S5327" s="1" t="s">
        <v>13638</v>
      </c>
      <c r="T5327" s="1" t="s">
        <v>13638</v>
      </c>
      <c r="U5327" s="8">
        <v>44354</v>
      </c>
      <c r="AJ5327" s="1" t="e" vm="5">
        <v>#N/A</v>
      </c>
      <c r="AY5327" s="1" t="s">
        <v>26</v>
      </c>
      <c r="BD5327" s="1" t="b">
        <v>0</v>
      </c>
    </row>
    <row r="5328" spans="1:56" x14ac:dyDescent="0.25">
      <c r="A5328" s="1" t="s">
        <v>39318</v>
      </c>
      <c r="N5328" s="1" t="s">
        <v>82</v>
      </c>
      <c r="O5328" s="1" t="s">
        <v>1336</v>
      </c>
      <c r="P5328" s="1" t="s">
        <v>24504</v>
      </c>
      <c r="Q5328" s="1" t="s">
        <v>13638</v>
      </c>
      <c r="R5328" s="1">
        <v>15.5982</v>
      </c>
      <c r="S5328" s="1" t="s">
        <v>13638</v>
      </c>
      <c r="T5328" s="1" t="s">
        <v>13638</v>
      </c>
      <c r="U5328" s="8">
        <v>44354</v>
      </c>
      <c r="AJ5328" s="1" t="e" vm="5">
        <v>#N/A</v>
      </c>
      <c r="AY5328" s="1" t="s">
        <v>26</v>
      </c>
      <c r="BD5328" s="1" t="b">
        <v>0</v>
      </c>
    </row>
    <row r="5329" spans="1:56" x14ac:dyDescent="0.25">
      <c r="A5329" s="1" t="s">
        <v>39319</v>
      </c>
      <c r="N5329" s="1" t="s">
        <v>82</v>
      </c>
      <c r="O5329" s="1" t="s">
        <v>727</v>
      </c>
      <c r="P5329" s="1" t="s">
        <v>24513</v>
      </c>
      <c r="Q5329" s="1" t="s">
        <v>13638</v>
      </c>
      <c r="R5329" s="1">
        <v>11.001799999999999</v>
      </c>
      <c r="S5329" s="1" t="s">
        <v>13638</v>
      </c>
      <c r="T5329" s="1" t="s">
        <v>13638</v>
      </c>
      <c r="U5329" s="8">
        <v>44354</v>
      </c>
      <c r="AJ5329" s="1" t="e" vm="5">
        <v>#N/A</v>
      </c>
      <c r="AY5329" s="1" t="s">
        <v>26</v>
      </c>
      <c r="BD5329" s="1" t="b">
        <v>0</v>
      </c>
    </row>
    <row r="5330" spans="1:56" x14ac:dyDescent="0.25">
      <c r="A5330" s="1" t="s">
        <v>39320</v>
      </c>
      <c r="N5330" s="1" t="s">
        <v>82</v>
      </c>
      <c r="O5330" s="1" t="s">
        <v>726</v>
      </c>
      <c r="P5330" s="1" t="s">
        <v>24514</v>
      </c>
      <c r="Q5330" s="1" t="s">
        <v>13638</v>
      </c>
      <c r="R5330" s="1">
        <v>11.0007</v>
      </c>
      <c r="S5330" s="1" t="s">
        <v>13638</v>
      </c>
      <c r="T5330" s="1" t="s">
        <v>13638</v>
      </c>
      <c r="U5330" s="8">
        <v>44354</v>
      </c>
      <c r="AJ5330" s="1" t="e" vm="5">
        <v>#N/A</v>
      </c>
      <c r="AY5330" s="1" t="s">
        <v>26</v>
      </c>
      <c r="BD5330" s="1" t="b">
        <v>0</v>
      </c>
    </row>
    <row r="5331" spans="1:56" x14ac:dyDescent="0.25">
      <c r="A5331" s="1" t="s">
        <v>39321</v>
      </c>
      <c r="N5331" s="1" t="s">
        <v>82</v>
      </c>
      <c r="O5331" s="1" t="s">
        <v>725</v>
      </c>
      <c r="P5331" s="1" t="s">
        <v>24515</v>
      </c>
      <c r="Q5331" s="1" t="s">
        <v>13638</v>
      </c>
      <c r="R5331" s="1">
        <v>10.949</v>
      </c>
      <c r="S5331" s="1" t="s">
        <v>13638</v>
      </c>
      <c r="T5331" s="1" t="s">
        <v>13638</v>
      </c>
      <c r="U5331" s="8">
        <v>44354</v>
      </c>
      <c r="AJ5331" s="1" t="e" vm="5">
        <v>#N/A</v>
      </c>
      <c r="AY5331" s="1" t="s">
        <v>26</v>
      </c>
      <c r="BD5331" s="1" t="b">
        <v>0</v>
      </c>
    </row>
    <row r="5332" spans="1:56" x14ac:dyDescent="0.25">
      <c r="A5332" s="1" t="s">
        <v>39322</v>
      </c>
      <c r="N5332" s="1" t="s">
        <v>82</v>
      </c>
      <c r="O5332" s="1" t="s">
        <v>724</v>
      </c>
      <c r="P5332" s="1" t="s">
        <v>24516</v>
      </c>
      <c r="Q5332" s="1" t="s">
        <v>13638</v>
      </c>
      <c r="R5332" s="1">
        <v>10.9488</v>
      </c>
      <c r="S5332" s="1" t="s">
        <v>13638</v>
      </c>
      <c r="T5332" s="1" t="s">
        <v>13638</v>
      </c>
      <c r="U5332" s="8">
        <v>44354</v>
      </c>
      <c r="AJ5332" s="1" t="e" vm="5">
        <v>#N/A</v>
      </c>
      <c r="AY5332" s="1" t="s">
        <v>26</v>
      </c>
      <c r="BD5332" s="1" t="b">
        <v>0</v>
      </c>
    </row>
    <row r="5333" spans="1:56" x14ac:dyDescent="0.25">
      <c r="A5333" s="1" t="s">
        <v>39323</v>
      </c>
      <c r="N5333" s="1" t="s">
        <v>82</v>
      </c>
      <c r="O5333" s="1" t="s">
        <v>723</v>
      </c>
      <c r="P5333" s="1" t="s">
        <v>24517</v>
      </c>
      <c r="Q5333" s="1" t="s">
        <v>13638</v>
      </c>
      <c r="R5333" s="1">
        <v>11.1656</v>
      </c>
      <c r="S5333" s="1" t="s">
        <v>13638</v>
      </c>
      <c r="T5333" s="1" t="s">
        <v>13638</v>
      </c>
      <c r="U5333" s="8">
        <v>44354</v>
      </c>
      <c r="AJ5333" s="1" t="e" vm="5">
        <v>#N/A</v>
      </c>
      <c r="AY5333" s="1" t="s">
        <v>26</v>
      </c>
      <c r="BD5333" s="1" t="b">
        <v>0</v>
      </c>
    </row>
    <row r="5334" spans="1:56" x14ac:dyDescent="0.25">
      <c r="A5334" s="1" t="s">
        <v>39324</v>
      </c>
      <c r="N5334" s="1" t="s">
        <v>82</v>
      </c>
      <c r="O5334" s="1" t="s">
        <v>722</v>
      </c>
      <c r="P5334" s="1" t="s">
        <v>24518</v>
      </c>
      <c r="Q5334" s="1" t="s">
        <v>13638</v>
      </c>
      <c r="R5334" s="1">
        <v>11.1633</v>
      </c>
      <c r="S5334" s="1" t="s">
        <v>13638</v>
      </c>
      <c r="T5334" s="1" t="s">
        <v>13638</v>
      </c>
      <c r="U5334" s="8">
        <v>44354</v>
      </c>
      <c r="AJ5334" s="1" t="e" vm="5">
        <v>#N/A</v>
      </c>
      <c r="AY5334" s="1" t="s">
        <v>26</v>
      </c>
      <c r="BD5334" s="1" t="b">
        <v>0</v>
      </c>
    </row>
    <row r="5335" spans="1:56" x14ac:dyDescent="0.25">
      <c r="A5335" s="1" t="s">
        <v>39325</v>
      </c>
      <c r="N5335" s="1" t="s">
        <v>82</v>
      </c>
      <c r="O5335" s="1" t="s">
        <v>721</v>
      </c>
      <c r="P5335" s="1" t="s">
        <v>24519</v>
      </c>
      <c r="Q5335" s="1" t="s">
        <v>13638</v>
      </c>
      <c r="R5335" s="1">
        <v>11.108700000000001</v>
      </c>
      <c r="S5335" s="1" t="s">
        <v>13638</v>
      </c>
      <c r="T5335" s="1" t="s">
        <v>13638</v>
      </c>
      <c r="U5335" s="8">
        <v>44354</v>
      </c>
      <c r="AJ5335" s="1" t="e" vm="5">
        <v>#N/A</v>
      </c>
      <c r="AY5335" s="1" t="s">
        <v>26</v>
      </c>
      <c r="BD5335" s="1" t="b">
        <v>0</v>
      </c>
    </row>
    <row r="5336" spans="1:56" x14ac:dyDescent="0.25">
      <c r="A5336" s="1" t="s">
        <v>39326</v>
      </c>
      <c r="N5336" s="1" t="s">
        <v>82</v>
      </c>
      <c r="O5336" s="1" t="s">
        <v>720</v>
      </c>
      <c r="P5336" s="1" t="s">
        <v>24520</v>
      </c>
      <c r="Q5336" s="1" t="s">
        <v>13638</v>
      </c>
      <c r="R5336" s="1">
        <v>11.1092</v>
      </c>
      <c r="S5336" s="1" t="s">
        <v>13638</v>
      </c>
      <c r="T5336" s="1" t="s">
        <v>13638</v>
      </c>
      <c r="U5336" s="8">
        <v>44354</v>
      </c>
      <c r="AJ5336" s="1" t="e" vm="5">
        <v>#N/A</v>
      </c>
      <c r="AY5336" s="1" t="s">
        <v>26</v>
      </c>
      <c r="BD5336" s="1" t="b">
        <v>0</v>
      </c>
    </row>
    <row r="5337" spans="1:56" x14ac:dyDescent="0.25">
      <c r="A5337" s="1" t="s">
        <v>39327</v>
      </c>
      <c r="N5337" s="1" t="s">
        <v>82</v>
      </c>
      <c r="O5337" s="1" t="s">
        <v>24521</v>
      </c>
      <c r="P5337" s="1" t="s">
        <v>24522</v>
      </c>
      <c r="Q5337" s="1" t="s">
        <v>13638</v>
      </c>
      <c r="R5337" s="1">
        <v>10.591900000000001</v>
      </c>
      <c r="S5337" s="1" t="s">
        <v>13638</v>
      </c>
      <c r="T5337" s="1" t="s">
        <v>13638</v>
      </c>
      <c r="U5337" s="8">
        <v>44354</v>
      </c>
      <c r="AJ5337" s="1" t="e" vm="5">
        <v>#N/A</v>
      </c>
      <c r="AY5337" s="1" t="s">
        <v>26</v>
      </c>
      <c r="BD5337" s="1" t="b">
        <v>0</v>
      </c>
    </row>
    <row r="5338" spans="1:56" x14ac:dyDescent="0.25">
      <c r="A5338" s="1" t="s">
        <v>39328</v>
      </c>
      <c r="N5338" s="1" t="s">
        <v>82</v>
      </c>
      <c r="O5338" s="1" t="s">
        <v>24523</v>
      </c>
      <c r="P5338" s="1" t="s">
        <v>24524</v>
      </c>
      <c r="Q5338" s="1" t="s">
        <v>13638</v>
      </c>
      <c r="R5338" s="1">
        <v>10.592000000000001</v>
      </c>
      <c r="S5338" s="1" t="s">
        <v>13638</v>
      </c>
      <c r="T5338" s="1" t="s">
        <v>13638</v>
      </c>
      <c r="U5338" s="8">
        <v>44354</v>
      </c>
      <c r="AJ5338" s="1" t="e" vm="5">
        <v>#N/A</v>
      </c>
      <c r="AY5338" s="1" t="s">
        <v>26</v>
      </c>
      <c r="BD5338" s="1" t="b">
        <v>0</v>
      </c>
    </row>
    <row r="5339" spans="1:56" x14ac:dyDescent="0.25">
      <c r="A5339" s="1" t="s">
        <v>39329</v>
      </c>
      <c r="N5339" s="1" t="s">
        <v>82</v>
      </c>
      <c r="O5339" s="1" t="s">
        <v>24525</v>
      </c>
      <c r="P5339" s="1" t="s">
        <v>24526</v>
      </c>
      <c r="Q5339" s="1" t="s">
        <v>13638</v>
      </c>
      <c r="R5339" s="1">
        <v>10.560600000000001</v>
      </c>
      <c r="S5339" s="1" t="s">
        <v>13638</v>
      </c>
      <c r="T5339" s="1" t="s">
        <v>13638</v>
      </c>
      <c r="U5339" s="8">
        <v>44354</v>
      </c>
      <c r="AJ5339" s="1" t="e" vm="5">
        <v>#N/A</v>
      </c>
      <c r="AY5339" s="1" t="s">
        <v>26</v>
      </c>
      <c r="BD5339" s="1" t="b">
        <v>0</v>
      </c>
    </row>
    <row r="5340" spans="1:56" x14ac:dyDescent="0.25">
      <c r="N5340" s="1" t="s">
        <v>82</v>
      </c>
      <c r="O5340" s="1" t="s">
        <v>24527</v>
      </c>
      <c r="P5340" s="1" t="s">
        <v>24528</v>
      </c>
      <c r="Q5340" s="1" t="s">
        <v>13638</v>
      </c>
      <c r="R5340" s="1">
        <v>10.5603</v>
      </c>
      <c r="S5340" s="1" t="s">
        <v>13638</v>
      </c>
      <c r="T5340" s="1" t="s">
        <v>13638</v>
      </c>
      <c r="U5340" s="8">
        <v>44354</v>
      </c>
      <c r="AJ5340" s="1" t="e" vm="5">
        <v>#N/A</v>
      </c>
      <c r="AY5340" s="1" t="s">
        <v>26</v>
      </c>
      <c r="BD5340" s="1" t="b">
        <v>0</v>
      </c>
    </row>
    <row r="5341" spans="1:56" x14ac:dyDescent="0.25">
      <c r="A5341" s="1" t="s">
        <v>30</v>
      </c>
      <c r="N5341" s="1" t="s">
        <v>82</v>
      </c>
      <c r="O5341" s="1" t="s">
        <v>24529</v>
      </c>
      <c r="P5341" s="1" t="s">
        <v>24530</v>
      </c>
      <c r="Q5341" s="1" t="s">
        <v>13638</v>
      </c>
      <c r="R5341" s="1">
        <v>10.400499999999999</v>
      </c>
      <c r="S5341" s="1" t="s">
        <v>13638</v>
      </c>
      <c r="T5341" s="1" t="s">
        <v>13638</v>
      </c>
      <c r="U5341" s="8">
        <v>44354</v>
      </c>
      <c r="AJ5341" s="1" t="e" vm="5">
        <v>#N/A</v>
      </c>
      <c r="AY5341" s="1" t="s">
        <v>26</v>
      </c>
      <c r="BD5341" s="1" t="b">
        <v>0</v>
      </c>
    </row>
    <row r="5342" spans="1:56" x14ac:dyDescent="0.25">
      <c r="A5342" s="1" t="s">
        <v>39330</v>
      </c>
      <c r="N5342" s="1" t="s">
        <v>82</v>
      </c>
      <c r="O5342" s="1" t="s">
        <v>24531</v>
      </c>
      <c r="P5342" s="1" t="s">
        <v>24532</v>
      </c>
      <c r="Q5342" s="1" t="s">
        <v>13638</v>
      </c>
      <c r="R5342" s="1">
        <v>10.4003</v>
      </c>
      <c r="S5342" s="1" t="s">
        <v>13638</v>
      </c>
      <c r="T5342" s="1" t="s">
        <v>13638</v>
      </c>
      <c r="U5342" s="8">
        <v>44354</v>
      </c>
      <c r="AJ5342" s="1" t="e" vm="5">
        <v>#N/A</v>
      </c>
      <c r="AY5342" s="1" t="s">
        <v>26</v>
      </c>
      <c r="BD5342" s="1" t="b">
        <v>0</v>
      </c>
    </row>
    <row r="5343" spans="1:56" x14ac:dyDescent="0.25">
      <c r="A5343" s="1" t="s">
        <v>39331</v>
      </c>
      <c r="N5343" s="1" t="s">
        <v>82</v>
      </c>
      <c r="O5343" s="1" t="s">
        <v>24533</v>
      </c>
      <c r="P5343" s="1" t="s">
        <v>24534</v>
      </c>
      <c r="Q5343" s="1" t="s">
        <v>13638</v>
      </c>
      <c r="R5343" s="1">
        <v>10.3772</v>
      </c>
      <c r="S5343" s="1" t="s">
        <v>13638</v>
      </c>
      <c r="T5343" s="1" t="s">
        <v>13638</v>
      </c>
      <c r="U5343" s="8">
        <v>44354</v>
      </c>
      <c r="AJ5343" s="1" t="e" vm="5">
        <v>#N/A</v>
      </c>
      <c r="AY5343" s="1" t="s">
        <v>26</v>
      </c>
      <c r="BD5343" s="1" t="b">
        <v>0</v>
      </c>
    </row>
    <row r="5344" spans="1:56" x14ac:dyDescent="0.25">
      <c r="A5344" s="1" t="s">
        <v>39332</v>
      </c>
      <c r="N5344" s="1" t="s">
        <v>82</v>
      </c>
      <c r="O5344" s="1" t="s">
        <v>24535</v>
      </c>
      <c r="P5344" s="1" t="s">
        <v>24536</v>
      </c>
      <c r="Q5344" s="1" t="s">
        <v>13638</v>
      </c>
      <c r="R5344" s="1">
        <v>10.3772</v>
      </c>
      <c r="S5344" s="1" t="s">
        <v>13638</v>
      </c>
      <c r="T5344" s="1" t="s">
        <v>13638</v>
      </c>
      <c r="U5344" s="8">
        <v>44354</v>
      </c>
      <c r="AJ5344" s="1" t="e" vm="5">
        <v>#N/A</v>
      </c>
      <c r="AY5344" s="1" t="s">
        <v>26</v>
      </c>
      <c r="BD5344" s="1" t="b">
        <v>0</v>
      </c>
    </row>
    <row r="5345" spans="1:56" x14ac:dyDescent="0.25">
      <c r="A5345" s="1" t="s">
        <v>39333</v>
      </c>
      <c r="N5345" s="1" t="s">
        <v>82</v>
      </c>
      <c r="O5345" s="1" t="s">
        <v>24537</v>
      </c>
      <c r="P5345" s="1" t="s">
        <v>24538</v>
      </c>
      <c r="Q5345" s="1" t="s">
        <v>13638</v>
      </c>
      <c r="R5345" s="1">
        <v>26.871400000000001</v>
      </c>
      <c r="S5345" s="1" t="s">
        <v>13638</v>
      </c>
      <c r="T5345" s="1" t="s">
        <v>13638</v>
      </c>
      <c r="U5345" s="8">
        <v>44354</v>
      </c>
      <c r="AJ5345" s="1" t="e" vm="5">
        <v>#N/A</v>
      </c>
      <c r="AY5345" s="1" t="s">
        <v>26</v>
      </c>
      <c r="BD5345" s="1" t="b">
        <v>0</v>
      </c>
    </row>
    <row r="5346" spans="1:56" x14ac:dyDescent="0.25">
      <c r="N5346" s="1" t="s">
        <v>82</v>
      </c>
      <c r="O5346" s="1" t="s">
        <v>24539</v>
      </c>
      <c r="P5346" s="1" t="s">
        <v>24540</v>
      </c>
      <c r="Q5346" s="1" t="s">
        <v>13638</v>
      </c>
      <c r="R5346" s="1">
        <v>24.092400000000001</v>
      </c>
      <c r="S5346" s="1" t="s">
        <v>13638</v>
      </c>
      <c r="T5346" s="1" t="s">
        <v>13638</v>
      </c>
      <c r="U5346" s="8">
        <v>44354</v>
      </c>
      <c r="AJ5346" s="1" t="e" vm="5">
        <v>#N/A</v>
      </c>
      <c r="AY5346" s="1" t="s">
        <v>26</v>
      </c>
      <c r="BD5346" s="1" t="b">
        <v>0</v>
      </c>
    </row>
    <row r="5347" spans="1:56" x14ac:dyDescent="0.25">
      <c r="A5347" s="1" t="s">
        <v>8</v>
      </c>
      <c r="N5347" s="1" t="s">
        <v>82</v>
      </c>
      <c r="O5347" s="1" t="s">
        <v>379</v>
      </c>
      <c r="P5347" s="1" t="s">
        <v>24541</v>
      </c>
      <c r="Q5347" s="1" t="s">
        <v>13638</v>
      </c>
      <c r="R5347" s="1">
        <v>44.594099999999997</v>
      </c>
      <c r="S5347" s="1" t="s">
        <v>13638</v>
      </c>
      <c r="T5347" s="1" t="s">
        <v>13638</v>
      </c>
      <c r="U5347" s="8">
        <v>44354</v>
      </c>
      <c r="AJ5347" s="1" t="e" vm="5">
        <v>#N/A</v>
      </c>
      <c r="AY5347" s="1" t="s">
        <v>26</v>
      </c>
      <c r="BD5347" s="1" t="b">
        <v>0</v>
      </c>
    </row>
    <row r="5348" spans="1:56" x14ac:dyDescent="0.25">
      <c r="A5348" s="1" t="s">
        <v>39334</v>
      </c>
      <c r="N5348" s="1" t="s">
        <v>82</v>
      </c>
      <c r="O5348" s="1" t="s">
        <v>378</v>
      </c>
      <c r="P5348" s="1" t="s">
        <v>24542</v>
      </c>
      <c r="Q5348" s="1" t="s">
        <v>13638</v>
      </c>
      <c r="R5348" s="1">
        <v>39.712400000000002</v>
      </c>
      <c r="S5348" s="1" t="s">
        <v>13638</v>
      </c>
      <c r="T5348" s="1" t="s">
        <v>13638</v>
      </c>
      <c r="U5348" s="8">
        <v>44354</v>
      </c>
      <c r="AJ5348" s="1" t="e" vm="5">
        <v>#N/A</v>
      </c>
      <c r="AY5348" s="1" t="s">
        <v>26</v>
      </c>
      <c r="BD5348" s="1" t="b">
        <v>0</v>
      </c>
    </row>
    <row r="5349" spans="1:56" x14ac:dyDescent="0.25">
      <c r="A5349" s="1" t="s">
        <v>39335</v>
      </c>
      <c r="N5349" s="1" t="s">
        <v>82</v>
      </c>
      <c r="O5349" s="1" t="s">
        <v>377</v>
      </c>
      <c r="P5349" s="1" t="s">
        <v>24543</v>
      </c>
      <c r="Q5349" s="1" t="s">
        <v>13638</v>
      </c>
      <c r="R5349" s="1">
        <v>39.545099999999998</v>
      </c>
      <c r="S5349" s="1" t="s">
        <v>13638</v>
      </c>
      <c r="T5349" s="1" t="s">
        <v>13638</v>
      </c>
      <c r="U5349" s="8">
        <v>44354</v>
      </c>
      <c r="AJ5349" s="1" t="e" vm="5">
        <v>#N/A</v>
      </c>
      <c r="AY5349" s="1" t="s">
        <v>26</v>
      </c>
      <c r="BD5349" s="1" t="b">
        <v>0</v>
      </c>
    </row>
    <row r="5350" spans="1:56" x14ac:dyDescent="0.25">
      <c r="A5350" s="1" t="s">
        <v>39336</v>
      </c>
      <c r="N5350" s="1" t="s">
        <v>82</v>
      </c>
      <c r="O5350" s="1" t="s">
        <v>376</v>
      </c>
      <c r="P5350" s="1" t="s">
        <v>24544</v>
      </c>
      <c r="Q5350" s="1" t="s">
        <v>13638</v>
      </c>
      <c r="R5350" s="1">
        <v>45.140700000000002</v>
      </c>
      <c r="S5350" s="1" t="s">
        <v>13638</v>
      </c>
      <c r="T5350" s="1" t="s">
        <v>13638</v>
      </c>
      <c r="U5350" s="8">
        <v>44354</v>
      </c>
      <c r="AJ5350" s="1" t="e" vm="5">
        <v>#N/A</v>
      </c>
      <c r="AY5350" s="1" t="s">
        <v>26</v>
      </c>
      <c r="BD5350" s="1" t="b">
        <v>0</v>
      </c>
    </row>
    <row r="5351" spans="1:56" x14ac:dyDescent="0.25">
      <c r="A5351" s="1" t="s">
        <v>39337</v>
      </c>
      <c r="N5351" s="1" t="s">
        <v>82</v>
      </c>
      <c r="O5351" s="1" t="s">
        <v>106</v>
      </c>
      <c r="P5351" s="1" t="s">
        <v>13638</v>
      </c>
      <c r="Q5351" s="1" t="s">
        <v>13638</v>
      </c>
      <c r="R5351" s="1">
        <v>31.826499999999999</v>
      </c>
      <c r="S5351" s="1" t="s">
        <v>13638</v>
      </c>
      <c r="T5351" s="1" t="s">
        <v>13638</v>
      </c>
      <c r="U5351" s="8">
        <v>44354</v>
      </c>
      <c r="AJ5351" s="1" t="e" vm="5">
        <v>#N/A</v>
      </c>
      <c r="AY5351" s="1" t="s">
        <v>26</v>
      </c>
      <c r="BD5351" s="1" t="b">
        <v>0</v>
      </c>
    </row>
    <row r="5352" spans="1:56" x14ac:dyDescent="0.25">
      <c r="N5352" s="1" t="s">
        <v>82</v>
      </c>
      <c r="O5352" s="1" t="s">
        <v>105</v>
      </c>
      <c r="P5352" s="1" t="s">
        <v>13638</v>
      </c>
      <c r="Q5352" s="1" t="s">
        <v>13638</v>
      </c>
      <c r="R5352" s="1">
        <v>33.427599999999998</v>
      </c>
      <c r="S5352" s="1" t="s">
        <v>13638</v>
      </c>
      <c r="T5352" s="1" t="s">
        <v>13638</v>
      </c>
      <c r="U5352" s="8">
        <v>44354</v>
      </c>
      <c r="AJ5352" s="1" t="e" vm="5">
        <v>#N/A</v>
      </c>
      <c r="AY5352" s="1" t="s">
        <v>26</v>
      </c>
      <c r="BD5352" s="1" t="b">
        <v>0</v>
      </c>
    </row>
    <row r="5353" spans="1:56" x14ac:dyDescent="0.25">
      <c r="A5353" s="1" t="s">
        <v>9</v>
      </c>
      <c r="N5353" s="1" t="s">
        <v>83</v>
      </c>
      <c r="O5353" s="1" t="s">
        <v>3508</v>
      </c>
      <c r="P5353" s="1" t="s">
        <v>24553</v>
      </c>
      <c r="Q5353" s="1" t="s">
        <v>13638</v>
      </c>
      <c r="R5353" s="1">
        <v>13.78</v>
      </c>
      <c r="S5353" s="1" t="s">
        <v>13638</v>
      </c>
      <c r="T5353" s="1" t="s">
        <v>13638</v>
      </c>
      <c r="U5353" s="8">
        <v>44354</v>
      </c>
      <c r="AJ5353" s="1" t="e" vm="5">
        <v>#N/A</v>
      </c>
      <c r="AY5353" s="1" t="s">
        <v>26</v>
      </c>
      <c r="BD5353" s="1" t="b">
        <v>0</v>
      </c>
    </row>
    <row r="5354" spans="1:56" x14ac:dyDescent="0.25">
      <c r="A5354" s="1" t="s">
        <v>39338</v>
      </c>
      <c r="N5354" s="1" t="s">
        <v>83</v>
      </c>
      <c r="O5354" s="1" t="s">
        <v>3507</v>
      </c>
      <c r="P5354" s="1" t="s">
        <v>24554</v>
      </c>
      <c r="Q5354" s="1" t="s">
        <v>13638</v>
      </c>
      <c r="R5354" s="1">
        <v>13.19</v>
      </c>
      <c r="S5354" s="1" t="s">
        <v>13638</v>
      </c>
      <c r="T5354" s="1" t="s">
        <v>13638</v>
      </c>
      <c r="U5354" s="8">
        <v>44354</v>
      </c>
      <c r="AJ5354" s="1" t="e" vm="5">
        <v>#N/A</v>
      </c>
      <c r="AY5354" s="1" t="s">
        <v>26</v>
      </c>
      <c r="BD5354" s="1" t="b">
        <v>0</v>
      </c>
    </row>
    <row r="5355" spans="1:56" x14ac:dyDescent="0.25">
      <c r="A5355" s="1" t="s">
        <v>39339</v>
      </c>
      <c r="N5355" s="1" t="s">
        <v>83</v>
      </c>
      <c r="O5355" s="1" t="s">
        <v>3506</v>
      </c>
      <c r="P5355" s="1" t="s">
        <v>24555</v>
      </c>
      <c r="Q5355" s="1" t="s">
        <v>24556</v>
      </c>
      <c r="R5355" s="1">
        <v>13.78</v>
      </c>
      <c r="S5355" s="1" t="s">
        <v>13638</v>
      </c>
      <c r="T5355" s="1" t="s">
        <v>13638</v>
      </c>
      <c r="U5355" s="8">
        <v>44354</v>
      </c>
      <c r="AJ5355" s="1" t="e" vm="5">
        <v>#N/A</v>
      </c>
      <c r="AY5355" s="1" t="s">
        <v>26</v>
      </c>
      <c r="BD5355" s="1" t="b">
        <v>0</v>
      </c>
    </row>
    <row r="5356" spans="1:56" x14ac:dyDescent="0.25">
      <c r="A5356" s="1" t="s">
        <v>39340</v>
      </c>
      <c r="N5356" s="1" t="s">
        <v>83</v>
      </c>
      <c r="O5356" s="1" t="s">
        <v>3505</v>
      </c>
      <c r="P5356" s="1" t="s">
        <v>24557</v>
      </c>
      <c r="Q5356" s="1" t="s">
        <v>24558</v>
      </c>
      <c r="R5356" s="1">
        <v>13.2</v>
      </c>
      <c r="S5356" s="1" t="s">
        <v>13638</v>
      </c>
      <c r="T5356" s="1" t="s">
        <v>13638</v>
      </c>
      <c r="U5356" s="8">
        <v>44354</v>
      </c>
      <c r="AJ5356" s="1" t="e" vm="5">
        <v>#N/A</v>
      </c>
      <c r="AY5356" s="1" t="s">
        <v>26</v>
      </c>
      <c r="BD5356" s="1" t="b">
        <v>0</v>
      </c>
    </row>
    <row r="5357" spans="1:56" x14ac:dyDescent="0.25">
      <c r="A5357" s="1" t="s">
        <v>39341</v>
      </c>
      <c r="N5357" s="1" t="s">
        <v>83</v>
      </c>
      <c r="O5357" s="1" t="s">
        <v>3330</v>
      </c>
      <c r="P5357" s="1" t="s">
        <v>24559</v>
      </c>
      <c r="Q5357" s="1" t="s">
        <v>13638</v>
      </c>
      <c r="R5357" s="1">
        <v>19.575600000000001</v>
      </c>
      <c r="S5357" s="1" t="s">
        <v>13638</v>
      </c>
      <c r="T5357" s="1" t="s">
        <v>13638</v>
      </c>
      <c r="U5357" s="8">
        <v>44354</v>
      </c>
      <c r="AJ5357" s="1" t="e" vm="5">
        <v>#N/A</v>
      </c>
      <c r="AY5357" s="1" t="s">
        <v>26</v>
      </c>
      <c r="BD5357" s="1" t="b">
        <v>0</v>
      </c>
    </row>
    <row r="5358" spans="1:56" x14ac:dyDescent="0.25">
      <c r="A5358" s="1" t="s">
        <v>39342</v>
      </c>
      <c r="N5358" s="1" t="s">
        <v>83</v>
      </c>
      <c r="O5358" s="1" t="s">
        <v>3329</v>
      </c>
      <c r="P5358" s="1" t="s">
        <v>24560</v>
      </c>
      <c r="Q5358" s="1" t="s">
        <v>13638</v>
      </c>
      <c r="R5358" s="1">
        <v>19.558900000000001</v>
      </c>
      <c r="S5358" s="1" t="s">
        <v>13638</v>
      </c>
      <c r="T5358" s="1" t="s">
        <v>13638</v>
      </c>
      <c r="U5358" s="8">
        <v>44354</v>
      </c>
      <c r="AJ5358" s="1" t="e" vm="5">
        <v>#N/A</v>
      </c>
      <c r="AY5358" s="1" t="s">
        <v>26</v>
      </c>
      <c r="BD5358" s="1" t="b">
        <v>0</v>
      </c>
    </row>
    <row r="5359" spans="1:56" x14ac:dyDescent="0.25">
      <c r="A5359" s="1" t="s">
        <v>39343</v>
      </c>
      <c r="N5359" s="1" t="s">
        <v>83</v>
      </c>
      <c r="O5359" s="1" t="s">
        <v>3328</v>
      </c>
      <c r="P5359" s="1" t="s">
        <v>24561</v>
      </c>
      <c r="Q5359" s="1" t="s">
        <v>13638</v>
      </c>
      <c r="R5359" s="1">
        <v>18.060700000000001</v>
      </c>
      <c r="S5359" s="1" t="s">
        <v>13638</v>
      </c>
      <c r="T5359" s="1" t="s">
        <v>13638</v>
      </c>
      <c r="U5359" s="8">
        <v>44354</v>
      </c>
      <c r="AJ5359" s="1" t="e" vm="5">
        <v>#N/A</v>
      </c>
      <c r="AY5359" s="1" t="s">
        <v>26</v>
      </c>
      <c r="BD5359" s="1" t="b">
        <v>0</v>
      </c>
    </row>
    <row r="5360" spans="1:56" x14ac:dyDescent="0.25">
      <c r="N5360" s="1" t="s">
        <v>83</v>
      </c>
      <c r="O5360" s="1" t="s">
        <v>3327</v>
      </c>
      <c r="P5360" s="1" t="s">
        <v>24562</v>
      </c>
      <c r="Q5360" s="1" t="s">
        <v>13638</v>
      </c>
      <c r="R5360" s="1">
        <v>18.070599999999999</v>
      </c>
      <c r="S5360" s="1" t="s">
        <v>13638</v>
      </c>
      <c r="T5360" s="1" t="s">
        <v>13638</v>
      </c>
      <c r="U5360" s="8">
        <v>44354</v>
      </c>
      <c r="AJ5360" s="1" t="e" vm="5">
        <v>#N/A</v>
      </c>
      <c r="AY5360" s="1" t="s">
        <v>26</v>
      </c>
      <c r="BD5360" s="1" t="b">
        <v>0</v>
      </c>
    </row>
    <row r="5361" spans="1:56" x14ac:dyDescent="0.25">
      <c r="A5361" s="1" t="s">
        <v>31</v>
      </c>
      <c r="N5361" s="1" t="s">
        <v>83</v>
      </c>
      <c r="O5361" s="1" t="s">
        <v>3326</v>
      </c>
      <c r="P5361" s="1" t="s">
        <v>24563</v>
      </c>
      <c r="Q5361" s="1" t="s">
        <v>13638</v>
      </c>
      <c r="R5361" s="1">
        <v>19.7864</v>
      </c>
      <c r="S5361" s="1" t="s">
        <v>13638</v>
      </c>
      <c r="T5361" s="1" t="s">
        <v>13638</v>
      </c>
      <c r="U5361" s="8">
        <v>44354</v>
      </c>
      <c r="AJ5361" s="1" t="e" vm="5">
        <v>#N/A</v>
      </c>
      <c r="AY5361" s="1" t="s">
        <v>26</v>
      </c>
      <c r="BD5361" s="1" t="b">
        <v>0</v>
      </c>
    </row>
    <row r="5362" spans="1:56" x14ac:dyDescent="0.25">
      <c r="A5362" s="1" t="s">
        <v>39344</v>
      </c>
      <c r="N5362" s="1" t="s">
        <v>83</v>
      </c>
      <c r="O5362" s="1" t="s">
        <v>3325</v>
      </c>
      <c r="P5362" s="1" t="s">
        <v>24564</v>
      </c>
      <c r="Q5362" s="1" t="s">
        <v>24565</v>
      </c>
      <c r="R5362" s="1">
        <v>19.5642</v>
      </c>
      <c r="S5362" s="1" t="s">
        <v>13638</v>
      </c>
      <c r="T5362" s="1" t="s">
        <v>13638</v>
      </c>
      <c r="U5362" s="8">
        <v>44354</v>
      </c>
      <c r="AJ5362" s="1" t="e" vm="5">
        <v>#N/A</v>
      </c>
      <c r="AY5362" s="1" t="s">
        <v>26</v>
      </c>
      <c r="BD5362" s="1" t="b">
        <v>0</v>
      </c>
    </row>
    <row r="5363" spans="1:56" x14ac:dyDescent="0.25">
      <c r="A5363" s="1" t="s">
        <v>39345</v>
      </c>
      <c r="N5363" s="1" t="s">
        <v>83</v>
      </c>
      <c r="O5363" s="1" t="s">
        <v>3324</v>
      </c>
      <c r="P5363" s="1" t="s">
        <v>24566</v>
      </c>
      <c r="Q5363" s="1" t="s">
        <v>13638</v>
      </c>
      <c r="R5363" s="1">
        <v>18.058499999999999</v>
      </c>
      <c r="S5363" s="1" t="s">
        <v>13638</v>
      </c>
      <c r="T5363" s="1" t="s">
        <v>13638</v>
      </c>
      <c r="U5363" s="8">
        <v>44354</v>
      </c>
      <c r="AJ5363" s="1" t="e" vm="5">
        <v>#N/A</v>
      </c>
      <c r="AY5363" s="1" t="s">
        <v>26</v>
      </c>
      <c r="BD5363" s="1" t="b">
        <v>0</v>
      </c>
    </row>
    <row r="5364" spans="1:56" x14ac:dyDescent="0.25">
      <c r="A5364" s="1" t="s">
        <v>39346</v>
      </c>
      <c r="N5364" s="1" t="s">
        <v>83</v>
      </c>
      <c r="O5364" s="1" t="s">
        <v>3323</v>
      </c>
      <c r="P5364" s="1" t="s">
        <v>24567</v>
      </c>
      <c r="Q5364" s="1" t="s">
        <v>24568</v>
      </c>
      <c r="R5364" s="1">
        <v>18.055499999999999</v>
      </c>
      <c r="S5364" s="1" t="s">
        <v>13638</v>
      </c>
      <c r="T5364" s="1" t="s">
        <v>13638</v>
      </c>
      <c r="U5364" s="8">
        <v>44354</v>
      </c>
      <c r="AJ5364" s="1" t="e" vm="5">
        <v>#N/A</v>
      </c>
      <c r="AY5364" s="1" t="s">
        <v>26</v>
      </c>
      <c r="BD5364" s="1" t="b">
        <v>0</v>
      </c>
    </row>
    <row r="5365" spans="1:56" x14ac:dyDescent="0.25">
      <c r="A5365" s="1" t="s">
        <v>39347</v>
      </c>
      <c r="N5365" s="1" t="s">
        <v>83</v>
      </c>
      <c r="O5365" s="1" t="s">
        <v>2597</v>
      </c>
      <c r="P5365" s="1" t="s">
        <v>13638</v>
      </c>
      <c r="Q5365" s="1" t="s">
        <v>13638</v>
      </c>
      <c r="R5365" s="1">
        <v>180.65700000000001</v>
      </c>
      <c r="S5365" s="1" t="s">
        <v>13638</v>
      </c>
      <c r="T5365" s="1" t="s">
        <v>13638</v>
      </c>
      <c r="U5365" s="8">
        <v>44354</v>
      </c>
      <c r="AJ5365" s="1" t="e" vm="5">
        <v>#N/A</v>
      </c>
      <c r="AY5365" s="1" t="s">
        <v>26</v>
      </c>
      <c r="BD5365" s="1" t="b">
        <v>0</v>
      </c>
    </row>
    <row r="5366" spans="1:56" x14ac:dyDescent="0.25">
      <c r="A5366" s="1" t="s">
        <v>39348</v>
      </c>
      <c r="N5366" s="1" t="s">
        <v>83</v>
      </c>
      <c r="O5366" s="1" t="s">
        <v>2596</v>
      </c>
      <c r="P5366" s="1" t="s">
        <v>13638</v>
      </c>
      <c r="Q5366" s="1" t="s">
        <v>13638</v>
      </c>
      <c r="R5366" s="1">
        <v>168.649</v>
      </c>
      <c r="S5366" s="1" t="s">
        <v>13638</v>
      </c>
      <c r="T5366" s="1" t="s">
        <v>13638</v>
      </c>
      <c r="U5366" s="8">
        <v>44354</v>
      </c>
      <c r="AJ5366" s="1" t="e" vm="5">
        <v>#N/A</v>
      </c>
      <c r="AY5366" s="1" t="s">
        <v>26</v>
      </c>
      <c r="BD5366" s="1" t="b">
        <v>0</v>
      </c>
    </row>
    <row r="5367" spans="1:56" x14ac:dyDescent="0.25">
      <c r="A5367" s="1" t="s">
        <v>39349</v>
      </c>
      <c r="N5367" s="1" t="s">
        <v>83</v>
      </c>
      <c r="O5367" s="1" t="s">
        <v>2432</v>
      </c>
      <c r="P5367" s="1" t="s">
        <v>24569</v>
      </c>
      <c r="Q5367" s="1" t="s">
        <v>13638</v>
      </c>
      <c r="R5367" s="1">
        <v>174.53</v>
      </c>
      <c r="S5367" s="1" t="s">
        <v>13638</v>
      </c>
      <c r="T5367" s="1" t="s">
        <v>13638</v>
      </c>
      <c r="U5367" s="8">
        <v>44354</v>
      </c>
      <c r="AJ5367" s="1" t="e" vm="5">
        <v>#N/A</v>
      </c>
      <c r="AY5367" s="1" t="s">
        <v>26</v>
      </c>
      <c r="BD5367" s="1" t="b">
        <v>0</v>
      </c>
    </row>
    <row r="5368" spans="1:56" x14ac:dyDescent="0.25">
      <c r="A5368" s="1" t="s">
        <v>39350</v>
      </c>
      <c r="N5368" s="1" t="s">
        <v>83</v>
      </c>
      <c r="O5368" s="1" t="s">
        <v>2431</v>
      </c>
      <c r="P5368" s="1" t="s">
        <v>24570</v>
      </c>
      <c r="Q5368" s="1" t="s">
        <v>13638</v>
      </c>
      <c r="R5368" s="1">
        <v>186.13</v>
      </c>
      <c r="S5368" s="1" t="s">
        <v>13638</v>
      </c>
      <c r="T5368" s="1" t="s">
        <v>13638</v>
      </c>
      <c r="U5368" s="8">
        <v>44354</v>
      </c>
      <c r="AJ5368" s="1" t="e" vm="5">
        <v>#N/A</v>
      </c>
      <c r="AY5368" s="1" t="s">
        <v>26</v>
      </c>
      <c r="BD5368" s="1" t="b">
        <v>0</v>
      </c>
    </row>
    <row r="5369" spans="1:56" x14ac:dyDescent="0.25">
      <c r="A5369" s="1" t="s">
        <v>39351</v>
      </c>
      <c r="N5369" s="1" t="s">
        <v>83</v>
      </c>
      <c r="O5369" s="1" t="s">
        <v>34938</v>
      </c>
      <c r="P5369" s="1" t="s">
        <v>24571</v>
      </c>
      <c r="Q5369" s="1" t="s">
        <v>13638</v>
      </c>
      <c r="R5369" s="1">
        <v>23.808800000000002</v>
      </c>
      <c r="S5369" s="1" t="s">
        <v>13638</v>
      </c>
      <c r="T5369" s="1" t="s">
        <v>13638</v>
      </c>
      <c r="U5369" s="8">
        <v>44354</v>
      </c>
      <c r="AJ5369" s="1" t="e" vm="5">
        <v>#N/A</v>
      </c>
      <c r="AY5369" s="1" t="s">
        <v>26</v>
      </c>
      <c r="BD5369" s="1" t="b">
        <v>0</v>
      </c>
    </row>
    <row r="5370" spans="1:56" x14ac:dyDescent="0.25">
      <c r="A5370" s="1" t="s">
        <v>39352</v>
      </c>
      <c r="N5370" s="1" t="s">
        <v>83</v>
      </c>
      <c r="O5370" s="1" t="s">
        <v>34939</v>
      </c>
      <c r="P5370" s="1" t="s">
        <v>24572</v>
      </c>
      <c r="Q5370" s="1" t="s">
        <v>13638</v>
      </c>
      <c r="R5370" s="1">
        <v>22.0182</v>
      </c>
      <c r="S5370" s="1" t="s">
        <v>13638</v>
      </c>
      <c r="T5370" s="1" t="s">
        <v>13638</v>
      </c>
      <c r="U5370" s="8">
        <v>44354</v>
      </c>
      <c r="AJ5370" s="1" t="e" vm="5">
        <v>#N/A</v>
      </c>
      <c r="AY5370" s="1" t="s">
        <v>26</v>
      </c>
      <c r="BD5370" s="1" t="b">
        <v>0</v>
      </c>
    </row>
    <row r="5371" spans="1:56" x14ac:dyDescent="0.25">
      <c r="N5371" s="1" t="s">
        <v>83</v>
      </c>
      <c r="O5371" s="1" t="s">
        <v>761</v>
      </c>
      <c r="P5371" s="1" t="s">
        <v>24573</v>
      </c>
      <c r="Q5371" s="1" t="s">
        <v>13638</v>
      </c>
      <c r="R5371" s="1">
        <v>16.4238</v>
      </c>
      <c r="S5371" s="1" t="s">
        <v>13638</v>
      </c>
      <c r="T5371" s="1" t="s">
        <v>13638</v>
      </c>
      <c r="U5371" s="8">
        <v>44354</v>
      </c>
      <c r="AJ5371" s="1" t="e" vm="5">
        <v>#N/A</v>
      </c>
      <c r="AY5371" s="1" t="s">
        <v>26</v>
      </c>
      <c r="BD5371" s="1" t="b">
        <v>0</v>
      </c>
    </row>
    <row r="5372" spans="1:56" x14ac:dyDescent="0.25">
      <c r="A5372" s="1" t="s">
        <v>40</v>
      </c>
      <c r="N5372" s="1" t="s">
        <v>83</v>
      </c>
      <c r="O5372" s="1" t="s">
        <v>760</v>
      </c>
      <c r="P5372" s="1" t="s">
        <v>24574</v>
      </c>
      <c r="Q5372" s="1" t="s">
        <v>13638</v>
      </c>
      <c r="R5372" s="1">
        <v>16.243200000000002</v>
      </c>
      <c r="S5372" s="1" t="s">
        <v>13638</v>
      </c>
      <c r="T5372" s="1" t="s">
        <v>13638</v>
      </c>
      <c r="U5372" s="8">
        <v>44354</v>
      </c>
      <c r="AJ5372" s="1" t="e" vm="5">
        <v>#N/A</v>
      </c>
      <c r="AY5372" s="1" t="s">
        <v>26</v>
      </c>
      <c r="BD5372" s="1" t="b">
        <v>0</v>
      </c>
    </row>
    <row r="5373" spans="1:56" x14ac:dyDescent="0.25">
      <c r="A5373" s="1" t="s">
        <v>39353</v>
      </c>
      <c r="N5373" s="1" t="s">
        <v>83</v>
      </c>
      <c r="O5373" s="1" t="s">
        <v>24575</v>
      </c>
      <c r="P5373" s="1" t="s">
        <v>24576</v>
      </c>
      <c r="Q5373" s="1" t="s">
        <v>13638</v>
      </c>
      <c r="R5373" s="1">
        <v>74.154700000000005</v>
      </c>
      <c r="S5373" s="1" t="s">
        <v>13638</v>
      </c>
      <c r="T5373" s="1" t="s">
        <v>13638</v>
      </c>
      <c r="U5373" s="8">
        <v>44354</v>
      </c>
      <c r="AJ5373" s="1" t="e" vm="5">
        <v>#N/A</v>
      </c>
      <c r="AY5373" s="1" t="s">
        <v>26</v>
      </c>
      <c r="BD5373" s="1" t="b">
        <v>0</v>
      </c>
    </row>
    <row r="5374" spans="1:56" x14ac:dyDescent="0.25">
      <c r="A5374" s="1" t="s">
        <v>39354</v>
      </c>
      <c r="N5374" s="1" t="s">
        <v>83</v>
      </c>
      <c r="O5374" s="1" t="s">
        <v>24577</v>
      </c>
      <c r="P5374" s="1" t="s">
        <v>24578</v>
      </c>
      <c r="Q5374" s="1" t="s">
        <v>13638</v>
      </c>
      <c r="R5374" s="1">
        <v>69.086799999999997</v>
      </c>
      <c r="S5374" s="1" t="s">
        <v>13638</v>
      </c>
      <c r="T5374" s="1" t="s">
        <v>13638</v>
      </c>
      <c r="U5374" s="8">
        <v>44354</v>
      </c>
      <c r="AJ5374" s="1" t="e" vm="5">
        <v>#N/A</v>
      </c>
      <c r="AY5374" s="1" t="s">
        <v>26</v>
      </c>
      <c r="BD5374" s="1" t="b">
        <v>0</v>
      </c>
    </row>
    <row r="5375" spans="1:56" x14ac:dyDescent="0.25">
      <c r="A5375" s="1" t="s">
        <v>39355</v>
      </c>
      <c r="N5375" s="1" t="s">
        <v>83</v>
      </c>
      <c r="O5375" s="1" t="s">
        <v>365</v>
      </c>
      <c r="P5375" s="1" t="s">
        <v>24579</v>
      </c>
      <c r="Q5375" s="1" t="s">
        <v>13638</v>
      </c>
      <c r="R5375" s="1">
        <v>36.560299999999998</v>
      </c>
      <c r="S5375" s="1" t="s">
        <v>13638</v>
      </c>
      <c r="T5375" s="1" t="s">
        <v>13638</v>
      </c>
      <c r="U5375" s="8">
        <v>44354</v>
      </c>
      <c r="AJ5375" s="1" t="e" vm="5">
        <v>#N/A</v>
      </c>
      <c r="AY5375" s="1" t="s">
        <v>26</v>
      </c>
      <c r="BD5375" s="1" t="b">
        <v>0</v>
      </c>
    </row>
    <row r="5376" spans="1:56" x14ac:dyDescent="0.25">
      <c r="A5376" s="1" t="s">
        <v>39356</v>
      </c>
      <c r="N5376" s="1" t="s">
        <v>83</v>
      </c>
      <c r="O5376" s="1" t="s">
        <v>364</v>
      </c>
      <c r="P5376" s="1" t="s">
        <v>24580</v>
      </c>
      <c r="Q5376" s="1" t="s">
        <v>13638</v>
      </c>
      <c r="R5376" s="1">
        <v>39.6937</v>
      </c>
      <c r="S5376" s="1" t="s">
        <v>13638</v>
      </c>
      <c r="T5376" s="1" t="s">
        <v>13638</v>
      </c>
      <c r="U5376" s="8">
        <v>44354</v>
      </c>
      <c r="AJ5376" s="1" t="e" vm="5">
        <v>#N/A</v>
      </c>
      <c r="AY5376" s="1" t="s">
        <v>26</v>
      </c>
      <c r="BD5376" s="1" t="b">
        <v>0</v>
      </c>
    </row>
    <row r="5377" spans="1:56" x14ac:dyDescent="0.25">
      <c r="N5377" s="1" t="s">
        <v>83</v>
      </c>
      <c r="O5377" s="1" t="s">
        <v>132</v>
      </c>
      <c r="P5377" s="1" t="s">
        <v>13638</v>
      </c>
      <c r="Q5377" s="1" t="s">
        <v>13638</v>
      </c>
      <c r="R5377" s="1">
        <v>56.287999999999997</v>
      </c>
      <c r="S5377" s="1" t="s">
        <v>13638</v>
      </c>
      <c r="T5377" s="1" t="s">
        <v>13638</v>
      </c>
      <c r="U5377" s="8">
        <v>44354</v>
      </c>
      <c r="AJ5377" s="1" t="e" vm="5">
        <v>#N/A</v>
      </c>
      <c r="AY5377" s="1" t="s">
        <v>26</v>
      </c>
      <c r="BD5377" s="1" t="b">
        <v>0</v>
      </c>
    </row>
    <row r="5378" spans="1:56" x14ac:dyDescent="0.25">
      <c r="A5378" s="1" t="s">
        <v>32</v>
      </c>
      <c r="N5378" s="1" t="s">
        <v>83</v>
      </c>
      <c r="O5378" s="1" t="s">
        <v>131</v>
      </c>
      <c r="P5378" s="1" t="s">
        <v>13638</v>
      </c>
      <c r="Q5378" s="1" t="s">
        <v>13638</v>
      </c>
      <c r="R5378" s="1">
        <v>56.381500000000003</v>
      </c>
      <c r="S5378" s="1" t="s">
        <v>13638</v>
      </c>
      <c r="T5378" s="1" t="s">
        <v>13638</v>
      </c>
      <c r="U5378" s="8">
        <v>44354</v>
      </c>
      <c r="AJ5378" s="1" t="e" vm="5">
        <v>#N/A</v>
      </c>
      <c r="AY5378" s="1" t="s">
        <v>26</v>
      </c>
      <c r="BD5378" s="1" t="b">
        <v>0</v>
      </c>
    </row>
    <row r="5379" spans="1:56" x14ac:dyDescent="0.25">
      <c r="A5379" s="1" t="s">
        <v>39357</v>
      </c>
      <c r="N5379" s="1" t="s">
        <v>83</v>
      </c>
      <c r="O5379" s="1" t="s">
        <v>130</v>
      </c>
      <c r="P5379" s="1" t="s">
        <v>13638</v>
      </c>
      <c r="Q5379" s="1" t="s">
        <v>13638</v>
      </c>
      <c r="R5379" s="1">
        <v>52.975499999999997</v>
      </c>
      <c r="S5379" s="1" t="s">
        <v>13638</v>
      </c>
      <c r="T5379" s="1" t="s">
        <v>13638</v>
      </c>
      <c r="U5379" s="8">
        <v>44354</v>
      </c>
      <c r="AJ5379" s="1" t="e" vm="5">
        <v>#N/A</v>
      </c>
      <c r="AY5379" s="1" t="s">
        <v>26</v>
      </c>
      <c r="BD5379" s="1" t="b">
        <v>0</v>
      </c>
    </row>
    <row r="5380" spans="1:56" x14ac:dyDescent="0.25">
      <c r="A5380" s="1" t="s">
        <v>39358</v>
      </c>
      <c r="N5380" s="1" t="s">
        <v>83</v>
      </c>
      <c r="O5380" s="1" t="s">
        <v>129</v>
      </c>
      <c r="P5380" s="1" t="s">
        <v>13638</v>
      </c>
      <c r="Q5380" s="1" t="s">
        <v>13638</v>
      </c>
      <c r="R5380" s="1">
        <v>52.978900000000003</v>
      </c>
      <c r="S5380" s="1" t="s">
        <v>13638</v>
      </c>
      <c r="T5380" s="1" t="s">
        <v>13638</v>
      </c>
      <c r="U5380" s="8">
        <v>44354</v>
      </c>
      <c r="AJ5380" s="1" t="e" vm="5">
        <v>#N/A</v>
      </c>
      <c r="AY5380" s="1" t="s">
        <v>26</v>
      </c>
      <c r="BD5380" s="1" t="b">
        <v>0</v>
      </c>
    </row>
    <row r="5381" spans="1:56" x14ac:dyDescent="0.25">
      <c r="A5381" s="1" t="s">
        <v>39359</v>
      </c>
      <c r="N5381" s="1" t="s">
        <v>83</v>
      </c>
      <c r="O5381" s="1" t="s">
        <v>128</v>
      </c>
      <c r="P5381" s="1" t="s">
        <v>13638</v>
      </c>
      <c r="Q5381" s="1" t="s">
        <v>13638</v>
      </c>
      <c r="R5381" s="1">
        <v>28.2104</v>
      </c>
      <c r="S5381" s="1" t="s">
        <v>13638</v>
      </c>
      <c r="T5381" s="1" t="s">
        <v>13638</v>
      </c>
      <c r="U5381" s="8">
        <v>44354</v>
      </c>
      <c r="AJ5381" s="1" t="e" vm="5">
        <v>#N/A</v>
      </c>
      <c r="AY5381" s="1" t="s">
        <v>26</v>
      </c>
      <c r="BD5381" s="1" t="b">
        <v>0</v>
      </c>
    </row>
    <row r="5382" spans="1:56" x14ac:dyDescent="0.25">
      <c r="A5382" s="1" t="s">
        <v>39360</v>
      </c>
      <c r="N5382" s="1" t="s">
        <v>83</v>
      </c>
      <c r="O5382" s="1" t="s">
        <v>127</v>
      </c>
      <c r="P5382" s="1" t="s">
        <v>13638</v>
      </c>
      <c r="Q5382" s="1" t="s">
        <v>13638</v>
      </c>
      <c r="R5382" s="1">
        <v>27.8291</v>
      </c>
      <c r="S5382" s="1" t="s">
        <v>13638</v>
      </c>
      <c r="T5382" s="1" t="s">
        <v>13638</v>
      </c>
      <c r="U5382" s="8">
        <v>44354</v>
      </c>
      <c r="AJ5382" s="1" t="e" vm="5">
        <v>#N/A</v>
      </c>
      <c r="AY5382" s="1" t="s">
        <v>26</v>
      </c>
      <c r="BD5382" s="1" t="b">
        <v>0</v>
      </c>
    </row>
    <row r="5383" spans="1:56" x14ac:dyDescent="0.25">
      <c r="N5383" s="1" t="s">
        <v>84</v>
      </c>
      <c r="O5383" s="1" t="s">
        <v>3399</v>
      </c>
      <c r="P5383" s="1" t="s">
        <v>24662</v>
      </c>
      <c r="Q5383" s="1" t="s">
        <v>13638</v>
      </c>
      <c r="R5383" s="1">
        <v>156.727</v>
      </c>
      <c r="S5383" s="1" t="s">
        <v>13638</v>
      </c>
      <c r="T5383" s="1" t="s">
        <v>13638</v>
      </c>
      <c r="U5383" s="8">
        <v>44354</v>
      </c>
      <c r="AJ5383" s="1" t="e" vm="5">
        <v>#N/A</v>
      </c>
      <c r="AY5383" s="1" t="s">
        <v>26</v>
      </c>
      <c r="BD5383" s="1" t="b">
        <v>0</v>
      </c>
    </row>
    <row r="5384" spans="1:56" x14ac:dyDescent="0.25">
      <c r="A5384" s="1" t="s">
        <v>11</v>
      </c>
      <c r="N5384" s="1" t="s">
        <v>84</v>
      </c>
      <c r="O5384" s="1" t="s">
        <v>3398</v>
      </c>
      <c r="P5384" s="1" t="s">
        <v>24663</v>
      </c>
      <c r="Q5384" s="1" t="s">
        <v>13638</v>
      </c>
      <c r="R5384" s="1">
        <v>155.18889999999999</v>
      </c>
      <c r="S5384" s="1" t="s">
        <v>13638</v>
      </c>
      <c r="T5384" s="1" t="s">
        <v>13638</v>
      </c>
      <c r="U5384" s="8">
        <v>44354</v>
      </c>
      <c r="AJ5384" s="1" t="e" vm="5">
        <v>#N/A</v>
      </c>
      <c r="AY5384" s="1" t="s">
        <v>26</v>
      </c>
      <c r="BD5384" s="1" t="b">
        <v>0</v>
      </c>
    </row>
    <row r="5385" spans="1:56" x14ac:dyDescent="0.25">
      <c r="A5385" s="1" t="s">
        <v>39361</v>
      </c>
      <c r="N5385" s="1" t="s">
        <v>84</v>
      </c>
      <c r="O5385" s="1" t="s">
        <v>3397</v>
      </c>
      <c r="P5385" s="1" t="s">
        <v>24664</v>
      </c>
      <c r="Q5385" s="1" t="s">
        <v>13638</v>
      </c>
      <c r="R5385" s="1">
        <v>16.204000000000001</v>
      </c>
      <c r="S5385" s="1" t="s">
        <v>13638</v>
      </c>
      <c r="T5385" s="1" t="s">
        <v>13638</v>
      </c>
      <c r="U5385" s="8">
        <v>44354</v>
      </c>
      <c r="AJ5385" s="1" t="e" vm="5">
        <v>#N/A</v>
      </c>
      <c r="AY5385" s="1" t="s">
        <v>26</v>
      </c>
      <c r="BD5385" s="1" t="b">
        <v>0</v>
      </c>
    </row>
    <row r="5386" spans="1:56" x14ac:dyDescent="0.25">
      <c r="A5386" s="1" t="s">
        <v>39362</v>
      </c>
      <c r="N5386" s="1" t="s">
        <v>84</v>
      </c>
      <c r="O5386" s="1" t="s">
        <v>3396</v>
      </c>
      <c r="P5386" s="1" t="s">
        <v>24665</v>
      </c>
      <c r="Q5386" s="1" t="s">
        <v>24666</v>
      </c>
      <c r="R5386" s="1">
        <v>15.8589</v>
      </c>
      <c r="S5386" s="1" t="s">
        <v>13638</v>
      </c>
      <c r="T5386" s="1" t="s">
        <v>13638</v>
      </c>
      <c r="U5386" s="8">
        <v>44354</v>
      </c>
      <c r="AJ5386" s="1" t="e" vm="5">
        <v>#N/A</v>
      </c>
      <c r="AY5386" s="1" t="s">
        <v>26</v>
      </c>
      <c r="BD5386" s="1" t="b">
        <v>0</v>
      </c>
    </row>
    <row r="5387" spans="1:56" x14ac:dyDescent="0.25">
      <c r="A5387" s="1" t="s">
        <v>39363</v>
      </c>
      <c r="N5387" s="1" t="s">
        <v>84</v>
      </c>
      <c r="O5387" s="1" t="s">
        <v>24667</v>
      </c>
      <c r="P5387" s="1" t="s">
        <v>24668</v>
      </c>
      <c r="Q5387" s="1" t="s">
        <v>24669</v>
      </c>
      <c r="R5387" s="1">
        <v>11.1928</v>
      </c>
      <c r="S5387" s="1" t="s">
        <v>13638</v>
      </c>
      <c r="T5387" s="1" t="s">
        <v>13638</v>
      </c>
      <c r="U5387" s="8">
        <v>44354</v>
      </c>
      <c r="AJ5387" s="1" t="e" vm="5">
        <v>#N/A</v>
      </c>
      <c r="AY5387" s="1" t="s">
        <v>26</v>
      </c>
      <c r="BD5387" s="1" t="b">
        <v>0</v>
      </c>
    </row>
    <row r="5388" spans="1:56" x14ac:dyDescent="0.25">
      <c r="A5388" s="1" t="s">
        <v>39364</v>
      </c>
      <c r="N5388" s="1" t="s">
        <v>84</v>
      </c>
      <c r="O5388" s="1" t="s">
        <v>24670</v>
      </c>
      <c r="P5388" s="1" t="s">
        <v>24671</v>
      </c>
      <c r="Q5388" s="1" t="s">
        <v>24672</v>
      </c>
      <c r="R5388" s="1">
        <v>11.1812</v>
      </c>
      <c r="S5388" s="1" t="s">
        <v>13638</v>
      </c>
      <c r="T5388" s="1" t="s">
        <v>13638</v>
      </c>
      <c r="U5388" s="8">
        <v>44354</v>
      </c>
      <c r="AJ5388" s="1" t="e" vm="5">
        <v>#N/A</v>
      </c>
      <c r="AY5388" s="1" t="s">
        <v>26</v>
      </c>
      <c r="BD5388" s="1" t="b">
        <v>0</v>
      </c>
    </row>
    <row r="5389" spans="1:56" x14ac:dyDescent="0.25">
      <c r="N5389" s="1" t="s">
        <v>84</v>
      </c>
      <c r="O5389" s="1" t="s">
        <v>24673</v>
      </c>
      <c r="P5389" s="1" t="s">
        <v>24674</v>
      </c>
      <c r="Q5389" s="1" t="s">
        <v>13638</v>
      </c>
      <c r="R5389" s="1">
        <v>11.1928</v>
      </c>
      <c r="S5389" s="1" t="s">
        <v>13638</v>
      </c>
      <c r="T5389" s="1" t="s">
        <v>13638</v>
      </c>
      <c r="U5389" s="8">
        <v>44354</v>
      </c>
      <c r="AJ5389" s="1" t="str">
        <v>Open Ended Schemes ( Other Scheme - Index Funds )</v>
      </c>
      <c r="AY5389" s="1" t="s">
        <v>26</v>
      </c>
      <c r="BD5389" s="1" t="b">
        <v>0</v>
      </c>
    </row>
    <row r="5390" spans="1:56" x14ac:dyDescent="0.25">
      <c r="A5390" s="1" t="s">
        <v>96</v>
      </c>
      <c r="N5390" s="1" t="s">
        <v>84</v>
      </c>
      <c r="O5390" s="1" t="s">
        <v>24675</v>
      </c>
      <c r="P5390" s="1" t="s">
        <v>24676</v>
      </c>
      <c r="Q5390" s="1" t="s">
        <v>13638</v>
      </c>
      <c r="R5390" s="1">
        <v>11.182600000000001</v>
      </c>
      <c r="S5390" s="1" t="s">
        <v>13638</v>
      </c>
      <c r="T5390" s="1" t="s">
        <v>13638</v>
      </c>
      <c r="U5390" s="8">
        <v>44354</v>
      </c>
      <c r="AJ5390" s="1" t="str">
        <v>Open Ended Schemes ( Other Scheme - Index Funds )</v>
      </c>
      <c r="AY5390" s="1" t="s">
        <v>26</v>
      </c>
      <c r="BD5390" s="1" t="b">
        <v>0</v>
      </c>
    </row>
    <row r="5391" spans="1:56" x14ac:dyDescent="0.25">
      <c r="A5391" s="1" t="s">
        <v>39365</v>
      </c>
      <c r="N5391" s="1" t="s">
        <v>84</v>
      </c>
      <c r="O5391" s="1" t="s">
        <v>24717</v>
      </c>
      <c r="P5391" s="1" t="s">
        <v>24718</v>
      </c>
      <c r="Q5391" s="1" t="s">
        <v>24719</v>
      </c>
      <c r="R5391" s="1">
        <v>11.7547</v>
      </c>
      <c r="S5391" s="1" t="s">
        <v>13638</v>
      </c>
      <c r="T5391" s="1" t="s">
        <v>13638</v>
      </c>
      <c r="U5391" s="8">
        <v>44354</v>
      </c>
      <c r="AJ5391" s="1" t="str">
        <v>Open Ended Schemes ( Other Scheme - Index Funds )</v>
      </c>
      <c r="AY5391" s="1" t="s">
        <v>26</v>
      </c>
      <c r="BD5391" s="1" t="b">
        <v>0</v>
      </c>
    </row>
    <row r="5392" spans="1:56" x14ac:dyDescent="0.25">
      <c r="A5392" s="1" t="s">
        <v>39366</v>
      </c>
      <c r="N5392" s="1" t="s">
        <v>84</v>
      </c>
      <c r="O5392" s="1" t="s">
        <v>24720</v>
      </c>
      <c r="P5392" s="1" t="s">
        <v>24721</v>
      </c>
      <c r="Q5392" s="1" t="s">
        <v>13638</v>
      </c>
      <c r="R5392" s="1">
        <v>11.7567</v>
      </c>
      <c r="S5392" s="1" t="s">
        <v>13638</v>
      </c>
      <c r="T5392" s="1" t="s">
        <v>13638</v>
      </c>
      <c r="U5392" s="8">
        <v>44354</v>
      </c>
      <c r="AJ5392" s="1" t="str">
        <v>Open Ended Schemes ( Other Scheme - Index Funds )</v>
      </c>
      <c r="AY5392" s="1" t="s">
        <v>26</v>
      </c>
      <c r="BD5392" s="1" t="b">
        <v>0</v>
      </c>
    </row>
    <row r="5393" spans="1:56" x14ac:dyDescent="0.25">
      <c r="A5393" s="1" t="s">
        <v>39367</v>
      </c>
      <c r="N5393" s="1" t="s">
        <v>84</v>
      </c>
      <c r="O5393" s="1" t="s">
        <v>24722</v>
      </c>
      <c r="P5393" s="1" t="s">
        <v>24723</v>
      </c>
      <c r="Q5393" s="1" t="s">
        <v>24724</v>
      </c>
      <c r="R5393" s="1">
        <v>11.741899999999999</v>
      </c>
      <c r="S5393" s="1" t="s">
        <v>13638</v>
      </c>
      <c r="T5393" s="1" t="s">
        <v>13638</v>
      </c>
      <c r="U5393" s="8">
        <v>44354</v>
      </c>
      <c r="AJ5393" s="1" t="str">
        <v>Open Ended Schemes ( Other Scheme - Index Funds )</v>
      </c>
      <c r="AY5393" s="1" t="s">
        <v>26</v>
      </c>
      <c r="BD5393" s="1" t="b">
        <v>0</v>
      </c>
    </row>
    <row r="5394" spans="1:56" x14ac:dyDescent="0.25">
      <c r="A5394" s="1" t="s">
        <v>39368</v>
      </c>
      <c r="N5394" s="1" t="s">
        <v>84</v>
      </c>
      <c r="O5394" s="1" t="s">
        <v>24725</v>
      </c>
      <c r="P5394" s="1" t="s">
        <v>24726</v>
      </c>
      <c r="Q5394" s="1" t="s">
        <v>13638</v>
      </c>
      <c r="R5394" s="1">
        <v>11.742000000000001</v>
      </c>
      <c r="S5394" s="1" t="s">
        <v>13638</v>
      </c>
      <c r="T5394" s="1" t="s">
        <v>13638</v>
      </c>
      <c r="U5394" s="8">
        <v>44354</v>
      </c>
      <c r="AJ5394" s="1" t="str">
        <v>Open Ended Schemes ( Other Scheme - Index Funds )</v>
      </c>
      <c r="AY5394" s="1" t="s">
        <v>26</v>
      </c>
      <c r="BD5394" s="1" t="b">
        <v>0</v>
      </c>
    </row>
    <row r="5395" spans="1:56" x14ac:dyDescent="0.25">
      <c r="A5395" s="1" t="s">
        <v>39369</v>
      </c>
      <c r="N5395" s="1" t="s">
        <v>84</v>
      </c>
      <c r="O5395" s="1" t="s">
        <v>3257</v>
      </c>
      <c r="P5395" s="1" t="s">
        <v>24777</v>
      </c>
      <c r="Q5395" s="1" t="s">
        <v>13638</v>
      </c>
      <c r="R5395" s="1">
        <v>13.69</v>
      </c>
      <c r="S5395" s="1" t="s">
        <v>13638</v>
      </c>
      <c r="T5395" s="1" t="s">
        <v>13638</v>
      </c>
      <c r="U5395" s="8">
        <v>44354</v>
      </c>
      <c r="AJ5395" s="1" t="str">
        <v>Open Ended Schemes ( Other Scheme - Index Funds )</v>
      </c>
      <c r="AY5395" s="1" t="s">
        <v>26</v>
      </c>
      <c r="BD5395" s="1" t="b">
        <v>0</v>
      </c>
    </row>
    <row r="5396" spans="1:56" x14ac:dyDescent="0.25">
      <c r="A5396" s="1" t="s">
        <v>39370</v>
      </c>
      <c r="N5396" s="1" t="s">
        <v>84</v>
      </c>
      <c r="O5396" s="1" t="s">
        <v>3256</v>
      </c>
      <c r="P5396" s="1" t="s">
        <v>24778</v>
      </c>
      <c r="Q5396" s="1" t="s">
        <v>24779</v>
      </c>
      <c r="R5396" s="1">
        <v>13.71</v>
      </c>
      <c r="S5396" s="1" t="s">
        <v>13638</v>
      </c>
      <c r="T5396" s="1" t="s">
        <v>13638</v>
      </c>
      <c r="U5396" s="8">
        <v>44354</v>
      </c>
      <c r="AJ5396" s="1" t="str">
        <v>Open Ended Schemes ( Other Scheme - Index Funds )</v>
      </c>
      <c r="AY5396" s="1" t="s">
        <v>26</v>
      </c>
      <c r="BD5396" s="1" t="b">
        <v>0</v>
      </c>
    </row>
    <row r="5397" spans="1:56" x14ac:dyDescent="0.25">
      <c r="N5397" s="1" t="s">
        <v>84</v>
      </c>
      <c r="O5397" s="1" t="s">
        <v>3255</v>
      </c>
      <c r="P5397" s="1" t="s">
        <v>24780</v>
      </c>
      <c r="Q5397" s="1" t="s">
        <v>13638</v>
      </c>
      <c r="R5397" s="1">
        <v>13.51</v>
      </c>
      <c r="S5397" s="1" t="s">
        <v>13638</v>
      </c>
      <c r="T5397" s="1" t="s">
        <v>13638</v>
      </c>
      <c r="U5397" s="8">
        <v>44354</v>
      </c>
      <c r="AJ5397" s="1" t="str">
        <v>Open Ended Schemes ( Other Scheme - Index Funds )</v>
      </c>
      <c r="AY5397" s="1" t="s">
        <v>26</v>
      </c>
      <c r="BD5397" s="1" t="b">
        <v>0</v>
      </c>
    </row>
    <row r="5398" spans="1:56" x14ac:dyDescent="0.25">
      <c r="A5398" s="1" t="s">
        <v>12</v>
      </c>
      <c r="N5398" s="1" t="s">
        <v>84</v>
      </c>
      <c r="O5398" s="1" t="s">
        <v>3254</v>
      </c>
      <c r="P5398" s="1" t="s">
        <v>24781</v>
      </c>
      <c r="Q5398" s="1" t="s">
        <v>24782</v>
      </c>
      <c r="R5398" s="1">
        <v>13.51</v>
      </c>
      <c r="S5398" s="1" t="s">
        <v>13638</v>
      </c>
      <c r="T5398" s="1" t="s">
        <v>13638</v>
      </c>
      <c r="U5398" s="8">
        <v>44354</v>
      </c>
      <c r="AJ5398" s="1" t="str">
        <v>Open Ended Schemes ( Other Scheme - Index Funds )</v>
      </c>
      <c r="AY5398" s="1" t="s">
        <v>26</v>
      </c>
      <c r="BD5398" s="1" t="b">
        <v>0</v>
      </c>
    </row>
    <row r="5399" spans="1:56" x14ac:dyDescent="0.25">
      <c r="A5399" s="1" t="s">
        <v>39371</v>
      </c>
      <c r="N5399" s="1" t="s">
        <v>84</v>
      </c>
      <c r="O5399" s="1" t="s">
        <v>24889</v>
      </c>
      <c r="P5399" s="1" t="s">
        <v>24890</v>
      </c>
      <c r="Q5399" s="1" t="s">
        <v>13638</v>
      </c>
      <c r="R5399" s="1">
        <v>10.204499999999999</v>
      </c>
      <c r="S5399" s="1" t="s">
        <v>13638</v>
      </c>
      <c r="T5399" s="1" t="s">
        <v>13638</v>
      </c>
      <c r="U5399" s="8">
        <v>44354</v>
      </c>
      <c r="AJ5399" s="1" t="str">
        <v>Open Ended Schemes ( Other Scheme - Index Funds )</v>
      </c>
      <c r="AY5399" s="1" t="s">
        <v>26</v>
      </c>
      <c r="BD5399" s="1" t="b">
        <v>0</v>
      </c>
    </row>
    <row r="5400" spans="1:56" x14ac:dyDescent="0.25">
      <c r="A5400" s="1" t="s">
        <v>39372</v>
      </c>
      <c r="N5400" s="1" t="s">
        <v>84</v>
      </c>
      <c r="O5400" s="1" t="s">
        <v>24891</v>
      </c>
      <c r="P5400" s="1" t="s">
        <v>24892</v>
      </c>
      <c r="Q5400" s="1" t="s">
        <v>24893</v>
      </c>
      <c r="R5400" s="1">
        <v>10.204800000000001</v>
      </c>
      <c r="S5400" s="1" t="s">
        <v>13638</v>
      </c>
      <c r="T5400" s="1" t="s">
        <v>13638</v>
      </c>
      <c r="U5400" s="8">
        <v>44354</v>
      </c>
      <c r="AJ5400" s="1" t="str">
        <v>Open Ended Schemes ( Other Scheme - Index Funds )</v>
      </c>
      <c r="AY5400" s="1" t="s">
        <v>26</v>
      </c>
      <c r="BD5400" s="1" t="b">
        <v>0</v>
      </c>
    </row>
    <row r="5401" spans="1:56" x14ac:dyDescent="0.25">
      <c r="A5401" s="1" t="s">
        <v>39373</v>
      </c>
      <c r="N5401" s="1" t="s">
        <v>84</v>
      </c>
      <c r="O5401" s="1" t="s">
        <v>24894</v>
      </c>
      <c r="P5401" s="1" t="s">
        <v>24895</v>
      </c>
      <c r="Q5401" s="1" t="s">
        <v>13638</v>
      </c>
      <c r="R5401" s="1">
        <v>10.1991</v>
      </c>
      <c r="S5401" s="1" t="s">
        <v>13638</v>
      </c>
      <c r="T5401" s="1" t="s">
        <v>13638</v>
      </c>
      <c r="U5401" s="8">
        <v>44354</v>
      </c>
      <c r="AJ5401" s="1" t="str">
        <v>Open Ended Schemes ( Other Scheme - Index Funds )</v>
      </c>
      <c r="AY5401" s="1" t="s">
        <v>26</v>
      </c>
      <c r="BD5401" s="1" t="b">
        <v>0</v>
      </c>
    </row>
    <row r="5402" spans="1:56" x14ac:dyDescent="0.25">
      <c r="A5402" s="1" t="s">
        <v>39374</v>
      </c>
      <c r="N5402" s="1" t="s">
        <v>84</v>
      </c>
      <c r="O5402" s="1" t="s">
        <v>24896</v>
      </c>
      <c r="P5402" s="1" t="s">
        <v>24897</v>
      </c>
      <c r="Q5402" s="1" t="s">
        <v>24898</v>
      </c>
      <c r="R5402" s="1">
        <v>10.199199999999999</v>
      </c>
      <c r="S5402" s="1" t="s">
        <v>13638</v>
      </c>
      <c r="T5402" s="1" t="s">
        <v>13638</v>
      </c>
      <c r="U5402" s="8">
        <v>44354</v>
      </c>
      <c r="AJ5402" s="1" t="str">
        <v>Open Ended Schemes ( Other Scheme - Index Funds )</v>
      </c>
      <c r="AY5402" s="1" t="s">
        <v>26</v>
      </c>
      <c r="BD5402" s="1" t="b">
        <v>0</v>
      </c>
    </row>
    <row r="5403" spans="1:56" x14ac:dyDescent="0.25">
      <c r="A5403" s="1" t="s">
        <v>39375</v>
      </c>
      <c r="N5403" s="1" t="s">
        <v>84</v>
      </c>
      <c r="O5403" s="1" t="s">
        <v>24909</v>
      </c>
      <c r="P5403" s="1" t="s">
        <v>24910</v>
      </c>
      <c r="Q5403" s="1" t="s">
        <v>13638</v>
      </c>
      <c r="R5403" s="1">
        <v>10.207000000000001</v>
      </c>
      <c r="S5403" s="1" t="s">
        <v>13638</v>
      </c>
      <c r="T5403" s="1" t="s">
        <v>13638</v>
      </c>
      <c r="U5403" s="8">
        <v>44354</v>
      </c>
      <c r="AJ5403" s="1" t="str">
        <v>Open Ended Schemes ( Other Scheme - Index Funds )</v>
      </c>
      <c r="AY5403" s="1" t="s">
        <v>26</v>
      </c>
      <c r="BD5403" s="1" t="b">
        <v>0</v>
      </c>
    </row>
    <row r="5404" spans="1:56" x14ac:dyDescent="0.25">
      <c r="A5404" s="1" t="s">
        <v>39376</v>
      </c>
      <c r="N5404" s="1" t="s">
        <v>84</v>
      </c>
      <c r="O5404" s="1" t="s">
        <v>24911</v>
      </c>
      <c r="P5404" s="1" t="s">
        <v>24912</v>
      </c>
      <c r="Q5404" s="1" t="s">
        <v>24913</v>
      </c>
      <c r="R5404" s="1">
        <v>10.2073</v>
      </c>
      <c r="S5404" s="1" t="s">
        <v>13638</v>
      </c>
      <c r="T5404" s="1" t="s">
        <v>13638</v>
      </c>
      <c r="U5404" s="8">
        <v>44354</v>
      </c>
      <c r="AJ5404" s="1" t="str">
        <v>Open Ended Schemes ( Other Scheme - Index Funds )</v>
      </c>
      <c r="AY5404" s="1" t="s">
        <v>26</v>
      </c>
      <c r="BD5404" s="1" t="b">
        <v>0</v>
      </c>
    </row>
    <row r="5405" spans="1:56" x14ac:dyDescent="0.25">
      <c r="A5405" s="1" t="s">
        <v>39377</v>
      </c>
      <c r="N5405" s="1" t="s">
        <v>84</v>
      </c>
      <c r="O5405" s="1" t="s">
        <v>24914</v>
      </c>
      <c r="P5405" s="1" t="s">
        <v>24915</v>
      </c>
      <c r="Q5405" s="1" t="s">
        <v>13638</v>
      </c>
      <c r="R5405" s="1">
        <v>10.2019</v>
      </c>
      <c r="S5405" s="1" t="s">
        <v>13638</v>
      </c>
      <c r="T5405" s="1" t="s">
        <v>13638</v>
      </c>
      <c r="U5405" s="8">
        <v>44354</v>
      </c>
      <c r="AJ5405" s="1" t="str">
        <v>Open Ended Schemes ( Other Scheme - Index Funds )</v>
      </c>
      <c r="AY5405" s="1" t="s">
        <v>26</v>
      </c>
      <c r="BD5405" s="1" t="b">
        <v>0</v>
      </c>
    </row>
    <row r="5406" spans="1:56" x14ac:dyDescent="0.25">
      <c r="A5406" s="1" t="s">
        <v>39378</v>
      </c>
      <c r="N5406" s="1" t="s">
        <v>84</v>
      </c>
      <c r="O5406" s="1" t="s">
        <v>24916</v>
      </c>
      <c r="P5406" s="1" t="s">
        <v>24917</v>
      </c>
      <c r="Q5406" s="1" t="s">
        <v>24918</v>
      </c>
      <c r="R5406" s="1">
        <v>10.2019</v>
      </c>
      <c r="S5406" s="1" t="s">
        <v>13638</v>
      </c>
      <c r="T5406" s="1" t="s">
        <v>13638</v>
      </c>
      <c r="U5406" s="8">
        <v>44354</v>
      </c>
      <c r="AJ5406" s="1" t="str">
        <v>Open Ended Schemes ( Other Scheme - Index Funds )</v>
      </c>
      <c r="AY5406" s="1" t="s">
        <v>26</v>
      </c>
      <c r="BD5406" s="1" t="b">
        <v>0</v>
      </c>
    </row>
    <row r="5407" spans="1:56" x14ac:dyDescent="0.25">
      <c r="N5407" s="1" t="s">
        <v>84</v>
      </c>
      <c r="O5407" s="1" t="s">
        <v>3165</v>
      </c>
      <c r="P5407" s="1" t="s">
        <v>24929</v>
      </c>
      <c r="Q5407" s="1" t="s">
        <v>13638</v>
      </c>
      <c r="R5407" s="1">
        <v>33.061700000000002</v>
      </c>
      <c r="S5407" s="1" t="s">
        <v>13638</v>
      </c>
      <c r="T5407" s="1" t="s">
        <v>13638</v>
      </c>
      <c r="U5407" s="8">
        <v>44354</v>
      </c>
      <c r="AJ5407" s="1" t="str">
        <v>Open Ended Schemes ( Other Scheme - Index Funds )</v>
      </c>
      <c r="AY5407" s="1" t="s">
        <v>26</v>
      </c>
      <c r="BD5407" s="1" t="b">
        <v>0</v>
      </c>
    </row>
    <row r="5408" spans="1:56" x14ac:dyDescent="0.25">
      <c r="A5408" s="1" t="s">
        <v>35</v>
      </c>
      <c r="N5408" s="1" t="s">
        <v>84</v>
      </c>
      <c r="O5408" s="1" t="s">
        <v>3164</v>
      </c>
      <c r="P5408" s="1" t="s">
        <v>24930</v>
      </c>
      <c r="Q5408" s="1" t="s">
        <v>24931</v>
      </c>
      <c r="R5408" s="1">
        <v>29.9971</v>
      </c>
      <c r="S5408" s="1" t="s">
        <v>13638</v>
      </c>
      <c r="T5408" s="1" t="s">
        <v>13638</v>
      </c>
      <c r="U5408" s="8">
        <v>44354</v>
      </c>
      <c r="AJ5408" s="1" t="str">
        <v>Open Ended Schemes ( Other Scheme - Index Funds )</v>
      </c>
      <c r="AY5408" s="1" t="s">
        <v>26</v>
      </c>
      <c r="BD5408" s="1" t="b">
        <v>0</v>
      </c>
    </row>
    <row r="5409" spans="1:56" x14ac:dyDescent="0.25">
      <c r="A5409" s="1" t="s">
        <v>39379</v>
      </c>
      <c r="N5409" s="1" t="s">
        <v>84</v>
      </c>
      <c r="O5409" s="1" t="s">
        <v>3163</v>
      </c>
      <c r="P5409" s="1" t="s">
        <v>24932</v>
      </c>
      <c r="Q5409" s="1" t="s">
        <v>13638</v>
      </c>
      <c r="R5409" s="1">
        <v>33.432099999999998</v>
      </c>
      <c r="S5409" s="1" t="s">
        <v>13638</v>
      </c>
      <c r="T5409" s="1" t="s">
        <v>13638</v>
      </c>
      <c r="U5409" s="8">
        <v>44354</v>
      </c>
      <c r="AJ5409" s="1" t="str">
        <v>Open Ended Schemes ( Other Scheme - Index Funds )</v>
      </c>
      <c r="AY5409" s="1" t="s">
        <v>26</v>
      </c>
      <c r="BD5409" s="1" t="b">
        <v>0</v>
      </c>
    </row>
    <row r="5410" spans="1:56" x14ac:dyDescent="0.25">
      <c r="A5410" s="1" t="s">
        <v>39380</v>
      </c>
      <c r="N5410" s="1" t="s">
        <v>84</v>
      </c>
      <c r="O5410" s="1" t="s">
        <v>3162</v>
      </c>
      <c r="P5410" s="1" t="s">
        <v>24933</v>
      </c>
      <c r="Q5410" s="1" t="s">
        <v>24934</v>
      </c>
      <c r="R5410" s="1">
        <v>30.385999999999999</v>
      </c>
      <c r="S5410" s="1" t="s">
        <v>13638</v>
      </c>
      <c r="T5410" s="1" t="s">
        <v>13638</v>
      </c>
      <c r="U5410" s="8">
        <v>44354</v>
      </c>
      <c r="AJ5410" s="1" t="str">
        <v>Open Ended Schemes ( Other Scheme - Index Funds )</v>
      </c>
      <c r="AY5410" s="1" t="s">
        <v>26</v>
      </c>
      <c r="BD5410" s="1" t="b">
        <v>0</v>
      </c>
    </row>
    <row r="5411" spans="1:56" x14ac:dyDescent="0.25">
      <c r="A5411" s="1" t="s">
        <v>39381</v>
      </c>
      <c r="N5411" s="1" t="s">
        <v>84</v>
      </c>
      <c r="O5411" s="1" t="s">
        <v>2874</v>
      </c>
      <c r="P5411" s="1" t="s">
        <v>25021</v>
      </c>
      <c r="Q5411" s="1" t="s">
        <v>13638</v>
      </c>
      <c r="R5411" s="1">
        <v>14.3141</v>
      </c>
      <c r="S5411" s="1" t="s">
        <v>13638</v>
      </c>
      <c r="T5411" s="1" t="s">
        <v>13638</v>
      </c>
      <c r="U5411" s="8">
        <v>44354</v>
      </c>
      <c r="AJ5411" s="1" t="str">
        <v>Open Ended Schemes ( Other Scheme - Index Funds )</v>
      </c>
      <c r="AY5411" s="1" t="s">
        <v>26</v>
      </c>
      <c r="BD5411" s="1" t="b">
        <v>0</v>
      </c>
    </row>
    <row r="5412" spans="1:56" x14ac:dyDescent="0.25">
      <c r="A5412" s="1" t="s">
        <v>39382</v>
      </c>
      <c r="N5412" s="1" t="s">
        <v>84</v>
      </c>
      <c r="O5412" s="1" t="s">
        <v>2873</v>
      </c>
      <c r="P5412" s="1" t="s">
        <v>25022</v>
      </c>
      <c r="Q5412" s="1" t="s">
        <v>25023</v>
      </c>
      <c r="R5412" s="1">
        <v>14.3141</v>
      </c>
      <c r="S5412" s="1" t="s">
        <v>13638</v>
      </c>
      <c r="T5412" s="1" t="s">
        <v>13638</v>
      </c>
      <c r="U5412" s="8">
        <v>44354</v>
      </c>
      <c r="AJ5412" s="1" t="str">
        <v>Open Ended Schemes ( Other Scheme - Index Funds )</v>
      </c>
      <c r="AY5412" s="1" t="s">
        <v>26</v>
      </c>
      <c r="BD5412" s="1" t="b">
        <v>0</v>
      </c>
    </row>
    <row r="5413" spans="1:56" x14ac:dyDescent="0.25">
      <c r="A5413" s="1" t="s">
        <v>39383</v>
      </c>
      <c r="N5413" s="1" t="s">
        <v>84</v>
      </c>
      <c r="O5413" s="1" t="s">
        <v>2872</v>
      </c>
      <c r="P5413" s="1" t="s">
        <v>25024</v>
      </c>
      <c r="Q5413" s="1" t="s">
        <v>13638</v>
      </c>
      <c r="R5413" s="1">
        <v>14.0722</v>
      </c>
      <c r="S5413" s="1" t="s">
        <v>13638</v>
      </c>
      <c r="T5413" s="1" t="s">
        <v>13638</v>
      </c>
      <c r="U5413" s="8">
        <v>44354</v>
      </c>
      <c r="AJ5413" s="1" t="str">
        <v>Open Ended Schemes ( Other Scheme - Index Funds )</v>
      </c>
      <c r="AY5413" s="1" t="s">
        <v>26</v>
      </c>
      <c r="BD5413" s="1" t="b">
        <v>0</v>
      </c>
    </row>
    <row r="5414" spans="1:56" x14ac:dyDescent="0.25">
      <c r="A5414" s="1" t="s">
        <v>39384</v>
      </c>
      <c r="N5414" s="1" t="s">
        <v>84</v>
      </c>
      <c r="O5414" s="1" t="s">
        <v>2871</v>
      </c>
      <c r="P5414" s="1" t="s">
        <v>25025</v>
      </c>
      <c r="Q5414" s="1" t="s">
        <v>25026</v>
      </c>
      <c r="R5414" s="1">
        <v>14.0722</v>
      </c>
      <c r="S5414" s="1" t="s">
        <v>13638</v>
      </c>
      <c r="T5414" s="1" t="s">
        <v>13638</v>
      </c>
      <c r="U5414" s="8">
        <v>44354</v>
      </c>
      <c r="AJ5414" s="1" t="str">
        <v>Open Ended Schemes ( Other Scheme - Index Funds )</v>
      </c>
      <c r="AY5414" s="1" t="s">
        <v>26</v>
      </c>
      <c r="BD5414" s="1" t="b">
        <v>0</v>
      </c>
    </row>
    <row r="5415" spans="1:56" x14ac:dyDescent="0.25">
      <c r="A5415" s="1" t="s">
        <v>39385</v>
      </c>
      <c r="N5415" s="1" t="s">
        <v>84</v>
      </c>
      <c r="O5415" s="1" t="s">
        <v>2870</v>
      </c>
      <c r="P5415" s="1" t="s">
        <v>25027</v>
      </c>
      <c r="Q5415" s="1" t="s">
        <v>13638</v>
      </c>
      <c r="R5415" s="1">
        <v>14.773099999999999</v>
      </c>
      <c r="S5415" s="1" t="s">
        <v>13638</v>
      </c>
      <c r="T5415" s="1" t="s">
        <v>13638</v>
      </c>
      <c r="U5415" s="8">
        <v>44354</v>
      </c>
      <c r="AJ5415" s="1" t="str">
        <v>Open Ended Schemes ( Other Scheme - Index Funds )</v>
      </c>
      <c r="AY5415" s="1" t="s">
        <v>26</v>
      </c>
      <c r="BD5415" s="1" t="b">
        <v>0</v>
      </c>
    </row>
    <row r="5416" spans="1:56" x14ac:dyDescent="0.25">
      <c r="N5416" s="1" t="s">
        <v>84</v>
      </c>
      <c r="O5416" s="1" t="s">
        <v>2869</v>
      </c>
      <c r="P5416" s="1" t="s">
        <v>25028</v>
      </c>
      <c r="Q5416" s="1" t="s">
        <v>25029</v>
      </c>
      <c r="R5416" s="1">
        <v>14.773099999999999</v>
      </c>
      <c r="S5416" s="1" t="s">
        <v>13638</v>
      </c>
      <c r="T5416" s="1" t="s">
        <v>13638</v>
      </c>
      <c r="U5416" s="8">
        <v>44354</v>
      </c>
      <c r="AJ5416" s="1" t="str">
        <v>Open Ended Schemes ( Other Scheme - Index Funds )</v>
      </c>
      <c r="AY5416" s="1" t="s">
        <v>26</v>
      </c>
      <c r="BD5416" s="1" t="b">
        <v>0</v>
      </c>
    </row>
    <row r="5417" spans="1:56" x14ac:dyDescent="0.25">
      <c r="A5417" s="1" t="s">
        <v>94</v>
      </c>
      <c r="N5417" s="1" t="s">
        <v>84</v>
      </c>
      <c r="O5417" s="1" t="s">
        <v>2868</v>
      </c>
      <c r="P5417" s="1" t="s">
        <v>25030</v>
      </c>
      <c r="Q5417" s="1" t="s">
        <v>13638</v>
      </c>
      <c r="R5417" s="1">
        <v>14.7072</v>
      </c>
      <c r="S5417" s="1" t="s">
        <v>13638</v>
      </c>
      <c r="T5417" s="1" t="s">
        <v>13638</v>
      </c>
      <c r="U5417" s="8">
        <v>44354</v>
      </c>
      <c r="AJ5417" s="1" t="str">
        <v>Open Ended Schemes ( Other Scheme - Index Funds )</v>
      </c>
      <c r="AY5417" s="1" t="s">
        <v>26</v>
      </c>
      <c r="BD5417" s="1" t="b">
        <v>0</v>
      </c>
    </row>
    <row r="5418" spans="1:56" x14ac:dyDescent="0.25">
      <c r="A5418" s="1" t="s">
        <v>39386</v>
      </c>
      <c r="N5418" s="1" t="s">
        <v>84</v>
      </c>
      <c r="O5418" s="1" t="s">
        <v>2867</v>
      </c>
      <c r="P5418" s="1" t="s">
        <v>25031</v>
      </c>
      <c r="Q5418" s="1" t="s">
        <v>25032</v>
      </c>
      <c r="R5418" s="1">
        <v>14.7072</v>
      </c>
      <c r="S5418" s="1" t="s">
        <v>13638</v>
      </c>
      <c r="T5418" s="1" t="s">
        <v>13638</v>
      </c>
      <c r="U5418" s="8">
        <v>44354</v>
      </c>
      <c r="AJ5418" s="1" t="str">
        <v>Open Ended Schemes ( Other Scheme - Index Funds )</v>
      </c>
      <c r="AY5418" s="1" t="s">
        <v>26</v>
      </c>
      <c r="BD5418" s="1" t="b">
        <v>0</v>
      </c>
    </row>
    <row r="5419" spans="1:56" x14ac:dyDescent="0.25">
      <c r="A5419" s="1" t="s">
        <v>39387</v>
      </c>
      <c r="N5419" s="1" t="s">
        <v>84</v>
      </c>
      <c r="O5419" s="1" t="s">
        <v>2866</v>
      </c>
      <c r="P5419" s="1" t="s">
        <v>25043</v>
      </c>
      <c r="Q5419" s="1" t="s">
        <v>13638</v>
      </c>
      <c r="R5419" s="1">
        <v>15.012600000000001</v>
      </c>
      <c r="S5419" s="1" t="s">
        <v>13638</v>
      </c>
      <c r="T5419" s="1" t="s">
        <v>13638</v>
      </c>
      <c r="U5419" s="8">
        <v>44354</v>
      </c>
      <c r="AJ5419" s="1" t="str">
        <v>Open Ended Schemes ( Other Scheme - Index Funds )</v>
      </c>
      <c r="AY5419" s="1" t="s">
        <v>26</v>
      </c>
      <c r="BD5419" s="1" t="b">
        <v>0</v>
      </c>
    </row>
    <row r="5420" spans="1:56" x14ac:dyDescent="0.25">
      <c r="A5420" s="1" t="s">
        <v>39388</v>
      </c>
      <c r="N5420" s="1" t="s">
        <v>84</v>
      </c>
      <c r="O5420" s="1" t="s">
        <v>2865</v>
      </c>
      <c r="P5420" s="1" t="s">
        <v>25044</v>
      </c>
      <c r="Q5420" s="1" t="s">
        <v>25045</v>
      </c>
      <c r="R5420" s="1">
        <v>15.012600000000001</v>
      </c>
      <c r="S5420" s="1" t="s">
        <v>13638</v>
      </c>
      <c r="T5420" s="1" t="s">
        <v>13638</v>
      </c>
      <c r="U5420" s="8">
        <v>44354</v>
      </c>
      <c r="AJ5420" s="1" t="str">
        <v>Open Ended Schemes ( Other Scheme - Index Funds )</v>
      </c>
      <c r="AY5420" s="1" t="s">
        <v>26</v>
      </c>
      <c r="BD5420" s="1" t="b">
        <v>0</v>
      </c>
    </row>
    <row r="5421" spans="1:56" x14ac:dyDescent="0.25">
      <c r="A5421" s="1" t="s">
        <v>39389</v>
      </c>
      <c r="N5421" s="1" t="s">
        <v>84</v>
      </c>
      <c r="O5421" s="1" t="s">
        <v>2864</v>
      </c>
      <c r="P5421" s="1" t="s">
        <v>25046</v>
      </c>
      <c r="Q5421" s="1" t="s">
        <v>13638</v>
      </c>
      <c r="R5421" s="1">
        <v>14.9101</v>
      </c>
      <c r="S5421" s="1" t="s">
        <v>13638</v>
      </c>
      <c r="T5421" s="1" t="s">
        <v>13638</v>
      </c>
      <c r="U5421" s="8">
        <v>44354</v>
      </c>
      <c r="AJ5421" s="1" t="str">
        <v>Open Ended Schemes ( Other Scheme - Index Funds )</v>
      </c>
      <c r="AY5421" s="1" t="s">
        <v>26</v>
      </c>
      <c r="BD5421" s="1" t="b">
        <v>0</v>
      </c>
    </row>
    <row r="5422" spans="1:56" x14ac:dyDescent="0.25">
      <c r="N5422" s="1" t="s">
        <v>84</v>
      </c>
      <c r="O5422" s="1" t="s">
        <v>2863</v>
      </c>
      <c r="P5422" s="1" t="s">
        <v>25047</v>
      </c>
      <c r="Q5422" s="1" t="s">
        <v>25048</v>
      </c>
      <c r="R5422" s="1">
        <v>14.9101</v>
      </c>
      <c r="S5422" s="1" t="s">
        <v>13638</v>
      </c>
      <c r="T5422" s="1" t="s">
        <v>13638</v>
      </c>
      <c r="U5422" s="8">
        <v>44354</v>
      </c>
      <c r="AJ5422" s="1" t="str">
        <v>Open Ended Schemes ( Other Scheme - Index Funds )</v>
      </c>
      <c r="AY5422" s="1" t="s">
        <v>26</v>
      </c>
      <c r="BD5422" s="1" t="b">
        <v>0</v>
      </c>
    </row>
    <row r="5423" spans="1:56" x14ac:dyDescent="0.25">
      <c r="A5423" s="1" t="s">
        <v>14</v>
      </c>
      <c r="N5423" s="1" t="s">
        <v>84</v>
      </c>
      <c r="O5423" s="1" t="s">
        <v>2764</v>
      </c>
      <c r="P5423" s="1" t="s">
        <v>25129</v>
      </c>
      <c r="Q5423" s="1" t="s">
        <v>25130</v>
      </c>
      <c r="R5423" s="1">
        <v>12.069699999999999</v>
      </c>
      <c r="S5423" s="1" t="s">
        <v>13638</v>
      </c>
      <c r="T5423" s="1" t="s">
        <v>13638</v>
      </c>
      <c r="U5423" s="8">
        <v>44354</v>
      </c>
      <c r="AJ5423" s="1" t="str">
        <v>Open Ended Schemes ( Other Scheme - Index Funds )</v>
      </c>
      <c r="AY5423" s="1" t="s">
        <v>26</v>
      </c>
      <c r="BD5423" s="1" t="b">
        <v>0</v>
      </c>
    </row>
    <row r="5424" spans="1:56" x14ac:dyDescent="0.25">
      <c r="A5424" s="1" t="s">
        <v>39390</v>
      </c>
      <c r="N5424" s="1" t="s">
        <v>84</v>
      </c>
      <c r="O5424" s="1" t="s">
        <v>2763</v>
      </c>
      <c r="P5424" s="1" t="s">
        <v>25131</v>
      </c>
      <c r="Q5424" s="1" t="s">
        <v>25132</v>
      </c>
      <c r="R5424" s="1">
        <v>12.0242</v>
      </c>
      <c r="S5424" s="1" t="s">
        <v>13638</v>
      </c>
      <c r="T5424" s="1" t="s">
        <v>13638</v>
      </c>
      <c r="U5424" s="8">
        <v>44354</v>
      </c>
      <c r="AJ5424" s="1" t="str">
        <v>Open Ended Schemes ( Other Scheme - Index Funds )</v>
      </c>
      <c r="AY5424" s="1" t="s">
        <v>26</v>
      </c>
      <c r="BD5424" s="1" t="b">
        <v>0</v>
      </c>
    </row>
    <row r="5425" spans="1:56" x14ac:dyDescent="0.25">
      <c r="A5425" s="1" t="s">
        <v>39391</v>
      </c>
      <c r="N5425" s="1" t="s">
        <v>84</v>
      </c>
      <c r="O5425" s="1" t="s">
        <v>2762</v>
      </c>
      <c r="P5425" s="1" t="s">
        <v>25133</v>
      </c>
      <c r="Q5425" s="1" t="s">
        <v>13638</v>
      </c>
      <c r="R5425" s="1">
        <v>12.069699999999999</v>
      </c>
      <c r="S5425" s="1" t="s">
        <v>13638</v>
      </c>
      <c r="T5425" s="1" t="s">
        <v>13638</v>
      </c>
      <c r="U5425" s="8">
        <v>44354</v>
      </c>
      <c r="AJ5425" s="1" t="str">
        <v>Open Ended Schemes ( Other Scheme - Index Funds )</v>
      </c>
      <c r="AY5425" s="1" t="s">
        <v>26</v>
      </c>
      <c r="BD5425" s="1" t="b">
        <v>0</v>
      </c>
    </row>
    <row r="5426" spans="1:56" x14ac:dyDescent="0.25">
      <c r="A5426" s="1" t="s">
        <v>39392</v>
      </c>
      <c r="N5426" s="1" t="s">
        <v>84</v>
      </c>
      <c r="O5426" s="1" t="s">
        <v>2761</v>
      </c>
      <c r="P5426" s="1" t="s">
        <v>25134</v>
      </c>
      <c r="Q5426" s="1" t="s">
        <v>13638</v>
      </c>
      <c r="R5426" s="1">
        <v>12.0242</v>
      </c>
      <c r="S5426" s="1" t="s">
        <v>13638</v>
      </c>
      <c r="T5426" s="1" t="s">
        <v>13638</v>
      </c>
      <c r="U5426" s="8">
        <v>44354</v>
      </c>
      <c r="AJ5426" s="1" t="str">
        <v>Open Ended Schemes ( Other Scheme - Index Funds )</v>
      </c>
      <c r="AY5426" s="1" t="s">
        <v>26</v>
      </c>
      <c r="BD5426" s="1" t="b">
        <v>0</v>
      </c>
    </row>
    <row r="5427" spans="1:56" x14ac:dyDescent="0.25">
      <c r="A5427" s="1" t="s">
        <v>39393</v>
      </c>
      <c r="N5427" s="1" t="s">
        <v>84</v>
      </c>
      <c r="O5427" s="1" t="s">
        <v>25183</v>
      </c>
      <c r="P5427" s="1" t="s">
        <v>25184</v>
      </c>
      <c r="Q5427" s="1" t="s">
        <v>25185</v>
      </c>
      <c r="R5427" s="1">
        <v>10.2964</v>
      </c>
      <c r="S5427" s="1" t="s">
        <v>13638</v>
      </c>
      <c r="T5427" s="1" t="s">
        <v>13638</v>
      </c>
      <c r="U5427" s="8">
        <v>44354</v>
      </c>
      <c r="AJ5427" s="1" t="str">
        <v>Open Ended Schemes ( Other Scheme - Index Funds )</v>
      </c>
      <c r="AY5427" s="1" t="s">
        <v>26</v>
      </c>
      <c r="BD5427" s="1" t="b">
        <v>0</v>
      </c>
    </row>
    <row r="5428" spans="1:56" x14ac:dyDescent="0.25">
      <c r="A5428" s="1" t="s">
        <v>39394</v>
      </c>
      <c r="N5428" s="1" t="s">
        <v>84</v>
      </c>
      <c r="O5428" s="1" t="s">
        <v>25186</v>
      </c>
      <c r="P5428" s="1" t="s">
        <v>25187</v>
      </c>
      <c r="Q5428" s="1" t="s">
        <v>13638</v>
      </c>
      <c r="R5428" s="1">
        <v>10.299799999999999</v>
      </c>
      <c r="S5428" s="1" t="s">
        <v>13638</v>
      </c>
      <c r="T5428" s="1" t="s">
        <v>13638</v>
      </c>
      <c r="U5428" s="8">
        <v>44354</v>
      </c>
      <c r="AJ5428" s="1" t="str">
        <v>Open Ended Schemes ( Other Scheme - Index Funds )</v>
      </c>
      <c r="AY5428" s="1" t="s">
        <v>26</v>
      </c>
      <c r="BD5428" s="1" t="b">
        <v>0</v>
      </c>
    </row>
    <row r="5429" spans="1:56" x14ac:dyDescent="0.25">
      <c r="A5429" s="1" t="s">
        <v>39395</v>
      </c>
      <c r="N5429" s="1" t="s">
        <v>84</v>
      </c>
      <c r="O5429" s="1" t="s">
        <v>25188</v>
      </c>
      <c r="P5429" s="1" t="s">
        <v>25189</v>
      </c>
      <c r="Q5429" s="1" t="s">
        <v>25190</v>
      </c>
      <c r="R5429" s="1">
        <v>10.299899999999999</v>
      </c>
      <c r="S5429" s="1" t="s">
        <v>13638</v>
      </c>
      <c r="T5429" s="1" t="s">
        <v>13638</v>
      </c>
      <c r="U5429" s="8">
        <v>44354</v>
      </c>
      <c r="AJ5429" s="1" t="str">
        <v>Open Ended Schemes ( Other Scheme - Index Funds )</v>
      </c>
      <c r="AY5429" s="1" t="s">
        <v>26</v>
      </c>
      <c r="BD5429" s="1" t="b">
        <v>0</v>
      </c>
    </row>
    <row r="5430" spans="1:56" x14ac:dyDescent="0.25">
      <c r="N5430" s="1" t="s">
        <v>84</v>
      </c>
      <c r="O5430" s="1" t="s">
        <v>25191</v>
      </c>
      <c r="P5430" s="1" t="s">
        <v>25192</v>
      </c>
      <c r="Q5430" s="1" t="s">
        <v>13638</v>
      </c>
      <c r="R5430" s="1">
        <v>10.296200000000001</v>
      </c>
      <c r="S5430" s="1" t="s">
        <v>13638</v>
      </c>
      <c r="T5430" s="1" t="s">
        <v>13638</v>
      </c>
      <c r="U5430" s="8">
        <v>44354</v>
      </c>
      <c r="AJ5430" s="1" t="str">
        <v>Open Ended Schemes ( Other Scheme - Index Funds )</v>
      </c>
      <c r="AY5430" s="1" t="s">
        <v>26</v>
      </c>
      <c r="BD5430" s="1" t="b">
        <v>0</v>
      </c>
    </row>
    <row r="5431" spans="1:56" x14ac:dyDescent="0.25">
      <c r="A5431" s="1" t="s">
        <v>15</v>
      </c>
      <c r="N5431" s="1" t="s">
        <v>84</v>
      </c>
      <c r="O5431" s="1" t="s">
        <v>2701</v>
      </c>
      <c r="P5431" s="1" t="s">
        <v>25213</v>
      </c>
      <c r="Q5431" s="1" t="s">
        <v>25214</v>
      </c>
      <c r="R5431" s="1">
        <v>128.51060000000001</v>
      </c>
      <c r="S5431" s="1" t="s">
        <v>13638</v>
      </c>
      <c r="T5431" s="1" t="s">
        <v>13638</v>
      </c>
      <c r="U5431" s="8">
        <v>44354</v>
      </c>
      <c r="AJ5431" s="1" t="str">
        <v>Open Ended Schemes ( Other Scheme - Index Funds )</v>
      </c>
      <c r="AY5431" s="1" t="s">
        <v>26</v>
      </c>
      <c r="BD5431" s="1" t="b">
        <v>0</v>
      </c>
    </row>
    <row r="5432" spans="1:56" x14ac:dyDescent="0.25">
      <c r="A5432" s="1" t="s">
        <v>39396</v>
      </c>
      <c r="N5432" s="1" t="s">
        <v>84</v>
      </c>
      <c r="O5432" s="1" t="s">
        <v>2700</v>
      </c>
      <c r="P5432" s="1" t="s">
        <v>25215</v>
      </c>
      <c r="Q5432" s="1" t="s">
        <v>13638</v>
      </c>
      <c r="R5432" s="1">
        <v>124.27630000000001</v>
      </c>
      <c r="S5432" s="1" t="s">
        <v>13638</v>
      </c>
      <c r="T5432" s="1" t="s">
        <v>13638</v>
      </c>
      <c r="U5432" s="8">
        <v>44354</v>
      </c>
      <c r="AJ5432" s="1" t="str">
        <v>Open Ended Schemes ( Other Scheme - Index Funds )</v>
      </c>
      <c r="AY5432" s="1" t="s">
        <v>26</v>
      </c>
      <c r="BD5432" s="1" t="b">
        <v>0</v>
      </c>
    </row>
    <row r="5433" spans="1:56" x14ac:dyDescent="0.25">
      <c r="A5433" s="1" t="s">
        <v>39397</v>
      </c>
      <c r="N5433" s="1" t="s">
        <v>84</v>
      </c>
      <c r="O5433" s="1" t="s">
        <v>2699</v>
      </c>
      <c r="P5433" s="1" t="s">
        <v>25216</v>
      </c>
      <c r="Q5433" s="1" t="s">
        <v>25217</v>
      </c>
      <c r="R5433" s="1">
        <v>124.27630000000001</v>
      </c>
      <c r="S5433" s="1" t="s">
        <v>13638</v>
      </c>
      <c r="T5433" s="1" t="s">
        <v>13638</v>
      </c>
      <c r="U5433" s="8">
        <v>44354</v>
      </c>
      <c r="AJ5433" s="1" t="str">
        <v>Open Ended Schemes ( Other Scheme - Index Funds )</v>
      </c>
      <c r="AY5433" s="1" t="s">
        <v>26</v>
      </c>
      <c r="BD5433" s="1" t="b">
        <v>0</v>
      </c>
    </row>
    <row r="5434" spans="1:56" x14ac:dyDescent="0.25">
      <c r="A5434" s="1" t="s">
        <v>39398</v>
      </c>
      <c r="N5434" s="1" t="s">
        <v>84</v>
      </c>
      <c r="O5434" s="1" t="s">
        <v>2698</v>
      </c>
      <c r="P5434" s="1" t="s">
        <v>25218</v>
      </c>
      <c r="Q5434" s="1" t="s">
        <v>13638</v>
      </c>
      <c r="R5434" s="1">
        <v>128.51060000000001</v>
      </c>
      <c r="S5434" s="1" t="s">
        <v>13638</v>
      </c>
      <c r="T5434" s="1" t="s">
        <v>13638</v>
      </c>
      <c r="U5434" s="8">
        <v>44354</v>
      </c>
      <c r="AJ5434" s="1" t="str">
        <v>Open Ended Schemes ( Other Scheme - Index Funds )</v>
      </c>
      <c r="AY5434" s="1" t="s">
        <v>26</v>
      </c>
      <c r="BD5434" s="1" t="b">
        <v>0</v>
      </c>
    </row>
    <row r="5435" spans="1:56" x14ac:dyDescent="0.25">
      <c r="A5435" s="1" t="s">
        <v>39399</v>
      </c>
      <c r="N5435" s="1" t="s">
        <v>84</v>
      </c>
      <c r="O5435" s="1" t="s">
        <v>34987</v>
      </c>
      <c r="P5435" s="1" t="s">
        <v>25241</v>
      </c>
      <c r="Q5435" s="1" t="s">
        <v>13638</v>
      </c>
      <c r="R5435" s="1">
        <v>475.96230000000003</v>
      </c>
      <c r="S5435" s="1" t="s">
        <v>13638</v>
      </c>
      <c r="T5435" s="1" t="s">
        <v>13638</v>
      </c>
      <c r="U5435" s="8">
        <v>44354</v>
      </c>
      <c r="AJ5435" s="1" t="str">
        <v>Open Ended Schemes ( Other Scheme - Index Funds )</v>
      </c>
      <c r="AY5435" s="1" t="s">
        <v>26</v>
      </c>
      <c r="BD5435" s="1" t="b">
        <v>0</v>
      </c>
    </row>
    <row r="5436" spans="1:56" x14ac:dyDescent="0.25">
      <c r="A5436" s="1" t="s">
        <v>39400</v>
      </c>
      <c r="N5436" s="1" t="s">
        <v>84</v>
      </c>
      <c r="O5436" s="1" t="s">
        <v>34988</v>
      </c>
      <c r="P5436" s="1" t="s">
        <v>25242</v>
      </c>
      <c r="Q5436" s="1" t="s">
        <v>13638</v>
      </c>
      <c r="R5436" s="1">
        <v>468.09030000000001</v>
      </c>
      <c r="S5436" s="1" t="s">
        <v>13638</v>
      </c>
      <c r="T5436" s="1" t="s">
        <v>13638</v>
      </c>
      <c r="U5436" s="8">
        <v>44354</v>
      </c>
      <c r="AJ5436" s="1" t="str">
        <v>Open Ended Schemes ( Other Scheme - Index Funds )</v>
      </c>
      <c r="AY5436" s="1" t="s">
        <v>26</v>
      </c>
      <c r="BD5436" s="1" t="b">
        <v>0</v>
      </c>
    </row>
    <row r="5437" spans="1:56" x14ac:dyDescent="0.25">
      <c r="A5437" s="1" t="s">
        <v>39401</v>
      </c>
      <c r="N5437" s="1" t="s">
        <v>84</v>
      </c>
      <c r="O5437" s="1" t="s">
        <v>2556</v>
      </c>
      <c r="P5437" s="1" t="s">
        <v>25239</v>
      </c>
      <c r="Q5437" s="1" t="s">
        <v>13638</v>
      </c>
      <c r="R5437" s="1">
        <v>146.7073</v>
      </c>
      <c r="S5437" s="1" t="s">
        <v>13638</v>
      </c>
      <c r="T5437" s="1" t="s">
        <v>13638</v>
      </c>
      <c r="U5437" s="8">
        <v>44354</v>
      </c>
      <c r="AJ5437" s="1" t="str">
        <v>Open Ended Schemes ( Other Scheme - Index Funds )</v>
      </c>
      <c r="AY5437" s="1" t="s">
        <v>26</v>
      </c>
      <c r="BD5437" s="1" t="b">
        <v>0</v>
      </c>
    </row>
    <row r="5438" spans="1:56" x14ac:dyDescent="0.25">
      <c r="A5438" s="1" t="s">
        <v>39402</v>
      </c>
      <c r="N5438" s="1" t="s">
        <v>84</v>
      </c>
      <c r="O5438" s="1" t="s">
        <v>2555</v>
      </c>
      <c r="P5438" s="1" t="s">
        <v>25240</v>
      </c>
      <c r="Q5438" s="1" t="s">
        <v>13638</v>
      </c>
      <c r="R5438" s="1">
        <v>144.5445</v>
      </c>
      <c r="S5438" s="1" t="s">
        <v>13638</v>
      </c>
      <c r="T5438" s="1" t="s">
        <v>13638</v>
      </c>
      <c r="U5438" s="8">
        <v>44354</v>
      </c>
      <c r="AJ5438" s="1" t="str">
        <v>Open Ended Schemes ( Other Scheme - Index Funds )</v>
      </c>
      <c r="AY5438" s="1" t="s">
        <v>26</v>
      </c>
      <c r="BD5438" s="1" t="b">
        <v>0</v>
      </c>
    </row>
    <row r="5439" spans="1:56" x14ac:dyDescent="0.25">
      <c r="A5439" s="1" t="s">
        <v>39403</v>
      </c>
      <c r="N5439" s="1" t="s">
        <v>84</v>
      </c>
      <c r="O5439" s="1" t="s">
        <v>34989</v>
      </c>
      <c r="P5439" s="1" t="s">
        <v>25524</v>
      </c>
      <c r="Q5439" s="1" t="s">
        <v>13638</v>
      </c>
      <c r="R5439" s="1">
        <v>16.4785</v>
      </c>
      <c r="S5439" s="1" t="s">
        <v>13638</v>
      </c>
      <c r="T5439" s="1" t="s">
        <v>13638</v>
      </c>
      <c r="U5439" s="8">
        <v>44354</v>
      </c>
      <c r="AJ5439" s="1" t="str">
        <v>Open Ended Schemes ( Other Scheme - Index Funds )</v>
      </c>
      <c r="AY5439" s="1" t="s">
        <v>26</v>
      </c>
      <c r="BD5439" s="1" t="b">
        <v>0</v>
      </c>
    </row>
    <row r="5440" spans="1:56" x14ac:dyDescent="0.25">
      <c r="A5440" s="1" t="s">
        <v>39404</v>
      </c>
      <c r="N5440" s="1" t="s">
        <v>84</v>
      </c>
      <c r="O5440" s="1" t="s">
        <v>34990</v>
      </c>
      <c r="P5440" s="1" t="s">
        <v>25525</v>
      </c>
      <c r="Q5440" s="1" t="s">
        <v>13638</v>
      </c>
      <c r="R5440" s="1">
        <v>16.619900000000001</v>
      </c>
      <c r="S5440" s="1" t="s">
        <v>13638</v>
      </c>
      <c r="T5440" s="1" t="s">
        <v>13638</v>
      </c>
      <c r="U5440" s="8">
        <v>44354</v>
      </c>
      <c r="AJ5440" s="1" t="str">
        <v>Open Ended Schemes ( Other Scheme - Index Funds )</v>
      </c>
      <c r="AY5440" s="1" t="s">
        <v>26</v>
      </c>
      <c r="BD5440" s="1" t="b">
        <v>0</v>
      </c>
    </row>
    <row r="5441" spans="1:56" x14ac:dyDescent="0.25">
      <c r="A5441" s="1" t="s">
        <v>39405</v>
      </c>
      <c r="N5441" s="1" t="s">
        <v>84</v>
      </c>
      <c r="O5441" s="1" t="s">
        <v>34991</v>
      </c>
      <c r="P5441" s="1" t="s">
        <v>25526</v>
      </c>
      <c r="Q5441" s="1" t="s">
        <v>13638</v>
      </c>
      <c r="R5441" s="1">
        <v>16.619900000000001</v>
      </c>
      <c r="S5441" s="1" t="s">
        <v>13638</v>
      </c>
      <c r="T5441" s="1" t="s">
        <v>13638</v>
      </c>
      <c r="U5441" s="8">
        <v>44354</v>
      </c>
      <c r="AJ5441" s="1" t="str">
        <v>Open Ended Schemes ( Other Scheme - Index Funds )</v>
      </c>
      <c r="AY5441" s="1" t="s">
        <v>26</v>
      </c>
      <c r="BD5441" s="1" t="b">
        <v>0</v>
      </c>
    </row>
    <row r="5442" spans="1:56" x14ac:dyDescent="0.25">
      <c r="A5442" s="1" t="s">
        <v>39406</v>
      </c>
      <c r="N5442" s="1" t="s">
        <v>84</v>
      </c>
      <c r="O5442" s="1" t="s">
        <v>34992</v>
      </c>
      <c r="P5442" s="1" t="s">
        <v>25527</v>
      </c>
      <c r="Q5442" s="1" t="s">
        <v>13638</v>
      </c>
      <c r="R5442" s="1">
        <v>16.4785</v>
      </c>
      <c r="S5442" s="1" t="s">
        <v>13638</v>
      </c>
      <c r="T5442" s="1" t="s">
        <v>13638</v>
      </c>
      <c r="U5442" s="8">
        <v>44354</v>
      </c>
      <c r="AJ5442" s="1" t="str">
        <v>Open Ended Schemes ( Other Scheme - Index Funds )</v>
      </c>
      <c r="AY5442" s="1" t="s">
        <v>26</v>
      </c>
      <c r="BD5442" s="1" t="b">
        <v>0</v>
      </c>
    </row>
    <row r="5443" spans="1:56" x14ac:dyDescent="0.25">
      <c r="A5443" s="1" t="s">
        <v>39407</v>
      </c>
      <c r="N5443" s="1" t="s">
        <v>84</v>
      </c>
      <c r="O5443" s="1" t="s">
        <v>2345</v>
      </c>
      <c r="P5443" s="1" t="s">
        <v>25370</v>
      </c>
      <c r="Q5443" s="1" t="s">
        <v>13638</v>
      </c>
      <c r="R5443" s="1">
        <v>153.34110000000001</v>
      </c>
      <c r="S5443" s="1" t="s">
        <v>13638</v>
      </c>
      <c r="T5443" s="1" t="s">
        <v>13638</v>
      </c>
      <c r="U5443" s="8">
        <v>44354</v>
      </c>
      <c r="AJ5443" s="1" t="str">
        <v>Open Ended Schemes ( Other Scheme - Index Funds )</v>
      </c>
      <c r="AY5443" s="1" t="s">
        <v>26</v>
      </c>
      <c r="BD5443" s="1" t="b">
        <v>0</v>
      </c>
    </row>
    <row r="5444" spans="1:56" x14ac:dyDescent="0.25">
      <c r="N5444" s="1" t="s">
        <v>84</v>
      </c>
      <c r="O5444" s="1" t="s">
        <v>2344</v>
      </c>
      <c r="P5444" s="1" t="s">
        <v>25371</v>
      </c>
      <c r="Q5444" s="1" t="s">
        <v>13638</v>
      </c>
      <c r="R5444" s="1">
        <v>158.53620000000001</v>
      </c>
      <c r="S5444" s="1" t="s">
        <v>13638</v>
      </c>
      <c r="T5444" s="1" t="s">
        <v>13638</v>
      </c>
      <c r="U5444" s="8">
        <v>44354</v>
      </c>
      <c r="AJ5444" s="1" t="str">
        <v>Open Ended Schemes ( Other Scheme - Index Funds )</v>
      </c>
      <c r="AY5444" s="1" t="s">
        <v>26</v>
      </c>
      <c r="BD5444" s="1" t="b">
        <v>0</v>
      </c>
    </row>
    <row r="5445" spans="1:56" x14ac:dyDescent="0.25">
      <c r="A5445" s="1" t="s">
        <v>42</v>
      </c>
      <c r="N5445" s="1" t="s">
        <v>84</v>
      </c>
      <c r="O5445" s="1" t="s">
        <v>2343</v>
      </c>
      <c r="P5445" s="1" t="s">
        <v>25372</v>
      </c>
      <c r="Q5445" s="1" t="s">
        <v>25373</v>
      </c>
      <c r="R5445" s="1">
        <v>21.319099999999999</v>
      </c>
      <c r="S5445" s="1" t="s">
        <v>13638</v>
      </c>
      <c r="T5445" s="1" t="s">
        <v>13638</v>
      </c>
      <c r="U5445" s="8">
        <v>44354</v>
      </c>
      <c r="AJ5445" s="1" t="str">
        <v>Open Ended Schemes ( Other Scheme - Index Funds )</v>
      </c>
      <c r="AY5445" s="1" t="s">
        <v>26</v>
      </c>
      <c r="BD5445" s="1" t="b">
        <v>0</v>
      </c>
    </row>
    <row r="5446" spans="1:56" x14ac:dyDescent="0.25">
      <c r="A5446" s="1" t="s">
        <v>39408</v>
      </c>
      <c r="N5446" s="1" t="s">
        <v>84</v>
      </c>
      <c r="O5446" s="1" t="s">
        <v>2342</v>
      </c>
      <c r="P5446" s="1" t="s">
        <v>25374</v>
      </c>
      <c r="Q5446" s="1" t="s">
        <v>25375</v>
      </c>
      <c r="R5446" s="1">
        <v>20.429400000000001</v>
      </c>
      <c r="S5446" s="1" t="s">
        <v>13638</v>
      </c>
      <c r="T5446" s="1" t="s">
        <v>13638</v>
      </c>
      <c r="U5446" s="8">
        <v>44354</v>
      </c>
      <c r="AJ5446" s="1" t="str">
        <v>Open Ended Schemes ( Other Scheme - Index Funds )</v>
      </c>
      <c r="AY5446" s="1" t="s">
        <v>26</v>
      </c>
      <c r="BD5446" s="1" t="b">
        <v>0</v>
      </c>
    </row>
    <row r="5447" spans="1:56" x14ac:dyDescent="0.25">
      <c r="A5447" s="1" t="s">
        <v>39409</v>
      </c>
      <c r="N5447" s="1" t="s">
        <v>84</v>
      </c>
      <c r="O5447" s="1" t="s">
        <v>25436</v>
      </c>
      <c r="P5447" s="1" t="s">
        <v>25437</v>
      </c>
      <c r="Q5447" s="1" t="s">
        <v>13638</v>
      </c>
      <c r="R5447" s="1">
        <v>35.493699999999997</v>
      </c>
      <c r="S5447" s="1" t="s">
        <v>13638</v>
      </c>
      <c r="T5447" s="1" t="s">
        <v>13638</v>
      </c>
      <c r="U5447" s="8">
        <v>44354</v>
      </c>
      <c r="AJ5447" s="1" t="str">
        <v>Open Ended Schemes ( Other Scheme - Index Funds )</v>
      </c>
      <c r="AY5447" s="1" t="s">
        <v>26</v>
      </c>
      <c r="BD5447" s="1" t="b">
        <v>0</v>
      </c>
    </row>
    <row r="5448" spans="1:56" x14ac:dyDescent="0.25">
      <c r="A5448" s="1" t="s">
        <v>39410</v>
      </c>
      <c r="N5448" s="1" t="s">
        <v>84</v>
      </c>
      <c r="O5448" s="1" t="s">
        <v>25438</v>
      </c>
      <c r="P5448" s="1" t="s">
        <v>25439</v>
      </c>
      <c r="Q5448" s="1" t="s">
        <v>25440</v>
      </c>
      <c r="R5448" s="1">
        <v>35.481499999999997</v>
      </c>
      <c r="S5448" s="1" t="s">
        <v>13638</v>
      </c>
      <c r="T5448" s="1" t="s">
        <v>13638</v>
      </c>
      <c r="U5448" s="8">
        <v>44354</v>
      </c>
      <c r="AJ5448" s="1" t="str">
        <v>Open Ended Schemes ( Other Scheme - Index Funds )</v>
      </c>
      <c r="AY5448" s="1" t="s">
        <v>26</v>
      </c>
      <c r="BD5448" s="1" t="b">
        <v>0</v>
      </c>
    </row>
    <row r="5449" spans="1:56" x14ac:dyDescent="0.25">
      <c r="A5449" s="1" t="s">
        <v>39411</v>
      </c>
      <c r="N5449" s="1" t="s">
        <v>84</v>
      </c>
      <c r="O5449" s="1" t="s">
        <v>2336</v>
      </c>
      <c r="P5449" s="1" t="s">
        <v>25441</v>
      </c>
      <c r="Q5449" s="1" t="s">
        <v>13638</v>
      </c>
      <c r="R5449" s="1">
        <v>34.199399999999997</v>
      </c>
      <c r="S5449" s="1" t="s">
        <v>13638</v>
      </c>
      <c r="T5449" s="1" t="s">
        <v>13638</v>
      </c>
      <c r="U5449" s="8">
        <v>44354</v>
      </c>
      <c r="AJ5449" s="1" t="str">
        <v>Open Ended Schemes ( Other Scheme - Index Funds )</v>
      </c>
      <c r="AY5449" s="1" t="s">
        <v>26</v>
      </c>
      <c r="BD5449" s="1" t="b">
        <v>0</v>
      </c>
    </row>
    <row r="5450" spans="1:56" x14ac:dyDescent="0.25">
      <c r="N5450" s="1" t="s">
        <v>84</v>
      </c>
      <c r="O5450" s="1" t="s">
        <v>2335</v>
      </c>
      <c r="P5450" s="1" t="s">
        <v>25442</v>
      </c>
      <c r="Q5450" s="1" t="s">
        <v>25443</v>
      </c>
      <c r="R5450" s="1">
        <v>34.199399999999997</v>
      </c>
      <c r="S5450" s="1" t="s">
        <v>13638</v>
      </c>
      <c r="T5450" s="1" t="s">
        <v>13638</v>
      </c>
      <c r="U5450" s="8">
        <v>44354</v>
      </c>
      <c r="AJ5450" s="1" t="str">
        <v>Open Ended Schemes ( Other Scheme - Index Funds )</v>
      </c>
      <c r="AY5450" s="1" t="s">
        <v>26</v>
      </c>
      <c r="BD5450" s="1" t="b">
        <v>0</v>
      </c>
    </row>
    <row r="5451" spans="1:56" x14ac:dyDescent="0.25">
      <c r="A5451" s="1" t="s">
        <v>2</v>
      </c>
      <c r="N5451" s="1" t="s">
        <v>84</v>
      </c>
      <c r="O5451" s="1" t="s">
        <v>29913</v>
      </c>
      <c r="P5451" s="1" t="s">
        <v>29914</v>
      </c>
      <c r="Q5451" s="1" t="s">
        <v>13638</v>
      </c>
      <c r="R5451" s="1">
        <v>30.9254</v>
      </c>
      <c r="S5451" s="1" t="s">
        <v>13638</v>
      </c>
      <c r="T5451" s="1" t="s">
        <v>13638</v>
      </c>
      <c r="U5451" s="8">
        <v>44354</v>
      </c>
      <c r="AJ5451" s="1" t="str">
        <v>Open Ended Schemes ( Other Scheme - Index Funds )</v>
      </c>
      <c r="AY5451" s="1" t="s">
        <v>26</v>
      </c>
      <c r="BD5451" s="1" t="b">
        <v>0</v>
      </c>
    </row>
    <row r="5452" spans="1:56" x14ac:dyDescent="0.25">
      <c r="A5452" s="1" t="s">
        <v>39412</v>
      </c>
      <c r="N5452" s="1" t="s">
        <v>84</v>
      </c>
      <c r="O5452" s="1" t="s">
        <v>29915</v>
      </c>
      <c r="P5452" s="1" t="s">
        <v>29916</v>
      </c>
      <c r="Q5452" s="1" t="s">
        <v>29917</v>
      </c>
      <c r="R5452" s="1">
        <v>27.494800000000001</v>
      </c>
      <c r="S5452" s="1" t="s">
        <v>13638</v>
      </c>
      <c r="T5452" s="1" t="s">
        <v>13638</v>
      </c>
      <c r="U5452" s="8">
        <v>44354</v>
      </c>
      <c r="AJ5452" s="1" t="str">
        <v>Open Ended Schemes ( Other Scheme - Index Funds )</v>
      </c>
      <c r="AY5452" s="1" t="s">
        <v>26</v>
      </c>
      <c r="BD5452" s="1" t="b">
        <v>0</v>
      </c>
    </row>
    <row r="5453" spans="1:56" x14ac:dyDescent="0.25">
      <c r="A5453" s="1" t="s">
        <v>39413</v>
      </c>
      <c r="N5453" s="1" t="s">
        <v>84</v>
      </c>
      <c r="O5453" s="1" t="s">
        <v>2235</v>
      </c>
      <c r="P5453" s="1" t="s">
        <v>29918</v>
      </c>
      <c r="Q5453" s="1" t="s">
        <v>13638</v>
      </c>
      <c r="R5453" s="1">
        <v>28.815100000000001</v>
      </c>
      <c r="S5453" s="1" t="s">
        <v>13638</v>
      </c>
      <c r="T5453" s="1" t="s">
        <v>13638</v>
      </c>
      <c r="U5453" s="8">
        <v>44354</v>
      </c>
      <c r="AJ5453" s="1" t="str">
        <v>Open Ended Schemes ( Other Scheme - Index Funds )</v>
      </c>
      <c r="AY5453" s="1" t="s">
        <v>26</v>
      </c>
      <c r="BD5453" s="1" t="b">
        <v>0</v>
      </c>
    </row>
    <row r="5454" spans="1:56" x14ac:dyDescent="0.25">
      <c r="A5454" s="1" t="s">
        <v>39414</v>
      </c>
      <c r="N5454" s="1" t="s">
        <v>84</v>
      </c>
      <c r="O5454" s="1" t="s">
        <v>2234</v>
      </c>
      <c r="P5454" s="1" t="s">
        <v>29919</v>
      </c>
      <c r="Q5454" s="1" t="s">
        <v>29920</v>
      </c>
      <c r="R5454" s="1">
        <v>29.488</v>
      </c>
      <c r="S5454" s="1" t="s">
        <v>13638</v>
      </c>
      <c r="T5454" s="1" t="s">
        <v>13638</v>
      </c>
      <c r="U5454" s="8">
        <v>44354</v>
      </c>
      <c r="AJ5454" s="1" t="str">
        <v>Open Ended Schemes ( Other Scheme - Index Funds )</v>
      </c>
      <c r="AY5454" s="1" t="s">
        <v>26</v>
      </c>
      <c r="BD5454" s="1" t="b">
        <v>0</v>
      </c>
    </row>
    <row r="5455" spans="1:56" x14ac:dyDescent="0.25">
      <c r="A5455" s="1" t="s">
        <v>39415</v>
      </c>
      <c r="N5455" s="1" t="s">
        <v>84</v>
      </c>
      <c r="O5455" s="1" t="s">
        <v>29921</v>
      </c>
      <c r="P5455" s="1" t="s">
        <v>25680</v>
      </c>
      <c r="Q5455" s="1" t="s">
        <v>25681</v>
      </c>
      <c r="R5455" s="1">
        <v>28.989100000000001</v>
      </c>
      <c r="S5455" s="1" t="s">
        <v>13638</v>
      </c>
      <c r="T5455" s="1" t="s">
        <v>13638</v>
      </c>
      <c r="U5455" s="8">
        <v>44354</v>
      </c>
      <c r="AJ5455" s="1" t="str">
        <v>Open Ended Schemes ( Other Scheme - Index Funds )</v>
      </c>
      <c r="AY5455" s="1" t="s">
        <v>26</v>
      </c>
      <c r="BD5455" s="1" t="b">
        <v>0</v>
      </c>
    </row>
    <row r="5456" spans="1:56" x14ac:dyDescent="0.25">
      <c r="A5456" s="1" t="s">
        <v>39416</v>
      </c>
      <c r="N5456" s="1" t="s">
        <v>84</v>
      </c>
      <c r="O5456" s="1" t="s">
        <v>2233</v>
      </c>
      <c r="P5456" s="1" t="s">
        <v>25678</v>
      </c>
      <c r="Q5456" s="1" t="s">
        <v>13638</v>
      </c>
      <c r="R5456" s="1">
        <v>28.989100000000001</v>
      </c>
      <c r="S5456" s="1" t="s">
        <v>13638</v>
      </c>
      <c r="T5456" s="1" t="s">
        <v>13638</v>
      </c>
      <c r="U5456" s="8">
        <v>44354</v>
      </c>
      <c r="AJ5456" s="1" t="str">
        <v>Open Ended Schemes ( Other Scheme - Index Funds )</v>
      </c>
      <c r="AY5456" s="1" t="s">
        <v>26</v>
      </c>
      <c r="BD5456" s="1" t="b">
        <v>0</v>
      </c>
    </row>
    <row r="5457" spans="1:56" x14ac:dyDescent="0.25">
      <c r="A5457" s="1" t="s">
        <v>39417</v>
      </c>
      <c r="N5457" s="1" t="s">
        <v>84</v>
      </c>
      <c r="O5457" s="1" t="s">
        <v>2232</v>
      </c>
      <c r="P5457" s="1" t="s">
        <v>25673</v>
      </c>
      <c r="Q5457" s="1" t="s">
        <v>13638</v>
      </c>
      <c r="R5457" s="1">
        <v>31.052199999999999</v>
      </c>
      <c r="S5457" s="1" t="s">
        <v>13638</v>
      </c>
      <c r="T5457" s="1" t="s">
        <v>13638</v>
      </c>
      <c r="U5457" s="8">
        <v>44354</v>
      </c>
      <c r="AJ5457" s="1" t="str">
        <v>Open Ended Schemes ( Other Scheme - Index Funds )</v>
      </c>
      <c r="AY5457" s="1" t="s">
        <v>26</v>
      </c>
      <c r="BD5457" s="1" t="b">
        <v>0</v>
      </c>
    </row>
    <row r="5458" spans="1:56" x14ac:dyDescent="0.25">
      <c r="A5458" s="1" t="s">
        <v>39418</v>
      </c>
      <c r="N5458" s="1" t="s">
        <v>84</v>
      </c>
      <c r="O5458" s="1" t="s">
        <v>2231</v>
      </c>
      <c r="P5458" s="1" t="s">
        <v>25675</v>
      </c>
      <c r="Q5458" s="1" t="s">
        <v>25676</v>
      </c>
      <c r="R5458" s="1">
        <v>31.052199999999999</v>
      </c>
      <c r="S5458" s="1" t="s">
        <v>13638</v>
      </c>
      <c r="T5458" s="1" t="s">
        <v>13638</v>
      </c>
      <c r="U5458" s="8">
        <v>44354</v>
      </c>
      <c r="AJ5458" s="1" t="str">
        <v>Open Ended Schemes ( Other Scheme - Index Funds )</v>
      </c>
      <c r="AY5458" s="1" t="s">
        <v>26</v>
      </c>
      <c r="BD5458" s="1" t="b">
        <v>0</v>
      </c>
    </row>
    <row r="5459" spans="1:56" x14ac:dyDescent="0.25">
      <c r="A5459" s="1" t="s">
        <v>39419</v>
      </c>
      <c r="N5459" s="1" t="s">
        <v>84</v>
      </c>
      <c r="O5459" s="1" t="s">
        <v>1922</v>
      </c>
      <c r="P5459" s="1" t="s">
        <v>25594</v>
      </c>
      <c r="Q5459" s="1" t="s">
        <v>13638</v>
      </c>
      <c r="R5459" s="1">
        <v>11.029400000000001</v>
      </c>
      <c r="S5459" s="1" t="s">
        <v>13638</v>
      </c>
      <c r="T5459" s="1" t="s">
        <v>13638</v>
      </c>
      <c r="U5459" s="8">
        <v>44354</v>
      </c>
      <c r="AJ5459" s="1" t="str">
        <v>Open Ended Schemes ( Other Scheme - Index Funds )</v>
      </c>
      <c r="AY5459" s="1" t="s">
        <v>26</v>
      </c>
      <c r="BD5459" s="1" t="b">
        <v>0</v>
      </c>
    </row>
    <row r="5460" spans="1:56" x14ac:dyDescent="0.25">
      <c r="A5460" s="1" t="s">
        <v>39420</v>
      </c>
      <c r="N5460" s="1" t="s">
        <v>84</v>
      </c>
      <c r="O5460" s="1" t="s">
        <v>1921</v>
      </c>
      <c r="P5460" s="1" t="s">
        <v>25595</v>
      </c>
      <c r="Q5460" s="1" t="s">
        <v>25596</v>
      </c>
      <c r="R5460" s="1">
        <v>11.029500000000001</v>
      </c>
      <c r="S5460" s="1" t="s">
        <v>13638</v>
      </c>
      <c r="T5460" s="1" t="s">
        <v>13638</v>
      </c>
      <c r="U5460" s="8">
        <v>44354</v>
      </c>
      <c r="AJ5460" s="1" t="str">
        <v>Open Ended Schemes ( Other Scheme - Index Funds )</v>
      </c>
      <c r="AY5460" s="1" t="s">
        <v>26</v>
      </c>
      <c r="BD5460" s="1" t="b">
        <v>0</v>
      </c>
    </row>
    <row r="5461" spans="1:56" x14ac:dyDescent="0.25">
      <c r="A5461" s="1" t="s">
        <v>39421</v>
      </c>
      <c r="N5461" s="1" t="s">
        <v>84</v>
      </c>
      <c r="O5461" s="1" t="s">
        <v>1920</v>
      </c>
      <c r="P5461" s="1" t="s">
        <v>25597</v>
      </c>
      <c r="Q5461" s="1" t="s">
        <v>13638</v>
      </c>
      <c r="R5461" s="1">
        <v>11.014699999999999</v>
      </c>
      <c r="S5461" s="1" t="s">
        <v>13638</v>
      </c>
      <c r="T5461" s="1" t="s">
        <v>13638</v>
      </c>
      <c r="U5461" s="8">
        <v>44354</v>
      </c>
      <c r="AJ5461" s="1" t="str">
        <v>Open Ended Schemes ( Other Scheme - Index Funds )</v>
      </c>
      <c r="AY5461" s="1" t="s">
        <v>26</v>
      </c>
      <c r="BD5461" s="1" t="b">
        <v>0</v>
      </c>
    </row>
    <row r="5462" spans="1:56" x14ac:dyDescent="0.25">
      <c r="N5462" s="1" t="s">
        <v>84</v>
      </c>
      <c r="O5462" s="1" t="s">
        <v>1919</v>
      </c>
      <c r="P5462" s="1" t="s">
        <v>25598</v>
      </c>
      <c r="Q5462" s="1" t="s">
        <v>25599</v>
      </c>
      <c r="R5462" s="1">
        <v>11.014699999999999</v>
      </c>
      <c r="S5462" s="1" t="s">
        <v>13638</v>
      </c>
      <c r="T5462" s="1" t="s">
        <v>13638</v>
      </c>
      <c r="U5462" s="8">
        <v>44354</v>
      </c>
      <c r="AJ5462" s="1" t="str">
        <v>Open Ended Schemes ( Other Scheme - Index Funds )</v>
      </c>
      <c r="AY5462" s="1" t="s">
        <v>26</v>
      </c>
      <c r="BD5462" s="1" t="b">
        <v>0</v>
      </c>
    </row>
    <row r="5463" spans="1:56" x14ac:dyDescent="0.25">
      <c r="A5463" s="1" t="s">
        <v>19</v>
      </c>
      <c r="N5463" s="1" t="s">
        <v>84</v>
      </c>
      <c r="O5463" s="1" t="s">
        <v>1844</v>
      </c>
      <c r="P5463" s="1" t="s">
        <v>25331</v>
      </c>
      <c r="Q5463" s="1" t="s">
        <v>13638</v>
      </c>
      <c r="R5463" s="1">
        <v>17.722999999999999</v>
      </c>
      <c r="S5463" s="1" t="s">
        <v>13638</v>
      </c>
      <c r="T5463" s="1" t="s">
        <v>13638</v>
      </c>
      <c r="U5463" s="8">
        <v>44354</v>
      </c>
      <c r="AJ5463" s="1" t="str">
        <v>Open Ended Schemes ( Other Scheme - Index Funds )</v>
      </c>
      <c r="AY5463" s="1" t="s">
        <v>26</v>
      </c>
      <c r="BD5463" s="1" t="b">
        <v>0</v>
      </c>
    </row>
    <row r="5464" spans="1:56" x14ac:dyDescent="0.25">
      <c r="A5464" s="1" t="s">
        <v>39422</v>
      </c>
      <c r="N5464" s="1" t="s">
        <v>84</v>
      </c>
      <c r="O5464" s="1" t="s">
        <v>34103</v>
      </c>
      <c r="P5464" s="1" t="s">
        <v>25333</v>
      </c>
      <c r="Q5464" s="1" t="s">
        <v>25334</v>
      </c>
      <c r="R5464" s="1">
        <v>17.722999999999999</v>
      </c>
      <c r="S5464" s="1" t="s">
        <v>13638</v>
      </c>
      <c r="T5464" s="1" t="s">
        <v>13638</v>
      </c>
      <c r="U5464" s="8">
        <v>44354</v>
      </c>
      <c r="AJ5464" s="1" t="str">
        <v>Open Ended Schemes ( Other Scheme - Index Funds )</v>
      </c>
      <c r="AY5464" s="1" t="s">
        <v>26</v>
      </c>
      <c r="BD5464" s="1" t="b">
        <v>0</v>
      </c>
    </row>
    <row r="5465" spans="1:56" x14ac:dyDescent="0.25">
      <c r="A5465" s="1" t="s">
        <v>39423</v>
      </c>
      <c r="N5465" s="1" t="s">
        <v>84</v>
      </c>
      <c r="O5465" s="1" t="s">
        <v>1843</v>
      </c>
      <c r="P5465" s="1" t="s">
        <v>25336</v>
      </c>
      <c r="Q5465" s="1" t="s">
        <v>13638</v>
      </c>
      <c r="R5465" s="1">
        <v>17.635000000000002</v>
      </c>
      <c r="S5465" s="1" t="s">
        <v>13638</v>
      </c>
      <c r="T5465" s="1" t="s">
        <v>13638</v>
      </c>
      <c r="U5465" s="8">
        <v>44354</v>
      </c>
      <c r="AJ5465" s="1" t="str">
        <v>Open Ended Schemes ( Other Scheme - Index Funds )</v>
      </c>
      <c r="AY5465" s="1" t="s">
        <v>26</v>
      </c>
      <c r="BD5465" s="1" t="b">
        <v>0</v>
      </c>
    </row>
    <row r="5466" spans="1:56" x14ac:dyDescent="0.25">
      <c r="A5466" s="1" t="s">
        <v>39424</v>
      </c>
      <c r="N5466" s="1" t="s">
        <v>84</v>
      </c>
      <c r="O5466" s="1" t="s">
        <v>34104</v>
      </c>
      <c r="P5466" s="1" t="s">
        <v>25338</v>
      </c>
      <c r="Q5466" s="1" t="s">
        <v>25339</v>
      </c>
      <c r="R5466" s="1">
        <v>17.635000000000002</v>
      </c>
      <c r="S5466" s="1" t="s">
        <v>13638</v>
      </c>
      <c r="T5466" s="1" t="s">
        <v>13638</v>
      </c>
      <c r="U5466" s="8">
        <v>44354</v>
      </c>
      <c r="AJ5466" s="1" t="str">
        <v>Open Ended Schemes ( Other Scheme - Index Funds )</v>
      </c>
      <c r="AY5466" s="1" t="s">
        <v>26</v>
      </c>
      <c r="BD5466" s="1" t="b">
        <v>0</v>
      </c>
    </row>
    <row r="5467" spans="1:56" x14ac:dyDescent="0.25">
      <c r="A5467" s="1" t="s">
        <v>39425</v>
      </c>
      <c r="N5467" s="1" t="s">
        <v>84</v>
      </c>
      <c r="O5467" s="1" t="s">
        <v>1842</v>
      </c>
      <c r="P5467" s="1" t="s">
        <v>25341</v>
      </c>
      <c r="Q5467" s="1" t="s">
        <v>13638</v>
      </c>
      <c r="R5467" s="1">
        <v>16.878</v>
      </c>
      <c r="S5467" s="1" t="s">
        <v>13638</v>
      </c>
      <c r="T5467" s="1" t="s">
        <v>13638</v>
      </c>
      <c r="U5467" s="8">
        <v>44354</v>
      </c>
      <c r="AJ5467" s="1" t="str">
        <v>Open Ended Schemes ( Other Scheme - Index Funds )</v>
      </c>
      <c r="AY5467" s="1" t="s">
        <v>26</v>
      </c>
      <c r="BD5467" s="1" t="b">
        <v>0</v>
      </c>
    </row>
    <row r="5468" spans="1:56" x14ac:dyDescent="0.25">
      <c r="A5468" s="1" t="s">
        <v>39426</v>
      </c>
      <c r="N5468" s="1" t="s">
        <v>84</v>
      </c>
      <c r="O5468" s="1" t="s">
        <v>34105</v>
      </c>
      <c r="P5468" s="1" t="s">
        <v>25343</v>
      </c>
      <c r="Q5468" s="1" t="s">
        <v>25344</v>
      </c>
      <c r="R5468" s="1">
        <v>16.878</v>
      </c>
      <c r="S5468" s="1" t="s">
        <v>13638</v>
      </c>
      <c r="T5468" s="1" t="s">
        <v>13638</v>
      </c>
      <c r="U5468" s="8">
        <v>44354</v>
      </c>
      <c r="AJ5468" s="1" t="str">
        <v>Open Ended Schemes ( Other Scheme - Index Funds )</v>
      </c>
      <c r="AY5468" s="1" t="s">
        <v>26</v>
      </c>
      <c r="BD5468" s="1" t="b">
        <v>0</v>
      </c>
    </row>
    <row r="5469" spans="1:56" x14ac:dyDescent="0.25">
      <c r="A5469" s="1" t="s">
        <v>39427</v>
      </c>
      <c r="N5469" s="1" t="s">
        <v>84</v>
      </c>
      <c r="O5469" s="1" t="s">
        <v>1841</v>
      </c>
      <c r="P5469" s="1" t="s">
        <v>25346</v>
      </c>
      <c r="Q5469" s="1" t="s">
        <v>13638</v>
      </c>
      <c r="R5469" s="1">
        <v>16.791</v>
      </c>
      <c r="S5469" s="1" t="s">
        <v>13638</v>
      </c>
      <c r="T5469" s="1" t="s">
        <v>13638</v>
      </c>
      <c r="U5469" s="8">
        <v>44354</v>
      </c>
      <c r="AJ5469" s="1" t="str">
        <v>Open Ended Schemes ( Other Scheme - Index Funds )</v>
      </c>
      <c r="AY5469" s="1" t="s">
        <v>26</v>
      </c>
      <c r="BD5469" s="1" t="b">
        <v>0</v>
      </c>
    </row>
    <row r="5470" spans="1:56" x14ac:dyDescent="0.25">
      <c r="N5470" s="1" t="s">
        <v>84</v>
      </c>
      <c r="O5470" s="1" t="s">
        <v>34106</v>
      </c>
      <c r="P5470" s="1" t="s">
        <v>25348</v>
      </c>
      <c r="Q5470" s="1" t="s">
        <v>25349</v>
      </c>
      <c r="R5470" s="1">
        <v>16.791</v>
      </c>
      <c r="S5470" s="1" t="s">
        <v>13638</v>
      </c>
      <c r="T5470" s="1" t="s">
        <v>13638</v>
      </c>
      <c r="U5470" s="8">
        <v>44354</v>
      </c>
      <c r="AJ5470" s="1" t="str">
        <v>Open Ended Schemes ( Other Scheme - Index Funds )</v>
      </c>
      <c r="AY5470" s="1" t="s">
        <v>26</v>
      </c>
      <c r="BD5470" s="1" t="b">
        <v>0</v>
      </c>
    </row>
    <row r="5471" spans="1:56" x14ac:dyDescent="0.25">
      <c r="A5471" s="1" t="s">
        <v>22</v>
      </c>
      <c r="N5471" s="1" t="s">
        <v>84</v>
      </c>
      <c r="O5471" s="1" t="s">
        <v>34993</v>
      </c>
      <c r="P5471" s="1" t="s">
        <v>25682</v>
      </c>
      <c r="Q5471" s="1" t="s">
        <v>13638</v>
      </c>
      <c r="R5471" s="1">
        <v>101.3113</v>
      </c>
      <c r="S5471" s="1" t="s">
        <v>13638</v>
      </c>
      <c r="T5471" s="1" t="s">
        <v>13638</v>
      </c>
      <c r="U5471" s="8">
        <v>44354</v>
      </c>
      <c r="AJ5471" s="1" t="str">
        <v>Open Ended Schemes ( Other Scheme - Index Funds )</v>
      </c>
      <c r="AY5471" s="1" t="s">
        <v>26</v>
      </c>
      <c r="BD5471" s="1" t="b">
        <v>0</v>
      </c>
    </row>
    <row r="5472" spans="1:56" x14ac:dyDescent="0.25">
      <c r="A5472" s="1" t="s">
        <v>39428</v>
      </c>
      <c r="N5472" s="1" t="s">
        <v>84</v>
      </c>
      <c r="O5472" s="1" t="s">
        <v>34994</v>
      </c>
      <c r="P5472" s="1" t="s">
        <v>25683</v>
      </c>
      <c r="Q5472" s="1" t="s">
        <v>25684</v>
      </c>
      <c r="R5472" s="1">
        <v>33.969499999999996</v>
      </c>
      <c r="S5472" s="1" t="s">
        <v>13638</v>
      </c>
      <c r="T5472" s="1" t="s">
        <v>13638</v>
      </c>
      <c r="U5472" s="8">
        <v>44354</v>
      </c>
      <c r="AJ5472" s="1" t="str">
        <v>Open Ended Schemes ( Other Scheme - Index Funds )</v>
      </c>
      <c r="AY5472" s="1" t="s">
        <v>26</v>
      </c>
      <c r="BD5472" s="1" t="b">
        <v>0</v>
      </c>
    </row>
    <row r="5473" spans="1:56" x14ac:dyDescent="0.25">
      <c r="A5473" s="1" t="s">
        <v>39429</v>
      </c>
      <c r="N5473" s="1" t="s">
        <v>84</v>
      </c>
      <c r="O5473" s="1" t="s">
        <v>34995</v>
      </c>
      <c r="P5473" s="1" t="s">
        <v>25685</v>
      </c>
      <c r="Q5473" s="1" t="s">
        <v>13638</v>
      </c>
      <c r="R5473" s="1">
        <v>97.1477</v>
      </c>
      <c r="S5473" s="1" t="s">
        <v>13638</v>
      </c>
      <c r="T5473" s="1" t="s">
        <v>13638</v>
      </c>
      <c r="U5473" s="8">
        <v>44354</v>
      </c>
      <c r="AJ5473" s="1" t="str">
        <v>Open Ended Schemes ( Other Scheme - Index Funds )</v>
      </c>
      <c r="AY5473" s="1" t="s">
        <v>26</v>
      </c>
      <c r="BD5473" s="1" t="b">
        <v>0</v>
      </c>
    </row>
    <row r="5474" spans="1:56" x14ac:dyDescent="0.25">
      <c r="A5474" s="1" t="s">
        <v>39430</v>
      </c>
      <c r="N5474" s="1" t="s">
        <v>84</v>
      </c>
      <c r="O5474" s="1" t="s">
        <v>34996</v>
      </c>
      <c r="P5474" s="1" t="s">
        <v>25686</v>
      </c>
      <c r="Q5474" s="1" t="s">
        <v>25687</v>
      </c>
      <c r="R5474" s="1">
        <v>33.298099999999998</v>
      </c>
      <c r="S5474" s="1" t="s">
        <v>13638</v>
      </c>
      <c r="T5474" s="1" t="s">
        <v>13638</v>
      </c>
      <c r="U5474" s="8">
        <v>44354</v>
      </c>
      <c r="AJ5474" s="1" t="str">
        <v>Open Ended Schemes ( Other Scheme - Index Funds )</v>
      </c>
      <c r="AY5474" s="1" t="s">
        <v>26</v>
      </c>
      <c r="BD5474" s="1" t="b">
        <v>0</v>
      </c>
    </row>
    <row r="5475" spans="1:56" x14ac:dyDescent="0.25">
      <c r="A5475" s="1" t="s">
        <v>39431</v>
      </c>
      <c r="N5475" s="1" t="s">
        <v>84</v>
      </c>
      <c r="O5475" s="1" t="s">
        <v>1791</v>
      </c>
      <c r="P5475" s="1" t="s">
        <v>25666</v>
      </c>
      <c r="Q5475" s="1" t="s">
        <v>13638</v>
      </c>
      <c r="R5475" s="1">
        <v>90.296899999999994</v>
      </c>
      <c r="S5475" s="1" t="s">
        <v>13638</v>
      </c>
      <c r="T5475" s="1" t="s">
        <v>13638</v>
      </c>
      <c r="U5475" s="8">
        <v>44354</v>
      </c>
      <c r="AJ5475" s="1" t="str">
        <v>Open Ended Schemes ( Other Scheme - Index Funds )</v>
      </c>
      <c r="AY5475" s="1" t="s">
        <v>26</v>
      </c>
      <c r="BD5475" s="1" t="b">
        <v>0</v>
      </c>
    </row>
    <row r="5476" spans="1:56" x14ac:dyDescent="0.25">
      <c r="A5476" s="1" t="s">
        <v>39432</v>
      </c>
      <c r="N5476" s="1" t="s">
        <v>84</v>
      </c>
      <c r="O5476" s="1" t="s">
        <v>1790</v>
      </c>
      <c r="P5476" s="1" t="s">
        <v>25667</v>
      </c>
      <c r="Q5476" s="1" t="s">
        <v>25668</v>
      </c>
      <c r="R5476" s="1">
        <v>33.277500000000003</v>
      </c>
      <c r="S5476" s="1" t="s">
        <v>13638</v>
      </c>
      <c r="T5476" s="1" t="s">
        <v>13638</v>
      </c>
      <c r="U5476" s="8">
        <v>44354</v>
      </c>
      <c r="AJ5476" s="1" t="str">
        <v>Open Ended Schemes ( Other Scheme - Index Funds )</v>
      </c>
      <c r="AY5476" s="1" t="s">
        <v>26</v>
      </c>
      <c r="BD5476" s="1" t="b">
        <v>0</v>
      </c>
    </row>
    <row r="5477" spans="1:56" x14ac:dyDescent="0.25">
      <c r="A5477" s="1" t="s">
        <v>39433</v>
      </c>
      <c r="N5477" s="1" t="s">
        <v>84</v>
      </c>
      <c r="O5477" s="1" t="s">
        <v>1789</v>
      </c>
      <c r="P5477" s="1" t="s">
        <v>25669</v>
      </c>
      <c r="Q5477" s="1" t="s">
        <v>13638</v>
      </c>
      <c r="R5477" s="1">
        <v>86.553200000000004</v>
      </c>
      <c r="S5477" s="1" t="s">
        <v>13638</v>
      </c>
      <c r="T5477" s="1" t="s">
        <v>13638</v>
      </c>
      <c r="U5477" s="8">
        <v>44354</v>
      </c>
      <c r="AJ5477" s="1" t="str">
        <v>Open Ended Schemes ( Other Scheme - Index Funds )</v>
      </c>
      <c r="AY5477" s="1" t="s">
        <v>26</v>
      </c>
      <c r="BD5477" s="1" t="b">
        <v>0</v>
      </c>
    </row>
    <row r="5478" spans="1:56" x14ac:dyDescent="0.25">
      <c r="A5478" s="1" t="s">
        <v>39434</v>
      </c>
      <c r="N5478" s="1" t="s">
        <v>84</v>
      </c>
      <c r="O5478" s="1" t="s">
        <v>1788</v>
      </c>
      <c r="P5478" s="1" t="s">
        <v>25670</v>
      </c>
      <c r="Q5478" s="1" t="s">
        <v>25671</v>
      </c>
      <c r="R5478" s="1">
        <v>31.928999999999998</v>
      </c>
      <c r="S5478" s="1" t="s">
        <v>13638</v>
      </c>
      <c r="T5478" s="1" t="s">
        <v>13638</v>
      </c>
      <c r="U5478" s="8">
        <v>44354</v>
      </c>
      <c r="AJ5478" s="1" t="str">
        <v>Open Ended Schemes ( Other Scheme - Index Funds )</v>
      </c>
      <c r="AY5478" s="1" t="s">
        <v>26</v>
      </c>
      <c r="BD5478" s="1" t="b">
        <v>0</v>
      </c>
    </row>
    <row r="5479" spans="1:56" x14ac:dyDescent="0.25">
      <c r="N5479" s="1" t="s">
        <v>84</v>
      </c>
      <c r="O5479" s="1" t="s">
        <v>1606</v>
      </c>
      <c r="P5479" s="1" t="s">
        <v>25732</v>
      </c>
      <c r="Q5479" s="1" t="s">
        <v>13638</v>
      </c>
      <c r="R5479" s="1">
        <v>13.045</v>
      </c>
      <c r="S5479" s="1" t="s">
        <v>13638</v>
      </c>
      <c r="T5479" s="1" t="s">
        <v>13638</v>
      </c>
      <c r="U5479" s="8">
        <v>44354</v>
      </c>
      <c r="AJ5479" s="1" t="str">
        <v>Open Ended Schemes ( Other Scheme - Index Funds )</v>
      </c>
      <c r="AY5479" s="1" t="s">
        <v>26</v>
      </c>
      <c r="BD5479" s="1" t="b">
        <v>0</v>
      </c>
    </row>
    <row r="5480" spans="1:56" x14ac:dyDescent="0.25">
      <c r="A5480" s="1" t="s">
        <v>73</v>
      </c>
      <c r="N5480" s="1" t="s">
        <v>84</v>
      </c>
      <c r="O5480" s="1" t="s">
        <v>1605</v>
      </c>
      <c r="P5480" s="1" t="s">
        <v>25733</v>
      </c>
      <c r="Q5480" s="1" t="s">
        <v>13638</v>
      </c>
      <c r="R5480" s="1">
        <v>12.964600000000001</v>
      </c>
      <c r="S5480" s="1" t="s">
        <v>13638</v>
      </c>
      <c r="T5480" s="1" t="s">
        <v>13638</v>
      </c>
      <c r="U5480" s="8">
        <v>44354</v>
      </c>
      <c r="AJ5480" s="1" t="str">
        <v>Open Ended Schemes ( Other Scheme - Index Funds )</v>
      </c>
      <c r="AY5480" s="1" t="s">
        <v>26</v>
      </c>
      <c r="BD5480" s="1" t="b">
        <v>0</v>
      </c>
    </row>
    <row r="5481" spans="1:56" x14ac:dyDescent="0.25">
      <c r="N5481" s="1" t="s">
        <v>84</v>
      </c>
      <c r="O5481" s="1" t="s">
        <v>1604</v>
      </c>
      <c r="P5481" s="1" t="s">
        <v>25734</v>
      </c>
      <c r="Q5481" s="1" t="s">
        <v>13638</v>
      </c>
      <c r="R5481" s="1">
        <v>15.1821</v>
      </c>
      <c r="S5481" s="1" t="s">
        <v>13638</v>
      </c>
      <c r="T5481" s="1" t="s">
        <v>13638</v>
      </c>
      <c r="U5481" s="8">
        <v>44354</v>
      </c>
      <c r="AJ5481" s="1" t="str">
        <v>Open Ended Schemes ( Other Scheme - Index Funds )</v>
      </c>
      <c r="AY5481" s="1" t="s">
        <v>26</v>
      </c>
      <c r="BD5481" s="1" t="b">
        <v>0</v>
      </c>
    </row>
    <row r="5482" spans="1:56" x14ac:dyDescent="0.25">
      <c r="N5482" s="1" t="s">
        <v>84</v>
      </c>
      <c r="O5482" s="1" t="s">
        <v>1603</v>
      </c>
      <c r="P5482" s="1" t="s">
        <v>25735</v>
      </c>
      <c r="Q5482" s="1" t="s">
        <v>13638</v>
      </c>
      <c r="R5482" s="1">
        <v>15.0099</v>
      </c>
      <c r="S5482" s="1" t="s">
        <v>13638</v>
      </c>
      <c r="T5482" s="1" t="s">
        <v>13638</v>
      </c>
      <c r="U5482" s="8">
        <v>44354</v>
      </c>
      <c r="AJ5482" s="1" t="str">
        <v>Open Ended Schemes ( Other Scheme - Index Funds )</v>
      </c>
      <c r="AY5482" s="1" t="s">
        <v>26</v>
      </c>
      <c r="BD5482" s="1" t="b">
        <v>0</v>
      </c>
    </row>
    <row r="5483" spans="1:56" x14ac:dyDescent="0.25">
      <c r="A5483" s="1" t="s">
        <v>6</v>
      </c>
      <c r="N5483" s="1" t="s">
        <v>84</v>
      </c>
      <c r="O5483" s="1" t="s">
        <v>1602</v>
      </c>
      <c r="P5483" s="1" t="s">
        <v>25736</v>
      </c>
      <c r="Q5483" s="1" t="s">
        <v>13638</v>
      </c>
      <c r="R5483" s="1">
        <v>12.6869</v>
      </c>
      <c r="S5483" s="1" t="s">
        <v>13638</v>
      </c>
      <c r="T5483" s="1" t="s">
        <v>13638</v>
      </c>
      <c r="U5483" s="8">
        <v>44354</v>
      </c>
      <c r="AJ5483" s="1" t="str">
        <v>Open Ended Schemes ( Other Scheme - Index Funds )</v>
      </c>
      <c r="AY5483" s="1" t="s">
        <v>26</v>
      </c>
      <c r="BD5483" s="1" t="b">
        <v>0</v>
      </c>
    </row>
    <row r="5484" spans="1:56" x14ac:dyDescent="0.25">
      <c r="A5484" s="1" t="s">
        <v>39435</v>
      </c>
      <c r="N5484" s="1" t="s">
        <v>84</v>
      </c>
      <c r="O5484" s="1" t="s">
        <v>1601</v>
      </c>
      <c r="P5484" s="1" t="s">
        <v>25737</v>
      </c>
      <c r="Q5484" s="1" t="s">
        <v>13638</v>
      </c>
      <c r="R5484" s="1">
        <v>12.8316</v>
      </c>
      <c r="S5484" s="1" t="s">
        <v>13638</v>
      </c>
      <c r="T5484" s="1" t="s">
        <v>13638</v>
      </c>
      <c r="U5484" s="8">
        <v>44354</v>
      </c>
      <c r="AJ5484" s="1" t="str">
        <v>Open Ended Schemes ( Other Scheme - Index Funds )</v>
      </c>
      <c r="AY5484" s="1" t="s">
        <v>26</v>
      </c>
      <c r="BD5484" s="1" t="b">
        <v>0</v>
      </c>
    </row>
    <row r="5485" spans="1:56" x14ac:dyDescent="0.25">
      <c r="A5485" s="1" t="s">
        <v>39436</v>
      </c>
      <c r="N5485" s="1" t="s">
        <v>84</v>
      </c>
      <c r="O5485" s="1" t="s">
        <v>1599</v>
      </c>
      <c r="P5485" s="1" t="s">
        <v>25742</v>
      </c>
      <c r="Q5485" s="1" t="s">
        <v>13638</v>
      </c>
      <c r="R5485" s="1">
        <v>17.874500000000001</v>
      </c>
      <c r="S5485" s="1" t="s">
        <v>13638</v>
      </c>
      <c r="T5485" s="1" t="s">
        <v>13638</v>
      </c>
      <c r="U5485" s="8">
        <v>44354</v>
      </c>
      <c r="AJ5485" s="1" t="str">
        <v>Open Ended Schemes ( Other Scheme - Index Funds )</v>
      </c>
      <c r="AY5485" s="1" t="s">
        <v>26</v>
      </c>
      <c r="BD5485" s="1" t="b">
        <v>0</v>
      </c>
    </row>
    <row r="5486" spans="1:56" x14ac:dyDescent="0.25">
      <c r="A5486" s="1" t="s">
        <v>39437</v>
      </c>
      <c r="N5486" s="1" t="s">
        <v>84</v>
      </c>
      <c r="O5486" s="1" t="s">
        <v>1598</v>
      </c>
      <c r="P5486" s="1" t="s">
        <v>25743</v>
      </c>
      <c r="Q5486" s="1" t="s">
        <v>13638</v>
      </c>
      <c r="R5486" s="1">
        <v>17.668800000000001</v>
      </c>
      <c r="S5486" s="1" t="s">
        <v>13638</v>
      </c>
      <c r="T5486" s="1" t="s">
        <v>13638</v>
      </c>
      <c r="U5486" s="8">
        <v>44354</v>
      </c>
      <c r="AJ5486" s="1" t="str">
        <v>Open Ended Schemes ( Other Scheme - Index Funds )</v>
      </c>
      <c r="AY5486" s="1" t="s">
        <v>26</v>
      </c>
      <c r="BD5486" s="1" t="b">
        <v>0</v>
      </c>
    </row>
    <row r="5487" spans="1:56" x14ac:dyDescent="0.25">
      <c r="A5487" s="1" t="s">
        <v>39438</v>
      </c>
      <c r="N5487" s="1" t="s">
        <v>84</v>
      </c>
      <c r="O5487" s="1" t="s">
        <v>1597</v>
      </c>
      <c r="P5487" s="1" t="s">
        <v>25744</v>
      </c>
      <c r="Q5487" s="1" t="s">
        <v>13638</v>
      </c>
      <c r="R5487" s="1">
        <v>13.64</v>
      </c>
      <c r="S5487" s="1" t="s">
        <v>13638</v>
      </c>
      <c r="T5487" s="1" t="s">
        <v>13638</v>
      </c>
      <c r="U5487" s="8">
        <v>44354</v>
      </c>
      <c r="AJ5487" s="1" t="str">
        <v>Open Ended Schemes ( Other Scheme - Index Funds )</v>
      </c>
      <c r="AY5487" s="1" t="s">
        <v>26</v>
      </c>
      <c r="BD5487" s="1" t="b">
        <v>0</v>
      </c>
    </row>
    <row r="5488" spans="1:56" x14ac:dyDescent="0.25">
      <c r="A5488" s="1" t="s">
        <v>39439</v>
      </c>
      <c r="N5488" s="1" t="s">
        <v>84</v>
      </c>
      <c r="O5488" s="1" t="s">
        <v>1596</v>
      </c>
      <c r="P5488" s="1" t="s">
        <v>25745</v>
      </c>
      <c r="Q5488" s="1" t="s">
        <v>13638</v>
      </c>
      <c r="R5488" s="1">
        <v>13.507400000000001</v>
      </c>
      <c r="S5488" s="1" t="s">
        <v>13638</v>
      </c>
      <c r="T5488" s="1" t="s">
        <v>13638</v>
      </c>
      <c r="U5488" s="8">
        <v>44354</v>
      </c>
      <c r="AJ5488" s="1" t="str">
        <v>Open Ended Schemes ( Other Scheme - Index Funds )</v>
      </c>
      <c r="AY5488" s="1" t="s">
        <v>26</v>
      </c>
      <c r="BD5488" s="1" t="b">
        <v>0</v>
      </c>
    </row>
    <row r="5489" spans="1:56" x14ac:dyDescent="0.25">
      <c r="A5489" s="1" t="s">
        <v>39440</v>
      </c>
      <c r="N5489" s="1" t="s">
        <v>84</v>
      </c>
      <c r="O5489" s="1" t="s">
        <v>1595</v>
      </c>
      <c r="P5489" s="1" t="s">
        <v>25746</v>
      </c>
      <c r="Q5489" s="1" t="s">
        <v>13638</v>
      </c>
      <c r="R5489" s="1">
        <v>18.222200000000001</v>
      </c>
      <c r="S5489" s="1" t="s">
        <v>13638</v>
      </c>
      <c r="T5489" s="1" t="s">
        <v>13638</v>
      </c>
      <c r="U5489" s="8">
        <v>44354</v>
      </c>
      <c r="AJ5489" s="1" t="str">
        <v>Open Ended Schemes ( Other Scheme - Index Funds )</v>
      </c>
      <c r="AY5489" s="1" t="s">
        <v>26</v>
      </c>
      <c r="BD5489" s="1" t="b">
        <v>0</v>
      </c>
    </row>
    <row r="5490" spans="1:56" x14ac:dyDescent="0.25">
      <c r="A5490" s="1" t="s">
        <v>39441</v>
      </c>
      <c r="N5490" s="1" t="s">
        <v>84</v>
      </c>
      <c r="O5490" s="1" t="s">
        <v>1594</v>
      </c>
      <c r="P5490" s="1" t="s">
        <v>25747</v>
      </c>
      <c r="Q5490" s="1" t="s">
        <v>13638</v>
      </c>
      <c r="R5490" s="1">
        <v>18.433199999999999</v>
      </c>
      <c r="S5490" s="1" t="s">
        <v>13638</v>
      </c>
      <c r="T5490" s="1" t="s">
        <v>13638</v>
      </c>
      <c r="U5490" s="8">
        <v>44354</v>
      </c>
      <c r="AJ5490" s="1" t="str">
        <v>Open Ended Schemes ( Other Scheme - Index Funds )</v>
      </c>
      <c r="AY5490" s="1" t="s">
        <v>26</v>
      </c>
      <c r="BD5490" s="1" t="b">
        <v>0</v>
      </c>
    </row>
    <row r="5491" spans="1:56" x14ac:dyDescent="0.25">
      <c r="A5491" s="1" t="s">
        <v>39442</v>
      </c>
      <c r="N5491" s="1" t="s">
        <v>84</v>
      </c>
      <c r="O5491" s="1" t="s">
        <v>1593</v>
      </c>
      <c r="P5491" s="1" t="s">
        <v>25748</v>
      </c>
      <c r="Q5491" s="1" t="s">
        <v>13638</v>
      </c>
      <c r="R5491" s="1">
        <v>13.956300000000001</v>
      </c>
      <c r="S5491" s="1" t="s">
        <v>13638</v>
      </c>
      <c r="T5491" s="1" t="s">
        <v>13638</v>
      </c>
      <c r="U5491" s="8">
        <v>44354</v>
      </c>
      <c r="AJ5491" s="1" t="str">
        <v>Open Ended Schemes ( Other Scheme - Index Funds )</v>
      </c>
      <c r="AY5491" s="1" t="s">
        <v>26</v>
      </c>
      <c r="BD5491" s="1" t="b">
        <v>0</v>
      </c>
    </row>
    <row r="5492" spans="1:56" x14ac:dyDescent="0.25">
      <c r="A5492" s="1" t="s">
        <v>39443</v>
      </c>
      <c r="N5492" s="1" t="s">
        <v>84</v>
      </c>
      <c r="O5492" s="1" t="s">
        <v>1592</v>
      </c>
      <c r="P5492" s="1" t="s">
        <v>25749</v>
      </c>
      <c r="Q5492" s="1" t="s">
        <v>13638</v>
      </c>
      <c r="R5492" s="1">
        <v>13.8482</v>
      </c>
      <c r="S5492" s="1" t="s">
        <v>13638</v>
      </c>
      <c r="T5492" s="1" t="s">
        <v>13638</v>
      </c>
      <c r="U5492" s="8">
        <v>44354</v>
      </c>
      <c r="AJ5492" s="1" t="str">
        <v>Open Ended Schemes ( Other Scheme - Index Funds )</v>
      </c>
      <c r="AY5492" s="1" t="s">
        <v>26</v>
      </c>
      <c r="BD5492" s="1" t="b">
        <v>0</v>
      </c>
    </row>
    <row r="5493" spans="1:56" x14ac:dyDescent="0.25">
      <c r="A5493" s="1" t="s">
        <v>39444</v>
      </c>
      <c r="N5493" s="1" t="s">
        <v>84</v>
      </c>
      <c r="O5493" s="1" t="s">
        <v>34997</v>
      </c>
      <c r="P5493" s="1" t="s">
        <v>25800</v>
      </c>
      <c r="Q5493" s="1" t="s">
        <v>25801</v>
      </c>
      <c r="R5493" s="1">
        <v>21.325800000000001</v>
      </c>
      <c r="S5493" s="1" t="s">
        <v>13638</v>
      </c>
      <c r="T5493" s="1" t="s">
        <v>13638</v>
      </c>
      <c r="U5493" s="8">
        <v>44354</v>
      </c>
      <c r="AJ5493" s="1" t="str">
        <v>Open Ended Schemes ( Other Scheme - Index Funds )</v>
      </c>
      <c r="AY5493" s="1" t="s">
        <v>26</v>
      </c>
      <c r="BD5493" s="1" t="b">
        <v>0</v>
      </c>
    </row>
    <row r="5494" spans="1:56" x14ac:dyDescent="0.25">
      <c r="N5494" s="1" t="s">
        <v>84</v>
      </c>
      <c r="O5494" s="1" t="s">
        <v>34998</v>
      </c>
      <c r="P5494" s="1" t="s">
        <v>25802</v>
      </c>
      <c r="Q5494" s="1" t="s">
        <v>25803</v>
      </c>
      <c r="R5494" s="1">
        <v>22.3827</v>
      </c>
      <c r="S5494" s="1" t="s">
        <v>13638</v>
      </c>
      <c r="T5494" s="1" t="s">
        <v>13638</v>
      </c>
      <c r="U5494" s="8">
        <v>44354</v>
      </c>
      <c r="AJ5494" s="1" t="str">
        <v>Open Ended Schemes ( Other Scheme - Index Funds )</v>
      </c>
      <c r="AY5494" s="1" t="s">
        <v>26</v>
      </c>
      <c r="BD5494" s="1" t="b">
        <v>0</v>
      </c>
    </row>
    <row r="5495" spans="1:56" x14ac:dyDescent="0.25">
      <c r="A5495" s="1" t="s">
        <v>9</v>
      </c>
      <c r="N5495" s="1" t="s">
        <v>84</v>
      </c>
      <c r="O5495" s="1" t="s">
        <v>34999</v>
      </c>
      <c r="P5495" s="1" t="s">
        <v>25804</v>
      </c>
      <c r="Q5495" s="1" t="s">
        <v>25805</v>
      </c>
      <c r="R5495" s="1">
        <v>22.354500000000002</v>
      </c>
      <c r="S5495" s="1" t="s">
        <v>13638</v>
      </c>
      <c r="T5495" s="1" t="s">
        <v>13638</v>
      </c>
      <c r="U5495" s="8">
        <v>44354</v>
      </c>
      <c r="AJ5495" s="1" t="str">
        <v>Open Ended Schemes ( Other Scheme - Index Funds )</v>
      </c>
      <c r="AY5495" s="1" t="s">
        <v>26</v>
      </c>
      <c r="BD5495" s="1" t="b">
        <v>0</v>
      </c>
    </row>
    <row r="5496" spans="1:56" x14ac:dyDescent="0.25">
      <c r="A5496" s="1" t="s">
        <v>39445</v>
      </c>
      <c r="N5496" s="1" t="s">
        <v>84</v>
      </c>
      <c r="O5496" s="1" t="s">
        <v>35000</v>
      </c>
      <c r="P5496" s="1" t="s">
        <v>25806</v>
      </c>
      <c r="Q5496" s="1" t="s">
        <v>25807</v>
      </c>
      <c r="R5496" s="1">
        <v>22.3843</v>
      </c>
      <c r="S5496" s="1" t="s">
        <v>13638</v>
      </c>
      <c r="T5496" s="1" t="s">
        <v>13638</v>
      </c>
      <c r="U5496" s="8">
        <v>44354</v>
      </c>
      <c r="AJ5496" s="1" t="str">
        <v>Open Ended Schemes ( Other Scheme - Index Funds )</v>
      </c>
      <c r="AY5496" s="1" t="s">
        <v>26</v>
      </c>
      <c r="BD5496" s="1" t="b">
        <v>0</v>
      </c>
    </row>
    <row r="5497" spans="1:56" x14ac:dyDescent="0.25">
      <c r="A5497" s="1" t="s">
        <v>39446</v>
      </c>
      <c r="N5497" s="1" t="s">
        <v>84</v>
      </c>
      <c r="O5497" s="1" t="s">
        <v>35001</v>
      </c>
      <c r="P5497" s="1" t="s">
        <v>25808</v>
      </c>
      <c r="Q5497" s="1" t="s">
        <v>13638</v>
      </c>
      <c r="R5497" s="1">
        <v>27.005600000000001</v>
      </c>
      <c r="S5497" s="1" t="s">
        <v>13638</v>
      </c>
      <c r="T5497" s="1" t="s">
        <v>13638</v>
      </c>
      <c r="U5497" s="8">
        <v>44354</v>
      </c>
      <c r="AJ5497" s="1" t="str">
        <v>Open Ended Schemes ( Other Scheme - Index Funds )</v>
      </c>
      <c r="AY5497" s="1" t="s">
        <v>26</v>
      </c>
      <c r="BD5497" s="1" t="b">
        <v>0</v>
      </c>
    </row>
    <row r="5498" spans="1:56" x14ac:dyDescent="0.25">
      <c r="A5498" s="1" t="s">
        <v>39447</v>
      </c>
      <c r="N5498" s="1" t="s">
        <v>84</v>
      </c>
      <c r="O5498" s="1" t="s">
        <v>35002</v>
      </c>
      <c r="P5498" s="1" t="s">
        <v>25809</v>
      </c>
      <c r="Q5498" s="1" t="s">
        <v>13638</v>
      </c>
      <c r="R5498" s="1">
        <v>27.005600000000001</v>
      </c>
      <c r="S5498" s="1" t="s">
        <v>13638</v>
      </c>
      <c r="T5498" s="1" t="s">
        <v>13638</v>
      </c>
      <c r="U5498" s="8">
        <v>44354</v>
      </c>
      <c r="AJ5498" s="1" t="str">
        <v>Open Ended Schemes ( Other Scheme - Index Funds )</v>
      </c>
      <c r="AY5498" s="1" t="s">
        <v>26</v>
      </c>
      <c r="BD5498" s="1" t="b">
        <v>0</v>
      </c>
    </row>
    <row r="5499" spans="1:56" x14ac:dyDescent="0.25">
      <c r="A5499" s="1" t="s">
        <v>39448</v>
      </c>
      <c r="N5499" s="1" t="s">
        <v>84</v>
      </c>
      <c r="O5499" s="1" t="s">
        <v>35003</v>
      </c>
      <c r="P5499" s="1" t="s">
        <v>25810</v>
      </c>
      <c r="Q5499" s="1" t="s">
        <v>13638</v>
      </c>
      <c r="R5499" s="1">
        <v>25.91</v>
      </c>
      <c r="S5499" s="1" t="s">
        <v>13638</v>
      </c>
      <c r="T5499" s="1" t="s">
        <v>13638</v>
      </c>
      <c r="U5499" s="8">
        <v>44354</v>
      </c>
      <c r="AJ5499" s="1" t="str">
        <v>Open Ended Schemes ( Other Scheme - Index Funds )</v>
      </c>
      <c r="AY5499" s="1" t="s">
        <v>26</v>
      </c>
      <c r="BD5499" s="1" t="b">
        <v>0</v>
      </c>
    </row>
    <row r="5500" spans="1:56" x14ac:dyDescent="0.25">
      <c r="A5500" s="1" t="s">
        <v>39449</v>
      </c>
      <c r="N5500" s="1" t="s">
        <v>84</v>
      </c>
      <c r="O5500" s="1" t="s">
        <v>35004</v>
      </c>
      <c r="P5500" s="1" t="s">
        <v>25811</v>
      </c>
      <c r="Q5500" s="1" t="s">
        <v>13638</v>
      </c>
      <c r="R5500" s="1">
        <v>25.91</v>
      </c>
      <c r="S5500" s="1" t="s">
        <v>13638</v>
      </c>
      <c r="T5500" s="1" t="s">
        <v>13638</v>
      </c>
      <c r="U5500" s="8">
        <v>44354</v>
      </c>
      <c r="AJ5500" s="1" t="str">
        <v>Open Ended Schemes ( Other Scheme - Index Funds )</v>
      </c>
      <c r="AY5500" s="1" t="s">
        <v>26</v>
      </c>
      <c r="BD5500" s="1" t="b">
        <v>0</v>
      </c>
    </row>
    <row r="5501" spans="1:56" x14ac:dyDescent="0.25">
      <c r="A5501" s="1" t="s">
        <v>39450</v>
      </c>
      <c r="N5501" s="1" t="s">
        <v>84</v>
      </c>
      <c r="O5501" s="1" t="s">
        <v>35005</v>
      </c>
      <c r="P5501" s="1" t="s">
        <v>25812</v>
      </c>
      <c r="Q5501" s="1" t="s">
        <v>25813</v>
      </c>
      <c r="R5501" s="1">
        <v>21.329599999999999</v>
      </c>
      <c r="S5501" s="1" t="s">
        <v>13638</v>
      </c>
      <c r="T5501" s="1" t="s">
        <v>13638</v>
      </c>
      <c r="U5501" s="8">
        <v>44354</v>
      </c>
      <c r="AJ5501" s="1" t="str">
        <v>Open Ended Schemes ( Other Scheme - Index Funds )</v>
      </c>
      <c r="AY5501" s="1" t="s">
        <v>26</v>
      </c>
      <c r="BD5501" s="1" t="b">
        <v>0</v>
      </c>
    </row>
    <row r="5502" spans="1:56" x14ac:dyDescent="0.25">
      <c r="A5502" s="1" t="s">
        <v>39451</v>
      </c>
      <c r="N5502" s="1" t="s">
        <v>84</v>
      </c>
      <c r="O5502" s="1" t="s">
        <v>35006</v>
      </c>
      <c r="P5502" s="1" t="s">
        <v>25814</v>
      </c>
      <c r="Q5502" s="1" t="s">
        <v>25815</v>
      </c>
      <c r="R5502" s="1">
        <v>21.3277</v>
      </c>
      <c r="S5502" s="1" t="s">
        <v>13638</v>
      </c>
      <c r="T5502" s="1" t="s">
        <v>13638</v>
      </c>
      <c r="U5502" s="8">
        <v>44354</v>
      </c>
      <c r="AJ5502" s="1" t="str">
        <v>Open Ended Schemes ( Other Scheme - Index Funds )</v>
      </c>
      <c r="AY5502" s="1" t="s">
        <v>26</v>
      </c>
      <c r="BD5502" s="1" t="b">
        <v>0</v>
      </c>
    </row>
    <row r="5503" spans="1:56" x14ac:dyDescent="0.25">
      <c r="A5503" s="1" t="s">
        <v>39452</v>
      </c>
      <c r="N5503" s="1" t="s">
        <v>84</v>
      </c>
      <c r="O5503" s="1" t="s">
        <v>1429</v>
      </c>
      <c r="P5503" s="1" t="s">
        <v>25784</v>
      </c>
      <c r="Q5503" s="1" t="s">
        <v>25785</v>
      </c>
      <c r="R5503" s="1">
        <v>21.510300000000001</v>
      </c>
      <c r="S5503" s="1" t="s">
        <v>13638</v>
      </c>
      <c r="T5503" s="1" t="s">
        <v>13638</v>
      </c>
      <c r="U5503" s="8">
        <v>44354</v>
      </c>
      <c r="AJ5503" s="1" t="str">
        <v>Open Ended Schemes ( Other Scheme - Index Funds )</v>
      </c>
      <c r="AY5503" s="1" t="s">
        <v>26</v>
      </c>
      <c r="BD5503" s="1" t="b">
        <v>0</v>
      </c>
    </row>
    <row r="5504" spans="1:56" x14ac:dyDescent="0.25">
      <c r="N5504" s="1" t="s">
        <v>84</v>
      </c>
      <c r="O5504" s="1" t="s">
        <v>1428</v>
      </c>
      <c r="P5504" s="1" t="s">
        <v>25786</v>
      </c>
      <c r="Q5504" s="1" t="s">
        <v>25787</v>
      </c>
      <c r="R5504" s="1">
        <v>22.94</v>
      </c>
      <c r="S5504" s="1" t="s">
        <v>13638</v>
      </c>
      <c r="T5504" s="1" t="s">
        <v>13638</v>
      </c>
      <c r="U5504" s="8">
        <v>44354</v>
      </c>
      <c r="AJ5504" s="1" t="str">
        <v>Open Ended Schemes ( Other Scheme - Index Funds )</v>
      </c>
      <c r="AY5504" s="1" t="s">
        <v>26</v>
      </c>
      <c r="BD5504" s="1" t="b">
        <v>0</v>
      </c>
    </row>
    <row r="5505" spans="1:56" x14ac:dyDescent="0.25">
      <c r="A5505" s="1" t="s">
        <v>11</v>
      </c>
      <c r="N5505" s="1" t="s">
        <v>84</v>
      </c>
      <c r="O5505" s="1" t="s">
        <v>1427</v>
      </c>
      <c r="P5505" s="1" t="s">
        <v>25788</v>
      </c>
      <c r="Q5505" s="1" t="s">
        <v>25789</v>
      </c>
      <c r="R5505" s="1">
        <v>22.9086</v>
      </c>
      <c r="S5505" s="1" t="s">
        <v>13638</v>
      </c>
      <c r="T5505" s="1" t="s">
        <v>13638</v>
      </c>
      <c r="U5505" s="8">
        <v>44354</v>
      </c>
      <c r="AJ5505" s="1" t="str">
        <v>Open Ended Schemes ( Other Scheme - Index Funds )</v>
      </c>
      <c r="AY5505" s="1" t="s">
        <v>26</v>
      </c>
      <c r="BD5505" s="1" t="b">
        <v>0</v>
      </c>
    </row>
    <row r="5506" spans="1:56" x14ac:dyDescent="0.25">
      <c r="A5506" s="1" t="s">
        <v>39453</v>
      </c>
      <c r="N5506" s="1" t="s">
        <v>84</v>
      </c>
      <c r="O5506" s="1" t="s">
        <v>1426</v>
      </c>
      <c r="P5506" s="1" t="s">
        <v>25790</v>
      </c>
      <c r="Q5506" s="1" t="s">
        <v>25791</v>
      </c>
      <c r="R5506" s="1">
        <v>22.903099999999998</v>
      </c>
      <c r="S5506" s="1" t="s">
        <v>13638</v>
      </c>
      <c r="T5506" s="1" t="s">
        <v>13638</v>
      </c>
      <c r="U5506" s="8">
        <v>44354</v>
      </c>
      <c r="AJ5506" s="1" t="str">
        <v>Open Ended Schemes ( Other Scheme - Index Funds )</v>
      </c>
      <c r="AY5506" s="1" t="s">
        <v>26</v>
      </c>
      <c r="BD5506" s="1" t="b">
        <v>0</v>
      </c>
    </row>
    <row r="5507" spans="1:56" x14ac:dyDescent="0.25">
      <c r="A5507" s="1" t="s">
        <v>39454</v>
      </c>
      <c r="N5507" s="1" t="s">
        <v>84</v>
      </c>
      <c r="O5507" s="1" t="s">
        <v>1425</v>
      </c>
      <c r="P5507" s="1" t="s">
        <v>25792</v>
      </c>
      <c r="Q5507" s="1" t="s">
        <v>13638</v>
      </c>
      <c r="R5507" s="1">
        <v>27.613</v>
      </c>
      <c r="S5507" s="1" t="s">
        <v>13638</v>
      </c>
      <c r="T5507" s="1" t="s">
        <v>13638</v>
      </c>
      <c r="U5507" s="8">
        <v>44354</v>
      </c>
      <c r="AJ5507" s="1" t="str">
        <v>Open Ended Schemes ( Other Scheme - Index Funds )</v>
      </c>
      <c r="AY5507" s="1" t="s">
        <v>26</v>
      </c>
      <c r="BD5507" s="1" t="b">
        <v>0</v>
      </c>
    </row>
    <row r="5508" spans="1:56" x14ac:dyDescent="0.25">
      <c r="A5508" s="1" t="s">
        <v>39455</v>
      </c>
      <c r="N5508" s="1" t="s">
        <v>84</v>
      </c>
      <c r="O5508" s="1" t="s">
        <v>1424</v>
      </c>
      <c r="P5508" s="1" t="s">
        <v>25793</v>
      </c>
      <c r="Q5508" s="1" t="s">
        <v>13638</v>
      </c>
      <c r="R5508" s="1">
        <v>27.613</v>
      </c>
      <c r="S5508" s="1" t="s">
        <v>13638</v>
      </c>
      <c r="T5508" s="1" t="s">
        <v>13638</v>
      </c>
      <c r="U5508" s="8">
        <v>44354</v>
      </c>
      <c r="AJ5508" s="1" t="str">
        <v>Open Ended Schemes ( Other Scheme - Index Funds )</v>
      </c>
      <c r="AY5508" s="1" t="s">
        <v>26</v>
      </c>
      <c r="BD5508" s="1" t="b">
        <v>0</v>
      </c>
    </row>
    <row r="5509" spans="1:56" x14ac:dyDescent="0.25">
      <c r="A5509" s="1" t="s">
        <v>39456</v>
      </c>
      <c r="N5509" s="1" t="s">
        <v>84</v>
      </c>
      <c r="O5509" s="1" t="s">
        <v>1423</v>
      </c>
      <c r="P5509" s="1" t="s">
        <v>25794</v>
      </c>
      <c r="Q5509" s="1" t="s">
        <v>13638</v>
      </c>
      <c r="R5509" s="1">
        <v>26.206700000000001</v>
      </c>
      <c r="S5509" s="1" t="s">
        <v>13638</v>
      </c>
      <c r="T5509" s="1" t="s">
        <v>13638</v>
      </c>
      <c r="U5509" s="8">
        <v>44354</v>
      </c>
      <c r="AJ5509" s="1" t="str">
        <v>Open Ended Schemes ( Other Scheme - Index Funds )</v>
      </c>
      <c r="AY5509" s="1" t="s">
        <v>26</v>
      </c>
      <c r="BD5509" s="1" t="b">
        <v>0</v>
      </c>
    </row>
    <row r="5510" spans="1:56" x14ac:dyDescent="0.25">
      <c r="A5510" s="1" t="s">
        <v>39457</v>
      </c>
      <c r="N5510" s="1" t="s">
        <v>84</v>
      </c>
      <c r="O5510" s="1" t="s">
        <v>1422</v>
      </c>
      <c r="P5510" s="1" t="s">
        <v>25795</v>
      </c>
      <c r="Q5510" s="1" t="s">
        <v>13638</v>
      </c>
      <c r="R5510" s="1">
        <v>26.206700000000001</v>
      </c>
      <c r="S5510" s="1" t="s">
        <v>13638</v>
      </c>
      <c r="T5510" s="1" t="s">
        <v>13638</v>
      </c>
      <c r="U5510" s="8">
        <v>44354</v>
      </c>
      <c r="AJ5510" s="1" t="str">
        <v>Open Ended Schemes ( Other Scheme - Index Funds )</v>
      </c>
      <c r="AY5510" s="1" t="s">
        <v>26</v>
      </c>
      <c r="BD5510" s="1" t="b">
        <v>0</v>
      </c>
    </row>
    <row r="5511" spans="1:56" x14ac:dyDescent="0.25">
      <c r="A5511" s="1" t="s">
        <v>39458</v>
      </c>
      <c r="N5511" s="1" t="s">
        <v>84</v>
      </c>
      <c r="O5511" s="1" t="s">
        <v>1421</v>
      </c>
      <c r="P5511" s="1" t="s">
        <v>25796</v>
      </c>
      <c r="Q5511" s="1" t="s">
        <v>25797</v>
      </c>
      <c r="R5511" s="1">
        <v>21.581199999999999</v>
      </c>
      <c r="S5511" s="1" t="s">
        <v>13638</v>
      </c>
      <c r="T5511" s="1" t="s">
        <v>13638</v>
      </c>
      <c r="U5511" s="8">
        <v>44354</v>
      </c>
      <c r="AJ5511" s="1" t="str">
        <v>Open Ended Schemes ( Other Scheme - Index Funds )</v>
      </c>
      <c r="AY5511" s="1" t="s">
        <v>26</v>
      </c>
      <c r="BD5511" s="1" t="b">
        <v>0</v>
      </c>
    </row>
    <row r="5512" spans="1:56" x14ac:dyDescent="0.25">
      <c r="A5512" s="1" t="s">
        <v>39459</v>
      </c>
      <c r="N5512" s="1" t="s">
        <v>84</v>
      </c>
      <c r="O5512" s="1" t="s">
        <v>1420</v>
      </c>
      <c r="P5512" s="1" t="s">
        <v>25798</v>
      </c>
      <c r="Q5512" s="1" t="s">
        <v>25799</v>
      </c>
      <c r="R5512" s="1">
        <v>21.581299999999999</v>
      </c>
      <c r="S5512" s="1" t="s">
        <v>13638</v>
      </c>
      <c r="T5512" s="1" t="s">
        <v>13638</v>
      </c>
      <c r="U5512" s="8">
        <v>44354</v>
      </c>
      <c r="AJ5512" s="1" t="str">
        <v>Open Ended Schemes ( Other Scheme - Index Funds )</v>
      </c>
      <c r="AY5512" s="1" t="s">
        <v>26</v>
      </c>
      <c r="BD5512" s="1" t="b">
        <v>0</v>
      </c>
    </row>
    <row r="5513" spans="1:56" x14ac:dyDescent="0.25">
      <c r="A5513" s="1" t="s">
        <v>39460</v>
      </c>
      <c r="N5513" s="1" t="s">
        <v>84</v>
      </c>
      <c r="O5513" s="1" t="s">
        <v>1379</v>
      </c>
      <c r="P5513" s="1" t="s">
        <v>25816</v>
      </c>
      <c r="Q5513" s="1" t="s">
        <v>13638</v>
      </c>
      <c r="R5513" s="1">
        <v>10.8704</v>
      </c>
      <c r="S5513" s="1" t="s">
        <v>13638</v>
      </c>
      <c r="T5513" s="1" t="s">
        <v>13638</v>
      </c>
      <c r="U5513" s="8">
        <v>44354</v>
      </c>
      <c r="AJ5513" s="1" t="str">
        <v>Open Ended Schemes ( Other Scheme - Index Funds )</v>
      </c>
      <c r="AY5513" s="1" t="s">
        <v>26</v>
      </c>
      <c r="BD5513" s="1" t="b">
        <v>0</v>
      </c>
    </row>
    <row r="5514" spans="1:56" x14ac:dyDescent="0.25">
      <c r="A5514" s="1" t="s">
        <v>39461</v>
      </c>
      <c r="N5514" s="1" t="s">
        <v>84</v>
      </c>
      <c r="O5514" s="1" t="s">
        <v>1378</v>
      </c>
      <c r="P5514" s="1" t="s">
        <v>25817</v>
      </c>
      <c r="Q5514" s="1" t="s">
        <v>25818</v>
      </c>
      <c r="R5514" s="1">
        <v>10.8704</v>
      </c>
      <c r="S5514" s="1" t="s">
        <v>13638</v>
      </c>
      <c r="T5514" s="1" t="s">
        <v>13638</v>
      </c>
      <c r="U5514" s="8">
        <v>44354</v>
      </c>
      <c r="AJ5514" s="1" t="str">
        <v>Open Ended Schemes ( Other Scheme - Index Funds )</v>
      </c>
      <c r="AY5514" s="1" t="s">
        <v>26</v>
      </c>
      <c r="BD5514" s="1" t="b">
        <v>0</v>
      </c>
    </row>
    <row r="5515" spans="1:56" x14ac:dyDescent="0.25">
      <c r="A5515" s="1" t="s">
        <v>39462</v>
      </c>
      <c r="N5515" s="1" t="s">
        <v>84</v>
      </c>
      <c r="O5515" s="1" t="s">
        <v>1377</v>
      </c>
      <c r="P5515" s="1" t="s">
        <v>25819</v>
      </c>
      <c r="Q5515" s="1" t="s">
        <v>25820</v>
      </c>
      <c r="R5515" s="1">
        <v>10.8492</v>
      </c>
      <c r="S5515" s="1" t="s">
        <v>13638</v>
      </c>
      <c r="T5515" s="1" t="s">
        <v>13638</v>
      </c>
      <c r="U5515" s="8">
        <v>44354</v>
      </c>
      <c r="AJ5515" s="1" t="str">
        <v>Open Ended Schemes ( Other Scheme - Index Funds )</v>
      </c>
      <c r="AY5515" s="1" t="s">
        <v>26</v>
      </c>
      <c r="BD5515" s="1" t="b">
        <v>0</v>
      </c>
    </row>
    <row r="5516" spans="1:56" x14ac:dyDescent="0.25">
      <c r="N5516" s="1" t="s">
        <v>84</v>
      </c>
      <c r="O5516" s="1" t="s">
        <v>1376</v>
      </c>
      <c r="P5516" s="1" t="s">
        <v>25821</v>
      </c>
      <c r="Q5516" s="1" t="s">
        <v>13638</v>
      </c>
      <c r="R5516" s="1">
        <v>10.8492</v>
      </c>
      <c r="S5516" s="1" t="s">
        <v>13638</v>
      </c>
      <c r="T5516" s="1" t="s">
        <v>13638</v>
      </c>
      <c r="U5516" s="8">
        <v>44354</v>
      </c>
      <c r="AJ5516" s="1" t="str">
        <v>Open Ended Schemes ( Other Scheme - Index Funds )</v>
      </c>
      <c r="AY5516" s="1" t="s">
        <v>26</v>
      </c>
      <c r="BD5516" s="1" t="b">
        <v>0</v>
      </c>
    </row>
    <row r="5517" spans="1:56" x14ac:dyDescent="0.25">
      <c r="A5517" s="1" t="s">
        <v>2</v>
      </c>
      <c r="N5517" s="1" t="s">
        <v>84</v>
      </c>
      <c r="O5517" s="1" t="s">
        <v>1375</v>
      </c>
      <c r="P5517" s="1" t="s">
        <v>25894</v>
      </c>
      <c r="Q5517" s="1" t="s">
        <v>13638</v>
      </c>
      <c r="R5517" s="1">
        <v>11.5252</v>
      </c>
      <c r="S5517" s="1" t="s">
        <v>13638</v>
      </c>
      <c r="T5517" s="1" t="s">
        <v>13638</v>
      </c>
      <c r="U5517" s="8">
        <v>44354</v>
      </c>
      <c r="AJ5517" s="1" t="str">
        <v>Open Ended Schemes ( Other Scheme - Index Funds )</v>
      </c>
      <c r="AY5517" s="1" t="s">
        <v>26</v>
      </c>
      <c r="BD5517" s="1" t="b">
        <v>0</v>
      </c>
    </row>
    <row r="5518" spans="1:56" x14ac:dyDescent="0.25">
      <c r="A5518" s="1" t="s">
        <v>39463</v>
      </c>
      <c r="N5518" s="1" t="s">
        <v>84</v>
      </c>
      <c r="O5518" s="1" t="s">
        <v>1374</v>
      </c>
      <c r="P5518" s="1" t="s">
        <v>25895</v>
      </c>
      <c r="Q5518" s="1" t="s">
        <v>25896</v>
      </c>
      <c r="R5518" s="1">
        <v>11.5252</v>
      </c>
      <c r="S5518" s="1" t="s">
        <v>13638</v>
      </c>
      <c r="T5518" s="1" t="s">
        <v>13638</v>
      </c>
      <c r="U5518" s="8">
        <v>44354</v>
      </c>
      <c r="AJ5518" s="1" t="str">
        <v>Open Ended Schemes ( Other Scheme - Index Funds )</v>
      </c>
      <c r="AY5518" s="1" t="s">
        <v>26</v>
      </c>
      <c r="BD5518" s="1" t="b">
        <v>0</v>
      </c>
    </row>
    <row r="5519" spans="1:56" x14ac:dyDescent="0.25">
      <c r="A5519" s="1" t="s">
        <v>39464</v>
      </c>
      <c r="N5519" s="1" t="s">
        <v>84</v>
      </c>
      <c r="O5519" s="1" t="s">
        <v>1373</v>
      </c>
      <c r="P5519" s="1" t="s">
        <v>25897</v>
      </c>
      <c r="Q5519" s="1" t="s">
        <v>25898</v>
      </c>
      <c r="R5519" s="1">
        <v>11.5054</v>
      </c>
      <c r="S5519" s="1" t="s">
        <v>13638</v>
      </c>
      <c r="T5519" s="1" t="s">
        <v>13638</v>
      </c>
      <c r="U5519" s="8">
        <v>44354</v>
      </c>
      <c r="AJ5519" s="1" t="str">
        <v>Open Ended Schemes ( Other Scheme - Index Funds )</v>
      </c>
      <c r="AY5519" s="1" t="s">
        <v>26</v>
      </c>
      <c r="BD5519" s="1" t="b">
        <v>0</v>
      </c>
    </row>
    <row r="5520" spans="1:56" x14ac:dyDescent="0.25">
      <c r="A5520" s="1" t="s">
        <v>39465</v>
      </c>
      <c r="N5520" s="1" t="s">
        <v>84</v>
      </c>
      <c r="O5520" s="1" t="s">
        <v>1372</v>
      </c>
      <c r="P5520" s="1" t="s">
        <v>25899</v>
      </c>
      <c r="Q5520" s="1" t="s">
        <v>13638</v>
      </c>
      <c r="R5520" s="1">
        <v>11.5054</v>
      </c>
      <c r="S5520" s="1" t="s">
        <v>13638</v>
      </c>
      <c r="T5520" s="1" t="s">
        <v>13638</v>
      </c>
      <c r="U5520" s="8">
        <v>44354</v>
      </c>
      <c r="AJ5520" s="1" t="str">
        <v>Open Ended Schemes ( Other Scheme - Index Funds )</v>
      </c>
      <c r="AY5520" s="1" t="s">
        <v>26</v>
      </c>
      <c r="BD5520" s="1" t="b">
        <v>0</v>
      </c>
    </row>
    <row r="5521" spans="1:56" x14ac:dyDescent="0.25">
      <c r="A5521" s="1" t="s">
        <v>39466</v>
      </c>
      <c r="N5521" s="1" t="s">
        <v>84</v>
      </c>
      <c r="O5521" s="1" t="s">
        <v>1367</v>
      </c>
      <c r="P5521" s="1" t="s">
        <v>25918</v>
      </c>
      <c r="Q5521" s="1" t="s">
        <v>13638</v>
      </c>
      <c r="R5521" s="1">
        <v>16.4862</v>
      </c>
      <c r="S5521" s="1" t="s">
        <v>13638</v>
      </c>
      <c r="T5521" s="1" t="s">
        <v>13638</v>
      </c>
      <c r="U5521" s="8">
        <v>44354</v>
      </c>
      <c r="AJ5521" s="1" t="str">
        <v>Open Ended Schemes ( Other Scheme - Index Funds )</v>
      </c>
      <c r="AY5521" s="1" t="s">
        <v>26</v>
      </c>
      <c r="BD5521" s="1" t="b">
        <v>0</v>
      </c>
    </row>
    <row r="5522" spans="1:56" x14ac:dyDescent="0.25">
      <c r="N5522" s="1" t="s">
        <v>84</v>
      </c>
      <c r="O5522" s="1" t="s">
        <v>1366</v>
      </c>
      <c r="P5522" s="1" t="s">
        <v>25919</v>
      </c>
      <c r="Q5522" s="1" t="s">
        <v>25920</v>
      </c>
      <c r="R5522" s="1">
        <v>16.4862</v>
      </c>
      <c r="S5522" s="1" t="s">
        <v>13638</v>
      </c>
      <c r="T5522" s="1" t="s">
        <v>13638</v>
      </c>
      <c r="U5522" s="8">
        <v>44354</v>
      </c>
      <c r="AJ5522" s="1" t="str">
        <v>Open Ended Schemes ( Other Scheme - Index Funds )</v>
      </c>
      <c r="AY5522" s="1" t="s">
        <v>26</v>
      </c>
      <c r="BD5522" s="1" t="b">
        <v>0</v>
      </c>
    </row>
    <row r="5523" spans="1:56" x14ac:dyDescent="0.25">
      <c r="A5523" s="1" t="s">
        <v>74</v>
      </c>
      <c r="N5523" s="1" t="s">
        <v>84</v>
      </c>
      <c r="O5523" s="1" t="s">
        <v>1365</v>
      </c>
      <c r="P5523" s="1" t="s">
        <v>25921</v>
      </c>
      <c r="Q5523" s="1" t="s">
        <v>25922</v>
      </c>
      <c r="R5523" s="1">
        <v>16.4024</v>
      </c>
      <c r="S5523" s="1" t="s">
        <v>13638</v>
      </c>
      <c r="T5523" s="1" t="s">
        <v>13638</v>
      </c>
      <c r="U5523" s="8">
        <v>44354</v>
      </c>
      <c r="AJ5523" s="1" t="str">
        <v>Open Ended Schemes ( Other Scheme - Index Funds )</v>
      </c>
      <c r="AY5523" s="1" t="s">
        <v>26</v>
      </c>
      <c r="BD5523" s="1" t="b">
        <v>0</v>
      </c>
    </row>
    <row r="5524" spans="1:56" x14ac:dyDescent="0.25">
      <c r="N5524" s="1" t="s">
        <v>84</v>
      </c>
      <c r="O5524" s="1" t="s">
        <v>1364</v>
      </c>
      <c r="P5524" s="1" t="s">
        <v>25923</v>
      </c>
      <c r="Q5524" s="1" t="s">
        <v>13638</v>
      </c>
      <c r="R5524" s="1">
        <v>16.4024</v>
      </c>
      <c r="S5524" s="1" t="s">
        <v>13638</v>
      </c>
      <c r="T5524" s="1" t="s">
        <v>13638</v>
      </c>
      <c r="U5524" s="8">
        <v>44354</v>
      </c>
      <c r="AJ5524" s="1" t="str">
        <v>Open Ended Schemes ( Other Scheme - Index Funds )</v>
      </c>
      <c r="AY5524" s="1" t="s">
        <v>26</v>
      </c>
      <c r="BD5524" s="1" t="b">
        <v>0</v>
      </c>
    </row>
    <row r="5525" spans="1:56" x14ac:dyDescent="0.25">
      <c r="N5525" s="1" t="s">
        <v>84</v>
      </c>
      <c r="O5525" s="1" t="s">
        <v>1197</v>
      </c>
      <c r="P5525" s="1" t="s">
        <v>26027</v>
      </c>
      <c r="Q5525" s="1" t="s">
        <v>13638</v>
      </c>
      <c r="R5525" s="1">
        <v>104.45659999999999</v>
      </c>
      <c r="S5525" s="1" t="s">
        <v>13638</v>
      </c>
      <c r="T5525" s="1" t="s">
        <v>13638</v>
      </c>
      <c r="U5525" s="8">
        <v>44354</v>
      </c>
      <c r="AJ5525" s="1" t="str">
        <v>Open Ended Schemes ( Other Scheme - Index Funds )</v>
      </c>
      <c r="AY5525" s="1" t="s">
        <v>26</v>
      </c>
      <c r="BD5525" s="1" t="b">
        <v>0</v>
      </c>
    </row>
    <row r="5526" spans="1:56" x14ac:dyDescent="0.25">
      <c r="A5526" s="1" t="s">
        <v>4</v>
      </c>
      <c r="N5526" s="1" t="s">
        <v>84</v>
      </c>
      <c r="O5526" s="1" t="s">
        <v>1196</v>
      </c>
      <c r="P5526" s="1" t="s">
        <v>26029</v>
      </c>
      <c r="Q5526" s="1" t="s">
        <v>26030</v>
      </c>
      <c r="R5526" s="1">
        <v>61.387599999999999</v>
      </c>
      <c r="S5526" s="1" t="s">
        <v>13638</v>
      </c>
      <c r="T5526" s="1" t="s">
        <v>13638</v>
      </c>
      <c r="U5526" s="8">
        <v>44354</v>
      </c>
      <c r="AJ5526" s="1" t="str">
        <v>Open Ended Schemes ( Other Scheme - Index Funds )</v>
      </c>
      <c r="AY5526" s="1" t="s">
        <v>26</v>
      </c>
      <c r="BD5526" s="1" t="b">
        <v>0</v>
      </c>
    </row>
    <row r="5527" spans="1:56" x14ac:dyDescent="0.25">
      <c r="A5527" s="1" t="s">
        <v>39467</v>
      </c>
      <c r="N5527" s="1" t="s">
        <v>84</v>
      </c>
      <c r="O5527" s="1" t="s">
        <v>1195</v>
      </c>
      <c r="P5527" s="1" t="s">
        <v>26032</v>
      </c>
      <c r="Q5527" s="1" t="s">
        <v>13638</v>
      </c>
      <c r="R5527" s="1">
        <v>100.9871</v>
      </c>
      <c r="S5527" s="1" t="s">
        <v>13638</v>
      </c>
      <c r="T5527" s="1" t="s">
        <v>13638</v>
      </c>
      <c r="U5527" s="8">
        <v>44354</v>
      </c>
      <c r="AJ5527" s="1" t="str">
        <v>Open Ended Schemes ( Other Scheme - Index Funds )</v>
      </c>
      <c r="AY5527" s="1" t="s">
        <v>26</v>
      </c>
      <c r="BD5527" s="1" t="b">
        <v>0</v>
      </c>
    </row>
    <row r="5528" spans="1:56" x14ac:dyDescent="0.25">
      <c r="A5528" s="1" t="s">
        <v>39468</v>
      </c>
      <c r="N5528" s="1" t="s">
        <v>84</v>
      </c>
      <c r="O5528" s="1" t="s">
        <v>1194</v>
      </c>
      <c r="P5528" s="1" t="s">
        <v>26034</v>
      </c>
      <c r="Q5528" s="1" t="s">
        <v>26035</v>
      </c>
      <c r="R5528" s="1">
        <v>59.351999999999997</v>
      </c>
      <c r="S5528" s="1" t="s">
        <v>13638</v>
      </c>
      <c r="T5528" s="1" t="s">
        <v>13638</v>
      </c>
      <c r="U5528" s="8">
        <v>44354</v>
      </c>
      <c r="AJ5528" s="1" t="str">
        <v>Open Ended Schemes ( Other Scheme - Index Funds )</v>
      </c>
      <c r="AY5528" s="1" t="s">
        <v>26</v>
      </c>
      <c r="BD5528" s="1" t="b">
        <v>0</v>
      </c>
    </row>
    <row r="5529" spans="1:56" x14ac:dyDescent="0.25">
      <c r="A5529" s="1" t="s">
        <v>39469</v>
      </c>
      <c r="N5529" s="1" t="s">
        <v>84</v>
      </c>
      <c r="O5529" s="1" t="s">
        <v>744</v>
      </c>
      <c r="P5529" s="1" t="s">
        <v>25974</v>
      </c>
      <c r="Q5529" s="1" t="s">
        <v>13638</v>
      </c>
      <c r="R5529" s="1">
        <v>140.14699999999999</v>
      </c>
      <c r="S5529" s="1" t="s">
        <v>13638</v>
      </c>
      <c r="T5529" s="1" t="s">
        <v>13638</v>
      </c>
      <c r="U5529" s="8">
        <v>44354</v>
      </c>
      <c r="AJ5529" s="1" t="str">
        <v>Open Ended Schemes ( Other Scheme - Index Funds )</v>
      </c>
      <c r="AY5529" s="1" t="s">
        <v>26</v>
      </c>
      <c r="BD5529" s="1" t="b">
        <v>0</v>
      </c>
    </row>
    <row r="5530" spans="1:56" x14ac:dyDescent="0.25">
      <c r="A5530" s="1" t="s">
        <v>39470</v>
      </c>
      <c r="N5530" s="1" t="s">
        <v>84</v>
      </c>
      <c r="O5530" s="1" t="s">
        <v>743</v>
      </c>
      <c r="P5530" s="1" t="s">
        <v>25975</v>
      </c>
      <c r="Q5530" s="1" t="s">
        <v>25976</v>
      </c>
      <c r="R5530" s="1">
        <v>71.985500000000002</v>
      </c>
      <c r="S5530" s="1" t="s">
        <v>13638</v>
      </c>
      <c r="T5530" s="1" t="s">
        <v>13638</v>
      </c>
      <c r="U5530" s="8">
        <v>44354</v>
      </c>
      <c r="AJ5530" s="1" t="str">
        <v>Open Ended Schemes ( Other Scheme - Index Funds )</v>
      </c>
      <c r="AY5530" s="1" t="s">
        <v>26</v>
      </c>
      <c r="BD5530" s="1" t="b">
        <v>0</v>
      </c>
    </row>
    <row r="5531" spans="1:56" x14ac:dyDescent="0.25">
      <c r="A5531" s="1" t="s">
        <v>39471</v>
      </c>
      <c r="N5531" s="1" t="s">
        <v>84</v>
      </c>
      <c r="O5531" s="1" t="s">
        <v>742</v>
      </c>
      <c r="P5531" s="1" t="s">
        <v>25977</v>
      </c>
      <c r="Q5531" s="1" t="s">
        <v>13638</v>
      </c>
      <c r="R5531" s="1">
        <v>135.2619</v>
      </c>
      <c r="S5531" s="1" t="s">
        <v>13638</v>
      </c>
      <c r="T5531" s="1" t="s">
        <v>13638</v>
      </c>
      <c r="U5531" s="8">
        <v>44354</v>
      </c>
      <c r="AJ5531" s="1" t="str">
        <v>Open Ended Schemes ( Other Scheme - Index Funds )</v>
      </c>
      <c r="AY5531" s="1" t="s">
        <v>26</v>
      </c>
      <c r="BD5531" s="1" t="b">
        <v>0</v>
      </c>
    </row>
    <row r="5532" spans="1:56" x14ac:dyDescent="0.25">
      <c r="A5532" s="1" t="s">
        <v>39472</v>
      </c>
      <c r="N5532" s="1" t="s">
        <v>84</v>
      </c>
      <c r="O5532" s="1" t="s">
        <v>741</v>
      </c>
      <c r="P5532" s="1" t="s">
        <v>25978</v>
      </c>
      <c r="Q5532" s="1" t="s">
        <v>25979</v>
      </c>
      <c r="R5532" s="1">
        <v>69.397400000000005</v>
      </c>
      <c r="S5532" s="1" t="s">
        <v>13638</v>
      </c>
      <c r="T5532" s="1" t="s">
        <v>13638</v>
      </c>
      <c r="U5532" s="8">
        <v>44354</v>
      </c>
      <c r="AJ5532" s="1" t="str">
        <v>Open Ended Schemes ( Other Scheme - Index Funds )</v>
      </c>
      <c r="AY5532" s="1" t="s">
        <v>26</v>
      </c>
      <c r="BD5532" s="1" t="b">
        <v>0</v>
      </c>
    </row>
    <row r="5533" spans="1:56" x14ac:dyDescent="0.25">
      <c r="A5533" s="1" t="s">
        <v>39473</v>
      </c>
      <c r="N5533" s="1" t="s">
        <v>84</v>
      </c>
      <c r="O5533" s="1" t="s">
        <v>25990</v>
      </c>
      <c r="P5533" s="1" t="s">
        <v>25991</v>
      </c>
      <c r="Q5533" s="1" t="s">
        <v>13638</v>
      </c>
      <c r="R5533" s="1">
        <v>10.526400000000001</v>
      </c>
      <c r="S5533" s="1" t="s">
        <v>13638</v>
      </c>
      <c r="T5533" s="1" t="s">
        <v>13638</v>
      </c>
      <c r="U5533" s="8">
        <v>44354</v>
      </c>
      <c r="AJ5533" s="1" t="str">
        <v>Open Ended Schemes ( Other Scheme - Index Funds )</v>
      </c>
      <c r="AY5533" s="1" t="s">
        <v>26</v>
      </c>
      <c r="BD5533" s="1" t="b">
        <v>0</v>
      </c>
    </row>
    <row r="5534" spans="1:56" x14ac:dyDescent="0.25">
      <c r="A5534" s="1" t="s">
        <v>39474</v>
      </c>
      <c r="N5534" s="1" t="s">
        <v>84</v>
      </c>
      <c r="O5534" s="1" t="s">
        <v>25992</v>
      </c>
      <c r="P5534" s="1" t="s">
        <v>25993</v>
      </c>
      <c r="Q5534" s="1" t="s">
        <v>25994</v>
      </c>
      <c r="R5534" s="1">
        <v>10.526400000000001</v>
      </c>
      <c r="S5534" s="1" t="s">
        <v>13638</v>
      </c>
      <c r="T5534" s="1" t="s">
        <v>13638</v>
      </c>
      <c r="U5534" s="8">
        <v>44354</v>
      </c>
      <c r="AJ5534" s="1" t="str">
        <v>Open Ended Schemes ( Other Scheme - Index Funds )</v>
      </c>
      <c r="AY5534" s="1" t="s">
        <v>26</v>
      </c>
      <c r="BD5534" s="1" t="b">
        <v>0</v>
      </c>
    </row>
    <row r="5535" spans="1:56" x14ac:dyDescent="0.25">
      <c r="N5535" s="1" t="s">
        <v>84</v>
      </c>
      <c r="O5535" s="1" t="s">
        <v>25995</v>
      </c>
      <c r="P5535" s="1" t="s">
        <v>25996</v>
      </c>
      <c r="Q5535" s="1" t="s">
        <v>13638</v>
      </c>
      <c r="R5535" s="1">
        <v>10.5235</v>
      </c>
      <c r="S5535" s="1" t="s">
        <v>13638</v>
      </c>
      <c r="T5535" s="1" t="s">
        <v>13638</v>
      </c>
      <c r="U5535" s="8">
        <v>44354</v>
      </c>
      <c r="AJ5535" s="1" t="str">
        <v>Open Ended Schemes ( Other Scheme - Index Funds )</v>
      </c>
      <c r="AY5535" s="1" t="s">
        <v>26</v>
      </c>
      <c r="BD5535" s="1" t="b">
        <v>0</v>
      </c>
    </row>
    <row r="5536" spans="1:56" x14ac:dyDescent="0.25">
      <c r="A5536" s="1" t="s">
        <v>6</v>
      </c>
      <c r="N5536" s="1" t="s">
        <v>84</v>
      </c>
      <c r="O5536" s="1" t="s">
        <v>25997</v>
      </c>
      <c r="P5536" s="1" t="s">
        <v>25998</v>
      </c>
      <c r="Q5536" s="1" t="s">
        <v>25999</v>
      </c>
      <c r="R5536" s="1">
        <v>10.5236</v>
      </c>
      <c r="S5536" s="1" t="s">
        <v>13638</v>
      </c>
      <c r="T5536" s="1" t="s">
        <v>13638</v>
      </c>
      <c r="U5536" s="8">
        <v>44354</v>
      </c>
      <c r="AJ5536" s="1" t="str">
        <v>Open Ended Schemes ( Other Scheme - Index Funds )</v>
      </c>
      <c r="AY5536" s="1" t="s">
        <v>26</v>
      </c>
      <c r="BD5536" s="1" t="b">
        <v>0</v>
      </c>
    </row>
    <row r="5537" spans="1:56" x14ac:dyDescent="0.25">
      <c r="A5537" s="1" t="s">
        <v>39475</v>
      </c>
      <c r="N5537" s="1" t="s">
        <v>84</v>
      </c>
      <c r="O5537" s="1" t="s">
        <v>480</v>
      </c>
      <c r="P5537" s="1" t="s">
        <v>29922</v>
      </c>
      <c r="Q5537" s="1" t="s">
        <v>13638</v>
      </c>
      <c r="R5537" s="1">
        <v>17.136600000000001</v>
      </c>
      <c r="S5537" s="1" t="s">
        <v>13638</v>
      </c>
      <c r="T5537" s="1" t="s">
        <v>13638</v>
      </c>
      <c r="U5537" s="8">
        <v>44354</v>
      </c>
      <c r="AJ5537" s="1" t="str">
        <v>Open Ended Schemes ( Other Scheme - Index Funds )</v>
      </c>
      <c r="AY5537" s="1" t="s">
        <v>26</v>
      </c>
      <c r="BD5537" s="1" t="b">
        <v>0</v>
      </c>
    </row>
    <row r="5538" spans="1:56" x14ac:dyDescent="0.25">
      <c r="A5538" s="1" t="s">
        <v>39476</v>
      </c>
      <c r="N5538" s="1" t="s">
        <v>84</v>
      </c>
      <c r="O5538" s="1" t="s">
        <v>479</v>
      </c>
      <c r="P5538" s="1" t="s">
        <v>29923</v>
      </c>
      <c r="Q5538" s="1" t="s">
        <v>13638</v>
      </c>
      <c r="R5538" s="1">
        <v>16.403099999999998</v>
      </c>
      <c r="S5538" s="1" t="s">
        <v>13638</v>
      </c>
      <c r="T5538" s="1" t="s">
        <v>13638</v>
      </c>
      <c r="U5538" s="8">
        <v>44354</v>
      </c>
      <c r="AJ5538" s="1" t="str">
        <v>Open Ended Schemes ( Other Scheme - Index Funds )</v>
      </c>
      <c r="AY5538" s="1" t="s">
        <v>26</v>
      </c>
      <c r="BD5538" s="1" t="b">
        <v>0</v>
      </c>
    </row>
    <row r="5539" spans="1:56" x14ac:dyDescent="0.25">
      <c r="A5539" s="1" t="s">
        <v>39477</v>
      </c>
      <c r="N5539" s="1" t="s">
        <v>84</v>
      </c>
      <c r="O5539" s="1" t="s">
        <v>478</v>
      </c>
      <c r="P5539" s="1" t="s">
        <v>13638</v>
      </c>
      <c r="Q5539" s="1" t="s">
        <v>29924</v>
      </c>
      <c r="R5539" s="1">
        <v>16.403099999999998</v>
      </c>
      <c r="S5539" s="1" t="s">
        <v>13638</v>
      </c>
      <c r="T5539" s="1" t="s">
        <v>13638</v>
      </c>
      <c r="U5539" s="8">
        <v>44354</v>
      </c>
      <c r="AJ5539" s="1" t="str">
        <v>Open Ended Schemes ( Other Scheme - Index Funds )</v>
      </c>
      <c r="AY5539" s="1" t="s">
        <v>26</v>
      </c>
      <c r="BD5539" s="1" t="b">
        <v>0</v>
      </c>
    </row>
    <row r="5540" spans="1:56" x14ac:dyDescent="0.25">
      <c r="A5540" s="1" t="s">
        <v>39478</v>
      </c>
      <c r="N5540" s="1" t="s">
        <v>84</v>
      </c>
      <c r="O5540" s="1" t="s">
        <v>477</v>
      </c>
      <c r="P5540" s="1" t="s">
        <v>29925</v>
      </c>
      <c r="Q5540" s="1" t="s">
        <v>13638</v>
      </c>
      <c r="R5540" s="1">
        <v>16.635899999999999</v>
      </c>
      <c r="S5540" s="1" t="s">
        <v>13638</v>
      </c>
      <c r="T5540" s="1" t="s">
        <v>13638</v>
      </c>
      <c r="U5540" s="8">
        <v>44354</v>
      </c>
      <c r="AJ5540" s="1" t="str">
        <v>Open Ended Schemes ( Other Scheme - Index Funds )</v>
      </c>
      <c r="AY5540" s="1" t="s">
        <v>26</v>
      </c>
      <c r="BD5540" s="1" t="b">
        <v>0</v>
      </c>
    </row>
    <row r="5541" spans="1:56" x14ac:dyDescent="0.25">
      <c r="A5541" s="1" t="s">
        <v>39479</v>
      </c>
      <c r="N5541" s="1" t="s">
        <v>84</v>
      </c>
      <c r="O5541" s="1" t="s">
        <v>476</v>
      </c>
      <c r="P5541" s="1" t="s">
        <v>29926</v>
      </c>
      <c r="Q5541" s="1" t="s">
        <v>13638</v>
      </c>
      <c r="R5541" s="1">
        <v>15.9169</v>
      </c>
      <c r="S5541" s="1" t="s">
        <v>13638</v>
      </c>
      <c r="T5541" s="1" t="s">
        <v>13638</v>
      </c>
      <c r="U5541" s="8">
        <v>44354</v>
      </c>
      <c r="AJ5541" s="1" t="str">
        <v>Open Ended Schemes ( Other Scheme - Index Funds )</v>
      </c>
      <c r="AY5541" s="1" t="s">
        <v>26</v>
      </c>
      <c r="BD5541" s="1" t="b">
        <v>0</v>
      </c>
    </row>
    <row r="5542" spans="1:56" x14ac:dyDescent="0.25">
      <c r="A5542" s="1" t="s">
        <v>39480</v>
      </c>
      <c r="N5542" s="1" t="s">
        <v>84</v>
      </c>
      <c r="O5542" s="1" t="s">
        <v>475</v>
      </c>
      <c r="P5542" s="1" t="s">
        <v>13638</v>
      </c>
      <c r="Q5542" s="1" t="s">
        <v>29927</v>
      </c>
      <c r="R5542" s="1">
        <v>15.9169</v>
      </c>
      <c r="S5542" s="1" t="s">
        <v>13638</v>
      </c>
      <c r="T5542" s="1" t="s">
        <v>13638</v>
      </c>
      <c r="U5542" s="8">
        <v>44354</v>
      </c>
      <c r="AJ5542" s="1" t="str">
        <v>Open Ended Schemes ( Other Scheme - Index Funds )</v>
      </c>
      <c r="AY5542" s="1" t="s">
        <v>26</v>
      </c>
      <c r="BD5542" s="1" t="b">
        <v>0</v>
      </c>
    </row>
    <row r="5543" spans="1:56" x14ac:dyDescent="0.25">
      <c r="A5543" s="1" t="s">
        <v>39481</v>
      </c>
      <c r="N5543" s="1" t="s">
        <v>84</v>
      </c>
      <c r="O5543" s="1" t="s">
        <v>388</v>
      </c>
      <c r="P5543" s="1" t="s">
        <v>26048</v>
      </c>
      <c r="Q5543" s="1" t="s">
        <v>13638</v>
      </c>
      <c r="R5543" s="1">
        <v>102.0557</v>
      </c>
      <c r="S5543" s="1" t="s">
        <v>13638</v>
      </c>
      <c r="T5543" s="1" t="s">
        <v>13638</v>
      </c>
      <c r="U5543" s="8">
        <v>44354</v>
      </c>
      <c r="AJ5543" s="1" t="str">
        <v>Open Ended Schemes ( Other Scheme - Index Funds )</v>
      </c>
      <c r="AY5543" s="1" t="s">
        <v>26</v>
      </c>
      <c r="BD5543" s="1" t="b">
        <v>0</v>
      </c>
    </row>
    <row r="5544" spans="1:56" x14ac:dyDescent="0.25">
      <c r="A5544" s="1" t="s">
        <v>39482</v>
      </c>
      <c r="N5544" s="1" t="s">
        <v>84</v>
      </c>
      <c r="O5544" s="1" t="s">
        <v>387</v>
      </c>
      <c r="P5544" s="1" t="s">
        <v>26049</v>
      </c>
      <c r="Q5544" s="1" t="s">
        <v>13638</v>
      </c>
      <c r="R5544" s="1">
        <v>95.433099999999996</v>
      </c>
      <c r="S5544" s="1" t="s">
        <v>13638</v>
      </c>
      <c r="T5544" s="1" t="s">
        <v>13638</v>
      </c>
      <c r="U5544" s="8">
        <v>44354</v>
      </c>
      <c r="AJ5544" s="1" t="str">
        <v>Open Ended Schemes ( Other Scheme - Index Funds )</v>
      </c>
      <c r="AY5544" s="1" t="s">
        <v>26</v>
      </c>
      <c r="BD5544" s="1" t="b">
        <v>0</v>
      </c>
    </row>
    <row r="5545" spans="1:56" x14ac:dyDescent="0.25">
      <c r="A5545" s="1" t="s">
        <v>39483</v>
      </c>
      <c r="N5545" s="1" t="s">
        <v>84</v>
      </c>
      <c r="O5545" s="1" t="s">
        <v>375</v>
      </c>
      <c r="P5545" s="1" t="s">
        <v>26098</v>
      </c>
      <c r="Q5545" s="1" t="s">
        <v>13638</v>
      </c>
      <c r="R5545" s="1">
        <v>134.16929999999999</v>
      </c>
      <c r="S5545" s="1" t="s">
        <v>13638</v>
      </c>
      <c r="T5545" s="1" t="s">
        <v>13638</v>
      </c>
      <c r="U5545" s="8">
        <v>44354</v>
      </c>
      <c r="AJ5545" s="1" t="str">
        <v>Open Ended Schemes ( Other Scheme - Index Funds )</v>
      </c>
      <c r="AY5545" s="1" t="s">
        <v>26</v>
      </c>
      <c r="BD5545" s="1" t="b">
        <v>0</v>
      </c>
    </row>
    <row r="5546" spans="1:56" x14ac:dyDescent="0.25">
      <c r="A5546" s="1" t="s">
        <v>39484</v>
      </c>
      <c r="N5546" s="1" t="s">
        <v>84</v>
      </c>
      <c r="O5546" s="1" t="s">
        <v>374</v>
      </c>
      <c r="P5546" s="1" t="s">
        <v>26099</v>
      </c>
      <c r="Q5546" s="1" t="s">
        <v>13638</v>
      </c>
      <c r="R5546" s="1">
        <v>128.3965</v>
      </c>
      <c r="S5546" s="1" t="s">
        <v>13638</v>
      </c>
      <c r="T5546" s="1" t="s">
        <v>13638</v>
      </c>
      <c r="U5546" s="8">
        <v>44354</v>
      </c>
      <c r="AJ5546" s="1" t="str">
        <v>Open Ended Schemes ( Other Scheme - Index Funds )</v>
      </c>
      <c r="AY5546" s="1" t="s">
        <v>26</v>
      </c>
      <c r="BD5546" s="1" t="b">
        <v>0</v>
      </c>
    </row>
    <row r="5547" spans="1:56" x14ac:dyDescent="0.25">
      <c r="A5547" s="1" t="s">
        <v>39485</v>
      </c>
      <c r="N5547" s="1" t="s">
        <v>84</v>
      </c>
      <c r="O5547" s="1" t="s">
        <v>335</v>
      </c>
      <c r="P5547" s="1" t="s">
        <v>26100</v>
      </c>
      <c r="Q5547" s="1" t="s">
        <v>13638</v>
      </c>
      <c r="R5547" s="1">
        <v>31.7057</v>
      </c>
      <c r="S5547" s="1" t="s">
        <v>13638</v>
      </c>
      <c r="T5547" s="1" t="s">
        <v>13638</v>
      </c>
      <c r="U5547" s="8">
        <v>44354</v>
      </c>
      <c r="AJ5547" s="1" t="str">
        <v>Open Ended Schemes ( Other Scheme - Index Funds )</v>
      </c>
      <c r="AY5547" s="1" t="s">
        <v>26</v>
      </c>
      <c r="BD5547" s="1" t="b">
        <v>0</v>
      </c>
    </row>
    <row r="5548" spans="1:56" x14ac:dyDescent="0.25">
      <c r="A5548" s="1" t="s">
        <v>39486</v>
      </c>
      <c r="N5548" s="1" t="s">
        <v>84</v>
      </c>
      <c r="O5548" s="1" t="s">
        <v>334</v>
      </c>
      <c r="P5548" s="1" t="s">
        <v>26101</v>
      </c>
      <c r="Q5548" s="1" t="s">
        <v>26102</v>
      </c>
      <c r="R5548" s="1">
        <v>29.672499999999999</v>
      </c>
      <c r="S5548" s="1" t="s">
        <v>13638</v>
      </c>
      <c r="T5548" s="1" t="s">
        <v>13638</v>
      </c>
      <c r="U5548" s="8">
        <v>44354</v>
      </c>
      <c r="AJ5548" s="1" t="str">
        <v>Open Ended Schemes ( Other Scheme - Index Funds )</v>
      </c>
      <c r="AY5548" s="1" t="s">
        <v>26</v>
      </c>
      <c r="BD5548" s="1" t="b">
        <v>0</v>
      </c>
    </row>
    <row r="5549" spans="1:56" x14ac:dyDescent="0.25">
      <c r="A5549" s="1" t="s">
        <v>39487</v>
      </c>
      <c r="N5549" s="1" t="s">
        <v>84</v>
      </c>
      <c r="O5549" s="1" t="s">
        <v>333</v>
      </c>
      <c r="P5549" s="1" t="s">
        <v>26103</v>
      </c>
      <c r="Q5549" s="1" t="s">
        <v>13638</v>
      </c>
      <c r="R5549" s="1">
        <v>30.1112</v>
      </c>
      <c r="S5549" s="1" t="s">
        <v>13638</v>
      </c>
      <c r="T5549" s="1" t="s">
        <v>13638</v>
      </c>
      <c r="U5549" s="8">
        <v>44354</v>
      </c>
      <c r="AJ5549" s="1" t="str">
        <v>Open Ended Schemes ( Other Scheme - Index Funds )</v>
      </c>
      <c r="AY5549" s="1" t="s">
        <v>26</v>
      </c>
      <c r="BD5549" s="1" t="b">
        <v>0</v>
      </c>
    </row>
    <row r="5550" spans="1:56" x14ac:dyDescent="0.25">
      <c r="N5550" s="1" t="s">
        <v>84</v>
      </c>
      <c r="O5550" s="1" t="s">
        <v>332</v>
      </c>
      <c r="P5550" s="1" t="s">
        <v>26104</v>
      </c>
      <c r="Q5550" s="1" t="s">
        <v>26105</v>
      </c>
      <c r="R5550" s="1">
        <v>19.195599999999999</v>
      </c>
      <c r="S5550" s="1" t="s">
        <v>13638</v>
      </c>
      <c r="T5550" s="1" t="s">
        <v>13638</v>
      </c>
      <c r="U5550" s="8">
        <v>44354</v>
      </c>
      <c r="AJ5550" s="1" t="str">
        <v>Open Ended Schemes ( Other Scheme - Index Funds )</v>
      </c>
      <c r="AY5550" s="1" t="s">
        <v>26</v>
      </c>
      <c r="BD5550" s="1" t="b">
        <v>0</v>
      </c>
    </row>
    <row r="5551" spans="1:56" x14ac:dyDescent="0.25">
      <c r="A5551" s="1" t="s">
        <v>9</v>
      </c>
      <c r="N5551" s="1" t="s">
        <v>84</v>
      </c>
      <c r="O5551" s="1" t="s">
        <v>147</v>
      </c>
      <c r="P5551" s="1" t="s">
        <v>26106</v>
      </c>
      <c r="Q5551" s="1" t="s">
        <v>13638</v>
      </c>
      <c r="R5551" s="1">
        <v>14.087899999999999</v>
      </c>
      <c r="S5551" s="1" t="s">
        <v>13638</v>
      </c>
      <c r="T5551" s="1" t="s">
        <v>13638</v>
      </c>
      <c r="U5551" s="8">
        <v>44354</v>
      </c>
      <c r="AJ5551" s="1" t="str">
        <v>Open Ended Schemes ( Other Scheme - Index Funds )</v>
      </c>
      <c r="AY5551" s="1" t="s">
        <v>26</v>
      </c>
      <c r="BD5551" s="1" t="b">
        <v>0</v>
      </c>
    </row>
    <row r="5552" spans="1:56" x14ac:dyDescent="0.25">
      <c r="A5552" s="1" t="s">
        <v>39488</v>
      </c>
      <c r="N5552" s="1" t="s">
        <v>84</v>
      </c>
      <c r="O5552" s="1" t="s">
        <v>146</v>
      </c>
      <c r="P5552" s="1" t="s">
        <v>26107</v>
      </c>
      <c r="Q5552" s="1" t="s">
        <v>13638</v>
      </c>
      <c r="R5552" s="1">
        <v>13.848000000000001</v>
      </c>
      <c r="S5552" s="1" t="s">
        <v>13638</v>
      </c>
      <c r="T5552" s="1" t="s">
        <v>13638</v>
      </c>
      <c r="U5552" s="8">
        <v>44354</v>
      </c>
      <c r="AJ5552" s="1" t="str">
        <v>Open Ended Schemes ( Other Scheme - Index Funds )</v>
      </c>
      <c r="AY5552" s="1" t="s">
        <v>26</v>
      </c>
      <c r="BD5552" s="1" t="b">
        <v>0</v>
      </c>
    </row>
    <row r="5553" spans="1:56" x14ac:dyDescent="0.25">
      <c r="A5553" s="1" t="s">
        <v>39489</v>
      </c>
      <c r="N5553" s="1" t="s">
        <v>84</v>
      </c>
      <c r="O5553" s="1" t="s">
        <v>114</v>
      </c>
      <c r="P5553" s="1" t="s">
        <v>26116</v>
      </c>
      <c r="Q5553" s="1" t="s">
        <v>13638</v>
      </c>
      <c r="R5553" s="1">
        <v>11.912800000000001</v>
      </c>
      <c r="S5553" s="1" t="s">
        <v>13638</v>
      </c>
      <c r="T5553" s="1" t="s">
        <v>13638</v>
      </c>
      <c r="U5553" s="8">
        <v>44354</v>
      </c>
      <c r="AJ5553" s="1" t="str">
        <v>Open Ended Schemes ( Other Scheme - Index Funds )</v>
      </c>
      <c r="AY5553" s="1" t="s">
        <v>26</v>
      </c>
      <c r="BD5553" s="1" t="b">
        <v>0</v>
      </c>
    </row>
    <row r="5554" spans="1:56" x14ac:dyDescent="0.25">
      <c r="A5554" s="1" t="s">
        <v>39490</v>
      </c>
      <c r="N5554" s="1" t="s">
        <v>84</v>
      </c>
      <c r="O5554" s="1" t="s">
        <v>113</v>
      </c>
      <c r="P5554" s="1" t="s">
        <v>26117</v>
      </c>
      <c r="Q5554" s="1" t="s">
        <v>13638</v>
      </c>
      <c r="R5554" s="1">
        <v>11.898199999999999</v>
      </c>
      <c r="S5554" s="1" t="s">
        <v>13638</v>
      </c>
      <c r="T5554" s="1" t="s">
        <v>13638</v>
      </c>
      <c r="U5554" s="8">
        <v>44354</v>
      </c>
      <c r="AJ5554" s="1" t="str">
        <v>Open Ended Schemes ( Other Scheme - Index Funds )</v>
      </c>
      <c r="AY5554" s="1" t="s">
        <v>26</v>
      </c>
      <c r="BD5554" s="1" t="b">
        <v>0</v>
      </c>
    </row>
    <row r="5555" spans="1:56" x14ac:dyDescent="0.25">
      <c r="A5555" s="1" t="s">
        <v>39491</v>
      </c>
      <c r="N5555" s="1" t="s">
        <v>84</v>
      </c>
      <c r="O5555" s="1" t="s">
        <v>111</v>
      </c>
      <c r="P5555" s="1" t="s">
        <v>26118</v>
      </c>
      <c r="Q5555" s="1" t="s">
        <v>26119</v>
      </c>
      <c r="R5555" s="1">
        <v>53.050899999999999</v>
      </c>
      <c r="S5555" s="1" t="s">
        <v>13638</v>
      </c>
      <c r="T5555" s="1" t="s">
        <v>13638</v>
      </c>
      <c r="U5555" s="8">
        <v>44354</v>
      </c>
      <c r="AJ5555" s="1" t="str">
        <v>Open Ended Schemes ( Other Scheme - Index Funds )</v>
      </c>
      <c r="AY5555" s="1" t="s">
        <v>26</v>
      </c>
      <c r="BD5555" s="1" t="b">
        <v>0</v>
      </c>
    </row>
    <row r="5556" spans="1:56" x14ac:dyDescent="0.25">
      <c r="N5556" s="1" t="s">
        <v>84</v>
      </c>
      <c r="O5556" s="1" t="s">
        <v>110</v>
      </c>
      <c r="P5556" s="1" t="s">
        <v>26120</v>
      </c>
      <c r="Q5556" s="1" t="s">
        <v>13638</v>
      </c>
      <c r="R5556" s="1">
        <v>105.29859999999999</v>
      </c>
      <c r="S5556" s="1" t="s">
        <v>13638</v>
      </c>
      <c r="T5556" s="1" t="s">
        <v>13638</v>
      </c>
      <c r="U5556" s="8">
        <v>44354</v>
      </c>
      <c r="AJ5556" s="1" t="str">
        <v>Open Ended Schemes ( Other Scheme - Index Funds )</v>
      </c>
      <c r="AY5556" s="1" t="s">
        <v>26</v>
      </c>
      <c r="BD5556" s="1" t="b">
        <v>0</v>
      </c>
    </row>
    <row r="5557" spans="1:56" x14ac:dyDescent="0.25">
      <c r="A5557" s="1" t="s">
        <v>40</v>
      </c>
      <c r="N5557" s="1" t="s">
        <v>84</v>
      </c>
      <c r="O5557" s="1" t="s">
        <v>109</v>
      </c>
      <c r="P5557" s="1" t="s">
        <v>26121</v>
      </c>
      <c r="Q5557" s="1" t="s">
        <v>13638</v>
      </c>
      <c r="R5557" s="1">
        <v>104.3201</v>
      </c>
      <c r="S5557" s="1" t="s">
        <v>13638</v>
      </c>
      <c r="T5557" s="1" t="s">
        <v>13638</v>
      </c>
      <c r="U5557" s="8">
        <v>44354</v>
      </c>
      <c r="AJ5557" s="1" t="str">
        <v>Open Ended Schemes ( Other Scheme - Index Funds )</v>
      </c>
      <c r="AY5557" s="1" t="s">
        <v>26</v>
      </c>
      <c r="BD5557" s="1" t="b">
        <v>0</v>
      </c>
    </row>
    <row r="5558" spans="1:56" x14ac:dyDescent="0.25">
      <c r="A5558" s="1" t="s">
        <v>39492</v>
      </c>
      <c r="N5558" s="1" t="s">
        <v>84</v>
      </c>
      <c r="O5558" s="1" t="s">
        <v>108</v>
      </c>
      <c r="P5558" s="1" t="s">
        <v>26122</v>
      </c>
      <c r="Q5558" s="1" t="s">
        <v>26123</v>
      </c>
      <c r="R5558" s="1">
        <v>52.5565</v>
      </c>
      <c r="S5558" s="1" t="s">
        <v>13638</v>
      </c>
      <c r="T5558" s="1" t="s">
        <v>13638</v>
      </c>
      <c r="U5558" s="8">
        <v>44354</v>
      </c>
      <c r="AJ5558" s="1" t="str">
        <v>Open Ended Schemes ( Other Scheme - Index Funds )</v>
      </c>
      <c r="AY5558" s="1" t="s">
        <v>26</v>
      </c>
      <c r="BD5558" s="1" t="b">
        <v>0</v>
      </c>
    </row>
    <row r="5559" spans="1:56" x14ac:dyDescent="0.25">
      <c r="A5559" s="1" t="s">
        <v>39493</v>
      </c>
      <c r="N5559" s="1" t="s">
        <v>85</v>
      </c>
      <c r="O5559" s="1" t="s">
        <v>3444</v>
      </c>
      <c r="P5559" s="1" t="s">
        <v>26152</v>
      </c>
      <c r="Q5559" s="1" t="s">
        <v>13638</v>
      </c>
      <c r="R5559" s="1">
        <v>4472.0573999999997</v>
      </c>
      <c r="S5559" s="1" t="s">
        <v>13638</v>
      </c>
      <c r="T5559" s="1" t="s">
        <v>13638</v>
      </c>
      <c r="U5559" s="8">
        <v>44354</v>
      </c>
      <c r="AJ5559" s="1" t="str">
        <v>Open Ended Schemes ( Other Scheme - Index Funds )</v>
      </c>
      <c r="AY5559" s="1" t="s">
        <v>26</v>
      </c>
      <c r="BD5559" s="1" t="b">
        <v>0</v>
      </c>
    </row>
    <row r="5560" spans="1:56" x14ac:dyDescent="0.25">
      <c r="A5560" s="1" t="s">
        <v>39494</v>
      </c>
      <c r="N5560" s="1" t="s">
        <v>85</v>
      </c>
      <c r="O5560" s="1" t="s">
        <v>3288</v>
      </c>
      <c r="P5560" s="1" t="s">
        <v>26153</v>
      </c>
      <c r="Q5560" s="1" t="s">
        <v>13638</v>
      </c>
      <c r="R5560" s="1">
        <v>42.402700000000003</v>
      </c>
      <c r="S5560" s="1" t="s">
        <v>13638</v>
      </c>
      <c r="T5560" s="1" t="s">
        <v>13638</v>
      </c>
      <c r="U5560" s="8">
        <v>44354</v>
      </c>
      <c r="AJ5560" s="1" t="str">
        <v>Open Ended Schemes ( Other Scheme - Index Funds )</v>
      </c>
      <c r="AY5560" s="1" t="s">
        <v>26</v>
      </c>
      <c r="BD5560" s="1" t="b">
        <v>0</v>
      </c>
    </row>
    <row r="5561" spans="1:56" x14ac:dyDescent="0.25">
      <c r="A5561" s="1" t="s">
        <v>39495</v>
      </c>
      <c r="N5561" s="1" t="s">
        <v>85</v>
      </c>
      <c r="O5561" s="1" t="s">
        <v>2563</v>
      </c>
      <c r="P5561" s="1" t="s">
        <v>26160</v>
      </c>
      <c r="Q5561" s="1" t="s">
        <v>13638</v>
      </c>
      <c r="R5561" s="1">
        <v>43.574199999999998</v>
      </c>
      <c r="S5561" s="1" t="s">
        <v>13638</v>
      </c>
      <c r="T5561" s="1" t="s">
        <v>13638</v>
      </c>
      <c r="U5561" s="8">
        <v>44354</v>
      </c>
      <c r="AJ5561" s="1" t="str">
        <v>Open Ended Schemes ( Other Scheme - Index Funds )</v>
      </c>
      <c r="AY5561" s="1" t="s">
        <v>26</v>
      </c>
      <c r="BD5561" s="1" t="b">
        <v>0</v>
      </c>
    </row>
    <row r="5562" spans="1:56" x14ac:dyDescent="0.25">
      <c r="N5562" s="1" t="s">
        <v>85</v>
      </c>
      <c r="O5562" s="1" t="s">
        <v>26161</v>
      </c>
      <c r="P5562" s="1" t="s">
        <v>26162</v>
      </c>
      <c r="Q5562" s="1" t="s">
        <v>13638</v>
      </c>
      <c r="R5562" s="1">
        <v>43.4739</v>
      </c>
      <c r="S5562" s="1" t="s">
        <v>13638</v>
      </c>
      <c r="T5562" s="1" t="s">
        <v>13638</v>
      </c>
      <c r="U5562" s="8">
        <v>44354</v>
      </c>
      <c r="AJ5562" s="1" t="str">
        <v>Open Ended Schemes ( Other Scheme - Index Funds )</v>
      </c>
      <c r="AY5562" s="1" t="s">
        <v>26</v>
      </c>
      <c r="BD5562" s="1" t="b">
        <v>0</v>
      </c>
    </row>
    <row r="5563" spans="1:56" x14ac:dyDescent="0.25">
      <c r="A5563" s="1" t="s">
        <v>32</v>
      </c>
      <c r="N5563" s="1" t="s">
        <v>85</v>
      </c>
      <c r="O5563" s="1" t="s">
        <v>29928</v>
      </c>
      <c r="P5563" s="1" t="s">
        <v>26167</v>
      </c>
      <c r="Q5563" s="1" t="s">
        <v>13638</v>
      </c>
      <c r="R5563" s="1">
        <v>4514.6905999999999</v>
      </c>
      <c r="S5563" s="1" t="s">
        <v>13638</v>
      </c>
      <c r="T5563" s="1" t="s">
        <v>13638</v>
      </c>
      <c r="U5563" s="8">
        <v>44354</v>
      </c>
      <c r="AJ5563" s="1" t="str">
        <v>Open Ended Schemes ( Other Scheme - Index Funds )</v>
      </c>
      <c r="AY5563" s="1" t="s">
        <v>26</v>
      </c>
      <c r="BD5563" s="1" t="b">
        <v>0</v>
      </c>
    </row>
    <row r="5564" spans="1:56" x14ac:dyDescent="0.25">
      <c r="A5564" s="1" t="s">
        <v>39496</v>
      </c>
      <c r="N5564" s="1" t="s">
        <v>85</v>
      </c>
      <c r="O5564" s="1" t="s">
        <v>2189</v>
      </c>
      <c r="P5564" s="1" t="s">
        <v>26163</v>
      </c>
      <c r="Q5564" s="1" t="s">
        <v>13638</v>
      </c>
      <c r="R5564" s="1">
        <v>4413.7304000000004</v>
      </c>
      <c r="S5564" s="1" t="s">
        <v>13638</v>
      </c>
      <c r="T5564" s="1" t="s">
        <v>13638</v>
      </c>
      <c r="U5564" s="8">
        <v>44354</v>
      </c>
      <c r="AJ5564" s="1" t="str">
        <v>Open Ended Schemes ( Other Scheme - Index Funds )</v>
      </c>
      <c r="AY5564" s="1" t="s">
        <v>26</v>
      </c>
      <c r="BD5564" s="1" t="b">
        <v>0</v>
      </c>
    </row>
    <row r="5565" spans="1:56" x14ac:dyDescent="0.25">
      <c r="A5565" s="1" t="s">
        <v>39497</v>
      </c>
      <c r="N5565" s="1" t="s">
        <v>85</v>
      </c>
      <c r="O5565" s="1" t="s">
        <v>26164</v>
      </c>
      <c r="P5565" s="1" t="s">
        <v>26165</v>
      </c>
      <c r="Q5565" s="1" t="s">
        <v>13638</v>
      </c>
      <c r="R5565" s="1">
        <v>425.1112</v>
      </c>
      <c r="S5565" s="1" t="s">
        <v>13638</v>
      </c>
      <c r="T5565" s="1" t="s">
        <v>13638</v>
      </c>
      <c r="U5565" s="8">
        <v>44354</v>
      </c>
      <c r="AJ5565" s="1" t="str">
        <v>Open Ended Schemes ( Other Scheme - Gold ETF )</v>
      </c>
      <c r="AY5565" s="1" t="s">
        <v>26</v>
      </c>
      <c r="BD5565" s="1" t="b">
        <v>0</v>
      </c>
    </row>
    <row r="5566" spans="1:56" x14ac:dyDescent="0.25">
      <c r="A5566" s="1" t="s">
        <v>39498</v>
      </c>
      <c r="N5566" s="1" t="s">
        <v>85</v>
      </c>
      <c r="O5566" s="1" t="s">
        <v>1458</v>
      </c>
      <c r="P5566" s="1" t="s">
        <v>26170</v>
      </c>
      <c r="Q5566" s="1" t="s">
        <v>13638</v>
      </c>
      <c r="R5566" s="1">
        <v>42.464599999999997</v>
      </c>
      <c r="S5566" s="1" t="s">
        <v>13638</v>
      </c>
      <c r="T5566" s="1" t="s">
        <v>13638</v>
      </c>
      <c r="U5566" s="8">
        <v>44354</v>
      </c>
      <c r="AJ5566" s="1" t="str">
        <v>Open Ended Schemes ( Other Scheme - Gold ETF )</v>
      </c>
      <c r="AY5566" s="1" t="s">
        <v>26</v>
      </c>
      <c r="BD5566" s="1" t="b">
        <v>0</v>
      </c>
    </row>
    <row r="5567" spans="1:56" x14ac:dyDescent="0.25">
      <c r="A5567" s="1" t="s">
        <v>39499</v>
      </c>
      <c r="N5567" s="1" t="s">
        <v>85</v>
      </c>
      <c r="O5567" s="1" t="s">
        <v>1127</v>
      </c>
      <c r="P5567" s="1" t="s">
        <v>26171</v>
      </c>
      <c r="Q5567" s="1" t="s">
        <v>13638</v>
      </c>
      <c r="R5567" s="1">
        <v>2111.6266000000001</v>
      </c>
      <c r="S5567" s="1" t="s">
        <v>13638</v>
      </c>
      <c r="T5567" s="1" t="s">
        <v>13638</v>
      </c>
      <c r="U5567" s="8">
        <v>44354</v>
      </c>
      <c r="AJ5567" s="1" t="str">
        <v>Open Ended Schemes ( Other Scheme - Gold ETF )</v>
      </c>
      <c r="AY5567" s="1" t="s">
        <v>26</v>
      </c>
      <c r="BD5567" s="1" t="b">
        <v>0</v>
      </c>
    </row>
    <row r="5568" spans="1:56" x14ac:dyDescent="0.25">
      <c r="A5568" s="1" t="s">
        <v>39500</v>
      </c>
      <c r="N5568" s="1" t="s">
        <v>85</v>
      </c>
      <c r="O5568" s="1" t="s">
        <v>815</v>
      </c>
      <c r="P5568" s="1" t="s">
        <v>26172</v>
      </c>
      <c r="Q5568" s="1" t="s">
        <v>13638</v>
      </c>
      <c r="R5568" s="1">
        <v>4362.9454999999998</v>
      </c>
      <c r="S5568" s="1" t="s">
        <v>13638</v>
      </c>
      <c r="T5568" s="1" t="s">
        <v>13638</v>
      </c>
      <c r="U5568" s="8">
        <v>44354</v>
      </c>
      <c r="AJ5568" s="1" t="str">
        <v>Open Ended Schemes ( Other Scheme - Gold ETF )</v>
      </c>
      <c r="AY5568" s="1" t="s">
        <v>26</v>
      </c>
      <c r="BD5568" s="1" t="b">
        <v>0</v>
      </c>
    </row>
    <row r="5569" spans="1:56" x14ac:dyDescent="0.25">
      <c r="A5569" s="1" t="s">
        <v>39501</v>
      </c>
      <c r="N5569" s="1" t="s">
        <v>85</v>
      </c>
      <c r="O5569" s="1" t="s">
        <v>210</v>
      </c>
      <c r="P5569" s="1" t="s">
        <v>26175</v>
      </c>
      <c r="Q5569" s="1" t="s">
        <v>13638</v>
      </c>
      <c r="R5569" s="1">
        <v>42.647599999999997</v>
      </c>
      <c r="S5569" s="1" t="s">
        <v>13638</v>
      </c>
      <c r="T5569" s="1" t="s">
        <v>13638</v>
      </c>
      <c r="U5569" s="8">
        <v>44354</v>
      </c>
      <c r="AJ5569" s="1" t="str">
        <v>Open Ended Schemes ( Other Scheme - Gold ETF )</v>
      </c>
      <c r="AY5569" s="1" t="s">
        <v>26</v>
      </c>
      <c r="BD5569" s="1" t="b">
        <v>0</v>
      </c>
    </row>
    <row r="5570" spans="1:56" x14ac:dyDescent="0.25">
      <c r="A5570" s="1" t="s">
        <v>39502</v>
      </c>
      <c r="N5570" s="1" t="s">
        <v>25</v>
      </c>
      <c r="O5570" s="1" t="s">
        <v>35085</v>
      </c>
      <c r="P5570" s="1" t="s">
        <v>26190</v>
      </c>
      <c r="Q5570" s="1" t="s">
        <v>13638</v>
      </c>
      <c r="R5570" s="1">
        <v>496.73340000000002</v>
      </c>
      <c r="S5570" s="1" t="s">
        <v>13638</v>
      </c>
      <c r="T5570" s="1" t="s">
        <v>13638</v>
      </c>
      <c r="U5570" s="8">
        <v>44354</v>
      </c>
      <c r="AJ5570" s="1" t="str">
        <v>Open Ended Schemes ( Other Scheme - Gold ETF )</v>
      </c>
      <c r="AY5570" s="1" t="s">
        <v>26</v>
      </c>
      <c r="BD5570" s="1" t="b">
        <v>0</v>
      </c>
    </row>
    <row r="5571" spans="1:56" x14ac:dyDescent="0.25">
      <c r="A5571" s="1" t="s">
        <v>39503</v>
      </c>
      <c r="N5571" s="1" t="s">
        <v>25</v>
      </c>
      <c r="O5571" s="1" t="s">
        <v>3400</v>
      </c>
      <c r="P5571" s="1" t="s">
        <v>26183</v>
      </c>
      <c r="Q5571" s="1" t="s">
        <v>13638</v>
      </c>
      <c r="R5571" s="1">
        <v>173.74549999999999</v>
      </c>
      <c r="S5571" s="1" t="s">
        <v>13638</v>
      </c>
      <c r="T5571" s="1" t="s">
        <v>13638</v>
      </c>
      <c r="U5571" s="8">
        <v>44354</v>
      </c>
      <c r="AJ5571" s="1" t="str">
        <v>Open Ended Schemes ( Other Scheme - Gold ETF )</v>
      </c>
      <c r="AY5571" s="1" t="s">
        <v>26</v>
      </c>
      <c r="BD5571" s="1" t="b">
        <v>0</v>
      </c>
    </row>
    <row r="5572" spans="1:56" x14ac:dyDescent="0.25">
      <c r="N5572" s="1" t="s">
        <v>25</v>
      </c>
      <c r="O5572" s="1" t="s">
        <v>3395</v>
      </c>
      <c r="P5572" s="1" t="s">
        <v>26184</v>
      </c>
      <c r="Q5572" s="1" t="s">
        <v>13638</v>
      </c>
      <c r="R5572" s="1">
        <v>352.30610000000001</v>
      </c>
      <c r="S5572" s="1" t="s">
        <v>13638</v>
      </c>
      <c r="T5572" s="1" t="s">
        <v>13638</v>
      </c>
      <c r="U5572" s="8">
        <v>44354</v>
      </c>
      <c r="AJ5572" s="1" t="str">
        <v>Open Ended Schemes ( Other Scheme - Gold ETF )</v>
      </c>
      <c r="AY5572" s="1" t="s">
        <v>26</v>
      </c>
      <c r="BD5572" s="1" t="b">
        <v>0</v>
      </c>
    </row>
    <row r="5573" spans="1:56" x14ac:dyDescent="0.25">
      <c r="A5573" s="1" t="s">
        <v>11</v>
      </c>
      <c r="N5573" s="1" t="s">
        <v>25</v>
      </c>
      <c r="O5573" s="1" t="s">
        <v>3394</v>
      </c>
      <c r="P5573" s="1" t="s">
        <v>26189</v>
      </c>
      <c r="Q5573" s="1" t="s">
        <v>13638</v>
      </c>
      <c r="R5573" s="1">
        <v>394.19580000000002</v>
      </c>
      <c r="S5573" s="1" t="s">
        <v>13638</v>
      </c>
      <c r="T5573" s="1" t="s">
        <v>13638</v>
      </c>
      <c r="U5573" s="8">
        <v>44354</v>
      </c>
      <c r="AJ5573" s="1" t="str">
        <v>Open Ended Schemes ( Other Scheme - Gold ETF )</v>
      </c>
      <c r="AY5573" s="1" t="s">
        <v>26</v>
      </c>
      <c r="BD5573" s="1" t="b">
        <v>0</v>
      </c>
    </row>
    <row r="5574" spans="1:56" x14ac:dyDescent="0.25">
      <c r="A5574" s="1" t="s">
        <v>39504</v>
      </c>
      <c r="N5574" s="1" t="s">
        <v>25</v>
      </c>
      <c r="O5574" s="1" t="s">
        <v>3253</v>
      </c>
      <c r="P5574" s="1" t="s">
        <v>26193</v>
      </c>
      <c r="Q5574" s="1" t="s">
        <v>13638</v>
      </c>
      <c r="R5574" s="1">
        <v>164.21539999999999</v>
      </c>
      <c r="S5574" s="1" t="s">
        <v>13638</v>
      </c>
      <c r="T5574" s="1" t="s">
        <v>13638</v>
      </c>
      <c r="U5574" s="8">
        <v>44354</v>
      </c>
      <c r="AJ5574" s="1" t="str">
        <v>Open Ended Schemes ( Other Scheme - Gold ETF )</v>
      </c>
      <c r="AY5574" s="1" t="s">
        <v>26</v>
      </c>
      <c r="BD5574" s="1" t="b">
        <v>0</v>
      </c>
    </row>
    <row r="5575" spans="1:56" x14ac:dyDescent="0.25">
      <c r="A5575" s="1" t="s">
        <v>39505</v>
      </c>
      <c r="N5575" s="1" t="s">
        <v>25</v>
      </c>
      <c r="O5575" s="1" t="s">
        <v>26194</v>
      </c>
      <c r="P5575" s="1" t="s">
        <v>26195</v>
      </c>
      <c r="Q5575" s="1" t="s">
        <v>13638</v>
      </c>
      <c r="R5575" s="1">
        <v>10.145200000000001</v>
      </c>
      <c r="S5575" s="1" t="s">
        <v>13638</v>
      </c>
      <c r="T5575" s="1" t="s">
        <v>13638</v>
      </c>
      <c r="U5575" s="8">
        <v>44354</v>
      </c>
      <c r="AJ5575" s="1" t="str">
        <v>Open Ended Schemes ( Other Scheme - Gold ETF )</v>
      </c>
      <c r="AY5575" s="1" t="s">
        <v>26</v>
      </c>
      <c r="BD5575" s="1" t="b">
        <v>0</v>
      </c>
    </row>
    <row r="5576" spans="1:56" x14ac:dyDescent="0.25">
      <c r="A5576" s="1" t="s">
        <v>39506</v>
      </c>
      <c r="N5576" s="1" t="s">
        <v>25</v>
      </c>
      <c r="O5576" s="1" t="s">
        <v>3252</v>
      </c>
      <c r="P5576" s="1" t="s">
        <v>26196</v>
      </c>
      <c r="Q5576" s="1" t="s">
        <v>13638</v>
      </c>
      <c r="R5576" s="1">
        <v>354.84100000000001</v>
      </c>
      <c r="S5576" s="1" t="s">
        <v>13638</v>
      </c>
      <c r="T5576" s="1" t="s">
        <v>13638</v>
      </c>
      <c r="U5576" s="8">
        <v>44354</v>
      </c>
      <c r="AJ5576" s="1" t="str">
        <v>Open Ended Schemes ( Other Scheme - Other  ETFs )</v>
      </c>
      <c r="AY5576" s="1" t="s">
        <v>26</v>
      </c>
      <c r="BD5576" s="1" t="b">
        <v>0</v>
      </c>
    </row>
    <row r="5577" spans="1:56" x14ac:dyDescent="0.25">
      <c r="A5577" s="1" t="s">
        <v>39507</v>
      </c>
      <c r="N5577" s="1" t="s">
        <v>25</v>
      </c>
      <c r="O5577" s="1" t="s">
        <v>26197</v>
      </c>
      <c r="P5577" s="1" t="s">
        <v>26198</v>
      </c>
      <c r="Q5577" s="1" t="s">
        <v>13638</v>
      </c>
      <c r="R5577" s="1">
        <v>84.879300000000001</v>
      </c>
      <c r="S5577" s="1" t="s">
        <v>13638</v>
      </c>
      <c r="T5577" s="1" t="s">
        <v>13638</v>
      </c>
      <c r="U5577" s="8">
        <v>44354</v>
      </c>
      <c r="AJ5577" s="1" t="str">
        <v>Open Ended Schemes ( Other Scheme - Other  ETFs )</v>
      </c>
      <c r="AY5577" s="1" t="s">
        <v>26</v>
      </c>
      <c r="BD5577" s="1" t="b">
        <v>0</v>
      </c>
    </row>
    <row r="5578" spans="1:56" x14ac:dyDescent="0.25">
      <c r="A5578" s="1" t="s">
        <v>39508</v>
      </c>
      <c r="N5578" s="1" t="s">
        <v>25</v>
      </c>
      <c r="O5578" s="1" t="s">
        <v>3251</v>
      </c>
      <c r="P5578" s="1" t="s">
        <v>26201</v>
      </c>
      <c r="Q5578" s="1" t="s">
        <v>13638</v>
      </c>
      <c r="R5578" s="1">
        <v>274.13470000000001</v>
      </c>
      <c r="S5578" s="1" t="s">
        <v>13638</v>
      </c>
      <c r="T5578" s="1" t="s">
        <v>13638</v>
      </c>
      <c r="U5578" s="8">
        <v>44354</v>
      </c>
      <c r="AJ5578" s="1" t="str">
        <v>Open Ended Schemes ( Other Scheme - Other  ETFs )</v>
      </c>
      <c r="AY5578" s="1" t="s">
        <v>26</v>
      </c>
      <c r="BD5578" s="1" t="b">
        <v>0</v>
      </c>
    </row>
    <row r="5579" spans="1:56" x14ac:dyDescent="0.25">
      <c r="A5579" s="1" t="s">
        <v>39509</v>
      </c>
      <c r="N5579" s="1" t="s">
        <v>25</v>
      </c>
      <c r="O5579" s="1" t="s">
        <v>3166</v>
      </c>
      <c r="P5579" s="1" t="s">
        <v>26209</v>
      </c>
      <c r="Q5579" s="1" t="s">
        <v>13638</v>
      </c>
      <c r="R5579" s="1">
        <v>164.53460000000001</v>
      </c>
      <c r="S5579" s="1" t="s">
        <v>13638</v>
      </c>
      <c r="T5579" s="1" t="s">
        <v>13638</v>
      </c>
      <c r="U5579" s="8">
        <v>44354</v>
      </c>
      <c r="AJ5579" s="1" t="str">
        <v>Open Ended Schemes ( Other Scheme - Other  ETFs )</v>
      </c>
      <c r="AY5579" s="1" t="s">
        <v>26</v>
      </c>
      <c r="BD5579" s="1" t="b">
        <v>0</v>
      </c>
    </row>
    <row r="5580" spans="1:56" x14ac:dyDescent="0.25">
      <c r="A5580" s="1" t="s">
        <v>39510</v>
      </c>
      <c r="N5580" s="1" t="s">
        <v>25</v>
      </c>
      <c r="O5580" s="1" t="s">
        <v>3152</v>
      </c>
      <c r="P5580" s="1" t="s">
        <v>26210</v>
      </c>
      <c r="Q5580" s="1" t="s">
        <v>13638</v>
      </c>
      <c r="R5580" s="1">
        <v>545.84529999999995</v>
      </c>
      <c r="S5580" s="1" t="s">
        <v>13638</v>
      </c>
      <c r="T5580" s="1" t="s">
        <v>13638</v>
      </c>
      <c r="U5580" s="8">
        <v>44354</v>
      </c>
      <c r="AJ5580" s="1" t="str">
        <v>Open Ended Schemes ( Other Scheme - Other  ETFs )</v>
      </c>
      <c r="AY5580" s="1" t="s">
        <v>26</v>
      </c>
      <c r="BD5580" s="1" t="b">
        <v>0</v>
      </c>
    </row>
    <row r="5581" spans="1:56" x14ac:dyDescent="0.25">
      <c r="A5581" s="1" t="s">
        <v>39511</v>
      </c>
      <c r="N5581" s="1" t="s">
        <v>25</v>
      </c>
      <c r="O5581" s="1" t="s">
        <v>26211</v>
      </c>
      <c r="P5581" s="1" t="s">
        <v>13638</v>
      </c>
      <c r="Q5581" s="1" t="s">
        <v>26212</v>
      </c>
      <c r="R5581" s="1">
        <v>1000</v>
      </c>
      <c r="S5581" s="1" t="s">
        <v>13638</v>
      </c>
      <c r="T5581" s="1" t="s">
        <v>13638</v>
      </c>
      <c r="U5581" s="8">
        <v>44354</v>
      </c>
      <c r="AJ5581" s="1" t="str">
        <v>Open Ended Schemes ( Other Scheme - Other  ETFs )</v>
      </c>
      <c r="AY5581" s="1" t="s">
        <v>26</v>
      </c>
      <c r="BD5581" s="1" t="b">
        <v>0</v>
      </c>
    </row>
    <row r="5582" spans="1:56" x14ac:dyDescent="0.25">
      <c r="A5582" s="1" t="s">
        <v>39512</v>
      </c>
      <c r="N5582" s="1" t="s">
        <v>25</v>
      </c>
      <c r="O5582" s="1" t="s">
        <v>34107</v>
      </c>
      <c r="P5582" s="1" t="s">
        <v>34108</v>
      </c>
      <c r="Q5582" s="1" t="s">
        <v>13638</v>
      </c>
      <c r="R5582" s="1">
        <v>1131.6542999999999</v>
      </c>
      <c r="S5582" s="1" t="s">
        <v>13638</v>
      </c>
      <c r="T5582" s="1" t="s">
        <v>13638</v>
      </c>
      <c r="U5582" s="8">
        <v>44354</v>
      </c>
      <c r="AJ5582" s="1" t="str">
        <v>Open Ended Schemes ( Other Scheme - Other  ETFs )</v>
      </c>
      <c r="AY5582" s="1" t="s">
        <v>26</v>
      </c>
      <c r="BD5582" s="1" t="b">
        <v>0</v>
      </c>
    </row>
    <row r="5583" spans="1:56" x14ac:dyDescent="0.25">
      <c r="A5583" s="1" t="s">
        <v>39513</v>
      </c>
      <c r="N5583" s="1" t="s">
        <v>25</v>
      </c>
      <c r="O5583" s="1" t="s">
        <v>26233</v>
      </c>
      <c r="P5583" s="1" t="s">
        <v>26234</v>
      </c>
      <c r="Q5583" s="1" t="s">
        <v>13638</v>
      </c>
      <c r="R5583" s="1">
        <v>1155.9952000000001</v>
      </c>
      <c r="S5583" s="1" t="s">
        <v>13638</v>
      </c>
      <c r="T5583" s="1" t="s">
        <v>13638</v>
      </c>
      <c r="U5583" s="8">
        <v>44354</v>
      </c>
      <c r="AJ5583" s="1" t="str">
        <v>Open Ended Schemes ( Other Scheme - Other  ETFs )</v>
      </c>
      <c r="AY5583" s="1" t="s">
        <v>26</v>
      </c>
      <c r="BD5583" s="1" t="b">
        <v>0</v>
      </c>
    </row>
    <row r="5584" spans="1:56" x14ac:dyDescent="0.25">
      <c r="A5584" s="1" t="s">
        <v>39514</v>
      </c>
      <c r="N5584" s="1" t="s">
        <v>25</v>
      </c>
      <c r="O5584" s="1" t="s">
        <v>26239</v>
      </c>
      <c r="P5584" s="1" t="s">
        <v>26240</v>
      </c>
      <c r="Q5584" s="1" t="s">
        <v>13638</v>
      </c>
      <c r="R5584" s="1">
        <v>1044.5340000000001</v>
      </c>
      <c r="S5584" s="1" t="s">
        <v>13638</v>
      </c>
      <c r="T5584" s="1" t="s">
        <v>13638</v>
      </c>
      <c r="U5584" s="8">
        <v>44354</v>
      </c>
      <c r="AJ5584" s="1" t="str">
        <v>Open Ended Schemes ( Other Scheme - Other  ETFs )</v>
      </c>
      <c r="AY5584" s="1" t="s">
        <v>26</v>
      </c>
      <c r="BD5584" s="1" t="b">
        <v>0</v>
      </c>
    </row>
    <row r="5585" spans="1:56" x14ac:dyDescent="0.25">
      <c r="A5585" s="1" t="s">
        <v>39515</v>
      </c>
      <c r="N5585" s="1" t="s">
        <v>25</v>
      </c>
      <c r="O5585" s="1" t="s">
        <v>26241</v>
      </c>
      <c r="P5585" s="1" t="s">
        <v>26242</v>
      </c>
      <c r="Q5585" s="1" t="s">
        <v>13638</v>
      </c>
      <c r="R5585" s="1">
        <v>1037.8343</v>
      </c>
      <c r="S5585" s="1" t="s">
        <v>13638</v>
      </c>
      <c r="T5585" s="1" t="s">
        <v>13638</v>
      </c>
      <c r="U5585" s="8">
        <v>44354</v>
      </c>
      <c r="AJ5585" s="1" t="str">
        <v>Open Ended Schemes ( Other Scheme - Other  ETFs )</v>
      </c>
      <c r="AY5585" s="1" t="s">
        <v>26</v>
      </c>
      <c r="BD5585" s="1" t="b">
        <v>0</v>
      </c>
    </row>
    <row r="5586" spans="1:56" x14ac:dyDescent="0.25">
      <c r="A5586" s="1" t="s">
        <v>39516</v>
      </c>
      <c r="N5586" s="1" t="s">
        <v>25</v>
      </c>
      <c r="O5586" s="1" t="s">
        <v>2815</v>
      </c>
      <c r="P5586" s="1" t="s">
        <v>29929</v>
      </c>
      <c r="Q5586" s="1" t="s">
        <v>13638</v>
      </c>
      <c r="R5586" s="1">
        <v>381.37200000000001</v>
      </c>
      <c r="S5586" s="1" t="s">
        <v>13638</v>
      </c>
      <c r="T5586" s="1" t="s">
        <v>13638</v>
      </c>
      <c r="U5586" s="8">
        <v>44354</v>
      </c>
      <c r="AJ5586" s="1" t="str">
        <v>Open Ended Schemes ( Other Scheme - Other  ETFs )</v>
      </c>
      <c r="AY5586" s="1" t="s">
        <v>26</v>
      </c>
      <c r="BD5586" s="1" t="b">
        <v>0</v>
      </c>
    </row>
    <row r="5587" spans="1:56" x14ac:dyDescent="0.25">
      <c r="A5587" s="1" t="s">
        <v>39517</v>
      </c>
      <c r="N5587" s="1" t="s">
        <v>25</v>
      </c>
      <c r="O5587" s="1" t="s">
        <v>2814</v>
      </c>
      <c r="P5587" s="1" t="s">
        <v>29930</v>
      </c>
      <c r="Q5587" s="1" t="s">
        <v>13638</v>
      </c>
      <c r="R5587" s="1">
        <v>17155.084999999999</v>
      </c>
      <c r="S5587" s="1" t="s">
        <v>13638</v>
      </c>
      <c r="T5587" s="1" t="s">
        <v>13638</v>
      </c>
      <c r="U5587" s="8">
        <v>44354</v>
      </c>
      <c r="AJ5587" s="1" t="str">
        <v>Open Ended Schemes ( Other Scheme - Other  ETFs )</v>
      </c>
      <c r="AY5587" s="1" t="s">
        <v>26</v>
      </c>
      <c r="BD5587" s="1" t="b">
        <v>0</v>
      </c>
    </row>
    <row r="5588" spans="1:56" x14ac:dyDescent="0.25">
      <c r="N5588" s="1" t="s">
        <v>25</v>
      </c>
      <c r="O5588" s="1" t="s">
        <v>2813</v>
      </c>
      <c r="P5588" s="1" t="s">
        <v>29931</v>
      </c>
      <c r="Q5588" s="1" t="s">
        <v>13638</v>
      </c>
      <c r="R5588" s="1">
        <v>3583.1797000000001</v>
      </c>
      <c r="S5588" s="1" t="s">
        <v>13638</v>
      </c>
      <c r="T5588" s="1" t="s">
        <v>13638</v>
      </c>
      <c r="U5588" s="8">
        <v>44354</v>
      </c>
      <c r="AJ5588" s="1" t="str">
        <v>Open Ended Schemes ( Other Scheme - Other  ETFs )</v>
      </c>
      <c r="AY5588" s="1" t="s">
        <v>26</v>
      </c>
      <c r="BD5588" s="1" t="b">
        <v>0</v>
      </c>
    </row>
    <row r="5589" spans="1:56" x14ac:dyDescent="0.25">
      <c r="A5589" s="1" t="s">
        <v>35</v>
      </c>
      <c r="N5589" s="1" t="s">
        <v>25</v>
      </c>
      <c r="O5589" s="1" t="s">
        <v>2636</v>
      </c>
      <c r="P5589" s="1" t="s">
        <v>34109</v>
      </c>
      <c r="Q5589" s="1" t="s">
        <v>13638</v>
      </c>
      <c r="R5589" s="1">
        <v>162.43790000000001</v>
      </c>
      <c r="S5589" s="1" t="s">
        <v>13638</v>
      </c>
      <c r="T5589" s="1" t="s">
        <v>13638</v>
      </c>
      <c r="U5589" s="8">
        <v>44354</v>
      </c>
      <c r="AJ5589" s="1" t="str">
        <v>Open Ended Schemes ( Other Scheme - Other  ETFs )</v>
      </c>
      <c r="AY5589" s="1" t="s">
        <v>26</v>
      </c>
      <c r="BD5589" s="1" t="b">
        <v>0</v>
      </c>
    </row>
    <row r="5590" spans="1:56" x14ac:dyDescent="0.25">
      <c r="A5590" s="1" t="s">
        <v>39518</v>
      </c>
      <c r="N5590" s="1" t="s">
        <v>25</v>
      </c>
      <c r="O5590" s="1" t="s">
        <v>35094</v>
      </c>
      <c r="P5590" s="1" t="s">
        <v>26273</v>
      </c>
      <c r="Q5590" s="1" t="s">
        <v>13638</v>
      </c>
      <c r="R5590" s="1">
        <v>558.59</v>
      </c>
      <c r="S5590" s="1" t="s">
        <v>13638</v>
      </c>
      <c r="T5590" s="1" t="s">
        <v>13638</v>
      </c>
      <c r="U5590" s="8">
        <v>44354</v>
      </c>
      <c r="AJ5590" s="1" t="str">
        <v>Open Ended Schemes ( Other Scheme - Other  ETFs )</v>
      </c>
      <c r="AY5590" s="1" t="s">
        <v>26</v>
      </c>
      <c r="BD5590" s="1" t="b">
        <v>0</v>
      </c>
    </row>
    <row r="5591" spans="1:56" x14ac:dyDescent="0.25">
      <c r="A5591" s="1" t="s">
        <v>39519</v>
      </c>
      <c r="N5591" s="1" t="s">
        <v>25</v>
      </c>
      <c r="O5591" s="1" t="s">
        <v>2532</v>
      </c>
      <c r="P5591" s="1" t="s">
        <v>26248</v>
      </c>
      <c r="Q5591" s="1" t="s">
        <v>13638</v>
      </c>
      <c r="R5591" s="1">
        <v>167.23</v>
      </c>
      <c r="S5591" s="1" t="s">
        <v>13638</v>
      </c>
      <c r="T5591" s="1" t="s">
        <v>13638</v>
      </c>
      <c r="U5591" s="8">
        <v>44354</v>
      </c>
      <c r="AJ5591" s="1" t="str">
        <v>Open Ended Schemes ( Other Scheme - Other  ETFs )</v>
      </c>
      <c r="AY5591" s="1" t="s">
        <v>26</v>
      </c>
      <c r="BD5591" s="1" t="b">
        <v>0</v>
      </c>
    </row>
    <row r="5592" spans="1:56" x14ac:dyDescent="0.25">
      <c r="A5592" s="1" t="s">
        <v>39520</v>
      </c>
      <c r="N5592" s="1" t="s">
        <v>25</v>
      </c>
      <c r="O5592" s="1" t="s">
        <v>2531</v>
      </c>
      <c r="P5592" s="1" t="s">
        <v>26249</v>
      </c>
      <c r="Q5592" s="1" t="s">
        <v>13638</v>
      </c>
      <c r="R5592" s="1">
        <v>354.22</v>
      </c>
      <c r="S5592" s="1" t="s">
        <v>13638</v>
      </c>
      <c r="T5592" s="1" t="s">
        <v>13638</v>
      </c>
      <c r="U5592" s="8">
        <v>44354</v>
      </c>
      <c r="AJ5592" s="1" t="str">
        <v>Open Ended Schemes ( Other Scheme - Other  ETFs )</v>
      </c>
      <c r="AY5592" s="1" t="s">
        <v>26</v>
      </c>
      <c r="BD5592" s="1" t="b">
        <v>0</v>
      </c>
    </row>
    <row r="5593" spans="1:56" x14ac:dyDescent="0.25">
      <c r="A5593" s="1" t="s">
        <v>39521</v>
      </c>
      <c r="N5593" s="1" t="s">
        <v>25</v>
      </c>
      <c r="O5593" s="1" t="s">
        <v>2471</v>
      </c>
      <c r="P5593" s="1" t="s">
        <v>26276</v>
      </c>
      <c r="Q5593" s="1" t="s">
        <v>13638</v>
      </c>
      <c r="R5593" s="1">
        <v>40.410600000000002</v>
      </c>
      <c r="S5593" s="1" t="s">
        <v>13638</v>
      </c>
      <c r="T5593" s="1" t="s">
        <v>13638</v>
      </c>
      <c r="U5593" s="8">
        <v>44354</v>
      </c>
      <c r="AJ5593" s="1" t="str">
        <v>Open Ended Schemes ( Other Scheme - Other  ETFs )</v>
      </c>
      <c r="AY5593" s="1" t="s">
        <v>26</v>
      </c>
      <c r="BD5593" s="1" t="b">
        <v>0</v>
      </c>
    </row>
    <row r="5594" spans="1:56" x14ac:dyDescent="0.25">
      <c r="A5594" s="1" t="s">
        <v>39522</v>
      </c>
      <c r="N5594" s="1" t="s">
        <v>25</v>
      </c>
      <c r="O5594" s="1" t="s">
        <v>35095</v>
      </c>
      <c r="P5594" s="1" t="s">
        <v>26306</v>
      </c>
      <c r="Q5594" s="1" t="s">
        <v>13638</v>
      </c>
      <c r="R5594" s="1">
        <v>221.47</v>
      </c>
      <c r="S5594" s="1" t="s">
        <v>13638</v>
      </c>
      <c r="T5594" s="1" t="s">
        <v>13638</v>
      </c>
      <c r="U5594" s="8">
        <v>44354</v>
      </c>
      <c r="AJ5594" s="1" t="str">
        <v>Open Ended Schemes ( Other Scheme - Other  ETFs )</v>
      </c>
      <c r="AY5594" s="1" t="s">
        <v>26</v>
      </c>
      <c r="BD5594" s="1" t="b">
        <v>0</v>
      </c>
    </row>
    <row r="5595" spans="1:56" x14ac:dyDescent="0.25">
      <c r="N5595" s="1" t="s">
        <v>25</v>
      </c>
      <c r="O5595" s="1" t="s">
        <v>35096</v>
      </c>
      <c r="P5595" s="1" t="s">
        <v>26307</v>
      </c>
      <c r="Q5595" s="1" t="s">
        <v>13638</v>
      </c>
      <c r="R5595" s="1">
        <v>1000</v>
      </c>
      <c r="S5595" s="1" t="s">
        <v>13638</v>
      </c>
      <c r="T5595" s="1" t="s">
        <v>13638</v>
      </c>
      <c r="U5595" s="8">
        <v>44354</v>
      </c>
      <c r="AJ5595" s="1" t="str">
        <v>Open Ended Schemes ( Other Scheme - Other  ETFs )</v>
      </c>
      <c r="AY5595" s="1" t="s">
        <v>26</v>
      </c>
      <c r="BD5595" s="1" t="b">
        <v>0</v>
      </c>
    </row>
    <row r="5596" spans="1:56" x14ac:dyDescent="0.25">
      <c r="A5596" s="1" t="s">
        <v>15</v>
      </c>
      <c r="N5596" s="1" t="s">
        <v>25</v>
      </c>
      <c r="O5596" s="1" t="s">
        <v>35097</v>
      </c>
      <c r="P5596" s="1" t="s">
        <v>35098</v>
      </c>
      <c r="Q5596" s="1" t="s">
        <v>13638</v>
      </c>
      <c r="R5596" s="1">
        <v>92.56</v>
      </c>
      <c r="S5596" s="1" t="s">
        <v>13638</v>
      </c>
      <c r="T5596" s="1" t="s">
        <v>13638</v>
      </c>
      <c r="U5596" s="8">
        <v>44354</v>
      </c>
      <c r="AJ5596" s="1" t="str">
        <v>Open Ended Schemes ( Other Scheme - Other  ETFs )</v>
      </c>
      <c r="AY5596" s="1" t="s">
        <v>26</v>
      </c>
      <c r="BD5596" s="1" t="b">
        <v>0</v>
      </c>
    </row>
    <row r="5597" spans="1:56" x14ac:dyDescent="0.25">
      <c r="A5597" s="1" t="s">
        <v>39523</v>
      </c>
      <c r="N5597" s="1" t="s">
        <v>25</v>
      </c>
      <c r="O5597" s="1" t="s">
        <v>35099</v>
      </c>
      <c r="P5597" s="1" t="s">
        <v>26308</v>
      </c>
      <c r="Q5597" s="1" t="s">
        <v>13638</v>
      </c>
      <c r="R5597" s="1">
        <v>565.38120000000004</v>
      </c>
      <c r="S5597" s="1" t="s">
        <v>13638</v>
      </c>
      <c r="T5597" s="1" t="s">
        <v>13638</v>
      </c>
      <c r="U5597" s="8">
        <v>44354</v>
      </c>
      <c r="AJ5597" s="1" t="str">
        <v>Open Ended Schemes ( Other Scheme - Other  ETFs )</v>
      </c>
      <c r="AY5597" s="1" t="s">
        <v>26</v>
      </c>
      <c r="BD5597" s="1" t="b">
        <v>0</v>
      </c>
    </row>
    <row r="5598" spans="1:56" x14ac:dyDescent="0.25">
      <c r="A5598" s="1" t="s">
        <v>39524</v>
      </c>
      <c r="N5598" s="1" t="s">
        <v>25</v>
      </c>
      <c r="O5598" s="1" t="s">
        <v>2348</v>
      </c>
      <c r="P5598" s="1" t="s">
        <v>35100</v>
      </c>
      <c r="Q5598" s="1" t="s">
        <v>13638</v>
      </c>
      <c r="R5598" s="1">
        <v>172.81489999999999</v>
      </c>
      <c r="S5598" s="1" t="s">
        <v>13638</v>
      </c>
      <c r="T5598" s="1" t="s">
        <v>13638</v>
      </c>
      <c r="U5598" s="8">
        <v>44354</v>
      </c>
      <c r="AJ5598" s="1" t="str">
        <v>Open Ended Schemes ( Other Scheme - Other  ETFs )</v>
      </c>
      <c r="AY5598" s="1" t="s">
        <v>26</v>
      </c>
      <c r="BD5598" s="1" t="b">
        <v>0</v>
      </c>
    </row>
    <row r="5599" spans="1:56" x14ac:dyDescent="0.25">
      <c r="A5599" s="1" t="s">
        <v>39525</v>
      </c>
      <c r="N5599" s="1" t="s">
        <v>25</v>
      </c>
      <c r="O5599" s="1" t="s">
        <v>2347</v>
      </c>
      <c r="P5599" s="1" t="s">
        <v>26279</v>
      </c>
      <c r="Q5599" s="1" t="s">
        <v>13638</v>
      </c>
      <c r="R5599" s="1">
        <v>128.43</v>
      </c>
      <c r="S5599" s="1" t="s">
        <v>13638</v>
      </c>
      <c r="T5599" s="1" t="s">
        <v>13638</v>
      </c>
      <c r="U5599" s="8">
        <v>44354</v>
      </c>
      <c r="AJ5599" s="1" t="str">
        <v>Open Ended Schemes ( Other Scheme - Other  ETFs )</v>
      </c>
      <c r="AY5599" s="1" t="s">
        <v>26</v>
      </c>
      <c r="BD5599" s="1" t="b">
        <v>0</v>
      </c>
    </row>
    <row r="5600" spans="1:56" x14ac:dyDescent="0.25">
      <c r="A5600" s="1" t="s">
        <v>39526</v>
      </c>
      <c r="N5600" s="1" t="s">
        <v>25</v>
      </c>
      <c r="O5600" s="1" t="s">
        <v>2346</v>
      </c>
      <c r="P5600" s="1" t="s">
        <v>26285</v>
      </c>
      <c r="Q5600" s="1" t="s">
        <v>13638</v>
      </c>
      <c r="R5600" s="1">
        <v>167.97620000000001</v>
      </c>
      <c r="S5600" s="1" t="s">
        <v>13638</v>
      </c>
      <c r="T5600" s="1" t="s">
        <v>13638</v>
      </c>
      <c r="U5600" s="8">
        <v>44354</v>
      </c>
      <c r="AJ5600" s="1" t="str">
        <v>Open Ended Schemes ( Other Scheme - Other  ETFs )</v>
      </c>
      <c r="AY5600" s="1" t="s">
        <v>26</v>
      </c>
      <c r="BD5600" s="1" t="b">
        <v>0</v>
      </c>
    </row>
    <row r="5601" spans="1:56" x14ac:dyDescent="0.25">
      <c r="A5601" s="1" t="s">
        <v>39527</v>
      </c>
      <c r="N5601" s="1" t="s">
        <v>25</v>
      </c>
      <c r="O5601" s="1" t="s">
        <v>2341</v>
      </c>
      <c r="P5601" s="1" t="s">
        <v>35102</v>
      </c>
      <c r="Q5601" s="1" t="s">
        <v>13638</v>
      </c>
      <c r="R5601" s="1">
        <v>155.24</v>
      </c>
      <c r="S5601" s="1" t="s">
        <v>13638</v>
      </c>
      <c r="T5601" s="1" t="s">
        <v>13638</v>
      </c>
      <c r="U5601" s="8">
        <v>44354</v>
      </c>
      <c r="AJ5601" s="1" t="str">
        <v>Open Ended Schemes ( Other Scheme - Other  ETFs )</v>
      </c>
      <c r="AY5601" s="1" t="s">
        <v>26</v>
      </c>
      <c r="BD5601" s="1" t="b">
        <v>0</v>
      </c>
    </row>
    <row r="5602" spans="1:56" x14ac:dyDescent="0.25">
      <c r="A5602" s="1" t="s">
        <v>39528</v>
      </c>
      <c r="N5602" s="1" t="s">
        <v>25</v>
      </c>
      <c r="O5602" s="1" t="s">
        <v>2340</v>
      </c>
      <c r="P5602" s="1" t="s">
        <v>26288</v>
      </c>
      <c r="Q5602" s="1" t="s">
        <v>13638</v>
      </c>
      <c r="R5602" s="1">
        <v>352.54</v>
      </c>
      <c r="S5602" s="1" t="s">
        <v>13638</v>
      </c>
      <c r="T5602" s="1" t="s">
        <v>13638</v>
      </c>
      <c r="U5602" s="8">
        <v>44354</v>
      </c>
      <c r="AJ5602" s="1" t="str">
        <v>Open Ended Schemes ( Other Scheme - Other  ETFs )</v>
      </c>
      <c r="AY5602" s="1" t="s">
        <v>26</v>
      </c>
      <c r="BD5602" s="1" t="b">
        <v>0</v>
      </c>
    </row>
    <row r="5603" spans="1:56" x14ac:dyDescent="0.25">
      <c r="A5603" s="1" t="s">
        <v>39529</v>
      </c>
      <c r="N5603" s="1" t="s">
        <v>25</v>
      </c>
      <c r="O5603" s="1" t="s">
        <v>26294</v>
      </c>
      <c r="P5603" s="1" t="s">
        <v>26295</v>
      </c>
      <c r="Q5603" s="1" t="s">
        <v>13638</v>
      </c>
      <c r="R5603" s="1">
        <v>84.75</v>
      </c>
      <c r="S5603" s="1" t="s">
        <v>13638</v>
      </c>
      <c r="T5603" s="1" t="s">
        <v>13638</v>
      </c>
      <c r="U5603" s="8">
        <v>44354</v>
      </c>
      <c r="AJ5603" s="1" t="str">
        <v>Open Ended Schemes ( Other Scheme - Other  ETFs )</v>
      </c>
      <c r="AY5603" s="1" t="s">
        <v>26</v>
      </c>
      <c r="BD5603" s="1" t="b">
        <v>0</v>
      </c>
    </row>
    <row r="5604" spans="1:56" x14ac:dyDescent="0.25">
      <c r="A5604" s="1" t="s">
        <v>39530</v>
      </c>
      <c r="N5604" s="1" t="s">
        <v>25</v>
      </c>
      <c r="O5604" s="1" t="s">
        <v>2339</v>
      </c>
      <c r="P5604" s="1" t="s">
        <v>26300</v>
      </c>
      <c r="Q5604" s="1" t="s">
        <v>13638</v>
      </c>
      <c r="R5604" s="1">
        <v>275.73</v>
      </c>
      <c r="S5604" s="1" t="s">
        <v>13638</v>
      </c>
      <c r="T5604" s="1" t="s">
        <v>13638</v>
      </c>
      <c r="U5604" s="8">
        <v>44354</v>
      </c>
      <c r="AJ5604" s="1" t="str">
        <v>Open Ended Schemes ( Other Scheme - Other  ETFs )</v>
      </c>
      <c r="AY5604" s="1" t="s">
        <v>26</v>
      </c>
      <c r="BD5604" s="1" t="b">
        <v>0</v>
      </c>
    </row>
    <row r="5605" spans="1:56" x14ac:dyDescent="0.25">
      <c r="A5605" s="1" t="s">
        <v>39531</v>
      </c>
      <c r="N5605" s="1" t="s">
        <v>25</v>
      </c>
      <c r="O5605" s="1" t="s">
        <v>2338</v>
      </c>
      <c r="P5605" s="1" t="s">
        <v>35104</v>
      </c>
      <c r="Q5605" s="1" t="s">
        <v>13638</v>
      </c>
      <c r="R5605" s="1">
        <v>101.71</v>
      </c>
      <c r="S5605" s="1" t="s">
        <v>13638</v>
      </c>
      <c r="T5605" s="1" t="s">
        <v>13638</v>
      </c>
      <c r="U5605" s="8">
        <v>44354</v>
      </c>
      <c r="AJ5605" s="1" t="str">
        <v>Open Ended Schemes ( Other Scheme - Other  ETFs )</v>
      </c>
      <c r="AY5605" s="1" t="s">
        <v>26</v>
      </c>
      <c r="BD5605" s="1" t="b">
        <v>0</v>
      </c>
    </row>
    <row r="5606" spans="1:56" x14ac:dyDescent="0.25">
      <c r="A5606" s="1" t="s">
        <v>39532</v>
      </c>
      <c r="N5606" s="1" t="s">
        <v>25</v>
      </c>
      <c r="O5606" s="1" t="s">
        <v>2337</v>
      </c>
      <c r="P5606" s="1" t="s">
        <v>26301</v>
      </c>
      <c r="Q5606" s="1" t="s">
        <v>13638</v>
      </c>
      <c r="R5606" s="1">
        <v>39.58</v>
      </c>
      <c r="S5606" s="1" t="s">
        <v>13638</v>
      </c>
      <c r="T5606" s="1" t="s">
        <v>13638</v>
      </c>
      <c r="U5606" s="8">
        <v>44354</v>
      </c>
      <c r="AJ5606" s="1" t="str">
        <v>Open Ended Schemes ( Other Scheme - Other  ETFs )</v>
      </c>
      <c r="AY5606" s="1" t="s">
        <v>26</v>
      </c>
      <c r="BD5606" s="1" t="b">
        <v>0</v>
      </c>
    </row>
    <row r="5607" spans="1:56" x14ac:dyDescent="0.25">
      <c r="A5607" s="1" t="s">
        <v>39533</v>
      </c>
      <c r="N5607" s="1" t="s">
        <v>25</v>
      </c>
      <c r="O5607" s="1" t="s">
        <v>2334</v>
      </c>
      <c r="P5607" s="1" t="s">
        <v>26302</v>
      </c>
      <c r="Q5607" s="1" t="s">
        <v>13638</v>
      </c>
      <c r="R5607" s="1">
        <v>184.03</v>
      </c>
      <c r="S5607" s="1" t="s">
        <v>13638</v>
      </c>
      <c r="T5607" s="1" t="s">
        <v>13638</v>
      </c>
      <c r="U5607" s="8">
        <v>44354</v>
      </c>
      <c r="AJ5607" s="1" t="str">
        <v>Open Ended Schemes ( Other Scheme - Other  ETFs )</v>
      </c>
      <c r="AY5607" s="1" t="s">
        <v>26</v>
      </c>
      <c r="BD5607" s="1" t="b">
        <v>0</v>
      </c>
    </row>
    <row r="5608" spans="1:56" x14ac:dyDescent="0.25">
      <c r="A5608" s="1" t="s">
        <v>39534</v>
      </c>
      <c r="N5608" s="1" t="s">
        <v>25</v>
      </c>
      <c r="O5608" s="1" t="s">
        <v>2333</v>
      </c>
      <c r="P5608" s="1" t="s">
        <v>26305</v>
      </c>
      <c r="Q5608" s="1" t="s">
        <v>13638</v>
      </c>
      <c r="R5608" s="1">
        <v>83.16</v>
      </c>
      <c r="S5608" s="1" t="s">
        <v>13638</v>
      </c>
      <c r="T5608" s="1" t="s">
        <v>13638</v>
      </c>
      <c r="U5608" s="8">
        <v>44354</v>
      </c>
      <c r="AJ5608" s="1" t="str">
        <v>Open Ended Schemes ( Other Scheme - Other  ETFs )</v>
      </c>
      <c r="AY5608" s="1" t="s">
        <v>26</v>
      </c>
      <c r="BD5608" s="1" t="b">
        <v>0</v>
      </c>
    </row>
    <row r="5609" spans="1:56" x14ac:dyDescent="0.25">
      <c r="N5609" s="1" t="s">
        <v>25</v>
      </c>
      <c r="O5609" s="1" t="s">
        <v>2153</v>
      </c>
      <c r="P5609" s="1" t="s">
        <v>26311</v>
      </c>
      <c r="Q5609" s="1" t="s">
        <v>13638</v>
      </c>
      <c r="R5609" s="1">
        <v>1706.1261999999999</v>
      </c>
      <c r="S5609" s="1" t="s">
        <v>13638</v>
      </c>
      <c r="T5609" s="1" t="s">
        <v>13638</v>
      </c>
      <c r="U5609" s="8">
        <v>44354</v>
      </c>
      <c r="AJ5609" s="1" t="str">
        <v>Open Ended Schemes ( Other Scheme - Other  ETFs )</v>
      </c>
      <c r="AY5609" s="1" t="s">
        <v>26</v>
      </c>
      <c r="BD5609" s="1" t="b">
        <v>0</v>
      </c>
    </row>
    <row r="5610" spans="1:56" x14ac:dyDescent="0.25">
      <c r="A5610" s="1" t="s">
        <v>2</v>
      </c>
      <c r="N5610" s="1" t="s">
        <v>25</v>
      </c>
      <c r="O5610" s="1" t="s">
        <v>1926</v>
      </c>
      <c r="P5610" s="1" t="s">
        <v>26316</v>
      </c>
      <c r="Q5610" s="1" t="s">
        <v>13638</v>
      </c>
      <c r="R5610" s="1">
        <v>164.958</v>
      </c>
      <c r="S5610" s="1" t="s">
        <v>13638</v>
      </c>
      <c r="T5610" s="1" t="s">
        <v>13638</v>
      </c>
      <c r="U5610" s="8">
        <v>44354</v>
      </c>
      <c r="AJ5610" s="1" t="str">
        <v>Open Ended Schemes ( Other Scheme - Other  ETFs )</v>
      </c>
      <c r="AY5610" s="1" t="s">
        <v>26</v>
      </c>
      <c r="BD5610" s="1" t="b">
        <v>0</v>
      </c>
    </row>
    <row r="5611" spans="1:56" x14ac:dyDescent="0.25">
      <c r="A5611" s="1" t="s">
        <v>39535</v>
      </c>
      <c r="N5611" s="1" t="s">
        <v>25</v>
      </c>
      <c r="O5611" s="1" t="s">
        <v>1925</v>
      </c>
      <c r="P5611" s="1" t="s">
        <v>26317</v>
      </c>
      <c r="Q5611" s="1" t="s">
        <v>13638</v>
      </c>
      <c r="R5611" s="1">
        <v>84.713300000000004</v>
      </c>
      <c r="S5611" s="1" t="s">
        <v>13638</v>
      </c>
      <c r="T5611" s="1" t="s">
        <v>13638</v>
      </c>
      <c r="U5611" s="8">
        <v>44354</v>
      </c>
      <c r="AJ5611" s="1" t="str">
        <v>Open Ended Schemes ( Other Scheme - Other  ETFs )</v>
      </c>
      <c r="AY5611" s="1" t="s">
        <v>26</v>
      </c>
      <c r="BD5611" s="1" t="b">
        <v>0</v>
      </c>
    </row>
    <row r="5612" spans="1:56" x14ac:dyDescent="0.25">
      <c r="A5612" s="1" t="s">
        <v>39536</v>
      </c>
      <c r="N5612" s="1" t="s">
        <v>25</v>
      </c>
      <c r="O5612" s="1" t="s">
        <v>1924</v>
      </c>
      <c r="P5612" s="1" t="s">
        <v>26320</v>
      </c>
      <c r="Q5612" s="1" t="s">
        <v>13638</v>
      </c>
      <c r="R5612" s="1">
        <v>357.40699999999998</v>
      </c>
      <c r="S5612" s="1" t="s">
        <v>13638</v>
      </c>
      <c r="T5612" s="1" t="s">
        <v>13638</v>
      </c>
      <c r="U5612" s="8">
        <v>44354</v>
      </c>
      <c r="AJ5612" s="1" t="str">
        <v>Open Ended Schemes ( Other Scheme - Other  ETFs )</v>
      </c>
      <c r="AY5612" s="1" t="s">
        <v>26</v>
      </c>
      <c r="BD5612" s="1" t="b">
        <v>0</v>
      </c>
    </row>
    <row r="5613" spans="1:56" x14ac:dyDescent="0.25">
      <c r="A5613" s="1" t="s">
        <v>39537</v>
      </c>
      <c r="N5613" s="1" t="s">
        <v>25</v>
      </c>
      <c r="O5613" s="1" t="s">
        <v>1923</v>
      </c>
      <c r="P5613" s="1" t="s">
        <v>26323</v>
      </c>
      <c r="Q5613" s="1" t="s">
        <v>13638</v>
      </c>
      <c r="R5613" s="1">
        <v>27.394200000000001</v>
      </c>
      <c r="S5613" s="1" t="s">
        <v>13638</v>
      </c>
      <c r="T5613" s="1" t="s">
        <v>13638</v>
      </c>
      <c r="U5613" s="8">
        <v>44354</v>
      </c>
      <c r="AJ5613" s="1" t="str">
        <v>Open Ended Schemes ( Other Scheme - Other  ETFs )</v>
      </c>
      <c r="AY5613" s="1" t="s">
        <v>26</v>
      </c>
      <c r="BD5613" s="1" t="b">
        <v>0</v>
      </c>
    </row>
    <row r="5614" spans="1:56" x14ac:dyDescent="0.25">
      <c r="A5614" s="1" t="s">
        <v>39538</v>
      </c>
      <c r="N5614" s="1" t="s">
        <v>25</v>
      </c>
      <c r="O5614" s="1" t="s">
        <v>1918</v>
      </c>
      <c r="P5614" s="1" t="s">
        <v>26328</v>
      </c>
      <c r="Q5614" s="1" t="s">
        <v>13638</v>
      </c>
      <c r="R5614" s="1">
        <v>245.0196</v>
      </c>
      <c r="S5614" s="1" t="s">
        <v>13638</v>
      </c>
      <c r="T5614" s="1" t="s">
        <v>13638</v>
      </c>
      <c r="U5614" s="8">
        <v>44354</v>
      </c>
      <c r="AJ5614" s="1" t="str">
        <v>Open Ended Schemes ( Other Scheme - Other  ETFs )</v>
      </c>
      <c r="AY5614" s="1" t="s">
        <v>26</v>
      </c>
      <c r="BD5614" s="1" t="b">
        <v>0</v>
      </c>
    </row>
    <row r="5615" spans="1:56" x14ac:dyDescent="0.25">
      <c r="A5615" s="1" t="s">
        <v>39539</v>
      </c>
      <c r="N5615" s="1" t="s">
        <v>25</v>
      </c>
      <c r="O5615" s="1" t="s">
        <v>1913</v>
      </c>
      <c r="P5615" s="1" t="s">
        <v>26329</v>
      </c>
      <c r="Q5615" s="1" t="s">
        <v>13638</v>
      </c>
      <c r="R5615" s="1">
        <v>545.51369999999997</v>
      </c>
      <c r="S5615" s="1" t="s">
        <v>13638</v>
      </c>
      <c r="T5615" s="1" t="s">
        <v>13638</v>
      </c>
      <c r="U5615" s="8">
        <v>44354</v>
      </c>
      <c r="AJ5615" s="1" t="str">
        <v>Open Ended Schemes ( Other Scheme - Other  ETFs )</v>
      </c>
      <c r="AY5615" s="1" t="s">
        <v>26</v>
      </c>
      <c r="BD5615" s="1" t="b">
        <v>0</v>
      </c>
    </row>
    <row r="5616" spans="1:56" x14ac:dyDescent="0.25">
      <c r="A5616" s="1" t="s">
        <v>39540</v>
      </c>
      <c r="N5616" s="1" t="s">
        <v>25</v>
      </c>
      <c r="O5616" s="1" t="s">
        <v>35105</v>
      </c>
      <c r="P5616" s="1" t="s">
        <v>26338</v>
      </c>
      <c r="Q5616" s="1" t="s">
        <v>13638</v>
      </c>
      <c r="R5616" s="1">
        <v>558.12279999999998</v>
      </c>
      <c r="S5616" s="1" t="s">
        <v>13638</v>
      </c>
      <c r="T5616" s="1" t="s">
        <v>13638</v>
      </c>
      <c r="U5616" s="8">
        <v>44354</v>
      </c>
      <c r="AJ5616" s="1" t="str">
        <v>Open Ended Schemes ( Other Scheme - Other  ETFs )</v>
      </c>
      <c r="AY5616" s="1" t="s">
        <v>26</v>
      </c>
      <c r="BD5616" s="1" t="b">
        <v>0</v>
      </c>
    </row>
    <row r="5617" spans="1:56" x14ac:dyDescent="0.25">
      <c r="N5617" s="1" t="s">
        <v>25</v>
      </c>
      <c r="O5617" s="1" t="s">
        <v>1793</v>
      </c>
      <c r="P5617" s="1" t="s">
        <v>26332</v>
      </c>
      <c r="Q5617" s="1" t="s">
        <v>13638</v>
      </c>
      <c r="R5617" s="1">
        <v>167.8545</v>
      </c>
      <c r="S5617" s="1" t="s">
        <v>13638</v>
      </c>
      <c r="T5617" s="1" t="s">
        <v>13638</v>
      </c>
      <c r="U5617" s="8">
        <v>44354</v>
      </c>
      <c r="AJ5617" s="1" t="str">
        <v>Open Ended Schemes ( Other Scheme - Other  ETFs )</v>
      </c>
      <c r="AY5617" s="1" t="s">
        <v>26</v>
      </c>
      <c r="BD5617" s="1" t="b">
        <v>0</v>
      </c>
    </row>
    <row r="5618" spans="1:56" x14ac:dyDescent="0.25">
      <c r="A5618" s="1" t="s">
        <v>22</v>
      </c>
      <c r="N5618" s="1" t="s">
        <v>25</v>
      </c>
      <c r="O5618" s="1" t="s">
        <v>1792</v>
      </c>
      <c r="P5618" s="1" t="s">
        <v>26333</v>
      </c>
      <c r="Q5618" s="1" t="s">
        <v>13638</v>
      </c>
      <c r="R5618" s="1">
        <v>166.85890000000001</v>
      </c>
      <c r="S5618" s="1" t="s">
        <v>13638</v>
      </c>
      <c r="T5618" s="1" t="s">
        <v>13638</v>
      </c>
      <c r="U5618" s="8">
        <v>44354</v>
      </c>
      <c r="AJ5618" s="1" t="str">
        <v>Open Ended Schemes ( Other Scheme - Other  ETFs )</v>
      </c>
      <c r="AY5618" s="1" t="s">
        <v>26</v>
      </c>
      <c r="BD5618" s="1" t="b">
        <v>0</v>
      </c>
    </row>
    <row r="5619" spans="1:56" x14ac:dyDescent="0.25">
      <c r="A5619" s="1" t="s">
        <v>39541</v>
      </c>
      <c r="N5619" s="1" t="s">
        <v>25</v>
      </c>
      <c r="O5619" s="1" t="s">
        <v>26334</v>
      </c>
      <c r="P5619" s="1" t="s">
        <v>26335</v>
      </c>
      <c r="Q5619" s="1" t="s">
        <v>13638</v>
      </c>
      <c r="R5619" s="1">
        <v>22.181699999999999</v>
      </c>
      <c r="S5619" s="1" t="s">
        <v>13638</v>
      </c>
      <c r="T5619" s="1" t="s">
        <v>13638</v>
      </c>
      <c r="U5619" s="8">
        <v>44354</v>
      </c>
      <c r="AJ5619" s="1" t="str">
        <v>Open Ended Schemes ( Other Scheme - Other  ETFs )</v>
      </c>
      <c r="AY5619" s="1" t="s">
        <v>26</v>
      </c>
      <c r="BD5619" s="1" t="b">
        <v>0</v>
      </c>
    </row>
    <row r="5620" spans="1:56" x14ac:dyDescent="0.25">
      <c r="A5620" s="1" t="s">
        <v>39542</v>
      </c>
      <c r="N5620" s="1" t="s">
        <v>25</v>
      </c>
      <c r="O5620" s="1" t="s">
        <v>1648</v>
      </c>
      <c r="P5620" s="1" t="s">
        <v>26341</v>
      </c>
      <c r="Q5620" s="1" t="s">
        <v>13638</v>
      </c>
      <c r="R5620" s="1">
        <v>26.85</v>
      </c>
      <c r="S5620" s="1" t="s">
        <v>13638</v>
      </c>
      <c r="T5620" s="1" t="s">
        <v>13638</v>
      </c>
      <c r="U5620" s="8">
        <v>44354</v>
      </c>
      <c r="AJ5620" s="1" t="str">
        <v>Open Ended Schemes ( Other Scheme - Other  ETFs )</v>
      </c>
      <c r="AY5620" s="1" t="s">
        <v>26</v>
      </c>
      <c r="BD5620" s="1" t="b">
        <v>0</v>
      </c>
    </row>
    <row r="5621" spans="1:56" x14ac:dyDescent="0.25">
      <c r="A5621" s="1" t="s">
        <v>39543</v>
      </c>
      <c r="N5621" s="1" t="s">
        <v>25</v>
      </c>
      <c r="O5621" s="1" t="s">
        <v>1645</v>
      </c>
      <c r="P5621" s="1" t="s">
        <v>26348</v>
      </c>
      <c r="Q5621" s="1" t="s">
        <v>13638</v>
      </c>
      <c r="R5621" s="1">
        <v>161.398</v>
      </c>
      <c r="S5621" s="1" t="s">
        <v>13638</v>
      </c>
      <c r="T5621" s="1" t="s">
        <v>13638</v>
      </c>
      <c r="U5621" s="8">
        <v>44354</v>
      </c>
      <c r="AJ5621" s="1" t="str">
        <v>Open Ended Schemes ( Other Scheme - Other  ETFs )</v>
      </c>
      <c r="AY5621" s="1" t="s">
        <v>26</v>
      </c>
      <c r="BD5621" s="1" t="b">
        <v>0</v>
      </c>
    </row>
    <row r="5622" spans="1:56" x14ac:dyDescent="0.25">
      <c r="A5622" s="1" t="s">
        <v>39544</v>
      </c>
      <c r="N5622" s="1" t="s">
        <v>25</v>
      </c>
      <c r="O5622" s="1" t="s">
        <v>1644</v>
      </c>
      <c r="P5622" s="1" t="s">
        <v>26360</v>
      </c>
      <c r="Q5622" s="1" t="s">
        <v>13638</v>
      </c>
      <c r="R5622" s="1">
        <v>387.67700000000002</v>
      </c>
      <c r="S5622" s="1" t="s">
        <v>13638</v>
      </c>
      <c r="T5622" s="1" t="s">
        <v>13638</v>
      </c>
      <c r="U5622" s="8">
        <v>44354</v>
      </c>
      <c r="AJ5622" s="1" t="str">
        <v>Open Ended Schemes ( Other Scheme - Other  ETFs )</v>
      </c>
      <c r="AY5622" s="1" t="s">
        <v>26</v>
      </c>
      <c r="BD5622" s="1" t="b">
        <v>0</v>
      </c>
    </row>
    <row r="5623" spans="1:56" x14ac:dyDescent="0.25">
      <c r="A5623" s="1" t="s">
        <v>39545</v>
      </c>
      <c r="N5623" s="1" t="s">
        <v>25</v>
      </c>
      <c r="O5623" s="1" t="s">
        <v>26363</v>
      </c>
      <c r="P5623" s="1" t="s">
        <v>26364</v>
      </c>
      <c r="Q5623" s="1" t="s">
        <v>13638</v>
      </c>
      <c r="R5623" s="1">
        <v>49.023000000000003</v>
      </c>
      <c r="S5623" s="1" t="s">
        <v>13638</v>
      </c>
      <c r="T5623" s="1" t="s">
        <v>13638</v>
      </c>
      <c r="U5623" s="8">
        <v>44354</v>
      </c>
      <c r="AJ5623" s="1" t="str">
        <v>Open Ended Schemes ( Other Scheme - Other  ETFs )</v>
      </c>
      <c r="AY5623" s="1" t="s">
        <v>26</v>
      </c>
      <c r="BD5623" s="1" t="b">
        <v>0</v>
      </c>
    </row>
    <row r="5624" spans="1:56" x14ac:dyDescent="0.25">
      <c r="A5624" s="1" t="s">
        <v>39546</v>
      </c>
      <c r="N5624" s="1" t="s">
        <v>25</v>
      </c>
      <c r="O5624" s="1" t="s">
        <v>1610</v>
      </c>
      <c r="P5624" s="1" t="s">
        <v>26370</v>
      </c>
      <c r="Q5624" s="1" t="s">
        <v>13638</v>
      </c>
      <c r="R5624" s="1">
        <v>982.42769999999996</v>
      </c>
      <c r="S5624" s="1" t="s">
        <v>13638</v>
      </c>
      <c r="T5624" s="1" t="s">
        <v>13638</v>
      </c>
      <c r="U5624" s="8">
        <v>44354</v>
      </c>
      <c r="AJ5624" s="1" t="str">
        <v>Open Ended Schemes ( Other Scheme - Other  ETFs )</v>
      </c>
      <c r="AY5624" s="1" t="s">
        <v>26</v>
      </c>
      <c r="BD5624" s="1" t="b">
        <v>0</v>
      </c>
    </row>
    <row r="5625" spans="1:56" x14ac:dyDescent="0.25">
      <c r="A5625" s="1" t="s">
        <v>39547</v>
      </c>
      <c r="N5625" s="1" t="s">
        <v>25</v>
      </c>
      <c r="O5625" s="1" t="s">
        <v>26375</v>
      </c>
      <c r="P5625" s="1" t="s">
        <v>26376</v>
      </c>
      <c r="Q5625" s="1" t="s">
        <v>13638</v>
      </c>
      <c r="R5625" s="1">
        <v>48.400799999999997</v>
      </c>
      <c r="S5625" s="1" t="s">
        <v>13638</v>
      </c>
      <c r="T5625" s="1" t="s">
        <v>13638</v>
      </c>
      <c r="U5625" s="8">
        <v>44354</v>
      </c>
      <c r="AJ5625" s="1" t="str">
        <v>Open Ended Schemes ( Other Scheme - Other  ETFs )</v>
      </c>
      <c r="AY5625" s="1" t="s">
        <v>26</v>
      </c>
      <c r="BD5625" s="1" t="b">
        <v>0</v>
      </c>
    </row>
    <row r="5626" spans="1:56" x14ac:dyDescent="0.25">
      <c r="A5626" s="1" t="s">
        <v>39548</v>
      </c>
      <c r="N5626" s="1" t="s">
        <v>25</v>
      </c>
      <c r="O5626" s="1" t="s">
        <v>1607</v>
      </c>
      <c r="P5626" s="1" t="s">
        <v>26377</v>
      </c>
      <c r="Q5626" s="1" t="s">
        <v>13638</v>
      </c>
      <c r="R5626" s="1">
        <v>155.3434</v>
      </c>
      <c r="S5626" s="1" t="s">
        <v>13638</v>
      </c>
      <c r="T5626" s="1" t="s">
        <v>13638</v>
      </c>
      <c r="U5626" s="8">
        <v>44354</v>
      </c>
      <c r="AJ5626" s="1" t="str">
        <v>Open Ended Schemes ( Other Scheme - Other  ETFs )</v>
      </c>
      <c r="AY5626" s="1" t="s">
        <v>26</v>
      </c>
      <c r="BD5626" s="1" t="b">
        <v>0</v>
      </c>
    </row>
    <row r="5627" spans="1:56" x14ac:dyDescent="0.25">
      <c r="A5627" s="1" t="s">
        <v>39549</v>
      </c>
      <c r="N5627" s="1" t="s">
        <v>25</v>
      </c>
      <c r="O5627" s="1" t="s">
        <v>1600</v>
      </c>
      <c r="P5627" s="1" t="s">
        <v>26380</v>
      </c>
      <c r="Q5627" s="1" t="s">
        <v>13638</v>
      </c>
      <c r="R5627" s="1">
        <v>28.121300000000002</v>
      </c>
      <c r="S5627" s="1" t="s">
        <v>13638</v>
      </c>
      <c r="T5627" s="1" t="s">
        <v>13638</v>
      </c>
      <c r="U5627" s="8">
        <v>44354</v>
      </c>
      <c r="AJ5627" s="1" t="str">
        <v>Open Ended Schemes ( Other Scheme - Other  ETFs )</v>
      </c>
      <c r="AY5627" s="1" t="s">
        <v>26</v>
      </c>
      <c r="BD5627" s="1" t="b">
        <v>0</v>
      </c>
    </row>
    <row r="5628" spans="1:56" x14ac:dyDescent="0.25">
      <c r="A5628" s="1" t="s">
        <v>39550</v>
      </c>
      <c r="N5628" s="1" t="s">
        <v>25</v>
      </c>
      <c r="O5628" s="1" t="s">
        <v>1531</v>
      </c>
      <c r="P5628" s="1" t="s">
        <v>26391</v>
      </c>
      <c r="Q5628" s="1" t="s">
        <v>13638</v>
      </c>
      <c r="R5628" s="1">
        <v>26.369</v>
      </c>
      <c r="S5628" s="1" t="s">
        <v>13638</v>
      </c>
      <c r="T5628" s="1" t="s">
        <v>13638</v>
      </c>
      <c r="U5628" s="8">
        <v>44354</v>
      </c>
      <c r="AJ5628" s="1" t="str">
        <v>Open Ended Schemes ( Other Scheme - Other  ETFs )</v>
      </c>
      <c r="AY5628" s="1" t="s">
        <v>26</v>
      </c>
      <c r="BD5628" s="1" t="b">
        <v>0</v>
      </c>
    </row>
    <row r="5629" spans="1:56" x14ac:dyDescent="0.25">
      <c r="N5629" s="1" t="s">
        <v>25</v>
      </c>
      <c r="O5629" s="1" t="s">
        <v>35109</v>
      </c>
      <c r="P5629" s="1" t="s">
        <v>26415</v>
      </c>
      <c r="Q5629" s="1" t="s">
        <v>13638</v>
      </c>
      <c r="R5629" s="1">
        <v>565.90440000000001</v>
      </c>
      <c r="S5629" s="1" t="s">
        <v>13638</v>
      </c>
      <c r="T5629" s="1" t="s">
        <v>13638</v>
      </c>
      <c r="U5629" s="8">
        <v>44354</v>
      </c>
      <c r="AJ5629" s="1" t="str">
        <v>Open Ended Schemes ( Other Scheme - Other  ETFs )</v>
      </c>
      <c r="AY5629" s="1" t="s">
        <v>26</v>
      </c>
      <c r="BD5629" s="1" t="b">
        <v>0</v>
      </c>
    </row>
    <row r="5630" spans="1:56" x14ac:dyDescent="0.25">
      <c r="A5630" s="1" t="s">
        <v>75</v>
      </c>
      <c r="N5630" s="1" t="s">
        <v>25</v>
      </c>
      <c r="O5630" s="1" t="s">
        <v>35110</v>
      </c>
      <c r="P5630" s="1" t="s">
        <v>26416</v>
      </c>
      <c r="Q5630" s="1" t="s">
        <v>13638</v>
      </c>
      <c r="R5630" s="1">
        <v>44.297699999999999</v>
      </c>
      <c r="S5630" s="1" t="s">
        <v>13638</v>
      </c>
      <c r="T5630" s="1" t="s">
        <v>13638</v>
      </c>
      <c r="U5630" s="8">
        <v>44354</v>
      </c>
      <c r="AJ5630" s="1" t="str">
        <v>Open Ended Schemes ( Other Scheme - Other  ETFs )</v>
      </c>
      <c r="AY5630" s="1" t="s">
        <v>26</v>
      </c>
      <c r="BD5630" s="1" t="b">
        <v>0</v>
      </c>
    </row>
    <row r="5631" spans="1:56" x14ac:dyDescent="0.25">
      <c r="N5631" s="1" t="s">
        <v>25</v>
      </c>
      <c r="O5631" s="1" t="s">
        <v>1457</v>
      </c>
      <c r="P5631" s="1" t="s">
        <v>26392</v>
      </c>
      <c r="Q5631" s="1" t="s">
        <v>13638</v>
      </c>
      <c r="R5631" s="1">
        <v>350.0324</v>
      </c>
      <c r="S5631" s="1" t="s">
        <v>13638</v>
      </c>
      <c r="T5631" s="1" t="s">
        <v>13638</v>
      </c>
      <c r="U5631" s="8">
        <v>44354</v>
      </c>
      <c r="AJ5631" s="1" t="str">
        <v>Open Ended Schemes ( Other Scheme - Other  ETFs )</v>
      </c>
      <c r="AY5631" s="1" t="s">
        <v>26</v>
      </c>
      <c r="BD5631" s="1" t="b">
        <v>0</v>
      </c>
    </row>
    <row r="5632" spans="1:56" x14ac:dyDescent="0.25">
      <c r="N5632" s="1" t="s">
        <v>25</v>
      </c>
      <c r="O5632" s="1" t="s">
        <v>1456</v>
      </c>
      <c r="P5632" s="1" t="s">
        <v>26393</v>
      </c>
      <c r="Q5632" s="1" t="s">
        <v>13638</v>
      </c>
      <c r="R5632" s="1">
        <v>164.58940000000001</v>
      </c>
      <c r="S5632" s="1" t="s">
        <v>13638</v>
      </c>
      <c r="T5632" s="1" t="s">
        <v>13638</v>
      </c>
      <c r="U5632" s="8">
        <v>44354</v>
      </c>
      <c r="AJ5632" s="1" t="str">
        <v>Open Ended Schemes ( Other Scheme - Other  ETFs )</v>
      </c>
      <c r="AY5632" s="1" t="s">
        <v>26</v>
      </c>
      <c r="BD5632" s="1" t="b">
        <v>0</v>
      </c>
    </row>
    <row r="5633" spans="1:56" x14ac:dyDescent="0.25">
      <c r="A5633" s="1" t="s">
        <v>4</v>
      </c>
      <c r="N5633" s="1" t="s">
        <v>25</v>
      </c>
      <c r="O5633" s="1" t="s">
        <v>26394</v>
      </c>
      <c r="P5633" s="1" t="s">
        <v>26395</v>
      </c>
      <c r="Q5633" s="1" t="s">
        <v>13638</v>
      </c>
      <c r="R5633" s="1">
        <v>1000</v>
      </c>
      <c r="S5633" s="1" t="s">
        <v>13638</v>
      </c>
      <c r="T5633" s="1" t="s">
        <v>13638</v>
      </c>
      <c r="U5633" s="8">
        <v>44354</v>
      </c>
      <c r="AJ5633" s="1" t="str">
        <v>Open Ended Schemes ( Other Scheme - Other  ETFs )</v>
      </c>
      <c r="AY5633" s="1" t="s">
        <v>26</v>
      </c>
      <c r="BD5633" s="1" t="b">
        <v>0</v>
      </c>
    </row>
    <row r="5634" spans="1:56" x14ac:dyDescent="0.25">
      <c r="A5634" s="1" t="s">
        <v>39551</v>
      </c>
      <c r="N5634" s="1" t="s">
        <v>25</v>
      </c>
      <c r="O5634" s="1" t="s">
        <v>26396</v>
      </c>
      <c r="P5634" s="1" t="s">
        <v>26397</v>
      </c>
      <c r="Q5634" s="1" t="s">
        <v>13638</v>
      </c>
      <c r="R5634" s="1">
        <v>48.404400000000003</v>
      </c>
      <c r="S5634" s="1" t="s">
        <v>13638</v>
      </c>
      <c r="T5634" s="1" t="s">
        <v>13638</v>
      </c>
      <c r="U5634" s="8">
        <v>44354</v>
      </c>
      <c r="AJ5634" s="1" t="str">
        <v>Open Ended Schemes ( Other Scheme - Other  ETFs )</v>
      </c>
      <c r="AY5634" s="1" t="s">
        <v>26</v>
      </c>
      <c r="BD5634" s="1" t="b">
        <v>0</v>
      </c>
    </row>
    <row r="5635" spans="1:56" x14ac:dyDescent="0.25">
      <c r="A5635" s="1" t="s">
        <v>39552</v>
      </c>
      <c r="N5635" s="1" t="s">
        <v>25</v>
      </c>
      <c r="O5635" s="1" t="s">
        <v>1455</v>
      </c>
      <c r="P5635" s="1" t="s">
        <v>26398</v>
      </c>
      <c r="Q5635" s="1" t="s">
        <v>13638</v>
      </c>
      <c r="R5635" s="1">
        <v>168.92009999999999</v>
      </c>
      <c r="S5635" s="1" t="s">
        <v>13638</v>
      </c>
      <c r="T5635" s="1" t="s">
        <v>13638</v>
      </c>
      <c r="U5635" s="8">
        <v>44354</v>
      </c>
      <c r="AJ5635" s="1" t="str">
        <v>Open Ended Schemes ( Other Scheme - Other  ETFs )</v>
      </c>
      <c r="AY5635" s="1" t="s">
        <v>26</v>
      </c>
      <c r="BD5635" s="1" t="b">
        <v>0</v>
      </c>
    </row>
    <row r="5636" spans="1:56" x14ac:dyDescent="0.25">
      <c r="A5636" s="1" t="s">
        <v>39553</v>
      </c>
      <c r="N5636" s="1" t="s">
        <v>25</v>
      </c>
      <c r="O5636" s="1" t="s">
        <v>1454</v>
      </c>
      <c r="P5636" s="1" t="s">
        <v>26399</v>
      </c>
      <c r="Q5636" s="1" t="s">
        <v>13638</v>
      </c>
      <c r="R5636" s="1">
        <v>386.92270000000002</v>
      </c>
      <c r="S5636" s="1" t="s">
        <v>13638</v>
      </c>
      <c r="T5636" s="1" t="s">
        <v>13638</v>
      </c>
      <c r="U5636" s="8">
        <v>44354</v>
      </c>
      <c r="AJ5636" s="1" t="str">
        <v>Open Ended Schemes ( Other Scheme - Other  ETFs )</v>
      </c>
      <c r="AY5636" s="1" t="s">
        <v>26</v>
      </c>
      <c r="BD5636" s="1" t="b">
        <v>0</v>
      </c>
    </row>
    <row r="5637" spans="1:56" x14ac:dyDescent="0.25">
      <c r="A5637" s="1" t="s">
        <v>39554</v>
      </c>
      <c r="N5637" s="1" t="s">
        <v>25</v>
      </c>
      <c r="O5637" s="1" t="s">
        <v>1453</v>
      </c>
      <c r="P5637" s="1" t="s">
        <v>26400</v>
      </c>
      <c r="Q5637" s="1" t="s">
        <v>13638</v>
      </c>
      <c r="R5637" s="1">
        <v>85.780199999999994</v>
      </c>
      <c r="S5637" s="1" t="s">
        <v>13638</v>
      </c>
      <c r="T5637" s="1" t="s">
        <v>13638</v>
      </c>
      <c r="U5637" s="8">
        <v>44354</v>
      </c>
      <c r="AJ5637" s="1" t="str">
        <v>Open Ended Schemes ( Other Scheme - Other  ETFs )</v>
      </c>
      <c r="AY5637" s="1" t="s">
        <v>26</v>
      </c>
      <c r="BD5637" s="1" t="b">
        <v>0</v>
      </c>
    </row>
    <row r="5638" spans="1:56" x14ac:dyDescent="0.25">
      <c r="N5638" s="1" t="s">
        <v>25</v>
      </c>
      <c r="O5638" s="1" t="s">
        <v>26401</v>
      </c>
      <c r="P5638" s="1" t="s">
        <v>26402</v>
      </c>
      <c r="Q5638" s="1" t="s">
        <v>13638</v>
      </c>
      <c r="R5638" s="1">
        <v>22.567799999999998</v>
      </c>
      <c r="S5638" s="1" t="s">
        <v>13638</v>
      </c>
      <c r="T5638" s="1" t="s">
        <v>13638</v>
      </c>
      <c r="U5638" s="8">
        <v>44354</v>
      </c>
      <c r="AJ5638" s="1" t="str">
        <v>Open Ended Schemes ( Other Scheme - Other  ETFs )</v>
      </c>
      <c r="AY5638" s="1" t="s">
        <v>26</v>
      </c>
      <c r="BD5638" s="1" t="b">
        <v>0</v>
      </c>
    </row>
    <row r="5639" spans="1:56" x14ac:dyDescent="0.25">
      <c r="A5639" s="1" t="s">
        <v>5</v>
      </c>
      <c r="N5639" s="1" t="s">
        <v>25</v>
      </c>
      <c r="O5639" s="1" t="s">
        <v>1452</v>
      </c>
      <c r="P5639" s="1" t="s">
        <v>26403</v>
      </c>
      <c r="Q5639" s="1" t="s">
        <v>13638</v>
      </c>
      <c r="R5639" s="1">
        <v>356.31150000000002</v>
      </c>
      <c r="S5639" s="1" t="s">
        <v>13638</v>
      </c>
      <c r="T5639" s="1" t="s">
        <v>13638</v>
      </c>
      <c r="U5639" s="8">
        <v>44354</v>
      </c>
      <c r="AJ5639" s="1" t="str">
        <v>Open Ended Schemes ( Other Scheme - Other  ETFs )</v>
      </c>
      <c r="AY5639" s="1" t="s">
        <v>26</v>
      </c>
      <c r="BD5639" s="1" t="b">
        <v>0</v>
      </c>
    </row>
    <row r="5640" spans="1:56" x14ac:dyDescent="0.25">
      <c r="A5640" s="1" t="s">
        <v>39555</v>
      </c>
      <c r="N5640" s="1" t="s">
        <v>25</v>
      </c>
      <c r="O5640" s="1" t="s">
        <v>26404</v>
      </c>
      <c r="P5640" s="1" t="s">
        <v>26405</v>
      </c>
      <c r="Q5640" s="1" t="s">
        <v>13638</v>
      </c>
      <c r="R5640" s="1">
        <v>105.0172</v>
      </c>
      <c r="S5640" s="1" t="s">
        <v>13638</v>
      </c>
      <c r="T5640" s="1" t="s">
        <v>13638</v>
      </c>
      <c r="U5640" s="8">
        <v>44354</v>
      </c>
      <c r="AJ5640" s="1" t="str">
        <v>Open Ended Schemes ( Other Scheme - Other  ETFs )</v>
      </c>
      <c r="AY5640" s="1" t="s">
        <v>26</v>
      </c>
      <c r="BD5640" s="1" t="b">
        <v>0</v>
      </c>
    </row>
    <row r="5641" spans="1:56" x14ac:dyDescent="0.25">
      <c r="A5641" s="1" t="s">
        <v>39556</v>
      </c>
      <c r="N5641" s="1" t="s">
        <v>25</v>
      </c>
      <c r="O5641" s="1" t="s">
        <v>1451</v>
      </c>
      <c r="P5641" s="1" t="s">
        <v>26406</v>
      </c>
      <c r="Q5641" s="1" t="s">
        <v>13638</v>
      </c>
      <c r="R5641" s="1">
        <v>39.602499999999999</v>
      </c>
      <c r="S5641" s="1" t="s">
        <v>13638</v>
      </c>
      <c r="T5641" s="1" t="s">
        <v>13638</v>
      </c>
      <c r="U5641" s="8">
        <v>44354</v>
      </c>
      <c r="AJ5641" s="1" t="str">
        <v>Open Ended Schemes ( Other Scheme - Other  ETFs )</v>
      </c>
      <c r="AY5641" s="1" t="s">
        <v>26</v>
      </c>
      <c r="BD5641" s="1" t="b">
        <v>0</v>
      </c>
    </row>
    <row r="5642" spans="1:56" x14ac:dyDescent="0.25">
      <c r="A5642" s="1" t="s">
        <v>39557</v>
      </c>
      <c r="N5642" s="1" t="s">
        <v>25</v>
      </c>
      <c r="O5642" s="1" t="s">
        <v>1450</v>
      </c>
      <c r="P5642" s="1" t="s">
        <v>26407</v>
      </c>
      <c r="Q5642" s="1" t="s">
        <v>13638</v>
      </c>
      <c r="R5642" s="1">
        <v>67.44</v>
      </c>
      <c r="S5642" s="1" t="s">
        <v>13638</v>
      </c>
      <c r="T5642" s="1" t="s">
        <v>13638</v>
      </c>
      <c r="U5642" s="8">
        <v>44354</v>
      </c>
      <c r="AJ5642" s="1" t="str">
        <v>Open Ended Schemes ( Other Scheme - Other  ETFs )</v>
      </c>
      <c r="AY5642" s="1" t="s">
        <v>26</v>
      </c>
      <c r="BD5642" s="1" t="b">
        <v>0</v>
      </c>
    </row>
    <row r="5643" spans="1:56" x14ac:dyDescent="0.25">
      <c r="A5643" s="1" t="s">
        <v>39558</v>
      </c>
      <c r="N5643" s="1" t="s">
        <v>25</v>
      </c>
      <c r="O5643" s="1" t="s">
        <v>1449</v>
      </c>
      <c r="P5643" s="1" t="s">
        <v>26408</v>
      </c>
      <c r="Q5643" s="1" t="s">
        <v>13638</v>
      </c>
      <c r="R5643" s="1">
        <v>465.89780000000002</v>
      </c>
      <c r="S5643" s="1" t="s">
        <v>13638</v>
      </c>
      <c r="T5643" s="1" t="s">
        <v>13638</v>
      </c>
      <c r="U5643" s="8">
        <v>44354</v>
      </c>
      <c r="AJ5643" s="1" t="str">
        <v>Open Ended Schemes ( Other Scheme - Other  ETFs )</v>
      </c>
      <c r="AY5643" s="1" t="s">
        <v>26</v>
      </c>
      <c r="BD5643" s="1" t="b">
        <v>0</v>
      </c>
    </row>
    <row r="5644" spans="1:56" x14ac:dyDescent="0.25">
      <c r="A5644" s="1" t="s">
        <v>39559</v>
      </c>
      <c r="N5644" s="1" t="s">
        <v>25</v>
      </c>
      <c r="O5644" s="1" t="s">
        <v>1448</v>
      </c>
      <c r="P5644" s="1" t="s">
        <v>26409</v>
      </c>
      <c r="Q5644" s="1" t="s">
        <v>13638</v>
      </c>
      <c r="R5644" s="1">
        <v>27.658000000000001</v>
      </c>
      <c r="S5644" s="1" t="s">
        <v>13638</v>
      </c>
      <c r="T5644" s="1" t="s">
        <v>13638</v>
      </c>
      <c r="U5644" s="8">
        <v>44354</v>
      </c>
      <c r="AJ5644" s="1" t="str">
        <v>Open Ended Schemes ( Other Scheme - Other  ETFs )</v>
      </c>
      <c r="AY5644" s="1" t="s">
        <v>26</v>
      </c>
      <c r="BD5644" s="1" t="b">
        <v>0</v>
      </c>
    </row>
    <row r="5645" spans="1:56" x14ac:dyDescent="0.25">
      <c r="A5645" s="1" t="s">
        <v>39560</v>
      </c>
      <c r="N5645" s="1" t="s">
        <v>25</v>
      </c>
      <c r="O5645" s="1" t="s">
        <v>1447</v>
      </c>
      <c r="P5645" s="1" t="s">
        <v>26410</v>
      </c>
      <c r="Q5645" s="1" t="s">
        <v>13638</v>
      </c>
      <c r="R5645" s="1">
        <v>101.8845</v>
      </c>
      <c r="S5645" s="1" t="s">
        <v>13638</v>
      </c>
      <c r="T5645" s="1" t="s">
        <v>13638</v>
      </c>
      <c r="U5645" s="8">
        <v>44354</v>
      </c>
      <c r="AJ5645" s="1" t="str">
        <v>Open Ended Schemes ( Other Scheme - Other  ETFs )</v>
      </c>
      <c r="AY5645" s="1" t="s">
        <v>26</v>
      </c>
      <c r="BD5645" s="1" t="b">
        <v>0</v>
      </c>
    </row>
    <row r="5646" spans="1:56" x14ac:dyDescent="0.25">
      <c r="A5646" s="1" t="s">
        <v>39561</v>
      </c>
      <c r="N5646" s="1" t="s">
        <v>25</v>
      </c>
      <c r="O5646" s="1" t="s">
        <v>1446</v>
      </c>
      <c r="P5646" s="1" t="s">
        <v>26411</v>
      </c>
      <c r="Q5646" s="1" t="s">
        <v>13638</v>
      </c>
      <c r="R5646" s="1">
        <v>406.63069999999999</v>
      </c>
      <c r="S5646" s="1" t="s">
        <v>13638</v>
      </c>
      <c r="T5646" s="1" t="s">
        <v>13638</v>
      </c>
      <c r="U5646" s="8">
        <v>44354</v>
      </c>
      <c r="AJ5646" s="1" t="str">
        <v>Open Ended Schemes ( Other Scheme - Other  ETFs )</v>
      </c>
      <c r="AY5646" s="1" t="s">
        <v>26</v>
      </c>
      <c r="BD5646" s="1" t="b">
        <v>0</v>
      </c>
    </row>
    <row r="5647" spans="1:56" x14ac:dyDescent="0.25">
      <c r="A5647" s="1" t="s">
        <v>39562</v>
      </c>
      <c r="N5647" s="1" t="s">
        <v>25</v>
      </c>
      <c r="O5647" s="1" t="s">
        <v>1445</v>
      </c>
      <c r="P5647" s="1" t="s">
        <v>26412</v>
      </c>
      <c r="Q5647" s="1" t="s">
        <v>13638</v>
      </c>
      <c r="R5647" s="1">
        <v>27.317299999999999</v>
      </c>
      <c r="S5647" s="1" t="s">
        <v>13638</v>
      </c>
      <c r="T5647" s="1" t="s">
        <v>13638</v>
      </c>
      <c r="U5647" s="8">
        <v>44354</v>
      </c>
      <c r="AJ5647" s="1" t="str">
        <v>Open Ended Schemes ( Other Scheme - Other  ETFs )</v>
      </c>
      <c r="AY5647" s="1" t="s">
        <v>26</v>
      </c>
      <c r="BD5647" s="1" t="b">
        <v>0</v>
      </c>
    </row>
    <row r="5648" spans="1:56" x14ac:dyDescent="0.25">
      <c r="N5648" s="1" t="s">
        <v>25</v>
      </c>
      <c r="O5648" s="1" t="s">
        <v>26413</v>
      </c>
      <c r="P5648" s="1" t="s">
        <v>26414</v>
      </c>
      <c r="Q5648" s="1" t="s">
        <v>13638</v>
      </c>
      <c r="R5648" s="1">
        <v>103.3176</v>
      </c>
      <c r="S5648" s="1" t="s">
        <v>13638</v>
      </c>
      <c r="T5648" s="1" t="s">
        <v>13638</v>
      </c>
      <c r="U5648" s="8">
        <v>44354</v>
      </c>
      <c r="AJ5648" s="1" t="str">
        <v>Open Ended Schemes ( Other Scheme - Other  ETFs )</v>
      </c>
      <c r="AY5648" s="1" t="s">
        <v>26</v>
      </c>
      <c r="BD5648" s="1" t="b">
        <v>0</v>
      </c>
    </row>
    <row r="5649" spans="1:56" x14ac:dyDescent="0.25">
      <c r="A5649" s="1" t="s">
        <v>6</v>
      </c>
      <c r="N5649" s="1" t="s">
        <v>25</v>
      </c>
      <c r="O5649" s="1" t="s">
        <v>1112</v>
      </c>
      <c r="P5649" s="1" t="s">
        <v>26423</v>
      </c>
      <c r="Q5649" s="1" t="s">
        <v>13638</v>
      </c>
      <c r="R5649" s="1">
        <v>1636.1796999999999</v>
      </c>
      <c r="S5649" s="1" t="s">
        <v>13638</v>
      </c>
      <c r="T5649" s="1" t="s">
        <v>13638</v>
      </c>
      <c r="U5649" s="8">
        <v>44354</v>
      </c>
      <c r="AJ5649" s="1" t="str">
        <v>Open Ended Schemes ( Other Scheme - Other  ETFs )</v>
      </c>
      <c r="AY5649" s="1" t="s">
        <v>26</v>
      </c>
      <c r="BD5649" s="1" t="b">
        <v>0</v>
      </c>
    </row>
    <row r="5650" spans="1:56" x14ac:dyDescent="0.25">
      <c r="A5650" s="1" t="s">
        <v>39563</v>
      </c>
      <c r="N5650" s="1" t="s">
        <v>25</v>
      </c>
      <c r="O5650" s="1" t="s">
        <v>26424</v>
      </c>
      <c r="P5650" s="1" t="s">
        <v>26425</v>
      </c>
      <c r="Q5650" s="1" t="s">
        <v>13638</v>
      </c>
      <c r="R5650" s="1">
        <v>205.7182</v>
      </c>
      <c r="S5650" s="1" t="s">
        <v>13638</v>
      </c>
      <c r="T5650" s="1" t="s">
        <v>13638</v>
      </c>
      <c r="U5650" s="8">
        <v>44354</v>
      </c>
      <c r="AJ5650" s="1" t="str">
        <v>Open Ended Schemes ( Other Scheme - Other  ETFs )</v>
      </c>
      <c r="AY5650" s="1" t="s">
        <v>26</v>
      </c>
      <c r="BD5650" s="1" t="b">
        <v>0</v>
      </c>
    </row>
    <row r="5651" spans="1:56" x14ac:dyDescent="0.25">
      <c r="A5651" s="1" t="s">
        <v>39564</v>
      </c>
      <c r="N5651" s="1" t="s">
        <v>25</v>
      </c>
      <c r="O5651" s="1" t="s">
        <v>747</v>
      </c>
      <c r="P5651" s="1" t="s">
        <v>26428</v>
      </c>
      <c r="Q5651" s="1" t="s">
        <v>13638</v>
      </c>
      <c r="R5651" s="1">
        <v>135.92230000000001</v>
      </c>
      <c r="S5651" s="1" t="s">
        <v>13638</v>
      </c>
      <c r="T5651" s="1" t="s">
        <v>13638</v>
      </c>
      <c r="U5651" s="8">
        <v>44354</v>
      </c>
      <c r="AJ5651" s="1" t="str">
        <v>Open Ended Schemes ( Other Scheme - Other  ETFs )</v>
      </c>
      <c r="AY5651" s="1" t="s">
        <v>26</v>
      </c>
      <c r="BD5651" s="1" t="b">
        <v>0</v>
      </c>
    </row>
    <row r="5652" spans="1:56" x14ac:dyDescent="0.25">
      <c r="A5652" s="1" t="s">
        <v>39565</v>
      </c>
      <c r="N5652" s="1" t="s">
        <v>25</v>
      </c>
      <c r="O5652" s="1" t="s">
        <v>746</v>
      </c>
      <c r="P5652" s="1" t="s">
        <v>26429</v>
      </c>
      <c r="Q5652" s="1" t="s">
        <v>13638</v>
      </c>
      <c r="R5652" s="1">
        <v>159.79810000000001</v>
      </c>
      <c r="S5652" s="1" t="s">
        <v>13638</v>
      </c>
      <c r="T5652" s="1" t="s">
        <v>13638</v>
      </c>
      <c r="U5652" s="8">
        <v>44354</v>
      </c>
      <c r="AJ5652" s="1" t="str">
        <v>Open Ended Schemes ( Other Scheme - Other  ETFs )</v>
      </c>
      <c r="AY5652" s="1" t="s">
        <v>26</v>
      </c>
      <c r="BD5652" s="1" t="b">
        <v>0</v>
      </c>
    </row>
    <row r="5653" spans="1:56" x14ac:dyDescent="0.25">
      <c r="A5653" s="1" t="s">
        <v>39566</v>
      </c>
      <c r="N5653" s="1" t="s">
        <v>25</v>
      </c>
      <c r="O5653" s="1" t="s">
        <v>745</v>
      </c>
      <c r="P5653" s="1" t="s">
        <v>26430</v>
      </c>
      <c r="Q5653" s="1" t="s">
        <v>13638</v>
      </c>
      <c r="R5653" s="1">
        <v>353.37920000000003</v>
      </c>
      <c r="S5653" s="1" t="s">
        <v>13638</v>
      </c>
      <c r="T5653" s="1" t="s">
        <v>13638</v>
      </c>
      <c r="U5653" s="8">
        <v>44354</v>
      </c>
      <c r="AJ5653" s="1" t="str">
        <v>Open Ended Schemes ( Other Scheme - Other  ETFs )</v>
      </c>
      <c r="AY5653" s="1" t="s">
        <v>26</v>
      </c>
      <c r="BD5653" s="1" t="b">
        <v>0</v>
      </c>
    </row>
    <row r="5654" spans="1:56" x14ac:dyDescent="0.25">
      <c r="A5654" s="1" t="s">
        <v>39567</v>
      </c>
      <c r="N5654" s="1" t="s">
        <v>25</v>
      </c>
      <c r="O5654" s="1" t="s">
        <v>740</v>
      </c>
      <c r="P5654" s="1" t="s">
        <v>26433</v>
      </c>
      <c r="Q5654" s="1" t="s">
        <v>13638</v>
      </c>
      <c r="R5654" s="1">
        <v>276.09010000000001</v>
      </c>
      <c r="S5654" s="1" t="s">
        <v>13638</v>
      </c>
      <c r="T5654" s="1" t="s">
        <v>13638</v>
      </c>
      <c r="U5654" s="8">
        <v>44354</v>
      </c>
      <c r="AJ5654" s="1" t="str">
        <v>Open Ended Schemes ( Other Scheme - Other  ETFs )</v>
      </c>
      <c r="AY5654" s="1" t="s">
        <v>26</v>
      </c>
      <c r="BD5654" s="1" t="b">
        <v>0</v>
      </c>
    </row>
    <row r="5655" spans="1:56" x14ac:dyDescent="0.25">
      <c r="A5655" s="1" t="s">
        <v>39568</v>
      </c>
      <c r="N5655" s="1" t="s">
        <v>25</v>
      </c>
      <c r="O5655" s="1" t="s">
        <v>739</v>
      </c>
      <c r="P5655" s="1" t="s">
        <v>26434</v>
      </c>
      <c r="Q5655" s="1" t="s">
        <v>13638</v>
      </c>
      <c r="R5655" s="1">
        <v>402.16239999999999</v>
      </c>
      <c r="S5655" s="1" t="s">
        <v>13638</v>
      </c>
      <c r="T5655" s="1" t="s">
        <v>13638</v>
      </c>
      <c r="U5655" s="8">
        <v>44354</v>
      </c>
      <c r="AJ5655" s="1" t="str">
        <v>Open Ended Schemes ( Other Scheme - Other  ETFs )</v>
      </c>
      <c r="AY5655" s="1" t="s">
        <v>26</v>
      </c>
      <c r="BD5655" s="1" t="b">
        <v>0</v>
      </c>
    </row>
    <row r="5656" spans="1:56" x14ac:dyDescent="0.25">
      <c r="N5656" s="1" t="s">
        <v>25</v>
      </c>
      <c r="O5656" s="1" t="s">
        <v>738</v>
      </c>
      <c r="P5656" s="1" t="s">
        <v>26435</v>
      </c>
      <c r="Q5656" s="1" t="s">
        <v>13638</v>
      </c>
      <c r="R5656" s="1">
        <v>186.5959</v>
      </c>
      <c r="S5656" s="1" t="s">
        <v>13638</v>
      </c>
      <c r="T5656" s="1" t="s">
        <v>13638</v>
      </c>
      <c r="U5656" s="8">
        <v>44354</v>
      </c>
      <c r="AJ5656" s="1" t="str">
        <v>Open Ended Schemes ( Other Scheme - Other  ETFs )</v>
      </c>
      <c r="AY5656" s="1" t="s">
        <v>26</v>
      </c>
      <c r="BD5656" s="1" t="b">
        <v>0</v>
      </c>
    </row>
    <row r="5657" spans="1:56" x14ac:dyDescent="0.25">
      <c r="A5657" s="1" t="s">
        <v>30</v>
      </c>
      <c r="N5657" s="1" t="s">
        <v>25</v>
      </c>
      <c r="O5657" s="1" t="s">
        <v>719</v>
      </c>
      <c r="P5657" s="1" t="s">
        <v>26436</v>
      </c>
      <c r="Q5657" s="1" t="s">
        <v>13638</v>
      </c>
      <c r="R5657" s="1">
        <v>167.65039999999999</v>
      </c>
      <c r="S5657" s="1" t="s">
        <v>13638</v>
      </c>
      <c r="T5657" s="1" t="s">
        <v>13638</v>
      </c>
      <c r="U5657" s="8">
        <v>44354</v>
      </c>
      <c r="AJ5657" s="1" t="str">
        <v>Open Ended Schemes ( Other Scheme - Other  ETFs )</v>
      </c>
      <c r="AY5657" s="1" t="s">
        <v>26</v>
      </c>
      <c r="BD5657" s="1" t="b">
        <v>0</v>
      </c>
    </row>
    <row r="5658" spans="1:56" x14ac:dyDescent="0.25">
      <c r="A5658" s="1" t="s">
        <v>39569</v>
      </c>
      <c r="N5658" s="1" t="s">
        <v>25</v>
      </c>
      <c r="O5658" s="1" t="s">
        <v>718</v>
      </c>
      <c r="P5658" s="1" t="s">
        <v>26437</v>
      </c>
      <c r="Q5658" s="1" t="s">
        <v>13638</v>
      </c>
      <c r="R5658" s="1">
        <v>549.16179999999997</v>
      </c>
      <c r="S5658" s="1" t="s">
        <v>13638</v>
      </c>
      <c r="T5658" s="1" t="s">
        <v>13638</v>
      </c>
      <c r="U5658" s="8">
        <v>44354</v>
      </c>
      <c r="AJ5658" s="1" t="str">
        <v>Open Ended Schemes ( Other Scheme - Other  ETFs )</v>
      </c>
      <c r="AY5658" s="1" t="s">
        <v>26</v>
      </c>
      <c r="BD5658" s="1" t="b">
        <v>0</v>
      </c>
    </row>
    <row r="5659" spans="1:56" x14ac:dyDescent="0.25">
      <c r="A5659" s="1" t="s">
        <v>39570</v>
      </c>
      <c r="N5659" s="1" t="s">
        <v>25</v>
      </c>
      <c r="O5659" s="1" t="s">
        <v>717</v>
      </c>
      <c r="P5659" s="1" t="s">
        <v>26438</v>
      </c>
      <c r="Q5659" s="1" t="s">
        <v>13638</v>
      </c>
      <c r="R5659" s="1">
        <v>449.76490000000001</v>
      </c>
      <c r="S5659" s="1" t="s">
        <v>13638</v>
      </c>
      <c r="T5659" s="1" t="s">
        <v>13638</v>
      </c>
      <c r="U5659" s="8">
        <v>44354</v>
      </c>
      <c r="AJ5659" s="1" t="str">
        <v>Open Ended Schemes ( Other Scheme - Other  ETFs )</v>
      </c>
      <c r="AY5659" s="1" t="s">
        <v>26</v>
      </c>
      <c r="BD5659" s="1" t="b">
        <v>0</v>
      </c>
    </row>
    <row r="5660" spans="1:56" x14ac:dyDescent="0.25">
      <c r="A5660" s="1" t="s">
        <v>39571</v>
      </c>
      <c r="N5660" s="1" t="s">
        <v>25</v>
      </c>
      <c r="O5660" s="1" t="s">
        <v>389</v>
      </c>
      <c r="P5660" s="1" t="s">
        <v>26439</v>
      </c>
      <c r="Q5660" s="1" t="s">
        <v>13638</v>
      </c>
      <c r="R5660" s="1">
        <v>161.89449999999999</v>
      </c>
      <c r="S5660" s="1" t="s">
        <v>13638</v>
      </c>
      <c r="T5660" s="1" t="s">
        <v>13638</v>
      </c>
      <c r="U5660" s="8">
        <v>44354</v>
      </c>
      <c r="AJ5660" s="1" t="str">
        <v>Open Ended Schemes ( Other Scheme - Other  ETFs )</v>
      </c>
      <c r="AY5660" s="1" t="s">
        <v>26</v>
      </c>
      <c r="BD5660" s="1" t="b">
        <v>0</v>
      </c>
    </row>
    <row r="5661" spans="1:56" x14ac:dyDescent="0.25">
      <c r="A5661" s="1" t="s">
        <v>39572</v>
      </c>
      <c r="N5661" s="1" t="s">
        <v>25</v>
      </c>
      <c r="O5661" s="1" t="s">
        <v>386</v>
      </c>
      <c r="P5661" s="1" t="s">
        <v>26442</v>
      </c>
      <c r="Q5661" s="1" t="s">
        <v>13638</v>
      </c>
      <c r="R5661" s="1">
        <v>188.65639999999999</v>
      </c>
      <c r="S5661" s="1" t="s">
        <v>13638</v>
      </c>
      <c r="T5661" s="1" t="s">
        <v>13638</v>
      </c>
      <c r="U5661" s="8">
        <v>44354</v>
      </c>
      <c r="AJ5661" s="1" t="str">
        <v>Open Ended Schemes ( Other Scheme - Other  ETFs )</v>
      </c>
      <c r="AY5661" s="1" t="s">
        <v>26</v>
      </c>
      <c r="BD5661" s="1" t="b">
        <v>0</v>
      </c>
    </row>
    <row r="5662" spans="1:56" x14ac:dyDescent="0.25">
      <c r="A5662" s="1" t="s">
        <v>39573</v>
      </c>
      <c r="N5662" s="1" t="s">
        <v>25</v>
      </c>
      <c r="O5662" s="1" t="s">
        <v>35111</v>
      </c>
      <c r="P5662" s="1" t="s">
        <v>26446</v>
      </c>
      <c r="Q5662" s="1" t="s">
        <v>13638</v>
      </c>
      <c r="R5662" s="1">
        <v>44.838500000000003</v>
      </c>
      <c r="S5662" s="1" t="s">
        <v>13638</v>
      </c>
      <c r="T5662" s="1" t="s">
        <v>13638</v>
      </c>
      <c r="U5662" s="8">
        <v>44354</v>
      </c>
      <c r="AJ5662" s="1" t="str">
        <v>Open Ended Schemes ( Other Scheme - Other  ETFs )</v>
      </c>
      <c r="AY5662" s="1" t="s">
        <v>26</v>
      </c>
      <c r="BD5662" s="1" t="b">
        <v>0</v>
      </c>
    </row>
    <row r="5663" spans="1:56" x14ac:dyDescent="0.25">
      <c r="A5663" s="1" t="s">
        <v>39574</v>
      </c>
      <c r="N5663" s="1" t="s">
        <v>25</v>
      </c>
      <c r="O5663" s="1" t="s">
        <v>148</v>
      </c>
      <c r="P5663" s="1" t="s">
        <v>26445</v>
      </c>
      <c r="Q5663" s="1" t="s">
        <v>13638</v>
      </c>
      <c r="R5663" s="1">
        <v>40.410200000000003</v>
      </c>
      <c r="S5663" s="1" t="s">
        <v>13638</v>
      </c>
      <c r="T5663" s="1" t="s">
        <v>13638</v>
      </c>
      <c r="U5663" s="8">
        <v>44354</v>
      </c>
      <c r="AJ5663" s="1" t="str">
        <v>Open Ended Schemes ( Other Scheme - Other  ETFs )</v>
      </c>
      <c r="AY5663" s="1" t="s">
        <v>26</v>
      </c>
      <c r="BD5663" s="1" t="b">
        <v>0</v>
      </c>
    </row>
    <row r="5664" spans="1:56" x14ac:dyDescent="0.25">
      <c r="N5664" s="1" t="s">
        <v>25</v>
      </c>
      <c r="O5664" s="1" t="s">
        <v>35112</v>
      </c>
      <c r="P5664" s="1" t="s">
        <v>26457</v>
      </c>
      <c r="Q5664" s="1" t="s">
        <v>13638</v>
      </c>
      <c r="R5664" s="1">
        <v>545.63789999999995</v>
      </c>
      <c r="S5664" s="1" t="s">
        <v>13638</v>
      </c>
      <c r="T5664" s="1" t="s">
        <v>13638</v>
      </c>
      <c r="U5664" s="8">
        <v>44354</v>
      </c>
      <c r="AJ5664" s="1" t="str">
        <v>Open Ended Schemes ( Other Scheme - Other  ETFs )</v>
      </c>
      <c r="AY5664" s="1" t="s">
        <v>26</v>
      </c>
      <c r="BD5664" s="1" t="b">
        <v>0</v>
      </c>
    </row>
    <row r="5665" spans="1:56" x14ac:dyDescent="0.25">
      <c r="A5665" s="1" t="s">
        <v>93</v>
      </c>
      <c r="N5665" s="1" t="s">
        <v>25</v>
      </c>
      <c r="O5665" s="1" t="s">
        <v>112</v>
      </c>
      <c r="P5665" s="1" t="s">
        <v>26451</v>
      </c>
      <c r="Q5665" s="1" t="s">
        <v>13638</v>
      </c>
      <c r="R5665" s="1">
        <v>1644.6472000000001</v>
      </c>
      <c r="S5665" s="1" t="s">
        <v>13638</v>
      </c>
      <c r="T5665" s="1" t="s">
        <v>13638</v>
      </c>
      <c r="U5665" s="8">
        <v>44354</v>
      </c>
      <c r="AJ5665" s="1" t="str">
        <v>Open Ended Schemes ( Other Scheme - Other  ETFs )</v>
      </c>
      <c r="AY5665" s="1" t="s">
        <v>26</v>
      </c>
      <c r="BD5665" s="1" t="b">
        <v>0</v>
      </c>
    </row>
    <row r="5666" spans="1:56" x14ac:dyDescent="0.25">
      <c r="A5666" s="1" t="s">
        <v>39575</v>
      </c>
      <c r="N5666" s="1" t="s">
        <v>25</v>
      </c>
      <c r="O5666" s="1" t="s">
        <v>107</v>
      </c>
      <c r="P5666" s="1" t="s">
        <v>26452</v>
      </c>
      <c r="Q5666" s="1" t="s">
        <v>13638</v>
      </c>
      <c r="R5666" s="1">
        <v>35.446899999999999</v>
      </c>
      <c r="S5666" s="1" t="s">
        <v>13638</v>
      </c>
      <c r="T5666" s="1" t="s">
        <v>13638</v>
      </c>
      <c r="U5666" s="8">
        <v>44354</v>
      </c>
      <c r="AJ5666" s="1" t="str">
        <v>Open Ended Schemes ( Other Scheme - Other  ETFs )</v>
      </c>
      <c r="AY5666" s="1" t="s">
        <v>26</v>
      </c>
      <c r="BD5666" s="1" t="b">
        <v>0</v>
      </c>
    </row>
    <row r="5667" spans="1:56" x14ac:dyDescent="0.25">
      <c r="A5667" s="1" t="s">
        <v>39576</v>
      </c>
      <c r="N5667" s="1" t="s">
        <v>86</v>
      </c>
      <c r="O5667" s="1" t="s">
        <v>3452</v>
      </c>
      <c r="P5667" s="1" t="s">
        <v>29932</v>
      </c>
      <c r="Q5667" s="1" t="s">
        <v>29933</v>
      </c>
      <c r="R5667" s="1">
        <v>17.723600000000001</v>
      </c>
      <c r="S5667" s="1" t="s">
        <v>13638</v>
      </c>
      <c r="T5667" s="1" t="s">
        <v>13638</v>
      </c>
      <c r="U5667" s="8">
        <v>44354</v>
      </c>
      <c r="AJ5667" s="1" t="str">
        <v>Open Ended Schemes ( Other Scheme - Other  ETFs )</v>
      </c>
      <c r="AY5667" s="1" t="s">
        <v>26</v>
      </c>
      <c r="BD5667" s="1" t="b">
        <v>0</v>
      </c>
    </row>
    <row r="5668" spans="1:56" x14ac:dyDescent="0.25">
      <c r="A5668" s="1" t="s">
        <v>39577</v>
      </c>
      <c r="N5668" s="1" t="s">
        <v>86</v>
      </c>
      <c r="O5668" s="1" t="s">
        <v>3451</v>
      </c>
      <c r="P5668" s="1" t="s">
        <v>29934</v>
      </c>
      <c r="Q5668" s="1" t="s">
        <v>13638</v>
      </c>
      <c r="R5668" s="1">
        <v>20.038900000000002</v>
      </c>
      <c r="S5668" s="1" t="s">
        <v>13638</v>
      </c>
      <c r="T5668" s="1" t="s">
        <v>13638</v>
      </c>
      <c r="U5668" s="8">
        <v>44354</v>
      </c>
      <c r="AJ5668" s="1" t="str">
        <v>Open Ended Schemes ( Other Scheme - Other  ETFs )</v>
      </c>
      <c r="AY5668" s="1" t="s">
        <v>26</v>
      </c>
      <c r="BD5668" s="1" t="b">
        <v>0</v>
      </c>
    </row>
    <row r="5669" spans="1:56" x14ac:dyDescent="0.25">
      <c r="A5669" s="1" t="s">
        <v>39578</v>
      </c>
      <c r="N5669" s="1" t="s">
        <v>86</v>
      </c>
      <c r="O5669" s="1" t="s">
        <v>3450</v>
      </c>
      <c r="P5669" s="1" t="s">
        <v>29935</v>
      </c>
      <c r="Q5669" s="1" t="s">
        <v>29936</v>
      </c>
      <c r="R5669" s="1">
        <v>19.560400000000001</v>
      </c>
      <c r="S5669" s="1" t="s">
        <v>13638</v>
      </c>
      <c r="T5669" s="1" t="s">
        <v>13638</v>
      </c>
      <c r="U5669" s="8">
        <v>44354</v>
      </c>
      <c r="AJ5669" s="1" t="str">
        <v>Open Ended Schemes ( Other Scheme - Other  ETFs )</v>
      </c>
      <c r="AY5669" s="1" t="s">
        <v>26</v>
      </c>
      <c r="BD5669" s="1" t="b">
        <v>0</v>
      </c>
    </row>
    <row r="5670" spans="1:56" x14ac:dyDescent="0.25">
      <c r="A5670" s="1" t="s">
        <v>39579</v>
      </c>
      <c r="N5670" s="1" t="s">
        <v>86</v>
      </c>
      <c r="O5670" s="1" t="s">
        <v>3449</v>
      </c>
      <c r="P5670" s="1" t="s">
        <v>29937</v>
      </c>
      <c r="Q5670" s="1" t="s">
        <v>13638</v>
      </c>
      <c r="R5670" s="1">
        <v>19.557600000000001</v>
      </c>
      <c r="S5670" s="1" t="s">
        <v>13638</v>
      </c>
      <c r="T5670" s="1" t="s">
        <v>13638</v>
      </c>
      <c r="U5670" s="8">
        <v>44354</v>
      </c>
      <c r="AJ5670" s="1" t="str">
        <v>Open Ended Schemes ( Other Scheme - Other  ETFs )</v>
      </c>
      <c r="AY5670" s="1" t="s">
        <v>26</v>
      </c>
      <c r="BD5670" s="1" t="b">
        <v>0</v>
      </c>
    </row>
    <row r="5671" spans="1:56" x14ac:dyDescent="0.25">
      <c r="A5671" s="1" t="s">
        <v>39580</v>
      </c>
      <c r="N5671" s="1" t="s">
        <v>86</v>
      </c>
      <c r="O5671" s="1" t="s">
        <v>3448</v>
      </c>
      <c r="P5671" s="1" t="s">
        <v>29938</v>
      </c>
      <c r="Q5671" s="1" t="s">
        <v>13638</v>
      </c>
      <c r="R5671" s="1">
        <v>22.473600000000001</v>
      </c>
      <c r="S5671" s="1" t="s">
        <v>13638</v>
      </c>
      <c r="T5671" s="1" t="s">
        <v>13638</v>
      </c>
      <c r="U5671" s="8">
        <v>44354</v>
      </c>
      <c r="AJ5671" s="1" t="str">
        <v>Open Ended Schemes ( Other Scheme - Other  ETFs )</v>
      </c>
      <c r="AY5671" s="1" t="s">
        <v>26</v>
      </c>
      <c r="BD5671" s="1" t="b">
        <v>0</v>
      </c>
    </row>
    <row r="5672" spans="1:56" x14ac:dyDescent="0.25">
      <c r="N5672" s="1" t="s">
        <v>86</v>
      </c>
      <c r="O5672" s="1" t="s">
        <v>3447</v>
      </c>
      <c r="P5672" s="1" t="s">
        <v>29939</v>
      </c>
      <c r="Q5672" s="1" t="s">
        <v>13638</v>
      </c>
      <c r="R5672" s="1">
        <v>21.636199999999999</v>
      </c>
      <c r="S5672" s="1" t="s">
        <v>13638</v>
      </c>
      <c r="T5672" s="1" t="s">
        <v>13638</v>
      </c>
      <c r="U5672" s="8">
        <v>44354</v>
      </c>
      <c r="AJ5672" s="1" t="str">
        <v>Open Ended Schemes ( Other Scheme - Other  ETFs )</v>
      </c>
      <c r="AY5672" s="1" t="s">
        <v>26</v>
      </c>
      <c r="BD5672" s="1" t="b">
        <v>0</v>
      </c>
    </row>
    <row r="5673" spans="1:56" x14ac:dyDescent="0.25">
      <c r="A5673" s="1" t="s">
        <v>8</v>
      </c>
      <c r="N5673" s="1" t="s">
        <v>86</v>
      </c>
      <c r="O5673" s="1" t="s">
        <v>3446</v>
      </c>
      <c r="P5673" s="1" t="s">
        <v>29940</v>
      </c>
      <c r="Q5673" s="1" t="s">
        <v>29941</v>
      </c>
      <c r="R5673" s="1">
        <v>22.493300000000001</v>
      </c>
      <c r="S5673" s="1" t="s">
        <v>13638</v>
      </c>
      <c r="T5673" s="1" t="s">
        <v>13638</v>
      </c>
      <c r="U5673" s="8">
        <v>44354</v>
      </c>
      <c r="AJ5673" s="1" t="e" vm="5">
        <v>#N/A</v>
      </c>
      <c r="AY5673" s="1" t="s">
        <v>26</v>
      </c>
      <c r="BD5673" s="1" t="b">
        <v>0</v>
      </c>
    </row>
    <row r="5674" spans="1:56" x14ac:dyDescent="0.25">
      <c r="A5674" s="1" t="s">
        <v>39581</v>
      </c>
      <c r="N5674" s="1" t="s">
        <v>86</v>
      </c>
      <c r="O5674" s="1" t="s">
        <v>3445</v>
      </c>
      <c r="P5674" s="1" t="s">
        <v>29942</v>
      </c>
      <c r="Q5674" s="1" t="s">
        <v>29943</v>
      </c>
      <c r="R5674" s="1">
        <v>21.650400000000001</v>
      </c>
      <c r="S5674" s="1" t="s">
        <v>13638</v>
      </c>
      <c r="T5674" s="1" t="s">
        <v>13638</v>
      </c>
      <c r="U5674" s="8">
        <v>44354</v>
      </c>
      <c r="AJ5674" s="1" t="e" vm="5">
        <v>#N/A</v>
      </c>
      <c r="AY5674" s="1" t="s">
        <v>26</v>
      </c>
      <c r="BD5674" s="1" t="b">
        <v>0</v>
      </c>
    </row>
    <row r="5675" spans="1:56" x14ac:dyDescent="0.25">
      <c r="A5675" s="1" t="s">
        <v>39582</v>
      </c>
      <c r="N5675" s="1" t="s">
        <v>86</v>
      </c>
      <c r="O5675" s="1" t="s">
        <v>3292</v>
      </c>
      <c r="P5675" s="1" t="s">
        <v>26491</v>
      </c>
      <c r="Q5675" s="1" t="s">
        <v>13638</v>
      </c>
      <c r="R5675" s="1">
        <v>12.5497</v>
      </c>
      <c r="S5675" s="1" t="s">
        <v>13638</v>
      </c>
      <c r="T5675" s="1" t="s">
        <v>13638</v>
      </c>
      <c r="U5675" s="8">
        <v>44354</v>
      </c>
      <c r="AJ5675" s="1" t="e" vm="5">
        <v>#N/A</v>
      </c>
      <c r="AY5675" s="1" t="s">
        <v>26</v>
      </c>
      <c r="BD5675" s="1" t="b">
        <v>0</v>
      </c>
    </row>
    <row r="5676" spans="1:56" x14ac:dyDescent="0.25">
      <c r="A5676" s="1" t="s">
        <v>39583</v>
      </c>
      <c r="N5676" s="1" t="s">
        <v>86</v>
      </c>
      <c r="O5676" s="1" t="s">
        <v>3291</v>
      </c>
      <c r="P5676" s="1" t="s">
        <v>26492</v>
      </c>
      <c r="Q5676" s="1" t="s">
        <v>26493</v>
      </c>
      <c r="R5676" s="1">
        <v>12.5495</v>
      </c>
      <c r="S5676" s="1" t="s">
        <v>13638</v>
      </c>
      <c r="T5676" s="1" t="s">
        <v>13638</v>
      </c>
      <c r="U5676" s="8">
        <v>44354</v>
      </c>
      <c r="AJ5676" s="1" t="e" vm="5">
        <v>#N/A</v>
      </c>
      <c r="AY5676" s="1" t="s">
        <v>26</v>
      </c>
      <c r="BD5676" s="1" t="b">
        <v>0</v>
      </c>
    </row>
    <row r="5677" spans="1:56" x14ac:dyDescent="0.25">
      <c r="A5677" s="1" t="s">
        <v>39584</v>
      </c>
      <c r="N5677" s="1" t="s">
        <v>86</v>
      </c>
      <c r="O5677" s="1" t="s">
        <v>3290</v>
      </c>
      <c r="P5677" s="1" t="s">
        <v>26494</v>
      </c>
      <c r="Q5677" s="1" t="s">
        <v>13638</v>
      </c>
      <c r="R5677" s="1">
        <v>12.4381</v>
      </c>
      <c r="S5677" s="1" t="s">
        <v>13638</v>
      </c>
      <c r="T5677" s="1" t="s">
        <v>13638</v>
      </c>
      <c r="U5677" s="8">
        <v>44354</v>
      </c>
      <c r="AJ5677" s="1" t="e" vm="5">
        <v>#N/A</v>
      </c>
      <c r="AY5677" s="1" t="s">
        <v>26</v>
      </c>
      <c r="BD5677" s="1" t="b">
        <v>0</v>
      </c>
    </row>
    <row r="5678" spans="1:56" x14ac:dyDescent="0.25">
      <c r="A5678" s="1" t="s">
        <v>39585</v>
      </c>
      <c r="N5678" s="1" t="s">
        <v>86</v>
      </c>
      <c r="O5678" s="1" t="s">
        <v>3289</v>
      </c>
      <c r="P5678" s="1" t="s">
        <v>26495</v>
      </c>
      <c r="Q5678" s="1" t="s">
        <v>26496</v>
      </c>
      <c r="R5678" s="1">
        <v>12.4381</v>
      </c>
      <c r="S5678" s="1" t="s">
        <v>13638</v>
      </c>
      <c r="T5678" s="1" t="s">
        <v>13638</v>
      </c>
      <c r="U5678" s="8">
        <v>44354</v>
      </c>
      <c r="AJ5678" s="1" t="e" vm="5">
        <v>#N/A</v>
      </c>
      <c r="AY5678" s="1" t="s">
        <v>26</v>
      </c>
      <c r="BD5678" s="1" t="b">
        <v>0</v>
      </c>
    </row>
    <row r="5679" spans="1:56" x14ac:dyDescent="0.25">
      <c r="A5679" s="1" t="s">
        <v>39586</v>
      </c>
      <c r="N5679" s="1" t="s">
        <v>86</v>
      </c>
      <c r="O5679" s="1" t="s">
        <v>26497</v>
      </c>
      <c r="P5679" s="1" t="s">
        <v>26498</v>
      </c>
      <c r="Q5679" s="1" t="s">
        <v>13638</v>
      </c>
      <c r="R5679" s="1">
        <v>10.01</v>
      </c>
      <c r="S5679" s="1" t="s">
        <v>13638</v>
      </c>
      <c r="T5679" s="1" t="s">
        <v>13638</v>
      </c>
      <c r="U5679" s="8">
        <v>44354</v>
      </c>
      <c r="AJ5679" s="1" t="e" vm="5">
        <v>#N/A</v>
      </c>
      <c r="AY5679" s="1" t="s">
        <v>26</v>
      </c>
      <c r="BD5679" s="1" t="b">
        <v>0</v>
      </c>
    </row>
    <row r="5680" spans="1:56" x14ac:dyDescent="0.25">
      <c r="N5680" s="1" t="s">
        <v>86</v>
      </c>
      <c r="O5680" s="1" t="s">
        <v>26499</v>
      </c>
      <c r="P5680" s="1" t="s">
        <v>26500</v>
      </c>
      <c r="Q5680" s="1" t="s">
        <v>26501</v>
      </c>
      <c r="R5680" s="1">
        <v>10.01</v>
      </c>
      <c r="S5680" s="1" t="s">
        <v>13638</v>
      </c>
      <c r="T5680" s="1" t="s">
        <v>13638</v>
      </c>
      <c r="U5680" s="8">
        <v>44354</v>
      </c>
      <c r="AJ5680" s="1" t="e" vm="5">
        <v>#N/A</v>
      </c>
      <c r="AY5680" s="1" t="s">
        <v>26</v>
      </c>
      <c r="BD5680" s="1" t="b">
        <v>0</v>
      </c>
    </row>
    <row r="5681" spans="1:56" x14ac:dyDescent="0.25">
      <c r="A5681" s="1" t="s">
        <v>9</v>
      </c>
      <c r="N5681" s="1" t="s">
        <v>86</v>
      </c>
      <c r="O5681" s="1" t="s">
        <v>26502</v>
      </c>
      <c r="P5681" s="1" t="s">
        <v>26503</v>
      </c>
      <c r="Q5681" s="1" t="s">
        <v>13638</v>
      </c>
      <c r="R5681" s="1">
        <v>10.01</v>
      </c>
      <c r="S5681" s="1" t="s">
        <v>13638</v>
      </c>
      <c r="T5681" s="1" t="s">
        <v>13638</v>
      </c>
      <c r="U5681" s="8">
        <v>44354</v>
      </c>
      <c r="AJ5681" s="1" t="e" vm="5">
        <v>#N/A</v>
      </c>
      <c r="AY5681" s="1" t="s">
        <v>26</v>
      </c>
      <c r="BD5681" s="1" t="b">
        <v>0</v>
      </c>
    </row>
    <row r="5682" spans="1:56" x14ac:dyDescent="0.25">
      <c r="A5682" s="1" t="s">
        <v>39587</v>
      </c>
      <c r="N5682" s="1" t="s">
        <v>86</v>
      </c>
      <c r="O5682" s="1" t="s">
        <v>26504</v>
      </c>
      <c r="P5682" s="1" t="s">
        <v>26505</v>
      </c>
      <c r="Q5682" s="1" t="s">
        <v>26506</v>
      </c>
      <c r="R5682" s="1">
        <v>10.01</v>
      </c>
      <c r="S5682" s="1" t="s">
        <v>13638</v>
      </c>
      <c r="T5682" s="1" t="s">
        <v>13638</v>
      </c>
      <c r="U5682" s="8">
        <v>44354</v>
      </c>
      <c r="AJ5682" s="1" t="e" vm="5">
        <v>#N/A</v>
      </c>
      <c r="AY5682" s="1" t="s">
        <v>26</v>
      </c>
      <c r="BD5682" s="1" t="b">
        <v>0</v>
      </c>
    </row>
    <row r="5683" spans="1:56" x14ac:dyDescent="0.25">
      <c r="A5683" s="1" t="s">
        <v>39588</v>
      </c>
      <c r="N5683" s="1" t="s">
        <v>86</v>
      </c>
      <c r="O5683" s="1" t="s">
        <v>3283</v>
      </c>
      <c r="P5683" s="1" t="s">
        <v>26507</v>
      </c>
      <c r="Q5683" s="1" t="s">
        <v>13638</v>
      </c>
      <c r="R5683" s="1">
        <v>9.44</v>
      </c>
      <c r="S5683" s="1" t="s">
        <v>13638</v>
      </c>
      <c r="T5683" s="1" t="s">
        <v>13638</v>
      </c>
      <c r="U5683" s="8">
        <v>44354</v>
      </c>
      <c r="AJ5683" s="1" t="e" vm="5">
        <v>#N/A</v>
      </c>
      <c r="AY5683" s="1" t="s">
        <v>26</v>
      </c>
      <c r="BD5683" s="1" t="b">
        <v>0</v>
      </c>
    </row>
    <row r="5684" spans="1:56" x14ac:dyDescent="0.25">
      <c r="A5684" s="1" t="s">
        <v>39589</v>
      </c>
      <c r="N5684" s="1" t="s">
        <v>86</v>
      </c>
      <c r="O5684" s="1" t="s">
        <v>3282</v>
      </c>
      <c r="P5684" s="1" t="s">
        <v>26508</v>
      </c>
      <c r="Q5684" s="1" t="s">
        <v>26509</v>
      </c>
      <c r="R5684" s="1">
        <v>9.44</v>
      </c>
      <c r="S5684" s="1" t="s">
        <v>13638</v>
      </c>
      <c r="T5684" s="1" t="s">
        <v>13638</v>
      </c>
      <c r="U5684" s="8">
        <v>44354</v>
      </c>
      <c r="AJ5684" s="1" t="e" vm="5">
        <v>#N/A</v>
      </c>
      <c r="AY5684" s="1" t="s">
        <v>26</v>
      </c>
      <c r="BD5684" s="1" t="b">
        <v>0</v>
      </c>
    </row>
    <row r="5685" spans="1:56" x14ac:dyDescent="0.25">
      <c r="A5685" s="1" t="s">
        <v>39590</v>
      </c>
      <c r="N5685" s="1" t="s">
        <v>86</v>
      </c>
      <c r="O5685" s="1" t="s">
        <v>3281</v>
      </c>
      <c r="P5685" s="1" t="s">
        <v>26510</v>
      </c>
      <c r="Q5685" s="1" t="s">
        <v>13638</v>
      </c>
      <c r="R5685" s="1">
        <v>9.41</v>
      </c>
      <c r="S5685" s="1" t="s">
        <v>13638</v>
      </c>
      <c r="T5685" s="1" t="s">
        <v>13638</v>
      </c>
      <c r="U5685" s="8">
        <v>44354</v>
      </c>
      <c r="AJ5685" s="1" t="e" vm="5">
        <v>#N/A</v>
      </c>
      <c r="AY5685" s="1" t="s">
        <v>26</v>
      </c>
      <c r="BD5685" s="1" t="b">
        <v>0</v>
      </c>
    </row>
    <row r="5686" spans="1:56" x14ac:dyDescent="0.25">
      <c r="A5686" s="1" t="s">
        <v>39591</v>
      </c>
      <c r="N5686" s="1" t="s">
        <v>86</v>
      </c>
      <c r="O5686" s="1" t="s">
        <v>3280</v>
      </c>
      <c r="P5686" s="1" t="s">
        <v>26511</v>
      </c>
      <c r="Q5686" s="1" t="s">
        <v>26512</v>
      </c>
      <c r="R5686" s="1">
        <v>9.4</v>
      </c>
      <c r="S5686" s="1" t="s">
        <v>13638</v>
      </c>
      <c r="T5686" s="1" t="s">
        <v>13638</v>
      </c>
      <c r="U5686" s="8">
        <v>44354</v>
      </c>
      <c r="AJ5686" s="1" t="e" vm="5">
        <v>#N/A</v>
      </c>
      <c r="AY5686" s="1" t="s">
        <v>26</v>
      </c>
      <c r="BD5686" s="1" t="b">
        <v>0</v>
      </c>
    </row>
    <row r="5687" spans="1:56" x14ac:dyDescent="0.25">
      <c r="A5687" s="1" t="s">
        <v>39592</v>
      </c>
      <c r="N5687" s="1" t="s">
        <v>86</v>
      </c>
      <c r="O5687" s="1" t="s">
        <v>43725</v>
      </c>
      <c r="P5687" s="1" t="s">
        <v>26546</v>
      </c>
      <c r="Q5687" s="1" t="s">
        <v>13638</v>
      </c>
      <c r="R5687" s="1">
        <v>9.9933999999999994</v>
      </c>
      <c r="S5687" s="1" t="s">
        <v>13638</v>
      </c>
      <c r="T5687" s="1" t="s">
        <v>13638</v>
      </c>
      <c r="U5687" s="8">
        <v>44354</v>
      </c>
      <c r="AJ5687" s="1" t="e" vm="5">
        <v>#N/A</v>
      </c>
      <c r="AY5687" s="1" t="s">
        <v>26</v>
      </c>
      <c r="BD5687" s="1" t="b">
        <v>0</v>
      </c>
    </row>
    <row r="5688" spans="1:56" x14ac:dyDescent="0.25">
      <c r="N5688" s="1" t="s">
        <v>86</v>
      </c>
      <c r="O5688" s="1" t="s">
        <v>43726</v>
      </c>
      <c r="P5688" s="1" t="s">
        <v>26548</v>
      </c>
      <c r="Q5688" s="1" t="s">
        <v>26549</v>
      </c>
      <c r="R5688" s="1">
        <v>9.9933999999999994</v>
      </c>
      <c r="S5688" s="1" t="s">
        <v>13638</v>
      </c>
      <c r="T5688" s="1" t="s">
        <v>13638</v>
      </c>
      <c r="U5688" s="8">
        <v>44354</v>
      </c>
      <c r="AJ5688" s="1" t="e" vm="5">
        <v>#N/A</v>
      </c>
      <c r="AY5688" s="1" t="s">
        <v>26</v>
      </c>
      <c r="BD5688" s="1" t="b">
        <v>0</v>
      </c>
    </row>
    <row r="5689" spans="1:56" x14ac:dyDescent="0.25">
      <c r="A5689" s="1" t="s">
        <v>40</v>
      </c>
      <c r="N5689" s="1" t="s">
        <v>86</v>
      </c>
      <c r="O5689" s="1" t="s">
        <v>43727</v>
      </c>
      <c r="P5689" s="1" t="s">
        <v>26551</v>
      </c>
      <c r="Q5689" s="1" t="s">
        <v>26552</v>
      </c>
      <c r="R5689" s="1">
        <v>9.9839000000000002</v>
      </c>
      <c r="S5689" s="1" t="s">
        <v>13638</v>
      </c>
      <c r="T5689" s="1" t="s">
        <v>13638</v>
      </c>
      <c r="U5689" s="8">
        <v>44354</v>
      </c>
      <c r="AJ5689" s="1" t="e" vm="5">
        <v>#N/A</v>
      </c>
      <c r="AY5689" s="1" t="s">
        <v>26</v>
      </c>
      <c r="BD5689" s="1" t="b">
        <v>0</v>
      </c>
    </row>
    <row r="5690" spans="1:56" x14ac:dyDescent="0.25">
      <c r="A5690" s="1" t="s">
        <v>39593</v>
      </c>
      <c r="N5690" s="1" t="s">
        <v>86</v>
      </c>
      <c r="O5690" s="1" t="s">
        <v>43728</v>
      </c>
      <c r="P5690" s="1" t="s">
        <v>26554</v>
      </c>
      <c r="Q5690" s="1" t="s">
        <v>13638</v>
      </c>
      <c r="R5690" s="1">
        <v>9.9839000000000002</v>
      </c>
      <c r="S5690" s="1" t="s">
        <v>13638</v>
      </c>
      <c r="T5690" s="1" t="s">
        <v>13638</v>
      </c>
      <c r="U5690" s="8">
        <v>44354</v>
      </c>
      <c r="AJ5690" s="1" t="e" vm="5">
        <v>#N/A</v>
      </c>
      <c r="AY5690" s="1" t="s">
        <v>26</v>
      </c>
      <c r="BD5690" s="1" t="b">
        <v>0</v>
      </c>
    </row>
    <row r="5691" spans="1:56" x14ac:dyDescent="0.25">
      <c r="A5691" s="1" t="s">
        <v>39594</v>
      </c>
      <c r="N5691" s="1" t="s">
        <v>86</v>
      </c>
      <c r="O5691" s="1" t="s">
        <v>26555</v>
      </c>
      <c r="P5691" s="1" t="s">
        <v>26556</v>
      </c>
      <c r="Q5691" s="1" t="s">
        <v>13638</v>
      </c>
      <c r="R5691" s="1">
        <v>17.748899999999999</v>
      </c>
      <c r="S5691" s="1" t="s">
        <v>13638</v>
      </c>
      <c r="T5691" s="1" t="s">
        <v>13638</v>
      </c>
      <c r="U5691" s="8">
        <v>44354</v>
      </c>
      <c r="AJ5691" s="1" t="e" vm="5">
        <v>#N/A</v>
      </c>
      <c r="AY5691" s="1" t="s">
        <v>26</v>
      </c>
      <c r="BD5691" s="1" t="b">
        <v>0</v>
      </c>
    </row>
    <row r="5692" spans="1:56" x14ac:dyDescent="0.25">
      <c r="A5692" s="1" t="s">
        <v>39595</v>
      </c>
      <c r="N5692" s="1" t="s">
        <v>86</v>
      </c>
      <c r="O5692" s="1" t="s">
        <v>26557</v>
      </c>
      <c r="P5692" s="1" t="s">
        <v>26558</v>
      </c>
      <c r="Q5692" s="1" t="s">
        <v>26559</v>
      </c>
      <c r="R5692" s="1">
        <v>16.8445</v>
      </c>
      <c r="S5692" s="1" t="s">
        <v>13638</v>
      </c>
      <c r="T5692" s="1" t="s">
        <v>13638</v>
      </c>
      <c r="U5692" s="8">
        <v>44354</v>
      </c>
      <c r="AJ5692" s="1" t="e" vm="5">
        <v>#N/A</v>
      </c>
      <c r="AY5692" s="1" t="s">
        <v>26</v>
      </c>
      <c r="BD5692" s="1" t="b">
        <v>0</v>
      </c>
    </row>
    <row r="5693" spans="1:56" x14ac:dyDescent="0.25">
      <c r="A5693" s="1" t="s">
        <v>39596</v>
      </c>
      <c r="N5693" s="1" t="s">
        <v>86</v>
      </c>
      <c r="O5693" s="1" t="s">
        <v>26560</v>
      </c>
      <c r="P5693" s="1" t="s">
        <v>26561</v>
      </c>
      <c r="Q5693" s="1" t="s">
        <v>13638</v>
      </c>
      <c r="R5693" s="1">
        <v>17.215699999999998</v>
      </c>
      <c r="S5693" s="1" t="s">
        <v>13638</v>
      </c>
      <c r="T5693" s="1" t="s">
        <v>13638</v>
      </c>
      <c r="U5693" s="8">
        <v>44354</v>
      </c>
      <c r="AJ5693" s="1" t="e" vm="5">
        <v>#N/A</v>
      </c>
      <c r="AY5693" s="1" t="s">
        <v>26</v>
      </c>
      <c r="BD5693" s="1" t="b">
        <v>0</v>
      </c>
    </row>
    <row r="5694" spans="1:56" x14ac:dyDescent="0.25">
      <c r="A5694" s="1" t="s">
        <v>39597</v>
      </c>
      <c r="N5694" s="1" t="s">
        <v>86</v>
      </c>
      <c r="O5694" s="1" t="s">
        <v>26562</v>
      </c>
      <c r="P5694" s="1" t="s">
        <v>26563</v>
      </c>
      <c r="Q5694" s="1" t="s">
        <v>26564</v>
      </c>
      <c r="R5694" s="1">
        <v>16.3444</v>
      </c>
      <c r="S5694" s="1" t="s">
        <v>13638</v>
      </c>
      <c r="T5694" s="1" t="s">
        <v>13638</v>
      </c>
      <c r="U5694" s="8">
        <v>44354</v>
      </c>
      <c r="AJ5694" s="1" t="e" vm="5">
        <v>#N/A</v>
      </c>
      <c r="AY5694" s="1" t="s">
        <v>26</v>
      </c>
      <c r="BD5694" s="1" t="b">
        <v>0</v>
      </c>
    </row>
    <row r="5695" spans="1:56" x14ac:dyDescent="0.25">
      <c r="A5695" s="1" t="s">
        <v>39598</v>
      </c>
      <c r="N5695" s="1" t="s">
        <v>86</v>
      </c>
      <c r="O5695" s="1" t="s">
        <v>26565</v>
      </c>
      <c r="P5695" s="1" t="s">
        <v>26566</v>
      </c>
      <c r="Q5695" s="1" t="s">
        <v>13638</v>
      </c>
      <c r="R5695" s="1">
        <v>41.769300000000001</v>
      </c>
      <c r="S5695" s="1" t="s">
        <v>13638</v>
      </c>
      <c r="T5695" s="1" t="s">
        <v>13638</v>
      </c>
      <c r="U5695" s="8">
        <v>44354</v>
      </c>
      <c r="AJ5695" s="1" t="e" vm="5">
        <v>#N/A</v>
      </c>
      <c r="AY5695" s="1" t="s">
        <v>26</v>
      </c>
      <c r="BD5695" s="1" t="b">
        <v>0</v>
      </c>
    </row>
    <row r="5696" spans="1:56" x14ac:dyDescent="0.25">
      <c r="N5696" s="1" t="s">
        <v>86</v>
      </c>
      <c r="O5696" s="1" t="s">
        <v>26567</v>
      </c>
      <c r="P5696" s="1" t="s">
        <v>26568</v>
      </c>
      <c r="Q5696" s="1" t="s">
        <v>26569</v>
      </c>
      <c r="R5696" s="1">
        <v>40.680300000000003</v>
      </c>
      <c r="S5696" s="1" t="s">
        <v>13638</v>
      </c>
      <c r="T5696" s="1" t="s">
        <v>13638</v>
      </c>
      <c r="U5696" s="8">
        <v>44354</v>
      </c>
      <c r="AJ5696" s="1" t="e" vm="5">
        <v>#N/A</v>
      </c>
      <c r="AY5696" s="1" t="s">
        <v>26</v>
      </c>
      <c r="BD5696" s="1" t="b">
        <v>0</v>
      </c>
    </row>
    <row r="5697" spans="1:56" x14ac:dyDescent="0.25">
      <c r="A5697" s="1" t="s">
        <v>10</v>
      </c>
      <c r="N5697" s="1" t="s">
        <v>86</v>
      </c>
      <c r="O5697" s="1" t="s">
        <v>26570</v>
      </c>
      <c r="P5697" s="1" t="s">
        <v>26571</v>
      </c>
      <c r="Q5697" s="1" t="s">
        <v>13638</v>
      </c>
      <c r="R5697" s="1">
        <v>39.472900000000003</v>
      </c>
      <c r="S5697" s="1" t="s">
        <v>13638</v>
      </c>
      <c r="T5697" s="1" t="s">
        <v>13638</v>
      </c>
      <c r="U5697" s="8">
        <v>44354</v>
      </c>
      <c r="AJ5697" s="1" t="e" vm="5">
        <v>#N/A</v>
      </c>
      <c r="AY5697" s="1" t="s">
        <v>26</v>
      </c>
      <c r="BD5697" s="1" t="b">
        <v>0</v>
      </c>
    </row>
    <row r="5698" spans="1:56" x14ac:dyDescent="0.25">
      <c r="A5698" s="1" t="s">
        <v>39599</v>
      </c>
      <c r="N5698" s="1" t="s">
        <v>86</v>
      </c>
      <c r="O5698" s="1" t="s">
        <v>26572</v>
      </c>
      <c r="P5698" s="1" t="s">
        <v>26573</v>
      </c>
      <c r="Q5698" s="1" t="s">
        <v>13638</v>
      </c>
      <c r="R5698" s="1">
        <v>23.0566</v>
      </c>
      <c r="S5698" s="1" t="s">
        <v>13638</v>
      </c>
      <c r="T5698" s="1" t="s">
        <v>13638</v>
      </c>
      <c r="U5698" s="8">
        <v>44354</v>
      </c>
      <c r="AJ5698" s="1" t="e" vm="5">
        <v>#N/A</v>
      </c>
      <c r="AY5698" s="1" t="s">
        <v>26</v>
      </c>
      <c r="BD5698" s="1" t="b">
        <v>0</v>
      </c>
    </row>
    <row r="5699" spans="1:56" x14ac:dyDescent="0.25">
      <c r="A5699" s="1" t="s">
        <v>39600</v>
      </c>
      <c r="N5699" s="1" t="s">
        <v>86</v>
      </c>
      <c r="O5699" s="1" t="s">
        <v>26584</v>
      </c>
      <c r="P5699" s="1" t="s">
        <v>26585</v>
      </c>
      <c r="Q5699" s="1" t="s">
        <v>13638</v>
      </c>
      <c r="R5699" s="1">
        <v>24.909099999999999</v>
      </c>
      <c r="S5699" s="1" t="s">
        <v>13638</v>
      </c>
      <c r="T5699" s="1" t="s">
        <v>13638</v>
      </c>
      <c r="U5699" s="8">
        <v>44354</v>
      </c>
      <c r="AJ5699" s="1" t="e" vm="5">
        <v>#N/A</v>
      </c>
      <c r="AY5699" s="1" t="s">
        <v>26</v>
      </c>
      <c r="BD5699" s="1" t="b">
        <v>0</v>
      </c>
    </row>
    <row r="5700" spans="1:56" x14ac:dyDescent="0.25">
      <c r="A5700" s="1" t="s">
        <v>39601</v>
      </c>
      <c r="N5700" s="1" t="s">
        <v>86</v>
      </c>
      <c r="O5700" s="1" t="s">
        <v>26586</v>
      </c>
      <c r="P5700" s="1" t="s">
        <v>26587</v>
      </c>
      <c r="Q5700" s="1" t="s">
        <v>26588</v>
      </c>
      <c r="R5700" s="1">
        <v>22.790099999999999</v>
      </c>
      <c r="S5700" s="1" t="s">
        <v>13638</v>
      </c>
      <c r="T5700" s="1" t="s">
        <v>13638</v>
      </c>
      <c r="U5700" s="8">
        <v>44354</v>
      </c>
      <c r="AJ5700" s="1" t="e" vm="5">
        <v>#N/A</v>
      </c>
      <c r="AY5700" s="1" t="s">
        <v>26</v>
      </c>
      <c r="BD5700" s="1" t="b">
        <v>0</v>
      </c>
    </row>
    <row r="5701" spans="1:56" x14ac:dyDescent="0.25">
      <c r="A5701" s="1" t="s">
        <v>39602</v>
      </c>
      <c r="N5701" s="1" t="s">
        <v>86</v>
      </c>
      <c r="O5701" s="1" t="s">
        <v>26589</v>
      </c>
      <c r="P5701" s="1" t="s">
        <v>26590</v>
      </c>
      <c r="Q5701" s="1" t="s">
        <v>13638</v>
      </c>
      <c r="R5701" s="1">
        <v>24.2865</v>
      </c>
      <c r="S5701" s="1" t="s">
        <v>13638</v>
      </c>
      <c r="T5701" s="1" t="s">
        <v>13638</v>
      </c>
      <c r="U5701" s="8">
        <v>44354</v>
      </c>
      <c r="AJ5701" s="1" t="e" vm="5">
        <v>#N/A</v>
      </c>
      <c r="AY5701" s="1" t="s">
        <v>26</v>
      </c>
      <c r="BD5701" s="1" t="b">
        <v>0</v>
      </c>
    </row>
    <row r="5702" spans="1:56" x14ac:dyDescent="0.25">
      <c r="A5702" s="1" t="s">
        <v>39603</v>
      </c>
      <c r="N5702" s="1" t="s">
        <v>86</v>
      </c>
      <c r="O5702" s="1" t="s">
        <v>26591</v>
      </c>
      <c r="P5702" s="1" t="s">
        <v>26592</v>
      </c>
      <c r="Q5702" s="1" t="s">
        <v>13638</v>
      </c>
      <c r="R5702" s="1">
        <v>17.347000000000001</v>
      </c>
      <c r="S5702" s="1" t="s">
        <v>13638</v>
      </c>
      <c r="T5702" s="1" t="s">
        <v>13638</v>
      </c>
      <c r="U5702" s="8">
        <v>44354</v>
      </c>
      <c r="AJ5702" s="1" t="e" vm="5">
        <v>#N/A</v>
      </c>
      <c r="AY5702" s="1" t="s">
        <v>26</v>
      </c>
      <c r="BD5702" s="1" t="b">
        <v>0</v>
      </c>
    </row>
    <row r="5703" spans="1:56" x14ac:dyDescent="0.25">
      <c r="A5703" s="1" t="s">
        <v>39604</v>
      </c>
      <c r="N5703" s="1" t="s">
        <v>86</v>
      </c>
      <c r="O5703" s="1" t="s">
        <v>26593</v>
      </c>
      <c r="P5703" s="1" t="s">
        <v>26594</v>
      </c>
      <c r="Q5703" s="1" t="s">
        <v>13638</v>
      </c>
      <c r="R5703" s="1">
        <v>16.771799999999999</v>
      </c>
      <c r="S5703" s="1" t="s">
        <v>13638</v>
      </c>
      <c r="T5703" s="1" t="s">
        <v>13638</v>
      </c>
      <c r="U5703" s="8">
        <v>44354</v>
      </c>
      <c r="AJ5703" s="1" t="e" vm="5">
        <v>#N/A</v>
      </c>
      <c r="AY5703" s="1" t="s">
        <v>26</v>
      </c>
      <c r="BD5703" s="1" t="b">
        <v>0</v>
      </c>
    </row>
    <row r="5704" spans="1:56" x14ac:dyDescent="0.25">
      <c r="N5704" s="1" t="s">
        <v>86</v>
      </c>
      <c r="O5704" s="1" t="s">
        <v>26595</v>
      </c>
      <c r="P5704" s="1" t="s">
        <v>26596</v>
      </c>
      <c r="Q5704" s="1" t="s">
        <v>26597</v>
      </c>
      <c r="R5704" s="1">
        <v>15.123200000000001</v>
      </c>
      <c r="S5704" s="1" t="s">
        <v>13638</v>
      </c>
      <c r="T5704" s="1" t="s">
        <v>13638</v>
      </c>
      <c r="U5704" s="8">
        <v>44354</v>
      </c>
      <c r="AJ5704" s="1" t="e" vm="5">
        <v>#N/A</v>
      </c>
      <c r="AY5704" s="1" t="s">
        <v>26</v>
      </c>
      <c r="BD5704" s="1" t="b">
        <v>0</v>
      </c>
    </row>
    <row r="5705" spans="1:56" x14ac:dyDescent="0.25">
      <c r="A5705" s="1" t="s">
        <v>32</v>
      </c>
      <c r="N5705" s="1" t="s">
        <v>86</v>
      </c>
      <c r="O5705" s="1" t="s">
        <v>26598</v>
      </c>
      <c r="P5705" s="1" t="s">
        <v>26599</v>
      </c>
      <c r="Q5705" s="1" t="s">
        <v>13638</v>
      </c>
      <c r="R5705" s="1">
        <v>16.332599999999999</v>
      </c>
      <c r="S5705" s="1" t="s">
        <v>13638</v>
      </c>
      <c r="T5705" s="1" t="s">
        <v>13638</v>
      </c>
      <c r="U5705" s="8">
        <v>44354</v>
      </c>
      <c r="AJ5705" s="1" t="e" vm="5">
        <v>#N/A</v>
      </c>
      <c r="AY5705" s="1" t="s">
        <v>26</v>
      </c>
      <c r="BD5705" s="1" t="b">
        <v>0</v>
      </c>
    </row>
    <row r="5706" spans="1:56" x14ac:dyDescent="0.25">
      <c r="A5706" s="1" t="s">
        <v>39605</v>
      </c>
      <c r="N5706" s="1" t="s">
        <v>86</v>
      </c>
      <c r="O5706" s="1" t="s">
        <v>26600</v>
      </c>
      <c r="P5706" s="1" t="s">
        <v>26601</v>
      </c>
      <c r="Q5706" s="1" t="s">
        <v>26602</v>
      </c>
      <c r="R5706" s="1">
        <v>13.968400000000001</v>
      </c>
      <c r="S5706" s="1" t="s">
        <v>13638</v>
      </c>
      <c r="T5706" s="1" t="s">
        <v>13638</v>
      </c>
      <c r="U5706" s="8">
        <v>44354</v>
      </c>
      <c r="AJ5706" s="1" t="e" vm="5">
        <v>#N/A</v>
      </c>
      <c r="AY5706" s="1" t="s">
        <v>26</v>
      </c>
      <c r="BD5706" s="1" t="b">
        <v>0</v>
      </c>
    </row>
    <row r="5707" spans="1:56" x14ac:dyDescent="0.25">
      <c r="A5707" s="1" t="s">
        <v>39606</v>
      </c>
      <c r="N5707" s="1" t="s">
        <v>86</v>
      </c>
      <c r="O5707" s="1" t="s">
        <v>26603</v>
      </c>
      <c r="P5707" s="1" t="s">
        <v>26604</v>
      </c>
      <c r="Q5707" s="1" t="s">
        <v>13638</v>
      </c>
      <c r="R5707" s="1">
        <v>20.5076</v>
      </c>
      <c r="S5707" s="1" t="s">
        <v>13638</v>
      </c>
      <c r="T5707" s="1" t="s">
        <v>13638</v>
      </c>
      <c r="U5707" s="8">
        <v>44354</v>
      </c>
      <c r="AJ5707" s="1" t="e" vm="5">
        <v>#N/A</v>
      </c>
      <c r="AY5707" s="1" t="s">
        <v>26</v>
      </c>
      <c r="BD5707" s="1" t="b">
        <v>0</v>
      </c>
    </row>
    <row r="5708" spans="1:56" x14ac:dyDescent="0.25">
      <c r="A5708" s="1" t="s">
        <v>39607</v>
      </c>
      <c r="N5708" s="1" t="s">
        <v>86</v>
      </c>
      <c r="O5708" s="1" t="s">
        <v>26605</v>
      </c>
      <c r="P5708" s="1" t="s">
        <v>26606</v>
      </c>
      <c r="Q5708" s="1" t="s">
        <v>26607</v>
      </c>
      <c r="R5708" s="1">
        <v>15.0504</v>
      </c>
      <c r="S5708" s="1" t="s">
        <v>13638</v>
      </c>
      <c r="T5708" s="1" t="s">
        <v>13638</v>
      </c>
      <c r="U5708" s="8">
        <v>44354</v>
      </c>
      <c r="AJ5708" s="1" t="e" vm="5">
        <v>#N/A</v>
      </c>
      <c r="AY5708" s="1" t="s">
        <v>26</v>
      </c>
      <c r="BD5708" s="1" t="b">
        <v>0</v>
      </c>
    </row>
    <row r="5709" spans="1:56" x14ac:dyDescent="0.25">
      <c r="A5709" s="1" t="s">
        <v>39608</v>
      </c>
      <c r="N5709" s="1" t="s">
        <v>86</v>
      </c>
      <c r="O5709" s="1" t="s">
        <v>26608</v>
      </c>
      <c r="P5709" s="1" t="s">
        <v>26609</v>
      </c>
      <c r="Q5709" s="1" t="s">
        <v>13638</v>
      </c>
      <c r="R5709" s="1">
        <v>19.7043</v>
      </c>
      <c r="S5709" s="1" t="s">
        <v>13638</v>
      </c>
      <c r="T5709" s="1" t="s">
        <v>13638</v>
      </c>
      <c r="U5709" s="8">
        <v>44354</v>
      </c>
      <c r="AJ5709" s="1" t="e" vm="5">
        <v>#N/A</v>
      </c>
      <c r="AY5709" s="1" t="s">
        <v>26</v>
      </c>
      <c r="BD5709" s="1" t="b">
        <v>0</v>
      </c>
    </row>
    <row r="5710" spans="1:56" x14ac:dyDescent="0.25">
      <c r="A5710" s="1" t="s">
        <v>39609</v>
      </c>
      <c r="N5710" s="1" t="s">
        <v>86</v>
      </c>
      <c r="O5710" s="1" t="s">
        <v>26610</v>
      </c>
      <c r="P5710" s="1" t="s">
        <v>26611</v>
      </c>
      <c r="Q5710" s="1" t="s">
        <v>26612</v>
      </c>
      <c r="R5710" s="1">
        <v>14.461</v>
      </c>
      <c r="S5710" s="1" t="s">
        <v>13638</v>
      </c>
      <c r="T5710" s="1" t="s">
        <v>13638</v>
      </c>
      <c r="U5710" s="8">
        <v>44354</v>
      </c>
      <c r="AJ5710" s="1" t="e" vm="5">
        <v>#N/A</v>
      </c>
      <c r="AY5710" s="1" t="s">
        <v>26</v>
      </c>
      <c r="BD5710" s="1" t="b">
        <v>0</v>
      </c>
    </row>
    <row r="5711" spans="1:56" x14ac:dyDescent="0.25">
      <c r="A5711" s="1" t="s">
        <v>39610</v>
      </c>
      <c r="N5711" s="1" t="s">
        <v>86</v>
      </c>
      <c r="O5711" s="1" t="s">
        <v>26613</v>
      </c>
      <c r="P5711" s="1" t="s">
        <v>26614</v>
      </c>
      <c r="Q5711" s="1" t="s">
        <v>13638</v>
      </c>
      <c r="R5711" s="1">
        <v>15.8811</v>
      </c>
      <c r="S5711" s="1" t="s">
        <v>13638</v>
      </c>
      <c r="T5711" s="1" t="s">
        <v>13638</v>
      </c>
      <c r="U5711" s="8">
        <v>44354</v>
      </c>
      <c r="AJ5711" s="1" t="e" vm="5">
        <v>#N/A</v>
      </c>
      <c r="AY5711" s="1" t="s">
        <v>26</v>
      </c>
      <c r="BD5711" s="1" t="b">
        <v>0</v>
      </c>
    </row>
    <row r="5712" spans="1:56" x14ac:dyDescent="0.25">
      <c r="N5712" s="1" t="s">
        <v>86</v>
      </c>
      <c r="O5712" s="1" t="s">
        <v>26615</v>
      </c>
      <c r="P5712" s="1" t="s">
        <v>26616</v>
      </c>
      <c r="Q5712" s="1" t="s">
        <v>26617</v>
      </c>
      <c r="R5712" s="1">
        <v>15.8811</v>
      </c>
      <c r="S5712" s="1" t="s">
        <v>13638</v>
      </c>
      <c r="T5712" s="1" t="s">
        <v>13638</v>
      </c>
      <c r="U5712" s="8">
        <v>44354</v>
      </c>
      <c r="AJ5712" s="1" t="e" vm="5">
        <v>#N/A</v>
      </c>
      <c r="AY5712" s="1" t="s">
        <v>26</v>
      </c>
      <c r="BD5712" s="1" t="b">
        <v>0</v>
      </c>
    </row>
    <row r="5713" spans="1:56" x14ac:dyDescent="0.25">
      <c r="A5713" s="1" t="s">
        <v>33</v>
      </c>
      <c r="N5713" s="1" t="s">
        <v>86</v>
      </c>
      <c r="O5713" s="1" t="s">
        <v>26618</v>
      </c>
      <c r="P5713" s="1" t="s">
        <v>26619</v>
      </c>
      <c r="Q5713" s="1" t="s">
        <v>13638</v>
      </c>
      <c r="R5713" s="1">
        <v>15.169</v>
      </c>
      <c r="S5713" s="1" t="s">
        <v>13638</v>
      </c>
      <c r="T5713" s="1" t="s">
        <v>13638</v>
      </c>
      <c r="U5713" s="8">
        <v>44354</v>
      </c>
      <c r="AJ5713" s="1" t="e" vm="5">
        <v>#N/A</v>
      </c>
      <c r="AY5713" s="1" t="s">
        <v>26</v>
      </c>
      <c r="BD5713" s="1" t="b">
        <v>0</v>
      </c>
    </row>
    <row r="5714" spans="1:56" x14ac:dyDescent="0.25">
      <c r="A5714" s="1" t="s">
        <v>39611</v>
      </c>
      <c r="N5714" s="1" t="s">
        <v>86</v>
      </c>
      <c r="O5714" s="1" t="s">
        <v>26620</v>
      </c>
      <c r="P5714" s="1" t="s">
        <v>26621</v>
      </c>
      <c r="Q5714" s="1" t="s">
        <v>26622</v>
      </c>
      <c r="R5714" s="1">
        <v>15.169</v>
      </c>
      <c r="S5714" s="1" t="s">
        <v>13638</v>
      </c>
      <c r="T5714" s="1" t="s">
        <v>13638</v>
      </c>
      <c r="U5714" s="8">
        <v>44354</v>
      </c>
      <c r="AJ5714" s="1" t="e" vm="5">
        <v>#N/A</v>
      </c>
      <c r="AY5714" s="1" t="s">
        <v>26</v>
      </c>
      <c r="BD5714" s="1" t="b">
        <v>0</v>
      </c>
    </row>
    <row r="5715" spans="1:56" x14ac:dyDescent="0.25">
      <c r="A5715" s="1" t="s">
        <v>39612</v>
      </c>
      <c r="N5715" s="1" t="s">
        <v>86</v>
      </c>
      <c r="O5715" s="1" t="s">
        <v>2837</v>
      </c>
      <c r="P5715" s="1" t="s">
        <v>26623</v>
      </c>
      <c r="Q5715" s="1" t="s">
        <v>13638</v>
      </c>
      <c r="R5715" s="1">
        <v>25.016999999999999</v>
      </c>
      <c r="S5715" s="1" t="s">
        <v>13638</v>
      </c>
      <c r="T5715" s="1" t="s">
        <v>13638</v>
      </c>
      <c r="U5715" s="8">
        <v>44354</v>
      </c>
      <c r="AJ5715" s="1" t="e" vm="5">
        <v>#N/A</v>
      </c>
      <c r="AY5715" s="1" t="s">
        <v>26</v>
      </c>
      <c r="BD5715" s="1" t="b">
        <v>0</v>
      </c>
    </row>
    <row r="5716" spans="1:56" x14ac:dyDescent="0.25">
      <c r="A5716" s="1" t="s">
        <v>39613</v>
      </c>
      <c r="N5716" s="1" t="s">
        <v>86</v>
      </c>
      <c r="O5716" s="1" t="s">
        <v>2836</v>
      </c>
      <c r="P5716" s="1" t="s">
        <v>26624</v>
      </c>
      <c r="Q5716" s="1" t="s">
        <v>13638</v>
      </c>
      <c r="R5716" s="1">
        <v>23.094000000000001</v>
      </c>
      <c r="S5716" s="1" t="s">
        <v>13638</v>
      </c>
      <c r="T5716" s="1" t="s">
        <v>13638</v>
      </c>
      <c r="U5716" s="8">
        <v>44354</v>
      </c>
      <c r="AJ5716" s="1" t="e" vm="5">
        <v>#N/A</v>
      </c>
      <c r="AY5716" s="1" t="s">
        <v>26</v>
      </c>
      <c r="BD5716" s="1" t="b">
        <v>0</v>
      </c>
    </row>
    <row r="5717" spans="1:56" x14ac:dyDescent="0.25">
      <c r="A5717" s="1" t="s">
        <v>39614</v>
      </c>
      <c r="N5717" s="1" t="s">
        <v>86</v>
      </c>
      <c r="O5717" s="1" t="s">
        <v>2825</v>
      </c>
      <c r="P5717" s="1" t="s">
        <v>26625</v>
      </c>
      <c r="Q5717" s="1" t="s">
        <v>13638</v>
      </c>
      <c r="R5717" s="1">
        <v>18.926100000000002</v>
      </c>
      <c r="S5717" s="1" t="s">
        <v>13638</v>
      </c>
      <c r="T5717" s="1" t="s">
        <v>13638</v>
      </c>
      <c r="U5717" s="8">
        <v>44354</v>
      </c>
      <c r="AJ5717" s="1" t="e" vm="5">
        <v>#N/A</v>
      </c>
      <c r="AY5717" s="1" t="s">
        <v>26</v>
      </c>
      <c r="BD5717" s="1" t="b">
        <v>0</v>
      </c>
    </row>
    <row r="5718" spans="1:56" x14ac:dyDescent="0.25">
      <c r="A5718" s="1" t="s">
        <v>39615</v>
      </c>
      <c r="N5718" s="1" t="s">
        <v>86</v>
      </c>
      <c r="O5718" s="1" t="s">
        <v>2824</v>
      </c>
      <c r="P5718" s="1" t="s">
        <v>26626</v>
      </c>
      <c r="Q5718" s="1" t="s">
        <v>13638</v>
      </c>
      <c r="R5718" s="1">
        <v>18.069299999999998</v>
      </c>
      <c r="S5718" s="1" t="s">
        <v>13638</v>
      </c>
      <c r="T5718" s="1" t="s">
        <v>13638</v>
      </c>
      <c r="U5718" s="8">
        <v>44354</v>
      </c>
      <c r="AJ5718" s="1" t="e" vm="5">
        <v>#N/A</v>
      </c>
      <c r="AY5718" s="1" t="s">
        <v>26</v>
      </c>
      <c r="BD5718" s="1" t="b">
        <v>0</v>
      </c>
    </row>
    <row r="5719" spans="1:56" x14ac:dyDescent="0.25">
      <c r="A5719" s="1" t="s">
        <v>39616</v>
      </c>
      <c r="N5719" s="1" t="s">
        <v>86</v>
      </c>
      <c r="O5719" s="1" t="s">
        <v>2812</v>
      </c>
      <c r="P5719" s="1" t="s">
        <v>26627</v>
      </c>
      <c r="Q5719" s="1" t="s">
        <v>13638</v>
      </c>
      <c r="R5719" s="1">
        <v>16.768699999999999</v>
      </c>
      <c r="S5719" s="1" t="s">
        <v>13638</v>
      </c>
      <c r="T5719" s="1" t="s">
        <v>13638</v>
      </c>
      <c r="U5719" s="8">
        <v>44354</v>
      </c>
      <c r="AJ5719" s="1" t="e" vm="5">
        <v>#N/A</v>
      </c>
      <c r="AY5719" s="1" t="s">
        <v>26</v>
      </c>
      <c r="BD5719" s="1" t="b">
        <v>0</v>
      </c>
    </row>
    <row r="5720" spans="1:56" x14ac:dyDescent="0.25">
      <c r="N5720" s="1" t="s">
        <v>86</v>
      </c>
      <c r="O5720" s="1" t="s">
        <v>2811</v>
      </c>
      <c r="P5720" s="1" t="s">
        <v>26628</v>
      </c>
      <c r="Q5720" s="1" t="s">
        <v>13638</v>
      </c>
      <c r="R5720" s="1">
        <v>15.735099999999999</v>
      </c>
      <c r="S5720" s="1" t="s">
        <v>13638</v>
      </c>
      <c r="T5720" s="1" t="s">
        <v>13638</v>
      </c>
      <c r="U5720" s="8">
        <v>44354</v>
      </c>
      <c r="AJ5720" s="1" t="e" vm="5">
        <v>#N/A</v>
      </c>
      <c r="AY5720" s="1" t="s">
        <v>26</v>
      </c>
      <c r="BD5720" s="1" t="b">
        <v>0</v>
      </c>
    </row>
    <row r="5721" spans="1:56" x14ac:dyDescent="0.25">
      <c r="A5721" s="1" t="s">
        <v>11</v>
      </c>
      <c r="N5721" s="1" t="s">
        <v>86</v>
      </c>
      <c r="O5721" s="1" t="s">
        <v>2806</v>
      </c>
      <c r="P5721" s="1" t="s">
        <v>26629</v>
      </c>
      <c r="Q5721" s="1" t="s">
        <v>13638</v>
      </c>
      <c r="R5721" s="1">
        <v>58.972000000000001</v>
      </c>
      <c r="S5721" s="1" t="s">
        <v>13638</v>
      </c>
      <c r="T5721" s="1" t="s">
        <v>13638</v>
      </c>
      <c r="U5721" s="8">
        <v>44354</v>
      </c>
      <c r="AJ5721" s="1" t="e" vm="5">
        <v>#N/A</v>
      </c>
      <c r="AY5721" s="1" t="s">
        <v>26</v>
      </c>
      <c r="BD5721" s="1" t="b">
        <v>0</v>
      </c>
    </row>
    <row r="5722" spans="1:56" x14ac:dyDescent="0.25">
      <c r="A5722" s="1" t="s">
        <v>39617</v>
      </c>
      <c r="N5722" s="1" t="s">
        <v>86</v>
      </c>
      <c r="O5722" s="1" t="s">
        <v>2805</v>
      </c>
      <c r="P5722" s="1" t="s">
        <v>26630</v>
      </c>
      <c r="Q5722" s="1" t="s">
        <v>13638</v>
      </c>
      <c r="R5722" s="1">
        <v>54.515999999999998</v>
      </c>
      <c r="S5722" s="1" t="s">
        <v>13638</v>
      </c>
      <c r="T5722" s="1" t="s">
        <v>13638</v>
      </c>
      <c r="U5722" s="8">
        <v>44354</v>
      </c>
      <c r="AJ5722" s="1" t="e" vm="5">
        <v>#N/A</v>
      </c>
      <c r="AY5722" s="1" t="s">
        <v>26</v>
      </c>
      <c r="BD5722" s="1" t="b">
        <v>0</v>
      </c>
    </row>
    <row r="5723" spans="1:56" x14ac:dyDescent="0.25">
      <c r="A5723" s="1" t="s">
        <v>39618</v>
      </c>
      <c r="N5723" s="1" t="s">
        <v>86</v>
      </c>
      <c r="O5723" s="1" t="s">
        <v>2742</v>
      </c>
      <c r="P5723" s="1" t="s">
        <v>26631</v>
      </c>
      <c r="Q5723" s="1" t="s">
        <v>13638</v>
      </c>
      <c r="R5723" s="1">
        <v>17.764600000000002</v>
      </c>
      <c r="S5723" s="1" t="s">
        <v>13638</v>
      </c>
      <c r="T5723" s="1" t="s">
        <v>13638</v>
      </c>
      <c r="U5723" s="8">
        <v>44354</v>
      </c>
      <c r="AJ5723" s="1" t="e" vm="5">
        <v>#N/A</v>
      </c>
      <c r="AY5723" s="1" t="s">
        <v>26</v>
      </c>
      <c r="BD5723" s="1" t="b">
        <v>0</v>
      </c>
    </row>
    <row r="5724" spans="1:56" x14ac:dyDescent="0.25">
      <c r="A5724" s="1" t="s">
        <v>39619</v>
      </c>
      <c r="N5724" s="1" t="s">
        <v>86</v>
      </c>
      <c r="O5724" s="1" t="s">
        <v>2741</v>
      </c>
      <c r="P5724" s="1" t="s">
        <v>26632</v>
      </c>
      <c r="Q5724" s="1" t="s">
        <v>13638</v>
      </c>
      <c r="R5724" s="1">
        <v>17.528700000000001</v>
      </c>
      <c r="S5724" s="1" t="s">
        <v>13638</v>
      </c>
      <c r="T5724" s="1" t="s">
        <v>13638</v>
      </c>
      <c r="U5724" s="8">
        <v>44354</v>
      </c>
      <c r="AJ5724" s="1" t="e" vm="5">
        <v>#N/A</v>
      </c>
      <c r="AY5724" s="1" t="s">
        <v>26</v>
      </c>
      <c r="BD5724" s="1" t="b">
        <v>0</v>
      </c>
    </row>
    <row r="5725" spans="1:56" x14ac:dyDescent="0.25">
      <c r="A5725" s="1" t="s">
        <v>39620</v>
      </c>
      <c r="N5725" s="1" t="s">
        <v>86</v>
      </c>
      <c r="O5725" s="1" t="s">
        <v>2740</v>
      </c>
      <c r="P5725" s="1" t="s">
        <v>26633</v>
      </c>
      <c r="Q5725" s="1" t="s">
        <v>13638</v>
      </c>
      <c r="R5725" s="1">
        <v>24.0655</v>
      </c>
      <c r="S5725" s="1" t="s">
        <v>13638</v>
      </c>
      <c r="T5725" s="1" t="s">
        <v>13638</v>
      </c>
      <c r="U5725" s="8">
        <v>44354</v>
      </c>
      <c r="AJ5725" s="1" t="e" vm="5">
        <v>#N/A</v>
      </c>
      <c r="AY5725" s="1" t="s">
        <v>26</v>
      </c>
      <c r="BD5725" s="1" t="b">
        <v>0</v>
      </c>
    </row>
    <row r="5726" spans="1:56" x14ac:dyDescent="0.25">
      <c r="A5726" s="1" t="s">
        <v>39621</v>
      </c>
      <c r="N5726" s="1" t="s">
        <v>86</v>
      </c>
      <c r="O5726" s="1" t="s">
        <v>2739</v>
      </c>
      <c r="P5726" s="1" t="s">
        <v>26634</v>
      </c>
      <c r="Q5726" s="1" t="s">
        <v>13638</v>
      </c>
      <c r="R5726" s="1">
        <v>22.585899999999999</v>
      </c>
      <c r="S5726" s="1" t="s">
        <v>13638</v>
      </c>
      <c r="T5726" s="1" t="s">
        <v>13638</v>
      </c>
      <c r="U5726" s="8">
        <v>44354</v>
      </c>
      <c r="AJ5726" s="1" t="e" vm="5">
        <v>#N/A</v>
      </c>
      <c r="AY5726" s="1" t="s">
        <v>26</v>
      </c>
      <c r="BD5726" s="1" t="b">
        <v>0</v>
      </c>
    </row>
    <row r="5727" spans="1:56" x14ac:dyDescent="0.25">
      <c r="A5727" s="1" t="s">
        <v>39622</v>
      </c>
      <c r="N5727" s="1" t="s">
        <v>86</v>
      </c>
      <c r="O5727" s="1" t="s">
        <v>26635</v>
      </c>
      <c r="P5727" s="1" t="s">
        <v>26636</v>
      </c>
      <c r="Q5727" s="1" t="s">
        <v>26637</v>
      </c>
      <c r="R5727" s="1">
        <v>56.2239</v>
      </c>
      <c r="S5727" s="1" t="s">
        <v>13638</v>
      </c>
      <c r="T5727" s="1" t="s">
        <v>13638</v>
      </c>
      <c r="U5727" s="8">
        <v>44354</v>
      </c>
      <c r="AJ5727" s="1" t="e" vm="5">
        <v>#N/A</v>
      </c>
      <c r="AY5727" s="1" t="s">
        <v>26</v>
      </c>
      <c r="BD5727" s="1" t="b">
        <v>0</v>
      </c>
    </row>
    <row r="5728" spans="1:56" x14ac:dyDescent="0.25">
      <c r="A5728" s="1" t="s">
        <v>39623</v>
      </c>
      <c r="N5728" s="1" t="s">
        <v>86</v>
      </c>
      <c r="O5728" s="1" t="s">
        <v>26638</v>
      </c>
      <c r="P5728" s="1" t="s">
        <v>26639</v>
      </c>
      <c r="Q5728" s="1" t="s">
        <v>26640</v>
      </c>
      <c r="R5728" s="1">
        <v>51.811999999999998</v>
      </c>
      <c r="S5728" s="1" t="s">
        <v>13638</v>
      </c>
      <c r="T5728" s="1" t="s">
        <v>13638</v>
      </c>
      <c r="U5728" s="8">
        <v>44354</v>
      </c>
      <c r="AJ5728" s="1" t="e" vm="5">
        <v>#N/A</v>
      </c>
      <c r="AY5728" s="1" t="s">
        <v>26</v>
      </c>
      <c r="BD5728" s="1" t="b">
        <v>0</v>
      </c>
    </row>
    <row r="5729" spans="1:56" x14ac:dyDescent="0.25">
      <c r="A5729" s="1" t="s">
        <v>39624</v>
      </c>
      <c r="N5729" s="1" t="s">
        <v>86</v>
      </c>
      <c r="O5729" s="1" t="s">
        <v>2712</v>
      </c>
      <c r="P5729" s="1" t="s">
        <v>26641</v>
      </c>
      <c r="Q5729" s="1" t="s">
        <v>13638</v>
      </c>
      <c r="R5729" s="1">
        <v>51.811999999999998</v>
      </c>
      <c r="S5729" s="1" t="s">
        <v>13638</v>
      </c>
      <c r="T5729" s="1" t="s">
        <v>13638</v>
      </c>
      <c r="U5729" s="8">
        <v>44354</v>
      </c>
      <c r="AJ5729" s="1" t="e" vm="5">
        <v>#N/A</v>
      </c>
      <c r="AY5729" s="1" t="s">
        <v>26</v>
      </c>
      <c r="BD5729" s="1" t="b">
        <v>0</v>
      </c>
    </row>
    <row r="5730" spans="1:56" x14ac:dyDescent="0.25">
      <c r="N5730" s="1" t="s">
        <v>86</v>
      </c>
      <c r="O5730" s="1" t="s">
        <v>2711</v>
      </c>
      <c r="P5730" s="1" t="s">
        <v>26642</v>
      </c>
      <c r="Q5730" s="1" t="s">
        <v>13638</v>
      </c>
      <c r="R5730" s="1">
        <v>56.2239</v>
      </c>
      <c r="S5730" s="1" t="s">
        <v>13638</v>
      </c>
      <c r="T5730" s="1" t="s">
        <v>13638</v>
      </c>
      <c r="U5730" s="8">
        <v>44354</v>
      </c>
      <c r="AJ5730" s="1" t="e" vm="5">
        <v>#N/A</v>
      </c>
      <c r="AY5730" s="1" t="s">
        <v>26</v>
      </c>
      <c r="BD5730" s="1" t="b">
        <v>0</v>
      </c>
    </row>
    <row r="5731" spans="1:56" x14ac:dyDescent="0.25">
      <c r="A5731" s="1" t="s">
        <v>35</v>
      </c>
      <c r="N5731" s="1" t="s">
        <v>86</v>
      </c>
      <c r="O5731" s="1" t="s">
        <v>2710</v>
      </c>
      <c r="P5731" s="1" t="s">
        <v>26643</v>
      </c>
      <c r="Q5731" s="1" t="s">
        <v>13638</v>
      </c>
      <c r="R5731" s="1">
        <v>10.752800000000001</v>
      </c>
      <c r="S5731" s="1" t="s">
        <v>13638</v>
      </c>
      <c r="T5731" s="1" t="s">
        <v>13638</v>
      </c>
      <c r="U5731" s="8">
        <v>44354</v>
      </c>
      <c r="AJ5731" s="1" t="e" vm="5">
        <v>#N/A</v>
      </c>
      <c r="AY5731" s="1" t="s">
        <v>26</v>
      </c>
      <c r="BD5731" s="1" t="b">
        <v>0</v>
      </c>
    </row>
    <row r="5732" spans="1:56" x14ac:dyDescent="0.25">
      <c r="A5732" s="1" t="s">
        <v>39625</v>
      </c>
      <c r="N5732" s="1" t="s">
        <v>86</v>
      </c>
      <c r="O5732" s="1" t="s">
        <v>26644</v>
      </c>
      <c r="P5732" s="1" t="s">
        <v>26645</v>
      </c>
      <c r="Q5732" s="1" t="s">
        <v>26646</v>
      </c>
      <c r="R5732" s="1">
        <v>10.752800000000001</v>
      </c>
      <c r="S5732" s="1" t="s">
        <v>13638</v>
      </c>
      <c r="T5732" s="1" t="s">
        <v>13638</v>
      </c>
      <c r="U5732" s="8">
        <v>44354</v>
      </c>
      <c r="AJ5732" s="1" t="e" vm="5">
        <v>#N/A</v>
      </c>
      <c r="AY5732" s="1" t="s">
        <v>26</v>
      </c>
      <c r="BD5732" s="1" t="b">
        <v>0</v>
      </c>
    </row>
    <row r="5733" spans="1:56" x14ac:dyDescent="0.25">
      <c r="A5733" s="1" t="s">
        <v>39626</v>
      </c>
      <c r="N5733" s="1" t="s">
        <v>86</v>
      </c>
      <c r="O5733" s="1" t="s">
        <v>2709</v>
      </c>
      <c r="P5733" s="1" t="s">
        <v>26647</v>
      </c>
      <c r="Q5733" s="1" t="s">
        <v>13638</v>
      </c>
      <c r="R5733" s="1">
        <v>9.8948</v>
      </c>
      <c r="S5733" s="1" t="s">
        <v>13638</v>
      </c>
      <c r="T5733" s="1" t="s">
        <v>13638</v>
      </c>
      <c r="U5733" s="8">
        <v>44354</v>
      </c>
      <c r="AJ5733" s="1" t="e" vm="5">
        <v>#N/A</v>
      </c>
      <c r="AY5733" s="1" t="s">
        <v>26</v>
      </c>
      <c r="BD5733" s="1" t="b">
        <v>0</v>
      </c>
    </row>
    <row r="5734" spans="1:56" x14ac:dyDescent="0.25">
      <c r="A5734" s="1" t="s">
        <v>39627</v>
      </c>
      <c r="N5734" s="1" t="s">
        <v>86</v>
      </c>
      <c r="O5734" s="1" t="s">
        <v>26648</v>
      </c>
      <c r="P5734" s="1" t="s">
        <v>26649</v>
      </c>
      <c r="Q5734" s="1" t="s">
        <v>26650</v>
      </c>
      <c r="R5734" s="1">
        <v>9.8948</v>
      </c>
      <c r="S5734" s="1" t="s">
        <v>13638</v>
      </c>
      <c r="T5734" s="1" t="s">
        <v>13638</v>
      </c>
      <c r="U5734" s="8">
        <v>44354</v>
      </c>
      <c r="AJ5734" s="1" t="e" vm="5">
        <v>#N/A</v>
      </c>
      <c r="AY5734" s="1" t="s">
        <v>26</v>
      </c>
      <c r="BD5734" s="1" t="b">
        <v>0</v>
      </c>
    </row>
    <row r="5735" spans="1:56" x14ac:dyDescent="0.25">
      <c r="A5735" s="1" t="s">
        <v>39628</v>
      </c>
      <c r="N5735" s="1" t="s">
        <v>86</v>
      </c>
      <c r="O5735" s="1" t="s">
        <v>2514</v>
      </c>
      <c r="P5735" s="1" t="s">
        <v>26651</v>
      </c>
      <c r="Q5735" s="1" t="s">
        <v>13638</v>
      </c>
      <c r="R5735" s="1">
        <v>19.604900000000001</v>
      </c>
      <c r="S5735" s="1" t="s">
        <v>13638</v>
      </c>
      <c r="T5735" s="1" t="s">
        <v>13638</v>
      </c>
      <c r="U5735" s="8">
        <v>44354</v>
      </c>
      <c r="AJ5735" s="1" t="e" vm="5">
        <v>#N/A</v>
      </c>
      <c r="AY5735" s="1" t="s">
        <v>26</v>
      </c>
      <c r="BD5735" s="1" t="b">
        <v>0</v>
      </c>
    </row>
    <row r="5736" spans="1:56" x14ac:dyDescent="0.25">
      <c r="A5736" s="1" t="s">
        <v>39629</v>
      </c>
      <c r="N5736" s="1" t="s">
        <v>86</v>
      </c>
      <c r="O5736" s="1" t="s">
        <v>2513</v>
      </c>
      <c r="P5736" s="1" t="s">
        <v>26652</v>
      </c>
      <c r="Q5736" s="1" t="s">
        <v>13638</v>
      </c>
      <c r="R5736" s="1">
        <v>20.658799999999999</v>
      </c>
      <c r="S5736" s="1" t="s">
        <v>13638</v>
      </c>
      <c r="T5736" s="1" t="s">
        <v>13638</v>
      </c>
      <c r="U5736" s="8">
        <v>44354</v>
      </c>
      <c r="AJ5736" s="1" t="e" vm="5">
        <v>#N/A</v>
      </c>
      <c r="AY5736" s="1" t="s">
        <v>26</v>
      </c>
      <c r="BD5736" s="1" t="b">
        <v>0</v>
      </c>
    </row>
    <row r="5737" spans="1:56" x14ac:dyDescent="0.25">
      <c r="A5737" s="1" t="s">
        <v>39630</v>
      </c>
      <c r="N5737" s="1" t="s">
        <v>86</v>
      </c>
      <c r="O5737" s="1" t="s">
        <v>2512</v>
      </c>
      <c r="P5737" s="1" t="s">
        <v>26653</v>
      </c>
      <c r="Q5737" s="1" t="s">
        <v>26654</v>
      </c>
      <c r="R5737" s="1">
        <v>20.650600000000001</v>
      </c>
      <c r="S5737" s="1" t="s">
        <v>13638</v>
      </c>
      <c r="T5737" s="1" t="s">
        <v>13638</v>
      </c>
      <c r="U5737" s="8">
        <v>44354</v>
      </c>
      <c r="AJ5737" s="1" t="e" vm="5">
        <v>#N/A</v>
      </c>
      <c r="AY5737" s="1" t="s">
        <v>26</v>
      </c>
      <c r="BD5737" s="1" t="b">
        <v>0</v>
      </c>
    </row>
    <row r="5738" spans="1:56" x14ac:dyDescent="0.25">
      <c r="N5738" s="1" t="s">
        <v>86</v>
      </c>
      <c r="O5738" s="1" t="s">
        <v>2511</v>
      </c>
      <c r="P5738" s="1" t="s">
        <v>26655</v>
      </c>
      <c r="Q5738" s="1" t="s">
        <v>26656</v>
      </c>
      <c r="R5738" s="1">
        <v>19.604900000000001</v>
      </c>
      <c r="S5738" s="1" t="s">
        <v>13638</v>
      </c>
      <c r="T5738" s="1" t="s">
        <v>13638</v>
      </c>
      <c r="U5738" s="8">
        <v>44354</v>
      </c>
      <c r="AJ5738" s="1" t="e" vm="5">
        <v>#N/A</v>
      </c>
      <c r="AY5738" s="1" t="s">
        <v>26</v>
      </c>
      <c r="BD5738" s="1" t="b">
        <v>0</v>
      </c>
    </row>
    <row r="5739" spans="1:56" x14ac:dyDescent="0.25">
      <c r="A5739" s="1" t="s">
        <v>94</v>
      </c>
      <c r="N5739" s="1" t="s">
        <v>86</v>
      </c>
      <c r="O5739" s="1" t="s">
        <v>2510</v>
      </c>
      <c r="P5739" s="1" t="s">
        <v>26657</v>
      </c>
      <c r="Q5739" s="1" t="s">
        <v>13638</v>
      </c>
      <c r="R5739" s="1">
        <v>8.6236999999999995</v>
      </c>
      <c r="S5739" s="1" t="s">
        <v>13638</v>
      </c>
      <c r="T5739" s="1" t="s">
        <v>13638</v>
      </c>
      <c r="U5739" s="8">
        <v>44354</v>
      </c>
      <c r="AJ5739" s="1" t="e" vm="5">
        <v>#N/A</v>
      </c>
      <c r="AY5739" s="1" t="s">
        <v>26</v>
      </c>
      <c r="BD5739" s="1" t="b">
        <v>0</v>
      </c>
    </row>
    <row r="5740" spans="1:56" x14ac:dyDescent="0.25">
      <c r="A5740" s="1" t="s">
        <v>39631</v>
      </c>
      <c r="N5740" s="1" t="s">
        <v>86</v>
      </c>
      <c r="O5740" s="1" t="s">
        <v>2509</v>
      </c>
      <c r="P5740" s="1" t="s">
        <v>26658</v>
      </c>
      <c r="Q5740" s="1" t="s">
        <v>26659</v>
      </c>
      <c r="R5740" s="1">
        <v>8.1034000000000006</v>
      </c>
      <c r="S5740" s="1" t="s">
        <v>13638</v>
      </c>
      <c r="T5740" s="1" t="s">
        <v>13638</v>
      </c>
      <c r="U5740" s="8">
        <v>44354</v>
      </c>
      <c r="AJ5740" s="1" t="e" vm="5">
        <v>#N/A</v>
      </c>
      <c r="AY5740" s="1" t="s">
        <v>26</v>
      </c>
      <c r="BD5740" s="1" t="b">
        <v>0</v>
      </c>
    </row>
    <row r="5741" spans="1:56" x14ac:dyDescent="0.25">
      <c r="A5741" s="1" t="s">
        <v>39632</v>
      </c>
      <c r="N5741" s="1" t="s">
        <v>86</v>
      </c>
      <c r="O5741" s="1" t="s">
        <v>2508</v>
      </c>
      <c r="P5741" s="1" t="s">
        <v>26660</v>
      </c>
      <c r="Q5741" s="1" t="s">
        <v>26661</v>
      </c>
      <c r="R5741" s="1">
        <v>8.6181000000000001</v>
      </c>
      <c r="S5741" s="1" t="s">
        <v>13638</v>
      </c>
      <c r="T5741" s="1" t="s">
        <v>13638</v>
      </c>
      <c r="U5741" s="8">
        <v>44354</v>
      </c>
      <c r="AJ5741" s="1" t="e" vm="5">
        <v>#N/A</v>
      </c>
      <c r="AY5741" s="1" t="s">
        <v>26</v>
      </c>
      <c r="BD5741" s="1" t="b">
        <v>0</v>
      </c>
    </row>
    <row r="5742" spans="1:56" x14ac:dyDescent="0.25">
      <c r="A5742" s="1" t="s">
        <v>39633</v>
      </c>
      <c r="N5742" s="1" t="s">
        <v>86</v>
      </c>
      <c r="O5742" s="1" t="s">
        <v>2507</v>
      </c>
      <c r="P5742" s="1" t="s">
        <v>26662</v>
      </c>
      <c r="Q5742" s="1" t="s">
        <v>13638</v>
      </c>
      <c r="R5742" s="1">
        <v>8.1034000000000006</v>
      </c>
      <c r="S5742" s="1" t="s">
        <v>13638</v>
      </c>
      <c r="T5742" s="1" t="s">
        <v>13638</v>
      </c>
      <c r="U5742" s="8">
        <v>44354</v>
      </c>
      <c r="AJ5742" s="1" t="e" vm="5">
        <v>#N/A</v>
      </c>
      <c r="AY5742" s="1" t="s">
        <v>26</v>
      </c>
      <c r="BD5742" s="1" t="b">
        <v>0</v>
      </c>
    </row>
    <row r="5743" spans="1:56" x14ac:dyDescent="0.25">
      <c r="A5743" s="1" t="s">
        <v>39634</v>
      </c>
      <c r="N5743" s="1" t="s">
        <v>86</v>
      </c>
      <c r="O5743" s="1" t="s">
        <v>2498</v>
      </c>
      <c r="P5743" s="1" t="s">
        <v>26663</v>
      </c>
      <c r="Q5743" s="1" t="s">
        <v>13638</v>
      </c>
      <c r="R5743" s="1">
        <v>21.682200000000002</v>
      </c>
      <c r="S5743" s="1" t="s">
        <v>13638</v>
      </c>
      <c r="T5743" s="1" t="s">
        <v>13638</v>
      </c>
      <c r="U5743" s="8">
        <v>44354</v>
      </c>
      <c r="AJ5743" s="1" t="e" vm="5">
        <v>#N/A</v>
      </c>
      <c r="AY5743" s="1" t="s">
        <v>26</v>
      </c>
      <c r="BD5743" s="1" t="b">
        <v>0</v>
      </c>
    </row>
    <row r="5744" spans="1:56" x14ac:dyDescent="0.25">
      <c r="A5744" s="1" t="s">
        <v>39635</v>
      </c>
      <c r="N5744" s="1" t="s">
        <v>86</v>
      </c>
      <c r="O5744" s="1" t="s">
        <v>2497</v>
      </c>
      <c r="P5744" s="1" t="s">
        <v>26664</v>
      </c>
      <c r="Q5744" s="1" t="s">
        <v>13638</v>
      </c>
      <c r="R5744" s="1">
        <v>20.403400000000001</v>
      </c>
      <c r="S5744" s="1" t="s">
        <v>13638</v>
      </c>
      <c r="T5744" s="1" t="s">
        <v>13638</v>
      </c>
      <c r="U5744" s="8">
        <v>44354</v>
      </c>
      <c r="AJ5744" s="1" t="e" vm="5">
        <v>#N/A</v>
      </c>
      <c r="AY5744" s="1" t="s">
        <v>26</v>
      </c>
      <c r="BD5744" s="1" t="b">
        <v>0</v>
      </c>
    </row>
    <row r="5745" spans="1:56" x14ac:dyDescent="0.25">
      <c r="A5745" s="1" t="s">
        <v>39636</v>
      </c>
      <c r="N5745" s="1" t="s">
        <v>86</v>
      </c>
      <c r="O5745" s="1" t="s">
        <v>2496</v>
      </c>
      <c r="P5745" s="1" t="s">
        <v>26665</v>
      </c>
      <c r="Q5745" s="1" t="s">
        <v>26666</v>
      </c>
      <c r="R5745" s="1">
        <v>19.520800000000001</v>
      </c>
      <c r="S5745" s="1" t="s">
        <v>13638</v>
      </c>
      <c r="T5745" s="1" t="s">
        <v>13638</v>
      </c>
      <c r="U5745" s="8">
        <v>44354</v>
      </c>
      <c r="AJ5745" s="1" t="e" vm="5">
        <v>#N/A</v>
      </c>
      <c r="AY5745" s="1" t="s">
        <v>26</v>
      </c>
      <c r="BD5745" s="1" t="b">
        <v>0</v>
      </c>
    </row>
    <row r="5746" spans="1:56" x14ac:dyDescent="0.25">
      <c r="N5746" s="1" t="s">
        <v>86</v>
      </c>
      <c r="O5746" s="1" t="s">
        <v>2495</v>
      </c>
      <c r="P5746" s="1" t="s">
        <v>26667</v>
      </c>
      <c r="Q5746" s="1" t="s">
        <v>26668</v>
      </c>
      <c r="R5746" s="1">
        <v>20.7454</v>
      </c>
      <c r="S5746" s="1" t="s">
        <v>13638</v>
      </c>
      <c r="T5746" s="1" t="s">
        <v>13638</v>
      </c>
      <c r="U5746" s="8">
        <v>44354</v>
      </c>
      <c r="AJ5746" s="1" t="e" vm="5">
        <v>#N/A</v>
      </c>
      <c r="AY5746" s="1" t="s">
        <v>26</v>
      </c>
      <c r="BD5746" s="1" t="b">
        <v>0</v>
      </c>
    </row>
    <row r="5747" spans="1:56" x14ac:dyDescent="0.25">
      <c r="A5747" s="1" t="s">
        <v>14</v>
      </c>
      <c r="N5747" s="1" t="s">
        <v>86</v>
      </c>
      <c r="O5747" s="1" t="s">
        <v>26669</v>
      </c>
      <c r="P5747" s="1" t="s">
        <v>26670</v>
      </c>
      <c r="Q5747" s="1" t="s">
        <v>26671</v>
      </c>
      <c r="R5747" s="1">
        <v>10.027200000000001</v>
      </c>
      <c r="S5747" s="1" t="s">
        <v>13638</v>
      </c>
      <c r="T5747" s="1" t="s">
        <v>13638</v>
      </c>
      <c r="U5747" s="8">
        <v>44354</v>
      </c>
      <c r="AJ5747" s="1" t="e" vm="5">
        <v>#N/A</v>
      </c>
      <c r="AY5747" s="1" t="s">
        <v>26</v>
      </c>
      <c r="BD5747" s="1" t="b">
        <v>0</v>
      </c>
    </row>
    <row r="5748" spans="1:56" x14ac:dyDescent="0.25">
      <c r="A5748" s="1" t="s">
        <v>39637</v>
      </c>
      <c r="N5748" s="1" t="s">
        <v>86</v>
      </c>
      <c r="O5748" s="1" t="s">
        <v>2494</v>
      </c>
      <c r="P5748" s="1" t="s">
        <v>26672</v>
      </c>
      <c r="Q5748" s="1" t="s">
        <v>13638</v>
      </c>
      <c r="R5748" s="1">
        <v>10.027200000000001</v>
      </c>
      <c r="S5748" s="1" t="s">
        <v>13638</v>
      </c>
      <c r="T5748" s="1" t="s">
        <v>13638</v>
      </c>
      <c r="U5748" s="8">
        <v>44354</v>
      </c>
      <c r="AJ5748" s="1" t="e" vm="5">
        <v>#N/A</v>
      </c>
      <c r="AY5748" s="1" t="s">
        <v>26</v>
      </c>
      <c r="BD5748" s="1" t="b">
        <v>0</v>
      </c>
    </row>
    <row r="5749" spans="1:56" x14ac:dyDescent="0.25">
      <c r="A5749" s="1" t="s">
        <v>39638</v>
      </c>
      <c r="N5749" s="1" t="s">
        <v>86</v>
      </c>
      <c r="O5749" s="1" t="s">
        <v>2493</v>
      </c>
      <c r="P5749" s="1" t="s">
        <v>26673</v>
      </c>
      <c r="Q5749" s="1" t="s">
        <v>13638</v>
      </c>
      <c r="R5749" s="1">
        <v>10.0107</v>
      </c>
      <c r="S5749" s="1" t="s">
        <v>13638</v>
      </c>
      <c r="T5749" s="1" t="s">
        <v>13638</v>
      </c>
      <c r="U5749" s="8">
        <v>44354</v>
      </c>
      <c r="AJ5749" s="1" t="e" vm="5">
        <v>#N/A</v>
      </c>
      <c r="AY5749" s="1" t="s">
        <v>26</v>
      </c>
      <c r="BD5749" s="1" t="b">
        <v>0</v>
      </c>
    </row>
    <row r="5750" spans="1:56" x14ac:dyDescent="0.25">
      <c r="A5750" s="1" t="s">
        <v>39639</v>
      </c>
      <c r="N5750" s="1" t="s">
        <v>86</v>
      </c>
      <c r="O5750" s="1" t="s">
        <v>2492</v>
      </c>
      <c r="P5750" s="1" t="s">
        <v>26674</v>
      </c>
      <c r="Q5750" s="1" t="s">
        <v>26675</v>
      </c>
      <c r="R5750" s="1">
        <v>10.0107</v>
      </c>
      <c r="S5750" s="1" t="s">
        <v>13638</v>
      </c>
      <c r="T5750" s="1" t="s">
        <v>13638</v>
      </c>
      <c r="U5750" s="8">
        <v>44354</v>
      </c>
      <c r="AJ5750" s="1" t="e" vm="5">
        <v>#N/A</v>
      </c>
      <c r="AY5750" s="1" t="s">
        <v>26</v>
      </c>
      <c r="BD5750" s="1" t="b">
        <v>0</v>
      </c>
    </row>
    <row r="5751" spans="1:56" x14ac:dyDescent="0.25">
      <c r="A5751" s="1" t="s">
        <v>39640</v>
      </c>
      <c r="N5751" s="1" t="s">
        <v>86</v>
      </c>
      <c r="O5751" s="1" t="s">
        <v>26676</v>
      </c>
      <c r="P5751" s="1" t="s">
        <v>26677</v>
      </c>
      <c r="Q5751" s="1" t="s">
        <v>13638</v>
      </c>
      <c r="R5751" s="1">
        <v>21.46</v>
      </c>
      <c r="S5751" s="1" t="s">
        <v>13638</v>
      </c>
      <c r="T5751" s="1" t="s">
        <v>13638</v>
      </c>
      <c r="U5751" s="8">
        <v>44354</v>
      </c>
      <c r="AJ5751" s="1" t="e" vm="5">
        <v>#N/A</v>
      </c>
      <c r="AY5751" s="1" t="s">
        <v>26</v>
      </c>
      <c r="BD5751" s="1" t="b">
        <v>0</v>
      </c>
    </row>
    <row r="5752" spans="1:56" x14ac:dyDescent="0.25">
      <c r="A5752" s="1" t="s">
        <v>39641</v>
      </c>
      <c r="N5752" s="1" t="s">
        <v>86</v>
      </c>
      <c r="O5752" s="1" t="s">
        <v>26678</v>
      </c>
      <c r="P5752" s="1" t="s">
        <v>26679</v>
      </c>
      <c r="Q5752" s="1" t="s">
        <v>26680</v>
      </c>
      <c r="R5752" s="1">
        <v>21.46</v>
      </c>
      <c r="S5752" s="1" t="s">
        <v>13638</v>
      </c>
      <c r="T5752" s="1" t="s">
        <v>13638</v>
      </c>
      <c r="U5752" s="8">
        <v>44354</v>
      </c>
      <c r="AJ5752" s="1" t="e" vm="5">
        <v>#N/A</v>
      </c>
      <c r="AY5752" s="1" t="s">
        <v>26</v>
      </c>
      <c r="BD5752" s="1" t="b">
        <v>0</v>
      </c>
    </row>
    <row r="5753" spans="1:56" x14ac:dyDescent="0.25">
      <c r="A5753" s="1" t="s">
        <v>39642</v>
      </c>
      <c r="N5753" s="1" t="s">
        <v>86</v>
      </c>
      <c r="O5753" s="1" t="s">
        <v>26681</v>
      </c>
      <c r="P5753" s="1" t="s">
        <v>26682</v>
      </c>
      <c r="Q5753" s="1" t="s">
        <v>13638</v>
      </c>
      <c r="R5753" s="1">
        <v>20.170000000000002</v>
      </c>
      <c r="S5753" s="1" t="s">
        <v>13638</v>
      </c>
      <c r="T5753" s="1" t="s">
        <v>13638</v>
      </c>
      <c r="U5753" s="8">
        <v>44354</v>
      </c>
      <c r="AJ5753" s="1" t="e" vm="5">
        <v>#N/A</v>
      </c>
      <c r="AY5753" s="1" t="s">
        <v>26</v>
      </c>
      <c r="BD5753" s="1" t="b">
        <v>0</v>
      </c>
    </row>
    <row r="5754" spans="1:56" x14ac:dyDescent="0.25">
      <c r="A5754" s="1" t="s">
        <v>39643</v>
      </c>
      <c r="N5754" s="1" t="s">
        <v>86</v>
      </c>
      <c r="O5754" s="1" t="s">
        <v>26683</v>
      </c>
      <c r="P5754" s="1" t="s">
        <v>26684</v>
      </c>
      <c r="Q5754" s="1" t="s">
        <v>26685</v>
      </c>
      <c r="R5754" s="1">
        <v>20.170000000000002</v>
      </c>
      <c r="S5754" s="1" t="s">
        <v>13638</v>
      </c>
      <c r="T5754" s="1" t="s">
        <v>13638</v>
      </c>
      <c r="U5754" s="8">
        <v>44354</v>
      </c>
      <c r="AJ5754" s="1" t="e" vm="5">
        <v>#N/A</v>
      </c>
      <c r="AY5754" s="1" t="s">
        <v>26</v>
      </c>
      <c r="BD5754" s="1" t="b">
        <v>0</v>
      </c>
    </row>
    <row r="5755" spans="1:56" x14ac:dyDescent="0.25">
      <c r="A5755" s="1" t="s">
        <v>39644</v>
      </c>
      <c r="N5755" s="1" t="s">
        <v>86</v>
      </c>
      <c r="O5755" s="1" t="s">
        <v>26700</v>
      </c>
      <c r="P5755" s="1" t="s">
        <v>26701</v>
      </c>
      <c r="Q5755" s="1" t="s">
        <v>13638</v>
      </c>
      <c r="R5755" s="1">
        <v>10.837</v>
      </c>
      <c r="S5755" s="1" t="s">
        <v>13638</v>
      </c>
      <c r="T5755" s="1" t="s">
        <v>13638</v>
      </c>
      <c r="U5755" s="8">
        <v>44354</v>
      </c>
      <c r="AJ5755" s="1" t="e" vm="5">
        <v>#N/A</v>
      </c>
      <c r="AY5755" s="1" t="s">
        <v>26</v>
      </c>
      <c r="BD5755" s="1" t="b">
        <v>0</v>
      </c>
    </row>
    <row r="5756" spans="1:56" x14ac:dyDescent="0.25">
      <c r="N5756" s="1" t="s">
        <v>86</v>
      </c>
      <c r="O5756" s="1" t="s">
        <v>26702</v>
      </c>
      <c r="P5756" s="1" t="s">
        <v>26703</v>
      </c>
      <c r="Q5756" s="1" t="s">
        <v>26704</v>
      </c>
      <c r="R5756" s="1">
        <v>10.8406</v>
      </c>
      <c r="S5756" s="1" t="s">
        <v>13638</v>
      </c>
      <c r="T5756" s="1" t="s">
        <v>13638</v>
      </c>
      <c r="U5756" s="8">
        <v>44354</v>
      </c>
      <c r="AJ5756" s="1" t="e" vm="5">
        <v>#N/A</v>
      </c>
      <c r="AY5756" s="1" t="s">
        <v>26</v>
      </c>
      <c r="BD5756" s="1" t="b">
        <v>0</v>
      </c>
    </row>
    <row r="5757" spans="1:56" x14ac:dyDescent="0.25">
      <c r="A5757" s="1" t="s">
        <v>45</v>
      </c>
      <c r="N5757" s="1" t="s">
        <v>86</v>
      </c>
      <c r="O5757" s="1" t="s">
        <v>26705</v>
      </c>
      <c r="P5757" s="1" t="s">
        <v>26706</v>
      </c>
      <c r="Q5757" s="1" t="s">
        <v>13638</v>
      </c>
      <c r="R5757" s="1">
        <v>10.7774</v>
      </c>
      <c r="S5757" s="1" t="s">
        <v>13638</v>
      </c>
      <c r="T5757" s="1" t="s">
        <v>13638</v>
      </c>
      <c r="U5757" s="8">
        <v>44354</v>
      </c>
      <c r="AJ5757" s="1" t="e" vm="5">
        <v>#N/A</v>
      </c>
      <c r="AY5757" s="1" t="s">
        <v>26</v>
      </c>
      <c r="BD5757" s="1" t="b">
        <v>0</v>
      </c>
    </row>
    <row r="5758" spans="1:56" x14ac:dyDescent="0.25">
      <c r="A5758" s="1" t="s">
        <v>39645</v>
      </c>
      <c r="N5758" s="1" t="s">
        <v>86</v>
      </c>
      <c r="O5758" s="1" t="s">
        <v>26707</v>
      </c>
      <c r="P5758" s="1" t="s">
        <v>26708</v>
      </c>
      <c r="Q5758" s="1" t="s">
        <v>26709</v>
      </c>
      <c r="R5758" s="1">
        <v>10.777200000000001</v>
      </c>
      <c r="S5758" s="1" t="s">
        <v>13638</v>
      </c>
      <c r="T5758" s="1" t="s">
        <v>13638</v>
      </c>
      <c r="U5758" s="8">
        <v>44354</v>
      </c>
      <c r="AJ5758" s="1" t="e" vm="5">
        <v>#N/A</v>
      </c>
      <c r="AY5758" s="1" t="s">
        <v>26</v>
      </c>
      <c r="BD5758" s="1" t="b">
        <v>0</v>
      </c>
    </row>
    <row r="5759" spans="1:56" x14ac:dyDescent="0.25">
      <c r="A5759" s="1" t="s">
        <v>39646</v>
      </c>
      <c r="N5759" s="1" t="s">
        <v>86</v>
      </c>
      <c r="O5759" s="1" t="s">
        <v>26710</v>
      </c>
      <c r="P5759" s="1" t="s">
        <v>26711</v>
      </c>
      <c r="Q5759" s="1" t="s">
        <v>13638</v>
      </c>
      <c r="R5759" s="1">
        <v>18.632100000000001</v>
      </c>
      <c r="S5759" s="1" t="s">
        <v>13638</v>
      </c>
      <c r="T5759" s="1" t="s">
        <v>13638</v>
      </c>
      <c r="U5759" s="8">
        <v>44354</v>
      </c>
      <c r="AJ5759" s="1" t="e" vm="5">
        <v>#N/A</v>
      </c>
      <c r="AY5759" s="1" t="s">
        <v>26</v>
      </c>
      <c r="BD5759" s="1" t="b">
        <v>0</v>
      </c>
    </row>
    <row r="5760" spans="1:56" x14ac:dyDescent="0.25">
      <c r="A5760" s="1" t="s">
        <v>39647</v>
      </c>
      <c r="N5760" s="1" t="s">
        <v>86</v>
      </c>
      <c r="O5760" s="1" t="s">
        <v>26712</v>
      </c>
      <c r="P5760" s="1" t="s">
        <v>26713</v>
      </c>
      <c r="Q5760" s="1" t="s">
        <v>26714</v>
      </c>
      <c r="R5760" s="1">
        <v>18.467300000000002</v>
      </c>
      <c r="S5760" s="1" t="s">
        <v>13638</v>
      </c>
      <c r="T5760" s="1" t="s">
        <v>13638</v>
      </c>
      <c r="U5760" s="8">
        <v>44354</v>
      </c>
      <c r="AJ5760" s="1" t="e" vm="5">
        <v>#N/A</v>
      </c>
      <c r="AY5760" s="1" t="s">
        <v>26</v>
      </c>
      <c r="BD5760" s="1" t="b">
        <v>0</v>
      </c>
    </row>
    <row r="5761" spans="1:56" x14ac:dyDescent="0.25">
      <c r="A5761" s="1" t="s">
        <v>39648</v>
      </c>
      <c r="N5761" s="1" t="s">
        <v>86</v>
      </c>
      <c r="O5761" s="1" t="s">
        <v>26715</v>
      </c>
      <c r="P5761" s="1" t="s">
        <v>26716</v>
      </c>
      <c r="Q5761" s="1" t="s">
        <v>13638</v>
      </c>
      <c r="R5761" s="1">
        <v>17.2591</v>
      </c>
      <c r="S5761" s="1" t="s">
        <v>13638</v>
      </c>
      <c r="T5761" s="1" t="s">
        <v>13638</v>
      </c>
      <c r="U5761" s="8">
        <v>44354</v>
      </c>
      <c r="AJ5761" s="1" t="e" vm="5">
        <v>#N/A</v>
      </c>
      <c r="AY5761" s="1" t="s">
        <v>26</v>
      </c>
      <c r="BD5761" s="1" t="b">
        <v>0</v>
      </c>
    </row>
    <row r="5762" spans="1:56" x14ac:dyDescent="0.25">
      <c r="A5762" s="1" t="s">
        <v>39649</v>
      </c>
      <c r="N5762" s="1" t="s">
        <v>86</v>
      </c>
      <c r="O5762" s="1" t="s">
        <v>26717</v>
      </c>
      <c r="P5762" s="1" t="s">
        <v>26718</v>
      </c>
      <c r="Q5762" s="1" t="s">
        <v>26719</v>
      </c>
      <c r="R5762" s="1">
        <v>17.234000000000002</v>
      </c>
      <c r="S5762" s="1" t="s">
        <v>13638</v>
      </c>
      <c r="T5762" s="1" t="s">
        <v>13638</v>
      </c>
      <c r="U5762" s="8">
        <v>44354</v>
      </c>
      <c r="AJ5762" s="1" t="e" vm="5">
        <v>#N/A</v>
      </c>
      <c r="AY5762" s="1" t="s">
        <v>26</v>
      </c>
      <c r="BD5762" s="1" t="b">
        <v>0</v>
      </c>
    </row>
    <row r="5763" spans="1:56" x14ac:dyDescent="0.25">
      <c r="A5763" s="1" t="s">
        <v>39650</v>
      </c>
      <c r="N5763" s="1" t="s">
        <v>86</v>
      </c>
      <c r="O5763" s="1" t="s">
        <v>26720</v>
      </c>
      <c r="P5763" s="1" t="s">
        <v>26721</v>
      </c>
      <c r="Q5763" s="1" t="s">
        <v>13638</v>
      </c>
      <c r="R5763" s="1">
        <v>14.366</v>
      </c>
      <c r="S5763" s="1" t="s">
        <v>13638</v>
      </c>
      <c r="T5763" s="1" t="s">
        <v>13638</v>
      </c>
      <c r="U5763" s="8">
        <v>44354</v>
      </c>
      <c r="AJ5763" s="1" t="e" vm="5">
        <v>#N/A</v>
      </c>
      <c r="AY5763" s="1" t="s">
        <v>26</v>
      </c>
      <c r="BD5763" s="1" t="b">
        <v>0</v>
      </c>
    </row>
    <row r="5764" spans="1:56" x14ac:dyDescent="0.25">
      <c r="N5764" s="1" t="s">
        <v>86</v>
      </c>
      <c r="O5764" s="1" t="s">
        <v>26722</v>
      </c>
      <c r="P5764" s="1" t="s">
        <v>26723</v>
      </c>
      <c r="Q5764" s="1" t="s">
        <v>26724</v>
      </c>
      <c r="R5764" s="1">
        <v>14.333600000000001</v>
      </c>
      <c r="S5764" s="1" t="s">
        <v>13638</v>
      </c>
      <c r="T5764" s="1" t="s">
        <v>13638</v>
      </c>
      <c r="U5764" s="8">
        <v>44354</v>
      </c>
      <c r="AJ5764" s="1" t="e" vm="5">
        <v>#N/A</v>
      </c>
      <c r="AY5764" s="1" t="s">
        <v>26</v>
      </c>
      <c r="BD5764" s="1" t="b">
        <v>0</v>
      </c>
    </row>
    <row r="5765" spans="1:56" x14ac:dyDescent="0.25">
      <c r="A5765" s="1" t="s">
        <v>15</v>
      </c>
      <c r="N5765" s="1" t="s">
        <v>86</v>
      </c>
      <c r="O5765" s="1" t="s">
        <v>26725</v>
      </c>
      <c r="P5765" s="1" t="s">
        <v>26726</v>
      </c>
      <c r="Q5765" s="1" t="s">
        <v>13638</v>
      </c>
      <c r="R5765" s="1">
        <v>13.406700000000001</v>
      </c>
      <c r="S5765" s="1" t="s">
        <v>13638</v>
      </c>
      <c r="T5765" s="1" t="s">
        <v>13638</v>
      </c>
      <c r="U5765" s="8">
        <v>44354</v>
      </c>
      <c r="AJ5765" s="1" t="e" vm="5">
        <v>#N/A</v>
      </c>
      <c r="AY5765" s="1" t="s">
        <v>26</v>
      </c>
      <c r="BD5765" s="1" t="b">
        <v>0</v>
      </c>
    </row>
    <row r="5766" spans="1:56" x14ac:dyDescent="0.25">
      <c r="A5766" s="1" t="s">
        <v>39651</v>
      </c>
      <c r="N5766" s="1" t="s">
        <v>86</v>
      </c>
      <c r="O5766" s="1" t="s">
        <v>26727</v>
      </c>
      <c r="P5766" s="1" t="s">
        <v>26728</v>
      </c>
      <c r="Q5766" s="1" t="s">
        <v>26729</v>
      </c>
      <c r="R5766" s="1">
        <v>13.406499999999999</v>
      </c>
      <c r="S5766" s="1" t="s">
        <v>13638</v>
      </c>
      <c r="T5766" s="1" t="s">
        <v>13638</v>
      </c>
      <c r="U5766" s="8">
        <v>44354</v>
      </c>
      <c r="AJ5766" s="1" t="e" vm="5">
        <v>#N/A</v>
      </c>
      <c r="AY5766" s="1" t="s">
        <v>26</v>
      </c>
      <c r="BD5766" s="1" t="b">
        <v>0</v>
      </c>
    </row>
    <row r="5767" spans="1:56" x14ac:dyDescent="0.25">
      <c r="A5767" s="1" t="s">
        <v>39652</v>
      </c>
      <c r="N5767" s="1" t="s">
        <v>86</v>
      </c>
      <c r="O5767" s="1" t="s">
        <v>1954</v>
      </c>
      <c r="P5767" s="1" t="s">
        <v>26730</v>
      </c>
      <c r="Q5767" s="1" t="s">
        <v>13638</v>
      </c>
      <c r="R5767" s="1">
        <v>23.722000000000001</v>
      </c>
      <c r="S5767" s="1" t="s">
        <v>13638</v>
      </c>
      <c r="T5767" s="1" t="s">
        <v>13638</v>
      </c>
      <c r="U5767" s="8">
        <v>44354</v>
      </c>
      <c r="AJ5767" s="1" t="e" vm="5">
        <v>#N/A</v>
      </c>
      <c r="AY5767" s="1" t="s">
        <v>26</v>
      </c>
      <c r="BD5767" s="1" t="b">
        <v>0</v>
      </c>
    </row>
    <row r="5768" spans="1:56" x14ac:dyDescent="0.25">
      <c r="A5768" s="1" t="s">
        <v>39653</v>
      </c>
      <c r="N5768" s="1" t="s">
        <v>86</v>
      </c>
      <c r="O5768" s="1" t="s">
        <v>1953</v>
      </c>
      <c r="P5768" s="1" t="s">
        <v>26731</v>
      </c>
      <c r="Q5768" s="1" t="s">
        <v>13638</v>
      </c>
      <c r="R5768" s="1">
        <v>25.206</v>
      </c>
      <c r="S5768" s="1" t="s">
        <v>13638</v>
      </c>
      <c r="T5768" s="1" t="s">
        <v>13638</v>
      </c>
      <c r="U5768" s="8">
        <v>44354</v>
      </c>
      <c r="AJ5768" s="1" t="e" vm="5">
        <v>#N/A</v>
      </c>
      <c r="AY5768" s="1" t="s">
        <v>26</v>
      </c>
      <c r="BD5768" s="1" t="b">
        <v>0</v>
      </c>
    </row>
    <row r="5769" spans="1:56" x14ac:dyDescent="0.25">
      <c r="A5769" s="1" t="s">
        <v>39654</v>
      </c>
      <c r="N5769" s="1" t="s">
        <v>86</v>
      </c>
      <c r="O5769" s="1" t="s">
        <v>1952</v>
      </c>
      <c r="P5769" s="1" t="s">
        <v>26732</v>
      </c>
      <c r="Q5769" s="1" t="s">
        <v>26733</v>
      </c>
      <c r="R5769" s="1">
        <v>23.722999999999999</v>
      </c>
      <c r="S5769" s="1" t="s">
        <v>13638</v>
      </c>
      <c r="T5769" s="1" t="s">
        <v>13638</v>
      </c>
      <c r="U5769" s="8">
        <v>44354</v>
      </c>
      <c r="AJ5769" s="1" t="e" vm="5">
        <v>#N/A</v>
      </c>
      <c r="AY5769" s="1" t="s">
        <v>26</v>
      </c>
      <c r="BD5769" s="1" t="b">
        <v>0</v>
      </c>
    </row>
    <row r="5770" spans="1:56" x14ac:dyDescent="0.25">
      <c r="A5770" s="1" t="s">
        <v>39655</v>
      </c>
      <c r="N5770" s="1" t="s">
        <v>86</v>
      </c>
      <c r="O5770" s="1" t="s">
        <v>1951</v>
      </c>
      <c r="P5770" s="1" t="s">
        <v>26734</v>
      </c>
      <c r="Q5770" s="1" t="s">
        <v>13638</v>
      </c>
      <c r="R5770" s="1">
        <v>25.312000000000001</v>
      </c>
      <c r="S5770" s="1" t="s">
        <v>13638</v>
      </c>
      <c r="T5770" s="1" t="s">
        <v>13638</v>
      </c>
      <c r="U5770" s="8">
        <v>44354</v>
      </c>
      <c r="AJ5770" s="1" t="e" vm="5">
        <v>#N/A</v>
      </c>
      <c r="AY5770" s="1" t="s">
        <v>26</v>
      </c>
      <c r="BD5770" s="1" t="b">
        <v>0</v>
      </c>
    </row>
    <row r="5771" spans="1:56" x14ac:dyDescent="0.25">
      <c r="A5771" s="1" t="s">
        <v>39656</v>
      </c>
      <c r="N5771" s="1" t="s">
        <v>86</v>
      </c>
      <c r="O5771" s="1" t="s">
        <v>1936</v>
      </c>
      <c r="P5771" s="1" t="s">
        <v>26745</v>
      </c>
      <c r="Q5771" s="1" t="s">
        <v>13638</v>
      </c>
      <c r="R5771" s="1">
        <v>10.0913</v>
      </c>
      <c r="S5771" s="1" t="s">
        <v>13638</v>
      </c>
      <c r="T5771" s="1" t="s">
        <v>13638</v>
      </c>
      <c r="U5771" s="8">
        <v>44354</v>
      </c>
      <c r="AJ5771" s="1" t="e" vm="5">
        <v>#N/A</v>
      </c>
      <c r="AY5771" s="1" t="s">
        <v>26</v>
      </c>
      <c r="BD5771" s="1" t="b">
        <v>0</v>
      </c>
    </row>
    <row r="5772" spans="1:56" x14ac:dyDescent="0.25">
      <c r="A5772" s="1" t="s">
        <v>39657</v>
      </c>
      <c r="N5772" s="1" t="s">
        <v>86</v>
      </c>
      <c r="O5772" s="1" t="s">
        <v>1935</v>
      </c>
      <c r="P5772" s="1" t="s">
        <v>26746</v>
      </c>
      <c r="Q5772" s="1" t="s">
        <v>26747</v>
      </c>
      <c r="R5772" s="1">
        <v>10.0913</v>
      </c>
      <c r="S5772" s="1" t="s">
        <v>13638</v>
      </c>
      <c r="T5772" s="1" t="s">
        <v>13638</v>
      </c>
      <c r="U5772" s="8">
        <v>44354</v>
      </c>
      <c r="AJ5772" s="1" t="e" vm="5">
        <v>#N/A</v>
      </c>
      <c r="AY5772" s="1" t="s">
        <v>26</v>
      </c>
      <c r="BD5772" s="1" t="b">
        <v>0</v>
      </c>
    </row>
    <row r="5773" spans="1:56" x14ac:dyDescent="0.25">
      <c r="A5773" s="1" t="s">
        <v>39658</v>
      </c>
      <c r="N5773" s="1" t="s">
        <v>86</v>
      </c>
      <c r="O5773" s="1" t="s">
        <v>1934</v>
      </c>
      <c r="P5773" s="1" t="s">
        <v>26748</v>
      </c>
      <c r="Q5773" s="1" t="s">
        <v>13638</v>
      </c>
      <c r="R5773" s="1">
        <v>10.047599999999999</v>
      </c>
      <c r="S5773" s="1" t="s">
        <v>13638</v>
      </c>
      <c r="T5773" s="1" t="s">
        <v>13638</v>
      </c>
      <c r="U5773" s="8">
        <v>44354</v>
      </c>
      <c r="AJ5773" s="1" t="e" vm="5">
        <v>#N/A</v>
      </c>
      <c r="AY5773" s="1" t="s">
        <v>26</v>
      </c>
      <c r="BD5773" s="1" t="b">
        <v>0</v>
      </c>
    </row>
    <row r="5774" spans="1:56" x14ac:dyDescent="0.25">
      <c r="A5774" s="1" t="s">
        <v>39659</v>
      </c>
      <c r="N5774" s="1" t="s">
        <v>86</v>
      </c>
      <c r="O5774" s="1" t="s">
        <v>1933</v>
      </c>
      <c r="P5774" s="1" t="s">
        <v>26749</v>
      </c>
      <c r="Q5774" s="1" t="s">
        <v>26750</v>
      </c>
      <c r="R5774" s="1">
        <v>10.047700000000001</v>
      </c>
      <c r="S5774" s="1" t="s">
        <v>13638</v>
      </c>
      <c r="T5774" s="1" t="s">
        <v>13638</v>
      </c>
      <c r="U5774" s="8">
        <v>44354</v>
      </c>
      <c r="AJ5774" s="1" t="e" vm="5">
        <v>#N/A</v>
      </c>
      <c r="AY5774" s="1" t="s">
        <v>26</v>
      </c>
      <c r="BD5774" s="1" t="b">
        <v>0</v>
      </c>
    </row>
    <row r="5775" spans="1:56" x14ac:dyDescent="0.25">
      <c r="A5775" s="1" t="s">
        <v>39660</v>
      </c>
      <c r="N5775" s="1" t="s">
        <v>86</v>
      </c>
      <c r="O5775" s="1" t="s">
        <v>1928</v>
      </c>
      <c r="P5775" s="1" t="s">
        <v>26751</v>
      </c>
      <c r="Q5775" s="1" t="s">
        <v>13638</v>
      </c>
      <c r="R5775" s="1">
        <v>10.1271</v>
      </c>
      <c r="S5775" s="1" t="s">
        <v>13638</v>
      </c>
      <c r="T5775" s="1" t="s">
        <v>13638</v>
      </c>
      <c r="U5775" s="8">
        <v>44354</v>
      </c>
      <c r="AJ5775" s="1" t="e" vm="5">
        <v>#N/A</v>
      </c>
      <c r="AY5775" s="1" t="s">
        <v>26</v>
      </c>
      <c r="BD5775" s="1" t="b">
        <v>0</v>
      </c>
    </row>
    <row r="5776" spans="1:56" x14ac:dyDescent="0.25">
      <c r="A5776" s="1" t="s">
        <v>39661</v>
      </c>
      <c r="N5776" s="1" t="s">
        <v>86</v>
      </c>
      <c r="O5776" s="1" t="s">
        <v>1927</v>
      </c>
      <c r="P5776" s="1" t="s">
        <v>26752</v>
      </c>
      <c r="Q5776" s="1" t="s">
        <v>13638</v>
      </c>
      <c r="R5776" s="1">
        <v>10.1128</v>
      </c>
      <c r="S5776" s="1" t="s">
        <v>13638</v>
      </c>
      <c r="T5776" s="1" t="s">
        <v>13638</v>
      </c>
      <c r="U5776" s="8">
        <v>44354</v>
      </c>
      <c r="AJ5776" s="1" t="e" vm="5">
        <v>#N/A</v>
      </c>
      <c r="AY5776" s="1" t="s">
        <v>26</v>
      </c>
      <c r="BD5776" s="1" t="b">
        <v>0</v>
      </c>
    </row>
    <row r="5777" spans="1:56" x14ac:dyDescent="0.25">
      <c r="A5777" s="1" t="s">
        <v>39662</v>
      </c>
      <c r="N5777" s="1" t="s">
        <v>86</v>
      </c>
      <c r="O5777" s="1" t="s">
        <v>1302</v>
      </c>
      <c r="P5777" s="1" t="s">
        <v>29944</v>
      </c>
      <c r="Q5777" s="1" t="s">
        <v>13638</v>
      </c>
      <c r="R5777" s="1">
        <v>15.13</v>
      </c>
      <c r="S5777" s="1" t="s">
        <v>13638</v>
      </c>
      <c r="T5777" s="1" t="s">
        <v>13638</v>
      </c>
      <c r="U5777" s="8">
        <v>44354</v>
      </c>
      <c r="AJ5777" s="1" t="e" vm="5">
        <v>#N/A</v>
      </c>
      <c r="AY5777" s="1" t="s">
        <v>26</v>
      </c>
      <c r="BD5777" s="1" t="b">
        <v>0</v>
      </c>
    </row>
    <row r="5778" spans="1:56" x14ac:dyDescent="0.25">
      <c r="N5778" s="1" t="s">
        <v>86</v>
      </c>
      <c r="O5778" s="1" t="s">
        <v>1301</v>
      </c>
      <c r="P5778" s="1" t="s">
        <v>26783</v>
      </c>
      <c r="Q5778" s="1" t="s">
        <v>13638</v>
      </c>
      <c r="R5778" s="1">
        <v>20.440000000000001</v>
      </c>
      <c r="S5778" s="1" t="s">
        <v>13638</v>
      </c>
      <c r="T5778" s="1" t="s">
        <v>13638</v>
      </c>
      <c r="U5778" s="8">
        <v>44354</v>
      </c>
      <c r="AJ5778" s="1" t="e" vm="5">
        <v>#N/A</v>
      </c>
      <c r="AY5778" s="1" t="s">
        <v>26</v>
      </c>
      <c r="BD5778" s="1" t="b">
        <v>0</v>
      </c>
    </row>
    <row r="5779" spans="1:56" x14ac:dyDescent="0.25">
      <c r="A5779" s="1" t="s">
        <v>58</v>
      </c>
      <c r="N5779" s="1" t="s">
        <v>86</v>
      </c>
      <c r="O5779" s="1" t="s">
        <v>1300</v>
      </c>
      <c r="P5779" s="1" t="s">
        <v>29945</v>
      </c>
      <c r="Q5779" s="1" t="s">
        <v>29946</v>
      </c>
      <c r="R5779" s="1">
        <v>17.22</v>
      </c>
      <c r="S5779" s="1" t="s">
        <v>13638</v>
      </c>
      <c r="T5779" s="1" t="s">
        <v>13638</v>
      </c>
      <c r="U5779" s="8">
        <v>44354</v>
      </c>
      <c r="AJ5779" s="1" t="e" vm="5">
        <v>#N/A</v>
      </c>
      <c r="AY5779" s="1" t="s">
        <v>26</v>
      </c>
      <c r="BD5779" s="1" t="b">
        <v>0</v>
      </c>
    </row>
    <row r="5780" spans="1:56" x14ac:dyDescent="0.25">
      <c r="A5780" s="1" t="s">
        <v>39663</v>
      </c>
      <c r="N5780" s="1" t="s">
        <v>86</v>
      </c>
      <c r="O5780" s="1" t="s">
        <v>1299</v>
      </c>
      <c r="P5780" s="1" t="s">
        <v>26784</v>
      </c>
      <c r="Q5780" s="1" t="s">
        <v>13638</v>
      </c>
      <c r="R5780" s="1">
        <v>18.739999999999998</v>
      </c>
      <c r="S5780" s="1" t="s">
        <v>13638</v>
      </c>
      <c r="T5780" s="1" t="s">
        <v>13638</v>
      </c>
      <c r="U5780" s="8">
        <v>44354</v>
      </c>
      <c r="AJ5780" s="1" t="e" vm="5">
        <v>#N/A</v>
      </c>
      <c r="AY5780" s="1" t="s">
        <v>26</v>
      </c>
      <c r="BD5780" s="1" t="b">
        <v>0</v>
      </c>
    </row>
    <row r="5781" spans="1:56" x14ac:dyDescent="0.25">
      <c r="A5781" s="1" t="s">
        <v>39664</v>
      </c>
      <c r="N5781" s="1" t="s">
        <v>86</v>
      </c>
      <c r="O5781" s="1" t="s">
        <v>1288</v>
      </c>
      <c r="P5781" s="1" t="s">
        <v>29947</v>
      </c>
      <c r="Q5781" s="1" t="s">
        <v>13638</v>
      </c>
      <c r="R5781" s="1">
        <v>35.54</v>
      </c>
      <c r="S5781" s="1" t="s">
        <v>13638</v>
      </c>
      <c r="T5781" s="1" t="s">
        <v>13638</v>
      </c>
      <c r="U5781" s="8">
        <v>44354</v>
      </c>
      <c r="AJ5781" s="1" t="e" vm="5">
        <v>#N/A</v>
      </c>
      <c r="AY5781" s="1" t="s">
        <v>26</v>
      </c>
      <c r="BD5781" s="1" t="b">
        <v>0</v>
      </c>
    </row>
    <row r="5782" spans="1:56" x14ac:dyDescent="0.25">
      <c r="A5782" s="1" t="s">
        <v>39665</v>
      </c>
      <c r="N5782" s="1" t="s">
        <v>86</v>
      </c>
      <c r="O5782" s="1" t="s">
        <v>1287</v>
      </c>
      <c r="P5782" s="1" t="s">
        <v>26785</v>
      </c>
      <c r="Q5782" s="1" t="s">
        <v>13638</v>
      </c>
      <c r="R5782" s="1">
        <v>35.549999999999997</v>
      </c>
      <c r="S5782" s="1" t="s">
        <v>13638</v>
      </c>
      <c r="T5782" s="1" t="s">
        <v>13638</v>
      </c>
      <c r="U5782" s="8">
        <v>44354</v>
      </c>
      <c r="AJ5782" s="1" t="e" vm="5">
        <v>#N/A</v>
      </c>
      <c r="AY5782" s="1" t="s">
        <v>26</v>
      </c>
      <c r="BD5782" s="1" t="b">
        <v>0</v>
      </c>
    </row>
    <row r="5783" spans="1:56" x14ac:dyDescent="0.25">
      <c r="A5783" s="1" t="s">
        <v>39666</v>
      </c>
      <c r="N5783" s="1" t="s">
        <v>86</v>
      </c>
      <c r="O5783" s="1" t="s">
        <v>1286</v>
      </c>
      <c r="P5783" s="1" t="s">
        <v>29948</v>
      </c>
      <c r="Q5783" s="1" t="s">
        <v>29949</v>
      </c>
      <c r="R5783" s="1">
        <v>29.4</v>
      </c>
      <c r="S5783" s="1" t="s">
        <v>13638</v>
      </c>
      <c r="T5783" s="1" t="s">
        <v>13638</v>
      </c>
      <c r="U5783" s="8">
        <v>44354</v>
      </c>
      <c r="AJ5783" s="1" t="e" vm="5">
        <v>#N/A</v>
      </c>
      <c r="AY5783" s="1" t="s">
        <v>26</v>
      </c>
      <c r="BD5783" s="1" t="b">
        <v>0</v>
      </c>
    </row>
    <row r="5784" spans="1:56" x14ac:dyDescent="0.25">
      <c r="N5784" s="1" t="s">
        <v>86</v>
      </c>
      <c r="O5784" s="1" t="s">
        <v>1285</v>
      </c>
      <c r="P5784" s="1" t="s">
        <v>26786</v>
      </c>
      <c r="Q5784" s="1" t="s">
        <v>13638</v>
      </c>
      <c r="R5784" s="1">
        <v>32.700000000000003</v>
      </c>
      <c r="S5784" s="1" t="s">
        <v>13638</v>
      </c>
      <c r="T5784" s="1" t="s">
        <v>13638</v>
      </c>
      <c r="U5784" s="8">
        <v>44354</v>
      </c>
      <c r="AJ5784" s="1" t="e" vm="5">
        <v>#N/A</v>
      </c>
      <c r="AY5784" s="1" t="s">
        <v>26</v>
      </c>
      <c r="BD5784" s="1" t="b">
        <v>0</v>
      </c>
    </row>
    <row r="5785" spans="1:56" x14ac:dyDescent="0.25">
      <c r="A5785" s="1" t="s">
        <v>2</v>
      </c>
      <c r="N5785" s="1" t="s">
        <v>86</v>
      </c>
      <c r="O5785" s="1" t="s">
        <v>808</v>
      </c>
      <c r="P5785" s="1" t="s">
        <v>26791</v>
      </c>
      <c r="Q5785" s="1" t="s">
        <v>13638</v>
      </c>
      <c r="R5785" s="1">
        <v>10.8406</v>
      </c>
      <c r="S5785" s="1" t="s">
        <v>13638</v>
      </c>
      <c r="T5785" s="1" t="s">
        <v>13638</v>
      </c>
      <c r="U5785" s="8">
        <v>44354</v>
      </c>
      <c r="AJ5785" s="1" t="e" vm="5">
        <v>#N/A</v>
      </c>
      <c r="AY5785" s="1" t="s">
        <v>26</v>
      </c>
      <c r="BD5785" s="1" t="b">
        <v>0</v>
      </c>
    </row>
    <row r="5786" spans="1:56" x14ac:dyDescent="0.25">
      <c r="A5786" s="1" t="s">
        <v>39667</v>
      </c>
      <c r="N5786" s="1" t="s">
        <v>86</v>
      </c>
      <c r="O5786" s="1" t="s">
        <v>807</v>
      </c>
      <c r="P5786" s="1" t="s">
        <v>26792</v>
      </c>
      <c r="Q5786" s="1" t="s">
        <v>13638</v>
      </c>
      <c r="R5786" s="1">
        <v>10.8186</v>
      </c>
      <c r="S5786" s="1" t="s">
        <v>13638</v>
      </c>
      <c r="T5786" s="1" t="s">
        <v>13638</v>
      </c>
      <c r="U5786" s="8">
        <v>44354</v>
      </c>
      <c r="AJ5786" s="1" t="e" vm="5">
        <v>#N/A</v>
      </c>
      <c r="AY5786" s="1" t="s">
        <v>26</v>
      </c>
      <c r="BD5786" s="1" t="b">
        <v>0</v>
      </c>
    </row>
    <row r="5787" spans="1:56" x14ac:dyDescent="0.25">
      <c r="A5787" s="1" t="s">
        <v>39668</v>
      </c>
      <c r="N5787" s="1" t="s">
        <v>86</v>
      </c>
      <c r="O5787" s="1" t="s">
        <v>806</v>
      </c>
      <c r="P5787" s="1" t="s">
        <v>26793</v>
      </c>
      <c r="Q5787" s="1" t="s">
        <v>26794</v>
      </c>
      <c r="R5787" s="1">
        <v>10.8406</v>
      </c>
      <c r="S5787" s="1" t="s">
        <v>13638</v>
      </c>
      <c r="T5787" s="1" t="s">
        <v>13638</v>
      </c>
      <c r="U5787" s="8">
        <v>44354</v>
      </c>
      <c r="AJ5787" s="1" t="e" vm="5">
        <v>#N/A</v>
      </c>
      <c r="AY5787" s="1" t="s">
        <v>26</v>
      </c>
      <c r="BD5787" s="1" t="b">
        <v>0</v>
      </c>
    </row>
    <row r="5788" spans="1:56" x14ac:dyDescent="0.25">
      <c r="A5788" s="1" t="s">
        <v>39669</v>
      </c>
      <c r="N5788" s="1" t="s">
        <v>86</v>
      </c>
      <c r="O5788" s="1" t="s">
        <v>805</v>
      </c>
      <c r="P5788" s="1" t="s">
        <v>26795</v>
      </c>
      <c r="Q5788" s="1" t="s">
        <v>26796</v>
      </c>
      <c r="R5788" s="1">
        <v>10.818899999999999</v>
      </c>
      <c r="S5788" s="1" t="s">
        <v>13638</v>
      </c>
      <c r="T5788" s="1" t="s">
        <v>13638</v>
      </c>
      <c r="U5788" s="8">
        <v>44354</v>
      </c>
      <c r="AJ5788" s="1" t="e" vm="5">
        <v>#N/A</v>
      </c>
      <c r="AY5788" s="1" t="s">
        <v>26</v>
      </c>
      <c r="BD5788" s="1" t="b">
        <v>0</v>
      </c>
    </row>
    <row r="5789" spans="1:56" x14ac:dyDescent="0.25">
      <c r="A5789" s="1" t="s">
        <v>39670</v>
      </c>
      <c r="N5789" s="1" t="s">
        <v>86</v>
      </c>
      <c r="O5789" s="1" t="s">
        <v>616</v>
      </c>
      <c r="P5789" s="1" t="s">
        <v>29950</v>
      </c>
      <c r="Q5789" s="1" t="s">
        <v>13638</v>
      </c>
      <c r="R5789" s="1">
        <v>25.892600000000002</v>
      </c>
      <c r="S5789" s="1" t="s">
        <v>13638</v>
      </c>
      <c r="T5789" s="1" t="s">
        <v>13638</v>
      </c>
      <c r="U5789" s="8">
        <v>44354</v>
      </c>
      <c r="AJ5789" s="1" t="e" vm="5">
        <v>#N/A</v>
      </c>
      <c r="AY5789" s="1" t="s">
        <v>26</v>
      </c>
      <c r="BD5789" s="1" t="b">
        <v>0</v>
      </c>
    </row>
    <row r="5790" spans="1:56" x14ac:dyDescent="0.25">
      <c r="A5790" s="1" t="s">
        <v>39671</v>
      </c>
      <c r="N5790" s="1" t="s">
        <v>86</v>
      </c>
      <c r="O5790" s="1" t="s">
        <v>615</v>
      </c>
      <c r="P5790" s="1" t="s">
        <v>29951</v>
      </c>
      <c r="Q5790" s="1" t="s">
        <v>29952</v>
      </c>
      <c r="R5790" s="1">
        <v>23.035399999999999</v>
      </c>
      <c r="S5790" s="1" t="s">
        <v>13638</v>
      </c>
      <c r="T5790" s="1" t="s">
        <v>13638</v>
      </c>
      <c r="U5790" s="8">
        <v>44354</v>
      </c>
      <c r="AJ5790" s="1" t="e" vm="5">
        <v>#N/A</v>
      </c>
      <c r="AY5790" s="1" t="s">
        <v>26</v>
      </c>
      <c r="BD5790" s="1" t="b">
        <v>0</v>
      </c>
    </row>
    <row r="5791" spans="1:56" x14ac:dyDescent="0.25">
      <c r="A5791" s="1" t="s">
        <v>39672</v>
      </c>
      <c r="N5791" s="1" t="s">
        <v>86</v>
      </c>
      <c r="O5791" s="1" t="s">
        <v>614</v>
      </c>
      <c r="P5791" s="1" t="s">
        <v>29953</v>
      </c>
      <c r="Q5791" s="1" t="s">
        <v>13638</v>
      </c>
      <c r="R5791" s="1">
        <v>24.688500000000001</v>
      </c>
      <c r="S5791" s="1" t="s">
        <v>13638</v>
      </c>
      <c r="T5791" s="1" t="s">
        <v>13638</v>
      </c>
      <c r="U5791" s="8">
        <v>44354</v>
      </c>
      <c r="AJ5791" s="1" t="e" vm="5">
        <v>#N/A</v>
      </c>
      <c r="AY5791" s="1" t="s">
        <v>26</v>
      </c>
      <c r="BD5791" s="1" t="b">
        <v>0</v>
      </c>
    </row>
    <row r="5792" spans="1:56" x14ac:dyDescent="0.25">
      <c r="A5792" s="1" t="s">
        <v>39673</v>
      </c>
      <c r="N5792" s="1" t="s">
        <v>86</v>
      </c>
      <c r="O5792" s="1" t="s">
        <v>613</v>
      </c>
      <c r="P5792" s="1" t="s">
        <v>29954</v>
      </c>
      <c r="Q5792" s="1" t="s">
        <v>29955</v>
      </c>
      <c r="R5792" s="1">
        <v>21.157</v>
      </c>
      <c r="S5792" s="1" t="s">
        <v>13638</v>
      </c>
      <c r="T5792" s="1" t="s">
        <v>13638</v>
      </c>
      <c r="U5792" s="8">
        <v>44354</v>
      </c>
      <c r="AJ5792" s="1" t="e" vm="5">
        <v>#N/A</v>
      </c>
      <c r="AY5792" s="1" t="s">
        <v>26</v>
      </c>
      <c r="BD5792" s="1" t="b">
        <v>0</v>
      </c>
    </row>
    <row r="5793" spans="1:56" x14ac:dyDescent="0.25">
      <c r="A5793" s="1" t="s">
        <v>39674</v>
      </c>
      <c r="N5793" s="1" t="s">
        <v>87</v>
      </c>
      <c r="O5793" s="1" t="s">
        <v>26797</v>
      </c>
      <c r="P5793" s="1" t="s">
        <v>26798</v>
      </c>
      <c r="Q5793" s="1" t="s">
        <v>26799</v>
      </c>
      <c r="R5793" s="1">
        <v>19.518599999999999</v>
      </c>
      <c r="S5793" s="1" t="s">
        <v>13638</v>
      </c>
      <c r="T5793" s="1" t="s">
        <v>13638</v>
      </c>
      <c r="U5793" s="8">
        <v>44354</v>
      </c>
      <c r="AJ5793" s="1" t="e" vm="5">
        <v>#N/A</v>
      </c>
      <c r="AY5793" s="1" t="s">
        <v>26</v>
      </c>
      <c r="BD5793" s="1" t="b">
        <v>0</v>
      </c>
    </row>
    <row r="5794" spans="1:56" x14ac:dyDescent="0.25">
      <c r="N5794" s="1" t="s">
        <v>87</v>
      </c>
      <c r="O5794" s="1" t="s">
        <v>26800</v>
      </c>
      <c r="P5794" s="1" t="s">
        <v>26801</v>
      </c>
      <c r="Q5794" s="1" t="s">
        <v>13638</v>
      </c>
      <c r="R5794" s="1">
        <v>31.1708</v>
      </c>
      <c r="S5794" s="1" t="s">
        <v>13638</v>
      </c>
      <c r="T5794" s="1" t="s">
        <v>13638</v>
      </c>
      <c r="U5794" s="8">
        <v>44354</v>
      </c>
      <c r="AJ5794" s="1" t="e" vm="5">
        <v>#N/A</v>
      </c>
      <c r="AY5794" s="1" t="s">
        <v>26</v>
      </c>
      <c r="BD5794" s="1" t="b">
        <v>0</v>
      </c>
    </row>
    <row r="5795" spans="1:56" x14ac:dyDescent="0.25">
      <c r="A5795" s="1" t="s">
        <v>18</v>
      </c>
      <c r="N5795" s="1" t="s">
        <v>87</v>
      </c>
      <c r="O5795" s="1" t="s">
        <v>26802</v>
      </c>
      <c r="P5795" s="1" t="s">
        <v>26803</v>
      </c>
      <c r="Q5795" s="1" t="s">
        <v>26804</v>
      </c>
      <c r="R5795" s="1">
        <v>18.7896</v>
      </c>
      <c r="S5795" s="1" t="s">
        <v>13638</v>
      </c>
      <c r="T5795" s="1" t="s">
        <v>13638</v>
      </c>
      <c r="U5795" s="8">
        <v>44354</v>
      </c>
      <c r="AJ5795" s="1" t="e" vm="5">
        <v>#N/A</v>
      </c>
      <c r="AY5795" s="1" t="s">
        <v>26</v>
      </c>
      <c r="BD5795" s="1" t="b">
        <v>0</v>
      </c>
    </row>
    <row r="5796" spans="1:56" x14ac:dyDescent="0.25">
      <c r="A5796" s="1" t="s">
        <v>39675</v>
      </c>
      <c r="N5796" s="1" t="s">
        <v>87</v>
      </c>
      <c r="O5796" s="1" t="s">
        <v>26805</v>
      </c>
      <c r="P5796" s="1" t="s">
        <v>26806</v>
      </c>
      <c r="Q5796" s="1" t="s">
        <v>13638</v>
      </c>
      <c r="R5796" s="1">
        <v>29.960899999999999</v>
      </c>
      <c r="S5796" s="1" t="s">
        <v>13638</v>
      </c>
      <c r="T5796" s="1" t="s">
        <v>13638</v>
      </c>
      <c r="U5796" s="8">
        <v>44354</v>
      </c>
      <c r="AJ5796" s="1" t="e" vm="5">
        <v>#N/A</v>
      </c>
      <c r="AY5796" s="1" t="s">
        <v>26</v>
      </c>
      <c r="BD5796" s="1" t="b">
        <v>0</v>
      </c>
    </row>
    <row r="5797" spans="1:56" x14ac:dyDescent="0.25">
      <c r="A5797" s="1" t="s">
        <v>39676</v>
      </c>
      <c r="N5797" s="1" t="s">
        <v>87</v>
      </c>
      <c r="O5797" s="1" t="s">
        <v>26807</v>
      </c>
      <c r="P5797" s="1" t="s">
        <v>26808</v>
      </c>
      <c r="Q5797" s="1" t="s">
        <v>13638</v>
      </c>
      <c r="R5797" s="1">
        <v>20.461600000000001</v>
      </c>
      <c r="S5797" s="1" t="s">
        <v>13638</v>
      </c>
      <c r="T5797" s="1" t="s">
        <v>13638</v>
      </c>
      <c r="U5797" s="8">
        <v>44354</v>
      </c>
      <c r="AJ5797" s="1" t="e" vm="5">
        <v>#N/A</v>
      </c>
      <c r="AY5797" s="1" t="s">
        <v>26</v>
      </c>
      <c r="BD5797" s="1" t="b">
        <v>0</v>
      </c>
    </row>
    <row r="5798" spans="1:56" x14ac:dyDescent="0.25">
      <c r="A5798" s="1" t="s">
        <v>39677</v>
      </c>
      <c r="N5798" s="1" t="s">
        <v>87</v>
      </c>
      <c r="O5798" s="1" t="s">
        <v>26809</v>
      </c>
      <c r="P5798" s="1" t="s">
        <v>26810</v>
      </c>
      <c r="Q5798" s="1" t="s">
        <v>13638</v>
      </c>
      <c r="R5798" s="1">
        <v>40.429200000000002</v>
      </c>
      <c r="S5798" s="1" t="s">
        <v>13638</v>
      </c>
      <c r="T5798" s="1" t="s">
        <v>13638</v>
      </c>
      <c r="U5798" s="8">
        <v>44354</v>
      </c>
      <c r="AJ5798" s="1" t="e" vm="5">
        <v>#N/A</v>
      </c>
      <c r="AY5798" s="1" t="s">
        <v>26</v>
      </c>
      <c r="BD5798" s="1" t="b">
        <v>0</v>
      </c>
    </row>
    <row r="5799" spans="1:56" x14ac:dyDescent="0.25">
      <c r="A5799" s="1" t="s">
        <v>39678</v>
      </c>
      <c r="N5799" s="1" t="s">
        <v>87</v>
      </c>
      <c r="O5799" s="1" t="s">
        <v>26811</v>
      </c>
      <c r="P5799" s="1" t="s">
        <v>26812</v>
      </c>
      <c r="Q5799" s="1" t="s">
        <v>26813</v>
      </c>
      <c r="R5799" s="1">
        <v>19.497399999999999</v>
      </c>
      <c r="S5799" s="1" t="s">
        <v>13638</v>
      </c>
      <c r="T5799" s="1" t="s">
        <v>13638</v>
      </c>
      <c r="U5799" s="8">
        <v>44354</v>
      </c>
      <c r="AJ5799" s="1" t="e" vm="5">
        <v>#N/A</v>
      </c>
      <c r="AY5799" s="1" t="s">
        <v>26</v>
      </c>
      <c r="BD5799" s="1" t="b">
        <v>0</v>
      </c>
    </row>
    <row r="5800" spans="1:56" x14ac:dyDescent="0.25">
      <c r="A5800" s="1" t="s">
        <v>39679</v>
      </c>
      <c r="N5800" s="1" t="s">
        <v>87</v>
      </c>
      <c r="O5800" s="1" t="s">
        <v>26814</v>
      </c>
      <c r="P5800" s="1" t="s">
        <v>26815</v>
      </c>
      <c r="Q5800" s="1" t="s">
        <v>26816</v>
      </c>
      <c r="R5800" s="1">
        <v>37.230200000000004</v>
      </c>
      <c r="S5800" s="1" t="s">
        <v>13638</v>
      </c>
      <c r="T5800" s="1" t="s">
        <v>13638</v>
      </c>
      <c r="U5800" s="8">
        <v>44354</v>
      </c>
      <c r="AJ5800" s="1" t="e" vm="5">
        <v>#N/A</v>
      </c>
      <c r="AY5800" s="1" t="s">
        <v>26</v>
      </c>
      <c r="BD5800" s="1" t="b">
        <v>0</v>
      </c>
    </row>
    <row r="5801" spans="1:56" x14ac:dyDescent="0.25">
      <c r="A5801" s="1" t="s">
        <v>39680</v>
      </c>
      <c r="N5801" s="1" t="s">
        <v>87</v>
      </c>
      <c r="O5801" s="1" t="s">
        <v>26817</v>
      </c>
      <c r="P5801" s="1" t="s">
        <v>26818</v>
      </c>
      <c r="Q5801" s="1" t="s">
        <v>26819</v>
      </c>
      <c r="R5801" s="1">
        <v>30.316800000000001</v>
      </c>
      <c r="S5801" s="1" t="s">
        <v>13638</v>
      </c>
      <c r="T5801" s="1" t="s">
        <v>13638</v>
      </c>
      <c r="U5801" s="8">
        <v>44354</v>
      </c>
      <c r="AJ5801" s="1" t="e" vm="5">
        <v>#N/A</v>
      </c>
      <c r="AY5801" s="1" t="s">
        <v>26</v>
      </c>
      <c r="BD5801" s="1" t="b">
        <v>0</v>
      </c>
    </row>
    <row r="5802" spans="1:56" x14ac:dyDescent="0.25">
      <c r="A5802" s="1" t="s">
        <v>39681</v>
      </c>
      <c r="N5802" s="1" t="s">
        <v>87</v>
      </c>
      <c r="O5802" s="1" t="s">
        <v>26820</v>
      </c>
      <c r="P5802" s="1" t="s">
        <v>26821</v>
      </c>
      <c r="Q5802" s="1" t="s">
        <v>13638</v>
      </c>
      <c r="R5802" s="1">
        <v>33.1038</v>
      </c>
      <c r="S5802" s="1" t="s">
        <v>13638</v>
      </c>
      <c r="T5802" s="1" t="s">
        <v>13638</v>
      </c>
      <c r="U5802" s="8">
        <v>44354</v>
      </c>
      <c r="AJ5802" s="1" t="e" vm="5">
        <v>#N/A</v>
      </c>
      <c r="AY5802" s="1" t="s">
        <v>26</v>
      </c>
      <c r="BD5802" s="1" t="b">
        <v>0</v>
      </c>
    </row>
    <row r="5803" spans="1:56" x14ac:dyDescent="0.25">
      <c r="A5803" s="1" t="s">
        <v>39682</v>
      </c>
      <c r="N5803" s="1" t="s">
        <v>87</v>
      </c>
      <c r="O5803" s="1" t="s">
        <v>26822</v>
      </c>
      <c r="P5803" s="1" t="s">
        <v>26823</v>
      </c>
      <c r="Q5803" s="1" t="s">
        <v>13638</v>
      </c>
      <c r="R5803" s="1">
        <v>31.161899999999999</v>
      </c>
      <c r="S5803" s="1" t="s">
        <v>13638</v>
      </c>
      <c r="T5803" s="1" t="s">
        <v>13638</v>
      </c>
      <c r="U5803" s="8">
        <v>44354</v>
      </c>
      <c r="AJ5803" s="1" t="e" vm="5">
        <v>#N/A</v>
      </c>
      <c r="AY5803" s="1" t="s">
        <v>26</v>
      </c>
      <c r="BD5803" s="1" t="b">
        <v>0</v>
      </c>
    </row>
    <row r="5804" spans="1:56" x14ac:dyDescent="0.25">
      <c r="N5804" s="1" t="s">
        <v>87</v>
      </c>
      <c r="O5804" s="1" t="s">
        <v>26824</v>
      </c>
      <c r="P5804" s="1" t="s">
        <v>26825</v>
      </c>
      <c r="Q5804" s="1" t="s">
        <v>26826</v>
      </c>
      <c r="R5804" s="1">
        <v>28.523800000000001</v>
      </c>
      <c r="S5804" s="1" t="s">
        <v>13638</v>
      </c>
      <c r="T5804" s="1" t="s">
        <v>13638</v>
      </c>
      <c r="U5804" s="8">
        <v>44354</v>
      </c>
      <c r="AJ5804" s="1" t="e" vm="5">
        <v>#N/A</v>
      </c>
      <c r="AY5804" s="1" t="s">
        <v>26</v>
      </c>
      <c r="BD5804" s="1" t="b">
        <v>0</v>
      </c>
    </row>
    <row r="5805" spans="1:56" x14ac:dyDescent="0.25">
      <c r="A5805" s="1" t="s">
        <v>22</v>
      </c>
      <c r="N5805" s="1" t="s">
        <v>87</v>
      </c>
      <c r="O5805" s="1" t="s">
        <v>26827</v>
      </c>
      <c r="P5805" s="1" t="s">
        <v>26828</v>
      </c>
      <c r="Q5805" s="1" t="s">
        <v>13638</v>
      </c>
      <c r="R5805" s="1">
        <v>24.037400000000002</v>
      </c>
      <c r="S5805" s="1" t="s">
        <v>13638</v>
      </c>
      <c r="T5805" s="1" t="s">
        <v>13638</v>
      </c>
      <c r="U5805" s="8">
        <v>44354</v>
      </c>
      <c r="AJ5805" s="1" t="e" vm="5">
        <v>#N/A</v>
      </c>
      <c r="AY5805" s="1" t="s">
        <v>26</v>
      </c>
      <c r="BD5805" s="1" t="b">
        <v>0</v>
      </c>
    </row>
    <row r="5806" spans="1:56" x14ac:dyDescent="0.25">
      <c r="A5806" s="1" t="s">
        <v>39683</v>
      </c>
      <c r="N5806" s="1" t="s">
        <v>87</v>
      </c>
      <c r="O5806" s="1" t="s">
        <v>26829</v>
      </c>
      <c r="P5806" s="1" t="s">
        <v>26830</v>
      </c>
      <c r="Q5806" s="1" t="s">
        <v>13638</v>
      </c>
      <c r="R5806" s="1">
        <v>23.0137</v>
      </c>
      <c r="S5806" s="1" t="s">
        <v>13638</v>
      </c>
      <c r="T5806" s="1" t="s">
        <v>13638</v>
      </c>
      <c r="U5806" s="8">
        <v>44354</v>
      </c>
      <c r="AJ5806" s="1" t="e" vm="5">
        <v>#N/A</v>
      </c>
      <c r="AY5806" s="1" t="s">
        <v>26</v>
      </c>
      <c r="BD5806" s="1" t="b">
        <v>0</v>
      </c>
    </row>
    <row r="5807" spans="1:56" x14ac:dyDescent="0.25">
      <c r="A5807" s="1" t="s">
        <v>39684</v>
      </c>
      <c r="N5807" s="1" t="s">
        <v>87</v>
      </c>
      <c r="O5807" s="1" t="s">
        <v>26831</v>
      </c>
      <c r="P5807" s="1" t="s">
        <v>26832</v>
      </c>
      <c r="Q5807" s="1" t="s">
        <v>26833</v>
      </c>
      <c r="R5807" s="1">
        <v>16.320799999999998</v>
      </c>
      <c r="S5807" s="1" t="s">
        <v>13638</v>
      </c>
      <c r="T5807" s="1" t="s">
        <v>13638</v>
      </c>
      <c r="U5807" s="8">
        <v>44354</v>
      </c>
      <c r="AJ5807" s="1" t="e" vm="5">
        <v>#N/A</v>
      </c>
      <c r="AY5807" s="1" t="s">
        <v>26</v>
      </c>
      <c r="BD5807" s="1" t="b">
        <v>0</v>
      </c>
    </row>
    <row r="5808" spans="1:56" x14ac:dyDescent="0.25">
      <c r="A5808" s="1" t="s">
        <v>39685</v>
      </c>
      <c r="N5808" s="1" t="s">
        <v>87</v>
      </c>
      <c r="O5808" s="1" t="s">
        <v>26834</v>
      </c>
      <c r="P5808" s="1" t="s">
        <v>26835</v>
      </c>
      <c r="Q5808" s="1" t="s">
        <v>26836</v>
      </c>
      <c r="R5808" s="1">
        <v>20.938199999999998</v>
      </c>
      <c r="S5808" s="1" t="s">
        <v>13638</v>
      </c>
      <c r="T5808" s="1" t="s">
        <v>13638</v>
      </c>
      <c r="U5808" s="8">
        <v>44354</v>
      </c>
      <c r="AJ5808" s="1" t="e" vm="5">
        <v>#N/A</v>
      </c>
      <c r="AY5808" s="1" t="s">
        <v>26</v>
      </c>
      <c r="BD5808" s="1" t="b">
        <v>0</v>
      </c>
    </row>
    <row r="5809" spans="1:56" x14ac:dyDescent="0.25">
      <c r="A5809" s="1" t="s">
        <v>39686</v>
      </c>
      <c r="N5809" s="1" t="s">
        <v>87</v>
      </c>
      <c r="O5809" s="1" t="s">
        <v>26837</v>
      </c>
      <c r="P5809" s="1" t="s">
        <v>26838</v>
      </c>
      <c r="Q5809" s="1" t="s">
        <v>13638</v>
      </c>
      <c r="R5809" s="1">
        <v>27.5518</v>
      </c>
      <c r="S5809" s="1" t="s">
        <v>13638</v>
      </c>
      <c r="T5809" s="1" t="s">
        <v>13638</v>
      </c>
      <c r="U5809" s="8">
        <v>44354</v>
      </c>
      <c r="AJ5809" s="1" t="e" vm="5">
        <v>#N/A</v>
      </c>
      <c r="AY5809" s="1" t="s">
        <v>26</v>
      </c>
      <c r="BD5809" s="1" t="b">
        <v>0</v>
      </c>
    </row>
    <row r="5810" spans="1:56" x14ac:dyDescent="0.25">
      <c r="A5810" s="1" t="s">
        <v>39687</v>
      </c>
      <c r="N5810" s="1" t="s">
        <v>87</v>
      </c>
      <c r="O5810" s="1" t="s">
        <v>26839</v>
      </c>
      <c r="P5810" s="1" t="s">
        <v>26840</v>
      </c>
      <c r="Q5810" s="1" t="s">
        <v>13638</v>
      </c>
      <c r="R5810" s="1">
        <v>26.383800000000001</v>
      </c>
      <c r="S5810" s="1" t="s">
        <v>13638</v>
      </c>
      <c r="T5810" s="1" t="s">
        <v>13638</v>
      </c>
      <c r="U5810" s="8">
        <v>44354</v>
      </c>
      <c r="AJ5810" s="1" t="e" vm="5">
        <v>#N/A</v>
      </c>
      <c r="AY5810" s="1" t="s">
        <v>26</v>
      </c>
      <c r="BD5810" s="1" t="b">
        <v>0</v>
      </c>
    </row>
    <row r="5811" spans="1:56" x14ac:dyDescent="0.25">
      <c r="A5811" s="1" t="s">
        <v>39688</v>
      </c>
      <c r="N5811" s="1" t="s">
        <v>87</v>
      </c>
      <c r="O5811" s="1" t="s">
        <v>26841</v>
      </c>
      <c r="P5811" s="1" t="s">
        <v>26842</v>
      </c>
      <c r="Q5811" s="1" t="s">
        <v>26843</v>
      </c>
      <c r="R5811" s="1">
        <v>23.664400000000001</v>
      </c>
      <c r="S5811" s="1" t="s">
        <v>13638</v>
      </c>
      <c r="T5811" s="1" t="s">
        <v>13638</v>
      </c>
      <c r="U5811" s="8">
        <v>44354</v>
      </c>
      <c r="AJ5811" s="1" t="e" vm="5">
        <v>#N/A</v>
      </c>
      <c r="AY5811" s="1" t="s">
        <v>26</v>
      </c>
      <c r="BD5811" s="1" t="b">
        <v>0</v>
      </c>
    </row>
    <row r="5812" spans="1:56" x14ac:dyDescent="0.25">
      <c r="A5812" s="1" t="s">
        <v>39689</v>
      </c>
      <c r="N5812" s="1" t="s">
        <v>87</v>
      </c>
      <c r="O5812" s="1" t="s">
        <v>26844</v>
      </c>
      <c r="P5812" s="1" t="s">
        <v>26845</v>
      </c>
      <c r="Q5812" s="1" t="s">
        <v>26846</v>
      </c>
      <c r="R5812" s="1">
        <v>24.9819</v>
      </c>
      <c r="S5812" s="1" t="s">
        <v>13638</v>
      </c>
      <c r="T5812" s="1" t="s">
        <v>13638</v>
      </c>
      <c r="U5812" s="8">
        <v>44354</v>
      </c>
      <c r="AJ5812" s="1" t="e" vm="5">
        <v>#N/A</v>
      </c>
      <c r="AY5812" s="1" t="s">
        <v>26</v>
      </c>
      <c r="BD5812" s="1" t="b">
        <v>0</v>
      </c>
    </row>
    <row r="5813" spans="1:56" x14ac:dyDescent="0.25">
      <c r="A5813" s="1" t="s">
        <v>39690</v>
      </c>
      <c r="N5813" s="1" t="s">
        <v>87</v>
      </c>
      <c r="O5813" s="1" t="s">
        <v>3443</v>
      </c>
      <c r="P5813" s="1" t="s">
        <v>26847</v>
      </c>
      <c r="Q5813" s="1" t="s">
        <v>13638</v>
      </c>
      <c r="R5813" s="1">
        <v>15.4216</v>
      </c>
      <c r="S5813" s="1" t="s">
        <v>13638</v>
      </c>
      <c r="T5813" s="1" t="s">
        <v>13638</v>
      </c>
      <c r="U5813" s="8">
        <v>44354</v>
      </c>
      <c r="AJ5813" s="1" t="e" vm="5">
        <v>#N/A</v>
      </c>
      <c r="AY5813" s="1" t="s">
        <v>26</v>
      </c>
      <c r="BD5813" s="1" t="b">
        <v>0</v>
      </c>
    </row>
    <row r="5814" spans="1:56" x14ac:dyDescent="0.25">
      <c r="A5814" s="1" t="s">
        <v>39691</v>
      </c>
      <c r="N5814" s="1" t="s">
        <v>87</v>
      </c>
      <c r="O5814" s="1" t="s">
        <v>3442</v>
      </c>
      <c r="P5814" s="1" t="s">
        <v>26848</v>
      </c>
      <c r="Q5814" s="1" t="s">
        <v>13638</v>
      </c>
      <c r="R5814" s="1">
        <v>15.4232</v>
      </c>
      <c r="S5814" s="1" t="s">
        <v>13638</v>
      </c>
      <c r="T5814" s="1" t="s">
        <v>13638</v>
      </c>
      <c r="U5814" s="8">
        <v>44354</v>
      </c>
      <c r="AJ5814" s="1" t="e" vm="5">
        <v>#N/A</v>
      </c>
      <c r="AY5814" s="1" t="s">
        <v>26</v>
      </c>
      <c r="BD5814" s="1" t="b">
        <v>0</v>
      </c>
    </row>
    <row r="5815" spans="1:56" x14ac:dyDescent="0.25">
      <c r="A5815" s="1" t="s">
        <v>39692</v>
      </c>
      <c r="N5815" s="1" t="s">
        <v>87</v>
      </c>
      <c r="O5815" s="1" t="s">
        <v>3441</v>
      </c>
      <c r="P5815" s="1" t="s">
        <v>26849</v>
      </c>
      <c r="Q5815" s="1" t="s">
        <v>13638</v>
      </c>
      <c r="R5815" s="1">
        <v>15.0563</v>
      </c>
      <c r="S5815" s="1" t="s">
        <v>13638</v>
      </c>
      <c r="T5815" s="1" t="s">
        <v>13638</v>
      </c>
      <c r="U5815" s="8">
        <v>44354</v>
      </c>
      <c r="AJ5815" s="1" t="e" vm="5">
        <v>#N/A</v>
      </c>
      <c r="AY5815" s="1" t="s">
        <v>26</v>
      </c>
      <c r="BD5815" s="1" t="b">
        <v>0</v>
      </c>
    </row>
    <row r="5816" spans="1:56" x14ac:dyDescent="0.25">
      <c r="A5816" s="1" t="s">
        <v>39693</v>
      </c>
      <c r="N5816" s="1" t="s">
        <v>87</v>
      </c>
      <c r="O5816" s="1" t="s">
        <v>3440</v>
      </c>
      <c r="P5816" s="1" t="s">
        <v>26850</v>
      </c>
      <c r="Q5816" s="1" t="s">
        <v>26851</v>
      </c>
      <c r="R5816" s="1">
        <v>15.055300000000001</v>
      </c>
      <c r="S5816" s="1" t="s">
        <v>13638</v>
      </c>
      <c r="T5816" s="1" t="s">
        <v>13638</v>
      </c>
      <c r="U5816" s="8">
        <v>44354</v>
      </c>
      <c r="AJ5816" s="1" t="e" vm="5">
        <v>#N/A</v>
      </c>
      <c r="AY5816" s="1" t="s">
        <v>26</v>
      </c>
      <c r="BD5816" s="1" t="b">
        <v>0</v>
      </c>
    </row>
    <row r="5817" spans="1:56" x14ac:dyDescent="0.25">
      <c r="A5817" s="1" t="s">
        <v>39694</v>
      </c>
      <c r="N5817" s="1" t="s">
        <v>87</v>
      </c>
      <c r="O5817" s="1" t="s">
        <v>26872</v>
      </c>
      <c r="P5817" s="1" t="s">
        <v>26873</v>
      </c>
      <c r="Q5817" s="1" t="s">
        <v>26874</v>
      </c>
      <c r="R5817" s="1">
        <v>11.166</v>
      </c>
      <c r="S5817" s="1" t="s">
        <v>13638</v>
      </c>
      <c r="T5817" s="1" t="s">
        <v>13638</v>
      </c>
      <c r="U5817" s="8">
        <v>44354</v>
      </c>
      <c r="AJ5817" s="1" t="e" vm="5">
        <v>#N/A</v>
      </c>
      <c r="AY5817" s="1" t="s">
        <v>26</v>
      </c>
      <c r="BD5817" s="1" t="b">
        <v>0</v>
      </c>
    </row>
    <row r="5818" spans="1:56" x14ac:dyDescent="0.25">
      <c r="A5818" s="1" t="s">
        <v>39695</v>
      </c>
      <c r="N5818" s="1" t="s">
        <v>87</v>
      </c>
      <c r="O5818" s="1" t="s">
        <v>26875</v>
      </c>
      <c r="P5818" s="1" t="s">
        <v>26876</v>
      </c>
      <c r="Q5818" s="1" t="s">
        <v>26877</v>
      </c>
      <c r="R5818" s="1">
        <v>11.213100000000001</v>
      </c>
      <c r="S5818" s="1" t="s">
        <v>13638</v>
      </c>
      <c r="T5818" s="1" t="s">
        <v>13638</v>
      </c>
      <c r="U5818" s="8">
        <v>44354</v>
      </c>
      <c r="AJ5818" s="1" t="e" vm="5">
        <v>#N/A</v>
      </c>
      <c r="AY5818" s="1" t="s">
        <v>26</v>
      </c>
      <c r="BD5818" s="1" t="b">
        <v>0</v>
      </c>
    </row>
    <row r="5819" spans="1:56" x14ac:dyDescent="0.25">
      <c r="A5819" s="1" t="s">
        <v>39696</v>
      </c>
      <c r="N5819" s="1" t="s">
        <v>87</v>
      </c>
      <c r="O5819" s="1" t="s">
        <v>26878</v>
      </c>
      <c r="P5819" s="1" t="s">
        <v>26879</v>
      </c>
      <c r="Q5819" s="1" t="s">
        <v>13638</v>
      </c>
      <c r="R5819" s="1">
        <v>11.208399999999999</v>
      </c>
      <c r="S5819" s="1" t="s">
        <v>13638</v>
      </c>
      <c r="T5819" s="1" t="s">
        <v>13638</v>
      </c>
      <c r="U5819" s="8">
        <v>44354</v>
      </c>
      <c r="AJ5819" s="1" t="e" vm="5">
        <v>#N/A</v>
      </c>
      <c r="AY5819" s="1" t="s">
        <v>26</v>
      </c>
      <c r="BD5819" s="1" t="b">
        <v>0</v>
      </c>
    </row>
    <row r="5820" spans="1:56" x14ac:dyDescent="0.25">
      <c r="A5820" s="1" t="s">
        <v>39697</v>
      </c>
      <c r="N5820" s="1" t="s">
        <v>87</v>
      </c>
      <c r="O5820" s="1" t="s">
        <v>26880</v>
      </c>
      <c r="P5820" s="1" t="s">
        <v>26881</v>
      </c>
      <c r="Q5820" s="1" t="s">
        <v>26882</v>
      </c>
      <c r="R5820" s="1">
        <v>10.049899999999999</v>
      </c>
      <c r="S5820" s="1" t="s">
        <v>13638</v>
      </c>
      <c r="T5820" s="1" t="s">
        <v>13638</v>
      </c>
      <c r="U5820" s="8">
        <v>44354</v>
      </c>
      <c r="AJ5820" s="1" t="e" vm="5">
        <v>#N/A</v>
      </c>
      <c r="AY5820" s="1" t="s">
        <v>26</v>
      </c>
      <c r="BD5820" s="1" t="b">
        <v>0</v>
      </c>
    </row>
    <row r="5821" spans="1:56" x14ac:dyDescent="0.25">
      <c r="A5821" s="1" t="s">
        <v>39698</v>
      </c>
      <c r="N5821" s="1" t="s">
        <v>87</v>
      </c>
      <c r="O5821" s="1" t="s">
        <v>26883</v>
      </c>
      <c r="P5821" s="1" t="s">
        <v>26884</v>
      </c>
      <c r="Q5821" s="1" t="s">
        <v>26885</v>
      </c>
      <c r="R5821" s="1">
        <v>11.2134</v>
      </c>
      <c r="S5821" s="1" t="s">
        <v>13638</v>
      </c>
      <c r="T5821" s="1" t="s">
        <v>13638</v>
      </c>
      <c r="U5821" s="8">
        <v>44354</v>
      </c>
      <c r="AJ5821" s="1" t="e" vm="5">
        <v>#N/A</v>
      </c>
      <c r="AY5821" s="1" t="s">
        <v>26</v>
      </c>
      <c r="BD5821" s="1" t="b">
        <v>0</v>
      </c>
    </row>
    <row r="5822" spans="1:56" x14ac:dyDescent="0.25">
      <c r="N5822" s="1" t="s">
        <v>87</v>
      </c>
      <c r="O5822" s="1" t="s">
        <v>26886</v>
      </c>
      <c r="P5822" s="1" t="s">
        <v>26887</v>
      </c>
      <c r="Q5822" s="1" t="s">
        <v>26888</v>
      </c>
      <c r="R5822" s="1">
        <v>11.218</v>
      </c>
      <c r="S5822" s="1" t="s">
        <v>13638</v>
      </c>
      <c r="T5822" s="1" t="s">
        <v>13638</v>
      </c>
      <c r="U5822" s="8">
        <v>44354</v>
      </c>
      <c r="AJ5822" s="1" t="e" vm="5">
        <v>#N/A</v>
      </c>
      <c r="AY5822" s="1" t="s">
        <v>26</v>
      </c>
      <c r="BD5822" s="1" t="b">
        <v>0</v>
      </c>
    </row>
    <row r="5823" spans="1:56" x14ac:dyDescent="0.25">
      <c r="A5823" s="1" t="s">
        <v>76</v>
      </c>
      <c r="N5823" s="1" t="s">
        <v>87</v>
      </c>
      <c r="O5823" s="1" t="s">
        <v>26889</v>
      </c>
      <c r="P5823" s="1" t="s">
        <v>26890</v>
      </c>
      <c r="Q5823" s="1" t="s">
        <v>26891</v>
      </c>
      <c r="R5823" s="1">
        <v>11.2117</v>
      </c>
      <c r="S5823" s="1" t="s">
        <v>13638</v>
      </c>
      <c r="T5823" s="1" t="s">
        <v>13638</v>
      </c>
      <c r="U5823" s="8">
        <v>44354</v>
      </c>
      <c r="AJ5823" s="1" t="e" vm="5">
        <v>#N/A</v>
      </c>
      <c r="AY5823" s="1" t="s">
        <v>26</v>
      </c>
      <c r="BD5823" s="1" t="b">
        <v>0</v>
      </c>
    </row>
    <row r="5824" spans="1:56" x14ac:dyDescent="0.25">
      <c r="N5824" s="1" t="s">
        <v>87</v>
      </c>
      <c r="O5824" s="1" t="s">
        <v>26892</v>
      </c>
      <c r="P5824" s="1" t="s">
        <v>26893</v>
      </c>
      <c r="Q5824" s="1" t="s">
        <v>26894</v>
      </c>
      <c r="R5824" s="1">
        <v>11.1942</v>
      </c>
      <c r="S5824" s="1" t="s">
        <v>13638</v>
      </c>
      <c r="T5824" s="1" t="s">
        <v>13638</v>
      </c>
      <c r="U5824" s="8">
        <v>44354</v>
      </c>
      <c r="AJ5824" s="1" t="e" vm="5">
        <v>#N/A</v>
      </c>
      <c r="AY5824" s="1" t="s">
        <v>26</v>
      </c>
      <c r="BD5824" s="1" t="b">
        <v>0</v>
      </c>
    </row>
    <row r="5825" spans="1:56" x14ac:dyDescent="0.25">
      <c r="N5825" s="1" t="s">
        <v>87</v>
      </c>
      <c r="O5825" s="1" t="s">
        <v>26895</v>
      </c>
      <c r="P5825" s="1" t="s">
        <v>26896</v>
      </c>
      <c r="Q5825" s="1" t="s">
        <v>13638</v>
      </c>
      <c r="R5825" s="1">
        <v>11.165900000000001</v>
      </c>
      <c r="S5825" s="1" t="s">
        <v>13638</v>
      </c>
      <c r="T5825" s="1" t="s">
        <v>13638</v>
      </c>
      <c r="U5825" s="8">
        <v>44354</v>
      </c>
      <c r="AJ5825" s="1" t="e" vm="5">
        <v>#N/A</v>
      </c>
      <c r="AY5825" s="1" t="s">
        <v>26</v>
      </c>
      <c r="BD5825" s="1" t="b">
        <v>0</v>
      </c>
    </row>
    <row r="5826" spans="1:56" x14ac:dyDescent="0.25">
      <c r="A5826" s="1" t="s">
        <v>15</v>
      </c>
      <c r="N5826" s="1" t="s">
        <v>87</v>
      </c>
      <c r="O5826" s="1" t="s">
        <v>26897</v>
      </c>
      <c r="P5826" s="1" t="s">
        <v>26898</v>
      </c>
      <c r="Q5826" s="1" t="s">
        <v>26899</v>
      </c>
      <c r="R5826" s="1">
        <v>12.0267</v>
      </c>
      <c r="S5826" s="1" t="s">
        <v>13638</v>
      </c>
      <c r="T5826" s="1" t="s">
        <v>13638</v>
      </c>
      <c r="U5826" s="8">
        <v>44354</v>
      </c>
      <c r="AJ5826" s="1" t="e" vm="5">
        <v>#N/A</v>
      </c>
      <c r="AY5826" s="1" t="s">
        <v>26</v>
      </c>
      <c r="BD5826" s="1" t="b">
        <v>0</v>
      </c>
    </row>
    <row r="5827" spans="1:56" x14ac:dyDescent="0.25">
      <c r="A5827" s="1" t="s">
        <v>39699</v>
      </c>
      <c r="N5827" s="1" t="s">
        <v>87</v>
      </c>
      <c r="O5827" s="1" t="s">
        <v>26900</v>
      </c>
      <c r="P5827" s="1" t="s">
        <v>26901</v>
      </c>
      <c r="Q5827" s="1" t="s">
        <v>26902</v>
      </c>
      <c r="R5827" s="1">
        <v>11.165800000000001</v>
      </c>
      <c r="S5827" s="1" t="s">
        <v>13638</v>
      </c>
      <c r="T5827" s="1" t="s">
        <v>13638</v>
      </c>
      <c r="U5827" s="8">
        <v>44354</v>
      </c>
      <c r="AJ5827" s="1" t="e" vm="5">
        <v>#N/A</v>
      </c>
      <c r="AY5827" s="1" t="s">
        <v>26</v>
      </c>
      <c r="BD5827" s="1" t="b">
        <v>0</v>
      </c>
    </row>
    <row r="5828" spans="1:56" x14ac:dyDescent="0.25">
      <c r="A5828" s="1" t="s">
        <v>39700</v>
      </c>
      <c r="N5828" s="1" t="s">
        <v>87</v>
      </c>
      <c r="O5828" s="1" t="s">
        <v>26903</v>
      </c>
      <c r="P5828" s="1" t="s">
        <v>26904</v>
      </c>
      <c r="Q5828" s="1" t="s">
        <v>26905</v>
      </c>
      <c r="R5828" s="1">
        <v>11.1653</v>
      </c>
      <c r="S5828" s="1" t="s">
        <v>13638</v>
      </c>
      <c r="T5828" s="1" t="s">
        <v>13638</v>
      </c>
      <c r="U5828" s="8">
        <v>44354</v>
      </c>
      <c r="AJ5828" s="1" t="e" vm="5">
        <v>#N/A</v>
      </c>
      <c r="AY5828" s="1" t="s">
        <v>26</v>
      </c>
      <c r="BD5828" s="1" t="b">
        <v>0</v>
      </c>
    </row>
    <row r="5829" spans="1:56" x14ac:dyDescent="0.25">
      <c r="A5829" s="1" t="s">
        <v>39701</v>
      </c>
      <c r="N5829" s="1" t="s">
        <v>87</v>
      </c>
      <c r="O5829" s="1" t="s">
        <v>3287</v>
      </c>
      <c r="P5829" s="1" t="s">
        <v>26916</v>
      </c>
      <c r="Q5829" s="1" t="s">
        <v>13638</v>
      </c>
      <c r="R5829" s="1">
        <v>16.135000000000002</v>
      </c>
      <c r="S5829" s="1" t="s">
        <v>13638</v>
      </c>
      <c r="T5829" s="1" t="s">
        <v>13638</v>
      </c>
      <c r="U5829" s="8">
        <v>44354</v>
      </c>
      <c r="AJ5829" s="1" t="e" vm="5">
        <v>#N/A</v>
      </c>
      <c r="AY5829" s="1" t="s">
        <v>26</v>
      </c>
      <c r="BD5829" s="1" t="b">
        <v>0</v>
      </c>
    </row>
    <row r="5830" spans="1:56" x14ac:dyDescent="0.25">
      <c r="A5830" s="1" t="s">
        <v>39702</v>
      </c>
      <c r="N5830" s="1" t="s">
        <v>87</v>
      </c>
      <c r="O5830" s="1" t="s">
        <v>3286</v>
      </c>
      <c r="P5830" s="1" t="s">
        <v>26917</v>
      </c>
      <c r="Q5830" s="1" t="s">
        <v>26918</v>
      </c>
      <c r="R5830" s="1">
        <v>16.150099999999998</v>
      </c>
      <c r="S5830" s="1" t="s">
        <v>13638</v>
      </c>
      <c r="T5830" s="1" t="s">
        <v>13638</v>
      </c>
      <c r="U5830" s="8">
        <v>44354</v>
      </c>
      <c r="AJ5830" s="1" t="e" vm="5">
        <v>#N/A</v>
      </c>
      <c r="AY5830" s="1" t="s">
        <v>26</v>
      </c>
      <c r="BD5830" s="1" t="b">
        <v>0</v>
      </c>
    </row>
    <row r="5831" spans="1:56" x14ac:dyDescent="0.25">
      <c r="A5831" s="1" t="s">
        <v>39703</v>
      </c>
      <c r="N5831" s="1" t="s">
        <v>87</v>
      </c>
      <c r="O5831" s="1" t="s">
        <v>3285</v>
      </c>
      <c r="P5831" s="1" t="s">
        <v>26919</v>
      </c>
      <c r="Q5831" s="1" t="s">
        <v>13638</v>
      </c>
      <c r="R5831" s="1">
        <v>14.9871</v>
      </c>
      <c r="S5831" s="1" t="s">
        <v>13638</v>
      </c>
      <c r="T5831" s="1" t="s">
        <v>13638</v>
      </c>
      <c r="U5831" s="8">
        <v>44354</v>
      </c>
      <c r="AJ5831" s="1" t="e" vm="5">
        <v>#N/A</v>
      </c>
      <c r="AY5831" s="1" t="s">
        <v>26</v>
      </c>
      <c r="BD5831" s="1" t="b">
        <v>0</v>
      </c>
    </row>
    <row r="5832" spans="1:56" x14ac:dyDescent="0.25">
      <c r="N5832" s="1" t="s">
        <v>87</v>
      </c>
      <c r="O5832" s="1" t="s">
        <v>3284</v>
      </c>
      <c r="P5832" s="1" t="s">
        <v>26920</v>
      </c>
      <c r="Q5832" s="1" t="s">
        <v>26921</v>
      </c>
      <c r="R5832" s="1">
        <v>15.0061</v>
      </c>
      <c r="S5832" s="1" t="s">
        <v>13638</v>
      </c>
      <c r="T5832" s="1" t="s">
        <v>13638</v>
      </c>
      <c r="U5832" s="8">
        <v>44354</v>
      </c>
      <c r="AJ5832" s="1" t="e" vm="5">
        <v>#N/A</v>
      </c>
      <c r="AY5832" s="1" t="s">
        <v>26</v>
      </c>
      <c r="BD5832" s="1" t="b">
        <v>0</v>
      </c>
    </row>
    <row r="5833" spans="1:56" x14ac:dyDescent="0.25">
      <c r="A5833" s="1" t="s">
        <v>18</v>
      </c>
      <c r="N5833" s="1" t="s">
        <v>87</v>
      </c>
      <c r="O5833" s="1" t="s">
        <v>26944</v>
      </c>
      <c r="P5833" s="1" t="s">
        <v>26945</v>
      </c>
      <c r="Q5833" s="1" t="s">
        <v>26946</v>
      </c>
      <c r="R5833" s="1">
        <v>13.4488</v>
      </c>
      <c r="S5833" s="1" t="s">
        <v>13638</v>
      </c>
      <c r="T5833" s="1" t="s">
        <v>13638</v>
      </c>
      <c r="U5833" s="8">
        <v>44354</v>
      </c>
      <c r="AJ5833" s="1" t="e" vm="5">
        <v>#N/A</v>
      </c>
      <c r="AY5833" s="1" t="s">
        <v>26</v>
      </c>
      <c r="BD5833" s="1" t="b">
        <v>0</v>
      </c>
    </row>
    <row r="5834" spans="1:56" x14ac:dyDescent="0.25">
      <c r="A5834" s="1" t="s">
        <v>39704</v>
      </c>
      <c r="N5834" s="1" t="s">
        <v>87</v>
      </c>
      <c r="O5834" s="1" t="s">
        <v>26947</v>
      </c>
      <c r="P5834" s="1" t="s">
        <v>13638</v>
      </c>
      <c r="Q5834" s="1" t="s">
        <v>26948</v>
      </c>
      <c r="R5834" s="1">
        <v>11.492699999999999</v>
      </c>
      <c r="S5834" s="1" t="s">
        <v>13638</v>
      </c>
      <c r="T5834" s="1" t="s">
        <v>13638</v>
      </c>
      <c r="U5834" s="8">
        <v>44354</v>
      </c>
      <c r="AJ5834" s="1" t="e" vm="5">
        <v>#N/A</v>
      </c>
      <c r="AY5834" s="1" t="s">
        <v>26</v>
      </c>
      <c r="BD5834" s="1" t="b">
        <v>0</v>
      </c>
    </row>
    <row r="5835" spans="1:56" x14ac:dyDescent="0.25">
      <c r="A5835" s="1" t="s">
        <v>39705</v>
      </c>
      <c r="N5835" s="1" t="s">
        <v>87</v>
      </c>
      <c r="O5835" s="1" t="s">
        <v>26949</v>
      </c>
      <c r="P5835" s="1" t="s">
        <v>26950</v>
      </c>
      <c r="Q5835" s="1" t="s">
        <v>26951</v>
      </c>
      <c r="R5835" s="1">
        <v>11.5078</v>
      </c>
      <c r="S5835" s="1" t="s">
        <v>13638</v>
      </c>
      <c r="T5835" s="1" t="s">
        <v>13638</v>
      </c>
      <c r="U5835" s="8">
        <v>44354</v>
      </c>
      <c r="AJ5835" s="1" t="e" vm="5">
        <v>#N/A</v>
      </c>
      <c r="AY5835" s="1" t="s">
        <v>26</v>
      </c>
      <c r="BD5835" s="1" t="b">
        <v>0</v>
      </c>
    </row>
    <row r="5836" spans="1:56" x14ac:dyDescent="0.25">
      <c r="A5836" s="1" t="s">
        <v>39706</v>
      </c>
      <c r="N5836" s="1" t="s">
        <v>87</v>
      </c>
      <c r="O5836" s="1" t="s">
        <v>26952</v>
      </c>
      <c r="P5836" s="1" t="s">
        <v>26953</v>
      </c>
      <c r="Q5836" s="1" t="s">
        <v>13638</v>
      </c>
      <c r="R5836" s="1">
        <v>34.675800000000002</v>
      </c>
      <c r="S5836" s="1" t="s">
        <v>13638</v>
      </c>
      <c r="T5836" s="1" t="s">
        <v>13638</v>
      </c>
      <c r="U5836" s="8">
        <v>44354</v>
      </c>
      <c r="AJ5836" s="1" t="e" vm="5">
        <v>#N/A</v>
      </c>
      <c r="AY5836" s="1" t="s">
        <v>26</v>
      </c>
      <c r="BD5836" s="1" t="b">
        <v>0</v>
      </c>
    </row>
    <row r="5837" spans="1:56" x14ac:dyDescent="0.25">
      <c r="A5837" s="1" t="s">
        <v>39707</v>
      </c>
      <c r="N5837" s="1" t="s">
        <v>87</v>
      </c>
      <c r="O5837" s="1" t="s">
        <v>26954</v>
      </c>
      <c r="P5837" s="1" t="s">
        <v>26955</v>
      </c>
      <c r="Q5837" s="1" t="s">
        <v>26956</v>
      </c>
      <c r="R5837" s="1">
        <v>11.872299999999999</v>
      </c>
      <c r="S5837" s="1" t="s">
        <v>13638</v>
      </c>
      <c r="T5837" s="1" t="s">
        <v>13638</v>
      </c>
      <c r="U5837" s="8">
        <v>44354</v>
      </c>
      <c r="AJ5837" s="1" t="e" vm="5">
        <v>#N/A</v>
      </c>
      <c r="AY5837" s="1" t="s">
        <v>26</v>
      </c>
      <c r="BD5837" s="1" t="b">
        <v>0</v>
      </c>
    </row>
    <row r="5838" spans="1:56" x14ac:dyDescent="0.25">
      <c r="N5838" s="1" t="s">
        <v>87</v>
      </c>
      <c r="O5838" s="1" t="s">
        <v>26957</v>
      </c>
      <c r="P5838" s="1" t="s">
        <v>26958</v>
      </c>
      <c r="Q5838" s="1" t="s">
        <v>26959</v>
      </c>
      <c r="R5838" s="1">
        <v>12.1229</v>
      </c>
      <c r="S5838" s="1" t="s">
        <v>13638</v>
      </c>
      <c r="T5838" s="1" t="s">
        <v>13638</v>
      </c>
      <c r="U5838" s="8">
        <v>44354</v>
      </c>
      <c r="AJ5838" s="1" t="e" vm="5">
        <v>#N/A</v>
      </c>
      <c r="AY5838" s="1" t="s">
        <v>26</v>
      </c>
      <c r="BD5838" s="1" t="b">
        <v>0</v>
      </c>
    </row>
    <row r="5839" spans="1:56" x14ac:dyDescent="0.25">
      <c r="A5839" s="1" t="s">
        <v>77</v>
      </c>
      <c r="N5839" s="1" t="s">
        <v>87</v>
      </c>
      <c r="O5839" s="1" t="s">
        <v>26960</v>
      </c>
      <c r="P5839" s="1" t="s">
        <v>26961</v>
      </c>
      <c r="Q5839" s="1" t="s">
        <v>26962</v>
      </c>
      <c r="R5839" s="1">
        <v>12.5661</v>
      </c>
      <c r="S5839" s="1" t="s">
        <v>13638</v>
      </c>
      <c r="T5839" s="1" t="s">
        <v>13638</v>
      </c>
      <c r="U5839" s="8">
        <v>44354</v>
      </c>
      <c r="AJ5839" s="1" t="e" vm="5">
        <v>#N/A</v>
      </c>
      <c r="AY5839" s="1" t="s">
        <v>26</v>
      </c>
      <c r="BD5839" s="1" t="b">
        <v>0</v>
      </c>
    </row>
    <row r="5840" spans="1:56" x14ac:dyDescent="0.25">
      <c r="N5840" s="1" t="s">
        <v>87</v>
      </c>
      <c r="O5840" s="1" t="s">
        <v>26963</v>
      </c>
      <c r="P5840" s="1" t="s">
        <v>13638</v>
      </c>
      <c r="Q5840" s="1" t="s">
        <v>26964</v>
      </c>
      <c r="R5840" s="1">
        <v>11.501899999999999</v>
      </c>
      <c r="S5840" s="1" t="s">
        <v>13638</v>
      </c>
      <c r="T5840" s="1" t="s">
        <v>13638</v>
      </c>
      <c r="U5840" s="8">
        <v>44354</v>
      </c>
      <c r="AJ5840" s="1" t="e" vm="5">
        <v>#N/A</v>
      </c>
      <c r="AY5840" s="1" t="s">
        <v>26</v>
      </c>
      <c r="BD5840" s="1" t="b">
        <v>0</v>
      </c>
    </row>
    <row r="5841" spans="1:56" x14ac:dyDescent="0.25">
      <c r="N5841" s="1" t="s">
        <v>87</v>
      </c>
      <c r="O5841" s="1" t="s">
        <v>26965</v>
      </c>
      <c r="P5841" s="1" t="s">
        <v>26966</v>
      </c>
      <c r="Q5841" s="1" t="s">
        <v>26967</v>
      </c>
      <c r="R5841" s="1">
        <v>14.1027</v>
      </c>
      <c r="S5841" s="1" t="s">
        <v>13638</v>
      </c>
      <c r="T5841" s="1" t="s">
        <v>13638</v>
      </c>
      <c r="U5841" s="8">
        <v>44354</v>
      </c>
      <c r="AJ5841" s="1" t="e" vm="5">
        <v>#N/A</v>
      </c>
      <c r="AY5841" s="1" t="s">
        <v>26</v>
      </c>
      <c r="BD5841" s="1" t="b">
        <v>0</v>
      </c>
    </row>
    <row r="5842" spans="1:56" x14ac:dyDescent="0.25">
      <c r="A5842" s="1" t="s">
        <v>4</v>
      </c>
      <c r="N5842" s="1" t="s">
        <v>87</v>
      </c>
      <c r="O5842" s="1" t="s">
        <v>26968</v>
      </c>
      <c r="P5842" s="1" t="s">
        <v>13638</v>
      </c>
      <c r="Q5842" s="1" t="s">
        <v>26969</v>
      </c>
      <c r="R5842" s="1">
        <v>11.494199999999999</v>
      </c>
      <c r="S5842" s="1" t="s">
        <v>13638</v>
      </c>
      <c r="T5842" s="1" t="s">
        <v>13638</v>
      </c>
      <c r="U5842" s="8">
        <v>44354</v>
      </c>
      <c r="AJ5842" s="1" t="e" vm="5">
        <v>#N/A</v>
      </c>
      <c r="AY5842" s="1" t="s">
        <v>26</v>
      </c>
      <c r="BD5842" s="1" t="b">
        <v>0</v>
      </c>
    </row>
    <row r="5843" spans="1:56" x14ac:dyDescent="0.25">
      <c r="A5843" s="1" t="s">
        <v>39708</v>
      </c>
      <c r="N5843" s="1" t="s">
        <v>87</v>
      </c>
      <c r="O5843" s="1" t="s">
        <v>26970</v>
      </c>
      <c r="P5843" s="1" t="s">
        <v>26971</v>
      </c>
      <c r="Q5843" s="1" t="s">
        <v>26972</v>
      </c>
      <c r="R5843" s="1">
        <v>11.509499999999999</v>
      </c>
      <c r="S5843" s="1" t="s">
        <v>13638</v>
      </c>
      <c r="T5843" s="1" t="s">
        <v>13638</v>
      </c>
      <c r="U5843" s="8">
        <v>44354</v>
      </c>
      <c r="AJ5843" s="1" t="e" vm="5">
        <v>#N/A</v>
      </c>
      <c r="AY5843" s="1" t="s">
        <v>26</v>
      </c>
      <c r="BD5843" s="1" t="b">
        <v>0</v>
      </c>
    </row>
    <row r="5844" spans="1:56" x14ac:dyDescent="0.25">
      <c r="A5844" s="1" t="s">
        <v>39709</v>
      </c>
      <c r="N5844" s="1" t="s">
        <v>87</v>
      </c>
      <c r="O5844" s="1" t="s">
        <v>26973</v>
      </c>
      <c r="P5844" s="1" t="s">
        <v>26974</v>
      </c>
      <c r="Q5844" s="1" t="s">
        <v>13638</v>
      </c>
      <c r="R5844" s="1">
        <v>35.925899999999999</v>
      </c>
      <c r="S5844" s="1" t="s">
        <v>13638</v>
      </c>
      <c r="T5844" s="1" t="s">
        <v>13638</v>
      </c>
      <c r="U5844" s="8">
        <v>44354</v>
      </c>
      <c r="AJ5844" s="1" t="e" vm="5">
        <v>#N/A</v>
      </c>
      <c r="AY5844" s="1" t="s">
        <v>26</v>
      </c>
      <c r="BD5844" s="1" t="b">
        <v>0</v>
      </c>
    </row>
    <row r="5845" spans="1:56" x14ac:dyDescent="0.25">
      <c r="A5845" s="1" t="s">
        <v>39710</v>
      </c>
      <c r="N5845" s="1" t="s">
        <v>87</v>
      </c>
      <c r="O5845" s="1" t="s">
        <v>26975</v>
      </c>
      <c r="P5845" s="1" t="s">
        <v>26976</v>
      </c>
      <c r="Q5845" s="1" t="s">
        <v>26977</v>
      </c>
      <c r="R5845" s="1">
        <v>13.487399999999999</v>
      </c>
      <c r="S5845" s="1" t="s">
        <v>13638</v>
      </c>
      <c r="T5845" s="1" t="s">
        <v>13638</v>
      </c>
      <c r="U5845" s="8">
        <v>44354</v>
      </c>
      <c r="AJ5845" s="1" t="e" vm="5">
        <v>#N/A</v>
      </c>
      <c r="AY5845" s="1" t="s">
        <v>26</v>
      </c>
      <c r="BD5845" s="1" t="b">
        <v>0</v>
      </c>
    </row>
    <row r="5846" spans="1:56" x14ac:dyDescent="0.25">
      <c r="A5846" s="1" t="s">
        <v>39711</v>
      </c>
      <c r="N5846" s="1" t="s">
        <v>87</v>
      </c>
      <c r="O5846" s="1" t="s">
        <v>26978</v>
      </c>
      <c r="P5846" s="1" t="s">
        <v>26979</v>
      </c>
      <c r="Q5846" s="1" t="s">
        <v>26980</v>
      </c>
      <c r="R5846" s="1">
        <v>12.348100000000001</v>
      </c>
      <c r="S5846" s="1" t="s">
        <v>13638</v>
      </c>
      <c r="T5846" s="1" t="s">
        <v>13638</v>
      </c>
      <c r="U5846" s="8">
        <v>44354</v>
      </c>
      <c r="AJ5846" s="1" t="e" vm="5">
        <v>#N/A</v>
      </c>
      <c r="AY5846" s="1" t="s">
        <v>26</v>
      </c>
      <c r="BD5846" s="1" t="b">
        <v>0</v>
      </c>
    </row>
    <row r="5847" spans="1:56" x14ac:dyDescent="0.25">
      <c r="N5847" s="1" t="s">
        <v>87</v>
      </c>
      <c r="O5847" s="1" t="s">
        <v>26981</v>
      </c>
      <c r="P5847" s="1" t="s">
        <v>26982</v>
      </c>
      <c r="Q5847" s="1" t="s">
        <v>26983</v>
      </c>
      <c r="R5847" s="1">
        <v>12.7392</v>
      </c>
      <c r="S5847" s="1" t="s">
        <v>13638</v>
      </c>
      <c r="T5847" s="1" t="s">
        <v>13638</v>
      </c>
      <c r="U5847" s="8">
        <v>44354</v>
      </c>
      <c r="AJ5847" s="1" t="e" vm="5">
        <v>#N/A</v>
      </c>
      <c r="AY5847" s="1" t="s">
        <v>26</v>
      </c>
      <c r="BD5847" s="1" t="b">
        <v>0</v>
      </c>
    </row>
    <row r="5848" spans="1:56" x14ac:dyDescent="0.25">
      <c r="A5848" s="1" t="s">
        <v>5</v>
      </c>
      <c r="N5848" s="1" t="s">
        <v>87</v>
      </c>
      <c r="O5848" s="1" t="s">
        <v>26984</v>
      </c>
      <c r="P5848" s="1" t="s">
        <v>26985</v>
      </c>
      <c r="Q5848" s="1" t="s">
        <v>13638</v>
      </c>
      <c r="R5848" s="1">
        <v>28.840699999999998</v>
      </c>
      <c r="S5848" s="1" t="s">
        <v>13638</v>
      </c>
      <c r="T5848" s="1" t="s">
        <v>13638</v>
      </c>
      <c r="U5848" s="8">
        <v>44354</v>
      </c>
      <c r="AJ5848" s="1" t="e" vm="5">
        <v>#N/A</v>
      </c>
      <c r="AY5848" s="1" t="s">
        <v>26</v>
      </c>
      <c r="BD5848" s="1" t="b">
        <v>0</v>
      </c>
    </row>
    <row r="5849" spans="1:56" x14ac:dyDescent="0.25">
      <c r="A5849" s="1" t="s">
        <v>39712</v>
      </c>
      <c r="N5849" s="1" t="s">
        <v>87</v>
      </c>
      <c r="O5849" s="1" t="s">
        <v>26986</v>
      </c>
      <c r="P5849" s="1" t="s">
        <v>26987</v>
      </c>
      <c r="Q5849" s="1" t="s">
        <v>26988</v>
      </c>
      <c r="R5849" s="1">
        <v>19.578299999999999</v>
      </c>
      <c r="S5849" s="1" t="s">
        <v>13638</v>
      </c>
      <c r="T5849" s="1" t="s">
        <v>13638</v>
      </c>
      <c r="U5849" s="8">
        <v>44354</v>
      </c>
      <c r="AJ5849" s="1" t="e" vm="5">
        <v>#N/A</v>
      </c>
      <c r="AY5849" s="1" t="s">
        <v>26</v>
      </c>
      <c r="BD5849" s="1" t="b">
        <v>0</v>
      </c>
    </row>
    <row r="5850" spans="1:56" x14ac:dyDescent="0.25">
      <c r="A5850" s="1" t="s">
        <v>39713</v>
      </c>
      <c r="N5850" s="1" t="s">
        <v>87</v>
      </c>
      <c r="O5850" s="1" t="s">
        <v>26989</v>
      </c>
      <c r="P5850" s="1" t="s">
        <v>26990</v>
      </c>
      <c r="Q5850" s="1" t="s">
        <v>13638</v>
      </c>
      <c r="R5850" s="1">
        <v>30.252600000000001</v>
      </c>
      <c r="S5850" s="1" t="s">
        <v>13638</v>
      </c>
      <c r="T5850" s="1" t="s">
        <v>13638</v>
      </c>
      <c r="U5850" s="8">
        <v>44354</v>
      </c>
      <c r="AJ5850" s="1" t="e" vm="5">
        <v>#N/A</v>
      </c>
      <c r="AY5850" s="1" t="s">
        <v>26</v>
      </c>
      <c r="BD5850" s="1" t="b">
        <v>0</v>
      </c>
    </row>
    <row r="5851" spans="1:56" x14ac:dyDescent="0.25">
      <c r="A5851" s="1" t="s">
        <v>39714</v>
      </c>
      <c r="N5851" s="1" t="s">
        <v>87</v>
      </c>
      <c r="O5851" s="1" t="s">
        <v>26991</v>
      </c>
      <c r="P5851" s="1" t="s">
        <v>26992</v>
      </c>
      <c r="Q5851" s="1" t="s">
        <v>26993</v>
      </c>
      <c r="R5851" s="1">
        <v>21.924399999999999</v>
      </c>
      <c r="S5851" s="1" t="s">
        <v>13638</v>
      </c>
      <c r="T5851" s="1" t="s">
        <v>13638</v>
      </c>
      <c r="U5851" s="8">
        <v>44354</v>
      </c>
      <c r="AJ5851" s="1" t="e" vm="5">
        <v>#N/A</v>
      </c>
      <c r="AY5851" s="1" t="s">
        <v>26</v>
      </c>
      <c r="BD5851" s="1" t="b">
        <v>0</v>
      </c>
    </row>
    <row r="5852" spans="1:56" x14ac:dyDescent="0.25">
      <c r="A5852" s="1" t="s">
        <v>39715</v>
      </c>
      <c r="N5852" s="1" t="s">
        <v>87</v>
      </c>
      <c r="O5852" s="1" t="s">
        <v>26994</v>
      </c>
      <c r="P5852" s="1" t="s">
        <v>26995</v>
      </c>
      <c r="Q5852" s="1" t="s">
        <v>13638</v>
      </c>
      <c r="R5852" s="1">
        <v>24.8691</v>
      </c>
      <c r="S5852" s="1" t="s">
        <v>13638</v>
      </c>
      <c r="T5852" s="1" t="s">
        <v>13638</v>
      </c>
      <c r="U5852" s="8">
        <v>44354</v>
      </c>
      <c r="AJ5852" s="1" t="e" vm="5">
        <v>#N/A</v>
      </c>
      <c r="AY5852" s="1" t="s">
        <v>26</v>
      </c>
      <c r="BD5852" s="1" t="b">
        <v>0</v>
      </c>
    </row>
    <row r="5853" spans="1:56" x14ac:dyDescent="0.25">
      <c r="A5853" s="1" t="s">
        <v>39716</v>
      </c>
      <c r="N5853" s="1" t="s">
        <v>87</v>
      </c>
      <c r="O5853" s="1" t="s">
        <v>26996</v>
      </c>
      <c r="P5853" s="1" t="s">
        <v>26997</v>
      </c>
      <c r="Q5853" s="1" t="s">
        <v>26998</v>
      </c>
      <c r="R5853" s="1">
        <v>15.8574</v>
      </c>
      <c r="S5853" s="1" t="s">
        <v>13638</v>
      </c>
      <c r="T5853" s="1" t="s">
        <v>13638</v>
      </c>
      <c r="U5853" s="8">
        <v>44354</v>
      </c>
      <c r="AJ5853" s="1" t="e" vm="5">
        <v>#N/A</v>
      </c>
      <c r="AY5853" s="1" t="s">
        <v>26</v>
      </c>
      <c r="BD5853" s="1" t="b">
        <v>0</v>
      </c>
    </row>
    <row r="5854" spans="1:56" x14ac:dyDescent="0.25">
      <c r="A5854" s="1" t="s">
        <v>39717</v>
      </c>
      <c r="N5854" s="1" t="s">
        <v>87</v>
      </c>
      <c r="O5854" s="1" t="s">
        <v>26999</v>
      </c>
      <c r="P5854" s="1" t="s">
        <v>27000</v>
      </c>
      <c r="Q5854" s="1" t="s">
        <v>13638</v>
      </c>
      <c r="R5854" s="1">
        <v>26.0197</v>
      </c>
      <c r="S5854" s="1" t="s">
        <v>13638</v>
      </c>
      <c r="T5854" s="1" t="s">
        <v>13638</v>
      </c>
      <c r="U5854" s="8">
        <v>44354</v>
      </c>
      <c r="AJ5854" s="1" t="e" vm="5">
        <v>#N/A</v>
      </c>
      <c r="AY5854" s="1" t="s">
        <v>26</v>
      </c>
      <c r="BD5854" s="1" t="b">
        <v>0</v>
      </c>
    </row>
    <row r="5855" spans="1:56" x14ac:dyDescent="0.25">
      <c r="A5855" s="1" t="s">
        <v>39718</v>
      </c>
      <c r="N5855" s="1" t="s">
        <v>87</v>
      </c>
      <c r="O5855" s="1" t="s">
        <v>27001</v>
      </c>
      <c r="P5855" s="1" t="s">
        <v>27002</v>
      </c>
      <c r="Q5855" s="1" t="s">
        <v>27003</v>
      </c>
      <c r="R5855" s="1">
        <v>16.604800000000001</v>
      </c>
      <c r="S5855" s="1" t="s">
        <v>13638</v>
      </c>
      <c r="T5855" s="1" t="s">
        <v>13638</v>
      </c>
      <c r="U5855" s="8">
        <v>44354</v>
      </c>
      <c r="AJ5855" s="1" t="e" vm="5">
        <v>#N/A</v>
      </c>
      <c r="AY5855" s="1" t="s">
        <v>26</v>
      </c>
      <c r="BD5855" s="1" t="b">
        <v>0</v>
      </c>
    </row>
    <row r="5856" spans="1:56" x14ac:dyDescent="0.25">
      <c r="A5856" s="1" t="s">
        <v>39719</v>
      </c>
      <c r="N5856" s="1" t="s">
        <v>87</v>
      </c>
      <c r="O5856" s="1" t="s">
        <v>27004</v>
      </c>
      <c r="P5856" s="1" t="s">
        <v>27005</v>
      </c>
      <c r="Q5856" s="1" t="s">
        <v>13638</v>
      </c>
      <c r="R5856" s="1">
        <v>27.3703</v>
      </c>
      <c r="S5856" s="1" t="s">
        <v>13638</v>
      </c>
      <c r="T5856" s="1" t="s">
        <v>13638</v>
      </c>
      <c r="U5856" s="8">
        <v>44354</v>
      </c>
      <c r="AJ5856" s="1" t="e" vm="5">
        <v>#N/A</v>
      </c>
      <c r="AY5856" s="1" t="s">
        <v>26</v>
      </c>
      <c r="BD5856" s="1" t="b">
        <v>0</v>
      </c>
    </row>
    <row r="5857" spans="1:56" x14ac:dyDescent="0.25">
      <c r="N5857" s="1" t="s">
        <v>87</v>
      </c>
      <c r="O5857" s="1" t="s">
        <v>27006</v>
      </c>
      <c r="P5857" s="1" t="s">
        <v>27007</v>
      </c>
      <c r="Q5857" s="1" t="s">
        <v>27008</v>
      </c>
      <c r="R5857" s="1">
        <v>18.2316</v>
      </c>
      <c r="S5857" s="1" t="s">
        <v>13638</v>
      </c>
      <c r="T5857" s="1" t="s">
        <v>13638</v>
      </c>
      <c r="U5857" s="8">
        <v>44354</v>
      </c>
      <c r="AJ5857" s="1" t="e" vm="5">
        <v>#N/A</v>
      </c>
      <c r="AY5857" s="1" t="s">
        <v>26</v>
      </c>
      <c r="BD5857" s="1" t="b">
        <v>0</v>
      </c>
    </row>
    <row r="5858" spans="1:56" x14ac:dyDescent="0.25">
      <c r="A5858" s="1" t="s">
        <v>6</v>
      </c>
      <c r="N5858" s="1" t="s">
        <v>87</v>
      </c>
      <c r="O5858" s="1" t="s">
        <v>27009</v>
      </c>
      <c r="P5858" s="1" t="s">
        <v>27010</v>
      </c>
      <c r="Q5858" s="1" t="s">
        <v>13638</v>
      </c>
      <c r="R5858" s="1">
        <v>28.5579</v>
      </c>
      <c r="S5858" s="1" t="s">
        <v>13638</v>
      </c>
      <c r="T5858" s="1" t="s">
        <v>13638</v>
      </c>
      <c r="U5858" s="8">
        <v>44354</v>
      </c>
      <c r="AJ5858" s="1" t="e" vm="5">
        <v>#N/A</v>
      </c>
      <c r="AY5858" s="1" t="s">
        <v>26</v>
      </c>
      <c r="BD5858" s="1" t="b">
        <v>0</v>
      </c>
    </row>
    <row r="5859" spans="1:56" x14ac:dyDescent="0.25">
      <c r="A5859" s="1" t="s">
        <v>39720</v>
      </c>
      <c r="N5859" s="1" t="s">
        <v>87</v>
      </c>
      <c r="O5859" s="1" t="s">
        <v>27011</v>
      </c>
      <c r="P5859" s="1" t="s">
        <v>27012</v>
      </c>
      <c r="Q5859" s="1" t="s">
        <v>27013</v>
      </c>
      <c r="R5859" s="1">
        <v>18.765000000000001</v>
      </c>
      <c r="S5859" s="1" t="s">
        <v>13638</v>
      </c>
      <c r="T5859" s="1" t="s">
        <v>13638</v>
      </c>
      <c r="U5859" s="8">
        <v>44354</v>
      </c>
      <c r="AJ5859" s="1" t="e" vm="5">
        <v>#N/A</v>
      </c>
      <c r="AY5859" s="1" t="s">
        <v>26</v>
      </c>
      <c r="BD5859" s="1" t="b">
        <v>0</v>
      </c>
    </row>
    <row r="5860" spans="1:56" x14ac:dyDescent="0.25">
      <c r="A5860" s="1" t="s">
        <v>39721</v>
      </c>
      <c r="N5860" s="1" t="s">
        <v>87</v>
      </c>
      <c r="O5860" s="1" t="s">
        <v>34110</v>
      </c>
      <c r="P5860" s="1" t="s">
        <v>34111</v>
      </c>
      <c r="Q5860" s="1" t="s">
        <v>13638</v>
      </c>
      <c r="R5860" s="1">
        <v>11.2956</v>
      </c>
      <c r="S5860" s="1" t="s">
        <v>13638</v>
      </c>
      <c r="T5860" s="1" t="s">
        <v>13638</v>
      </c>
      <c r="U5860" s="8">
        <v>44354</v>
      </c>
      <c r="AJ5860" s="1" t="e" vm="5">
        <v>#N/A</v>
      </c>
      <c r="AY5860" s="1" t="s">
        <v>26</v>
      </c>
      <c r="BD5860" s="1" t="b">
        <v>0</v>
      </c>
    </row>
    <row r="5861" spans="1:56" x14ac:dyDescent="0.25">
      <c r="A5861" s="1" t="s">
        <v>39722</v>
      </c>
      <c r="N5861" s="1" t="s">
        <v>87</v>
      </c>
      <c r="O5861" s="1" t="s">
        <v>34112</v>
      </c>
      <c r="P5861" s="1" t="s">
        <v>34113</v>
      </c>
      <c r="Q5861" s="1" t="s">
        <v>34114</v>
      </c>
      <c r="R5861" s="1">
        <v>11.2956</v>
      </c>
      <c r="S5861" s="1" t="s">
        <v>13638</v>
      </c>
      <c r="T5861" s="1" t="s">
        <v>13638</v>
      </c>
      <c r="U5861" s="8">
        <v>44354</v>
      </c>
      <c r="AJ5861" s="1" t="e" vm="5">
        <v>#N/A</v>
      </c>
      <c r="AY5861" s="1" t="s">
        <v>26</v>
      </c>
      <c r="BD5861" s="1" t="b">
        <v>0</v>
      </c>
    </row>
    <row r="5862" spans="1:56" x14ac:dyDescent="0.25">
      <c r="A5862" s="1" t="s">
        <v>39723</v>
      </c>
      <c r="N5862" s="1" t="s">
        <v>87</v>
      </c>
      <c r="O5862" s="1" t="s">
        <v>34115</v>
      </c>
      <c r="P5862" s="1" t="s">
        <v>34116</v>
      </c>
      <c r="Q5862" s="1" t="s">
        <v>13638</v>
      </c>
      <c r="R5862" s="1">
        <v>11.2956</v>
      </c>
      <c r="S5862" s="1" t="s">
        <v>13638</v>
      </c>
      <c r="T5862" s="1" t="s">
        <v>13638</v>
      </c>
      <c r="U5862" s="8">
        <v>44354</v>
      </c>
      <c r="AJ5862" s="1" t="e" vm="5">
        <v>#N/A</v>
      </c>
      <c r="AY5862" s="1" t="s">
        <v>26</v>
      </c>
      <c r="BD5862" s="1" t="b">
        <v>0</v>
      </c>
    </row>
    <row r="5863" spans="1:56" x14ac:dyDescent="0.25">
      <c r="N5863" s="1" t="s">
        <v>87</v>
      </c>
      <c r="O5863" s="1" t="s">
        <v>34117</v>
      </c>
      <c r="P5863" s="1" t="s">
        <v>34118</v>
      </c>
      <c r="Q5863" s="1" t="s">
        <v>34119</v>
      </c>
      <c r="R5863" s="1">
        <v>11.2956</v>
      </c>
      <c r="S5863" s="1" t="s">
        <v>13638</v>
      </c>
      <c r="T5863" s="1" t="s">
        <v>13638</v>
      </c>
      <c r="U5863" s="8">
        <v>44354</v>
      </c>
      <c r="AJ5863" s="1" t="e" vm="5">
        <v>#N/A</v>
      </c>
      <c r="AY5863" s="1" t="s">
        <v>26</v>
      </c>
      <c r="BD5863" s="1" t="b">
        <v>0</v>
      </c>
    </row>
    <row r="5864" spans="1:56" x14ac:dyDescent="0.25">
      <c r="A5864" s="1" t="s">
        <v>7</v>
      </c>
      <c r="N5864" s="1" t="s">
        <v>87</v>
      </c>
      <c r="O5864" s="1" t="s">
        <v>27044</v>
      </c>
      <c r="P5864" s="1" t="s">
        <v>27045</v>
      </c>
      <c r="Q5864" s="1" t="s">
        <v>13638</v>
      </c>
      <c r="R5864" s="1">
        <v>11.5434</v>
      </c>
      <c r="S5864" s="1" t="s">
        <v>13638</v>
      </c>
      <c r="T5864" s="1" t="s">
        <v>13638</v>
      </c>
      <c r="U5864" s="8">
        <v>44354</v>
      </c>
      <c r="AJ5864" s="1" t="e" vm="5">
        <v>#N/A</v>
      </c>
      <c r="AY5864" s="1" t="s">
        <v>26</v>
      </c>
      <c r="BD5864" s="1" t="b">
        <v>0</v>
      </c>
    </row>
    <row r="5865" spans="1:56" x14ac:dyDescent="0.25">
      <c r="A5865" s="1" t="s">
        <v>39724</v>
      </c>
      <c r="N5865" s="1" t="s">
        <v>87</v>
      </c>
      <c r="O5865" s="1" t="s">
        <v>27046</v>
      </c>
      <c r="P5865" s="1" t="s">
        <v>27047</v>
      </c>
      <c r="Q5865" s="1" t="s">
        <v>27048</v>
      </c>
      <c r="R5865" s="1">
        <v>11.5434</v>
      </c>
      <c r="S5865" s="1" t="s">
        <v>13638</v>
      </c>
      <c r="T5865" s="1" t="s">
        <v>13638</v>
      </c>
      <c r="U5865" s="8">
        <v>44354</v>
      </c>
      <c r="AJ5865" s="1" t="e" vm="5">
        <v>#N/A</v>
      </c>
      <c r="AY5865" s="1" t="s">
        <v>26</v>
      </c>
      <c r="BD5865" s="1" t="b">
        <v>0</v>
      </c>
    </row>
    <row r="5866" spans="1:56" x14ac:dyDescent="0.25">
      <c r="A5866" s="1" t="s">
        <v>39725</v>
      </c>
      <c r="N5866" s="1" t="s">
        <v>87</v>
      </c>
      <c r="O5866" s="1" t="s">
        <v>27049</v>
      </c>
      <c r="P5866" s="1" t="s">
        <v>27050</v>
      </c>
      <c r="Q5866" s="1" t="s">
        <v>13638</v>
      </c>
      <c r="R5866" s="1">
        <v>11.5434</v>
      </c>
      <c r="S5866" s="1" t="s">
        <v>13638</v>
      </c>
      <c r="T5866" s="1" t="s">
        <v>13638</v>
      </c>
      <c r="U5866" s="8">
        <v>44354</v>
      </c>
      <c r="AJ5866" s="1" t="e" vm="5">
        <v>#N/A</v>
      </c>
      <c r="AY5866" s="1" t="s">
        <v>26</v>
      </c>
      <c r="BD5866" s="1" t="b">
        <v>0</v>
      </c>
    </row>
    <row r="5867" spans="1:56" x14ac:dyDescent="0.25">
      <c r="A5867" s="1" t="s">
        <v>39726</v>
      </c>
      <c r="N5867" s="1" t="s">
        <v>87</v>
      </c>
      <c r="O5867" s="1" t="s">
        <v>27051</v>
      </c>
      <c r="P5867" s="1" t="s">
        <v>27052</v>
      </c>
      <c r="Q5867" s="1" t="s">
        <v>27053</v>
      </c>
      <c r="R5867" s="1">
        <v>11.5434</v>
      </c>
      <c r="S5867" s="1" t="s">
        <v>13638</v>
      </c>
      <c r="T5867" s="1" t="s">
        <v>13638</v>
      </c>
      <c r="U5867" s="8">
        <v>44354</v>
      </c>
      <c r="AJ5867" s="1" t="e" vm="5">
        <v>#N/A</v>
      </c>
      <c r="AY5867" s="1" t="s">
        <v>26</v>
      </c>
      <c r="BD5867" s="1" t="b">
        <v>0</v>
      </c>
    </row>
    <row r="5868" spans="1:56" x14ac:dyDescent="0.25">
      <c r="A5868" s="1" t="s">
        <v>39727</v>
      </c>
      <c r="N5868" s="1" t="s">
        <v>87</v>
      </c>
      <c r="O5868" s="1" t="s">
        <v>27054</v>
      </c>
      <c r="P5868" s="1" t="s">
        <v>27055</v>
      </c>
      <c r="Q5868" s="1" t="s">
        <v>27056</v>
      </c>
      <c r="R5868" s="1">
        <v>10.4344</v>
      </c>
      <c r="S5868" s="1" t="s">
        <v>13638</v>
      </c>
      <c r="T5868" s="1" t="s">
        <v>13638</v>
      </c>
      <c r="U5868" s="8">
        <v>44354</v>
      </c>
      <c r="AJ5868" s="1" t="e" vm="5">
        <v>#N/A</v>
      </c>
      <c r="AY5868" s="1" t="s">
        <v>26</v>
      </c>
      <c r="BD5868" s="1" t="b">
        <v>0</v>
      </c>
    </row>
    <row r="5869" spans="1:56" x14ac:dyDescent="0.25">
      <c r="N5869" s="1" t="s">
        <v>87</v>
      </c>
      <c r="O5869" s="1" t="s">
        <v>27057</v>
      </c>
      <c r="P5869" s="1" t="s">
        <v>27058</v>
      </c>
      <c r="Q5869" s="1" t="s">
        <v>27059</v>
      </c>
      <c r="R5869" s="1">
        <v>10.4344</v>
      </c>
      <c r="S5869" s="1" t="s">
        <v>13638</v>
      </c>
      <c r="T5869" s="1" t="s">
        <v>13638</v>
      </c>
      <c r="U5869" s="8">
        <v>44354</v>
      </c>
      <c r="AJ5869" s="1" t="e" vm="5">
        <v>#N/A</v>
      </c>
      <c r="AY5869" s="1" t="s">
        <v>26</v>
      </c>
      <c r="BD5869" s="1" t="b">
        <v>0</v>
      </c>
    </row>
    <row r="5870" spans="1:56" x14ac:dyDescent="0.25">
      <c r="A5870" s="1" t="s">
        <v>30</v>
      </c>
      <c r="N5870" s="1" t="s">
        <v>87</v>
      </c>
      <c r="O5870" s="1" t="s">
        <v>27060</v>
      </c>
      <c r="P5870" s="1" t="s">
        <v>27061</v>
      </c>
      <c r="Q5870" s="1" t="s">
        <v>13638</v>
      </c>
      <c r="R5870" s="1">
        <v>10.4344</v>
      </c>
      <c r="S5870" s="1" t="s">
        <v>13638</v>
      </c>
      <c r="T5870" s="1" t="s">
        <v>13638</v>
      </c>
      <c r="U5870" s="8">
        <v>44354</v>
      </c>
      <c r="AJ5870" s="1" t="e" vm="5">
        <v>#N/A</v>
      </c>
      <c r="AY5870" s="1" t="s">
        <v>26</v>
      </c>
      <c r="BD5870" s="1" t="b">
        <v>0</v>
      </c>
    </row>
    <row r="5871" spans="1:56" x14ac:dyDescent="0.25">
      <c r="A5871" s="1" t="s">
        <v>39728</v>
      </c>
      <c r="N5871" s="1" t="s">
        <v>87</v>
      </c>
      <c r="O5871" s="1" t="s">
        <v>27062</v>
      </c>
      <c r="P5871" s="1" t="s">
        <v>27063</v>
      </c>
      <c r="Q5871" s="1" t="s">
        <v>13638</v>
      </c>
      <c r="R5871" s="1">
        <v>10.4344</v>
      </c>
      <c r="S5871" s="1" t="s">
        <v>13638</v>
      </c>
      <c r="T5871" s="1" t="s">
        <v>13638</v>
      </c>
      <c r="U5871" s="8">
        <v>44354</v>
      </c>
      <c r="AJ5871" s="1" t="e" vm="5">
        <v>#N/A</v>
      </c>
      <c r="AY5871" s="1" t="s">
        <v>26</v>
      </c>
      <c r="BD5871" s="1" t="b">
        <v>0</v>
      </c>
    </row>
    <row r="5872" spans="1:56" x14ac:dyDescent="0.25">
      <c r="A5872" s="1" t="s">
        <v>39729</v>
      </c>
      <c r="N5872" s="1" t="s">
        <v>87</v>
      </c>
      <c r="O5872" s="1" t="s">
        <v>27064</v>
      </c>
      <c r="P5872" s="1" t="s">
        <v>27065</v>
      </c>
      <c r="Q5872" s="1" t="s">
        <v>27066</v>
      </c>
      <c r="R5872" s="1">
        <v>10.3756</v>
      </c>
      <c r="S5872" s="1" t="s">
        <v>13638</v>
      </c>
      <c r="T5872" s="1" t="s">
        <v>13638</v>
      </c>
      <c r="U5872" s="8">
        <v>44354</v>
      </c>
      <c r="AJ5872" s="1" t="e" vm="5">
        <v>#N/A</v>
      </c>
      <c r="AY5872" s="1" t="s">
        <v>26</v>
      </c>
      <c r="BD5872" s="1" t="b">
        <v>0</v>
      </c>
    </row>
    <row r="5873" spans="1:56" x14ac:dyDescent="0.25">
      <c r="A5873" s="1" t="s">
        <v>39730</v>
      </c>
      <c r="N5873" s="1" t="s">
        <v>87</v>
      </c>
      <c r="O5873" s="1" t="s">
        <v>27067</v>
      </c>
      <c r="P5873" s="1" t="s">
        <v>27068</v>
      </c>
      <c r="Q5873" s="1" t="s">
        <v>27069</v>
      </c>
      <c r="R5873" s="1">
        <v>10.3756</v>
      </c>
      <c r="S5873" s="1" t="s">
        <v>13638</v>
      </c>
      <c r="T5873" s="1" t="s">
        <v>13638</v>
      </c>
      <c r="U5873" s="8">
        <v>44354</v>
      </c>
      <c r="AJ5873" s="1" t="e" vm="5">
        <v>#N/A</v>
      </c>
      <c r="AY5873" s="1" t="s">
        <v>26</v>
      </c>
      <c r="BD5873" s="1" t="b">
        <v>0</v>
      </c>
    </row>
    <row r="5874" spans="1:56" x14ac:dyDescent="0.25">
      <c r="A5874" s="1" t="s">
        <v>39731</v>
      </c>
      <c r="N5874" s="1" t="s">
        <v>87</v>
      </c>
      <c r="O5874" s="1" t="s">
        <v>27070</v>
      </c>
      <c r="P5874" s="1" t="s">
        <v>27071</v>
      </c>
      <c r="Q5874" s="1" t="s">
        <v>13638</v>
      </c>
      <c r="R5874" s="1">
        <v>10.3756</v>
      </c>
      <c r="S5874" s="1" t="s">
        <v>13638</v>
      </c>
      <c r="T5874" s="1" t="s">
        <v>13638</v>
      </c>
      <c r="U5874" s="8">
        <v>44354</v>
      </c>
      <c r="AJ5874" s="1" t="e" vm="5">
        <v>#N/A</v>
      </c>
      <c r="AY5874" s="1" t="s">
        <v>26</v>
      </c>
      <c r="BD5874" s="1" t="b">
        <v>0</v>
      </c>
    </row>
    <row r="5875" spans="1:56" x14ac:dyDescent="0.25">
      <c r="N5875" s="1" t="s">
        <v>87</v>
      </c>
      <c r="O5875" s="1" t="s">
        <v>27072</v>
      </c>
      <c r="P5875" s="1" t="s">
        <v>27073</v>
      </c>
      <c r="Q5875" s="1" t="s">
        <v>13638</v>
      </c>
      <c r="R5875" s="1">
        <v>10.3756</v>
      </c>
      <c r="S5875" s="1" t="s">
        <v>13638</v>
      </c>
      <c r="T5875" s="1" t="s">
        <v>13638</v>
      </c>
      <c r="U5875" s="8">
        <v>44354</v>
      </c>
      <c r="AJ5875" s="1" t="e" vm="5">
        <v>#N/A</v>
      </c>
      <c r="AY5875" s="1" t="s">
        <v>26</v>
      </c>
      <c r="BD5875" s="1" t="b">
        <v>0</v>
      </c>
    </row>
    <row r="5876" spans="1:56" x14ac:dyDescent="0.25">
      <c r="A5876" s="1" t="s">
        <v>93</v>
      </c>
      <c r="N5876" s="1" t="s">
        <v>87</v>
      </c>
      <c r="O5876" s="1" t="s">
        <v>27084</v>
      </c>
      <c r="P5876" s="1" t="s">
        <v>27085</v>
      </c>
      <c r="Q5876" s="1" t="s">
        <v>13638</v>
      </c>
      <c r="R5876" s="1">
        <v>103.3682</v>
      </c>
      <c r="S5876" s="1" t="s">
        <v>13638</v>
      </c>
      <c r="T5876" s="1" t="s">
        <v>13638</v>
      </c>
      <c r="U5876" s="8">
        <v>44354</v>
      </c>
      <c r="AJ5876" s="1" t="e" vm="5">
        <v>#N/A</v>
      </c>
      <c r="AY5876" s="1" t="s">
        <v>26</v>
      </c>
      <c r="BD5876" s="1" t="b">
        <v>0</v>
      </c>
    </row>
    <row r="5877" spans="1:56" x14ac:dyDescent="0.25">
      <c r="A5877" s="1" t="s">
        <v>39732</v>
      </c>
      <c r="N5877" s="1" t="s">
        <v>87</v>
      </c>
      <c r="O5877" s="1" t="s">
        <v>27086</v>
      </c>
      <c r="P5877" s="1" t="s">
        <v>27087</v>
      </c>
      <c r="Q5877" s="1" t="s">
        <v>27088</v>
      </c>
      <c r="R5877" s="1">
        <v>38.979599999999998</v>
      </c>
      <c r="S5877" s="1" t="s">
        <v>13638</v>
      </c>
      <c r="T5877" s="1" t="s">
        <v>13638</v>
      </c>
      <c r="U5877" s="8">
        <v>44354</v>
      </c>
      <c r="AJ5877" s="1" t="e" vm="5">
        <v>#N/A</v>
      </c>
      <c r="AY5877" s="1" t="s">
        <v>26</v>
      </c>
      <c r="BD5877" s="1" t="b">
        <v>0</v>
      </c>
    </row>
    <row r="5878" spans="1:56" x14ac:dyDescent="0.25">
      <c r="A5878" s="1" t="s">
        <v>39733</v>
      </c>
      <c r="N5878" s="1" t="s">
        <v>87</v>
      </c>
      <c r="O5878" s="1" t="s">
        <v>27089</v>
      </c>
      <c r="P5878" s="1" t="s">
        <v>27090</v>
      </c>
      <c r="Q5878" s="1" t="s">
        <v>27091</v>
      </c>
      <c r="R5878" s="1">
        <v>34.546599999999998</v>
      </c>
      <c r="S5878" s="1" t="s">
        <v>13638</v>
      </c>
      <c r="T5878" s="1" t="s">
        <v>13638</v>
      </c>
      <c r="U5878" s="8">
        <v>44354</v>
      </c>
      <c r="AJ5878" s="1" t="e" vm="5">
        <v>#N/A</v>
      </c>
      <c r="AY5878" s="1" t="s">
        <v>26</v>
      </c>
      <c r="BD5878" s="1" t="b">
        <v>0</v>
      </c>
    </row>
    <row r="5879" spans="1:56" x14ac:dyDescent="0.25">
      <c r="A5879" s="1" t="s">
        <v>39734</v>
      </c>
      <c r="N5879" s="1" t="s">
        <v>87</v>
      </c>
      <c r="O5879" s="1" t="s">
        <v>27092</v>
      </c>
      <c r="P5879" s="1" t="s">
        <v>27093</v>
      </c>
      <c r="Q5879" s="1" t="s">
        <v>13638</v>
      </c>
      <c r="R5879" s="1">
        <v>95.044600000000003</v>
      </c>
      <c r="S5879" s="1" t="s">
        <v>13638</v>
      </c>
      <c r="T5879" s="1" t="s">
        <v>13638</v>
      </c>
      <c r="U5879" s="8">
        <v>44354</v>
      </c>
      <c r="AJ5879" s="1" t="e" vm="5">
        <v>#N/A</v>
      </c>
      <c r="AY5879" s="1" t="s">
        <v>26</v>
      </c>
      <c r="BD5879" s="1" t="b">
        <v>0</v>
      </c>
    </row>
    <row r="5880" spans="1:56" x14ac:dyDescent="0.25">
      <c r="A5880" s="1" t="s">
        <v>39735</v>
      </c>
      <c r="N5880" s="1" t="s">
        <v>87</v>
      </c>
      <c r="O5880" s="1" t="s">
        <v>29956</v>
      </c>
      <c r="P5880" s="1" t="s">
        <v>29957</v>
      </c>
      <c r="Q5880" s="1" t="s">
        <v>29958</v>
      </c>
      <c r="R5880" s="1">
        <v>34.445399999999999</v>
      </c>
      <c r="S5880" s="1" t="s">
        <v>13638</v>
      </c>
      <c r="T5880" s="1" t="s">
        <v>13638</v>
      </c>
      <c r="U5880" s="8">
        <v>44354</v>
      </c>
      <c r="AJ5880" s="1" t="e" vm="5">
        <v>#N/A</v>
      </c>
      <c r="AY5880" s="1" t="s">
        <v>26</v>
      </c>
      <c r="BD5880" s="1" t="b">
        <v>0</v>
      </c>
    </row>
    <row r="5881" spans="1:56" x14ac:dyDescent="0.25">
      <c r="N5881" s="1" t="s">
        <v>87</v>
      </c>
      <c r="O5881" s="1" t="s">
        <v>29959</v>
      </c>
      <c r="P5881" s="1" t="s">
        <v>29960</v>
      </c>
      <c r="Q5881" s="1" t="s">
        <v>13638</v>
      </c>
      <c r="R5881" s="1">
        <v>32.688299999999998</v>
      </c>
      <c r="S5881" s="1" t="s">
        <v>13638</v>
      </c>
      <c r="T5881" s="1" t="s">
        <v>13638</v>
      </c>
      <c r="U5881" s="8">
        <v>44354</v>
      </c>
      <c r="AJ5881" s="1" t="e" vm="5">
        <v>#N/A</v>
      </c>
      <c r="AY5881" s="1" t="s">
        <v>26</v>
      </c>
      <c r="BD5881" s="1" t="b">
        <v>0</v>
      </c>
    </row>
    <row r="5882" spans="1:56" x14ac:dyDescent="0.25">
      <c r="A5882" s="1" t="s">
        <v>8</v>
      </c>
      <c r="N5882" s="1" t="s">
        <v>87</v>
      </c>
      <c r="O5882" s="1" t="s">
        <v>29961</v>
      </c>
      <c r="P5882" s="1" t="s">
        <v>29962</v>
      </c>
      <c r="Q5882" s="1" t="s">
        <v>13638</v>
      </c>
      <c r="R5882" s="1">
        <v>108.66849999999999</v>
      </c>
      <c r="S5882" s="1" t="s">
        <v>13638</v>
      </c>
      <c r="T5882" s="1" t="s">
        <v>13638</v>
      </c>
      <c r="U5882" s="8">
        <v>44354</v>
      </c>
      <c r="AJ5882" s="1" t="e" vm="5">
        <v>#N/A</v>
      </c>
      <c r="AY5882" s="1" t="s">
        <v>26</v>
      </c>
      <c r="BD5882" s="1" t="b">
        <v>0</v>
      </c>
    </row>
    <row r="5883" spans="1:56" x14ac:dyDescent="0.25">
      <c r="A5883" s="1" t="s">
        <v>39736</v>
      </c>
      <c r="N5883" s="1" t="s">
        <v>87</v>
      </c>
      <c r="O5883" s="1" t="s">
        <v>29963</v>
      </c>
      <c r="P5883" s="1" t="s">
        <v>29964</v>
      </c>
      <c r="Q5883" s="1" t="s">
        <v>13638</v>
      </c>
      <c r="R5883" s="1">
        <v>113.1266</v>
      </c>
      <c r="S5883" s="1" t="s">
        <v>13638</v>
      </c>
      <c r="T5883" s="1" t="s">
        <v>13638</v>
      </c>
      <c r="U5883" s="8">
        <v>44354</v>
      </c>
      <c r="AJ5883" s="1" t="e" vm="5">
        <v>#N/A</v>
      </c>
      <c r="AY5883" s="1" t="s">
        <v>26</v>
      </c>
      <c r="BD5883" s="1" t="b">
        <v>0</v>
      </c>
    </row>
    <row r="5884" spans="1:56" x14ac:dyDescent="0.25">
      <c r="A5884" s="1" t="s">
        <v>39737</v>
      </c>
      <c r="N5884" s="1" t="s">
        <v>87</v>
      </c>
      <c r="O5884" s="1" t="s">
        <v>29965</v>
      </c>
      <c r="P5884" s="1" t="s">
        <v>29966</v>
      </c>
      <c r="Q5884" s="1" t="s">
        <v>29967</v>
      </c>
      <c r="R5884" s="1">
        <v>24.946400000000001</v>
      </c>
      <c r="S5884" s="1" t="s">
        <v>13638</v>
      </c>
      <c r="T5884" s="1" t="s">
        <v>13638</v>
      </c>
      <c r="U5884" s="8">
        <v>44354</v>
      </c>
      <c r="AJ5884" s="1" t="e" vm="5">
        <v>#N/A</v>
      </c>
      <c r="AY5884" s="1" t="s">
        <v>26</v>
      </c>
      <c r="BD5884" s="1" t="b">
        <v>0</v>
      </c>
    </row>
    <row r="5885" spans="1:56" x14ac:dyDescent="0.25">
      <c r="A5885" s="1" t="s">
        <v>39738</v>
      </c>
      <c r="N5885" s="1" t="s">
        <v>87</v>
      </c>
      <c r="O5885" s="1" t="s">
        <v>29968</v>
      </c>
      <c r="P5885" s="1" t="s">
        <v>29969</v>
      </c>
      <c r="Q5885" s="1" t="s">
        <v>13638</v>
      </c>
      <c r="R5885" s="1">
        <v>23.3796</v>
      </c>
      <c r="S5885" s="1" t="s">
        <v>13638</v>
      </c>
      <c r="T5885" s="1" t="s">
        <v>13638</v>
      </c>
      <c r="U5885" s="8">
        <v>44354</v>
      </c>
      <c r="AJ5885" s="1" t="e" vm="5">
        <v>#N/A</v>
      </c>
      <c r="AY5885" s="1" t="s">
        <v>26</v>
      </c>
      <c r="BD5885" s="1" t="b">
        <v>0</v>
      </c>
    </row>
    <row r="5886" spans="1:56" x14ac:dyDescent="0.25">
      <c r="A5886" s="1" t="s">
        <v>39739</v>
      </c>
      <c r="N5886" s="1" t="s">
        <v>87</v>
      </c>
      <c r="O5886" s="1" t="s">
        <v>29970</v>
      </c>
      <c r="P5886" s="1" t="s">
        <v>29971</v>
      </c>
      <c r="Q5886" s="1" t="s">
        <v>13638</v>
      </c>
      <c r="R5886" s="1">
        <v>72.017600000000002</v>
      </c>
      <c r="S5886" s="1" t="s">
        <v>13638</v>
      </c>
      <c r="T5886" s="1" t="s">
        <v>13638</v>
      </c>
      <c r="U5886" s="8">
        <v>44354</v>
      </c>
      <c r="AJ5886" s="1" t="e" vm="5">
        <v>#N/A</v>
      </c>
      <c r="AY5886" s="1" t="s">
        <v>26</v>
      </c>
      <c r="BD5886" s="1" t="b">
        <v>0</v>
      </c>
    </row>
    <row r="5887" spans="1:56" x14ac:dyDescent="0.25">
      <c r="N5887" s="1" t="s">
        <v>87</v>
      </c>
      <c r="O5887" s="1" t="s">
        <v>29972</v>
      </c>
      <c r="P5887" s="1" t="s">
        <v>29973</v>
      </c>
      <c r="Q5887" s="1" t="s">
        <v>13638</v>
      </c>
      <c r="R5887" s="1">
        <v>75.645499999999998</v>
      </c>
      <c r="S5887" s="1" t="s">
        <v>13638</v>
      </c>
      <c r="T5887" s="1" t="s">
        <v>13638</v>
      </c>
      <c r="U5887" s="8">
        <v>44354</v>
      </c>
      <c r="AJ5887" s="1" t="e" vm="5">
        <v>#N/A</v>
      </c>
      <c r="AY5887" s="1" t="s">
        <v>26</v>
      </c>
      <c r="BD5887" s="1" t="b">
        <v>0</v>
      </c>
    </row>
    <row r="5888" spans="1:56" x14ac:dyDescent="0.25">
      <c r="A5888" s="1" t="s">
        <v>9</v>
      </c>
      <c r="N5888" s="1" t="s">
        <v>87</v>
      </c>
      <c r="O5888" s="1" t="s">
        <v>29974</v>
      </c>
      <c r="P5888" s="1" t="s">
        <v>29975</v>
      </c>
      <c r="Q5888" s="1" t="s">
        <v>29976</v>
      </c>
      <c r="R5888" s="1">
        <v>14.5954</v>
      </c>
      <c r="S5888" s="1" t="s">
        <v>13638</v>
      </c>
      <c r="T5888" s="1" t="s">
        <v>13638</v>
      </c>
      <c r="U5888" s="8">
        <v>44354</v>
      </c>
      <c r="AJ5888" s="1" t="e" vm="5">
        <v>#N/A</v>
      </c>
      <c r="AY5888" s="1" t="s">
        <v>26</v>
      </c>
      <c r="BD5888" s="1" t="b">
        <v>0</v>
      </c>
    </row>
    <row r="5889" spans="1:56" x14ac:dyDescent="0.25">
      <c r="A5889" s="1" t="s">
        <v>39740</v>
      </c>
      <c r="N5889" s="1" t="s">
        <v>87</v>
      </c>
      <c r="O5889" s="1" t="s">
        <v>29977</v>
      </c>
      <c r="P5889" s="1" t="s">
        <v>29978</v>
      </c>
      <c r="Q5889" s="1" t="s">
        <v>13638</v>
      </c>
      <c r="R5889" s="1">
        <v>13.810700000000001</v>
      </c>
      <c r="S5889" s="1" t="s">
        <v>13638</v>
      </c>
      <c r="T5889" s="1" t="s">
        <v>13638</v>
      </c>
      <c r="U5889" s="8">
        <v>44354</v>
      </c>
      <c r="AJ5889" s="1" t="e" vm="5">
        <v>#N/A</v>
      </c>
      <c r="AY5889" s="1" t="s">
        <v>26</v>
      </c>
      <c r="BD5889" s="1" t="b">
        <v>0</v>
      </c>
    </row>
    <row r="5890" spans="1:56" x14ac:dyDescent="0.25">
      <c r="A5890" s="1" t="s">
        <v>39741</v>
      </c>
      <c r="N5890" s="1" t="s">
        <v>87</v>
      </c>
      <c r="O5890" s="1" t="s">
        <v>29979</v>
      </c>
      <c r="P5890" s="1" t="s">
        <v>29980</v>
      </c>
      <c r="Q5890" s="1" t="s">
        <v>13638</v>
      </c>
      <c r="R5890" s="1">
        <v>52.773800000000001</v>
      </c>
      <c r="S5890" s="1" t="s">
        <v>13638</v>
      </c>
      <c r="T5890" s="1" t="s">
        <v>13638</v>
      </c>
      <c r="U5890" s="8">
        <v>44354</v>
      </c>
      <c r="AJ5890" s="1" t="e" vm="5">
        <v>#N/A</v>
      </c>
      <c r="AY5890" s="1" t="s">
        <v>26</v>
      </c>
      <c r="BD5890" s="1" t="b">
        <v>0</v>
      </c>
    </row>
    <row r="5891" spans="1:56" x14ac:dyDescent="0.25">
      <c r="A5891" s="1" t="s">
        <v>39742</v>
      </c>
      <c r="N5891" s="1" t="s">
        <v>87</v>
      </c>
      <c r="O5891" s="1" t="s">
        <v>29981</v>
      </c>
      <c r="P5891" s="1" t="s">
        <v>29982</v>
      </c>
      <c r="Q5891" s="1" t="s">
        <v>13638</v>
      </c>
      <c r="R5891" s="1">
        <v>55.822099999999999</v>
      </c>
      <c r="S5891" s="1" t="s">
        <v>13638</v>
      </c>
      <c r="T5891" s="1" t="s">
        <v>13638</v>
      </c>
      <c r="U5891" s="8">
        <v>44354</v>
      </c>
      <c r="AJ5891" s="1" t="e" vm="5">
        <v>#N/A</v>
      </c>
      <c r="AY5891" s="1" t="s">
        <v>26</v>
      </c>
      <c r="BD5891" s="1" t="b">
        <v>0</v>
      </c>
    </row>
    <row r="5892" spans="1:56" x14ac:dyDescent="0.25">
      <c r="A5892" s="1" t="s">
        <v>39743</v>
      </c>
      <c r="N5892" s="1" t="s">
        <v>87</v>
      </c>
      <c r="O5892" s="1" t="s">
        <v>29983</v>
      </c>
      <c r="P5892" s="1" t="s">
        <v>29984</v>
      </c>
      <c r="Q5892" s="1" t="s">
        <v>29985</v>
      </c>
      <c r="R5892" s="1">
        <v>15.161899999999999</v>
      </c>
      <c r="S5892" s="1" t="s">
        <v>13638</v>
      </c>
      <c r="T5892" s="1" t="s">
        <v>13638</v>
      </c>
      <c r="U5892" s="8">
        <v>44354</v>
      </c>
      <c r="AJ5892" s="1" t="e" vm="5">
        <v>#N/A</v>
      </c>
      <c r="AY5892" s="1" t="s">
        <v>26</v>
      </c>
      <c r="BD5892" s="1" t="b">
        <v>0</v>
      </c>
    </row>
    <row r="5893" spans="1:56" x14ac:dyDescent="0.25">
      <c r="N5893" s="1" t="s">
        <v>87</v>
      </c>
      <c r="O5893" s="1" t="s">
        <v>29986</v>
      </c>
      <c r="P5893" s="1" t="s">
        <v>29987</v>
      </c>
      <c r="Q5893" s="1" t="s">
        <v>13638</v>
      </c>
      <c r="R5893" s="1">
        <v>14.5564</v>
      </c>
      <c r="S5893" s="1" t="s">
        <v>13638</v>
      </c>
      <c r="T5893" s="1" t="s">
        <v>13638</v>
      </c>
      <c r="U5893" s="8">
        <v>44354</v>
      </c>
      <c r="AJ5893" s="1" t="e" vm="5">
        <v>#N/A</v>
      </c>
      <c r="AY5893" s="1" t="s">
        <v>26</v>
      </c>
      <c r="BD5893" s="1" t="b">
        <v>0</v>
      </c>
    </row>
    <row r="5894" spans="1:56" x14ac:dyDescent="0.25">
      <c r="A5894" s="1" t="s">
        <v>31</v>
      </c>
      <c r="N5894" s="1" t="s">
        <v>87</v>
      </c>
      <c r="O5894" s="1" t="s">
        <v>29988</v>
      </c>
      <c r="P5894" s="1" t="s">
        <v>29989</v>
      </c>
      <c r="Q5894" s="1" t="s">
        <v>13638</v>
      </c>
      <c r="R5894" s="1">
        <v>44.986499999999999</v>
      </c>
      <c r="S5894" s="1" t="s">
        <v>13638</v>
      </c>
      <c r="T5894" s="1" t="s">
        <v>13638</v>
      </c>
      <c r="U5894" s="8">
        <v>44354</v>
      </c>
      <c r="AJ5894" s="1" t="e" vm="5">
        <v>#N/A</v>
      </c>
      <c r="AY5894" s="1" t="s">
        <v>26</v>
      </c>
      <c r="BD5894" s="1" t="b">
        <v>0</v>
      </c>
    </row>
    <row r="5895" spans="1:56" x14ac:dyDescent="0.25">
      <c r="A5895" s="1" t="s">
        <v>39744</v>
      </c>
      <c r="N5895" s="1" t="s">
        <v>87</v>
      </c>
      <c r="O5895" s="1" t="s">
        <v>29990</v>
      </c>
      <c r="P5895" s="1" t="s">
        <v>29991</v>
      </c>
      <c r="Q5895" s="1" t="s">
        <v>13638</v>
      </c>
      <c r="R5895" s="1">
        <v>46.709899999999998</v>
      </c>
      <c r="S5895" s="1" t="s">
        <v>13638</v>
      </c>
      <c r="T5895" s="1" t="s">
        <v>13638</v>
      </c>
      <c r="U5895" s="8">
        <v>44354</v>
      </c>
      <c r="AJ5895" s="1" t="e" vm="5">
        <v>#N/A</v>
      </c>
      <c r="AY5895" s="1" t="s">
        <v>26</v>
      </c>
      <c r="BD5895" s="1" t="b">
        <v>0</v>
      </c>
    </row>
    <row r="5896" spans="1:56" x14ac:dyDescent="0.25">
      <c r="A5896" s="1" t="s">
        <v>39745</v>
      </c>
      <c r="N5896" s="1" t="s">
        <v>87</v>
      </c>
      <c r="O5896" s="1" t="s">
        <v>29992</v>
      </c>
      <c r="P5896" s="1" t="s">
        <v>29993</v>
      </c>
      <c r="Q5896" s="1" t="s">
        <v>29994</v>
      </c>
      <c r="R5896" s="1">
        <v>11.995699999999999</v>
      </c>
      <c r="S5896" s="1" t="s">
        <v>13638</v>
      </c>
      <c r="T5896" s="1" t="s">
        <v>13638</v>
      </c>
      <c r="U5896" s="8">
        <v>44354</v>
      </c>
      <c r="AJ5896" s="1" t="e" vm="5">
        <v>#N/A</v>
      </c>
      <c r="AY5896" s="1" t="s">
        <v>26</v>
      </c>
      <c r="BD5896" s="1" t="b">
        <v>0</v>
      </c>
    </row>
    <row r="5897" spans="1:56" x14ac:dyDescent="0.25">
      <c r="A5897" s="1" t="s">
        <v>39746</v>
      </c>
      <c r="N5897" s="1" t="s">
        <v>87</v>
      </c>
      <c r="O5897" s="1" t="s">
        <v>29995</v>
      </c>
      <c r="P5897" s="1" t="s">
        <v>29996</v>
      </c>
      <c r="Q5897" s="1" t="s">
        <v>13638</v>
      </c>
      <c r="R5897" s="1">
        <v>11.2959</v>
      </c>
      <c r="S5897" s="1" t="s">
        <v>13638</v>
      </c>
      <c r="T5897" s="1" t="s">
        <v>13638</v>
      </c>
      <c r="U5897" s="8">
        <v>44354</v>
      </c>
      <c r="AJ5897" s="1" t="e" vm="5">
        <v>#N/A</v>
      </c>
      <c r="AY5897" s="1" t="s">
        <v>26</v>
      </c>
      <c r="BD5897" s="1" t="b">
        <v>0</v>
      </c>
    </row>
    <row r="5898" spans="1:56" x14ac:dyDescent="0.25">
      <c r="A5898" s="1" t="s">
        <v>39747</v>
      </c>
      <c r="N5898" s="1" t="s">
        <v>87</v>
      </c>
      <c r="O5898" s="1" t="s">
        <v>29997</v>
      </c>
      <c r="P5898" s="1" t="s">
        <v>29998</v>
      </c>
      <c r="Q5898" s="1" t="s">
        <v>13638</v>
      </c>
      <c r="R5898" s="1">
        <v>33.669199999999996</v>
      </c>
      <c r="S5898" s="1" t="s">
        <v>13638</v>
      </c>
      <c r="T5898" s="1" t="s">
        <v>13638</v>
      </c>
      <c r="U5898" s="8">
        <v>44354</v>
      </c>
      <c r="AJ5898" s="1" t="e" vm="5">
        <v>#N/A</v>
      </c>
      <c r="AY5898" s="1" t="s">
        <v>26</v>
      </c>
      <c r="BD5898" s="1" t="b">
        <v>0</v>
      </c>
    </row>
    <row r="5899" spans="1:56" x14ac:dyDescent="0.25">
      <c r="A5899" s="1" t="s">
        <v>39748</v>
      </c>
      <c r="N5899" s="1" t="s">
        <v>87</v>
      </c>
      <c r="O5899" s="1" t="s">
        <v>29999</v>
      </c>
      <c r="P5899" s="1" t="s">
        <v>30000</v>
      </c>
      <c r="Q5899" s="1" t="s">
        <v>13638</v>
      </c>
      <c r="R5899" s="1">
        <v>35.656100000000002</v>
      </c>
      <c r="S5899" s="1" t="s">
        <v>13638</v>
      </c>
      <c r="T5899" s="1" t="s">
        <v>13638</v>
      </c>
      <c r="U5899" s="8">
        <v>44354</v>
      </c>
      <c r="AJ5899" s="1" t="e" vm="5">
        <v>#N/A</v>
      </c>
      <c r="AY5899" s="1" t="s">
        <v>26</v>
      </c>
      <c r="BD5899" s="1" t="b">
        <v>0</v>
      </c>
    </row>
    <row r="5900" spans="1:56" x14ac:dyDescent="0.25">
      <c r="A5900" s="1" t="s">
        <v>39749</v>
      </c>
      <c r="N5900" s="1" t="s">
        <v>87</v>
      </c>
      <c r="O5900" s="1" t="s">
        <v>27094</v>
      </c>
      <c r="P5900" s="1" t="s">
        <v>27095</v>
      </c>
      <c r="Q5900" s="1" t="s">
        <v>27096</v>
      </c>
      <c r="R5900" s="1">
        <v>14.169700000000001</v>
      </c>
      <c r="S5900" s="1" t="s">
        <v>13638</v>
      </c>
      <c r="T5900" s="1" t="s">
        <v>13638</v>
      </c>
      <c r="U5900" s="8">
        <v>44354</v>
      </c>
      <c r="AJ5900" s="1" t="e" vm="5">
        <v>#N/A</v>
      </c>
      <c r="AY5900" s="1" t="s">
        <v>26</v>
      </c>
      <c r="BD5900" s="1" t="b">
        <v>0</v>
      </c>
    </row>
    <row r="5901" spans="1:56" x14ac:dyDescent="0.25">
      <c r="N5901" s="1" t="s">
        <v>87</v>
      </c>
      <c r="O5901" s="1" t="s">
        <v>27097</v>
      </c>
      <c r="P5901" s="1" t="s">
        <v>27098</v>
      </c>
      <c r="Q5901" s="1" t="s">
        <v>13638</v>
      </c>
      <c r="R5901" s="1">
        <v>13.073</v>
      </c>
      <c r="S5901" s="1" t="s">
        <v>13638</v>
      </c>
      <c r="T5901" s="1" t="s">
        <v>13638</v>
      </c>
      <c r="U5901" s="8">
        <v>44354</v>
      </c>
      <c r="AJ5901" s="1" t="e" vm="5">
        <v>#N/A</v>
      </c>
      <c r="AY5901" s="1" t="s">
        <v>26</v>
      </c>
      <c r="BD5901" s="1" t="b">
        <v>0</v>
      </c>
    </row>
    <row r="5902" spans="1:56" x14ac:dyDescent="0.25">
      <c r="A5902" s="1" t="s">
        <v>40</v>
      </c>
      <c r="N5902" s="1" t="s">
        <v>87</v>
      </c>
      <c r="O5902" s="1" t="s">
        <v>27099</v>
      </c>
      <c r="P5902" s="1" t="s">
        <v>27100</v>
      </c>
      <c r="Q5902" s="1" t="s">
        <v>13638</v>
      </c>
      <c r="R5902" s="1">
        <v>14.169700000000001</v>
      </c>
      <c r="S5902" s="1" t="s">
        <v>13638</v>
      </c>
      <c r="T5902" s="1" t="s">
        <v>13638</v>
      </c>
      <c r="U5902" s="8">
        <v>44354</v>
      </c>
      <c r="AJ5902" s="1" t="e" vm="5">
        <v>#N/A</v>
      </c>
      <c r="AY5902" s="1" t="s">
        <v>26</v>
      </c>
      <c r="BD5902" s="1" t="b">
        <v>0</v>
      </c>
    </row>
    <row r="5903" spans="1:56" x14ac:dyDescent="0.25">
      <c r="A5903" s="1" t="s">
        <v>39750</v>
      </c>
      <c r="N5903" s="1" t="s">
        <v>87</v>
      </c>
      <c r="O5903" s="1" t="s">
        <v>27101</v>
      </c>
      <c r="P5903" s="1" t="s">
        <v>27102</v>
      </c>
      <c r="Q5903" s="1" t="s">
        <v>27103</v>
      </c>
      <c r="R5903" s="1">
        <v>13.073</v>
      </c>
      <c r="S5903" s="1" t="s">
        <v>13638</v>
      </c>
      <c r="T5903" s="1" t="s">
        <v>13638</v>
      </c>
      <c r="U5903" s="8">
        <v>44354</v>
      </c>
      <c r="AJ5903" s="1" t="e" vm="5">
        <v>#N/A</v>
      </c>
      <c r="AY5903" s="1" t="s">
        <v>26</v>
      </c>
      <c r="BD5903" s="1" t="b">
        <v>0</v>
      </c>
    </row>
    <row r="5904" spans="1:56" x14ac:dyDescent="0.25">
      <c r="A5904" s="1" t="s">
        <v>39751</v>
      </c>
      <c r="N5904" s="1" t="s">
        <v>87</v>
      </c>
      <c r="O5904" s="1" t="s">
        <v>27104</v>
      </c>
      <c r="P5904" s="1" t="s">
        <v>27105</v>
      </c>
      <c r="Q5904" s="1" t="s">
        <v>13638</v>
      </c>
      <c r="R5904" s="1">
        <v>10.6</v>
      </c>
      <c r="S5904" s="1" t="s">
        <v>13638</v>
      </c>
      <c r="T5904" s="1" t="s">
        <v>13638</v>
      </c>
      <c r="U5904" s="8">
        <v>44354</v>
      </c>
      <c r="AJ5904" s="1" t="e" vm="5">
        <v>#N/A</v>
      </c>
      <c r="AY5904" s="1" t="s">
        <v>26</v>
      </c>
      <c r="BD5904" s="1" t="b">
        <v>0</v>
      </c>
    </row>
    <row r="5905" spans="1:56" x14ac:dyDescent="0.25">
      <c r="A5905" s="1" t="s">
        <v>39752</v>
      </c>
      <c r="N5905" s="1" t="s">
        <v>87</v>
      </c>
      <c r="O5905" s="1" t="s">
        <v>27106</v>
      </c>
      <c r="P5905" s="1" t="s">
        <v>27107</v>
      </c>
      <c r="Q5905" s="1" t="s">
        <v>13638</v>
      </c>
      <c r="R5905" s="1">
        <v>10.61</v>
      </c>
      <c r="S5905" s="1" t="s">
        <v>13638</v>
      </c>
      <c r="T5905" s="1" t="s">
        <v>13638</v>
      </c>
      <c r="U5905" s="8">
        <v>44354</v>
      </c>
      <c r="AJ5905" s="1" t="e" vm="5">
        <v>#N/A</v>
      </c>
      <c r="AY5905" s="1" t="s">
        <v>26</v>
      </c>
      <c r="BD5905" s="1" t="b">
        <v>0</v>
      </c>
    </row>
    <row r="5906" spans="1:56" x14ac:dyDescent="0.25">
      <c r="A5906" s="1" t="s">
        <v>39753</v>
      </c>
      <c r="N5906" s="1" t="s">
        <v>87</v>
      </c>
      <c r="O5906" s="1" t="s">
        <v>27108</v>
      </c>
      <c r="P5906" s="1" t="s">
        <v>27109</v>
      </c>
      <c r="Q5906" s="1" t="s">
        <v>13638</v>
      </c>
      <c r="R5906" s="1">
        <v>10.6</v>
      </c>
      <c r="S5906" s="1" t="s">
        <v>13638</v>
      </c>
      <c r="T5906" s="1" t="s">
        <v>13638</v>
      </c>
      <c r="U5906" s="8">
        <v>44354</v>
      </c>
      <c r="AJ5906" s="1" t="e" vm="5">
        <v>#N/A</v>
      </c>
      <c r="AY5906" s="1" t="s">
        <v>26</v>
      </c>
      <c r="BD5906" s="1" t="b">
        <v>0</v>
      </c>
    </row>
    <row r="5907" spans="1:56" x14ac:dyDescent="0.25">
      <c r="N5907" s="1" t="s">
        <v>87</v>
      </c>
      <c r="O5907" s="1" t="s">
        <v>27110</v>
      </c>
      <c r="P5907" s="1" t="s">
        <v>27111</v>
      </c>
      <c r="Q5907" s="1" t="s">
        <v>13638</v>
      </c>
      <c r="R5907" s="1">
        <v>10.61</v>
      </c>
      <c r="S5907" s="1" t="s">
        <v>13638</v>
      </c>
      <c r="T5907" s="1" t="s">
        <v>13638</v>
      </c>
      <c r="U5907" s="8">
        <v>44354</v>
      </c>
      <c r="AJ5907" s="1" t="e" vm="5">
        <v>#N/A</v>
      </c>
      <c r="AY5907" s="1" t="s">
        <v>26</v>
      </c>
      <c r="BD5907" s="1" t="b">
        <v>0</v>
      </c>
    </row>
    <row r="5908" spans="1:56" x14ac:dyDescent="0.25">
      <c r="A5908" s="1" t="s">
        <v>10</v>
      </c>
      <c r="N5908" s="1" t="s">
        <v>87</v>
      </c>
      <c r="O5908" s="1" t="s">
        <v>2591</v>
      </c>
      <c r="P5908" s="1" t="s">
        <v>27112</v>
      </c>
      <c r="Q5908" s="1" t="s">
        <v>13638</v>
      </c>
      <c r="R5908" s="1">
        <v>24.566800000000001</v>
      </c>
      <c r="S5908" s="1" t="s">
        <v>13638</v>
      </c>
      <c r="T5908" s="1" t="s">
        <v>13638</v>
      </c>
      <c r="U5908" s="8">
        <v>44354</v>
      </c>
      <c r="AJ5908" s="1" t="e" vm="5">
        <v>#N/A</v>
      </c>
      <c r="AY5908" s="1" t="s">
        <v>26</v>
      </c>
      <c r="BD5908" s="1" t="b">
        <v>0</v>
      </c>
    </row>
    <row r="5909" spans="1:56" x14ac:dyDescent="0.25">
      <c r="A5909" s="1" t="s">
        <v>39754</v>
      </c>
      <c r="N5909" s="1" t="s">
        <v>87</v>
      </c>
      <c r="O5909" s="1" t="s">
        <v>2590</v>
      </c>
      <c r="P5909" s="1" t="s">
        <v>27113</v>
      </c>
      <c r="Q5909" s="1" t="s">
        <v>13638</v>
      </c>
      <c r="R5909" s="1">
        <v>26.269300000000001</v>
      </c>
      <c r="S5909" s="1" t="s">
        <v>13638</v>
      </c>
      <c r="T5909" s="1" t="s">
        <v>13638</v>
      </c>
      <c r="U5909" s="8">
        <v>44354</v>
      </c>
      <c r="AJ5909" s="1" t="e" vm="5">
        <v>#N/A</v>
      </c>
      <c r="AY5909" s="1" t="s">
        <v>26</v>
      </c>
      <c r="BD5909" s="1" t="b">
        <v>0</v>
      </c>
    </row>
    <row r="5910" spans="1:56" x14ac:dyDescent="0.25">
      <c r="A5910" s="1" t="s">
        <v>39755</v>
      </c>
      <c r="N5910" s="1" t="s">
        <v>87</v>
      </c>
      <c r="O5910" s="1" t="s">
        <v>2589</v>
      </c>
      <c r="P5910" s="1" t="s">
        <v>27114</v>
      </c>
      <c r="Q5910" s="1" t="s">
        <v>13638</v>
      </c>
      <c r="R5910" s="1">
        <v>21.527200000000001</v>
      </c>
      <c r="S5910" s="1" t="s">
        <v>13638</v>
      </c>
      <c r="T5910" s="1" t="s">
        <v>13638</v>
      </c>
      <c r="U5910" s="8">
        <v>44354</v>
      </c>
      <c r="AJ5910" s="1" t="e" vm="5">
        <v>#N/A</v>
      </c>
      <c r="AY5910" s="1" t="s">
        <v>26</v>
      </c>
      <c r="BD5910" s="1" t="b">
        <v>0</v>
      </c>
    </row>
    <row r="5911" spans="1:56" x14ac:dyDescent="0.25">
      <c r="A5911" s="1" t="s">
        <v>39756</v>
      </c>
      <c r="N5911" s="1" t="s">
        <v>87</v>
      </c>
      <c r="O5911" s="1" t="s">
        <v>2588</v>
      </c>
      <c r="P5911" s="1" t="s">
        <v>27115</v>
      </c>
      <c r="Q5911" s="1" t="s">
        <v>13638</v>
      </c>
      <c r="R5911" s="1">
        <v>23.073399999999999</v>
      </c>
      <c r="S5911" s="1" t="s">
        <v>13638</v>
      </c>
      <c r="T5911" s="1" t="s">
        <v>13638</v>
      </c>
      <c r="U5911" s="8">
        <v>44354</v>
      </c>
      <c r="AJ5911" s="1" t="e" vm="5">
        <v>#N/A</v>
      </c>
      <c r="AY5911" s="1" t="s">
        <v>26</v>
      </c>
      <c r="BD5911" s="1" t="b">
        <v>0</v>
      </c>
    </row>
    <row r="5912" spans="1:56" x14ac:dyDescent="0.25">
      <c r="A5912" s="1" t="s">
        <v>39757</v>
      </c>
      <c r="N5912" s="1" t="s">
        <v>87</v>
      </c>
      <c r="O5912" s="1" t="s">
        <v>2562</v>
      </c>
      <c r="P5912" s="1" t="s">
        <v>27116</v>
      </c>
      <c r="Q5912" s="1" t="s">
        <v>13638</v>
      </c>
      <c r="R5912" s="1">
        <v>15.9236</v>
      </c>
      <c r="S5912" s="1" t="s">
        <v>13638</v>
      </c>
      <c r="T5912" s="1" t="s">
        <v>13638</v>
      </c>
      <c r="U5912" s="8">
        <v>44354</v>
      </c>
      <c r="AJ5912" s="1" t="e" vm="5">
        <v>#N/A</v>
      </c>
      <c r="AY5912" s="1" t="s">
        <v>26</v>
      </c>
      <c r="BD5912" s="1" t="b">
        <v>0</v>
      </c>
    </row>
    <row r="5913" spans="1:56" x14ac:dyDescent="0.25">
      <c r="A5913" s="1" t="s">
        <v>39758</v>
      </c>
      <c r="N5913" s="1" t="s">
        <v>87</v>
      </c>
      <c r="O5913" s="1" t="s">
        <v>2561</v>
      </c>
      <c r="P5913" s="1" t="s">
        <v>27117</v>
      </c>
      <c r="Q5913" s="1" t="s">
        <v>13638</v>
      </c>
      <c r="R5913" s="1">
        <v>15.414999999999999</v>
      </c>
      <c r="S5913" s="1" t="s">
        <v>13638</v>
      </c>
      <c r="T5913" s="1" t="s">
        <v>13638</v>
      </c>
      <c r="U5913" s="8">
        <v>44354</v>
      </c>
      <c r="AJ5913" s="1" t="e" vm="5">
        <v>#N/A</v>
      </c>
      <c r="AY5913" s="1" t="s">
        <v>26</v>
      </c>
      <c r="BD5913" s="1" t="b">
        <v>0</v>
      </c>
    </row>
    <row r="5914" spans="1:56" x14ac:dyDescent="0.25">
      <c r="A5914" s="1" t="s">
        <v>39759</v>
      </c>
      <c r="N5914" s="1" t="s">
        <v>87</v>
      </c>
      <c r="O5914" s="1" t="s">
        <v>27122</v>
      </c>
      <c r="P5914" s="1" t="s">
        <v>27123</v>
      </c>
      <c r="Q5914" s="1" t="s">
        <v>13638</v>
      </c>
      <c r="R5914" s="1">
        <v>17.0246</v>
      </c>
      <c r="S5914" s="1" t="s">
        <v>13638</v>
      </c>
      <c r="T5914" s="1" t="s">
        <v>13638</v>
      </c>
      <c r="U5914" s="8">
        <v>44354</v>
      </c>
      <c r="AJ5914" s="1" t="e" vm="5">
        <v>#N/A</v>
      </c>
      <c r="AY5914" s="1" t="s">
        <v>26</v>
      </c>
      <c r="BD5914" s="1" t="b">
        <v>0</v>
      </c>
    </row>
    <row r="5915" spans="1:56" x14ac:dyDescent="0.25">
      <c r="A5915" s="1" t="s">
        <v>39760</v>
      </c>
      <c r="N5915" s="1" t="s">
        <v>87</v>
      </c>
      <c r="O5915" s="1" t="s">
        <v>27124</v>
      </c>
      <c r="P5915" s="1" t="s">
        <v>27125</v>
      </c>
      <c r="Q5915" s="1" t="s">
        <v>13638</v>
      </c>
      <c r="R5915" s="1">
        <v>17.514299999999999</v>
      </c>
      <c r="S5915" s="1" t="s">
        <v>13638</v>
      </c>
      <c r="T5915" s="1" t="s">
        <v>13638</v>
      </c>
      <c r="U5915" s="8">
        <v>44354</v>
      </c>
      <c r="AJ5915" s="1" t="e" vm="5">
        <v>#N/A</v>
      </c>
      <c r="AY5915" s="1" t="s">
        <v>26</v>
      </c>
      <c r="BD5915" s="1" t="b">
        <v>0</v>
      </c>
    </row>
    <row r="5916" spans="1:56" x14ac:dyDescent="0.25">
      <c r="A5916" s="1" t="s">
        <v>39761</v>
      </c>
      <c r="N5916" s="1" t="s">
        <v>87</v>
      </c>
      <c r="O5916" s="1" t="s">
        <v>27126</v>
      </c>
      <c r="P5916" s="1" t="s">
        <v>27127</v>
      </c>
      <c r="Q5916" s="1" t="s">
        <v>27128</v>
      </c>
      <c r="R5916" s="1">
        <v>17.0246</v>
      </c>
      <c r="S5916" s="1" t="s">
        <v>13638</v>
      </c>
      <c r="T5916" s="1" t="s">
        <v>13638</v>
      </c>
      <c r="U5916" s="8">
        <v>44354</v>
      </c>
      <c r="AJ5916" s="1" t="e" vm="5">
        <v>#N/A</v>
      </c>
      <c r="AY5916" s="1" t="s">
        <v>26</v>
      </c>
      <c r="BD5916" s="1" t="b">
        <v>0</v>
      </c>
    </row>
    <row r="5917" spans="1:56" x14ac:dyDescent="0.25">
      <c r="A5917" s="1" t="s">
        <v>39762</v>
      </c>
      <c r="N5917" s="1" t="s">
        <v>87</v>
      </c>
      <c r="O5917" s="1" t="s">
        <v>27129</v>
      </c>
      <c r="P5917" s="1" t="s">
        <v>27130</v>
      </c>
      <c r="Q5917" s="1" t="s">
        <v>27131</v>
      </c>
      <c r="R5917" s="1">
        <v>24.2348</v>
      </c>
      <c r="S5917" s="1" t="s">
        <v>13638</v>
      </c>
      <c r="T5917" s="1" t="s">
        <v>13638</v>
      </c>
      <c r="U5917" s="8">
        <v>44354</v>
      </c>
      <c r="AJ5917" s="1" t="e" vm="5">
        <v>#N/A</v>
      </c>
      <c r="AY5917" s="1" t="s">
        <v>26</v>
      </c>
      <c r="BD5917" s="1" t="b">
        <v>0</v>
      </c>
    </row>
    <row r="5918" spans="1:56" x14ac:dyDescent="0.25">
      <c r="A5918" s="1" t="s">
        <v>39763</v>
      </c>
      <c r="N5918" s="1" t="s">
        <v>87</v>
      </c>
      <c r="O5918" s="1" t="s">
        <v>27132</v>
      </c>
      <c r="P5918" s="1" t="s">
        <v>27133</v>
      </c>
      <c r="Q5918" s="1" t="s">
        <v>27134</v>
      </c>
      <c r="R5918" s="1">
        <v>24.747299999999999</v>
      </c>
      <c r="S5918" s="1" t="s">
        <v>13638</v>
      </c>
      <c r="T5918" s="1" t="s">
        <v>13638</v>
      </c>
      <c r="U5918" s="8">
        <v>44354</v>
      </c>
      <c r="AJ5918" s="1" t="e" vm="5">
        <v>#N/A</v>
      </c>
      <c r="AY5918" s="1" t="s">
        <v>26</v>
      </c>
      <c r="BD5918" s="1" t="b">
        <v>0</v>
      </c>
    </row>
    <row r="5919" spans="1:56" x14ac:dyDescent="0.25">
      <c r="N5919" s="1" t="s">
        <v>87</v>
      </c>
      <c r="O5919" s="1" t="s">
        <v>27135</v>
      </c>
      <c r="P5919" s="1" t="s">
        <v>27136</v>
      </c>
      <c r="Q5919" s="1" t="s">
        <v>13638</v>
      </c>
      <c r="R5919" s="1">
        <v>24.2348</v>
      </c>
      <c r="S5919" s="1" t="s">
        <v>13638</v>
      </c>
      <c r="T5919" s="1" t="s">
        <v>13638</v>
      </c>
      <c r="U5919" s="8">
        <v>44354</v>
      </c>
      <c r="AJ5919" s="1" t="e" vm="5">
        <v>#N/A</v>
      </c>
      <c r="AY5919" s="1" t="s">
        <v>26</v>
      </c>
      <c r="BD5919" s="1" t="b">
        <v>0</v>
      </c>
    </row>
    <row r="5920" spans="1:56" x14ac:dyDescent="0.25">
      <c r="A5920" s="1" t="s">
        <v>32</v>
      </c>
      <c r="N5920" s="1" t="s">
        <v>87</v>
      </c>
      <c r="O5920" s="1" t="s">
        <v>27137</v>
      </c>
      <c r="P5920" s="1" t="s">
        <v>27138</v>
      </c>
      <c r="Q5920" s="1" t="s">
        <v>13638</v>
      </c>
      <c r="R5920" s="1">
        <v>24.747299999999999</v>
      </c>
      <c r="S5920" s="1" t="s">
        <v>13638</v>
      </c>
      <c r="T5920" s="1" t="s">
        <v>13638</v>
      </c>
      <c r="U5920" s="8">
        <v>44354</v>
      </c>
      <c r="AJ5920" s="1" t="e" vm="5">
        <v>#N/A</v>
      </c>
      <c r="AY5920" s="1" t="s">
        <v>26</v>
      </c>
      <c r="BD5920" s="1" t="b">
        <v>0</v>
      </c>
    </row>
    <row r="5921" spans="1:56" x14ac:dyDescent="0.25">
      <c r="A5921" s="1" t="s">
        <v>39764</v>
      </c>
      <c r="N5921" s="1" t="s">
        <v>87</v>
      </c>
      <c r="O5921" s="1" t="s">
        <v>27139</v>
      </c>
      <c r="P5921" s="1" t="s">
        <v>27140</v>
      </c>
      <c r="Q5921" s="1" t="s">
        <v>13638</v>
      </c>
      <c r="R5921" s="1">
        <v>22.4757</v>
      </c>
      <c r="S5921" s="1" t="s">
        <v>13638</v>
      </c>
      <c r="T5921" s="1" t="s">
        <v>13638</v>
      </c>
      <c r="U5921" s="8">
        <v>44354</v>
      </c>
      <c r="AJ5921" s="1" t="e" vm="5">
        <v>#N/A</v>
      </c>
      <c r="AY5921" s="1" t="s">
        <v>26</v>
      </c>
      <c r="BD5921" s="1" t="b">
        <v>0</v>
      </c>
    </row>
    <row r="5922" spans="1:56" x14ac:dyDescent="0.25">
      <c r="A5922" s="1" t="s">
        <v>39765</v>
      </c>
      <c r="N5922" s="1" t="s">
        <v>87</v>
      </c>
      <c r="O5922" s="1" t="s">
        <v>27141</v>
      </c>
      <c r="P5922" s="1" t="s">
        <v>27142</v>
      </c>
      <c r="Q5922" s="1" t="s">
        <v>13638</v>
      </c>
      <c r="R5922" s="1">
        <v>23.053100000000001</v>
      </c>
      <c r="S5922" s="1" t="s">
        <v>13638</v>
      </c>
      <c r="T5922" s="1" t="s">
        <v>13638</v>
      </c>
      <c r="U5922" s="8">
        <v>44354</v>
      </c>
      <c r="AJ5922" s="1" t="e" vm="5">
        <v>#N/A</v>
      </c>
      <c r="AY5922" s="1" t="s">
        <v>26</v>
      </c>
      <c r="BD5922" s="1" t="b">
        <v>0</v>
      </c>
    </row>
    <row r="5923" spans="1:56" x14ac:dyDescent="0.25">
      <c r="A5923" s="1" t="s">
        <v>39766</v>
      </c>
      <c r="N5923" s="1" t="s">
        <v>87</v>
      </c>
      <c r="O5923" s="1" t="s">
        <v>27143</v>
      </c>
      <c r="P5923" s="1" t="s">
        <v>27144</v>
      </c>
      <c r="Q5923" s="1" t="s">
        <v>27145</v>
      </c>
      <c r="R5923" s="1">
        <v>14.4512</v>
      </c>
      <c r="S5923" s="1" t="s">
        <v>13638</v>
      </c>
      <c r="T5923" s="1" t="s">
        <v>13638</v>
      </c>
      <c r="U5923" s="8">
        <v>44354</v>
      </c>
      <c r="AJ5923" s="1" t="e" vm="5">
        <v>#N/A</v>
      </c>
      <c r="AY5923" s="1" t="s">
        <v>26</v>
      </c>
      <c r="BD5923" s="1" t="b">
        <v>0</v>
      </c>
    </row>
    <row r="5924" spans="1:56" x14ac:dyDescent="0.25">
      <c r="A5924" s="1" t="s">
        <v>39767</v>
      </c>
      <c r="N5924" s="1" t="s">
        <v>87</v>
      </c>
      <c r="O5924" s="1" t="s">
        <v>27146</v>
      </c>
      <c r="P5924" s="1" t="s">
        <v>27147</v>
      </c>
      <c r="Q5924" s="1" t="s">
        <v>27148</v>
      </c>
      <c r="R5924" s="1">
        <v>22.4757</v>
      </c>
      <c r="S5924" s="1" t="s">
        <v>13638</v>
      </c>
      <c r="T5924" s="1" t="s">
        <v>13638</v>
      </c>
      <c r="U5924" s="8">
        <v>44354</v>
      </c>
      <c r="AJ5924" s="1" t="e" vm="5">
        <v>#N/A</v>
      </c>
      <c r="AY5924" s="1" t="s">
        <v>26</v>
      </c>
      <c r="BD5924" s="1" t="b">
        <v>0</v>
      </c>
    </row>
    <row r="5925" spans="1:56" x14ac:dyDescent="0.25">
      <c r="N5925" s="1" t="s">
        <v>87</v>
      </c>
      <c r="O5925" s="1" t="s">
        <v>27149</v>
      </c>
      <c r="P5925" s="1" t="s">
        <v>27150</v>
      </c>
      <c r="Q5925" s="1" t="s">
        <v>13638</v>
      </c>
      <c r="R5925" s="1">
        <v>77.899699999999996</v>
      </c>
      <c r="S5925" s="1" t="s">
        <v>13638</v>
      </c>
      <c r="T5925" s="1" t="s">
        <v>13638</v>
      </c>
      <c r="U5925" s="8">
        <v>44354</v>
      </c>
      <c r="AJ5925" s="1" t="e" vm="5">
        <v>#N/A</v>
      </c>
      <c r="AY5925" s="1" t="s">
        <v>26</v>
      </c>
      <c r="BD5925" s="1" t="b">
        <v>0</v>
      </c>
    </row>
    <row r="5926" spans="1:56" x14ac:dyDescent="0.25">
      <c r="A5926" s="1" t="s">
        <v>33</v>
      </c>
      <c r="N5926" s="1" t="s">
        <v>87</v>
      </c>
      <c r="O5926" s="1" t="s">
        <v>27151</v>
      </c>
      <c r="P5926" s="1" t="s">
        <v>27152</v>
      </c>
      <c r="Q5926" s="1" t="s">
        <v>27153</v>
      </c>
      <c r="R5926" s="1">
        <v>77.862099999999998</v>
      </c>
      <c r="S5926" s="1" t="s">
        <v>13638</v>
      </c>
      <c r="T5926" s="1" t="s">
        <v>13638</v>
      </c>
      <c r="U5926" s="8">
        <v>44354</v>
      </c>
      <c r="AJ5926" s="1" t="e" vm="5">
        <v>#N/A</v>
      </c>
      <c r="AY5926" s="1" t="s">
        <v>26</v>
      </c>
      <c r="BD5926" s="1" t="b">
        <v>0</v>
      </c>
    </row>
    <row r="5927" spans="1:56" x14ac:dyDescent="0.25">
      <c r="A5927" s="1" t="s">
        <v>39768</v>
      </c>
      <c r="N5927" s="1" t="s">
        <v>87</v>
      </c>
      <c r="O5927" s="1" t="s">
        <v>27154</v>
      </c>
      <c r="P5927" s="1" t="s">
        <v>27155</v>
      </c>
      <c r="Q5927" s="1" t="s">
        <v>13638</v>
      </c>
      <c r="R5927" s="1">
        <v>73.798100000000005</v>
      </c>
      <c r="S5927" s="1" t="s">
        <v>13638</v>
      </c>
      <c r="T5927" s="1" t="s">
        <v>13638</v>
      </c>
      <c r="U5927" s="8">
        <v>44354</v>
      </c>
      <c r="AJ5927" s="1" t="e" vm="5">
        <v>#N/A</v>
      </c>
      <c r="AY5927" s="1" t="s">
        <v>26</v>
      </c>
      <c r="BD5927" s="1" t="b">
        <v>0</v>
      </c>
    </row>
    <row r="5928" spans="1:56" x14ac:dyDescent="0.25">
      <c r="A5928" s="1" t="s">
        <v>39769</v>
      </c>
      <c r="N5928" s="1" t="s">
        <v>87</v>
      </c>
      <c r="O5928" s="1" t="s">
        <v>27156</v>
      </c>
      <c r="P5928" s="1" t="s">
        <v>27157</v>
      </c>
      <c r="Q5928" s="1" t="s">
        <v>27158</v>
      </c>
      <c r="R5928" s="1">
        <v>73.798100000000005</v>
      </c>
      <c r="S5928" s="1" t="s">
        <v>13638</v>
      </c>
      <c r="T5928" s="1" t="s">
        <v>13638</v>
      </c>
      <c r="U5928" s="8">
        <v>44354</v>
      </c>
      <c r="AJ5928" s="1" t="e" vm="5">
        <v>#N/A</v>
      </c>
      <c r="AY5928" s="1" t="s">
        <v>26</v>
      </c>
      <c r="BD5928" s="1" t="b">
        <v>0</v>
      </c>
    </row>
    <row r="5929" spans="1:56" x14ac:dyDescent="0.25">
      <c r="A5929" s="1" t="s">
        <v>39770</v>
      </c>
      <c r="N5929" s="1" t="s">
        <v>87</v>
      </c>
      <c r="O5929" s="1" t="s">
        <v>27159</v>
      </c>
      <c r="P5929" s="1" t="s">
        <v>27160</v>
      </c>
      <c r="Q5929" s="1" t="s">
        <v>13638</v>
      </c>
      <c r="R5929" s="1">
        <v>11.9381</v>
      </c>
      <c r="S5929" s="1" t="s">
        <v>13638</v>
      </c>
      <c r="T5929" s="1" t="s">
        <v>13638</v>
      </c>
      <c r="U5929" s="8">
        <v>44354</v>
      </c>
      <c r="AJ5929" s="1" t="e" vm="5">
        <v>#N/A</v>
      </c>
      <c r="AY5929" s="1" t="s">
        <v>26</v>
      </c>
      <c r="BD5929" s="1" t="b">
        <v>0</v>
      </c>
    </row>
    <row r="5930" spans="1:56" x14ac:dyDescent="0.25">
      <c r="A5930" s="1" t="s">
        <v>39771</v>
      </c>
      <c r="N5930" s="1" t="s">
        <v>87</v>
      </c>
      <c r="O5930" s="1" t="s">
        <v>27161</v>
      </c>
      <c r="P5930" s="1" t="s">
        <v>27162</v>
      </c>
      <c r="Q5930" s="1" t="s">
        <v>13638</v>
      </c>
      <c r="R5930" s="1">
        <v>11.938000000000001</v>
      </c>
      <c r="S5930" s="1" t="s">
        <v>13638</v>
      </c>
      <c r="T5930" s="1" t="s">
        <v>13638</v>
      </c>
      <c r="U5930" s="8">
        <v>44354</v>
      </c>
      <c r="AJ5930" s="1" t="e" vm="5">
        <v>#N/A</v>
      </c>
      <c r="AY5930" s="1" t="s">
        <v>26</v>
      </c>
      <c r="BD5930" s="1" t="b">
        <v>0</v>
      </c>
    </row>
    <row r="5931" spans="1:56" x14ac:dyDescent="0.25">
      <c r="N5931" s="1" t="s">
        <v>87</v>
      </c>
      <c r="O5931" s="1" t="s">
        <v>27163</v>
      </c>
      <c r="P5931" s="1" t="s">
        <v>27164</v>
      </c>
      <c r="Q5931" s="1" t="s">
        <v>27165</v>
      </c>
      <c r="R5931" s="1">
        <v>35.982599999999998</v>
      </c>
      <c r="S5931" s="1" t="s">
        <v>13638</v>
      </c>
      <c r="T5931" s="1" t="s">
        <v>13638</v>
      </c>
      <c r="U5931" s="8">
        <v>44354</v>
      </c>
      <c r="AJ5931" s="1" t="e" vm="5">
        <v>#N/A</v>
      </c>
      <c r="AY5931" s="1" t="s">
        <v>26</v>
      </c>
      <c r="BD5931" s="1" t="b">
        <v>0</v>
      </c>
    </row>
    <row r="5932" spans="1:56" x14ac:dyDescent="0.25">
      <c r="A5932" s="1" t="s">
        <v>11</v>
      </c>
      <c r="N5932" s="1" t="s">
        <v>87</v>
      </c>
      <c r="O5932" s="1" t="s">
        <v>27166</v>
      </c>
      <c r="P5932" s="1" t="s">
        <v>27167</v>
      </c>
      <c r="Q5932" s="1" t="s">
        <v>13638</v>
      </c>
      <c r="R5932" s="1">
        <v>35.849499999999999</v>
      </c>
      <c r="S5932" s="1" t="s">
        <v>13638</v>
      </c>
      <c r="T5932" s="1" t="s">
        <v>13638</v>
      </c>
      <c r="U5932" s="8">
        <v>44354</v>
      </c>
      <c r="AJ5932" s="1" t="e" vm="5">
        <v>#N/A</v>
      </c>
      <c r="AY5932" s="1" t="s">
        <v>26</v>
      </c>
      <c r="BD5932" s="1" t="b">
        <v>0</v>
      </c>
    </row>
    <row r="5933" spans="1:56" x14ac:dyDescent="0.25">
      <c r="A5933" s="1" t="s">
        <v>39772</v>
      </c>
      <c r="N5933" s="1" t="s">
        <v>87</v>
      </c>
      <c r="O5933" s="1" t="s">
        <v>27168</v>
      </c>
      <c r="P5933" s="1" t="s">
        <v>27169</v>
      </c>
      <c r="Q5933" s="1" t="s">
        <v>13638</v>
      </c>
      <c r="R5933" s="1">
        <v>34.790999999999997</v>
      </c>
      <c r="S5933" s="1" t="s">
        <v>13638</v>
      </c>
      <c r="T5933" s="1" t="s">
        <v>13638</v>
      </c>
      <c r="U5933" s="8">
        <v>44354</v>
      </c>
      <c r="AJ5933" s="1" t="e" vm="5">
        <v>#N/A</v>
      </c>
      <c r="AY5933" s="1" t="s">
        <v>26</v>
      </c>
      <c r="BD5933" s="1" t="b">
        <v>0</v>
      </c>
    </row>
    <row r="5934" spans="1:56" x14ac:dyDescent="0.25">
      <c r="A5934" s="1" t="s">
        <v>39773</v>
      </c>
      <c r="N5934" s="1" t="s">
        <v>87</v>
      </c>
      <c r="O5934" s="1" t="s">
        <v>27170</v>
      </c>
      <c r="P5934" s="1" t="s">
        <v>27171</v>
      </c>
      <c r="Q5934" s="1" t="s">
        <v>27172</v>
      </c>
      <c r="R5934" s="1">
        <v>34.790999999999997</v>
      </c>
      <c r="S5934" s="1" t="s">
        <v>13638</v>
      </c>
      <c r="T5934" s="1" t="s">
        <v>13638</v>
      </c>
      <c r="U5934" s="8">
        <v>44354</v>
      </c>
      <c r="AJ5934" s="1" t="e" vm="5">
        <v>#N/A</v>
      </c>
      <c r="AY5934" s="1" t="s">
        <v>26</v>
      </c>
      <c r="BD5934" s="1" t="b">
        <v>0</v>
      </c>
    </row>
    <row r="5935" spans="1:56" x14ac:dyDescent="0.25">
      <c r="A5935" s="1" t="s">
        <v>39774</v>
      </c>
      <c r="N5935" s="1" t="s">
        <v>87</v>
      </c>
      <c r="O5935" s="1" t="s">
        <v>2384</v>
      </c>
      <c r="P5935" s="1" t="s">
        <v>27173</v>
      </c>
      <c r="Q5935" s="1" t="s">
        <v>13638</v>
      </c>
      <c r="R5935" s="1">
        <v>14.319800000000001</v>
      </c>
      <c r="S5935" s="1" t="s">
        <v>13638</v>
      </c>
      <c r="T5935" s="1" t="s">
        <v>13638</v>
      </c>
      <c r="U5935" s="8">
        <v>44354</v>
      </c>
      <c r="AJ5935" s="1" t="e" vm="5">
        <v>#N/A</v>
      </c>
      <c r="AY5935" s="1" t="s">
        <v>26</v>
      </c>
      <c r="BD5935" s="1" t="b">
        <v>0</v>
      </c>
    </row>
    <row r="5936" spans="1:56" x14ac:dyDescent="0.25">
      <c r="A5936" s="1" t="s">
        <v>39775</v>
      </c>
      <c r="N5936" s="1" t="s">
        <v>87</v>
      </c>
      <c r="O5936" s="1" t="s">
        <v>2383</v>
      </c>
      <c r="P5936" s="1" t="s">
        <v>27174</v>
      </c>
      <c r="Q5936" s="1" t="s">
        <v>13638</v>
      </c>
      <c r="R5936" s="1">
        <v>14.319800000000001</v>
      </c>
      <c r="S5936" s="1" t="s">
        <v>13638</v>
      </c>
      <c r="T5936" s="1" t="s">
        <v>13638</v>
      </c>
      <c r="U5936" s="8">
        <v>44354</v>
      </c>
      <c r="AJ5936" s="1" t="e" vm="5">
        <v>#N/A</v>
      </c>
      <c r="AY5936" s="1" t="s">
        <v>26</v>
      </c>
      <c r="BD5936" s="1" t="b">
        <v>0</v>
      </c>
    </row>
    <row r="5937" spans="1:56" x14ac:dyDescent="0.25">
      <c r="A5937" s="1" t="s">
        <v>39776</v>
      </c>
      <c r="N5937" s="1" t="s">
        <v>87</v>
      </c>
      <c r="O5937" s="1" t="s">
        <v>2382</v>
      </c>
      <c r="P5937" s="1" t="s">
        <v>27175</v>
      </c>
      <c r="Q5937" s="1" t="s">
        <v>13638</v>
      </c>
      <c r="R5937" s="1">
        <v>14.186299999999999</v>
      </c>
      <c r="S5937" s="1" t="s">
        <v>13638</v>
      </c>
      <c r="T5937" s="1" t="s">
        <v>13638</v>
      </c>
      <c r="U5937" s="8">
        <v>44354</v>
      </c>
      <c r="AJ5937" s="1" t="e" vm="5">
        <v>#N/A</v>
      </c>
      <c r="AY5937" s="1" t="s">
        <v>26</v>
      </c>
      <c r="BD5937" s="1" t="b">
        <v>0</v>
      </c>
    </row>
    <row r="5938" spans="1:56" x14ac:dyDescent="0.25">
      <c r="A5938" s="1" t="s">
        <v>39777</v>
      </c>
      <c r="N5938" s="1" t="s">
        <v>87</v>
      </c>
      <c r="O5938" s="1" t="s">
        <v>2381</v>
      </c>
      <c r="P5938" s="1" t="s">
        <v>27176</v>
      </c>
      <c r="Q5938" s="1" t="s">
        <v>13638</v>
      </c>
      <c r="R5938" s="1">
        <v>14.186299999999999</v>
      </c>
      <c r="S5938" s="1" t="s">
        <v>13638</v>
      </c>
      <c r="T5938" s="1" t="s">
        <v>13638</v>
      </c>
      <c r="U5938" s="8">
        <v>44354</v>
      </c>
      <c r="AJ5938" s="1" t="e" vm="5">
        <v>#N/A</v>
      </c>
      <c r="AY5938" s="1" t="s">
        <v>26</v>
      </c>
      <c r="BD5938" s="1" t="b">
        <v>0</v>
      </c>
    </row>
    <row r="5939" spans="1:56" x14ac:dyDescent="0.25">
      <c r="A5939" s="1" t="s">
        <v>39778</v>
      </c>
      <c r="N5939" s="1" t="s">
        <v>87</v>
      </c>
      <c r="O5939" s="1" t="s">
        <v>27177</v>
      </c>
      <c r="P5939" s="1" t="s">
        <v>27178</v>
      </c>
      <c r="Q5939" s="1" t="s">
        <v>13638</v>
      </c>
      <c r="R5939" s="1">
        <v>44.097799999999999</v>
      </c>
      <c r="S5939" s="1" t="s">
        <v>13638</v>
      </c>
      <c r="T5939" s="1" t="s">
        <v>13638</v>
      </c>
      <c r="U5939" s="8">
        <v>44354</v>
      </c>
      <c r="AJ5939" s="1" t="e" vm="5">
        <v>#N/A</v>
      </c>
      <c r="AY5939" s="1" t="s">
        <v>26</v>
      </c>
      <c r="BD5939" s="1" t="b">
        <v>0</v>
      </c>
    </row>
    <row r="5940" spans="1:56" x14ac:dyDescent="0.25">
      <c r="A5940" s="1" t="s">
        <v>39779</v>
      </c>
      <c r="N5940" s="1" t="s">
        <v>87</v>
      </c>
      <c r="O5940" s="1" t="s">
        <v>27179</v>
      </c>
      <c r="P5940" s="1" t="s">
        <v>27180</v>
      </c>
      <c r="Q5940" s="1" t="s">
        <v>27181</v>
      </c>
      <c r="R5940" s="1">
        <v>43.793700000000001</v>
      </c>
      <c r="S5940" s="1" t="s">
        <v>13638</v>
      </c>
      <c r="T5940" s="1" t="s">
        <v>13638</v>
      </c>
      <c r="U5940" s="8">
        <v>44354</v>
      </c>
      <c r="AJ5940" s="1" t="e" vm="5">
        <v>#N/A</v>
      </c>
      <c r="AY5940" s="1" t="s">
        <v>26</v>
      </c>
      <c r="BD5940" s="1" t="b">
        <v>0</v>
      </c>
    </row>
    <row r="5941" spans="1:56" x14ac:dyDescent="0.25">
      <c r="N5941" s="1" t="s">
        <v>87</v>
      </c>
      <c r="O5941" s="1" t="s">
        <v>27182</v>
      </c>
      <c r="P5941" s="1" t="s">
        <v>27183</v>
      </c>
      <c r="Q5941" s="1" t="s">
        <v>13638</v>
      </c>
      <c r="R5941" s="1">
        <v>42.193199999999997</v>
      </c>
      <c r="S5941" s="1" t="s">
        <v>13638</v>
      </c>
      <c r="T5941" s="1" t="s">
        <v>13638</v>
      </c>
      <c r="U5941" s="8">
        <v>44354</v>
      </c>
      <c r="AJ5941" s="1" t="e" vm="5">
        <v>#N/A</v>
      </c>
      <c r="AY5941" s="1" t="s">
        <v>26</v>
      </c>
      <c r="BD5941" s="1" t="b">
        <v>0</v>
      </c>
    </row>
    <row r="5942" spans="1:56" x14ac:dyDescent="0.25">
      <c r="A5942" s="1" t="s">
        <v>96</v>
      </c>
      <c r="N5942" s="1" t="s">
        <v>87</v>
      </c>
      <c r="O5942" s="1" t="s">
        <v>27184</v>
      </c>
      <c r="P5942" s="1" t="s">
        <v>27185</v>
      </c>
      <c r="Q5942" s="1" t="s">
        <v>27186</v>
      </c>
      <c r="R5942" s="1">
        <v>42.193199999999997</v>
      </c>
      <c r="S5942" s="1" t="s">
        <v>13638</v>
      </c>
      <c r="T5942" s="1" t="s">
        <v>13638</v>
      </c>
      <c r="U5942" s="8">
        <v>44354</v>
      </c>
      <c r="AJ5942" s="1" t="e" vm="5">
        <v>#N/A</v>
      </c>
      <c r="AY5942" s="1" t="s">
        <v>26</v>
      </c>
      <c r="BD5942" s="1" t="b">
        <v>0</v>
      </c>
    </row>
    <row r="5943" spans="1:56" x14ac:dyDescent="0.25">
      <c r="A5943" s="1" t="s">
        <v>39780</v>
      </c>
      <c r="N5943" s="1" t="s">
        <v>87</v>
      </c>
      <c r="O5943" s="1" t="s">
        <v>27187</v>
      </c>
      <c r="P5943" s="1" t="s">
        <v>27188</v>
      </c>
      <c r="Q5943" s="1" t="s">
        <v>13638</v>
      </c>
      <c r="R5943" s="1">
        <v>14.9259</v>
      </c>
      <c r="S5943" s="1" t="s">
        <v>13638</v>
      </c>
      <c r="T5943" s="1" t="s">
        <v>13638</v>
      </c>
      <c r="U5943" s="8">
        <v>44354</v>
      </c>
      <c r="AJ5943" s="1" t="e" vm="5">
        <v>#N/A</v>
      </c>
      <c r="AY5943" s="1" t="s">
        <v>26</v>
      </c>
      <c r="BD5943" s="1" t="b">
        <v>0</v>
      </c>
    </row>
    <row r="5944" spans="1:56" x14ac:dyDescent="0.25">
      <c r="A5944" s="1" t="s">
        <v>39781</v>
      </c>
      <c r="N5944" s="1" t="s">
        <v>87</v>
      </c>
      <c r="O5944" s="1" t="s">
        <v>27189</v>
      </c>
      <c r="P5944" s="1" t="s">
        <v>27190</v>
      </c>
      <c r="Q5944" s="1" t="s">
        <v>27191</v>
      </c>
      <c r="R5944" s="1">
        <v>14.9259</v>
      </c>
      <c r="S5944" s="1" t="s">
        <v>13638</v>
      </c>
      <c r="T5944" s="1" t="s">
        <v>13638</v>
      </c>
      <c r="U5944" s="8">
        <v>44354</v>
      </c>
      <c r="AJ5944" s="1" t="e" vm="5">
        <v>#N/A</v>
      </c>
      <c r="AY5944" s="1" t="s">
        <v>26</v>
      </c>
      <c r="BD5944" s="1" t="b">
        <v>0</v>
      </c>
    </row>
    <row r="5945" spans="1:56" x14ac:dyDescent="0.25">
      <c r="A5945" s="1" t="s">
        <v>39782</v>
      </c>
      <c r="N5945" s="1" t="s">
        <v>87</v>
      </c>
      <c r="O5945" s="1" t="s">
        <v>27192</v>
      </c>
      <c r="P5945" s="1" t="s">
        <v>27193</v>
      </c>
      <c r="Q5945" s="1" t="s">
        <v>13638</v>
      </c>
      <c r="R5945" s="1">
        <v>14.7537</v>
      </c>
      <c r="S5945" s="1" t="s">
        <v>13638</v>
      </c>
      <c r="T5945" s="1" t="s">
        <v>13638</v>
      </c>
      <c r="U5945" s="8">
        <v>44354</v>
      </c>
      <c r="AJ5945" s="1" t="e" vm="5">
        <v>#N/A</v>
      </c>
      <c r="AY5945" s="1" t="s">
        <v>26</v>
      </c>
      <c r="BD5945" s="1" t="b">
        <v>0</v>
      </c>
    </row>
    <row r="5946" spans="1:56" x14ac:dyDescent="0.25">
      <c r="A5946" s="1" t="s">
        <v>39783</v>
      </c>
      <c r="N5946" s="1" t="s">
        <v>87</v>
      </c>
      <c r="O5946" s="1" t="s">
        <v>27194</v>
      </c>
      <c r="P5946" s="1" t="s">
        <v>27195</v>
      </c>
      <c r="Q5946" s="1" t="s">
        <v>27196</v>
      </c>
      <c r="R5946" s="1">
        <v>14.7537</v>
      </c>
      <c r="S5946" s="1" t="s">
        <v>13638</v>
      </c>
      <c r="T5946" s="1" t="s">
        <v>13638</v>
      </c>
      <c r="U5946" s="8">
        <v>44354</v>
      </c>
      <c r="AJ5946" s="1" t="e" vm="5">
        <v>#N/A</v>
      </c>
      <c r="AY5946" s="1" t="s">
        <v>26</v>
      </c>
      <c r="BD5946" s="1" t="b">
        <v>0</v>
      </c>
    </row>
    <row r="5947" spans="1:56" x14ac:dyDescent="0.25">
      <c r="N5947" s="1" t="s">
        <v>87</v>
      </c>
      <c r="O5947" s="1" t="s">
        <v>27197</v>
      </c>
      <c r="P5947" s="1" t="s">
        <v>27198</v>
      </c>
      <c r="Q5947" s="1" t="s">
        <v>13638</v>
      </c>
      <c r="R5947" s="1">
        <v>10.8613</v>
      </c>
      <c r="S5947" s="1" t="s">
        <v>13638</v>
      </c>
      <c r="T5947" s="1" t="s">
        <v>13638</v>
      </c>
      <c r="U5947" s="8">
        <v>44354</v>
      </c>
      <c r="AJ5947" s="1" t="e" vm="5">
        <v>#N/A</v>
      </c>
      <c r="AY5947" s="1" t="s">
        <v>26</v>
      </c>
      <c r="BD5947" s="1" t="b">
        <v>0</v>
      </c>
    </row>
    <row r="5948" spans="1:56" x14ac:dyDescent="0.25">
      <c r="A5948" s="1" t="s">
        <v>12</v>
      </c>
      <c r="N5948" s="1" t="s">
        <v>87</v>
      </c>
      <c r="O5948" s="1" t="s">
        <v>27199</v>
      </c>
      <c r="P5948" s="1" t="s">
        <v>27200</v>
      </c>
      <c r="Q5948" s="1" t="s">
        <v>27201</v>
      </c>
      <c r="R5948" s="1">
        <v>10.8613</v>
      </c>
      <c r="S5948" s="1" t="s">
        <v>13638</v>
      </c>
      <c r="T5948" s="1" t="s">
        <v>13638</v>
      </c>
      <c r="U5948" s="8">
        <v>44354</v>
      </c>
      <c r="AJ5948" s="1" t="e" vm="5">
        <v>#N/A</v>
      </c>
      <c r="AY5948" s="1" t="s">
        <v>26</v>
      </c>
      <c r="BD5948" s="1" t="b">
        <v>0</v>
      </c>
    </row>
    <row r="5949" spans="1:56" x14ac:dyDescent="0.25">
      <c r="A5949" s="1" t="s">
        <v>39784</v>
      </c>
      <c r="N5949" s="1" t="s">
        <v>87</v>
      </c>
      <c r="O5949" s="1" t="s">
        <v>27202</v>
      </c>
      <c r="P5949" s="1" t="s">
        <v>27203</v>
      </c>
      <c r="Q5949" s="1" t="s">
        <v>13638</v>
      </c>
      <c r="R5949" s="1">
        <v>10.852499999999999</v>
      </c>
      <c r="S5949" s="1" t="s">
        <v>13638</v>
      </c>
      <c r="T5949" s="1" t="s">
        <v>13638</v>
      </c>
      <c r="U5949" s="8">
        <v>44354</v>
      </c>
      <c r="AJ5949" s="1" t="e" vm="5">
        <v>#N/A</v>
      </c>
      <c r="AY5949" s="1" t="s">
        <v>26</v>
      </c>
      <c r="BD5949" s="1" t="b">
        <v>0</v>
      </c>
    </row>
    <row r="5950" spans="1:56" x14ac:dyDescent="0.25">
      <c r="A5950" s="1" t="s">
        <v>39785</v>
      </c>
      <c r="N5950" s="1" t="s">
        <v>87</v>
      </c>
      <c r="O5950" s="1" t="s">
        <v>27204</v>
      </c>
      <c r="P5950" s="1" t="s">
        <v>27205</v>
      </c>
      <c r="Q5950" s="1" t="s">
        <v>27206</v>
      </c>
      <c r="R5950" s="1">
        <v>10.852499999999999</v>
      </c>
      <c r="S5950" s="1" t="s">
        <v>13638</v>
      </c>
      <c r="T5950" s="1" t="s">
        <v>13638</v>
      </c>
      <c r="U5950" s="8">
        <v>44354</v>
      </c>
      <c r="AJ5950" s="1" t="e" vm="5">
        <v>#N/A</v>
      </c>
      <c r="AY5950" s="1" t="s">
        <v>26</v>
      </c>
      <c r="BD5950" s="1" t="b">
        <v>0</v>
      </c>
    </row>
    <row r="5951" spans="1:56" x14ac:dyDescent="0.25">
      <c r="A5951" s="1" t="s">
        <v>39786</v>
      </c>
      <c r="N5951" s="1" t="s">
        <v>87</v>
      </c>
      <c r="O5951" s="1" t="s">
        <v>2332</v>
      </c>
      <c r="P5951" s="1" t="s">
        <v>27227</v>
      </c>
      <c r="Q5951" s="1" t="s">
        <v>27228</v>
      </c>
      <c r="R5951" s="1">
        <v>89.435599999999994</v>
      </c>
      <c r="S5951" s="1" t="s">
        <v>13638</v>
      </c>
      <c r="T5951" s="1" t="s">
        <v>13638</v>
      </c>
      <c r="U5951" s="8">
        <v>44354</v>
      </c>
      <c r="AJ5951" s="1" t="e" vm="5">
        <v>#N/A</v>
      </c>
      <c r="AY5951" s="1" t="s">
        <v>26</v>
      </c>
      <c r="BD5951" s="1" t="b">
        <v>0</v>
      </c>
    </row>
    <row r="5952" spans="1:56" x14ac:dyDescent="0.25">
      <c r="A5952" s="1" t="s">
        <v>39787</v>
      </c>
      <c r="N5952" s="1" t="s">
        <v>87</v>
      </c>
      <c r="O5952" s="1" t="s">
        <v>27229</v>
      </c>
      <c r="P5952" s="1" t="s">
        <v>27230</v>
      </c>
      <c r="Q5952" s="1" t="s">
        <v>27231</v>
      </c>
      <c r="R5952" s="1">
        <v>92.548000000000002</v>
      </c>
      <c r="S5952" s="1" t="s">
        <v>13638</v>
      </c>
      <c r="T5952" s="1" t="s">
        <v>13638</v>
      </c>
      <c r="U5952" s="8">
        <v>44354</v>
      </c>
      <c r="AJ5952" s="1" t="e" vm="5">
        <v>#N/A</v>
      </c>
      <c r="AY5952" s="1" t="s">
        <v>26</v>
      </c>
      <c r="BD5952" s="1" t="b">
        <v>0</v>
      </c>
    </row>
    <row r="5953" spans="1:56" x14ac:dyDescent="0.25">
      <c r="N5953" s="1" t="s">
        <v>87</v>
      </c>
      <c r="O5953" s="1" t="s">
        <v>2331</v>
      </c>
      <c r="P5953" s="1" t="s">
        <v>27232</v>
      </c>
      <c r="Q5953" s="1" t="s">
        <v>13638</v>
      </c>
      <c r="R5953" s="1">
        <v>92.550799999999995</v>
      </c>
      <c r="S5953" s="1" t="s">
        <v>13638</v>
      </c>
      <c r="T5953" s="1" t="s">
        <v>13638</v>
      </c>
      <c r="U5953" s="8">
        <v>44354</v>
      </c>
      <c r="AJ5953" s="1" t="e" vm="5">
        <v>#N/A</v>
      </c>
      <c r="AY5953" s="1" t="s">
        <v>26</v>
      </c>
      <c r="BD5953" s="1" t="b">
        <v>0</v>
      </c>
    </row>
    <row r="5954" spans="1:56" x14ac:dyDescent="0.25">
      <c r="A5954" s="1" t="s">
        <v>13</v>
      </c>
      <c r="N5954" s="1" t="s">
        <v>87</v>
      </c>
      <c r="O5954" s="1" t="s">
        <v>2330</v>
      </c>
      <c r="P5954" s="1" t="s">
        <v>27233</v>
      </c>
      <c r="Q5954" s="1" t="s">
        <v>13638</v>
      </c>
      <c r="R5954" s="1">
        <v>89.435599999999994</v>
      </c>
      <c r="S5954" s="1" t="s">
        <v>13638</v>
      </c>
      <c r="T5954" s="1" t="s">
        <v>13638</v>
      </c>
      <c r="U5954" s="8">
        <v>44354</v>
      </c>
      <c r="AJ5954" s="1" t="e" vm="5">
        <v>#N/A</v>
      </c>
      <c r="AY5954" s="1" t="s">
        <v>26</v>
      </c>
      <c r="BD5954" s="1" t="b">
        <v>0</v>
      </c>
    </row>
    <row r="5955" spans="1:56" x14ac:dyDescent="0.25">
      <c r="A5955" s="1" t="s">
        <v>39788</v>
      </c>
      <c r="N5955" s="1" t="s">
        <v>87</v>
      </c>
      <c r="O5955" s="1" t="s">
        <v>27234</v>
      </c>
      <c r="P5955" s="1" t="s">
        <v>27235</v>
      </c>
      <c r="Q5955" s="1" t="s">
        <v>13638</v>
      </c>
      <c r="R5955" s="1">
        <v>16.311199999999999</v>
      </c>
      <c r="S5955" s="1" t="s">
        <v>13638</v>
      </c>
      <c r="T5955" s="1" t="s">
        <v>13638</v>
      </c>
      <c r="U5955" s="8">
        <v>44354</v>
      </c>
      <c r="AJ5955" s="1" t="e" vm="5">
        <v>#N/A</v>
      </c>
      <c r="AY5955" s="1" t="s">
        <v>26</v>
      </c>
      <c r="BD5955" s="1" t="b">
        <v>0</v>
      </c>
    </row>
    <row r="5956" spans="1:56" x14ac:dyDescent="0.25">
      <c r="A5956" s="1" t="s">
        <v>39789</v>
      </c>
      <c r="N5956" s="1" t="s">
        <v>87</v>
      </c>
      <c r="O5956" s="1" t="s">
        <v>27236</v>
      </c>
      <c r="P5956" s="1" t="s">
        <v>27237</v>
      </c>
      <c r="Q5956" s="1" t="s">
        <v>27238</v>
      </c>
      <c r="R5956" s="1">
        <v>16.3127</v>
      </c>
      <c r="S5956" s="1" t="s">
        <v>13638</v>
      </c>
      <c r="T5956" s="1" t="s">
        <v>13638</v>
      </c>
      <c r="U5956" s="8">
        <v>44354</v>
      </c>
      <c r="AJ5956" s="1" t="e" vm="5">
        <v>#N/A</v>
      </c>
      <c r="AY5956" s="1" t="s">
        <v>26</v>
      </c>
      <c r="BD5956" s="1" t="b">
        <v>0</v>
      </c>
    </row>
    <row r="5957" spans="1:56" x14ac:dyDescent="0.25">
      <c r="A5957" s="1" t="s">
        <v>39790</v>
      </c>
      <c r="N5957" s="1" t="s">
        <v>87</v>
      </c>
      <c r="O5957" s="1" t="s">
        <v>27239</v>
      </c>
      <c r="P5957" s="1" t="s">
        <v>27240</v>
      </c>
      <c r="Q5957" s="1" t="s">
        <v>13638</v>
      </c>
      <c r="R5957" s="1">
        <v>15.938499999999999</v>
      </c>
      <c r="S5957" s="1" t="s">
        <v>13638</v>
      </c>
      <c r="T5957" s="1" t="s">
        <v>13638</v>
      </c>
      <c r="U5957" s="8">
        <v>44354</v>
      </c>
      <c r="AJ5957" s="1" t="e" vm="5">
        <v>#N/A</v>
      </c>
      <c r="AY5957" s="1" t="s">
        <v>26</v>
      </c>
      <c r="BD5957" s="1" t="b">
        <v>0</v>
      </c>
    </row>
    <row r="5958" spans="1:56" x14ac:dyDescent="0.25">
      <c r="A5958" s="1" t="s">
        <v>39791</v>
      </c>
      <c r="N5958" s="1" t="s">
        <v>87</v>
      </c>
      <c r="O5958" s="1" t="s">
        <v>27241</v>
      </c>
      <c r="P5958" s="1" t="s">
        <v>27242</v>
      </c>
      <c r="Q5958" s="1" t="s">
        <v>27243</v>
      </c>
      <c r="R5958" s="1">
        <v>15.938499999999999</v>
      </c>
      <c r="S5958" s="1" t="s">
        <v>13638</v>
      </c>
      <c r="T5958" s="1" t="s">
        <v>13638</v>
      </c>
      <c r="U5958" s="8">
        <v>44354</v>
      </c>
      <c r="AJ5958" s="1" t="e" vm="5">
        <v>#N/A</v>
      </c>
      <c r="AY5958" s="1" t="s">
        <v>26</v>
      </c>
      <c r="BD5958" s="1" t="b">
        <v>0</v>
      </c>
    </row>
    <row r="5959" spans="1:56" x14ac:dyDescent="0.25">
      <c r="A5959" s="1" t="s">
        <v>39792</v>
      </c>
      <c r="N5959" s="1" t="s">
        <v>87</v>
      </c>
      <c r="O5959" s="1" t="s">
        <v>2307</v>
      </c>
      <c r="P5959" s="1" t="s">
        <v>27260</v>
      </c>
      <c r="Q5959" s="1" t="s">
        <v>13638</v>
      </c>
      <c r="R5959" s="1">
        <v>116.96250000000001</v>
      </c>
      <c r="S5959" s="1" t="s">
        <v>13638</v>
      </c>
      <c r="T5959" s="1" t="s">
        <v>13638</v>
      </c>
      <c r="U5959" s="8">
        <v>44354</v>
      </c>
      <c r="AJ5959" s="1" t="e" vm="5">
        <v>#N/A</v>
      </c>
      <c r="AY5959" s="1" t="s">
        <v>26</v>
      </c>
      <c r="BD5959" s="1" t="b">
        <v>0</v>
      </c>
    </row>
    <row r="5960" spans="1:56" x14ac:dyDescent="0.25">
      <c r="A5960" s="1" t="s">
        <v>39793</v>
      </c>
      <c r="N5960" s="1" t="s">
        <v>87</v>
      </c>
      <c r="O5960" s="1" t="s">
        <v>2306</v>
      </c>
      <c r="P5960" s="1" t="s">
        <v>27261</v>
      </c>
      <c r="Q5960" s="1" t="s">
        <v>13638</v>
      </c>
      <c r="R5960" s="1">
        <v>114.9216</v>
      </c>
      <c r="S5960" s="1" t="s">
        <v>13638</v>
      </c>
      <c r="T5960" s="1" t="s">
        <v>13638</v>
      </c>
      <c r="U5960" s="8">
        <v>44354</v>
      </c>
      <c r="AJ5960" s="1" t="e" vm="5">
        <v>#N/A</v>
      </c>
      <c r="AY5960" s="1" t="s">
        <v>26</v>
      </c>
      <c r="BD5960" s="1" t="b">
        <v>0</v>
      </c>
    </row>
    <row r="5961" spans="1:56" x14ac:dyDescent="0.25">
      <c r="A5961" s="1" t="s">
        <v>39794</v>
      </c>
      <c r="N5961" s="1" t="s">
        <v>87</v>
      </c>
      <c r="O5961" s="1" t="s">
        <v>2305</v>
      </c>
      <c r="P5961" s="1" t="s">
        <v>27262</v>
      </c>
      <c r="Q5961" s="1" t="s">
        <v>27263</v>
      </c>
      <c r="R5961" s="1">
        <v>114.9216</v>
      </c>
      <c r="S5961" s="1" t="s">
        <v>13638</v>
      </c>
      <c r="T5961" s="1" t="s">
        <v>13638</v>
      </c>
      <c r="U5961" s="8">
        <v>44354</v>
      </c>
      <c r="AJ5961" s="1" t="e" vm="5">
        <v>#N/A</v>
      </c>
      <c r="AY5961" s="1" t="s">
        <v>26</v>
      </c>
      <c r="BD5961" s="1" t="b">
        <v>0</v>
      </c>
    </row>
    <row r="5962" spans="1:56" x14ac:dyDescent="0.25">
      <c r="A5962" s="1" t="s">
        <v>39795</v>
      </c>
      <c r="N5962" s="1" t="s">
        <v>87</v>
      </c>
      <c r="O5962" s="1" t="s">
        <v>30001</v>
      </c>
      <c r="P5962" s="1" t="s">
        <v>27300</v>
      </c>
      <c r="Q5962" s="1" t="s">
        <v>13638</v>
      </c>
      <c r="R5962" s="1">
        <v>13.3223</v>
      </c>
      <c r="S5962" s="1" t="s">
        <v>13638</v>
      </c>
      <c r="T5962" s="1" t="s">
        <v>13638</v>
      </c>
      <c r="U5962" s="8">
        <v>44354</v>
      </c>
      <c r="AJ5962" s="1" t="e" vm="5">
        <v>#N/A</v>
      </c>
      <c r="AY5962" s="1" t="s">
        <v>26</v>
      </c>
      <c r="BD5962" s="1" t="b">
        <v>0</v>
      </c>
    </row>
    <row r="5963" spans="1:56" x14ac:dyDescent="0.25">
      <c r="A5963" s="1" t="s">
        <v>39796</v>
      </c>
      <c r="N5963" s="1" t="s">
        <v>87</v>
      </c>
      <c r="O5963" s="1" t="s">
        <v>30002</v>
      </c>
      <c r="P5963" s="1" t="s">
        <v>27299</v>
      </c>
      <c r="Q5963" s="1" t="s">
        <v>13638</v>
      </c>
      <c r="R5963" s="1">
        <v>13.8071</v>
      </c>
      <c r="S5963" s="1" t="s">
        <v>13638</v>
      </c>
      <c r="T5963" s="1" t="s">
        <v>13638</v>
      </c>
      <c r="U5963" s="8">
        <v>44354</v>
      </c>
      <c r="AJ5963" s="1" t="e" vm="5">
        <v>#N/A</v>
      </c>
      <c r="AY5963" s="1" t="s">
        <v>26</v>
      </c>
      <c r="BD5963" s="1" t="b">
        <v>0</v>
      </c>
    </row>
    <row r="5964" spans="1:56" x14ac:dyDescent="0.25">
      <c r="A5964" s="1" t="s">
        <v>39797</v>
      </c>
      <c r="N5964" s="1" t="s">
        <v>87</v>
      </c>
      <c r="O5964" s="1" t="s">
        <v>2193</v>
      </c>
      <c r="P5964" s="1" t="s">
        <v>27264</v>
      </c>
      <c r="Q5964" s="1" t="s">
        <v>27265</v>
      </c>
      <c r="R5964" s="1">
        <v>14.934799999999999</v>
      </c>
      <c r="S5964" s="1" t="s">
        <v>13638</v>
      </c>
      <c r="T5964" s="1" t="s">
        <v>13638</v>
      </c>
      <c r="U5964" s="8">
        <v>44354</v>
      </c>
      <c r="AJ5964" s="1" t="e" vm="5">
        <v>#N/A</v>
      </c>
      <c r="AY5964" s="1" t="s">
        <v>26</v>
      </c>
      <c r="BD5964" s="1" t="b">
        <v>0</v>
      </c>
    </row>
    <row r="5965" spans="1:56" x14ac:dyDescent="0.25">
      <c r="A5965" s="1" t="s">
        <v>39798</v>
      </c>
      <c r="N5965" s="1" t="s">
        <v>87</v>
      </c>
      <c r="O5965" s="1" t="s">
        <v>2192</v>
      </c>
      <c r="P5965" s="1" t="s">
        <v>27266</v>
      </c>
      <c r="Q5965" s="1" t="s">
        <v>13638</v>
      </c>
      <c r="R5965" s="1">
        <v>14.956300000000001</v>
      </c>
      <c r="S5965" s="1" t="s">
        <v>13638</v>
      </c>
      <c r="T5965" s="1" t="s">
        <v>13638</v>
      </c>
      <c r="U5965" s="8">
        <v>44354</v>
      </c>
      <c r="AJ5965" s="1" t="e" vm="5">
        <v>#N/A</v>
      </c>
      <c r="AY5965" s="1" t="s">
        <v>26</v>
      </c>
      <c r="BD5965" s="1" t="b">
        <v>0</v>
      </c>
    </row>
    <row r="5966" spans="1:56" x14ac:dyDescent="0.25">
      <c r="A5966" s="1" t="s">
        <v>39799</v>
      </c>
      <c r="N5966" s="1" t="s">
        <v>87</v>
      </c>
      <c r="O5966" s="1" t="s">
        <v>2191</v>
      </c>
      <c r="P5966" s="1" t="s">
        <v>27267</v>
      </c>
      <c r="Q5966" s="1" t="s">
        <v>13638</v>
      </c>
      <c r="R5966" s="1">
        <v>14.5862</v>
      </c>
      <c r="S5966" s="1" t="s">
        <v>13638</v>
      </c>
      <c r="T5966" s="1" t="s">
        <v>13638</v>
      </c>
      <c r="U5966" s="8">
        <v>44354</v>
      </c>
      <c r="AJ5966" s="1" t="e" vm="5">
        <v>#N/A</v>
      </c>
      <c r="AY5966" s="1" t="s">
        <v>26</v>
      </c>
      <c r="BD5966" s="1" t="b">
        <v>0</v>
      </c>
    </row>
    <row r="5967" spans="1:56" x14ac:dyDescent="0.25">
      <c r="A5967" s="1" t="s">
        <v>39800</v>
      </c>
      <c r="N5967" s="1" t="s">
        <v>87</v>
      </c>
      <c r="O5967" s="1" t="s">
        <v>2190</v>
      </c>
      <c r="P5967" s="1" t="s">
        <v>27268</v>
      </c>
      <c r="Q5967" s="1" t="s">
        <v>27269</v>
      </c>
      <c r="R5967" s="1">
        <v>14.588100000000001</v>
      </c>
      <c r="S5967" s="1" t="s">
        <v>13638</v>
      </c>
      <c r="T5967" s="1" t="s">
        <v>13638</v>
      </c>
      <c r="U5967" s="8">
        <v>44354</v>
      </c>
      <c r="AJ5967" s="1" t="e" vm="5">
        <v>#N/A</v>
      </c>
      <c r="AY5967" s="1" t="s">
        <v>26</v>
      </c>
      <c r="BD5967" s="1" t="b">
        <v>0</v>
      </c>
    </row>
    <row r="5968" spans="1:56" x14ac:dyDescent="0.25">
      <c r="A5968" s="1" t="s">
        <v>39801</v>
      </c>
      <c r="N5968" s="1" t="s">
        <v>87</v>
      </c>
      <c r="O5968" s="1" t="s">
        <v>27280</v>
      </c>
      <c r="P5968" s="1" t="s">
        <v>27281</v>
      </c>
      <c r="Q5968" s="1" t="s">
        <v>13638</v>
      </c>
      <c r="R5968" s="1">
        <v>20.008800000000001</v>
      </c>
      <c r="S5968" s="1" t="s">
        <v>13638</v>
      </c>
      <c r="T5968" s="1" t="s">
        <v>13638</v>
      </c>
      <c r="U5968" s="8">
        <v>44354</v>
      </c>
      <c r="AJ5968" s="1" t="e" vm="5">
        <v>#N/A</v>
      </c>
      <c r="AY5968" s="1" t="s">
        <v>26</v>
      </c>
      <c r="BD5968" s="1" t="b">
        <v>0</v>
      </c>
    </row>
    <row r="5969" spans="1:56" x14ac:dyDescent="0.25">
      <c r="A5969" s="1" t="s">
        <v>39802</v>
      </c>
      <c r="N5969" s="1" t="s">
        <v>87</v>
      </c>
      <c r="O5969" s="1" t="s">
        <v>27282</v>
      </c>
      <c r="P5969" s="1" t="s">
        <v>27283</v>
      </c>
      <c r="Q5969" s="1" t="s">
        <v>13638</v>
      </c>
      <c r="R5969" s="1">
        <v>20.774000000000001</v>
      </c>
      <c r="S5969" s="1" t="s">
        <v>13638</v>
      </c>
      <c r="T5969" s="1" t="s">
        <v>13638</v>
      </c>
      <c r="U5969" s="8">
        <v>44354</v>
      </c>
      <c r="AJ5969" s="1" t="e" vm="5">
        <v>#N/A</v>
      </c>
      <c r="AY5969" s="1" t="s">
        <v>26</v>
      </c>
      <c r="BD5969" s="1" t="b">
        <v>0</v>
      </c>
    </row>
    <row r="5970" spans="1:56" x14ac:dyDescent="0.25">
      <c r="A5970" s="1" t="s">
        <v>39803</v>
      </c>
      <c r="N5970" s="1" t="s">
        <v>87</v>
      </c>
      <c r="O5970" s="1" t="s">
        <v>27284</v>
      </c>
      <c r="P5970" s="1" t="s">
        <v>27285</v>
      </c>
      <c r="Q5970" s="1" t="s">
        <v>27286</v>
      </c>
      <c r="R5970" s="1">
        <v>20.008700000000001</v>
      </c>
      <c r="S5970" s="1" t="s">
        <v>13638</v>
      </c>
      <c r="T5970" s="1" t="s">
        <v>13638</v>
      </c>
      <c r="U5970" s="8">
        <v>44354</v>
      </c>
      <c r="AJ5970" s="1" t="e" vm="5">
        <v>#N/A</v>
      </c>
      <c r="AY5970" s="1" t="s">
        <v>26</v>
      </c>
      <c r="BD5970" s="1" t="b">
        <v>0</v>
      </c>
    </row>
    <row r="5971" spans="1:56" x14ac:dyDescent="0.25">
      <c r="A5971" s="1" t="s">
        <v>39804</v>
      </c>
      <c r="N5971" s="1" t="s">
        <v>87</v>
      </c>
      <c r="O5971" s="1" t="s">
        <v>27287</v>
      </c>
      <c r="P5971" s="1" t="s">
        <v>27288</v>
      </c>
      <c r="Q5971" s="1" t="s">
        <v>27289</v>
      </c>
      <c r="R5971" s="1">
        <v>20.773900000000001</v>
      </c>
      <c r="S5971" s="1" t="s">
        <v>13638</v>
      </c>
      <c r="T5971" s="1" t="s">
        <v>13638</v>
      </c>
      <c r="U5971" s="8">
        <v>44354</v>
      </c>
      <c r="AJ5971" s="1" t="e" vm="5">
        <v>#N/A</v>
      </c>
      <c r="AY5971" s="1" t="s">
        <v>26</v>
      </c>
      <c r="BD5971" s="1" t="b">
        <v>0</v>
      </c>
    </row>
    <row r="5972" spans="1:56" x14ac:dyDescent="0.25">
      <c r="A5972" s="1" t="s">
        <v>39805</v>
      </c>
      <c r="N5972" s="1" t="s">
        <v>87</v>
      </c>
      <c r="O5972" s="1" t="s">
        <v>1932</v>
      </c>
      <c r="P5972" s="1" t="s">
        <v>27290</v>
      </c>
      <c r="Q5972" s="1" t="s">
        <v>13638</v>
      </c>
      <c r="R5972" s="1">
        <v>128.041</v>
      </c>
      <c r="S5972" s="1" t="s">
        <v>13638</v>
      </c>
      <c r="T5972" s="1" t="s">
        <v>13638</v>
      </c>
      <c r="U5972" s="8">
        <v>44354</v>
      </c>
      <c r="AJ5972" s="1" t="e" vm="5">
        <v>#N/A</v>
      </c>
      <c r="AY5972" s="1" t="s">
        <v>26</v>
      </c>
      <c r="BD5972" s="1" t="b">
        <v>0</v>
      </c>
    </row>
    <row r="5973" spans="1:56" x14ac:dyDescent="0.25">
      <c r="A5973" s="1" t="s">
        <v>39806</v>
      </c>
      <c r="N5973" s="1" t="s">
        <v>87</v>
      </c>
      <c r="O5973" s="1" t="s">
        <v>1931</v>
      </c>
      <c r="P5973" s="1" t="s">
        <v>27291</v>
      </c>
      <c r="Q5973" s="1" t="s">
        <v>13638</v>
      </c>
      <c r="R5973" s="1">
        <v>125.736</v>
      </c>
      <c r="S5973" s="1" t="s">
        <v>13638</v>
      </c>
      <c r="T5973" s="1" t="s">
        <v>13638</v>
      </c>
      <c r="U5973" s="8">
        <v>44354</v>
      </c>
      <c r="AJ5973" s="1" t="e" vm="5">
        <v>#N/A</v>
      </c>
      <c r="AY5973" s="1" t="s">
        <v>26</v>
      </c>
      <c r="BD5973" s="1" t="b">
        <v>0</v>
      </c>
    </row>
    <row r="5974" spans="1:56" x14ac:dyDescent="0.25">
      <c r="A5974" s="1" t="s">
        <v>39807</v>
      </c>
      <c r="N5974" s="1" t="s">
        <v>87</v>
      </c>
      <c r="O5974" s="1" t="s">
        <v>1930</v>
      </c>
      <c r="P5974" s="1" t="s">
        <v>27292</v>
      </c>
      <c r="Q5974" s="1" t="s">
        <v>13638</v>
      </c>
      <c r="R5974" s="1">
        <v>122.754</v>
      </c>
      <c r="S5974" s="1" t="s">
        <v>13638</v>
      </c>
      <c r="T5974" s="1" t="s">
        <v>13638</v>
      </c>
      <c r="U5974" s="8">
        <v>44354</v>
      </c>
      <c r="AJ5974" s="1" t="e" vm="5">
        <v>#N/A</v>
      </c>
      <c r="AY5974" s="1" t="s">
        <v>26</v>
      </c>
      <c r="BD5974" s="1" t="b">
        <v>0</v>
      </c>
    </row>
    <row r="5975" spans="1:56" x14ac:dyDescent="0.25">
      <c r="N5975" s="1" t="s">
        <v>87</v>
      </c>
      <c r="O5975" s="1" t="s">
        <v>1929</v>
      </c>
      <c r="P5975" s="1" t="s">
        <v>27293</v>
      </c>
      <c r="Q5975" s="1" t="s">
        <v>27294</v>
      </c>
      <c r="R5975" s="1">
        <v>119.489</v>
      </c>
      <c r="S5975" s="1" t="s">
        <v>13638</v>
      </c>
      <c r="T5975" s="1" t="s">
        <v>13638</v>
      </c>
      <c r="U5975" s="8">
        <v>44354</v>
      </c>
      <c r="AJ5975" s="1" t="e" vm="5">
        <v>#N/A</v>
      </c>
      <c r="AY5975" s="1" t="s">
        <v>26</v>
      </c>
      <c r="BD5975" s="1" t="b">
        <v>0</v>
      </c>
    </row>
    <row r="5976" spans="1:56" x14ac:dyDescent="0.25">
      <c r="A5976" s="1" t="s">
        <v>35</v>
      </c>
      <c r="N5976" s="1" t="s">
        <v>87</v>
      </c>
      <c r="O5976" s="1" t="s">
        <v>27301</v>
      </c>
      <c r="P5976" s="1" t="s">
        <v>27302</v>
      </c>
      <c r="Q5976" s="1" t="s">
        <v>27303</v>
      </c>
      <c r="R5976" s="1">
        <v>14.292999999999999</v>
      </c>
      <c r="S5976" s="1" t="s">
        <v>13638</v>
      </c>
      <c r="T5976" s="1" t="s">
        <v>13638</v>
      </c>
      <c r="U5976" s="8">
        <v>44354</v>
      </c>
      <c r="AJ5976" s="1" t="e" vm="5">
        <v>#N/A</v>
      </c>
      <c r="AY5976" s="1" t="s">
        <v>26</v>
      </c>
      <c r="BD5976" s="1" t="b">
        <v>0</v>
      </c>
    </row>
    <row r="5977" spans="1:56" x14ac:dyDescent="0.25">
      <c r="A5977" s="1" t="s">
        <v>39808</v>
      </c>
      <c r="N5977" s="1" t="s">
        <v>87</v>
      </c>
      <c r="O5977" s="1" t="s">
        <v>27304</v>
      </c>
      <c r="P5977" s="1" t="s">
        <v>27305</v>
      </c>
      <c r="Q5977" s="1" t="s">
        <v>27306</v>
      </c>
      <c r="R5977" s="1">
        <v>14.278</v>
      </c>
      <c r="S5977" s="1" t="s">
        <v>13638</v>
      </c>
      <c r="T5977" s="1" t="s">
        <v>13638</v>
      </c>
      <c r="U5977" s="8">
        <v>44354</v>
      </c>
      <c r="AJ5977" s="1" t="e" vm="5">
        <v>#N/A</v>
      </c>
      <c r="AY5977" s="1" t="s">
        <v>26</v>
      </c>
      <c r="BD5977" s="1" t="b">
        <v>0</v>
      </c>
    </row>
    <row r="5978" spans="1:56" x14ac:dyDescent="0.25">
      <c r="A5978" s="1" t="s">
        <v>39809</v>
      </c>
      <c r="N5978" s="1" t="s">
        <v>87</v>
      </c>
      <c r="O5978" s="1" t="s">
        <v>1678</v>
      </c>
      <c r="P5978" s="1" t="s">
        <v>27307</v>
      </c>
      <c r="Q5978" s="1" t="s">
        <v>13638</v>
      </c>
      <c r="R5978" s="1">
        <v>14.291</v>
      </c>
      <c r="S5978" s="1" t="s">
        <v>13638</v>
      </c>
      <c r="T5978" s="1" t="s">
        <v>13638</v>
      </c>
      <c r="U5978" s="8">
        <v>44354</v>
      </c>
      <c r="AJ5978" s="1" t="e" vm="5">
        <v>#N/A</v>
      </c>
      <c r="AY5978" s="1" t="s">
        <v>26</v>
      </c>
      <c r="BD5978" s="1" t="b">
        <v>0</v>
      </c>
    </row>
    <row r="5979" spans="1:56" x14ac:dyDescent="0.25">
      <c r="A5979" s="1" t="s">
        <v>39810</v>
      </c>
      <c r="N5979" s="1" t="s">
        <v>87</v>
      </c>
      <c r="O5979" s="1" t="s">
        <v>1677</v>
      </c>
      <c r="P5979" s="1" t="s">
        <v>27308</v>
      </c>
      <c r="Q5979" s="1" t="s">
        <v>13638</v>
      </c>
      <c r="R5979" s="1">
        <v>14.276</v>
      </c>
      <c r="S5979" s="1" t="s">
        <v>13638</v>
      </c>
      <c r="T5979" s="1" t="s">
        <v>13638</v>
      </c>
      <c r="U5979" s="8">
        <v>44354</v>
      </c>
      <c r="AJ5979" s="1" t="e" vm="5">
        <v>#N/A</v>
      </c>
      <c r="AY5979" s="1" t="s">
        <v>26</v>
      </c>
      <c r="BD5979" s="1" t="b">
        <v>0</v>
      </c>
    </row>
    <row r="5980" spans="1:56" x14ac:dyDescent="0.25">
      <c r="A5980" s="1" t="s">
        <v>39811</v>
      </c>
      <c r="N5980" s="1" t="s">
        <v>87</v>
      </c>
      <c r="O5980" s="1" t="s">
        <v>27313</v>
      </c>
      <c r="P5980" s="1" t="s">
        <v>27314</v>
      </c>
      <c r="Q5980" s="1" t="s">
        <v>27315</v>
      </c>
      <c r="R5980" s="1">
        <v>12.006</v>
      </c>
      <c r="S5980" s="1" t="s">
        <v>13638</v>
      </c>
      <c r="T5980" s="1" t="s">
        <v>13638</v>
      </c>
      <c r="U5980" s="8">
        <v>44354</v>
      </c>
      <c r="AJ5980" s="1" t="e" vm="5">
        <v>#N/A</v>
      </c>
      <c r="AY5980" s="1" t="s">
        <v>26</v>
      </c>
      <c r="BD5980" s="1" t="b">
        <v>0</v>
      </c>
    </row>
    <row r="5981" spans="1:56" x14ac:dyDescent="0.25">
      <c r="N5981" s="1" t="s">
        <v>87</v>
      </c>
      <c r="O5981" s="1" t="s">
        <v>27316</v>
      </c>
      <c r="P5981" s="1" t="s">
        <v>27317</v>
      </c>
      <c r="Q5981" s="1" t="s">
        <v>27318</v>
      </c>
      <c r="R5981" s="1">
        <v>11.974</v>
      </c>
      <c r="S5981" s="1" t="s">
        <v>13638</v>
      </c>
      <c r="T5981" s="1" t="s">
        <v>13638</v>
      </c>
      <c r="U5981" s="8">
        <v>44354</v>
      </c>
      <c r="AJ5981" s="1" t="e" vm="5">
        <v>#N/A</v>
      </c>
      <c r="AY5981" s="1" t="s">
        <v>26</v>
      </c>
      <c r="BD5981" s="1" t="b">
        <v>0</v>
      </c>
    </row>
    <row r="5982" spans="1:56" x14ac:dyDescent="0.25">
      <c r="A5982" s="1" t="s">
        <v>94</v>
      </c>
      <c r="N5982" s="1" t="s">
        <v>87</v>
      </c>
      <c r="O5982" s="1" t="s">
        <v>1647</v>
      </c>
      <c r="P5982" s="1" t="s">
        <v>27319</v>
      </c>
      <c r="Q5982" s="1" t="s">
        <v>13638</v>
      </c>
      <c r="R5982" s="1">
        <v>12.007999999999999</v>
      </c>
      <c r="S5982" s="1" t="s">
        <v>13638</v>
      </c>
      <c r="T5982" s="1" t="s">
        <v>13638</v>
      </c>
      <c r="U5982" s="8">
        <v>44354</v>
      </c>
      <c r="AJ5982" s="1" t="e" vm="5">
        <v>#N/A</v>
      </c>
      <c r="AY5982" s="1" t="s">
        <v>26</v>
      </c>
      <c r="BD5982" s="1" t="b">
        <v>0</v>
      </c>
    </row>
    <row r="5983" spans="1:56" x14ac:dyDescent="0.25">
      <c r="A5983" s="1" t="s">
        <v>39812</v>
      </c>
      <c r="N5983" s="1" t="s">
        <v>87</v>
      </c>
      <c r="O5983" s="1" t="s">
        <v>1646</v>
      </c>
      <c r="P5983" s="1" t="s">
        <v>27320</v>
      </c>
      <c r="Q5983" s="1" t="s">
        <v>13638</v>
      </c>
      <c r="R5983" s="1">
        <v>11.971</v>
      </c>
      <c r="S5983" s="1" t="s">
        <v>13638</v>
      </c>
      <c r="T5983" s="1" t="s">
        <v>13638</v>
      </c>
      <c r="U5983" s="8">
        <v>44354</v>
      </c>
      <c r="AJ5983" s="1" t="e" vm="5">
        <v>#N/A</v>
      </c>
      <c r="AY5983" s="1" t="s">
        <v>26</v>
      </c>
      <c r="BD5983" s="1" t="b">
        <v>0</v>
      </c>
    </row>
    <row r="5984" spans="1:56" x14ac:dyDescent="0.25">
      <c r="A5984" s="1" t="s">
        <v>39813</v>
      </c>
      <c r="N5984" s="1" t="s">
        <v>87</v>
      </c>
      <c r="O5984" s="1" t="s">
        <v>27341</v>
      </c>
      <c r="P5984" s="1" t="s">
        <v>27342</v>
      </c>
      <c r="Q5984" s="1" t="s">
        <v>13638</v>
      </c>
      <c r="R5984" s="1">
        <v>10.436999999999999</v>
      </c>
      <c r="S5984" s="1" t="s">
        <v>13638</v>
      </c>
      <c r="T5984" s="1" t="s">
        <v>13638</v>
      </c>
      <c r="U5984" s="8">
        <v>44354</v>
      </c>
      <c r="AJ5984" s="1" t="e" vm="5">
        <v>#N/A</v>
      </c>
      <c r="AY5984" s="1" t="s">
        <v>26</v>
      </c>
      <c r="BD5984" s="1" t="b">
        <v>0</v>
      </c>
    </row>
    <row r="5985" spans="1:56" x14ac:dyDescent="0.25">
      <c r="A5985" s="1" t="s">
        <v>39814</v>
      </c>
      <c r="N5985" s="1" t="s">
        <v>87</v>
      </c>
      <c r="O5985" s="1" t="s">
        <v>27343</v>
      </c>
      <c r="P5985" s="1" t="s">
        <v>27344</v>
      </c>
      <c r="Q5985" s="1" t="s">
        <v>13638</v>
      </c>
      <c r="R5985" s="1">
        <v>10.432</v>
      </c>
      <c r="S5985" s="1" t="s">
        <v>13638</v>
      </c>
      <c r="T5985" s="1" t="s">
        <v>13638</v>
      </c>
      <c r="U5985" s="8">
        <v>44354</v>
      </c>
      <c r="AJ5985" s="1" t="e" vm="5">
        <v>#N/A</v>
      </c>
      <c r="AY5985" s="1" t="s">
        <v>26</v>
      </c>
      <c r="BD5985" s="1" t="b">
        <v>0</v>
      </c>
    </row>
    <row r="5986" spans="1:56" x14ac:dyDescent="0.25">
      <c r="A5986" s="1" t="s">
        <v>39815</v>
      </c>
      <c r="N5986" s="1" t="s">
        <v>87</v>
      </c>
      <c r="O5986" s="1" t="s">
        <v>1643</v>
      </c>
      <c r="P5986" s="1" t="s">
        <v>27353</v>
      </c>
      <c r="Q5986" s="1" t="s">
        <v>13638</v>
      </c>
      <c r="R5986" s="1">
        <v>10.633900000000001</v>
      </c>
      <c r="S5986" s="1" t="s">
        <v>13638</v>
      </c>
      <c r="T5986" s="1" t="s">
        <v>13638</v>
      </c>
      <c r="U5986" s="8">
        <v>44354</v>
      </c>
      <c r="AJ5986" s="1" t="e" vm="5">
        <v>#N/A</v>
      </c>
      <c r="AY5986" s="1" t="s">
        <v>26</v>
      </c>
      <c r="BD5986" s="1" t="b">
        <v>0</v>
      </c>
    </row>
    <row r="5987" spans="1:56" x14ac:dyDescent="0.25">
      <c r="A5987" s="1" t="s">
        <v>39816</v>
      </c>
      <c r="N5987" s="1" t="s">
        <v>87</v>
      </c>
      <c r="O5987" s="1" t="s">
        <v>1642</v>
      </c>
      <c r="P5987" s="1" t="s">
        <v>27354</v>
      </c>
      <c r="Q5987" s="1" t="s">
        <v>13638</v>
      </c>
      <c r="R5987" s="1">
        <v>10.6198</v>
      </c>
      <c r="S5987" s="1" t="s">
        <v>13638</v>
      </c>
      <c r="T5987" s="1" t="s">
        <v>13638</v>
      </c>
      <c r="U5987" s="8">
        <v>44354</v>
      </c>
      <c r="AJ5987" s="1" t="e" vm="5">
        <v>#N/A</v>
      </c>
      <c r="AY5987" s="1" t="s">
        <v>26</v>
      </c>
      <c r="BD5987" s="1" t="b">
        <v>0</v>
      </c>
    </row>
    <row r="5988" spans="1:56" x14ac:dyDescent="0.25">
      <c r="A5988" s="1" t="s">
        <v>39817</v>
      </c>
      <c r="N5988" s="1" t="s">
        <v>87</v>
      </c>
      <c r="O5988" s="1" t="s">
        <v>1641</v>
      </c>
      <c r="P5988" s="1" t="s">
        <v>27355</v>
      </c>
      <c r="Q5988" s="1" t="s">
        <v>13638</v>
      </c>
      <c r="R5988" s="1">
        <v>10.5047</v>
      </c>
      <c r="S5988" s="1" t="s">
        <v>13638</v>
      </c>
      <c r="T5988" s="1" t="s">
        <v>13638</v>
      </c>
      <c r="U5988" s="8">
        <v>44354</v>
      </c>
      <c r="AJ5988" s="1" t="e" vm="5">
        <v>#N/A</v>
      </c>
      <c r="AY5988" s="1" t="s">
        <v>26</v>
      </c>
      <c r="BD5988" s="1" t="b">
        <v>0</v>
      </c>
    </row>
    <row r="5989" spans="1:56" x14ac:dyDescent="0.25">
      <c r="N5989" s="1" t="s">
        <v>87</v>
      </c>
      <c r="O5989" s="1" t="s">
        <v>1640</v>
      </c>
      <c r="P5989" s="1" t="s">
        <v>27356</v>
      </c>
      <c r="Q5989" s="1" t="s">
        <v>13638</v>
      </c>
      <c r="R5989" s="1">
        <v>10.4893</v>
      </c>
      <c r="S5989" s="1" t="s">
        <v>13638</v>
      </c>
      <c r="T5989" s="1" t="s">
        <v>13638</v>
      </c>
      <c r="U5989" s="8">
        <v>44354</v>
      </c>
      <c r="AJ5989" s="1" t="e" vm="5">
        <v>#N/A</v>
      </c>
      <c r="AY5989" s="1" t="s">
        <v>26</v>
      </c>
      <c r="BD5989" s="1" t="b">
        <v>0</v>
      </c>
    </row>
    <row r="5990" spans="1:56" x14ac:dyDescent="0.25">
      <c r="A5990" s="1" t="s">
        <v>14</v>
      </c>
      <c r="N5990" s="1" t="s">
        <v>87</v>
      </c>
      <c r="O5990" s="1" t="s">
        <v>1609</v>
      </c>
      <c r="P5990" s="1" t="s">
        <v>27361</v>
      </c>
      <c r="Q5990" s="1" t="s">
        <v>13638</v>
      </c>
      <c r="R5990" s="1">
        <v>21.206499999999998</v>
      </c>
      <c r="S5990" s="1" t="s">
        <v>13638</v>
      </c>
      <c r="T5990" s="1" t="s">
        <v>13638</v>
      </c>
      <c r="U5990" s="8">
        <v>44354</v>
      </c>
      <c r="AJ5990" s="1" t="e" vm="5">
        <v>#N/A</v>
      </c>
      <c r="AY5990" s="1" t="s">
        <v>26</v>
      </c>
      <c r="BD5990" s="1" t="b">
        <v>0</v>
      </c>
    </row>
    <row r="5991" spans="1:56" x14ac:dyDescent="0.25">
      <c r="A5991" s="1" t="s">
        <v>39818</v>
      </c>
      <c r="N5991" s="1" t="s">
        <v>87</v>
      </c>
      <c r="O5991" s="1" t="s">
        <v>1608</v>
      </c>
      <c r="P5991" s="1" t="s">
        <v>27362</v>
      </c>
      <c r="Q5991" s="1" t="s">
        <v>13638</v>
      </c>
      <c r="R5991" s="1">
        <v>20.993300000000001</v>
      </c>
      <c r="S5991" s="1" t="s">
        <v>13638</v>
      </c>
      <c r="T5991" s="1" t="s">
        <v>13638</v>
      </c>
      <c r="U5991" s="8">
        <v>44354</v>
      </c>
      <c r="AJ5991" s="1" t="e" vm="5">
        <v>#N/A</v>
      </c>
      <c r="AY5991" s="1" t="s">
        <v>26</v>
      </c>
      <c r="BD5991" s="1" t="b">
        <v>0</v>
      </c>
    </row>
    <row r="5992" spans="1:56" x14ac:dyDescent="0.25">
      <c r="A5992" s="1" t="s">
        <v>39819</v>
      </c>
      <c r="N5992" s="1" t="s">
        <v>87</v>
      </c>
      <c r="O5992" s="1" t="s">
        <v>1524</v>
      </c>
      <c r="P5992" s="1" t="s">
        <v>27363</v>
      </c>
      <c r="Q5992" s="1" t="s">
        <v>13638</v>
      </c>
      <c r="R5992" s="1">
        <v>11.3116</v>
      </c>
      <c r="S5992" s="1" t="s">
        <v>13638</v>
      </c>
      <c r="T5992" s="1" t="s">
        <v>13638</v>
      </c>
      <c r="U5992" s="8">
        <v>44354</v>
      </c>
      <c r="AJ5992" s="1" t="e" vm="5">
        <v>#N/A</v>
      </c>
      <c r="AY5992" s="1" t="s">
        <v>26</v>
      </c>
      <c r="BD5992" s="1" t="b">
        <v>0</v>
      </c>
    </row>
    <row r="5993" spans="1:56" x14ac:dyDescent="0.25">
      <c r="A5993" s="1" t="s">
        <v>39820</v>
      </c>
      <c r="N5993" s="1" t="s">
        <v>87</v>
      </c>
      <c r="O5993" s="1" t="s">
        <v>1523</v>
      </c>
      <c r="P5993" s="1" t="s">
        <v>27364</v>
      </c>
      <c r="Q5993" s="1" t="s">
        <v>27365</v>
      </c>
      <c r="R5993" s="1">
        <v>11.3116</v>
      </c>
      <c r="S5993" s="1" t="s">
        <v>13638</v>
      </c>
      <c r="T5993" s="1" t="s">
        <v>13638</v>
      </c>
      <c r="U5993" s="8">
        <v>44354</v>
      </c>
      <c r="AJ5993" s="1" t="e" vm="5">
        <v>#N/A</v>
      </c>
      <c r="AY5993" s="1" t="s">
        <v>26</v>
      </c>
      <c r="BD5993" s="1" t="b">
        <v>0</v>
      </c>
    </row>
    <row r="5994" spans="1:56" x14ac:dyDescent="0.25">
      <c r="A5994" s="1" t="s">
        <v>39821</v>
      </c>
      <c r="N5994" s="1" t="s">
        <v>87</v>
      </c>
      <c r="O5994" s="1" t="s">
        <v>1522</v>
      </c>
      <c r="P5994" s="1" t="s">
        <v>27366</v>
      </c>
      <c r="Q5994" s="1" t="s">
        <v>27367</v>
      </c>
      <c r="R5994" s="1">
        <v>11.2738</v>
      </c>
      <c r="S5994" s="1" t="s">
        <v>13638</v>
      </c>
      <c r="T5994" s="1" t="s">
        <v>13638</v>
      </c>
      <c r="U5994" s="8">
        <v>44354</v>
      </c>
      <c r="AJ5994" s="1" t="e" vm="5">
        <v>#N/A</v>
      </c>
      <c r="AY5994" s="1" t="s">
        <v>26</v>
      </c>
      <c r="BD5994" s="1" t="b">
        <v>0</v>
      </c>
    </row>
    <row r="5995" spans="1:56" x14ac:dyDescent="0.25">
      <c r="N5995" s="1" t="s">
        <v>87</v>
      </c>
      <c r="O5995" s="1" t="s">
        <v>1521</v>
      </c>
      <c r="P5995" s="1" t="s">
        <v>27368</v>
      </c>
      <c r="Q5995" s="1" t="s">
        <v>13638</v>
      </c>
      <c r="R5995" s="1">
        <v>11.2738</v>
      </c>
      <c r="S5995" s="1" t="s">
        <v>13638</v>
      </c>
      <c r="T5995" s="1" t="s">
        <v>13638</v>
      </c>
      <c r="U5995" s="8">
        <v>44354</v>
      </c>
      <c r="AJ5995" s="1" t="e" vm="5">
        <v>#N/A</v>
      </c>
      <c r="AY5995" s="1" t="s">
        <v>26</v>
      </c>
      <c r="BD5995" s="1" t="b">
        <v>0</v>
      </c>
    </row>
    <row r="5996" spans="1:56" x14ac:dyDescent="0.25">
      <c r="A5996" s="1" t="s">
        <v>36</v>
      </c>
      <c r="N5996" s="1" t="s">
        <v>87</v>
      </c>
      <c r="O5996" s="1" t="s">
        <v>1440</v>
      </c>
      <c r="P5996" s="1" t="s">
        <v>27369</v>
      </c>
      <c r="Q5996" s="1" t="s">
        <v>27370</v>
      </c>
      <c r="R5996" s="1">
        <v>20.5214</v>
      </c>
      <c r="S5996" s="1" t="s">
        <v>13638</v>
      </c>
      <c r="T5996" s="1" t="s">
        <v>13638</v>
      </c>
      <c r="U5996" s="8">
        <v>44354</v>
      </c>
      <c r="AJ5996" s="1" t="e" vm="5">
        <v>#N/A</v>
      </c>
      <c r="AY5996" s="1" t="s">
        <v>26</v>
      </c>
      <c r="BD5996" s="1" t="b">
        <v>0</v>
      </c>
    </row>
    <row r="5997" spans="1:56" x14ac:dyDescent="0.25">
      <c r="A5997" s="1" t="s">
        <v>39822</v>
      </c>
      <c r="N5997" s="1" t="s">
        <v>87</v>
      </c>
      <c r="O5997" s="1" t="s">
        <v>1439</v>
      </c>
      <c r="P5997" s="1" t="s">
        <v>27371</v>
      </c>
      <c r="Q5997" s="1" t="s">
        <v>13638</v>
      </c>
      <c r="R5997" s="1">
        <v>20.5214</v>
      </c>
      <c r="S5997" s="1" t="s">
        <v>13638</v>
      </c>
      <c r="T5997" s="1" t="s">
        <v>13638</v>
      </c>
      <c r="U5997" s="8">
        <v>44354</v>
      </c>
      <c r="AJ5997" s="1" t="e" vm="5">
        <v>#N/A</v>
      </c>
      <c r="AY5997" s="1" t="s">
        <v>26</v>
      </c>
      <c r="BD5997" s="1" t="b">
        <v>0</v>
      </c>
    </row>
    <row r="5998" spans="1:56" x14ac:dyDescent="0.25">
      <c r="A5998" s="1" t="s">
        <v>39823</v>
      </c>
      <c r="N5998" s="1" t="s">
        <v>87</v>
      </c>
      <c r="O5998" s="1" t="s">
        <v>1438</v>
      </c>
      <c r="P5998" s="1" t="s">
        <v>27372</v>
      </c>
      <c r="Q5998" s="1" t="s">
        <v>27373</v>
      </c>
      <c r="R5998" s="1">
        <v>19.8201</v>
      </c>
      <c r="S5998" s="1" t="s">
        <v>13638</v>
      </c>
      <c r="T5998" s="1" t="s">
        <v>13638</v>
      </c>
      <c r="U5998" s="8">
        <v>44354</v>
      </c>
      <c r="AJ5998" s="1" t="e" vm="5">
        <v>#N/A</v>
      </c>
      <c r="AY5998" s="1" t="s">
        <v>26</v>
      </c>
      <c r="BD5998" s="1" t="b">
        <v>0</v>
      </c>
    </row>
    <row r="5999" spans="1:56" x14ac:dyDescent="0.25">
      <c r="A5999" s="1" t="s">
        <v>39824</v>
      </c>
      <c r="N5999" s="1" t="s">
        <v>87</v>
      </c>
      <c r="O5999" s="1" t="s">
        <v>1437</v>
      </c>
      <c r="P5999" s="1" t="s">
        <v>27374</v>
      </c>
      <c r="Q5999" s="1" t="s">
        <v>13638</v>
      </c>
      <c r="R5999" s="1">
        <v>19.8201</v>
      </c>
      <c r="S5999" s="1" t="s">
        <v>13638</v>
      </c>
      <c r="T5999" s="1" t="s">
        <v>13638</v>
      </c>
      <c r="U5999" s="8">
        <v>44354</v>
      </c>
      <c r="AJ5999" s="1" t="e" vm="5">
        <v>#N/A</v>
      </c>
      <c r="AY5999" s="1" t="s">
        <v>26</v>
      </c>
      <c r="BD5999" s="1" t="b">
        <v>0</v>
      </c>
    </row>
    <row r="6000" spans="1:56" x14ac:dyDescent="0.25">
      <c r="A6000" s="1" t="s">
        <v>39825</v>
      </c>
      <c r="N6000" s="1" t="s">
        <v>87</v>
      </c>
      <c r="O6000" s="1" t="s">
        <v>1371</v>
      </c>
      <c r="P6000" s="1" t="s">
        <v>27375</v>
      </c>
      <c r="Q6000" s="1" t="s">
        <v>13638</v>
      </c>
      <c r="R6000" s="1">
        <v>14.3241</v>
      </c>
      <c r="S6000" s="1" t="s">
        <v>13638</v>
      </c>
      <c r="T6000" s="1" t="s">
        <v>13638</v>
      </c>
      <c r="U6000" s="8">
        <v>44354</v>
      </c>
      <c r="AJ6000" s="1" t="e" vm="5">
        <v>#N/A</v>
      </c>
      <c r="AY6000" s="1" t="s">
        <v>26</v>
      </c>
      <c r="BD6000" s="1" t="b">
        <v>0</v>
      </c>
    </row>
    <row r="6001" spans="1:56" x14ac:dyDescent="0.25">
      <c r="N6001" s="1" t="s">
        <v>87</v>
      </c>
      <c r="O6001" s="1" t="s">
        <v>1370</v>
      </c>
      <c r="P6001" s="1" t="s">
        <v>27376</v>
      </c>
      <c r="Q6001" s="1" t="s">
        <v>27377</v>
      </c>
      <c r="R6001" s="1">
        <v>14.3241</v>
      </c>
      <c r="S6001" s="1" t="s">
        <v>13638</v>
      </c>
      <c r="T6001" s="1" t="s">
        <v>13638</v>
      </c>
      <c r="U6001" s="8">
        <v>44354</v>
      </c>
      <c r="AJ6001" s="1" t="e" vm="5">
        <v>#N/A</v>
      </c>
      <c r="AY6001" s="1" t="s">
        <v>26</v>
      </c>
      <c r="BD6001" s="1" t="b">
        <v>0</v>
      </c>
    </row>
    <row r="6002" spans="1:56" x14ac:dyDescent="0.25">
      <c r="A6002" s="1" t="s">
        <v>37</v>
      </c>
      <c r="N6002" s="1" t="s">
        <v>87</v>
      </c>
      <c r="O6002" s="1" t="s">
        <v>1369</v>
      </c>
      <c r="P6002" s="1" t="s">
        <v>27378</v>
      </c>
      <c r="Q6002" s="1" t="s">
        <v>13638</v>
      </c>
      <c r="R6002" s="1">
        <v>14.2377</v>
      </c>
      <c r="S6002" s="1" t="s">
        <v>13638</v>
      </c>
      <c r="T6002" s="1" t="s">
        <v>13638</v>
      </c>
      <c r="U6002" s="8">
        <v>44354</v>
      </c>
      <c r="AJ6002" s="1" t="e" vm="5">
        <v>#N/A</v>
      </c>
      <c r="AY6002" s="1" t="s">
        <v>26</v>
      </c>
      <c r="BD6002" s="1" t="b">
        <v>0</v>
      </c>
    </row>
    <row r="6003" spans="1:56" x14ac:dyDescent="0.25">
      <c r="A6003" s="1" t="s">
        <v>39826</v>
      </c>
      <c r="N6003" s="1" t="s">
        <v>87</v>
      </c>
      <c r="O6003" s="1" t="s">
        <v>1368</v>
      </c>
      <c r="P6003" s="1" t="s">
        <v>27379</v>
      </c>
      <c r="Q6003" s="1" t="s">
        <v>27380</v>
      </c>
      <c r="R6003" s="1">
        <v>14.2377</v>
      </c>
      <c r="S6003" s="1" t="s">
        <v>13638</v>
      </c>
      <c r="T6003" s="1" t="s">
        <v>13638</v>
      </c>
      <c r="U6003" s="8">
        <v>44354</v>
      </c>
      <c r="AJ6003" s="1" t="e" vm="5">
        <v>#N/A</v>
      </c>
      <c r="AY6003" s="1" t="s">
        <v>26</v>
      </c>
      <c r="BD6003" s="1" t="b">
        <v>0</v>
      </c>
    </row>
    <row r="6004" spans="1:56" x14ac:dyDescent="0.25">
      <c r="A6004" s="1" t="s">
        <v>39827</v>
      </c>
      <c r="N6004" s="1" t="s">
        <v>87</v>
      </c>
      <c r="O6004" s="1" t="s">
        <v>1363</v>
      </c>
      <c r="P6004" s="1" t="s">
        <v>27381</v>
      </c>
      <c r="Q6004" s="1" t="s">
        <v>13638</v>
      </c>
      <c r="R6004" s="1">
        <v>12.415900000000001</v>
      </c>
      <c r="S6004" s="1" t="s">
        <v>13638</v>
      </c>
      <c r="T6004" s="1" t="s">
        <v>13638</v>
      </c>
      <c r="U6004" s="8">
        <v>44354</v>
      </c>
      <c r="AJ6004" s="1" t="e" vm="5">
        <v>#N/A</v>
      </c>
      <c r="AY6004" s="1" t="s">
        <v>26</v>
      </c>
      <c r="BD6004" s="1" t="b">
        <v>0</v>
      </c>
    </row>
    <row r="6005" spans="1:56" x14ac:dyDescent="0.25">
      <c r="A6005" s="1" t="s">
        <v>39828</v>
      </c>
      <c r="N6005" s="1" t="s">
        <v>87</v>
      </c>
      <c r="O6005" s="1" t="s">
        <v>1362</v>
      </c>
      <c r="P6005" s="1" t="s">
        <v>27382</v>
      </c>
      <c r="Q6005" s="1" t="s">
        <v>27383</v>
      </c>
      <c r="R6005" s="1">
        <v>12.415900000000001</v>
      </c>
      <c r="S6005" s="1" t="s">
        <v>13638</v>
      </c>
      <c r="T6005" s="1" t="s">
        <v>13638</v>
      </c>
      <c r="U6005" s="8">
        <v>44354</v>
      </c>
      <c r="AJ6005" s="1" t="e" vm="5">
        <v>#N/A</v>
      </c>
      <c r="AY6005" s="1" t="s">
        <v>26</v>
      </c>
      <c r="BD6005" s="1" t="b">
        <v>0</v>
      </c>
    </row>
    <row r="6006" spans="1:56" x14ac:dyDescent="0.25">
      <c r="A6006" s="1" t="s">
        <v>39829</v>
      </c>
      <c r="N6006" s="1" t="s">
        <v>87</v>
      </c>
      <c r="O6006" s="1" t="s">
        <v>1361</v>
      </c>
      <c r="P6006" s="1" t="s">
        <v>27384</v>
      </c>
      <c r="Q6006" s="1" t="s">
        <v>27385</v>
      </c>
      <c r="R6006" s="1">
        <v>12.387499999999999</v>
      </c>
      <c r="S6006" s="1" t="s">
        <v>13638</v>
      </c>
      <c r="T6006" s="1" t="s">
        <v>13638</v>
      </c>
      <c r="U6006" s="8">
        <v>44354</v>
      </c>
      <c r="AJ6006" s="1" t="e" vm="5">
        <v>#N/A</v>
      </c>
      <c r="AY6006" s="1" t="s">
        <v>26</v>
      </c>
      <c r="BD6006" s="1" t="b">
        <v>0</v>
      </c>
    </row>
    <row r="6007" spans="1:56" x14ac:dyDescent="0.25">
      <c r="N6007" s="1" t="s">
        <v>87</v>
      </c>
      <c r="O6007" s="1" t="s">
        <v>1360</v>
      </c>
      <c r="P6007" s="1" t="s">
        <v>27386</v>
      </c>
      <c r="Q6007" s="1" t="s">
        <v>13638</v>
      </c>
      <c r="R6007" s="1">
        <v>12.387499999999999</v>
      </c>
      <c r="S6007" s="1" t="s">
        <v>13638</v>
      </c>
      <c r="T6007" s="1" t="s">
        <v>13638</v>
      </c>
      <c r="U6007" s="8">
        <v>44354</v>
      </c>
      <c r="AJ6007" s="1" t="e" vm="5">
        <v>#N/A</v>
      </c>
      <c r="AY6007" s="1" t="s">
        <v>26</v>
      </c>
      <c r="BD6007" s="1" t="b">
        <v>0</v>
      </c>
    </row>
    <row r="6008" spans="1:56" x14ac:dyDescent="0.25">
      <c r="A6008" s="1" t="s">
        <v>41</v>
      </c>
      <c r="N6008" s="1" t="s">
        <v>87</v>
      </c>
      <c r="O6008" s="1" t="s">
        <v>1133</v>
      </c>
      <c r="P6008" s="1" t="s">
        <v>27397</v>
      </c>
      <c r="Q6008" s="1" t="s">
        <v>13638</v>
      </c>
      <c r="R6008" s="1">
        <v>48.183999999999997</v>
      </c>
      <c r="S6008" s="1" t="s">
        <v>13638</v>
      </c>
      <c r="T6008" s="1" t="s">
        <v>13638</v>
      </c>
      <c r="U6008" s="8">
        <v>44354</v>
      </c>
      <c r="AJ6008" s="1" t="e" vm="5">
        <v>#N/A</v>
      </c>
      <c r="AY6008" s="1" t="s">
        <v>26</v>
      </c>
      <c r="BD6008" s="1" t="b">
        <v>0</v>
      </c>
    </row>
    <row r="6009" spans="1:56" x14ac:dyDescent="0.25">
      <c r="A6009" s="1" t="s">
        <v>39830</v>
      </c>
      <c r="N6009" s="1" t="s">
        <v>87</v>
      </c>
      <c r="O6009" s="1" t="s">
        <v>1132</v>
      </c>
      <c r="P6009" s="1" t="s">
        <v>27398</v>
      </c>
      <c r="Q6009" s="1" t="s">
        <v>27399</v>
      </c>
      <c r="R6009" s="1">
        <v>48.183999999999997</v>
      </c>
      <c r="S6009" s="1" t="s">
        <v>13638</v>
      </c>
      <c r="T6009" s="1" t="s">
        <v>13638</v>
      </c>
      <c r="U6009" s="8">
        <v>44354</v>
      </c>
      <c r="AJ6009" s="1" t="e" vm="5">
        <v>#N/A</v>
      </c>
      <c r="AY6009" s="1" t="s">
        <v>26</v>
      </c>
      <c r="BD6009" s="1" t="b">
        <v>0</v>
      </c>
    </row>
    <row r="6010" spans="1:56" x14ac:dyDescent="0.25">
      <c r="A6010" s="1" t="s">
        <v>39831</v>
      </c>
      <c r="N6010" s="1" t="s">
        <v>87</v>
      </c>
      <c r="O6010" s="1" t="s">
        <v>1131</v>
      </c>
      <c r="P6010" s="1" t="s">
        <v>27400</v>
      </c>
      <c r="Q6010" s="1" t="s">
        <v>13638</v>
      </c>
      <c r="R6010" s="1">
        <v>47.820999999999998</v>
      </c>
      <c r="S6010" s="1" t="s">
        <v>13638</v>
      </c>
      <c r="T6010" s="1" t="s">
        <v>13638</v>
      </c>
      <c r="U6010" s="8">
        <v>44354</v>
      </c>
      <c r="AJ6010" s="1" t="e" vm="5">
        <v>#N/A</v>
      </c>
      <c r="AY6010" s="1" t="s">
        <v>26</v>
      </c>
      <c r="BD6010" s="1" t="b">
        <v>0</v>
      </c>
    </row>
    <row r="6011" spans="1:56" x14ac:dyDescent="0.25">
      <c r="N6011" s="1" t="s">
        <v>87</v>
      </c>
      <c r="O6011" s="1" t="s">
        <v>1130</v>
      </c>
      <c r="P6011" s="1" t="s">
        <v>27401</v>
      </c>
      <c r="Q6011" s="1" t="s">
        <v>27402</v>
      </c>
      <c r="R6011" s="1">
        <v>47.820999999999998</v>
      </c>
      <c r="S6011" s="1" t="s">
        <v>13638</v>
      </c>
      <c r="T6011" s="1" t="s">
        <v>13638</v>
      </c>
      <c r="U6011" s="8">
        <v>44354</v>
      </c>
      <c r="AJ6011" s="1" t="e" vm="5">
        <v>#N/A</v>
      </c>
      <c r="AY6011" s="1" t="s">
        <v>26</v>
      </c>
      <c r="BD6011" s="1" t="b">
        <v>0</v>
      </c>
    </row>
    <row r="6012" spans="1:56" x14ac:dyDescent="0.25">
      <c r="A6012" s="1" t="s">
        <v>45</v>
      </c>
      <c r="N6012" s="1" t="s">
        <v>87</v>
      </c>
      <c r="O6012" s="1" t="s">
        <v>1126</v>
      </c>
      <c r="P6012" s="1" t="s">
        <v>27403</v>
      </c>
      <c r="Q6012" s="1" t="s">
        <v>13638</v>
      </c>
      <c r="R6012" s="1">
        <v>19.499700000000001</v>
      </c>
      <c r="S6012" s="1" t="s">
        <v>13638</v>
      </c>
      <c r="T6012" s="1" t="s">
        <v>13638</v>
      </c>
      <c r="U6012" s="8">
        <v>44354</v>
      </c>
      <c r="AJ6012" s="1" t="e" vm="5">
        <v>#N/A</v>
      </c>
      <c r="AY6012" s="1" t="s">
        <v>26</v>
      </c>
      <c r="BD6012" s="1" t="b">
        <v>0</v>
      </c>
    </row>
    <row r="6013" spans="1:56" x14ac:dyDescent="0.25">
      <c r="A6013" s="1" t="s">
        <v>39832</v>
      </c>
      <c r="N6013" s="1" t="s">
        <v>87</v>
      </c>
      <c r="O6013" s="1" t="s">
        <v>1125</v>
      </c>
      <c r="P6013" s="1" t="s">
        <v>27404</v>
      </c>
      <c r="Q6013" s="1" t="s">
        <v>13638</v>
      </c>
      <c r="R6013" s="1">
        <v>19.4068</v>
      </c>
      <c r="S6013" s="1" t="s">
        <v>13638</v>
      </c>
      <c r="T6013" s="1" t="s">
        <v>13638</v>
      </c>
      <c r="U6013" s="8">
        <v>44354</v>
      </c>
      <c r="AJ6013" s="1" t="e" vm="5">
        <v>#N/A</v>
      </c>
      <c r="AY6013" s="1" t="s">
        <v>26</v>
      </c>
      <c r="BD6013" s="1" t="b">
        <v>0</v>
      </c>
    </row>
    <row r="6014" spans="1:56" x14ac:dyDescent="0.25">
      <c r="A6014" s="1" t="s">
        <v>39833</v>
      </c>
      <c r="N6014" s="1" t="s">
        <v>87</v>
      </c>
      <c r="O6014" s="1" t="s">
        <v>1114</v>
      </c>
      <c r="P6014" s="1" t="s">
        <v>27405</v>
      </c>
      <c r="Q6014" s="1" t="s">
        <v>13638</v>
      </c>
      <c r="R6014" s="1">
        <v>22.900400000000001</v>
      </c>
      <c r="S6014" s="1" t="s">
        <v>13638</v>
      </c>
      <c r="T6014" s="1" t="s">
        <v>13638</v>
      </c>
      <c r="U6014" s="8">
        <v>44354</v>
      </c>
      <c r="AJ6014" s="1" t="e" vm="5">
        <v>#N/A</v>
      </c>
      <c r="AY6014" s="1" t="s">
        <v>26</v>
      </c>
      <c r="BD6014" s="1" t="b">
        <v>0</v>
      </c>
    </row>
    <row r="6015" spans="1:56" x14ac:dyDescent="0.25">
      <c r="A6015" s="1" t="s">
        <v>39834</v>
      </c>
      <c r="N6015" s="1" t="s">
        <v>87</v>
      </c>
      <c r="O6015" s="1" t="s">
        <v>1113</v>
      </c>
      <c r="P6015" s="1" t="s">
        <v>27406</v>
      </c>
      <c r="Q6015" s="1" t="s">
        <v>13638</v>
      </c>
      <c r="R6015" s="1">
        <v>22.7133</v>
      </c>
      <c r="S6015" s="1" t="s">
        <v>13638</v>
      </c>
      <c r="T6015" s="1" t="s">
        <v>13638</v>
      </c>
      <c r="U6015" s="8">
        <v>44354</v>
      </c>
      <c r="AJ6015" s="1" t="e" vm="5">
        <v>#N/A</v>
      </c>
      <c r="AY6015" s="1" t="s">
        <v>26</v>
      </c>
      <c r="BD6015" s="1" t="b">
        <v>0</v>
      </c>
    </row>
    <row r="6016" spans="1:56" x14ac:dyDescent="0.25">
      <c r="A6016" s="1" t="s">
        <v>39835</v>
      </c>
      <c r="N6016" s="1" t="s">
        <v>87</v>
      </c>
      <c r="O6016" s="1" t="s">
        <v>27411</v>
      </c>
      <c r="P6016" s="1" t="s">
        <v>27412</v>
      </c>
      <c r="Q6016" s="1" t="s">
        <v>27413</v>
      </c>
      <c r="R6016" s="1">
        <v>15.5007</v>
      </c>
      <c r="S6016" s="1" t="s">
        <v>13638</v>
      </c>
      <c r="T6016" s="1" t="s">
        <v>13638</v>
      </c>
      <c r="U6016" s="8">
        <v>44354</v>
      </c>
      <c r="AJ6016" s="1" t="e" vm="5">
        <v>#N/A</v>
      </c>
      <c r="AY6016" s="1" t="s">
        <v>26</v>
      </c>
      <c r="BD6016" s="1" t="b">
        <v>0</v>
      </c>
    </row>
    <row r="6017" spans="1:56" x14ac:dyDescent="0.25">
      <c r="A6017" s="1" t="s">
        <v>39836</v>
      </c>
      <c r="N6017" s="1" t="s">
        <v>87</v>
      </c>
      <c r="O6017" s="1" t="s">
        <v>27414</v>
      </c>
      <c r="P6017" s="1" t="s">
        <v>27415</v>
      </c>
      <c r="Q6017" s="1" t="s">
        <v>27416</v>
      </c>
      <c r="R6017" s="1">
        <v>15.0032</v>
      </c>
      <c r="S6017" s="1" t="s">
        <v>13638</v>
      </c>
      <c r="T6017" s="1" t="s">
        <v>13638</v>
      </c>
      <c r="U6017" s="8">
        <v>44354</v>
      </c>
      <c r="AJ6017" s="1" t="e" vm="5">
        <v>#N/A</v>
      </c>
      <c r="AY6017" s="1" t="s">
        <v>26</v>
      </c>
      <c r="BD6017" s="1" t="b">
        <v>0</v>
      </c>
    </row>
    <row r="6018" spans="1:56" x14ac:dyDescent="0.25">
      <c r="A6018" s="1" t="s">
        <v>39837</v>
      </c>
      <c r="N6018" s="1" t="s">
        <v>87</v>
      </c>
      <c r="O6018" s="1" t="s">
        <v>27417</v>
      </c>
      <c r="P6018" s="1" t="s">
        <v>27418</v>
      </c>
      <c r="Q6018" s="1" t="s">
        <v>13638</v>
      </c>
      <c r="R6018" s="1">
        <v>14.999499999999999</v>
      </c>
      <c r="S6018" s="1" t="s">
        <v>13638</v>
      </c>
      <c r="T6018" s="1" t="s">
        <v>13638</v>
      </c>
      <c r="U6018" s="8">
        <v>44354</v>
      </c>
      <c r="AJ6018" s="1" t="e" vm="5">
        <v>#N/A</v>
      </c>
      <c r="AY6018" s="1" t="s">
        <v>26</v>
      </c>
      <c r="BD6018" s="1" t="b">
        <v>0</v>
      </c>
    </row>
    <row r="6019" spans="1:56" x14ac:dyDescent="0.25">
      <c r="A6019" s="1" t="s">
        <v>39838</v>
      </c>
      <c r="N6019" s="1" t="s">
        <v>87</v>
      </c>
      <c r="O6019" s="1" t="s">
        <v>27419</v>
      </c>
      <c r="P6019" s="1" t="s">
        <v>27420</v>
      </c>
      <c r="Q6019" s="1" t="s">
        <v>13638</v>
      </c>
      <c r="R6019" s="1">
        <v>15.5229</v>
      </c>
      <c r="S6019" s="1" t="s">
        <v>13638</v>
      </c>
      <c r="T6019" s="1" t="s">
        <v>13638</v>
      </c>
      <c r="U6019" s="8">
        <v>44354</v>
      </c>
      <c r="AJ6019" s="1" t="e" vm="5">
        <v>#N/A</v>
      </c>
      <c r="AY6019" s="1" t="s">
        <v>26</v>
      </c>
      <c r="BD6019" s="1" t="b">
        <v>0</v>
      </c>
    </row>
    <row r="6020" spans="1:56" x14ac:dyDescent="0.25">
      <c r="A6020" s="1" t="s">
        <v>39839</v>
      </c>
      <c r="N6020" s="1" t="s">
        <v>88</v>
      </c>
      <c r="O6020" s="1" t="s">
        <v>3464</v>
      </c>
      <c r="P6020" s="1" t="s">
        <v>27475</v>
      </c>
      <c r="Q6020" s="1" t="s">
        <v>13638</v>
      </c>
      <c r="R6020" s="1">
        <v>1114.8900000000001</v>
      </c>
      <c r="S6020" s="1" t="s">
        <v>13638</v>
      </c>
      <c r="T6020" s="1" t="s">
        <v>13638</v>
      </c>
      <c r="U6020" s="8">
        <v>44354</v>
      </c>
      <c r="AJ6020" s="1" t="e" vm="5">
        <v>#N/A</v>
      </c>
      <c r="AY6020" s="1" t="s">
        <v>26</v>
      </c>
      <c r="BD6020" s="1" t="b">
        <v>0</v>
      </c>
    </row>
    <row r="6021" spans="1:56" x14ac:dyDescent="0.25">
      <c r="A6021" s="1" t="s">
        <v>39840</v>
      </c>
      <c r="N6021" s="1" t="s">
        <v>88</v>
      </c>
      <c r="O6021" s="1" t="s">
        <v>3463</v>
      </c>
      <c r="P6021" s="1" t="s">
        <v>27476</v>
      </c>
      <c r="Q6021" s="1" t="s">
        <v>13638</v>
      </c>
      <c r="R6021" s="1">
        <v>1032.4100000000001</v>
      </c>
      <c r="S6021" s="1" t="s">
        <v>13638</v>
      </c>
      <c r="T6021" s="1" t="s">
        <v>13638</v>
      </c>
      <c r="U6021" s="8">
        <v>44354</v>
      </c>
      <c r="AJ6021" s="1" t="e" vm="5">
        <v>#N/A</v>
      </c>
      <c r="AY6021" s="1" t="s">
        <v>26</v>
      </c>
      <c r="BD6021" s="1" t="b">
        <v>0</v>
      </c>
    </row>
    <row r="6022" spans="1:56" x14ac:dyDescent="0.25">
      <c r="A6022" s="1" t="s">
        <v>39841</v>
      </c>
      <c r="N6022" s="1" t="s">
        <v>88</v>
      </c>
      <c r="O6022" s="1" t="s">
        <v>3462</v>
      </c>
      <c r="P6022" s="1" t="s">
        <v>27477</v>
      </c>
      <c r="Q6022" s="1" t="s">
        <v>27478</v>
      </c>
      <c r="R6022" s="1">
        <v>168.1</v>
      </c>
      <c r="S6022" s="1" t="s">
        <v>13638</v>
      </c>
      <c r="T6022" s="1" t="s">
        <v>13638</v>
      </c>
      <c r="U6022" s="8">
        <v>44354</v>
      </c>
      <c r="AJ6022" s="1" t="e" vm="5">
        <v>#N/A</v>
      </c>
      <c r="AY6022" s="1" t="s">
        <v>26</v>
      </c>
      <c r="BD6022" s="1" t="b">
        <v>0</v>
      </c>
    </row>
    <row r="6023" spans="1:56" x14ac:dyDescent="0.25">
      <c r="A6023" s="1" t="s">
        <v>39842</v>
      </c>
      <c r="N6023" s="1" t="s">
        <v>88</v>
      </c>
      <c r="O6023" s="1" t="s">
        <v>3461</v>
      </c>
      <c r="P6023" s="1" t="s">
        <v>27479</v>
      </c>
      <c r="Q6023" s="1" t="s">
        <v>27480</v>
      </c>
      <c r="R6023" s="1">
        <v>123.18</v>
      </c>
      <c r="S6023" s="1" t="s">
        <v>13638</v>
      </c>
      <c r="T6023" s="1" t="s">
        <v>13638</v>
      </c>
      <c r="U6023" s="8">
        <v>44354</v>
      </c>
      <c r="AJ6023" s="1" t="e" vm="5">
        <v>#N/A</v>
      </c>
      <c r="AY6023" s="1" t="s">
        <v>26</v>
      </c>
      <c r="BD6023" s="1" t="b">
        <v>0</v>
      </c>
    </row>
    <row r="6024" spans="1:56" x14ac:dyDescent="0.25">
      <c r="A6024" s="1" t="s">
        <v>39843</v>
      </c>
      <c r="N6024" s="1" t="s">
        <v>88</v>
      </c>
      <c r="O6024" s="1" t="s">
        <v>3296</v>
      </c>
      <c r="P6024" s="1" t="s">
        <v>27481</v>
      </c>
      <c r="Q6024" s="1" t="s">
        <v>13638</v>
      </c>
      <c r="R6024" s="1">
        <v>17.55</v>
      </c>
      <c r="S6024" s="1" t="s">
        <v>13638</v>
      </c>
      <c r="T6024" s="1" t="s">
        <v>13638</v>
      </c>
      <c r="U6024" s="8">
        <v>44354</v>
      </c>
      <c r="AJ6024" s="1" t="e" vm="5">
        <v>#N/A</v>
      </c>
      <c r="AY6024" s="1" t="s">
        <v>26</v>
      </c>
      <c r="BD6024" s="1" t="b">
        <v>0</v>
      </c>
    </row>
    <row r="6025" spans="1:56" x14ac:dyDescent="0.25">
      <c r="N6025" s="1" t="s">
        <v>88</v>
      </c>
      <c r="O6025" s="1" t="s">
        <v>3295</v>
      </c>
      <c r="P6025" s="1" t="s">
        <v>27482</v>
      </c>
      <c r="Q6025" s="1" t="s">
        <v>27483</v>
      </c>
      <c r="R6025" s="1">
        <v>14.46</v>
      </c>
      <c r="S6025" s="1" t="s">
        <v>13638</v>
      </c>
      <c r="T6025" s="1" t="s">
        <v>13638</v>
      </c>
      <c r="U6025" s="8">
        <v>44354</v>
      </c>
      <c r="AJ6025" s="1" t="e" vm="5">
        <v>#N/A</v>
      </c>
      <c r="AY6025" s="1" t="s">
        <v>26</v>
      </c>
      <c r="BD6025" s="1" t="b">
        <v>0</v>
      </c>
    </row>
    <row r="6026" spans="1:56" x14ac:dyDescent="0.25">
      <c r="A6026" s="1" t="s">
        <v>15</v>
      </c>
      <c r="N6026" s="1" t="s">
        <v>88</v>
      </c>
      <c r="O6026" s="1" t="s">
        <v>3294</v>
      </c>
      <c r="P6026" s="1" t="s">
        <v>27484</v>
      </c>
      <c r="Q6026" s="1" t="s">
        <v>13638</v>
      </c>
      <c r="R6026" s="1">
        <v>16.63</v>
      </c>
      <c r="S6026" s="1" t="s">
        <v>13638</v>
      </c>
      <c r="T6026" s="1" t="s">
        <v>13638</v>
      </c>
      <c r="U6026" s="8">
        <v>44354</v>
      </c>
      <c r="AJ6026" s="1" t="e" vm="5">
        <v>#N/A</v>
      </c>
      <c r="AY6026" s="1" t="s">
        <v>26</v>
      </c>
      <c r="BD6026" s="1" t="b">
        <v>0</v>
      </c>
    </row>
    <row r="6027" spans="1:56" x14ac:dyDescent="0.25">
      <c r="A6027" s="1" t="s">
        <v>39844</v>
      </c>
      <c r="N6027" s="1" t="s">
        <v>88</v>
      </c>
      <c r="O6027" s="1" t="s">
        <v>3293</v>
      </c>
      <c r="P6027" s="1" t="s">
        <v>27485</v>
      </c>
      <c r="Q6027" s="1" t="s">
        <v>27486</v>
      </c>
      <c r="R6027" s="1">
        <v>13.73</v>
      </c>
      <c r="S6027" s="1" t="s">
        <v>13638</v>
      </c>
      <c r="T6027" s="1" t="s">
        <v>13638</v>
      </c>
      <c r="U6027" s="8">
        <v>44354</v>
      </c>
      <c r="AJ6027" s="1" t="e" vm="5">
        <v>#N/A</v>
      </c>
      <c r="AY6027" s="1" t="s">
        <v>26</v>
      </c>
      <c r="BD6027" s="1" t="b">
        <v>0</v>
      </c>
    </row>
    <row r="6028" spans="1:56" x14ac:dyDescent="0.25">
      <c r="A6028" s="1" t="s">
        <v>39845</v>
      </c>
      <c r="N6028" s="1" t="s">
        <v>88</v>
      </c>
      <c r="O6028" s="1" t="s">
        <v>3200</v>
      </c>
      <c r="P6028" s="1" t="s">
        <v>27497</v>
      </c>
      <c r="Q6028" s="1" t="s">
        <v>13638</v>
      </c>
      <c r="R6028" s="1">
        <v>120.32</v>
      </c>
      <c r="S6028" s="1" t="s">
        <v>13638</v>
      </c>
      <c r="T6028" s="1" t="s">
        <v>13638</v>
      </c>
      <c r="U6028" s="8">
        <v>44354</v>
      </c>
      <c r="AJ6028" s="1" t="e" vm="5">
        <v>#N/A</v>
      </c>
      <c r="AY6028" s="1" t="s">
        <v>26</v>
      </c>
      <c r="BD6028" s="1" t="b">
        <v>0</v>
      </c>
    </row>
    <row r="6029" spans="1:56" x14ac:dyDescent="0.25">
      <c r="A6029" s="1" t="s">
        <v>39846</v>
      </c>
      <c r="N6029" s="1" t="s">
        <v>88</v>
      </c>
      <c r="O6029" s="1" t="s">
        <v>3199</v>
      </c>
      <c r="P6029" s="1" t="s">
        <v>27498</v>
      </c>
      <c r="Q6029" s="1" t="s">
        <v>27499</v>
      </c>
      <c r="R6029" s="1">
        <v>38.86</v>
      </c>
      <c r="S6029" s="1" t="s">
        <v>13638</v>
      </c>
      <c r="T6029" s="1" t="s">
        <v>13638</v>
      </c>
      <c r="U6029" s="8">
        <v>44354</v>
      </c>
      <c r="AJ6029" s="1" t="e" vm="5">
        <v>#N/A</v>
      </c>
      <c r="AY6029" s="1" t="s">
        <v>26</v>
      </c>
      <c r="BD6029" s="1" t="b">
        <v>0</v>
      </c>
    </row>
    <row r="6030" spans="1:56" x14ac:dyDescent="0.25">
      <c r="A6030" s="1" t="s">
        <v>39847</v>
      </c>
      <c r="N6030" s="1" t="s">
        <v>88</v>
      </c>
      <c r="O6030" s="1" t="s">
        <v>3198</v>
      </c>
      <c r="P6030" s="1" t="s">
        <v>27500</v>
      </c>
      <c r="Q6030" s="1" t="s">
        <v>13638</v>
      </c>
      <c r="R6030" s="1">
        <v>127.74</v>
      </c>
      <c r="S6030" s="1" t="s">
        <v>13638</v>
      </c>
      <c r="T6030" s="1" t="s">
        <v>13638</v>
      </c>
      <c r="U6030" s="8">
        <v>44354</v>
      </c>
      <c r="AJ6030" s="1" t="e" vm="5">
        <v>#N/A</v>
      </c>
      <c r="AY6030" s="1" t="s">
        <v>26</v>
      </c>
      <c r="BD6030" s="1" t="b">
        <v>0</v>
      </c>
    </row>
    <row r="6031" spans="1:56" x14ac:dyDescent="0.25">
      <c r="A6031" s="1" t="s">
        <v>39848</v>
      </c>
      <c r="N6031" s="1" t="s">
        <v>88</v>
      </c>
      <c r="O6031" s="1" t="s">
        <v>3197</v>
      </c>
      <c r="P6031" s="1" t="s">
        <v>27501</v>
      </c>
      <c r="Q6031" s="1" t="s">
        <v>27502</v>
      </c>
      <c r="R6031" s="1">
        <v>41.13</v>
      </c>
      <c r="S6031" s="1" t="s">
        <v>13638</v>
      </c>
      <c r="T6031" s="1" t="s">
        <v>13638</v>
      </c>
      <c r="U6031" s="8">
        <v>44354</v>
      </c>
      <c r="AJ6031" s="1" t="e" vm="5">
        <v>#N/A</v>
      </c>
      <c r="AY6031" s="1" t="s">
        <v>26</v>
      </c>
      <c r="BD6031" s="1" t="b">
        <v>0</v>
      </c>
    </row>
    <row r="6032" spans="1:56" x14ac:dyDescent="0.25">
      <c r="A6032" s="1" t="s">
        <v>39849</v>
      </c>
      <c r="N6032" s="1" t="s">
        <v>88</v>
      </c>
      <c r="O6032" s="1" t="s">
        <v>3125</v>
      </c>
      <c r="P6032" s="1" t="s">
        <v>27503</v>
      </c>
      <c r="Q6032" s="1" t="s">
        <v>13638</v>
      </c>
      <c r="R6032" s="1">
        <v>17.32</v>
      </c>
      <c r="S6032" s="1" t="s">
        <v>13638</v>
      </c>
      <c r="T6032" s="1" t="s">
        <v>13638</v>
      </c>
      <c r="U6032" s="8">
        <v>44354</v>
      </c>
      <c r="AJ6032" s="1" t="e" vm="5">
        <v>#N/A</v>
      </c>
      <c r="AY6032" s="1" t="s">
        <v>26</v>
      </c>
      <c r="BD6032" s="1" t="b">
        <v>0</v>
      </c>
    </row>
    <row r="6033" spans="1:56" x14ac:dyDescent="0.25">
      <c r="A6033" s="1" t="s">
        <v>39850</v>
      </c>
      <c r="N6033" s="1" t="s">
        <v>88</v>
      </c>
      <c r="O6033" s="1" t="s">
        <v>3124</v>
      </c>
      <c r="P6033" s="1" t="s">
        <v>27504</v>
      </c>
      <c r="Q6033" s="1" t="s">
        <v>27505</v>
      </c>
      <c r="R6033" s="1">
        <v>16.02</v>
      </c>
      <c r="S6033" s="1" t="s">
        <v>13638</v>
      </c>
      <c r="T6033" s="1" t="s">
        <v>13638</v>
      </c>
      <c r="U6033" s="8">
        <v>44354</v>
      </c>
      <c r="AJ6033" s="1" t="e" vm="5">
        <v>#N/A</v>
      </c>
      <c r="AY6033" s="1" t="s">
        <v>26</v>
      </c>
      <c r="BD6033" s="1" t="b">
        <v>0</v>
      </c>
    </row>
    <row r="6034" spans="1:56" x14ac:dyDescent="0.25">
      <c r="A6034" s="1" t="s">
        <v>39851</v>
      </c>
      <c r="N6034" s="1" t="s">
        <v>88</v>
      </c>
      <c r="O6034" s="1" t="s">
        <v>3123</v>
      </c>
      <c r="P6034" s="1" t="s">
        <v>27506</v>
      </c>
      <c r="Q6034" s="1" t="s">
        <v>13638</v>
      </c>
      <c r="R6034" s="1">
        <v>17.02</v>
      </c>
      <c r="S6034" s="1" t="s">
        <v>13638</v>
      </c>
      <c r="T6034" s="1" t="s">
        <v>13638</v>
      </c>
      <c r="U6034" s="8">
        <v>44354</v>
      </c>
      <c r="AJ6034" s="1" t="e" vm="5">
        <v>#N/A</v>
      </c>
      <c r="AY6034" s="1" t="s">
        <v>26</v>
      </c>
      <c r="BD6034" s="1" t="b">
        <v>0</v>
      </c>
    </row>
    <row r="6035" spans="1:56" x14ac:dyDescent="0.25">
      <c r="A6035" s="1" t="s">
        <v>39852</v>
      </c>
      <c r="N6035" s="1" t="s">
        <v>88</v>
      </c>
      <c r="O6035" s="1" t="s">
        <v>3122</v>
      </c>
      <c r="P6035" s="1" t="s">
        <v>27507</v>
      </c>
      <c r="Q6035" s="1" t="s">
        <v>27508</v>
      </c>
      <c r="R6035" s="1">
        <v>16.440000000000001</v>
      </c>
      <c r="S6035" s="1" t="s">
        <v>13638</v>
      </c>
      <c r="T6035" s="1" t="s">
        <v>13638</v>
      </c>
      <c r="U6035" s="8">
        <v>44354</v>
      </c>
      <c r="AJ6035" s="1" t="e" vm="5">
        <v>#N/A</v>
      </c>
      <c r="AY6035" s="1" t="s">
        <v>26</v>
      </c>
      <c r="BD6035" s="1" t="b">
        <v>0</v>
      </c>
    </row>
    <row r="6036" spans="1:56" x14ac:dyDescent="0.25">
      <c r="A6036" s="1" t="s">
        <v>39853</v>
      </c>
      <c r="N6036" s="1" t="s">
        <v>88</v>
      </c>
      <c r="O6036" s="1" t="s">
        <v>2964</v>
      </c>
      <c r="P6036" s="1" t="s">
        <v>27519</v>
      </c>
      <c r="Q6036" s="1" t="s">
        <v>13638</v>
      </c>
      <c r="R6036" s="1">
        <v>212.25</v>
      </c>
      <c r="S6036" s="1" t="s">
        <v>13638</v>
      </c>
      <c r="T6036" s="1" t="s">
        <v>13638</v>
      </c>
      <c r="U6036" s="8">
        <v>44354</v>
      </c>
      <c r="AJ6036" s="1" t="e" vm="5">
        <v>#N/A</v>
      </c>
      <c r="AY6036" s="1" t="s">
        <v>26</v>
      </c>
      <c r="BD6036" s="1" t="b">
        <v>0</v>
      </c>
    </row>
    <row r="6037" spans="1:56" x14ac:dyDescent="0.25">
      <c r="A6037" s="1" t="s">
        <v>39854</v>
      </c>
      <c r="N6037" s="1" t="s">
        <v>88</v>
      </c>
      <c r="O6037" s="1" t="s">
        <v>2963</v>
      </c>
      <c r="P6037" s="1" t="s">
        <v>27520</v>
      </c>
      <c r="Q6037" s="1" t="s">
        <v>27521</v>
      </c>
      <c r="R6037" s="1">
        <v>64.599999999999994</v>
      </c>
      <c r="S6037" s="1" t="s">
        <v>13638</v>
      </c>
      <c r="T6037" s="1" t="s">
        <v>13638</v>
      </c>
      <c r="U6037" s="8">
        <v>44354</v>
      </c>
      <c r="AJ6037" s="1" t="e" vm="5">
        <v>#N/A</v>
      </c>
      <c r="AY6037" s="1" t="s">
        <v>26</v>
      </c>
      <c r="BD6037" s="1" t="b">
        <v>0</v>
      </c>
    </row>
    <row r="6038" spans="1:56" x14ac:dyDescent="0.25">
      <c r="A6038" s="1" t="s">
        <v>39855</v>
      </c>
      <c r="N6038" s="1" t="s">
        <v>88</v>
      </c>
      <c r="O6038" s="1" t="s">
        <v>2962</v>
      </c>
      <c r="P6038" s="1" t="s">
        <v>27522</v>
      </c>
      <c r="Q6038" s="1" t="s">
        <v>13638</v>
      </c>
      <c r="R6038" s="1">
        <v>199.15</v>
      </c>
      <c r="S6038" s="1" t="s">
        <v>13638</v>
      </c>
      <c r="T6038" s="1" t="s">
        <v>13638</v>
      </c>
      <c r="U6038" s="8">
        <v>44354</v>
      </c>
      <c r="AJ6038" s="1" t="e" vm="5">
        <v>#N/A</v>
      </c>
      <c r="AY6038" s="1" t="s">
        <v>26</v>
      </c>
      <c r="BD6038" s="1" t="b">
        <v>0</v>
      </c>
    </row>
    <row r="6039" spans="1:56" x14ac:dyDescent="0.25">
      <c r="A6039" s="1" t="s">
        <v>39856</v>
      </c>
      <c r="N6039" s="1" t="s">
        <v>88</v>
      </c>
      <c r="O6039" s="1" t="s">
        <v>2961</v>
      </c>
      <c r="P6039" s="1" t="s">
        <v>27523</v>
      </c>
      <c r="Q6039" s="1" t="s">
        <v>27524</v>
      </c>
      <c r="R6039" s="1">
        <v>44.75</v>
      </c>
      <c r="S6039" s="1" t="s">
        <v>13638</v>
      </c>
      <c r="T6039" s="1" t="s">
        <v>13638</v>
      </c>
      <c r="U6039" s="8">
        <v>44354</v>
      </c>
      <c r="AJ6039" s="1" t="e" vm="5">
        <v>#N/A</v>
      </c>
      <c r="AY6039" s="1" t="s">
        <v>26</v>
      </c>
      <c r="BD6039" s="1" t="b">
        <v>0</v>
      </c>
    </row>
    <row r="6040" spans="1:56" x14ac:dyDescent="0.25">
      <c r="A6040" s="1" t="s">
        <v>39857</v>
      </c>
      <c r="N6040" s="1" t="s">
        <v>88</v>
      </c>
      <c r="O6040" s="1" t="s">
        <v>2904</v>
      </c>
      <c r="P6040" s="1" t="s">
        <v>27525</v>
      </c>
      <c r="Q6040" s="1" t="s">
        <v>13638</v>
      </c>
      <c r="R6040" s="1">
        <v>63.895000000000003</v>
      </c>
      <c r="S6040" s="1" t="s">
        <v>13638</v>
      </c>
      <c r="T6040" s="1" t="s">
        <v>13638</v>
      </c>
      <c r="U6040" s="8">
        <v>44354</v>
      </c>
      <c r="AJ6040" s="1" t="e" vm="5">
        <v>#N/A</v>
      </c>
      <c r="AY6040" s="1" t="s">
        <v>26</v>
      </c>
      <c r="BD6040" s="1" t="b">
        <v>0</v>
      </c>
    </row>
    <row r="6041" spans="1:56" x14ac:dyDescent="0.25">
      <c r="A6041" s="1" t="s">
        <v>39858</v>
      </c>
      <c r="N6041" s="1" t="s">
        <v>88</v>
      </c>
      <c r="O6041" s="1" t="s">
        <v>2903</v>
      </c>
      <c r="P6041" s="1" t="s">
        <v>27526</v>
      </c>
      <c r="Q6041" s="1" t="s">
        <v>27527</v>
      </c>
      <c r="R6041" s="1">
        <v>73.153999999999996</v>
      </c>
      <c r="S6041" s="1" t="s">
        <v>13638</v>
      </c>
      <c r="T6041" s="1" t="s">
        <v>13638</v>
      </c>
      <c r="U6041" s="8">
        <v>44354</v>
      </c>
      <c r="AJ6041" s="1" t="e" vm="5">
        <v>#N/A</v>
      </c>
      <c r="AY6041" s="1" t="s">
        <v>26</v>
      </c>
      <c r="BD6041" s="1" t="b">
        <v>0</v>
      </c>
    </row>
    <row r="6042" spans="1:56" x14ac:dyDescent="0.25">
      <c r="A6042" s="1" t="s">
        <v>39859</v>
      </c>
      <c r="N6042" s="1" t="s">
        <v>88</v>
      </c>
      <c r="O6042" s="1" t="s">
        <v>2902</v>
      </c>
      <c r="P6042" s="1" t="s">
        <v>27528</v>
      </c>
      <c r="Q6042" s="1" t="s">
        <v>13638</v>
      </c>
      <c r="R6042" s="1">
        <v>60.054000000000002</v>
      </c>
      <c r="S6042" s="1" t="s">
        <v>13638</v>
      </c>
      <c r="T6042" s="1" t="s">
        <v>13638</v>
      </c>
      <c r="U6042" s="8">
        <v>44354</v>
      </c>
      <c r="AJ6042" s="1" t="e" vm="5">
        <v>#N/A</v>
      </c>
      <c r="AY6042" s="1" t="s">
        <v>26</v>
      </c>
      <c r="BD6042" s="1" t="b">
        <v>0</v>
      </c>
    </row>
    <row r="6043" spans="1:56" x14ac:dyDescent="0.25">
      <c r="A6043" s="1" t="s">
        <v>39860</v>
      </c>
      <c r="N6043" s="1" t="s">
        <v>88</v>
      </c>
      <c r="O6043" s="1" t="s">
        <v>2901</v>
      </c>
      <c r="P6043" s="1" t="s">
        <v>27529</v>
      </c>
      <c r="Q6043" s="1" t="s">
        <v>27530</v>
      </c>
      <c r="R6043" s="1">
        <v>52.944000000000003</v>
      </c>
      <c r="S6043" s="1" t="s">
        <v>13638</v>
      </c>
      <c r="T6043" s="1" t="s">
        <v>13638</v>
      </c>
      <c r="U6043" s="8">
        <v>44354</v>
      </c>
      <c r="AJ6043" s="1" t="e" vm="5">
        <v>#N/A</v>
      </c>
      <c r="AY6043" s="1" t="s">
        <v>26</v>
      </c>
      <c r="BD6043" s="1" t="b">
        <v>0</v>
      </c>
    </row>
    <row r="6044" spans="1:56" x14ac:dyDescent="0.25">
      <c r="A6044" s="1" t="s">
        <v>39861</v>
      </c>
      <c r="N6044" s="1" t="s">
        <v>88</v>
      </c>
      <c r="O6044" s="1" t="s">
        <v>2810</v>
      </c>
      <c r="P6044" s="1" t="s">
        <v>27531</v>
      </c>
      <c r="Q6044" s="1" t="s">
        <v>13638</v>
      </c>
      <c r="R6044" s="1">
        <v>21.866</v>
      </c>
      <c r="S6044" s="1" t="s">
        <v>13638</v>
      </c>
      <c r="T6044" s="1" t="s">
        <v>13638</v>
      </c>
      <c r="U6044" s="8">
        <v>44354</v>
      </c>
      <c r="AJ6044" s="1" t="e" vm="5">
        <v>#N/A</v>
      </c>
      <c r="AY6044" s="1" t="s">
        <v>26</v>
      </c>
      <c r="BD6044" s="1" t="b">
        <v>0</v>
      </c>
    </row>
    <row r="6045" spans="1:56" x14ac:dyDescent="0.25">
      <c r="A6045" s="1" t="s">
        <v>39862</v>
      </c>
      <c r="N6045" s="1" t="s">
        <v>88</v>
      </c>
      <c r="O6045" s="1" t="s">
        <v>2809</v>
      </c>
      <c r="P6045" s="1" t="s">
        <v>27532</v>
      </c>
      <c r="Q6045" s="1" t="s">
        <v>27533</v>
      </c>
      <c r="R6045" s="1">
        <v>19.347999999999999</v>
      </c>
      <c r="S6045" s="1" t="s">
        <v>13638</v>
      </c>
      <c r="T6045" s="1" t="s">
        <v>13638</v>
      </c>
      <c r="U6045" s="8">
        <v>44354</v>
      </c>
      <c r="AJ6045" s="1" t="e" vm="5">
        <v>#N/A</v>
      </c>
      <c r="AY6045" s="1" t="s">
        <v>26</v>
      </c>
      <c r="BD6045" s="1" t="b">
        <v>0</v>
      </c>
    </row>
    <row r="6046" spans="1:56" x14ac:dyDescent="0.25">
      <c r="A6046" s="1" t="s">
        <v>39863</v>
      </c>
      <c r="N6046" s="1" t="s">
        <v>88</v>
      </c>
      <c r="O6046" s="1" t="s">
        <v>2808</v>
      </c>
      <c r="P6046" s="1" t="s">
        <v>27534</v>
      </c>
      <c r="Q6046" s="1" t="s">
        <v>27535</v>
      </c>
      <c r="R6046" s="1">
        <v>18.001000000000001</v>
      </c>
      <c r="S6046" s="1" t="s">
        <v>13638</v>
      </c>
      <c r="T6046" s="1" t="s">
        <v>13638</v>
      </c>
      <c r="U6046" s="8">
        <v>44354</v>
      </c>
      <c r="AJ6046" s="1" t="e" vm="5">
        <v>#N/A</v>
      </c>
      <c r="AY6046" s="1" t="s">
        <v>26</v>
      </c>
      <c r="BD6046" s="1" t="b">
        <v>0</v>
      </c>
    </row>
    <row r="6047" spans="1:56" x14ac:dyDescent="0.25">
      <c r="A6047" s="1" t="s">
        <v>39864</v>
      </c>
      <c r="N6047" s="1" t="s">
        <v>88</v>
      </c>
      <c r="O6047" s="1" t="s">
        <v>2807</v>
      </c>
      <c r="P6047" s="1" t="s">
        <v>27536</v>
      </c>
      <c r="Q6047" s="1" t="s">
        <v>13638</v>
      </c>
      <c r="R6047" s="1">
        <v>20.213999999999999</v>
      </c>
      <c r="S6047" s="1" t="s">
        <v>13638</v>
      </c>
      <c r="T6047" s="1" t="s">
        <v>13638</v>
      </c>
      <c r="U6047" s="8">
        <v>44354</v>
      </c>
      <c r="AJ6047" s="1" t="e" vm="5">
        <v>#N/A</v>
      </c>
      <c r="AY6047" s="1" t="s">
        <v>26</v>
      </c>
      <c r="BD6047" s="1" t="b">
        <v>0</v>
      </c>
    </row>
    <row r="6048" spans="1:56" x14ac:dyDescent="0.25">
      <c r="A6048" s="1" t="s">
        <v>39865</v>
      </c>
      <c r="N6048" s="1" t="s">
        <v>88</v>
      </c>
      <c r="O6048" s="1" t="s">
        <v>2708</v>
      </c>
      <c r="P6048" s="1" t="s">
        <v>27537</v>
      </c>
      <c r="Q6048" s="1" t="s">
        <v>13638</v>
      </c>
      <c r="R6048" s="1">
        <v>904.57180000000005</v>
      </c>
      <c r="S6048" s="1" t="s">
        <v>13638</v>
      </c>
      <c r="T6048" s="1" t="s">
        <v>13638</v>
      </c>
      <c r="U6048" s="8">
        <v>44354</v>
      </c>
      <c r="AJ6048" s="1" t="e" vm="5">
        <v>#N/A</v>
      </c>
      <c r="AY6048" s="1" t="s">
        <v>26</v>
      </c>
      <c r="BD6048" s="1" t="b">
        <v>0</v>
      </c>
    </row>
    <row r="6049" spans="1:56" x14ac:dyDescent="0.25">
      <c r="A6049" s="1" t="s">
        <v>39866</v>
      </c>
      <c r="N6049" s="1" t="s">
        <v>88</v>
      </c>
      <c r="O6049" s="1" t="s">
        <v>27538</v>
      </c>
      <c r="P6049" s="1" t="s">
        <v>27539</v>
      </c>
      <c r="Q6049" s="1" t="s">
        <v>27540</v>
      </c>
      <c r="R6049" s="1">
        <v>49.350499999999997</v>
      </c>
      <c r="S6049" s="1" t="s">
        <v>13638</v>
      </c>
      <c r="T6049" s="1" t="s">
        <v>13638</v>
      </c>
      <c r="U6049" s="8">
        <v>44354</v>
      </c>
      <c r="AJ6049" s="1" t="e" vm="5">
        <v>#N/A</v>
      </c>
      <c r="AY6049" s="1" t="s">
        <v>26</v>
      </c>
      <c r="BD6049" s="1" t="b">
        <v>0</v>
      </c>
    </row>
    <row r="6050" spans="1:56" x14ac:dyDescent="0.25">
      <c r="A6050" s="1" t="s">
        <v>39867</v>
      </c>
      <c r="N6050" s="1" t="s">
        <v>88</v>
      </c>
      <c r="O6050" s="1" t="s">
        <v>2707</v>
      </c>
      <c r="P6050" s="1" t="s">
        <v>27541</v>
      </c>
      <c r="Q6050" s="1" t="s">
        <v>13638</v>
      </c>
      <c r="R6050" s="1">
        <v>838.27319999999997</v>
      </c>
      <c r="S6050" s="1" t="s">
        <v>13638</v>
      </c>
      <c r="T6050" s="1" t="s">
        <v>13638</v>
      </c>
      <c r="U6050" s="8">
        <v>44354</v>
      </c>
      <c r="AJ6050" s="1" t="e" vm="5">
        <v>#N/A</v>
      </c>
      <c r="AY6050" s="1" t="s">
        <v>26</v>
      </c>
      <c r="BD6050" s="1" t="b">
        <v>0</v>
      </c>
    </row>
    <row r="6051" spans="1:56" x14ac:dyDescent="0.25">
      <c r="N6051" s="1" t="s">
        <v>88</v>
      </c>
      <c r="O6051" s="1" t="s">
        <v>27542</v>
      </c>
      <c r="P6051" s="1" t="s">
        <v>27543</v>
      </c>
      <c r="Q6051" s="1" t="s">
        <v>27544</v>
      </c>
      <c r="R6051" s="1">
        <v>44.394399999999997</v>
      </c>
      <c r="S6051" s="1" t="s">
        <v>13638</v>
      </c>
      <c r="T6051" s="1" t="s">
        <v>13638</v>
      </c>
      <c r="U6051" s="8">
        <v>44354</v>
      </c>
      <c r="AJ6051" s="1" t="e" vm="5">
        <v>#N/A</v>
      </c>
      <c r="AY6051" s="1" t="s">
        <v>26</v>
      </c>
      <c r="BD6051" s="1" t="b">
        <v>0</v>
      </c>
    </row>
    <row r="6052" spans="1:56" x14ac:dyDescent="0.25">
      <c r="A6052" s="1" t="s">
        <v>42</v>
      </c>
      <c r="N6052" s="1" t="s">
        <v>88</v>
      </c>
      <c r="O6052" s="1" t="s">
        <v>2571</v>
      </c>
      <c r="P6052" s="1" t="s">
        <v>27545</v>
      </c>
      <c r="Q6052" s="1" t="s">
        <v>13638</v>
      </c>
      <c r="R6052" s="1">
        <v>954.46299999999997</v>
      </c>
      <c r="S6052" s="1" t="s">
        <v>13638</v>
      </c>
      <c r="T6052" s="1" t="s">
        <v>13638</v>
      </c>
      <c r="U6052" s="8">
        <v>44354</v>
      </c>
      <c r="AJ6052" s="1" t="e" vm="5">
        <v>#N/A</v>
      </c>
      <c r="AY6052" s="1" t="s">
        <v>26</v>
      </c>
      <c r="BD6052" s="1" t="b">
        <v>0</v>
      </c>
    </row>
    <row r="6053" spans="1:56" x14ac:dyDescent="0.25">
      <c r="A6053" s="1" t="s">
        <v>39868</v>
      </c>
      <c r="N6053" s="1" t="s">
        <v>88</v>
      </c>
      <c r="O6053" s="1" t="s">
        <v>2570</v>
      </c>
      <c r="P6053" s="1" t="s">
        <v>27546</v>
      </c>
      <c r="Q6053" s="1" t="s">
        <v>13638</v>
      </c>
      <c r="R6053" s="1">
        <v>896.85699999999997</v>
      </c>
      <c r="S6053" s="1" t="s">
        <v>13638</v>
      </c>
      <c r="T6053" s="1" t="s">
        <v>13638</v>
      </c>
      <c r="U6053" s="8">
        <v>44354</v>
      </c>
      <c r="AJ6053" s="1" t="e" vm="5">
        <v>#N/A</v>
      </c>
      <c r="AY6053" s="1" t="s">
        <v>26</v>
      </c>
      <c r="BD6053" s="1" t="b">
        <v>0</v>
      </c>
    </row>
    <row r="6054" spans="1:56" x14ac:dyDescent="0.25">
      <c r="A6054" s="1" t="s">
        <v>39869</v>
      </c>
      <c r="N6054" s="1" t="s">
        <v>88</v>
      </c>
      <c r="O6054" s="1" t="s">
        <v>2569</v>
      </c>
      <c r="P6054" s="1" t="s">
        <v>27547</v>
      </c>
      <c r="Q6054" s="1" t="s">
        <v>27548</v>
      </c>
      <c r="R6054" s="1">
        <v>58.762999999999998</v>
      </c>
      <c r="S6054" s="1" t="s">
        <v>13638</v>
      </c>
      <c r="T6054" s="1" t="s">
        <v>13638</v>
      </c>
      <c r="U6054" s="8">
        <v>44354</v>
      </c>
      <c r="AJ6054" s="1" t="e" vm="5">
        <v>#N/A</v>
      </c>
      <c r="AY6054" s="1" t="s">
        <v>26</v>
      </c>
      <c r="BD6054" s="1" t="b">
        <v>0</v>
      </c>
    </row>
    <row r="6055" spans="1:56" x14ac:dyDescent="0.25">
      <c r="A6055" s="1" t="s">
        <v>39870</v>
      </c>
      <c r="N6055" s="1" t="s">
        <v>88</v>
      </c>
      <c r="O6055" s="1" t="s">
        <v>2568</v>
      </c>
      <c r="P6055" s="1" t="s">
        <v>27549</v>
      </c>
      <c r="Q6055" s="1" t="s">
        <v>27550</v>
      </c>
      <c r="R6055" s="1">
        <v>52.908000000000001</v>
      </c>
      <c r="S6055" s="1" t="s">
        <v>13638</v>
      </c>
      <c r="T6055" s="1" t="s">
        <v>13638</v>
      </c>
      <c r="U6055" s="8">
        <v>44354</v>
      </c>
      <c r="AJ6055" s="1" t="e" vm="5">
        <v>#N/A</v>
      </c>
      <c r="AY6055" s="1" t="s">
        <v>26</v>
      </c>
      <c r="BD6055" s="1" t="b">
        <v>0</v>
      </c>
    </row>
    <row r="6056" spans="1:56" x14ac:dyDescent="0.25">
      <c r="A6056" s="1" t="s">
        <v>39871</v>
      </c>
      <c r="N6056" s="1" t="s">
        <v>88</v>
      </c>
      <c r="O6056" s="1" t="s">
        <v>2506</v>
      </c>
      <c r="P6056" s="1" t="s">
        <v>27561</v>
      </c>
      <c r="Q6056" s="1" t="s">
        <v>13638</v>
      </c>
      <c r="R6056" s="1">
        <v>124.0758</v>
      </c>
      <c r="S6056" s="1" t="s">
        <v>13638</v>
      </c>
      <c r="T6056" s="1" t="s">
        <v>13638</v>
      </c>
      <c r="U6056" s="8">
        <v>44354</v>
      </c>
      <c r="AJ6056" s="1" t="e" vm="5">
        <v>#N/A</v>
      </c>
      <c r="AY6056" s="1" t="s">
        <v>26</v>
      </c>
      <c r="BD6056" s="1" t="b">
        <v>0</v>
      </c>
    </row>
    <row r="6057" spans="1:56" x14ac:dyDescent="0.25">
      <c r="A6057" s="1" t="s">
        <v>39872</v>
      </c>
      <c r="N6057" s="1" t="s">
        <v>88</v>
      </c>
      <c r="O6057" s="1" t="s">
        <v>2505</v>
      </c>
      <c r="P6057" s="1" t="s">
        <v>27562</v>
      </c>
      <c r="Q6057" s="1" t="s">
        <v>27563</v>
      </c>
      <c r="R6057" s="1">
        <v>30.3186</v>
      </c>
      <c r="S6057" s="1" t="s">
        <v>13638</v>
      </c>
      <c r="T6057" s="1" t="s">
        <v>13638</v>
      </c>
      <c r="U6057" s="8">
        <v>44354</v>
      </c>
      <c r="AJ6057" s="1" t="e" vm="5">
        <v>#N/A</v>
      </c>
      <c r="AY6057" s="1" t="s">
        <v>26</v>
      </c>
      <c r="BD6057" s="1" t="b">
        <v>0</v>
      </c>
    </row>
    <row r="6058" spans="1:56" x14ac:dyDescent="0.25">
      <c r="A6058" s="1" t="s">
        <v>39873</v>
      </c>
      <c r="N6058" s="1" t="s">
        <v>88</v>
      </c>
      <c r="O6058" s="1" t="s">
        <v>2504</v>
      </c>
      <c r="P6058" s="1" t="s">
        <v>27564</v>
      </c>
      <c r="Q6058" s="1" t="s">
        <v>13638</v>
      </c>
      <c r="R6058" s="1">
        <v>115.55629999999999</v>
      </c>
      <c r="S6058" s="1" t="s">
        <v>13638</v>
      </c>
      <c r="T6058" s="1" t="s">
        <v>13638</v>
      </c>
      <c r="U6058" s="8">
        <v>44354</v>
      </c>
      <c r="AJ6058" s="1" t="e" vm="5">
        <v>#N/A</v>
      </c>
      <c r="AY6058" s="1" t="s">
        <v>26</v>
      </c>
      <c r="BD6058" s="1" t="b">
        <v>0</v>
      </c>
    </row>
    <row r="6059" spans="1:56" x14ac:dyDescent="0.25">
      <c r="N6059" s="1" t="s">
        <v>88</v>
      </c>
      <c r="O6059" s="1" t="s">
        <v>2503</v>
      </c>
      <c r="P6059" s="1" t="s">
        <v>27565</v>
      </c>
      <c r="Q6059" s="1" t="s">
        <v>27566</v>
      </c>
      <c r="R6059" s="1">
        <v>31.114699999999999</v>
      </c>
      <c r="S6059" s="1" t="s">
        <v>13638</v>
      </c>
      <c r="T6059" s="1" t="s">
        <v>13638</v>
      </c>
      <c r="U6059" s="8">
        <v>44354</v>
      </c>
      <c r="AJ6059" s="1" t="e" vm="5">
        <v>#N/A</v>
      </c>
      <c r="AY6059" s="1" t="s">
        <v>26</v>
      </c>
      <c r="BD6059" s="1" t="b">
        <v>0</v>
      </c>
    </row>
    <row r="6060" spans="1:56" x14ac:dyDescent="0.25">
      <c r="A6060" s="1" t="s">
        <v>95</v>
      </c>
      <c r="N6060" s="1" t="s">
        <v>88</v>
      </c>
      <c r="O6060" s="1" t="s">
        <v>2272</v>
      </c>
      <c r="P6060" s="1" t="s">
        <v>30003</v>
      </c>
      <c r="Q6060" s="1" t="s">
        <v>13638</v>
      </c>
      <c r="R6060" s="1">
        <v>32.26</v>
      </c>
      <c r="S6060" s="1" t="s">
        <v>13638</v>
      </c>
      <c r="T6060" s="1" t="s">
        <v>13638</v>
      </c>
      <c r="U6060" s="8">
        <v>44354</v>
      </c>
      <c r="AJ6060" s="1" t="e" vm="5">
        <v>#N/A</v>
      </c>
      <c r="AY6060" s="1" t="s">
        <v>26</v>
      </c>
      <c r="BD6060" s="1" t="b">
        <v>0</v>
      </c>
    </row>
    <row r="6061" spans="1:56" x14ac:dyDescent="0.25">
      <c r="A6061" s="1" t="s">
        <v>39874</v>
      </c>
      <c r="N6061" s="1" t="s">
        <v>88</v>
      </c>
      <c r="O6061" s="1" t="s">
        <v>2271</v>
      </c>
      <c r="P6061" s="1" t="s">
        <v>30004</v>
      </c>
      <c r="Q6061" s="1" t="s">
        <v>13638</v>
      </c>
      <c r="R6061" s="1">
        <v>29.39</v>
      </c>
      <c r="S6061" s="1" t="s">
        <v>13638</v>
      </c>
      <c r="T6061" s="1" t="s">
        <v>13638</v>
      </c>
      <c r="U6061" s="8">
        <v>44354</v>
      </c>
      <c r="AJ6061" s="1" t="e" vm="5">
        <v>#N/A</v>
      </c>
      <c r="AY6061" s="1" t="s">
        <v>26</v>
      </c>
      <c r="BD6061" s="1" t="b">
        <v>0</v>
      </c>
    </row>
    <row r="6062" spans="1:56" x14ac:dyDescent="0.25">
      <c r="A6062" s="1" t="s">
        <v>39875</v>
      </c>
      <c r="N6062" s="1" t="s">
        <v>88</v>
      </c>
      <c r="O6062" s="1" t="s">
        <v>2270</v>
      </c>
      <c r="P6062" s="1" t="s">
        <v>30005</v>
      </c>
      <c r="Q6062" s="1" t="s">
        <v>13638</v>
      </c>
      <c r="R6062" s="1">
        <v>20.36</v>
      </c>
      <c r="S6062" s="1" t="s">
        <v>13638</v>
      </c>
      <c r="T6062" s="1" t="s">
        <v>13638</v>
      </c>
      <c r="U6062" s="8">
        <v>44354</v>
      </c>
      <c r="AJ6062" s="1" t="e" vm="5">
        <v>#N/A</v>
      </c>
      <c r="AY6062" s="1" t="s">
        <v>26</v>
      </c>
      <c r="BD6062" s="1" t="b">
        <v>0</v>
      </c>
    </row>
    <row r="6063" spans="1:56" x14ac:dyDescent="0.25">
      <c r="A6063" s="1" t="s">
        <v>39876</v>
      </c>
      <c r="N6063" s="1" t="s">
        <v>88</v>
      </c>
      <c r="O6063" s="1" t="s">
        <v>2269</v>
      </c>
      <c r="P6063" s="1" t="s">
        <v>30006</v>
      </c>
      <c r="Q6063" s="1" t="s">
        <v>13638</v>
      </c>
      <c r="R6063" s="1">
        <v>18.03</v>
      </c>
      <c r="S6063" s="1" t="s">
        <v>13638</v>
      </c>
      <c r="T6063" s="1" t="s">
        <v>13638</v>
      </c>
      <c r="U6063" s="8">
        <v>44354</v>
      </c>
      <c r="AJ6063" s="1" t="e" vm="5">
        <v>#N/A</v>
      </c>
      <c r="AY6063" s="1" t="s">
        <v>26</v>
      </c>
      <c r="BD6063" s="1" t="b">
        <v>0</v>
      </c>
    </row>
    <row r="6064" spans="1:56" x14ac:dyDescent="0.25">
      <c r="A6064" s="1" t="s">
        <v>39877</v>
      </c>
      <c r="N6064" s="1" t="s">
        <v>88</v>
      </c>
      <c r="O6064" s="1" t="s">
        <v>2043</v>
      </c>
      <c r="P6064" s="1" t="s">
        <v>27597</v>
      </c>
      <c r="Q6064" s="1" t="s">
        <v>13638</v>
      </c>
      <c r="R6064" s="1">
        <v>48.817500000000003</v>
      </c>
      <c r="S6064" s="1" t="s">
        <v>13638</v>
      </c>
      <c r="T6064" s="1" t="s">
        <v>13638</v>
      </c>
      <c r="U6064" s="8">
        <v>44354</v>
      </c>
      <c r="AJ6064" s="1" t="e" vm="5">
        <v>#N/A</v>
      </c>
      <c r="AY6064" s="1" t="s">
        <v>26</v>
      </c>
      <c r="BD6064" s="1" t="b">
        <v>0</v>
      </c>
    </row>
    <row r="6065" spans="1:56" x14ac:dyDescent="0.25">
      <c r="N6065" s="1" t="s">
        <v>88</v>
      </c>
      <c r="O6065" s="1" t="s">
        <v>2042</v>
      </c>
      <c r="P6065" s="1" t="s">
        <v>27598</v>
      </c>
      <c r="Q6065" s="1" t="s">
        <v>27599</v>
      </c>
      <c r="R6065" s="1">
        <v>44.372700000000002</v>
      </c>
      <c r="S6065" s="1" t="s">
        <v>13638</v>
      </c>
      <c r="T6065" s="1" t="s">
        <v>13638</v>
      </c>
      <c r="U6065" s="8">
        <v>44354</v>
      </c>
      <c r="AJ6065" s="1" t="e" vm="5">
        <v>#N/A</v>
      </c>
      <c r="AY6065" s="1" t="s">
        <v>26</v>
      </c>
      <c r="BD6065" s="1" t="b">
        <v>0</v>
      </c>
    </row>
    <row r="6066" spans="1:56" x14ac:dyDescent="0.25">
      <c r="A6066" s="1" t="s">
        <v>16</v>
      </c>
      <c r="N6066" s="1" t="s">
        <v>88</v>
      </c>
      <c r="O6066" s="1" t="s">
        <v>2041</v>
      </c>
      <c r="P6066" s="1" t="s">
        <v>27600</v>
      </c>
      <c r="Q6066" s="1" t="s">
        <v>13638</v>
      </c>
      <c r="R6066" s="1">
        <v>44.889499999999998</v>
      </c>
      <c r="S6066" s="1" t="s">
        <v>13638</v>
      </c>
      <c r="T6066" s="1" t="s">
        <v>13638</v>
      </c>
      <c r="U6066" s="8">
        <v>44354</v>
      </c>
      <c r="AJ6066" s="1" t="e" vm="5">
        <v>#N/A</v>
      </c>
      <c r="AY6066" s="1" t="s">
        <v>26</v>
      </c>
      <c r="BD6066" s="1" t="b">
        <v>0</v>
      </c>
    </row>
    <row r="6067" spans="1:56" x14ac:dyDescent="0.25">
      <c r="A6067" s="1" t="s">
        <v>39878</v>
      </c>
      <c r="N6067" s="1" t="s">
        <v>88</v>
      </c>
      <c r="O6067" s="1" t="s">
        <v>2040</v>
      </c>
      <c r="P6067" s="1" t="s">
        <v>27601</v>
      </c>
      <c r="Q6067" s="1" t="s">
        <v>27602</v>
      </c>
      <c r="R6067" s="1">
        <v>34.590800000000002</v>
      </c>
      <c r="S6067" s="1" t="s">
        <v>13638</v>
      </c>
      <c r="T6067" s="1" t="s">
        <v>13638</v>
      </c>
      <c r="U6067" s="8">
        <v>44354</v>
      </c>
      <c r="AJ6067" s="1" t="e" vm="5">
        <v>#N/A</v>
      </c>
      <c r="AY6067" s="1" t="s">
        <v>26</v>
      </c>
      <c r="BD6067" s="1" t="b">
        <v>0</v>
      </c>
    </row>
    <row r="6068" spans="1:56" x14ac:dyDescent="0.25">
      <c r="A6068" s="1" t="s">
        <v>39879</v>
      </c>
      <c r="N6068" s="1" t="s">
        <v>88</v>
      </c>
      <c r="O6068" s="1" t="s">
        <v>1962</v>
      </c>
      <c r="P6068" s="1" t="s">
        <v>27603</v>
      </c>
      <c r="Q6068" s="1" t="s">
        <v>13638</v>
      </c>
      <c r="R6068" s="1">
        <v>48.161999999999999</v>
      </c>
      <c r="S6068" s="1" t="s">
        <v>13638</v>
      </c>
      <c r="T6068" s="1" t="s">
        <v>13638</v>
      </c>
      <c r="U6068" s="8">
        <v>44354</v>
      </c>
      <c r="AJ6068" s="1" t="e" vm="5">
        <v>#N/A</v>
      </c>
      <c r="AY6068" s="1" t="s">
        <v>26</v>
      </c>
      <c r="BD6068" s="1" t="b">
        <v>0</v>
      </c>
    </row>
    <row r="6069" spans="1:56" x14ac:dyDescent="0.25">
      <c r="A6069" s="1" t="s">
        <v>39880</v>
      </c>
      <c r="N6069" s="1" t="s">
        <v>88</v>
      </c>
      <c r="O6069" s="1" t="s">
        <v>1961</v>
      </c>
      <c r="P6069" s="1" t="s">
        <v>27604</v>
      </c>
      <c r="Q6069" s="1" t="s">
        <v>13638</v>
      </c>
      <c r="R6069" s="1">
        <v>52.295000000000002</v>
      </c>
      <c r="S6069" s="1" t="s">
        <v>13638</v>
      </c>
      <c r="T6069" s="1" t="s">
        <v>13638</v>
      </c>
      <c r="U6069" s="8">
        <v>44354</v>
      </c>
      <c r="AJ6069" s="1" t="e" vm="5">
        <v>#N/A</v>
      </c>
      <c r="AY6069" s="1" t="s">
        <v>26</v>
      </c>
      <c r="BD6069" s="1" t="b">
        <v>0</v>
      </c>
    </row>
    <row r="6070" spans="1:56" x14ac:dyDescent="0.25">
      <c r="A6070" s="1" t="s">
        <v>39881</v>
      </c>
      <c r="N6070" s="1" t="s">
        <v>88</v>
      </c>
      <c r="O6070" s="1" t="s">
        <v>1960</v>
      </c>
      <c r="P6070" s="1" t="s">
        <v>27605</v>
      </c>
      <c r="Q6070" s="1" t="s">
        <v>27606</v>
      </c>
      <c r="R6070" s="1">
        <v>29.082000000000001</v>
      </c>
      <c r="S6070" s="1" t="s">
        <v>13638</v>
      </c>
      <c r="T6070" s="1" t="s">
        <v>13638</v>
      </c>
      <c r="U6070" s="8">
        <v>44354</v>
      </c>
      <c r="AJ6070" s="1" t="e" vm="5">
        <v>#N/A</v>
      </c>
      <c r="AY6070" s="1" t="s">
        <v>26</v>
      </c>
      <c r="BD6070" s="1" t="b">
        <v>0</v>
      </c>
    </row>
    <row r="6071" spans="1:56" x14ac:dyDescent="0.25">
      <c r="N6071" s="1" t="s">
        <v>88</v>
      </c>
      <c r="O6071" s="1" t="s">
        <v>1959</v>
      </c>
      <c r="P6071" s="1" t="s">
        <v>27607</v>
      </c>
      <c r="Q6071" s="1" t="s">
        <v>27608</v>
      </c>
      <c r="R6071" s="1">
        <v>31.937000000000001</v>
      </c>
      <c r="S6071" s="1" t="s">
        <v>13638</v>
      </c>
      <c r="T6071" s="1" t="s">
        <v>13638</v>
      </c>
      <c r="U6071" s="8">
        <v>44354</v>
      </c>
      <c r="AJ6071" s="1" t="e" vm="5">
        <v>#N/A</v>
      </c>
      <c r="AY6071" s="1" t="s">
        <v>26</v>
      </c>
      <c r="BD6071" s="1" t="b">
        <v>0</v>
      </c>
    </row>
    <row r="6072" spans="1:56" x14ac:dyDescent="0.25">
      <c r="A6072" s="1" t="s">
        <v>2</v>
      </c>
      <c r="N6072" s="1" t="s">
        <v>88</v>
      </c>
      <c r="O6072" s="1" t="s">
        <v>1813</v>
      </c>
      <c r="P6072" s="1" t="s">
        <v>27609</v>
      </c>
      <c r="Q6072" s="1" t="s">
        <v>13638</v>
      </c>
      <c r="R6072" s="1">
        <v>64.395300000000006</v>
      </c>
      <c r="S6072" s="1" t="s">
        <v>13638</v>
      </c>
      <c r="T6072" s="1" t="s">
        <v>13638</v>
      </c>
      <c r="U6072" s="8">
        <v>44354</v>
      </c>
      <c r="AJ6072" s="1" t="e" vm="5">
        <v>#N/A</v>
      </c>
      <c r="AY6072" s="1" t="s">
        <v>26</v>
      </c>
      <c r="BD6072" s="1" t="b">
        <v>0</v>
      </c>
    </row>
    <row r="6073" spans="1:56" x14ac:dyDescent="0.25">
      <c r="A6073" s="1" t="s">
        <v>39882</v>
      </c>
      <c r="N6073" s="1" t="s">
        <v>88</v>
      </c>
      <c r="O6073" s="1" t="s">
        <v>1812</v>
      </c>
      <c r="P6073" s="1" t="s">
        <v>27610</v>
      </c>
      <c r="Q6073" s="1" t="s">
        <v>27611</v>
      </c>
      <c r="R6073" s="1">
        <v>23.5947</v>
      </c>
      <c r="S6073" s="1" t="s">
        <v>13638</v>
      </c>
      <c r="T6073" s="1" t="s">
        <v>13638</v>
      </c>
      <c r="U6073" s="8">
        <v>44354</v>
      </c>
      <c r="AJ6073" s="1" t="e" vm="5">
        <v>#N/A</v>
      </c>
      <c r="AY6073" s="1" t="s">
        <v>26</v>
      </c>
      <c r="BD6073" s="1" t="b">
        <v>0</v>
      </c>
    </row>
    <row r="6074" spans="1:56" x14ac:dyDescent="0.25">
      <c r="A6074" s="1" t="s">
        <v>39883</v>
      </c>
      <c r="N6074" s="1" t="s">
        <v>88</v>
      </c>
      <c r="O6074" s="1" t="s">
        <v>1811</v>
      </c>
      <c r="P6074" s="1" t="s">
        <v>27612</v>
      </c>
      <c r="Q6074" s="1" t="s">
        <v>13638</v>
      </c>
      <c r="R6074" s="1">
        <v>60.6325</v>
      </c>
      <c r="S6074" s="1" t="s">
        <v>13638</v>
      </c>
      <c r="T6074" s="1" t="s">
        <v>13638</v>
      </c>
      <c r="U6074" s="8">
        <v>44354</v>
      </c>
      <c r="AJ6074" s="1" t="e" vm="5">
        <v>#N/A</v>
      </c>
      <c r="AY6074" s="1" t="s">
        <v>26</v>
      </c>
      <c r="BD6074" s="1" t="b">
        <v>0</v>
      </c>
    </row>
    <row r="6075" spans="1:56" x14ac:dyDescent="0.25">
      <c r="A6075" s="1" t="s">
        <v>39884</v>
      </c>
      <c r="N6075" s="1" t="s">
        <v>88</v>
      </c>
      <c r="O6075" s="1" t="s">
        <v>1810</v>
      </c>
      <c r="P6075" s="1" t="s">
        <v>27613</v>
      </c>
      <c r="Q6075" s="1" t="s">
        <v>27614</v>
      </c>
      <c r="R6075" s="1">
        <v>19.843800000000002</v>
      </c>
      <c r="S6075" s="1" t="s">
        <v>13638</v>
      </c>
      <c r="T6075" s="1" t="s">
        <v>13638</v>
      </c>
      <c r="U6075" s="8">
        <v>44354</v>
      </c>
      <c r="AJ6075" s="1" t="e" vm="5">
        <v>#N/A</v>
      </c>
      <c r="AY6075" s="1" t="s">
        <v>26</v>
      </c>
      <c r="BD6075" s="1" t="b">
        <v>0</v>
      </c>
    </row>
    <row r="6076" spans="1:56" x14ac:dyDescent="0.25">
      <c r="A6076" s="1" t="s">
        <v>39885</v>
      </c>
      <c r="N6076" s="1" t="s">
        <v>88</v>
      </c>
      <c r="O6076" s="1" t="s">
        <v>1628</v>
      </c>
      <c r="P6076" s="1" t="s">
        <v>27635</v>
      </c>
      <c r="Q6076" s="1" t="s">
        <v>27636</v>
      </c>
      <c r="R6076" s="1">
        <v>24.761900000000001</v>
      </c>
      <c r="S6076" s="1" t="s">
        <v>13638</v>
      </c>
      <c r="T6076" s="1" t="s">
        <v>13638</v>
      </c>
      <c r="U6076" s="8">
        <v>44354</v>
      </c>
      <c r="AJ6076" s="1" t="e" vm="5">
        <v>#N/A</v>
      </c>
      <c r="AY6076" s="1" t="s">
        <v>26</v>
      </c>
      <c r="BD6076" s="1" t="b">
        <v>0</v>
      </c>
    </row>
    <row r="6077" spans="1:56" x14ac:dyDescent="0.25">
      <c r="N6077" s="1" t="s">
        <v>88</v>
      </c>
      <c r="O6077" s="1" t="s">
        <v>1627</v>
      </c>
      <c r="P6077" s="1" t="s">
        <v>27637</v>
      </c>
      <c r="Q6077" s="1" t="s">
        <v>13638</v>
      </c>
      <c r="R6077" s="1">
        <v>35.219200000000001</v>
      </c>
      <c r="S6077" s="1" t="s">
        <v>13638</v>
      </c>
      <c r="T6077" s="1" t="s">
        <v>13638</v>
      </c>
      <c r="U6077" s="8">
        <v>44354</v>
      </c>
      <c r="AJ6077" s="1" t="e" vm="5">
        <v>#N/A</v>
      </c>
      <c r="AY6077" s="1" t="s">
        <v>26</v>
      </c>
      <c r="BD6077" s="1" t="b">
        <v>0</v>
      </c>
    </row>
    <row r="6078" spans="1:56" x14ac:dyDescent="0.25">
      <c r="A6078" s="1" t="s">
        <v>59</v>
      </c>
      <c r="N6078" s="1" t="s">
        <v>88</v>
      </c>
      <c r="O6078" s="1" t="s">
        <v>1626</v>
      </c>
      <c r="P6078" s="1" t="s">
        <v>27638</v>
      </c>
      <c r="Q6078" s="1" t="s">
        <v>27639</v>
      </c>
      <c r="R6078" s="1">
        <v>24.748999999999999</v>
      </c>
      <c r="S6078" s="1" t="s">
        <v>13638</v>
      </c>
      <c r="T6078" s="1" t="s">
        <v>13638</v>
      </c>
      <c r="U6078" s="8">
        <v>44354</v>
      </c>
      <c r="AJ6078" s="1" t="e" vm="5">
        <v>#N/A</v>
      </c>
      <c r="AY6078" s="1" t="s">
        <v>26</v>
      </c>
      <c r="BD6078" s="1" t="b">
        <v>0</v>
      </c>
    </row>
    <row r="6079" spans="1:56" x14ac:dyDescent="0.25">
      <c r="A6079" s="1" t="s">
        <v>39886</v>
      </c>
      <c r="N6079" s="1" t="s">
        <v>88</v>
      </c>
      <c r="O6079" s="1" t="s">
        <v>1625</v>
      </c>
      <c r="P6079" s="1" t="s">
        <v>27640</v>
      </c>
      <c r="Q6079" s="1" t="s">
        <v>13638</v>
      </c>
      <c r="R6079" s="1">
        <v>32.924199999999999</v>
      </c>
      <c r="S6079" s="1" t="s">
        <v>13638</v>
      </c>
      <c r="T6079" s="1" t="s">
        <v>13638</v>
      </c>
      <c r="U6079" s="8">
        <v>44354</v>
      </c>
      <c r="AJ6079" s="1" t="e" vm="5">
        <v>#N/A</v>
      </c>
      <c r="AY6079" s="1" t="s">
        <v>26</v>
      </c>
      <c r="BD6079" s="1" t="b">
        <v>0</v>
      </c>
    </row>
    <row r="6080" spans="1:56" x14ac:dyDescent="0.25">
      <c r="A6080" s="1" t="s">
        <v>39887</v>
      </c>
      <c r="N6080" s="1" t="s">
        <v>88</v>
      </c>
      <c r="O6080" s="1" t="s">
        <v>1560</v>
      </c>
      <c r="P6080" s="1" t="s">
        <v>27641</v>
      </c>
      <c r="Q6080" s="1" t="s">
        <v>13638</v>
      </c>
      <c r="R6080" s="1">
        <v>14.934699999999999</v>
      </c>
      <c r="S6080" s="1" t="s">
        <v>13638</v>
      </c>
      <c r="T6080" s="1" t="s">
        <v>13638</v>
      </c>
      <c r="U6080" s="8">
        <v>44354</v>
      </c>
      <c r="AJ6080" s="1" t="e" vm="5">
        <v>#N/A</v>
      </c>
      <c r="AY6080" s="1" t="s">
        <v>26</v>
      </c>
      <c r="BD6080" s="1" t="b">
        <v>0</v>
      </c>
    </row>
    <row r="6081" spans="1:56" x14ac:dyDescent="0.25">
      <c r="A6081" s="1" t="s">
        <v>39888</v>
      </c>
      <c r="N6081" s="1" t="s">
        <v>88</v>
      </c>
      <c r="O6081" s="1" t="s">
        <v>1559</v>
      </c>
      <c r="P6081" s="1" t="s">
        <v>27642</v>
      </c>
      <c r="Q6081" s="1" t="s">
        <v>27643</v>
      </c>
      <c r="R6081" s="1">
        <v>14.8378</v>
      </c>
      <c r="S6081" s="1" t="s">
        <v>13638</v>
      </c>
      <c r="T6081" s="1" t="s">
        <v>13638</v>
      </c>
      <c r="U6081" s="8">
        <v>44354</v>
      </c>
      <c r="AJ6081" s="1" t="e" vm="5">
        <v>#N/A</v>
      </c>
      <c r="AY6081" s="1" t="s">
        <v>26</v>
      </c>
      <c r="BD6081" s="1" t="b">
        <v>0</v>
      </c>
    </row>
    <row r="6082" spans="1:56" x14ac:dyDescent="0.25">
      <c r="A6082" s="1" t="s">
        <v>39889</v>
      </c>
      <c r="N6082" s="1" t="s">
        <v>88</v>
      </c>
      <c r="O6082" s="1" t="s">
        <v>1558</v>
      </c>
      <c r="P6082" s="1" t="s">
        <v>27644</v>
      </c>
      <c r="Q6082" s="1" t="s">
        <v>27645</v>
      </c>
      <c r="R6082" s="1">
        <v>14.8383</v>
      </c>
      <c r="S6082" s="1" t="s">
        <v>13638</v>
      </c>
      <c r="T6082" s="1" t="s">
        <v>13638</v>
      </c>
      <c r="U6082" s="8">
        <v>44354</v>
      </c>
      <c r="AJ6082" s="1" t="e" vm="5">
        <v>#N/A</v>
      </c>
      <c r="AY6082" s="1" t="s">
        <v>26</v>
      </c>
      <c r="BD6082" s="1" t="b">
        <v>0</v>
      </c>
    </row>
    <row r="6083" spans="1:56" x14ac:dyDescent="0.25">
      <c r="N6083" s="1" t="s">
        <v>88</v>
      </c>
      <c r="O6083" s="1" t="s">
        <v>1557</v>
      </c>
      <c r="P6083" s="1" t="s">
        <v>27646</v>
      </c>
      <c r="Q6083" s="1" t="s">
        <v>27647</v>
      </c>
      <c r="R6083" s="1">
        <v>14.835900000000001</v>
      </c>
      <c r="S6083" s="1" t="s">
        <v>13638</v>
      </c>
      <c r="T6083" s="1" t="s">
        <v>13638</v>
      </c>
      <c r="U6083" s="8">
        <v>44354</v>
      </c>
      <c r="AJ6083" s="1" t="e" vm="5">
        <v>#N/A</v>
      </c>
      <c r="AY6083" s="1" t="s">
        <v>26</v>
      </c>
      <c r="BD6083" s="1" t="b">
        <v>0</v>
      </c>
    </row>
    <row r="6084" spans="1:56" x14ac:dyDescent="0.25">
      <c r="A6084" s="1" t="s">
        <v>19</v>
      </c>
      <c r="N6084" s="1" t="s">
        <v>88</v>
      </c>
      <c r="O6084" s="1" t="s">
        <v>1556</v>
      </c>
      <c r="P6084" s="1" t="s">
        <v>27648</v>
      </c>
      <c r="Q6084" s="1" t="s">
        <v>27649</v>
      </c>
      <c r="R6084" s="1">
        <v>14.8354</v>
      </c>
      <c r="S6084" s="1" t="s">
        <v>13638</v>
      </c>
      <c r="T6084" s="1" t="s">
        <v>13638</v>
      </c>
      <c r="U6084" s="8">
        <v>44354</v>
      </c>
      <c r="AJ6084" s="1" t="e" vm="5">
        <v>#N/A</v>
      </c>
      <c r="AY6084" s="1" t="s">
        <v>26</v>
      </c>
      <c r="BD6084" s="1" t="b">
        <v>0</v>
      </c>
    </row>
    <row r="6085" spans="1:56" x14ac:dyDescent="0.25">
      <c r="A6085" s="1" t="s">
        <v>39890</v>
      </c>
      <c r="N6085" s="1" t="s">
        <v>88</v>
      </c>
      <c r="O6085" s="1" t="s">
        <v>1555</v>
      </c>
      <c r="P6085" s="1" t="s">
        <v>27650</v>
      </c>
      <c r="Q6085" s="1" t="s">
        <v>27651</v>
      </c>
      <c r="R6085" s="1">
        <v>14.849299999999999</v>
      </c>
      <c r="S6085" s="1" t="s">
        <v>13638</v>
      </c>
      <c r="T6085" s="1" t="s">
        <v>13638</v>
      </c>
      <c r="U6085" s="8">
        <v>44354</v>
      </c>
      <c r="AJ6085" s="1" t="e" vm="5">
        <v>#N/A</v>
      </c>
      <c r="AY6085" s="1" t="s">
        <v>26</v>
      </c>
      <c r="BD6085" s="1" t="b">
        <v>0</v>
      </c>
    </row>
    <row r="6086" spans="1:56" x14ac:dyDescent="0.25">
      <c r="A6086" s="1" t="s">
        <v>39891</v>
      </c>
      <c r="N6086" s="1" t="s">
        <v>88</v>
      </c>
      <c r="O6086" s="1" t="s">
        <v>1554</v>
      </c>
      <c r="P6086" s="1" t="s">
        <v>27652</v>
      </c>
      <c r="Q6086" s="1" t="s">
        <v>13638</v>
      </c>
      <c r="R6086" s="1">
        <v>14.0448</v>
      </c>
      <c r="S6086" s="1" t="s">
        <v>13638</v>
      </c>
      <c r="T6086" s="1" t="s">
        <v>13638</v>
      </c>
      <c r="U6086" s="8">
        <v>44354</v>
      </c>
      <c r="AJ6086" s="1" t="e" vm="5">
        <v>#N/A</v>
      </c>
      <c r="AY6086" s="1" t="s">
        <v>26</v>
      </c>
      <c r="BD6086" s="1" t="b">
        <v>0</v>
      </c>
    </row>
    <row r="6087" spans="1:56" x14ac:dyDescent="0.25">
      <c r="A6087" s="1" t="s">
        <v>39892</v>
      </c>
      <c r="N6087" s="1" t="s">
        <v>88</v>
      </c>
      <c r="O6087" s="1" t="s">
        <v>1553</v>
      </c>
      <c r="P6087" s="1" t="s">
        <v>27653</v>
      </c>
      <c r="Q6087" s="1" t="s">
        <v>27654</v>
      </c>
      <c r="R6087" s="1">
        <v>14.0463</v>
      </c>
      <c r="S6087" s="1" t="s">
        <v>13638</v>
      </c>
      <c r="T6087" s="1" t="s">
        <v>13638</v>
      </c>
      <c r="U6087" s="8">
        <v>44354</v>
      </c>
      <c r="AJ6087" s="1" t="e" vm="5">
        <v>#N/A</v>
      </c>
      <c r="AY6087" s="1" t="s">
        <v>26</v>
      </c>
      <c r="BD6087" s="1" t="b">
        <v>0</v>
      </c>
    </row>
    <row r="6088" spans="1:56" x14ac:dyDescent="0.25">
      <c r="A6088" s="1" t="s">
        <v>39893</v>
      </c>
      <c r="N6088" s="1" t="s">
        <v>88</v>
      </c>
      <c r="O6088" s="1" t="s">
        <v>1552</v>
      </c>
      <c r="P6088" s="1" t="s">
        <v>27655</v>
      </c>
      <c r="Q6088" s="1" t="s">
        <v>27656</v>
      </c>
      <c r="R6088" s="1">
        <v>14.047000000000001</v>
      </c>
      <c r="S6088" s="1" t="s">
        <v>13638</v>
      </c>
      <c r="T6088" s="1" t="s">
        <v>13638</v>
      </c>
      <c r="U6088" s="8">
        <v>44354</v>
      </c>
      <c r="AJ6088" s="1" t="e" vm="5">
        <v>#N/A</v>
      </c>
      <c r="AY6088" s="1" t="s">
        <v>26</v>
      </c>
      <c r="BD6088" s="1" t="b">
        <v>0</v>
      </c>
    </row>
    <row r="6089" spans="1:56" x14ac:dyDescent="0.25">
      <c r="A6089" s="1" t="s">
        <v>39894</v>
      </c>
      <c r="N6089" s="1" t="s">
        <v>88</v>
      </c>
      <c r="O6089" s="1" t="s">
        <v>1551</v>
      </c>
      <c r="P6089" s="1" t="s">
        <v>27657</v>
      </c>
      <c r="Q6089" s="1" t="s">
        <v>27658</v>
      </c>
      <c r="R6089" s="1">
        <v>14.0441</v>
      </c>
      <c r="S6089" s="1" t="s">
        <v>13638</v>
      </c>
      <c r="T6089" s="1" t="s">
        <v>13638</v>
      </c>
      <c r="U6089" s="8">
        <v>44354</v>
      </c>
      <c r="AJ6089" s="1" t="e" vm="5">
        <v>#N/A</v>
      </c>
      <c r="AY6089" s="1" t="s">
        <v>26</v>
      </c>
      <c r="BD6089" s="1" t="b">
        <v>0</v>
      </c>
    </row>
    <row r="6090" spans="1:56" x14ac:dyDescent="0.25">
      <c r="A6090" s="1" t="s">
        <v>39895</v>
      </c>
      <c r="N6090" s="1" t="s">
        <v>88</v>
      </c>
      <c r="O6090" s="1" t="s">
        <v>1550</v>
      </c>
      <c r="P6090" s="1" t="s">
        <v>27659</v>
      </c>
      <c r="Q6090" s="1" t="s">
        <v>27660</v>
      </c>
      <c r="R6090" s="1">
        <v>14.0472</v>
      </c>
      <c r="S6090" s="1" t="s">
        <v>13638</v>
      </c>
      <c r="T6090" s="1" t="s">
        <v>13638</v>
      </c>
      <c r="U6090" s="8">
        <v>44354</v>
      </c>
      <c r="AJ6090" s="1" t="e" vm="5">
        <v>#N/A</v>
      </c>
      <c r="AY6090" s="1" t="s">
        <v>26</v>
      </c>
      <c r="BD6090" s="1" t="b">
        <v>0</v>
      </c>
    </row>
    <row r="6091" spans="1:56" x14ac:dyDescent="0.25">
      <c r="N6091" s="1" t="s">
        <v>88</v>
      </c>
      <c r="O6091" s="1" t="s">
        <v>1549</v>
      </c>
      <c r="P6091" s="1" t="s">
        <v>27661</v>
      </c>
      <c r="Q6091" s="1" t="s">
        <v>27662</v>
      </c>
      <c r="R6091" s="1">
        <v>14.0463</v>
      </c>
      <c r="S6091" s="1" t="s">
        <v>13638</v>
      </c>
      <c r="T6091" s="1" t="s">
        <v>13638</v>
      </c>
      <c r="U6091" s="8">
        <v>44354</v>
      </c>
      <c r="AJ6091" s="1" t="e" vm="5">
        <v>#N/A</v>
      </c>
      <c r="AY6091" s="1" t="s">
        <v>26</v>
      </c>
      <c r="BD6091" s="1" t="b">
        <v>0</v>
      </c>
    </row>
    <row r="6092" spans="1:56" x14ac:dyDescent="0.25">
      <c r="A6092" s="1" t="s">
        <v>21</v>
      </c>
      <c r="N6092" s="1" t="s">
        <v>88</v>
      </c>
      <c r="O6092" s="1" t="s">
        <v>1292</v>
      </c>
      <c r="P6092" s="1" t="s">
        <v>27681</v>
      </c>
      <c r="Q6092" s="1" t="s">
        <v>27682</v>
      </c>
      <c r="R6092" s="1">
        <v>18.82</v>
      </c>
      <c r="S6092" s="1" t="s">
        <v>13638</v>
      </c>
      <c r="T6092" s="1" t="s">
        <v>13638</v>
      </c>
      <c r="U6092" s="8">
        <v>44354</v>
      </c>
      <c r="AJ6092" s="1" t="e" vm="5">
        <v>#N/A</v>
      </c>
      <c r="AY6092" s="1" t="s">
        <v>26</v>
      </c>
      <c r="BD6092" s="1" t="b">
        <v>0</v>
      </c>
    </row>
    <row r="6093" spans="1:56" x14ac:dyDescent="0.25">
      <c r="A6093" s="1" t="s">
        <v>39896</v>
      </c>
      <c r="N6093" s="1" t="s">
        <v>88</v>
      </c>
      <c r="O6093" s="1" t="s">
        <v>1291</v>
      </c>
      <c r="P6093" s="1" t="s">
        <v>27683</v>
      </c>
      <c r="Q6093" s="1" t="s">
        <v>13638</v>
      </c>
      <c r="R6093" s="1">
        <v>25.32</v>
      </c>
      <c r="S6093" s="1" t="s">
        <v>13638</v>
      </c>
      <c r="T6093" s="1" t="s">
        <v>13638</v>
      </c>
      <c r="U6093" s="8">
        <v>44354</v>
      </c>
      <c r="AJ6093" s="1" t="e" vm="5">
        <v>#N/A</v>
      </c>
      <c r="AY6093" s="1" t="s">
        <v>26</v>
      </c>
      <c r="BD6093" s="1" t="b">
        <v>0</v>
      </c>
    </row>
    <row r="6094" spans="1:56" x14ac:dyDescent="0.25">
      <c r="A6094" s="1" t="s">
        <v>39897</v>
      </c>
      <c r="N6094" s="1" t="s">
        <v>88</v>
      </c>
      <c r="O6094" s="1" t="s">
        <v>1290</v>
      </c>
      <c r="P6094" s="1" t="s">
        <v>27684</v>
      </c>
      <c r="Q6094" s="1" t="s">
        <v>27685</v>
      </c>
      <c r="R6094" s="1">
        <v>17.7</v>
      </c>
      <c r="S6094" s="1" t="s">
        <v>13638</v>
      </c>
      <c r="T6094" s="1" t="s">
        <v>13638</v>
      </c>
      <c r="U6094" s="8">
        <v>44354</v>
      </c>
      <c r="AJ6094" s="1" t="e" vm="5">
        <v>#N/A</v>
      </c>
      <c r="AY6094" s="1" t="s">
        <v>26</v>
      </c>
      <c r="BD6094" s="1" t="b">
        <v>0</v>
      </c>
    </row>
    <row r="6095" spans="1:56" x14ac:dyDescent="0.25">
      <c r="A6095" s="1" t="s">
        <v>39898</v>
      </c>
      <c r="N6095" s="1" t="s">
        <v>88</v>
      </c>
      <c r="O6095" s="1" t="s">
        <v>1289</v>
      </c>
      <c r="P6095" s="1" t="s">
        <v>27686</v>
      </c>
      <c r="Q6095" s="1" t="s">
        <v>13638</v>
      </c>
      <c r="R6095" s="1">
        <v>23.07</v>
      </c>
      <c r="S6095" s="1" t="s">
        <v>13638</v>
      </c>
      <c r="T6095" s="1" t="s">
        <v>13638</v>
      </c>
      <c r="U6095" s="8">
        <v>44354</v>
      </c>
      <c r="AJ6095" s="1" t="e" vm="5">
        <v>#N/A</v>
      </c>
      <c r="AY6095" s="1" t="s">
        <v>26</v>
      </c>
      <c r="BD6095" s="1" t="b">
        <v>0</v>
      </c>
    </row>
    <row r="6096" spans="1:56" x14ac:dyDescent="0.25">
      <c r="A6096" s="1" t="s">
        <v>39899</v>
      </c>
      <c r="N6096" s="1" t="s">
        <v>88</v>
      </c>
      <c r="O6096" s="1" t="s">
        <v>1249</v>
      </c>
      <c r="P6096" s="1" t="s">
        <v>27687</v>
      </c>
      <c r="Q6096" s="1" t="s">
        <v>13638</v>
      </c>
      <c r="R6096" s="1">
        <v>43.999400000000001</v>
      </c>
      <c r="S6096" s="1" t="s">
        <v>13638</v>
      </c>
      <c r="T6096" s="1" t="s">
        <v>13638</v>
      </c>
      <c r="U6096" s="8">
        <v>44354</v>
      </c>
      <c r="AJ6096" s="1" t="e" vm="5">
        <v>#N/A</v>
      </c>
      <c r="AY6096" s="1" t="s">
        <v>26</v>
      </c>
      <c r="BD6096" s="1" t="b">
        <v>0</v>
      </c>
    </row>
    <row r="6097" spans="1:56" x14ac:dyDescent="0.25">
      <c r="N6097" s="1" t="s">
        <v>88</v>
      </c>
      <c r="O6097" s="1" t="s">
        <v>1248</v>
      </c>
      <c r="P6097" s="1" t="s">
        <v>27688</v>
      </c>
      <c r="Q6097" s="1" t="s">
        <v>13638</v>
      </c>
      <c r="R6097" s="1">
        <v>41.787300000000002</v>
      </c>
      <c r="S6097" s="1" t="s">
        <v>13638</v>
      </c>
      <c r="T6097" s="1" t="s">
        <v>13638</v>
      </c>
      <c r="U6097" s="8">
        <v>44354</v>
      </c>
      <c r="AJ6097" s="1" t="e" vm="5">
        <v>#N/A</v>
      </c>
      <c r="AY6097" s="1" t="s">
        <v>26</v>
      </c>
      <c r="BD6097" s="1" t="b">
        <v>0</v>
      </c>
    </row>
    <row r="6098" spans="1:56" x14ac:dyDescent="0.25">
      <c r="A6098" s="1" t="s">
        <v>22</v>
      </c>
      <c r="N6098" s="1" t="s">
        <v>88</v>
      </c>
      <c r="O6098" s="1" t="s">
        <v>1167</v>
      </c>
      <c r="P6098" s="1" t="s">
        <v>27689</v>
      </c>
      <c r="Q6098" s="1" t="s">
        <v>13638</v>
      </c>
      <c r="R6098" s="1">
        <v>49.655999999999999</v>
      </c>
      <c r="S6098" s="1" t="s">
        <v>13638</v>
      </c>
      <c r="T6098" s="1" t="s">
        <v>13638</v>
      </c>
      <c r="U6098" s="8">
        <v>44354</v>
      </c>
      <c r="AJ6098" s="1" t="e" vm="5">
        <v>#N/A</v>
      </c>
      <c r="AY6098" s="1" t="s">
        <v>26</v>
      </c>
      <c r="BD6098" s="1" t="b">
        <v>0</v>
      </c>
    </row>
    <row r="6099" spans="1:56" x14ac:dyDescent="0.25">
      <c r="A6099" s="1" t="s">
        <v>39900</v>
      </c>
      <c r="N6099" s="1" t="s">
        <v>88</v>
      </c>
      <c r="O6099" s="1" t="s">
        <v>1166</v>
      </c>
      <c r="P6099" s="1" t="s">
        <v>27690</v>
      </c>
      <c r="Q6099" s="1" t="s">
        <v>13638</v>
      </c>
      <c r="R6099" s="1">
        <v>52.830500000000001</v>
      </c>
      <c r="S6099" s="1" t="s">
        <v>13638</v>
      </c>
      <c r="T6099" s="1" t="s">
        <v>13638</v>
      </c>
      <c r="U6099" s="8">
        <v>44354</v>
      </c>
      <c r="AJ6099" s="1" t="e" vm="5">
        <v>#N/A</v>
      </c>
      <c r="AY6099" s="1" t="s">
        <v>26</v>
      </c>
      <c r="BD6099" s="1" t="b">
        <v>0</v>
      </c>
    </row>
    <row r="6100" spans="1:56" x14ac:dyDescent="0.25">
      <c r="A6100" s="1" t="s">
        <v>39901</v>
      </c>
      <c r="N6100" s="1" t="s">
        <v>88</v>
      </c>
      <c r="O6100" s="1" t="s">
        <v>1165</v>
      </c>
      <c r="P6100" s="1" t="s">
        <v>27691</v>
      </c>
      <c r="Q6100" s="1" t="s">
        <v>27692</v>
      </c>
      <c r="R6100" s="1">
        <v>35.904600000000002</v>
      </c>
      <c r="S6100" s="1" t="s">
        <v>13638</v>
      </c>
      <c r="T6100" s="1" t="s">
        <v>13638</v>
      </c>
      <c r="U6100" s="8">
        <v>44354</v>
      </c>
      <c r="AJ6100" s="1" t="e" vm="5">
        <v>#N/A</v>
      </c>
      <c r="AY6100" s="1" t="s">
        <v>26</v>
      </c>
      <c r="BD6100" s="1" t="b">
        <v>0</v>
      </c>
    </row>
    <row r="6101" spans="1:56" x14ac:dyDescent="0.25">
      <c r="A6101" s="1" t="s">
        <v>39902</v>
      </c>
      <c r="N6101" s="1" t="s">
        <v>88</v>
      </c>
      <c r="O6101" s="1" t="s">
        <v>1164</v>
      </c>
      <c r="P6101" s="1" t="s">
        <v>27693</v>
      </c>
      <c r="Q6101" s="1" t="s">
        <v>27694</v>
      </c>
      <c r="R6101" s="1">
        <v>35.593699999999998</v>
      </c>
      <c r="S6101" s="1" t="s">
        <v>13638</v>
      </c>
      <c r="T6101" s="1" t="s">
        <v>13638</v>
      </c>
      <c r="U6101" s="8">
        <v>44354</v>
      </c>
      <c r="AJ6101" s="1" t="e" vm="5">
        <v>#N/A</v>
      </c>
      <c r="AY6101" s="1" t="s">
        <v>26</v>
      </c>
      <c r="BD6101" s="1" t="b">
        <v>0</v>
      </c>
    </row>
    <row r="6102" spans="1:56" x14ac:dyDescent="0.25">
      <c r="A6102" s="1" t="s">
        <v>39903</v>
      </c>
      <c r="N6102" s="1" t="s">
        <v>88</v>
      </c>
      <c r="O6102" s="1" t="s">
        <v>823</v>
      </c>
      <c r="P6102" s="1" t="s">
        <v>27699</v>
      </c>
      <c r="Q6102" s="1" t="s">
        <v>13638</v>
      </c>
      <c r="R6102" s="1">
        <v>73.822999999999993</v>
      </c>
      <c r="S6102" s="1" t="s">
        <v>13638</v>
      </c>
      <c r="T6102" s="1" t="s">
        <v>13638</v>
      </c>
      <c r="U6102" s="8">
        <v>44354</v>
      </c>
      <c r="AJ6102" s="1" t="e" vm="5">
        <v>#N/A</v>
      </c>
      <c r="AY6102" s="1" t="s">
        <v>26</v>
      </c>
      <c r="BD6102" s="1" t="b">
        <v>0</v>
      </c>
    </row>
    <row r="6103" spans="1:56" x14ac:dyDescent="0.25">
      <c r="N6103" s="1" t="s">
        <v>88</v>
      </c>
      <c r="O6103" s="1" t="s">
        <v>822</v>
      </c>
      <c r="P6103" s="1" t="s">
        <v>27700</v>
      </c>
      <c r="Q6103" s="1" t="s">
        <v>27701</v>
      </c>
      <c r="R6103" s="1">
        <v>36.898899999999998</v>
      </c>
      <c r="S6103" s="1" t="s">
        <v>13638</v>
      </c>
      <c r="T6103" s="1" t="s">
        <v>13638</v>
      </c>
      <c r="U6103" s="8">
        <v>44354</v>
      </c>
      <c r="AJ6103" s="1" t="e" vm="5">
        <v>#N/A</v>
      </c>
      <c r="AY6103" s="1" t="s">
        <v>26</v>
      </c>
      <c r="BD6103" s="1" t="b">
        <v>0</v>
      </c>
    </row>
    <row r="6104" spans="1:56" x14ac:dyDescent="0.25">
      <c r="A6104" s="1" t="s">
        <v>78</v>
      </c>
      <c r="N6104" s="1" t="s">
        <v>88</v>
      </c>
      <c r="O6104" s="1" t="s">
        <v>821</v>
      </c>
      <c r="P6104" s="1" t="s">
        <v>27702</v>
      </c>
      <c r="Q6104" s="1" t="s">
        <v>27703</v>
      </c>
      <c r="R6104" s="1">
        <v>30.681100000000001</v>
      </c>
      <c r="S6104" s="1" t="s">
        <v>13638</v>
      </c>
      <c r="T6104" s="1" t="s">
        <v>13638</v>
      </c>
      <c r="U6104" s="8">
        <v>44354</v>
      </c>
      <c r="AJ6104" s="1" t="e" vm="5">
        <v>#N/A</v>
      </c>
      <c r="AY6104" s="1" t="s">
        <v>26</v>
      </c>
      <c r="BD6104" s="1" t="b">
        <v>0</v>
      </c>
    </row>
    <row r="6105" spans="1:56" x14ac:dyDescent="0.25">
      <c r="N6105" s="1" t="s">
        <v>88</v>
      </c>
      <c r="O6105" s="1" t="s">
        <v>820</v>
      </c>
      <c r="P6105" s="1" t="s">
        <v>27704</v>
      </c>
      <c r="Q6105" s="1" t="s">
        <v>13638</v>
      </c>
      <c r="R6105" s="1">
        <v>68.518500000000003</v>
      </c>
      <c r="S6105" s="1" t="s">
        <v>13638</v>
      </c>
      <c r="T6105" s="1" t="s">
        <v>13638</v>
      </c>
      <c r="U6105" s="8">
        <v>44354</v>
      </c>
      <c r="AJ6105" s="1" t="e" vm="5">
        <v>#N/A</v>
      </c>
      <c r="AY6105" s="1" t="s">
        <v>26</v>
      </c>
      <c r="BD6105" s="1" t="b">
        <v>0</v>
      </c>
    </row>
    <row r="6106" spans="1:56" x14ac:dyDescent="0.25">
      <c r="N6106" s="1" t="s">
        <v>88</v>
      </c>
      <c r="O6106" s="1" t="s">
        <v>690</v>
      </c>
      <c r="P6106" s="1" t="s">
        <v>27705</v>
      </c>
      <c r="Q6106" s="1" t="s">
        <v>13638</v>
      </c>
      <c r="R6106" s="1">
        <v>13.9278</v>
      </c>
      <c r="S6106" s="1" t="s">
        <v>13638</v>
      </c>
      <c r="T6106" s="1" t="s">
        <v>13638</v>
      </c>
      <c r="U6106" s="8">
        <v>44354</v>
      </c>
      <c r="AJ6106" s="1" t="e" vm="5">
        <v>#N/A</v>
      </c>
      <c r="AY6106" s="1" t="s">
        <v>26</v>
      </c>
      <c r="BD6106" s="1" t="b">
        <v>0</v>
      </c>
    </row>
    <row r="6107" spans="1:56" x14ac:dyDescent="0.25">
      <c r="A6107" s="1" t="s">
        <v>4</v>
      </c>
      <c r="N6107" s="1" t="s">
        <v>88</v>
      </c>
      <c r="O6107" s="1" t="s">
        <v>689</v>
      </c>
      <c r="P6107" s="1" t="s">
        <v>27706</v>
      </c>
      <c r="Q6107" s="1" t="s">
        <v>27707</v>
      </c>
      <c r="R6107" s="1">
        <v>13.8752</v>
      </c>
      <c r="S6107" s="1" t="s">
        <v>13638</v>
      </c>
      <c r="T6107" s="1" t="s">
        <v>13638</v>
      </c>
      <c r="U6107" s="8">
        <v>44354</v>
      </c>
      <c r="AJ6107" s="1" t="e" vm="5">
        <v>#N/A</v>
      </c>
      <c r="AY6107" s="1" t="s">
        <v>26</v>
      </c>
      <c r="BD6107" s="1" t="b">
        <v>0</v>
      </c>
    </row>
    <row r="6108" spans="1:56" x14ac:dyDescent="0.25">
      <c r="A6108" s="1" t="s">
        <v>39904</v>
      </c>
      <c r="N6108" s="1" t="s">
        <v>88</v>
      </c>
      <c r="O6108" s="1" t="s">
        <v>688</v>
      </c>
      <c r="P6108" s="1" t="s">
        <v>27708</v>
      </c>
      <c r="Q6108" s="1" t="s">
        <v>13638</v>
      </c>
      <c r="R6108" s="1">
        <v>13.2646</v>
      </c>
      <c r="S6108" s="1" t="s">
        <v>13638</v>
      </c>
      <c r="T6108" s="1" t="s">
        <v>13638</v>
      </c>
      <c r="U6108" s="8">
        <v>44354</v>
      </c>
      <c r="AJ6108" s="1" t="e" vm="5">
        <v>#N/A</v>
      </c>
      <c r="AY6108" s="1" t="s">
        <v>26</v>
      </c>
      <c r="BD6108" s="1" t="b">
        <v>0</v>
      </c>
    </row>
    <row r="6109" spans="1:56" x14ac:dyDescent="0.25">
      <c r="A6109" s="1" t="s">
        <v>39905</v>
      </c>
      <c r="N6109" s="1" t="s">
        <v>88</v>
      </c>
      <c r="O6109" s="1" t="s">
        <v>687</v>
      </c>
      <c r="P6109" s="1" t="s">
        <v>27709</v>
      </c>
      <c r="Q6109" s="1" t="s">
        <v>27710</v>
      </c>
      <c r="R6109" s="1">
        <v>13.2607</v>
      </c>
      <c r="S6109" s="1" t="s">
        <v>13638</v>
      </c>
      <c r="T6109" s="1" t="s">
        <v>13638</v>
      </c>
      <c r="U6109" s="8">
        <v>44354</v>
      </c>
      <c r="AJ6109" s="1" t="e" vm="5">
        <v>#N/A</v>
      </c>
      <c r="AY6109" s="1" t="s">
        <v>26</v>
      </c>
      <c r="BD6109" s="1" t="b">
        <v>0</v>
      </c>
    </row>
    <row r="6110" spans="1:56" x14ac:dyDescent="0.25">
      <c r="A6110" s="1" t="s">
        <v>39906</v>
      </c>
      <c r="N6110" s="1" t="s">
        <v>88</v>
      </c>
      <c r="O6110" s="1" t="s">
        <v>27723</v>
      </c>
      <c r="P6110" s="1" t="s">
        <v>27724</v>
      </c>
      <c r="Q6110" s="1" t="s">
        <v>13638</v>
      </c>
      <c r="R6110" s="1">
        <v>15.1122</v>
      </c>
      <c r="S6110" s="1" t="s">
        <v>13638</v>
      </c>
      <c r="T6110" s="1" t="s">
        <v>13638</v>
      </c>
      <c r="U6110" s="8">
        <v>44354</v>
      </c>
      <c r="AJ6110" s="1" t="e" vm="5">
        <v>#N/A</v>
      </c>
      <c r="AY6110" s="1" t="s">
        <v>26</v>
      </c>
      <c r="BD6110" s="1" t="b">
        <v>0</v>
      </c>
    </row>
    <row r="6111" spans="1:56" x14ac:dyDescent="0.25">
      <c r="A6111" s="1" t="s">
        <v>39907</v>
      </c>
      <c r="N6111" s="1" t="s">
        <v>88</v>
      </c>
      <c r="O6111" s="1" t="s">
        <v>432</v>
      </c>
      <c r="P6111" s="1" t="s">
        <v>27725</v>
      </c>
      <c r="Q6111" s="1" t="s">
        <v>13638</v>
      </c>
      <c r="R6111" s="1">
        <v>14.370900000000001</v>
      </c>
      <c r="S6111" s="1" t="s">
        <v>13638</v>
      </c>
      <c r="T6111" s="1" t="s">
        <v>13638</v>
      </c>
      <c r="U6111" s="8">
        <v>44354</v>
      </c>
      <c r="AJ6111" s="1" t="e" vm="5">
        <v>#N/A</v>
      </c>
      <c r="AY6111" s="1" t="s">
        <v>26</v>
      </c>
      <c r="BD6111" s="1" t="b">
        <v>0</v>
      </c>
    </row>
    <row r="6112" spans="1:56" x14ac:dyDescent="0.25">
      <c r="N6112" s="1" t="s">
        <v>88</v>
      </c>
      <c r="O6112" s="1" t="s">
        <v>431</v>
      </c>
      <c r="P6112" s="1" t="s">
        <v>13638</v>
      </c>
      <c r="Q6112" s="1" t="s">
        <v>27726</v>
      </c>
      <c r="R6112" s="1">
        <v>15.1122</v>
      </c>
      <c r="S6112" s="1" t="s">
        <v>13638</v>
      </c>
      <c r="T6112" s="1" t="s">
        <v>13638</v>
      </c>
      <c r="U6112" s="8">
        <v>44354</v>
      </c>
      <c r="AJ6112" s="1" t="e" vm="5">
        <v>#N/A</v>
      </c>
      <c r="AY6112" s="1" t="s">
        <v>26</v>
      </c>
      <c r="BD6112" s="1" t="b">
        <v>0</v>
      </c>
    </row>
    <row r="6113" spans="1:56" x14ac:dyDescent="0.25">
      <c r="A6113" s="1" t="s">
        <v>5</v>
      </c>
      <c r="N6113" s="1" t="s">
        <v>88</v>
      </c>
      <c r="O6113" s="1" t="s">
        <v>27727</v>
      </c>
      <c r="P6113" s="1" t="s">
        <v>27728</v>
      </c>
      <c r="Q6113" s="1" t="s">
        <v>13638</v>
      </c>
      <c r="R6113" s="1">
        <v>14.370900000000001</v>
      </c>
      <c r="S6113" s="1" t="s">
        <v>13638</v>
      </c>
      <c r="T6113" s="1" t="s">
        <v>13638</v>
      </c>
      <c r="U6113" s="8">
        <v>44354</v>
      </c>
      <c r="AJ6113" s="1" t="e" vm="5">
        <v>#N/A</v>
      </c>
      <c r="AY6113" s="1" t="s">
        <v>26</v>
      </c>
      <c r="BD6113" s="1" t="b">
        <v>0</v>
      </c>
    </row>
    <row r="6114" spans="1:56" x14ac:dyDescent="0.25">
      <c r="A6114" s="1" t="s">
        <v>39908</v>
      </c>
      <c r="N6114" s="1" t="s">
        <v>88</v>
      </c>
      <c r="O6114" s="1" t="s">
        <v>27729</v>
      </c>
      <c r="P6114" s="1" t="s">
        <v>13638</v>
      </c>
      <c r="Q6114" s="1" t="s">
        <v>27730</v>
      </c>
      <c r="R6114" s="1">
        <v>14.370900000000001</v>
      </c>
      <c r="S6114" s="1" t="s">
        <v>13638</v>
      </c>
      <c r="T6114" s="1" t="s">
        <v>13638</v>
      </c>
      <c r="U6114" s="8">
        <v>44354</v>
      </c>
      <c r="AJ6114" s="1" t="e" vm="5">
        <v>#N/A</v>
      </c>
      <c r="AY6114" s="1" t="s">
        <v>26</v>
      </c>
      <c r="BD6114" s="1" t="b">
        <v>0</v>
      </c>
    </row>
    <row r="6115" spans="1:56" x14ac:dyDescent="0.25">
      <c r="A6115" s="1" t="s">
        <v>39909</v>
      </c>
      <c r="N6115" s="1" t="s">
        <v>88</v>
      </c>
      <c r="O6115" s="1" t="s">
        <v>430</v>
      </c>
      <c r="P6115" s="1" t="s">
        <v>27731</v>
      </c>
      <c r="Q6115" s="1" t="s">
        <v>13638</v>
      </c>
      <c r="R6115" s="1">
        <v>15.1122</v>
      </c>
      <c r="S6115" s="1" t="s">
        <v>13638</v>
      </c>
      <c r="T6115" s="1" t="s">
        <v>13638</v>
      </c>
      <c r="U6115" s="8">
        <v>44354</v>
      </c>
      <c r="AJ6115" s="1" t="e" vm="5">
        <v>#N/A</v>
      </c>
      <c r="AY6115" s="1" t="s">
        <v>26</v>
      </c>
      <c r="BD6115" s="1" t="b">
        <v>0</v>
      </c>
    </row>
    <row r="6116" spans="1:56" x14ac:dyDescent="0.25">
      <c r="A6116" s="1" t="s">
        <v>39910</v>
      </c>
      <c r="N6116" s="1" t="s">
        <v>88</v>
      </c>
      <c r="O6116" s="1" t="s">
        <v>27732</v>
      </c>
      <c r="P6116" s="1" t="s">
        <v>27733</v>
      </c>
      <c r="Q6116" s="1" t="s">
        <v>27734</v>
      </c>
      <c r="R6116" s="1">
        <v>71.44</v>
      </c>
      <c r="S6116" s="1" t="s">
        <v>13638</v>
      </c>
      <c r="T6116" s="1" t="s">
        <v>13638</v>
      </c>
      <c r="U6116" s="8">
        <v>44354</v>
      </c>
      <c r="AJ6116" s="1" t="e" vm="5">
        <v>#N/A</v>
      </c>
      <c r="AY6116" s="1" t="s">
        <v>26</v>
      </c>
      <c r="BD6116" s="1" t="b">
        <v>0</v>
      </c>
    </row>
    <row r="6117" spans="1:56" x14ac:dyDescent="0.25">
      <c r="A6117" s="1" t="s">
        <v>39911</v>
      </c>
      <c r="N6117" s="1" t="s">
        <v>88</v>
      </c>
      <c r="O6117" s="1" t="s">
        <v>350</v>
      </c>
      <c r="P6117" s="1" t="s">
        <v>27735</v>
      </c>
      <c r="Q6117" s="1" t="s">
        <v>13638</v>
      </c>
      <c r="R6117" s="1">
        <v>141.6</v>
      </c>
      <c r="S6117" s="1" t="s">
        <v>13638</v>
      </c>
      <c r="T6117" s="1" t="s">
        <v>13638</v>
      </c>
      <c r="U6117" s="8">
        <v>44354</v>
      </c>
      <c r="AJ6117" s="1" t="e" vm="5">
        <v>#N/A</v>
      </c>
      <c r="AY6117" s="1" t="s">
        <v>26</v>
      </c>
      <c r="BD6117" s="1" t="b">
        <v>0</v>
      </c>
    </row>
    <row r="6118" spans="1:56" x14ac:dyDescent="0.25">
      <c r="N6118" s="1" t="s">
        <v>88</v>
      </c>
      <c r="O6118" s="1" t="s">
        <v>27736</v>
      </c>
      <c r="P6118" s="1" t="s">
        <v>27737</v>
      </c>
      <c r="Q6118" s="1" t="s">
        <v>13638</v>
      </c>
      <c r="R6118" s="1">
        <v>136.38999999999999</v>
      </c>
      <c r="S6118" s="1" t="s">
        <v>13638</v>
      </c>
      <c r="T6118" s="1" t="s">
        <v>13638</v>
      </c>
      <c r="U6118" s="8">
        <v>44354</v>
      </c>
      <c r="AJ6118" s="1" t="e" vm="5">
        <v>#N/A</v>
      </c>
      <c r="AY6118" s="1" t="s">
        <v>26</v>
      </c>
      <c r="BD6118" s="1" t="b">
        <v>0</v>
      </c>
    </row>
    <row r="6119" spans="1:56" x14ac:dyDescent="0.25">
      <c r="A6119" s="1" t="s">
        <v>6</v>
      </c>
      <c r="N6119" s="1" t="s">
        <v>88</v>
      </c>
      <c r="O6119" s="1" t="s">
        <v>349</v>
      </c>
      <c r="P6119" s="1" t="s">
        <v>27738</v>
      </c>
      <c r="Q6119" s="1" t="s">
        <v>27739</v>
      </c>
      <c r="R6119" s="1">
        <v>66.19</v>
      </c>
      <c r="S6119" s="1" t="s">
        <v>13638</v>
      </c>
      <c r="T6119" s="1" t="s">
        <v>13638</v>
      </c>
      <c r="U6119" s="8">
        <v>44354</v>
      </c>
      <c r="AJ6119" s="1" t="e" vm="5">
        <v>#N/A</v>
      </c>
      <c r="AY6119" s="1" t="s">
        <v>26</v>
      </c>
      <c r="BD6119" s="1" t="b">
        <v>0</v>
      </c>
    </row>
    <row r="6120" spans="1:56" x14ac:dyDescent="0.25">
      <c r="A6120" s="1" t="s">
        <v>39912</v>
      </c>
      <c r="N6120" s="1" t="s">
        <v>88</v>
      </c>
      <c r="O6120" s="1" t="s">
        <v>309</v>
      </c>
      <c r="P6120" s="1" t="s">
        <v>27750</v>
      </c>
      <c r="Q6120" s="1" t="s">
        <v>13638</v>
      </c>
      <c r="R6120" s="1">
        <v>30.88</v>
      </c>
      <c r="S6120" s="1" t="s">
        <v>13638</v>
      </c>
      <c r="T6120" s="1" t="s">
        <v>13638</v>
      </c>
      <c r="U6120" s="8">
        <v>44354</v>
      </c>
      <c r="AJ6120" s="1" t="e" vm="5">
        <v>#N/A</v>
      </c>
      <c r="AY6120" s="1" t="s">
        <v>26</v>
      </c>
      <c r="BD6120" s="1" t="b">
        <v>0</v>
      </c>
    </row>
    <row r="6121" spans="1:56" x14ac:dyDescent="0.25">
      <c r="A6121" s="1" t="s">
        <v>39913</v>
      </c>
      <c r="N6121" s="1" t="s">
        <v>88</v>
      </c>
      <c r="O6121" s="1" t="s">
        <v>308</v>
      </c>
      <c r="P6121" s="1" t="s">
        <v>27751</v>
      </c>
      <c r="Q6121" s="1" t="s">
        <v>27752</v>
      </c>
      <c r="R6121" s="1">
        <v>26.98</v>
      </c>
      <c r="S6121" s="1" t="s">
        <v>13638</v>
      </c>
      <c r="T6121" s="1" t="s">
        <v>13638</v>
      </c>
      <c r="U6121" s="8">
        <v>44354</v>
      </c>
      <c r="AJ6121" s="1" t="e" vm="5">
        <v>#N/A</v>
      </c>
      <c r="AY6121" s="1" t="s">
        <v>26</v>
      </c>
      <c r="BD6121" s="1" t="b">
        <v>0</v>
      </c>
    </row>
    <row r="6122" spans="1:56" x14ac:dyDescent="0.25">
      <c r="A6122" s="1" t="s">
        <v>39914</v>
      </c>
      <c r="N6122" s="1" t="s">
        <v>88</v>
      </c>
      <c r="O6122" s="1" t="s">
        <v>307</v>
      </c>
      <c r="P6122" s="1" t="s">
        <v>27753</v>
      </c>
      <c r="Q6122" s="1" t="s">
        <v>13638</v>
      </c>
      <c r="R6122" s="1">
        <v>29.05</v>
      </c>
      <c r="S6122" s="1" t="s">
        <v>13638</v>
      </c>
      <c r="T6122" s="1" t="s">
        <v>13638</v>
      </c>
      <c r="U6122" s="8">
        <v>44354</v>
      </c>
      <c r="AJ6122" s="1" t="e" vm="5">
        <v>#N/A</v>
      </c>
      <c r="AY6122" s="1" t="s">
        <v>26</v>
      </c>
      <c r="BD6122" s="1" t="b">
        <v>0</v>
      </c>
    </row>
    <row r="6123" spans="1:56" x14ac:dyDescent="0.25">
      <c r="A6123" s="1" t="s">
        <v>39915</v>
      </c>
      <c r="N6123" s="1" t="s">
        <v>88</v>
      </c>
      <c r="O6123" s="1" t="s">
        <v>306</v>
      </c>
      <c r="P6123" s="1" t="s">
        <v>27754</v>
      </c>
      <c r="Q6123" s="1" t="s">
        <v>27755</v>
      </c>
      <c r="R6123" s="1">
        <v>18.34</v>
      </c>
      <c r="S6123" s="1" t="s">
        <v>13638</v>
      </c>
      <c r="T6123" s="1" t="s">
        <v>13638</v>
      </c>
      <c r="U6123" s="8">
        <v>44354</v>
      </c>
      <c r="AJ6123" s="1" t="e" vm="5">
        <v>#N/A</v>
      </c>
      <c r="AY6123" s="1" t="s">
        <v>26</v>
      </c>
      <c r="BD6123" s="1" t="b">
        <v>0</v>
      </c>
    </row>
    <row r="6124" spans="1:56" x14ac:dyDescent="0.25">
      <c r="N6124" s="1" t="s">
        <v>88</v>
      </c>
      <c r="O6124" s="1" t="s">
        <v>214</v>
      </c>
      <c r="P6124" s="1" t="s">
        <v>27756</v>
      </c>
      <c r="Q6124" s="1" t="s">
        <v>13638</v>
      </c>
      <c r="R6124" s="1">
        <v>226.63140000000001</v>
      </c>
      <c r="S6124" s="1" t="s">
        <v>13638</v>
      </c>
      <c r="T6124" s="1" t="s">
        <v>13638</v>
      </c>
      <c r="U6124" s="8">
        <v>44354</v>
      </c>
      <c r="AJ6124" s="1" t="e" vm="5">
        <v>#N/A</v>
      </c>
      <c r="AY6124" s="1" t="s">
        <v>26</v>
      </c>
      <c r="BD6124" s="1" t="b">
        <v>0</v>
      </c>
    </row>
    <row r="6125" spans="1:56" x14ac:dyDescent="0.25">
      <c r="A6125" s="1" t="s">
        <v>7</v>
      </c>
      <c r="N6125" s="1" t="s">
        <v>88</v>
      </c>
      <c r="O6125" s="1" t="s">
        <v>213</v>
      </c>
      <c r="P6125" s="1" t="s">
        <v>27757</v>
      </c>
      <c r="Q6125" s="1" t="s">
        <v>13638</v>
      </c>
      <c r="R6125" s="1">
        <v>235.6157</v>
      </c>
      <c r="S6125" s="1" t="s">
        <v>13638</v>
      </c>
      <c r="T6125" s="1" t="s">
        <v>13638</v>
      </c>
      <c r="U6125" s="8">
        <v>44354</v>
      </c>
      <c r="AJ6125" s="1" t="e" vm="5">
        <v>#N/A</v>
      </c>
      <c r="AY6125" s="1" t="s">
        <v>26</v>
      </c>
      <c r="BD6125" s="1" t="b">
        <v>0</v>
      </c>
    </row>
    <row r="6126" spans="1:56" x14ac:dyDescent="0.25">
      <c r="A6126" s="1" t="s">
        <v>39916</v>
      </c>
      <c r="N6126" s="1" t="s">
        <v>88</v>
      </c>
      <c r="O6126" s="1" t="s">
        <v>212</v>
      </c>
      <c r="P6126" s="1" t="s">
        <v>27758</v>
      </c>
      <c r="Q6126" s="1" t="s">
        <v>27759</v>
      </c>
      <c r="R6126" s="1">
        <v>164.99350000000001</v>
      </c>
      <c r="S6126" s="1" t="s">
        <v>13638</v>
      </c>
      <c r="T6126" s="1" t="s">
        <v>13638</v>
      </c>
      <c r="U6126" s="8">
        <v>44354</v>
      </c>
      <c r="AJ6126" s="1" t="e" vm="5">
        <v>#N/A</v>
      </c>
      <c r="AY6126" s="1" t="s">
        <v>26</v>
      </c>
      <c r="BD6126" s="1" t="b">
        <v>0</v>
      </c>
    </row>
    <row r="6127" spans="1:56" x14ac:dyDescent="0.25">
      <c r="A6127" s="1" t="s">
        <v>39917</v>
      </c>
      <c r="N6127" s="1" t="s">
        <v>88</v>
      </c>
      <c r="O6127" s="1" t="s">
        <v>211</v>
      </c>
      <c r="P6127" s="1" t="s">
        <v>27760</v>
      </c>
      <c r="Q6127" s="1" t="s">
        <v>27761</v>
      </c>
      <c r="R6127" s="1">
        <v>158.08420000000001</v>
      </c>
      <c r="S6127" s="1" t="s">
        <v>13638</v>
      </c>
      <c r="T6127" s="1" t="s">
        <v>13638</v>
      </c>
      <c r="U6127" s="8">
        <v>44354</v>
      </c>
      <c r="AJ6127" s="1" t="e" vm="5">
        <v>#N/A</v>
      </c>
      <c r="AY6127" s="1" t="s">
        <v>26</v>
      </c>
      <c r="BD6127" s="1" t="b">
        <v>0</v>
      </c>
    </row>
    <row r="6128" spans="1:56" x14ac:dyDescent="0.25">
      <c r="A6128" s="1" t="s">
        <v>39918</v>
      </c>
      <c r="N6128" s="1" t="s">
        <v>26</v>
      </c>
      <c r="O6128" s="1" t="s">
        <v>30007</v>
      </c>
      <c r="P6128" s="1" t="s">
        <v>30008</v>
      </c>
      <c r="Q6128" s="1" t="s">
        <v>13638</v>
      </c>
      <c r="R6128" s="1">
        <v>13.1282</v>
      </c>
      <c r="S6128" s="1" t="s">
        <v>13638</v>
      </c>
      <c r="T6128" s="1" t="s">
        <v>13638</v>
      </c>
      <c r="U6128" s="8">
        <v>44354</v>
      </c>
      <c r="AJ6128" s="1" t="e" vm="5">
        <v>#N/A</v>
      </c>
      <c r="AY6128" s="1" t="s">
        <v>26</v>
      </c>
      <c r="BD6128" s="1" t="b">
        <v>0</v>
      </c>
    </row>
    <row r="6129" spans="1:56" x14ac:dyDescent="0.25">
      <c r="A6129" s="1" t="s">
        <v>39919</v>
      </c>
      <c r="N6129" s="1" t="s">
        <v>26</v>
      </c>
      <c r="O6129" s="1" t="s">
        <v>30009</v>
      </c>
      <c r="P6129" s="1" t="s">
        <v>30010</v>
      </c>
      <c r="Q6129" s="1" t="s">
        <v>13638</v>
      </c>
      <c r="R6129" s="1">
        <v>12.9032</v>
      </c>
      <c r="S6129" s="1" t="s">
        <v>13638</v>
      </c>
      <c r="T6129" s="1" t="s">
        <v>13638</v>
      </c>
      <c r="U6129" s="8">
        <v>44354</v>
      </c>
      <c r="AJ6129" s="1" t="e" vm="5">
        <v>#N/A</v>
      </c>
      <c r="AY6129" s="1" t="s">
        <v>26</v>
      </c>
      <c r="BD6129" s="1" t="b">
        <v>0</v>
      </c>
    </row>
    <row r="6130" spans="1:56" x14ac:dyDescent="0.25">
      <c r="N6130" s="1" t="s">
        <v>26</v>
      </c>
      <c r="O6130" s="1" t="s">
        <v>30011</v>
      </c>
      <c r="P6130" s="1" t="s">
        <v>30012</v>
      </c>
      <c r="Q6130" s="1" t="s">
        <v>13638</v>
      </c>
      <c r="R6130" s="1">
        <v>12.9032</v>
      </c>
      <c r="S6130" s="1" t="s">
        <v>13638</v>
      </c>
      <c r="T6130" s="1" t="s">
        <v>13638</v>
      </c>
      <c r="U6130" s="8">
        <v>44354</v>
      </c>
      <c r="AJ6130" s="1" t="e" vm="5">
        <v>#N/A</v>
      </c>
      <c r="AY6130" s="1" t="s">
        <v>26</v>
      </c>
      <c r="BD6130" s="1" t="b">
        <v>0</v>
      </c>
    </row>
    <row r="6131" spans="1:56" x14ac:dyDescent="0.25">
      <c r="A6131" s="1" t="s">
        <v>30</v>
      </c>
      <c r="N6131" s="1" t="s">
        <v>26</v>
      </c>
      <c r="O6131" s="1" t="s">
        <v>30013</v>
      </c>
      <c r="P6131" s="1" t="s">
        <v>30014</v>
      </c>
      <c r="Q6131" s="1" t="s">
        <v>13638</v>
      </c>
      <c r="R6131" s="1">
        <v>13.1282</v>
      </c>
      <c r="S6131" s="1" t="s">
        <v>13638</v>
      </c>
      <c r="T6131" s="1" t="s">
        <v>13638</v>
      </c>
      <c r="U6131" s="8">
        <v>44354</v>
      </c>
      <c r="AJ6131" s="1" t="e" vm="5">
        <v>#N/A</v>
      </c>
      <c r="AY6131" s="1" t="s">
        <v>26</v>
      </c>
      <c r="BD6131" s="1" t="b">
        <v>0</v>
      </c>
    </row>
    <row r="6132" spans="1:56" x14ac:dyDescent="0.25">
      <c r="A6132" s="1" t="s">
        <v>39920</v>
      </c>
      <c r="N6132" s="1" t="s">
        <v>26</v>
      </c>
      <c r="O6132" s="1" t="s">
        <v>30015</v>
      </c>
      <c r="P6132" s="1" t="s">
        <v>30016</v>
      </c>
      <c r="Q6132" s="1" t="s">
        <v>13638</v>
      </c>
      <c r="R6132" s="1">
        <v>13.204800000000001</v>
      </c>
      <c r="S6132" s="1" t="s">
        <v>13638</v>
      </c>
      <c r="T6132" s="1" t="s">
        <v>13638</v>
      </c>
      <c r="U6132" s="8">
        <v>44354</v>
      </c>
      <c r="AJ6132" s="1" t="e" vm="5">
        <v>#N/A</v>
      </c>
      <c r="AY6132" s="1" t="s">
        <v>26</v>
      </c>
      <c r="BD6132" s="1" t="b">
        <v>0</v>
      </c>
    </row>
    <row r="6133" spans="1:56" x14ac:dyDescent="0.25">
      <c r="A6133" s="1" t="s">
        <v>39921</v>
      </c>
      <c r="N6133" s="1" t="s">
        <v>26</v>
      </c>
      <c r="O6133" s="1" t="s">
        <v>30017</v>
      </c>
      <c r="P6133" s="1" t="s">
        <v>30018</v>
      </c>
      <c r="Q6133" s="1" t="s">
        <v>13638</v>
      </c>
      <c r="R6133" s="1">
        <v>13.1273</v>
      </c>
      <c r="S6133" s="1" t="s">
        <v>13638</v>
      </c>
      <c r="T6133" s="1" t="s">
        <v>13638</v>
      </c>
      <c r="U6133" s="8">
        <v>44354</v>
      </c>
      <c r="AJ6133" s="1" t="e" vm="5">
        <v>#N/A</v>
      </c>
      <c r="AY6133" s="1" t="s">
        <v>26</v>
      </c>
      <c r="BD6133" s="1" t="b">
        <v>0</v>
      </c>
    </row>
    <row r="6134" spans="1:56" x14ac:dyDescent="0.25">
      <c r="A6134" s="1" t="s">
        <v>39922</v>
      </c>
      <c r="N6134" s="1" t="s">
        <v>26</v>
      </c>
      <c r="O6134" s="1" t="s">
        <v>30019</v>
      </c>
      <c r="P6134" s="1" t="s">
        <v>30020</v>
      </c>
      <c r="Q6134" s="1" t="s">
        <v>13638</v>
      </c>
      <c r="R6134" s="1">
        <v>13.2044</v>
      </c>
      <c r="S6134" s="1" t="s">
        <v>13638</v>
      </c>
      <c r="T6134" s="1" t="s">
        <v>13638</v>
      </c>
      <c r="U6134" s="8">
        <v>44354</v>
      </c>
      <c r="AJ6134" s="1" t="str">
        <v>Close Ended Schemes ( Income )</v>
      </c>
      <c r="AY6134" s="1" t="s">
        <v>26</v>
      </c>
      <c r="BD6134" s="1" t="b">
        <v>0</v>
      </c>
    </row>
    <row r="6135" spans="1:56" x14ac:dyDescent="0.25">
      <c r="A6135" s="1" t="s">
        <v>39923</v>
      </c>
      <c r="N6135" s="1" t="s">
        <v>26</v>
      </c>
      <c r="O6135" s="1" t="s">
        <v>30021</v>
      </c>
      <c r="P6135" s="1" t="s">
        <v>30022</v>
      </c>
      <c r="Q6135" s="1" t="s">
        <v>13638</v>
      </c>
      <c r="R6135" s="1">
        <v>11.3774</v>
      </c>
      <c r="S6135" s="1" t="s">
        <v>13638</v>
      </c>
      <c r="T6135" s="1" t="s">
        <v>13638</v>
      </c>
      <c r="U6135" s="8">
        <v>44354</v>
      </c>
      <c r="AJ6135" s="1" t="str">
        <v>Close Ended Schemes ( Income )</v>
      </c>
      <c r="AY6135" s="1" t="s">
        <v>26</v>
      </c>
      <c r="BD6135" s="1" t="b">
        <v>0</v>
      </c>
    </row>
    <row r="6136" spans="1:56" x14ac:dyDescent="0.25">
      <c r="N6136" s="1" t="s">
        <v>26</v>
      </c>
      <c r="O6136" s="1" t="s">
        <v>30023</v>
      </c>
      <c r="P6136" s="1" t="s">
        <v>30024</v>
      </c>
      <c r="Q6136" s="1" t="s">
        <v>13638</v>
      </c>
      <c r="R6136" s="1">
        <v>13.1272</v>
      </c>
      <c r="S6136" s="1" t="s">
        <v>13638</v>
      </c>
      <c r="T6136" s="1" t="s">
        <v>13638</v>
      </c>
      <c r="U6136" s="8">
        <v>44354</v>
      </c>
      <c r="AJ6136" s="1" t="str">
        <v>Close Ended Schemes ( Income )</v>
      </c>
      <c r="AY6136" s="1" t="s">
        <v>26</v>
      </c>
      <c r="BD6136" s="1" t="b">
        <v>0</v>
      </c>
    </row>
    <row r="6137" spans="1:56" x14ac:dyDescent="0.25">
      <c r="A6137" s="1" t="s">
        <v>93</v>
      </c>
      <c r="N6137" s="1" t="s">
        <v>26</v>
      </c>
      <c r="O6137" s="1" t="s">
        <v>30025</v>
      </c>
      <c r="P6137" s="1" t="s">
        <v>30026</v>
      </c>
      <c r="Q6137" s="1" t="s">
        <v>13638</v>
      </c>
      <c r="R6137" s="1">
        <v>11.3507</v>
      </c>
      <c r="S6137" s="1" t="s">
        <v>13638</v>
      </c>
      <c r="T6137" s="1" t="s">
        <v>13638</v>
      </c>
      <c r="U6137" s="8">
        <v>44354</v>
      </c>
      <c r="AJ6137" s="1" t="str">
        <v>Close Ended Schemes ( Income )</v>
      </c>
      <c r="AY6137" s="1" t="s">
        <v>26</v>
      </c>
      <c r="BD6137" s="1" t="b">
        <v>0</v>
      </c>
    </row>
    <row r="6138" spans="1:56" x14ac:dyDescent="0.25">
      <c r="A6138" s="1" t="s">
        <v>39924</v>
      </c>
      <c r="N6138" s="1" t="s">
        <v>26</v>
      </c>
      <c r="O6138" s="1" t="s">
        <v>30027</v>
      </c>
      <c r="P6138" s="1" t="s">
        <v>30028</v>
      </c>
      <c r="Q6138" s="1" t="s">
        <v>13638</v>
      </c>
      <c r="R6138" s="1">
        <v>13.2179</v>
      </c>
      <c r="S6138" s="1" t="s">
        <v>13638</v>
      </c>
      <c r="T6138" s="1" t="s">
        <v>13638</v>
      </c>
      <c r="U6138" s="8">
        <v>44354</v>
      </c>
      <c r="AJ6138" s="1" t="str">
        <v>Close Ended Schemes ( Income )</v>
      </c>
      <c r="AY6138" s="1" t="s">
        <v>27</v>
      </c>
      <c r="BD6138" s="1" t="b">
        <v>0</v>
      </c>
    </row>
    <row r="6139" spans="1:56" x14ac:dyDescent="0.25">
      <c r="A6139" s="1" t="s">
        <v>39925</v>
      </c>
      <c r="N6139" s="1" t="s">
        <v>26</v>
      </c>
      <c r="O6139" s="1" t="s">
        <v>30029</v>
      </c>
      <c r="P6139" s="1" t="s">
        <v>30030</v>
      </c>
      <c r="Q6139" s="1" t="s">
        <v>13638</v>
      </c>
      <c r="R6139" s="1">
        <v>13.1419</v>
      </c>
      <c r="S6139" s="1" t="s">
        <v>13638</v>
      </c>
      <c r="T6139" s="1" t="s">
        <v>13638</v>
      </c>
      <c r="U6139" s="8">
        <v>44354</v>
      </c>
      <c r="AJ6139" s="1" t="str">
        <v>Close Ended Schemes ( Income )</v>
      </c>
      <c r="AY6139" s="1" t="s">
        <v>27</v>
      </c>
      <c r="BD6139" s="1" t="b">
        <v>0</v>
      </c>
    </row>
    <row r="6140" spans="1:56" x14ac:dyDescent="0.25">
      <c r="A6140" s="1" t="s">
        <v>39926</v>
      </c>
      <c r="N6140" s="1" t="s">
        <v>26</v>
      </c>
      <c r="O6140" s="1" t="s">
        <v>30031</v>
      </c>
      <c r="P6140" s="1" t="s">
        <v>30032</v>
      </c>
      <c r="Q6140" s="1" t="s">
        <v>13638</v>
      </c>
      <c r="R6140" s="1">
        <v>13.2188</v>
      </c>
      <c r="S6140" s="1" t="s">
        <v>13638</v>
      </c>
      <c r="T6140" s="1" t="s">
        <v>13638</v>
      </c>
      <c r="U6140" s="8">
        <v>44354</v>
      </c>
      <c r="AJ6140" s="1" t="str">
        <v>Close Ended Schemes ( Income )</v>
      </c>
      <c r="AY6140" s="1" t="s">
        <v>27</v>
      </c>
      <c r="BD6140" s="1" t="b">
        <v>0</v>
      </c>
    </row>
    <row r="6141" spans="1:56" x14ac:dyDescent="0.25">
      <c r="A6141" s="1" t="s">
        <v>39927</v>
      </c>
      <c r="N6141" s="1" t="s">
        <v>26</v>
      </c>
      <c r="O6141" s="1" t="s">
        <v>30033</v>
      </c>
      <c r="P6141" s="1" t="s">
        <v>30034</v>
      </c>
      <c r="Q6141" s="1" t="s">
        <v>13638</v>
      </c>
      <c r="R6141" s="1">
        <v>11.3612</v>
      </c>
      <c r="S6141" s="1" t="s">
        <v>13638</v>
      </c>
      <c r="T6141" s="1" t="s">
        <v>13638</v>
      </c>
      <c r="U6141" s="8">
        <v>44354</v>
      </c>
      <c r="AJ6141" s="1" t="str">
        <v>Close Ended Schemes ( Income )</v>
      </c>
      <c r="AY6141" s="1" t="s">
        <v>27</v>
      </c>
      <c r="BD6141" s="1" t="b">
        <v>0</v>
      </c>
    </row>
    <row r="6142" spans="1:56" x14ac:dyDescent="0.25">
      <c r="A6142" s="1" t="s">
        <v>39928</v>
      </c>
      <c r="N6142" s="1" t="s">
        <v>26</v>
      </c>
      <c r="O6142" s="1" t="s">
        <v>30035</v>
      </c>
      <c r="P6142" s="1" t="s">
        <v>30036</v>
      </c>
      <c r="Q6142" s="1" t="s">
        <v>13638</v>
      </c>
      <c r="R6142" s="1">
        <v>13.1418</v>
      </c>
      <c r="S6142" s="1" t="s">
        <v>13638</v>
      </c>
      <c r="T6142" s="1" t="s">
        <v>13638</v>
      </c>
      <c r="U6142" s="8">
        <v>44354</v>
      </c>
      <c r="AJ6142" s="1" t="str">
        <v>Close Ended Schemes ( Income )</v>
      </c>
      <c r="AY6142" s="1" t="s">
        <v>27</v>
      </c>
      <c r="BD6142" s="1" t="b">
        <v>0</v>
      </c>
    </row>
    <row r="6143" spans="1:56" x14ac:dyDescent="0.25">
      <c r="A6143" s="1" t="s">
        <v>39929</v>
      </c>
      <c r="N6143" s="1" t="s">
        <v>26</v>
      </c>
      <c r="O6143" s="1" t="s">
        <v>30037</v>
      </c>
      <c r="P6143" s="1" t="s">
        <v>30038</v>
      </c>
      <c r="Q6143" s="1" t="s">
        <v>13638</v>
      </c>
      <c r="R6143" s="1">
        <v>11.329700000000001</v>
      </c>
      <c r="S6143" s="1" t="s">
        <v>13638</v>
      </c>
      <c r="T6143" s="1" t="s">
        <v>13638</v>
      </c>
      <c r="U6143" s="8">
        <v>44354</v>
      </c>
      <c r="AJ6143" s="1" t="str">
        <v>Close Ended Schemes ( Income )</v>
      </c>
      <c r="AY6143" s="1" t="s">
        <v>27</v>
      </c>
      <c r="BD6143" s="1" t="b">
        <v>0</v>
      </c>
    </row>
    <row r="6144" spans="1:56" x14ac:dyDescent="0.25">
      <c r="A6144" s="1" t="s">
        <v>39930</v>
      </c>
      <c r="N6144" s="1" t="s">
        <v>26</v>
      </c>
      <c r="O6144" s="1" t="s">
        <v>30039</v>
      </c>
      <c r="P6144" s="1" t="s">
        <v>30040</v>
      </c>
      <c r="Q6144" s="1" t="s">
        <v>13638</v>
      </c>
      <c r="R6144" s="1">
        <v>13.084099999999999</v>
      </c>
      <c r="S6144" s="1" t="s">
        <v>13638</v>
      </c>
      <c r="T6144" s="1" t="s">
        <v>13638</v>
      </c>
      <c r="U6144" s="8">
        <v>44354</v>
      </c>
      <c r="AJ6144" s="1" t="str">
        <v>Close Ended Schemes ( Income )</v>
      </c>
      <c r="AY6144" s="1" t="s">
        <v>27</v>
      </c>
      <c r="BD6144" s="1" t="b">
        <v>0</v>
      </c>
    </row>
    <row r="6145" spans="1:56" x14ac:dyDescent="0.25">
      <c r="A6145" s="1" t="s">
        <v>39931</v>
      </c>
      <c r="N6145" s="1" t="s">
        <v>26</v>
      </c>
      <c r="O6145" s="1" t="s">
        <v>30041</v>
      </c>
      <c r="P6145" s="1" t="s">
        <v>30042</v>
      </c>
      <c r="Q6145" s="1" t="s">
        <v>13638</v>
      </c>
      <c r="R6145" s="1">
        <v>12.997999999999999</v>
      </c>
      <c r="S6145" s="1" t="s">
        <v>13638</v>
      </c>
      <c r="T6145" s="1" t="s">
        <v>13638</v>
      </c>
      <c r="U6145" s="8">
        <v>44354</v>
      </c>
      <c r="AJ6145" s="1" t="str">
        <v>Close Ended Schemes ( Income )</v>
      </c>
      <c r="AY6145" s="1" t="s">
        <v>27</v>
      </c>
      <c r="BD6145" s="1" t="b">
        <v>0</v>
      </c>
    </row>
    <row r="6146" spans="1:56" x14ac:dyDescent="0.25">
      <c r="N6146" s="1" t="s">
        <v>26</v>
      </c>
      <c r="O6146" s="1" t="s">
        <v>30043</v>
      </c>
      <c r="P6146" s="1" t="s">
        <v>30044</v>
      </c>
      <c r="Q6146" s="1" t="s">
        <v>13638</v>
      </c>
      <c r="R6146" s="1">
        <v>13.114800000000001</v>
      </c>
      <c r="S6146" s="1" t="s">
        <v>13638</v>
      </c>
      <c r="T6146" s="1" t="s">
        <v>13638</v>
      </c>
      <c r="U6146" s="8">
        <v>44354</v>
      </c>
      <c r="AJ6146" s="1" t="str">
        <v>Close Ended Schemes ( Income )</v>
      </c>
      <c r="AY6146" s="1" t="s">
        <v>27</v>
      </c>
      <c r="BD6146" s="1" t="b">
        <v>0</v>
      </c>
    </row>
    <row r="6147" spans="1:56" x14ac:dyDescent="0.25">
      <c r="A6147" s="1" t="s">
        <v>9</v>
      </c>
      <c r="N6147" s="1" t="s">
        <v>26</v>
      </c>
      <c r="O6147" s="1" t="s">
        <v>30045</v>
      </c>
      <c r="P6147" s="1" t="s">
        <v>30046</v>
      </c>
      <c r="Q6147" s="1" t="s">
        <v>13638</v>
      </c>
      <c r="R6147" s="1">
        <v>11.2477</v>
      </c>
      <c r="S6147" s="1" t="s">
        <v>13638</v>
      </c>
      <c r="T6147" s="1" t="s">
        <v>13638</v>
      </c>
      <c r="U6147" s="8">
        <v>44354</v>
      </c>
      <c r="AJ6147" s="1" t="str">
        <v>Close Ended Schemes ( Income )</v>
      </c>
      <c r="AY6147" s="1" t="s">
        <v>27</v>
      </c>
      <c r="BD6147" s="1" t="b">
        <v>0</v>
      </c>
    </row>
    <row r="6148" spans="1:56" x14ac:dyDescent="0.25">
      <c r="A6148" s="1" t="s">
        <v>39932</v>
      </c>
      <c r="N6148" s="1" t="s">
        <v>26</v>
      </c>
      <c r="O6148" s="1" t="s">
        <v>30047</v>
      </c>
      <c r="P6148" s="1" t="s">
        <v>30048</v>
      </c>
      <c r="Q6148" s="1" t="s">
        <v>13638</v>
      </c>
      <c r="R6148" s="1">
        <v>12.5494</v>
      </c>
      <c r="S6148" s="1" t="s">
        <v>13638</v>
      </c>
      <c r="T6148" s="1" t="s">
        <v>13638</v>
      </c>
      <c r="U6148" s="8">
        <v>44354</v>
      </c>
      <c r="AJ6148" s="1" t="str">
        <v>Close Ended Schemes ( Income )</v>
      </c>
      <c r="AY6148" s="1" t="s">
        <v>27</v>
      </c>
      <c r="BD6148" s="1" t="b">
        <v>0</v>
      </c>
    </row>
    <row r="6149" spans="1:56" x14ac:dyDescent="0.25">
      <c r="A6149" s="1" t="s">
        <v>39933</v>
      </c>
      <c r="N6149" s="1" t="s">
        <v>26</v>
      </c>
      <c r="O6149" s="1" t="s">
        <v>30049</v>
      </c>
      <c r="P6149" s="1" t="s">
        <v>30050</v>
      </c>
      <c r="Q6149" s="1" t="s">
        <v>13638</v>
      </c>
      <c r="R6149" s="1">
        <v>10.8742</v>
      </c>
      <c r="S6149" s="1" t="s">
        <v>13638</v>
      </c>
      <c r="T6149" s="1" t="s">
        <v>13638</v>
      </c>
      <c r="U6149" s="8">
        <v>44354</v>
      </c>
      <c r="AJ6149" s="1" t="str">
        <v>Close Ended Schemes ( Income )</v>
      </c>
      <c r="AY6149" s="1" t="s">
        <v>27</v>
      </c>
      <c r="BD6149" s="1" t="b">
        <v>0</v>
      </c>
    </row>
    <row r="6150" spans="1:56" x14ac:dyDescent="0.25">
      <c r="A6150" s="1" t="s">
        <v>39934</v>
      </c>
      <c r="N6150" s="1" t="s">
        <v>26</v>
      </c>
      <c r="O6150" s="1" t="s">
        <v>30051</v>
      </c>
      <c r="P6150" s="1" t="s">
        <v>30052</v>
      </c>
      <c r="Q6150" s="1" t="s">
        <v>13638</v>
      </c>
      <c r="R6150" s="1">
        <v>12.549200000000001</v>
      </c>
      <c r="S6150" s="1" t="s">
        <v>13638</v>
      </c>
      <c r="T6150" s="1" t="s">
        <v>13638</v>
      </c>
      <c r="U6150" s="8">
        <v>44354</v>
      </c>
      <c r="AJ6150" s="1" t="str">
        <v>Close Ended Schemes ( Income )</v>
      </c>
      <c r="AY6150" s="1" t="s">
        <v>27</v>
      </c>
      <c r="BD6150" s="1" t="b">
        <v>0</v>
      </c>
    </row>
    <row r="6151" spans="1:56" x14ac:dyDescent="0.25">
      <c r="A6151" s="1" t="s">
        <v>39935</v>
      </c>
      <c r="N6151" s="1" t="s">
        <v>26</v>
      </c>
      <c r="O6151" s="1" t="s">
        <v>30053</v>
      </c>
      <c r="P6151" s="1" t="s">
        <v>30054</v>
      </c>
      <c r="Q6151" s="1" t="s">
        <v>13638</v>
      </c>
      <c r="R6151" s="1">
        <v>12.4802</v>
      </c>
      <c r="S6151" s="1" t="s">
        <v>13638</v>
      </c>
      <c r="T6151" s="1" t="s">
        <v>13638</v>
      </c>
      <c r="U6151" s="8">
        <v>44354</v>
      </c>
      <c r="AJ6151" s="1" t="str">
        <v>Close Ended Schemes ( Income )</v>
      </c>
      <c r="AY6151" s="1" t="s">
        <v>27</v>
      </c>
      <c r="BD6151" s="1" t="b">
        <v>0</v>
      </c>
    </row>
    <row r="6152" spans="1:56" x14ac:dyDescent="0.25">
      <c r="N6152" s="1" t="s">
        <v>26</v>
      </c>
      <c r="O6152" s="1" t="s">
        <v>30055</v>
      </c>
      <c r="P6152" s="1" t="s">
        <v>30056</v>
      </c>
      <c r="Q6152" s="1" t="s">
        <v>13638</v>
      </c>
      <c r="R6152" s="1">
        <v>10.838900000000001</v>
      </c>
      <c r="S6152" s="1" t="s">
        <v>13638</v>
      </c>
      <c r="T6152" s="1" t="s">
        <v>13638</v>
      </c>
      <c r="U6152" s="8">
        <v>44354</v>
      </c>
      <c r="AJ6152" s="1" t="str">
        <v>Close Ended Schemes ( Income )</v>
      </c>
      <c r="AY6152" s="1" t="s">
        <v>27</v>
      </c>
      <c r="BD6152" s="1" t="b">
        <v>0</v>
      </c>
    </row>
    <row r="6153" spans="1:56" x14ac:dyDescent="0.25">
      <c r="A6153" s="1" t="s">
        <v>31</v>
      </c>
      <c r="N6153" s="1" t="s">
        <v>26</v>
      </c>
      <c r="O6153" s="1" t="s">
        <v>30057</v>
      </c>
      <c r="P6153" s="1" t="s">
        <v>30058</v>
      </c>
      <c r="Q6153" s="1" t="s">
        <v>13638</v>
      </c>
      <c r="R6153" s="1">
        <v>12.4801</v>
      </c>
      <c r="S6153" s="1" t="s">
        <v>13638</v>
      </c>
      <c r="T6153" s="1" t="s">
        <v>13638</v>
      </c>
      <c r="U6153" s="8">
        <v>44354</v>
      </c>
      <c r="AJ6153" s="1" t="str">
        <v>Close Ended Schemes ( Income )</v>
      </c>
      <c r="AY6153" s="1" t="s">
        <v>27</v>
      </c>
      <c r="BD6153" s="1" t="b">
        <v>0</v>
      </c>
    </row>
    <row r="6154" spans="1:56" x14ac:dyDescent="0.25">
      <c r="A6154" s="1" t="s">
        <v>39936</v>
      </c>
      <c r="N6154" s="1" t="s">
        <v>26</v>
      </c>
      <c r="O6154" s="1" t="s">
        <v>30059</v>
      </c>
      <c r="P6154" s="1" t="s">
        <v>30060</v>
      </c>
      <c r="Q6154" s="1" t="s">
        <v>13638</v>
      </c>
      <c r="R6154" s="1">
        <v>12.658200000000001</v>
      </c>
      <c r="S6154" s="1" t="s">
        <v>13638</v>
      </c>
      <c r="T6154" s="1" t="s">
        <v>13638</v>
      </c>
      <c r="U6154" s="8">
        <v>44354</v>
      </c>
      <c r="AJ6154" s="1" t="str">
        <v>Close Ended Schemes ( Income )</v>
      </c>
      <c r="AY6154" s="1" t="s">
        <v>27</v>
      </c>
      <c r="BD6154" s="1" t="b">
        <v>0</v>
      </c>
    </row>
    <row r="6155" spans="1:56" x14ac:dyDescent="0.25">
      <c r="A6155" s="1" t="s">
        <v>39937</v>
      </c>
      <c r="N6155" s="1" t="s">
        <v>26</v>
      </c>
      <c r="O6155" s="1" t="s">
        <v>30061</v>
      </c>
      <c r="P6155" s="1" t="s">
        <v>30062</v>
      </c>
      <c r="Q6155" s="1" t="s">
        <v>13638</v>
      </c>
      <c r="R6155" s="1">
        <v>12.590400000000001</v>
      </c>
      <c r="S6155" s="1" t="s">
        <v>13638</v>
      </c>
      <c r="T6155" s="1" t="s">
        <v>13638</v>
      </c>
      <c r="U6155" s="8">
        <v>44354</v>
      </c>
      <c r="AJ6155" s="1" t="str">
        <v>Close Ended Schemes ( Income )</v>
      </c>
      <c r="AY6155" s="1" t="s">
        <v>27</v>
      </c>
      <c r="BD6155" s="1" t="b">
        <v>0</v>
      </c>
    </row>
    <row r="6156" spans="1:56" x14ac:dyDescent="0.25">
      <c r="A6156" s="1" t="s">
        <v>39938</v>
      </c>
      <c r="N6156" s="1" t="s">
        <v>26</v>
      </c>
      <c r="O6156" s="1" t="s">
        <v>30063</v>
      </c>
      <c r="P6156" s="1" t="s">
        <v>30064</v>
      </c>
      <c r="Q6156" s="1" t="s">
        <v>13638</v>
      </c>
      <c r="R6156" s="1">
        <v>12.658099999999999</v>
      </c>
      <c r="S6156" s="1" t="s">
        <v>13638</v>
      </c>
      <c r="T6156" s="1" t="s">
        <v>13638</v>
      </c>
      <c r="U6156" s="8">
        <v>44354</v>
      </c>
      <c r="AJ6156" s="1" t="str">
        <v>Close Ended Schemes ( Income )</v>
      </c>
      <c r="AY6156" s="1" t="s">
        <v>27</v>
      </c>
      <c r="BD6156" s="1" t="b">
        <v>0</v>
      </c>
    </row>
    <row r="6157" spans="1:56" x14ac:dyDescent="0.25">
      <c r="A6157" s="1" t="s">
        <v>39939</v>
      </c>
      <c r="N6157" s="1" t="s">
        <v>26</v>
      </c>
      <c r="O6157" s="1" t="s">
        <v>30065</v>
      </c>
      <c r="P6157" s="1" t="s">
        <v>30066</v>
      </c>
      <c r="Q6157" s="1" t="s">
        <v>13638</v>
      </c>
      <c r="R6157" s="1">
        <v>10.978999999999999</v>
      </c>
      <c r="S6157" s="1" t="s">
        <v>13638</v>
      </c>
      <c r="T6157" s="1" t="s">
        <v>13638</v>
      </c>
      <c r="U6157" s="8">
        <v>44354</v>
      </c>
      <c r="AJ6157" s="1" t="str">
        <v>Close Ended Schemes ( Income )</v>
      </c>
      <c r="AY6157" s="1" t="s">
        <v>27</v>
      </c>
      <c r="BD6157" s="1" t="b">
        <v>0</v>
      </c>
    </row>
    <row r="6158" spans="1:56" x14ac:dyDescent="0.25">
      <c r="A6158" s="1" t="s">
        <v>39940</v>
      </c>
      <c r="N6158" s="1" t="s">
        <v>26</v>
      </c>
      <c r="O6158" s="1" t="s">
        <v>30067</v>
      </c>
      <c r="P6158" s="1" t="s">
        <v>30068</v>
      </c>
      <c r="Q6158" s="1" t="s">
        <v>13638</v>
      </c>
      <c r="R6158" s="1">
        <v>12.590400000000001</v>
      </c>
      <c r="S6158" s="1" t="s">
        <v>13638</v>
      </c>
      <c r="T6158" s="1" t="s">
        <v>13638</v>
      </c>
      <c r="U6158" s="8">
        <v>44354</v>
      </c>
      <c r="AJ6158" s="1" t="str">
        <v>Close Ended Schemes ( Income )</v>
      </c>
      <c r="AY6158" s="1" t="s">
        <v>27</v>
      </c>
      <c r="BD6158" s="1" t="b">
        <v>0</v>
      </c>
    </row>
    <row r="6159" spans="1:56" x14ac:dyDescent="0.25">
      <c r="A6159" s="1" t="s">
        <v>39941</v>
      </c>
      <c r="N6159" s="1" t="s">
        <v>26</v>
      </c>
      <c r="O6159" s="1" t="s">
        <v>30069</v>
      </c>
      <c r="P6159" s="1" t="s">
        <v>30070</v>
      </c>
      <c r="Q6159" s="1" t="s">
        <v>13638</v>
      </c>
      <c r="R6159" s="1">
        <v>10.9634</v>
      </c>
      <c r="S6159" s="1" t="s">
        <v>13638</v>
      </c>
      <c r="T6159" s="1" t="s">
        <v>13638</v>
      </c>
      <c r="U6159" s="8">
        <v>44354</v>
      </c>
      <c r="AJ6159" s="1" t="str">
        <v>Close Ended Schemes ( Income )</v>
      </c>
      <c r="AY6159" s="1" t="s">
        <v>27</v>
      </c>
      <c r="BD6159" s="1" t="b">
        <v>0</v>
      </c>
    </row>
    <row r="6160" spans="1:56" x14ac:dyDescent="0.25">
      <c r="N6160" s="1" t="s">
        <v>26</v>
      </c>
      <c r="O6160" s="1" t="s">
        <v>30071</v>
      </c>
      <c r="P6160" s="1" t="s">
        <v>30072</v>
      </c>
      <c r="Q6160" s="1" t="s">
        <v>13638</v>
      </c>
      <c r="R6160" s="1">
        <v>11.829499999999999</v>
      </c>
      <c r="S6160" s="1" t="s">
        <v>13638</v>
      </c>
      <c r="T6160" s="1" t="s">
        <v>13638</v>
      </c>
      <c r="U6160" s="8">
        <v>44354</v>
      </c>
      <c r="AJ6160" s="1" t="str">
        <v>Close Ended Schemes ( Income )</v>
      </c>
      <c r="AY6160" s="1" t="s">
        <v>27</v>
      </c>
      <c r="BD6160" s="1" t="b">
        <v>0</v>
      </c>
    </row>
    <row r="6161" spans="1:56" x14ac:dyDescent="0.25">
      <c r="A6161" s="1" t="s">
        <v>32</v>
      </c>
      <c r="N6161" s="1" t="s">
        <v>26</v>
      </c>
      <c r="O6161" s="1" t="s">
        <v>30073</v>
      </c>
      <c r="P6161" s="1" t="s">
        <v>30074</v>
      </c>
      <c r="Q6161" s="1" t="s">
        <v>13638</v>
      </c>
      <c r="R6161" s="1">
        <v>10.746</v>
      </c>
      <c r="S6161" s="1" t="s">
        <v>13638</v>
      </c>
      <c r="T6161" s="1" t="s">
        <v>13638</v>
      </c>
      <c r="U6161" s="8">
        <v>44354</v>
      </c>
      <c r="AJ6161" s="1" t="str">
        <v>Close Ended Schemes ( Income )</v>
      </c>
      <c r="AY6161" s="1" t="s">
        <v>27</v>
      </c>
      <c r="BD6161" s="1" t="b">
        <v>0</v>
      </c>
    </row>
    <row r="6162" spans="1:56" x14ac:dyDescent="0.25">
      <c r="A6162" s="1" t="s">
        <v>39942</v>
      </c>
      <c r="N6162" s="1" t="s">
        <v>26</v>
      </c>
      <c r="O6162" s="1" t="s">
        <v>30075</v>
      </c>
      <c r="P6162" s="1" t="s">
        <v>30076</v>
      </c>
      <c r="Q6162" s="1" t="s">
        <v>13638</v>
      </c>
      <c r="R6162" s="1">
        <v>11.8293</v>
      </c>
      <c r="S6162" s="1" t="s">
        <v>13638</v>
      </c>
      <c r="T6162" s="1" t="s">
        <v>13638</v>
      </c>
      <c r="U6162" s="8">
        <v>44354</v>
      </c>
      <c r="AJ6162" s="1" t="str">
        <v>Close Ended Schemes ( Income )</v>
      </c>
      <c r="AY6162" s="1" t="s">
        <v>27</v>
      </c>
      <c r="BD6162" s="1" t="b">
        <v>0</v>
      </c>
    </row>
    <row r="6163" spans="1:56" x14ac:dyDescent="0.25">
      <c r="A6163" s="1" t="s">
        <v>39943</v>
      </c>
      <c r="N6163" s="1" t="s">
        <v>26</v>
      </c>
      <c r="O6163" s="1" t="s">
        <v>30077</v>
      </c>
      <c r="P6163" s="1" t="s">
        <v>30078</v>
      </c>
      <c r="Q6163" s="1" t="s">
        <v>13638</v>
      </c>
      <c r="R6163" s="1">
        <v>11.6777</v>
      </c>
      <c r="S6163" s="1" t="s">
        <v>13638</v>
      </c>
      <c r="T6163" s="1" t="s">
        <v>13638</v>
      </c>
      <c r="U6163" s="8">
        <v>44354</v>
      </c>
      <c r="AJ6163" s="1" t="str">
        <v>Close Ended Schemes ( Income )</v>
      </c>
      <c r="AY6163" s="1" t="s">
        <v>27</v>
      </c>
      <c r="BD6163" s="1" t="b">
        <v>0</v>
      </c>
    </row>
    <row r="6164" spans="1:56" x14ac:dyDescent="0.25">
      <c r="A6164" s="1" t="s">
        <v>39944</v>
      </c>
      <c r="N6164" s="1" t="s">
        <v>26</v>
      </c>
      <c r="O6164" s="1" t="s">
        <v>30079</v>
      </c>
      <c r="P6164" s="1" t="s">
        <v>30080</v>
      </c>
      <c r="Q6164" s="1" t="s">
        <v>13638</v>
      </c>
      <c r="R6164" s="1">
        <v>10.700799999999999</v>
      </c>
      <c r="S6164" s="1" t="s">
        <v>13638</v>
      </c>
      <c r="T6164" s="1" t="s">
        <v>13638</v>
      </c>
      <c r="U6164" s="8">
        <v>44354</v>
      </c>
      <c r="AJ6164" s="1" t="str">
        <v>Close Ended Schemes ( Income )</v>
      </c>
      <c r="AY6164" s="1" t="s">
        <v>27</v>
      </c>
      <c r="BD6164" s="1" t="b">
        <v>0</v>
      </c>
    </row>
    <row r="6165" spans="1:56" x14ac:dyDescent="0.25">
      <c r="A6165" s="1" t="s">
        <v>39945</v>
      </c>
      <c r="N6165" s="1" t="s">
        <v>26</v>
      </c>
      <c r="O6165" s="1" t="s">
        <v>30081</v>
      </c>
      <c r="P6165" s="1" t="s">
        <v>30082</v>
      </c>
      <c r="Q6165" s="1" t="s">
        <v>13638</v>
      </c>
      <c r="R6165" s="1">
        <v>11.6777</v>
      </c>
      <c r="S6165" s="1" t="s">
        <v>13638</v>
      </c>
      <c r="T6165" s="1" t="s">
        <v>13638</v>
      </c>
      <c r="U6165" s="8">
        <v>44354</v>
      </c>
      <c r="AJ6165" s="1" t="str">
        <v>Close Ended Schemes ( Income )</v>
      </c>
      <c r="AY6165" s="1" t="s">
        <v>27</v>
      </c>
      <c r="BD6165" s="1" t="b">
        <v>0</v>
      </c>
    </row>
    <row r="6166" spans="1:56" x14ac:dyDescent="0.25">
      <c r="N6166" s="1" t="s">
        <v>26</v>
      </c>
      <c r="O6166" s="1" t="s">
        <v>30083</v>
      </c>
      <c r="P6166" s="1" t="s">
        <v>30084</v>
      </c>
      <c r="Q6166" s="1" t="s">
        <v>13638</v>
      </c>
      <c r="R6166" s="1">
        <v>12.553800000000001</v>
      </c>
      <c r="S6166" s="1" t="s">
        <v>13638</v>
      </c>
      <c r="T6166" s="1" t="s">
        <v>13638</v>
      </c>
      <c r="U6166" s="8">
        <v>44354</v>
      </c>
      <c r="AJ6166" s="1" t="str">
        <v>Close Ended Schemes ( Income )</v>
      </c>
      <c r="AY6166" s="1" t="s">
        <v>27</v>
      </c>
      <c r="BD6166" s="1" t="b">
        <v>0</v>
      </c>
    </row>
    <row r="6167" spans="1:56" x14ac:dyDescent="0.25">
      <c r="A6167" s="1" t="s">
        <v>11</v>
      </c>
      <c r="N6167" s="1" t="s">
        <v>26</v>
      </c>
      <c r="O6167" s="1" t="s">
        <v>30085</v>
      </c>
      <c r="P6167" s="1" t="s">
        <v>30086</v>
      </c>
      <c r="Q6167" s="1" t="s">
        <v>13638</v>
      </c>
      <c r="R6167" s="1">
        <v>12.458299999999999</v>
      </c>
      <c r="S6167" s="1" t="s">
        <v>13638</v>
      </c>
      <c r="T6167" s="1" t="s">
        <v>13638</v>
      </c>
      <c r="U6167" s="8">
        <v>44354</v>
      </c>
      <c r="AJ6167" s="1" t="str">
        <v>Close Ended Schemes ( Income )</v>
      </c>
      <c r="AY6167" s="1" t="s">
        <v>27</v>
      </c>
      <c r="BD6167" s="1" t="b">
        <v>0</v>
      </c>
    </row>
    <row r="6168" spans="1:56" x14ac:dyDescent="0.25">
      <c r="A6168" s="1" t="s">
        <v>39946</v>
      </c>
      <c r="N6168" s="1" t="s">
        <v>26</v>
      </c>
      <c r="O6168" s="1" t="s">
        <v>30087</v>
      </c>
      <c r="P6168" s="1" t="s">
        <v>30088</v>
      </c>
      <c r="Q6168" s="1" t="s">
        <v>13638</v>
      </c>
      <c r="R6168" s="1">
        <v>12.553800000000001</v>
      </c>
      <c r="S6168" s="1" t="s">
        <v>13638</v>
      </c>
      <c r="T6168" s="1" t="s">
        <v>13638</v>
      </c>
      <c r="U6168" s="8">
        <v>44354</v>
      </c>
      <c r="AJ6168" s="1" t="str">
        <v>Close Ended Schemes ( Income )</v>
      </c>
      <c r="AY6168" s="1" t="s">
        <v>27</v>
      </c>
      <c r="BD6168" s="1" t="b">
        <v>0</v>
      </c>
    </row>
    <row r="6169" spans="1:56" x14ac:dyDescent="0.25">
      <c r="A6169" s="1" t="s">
        <v>39947</v>
      </c>
      <c r="N6169" s="1" t="s">
        <v>26</v>
      </c>
      <c r="O6169" s="1" t="s">
        <v>30089</v>
      </c>
      <c r="P6169" s="1" t="s">
        <v>30090</v>
      </c>
      <c r="Q6169" s="1" t="s">
        <v>13638</v>
      </c>
      <c r="R6169" s="1">
        <v>13.0862</v>
      </c>
      <c r="S6169" s="1" t="s">
        <v>13638</v>
      </c>
      <c r="T6169" s="1" t="s">
        <v>13638</v>
      </c>
      <c r="U6169" s="8">
        <v>44354</v>
      </c>
      <c r="AJ6169" s="1" t="str">
        <v>Close Ended Schemes ( Income )</v>
      </c>
      <c r="AY6169" s="1" t="s">
        <v>27</v>
      </c>
      <c r="BD6169" s="1" t="b">
        <v>0</v>
      </c>
    </row>
    <row r="6170" spans="1:56" x14ac:dyDescent="0.25">
      <c r="A6170" s="1" t="s">
        <v>39948</v>
      </c>
      <c r="N6170" s="1" t="s">
        <v>26</v>
      </c>
      <c r="O6170" s="1" t="s">
        <v>30091</v>
      </c>
      <c r="P6170" s="1" t="s">
        <v>30092</v>
      </c>
      <c r="Q6170" s="1" t="s">
        <v>13638</v>
      </c>
      <c r="R6170" s="1">
        <v>12.9938</v>
      </c>
      <c r="S6170" s="1" t="s">
        <v>13638</v>
      </c>
      <c r="T6170" s="1" t="s">
        <v>13638</v>
      </c>
      <c r="U6170" s="8">
        <v>44354</v>
      </c>
      <c r="AJ6170" s="1" t="str">
        <v>Close Ended Schemes ( Income )</v>
      </c>
      <c r="AY6170" s="1" t="s">
        <v>27</v>
      </c>
      <c r="BD6170" s="1" t="b">
        <v>0</v>
      </c>
    </row>
    <row r="6171" spans="1:56" x14ac:dyDescent="0.25">
      <c r="A6171" s="1" t="s">
        <v>39949</v>
      </c>
      <c r="N6171" s="1" t="s">
        <v>26</v>
      </c>
      <c r="O6171" s="1" t="s">
        <v>30093</v>
      </c>
      <c r="P6171" s="1" t="s">
        <v>30094</v>
      </c>
      <c r="Q6171" s="1" t="s">
        <v>13638</v>
      </c>
      <c r="R6171" s="1">
        <v>11.308</v>
      </c>
      <c r="S6171" s="1" t="s">
        <v>13638</v>
      </c>
      <c r="T6171" s="1" t="s">
        <v>13638</v>
      </c>
      <c r="U6171" s="8">
        <v>44354</v>
      </c>
      <c r="AJ6171" s="1" t="str">
        <v>Close Ended Schemes ( Income )</v>
      </c>
      <c r="AY6171" s="1" t="s">
        <v>27</v>
      </c>
      <c r="BD6171" s="1" t="b">
        <v>0</v>
      </c>
    </row>
    <row r="6172" spans="1:56" x14ac:dyDescent="0.25">
      <c r="A6172" s="1" t="s">
        <v>39950</v>
      </c>
      <c r="N6172" s="1" t="s">
        <v>26</v>
      </c>
      <c r="O6172" s="1" t="s">
        <v>30095</v>
      </c>
      <c r="P6172" s="1" t="s">
        <v>30096</v>
      </c>
      <c r="Q6172" s="1" t="s">
        <v>13638</v>
      </c>
      <c r="R6172" s="1">
        <v>11.3378</v>
      </c>
      <c r="S6172" s="1" t="s">
        <v>13638</v>
      </c>
      <c r="T6172" s="1" t="s">
        <v>13638</v>
      </c>
      <c r="U6172" s="8">
        <v>44354</v>
      </c>
      <c r="AJ6172" s="1" t="str">
        <v>Close Ended Schemes ( Income )</v>
      </c>
      <c r="AY6172" s="1" t="s">
        <v>27</v>
      </c>
      <c r="BD6172" s="1" t="b">
        <v>0</v>
      </c>
    </row>
    <row r="6173" spans="1:56" x14ac:dyDescent="0.25">
      <c r="A6173" s="1" t="s">
        <v>39951</v>
      </c>
      <c r="N6173" s="1" t="s">
        <v>26</v>
      </c>
      <c r="O6173" s="1" t="s">
        <v>30097</v>
      </c>
      <c r="P6173" s="1" t="s">
        <v>30098</v>
      </c>
      <c r="Q6173" s="1" t="s">
        <v>13638</v>
      </c>
      <c r="R6173" s="1">
        <v>12.9932</v>
      </c>
      <c r="S6173" s="1" t="s">
        <v>13638</v>
      </c>
      <c r="T6173" s="1" t="s">
        <v>13638</v>
      </c>
      <c r="U6173" s="8">
        <v>44354</v>
      </c>
      <c r="AJ6173" s="1" t="str">
        <v>Close Ended Schemes ( Income )</v>
      </c>
      <c r="AY6173" s="1" t="s">
        <v>27</v>
      </c>
      <c r="BD6173" s="1" t="b">
        <v>0</v>
      </c>
    </row>
    <row r="6174" spans="1:56" x14ac:dyDescent="0.25">
      <c r="A6174" s="1" t="s">
        <v>39952</v>
      </c>
      <c r="N6174" s="1" t="s">
        <v>26</v>
      </c>
      <c r="O6174" s="1" t="s">
        <v>30099</v>
      </c>
      <c r="P6174" s="1" t="s">
        <v>30100</v>
      </c>
      <c r="Q6174" s="1" t="s">
        <v>13638</v>
      </c>
      <c r="R6174" s="1">
        <v>12.5313</v>
      </c>
      <c r="S6174" s="1" t="s">
        <v>13638</v>
      </c>
      <c r="T6174" s="1" t="s">
        <v>13638</v>
      </c>
      <c r="U6174" s="8">
        <v>44354</v>
      </c>
      <c r="AJ6174" s="1" t="str">
        <v>Close Ended Schemes ( Income )</v>
      </c>
      <c r="AY6174" s="1" t="s">
        <v>27</v>
      </c>
      <c r="BD6174" s="1" t="b">
        <v>0</v>
      </c>
    </row>
    <row r="6175" spans="1:56" x14ac:dyDescent="0.25">
      <c r="A6175" s="1" t="s">
        <v>39953</v>
      </c>
      <c r="N6175" s="1" t="s">
        <v>26</v>
      </c>
      <c r="O6175" s="1" t="s">
        <v>30101</v>
      </c>
      <c r="P6175" s="1" t="s">
        <v>30102</v>
      </c>
      <c r="Q6175" s="1" t="s">
        <v>13638</v>
      </c>
      <c r="R6175" s="1">
        <v>12.5319</v>
      </c>
      <c r="S6175" s="1" t="s">
        <v>13638</v>
      </c>
      <c r="T6175" s="1" t="s">
        <v>13638</v>
      </c>
      <c r="U6175" s="8">
        <v>44354</v>
      </c>
      <c r="AJ6175" s="1" t="str">
        <v>Close Ended Schemes ( Income )</v>
      </c>
      <c r="AY6175" s="1" t="s">
        <v>27</v>
      </c>
      <c r="BD6175" s="1" t="b">
        <v>0</v>
      </c>
    </row>
    <row r="6176" spans="1:56" x14ac:dyDescent="0.25">
      <c r="N6176" s="1" t="s">
        <v>26</v>
      </c>
      <c r="O6176" s="1" t="s">
        <v>30103</v>
      </c>
      <c r="P6176" s="1" t="s">
        <v>30104</v>
      </c>
      <c r="Q6176" s="1" t="s">
        <v>13638</v>
      </c>
      <c r="R6176" s="1">
        <v>12.428000000000001</v>
      </c>
      <c r="S6176" s="1" t="s">
        <v>13638</v>
      </c>
      <c r="T6176" s="1" t="s">
        <v>13638</v>
      </c>
      <c r="U6176" s="8">
        <v>44354</v>
      </c>
      <c r="AJ6176" s="1" t="str">
        <v>Close Ended Schemes ( Income )</v>
      </c>
      <c r="AY6176" s="1" t="s">
        <v>27</v>
      </c>
      <c r="BD6176" s="1" t="b">
        <v>0</v>
      </c>
    </row>
    <row r="6177" spans="1:56" x14ac:dyDescent="0.25">
      <c r="A6177" s="1" t="s">
        <v>12</v>
      </c>
      <c r="N6177" s="1" t="s">
        <v>26</v>
      </c>
      <c r="O6177" s="1" t="s">
        <v>30105</v>
      </c>
      <c r="P6177" s="1" t="s">
        <v>30106</v>
      </c>
      <c r="Q6177" s="1" t="s">
        <v>13638</v>
      </c>
      <c r="R6177" s="1">
        <v>10.886100000000001</v>
      </c>
      <c r="S6177" s="1" t="s">
        <v>13638</v>
      </c>
      <c r="T6177" s="1" t="s">
        <v>13638</v>
      </c>
      <c r="U6177" s="8">
        <v>44354</v>
      </c>
      <c r="AJ6177" s="1" t="str">
        <v>Close Ended Schemes ( Income )</v>
      </c>
      <c r="AY6177" s="1" t="s">
        <v>27</v>
      </c>
      <c r="BD6177" s="1" t="b">
        <v>0</v>
      </c>
    </row>
    <row r="6178" spans="1:56" x14ac:dyDescent="0.25">
      <c r="A6178" s="1" t="s">
        <v>39954</v>
      </c>
      <c r="N6178" s="1" t="s">
        <v>26</v>
      </c>
      <c r="O6178" s="1" t="s">
        <v>30107</v>
      </c>
      <c r="P6178" s="1" t="s">
        <v>30108</v>
      </c>
      <c r="Q6178" s="1" t="s">
        <v>13638</v>
      </c>
      <c r="R6178" s="1">
        <v>12.4255</v>
      </c>
      <c r="S6178" s="1" t="s">
        <v>13638</v>
      </c>
      <c r="T6178" s="1" t="s">
        <v>13638</v>
      </c>
      <c r="U6178" s="8">
        <v>44354</v>
      </c>
      <c r="AJ6178" s="1" t="str">
        <v>Close Ended Schemes ( Income )</v>
      </c>
      <c r="AY6178" s="1" t="s">
        <v>27</v>
      </c>
      <c r="BD6178" s="1" t="b">
        <v>0</v>
      </c>
    </row>
    <row r="6179" spans="1:56" x14ac:dyDescent="0.25">
      <c r="A6179" s="1" t="s">
        <v>39955</v>
      </c>
      <c r="N6179" s="1" t="s">
        <v>26</v>
      </c>
      <c r="O6179" s="1" t="s">
        <v>30109</v>
      </c>
      <c r="P6179" s="1" t="s">
        <v>30110</v>
      </c>
      <c r="Q6179" s="1" t="s">
        <v>13638</v>
      </c>
      <c r="R6179" s="1">
        <v>11.907999999999999</v>
      </c>
      <c r="S6179" s="1" t="s">
        <v>13638</v>
      </c>
      <c r="T6179" s="1" t="s">
        <v>13638</v>
      </c>
      <c r="U6179" s="8">
        <v>44354</v>
      </c>
      <c r="AJ6179" s="1" t="str">
        <v>Close Ended Schemes ( Income )</v>
      </c>
      <c r="AY6179" s="1" t="s">
        <v>27</v>
      </c>
      <c r="BD6179" s="1" t="b">
        <v>0</v>
      </c>
    </row>
    <row r="6180" spans="1:56" x14ac:dyDescent="0.25">
      <c r="A6180" s="1" t="s">
        <v>39956</v>
      </c>
      <c r="N6180" s="1" t="s">
        <v>26</v>
      </c>
      <c r="O6180" s="1" t="s">
        <v>30111</v>
      </c>
      <c r="P6180" s="1" t="s">
        <v>30112</v>
      </c>
      <c r="Q6180" s="1" t="s">
        <v>13638</v>
      </c>
      <c r="R6180" s="1">
        <v>11.799300000000001</v>
      </c>
      <c r="S6180" s="1" t="s">
        <v>13638</v>
      </c>
      <c r="T6180" s="1" t="s">
        <v>13638</v>
      </c>
      <c r="U6180" s="8">
        <v>44354</v>
      </c>
      <c r="AJ6180" s="1" t="str">
        <v>Close Ended Schemes ( Income )</v>
      </c>
      <c r="AY6180" s="1" t="s">
        <v>27</v>
      </c>
      <c r="BD6180" s="1" t="b">
        <v>0</v>
      </c>
    </row>
    <row r="6181" spans="1:56" x14ac:dyDescent="0.25">
      <c r="A6181" s="1" t="s">
        <v>39957</v>
      </c>
      <c r="N6181" s="1" t="s">
        <v>26</v>
      </c>
      <c r="O6181" s="1" t="s">
        <v>30113</v>
      </c>
      <c r="P6181" s="1" t="s">
        <v>30114</v>
      </c>
      <c r="Q6181" s="1" t="s">
        <v>13638</v>
      </c>
      <c r="R6181" s="1">
        <v>11.918200000000001</v>
      </c>
      <c r="S6181" s="1" t="s">
        <v>13638</v>
      </c>
      <c r="T6181" s="1" t="s">
        <v>13638</v>
      </c>
      <c r="U6181" s="8">
        <v>44354</v>
      </c>
      <c r="AJ6181" s="1" t="str">
        <v>Close Ended Schemes ( Income )</v>
      </c>
      <c r="AY6181" s="1" t="s">
        <v>27</v>
      </c>
      <c r="BD6181" s="1" t="b">
        <v>0</v>
      </c>
    </row>
    <row r="6182" spans="1:56" x14ac:dyDescent="0.25">
      <c r="N6182" s="1" t="s">
        <v>26</v>
      </c>
      <c r="O6182" s="1" t="s">
        <v>30115</v>
      </c>
      <c r="P6182" s="1" t="s">
        <v>30116</v>
      </c>
      <c r="Q6182" s="1" t="s">
        <v>13638</v>
      </c>
      <c r="R6182" s="1">
        <v>10.866400000000001</v>
      </c>
      <c r="S6182" s="1" t="s">
        <v>13638</v>
      </c>
      <c r="T6182" s="1" t="s">
        <v>13638</v>
      </c>
      <c r="U6182" s="8">
        <v>44354</v>
      </c>
      <c r="AJ6182" s="1" t="str">
        <v>Close Ended Schemes ( Income )</v>
      </c>
      <c r="AY6182" s="1" t="s">
        <v>27</v>
      </c>
      <c r="BD6182" s="1" t="b">
        <v>0</v>
      </c>
    </row>
    <row r="6183" spans="1:56" x14ac:dyDescent="0.25">
      <c r="A6183" s="1" t="s">
        <v>34</v>
      </c>
      <c r="N6183" s="1" t="s">
        <v>26</v>
      </c>
      <c r="O6183" s="1" t="s">
        <v>30117</v>
      </c>
      <c r="P6183" s="1" t="s">
        <v>30118</v>
      </c>
      <c r="Q6183" s="1" t="s">
        <v>13638</v>
      </c>
      <c r="R6183" s="1">
        <v>11.799200000000001</v>
      </c>
      <c r="S6183" s="1" t="s">
        <v>13638</v>
      </c>
      <c r="T6183" s="1" t="s">
        <v>13638</v>
      </c>
      <c r="U6183" s="8">
        <v>44354</v>
      </c>
      <c r="AJ6183" s="1" t="str">
        <v>Close Ended Schemes ( Income )</v>
      </c>
      <c r="AY6183" s="1" t="s">
        <v>27</v>
      </c>
      <c r="BD6183" s="1" t="b">
        <v>0</v>
      </c>
    </row>
    <row r="6184" spans="1:56" x14ac:dyDescent="0.25">
      <c r="A6184" s="1" t="s">
        <v>39958</v>
      </c>
      <c r="N6184" s="1" t="s">
        <v>26</v>
      </c>
      <c r="O6184" s="1" t="s">
        <v>30119</v>
      </c>
      <c r="P6184" s="1" t="s">
        <v>30120</v>
      </c>
      <c r="Q6184" s="1" t="s">
        <v>13638</v>
      </c>
      <c r="R6184" s="1">
        <v>10.8261</v>
      </c>
      <c r="S6184" s="1" t="s">
        <v>13638</v>
      </c>
      <c r="T6184" s="1" t="s">
        <v>13638</v>
      </c>
      <c r="U6184" s="8">
        <v>44354</v>
      </c>
      <c r="AJ6184" s="1" t="str">
        <v>Close Ended Schemes ( Income )</v>
      </c>
      <c r="AY6184" s="1" t="s">
        <v>27</v>
      </c>
      <c r="BD6184" s="1" t="b">
        <v>0</v>
      </c>
    </row>
    <row r="6185" spans="1:56" x14ac:dyDescent="0.25">
      <c r="A6185" s="1" t="s">
        <v>39959</v>
      </c>
      <c r="N6185" s="1" t="s">
        <v>26</v>
      </c>
      <c r="O6185" s="1" t="s">
        <v>30121</v>
      </c>
      <c r="P6185" s="1" t="s">
        <v>30122</v>
      </c>
      <c r="Q6185" s="1" t="s">
        <v>13638</v>
      </c>
      <c r="R6185" s="1">
        <v>12.5266</v>
      </c>
      <c r="S6185" s="1" t="s">
        <v>13638</v>
      </c>
      <c r="T6185" s="1" t="s">
        <v>13638</v>
      </c>
      <c r="U6185" s="8">
        <v>44354</v>
      </c>
      <c r="AJ6185" s="1" t="str">
        <v>Close Ended Schemes ( Income )</v>
      </c>
      <c r="AY6185" s="1" t="s">
        <v>27</v>
      </c>
      <c r="BD6185" s="1" t="b">
        <v>0</v>
      </c>
    </row>
    <row r="6186" spans="1:56" x14ac:dyDescent="0.25">
      <c r="A6186" s="1" t="s">
        <v>39960</v>
      </c>
      <c r="N6186" s="1" t="s">
        <v>26</v>
      </c>
      <c r="O6186" s="1" t="s">
        <v>30123</v>
      </c>
      <c r="P6186" s="1" t="s">
        <v>30124</v>
      </c>
      <c r="Q6186" s="1" t="s">
        <v>13638</v>
      </c>
      <c r="R6186" s="1">
        <v>12.420299999999999</v>
      </c>
      <c r="S6186" s="1" t="s">
        <v>13638</v>
      </c>
      <c r="T6186" s="1" t="s">
        <v>13638</v>
      </c>
      <c r="U6186" s="8">
        <v>44354</v>
      </c>
      <c r="AJ6186" s="1" t="str">
        <v>Close Ended Schemes ( Income )</v>
      </c>
      <c r="AY6186" s="1" t="s">
        <v>27</v>
      </c>
      <c r="BD6186" s="1" t="b">
        <v>0</v>
      </c>
    </row>
    <row r="6187" spans="1:56" x14ac:dyDescent="0.25">
      <c r="A6187" s="1" t="s">
        <v>39961</v>
      </c>
      <c r="N6187" s="1" t="s">
        <v>26</v>
      </c>
      <c r="O6187" s="1" t="s">
        <v>30125</v>
      </c>
      <c r="P6187" s="1" t="s">
        <v>30126</v>
      </c>
      <c r="Q6187" s="1" t="s">
        <v>13638</v>
      </c>
      <c r="R6187" s="1">
        <v>12.527900000000001</v>
      </c>
      <c r="S6187" s="1" t="s">
        <v>13638</v>
      </c>
      <c r="T6187" s="1" t="s">
        <v>13638</v>
      </c>
      <c r="U6187" s="8">
        <v>44354</v>
      </c>
      <c r="AJ6187" s="1" t="str">
        <v>Close Ended Schemes ( Income )</v>
      </c>
      <c r="AY6187" s="1" t="s">
        <v>27</v>
      </c>
      <c r="BD6187" s="1" t="b">
        <v>0</v>
      </c>
    </row>
    <row r="6188" spans="1:56" x14ac:dyDescent="0.25">
      <c r="N6188" s="1" t="s">
        <v>26</v>
      </c>
      <c r="O6188" s="1" t="s">
        <v>30127</v>
      </c>
      <c r="P6188" s="1" t="s">
        <v>30128</v>
      </c>
      <c r="Q6188" s="1" t="s">
        <v>13638</v>
      </c>
      <c r="R6188" s="1">
        <v>12.420199999999999</v>
      </c>
      <c r="S6188" s="1" t="s">
        <v>13638</v>
      </c>
      <c r="T6188" s="1" t="s">
        <v>13638</v>
      </c>
      <c r="U6188" s="8">
        <v>44354</v>
      </c>
      <c r="AJ6188" s="1" t="str">
        <v>Close Ended Schemes ( Income )</v>
      </c>
      <c r="AY6188" s="1" t="s">
        <v>27</v>
      </c>
      <c r="BD6188" s="1" t="b">
        <v>0</v>
      </c>
    </row>
    <row r="6189" spans="1:56" x14ac:dyDescent="0.25">
      <c r="A6189" s="1" t="s">
        <v>35</v>
      </c>
      <c r="N6189" s="1" t="s">
        <v>26</v>
      </c>
      <c r="O6189" s="1" t="s">
        <v>30129</v>
      </c>
      <c r="P6189" s="1" t="s">
        <v>30130</v>
      </c>
      <c r="Q6189" s="1" t="s">
        <v>13638</v>
      </c>
      <c r="R6189" s="1">
        <v>10.900600000000001</v>
      </c>
      <c r="S6189" s="1" t="s">
        <v>13638</v>
      </c>
      <c r="T6189" s="1" t="s">
        <v>13638</v>
      </c>
      <c r="U6189" s="8">
        <v>44354</v>
      </c>
      <c r="AJ6189" s="1" t="str">
        <v>Close Ended Schemes ( Income )</v>
      </c>
      <c r="AY6189" s="1" t="s">
        <v>27</v>
      </c>
      <c r="BD6189" s="1" t="b">
        <v>0</v>
      </c>
    </row>
    <row r="6190" spans="1:56" x14ac:dyDescent="0.25">
      <c r="A6190" s="1" t="s">
        <v>39962</v>
      </c>
      <c r="N6190" s="1" t="s">
        <v>26</v>
      </c>
      <c r="O6190" s="1" t="s">
        <v>30131</v>
      </c>
      <c r="P6190" s="1" t="s">
        <v>30132</v>
      </c>
      <c r="Q6190" s="1" t="s">
        <v>13638</v>
      </c>
      <c r="R6190" s="1">
        <v>12.4985</v>
      </c>
      <c r="S6190" s="1" t="s">
        <v>13638</v>
      </c>
      <c r="T6190" s="1" t="s">
        <v>13638</v>
      </c>
      <c r="U6190" s="8">
        <v>44354</v>
      </c>
      <c r="AJ6190" s="1" t="str">
        <v>Close Ended Schemes ( Income )</v>
      </c>
      <c r="AY6190" s="1" t="s">
        <v>27</v>
      </c>
      <c r="BD6190" s="1" t="b">
        <v>0</v>
      </c>
    </row>
    <row r="6191" spans="1:56" x14ac:dyDescent="0.25">
      <c r="A6191" s="1" t="s">
        <v>39963</v>
      </c>
      <c r="N6191" s="1" t="s">
        <v>26</v>
      </c>
      <c r="O6191" s="1" t="s">
        <v>30133</v>
      </c>
      <c r="P6191" s="1" t="s">
        <v>30134</v>
      </c>
      <c r="Q6191" s="1" t="s">
        <v>13638</v>
      </c>
      <c r="R6191" s="1">
        <v>12.3896</v>
      </c>
      <c r="S6191" s="1" t="s">
        <v>13638</v>
      </c>
      <c r="T6191" s="1" t="s">
        <v>13638</v>
      </c>
      <c r="U6191" s="8">
        <v>44354</v>
      </c>
      <c r="AJ6191" s="1" t="str">
        <v>Close Ended Schemes ( Income )</v>
      </c>
      <c r="AY6191" s="1" t="s">
        <v>27</v>
      </c>
      <c r="BD6191" s="1" t="b">
        <v>0</v>
      </c>
    </row>
    <row r="6192" spans="1:56" x14ac:dyDescent="0.25">
      <c r="A6192" s="1" t="s">
        <v>39964</v>
      </c>
      <c r="N6192" s="1" t="s">
        <v>26</v>
      </c>
      <c r="O6192" s="1" t="s">
        <v>30135</v>
      </c>
      <c r="P6192" s="1" t="s">
        <v>30136</v>
      </c>
      <c r="Q6192" s="1" t="s">
        <v>13638</v>
      </c>
      <c r="R6192" s="1">
        <v>12.3895</v>
      </c>
      <c r="S6192" s="1" t="s">
        <v>13638</v>
      </c>
      <c r="T6192" s="1" t="s">
        <v>13638</v>
      </c>
      <c r="U6192" s="8">
        <v>44354</v>
      </c>
      <c r="AJ6192" s="1" t="str">
        <v>Close Ended Schemes ( Income )</v>
      </c>
      <c r="AY6192" s="1" t="s">
        <v>27</v>
      </c>
      <c r="BD6192" s="1" t="b">
        <v>0</v>
      </c>
    </row>
    <row r="6193" spans="1:56" x14ac:dyDescent="0.25">
      <c r="A6193" s="1" t="s">
        <v>39965</v>
      </c>
      <c r="N6193" s="1" t="s">
        <v>26</v>
      </c>
      <c r="O6193" s="1" t="s">
        <v>30137</v>
      </c>
      <c r="P6193" s="1" t="s">
        <v>30138</v>
      </c>
      <c r="Q6193" s="1" t="s">
        <v>13638</v>
      </c>
      <c r="R6193" s="1">
        <v>10.8713</v>
      </c>
      <c r="S6193" s="1" t="s">
        <v>13638</v>
      </c>
      <c r="T6193" s="1" t="s">
        <v>13638</v>
      </c>
      <c r="U6193" s="8">
        <v>44354</v>
      </c>
      <c r="AJ6193" s="1" t="str">
        <v>Close Ended Schemes ( Income )</v>
      </c>
      <c r="AY6193" s="1" t="s">
        <v>27</v>
      </c>
      <c r="BD6193" s="1" t="b">
        <v>0</v>
      </c>
    </row>
    <row r="6194" spans="1:56" x14ac:dyDescent="0.25">
      <c r="N6194" s="1" t="s">
        <v>26</v>
      </c>
      <c r="O6194" s="1" t="s">
        <v>30139</v>
      </c>
      <c r="P6194" s="1" t="s">
        <v>30140</v>
      </c>
      <c r="Q6194" s="1" t="s">
        <v>13638</v>
      </c>
      <c r="R6194" s="1">
        <v>12.476100000000001</v>
      </c>
      <c r="S6194" s="1" t="s">
        <v>13638</v>
      </c>
      <c r="T6194" s="1" t="s">
        <v>13638</v>
      </c>
      <c r="U6194" s="8">
        <v>44354</v>
      </c>
      <c r="AJ6194" s="1" t="str">
        <v>Close Ended Schemes ( Income )</v>
      </c>
      <c r="AY6194" s="1" t="s">
        <v>27</v>
      </c>
      <c r="BD6194" s="1" t="b">
        <v>0</v>
      </c>
    </row>
    <row r="6195" spans="1:56" x14ac:dyDescent="0.25">
      <c r="A6195" s="1" t="s">
        <v>94</v>
      </c>
      <c r="N6195" s="1" t="s">
        <v>26</v>
      </c>
      <c r="O6195" s="1" t="s">
        <v>30141</v>
      </c>
      <c r="P6195" s="1" t="s">
        <v>30142</v>
      </c>
      <c r="Q6195" s="1" t="s">
        <v>13638</v>
      </c>
      <c r="R6195" s="1">
        <v>12.367599999999999</v>
      </c>
      <c r="S6195" s="1" t="s">
        <v>13638</v>
      </c>
      <c r="T6195" s="1" t="s">
        <v>13638</v>
      </c>
      <c r="U6195" s="8">
        <v>44354</v>
      </c>
      <c r="AJ6195" s="1" t="str">
        <v>Close Ended Schemes ( Income )</v>
      </c>
      <c r="AY6195" s="1" t="s">
        <v>27</v>
      </c>
      <c r="BD6195" s="1" t="b">
        <v>0</v>
      </c>
    </row>
    <row r="6196" spans="1:56" x14ac:dyDescent="0.25">
      <c r="A6196" s="1" t="s">
        <v>39966</v>
      </c>
      <c r="N6196" s="1" t="s">
        <v>26</v>
      </c>
      <c r="O6196" s="1" t="s">
        <v>30143</v>
      </c>
      <c r="P6196" s="1" t="s">
        <v>30144</v>
      </c>
      <c r="Q6196" s="1" t="s">
        <v>13638</v>
      </c>
      <c r="R6196" s="1">
        <v>10.9054</v>
      </c>
      <c r="S6196" s="1" t="s">
        <v>13638</v>
      </c>
      <c r="T6196" s="1" t="s">
        <v>13638</v>
      </c>
      <c r="U6196" s="8">
        <v>44354</v>
      </c>
      <c r="AJ6196" s="1" t="str">
        <v>Close Ended Schemes ( Income )</v>
      </c>
      <c r="AY6196" s="1" t="s">
        <v>27</v>
      </c>
      <c r="BD6196" s="1" t="b">
        <v>0</v>
      </c>
    </row>
    <row r="6197" spans="1:56" x14ac:dyDescent="0.25">
      <c r="A6197" s="1" t="s">
        <v>39967</v>
      </c>
      <c r="N6197" s="1" t="s">
        <v>26</v>
      </c>
      <c r="O6197" s="1" t="s">
        <v>30145</v>
      </c>
      <c r="P6197" s="1" t="s">
        <v>30146</v>
      </c>
      <c r="Q6197" s="1" t="s">
        <v>13638</v>
      </c>
      <c r="R6197" s="1">
        <v>12.3681</v>
      </c>
      <c r="S6197" s="1" t="s">
        <v>13638</v>
      </c>
      <c r="T6197" s="1" t="s">
        <v>13638</v>
      </c>
      <c r="U6197" s="8">
        <v>44354</v>
      </c>
      <c r="AJ6197" s="1" t="str">
        <v>Close Ended Schemes ( Income )</v>
      </c>
      <c r="AY6197" s="1" t="s">
        <v>27</v>
      </c>
      <c r="BD6197" s="1" t="b">
        <v>0</v>
      </c>
    </row>
    <row r="6198" spans="1:56" x14ac:dyDescent="0.25">
      <c r="A6198" s="1" t="s">
        <v>39968</v>
      </c>
      <c r="N6198" s="1" t="s">
        <v>26</v>
      </c>
      <c r="O6198" s="1" t="s">
        <v>30147</v>
      </c>
      <c r="P6198" s="1" t="s">
        <v>30148</v>
      </c>
      <c r="Q6198" s="1" t="s">
        <v>13638</v>
      </c>
      <c r="R6198" s="1">
        <v>12.4979</v>
      </c>
      <c r="S6198" s="1" t="s">
        <v>13638</v>
      </c>
      <c r="T6198" s="1" t="s">
        <v>13638</v>
      </c>
      <c r="U6198" s="8">
        <v>44354</v>
      </c>
      <c r="AJ6198" s="1" t="str">
        <v>Close Ended Schemes ( Income )</v>
      </c>
      <c r="AY6198" s="1" t="s">
        <v>27</v>
      </c>
      <c r="BD6198" s="1" t="b">
        <v>0</v>
      </c>
    </row>
    <row r="6199" spans="1:56" x14ac:dyDescent="0.25">
      <c r="A6199" s="1" t="s">
        <v>39969</v>
      </c>
      <c r="N6199" s="1" t="s">
        <v>26</v>
      </c>
      <c r="O6199" s="1" t="s">
        <v>30149</v>
      </c>
      <c r="P6199" s="1" t="s">
        <v>30150</v>
      </c>
      <c r="Q6199" s="1" t="s">
        <v>13638</v>
      </c>
      <c r="R6199" s="1">
        <v>12.392799999999999</v>
      </c>
      <c r="S6199" s="1" t="s">
        <v>13638</v>
      </c>
      <c r="T6199" s="1" t="s">
        <v>13638</v>
      </c>
      <c r="U6199" s="8">
        <v>44354</v>
      </c>
      <c r="AJ6199" s="1" t="str">
        <v>Close Ended Schemes ( Income )</v>
      </c>
      <c r="AY6199" s="1" t="s">
        <v>27</v>
      </c>
      <c r="BD6199" s="1" t="b">
        <v>0</v>
      </c>
    </row>
    <row r="6200" spans="1:56" x14ac:dyDescent="0.25">
      <c r="N6200" s="1" t="s">
        <v>26</v>
      </c>
      <c r="O6200" s="1" t="s">
        <v>30151</v>
      </c>
      <c r="P6200" s="1" t="s">
        <v>30152</v>
      </c>
      <c r="Q6200" s="1" t="s">
        <v>13638</v>
      </c>
      <c r="R6200" s="1">
        <v>10.883900000000001</v>
      </c>
      <c r="S6200" s="1" t="s">
        <v>13638</v>
      </c>
      <c r="T6200" s="1" t="s">
        <v>13638</v>
      </c>
      <c r="U6200" s="8">
        <v>44354</v>
      </c>
      <c r="AJ6200" s="1" t="str">
        <v>Close Ended Schemes ( Income )</v>
      </c>
      <c r="AY6200" s="1" t="s">
        <v>27</v>
      </c>
      <c r="BD6200" s="1" t="b">
        <v>0</v>
      </c>
    </row>
    <row r="6201" spans="1:56" x14ac:dyDescent="0.25">
      <c r="A6201" s="1" t="s">
        <v>41</v>
      </c>
      <c r="N6201" s="1" t="s">
        <v>26</v>
      </c>
      <c r="O6201" s="1" t="s">
        <v>30153</v>
      </c>
      <c r="P6201" s="1" t="s">
        <v>30154</v>
      </c>
      <c r="Q6201" s="1" t="s">
        <v>13638</v>
      </c>
      <c r="R6201" s="1">
        <v>12.3924</v>
      </c>
      <c r="S6201" s="1" t="s">
        <v>13638</v>
      </c>
      <c r="T6201" s="1" t="s">
        <v>13638</v>
      </c>
      <c r="U6201" s="8">
        <v>44354</v>
      </c>
      <c r="AJ6201" s="1" t="str">
        <v>Close Ended Schemes ( Income )</v>
      </c>
      <c r="AY6201" s="1" t="s">
        <v>27</v>
      </c>
      <c r="BD6201" s="1" t="b">
        <v>0</v>
      </c>
    </row>
    <row r="6202" spans="1:56" x14ac:dyDescent="0.25">
      <c r="A6202" s="1" t="s">
        <v>39970</v>
      </c>
      <c r="N6202" s="1" t="s">
        <v>26</v>
      </c>
      <c r="O6202" s="1" t="s">
        <v>30155</v>
      </c>
      <c r="P6202" s="1" t="s">
        <v>30156</v>
      </c>
      <c r="Q6202" s="1" t="s">
        <v>13638</v>
      </c>
      <c r="R6202" s="1">
        <v>10.8483</v>
      </c>
      <c r="S6202" s="1" t="s">
        <v>13638</v>
      </c>
      <c r="T6202" s="1" t="s">
        <v>13638</v>
      </c>
      <c r="U6202" s="8">
        <v>44354</v>
      </c>
      <c r="AJ6202" s="1" t="str">
        <v>Close Ended Schemes ( Income )</v>
      </c>
      <c r="AY6202" s="1" t="s">
        <v>27</v>
      </c>
      <c r="BD6202" s="1" t="b">
        <v>0</v>
      </c>
    </row>
    <row r="6203" spans="1:56" x14ac:dyDescent="0.25">
      <c r="A6203" s="1" t="s">
        <v>39971</v>
      </c>
      <c r="N6203" s="1" t="s">
        <v>26</v>
      </c>
      <c r="O6203" s="1" t="s">
        <v>30157</v>
      </c>
      <c r="P6203" s="1" t="s">
        <v>30158</v>
      </c>
      <c r="Q6203" s="1" t="s">
        <v>13638</v>
      </c>
      <c r="R6203" s="1">
        <v>12.4155</v>
      </c>
      <c r="S6203" s="1" t="s">
        <v>13638</v>
      </c>
      <c r="T6203" s="1" t="s">
        <v>13638</v>
      </c>
      <c r="U6203" s="8">
        <v>44354</v>
      </c>
      <c r="AJ6203" s="1" t="str">
        <v>Close Ended Schemes ( Income )</v>
      </c>
      <c r="AY6203" s="1" t="s">
        <v>27</v>
      </c>
      <c r="BD6203" s="1" t="b">
        <v>0</v>
      </c>
    </row>
    <row r="6204" spans="1:56" x14ac:dyDescent="0.25">
      <c r="A6204" s="1" t="s">
        <v>39972</v>
      </c>
      <c r="N6204" s="1" t="s">
        <v>26</v>
      </c>
      <c r="O6204" s="1" t="s">
        <v>30159</v>
      </c>
      <c r="P6204" s="1" t="s">
        <v>30160</v>
      </c>
      <c r="Q6204" s="1" t="s">
        <v>13638</v>
      </c>
      <c r="R6204" s="1">
        <v>12.3109</v>
      </c>
      <c r="S6204" s="1" t="s">
        <v>13638</v>
      </c>
      <c r="T6204" s="1" t="s">
        <v>13638</v>
      </c>
      <c r="U6204" s="8">
        <v>44354</v>
      </c>
      <c r="AJ6204" s="1" t="str">
        <v>Close Ended Schemes ( Income )</v>
      </c>
      <c r="AY6204" s="1" t="s">
        <v>27</v>
      </c>
      <c r="BD6204" s="1" t="b">
        <v>0</v>
      </c>
    </row>
    <row r="6205" spans="1:56" x14ac:dyDescent="0.25">
      <c r="A6205" s="1" t="s">
        <v>39973</v>
      </c>
      <c r="N6205" s="1" t="s">
        <v>26</v>
      </c>
      <c r="O6205" s="1" t="s">
        <v>30161</v>
      </c>
      <c r="P6205" s="1" t="s">
        <v>30162</v>
      </c>
      <c r="Q6205" s="1" t="s">
        <v>13638</v>
      </c>
      <c r="R6205" s="1">
        <v>12.4491</v>
      </c>
      <c r="S6205" s="1" t="s">
        <v>13638</v>
      </c>
      <c r="T6205" s="1" t="s">
        <v>13638</v>
      </c>
      <c r="U6205" s="8">
        <v>44354</v>
      </c>
      <c r="AJ6205" s="1" t="str">
        <v>Close Ended Schemes ( Income )</v>
      </c>
      <c r="AY6205" s="1" t="s">
        <v>27</v>
      </c>
      <c r="BD6205" s="1" t="b">
        <v>0</v>
      </c>
    </row>
    <row r="6206" spans="1:56" x14ac:dyDescent="0.25">
      <c r="A6206" s="1" t="s">
        <v>39974</v>
      </c>
      <c r="N6206" s="1" t="s">
        <v>26</v>
      </c>
      <c r="O6206" s="1" t="s">
        <v>30163</v>
      </c>
      <c r="P6206" s="1" t="s">
        <v>30164</v>
      </c>
      <c r="Q6206" s="1" t="s">
        <v>13638</v>
      </c>
      <c r="R6206" s="1">
        <v>10.8749</v>
      </c>
      <c r="S6206" s="1" t="s">
        <v>13638</v>
      </c>
      <c r="T6206" s="1" t="s">
        <v>13638</v>
      </c>
      <c r="U6206" s="8">
        <v>44354</v>
      </c>
      <c r="AJ6206" s="1" t="str">
        <v>Close Ended Schemes ( Income )</v>
      </c>
      <c r="AY6206" s="1" t="s">
        <v>27</v>
      </c>
      <c r="BD6206" s="1" t="b">
        <v>0</v>
      </c>
    </row>
    <row r="6207" spans="1:56" x14ac:dyDescent="0.25">
      <c r="A6207" s="1" t="s">
        <v>39975</v>
      </c>
      <c r="N6207" s="1" t="s">
        <v>26</v>
      </c>
      <c r="O6207" s="1" t="s">
        <v>30165</v>
      </c>
      <c r="P6207" s="1" t="s">
        <v>30166</v>
      </c>
      <c r="Q6207" s="1" t="s">
        <v>13638</v>
      </c>
      <c r="R6207" s="1">
        <v>12.3026</v>
      </c>
      <c r="S6207" s="1" t="s">
        <v>13638</v>
      </c>
      <c r="T6207" s="1" t="s">
        <v>13638</v>
      </c>
      <c r="U6207" s="8">
        <v>44354</v>
      </c>
      <c r="AJ6207" s="1" t="str">
        <v>Close Ended Schemes ( Income )</v>
      </c>
      <c r="AY6207" s="1" t="s">
        <v>27</v>
      </c>
      <c r="BD6207" s="1" t="b">
        <v>0</v>
      </c>
    </row>
    <row r="6208" spans="1:56" x14ac:dyDescent="0.25">
      <c r="N6208" s="1" t="s">
        <v>26</v>
      </c>
      <c r="O6208" s="1" t="s">
        <v>30167</v>
      </c>
      <c r="P6208" s="1" t="s">
        <v>30168</v>
      </c>
      <c r="Q6208" s="1" t="s">
        <v>13638</v>
      </c>
      <c r="R6208" s="1">
        <v>10.8413</v>
      </c>
      <c r="S6208" s="1" t="s">
        <v>13638</v>
      </c>
      <c r="T6208" s="1" t="s">
        <v>13638</v>
      </c>
      <c r="U6208" s="8">
        <v>44354</v>
      </c>
      <c r="AJ6208" s="1" t="str">
        <v>Close Ended Schemes ( Income )</v>
      </c>
      <c r="AY6208" s="1" t="s">
        <v>27</v>
      </c>
      <c r="BD6208" s="1" t="b">
        <v>0</v>
      </c>
    </row>
    <row r="6209" spans="1:56" x14ac:dyDescent="0.25">
      <c r="A6209" s="1" t="s">
        <v>42</v>
      </c>
      <c r="N6209" s="1" t="s">
        <v>26</v>
      </c>
      <c r="O6209" s="1" t="s">
        <v>30169</v>
      </c>
      <c r="P6209" s="1" t="s">
        <v>30170</v>
      </c>
      <c r="Q6209" s="1" t="s">
        <v>13638</v>
      </c>
      <c r="R6209" s="1">
        <v>10.8361</v>
      </c>
      <c r="S6209" s="1" t="s">
        <v>13638</v>
      </c>
      <c r="T6209" s="1" t="s">
        <v>13638</v>
      </c>
      <c r="U6209" s="8">
        <v>44354</v>
      </c>
      <c r="AJ6209" s="1" t="str">
        <v>Close Ended Schemes ( Income )</v>
      </c>
      <c r="AY6209" s="1" t="s">
        <v>27</v>
      </c>
      <c r="BD6209" s="1" t="b">
        <v>0</v>
      </c>
    </row>
    <row r="6210" spans="1:56" x14ac:dyDescent="0.25">
      <c r="A6210" s="1" t="s">
        <v>39976</v>
      </c>
      <c r="N6210" s="1" t="s">
        <v>26</v>
      </c>
      <c r="O6210" s="1" t="s">
        <v>30171</v>
      </c>
      <c r="P6210" s="1" t="s">
        <v>30172</v>
      </c>
      <c r="Q6210" s="1" t="s">
        <v>13638</v>
      </c>
      <c r="R6210" s="1">
        <v>12.2766</v>
      </c>
      <c r="S6210" s="1" t="s">
        <v>13638</v>
      </c>
      <c r="T6210" s="1" t="s">
        <v>13638</v>
      </c>
      <c r="U6210" s="8">
        <v>44354</v>
      </c>
      <c r="AJ6210" s="1" t="str">
        <v>Close Ended Schemes ( Income )</v>
      </c>
      <c r="AY6210" s="1" t="s">
        <v>27</v>
      </c>
      <c r="BD6210" s="1" t="b">
        <v>0</v>
      </c>
    </row>
    <row r="6211" spans="1:56" x14ac:dyDescent="0.25">
      <c r="A6211" s="1" t="s">
        <v>39977</v>
      </c>
      <c r="N6211" s="1" t="s">
        <v>26</v>
      </c>
      <c r="O6211" s="1" t="s">
        <v>30173</v>
      </c>
      <c r="P6211" s="1" t="s">
        <v>30174</v>
      </c>
      <c r="Q6211" s="1" t="s">
        <v>13638</v>
      </c>
      <c r="R6211" s="1">
        <v>12.1722</v>
      </c>
      <c r="S6211" s="1" t="s">
        <v>13638</v>
      </c>
      <c r="T6211" s="1" t="s">
        <v>13638</v>
      </c>
      <c r="U6211" s="8">
        <v>44354</v>
      </c>
      <c r="AJ6211" s="1" t="str">
        <v>Close Ended Schemes ( Income )</v>
      </c>
      <c r="AY6211" s="1" t="s">
        <v>27</v>
      </c>
      <c r="BD6211" s="1" t="b">
        <v>0</v>
      </c>
    </row>
    <row r="6212" spans="1:56" x14ac:dyDescent="0.25">
      <c r="A6212" s="1" t="s">
        <v>39978</v>
      </c>
      <c r="N6212" s="1" t="s">
        <v>26</v>
      </c>
      <c r="O6212" s="1" t="s">
        <v>30175</v>
      </c>
      <c r="P6212" s="1" t="s">
        <v>30176</v>
      </c>
      <c r="Q6212" s="1" t="s">
        <v>13638</v>
      </c>
      <c r="R6212" s="1">
        <v>12.173299999999999</v>
      </c>
      <c r="S6212" s="1" t="s">
        <v>13638</v>
      </c>
      <c r="T6212" s="1" t="s">
        <v>13638</v>
      </c>
      <c r="U6212" s="8">
        <v>44354</v>
      </c>
      <c r="AJ6212" s="1" t="str">
        <v>Close Ended Schemes ( Income )</v>
      </c>
      <c r="AY6212" s="1" t="s">
        <v>27</v>
      </c>
      <c r="BD6212" s="1" t="b">
        <v>0</v>
      </c>
    </row>
    <row r="6213" spans="1:56" x14ac:dyDescent="0.25">
      <c r="A6213" s="1" t="s">
        <v>39979</v>
      </c>
      <c r="N6213" s="1" t="s">
        <v>26</v>
      </c>
      <c r="O6213" s="1" t="s">
        <v>30177</v>
      </c>
      <c r="P6213" s="1" t="s">
        <v>30178</v>
      </c>
      <c r="Q6213" s="1" t="s">
        <v>13638</v>
      </c>
      <c r="R6213" s="1">
        <v>10.859</v>
      </c>
      <c r="S6213" s="1" t="s">
        <v>13638</v>
      </c>
      <c r="T6213" s="1" t="s">
        <v>13638</v>
      </c>
      <c r="U6213" s="8">
        <v>44354</v>
      </c>
      <c r="AJ6213" s="1" t="str">
        <v>Close Ended Schemes ( Income )</v>
      </c>
      <c r="AY6213" s="1" t="s">
        <v>27</v>
      </c>
      <c r="BD6213" s="1" t="b">
        <v>0</v>
      </c>
    </row>
    <row r="6214" spans="1:56" x14ac:dyDescent="0.25">
      <c r="N6214" s="1" t="s">
        <v>26</v>
      </c>
      <c r="O6214" s="1" t="s">
        <v>30179</v>
      </c>
      <c r="P6214" s="1" t="s">
        <v>30180</v>
      </c>
      <c r="Q6214" s="1" t="s">
        <v>13638</v>
      </c>
      <c r="R6214" s="1">
        <v>12.304500000000001</v>
      </c>
      <c r="S6214" s="1" t="s">
        <v>13638</v>
      </c>
      <c r="T6214" s="1" t="s">
        <v>13638</v>
      </c>
      <c r="U6214" s="8">
        <v>44354</v>
      </c>
      <c r="AJ6214" s="1" t="str">
        <v>Close Ended Schemes ( Income )</v>
      </c>
      <c r="AY6214" s="1" t="s">
        <v>27</v>
      </c>
      <c r="BD6214" s="1" t="b">
        <v>0</v>
      </c>
    </row>
    <row r="6215" spans="1:56" x14ac:dyDescent="0.25">
      <c r="A6215" s="1" t="s">
        <v>95</v>
      </c>
      <c r="N6215" s="1" t="s">
        <v>26</v>
      </c>
      <c r="O6215" s="1" t="s">
        <v>30181</v>
      </c>
      <c r="P6215" s="1" t="s">
        <v>30182</v>
      </c>
      <c r="Q6215" s="1" t="s">
        <v>13638</v>
      </c>
      <c r="R6215" s="1">
        <v>12.201000000000001</v>
      </c>
      <c r="S6215" s="1" t="s">
        <v>13638</v>
      </c>
      <c r="T6215" s="1" t="s">
        <v>13638</v>
      </c>
      <c r="U6215" s="8">
        <v>44354</v>
      </c>
      <c r="AJ6215" s="1" t="str">
        <v>Close Ended Schemes ( Income )</v>
      </c>
      <c r="AY6215" s="1" t="s">
        <v>27</v>
      </c>
      <c r="BD6215" s="1" t="b">
        <v>0</v>
      </c>
    </row>
    <row r="6216" spans="1:56" x14ac:dyDescent="0.25">
      <c r="A6216" s="1" t="s">
        <v>39980</v>
      </c>
      <c r="N6216" s="1" t="s">
        <v>26</v>
      </c>
      <c r="O6216" s="1" t="s">
        <v>30183</v>
      </c>
      <c r="P6216" s="1" t="s">
        <v>30184</v>
      </c>
      <c r="Q6216" s="1" t="s">
        <v>13638</v>
      </c>
      <c r="R6216" s="1">
        <v>10.8124</v>
      </c>
      <c r="S6216" s="1" t="s">
        <v>13638</v>
      </c>
      <c r="T6216" s="1" t="s">
        <v>13638</v>
      </c>
      <c r="U6216" s="8">
        <v>44354</v>
      </c>
      <c r="AJ6216" s="1" t="str">
        <v>Close Ended Schemes ( Income )</v>
      </c>
      <c r="AY6216" s="1" t="s">
        <v>27</v>
      </c>
      <c r="BD6216" s="1" t="b">
        <v>0</v>
      </c>
    </row>
    <row r="6217" spans="1:56" x14ac:dyDescent="0.25">
      <c r="A6217" s="1" t="s">
        <v>39981</v>
      </c>
      <c r="N6217" s="1" t="s">
        <v>26</v>
      </c>
      <c r="O6217" s="1" t="s">
        <v>30185</v>
      </c>
      <c r="P6217" s="1" t="s">
        <v>30186</v>
      </c>
      <c r="Q6217" s="1" t="s">
        <v>13638</v>
      </c>
      <c r="R6217" s="1">
        <v>12.2011</v>
      </c>
      <c r="S6217" s="1" t="s">
        <v>13638</v>
      </c>
      <c r="T6217" s="1" t="s">
        <v>13638</v>
      </c>
      <c r="U6217" s="8">
        <v>44354</v>
      </c>
      <c r="AJ6217" s="1" t="str">
        <v>Close Ended Schemes ( Income )</v>
      </c>
      <c r="AY6217" s="1" t="s">
        <v>27</v>
      </c>
      <c r="BD6217" s="1" t="b">
        <v>0</v>
      </c>
    </row>
    <row r="6218" spans="1:56" x14ac:dyDescent="0.25">
      <c r="A6218" s="1" t="s">
        <v>39982</v>
      </c>
      <c r="N6218" s="1" t="s">
        <v>26</v>
      </c>
      <c r="O6218" s="1" t="s">
        <v>30187</v>
      </c>
      <c r="P6218" s="1" t="s">
        <v>30188</v>
      </c>
      <c r="Q6218" s="1" t="s">
        <v>13638</v>
      </c>
      <c r="R6218" s="1">
        <v>11.630599999999999</v>
      </c>
      <c r="S6218" s="1" t="s">
        <v>13638</v>
      </c>
      <c r="T6218" s="1" t="s">
        <v>13638</v>
      </c>
      <c r="U6218" s="8">
        <v>44354</v>
      </c>
      <c r="AJ6218" s="1" t="str">
        <v>Close Ended Schemes ( Income )</v>
      </c>
      <c r="AY6218" s="1" t="s">
        <v>27</v>
      </c>
      <c r="BD6218" s="1" t="b">
        <v>0</v>
      </c>
    </row>
    <row r="6219" spans="1:56" x14ac:dyDescent="0.25">
      <c r="A6219" s="1" t="s">
        <v>39983</v>
      </c>
      <c r="N6219" s="1" t="s">
        <v>26</v>
      </c>
      <c r="O6219" s="1" t="s">
        <v>30189</v>
      </c>
      <c r="P6219" s="1" t="s">
        <v>30190</v>
      </c>
      <c r="Q6219" s="1" t="s">
        <v>13638</v>
      </c>
      <c r="R6219" s="1">
        <v>11.531499999999999</v>
      </c>
      <c r="S6219" s="1" t="s">
        <v>13638</v>
      </c>
      <c r="T6219" s="1" t="s">
        <v>13638</v>
      </c>
      <c r="U6219" s="8">
        <v>44354</v>
      </c>
      <c r="AJ6219" s="1" t="str">
        <v>Close Ended Schemes ( Income )</v>
      </c>
      <c r="AY6219" s="1" t="s">
        <v>27</v>
      </c>
      <c r="BD6219" s="1" t="b">
        <v>0</v>
      </c>
    </row>
    <row r="6220" spans="1:56" x14ac:dyDescent="0.25">
      <c r="N6220" s="1" t="s">
        <v>26</v>
      </c>
      <c r="O6220" s="1" t="s">
        <v>30191</v>
      </c>
      <c r="P6220" s="1" t="s">
        <v>30192</v>
      </c>
      <c r="Q6220" s="1" t="s">
        <v>13638</v>
      </c>
      <c r="R6220" s="1">
        <v>11.630599999999999</v>
      </c>
      <c r="S6220" s="1" t="s">
        <v>13638</v>
      </c>
      <c r="T6220" s="1" t="s">
        <v>13638</v>
      </c>
      <c r="U6220" s="8">
        <v>44354</v>
      </c>
      <c r="AJ6220" s="1" t="str">
        <v>Close Ended Schemes ( Income )</v>
      </c>
      <c r="AY6220" s="1" t="s">
        <v>27</v>
      </c>
      <c r="BD6220" s="1" t="b">
        <v>0</v>
      </c>
    </row>
    <row r="6221" spans="1:56" x14ac:dyDescent="0.25">
      <c r="A6221" s="1" t="s">
        <v>2</v>
      </c>
      <c r="N6221" s="1" t="s">
        <v>26</v>
      </c>
      <c r="O6221" s="1" t="s">
        <v>30193</v>
      </c>
      <c r="P6221" s="1" t="s">
        <v>30194</v>
      </c>
      <c r="Q6221" s="1" t="s">
        <v>13638</v>
      </c>
      <c r="R6221" s="1">
        <v>10.87</v>
      </c>
      <c r="S6221" s="1" t="s">
        <v>13638</v>
      </c>
      <c r="T6221" s="1" t="s">
        <v>13638</v>
      </c>
      <c r="U6221" s="8">
        <v>44354</v>
      </c>
      <c r="AJ6221" s="1" t="str">
        <v>Close Ended Schemes ( Income )</v>
      </c>
      <c r="AY6221" s="1" t="s">
        <v>27</v>
      </c>
      <c r="BD6221" s="1" t="b">
        <v>0</v>
      </c>
    </row>
    <row r="6222" spans="1:56" x14ac:dyDescent="0.25">
      <c r="A6222" s="1" t="s">
        <v>39984</v>
      </c>
      <c r="N6222" s="1" t="s">
        <v>26</v>
      </c>
      <c r="O6222" s="1" t="s">
        <v>30195</v>
      </c>
      <c r="P6222" s="1" t="s">
        <v>30196</v>
      </c>
      <c r="Q6222" s="1" t="s">
        <v>13638</v>
      </c>
      <c r="R6222" s="1">
        <v>11.531499999999999</v>
      </c>
      <c r="S6222" s="1" t="s">
        <v>13638</v>
      </c>
      <c r="T6222" s="1" t="s">
        <v>13638</v>
      </c>
      <c r="U6222" s="8">
        <v>44354</v>
      </c>
      <c r="AJ6222" s="1" t="str">
        <v>Close Ended Schemes ( Income )</v>
      </c>
      <c r="AY6222" s="1" t="s">
        <v>27</v>
      </c>
      <c r="BD6222" s="1" t="b">
        <v>0</v>
      </c>
    </row>
    <row r="6223" spans="1:56" x14ac:dyDescent="0.25">
      <c r="A6223" s="1" t="s">
        <v>39985</v>
      </c>
      <c r="N6223" s="1" t="s">
        <v>26</v>
      </c>
      <c r="O6223" s="1" t="s">
        <v>30197</v>
      </c>
      <c r="P6223" s="1" t="s">
        <v>30198</v>
      </c>
      <c r="Q6223" s="1" t="s">
        <v>13638</v>
      </c>
      <c r="R6223" s="1">
        <v>10.843299999999999</v>
      </c>
      <c r="S6223" s="1" t="s">
        <v>13638</v>
      </c>
      <c r="T6223" s="1" t="s">
        <v>13638</v>
      </c>
      <c r="U6223" s="8">
        <v>44354</v>
      </c>
      <c r="AJ6223" s="1" t="str">
        <v>Close Ended Schemes ( Income )</v>
      </c>
      <c r="AY6223" s="1" t="s">
        <v>27</v>
      </c>
      <c r="BD6223" s="1" t="b">
        <v>0</v>
      </c>
    </row>
    <row r="6224" spans="1:56" x14ac:dyDescent="0.25">
      <c r="A6224" s="1" t="s">
        <v>39986</v>
      </c>
      <c r="N6224" s="1" t="s">
        <v>26</v>
      </c>
      <c r="O6224" s="1" t="s">
        <v>30199</v>
      </c>
      <c r="P6224" s="1" t="s">
        <v>30200</v>
      </c>
      <c r="Q6224" s="1" t="s">
        <v>13638</v>
      </c>
      <c r="R6224" s="1">
        <v>11.559100000000001</v>
      </c>
      <c r="S6224" s="1" t="s">
        <v>13638</v>
      </c>
      <c r="T6224" s="1" t="s">
        <v>13638</v>
      </c>
      <c r="U6224" s="8">
        <v>44354</v>
      </c>
      <c r="AJ6224" s="1" t="str">
        <v>Close Ended Schemes ( Income )</v>
      </c>
      <c r="AY6224" s="1" t="s">
        <v>27</v>
      </c>
      <c r="BD6224" s="1" t="b">
        <v>0</v>
      </c>
    </row>
    <row r="6225" spans="1:56" x14ac:dyDescent="0.25">
      <c r="A6225" s="1" t="s">
        <v>39987</v>
      </c>
      <c r="N6225" s="1" t="s">
        <v>26</v>
      </c>
      <c r="O6225" s="1" t="s">
        <v>30201</v>
      </c>
      <c r="P6225" s="1" t="s">
        <v>30202</v>
      </c>
      <c r="Q6225" s="1" t="s">
        <v>13638</v>
      </c>
      <c r="R6225" s="1">
        <v>11.4557</v>
      </c>
      <c r="S6225" s="1" t="s">
        <v>13638</v>
      </c>
      <c r="T6225" s="1" t="s">
        <v>13638</v>
      </c>
      <c r="U6225" s="8">
        <v>44354</v>
      </c>
      <c r="AJ6225" s="1" t="str">
        <v>Close Ended Schemes ( Income )</v>
      </c>
      <c r="AY6225" s="1" t="s">
        <v>27</v>
      </c>
      <c r="BD6225" s="1" t="b">
        <v>0</v>
      </c>
    </row>
    <row r="6226" spans="1:56" x14ac:dyDescent="0.25">
      <c r="N6226" s="1" t="s">
        <v>26</v>
      </c>
      <c r="O6226" s="1" t="s">
        <v>30203</v>
      </c>
      <c r="P6226" s="1" t="s">
        <v>30204</v>
      </c>
      <c r="Q6226" s="1" t="s">
        <v>13638</v>
      </c>
      <c r="R6226" s="1">
        <v>11.559100000000001</v>
      </c>
      <c r="S6226" s="1" t="s">
        <v>13638</v>
      </c>
      <c r="T6226" s="1" t="s">
        <v>13638</v>
      </c>
      <c r="U6226" s="8">
        <v>44354</v>
      </c>
      <c r="AJ6226" s="1" t="str">
        <v>Close Ended Schemes ( Income )</v>
      </c>
      <c r="AY6226" s="1" t="s">
        <v>27</v>
      </c>
      <c r="BD6226" s="1" t="b">
        <v>0</v>
      </c>
    </row>
    <row r="6227" spans="1:56" x14ac:dyDescent="0.25">
      <c r="A6227" s="1" t="s">
        <v>59</v>
      </c>
      <c r="N6227" s="1" t="s">
        <v>26</v>
      </c>
      <c r="O6227" s="1" t="s">
        <v>30205</v>
      </c>
      <c r="P6227" s="1" t="s">
        <v>30206</v>
      </c>
      <c r="Q6227" s="1" t="s">
        <v>13638</v>
      </c>
      <c r="R6227" s="1">
        <v>10.8348</v>
      </c>
      <c r="S6227" s="1" t="s">
        <v>13638</v>
      </c>
      <c r="T6227" s="1" t="s">
        <v>13638</v>
      </c>
      <c r="U6227" s="8">
        <v>44354</v>
      </c>
      <c r="AJ6227" s="1" t="str">
        <v>Close Ended Schemes ( Income )</v>
      </c>
      <c r="AY6227" s="1" t="s">
        <v>27</v>
      </c>
      <c r="BD6227" s="1" t="b">
        <v>0</v>
      </c>
    </row>
    <row r="6228" spans="1:56" x14ac:dyDescent="0.25">
      <c r="A6228" s="1" t="s">
        <v>39988</v>
      </c>
      <c r="N6228" s="1" t="s">
        <v>26</v>
      </c>
      <c r="O6228" s="1" t="s">
        <v>30207</v>
      </c>
      <c r="P6228" s="1" t="s">
        <v>30208</v>
      </c>
      <c r="Q6228" s="1" t="s">
        <v>13638</v>
      </c>
      <c r="R6228" s="1">
        <v>11.4558</v>
      </c>
      <c r="S6228" s="1" t="s">
        <v>13638</v>
      </c>
      <c r="T6228" s="1" t="s">
        <v>13638</v>
      </c>
      <c r="U6228" s="8">
        <v>44354</v>
      </c>
      <c r="AJ6228" s="1" t="str">
        <v>Close Ended Schemes ( Income )</v>
      </c>
      <c r="AY6228" s="1" t="s">
        <v>27</v>
      </c>
      <c r="BD6228" s="1" t="b">
        <v>0</v>
      </c>
    </row>
    <row r="6229" spans="1:56" x14ac:dyDescent="0.25">
      <c r="A6229" s="1" t="s">
        <v>39989</v>
      </c>
      <c r="N6229" s="1" t="s">
        <v>26</v>
      </c>
      <c r="O6229" s="1" t="s">
        <v>30209</v>
      </c>
      <c r="P6229" s="1" t="s">
        <v>30210</v>
      </c>
      <c r="Q6229" s="1" t="s">
        <v>13638</v>
      </c>
      <c r="R6229" s="1">
        <v>10.801399999999999</v>
      </c>
      <c r="S6229" s="1" t="s">
        <v>13638</v>
      </c>
      <c r="T6229" s="1" t="s">
        <v>13638</v>
      </c>
      <c r="U6229" s="8">
        <v>44354</v>
      </c>
      <c r="AJ6229" s="1" t="str">
        <v>Close Ended Schemes ( Income )</v>
      </c>
      <c r="AY6229" s="1" t="s">
        <v>27</v>
      </c>
      <c r="BD6229" s="1" t="b">
        <v>0</v>
      </c>
    </row>
    <row r="6230" spans="1:56" x14ac:dyDescent="0.25">
      <c r="A6230" s="1" t="s">
        <v>39990</v>
      </c>
      <c r="N6230" s="1" t="s">
        <v>26</v>
      </c>
      <c r="O6230" s="1" t="s">
        <v>30211</v>
      </c>
      <c r="P6230" s="1" t="s">
        <v>30212</v>
      </c>
      <c r="Q6230" s="1" t="s">
        <v>13638</v>
      </c>
      <c r="R6230" s="1">
        <v>12.4223</v>
      </c>
      <c r="S6230" s="1" t="s">
        <v>13638</v>
      </c>
      <c r="T6230" s="1" t="s">
        <v>13638</v>
      </c>
      <c r="U6230" s="8">
        <v>44354</v>
      </c>
      <c r="AJ6230" s="1" t="str">
        <v>Close Ended Schemes ( Income )</v>
      </c>
      <c r="AY6230" s="1" t="s">
        <v>27</v>
      </c>
      <c r="BD6230" s="1" t="b">
        <v>0</v>
      </c>
    </row>
    <row r="6231" spans="1:56" x14ac:dyDescent="0.25">
      <c r="A6231" s="1" t="s">
        <v>39991</v>
      </c>
      <c r="N6231" s="1" t="s">
        <v>26</v>
      </c>
      <c r="O6231" s="1" t="s">
        <v>30213</v>
      </c>
      <c r="P6231" s="1" t="s">
        <v>30214</v>
      </c>
      <c r="Q6231" s="1" t="s">
        <v>13638</v>
      </c>
      <c r="R6231" s="1">
        <v>12.321999999999999</v>
      </c>
      <c r="S6231" s="1" t="s">
        <v>13638</v>
      </c>
      <c r="T6231" s="1" t="s">
        <v>13638</v>
      </c>
      <c r="U6231" s="8">
        <v>44354</v>
      </c>
      <c r="AJ6231" s="1" t="str">
        <v>Close Ended Schemes ( Income )</v>
      </c>
      <c r="AY6231" s="1" t="s">
        <v>27</v>
      </c>
      <c r="BD6231" s="1" t="b">
        <v>0</v>
      </c>
    </row>
    <row r="6232" spans="1:56" x14ac:dyDescent="0.25">
      <c r="N6232" s="1" t="s">
        <v>26</v>
      </c>
      <c r="O6232" s="1" t="s">
        <v>30215</v>
      </c>
      <c r="P6232" s="1" t="s">
        <v>30216</v>
      </c>
      <c r="Q6232" s="1" t="s">
        <v>13638</v>
      </c>
      <c r="R6232" s="1">
        <v>12.4221</v>
      </c>
      <c r="S6232" s="1" t="s">
        <v>13638</v>
      </c>
      <c r="T6232" s="1" t="s">
        <v>13638</v>
      </c>
      <c r="U6232" s="8">
        <v>44354</v>
      </c>
      <c r="AJ6232" s="1" t="str">
        <v>Close Ended Schemes ( Income )</v>
      </c>
      <c r="AY6232" s="1" t="s">
        <v>27</v>
      </c>
      <c r="BD6232" s="1" t="b">
        <v>0</v>
      </c>
    </row>
    <row r="6233" spans="1:56" x14ac:dyDescent="0.25">
      <c r="A6233" s="1" t="s">
        <v>18</v>
      </c>
      <c r="N6233" s="1" t="s">
        <v>26</v>
      </c>
      <c r="O6233" s="1" t="s">
        <v>30217</v>
      </c>
      <c r="P6233" s="1" t="s">
        <v>30218</v>
      </c>
      <c r="Q6233" s="1" t="s">
        <v>13638</v>
      </c>
      <c r="R6233" s="1">
        <v>11.08</v>
      </c>
      <c r="S6233" s="1" t="s">
        <v>13638</v>
      </c>
      <c r="T6233" s="1" t="s">
        <v>13638</v>
      </c>
      <c r="U6233" s="8">
        <v>44354</v>
      </c>
      <c r="AJ6233" s="1" t="str">
        <v>Close Ended Schemes ( Income )</v>
      </c>
      <c r="AY6233" s="1" t="s">
        <v>27</v>
      </c>
      <c r="BD6233" s="1" t="b">
        <v>0</v>
      </c>
    </row>
    <row r="6234" spans="1:56" x14ac:dyDescent="0.25">
      <c r="A6234" s="1" t="s">
        <v>39992</v>
      </c>
      <c r="N6234" s="1" t="s">
        <v>26</v>
      </c>
      <c r="O6234" s="1" t="s">
        <v>30219</v>
      </c>
      <c r="P6234" s="1" t="s">
        <v>30220</v>
      </c>
      <c r="Q6234" s="1" t="s">
        <v>13638</v>
      </c>
      <c r="R6234" s="1">
        <v>12.321999999999999</v>
      </c>
      <c r="S6234" s="1" t="s">
        <v>13638</v>
      </c>
      <c r="T6234" s="1" t="s">
        <v>13638</v>
      </c>
      <c r="U6234" s="8">
        <v>44354</v>
      </c>
      <c r="AJ6234" s="1" t="str">
        <v>Close Ended Schemes ( Income )</v>
      </c>
      <c r="AY6234" s="1" t="s">
        <v>27</v>
      </c>
      <c r="BD6234" s="1" t="b">
        <v>0</v>
      </c>
    </row>
    <row r="6235" spans="1:56" x14ac:dyDescent="0.25">
      <c r="A6235" s="1" t="s">
        <v>39993</v>
      </c>
      <c r="N6235" s="1" t="s">
        <v>26</v>
      </c>
      <c r="O6235" s="1" t="s">
        <v>30221</v>
      </c>
      <c r="P6235" s="1" t="s">
        <v>30222</v>
      </c>
      <c r="Q6235" s="1" t="s">
        <v>13638</v>
      </c>
      <c r="R6235" s="1">
        <v>11.0458</v>
      </c>
      <c r="S6235" s="1" t="s">
        <v>13638</v>
      </c>
      <c r="T6235" s="1" t="s">
        <v>13638</v>
      </c>
      <c r="U6235" s="8">
        <v>44354</v>
      </c>
      <c r="AJ6235" s="1" t="str">
        <v>Close Ended Schemes ( Income )</v>
      </c>
      <c r="AY6235" s="1" t="s">
        <v>27</v>
      </c>
      <c r="BD6235" s="1" t="b">
        <v>0</v>
      </c>
    </row>
    <row r="6236" spans="1:56" x14ac:dyDescent="0.25">
      <c r="A6236" s="1" t="s">
        <v>39994</v>
      </c>
      <c r="N6236" s="1" t="s">
        <v>26</v>
      </c>
      <c r="O6236" s="1" t="s">
        <v>30223</v>
      </c>
      <c r="P6236" s="1" t="s">
        <v>30224</v>
      </c>
      <c r="Q6236" s="1" t="s">
        <v>13638</v>
      </c>
      <c r="R6236" s="1">
        <v>12.2636</v>
      </c>
      <c r="S6236" s="1" t="s">
        <v>13638</v>
      </c>
      <c r="T6236" s="1" t="s">
        <v>13638</v>
      </c>
      <c r="U6236" s="8">
        <v>44354</v>
      </c>
      <c r="AJ6236" s="1" t="str">
        <v>Close Ended Schemes ( Income )</v>
      </c>
      <c r="AY6236" s="1" t="s">
        <v>27</v>
      </c>
      <c r="BD6236" s="1" t="b">
        <v>0</v>
      </c>
    </row>
    <row r="6237" spans="1:56" x14ac:dyDescent="0.25">
      <c r="A6237" s="1" t="s">
        <v>39995</v>
      </c>
      <c r="N6237" s="1" t="s">
        <v>26</v>
      </c>
      <c r="O6237" s="1" t="s">
        <v>30225</v>
      </c>
      <c r="P6237" s="1" t="s">
        <v>30226</v>
      </c>
      <c r="Q6237" s="1" t="s">
        <v>13638</v>
      </c>
      <c r="R6237" s="1">
        <v>12.2636</v>
      </c>
      <c r="S6237" s="1" t="s">
        <v>13638</v>
      </c>
      <c r="T6237" s="1" t="s">
        <v>13638</v>
      </c>
      <c r="U6237" s="8">
        <v>44354</v>
      </c>
      <c r="AJ6237" s="1" t="str">
        <v>Close Ended Schemes ( Income )</v>
      </c>
      <c r="AY6237" s="1" t="s">
        <v>27</v>
      </c>
      <c r="BD6237" s="1" t="b">
        <v>0</v>
      </c>
    </row>
    <row r="6238" spans="1:56" x14ac:dyDescent="0.25">
      <c r="A6238" s="1" t="s">
        <v>39996</v>
      </c>
      <c r="N6238" s="1" t="s">
        <v>26</v>
      </c>
      <c r="O6238" s="1" t="s">
        <v>30227</v>
      </c>
      <c r="P6238" s="1" t="s">
        <v>30228</v>
      </c>
      <c r="Q6238" s="1" t="s">
        <v>13638</v>
      </c>
      <c r="R6238" s="1">
        <v>12.1784</v>
      </c>
      <c r="S6238" s="1" t="s">
        <v>13638</v>
      </c>
      <c r="T6238" s="1" t="s">
        <v>13638</v>
      </c>
      <c r="U6238" s="8">
        <v>44354</v>
      </c>
      <c r="AJ6238" s="1" t="str">
        <v>Close Ended Schemes ( Income )</v>
      </c>
      <c r="AY6238" s="1" t="s">
        <v>27</v>
      </c>
      <c r="BD6238" s="1" t="b">
        <v>0</v>
      </c>
    </row>
    <row r="6239" spans="1:56" x14ac:dyDescent="0.25">
      <c r="A6239" s="1" t="s">
        <v>39997</v>
      </c>
      <c r="N6239" s="1" t="s">
        <v>26</v>
      </c>
      <c r="O6239" s="1" t="s">
        <v>30229</v>
      </c>
      <c r="P6239" s="1" t="s">
        <v>30230</v>
      </c>
      <c r="Q6239" s="1" t="s">
        <v>13638</v>
      </c>
      <c r="R6239" s="1">
        <v>12.239100000000001</v>
      </c>
      <c r="S6239" s="1" t="s">
        <v>13638</v>
      </c>
      <c r="T6239" s="1" t="s">
        <v>13638</v>
      </c>
      <c r="U6239" s="8">
        <v>44354</v>
      </c>
      <c r="AJ6239" s="1" t="str">
        <v>Close Ended Schemes ( Income )</v>
      </c>
      <c r="AY6239" s="1" t="s">
        <v>27</v>
      </c>
      <c r="BD6239" s="1" t="b">
        <v>0</v>
      </c>
    </row>
    <row r="6240" spans="1:56" x14ac:dyDescent="0.25">
      <c r="N6240" s="1" t="s">
        <v>26</v>
      </c>
      <c r="O6240" s="1" t="s">
        <v>30231</v>
      </c>
      <c r="P6240" s="1" t="s">
        <v>30232</v>
      </c>
      <c r="Q6240" s="1" t="s">
        <v>13638</v>
      </c>
      <c r="R6240" s="1">
        <v>12.1548</v>
      </c>
      <c r="S6240" s="1" t="s">
        <v>13638</v>
      </c>
      <c r="T6240" s="1" t="s">
        <v>13638</v>
      </c>
      <c r="U6240" s="8">
        <v>44354</v>
      </c>
      <c r="AJ6240" s="1" t="str">
        <v>Close Ended Schemes ( Income )</v>
      </c>
      <c r="AY6240" s="1" t="s">
        <v>27</v>
      </c>
      <c r="BD6240" s="1" t="b">
        <v>0</v>
      </c>
    </row>
    <row r="6241" spans="1:56" x14ac:dyDescent="0.25">
      <c r="A6241" s="1" t="s">
        <v>19</v>
      </c>
      <c r="N6241" s="1" t="s">
        <v>26</v>
      </c>
      <c r="O6241" s="1" t="s">
        <v>30233</v>
      </c>
      <c r="P6241" s="1" t="s">
        <v>30234</v>
      </c>
      <c r="Q6241" s="1" t="s">
        <v>13638</v>
      </c>
      <c r="R6241" s="1">
        <v>12.246</v>
      </c>
      <c r="S6241" s="1" t="s">
        <v>13638</v>
      </c>
      <c r="T6241" s="1" t="s">
        <v>13638</v>
      </c>
      <c r="U6241" s="8">
        <v>44354</v>
      </c>
      <c r="AJ6241" s="1" t="str">
        <v>Close Ended Schemes ( Income )</v>
      </c>
      <c r="AY6241" s="1" t="s">
        <v>27</v>
      </c>
      <c r="BD6241" s="1" t="b">
        <v>0</v>
      </c>
    </row>
    <row r="6242" spans="1:56" x14ac:dyDescent="0.25">
      <c r="A6242" s="1" t="s">
        <v>39998</v>
      </c>
      <c r="N6242" s="1" t="s">
        <v>26</v>
      </c>
      <c r="O6242" s="1" t="s">
        <v>30235</v>
      </c>
      <c r="P6242" s="1" t="s">
        <v>30236</v>
      </c>
      <c r="Q6242" s="1" t="s">
        <v>13638</v>
      </c>
      <c r="R6242" s="1">
        <v>12.1555</v>
      </c>
      <c r="S6242" s="1" t="s">
        <v>13638</v>
      </c>
      <c r="T6242" s="1" t="s">
        <v>13638</v>
      </c>
      <c r="U6242" s="8">
        <v>44354</v>
      </c>
      <c r="AJ6242" s="1" t="str">
        <v>Close Ended Schemes ( Income )</v>
      </c>
      <c r="AY6242" s="1" t="s">
        <v>27</v>
      </c>
      <c r="BD6242" s="1" t="b">
        <v>0</v>
      </c>
    </row>
    <row r="6243" spans="1:56" x14ac:dyDescent="0.25">
      <c r="A6243" s="1" t="s">
        <v>39999</v>
      </c>
      <c r="N6243" s="1" t="s">
        <v>26</v>
      </c>
      <c r="O6243" s="1" t="s">
        <v>30237</v>
      </c>
      <c r="P6243" s="1" t="s">
        <v>30238</v>
      </c>
      <c r="Q6243" s="1" t="s">
        <v>13638</v>
      </c>
      <c r="R6243" s="1">
        <v>12.4749</v>
      </c>
      <c r="S6243" s="1" t="s">
        <v>13638</v>
      </c>
      <c r="T6243" s="1" t="s">
        <v>13638</v>
      </c>
      <c r="U6243" s="8">
        <v>44354</v>
      </c>
      <c r="AJ6243" s="1" t="str">
        <v>Close Ended Schemes ( Income )</v>
      </c>
      <c r="AY6243" s="1" t="s">
        <v>27</v>
      </c>
      <c r="BD6243" s="1" t="b">
        <v>0</v>
      </c>
    </row>
    <row r="6244" spans="1:56" x14ac:dyDescent="0.25">
      <c r="A6244" s="1" t="s">
        <v>40000</v>
      </c>
      <c r="N6244" s="1" t="s">
        <v>26</v>
      </c>
      <c r="O6244" s="1" t="s">
        <v>30239</v>
      </c>
      <c r="P6244" s="1" t="s">
        <v>30240</v>
      </c>
      <c r="Q6244" s="1" t="s">
        <v>13638</v>
      </c>
      <c r="R6244" s="1">
        <v>12.3893</v>
      </c>
      <c r="S6244" s="1" t="s">
        <v>13638</v>
      </c>
      <c r="T6244" s="1" t="s">
        <v>13638</v>
      </c>
      <c r="U6244" s="8">
        <v>44354</v>
      </c>
      <c r="AJ6244" s="1" t="str">
        <v>Close Ended Schemes ( Income )</v>
      </c>
      <c r="AY6244" s="1" t="s">
        <v>27</v>
      </c>
      <c r="BD6244" s="1" t="b">
        <v>0</v>
      </c>
    </row>
    <row r="6245" spans="1:56" x14ac:dyDescent="0.25">
      <c r="A6245" s="1" t="s">
        <v>40001</v>
      </c>
      <c r="N6245" s="1" t="s">
        <v>26</v>
      </c>
      <c r="O6245" s="1" t="s">
        <v>30241</v>
      </c>
      <c r="P6245" s="1" t="s">
        <v>30242</v>
      </c>
      <c r="Q6245" s="1" t="s">
        <v>13638</v>
      </c>
      <c r="R6245" s="1">
        <v>12.493499999999999</v>
      </c>
      <c r="S6245" s="1" t="s">
        <v>13638</v>
      </c>
      <c r="T6245" s="1" t="s">
        <v>13638</v>
      </c>
      <c r="U6245" s="8">
        <v>44354</v>
      </c>
      <c r="AJ6245" s="1" t="str">
        <v>Close Ended Schemes ( Income )</v>
      </c>
      <c r="AY6245" s="1" t="s">
        <v>27</v>
      </c>
      <c r="BD6245" s="1" t="b">
        <v>0</v>
      </c>
    </row>
    <row r="6246" spans="1:56" x14ac:dyDescent="0.25">
      <c r="A6246" s="1" t="s">
        <v>40002</v>
      </c>
      <c r="N6246" s="1" t="s">
        <v>26</v>
      </c>
      <c r="O6246" s="1" t="s">
        <v>30243</v>
      </c>
      <c r="P6246" s="1" t="s">
        <v>30244</v>
      </c>
      <c r="Q6246" s="1" t="s">
        <v>13638</v>
      </c>
      <c r="R6246" s="1">
        <v>10.9452</v>
      </c>
      <c r="S6246" s="1" t="s">
        <v>13638</v>
      </c>
      <c r="T6246" s="1" t="s">
        <v>13638</v>
      </c>
      <c r="U6246" s="8">
        <v>44354</v>
      </c>
      <c r="AJ6246" s="1" t="str">
        <v>Close Ended Schemes ( Income )</v>
      </c>
      <c r="AY6246" s="1" t="s">
        <v>27</v>
      </c>
      <c r="BD6246" s="1" t="b">
        <v>0</v>
      </c>
    </row>
    <row r="6247" spans="1:56" x14ac:dyDescent="0.25">
      <c r="A6247" s="1" t="s">
        <v>40003</v>
      </c>
      <c r="N6247" s="1" t="s">
        <v>26</v>
      </c>
      <c r="O6247" s="1" t="s">
        <v>30245</v>
      </c>
      <c r="P6247" s="1" t="s">
        <v>30246</v>
      </c>
      <c r="Q6247" s="1" t="s">
        <v>13638</v>
      </c>
      <c r="R6247" s="1">
        <v>12.3889</v>
      </c>
      <c r="S6247" s="1" t="s">
        <v>13638</v>
      </c>
      <c r="T6247" s="1" t="s">
        <v>13638</v>
      </c>
      <c r="U6247" s="8">
        <v>44354</v>
      </c>
      <c r="AJ6247" s="1" t="str">
        <v>Close Ended Schemes ( Income )</v>
      </c>
      <c r="AY6247" s="1" t="s">
        <v>27</v>
      </c>
      <c r="BD6247" s="1" t="b">
        <v>0</v>
      </c>
    </row>
    <row r="6248" spans="1:56" x14ac:dyDescent="0.25">
      <c r="N6248" s="1" t="s">
        <v>26</v>
      </c>
      <c r="O6248" s="1" t="s">
        <v>30247</v>
      </c>
      <c r="P6248" s="1" t="s">
        <v>30248</v>
      </c>
      <c r="Q6248" s="1" t="s">
        <v>13638</v>
      </c>
      <c r="R6248" s="1">
        <v>10.9086</v>
      </c>
      <c r="S6248" s="1" t="s">
        <v>13638</v>
      </c>
      <c r="T6248" s="1" t="s">
        <v>13638</v>
      </c>
      <c r="U6248" s="8">
        <v>44354</v>
      </c>
      <c r="AJ6248" s="1" t="str">
        <v>Close Ended Schemes ( Income )</v>
      </c>
      <c r="AY6248" s="1" t="s">
        <v>27</v>
      </c>
      <c r="BD6248" s="1" t="b">
        <v>0</v>
      </c>
    </row>
    <row r="6249" spans="1:56" x14ac:dyDescent="0.25">
      <c r="A6249" s="1" t="s">
        <v>21</v>
      </c>
      <c r="N6249" s="1" t="s">
        <v>26</v>
      </c>
      <c r="O6249" s="1" t="s">
        <v>30249</v>
      </c>
      <c r="P6249" s="1" t="s">
        <v>30250</v>
      </c>
      <c r="Q6249" s="1" t="s">
        <v>13638</v>
      </c>
      <c r="R6249" s="1">
        <v>12.4321</v>
      </c>
      <c r="S6249" s="1" t="s">
        <v>13638</v>
      </c>
      <c r="T6249" s="1" t="s">
        <v>13638</v>
      </c>
      <c r="U6249" s="8">
        <v>44354</v>
      </c>
      <c r="AJ6249" s="1" t="str">
        <v>Close Ended Schemes ( Income )</v>
      </c>
      <c r="AY6249" s="1" t="s">
        <v>27</v>
      </c>
      <c r="BD6249" s="1" t="b">
        <v>0</v>
      </c>
    </row>
    <row r="6250" spans="1:56" x14ac:dyDescent="0.25">
      <c r="A6250" s="1" t="s">
        <v>40004</v>
      </c>
      <c r="N6250" s="1" t="s">
        <v>26</v>
      </c>
      <c r="O6250" s="1" t="s">
        <v>30251</v>
      </c>
      <c r="P6250" s="1" t="s">
        <v>30252</v>
      </c>
      <c r="Q6250" s="1" t="s">
        <v>13638</v>
      </c>
      <c r="R6250" s="1">
        <v>12.3476</v>
      </c>
      <c r="S6250" s="1" t="s">
        <v>13638</v>
      </c>
      <c r="T6250" s="1" t="s">
        <v>13638</v>
      </c>
      <c r="U6250" s="8">
        <v>44354</v>
      </c>
      <c r="AJ6250" s="1" t="str">
        <v>Close Ended Schemes ( Income )</v>
      </c>
      <c r="AY6250" s="1" t="s">
        <v>27</v>
      </c>
      <c r="BD6250" s="1" t="b">
        <v>0</v>
      </c>
    </row>
    <row r="6251" spans="1:56" x14ac:dyDescent="0.25">
      <c r="A6251" s="1" t="s">
        <v>40005</v>
      </c>
      <c r="N6251" s="1" t="s">
        <v>26</v>
      </c>
      <c r="O6251" s="1" t="s">
        <v>30253</v>
      </c>
      <c r="P6251" s="1" t="s">
        <v>30254</v>
      </c>
      <c r="Q6251" s="1" t="s">
        <v>13638</v>
      </c>
      <c r="R6251" s="1">
        <v>12.4268</v>
      </c>
      <c r="S6251" s="1" t="s">
        <v>13638</v>
      </c>
      <c r="T6251" s="1" t="s">
        <v>13638</v>
      </c>
      <c r="U6251" s="8">
        <v>44354</v>
      </c>
      <c r="AJ6251" s="1" t="str">
        <v>Close Ended Schemes ( Income )</v>
      </c>
      <c r="AY6251" s="1" t="s">
        <v>27</v>
      </c>
      <c r="BD6251" s="1" t="b">
        <v>0</v>
      </c>
    </row>
    <row r="6252" spans="1:56" x14ac:dyDescent="0.25">
      <c r="A6252" s="1" t="s">
        <v>40006</v>
      </c>
      <c r="N6252" s="1" t="s">
        <v>26</v>
      </c>
      <c r="O6252" s="1" t="s">
        <v>30255</v>
      </c>
      <c r="P6252" s="1" t="s">
        <v>30256</v>
      </c>
      <c r="Q6252" s="1" t="s">
        <v>13638</v>
      </c>
      <c r="R6252" s="1">
        <v>10.898</v>
      </c>
      <c r="S6252" s="1" t="s">
        <v>13638</v>
      </c>
      <c r="T6252" s="1" t="s">
        <v>13638</v>
      </c>
      <c r="U6252" s="8">
        <v>44354</v>
      </c>
      <c r="AJ6252" s="1" t="str">
        <v>Close Ended Schemes ( Income )</v>
      </c>
      <c r="AY6252" s="1" t="s">
        <v>27</v>
      </c>
      <c r="BD6252" s="1" t="b">
        <v>0</v>
      </c>
    </row>
    <row r="6253" spans="1:56" x14ac:dyDescent="0.25">
      <c r="A6253" s="1" t="s">
        <v>40007</v>
      </c>
      <c r="N6253" s="1" t="s">
        <v>26</v>
      </c>
      <c r="O6253" s="1" t="s">
        <v>30257</v>
      </c>
      <c r="P6253" s="1" t="s">
        <v>30258</v>
      </c>
      <c r="Q6253" s="1" t="s">
        <v>13638</v>
      </c>
      <c r="R6253" s="1">
        <v>12.3476</v>
      </c>
      <c r="S6253" s="1" t="s">
        <v>13638</v>
      </c>
      <c r="T6253" s="1" t="s">
        <v>13638</v>
      </c>
      <c r="U6253" s="8">
        <v>44354</v>
      </c>
      <c r="AJ6253" s="1" t="str">
        <v>Close Ended Schemes ( Income )</v>
      </c>
      <c r="AY6253" s="1" t="s">
        <v>27</v>
      </c>
      <c r="BD6253" s="1" t="b">
        <v>0</v>
      </c>
    </row>
    <row r="6254" spans="1:56" x14ac:dyDescent="0.25">
      <c r="N6254" s="1" t="s">
        <v>26</v>
      </c>
      <c r="O6254" s="1" t="s">
        <v>30259</v>
      </c>
      <c r="P6254" s="1" t="s">
        <v>30260</v>
      </c>
      <c r="Q6254" s="1" t="s">
        <v>13638</v>
      </c>
      <c r="R6254" s="1">
        <v>10.8674</v>
      </c>
      <c r="S6254" s="1" t="s">
        <v>13638</v>
      </c>
      <c r="T6254" s="1" t="s">
        <v>13638</v>
      </c>
      <c r="U6254" s="8">
        <v>44354</v>
      </c>
      <c r="AJ6254" s="1" t="str">
        <v>Close Ended Schemes ( Income )</v>
      </c>
      <c r="AY6254" s="1" t="s">
        <v>27</v>
      </c>
      <c r="BD6254" s="1" t="b">
        <v>0</v>
      </c>
    </row>
    <row r="6255" spans="1:56" x14ac:dyDescent="0.25">
      <c r="A6255" s="1" t="s">
        <v>22</v>
      </c>
      <c r="N6255" s="1" t="s">
        <v>26</v>
      </c>
      <c r="O6255" s="1" t="s">
        <v>30261</v>
      </c>
      <c r="P6255" s="1" t="s">
        <v>30262</v>
      </c>
      <c r="Q6255" s="1" t="s">
        <v>13638</v>
      </c>
      <c r="R6255" s="1">
        <v>11.692299999999999</v>
      </c>
      <c r="S6255" s="1" t="s">
        <v>13638</v>
      </c>
      <c r="T6255" s="1" t="s">
        <v>13638</v>
      </c>
      <c r="U6255" s="8">
        <v>44354</v>
      </c>
      <c r="AJ6255" s="1" t="str">
        <v>Close Ended Schemes ( Income )</v>
      </c>
      <c r="AY6255" s="1" t="s">
        <v>27</v>
      </c>
      <c r="BD6255" s="1" t="b">
        <v>0</v>
      </c>
    </row>
    <row r="6256" spans="1:56" x14ac:dyDescent="0.25">
      <c r="A6256" s="1" t="s">
        <v>40008</v>
      </c>
      <c r="N6256" s="1" t="s">
        <v>26</v>
      </c>
      <c r="O6256" s="1" t="s">
        <v>30263</v>
      </c>
      <c r="P6256" s="1" t="s">
        <v>30264</v>
      </c>
      <c r="Q6256" s="1" t="s">
        <v>13638</v>
      </c>
      <c r="R6256" s="1">
        <v>10.824999999999999</v>
      </c>
      <c r="S6256" s="1" t="s">
        <v>13638</v>
      </c>
      <c r="T6256" s="1" t="s">
        <v>13638</v>
      </c>
      <c r="U6256" s="8">
        <v>44354</v>
      </c>
      <c r="AJ6256" s="1" t="str">
        <v>Close Ended Schemes ( Income )</v>
      </c>
      <c r="AY6256" s="1" t="s">
        <v>27</v>
      </c>
      <c r="BD6256" s="1" t="b">
        <v>0</v>
      </c>
    </row>
    <row r="6257" spans="1:56" x14ac:dyDescent="0.25">
      <c r="A6257" s="1" t="s">
        <v>40009</v>
      </c>
      <c r="N6257" s="1" t="s">
        <v>26</v>
      </c>
      <c r="O6257" s="1" t="s">
        <v>30265</v>
      </c>
      <c r="P6257" s="1" t="s">
        <v>30266</v>
      </c>
      <c r="Q6257" s="1" t="s">
        <v>13638</v>
      </c>
      <c r="R6257" s="1">
        <v>11.692600000000001</v>
      </c>
      <c r="S6257" s="1" t="s">
        <v>13638</v>
      </c>
      <c r="T6257" s="1" t="s">
        <v>13638</v>
      </c>
      <c r="U6257" s="8">
        <v>44354</v>
      </c>
      <c r="AJ6257" s="1" t="str">
        <v>Close Ended Schemes ( Income )</v>
      </c>
      <c r="AY6257" s="1" t="s">
        <v>27</v>
      </c>
      <c r="BD6257" s="1" t="b">
        <v>0</v>
      </c>
    </row>
    <row r="6258" spans="1:56" x14ac:dyDescent="0.25">
      <c r="N6258" s="1" t="s">
        <v>26</v>
      </c>
      <c r="O6258" s="1" t="s">
        <v>30267</v>
      </c>
      <c r="P6258" s="1" t="s">
        <v>30268</v>
      </c>
      <c r="Q6258" s="1" t="s">
        <v>13638</v>
      </c>
      <c r="R6258" s="1">
        <v>11.6076</v>
      </c>
      <c r="S6258" s="1" t="s">
        <v>13638</v>
      </c>
      <c r="T6258" s="1" t="s">
        <v>13638</v>
      </c>
      <c r="U6258" s="8">
        <v>44354</v>
      </c>
      <c r="AJ6258" s="1" t="str">
        <v>Close Ended Schemes ( Income )</v>
      </c>
      <c r="AY6258" s="1" t="s">
        <v>27</v>
      </c>
      <c r="BD6258" s="1" t="b">
        <v>0</v>
      </c>
    </row>
    <row r="6259" spans="1:56" x14ac:dyDescent="0.25">
      <c r="A6259" s="1" t="s">
        <v>79</v>
      </c>
      <c r="N6259" s="1" t="s">
        <v>26</v>
      </c>
      <c r="O6259" s="1" t="s">
        <v>30269</v>
      </c>
      <c r="P6259" s="1" t="s">
        <v>30270</v>
      </c>
      <c r="Q6259" s="1" t="s">
        <v>13638</v>
      </c>
      <c r="R6259" s="1">
        <v>10.7963</v>
      </c>
      <c r="S6259" s="1" t="s">
        <v>13638</v>
      </c>
      <c r="T6259" s="1" t="s">
        <v>13638</v>
      </c>
      <c r="U6259" s="8">
        <v>44354</v>
      </c>
      <c r="AJ6259" s="1" t="str">
        <v>Close Ended Schemes ( Income )</v>
      </c>
      <c r="AY6259" s="1" t="s">
        <v>27</v>
      </c>
      <c r="BD6259" s="1" t="b">
        <v>0</v>
      </c>
    </row>
    <row r="6260" spans="1:56" x14ac:dyDescent="0.25">
      <c r="N6260" s="1" t="s">
        <v>26</v>
      </c>
      <c r="O6260" s="1" t="s">
        <v>30271</v>
      </c>
      <c r="P6260" s="1" t="s">
        <v>30272</v>
      </c>
      <c r="Q6260" s="1" t="s">
        <v>13638</v>
      </c>
      <c r="R6260" s="1">
        <v>11.6076</v>
      </c>
      <c r="S6260" s="1" t="s">
        <v>13638</v>
      </c>
      <c r="T6260" s="1" t="s">
        <v>13638</v>
      </c>
      <c r="U6260" s="8">
        <v>44354</v>
      </c>
      <c r="AJ6260" s="1" t="str">
        <v>Close Ended Schemes ( Income )</v>
      </c>
      <c r="AY6260" s="1" t="s">
        <v>27</v>
      </c>
      <c r="BD6260" s="1" t="b">
        <v>0</v>
      </c>
    </row>
    <row r="6261" spans="1:56" x14ac:dyDescent="0.25">
      <c r="N6261" s="1" t="s">
        <v>26</v>
      </c>
      <c r="O6261" s="1" t="s">
        <v>30273</v>
      </c>
      <c r="P6261" s="1" t="s">
        <v>30274</v>
      </c>
      <c r="Q6261" s="1" t="s">
        <v>13638</v>
      </c>
      <c r="R6261" s="1">
        <v>12.332800000000001</v>
      </c>
      <c r="S6261" s="1" t="s">
        <v>13638</v>
      </c>
      <c r="T6261" s="1" t="s">
        <v>13638</v>
      </c>
      <c r="U6261" s="8">
        <v>44354</v>
      </c>
      <c r="AJ6261" s="1" t="str">
        <v>Close Ended Schemes ( Income )</v>
      </c>
      <c r="AY6261" s="1" t="s">
        <v>27</v>
      </c>
      <c r="BD6261" s="1" t="b">
        <v>0</v>
      </c>
    </row>
    <row r="6262" spans="1:56" x14ac:dyDescent="0.25">
      <c r="A6262" s="1" t="s">
        <v>5</v>
      </c>
      <c r="N6262" s="1" t="s">
        <v>26</v>
      </c>
      <c r="O6262" s="1" t="s">
        <v>30275</v>
      </c>
      <c r="P6262" s="1" t="s">
        <v>30276</v>
      </c>
      <c r="Q6262" s="1" t="s">
        <v>13638</v>
      </c>
      <c r="R6262" s="1">
        <v>10.862500000000001</v>
      </c>
      <c r="S6262" s="1" t="s">
        <v>13638</v>
      </c>
      <c r="T6262" s="1" t="s">
        <v>13638</v>
      </c>
      <c r="U6262" s="8">
        <v>44354</v>
      </c>
      <c r="AJ6262" s="1" t="str">
        <v>Close Ended Schemes ( Income )</v>
      </c>
      <c r="AY6262" s="1" t="s">
        <v>27</v>
      </c>
      <c r="BD6262" s="1" t="b">
        <v>0</v>
      </c>
    </row>
    <row r="6263" spans="1:56" x14ac:dyDescent="0.25">
      <c r="A6263" s="1" t="s">
        <v>40010</v>
      </c>
      <c r="N6263" s="1" t="s">
        <v>26</v>
      </c>
      <c r="O6263" s="1" t="s">
        <v>30277</v>
      </c>
      <c r="P6263" s="1" t="s">
        <v>30278</v>
      </c>
      <c r="Q6263" s="1" t="s">
        <v>13638</v>
      </c>
      <c r="R6263" s="1">
        <v>12.3306</v>
      </c>
      <c r="S6263" s="1" t="s">
        <v>13638</v>
      </c>
      <c r="T6263" s="1" t="s">
        <v>13638</v>
      </c>
      <c r="U6263" s="8">
        <v>44354</v>
      </c>
      <c r="AJ6263" s="1" t="str">
        <v>Close Ended Schemes ( Income )</v>
      </c>
      <c r="AY6263" s="1" t="s">
        <v>27</v>
      </c>
      <c r="BD6263" s="1" t="b">
        <v>0</v>
      </c>
    </row>
    <row r="6264" spans="1:56" x14ac:dyDescent="0.25">
      <c r="A6264" s="1" t="s">
        <v>40011</v>
      </c>
      <c r="N6264" s="1" t="s">
        <v>26</v>
      </c>
      <c r="O6264" s="1" t="s">
        <v>30279</v>
      </c>
      <c r="P6264" s="1" t="s">
        <v>30280</v>
      </c>
      <c r="Q6264" s="1" t="s">
        <v>13638</v>
      </c>
      <c r="R6264" s="1">
        <v>12.2479</v>
      </c>
      <c r="S6264" s="1" t="s">
        <v>13638</v>
      </c>
      <c r="T6264" s="1" t="s">
        <v>13638</v>
      </c>
      <c r="U6264" s="8">
        <v>44354</v>
      </c>
      <c r="AJ6264" s="1" t="str">
        <v>Close Ended Schemes ( Income )</v>
      </c>
      <c r="AY6264" s="1" t="s">
        <v>27</v>
      </c>
      <c r="BD6264" s="1" t="b">
        <v>0</v>
      </c>
    </row>
    <row r="6265" spans="1:56" x14ac:dyDescent="0.25">
      <c r="A6265" s="1" t="s">
        <v>40012</v>
      </c>
      <c r="N6265" s="1" t="s">
        <v>26</v>
      </c>
      <c r="O6265" s="1" t="s">
        <v>30281</v>
      </c>
      <c r="P6265" s="1" t="s">
        <v>30282</v>
      </c>
      <c r="Q6265" s="1" t="s">
        <v>13638</v>
      </c>
      <c r="R6265" s="1">
        <v>10.8322</v>
      </c>
      <c r="S6265" s="1" t="s">
        <v>13638</v>
      </c>
      <c r="T6265" s="1" t="s">
        <v>13638</v>
      </c>
      <c r="U6265" s="8">
        <v>44354</v>
      </c>
      <c r="AJ6265" s="1" t="str">
        <v>Close Ended Schemes ( Income )</v>
      </c>
      <c r="AY6265" s="1" t="s">
        <v>27</v>
      </c>
      <c r="BD6265" s="1" t="b">
        <v>0</v>
      </c>
    </row>
    <row r="6266" spans="1:56" x14ac:dyDescent="0.25">
      <c r="A6266" s="1" t="s">
        <v>40013</v>
      </c>
      <c r="N6266" s="1" t="s">
        <v>26</v>
      </c>
      <c r="O6266" s="1" t="s">
        <v>30283</v>
      </c>
      <c r="P6266" s="1" t="s">
        <v>30284</v>
      </c>
      <c r="Q6266" s="1" t="s">
        <v>13638</v>
      </c>
      <c r="R6266" s="1">
        <v>12.2476</v>
      </c>
      <c r="S6266" s="1" t="s">
        <v>13638</v>
      </c>
      <c r="T6266" s="1" t="s">
        <v>13638</v>
      </c>
      <c r="U6266" s="8">
        <v>44354</v>
      </c>
      <c r="AJ6266" s="1" t="str">
        <v>Close Ended Schemes ( Income )</v>
      </c>
      <c r="AY6266" s="1" t="s">
        <v>27</v>
      </c>
      <c r="BD6266" s="1" t="b">
        <v>0</v>
      </c>
    </row>
    <row r="6267" spans="1:56" x14ac:dyDescent="0.25">
      <c r="N6267" s="1" t="s">
        <v>26</v>
      </c>
      <c r="O6267" s="1" t="s">
        <v>30285</v>
      </c>
      <c r="P6267" s="1" t="s">
        <v>30286</v>
      </c>
      <c r="Q6267" s="1" t="s">
        <v>13638</v>
      </c>
      <c r="R6267" s="1">
        <v>12.28</v>
      </c>
      <c r="S6267" s="1" t="s">
        <v>13638</v>
      </c>
      <c r="T6267" s="1" t="s">
        <v>13638</v>
      </c>
      <c r="U6267" s="8">
        <v>44354</v>
      </c>
      <c r="AJ6267" s="1" t="str">
        <v>Close Ended Schemes ( Income )</v>
      </c>
      <c r="AY6267" s="1" t="s">
        <v>27</v>
      </c>
      <c r="BD6267" s="1" t="b">
        <v>0</v>
      </c>
    </row>
    <row r="6268" spans="1:56" x14ac:dyDescent="0.25">
      <c r="A6268" s="1" t="s">
        <v>32</v>
      </c>
      <c r="N6268" s="1" t="s">
        <v>26</v>
      </c>
      <c r="O6268" s="1" t="s">
        <v>30287</v>
      </c>
      <c r="P6268" s="1" t="s">
        <v>30288</v>
      </c>
      <c r="Q6268" s="1" t="s">
        <v>13638</v>
      </c>
      <c r="R6268" s="1">
        <v>12.1976</v>
      </c>
      <c r="S6268" s="1" t="s">
        <v>13638</v>
      </c>
      <c r="T6268" s="1" t="s">
        <v>13638</v>
      </c>
      <c r="U6268" s="8">
        <v>44354</v>
      </c>
      <c r="AJ6268" s="1" t="str">
        <v>Close Ended Schemes ( Income )</v>
      </c>
      <c r="AY6268" s="1" t="s">
        <v>27</v>
      </c>
      <c r="BD6268" s="1" t="b">
        <v>0</v>
      </c>
    </row>
    <row r="6269" spans="1:56" x14ac:dyDescent="0.25">
      <c r="A6269" s="1" t="s">
        <v>40014</v>
      </c>
      <c r="N6269" s="1" t="s">
        <v>26</v>
      </c>
      <c r="O6269" s="1" t="s">
        <v>30289</v>
      </c>
      <c r="P6269" s="1" t="s">
        <v>30290</v>
      </c>
      <c r="Q6269" s="1" t="s">
        <v>13638</v>
      </c>
      <c r="R6269" s="1">
        <v>12.279</v>
      </c>
      <c r="S6269" s="1" t="s">
        <v>13638</v>
      </c>
      <c r="T6269" s="1" t="s">
        <v>13638</v>
      </c>
      <c r="U6269" s="8">
        <v>44354</v>
      </c>
      <c r="AJ6269" s="1" t="str">
        <v>Close Ended Schemes ( Income )</v>
      </c>
      <c r="AY6269" s="1" t="s">
        <v>27</v>
      </c>
      <c r="BD6269" s="1" t="b">
        <v>0</v>
      </c>
    </row>
    <row r="6270" spans="1:56" x14ac:dyDescent="0.25">
      <c r="A6270" s="1" t="s">
        <v>40015</v>
      </c>
      <c r="N6270" s="1" t="s">
        <v>26</v>
      </c>
      <c r="O6270" s="1" t="s">
        <v>30291</v>
      </c>
      <c r="P6270" s="1" t="s">
        <v>30292</v>
      </c>
      <c r="Q6270" s="1" t="s">
        <v>13638</v>
      </c>
      <c r="R6270" s="1">
        <v>10.8294</v>
      </c>
      <c r="S6270" s="1" t="s">
        <v>13638</v>
      </c>
      <c r="T6270" s="1" t="s">
        <v>13638</v>
      </c>
      <c r="U6270" s="8">
        <v>44354</v>
      </c>
      <c r="AJ6270" s="1" t="str">
        <v>Close Ended Schemes ( Income )</v>
      </c>
      <c r="AY6270" s="1" t="s">
        <v>27</v>
      </c>
      <c r="BD6270" s="1" t="b">
        <v>0</v>
      </c>
    </row>
    <row r="6271" spans="1:56" x14ac:dyDescent="0.25">
      <c r="A6271" s="1" t="s">
        <v>40016</v>
      </c>
      <c r="N6271" s="1" t="s">
        <v>26</v>
      </c>
      <c r="O6271" s="1" t="s">
        <v>30293</v>
      </c>
      <c r="P6271" s="1" t="s">
        <v>30294</v>
      </c>
      <c r="Q6271" s="1" t="s">
        <v>13638</v>
      </c>
      <c r="R6271" s="1">
        <v>12.198399999999999</v>
      </c>
      <c r="S6271" s="1" t="s">
        <v>13638</v>
      </c>
      <c r="T6271" s="1" t="s">
        <v>13638</v>
      </c>
      <c r="U6271" s="8">
        <v>44354</v>
      </c>
      <c r="AJ6271" s="1" t="str">
        <v>Close Ended Schemes ( Income )</v>
      </c>
      <c r="AY6271" s="1" t="s">
        <v>27</v>
      </c>
      <c r="BD6271" s="1" t="b">
        <v>0</v>
      </c>
    </row>
    <row r="6272" spans="1:56" x14ac:dyDescent="0.25">
      <c r="A6272" s="1" t="s">
        <v>40017</v>
      </c>
      <c r="N6272" s="1" t="s">
        <v>26</v>
      </c>
      <c r="O6272" s="1" t="s">
        <v>30295</v>
      </c>
      <c r="P6272" s="1" t="s">
        <v>30296</v>
      </c>
      <c r="Q6272" s="1" t="s">
        <v>13638</v>
      </c>
      <c r="R6272" s="1">
        <v>10.795999999999999</v>
      </c>
      <c r="S6272" s="1" t="s">
        <v>13638</v>
      </c>
      <c r="T6272" s="1" t="s">
        <v>13638</v>
      </c>
      <c r="U6272" s="8">
        <v>44354</v>
      </c>
      <c r="AJ6272" s="1" t="str">
        <v>Close Ended Schemes ( Income )</v>
      </c>
      <c r="AY6272" s="1" t="s">
        <v>27</v>
      </c>
      <c r="BD6272" s="1" t="b">
        <v>0</v>
      </c>
    </row>
    <row r="6273" spans="1:56" x14ac:dyDescent="0.25">
      <c r="N6273" s="1" t="s">
        <v>26</v>
      </c>
      <c r="O6273" s="1" t="s">
        <v>30297</v>
      </c>
      <c r="P6273" s="1" t="s">
        <v>30298</v>
      </c>
      <c r="Q6273" s="1" t="s">
        <v>13638</v>
      </c>
      <c r="R6273" s="1">
        <v>12.332700000000001</v>
      </c>
      <c r="S6273" s="1" t="s">
        <v>13638</v>
      </c>
      <c r="T6273" s="1" t="s">
        <v>13638</v>
      </c>
      <c r="U6273" s="8">
        <v>44354</v>
      </c>
      <c r="AJ6273" s="1" t="str">
        <v>Close Ended Schemes ( Income )</v>
      </c>
      <c r="AY6273" s="1" t="s">
        <v>27</v>
      </c>
      <c r="BD6273" s="1" t="b">
        <v>0</v>
      </c>
    </row>
    <row r="6274" spans="1:56" x14ac:dyDescent="0.25">
      <c r="A6274" s="1" t="s">
        <v>11</v>
      </c>
      <c r="N6274" s="1" t="s">
        <v>26</v>
      </c>
      <c r="O6274" s="1" t="s">
        <v>30299</v>
      </c>
      <c r="P6274" s="1" t="s">
        <v>30300</v>
      </c>
      <c r="Q6274" s="1" t="s">
        <v>13638</v>
      </c>
      <c r="R6274" s="1">
        <v>10.876799999999999</v>
      </c>
      <c r="S6274" s="1" t="s">
        <v>13638</v>
      </c>
      <c r="T6274" s="1" t="s">
        <v>13638</v>
      </c>
      <c r="U6274" s="8">
        <v>44354</v>
      </c>
      <c r="AJ6274" s="1" t="str">
        <v>Close Ended Schemes ( Income )</v>
      </c>
      <c r="AY6274" s="1" t="s">
        <v>27</v>
      </c>
      <c r="BD6274" s="1" t="b">
        <v>0</v>
      </c>
    </row>
    <row r="6275" spans="1:56" x14ac:dyDescent="0.25">
      <c r="A6275" s="1" t="s">
        <v>40018</v>
      </c>
      <c r="N6275" s="1" t="s">
        <v>26</v>
      </c>
      <c r="O6275" s="1" t="s">
        <v>30301</v>
      </c>
      <c r="P6275" s="1" t="s">
        <v>30302</v>
      </c>
      <c r="Q6275" s="1" t="s">
        <v>13638</v>
      </c>
      <c r="R6275" s="1">
        <v>12.332700000000001</v>
      </c>
      <c r="S6275" s="1" t="s">
        <v>13638</v>
      </c>
      <c r="T6275" s="1" t="s">
        <v>13638</v>
      </c>
      <c r="U6275" s="8">
        <v>44354</v>
      </c>
      <c r="AJ6275" s="1" t="str">
        <v>Close Ended Schemes ( Income )</v>
      </c>
      <c r="AY6275" s="1" t="s">
        <v>27</v>
      </c>
      <c r="BD6275" s="1" t="b">
        <v>0</v>
      </c>
    </row>
    <row r="6276" spans="1:56" x14ac:dyDescent="0.25">
      <c r="A6276" s="1" t="s">
        <v>40019</v>
      </c>
      <c r="N6276" s="1" t="s">
        <v>26</v>
      </c>
      <c r="O6276" s="1" t="s">
        <v>30303</v>
      </c>
      <c r="P6276" s="1" t="s">
        <v>30304</v>
      </c>
      <c r="Q6276" s="1" t="s">
        <v>13638</v>
      </c>
      <c r="R6276" s="1">
        <v>12.2232</v>
      </c>
      <c r="S6276" s="1" t="s">
        <v>13638</v>
      </c>
      <c r="T6276" s="1" t="s">
        <v>13638</v>
      </c>
      <c r="U6276" s="8">
        <v>44354</v>
      </c>
      <c r="AJ6276" s="1" t="str">
        <v>Close Ended Schemes ( Income )</v>
      </c>
      <c r="AY6276" s="1" t="s">
        <v>27</v>
      </c>
      <c r="BD6276" s="1" t="b">
        <v>0</v>
      </c>
    </row>
    <row r="6277" spans="1:56" x14ac:dyDescent="0.25">
      <c r="A6277" s="1" t="s">
        <v>40020</v>
      </c>
      <c r="N6277" s="1" t="s">
        <v>26</v>
      </c>
      <c r="O6277" s="1" t="s">
        <v>30305</v>
      </c>
      <c r="P6277" s="1" t="s">
        <v>30306</v>
      </c>
      <c r="Q6277" s="1" t="s">
        <v>13638</v>
      </c>
      <c r="R6277" s="1">
        <v>10.8407</v>
      </c>
      <c r="S6277" s="1" t="s">
        <v>13638</v>
      </c>
      <c r="T6277" s="1" t="s">
        <v>13638</v>
      </c>
      <c r="U6277" s="8">
        <v>44354</v>
      </c>
      <c r="AJ6277" s="1" t="str">
        <v>Close Ended Schemes ( Income )</v>
      </c>
      <c r="AY6277" s="1" t="s">
        <v>27</v>
      </c>
      <c r="BD6277" s="1" t="b">
        <v>0</v>
      </c>
    </row>
    <row r="6278" spans="1:56" x14ac:dyDescent="0.25">
      <c r="A6278" s="1" t="s">
        <v>40021</v>
      </c>
      <c r="N6278" s="1" t="s">
        <v>26</v>
      </c>
      <c r="O6278" s="1" t="s">
        <v>30307</v>
      </c>
      <c r="P6278" s="1" t="s">
        <v>30308</v>
      </c>
      <c r="Q6278" s="1" t="s">
        <v>13638</v>
      </c>
      <c r="R6278" s="1">
        <v>12.2232</v>
      </c>
      <c r="S6278" s="1" t="s">
        <v>13638</v>
      </c>
      <c r="T6278" s="1" t="s">
        <v>13638</v>
      </c>
      <c r="U6278" s="8">
        <v>44354</v>
      </c>
      <c r="AJ6278" s="1" t="str">
        <v>Close Ended Schemes ( Income )</v>
      </c>
      <c r="AY6278" s="1" t="s">
        <v>27</v>
      </c>
      <c r="BD6278" s="1" t="b">
        <v>0</v>
      </c>
    </row>
    <row r="6279" spans="1:56" x14ac:dyDescent="0.25">
      <c r="N6279" s="1" t="s">
        <v>26</v>
      </c>
      <c r="O6279" s="1" t="s">
        <v>30309</v>
      </c>
      <c r="P6279" s="1" t="s">
        <v>30310</v>
      </c>
      <c r="Q6279" s="1" t="s">
        <v>13638</v>
      </c>
      <c r="R6279" s="1">
        <v>12.665900000000001</v>
      </c>
      <c r="S6279" s="1" t="s">
        <v>13638</v>
      </c>
      <c r="T6279" s="1" t="s">
        <v>13638</v>
      </c>
      <c r="U6279" s="8">
        <v>44354</v>
      </c>
      <c r="AJ6279" s="1" t="str">
        <v>Close Ended Schemes ( Income )</v>
      </c>
      <c r="AY6279" s="1" t="s">
        <v>27</v>
      </c>
      <c r="BD6279" s="1" t="b">
        <v>0</v>
      </c>
    </row>
    <row r="6280" spans="1:56" x14ac:dyDescent="0.25">
      <c r="A6280" s="1" t="s">
        <v>41</v>
      </c>
      <c r="N6280" s="1" t="s">
        <v>26</v>
      </c>
      <c r="O6280" s="1" t="s">
        <v>30311</v>
      </c>
      <c r="P6280" s="1" t="s">
        <v>30312</v>
      </c>
      <c r="Q6280" s="1" t="s">
        <v>13638</v>
      </c>
      <c r="R6280" s="1">
        <v>11.154500000000001</v>
      </c>
      <c r="S6280" s="1" t="s">
        <v>13638</v>
      </c>
      <c r="T6280" s="1" t="s">
        <v>13638</v>
      </c>
      <c r="U6280" s="8">
        <v>44354</v>
      </c>
      <c r="AJ6280" s="1" t="str">
        <v>Close Ended Schemes ( Income )</v>
      </c>
      <c r="AY6280" s="1" t="s">
        <v>27</v>
      </c>
      <c r="BD6280" s="1" t="b">
        <v>0</v>
      </c>
    </row>
    <row r="6281" spans="1:56" x14ac:dyDescent="0.25">
      <c r="A6281" s="1" t="s">
        <v>40022</v>
      </c>
      <c r="N6281" s="1" t="s">
        <v>26</v>
      </c>
      <c r="O6281" s="1" t="s">
        <v>30313</v>
      </c>
      <c r="P6281" s="1" t="s">
        <v>30314</v>
      </c>
      <c r="Q6281" s="1" t="s">
        <v>13638</v>
      </c>
      <c r="R6281" s="1">
        <v>12.6633</v>
      </c>
      <c r="S6281" s="1" t="s">
        <v>13638</v>
      </c>
      <c r="T6281" s="1" t="s">
        <v>13638</v>
      </c>
      <c r="U6281" s="8">
        <v>44354</v>
      </c>
      <c r="AJ6281" s="1" t="str">
        <v>Close Ended Schemes ( Income )</v>
      </c>
      <c r="AY6281" s="1" t="s">
        <v>27</v>
      </c>
      <c r="BD6281" s="1" t="b">
        <v>0</v>
      </c>
    </row>
    <row r="6282" spans="1:56" x14ac:dyDescent="0.25">
      <c r="A6282" s="1" t="s">
        <v>40023</v>
      </c>
      <c r="N6282" s="1" t="s">
        <v>26</v>
      </c>
      <c r="O6282" s="1" t="s">
        <v>30315</v>
      </c>
      <c r="P6282" s="1" t="s">
        <v>30316</v>
      </c>
      <c r="Q6282" s="1" t="s">
        <v>13638</v>
      </c>
      <c r="R6282" s="1">
        <v>12.5783</v>
      </c>
      <c r="S6282" s="1" t="s">
        <v>13638</v>
      </c>
      <c r="T6282" s="1" t="s">
        <v>13638</v>
      </c>
      <c r="U6282" s="8">
        <v>44354</v>
      </c>
      <c r="AJ6282" s="1" t="str">
        <v>Close Ended Schemes ( Income )</v>
      </c>
      <c r="AY6282" s="1" t="s">
        <v>27</v>
      </c>
      <c r="BD6282" s="1" t="b">
        <v>0</v>
      </c>
    </row>
    <row r="6283" spans="1:56" x14ac:dyDescent="0.25">
      <c r="N6283" s="1" t="s">
        <v>26</v>
      </c>
      <c r="O6283" s="1" t="s">
        <v>30317</v>
      </c>
      <c r="P6283" s="1" t="s">
        <v>30318</v>
      </c>
      <c r="Q6283" s="1" t="s">
        <v>13638</v>
      </c>
      <c r="R6283" s="1">
        <v>11.1166</v>
      </c>
      <c r="S6283" s="1" t="s">
        <v>13638</v>
      </c>
      <c r="T6283" s="1" t="s">
        <v>13638</v>
      </c>
      <c r="U6283" s="8">
        <v>44354</v>
      </c>
      <c r="AJ6283" s="1" t="str">
        <v>Close Ended Schemes ( Income )</v>
      </c>
      <c r="AY6283" s="1" t="s">
        <v>27</v>
      </c>
      <c r="BD6283" s="1" t="b">
        <v>0</v>
      </c>
    </row>
    <row r="6284" spans="1:56" x14ac:dyDescent="0.25">
      <c r="A6284" s="1" t="s">
        <v>45</v>
      </c>
      <c r="N6284" s="1" t="s">
        <v>26</v>
      </c>
      <c r="O6284" s="1" t="s">
        <v>30319</v>
      </c>
      <c r="P6284" s="1" t="s">
        <v>30320</v>
      </c>
      <c r="Q6284" s="1" t="s">
        <v>13638</v>
      </c>
      <c r="R6284" s="1">
        <v>12.5783</v>
      </c>
      <c r="S6284" s="1" t="s">
        <v>13638</v>
      </c>
      <c r="T6284" s="1" t="s">
        <v>13638</v>
      </c>
      <c r="U6284" s="8">
        <v>44354</v>
      </c>
      <c r="AJ6284" s="1" t="str">
        <v>Close Ended Schemes ( Income )</v>
      </c>
      <c r="AY6284" s="1" t="s">
        <v>27</v>
      </c>
      <c r="BD6284" s="1" t="b">
        <v>0</v>
      </c>
    </row>
    <row r="6285" spans="1:56" x14ac:dyDescent="0.25">
      <c r="A6285" s="1" t="s">
        <v>40024</v>
      </c>
      <c r="N6285" s="1" t="s">
        <v>26</v>
      </c>
      <c r="O6285" s="1" t="s">
        <v>30321</v>
      </c>
      <c r="P6285" s="1" t="s">
        <v>30322</v>
      </c>
      <c r="Q6285" s="1" t="s">
        <v>13638</v>
      </c>
      <c r="R6285" s="1">
        <v>12.6554</v>
      </c>
      <c r="S6285" s="1" t="s">
        <v>13638</v>
      </c>
      <c r="T6285" s="1" t="s">
        <v>13638</v>
      </c>
      <c r="U6285" s="8">
        <v>44354</v>
      </c>
      <c r="AJ6285" s="1" t="str">
        <v>Close Ended Schemes ( Income )</v>
      </c>
      <c r="AY6285" s="1" t="s">
        <v>27</v>
      </c>
      <c r="BD6285" s="1" t="b">
        <v>0</v>
      </c>
    </row>
    <row r="6286" spans="1:56" x14ac:dyDescent="0.25">
      <c r="A6286" s="1" t="s">
        <v>40025</v>
      </c>
      <c r="N6286" s="1" t="s">
        <v>26</v>
      </c>
      <c r="O6286" s="1" t="s">
        <v>30323</v>
      </c>
      <c r="P6286" s="1" t="s">
        <v>30324</v>
      </c>
      <c r="Q6286" s="1" t="s">
        <v>13638</v>
      </c>
      <c r="R6286" s="1">
        <v>12.6554</v>
      </c>
      <c r="S6286" s="1" t="s">
        <v>13638</v>
      </c>
      <c r="T6286" s="1" t="s">
        <v>13638</v>
      </c>
      <c r="U6286" s="8">
        <v>44354</v>
      </c>
      <c r="AJ6286" s="1" t="str">
        <v>Close Ended Schemes ( Income )</v>
      </c>
      <c r="AY6286" s="1" t="s">
        <v>27</v>
      </c>
      <c r="BD6286" s="1" t="b">
        <v>0</v>
      </c>
    </row>
    <row r="6287" spans="1:56" x14ac:dyDescent="0.25">
      <c r="A6287" s="1" t="s">
        <v>40026</v>
      </c>
      <c r="N6287" s="1" t="s">
        <v>26</v>
      </c>
      <c r="O6287" s="1" t="s">
        <v>30325</v>
      </c>
      <c r="P6287" s="1" t="s">
        <v>30326</v>
      </c>
      <c r="Q6287" s="1" t="s">
        <v>13638</v>
      </c>
      <c r="R6287" s="1">
        <v>12.571300000000001</v>
      </c>
      <c r="S6287" s="1" t="s">
        <v>13638</v>
      </c>
      <c r="T6287" s="1" t="s">
        <v>13638</v>
      </c>
      <c r="U6287" s="8">
        <v>44354</v>
      </c>
      <c r="AJ6287" s="1" t="str">
        <v>Close Ended Schemes ( Income )</v>
      </c>
      <c r="AY6287" s="1" t="s">
        <v>27</v>
      </c>
      <c r="BD6287" s="1" t="b">
        <v>0</v>
      </c>
    </row>
    <row r="6288" spans="1:56" x14ac:dyDescent="0.25">
      <c r="A6288" s="1" t="s">
        <v>40027</v>
      </c>
      <c r="N6288" s="1" t="s">
        <v>26</v>
      </c>
      <c r="O6288" s="1" t="s">
        <v>30327</v>
      </c>
      <c r="P6288" s="1" t="s">
        <v>30328</v>
      </c>
      <c r="Q6288" s="1" t="s">
        <v>13638</v>
      </c>
      <c r="R6288" s="1">
        <v>11.174899999999999</v>
      </c>
      <c r="S6288" s="1" t="s">
        <v>13638</v>
      </c>
      <c r="T6288" s="1" t="s">
        <v>13638</v>
      </c>
      <c r="U6288" s="8">
        <v>44354</v>
      </c>
      <c r="AJ6288" s="1" t="str">
        <v>Close Ended Schemes ( Income )</v>
      </c>
      <c r="AY6288" s="1" t="s">
        <v>27</v>
      </c>
      <c r="BD6288" s="1" t="b">
        <v>0</v>
      </c>
    </row>
    <row r="6289" spans="1:56" x14ac:dyDescent="0.25">
      <c r="A6289" s="1" t="s">
        <v>40028</v>
      </c>
      <c r="N6289" s="1" t="s">
        <v>26</v>
      </c>
      <c r="O6289" s="1" t="s">
        <v>30329</v>
      </c>
      <c r="P6289" s="1" t="s">
        <v>30330</v>
      </c>
      <c r="Q6289" s="1" t="s">
        <v>13638</v>
      </c>
      <c r="R6289" s="1">
        <v>12.5709</v>
      </c>
      <c r="S6289" s="1" t="s">
        <v>13638</v>
      </c>
      <c r="T6289" s="1" t="s">
        <v>13638</v>
      </c>
      <c r="U6289" s="8">
        <v>44354</v>
      </c>
      <c r="AJ6289" s="1" t="str">
        <v>Close Ended Schemes ( Income )</v>
      </c>
      <c r="AY6289" s="1" t="s">
        <v>27</v>
      </c>
      <c r="BD6289" s="1" t="b">
        <v>0</v>
      </c>
    </row>
    <row r="6290" spans="1:56" x14ac:dyDescent="0.25">
      <c r="A6290" s="1" t="s">
        <v>40029</v>
      </c>
      <c r="N6290" s="1" t="s">
        <v>26</v>
      </c>
      <c r="O6290" s="1" t="s">
        <v>30331</v>
      </c>
      <c r="P6290" s="1" t="s">
        <v>30332</v>
      </c>
      <c r="Q6290" s="1" t="s">
        <v>13638</v>
      </c>
      <c r="R6290" s="1">
        <v>12.3279</v>
      </c>
      <c r="S6290" s="1" t="s">
        <v>13638</v>
      </c>
      <c r="T6290" s="1" t="s">
        <v>13638</v>
      </c>
      <c r="U6290" s="8">
        <v>44354</v>
      </c>
      <c r="AJ6290" s="1" t="str">
        <v>Close Ended Schemes ( Income )</v>
      </c>
      <c r="AY6290" s="1" t="s">
        <v>27</v>
      </c>
      <c r="BD6290" s="1" t="b">
        <v>0</v>
      </c>
    </row>
    <row r="6291" spans="1:56" x14ac:dyDescent="0.25">
      <c r="A6291" s="1" t="s">
        <v>40030</v>
      </c>
      <c r="N6291" s="1" t="s">
        <v>26</v>
      </c>
      <c r="O6291" s="1" t="s">
        <v>30333</v>
      </c>
      <c r="P6291" s="1" t="s">
        <v>30334</v>
      </c>
      <c r="Q6291" s="1" t="s">
        <v>13638</v>
      </c>
      <c r="R6291" s="1">
        <v>11.001200000000001</v>
      </c>
      <c r="S6291" s="1" t="s">
        <v>13638</v>
      </c>
      <c r="T6291" s="1" t="s">
        <v>13638</v>
      </c>
      <c r="U6291" s="8">
        <v>44354</v>
      </c>
      <c r="AJ6291" s="1" t="str">
        <v>Close Ended Schemes ( Income )</v>
      </c>
      <c r="AY6291" s="1" t="s">
        <v>27</v>
      </c>
      <c r="BD6291" s="1" t="b">
        <v>0</v>
      </c>
    </row>
    <row r="6292" spans="1:56" x14ac:dyDescent="0.25">
      <c r="A6292" s="1" t="s">
        <v>40031</v>
      </c>
      <c r="N6292" s="1" t="s">
        <v>26</v>
      </c>
      <c r="O6292" s="1" t="s">
        <v>30335</v>
      </c>
      <c r="P6292" s="1" t="s">
        <v>30336</v>
      </c>
      <c r="Q6292" s="1" t="s">
        <v>13638</v>
      </c>
      <c r="R6292" s="1">
        <v>12.3148</v>
      </c>
      <c r="S6292" s="1" t="s">
        <v>13638</v>
      </c>
      <c r="T6292" s="1" t="s">
        <v>13638</v>
      </c>
      <c r="U6292" s="8">
        <v>44354</v>
      </c>
      <c r="AJ6292" s="1" t="str">
        <v>Close Ended Schemes ( Income )</v>
      </c>
      <c r="AY6292" s="1" t="s">
        <v>27</v>
      </c>
      <c r="BD6292" s="1" t="b">
        <v>0</v>
      </c>
    </row>
    <row r="6293" spans="1:56" x14ac:dyDescent="0.25">
      <c r="A6293" s="1" t="s">
        <v>40032</v>
      </c>
      <c r="N6293" s="1" t="s">
        <v>26</v>
      </c>
      <c r="O6293" s="1" t="s">
        <v>30337</v>
      </c>
      <c r="P6293" s="1" t="s">
        <v>30338</v>
      </c>
      <c r="Q6293" s="1" t="s">
        <v>13638</v>
      </c>
      <c r="R6293" s="1">
        <v>12.215999999999999</v>
      </c>
      <c r="S6293" s="1" t="s">
        <v>13638</v>
      </c>
      <c r="T6293" s="1" t="s">
        <v>13638</v>
      </c>
      <c r="U6293" s="8">
        <v>44354</v>
      </c>
      <c r="AJ6293" s="1" t="str">
        <v>Close Ended Schemes ( Income )</v>
      </c>
      <c r="AY6293" s="1" t="s">
        <v>27</v>
      </c>
      <c r="BD6293" s="1" t="b">
        <v>0</v>
      </c>
    </row>
    <row r="6294" spans="1:56" x14ac:dyDescent="0.25">
      <c r="N6294" s="1" t="s">
        <v>26</v>
      </c>
      <c r="O6294" s="1" t="s">
        <v>30339</v>
      </c>
      <c r="P6294" s="1" t="s">
        <v>30340</v>
      </c>
      <c r="Q6294" s="1" t="s">
        <v>13638</v>
      </c>
      <c r="R6294" s="1">
        <v>10.9625</v>
      </c>
      <c r="S6294" s="1" t="s">
        <v>13638</v>
      </c>
      <c r="T6294" s="1" t="s">
        <v>13638</v>
      </c>
      <c r="U6294" s="8">
        <v>44354</v>
      </c>
      <c r="AJ6294" s="1" t="str">
        <v>Close Ended Schemes ( Income )</v>
      </c>
      <c r="AY6294" s="1" t="s">
        <v>27</v>
      </c>
      <c r="BD6294" s="1" t="b">
        <v>0</v>
      </c>
    </row>
    <row r="6295" spans="1:56" x14ac:dyDescent="0.25">
      <c r="A6295" s="1" t="s">
        <v>15</v>
      </c>
      <c r="N6295" s="1" t="s">
        <v>26</v>
      </c>
      <c r="O6295" s="1" t="s">
        <v>30341</v>
      </c>
      <c r="P6295" s="1" t="s">
        <v>30342</v>
      </c>
      <c r="Q6295" s="1" t="s">
        <v>13638</v>
      </c>
      <c r="R6295" s="1">
        <v>12.2166</v>
      </c>
      <c r="S6295" s="1" t="s">
        <v>13638</v>
      </c>
      <c r="T6295" s="1" t="s">
        <v>13638</v>
      </c>
      <c r="U6295" s="8">
        <v>44354</v>
      </c>
      <c r="AJ6295" s="1" t="str">
        <v>Close Ended Schemes ( Income )</v>
      </c>
      <c r="AY6295" s="1" t="s">
        <v>27</v>
      </c>
      <c r="BD6295" s="1" t="b">
        <v>0</v>
      </c>
    </row>
    <row r="6296" spans="1:56" x14ac:dyDescent="0.25">
      <c r="A6296" s="1" t="s">
        <v>40033</v>
      </c>
      <c r="N6296" s="1" t="s">
        <v>26</v>
      </c>
      <c r="O6296" s="1" t="s">
        <v>30343</v>
      </c>
      <c r="P6296" s="1" t="s">
        <v>30344</v>
      </c>
      <c r="Q6296" s="1" t="s">
        <v>13638</v>
      </c>
      <c r="R6296" s="1">
        <v>12.5937</v>
      </c>
      <c r="S6296" s="1" t="s">
        <v>13638</v>
      </c>
      <c r="T6296" s="1" t="s">
        <v>13638</v>
      </c>
      <c r="U6296" s="8">
        <v>44354</v>
      </c>
      <c r="AJ6296" s="1" t="str">
        <v>Close Ended Schemes ( Income )</v>
      </c>
      <c r="AY6296" s="1" t="s">
        <v>27</v>
      </c>
      <c r="BD6296" s="1" t="b">
        <v>0</v>
      </c>
    </row>
    <row r="6297" spans="1:56" x14ac:dyDescent="0.25">
      <c r="A6297" s="1" t="s">
        <v>40034</v>
      </c>
      <c r="N6297" s="1" t="s">
        <v>26</v>
      </c>
      <c r="O6297" s="1" t="s">
        <v>30345</v>
      </c>
      <c r="P6297" s="1" t="s">
        <v>30346</v>
      </c>
      <c r="Q6297" s="1" t="s">
        <v>13638</v>
      </c>
      <c r="R6297" s="1">
        <v>11.1706</v>
      </c>
      <c r="S6297" s="1" t="s">
        <v>13638</v>
      </c>
      <c r="T6297" s="1" t="s">
        <v>13638</v>
      </c>
      <c r="U6297" s="8">
        <v>44354</v>
      </c>
      <c r="AJ6297" s="1" t="str">
        <v>Close Ended Schemes ( Income )</v>
      </c>
      <c r="AY6297" s="1" t="s">
        <v>27</v>
      </c>
      <c r="BD6297" s="1" t="b">
        <v>0</v>
      </c>
    </row>
    <row r="6298" spans="1:56" x14ac:dyDescent="0.25">
      <c r="A6298" s="1" t="s">
        <v>40035</v>
      </c>
      <c r="N6298" s="1" t="s">
        <v>26</v>
      </c>
      <c r="O6298" s="1" t="s">
        <v>30347</v>
      </c>
      <c r="P6298" s="1" t="s">
        <v>30348</v>
      </c>
      <c r="Q6298" s="1" t="s">
        <v>13638</v>
      </c>
      <c r="R6298" s="1">
        <v>12.5847</v>
      </c>
      <c r="S6298" s="1" t="s">
        <v>13638</v>
      </c>
      <c r="T6298" s="1" t="s">
        <v>13638</v>
      </c>
      <c r="U6298" s="8">
        <v>44354</v>
      </c>
      <c r="AJ6298" s="1" t="str">
        <v>Close Ended Schemes ( Income )</v>
      </c>
      <c r="AY6298" s="1" t="s">
        <v>27</v>
      </c>
      <c r="BD6298" s="1" t="b">
        <v>0</v>
      </c>
    </row>
    <row r="6299" spans="1:56" x14ac:dyDescent="0.25">
      <c r="A6299" s="1" t="s">
        <v>40036</v>
      </c>
      <c r="N6299" s="1" t="s">
        <v>26</v>
      </c>
      <c r="O6299" s="1" t="s">
        <v>30349</v>
      </c>
      <c r="P6299" s="1" t="s">
        <v>30350</v>
      </c>
      <c r="Q6299" s="1" t="s">
        <v>13638</v>
      </c>
      <c r="R6299" s="1">
        <v>12.5052</v>
      </c>
      <c r="S6299" s="1" t="s">
        <v>13638</v>
      </c>
      <c r="T6299" s="1" t="s">
        <v>13638</v>
      </c>
      <c r="U6299" s="8">
        <v>44354</v>
      </c>
      <c r="AJ6299" s="1" t="str">
        <v>Close Ended Schemes ( Income )</v>
      </c>
      <c r="AY6299" s="1" t="s">
        <v>27</v>
      </c>
      <c r="BD6299" s="1" t="b">
        <v>0</v>
      </c>
    </row>
    <row r="6300" spans="1:56" x14ac:dyDescent="0.25">
      <c r="N6300" s="1" t="s">
        <v>26</v>
      </c>
      <c r="O6300" s="1" t="s">
        <v>30351</v>
      </c>
      <c r="P6300" s="1" t="s">
        <v>30352</v>
      </c>
      <c r="Q6300" s="1" t="s">
        <v>13638</v>
      </c>
      <c r="R6300" s="1">
        <v>11.1294</v>
      </c>
      <c r="S6300" s="1" t="s">
        <v>13638</v>
      </c>
      <c r="T6300" s="1" t="s">
        <v>13638</v>
      </c>
      <c r="U6300" s="8">
        <v>44354</v>
      </c>
      <c r="AJ6300" s="1" t="str">
        <v>Close Ended Schemes ( Income )</v>
      </c>
      <c r="AY6300" s="1" t="s">
        <v>27</v>
      </c>
      <c r="BD6300" s="1" t="b">
        <v>0</v>
      </c>
    </row>
    <row r="6301" spans="1:56" x14ac:dyDescent="0.25">
      <c r="A6301" s="1" t="s">
        <v>16</v>
      </c>
      <c r="N6301" s="1" t="s">
        <v>26</v>
      </c>
      <c r="O6301" s="1" t="s">
        <v>30353</v>
      </c>
      <c r="P6301" s="1" t="s">
        <v>30354</v>
      </c>
      <c r="Q6301" s="1" t="s">
        <v>13638</v>
      </c>
      <c r="R6301" s="1">
        <v>12.5052</v>
      </c>
      <c r="S6301" s="1" t="s">
        <v>13638</v>
      </c>
      <c r="T6301" s="1" t="s">
        <v>13638</v>
      </c>
      <c r="U6301" s="8">
        <v>44354</v>
      </c>
      <c r="AJ6301" s="1" t="str">
        <v>Close Ended Schemes ( Income )</v>
      </c>
      <c r="AY6301" s="1" t="s">
        <v>27</v>
      </c>
      <c r="BD6301" s="1" t="b">
        <v>0</v>
      </c>
    </row>
    <row r="6302" spans="1:56" x14ac:dyDescent="0.25">
      <c r="A6302" s="1" t="s">
        <v>40037</v>
      </c>
      <c r="N6302" s="1" t="s">
        <v>26</v>
      </c>
      <c r="O6302" s="1" t="s">
        <v>30355</v>
      </c>
      <c r="P6302" s="1" t="s">
        <v>30356</v>
      </c>
      <c r="Q6302" s="1" t="s">
        <v>13638</v>
      </c>
      <c r="R6302" s="1">
        <v>12.273099999999999</v>
      </c>
      <c r="S6302" s="1" t="s">
        <v>13638</v>
      </c>
      <c r="T6302" s="1" t="s">
        <v>13638</v>
      </c>
      <c r="U6302" s="8">
        <v>44354</v>
      </c>
      <c r="AJ6302" s="1" t="str">
        <v>Close Ended Schemes ( Income )</v>
      </c>
      <c r="AY6302" s="1" t="s">
        <v>27</v>
      </c>
      <c r="BD6302" s="1" t="b">
        <v>0</v>
      </c>
    </row>
    <row r="6303" spans="1:56" x14ac:dyDescent="0.25">
      <c r="A6303" s="1" t="s">
        <v>40038</v>
      </c>
      <c r="N6303" s="1" t="s">
        <v>26</v>
      </c>
      <c r="O6303" s="1" t="s">
        <v>30357</v>
      </c>
      <c r="P6303" s="1" t="s">
        <v>30358</v>
      </c>
      <c r="Q6303" s="1" t="s">
        <v>13638</v>
      </c>
      <c r="R6303" s="1">
        <v>12.272500000000001</v>
      </c>
      <c r="S6303" s="1" t="s">
        <v>13638</v>
      </c>
      <c r="T6303" s="1" t="s">
        <v>13638</v>
      </c>
      <c r="U6303" s="8">
        <v>44354</v>
      </c>
      <c r="AJ6303" s="1" t="str">
        <v>Close Ended Schemes ( Income )</v>
      </c>
      <c r="AY6303" s="1" t="s">
        <v>27</v>
      </c>
      <c r="BD6303" s="1" t="b">
        <v>0</v>
      </c>
    </row>
    <row r="6304" spans="1:56" x14ac:dyDescent="0.25">
      <c r="A6304" s="1" t="s">
        <v>40039</v>
      </c>
      <c r="N6304" s="1" t="s">
        <v>26</v>
      </c>
      <c r="O6304" s="1" t="s">
        <v>30359</v>
      </c>
      <c r="P6304" s="1" t="s">
        <v>30360</v>
      </c>
      <c r="Q6304" s="1" t="s">
        <v>13638</v>
      </c>
      <c r="R6304" s="1">
        <v>12.1805</v>
      </c>
      <c r="S6304" s="1" t="s">
        <v>13638</v>
      </c>
      <c r="T6304" s="1" t="s">
        <v>13638</v>
      </c>
      <c r="U6304" s="8">
        <v>44354</v>
      </c>
      <c r="AJ6304" s="1" t="str">
        <v>Close Ended Schemes ( Income )</v>
      </c>
      <c r="AY6304" s="1" t="s">
        <v>27</v>
      </c>
      <c r="BD6304" s="1" t="b">
        <v>0</v>
      </c>
    </row>
    <row r="6305" spans="1:56" x14ac:dyDescent="0.25">
      <c r="A6305" s="1" t="s">
        <v>40040</v>
      </c>
      <c r="N6305" s="1" t="s">
        <v>26</v>
      </c>
      <c r="O6305" s="1" t="s">
        <v>30361</v>
      </c>
      <c r="P6305" s="1" t="s">
        <v>30362</v>
      </c>
      <c r="Q6305" s="1" t="s">
        <v>13638</v>
      </c>
      <c r="R6305" s="1">
        <v>12.1805</v>
      </c>
      <c r="S6305" s="1" t="s">
        <v>13638</v>
      </c>
      <c r="T6305" s="1" t="s">
        <v>13638</v>
      </c>
      <c r="U6305" s="8">
        <v>44354</v>
      </c>
      <c r="AJ6305" s="1" t="str">
        <v>Close Ended Schemes ( Income )</v>
      </c>
      <c r="AY6305" s="1" t="s">
        <v>27</v>
      </c>
      <c r="BD6305" s="1" t="b">
        <v>0</v>
      </c>
    </row>
    <row r="6306" spans="1:56" x14ac:dyDescent="0.25">
      <c r="N6306" s="1" t="s">
        <v>26</v>
      </c>
      <c r="O6306" s="1" t="s">
        <v>30363</v>
      </c>
      <c r="P6306" s="1" t="s">
        <v>30364</v>
      </c>
      <c r="Q6306" s="1" t="s">
        <v>13638</v>
      </c>
      <c r="R6306" s="1">
        <v>12.5518</v>
      </c>
      <c r="S6306" s="1" t="s">
        <v>13638</v>
      </c>
      <c r="T6306" s="1" t="s">
        <v>13638</v>
      </c>
      <c r="U6306" s="8">
        <v>44354</v>
      </c>
      <c r="AJ6306" s="1" t="str">
        <v>Close Ended Schemes ( Income )</v>
      </c>
      <c r="AY6306" s="1" t="s">
        <v>27</v>
      </c>
      <c r="BD6306" s="1" t="b">
        <v>0</v>
      </c>
    </row>
    <row r="6307" spans="1:56" x14ac:dyDescent="0.25">
      <c r="A6307" s="1" t="s">
        <v>2</v>
      </c>
      <c r="N6307" s="1" t="s">
        <v>26</v>
      </c>
      <c r="O6307" s="1" t="s">
        <v>30365</v>
      </c>
      <c r="P6307" s="1" t="s">
        <v>30366</v>
      </c>
      <c r="Q6307" s="1" t="s">
        <v>13638</v>
      </c>
      <c r="R6307" s="1">
        <v>12.4695</v>
      </c>
      <c r="S6307" s="1" t="s">
        <v>13638</v>
      </c>
      <c r="T6307" s="1" t="s">
        <v>13638</v>
      </c>
      <c r="U6307" s="8">
        <v>44354</v>
      </c>
      <c r="AJ6307" s="1" t="str">
        <v>Close Ended Schemes ( Income )</v>
      </c>
      <c r="AY6307" s="1" t="s">
        <v>27</v>
      </c>
      <c r="BD6307" s="1" t="b">
        <v>0</v>
      </c>
    </row>
    <row r="6308" spans="1:56" x14ac:dyDescent="0.25">
      <c r="A6308" s="1" t="s">
        <v>40041</v>
      </c>
      <c r="N6308" s="1" t="s">
        <v>26</v>
      </c>
      <c r="O6308" s="1" t="s">
        <v>30367</v>
      </c>
      <c r="P6308" s="1" t="s">
        <v>30368</v>
      </c>
      <c r="Q6308" s="1" t="s">
        <v>13638</v>
      </c>
      <c r="R6308" s="1">
        <v>12.4695</v>
      </c>
      <c r="S6308" s="1" t="s">
        <v>13638</v>
      </c>
      <c r="T6308" s="1" t="s">
        <v>13638</v>
      </c>
      <c r="U6308" s="8">
        <v>44354</v>
      </c>
      <c r="AJ6308" s="1" t="str">
        <v>Close Ended Schemes ( Income )</v>
      </c>
      <c r="AY6308" s="1" t="s">
        <v>27</v>
      </c>
      <c r="BD6308" s="1" t="b">
        <v>0</v>
      </c>
    </row>
    <row r="6309" spans="1:56" x14ac:dyDescent="0.25">
      <c r="A6309" s="1" t="s">
        <v>40042</v>
      </c>
      <c r="N6309" s="1" t="s">
        <v>26</v>
      </c>
      <c r="O6309" s="1" t="s">
        <v>30369</v>
      </c>
      <c r="P6309" s="1" t="s">
        <v>30370</v>
      </c>
      <c r="Q6309" s="1" t="s">
        <v>13638</v>
      </c>
      <c r="R6309" s="1">
        <v>12.5503</v>
      </c>
      <c r="S6309" s="1" t="s">
        <v>13638</v>
      </c>
      <c r="T6309" s="1" t="s">
        <v>13638</v>
      </c>
      <c r="U6309" s="8">
        <v>44354</v>
      </c>
      <c r="AJ6309" s="1" t="str">
        <v>Close Ended Schemes ( Income )</v>
      </c>
      <c r="AY6309" s="1" t="s">
        <v>27</v>
      </c>
      <c r="BD6309" s="1" t="b">
        <v>0</v>
      </c>
    </row>
    <row r="6310" spans="1:56" x14ac:dyDescent="0.25">
      <c r="A6310" s="1" t="s">
        <v>40043</v>
      </c>
      <c r="N6310" s="1" t="s">
        <v>26</v>
      </c>
      <c r="O6310" s="1" t="s">
        <v>30371</v>
      </c>
      <c r="P6310" s="1" t="s">
        <v>30372</v>
      </c>
      <c r="Q6310" s="1" t="s">
        <v>13638</v>
      </c>
      <c r="R6310" s="1">
        <v>12.5503</v>
      </c>
      <c r="S6310" s="1" t="s">
        <v>13638</v>
      </c>
      <c r="T6310" s="1" t="s">
        <v>13638</v>
      </c>
      <c r="U6310" s="8">
        <v>44354</v>
      </c>
      <c r="AJ6310" s="1" t="str">
        <v>Close Ended Schemes ( Income )</v>
      </c>
      <c r="AY6310" s="1" t="s">
        <v>27</v>
      </c>
      <c r="BD6310" s="1" t="b">
        <v>0</v>
      </c>
    </row>
    <row r="6311" spans="1:56" x14ac:dyDescent="0.25">
      <c r="A6311" s="1" t="s">
        <v>40044</v>
      </c>
      <c r="N6311" s="1" t="s">
        <v>26</v>
      </c>
      <c r="O6311" s="1" t="s">
        <v>30373</v>
      </c>
      <c r="P6311" s="1" t="s">
        <v>30374</v>
      </c>
      <c r="Q6311" s="1" t="s">
        <v>13638</v>
      </c>
      <c r="R6311" s="1">
        <v>12.470599999999999</v>
      </c>
      <c r="S6311" s="1" t="s">
        <v>13638</v>
      </c>
      <c r="T6311" s="1" t="s">
        <v>13638</v>
      </c>
      <c r="U6311" s="8">
        <v>44354</v>
      </c>
      <c r="AJ6311" s="1" t="str">
        <v>Close Ended Schemes ( Income )</v>
      </c>
      <c r="AY6311" s="1" t="s">
        <v>27</v>
      </c>
      <c r="BD6311" s="1" t="b">
        <v>0</v>
      </c>
    </row>
    <row r="6312" spans="1:56" x14ac:dyDescent="0.25">
      <c r="A6312" s="1" t="s">
        <v>40045</v>
      </c>
      <c r="N6312" s="1" t="s">
        <v>26</v>
      </c>
      <c r="O6312" s="1" t="s">
        <v>30375</v>
      </c>
      <c r="P6312" s="1" t="s">
        <v>30376</v>
      </c>
      <c r="Q6312" s="1" t="s">
        <v>13638</v>
      </c>
      <c r="R6312" s="1">
        <v>12.470599999999999</v>
      </c>
      <c r="S6312" s="1" t="s">
        <v>13638</v>
      </c>
      <c r="T6312" s="1" t="s">
        <v>13638</v>
      </c>
      <c r="U6312" s="8">
        <v>44354</v>
      </c>
      <c r="AJ6312" s="1" t="str">
        <v>Close Ended Schemes ( Income )</v>
      </c>
      <c r="AY6312" s="1" t="s">
        <v>27</v>
      </c>
      <c r="BD6312" s="1" t="b">
        <v>0</v>
      </c>
    </row>
    <row r="6313" spans="1:56" x14ac:dyDescent="0.25">
      <c r="A6313" s="1" t="s">
        <v>40046</v>
      </c>
      <c r="N6313" s="1" t="s">
        <v>26</v>
      </c>
      <c r="O6313" s="1" t="s">
        <v>30377</v>
      </c>
      <c r="P6313" s="1" t="s">
        <v>30378</v>
      </c>
      <c r="Q6313" s="1" t="s">
        <v>13638</v>
      </c>
      <c r="R6313" s="1">
        <v>12.549899999999999</v>
      </c>
      <c r="S6313" s="1" t="s">
        <v>13638</v>
      </c>
      <c r="T6313" s="1" t="s">
        <v>13638</v>
      </c>
      <c r="U6313" s="8">
        <v>44354</v>
      </c>
      <c r="AJ6313" s="1" t="str">
        <v>Close Ended Schemes ( Income )</v>
      </c>
      <c r="AY6313" s="1" t="s">
        <v>27</v>
      </c>
      <c r="BD6313" s="1" t="b">
        <v>0</v>
      </c>
    </row>
    <row r="6314" spans="1:56" x14ac:dyDescent="0.25">
      <c r="A6314" s="1" t="s">
        <v>40047</v>
      </c>
      <c r="N6314" s="1" t="s">
        <v>26</v>
      </c>
      <c r="O6314" s="1" t="s">
        <v>30379</v>
      </c>
      <c r="P6314" s="1" t="s">
        <v>30380</v>
      </c>
      <c r="Q6314" s="1" t="s">
        <v>13638</v>
      </c>
      <c r="R6314" s="1">
        <v>12.476100000000001</v>
      </c>
      <c r="S6314" s="1" t="s">
        <v>13638</v>
      </c>
      <c r="T6314" s="1" t="s">
        <v>13638</v>
      </c>
      <c r="U6314" s="8">
        <v>44354</v>
      </c>
      <c r="AJ6314" s="1" t="str">
        <v>Close Ended Schemes ( Income )</v>
      </c>
      <c r="AY6314" s="1" t="s">
        <v>27</v>
      </c>
      <c r="BD6314" s="1" t="b">
        <v>0</v>
      </c>
    </row>
    <row r="6315" spans="1:56" x14ac:dyDescent="0.25">
      <c r="A6315" s="1" t="s">
        <v>40048</v>
      </c>
      <c r="N6315" s="1" t="s">
        <v>26</v>
      </c>
      <c r="O6315" s="1" t="s">
        <v>30381</v>
      </c>
      <c r="P6315" s="1" t="s">
        <v>30382</v>
      </c>
      <c r="Q6315" s="1" t="s">
        <v>13638</v>
      </c>
      <c r="R6315" s="1">
        <v>12.476100000000001</v>
      </c>
      <c r="S6315" s="1" t="s">
        <v>13638</v>
      </c>
      <c r="T6315" s="1" t="s">
        <v>13638</v>
      </c>
      <c r="U6315" s="8">
        <v>44354</v>
      </c>
      <c r="AJ6315" s="1" t="str">
        <v>Close Ended Schemes ( Income )</v>
      </c>
      <c r="AY6315" s="1" t="s">
        <v>27</v>
      </c>
      <c r="BD6315" s="1" t="b">
        <v>0</v>
      </c>
    </row>
    <row r="6316" spans="1:56" x14ac:dyDescent="0.25">
      <c r="N6316" s="1" t="s">
        <v>26</v>
      </c>
      <c r="O6316" s="1" t="s">
        <v>30383</v>
      </c>
      <c r="P6316" s="1" t="s">
        <v>30384</v>
      </c>
      <c r="Q6316" s="1" t="s">
        <v>13638</v>
      </c>
      <c r="R6316" s="1">
        <v>12.673400000000001</v>
      </c>
      <c r="S6316" s="1" t="s">
        <v>13638</v>
      </c>
      <c r="T6316" s="1" t="s">
        <v>13638</v>
      </c>
      <c r="U6316" s="8">
        <v>44354</v>
      </c>
      <c r="AJ6316" s="1" t="str">
        <v>Close Ended Schemes ( Income )</v>
      </c>
      <c r="AY6316" s="1" t="s">
        <v>27</v>
      </c>
      <c r="BD6316" s="1" t="b">
        <v>0</v>
      </c>
    </row>
    <row r="6317" spans="1:56" x14ac:dyDescent="0.25">
      <c r="A6317" s="1" t="s">
        <v>19</v>
      </c>
      <c r="N6317" s="1" t="s">
        <v>26</v>
      </c>
      <c r="O6317" s="1" t="s">
        <v>30385</v>
      </c>
      <c r="P6317" s="1" t="s">
        <v>30386</v>
      </c>
      <c r="Q6317" s="1" t="s">
        <v>13638</v>
      </c>
      <c r="R6317" s="1">
        <v>12.672000000000001</v>
      </c>
      <c r="S6317" s="1" t="s">
        <v>13638</v>
      </c>
      <c r="T6317" s="1" t="s">
        <v>13638</v>
      </c>
      <c r="U6317" s="8">
        <v>44354</v>
      </c>
      <c r="AJ6317" s="1" t="str">
        <v>Close Ended Schemes ( Income )</v>
      </c>
      <c r="AY6317" s="1" t="s">
        <v>27</v>
      </c>
      <c r="BD6317" s="1" t="b">
        <v>0</v>
      </c>
    </row>
    <row r="6318" spans="1:56" x14ac:dyDescent="0.25">
      <c r="A6318" s="1" t="s">
        <v>40049</v>
      </c>
      <c r="N6318" s="1" t="s">
        <v>26</v>
      </c>
      <c r="O6318" s="1" t="s">
        <v>30387</v>
      </c>
      <c r="P6318" s="1" t="s">
        <v>30388</v>
      </c>
      <c r="Q6318" s="1" t="s">
        <v>13638</v>
      </c>
      <c r="R6318" s="1">
        <v>12.639099999999999</v>
      </c>
      <c r="S6318" s="1" t="s">
        <v>13638</v>
      </c>
      <c r="T6318" s="1" t="s">
        <v>13638</v>
      </c>
      <c r="U6318" s="8">
        <v>44354</v>
      </c>
      <c r="AJ6318" s="1" t="str">
        <v>Close Ended Schemes ( Income )</v>
      </c>
      <c r="AY6318" s="1" t="s">
        <v>27</v>
      </c>
      <c r="BD6318" s="1" t="b">
        <v>0</v>
      </c>
    </row>
    <row r="6319" spans="1:56" x14ac:dyDescent="0.25">
      <c r="A6319" s="1" t="s">
        <v>40050</v>
      </c>
      <c r="N6319" s="1" t="s">
        <v>26</v>
      </c>
      <c r="O6319" s="1" t="s">
        <v>30389</v>
      </c>
      <c r="P6319" s="1" t="s">
        <v>30390</v>
      </c>
      <c r="Q6319" s="1" t="s">
        <v>13638</v>
      </c>
      <c r="R6319" s="1">
        <v>12.64</v>
      </c>
      <c r="S6319" s="1" t="s">
        <v>13638</v>
      </c>
      <c r="T6319" s="1" t="s">
        <v>13638</v>
      </c>
      <c r="U6319" s="8">
        <v>44354</v>
      </c>
      <c r="AJ6319" s="1" t="str">
        <v>Close Ended Schemes ( Income )</v>
      </c>
      <c r="AY6319" s="1" t="s">
        <v>27</v>
      </c>
      <c r="BD6319" s="1" t="b">
        <v>0</v>
      </c>
    </row>
    <row r="6320" spans="1:56" x14ac:dyDescent="0.25">
      <c r="A6320" s="1" t="s">
        <v>40051</v>
      </c>
      <c r="N6320" s="1" t="s">
        <v>26</v>
      </c>
      <c r="O6320" s="1" t="s">
        <v>30391</v>
      </c>
      <c r="P6320" s="1" t="s">
        <v>30392</v>
      </c>
      <c r="Q6320" s="1" t="s">
        <v>13638</v>
      </c>
      <c r="R6320" s="1">
        <v>12.0665</v>
      </c>
      <c r="S6320" s="1" t="s">
        <v>13638</v>
      </c>
      <c r="T6320" s="1" t="s">
        <v>13638</v>
      </c>
      <c r="U6320" s="8">
        <v>44354</v>
      </c>
      <c r="AJ6320" s="1" t="str">
        <v>Close Ended Schemes ( Income )</v>
      </c>
      <c r="AY6320" s="1" t="s">
        <v>27</v>
      </c>
      <c r="BD6320" s="1" t="b">
        <v>0</v>
      </c>
    </row>
    <row r="6321" spans="1:56" x14ac:dyDescent="0.25">
      <c r="A6321" s="1" t="s">
        <v>40052</v>
      </c>
      <c r="N6321" s="1" t="s">
        <v>26</v>
      </c>
      <c r="O6321" s="1" t="s">
        <v>30393</v>
      </c>
      <c r="P6321" s="1" t="s">
        <v>30394</v>
      </c>
      <c r="Q6321" s="1" t="s">
        <v>13638</v>
      </c>
      <c r="R6321" s="1">
        <v>11.9915</v>
      </c>
      <c r="S6321" s="1" t="s">
        <v>13638</v>
      </c>
      <c r="T6321" s="1" t="s">
        <v>13638</v>
      </c>
      <c r="U6321" s="8">
        <v>44354</v>
      </c>
      <c r="AJ6321" s="1" t="str">
        <v>Close Ended Schemes ( Income )</v>
      </c>
      <c r="AY6321" s="1" t="s">
        <v>27</v>
      </c>
      <c r="BD6321" s="1" t="b">
        <v>0</v>
      </c>
    </row>
    <row r="6322" spans="1:56" x14ac:dyDescent="0.25">
      <c r="A6322" s="1" t="s">
        <v>40053</v>
      </c>
      <c r="N6322" s="1" t="s">
        <v>26</v>
      </c>
      <c r="O6322" s="1" t="s">
        <v>30395</v>
      </c>
      <c r="P6322" s="1" t="s">
        <v>30396</v>
      </c>
      <c r="Q6322" s="1" t="s">
        <v>13638</v>
      </c>
      <c r="R6322" s="1">
        <v>12.066800000000001</v>
      </c>
      <c r="S6322" s="1" t="s">
        <v>13638</v>
      </c>
      <c r="T6322" s="1" t="s">
        <v>13638</v>
      </c>
      <c r="U6322" s="8">
        <v>44354</v>
      </c>
      <c r="AJ6322" s="1" t="str">
        <v>Close Ended Schemes ( Income )</v>
      </c>
      <c r="AY6322" s="1" t="s">
        <v>27</v>
      </c>
      <c r="BD6322" s="1" t="b">
        <v>0</v>
      </c>
    </row>
    <row r="6323" spans="1:56" x14ac:dyDescent="0.25">
      <c r="A6323" s="1" t="s">
        <v>40054</v>
      </c>
      <c r="N6323" s="1" t="s">
        <v>26</v>
      </c>
      <c r="O6323" s="1" t="s">
        <v>30397</v>
      </c>
      <c r="P6323" s="1" t="s">
        <v>30398</v>
      </c>
      <c r="Q6323" s="1" t="s">
        <v>13638</v>
      </c>
      <c r="R6323" s="1">
        <v>11.991</v>
      </c>
      <c r="S6323" s="1" t="s">
        <v>13638</v>
      </c>
      <c r="T6323" s="1" t="s">
        <v>13638</v>
      </c>
      <c r="U6323" s="8">
        <v>44354</v>
      </c>
      <c r="AJ6323" s="1" t="str">
        <v>Close Ended Schemes ( Income )</v>
      </c>
      <c r="AY6323" s="1" t="s">
        <v>27</v>
      </c>
      <c r="BD6323" s="1" t="b">
        <v>0</v>
      </c>
    </row>
    <row r="6324" spans="1:56" x14ac:dyDescent="0.25">
      <c r="N6324" s="1" t="s">
        <v>26</v>
      </c>
      <c r="O6324" s="1" t="s">
        <v>30399</v>
      </c>
      <c r="P6324" s="1" t="s">
        <v>30400</v>
      </c>
      <c r="Q6324" s="1" t="s">
        <v>13638</v>
      </c>
      <c r="R6324" s="1">
        <v>12.5509</v>
      </c>
      <c r="S6324" s="1" t="s">
        <v>13638</v>
      </c>
      <c r="T6324" s="1" t="s">
        <v>13638</v>
      </c>
      <c r="U6324" s="8">
        <v>44354</v>
      </c>
      <c r="AJ6324" s="1" t="str">
        <v>Close Ended Schemes ( Income )</v>
      </c>
      <c r="AY6324" s="1" t="s">
        <v>27</v>
      </c>
      <c r="BD6324" s="1" t="b">
        <v>0</v>
      </c>
    </row>
    <row r="6325" spans="1:56" x14ac:dyDescent="0.25">
      <c r="A6325" s="1" t="s">
        <v>22</v>
      </c>
      <c r="N6325" s="1" t="s">
        <v>26</v>
      </c>
      <c r="O6325" s="1" t="s">
        <v>30401</v>
      </c>
      <c r="P6325" s="1" t="s">
        <v>30402</v>
      </c>
      <c r="Q6325" s="1" t="s">
        <v>13638</v>
      </c>
      <c r="R6325" s="1">
        <v>12.474299999999999</v>
      </c>
      <c r="S6325" s="1" t="s">
        <v>13638</v>
      </c>
      <c r="T6325" s="1" t="s">
        <v>13638</v>
      </c>
      <c r="U6325" s="8">
        <v>44354</v>
      </c>
      <c r="AJ6325" s="1" t="str">
        <v>Close Ended Schemes ( Income )</v>
      </c>
      <c r="AY6325" s="1" t="s">
        <v>27</v>
      </c>
      <c r="BD6325" s="1" t="b">
        <v>0</v>
      </c>
    </row>
    <row r="6326" spans="1:56" x14ac:dyDescent="0.25">
      <c r="A6326" s="1" t="s">
        <v>40055</v>
      </c>
      <c r="N6326" s="1" t="s">
        <v>26</v>
      </c>
      <c r="O6326" s="1" t="s">
        <v>30403</v>
      </c>
      <c r="P6326" s="1" t="s">
        <v>30404</v>
      </c>
      <c r="Q6326" s="1" t="s">
        <v>13638</v>
      </c>
      <c r="R6326" s="1">
        <v>12.5505</v>
      </c>
      <c r="S6326" s="1" t="s">
        <v>13638</v>
      </c>
      <c r="T6326" s="1" t="s">
        <v>13638</v>
      </c>
      <c r="U6326" s="8">
        <v>44354</v>
      </c>
      <c r="AJ6326" s="1" t="str">
        <v>Close Ended Schemes ( Income )</v>
      </c>
      <c r="AY6326" s="1" t="s">
        <v>27</v>
      </c>
      <c r="BD6326" s="1" t="b">
        <v>0</v>
      </c>
    </row>
    <row r="6327" spans="1:56" x14ac:dyDescent="0.25">
      <c r="A6327" s="1" t="s">
        <v>40056</v>
      </c>
      <c r="N6327" s="1" t="s">
        <v>26</v>
      </c>
      <c r="O6327" s="1" t="s">
        <v>30405</v>
      </c>
      <c r="P6327" s="1" t="s">
        <v>30406</v>
      </c>
      <c r="Q6327" s="1" t="s">
        <v>13638</v>
      </c>
      <c r="R6327" s="1">
        <v>12.474299999999999</v>
      </c>
      <c r="S6327" s="1" t="s">
        <v>13638</v>
      </c>
      <c r="T6327" s="1" t="s">
        <v>13638</v>
      </c>
      <c r="U6327" s="8">
        <v>44354</v>
      </c>
      <c r="AJ6327" s="1" t="str">
        <v>Close Ended Schemes ( Income )</v>
      </c>
      <c r="AY6327" s="1" t="s">
        <v>27</v>
      </c>
      <c r="BD6327" s="1" t="b">
        <v>0</v>
      </c>
    </row>
    <row r="6328" spans="1:56" x14ac:dyDescent="0.25">
      <c r="A6328" s="1" t="s">
        <v>40057</v>
      </c>
      <c r="N6328" s="1" t="s">
        <v>26</v>
      </c>
      <c r="O6328" s="1" t="s">
        <v>30407</v>
      </c>
      <c r="P6328" s="1" t="s">
        <v>30408</v>
      </c>
      <c r="Q6328" s="1" t="s">
        <v>13638</v>
      </c>
      <c r="R6328" s="1">
        <v>12.5122</v>
      </c>
      <c r="S6328" s="1" t="s">
        <v>13638</v>
      </c>
      <c r="T6328" s="1" t="s">
        <v>13638</v>
      </c>
      <c r="U6328" s="8">
        <v>44354</v>
      </c>
      <c r="AJ6328" s="1" t="str">
        <v>Close Ended Schemes ( Income )</v>
      </c>
      <c r="AY6328" s="1" t="s">
        <v>27</v>
      </c>
      <c r="BD6328" s="1" t="b">
        <v>0</v>
      </c>
    </row>
    <row r="6329" spans="1:56" x14ac:dyDescent="0.25">
      <c r="A6329" s="1" t="s">
        <v>40058</v>
      </c>
      <c r="N6329" s="1" t="s">
        <v>26</v>
      </c>
      <c r="O6329" s="1" t="s">
        <v>30409</v>
      </c>
      <c r="P6329" s="1" t="s">
        <v>30410</v>
      </c>
      <c r="Q6329" s="1" t="s">
        <v>13638</v>
      </c>
      <c r="R6329" s="1">
        <v>12.436299999999999</v>
      </c>
      <c r="S6329" s="1" t="s">
        <v>13638</v>
      </c>
      <c r="T6329" s="1" t="s">
        <v>13638</v>
      </c>
      <c r="U6329" s="8">
        <v>44354</v>
      </c>
      <c r="AJ6329" s="1" t="str">
        <v>Close Ended Schemes ( Income )</v>
      </c>
      <c r="AY6329" s="1" t="s">
        <v>27</v>
      </c>
      <c r="BD6329" s="1" t="b">
        <v>0</v>
      </c>
    </row>
    <row r="6330" spans="1:56" x14ac:dyDescent="0.25">
      <c r="N6330" s="1" t="s">
        <v>26</v>
      </c>
      <c r="O6330" s="1" t="s">
        <v>30411</v>
      </c>
      <c r="P6330" s="1" t="s">
        <v>30412</v>
      </c>
      <c r="Q6330" s="1" t="s">
        <v>13638</v>
      </c>
      <c r="R6330" s="1">
        <v>12.488899999999999</v>
      </c>
      <c r="S6330" s="1" t="s">
        <v>13638</v>
      </c>
      <c r="T6330" s="1" t="s">
        <v>13638</v>
      </c>
      <c r="U6330" s="8">
        <v>44354</v>
      </c>
      <c r="AJ6330" s="1" t="str">
        <v>Close Ended Schemes ( Income )</v>
      </c>
      <c r="AY6330" s="1" t="s">
        <v>27</v>
      </c>
      <c r="BD6330" s="1" t="b">
        <v>0</v>
      </c>
    </row>
    <row r="6331" spans="1:56" x14ac:dyDescent="0.25">
      <c r="A6331" s="1" t="s">
        <v>80</v>
      </c>
      <c r="N6331" s="1" t="s">
        <v>26</v>
      </c>
      <c r="O6331" s="1" t="s">
        <v>30413</v>
      </c>
      <c r="P6331" s="1" t="s">
        <v>30414</v>
      </c>
      <c r="Q6331" s="1" t="s">
        <v>13638</v>
      </c>
      <c r="R6331" s="1">
        <v>12.436299999999999</v>
      </c>
      <c r="S6331" s="1" t="s">
        <v>13638</v>
      </c>
      <c r="T6331" s="1" t="s">
        <v>13638</v>
      </c>
      <c r="U6331" s="8">
        <v>44354</v>
      </c>
      <c r="AJ6331" s="1" t="str">
        <v>Close Ended Schemes ( Income )</v>
      </c>
      <c r="AY6331" s="1" t="s">
        <v>27</v>
      </c>
      <c r="BD6331" s="1" t="b">
        <v>0</v>
      </c>
    </row>
    <row r="6332" spans="1:56" x14ac:dyDescent="0.25">
      <c r="N6332" s="1" t="s">
        <v>26</v>
      </c>
      <c r="O6332" s="1" t="s">
        <v>30415</v>
      </c>
      <c r="P6332" s="1" t="s">
        <v>30416</v>
      </c>
      <c r="Q6332" s="1" t="s">
        <v>13638</v>
      </c>
      <c r="R6332" s="1">
        <v>12.494300000000001</v>
      </c>
      <c r="S6332" s="1" t="s">
        <v>13638</v>
      </c>
      <c r="T6332" s="1" t="s">
        <v>13638</v>
      </c>
      <c r="U6332" s="8">
        <v>44354</v>
      </c>
      <c r="AJ6332" s="1" t="str">
        <v>Close Ended Schemes ( Income )</v>
      </c>
      <c r="AY6332" s="1" t="s">
        <v>27</v>
      </c>
      <c r="BD6332" s="1" t="b">
        <v>0</v>
      </c>
    </row>
    <row r="6333" spans="1:56" x14ac:dyDescent="0.25">
      <c r="N6333" s="1" t="s">
        <v>26</v>
      </c>
      <c r="O6333" s="1" t="s">
        <v>30417</v>
      </c>
      <c r="P6333" s="1" t="s">
        <v>30418</v>
      </c>
      <c r="Q6333" s="1" t="s">
        <v>13638</v>
      </c>
      <c r="R6333" s="1">
        <v>12.4215</v>
      </c>
      <c r="S6333" s="1" t="s">
        <v>13638</v>
      </c>
      <c r="T6333" s="1" t="s">
        <v>13638</v>
      </c>
      <c r="U6333" s="8">
        <v>44354</v>
      </c>
      <c r="AJ6333" s="1" t="str">
        <v>Close Ended Schemes ( Income )</v>
      </c>
      <c r="AY6333" s="1" t="s">
        <v>27</v>
      </c>
      <c r="BD6333" s="1" t="b">
        <v>0</v>
      </c>
    </row>
    <row r="6334" spans="1:56" x14ac:dyDescent="0.25">
      <c r="A6334" s="1" t="s">
        <v>4</v>
      </c>
      <c r="N6334" s="1" t="s">
        <v>26</v>
      </c>
      <c r="O6334" s="1" t="s">
        <v>30419</v>
      </c>
      <c r="P6334" s="1" t="s">
        <v>30420</v>
      </c>
      <c r="Q6334" s="1" t="s">
        <v>13638</v>
      </c>
      <c r="R6334" s="1">
        <v>12.494199999999999</v>
      </c>
      <c r="S6334" s="1" t="s">
        <v>13638</v>
      </c>
      <c r="T6334" s="1" t="s">
        <v>13638</v>
      </c>
      <c r="U6334" s="8">
        <v>44354</v>
      </c>
      <c r="AJ6334" s="1" t="str">
        <v>Close Ended Schemes ( Income )</v>
      </c>
      <c r="AY6334" s="1" t="s">
        <v>27</v>
      </c>
      <c r="BD6334" s="1" t="b">
        <v>0</v>
      </c>
    </row>
    <row r="6335" spans="1:56" x14ac:dyDescent="0.25">
      <c r="A6335" s="1" t="s">
        <v>40059</v>
      </c>
      <c r="N6335" s="1" t="s">
        <v>26</v>
      </c>
      <c r="O6335" s="1" t="s">
        <v>30421</v>
      </c>
      <c r="P6335" s="1" t="s">
        <v>30422</v>
      </c>
      <c r="Q6335" s="1" t="s">
        <v>13638</v>
      </c>
      <c r="R6335" s="1">
        <v>12.4208</v>
      </c>
      <c r="S6335" s="1" t="s">
        <v>13638</v>
      </c>
      <c r="T6335" s="1" t="s">
        <v>13638</v>
      </c>
      <c r="U6335" s="8">
        <v>44354</v>
      </c>
      <c r="AJ6335" s="1" t="str">
        <v>Close Ended Schemes ( Income )</v>
      </c>
      <c r="AY6335" s="1" t="s">
        <v>27</v>
      </c>
      <c r="BD6335" s="1" t="b">
        <v>0</v>
      </c>
    </row>
    <row r="6336" spans="1:56" x14ac:dyDescent="0.25">
      <c r="A6336" s="1" t="s">
        <v>40060</v>
      </c>
      <c r="N6336" s="1" t="s">
        <v>26</v>
      </c>
      <c r="O6336" s="1" t="s">
        <v>30423</v>
      </c>
      <c r="P6336" s="1" t="s">
        <v>30424</v>
      </c>
      <c r="Q6336" s="1" t="s">
        <v>13638</v>
      </c>
      <c r="R6336" s="1">
        <v>12.482200000000001</v>
      </c>
      <c r="S6336" s="1" t="s">
        <v>13638</v>
      </c>
      <c r="T6336" s="1" t="s">
        <v>13638</v>
      </c>
      <c r="U6336" s="8">
        <v>44354</v>
      </c>
      <c r="AJ6336" s="1" t="str">
        <v>Close Ended Schemes ( Income )</v>
      </c>
      <c r="AY6336" s="1" t="s">
        <v>27</v>
      </c>
      <c r="BD6336" s="1" t="b">
        <v>0</v>
      </c>
    </row>
    <row r="6337" spans="1:56" x14ac:dyDescent="0.25">
      <c r="A6337" s="1" t="s">
        <v>40061</v>
      </c>
      <c r="N6337" s="1" t="s">
        <v>26</v>
      </c>
      <c r="O6337" s="1" t="s">
        <v>30425</v>
      </c>
      <c r="P6337" s="1" t="s">
        <v>30426</v>
      </c>
      <c r="Q6337" s="1" t="s">
        <v>13638</v>
      </c>
      <c r="R6337" s="1">
        <v>12.482200000000001</v>
      </c>
      <c r="S6337" s="1" t="s">
        <v>13638</v>
      </c>
      <c r="T6337" s="1" t="s">
        <v>13638</v>
      </c>
      <c r="U6337" s="8">
        <v>44354</v>
      </c>
      <c r="AJ6337" s="1" t="str">
        <v>Close Ended Schemes ( Income )</v>
      </c>
      <c r="AY6337" s="1" t="s">
        <v>27</v>
      </c>
      <c r="BD6337" s="1" t="b">
        <v>0</v>
      </c>
    </row>
    <row r="6338" spans="1:56" x14ac:dyDescent="0.25">
      <c r="A6338" s="1" t="s">
        <v>40062</v>
      </c>
      <c r="N6338" s="1" t="s">
        <v>26</v>
      </c>
      <c r="O6338" s="1" t="s">
        <v>30427</v>
      </c>
      <c r="P6338" s="1" t="s">
        <v>30428</v>
      </c>
      <c r="Q6338" s="1" t="s">
        <v>13638</v>
      </c>
      <c r="R6338" s="1">
        <v>12.420299999999999</v>
      </c>
      <c r="S6338" s="1" t="s">
        <v>13638</v>
      </c>
      <c r="T6338" s="1" t="s">
        <v>13638</v>
      </c>
      <c r="U6338" s="8">
        <v>44354</v>
      </c>
      <c r="AJ6338" s="1" t="str">
        <v>Close Ended Schemes ( Income )</v>
      </c>
      <c r="AY6338" s="1" t="s">
        <v>27</v>
      </c>
      <c r="BD6338" s="1" t="b">
        <v>0</v>
      </c>
    </row>
    <row r="6339" spans="1:56" x14ac:dyDescent="0.25">
      <c r="N6339" s="1" t="s">
        <v>26</v>
      </c>
      <c r="O6339" s="1" t="s">
        <v>30429</v>
      </c>
      <c r="P6339" s="1" t="s">
        <v>30430</v>
      </c>
      <c r="Q6339" s="1" t="s">
        <v>13638</v>
      </c>
      <c r="R6339" s="1">
        <v>12.2453</v>
      </c>
      <c r="S6339" s="1" t="s">
        <v>13638</v>
      </c>
      <c r="T6339" s="1" t="s">
        <v>13638</v>
      </c>
      <c r="U6339" s="8">
        <v>44354</v>
      </c>
      <c r="AJ6339" s="1" t="str">
        <v>Close Ended Schemes ( Income )</v>
      </c>
      <c r="AY6339" s="1" t="s">
        <v>27</v>
      </c>
      <c r="BD6339" s="1" t="b">
        <v>0</v>
      </c>
    </row>
    <row r="6340" spans="1:56" x14ac:dyDescent="0.25">
      <c r="A6340" s="1" t="s">
        <v>5</v>
      </c>
      <c r="N6340" s="1" t="s">
        <v>26</v>
      </c>
      <c r="O6340" s="1" t="s">
        <v>30431</v>
      </c>
      <c r="P6340" s="1" t="s">
        <v>30432</v>
      </c>
      <c r="Q6340" s="1" t="s">
        <v>13638</v>
      </c>
      <c r="R6340" s="1">
        <v>12.2288</v>
      </c>
      <c r="S6340" s="1" t="s">
        <v>13638</v>
      </c>
      <c r="T6340" s="1" t="s">
        <v>13638</v>
      </c>
      <c r="U6340" s="8">
        <v>44354</v>
      </c>
      <c r="AJ6340" s="1" t="str">
        <v>Close Ended Schemes ( Income )</v>
      </c>
      <c r="AY6340" s="1" t="s">
        <v>27</v>
      </c>
      <c r="BD6340" s="1" t="b">
        <v>0</v>
      </c>
    </row>
    <row r="6341" spans="1:56" x14ac:dyDescent="0.25">
      <c r="A6341" s="1" t="s">
        <v>40063</v>
      </c>
      <c r="N6341" s="1" t="s">
        <v>26</v>
      </c>
      <c r="O6341" s="1" t="s">
        <v>30433</v>
      </c>
      <c r="P6341" s="1" t="s">
        <v>30434</v>
      </c>
      <c r="Q6341" s="1" t="s">
        <v>13638</v>
      </c>
      <c r="R6341" s="1">
        <v>12.1419</v>
      </c>
      <c r="S6341" s="1" t="s">
        <v>13638</v>
      </c>
      <c r="T6341" s="1" t="s">
        <v>13638</v>
      </c>
      <c r="U6341" s="8">
        <v>44354</v>
      </c>
      <c r="AJ6341" s="1" t="str">
        <v>Close Ended Schemes ( Income )</v>
      </c>
      <c r="AY6341" s="1" t="s">
        <v>27</v>
      </c>
      <c r="BD6341" s="1" t="b">
        <v>0</v>
      </c>
    </row>
    <row r="6342" spans="1:56" x14ac:dyDescent="0.25">
      <c r="A6342" s="1" t="s">
        <v>40064</v>
      </c>
      <c r="N6342" s="1" t="s">
        <v>26</v>
      </c>
      <c r="O6342" s="1" t="s">
        <v>30435</v>
      </c>
      <c r="P6342" s="1" t="s">
        <v>30436</v>
      </c>
      <c r="Q6342" s="1" t="s">
        <v>13638</v>
      </c>
      <c r="R6342" s="1">
        <v>12.1419</v>
      </c>
      <c r="S6342" s="1" t="s">
        <v>13638</v>
      </c>
      <c r="T6342" s="1" t="s">
        <v>13638</v>
      </c>
      <c r="U6342" s="8">
        <v>44354</v>
      </c>
      <c r="AJ6342" s="1" t="str">
        <v>Close Ended Schemes ( Income )</v>
      </c>
      <c r="AY6342" s="1" t="s">
        <v>27</v>
      </c>
      <c r="BD6342" s="1" t="b">
        <v>0</v>
      </c>
    </row>
    <row r="6343" spans="1:56" x14ac:dyDescent="0.25">
      <c r="A6343" s="1" t="s">
        <v>40065</v>
      </c>
      <c r="N6343" s="1" t="s">
        <v>26</v>
      </c>
      <c r="O6343" s="1" t="s">
        <v>30437</v>
      </c>
      <c r="P6343" s="1" t="s">
        <v>30438</v>
      </c>
      <c r="Q6343" s="1" t="s">
        <v>13638</v>
      </c>
      <c r="R6343" s="1">
        <v>12.4513</v>
      </c>
      <c r="S6343" s="1" t="s">
        <v>13638</v>
      </c>
      <c r="T6343" s="1" t="s">
        <v>13638</v>
      </c>
      <c r="U6343" s="8">
        <v>44354</v>
      </c>
      <c r="AJ6343" s="1" t="str">
        <v>Close Ended Schemes ( Income )</v>
      </c>
      <c r="AY6343" s="1" t="s">
        <v>27</v>
      </c>
      <c r="BD6343" s="1" t="b">
        <v>0</v>
      </c>
    </row>
    <row r="6344" spans="1:56" x14ac:dyDescent="0.25">
      <c r="A6344" s="1" t="s">
        <v>40066</v>
      </c>
      <c r="N6344" s="1" t="s">
        <v>26</v>
      </c>
      <c r="O6344" s="1" t="s">
        <v>30439</v>
      </c>
      <c r="P6344" s="1" t="s">
        <v>30440</v>
      </c>
      <c r="Q6344" s="1" t="s">
        <v>13638</v>
      </c>
      <c r="R6344" s="1">
        <v>12.3902</v>
      </c>
      <c r="S6344" s="1" t="s">
        <v>13638</v>
      </c>
      <c r="T6344" s="1" t="s">
        <v>13638</v>
      </c>
      <c r="U6344" s="8">
        <v>44354</v>
      </c>
      <c r="AJ6344" s="1" t="str">
        <v>Close Ended Schemes ( Income )</v>
      </c>
      <c r="AY6344" s="1" t="s">
        <v>27</v>
      </c>
      <c r="BD6344" s="1" t="b">
        <v>0</v>
      </c>
    </row>
    <row r="6345" spans="1:56" x14ac:dyDescent="0.25">
      <c r="N6345" s="1" t="s">
        <v>26</v>
      </c>
      <c r="O6345" s="1" t="s">
        <v>30441</v>
      </c>
      <c r="P6345" s="1" t="s">
        <v>30442</v>
      </c>
      <c r="Q6345" s="1" t="s">
        <v>13638</v>
      </c>
      <c r="R6345" s="1">
        <v>12.481199999999999</v>
      </c>
      <c r="S6345" s="1" t="s">
        <v>13638</v>
      </c>
      <c r="T6345" s="1" t="s">
        <v>13638</v>
      </c>
      <c r="U6345" s="8">
        <v>44354</v>
      </c>
      <c r="AJ6345" s="1" t="str">
        <v>Close Ended Schemes ( Income )</v>
      </c>
      <c r="AY6345" s="1" t="s">
        <v>27</v>
      </c>
      <c r="BD6345" s="1" t="b">
        <v>0</v>
      </c>
    </row>
    <row r="6346" spans="1:56" x14ac:dyDescent="0.25">
      <c r="A6346" s="1" t="s">
        <v>6</v>
      </c>
      <c r="N6346" s="1" t="s">
        <v>26</v>
      </c>
      <c r="O6346" s="1" t="s">
        <v>30443</v>
      </c>
      <c r="P6346" s="1" t="s">
        <v>30444</v>
      </c>
      <c r="Q6346" s="1" t="s">
        <v>13638</v>
      </c>
      <c r="R6346" s="1">
        <v>12.3902</v>
      </c>
      <c r="S6346" s="1" t="s">
        <v>13638</v>
      </c>
      <c r="T6346" s="1" t="s">
        <v>13638</v>
      </c>
      <c r="U6346" s="8">
        <v>44354</v>
      </c>
      <c r="AJ6346" s="1" t="str">
        <v>Close Ended Schemes ( Income )</v>
      </c>
      <c r="AY6346" s="1" t="s">
        <v>27</v>
      </c>
      <c r="BD6346" s="1" t="b">
        <v>0</v>
      </c>
    </row>
    <row r="6347" spans="1:56" x14ac:dyDescent="0.25">
      <c r="A6347" s="1" t="s">
        <v>40067</v>
      </c>
      <c r="N6347" s="1" t="s">
        <v>26</v>
      </c>
      <c r="O6347" s="1" t="s">
        <v>30445</v>
      </c>
      <c r="P6347" s="1" t="s">
        <v>30446</v>
      </c>
      <c r="Q6347" s="1" t="s">
        <v>13638</v>
      </c>
      <c r="R6347" s="1">
        <v>12.2537</v>
      </c>
      <c r="S6347" s="1" t="s">
        <v>13638</v>
      </c>
      <c r="T6347" s="1" t="s">
        <v>13638</v>
      </c>
      <c r="U6347" s="8">
        <v>44354</v>
      </c>
      <c r="AJ6347" s="1" t="str">
        <v>Close Ended Schemes ( Income )</v>
      </c>
      <c r="AY6347" s="1" t="s">
        <v>27</v>
      </c>
      <c r="BD6347" s="1" t="b">
        <v>0</v>
      </c>
    </row>
    <row r="6348" spans="1:56" x14ac:dyDescent="0.25">
      <c r="A6348" s="1" t="s">
        <v>40068</v>
      </c>
      <c r="N6348" s="1" t="s">
        <v>26</v>
      </c>
      <c r="O6348" s="1" t="s">
        <v>30447</v>
      </c>
      <c r="P6348" s="1" t="s">
        <v>30448</v>
      </c>
      <c r="Q6348" s="1" t="s">
        <v>13638</v>
      </c>
      <c r="R6348" s="1">
        <v>12.3109</v>
      </c>
      <c r="S6348" s="1" t="s">
        <v>13638</v>
      </c>
      <c r="T6348" s="1" t="s">
        <v>13638</v>
      </c>
      <c r="U6348" s="8">
        <v>44354</v>
      </c>
      <c r="AJ6348" s="1" t="str">
        <v>Close Ended Schemes ( Income )</v>
      </c>
      <c r="AY6348" s="1" t="s">
        <v>27</v>
      </c>
      <c r="BD6348" s="1" t="b">
        <v>0</v>
      </c>
    </row>
    <row r="6349" spans="1:56" x14ac:dyDescent="0.25">
      <c r="A6349" s="1" t="s">
        <v>40069</v>
      </c>
      <c r="N6349" s="1" t="s">
        <v>26</v>
      </c>
      <c r="O6349" s="1" t="s">
        <v>30449</v>
      </c>
      <c r="P6349" s="1" t="s">
        <v>30450</v>
      </c>
      <c r="Q6349" s="1" t="s">
        <v>13638</v>
      </c>
      <c r="R6349" s="1">
        <v>12.3118</v>
      </c>
      <c r="S6349" s="1" t="s">
        <v>13638</v>
      </c>
      <c r="T6349" s="1" t="s">
        <v>13638</v>
      </c>
      <c r="U6349" s="8">
        <v>44354</v>
      </c>
      <c r="AJ6349" s="1" t="str">
        <v>Close Ended Schemes ( Income )</v>
      </c>
      <c r="AY6349" s="1" t="s">
        <v>27</v>
      </c>
      <c r="BD6349" s="1" t="b">
        <v>0</v>
      </c>
    </row>
    <row r="6350" spans="1:56" x14ac:dyDescent="0.25">
      <c r="A6350" s="1" t="s">
        <v>40070</v>
      </c>
      <c r="N6350" s="1" t="s">
        <v>26</v>
      </c>
      <c r="O6350" s="1" t="s">
        <v>30451</v>
      </c>
      <c r="P6350" s="1" t="s">
        <v>30452</v>
      </c>
      <c r="Q6350" s="1" t="s">
        <v>13638</v>
      </c>
      <c r="R6350" s="1">
        <v>12.253500000000001</v>
      </c>
      <c r="S6350" s="1" t="s">
        <v>13638</v>
      </c>
      <c r="T6350" s="1" t="s">
        <v>13638</v>
      </c>
      <c r="U6350" s="8">
        <v>44354</v>
      </c>
      <c r="AJ6350" s="1" t="str">
        <v>Close Ended Schemes ( Income )</v>
      </c>
      <c r="AY6350" s="1" t="s">
        <v>27</v>
      </c>
      <c r="BD6350" s="1" t="b">
        <v>0</v>
      </c>
    </row>
    <row r="6351" spans="1:56" x14ac:dyDescent="0.25">
      <c r="A6351" s="1" t="s">
        <v>40071</v>
      </c>
      <c r="N6351" s="1" t="s">
        <v>26</v>
      </c>
      <c r="O6351" s="1" t="s">
        <v>30453</v>
      </c>
      <c r="P6351" s="1" t="s">
        <v>30454</v>
      </c>
      <c r="Q6351" s="1" t="s">
        <v>13638</v>
      </c>
      <c r="R6351" s="1">
        <v>12.2729</v>
      </c>
      <c r="S6351" s="1" t="s">
        <v>13638</v>
      </c>
      <c r="T6351" s="1" t="s">
        <v>13638</v>
      </c>
      <c r="U6351" s="8">
        <v>44354</v>
      </c>
      <c r="AJ6351" s="1" t="str">
        <v>Close Ended Schemes ( Income )</v>
      </c>
      <c r="AY6351" s="1" t="s">
        <v>27</v>
      </c>
      <c r="BD6351" s="1" t="b">
        <v>0</v>
      </c>
    </row>
    <row r="6352" spans="1:56" x14ac:dyDescent="0.25">
      <c r="A6352" s="1" t="s">
        <v>40072</v>
      </c>
      <c r="N6352" s="1" t="s">
        <v>26</v>
      </c>
      <c r="O6352" s="1" t="s">
        <v>30455</v>
      </c>
      <c r="P6352" s="1" t="s">
        <v>30456</v>
      </c>
      <c r="Q6352" s="1" t="s">
        <v>13638</v>
      </c>
      <c r="R6352" s="1">
        <v>12.2235</v>
      </c>
      <c r="S6352" s="1" t="s">
        <v>13638</v>
      </c>
      <c r="T6352" s="1" t="s">
        <v>13638</v>
      </c>
      <c r="U6352" s="8">
        <v>44354</v>
      </c>
      <c r="AJ6352" s="1" t="str">
        <v>Close Ended Schemes ( Income )</v>
      </c>
      <c r="AY6352" s="1" t="s">
        <v>27</v>
      </c>
      <c r="BD6352" s="1" t="b">
        <v>0</v>
      </c>
    </row>
    <row r="6353" spans="1:56" x14ac:dyDescent="0.25">
      <c r="N6353" s="1" t="s">
        <v>26</v>
      </c>
      <c r="O6353" s="1" t="s">
        <v>30457</v>
      </c>
      <c r="P6353" s="1" t="s">
        <v>30458</v>
      </c>
      <c r="Q6353" s="1" t="s">
        <v>13638</v>
      </c>
      <c r="R6353" s="1">
        <v>12.2759</v>
      </c>
      <c r="S6353" s="1" t="s">
        <v>13638</v>
      </c>
      <c r="T6353" s="1" t="s">
        <v>13638</v>
      </c>
      <c r="U6353" s="8">
        <v>44354</v>
      </c>
      <c r="AJ6353" s="1" t="str">
        <v>Close Ended Schemes ( Income )</v>
      </c>
      <c r="AY6353" s="1" t="s">
        <v>27</v>
      </c>
      <c r="BD6353" s="1" t="b">
        <v>0</v>
      </c>
    </row>
    <row r="6354" spans="1:56" x14ac:dyDescent="0.25">
      <c r="A6354" s="1" t="s">
        <v>7</v>
      </c>
      <c r="N6354" s="1" t="s">
        <v>26</v>
      </c>
      <c r="O6354" s="1" t="s">
        <v>30459</v>
      </c>
      <c r="P6354" s="1" t="s">
        <v>30460</v>
      </c>
      <c r="Q6354" s="1" t="s">
        <v>13638</v>
      </c>
      <c r="R6354" s="1">
        <v>12.222099999999999</v>
      </c>
      <c r="S6354" s="1" t="s">
        <v>13638</v>
      </c>
      <c r="T6354" s="1" t="s">
        <v>13638</v>
      </c>
      <c r="U6354" s="8">
        <v>44354</v>
      </c>
      <c r="AJ6354" s="1" t="str">
        <v>Close Ended Schemes ( Income )</v>
      </c>
      <c r="AY6354" s="1" t="s">
        <v>27</v>
      </c>
      <c r="BD6354" s="1" t="b">
        <v>0</v>
      </c>
    </row>
    <row r="6355" spans="1:56" x14ac:dyDescent="0.25">
      <c r="A6355" s="1" t="s">
        <v>40073</v>
      </c>
      <c r="N6355" s="1" t="s">
        <v>26</v>
      </c>
      <c r="O6355" s="1" t="s">
        <v>30461</v>
      </c>
      <c r="P6355" s="1" t="s">
        <v>30462</v>
      </c>
      <c r="Q6355" s="1" t="s">
        <v>13638</v>
      </c>
      <c r="R6355" s="1">
        <v>12.267899999999999</v>
      </c>
      <c r="S6355" s="1" t="s">
        <v>13638</v>
      </c>
      <c r="T6355" s="1" t="s">
        <v>13638</v>
      </c>
      <c r="U6355" s="8">
        <v>44354</v>
      </c>
      <c r="AJ6355" s="1" t="str">
        <v>Close Ended Schemes ( Income )</v>
      </c>
      <c r="AY6355" s="1" t="s">
        <v>27</v>
      </c>
      <c r="BD6355" s="1" t="b">
        <v>0</v>
      </c>
    </row>
    <row r="6356" spans="1:56" x14ac:dyDescent="0.25">
      <c r="A6356" s="1" t="s">
        <v>40074</v>
      </c>
      <c r="N6356" s="1" t="s">
        <v>26</v>
      </c>
      <c r="O6356" s="1" t="s">
        <v>30463</v>
      </c>
      <c r="P6356" s="1" t="s">
        <v>30464</v>
      </c>
      <c r="Q6356" s="1" t="s">
        <v>13638</v>
      </c>
      <c r="R6356" s="1">
        <v>12.2685</v>
      </c>
      <c r="S6356" s="1" t="s">
        <v>13638</v>
      </c>
      <c r="T6356" s="1" t="s">
        <v>13638</v>
      </c>
      <c r="U6356" s="8">
        <v>44354</v>
      </c>
      <c r="AJ6356" s="1" t="str">
        <v>Close Ended Schemes ( Income )</v>
      </c>
      <c r="AY6356" s="1" t="s">
        <v>27</v>
      </c>
      <c r="BD6356" s="1" t="b">
        <v>0</v>
      </c>
    </row>
    <row r="6357" spans="1:56" x14ac:dyDescent="0.25">
      <c r="A6357" s="1" t="s">
        <v>40075</v>
      </c>
      <c r="N6357" s="1" t="s">
        <v>26</v>
      </c>
      <c r="O6357" s="1" t="s">
        <v>30465</v>
      </c>
      <c r="P6357" s="1" t="s">
        <v>30466</v>
      </c>
      <c r="Q6357" s="1" t="s">
        <v>13638</v>
      </c>
      <c r="R6357" s="1">
        <v>12.2164</v>
      </c>
      <c r="S6357" s="1" t="s">
        <v>13638</v>
      </c>
      <c r="T6357" s="1" t="s">
        <v>13638</v>
      </c>
      <c r="U6357" s="8">
        <v>44354</v>
      </c>
      <c r="AJ6357" s="1" t="str">
        <v>Close Ended Schemes ( Income )</v>
      </c>
      <c r="AY6357" s="1" t="s">
        <v>27</v>
      </c>
      <c r="BD6357" s="1" t="b">
        <v>0</v>
      </c>
    </row>
    <row r="6358" spans="1:56" x14ac:dyDescent="0.25">
      <c r="A6358" s="1" t="s">
        <v>40076</v>
      </c>
      <c r="N6358" s="1" t="s">
        <v>26</v>
      </c>
      <c r="O6358" s="1" t="s">
        <v>30467</v>
      </c>
      <c r="P6358" s="1" t="s">
        <v>30468</v>
      </c>
      <c r="Q6358" s="1" t="s">
        <v>13638</v>
      </c>
      <c r="R6358" s="1">
        <v>12.2164</v>
      </c>
      <c r="S6358" s="1" t="s">
        <v>13638</v>
      </c>
      <c r="T6358" s="1" t="s">
        <v>13638</v>
      </c>
      <c r="U6358" s="8">
        <v>44354</v>
      </c>
      <c r="AJ6358" s="1" t="str">
        <v>Close Ended Schemes ( Income )</v>
      </c>
      <c r="AY6358" s="1" t="s">
        <v>27</v>
      </c>
      <c r="BD6358" s="1" t="b">
        <v>0</v>
      </c>
    </row>
    <row r="6359" spans="1:56" x14ac:dyDescent="0.25">
      <c r="A6359" s="1" t="s">
        <v>40077</v>
      </c>
      <c r="N6359" s="1" t="s">
        <v>26</v>
      </c>
      <c r="O6359" s="1" t="s">
        <v>34120</v>
      </c>
      <c r="P6359" s="1" t="s">
        <v>34121</v>
      </c>
      <c r="Q6359" s="1" t="s">
        <v>13638</v>
      </c>
      <c r="R6359" s="1">
        <v>12.2294</v>
      </c>
      <c r="S6359" s="1" t="s">
        <v>13638</v>
      </c>
      <c r="T6359" s="1" t="s">
        <v>13638</v>
      </c>
      <c r="U6359" s="8">
        <v>44354</v>
      </c>
      <c r="AJ6359" s="1" t="str">
        <v>Close Ended Schemes ( Income )</v>
      </c>
      <c r="AY6359" s="1" t="s">
        <v>27</v>
      </c>
      <c r="BD6359" s="1" t="b">
        <v>0</v>
      </c>
    </row>
    <row r="6360" spans="1:56" x14ac:dyDescent="0.25">
      <c r="A6360" s="1" t="s">
        <v>40078</v>
      </c>
      <c r="N6360" s="1" t="s">
        <v>26</v>
      </c>
      <c r="O6360" s="1" t="s">
        <v>34122</v>
      </c>
      <c r="P6360" s="1" t="s">
        <v>34123</v>
      </c>
      <c r="Q6360" s="1" t="s">
        <v>13638</v>
      </c>
      <c r="R6360" s="1">
        <v>12.1816</v>
      </c>
      <c r="S6360" s="1" t="s">
        <v>13638</v>
      </c>
      <c r="T6360" s="1" t="s">
        <v>13638</v>
      </c>
      <c r="U6360" s="8">
        <v>44354</v>
      </c>
      <c r="AJ6360" s="1" t="str">
        <v>Close Ended Schemes ( Income )</v>
      </c>
      <c r="AY6360" s="1" t="s">
        <v>27</v>
      </c>
      <c r="BD6360" s="1" t="b">
        <v>0</v>
      </c>
    </row>
    <row r="6361" spans="1:56" x14ac:dyDescent="0.25">
      <c r="A6361" s="1" t="s">
        <v>40079</v>
      </c>
      <c r="N6361" s="1" t="s">
        <v>26</v>
      </c>
      <c r="O6361" s="1" t="s">
        <v>34124</v>
      </c>
      <c r="P6361" s="1" t="s">
        <v>34125</v>
      </c>
      <c r="Q6361" s="1" t="s">
        <v>13638</v>
      </c>
      <c r="R6361" s="1">
        <v>12.234</v>
      </c>
      <c r="S6361" s="1" t="s">
        <v>13638</v>
      </c>
      <c r="T6361" s="1" t="s">
        <v>13638</v>
      </c>
      <c r="U6361" s="8">
        <v>44354</v>
      </c>
      <c r="AJ6361" s="1" t="str">
        <v>Close Ended Schemes ( Income )</v>
      </c>
      <c r="AY6361" s="1" t="s">
        <v>27</v>
      </c>
      <c r="BD6361" s="1" t="b">
        <v>0</v>
      </c>
    </row>
    <row r="6362" spans="1:56" x14ac:dyDescent="0.25">
      <c r="A6362" s="1" t="s">
        <v>40080</v>
      </c>
      <c r="N6362" s="1" t="s">
        <v>26</v>
      </c>
      <c r="O6362" s="1" t="s">
        <v>34126</v>
      </c>
      <c r="P6362" s="1" t="s">
        <v>34127</v>
      </c>
      <c r="Q6362" s="1" t="s">
        <v>13638</v>
      </c>
      <c r="R6362" s="1">
        <v>12.1816</v>
      </c>
      <c r="S6362" s="1" t="s">
        <v>13638</v>
      </c>
      <c r="T6362" s="1" t="s">
        <v>13638</v>
      </c>
      <c r="U6362" s="8">
        <v>44354</v>
      </c>
      <c r="AJ6362" s="1" t="str">
        <v>Close Ended Schemes ( Income )</v>
      </c>
      <c r="AY6362" s="1" t="s">
        <v>27</v>
      </c>
      <c r="BD6362" s="1" t="b">
        <v>0</v>
      </c>
    </row>
    <row r="6363" spans="1:56" x14ac:dyDescent="0.25">
      <c r="N6363" s="1" t="s">
        <v>26</v>
      </c>
      <c r="O6363" s="1" t="s">
        <v>34128</v>
      </c>
      <c r="P6363" s="1" t="s">
        <v>34129</v>
      </c>
      <c r="Q6363" s="1" t="s">
        <v>13638</v>
      </c>
      <c r="R6363" s="1">
        <v>12.181100000000001</v>
      </c>
      <c r="S6363" s="1" t="s">
        <v>13638</v>
      </c>
      <c r="T6363" s="1" t="s">
        <v>13638</v>
      </c>
      <c r="U6363" s="8">
        <v>44354</v>
      </c>
      <c r="AJ6363" s="1" t="str">
        <v>Close Ended Schemes ( Income )</v>
      </c>
      <c r="AY6363" s="1" t="s">
        <v>27</v>
      </c>
      <c r="BD6363" s="1" t="b">
        <v>0</v>
      </c>
    </row>
    <row r="6364" spans="1:56" x14ac:dyDescent="0.25">
      <c r="A6364" s="1" t="s">
        <v>93</v>
      </c>
      <c r="N6364" s="1" t="s">
        <v>26</v>
      </c>
      <c r="O6364" s="1" t="s">
        <v>34130</v>
      </c>
      <c r="P6364" s="1" t="s">
        <v>34131</v>
      </c>
      <c r="Q6364" s="1" t="s">
        <v>13638</v>
      </c>
      <c r="R6364" s="1">
        <v>12.154</v>
      </c>
      <c r="S6364" s="1" t="s">
        <v>13638</v>
      </c>
      <c r="T6364" s="1" t="s">
        <v>13638</v>
      </c>
      <c r="U6364" s="8">
        <v>44354</v>
      </c>
      <c r="AJ6364" s="1" t="str">
        <v>Close Ended Schemes ( Income )</v>
      </c>
      <c r="AY6364" s="1" t="s">
        <v>27</v>
      </c>
      <c r="BD6364" s="1" t="b">
        <v>0</v>
      </c>
    </row>
    <row r="6365" spans="1:56" x14ac:dyDescent="0.25">
      <c r="A6365" s="1" t="s">
        <v>40081</v>
      </c>
      <c r="N6365" s="1" t="s">
        <v>26</v>
      </c>
      <c r="O6365" s="1" t="s">
        <v>34132</v>
      </c>
      <c r="P6365" s="1" t="s">
        <v>34133</v>
      </c>
      <c r="Q6365" s="1" t="s">
        <v>13638</v>
      </c>
      <c r="R6365" s="1">
        <v>12.189299999999999</v>
      </c>
      <c r="S6365" s="1" t="s">
        <v>13638</v>
      </c>
      <c r="T6365" s="1" t="s">
        <v>13638</v>
      </c>
      <c r="U6365" s="8">
        <v>44354</v>
      </c>
      <c r="AJ6365" s="1" t="str">
        <v>Close Ended Schemes ( Income )</v>
      </c>
      <c r="AY6365" s="1" t="s">
        <v>27</v>
      </c>
      <c r="BD6365" s="1" t="b">
        <v>0</v>
      </c>
    </row>
    <row r="6366" spans="1:56" x14ac:dyDescent="0.25">
      <c r="A6366" s="1" t="s">
        <v>40082</v>
      </c>
      <c r="N6366" s="1" t="s">
        <v>26</v>
      </c>
      <c r="O6366" s="1" t="s">
        <v>34134</v>
      </c>
      <c r="P6366" s="1" t="s">
        <v>34135</v>
      </c>
      <c r="Q6366" s="1" t="s">
        <v>13638</v>
      </c>
      <c r="R6366" s="1">
        <v>12.154</v>
      </c>
      <c r="S6366" s="1" t="s">
        <v>13638</v>
      </c>
      <c r="T6366" s="1" t="s">
        <v>13638</v>
      </c>
      <c r="U6366" s="8">
        <v>44354</v>
      </c>
      <c r="AJ6366" s="1" t="str">
        <v>Close Ended Schemes ( Income )</v>
      </c>
      <c r="AY6366" s="1" t="s">
        <v>27</v>
      </c>
      <c r="BD6366" s="1" t="b">
        <v>0</v>
      </c>
    </row>
    <row r="6367" spans="1:56" x14ac:dyDescent="0.25">
      <c r="A6367" s="1" t="s">
        <v>40083</v>
      </c>
      <c r="N6367" s="1" t="s">
        <v>26</v>
      </c>
      <c r="O6367" s="1" t="s">
        <v>34136</v>
      </c>
      <c r="P6367" s="1" t="s">
        <v>34137</v>
      </c>
      <c r="Q6367" s="1" t="s">
        <v>13638</v>
      </c>
      <c r="R6367" s="1">
        <v>12.082000000000001</v>
      </c>
      <c r="S6367" s="1" t="s">
        <v>13638</v>
      </c>
      <c r="T6367" s="1" t="s">
        <v>13638</v>
      </c>
      <c r="U6367" s="8">
        <v>44354</v>
      </c>
      <c r="AJ6367" s="1" t="str">
        <v>Close Ended Schemes ( Income )</v>
      </c>
      <c r="AY6367" s="1" t="s">
        <v>27</v>
      </c>
      <c r="BD6367" s="1" t="b">
        <v>0</v>
      </c>
    </row>
    <row r="6368" spans="1:56" x14ac:dyDescent="0.25">
      <c r="A6368" s="1" t="s">
        <v>40084</v>
      </c>
      <c r="N6368" s="1" t="s">
        <v>26</v>
      </c>
      <c r="O6368" s="1" t="s">
        <v>34138</v>
      </c>
      <c r="P6368" s="1" t="s">
        <v>34139</v>
      </c>
      <c r="Q6368" s="1" t="s">
        <v>13638</v>
      </c>
      <c r="R6368" s="1">
        <v>12.054600000000001</v>
      </c>
      <c r="S6368" s="1" t="s">
        <v>13638</v>
      </c>
      <c r="T6368" s="1" t="s">
        <v>13638</v>
      </c>
      <c r="U6368" s="8">
        <v>44354</v>
      </c>
      <c r="AJ6368" s="1" t="str">
        <v>Close Ended Schemes ( Income )</v>
      </c>
      <c r="AY6368" s="1" t="s">
        <v>27</v>
      </c>
      <c r="BD6368" s="1" t="b">
        <v>0</v>
      </c>
    </row>
    <row r="6369" spans="1:56" x14ac:dyDescent="0.25">
      <c r="A6369" s="1" t="s">
        <v>40085</v>
      </c>
      <c r="N6369" s="1" t="s">
        <v>26</v>
      </c>
      <c r="O6369" s="1" t="s">
        <v>34140</v>
      </c>
      <c r="P6369" s="1" t="s">
        <v>34141</v>
      </c>
      <c r="Q6369" s="1" t="s">
        <v>13638</v>
      </c>
      <c r="R6369" s="1">
        <v>12.089600000000001</v>
      </c>
      <c r="S6369" s="1" t="s">
        <v>13638</v>
      </c>
      <c r="T6369" s="1" t="s">
        <v>13638</v>
      </c>
      <c r="U6369" s="8">
        <v>44354</v>
      </c>
      <c r="AJ6369" s="1" t="str">
        <v>Close Ended Schemes ( Income )</v>
      </c>
      <c r="AY6369" s="1" t="s">
        <v>27</v>
      </c>
      <c r="BD6369" s="1" t="b">
        <v>0</v>
      </c>
    </row>
    <row r="6370" spans="1:56" x14ac:dyDescent="0.25">
      <c r="A6370" s="1" t="s">
        <v>40086</v>
      </c>
      <c r="N6370" s="1" t="s">
        <v>26</v>
      </c>
      <c r="O6370" s="1" t="s">
        <v>34142</v>
      </c>
      <c r="P6370" s="1" t="s">
        <v>34143</v>
      </c>
      <c r="Q6370" s="1" t="s">
        <v>13638</v>
      </c>
      <c r="R6370" s="1">
        <v>12.054600000000001</v>
      </c>
      <c r="S6370" s="1" t="s">
        <v>13638</v>
      </c>
      <c r="T6370" s="1" t="s">
        <v>13638</v>
      </c>
      <c r="U6370" s="8">
        <v>44354</v>
      </c>
      <c r="AJ6370" s="1" t="str">
        <v>Close Ended Schemes ( Income )</v>
      </c>
      <c r="AY6370" s="1" t="s">
        <v>27</v>
      </c>
      <c r="BD6370" s="1" t="b">
        <v>0</v>
      </c>
    </row>
    <row r="6371" spans="1:56" x14ac:dyDescent="0.25">
      <c r="A6371" s="1" t="s">
        <v>40087</v>
      </c>
      <c r="N6371" s="1" t="s">
        <v>26</v>
      </c>
      <c r="O6371" s="1" t="s">
        <v>34144</v>
      </c>
      <c r="P6371" s="1" t="s">
        <v>34145</v>
      </c>
      <c r="Q6371" s="1" t="s">
        <v>13638</v>
      </c>
      <c r="R6371" s="1">
        <v>12.0783</v>
      </c>
      <c r="S6371" s="1" t="s">
        <v>13638</v>
      </c>
      <c r="T6371" s="1" t="s">
        <v>13638</v>
      </c>
      <c r="U6371" s="8">
        <v>44354</v>
      </c>
      <c r="AJ6371" s="1" t="str">
        <v>Close Ended Schemes ( Income )</v>
      </c>
      <c r="AY6371" s="1" t="s">
        <v>27</v>
      </c>
      <c r="BD6371" s="1" t="b">
        <v>0</v>
      </c>
    </row>
    <row r="6372" spans="1:56" x14ac:dyDescent="0.25">
      <c r="A6372" s="1" t="s">
        <v>40088</v>
      </c>
      <c r="N6372" s="1" t="s">
        <v>26</v>
      </c>
      <c r="O6372" s="1" t="s">
        <v>34146</v>
      </c>
      <c r="P6372" s="1" t="s">
        <v>34147</v>
      </c>
      <c r="Q6372" s="1" t="s">
        <v>13638</v>
      </c>
      <c r="R6372" s="1">
        <v>12.0528</v>
      </c>
      <c r="S6372" s="1" t="s">
        <v>13638</v>
      </c>
      <c r="T6372" s="1" t="s">
        <v>13638</v>
      </c>
      <c r="U6372" s="8">
        <v>44354</v>
      </c>
      <c r="AJ6372" s="1" t="str">
        <v>Close Ended Schemes ( Income )</v>
      </c>
      <c r="AY6372" s="1" t="s">
        <v>27</v>
      </c>
      <c r="BD6372" s="1" t="b">
        <v>0</v>
      </c>
    </row>
    <row r="6373" spans="1:56" x14ac:dyDescent="0.25">
      <c r="N6373" s="1" t="s">
        <v>26</v>
      </c>
      <c r="O6373" s="1" t="s">
        <v>34148</v>
      </c>
      <c r="P6373" s="1" t="s">
        <v>34149</v>
      </c>
      <c r="Q6373" s="1" t="s">
        <v>13638</v>
      </c>
      <c r="R6373" s="1">
        <v>12.0783</v>
      </c>
      <c r="S6373" s="1" t="s">
        <v>13638</v>
      </c>
      <c r="T6373" s="1" t="s">
        <v>13638</v>
      </c>
      <c r="U6373" s="8">
        <v>44354</v>
      </c>
      <c r="AJ6373" s="1" t="str">
        <v>Close Ended Schemes ( Income )</v>
      </c>
      <c r="AY6373" s="1" t="s">
        <v>27</v>
      </c>
      <c r="BD6373" s="1" t="b">
        <v>0</v>
      </c>
    </row>
    <row r="6374" spans="1:56" x14ac:dyDescent="0.25">
      <c r="A6374" s="1" t="s">
        <v>9</v>
      </c>
      <c r="N6374" s="1" t="s">
        <v>26</v>
      </c>
      <c r="O6374" s="1" t="s">
        <v>34150</v>
      </c>
      <c r="P6374" s="1" t="s">
        <v>34151</v>
      </c>
      <c r="Q6374" s="1" t="s">
        <v>13638</v>
      </c>
      <c r="R6374" s="1">
        <v>12.052899999999999</v>
      </c>
      <c r="S6374" s="1" t="s">
        <v>13638</v>
      </c>
      <c r="T6374" s="1" t="s">
        <v>13638</v>
      </c>
      <c r="U6374" s="8">
        <v>44354</v>
      </c>
      <c r="AJ6374" s="1" t="str">
        <v>Close Ended Schemes ( Income )</v>
      </c>
      <c r="AY6374" s="1" t="s">
        <v>27</v>
      </c>
      <c r="BD6374" s="1" t="b">
        <v>0</v>
      </c>
    </row>
    <row r="6375" spans="1:56" x14ac:dyDescent="0.25">
      <c r="A6375" s="1" t="s">
        <v>40089</v>
      </c>
      <c r="N6375" s="1" t="s">
        <v>26</v>
      </c>
      <c r="O6375" s="1" t="s">
        <v>34152</v>
      </c>
      <c r="P6375" s="1" t="s">
        <v>34153</v>
      </c>
      <c r="Q6375" s="1" t="s">
        <v>13638</v>
      </c>
      <c r="R6375" s="1">
        <v>12.023400000000001</v>
      </c>
      <c r="S6375" s="1" t="s">
        <v>13638</v>
      </c>
      <c r="T6375" s="1" t="s">
        <v>13638</v>
      </c>
      <c r="U6375" s="8">
        <v>44354</v>
      </c>
      <c r="AJ6375" s="1" t="str">
        <v>Close Ended Schemes ( Income )</v>
      </c>
      <c r="AY6375" s="1" t="s">
        <v>27</v>
      </c>
      <c r="BD6375" s="1" t="b">
        <v>0</v>
      </c>
    </row>
    <row r="6376" spans="1:56" x14ac:dyDescent="0.25">
      <c r="A6376" s="1" t="s">
        <v>40090</v>
      </c>
      <c r="N6376" s="1" t="s">
        <v>26</v>
      </c>
      <c r="O6376" s="1" t="s">
        <v>34154</v>
      </c>
      <c r="P6376" s="1" t="s">
        <v>34155</v>
      </c>
      <c r="Q6376" s="1" t="s">
        <v>13638</v>
      </c>
      <c r="R6376" s="1">
        <v>12.0741</v>
      </c>
      <c r="S6376" s="1" t="s">
        <v>13638</v>
      </c>
      <c r="T6376" s="1" t="s">
        <v>13638</v>
      </c>
      <c r="U6376" s="8">
        <v>44354</v>
      </c>
      <c r="AJ6376" s="1" t="str">
        <v>Close Ended Schemes ( Income )</v>
      </c>
      <c r="AY6376" s="1" t="s">
        <v>27</v>
      </c>
      <c r="BD6376" s="1" t="b">
        <v>0</v>
      </c>
    </row>
    <row r="6377" spans="1:56" x14ac:dyDescent="0.25">
      <c r="A6377" s="1" t="s">
        <v>40091</v>
      </c>
      <c r="N6377" s="1" t="s">
        <v>26</v>
      </c>
      <c r="O6377" s="1" t="s">
        <v>34156</v>
      </c>
      <c r="P6377" s="1" t="s">
        <v>34157</v>
      </c>
      <c r="Q6377" s="1" t="s">
        <v>13638</v>
      </c>
      <c r="R6377" s="1">
        <v>12.023400000000001</v>
      </c>
      <c r="S6377" s="1" t="s">
        <v>13638</v>
      </c>
      <c r="T6377" s="1" t="s">
        <v>13638</v>
      </c>
      <c r="U6377" s="8">
        <v>44354</v>
      </c>
      <c r="AJ6377" s="1" t="str">
        <v>Close Ended Schemes ( Income )</v>
      </c>
      <c r="AY6377" s="1" t="s">
        <v>27</v>
      </c>
      <c r="BD6377" s="1" t="b">
        <v>0</v>
      </c>
    </row>
    <row r="6378" spans="1:56" x14ac:dyDescent="0.25">
      <c r="A6378" s="1" t="s">
        <v>40092</v>
      </c>
      <c r="N6378" s="1" t="s">
        <v>26</v>
      </c>
      <c r="O6378" s="1" t="s">
        <v>34158</v>
      </c>
      <c r="P6378" s="1" t="s">
        <v>34159</v>
      </c>
      <c r="Q6378" s="1" t="s">
        <v>13638</v>
      </c>
      <c r="R6378" s="1">
        <v>12.074999999999999</v>
      </c>
      <c r="S6378" s="1" t="s">
        <v>13638</v>
      </c>
      <c r="T6378" s="1" t="s">
        <v>13638</v>
      </c>
      <c r="U6378" s="8">
        <v>44354</v>
      </c>
      <c r="AJ6378" s="1" t="str">
        <v>Close Ended Schemes ( Income )</v>
      </c>
      <c r="AY6378" s="1" t="s">
        <v>27</v>
      </c>
      <c r="BD6378" s="1" t="b">
        <v>0</v>
      </c>
    </row>
    <row r="6379" spans="1:56" x14ac:dyDescent="0.25">
      <c r="A6379" s="1" t="s">
        <v>40093</v>
      </c>
      <c r="N6379" s="1" t="s">
        <v>26</v>
      </c>
      <c r="O6379" s="1" t="s">
        <v>34160</v>
      </c>
      <c r="P6379" s="1" t="s">
        <v>34161</v>
      </c>
      <c r="Q6379" s="1" t="s">
        <v>13638</v>
      </c>
      <c r="R6379" s="1">
        <v>11.826599999999999</v>
      </c>
      <c r="S6379" s="1" t="s">
        <v>13638</v>
      </c>
      <c r="T6379" s="1" t="s">
        <v>13638</v>
      </c>
      <c r="U6379" s="8">
        <v>44354</v>
      </c>
      <c r="AJ6379" s="1" t="str">
        <v>Close Ended Schemes ( Income )</v>
      </c>
      <c r="AY6379" s="1" t="s">
        <v>27</v>
      </c>
      <c r="BD6379" s="1" t="b">
        <v>0</v>
      </c>
    </row>
    <row r="6380" spans="1:56" x14ac:dyDescent="0.25">
      <c r="A6380" s="1" t="s">
        <v>40094</v>
      </c>
      <c r="N6380" s="1" t="s">
        <v>26</v>
      </c>
      <c r="O6380" s="1" t="s">
        <v>34162</v>
      </c>
      <c r="P6380" s="1" t="s">
        <v>34163</v>
      </c>
      <c r="Q6380" s="1" t="s">
        <v>13638</v>
      </c>
      <c r="R6380" s="1">
        <v>11.778600000000001</v>
      </c>
      <c r="S6380" s="1" t="s">
        <v>13638</v>
      </c>
      <c r="T6380" s="1" t="s">
        <v>13638</v>
      </c>
      <c r="U6380" s="8">
        <v>44354</v>
      </c>
      <c r="AJ6380" s="1" t="str">
        <v>Close Ended Schemes ( Income )</v>
      </c>
      <c r="AY6380" s="1" t="s">
        <v>27</v>
      </c>
      <c r="BD6380" s="1" t="b">
        <v>0</v>
      </c>
    </row>
    <row r="6381" spans="1:56" x14ac:dyDescent="0.25">
      <c r="N6381" s="1" t="s">
        <v>26</v>
      </c>
      <c r="O6381" s="1" t="s">
        <v>34164</v>
      </c>
      <c r="P6381" s="1" t="s">
        <v>34165</v>
      </c>
      <c r="Q6381" s="1" t="s">
        <v>13638</v>
      </c>
      <c r="R6381" s="1">
        <v>11.827299999999999</v>
      </c>
      <c r="S6381" s="1" t="s">
        <v>13638</v>
      </c>
      <c r="T6381" s="1" t="s">
        <v>13638</v>
      </c>
      <c r="U6381" s="8">
        <v>44354</v>
      </c>
      <c r="AJ6381" s="1" t="str">
        <v>Close Ended Schemes ( Income )</v>
      </c>
      <c r="AY6381" s="1" t="s">
        <v>27</v>
      </c>
      <c r="BD6381" s="1" t="b">
        <v>0</v>
      </c>
    </row>
    <row r="6382" spans="1:56" x14ac:dyDescent="0.25">
      <c r="A6382" s="1" t="s">
        <v>31</v>
      </c>
      <c r="N6382" s="1" t="s">
        <v>26</v>
      </c>
      <c r="O6382" s="1" t="s">
        <v>34166</v>
      </c>
      <c r="P6382" s="1" t="s">
        <v>34167</v>
      </c>
      <c r="Q6382" s="1" t="s">
        <v>13638</v>
      </c>
      <c r="R6382" s="1">
        <v>11.7783</v>
      </c>
      <c r="S6382" s="1" t="s">
        <v>13638</v>
      </c>
      <c r="T6382" s="1" t="s">
        <v>13638</v>
      </c>
      <c r="U6382" s="8">
        <v>44354</v>
      </c>
      <c r="AJ6382" s="1" t="str">
        <v>Close Ended Schemes ( Income )</v>
      </c>
      <c r="AY6382" s="1" t="s">
        <v>27</v>
      </c>
      <c r="BD6382" s="1" t="b">
        <v>0</v>
      </c>
    </row>
    <row r="6383" spans="1:56" x14ac:dyDescent="0.25">
      <c r="A6383" s="1" t="s">
        <v>40095</v>
      </c>
      <c r="N6383" s="1" t="s">
        <v>26</v>
      </c>
      <c r="O6383" s="1" t="s">
        <v>27808</v>
      </c>
      <c r="P6383" s="1" t="s">
        <v>27809</v>
      </c>
      <c r="Q6383" s="1" t="s">
        <v>13638</v>
      </c>
      <c r="R6383" s="1">
        <v>26.5852</v>
      </c>
      <c r="S6383" s="1" t="s">
        <v>13638</v>
      </c>
      <c r="T6383" s="1" t="s">
        <v>13638</v>
      </c>
      <c r="U6383" s="8">
        <v>44354</v>
      </c>
      <c r="AJ6383" s="1" t="str">
        <v>Close Ended Schemes ( Income )</v>
      </c>
      <c r="AY6383" s="1" t="s">
        <v>27</v>
      </c>
      <c r="BD6383" s="1" t="b">
        <v>0</v>
      </c>
    </row>
    <row r="6384" spans="1:56" x14ac:dyDescent="0.25">
      <c r="A6384" s="1" t="s">
        <v>40096</v>
      </c>
      <c r="N6384" s="1" t="s">
        <v>26</v>
      </c>
      <c r="O6384" s="1" t="s">
        <v>27810</v>
      </c>
      <c r="P6384" s="1" t="s">
        <v>27811</v>
      </c>
      <c r="Q6384" s="1" t="s">
        <v>27812</v>
      </c>
      <c r="R6384" s="1">
        <v>10.0078</v>
      </c>
      <c r="S6384" s="1" t="s">
        <v>13638</v>
      </c>
      <c r="T6384" s="1" t="s">
        <v>13638</v>
      </c>
      <c r="U6384" s="8">
        <v>44354</v>
      </c>
      <c r="AJ6384" s="1" t="str">
        <v>Close Ended Schemes ( Income )</v>
      </c>
      <c r="AY6384" s="1" t="s">
        <v>27</v>
      </c>
      <c r="BD6384" s="1" t="b">
        <v>0</v>
      </c>
    </row>
    <row r="6385" spans="1:56" x14ac:dyDescent="0.25">
      <c r="A6385" s="1" t="s">
        <v>40097</v>
      </c>
      <c r="N6385" s="1" t="s">
        <v>26</v>
      </c>
      <c r="O6385" s="1" t="s">
        <v>27813</v>
      </c>
      <c r="P6385" s="1" t="s">
        <v>27814</v>
      </c>
      <c r="Q6385" s="1" t="s">
        <v>27815</v>
      </c>
      <c r="R6385" s="1">
        <v>10.0078</v>
      </c>
      <c r="S6385" s="1" t="s">
        <v>13638</v>
      </c>
      <c r="T6385" s="1" t="s">
        <v>13638</v>
      </c>
      <c r="U6385" s="8">
        <v>44354</v>
      </c>
      <c r="AJ6385" s="1" t="str">
        <v>Close Ended Schemes ( Income )</v>
      </c>
      <c r="AY6385" s="1" t="s">
        <v>27</v>
      </c>
      <c r="BD6385" s="1" t="b">
        <v>0</v>
      </c>
    </row>
    <row r="6386" spans="1:56" x14ac:dyDescent="0.25">
      <c r="A6386" s="1" t="s">
        <v>40098</v>
      </c>
      <c r="N6386" s="1" t="s">
        <v>26</v>
      </c>
      <c r="O6386" s="1" t="s">
        <v>27816</v>
      </c>
      <c r="P6386" s="1" t="s">
        <v>27817</v>
      </c>
      <c r="Q6386" s="1" t="s">
        <v>13638</v>
      </c>
      <c r="R6386" s="1">
        <v>26.6356</v>
      </c>
      <c r="S6386" s="1" t="s">
        <v>13638</v>
      </c>
      <c r="T6386" s="1" t="s">
        <v>13638</v>
      </c>
      <c r="U6386" s="8">
        <v>44354</v>
      </c>
      <c r="AJ6386" s="1" t="str">
        <v>Close Ended Schemes ( Income )</v>
      </c>
      <c r="AY6386" s="1" t="s">
        <v>27</v>
      </c>
      <c r="BD6386" s="1" t="b">
        <v>0</v>
      </c>
    </row>
    <row r="6387" spans="1:56" x14ac:dyDescent="0.25">
      <c r="A6387" s="1" t="s">
        <v>40099</v>
      </c>
      <c r="N6387" s="1" t="s">
        <v>26</v>
      </c>
      <c r="O6387" s="1" t="s">
        <v>30469</v>
      </c>
      <c r="P6387" s="1" t="s">
        <v>30470</v>
      </c>
      <c r="Q6387" s="1" t="s">
        <v>13638</v>
      </c>
      <c r="R6387" s="1">
        <v>12.358499999999999</v>
      </c>
      <c r="S6387" s="1" t="s">
        <v>13638</v>
      </c>
      <c r="T6387" s="1" t="s">
        <v>13638</v>
      </c>
      <c r="U6387" s="8">
        <v>44354</v>
      </c>
      <c r="AJ6387" s="1" t="str">
        <v>Close Ended Schemes ( Income )</v>
      </c>
      <c r="AY6387" s="1" t="s">
        <v>27</v>
      </c>
      <c r="BD6387" s="1" t="b">
        <v>0</v>
      </c>
    </row>
    <row r="6388" spans="1:56" x14ac:dyDescent="0.25">
      <c r="A6388" s="1" t="s">
        <v>40100</v>
      </c>
      <c r="N6388" s="1" t="s">
        <v>26</v>
      </c>
      <c r="O6388" s="1" t="s">
        <v>30471</v>
      </c>
      <c r="P6388" s="1" t="s">
        <v>30472</v>
      </c>
      <c r="Q6388" s="1" t="s">
        <v>13638</v>
      </c>
      <c r="R6388" s="1">
        <v>12.285299999999999</v>
      </c>
      <c r="S6388" s="1" t="s">
        <v>13638</v>
      </c>
      <c r="T6388" s="1" t="s">
        <v>13638</v>
      </c>
      <c r="U6388" s="8">
        <v>44354</v>
      </c>
      <c r="AJ6388" s="1" t="str">
        <v>Close Ended Schemes ( Income )</v>
      </c>
      <c r="AY6388" s="1" t="s">
        <v>27</v>
      </c>
      <c r="BD6388" s="1" t="b">
        <v>0</v>
      </c>
    </row>
    <row r="6389" spans="1:56" x14ac:dyDescent="0.25">
      <c r="A6389" s="1" t="s">
        <v>40101</v>
      </c>
      <c r="N6389" s="1" t="s">
        <v>26</v>
      </c>
      <c r="O6389" s="1" t="s">
        <v>30473</v>
      </c>
      <c r="P6389" s="1" t="s">
        <v>30474</v>
      </c>
      <c r="Q6389" s="1" t="s">
        <v>13638</v>
      </c>
      <c r="R6389" s="1">
        <v>12.285299999999999</v>
      </c>
      <c r="S6389" s="1" t="s">
        <v>13638</v>
      </c>
      <c r="T6389" s="1" t="s">
        <v>13638</v>
      </c>
      <c r="U6389" s="8">
        <v>44354</v>
      </c>
      <c r="AJ6389" s="1" t="str">
        <v>Close Ended Schemes ( Income )</v>
      </c>
      <c r="AY6389" s="1" t="s">
        <v>27</v>
      </c>
      <c r="BD6389" s="1" t="b">
        <v>0</v>
      </c>
    </row>
    <row r="6390" spans="1:56" x14ac:dyDescent="0.25">
      <c r="N6390" s="1" t="s">
        <v>26</v>
      </c>
      <c r="O6390" s="1" t="s">
        <v>30475</v>
      </c>
      <c r="P6390" s="1" t="s">
        <v>30476</v>
      </c>
      <c r="Q6390" s="1" t="s">
        <v>13638</v>
      </c>
      <c r="R6390" s="1">
        <v>12.2859</v>
      </c>
      <c r="S6390" s="1" t="s">
        <v>13638</v>
      </c>
      <c r="T6390" s="1" t="s">
        <v>13638</v>
      </c>
      <c r="U6390" s="8">
        <v>44354</v>
      </c>
      <c r="AJ6390" s="1" t="str">
        <v>Close Ended Schemes ( Income )</v>
      </c>
      <c r="AY6390" s="1" t="s">
        <v>27</v>
      </c>
      <c r="BD6390" s="1" t="b">
        <v>0</v>
      </c>
    </row>
    <row r="6391" spans="1:56" x14ac:dyDescent="0.25">
      <c r="A6391" s="1" t="s">
        <v>10</v>
      </c>
      <c r="N6391" s="1" t="s">
        <v>26</v>
      </c>
      <c r="O6391" s="1" t="s">
        <v>30477</v>
      </c>
      <c r="P6391" s="1" t="s">
        <v>30478</v>
      </c>
      <c r="Q6391" s="1" t="s">
        <v>13638</v>
      </c>
      <c r="R6391" s="1">
        <v>12.2949</v>
      </c>
      <c r="S6391" s="1" t="s">
        <v>13638</v>
      </c>
      <c r="T6391" s="1" t="s">
        <v>13638</v>
      </c>
      <c r="U6391" s="8">
        <v>44354</v>
      </c>
      <c r="AJ6391" s="1" t="str">
        <v>Close Ended Schemes ( Income )</v>
      </c>
      <c r="AY6391" s="1" t="s">
        <v>27</v>
      </c>
      <c r="BD6391" s="1" t="b">
        <v>0</v>
      </c>
    </row>
    <row r="6392" spans="1:56" x14ac:dyDescent="0.25">
      <c r="A6392" s="1" t="s">
        <v>40102</v>
      </c>
      <c r="N6392" s="1" t="s">
        <v>26</v>
      </c>
      <c r="O6392" s="1" t="s">
        <v>30479</v>
      </c>
      <c r="P6392" s="1" t="s">
        <v>30480</v>
      </c>
      <c r="Q6392" s="1" t="s">
        <v>13638</v>
      </c>
      <c r="R6392" s="1">
        <v>12.224</v>
      </c>
      <c r="S6392" s="1" t="s">
        <v>13638</v>
      </c>
      <c r="T6392" s="1" t="s">
        <v>13638</v>
      </c>
      <c r="U6392" s="8">
        <v>44354</v>
      </c>
      <c r="AJ6392" s="1" t="str">
        <v>Close Ended Schemes ( Income )</v>
      </c>
      <c r="AY6392" s="1" t="s">
        <v>27</v>
      </c>
      <c r="BD6392" s="1" t="b">
        <v>0</v>
      </c>
    </row>
    <row r="6393" spans="1:56" x14ac:dyDescent="0.25">
      <c r="A6393" s="1" t="s">
        <v>40103</v>
      </c>
      <c r="N6393" s="1" t="s">
        <v>26</v>
      </c>
      <c r="O6393" s="1" t="s">
        <v>30481</v>
      </c>
      <c r="P6393" s="1" t="s">
        <v>30482</v>
      </c>
      <c r="Q6393" s="1" t="s">
        <v>13638</v>
      </c>
      <c r="R6393" s="1">
        <v>12.224399999999999</v>
      </c>
      <c r="S6393" s="1" t="s">
        <v>13638</v>
      </c>
      <c r="T6393" s="1" t="s">
        <v>13638</v>
      </c>
      <c r="U6393" s="8">
        <v>44354</v>
      </c>
      <c r="AJ6393" s="1" t="str">
        <v>Close Ended Schemes ( Income )</v>
      </c>
      <c r="AY6393" s="1" t="s">
        <v>27</v>
      </c>
      <c r="BD6393" s="1" t="b">
        <v>0</v>
      </c>
    </row>
    <row r="6394" spans="1:56" x14ac:dyDescent="0.25">
      <c r="A6394" s="1" t="s">
        <v>40104</v>
      </c>
      <c r="N6394" s="1" t="s">
        <v>26</v>
      </c>
      <c r="O6394" s="1" t="s">
        <v>30483</v>
      </c>
      <c r="P6394" s="1" t="s">
        <v>30484</v>
      </c>
      <c r="Q6394" s="1" t="s">
        <v>13638</v>
      </c>
      <c r="R6394" s="1">
        <v>12.2239</v>
      </c>
      <c r="S6394" s="1" t="s">
        <v>13638</v>
      </c>
      <c r="T6394" s="1" t="s">
        <v>13638</v>
      </c>
      <c r="U6394" s="8">
        <v>44354</v>
      </c>
      <c r="AJ6394" s="1" t="str">
        <v>Close Ended Schemes ( Income )</v>
      </c>
      <c r="AY6394" s="1" t="s">
        <v>27</v>
      </c>
      <c r="BD6394" s="1" t="b">
        <v>0</v>
      </c>
    </row>
    <row r="6395" spans="1:56" x14ac:dyDescent="0.25">
      <c r="A6395" s="1" t="s">
        <v>40105</v>
      </c>
      <c r="N6395" s="1" t="s">
        <v>26</v>
      </c>
      <c r="O6395" s="1" t="s">
        <v>30485</v>
      </c>
      <c r="P6395" s="1" t="s">
        <v>30486</v>
      </c>
      <c r="Q6395" s="1" t="s">
        <v>13638</v>
      </c>
      <c r="R6395" s="1">
        <v>12.224299999999999</v>
      </c>
      <c r="S6395" s="1" t="s">
        <v>13638</v>
      </c>
      <c r="T6395" s="1" t="s">
        <v>13638</v>
      </c>
      <c r="U6395" s="8">
        <v>44354</v>
      </c>
      <c r="AJ6395" s="1" t="str">
        <v>Close Ended Schemes ( Income )</v>
      </c>
      <c r="AY6395" s="1" t="s">
        <v>27</v>
      </c>
      <c r="BD6395" s="1" t="b">
        <v>0</v>
      </c>
    </row>
    <row r="6396" spans="1:56" x14ac:dyDescent="0.25">
      <c r="A6396" s="1" t="s">
        <v>40106</v>
      </c>
      <c r="N6396" s="1" t="s">
        <v>26</v>
      </c>
      <c r="O6396" s="1" t="s">
        <v>34168</v>
      </c>
      <c r="P6396" s="1" t="s">
        <v>34169</v>
      </c>
      <c r="Q6396" s="1" t="s">
        <v>13638</v>
      </c>
      <c r="R6396" s="1">
        <v>12.2211</v>
      </c>
      <c r="S6396" s="1" t="s">
        <v>13638</v>
      </c>
      <c r="T6396" s="1" t="s">
        <v>13638</v>
      </c>
      <c r="U6396" s="8">
        <v>44354</v>
      </c>
      <c r="AJ6396" s="1" t="str">
        <v>Close Ended Schemes ( Income )</v>
      </c>
      <c r="AY6396" s="1" t="s">
        <v>27</v>
      </c>
      <c r="BD6396" s="1" t="b">
        <v>0</v>
      </c>
    </row>
    <row r="6397" spans="1:56" x14ac:dyDescent="0.25">
      <c r="A6397" s="1" t="s">
        <v>40107</v>
      </c>
      <c r="N6397" s="1" t="s">
        <v>26</v>
      </c>
      <c r="O6397" s="1" t="s">
        <v>34170</v>
      </c>
      <c r="P6397" s="1" t="s">
        <v>34171</v>
      </c>
      <c r="Q6397" s="1" t="s">
        <v>13638</v>
      </c>
      <c r="R6397" s="1">
        <v>12.1524</v>
      </c>
      <c r="S6397" s="1" t="s">
        <v>13638</v>
      </c>
      <c r="T6397" s="1" t="s">
        <v>13638</v>
      </c>
      <c r="U6397" s="8">
        <v>44354</v>
      </c>
      <c r="AJ6397" s="1" t="str">
        <v>Close Ended Schemes ( Income )</v>
      </c>
      <c r="AY6397" s="1" t="s">
        <v>27</v>
      </c>
      <c r="BD6397" s="1" t="b">
        <v>0</v>
      </c>
    </row>
    <row r="6398" spans="1:56" x14ac:dyDescent="0.25">
      <c r="A6398" s="1" t="s">
        <v>40108</v>
      </c>
      <c r="N6398" s="1" t="s">
        <v>26</v>
      </c>
      <c r="O6398" s="1" t="s">
        <v>34172</v>
      </c>
      <c r="P6398" s="1" t="s">
        <v>34173</v>
      </c>
      <c r="Q6398" s="1" t="s">
        <v>13638</v>
      </c>
      <c r="R6398" s="1">
        <v>12.2216</v>
      </c>
      <c r="S6398" s="1" t="s">
        <v>13638</v>
      </c>
      <c r="T6398" s="1" t="s">
        <v>13638</v>
      </c>
      <c r="U6398" s="8">
        <v>44354</v>
      </c>
      <c r="AJ6398" s="1" t="str">
        <v>Close Ended Schemes ( Income )</v>
      </c>
      <c r="AY6398" s="1" t="s">
        <v>27</v>
      </c>
      <c r="BD6398" s="1" t="b">
        <v>0</v>
      </c>
    </row>
    <row r="6399" spans="1:56" x14ac:dyDescent="0.25">
      <c r="A6399" s="1" t="s">
        <v>40109</v>
      </c>
      <c r="N6399" s="1" t="s">
        <v>26</v>
      </c>
      <c r="O6399" s="1" t="s">
        <v>34174</v>
      </c>
      <c r="P6399" s="1" t="s">
        <v>34175</v>
      </c>
      <c r="Q6399" s="1" t="s">
        <v>13638</v>
      </c>
      <c r="R6399" s="1">
        <v>12.1591</v>
      </c>
      <c r="S6399" s="1" t="s">
        <v>13638</v>
      </c>
      <c r="T6399" s="1" t="s">
        <v>13638</v>
      </c>
      <c r="U6399" s="8">
        <v>44354</v>
      </c>
      <c r="AJ6399" s="1" t="str">
        <v>Close Ended Schemes ( Income )</v>
      </c>
      <c r="AY6399" s="1" t="s">
        <v>27</v>
      </c>
      <c r="BD6399" s="1" t="b">
        <v>0</v>
      </c>
    </row>
    <row r="6400" spans="1:56" x14ac:dyDescent="0.25">
      <c r="A6400" s="1" t="s">
        <v>40110</v>
      </c>
      <c r="N6400" s="1" t="s">
        <v>26</v>
      </c>
      <c r="O6400" s="1" t="s">
        <v>34176</v>
      </c>
      <c r="P6400" s="1" t="s">
        <v>34177</v>
      </c>
      <c r="Q6400" s="1" t="s">
        <v>13638</v>
      </c>
      <c r="R6400" s="1">
        <v>12.1524</v>
      </c>
      <c r="S6400" s="1" t="s">
        <v>13638</v>
      </c>
      <c r="T6400" s="1" t="s">
        <v>13638</v>
      </c>
      <c r="U6400" s="8">
        <v>44354</v>
      </c>
      <c r="AJ6400" s="1" t="str">
        <v>Close Ended Schemes ( Income )</v>
      </c>
      <c r="AY6400" s="1" t="s">
        <v>27</v>
      </c>
      <c r="BD6400" s="1" t="b">
        <v>0</v>
      </c>
    </row>
    <row r="6401" spans="1:56" x14ac:dyDescent="0.25">
      <c r="A6401" s="1" t="s">
        <v>40111</v>
      </c>
      <c r="N6401" s="1" t="s">
        <v>26</v>
      </c>
      <c r="O6401" s="1" t="s">
        <v>34178</v>
      </c>
      <c r="P6401" s="1" t="s">
        <v>34179</v>
      </c>
      <c r="Q6401" s="1" t="s">
        <v>13638</v>
      </c>
      <c r="R6401" s="1">
        <v>12.052899999999999</v>
      </c>
      <c r="S6401" s="1" t="s">
        <v>13638</v>
      </c>
      <c r="T6401" s="1" t="s">
        <v>13638</v>
      </c>
      <c r="U6401" s="8">
        <v>44354</v>
      </c>
      <c r="AJ6401" s="1" t="str">
        <v>Close Ended Schemes ( Income )</v>
      </c>
      <c r="AY6401" s="1" t="s">
        <v>27</v>
      </c>
      <c r="BD6401" s="1" t="b">
        <v>0</v>
      </c>
    </row>
    <row r="6402" spans="1:56" x14ac:dyDescent="0.25">
      <c r="N6402" s="1" t="s">
        <v>26</v>
      </c>
      <c r="O6402" s="1" t="s">
        <v>34180</v>
      </c>
      <c r="P6402" s="1" t="s">
        <v>34181</v>
      </c>
      <c r="Q6402" s="1" t="s">
        <v>13638</v>
      </c>
      <c r="R6402" s="1">
        <v>11.973699999999999</v>
      </c>
      <c r="S6402" s="1" t="s">
        <v>13638</v>
      </c>
      <c r="T6402" s="1" t="s">
        <v>13638</v>
      </c>
      <c r="U6402" s="8">
        <v>44354</v>
      </c>
      <c r="AJ6402" s="1" t="str">
        <v>Close Ended Schemes ( Income )</v>
      </c>
      <c r="AY6402" s="1" t="s">
        <v>27</v>
      </c>
      <c r="BD6402" s="1" t="b">
        <v>0</v>
      </c>
    </row>
    <row r="6403" spans="1:56" x14ac:dyDescent="0.25">
      <c r="A6403" s="1" t="s">
        <v>32</v>
      </c>
      <c r="N6403" s="1" t="s">
        <v>26</v>
      </c>
      <c r="O6403" s="1" t="s">
        <v>34182</v>
      </c>
      <c r="P6403" s="1" t="s">
        <v>34183</v>
      </c>
      <c r="Q6403" s="1" t="s">
        <v>13638</v>
      </c>
      <c r="R6403" s="1">
        <v>12.053100000000001</v>
      </c>
      <c r="S6403" s="1" t="s">
        <v>13638</v>
      </c>
      <c r="T6403" s="1" t="s">
        <v>13638</v>
      </c>
      <c r="U6403" s="8">
        <v>44354</v>
      </c>
      <c r="AJ6403" s="1" t="str">
        <v>Close Ended Schemes ( Income )</v>
      </c>
      <c r="AY6403" s="1" t="s">
        <v>27</v>
      </c>
      <c r="BD6403" s="1" t="b">
        <v>0</v>
      </c>
    </row>
    <row r="6404" spans="1:56" x14ac:dyDescent="0.25">
      <c r="A6404" s="1" t="s">
        <v>40112</v>
      </c>
      <c r="N6404" s="1" t="s">
        <v>26</v>
      </c>
      <c r="O6404" s="1" t="s">
        <v>34184</v>
      </c>
      <c r="P6404" s="1" t="s">
        <v>34185</v>
      </c>
      <c r="Q6404" s="1" t="s">
        <v>13638</v>
      </c>
      <c r="R6404" s="1">
        <v>12.0566</v>
      </c>
      <c r="S6404" s="1" t="s">
        <v>13638</v>
      </c>
      <c r="T6404" s="1" t="s">
        <v>13638</v>
      </c>
      <c r="U6404" s="8">
        <v>44354</v>
      </c>
      <c r="AJ6404" s="1" t="str">
        <v>Close Ended Schemes ( Income )</v>
      </c>
      <c r="AY6404" s="1" t="s">
        <v>27</v>
      </c>
      <c r="BD6404" s="1" t="b">
        <v>0</v>
      </c>
    </row>
    <row r="6405" spans="1:56" x14ac:dyDescent="0.25">
      <c r="A6405" s="1" t="s">
        <v>40113</v>
      </c>
      <c r="N6405" s="1" t="s">
        <v>26</v>
      </c>
      <c r="O6405" s="1" t="s">
        <v>34186</v>
      </c>
      <c r="P6405" s="1" t="s">
        <v>34187</v>
      </c>
      <c r="Q6405" s="1" t="s">
        <v>13638</v>
      </c>
      <c r="R6405" s="1">
        <v>12.0548</v>
      </c>
      <c r="S6405" s="1" t="s">
        <v>13638</v>
      </c>
      <c r="T6405" s="1" t="s">
        <v>13638</v>
      </c>
      <c r="U6405" s="8">
        <v>44354</v>
      </c>
      <c r="AJ6405" s="1" t="str">
        <v>Close Ended Schemes ( Income )</v>
      </c>
      <c r="AY6405" s="1" t="s">
        <v>27</v>
      </c>
      <c r="BD6405" s="1" t="b">
        <v>0</v>
      </c>
    </row>
    <row r="6406" spans="1:56" x14ac:dyDescent="0.25">
      <c r="A6406" s="1" t="s">
        <v>40114</v>
      </c>
      <c r="N6406" s="1" t="s">
        <v>26</v>
      </c>
      <c r="O6406" s="1" t="s">
        <v>34188</v>
      </c>
      <c r="P6406" s="1" t="s">
        <v>34189</v>
      </c>
      <c r="Q6406" s="1" t="s">
        <v>13638</v>
      </c>
      <c r="R6406" s="1">
        <v>11.973699999999999</v>
      </c>
      <c r="S6406" s="1" t="s">
        <v>13638</v>
      </c>
      <c r="T6406" s="1" t="s">
        <v>13638</v>
      </c>
      <c r="U6406" s="8">
        <v>44354</v>
      </c>
      <c r="AJ6406" s="1" t="str">
        <v>Close Ended Schemes ( Income )</v>
      </c>
      <c r="AY6406" s="1" t="s">
        <v>27</v>
      </c>
      <c r="BD6406" s="1" t="b">
        <v>0</v>
      </c>
    </row>
    <row r="6407" spans="1:56" x14ac:dyDescent="0.25">
      <c r="A6407" s="1" t="s">
        <v>40115</v>
      </c>
      <c r="N6407" s="1" t="s">
        <v>26</v>
      </c>
      <c r="O6407" s="1" t="s">
        <v>34190</v>
      </c>
      <c r="P6407" s="1" t="s">
        <v>34191</v>
      </c>
      <c r="Q6407" s="1" t="s">
        <v>13638</v>
      </c>
      <c r="R6407" s="1">
        <v>11.973699999999999</v>
      </c>
      <c r="S6407" s="1" t="s">
        <v>13638</v>
      </c>
      <c r="T6407" s="1" t="s">
        <v>13638</v>
      </c>
      <c r="U6407" s="8">
        <v>44354</v>
      </c>
      <c r="AJ6407" s="1" t="str">
        <v>Close Ended Schemes ( Income )</v>
      </c>
      <c r="AY6407" s="1" t="s">
        <v>27</v>
      </c>
      <c r="BD6407" s="1" t="b">
        <v>0</v>
      </c>
    </row>
    <row r="6408" spans="1:56" x14ac:dyDescent="0.25">
      <c r="A6408" s="1" t="s">
        <v>40116</v>
      </c>
      <c r="N6408" s="1" t="s">
        <v>26</v>
      </c>
      <c r="O6408" s="1" t="s">
        <v>34192</v>
      </c>
      <c r="P6408" s="1" t="s">
        <v>34193</v>
      </c>
      <c r="Q6408" s="1" t="s">
        <v>13638</v>
      </c>
      <c r="R6408" s="1">
        <v>11.973699999999999</v>
      </c>
      <c r="S6408" s="1" t="s">
        <v>13638</v>
      </c>
      <c r="T6408" s="1" t="s">
        <v>13638</v>
      </c>
      <c r="U6408" s="8">
        <v>44354</v>
      </c>
      <c r="AJ6408" s="1" t="str">
        <v>Close Ended Schemes ( Income )</v>
      </c>
      <c r="AY6408" s="1" t="s">
        <v>27</v>
      </c>
      <c r="BD6408" s="1" t="b">
        <v>0</v>
      </c>
    </row>
    <row r="6409" spans="1:56" x14ac:dyDescent="0.25">
      <c r="A6409" s="1" t="s">
        <v>40117</v>
      </c>
      <c r="N6409" s="1" t="s">
        <v>26</v>
      </c>
      <c r="O6409" s="1" t="s">
        <v>30487</v>
      </c>
      <c r="P6409" s="1" t="s">
        <v>30488</v>
      </c>
      <c r="Q6409" s="1" t="s">
        <v>13638</v>
      </c>
      <c r="R6409" s="1">
        <v>12.711399999999999</v>
      </c>
      <c r="S6409" s="1" t="s">
        <v>13638</v>
      </c>
      <c r="T6409" s="1" t="s">
        <v>13638</v>
      </c>
      <c r="U6409" s="8">
        <v>44354</v>
      </c>
      <c r="AJ6409" s="1" t="str">
        <v>Close Ended Schemes ( Income )</v>
      </c>
      <c r="AY6409" s="1" t="s">
        <v>27</v>
      </c>
      <c r="BD6409" s="1" t="b">
        <v>0</v>
      </c>
    </row>
    <row r="6410" spans="1:56" x14ac:dyDescent="0.25">
      <c r="A6410" s="1" t="s">
        <v>40118</v>
      </c>
      <c r="N6410" s="1" t="s">
        <v>26</v>
      </c>
      <c r="O6410" s="1" t="s">
        <v>30489</v>
      </c>
      <c r="P6410" s="1" t="s">
        <v>30490</v>
      </c>
      <c r="Q6410" s="1" t="s">
        <v>13638</v>
      </c>
      <c r="R6410" s="1">
        <v>12.572699999999999</v>
      </c>
      <c r="S6410" s="1" t="s">
        <v>13638</v>
      </c>
      <c r="T6410" s="1" t="s">
        <v>13638</v>
      </c>
      <c r="U6410" s="8">
        <v>44354</v>
      </c>
      <c r="AJ6410" s="1" t="str">
        <v>Close Ended Schemes ( Income )</v>
      </c>
      <c r="AY6410" s="1" t="s">
        <v>27</v>
      </c>
      <c r="BD6410" s="1" t="b">
        <v>0</v>
      </c>
    </row>
    <row r="6411" spans="1:56" x14ac:dyDescent="0.25">
      <c r="A6411" s="1" t="s">
        <v>40119</v>
      </c>
      <c r="N6411" s="1" t="s">
        <v>26</v>
      </c>
      <c r="O6411" s="1" t="s">
        <v>30491</v>
      </c>
      <c r="P6411" s="1" t="s">
        <v>30492</v>
      </c>
      <c r="Q6411" s="1" t="s">
        <v>13638</v>
      </c>
      <c r="R6411" s="1">
        <v>12.7151</v>
      </c>
      <c r="S6411" s="1" t="s">
        <v>13638</v>
      </c>
      <c r="T6411" s="1" t="s">
        <v>13638</v>
      </c>
      <c r="U6411" s="8">
        <v>44354</v>
      </c>
      <c r="AJ6411" s="1" t="str">
        <v>Close Ended Schemes ( Income )</v>
      </c>
      <c r="AY6411" s="1" t="s">
        <v>27</v>
      </c>
      <c r="BD6411" s="1" t="b">
        <v>0</v>
      </c>
    </row>
    <row r="6412" spans="1:56" x14ac:dyDescent="0.25">
      <c r="A6412" s="1" t="s">
        <v>40120</v>
      </c>
      <c r="N6412" s="1" t="s">
        <v>26</v>
      </c>
      <c r="O6412" s="1" t="s">
        <v>30493</v>
      </c>
      <c r="P6412" s="1" t="s">
        <v>30494</v>
      </c>
      <c r="Q6412" s="1" t="s">
        <v>13638</v>
      </c>
      <c r="R6412" s="1">
        <v>12.593</v>
      </c>
      <c r="S6412" s="1" t="s">
        <v>13638</v>
      </c>
      <c r="T6412" s="1" t="s">
        <v>13638</v>
      </c>
      <c r="U6412" s="8">
        <v>44354</v>
      </c>
      <c r="AJ6412" s="1" t="str">
        <v>Close Ended Schemes ( Income )</v>
      </c>
      <c r="AY6412" s="1" t="s">
        <v>27</v>
      </c>
      <c r="BD6412" s="1" t="b">
        <v>0</v>
      </c>
    </row>
    <row r="6413" spans="1:56" x14ac:dyDescent="0.25">
      <c r="A6413" s="1" t="s">
        <v>40121</v>
      </c>
      <c r="N6413" s="1" t="s">
        <v>26</v>
      </c>
      <c r="O6413" s="1" t="s">
        <v>30495</v>
      </c>
      <c r="P6413" s="1" t="s">
        <v>30496</v>
      </c>
      <c r="Q6413" s="1" t="s">
        <v>13638</v>
      </c>
      <c r="R6413" s="1">
        <v>12.5725</v>
      </c>
      <c r="S6413" s="1" t="s">
        <v>13638</v>
      </c>
      <c r="T6413" s="1" t="s">
        <v>13638</v>
      </c>
      <c r="U6413" s="8">
        <v>44354</v>
      </c>
      <c r="AJ6413" s="1" t="str">
        <v>Close Ended Schemes ( Income )</v>
      </c>
      <c r="AY6413" s="1" t="s">
        <v>27</v>
      </c>
      <c r="BD6413" s="1" t="b">
        <v>0</v>
      </c>
    </row>
    <row r="6414" spans="1:56" x14ac:dyDescent="0.25">
      <c r="A6414" s="1" t="s">
        <v>40122</v>
      </c>
      <c r="N6414" s="1" t="s">
        <v>26</v>
      </c>
      <c r="O6414" s="1" t="s">
        <v>30497</v>
      </c>
      <c r="P6414" s="1" t="s">
        <v>30498</v>
      </c>
      <c r="Q6414" s="1" t="s">
        <v>13638</v>
      </c>
      <c r="R6414" s="1">
        <v>12.602600000000001</v>
      </c>
      <c r="S6414" s="1" t="s">
        <v>13638</v>
      </c>
      <c r="T6414" s="1" t="s">
        <v>13638</v>
      </c>
      <c r="U6414" s="8">
        <v>44354</v>
      </c>
      <c r="AJ6414" s="1" t="str">
        <v>Close Ended Schemes ( Income )</v>
      </c>
      <c r="AY6414" s="1" t="s">
        <v>27</v>
      </c>
      <c r="BD6414" s="1" t="b">
        <v>0</v>
      </c>
    </row>
    <row r="6415" spans="1:56" x14ac:dyDescent="0.25">
      <c r="N6415" s="1" t="s">
        <v>26</v>
      </c>
      <c r="O6415" s="1" t="s">
        <v>30499</v>
      </c>
      <c r="P6415" s="1" t="s">
        <v>30500</v>
      </c>
      <c r="Q6415" s="1" t="s">
        <v>13638</v>
      </c>
      <c r="R6415" s="1">
        <v>11.645</v>
      </c>
      <c r="S6415" s="1" t="s">
        <v>13638</v>
      </c>
      <c r="T6415" s="1" t="s">
        <v>13638</v>
      </c>
      <c r="U6415" s="8">
        <v>44354</v>
      </c>
      <c r="AJ6415" s="1" t="str">
        <v>Close Ended Schemes ( Income )</v>
      </c>
      <c r="AY6415" s="1" t="s">
        <v>27</v>
      </c>
      <c r="BD6415" s="1" t="b">
        <v>0</v>
      </c>
    </row>
    <row r="6416" spans="1:56" x14ac:dyDescent="0.25">
      <c r="A6416" s="1" t="s">
        <v>11</v>
      </c>
      <c r="N6416" s="1" t="s">
        <v>26</v>
      </c>
      <c r="O6416" s="1" t="s">
        <v>30501</v>
      </c>
      <c r="P6416" s="1" t="s">
        <v>30502</v>
      </c>
      <c r="Q6416" s="1" t="s">
        <v>13638</v>
      </c>
      <c r="R6416" s="1">
        <v>11.553100000000001</v>
      </c>
      <c r="S6416" s="1" t="s">
        <v>13638</v>
      </c>
      <c r="T6416" s="1" t="s">
        <v>13638</v>
      </c>
      <c r="U6416" s="8">
        <v>44354</v>
      </c>
      <c r="AJ6416" s="1" t="str">
        <v>Close Ended Schemes ( Income )</v>
      </c>
      <c r="AY6416" s="1" t="s">
        <v>27</v>
      </c>
      <c r="BD6416" s="1" t="b">
        <v>0</v>
      </c>
    </row>
    <row r="6417" spans="1:56" x14ac:dyDescent="0.25">
      <c r="A6417" s="1" t="s">
        <v>40123</v>
      </c>
      <c r="N6417" s="1" t="s">
        <v>26</v>
      </c>
      <c r="O6417" s="1" t="s">
        <v>30503</v>
      </c>
      <c r="P6417" s="1" t="s">
        <v>30504</v>
      </c>
      <c r="Q6417" s="1" t="s">
        <v>13638</v>
      </c>
      <c r="R6417" s="1">
        <v>11.5563</v>
      </c>
      <c r="S6417" s="1" t="s">
        <v>13638</v>
      </c>
      <c r="T6417" s="1" t="s">
        <v>13638</v>
      </c>
      <c r="U6417" s="8">
        <v>44354</v>
      </c>
      <c r="AJ6417" s="1" t="str">
        <v>Close Ended Schemes ( Income )</v>
      </c>
      <c r="AY6417" s="1" t="s">
        <v>27</v>
      </c>
      <c r="BD6417" s="1" t="b">
        <v>0</v>
      </c>
    </row>
    <row r="6418" spans="1:56" x14ac:dyDescent="0.25">
      <c r="A6418" s="1" t="s">
        <v>40124</v>
      </c>
      <c r="N6418" s="1" t="s">
        <v>26</v>
      </c>
      <c r="O6418" s="1" t="s">
        <v>30505</v>
      </c>
      <c r="P6418" s="1" t="s">
        <v>30506</v>
      </c>
      <c r="Q6418" s="1" t="s">
        <v>13638</v>
      </c>
      <c r="R6418" s="1">
        <v>11.573700000000001</v>
      </c>
      <c r="S6418" s="1" t="s">
        <v>13638</v>
      </c>
      <c r="T6418" s="1" t="s">
        <v>13638</v>
      </c>
      <c r="U6418" s="8">
        <v>44354</v>
      </c>
      <c r="AJ6418" s="1" t="str">
        <v>Close Ended Schemes ( Income )</v>
      </c>
      <c r="AY6418" s="1" t="s">
        <v>27</v>
      </c>
      <c r="BD6418" s="1" t="b">
        <v>0</v>
      </c>
    </row>
    <row r="6419" spans="1:56" x14ac:dyDescent="0.25">
      <c r="A6419" s="1" t="s">
        <v>40125</v>
      </c>
      <c r="N6419" s="1" t="s">
        <v>26</v>
      </c>
      <c r="O6419" s="1" t="s">
        <v>30507</v>
      </c>
      <c r="P6419" s="1" t="s">
        <v>30508</v>
      </c>
      <c r="Q6419" s="1" t="s">
        <v>13638</v>
      </c>
      <c r="R6419" s="1">
        <v>11.553100000000001</v>
      </c>
      <c r="S6419" s="1" t="s">
        <v>13638</v>
      </c>
      <c r="T6419" s="1" t="s">
        <v>13638</v>
      </c>
      <c r="U6419" s="8">
        <v>44354</v>
      </c>
      <c r="AJ6419" s="1" t="str">
        <v>Close Ended Schemes ( Income )</v>
      </c>
      <c r="AY6419" s="1" t="s">
        <v>27</v>
      </c>
      <c r="BD6419" s="1" t="b">
        <v>0</v>
      </c>
    </row>
    <row r="6420" spans="1:56" x14ac:dyDescent="0.25">
      <c r="A6420" s="1" t="s">
        <v>40126</v>
      </c>
      <c r="N6420" s="1" t="s">
        <v>26</v>
      </c>
      <c r="O6420" s="1" t="s">
        <v>30509</v>
      </c>
      <c r="P6420" s="1" t="s">
        <v>30510</v>
      </c>
      <c r="Q6420" s="1" t="s">
        <v>13638</v>
      </c>
      <c r="R6420" s="1">
        <v>11.9466</v>
      </c>
      <c r="S6420" s="1" t="s">
        <v>13638</v>
      </c>
      <c r="T6420" s="1" t="s">
        <v>13638</v>
      </c>
      <c r="U6420" s="8">
        <v>44354</v>
      </c>
      <c r="AJ6420" s="1" t="str">
        <v>Close Ended Schemes ( Income )</v>
      </c>
      <c r="AY6420" s="1" t="s">
        <v>27</v>
      </c>
      <c r="BD6420" s="1" t="b">
        <v>0</v>
      </c>
    </row>
    <row r="6421" spans="1:56" x14ac:dyDescent="0.25">
      <c r="N6421" s="1" t="s">
        <v>26</v>
      </c>
      <c r="O6421" s="1" t="s">
        <v>30511</v>
      </c>
      <c r="P6421" s="1" t="s">
        <v>30512</v>
      </c>
      <c r="Q6421" s="1" t="s">
        <v>13638</v>
      </c>
      <c r="R6421" s="1">
        <v>11.8832</v>
      </c>
      <c r="S6421" s="1" t="s">
        <v>13638</v>
      </c>
      <c r="T6421" s="1" t="s">
        <v>13638</v>
      </c>
      <c r="U6421" s="8">
        <v>44354</v>
      </c>
      <c r="AJ6421" s="1" t="str">
        <v>Close Ended Schemes ( Income )</v>
      </c>
      <c r="AY6421" s="1" t="s">
        <v>27</v>
      </c>
      <c r="BD6421" s="1" t="b">
        <v>0</v>
      </c>
    </row>
    <row r="6422" spans="1:56" x14ac:dyDescent="0.25">
      <c r="A6422" s="1" t="s">
        <v>12</v>
      </c>
      <c r="N6422" s="1" t="s">
        <v>26</v>
      </c>
      <c r="O6422" s="1" t="s">
        <v>30513</v>
      </c>
      <c r="P6422" s="1" t="s">
        <v>30514</v>
      </c>
      <c r="Q6422" s="1" t="s">
        <v>13638</v>
      </c>
      <c r="R6422" s="1">
        <v>11.9551</v>
      </c>
      <c r="S6422" s="1" t="s">
        <v>13638</v>
      </c>
      <c r="T6422" s="1" t="s">
        <v>13638</v>
      </c>
      <c r="U6422" s="8">
        <v>44354</v>
      </c>
      <c r="AJ6422" s="1" t="str">
        <v>Close Ended Schemes ( Income )</v>
      </c>
      <c r="AY6422" s="1" t="s">
        <v>27</v>
      </c>
      <c r="BD6422" s="1" t="b">
        <v>0</v>
      </c>
    </row>
    <row r="6423" spans="1:56" x14ac:dyDescent="0.25">
      <c r="A6423" s="1" t="s">
        <v>40127</v>
      </c>
      <c r="N6423" s="1" t="s">
        <v>26</v>
      </c>
      <c r="O6423" s="1" t="s">
        <v>30515</v>
      </c>
      <c r="P6423" s="1" t="s">
        <v>30516</v>
      </c>
      <c r="Q6423" s="1" t="s">
        <v>13638</v>
      </c>
      <c r="R6423" s="1">
        <v>11.8832</v>
      </c>
      <c r="S6423" s="1" t="s">
        <v>13638</v>
      </c>
      <c r="T6423" s="1" t="s">
        <v>13638</v>
      </c>
      <c r="U6423" s="8">
        <v>44354</v>
      </c>
      <c r="AJ6423" s="1" t="str">
        <v>Close Ended Schemes ( Income )</v>
      </c>
      <c r="AY6423" s="1" t="s">
        <v>27</v>
      </c>
      <c r="BD6423" s="1" t="b">
        <v>0</v>
      </c>
    </row>
    <row r="6424" spans="1:56" x14ac:dyDescent="0.25">
      <c r="A6424" s="1" t="s">
        <v>40128</v>
      </c>
      <c r="N6424" s="1" t="s">
        <v>26</v>
      </c>
      <c r="O6424" s="1" t="s">
        <v>30517</v>
      </c>
      <c r="P6424" s="1" t="s">
        <v>30518</v>
      </c>
      <c r="Q6424" s="1" t="s">
        <v>13638</v>
      </c>
      <c r="R6424" s="1">
        <v>11.9095</v>
      </c>
      <c r="S6424" s="1" t="s">
        <v>13638</v>
      </c>
      <c r="T6424" s="1" t="s">
        <v>13638</v>
      </c>
      <c r="U6424" s="8">
        <v>44354</v>
      </c>
      <c r="AJ6424" s="1" t="str">
        <v>Close Ended Schemes ( Income )</v>
      </c>
      <c r="AY6424" s="1" t="s">
        <v>27</v>
      </c>
      <c r="BD6424" s="1" t="b">
        <v>0</v>
      </c>
    </row>
    <row r="6425" spans="1:56" x14ac:dyDescent="0.25">
      <c r="A6425" s="1" t="s">
        <v>40129</v>
      </c>
      <c r="N6425" s="1" t="s">
        <v>26</v>
      </c>
      <c r="O6425" s="1" t="s">
        <v>27836</v>
      </c>
      <c r="P6425" s="1" t="s">
        <v>27837</v>
      </c>
      <c r="Q6425" s="1" t="s">
        <v>13638</v>
      </c>
      <c r="R6425" s="1">
        <v>11.3558</v>
      </c>
      <c r="S6425" s="1" t="s">
        <v>13638</v>
      </c>
      <c r="T6425" s="1" t="s">
        <v>13638</v>
      </c>
      <c r="U6425" s="8">
        <v>44354</v>
      </c>
      <c r="AJ6425" s="1" t="str">
        <v>Close Ended Schemes ( Income )</v>
      </c>
      <c r="AY6425" s="1" t="s">
        <v>27</v>
      </c>
      <c r="BD6425" s="1" t="b">
        <v>0</v>
      </c>
    </row>
    <row r="6426" spans="1:56" x14ac:dyDescent="0.25">
      <c r="A6426" s="1" t="s">
        <v>40130</v>
      </c>
      <c r="N6426" s="1" t="s">
        <v>26</v>
      </c>
      <c r="O6426" s="1" t="s">
        <v>27838</v>
      </c>
      <c r="P6426" s="1" t="s">
        <v>27839</v>
      </c>
      <c r="Q6426" s="1" t="s">
        <v>13638</v>
      </c>
      <c r="R6426" s="1">
        <v>12.881</v>
      </c>
      <c r="S6426" s="1" t="s">
        <v>13638</v>
      </c>
      <c r="T6426" s="1" t="s">
        <v>13638</v>
      </c>
      <c r="U6426" s="8">
        <v>44354</v>
      </c>
      <c r="AJ6426" s="1" t="str">
        <v>Close Ended Schemes ( Income )</v>
      </c>
      <c r="AY6426" s="1" t="s">
        <v>27</v>
      </c>
      <c r="BD6426" s="1" t="b">
        <v>0</v>
      </c>
    </row>
    <row r="6427" spans="1:56" x14ac:dyDescent="0.25">
      <c r="A6427" s="1" t="s">
        <v>40131</v>
      </c>
      <c r="N6427" s="1" t="s">
        <v>26</v>
      </c>
      <c r="O6427" s="1" t="s">
        <v>27840</v>
      </c>
      <c r="P6427" s="1" t="s">
        <v>27841</v>
      </c>
      <c r="Q6427" s="1" t="s">
        <v>13638</v>
      </c>
      <c r="R6427" s="1">
        <v>11.0144</v>
      </c>
      <c r="S6427" s="1" t="s">
        <v>13638</v>
      </c>
      <c r="T6427" s="1" t="s">
        <v>13638</v>
      </c>
      <c r="U6427" s="8">
        <v>44354</v>
      </c>
      <c r="AJ6427" s="1" t="str">
        <v>Close Ended Schemes ( Income )</v>
      </c>
      <c r="AY6427" s="1" t="s">
        <v>27</v>
      </c>
      <c r="BD6427" s="1" t="b">
        <v>0</v>
      </c>
    </row>
    <row r="6428" spans="1:56" x14ac:dyDescent="0.25">
      <c r="A6428" s="1" t="s">
        <v>40132</v>
      </c>
      <c r="N6428" s="1" t="s">
        <v>26</v>
      </c>
      <c r="O6428" s="1" t="s">
        <v>27842</v>
      </c>
      <c r="P6428" s="1" t="s">
        <v>27843</v>
      </c>
      <c r="Q6428" s="1" t="s">
        <v>13638</v>
      </c>
      <c r="R6428" s="1">
        <v>12.809200000000001</v>
      </c>
      <c r="S6428" s="1" t="s">
        <v>13638</v>
      </c>
      <c r="T6428" s="1" t="s">
        <v>13638</v>
      </c>
      <c r="U6428" s="8">
        <v>44354</v>
      </c>
      <c r="AJ6428" s="1" t="str">
        <v>Close Ended Schemes ( Income )</v>
      </c>
      <c r="AY6428" s="1" t="s">
        <v>27</v>
      </c>
      <c r="BD6428" s="1" t="b">
        <v>0</v>
      </c>
    </row>
    <row r="6429" spans="1:56" x14ac:dyDescent="0.25">
      <c r="N6429" s="1" t="s">
        <v>26</v>
      </c>
      <c r="O6429" s="1" t="s">
        <v>30519</v>
      </c>
      <c r="P6429" s="1" t="s">
        <v>30520</v>
      </c>
      <c r="Q6429" s="1" t="s">
        <v>13638</v>
      </c>
      <c r="R6429" s="1">
        <v>12.619300000000001</v>
      </c>
      <c r="S6429" s="1" t="s">
        <v>13638</v>
      </c>
      <c r="T6429" s="1" t="s">
        <v>13638</v>
      </c>
      <c r="U6429" s="8">
        <v>44354</v>
      </c>
      <c r="AJ6429" s="1" t="str">
        <v>Close Ended Schemes ( Income )</v>
      </c>
      <c r="AY6429" s="1" t="s">
        <v>27</v>
      </c>
      <c r="BD6429" s="1" t="b">
        <v>0</v>
      </c>
    </row>
    <row r="6430" spans="1:56" x14ac:dyDescent="0.25">
      <c r="A6430" s="1" t="s">
        <v>34</v>
      </c>
      <c r="N6430" s="1" t="s">
        <v>26</v>
      </c>
      <c r="O6430" s="1" t="s">
        <v>30521</v>
      </c>
      <c r="P6430" s="1" t="s">
        <v>30522</v>
      </c>
      <c r="Q6430" s="1" t="s">
        <v>13638</v>
      </c>
      <c r="R6430" s="1">
        <v>10.710599999999999</v>
      </c>
      <c r="S6430" s="1" t="s">
        <v>13638</v>
      </c>
      <c r="T6430" s="1" t="s">
        <v>13638</v>
      </c>
      <c r="U6430" s="8">
        <v>44354</v>
      </c>
      <c r="AJ6430" s="1" t="str">
        <v>Close Ended Schemes ( Income )</v>
      </c>
      <c r="AY6430" s="1" t="s">
        <v>27</v>
      </c>
      <c r="BD6430" s="1" t="b">
        <v>0</v>
      </c>
    </row>
    <row r="6431" spans="1:56" x14ac:dyDescent="0.25">
      <c r="A6431" s="1" t="s">
        <v>40133</v>
      </c>
      <c r="N6431" s="1" t="s">
        <v>26</v>
      </c>
      <c r="O6431" s="1" t="s">
        <v>30523</v>
      </c>
      <c r="P6431" s="1" t="s">
        <v>30524</v>
      </c>
      <c r="Q6431" s="1" t="s">
        <v>13638</v>
      </c>
      <c r="R6431" s="1">
        <v>12.5299</v>
      </c>
      <c r="S6431" s="1" t="s">
        <v>13638</v>
      </c>
      <c r="T6431" s="1" t="s">
        <v>13638</v>
      </c>
      <c r="U6431" s="8">
        <v>44354</v>
      </c>
      <c r="AJ6431" s="1" t="str">
        <v>Close Ended Schemes ( Income )</v>
      </c>
      <c r="AY6431" s="1" t="s">
        <v>27</v>
      </c>
      <c r="BD6431" s="1" t="b">
        <v>0</v>
      </c>
    </row>
    <row r="6432" spans="1:56" x14ac:dyDescent="0.25">
      <c r="A6432" s="1" t="s">
        <v>40134</v>
      </c>
      <c r="N6432" s="1" t="s">
        <v>26</v>
      </c>
      <c r="O6432" s="1" t="s">
        <v>30525</v>
      </c>
      <c r="P6432" s="1" t="s">
        <v>30526</v>
      </c>
      <c r="Q6432" s="1" t="s">
        <v>13638</v>
      </c>
      <c r="R6432" s="1">
        <v>10.662800000000001</v>
      </c>
      <c r="S6432" s="1" t="s">
        <v>13638</v>
      </c>
      <c r="T6432" s="1" t="s">
        <v>13638</v>
      </c>
      <c r="U6432" s="8">
        <v>44354</v>
      </c>
      <c r="AJ6432" s="1" t="str">
        <v>Close Ended Schemes ( Income )</v>
      </c>
      <c r="AY6432" s="1" t="s">
        <v>27</v>
      </c>
      <c r="BD6432" s="1" t="b">
        <v>0</v>
      </c>
    </row>
    <row r="6433" spans="1:56" x14ac:dyDescent="0.25">
      <c r="A6433" s="1" t="s">
        <v>40135</v>
      </c>
      <c r="N6433" s="1" t="s">
        <v>26</v>
      </c>
      <c r="O6433" s="1" t="s">
        <v>30527</v>
      </c>
      <c r="P6433" s="1" t="s">
        <v>30528</v>
      </c>
      <c r="Q6433" s="1" t="s">
        <v>13638</v>
      </c>
      <c r="R6433" s="1">
        <v>10.550599999999999</v>
      </c>
      <c r="S6433" s="1" t="s">
        <v>13638</v>
      </c>
      <c r="T6433" s="1" t="s">
        <v>13638</v>
      </c>
      <c r="U6433" s="8">
        <v>44354</v>
      </c>
      <c r="AJ6433" s="1" t="str">
        <v>Close Ended Schemes ( Income )</v>
      </c>
      <c r="AY6433" s="1" t="s">
        <v>27</v>
      </c>
      <c r="BD6433" s="1" t="b">
        <v>0</v>
      </c>
    </row>
    <row r="6434" spans="1:56" x14ac:dyDescent="0.25">
      <c r="A6434" s="1" t="s">
        <v>40136</v>
      </c>
      <c r="N6434" s="1" t="s">
        <v>26</v>
      </c>
      <c r="O6434" s="1" t="s">
        <v>30529</v>
      </c>
      <c r="P6434" s="1" t="s">
        <v>30530</v>
      </c>
      <c r="Q6434" s="1" t="s">
        <v>13638</v>
      </c>
      <c r="R6434" s="1">
        <v>10.7051</v>
      </c>
      <c r="S6434" s="1" t="s">
        <v>13638</v>
      </c>
      <c r="T6434" s="1" t="s">
        <v>13638</v>
      </c>
      <c r="U6434" s="8">
        <v>44354</v>
      </c>
      <c r="AJ6434" s="1" t="str">
        <v>Close Ended Schemes ( Income )</v>
      </c>
      <c r="AY6434" s="1" t="s">
        <v>27</v>
      </c>
      <c r="BD6434" s="1" t="b">
        <v>0</v>
      </c>
    </row>
    <row r="6435" spans="1:56" x14ac:dyDescent="0.25">
      <c r="N6435" s="1" t="s">
        <v>26</v>
      </c>
      <c r="O6435" s="1" t="s">
        <v>30531</v>
      </c>
      <c r="P6435" s="1" t="s">
        <v>30532</v>
      </c>
      <c r="Q6435" s="1" t="s">
        <v>13638</v>
      </c>
      <c r="R6435" s="1">
        <v>12.7639</v>
      </c>
      <c r="S6435" s="1" t="s">
        <v>13638</v>
      </c>
      <c r="T6435" s="1" t="s">
        <v>13638</v>
      </c>
      <c r="U6435" s="8">
        <v>44354</v>
      </c>
      <c r="AJ6435" s="1" t="str">
        <v>Close Ended Schemes ( Income )</v>
      </c>
      <c r="AY6435" s="1" t="s">
        <v>27</v>
      </c>
      <c r="BD6435" s="1" t="b">
        <v>0</v>
      </c>
    </row>
    <row r="6436" spans="1:56" x14ac:dyDescent="0.25">
      <c r="A6436" s="1" t="s">
        <v>13</v>
      </c>
      <c r="N6436" s="1" t="s">
        <v>26</v>
      </c>
      <c r="O6436" s="1" t="s">
        <v>30533</v>
      </c>
      <c r="P6436" s="1" t="s">
        <v>30534</v>
      </c>
      <c r="Q6436" s="1" t="s">
        <v>13638</v>
      </c>
      <c r="R6436" s="1">
        <v>12.6709</v>
      </c>
      <c r="S6436" s="1" t="s">
        <v>13638</v>
      </c>
      <c r="T6436" s="1" t="s">
        <v>13638</v>
      </c>
      <c r="U6436" s="8">
        <v>44354</v>
      </c>
      <c r="AJ6436" s="1" t="str">
        <v>Close Ended Schemes ( Income )</v>
      </c>
      <c r="AY6436" s="1" t="s">
        <v>27</v>
      </c>
      <c r="BD6436" s="1" t="b">
        <v>0</v>
      </c>
    </row>
    <row r="6437" spans="1:56" x14ac:dyDescent="0.25">
      <c r="A6437" s="1" t="s">
        <v>40137</v>
      </c>
      <c r="N6437" s="1" t="s">
        <v>26</v>
      </c>
      <c r="O6437" s="1" t="s">
        <v>30535</v>
      </c>
      <c r="P6437" s="1" t="s">
        <v>30536</v>
      </c>
      <c r="Q6437" s="1" t="s">
        <v>13638</v>
      </c>
      <c r="R6437" s="1">
        <v>10.739699999999999</v>
      </c>
      <c r="S6437" s="1" t="s">
        <v>13638</v>
      </c>
      <c r="T6437" s="1" t="s">
        <v>13638</v>
      </c>
      <c r="U6437" s="8">
        <v>44354</v>
      </c>
      <c r="AJ6437" s="1" t="str">
        <v>Close Ended Schemes ( Income )</v>
      </c>
      <c r="AY6437" s="1" t="s">
        <v>27</v>
      </c>
      <c r="BD6437" s="1" t="b">
        <v>0</v>
      </c>
    </row>
    <row r="6438" spans="1:56" x14ac:dyDescent="0.25">
      <c r="A6438" s="1" t="s">
        <v>40138</v>
      </c>
      <c r="N6438" s="1" t="s">
        <v>26</v>
      </c>
      <c r="O6438" s="1" t="s">
        <v>30537</v>
      </c>
      <c r="P6438" s="1" t="s">
        <v>30538</v>
      </c>
      <c r="Q6438" s="1" t="s">
        <v>13638</v>
      </c>
      <c r="R6438" s="1">
        <v>12.6454</v>
      </c>
      <c r="S6438" s="1" t="s">
        <v>13638</v>
      </c>
      <c r="T6438" s="1" t="s">
        <v>13638</v>
      </c>
      <c r="U6438" s="8">
        <v>44354</v>
      </c>
      <c r="AJ6438" s="1" t="str">
        <v>Close Ended Schemes ( Income )</v>
      </c>
      <c r="AY6438" s="1" t="s">
        <v>27</v>
      </c>
      <c r="BD6438" s="1" t="b">
        <v>0</v>
      </c>
    </row>
    <row r="6439" spans="1:56" x14ac:dyDescent="0.25">
      <c r="A6439" s="1" t="s">
        <v>40139</v>
      </c>
      <c r="N6439" s="1" t="s">
        <v>26</v>
      </c>
      <c r="O6439" s="1" t="s">
        <v>30539</v>
      </c>
      <c r="P6439" s="1" t="s">
        <v>30540</v>
      </c>
      <c r="Q6439" s="1" t="s">
        <v>13638</v>
      </c>
      <c r="R6439" s="1">
        <v>12.559200000000001</v>
      </c>
      <c r="S6439" s="1" t="s">
        <v>13638</v>
      </c>
      <c r="T6439" s="1" t="s">
        <v>13638</v>
      </c>
      <c r="U6439" s="8">
        <v>44354</v>
      </c>
      <c r="AJ6439" s="1" t="str">
        <v>Close Ended Schemes ( Income )</v>
      </c>
      <c r="AY6439" s="1" t="s">
        <v>27</v>
      </c>
      <c r="BD6439" s="1" t="b">
        <v>0</v>
      </c>
    </row>
    <row r="6440" spans="1:56" x14ac:dyDescent="0.25">
      <c r="A6440" s="1" t="s">
        <v>40140</v>
      </c>
      <c r="N6440" s="1" t="s">
        <v>26</v>
      </c>
      <c r="O6440" s="1" t="s">
        <v>30541</v>
      </c>
      <c r="P6440" s="1" t="s">
        <v>30542</v>
      </c>
      <c r="Q6440" s="1" t="s">
        <v>13638</v>
      </c>
      <c r="R6440" s="1">
        <v>10.2918</v>
      </c>
      <c r="S6440" s="1" t="s">
        <v>13638</v>
      </c>
      <c r="T6440" s="1" t="s">
        <v>13638</v>
      </c>
      <c r="U6440" s="8">
        <v>44354</v>
      </c>
      <c r="AJ6440" s="1" t="str">
        <v>Close Ended Schemes ( Income )</v>
      </c>
      <c r="AY6440" s="1" t="s">
        <v>27</v>
      </c>
      <c r="BD6440" s="1" t="b">
        <v>0</v>
      </c>
    </row>
    <row r="6441" spans="1:56" x14ac:dyDescent="0.25">
      <c r="A6441" s="1" t="s">
        <v>40141</v>
      </c>
      <c r="N6441" s="1" t="s">
        <v>26</v>
      </c>
      <c r="O6441" s="1" t="s">
        <v>30543</v>
      </c>
      <c r="P6441" s="1" t="s">
        <v>30544</v>
      </c>
      <c r="Q6441" s="1" t="s">
        <v>13638</v>
      </c>
      <c r="R6441" s="1">
        <v>12.627700000000001</v>
      </c>
      <c r="S6441" s="1" t="s">
        <v>13638</v>
      </c>
      <c r="T6441" s="1" t="s">
        <v>13638</v>
      </c>
      <c r="U6441" s="8">
        <v>44354</v>
      </c>
      <c r="AJ6441" s="1" t="str">
        <v>Close Ended Schemes ( Income )</v>
      </c>
      <c r="AY6441" s="1" t="s">
        <v>27</v>
      </c>
      <c r="BD6441" s="1" t="b">
        <v>0</v>
      </c>
    </row>
    <row r="6442" spans="1:56" x14ac:dyDescent="0.25">
      <c r="A6442" s="1" t="s">
        <v>40142</v>
      </c>
      <c r="N6442" s="1" t="s">
        <v>26</v>
      </c>
      <c r="O6442" s="1" t="s">
        <v>30545</v>
      </c>
      <c r="P6442" s="1" t="s">
        <v>30546</v>
      </c>
      <c r="Q6442" s="1" t="s">
        <v>13638</v>
      </c>
      <c r="R6442" s="1">
        <v>12.5436</v>
      </c>
      <c r="S6442" s="1" t="s">
        <v>13638</v>
      </c>
      <c r="T6442" s="1" t="s">
        <v>13638</v>
      </c>
      <c r="U6442" s="8">
        <v>44354</v>
      </c>
      <c r="AJ6442" s="1" t="str">
        <v>Close Ended Schemes ( Income )</v>
      </c>
      <c r="AY6442" s="1" t="s">
        <v>27</v>
      </c>
      <c r="BD6442" s="1" t="b">
        <v>0</v>
      </c>
    </row>
    <row r="6443" spans="1:56" x14ac:dyDescent="0.25">
      <c r="A6443" s="1" t="s">
        <v>40143</v>
      </c>
      <c r="N6443" s="1" t="s">
        <v>26</v>
      </c>
      <c r="O6443" s="1" t="s">
        <v>30547</v>
      </c>
      <c r="P6443" s="1" t="s">
        <v>30548</v>
      </c>
      <c r="Q6443" s="1" t="s">
        <v>13638</v>
      </c>
      <c r="R6443" s="1">
        <v>10.142899999999999</v>
      </c>
      <c r="S6443" s="1" t="s">
        <v>13638</v>
      </c>
      <c r="T6443" s="1" t="s">
        <v>13638</v>
      </c>
      <c r="U6443" s="8">
        <v>44354</v>
      </c>
      <c r="AJ6443" s="1" t="str">
        <v>Close Ended Schemes ( Income )</v>
      </c>
      <c r="AY6443" s="1" t="s">
        <v>27</v>
      </c>
      <c r="BD6443" s="1" t="b">
        <v>0</v>
      </c>
    </row>
    <row r="6444" spans="1:56" x14ac:dyDescent="0.25">
      <c r="A6444" s="1" t="s">
        <v>40144</v>
      </c>
      <c r="N6444" s="1" t="s">
        <v>26</v>
      </c>
      <c r="O6444" s="1" t="s">
        <v>30549</v>
      </c>
      <c r="P6444" s="1" t="s">
        <v>30550</v>
      </c>
      <c r="Q6444" s="1" t="s">
        <v>13638</v>
      </c>
      <c r="R6444" s="1">
        <v>10.3459</v>
      </c>
      <c r="S6444" s="1" t="s">
        <v>13638</v>
      </c>
      <c r="T6444" s="1" t="s">
        <v>13638</v>
      </c>
      <c r="U6444" s="8">
        <v>44354</v>
      </c>
      <c r="AJ6444" s="1" t="str">
        <v>Close Ended Schemes ( Income )</v>
      </c>
      <c r="AY6444" s="1" t="s">
        <v>27</v>
      </c>
      <c r="BD6444" s="1" t="b">
        <v>0</v>
      </c>
    </row>
    <row r="6445" spans="1:56" x14ac:dyDescent="0.25">
      <c r="A6445" s="1" t="s">
        <v>40145</v>
      </c>
      <c r="N6445" s="1" t="s">
        <v>26</v>
      </c>
      <c r="O6445" s="1" t="s">
        <v>30551</v>
      </c>
      <c r="P6445" s="1" t="s">
        <v>30552</v>
      </c>
      <c r="Q6445" s="1" t="s">
        <v>13638</v>
      </c>
      <c r="R6445" s="1">
        <v>12.401199999999999</v>
      </c>
      <c r="S6445" s="1" t="s">
        <v>13638</v>
      </c>
      <c r="T6445" s="1" t="s">
        <v>13638</v>
      </c>
      <c r="U6445" s="8">
        <v>44354</v>
      </c>
      <c r="AJ6445" s="1" t="str">
        <v>Close Ended Schemes ( Income )</v>
      </c>
      <c r="AY6445" s="1" t="s">
        <v>27</v>
      </c>
      <c r="BD6445" s="1" t="b">
        <v>0</v>
      </c>
    </row>
    <row r="6446" spans="1:56" x14ac:dyDescent="0.25">
      <c r="A6446" s="1" t="s">
        <v>40146</v>
      </c>
      <c r="N6446" s="1" t="s">
        <v>26</v>
      </c>
      <c r="O6446" s="1" t="s">
        <v>30553</v>
      </c>
      <c r="P6446" s="1" t="s">
        <v>30554</v>
      </c>
      <c r="Q6446" s="1" t="s">
        <v>13638</v>
      </c>
      <c r="R6446" s="1">
        <v>12.350899999999999</v>
      </c>
      <c r="S6446" s="1" t="s">
        <v>13638</v>
      </c>
      <c r="T6446" s="1" t="s">
        <v>13638</v>
      </c>
      <c r="U6446" s="8">
        <v>44354</v>
      </c>
      <c r="AJ6446" s="1" t="str">
        <v>Close Ended Schemes ( Income )</v>
      </c>
      <c r="AY6446" s="1" t="s">
        <v>27</v>
      </c>
      <c r="BD6446" s="1" t="b">
        <v>0</v>
      </c>
    </row>
    <row r="6447" spans="1:56" x14ac:dyDescent="0.25">
      <c r="A6447" s="1" t="s">
        <v>40147</v>
      </c>
      <c r="N6447" s="1" t="s">
        <v>26</v>
      </c>
      <c r="O6447" s="1" t="s">
        <v>30555</v>
      </c>
      <c r="P6447" s="1" t="s">
        <v>30556</v>
      </c>
      <c r="Q6447" s="1" t="s">
        <v>13638</v>
      </c>
      <c r="R6447" s="1">
        <v>10.338800000000001</v>
      </c>
      <c r="S6447" s="1" t="s">
        <v>13638</v>
      </c>
      <c r="T6447" s="1" t="s">
        <v>13638</v>
      </c>
      <c r="U6447" s="8">
        <v>44354</v>
      </c>
      <c r="AJ6447" s="1" t="str">
        <v>Close Ended Schemes ( Income )</v>
      </c>
      <c r="AY6447" s="1" t="s">
        <v>27</v>
      </c>
      <c r="BD6447" s="1" t="b">
        <v>0</v>
      </c>
    </row>
    <row r="6448" spans="1:56" x14ac:dyDescent="0.25">
      <c r="A6448" s="1" t="s">
        <v>40148</v>
      </c>
      <c r="N6448" s="1" t="s">
        <v>26</v>
      </c>
      <c r="O6448" s="1" t="s">
        <v>30557</v>
      </c>
      <c r="P6448" s="1" t="s">
        <v>30558</v>
      </c>
      <c r="Q6448" s="1" t="s">
        <v>13638</v>
      </c>
      <c r="R6448" s="1">
        <v>10.15</v>
      </c>
      <c r="S6448" s="1" t="s">
        <v>13638</v>
      </c>
      <c r="T6448" s="1" t="s">
        <v>13638</v>
      </c>
      <c r="U6448" s="8">
        <v>44354</v>
      </c>
      <c r="AJ6448" s="1" t="str">
        <v>Close Ended Schemes ( Income )</v>
      </c>
      <c r="AY6448" s="1" t="s">
        <v>27</v>
      </c>
      <c r="BD6448" s="1" t="b">
        <v>0</v>
      </c>
    </row>
    <row r="6449" spans="1:56" x14ac:dyDescent="0.25">
      <c r="A6449" s="1" t="s">
        <v>40149</v>
      </c>
      <c r="N6449" s="1" t="s">
        <v>26</v>
      </c>
      <c r="O6449" s="1" t="s">
        <v>30559</v>
      </c>
      <c r="P6449" s="1" t="s">
        <v>30560</v>
      </c>
      <c r="Q6449" s="1" t="s">
        <v>13638</v>
      </c>
      <c r="R6449" s="1">
        <v>12.607200000000001</v>
      </c>
      <c r="S6449" s="1" t="s">
        <v>13638</v>
      </c>
      <c r="T6449" s="1" t="s">
        <v>13638</v>
      </c>
      <c r="U6449" s="8">
        <v>44354</v>
      </c>
      <c r="AJ6449" s="1" t="str">
        <v>Close Ended Schemes ( Income )</v>
      </c>
      <c r="AY6449" s="1" t="s">
        <v>27</v>
      </c>
      <c r="BD6449" s="1" t="b">
        <v>0</v>
      </c>
    </row>
    <row r="6450" spans="1:56" x14ac:dyDescent="0.25">
      <c r="A6450" s="1" t="s">
        <v>40150</v>
      </c>
      <c r="N6450" s="1" t="s">
        <v>26</v>
      </c>
      <c r="O6450" s="1" t="s">
        <v>30561</v>
      </c>
      <c r="P6450" s="1" t="s">
        <v>30562</v>
      </c>
      <c r="Q6450" s="1" t="s">
        <v>13638</v>
      </c>
      <c r="R6450" s="1">
        <v>10.1934</v>
      </c>
      <c r="S6450" s="1" t="s">
        <v>13638</v>
      </c>
      <c r="T6450" s="1" t="s">
        <v>13638</v>
      </c>
      <c r="U6450" s="8">
        <v>44354</v>
      </c>
      <c r="AJ6450" s="1" t="str">
        <v>Close Ended Schemes ( Income )</v>
      </c>
      <c r="AY6450" s="1" t="s">
        <v>27</v>
      </c>
      <c r="BD6450" s="1" t="b">
        <v>0</v>
      </c>
    </row>
    <row r="6451" spans="1:56" x14ac:dyDescent="0.25">
      <c r="A6451" s="1" t="s">
        <v>40151</v>
      </c>
      <c r="N6451" s="1" t="s">
        <v>26</v>
      </c>
      <c r="O6451" s="1" t="s">
        <v>30563</v>
      </c>
      <c r="P6451" s="1" t="s">
        <v>30564</v>
      </c>
      <c r="Q6451" s="1" t="s">
        <v>13638</v>
      </c>
      <c r="R6451" s="1">
        <v>12.5252</v>
      </c>
      <c r="S6451" s="1" t="s">
        <v>13638</v>
      </c>
      <c r="T6451" s="1" t="s">
        <v>13638</v>
      </c>
      <c r="U6451" s="8">
        <v>44354</v>
      </c>
      <c r="AJ6451" s="1" t="str">
        <v>Close Ended Schemes ( Income )</v>
      </c>
      <c r="AY6451" s="1" t="s">
        <v>27</v>
      </c>
      <c r="BD6451" s="1" t="b">
        <v>0</v>
      </c>
    </row>
    <row r="6452" spans="1:56" x14ac:dyDescent="0.25">
      <c r="A6452" s="1" t="s">
        <v>40152</v>
      </c>
      <c r="N6452" s="1" t="s">
        <v>26</v>
      </c>
      <c r="O6452" s="1" t="s">
        <v>30565</v>
      </c>
      <c r="P6452" s="1" t="s">
        <v>30566</v>
      </c>
      <c r="Q6452" s="1" t="s">
        <v>13638</v>
      </c>
      <c r="R6452" s="1">
        <v>10.479799999999999</v>
      </c>
      <c r="S6452" s="1" t="s">
        <v>13638</v>
      </c>
      <c r="T6452" s="1" t="s">
        <v>13638</v>
      </c>
      <c r="U6452" s="8">
        <v>44354</v>
      </c>
      <c r="AJ6452" s="1" t="str">
        <v>Close Ended Schemes ( Income )</v>
      </c>
      <c r="AY6452" s="1" t="s">
        <v>27</v>
      </c>
      <c r="BD6452" s="1" t="b">
        <v>0</v>
      </c>
    </row>
    <row r="6453" spans="1:56" x14ac:dyDescent="0.25">
      <c r="A6453" s="1" t="s">
        <v>40153</v>
      </c>
      <c r="N6453" s="1" t="s">
        <v>26</v>
      </c>
      <c r="O6453" s="1" t="s">
        <v>30567</v>
      </c>
      <c r="P6453" s="1" t="s">
        <v>30568</v>
      </c>
      <c r="Q6453" s="1" t="s">
        <v>13638</v>
      </c>
      <c r="R6453" s="1">
        <v>12.586600000000001</v>
      </c>
      <c r="S6453" s="1" t="s">
        <v>13638</v>
      </c>
      <c r="T6453" s="1" t="s">
        <v>13638</v>
      </c>
      <c r="U6453" s="8">
        <v>44354</v>
      </c>
      <c r="AJ6453" s="1" t="str">
        <v>Close Ended Schemes ( Income )</v>
      </c>
      <c r="AY6453" s="1" t="s">
        <v>27</v>
      </c>
      <c r="BD6453" s="1" t="b">
        <v>0</v>
      </c>
    </row>
    <row r="6454" spans="1:56" x14ac:dyDescent="0.25">
      <c r="A6454" s="1" t="s">
        <v>40154</v>
      </c>
      <c r="N6454" s="1" t="s">
        <v>26</v>
      </c>
      <c r="O6454" s="1" t="s">
        <v>30569</v>
      </c>
      <c r="P6454" s="1" t="s">
        <v>30570</v>
      </c>
      <c r="Q6454" s="1" t="s">
        <v>13638</v>
      </c>
      <c r="R6454" s="1">
        <v>12.5219</v>
      </c>
      <c r="S6454" s="1" t="s">
        <v>13638</v>
      </c>
      <c r="T6454" s="1" t="s">
        <v>13638</v>
      </c>
      <c r="U6454" s="8">
        <v>44354</v>
      </c>
      <c r="AJ6454" s="1" t="str">
        <v>Close Ended Schemes ( Income )</v>
      </c>
      <c r="AY6454" s="1" t="s">
        <v>27</v>
      </c>
      <c r="BD6454" s="1" t="b">
        <v>0</v>
      </c>
    </row>
    <row r="6455" spans="1:56" x14ac:dyDescent="0.25">
      <c r="A6455" s="1" t="s">
        <v>40155</v>
      </c>
      <c r="N6455" s="1" t="s">
        <v>26</v>
      </c>
      <c r="O6455" s="1" t="s">
        <v>30571</v>
      </c>
      <c r="P6455" s="1" t="s">
        <v>30572</v>
      </c>
      <c r="Q6455" s="1" t="s">
        <v>13638</v>
      </c>
      <c r="R6455" s="1">
        <v>10.3607</v>
      </c>
      <c r="S6455" s="1" t="s">
        <v>13638</v>
      </c>
      <c r="T6455" s="1" t="s">
        <v>13638</v>
      </c>
      <c r="U6455" s="8">
        <v>44354</v>
      </c>
      <c r="AJ6455" s="1" t="str">
        <v>Close Ended Schemes ( Income )</v>
      </c>
      <c r="AY6455" s="1" t="s">
        <v>27</v>
      </c>
      <c r="BD6455" s="1" t="b">
        <v>0</v>
      </c>
    </row>
    <row r="6456" spans="1:56" x14ac:dyDescent="0.25">
      <c r="A6456" s="1" t="s">
        <v>40156</v>
      </c>
      <c r="N6456" s="1" t="s">
        <v>26</v>
      </c>
      <c r="O6456" s="1" t="s">
        <v>30573</v>
      </c>
      <c r="P6456" s="1" t="s">
        <v>30574</v>
      </c>
      <c r="Q6456" s="1" t="s">
        <v>13638</v>
      </c>
      <c r="R6456" s="1">
        <v>12.6</v>
      </c>
      <c r="S6456" s="1" t="s">
        <v>13638</v>
      </c>
      <c r="T6456" s="1" t="s">
        <v>13638</v>
      </c>
      <c r="U6456" s="8">
        <v>44354</v>
      </c>
      <c r="AJ6456" s="1" t="str">
        <v>Close Ended Schemes ( Income )</v>
      </c>
      <c r="AY6456" s="1" t="s">
        <v>27</v>
      </c>
      <c r="BD6456" s="1" t="b">
        <v>0</v>
      </c>
    </row>
    <row r="6457" spans="1:56" x14ac:dyDescent="0.25">
      <c r="N6457" s="1" t="s">
        <v>26</v>
      </c>
      <c r="O6457" s="1" t="s">
        <v>30575</v>
      </c>
      <c r="P6457" s="1" t="s">
        <v>30576</v>
      </c>
      <c r="Q6457" s="1" t="s">
        <v>13638</v>
      </c>
      <c r="R6457" s="1">
        <v>12.537800000000001</v>
      </c>
      <c r="S6457" s="1" t="s">
        <v>13638</v>
      </c>
      <c r="T6457" s="1" t="s">
        <v>13638</v>
      </c>
      <c r="U6457" s="8">
        <v>44354</v>
      </c>
      <c r="AJ6457" s="1" t="str">
        <v>Close Ended Schemes ( Income )</v>
      </c>
      <c r="AY6457" s="1" t="s">
        <v>27</v>
      </c>
      <c r="BD6457" s="1" t="b">
        <v>0</v>
      </c>
    </row>
    <row r="6458" spans="1:56" x14ac:dyDescent="0.25">
      <c r="A6458" s="1" t="s">
        <v>35</v>
      </c>
      <c r="N6458" s="1" t="s">
        <v>26</v>
      </c>
      <c r="O6458" s="1" t="s">
        <v>30577</v>
      </c>
      <c r="P6458" s="1" t="s">
        <v>30578</v>
      </c>
      <c r="Q6458" s="1" t="s">
        <v>13638</v>
      </c>
      <c r="R6458" s="1">
        <v>10.392099999999999</v>
      </c>
      <c r="S6458" s="1" t="s">
        <v>13638</v>
      </c>
      <c r="T6458" s="1" t="s">
        <v>13638</v>
      </c>
      <c r="U6458" s="8">
        <v>44354</v>
      </c>
      <c r="AJ6458" s="1" t="str">
        <v>Close Ended Schemes ( Income )</v>
      </c>
      <c r="AY6458" s="1" t="s">
        <v>27</v>
      </c>
      <c r="BD6458" s="1" t="b">
        <v>0</v>
      </c>
    </row>
    <row r="6459" spans="1:56" x14ac:dyDescent="0.25">
      <c r="A6459" s="1" t="s">
        <v>40157</v>
      </c>
      <c r="N6459" s="1" t="s">
        <v>26</v>
      </c>
      <c r="O6459" s="1" t="s">
        <v>30579</v>
      </c>
      <c r="P6459" s="1" t="s">
        <v>30580</v>
      </c>
      <c r="Q6459" s="1" t="s">
        <v>13638</v>
      </c>
      <c r="R6459" s="1">
        <v>12.5397</v>
      </c>
      <c r="S6459" s="1" t="s">
        <v>13638</v>
      </c>
      <c r="T6459" s="1" t="s">
        <v>13638</v>
      </c>
      <c r="U6459" s="8">
        <v>44354</v>
      </c>
      <c r="AJ6459" s="1" t="str">
        <v>Close Ended Schemes ( Income )</v>
      </c>
      <c r="AY6459" s="1" t="s">
        <v>27</v>
      </c>
      <c r="BD6459" s="1" t="b">
        <v>0</v>
      </c>
    </row>
    <row r="6460" spans="1:56" x14ac:dyDescent="0.25">
      <c r="A6460" s="1" t="s">
        <v>40158</v>
      </c>
      <c r="N6460" s="1" t="s">
        <v>26</v>
      </c>
      <c r="O6460" s="1" t="s">
        <v>30581</v>
      </c>
      <c r="P6460" s="1" t="s">
        <v>30582</v>
      </c>
      <c r="Q6460" s="1" t="s">
        <v>13638</v>
      </c>
      <c r="R6460" s="1">
        <v>12.484</v>
      </c>
      <c r="S6460" s="1" t="s">
        <v>13638</v>
      </c>
      <c r="T6460" s="1" t="s">
        <v>13638</v>
      </c>
      <c r="U6460" s="8">
        <v>44354</v>
      </c>
      <c r="AJ6460" s="1" t="str">
        <v>Close Ended Schemes ( Income )</v>
      </c>
      <c r="AY6460" s="1" t="s">
        <v>27</v>
      </c>
      <c r="BD6460" s="1" t="b">
        <v>0</v>
      </c>
    </row>
    <row r="6461" spans="1:56" x14ac:dyDescent="0.25">
      <c r="A6461" s="1" t="s">
        <v>40159</v>
      </c>
      <c r="N6461" s="1" t="s">
        <v>26</v>
      </c>
      <c r="O6461" s="1" t="s">
        <v>30583</v>
      </c>
      <c r="P6461" s="1" t="s">
        <v>30584</v>
      </c>
      <c r="Q6461" s="1" t="s">
        <v>13638</v>
      </c>
      <c r="R6461" s="1">
        <v>10.3376</v>
      </c>
      <c r="S6461" s="1" t="s">
        <v>13638</v>
      </c>
      <c r="T6461" s="1" t="s">
        <v>13638</v>
      </c>
      <c r="U6461" s="8">
        <v>44354</v>
      </c>
      <c r="AJ6461" s="1" t="str">
        <v>Close Ended Schemes ( Income )</v>
      </c>
      <c r="AY6461" s="1" t="s">
        <v>27</v>
      </c>
      <c r="BD6461" s="1" t="b">
        <v>0</v>
      </c>
    </row>
    <row r="6462" spans="1:56" x14ac:dyDescent="0.25">
      <c r="A6462" s="1" t="s">
        <v>40160</v>
      </c>
      <c r="N6462" s="1" t="s">
        <v>26</v>
      </c>
      <c r="O6462" s="1" t="s">
        <v>30585</v>
      </c>
      <c r="P6462" s="1" t="s">
        <v>30586</v>
      </c>
      <c r="Q6462" s="1" t="s">
        <v>13638</v>
      </c>
      <c r="R6462" s="1">
        <v>12.4962</v>
      </c>
      <c r="S6462" s="1" t="s">
        <v>13638</v>
      </c>
      <c r="T6462" s="1" t="s">
        <v>13638</v>
      </c>
      <c r="U6462" s="8">
        <v>44354</v>
      </c>
      <c r="AJ6462" s="1" t="str">
        <v>Close Ended Schemes ( Income )</v>
      </c>
      <c r="AY6462" s="1" t="s">
        <v>27</v>
      </c>
      <c r="BD6462" s="1" t="b">
        <v>0</v>
      </c>
    </row>
    <row r="6463" spans="1:56" x14ac:dyDescent="0.25">
      <c r="A6463" s="1" t="s">
        <v>40161</v>
      </c>
      <c r="N6463" s="1" t="s">
        <v>26</v>
      </c>
      <c r="O6463" s="1" t="s">
        <v>30587</v>
      </c>
      <c r="P6463" s="1" t="s">
        <v>30588</v>
      </c>
      <c r="Q6463" s="1" t="s">
        <v>13638</v>
      </c>
      <c r="R6463" s="1">
        <v>10.492800000000001</v>
      </c>
      <c r="S6463" s="1" t="s">
        <v>13638</v>
      </c>
      <c r="T6463" s="1" t="s">
        <v>13638</v>
      </c>
      <c r="U6463" s="8">
        <v>44354</v>
      </c>
      <c r="AJ6463" s="1" t="str">
        <v>Close Ended Schemes ( Income )</v>
      </c>
      <c r="AY6463" s="1" t="s">
        <v>27</v>
      </c>
      <c r="BD6463" s="1" t="b">
        <v>0</v>
      </c>
    </row>
    <row r="6464" spans="1:56" x14ac:dyDescent="0.25">
      <c r="A6464" s="1" t="s">
        <v>40162</v>
      </c>
      <c r="N6464" s="1" t="s">
        <v>26</v>
      </c>
      <c r="O6464" s="1" t="s">
        <v>30589</v>
      </c>
      <c r="P6464" s="1" t="s">
        <v>30590</v>
      </c>
      <c r="Q6464" s="1" t="s">
        <v>13638</v>
      </c>
      <c r="R6464" s="1">
        <v>10.526300000000001</v>
      </c>
      <c r="S6464" s="1" t="s">
        <v>13638</v>
      </c>
      <c r="T6464" s="1" t="s">
        <v>13638</v>
      </c>
      <c r="U6464" s="8">
        <v>44354</v>
      </c>
      <c r="AJ6464" s="1" t="str">
        <v>Close Ended Schemes ( Income )</v>
      </c>
      <c r="AY6464" s="1" t="s">
        <v>27</v>
      </c>
      <c r="BD6464" s="1" t="b">
        <v>0</v>
      </c>
    </row>
    <row r="6465" spans="1:56" x14ac:dyDescent="0.25">
      <c r="A6465" s="1" t="s">
        <v>40163</v>
      </c>
      <c r="N6465" s="1" t="s">
        <v>26</v>
      </c>
      <c r="O6465" s="1" t="s">
        <v>30591</v>
      </c>
      <c r="P6465" s="1" t="s">
        <v>30592</v>
      </c>
      <c r="Q6465" s="1" t="s">
        <v>13638</v>
      </c>
      <c r="R6465" s="1">
        <v>12.4366</v>
      </c>
      <c r="S6465" s="1" t="s">
        <v>13638</v>
      </c>
      <c r="T6465" s="1" t="s">
        <v>13638</v>
      </c>
      <c r="U6465" s="8">
        <v>44354</v>
      </c>
      <c r="AJ6465" s="1" t="str">
        <v>Close Ended Schemes ( Income )</v>
      </c>
      <c r="AY6465" s="1" t="s">
        <v>27</v>
      </c>
      <c r="BD6465" s="1" t="b">
        <v>0</v>
      </c>
    </row>
    <row r="6466" spans="1:56" x14ac:dyDescent="0.25">
      <c r="A6466" s="1" t="s">
        <v>40164</v>
      </c>
      <c r="N6466" s="1" t="s">
        <v>26</v>
      </c>
      <c r="O6466" s="1" t="s">
        <v>30593</v>
      </c>
      <c r="P6466" s="1" t="s">
        <v>30594</v>
      </c>
      <c r="Q6466" s="1" t="s">
        <v>13638</v>
      </c>
      <c r="R6466" s="1">
        <v>12.3674</v>
      </c>
      <c r="S6466" s="1" t="s">
        <v>13638</v>
      </c>
      <c r="T6466" s="1" t="s">
        <v>13638</v>
      </c>
      <c r="U6466" s="8">
        <v>44354</v>
      </c>
      <c r="AJ6466" s="1" t="str">
        <v>Close Ended Schemes ( Income )</v>
      </c>
      <c r="AY6466" s="1" t="s">
        <v>27</v>
      </c>
      <c r="BD6466" s="1" t="b">
        <v>0</v>
      </c>
    </row>
    <row r="6467" spans="1:56" x14ac:dyDescent="0.25">
      <c r="N6467" s="1" t="s">
        <v>26</v>
      </c>
      <c r="O6467" s="1" t="s">
        <v>30595</v>
      </c>
      <c r="P6467" s="1" t="s">
        <v>30596</v>
      </c>
      <c r="Q6467" s="1" t="s">
        <v>13638</v>
      </c>
      <c r="R6467" s="1">
        <v>12.2851</v>
      </c>
      <c r="S6467" s="1" t="s">
        <v>13638</v>
      </c>
      <c r="T6467" s="1" t="s">
        <v>13638</v>
      </c>
      <c r="U6467" s="8">
        <v>44354</v>
      </c>
      <c r="AJ6467" s="1" t="str">
        <v>Close Ended Schemes ( Income )</v>
      </c>
      <c r="AY6467" s="1" t="s">
        <v>27</v>
      </c>
      <c r="BD6467" s="1" t="b">
        <v>0</v>
      </c>
    </row>
    <row r="6468" spans="1:56" x14ac:dyDescent="0.25">
      <c r="A6468" s="1" t="s">
        <v>94</v>
      </c>
      <c r="N6468" s="1" t="s">
        <v>26</v>
      </c>
      <c r="O6468" s="1" t="s">
        <v>34194</v>
      </c>
      <c r="P6468" s="1" t="s">
        <v>34195</v>
      </c>
      <c r="Q6468" s="1" t="s">
        <v>13638</v>
      </c>
      <c r="R6468" s="1">
        <v>12.2784</v>
      </c>
      <c r="S6468" s="1" t="s">
        <v>13638</v>
      </c>
      <c r="T6468" s="1" t="s">
        <v>13638</v>
      </c>
      <c r="U6468" s="8">
        <v>44354</v>
      </c>
      <c r="AJ6468" s="1" t="str">
        <v>Close Ended Schemes ( Income )</v>
      </c>
      <c r="AY6468" s="1" t="s">
        <v>27</v>
      </c>
      <c r="BD6468" s="1" t="b">
        <v>0</v>
      </c>
    </row>
    <row r="6469" spans="1:56" x14ac:dyDescent="0.25">
      <c r="A6469" s="1" t="s">
        <v>40165</v>
      </c>
      <c r="N6469" s="1" t="s">
        <v>26</v>
      </c>
      <c r="O6469" s="1" t="s">
        <v>34196</v>
      </c>
      <c r="P6469" s="1" t="s">
        <v>34197</v>
      </c>
      <c r="Q6469" s="1" t="s">
        <v>13638</v>
      </c>
      <c r="R6469" s="1">
        <v>12.195</v>
      </c>
      <c r="S6469" s="1" t="s">
        <v>13638</v>
      </c>
      <c r="T6469" s="1" t="s">
        <v>13638</v>
      </c>
      <c r="U6469" s="8">
        <v>44354</v>
      </c>
      <c r="AJ6469" s="1" t="str">
        <v>Close Ended Schemes ( Income )</v>
      </c>
      <c r="AY6469" s="1" t="s">
        <v>27</v>
      </c>
      <c r="BD6469" s="1" t="b">
        <v>0</v>
      </c>
    </row>
    <row r="6470" spans="1:56" x14ac:dyDescent="0.25">
      <c r="A6470" s="1" t="s">
        <v>40166</v>
      </c>
      <c r="N6470" s="1" t="s">
        <v>26</v>
      </c>
      <c r="O6470" s="1" t="s">
        <v>34198</v>
      </c>
      <c r="P6470" s="1" t="s">
        <v>34199</v>
      </c>
      <c r="Q6470" s="1" t="s">
        <v>13638</v>
      </c>
      <c r="R6470" s="1">
        <v>12.2212</v>
      </c>
      <c r="S6470" s="1" t="s">
        <v>13638</v>
      </c>
      <c r="T6470" s="1" t="s">
        <v>13638</v>
      </c>
      <c r="U6470" s="8">
        <v>44354</v>
      </c>
      <c r="AJ6470" s="1" t="str">
        <v>Close Ended Schemes ( Income )</v>
      </c>
      <c r="AY6470" s="1" t="s">
        <v>27</v>
      </c>
      <c r="BD6470" s="1" t="b">
        <v>0</v>
      </c>
    </row>
    <row r="6471" spans="1:56" x14ac:dyDescent="0.25">
      <c r="A6471" s="1" t="s">
        <v>40167</v>
      </c>
      <c r="N6471" s="1" t="s">
        <v>26</v>
      </c>
      <c r="O6471" s="1" t="s">
        <v>34200</v>
      </c>
      <c r="P6471" s="1" t="s">
        <v>34201</v>
      </c>
      <c r="Q6471" s="1" t="s">
        <v>13638</v>
      </c>
      <c r="R6471" s="1">
        <v>10.5916</v>
      </c>
      <c r="S6471" s="1" t="s">
        <v>13638</v>
      </c>
      <c r="T6471" s="1" t="s">
        <v>13638</v>
      </c>
      <c r="U6471" s="8">
        <v>44354</v>
      </c>
      <c r="AJ6471" s="1" t="str">
        <v>Close Ended Schemes ( Income )</v>
      </c>
      <c r="AY6471" s="1" t="s">
        <v>27</v>
      </c>
      <c r="BD6471" s="1" t="b">
        <v>0</v>
      </c>
    </row>
    <row r="6472" spans="1:56" x14ac:dyDescent="0.25">
      <c r="A6472" s="1" t="s">
        <v>40168</v>
      </c>
      <c r="N6472" s="1" t="s">
        <v>26</v>
      </c>
      <c r="O6472" s="1" t="s">
        <v>34202</v>
      </c>
      <c r="P6472" s="1" t="s">
        <v>34203</v>
      </c>
      <c r="Q6472" s="1" t="s">
        <v>13638</v>
      </c>
      <c r="R6472" s="1">
        <v>12.1599</v>
      </c>
      <c r="S6472" s="1" t="s">
        <v>13638</v>
      </c>
      <c r="T6472" s="1" t="s">
        <v>13638</v>
      </c>
      <c r="U6472" s="8">
        <v>44354</v>
      </c>
      <c r="AJ6472" s="1" t="str">
        <v>Close Ended Schemes ( Income )</v>
      </c>
      <c r="AY6472" s="1" t="s">
        <v>27</v>
      </c>
      <c r="BD6472" s="1" t="b">
        <v>0</v>
      </c>
    </row>
    <row r="6473" spans="1:56" x14ac:dyDescent="0.25">
      <c r="A6473" s="1" t="s">
        <v>40169</v>
      </c>
      <c r="N6473" s="1" t="s">
        <v>26</v>
      </c>
      <c r="O6473" s="1" t="s">
        <v>30597</v>
      </c>
      <c r="P6473" s="1" t="s">
        <v>30598</v>
      </c>
      <c r="Q6473" s="1" t="s">
        <v>13638</v>
      </c>
      <c r="R6473" s="1">
        <v>12.2424</v>
      </c>
      <c r="S6473" s="1" t="s">
        <v>13638</v>
      </c>
      <c r="T6473" s="1" t="s">
        <v>13638</v>
      </c>
      <c r="U6473" s="8">
        <v>44354</v>
      </c>
      <c r="AJ6473" s="1" t="str">
        <v>Close Ended Schemes ( Income )</v>
      </c>
      <c r="AY6473" s="1" t="s">
        <v>27</v>
      </c>
      <c r="BD6473" s="1" t="b">
        <v>0</v>
      </c>
    </row>
    <row r="6474" spans="1:56" x14ac:dyDescent="0.25">
      <c r="A6474" s="1" t="s">
        <v>40170</v>
      </c>
      <c r="N6474" s="1" t="s">
        <v>26</v>
      </c>
      <c r="O6474" s="1" t="s">
        <v>30599</v>
      </c>
      <c r="P6474" s="1" t="s">
        <v>30600</v>
      </c>
      <c r="Q6474" s="1" t="s">
        <v>13638</v>
      </c>
      <c r="R6474" s="1">
        <v>12.2424</v>
      </c>
      <c r="S6474" s="1" t="s">
        <v>13638</v>
      </c>
      <c r="T6474" s="1" t="s">
        <v>13638</v>
      </c>
      <c r="U6474" s="8">
        <v>44354</v>
      </c>
      <c r="AJ6474" s="1" t="str">
        <v>Close Ended Schemes ( Income )</v>
      </c>
      <c r="AY6474" s="1" t="s">
        <v>27</v>
      </c>
      <c r="BD6474" s="1" t="b">
        <v>0</v>
      </c>
    </row>
    <row r="6475" spans="1:56" x14ac:dyDescent="0.25">
      <c r="N6475" s="1" t="s">
        <v>26</v>
      </c>
      <c r="O6475" s="1" t="s">
        <v>30601</v>
      </c>
      <c r="P6475" s="1" t="s">
        <v>30602</v>
      </c>
      <c r="Q6475" s="1" t="s">
        <v>13638</v>
      </c>
      <c r="R6475" s="1">
        <v>12.1561</v>
      </c>
      <c r="S6475" s="1" t="s">
        <v>13638</v>
      </c>
      <c r="T6475" s="1" t="s">
        <v>13638</v>
      </c>
      <c r="U6475" s="8">
        <v>44354</v>
      </c>
      <c r="AJ6475" s="1" t="str">
        <v>Close Ended Schemes ( Income )</v>
      </c>
      <c r="AY6475" s="1" t="s">
        <v>27</v>
      </c>
      <c r="BD6475" s="1" t="b">
        <v>0</v>
      </c>
    </row>
    <row r="6476" spans="1:56" x14ac:dyDescent="0.25">
      <c r="A6476" s="1" t="s">
        <v>14</v>
      </c>
      <c r="N6476" s="1" t="s">
        <v>26</v>
      </c>
      <c r="O6476" s="1" t="s">
        <v>30603</v>
      </c>
      <c r="P6476" s="1" t="s">
        <v>30604</v>
      </c>
      <c r="Q6476" s="1" t="s">
        <v>13638</v>
      </c>
      <c r="R6476" s="1">
        <v>12.1561</v>
      </c>
      <c r="S6476" s="1" t="s">
        <v>13638</v>
      </c>
      <c r="T6476" s="1" t="s">
        <v>13638</v>
      </c>
      <c r="U6476" s="8">
        <v>44354</v>
      </c>
      <c r="AJ6476" s="1" t="str">
        <v>Close Ended Schemes ( Income )</v>
      </c>
      <c r="AY6476" s="1" t="s">
        <v>27</v>
      </c>
      <c r="BD6476" s="1" t="b">
        <v>0</v>
      </c>
    </row>
    <row r="6477" spans="1:56" x14ac:dyDescent="0.25">
      <c r="A6477" s="1" t="s">
        <v>40171</v>
      </c>
      <c r="N6477" s="1" t="s">
        <v>26</v>
      </c>
      <c r="O6477" s="1" t="s">
        <v>34204</v>
      </c>
      <c r="P6477" s="1" t="s">
        <v>34205</v>
      </c>
      <c r="Q6477" s="1" t="s">
        <v>13638</v>
      </c>
      <c r="R6477" s="1">
        <v>12.565099999999999</v>
      </c>
      <c r="S6477" s="1" t="s">
        <v>13638</v>
      </c>
      <c r="T6477" s="1" t="s">
        <v>13638</v>
      </c>
      <c r="U6477" s="8">
        <v>44354</v>
      </c>
      <c r="AJ6477" s="1" t="str">
        <v>Close Ended Schemes ( Income )</v>
      </c>
      <c r="AY6477" s="1" t="s">
        <v>27</v>
      </c>
      <c r="BD6477" s="1" t="b">
        <v>0</v>
      </c>
    </row>
    <row r="6478" spans="1:56" x14ac:dyDescent="0.25">
      <c r="A6478" s="1" t="s">
        <v>40172</v>
      </c>
      <c r="N6478" s="1" t="s">
        <v>26</v>
      </c>
      <c r="O6478" s="1" t="s">
        <v>34206</v>
      </c>
      <c r="P6478" s="1" t="s">
        <v>34207</v>
      </c>
      <c r="Q6478" s="1" t="s">
        <v>13638</v>
      </c>
      <c r="R6478" s="1">
        <v>12.5616</v>
      </c>
      <c r="S6478" s="1" t="s">
        <v>13638</v>
      </c>
      <c r="T6478" s="1" t="s">
        <v>13638</v>
      </c>
      <c r="U6478" s="8">
        <v>44354</v>
      </c>
      <c r="AJ6478" s="1" t="str">
        <v>Close Ended Schemes ( Income )</v>
      </c>
      <c r="AY6478" s="1" t="s">
        <v>27</v>
      </c>
      <c r="BD6478" s="1" t="b">
        <v>0</v>
      </c>
    </row>
    <row r="6479" spans="1:56" x14ac:dyDescent="0.25">
      <c r="A6479" s="1" t="s">
        <v>40173</v>
      </c>
      <c r="N6479" s="1" t="s">
        <v>26</v>
      </c>
      <c r="O6479" s="1" t="s">
        <v>34208</v>
      </c>
      <c r="P6479" s="1" t="s">
        <v>34209</v>
      </c>
      <c r="Q6479" s="1" t="s">
        <v>13638</v>
      </c>
      <c r="R6479" s="1">
        <v>12.4717</v>
      </c>
      <c r="S6479" s="1" t="s">
        <v>13638</v>
      </c>
      <c r="T6479" s="1" t="s">
        <v>13638</v>
      </c>
      <c r="U6479" s="8">
        <v>44354</v>
      </c>
      <c r="AJ6479" s="1" t="str">
        <v>Close Ended Schemes ( Income )</v>
      </c>
      <c r="AY6479" s="1" t="s">
        <v>27</v>
      </c>
      <c r="BD6479" s="1" t="b">
        <v>0</v>
      </c>
    </row>
    <row r="6480" spans="1:56" x14ac:dyDescent="0.25">
      <c r="A6480" s="1" t="s">
        <v>40174</v>
      </c>
      <c r="N6480" s="1" t="s">
        <v>26</v>
      </c>
      <c r="O6480" s="1" t="s">
        <v>34210</v>
      </c>
      <c r="P6480" s="1" t="s">
        <v>34211</v>
      </c>
      <c r="Q6480" s="1" t="s">
        <v>13638</v>
      </c>
      <c r="R6480" s="1">
        <v>12.4718</v>
      </c>
      <c r="S6480" s="1" t="s">
        <v>13638</v>
      </c>
      <c r="T6480" s="1" t="s">
        <v>13638</v>
      </c>
      <c r="U6480" s="8">
        <v>44354</v>
      </c>
      <c r="AJ6480" s="1" t="str">
        <v>Close Ended Schemes ( Income )</v>
      </c>
      <c r="AY6480" s="1" t="s">
        <v>27</v>
      </c>
      <c r="BD6480" s="1" t="b">
        <v>0</v>
      </c>
    </row>
    <row r="6481" spans="1:56" x14ac:dyDescent="0.25">
      <c r="A6481" s="1" t="s">
        <v>40175</v>
      </c>
      <c r="N6481" s="1" t="s">
        <v>26</v>
      </c>
      <c r="O6481" s="1" t="s">
        <v>30605</v>
      </c>
      <c r="P6481" s="1" t="s">
        <v>30606</v>
      </c>
      <c r="Q6481" s="1" t="s">
        <v>13638</v>
      </c>
      <c r="R6481" s="1">
        <v>12.978199999999999</v>
      </c>
      <c r="S6481" s="1" t="s">
        <v>13638</v>
      </c>
      <c r="T6481" s="1" t="s">
        <v>13638</v>
      </c>
      <c r="U6481" s="8">
        <v>44354</v>
      </c>
      <c r="AJ6481" s="1" t="str">
        <v>Close Ended Schemes ( Income )</v>
      </c>
      <c r="AY6481" s="1" t="s">
        <v>27</v>
      </c>
      <c r="BD6481" s="1" t="b">
        <v>0</v>
      </c>
    </row>
    <row r="6482" spans="1:56" x14ac:dyDescent="0.25">
      <c r="A6482" s="1" t="s">
        <v>40176</v>
      </c>
      <c r="N6482" s="1" t="s">
        <v>26</v>
      </c>
      <c r="O6482" s="1" t="s">
        <v>30607</v>
      </c>
      <c r="P6482" s="1" t="s">
        <v>30608</v>
      </c>
      <c r="Q6482" s="1" t="s">
        <v>13638</v>
      </c>
      <c r="R6482" s="1">
        <v>12.9779</v>
      </c>
      <c r="S6482" s="1" t="s">
        <v>13638</v>
      </c>
      <c r="T6482" s="1" t="s">
        <v>13638</v>
      </c>
      <c r="U6482" s="8">
        <v>44354</v>
      </c>
      <c r="AJ6482" s="1" t="str">
        <v>Close Ended Schemes ( Income )</v>
      </c>
      <c r="AY6482" s="1" t="s">
        <v>27</v>
      </c>
      <c r="BD6482" s="1" t="b">
        <v>0</v>
      </c>
    </row>
    <row r="6483" spans="1:56" x14ac:dyDescent="0.25">
      <c r="N6483" s="1" t="s">
        <v>26</v>
      </c>
      <c r="O6483" s="1" t="s">
        <v>30609</v>
      </c>
      <c r="P6483" s="1" t="s">
        <v>30610</v>
      </c>
      <c r="Q6483" s="1" t="s">
        <v>13638</v>
      </c>
      <c r="R6483" s="1">
        <v>12.770200000000001</v>
      </c>
      <c r="S6483" s="1" t="s">
        <v>13638</v>
      </c>
      <c r="T6483" s="1" t="s">
        <v>13638</v>
      </c>
      <c r="U6483" s="8">
        <v>44354</v>
      </c>
      <c r="AJ6483" s="1" t="str">
        <v>Close Ended Schemes ( Income )</v>
      </c>
      <c r="AY6483" s="1" t="s">
        <v>27</v>
      </c>
      <c r="BD6483" s="1" t="b">
        <v>0</v>
      </c>
    </row>
    <row r="6484" spans="1:56" x14ac:dyDescent="0.25">
      <c r="A6484" s="1" t="s">
        <v>36</v>
      </c>
      <c r="N6484" s="1" t="s">
        <v>26</v>
      </c>
      <c r="O6484" s="1" t="s">
        <v>30611</v>
      </c>
      <c r="P6484" s="1" t="s">
        <v>30612</v>
      </c>
      <c r="Q6484" s="1" t="s">
        <v>13638</v>
      </c>
      <c r="R6484" s="1">
        <v>12.770200000000001</v>
      </c>
      <c r="S6484" s="1" t="s">
        <v>13638</v>
      </c>
      <c r="T6484" s="1" t="s">
        <v>13638</v>
      </c>
      <c r="U6484" s="8">
        <v>44354</v>
      </c>
      <c r="AJ6484" s="1" t="str">
        <v>Close Ended Schemes ( Income )</v>
      </c>
      <c r="AY6484" s="1" t="s">
        <v>27</v>
      </c>
      <c r="BD6484" s="1" t="b">
        <v>0</v>
      </c>
    </row>
    <row r="6485" spans="1:56" x14ac:dyDescent="0.25">
      <c r="A6485" s="1" t="s">
        <v>40177</v>
      </c>
      <c r="N6485" s="1" t="s">
        <v>26</v>
      </c>
      <c r="O6485" s="1" t="s">
        <v>30613</v>
      </c>
      <c r="P6485" s="1" t="s">
        <v>30614</v>
      </c>
      <c r="Q6485" s="1" t="s">
        <v>13638</v>
      </c>
      <c r="R6485" s="1">
        <v>12.5083</v>
      </c>
      <c r="S6485" s="1" t="s">
        <v>13638</v>
      </c>
      <c r="T6485" s="1" t="s">
        <v>13638</v>
      </c>
      <c r="U6485" s="8">
        <v>44354</v>
      </c>
      <c r="AJ6485" s="1" t="str">
        <v>Close Ended Schemes ( Income )</v>
      </c>
      <c r="AY6485" s="1" t="s">
        <v>27</v>
      </c>
      <c r="BD6485" s="1" t="b">
        <v>0</v>
      </c>
    </row>
    <row r="6486" spans="1:56" x14ac:dyDescent="0.25">
      <c r="A6486" s="1" t="s">
        <v>40178</v>
      </c>
      <c r="N6486" s="1" t="s">
        <v>26</v>
      </c>
      <c r="O6486" s="1" t="s">
        <v>30615</v>
      </c>
      <c r="P6486" s="1" t="s">
        <v>30616</v>
      </c>
      <c r="Q6486" s="1" t="s">
        <v>13638</v>
      </c>
      <c r="R6486" s="1">
        <v>12.411199999999999</v>
      </c>
      <c r="S6486" s="1" t="s">
        <v>13638</v>
      </c>
      <c r="T6486" s="1" t="s">
        <v>13638</v>
      </c>
      <c r="U6486" s="8">
        <v>44354</v>
      </c>
      <c r="AJ6486" s="1" t="str">
        <v>Close Ended Schemes ( Income )</v>
      </c>
      <c r="AY6486" s="1" t="s">
        <v>27</v>
      </c>
      <c r="BD6486" s="1" t="b">
        <v>0</v>
      </c>
    </row>
    <row r="6487" spans="1:56" x14ac:dyDescent="0.25">
      <c r="A6487" s="1" t="s">
        <v>40179</v>
      </c>
      <c r="N6487" s="1" t="s">
        <v>26</v>
      </c>
      <c r="O6487" s="1" t="s">
        <v>30617</v>
      </c>
      <c r="P6487" s="1" t="s">
        <v>30618</v>
      </c>
      <c r="Q6487" s="1" t="s">
        <v>13638</v>
      </c>
      <c r="R6487" s="1">
        <v>12.411300000000001</v>
      </c>
      <c r="S6487" s="1" t="s">
        <v>13638</v>
      </c>
      <c r="T6487" s="1" t="s">
        <v>13638</v>
      </c>
      <c r="U6487" s="8">
        <v>44354</v>
      </c>
      <c r="AJ6487" s="1" t="str">
        <v>Close Ended Schemes ( Income )</v>
      </c>
      <c r="AY6487" s="1" t="s">
        <v>27</v>
      </c>
      <c r="BD6487" s="1" t="b">
        <v>0</v>
      </c>
    </row>
    <row r="6488" spans="1:56" x14ac:dyDescent="0.25">
      <c r="A6488" s="1" t="s">
        <v>40180</v>
      </c>
      <c r="N6488" s="1" t="s">
        <v>26</v>
      </c>
      <c r="O6488" s="1" t="s">
        <v>2938</v>
      </c>
      <c r="P6488" s="1" t="s">
        <v>30619</v>
      </c>
      <c r="Q6488" s="1" t="s">
        <v>13638</v>
      </c>
      <c r="R6488" s="1">
        <v>15.54</v>
      </c>
      <c r="S6488" s="1" t="s">
        <v>13638</v>
      </c>
      <c r="T6488" s="1" t="s">
        <v>13638</v>
      </c>
      <c r="U6488" s="8">
        <v>44354</v>
      </c>
      <c r="AJ6488" s="1" t="str">
        <v>Close Ended Schemes ( Income )</v>
      </c>
      <c r="AY6488" s="1" t="s">
        <v>27</v>
      </c>
      <c r="BD6488" s="1" t="b">
        <v>0</v>
      </c>
    </row>
    <row r="6489" spans="1:56" x14ac:dyDescent="0.25">
      <c r="N6489" s="1" t="s">
        <v>26</v>
      </c>
      <c r="O6489" s="1" t="s">
        <v>2937</v>
      </c>
      <c r="P6489" s="1" t="s">
        <v>30620</v>
      </c>
      <c r="Q6489" s="1" t="s">
        <v>13638</v>
      </c>
      <c r="R6489" s="1">
        <v>15.54</v>
      </c>
      <c r="S6489" s="1" t="s">
        <v>13638</v>
      </c>
      <c r="T6489" s="1" t="s">
        <v>13638</v>
      </c>
      <c r="U6489" s="8">
        <v>44354</v>
      </c>
      <c r="AJ6489" s="1" t="str">
        <v>Close Ended Schemes ( Income )</v>
      </c>
      <c r="AY6489" s="1" t="s">
        <v>27</v>
      </c>
      <c r="BD6489" s="1" t="b">
        <v>0</v>
      </c>
    </row>
    <row r="6490" spans="1:56" x14ac:dyDescent="0.25">
      <c r="A6490" s="1" t="s">
        <v>37</v>
      </c>
      <c r="N6490" s="1" t="s">
        <v>26</v>
      </c>
      <c r="O6490" s="1" t="s">
        <v>2936</v>
      </c>
      <c r="P6490" s="1" t="s">
        <v>30621</v>
      </c>
      <c r="Q6490" s="1" t="s">
        <v>13638</v>
      </c>
      <c r="R6490" s="1">
        <v>15.116</v>
      </c>
      <c r="S6490" s="1" t="s">
        <v>13638</v>
      </c>
      <c r="T6490" s="1" t="s">
        <v>13638</v>
      </c>
      <c r="U6490" s="8">
        <v>44354</v>
      </c>
      <c r="AJ6490" s="1" t="str">
        <v>Close Ended Schemes ( Income )</v>
      </c>
      <c r="AY6490" s="1" t="s">
        <v>27</v>
      </c>
      <c r="BD6490" s="1" t="b">
        <v>0</v>
      </c>
    </row>
    <row r="6491" spans="1:56" x14ac:dyDescent="0.25">
      <c r="A6491" s="1" t="s">
        <v>40181</v>
      </c>
      <c r="N6491" s="1" t="s">
        <v>26</v>
      </c>
      <c r="O6491" s="1" t="s">
        <v>2935</v>
      </c>
      <c r="P6491" s="1" t="s">
        <v>30622</v>
      </c>
      <c r="Q6491" s="1" t="s">
        <v>13638</v>
      </c>
      <c r="R6491" s="1">
        <v>15.116</v>
      </c>
      <c r="S6491" s="1" t="s">
        <v>13638</v>
      </c>
      <c r="T6491" s="1" t="s">
        <v>13638</v>
      </c>
      <c r="U6491" s="8">
        <v>44354</v>
      </c>
      <c r="AJ6491" s="1" t="str">
        <v>Close Ended Schemes ( Income )</v>
      </c>
      <c r="AY6491" s="1" t="s">
        <v>27</v>
      </c>
      <c r="BD6491" s="1" t="b">
        <v>0</v>
      </c>
    </row>
    <row r="6492" spans="1:56" x14ac:dyDescent="0.25">
      <c r="A6492" s="1" t="s">
        <v>40182</v>
      </c>
      <c r="N6492" s="1" t="s">
        <v>26</v>
      </c>
      <c r="O6492" s="1" t="s">
        <v>30623</v>
      </c>
      <c r="P6492" s="1" t="s">
        <v>30624</v>
      </c>
      <c r="Q6492" s="1" t="s">
        <v>13638</v>
      </c>
      <c r="R6492" s="1">
        <v>12.6395</v>
      </c>
      <c r="S6492" s="1" t="s">
        <v>13638</v>
      </c>
      <c r="T6492" s="1" t="s">
        <v>13638</v>
      </c>
      <c r="U6492" s="8">
        <v>44354</v>
      </c>
      <c r="AJ6492" s="1" t="str">
        <v>Close Ended Schemes ( Income )</v>
      </c>
      <c r="AY6492" s="1" t="s">
        <v>27</v>
      </c>
      <c r="BD6492" s="1" t="b">
        <v>0</v>
      </c>
    </row>
    <row r="6493" spans="1:56" x14ac:dyDescent="0.25">
      <c r="A6493" s="1" t="s">
        <v>40183</v>
      </c>
      <c r="N6493" s="1" t="s">
        <v>26</v>
      </c>
      <c r="O6493" s="1" t="s">
        <v>30625</v>
      </c>
      <c r="P6493" s="1" t="s">
        <v>30626</v>
      </c>
      <c r="Q6493" s="1" t="s">
        <v>13638</v>
      </c>
      <c r="R6493" s="1">
        <v>12.635400000000001</v>
      </c>
      <c r="S6493" s="1" t="s">
        <v>13638</v>
      </c>
      <c r="T6493" s="1" t="s">
        <v>13638</v>
      </c>
      <c r="U6493" s="8">
        <v>44354</v>
      </c>
      <c r="AJ6493" s="1" t="str">
        <v>Close Ended Schemes ( Income )</v>
      </c>
      <c r="AY6493" s="1" t="s">
        <v>27</v>
      </c>
      <c r="BD6493" s="1" t="b">
        <v>0</v>
      </c>
    </row>
    <row r="6494" spans="1:56" x14ac:dyDescent="0.25">
      <c r="A6494" s="1" t="s">
        <v>40184</v>
      </c>
      <c r="N6494" s="1" t="s">
        <v>26</v>
      </c>
      <c r="O6494" s="1" t="s">
        <v>30627</v>
      </c>
      <c r="P6494" s="1" t="s">
        <v>30628</v>
      </c>
      <c r="Q6494" s="1" t="s">
        <v>13638</v>
      </c>
      <c r="R6494" s="1">
        <v>12.547000000000001</v>
      </c>
      <c r="S6494" s="1" t="s">
        <v>13638</v>
      </c>
      <c r="T6494" s="1" t="s">
        <v>13638</v>
      </c>
      <c r="U6494" s="8">
        <v>44354</v>
      </c>
      <c r="AJ6494" s="1" t="str">
        <v>Close Ended Schemes ( Income )</v>
      </c>
      <c r="AY6494" s="1" t="s">
        <v>27</v>
      </c>
      <c r="BD6494" s="1" t="b">
        <v>0</v>
      </c>
    </row>
    <row r="6495" spans="1:56" x14ac:dyDescent="0.25">
      <c r="N6495" s="1" t="s">
        <v>26</v>
      </c>
      <c r="O6495" s="1" t="s">
        <v>30629</v>
      </c>
      <c r="P6495" s="1" t="s">
        <v>30630</v>
      </c>
      <c r="Q6495" s="1" t="s">
        <v>13638</v>
      </c>
      <c r="R6495" s="1">
        <v>12.547000000000001</v>
      </c>
      <c r="S6495" s="1" t="s">
        <v>13638</v>
      </c>
      <c r="T6495" s="1" t="s">
        <v>13638</v>
      </c>
      <c r="U6495" s="8">
        <v>44354</v>
      </c>
      <c r="AJ6495" s="1" t="str">
        <v>Close Ended Schemes ( Income )</v>
      </c>
      <c r="AY6495" s="1" t="s">
        <v>27</v>
      </c>
      <c r="BD6495" s="1" t="b">
        <v>0</v>
      </c>
    </row>
    <row r="6496" spans="1:56" x14ac:dyDescent="0.25">
      <c r="A6496" s="1" t="s">
        <v>45</v>
      </c>
      <c r="N6496" s="1" t="s">
        <v>26</v>
      </c>
      <c r="O6496" s="1" t="s">
        <v>30631</v>
      </c>
      <c r="P6496" s="1" t="s">
        <v>30632</v>
      </c>
      <c r="Q6496" s="1" t="s">
        <v>13638</v>
      </c>
      <c r="R6496" s="1">
        <v>12.585800000000001</v>
      </c>
      <c r="S6496" s="1" t="s">
        <v>13638</v>
      </c>
      <c r="T6496" s="1" t="s">
        <v>13638</v>
      </c>
      <c r="U6496" s="8">
        <v>44354</v>
      </c>
      <c r="AJ6496" s="1" t="str">
        <v>Close Ended Schemes ( Income )</v>
      </c>
      <c r="AY6496" s="1" t="s">
        <v>27</v>
      </c>
      <c r="BD6496" s="1" t="b">
        <v>0</v>
      </c>
    </row>
    <row r="6497" spans="1:56" x14ac:dyDescent="0.25">
      <c r="A6497" s="1" t="s">
        <v>40185</v>
      </c>
      <c r="N6497" s="1" t="s">
        <v>26</v>
      </c>
      <c r="O6497" s="1" t="s">
        <v>30633</v>
      </c>
      <c r="P6497" s="1" t="s">
        <v>30634</v>
      </c>
      <c r="Q6497" s="1" t="s">
        <v>13638</v>
      </c>
      <c r="R6497" s="1">
        <v>12.4945</v>
      </c>
      <c r="S6497" s="1" t="s">
        <v>13638</v>
      </c>
      <c r="T6497" s="1" t="s">
        <v>13638</v>
      </c>
      <c r="U6497" s="8">
        <v>44354</v>
      </c>
      <c r="AJ6497" s="1" t="str">
        <v>Close Ended Schemes ( Income )</v>
      </c>
      <c r="AY6497" s="1" t="s">
        <v>27</v>
      </c>
      <c r="BD6497" s="1" t="b">
        <v>0</v>
      </c>
    </row>
    <row r="6498" spans="1:56" x14ac:dyDescent="0.25">
      <c r="A6498" s="1" t="s">
        <v>40186</v>
      </c>
      <c r="N6498" s="1" t="s">
        <v>26</v>
      </c>
      <c r="O6498" s="1" t="s">
        <v>30635</v>
      </c>
      <c r="P6498" s="1" t="s">
        <v>30636</v>
      </c>
      <c r="Q6498" s="1" t="s">
        <v>13638</v>
      </c>
      <c r="R6498" s="1">
        <v>12.4946</v>
      </c>
      <c r="S6498" s="1" t="s">
        <v>13638</v>
      </c>
      <c r="T6498" s="1" t="s">
        <v>13638</v>
      </c>
      <c r="U6498" s="8">
        <v>44354</v>
      </c>
      <c r="AJ6498" s="1" t="str">
        <v>Close Ended Schemes ( Income )</v>
      </c>
      <c r="AY6498" s="1" t="s">
        <v>27</v>
      </c>
      <c r="BD6498" s="1" t="b">
        <v>0</v>
      </c>
    </row>
    <row r="6499" spans="1:56" x14ac:dyDescent="0.25">
      <c r="A6499" s="1" t="s">
        <v>40187</v>
      </c>
      <c r="N6499" s="1" t="s">
        <v>26</v>
      </c>
      <c r="O6499" s="1" t="s">
        <v>30637</v>
      </c>
      <c r="P6499" s="1" t="s">
        <v>30638</v>
      </c>
      <c r="Q6499" s="1" t="s">
        <v>13638</v>
      </c>
      <c r="R6499" s="1">
        <v>12.4945</v>
      </c>
      <c r="S6499" s="1" t="s">
        <v>13638</v>
      </c>
      <c r="T6499" s="1" t="s">
        <v>13638</v>
      </c>
      <c r="U6499" s="8">
        <v>44354</v>
      </c>
      <c r="AJ6499" s="1" t="str">
        <v>Close Ended Schemes ( Income )</v>
      </c>
      <c r="AY6499" s="1" t="s">
        <v>27</v>
      </c>
      <c r="BD6499" s="1" t="b">
        <v>0</v>
      </c>
    </row>
    <row r="6500" spans="1:56" x14ac:dyDescent="0.25">
      <c r="A6500" s="1" t="s">
        <v>40188</v>
      </c>
      <c r="N6500" s="1" t="s">
        <v>26</v>
      </c>
      <c r="O6500" s="1" t="s">
        <v>30639</v>
      </c>
      <c r="P6500" s="1" t="s">
        <v>30640</v>
      </c>
      <c r="Q6500" s="1" t="s">
        <v>13638</v>
      </c>
      <c r="R6500" s="1">
        <v>12.5654</v>
      </c>
      <c r="S6500" s="1" t="s">
        <v>13638</v>
      </c>
      <c r="T6500" s="1" t="s">
        <v>13638</v>
      </c>
      <c r="U6500" s="8">
        <v>44354</v>
      </c>
      <c r="AJ6500" s="1" t="str">
        <v>Close Ended Schemes ( Income )</v>
      </c>
      <c r="AY6500" s="1" t="s">
        <v>27</v>
      </c>
      <c r="BD6500" s="1" t="b">
        <v>0</v>
      </c>
    </row>
    <row r="6501" spans="1:56" x14ac:dyDescent="0.25">
      <c r="A6501" s="1" t="s">
        <v>40189</v>
      </c>
      <c r="N6501" s="1" t="s">
        <v>26</v>
      </c>
      <c r="O6501" s="1" t="s">
        <v>30641</v>
      </c>
      <c r="P6501" s="1" t="s">
        <v>30642</v>
      </c>
      <c r="Q6501" s="1" t="s">
        <v>13638</v>
      </c>
      <c r="R6501" s="1">
        <v>12.474600000000001</v>
      </c>
      <c r="S6501" s="1" t="s">
        <v>13638</v>
      </c>
      <c r="T6501" s="1" t="s">
        <v>13638</v>
      </c>
      <c r="U6501" s="8">
        <v>44354</v>
      </c>
      <c r="AJ6501" s="1" t="str">
        <v>Close Ended Schemes ( Income )</v>
      </c>
      <c r="AY6501" s="1" t="s">
        <v>27</v>
      </c>
      <c r="BD6501" s="1" t="b">
        <v>0</v>
      </c>
    </row>
    <row r="6502" spans="1:56" x14ac:dyDescent="0.25">
      <c r="A6502" s="1" t="s">
        <v>40190</v>
      </c>
      <c r="N6502" s="1" t="s">
        <v>26</v>
      </c>
      <c r="O6502" s="1" t="s">
        <v>30643</v>
      </c>
      <c r="P6502" s="1" t="s">
        <v>30644</v>
      </c>
      <c r="Q6502" s="1" t="s">
        <v>13638</v>
      </c>
      <c r="R6502" s="1">
        <v>12.474600000000001</v>
      </c>
      <c r="S6502" s="1" t="s">
        <v>13638</v>
      </c>
      <c r="T6502" s="1" t="s">
        <v>13638</v>
      </c>
      <c r="U6502" s="8">
        <v>44354</v>
      </c>
      <c r="AJ6502" s="1" t="str">
        <v>Close Ended Schemes ( Income )</v>
      </c>
      <c r="AY6502" s="1" t="s">
        <v>27</v>
      </c>
      <c r="BD6502" s="1" t="b">
        <v>0</v>
      </c>
    </row>
    <row r="6503" spans="1:56" x14ac:dyDescent="0.25">
      <c r="A6503" s="1" t="s">
        <v>40191</v>
      </c>
      <c r="N6503" s="1" t="s">
        <v>26</v>
      </c>
      <c r="O6503" s="1" t="s">
        <v>30645</v>
      </c>
      <c r="P6503" s="1" t="s">
        <v>30646</v>
      </c>
      <c r="Q6503" s="1" t="s">
        <v>13638</v>
      </c>
      <c r="R6503" s="1">
        <v>12.479200000000001</v>
      </c>
      <c r="S6503" s="1" t="s">
        <v>13638</v>
      </c>
      <c r="T6503" s="1" t="s">
        <v>13638</v>
      </c>
      <c r="U6503" s="8">
        <v>44354</v>
      </c>
      <c r="AJ6503" s="1" t="str">
        <v>Close Ended Schemes ( Income )</v>
      </c>
      <c r="AY6503" s="1" t="s">
        <v>27</v>
      </c>
      <c r="BD6503" s="1" t="b">
        <v>0</v>
      </c>
    </row>
    <row r="6504" spans="1:56" x14ac:dyDescent="0.25">
      <c r="N6504" s="1" t="s">
        <v>26</v>
      </c>
      <c r="O6504" s="1" t="s">
        <v>30647</v>
      </c>
      <c r="P6504" s="1" t="s">
        <v>30648</v>
      </c>
      <c r="Q6504" s="1" t="s">
        <v>13638</v>
      </c>
      <c r="R6504" s="1">
        <v>12.593</v>
      </c>
      <c r="S6504" s="1" t="s">
        <v>13638</v>
      </c>
      <c r="T6504" s="1" t="s">
        <v>13638</v>
      </c>
      <c r="U6504" s="8">
        <v>44354</v>
      </c>
      <c r="AJ6504" s="1" t="str">
        <v>Close Ended Schemes ( Income )</v>
      </c>
      <c r="AY6504" s="1" t="s">
        <v>27</v>
      </c>
      <c r="BD6504" s="1" t="b">
        <v>0</v>
      </c>
    </row>
    <row r="6505" spans="1:56" x14ac:dyDescent="0.25">
      <c r="A6505" s="1" t="s">
        <v>15</v>
      </c>
      <c r="N6505" s="1" t="s">
        <v>26</v>
      </c>
      <c r="O6505" s="1" t="s">
        <v>30649</v>
      </c>
      <c r="P6505" s="1" t="s">
        <v>30650</v>
      </c>
      <c r="Q6505" s="1" t="s">
        <v>13638</v>
      </c>
      <c r="R6505" s="1">
        <v>12.592499999999999</v>
      </c>
      <c r="S6505" s="1" t="s">
        <v>13638</v>
      </c>
      <c r="T6505" s="1" t="s">
        <v>13638</v>
      </c>
      <c r="U6505" s="8">
        <v>44354</v>
      </c>
      <c r="AJ6505" s="1" t="str">
        <v>Close Ended Schemes ( Income )</v>
      </c>
      <c r="AY6505" s="1" t="s">
        <v>27</v>
      </c>
      <c r="BD6505" s="1" t="b">
        <v>0</v>
      </c>
    </row>
    <row r="6506" spans="1:56" x14ac:dyDescent="0.25">
      <c r="A6506" s="1" t="s">
        <v>40192</v>
      </c>
      <c r="N6506" s="1" t="s">
        <v>26</v>
      </c>
      <c r="O6506" s="1" t="s">
        <v>30651</v>
      </c>
      <c r="P6506" s="1" t="s">
        <v>30652</v>
      </c>
      <c r="Q6506" s="1" t="s">
        <v>13638</v>
      </c>
      <c r="R6506" s="1">
        <v>12.502700000000001</v>
      </c>
      <c r="S6506" s="1" t="s">
        <v>13638</v>
      </c>
      <c r="T6506" s="1" t="s">
        <v>13638</v>
      </c>
      <c r="U6506" s="8">
        <v>44354</v>
      </c>
      <c r="AJ6506" s="1" t="str">
        <v>Close Ended Schemes ( Income )</v>
      </c>
      <c r="AY6506" s="1" t="s">
        <v>27</v>
      </c>
      <c r="BD6506" s="1" t="b">
        <v>0</v>
      </c>
    </row>
    <row r="6507" spans="1:56" x14ac:dyDescent="0.25">
      <c r="A6507" s="1" t="s">
        <v>40193</v>
      </c>
      <c r="N6507" s="1" t="s">
        <v>26</v>
      </c>
      <c r="O6507" s="1" t="s">
        <v>30653</v>
      </c>
      <c r="P6507" s="1" t="s">
        <v>30654</v>
      </c>
      <c r="Q6507" s="1" t="s">
        <v>13638</v>
      </c>
      <c r="R6507" s="1">
        <v>12.502700000000001</v>
      </c>
      <c r="S6507" s="1" t="s">
        <v>13638</v>
      </c>
      <c r="T6507" s="1" t="s">
        <v>13638</v>
      </c>
      <c r="U6507" s="8">
        <v>44354</v>
      </c>
      <c r="AJ6507" s="1" t="str">
        <v>Close Ended Schemes ( Income )</v>
      </c>
      <c r="AY6507" s="1" t="s">
        <v>27</v>
      </c>
      <c r="BD6507" s="1" t="b">
        <v>0</v>
      </c>
    </row>
    <row r="6508" spans="1:56" x14ac:dyDescent="0.25">
      <c r="A6508" s="1" t="s">
        <v>40194</v>
      </c>
      <c r="N6508" s="1" t="s">
        <v>26</v>
      </c>
      <c r="O6508" s="1" t="s">
        <v>30655</v>
      </c>
      <c r="P6508" s="1" t="s">
        <v>30656</v>
      </c>
      <c r="Q6508" s="1" t="s">
        <v>13638</v>
      </c>
      <c r="R6508" s="1">
        <v>12.502599999999999</v>
      </c>
      <c r="S6508" s="1" t="s">
        <v>13638</v>
      </c>
      <c r="T6508" s="1" t="s">
        <v>13638</v>
      </c>
      <c r="U6508" s="8">
        <v>44354</v>
      </c>
      <c r="AJ6508" s="1" t="str">
        <v>Close Ended Schemes ( Income )</v>
      </c>
      <c r="AY6508" s="1" t="s">
        <v>27</v>
      </c>
      <c r="BD6508" s="1" t="b">
        <v>0</v>
      </c>
    </row>
    <row r="6509" spans="1:56" x14ac:dyDescent="0.25">
      <c r="A6509" s="1" t="s">
        <v>40195</v>
      </c>
      <c r="N6509" s="1" t="s">
        <v>26</v>
      </c>
      <c r="O6509" s="1" t="s">
        <v>30657</v>
      </c>
      <c r="P6509" s="1" t="s">
        <v>30658</v>
      </c>
      <c r="Q6509" s="1" t="s">
        <v>13638</v>
      </c>
      <c r="R6509" s="1">
        <v>12.542</v>
      </c>
      <c r="S6509" s="1" t="s">
        <v>13638</v>
      </c>
      <c r="T6509" s="1" t="s">
        <v>13638</v>
      </c>
      <c r="U6509" s="8">
        <v>44354</v>
      </c>
      <c r="AJ6509" s="1" t="str">
        <v>Close Ended Schemes ( Income )</v>
      </c>
      <c r="AY6509" s="1" t="s">
        <v>27</v>
      </c>
      <c r="BD6509" s="1" t="b">
        <v>0</v>
      </c>
    </row>
    <row r="6510" spans="1:56" x14ac:dyDescent="0.25">
      <c r="A6510" s="1" t="s">
        <v>40196</v>
      </c>
      <c r="N6510" s="1" t="s">
        <v>26</v>
      </c>
      <c r="O6510" s="1" t="s">
        <v>30659</v>
      </c>
      <c r="P6510" s="1" t="s">
        <v>30660</v>
      </c>
      <c r="Q6510" s="1" t="s">
        <v>13638</v>
      </c>
      <c r="R6510" s="1">
        <v>12.542199999999999</v>
      </c>
      <c r="S6510" s="1" t="s">
        <v>13638</v>
      </c>
      <c r="T6510" s="1" t="s">
        <v>13638</v>
      </c>
      <c r="U6510" s="8">
        <v>44354</v>
      </c>
      <c r="AJ6510" s="1" t="str">
        <v>Close Ended Schemes ( Income )</v>
      </c>
      <c r="AY6510" s="1" t="s">
        <v>27</v>
      </c>
      <c r="BD6510" s="1" t="b">
        <v>0</v>
      </c>
    </row>
    <row r="6511" spans="1:56" x14ac:dyDescent="0.25">
      <c r="A6511" s="1" t="s">
        <v>40197</v>
      </c>
      <c r="N6511" s="1" t="s">
        <v>26</v>
      </c>
      <c r="O6511" s="1" t="s">
        <v>30661</v>
      </c>
      <c r="P6511" s="1" t="s">
        <v>30662</v>
      </c>
      <c r="Q6511" s="1" t="s">
        <v>13638</v>
      </c>
      <c r="R6511" s="1">
        <v>12.452400000000001</v>
      </c>
      <c r="S6511" s="1" t="s">
        <v>13638</v>
      </c>
      <c r="T6511" s="1" t="s">
        <v>13638</v>
      </c>
      <c r="U6511" s="8">
        <v>44354</v>
      </c>
      <c r="AJ6511" s="1" t="str">
        <v>Close Ended Schemes ( Income )</v>
      </c>
      <c r="AY6511" s="1" t="s">
        <v>27</v>
      </c>
      <c r="BD6511" s="1" t="b">
        <v>0</v>
      </c>
    </row>
    <row r="6512" spans="1:56" x14ac:dyDescent="0.25">
      <c r="N6512" s="1" t="s">
        <v>26</v>
      </c>
      <c r="O6512" s="1" t="s">
        <v>30663</v>
      </c>
      <c r="P6512" s="1" t="s">
        <v>30664</v>
      </c>
      <c r="Q6512" s="1" t="s">
        <v>13638</v>
      </c>
      <c r="R6512" s="1">
        <v>12.453200000000001</v>
      </c>
      <c r="S6512" s="1" t="s">
        <v>13638</v>
      </c>
      <c r="T6512" s="1" t="s">
        <v>13638</v>
      </c>
      <c r="U6512" s="8">
        <v>44354</v>
      </c>
      <c r="AJ6512" s="1" t="str">
        <v>Close Ended Schemes ( Income )</v>
      </c>
      <c r="AY6512" s="1" t="s">
        <v>27</v>
      </c>
      <c r="BD6512" s="1" t="b">
        <v>0</v>
      </c>
    </row>
    <row r="6513" spans="1:56" x14ac:dyDescent="0.25">
      <c r="A6513" s="1" t="s">
        <v>42</v>
      </c>
      <c r="N6513" s="1" t="s">
        <v>26</v>
      </c>
      <c r="O6513" s="1" t="s">
        <v>30665</v>
      </c>
      <c r="P6513" s="1" t="s">
        <v>30666</v>
      </c>
      <c r="Q6513" s="1" t="s">
        <v>13638</v>
      </c>
      <c r="R6513" s="1">
        <v>12.452299999999999</v>
      </c>
      <c r="S6513" s="1" t="s">
        <v>13638</v>
      </c>
      <c r="T6513" s="1" t="s">
        <v>13638</v>
      </c>
      <c r="U6513" s="8">
        <v>44354</v>
      </c>
      <c r="AJ6513" s="1" t="str">
        <v>Close Ended Schemes ( Income )</v>
      </c>
      <c r="AY6513" s="1" t="s">
        <v>27</v>
      </c>
      <c r="BD6513" s="1" t="b">
        <v>0</v>
      </c>
    </row>
    <row r="6514" spans="1:56" x14ac:dyDescent="0.25">
      <c r="A6514" s="1" t="s">
        <v>40198</v>
      </c>
      <c r="N6514" s="1" t="s">
        <v>26</v>
      </c>
      <c r="O6514" s="1" t="s">
        <v>30667</v>
      </c>
      <c r="P6514" s="1" t="s">
        <v>30668</v>
      </c>
      <c r="Q6514" s="1" t="s">
        <v>13638</v>
      </c>
      <c r="R6514" s="1">
        <v>12.7378</v>
      </c>
      <c r="S6514" s="1" t="s">
        <v>13638</v>
      </c>
      <c r="T6514" s="1" t="s">
        <v>13638</v>
      </c>
      <c r="U6514" s="8">
        <v>44354</v>
      </c>
      <c r="AJ6514" s="1" t="str">
        <v>Close Ended Schemes ( Income )</v>
      </c>
      <c r="AY6514" s="1" t="s">
        <v>27</v>
      </c>
      <c r="BD6514" s="1" t="b">
        <v>0</v>
      </c>
    </row>
    <row r="6515" spans="1:56" x14ac:dyDescent="0.25">
      <c r="A6515" s="1" t="s">
        <v>40199</v>
      </c>
      <c r="N6515" s="1" t="s">
        <v>26</v>
      </c>
      <c r="O6515" s="1" t="s">
        <v>30669</v>
      </c>
      <c r="P6515" s="1" t="s">
        <v>30670</v>
      </c>
      <c r="Q6515" s="1" t="s">
        <v>13638</v>
      </c>
      <c r="R6515" s="1">
        <v>12.736800000000001</v>
      </c>
      <c r="S6515" s="1" t="s">
        <v>13638</v>
      </c>
      <c r="T6515" s="1" t="s">
        <v>13638</v>
      </c>
      <c r="U6515" s="8">
        <v>44354</v>
      </c>
      <c r="AJ6515" s="1" t="str">
        <v>Close Ended Schemes ( Income )</v>
      </c>
      <c r="AY6515" s="1" t="s">
        <v>27</v>
      </c>
      <c r="BD6515" s="1" t="b">
        <v>0</v>
      </c>
    </row>
    <row r="6516" spans="1:56" x14ac:dyDescent="0.25">
      <c r="A6516" s="1" t="s">
        <v>40200</v>
      </c>
      <c r="N6516" s="1" t="s">
        <v>26</v>
      </c>
      <c r="O6516" s="1" t="s">
        <v>30671</v>
      </c>
      <c r="P6516" s="1" t="s">
        <v>30672</v>
      </c>
      <c r="Q6516" s="1" t="s">
        <v>13638</v>
      </c>
      <c r="R6516" s="1">
        <v>12.6091</v>
      </c>
      <c r="S6516" s="1" t="s">
        <v>13638</v>
      </c>
      <c r="T6516" s="1" t="s">
        <v>13638</v>
      </c>
      <c r="U6516" s="8">
        <v>44354</v>
      </c>
      <c r="AJ6516" s="1" t="str">
        <v>Close Ended Schemes ( Income )</v>
      </c>
      <c r="AY6516" s="1" t="s">
        <v>27</v>
      </c>
      <c r="BD6516" s="1" t="b">
        <v>0</v>
      </c>
    </row>
    <row r="6517" spans="1:56" x14ac:dyDescent="0.25">
      <c r="A6517" s="1" t="s">
        <v>40201</v>
      </c>
      <c r="N6517" s="1" t="s">
        <v>26</v>
      </c>
      <c r="O6517" s="1" t="s">
        <v>30673</v>
      </c>
      <c r="P6517" s="1" t="s">
        <v>30674</v>
      </c>
      <c r="Q6517" s="1" t="s">
        <v>13638</v>
      </c>
      <c r="R6517" s="1">
        <v>12.6091</v>
      </c>
      <c r="S6517" s="1" t="s">
        <v>13638</v>
      </c>
      <c r="T6517" s="1" t="s">
        <v>13638</v>
      </c>
      <c r="U6517" s="8">
        <v>44354</v>
      </c>
      <c r="AJ6517" s="1" t="str">
        <v>Close Ended Schemes ( Income )</v>
      </c>
      <c r="AY6517" s="1" t="s">
        <v>27</v>
      </c>
      <c r="BD6517" s="1" t="b">
        <v>0</v>
      </c>
    </row>
    <row r="6518" spans="1:56" x14ac:dyDescent="0.25">
      <c r="A6518" s="1" t="s">
        <v>40202</v>
      </c>
      <c r="N6518" s="1" t="s">
        <v>26</v>
      </c>
      <c r="O6518" s="1" t="s">
        <v>30675</v>
      </c>
      <c r="P6518" s="1" t="s">
        <v>30676</v>
      </c>
      <c r="Q6518" s="1" t="s">
        <v>13638</v>
      </c>
      <c r="R6518" s="1">
        <v>12.6097</v>
      </c>
      <c r="S6518" s="1" t="s">
        <v>13638</v>
      </c>
      <c r="T6518" s="1" t="s">
        <v>13638</v>
      </c>
      <c r="U6518" s="8">
        <v>44354</v>
      </c>
      <c r="AJ6518" s="1" t="str">
        <v>Close Ended Schemes ( Income )</v>
      </c>
      <c r="AY6518" s="1" t="s">
        <v>27</v>
      </c>
      <c r="BD6518" s="1" t="b">
        <v>0</v>
      </c>
    </row>
    <row r="6519" spans="1:56" x14ac:dyDescent="0.25">
      <c r="A6519" s="1" t="s">
        <v>40203</v>
      </c>
      <c r="N6519" s="1" t="s">
        <v>26</v>
      </c>
      <c r="O6519" s="1" t="s">
        <v>30677</v>
      </c>
      <c r="P6519" s="1" t="s">
        <v>30678</v>
      </c>
      <c r="Q6519" s="1" t="s">
        <v>13638</v>
      </c>
      <c r="R6519" s="1">
        <v>12.7248</v>
      </c>
      <c r="S6519" s="1" t="s">
        <v>13638</v>
      </c>
      <c r="T6519" s="1" t="s">
        <v>13638</v>
      </c>
      <c r="U6519" s="8">
        <v>44354</v>
      </c>
      <c r="AJ6519" s="1" t="str">
        <v>Close Ended Schemes ( Income )</v>
      </c>
      <c r="AY6519" s="1" t="s">
        <v>27</v>
      </c>
      <c r="BD6519" s="1" t="b">
        <v>0</v>
      </c>
    </row>
    <row r="6520" spans="1:56" x14ac:dyDescent="0.25">
      <c r="N6520" s="1" t="s">
        <v>26</v>
      </c>
      <c r="O6520" s="1" t="s">
        <v>30679</v>
      </c>
      <c r="P6520" s="1" t="s">
        <v>30680</v>
      </c>
      <c r="Q6520" s="1" t="s">
        <v>13638</v>
      </c>
      <c r="R6520" s="1">
        <v>12.550800000000001</v>
      </c>
      <c r="S6520" s="1" t="s">
        <v>13638</v>
      </c>
      <c r="T6520" s="1" t="s">
        <v>13638</v>
      </c>
      <c r="U6520" s="8">
        <v>44354</v>
      </c>
      <c r="AJ6520" s="1" t="str">
        <v>Close Ended Schemes ( Income )</v>
      </c>
      <c r="AY6520" s="1" t="s">
        <v>27</v>
      </c>
      <c r="BD6520" s="1" t="b">
        <v>0</v>
      </c>
    </row>
    <row r="6521" spans="1:56" x14ac:dyDescent="0.25">
      <c r="A6521" s="1" t="s">
        <v>95</v>
      </c>
      <c r="N6521" s="1" t="s">
        <v>26</v>
      </c>
      <c r="O6521" s="1" t="s">
        <v>30681</v>
      </c>
      <c r="P6521" s="1" t="s">
        <v>30682</v>
      </c>
      <c r="Q6521" s="1" t="s">
        <v>13638</v>
      </c>
      <c r="R6521" s="1">
        <v>12.550800000000001</v>
      </c>
      <c r="S6521" s="1" t="s">
        <v>13638</v>
      </c>
      <c r="T6521" s="1" t="s">
        <v>13638</v>
      </c>
      <c r="U6521" s="8">
        <v>44354</v>
      </c>
      <c r="AJ6521" s="1" t="str">
        <v>Close Ended Schemes ( Income )</v>
      </c>
      <c r="AY6521" s="1" t="s">
        <v>27</v>
      </c>
      <c r="BD6521" s="1" t="b">
        <v>0</v>
      </c>
    </row>
    <row r="6522" spans="1:56" x14ac:dyDescent="0.25">
      <c r="A6522" s="1" t="s">
        <v>40204</v>
      </c>
      <c r="N6522" s="1" t="s">
        <v>26</v>
      </c>
      <c r="O6522" s="1" t="s">
        <v>30683</v>
      </c>
      <c r="P6522" s="1" t="s">
        <v>30684</v>
      </c>
      <c r="Q6522" s="1" t="s">
        <v>13638</v>
      </c>
      <c r="R6522" s="1">
        <v>12.6736</v>
      </c>
      <c r="S6522" s="1" t="s">
        <v>13638</v>
      </c>
      <c r="T6522" s="1" t="s">
        <v>13638</v>
      </c>
      <c r="U6522" s="8">
        <v>44354</v>
      </c>
      <c r="AJ6522" s="1" t="str">
        <v>Close Ended Schemes ( Income )</v>
      </c>
      <c r="AY6522" s="1" t="s">
        <v>27</v>
      </c>
      <c r="BD6522" s="1" t="b">
        <v>0</v>
      </c>
    </row>
    <row r="6523" spans="1:56" x14ac:dyDescent="0.25">
      <c r="A6523" s="1" t="s">
        <v>40205</v>
      </c>
      <c r="N6523" s="1" t="s">
        <v>26</v>
      </c>
      <c r="O6523" s="1" t="s">
        <v>30685</v>
      </c>
      <c r="P6523" s="1" t="s">
        <v>30686</v>
      </c>
      <c r="Q6523" s="1" t="s">
        <v>13638</v>
      </c>
      <c r="R6523" s="1">
        <v>12.673</v>
      </c>
      <c r="S6523" s="1" t="s">
        <v>13638</v>
      </c>
      <c r="T6523" s="1" t="s">
        <v>13638</v>
      </c>
      <c r="U6523" s="8">
        <v>44354</v>
      </c>
      <c r="AJ6523" s="1" t="str">
        <v>Close Ended Schemes ( Income )</v>
      </c>
      <c r="AY6523" s="1" t="s">
        <v>27</v>
      </c>
      <c r="BD6523" s="1" t="b">
        <v>0</v>
      </c>
    </row>
    <row r="6524" spans="1:56" x14ac:dyDescent="0.25">
      <c r="A6524" s="1" t="s">
        <v>40206</v>
      </c>
      <c r="N6524" s="1" t="s">
        <v>26</v>
      </c>
      <c r="O6524" s="1" t="s">
        <v>30687</v>
      </c>
      <c r="P6524" s="1" t="s">
        <v>30688</v>
      </c>
      <c r="Q6524" s="1" t="s">
        <v>13638</v>
      </c>
      <c r="R6524" s="1">
        <v>12.513299999999999</v>
      </c>
      <c r="S6524" s="1" t="s">
        <v>13638</v>
      </c>
      <c r="T6524" s="1" t="s">
        <v>13638</v>
      </c>
      <c r="U6524" s="8">
        <v>44354</v>
      </c>
      <c r="AJ6524" s="1" t="str">
        <v>Close Ended Schemes ( Income )</v>
      </c>
      <c r="AY6524" s="1" t="s">
        <v>27</v>
      </c>
      <c r="BD6524" s="1" t="b">
        <v>0</v>
      </c>
    </row>
    <row r="6525" spans="1:56" x14ac:dyDescent="0.25">
      <c r="A6525" s="1" t="s">
        <v>40207</v>
      </c>
      <c r="N6525" s="1" t="s">
        <v>26</v>
      </c>
      <c r="O6525" s="1" t="s">
        <v>30689</v>
      </c>
      <c r="P6525" s="1" t="s">
        <v>30690</v>
      </c>
      <c r="Q6525" s="1" t="s">
        <v>13638</v>
      </c>
      <c r="R6525" s="1">
        <v>12.513199999999999</v>
      </c>
      <c r="S6525" s="1" t="s">
        <v>13638</v>
      </c>
      <c r="T6525" s="1" t="s">
        <v>13638</v>
      </c>
      <c r="U6525" s="8">
        <v>44354</v>
      </c>
      <c r="AJ6525" s="1" t="str">
        <v>Close Ended Schemes ( Income )</v>
      </c>
      <c r="AY6525" s="1" t="s">
        <v>27</v>
      </c>
      <c r="BD6525" s="1" t="b">
        <v>0</v>
      </c>
    </row>
    <row r="6526" spans="1:56" x14ac:dyDescent="0.25">
      <c r="N6526" s="1" t="s">
        <v>26</v>
      </c>
      <c r="O6526" s="1" t="s">
        <v>30691</v>
      </c>
      <c r="P6526" s="1" t="s">
        <v>30692</v>
      </c>
      <c r="Q6526" s="1" t="s">
        <v>13638</v>
      </c>
      <c r="R6526" s="1">
        <v>12.513199999999999</v>
      </c>
      <c r="S6526" s="1" t="s">
        <v>13638</v>
      </c>
      <c r="T6526" s="1" t="s">
        <v>13638</v>
      </c>
      <c r="U6526" s="8">
        <v>44354</v>
      </c>
      <c r="AJ6526" s="1" t="str">
        <v>Close Ended Schemes ( Income )</v>
      </c>
      <c r="AY6526" s="1" t="s">
        <v>27</v>
      </c>
      <c r="BD6526" s="1" t="b">
        <v>0</v>
      </c>
    </row>
    <row r="6527" spans="1:56" x14ac:dyDescent="0.25">
      <c r="A6527" s="1" t="s">
        <v>2</v>
      </c>
      <c r="N6527" s="1" t="s">
        <v>26</v>
      </c>
      <c r="O6527" s="1" t="s">
        <v>30693</v>
      </c>
      <c r="P6527" s="1" t="s">
        <v>30694</v>
      </c>
      <c r="Q6527" s="1" t="s">
        <v>13638</v>
      </c>
      <c r="R6527" s="1">
        <v>12.648099999999999</v>
      </c>
      <c r="S6527" s="1" t="s">
        <v>13638</v>
      </c>
      <c r="T6527" s="1" t="s">
        <v>13638</v>
      </c>
      <c r="U6527" s="8">
        <v>44354</v>
      </c>
      <c r="AJ6527" s="1" t="str">
        <v>Close Ended Schemes ( Income )</v>
      </c>
      <c r="AY6527" s="1" t="s">
        <v>27</v>
      </c>
      <c r="BD6527" s="1" t="b">
        <v>0</v>
      </c>
    </row>
    <row r="6528" spans="1:56" x14ac:dyDescent="0.25">
      <c r="A6528" s="1" t="s">
        <v>40208</v>
      </c>
      <c r="N6528" s="1" t="s">
        <v>26</v>
      </c>
      <c r="O6528" s="1" t="s">
        <v>30695</v>
      </c>
      <c r="P6528" s="1" t="s">
        <v>30696</v>
      </c>
      <c r="Q6528" s="1" t="s">
        <v>13638</v>
      </c>
      <c r="R6528" s="1">
        <v>12.648099999999999</v>
      </c>
      <c r="S6528" s="1" t="s">
        <v>13638</v>
      </c>
      <c r="T6528" s="1" t="s">
        <v>13638</v>
      </c>
      <c r="U6528" s="8">
        <v>44354</v>
      </c>
      <c r="AJ6528" s="1" t="str">
        <v>Close Ended Schemes ( Income )</v>
      </c>
      <c r="AY6528" s="1" t="s">
        <v>27</v>
      </c>
      <c r="BD6528" s="1" t="b">
        <v>0</v>
      </c>
    </row>
    <row r="6529" spans="1:56" x14ac:dyDescent="0.25">
      <c r="A6529" s="1" t="s">
        <v>40209</v>
      </c>
      <c r="N6529" s="1" t="s">
        <v>26</v>
      </c>
      <c r="O6529" s="1" t="s">
        <v>30697</v>
      </c>
      <c r="P6529" s="1" t="s">
        <v>30698</v>
      </c>
      <c r="Q6529" s="1" t="s">
        <v>13638</v>
      </c>
      <c r="R6529" s="1">
        <v>12.648099999999999</v>
      </c>
      <c r="S6529" s="1" t="s">
        <v>13638</v>
      </c>
      <c r="T6529" s="1" t="s">
        <v>13638</v>
      </c>
      <c r="U6529" s="8">
        <v>44354</v>
      </c>
      <c r="AJ6529" s="1" t="str">
        <v>Close Ended Schemes ( Income )</v>
      </c>
      <c r="AY6529" s="1" t="s">
        <v>27</v>
      </c>
      <c r="BD6529" s="1" t="b">
        <v>0</v>
      </c>
    </row>
    <row r="6530" spans="1:56" x14ac:dyDescent="0.25">
      <c r="A6530" s="1" t="s">
        <v>40210</v>
      </c>
      <c r="N6530" s="1" t="s">
        <v>26</v>
      </c>
      <c r="O6530" s="1" t="s">
        <v>30699</v>
      </c>
      <c r="P6530" s="1" t="s">
        <v>30700</v>
      </c>
      <c r="Q6530" s="1" t="s">
        <v>13638</v>
      </c>
      <c r="R6530" s="1">
        <v>12.5428</v>
      </c>
      <c r="S6530" s="1" t="s">
        <v>13638</v>
      </c>
      <c r="T6530" s="1" t="s">
        <v>13638</v>
      </c>
      <c r="U6530" s="8">
        <v>44354</v>
      </c>
      <c r="AJ6530" s="1" t="str">
        <v>Close Ended Schemes ( Income )</v>
      </c>
      <c r="AY6530" s="1" t="s">
        <v>27</v>
      </c>
      <c r="BD6530" s="1" t="b">
        <v>0</v>
      </c>
    </row>
    <row r="6531" spans="1:56" x14ac:dyDescent="0.25">
      <c r="A6531" s="1" t="s">
        <v>40211</v>
      </c>
      <c r="N6531" s="1" t="s">
        <v>26</v>
      </c>
      <c r="O6531" s="1" t="s">
        <v>30701</v>
      </c>
      <c r="P6531" s="1" t="s">
        <v>30702</v>
      </c>
      <c r="Q6531" s="1" t="s">
        <v>13638</v>
      </c>
      <c r="R6531" s="1">
        <v>12.5428</v>
      </c>
      <c r="S6531" s="1" t="s">
        <v>13638</v>
      </c>
      <c r="T6531" s="1" t="s">
        <v>13638</v>
      </c>
      <c r="U6531" s="8">
        <v>44354</v>
      </c>
      <c r="AJ6531" s="1" t="str">
        <v>Close Ended Schemes ( Income )</v>
      </c>
      <c r="AY6531" s="1" t="s">
        <v>27</v>
      </c>
      <c r="BD6531" s="1" t="b">
        <v>0</v>
      </c>
    </row>
    <row r="6532" spans="1:56" x14ac:dyDescent="0.25">
      <c r="N6532" s="1" t="s">
        <v>26</v>
      </c>
      <c r="O6532" s="1" t="s">
        <v>30703</v>
      </c>
      <c r="P6532" s="1" t="s">
        <v>30704</v>
      </c>
      <c r="Q6532" s="1" t="s">
        <v>13638</v>
      </c>
      <c r="R6532" s="1">
        <v>12.5428</v>
      </c>
      <c r="S6532" s="1" t="s">
        <v>13638</v>
      </c>
      <c r="T6532" s="1" t="s">
        <v>13638</v>
      </c>
      <c r="U6532" s="8">
        <v>44354</v>
      </c>
      <c r="AJ6532" s="1" t="str">
        <v>Close Ended Schemes ( Income )</v>
      </c>
      <c r="AY6532" s="1" t="s">
        <v>27</v>
      </c>
      <c r="BD6532" s="1" t="b">
        <v>0</v>
      </c>
    </row>
    <row r="6533" spans="1:56" x14ac:dyDescent="0.25">
      <c r="A6533" s="1" t="s">
        <v>18</v>
      </c>
      <c r="N6533" s="1" t="s">
        <v>26</v>
      </c>
      <c r="O6533" s="1" t="s">
        <v>30705</v>
      </c>
      <c r="P6533" s="1" t="s">
        <v>30706</v>
      </c>
      <c r="Q6533" s="1" t="s">
        <v>13638</v>
      </c>
      <c r="R6533" s="1">
        <v>12.491899999999999</v>
      </c>
      <c r="S6533" s="1" t="s">
        <v>13638</v>
      </c>
      <c r="T6533" s="1" t="s">
        <v>13638</v>
      </c>
      <c r="U6533" s="8">
        <v>44354</v>
      </c>
      <c r="AJ6533" s="1" t="str">
        <v>Close Ended Schemes ( Income )</v>
      </c>
      <c r="AY6533" s="1" t="s">
        <v>27</v>
      </c>
      <c r="BD6533" s="1" t="b">
        <v>0</v>
      </c>
    </row>
    <row r="6534" spans="1:56" x14ac:dyDescent="0.25">
      <c r="A6534" s="1" t="s">
        <v>40212</v>
      </c>
      <c r="N6534" s="1" t="s">
        <v>26</v>
      </c>
      <c r="O6534" s="1" t="s">
        <v>30707</v>
      </c>
      <c r="P6534" s="1" t="s">
        <v>30708</v>
      </c>
      <c r="Q6534" s="1" t="s">
        <v>13638</v>
      </c>
      <c r="R6534" s="1">
        <v>12.4924</v>
      </c>
      <c r="S6534" s="1" t="s">
        <v>13638</v>
      </c>
      <c r="T6534" s="1" t="s">
        <v>13638</v>
      </c>
      <c r="U6534" s="8">
        <v>44354</v>
      </c>
      <c r="AJ6534" s="1" t="str">
        <v>Close Ended Schemes ( Income )</v>
      </c>
      <c r="AY6534" s="1" t="s">
        <v>27</v>
      </c>
      <c r="BD6534" s="1" t="b">
        <v>0</v>
      </c>
    </row>
    <row r="6535" spans="1:56" x14ac:dyDescent="0.25">
      <c r="A6535" s="1" t="s">
        <v>40213</v>
      </c>
      <c r="N6535" s="1" t="s">
        <v>26</v>
      </c>
      <c r="O6535" s="1" t="s">
        <v>30709</v>
      </c>
      <c r="P6535" s="1" t="s">
        <v>30710</v>
      </c>
      <c r="Q6535" s="1" t="s">
        <v>13638</v>
      </c>
      <c r="R6535" s="1">
        <v>12.4931</v>
      </c>
      <c r="S6535" s="1" t="s">
        <v>13638</v>
      </c>
      <c r="T6535" s="1" t="s">
        <v>13638</v>
      </c>
      <c r="U6535" s="8">
        <v>44354</v>
      </c>
      <c r="AJ6535" s="1" t="str">
        <v>Close Ended Schemes ( Income )</v>
      </c>
      <c r="AY6535" s="1" t="s">
        <v>27</v>
      </c>
      <c r="BD6535" s="1" t="b">
        <v>0</v>
      </c>
    </row>
    <row r="6536" spans="1:56" x14ac:dyDescent="0.25">
      <c r="A6536" s="1" t="s">
        <v>40214</v>
      </c>
      <c r="N6536" s="1" t="s">
        <v>26</v>
      </c>
      <c r="O6536" s="1" t="s">
        <v>30711</v>
      </c>
      <c r="P6536" s="1" t="s">
        <v>30712</v>
      </c>
      <c r="Q6536" s="1" t="s">
        <v>13638</v>
      </c>
      <c r="R6536" s="1">
        <v>12.405799999999999</v>
      </c>
      <c r="S6536" s="1" t="s">
        <v>13638</v>
      </c>
      <c r="T6536" s="1" t="s">
        <v>13638</v>
      </c>
      <c r="U6536" s="8">
        <v>44354</v>
      </c>
      <c r="AJ6536" s="1" t="str">
        <v>Close Ended Schemes ( Income )</v>
      </c>
      <c r="AY6536" s="1" t="s">
        <v>27</v>
      </c>
      <c r="BD6536" s="1" t="b">
        <v>0</v>
      </c>
    </row>
    <row r="6537" spans="1:56" x14ac:dyDescent="0.25">
      <c r="A6537" s="1" t="s">
        <v>40215</v>
      </c>
      <c r="N6537" s="1" t="s">
        <v>26</v>
      </c>
      <c r="O6537" s="1" t="s">
        <v>30713</v>
      </c>
      <c r="P6537" s="1" t="s">
        <v>30714</v>
      </c>
      <c r="Q6537" s="1" t="s">
        <v>13638</v>
      </c>
      <c r="R6537" s="1">
        <v>12.4057</v>
      </c>
      <c r="S6537" s="1" t="s">
        <v>13638</v>
      </c>
      <c r="T6537" s="1" t="s">
        <v>13638</v>
      </c>
      <c r="U6537" s="8">
        <v>44354</v>
      </c>
      <c r="AJ6537" s="1" t="str">
        <v>Close Ended Schemes ( Income )</v>
      </c>
      <c r="AY6537" s="1" t="s">
        <v>27</v>
      </c>
      <c r="BD6537" s="1" t="b">
        <v>0</v>
      </c>
    </row>
    <row r="6538" spans="1:56" x14ac:dyDescent="0.25">
      <c r="A6538" s="1" t="s">
        <v>40216</v>
      </c>
      <c r="N6538" s="1" t="s">
        <v>26</v>
      </c>
      <c r="O6538" s="1" t="s">
        <v>30715</v>
      </c>
      <c r="P6538" s="1" t="s">
        <v>30716</v>
      </c>
      <c r="Q6538" s="1" t="s">
        <v>13638</v>
      </c>
      <c r="R6538" s="1">
        <v>12.239000000000001</v>
      </c>
      <c r="S6538" s="1" t="s">
        <v>13638</v>
      </c>
      <c r="T6538" s="1" t="s">
        <v>13638</v>
      </c>
      <c r="U6538" s="8">
        <v>44354</v>
      </c>
      <c r="AJ6538" s="1" t="str">
        <v>Close Ended Schemes ( Income )</v>
      </c>
      <c r="AY6538" s="1" t="s">
        <v>27</v>
      </c>
      <c r="BD6538" s="1" t="b">
        <v>0</v>
      </c>
    </row>
    <row r="6539" spans="1:56" x14ac:dyDescent="0.25">
      <c r="A6539" s="1" t="s">
        <v>40217</v>
      </c>
      <c r="N6539" s="1" t="s">
        <v>26</v>
      </c>
      <c r="O6539" s="1" t="s">
        <v>30717</v>
      </c>
      <c r="P6539" s="1" t="s">
        <v>30718</v>
      </c>
      <c r="Q6539" s="1" t="s">
        <v>13638</v>
      </c>
      <c r="R6539" s="1">
        <v>12.237500000000001</v>
      </c>
      <c r="S6539" s="1" t="s">
        <v>13638</v>
      </c>
      <c r="T6539" s="1" t="s">
        <v>13638</v>
      </c>
      <c r="U6539" s="8">
        <v>44354</v>
      </c>
      <c r="AJ6539" s="1" t="str">
        <v>Close Ended Schemes ( Income )</v>
      </c>
      <c r="AY6539" s="1" t="s">
        <v>27</v>
      </c>
      <c r="BD6539" s="1" t="b">
        <v>0</v>
      </c>
    </row>
    <row r="6540" spans="1:56" x14ac:dyDescent="0.25">
      <c r="N6540" s="1" t="s">
        <v>26</v>
      </c>
      <c r="O6540" s="1" t="s">
        <v>30719</v>
      </c>
      <c r="P6540" s="1" t="s">
        <v>30720</v>
      </c>
      <c r="Q6540" s="1" t="s">
        <v>13638</v>
      </c>
      <c r="R6540" s="1">
        <v>12.238</v>
      </c>
      <c r="S6540" s="1" t="s">
        <v>13638</v>
      </c>
      <c r="T6540" s="1" t="s">
        <v>13638</v>
      </c>
      <c r="U6540" s="8">
        <v>44354</v>
      </c>
      <c r="AJ6540" s="1" t="str">
        <v>Close Ended Schemes ( Income )</v>
      </c>
      <c r="AY6540" s="1" t="s">
        <v>27</v>
      </c>
      <c r="BD6540" s="1" t="b">
        <v>0</v>
      </c>
    </row>
    <row r="6541" spans="1:56" x14ac:dyDescent="0.25">
      <c r="A6541" s="1" t="s">
        <v>19</v>
      </c>
      <c r="N6541" s="1" t="s">
        <v>26</v>
      </c>
      <c r="O6541" s="1" t="s">
        <v>30721</v>
      </c>
      <c r="P6541" s="1" t="s">
        <v>30722</v>
      </c>
      <c r="Q6541" s="1" t="s">
        <v>13638</v>
      </c>
      <c r="R6541" s="1">
        <v>12.168900000000001</v>
      </c>
      <c r="S6541" s="1" t="s">
        <v>13638</v>
      </c>
      <c r="T6541" s="1" t="s">
        <v>13638</v>
      </c>
      <c r="U6541" s="8">
        <v>44354</v>
      </c>
      <c r="AJ6541" s="1" t="str">
        <v>Close Ended Schemes ( Income )</v>
      </c>
      <c r="AY6541" s="1" t="s">
        <v>27</v>
      </c>
      <c r="BD6541" s="1" t="b">
        <v>0</v>
      </c>
    </row>
    <row r="6542" spans="1:56" x14ac:dyDescent="0.25">
      <c r="A6542" s="1" t="s">
        <v>40218</v>
      </c>
      <c r="N6542" s="1" t="s">
        <v>26</v>
      </c>
      <c r="O6542" s="1" t="s">
        <v>30723</v>
      </c>
      <c r="P6542" s="1" t="s">
        <v>30724</v>
      </c>
      <c r="Q6542" s="1" t="s">
        <v>13638</v>
      </c>
      <c r="R6542" s="1">
        <v>12.168900000000001</v>
      </c>
      <c r="S6542" s="1" t="s">
        <v>13638</v>
      </c>
      <c r="T6542" s="1" t="s">
        <v>13638</v>
      </c>
      <c r="U6542" s="8">
        <v>44354</v>
      </c>
      <c r="AJ6542" s="1" t="str">
        <v>Close Ended Schemes ( Income )</v>
      </c>
      <c r="AY6542" s="1" t="s">
        <v>27</v>
      </c>
      <c r="BD6542" s="1" t="b">
        <v>0</v>
      </c>
    </row>
    <row r="6543" spans="1:56" x14ac:dyDescent="0.25">
      <c r="A6543" s="1" t="s">
        <v>40219</v>
      </c>
      <c r="N6543" s="1" t="s">
        <v>26</v>
      </c>
      <c r="O6543" s="1" t="s">
        <v>30725</v>
      </c>
      <c r="P6543" s="1" t="s">
        <v>30726</v>
      </c>
      <c r="Q6543" s="1" t="s">
        <v>13638</v>
      </c>
      <c r="R6543" s="1">
        <v>12.168799999999999</v>
      </c>
      <c r="S6543" s="1" t="s">
        <v>13638</v>
      </c>
      <c r="T6543" s="1" t="s">
        <v>13638</v>
      </c>
      <c r="U6543" s="8">
        <v>44354</v>
      </c>
      <c r="AJ6543" s="1" t="str">
        <v>Close Ended Schemes ( Income )</v>
      </c>
      <c r="AY6543" s="1" t="s">
        <v>27</v>
      </c>
      <c r="BD6543" s="1" t="b">
        <v>0</v>
      </c>
    </row>
    <row r="6544" spans="1:56" x14ac:dyDescent="0.25">
      <c r="A6544" s="1" t="s">
        <v>40220</v>
      </c>
      <c r="N6544" s="1" t="s">
        <v>26</v>
      </c>
      <c r="O6544" s="1" t="s">
        <v>34212</v>
      </c>
      <c r="P6544" s="1" t="s">
        <v>34213</v>
      </c>
      <c r="Q6544" s="1" t="s">
        <v>13638</v>
      </c>
      <c r="R6544" s="1">
        <v>12.0862</v>
      </c>
      <c r="S6544" s="1" t="s">
        <v>13638</v>
      </c>
      <c r="T6544" s="1" t="s">
        <v>13638</v>
      </c>
      <c r="U6544" s="8">
        <v>44354</v>
      </c>
      <c r="AJ6544" s="1" t="str">
        <v>Close Ended Schemes ( Income )</v>
      </c>
      <c r="AY6544" s="1" t="s">
        <v>27</v>
      </c>
      <c r="BD6544" s="1" t="b">
        <v>0</v>
      </c>
    </row>
    <row r="6545" spans="1:56" x14ac:dyDescent="0.25">
      <c r="A6545" s="1" t="s">
        <v>40221</v>
      </c>
      <c r="N6545" s="1" t="s">
        <v>26</v>
      </c>
      <c r="O6545" s="1" t="s">
        <v>34214</v>
      </c>
      <c r="P6545" s="1" t="s">
        <v>34215</v>
      </c>
      <c r="Q6545" s="1" t="s">
        <v>13638</v>
      </c>
      <c r="R6545" s="1">
        <v>12.085699999999999</v>
      </c>
      <c r="S6545" s="1" t="s">
        <v>13638</v>
      </c>
      <c r="T6545" s="1" t="s">
        <v>13638</v>
      </c>
      <c r="U6545" s="8">
        <v>44354</v>
      </c>
      <c r="AJ6545" s="1" t="str">
        <v>Close Ended Schemes ( Income )</v>
      </c>
      <c r="AY6545" s="1" t="s">
        <v>27</v>
      </c>
      <c r="BD6545" s="1" t="b">
        <v>0</v>
      </c>
    </row>
    <row r="6546" spans="1:56" x14ac:dyDescent="0.25">
      <c r="A6546" s="1" t="s">
        <v>40222</v>
      </c>
      <c r="N6546" s="1" t="s">
        <v>26</v>
      </c>
      <c r="O6546" s="1" t="s">
        <v>34216</v>
      </c>
      <c r="P6546" s="1" t="s">
        <v>34217</v>
      </c>
      <c r="Q6546" s="1" t="s">
        <v>13638</v>
      </c>
      <c r="R6546" s="1">
        <v>12.019299999999999</v>
      </c>
      <c r="S6546" s="1" t="s">
        <v>13638</v>
      </c>
      <c r="T6546" s="1" t="s">
        <v>13638</v>
      </c>
      <c r="U6546" s="8">
        <v>44354</v>
      </c>
      <c r="AJ6546" s="1" t="str">
        <v>Close Ended Schemes ( Income )</v>
      </c>
      <c r="AY6546" s="1" t="s">
        <v>27</v>
      </c>
      <c r="BD6546" s="1" t="b">
        <v>0</v>
      </c>
    </row>
    <row r="6547" spans="1:56" x14ac:dyDescent="0.25">
      <c r="A6547" s="1" t="s">
        <v>40223</v>
      </c>
      <c r="N6547" s="1" t="s">
        <v>26</v>
      </c>
      <c r="O6547" s="1" t="s">
        <v>34218</v>
      </c>
      <c r="P6547" s="1" t="s">
        <v>34219</v>
      </c>
      <c r="Q6547" s="1" t="s">
        <v>13638</v>
      </c>
      <c r="R6547" s="1">
        <v>12.0205</v>
      </c>
      <c r="S6547" s="1" t="s">
        <v>13638</v>
      </c>
      <c r="T6547" s="1" t="s">
        <v>13638</v>
      </c>
      <c r="U6547" s="8">
        <v>44354</v>
      </c>
      <c r="AJ6547" s="1" t="str">
        <v>Close Ended Schemes ( Income )</v>
      </c>
      <c r="AY6547" s="1" t="s">
        <v>27</v>
      </c>
      <c r="BD6547" s="1" t="b">
        <v>0</v>
      </c>
    </row>
    <row r="6548" spans="1:56" x14ac:dyDescent="0.25">
      <c r="N6548" s="1" t="s">
        <v>26</v>
      </c>
      <c r="O6548" s="1" t="s">
        <v>34220</v>
      </c>
      <c r="P6548" s="1" t="s">
        <v>34221</v>
      </c>
      <c r="Q6548" s="1" t="s">
        <v>13638</v>
      </c>
      <c r="R6548" s="1">
        <v>12.019399999999999</v>
      </c>
      <c r="S6548" s="1" t="s">
        <v>13638</v>
      </c>
      <c r="T6548" s="1" t="s">
        <v>13638</v>
      </c>
      <c r="U6548" s="8">
        <v>44354</v>
      </c>
      <c r="AJ6548" s="1" t="str">
        <v>Close Ended Schemes ( Income )</v>
      </c>
      <c r="AY6548" s="1" t="s">
        <v>27</v>
      </c>
      <c r="BD6548" s="1" t="b">
        <v>0</v>
      </c>
    </row>
    <row r="6549" spans="1:56" x14ac:dyDescent="0.25">
      <c r="A6549" s="1" t="s">
        <v>21</v>
      </c>
      <c r="N6549" s="1" t="s">
        <v>26</v>
      </c>
      <c r="O6549" s="1" t="s">
        <v>30727</v>
      </c>
      <c r="P6549" s="1" t="s">
        <v>30728</v>
      </c>
      <c r="Q6549" s="1" t="s">
        <v>13638</v>
      </c>
      <c r="R6549" s="1">
        <v>11.852</v>
      </c>
      <c r="S6549" s="1" t="s">
        <v>13638</v>
      </c>
      <c r="T6549" s="1" t="s">
        <v>13638</v>
      </c>
      <c r="U6549" s="8">
        <v>44354</v>
      </c>
      <c r="AJ6549" s="1" t="str">
        <v>Close Ended Schemes ( Income )</v>
      </c>
      <c r="AY6549" s="1" t="s">
        <v>27</v>
      </c>
      <c r="BD6549" s="1" t="b">
        <v>0</v>
      </c>
    </row>
    <row r="6550" spans="1:56" x14ac:dyDescent="0.25">
      <c r="A6550" s="1" t="s">
        <v>40224</v>
      </c>
      <c r="N6550" s="1" t="s">
        <v>26</v>
      </c>
      <c r="O6550" s="1" t="s">
        <v>30729</v>
      </c>
      <c r="P6550" s="1" t="s">
        <v>30730</v>
      </c>
      <c r="Q6550" s="1" t="s">
        <v>13638</v>
      </c>
      <c r="R6550" s="1">
        <v>11.7478</v>
      </c>
      <c r="S6550" s="1" t="s">
        <v>13638</v>
      </c>
      <c r="T6550" s="1" t="s">
        <v>13638</v>
      </c>
      <c r="U6550" s="8">
        <v>44354</v>
      </c>
      <c r="AJ6550" s="1" t="str">
        <v>Close Ended Schemes ( Income )</v>
      </c>
      <c r="AY6550" s="1" t="s">
        <v>27</v>
      </c>
      <c r="BD6550" s="1" t="b">
        <v>0</v>
      </c>
    </row>
    <row r="6551" spans="1:56" x14ac:dyDescent="0.25">
      <c r="A6551" s="1" t="s">
        <v>40225</v>
      </c>
      <c r="N6551" s="1" t="s">
        <v>26</v>
      </c>
      <c r="O6551" s="1" t="s">
        <v>30731</v>
      </c>
      <c r="P6551" s="1" t="s">
        <v>30732</v>
      </c>
      <c r="Q6551" s="1" t="s">
        <v>13638</v>
      </c>
      <c r="R6551" s="1">
        <v>11.7479</v>
      </c>
      <c r="S6551" s="1" t="s">
        <v>13638</v>
      </c>
      <c r="T6551" s="1" t="s">
        <v>13638</v>
      </c>
      <c r="U6551" s="8">
        <v>44354</v>
      </c>
      <c r="AJ6551" s="1" t="str">
        <v>Close Ended Schemes ( Income )</v>
      </c>
      <c r="AY6551" s="1" t="s">
        <v>27</v>
      </c>
      <c r="BD6551" s="1" t="b">
        <v>0</v>
      </c>
    </row>
    <row r="6552" spans="1:56" x14ac:dyDescent="0.25">
      <c r="A6552" s="1" t="s">
        <v>40226</v>
      </c>
      <c r="N6552" s="1" t="s">
        <v>26</v>
      </c>
      <c r="O6552" s="1" t="s">
        <v>30733</v>
      </c>
      <c r="P6552" s="1" t="s">
        <v>30734</v>
      </c>
      <c r="Q6552" s="1" t="s">
        <v>13638</v>
      </c>
      <c r="R6552" s="1">
        <v>11.8504</v>
      </c>
      <c r="S6552" s="1" t="s">
        <v>13638</v>
      </c>
      <c r="T6552" s="1" t="s">
        <v>13638</v>
      </c>
      <c r="U6552" s="8">
        <v>44354</v>
      </c>
      <c r="AJ6552" s="1" t="str">
        <v>Close Ended Schemes ( Income )</v>
      </c>
      <c r="AY6552" s="1" t="s">
        <v>27</v>
      </c>
      <c r="BD6552" s="1" t="b">
        <v>0</v>
      </c>
    </row>
    <row r="6553" spans="1:56" x14ac:dyDescent="0.25">
      <c r="A6553" s="1" t="s">
        <v>40227</v>
      </c>
      <c r="N6553" s="1" t="s">
        <v>26</v>
      </c>
      <c r="O6553" s="1" t="s">
        <v>34222</v>
      </c>
      <c r="P6553" s="1" t="s">
        <v>34223</v>
      </c>
      <c r="Q6553" s="1" t="s">
        <v>13638</v>
      </c>
      <c r="R6553" s="1">
        <v>12.3223</v>
      </c>
      <c r="S6553" s="1" t="s">
        <v>13638</v>
      </c>
      <c r="T6553" s="1" t="s">
        <v>13638</v>
      </c>
      <c r="U6553" s="8">
        <v>44354</v>
      </c>
      <c r="AJ6553" s="1" t="str">
        <v>Close Ended Schemes ( Income )</v>
      </c>
      <c r="AY6553" s="1" t="s">
        <v>27</v>
      </c>
      <c r="BD6553" s="1" t="b">
        <v>0</v>
      </c>
    </row>
    <row r="6554" spans="1:56" x14ac:dyDescent="0.25">
      <c r="N6554" s="1" t="s">
        <v>26</v>
      </c>
      <c r="O6554" s="1" t="s">
        <v>34224</v>
      </c>
      <c r="P6554" s="1" t="s">
        <v>34225</v>
      </c>
      <c r="Q6554" s="1" t="s">
        <v>13638</v>
      </c>
      <c r="R6554" s="1">
        <v>12.4328</v>
      </c>
      <c r="S6554" s="1" t="s">
        <v>13638</v>
      </c>
      <c r="T6554" s="1" t="s">
        <v>13638</v>
      </c>
      <c r="U6554" s="8">
        <v>44354</v>
      </c>
      <c r="AJ6554" s="1" t="str">
        <v>Close Ended Schemes ( Income )</v>
      </c>
      <c r="AY6554" s="1" t="s">
        <v>27</v>
      </c>
      <c r="BD6554" s="1" t="b">
        <v>0</v>
      </c>
    </row>
    <row r="6555" spans="1:56" x14ac:dyDescent="0.25">
      <c r="A6555" s="1" t="s">
        <v>22</v>
      </c>
      <c r="N6555" s="1" t="s">
        <v>26</v>
      </c>
      <c r="O6555" s="1" t="s">
        <v>34226</v>
      </c>
      <c r="P6555" s="1" t="s">
        <v>34227</v>
      </c>
      <c r="Q6555" s="1" t="s">
        <v>13638</v>
      </c>
      <c r="R6555" s="1">
        <v>12.3223</v>
      </c>
      <c r="S6555" s="1" t="s">
        <v>13638</v>
      </c>
      <c r="T6555" s="1" t="s">
        <v>13638</v>
      </c>
      <c r="U6555" s="8">
        <v>44354</v>
      </c>
      <c r="AJ6555" s="1" t="str">
        <v>Close Ended Schemes ( Income )</v>
      </c>
      <c r="AY6555" s="1" t="s">
        <v>27</v>
      </c>
      <c r="BD6555" s="1" t="b">
        <v>0</v>
      </c>
    </row>
    <row r="6556" spans="1:56" x14ac:dyDescent="0.25">
      <c r="A6556" s="1" t="s">
        <v>40228</v>
      </c>
      <c r="N6556" s="1" t="s">
        <v>26</v>
      </c>
      <c r="O6556" s="1" t="s">
        <v>34228</v>
      </c>
      <c r="P6556" s="1" t="s">
        <v>34229</v>
      </c>
      <c r="Q6556" s="1" t="s">
        <v>13638</v>
      </c>
      <c r="R6556" s="1">
        <v>12.4328</v>
      </c>
      <c r="S6556" s="1" t="s">
        <v>13638</v>
      </c>
      <c r="T6556" s="1" t="s">
        <v>13638</v>
      </c>
      <c r="U6556" s="8">
        <v>44354</v>
      </c>
      <c r="AJ6556" s="1" t="str">
        <v>Close Ended Schemes ( Income )</v>
      </c>
      <c r="AY6556" s="1" t="s">
        <v>27</v>
      </c>
      <c r="BD6556" s="1" t="b">
        <v>0</v>
      </c>
    </row>
    <row r="6557" spans="1:56" x14ac:dyDescent="0.25">
      <c r="A6557" s="1" t="s">
        <v>40229</v>
      </c>
      <c r="N6557" s="1" t="s">
        <v>26</v>
      </c>
      <c r="O6557" s="1" t="s">
        <v>30735</v>
      </c>
      <c r="P6557" s="1" t="s">
        <v>30736</v>
      </c>
      <c r="Q6557" s="1" t="s">
        <v>13638</v>
      </c>
      <c r="R6557" s="1">
        <v>12.034800000000001</v>
      </c>
      <c r="S6557" s="1" t="s">
        <v>13638</v>
      </c>
      <c r="T6557" s="1" t="s">
        <v>13638</v>
      </c>
      <c r="U6557" s="8">
        <v>44354</v>
      </c>
      <c r="AJ6557" s="1" t="str">
        <v>Close Ended Schemes ( Income )</v>
      </c>
      <c r="AY6557" s="1" t="s">
        <v>27</v>
      </c>
      <c r="BD6557" s="1" t="b">
        <v>0</v>
      </c>
    </row>
    <row r="6558" spans="1:56" x14ac:dyDescent="0.25">
      <c r="A6558" s="1" t="s">
        <v>40230</v>
      </c>
      <c r="N6558" s="1" t="s">
        <v>26</v>
      </c>
      <c r="O6558" s="1" t="s">
        <v>30737</v>
      </c>
      <c r="P6558" s="1" t="s">
        <v>30738</v>
      </c>
      <c r="Q6558" s="1" t="s">
        <v>13638</v>
      </c>
      <c r="R6558" s="1">
        <v>11.915800000000001</v>
      </c>
      <c r="S6558" s="1" t="s">
        <v>13638</v>
      </c>
      <c r="T6558" s="1" t="s">
        <v>13638</v>
      </c>
      <c r="U6558" s="8">
        <v>44354</v>
      </c>
      <c r="AJ6558" s="1" t="str">
        <v>Close Ended Schemes ( Income )</v>
      </c>
      <c r="AY6558" s="1" t="s">
        <v>27</v>
      </c>
      <c r="BD6558" s="1" t="b">
        <v>0</v>
      </c>
    </row>
    <row r="6559" spans="1:56" x14ac:dyDescent="0.25">
      <c r="A6559" s="1" t="s">
        <v>40231</v>
      </c>
      <c r="N6559" s="1" t="s">
        <v>26</v>
      </c>
      <c r="O6559" s="1" t="s">
        <v>30739</v>
      </c>
      <c r="P6559" s="1" t="s">
        <v>30740</v>
      </c>
      <c r="Q6559" s="1" t="s">
        <v>13638</v>
      </c>
      <c r="R6559" s="1">
        <v>10.754300000000001</v>
      </c>
      <c r="S6559" s="1" t="s">
        <v>13638</v>
      </c>
      <c r="T6559" s="1" t="s">
        <v>13638</v>
      </c>
      <c r="U6559" s="8">
        <v>44354</v>
      </c>
      <c r="AJ6559" s="1" t="str">
        <v>Close Ended Schemes ( Income )</v>
      </c>
      <c r="AY6559" s="1" t="s">
        <v>27</v>
      </c>
      <c r="BD6559" s="1" t="b">
        <v>0</v>
      </c>
    </row>
    <row r="6560" spans="1:56" x14ac:dyDescent="0.25">
      <c r="N6560" s="1" t="s">
        <v>26</v>
      </c>
      <c r="O6560" s="1" t="s">
        <v>30741</v>
      </c>
      <c r="P6560" s="1" t="s">
        <v>30742</v>
      </c>
      <c r="Q6560" s="1" t="s">
        <v>13638</v>
      </c>
      <c r="R6560" s="1">
        <v>10.1434</v>
      </c>
      <c r="S6560" s="1" t="s">
        <v>13638</v>
      </c>
      <c r="T6560" s="1" t="s">
        <v>13638</v>
      </c>
      <c r="U6560" s="8">
        <v>44354</v>
      </c>
      <c r="AJ6560" s="1" t="str">
        <v>Close Ended Schemes ( Income )</v>
      </c>
      <c r="AY6560" s="1" t="s">
        <v>27</v>
      </c>
      <c r="BD6560" s="1" t="b">
        <v>0</v>
      </c>
    </row>
    <row r="6561" spans="1:56" x14ac:dyDescent="0.25">
      <c r="A6561" s="1" t="s">
        <v>81</v>
      </c>
      <c r="N6561" s="1" t="s">
        <v>26</v>
      </c>
      <c r="O6561" s="1" t="s">
        <v>30743</v>
      </c>
      <c r="P6561" s="1" t="s">
        <v>30744</v>
      </c>
      <c r="Q6561" s="1" t="s">
        <v>13638</v>
      </c>
      <c r="R6561" s="1">
        <v>12.5623</v>
      </c>
      <c r="S6561" s="1" t="s">
        <v>13638</v>
      </c>
      <c r="T6561" s="1" t="s">
        <v>13638</v>
      </c>
      <c r="U6561" s="8">
        <v>44354</v>
      </c>
      <c r="AJ6561" s="1" t="str">
        <v>Close Ended Schemes ( Income )</v>
      </c>
      <c r="AY6561" s="1" t="s">
        <v>27</v>
      </c>
      <c r="BD6561" s="1" t="b">
        <v>0</v>
      </c>
    </row>
    <row r="6562" spans="1:56" x14ac:dyDescent="0.25">
      <c r="N6562" s="1" t="s">
        <v>26</v>
      </c>
      <c r="O6562" s="1" t="s">
        <v>30745</v>
      </c>
      <c r="P6562" s="1" t="s">
        <v>30746</v>
      </c>
      <c r="Q6562" s="1" t="s">
        <v>13638</v>
      </c>
      <c r="R6562" s="1">
        <v>12.657299999999999</v>
      </c>
      <c r="S6562" s="1" t="s">
        <v>13638</v>
      </c>
      <c r="T6562" s="1" t="s">
        <v>13638</v>
      </c>
      <c r="U6562" s="8">
        <v>44354</v>
      </c>
      <c r="AJ6562" s="1" t="str">
        <v>Close Ended Schemes ( Income )</v>
      </c>
      <c r="AY6562" s="1" t="s">
        <v>27</v>
      </c>
      <c r="BD6562" s="1" t="b">
        <v>0</v>
      </c>
    </row>
    <row r="6563" spans="1:56" x14ac:dyDescent="0.25">
      <c r="N6563" s="1" t="s">
        <v>26</v>
      </c>
      <c r="O6563" s="1" t="s">
        <v>30747</v>
      </c>
      <c r="P6563" s="1" t="s">
        <v>30748</v>
      </c>
      <c r="Q6563" s="1" t="s">
        <v>13638</v>
      </c>
      <c r="R6563" s="1">
        <v>10.828799999999999</v>
      </c>
      <c r="S6563" s="1" t="s">
        <v>13638</v>
      </c>
      <c r="T6563" s="1" t="s">
        <v>13638</v>
      </c>
      <c r="U6563" s="8">
        <v>44354</v>
      </c>
      <c r="AJ6563" s="1" t="str">
        <v>Close Ended Schemes ( Income )</v>
      </c>
      <c r="AY6563" s="1" t="s">
        <v>27</v>
      </c>
      <c r="BD6563" s="1" t="b">
        <v>0</v>
      </c>
    </row>
    <row r="6564" spans="1:56" x14ac:dyDescent="0.25">
      <c r="A6564" s="1" t="s">
        <v>4</v>
      </c>
      <c r="N6564" s="1" t="s">
        <v>26</v>
      </c>
      <c r="O6564" s="1" t="s">
        <v>30749</v>
      </c>
      <c r="P6564" s="1" t="s">
        <v>30750</v>
      </c>
      <c r="Q6564" s="1" t="s">
        <v>13638</v>
      </c>
      <c r="R6564" s="1">
        <v>10.412699999999999</v>
      </c>
      <c r="S6564" s="1" t="s">
        <v>13638</v>
      </c>
      <c r="T6564" s="1" t="s">
        <v>13638</v>
      </c>
      <c r="U6564" s="8">
        <v>44354</v>
      </c>
      <c r="AJ6564" s="1" t="str">
        <v>Close Ended Schemes ( Income )</v>
      </c>
      <c r="AY6564" s="1" t="s">
        <v>27</v>
      </c>
      <c r="BD6564" s="1" t="b">
        <v>0</v>
      </c>
    </row>
    <row r="6565" spans="1:56" x14ac:dyDescent="0.25">
      <c r="A6565" s="1" t="s">
        <v>40232</v>
      </c>
      <c r="N6565" s="1" t="s">
        <v>26</v>
      </c>
      <c r="O6565" s="1" t="s">
        <v>30751</v>
      </c>
      <c r="P6565" s="1" t="s">
        <v>30752</v>
      </c>
      <c r="Q6565" s="1" t="s">
        <v>13638</v>
      </c>
      <c r="R6565" s="1">
        <v>12.376300000000001</v>
      </c>
      <c r="S6565" s="1" t="s">
        <v>13638</v>
      </c>
      <c r="T6565" s="1" t="s">
        <v>13638</v>
      </c>
      <c r="U6565" s="8">
        <v>44354</v>
      </c>
      <c r="AJ6565" s="1" t="str">
        <v>Close Ended Schemes ( Income )</v>
      </c>
      <c r="AY6565" s="1" t="s">
        <v>27</v>
      </c>
      <c r="BD6565" s="1" t="b">
        <v>0</v>
      </c>
    </row>
    <row r="6566" spans="1:56" x14ac:dyDescent="0.25">
      <c r="A6566" s="1" t="s">
        <v>40233</v>
      </c>
      <c r="N6566" s="1" t="s">
        <v>26</v>
      </c>
      <c r="O6566" s="1" t="s">
        <v>30753</v>
      </c>
      <c r="P6566" s="1" t="s">
        <v>30754</v>
      </c>
      <c r="Q6566" s="1" t="s">
        <v>13638</v>
      </c>
      <c r="R6566" s="1">
        <v>12.4498</v>
      </c>
      <c r="S6566" s="1" t="s">
        <v>13638</v>
      </c>
      <c r="T6566" s="1" t="s">
        <v>13638</v>
      </c>
      <c r="U6566" s="8">
        <v>44354</v>
      </c>
      <c r="AJ6566" s="1" t="str">
        <v>Close Ended Schemes ( Income )</v>
      </c>
      <c r="AY6566" s="1" t="s">
        <v>27</v>
      </c>
      <c r="BD6566" s="1" t="b">
        <v>0</v>
      </c>
    </row>
    <row r="6567" spans="1:56" x14ac:dyDescent="0.25">
      <c r="A6567" s="1" t="s">
        <v>40234</v>
      </c>
      <c r="N6567" s="1" t="s">
        <v>26</v>
      </c>
      <c r="O6567" s="1" t="s">
        <v>30755</v>
      </c>
      <c r="P6567" s="1" t="s">
        <v>30756</v>
      </c>
      <c r="Q6567" s="1" t="s">
        <v>13638</v>
      </c>
      <c r="R6567" s="1">
        <v>10.7182</v>
      </c>
      <c r="S6567" s="1" t="s">
        <v>13638</v>
      </c>
      <c r="T6567" s="1" t="s">
        <v>13638</v>
      </c>
      <c r="U6567" s="8">
        <v>44354</v>
      </c>
      <c r="AJ6567" s="1" t="str">
        <v>Close Ended Schemes ( Income )</v>
      </c>
      <c r="AY6567" s="1" t="s">
        <v>27</v>
      </c>
      <c r="BD6567" s="1" t="b">
        <v>0</v>
      </c>
    </row>
    <row r="6568" spans="1:56" x14ac:dyDescent="0.25">
      <c r="A6568" s="1" t="s">
        <v>40235</v>
      </c>
      <c r="N6568" s="1" t="s">
        <v>26</v>
      </c>
      <c r="O6568" s="1" t="s">
        <v>30757</v>
      </c>
      <c r="P6568" s="1" t="s">
        <v>30758</v>
      </c>
      <c r="Q6568" s="1" t="s">
        <v>13638</v>
      </c>
      <c r="R6568" s="1">
        <v>10.648099999999999</v>
      </c>
      <c r="S6568" s="1" t="s">
        <v>13638</v>
      </c>
      <c r="T6568" s="1" t="s">
        <v>13638</v>
      </c>
      <c r="U6568" s="8">
        <v>44354</v>
      </c>
      <c r="AJ6568" s="1" t="str">
        <v>Close Ended Schemes ( Income )</v>
      </c>
      <c r="AY6568" s="1" t="s">
        <v>27</v>
      </c>
      <c r="BD6568" s="1" t="b">
        <v>0</v>
      </c>
    </row>
    <row r="6569" spans="1:56" x14ac:dyDescent="0.25">
      <c r="N6569" s="1" t="s">
        <v>26</v>
      </c>
      <c r="O6569" s="1" t="s">
        <v>30759</v>
      </c>
      <c r="P6569" s="1" t="s">
        <v>30760</v>
      </c>
      <c r="Q6569" s="1" t="s">
        <v>13638</v>
      </c>
      <c r="R6569" s="1">
        <v>10.5388</v>
      </c>
      <c r="S6569" s="1" t="s">
        <v>13638</v>
      </c>
      <c r="T6569" s="1" t="s">
        <v>13638</v>
      </c>
      <c r="U6569" s="8">
        <v>44354</v>
      </c>
      <c r="AJ6569" s="1" t="str">
        <v>Close Ended Schemes ( Income )</v>
      </c>
      <c r="AY6569" s="1" t="s">
        <v>27</v>
      </c>
      <c r="BD6569" s="1" t="b">
        <v>0</v>
      </c>
    </row>
    <row r="6570" spans="1:56" x14ac:dyDescent="0.25">
      <c r="A6570" s="1" t="s">
        <v>5</v>
      </c>
      <c r="N6570" s="1" t="s">
        <v>26</v>
      </c>
      <c r="O6570" s="1" t="s">
        <v>30761</v>
      </c>
      <c r="P6570" s="1" t="s">
        <v>30762</v>
      </c>
      <c r="Q6570" s="1" t="s">
        <v>13638</v>
      </c>
      <c r="R6570" s="1">
        <v>10.470800000000001</v>
      </c>
      <c r="S6570" s="1" t="s">
        <v>13638</v>
      </c>
      <c r="T6570" s="1" t="s">
        <v>13638</v>
      </c>
      <c r="U6570" s="8">
        <v>44354</v>
      </c>
      <c r="AJ6570" s="1" t="str">
        <v>Close Ended Schemes ( Income )</v>
      </c>
      <c r="AY6570" s="1" t="s">
        <v>27</v>
      </c>
      <c r="BD6570" s="1" t="b">
        <v>0</v>
      </c>
    </row>
    <row r="6571" spans="1:56" x14ac:dyDescent="0.25">
      <c r="A6571" s="1" t="s">
        <v>40236</v>
      </c>
      <c r="N6571" s="1" t="s">
        <v>26</v>
      </c>
      <c r="O6571" s="1" t="s">
        <v>34230</v>
      </c>
      <c r="P6571" s="1" t="s">
        <v>34231</v>
      </c>
      <c r="Q6571" s="1" t="s">
        <v>13638</v>
      </c>
      <c r="R6571" s="1">
        <v>12.1609</v>
      </c>
      <c r="S6571" s="1" t="s">
        <v>13638</v>
      </c>
      <c r="T6571" s="1" t="s">
        <v>13638</v>
      </c>
      <c r="U6571" s="8">
        <v>44354</v>
      </c>
      <c r="AJ6571" s="1" t="str">
        <v>Close Ended Schemes ( Income )</v>
      </c>
      <c r="AY6571" s="1" t="s">
        <v>27</v>
      </c>
      <c r="BD6571" s="1" t="b">
        <v>0</v>
      </c>
    </row>
    <row r="6572" spans="1:56" x14ac:dyDescent="0.25">
      <c r="A6572" s="1" t="s">
        <v>40237</v>
      </c>
      <c r="N6572" s="1" t="s">
        <v>26</v>
      </c>
      <c r="O6572" s="1" t="s">
        <v>34232</v>
      </c>
      <c r="P6572" s="1" t="s">
        <v>34233</v>
      </c>
      <c r="Q6572" s="1" t="s">
        <v>13638</v>
      </c>
      <c r="R6572" s="1">
        <v>12.2149</v>
      </c>
      <c r="S6572" s="1" t="s">
        <v>13638</v>
      </c>
      <c r="T6572" s="1" t="s">
        <v>13638</v>
      </c>
      <c r="U6572" s="8">
        <v>44354</v>
      </c>
      <c r="AJ6572" s="1" t="str">
        <v>Close Ended Schemes ( Income )</v>
      </c>
      <c r="AY6572" s="1" t="s">
        <v>27</v>
      </c>
      <c r="BD6572" s="1" t="b">
        <v>0</v>
      </c>
    </row>
    <row r="6573" spans="1:56" x14ac:dyDescent="0.25">
      <c r="A6573" s="1" t="s">
        <v>40238</v>
      </c>
      <c r="N6573" s="1" t="s">
        <v>26</v>
      </c>
      <c r="O6573" s="1" t="s">
        <v>34234</v>
      </c>
      <c r="P6573" s="1" t="s">
        <v>34235</v>
      </c>
      <c r="Q6573" s="1" t="s">
        <v>13638</v>
      </c>
      <c r="R6573" s="1">
        <v>10.516400000000001</v>
      </c>
      <c r="S6573" s="1" t="s">
        <v>13638</v>
      </c>
      <c r="T6573" s="1" t="s">
        <v>13638</v>
      </c>
      <c r="U6573" s="8">
        <v>44354</v>
      </c>
      <c r="AJ6573" s="1" t="str">
        <v>Close Ended Schemes ( Income )</v>
      </c>
      <c r="AY6573" s="1" t="s">
        <v>27</v>
      </c>
      <c r="BD6573" s="1" t="b">
        <v>0</v>
      </c>
    </row>
    <row r="6574" spans="1:56" x14ac:dyDescent="0.25">
      <c r="A6574" s="1" t="s">
        <v>40239</v>
      </c>
      <c r="N6574" s="1" t="s">
        <v>26</v>
      </c>
      <c r="O6574" s="1" t="s">
        <v>34236</v>
      </c>
      <c r="P6574" s="1" t="s">
        <v>34237</v>
      </c>
      <c r="Q6574" s="1" t="s">
        <v>13638</v>
      </c>
      <c r="R6574" s="1">
        <v>10.345800000000001</v>
      </c>
      <c r="S6574" s="1" t="s">
        <v>13638</v>
      </c>
      <c r="T6574" s="1" t="s">
        <v>13638</v>
      </c>
      <c r="U6574" s="8">
        <v>44354</v>
      </c>
      <c r="AJ6574" s="1" t="str">
        <v>Close Ended Schemes ( Income )</v>
      </c>
      <c r="AY6574" s="1" t="s">
        <v>27</v>
      </c>
      <c r="BD6574" s="1" t="b">
        <v>0</v>
      </c>
    </row>
    <row r="6575" spans="1:56" x14ac:dyDescent="0.25">
      <c r="A6575" s="1" t="s">
        <v>40240</v>
      </c>
      <c r="N6575" s="1" t="s">
        <v>26</v>
      </c>
      <c r="O6575" s="1" t="s">
        <v>30763</v>
      </c>
      <c r="P6575" s="1" t="s">
        <v>30764</v>
      </c>
      <c r="Q6575" s="1" t="s">
        <v>13638</v>
      </c>
      <c r="R6575" s="1">
        <v>12.5952</v>
      </c>
      <c r="S6575" s="1" t="s">
        <v>13638</v>
      </c>
      <c r="T6575" s="1" t="s">
        <v>13638</v>
      </c>
      <c r="U6575" s="8">
        <v>44354</v>
      </c>
      <c r="AJ6575" s="1" t="str">
        <v>Close Ended Schemes ( Income )</v>
      </c>
      <c r="AY6575" s="1" t="s">
        <v>27</v>
      </c>
      <c r="BD6575" s="1" t="b">
        <v>0</v>
      </c>
    </row>
    <row r="6576" spans="1:56" x14ac:dyDescent="0.25">
      <c r="A6576" s="1" t="s">
        <v>40241</v>
      </c>
      <c r="N6576" s="1" t="s">
        <v>26</v>
      </c>
      <c r="O6576" s="1" t="s">
        <v>30765</v>
      </c>
      <c r="P6576" s="1" t="s">
        <v>30766</v>
      </c>
      <c r="Q6576" s="1" t="s">
        <v>13638</v>
      </c>
      <c r="R6576" s="1">
        <v>12.4825</v>
      </c>
      <c r="S6576" s="1" t="s">
        <v>13638</v>
      </c>
      <c r="T6576" s="1" t="s">
        <v>13638</v>
      </c>
      <c r="U6576" s="8">
        <v>44354</v>
      </c>
      <c r="AJ6576" s="1" t="str">
        <v>Close Ended Schemes ( Income )</v>
      </c>
      <c r="AY6576" s="1" t="s">
        <v>27</v>
      </c>
      <c r="BD6576" s="1" t="b">
        <v>0</v>
      </c>
    </row>
    <row r="6577" spans="1:56" x14ac:dyDescent="0.25">
      <c r="A6577" s="1" t="s">
        <v>40242</v>
      </c>
      <c r="N6577" s="1" t="s">
        <v>26</v>
      </c>
      <c r="O6577" s="1" t="s">
        <v>30767</v>
      </c>
      <c r="P6577" s="1" t="s">
        <v>30768</v>
      </c>
      <c r="Q6577" s="1" t="s">
        <v>13638</v>
      </c>
      <c r="R6577" s="1">
        <v>10.7925</v>
      </c>
      <c r="S6577" s="1" t="s">
        <v>13638</v>
      </c>
      <c r="T6577" s="1" t="s">
        <v>13638</v>
      </c>
      <c r="U6577" s="8">
        <v>44354</v>
      </c>
      <c r="AJ6577" s="1" t="str">
        <v>Close Ended Schemes ( Income )</v>
      </c>
      <c r="AY6577" s="1" t="s">
        <v>27</v>
      </c>
      <c r="BD6577" s="1" t="b">
        <v>0</v>
      </c>
    </row>
    <row r="6578" spans="1:56" x14ac:dyDescent="0.25">
      <c r="A6578" s="1" t="s">
        <v>40243</v>
      </c>
      <c r="N6578" s="1" t="s">
        <v>26</v>
      </c>
      <c r="O6578" s="1" t="s">
        <v>30769</v>
      </c>
      <c r="P6578" s="1" t="s">
        <v>30770</v>
      </c>
      <c r="Q6578" s="1" t="s">
        <v>13638</v>
      </c>
      <c r="R6578" s="1">
        <v>10.1934</v>
      </c>
      <c r="S6578" s="1" t="s">
        <v>13638</v>
      </c>
      <c r="T6578" s="1" t="s">
        <v>13638</v>
      </c>
      <c r="U6578" s="8">
        <v>44354</v>
      </c>
      <c r="AJ6578" s="1" t="str">
        <v>Close Ended Schemes ( Income )</v>
      </c>
      <c r="AY6578" s="1" t="s">
        <v>27</v>
      </c>
      <c r="BD6578" s="1" t="b">
        <v>0</v>
      </c>
    </row>
    <row r="6579" spans="1:56" x14ac:dyDescent="0.25">
      <c r="N6579" s="1" t="s">
        <v>26</v>
      </c>
      <c r="O6579" s="1" t="s">
        <v>30771</v>
      </c>
      <c r="P6579" s="1" t="s">
        <v>30772</v>
      </c>
      <c r="Q6579" s="1" t="s">
        <v>13638</v>
      </c>
      <c r="R6579" s="1">
        <v>10.184100000000001</v>
      </c>
      <c r="S6579" s="1" t="s">
        <v>13638</v>
      </c>
      <c r="T6579" s="1" t="s">
        <v>13638</v>
      </c>
      <c r="U6579" s="8">
        <v>44354</v>
      </c>
      <c r="AJ6579" s="1" t="str">
        <v>Close Ended Schemes ( Income )</v>
      </c>
      <c r="AY6579" s="1" t="s">
        <v>27</v>
      </c>
      <c r="BD6579" s="1" t="b">
        <v>0</v>
      </c>
    </row>
    <row r="6580" spans="1:56" x14ac:dyDescent="0.25">
      <c r="A6580" s="1" t="s">
        <v>6</v>
      </c>
      <c r="N6580" s="1" t="s">
        <v>26</v>
      </c>
      <c r="O6580" s="1" t="s">
        <v>30773</v>
      </c>
      <c r="P6580" s="1" t="s">
        <v>30774</v>
      </c>
      <c r="Q6580" s="1" t="s">
        <v>13638</v>
      </c>
      <c r="R6580" s="1">
        <v>12.826499999999999</v>
      </c>
      <c r="S6580" s="1" t="s">
        <v>13638</v>
      </c>
      <c r="T6580" s="1" t="s">
        <v>13638</v>
      </c>
      <c r="U6580" s="8">
        <v>44354</v>
      </c>
      <c r="AJ6580" s="1" t="str">
        <v>Close Ended Schemes ( Income )</v>
      </c>
      <c r="AY6580" s="1" t="s">
        <v>27</v>
      </c>
      <c r="BD6580" s="1" t="b">
        <v>0</v>
      </c>
    </row>
    <row r="6581" spans="1:56" x14ac:dyDescent="0.25">
      <c r="A6581" s="1" t="s">
        <v>40244</v>
      </c>
      <c r="N6581" s="1" t="s">
        <v>26</v>
      </c>
      <c r="O6581" s="1" t="s">
        <v>30775</v>
      </c>
      <c r="P6581" s="1" t="s">
        <v>30776</v>
      </c>
      <c r="Q6581" s="1" t="s">
        <v>13638</v>
      </c>
      <c r="R6581" s="1">
        <v>12.726800000000001</v>
      </c>
      <c r="S6581" s="1" t="s">
        <v>13638</v>
      </c>
      <c r="T6581" s="1" t="s">
        <v>13638</v>
      </c>
      <c r="U6581" s="8">
        <v>44354</v>
      </c>
      <c r="AJ6581" s="1" t="str">
        <v>Close Ended Schemes ( Income )</v>
      </c>
      <c r="AY6581" s="1" t="s">
        <v>27</v>
      </c>
      <c r="BD6581" s="1" t="b">
        <v>0</v>
      </c>
    </row>
    <row r="6582" spans="1:56" x14ac:dyDescent="0.25">
      <c r="A6582" s="1" t="s">
        <v>40245</v>
      </c>
      <c r="N6582" s="1" t="s">
        <v>26</v>
      </c>
      <c r="O6582" s="1" t="s">
        <v>30777</v>
      </c>
      <c r="P6582" s="1" t="s">
        <v>30778</v>
      </c>
      <c r="Q6582" s="1" t="s">
        <v>13638</v>
      </c>
      <c r="R6582" s="1">
        <v>10.9696</v>
      </c>
      <c r="S6582" s="1" t="s">
        <v>13638</v>
      </c>
      <c r="T6582" s="1" t="s">
        <v>13638</v>
      </c>
      <c r="U6582" s="8">
        <v>44354</v>
      </c>
      <c r="AJ6582" s="1" t="str">
        <v>Close Ended Schemes ( Income )</v>
      </c>
      <c r="AY6582" s="1" t="s">
        <v>27</v>
      </c>
      <c r="BD6582" s="1" t="b">
        <v>0</v>
      </c>
    </row>
    <row r="6583" spans="1:56" x14ac:dyDescent="0.25">
      <c r="A6583" s="1" t="s">
        <v>40246</v>
      </c>
      <c r="N6583" s="1" t="s">
        <v>26</v>
      </c>
      <c r="O6583" s="1" t="s">
        <v>30779</v>
      </c>
      <c r="P6583" s="1" t="s">
        <v>30780</v>
      </c>
      <c r="Q6583" s="1" t="s">
        <v>13638</v>
      </c>
      <c r="R6583" s="1">
        <v>10.8826</v>
      </c>
      <c r="S6583" s="1" t="s">
        <v>13638</v>
      </c>
      <c r="T6583" s="1" t="s">
        <v>13638</v>
      </c>
      <c r="U6583" s="8">
        <v>44354</v>
      </c>
      <c r="AJ6583" s="1" t="str">
        <v>Close Ended Schemes ( Income )</v>
      </c>
      <c r="AY6583" s="1" t="s">
        <v>27</v>
      </c>
      <c r="BD6583" s="1" t="b">
        <v>0</v>
      </c>
    </row>
    <row r="6584" spans="1:56" x14ac:dyDescent="0.25">
      <c r="A6584" s="1" t="s">
        <v>40247</v>
      </c>
      <c r="N6584" s="1" t="s">
        <v>26</v>
      </c>
      <c r="O6584" s="1" t="s">
        <v>30781</v>
      </c>
      <c r="P6584" s="1" t="s">
        <v>30782</v>
      </c>
      <c r="Q6584" s="1" t="s">
        <v>13638</v>
      </c>
      <c r="R6584" s="1">
        <v>10.569000000000001</v>
      </c>
      <c r="S6584" s="1" t="s">
        <v>13638</v>
      </c>
      <c r="T6584" s="1" t="s">
        <v>13638</v>
      </c>
      <c r="U6584" s="8">
        <v>44354</v>
      </c>
      <c r="AJ6584" s="1" t="str">
        <v>Close Ended Schemes ( Income )</v>
      </c>
      <c r="AY6584" s="1" t="s">
        <v>27</v>
      </c>
      <c r="BD6584" s="1" t="b">
        <v>0</v>
      </c>
    </row>
    <row r="6585" spans="1:56" x14ac:dyDescent="0.25">
      <c r="A6585" s="1" t="s">
        <v>40248</v>
      </c>
      <c r="N6585" s="1" t="s">
        <v>26</v>
      </c>
      <c r="O6585" s="1" t="s">
        <v>30783</v>
      </c>
      <c r="P6585" s="1" t="s">
        <v>30784</v>
      </c>
      <c r="Q6585" s="1" t="s">
        <v>13638</v>
      </c>
      <c r="R6585" s="1">
        <v>10.4778</v>
      </c>
      <c r="S6585" s="1" t="s">
        <v>13638</v>
      </c>
      <c r="T6585" s="1" t="s">
        <v>13638</v>
      </c>
      <c r="U6585" s="8">
        <v>44354</v>
      </c>
      <c r="AJ6585" s="1" t="str">
        <v>Close Ended Schemes ( Income )</v>
      </c>
      <c r="AY6585" s="1" t="s">
        <v>27</v>
      </c>
      <c r="BD6585" s="1" t="b">
        <v>0</v>
      </c>
    </row>
    <row r="6586" spans="1:56" x14ac:dyDescent="0.25">
      <c r="A6586" s="1" t="s">
        <v>40249</v>
      </c>
      <c r="N6586" s="1" t="s">
        <v>26</v>
      </c>
      <c r="O6586" s="1" t="s">
        <v>30785</v>
      </c>
      <c r="P6586" s="1" t="s">
        <v>30786</v>
      </c>
      <c r="Q6586" s="1" t="s">
        <v>13638</v>
      </c>
      <c r="R6586" s="1">
        <v>12.640599999999999</v>
      </c>
      <c r="S6586" s="1" t="s">
        <v>13638</v>
      </c>
      <c r="T6586" s="1" t="s">
        <v>13638</v>
      </c>
      <c r="U6586" s="8">
        <v>44354</v>
      </c>
      <c r="AJ6586" s="1" t="str">
        <v>Close Ended Schemes ( Income )</v>
      </c>
      <c r="AY6586" s="1" t="s">
        <v>27</v>
      </c>
      <c r="BD6586" s="1" t="b">
        <v>0</v>
      </c>
    </row>
    <row r="6587" spans="1:56" x14ac:dyDescent="0.25">
      <c r="A6587" s="1" t="s">
        <v>40250</v>
      </c>
      <c r="N6587" s="1" t="s">
        <v>26</v>
      </c>
      <c r="O6587" s="1" t="s">
        <v>30787</v>
      </c>
      <c r="P6587" s="1" t="s">
        <v>30788</v>
      </c>
      <c r="Q6587" s="1" t="s">
        <v>13638</v>
      </c>
      <c r="R6587" s="1">
        <v>12.514699999999999</v>
      </c>
      <c r="S6587" s="1" t="s">
        <v>13638</v>
      </c>
      <c r="T6587" s="1" t="s">
        <v>13638</v>
      </c>
      <c r="U6587" s="8">
        <v>44354</v>
      </c>
      <c r="AJ6587" s="1" t="str">
        <v>Close Ended Schemes ( Income )</v>
      </c>
      <c r="AY6587" s="1" t="s">
        <v>27</v>
      </c>
      <c r="BD6587" s="1" t="b">
        <v>0</v>
      </c>
    </row>
    <row r="6588" spans="1:56" x14ac:dyDescent="0.25">
      <c r="A6588" s="1" t="s">
        <v>40251</v>
      </c>
      <c r="N6588" s="1" t="s">
        <v>26</v>
      </c>
      <c r="O6588" s="1" t="s">
        <v>30789</v>
      </c>
      <c r="P6588" s="1" t="s">
        <v>30790</v>
      </c>
      <c r="Q6588" s="1" t="s">
        <v>13638</v>
      </c>
      <c r="R6588" s="1">
        <v>10.9413</v>
      </c>
      <c r="S6588" s="1" t="s">
        <v>13638</v>
      </c>
      <c r="T6588" s="1" t="s">
        <v>13638</v>
      </c>
      <c r="U6588" s="8">
        <v>44354</v>
      </c>
      <c r="AJ6588" s="1" t="str">
        <v>Close Ended Schemes ( Income )</v>
      </c>
      <c r="AY6588" s="1" t="s">
        <v>27</v>
      </c>
      <c r="BD6588" s="1" t="b">
        <v>0</v>
      </c>
    </row>
    <row r="6589" spans="1:56" x14ac:dyDescent="0.25">
      <c r="N6589" s="1" t="s">
        <v>26</v>
      </c>
      <c r="O6589" s="1" t="s">
        <v>30791</v>
      </c>
      <c r="P6589" s="1" t="s">
        <v>30792</v>
      </c>
      <c r="Q6589" s="1" t="s">
        <v>13638</v>
      </c>
      <c r="R6589" s="1">
        <v>10.811400000000001</v>
      </c>
      <c r="S6589" s="1" t="s">
        <v>13638</v>
      </c>
      <c r="T6589" s="1" t="s">
        <v>13638</v>
      </c>
      <c r="U6589" s="8">
        <v>44354</v>
      </c>
      <c r="AJ6589" s="1" t="str">
        <v>Close Ended Schemes ( Income )</v>
      </c>
      <c r="AY6589" s="1" t="s">
        <v>27</v>
      </c>
      <c r="BD6589" s="1" t="b">
        <v>0</v>
      </c>
    </row>
    <row r="6590" spans="1:56" x14ac:dyDescent="0.25">
      <c r="A6590" s="1" t="s">
        <v>30</v>
      </c>
      <c r="N6590" s="1" t="s">
        <v>26</v>
      </c>
      <c r="O6590" s="1" t="s">
        <v>30793</v>
      </c>
      <c r="P6590" s="1" t="s">
        <v>30794</v>
      </c>
      <c r="Q6590" s="1" t="s">
        <v>13638</v>
      </c>
      <c r="R6590" s="1">
        <v>10.2194</v>
      </c>
      <c r="S6590" s="1" t="s">
        <v>13638</v>
      </c>
      <c r="T6590" s="1" t="s">
        <v>13638</v>
      </c>
      <c r="U6590" s="8">
        <v>44354</v>
      </c>
      <c r="AJ6590" s="1" t="str">
        <v>Close Ended Schemes ( Income )</v>
      </c>
      <c r="AY6590" s="1" t="s">
        <v>27</v>
      </c>
      <c r="BD6590" s="1" t="b">
        <v>0</v>
      </c>
    </row>
    <row r="6591" spans="1:56" x14ac:dyDescent="0.25">
      <c r="A6591" s="1" t="s">
        <v>40252</v>
      </c>
      <c r="N6591" s="1" t="s">
        <v>26</v>
      </c>
      <c r="O6591" s="1" t="s">
        <v>30795</v>
      </c>
      <c r="P6591" s="1" t="s">
        <v>30796</v>
      </c>
      <c r="Q6591" s="1" t="s">
        <v>13638</v>
      </c>
      <c r="R6591" s="1">
        <v>10.069000000000001</v>
      </c>
      <c r="S6591" s="1" t="s">
        <v>13638</v>
      </c>
      <c r="T6591" s="1" t="s">
        <v>13638</v>
      </c>
      <c r="U6591" s="8">
        <v>44354</v>
      </c>
      <c r="AJ6591" s="1" t="str">
        <v>Close Ended Schemes ( Income )</v>
      </c>
      <c r="AY6591" s="1" t="s">
        <v>27</v>
      </c>
      <c r="BD6591" s="1" t="b">
        <v>0</v>
      </c>
    </row>
    <row r="6592" spans="1:56" x14ac:dyDescent="0.25">
      <c r="A6592" s="1" t="s">
        <v>40253</v>
      </c>
      <c r="N6592" s="1" t="s">
        <v>26</v>
      </c>
      <c r="O6592" s="1" t="s">
        <v>30797</v>
      </c>
      <c r="P6592" s="1" t="s">
        <v>30798</v>
      </c>
      <c r="Q6592" s="1" t="s">
        <v>13638</v>
      </c>
      <c r="R6592" s="1">
        <v>12.686999999999999</v>
      </c>
      <c r="S6592" s="1" t="s">
        <v>13638</v>
      </c>
      <c r="T6592" s="1" t="s">
        <v>13638</v>
      </c>
      <c r="U6592" s="8">
        <v>44354</v>
      </c>
      <c r="AJ6592" s="1" t="str">
        <v>Close Ended Schemes ( Income )</v>
      </c>
      <c r="AY6592" s="1" t="s">
        <v>27</v>
      </c>
      <c r="BD6592" s="1" t="b">
        <v>0</v>
      </c>
    </row>
    <row r="6593" spans="1:56" x14ac:dyDescent="0.25">
      <c r="A6593" s="1" t="s">
        <v>40254</v>
      </c>
      <c r="N6593" s="1" t="s">
        <v>26</v>
      </c>
      <c r="O6593" s="1" t="s">
        <v>30799</v>
      </c>
      <c r="P6593" s="1" t="s">
        <v>30800</v>
      </c>
      <c r="Q6593" s="1" t="s">
        <v>13638</v>
      </c>
      <c r="R6593" s="1">
        <v>12.5922</v>
      </c>
      <c r="S6593" s="1" t="s">
        <v>13638</v>
      </c>
      <c r="T6593" s="1" t="s">
        <v>13638</v>
      </c>
      <c r="U6593" s="8">
        <v>44354</v>
      </c>
      <c r="AJ6593" s="1" t="str">
        <v>Close Ended Schemes ( Income )</v>
      </c>
      <c r="AY6593" s="1" t="s">
        <v>27</v>
      </c>
      <c r="BD6593" s="1" t="b">
        <v>0</v>
      </c>
    </row>
    <row r="6594" spans="1:56" x14ac:dyDescent="0.25">
      <c r="A6594" s="1" t="s">
        <v>40255</v>
      </c>
      <c r="N6594" s="1" t="s">
        <v>26</v>
      </c>
      <c r="O6594" s="1" t="s">
        <v>30801</v>
      </c>
      <c r="P6594" s="1" t="s">
        <v>30802</v>
      </c>
      <c r="Q6594" s="1" t="s">
        <v>13638</v>
      </c>
      <c r="R6594" s="1">
        <v>12.8437</v>
      </c>
      <c r="S6594" s="1" t="s">
        <v>13638</v>
      </c>
      <c r="T6594" s="1" t="s">
        <v>13638</v>
      </c>
      <c r="U6594" s="8">
        <v>44354</v>
      </c>
      <c r="AJ6594" s="1" t="str">
        <v>Close Ended Schemes ( Income )</v>
      </c>
      <c r="AY6594" s="1" t="s">
        <v>27</v>
      </c>
      <c r="BD6594" s="1" t="b">
        <v>0</v>
      </c>
    </row>
    <row r="6595" spans="1:56" x14ac:dyDescent="0.25">
      <c r="N6595" s="1" t="s">
        <v>26</v>
      </c>
      <c r="O6595" s="1" t="s">
        <v>30803</v>
      </c>
      <c r="P6595" s="1" t="s">
        <v>30804</v>
      </c>
      <c r="Q6595" s="1" t="s">
        <v>13638</v>
      </c>
      <c r="R6595" s="1">
        <v>12.7094</v>
      </c>
      <c r="S6595" s="1" t="s">
        <v>13638</v>
      </c>
      <c r="T6595" s="1" t="s">
        <v>13638</v>
      </c>
      <c r="U6595" s="8">
        <v>44354</v>
      </c>
      <c r="AJ6595" s="1" t="str">
        <v>Close Ended Schemes ( Income )</v>
      </c>
      <c r="AY6595" s="1" t="s">
        <v>27</v>
      </c>
      <c r="BD6595" s="1" t="b">
        <v>0</v>
      </c>
    </row>
    <row r="6596" spans="1:56" x14ac:dyDescent="0.25">
      <c r="A6596" s="1" t="s">
        <v>9</v>
      </c>
      <c r="N6596" s="1" t="s">
        <v>26</v>
      </c>
      <c r="O6596" s="1" t="s">
        <v>30805</v>
      </c>
      <c r="P6596" s="1" t="s">
        <v>30806</v>
      </c>
      <c r="Q6596" s="1" t="s">
        <v>13638</v>
      </c>
      <c r="R6596" s="1">
        <v>10.9445</v>
      </c>
      <c r="S6596" s="1" t="s">
        <v>13638</v>
      </c>
      <c r="T6596" s="1" t="s">
        <v>13638</v>
      </c>
      <c r="U6596" s="8">
        <v>44354</v>
      </c>
      <c r="AJ6596" s="1" t="str">
        <v>Close Ended Schemes ( Income )</v>
      </c>
      <c r="AY6596" s="1" t="s">
        <v>27</v>
      </c>
      <c r="BD6596" s="1" t="b">
        <v>0</v>
      </c>
    </row>
    <row r="6597" spans="1:56" x14ac:dyDescent="0.25">
      <c r="A6597" s="1" t="s">
        <v>40256</v>
      </c>
      <c r="N6597" s="1" t="s">
        <v>26</v>
      </c>
      <c r="O6597" s="1" t="s">
        <v>30807</v>
      </c>
      <c r="P6597" s="1" t="s">
        <v>30808</v>
      </c>
      <c r="Q6597" s="1" t="s">
        <v>13638</v>
      </c>
      <c r="R6597" s="1">
        <v>10.9312</v>
      </c>
      <c r="S6597" s="1" t="s">
        <v>13638</v>
      </c>
      <c r="T6597" s="1" t="s">
        <v>13638</v>
      </c>
      <c r="U6597" s="8">
        <v>44354</v>
      </c>
      <c r="AJ6597" s="1" t="str">
        <v>Close Ended Schemes ( Income )</v>
      </c>
      <c r="AY6597" s="1" t="s">
        <v>27</v>
      </c>
      <c r="BD6597" s="1" t="b">
        <v>0</v>
      </c>
    </row>
    <row r="6598" spans="1:56" x14ac:dyDescent="0.25">
      <c r="A6598" s="1" t="s">
        <v>40257</v>
      </c>
      <c r="N6598" s="1" t="s">
        <v>26</v>
      </c>
      <c r="O6598" s="1" t="s">
        <v>30809</v>
      </c>
      <c r="P6598" s="1" t="s">
        <v>30810</v>
      </c>
      <c r="Q6598" s="1" t="s">
        <v>13638</v>
      </c>
      <c r="R6598" s="1">
        <v>10.5303</v>
      </c>
      <c r="S6598" s="1" t="s">
        <v>13638</v>
      </c>
      <c r="T6598" s="1" t="s">
        <v>13638</v>
      </c>
      <c r="U6598" s="8">
        <v>44354</v>
      </c>
      <c r="AJ6598" s="1" t="str">
        <v>Close Ended Schemes ( Income )</v>
      </c>
      <c r="AY6598" s="1" t="s">
        <v>27</v>
      </c>
      <c r="BD6598" s="1" t="b">
        <v>0</v>
      </c>
    </row>
    <row r="6599" spans="1:56" x14ac:dyDescent="0.25">
      <c r="A6599" s="1" t="s">
        <v>40258</v>
      </c>
      <c r="N6599" s="1" t="s">
        <v>26</v>
      </c>
      <c r="O6599" s="1" t="s">
        <v>30811</v>
      </c>
      <c r="P6599" s="1" t="s">
        <v>30812</v>
      </c>
      <c r="Q6599" s="1" t="s">
        <v>13638</v>
      </c>
      <c r="R6599" s="1">
        <v>10.503500000000001</v>
      </c>
      <c r="S6599" s="1" t="s">
        <v>13638</v>
      </c>
      <c r="T6599" s="1" t="s">
        <v>13638</v>
      </c>
      <c r="U6599" s="8">
        <v>44354</v>
      </c>
      <c r="AJ6599" s="1" t="str">
        <v>Close Ended Schemes ( Income )</v>
      </c>
      <c r="AY6599" s="1" t="s">
        <v>27</v>
      </c>
      <c r="BD6599" s="1" t="b">
        <v>0</v>
      </c>
    </row>
    <row r="6600" spans="1:56" x14ac:dyDescent="0.25">
      <c r="A6600" s="1" t="s">
        <v>40259</v>
      </c>
      <c r="N6600" s="1" t="s">
        <v>26</v>
      </c>
      <c r="O6600" s="1" t="s">
        <v>30813</v>
      </c>
      <c r="P6600" s="1" t="s">
        <v>30814</v>
      </c>
      <c r="Q6600" s="1" t="s">
        <v>13638</v>
      </c>
      <c r="R6600" s="1">
        <v>12.6485</v>
      </c>
      <c r="S6600" s="1" t="s">
        <v>13638</v>
      </c>
      <c r="T6600" s="1" t="s">
        <v>13638</v>
      </c>
      <c r="U6600" s="8">
        <v>44354</v>
      </c>
      <c r="AJ6600" s="1" t="str">
        <v>Close Ended Schemes ( Income )</v>
      </c>
      <c r="AY6600" s="1" t="s">
        <v>27</v>
      </c>
      <c r="BD6600" s="1" t="b">
        <v>0</v>
      </c>
    </row>
    <row r="6601" spans="1:56" x14ac:dyDescent="0.25">
      <c r="A6601" s="1" t="s">
        <v>40260</v>
      </c>
      <c r="N6601" s="1" t="s">
        <v>26</v>
      </c>
      <c r="O6601" s="1" t="s">
        <v>30815</v>
      </c>
      <c r="P6601" s="1" t="s">
        <v>30816</v>
      </c>
      <c r="Q6601" s="1" t="s">
        <v>13638</v>
      </c>
      <c r="R6601" s="1">
        <v>12.523</v>
      </c>
      <c r="S6601" s="1" t="s">
        <v>13638</v>
      </c>
      <c r="T6601" s="1" t="s">
        <v>13638</v>
      </c>
      <c r="U6601" s="8">
        <v>44354</v>
      </c>
      <c r="AJ6601" s="1" t="str">
        <v>Close Ended Schemes ( Income )</v>
      </c>
      <c r="AY6601" s="1" t="s">
        <v>27</v>
      </c>
      <c r="BD6601" s="1" t="b">
        <v>0</v>
      </c>
    </row>
    <row r="6602" spans="1:56" x14ac:dyDescent="0.25">
      <c r="A6602" s="1" t="s">
        <v>40261</v>
      </c>
      <c r="N6602" s="1" t="s">
        <v>26</v>
      </c>
      <c r="O6602" s="1" t="s">
        <v>30817</v>
      </c>
      <c r="P6602" s="1" t="s">
        <v>30818</v>
      </c>
      <c r="Q6602" s="1" t="s">
        <v>13638</v>
      </c>
      <c r="R6602" s="1">
        <v>10.216100000000001</v>
      </c>
      <c r="S6602" s="1" t="s">
        <v>13638</v>
      </c>
      <c r="T6602" s="1" t="s">
        <v>13638</v>
      </c>
      <c r="U6602" s="8">
        <v>44354</v>
      </c>
      <c r="AJ6602" s="1" t="str">
        <v>Close Ended Schemes ( Income )</v>
      </c>
      <c r="AY6602" s="1" t="s">
        <v>27</v>
      </c>
      <c r="BD6602" s="1" t="b">
        <v>0</v>
      </c>
    </row>
    <row r="6603" spans="1:56" x14ac:dyDescent="0.25">
      <c r="A6603" s="1" t="s">
        <v>40262</v>
      </c>
      <c r="N6603" s="1" t="s">
        <v>26</v>
      </c>
      <c r="O6603" s="1" t="s">
        <v>30819</v>
      </c>
      <c r="P6603" s="1" t="s">
        <v>30820</v>
      </c>
      <c r="Q6603" s="1" t="s">
        <v>13638</v>
      </c>
      <c r="R6603" s="1">
        <v>10.0885</v>
      </c>
      <c r="S6603" s="1" t="s">
        <v>13638</v>
      </c>
      <c r="T6603" s="1" t="s">
        <v>13638</v>
      </c>
      <c r="U6603" s="8">
        <v>44354</v>
      </c>
      <c r="AJ6603" s="1" t="str">
        <v>Close Ended Schemes ( Income )</v>
      </c>
      <c r="AY6603" s="1" t="s">
        <v>27</v>
      </c>
      <c r="BD6603" s="1" t="b">
        <v>0</v>
      </c>
    </row>
    <row r="6604" spans="1:56" x14ac:dyDescent="0.25">
      <c r="A6604" s="1" t="s">
        <v>40263</v>
      </c>
      <c r="N6604" s="1" t="s">
        <v>26</v>
      </c>
      <c r="O6604" s="1" t="s">
        <v>30821</v>
      </c>
      <c r="P6604" s="1" t="s">
        <v>30822</v>
      </c>
      <c r="Q6604" s="1" t="s">
        <v>13638</v>
      </c>
      <c r="R6604" s="1">
        <v>10.1557</v>
      </c>
      <c r="S6604" s="1" t="s">
        <v>13638</v>
      </c>
      <c r="T6604" s="1" t="s">
        <v>13638</v>
      </c>
      <c r="U6604" s="8">
        <v>44354</v>
      </c>
      <c r="AJ6604" s="1" t="str">
        <v>Close Ended Schemes ( Income )</v>
      </c>
      <c r="AY6604" s="1" t="s">
        <v>27</v>
      </c>
      <c r="BD6604" s="1" t="b">
        <v>0</v>
      </c>
    </row>
    <row r="6605" spans="1:56" x14ac:dyDescent="0.25">
      <c r="N6605" s="1" t="s">
        <v>26</v>
      </c>
      <c r="O6605" s="1" t="s">
        <v>30823</v>
      </c>
      <c r="P6605" s="1" t="s">
        <v>30824</v>
      </c>
      <c r="Q6605" s="1" t="s">
        <v>13638</v>
      </c>
      <c r="R6605" s="1">
        <v>10.0839</v>
      </c>
      <c r="S6605" s="1" t="s">
        <v>13638</v>
      </c>
      <c r="T6605" s="1" t="s">
        <v>13638</v>
      </c>
      <c r="U6605" s="8">
        <v>44354</v>
      </c>
      <c r="AJ6605" s="1" t="str">
        <v>Close Ended Schemes ( Income )</v>
      </c>
      <c r="AY6605" s="1" t="s">
        <v>27</v>
      </c>
      <c r="BD6605" s="1" t="b">
        <v>0</v>
      </c>
    </row>
    <row r="6606" spans="1:56" x14ac:dyDescent="0.25">
      <c r="A6606" s="1" t="s">
        <v>31</v>
      </c>
      <c r="N6606" s="1" t="s">
        <v>26</v>
      </c>
      <c r="O6606" s="1" t="s">
        <v>30825</v>
      </c>
      <c r="P6606" s="1" t="s">
        <v>30826</v>
      </c>
      <c r="Q6606" s="1" t="s">
        <v>13638</v>
      </c>
      <c r="R6606" s="1">
        <v>12.654400000000001</v>
      </c>
      <c r="S6606" s="1" t="s">
        <v>13638</v>
      </c>
      <c r="T6606" s="1" t="s">
        <v>13638</v>
      </c>
      <c r="U6606" s="8">
        <v>44354</v>
      </c>
      <c r="AJ6606" s="1" t="str">
        <v>Close Ended Schemes ( Income )</v>
      </c>
      <c r="AY6606" s="1" t="s">
        <v>27</v>
      </c>
      <c r="BD6606" s="1" t="b">
        <v>0</v>
      </c>
    </row>
    <row r="6607" spans="1:56" x14ac:dyDescent="0.25">
      <c r="A6607" s="1" t="s">
        <v>40264</v>
      </c>
      <c r="N6607" s="1" t="s">
        <v>26</v>
      </c>
      <c r="O6607" s="1" t="s">
        <v>30827</v>
      </c>
      <c r="P6607" s="1" t="s">
        <v>30828</v>
      </c>
      <c r="Q6607" s="1" t="s">
        <v>13638</v>
      </c>
      <c r="R6607" s="1">
        <v>12.5289</v>
      </c>
      <c r="S6607" s="1" t="s">
        <v>13638</v>
      </c>
      <c r="T6607" s="1" t="s">
        <v>13638</v>
      </c>
      <c r="U6607" s="8">
        <v>44354</v>
      </c>
      <c r="AJ6607" s="1" t="str">
        <v>Close Ended Schemes ( Income )</v>
      </c>
      <c r="AY6607" s="1" t="s">
        <v>27</v>
      </c>
      <c r="BD6607" s="1" t="b">
        <v>0</v>
      </c>
    </row>
    <row r="6608" spans="1:56" x14ac:dyDescent="0.25">
      <c r="A6608" s="1" t="s">
        <v>40265</v>
      </c>
      <c r="N6608" s="1" t="s">
        <v>26</v>
      </c>
      <c r="O6608" s="1" t="s">
        <v>30829</v>
      </c>
      <c r="P6608" s="1" t="s">
        <v>30830</v>
      </c>
      <c r="Q6608" s="1" t="s">
        <v>13638</v>
      </c>
      <c r="R6608" s="1">
        <v>10.782299999999999</v>
      </c>
      <c r="S6608" s="1" t="s">
        <v>13638</v>
      </c>
      <c r="T6608" s="1" t="s">
        <v>13638</v>
      </c>
      <c r="U6608" s="8">
        <v>44354</v>
      </c>
      <c r="AJ6608" s="1" t="str">
        <v>Close Ended Schemes ( Income )</v>
      </c>
      <c r="AY6608" s="1" t="s">
        <v>27</v>
      </c>
      <c r="BD6608" s="1" t="b">
        <v>0</v>
      </c>
    </row>
    <row r="6609" spans="1:56" x14ac:dyDescent="0.25">
      <c r="A6609" s="1" t="s">
        <v>40266</v>
      </c>
      <c r="N6609" s="1" t="s">
        <v>26</v>
      </c>
      <c r="O6609" s="1" t="s">
        <v>30831</v>
      </c>
      <c r="P6609" s="1" t="s">
        <v>30832</v>
      </c>
      <c r="Q6609" s="1" t="s">
        <v>13638</v>
      </c>
      <c r="R6609" s="1">
        <v>10.29</v>
      </c>
      <c r="S6609" s="1" t="s">
        <v>13638</v>
      </c>
      <c r="T6609" s="1" t="s">
        <v>13638</v>
      </c>
      <c r="U6609" s="8">
        <v>44354</v>
      </c>
      <c r="AJ6609" s="1" t="str">
        <v>Close Ended Schemes ( Income )</v>
      </c>
      <c r="AY6609" s="1" t="s">
        <v>27</v>
      </c>
      <c r="BD6609" s="1" t="b">
        <v>0</v>
      </c>
    </row>
    <row r="6610" spans="1:56" x14ac:dyDescent="0.25">
      <c r="A6610" s="1" t="s">
        <v>40267</v>
      </c>
      <c r="N6610" s="1" t="s">
        <v>26</v>
      </c>
      <c r="O6610" s="1" t="s">
        <v>30833</v>
      </c>
      <c r="P6610" s="1" t="s">
        <v>30834</v>
      </c>
      <c r="Q6610" s="1" t="s">
        <v>13638</v>
      </c>
      <c r="R6610" s="1">
        <v>10.1676</v>
      </c>
      <c r="S6610" s="1" t="s">
        <v>13638</v>
      </c>
      <c r="T6610" s="1" t="s">
        <v>13638</v>
      </c>
      <c r="U6610" s="8">
        <v>44354</v>
      </c>
      <c r="AJ6610" s="1" t="str">
        <v>Close Ended Schemes ( Income )</v>
      </c>
      <c r="AY6610" s="1" t="s">
        <v>27</v>
      </c>
      <c r="BD6610" s="1" t="b">
        <v>0</v>
      </c>
    </row>
    <row r="6611" spans="1:56" x14ac:dyDescent="0.25">
      <c r="A6611" s="1" t="s">
        <v>40268</v>
      </c>
      <c r="N6611" s="1" t="s">
        <v>26</v>
      </c>
      <c r="O6611" s="1" t="s">
        <v>30835</v>
      </c>
      <c r="P6611" s="1" t="s">
        <v>30836</v>
      </c>
      <c r="Q6611" s="1" t="s">
        <v>13638</v>
      </c>
      <c r="R6611" s="1">
        <v>12.4762</v>
      </c>
      <c r="S6611" s="1" t="s">
        <v>13638</v>
      </c>
      <c r="T6611" s="1" t="s">
        <v>13638</v>
      </c>
      <c r="U6611" s="8">
        <v>44354</v>
      </c>
      <c r="AJ6611" s="1" t="str">
        <v>Close Ended Schemes ( Income )</v>
      </c>
      <c r="AY6611" s="1" t="s">
        <v>27</v>
      </c>
      <c r="BD6611" s="1" t="b">
        <v>0</v>
      </c>
    </row>
    <row r="6612" spans="1:56" x14ac:dyDescent="0.25">
      <c r="A6612" s="1" t="s">
        <v>40269</v>
      </c>
      <c r="N6612" s="1" t="s">
        <v>26</v>
      </c>
      <c r="O6612" s="1" t="s">
        <v>30837</v>
      </c>
      <c r="P6612" s="1" t="s">
        <v>30838</v>
      </c>
      <c r="Q6612" s="1" t="s">
        <v>13638</v>
      </c>
      <c r="R6612" s="1">
        <v>12.401300000000001</v>
      </c>
      <c r="S6612" s="1" t="s">
        <v>13638</v>
      </c>
      <c r="T6612" s="1" t="s">
        <v>13638</v>
      </c>
      <c r="U6612" s="8">
        <v>44354</v>
      </c>
      <c r="AJ6612" s="1" t="str">
        <v>Close Ended Schemes ( Income )</v>
      </c>
      <c r="AY6612" s="1" t="s">
        <v>27</v>
      </c>
      <c r="BD6612" s="1" t="b">
        <v>0</v>
      </c>
    </row>
    <row r="6613" spans="1:56" x14ac:dyDescent="0.25">
      <c r="A6613" s="1" t="s">
        <v>40270</v>
      </c>
      <c r="N6613" s="1" t="s">
        <v>26</v>
      </c>
      <c r="O6613" s="1" t="s">
        <v>30839</v>
      </c>
      <c r="P6613" s="1" t="s">
        <v>30840</v>
      </c>
      <c r="Q6613" s="1" t="s">
        <v>13638</v>
      </c>
      <c r="R6613" s="1">
        <v>10.722200000000001</v>
      </c>
      <c r="S6613" s="1" t="s">
        <v>13638</v>
      </c>
      <c r="T6613" s="1" t="s">
        <v>13638</v>
      </c>
      <c r="U6613" s="8">
        <v>44354</v>
      </c>
      <c r="AJ6613" s="1" t="str">
        <v>Close Ended Schemes ( Income )</v>
      </c>
      <c r="AY6613" s="1" t="s">
        <v>27</v>
      </c>
      <c r="BD6613" s="1" t="b">
        <v>0</v>
      </c>
    </row>
    <row r="6614" spans="1:56" x14ac:dyDescent="0.25">
      <c r="A6614" s="1" t="s">
        <v>40271</v>
      </c>
      <c r="N6614" s="1" t="s">
        <v>26</v>
      </c>
      <c r="O6614" s="1" t="s">
        <v>30841</v>
      </c>
      <c r="P6614" s="1" t="s">
        <v>30842</v>
      </c>
      <c r="Q6614" s="1" t="s">
        <v>13638</v>
      </c>
      <c r="R6614" s="1">
        <v>10.651</v>
      </c>
      <c r="S6614" s="1" t="s">
        <v>13638</v>
      </c>
      <c r="T6614" s="1" t="s">
        <v>13638</v>
      </c>
      <c r="U6614" s="8">
        <v>44354</v>
      </c>
      <c r="AJ6614" s="1" t="str">
        <v>Close Ended Schemes ( Income )</v>
      </c>
      <c r="AY6614" s="1" t="s">
        <v>27</v>
      </c>
      <c r="BD6614" s="1" t="b">
        <v>0</v>
      </c>
    </row>
    <row r="6615" spans="1:56" x14ac:dyDescent="0.25">
      <c r="N6615" s="1" t="s">
        <v>26</v>
      </c>
      <c r="O6615" s="1" t="s">
        <v>30843</v>
      </c>
      <c r="P6615" s="1" t="s">
        <v>30844</v>
      </c>
      <c r="Q6615" s="1" t="s">
        <v>13638</v>
      </c>
      <c r="R6615" s="1">
        <v>10.477600000000001</v>
      </c>
      <c r="S6615" s="1" t="s">
        <v>13638</v>
      </c>
      <c r="T6615" s="1" t="s">
        <v>13638</v>
      </c>
      <c r="U6615" s="8">
        <v>44354</v>
      </c>
      <c r="AJ6615" s="1" t="str">
        <v>Close Ended Schemes ( Income )</v>
      </c>
      <c r="AY6615" s="1" t="s">
        <v>27</v>
      </c>
      <c r="BD6615" s="1" t="b">
        <v>0</v>
      </c>
    </row>
    <row r="6616" spans="1:56" x14ac:dyDescent="0.25">
      <c r="A6616" s="1" t="s">
        <v>40</v>
      </c>
      <c r="N6616" s="1" t="s">
        <v>26</v>
      </c>
      <c r="O6616" s="1" t="s">
        <v>30845</v>
      </c>
      <c r="P6616" s="1" t="s">
        <v>30846</v>
      </c>
      <c r="Q6616" s="1" t="s">
        <v>13638</v>
      </c>
      <c r="R6616" s="1">
        <v>12.2936</v>
      </c>
      <c r="S6616" s="1" t="s">
        <v>13638</v>
      </c>
      <c r="T6616" s="1" t="s">
        <v>13638</v>
      </c>
      <c r="U6616" s="8">
        <v>44354</v>
      </c>
      <c r="AJ6616" s="1" t="str">
        <v>Close Ended Schemes ( Income )</v>
      </c>
      <c r="AY6616" s="1" t="s">
        <v>27</v>
      </c>
      <c r="BD6616" s="1" t="b">
        <v>0</v>
      </c>
    </row>
    <row r="6617" spans="1:56" x14ac:dyDescent="0.25">
      <c r="A6617" s="1" t="s">
        <v>40272</v>
      </c>
      <c r="N6617" s="1" t="s">
        <v>26</v>
      </c>
      <c r="O6617" s="1" t="s">
        <v>30847</v>
      </c>
      <c r="P6617" s="1" t="s">
        <v>30848</v>
      </c>
      <c r="Q6617" s="1" t="s">
        <v>13638</v>
      </c>
      <c r="R6617" s="1">
        <v>12.3506</v>
      </c>
      <c r="S6617" s="1" t="s">
        <v>13638</v>
      </c>
      <c r="T6617" s="1" t="s">
        <v>13638</v>
      </c>
      <c r="U6617" s="8">
        <v>44354</v>
      </c>
      <c r="AJ6617" s="1" t="str">
        <v>Close Ended Schemes ( Income )</v>
      </c>
      <c r="AY6617" s="1" t="s">
        <v>27</v>
      </c>
      <c r="BD6617" s="1" t="b">
        <v>0</v>
      </c>
    </row>
    <row r="6618" spans="1:56" x14ac:dyDescent="0.25">
      <c r="A6618" s="1" t="s">
        <v>40273</v>
      </c>
      <c r="N6618" s="1" t="s">
        <v>26</v>
      </c>
      <c r="O6618" s="1" t="s">
        <v>30849</v>
      </c>
      <c r="P6618" s="1" t="s">
        <v>30850</v>
      </c>
      <c r="Q6618" s="1" t="s">
        <v>13638</v>
      </c>
      <c r="R6618" s="1">
        <v>10.6175</v>
      </c>
      <c r="S6618" s="1" t="s">
        <v>13638</v>
      </c>
      <c r="T6618" s="1" t="s">
        <v>13638</v>
      </c>
      <c r="U6618" s="8">
        <v>44354</v>
      </c>
      <c r="AJ6618" s="1" t="str">
        <v>Close Ended Schemes ( Income )</v>
      </c>
      <c r="AY6618" s="1" t="s">
        <v>27</v>
      </c>
      <c r="BD6618" s="1" t="b">
        <v>0</v>
      </c>
    </row>
    <row r="6619" spans="1:56" x14ac:dyDescent="0.25">
      <c r="A6619" s="1" t="s">
        <v>40274</v>
      </c>
      <c r="N6619" s="1" t="s">
        <v>26</v>
      </c>
      <c r="O6619" s="1" t="s">
        <v>30851</v>
      </c>
      <c r="P6619" s="1" t="s">
        <v>30852</v>
      </c>
      <c r="Q6619" s="1" t="s">
        <v>13638</v>
      </c>
      <c r="R6619" s="1">
        <v>10.5654</v>
      </c>
      <c r="S6619" s="1" t="s">
        <v>13638</v>
      </c>
      <c r="T6619" s="1" t="s">
        <v>13638</v>
      </c>
      <c r="U6619" s="8">
        <v>44354</v>
      </c>
      <c r="AJ6619" s="1" t="str">
        <v>Close Ended Schemes ( Income )</v>
      </c>
      <c r="AY6619" s="1" t="s">
        <v>27</v>
      </c>
      <c r="BD6619" s="1" t="b">
        <v>0</v>
      </c>
    </row>
    <row r="6620" spans="1:56" x14ac:dyDescent="0.25">
      <c r="A6620" s="1" t="s">
        <v>40275</v>
      </c>
      <c r="N6620" s="1" t="s">
        <v>26</v>
      </c>
      <c r="O6620" s="1" t="s">
        <v>30853</v>
      </c>
      <c r="P6620" s="1" t="s">
        <v>30854</v>
      </c>
      <c r="Q6620" s="1" t="s">
        <v>13638</v>
      </c>
      <c r="R6620" s="1">
        <v>10.4331</v>
      </c>
      <c r="S6620" s="1" t="s">
        <v>13638</v>
      </c>
      <c r="T6620" s="1" t="s">
        <v>13638</v>
      </c>
      <c r="U6620" s="8">
        <v>44354</v>
      </c>
      <c r="AJ6620" s="1" t="str">
        <v>Close Ended Schemes ( Income )</v>
      </c>
      <c r="AY6620" s="1" t="s">
        <v>27</v>
      </c>
      <c r="BD6620" s="1" t="b">
        <v>0</v>
      </c>
    </row>
    <row r="6621" spans="1:56" x14ac:dyDescent="0.25">
      <c r="A6621" s="1" t="s">
        <v>40276</v>
      </c>
      <c r="N6621" s="1" t="s">
        <v>26</v>
      </c>
      <c r="O6621" s="1" t="s">
        <v>30855</v>
      </c>
      <c r="P6621" s="1" t="s">
        <v>30856</v>
      </c>
      <c r="Q6621" s="1" t="s">
        <v>13638</v>
      </c>
      <c r="R6621" s="1">
        <v>10.3796</v>
      </c>
      <c r="S6621" s="1" t="s">
        <v>13638</v>
      </c>
      <c r="T6621" s="1" t="s">
        <v>13638</v>
      </c>
      <c r="U6621" s="8">
        <v>44354</v>
      </c>
      <c r="AJ6621" s="1" t="str">
        <v>Close Ended Schemes ( Income )</v>
      </c>
      <c r="AY6621" s="1" t="s">
        <v>27</v>
      </c>
      <c r="BD6621" s="1" t="b">
        <v>0</v>
      </c>
    </row>
    <row r="6622" spans="1:56" x14ac:dyDescent="0.25">
      <c r="A6622" s="1" t="s">
        <v>40277</v>
      </c>
      <c r="N6622" s="1" t="s">
        <v>26</v>
      </c>
      <c r="O6622" s="1" t="s">
        <v>30857</v>
      </c>
      <c r="P6622" s="1" t="s">
        <v>30858</v>
      </c>
      <c r="Q6622" s="1" t="s">
        <v>13638</v>
      </c>
      <c r="R6622" s="1">
        <v>12.4832</v>
      </c>
      <c r="S6622" s="1" t="s">
        <v>13638</v>
      </c>
      <c r="T6622" s="1" t="s">
        <v>13638</v>
      </c>
      <c r="U6622" s="8">
        <v>44354</v>
      </c>
      <c r="AJ6622" s="1" t="str">
        <v>Close Ended Schemes ( Income )</v>
      </c>
      <c r="AY6622" s="1" t="s">
        <v>27</v>
      </c>
      <c r="BD6622" s="1" t="b">
        <v>0</v>
      </c>
    </row>
    <row r="6623" spans="1:56" x14ac:dyDescent="0.25">
      <c r="A6623" s="1" t="s">
        <v>40278</v>
      </c>
      <c r="N6623" s="1" t="s">
        <v>26</v>
      </c>
      <c r="O6623" s="1" t="s">
        <v>30859</v>
      </c>
      <c r="P6623" s="1" t="s">
        <v>30860</v>
      </c>
      <c r="Q6623" s="1" t="s">
        <v>13638</v>
      </c>
      <c r="R6623" s="1">
        <v>12.5603</v>
      </c>
      <c r="S6623" s="1" t="s">
        <v>13638</v>
      </c>
      <c r="T6623" s="1" t="s">
        <v>13638</v>
      </c>
      <c r="U6623" s="8">
        <v>44354</v>
      </c>
      <c r="AJ6623" s="1" t="str">
        <v>Close Ended Schemes ( Income )</v>
      </c>
      <c r="AY6623" s="1" t="s">
        <v>27</v>
      </c>
      <c r="BD6623" s="1" t="b">
        <v>0</v>
      </c>
    </row>
    <row r="6624" spans="1:56" x14ac:dyDescent="0.25">
      <c r="A6624" s="1" t="s">
        <v>40279</v>
      </c>
      <c r="N6624" s="1" t="s">
        <v>26</v>
      </c>
      <c r="O6624" s="1" t="s">
        <v>30861</v>
      </c>
      <c r="P6624" s="1" t="s">
        <v>30862</v>
      </c>
      <c r="Q6624" s="1" t="s">
        <v>13638</v>
      </c>
      <c r="R6624" s="1">
        <v>10.8188</v>
      </c>
      <c r="S6624" s="1" t="s">
        <v>13638</v>
      </c>
      <c r="T6624" s="1" t="s">
        <v>13638</v>
      </c>
      <c r="U6624" s="8">
        <v>44354</v>
      </c>
      <c r="AJ6624" s="1" t="str">
        <v>Close Ended Schemes ( Income )</v>
      </c>
      <c r="AY6624" s="1" t="s">
        <v>27</v>
      </c>
      <c r="BD6624" s="1" t="b">
        <v>0</v>
      </c>
    </row>
    <row r="6625" spans="1:56" x14ac:dyDescent="0.25">
      <c r="N6625" s="1" t="s">
        <v>26</v>
      </c>
      <c r="O6625" s="1" t="s">
        <v>30863</v>
      </c>
      <c r="P6625" s="1" t="s">
        <v>30864</v>
      </c>
      <c r="Q6625" s="1" t="s">
        <v>13638</v>
      </c>
      <c r="R6625" s="1">
        <v>10.7454</v>
      </c>
      <c r="S6625" s="1" t="s">
        <v>13638</v>
      </c>
      <c r="T6625" s="1" t="s">
        <v>13638</v>
      </c>
      <c r="U6625" s="8">
        <v>44354</v>
      </c>
      <c r="AJ6625" s="1" t="str">
        <v>Close Ended Schemes ( Income )</v>
      </c>
      <c r="AY6625" s="1" t="s">
        <v>27</v>
      </c>
      <c r="BD6625" s="1" t="b">
        <v>0</v>
      </c>
    </row>
    <row r="6626" spans="1:56" x14ac:dyDescent="0.25">
      <c r="A6626" s="1" t="s">
        <v>32</v>
      </c>
      <c r="N6626" s="1" t="s">
        <v>26</v>
      </c>
      <c r="O6626" s="1" t="s">
        <v>30865</v>
      </c>
      <c r="P6626" s="1" t="s">
        <v>30866</v>
      </c>
      <c r="Q6626" s="1" t="s">
        <v>13638</v>
      </c>
      <c r="R6626" s="1">
        <v>10.4329</v>
      </c>
      <c r="S6626" s="1" t="s">
        <v>13638</v>
      </c>
      <c r="T6626" s="1" t="s">
        <v>13638</v>
      </c>
      <c r="U6626" s="8">
        <v>44354</v>
      </c>
      <c r="AJ6626" s="1" t="str">
        <v>Close Ended Schemes ( Income )</v>
      </c>
      <c r="AY6626" s="1" t="s">
        <v>27</v>
      </c>
      <c r="BD6626" s="1" t="b">
        <v>0</v>
      </c>
    </row>
    <row r="6627" spans="1:56" x14ac:dyDescent="0.25">
      <c r="A6627" s="1" t="s">
        <v>40280</v>
      </c>
      <c r="N6627" s="1" t="s">
        <v>26</v>
      </c>
      <c r="O6627" s="1" t="s">
        <v>30867</v>
      </c>
      <c r="P6627" s="1" t="s">
        <v>30868</v>
      </c>
      <c r="Q6627" s="1" t="s">
        <v>13638</v>
      </c>
      <c r="R6627" s="1">
        <v>10.357100000000001</v>
      </c>
      <c r="S6627" s="1" t="s">
        <v>13638</v>
      </c>
      <c r="T6627" s="1" t="s">
        <v>13638</v>
      </c>
      <c r="U6627" s="8">
        <v>44354</v>
      </c>
      <c r="AJ6627" s="1" t="str">
        <v>Close Ended Schemes ( Income )</v>
      </c>
      <c r="AY6627" s="1" t="s">
        <v>27</v>
      </c>
      <c r="BD6627" s="1" t="b">
        <v>0</v>
      </c>
    </row>
    <row r="6628" spans="1:56" x14ac:dyDescent="0.25">
      <c r="A6628" s="1" t="s">
        <v>40281</v>
      </c>
      <c r="N6628" s="1" t="s">
        <v>26</v>
      </c>
      <c r="O6628" s="1" t="s">
        <v>30869</v>
      </c>
      <c r="P6628" s="1" t="s">
        <v>30870</v>
      </c>
      <c r="Q6628" s="1" t="s">
        <v>13638</v>
      </c>
      <c r="R6628" s="1">
        <v>12.502800000000001</v>
      </c>
      <c r="S6628" s="1" t="s">
        <v>13638</v>
      </c>
      <c r="T6628" s="1" t="s">
        <v>13638</v>
      </c>
      <c r="U6628" s="8">
        <v>44354</v>
      </c>
      <c r="AJ6628" s="1" t="str">
        <v>Close Ended Schemes ( Income )</v>
      </c>
      <c r="AY6628" s="1" t="s">
        <v>27</v>
      </c>
      <c r="BD6628" s="1" t="b">
        <v>0</v>
      </c>
    </row>
    <row r="6629" spans="1:56" x14ac:dyDescent="0.25">
      <c r="A6629" s="1" t="s">
        <v>40282</v>
      </c>
      <c r="N6629" s="1" t="s">
        <v>26</v>
      </c>
      <c r="O6629" s="1" t="s">
        <v>30871</v>
      </c>
      <c r="P6629" s="1" t="s">
        <v>30872</v>
      </c>
      <c r="Q6629" s="1" t="s">
        <v>13638</v>
      </c>
      <c r="R6629" s="1">
        <v>12.595499999999999</v>
      </c>
      <c r="S6629" s="1" t="s">
        <v>13638</v>
      </c>
      <c r="T6629" s="1" t="s">
        <v>13638</v>
      </c>
      <c r="U6629" s="8">
        <v>44354</v>
      </c>
      <c r="AJ6629" s="1" t="str">
        <v>Close Ended Schemes ( Income )</v>
      </c>
      <c r="AY6629" s="1" t="s">
        <v>27</v>
      </c>
      <c r="BD6629" s="1" t="b">
        <v>0</v>
      </c>
    </row>
    <row r="6630" spans="1:56" x14ac:dyDescent="0.25">
      <c r="A6630" s="1" t="s">
        <v>40283</v>
      </c>
      <c r="N6630" s="1" t="s">
        <v>26</v>
      </c>
      <c r="O6630" s="1" t="s">
        <v>30873</v>
      </c>
      <c r="P6630" s="1" t="s">
        <v>30874</v>
      </c>
      <c r="Q6630" s="1" t="s">
        <v>13638</v>
      </c>
      <c r="R6630" s="1">
        <v>12.502800000000001</v>
      </c>
      <c r="S6630" s="1" t="s">
        <v>13638</v>
      </c>
      <c r="T6630" s="1" t="s">
        <v>13638</v>
      </c>
      <c r="U6630" s="8">
        <v>44354</v>
      </c>
      <c r="AJ6630" s="1" t="str">
        <v>Close Ended Schemes ( Income )</v>
      </c>
      <c r="AY6630" s="1" t="s">
        <v>27</v>
      </c>
      <c r="BD6630" s="1" t="b">
        <v>0</v>
      </c>
    </row>
    <row r="6631" spans="1:56" x14ac:dyDescent="0.25">
      <c r="N6631" s="1" t="s">
        <v>26</v>
      </c>
      <c r="O6631" s="1" t="s">
        <v>30875</v>
      </c>
      <c r="P6631" s="1" t="s">
        <v>30876</v>
      </c>
      <c r="Q6631" s="1" t="s">
        <v>13638</v>
      </c>
      <c r="R6631" s="1">
        <v>12.595499999999999</v>
      </c>
      <c r="S6631" s="1" t="s">
        <v>13638</v>
      </c>
      <c r="T6631" s="1" t="s">
        <v>13638</v>
      </c>
      <c r="U6631" s="8">
        <v>44354</v>
      </c>
      <c r="AJ6631" s="1" t="str">
        <v>Close Ended Schemes ( Income )</v>
      </c>
      <c r="AY6631" s="1" t="s">
        <v>27</v>
      </c>
      <c r="BD6631" s="1" t="b">
        <v>0</v>
      </c>
    </row>
    <row r="6632" spans="1:56" x14ac:dyDescent="0.25">
      <c r="A6632" s="1" t="s">
        <v>11</v>
      </c>
      <c r="N6632" s="1" t="s">
        <v>26</v>
      </c>
      <c r="O6632" s="1" t="s">
        <v>30877</v>
      </c>
      <c r="P6632" s="1" t="s">
        <v>30878</v>
      </c>
      <c r="Q6632" s="1" t="s">
        <v>13638</v>
      </c>
      <c r="R6632" s="1">
        <v>10.1275</v>
      </c>
      <c r="S6632" s="1" t="s">
        <v>13638</v>
      </c>
      <c r="T6632" s="1" t="s">
        <v>13638</v>
      </c>
      <c r="U6632" s="8">
        <v>44354</v>
      </c>
      <c r="AJ6632" s="1" t="str">
        <v>Close Ended Schemes ( Income )</v>
      </c>
      <c r="AY6632" s="1" t="s">
        <v>27</v>
      </c>
      <c r="BD6632" s="1" t="b">
        <v>0</v>
      </c>
    </row>
    <row r="6633" spans="1:56" x14ac:dyDescent="0.25">
      <c r="A6633" s="1" t="s">
        <v>40284</v>
      </c>
      <c r="N6633" s="1" t="s">
        <v>26</v>
      </c>
      <c r="O6633" s="1" t="s">
        <v>30879</v>
      </c>
      <c r="P6633" s="1" t="s">
        <v>30880</v>
      </c>
      <c r="Q6633" s="1" t="s">
        <v>13638</v>
      </c>
      <c r="R6633" s="1">
        <v>10.1281</v>
      </c>
      <c r="S6633" s="1" t="s">
        <v>13638</v>
      </c>
      <c r="T6633" s="1" t="s">
        <v>13638</v>
      </c>
      <c r="U6633" s="8">
        <v>44354</v>
      </c>
      <c r="AJ6633" s="1" t="str">
        <v>Close Ended Schemes ( Income )</v>
      </c>
      <c r="AY6633" s="1" t="s">
        <v>27</v>
      </c>
      <c r="BD6633" s="1" t="b">
        <v>0</v>
      </c>
    </row>
    <row r="6634" spans="1:56" x14ac:dyDescent="0.25">
      <c r="A6634" s="1" t="s">
        <v>40285</v>
      </c>
      <c r="N6634" s="1" t="s">
        <v>26</v>
      </c>
      <c r="O6634" s="1" t="s">
        <v>34238</v>
      </c>
      <c r="P6634" s="1" t="s">
        <v>34239</v>
      </c>
      <c r="Q6634" s="1" t="s">
        <v>13638</v>
      </c>
      <c r="R6634" s="1">
        <v>11.9678</v>
      </c>
      <c r="S6634" s="1" t="s">
        <v>13638</v>
      </c>
      <c r="T6634" s="1" t="s">
        <v>13638</v>
      </c>
      <c r="U6634" s="8">
        <v>44354</v>
      </c>
      <c r="AJ6634" s="1" t="str">
        <v>Close Ended Schemes ( Income )</v>
      </c>
      <c r="AY6634" s="1" t="s">
        <v>27</v>
      </c>
      <c r="BD6634" s="1" t="b">
        <v>0</v>
      </c>
    </row>
    <row r="6635" spans="1:56" x14ac:dyDescent="0.25">
      <c r="A6635" s="1" t="s">
        <v>40286</v>
      </c>
      <c r="N6635" s="1" t="s">
        <v>26</v>
      </c>
      <c r="O6635" s="1" t="s">
        <v>34240</v>
      </c>
      <c r="P6635" s="1" t="s">
        <v>34241</v>
      </c>
      <c r="Q6635" s="1" t="s">
        <v>13638</v>
      </c>
      <c r="R6635" s="1">
        <v>12.036199999999999</v>
      </c>
      <c r="S6635" s="1" t="s">
        <v>13638</v>
      </c>
      <c r="T6635" s="1" t="s">
        <v>13638</v>
      </c>
      <c r="U6635" s="8">
        <v>44354</v>
      </c>
      <c r="AJ6635" s="1" t="str">
        <v>Close Ended Schemes ( Income )</v>
      </c>
      <c r="AY6635" s="1" t="s">
        <v>27</v>
      </c>
      <c r="BD6635" s="1" t="b">
        <v>0</v>
      </c>
    </row>
    <row r="6636" spans="1:56" x14ac:dyDescent="0.25">
      <c r="A6636" s="1" t="s">
        <v>40287</v>
      </c>
      <c r="N6636" s="1" t="s">
        <v>26</v>
      </c>
      <c r="O6636" s="1" t="s">
        <v>34242</v>
      </c>
      <c r="P6636" s="1" t="s">
        <v>34243</v>
      </c>
      <c r="Q6636" s="1" t="s">
        <v>13638</v>
      </c>
      <c r="R6636" s="1">
        <v>11.9678</v>
      </c>
      <c r="S6636" s="1" t="s">
        <v>13638</v>
      </c>
      <c r="T6636" s="1" t="s">
        <v>13638</v>
      </c>
      <c r="U6636" s="8">
        <v>44354</v>
      </c>
      <c r="AJ6636" s="1" t="str">
        <v>Close Ended Schemes ( Income )</v>
      </c>
      <c r="AY6636" s="1" t="s">
        <v>27</v>
      </c>
      <c r="BD6636" s="1" t="b">
        <v>0</v>
      </c>
    </row>
    <row r="6637" spans="1:56" x14ac:dyDescent="0.25">
      <c r="A6637" s="1" t="s">
        <v>40288</v>
      </c>
      <c r="N6637" s="1" t="s">
        <v>26</v>
      </c>
      <c r="O6637" s="1" t="s">
        <v>34244</v>
      </c>
      <c r="P6637" s="1" t="s">
        <v>34245</v>
      </c>
      <c r="Q6637" s="1" t="s">
        <v>13638</v>
      </c>
      <c r="R6637" s="1">
        <v>12.036199999999999</v>
      </c>
      <c r="S6637" s="1" t="s">
        <v>13638</v>
      </c>
      <c r="T6637" s="1" t="s">
        <v>13638</v>
      </c>
      <c r="U6637" s="8">
        <v>44354</v>
      </c>
      <c r="AJ6637" s="1" t="str">
        <v>Close Ended Schemes ( Income )</v>
      </c>
      <c r="AY6637" s="1" t="s">
        <v>27</v>
      </c>
      <c r="BD6637" s="1" t="b">
        <v>0</v>
      </c>
    </row>
    <row r="6638" spans="1:56" x14ac:dyDescent="0.25">
      <c r="A6638" s="1" t="s">
        <v>40289</v>
      </c>
      <c r="N6638" s="1" t="s">
        <v>26</v>
      </c>
      <c r="O6638" s="1" t="s">
        <v>34246</v>
      </c>
      <c r="P6638" s="1" t="s">
        <v>34247</v>
      </c>
      <c r="Q6638" s="1" t="s">
        <v>13638</v>
      </c>
      <c r="R6638" s="1">
        <v>10.451700000000001</v>
      </c>
      <c r="S6638" s="1" t="s">
        <v>13638</v>
      </c>
      <c r="T6638" s="1" t="s">
        <v>13638</v>
      </c>
      <c r="U6638" s="8">
        <v>44354</v>
      </c>
      <c r="AJ6638" s="1" t="str">
        <v>Close Ended Schemes ( Income )</v>
      </c>
      <c r="AY6638" s="1" t="s">
        <v>27</v>
      </c>
      <c r="BD6638" s="1" t="b">
        <v>0</v>
      </c>
    </row>
    <row r="6639" spans="1:56" x14ac:dyDescent="0.25">
      <c r="A6639" s="1" t="s">
        <v>40290</v>
      </c>
      <c r="N6639" s="1" t="s">
        <v>26</v>
      </c>
      <c r="O6639" s="1" t="s">
        <v>34248</v>
      </c>
      <c r="P6639" s="1" t="s">
        <v>34249</v>
      </c>
      <c r="Q6639" s="1" t="s">
        <v>13638</v>
      </c>
      <c r="R6639" s="1">
        <v>10.4526</v>
      </c>
      <c r="S6639" s="1" t="s">
        <v>13638</v>
      </c>
      <c r="T6639" s="1" t="s">
        <v>13638</v>
      </c>
      <c r="U6639" s="8">
        <v>44354</v>
      </c>
      <c r="AJ6639" s="1" t="str">
        <v>Close Ended Schemes ( Income )</v>
      </c>
      <c r="AY6639" s="1" t="s">
        <v>27</v>
      </c>
      <c r="BD6639" s="1" t="b">
        <v>0</v>
      </c>
    </row>
    <row r="6640" spans="1:56" x14ac:dyDescent="0.25">
      <c r="A6640" s="1" t="s">
        <v>40291</v>
      </c>
      <c r="N6640" s="1" t="s">
        <v>26</v>
      </c>
      <c r="O6640" s="1" t="s">
        <v>30881</v>
      </c>
      <c r="P6640" s="1" t="s">
        <v>30882</v>
      </c>
      <c r="Q6640" s="1" t="s">
        <v>13638</v>
      </c>
      <c r="R6640" s="1">
        <v>12.511799999999999</v>
      </c>
      <c r="S6640" s="1" t="s">
        <v>13638</v>
      </c>
      <c r="T6640" s="1" t="s">
        <v>13638</v>
      </c>
      <c r="U6640" s="8">
        <v>44354</v>
      </c>
      <c r="AJ6640" s="1" t="str">
        <v>Close Ended Schemes ( Income )</v>
      </c>
      <c r="AY6640" s="1" t="s">
        <v>27</v>
      </c>
      <c r="BD6640" s="1" t="b">
        <v>0</v>
      </c>
    </row>
    <row r="6641" spans="1:56" x14ac:dyDescent="0.25">
      <c r="N6641" s="1" t="s">
        <v>26</v>
      </c>
      <c r="O6641" s="1" t="s">
        <v>30883</v>
      </c>
      <c r="P6641" s="1" t="s">
        <v>30884</v>
      </c>
      <c r="Q6641" s="1" t="s">
        <v>13638</v>
      </c>
      <c r="R6641" s="1">
        <v>12.604200000000001</v>
      </c>
      <c r="S6641" s="1" t="s">
        <v>13638</v>
      </c>
      <c r="T6641" s="1" t="s">
        <v>13638</v>
      </c>
      <c r="U6641" s="8">
        <v>44354</v>
      </c>
      <c r="AJ6641" s="1" t="str">
        <v>Close Ended Schemes ( Income )</v>
      </c>
      <c r="AY6641" s="1" t="s">
        <v>27</v>
      </c>
      <c r="BD6641" s="1" t="b">
        <v>0</v>
      </c>
    </row>
    <row r="6642" spans="1:56" x14ac:dyDescent="0.25">
      <c r="A6642" s="1" t="s">
        <v>96</v>
      </c>
      <c r="N6642" s="1" t="s">
        <v>26</v>
      </c>
      <c r="O6642" s="1" t="s">
        <v>30885</v>
      </c>
      <c r="P6642" s="1" t="s">
        <v>30886</v>
      </c>
      <c r="Q6642" s="1" t="s">
        <v>13638</v>
      </c>
      <c r="R6642" s="1">
        <v>12.511799999999999</v>
      </c>
      <c r="S6642" s="1" t="s">
        <v>13638</v>
      </c>
      <c r="T6642" s="1" t="s">
        <v>13638</v>
      </c>
      <c r="U6642" s="8">
        <v>44354</v>
      </c>
      <c r="AJ6642" s="1" t="str">
        <v>Close Ended Schemes ( Income )</v>
      </c>
      <c r="AY6642" s="1" t="s">
        <v>27</v>
      </c>
      <c r="BD6642" s="1" t="b">
        <v>0</v>
      </c>
    </row>
    <row r="6643" spans="1:56" x14ac:dyDescent="0.25">
      <c r="A6643" s="1" t="s">
        <v>40292</v>
      </c>
      <c r="N6643" s="1" t="s">
        <v>26</v>
      </c>
      <c r="O6643" s="1" t="s">
        <v>30887</v>
      </c>
      <c r="P6643" s="1" t="s">
        <v>30888</v>
      </c>
      <c r="Q6643" s="1" t="s">
        <v>13638</v>
      </c>
      <c r="R6643" s="1">
        <v>12.604200000000001</v>
      </c>
      <c r="S6643" s="1" t="s">
        <v>13638</v>
      </c>
      <c r="T6643" s="1" t="s">
        <v>13638</v>
      </c>
      <c r="U6643" s="8">
        <v>44354</v>
      </c>
      <c r="AJ6643" s="1" t="str">
        <v>Close Ended Schemes ( Income )</v>
      </c>
      <c r="AY6643" s="1" t="s">
        <v>27</v>
      </c>
      <c r="BD6643" s="1" t="b">
        <v>0</v>
      </c>
    </row>
    <row r="6644" spans="1:56" x14ac:dyDescent="0.25">
      <c r="A6644" s="1" t="s">
        <v>40293</v>
      </c>
      <c r="N6644" s="1" t="s">
        <v>26</v>
      </c>
      <c r="O6644" s="1" t="s">
        <v>30889</v>
      </c>
      <c r="P6644" s="1" t="s">
        <v>30890</v>
      </c>
      <c r="Q6644" s="1" t="s">
        <v>13638</v>
      </c>
      <c r="R6644" s="1">
        <v>10.161899999999999</v>
      </c>
      <c r="S6644" s="1" t="s">
        <v>13638</v>
      </c>
      <c r="T6644" s="1" t="s">
        <v>13638</v>
      </c>
      <c r="U6644" s="8">
        <v>44354</v>
      </c>
      <c r="AJ6644" s="1" t="str">
        <v>Close Ended Schemes ( Income )</v>
      </c>
      <c r="AY6644" s="1" t="s">
        <v>27</v>
      </c>
      <c r="BD6644" s="1" t="b">
        <v>0</v>
      </c>
    </row>
    <row r="6645" spans="1:56" x14ac:dyDescent="0.25">
      <c r="A6645" s="1" t="s">
        <v>40294</v>
      </c>
      <c r="N6645" s="1" t="s">
        <v>26</v>
      </c>
      <c r="O6645" s="1" t="s">
        <v>30891</v>
      </c>
      <c r="P6645" s="1" t="s">
        <v>30892</v>
      </c>
      <c r="Q6645" s="1" t="s">
        <v>13638</v>
      </c>
      <c r="R6645" s="1">
        <v>10.1623</v>
      </c>
      <c r="S6645" s="1" t="s">
        <v>13638</v>
      </c>
      <c r="T6645" s="1" t="s">
        <v>13638</v>
      </c>
      <c r="U6645" s="8">
        <v>44354</v>
      </c>
      <c r="AJ6645" s="1" t="str">
        <v>Close Ended Schemes ( Income )</v>
      </c>
      <c r="AY6645" s="1" t="s">
        <v>27</v>
      </c>
      <c r="BD6645" s="1" t="b">
        <v>0</v>
      </c>
    </row>
    <row r="6646" spans="1:56" x14ac:dyDescent="0.25">
      <c r="A6646" s="1" t="s">
        <v>40295</v>
      </c>
      <c r="N6646" s="1" t="s">
        <v>26</v>
      </c>
      <c r="O6646" s="1" t="s">
        <v>30893</v>
      </c>
      <c r="P6646" s="1" t="s">
        <v>30894</v>
      </c>
      <c r="Q6646" s="1" t="s">
        <v>13638</v>
      </c>
      <c r="R6646" s="1">
        <v>12.443300000000001</v>
      </c>
      <c r="S6646" s="1" t="s">
        <v>13638</v>
      </c>
      <c r="T6646" s="1" t="s">
        <v>13638</v>
      </c>
      <c r="U6646" s="8">
        <v>44354</v>
      </c>
      <c r="AJ6646" s="1" t="str">
        <v>Close Ended Schemes ( Income )</v>
      </c>
      <c r="AY6646" s="1" t="s">
        <v>27</v>
      </c>
      <c r="BD6646" s="1" t="b">
        <v>0</v>
      </c>
    </row>
    <row r="6647" spans="1:56" x14ac:dyDescent="0.25">
      <c r="A6647" s="1" t="s">
        <v>40296</v>
      </c>
      <c r="N6647" s="1" t="s">
        <v>26</v>
      </c>
      <c r="O6647" s="1" t="s">
        <v>30895</v>
      </c>
      <c r="P6647" s="1" t="s">
        <v>30896</v>
      </c>
      <c r="Q6647" s="1" t="s">
        <v>13638</v>
      </c>
      <c r="R6647" s="1">
        <v>12.535</v>
      </c>
      <c r="S6647" s="1" t="s">
        <v>13638</v>
      </c>
      <c r="T6647" s="1" t="s">
        <v>13638</v>
      </c>
      <c r="U6647" s="8">
        <v>44354</v>
      </c>
      <c r="AJ6647" s="1" t="str">
        <v>Close Ended Schemes ( Income )</v>
      </c>
      <c r="AY6647" s="1" t="s">
        <v>27</v>
      </c>
      <c r="BD6647" s="1" t="b">
        <v>0</v>
      </c>
    </row>
    <row r="6648" spans="1:56" x14ac:dyDescent="0.25">
      <c r="A6648" s="1" t="s">
        <v>40297</v>
      </c>
      <c r="N6648" s="1" t="s">
        <v>26</v>
      </c>
      <c r="O6648" s="1" t="s">
        <v>30897</v>
      </c>
      <c r="P6648" s="1" t="s">
        <v>30898</v>
      </c>
      <c r="Q6648" s="1" t="s">
        <v>13638</v>
      </c>
      <c r="R6648" s="1">
        <v>12.443300000000001</v>
      </c>
      <c r="S6648" s="1" t="s">
        <v>13638</v>
      </c>
      <c r="T6648" s="1" t="s">
        <v>13638</v>
      </c>
      <c r="U6648" s="8">
        <v>44354</v>
      </c>
      <c r="AJ6648" s="1" t="str">
        <v>Close Ended Schemes ( Income )</v>
      </c>
      <c r="AY6648" s="1" t="s">
        <v>27</v>
      </c>
      <c r="BD6648" s="1" t="b">
        <v>0</v>
      </c>
    </row>
    <row r="6649" spans="1:56" x14ac:dyDescent="0.25">
      <c r="N6649" s="1" t="s">
        <v>26</v>
      </c>
      <c r="O6649" s="1" t="s">
        <v>30899</v>
      </c>
      <c r="P6649" s="1" t="s">
        <v>30900</v>
      </c>
      <c r="Q6649" s="1" t="s">
        <v>13638</v>
      </c>
      <c r="R6649" s="1">
        <v>12.535</v>
      </c>
      <c r="S6649" s="1" t="s">
        <v>13638</v>
      </c>
      <c r="T6649" s="1" t="s">
        <v>13638</v>
      </c>
      <c r="U6649" s="8">
        <v>44354</v>
      </c>
      <c r="AJ6649" s="1" t="str">
        <v>Close Ended Schemes ( Income )</v>
      </c>
      <c r="AY6649" s="1" t="s">
        <v>27</v>
      </c>
      <c r="BD6649" s="1" t="b">
        <v>0</v>
      </c>
    </row>
    <row r="6650" spans="1:56" x14ac:dyDescent="0.25">
      <c r="A6650" s="1" t="s">
        <v>12</v>
      </c>
      <c r="N6650" s="1" t="s">
        <v>26</v>
      </c>
      <c r="O6650" s="1" t="s">
        <v>30901</v>
      </c>
      <c r="P6650" s="1" t="s">
        <v>30902</v>
      </c>
      <c r="Q6650" s="1" t="s">
        <v>13638</v>
      </c>
      <c r="R6650" s="1">
        <v>10.1859</v>
      </c>
      <c r="S6650" s="1" t="s">
        <v>13638</v>
      </c>
      <c r="T6650" s="1" t="s">
        <v>13638</v>
      </c>
      <c r="U6650" s="8">
        <v>44354</v>
      </c>
      <c r="AJ6650" s="1" t="str">
        <v>Close Ended Schemes ( Income )</v>
      </c>
      <c r="AY6650" s="1" t="s">
        <v>27</v>
      </c>
      <c r="BD6650" s="1" t="b">
        <v>0</v>
      </c>
    </row>
    <row r="6651" spans="1:56" x14ac:dyDescent="0.25">
      <c r="A6651" s="1" t="s">
        <v>40298</v>
      </c>
      <c r="N6651" s="1" t="s">
        <v>26</v>
      </c>
      <c r="O6651" s="1" t="s">
        <v>30903</v>
      </c>
      <c r="P6651" s="1" t="s">
        <v>30904</v>
      </c>
      <c r="Q6651" s="1" t="s">
        <v>13638</v>
      </c>
      <c r="R6651" s="1">
        <v>10.1861</v>
      </c>
      <c r="S6651" s="1" t="s">
        <v>13638</v>
      </c>
      <c r="T6651" s="1" t="s">
        <v>13638</v>
      </c>
      <c r="U6651" s="8">
        <v>44354</v>
      </c>
      <c r="AJ6651" s="1" t="str">
        <v>Close Ended Schemes ( Income )</v>
      </c>
      <c r="AY6651" s="1" t="s">
        <v>27</v>
      </c>
      <c r="BD6651" s="1" t="b">
        <v>0</v>
      </c>
    </row>
    <row r="6652" spans="1:56" x14ac:dyDescent="0.25">
      <c r="A6652" s="1" t="s">
        <v>40299</v>
      </c>
      <c r="N6652" s="1" t="s">
        <v>26</v>
      </c>
      <c r="O6652" s="1" t="s">
        <v>30905</v>
      </c>
      <c r="P6652" s="1" t="s">
        <v>30906</v>
      </c>
      <c r="Q6652" s="1" t="s">
        <v>13638</v>
      </c>
      <c r="R6652" s="1">
        <v>12.504300000000001</v>
      </c>
      <c r="S6652" s="1" t="s">
        <v>13638</v>
      </c>
      <c r="T6652" s="1" t="s">
        <v>13638</v>
      </c>
      <c r="U6652" s="8">
        <v>44354</v>
      </c>
      <c r="AJ6652" s="1" t="str">
        <v>Close Ended Schemes ( Income )</v>
      </c>
      <c r="AY6652" s="1" t="s">
        <v>27</v>
      </c>
      <c r="BD6652" s="1" t="b">
        <v>0</v>
      </c>
    </row>
    <row r="6653" spans="1:56" x14ac:dyDescent="0.25">
      <c r="A6653" s="1" t="s">
        <v>40300</v>
      </c>
      <c r="N6653" s="1" t="s">
        <v>26</v>
      </c>
      <c r="O6653" s="1" t="s">
        <v>30907</v>
      </c>
      <c r="P6653" s="1" t="s">
        <v>30908</v>
      </c>
      <c r="Q6653" s="1" t="s">
        <v>13638</v>
      </c>
      <c r="R6653" s="1">
        <v>12.596</v>
      </c>
      <c r="S6653" s="1" t="s">
        <v>13638</v>
      </c>
      <c r="T6653" s="1" t="s">
        <v>13638</v>
      </c>
      <c r="U6653" s="8">
        <v>44354</v>
      </c>
      <c r="AJ6653" s="1" t="str">
        <v>Close Ended Schemes ( Income )</v>
      </c>
      <c r="AY6653" s="1" t="s">
        <v>27</v>
      </c>
      <c r="BD6653" s="1" t="b">
        <v>0</v>
      </c>
    </row>
    <row r="6654" spans="1:56" x14ac:dyDescent="0.25">
      <c r="A6654" s="1" t="s">
        <v>40301</v>
      </c>
      <c r="N6654" s="1" t="s">
        <v>26</v>
      </c>
      <c r="O6654" s="1" t="s">
        <v>30909</v>
      </c>
      <c r="P6654" s="1" t="s">
        <v>30910</v>
      </c>
      <c r="Q6654" s="1" t="s">
        <v>13638</v>
      </c>
      <c r="R6654" s="1">
        <v>12.504300000000001</v>
      </c>
      <c r="S6654" s="1" t="s">
        <v>13638</v>
      </c>
      <c r="T6654" s="1" t="s">
        <v>13638</v>
      </c>
      <c r="U6654" s="8">
        <v>44354</v>
      </c>
      <c r="AJ6654" s="1" t="str">
        <v>Close Ended Schemes ( Income )</v>
      </c>
      <c r="AY6654" s="1" t="s">
        <v>27</v>
      </c>
      <c r="BD6654" s="1" t="b">
        <v>0</v>
      </c>
    </row>
    <row r="6655" spans="1:56" x14ac:dyDescent="0.25">
      <c r="N6655" s="1" t="s">
        <v>26</v>
      </c>
      <c r="O6655" s="1" t="s">
        <v>30911</v>
      </c>
      <c r="P6655" s="1" t="s">
        <v>30912</v>
      </c>
      <c r="Q6655" s="1" t="s">
        <v>13638</v>
      </c>
      <c r="R6655" s="1">
        <v>12.596</v>
      </c>
      <c r="S6655" s="1" t="s">
        <v>13638</v>
      </c>
      <c r="T6655" s="1" t="s">
        <v>13638</v>
      </c>
      <c r="U6655" s="8">
        <v>44354</v>
      </c>
      <c r="AJ6655" s="1" t="str">
        <v>Close Ended Schemes ( Income )</v>
      </c>
      <c r="AY6655" s="1" t="s">
        <v>27</v>
      </c>
      <c r="BD6655" s="1" t="b">
        <v>0</v>
      </c>
    </row>
    <row r="6656" spans="1:56" x14ac:dyDescent="0.25">
      <c r="A6656" s="1" t="s">
        <v>35</v>
      </c>
      <c r="N6656" s="1" t="s">
        <v>26</v>
      </c>
      <c r="O6656" s="1" t="s">
        <v>30913</v>
      </c>
      <c r="P6656" s="1" t="s">
        <v>30914</v>
      </c>
      <c r="Q6656" s="1" t="s">
        <v>13638</v>
      </c>
      <c r="R6656" s="1">
        <v>10.190300000000001</v>
      </c>
      <c r="S6656" s="1" t="s">
        <v>13638</v>
      </c>
      <c r="T6656" s="1" t="s">
        <v>13638</v>
      </c>
      <c r="U6656" s="8">
        <v>44354</v>
      </c>
      <c r="AJ6656" s="1" t="str">
        <v>Close Ended Schemes ( Income )</v>
      </c>
      <c r="AY6656" s="1" t="s">
        <v>27</v>
      </c>
      <c r="BD6656" s="1" t="b">
        <v>0</v>
      </c>
    </row>
    <row r="6657" spans="1:56" x14ac:dyDescent="0.25">
      <c r="A6657" s="1" t="s">
        <v>40302</v>
      </c>
      <c r="N6657" s="1" t="s">
        <v>26</v>
      </c>
      <c r="O6657" s="1" t="s">
        <v>30915</v>
      </c>
      <c r="P6657" s="1" t="s">
        <v>30916</v>
      </c>
      <c r="Q6657" s="1" t="s">
        <v>13638</v>
      </c>
      <c r="R6657" s="1">
        <v>10.190799999999999</v>
      </c>
      <c r="S6657" s="1" t="s">
        <v>13638</v>
      </c>
      <c r="T6657" s="1" t="s">
        <v>13638</v>
      </c>
      <c r="U6657" s="8">
        <v>44354</v>
      </c>
      <c r="AJ6657" s="1" t="str">
        <v>Close Ended Schemes ( Income )</v>
      </c>
      <c r="AY6657" s="1" t="s">
        <v>27</v>
      </c>
      <c r="BD6657" s="1" t="b">
        <v>0</v>
      </c>
    </row>
    <row r="6658" spans="1:56" x14ac:dyDescent="0.25">
      <c r="A6658" s="1" t="s">
        <v>40303</v>
      </c>
      <c r="N6658" s="1" t="s">
        <v>26</v>
      </c>
      <c r="O6658" s="1" t="s">
        <v>30917</v>
      </c>
      <c r="P6658" s="1" t="s">
        <v>30918</v>
      </c>
      <c r="Q6658" s="1" t="s">
        <v>13638</v>
      </c>
      <c r="R6658" s="1">
        <v>12.578900000000001</v>
      </c>
      <c r="S6658" s="1" t="s">
        <v>13638</v>
      </c>
      <c r="T6658" s="1" t="s">
        <v>13638</v>
      </c>
      <c r="U6658" s="8">
        <v>44354</v>
      </c>
      <c r="AJ6658" s="1" t="str">
        <v>Close Ended Schemes ( Income )</v>
      </c>
      <c r="AY6658" s="1" t="s">
        <v>27</v>
      </c>
      <c r="BD6658" s="1" t="b">
        <v>0</v>
      </c>
    </row>
    <row r="6659" spans="1:56" x14ac:dyDescent="0.25">
      <c r="A6659" s="1" t="s">
        <v>40304</v>
      </c>
      <c r="N6659" s="1" t="s">
        <v>26</v>
      </c>
      <c r="O6659" s="1" t="s">
        <v>30919</v>
      </c>
      <c r="P6659" s="1" t="s">
        <v>30920</v>
      </c>
      <c r="Q6659" s="1" t="s">
        <v>13638</v>
      </c>
      <c r="R6659" s="1">
        <v>12.6724</v>
      </c>
      <c r="S6659" s="1" t="s">
        <v>13638</v>
      </c>
      <c r="T6659" s="1" t="s">
        <v>13638</v>
      </c>
      <c r="U6659" s="8">
        <v>44354</v>
      </c>
      <c r="AJ6659" s="1" t="str">
        <v>Close Ended Schemes ( Income )</v>
      </c>
      <c r="AY6659" s="1" t="s">
        <v>27</v>
      </c>
      <c r="BD6659" s="1" t="b">
        <v>0</v>
      </c>
    </row>
    <row r="6660" spans="1:56" x14ac:dyDescent="0.25">
      <c r="A6660" s="1" t="s">
        <v>40305</v>
      </c>
      <c r="N6660" s="1" t="s">
        <v>26</v>
      </c>
      <c r="O6660" s="1" t="s">
        <v>30921</v>
      </c>
      <c r="P6660" s="1" t="s">
        <v>30922</v>
      </c>
      <c r="Q6660" s="1" t="s">
        <v>13638</v>
      </c>
      <c r="R6660" s="1">
        <v>12.578900000000001</v>
      </c>
      <c r="S6660" s="1" t="s">
        <v>13638</v>
      </c>
      <c r="T6660" s="1" t="s">
        <v>13638</v>
      </c>
      <c r="U6660" s="8">
        <v>44354</v>
      </c>
      <c r="AJ6660" s="1" t="str">
        <v>Close Ended Schemes ( Income )</v>
      </c>
      <c r="AY6660" s="1" t="s">
        <v>27</v>
      </c>
      <c r="BD6660" s="1" t="b">
        <v>0</v>
      </c>
    </row>
    <row r="6661" spans="1:56" x14ac:dyDescent="0.25">
      <c r="A6661" s="1" t="s">
        <v>40306</v>
      </c>
      <c r="N6661" s="1" t="s">
        <v>26</v>
      </c>
      <c r="O6661" s="1" t="s">
        <v>30923</v>
      </c>
      <c r="P6661" s="1" t="s">
        <v>30924</v>
      </c>
      <c r="Q6661" s="1" t="s">
        <v>13638</v>
      </c>
      <c r="R6661" s="1">
        <v>10.1709</v>
      </c>
      <c r="S6661" s="1" t="s">
        <v>13638</v>
      </c>
      <c r="T6661" s="1" t="s">
        <v>13638</v>
      </c>
      <c r="U6661" s="8">
        <v>44354</v>
      </c>
      <c r="AJ6661" s="1" t="str">
        <v>Close Ended Schemes ( Income )</v>
      </c>
      <c r="AY6661" s="1" t="s">
        <v>27</v>
      </c>
      <c r="BD6661" s="1" t="b">
        <v>0</v>
      </c>
    </row>
    <row r="6662" spans="1:56" x14ac:dyDescent="0.25">
      <c r="A6662" s="1" t="s">
        <v>40307</v>
      </c>
      <c r="N6662" s="1" t="s">
        <v>26</v>
      </c>
      <c r="O6662" s="1" t="s">
        <v>30925</v>
      </c>
      <c r="P6662" s="1" t="s">
        <v>30926</v>
      </c>
      <c r="Q6662" s="1" t="s">
        <v>13638</v>
      </c>
      <c r="R6662" s="1">
        <v>10.1713</v>
      </c>
      <c r="S6662" s="1" t="s">
        <v>13638</v>
      </c>
      <c r="T6662" s="1" t="s">
        <v>13638</v>
      </c>
      <c r="U6662" s="8">
        <v>44354</v>
      </c>
      <c r="AJ6662" s="1" t="str">
        <v>Close Ended Schemes ( Income )</v>
      </c>
      <c r="AY6662" s="1" t="s">
        <v>27</v>
      </c>
      <c r="BD6662" s="1" t="b">
        <v>0</v>
      </c>
    </row>
    <row r="6663" spans="1:56" x14ac:dyDescent="0.25">
      <c r="N6663" s="1" t="s">
        <v>26</v>
      </c>
      <c r="O6663" s="1" t="s">
        <v>30927</v>
      </c>
      <c r="P6663" s="1" t="s">
        <v>30928</v>
      </c>
      <c r="Q6663" s="1" t="s">
        <v>13638</v>
      </c>
      <c r="R6663" s="1">
        <v>12.505699999999999</v>
      </c>
      <c r="S6663" s="1" t="s">
        <v>13638</v>
      </c>
      <c r="T6663" s="1" t="s">
        <v>13638</v>
      </c>
      <c r="U6663" s="8">
        <v>44354</v>
      </c>
      <c r="AJ6663" s="1" t="str">
        <v>Close Ended Schemes ( Income )</v>
      </c>
      <c r="AY6663" s="1" t="s">
        <v>27</v>
      </c>
      <c r="BD6663" s="1" t="b">
        <v>0</v>
      </c>
    </row>
    <row r="6664" spans="1:56" x14ac:dyDescent="0.25">
      <c r="A6664" s="1" t="s">
        <v>94</v>
      </c>
      <c r="N6664" s="1" t="s">
        <v>26</v>
      </c>
      <c r="O6664" s="1" t="s">
        <v>30929</v>
      </c>
      <c r="P6664" s="1" t="s">
        <v>30930</v>
      </c>
      <c r="Q6664" s="1" t="s">
        <v>13638</v>
      </c>
      <c r="R6664" s="1">
        <v>12.598000000000001</v>
      </c>
      <c r="S6664" s="1" t="s">
        <v>13638</v>
      </c>
      <c r="T6664" s="1" t="s">
        <v>13638</v>
      </c>
      <c r="U6664" s="8">
        <v>44354</v>
      </c>
      <c r="AJ6664" s="1" t="str">
        <v>Close Ended Schemes ( Income )</v>
      </c>
      <c r="AY6664" s="1" t="s">
        <v>27</v>
      </c>
      <c r="BD6664" s="1" t="b">
        <v>0</v>
      </c>
    </row>
    <row r="6665" spans="1:56" x14ac:dyDescent="0.25">
      <c r="A6665" s="1" t="s">
        <v>40308</v>
      </c>
      <c r="N6665" s="1" t="s">
        <v>26</v>
      </c>
      <c r="O6665" s="1" t="s">
        <v>30931</v>
      </c>
      <c r="P6665" s="1" t="s">
        <v>30932</v>
      </c>
      <c r="Q6665" s="1" t="s">
        <v>13638</v>
      </c>
      <c r="R6665" s="1">
        <v>12.505699999999999</v>
      </c>
      <c r="S6665" s="1" t="s">
        <v>13638</v>
      </c>
      <c r="T6665" s="1" t="s">
        <v>13638</v>
      </c>
      <c r="U6665" s="8">
        <v>44354</v>
      </c>
      <c r="AJ6665" s="1" t="str">
        <v>Close Ended Schemes ( Income )</v>
      </c>
      <c r="AY6665" s="1" t="s">
        <v>27</v>
      </c>
      <c r="BD6665" s="1" t="b">
        <v>0</v>
      </c>
    </row>
    <row r="6666" spans="1:56" x14ac:dyDescent="0.25">
      <c r="A6666" s="1" t="s">
        <v>40309</v>
      </c>
      <c r="N6666" s="1" t="s">
        <v>26</v>
      </c>
      <c r="O6666" s="1" t="s">
        <v>30933</v>
      </c>
      <c r="P6666" s="1" t="s">
        <v>30934</v>
      </c>
      <c r="Q6666" s="1" t="s">
        <v>13638</v>
      </c>
      <c r="R6666" s="1">
        <v>12.598000000000001</v>
      </c>
      <c r="S6666" s="1" t="s">
        <v>13638</v>
      </c>
      <c r="T6666" s="1" t="s">
        <v>13638</v>
      </c>
      <c r="U6666" s="8">
        <v>44354</v>
      </c>
      <c r="AJ6666" s="1" t="str">
        <v>Close Ended Schemes ( Income )</v>
      </c>
      <c r="AY6666" s="1" t="s">
        <v>27</v>
      </c>
      <c r="BD6666" s="1" t="b">
        <v>0</v>
      </c>
    </row>
    <row r="6667" spans="1:56" x14ac:dyDescent="0.25">
      <c r="A6667" s="1" t="s">
        <v>40310</v>
      </c>
      <c r="N6667" s="1" t="s">
        <v>26</v>
      </c>
      <c r="O6667" s="1" t="s">
        <v>30935</v>
      </c>
      <c r="P6667" s="1" t="s">
        <v>30936</v>
      </c>
      <c r="Q6667" s="1" t="s">
        <v>13638</v>
      </c>
      <c r="R6667" s="1">
        <v>10.303900000000001</v>
      </c>
      <c r="S6667" s="1" t="s">
        <v>13638</v>
      </c>
      <c r="T6667" s="1" t="s">
        <v>13638</v>
      </c>
      <c r="U6667" s="8">
        <v>44354</v>
      </c>
      <c r="AJ6667" s="1" t="str">
        <v>Close Ended Schemes ( Income )</v>
      </c>
      <c r="AY6667" s="1" t="s">
        <v>27</v>
      </c>
      <c r="BD6667" s="1" t="b">
        <v>0</v>
      </c>
    </row>
    <row r="6668" spans="1:56" x14ac:dyDescent="0.25">
      <c r="A6668" s="1" t="s">
        <v>40311</v>
      </c>
      <c r="N6668" s="1" t="s">
        <v>26</v>
      </c>
      <c r="O6668" s="1" t="s">
        <v>30937</v>
      </c>
      <c r="P6668" s="1" t="s">
        <v>30938</v>
      </c>
      <c r="Q6668" s="1" t="s">
        <v>13638</v>
      </c>
      <c r="R6668" s="1">
        <v>10.3043</v>
      </c>
      <c r="S6668" s="1" t="s">
        <v>13638</v>
      </c>
      <c r="T6668" s="1" t="s">
        <v>13638</v>
      </c>
      <c r="U6668" s="8">
        <v>44354</v>
      </c>
      <c r="AJ6668" s="1" t="str">
        <v>Close Ended Schemes ( Income )</v>
      </c>
      <c r="AY6668" s="1" t="s">
        <v>27</v>
      </c>
      <c r="BD6668" s="1" t="b">
        <v>0</v>
      </c>
    </row>
    <row r="6669" spans="1:56" x14ac:dyDescent="0.25">
      <c r="A6669" s="1" t="s">
        <v>40312</v>
      </c>
      <c r="N6669" s="1" t="s">
        <v>26</v>
      </c>
      <c r="O6669" s="1" t="s">
        <v>34250</v>
      </c>
      <c r="P6669" s="1" t="s">
        <v>34251</v>
      </c>
      <c r="Q6669" s="1" t="s">
        <v>13638</v>
      </c>
      <c r="R6669" s="1">
        <v>11.9953</v>
      </c>
      <c r="S6669" s="1" t="s">
        <v>13638</v>
      </c>
      <c r="T6669" s="1" t="s">
        <v>13638</v>
      </c>
      <c r="U6669" s="8">
        <v>44354</v>
      </c>
      <c r="AJ6669" s="1" t="str">
        <v>Close Ended Schemes ( Income )</v>
      </c>
      <c r="AY6669" s="1" t="s">
        <v>27</v>
      </c>
      <c r="BD6669" s="1" t="b">
        <v>0</v>
      </c>
    </row>
    <row r="6670" spans="1:56" x14ac:dyDescent="0.25">
      <c r="A6670" s="1" t="s">
        <v>40313</v>
      </c>
      <c r="N6670" s="1" t="s">
        <v>26</v>
      </c>
      <c r="O6670" s="1" t="s">
        <v>34252</v>
      </c>
      <c r="P6670" s="1" t="s">
        <v>34253</v>
      </c>
      <c r="Q6670" s="1" t="s">
        <v>13638</v>
      </c>
      <c r="R6670" s="1">
        <v>12.0458</v>
      </c>
      <c r="S6670" s="1" t="s">
        <v>13638</v>
      </c>
      <c r="T6670" s="1" t="s">
        <v>13638</v>
      </c>
      <c r="U6670" s="8">
        <v>44354</v>
      </c>
      <c r="AJ6670" s="1" t="str">
        <v>Close Ended Schemes ( Income )</v>
      </c>
      <c r="AY6670" s="1" t="s">
        <v>27</v>
      </c>
      <c r="BD6670" s="1" t="b">
        <v>0</v>
      </c>
    </row>
    <row r="6671" spans="1:56" x14ac:dyDescent="0.25">
      <c r="N6671" s="1" t="s">
        <v>26</v>
      </c>
      <c r="O6671" s="1" t="s">
        <v>34254</v>
      </c>
      <c r="P6671" s="1" t="s">
        <v>34255</v>
      </c>
      <c r="Q6671" s="1" t="s">
        <v>13638</v>
      </c>
      <c r="R6671" s="1">
        <v>11.9953</v>
      </c>
      <c r="S6671" s="1" t="s">
        <v>13638</v>
      </c>
      <c r="T6671" s="1" t="s">
        <v>13638</v>
      </c>
      <c r="U6671" s="8">
        <v>44354</v>
      </c>
      <c r="AJ6671" s="1" t="str">
        <v>Close Ended Schemes ( Income )</v>
      </c>
      <c r="AY6671" s="1" t="s">
        <v>27</v>
      </c>
      <c r="BD6671" s="1" t="b">
        <v>0</v>
      </c>
    </row>
    <row r="6672" spans="1:56" x14ac:dyDescent="0.25">
      <c r="A6672" s="1" t="s">
        <v>36</v>
      </c>
      <c r="N6672" s="1" t="s">
        <v>26</v>
      </c>
      <c r="O6672" s="1" t="s">
        <v>34256</v>
      </c>
      <c r="P6672" s="1" t="s">
        <v>34257</v>
      </c>
      <c r="Q6672" s="1" t="s">
        <v>13638</v>
      </c>
      <c r="R6672" s="1">
        <v>12.0458</v>
      </c>
      <c r="S6672" s="1" t="s">
        <v>13638</v>
      </c>
      <c r="T6672" s="1" t="s">
        <v>13638</v>
      </c>
      <c r="U6672" s="8">
        <v>44354</v>
      </c>
      <c r="AJ6672" s="1" t="str">
        <v>Close Ended Schemes ( Income )</v>
      </c>
      <c r="AY6672" s="1" t="s">
        <v>27</v>
      </c>
      <c r="BD6672" s="1" t="b">
        <v>0</v>
      </c>
    </row>
    <row r="6673" spans="1:56" x14ac:dyDescent="0.25">
      <c r="A6673" s="1" t="s">
        <v>40314</v>
      </c>
      <c r="N6673" s="1" t="s">
        <v>26</v>
      </c>
      <c r="O6673" s="1" t="s">
        <v>34258</v>
      </c>
      <c r="P6673" s="1" t="s">
        <v>34259</v>
      </c>
      <c r="Q6673" s="1" t="s">
        <v>13638</v>
      </c>
      <c r="R6673" s="1">
        <v>10.2972</v>
      </c>
      <c r="S6673" s="1" t="s">
        <v>13638</v>
      </c>
      <c r="T6673" s="1" t="s">
        <v>13638</v>
      </c>
      <c r="U6673" s="8">
        <v>44354</v>
      </c>
      <c r="AJ6673" s="1" t="str">
        <v>Close Ended Schemes ( Income )</v>
      </c>
      <c r="AY6673" s="1" t="s">
        <v>27</v>
      </c>
      <c r="BD6673" s="1" t="b">
        <v>0</v>
      </c>
    </row>
    <row r="6674" spans="1:56" x14ac:dyDescent="0.25">
      <c r="A6674" s="1" t="s">
        <v>40315</v>
      </c>
      <c r="N6674" s="1" t="s">
        <v>26</v>
      </c>
      <c r="O6674" s="1" t="s">
        <v>30939</v>
      </c>
      <c r="P6674" s="1" t="s">
        <v>30940</v>
      </c>
      <c r="Q6674" s="1" t="s">
        <v>13638</v>
      </c>
      <c r="R6674" s="1">
        <v>12.623799999999999</v>
      </c>
      <c r="S6674" s="1" t="s">
        <v>13638</v>
      </c>
      <c r="T6674" s="1" t="s">
        <v>13638</v>
      </c>
      <c r="U6674" s="8">
        <v>44354</v>
      </c>
      <c r="AJ6674" s="1" t="str">
        <v>Close Ended Schemes ( Income )</v>
      </c>
      <c r="AY6674" s="1" t="s">
        <v>27</v>
      </c>
      <c r="BD6674" s="1" t="b">
        <v>0</v>
      </c>
    </row>
    <row r="6675" spans="1:56" x14ac:dyDescent="0.25">
      <c r="A6675" s="1" t="s">
        <v>40316</v>
      </c>
      <c r="N6675" s="1" t="s">
        <v>26</v>
      </c>
      <c r="O6675" s="1" t="s">
        <v>30941</v>
      </c>
      <c r="P6675" s="1" t="s">
        <v>30942</v>
      </c>
      <c r="Q6675" s="1" t="s">
        <v>13638</v>
      </c>
      <c r="R6675" s="1">
        <v>12.7156</v>
      </c>
      <c r="S6675" s="1" t="s">
        <v>13638</v>
      </c>
      <c r="T6675" s="1" t="s">
        <v>13638</v>
      </c>
      <c r="U6675" s="8">
        <v>44354</v>
      </c>
      <c r="AJ6675" s="1" t="str">
        <v>Close Ended Schemes ( Income )</v>
      </c>
      <c r="AY6675" s="1" t="s">
        <v>27</v>
      </c>
      <c r="BD6675" s="1" t="b">
        <v>0</v>
      </c>
    </row>
    <row r="6676" spans="1:56" x14ac:dyDescent="0.25">
      <c r="A6676" s="1" t="s">
        <v>40317</v>
      </c>
      <c r="N6676" s="1" t="s">
        <v>26</v>
      </c>
      <c r="O6676" s="1" t="s">
        <v>30943</v>
      </c>
      <c r="P6676" s="1" t="s">
        <v>30944</v>
      </c>
      <c r="Q6676" s="1" t="s">
        <v>13638</v>
      </c>
      <c r="R6676" s="1">
        <v>12.623799999999999</v>
      </c>
      <c r="S6676" s="1" t="s">
        <v>13638</v>
      </c>
      <c r="T6676" s="1" t="s">
        <v>13638</v>
      </c>
      <c r="U6676" s="8">
        <v>44354</v>
      </c>
      <c r="AJ6676" s="1" t="str">
        <v>Close Ended Schemes ( Income )</v>
      </c>
      <c r="AY6676" s="1" t="s">
        <v>27</v>
      </c>
      <c r="BD6676" s="1" t="b">
        <v>0</v>
      </c>
    </row>
    <row r="6677" spans="1:56" x14ac:dyDescent="0.25">
      <c r="N6677" s="1" t="s">
        <v>26</v>
      </c>
      <c r="O6677" s="1" t="s">
        <v>30945</v>
      </c>
      <c r="P6677" s="1" t="s">
        <v>30946</v>
      </c>
      <c r="Q6677" s="1" t="s">
        <v>13638</v>
      </c>
      <c r="R6677" s="1">
        <v>12.7156</v>
      </c>
      <c r="S6677" s="1" t="s">
        <v>13638</v>
      </c>
      <c r="T6677" s="1" t="s">
        <v>13638</v>
      </c>
      <c r="U6677" s="8">
        <v>44354</v>
      </c>
      <c r="AJ6677" s="1" t="str">
        <v>Close Ended Schemes ( Income )</v>
      </c>
      <c r="AY6677" s="1" t="s">
        <v>27</v>
      </c>
      <c r="BD6677" s="1" t="b">
        <v>0</v>
      </c>
    </row>
    <row r="6678" spans="1:56" x14ac:dyDescent="0.25">
      <c r="A6678" s="1" t="s">
        <v>37</v>
      </c>
      <c r="N6678" s="1" t="s">
        <v>26</v>
      </c>
      <c r="O6678" s="1" t="s">
        <v>30947</v>
      </c>
      <c r="P6678" s="1" t="s">
        <v>30948</v>
      </c>
      <c r="Q6678" s="1" t="s">
        <v>13638</v>
      </c>
      <c r="R6678" s="1">
        <v>10.1754</v>
      </c>
      <c r="S6678" s="1" t="s">
        <v>13638</v>
      </c>
      <c r="T6678" s="1" t="s">
        <v>13638</v>
      </c>
      <c r="U6678" s="8">
        <v>44354</v>
      </c>
      <c r="AJ6678" s="1" t="str">
        <v>Close Ended Schemes ( Income )</v>
      </c>
      <c r="AY6678" s="1" t="s">
        <v>27</v>
      </c>
      <c r="BD6678" s="1" t="b">
        <v>0</v>
      </c>
    </row>
    <row r="6679" spans="1:56" x14ac:dyDescent="0.25">
      <c r="A6679" s="1" t="s">
        <v>40318</v>
      </c>
      <c r="N6679" s="1" t="s">
        <v>26</v>
      </c>
      <c r="O6679" s="1" t="s">
        <v>30949</v>
      </c>
      <c r="P6679" s="1" t="s">
        <v>30950</v>
      </c>
      <c r="Q6679" s="1" t="s">
        <v>13638</v>
      </c>
      <c r="R6679" s="1">
        <v>10.175800000000001</v>
      </c>
      <c r="S6679" s="1" t="s">
        <v>13638</v>
      </c>
      <c r="T6679" s="1" t="s">
        <v>13638</v>
      </c>
      <c r="U6679" s="8">
        <v>44354</v>
      </c>
      <c r="AJ6679" s="1" t="str">
        <v>Close Ended Schemes ( Income )</v>
      </c>
      <c r="AY6679" s="1" t="s">
        <v>27</v>
      </c>
      <c r="BD6679" s="1" t="b">
        <v>0</v>
      </c>
    </row>
    <row r="6680" spans="1:56" x14ac:dyDescent="0.25">
      <c r="A6680" s="1" t="s">
        <v>40319</v>
      </c>
      <c r="N6680" s="1" t="s">
        <v>26</v>
      </c>
      <c r="O6680" s="1" t="s">
        <v>34260</v>
      </c>
      <c r="P6680" s="1" t="s">
        <v>34261</v>
      </c>
      <c r="Q6680" s="1" t="s">
        <v>13638</v>
      </c>
      <c r="R6680" s="1">
        <v>11.957100000000001</v>
      </c>
      <c r="S6680" s="1" t="s">
        <v>13638</v>
      </c>
      <c r="T6680" s="1" t="s">
        <v>13638</v>
      </c>
      <c r="U6680" s="8">
        <v>44354</v>
      </c>
      <c r="AJ6680" s="1" t="str">
        <v>Close Ended Schemes ( Income )</v>
      </c>
      <c r="AY6680" s="1" t="s">
        <v>27</v>
      </c>
      <c r="BD6680" s="1" t="b">
        <v>0</v>
      </c>
    </row>
    <row r="6681" spans="1:56" x14ac:dyDescent="0.25">
      <c r="A6681" s="1" t="s">
        <v>40320</v>
      </c>
      <c r="N6681" s="1" t="s">
        <v>26</v>
      </c>
      <c r="O6681" s="1" t="s">
        <v>34262</v>
      </c>
      <c r="P6681" s="1" t="s">
        <v>34263</v>
      </c>
      <c r="Q6681" s="1" t="s">
        <v>13638</v>
      </c>
      <c r="R6681" s="1">
        <v>12.05</v>
      </c>
      <c r="S6681" s="1" t="s">
        <v>13638</v>
      </c>
      <c r="T6681" s="1" t="s">
        <v>13638</v>
      </c>
      <c r="U6681" s="8">
        <v>44354</v>
      </c>
      <c r="AJ6681" s="1" t="str">
        <v>Close Ended Schemes ( Income )</v>
      </c>
      <c r="AY6681" s="1" t="s">
        <v>27</v>
      </c>
      <c r="BD6681" s="1" t="b">
        <v>0</v>
      </c>
    </row>
    <row r="6682" spans="1:56" x14ac:dyDescent="0.25">
      <c r="A6682" s="1" t="s">
        <v>40321</v>
      </c>
      <c r="N6682" s="1" t="s">
        <v>26</v>
      </c>
      <c r="O6682" s="1" t="s">
        <v>34264</v>
      </c>
      <c r="P6682" s="1" t="s">
        <v>34265</v>
      </c>
      <c r="Q6682" s="1" t="s">
        <v>13638</v>
      </c>
      <c r="R6682" s="1">
        <v>11.957100000000001</v>
      </c>
      <c r="S6682" s="1" t="s">
        <v>13638</v>
      </c>
      <c r="T6682" s="1" t="s">
        <v>13638</v>
      </c>
      <c r="U6682" s="8">
        <v>44354</v>
      </c>
      <c r="AJ6682" s="1" t="str">
        <v>Close Ended Schemes ( Income )</v>
      </c>
      <c r="AY6682" s="1" t="s">
        <v>27</v>
      </c>
      <c r="BD6682" s="1" t="b">
        <v>0</v>
      </c>
    </row>
    <row r="6683" spans="1:56" x14ac:dyDescent="0.25">
      <c r="N6683" s="1" t="s">
        <v>26</v>
      </c>
      <c r="O6683" s="1" t="s">
        <v>34266</v>
      </c>
      <c r="P6683" s="1" t="s">
        <v>34267</v>
      </c>
      <c r="Q6683" s="1" t="s">
        <v>13638</v>
      </c>
      <c r="R6683" s="1">
        <v>12.05</v>
      </c>
      <c r="S6683" s="1" t="s">
        <v>13638</v>
      </c>
      <c r="T6683" s="1" t="s">
        <v>13638</v>
      </c>
      <c r="U6683" s="8">
        <v>44354</v>
      </c>
      <c r="AJ6683" s="1" t="str">
        <v>Close Ended Schemes ( Income )</v>
      </c>
      <c r="AY6683" s="1" t="s">
        <v>27</v>
      </c>
      <c r="BD6683" s="1" t="b">
        <v>0</v>
      </c>
    </row>
    <row r="6684" spans="1:56" x14ac:dyDescent="0.25">
      <c r="A6684" s="1" t="s">
        <v>15</v>
      </c>
      <c r="N6684" s="1" t="s">
        <v>26</v>
      </c>
      <c r="O6684" s="1" t="s">
        <v>34268</v>
      </c>
      <c r="P6684" s="1" t="s">
        <v>34269</v>
      </c>
      <c r="Q6684" s="1" t="s">
        <v>13638</v>
      </c>
      <c r="R6684" s="1">
        <v>10.2973</v>
      </c>
      <c r="S6684" s="1" t="s">
        <v>13638</v>
      </c>
      <c r="T6684" s="1" t="s">
        <v>13638</v>
      </c>
      <c r="U6684" s="8">
        <v>44354</v>
      </c>
      <c r="AJ6684" s="1" t="str">
        <v>Close Ended Schemes ( Income )</v>
      </c>
      <c r="AY6684" s="1" t="s">
        <v>27</v>
      </c>
      <c r="BD6684" s="1" t="b">
        <v>0</v>
      </c>
    </row>
    <row r="6685" spans="1:56" x14ac:dyDescent="0.25">
      <c r="A6685" s="1" t="s">
        <v>40322</v>
      </c>
      <c r="N6685" s="1" t="s">
        <v>26</v>
      </c>
      <c r="O6685" s="1" t="s">
        <v>34270</v>
      </c>
      <c r="P6685" s="1" t="s">
        <v>34271</v>
      </c>
      <c r="Q6685" s="1" t="s">
        <v>13638</v>
      </c>
      <c r="R6685" s="1">
        <v>10.2979</v>
      </c>
      <c r="S6685" s="1" t="s">
        <v>13638</v>
      </c>
      <c r="T6685" s="1" t="s">
        <v>13638</v>
      </c>
      <c r="U6685" s="8">
        <v>44354</v>
      </c>
      <c r="AJ6685" s="1" t="str">
        <v>Close Ended Schemes ( Income )</v>
      </c>
      <c r="AY6685" s="1" t="s">
        <v>27</v>
      </c>
      <c r="BD6685" s="1" t="b">
        <v>0</v>
      </c>
    </row>
    <row r="6686" spans="1:56" x14ac:dyDescent="0.25">
      <c r="A6686" s="1" t="s">
        <v>40323</v>
      </c>
      <c r="N6686" s="1" t="s">
        <v>26</v>
      </c>
      <c r="O6686" s="1" t="s">
        <v>30951</v>
      </c>
      <c r="P6686" s="1" t="s">
        <v>30952</v>
      </c>
      <c r="Q6686" s="1" t="s">
        <v>13638</v>
      </c>
      <c r="R6686" s="1">
        <v>12.431100000000001</v>
      </c>
      <c r="S6686" s="1" t="s">
        <v>13638</v>
      </c>
      <c r="T6686" s="1" t="s">
        <v>13638</v>
      </c>
      <c r="U6686" s="8">
        <v>44354</v>
      </c>
      <c r="AJ6686" s="1" t="str">
        <v>Close Ended Schemes ( Income )</v>
      </c>
      <c r="AY6686" s="1" t="s">
        <v>27</v>
      </c>
      <c r="BD6686" s="1" t="b">
        <v>0</v>
      </c>
    </row>
    <row r="6687" spans="1:56" x14ac:dyDescent="0.25">
      <c r="A6687" s="1" t="s">
        <v>40324</v>
      </c>
      <c r="N6687" s="1" t="s">
        <v>26</v>
      </c>
      <c r="O6687" s="1" t="s">
        <v>30953</v>
      </c>
      <c r="P6687" s="1" t="s">
        <v>30954</v>
      </c>
      <c r="Q6687" s="1" t="s">
        <v>13638</v>
      </c>
      <c r="R6687" s="1">
        <v>12.5227</v>
      </c>
      <c r="S6687" s="1" t="s">
        <v>13638</v>
      </c>
      <c r="T6687" s="1" t="s">
        <v>13638</v>
      </c>
      <c r="U6687" s="8">
        <v>44354</v>
      </c>
      <c r="AJ6687" s="1" t="str">
        <v>Close Ended Schemes ( Income )</v>
      </c>
      <c r="AY6687" s="1" t="s">
        <v>27</v>
      </c>
      <c r="BD6687" s="1" t="b">
        <v>0</v>
      </c>
    </row>
    <row r="6688" spans="1:56" x14ac:dyDescent="0.25">
      <c r="A6688" s="1" t="s">
        <v>40325</v>
      </c>
      <c r="N6688" s="1" t="s">
        <v>26</v>
      </c>
      <c r="O6688" s="1" t="s">
        <v>30955</v>
      </c>
      <c r="P6688" s="1" t="s">
        <v>30956</v>
      </c>
      <c r="Q6688" s="1" t="s">
        <v>13638</v>
      </c>
      <c r="R6688" s="1">
        <v>12.431100000000001</v>
      </c>
      <c r="S6688" s="1" t="s">
        <v>13638</v>
      </c>
      <c r="T6688" s="1" t="s">
        <v>13638</v>
      </c>
      <c r="U6688" s="8">
        <v>44354</v>
      </c>
      <c r="AJ6688" s="1" t="str">
        <v>Close Ended Schemes ( Income )</v>
      </c>
      <c r="AY6688" s="1" t="s">
        <v>27</v>
      </c>
      <c r="BD6688" s="1" t="b">
        <v>0</v>
      </c>
    </row>
    <row r="6689" spans="1:56" x14ac:dyDescent="0.25">
      <c r="A6689" s="1" t="s">
        <v>40326</v>
      </c>
      <c r="N6689" s="1" t="s">
        <v>26</v>
      </c>
      <c r="O6689" s="1" t="s">
        <v>30957</v>
      </c>
      <c r="P6689" s="1" t="s">
        <v>30958</v>
      </c>
      <c r="Q6689" s="1" t="s">
        <v>13638</v>
      </c>
      <c r="R6689" s="1">
        <v>12.5227</v>
      </c>
      <c r="S6689" s="1" t="s">
        <v>13638</v>
      </c>
      <c r="T6689" s="1" t="s">
        <v>13638</v>
      </c>
      <c r="U6689" s="8">
        <v>44354</v>
      </c>
      <c r="AJ6689" s="1" t="str">
        <v>Close Ended Schemes ( Income )</v>
      </c>
      <c r="AY6689" s="1" t="s">
        <v>27</v>
      </c>
      <c r="BD6689" s="1" t="b">
        <v>0</v>
      </c>
    </row>
    <row r="6690" spans="1:56" x14ac:dyDescent="0.25">
      <c r="A6690" s="1" t="s">
        <v>40327</v>
      </c>
      <c r="N6690" s="1" t="s">
        <v>26</v>
      </c>
      <c r="O6690" s="1" t="s">
        <v>30959</v>
      </c>
      <c r="P6690" s="1" t="s">
        <v>30960</v>
      </c>
      <c r="Q6690" s="1" t="s">
        <v>13638</v>
      </c>
      <c r="R6690" s="1">
        <v>10.2155</v>
      </c>
      <c r="S6690" s="1" t="s">
        <v>13638</v>
      </c>
      <c r="T6690" s="1" t="s">
        <v>13638</v>
      </c>
      <c r="U6690" s="8">
        <v>44354</v>
      </c>
      <c r="AJ6690" s="1" t="str">
        <v>Close Ended Schemes ( Income )</v>
      </c>
      <c r="AY6690" s="1" t="s">
        <v>27</v>
      </c>
      <c r="BD6690" s="1" t="b">
        <v>0</v>
      </c>
    </row>
    <row r="6691" spans="1:56" x14ac:dyDescent="0.25">
      <c r="A6691" s="1" t="s">
        <v>40328</v>
      </c>
      <c r="N6691" s="1" t="s">
        <v>26</v>
      </c>
      <c r="O6691" s="1" t="s">
        <v>30961</v>
      </c>
      <c r="P6691" s="1" t="s">
        <v>30962</v>
      </c>
      <c r="Q6691" s="1" t="s">
        <v>13638</v>
      </c>
      <c r="R6691" s="1">
        <v>10.2159</v>
      </c>
      <c r="S6691" s="1" t="s">
        <v>13638</v>
      </c>
      <c r="T6691" s="1" t="s">
        <v>13638</v>
      </c>
      <c r="U6691" s="8">
        <v>44354</v>
      </c>
      <c r="AJ6691" s="1" t="str">
        <v>Close Ended Schemes ( Income )</v>
      </c>
      <c r="AY6691" s="1" t="s">
        <v>27</v>
      </c>
      <c r="BD6691" s="1" t="b">
        <v>0</v>
      </c>
    </row>
    <row r="6692" spans="1:56" x14ac:dyDescent="0.25">
      <c r="A6692" s="1" t="s">
        <v>40329</v>
      </c>
      <c r="N6692" s="1" t="s">
        <v>26</v>
      </c>
      <c r="O6692" s="1" t="s">
        <v>30963</v>
      </c>
      <c r="P6692" s="1" t="s">
        <v>30964</v>
      </c>
      <c r="Q6692" s="1" t="s">
        <v>13638</v>
      </c>
      <c r="R6692" s="1">
        <v>12.5633</v>
      </c>
      <c r="S6692" s="1" t="s">
        <v>13638</v>
      </c>
      <c r="T6692" s="1" t="s">
        <v>13638</v>
      </c>
      <c r="U6692" s="8">
        <v>44354</v>
      </c>
      <c r="AJ6692" s="1" t="str">
        <v>Close Ended Schemes ( Income )</v>
      </c>
      <c r="AY6692" s="1" t="s">
        <v>27</v>
      </c>
      <c r="BD6692" s="1" t="b">
        <v>0</v>
      </c>
    </row>
    <row r="6693" spans="1:56" x14ac:dyDescent="0.25">
      <c r="A6693" s="1" t="s">
        <v>40330</v>
      </c>
      <c r="N6693" s="1" t="s">
        <v>26</v>
      </c>
      <c r="O6693" s="1" t="s">
        <v>30965</v>
      </c>
      <c r="P6693" s="1" t="s">
        <v>30966</v>
      </c>
      <c r="Q6693" s="1" t="s">
        <v>13638</v>
      </c>
      <c r="R6693" s="1">
        <v>12.6564</v>
      </c>
      <c r="S6693" s="1" t="s">
        <v>13638</v>
      </c>
      <c r="T6693" s="1" t="s">
        <v>13638</v>
      </c>
      <c r="U6693" s="8">
        <v>44354</v>
      </c>
      <c r="AJ6693" s="1" t="str">
        <v>Close Ended Schemes ( Income )</v>
      </c>
      <c r="AY6693" s="1" t="s">
        <v>27</v>
      </c>
      <c r="BD6693" s="1" t="b">
        <v>0</v>
      </c>
    </row>
    <row r="6694" spans="1:56" x14ac:dyDescent="0.25">
      <c r="A6694" s="1" t="s">
        <v>40331</v>
      </c>
      <c r="N6694" s="1" t="s">
        <v>26</v>
      </c>
      <c r="O6694" s="1" t="s">
        <v>30967</v>
      </c>
      <c r="P6694" s="1" t="s">
        <v>30968</v>
      </c>
      <c r="Q6694" s="1" t="s">
        <v>13638</v>
      </c>
      <c r="R6694" s="1">
        <v>12.5633</v>
      </c>
      <c r="S6694" s="1" t="s">
        <v>13638</v>
      </c>
      <c r="T6694" s="1" t="s">
        <v>13638</v>
      </c>
      <c r="U6694" s="8">
        <v>44354</v>
      </c>
      <c r="AJ6694" s="1" t="str">
        <v>Close Ended Schemes ( Income )</v>
      </c>
      <c r="AY6694" s="1" t="s">
        <v>27</v>
      </c>
      <c r="BD6694" s="1" t="b">
        <v>0</v>
      </c>
    </row>
    <row r="6695" spans="1:56" x14ac:dyDescent="0.25">
      <c r="A6695" s="1" t="s">
        <v>40332</v>
      </c>
      <c r="N6695" s="1" t="s">
        <v>26</v>
      </c>
      <c r="O6695" s="1" t="s">
        <v>30969</v>
      </c>
      <c r="P6695" s="1" t="s">
        <v>30970</v>
      </c>
      <c r="Q6695" s="1" t="s">
        <v>13638</v>
      </c>
      <c r="R6695" s="1">
        <v>12.6564</v>
      </c>
      <c r="S6695" s="1" t="s">
        <v>13638</v>
      </c>
      <c r="T6695" s="1" t="s">
        <v>13638</v>
      </c>
      <c r="U6695" s="8">
        <v>44354</v>
      </c>
      <c r="AJ6695" s="1" t="str">
        <v>Close Ended Schemes ( Income )</v>
      </c>
      <c r="AY6695" s="1" t="s">
        <v>27</v>
      </c>
      <c r="BD6695" s="1" t="b">
        <v>0</v>
      </c>
    </row>
    <row r="6696" spans="1:56" x14ac:dyDescent="0.25">
      <c r="A6696" s="1" t="s">
        <v>40333</v>
      </c>
      <c r="N6696" s="1" t="s">
        <v>26</v>
      </c>
      <c r="O6696" s="1" t="s">
        <v>30971</v>
      </c>
      <c r="P6696" s="1" t="s">
        <v>30972</v>
      </c>
      <c r="Q6696" s="1" t="s">
        <v>13638</v>
      </c>
      <c r="R6696" s="1">
        <v>10.153499999999999</v>
      </c>
      <c r="S6696" s="1" t="s">
        <v>13638</v>
      </c>
      <c r="T6696" s="1" t="s">
        <v>13638</v>
      </c>
      <c r="U6696" s="8">
        <v>44354</v>
      </c>
      <c r="AJ6696" s="1" t="str">
        <v>Close Ended Schemes ( Income )</v>
      </c>
      <c r="AY6696" s="1" t="s">
        <v>27</v>
      </c>
      <c r="BD6696" s="1" t="b">
        <v>0</v>
      </c>
    </row>
    <row r="6697" spans="1:56" x14ac:dyDescent="0.25">
      <c r="A6697" s="1" t="s">
        <v>40334</v>
      </c>
      <c r="N6697" s="1" t="s">
        <v>26</v>
      </c>
      <c r="O6697" s="1" t="s">
        <v>30973</v>
      </c>
      <c r="P6697" s="1" t="s">
        <v>30974</v>
      </c>
      <c r="Q6697" s="1" t="s">
        <v>13638</v>
      </c>
      <c r="R6697" s="1">
        <v>10.154199999999999</v>
      </c>
      <c r="S6697" s="1" t="s">
        <v>13638</v>
      </c>
      <c r="T6697" s="1" t="s">
        <v>13638</v>
      </c>
      <c r="U6697" s="8">
        <v>44354</v>
      </c>
      <c r="AJ6697" s="1" t="str">
        <v>Close Ended Schemes ( Income )</v>
      </c>
      <c r="AY6697" s="1" t="s">
        <v>27</v>
      </c>
      <c r="BD6697" s="1" t="b">
        <v>0</v>
      </c>
    </row>
    <row r="6698" spans="1:56" x14ac:dyDescent="0.25">
      <c r="A6698" s="1" t="s">
        <v>40335</v>
      </c>
      <c r="N6698" s="1" t="s">
        <v>26</v>
      </c>
      <c r="O6698" s="1" t="s">
        <v>30975</v>
      </c>
      <c r="P6698" s="1" t="s">
        <v>30976</v>
      </c>
      <c r="Q6698" s="1" t="s">
        <v>13638</v>
      </c>
      <c r="R6698" s="1">
        <v>12.795400000000001</v>
      </c>
      <c r="S6698" s="1" t="s">
        <v>13638</v>
      </c>
      <c r="T6698" s="1" t="s">
        <v>13638</v>
      </c>
      <c r="U6698" s="8">
        <v>44354</v>
      </c>
      <c r="AJ6698" s="1" t="str">
        <v>Close Ended Schemes ( Income )</v>
      </c>
      <c r="AY6698" s="1" t="s">
        <v>27</v>
      </c>
      <c r="BD6698" s="1" t="b">
        <v>0</v>
      </c>
    </row>
    <row r="6699" spans="1:56" x14ac:dyDescent="0.25">
      <c r="A6699" s="1" t="s">
        <v>40336</v>
      </c>
      <c r="N6699" s="1" t="s">
        <v>26</v>
      </c>
      <c r="O6699" s="1" t="s">
        <v>30977</v>
      </c>
      <c r="P6699" s="1" t="s">
        <v>30978</v>
      </c>
      <c r="Q6699" s="1" t="s">
        <v>13638</v>
      </c>
      <c r="R6699" s="1">
        <v>12.909599999999999</v>
      </c>
      <c r="S6699" s="1" t="s">
        <v>13638</v>
      </c>
      <c r="T6699" s="1" t="s">
        <v>13638</v>
      </c>
      <c r="U6699" s="8">
        <v>44354</v>
      </c>
      <c r="AJ6699" s="1" t="str">
        <v>Close Ended Schemes ( Income )</v>
      </c>
      <c r="AY6699" s="1" t="s">
        <v>27</v>
      </c>
      <c r="BD6699" s="1" t="b">
        <v>0</v>
      </c>
    </row>
    <row r="6700" spans="1:56" x14ac:dyDescent="0.25">
      <c r="A6700" s="1" t="s">
        <v>40337</v>
      </c>
      <c r="N6700" s="1" t="s">
        <v>26</v>
      </c>
      <c r="O6700" s="1" t="s">
        <v>30979</v>
      </c>
      <c r="P6700" s="1" t="s">
        <v>30980</v>
      </c>
      <c r="Q6700" s="1" t="s">
        <v>13638</v>
      </c>
      <c r="R6700" s="1">
        <v>12.795400000000001</v>
      </c>
      <c r="S6700" s="1" t="s">
        <v>13638</v>
      </c>
      <c r="T6700" s="1" t="s">
        <v>13638</v>
      </c>
      <c r="U6700" s="8">
        <v>44354</v>
      </c>
      <c r="AJ6700" s="1" t="str">
        <v>Close Ended Schemes ( Income )</v>
      </c>
      <c r="AY6700" s="1" t="s">
        <v>27</v>
      </c>
      <c r="BD6700" s="1" t="b">
        <v>0</v>
      </c>
    </row>
    <row r="6701" spans="1:56" x14ac:dyDescent="0.25">
      <c r="A6701" s="1" t="s">
        <v>40338</v>
      </c>
      <c r="N6701" s="1" t="s">
        <v>26</v>
      </c>
      <c r="O6701" s="1" t="s">
        <v>30981</v>
      </c>
      <c r="P6701" s="1" t="s">
        <v>30982</v>
      </c>
      <c r="Q6701" s="1" t="s">
        <v>13638</v>
      </c>
      <c r="R6701" s="1">
        <v>12.909599999999999</v>
      </c>
      <c r="S6701" s="1" t="s">
        <v>13638</v>
      </c>
      <c r="T6701" s="1" t="s">
        <v>13638</v>
      </c>
      <c r="U6701" s="8">
        <v>44354</v>
      </c>
      <c r="AJ6701" s="1" t="str">
        <v>Close Ended Schemes ( Income )</v>
      </c>
      <c r="AY6701" s="1" t="s">
        <v>27</v>
      </c>
      <c r="BD6701" s="1" t="b">
        <v>0</v>
      </c>
    </row>
    <row r="6702" spans="1:56" x14ac:dyDescent="0.25">
      <c r="A6702" s="1" t="s">
        <v>40339</v>
      </c>
      <c r="N6702" s="1" t="s">
        <v>26</v>
      </c>
      <c r="O6702" s="1" t="s">
        <v>30983</v>
      </c>
      <c r="P6702" s="1" t="s">
        <v>30984</v>
      </c>
      <c r="Q6702" s="1" t="s">
        <v>13638</v>
      </c>
      <c r="R6702" s="1">
        <v>10.2441</v>
      </c>
      <c r="S6702" s="1" t="s">
        <v>13638</v>
      </c>
      <c r="T6702" s="1" t="s">
        <v>13638</v>
      </c>
      <c r="U6702" s="8">
        <v>44354</v>
      </c>
      <c r="AJ6702" s="1" t="str">
        <v>Close Ended Schemes ( Income )</v>
      </c>
      <c r="AY6702" s="1" t="s">
        <v>27</v>
      </c>
      <c r="BD6702" s="1" t="b">
        <v>0</v>
      </c>
    </row>
    <row r="6703" spans="1:56" x14ac:dyDescent="0.25">
      <c r="A6703" s="1" t="s">
        <v>40340</v>
      </c>
      <c r="N6703" s="1" t="s">
        <v>26</v>
      </c>
      <c r="O6703" s="1" t="s">
        <v>30985</v>
      </c>
      <c r="P6703" s="1" t="s">
        <v>30986</v>
      </c>
      <c r="Q6703" s="1" t="s">
        <v>13638</v>
      </c>
      <c r="R6703" s="1">
        <v>10.2446</v>
      </c>
      <c r="S6703" s="1" t="s">
        <v>13638</v>
      </c>
      <c r="T6703" s="1" t="s">
        <v>13638</v>
      </c>
      <c r="U6703" s="8">
        <v>44354</v>
      </c>
      <c r="AJ6703" s="1" t="str">
        <v>Close Ended Schemes ( Income )</v>
      </c>
      <c r="AY6703" s="1" t="s">
        <v>27</v>
      </c>
      <c r="BD6703" s="1" t="b">
        <v>0</v>
      </c>
    </row>
    <row r="6704" spans="1:56" x14ac:dyDescent="0.25">
      <c r="A6704" s="1" t="s">
        <v>40341</v>
      </c>
      <c r="N6704" s="1" t="s">
        <v>26</v>
      </c>
      <c r="O6704" s="1" t="s">
        <v>34272</v>
      </c>
      <c r="P6704" s="1" t="s">
        <v>34273</v>
      </c>
      <c r="Q6704" s="1" t="s">
        <v>13638</v>
      </c>
      <c r="R6704" s="1">
        <v>12.1014</v>
      </c>
      <c r="S6704" s="1" t="s">
        <v>13638</v>
      </c>
      <c r="T6704" s="1" t="s">
        <v>13638</v>
      </c>
      <c r="U6704" s="8">
        <v>44354</v>
      </c>
      <c r="AJ6704" s="1" t="str">
        <v>Close Ended Schemes ( Income )</v>
      </c>
      <c r="AY6704" s="1" t="s">
        <v>27</v>
      </c>
      <c r="BD6704" s="1" t="b">
        <v>0</v>
      </c>
    </row>
    <row r="6705" spans="1:56" x14ac:dyDescent="0.25">
      <c r="A6705" s="1" t="s">
        <v>40342</v>
      </c>
      <c r="N6705" s="1" t="s">
        <v>26</v>
      </c>
      <c r="O6705" s="1" t="s">
        <v>34274</v>
      </c>
      <c r="P6705" s="1" t="s">
        <v>34275</v>
      </c>
      <c r="Q6705" s="1" t="s">
        <v>13638</v>
      </c>
      <c r="R6705" s="1">
        <v>12.1953</v>
      </c>
      <c r="S6705" s="1" t="s">
        <v>13638</v>
      </c>
      <c r="T6705" s="1" t="s">
        <v>13638</v>
      </c>
      <c r="U6705" s="8">
        <v>44354</v>
      </c>
      <c r="AJ6705" s="1" t="str">
        <v>Close Ended Schemes ( Income )</v>
      </c>
      <c r="AY6705" s="1" t="s">
        <v>27</v>
      </c>
      <c r="BD6705" s="1" t="b">
        <v>0</v>
      </c>
    </row>
    <row r="6706" spans="1:56" x14ac:dyDescent="0.25">
      <c r="A6706" s="1" t="s">
        <v>40343</v>
      </c>
      <c r="N6706" s="1" t="s">
        <v>26</v>
      </c>
      <c r="O6706" s="1" t="s">
        <v>34276</v>
      </c>
      <c r="P6706" s="1" t="s">
        <v>13638</v>
      </c>
      <c r="Q6706" s="1" t="s">
        <v>34277</v>
      </c>
      <c r="R6706" s="1">
        <v>12.1014</v>
      </c>
      <c r="S6706" s="1" t="s">
        <v>13638</v>
      </c>
      <c r="T6706" s="1" t="s">
        <v>13638</v>
      </c>
      <c r="U6706" s="8">
        <v>44354</v>
      </c>
      <c r="AJ6706" s="1" t="str">
        <v>Close Ended Schemes ( Income )</v>
      </c>
      <c r="AY6706" s="1" t="s">
        <v>27</v>
      </c>
      <c r="BD6706" s="1" t="b">
        <v>0</v>
      </c>
    </row>
    <row r="6707" spans="1:56" x14ac:dyDescent="0.25">
      <c r="A6707" s="1" t="s">
        <v>40344</v>
      </c>
      <c r="N6707" s="1" t="s">
        <v>26</v>
      </c>
      <c r="O6707" s="1" t="s">
        <v>34278</v>
      </c>
      <c r="P6707" s="1" t="s">
        <v>34279</v>
      </c>
      <c r="Q6707" s="1" t="s">
        <v>13638</v>
      </c>
      <c r="R6707" s="1">
        <v>12.1953</v>
      </c>
      <c r="S6707" s="1" t="s">
        <v>13638</v>
      </c>
      <c r="T6707" s="1" t="s">
        <v>13638</v>
      </c>
      <c r="U6707" s="8">
        <v>44354</v>
      </c>
      <c r="AJ6707" s="1" t="str">
        <v>Close Ended Schemes ( Income )</v>
      </c>
      <c r="AY6707" s="1" t="s">
        <v>27</v>
      </c>
      <c r="BD6707" s="1" t="b">
        <v>0</v>
      </c>
    </row>
    <row r="6708" spans="1:56" x14ac:dyDescent="0.25">
      <c r="A6708" s="1" t="s">
        <v>40345</v>
      </c>
      <c r="N6708" s="1" t="s">
        <v>26</v>
      </c>
      <c r="O6708" s="1" t="s">
        <v>34280</v>
      </c>
      <c r="P6708" s="1" t="s">
        <v>34281</v>
      </c>
      <c r="Q6708" s="1" t="s">
        <v>13638</v>
      </c>
      <c r="R6708" s="1">
        <v>10.370200000000001</v>
      </c>
      <c r="S6708" s="1" t="s">
        <v>13638</v>
      </c>
      <c r="T6708" s="1" t="s">
        <v>13638</v>
      </c>
      <c r="U6708" s="8">
        <v>44354</v>
      </c>
      <c r="AJ6708" s="1" t="str">
        <v>Close Ended Schemes ( Income )</v>
      </c>
      <c r="AY6708" s="1" t="s">
        <v>27</v>
      </c>
      <c r="BD6708" s="1" t="b">
        <v>0</v>
      </c>
    </row>
    <row r="6709" spans="1:56" x14ac:dyDescent="0.25">
      <c r="A6709" s="1" t="s">
        <v>40346</v>
      </c>
      <c r="N6709" s="1" t="s">
        <v>26</v>
      </c>
      <c r="O6709" s="1" t="s">
        <v>34282</v>
      </c>
      <c r="P6709" s="1" t="s">
        <v>34283</v>
      </c>
      <c r="Q6709" s="1" t="s">
        <v>13638</v>
      </c>
      <c r="R6709" s="1">
        <v>10.370799999999999</v>
      </c>
      <c r="S6709" s="1" t="s">
        <v>13638</v>
      </c>
      <c r="T6709" s="1" t="s">
        <v>13638</v>
      </c>
      <c r="U6709" s="8">
        <v>44354</v>
      </c>
      <c r="AJ6709" s="1" t="str">
        <v>Close Ended Schemes ( Income )</v>
      </c>
      <c r="AY6709" s="1" t="s">
        <v>27</v>
      </c>
      <c r="BD6709" s="1" t="b">
        <v>0</v>
      </c>
    </row>
    <row r="6710" spans="1:56" x14ac:dyDescent="0.25">
      <c r="A6710" s="1" t="s">
        <v>40347</v>
      </c>
      <c r="N6710" s="1" t="s">
        <v>26</v>
      </c>
      <c r="O6710" s="1" t="s">
        <v>34284</v>
      </c>
      <c r="P6710" s="1" t="s">
        <v>34285</v>
      </c>
      <c r="Q6710" s="1" t="s">
        <v>13638</v>
      </c>
      <c r="R6710" s="1">
        <v>12.0115</v>
      </c>
      <c r="S6710" s="1" t="s">
        <v>13638</v>
      </c>
      <c r="T6710" s="1" t="s">
        <v>13638</v>
      </c>
      <c r="U6710" s="8">
        <v>44354</v>
      </c>
      <c r="AJ6710" s="1" t="str">
        <v>Close Ended Schemes ( Income )</v>
      </c>
      <c r="AY6710" s="1" t="s">
        <v>27</v>
      </c>
      <c r="BD6710" s="1" t="b">
        <v>0</v>
      </c>
    </row>
    <row r="6711" spans="1:56" x14ac:dyDescent="0.25">
      <c r="A6711" s="1" t="s">
        <v>40348</v>
      </c>
      <c r="N6711" s="1" t="s">
        <v>26</v>
      </c>
      <c r="O6711" s="1" t="s">
        <v>34286</v>
      </c>
      <c r="P6711" s="1" t="s">
        <v>34287</v>
      </c>
      <c r="Q6711" s="1" t="s">
        <v>13638</v>
      </c>
      <c r="R6711" s="1">
        <v>12.104900000000001</v>
      </c>
      <c r="S6711" s="1" t="s">
        <v>13638</v>
      </c>
      <c r="T6711" s="1" t="s">
        <v>13638</v>
      </c>
      <c r="U6711" s="8">
        <v>44354</v>
      </c>
      <c r="AJ6711" s="1" t="str">
        <v>Close Ended Schemes ( Income )</v>
      </c>
      <c r="AY6711" s="1" t="s">
        <v>27</v>
      </c>
      <c r="BD6711" s="1" t="b">
        <v>0</v>
      </c>
    </row>
    <row r="6712" spans="1:56" x14ac:dyDescent="0.25">
      <c r="A6712" s="1" t="s">
        <v>40349</v>
      </c>
      <c r="N6712" s="1" t="s">
        <v>26</v>
      </c>
      <c r="O6712" s="1" t="s">
        <v>34288</v>
      </c>
      <c r="P6712" s="1" t="s">
        <v>34289</v>
      </c>
      <c r="Q6712" s="1" t="s">
        <v>13638</v>
      </c>
      <c r="R6712" s="1">
        <v>12.0115</v>
      </c>
      <c r="S6712" s="1" t="s">
        <v>13638</v>
      </c>
      <c r="T6712" s="1" t="s">
        <v>13638</v>
      </c>
      <c r="U6712" s="8">
        <v>44354</v>
      </c>
      <c r="AJ6712" s="1" t="str">
        <v>Close Ended Schemes ( Income )</v>
      </c>
      <c r="AY6712" s="1" t="s">
        <v>27</v>
      </c>
      <c r="BD6712" s="1" t="b">
        <v>0</v>
      </c>
    </row>
    <row r="6713" spans="1:56" x14ac:dyDescent="0.25">
      <c r="A6713" s="1" t="s">
        <v>40350</v>
      </c>
      <c r="N6713" s="1" t="s">
        <v>26</v>
      </c>
      <c r="O6713" s="1" t="s">
        <v>34290</v>
      </c>
      <c r="P6713" s="1" t="s">
        <v>34291</v>
      </c>
      <c r="Q6713" s="1" t="s">
        <v>13638</v>
      </c>
      <c r="R6713" s="1">
        <v>12.104900000000001</v>
      </c>
      <c r="S6713" s="1" t="s">
        <v>13638</v>
      </c>
      <c r="T6713" s="1" t="s">
        <v>13638</v>
      </c>
      <c r="U6713" s="8">
        <v>44354</v>
      </c>
      <c r="AJ6713" s="1" t="str">
        <v>Close Ended Schemes ( Income )</v>
      </c>
      <c r="AY6713" s="1" t="s">
        <v>27</v>
      </c>
      <c r="BD6713" s="1" t="b">
        <v>0</v>
      </c>
    </row>
    <row r="6714" spans="1:56" x14ac:dyDescent="0.25">
      <c r="A6714" s="1" t="s">
        <v>40351</v>
      </c>
      <c r="N6714" s="1" t="s">
        <v>26</v>
      </c>
      <c r="O6714" s="1" t="s">
        <v>34292</v>
      </c>
      <c r="P6714" s="1" t="s">
        <v>34293</v>
      </c>
      <c r="Q6714" s="1" t="s">
        <v>13638</v>
      </c>
      <c r="R6714" s="1">
        <v>10.347300000000001</v>
      </c>
      <c r="S6714" s="1" t="s">
        <v>13638</v>
      </c>
      <c r="T6714" s="1" t="s">
        <v>13638</v>
      </c>
      <c r="U6714" s="8">
        <v>44354</v>
      </c>
      <c r="AJ6714" s="1" t="str">
        <v>Close Ended Schemes ( Income )</v>
      </c>
      <c r="AY6714" s="1" t="s">
        <v>27</v>
      </c>
      <c r="BD6714" s="1" t="b">
        <v>0</v>
      </c>
    </row>
    <row r="6715" spans="1:56" x14ac:dyDescent="0.25">
      <c r="N6715" s="1" t="s">
        <v>26</v>
      </c>
      <c r="O6715" s="1" t="s">
        <v>34294</v>
      </c>
      <c r="P6715" s="1" t="s">
        <v>34295</v>
      </c>
      <c r="Q6715" s="1" t="s">
        <v>13638</v>
      </c>
      <c r="R6715" s="1">
        <v>10.347799999999999</v>
      </c>
      <c r="S6715" s="1" t="s">
        <v>13638</v>
      </c>
      <c r="T6715" s="1" t="s">
        <v>13638</v>
      </c>
      <c r="U6715" s="8">
        <v>44354</v>
      </c>
      <c r="AJ6715" s="1" t="str">
        <v>Close Ended Schemes ( Income )</v>
      </c>
      <c r="AY6715" s="1" t="s">
        <v>27</v>
      </c>
      <c r="BD6715" s="1" t="b">
        <v>0</v>
      </c>
    </row>
    <row r="6716" spans="1:56" x14ac:dyDescent="0.25">
      <c r="A6716" s="1" t="s">
        <v>42</v>
      </c>
      <c r="N6716" s="1" t="s">
        <v>26</v>
      </c>
      <c r="O6716" s="1" t="s">
        <v>34296</v>
      </c>
      <c r="P6716" s="1" t="s">
        <v>34297</v>
      </c>
      <c r="Q6716" s="1" t="s">
        <v>13638</v>
      </c>
      <c r="R6716" s="1">
        <v>12.1317</v>
      </c>
      <c r="S6716" s="1" t="s">
        <v>13638</v>
      </c>
      <c r="T6716" s="1" t="s">
        <v>13638</v>
      </c>
      <c r="U6716" s="8">
        <v>44354</v>
      </c>
      <c r="AJ6716" s="1" t="str">
        <v>Close Ended Schemes ( Income )</v>
      </c>
      <c r="AY6716" s="1" t="s">
        <v>27</v>
      </c>
      <c r="BD6716" s="1" t="b">
        <v>0</v>
      </c>
    </row>
    <row r="6717" spans="1:56" x14ac:dyDescent="0.25">
      <c r="A6717" s="1" t="s">
        <v>40352</v>
      </c>
      <c r="N6717" s="1" t="s">
        <v>26</v>
      </c>
      <c r="O6717" s="1" t="s">
        <v>34298</v>
      </c>
      <c r="P6717" s="1" t="s">
        <v>34299</v>
      </c>
      <c r="Q6717" s="1" t="s">
        <v>13638</v>
      </c>
      <c r="R6717" s="1">
        <v>12.226100000000001</v>
      </c>
      <c r="S6717" s="1" t="s">
        <v>13638</v>
      </c>
      <c r="T6717" s="1" t="s">
        <v>13638</v>
      </c>
      <c r="U6717" s="8">
        <v>44354</v>
      </c>
      <c r="AJ6717" s="1" t="str">
        <v>Close Ended Schemes ( Income )</v>
      </c>
      <c r="AY6717" s="1" t="s">
        <v>27</v>
      </c>
      <c r="BD6717" s="1" t="b">
        <v>0</v>
      </c>
    </row>
    <row r="6718" spans="1:56" x14ac:dyDescent="0.25">
      <c r="A6718" s="1" t="s">
        <v>40353</v>
      </c>
      <c r="N6718" s="1" t="s">
        <v>26</v>
      </c>
      <c r="O6718" s="1" t="s">
        <v>34300</v>
      </c>
      <c r="P6718" s="1" t="s">
        <v>34301</v>
      </c>
      <c r="Q6718" s="1" t="s">
        <v>13638</v>
      </c>
      <c r="R6718" s="1">
        <v>12.1317</v>
      </c>
      <c r="S6718" s="1" t="s">
        <v>13638</v>
      </c>
      <c r="T6718" s="1" t="s">
        <v>13638</v>
      </c>
      <c r="U6718" s="8">
        <v>44354</v>
      </c>
      <c r="AJ6718" s="1" t="str">
        <v>Close Ended Schemes ( Income )</v>
      </c>
      <c r="AY6718" s="1" t="s">
        <v>27</v>
      </c>
      <c r="BD6718" s="1" t="b">
        <v>0</v>
      </c>
    </row>
    <row r="6719" spans="1:56" x14ac:dyDescent="0.25">
      <c r="A6719" s="1" t="s">
        <v>40354</v>
      </c>
      <c r="N6719" s="1" t="s">
        <v>26</v>
      </c>
      <c r="O6719" s="1" t="s">
        <v>34302</v>
      </c>
      <c r="P6719" s="1" t="s">
        <v>34303</v>
      </c>
      <c r="Q6719" s="1" t="s">
        <v>13638</v>
      </c>
      <c r="R6719" s="1">
        <v>12.226100000000001</v>
      </c>
      <c r="S6719" s="1" t="s">
        <v>13638</v>
      </c>
      <c r="T6719" s="1" t="s">
        <v>13638</v>
      </c>
      <c r="U6719" s="8">
        <v>44354</v>
      </c>
      <c r="AJ6719" s="1" t="str">
        <v>Close Ended Schemes ( Income )</v>
      </c>
      <c r="AY6719" s="1" t="s">
        <v>27</v>
      </c>
      <c r="BD6719" s="1" t="b">
        <v>0</v>
      </c>
    </row>
    <row r="6720" spans="1:56" x14ac:dyDescent="0.25">
      <c r="A6720" s="1" t="s">
        <v>40355</v>
      </c>
      <c r="N6720" s="1" t="s">
        <v>26</v>
      </c>
      <c r="O6720" s="1" t="s">
        <v>34304</v>
      </c>
      <c r="P6720" s="1" t="s">
        <v>34305</v>
      </c>
      <c r="Q6720" s="1" t="s">
        <v>13638</v>
      </c>
      <c r="R6720" s="1">
        <v>10.3909</v>
      </c>
      <c r="S6720" s="1" t="s">
        <v>13638</v>
      </c>
      <c r="T6720" s="1" t="s">
        <v>13638</v>
      </c>
      <c r="U6720" s="8">
        <v>44354</v>
      </c>
      <c r="AJ6720" s="1" t="str">
        <v>Close Ended Schemes ( Income )</v>
      </c>
      <c r="AY6720" s="1" t="s">
        <v>27</v>
      </c>
      <c r="BD6720" s="1" t="b">
        <v>0</v>
      </c>
    </row>
    <row r="6721" spans="1:56" x14ac:dyDescent="0.25">
      <c r="A6721" s="1" t="s">
        <v>40356</v>
      </c>
      <c r="N6721" s="1" t="s">
        <v>26</v>
      </c>
      <c r="O6721" s="1" t="s">
        <v>34306</v>
      </c>
      <c r="P6721" s="1" t="s">
        <v>34307</v>
      </c>
      <c r="Q6721" s="1" t="s">
        <v>13638</v>
      </c>
      <c r="R6721" s="1">
        <v>10.391500000000001</v>
      </c>
      <c r="S6721" s="1" t="s">
        <v>13638</v>
      </c>
      <c r="T6721" s="1" t="s">
        <v>13638</v>
      </c>
      <c r="U6721" s="8">
        <v>44354</v>
      </c>
      <c r="AJ6721" s="1" t="str">
        <v>Close Ended Schemes ( Income )</v>
      </c>
      <c r="AY6721" s="1" t="s">
        <v>27</v>
      </c>
      <c r="BD6721" s="1" t="b">
        <v>0</v>
      </c>
    </row>
    <row r="6722" spans="1:56" x14ac:dyDescent="0.25">
      <c r="A6722" s="1" t="s">
        <v>40357</v>
      </c>
      <c r="N6722" s="1" t="s">
        <v>26</v>
      </c>
      <c r="O6722" s="1" t="s">
        <v>30987</v>
      </c>
      <c r="P6722" s="1" t="s">
        <v>30988</v>
      </c>
      <c r="Q6722" s="1" t="s">
        <v>13638</v>
      </c>
      <c r="R6722" s="1">
        <v>12.4392</v>
      </c>
      <c r="S6722" s="1" t="s">
        <v>13638</v>
      </c>
      <c r="T6722" s="1" t="s">
        <v>13638</v>
      </c>
      <c r="U6722" s="8">
        <v>44354</v>
      </c>
      <c r="AJ6722" s="1" t="str">
        <v>Close Ended Schemes ( Income )</v>
      </c>
      <c r="AY6722" s="1" t="s">
        <v>27</v>
      </c>
      <c r="BD6722" s="1" t="b">
        <v>0</v>
      </c>
    </row>
    <row r="6723" spans="1:56" x14ac:dyDescent="0.25">
      <c r="N6723" s="1" t="s">
        <v>26</v>
      </c>
      <c r="O6723" s="1" t="s">
        <v>30989</v>
      </c>
      <c r="P6723" s="1" t="s">
        <v>30990</v>
      </c>
      <c r="Q6723" s="1" t="s">
        <v>13638</v>
      </c>
      <c r="R6723" s="1">
        <v>12.5311</v>
      </c>
      <c r="S6723" s="1" t="s">
        <v>13638</v>
      </c>
      <c r="T6723" s="1" t="s">
        <v>13638</v>
      </c>
      <c r="U6723" s="8">
        <v>44354</v>
      </c>
      <c r="AJ6723" s="1" t="str">
        <v>Close Ended Schemes ( Income )</v>
      </c>
      <c r="AY6723" s="1" t="s">
        <v>27</v>
      </c>
      <c r="BD6723" s="1" t="b">
        <v>0</v>
      </c>
    </row>
    <row r="6724" spans="1:56" x14ac:dyDescent="0.25">
      <c r="A6724" s="1" t="s">
        <v>95</v>
      </c>
      <c r="N6724" s="1" t="s">
        <v>26</v>
      </c>
      <c r="O6724" s="1" t="s">
        <v>30991</v>
      </c>
      <c r="P6724" s="1" t="s">
        <v>30992</v>
      </c>
      <c r="Q6724" s="1" t="s">
        <v>13638</v>
      </c>
      <c r="R6724" s="1">
        <v>12.4392</v>
      </c>
      <c r="S6724" s="1" t="s">
        <v>13638</v>
      </c>
      <c r="T6724" s="1" t="s">
        <v>13638</v>
      </c>
      <c r="U6724" s="8">
        <v>44354</v>
      </c>
      <c r="AJ6724" s="1" t="str">
        <v>Close Ended Schemes ( Income )</v>
      </c>
      <c r="AY6724" s="1" t="s">
        <v>27</v>
      </c>
      <c r="BD6724" s="1" t="b">
        <v>0</v>
      </c>
    </row>
    <row r="6725" spans="1:56" x14ac:dyDescent="0.25">
      <c r="A6725" s="1" t="s">
        <v>40358</v>
      </c>
      <c r="N6725" s="1" t="s">
        <v>26</v>
      </c>
      <c r="O6725" s="1" t="s">
        <v>30993</v>
      </c>
      <c r="P6725" s="1" t="s">
        <v>30994</v>
      </c>
      <c r="Q6725" s="1" t="s">
        <v>13638</v>
      </c>
      <c r="R6725" s="1">
        <v>12.5311</v>
      </c>
      <c r="S6725" s="1" t="s">
        <v>13638</v>
      </c>
      <c r="T6725" s="1" t="s">
        <v>13638</v>
      </c>
      <c r="U6725" s="8">
        <v>44354</v>
      </c>
      <c r="AJ6725" s="1" t="str">
        <v>Close Ended Schemes ( Income )</v>
      </c>
      <c r="AY6725" s="1" t="s">
        <v>27</v>
      </c>
      <c r="BD6725" s="1" t="b">
        <v>0</v>
      </c>
    </row>
    <row r="6726" spans="1:56" x14ac:dyDescent="0.25">
      <c r="A6726" s="1" t="s">
        <v>40359</v>
      </c>
      <c r="N6726" s="1" t="s">
        <v>26</v>
      </c>
      <c r="O6726" s="1" t="s">
        <v>30995</v>
      </c>
      <c r="P6726" s="1" t="s">
        <v>30996</v>
      </c>
      <c r="Q6726" s="1" t="s">
        <v>13638</v>
      </c>
      <c r="R6726" s="1">
        <v>10.2179</v>
      </c>
      <c r="S6726" s="1" t="s">
        <v>13638</v>
      </c>
      <c r="T6726" s="1" t="s">
        <v>13638</v>
      </c>
      <c r="U6726" s="8">
        <v>44354</v>
      </c>
      <c r="AJ6726" s="1" t="str">
        <v>Close Ended Schemes ( Income )</v>
      </c>
      <c r="AY6726" s="1" t="s">
        <v>27</v>
      </c>
      <c r="BD6726" s="1" t="b">
        <v>0</v>
      </c>
    </row>
    <row r="6727" spans="1:56" x14ac:dyDescent="0.25">
      <c r="A6727" s="1" t="s">
        <v>40360</v>
      </c>
      <c r="N6727" s="1" t="s">
        <v>26</v>
      </c>
      <c r="O6727" s="1" t="s">
        <v>30997</v>
      </c>
      <c r="P6727" s="1" t="s">
        <v>30998</v>
      </c>
      <c r="Q6727" s="1" t="s">
        <v>13638</v>
      </c>
      <c r="R6727" s="1">
        <v>10.218299999999999</v>
      </c>
      <c r="S6727" s="1" t="s">
        <v>13638</v>
      </c>
      <c r="T6727" s="1" t="s">
        <v>13638</v>
      </c>
      <c r="U6727" s="8">
        <v>44354</v>
      </c>
      <c r="AJ6727" s="1" t="str">
        <v>Close Ended Schemes ( Income )</v>
      </c>
      <c r="AY6727" s="1" t="s">
        <v>27</v>
      </c>
      <c r="BD6727" s="1" t="b">
        <v>0</v>
      </c>
    </row>
    <row r="6728" spans="1:56" x14ac:dyDescent="0.25">
      <c r="A6728" s="1" t="s">
        <v>40361</v>
      </c>
      <c r="N6728" s="1" t="s">
        <v>26</v>
      </c>
      <c r="O6728" s="1" t="s">
        <v>30999</v>
      </c>
      <c r="P6728" s="1" t="s">
        <v>31000</v>
      </c>
      <c r="Q6728" s="1" t="s">
        <v>13638</v>
      </c>
      <c r="R6728" s="1">
        <v>12.625500000000001</v>
      </c>
      <c r="S6728" s="1" t="s">
        <v>13638</v>
      </c>
      <c r="T6728" s="1" t="s">
        <v>13638</v>
      </c>
      <c r="U6728" s="8">
        <v>44354</v>
      </c>
      <c r="AJ6728" s="1" t="str">
        <v>Close Ended Schemes ( Income )</v>
      </c>
      <c r="AY6728" s="1" t="s">
        <v>27</v>
      </c>
      <c r="BD6728" s="1" t="b">
        <v>0</v>
      </c>
    </row>
    <row r="6729" spans="1:56" x14ac:dyDescent="0.25">
      <c r="A6729" s="1" t="s">
        <v>40362</v>
      </c>
      <c r="N6729" s="1" t="s">
        <v>26</v>
      </c>
      <c r="O6729" s="1" t="s">
        <v>31001</v>
      </c>
      <c r="P6729" s="1" t="s">
        <v>31002</v>
      </c>
      <c r="Q6729" s="1" t="s">
        <v>13638</v>
      </c>
      <c r="R6729" s="1">
        <v>12.719200000000001</v>
      </c>
      <c r="S6729" s="1" t="s">
        <v>13638</v>
      </c>
      <c r="T6729" s="1" t="s">
        <v>13638</v>
      </c>
      <c r="U6729" s="8">
        <v>44354</v>
      </c>
      <c r="AJ6729" s="1" t="str">
        <v>Close Ended Schemes ( Income )</v>
      </c>
      <c r="AY6729" s="1" t="s">
        <v>27</v>
      </c>
      <c r="BD6729" s="1" t="b">
        <v>0</v>
      </c>
    </row>
    <row r="6730" spans="1:56" x14ac:dyDescent="0.25">
      <c r="A6730" s="1" t="s">
        <v>40363</v>
      </c>
      <c r="N6730" s="1" t="s">
        <v>26</v>
      </c>
      <c r="O6730" s="1" t="s">
        <v>31003</v>
      </c>
      <c r="P6730" s="1" t="s">
        <v>31004</v>
      </c>
      <c r="Q6730" s="1" t="s">
        <v>13638</v>
      </c>
      <c r="R6730" s="1">
        <v>12.625500000000001</v>
      </c>
      <c r="S6730" s="1" t="s">
        <v>13638</v>
      </c>
      <c r="T6730" s="1" t="s">
        <v>13638</v>
      </c>
      <c r="U6730" s="8">
        <v>44354</v>
      </c>
      <c r="AJ6730" s="1" t="str">
        <v>Close Ended Schemes ( Income )</v>
      </c>
      <c r="AY6730" s="1" t="s">
        <v>27</v>
      </c>
      <c r="BD6730" s="1" t="b">
        <v>0</v>
      </c>
    </row>
    <row r="6731" spans="1:56" x14ac:dyDescent="0.25">
      <c r="N6731" s="1" t="s">
        <v>26</v>
      </c>
      <c r="O6731" s="1" t="s">
        <v>31005</v>
      </c>
      <c r="P6731" s="1" t="s">
        <v>31006</v>
      </c>
      <c r="Q6731" s="1" t="s">
        <v>13638</v>
      </c>
      <c r="R6731" s="1">
        <v>12.719200000000001</v>
      </c>
      <c r="S6731" s="1" t="s">
        <v>13638</v>
      </c>
      <c r="T6731" s="1" t="s">
        <v>13638</v>
      </c>
      <c r="U6731" s="8">
        <v>44354</v>
      </c>
      <c r="AJ6731" s="1" t="str">
        <v>Close Ended Schemes ( Income )</v>
      </c>
      <c r="AY6731" s="1" t="s">
        <v>27</v>
      </c>
      <c r="BD6731" s="1" t="b">
        <v>0</v>
      </c>
    </row>
    <row r="6732" spans="1:56" x14ac:dyDescent="0.25">
      <c r="A6732" s="1" t="s">
        <v>2</v>
      </c>
      <c r="N6732" s="1" t="s">
        <v>26</v>
      </c>
      <c r="O6732" s="1" t="s">
        <v>31007</v>
      </c>
      <c r="P6732" s="1" t="s">
        <v>31008</v>
      </c>
      <c r="Q6732" s="1" t="s">
        <v>13638</v>
      </c>
      <c r="R6732" s="1">
        <v>10.148999999999999</v>
      </c>
      <c r="S6732" s="1" t="s">
        <v>13638</v>
      </c>
      <c r="T6732" s="1" t="s">
        <v>13638</v>
      </c>
      <c r="U6732" s="8">
        <v>44354</v>
      </c>
      <c r="AJ6732" s="1" t="str">
        <v>Close Ended Schemes ( Income )</v>
      </c>
      <c r="AY6732" s="1" t="s">
        <v>27</v>
      </c>
      <c r="BD6732" s="1" t="b">
        <v>0</v>
      </c>
    </row>
    <row r="6733" spans="1:56" x14ac:dyDescent="0.25">
      <c r="A6733" s="1" t="s">
        <v>40364</v>
      </c>
      <c r="N6733" s="1" t="s">
        <v>26</v>
      </c>
      <c r="O6733" s="1" t="s">
        <v>31009</v>
      </c>
      <c r="P6733" s="1" t="s">
        <v>31010</v>
      </c>
      <c r="Q6733" s="1" t="s">
        <v>13638</v>
      </c>
      <c r="R6733" s="1">
        <v>10.1494</v>
      </c>
      <c r="S6733" s="1" t="s">
        <v>13638</v>
      </c>
      <c r="T6733" s="1" t="s">
        <v>13638</v>
      </c>
      <c r="U6733" s="8">
        <v>44354</v>
      </c>
      <c r="AJ6733" s="1" t="str">
        <v>Close Ended Schemes ( Income )</v>
      </c>
      <c r="AY6733" s="1" t="s">
        <v>27</v>
      </c>
      <c r="BD6733" s="1" t="b">
        <v>0</v>
      </c>
    </row>
    <row r="6734" spans="1:56" x14ac:dyDescent="0.25">
      <c r="A6734" s="1" t="s">
        <v>40365</v>
      </c>
      <c r="N6734" s="1" t="s">
        <v>26</v>
      </c>
      <c r="O6734" s="1" t="s">
        <v>31011</v>
      </c>
      <c r="P6734" s="1" t="s">
        <v>31012</v>
      </c>
      <c r="Q6734" s="1" t="s">
        <v>13638</v>
      </c>
      <c r="R6734" s="1">
        <v>12.7281</v>
      </c>
      <c r="S6734" s="1" t="s">
        <v>13638</v>
      </c>
      <c r="T6734" s="1" t="s">
        <v>13638</v>
      </c>
      <c r="U6734" s="8">
        <v>44354</v>
      </c>
      <c r="AJ6734" s="1" t="str">
        <v>Close Ended Schemes ( Income )</v>
      </c>
      <c r="AY6734" s="1" t="s">
        <v>27</v>
      </c>
      <c r="BD6734" s="1" t="b">
        <v>0</v>
      </c>
    </row>
    <row r="6735" spans="1:56" x14ac:dyDescent="0.25">
      <c r="A6735" s="1" t="s">
        <v>40366</v>
      </c>
      <c r="N6735" s="1" t="s">
        <v>26</v>
      </c>
      <c r="O6735" s="1" t="s">
        <v>31013</v>
      </c>
      <c r="P6735" s="1" t="s">
        <v>31014</v>
      </c>
      <c r="Q6735" s="1" t="s">
        <v>13638</v>
      </c>
      <c r="R6735" s="1">
        <v>12.840999999999999</v>
      </c>
      <c r="S6735" s="1" t="s">
        <v>13638</v>
      </c>
      <c r="T6735" s="1" t="s">
        <v>13638</v>
      </c>
      <c r="U6735" s="8">
        <v>44354</v>
      </c>
      <c r="AJ6735" s="1" t="str">
        <v>Close Ended Schemes ( Income )</v>
      </c>
      <c r="AY6735" s="1" t="s">
        <v>27</v>
      </c>
      <c r="BD6735" s="1" t="b">
        <v>0</v>
      </c>
    </row>
    <row r="6736" spans="1:56" x14ac:dyDescent="0.25">
      <c r="A6736" s="1" t="s">
        <v>40367</v>
      </c>
      <c r="N6736" s="1" t="s">
        <v>26</v>
      </c>
      <c r="O6736" s="1" t="s">
        <v>31015</v>
      </c>
      <c r="P6736" s="1" t="s">
        <v>31016</v>
      </c>
      <c r="Q6736" s="1" t="s">
        <v>13638</v>
      </c>
      <c r="R6736" s="1">
        <v>12.7281</v>
      </c>
      <c r="S6736" s="1" t="s">
        <v>13638</v>
      </c>
      <c r="T6736" s="1" t="s">
        <v>13638</v>
      </c>
      <c r="U6736" s="8">
        <v>44354</v>
      </c>
      <c r="AJ6736" s="1" t="str">
        <v>Close Ended Schemes ( Income )</v>
      </c>
      <c r="AY6736" s="1" t="s">
        <v>27</v>
      </c>
      <c r="BD6736" s="1" t="b">
        <v>0</v>
      </c>
    </row>
    <row r="6737" spans="1:56" x14ac:dyDescent="0.25">
      <c r="A6737" s="1" t="s">
        <v>40368</v>
      </c>
      <c r="N6737" s="1" t="s">
        <v>26</v>
      </c>
      <c r="O6737" s="1" t="s">
        <v>31017</v>
      </c>
      <c r="P6737" s="1" t="s">
        <v>31018</v>
      </c>
      <c r="Q6737" s="1" t="s">
        <v>13638</v>
      </c>
      <c r="R6737" s="1">
        <v>12.840999999999999</v>
      </c>
      <c r="S6737" s="1" t="s">
        <v>13638</v>
      </c>
      <c r="T6737" s="1" t="s">
        <v>13638</v>
      </c>
      <c r="U6737" s="8">
        <v>44354</v>
      </c>
      <c r="AJ6737" s="1" t="str">
        <v>Close Ended Schemes ( Income )</v>
      </c>
      <c r="AY6737" s="1" t="s">
        <v>27</v>
      </c>
      <c r="BD6737" s="1" t="b">
        <v>0</v>
      </c>
    </row>
    <row r="6738" spans="1:56" x14ac:dyDescent="0.25">
      <c r="A6738" s="1" t="s">
        <v>40369</v>
      </c>
      <c r="N6738" s="1" t="s">
        <v>26</v>
      </c>
      <c r="O6738" s="1" t="s">
        <v>31019</v>
      </c>
      <c r="P6738" s="1" t="s">
        <v>31020</v>
      </c>
      <c r="Q6738" s="1" t="s">
        <v>13638</v>
      </c>
      <c r="R6738" s="1">
        <v>10.405099999999999</v>
      </c>
      <c r="S6738" s="1" t="s">
        <v>13638</v>
      </c>
      <c r="T6738" s="1" t="s">
        <v>13638</v>
      </c>
      <c r="U6738" s="8">
        <v>44354</v>
      </c>
      <c r="AJ6738" s="1" t="str">
        <v>Close Ended Schemes ( Income )</v>
      </c>
    </row>
    <row r="6739" spans="1:56" x14ac:dyDescent="0.25">
      <c r="N6739" s="1" t="s">
        <v>26</v>
      </c>
      <c r="O6739" s="1" t="s">
        <v>31021</v>
      </c>
      <c r="P6739" s="1" t="s">
        <v>31022</v>
      </c>
      <c r="Q6739" s="1" t="s">
        <v>13638</v>
      </c>
      <c r="R6739" s="1">
        <v>10.4055</v>
      </c>
      <c r="S6739" s="1" t="s">
        <v>13638</v>
      </c>
      <c r="T6739" s="1" t="s">
        <v>13638</v>
      </c>
      <c r="U6739" s="8">
        <v>44354</v>
      </c>
      <c r="AJ6739" s="1" t="str">
        <v>Close Ended Schemes ( Income )</v>
      </c>
    </row>
    <row r="6740" spans="1:56" x14ac:dyDescent="0.25">
      <c r="A6740" s="1" t="s">
        <v>18</v>
      </c>
      <c r="N6740" s="1" t="s">
        <v>26</v>
      </c>
      <c r="O6740" s="1" t="s">
        <v>31023</v>
      </c>
      <c r="P6740" s="1" t="s">
        <v>31024</v>
      </c>
      <c r="Q6740" s="1" t="s">
        <v>13638</v>
      </c>
      <c r="R6740" s="1">
        <v>12.503299999999999</v>
      </c>
      <c r="S6740" s="1" t="s">
        <v>13638</v>
      </c>
      <c r="T6740" s="1" t="s">
        <v>13638</v>
      </c>
      <c r="U6740" s="8">
        <v>44354</v>
      </c>
      <c r="AJ6740" s="1" t="str">
        <v>Close Ended Schemes ( Income )</v>
      </c>
    </row>
    <row r="6741" spans="1:56" x14ac:dyDescent="0.25">
      <c r="A6741" s="1" t="s">
        <v>40370</v>
      </c>
      <c r="N6741" s="1" t="s">
        <v>26</v>
      </c>
      <c r="O6741" s="1" t="s">
        <v>31025</v>
      </c>
      <c r="P6741" s="1" t="s">
        <v>31026</v>
      </c>
      <c r="Q6741" s="1" t="s">
        <v>13638</v>
      </c>
      <c r="R6741" s="1">
        <v>12.618499999999999</v>
      </c>
      <c r="S6741" s="1" t="s">
        <v>13638</v>
      </c>
      <c r="T6741" s="1" t="s">
        <v>13638</v>
      </c>
      <c r="U6741" s="8">
        <v>44354</v>
      </c>
      <c r="AJ6741" s="1" t="str">
        <v>Close Ended Schemes ( Income )</v>
      </c>
    </row>
    <row r="6742" spans="1:56" x14ac:dyDescent="0.25">
      <c r="A6742" s="1" t="s">
        <v>40371</v>
      </c>
      <c r="N6742" s="1" t="s">
        <v>26</v>
      </c>
      <c r="O6742" s="1" t="s">
        <v>31027</v>
      </c>
      <c r="P6742" s="1" t="s">
        <v>31028</v>
      </c>
      <c r="Q6742" s="1" t="s">
        <v>13638</v>
      </c>
      <c r="R6742" s="1">
        <v>12.503299999999999</v>
      </c>
      <c r="S6742" s="1" t="s">
        <v>13638</v>
      </c>
      <c r="T6742" s="1" t="s">
        <v>13638</v>
      </c>
      <c r="U6742" s="8">
        <v>44354</v>
      </c>
      <c r="AJ6742" s="1" t="str">
        <v>Close Ended Schemes ( Income )</v>
      </c>
    </row>
    <row r="6743" spans="1:56" x14ac:dyDescent="0.25">
      <c r="A6743" s="1" t="s">
        <v>40372</v>
      </c>
      <c r="N6743" s="1" t="s">
        <v>26</v>
      </c>
      <c r="O6743" s="1" t="s">
        <v>31029</v>
      </c>
      <c r="P6743" s="1" t="s">
        <v>31030</v>
      </c>
      <c r="Q6743" s="1" t="s">
        <v>13638</v>
      </c>
      <c r="R6743" s="1">
        <v>12.618499999999999</v>
      </c>
      <c r="S6743" s="1" t="s">
        <v>13638</v>
      </c>
      <c r="T6743" s="1" t="s">
        <v>13638</v>
      </c>
      <c r="U6743" s="8">
        <v>44354</v>
      </c>
      <c r="AJ6743" s="1" t="str">
        <v>Close Ended Schemes ( Income )</v>
      </c>
    </row>
    <row r="6744" spans="1:56" x14ac:dyDescent="0.25">
      <c r="A6744" s="1" t="s">
        <v>40373</v>
      </c>
      <c r="N6744" s="1" t="s">
        <v>26</v>
      </c>
      <c r="O6744" s="1" t="s">
        <v>31031</v>
      </c>
      <c r="P6744" s="1" t="s">
        <v>31032</v>
      </c>
      <c r="Q6744" s="1" t="s">
        <v>13638</v>
      </c>
      <c r="R6744" s="1">
        <v>10.1165</v>
      </c>
      <c r="S6744" s="1" t="s">
        <v>13638</v>
      </c>
      <c r="T6744" s="1" t="s">
        <v>13638</v>
      </c>
      <c r="U6744" s="8">
        <v>44354</v>
      </c>
      <c r="AJ6744" s="1" t="str">
        <v>Close Ended Schemes ( Income )</v>
      </c>
    </row>
    <row r="6745" spans="1:56" x14ac:dyDescent="0.25">
      <c r="A6745" s="1" t="s">
        <v>40374</v>
      </c>
      <c r="N6745" s="1" t="s">
        <v>26</v>
      </c>
      <c r="O6745" s="1" t="s">
        <v>31033</v>
      </c>
      <c r="P6745" s="1" t="s">
        <v>31034</v>
      </c>
      <c r="Q6745" s="1" t="s">
        <v>13638</v>
      </c>
      <c r="R6745" s="1">
        <v>10.123200000000001</v>
      </c>
      <c r="S6745" s="1" t="s">
        <v>13638</v>
      </c>
      <c r="T6745" s="1" t="s">
        <v>13638</v>
      </c>
      <c r="U6745" s="8">
        <v>44354</v>
      </c>
      <c r="AJ6745" s="1" t="str">
        <v>Close Ended Schemes ( Income )</v>
      </c>
    </row>
    <row r="6746" spans="1:56" x14ac:dyDescent="0.25">
      <c r="A6746" s="1" t="s">
        <v>40375</v>
      </c>
      <c r="N6746" s="1" t="s">
        <v>26</v>
      </c>
      <c r="O6746" s="1" t="s">
        <v>31035</v>
      </c>
      <c r="P6746" s="1" t="s">
        <v>31036</v>
      </c>
      <c r="Q6746" s="1" t="s">
        <v>13638</v>
      </c>
      <c r="R6746" s="1">
        <v>12.1778</v>
      </c>
      <c r="S6746" s="1" t="s">
        <v>13638</v>
      </c>
      <c r="T6746" s="1" t="s">
        <v>13638</v>
      </c>
      <c r="U6746" s="8">
        <v>44354</v>
      </c>
      <c r="AJ6746" s="1" t="str">
        <v>Close Ended Schemes ( Income )</v>
      </c>
    </row>
    <row r="6747" spans="1:56" x14ac:dyDescent="0.25">
      <c r="N6747" s="1" t="s">
        <v>26</v>
      </c>
      <c r="O6747" s="1" t="s">
        <v>31037</v>
      </c>
      <c r="P6747" s="1" t="s">
        <v>31038</v>
      </c>
      <c r="Q6747" s="1" t="s">
        <v>13638</v>
      </c>
      <c r="R6747" s="1">
        <v>12.273199999999999</v>
      </c>
      <c r="S6747" s="1" t="s">
        <v>13638</v>
      </c>
      <c r="T6747" s="1" t="s">
        <v>13638</v>
      </c>
      <c r="U6747" s="8">
        <v>44354</v>
      </c>
      <c r="AJ6747" s="1" t="str">
        <v>Close Ended Schemes ( Income )</v>
      </c>
    </row>
    <row r="6748" spans="1:56" x14ac:dyDescent="0.25">
      <c r="A6748" s="1" t="s">
        <v>19</v>
      </c>
      <c r="N6748" s="1" t="s">
        <v>26</v>
      </c>
      <c r="O6748" s="1" t="s">
        <v>31039</v>
      </c>
      <c r="P6748" s="1" t="s">
        <v>31040</v>
      </c>
      <c r="Q6748" s="1" t="s">
        <v>13638</v>
      </c>
      <c r="R6748" s="1">
        <v>12.1778</v>
      </c>
      <c r="S6748" s="1" t="s">
        <v>13638</v>
      </c>
      <c r="T6748" s="1" t="s">
        <v>13638</v>
      </c>
      <c r="U6748" s="8">
        <v>44354</v>
      </c>
      <c r="AJ6748" s="1" t="str">
        <v>Close Ended Schemes ( Income )</v>
      </c>
    </row>
    <row r="6749" spans="1:56" x14ac:dyDescent="0.25">
      <c r="A6749" s="1" t="s">
        <v>40376</v>
      </c>
      <c r="N6749" s="1" t="s">
        <v>26</v>
      </c>
      <c r="O6749" s="1" t="s">
        <v>31041</v>
      </c>
      <c r="P6749" s="1" t="s">
        <v>31042</v>
      </c>
      <c r="Q6749" s="1" t="s">
        <v>13638</v>
      </c>
      <c r="R6749" s="1">
        <v>12.273199999999999</v>
      </c>
      <c r="S6749" s="1" t="s">
        <v>13638</v>
      </c>
      <c r="T6749" s="1" t="s">
        <v>13638</v>
      </c>
      <c r="U6749" s="8">
        <v>44354</v>
      </c>
      <c r="AJ6749" s="1" t="str">
        <v>Close Ended Schemes ( Income )</v>
      </c>
    </row>
    <row r="6750" spans="1:56" x14ac:dyDescent="0.25">
      <c r="A6750" s="1" t="s">
        <v>40377</v>
      </c>
      <c r="N6750" s="1" t="s">
        <v>26</v>
      </c>
      <c r="O6750" s="1" t="s">
        <v>31043</v>
      </c>
      <c r="P6750" s="1" t="s">
        <v>31044</v>
      </c>
      <c r="Q6750" s="1" t="s">
        <v>13638</v>
      </c>
      <c r="R6750" s="1">
        <v>10.401300000000001</v>
      </c>
      <c r="S6750" s="1" t="s">
        <v>13638</v>
      </c>
      <c r="T6750" s="1" t="s">
        <v>13638</v>
      </c>
      <c r="U6750" s="8">
        <v>44354</v>
      </c>
      <c r="AJ6750" s="1" t="str">
        <v>Close Ended Schemes ( Income )</v>
      </c>
    </row>
    <row r="6751" spans="1:56" x14ac:dyDescent="0.25">
      <c r="A6751" s="1" t="s">
        <v>40378</v>
      </c>
      <c r="N6751" s="1" t="s">
        <v>26</v>
      </c>
      <c r="O6751" s="1" t="s">
        <v>31045</v>
      </c>
      <c r="P6751" s="1" t="s">
        <v>31046</v>
      </c>
      <c r="Q6751" s="1" t="s">
        <v>13638</v>
      </c>
      <c r="R6751" s="1">
        <v>10.401899999999999</v>
      </c>
      <c r="S6751" s="1" t="s">
        <v>13638</v>
      </c>
      <c r="T6751" s="1" t="s">
        <v>13638</v>
      </c>
      <c r="U6751" s="8">
        <v>44354</v>
      </c>
      <c r="AJ6751" s="1" t="str">
        <v>Close Ended Schemes ( Income )</v>
      </c>
    </row>
    <row r="6752" spans="1:56" x14ac:dyDescent="0.25">
      <c r="A6752" s="1" t="s">
        <v>40379</v>
      </c>
      <c r="N6752" s="1" t="s">
        <v>26</v>
      </c>
      <c r="O6752" s="1" t="s">
        <v>31047</v>
      </c>
      <c r="P6752" s="1" t="s">
        <v>31048</v>
      </c>
      <c r="Q6752" s="1" t="s">
        <v>13638</v>
      </c>
      <c r="R6752" s="1">
        <v>12.173500000000001</v>
      </c>
      <c r="S6752" s="1" t="s">
        <v>13638</v>
      </c>
      <c r="T6752" s="1" t="s">
        <v>13638</v>
      </c>
      <c r="U6752" s="8">
        <v>44354</v>
      </c>
      <c r="AJ6752" s="1" t="str">
        <v>Close Ended Schemes ( Income )</v>
      </c>
    </row>
    <row r="6753" spans="1:36" x14ac:dyDescent="0.25">
      <c r="A6753" s="1" t="s">
        <v>40380</v>
      </c>
      <c r="N6753" s="1" t="s">
        <v>26</v>
      </c>
      <c r="O6753" s="1" t="s">
        <v>31049</v>
      </c>
      <c r="P6753" s="1" t="s">
        <v>31050</v>
      </c>
      <c r="Q6753" s="1" t="s">
        <v>13638</v>
      </c>
      <c r="R6753" s="1">
        <v>12.2682</v>
      </c>
      <c r="S6753" s="1" t="s">
        <v>13638</v>
      </c>
      <c r="T6753" s="1" t="s">
        <v>13638</v>
      </c>
      <c r="U6753" s="8">
        <v>44354</v>
      </c>
      <c r="AJ6753" s="1" t="str">
        <v>Close Ended Schemes ( Income )</v>
      </c>
    </row>
    <row r="6754" spans="1:36" x14ac:dyDescent="0.25">
      <c r="A6754" s="1" t="s">
        <v>40381</v>
      </c>
      <c r="N6754" s="1" t="s">
        <v>26</v>
      </c>
      <c r="O6754" s="1" t="s">
        <v>31051</v>
      </c>
      <c r="P6754" s="1" t="s">
        <v>31052</v>
      </c>
      <c r="Q6754" s="1" t="s">
        <v>13638</v>
      </c>
      <c r="R6754" s="1">
        <v>12.173500000000001</v>
      </c>
      <c r="S6754" s="1" t="s">
        <v>13638</v>
      </c>
      <c r="T6754" s="1" t="s">
        <v>13638</v>
      </c>
      <c r="U6754" s="8">
        <v>44354</v>
      </c>
      <c r="AJ6754" s="1" t="str">
        <v>Close Ended Schemes ( Income )</v>
      </c>
    </row>
    <row r="6755" spans="1:36" x14ac:dyDescent="0.25">
      <c r="N6755" s="1" t="s">
        <v>26</v>
      </c>
      <c r="O6755" s="1" t="s">
        <v>31053</v>
      </c>
      <c r="P6755" s="1" t="s">
        <v>31054</v>
      </c>
      <c r="Q6755" s="1" t="s">
        <v>13638</v>
      </c>
      <c r="R6755" s="1">
        <v>12.2682</v>
      </c>
      <c r="S6755" s="1" t="s">
        <v>13638</v>
      </c>
      <c r="T6755" s="1" t="s">
        <v>13638</v>
      </c>
      <c r="U6755" s="8">
        <v>44354</v>
      </c>
      <c r="AJ6755" s="1" t="str">
        <v>Close Ended Schemes ( Income )</v>
      </c>
    </row>
    <row r="6756" spans="1:36" x14ac:dyDescent="0.25">
      <c r="A6756" s="1" t="s">
        <v>21</v>
      </c>
      <c r="N6756" s="1" t="s">
        <v>26</v>
      </c>
      <c r="O6756" s="1" t="s">
        <v>31055</v>
      </c>
      <c r="P6756" s="1" t="s">
        <v>31056</v>
      </c>
      <c r="Q6756" s="1" t="s">
        <v>13638</v>
      </c>
      <c r="R6756" s="1">
        <v>10.3895</v>
      </c>
      <c r="S6756" s="1" t="s">
        <v>13638</v>
      </c>
      <c r="T6756" s="1" t="s">
        <v>13638</v>
      </c>
      <c r="U6756" s="8">
        <v>44354</v>
      </c>
      <c r="AJ6756" s="1" t="str">
        <v>Close Ended Schemes ( Income )</v>
      </c>
    </row>
    <row r="6757" spans="1:36" x14ac:dyDescent="0.25">
      <c r="A6757" s="1" t="s">
        <v>40382</v>
      </c>
      <c r="N6757" s="1" t="s">
        <v>26</v>
      </c>
      <c r="O6757" s="1" t="s">
        <v>31057</v>
      </c>
      <c r="P6757" s="1" t="s">
        <v>31058</v>
      </c>
      <c r="Q6757" s="1" t="s">
        <v>13638</v>
      </c>
      <c r="R6757" s="1">
        <v>10.389900000000001</v>
      </c>
      <c r="S6757" s="1" t="s">
        <v>13638</v>
      </c>
      <c r="T6757" s="1" t="s">
        <v>13638</v>
      </c>
      <c r="U6757" s="8">
        <v>44354</v>
      </c>
      <c r="AJ6757" s="1" t="str">
        <v>Close Ended Schemes ( Income )</v>
      </c>
    </row>
    <row r="6758" spans="1:36" x14ac:dyDescent="0.25">
      <c r="A6758" s="1" t="s">
        <v>40383</v>
      </c>
      <c r="N6758" s="1" t="s">
        <v>26</v>
      </c>
      <c r="O6758" s="1" t="s">
        <v>31059</v>
      </c>
      <c r="P6758" s="1" t="s">
        <v>31060</v>
      </c>
      <c r="Q6758" s="1" t="s">
        <v>13638</v>
      </c>
      <c r="R6758" s="1">
        <v>12.255000000000001</v>
      </c>
      <c r="S6758" s="1" t="s">
        <v>13638</v>
      </c>
      <c r="T6758" s="1" t="s">
        <v>13638</v>
      </c>
      <c r="U6758" s="8">
        <v>44354</v>
      </c>
      <c r="AJ6758" s="1" t="str">
        <v>Close Ended Schemes ( Income )</v>
      </c>
    </row>
    <row r="6759" spans="1:36" x14ac:dyDescent="0.25">
      <c r="A6759" s="1" t="s">
        <v>40384</v>
      </c>
      <c r="N6759" s="1" t="s">
        <v>26</v>
      </c>
      <c r="O6759" s="1" t="s">
        <v>31061</v>
      </c>
      <c r="P6759" s="1" t="s">
        <v>31062</v>
      </c>
      <c r="Q6759" s="1" t="s">
        <v>13638</v>
      </c>
      <c r="R6759" s="1">
        <v>12.3566</v>
      </c>
      <c r="S6759" s="1" t="s">
        <v>13638</v>
      </c>
      <c r="T6759" s="1" t="s">
        <v>13638</v>
      </c>
      <c r="U6759" s="8">
        <v>44354</v>
      </c>
      <c r="AJ6759" s="1" t="str">
        <v>Close Ended Schemes ( Income )</v>
      </c>
    </row>
    <row r="6760" spans="1:36" x14ac:dyDescent="0.25">
      <c r="A6760" s="1" t="s">
        <v>40385</v>
      </c>
      <c r="N6760" s="1" t="s">
        <v>26</v>
      </c>
      <c r="O6760" s="1" t="s">
        <v>31063</v>
      </c>
      <c r="P6760" s="1" t="s">
        <v>31064</v>
      </c>
      <c r="Q6760" s="1" t="s">
        <v>13638</v>
      </c>
      <c r="R6760" s="1">
        <v>12.255000000000001</v>
      </c>
      <c r="S6760" s="1" t="s">
        <v>13638</v>
      </c>
      <c r="T6760" s="1" t="s">
        <v>13638</v>
      </c>
      <c r="U6760" s="8">
        <v>44354</v>
      </c>
      <c r="AJ6760" s="1" t="str">
        <v>Close Ended Schemes ( Income )</v>
      </c>
    </row>
    <row r="6761" spans="1:36" x14ac:dyDescent="0.25">
      <c r="N6761" s="1" t="s">
        <v>26</v>
      </c>
      <c r="O6761" s="1" t="s">
        <v>31065</v>
      </c>
      <c r="P6761" s="1" t="s">
        <v>31066</v>
      </c>
      <c r="Q6761" s="1" t="s">
        <v>13638</v>
      </c>
      <c r="R6761" s="1">
        <v>12.3566</v>
      </c>
      <c r="S6761" s="1" t="s">
        <v>13638</v>
      </c>
      <c r="T6761" s="1" t="s">
        <v>13638</v>
      </c>
      <c r="U6761" s="8">
        <v>44354</v>
      </c>
      <c r="AJ6761" s="1" t="str">
        <v>Close Ended Schemes ( Income )</v>
      </c>
    </row>
    <row r="6762" spans="1:36" x14ac:dyDescent="0.25">
      <c r="A6762" s="1" t="s">
        <v>22</v>
      </c>
      <c r="N6762" s="1" t="s">
        <v>26</v>
      </c>
      <c r="O6762" s="1" t="s">
        <v>31067</v>
      </c>
      <c r="P6762" s="1" t="s">
        <v>31068</v>
      </c>
      <c r="Q6762" s="1" t="s">
        <v>13638</v>
      </c>
      <c r="R6762" s="1">
        <v>10.418699999999999</v>
      </c>
      <c r="S6762" s="1" t="s">
        <v>13638</v>
      </c>
      <c r="T6762" s="1" t="s">
        <v>13638</v>
      </c>
      <c r="U6762" s="8">
        <v>44354</v>
      </c>
      <c r="AJ6762" s="1" t="str">
        <v>Close Ended Schemes ( Income )</v>
      </c>
    </row>
    <row r="6763" spans="1:36" x14ac:dyDescent="0.25">
      <c r="A6763" s="1" t="s">
        <v>40386</v>
      </c>
      <c r="N6763" s="1" t="s">
        <v>26</v>
      </c>
      <c r="O6763" s="1" t="s">
        <v>31069</v>
      </c>
      <c r="P6763" s="1" t="s">
        <v>31070</v>
      </c>
      <c r="Q6763" s="1" t="s">
        <v>13638</v>
      </c>
      <c r="R6763" s="1">
        <v>10.4192</v>
      </c>
      <c r="S6763" s="1" t="s">
        <v>13638</v>
      </c>
      <c r="T6763" s="1" t="s">
        <v>13638</v>
      </c>
      <c r="U6763" s="8">
        <v>44354</v>
      </c>
      <c r="AJ6763" s="1" t="str">
        <v>Close Ended Schemes ( Income )</v>
      </c>
    </row>
    <row r="6764" spans="1:36" x14ac:dyDescent="0.25">
      <c r="A6764" s="1" t="s">
        <v>40387</v>
      </c>
      <c r="N6764" s="1" t="s">
        <v>26</v>
      </c>
      <c r="O6764" s="1" t="s">
        <v>31071</v>
      </c>
      <c r="P6764" s="1" t="s">
        <v>31072</v>
      </c>
      <c r="Q6764" s="1" t="s">
        <v>13638</v>
      </c>
      <c r="R6764" s="1">
        <v>12.273199999999999</v>
      </c>
      <c r="S6764" s="1" t="s">
        <v>13638</v>
      </c>
      <c r="T6764" s="1" t="s">
        <v>13638</v>
      </c>
      <c r="U6764" s="8">
        <v>44354</v>
      </c>
      <c r="AJ6764" s="1" t="str">
        <v>Close Ended Schemes ( Income )</v>
      </c>
    </row>
    <row r="6765" spans="1:36" x14ac:dyDescent="0.25">
      <c r="A6765" s="1" t="s">
        <v>40388</v>
      </c>
      <c r="N6765" s="1" t="s">
        <v>26</v>
      </c>
      <c r="O6765" s="1" t="s">
        <v>31073</v>
      </c>
      <c r="P6765" s="1" t="s">
        <v>31074</v>
      </c>
      <c r="Q6765" s="1" t="s">
        <v>13638</v>
      </c>
      <c r="R6765" s="1">
        <v>12.3749</v>
      </c>
      <c r="S6765" s="1" t="s">
        <v>13638</v>
      </c>
      <c r="T6765" s="1" t="s">
        <v>13638</v>
      </c>
      <c r="U6765" s="8">
        <v>44354</v>
      </c>
      <c r="AJ6765" s="1" t="str">
        <v>Close Ended Schemes ( Income )</v>
      </c>
    </row>
    <row r="6766" spans="1:36" x14ac:dyDescent="0.25">
      <c r="A6766" s="1" t="s">
        <v>40389</v>
      </c>
      <c r="N6766" s="1" t="s">
        <v>26</v>
      </c>
      <c r="O6766" s="1" t="s">
        <v>31075</v>
      </c>
      <c r="P6766" s="1" t="s">
        <v>31076</v>
      </c>
      <c r="Q6766" s="1" t="s">
        <v>13638</v>
      </c>
      <c r="R6766" s="1">
        <v>12.273199999999999</v>
      </c>
      <c r="S6766" s="1" t="s">
        <v>13638</v>
      </c>
      <c r="T6766" s="1" t="s">
        <v>13638</v>
      </c>
      <c r="U6766" s="8">
        <v>44354</v>
      </c>
      <c r="AJ6766" s="1" t="str">
        <v>Close Ended Schemes ( Income )</v>
      </c>
    </row>
    <row r="6767" spans="1:36" x14ac:dyDescent="0.25">
      <c r="A6767" s="1" t="s">
        <v>40390</v>
      </c>
      <c r="N6767" s="1" t="s">
        <v>26</v>
      </c>
      <c r="O6767" s="1" t="s">
        <v>31077</v>
      </c>
      <c r="P6767" s="1" t="s">
        <v>31078</v>
      </c>
      <c r="Q6767" s="1" t="s">
        <v>13638</v>
      </c>
      <c r="R6767" s="1">
        <v>12.3749</v>
      </c>
      <c r="S6767" s="1" t="s">
        <v>13638</v>
      </c>
      <c r="T6767" s="1" t="s">
        <v>13638</v>
      </c>
      <c r="U6767" s="8">
        <v>44354</v>
      </c>
      <c r="AJ6767" s="1" t="str">
        <v>Close Ended Schemes ( Income )</v>
      </c>
    </row>
    <row r="6768" spans="1:36" x14ac:dyDescent="0.25">
      <c r="A6768" s="1" t="s">
        <v>40391</v>
      </c>
      <c r="N6768" s="1" t="s">
        <v>26</v>
      </c>
      <c r="O6768" s="1" t="s">
        <v>31079</v>
      </c>
      <c r="P6768" s="1" t="s">
        <v>31080</v>
      </c>
      <c r="Q6768" s="1" t="s">
        <v>13638</v>
      </c>
      <c r="R6768" s="1">
        <v>10.4445</v>
      </c>
      <c r="S6768" s="1" t="s">
        <v>13638</v>
      </c>
      <c r="T6768" s="1" t="s">
        <v>13638</v>
      </c>
      <c r="U6768" s="8">
        <v>44354</v>
      </c>
      <c r="AJ6768" s="1" t="str">
        <v>Close Ended Schemes ( Income )</v>
      </c>
    </row>
    <row r="6769" spans="1:36" x14ac:dyDescent="0.25">
      <c r="A6769" s="1" t="s">
        <v>40392</v>
      </c>
      <c r="N6769" s="1" t="s">
        <v>26</v>
      </c>
      <c r="O6769" s="1" t="s">
        <v>31081</v>
      </c>
      <c r="P6769" s="1" t="s">
        <v>31082</v>
      </c>
      <c r="Q6769" s="1" t="s">
        <v>13638</v>
      </c>
      <c r="R6769" s="1">
        <v>10.4451</v>
      </c>
      <c r="S6769" s="1" t="s">
        <v>13638</v>
      </c>
      <c r="T6769" s="1" t="s">
        <v>13638</v>
      </c>
      <c r="U6769" s="8">
        <v>44354</v>
      </c>
      <c r="AJ6769" s="1" t="str">
        <v>Close Ended Schemes ( Income )</v>
      </c>
    </row>
    <row r="6770" spans="1:36" x14ac:dyDescent="0.25">
      <c r="A6770" s="1" t="s">
        <v>40393</v>
      </c>
      <c r="N6770" s="1" t="s">
        <v>26</v>
      </c>
      <c r="O6770" s="1" t="s">
        <v>31083</v>
      </c>
      <c r="P6770" s="1" t="s">
        <v>31084</v>
      </c>
      <c r="Q6770" s="1" t="s">
        <v>13638</v>
      </c>
      <c r="R6770" s="1">
        <v>12.8009</v>
      </c>
      <c r="S6770" s="1" t="s">
        <v>13638</v>
      </c>
      <c r="T6770" s="1" t="s">
        <v>13638</v>
      </c>
      <c r="U6770" s="8">
        <v>44354</v>
      </c>
      <c r="AJ6770" s="1" t="str">
        <v>Close Ended Schemes ( Income )</v>
      </c>
    </row>
    <row r="6771" spans="1:36" x14ac:dyDescent="0.25">
      <c r="N6771" s="1" t="s">
        <v>26</v>
      </c>
      <c r="O6771" s="1" t="s">
        <v>31085</v>
      </c>
      <c r="P6771" s="1" t="s">
        <v>31086</v>
      </c>
      <c r="Q6771" s="1" t="s">
        <v>13638</v>
      </c>
      <c r="R6771" s="1">
        <v>12.9255</v>
      </c>
      <c r="S6771" s="1" t="s">
        <v>13638</v>
      </c>
      <c r="T6771" s="1" t="s">
        <v>13638</v>
      </c>
      <c r="U6771" s="8">
        <v>44354</v>
      </c>
      <c r="AJ6771" s="1" t="str">
        <v>Close Ended Schemes ( Income )</v>
      </c>
    </row>
    <row r="6772" spans="1:36" x14ac:dyDescent="0.25">
      <c r="A6772" s="1" t="s">
        <v>82</v>
      </c>
      <c r="N6772" s="1" t="s">
        <v>26</v>
      </c>
      <c r="O6772" s="1" t="s">
        <v>31087</v>
      </c>
      <c r="P6772" s="1" t="s">
        <v>31088</v>
      </c>
      <c r="Q6772" s="1" t="s">
        <v>13638</v>
      </c>
      <c r="R6772" s="1">
        <v>12.8009</v>
      </c>
      <c r="S6772" s="1" t="s">
        <v>13638</v>
      </c>
      <c r="T6772" s="1" t="s">
        <v>13638</v>
      </c>
      <c r="U6772" s="8">
        <v>44354</v>
      </c>
      <c r="AJ6772" s="1" t="str">
        <v>Close Ended Schemes ( Income )</v>
      </c>
    </row>
    <row r="6773" spans="1:36" x14ac:dyDescent="0.25">
      <c r="N6773" s="1" t="s">
        <v>26</v>
      </c>
      <c r="O6773" s="1" t="s">
        <v>31089</v>
      </c>
      <c r="P6773" s="1" t="s">
        <v>31090</v>
      </c>
      <c r="Q6773" s="1" t="s">
        <v>13638</v>
      </c>
      <c r="R6773" s="1">
        <v>12.9255</v>
      </c>
      <c r="S6773" s="1" t="s">
        <v>13638</v>
      </c>
      <c r="T6773" s="1" t="s">
        <v>13638</v>
      </c>
      <c r="U6773" s="8">
        <v>44354</v>
      </c>
      <c r="AJ6773" s="1" t="str">
        <v>Close Ended Schemes ( Income )</v>
      </c>
    </row>
    <row r="6774" spans="1:36" x14ac:dyDescent="0.25">
      <c r="N6774" s="1" t="s">
        <v>26</v>
      </c>
      <c r="O6774" s="1" t="s">
        <v>31091</v>
      </c>
      <c r="P6774" s="1" t="s">
        <v>31092</v>
      </c>
      <c r="Q6774" s="1" t="s">
        <v>13638</v>
      </c>
      <c r="R6774" s="1">
        <v>10.1463</v>
      </c>
      <c r="S6774" s="1" t="s">
        <v>13638</v>
      </c>
      <c r="T6774" s="1" t="s">
        <v>13638</v>
      </c>
      <c r="U6774" s="8">
        <v>44354</v>
      </c>
      <c r="AJ6774" s="1" t="str">
        <v>Close Ended Schemes ( Income )</v>
      </c>
    </row>
    <row r="6775" spans="1:36" x14ac:dyDescent="0.25">
      <c r="A6775" s="1" t="s">
        <v>4</v>
      </c>
      <c r="N6775" s="1" t="s">
        <v>26</v>
      </c>
      <c r="O6775" s="1" t="s">
        <v>31093</v>
      </c>
      <c r="P6775" s="1" t="s">
        <v>31094</v>
      </c>
      <c r="Q6775" s="1" t="s">
        <v>13638</v>
      </c>
      <c r="R6775" s="1">
        <v>10.1531</v>
      </c>
      <c r="S6775" s="1" t="s">
        <v>13638</v>
      </c>
      <c r="T6775" s="1" t="s">
        <v>13638</v>
      </c>
      <c r="U6775" s="8">
        <v>44354</v>
      </c>
      <c r="AJ6775" s="1" t="str">
        <v>Close Ended Schemes ( Income )</v>
      </c>
    </row>
    <row r="6776" spans="1:36" x14ac:dyDescent="0.25">
      <c r="A6776" s="1" t="s">
        <v>40394</v>
      </c>
      <c r="N6776" s="1" t="s">
        <v>26</v>
      </c>
      <c r="O6776" s="1" t="s">
        <v>31095</v>
      </c>
      <c r="P6776" s="1" t="s">
        <v>31096</v>
      </c>
      <c r="Q6776" s="1" t="s">
        <v>13638</v>
      </c>
      <c r="R6776" s="1">
        <v>12.598800000000001</v>
      </c>
      <c r="S6776" s="1" t="s">
        <v>13638</v>
      </c>
      <c r="T6776" s="1" t="s">
        <v>13638</v>
      </c>
      <c r="U6776" s="8">
        <v>44354</v>
      </c>
      <c r="AJ6776" s="1" t="str">
        <v>Close Ended Schemes ( Income )</v>
      </c>
    </row>
    <row r="6777" spans="1:36" x14ac:dyDescent="0.25">
      <c r="A6777" s="1" t="s">
        <v>40395</v>
      </c>
      <c r="N6777" s="1" t="s">
        <v>26</v>
      </c>
      <c r="O6777" s="1" t="s">
        <v>31097</v>
      </c>
      <c r="P6777" s="1" t="s">
        <v>31098</v>
      </c>
      <c r="Q6777" s="1" t="s">
        <v>13638</v>
      </c>
      <c r="R6777" s="1">
        <v>12.6973</v>
      </c>
      <c r="S6777" s="1" t="s">
        <v>13638</v>
      </c>
      <c r="T6777" s="1" t="s">
        <v>13638</v>
      </c>
      <c r="U6777" s="8">
        <v>44354</v>
      </c>
      <c r="AJ6777" s="1" t="str">
        <v>Close Ended Schemes ( Income )</v>
      </c>
    </row>
    <row r="6778" spans="1:36" x14ac:dyDescent="0.25">
      <c r="A6778" s="1" t="s">
        <v>40396</v>
      </c>
      <c r="N6778" s="1" t="s">
        <v>26</v>
      </c>
      <c r="O6778" s="1" t="s">
        <v>31099</v>
      </c>
      <c r="P6778" s="1" t="s">
        <v>31100</v>
      </c>
      <c r="Q6778" s="1" t="s">
        <v>13638</v>
      </c>
      <c r="R6778" s="1">
        <v>12.598800000000001</v>
      </c>
      <c r="S6778" s="1" t="s">
        <v>13638</v>
      </c>
      <c r="T6778" s="1" t="s">
        <v>13638</v>
      </c>
      <c r="U6778" s="8">
        <v>44354</v>
      </c>
      <c r="AJ6778" s="1" t="str">
        <v>Close Ended Schemes ( Income )</v>
      </c>
    </row>
    <row r="6779" spans="1:36" x14ac:dyDescent="0.25">
      <c r="A6779" s="1" t="s">
        <v>40397</v>
      </c>
      <c r="N6779" s="1" t="s">
        <v>26</v>
      </c>
      <c r="O6779" s="1" t="s">
        <v>31101</v>
      </c>
      <c r="P6779" s="1" t="s">
        <v>31102</v>
      </c>
      <c r="Q6779" s="1" t="s">
        <v>13638</v>
      </c>
      <c r="R6779" s="1">
        <v>12.6973</v>
      </c>
      <c r="S6779" s="1" t="s">
        <v>13638</v>
      </c>
      <c r="T6779" s="1" t="s">
        <v>13638</v>
      </c>
      <c r="U6779" s="8">
        <v>44354</v>
      </c>
      <c r="AJ6779" s="1" t="str">
        <v>Close Ended Schemes ( Income )</v>
      </c>
    </row>
    <row r="6780" spans="1:36" x14ac:dyDescent="0.25">
      <c r="A6780" s="1" t="s">
        <v>40398</v>
      </c>
      <c r="N6780" s="1" t="s">
        <v>26</v>
      </c>
      <c r="O6780" s="1" t="s">
        <v>31103</v>
      </c>
      <c r="P6780" s="1" t="s">
        <v>31104</v>
      </c>
      <c r="Q6780" s="1" t="s">
        <v>13638</v>
      </c>
      <c r="R6780" s="1">
        <v>10.1205</v>
      </c>
      <c r="S6780" s="1" t="s">
        <v>13638</v>
      </c>
      <c r="T6780" s="1" t="s">
        <v>13638</v>
      </c>
      <c r="U6780" s="8">
        <v>44354</v>
      </c>
      <c r="AJ6780" s="1" t="str">
        <v>Close Ended Schemes ( Income )</v>
      </c>
    </row>
    <row r="6781" spans="1:36" x14ac:dyDescent="0.25">
      <c r="A6781" s="1" t="s">
        <v>40399</v>
      </c>
      <c r="N6781" s="1" t="s">
        <v>26</v>
      </c>
      <c r="O6781" s="1" t="s">
        <v>31105</v>
      </c>
      <c r="P6781" s="1" t="s">
        <v>31106</v>
      </c>
      <c r="Q6781" s="1" t="s">
        <v>13638</v>
      </c>
      <c r="R6781" s="1">
        <v>10.126099999999999</v>
      </c>
      <c r="S6781" s="1" t="s">
        <v>13638</v>
      </c>
      <c r="T6781" s="1" t="s">
        <v>13638</v>
      </c>
      <c r="U6781" s="8">
        <v>44354</v>
      </c>
      <c r="AJ6781" s="1" t="str">
        <v>Close Ended Schemes ( Income )</v>
      </c>
    </row>
    <row r="6782" spans="1:36" x14ac:dyDescent="0.25">
      <c r="A6782" s="1" t="s">
        <v>40400</v>
      </c>
      <c r="N6782" s="1" t="s">
        <v>26</v>
      </c>
      <c r="O6782" s="1" t="s">
        <v>31107</v>
      </c>
      <c r="P6782" s="1" t="s">
        <v>31108</v>
      </c>
      <c r="Q6782" s="1" t="s">
        <v>13638</v>
      </c>
      <c r="R6782" s="1">
        <v>12.308999999999999</v>
      </c>
      <c r="S6782" s="1" t="s">
        <v>13638</v>
      </c>
      <c r="T6782" s="1" t="s">
        <v>13638</v>
      </c>
      <c r="U6782" s="8">
        <v>44354</v>
      </c>
      <c r="AJ6782" s="1" t="str">
        <v>Close Ended Schemes ( Income )</v>
      </c>
    </row>
    <row r="6783" spans="1:36" x14ac:dyDescent="0.25">
      <c r="A6783" s="1" t="s">
        <v>40401</v>
      </c>
      <c r="N6783" s="1" t="s">
        <v>26</v>
      </c>
      <c r="O6783" s="1" t="s">
        <v>31109</v>
      </c>
      <c r="P6783" s="1" t="s">
        <v>31110</v>
      </c>
      <c r="Q6783" s="1" t="s">
        <v>13638</v>
      </c>
      <c r="R6783" s="1">
        <v>12.3996</v>
      </c>
      <c r="S6783" s="1" t="s">
        <v>13638</v>
      </c>
      <c r="T6783" s="1" t="s">
        <v>13638</v>
      </c>
      <c r="U6783" s="8">
        <v>44354</v>
      </c>
      <c r="AJ6783" s="1" t="str">
        <v>Close Ended Schemes ( Income )</v>
      </c>
    </row>
    <row r="6784" spans="1:36" x14ac:dyDescent="0.25">
      <c r="A6784" s="1" t="s">
        <v>40402</v>
      </c>
      <c r="N6784" s="1" t="s">
        <v>26</v>
      </c>
      <c r="O6784" s="1" t="s">
        <v>31111</v>
      </c>
      <c r="P6784" s="1" t="s">
        <v>31112</v>
      </c>
      <c r="Q6784" s="1" t="s">
        <v>13638</v>
      </c>
      <c r="R6784" s="1">
        <v>12.308999999999999</v>
      </c>
      <c r="S6784" s="1" t="s">
        <v>13638</v>
      </c>
      <c r="T6784" s="1" t="s">
        <v>13638</v>
      </c>
      <c r="U6784" s="8">
        <v>44354</v>
      </c>
      <c r="AJ6784" s="1" t="str">
        <v>Close Ended Schemes ( Income )</v>
      </c>
    </row>
    <row r="6785" spans="1:36" x14ac:dyDescent="0.25">
      <c r="A6785" s="1" t="s">
        <v>40403</v>
      </c>
      <c r="N6785" s="1" t="s">
        <v>26</v>
      </c>
      <c r="O6785" s="1" t="s">
        <v>31113</v>
      </c>
      <c r="P6785" s="1" t="s">
        <v>31114</v>
      </c>
      <c r="Q6785" s="1" t="s">
        <v>13638</v>
      </c>
      <c r="R6785" s="1">
        <v>10.4076</v>
      </c>
      <c r="S6785" s="1" t="s">
        <v>13638</v>
      </c>
      <c r="T6785" s="1" t="s">
        <v>13638</v>
      </c>
      <c r="U6785" s="8">
        <v>44354</v>
      </c>
      <c r="AJ6785" s="1" t="str">
        <v>Close Ended Schemes ( Income )</v>
      </c>
    </row>
    <row r="6786" spans="1:36" x14ac:dyDescent="0.25">
      <c r="A6786" s="1" t="s">
        <v>40404</v>
      </c>
      <c r="N6786" s="1" t="s">
        <v>26</v>
      </c>
      <c r="O6786" s="1" t="s">
        <v>31115</v>
      </c>
      <c r="P6786" s="1" t="s">
        <v>31116</v>
      </c>
      <c r="Q6786" s="1" t="s">
        <v>13638</v>
      </c>
      <c r="R6786" s="1">
        <v>10.4078</v>
      </c>
      <c r="S6786" s="1" t="s">
        <v>13638</v>
      </c>
      <c r="T6786" s="1" t="s">
        <v>13638</v>
      </c>
      <c r="U6786" s="8">
        <v>44354</v>
      </c>
      <c r="AJ6786" s="1" t="str">
        <v>Close Ended Schemes ( Income )</v>
      </c>
    </row>
    <row r="6787" spans="1:36" x14ac:dyDescent="0.25">
      <c r="A6787" s="1" t="s">
        <v>40405</v>
      </c>
      <c r="N6787" s="1" t="s">
        <v>26</v>
      </c>
      <c r="O6787" s="1" t="s">
        <v>31117</v>
      </c>
      <c r="P6787" s="1" t="s">
        <v>31118</v>
      </c>
      <c r="Q6787" s="1" t="s">
        <v>13638</v>
      </c>
      <c r="R6787" s="1">
        <v>12.446899999999999</v>
      </c>
      <c r="S6787" s="1" t="s">
        <v>13638</v>
      </c>
      <c r="T6787" s="1" t="s">
        <v>13638</v>
      </c>
      <c r="U6787" s="8">
        <v>44354</v>
      </c>
      <c r="AJ6787" s="1" t="str">
        <v>Close Ended Schemes ( Income )</v>
      </c>
    </row>
    <row r="6788" spans="1:36" x14ac:dyDescent="0.25">
      <c r="A6788" s="1" t="s">
        <v>40406</v>
      </c>
      <c r="N6788" s="1" t="s">
        <v>26</v>
      </c>
      <c r="O6788" s="1" t="s">
        <v>31119</v>
      </c>
      <c r="P6788" s="1" t="s">
        <v>31120</v>
      </c>
      <c r="Q6788" s="1" t="s">
        <v>13638</v>
      </c>
      <c r="R6788" s="1">
        <v>12.5449</v>
      </c>
      <c r="S6788" s="1" t="s">
        <v>13638</v>
      </c>
      <c r="T6788" s="1" t="s">
        <v>13638</v>
      </c>
      <c r="U6788" s="8">
        <v>44354</v>
      </c>
      <c r="AJ6788" s="1" t="str">
        <v>Close Ended Schemes ( Income )</v>
      </c>
    </row>
    <row r="6789" spans="1:36" x14ac:dyDescent="0.25">
      <c r="A6789" s="1" t="s">
        <v>40407</v>
      </c>
      <c r="N6789" s="1" t="s">
        <v>26</v>
      </c>
      <c r="O6789" s="1" t="s">
        <v>31121</v>
      </c>
      <c r="P6789" s="1" t="s">
        <v>31122</v>
      </c>
      <c r="Q6789" s="1" t="s">
        <v>13638</v>
      </c>
      <c r="R6789" s="1">
        <v>12.446899999999999</v>
      </c>
      <c r="S6789" s="1" t="s">
        <v>13638</v>
      </c>
      <c r="T6789" s="1" t="s">
        <v>13638</v>
      </c>
      <c r="U6789" s="8">
        <v>44354</v>
      </c>
      <c r="AJ6789" s="1" t="str">
        <v>Close Ended Schemes ( Income )</v>
      </c>
    </row>
    <row r="6790" spans="1:36" x14ac:dyDescent="0.25">
      <c r="A6790" s="1" t="s">
        <v>40408</v>
      </c>
      <c r="N6790" s="1" t="s">
        <v>26</v>
      </c>
      <c r="O6790" s="1" t="s">
        <v>31123</v>
      </c>
      <c r="P6790" s="1" t="s">
        <v>31124</v>
      </c>
      <c r="Q6790" s="1" t="s">
        <v>13638</v>
      </c>
      <c r="R6790" s="1">
        <v>12.5449</v>
      </c>
      <c r="S6790" s="1" t="s">
        <v>13638</v>
      </c>
      <c r="T6790" s="1" t="s">
        <v>13638</v>
      </c>
      <c r="U6790" s="8">
        <v>44354</v>
      </c>
      <c r="AJ6790" s="1" t="str">
        <v>Close Ended Schemes ( Income )</v>
      </c>
    </row>
    <row r="6791" spans="1:36" x14ac:dyDescent="0.25">
      <c r="A6791" s="1" t="s">
        <v>40409</v>
      </c>
      <c r="N6791" s="1" t="s">
        <v>26</v>
      </c>
      <c r="O6791" s="1" t="s">
        <v>31125</v>
      </c>
      <c r="P6791" s="1" t="s">
        <v>31126</v>
      </c>
      <c r="Q6791" s="1" t="s">
        <v>13638</v>
      </c>
      <c r="R6791" s="1">
        <v>10.0726</v>
      </c>
      <c r="S6791" s="1" t="s">
        <v>13638</v>
      </c>
      <c r="T6791" s="1" t="s">
        <v>13638</v>
      </c>
      <c r="U6791" s="8">
        <v>44354</v>
      </c>
      <c r="AJ6791" s="1" t="str">
        <v>Close Ended Schemes ( Income )</v>
      </c>
    </row>
    <row r="6792" spans="1:36" x14ac:dyDescent="0.25">
      <c r="N6792" s="1" t="s">
        <v>26</v>
      </c>
      <c r="O6792" s="1" t="s">
        <v>31127</v>
      </c>
      <c r="P6792" s="1" t="s">
        <v>31128</v>
      </c>
      <c r="Q6792" s="1" t="s">
        <v>13638</v>
      </c>
      <c r="R6792" s="1">
        <v>10.0783</v>
      </c>
      <c r="S6792" s="1" t="s">
        <v>13638</v>
      </c>
      <c r="T6792" s="1" t="s">
        <v>13638</v>
      </c>
      <c r="U6792" s="8">
        <v>44354</v>
      </c>
      <c r="AJ6792" s="1" t="str">
        <v>Close Ended Schemes ( Income )</v>
      </c>
    </row>
    <row r="6793" spans="1:36" x14ac:dyDescent="0.25">
      <c r="A6793" s="1" t="s">
        <v>5</v>
      </c>
      <c r="N6793" s="1" t="s">
        <v>26</v>
      </c>
      <c r="O6793" s="1" t="s">
        <v>31129</v>
      </c>
      <c r="P6793" s="1" t="s">
        <v>31130</v>
      </c>
      <c r="Q6793" s="1" t="s">
        <v>13638</v>
      </c>
      <c r="R6793" s="1">
        <v>12.3314</v>
      </c>
      <c r="S6793" s="1" t="s">
        <v>13638</v>
      </c>
      <c r="T6793" s="1" t="s">
        <v>13638</v>
      </c>
      <c r="U6793" s="8">
        <v>44354</v>
      </c>
      <c r="AJ6793" s="1" t="str">
        <v>Close Ended Schemes ( Income )</v>
      </c>
    </row>
    <row r="6794" spans="1:36" x14ac:dyDescent="0.25">
      <c r="A6794" s="1" t="s">
        <v>40410</v>
      </c>
      <c r="N6794" s="1" t="s">
        <v>26</v>
      </c>
      <c r="O6794" s="1" t="s">
        <v>31131</v>
      </c>
      <c r="P6794" s="1" t="s">
        <v>31132</v>
      </c>
      <c r="Q6794" s="1" t="s">
        <v>13638</v>
      </c>
      <c r="R6794" s="1">
        <v>12.4213</v>
      </c>
      <c r="S6794" s="1" t="s">
        <v>13638</v>
      </c>
      <c r="T6794" s="1" t="s">
        <v>13638</v>
      </c>
      <c r="U6794" s="8">
        <v>44354</v>
      </c>
      <c r="AJ6794" s="1" t="str">
        <v>Close Ended Schemes ( Income )</v>
      </c>
    </row>
    <row r="6795" spans="1:36" x14ac:dyDescent="0.25">
      <c r="A6795" s="1" t="s">
        <v>40411</v>
      </c>
      <c r="N6795" s="1" t="s">
        <v>26</v>
      </c>
      <c r="O6795" s="1" t="s">
        <v>31133</v>
      </c>
      <c r="P6795" s="1" t="s">
        <v>31134</v>
      </c>
      <c r="Q6795" s="1" t="s">
        <v>13638</v>
      </c>
      <c r="R6795" s="1">
        <v>12.4213</v>
      </c>
      <c r="S6795" s="1" t="s">
        <v>13638</v>
      </c>
      <c r="T6795" s="1" t="s">
        <v>13638</v>
      </c>
      <c r="U6795" s="8">
        <v>44354</v>
      </c>
      <c r="AJ6795" s="1" t="str">
        <v>Close Ended Schemes ( Income )</v>
      </c>
    </row>
    <row r="6796" spans="1:36" x14ac:dyDescent="0.25">
      <c r="A6796" s="1" t="s">
        <v>40412</v>
      </c>
      <c r="N6796" s="1" t="s">
        <v>26</v>
      </c>
      <c r="O6796" s="1" t="s">
        <v>31135</v>
      </c>
      <c r="P6796" s="1" t="s">
        <v>31136</v>
      </c>
      <c r="Q6796" s="1" t="s">
        <v>13638</v>
      </c>
      <c r="R6796" s="1">
        <v>10.4217</v>
      </c>
      <c r="S6796" s="1" t="s">
        <v>13638</v>
      </c>
      <c r="T6796" s="1" t="s">
        <v>13638</v>
      </c>
      <c r="U6796" s="8">
        <v>44354</v>
      </c>
      <c r="AJ6796" s="1" t="str">
        <v>Close Ended Schemes ( Income )</v>
      </c>
    </row>
    <row r="6797" spans="1:36" x14ac:dyDescent="0.25">
      <c r="A6797" s="1" t="s">
        <v>40413</v>
      </c>
      <c r="N6797" s="1" t="s">
        <v>26</v>
      </c>
      <c r="O6797" s="1" t="s">
        <v>31137</v>
      </c>
      <c r="P6797" s="1" t="s">
        <v>31138</v>
      </c>
      <c r="Q6797" s="1" t="s">
        <v>13638</v>
      </c>
      <c r="R6797" s="1">
        <v>10.4223</v>
      </c>
      <c r="S6797" s="1" t="s">
        <v>13638</v>
      </c>
      <c r="T6797" s="1" t="s">
        <v>13638</v>
      </c>
      <c r="U6797" s="8">
        <v>44354</v>
      </c>
      <c r="AJ6797" s="1" t="str">
        <v>Close Ended Schemes ( Income )</v>
      </c>
    </row>
    <row r="6798" spans="1:36" x14ac:dyDescent="0.25">
      <c r="A6798" s="1" t="s">
        <v>40414</v>
      </c>
      <c r="N6798" s="1" t="s">
        <v>26</v>
      </c>
      <c r="O6798" s="1" t="s">
        <v>31139</v>
      </c>
      <c r="P6798" s="1" t="s">
        <v>31140</v>
      </c>
      <c r="Q6798" s="1" t="s">
        <v>13638</v>
      </c>
      <c r="R6798" s="1">
        <v>12.342000000000001</v>
      </c>
      <c r="S6798" s="1" t="s">
        <v>13638</v>
      </c>
      <c r="T6798" s="1" t="s">
        <v>13638</v>
      </c>
      <c r="U6798" s="8">
        <v>44354</v>
      </c>
      <c r="AJ6798" s="1" t="str">
        <v>Close Ended Schemes ( Income )</v>
      </c>
    </row>
    <row r="6799" spans="1:36" x14ac:dyDescent="0.25">
      <c r="A6799" s="1" t="s">
        <v>40415</v>
      </c>
      <c r="N6799" s="1" t="s">
        <v>26</v>
      </c>
      <c r="O6799" s="1" t="s">
        <v>31141</v>
      </c>
      <c r="P6799" s="1" t="s">
        <v>31142</v>
      </c>
      <c r="Q6799" s="1" t="s">
        <v>13638</v>
      </c>
      <c r="R6799" s="1">
        <v>12.4384</v>
      </c>
      <c r="S6799" s="1" t="s">
        <v>13638</v>
      </c>
      <c r="T6799" s="1" t="s">
        <v>13638</v>
      </c>
      <c r="U6799" s="8">
        <v>44354</v>
      </c>
      <c r="AJ6799" s="1" t="str">
        <v>Close Ended Schemes ( Income )</v>
      </c>
    </row>
    <row r="6800" spans="1:36" x14ac:dyDescent="0.25">
      <c r="A6800" s="1" t="s">
        <v>40416</v>
      </c>
      <c r="N6800" s="1" t="s">
        <v>26</v>
      </c>
      <c r="O6800" s="1" t="s">
        <v>31143</v>
      </c>
      <c r="P6800" s="1" t="s">
        <v>31144</v>
      </c>
      <c r="Q6800" s="1" t="s">
        <v>13638</v>
      </c>
      <c r="R6800" s="1">
        <v>12.342000000000001</v>
      </c>
      <c r="S6800" s="1" t="s">
        <v>13638</v>
      </c>
      <c r="T6800" s="1" t="s">
        <v>13638</v>
      </c>
      <c r="U6800" s="8">
        <v>44354</v>
      </c>
      <c r="AJ6800" s="1" t="str">
        <v>Close Ended Schemes ( Income )</v>
      </c>
    </row>
    <row r="6801" spans="1:36" x14ac:dyDescent="0.25">
      <c r="A6801" s="1" t="s">
        <v>40417</v>
      </c>
      <c r="N6801" s="1" t="s">
        <v>26</v>
      </c>
      <c r="O6801" s="1" t="s">
        <v>31145</v>
      </c>
      <c r="P6801" s="1" t="s">
        <v>31146</v>
      </c>
      <c r="Q6801" s="1" t="s">
        <v>13638</v>
      </c>
      <c r="R6801" s="1">
        <v>12.4384</v>
      </c>
      <c r="S6801" s="1" t="s">
        <v>13638</v>
      </c>
      <c r="T6801" s="1" t="s">
        <v>13638</v>
      </c>
      <c r="U6801" s="8">
        <v>44354</v>
      </c>
      <c r="AJ6801" s="1" t="str">
        <v>Close Ended Schemes ( Income )</v>
      </c>
    </row>
    <row r="6802" spans="1:36" x14ac:dyDescent="0.25">
      <c r="A6802" s="1" t="s">
        <v>40418</v>
      </c>
      <c r="N6802" s="1" t="s">
        <v>26</v>
      </c>
      <c r="O6802" s="1" t="s">
        <v>31147</v>
      </c>
      <c r="P6802" s="1" t="s">
        <v>31148</v>
      </c>
      <c r="Q6802" s="1" t="s">
        <v>13638</v>
      </c>
      <c r="R6802" s="1">
        <v>10.4162</v>
      </c>
      <c r="S6802" s="1" t="s">
        <v>13638</v>
      </c>
      <c r="T6802" s="1" t="s">
        <v>13638</v>
      </c>
      <c r="U6802" s="8">
        <v>44354</v>
      </c>
      <c r="AJ6802" s="1" t="str">
        <v>Close Ended Schemes ( Income )</v>
      </c>
    </row>
    <row r="6803" spans="1:36" x14ac:dyDescent="0.25">
      <c r="A6803" s="1" t="s">
        <v>40419</v>
      </c>
      <c r="N6803" s="1" t="s">
        <v>26</v>
      </c>
      <c r="O6803" s="1" t="s">
        <v>31149</v>
      </c>
      <c r="P6803" s="1" t="s">
        <v>31150</v>
      </c>
      <c r="Q6803" s="1" t="s">
        <v>13638</v>
      </c>
      <c r="R6803" s="1">
        <v>10.416499999999999</v>
      </c>
      <c r="S6803" s="1" t="s">
        <v>13638</v>
      </c>
      <c r="T6803" s="1" t="s">
        <v>13638</v>
      </c>
      <c r="U6803" s="8">
        <v>44354</v>
      </c>
      <c r="AJ6803" s="1" t="str">
        <v>Close Ended Schemes ( Income )</v>
      </c>
    </row>
    <row r="6804" spans="1:36" x14ac:dyDescent="0.25">
      <c r="A6804" s="1" t="s">
        <v>40420</v>
      </c>
      <c r="N6804" s="1" t="s">
        <v>26</v>
      </c>
      <c r="O6804" s="1" t="s">
        <v>31151</v>
      </c>
      <c r="P6804" s="1" t="s">
        <v>31152</v>
      </c>
      <c r="Q6804" s="1" t="s">
        <v>13638</v>
      </c>
      <c r="R6804" s="1">
        <v>12.366199999999999</v>
      </c>
      <c r="S6804" s="1" t="s">
        <v>13638</v>
      </c>
      <c r="T6804" s="1" t="s">
        <v>13638</v>
      </c>
      <c r="U6804" s="8">
        <v>44354</v>
      </c>
      <c r="AJ6804" s="1" t="str">
        <v>Close Ended Schemes ( Income )</v>
      </c>
    </row>
    <row r="6805" spans="1:36" x14ac:dyDescent="0.25">
      <c r="A6805" s="1" t="s">
        <v>40421</v>
      </c>
      <c r="N6805" s="1" t="s">
        <v>26</v>
      </c>
      <c r="O6805" s="1" t="s">
        <v>31153</v>
      </c>
      <c r="P6805" s="1" t="s">
        <v>31154</v>
      </c>
      <c r="Q6805" s="1" t="s">
        <v>13638</v>
      </c>
      <c r="R6805" s="1">
        <v>12.4564</v>
      </c>
      <c r="S6805" s="1" t="s">
        <v>13638</v>
      </c>
      <c r="T6805" s="1" t="s">
        <v>13638</v>
      </c>
      <c r="U6805" s="8">
        <v>44354</v>
      </c>
      <c r="AJ6805" s="1" t="str">
        <v>Close Ended Schemes ( Income )</v>
      </c>
    </row>
    <row r="6806" spans="1:36" x14ac:dyDescent="0.25">
      <c r="N6806" s="1" t="s">
        <v>26</v>
      </c>
      <c r="O6806" s="1" t="s">
        <v>31155</v>
      </c>
      <c r="P6806" s="1" t="s">
        <v>31156</v>
      </c>
      <c r="Q6806" s="1" t="s">
        <v>13638</v>
      </c>
      <c r="R6806" s="1">
        <v>12.366199999999999</v>
      </c>
      <c r="S6806" s="1" t="s">
        <v>13638</v>
      </c>
      <c r="T6806" s="1" t="s">
        <v>13638</v>
      </c>
      <c r="U6806" s="8">
        <v>44354</v>
      </c>
      <c r="AJ6806" s="1" t="str">
        <v>Close Ended Schemes ( Income )</v>
      </c>
    </row>
    <row r="6807" spans="1:36" x14ac:dyDescent="0.25">
      <c r="A6807" s="1" t="s">
        <v>40</v>
      </c>
      <c r="N6807" s="1" t="s">
        <v>26</v>
      </c>
      <c r="O6807" s="1" t="s">
        <v>31157</v>
      </c>
      <c r="P6807" s="1" t="s">
        <v>31158</v>
      </c>
      <c r="Q6807" s="1" t="s">
        <v>13638</v>
      </c>
      <c r="R6807" s="1">
        <v>10.395200000000001</v>
      </c>
      <c r="S6807" s="1" t="s">
        <v>13638</v>
      </c>
      <c r="T6807" s="1" t="s">
        <v>13638</v>
      </c>
      <c r="U6807" s="8">
        <v>44354</v>
      </c>
      <c r="AJ6807" s="1" t="str">
        <v>Close Ended Schemes ( Income )</v>
      </c>
    </row>
    <row r="6808" spans="1:36" x14ac:dyDescent="0.25">
      <c r="A6808" s="1" t="s">
        <v>40422</v>
      </c>
      <c r="N6808" s="1" t="s">
        <v>26</v>
      </c>
      <c r="O6808" s="1" t="s">
        <v>31159</v>
      </c>
      <c r="P6808" s="1" t="s">
        <v>31160</v>
      </c>
      <c r="Q6808" s="1" t="s">
        <v>13638</v>
      </c>
      <c r="R6808" s="1">
        <v>12.919499999999999</v>
      </c>
      <c r="S6808" s="1" t="s">
        <v>13638</v>
      </c>
      <c r="T6808" s="1" t="s">
        <v>13638</v>
      </c>
      <c r="U6808" s="8">
        <v>44354</v>
      </c>
      <c r="AJ6808" s="1" t="str">
        <v>Close Ended Schemes ( Income )</v>
      </c>
    </row>
    <row r="6809" spans="1:36" x14ac:dyDescent="0.25">
      <c r="A6809" s="1" t="s">
        <v>40423</v>
      </c>
      <c r="N6809" s="1" t="s">
        <v>26</v>
      </c>
      <c r="O6809" s="1" t="s">
        <v>31161</v>
      </c>
      <c r="P6809" s="1" t="s">
        <v>31162</v>
      </c>
      <c r="Q6809" s="1" t="s">
        <v>13638</v>
      </c>
      <c r="R6809" s="1">
        <v>13.045299999999999</v>
      </c>
      <c r="S6809" s="1" t="s">
        <v>13638</v>
      </c>
      <c r="T6809" s="1" t="s">
        <v>13638</v>
      </c>
      <c r="U6809" s="8">
        <v>44354</v>
      </c>
      <c r="AJ6809" s="1" t="str">
        <v>Close Ended Schemes ( Income )</v>
      </c>
    </row>
    <row r="6810" spans="1:36" x14ac:dyDescent="0.25">
      <c r="A6810" s="1" t="s">
        <v>40424</v>
      </c>
      <c r="N6810" s="1" t="s">
        <v>26</v>
      </c>
      <c r="O6810" s="1" t="s">
        <v>31163</v>
      </c>
      <c r="P6810" s="1" t="s">
        <v>31164</v>
      </c>
      <c r="Q6810" s="1" t="s">
        <v>13638</v>
      </c>
      <c r="R6810" s="1">
        <v>12.919499999999999</v>
      </c>
      <c r="S6810" s="1" t="s">
        <v>13638</v>
      </c>
      <c r="T6810" s="1" t="s">
        <v>13638</v>
      </c>
      <c r="U6810" s="8">
        <v>44354</v>
      </c>
      <c r="AJ6810" s="1" t="str">
        <v>Close Ended Schemes ( Income )</v>
      </c>
    </row>
    <row r="6811" spans="1:36" x14ac:dyDescent="0.25">
      <c r="A6811" s="1" t="s">
        <v>40425</v>
      </c>
      <c r="N6811" s="1" t="s">
        <v>26</v>
      </c>
      <c r="O6811" s="1" t="s">
        <v>31165</v>
      </c>
      <c r="P6811" s="1" t="s">
        <v>31166</v>
      </c>
      <c r="Q6811" s="1" t="s">
        <v>13638</v>
      </c>
      <c r="R6811" s="1">
        <v>13.045299999999999</v>
      </c>
      <c r="S6811" s="1" t="s">
        <v>13638</v>
      </c>
      <c r="T6811" s="1" t="s">
        <v>13638</v>
      </c>
      <c r="U6811" s="8">
        <v>44354</v>
      </c>
      <c r="AJ6811" s="1" t="str">
        <v>Close Ended Schemes ( Income )</v>
      </c>
    </row>
    <row r="6812" spans="1:36" x14ac:dyDescent="0.25">
      <c r="N6812" s="1" t="s">
        <v>26</v>
      </c>
      <c r="O6812" s="1" t="s">
        <v>31167</v>
      </c>
      <c r="P6812" s="1" t="s">
        <v>31168</v>
      </c>
      <c r="Q6812" s="1" t="s">
        <v>13638</v>
      </c>
      <c r="R6812" s="1">
        <v>10.1653</v>
      </c>
      <c r="S6812" s="1" t="s">
        <v>13638</v>
      </c>
      <c r="T6812" s="1" t="s">
        <v>13638</v>
      </c>
      <c r="U6812" s="8">
        <v>44354</v>
      </c>
      <c r="AJ6812" s="1" t="str">
        <v>Close Ended Schemes ( Income )</v>
      </c>
    </row>
    <row r="6813" spans="1:36" x14ac:dyDescent="0.25">
      <c r="A6813" s="1" t="s">
        <v>32</v>
      </c>
      <c r="N6813" s="1" t="s">
        <v>26</v>
      </c>
      <c r="O6813" s="1" t="s">
        <v>31169</v>
      </c>
      <c r="P6813" s="1" t="s">
        <v>31170</v>
      </c>
      <c r="Q6813" s="1" t="s">
        <v>13638</v>
      </c>
      <c r="R6813" s="1">
        <v>10.1721</v>
      </c>
      <c r="S6813" s="1" t="s">
        <v>13638</v>
      </c>
      <c r="T6813" s="1" t="s">
        <v>13638</v>
      </c>
      <c r="U6813" s="8">
        <v>44354</v>
      </c>
      <c r="AJ6813" s="1" t="str">
        <v>Close Ended Schemes ( Income )</v>
      </c>
    </row>
    <row r="6814" spans="1:36" x14ac:dyDescent="0.25">
      <c r="A6814" s="1" t="s">
        <v>40426</v>
      </c>
      <c r="N6814" s="1" t="s">
        <v>26</v>
      </c>
      <c r="O6814" s="1" t="s">
        <v>31171</v>
      </c>
      <c r="P6814" s="1" t="s">
        <v>31172</v>
      </c>
      <c r="Q6814" s="1" t="s">
        <v>13638</v>
      </c>
      <c r="R6814" s="1">
        <v>12.3857</v>
      </c>
      <c r="S6814" s="1" t="s">
        <v>13638</v>
      </c>
      <c r="T6814" s="1" t="s">
        <v>13638</v>
      </c>
      <c r="U6814" s="8">
        <v>44354</v>
      </c>
      <c r="AJ6814" s="1" t="str">
        <v>Close Ended Schemes ( Income )</v>
      </c>
    </row>
    <row r="6815" spans="1:36" x14ac:dyDescent="0.25">
      <c r="A6815" s="1" t="s">
        <v>40427</v>
      </c>
      <c r="N6815" s="1" t="s">
        <v>26</v>
      </c>
      <c r="O6815" s="1" t="s">
        <v>31173</v>
      </c>
      <c r="P6815" s="1" t="s">
        <v>31174</v>
      </c>
      <c r="Q6815" s="1" t="s">
        <v>13638</v>
      </c>
      <c r="R6815" s="1">
        <v>12.479799999999999</v>
      </c>
      <c r="S6815" s="1" t="s">
        <v>13638</v>
      </c>
      <c r="T6815" s="1" t="s">
        <v>13638</v>
      </c>
      <c r="U6815" s="8">
        <v>44354</v>
      </c>
      <c r="AJ6815" s="1" t="str">
        <v>Close Ended Schemes ( Income )</v>
      </c>
    </row>
    <row r="6816" spans="1:36" x14ac:dyDescent="0.25">
      <c r="A6816" s="1" t="s">
        <v>40428</v>
      </c>
      <c r="N6816" s="1" t="s">
        <v>26</v>
      </c>
      <c r="O6816" s="1" t="s">
        <v>31175</v>
      </c>
      <c r="P6816" s="1" t="s">
        <v>31176</v>
      </c>
      <c r="Q6816" s="1" t="s">
        <v>13638</v>
      </c>
      <c r="R6816" s="1">
        <v>12.453200000000001</v>
      </c>
      <c r="S6816" s="1" t="s">
        <v>13638</v>
      </c>
      <c r="T6816" s="1" t="s">
        <v>13638</v>
      </c>
      <c r="U6816" s="8">
        <v>44354</v>
      </c>
      <c r="AJ6816" s="1" t="str">
        <v>Close Ended Schemes ( Income )</v>
      </c>
    </row>
    <row r="6817" spans="1:36" x14ac:dyDescent="0.25">
      <c r="A6817" s="1" t="s">
        <v>40429</v>
      </c>
      <c r="N6817" s="1" t="s">
        <v>26</v>
      </c>
      <c r="O6817" s="1" t="s">
        <v>31177</v>
      </c>
      <c r="P6817" s="1" t="s">
        <v>31178</v>
      </c>
      <c r="Q6817" s="1" t="s">
        <v>13638</v>
      </c>
      <c r="R6817" s="1">
        <v>12.543200000000001</v>
      </c>
      <c r="S6817" s="1" t="s">
        <v>13638</v>
      </c>
      <c r="T6817" s="1" t="s">
        <v>13638</v>
      </c>
      <c r="U6817" s="8">
        <v>44354</v>
      </c>
      <c r="AJ6817" s="1" t="str">
        <v>Close Ended Schemes ( Income )</v>
      </c>
    </row>
    <row r="6818" spans="1:36" x14ac:dyDescent="0.25">
      <c r="A6818" s="1" t="s">
        <v>40430</v>
      </c>
      <c r="N6818" s="1" t="s">
        <v>26</v>
      </c>
      <c r="O6818" s="1" t="s">
        <v>31179</v>
      </c>
      <c r="P6818" s="1" t="s">
        <v>31180</v>
      </c>
      <c r="Q6818" s="1" t="s">
        <v>13638</v>
      </c>
      <c r="R6818" s="1">
        <v>12.453200000000001</v>
      </c>
      <c r="S6818" s="1" t="s">
        <v>13638</v>
      </c>
      <c r="T6818" s="1" t="s">
        <v>13638</v>
      </c>
      <c r="U6818" s="8">
        <v>44354</v>
      </c>
      <c r="AJ6818" s="1" t="str">
        <v>Close Ended Schemes ( Income )</v>
      </c>
    </row>
    <row r="6819" spans="1:36" x14ac:dyDescent="0.25">
      <c r="A6819" s="1" t="s">
        <v>40431</v>
      </c>
      <c r="N6819" s="1" t="s">
        <v>26</v>
      </c>
      <c r="O6819" s="1" t="s">
        <v>31181</v>
      </c>
      <c r="P6819" s="1" t="s">
        <v>31182</v>
      </c>
      <c r="Q6819" s="1" t="s">
        <v>13638</v>
      </c>
      <c r="R6819" s="1">
        <v>12.543200000000001</v>
      </c>
      <c r="S6819" s="1" t="s">
        <v>13638</v>
      </c>
      <c r="T6819" s="1" t="s">
        <v>13638</v>
      </c>
      <c r="U6819" s="8">
        <v>44354</v>
      </c>
      <c r="AJ6819" s="1" t="str">
        <v>Close Ended Schemes ( Income )</v>
      </c>
    </row>
    <row r="6820" spans="1:36" x14ac:dyDescent="0.25">
      <c r="N6820" s="1" t="s">
        <v>26</v>
      </c>
      <c r="O6820" s="1" t="s">
        <v>31183</v>
      </c>
      <c r="P6820" s="1" t="s">
        <v>31184</v>
      </c>
      <c r="Q6820" s="1" t="s">
        <v>13638</v>
      </c>
      <c r="R6820" s="1">
        <v>10.4727</v>
      </c>
      <c r="S6820" s="1" t="s">
        <v>13638</v>
      </c>
      <c r="T6820" s="1" t="s">
        <v>13638</v>
      </c>
      <c r="U6820" s="8">
        <v>44354</v>
      </c>
      <c r="AJ6820" s="1" t="str">
        <v>Close Ended Schemes ( Income )</v>
      </c>
    </row>
    <row r="6821" spans="1:36" x14ac:dyDescent="0.25">
      <c r="A6821" s="1" t="s">
        <v>11</v>
      </c>
      <c r="N6821" s="1" t="s">
        <v>26</v>
      </c>
      <c r="O6821" s="1" t="s">
        <v>31185</v>
      </c>
      <c r="P6821" s="1" t="s">
        <v>31186</v>
      </c>
      <c r="Q6821" s="1" t="s">
        <v>13638</v>
      </c>
      <c r="R6821" s="1">
        <v>12.4268</v>
      </c>
      <c r="S6821" s="1" t="s">
        <v>13638</v>
      </c>
      <c r="T6821" s="1" t="s">
        <v>13638</v>
      </c>
      <c r="U6821" s="8">
        <v>44354</v>
      </c>
      <c r="AJ6821" s="1" t="str">
        <v>Close Ended Schemes ( Income )</v>
      </c>
    </row>
    <row r="6822" spans="1:36" x14ac:dyDescent="0.25">
      <c r="A6822" s="1" t="s">
        <v>40432</v>
      </c>
      <c r="N6822" s="1" t="s">
        <v>26</v>
      </c>
      <c r="O6822" s="1" t="s">
        <v>31187</v>
      </c>
      <c r="P6822" s="1" t="s">
        <v>31188</v>
      </c>
      <c r="Q6822" s="1" t="s">
        <v>13638</v>
      </c>
      <c r="R6822" s="1">
        <v>12.5307</v>
      </c>
      <c r="S6822" s="1" t="s">
        <v>13638</v>
      </c>
      <c r="T6822" s="1" t="s">
        <v>13638</v>
      </c>
      <c r="U6822" s="8">
        <v>44354</v>
      </c>
      <c r="AJ6822" s="1" t="str">
        <v>Close Ended Schemes ( Income )</v>
      </c>
    </row>
    <row r="6823" spans="1:36" x14ac:dyDescent="0.25">
      <c r="A6823" s="1" t="s">
        <v>40433</v>
      </c>
      <c r="N6823" s="1" t="s">
        <v>26</v>
      </c>
      <c r="O6823" s="1" t="s">
        <v>31189</v>
      </c>
      <c r="P6823" s="1" t="s">
        <v>31190</v>
      </c>
      <c r="Q6823" s="1" t="s">
        <v>13638</v>
      </c>
      <c r="R6823" s="1">
        <v>12.4268</v>
      </c>
      <c r="S6823" s="1" t="s">
        <v>13638</v>
      </c>
      <c r="T6823" s="1" t="s">
        <v>13638</v>
      </c>
      <c r="U6823" s="8">
        <v>44354</v>
      </c>
      <c r="AJ6823" s="1" t="str">
        <v>Close Ended Schemes ( Income )</v>
      </c>
    </row>
    <row r="6824" spans="1:36" x14ac:dyDescent="0.25">
      <c r="A6824" s="1" t="s">
        <v>40434</v>
      </c>
      <c r="N6824" s="1" t="s">
        <v>26</v>
      </c>
      <c r="O6824" s="1" t="s">
        <v>31191</v>
      </c>
      <c r="P6824" s="1" t="s">
        <v>31192</v>
      </c>
      <c r="Q6824" s="1" t="s">
        <v>13638</v>
      </c>
      <c r="R6824" s="1">
        <v>12.5307</v>
      </c>
      <c r="S6824" s="1" t="s">
        <v>13638</v>
      </c>
      <c r="T6824" s="1" t="s">
        <v>13638</v>
      </c>
      <c r="U6824" s="8">
        <v>44354</v>
      </c>
      <c r="AJ6824" s="1" t="str">
        <v>Close Ended Schemes ( Income )</v>
      </c>
    </row>
    <row r="6825" spans="1:36" x14ac:dyDescent="0.25">
      <c r="A6825" s="1" t="s">
        <v>40435</v>
      </c>
      <c r="N6825" s="1" t="s">
        <v>26</v>
      </c>
      <c r="O6825" s="1" t="s">
        <v>31193</v>
      </c>
      <c r="P6825" s="1" t="s">
        <v>31194</v>
      </c>
      <c r="Q6825" s="1" t="s">
        <v>13638</v>
      </c>
      <c r="R6825" s="1">
        <v>10.441599999999999</v>
      </c>
      <c r="S6825" s="1" t="s">
        <v>13638</v>
      </c>
      <c r="T6825" s="1" t="s">
        <v>13638</v>
      </c>
      <c r="U6825" s="8">
        <v>44354</v>
      </c>
      <c r="AJ6825" s="1" t="str">
        <v>Close Ended Schemes ( Income )</v>
      </c>
    </row>
    <row r="6826" spans="1:36" x14ac:dyDescent="0.25">
      <c r="A6826" s="1" t="s">
        <v>40436</v>
      </c>
      <c r="N6826" s="1" t="s">
        <v>26</v>
      </c>
      <c r="O6826" s="1" t="s">
        <v>31195</v>
      </c>
      <c r="P6826" s="1" t="s">
        <v>31196</v>
      </c>
      <c r="Q6826" s="1" t="s">
        <v>13638</v>
      </c>
      <c r="R6826" s="1">
        <v>12.5464</v>
      </c>
      <c r="S6826" s="1" t="s">
        <v>13638</v>
      </c>
      <c r="T6826" s="1" t="s">
        <v>13638</v>
      </c>
      <c r="U6826" s="8">
        <v>44354</v>
      </c>
      <c r="AJ6826" s="1" t="str">
        <v>Close Ended Schemes ( Income )</v>
      </c>
    </row>
    <row r="6827" spans="1:36" x14ac:dyDescent="0.25">
      <c r="A6827" s="1" t="s">
        <v>40437</v>
      </c>
      <c r="N6827" s="1" t="s">
        <v>26</v>
      </c>
      <c r="O6827" s="1" t="s">
        <v>31197</v>
      </c>
      <c r="P6827" s="1" t="s">
        <v>31198</v>
      </c>
      <c r="Q6827" s="1" t="s">
        <v>13638</v>
      </c>
      <c r="R6827" s="1">
        <v>12.638299999999999</v>
      </c>
      <c r="S6827" s="1" t="s">
        <v>13638</v>
      </c>
      <c r="T6827" s="1" t="s">
        <v>13638</v>
      </c>
      <c r="U6827" s="8">
        <v>44354</v>
      </c>
      <c r="AJ6827" s="1" t="str">
        <v>Close Ended Schemes ( Income )</v>
      </c>
    </row>
    <row r="6828" spans="1:36" x14ac:dyDescent="0.25">
      <c r="A6828" s="1" t="s">
        <v>40438</v>
      </c>
      <c r="N6828" s="1" t="s">
        <v>26</v>
      </c>
      <c r="O6828" s="1" t="s">
        <v>31199</v>
      </c>
      <c r="P6828" s="1" t="s">
        <v>31200</v>
      </c>
      <c r="Q6828" s="1" t="s">
        <v>13638</v>
      </c>
      <c r="R6828" s="1">
        <v>10.4817</v>
      </c>
      <c r="S6828" s="1" t="s">
        <v>13638</v>
      </c>
      <c r="T6828" s="1" t="s">
        <v>13638</v>
      </c>
      <c r="U6828" s="8">
        <v>44354</v>
      </c>
      <c r="AJ6828" s="1" t="str">
        <v>Close Ended Schemes ( Income )</v>
      </c>
    </row>
    <row r="6829" spans="1:36" x14ac:dyDescent="0.25">
      <c r="A6829" s="1" t="s">
        <v>40439</v>
      </c>
      <c r="N6829" s="1" t="s">
        <v>26</v>
      </c>
      <c r="O6829" s="1" t="s">
        <v>31201</v>
      </c>
      <c r="P6829" s="1" t="s">
        <v>31202</v>
      </c>
      <c r="Q6829" s="1" t="s">
        <v>13638</v>
      </c>
      <c r="R6829" s="1">
        <v>10.482699999999999</v>
      </c>
      <c r="S6829" s="1" t="s">
        <v>13638</v>
      </c>
      <c r="T6829" s="1" t="s">
        <v>13638</v>
      </c>
      <c r="U6829" s="8">
        <v>44354</v>
      </c>
      <c r="AJ6829" s="1" t="str">
        <v>Close Ended Schemes ( Income )</v>
      </c>
    </row>
    <row r="6830" spans="1:36" x14ac:dyDescent="0.25">
      <c r="A6830" s="1" t="s">
        <v>40440</v>
      </c>
      <c r="N6830" s="1" t="s">
        <v>26</v>
      </c>
      <c r="O6830" s="1" t="s">
        <v>31203</v>
      </c>
      <c r="P6830" s="1" t="s">
        <v>31204</v>
      </c>
      <c r="Q6830" s="1" t="s">
        <v>13638</v>
      </c>
      <c r="R6830" s="1">
        <v>12.5694</v>
      </c>
      <c r="S6830" s="1" t="s">
        <v>13638</v>
      </c>
      <c r="T6830" s="1" t="s">
        <v>13638</v>
      </c>
      <c r="U6830" s="8">
        <v>44354</v>
      </c>
      <c r="AJ6830" s="1" t="str">
        <v>Close Ended Schemes ( Income )</v>
      </c>
    </row>
    <row r="6831" spans="1:36" x14ac:dyDescent="0.25">
      <c r="A6831" s="1" t="s">
        <v>40441</v>
      </c>
      <c r="N6831" s="1" t="s">
        <v>26</v>
      </c>
      <c r="O6831" s="1" t="s">
        <v>31205</v>
      </c>
      <c r="P6831" s="1" t="s">
        <v>31206</v>
      </c>
      <c r="Q6831" s="1" t="s">
        <v>13638</v>
      </c>
      <c r="R6831" s="1">
        <v>12.661199999999999</v>
      </c>
      <c r="S6831" s="1" t="s">
        <v>13638</v>
      </c>
      <c r="T6831" s="1" t="s">
        <v>13638</v>
      </c>
      <c r="U6831" s="8">
        <v>44354</v>
      </c>
      <c r="AJ6831" s="1" t="str">
        <v>Close Ended Schemes ( Income )</v>
      </c>
    </row>
    <row r="6832" spans="1:36" x14ac:dyDescent="0.25">
      <c r="A6832" s="1" t="s">
        <v>40442</v>
      </c>
      <c r="N6832" s="1" t="s">
        <v>26</v>
      </c>
      <c r="O6832" s="1" t="s">
        <v>31207</v>
      </c>
      <c r="P6832" s="1" t="s">
        <v>31208</v>
      </c>
      <c r="Q6832" s="1" t="s">
        <v>13638</v>
      </c>
      <c r="R6832" s="1">
        <v>12.5694</v>
      </c>
      <c r="S6832" s="1" t="s">
        <v>13638</v>
      </c>
      <c r="T6832" s="1" t="s">
        <v>13638</v>
      </c>
      <c r="U6832" s="8">
        <v>44354</v>
      </c>
      <c r="AJ6832" s="1" t="str">
        <v>Close Ended Schemes ( Income )</v>
      </c>
    </row>
    <row r="6833" spans="1:36" x14ac:dyDescent="0.25">
      <c r="A6833" s="1" t="s">
        <v>40443</v>
      </c>
      <c r="N6833" s="1" t="s">
        <v>26</v>
      </c>
      <c r="O6833" s="1" t="s">
        <v>31209</v>
      </c>
      <c r="P6833" s="1" t="s">
        <v>31210</v>
      </c>
      <c r="Q6833" s="1" t="s">
        <v>13638</v>
      </c>
      <c r="R6833" s="1">
        <v>12.661199999999999</v>
      </c>
      <c r="S6833" s="1" t="s">
        <v>13638</v>
      </c>
      <c r="T6833" s="1" t="s">
        <v>13638</v>
      </c>
      <c r="U6833" s="8">
        <v>44354</v>
      </c>
      <c r="AJ6833" s="1" t="str">
        <v>Close Ended Schemes ( Income )</v>
      </c>
    </row>
    <row r="6834" spans="1:36" x14ac:dyDescent="0.25">
      <c r="A6834" s="1" t="s">
        <v>40444</v>
      </c>
      <c r="N6834" s="1" t="s">
        <v>26</v>
      </c>
      <c r="O6834" s="1" t="s">
        <v>31211</v>
      </c>
      <c r="P6834" s="1" t="s">
        <v>31212</v>
      </c>
      <c r="Q6834" s="1" t="s">
        <v>13638</v>
      </c>
      <c r="R6834" s="1">
        <v>10.508599999999999</v>
      </c>
      <c r="S6834" s="1" t="s">
        <v>13638</v>
      </c>
      <c r="T6834" s="1" t="s">
        <v>13638</v>
      </c>
      <c r="U6834" s="8">
        <v>44354</v>
      </c>
      <c r="AJ6834" s="1" t="str">
        <v>Close Ended Schemes ( Income )</v>
      </c>
    </row>
    <row r="6835" spans="1:36" x14ac:dyDescent="0.25">
      <c r="A6835" s="1" t="s">
        <v>40445</v>
      </c>
      <c r="N6835" s="1" t="s">
        <v>26</v>
      </c>
      <c r="O6835" s="1" t="s">
        <v>31213</v>
      </c>
      <c r="P6835" s="1" t="s">
        <v>31214</v>
      </c>
      <c r="Q6835" s="1" t="s">
        <v>13638</v>
      </c>
      <c r="R6835" s="1">
        <v>10.509</v>
      </c>
      <c r="S6835" s="1" t="s">
        <v>13638</v>
      </c>
      <c r="T6835" s="1" t="s">
        <v>13638</v>
      </c>
      <c r="U6835" s="8">
        <v>44354</v>
      </c>
      <c r="AJ6835" s="1" t="str">
        <v>Close Ended Schemes ( Income )</v>
      </c>
    </row>
    <row r="6836" spans="1:36" x14ac:dyDescent="0.25">
      <c r="A6836" s="1" t="s">
        <v>40446</v>
      </c>
      <c r="N6836" s="1" t="s">
        <v>26</v>
      </c>
      <c r="O6836" s="1" t="s">
        <v>31215</v>
      </c>
      <c r="P6836" s="1" t="s">
        <v>31216</v>
      </c>
      <c r="Q6836" s="1" t="s">
        <v>13638</v>
      </c>
      <c r="R6836" s="1">
        <v>12.6633</v>
      </c>
      <c r="S6836" s="1" t="s">
        <v>13638</v>
      </c>
      <c r="T6836" s="1" t="s">
        <v>13638</v>
      </c>
      <c r="U6836" s="8">
        <v>44354</v>
      </c>
      <c r="AJ6836" s="1" t="str">
        <v>Close Ended Schemes ( Income )</v>
      </c>
    </row>
    <row r="6837" spans="1:36" x14ac:dyDescent="0.25">
      <c r="A6837" s="1" t="s">
        <v>40447</v>
      </c>
      <c r="N6837" s="1" t="s">
        <v>26</v>
      </c>
      <c r="O6837" s="1" t="s">
        <v>31217</v>
      </c>
      <c r="P6837" s="1" t="s">
        <v>31218</v>
      </c>
      <c r="Q6837" s="1" t="s">
        <v>13638</v>
      </c>
      <c r="R6837" s="1">
        <v>12.745900000000001</v>
      </c>
      <c r="S6837" s="1" t="s">
        <v>13638</v>
      </c>
      <c r="T6837" s="1" t="s">
        <v>13638</v>
      </c>
      <c r="U6837" s="8">
        <v>44354</v>
      </c>
      <c r="AJ6837" s="1" t="str">
        <v>Close Ended Schemes ( Income )</v>
      </c>
    </row>
    <row r="6838" spans="1:36" x14ac:dyDescent="0.25">
      <c r="N6838" s="1" t="s">
        <v>26</v>
      </c>
      <c r="O6838" s="1" t="s">
        <v>31219</v>
      </c>
      <c r="P6838" s="1" t="s">
        <v>31220</v>
      </c>
      <c r="Q6838" s="1" t="s">
        <v>13638</v>
      </c>
      <c r="R6838" s="1">
        <v>10.518800000000001</v>
      </c>
      <c r="S6838" s="1" t="s">
        <v>13638</v>
      </c>
      <c r="T6838" s="1" t="s">
        <v>13638</v>
      </c>
      <c r="U6838" s="8">
        <v>44354</v>
      </c>
      <c r="AJ6838" s="1" t="str">
        <v>Close Ended Schemes ( Income )</v>
      </c>
    </row>
    <row r="6839" spans="1:36" x14ac:dyDescent="0.25">
      <c r="A6839" s="1" t="s">
        <v>15</v>
      </c>
      <c r="N6839" s="1" t="s">
        <v>26</v>
      </c>
      <c r="O6839" s="1" t="s">
        <v>31221</v>
      </c>
      <c r="P6839" s="1" t="s">
        <v>31222</v>
      </c>
      <c r="Q6839" s="1" t="s">
        <v>13638</v>
      </c>
      <c r="R6839" s="1">
        <v>12.5884</v>
      </c>
      <c r="S6839" s="1" t="s">
        <v>13638</v>
      </c>
      <c r="T6839" s="1" t="s">
        <v>13638</v>
      </c>
      <c r="U6839" s="8">
        <v>44354</v>
      </c>
      <c r="AJ6839" s="1" t="str">
        <v>Close Ended Schemes ( Income )</v>
      </c>
    </row>
    <row r="6840" spans="1:36" x14ac:dyDescent="0.25">
      <c r="A6840" s="1" t="s">
        <v>40448</v>
      </c>
      <c r="N6840" s="1" t="s">
        <v>26</v>
      </c>
      <c r="O6840" s="1" t="s">
        <v>31223</v>
      </c>
      <c r="P6840" s="1" t="s">
        <v>31224</v>
      </c>
      <c r="Q6840" s="1" t="s">
        <v>13638</v>
      </c>
      <c r="R6840" s="1">
        <v>12.671099999999999</v>
      </c>
      <c r="S6840" s="1" t="s">
        <v>13638</v>
      </c>
      <c r="T6840" s="1" t="s">
        <v>13638</v>
      </c>
      <c r="U6840" s="8">
        <v>44354</v>
      </c>
      <c r="AJ6840" s="1" t="str">
        <v>Close Ended Schemes ( Income )</v>
      </c>
    </row>
    <row r="6841" spans="1:36" x14ac:dyDescent="0.25">
      <c r="A6841" s="1" t="s">
        <v>40449</v>
      </c>
      <c r="N6841" s="1" t="s">
        <v>26</v>
      </c>
      <c r="O6841" s="1" t="s">
        <v>31225</v>
      </c>
      <c r="P6841" s="1" t="s">
        <v>31226</v>
      </c>
      <c r="Q6841" s="1" t="s">
        <v>13638</v>
      </c>
      <c r="R6841" s="1">
        <v>12.671099999999999</v>
      </c>
      <c r="S6841" s="1" t="s">
        <v>13638</v>
      </c>
      <c r="T6841" s="1" t="s">
        <v>13638</v>
      </c>
      <c r="U6841" s="8">
        <v>44354</v>
      </c>
      <c r="AJ6841" s="1" t="str">
        <v>Close Ended Schemes ( Income )</v>
      </c>
    </row>
    <row r="6842" spans="1:36" x14ac:dyDescent="0.25">
      <c r="A6842" s="1" t="s">
        <v>40450</v>
      </c>
      <c r="N6842" s="1" t="s">
        <v>26</v>
      </c>
      <c r="O6842" s="1" t="s">
        <v>31227</v>
      </c>
      <c r="P6842" s="1" t="s">
        <v>31228</v>
      </c>
      <c r="Q6842" s="1" t="s">
        <v>13638</v>
      </c>
      <c r="R6842" s="1">
        <v>10.464399999999999</v>
      </c>
      <c r="S6842" s="1" t="s">
        <v>13638</v>
      </c>
      <c r="T6842" s="1" t="s">
        <v>13638</v>
      </c>
      <c r="U6842" s="8">
        <v>44354</v>
      </c>
      <c r="AJ6842" s="1" t="str">
        <v>Close Ended Schemes ( Income )</v>
      </c>
    </row>
    <row r="6843" spans="1:36" x14ac:dyDescent="0.25">
      <c r="A6843" s="1" t="s">
        <v>40451</v>
      </c>
      <c r="N6843" s="1" t="s">
        <v>26</v>
      </c>
      <c r="O6843" s="1" t="s">
        <v>31229</v>
      </c>
      <c r="P6843" s="1" t="s">
        <v>31230</v>
      </c>
      <c r="Q6843" s="1" t="s">
        <v>13638</v>
      </c>
      <c r="R6843" s="1">
        <v>12.6404</v>
      </c>
      <c r="S6843" s="1" t="s">
        <v>13638</v>
      </c>
      <c r="T6843" s="1" t="s">
        <v>13638</v>
      </c>
      <c r="U6843" s="8">
        <v>44354</v>
      </c>
      <c r="AJ6843" s="1" t="str">
        <v>Close Ended Schemes ( Income )</v>
      </c>
    </row>
    <row r="6844" spans="1:36" x14ac:dyDescent="0.25">
      <c r="A6844" s="1" t="s">
        <v>40452</v>
      </c>
      <c r="N6844" s="1" t="s">
        <v>26</v>
      </c>
      <c r="O6844" s="1" t="s">
        <v>31231</v>
      </c>
      <c r="P6844" s="1" t="s">
        <v>31232</v>
      </c>
      <c r="Q6844" s="1" t="s">
        <v>13638</v>
      </c>
      <c r="R6844" s="1">
        <v>12.7681</v>
      </c>
      <c r="S6844" s="1" t="s">
        <v>13638</v>
      </c>
      <c r="T6844" s="1" t="s">
        <v>13638</v>
      </c>
      <c r="U6844" s="8">
        <v>44354</v>
      </c>
      <c r="AJ6844" s="1" t="str">
        <v>Close Ended Schemes ( Income )</v>
      </c>
    </row>
    <row r="6845" spans="1:36" x14ac:dyDescent="0.25">
      <c r="A6845" s="1" t="s">
        <v>40453</v>
      </c>
      <c r="N6845" s="1" t="s">
        <v>26</v>
      </c>
      <c r="O6845" s="1" t="s">
        <v>31233</v>
      </c>
      <c r="P6845" s="1" t="s">
        <v>31234</v>
      </c>
      <c r="Q6845" s="1" t="s">
        <v>13638</v>
      </c>
      <c r="R6845" s="1">
        <v>12.6404</v>
      </c>
      <c r="S6845" s="1" t="s">
        <v>13638</v>
      </c>
      <c r="T6845" s="1" t="s">
        <v>13638</v>
      </c>
      <c r="U6845" s="8">
        <v>44354</v>
      </c>
      <c r="AJ6845" s="1" t="str">
        <v>Close Ended Schemes ( Income )</v>
      </c>
    </row>
    <row r="6846" spans="1:36" x14ac:dyDescent="0.25">
      <c r="A6846" s="1" t="s">
        <v>40454</v>
      </c>
      <c r="N6846" s="1" t="s">
        <v>26</v>
      </c>
      <c r="O6846" s="1" t="s">
        <v>31235</v>
      </c>
      <c r="P6846" s="1" t="s">
        <v>31236</v>
      </c>
      <c r="Q6846" s="1" t="s">
        <v>13638</v>
      </c>
      <c r="R6846" s="1">
        <v>12.7681</v>
      </c>
      <c r="S6846" s="1" t="s">
        <v>13638</v>
      </c>
      <c r="T6846" s="1" t="s">
        <v>13638</v>
      </c>
      <c r="U6846" s="8">
        <v>44354</v>
      </c>
      <c r="AJ6846" s="1" t="str">
        <v>Close Ended Schemes ( Income )</v>
      </c>
    </row>
    <row r="6847" spans="1:36" x14ac:dyDescent="0.25">
      <c r="A6847" s="1" t="s">
        <v>40455</v>
      </c>
      <c r="N6847" s="1" t="s">
        <v>26</v>
      </c>
      <c r="O6847" s="1" t="s">
        <v>31237</v>
      </c>
      <c r="P6847" s="1" t="s">
        <v>31238</v>
      </c>
      <c r="Q6847" s="1" t="s">
        <v>13638</v>
      </c>
      <c r="R6847" s="1">
        <v>10.5008</v>
      </c>
      <c r="S6847" s="1" t="s">
        <v>13638</v>
      </c>
      <c r="T6847" s="1" t="s">
        <v>13638</v>
      </c>
      <c r="U6847" s="8">
        <v>44354</v>
      </c>
      <c r="AJ6847" s="1" t="str">
        <v>Close Ended Schemes ( Income )</v>
      </c>
    </row>
    <row r="6848" spans="1:36" x14ac:dyDescent="0.25">
      <c r="A6848" s="1" t="s">
        <v>40456</v>
      </c>
      <c r="N6848" s="1" t="s">
        <v>26</v>
      </c>
      <c r="O6848" s="1" t="s">
        <v>31239</v>
      </c>
      <c r="P6848" s="1" t="s">
        <v>31240</v>
      </c>
      <c r="Q6848" s="1" t="s">
        <v>13638</v>
      </c>
      <c r="R6848" s="1">
        <v>10.5017</v>
      </c>
      <c r="S6848" s="1" t="s">
        <v>13638</v>
      </c>
      <c r="T6848" s="1" t="s">
        <v>13638</v>
      </c>
      <c r="U6848" s="8">
        <v>44354</v>
      </c>
      <c r="AJ6848" s="1" t="str">
        <v>Close Ended Schemes ( Income )</v>
      </c>
    </row>
    <row r="6849" spans="1:36" x14ac:dyDescent="0.25">
      <c r="A6849" s="1" t="s">
        <v>40457</v>
      </c>
      <c r="N6849" s="1" t="s">
        <v>26</v>
      </c>
      <c r="O6849" s="1" t="s">
        <v>31241</v>
      </c>
      <c r="P6849" s="1" t="s">
        <v>31242</v>
      </c>
      <c r="Q6849" s="1" t="s">
        <v>13638</v>
      </c>
      <c r="R6849" s="1">
        <v>12.6858</v>
      </c>
      <c r="S6849" s="1" t="s">
        <v>13638</v>
      </c>
      <c r="T6849" s="1" t="s">
        <v>13638</v>
      </c>
      <c r="U6849" s="8">
        <v>44354</v>
      </c>
      <c r="AJ6849" s="1" t="str">
        <v>Close Ended Schemes ( Income )</v>
      </c>
    </row>
    <row r="6850" spans="1:36" x14ac:dyDescent="0.25">
      <c r="A6850" s="1" t="s">
        <v>40458</v>
      </c>
      <c r="N6850" s="1" t="s">
        <v>26</v>
      </c>
      <c r="O6850" s="1" t="s">
        <v>31243</v>
      </c>
      <c r="P6850" s="1" t="s">
        <v>31244</v>
      </c>
      <c r="Q6850" s="1" t="s">
        <v>13638</v>
      </c>
      <c r="R6850" s="1">
        <v>12.7981</v>
      </c>
      <c r="S6850" s="1" t="s">
        <v>13638</v>
      </c>
      <c r="T6850" s="1" t="s">
        <v>13638</v>
      </c>
      <c r="U6850" s="8">
        <v>44354</v>
      </c>
      <c r="AJ6850" s="1" t="str">
        <v>Close Ended Schemes ( Income )</v>
      </c>
    </row>
    <row r="6851" spans="1:36" x14ac:dyDescent="0.25">
      <c r="A6851" s="1" t="s">
        <v>40459</v>
      </c>
      <c r="N6851" s="1" t="s">
        <v>26</v>
      </c>
      <c r="O6851" s="1" t="s">
        <v>31245</v>
      </c>
      <c r="P6851" s="1" t="s">
        <v>31246</v>
      </c>
      <c r="Q6851" s="1" t="s">
        <v>13638</v>
      </c>
      <c r="R6851" s="1">
        <v>12.6858</v>
      </c>
      <c r="S6851" s="1" t="s">
        <v>13638</v>
      </c>
      <c r="T6851" s="1" t="s">
        <v>13638</v>
      </c>
      <c r="U6851" s="8">
        <v>44354</v>
      </c>
      <c r="AJ6851" s="1" t="str">
        <v>Close Ended Schemes ( Income )</v>
      </c>
    </row>
    <row r="6852" spans="1:36" x14ac:dyDescent="0.25">
      <c r="N6852" s="1" t="s">
        <v>26</v>
      </c>
      <c r="O6852" s="1" t="s">
        <v>31247</v>
      </c>
      <c r="P6852" s="1" t="s">
        <v>31248</v>
      </c>
      <c r="Q6852" s="1" t="s">
        <v>13638</v>
      </c>
      <c r="R6852" s="1">
        <v>12.7981</v>
      </c>
      <c r="S6852" s="1" t="s">
        <v>13638</v>
      </c>
      <c r="T6852" s="1" t="s">
        <v>13638</v>
      </c>
      <c r="U6852" s="8">
        <v>44354</v>
      </c>
      <c r="AJ6852" s="1" t="str">
        <v>Close Ended Schemes ( Income )</v>
      </c>
    </row>
    <row r="6853" spans="1:36" x14ac:dyDescent="0.25">
      <c r="A6853" s="1" t="s">
        <v>2</v>
      </c>
      <c r="N6853" s="1" t="s">
        <v>26</v>
      </c>
      <c r="O6853" s="1" t="s">
        <v>31249</v>
      </c>
      <c r="P6853" s="1" t="s">
        <v>31250</v>
      </c>
      <c r="Q6853" s="1" t="s">
        <v>13638</v>
      </c>
      <c r="R6853" s="1">
        <v>10.5373</v>
      </c>
      <c r="S6853" s="1" t="s">
        <v>13638</v>
      </c>
      <c r="T6853" s="1" t="s">
        <v>13638</v>
      </c>
      <c r="U6853" s="8">
        <v>44354</v>
      </c>
      <c r="AJ6853" s="1" t="str">
        <v>Close Ended Schemes ( Income )</v>
      </c>
    </row>
    <row r="6854" spans="1:36" x14ac:dyDescent="0.25">
      <c r="A6854" s="1" t="s">
        <v>40460</v>
      </c>
      <c r="N6854" s="1" t="s">
        <v>26</v>
      </c>
      <c r="O6854" s="1" t="s">
        <v>31251</v>
      </c>
      <c r="P6854" s="1" t="s">
        <v>31252</v>
      </c>
      <c r="Q6854" s="1" t="s">
        <v>13638</v>
      </c>
      <c r="R6854" s="1">
        <v>10.5379</v>
      </c>
      <c r="S6854" s="1" t="s">
        <v>13638</v>
      </c>
      <c r="T6854" s="1" t="s">
        <v>13638</v>
      </c>
      <c r="U6854" s="8">
        <v>44354</v>
      </c>
      <c r="AJ6854" s="1" t="str">
        <v>Close Ended Schemes ( Income )</v>
      </c>
    </row>
    <row r="6855" spans="1:36" x14ac:dyDescent="0.25">
      <c r="A6855" s="1" t="s">
        <v>40461</v>
      </c>
      <c r="N6855" s="1" t="s">
        <v>26</v>
      </c>
      <c r="O6855" s="1" t="s">
        <v>31253</v>
      </c>
      <c r="P6855" s="1" t="s">
        <v>31254</v>
      </c>
      <c r="Q6855" s="1" t="s">
        <v>13638</v>
      </c>
      <c r="R6855" s="1">
        <v>12.7121</v>
      </c>
      <c r="S6855" s="1" t="s">
        <v>13638</v>
      </c>
      <c r="T6855" s="1" t="s">
        <v>13638</v>
      </c>
      <c r="U6855" s="8">
        <v>44354</v>
      </c>
      <c r="AJ6855" s="1" t="str">
        <v>Close Ended Schemes ( Income )</v>
      </c>
    </row>
    <row r="6856" spans="1:36" x14ac:dyDescent="0.25">
      <c r="A6856" s="1" t="s">
        <v>40462</v>
      </c>
      <c r="N6856" s="1" t="s">
        <v>26</v>
      </c>
      <c r="O6856" s="1" t="s">
        <v>31255</v>
      </c>
      <c r="P6856" s="1" t="s">
        <v>31256</v>
      </c>
      <c r="Q6856" s="1" t="s">
        <v>13638</v>
      </c>
      <c r="R6856" s="1">
        <v>12.831</v>
      </c>
      <c r="S6856" s="1" t="s">
        <v>13638</v>
      </c>
      <c r="T6856" s="1" t="s">
        <v>13638</v>
      </c>
      <c r="U6856" s="8">
        <v>44354</v>
      </c>
      <c r="AJ6856" s="1" t="str">
        <v>Close Ended Schemes ( Income )</v>
      </c>
    </row>
    <row r="6857" spans="1:36" x14ac:dyDescent="0.25">
      <c r="A6857" s="1" t="s">
        <v>40463</v>
      </c>
      <c r="N6857" s="1" t="s">
        <v>26</v>
      </c>
      <c r="O6857" s="1" t="s">
        <v>31257</v>
      </c>
      <c r="P6857" s="1" t="s">
        <v>31258</v>
      </c>
      <c r="Q6857" s="1" t="s">
        <v>13638</v>
      </c>
      <c r="R6857" s="1">
        <v>10.5466</v>
      </c>
      <c r="S6857" s="1" t="s">
        <v>13638</v>
      </c>
      <c r="T6857" s="1" t="s">
        <v>13638</v>
      </c>
      <c r="U6857" s="8">
        <v>44354</v>
      </c>
      <c r="AJ6857" s="1" t="str">
        <v>Close Ended Schemes ( Income )</v>
      </c>
    </row>
    <row r="6858" spans="1:36" x14ac:dyDescent="0.25">
      <c r="A6858" s="1" t="s">
        <v>40464</v>
      </c>
      <c r="N6858" s="1" t="s">
        <v>26</v>
      </c>
      <c r="O6858" s="1" t="s">
        <v>31259</v>
      </c>
      <c r="P6858" s="1" t="s">
        <v>31260</v>
      </c>
      <c r="Q6858" s="1" t="s">
        <v>13638</v>
      </c>
      <c r="R6858" s="1">
        <v>12.8073</v>
      </c>
      <c r="S6858" s="1" t="s">
        <v>13638</v>
      </c>
      <c r="T6858" s="1" t="s">
        <v>13638</v>
      </c>
      <c r="U6858" s="8">
        <v>44354</v>
      </c>
      <c r="AJ6858" s="1" t="str">
        <v>Close Ended Schemes ( Income )</v>
      </c>
    </row>
    <row r="6859" spans="1:36" x14ac:dyDescent="0.25">
      <c r="A6859" s="1" t="s">
        <v>40465</v>
      </c>
      <c r="N6859" s="1" t="s">
        <v>26</v>
      </c>
      <c r="O6859" s="1" t="s">
        <v>31261</v>
      </c>
      <c r="P6859" s="1" t="s">
        <v>31262</v>
      </c>
      <c r="Q6859" s="1" t="s">
        <v>13638</v>
      </c>
      <c r="R6859" s="1">
        <v>12.9085</v>
      </c>
      <c r="S6859" s="1" t="s">
        <v>13638</v>
      </c>
      <c r="T6859" s="1" t="s">
        <v>13638</v>
      </c>
      <c r="U6859" s="8">
        <v>44354</v>
      </c>
      <c r="AJ6859" s="1" t="str">
        <v>Close Ended Schemes ( Income )</v>
      </c>
    </row>
    <row r="6860" spans="1:36" x14ac:dyDescent="0.25">
      <c r="A6860" s="1" t="s">
        <v>40466</v>
      </c>
      <c r="N6860" s="1" t="s">
        <v>26</v>
      </c>
      <c r="O6860" s="1" t="s">
        <v>31263</v>
      </c>
      <c r="P6860" s="1" t="s">
        <v>31264</v>
      </c>
      <c r="Q6860" s="1" t="s">
        <v>13638</v>
      </c>
      <c r="R6860" s="1">
        <v>12.8073</v>
      </c>
      <c r="S6860" s="1" t="s">
        <v>13638</v>
      </c>
      <c r="T6860" s="1" t="s">
        <v>13638</v>
      </c>
      <c r="U6860" s="8">
        <v>44354</v>
      </c>
      <c r="AJ6860" s="1" t="str">
        <v>Close Ended Schemes ( Income )</v>
      </c>
    </row>
    <row r="6861" spans="1:36" x14ac:dyDescent="0.25">
      <c r="A6861" s="1" t="s">
        <v>40467</v>
      </c>
      <c r="N6861" s="1" t="s">
        <v>26</v>
      </c>
      <c r="O6861" s="1" t="s">
        <v>31265</v>
      </c>
      <c r="P6861" s="1" t="s">
        <v>31266</v>
      </c>
      <c r="Q6861" s="1" t="s">
        <v>13638</v>
      </c>
      <c r="R6861" s="1">
        <v>12.9085</v>
      </c>
      <c r="S6861" s="1" t="s">
        <v>13638</v>
      </c>
      <c r="T6861" s="1" t="s">
        <v>13638</v>
      </c>
      <c r="U6861" s="8">
        <v>44354</v>
      </c>
      <c r="AJ6861" s="1" t="str">
        <v>Close Ended Schemes ( Income )</v>
      </c>
    </row>
    <row r="6862" spans="1:36" x14ac:dyDescent="0.25">
      <c r="A6862" s="1" t="s">
        <v>40468</v>
      </c>
      <c r="N6862" s="1" t="s">
        <v>26</v>
      </c>
      <c r="O6862" s="1" t="s">
        <v>31267</v>
      </c>
      <c r="P6862" s="1" t="s">
        <v>31268</v>
      </c>
      <c r="Q6862" s="1" t="s">
        <v>13638</v>
      </c>
      <c r="R6862" s="1">
        <v>10.7575</v>
      </c>
      <c r="S6862" s="1" t="s">
        <v>13638</v>
      </c>
      <c r="T6862" s="1" t="s">
        <v>13638</v>
      </c>
      <c r="U6862" s="8">
        <v>44354</v>
      </c>
      <c r="AJ6862" s="1" t="str">
        <v>Close Ended Schemes ( Income )</v>
      </c>
    </row>
    <row r="6863" spans="1:36" x14ac:dyDescent="0.25">
      <c r="A6863" s="1" t="s">
        <v>40469</v>
      </c>
      <c r="N6863" s="1" t="s">
        <v>26</v>
      </c>
      <c r="O6863" s="1" t="s">
        <v>31269</v>
      </c>
      <c r="P6863" s="1" t="s">
        <v>31270</v>
      </c>
      <c r="Q6863" s="1" t="s">
        <v>13638</v>
      </c>
      <c r="R6863" s="1">
        <v>10.7651</v>
      </c>
      <c r="S6863" s="1" t="s">
        <v>13638</v>
      </c>
      <c r="T6863" s="1" t="s">
        <v>13638</v>
      </c>
      <c r="U6863" s="8">
        <v>44354</v>
      </c>
      <c r="AJ6863" s="1" t="str">
        <v>Close Ended Schemes ( Income )</v>
      </c>
    </row>
    <row r="6864" spans="1:36" x14ac:dyDescent="0.25">
      <c r="A6864" s="1" t="s">
        <v>40470</v>
      </c>
      <c r="N6864" s="1" t="s">
        <v>26</v>
      </c>
      <c r="O6864" s="1" t="s">
        <v>31271</v>
      </c>
      <c r="P6864" s="1" t="s">
        <v>31272</v>
      </c>
      <c r="Q6864" s="1" t="s">
        <v>13638</v>
      </c>
      <c r="R6864" s="1">
        <v>12.8062</v>
      </c>
      <c r="S6864" s="1" t="s">
        <v>13638</v>
      </c>
      <c r="T6864" s="1" t="s">
        <v>13638</v>
      </c>
      <c r="U6864" s="8">
        <v>44354</v>
      </c>
      <c r="AJ6864" s="1" t="str">
        <v>Close Ended Schemes ( Income )</v>
      </c>
    </row>
    <row r="6865" spans="1:36" x14ac:dyDescent="0.25">
      <c r="A6865" s="1" t="s">
        <v>40471</v>
      </c>
      <c r="N6865" s="1" t="s">
        <v>26</v>
      </c>
      <c r="O6865" s="1" t="s">
        <v>31273</v>
      </c>
      <c r="P6865" s="1" t="s">
        <v>31274</v>
      </c>
      <c r="Q6865" s="1" t="s">
        <v>13638</v>
      </c>
      <c r="R6865" s="1">
        <v>12.9069</v>
      </c>
      <c r="S6865" s="1" t="s">
        <v>13638</v>
      </c>
      <c r="T6865" s="1" t="s">
        <v>13638</v>
      </c>
      <c r="U6865" s="8">
        <v>44354</v>
      </c>
      <c r="AJ6865" s="1" t="str">
        <v>Close Ended Schemes ( Income )</v>
      </c>
    </row>
    <row r="6866" spans="1:36" x14ac:dyDescent="0.25">
      <c r="A6866" s="1" t="s">
        <v>40472</v>
      </c>
      <c r="N6866" s="1" t="s">
        <v>26</v>
      </c>
      <c r="O6866" s="1" t="s">
        <v>31275</v>
      </c>
      <c r="P6866" s="1" t="s">
        <v>31276</v>
      </c>
      <c r="Q6866" s="1" t="s">
        <v>13638</v>
      </c>
      <c r="R6866" s="1">
        <v>12.8062</v>
      </c>
      <c r="S6866" s="1" t="s">
        <v>13638</v>
      </c>
      <c r="T6866" s="1" t="s">
        <v>13638</v>
      </c>
      <c r="U6866" s="8">
        <v>44354</v>
      </c>
      <c r="AJ6866" s="1" t="str">
        <v>Close Ended Schemes ( Income )</v>
      </c>
    </row>
    <row r="6867" spans="1:36" x14ac:dyDescent="0.25">
      <c r="A6867" s="1" t="s">
        <v>40473</v>
      </c>
      <c r="N6867" s="1" t="s">
        <v>26</v>
      </c>
      <c r="O6867" s="1" t="s">
        <v>31277</v>
      </c>
      <c r="P6867" s="1" t="s">
        <v>31278</v>
      </c>
      <c r="Q6867" s="1" t="s">
        <v>13638</v>
      </c>
      <c r="R6867" s="1">
        <v>12.9069</v>
      </c>
      <c r="S6867" s="1" t="s">
        <v>13638</v>
      </c>
      <c r="T6867" s="1" t="s">
        <v>13638</v>
      </c>
      <c r="U6867" s="8">
        <v>44354</v>
      </c>
      <c r="AJ6867" s="1" t="str">
        <v>Close Ended Schemes ( Income )</v>
      </c>
    </row>
    <row r="6868" spans="1:36" x14ac:dyDescent="0.25">
      <c r="A6868" s="1" t="s">
        <v>40474</v>
      </c>
      <c r="N6868" s="1" t="s">
        <v>26</v>
      </c>
      <c r="O6868" s="1" t="s">
        <v>31279</v>
      </c>
      <c r="P6868" s="1" t="s">
        <v>31280</v>
      </c>
      <c r="Q6868" s="1" t="s">
        <v>13638</v>
      </c>
      <c r="R6868" s="1">
        <v>10.6372</v>
      </c>
      <c r="S6868" s="1" t="s">
        <v>13638</v>
      </c>
      <c r="T6868" s="1" t="s">
        <v>13638</v>
      </c>
      <c r="U6868" s="8">
        <v>44354</v>
      </c>
      <c r="AJ6868" s="1" t="str">
        <v>Close Ended Schemes ( Income )</v>
      </c>
    </row>
    <row r="6869" spans="1:36" x14ac:dyDescent="0.25">
      <c r="A6869" s="1" t="s">
        <v>40475</v>
      </c>
      <c r="N6869" s="1" t="s">
        <v>26</v>
      </c>
      <c r="O6869" s="1" t="s">
        <v>31281</v>
      </c>
      <c r="P6869" s="1" t="s">
        <v>31282</v>
      </c>
      <c r="Q6869" s="1" t="s">
        <v>13638</v>
      </c>
      <c r="R6869" s="1">
        <v>12.868</v>
      </c>
      <c r="S6869" s="1" t="s">
        <v>13638</v>
      </c>
      <c r="T6869" s="1" t="s">
        <v>13638</v>
      </c>
      <c r="U6869" s="8">
        <v>44354</v>
      </c>
      <c r="AJ6869" s="1" t="str">
        <v>Close Ended Schemes ( Income )</v>
      </c>
    </row>
    <row r="6870" spans="1:36" x14ac:dyDescent="0.25">
      <c r="N6870" s="1" t="s">
        <v>26</v>
      </c>
      <c r="O6870" s="1" t="s">
        <v>31283</v>
      </c>
      <c r="P6870" s="1" t="s">
        <v>31284</v>
      </c>
      <c r="Q6870" s="1" t="s">
        <v>13638</v>
      </c>
      <c r="R6870" s="1">
        <v>12.9886</v>
      </c>
      <c r="S6870" s="1" t="s">
        <v>13638</v>
      </c>
      <c r="T6870" s="1" t="s">
        <v>13638</v>
      </c>
      <c r="U6870" s="8">
        <v>44354</v>
      </c>
      <c r="AJ6870" s="1" t="str">
        <v>Close Ended Schemes ( Income )</v>
      </c>
    </row>
    <row r="6871" spans="1:36" x14ac:dyDescent="0.25">
      <c r="A6871" s="1" t="s">
        <v>19</v>
      </c>
      <c r="N6871" s="1" t="s">
        <v>26</v>
      </c>
      <c r="O6871" s="1" t="s">
        <v>31285</v>
      </c>
      <c r="P6871" s="1" t="s">
        <v>31286</v>
      </c>
      <c r="Q6871" s="1" t="s">
        <v>13638</v>
      </c>
      <c r="R6871" s="1">
        <v>12.868</v>
      </c>
      <c r="S6871" s="1" t="s">
        <v>13638</v>
      </c>
      <c r="T6871" s="1" t="s">
        <v>13638</v>
      </c>
      <c r="U6871" s="8">
        <v>44354</v>
      </c>
      <c r="AJ6871" s="1" t="str">
        <v>Close Ended Schemes ( Income )</v>
      </c>
    </row>
    <row r="6872" spans="1:36" x14ac:dyDescent="0.25">
      <c r="A6872" s="1" t="s">
        <v>40476</v>
      </c>
      <c r="N6872" s="1" t="s">
        <v>26</v>
      </c>
      <c r="O6872" s="1" t="s">
        <v>31287</v>
      </c>
      <c r="P6872" s="1" t="s">
        <v>31288</v>
      </c>
      <c r="Q6872" s="1" t="s">
        <v>13638</v>
      </c>
      <c r="R6872" s="1">
        <v>12.9886</v>
      </c>
      <c r="S6872" s="1" t="s">
        <v>13638</v>
      </c>
      <c r="T6872" s="1" t="s">
        <v>13638</v>
      </c>
      <c r="U6872" s="8">
        <v>44354</v>
      </c>
      <c r="AJ6872" s="1" t="str">
        <v>Close Ended Schemes ( Income )</v>
      </c>
    </row>
    <row r="6873" spans="1:36" x14ac:dyDescent="0.25">
      <c r="A6873" s="1" t="s">
        <v>40477</v>
      </c>
      <c r="N6873" s="1" t="s">
        <v>26</v>
      </c>
      <c r="O6873" s="1" t="s">
        <v>31289</v>
      </c>
      <c r="P6873" s="1" t="s">
        <v>31290</v>
      </c>
      <c r="Q6873" s="1" t="s">
        <v>13638</v>
      </c>
      <c r="R6873" s="1">
        <v>10.629099999999999</v>
      </c>
      <c r="S6873" s="1" t="s">
        <v>13638</v>
      </c>
      <c r="T6873" s="1" t="s">
        <v>13638</v>
      </c>
      <c r="U6873" s="8">
        <v>44354</v>
      </c>
      <c r="AJ6873" s="1" t="str">
        <v>Close Ended Schemes ( Income )</v>
      </c>
    </row>
    <row r="6874" spans="1:36" x14ac:dyDescent="0.25">
      <c r="A6874" s="1" t="s">
        <v>40478</v>
      </c>
      <c r="N6874" s="1" t="s">
        <v>26</v>
      </c>
      <c r="O6874" s="1" t="s">
        <v>31291</v>
      </c>
      <c r="P6874" s="1" t="s">
        <v>31292</v>
      </c>
      <c r="Q6874" s="1" t="s">
        <v>13638</v>
      </c>
      <c r="R6874" s="1">
        <v>10.629899999999999</v>
      </c>
      <c r="S6874" s="1" t="s">
        <v>13638</v>
      </c>
      <c r="T6874" s="1" t="s">
        <v>13638</v>
      </c>
      <c r="U6874" s="8">
        <v>44354</v>
      </c>
      <c r="AJ6874" s="1" t="str">
        <v>Close Ended Schemes ( Income )</v>
      </c>
    </row>
    <row r="6875" spans="1:36" x14ac:dyDescent="0.25">
      <c r="A6875" s="1" t="s">
        <v>40479</v>
      </c>
      <c r="N6875" s="1" t="s">
        <v>26</v>
      </c>
      <c r="O6875" s="1" t="s">
        <v>31293</v>
      </c>
      <c r="P6875" s="1" t="s">
        <v>31294</v>
      </c>
      <c r="Q6875" s="1" t="s">
        <v>13638</v>
      </c>
      <c r="R6875" s="1">
        <v>12.946400000000001</v>
      </c>
      <c r="S6875" s="1" t="s">
        <v>13638</v>
      </c>
      <c r="T6875" s="1" t="s">
        <v>13638</v>
      </c>
      <c r="U6875" s="8">
        <v>44354</v>
      </c>
      <c r="AJ6875" s="1" t="str">
        <v>Close Ended Schemes ( Income )</v>
      </c>
    </row>
    <row r="6876" spans="1:36" x14ac:dyDescent="0.25">
      <c r="A6876" s="1" t="s">
        <v>40480</v>
      </c>
      <c r="N6876" s="1" t="s">
        <v>26</v>
      </c>
      <c r="O6876" s="1" t="s">
        <v>31295</v>
      </c>
      <c r="P6876" s="1" t="s">
        <v>31296</v>
      </c>
      <c r="Q6876" s="1" t="s">
        <v>13638</v>
      </c>
      <c r="R6876" s="1">
        <v>12.946400000000001</v>
      </c>
      <c r="S6876" s="1" t="s">
        <v>13638</v>
      </c>
      <c r="T6876" s="1" t="s">
        <v>13638</v>
      </c>
      <c r="U6876" s="8">
        <v>44354</v>
      </c>
      <c r="AJ6876" s="1" t="str">
        <v>Close Ended Schemes ( Income )</v>
      </c>
    </row>
    <row r="6877" spans="1:36" x14ac:dyDescent="0.25">
      <c r="A6877" s="1" t="s">
        <v>40481</v>
      </c>
      <c r="N6877" s="1" t="s">
        <v>26</v>
      </c>
      <c r="O6877" s="1" t="s">
        <v>31297</v>
      </c>
      <c r="P6877" s="1" t="s">
        <v>31298</v>
      </c>
      <c r="Q6877" s="1" t="s">
        <v>13638</v>
      </c>
      <c r="R6877" s="1">
        <v>10.0761</v>
      </c>
      <c r="S6877" s="1" t="s">
        <v>13638</v>
      </c>
      <c r="T6877" s="1" t="s">
        <v>13638</v>
      </c>
      <c r="U6877" s="8">
        <v>44354</v>
      </c>
      <c r="AJ6877" s="1" t="str">
        <v>Close Ended Schemes ( Income )</v>
      </c>
    </row>
    <row r="6878" spans="1:36" x14ac:dyDescent="0.25">
      <c r="N6878" s="1" t="s">
        <v>26</v>
      </c>
      <c r="O6878" s="1" t="s">
        <v>31299</v>
      </c>
      <c r="P6878" s="1" t="s">
        <v>31300</v>
      </c>
      <c r="Q6878" s="1" t="s">
        <v>13638</v>
      </c>
      <c r="R6878" s="1">
        <v>12.896599999999999</v>
      </c>
      <c r="S6878" s="1" t="s">
        <v>13638</v>
      </c>
      <c r="T6878" s="1" t="s">
        <v>13638</v>
      </c>
      <c r="U6878" s="8">
        <v>44354</v>
      </c>
      <c r="AJ6878" s="1" t="str">
        <v>Close Ended Schemes ( Income )</v>
      </c>
    </row>
    <row r="6879" spans="1:36" x14ac:dyDescent="0.25">
      <c r="A6879" s="1" t="s">
        <v>22</v>
      </c>
      <c r="N6879" s="1" t="s">
        <v>26</v>
      </c>
      <c r="O6879" s="1" t="s">
        <v>31301</v>
      </c>
      <c r="P6879" s="1" t="s">
        <v>31302</v>
      </c>
      <c r="Q6879" s="1" t="s">
        <v>13638</v>
      </c>
      <c r="R6879" s="1">
        <v>12.896599999999999</v>
      </c>
      <c r="S6879" s="1" t="s">
        <v>13638</v>
      </c>
      <c r="T6879" s="1" t="s">
        <v>13638</v>
      </c>
      <c r="U6879" s="8">
        <v>44354</v>
      </c>
      <c r="AJ6879" s="1" t="str">
        <v>Close Ended Schemes ( Income )</v>
      </c>
    </row>
    <row r="6880" spans="1:36" x14ac:dyDescent="0.25">
      <c r="A6880" s="1" t="s">
        <v>40482</v>
      </c>
      <c r="N6880" s="1" t="s">
        <v>26</v>
      </c>
      <c r="O6880" s="1" t="s">
        <v>31303</v>
      </c>
      <c r="P6880" s="1" t="s">
        <v>31304</v>
      </c>
      <c r="Q6880" s="1" t="s">
        <v>13638</v>
      </c>
      <c r="R6880" s="1">
        <v>10.0738</v>
      </c>
      <c r="S6880" s="1" t="s">
        <v>13638</v>
      </c>
      <c r="T6880" s="1" t="s">
        <v>13638</v>
      </c>
      <c r="U6880" s="8">
        <v>44354</v>
      </c>
      <c r="AJ6880" s="1" t="str">
        <v>Close Ended Schemes ( Income )</v>
      </c>
    </row>
    <row r="6881" spans="1:36" x14ac:dyDescent="0.25">
      <c r="A6881" s="1" t="s">
        <v>40483</v>
      </c>
      <c r="N6881" s="1" t="s">
        <v>26</v>
      </c>
      <c r="O6881" s="1" t="s">
        <v>31305</v>
      </c>
      <c r="P6881" s="1" t="s">
        <v>31306</v>
      </c>
      <c r="Q6881" s="1" t="s">
        <v>13638</v>
      </c>
      <c r="R6881" s="1">
        <v>12.9816</v>
      </c>
      <c r="S6881" s="1" t="s">
        <v>13638</v>
      </c>
      <c r="T6881" s="1" t="s">
        <v>13638</v>
      </c>
      <c r="U6881" s="8">
        <v>44354</v>
      </c>
      <c r="AJ6881" s="1" t="str">
        <v>Close Ended Schemes ( Income )</v>
      </c>
    </row>
    <row r="6882" spans="1:36" x14ac:dyDescent="0.25">
      <c r="N6882" s="1" t="s">
        <v>26</v>
      </c>
      <c r="O6882" s="1" t="s">
        <v>31307</v>
      </c>
      <c r="P6882" s="1" t="s">
        <v>31308</v>
      </c>
      <c r="Q6882" s="1" t="s">
        <v>13638</v>
      </c>
      <c r="R6882" s="1">
        <v>13.0823</v>
      </c>
      <c r="S6882" s="1" t="s">
        <v>13638</v>
      </c>
      <c r="T6882" s="1" t="s">
        <v>13638</v>
      </c>
      <c r="U6882" s="8">
        <v>44354</v>
      </c>
      <c r="AJ6882" s="1" t="str">
        <v>Close Ended Schemes ( Income )</v>
      </c>
    </row>
    <row r="6883" spans="1:36" x14ac:dyDescent="0.25">
      <c r="A6883" s="1" t="s">
        <v>83</v>
      </c>
      <c r="N6883" s="1" t="s">
        <v>26</v>
      </c>
      <c r="O6883" s="1" t="s">
        <v>31309</v>
      </c>
      <c r="P6883" s="1" t="s">
        <v>31310</v>
      </c>
      <c r="Q6883" s="1" t="s">
        <v>13638</v>
      </c>
      <c r="R6883" s="1">
        <v>12.9816</v>
      </c>
      <c r="S6883" s="1" t="s">
        <v>13638</v>
      </c>
      <c r="T6883" s="1" t="s">
        <v>13638</v>
      </c>
      <c r="U6883" s="8">
        <v>44354</v>
      </c>
      <c r="AJ6883" s="1" t="str">
        <v>Close Ended Schemes ( Income )</v>
      </c>
    </row>
    <row r="6884" spans="1:36" x14ac:dyDescent="0.25">
      <c r="N6884" s="1" t="s">
        <v>26</v>
      </c>
      <c r="O6884" s="1" t="s">
        <v>31311</v>
      </c>
      <c r="P6884" s="1" t="s">
        <v>31312</v>
      </c>
      <c r="Q6884" s="1" t="s">
        <v>13638</v>
      </c>
      <c r="R6884" s="1">
        <v>13.0823</v>
      </c>
      <c r="S6884" s="1" t="s">
        <v>13638</v>
      </c>
      <c r="T6884" s="1" t="s">
        <v>13638</v>
      </c>
      <c r="U6884" s="8">
        <v>44354</v>
      </c>
      <c r="AJ6884" s="1" t="str">
        <v>Close Ended Schemes ( Income )</v>
      </c>
    </row>
    <row r="6885" spans="1:36" x14ac:dyDescent="0.25">
      <c r="N6885" s="1" t="s">
        <v>26</v>
      </c>
      <c r="O6885" s="1" t="s">
        <v>31313</v>
      </c>
      <c r="P6885" s="1" t="s">
        <v>31314</v>
      </c>
      <c r="Q6885" s="1" t="s">
        <v>13638</v>
      </c>
      <c r="R6885" s="1">
        <v>10.505699999999999</v>
      </c>
      <c r="S6885" s="1" t="s">
        <v>13638</v>
      </c>
      <c r="T6885" s="1" t="s">
        <v>13638</v>
      </c>
      <c r="U6885" s="8">
        <v>44354</v>
      </c>
      <c r="AJ6885" s="1" t="str">
        <v>Close Ended Schemes ( Income )</v>
      </c>
    </row>
    <row r="6886" spans="1:36" x14ac:dyDescent="0.25">
      <c r="A6886" s="1" t="s">
        <v>4</v>
      </c>
      <c r="N6886" s="1" t="s">
        <v>26</v>
      </c>
      <c r="O6886" s="1" t="s">
        <v>31315</v>
      </c>
      <c r="P6886" s="1" t="s">
        <v>31316</v>
      </c>
      <c r="Q6886" s="1" t="s">
        <v>13638</v>
      </c>
      <c r="R6886" s="1">
        <v>10.511699999999999</v>
      </c>
      <c r="S6886" s="1" t="s">
        <v>13638</v>
      </c>
      <c r="T6886" s="1" t="s">
        <v>13638</v>
      </c>
      <c r="U6886" s="8">
        <v>44354</v>
      </c>
      <c r="AJ6886" s="1" t="str">
        <v>Close Ended Schemes ( Income )</v>
      </c>
    </row>
    <row r="6887" spans="1:36" x14ac:dyDescent="0.25">
      <c r="A6887" s="1" t="s">
        <v>40484</v>
      </c>
      <c r="N6887" s="1" t="s">
        <v>26</v>
      </c>
      <c r="O6887" s="1" t="s">
        <v>31317</v>
      </c>
      <c r="P6887" s="1" t="s">
        <v>31318</v>
      </c>
      <c r="Q6887" s="1" t="s">
        <v>13638</v>
      </c>
      <c r="R6887" s="1">
        <v>12.910299999999999</v>
      </c>
      <c r="S6887" s="1" t="s">
        <v>13638</v>
      </c>
      <c r="T6887" s="1" t="s">
        <v>13638</v>
      </c>
      <c r="U6887" s="8">
        <v>44354</v>
      </c>
      <c r="AJ6887" s="1" t="str">
        <v>Close Ended Schemes ( Income )</v>
      </c>
    </row>
    <row r="6888" spans="1:36" x14ac:dyDescent="0.25">
      <c r="A6888" s="1" t="s">
        <v>40485</v>
      </c>
      <c r="N6888" s="1" t="s">
        <v>26</v>
      </c>
      <c r="O6888" s="1" t="s">
        <v>31319</v>
      </c>
      <c r="P6888" s="1" t="s">
        <v>31320</v>
      </c>
      <c r="Q6888" s="1" t="s">
        <v>13638</v>
      </c>
      <c r="R6888" s="1">
        <v>13.088800000000001</v>
      </c>
      <c r="S6888" s="1" t="s">
        <v>13638</v>
      </c>
      <c r="T6888" s="1" t="s">
        <v>13638</v>
      </c>
      <c r="U6888" s="8">
        <v>44354</v>
      </c>
      <c r="AJ6888" s="1" t="str">
        <v>Close Ended Schemes ( Income )</v>
      </c>
    </row>
    <row r="6889" spans="1:36" x14ac:dyDescent="0.25">
      <c r="A6889" s="1" t="s">
        <v>40486</v>
      </c>
      <c r="N6889" s="1" t="s">
        <v>26</v>
      </c>
      <c r="O6889" s="1" t="s">
        <v>31321</v>
      </c>
      <c r="P6889" s="1" t="s">
        <v>31322</v>
      </c>
      <c r="Q6889" s="1" t="s">
        <v>13638</v>
      </c>
      <c r="R6889" s="1">
        <v>12.910299999999999</v>
      </c>
      <c r="S6889" s="1" t="s">
        <v>13638</v>
      </c>
      <c r="T6889" s="1" t="s">
        <v>13638</v>
      </c>
      <c r="U6889" s="8">
        <v>44354</v>
      </c>
      <c r="AJ6889" s="1" t="str">
        <v>Close Ended Schemes ( Income )</v>
      </c>
    </row>
    <row r="6890" spans="1:36" x14ac:dyDescent="0.25">
      <c r="A6890" s="1" t="s">
        <v>40487</v>
      </c>
      <c r="N6890" s="1" t="s">
        <v>26</v>
      </c>
      <c r="O6890" s="1" t="s">
        <v>31323</v>
      </c>
      <c r="P6890" s="1" t="s">
        <v>31324</v>
      </c>
      <c r="Q6890" s="1" t="s">
        <v>13638</v>
      </c>
      <c r="R6890" s="1">
        <v>13.088800000000001</v>
      </c>
      <c r="S6890" s="1" t="s">
        <v>13638</v>
      </c>
      <c r="T6890" s="1" t="s">
        <v>13638</v>
      </c>
      <c r="U6890" s="8">
        <v>44354</v>
      </c>
      <c r="AJ6890" s="1" t="str">
        <v>Close Ended Schemes ( Income )</v>
      </c>
    </row>
    <row r="6891" spans="1:36" x14ac:dyDescent="0.25">
      <c r="N6891" s="1" t="s">
        <v>26</v>
      </c>
      <c r="O6891" s="1" t="s">
        <v>31325</v>
      </c>
      <c r="P6891" s="1" t="s">
        <v>31326</v>
      </c>
      <c r="Q6891" s="1" t="s">
        <v>13638</v>
      </c>
      <c r="R6891" s="1">
        <v>10.729100000000001</v>
      </c>
      <c r="S6891" s="1" t="s">
        <v>13638</v>
      </c>
      <c r="T6891" s="1" t="s">
        <v>13638</v>
      </c>
      <c r="U6891" s="8">
        <v>44354</v>
      </c>
      <c r="AJ6891" s="1" t="str">
        <v>Close Ended Schemes ( Income )</v>
      </c>
    </row>
    <row r="6892" spans="1:36" x14ac:dyDescent="0.25">
      <c r="A6892" s="1" t="s">
        <v>5</v>
      </c>
      <c r="N6892" s="1" t="s">
        <v>26</v>
      </c>
      <c r="O6892" s="1" t="s">
        <v>31327</v>
      </c>
      <c r="P6892" s="1" t="s">
        <v>31328</v>
      </c>
      <c r="Q6892" s="1" t="s">
        <v>13638</v>
      </c>
      <c r="R6892" s="1">
        <v>19.761500000000002</v>
      </c>
      <c r="S6892" s="1" t="s">
        <v>13638</v>
      </c>
      <c r="T6892" s="1" t="s">
        <v>13638</v>
      </c>
      <c r="U6892" s="8">
        <v>44354</v>
      </c>
      <c r="AJ6892" s="1" t="str">
        <v>Close Ended Schemes ( Income )</v>
      </c>
    </row>
    <row r="6893" spans="1:36" x14ac:dyDescent="0.25">
      <c r="A6893" s="1" t="s">
        <v>40488</v>
      </c>
      <c r="N6893" s="1" t="s">
        <v>26</v>
      </c>
      <c r="O6893" s="1" t="s">
        <v>31329</v>
      </c>
      <c r="P6893" s="1" t="s">
        <v>31330</v>
      </c>
      <c r="Q6893" s="1" t="s">
        <v>13638</v>
      </c>
      <c r="R6893" s="1">
        <v>20.234300000000001</v>
      </c>
      <c r="S6893" s="1" t="s">
        <v>13638</v>
      </c>
      <c r="T6893" s="1" t="s">
        <v>13638</v>
      </c>
      <c r="U6893" s="8">
        <v>44354</v>
      </c>
      <c r="AJ6893" s="1" t="str">
        <v>Close Ended Schemes ( Income )</v>
      </c>
    </row>
    <row r="6894" spans="1:36" x14ac:dyDescent="0.25">
      <c r="A6894" s="1" t="s">
        <v>40489</v>
      </c>
      <c r="N6894" s="1" t="s">
        <v>26</v>
      </c>
      <c r="O6894" s="1" t="s">
        <v>31331</v>
      </c>
      <c r="P6894" s="1" t="s">
        <v>31332</v>
      </c>
      <c r="Q6894" s="1" t="s">
        <v>13638</v>
      </c>
      <c r="R6894" s="1">
        <v>12.9628</v>
      </c>
      <c r="S6894" s="1" t="s">
        <v>13638</v>
      </c>
      <c r="T6894" s="1" t="s">
        <v>13638</v>
      </c>
      <c r="U6894" s="8">
        <v>44354</v>
      </c>
      <c r="AJ6894" s="1" t="str">
        <v>Close Ended Schemes ( Income )</v>
      </c>
    </row>
    <row r="6895" spans="1:36" x14ac:dyDescent="0.25">
      <c r="A6895" s="1" t="s">
        <v>40490</v>
      </c>
      <c r="N6895" s="1" t="s">
        <v>26</v>
      </c>
      <c r="O6895" s="1" t="s">
        <v>31333</v>
      </c>
      <c r="P6895" s="1" t="s">
        <v>31334</v>
      </c>
      <c r="Q6895" s="1" t="s">
        <v>13638</v>
      </c>
      <c r="R6895" s="1">
        <v>13.0764</v>
      </c>
      <c r="S6895" s="1" t="s">
        <v>13638</v>
      </c>
      <c r="T6895" s="1" t="s">
        <v>13638</v>
      </c>
      <c r="U6895" s="8">
        <v>44354</v>
      </c>
      <c r="AJ6895" s="1" t="str">
        <v>Close Ended Schemes ( Income )</v>
      </c>
    </row>
    <row r="6896" spans="1:36" x14ac:dyDescent="0.25">
      <c r="A6896" s="1" t="s">
        <v>40491</v>
      </c>
      <c r="N6896" s="1" t="s">
        <v>26</v>
      </c>
      <c r="O6896" s="1" t="s">
        <v>31335</v>
      </c>
      <c r="P6896" s="1" t="s">
        <v>31336</v>
      </c>
      <c r="Q6896" s="1" t="s">
        <v>13638</v>
      </c>
      <c r="R6896" s="1">
        <v>17.006799999999998</v>
      </c>
      <c r="S6896" s="1" t="s">
        <v>13638</v>
      </c>
      <c r="T6896" s="1" t="s">
        <v>13638</v>
      </c>
      <c r="U6896" s="8">
        <v>44354</v>
      </c>
      <c r="AJ6896" s="1" t="str">
        <v>Close Ended Schemes ( Income )</v>
      </c>
    </row>
    <row r="6897" spans="1:36" x14ac:dyDescent="0.25">
      <c r="A6897" s="1" t="s">
        <v>40492</v>
      </c>
      <c r="N6897" s="1" t="s">
        <v>26</v>
      </c>
      <c r="O6897" s="1" t="s">
        <v>31337</v>
      </c>
      <c r="P6897" s="1" t="s">
        <v>31338</v>
      </c>
      <c r="Q6897" s="1" t="s">
        <v>13638</v>
      </c>
      <c r="R6897" s="1">
        <v>17.129899999999999</v>
      </c>
      <c r="S6897" s="1" t="s">
        <v>13638</v>
      </c>
      <c r="T6897" s="1" t="s">
        <v>13638</v>
      </c>
      <c r="U6897" s="8">
        <v>44354</v>
      </c>
      <c r="AJ6897" s="1" t="str">
        <v>Close Ended Schemes ( Income )</v>
      </c>
    </row>
    <row r="6898" spans="1:36" x14ac:dyDescent="0.25">
      <c r="A6898" s="1" t="s">
        <v>40493</v>
      </c>
      <c r="N6898" s="1" t="s">
        <v>26</v>
      </c>
      <c r="O6898" s="1" t="s">
        <v>31339</v>
      </c>
      <c r="P6898" s="1" t="s">
        <v>31340</v>
      </c>
      <c r="Q6898" s="1" t="s">
        <v>13638</v>
      </c>
      <c r="R6898" s="1">
        <v>17.006799999999998</v>
      </c>
      <c r="S6898" s="1" t="s">
        <v>13638</v>
      </c>
      <c r="T6898" s="1" t="s">
        <v>13638</v>
      </c>
      <c r="U6898" s="8">
        <v>44354</v>
      </c>
      <c r="AJ6898" s="1" t="str">
        <v>Close Ended Schemes ( Income )</v>
      </c>
    </row>
    <row r="6899" spans="1:36" x14ac:dyDescent="0.25">
      <c r="A6899" s="1" t="s">
        <v>40494</v>
      </c>
      <c r="N6899" s="1" t="s">
        <v>26</v>
      </c>
      <c r="O6899" s="1" t="s">
        <v>31341</v>
      </c>
      <c r="P6899" s="1" t="s">
        <v>31342</v>
      </c>
      <c r="Q6899" s="1" t="s">
        <v>13638</v>
      </c>
      <c r="R6899" s="1">
        <v>17.129899999999999</v>
      </c>
      <c r="S6899" s="1" t="s">
        <v>13638</v>
      </c>
      <c r="T6899" s="1" t="s">
        <v>13638</v>
      </c>
      <c r="U6899" s="8">
        <v>44354</v>
      </c>
      <c r="AJ6899" s="1" t="str">
        <v>Close Ended Schemes ( Income )</v>
      </c>
    </row>
    <row r="6900" spans="1:36" x14ac:dyDescent="0.25">
      <c r="A6900" s="1" t="s">
        <v>40495</v>
      </c>
      <c r="N6900" s="1" t="s">
        <v>26</v>
      </c>
      <c r="O6900" s="1" t="s">
        <v>31343</v>
      </c>
      <c r="P6900" s="1" t="s">
        <v>31344</v>
      </c>
      <c r="Q6900" s="1" t="s">
        <v>13638</v>
      </c>
      <c r="R6900" s="1">
        <v>17.006799999999998</v>
      </c>
      <c r="S6900" s="1" t="s">
        <v>13638</v>
      </c>
      <c r="T6900" s="1" t="s">
        <v>13638</v>
      </c>
      <c r="U6900" s="8">
        <v>44354</v>
      </c>
      <c r="AJ6900" s="1" t="str">
        <v>Close Ended Schemes ( Income )</v>
      </c>
    </row>
    <row r="6901" spans="1:36" x14ac:dyDescent="0.25">
      <c r="N6901" s="1" t="s">
        <v>26</v>
      </c>
      <c r="O6901" s="1" t="s">
        <v>31345</v>
      </c>
      <c r="P6901" s="1" t="s">
        <v>31346</v>
      </c>
      <c r="Q6901" s="1" t="s">
        <v>13638</v>
      </c>
      <c r="R6901" s="1">
        <v>17.129899999999999</v>
      </c>
      <c r="S6901" s="1" t="s">
        <v>13638</v>
      </c>
      <c r="T6901" s="1" t="s">
        <v>13638</v>
      </c>
      <c r="U6901" s="8">
        <v>44354</v>
      </c>
      <c r="AJ6901" s="1" t="str">
        <v>Close Ended Schemes ( Income )</v>
      </c>
    </row>
    <row r="6902" spans="1:36" x14ac:dyDescent="0.25">
      <c r="A6902" s="1" t="s">
        <v>32</v>
      </c>
      <c r="N6902" s="1" t="s">
        <v>26</v>
      </c>
      <c r="O6902" s="1" t="s">
        <v>31347</v>
      </c>
      <c r="P6902" s="1" t="s">
        <v>31348</v>
      </c>
      <c r="Q6902" s="1" t="s">
        <v>13638</v>
      </c>
      <c r="R6902" s="1">
        <v>10.393599999999999</v>
      </c>
      <c r="S6902" s="1" t="s">
        <v>13638</v>
      </c>
      <c r="T6902" s="1" t="s">
        <v>13638</v>
      </c>
      <c r="U6902" s="8">
        <v>44354</v>
      </c>
      <c r="AJ6902" s="1" t="str">
        <v>Close Ended Schemes ( Income )</v>
      </c>
    </row>
    <row r="6903" spans="1:36" x14ac:dyDescent="0.25">
      <c r="A6903" s="1" t="s">
        <v>40496</v>
      </c>
      <c r="N6903" s="1" t="s">
        <v>26</v>
      </c>
      <c r="O6903" s="1" t="s">
        <v>31349</v>
      </c>
      <c r="P6903" s="1" t="s">
        <v>31350</v>
      </c>
      <c r="Q6903" s="1" t="s">
        <v>13638</v>
      </c>
      <c r="R6903" s="1">
        <v>10.395899999999999</v>
      </c>
      <c r="S6903" s="1" t="s">
        <v>13638</v>
      </c>
      <c r="T6903" s="1" t="s">
        <v>13638</v>
      </c>
      <c r="U6903" s="8">
        <v>44354</v>
      </c>
      <c r="AJ6903" s="1" t="str">
        <v>Close Ended Schemes ( Income )</v>
      </c>
    </row>
    <row r="6904" spans="1:36" x14ac:dyDescent="0.25">
      <c r="A6904" s="1" t="s">
        <v>40497</v>
      </c>
      <c r="N6904" s="1" t="s">
        <v>26</v>
      </c>
      <c r="O6904" s="1" t="s">
        <v>31351</v>
      </c>
      <c r="P6904" s="1" t="s">
        <v>31352</v>
      </c>
      <c r="Q6904" s="1" t="s">
        <v>13638</v>
      </c>
      <c r="R6904" s="1">
        <v>11.1806</v>
      </c>
      <c r="S6904" s="1" t="s">
        <v>13638</v>
      </c>
      <c r="T6904" s="1" t="s">
        <v>13638</v>
      </c>
      <c r="U6904" s="8">
        <v>44354</v>
      </c>
      <c r="AJ6904" s="1" t="str">
        <v>Close Ended Schemes ( Income )</v>
      </c>
    </row>
    <row r="6905" spans="1:36" x14ac:dyDescent="0.25">
      <c r="N6905" s="1" t="s">
        <v>26</v>
      </c>
      <c r="O6905" s="1" t="s">
        <v>31353</v>
      </c>
      <c r="P6905" s="1" t="s">
        <v>31354</v>
      </c>
      <c r="Q6905" s="1" t="s">
        <v>13638</v>
      </c>
      <c r="R6905" s="1">
        <v>11.0595</v>
      </c>
      <c r="S6905" s="1" t="s">
        <v>13638</v>
      </c>
      <c r="T6905" s="1" t="s">
        <v>13638</v>
      </c>
      <c r="U6905" s="8">
        <v>44354</v>
      </c>
      <c r="AJ6905" s="1" t="str">
        <v>Close Ended Schemes ( Income )</v>
      </c>
    </row>
    <row r="6906" spans="1:36" x14ac:dyDescent="0.25">
      <c r="A6906" s="1" t="s">
        <v>11</v>
      </c>
      <c r="N6906" s="1" t="s">
        <v>26</v>
      </c>
      <c r="O6906" s="1" t="s">
        <v>31355</v>
      </c>
      <c r="P6906" s="1" t="s">
        <v>31356</v>
      </c>
      <c r="Q6906" s="1" t="s">
        <v>13638</v>
      </c>
      <c r="R6906" s="1">
        <v>11.0595</v>
      </c>
      <c r="S6906" s="1" t="s">
        <v>13638</v>
      </c>
      <c r="T6906" s="1" t="s">
        <v>13638</v>
      </c>
      <c r="U6906" s="8">
        <v>44354</v>
      </c>
      <c r="AJ6906" s="1" t="str">
        <v>Close Ended Schemes ( Income )</v>
      </c>
    </row>
    <row r="6907" spans="1:36" x14ac:dyDescent="0.25">
      <c r="A6907" s="1" t="s">
        <v>40498</v>
      </c>
      <c r="N6907" s="1" t="s">
        <v>26</v>
      </c>
      <c r="O6907" s="1" t="s">
        <v>31357</v>
      </c>
      <c r="P6907" s="1" t="s">
        <v>31358</v>
      </c>
      <c r="Q6907" s="1" t="s">
        <v>13638</v>
      </c>
      <c r="R6907" s="1">
        <v>11.1806</v>
      </c>
      <c r="S6907" s="1" t="s">
        <v>13638</v>
      </c>
      <c r="T6907" s="1" t="s">
        <v>13638</v>
      </c>
      <c r="U6907" s="8">
        <v>44354</v>
      </c>
      <c r="AJ6907" s="1" t="str">
        <v>Close Ended Schemes ( Income )</v>
      </c>
    </row>
    <row r="6908" spans="1:36" x14ac:dyDescent="0.25">
      <c r="A6908" s="1" t="s">
        <v>40499</v>
      </c>
      <c r="N6908" s="1" t="s">
        <v>26</v>
      </c>
      <c r="O6908" s="1" t="s">
        <v>31359</v>
      </c>
      <c r="P6908" s="1" t="s">
        <v>31360</v>
      </c>
      <c r="Q6908" s="1" t="s">
        <v>13638</v>
      </c>
      <c r="R6908" s="1">
        <v>11.1365</v>
      </c>
      <c r="S6908" s="1" t="s">
        <v>13638</v>
      </c>
      <c r="T6908" s="1" t="s">
        <v>13638</v>
      </c>
      <c r="U6908" s="8">
        <v>44354</v>
      </c>
      <c r="AJ6908" s="1" t="str">
        <v>Close Ended Schemes ( Income )</v>
      </c>
    </row>
    <row r="6909" spans="1:36" x14ac:dyDescent="0.25">
      <c r="N6909" s="1" t="s">
        <v>26</v>
      </c>
      <c r="O6909" s="1" t="s">
        <v>31361</v>
      </c>
      <c r="P6909" s="1" t="s">
        <v>31362</v>
      </c>
      <c r="Q6909" s="1" t="s">
        <v>13638</v>
      </c>
      <c r="R6909" s="1">
        <v>11.0337</v>
      </c>
      <c r="S6909" s="1" t="s">
        <v>13638</v>
      </c>
      <c r="T6909" s="1" t="s">
        <v>13638</v>
      </c>
      <c r="U6909" s="8">
        <v>44354</v>
      </c>
      <c r="AJ6909" s="1" t="str">
        <v>Close Ended Schemes ( Income )</v>
      </c>
    </row>
    <row r="6910" spans="1:36" x14ac:dyDescent="0.25">
      <c r="A6910" s="1" t="s">
        <v>14</v>
      </c>
      <c r="N6910" s="1" t="s">
        <v>26</v>
      </c>
      <c r="O6910" s="1" t="s">
        <v>31363</v>
      </c>
      <c r="P6910" s="1" t="s">
        <v>31364</v>
      </c>
      <c r="Q6910" s="1" t="s">
        <v>13638</v>
      </c>
      <c r="R6910" s="1">
        <v>11.0337</v>
      </c>
      <c r="S6910" s="1" t="s">
        <v>13638</v>
      </c>
      <c r="T6910" s="1" t="s">
        <v>13638</v>
      </c>
      <c r="U6910" s="8">
        <v>44354</v>
      </c>
      <c r="AJ6910" s="1" t="str">
        <v>Close Ended Schemes ( Income )</v>
      </c>
    </row>
    <row r="6911" spans="1:36" x14ac:dyDescent="0.25">
      <c r="A6911" s="1" t="s">
        <v>40500</v>
      </c>
      <c r="N6911" s="1" t="s">
        <v>26</v>
      </c>
      <c r="O6911" s="1" t="s">
        <v>31365</v>
      </c>
      <c r="P6911" s="1" t="s">
        <v>31366</v>
      </c>
      <c r="Q6911" s="1" t="s">
        <v>13638</v>
      </c>
      <c r="R6911" s="1">
        <v>11.1365</v>
      </c>
      <c r="S6911" s="1" t="s">
        <v>13638</v>
      </c>
      <c r="T6911" s="1" t="s">
        <v>13638</v>
      </c>
      <c r="U6911" s="8">
        <v>44354</v>
      </c>
      <c r="AJ6911" s="1" t="str">
        <v>Close Ended Schemes ( Income )</v>
      </c>
    </row>
    <row r="6912" spans="1:36" x14ac:dyDescent="0.25">
      <c r="A6912" s="1" t="s">
        <v>40501</v>
      </c>
      <c r="N6912" s="1" t="s">
        <v>26</v>
      </c>
      <c r="O6912" s="1" t="s">
        <v>31367</v>
      </c>
      <c r="P6912" s="1" t="s">
        <v>31368</v>
      </c>
      <c r="Q6912" s="1" t="s">
        <v>13638</v>
      </c>
      <c r="R6912" s="1">
        <v>11.2277</v>
      </c>
      <c r="S6912" s="1" t="s">
        <v>13638</v>
      </c>
      <c r="T6912" s="1" t="s">
        <v>13638</v>
      </c>
      <c r="U6912" s="8">
        <v>44354</v>
      </c>
      <c r="AJ6912" s="1" t="str">
        <v>Close Ended Schemes ( Income )</v>
      </c>
    </row>
    <row r="6913" spans="1:36" x14ac:dyDescent="0.25">
      <c r="N6913" s="1" t="s">
        <v>26</v>
      </c>
      <c r="O6913" s="1" t="s">
        <v>31369</v>
      </c>
      <c r="P6913" s="1" t="s">
        <v>31370</v>
      </c>
      <c r="Q6913" s="1" t="s">
        <v>13638</v>
      </c>
      <c r="R6913" s="1">
        <v>11.1275</v>
      </c>
      <c r="S6913" s="1" t="s">
        <v>13638</v>
      </c>
      <c r="T6913" s="1" t="s">
        <v>13638</v>
      </c>
      <c r="U6913" s="8">
        <v>44354</v>
      </c>
      <c r="AJ6913" s="1" t="str">
        <v>Close Ended Schemes ( Income )</v>
      </c>
    </row>
    <row r="6914" spans="1:36" x14ac:dyDescent="0.25">
      <c r="A6914" s="1" t="s">
        <v>2</v>
      </c>
      <c r="N6914" s="1" t="s">
        <v>26</v>
      </c>
      <c r="O6914" s="1" t="s">
        <v>31371</v>
      </c>
      <c r="P6914" s="1" t="s">
        <v>31372</v>
      </c>
      <c r="Q6914" s="1" t="s">
        <v>13638</v>
      </c>
      <c r="R6914" s="1">
        <v>11.1275</v>
      </c>
      <c r="S6914" s="1" t="s">
        <v>13638</v>
      </c>
      <c r="T6914" s="1" t="s">
        <v>13638</v>
      </c>
      <c r="U6914" s="8">
        <v>44354</v>
      </c>
      <c r="AJ6914" s="1" t="str">
        <v>Close Ended Schemes ( Income )</v>
      </c>
    </row>
    <row r="6915" spans="1:36" x14ac:dyDescent="0.25">
      <c r="A6915" s="1" t="s">
        <v>40502</v>
      </c>
      <c r="N6915" s="1" t="s">
        <v>26</v>
      </c>
      <c r="O6915" s="1" t="s">
        <v>31373</v>
      </c>
      <c r="P6915" s="1" t="s">
        <v>31374</v>
      </c>
      <c r="Q6915" s="1" t="s">
        <v>13638</v>
      </c>
      <c r="R6915" s="1">
        <v>11.2277</v>
      </c>
      <c r="S6915" s="1" t="s">
        <v>13638</v>
      </c>
      <c r="T6915" s="1" t="s">
        <v>13638</v>
      </c>
      <c r="U6915" s="8">
        <v>44354</v>
      </c>
      <c r="AJ6915" s="1" t="str">
        <v>Close Ended Schemes ( Income )</v>
      </c>
    </row>
    <row r="6916" spans="1:36" x14ac:dyDescent="0.25">
      <c r="A6916" s="1" t="s">
        <v>40503</v>
      </c>
      <c r="N6916" s="1" t="s">
        <v>26</v>
      </c>
      <c r="O6916" s="1" t="s">
        <v>31375</v>
      </c>
      <c r="P6916" s="1" t="s">
        <v>31376</v>
      </c>
      <c r="Q6916" s="1" t="s">
        <v>13638</v>
      </c>
      <c r="R6916" s="1">
        <v>12.3033</v>
      </c>
      <c r="S6916" s="1" t="s">
        <v>13638</v>
      </c>
      <c r="T6916" s="1" t="s">
        <v>13638</v>
      </c>
      <c r="U6916" s="8">
        <v>44354</v>
      </c>
      <c r="AJ6916" s="1" t="str">
        <v>Close Ended Schemes ( Income )</v>
      </c>
    </row>
    <row r="6917" spans="1:36" x14ac:dyDescent="0.25">
      <c r="A6917" s="1" t="s">
        <v>40504</v>
      </c>
      <c r="N6917" s="1" t="s">
        <v>26</v>
      </c>
      <c r="O6917" s="1" t="s">
        <v>31377</v>
      </c>
      <c r="P6917" s="1" t="s">
        <v>31378</v>
      </c>
      <c r="Q6917" s="1" t="s">
        <v>13638</v>
      </c>
      <c r="R6917" s="1">
        <v>12.3818</v>
      </c>
      <c r="S6917" s="1" t="s">
        <v>13638</v>
      </c>
      <c r="T6917" s="1" t="s">
        <v>13638</v>
      </c>
      <c r="U6917" s="8">
        <v>44354</v>
      </c>
      <c r="AJ6917" s="1" t="str">
        <v>Close Ended Schemes ( Income )</v>
      </c>
    </row>
    <row r="6918" spans="1:36" x14ac:dyDescent="0.25">
      <c r="A6918" s="1" t="s">
        <v>40505</v>
      </c>
      <c r="N6918" s="1" t="s">
        <v>26</v>
      </c>
      <c r="O6918" s="1" t="s">
        <v>31379</v>
      </c>
      <c r="P6918" s="1" t="s">
        <v>31380</v>
      </c>
      <c r="Q6918" s="1" t="s">
        <v>13638</v>
      </c>
      <c r="R6918" s="1">
        <v>12.3033</v>
      </c>
      <c r="S6918" s="1" t="s">
        <v>13638</v>
      </c>
      <c r="T6918" s="1" t="s">
        <v>13638</v>
      </c>
      <c r="U6918" s="8">
        <v>44354</v>
      </c>
      <c r="AJ6918" s="1" t="str">
        <v>Close Ended Schemes ( Income )</v>
      </c>
    </row>
    <row r="6919" spans="1:36" x14ac:dyDescent="0.25">
      <c r="N6919" s="1" t="s">
        <v>26</v>
      </c>
      <c r="O6919" s="1" t="s">
        <v>31381</v>
      </c>
      <c r="P6919" s="1" t="s">
        <v>31382</v>
      </c>
      <c r="Q6919" s="1" t="s">
        <v>13638</v>
      </c>
      <c r="R6919" s="1">
        <v>12.3818</v>
      </c>
      <c r="S6919" s="1" t="s">
        <v>13638</v>
      </c>
      <c r="T6919" s="1" t="s">
        <v>13638</v>
      </c>
      <c r="U6919" s="8">
        <v>44354</v>
      </c>
      <c r="AJ6919" s="1" t="str">
        <v>Close Ended Schemes ( Income )</v>
      </c>
    </row>
    <row r="6920" spans="1:36" x14ac:dyDescent="0.25">
      <c r="A6920" s="1" t="s">
        <v>19</v>
      </c>
      <c r="N6920" s="1" t="s">
        <v>26</v>
      </c>
      <c r="O6920" s="1" t="s">
        <v>31383</v>
      </c>
      <c r="P6920" s="1" t="s">
        <v>31384</v>
      </c>
      <c r="Q6920" s="1" t="s">
        <v>13638</v>
      </c>
      <c r="R6920" s="1">
        <v>12.2706</v>
      </c>
      <c r="S6920" s="1" t="s">
        <v>13638</v>
      </c>
      <c r="T6920" s="1" t="s">
        <v>13638</v>
      </c>
      <c r="U6920" s="8">
        <v>44354</v>
      </c>
      <c r="AJ6920" s="1" t="str">
        <v>Close Ended Schemes ( Income )</v>
      </c>
    </row>
    <row r="6921" spans="1:36" x14ac:dyDescent="0.25">
      <c r="A6921" s="1" t="s">
        <v>40506</v>
      </c>
      <c r="N6921" s="1" t="s">
        <v>26</v>
      </c>
      <c r="O6921" s="1" t="s">
        <v>31385</v>
      </c>
      <c r="P6921" s="1" t="s">
        <v>31386</v>
      </c>
      <c r="Q6921" s="1" t="s">
        <v>13638</v>
      </c>
      <c r="R6921" s="1">
        <v>12.196</v>
      </c>
      <c r="S6921" s="1" t="s">
        <v>13638</v>
      </c>
      <c r="T6921" s="1" t="s">
        <v>13638</v>
      </c>
      <c r="U6921" s="8">
        <v>44354</v>
      </c>
      <c r="AJ6921" s="1" t="str">
        <v>Close Ended Schemes ( Income )</v>
      </c>
    </row>
    <row r="6922" spans="1:36" x14ac:dyDescent="0.25">
      <c r="A6922" s="1" t="s">
        <v>40507</v>
      </c>
      <c r="N6922" s="1" t="s">
        <v>26</v>
      </c>
      <c r="O6922" s="1" t="s">
        <v>31387</v>
      </c>
      <c r="P6922" s="1" t="s">
        <v>31388</v>
      </c>
      <c r="Q6922" s="1" t="s">
        <v>13638</v>
      </c>
      <c r="R6922" s="1">
        <v>12.196</v>
      </c>
      <c r="S6922" s="1" t="s">
        <v>13638</v>
      </c>
      <c r="T6922" s="1" t="s">
        <v>13638</v>
      </c>
      <c r="U6922" s="8">
        <v>44354</v>
      </c>
      <c r="AJ6922" s="1" t="str">
        <v>Close Ended Schemes ( Income )</v>
      </c>
    </row>
    <row r="6923" spans="1:36" x14ac:dyDescent="0.25">
      <c r="N6923" s="1" t="s">
        <v>26</v>
      </c>
      <c r="O6923" s="1" t="s">
        <v>31389</v>
      </c>
      <c r="P6923" s="1" t="s">
        <v>31390</v>
      </c>
      <c r="Q6923" s="1" t="s">
        <v>13638</v>
      </c>
      <c r="R6923" s="1">
        <v>12.2706</v>
      </c>
      <c r="S6923" s="1" t="s">
        <v>13638</v>
      </c>
      <c r="T6923" s="1" t="s">
        <v>13638</v>
      </c>
      <c r="U6923" s="8">
        <v>44354</v>
      </c>
      <c r="AJ6923" s="1" t="str">
        <v>Close Ended Schemes ( Income )</v>
      </c>
    </row>
    <row r="6924" spans="1:36" x14ac:dyDescent="0.25">
      <c r="A6924" s="1" t="s">
        <v>22</v>
      </c>
      <c r="N6924" s="1" t="s">
        <v>26</v>
      </c>
      <c r="O6924" s="1" t="s">
        <v>34308</v>
      </c>
      <c r="P6924" s="1" t="s">
        <v>34309</v>
      </c>
      <c r="Q6924" s="1" t="s">
        <v>13638</v>
      </c>
      <c r="R6924" s="1">
        <v>12.042899999999999</v>
      </c>
      <c r="S6924" s="1" t="s">
        <v>13638</v>
      </c>
      <c r="T6924" s="1" t="s">
        <v>13638</v>
      </c>
      <c r="U6924" s="8">
        <v>44354</v>
      </c>
      <c r="AJ6924" s="1" t="str">
        <v>Close Ended Schemes ( Income )</v>
      </c>
    </row>
    <row r="6925" spans="1:36" x14ac:dyDescent="0.25">
      <c r="A6925" s="1" t="s">
        <v>40508</v>
      </c>
      <c r="N6925" s="1" t="s">
        <v>26</v>
      </c>
      <c r="O6925" s="1" t="s">
        <v>34310</v>
      </c>
      <c r="P6925" s="1" t="s">
        <v>34311</v>
      </c>
      <c r="Q6925" s="1" t="s">
        <v>13638</v>
      </c>
      <c r="R6925" s="1">
        <v>12.1114</v>
      </c>
      <c r="S6925" s="1" t="s">
        <v>13638</v>
      </c>
      <c r="T6925" s="1" t="s">
        <v>13638</v>
      </c>
      <c r="U6925" s="8">
        <v>44354</v>
      </c>
      <c r="AJ6925" s="1" t="str">
        <v>Close Ended Schemes ( Income )</v>
      </c>
    </row>
    <row r="6926" spans="1:36" x14ac:dyDescent="0.25">
      <c r="A6926" s="1" t="s">
        <v>40509</v>
      </c>
      <c r="N6926" s="1" t="s">
        <v>26</v>
      </c>
      <c r="O6926" s="1" t="s">
        <v>34312</v>
      </c>
      <c r="P6926" s="1" t="s">
        <v>34313</v>
      </c>
      <c r="Q6926" s="1" t="s">
        <v>13638</v>
      </c>
      <c r="R6926" s="1">
        <v>12.042899999999999</v>
      </c>
      <c r="S6926" s="1" t="s">
        <v>13638</v>
      </c>
      <c r="T6926" s="1" t="s">
        <v>13638</v>
      </c>
      <c r="U6926" s="8">
        <v>44354</v>
      </c>
      <c r="AJ6926" s="1" t="str">
        <v>Close Ended Schemes ( Income )</v>
      </c>
    </row>
    <row r="6927" spans="1:36" x14ac:dyDescent="0.25">
      <c r="A6927" s="1" t="s">
        <v>40510</v>
      </c>
      <c r="N6927" s="1" t="s">
        <v>26</v>
      </c>
      <c r="O6927" s="1" t="s">
        <v>34314</v>
      </c>
      <c r="P6927" s="1" t="s">
        <v>34315</v>
      </c>
      <c r="Q6927" s="1" t="s">
        <v>13638</v>
      </c>
      <c r="R6927" s="1">
        <v>12.1114</v>
      </c>
      <c r="S6927" s="1" t="s">
        <v>13638</v>
      </c>
      <c r="T6927" s="1" t="s">
        <v>13638</v>
      </c>
      <c r="U6927" s="8">
        <v>44354</v>
      </c>
      <c r="AJ6927" s="1" t="str">
        <v>Close Ended Schemes ( Income )</v>
      </c>
    </row>
    <row r="6928" spans="1:36" x14ac:dyDescent="0.25">
      <c r="A6928" s="1" t="s">
        <v>40511</v>
      </c>
      <c r="N6928" s="1" t="s">
        <v>26</v>
      </c>
      <c r="O6928" s="1" t="s">
        <v>31391</v>
      </c>
      <c r="P6928" s="1" t="s">
        <v>31392</v>
      </c>
      <c r="Q6928" s="1" t="s">
        <v>13638</v>
      </c>
      <c r="R6928" s="1">
        <v>14.340299999999999</v>
      </c>
      <c r="S6928" s="1" t="s">
        <v>13638</v>
      </c>
      <c r="T6928" s="1" t="s">
        <v>13638</v>
      </c>
      <c r="U6928" s="8">
        <v>44354</v>
      </c>
      <c r="AJ6928" s="1" t="str">
        <v>Close Ended Schemes ( Income )</v>
      </c>
    </row>
    <row r="6929" spans="1:36" x14ac:dyDescent="0.25">
      <c r="A6929" s="1" t="s">
        <v>40512</v>
      </c>
      <c r="N6929" s="1" t="s">
        <v>26</v>
      </c>
      <c r="O6929" s="1" t="s">
        <v>31393</v>
      </c>
      <c r="P6929" s="1" t="s">
        <v>31394</v>
      </c>
      <c r="Q6929" s="1" t="s">
        <v>13638</v>
      </c>
      <c r="R6929" s="1">
        <v>14.9969</v>
      </c>
      <c r="S6929" s="1" t="s">
        <v>13638</v>
      </c>
      <c r="T6929" s="1" t="s">
        <v>13638</v>
      </c>
      <c r="U6929" s="8">
        <v>44354</v>
      </c>
      <c r="AJ6929" s="1" t="str">
        <v>Close Ended Schemes ( Income )</v>
      </c>
    </row>
    <row r="6930" spans="1:36" x14ac:dyDescent="0.25">
      <c r="A6930" s="1" t="s">
        <v>40513</v>
      </c>
      <c r="N6930" s="1" t="s">
        <v>26</v>
      </c>
      <c r="O6930" s="1" t="s">
        <v>31395</v>
      </c>
      <c r="P6930" s="1" t="s">
        <v>31396</v>
      </c>
      <c r="Q6930" s="1" t="s">
        <v>13638</v>
      </c>
      <c r="R6930" s="1">
        <v>14.9969</v>
      </c>
      <c r="S6930" s="1" t="s">
        <v>13638</v>
      </c>
      <c r="T6930" s="1" t="s">
        <v>13638</v>
      </c>
      <c r="U6930" s="8">
        <v>44354</v>
      </c>
      <c r="AJ6930" s="1" t="str">
        <v>Close Ended Schemes ( Income )</v>
      </c>
    </row>
    <row r="6931" spans="1:36" x14ac:dyDescent="0.25">
      <c r="N6931" s="1" t="s">
        <v>26</v>
      </c>
      <c r="O6931" s="1" t="s">
        <v>31397</v>
      </c>
      <c r="P6931" s="1" t="s">
        <v>31398</v>
      </c>
      <c r="Q6931" s="1" t="s">
        <v>13638</v>
      </c>
      <c r="R6931" s="1">
        <v>14.340299999999999</v>
      </c>
      <c r="S6931" s="1" t="s">
        <v>13638</v>
      </c>
      <c r="T6931" s="1" t="s">
        <v>13638</v>
      </c>
      <c r="U6931" s="8">
        <v>44354</v>
      </c>
      <c r="AJ6931" s="1" t="str">
        <v>Close Ended Schemes ( Income )</v>
      </c>
    </row>
    <row r="6932" spans="1:36" x14ac:dyDescent="0.25">
      <c r="A6932" s="1" t="s">
        <v>84</v>
      </c>
      <c r="N6932" s="1" t="s">
        <v>26</v>
      </c>
      <c r="O6932" s="1" t="s">
        <v>31399</v>
      </c>
      <c r="P6932" s="1" t="s">
        <v>31400</v>
      </c>
      <c r="Q6932" s="1" t="s">
        <v>13638</v>
      </c>
      <c r="R6932" s="1">
        <v>13.0693</v>
      </c>
      <c r="S6932" s="1" t="s">
        <v>13638</v>
      </c>
      <c r="T6932" s="1" t="s">
        <v>13638</v>
      </c>
      <c r="U6932" s="8">
        <v>44354</v>
      </c>
      <c r="AJ6932" s="1" t="str">
        <v>Close Ended Schemes ( Income )</v>
      </c>
    </row>
    <row r="6933" spans="1:36" x14ac:dyDescent="0.25">
      <c r="N6933" s="1" t="s">
        <v>26</v>
      </c>
      <c r="O6933" s="1" t="s">
        <v>31401</v>
      </c>
      <c r="P6933" s="1" t="s">
        <v>31402</v>
      </c>
      <c r="Q6933" s="1" t="s">
        <v>13638</v>
      </c>
      <c r="R6933" s="1">
        <v>13.199400000000001</v>
      </c>
      <c r="S6933" s="1" t="s">
        <v>13638</v>
      </c>
      <c r="T6933" s="1" t="s">
        <v>13638</v>
      </c>
      <c r="U6933" s="8">
        <v>44354</v>
      </c>
      <c r="AJ6933" s="1" t="str">
        <v>Close Ended Schemes ( Income )</v>
      </c>
    </row>
    <row r="6934" spans="1:36" x14ac:dyDescent="0.25">
      <c r="N6934" s="1" t="s">
        <v>26</v>
      </c>
      <c r="O6934" s="1" t="s">
        <v>31403</v>
      </c>
      <c r="P6934" s="1" t="s">
        <v>31404</v>
      </c>
      <c r="Q6934" s="1" t="s">
        <v>13638</v>
      </c>
      <c r="R6934" s="1">
        <v>13.199400000000001</v>
      </c>
      <c r="S6934" s="1" t="s">
        <v>13638</v>
      </c>
      <c r="T6934" s="1" t="s">
        <v>13638</v>
      </c>
      <c r="U6934" s="8">
        <v>44354</v>
      </c>
      <c r="AJ6934" s="1" t="str">
        <v>Close Ended Schemes ( Income )</v>
      </c>
    </row>
    <row r="6935" spans="1:36" x14ac:dyDescent="0.25">
      <c r="A6935" s="1" t="s">
        <v>4</v>
      </c>
      <c r="N6935" s="1" t="s">
        <v>26</v>
      </c>
      <c r="O6935" s="1" t="s">
        <v>31405</v>
      </c>
      <c r="P6935" s="1" t="s">
        <v>31406</v>
      </c>
      <c r="Q6935" s="1" t="s">
        <v>13638</v>
      </c>
      <c r="R6935" s="1">
        <v>13.0693</v>
      </c>
      <c r="S6935" s="1" t="s">
        <v>13638</v>
      </c>
      <c r="T6935" s="1" t="s">
        <v>13638</v>
      </c>
      <c r="U6935" s="8">
        <v>44354</v>
      </c>
      <c r="AJ6935" s="1" t="str">
        <v>Close Ended Schemes ( Income )</v>
      </c>
    </row>
    <row r="6936" spans="1:36" x14ac:dyDescent="0.25">
      <c r="A6936" s="1" t="s">
        <v>40514</v>
      </c>
      <c r="N6936" s="1" t="s">
        <v>26</v>
      </c>
      <c r="O6936" s="1" t="s">
        <v>31407</v>
      </c>
      <c r="P6936" s="1" t="s">
        <v>31408</v>
      </c>
      <c r="Q6936" s="1" t="s">
        <v>13638</v>
      </c>
      <c r="R6936" s="1">
        <v>17.552499999999998</v>
      </c>
      <c r="S6936" s="1" t="s">
        <v>13638</v>
      </c>
      <c r="T6936" s="1" t="s">
        <v>13638</v>
      </c>
      <c r="U6936" s="8">
        <v>44354</v>
      </c>
      <c r="AJ6936" s="1" t="str">
        <v>Close Ended Schemes ( Income )</v>
      </c>
    </row>
    <row r="6937" spans="1:36" x14ac:dyDescent="0.25">
      <c r="A6937" s="1" t="s">
        <v>40515</v>
      </c>
      <c r="N6937" s="1" t="s">
        <v>26</v>
      </c>
      <c r="O6937" s="1" t="s">
        <v>31409</v>
      </c>
      <c r="P6937" s="1" t="s">
        <v>31410</v>
      </c>
      <c r="Q6937" s="1" t="s">
        <v>13638</v>
      </c>
      <c r="R6937" s="1">
        <v>17.552499999999998</v>
      </c>
      <c r="S6937" s="1" t="s">
        <v>13638</v>
      </c>
      <c r="T6937" s="1" t="s">
        <v>13638</v>
      </c>
      <c r="U6937" s="8">
        <v>44354</v>
      </c>
      <c r="AJ6937" s="1" t="str">
        <v>Close Ended Schemes ( Income )</v>
      </c>
    </row>
    <row r="6938" spans="1:36" x14ac:dyDescent="0.25">
      <c r="A6938" s="1" t="s">
        <v>40516</v>
      </c>
      <c r="N6938" s="1" t="s">
        <v>26</v>
      </c>
      <c r="O6938" s="1" t="s">
        <v>31411</v>
      </c>
      <c r="P6938" s="1" t="s">
        <v>31412</v>
      </c>
      <c r="Q6938" s="1" t="s">
        <v>13638</v>
      </c>
      <c r="R6938" s="1">
        <v>17.223600000000001</v>
      </c>
      <c r="S6938" s="1" t="s">
        <v>13638</v>
      </c>
      <c r="T6938" s="1" t="s">
        <v>13638</v>
      </c>
      <c r="U6938" s="8">
        <v>44354</v>
      </c>
      <c r="AJ6938" s="1" t="str">
        <v>Close Ended Schemes ( Income )</v>
      </c>
    </row>
    <row r="6939" spans="1:36" x14ac:dyDescent="0.25">
      <c r="A6939" s="1" t="s">
        <v>40517</v>
      </c>
      <c r="N6939" s="1" t="s">
        <v>26</v>
      </c>
      <c r="O6939" s="1" t="s">
        <v>31413</v>
      </c>
      <c r="P6939" s="1" t="s">
        <v>31414</v>
      </c>
      <c r="Q6939" s="1" t="s">
        <v>13638</v>
      </c>
      <c r="R6939" s="1">
        <v>17.223600000000001</v>
      </c>
      <c r="S6939" s="1" t="s">
        <v>13638</v>
      </c>
      <c r="T6939" s="1" t="s">
        <v>13638</v>
      </c>
      <c r="U6939" s="8">
        <v>44354</v>
      </c>
      <c r="AJ6939" s="1" t="str">
        <v>Close Ended Schemes ( Income )</v>
      </c>
    </row>
    <row r="6940" spans="1:36" x14ac:dyDescent="0.25">
      <c r="A6940" s="1" t="s">
        <v>40518</v>
      </c>
      <c r="N6940" s="1" t="s">
        <v>26</v>
      </c>
      <c r="O6940" s="1" t="s">
        <v>31415</v>
      </c>
      <c r="P6940" s="1" t="s">
        <v>31416</v>
      </c>
      <c r="Q6940" s="1" t="s">
        <v>13638</v>
      </c>
      <c r="R6940" s="1">
        <v>12.585599999999999</v>
      </c>
      <c r="S6940" s="1" t="s">
        <v>13638</v>
      </c>
      <c r="T6940" s="1" t="s">
        <v>13638</v>
      </c>
      <c r="U6940" s="8">
        <v>44354</v>
      </c>
      <c r="AJ6940" s="1" t="str">
        <v>Close Ended Schemes ( Income )</v>
      </c>
    </row>
    <row r="6941" spans="1:36" x14ac:dyDescent="0.25">
      <c r="A6941" s="1" t="s">
        <v>40519</v>
      </c>
      <c r="N6941" s="1" t="s">
        <v>26</v>
      </c>
      <c r="O6941" s="1" t="s">
        <v>31417</v>
      </c>
      <c r="P6941" s="1" t="s">
        <v>31418</v>
      </c>
      <c r="Q6941" s="1" t="s">
        <v>13638</v>
      </c>
      <c r="R6941" s="1">
        <v>12.6205</v>
      </c>
      <c r="S6941" s="1" t="s">
        <v>13638</v>
      </c>
      <c r="T6941" s="1" t="s">
        <v>13638</v>
      </c>
      <c r="U6941" s="8">
        <v>44354</v>
      </c>
      <c r="AJ6941" s="1" t="str">
        <v>Close Ended Schemes ( Income )</v>
      </c>
    </row>
    <row r="6942" spans="1:36" x14ac:dyDescent="0.25">
      <c r="A6942" s="1" t="s">
        <v>40520</v>
      </c>
      <c r="N6942" s="1" t="s">
        <v>26</v>
      </c>
      <c r="O6942" s="1" t="s">
        <v>31419</v>
      </c>
      <c r="P6942" s="1" t="s">
        <v>31420</v>
      </c>
      <c r="Q6942" s="1" t="s">
        <v>13638</v>
      </c>
      <c r="R6942" s="1">
        <v>12.6205</v>
      </c>
      <c r="S6942" s="1" t="s">
        <v>13638</v>
      </c>
      <c r="T6942" s="1" t="s">
        <v>13638</v>
      </c>
      <c r="U6942" s="8">
        <v>44354</v>
      </c>
      <c r="AJ6942" s="1" t="str">
        <v>Close Ended Schemes ( Income )</v>
      </c>
    </row>
    <row r="6943" spans="1:36" x14ac:dyDescent="0.25">
      <c r="A6943" s="1" t="s">
        <v>40521</v>
      </c>
      <c r="N6943" s="1" t="s">
        <v>26</v>
      </c>
      <c r="O6943" s="1" t="s">
        <v>31421</v>
      </c>
      <c r="P6943" s="1" t="s">
        <v>31422</v>
      </c>
      <c r="Q6943" s="1" t="s">
        <v>13638</v>
      </c>
      <c r="R6943" s="1">
        <v>12.5855</v>
      </c>
      <c r="S6943" s="1" t="s">
        <v>13638</v>
      </c>
      <c r="T6943" s="1" t="s">
        <v>13638</v>
      </c>
      <c r="U6943" s="8">
        <v>44354</v>
      </c>
      <c r="AJ6943" s="1" t="str">
        <v>Close Ended Schemes ( Income )</v>
      </c>
    </row>
    <row r="6944" spans="1:36" x14ac:dyDescent="0.25">
      <c r="A6944" s="1" t="s">
        <v>40522</v>
      </c>
      <c r="N6944" s="1" t="s">
        <v>26</v>
      </c>
      <c r="O6944" s="1" t="s">
        <v>31423</v>
      </c>
      <c r="P6944" s="1" t="s">
        <v>31424</v>
      </c>
      <c r="Q6944" s="1" t="s">
        <v>13638</v>
      </c>
      <c r="R6944" s="1">
        <v>12.5855</v>
      </c>
      <c r="S6944" s="1" t="s">
        <v>13638</v>
      </c>
      <c r="T6944" s="1" t="s">
        <v>13638</v>
      </c>
      <c r="U6944" s="8">
        <v>44354</v>
      </c>
      <c r="AJ6944" s="1" t="str">
        <v>Close Ended Schemes ( Income )</v>
      </c>
    </row>
    <row r="6945" spans="1:36" x14ac:dyDescent="0.25">
      <c r="A6945" s="1" t="s">
        <v>40523</v>
      </c>
      <c r="N6945" s="1" t="s">
        <v>26</v>
      </c>
      <c r="O6945" s="1" t="s">
        <v>31425</v>
      </c>
      <c r="P6945" s="1" t="s">
        <v>31426</v>
      </c>
      <c r="Q6945" s="1" t="s">
        <v>13638</v>
      </c>
      <c r="R6945" s="1">
        <v>12.508900000000001</v>
      </c>
      <c r="S6945" s="1" t="s">
        <v>13638</v>
      </c>
      <c r="T6945" s="1" t="s">
        <v>13638</v>
      </c>
      <c r="U6945" s="8">
        <v>44354</v>
      </c>
      <c r="AJ6945" s="1" t="str">
        <v>Close Ended Schemes ( Income )</v>
      </c>
    </row>
    <row r="6946" spans="1:36" x14ac:dyDescent="0.25">
      <c r="A6946" s="1" t="s">
        <v>40524</v>
      </c>
      <c r="N6946" s="1" t="s">
        <v>26</v>
      </c>
      <c r="O6946" s="1" t="s">
        <v>31427</v>
      </c>
      <c r="P6946" s="1" t="s">
        <v>31428</v>
      </c>
      <c r="Q6946" s="1" t="s">
        <v>13638</v>
      </c>
      <c r="R6946" s="1">
        <v>12.5593</v>
      </c>
      <c r="S6946" s="1" t="s">
        <v>13638</v>
      </c>
      <c r="T6946" s="1" t="s">
        <v>13638</v>
      </c>
      <c r="U6946" s="8">
        <v>44354</v>
      </c>
      <c r="AJ6946" s="1" t="str">
        <v>Close Ended Schemes ( Income )</v>
      </c>
    </row>
    <row r="6947" spans="1:36" x14ac:dyDescent="0.25">
      <c r="A6947" s="1" t="s">
        <v>40525</v>
      </c>
      <c r="N6947" s="1" t="s">
        <v>26</v>
      </c>
      <c r="O6947" s="1" t="s">
        <v>31429</v>
      </c>
      <c r="P6947" s="1" t="s">
        <v>31430</v>
      </c>
      <c r="Q6947" s="1" t="s">
        <v>13638</v>
      </c>
      <c r="R6947" s="1">
        <v>12.5593</v>
      </c>
      <c r="S6947" s="1" t="s">
        <v>13638</v>
      </c>
      <c r="T6947" s="1" t="s">
        <v>13638</v>
      </c>
      <c r="U6947" s="8">
        <v>44354</v>
      </c>
      <c r="AJ6947" s="1" t="str">
        <v>Close Ended Schemes ( Income )</v>
      </c>
    </row>
    <row r="6948" spans="1:36" x14ac:dyDescent="0.25">
      <c r="N6948" s="1" t="s">
        <v>26</v>
      </c>
      <c r="O6948" s="1" t="s">
        <v>31431</v>
      </c>
      <c r="P6948" s="1" t="s">
        <v>31432</v>
      </c>
      <c r="Q6948" s="1" t="s">
        <v>13638</v>
      </c>
      <c r="R6948" s="1">
        <v>12.508900000000001</v>
      </c>
      <c r="S6948" s="1" t="s">
        <v>13638</v>
      </c>
      <c r="T6948" s="1" t="s">
        <v>13638</v>
      </c>
      <c r="U6948" s="8">
        <v>44354</v>
      </c>
      <c r="AJ6948" s="1" t="str">
        <v>Close Ended Schemes ( Income )</v>
      </c>
    </row>
    <row r="6949" spans="1:36" x14ac:dyDescent="0.25">
      <c r="A6949" s="1" t="s">
        <v>5</v>
      </c>
      <c r="N6949" s="1" t="s">
        <v>26</v>
      </c>
      <c r="O6949" s="1" t="s">
        <v>31433</v>
      </c>
      <c r="P6949" s="1" t="s">
        <v>31434</v>
      </c>
      <c r="Q6949" s="1" t="s">
        <v>13638</v>
      </c>
      <c r="R6949" s="1">
        <v>12.508900000000001</v>
      </c>
      <c r="S6949" s="1" t="s">
        <v>13638</v>
      </c>
      <c r="T6949" s="1" t="s">
        <v>13638</v>
      </c>
      <c r="U6949" s="8">
        <v>44354</v>
      </c>
      <c r="AJ6949" s="1" t="str">
        <v>Close Ended Schemes ( Income )</v>
      </c>
    </row>
    <row r="6950" spans="1:36" x14ac:dyDescent="0.25">
      <c r="A6950" s="1" t="s">
        <v>40526</v>
      </c>
      <c r="N6950" s="1" t="s">
        <v>26</v>
      </c>
      <c r="O6950" s="1" t="s">
        <v>31435</v>
      </c>
      <c r="P6950" s="1" t="s">
        <v>31436</v>
      </c>
      <c r="Q6950" s="1" t="s">
        <v>13638</v>
      </c>
      <c r="R6950" s="1">
        <v>12.5175</v>
      </c>
      <c r="S6950" s="1" t="s">
        <v>13638</v>
      </c>
      <c r="T6950" s="1" t="s">
        <v>13638</v>
      </c>
      <c r="U6950" s="8">
        <v>44354</v>
      </c>
      <c r="AJ6950" s="1" t="str">
        <v>Close Ended Schemes ( Income )</v>
      </c>
    </row>
    <row r="6951" spans="1:36" x14ac:dyDescent="0.25">
      <c r="A6951" s="1" t="s">
        <v>40527</v>
      </c>
      <c r="N6951" s="1" t="s">
        <v>26</v>
      </c>
      <c r="O6951" s="1" t="s">
        <v>31437</v>
      </c>
      <c r="P6951" s="1" t="s">
        <v>31438</v>
      </c>
      <c r="Q6951" s="1" t="s">
        <v>13638</v>
      </c>
      <c r="R6951" s="1">
        <v>12.6279</v>
      </c>
      <c r="S6951" s="1" t="s">
        <v>13638</v>
      </c>
      <c r="T6951" s="1" t="s">
        <v>13638</v>
      </c>
      <c r="U6951" s="8">
        <v>44354</v>
      </c>
      <c r="AJ6951" s="1" t="str">
        <v>Close Ended Schemes ( Income )</v>
      </c>
    </row>
    <row r="6952" spans="1:36" x14ac:dyDescent="0.25">
      <c r="A6952" s="1" t="s">
        <v>40528</v>
      </c>
      <c r="N6952" s="1" t="s">
        <v>26</v>
      </c>
      <c r="O6952" s="1" t="s">
        <v>31439</v>
      </c>
      <c r="P6952" s="1" t="s">
        <v>31440</v>
      </c>
      <c r="Q6952" s="1" t="s">
        <v>13638</v>
      </c>
      <c r="R6952" s="1">
        <v>12.5207</v>
      </c>
      <c r="S6952" s="1" t="s">
        <v>13638</v>
      </c>
      <c r="T6952" s="1" t="s">
        <v>13638</v>
      </c>
      <c r="U6952" s="8">
        <v>44354</v>
      </c>
      <c r="AJ6952" s="1" t="str">
        <v>Close Ended Schemes ( Income )</v>
      </c>
    </row>
    <row r="6953" spans="1:36" x14ac:dyDescent="0.25">
      <c r="A6953" s="1" t="s">
        <v>40529</v>
      </c>
      <c r="N6953" s="1" t="s">
        <v>26</v>
      </c>
      <c r="O6953" s="1" t="s">
        <v>31441</v>
      </c>
      <c r="P6953" s="1" t="s">
        <v>31442</v>
      </c>
      <c r="Q6953" s="1" t="s">
        <v>13638</v>
      </c>
      <c r="R6953" s="1">
        <v>12.602</v>
      </c>
      <c r="S6953" s="1" t="s">
        <v>13638</v>
      </c>
      <c r="T6953" s="1" t="s">
        <v>13638</v>
      </c>
      <c r="U6953" s="8">
        <v>44354</v>
      </c>
      <c r="AJ6953" s="1" t="str">
        <v>Close Ended Schemes ( Income )</v>
      </c>
    </row>
    <row r="6954" spans="1:36" x14ac:dyDescent="0.25">
      <c r="N6954" s="1" t="s">
        <v>26</v>
      </c>
      <c r="O6954" s="1" t="s">
        <v>31443</v>
      </c>
      <c r="P6954" s="1" t="s">
        <v>31444</v>
      </c>
      <c r="Q6954" s="1" t="s">
        <v>13638</v>
      </c>
      <c r="R6954" s="1">
        <v>12.523400000000001</v>
      </c>
      <c r="S6954" s="1" t="s">
        <v>13638</v>
      </c>
      <c r="T6954" s="1" t="s">
        <v>13638</v>
      </c>
      <c r="U6954" s="8">
        <v>44354</v>
      </c>
      <c r="AJ6954" s="1" t="str">
        <v>Close Ended Schemes ( Income )</v>
      </c>
    </row>
    <row r="6955" spans="1:36" x14ac:dyDescent="0.25">
      <c r="A6955" s="1" t="s">
        <v>6</v>
      </c>
      <c r="N6955" s="1" t="s">
        <v>26</v>
      </c>
      <c r="O6955" s="1" t="s">
        <v>31445</v>
      </c>
      <c r="P6955" s="1" t="s">
        <v>31446</v>
      </c>
      <c r="Q6955" s="1" t="s">
        <v>13638</v>
      </c>
      <c r="R6955" s="1">
        <v>12.2874</v>
      </c>
      <c r="S6955" s="1" t="s">
        <v>13638</v>
      </c>
      <c r="T6955" s="1" t="s">
        <v>13638</v>
      </c>
      <c r="U6955" s="8">
        <v>44354</v>
      </c>
      <c r="AJ6955" s="1" t="str">
        <v>Close Ended Schemes ( Income )</v>
      </c>
    </row>
    <row r="6956" spans="1:36" x14ac:dyDescent="0.25">
      <c r="A6956" s="1" t="s">
        <v>40530</v>
      </c>
      <c r="N6956" s="1" t="s">
        <v>26</v>
      </c>
      <c r="O6956" s="1" t="s">
        <v>31447</v>
      </c>
      <c r="P6956" s="1" t="s">
        <v>31448</v>
      </c>
      <c r="Q6956" s="1" t="s">
        <v>13638</v>
      </c>
      <c r="R6956" s="1">
        <v>12.3725</v>
      </c>
      <c r="S6956" s="1" t="s">
        <v>13638</v>
      </c>
      <c r="T6956" s="1" t="s">
        <v>13638</v>
      </c>
      <c r="U6956" s="8">
        <v>44354</v>
      </c>
      <c r="AJ6956" s="1" t="str">
        <v>Close Ended Schemes ( Income )</v>
      </c>
    </row>
    <row r="6957" spans="1:36" x14ac:dyDescent="0.25">
      <c r="A6957" s="1" t="s">
        <v>40531</v>
      </c>
      <c r="N6957" s="1" t="s">
        <v>26</v>
      </c>
      <c r="O6957" s="1" t="s">
        <v>31449</v>
      </c>
      <c r="P6957" s="1" t="s">
        <v>31450</v>
      </c>
      <c r="Q6957" s="1" t="s">
        <v>13638</v>
      </c>
      <c r="R6957" s="1">
        <v>12.3687</v>
      </c>
      <c r="S6957" s="1" t="s">
        <v>13638</v>
      </c>
      <c r="T6957" s="1" t="s">
        <v>13638</v>
      </c>
      <c r="U6957" s="8">
        <v>44354</v>
      </c>
      <c r="AJ6957" s="1" t="str">
        <v>Close Ended Schemes ( Income )</v>
      </c>
    </row>
    <row r="6958" spans="1:36" x14ac:dyDescent="0.25">
      <c r="A6958" s="1" t="s">
        <v>40532</v>
      </c>
      <c r="N6958" s="1" t="s">
        <v>26</v>
      </c>
      <c r="O6958" s="1" t="s">
        <v>31451</v>
      </c>
      <c r="P6958" s="1" t="s">
        <v>31452</v>
      </c>
      <c r="Q6958" s="1" t="s">
        <v>13638</v>
      </c>
      <c r="R6958" s="1">
        <v>12.2874</v>
      </c>
      <c r="S6958" s="1" t="s">
        <v>13638</v>
      </c>
      <c r="T6958" s="1" t="s">
        <v>13638</v>
      </c>
      <c r="U6958" s="8">
        <v>44354</v>
      </c>
      <c r="AJ6958" s="1" t="str">
        <v>Close Ended Schemes ( Income )</v>
      </c>
    </row>
    <row r="6959" spans="1:36" x14ac:dyDescent="0.25">
      <c r="A6959" s="1" t="s">
        <v>40533</v>
      </c>
      <c r="N6959" s="1" t="s">
        <v>26</v>
      </c>
      <c r="O6959" s="1" t="s">
        <v>31453</v>
      </c>
      <c r="P6959" s="1" t="s">
        <v>31454</v>
      </c>
      <c r="Q6959" s="1" t="s">
        <v>13638</v>
      </c>
      <c r="R6959" s="1">
        <v>12.2874</v>
      </c>
      <c r="S6959" s="1" t="s">
        <v>13638</v>
      </c>
      <c r="T6959" s="1" t="s">
        <v>13638</v>
      </c>
      <c r="U6959" s="8">
        <v>44354</v>
      </c>
      <c r="AJ6959" s="1" t="str">
        <v>Close Ended Schemes ( Income )</v>
      </c>
    </row>
    <row r="6960" spans="1:36" x14ac:dyDescent="0.25">
      <c r="A6960" s="1" t="s">
        <v>40534</v>
      </c>
      <c r="N6960" s="1" t="s">
        <v>26</v>
      </c>
      <c r="O6960" s="1" t="s">
        <v>31455</v>
      </c>
      <c r="P6960" s="1" t="s">
        <v>31456</v>
      </c>
      <c r="Q6960" s="1" t="s">
        <v>13638</v>
      </c>
      <c r="R6960" s="1">
        <v>12.4802</v>
      </c>
      <c r="S6960" s="1" t="s">
        <v>13638</v>
      </c>
      <c r="T6960" s="1" t="s">
        <v>13638</v>
      </c>
      <c r="U6960" s="8">
        <v>44354</v>
      </c>
      <c r="AJ6960" s="1" t="str">
        <v>Close Ended Schemes ( Income )</v>
      </c>
    </row>
    <row r="6961" spans="1:36" x14ac:dyDescent="0.25">
      <c r="A6961" s="1" t="s">
        <v>40535</v>
      </c>
      <c r="N6961" s="1" t="s">
        <v>26</v>
      </c>
      <c r="O6961" s="1" t="s">
        <v>31457</v>
      </c>
      <c r="P6961" s="1" t="s">
        <v>31458</v>
      </c>
      <c r="Q6961" s="1" t="s">
        <v>13638</v>
      </c>
      <c r="R6961" s="1">
        <v>12.5867</v>
      </c>
      <c r="S6961" s="1" t="s">
        <v>13638</v>
      </c>
      <c r="T6961" s="1" t="s">
        <v>13638</v>
      </c>
      <c r="U6961" s="8">
        <v>44354</v>
      </c>
      <c r="AJ6961" s="1" t="str">
        <v>Close Ended Schemes ( Income )</v>
      </c>
    </row>
    <row r="6962" spans="1:36" x14ac:dyDescent="0.25">
      <c r="A6962" s="1" t="s">
        <v>40536</v>
      </c>
      <c r="N6962" s="1" t="s">
        <v>26</v>
      </c>
      <c r="O6962" s="1" t="s">
        <v>31459</v>
      </c>
      <c r="P6962" s="1" t="s">
        <v>31460</v>
      </c>
      <c r="Q6962" s="1" t="s">
        <v>13638</v>
      </c>
      <c r="R6962" s="1">
        <v>12.586600000000001</v>
      </c>
      <c r="S6962" s="1" t="s">
        <v>13638</v>
      </c>
      <c r="T6962" s="1" t="s">
        <v>13638</v>
      </c>
      <c r="U6962" s="8">
        <v>44354</v>
      </c>
      <c r="AJ6962" s="1" t="str">
        <v>Close Ended Schemes ( Income )</v>
      </c>
    </row>
    <row r="6963" spans="1:36" x14ac:dyDescent="0.25">
      <c r="A6963" s="1" t="s">
        <v>40537</v>
      </c>
      <c r="N6963" s="1" t="s">
        <v>26</v>
      </c>
      <c r="O6963" s="1" t="s">
        <v>31461</v>
      </c>
      <c r="P6963" s="1" t="s">
        <v>31462</v>
      </c>
      <c r="Q6963" s="1" t="s">
        <v>13638</v>
      </c>
      <c r="R6963" s="1">
        <v>12.586600000000001</v>
      </c>
      <c r="S6963" s="1" t="s">
        <v>13638</v>
      </c>
      <c r="T6963" s="1" t="s">
        <v>13638</v>
      </c>
      <c r="U6963" s="8">
        <v>44354</v>
      </c>
      <c r="AJ6963" s="1" t="str">
        <v>Close Ended Schemes ( Income )</v>
      </c>
    </row>
    <row r="6964" spans="1:36" x14ac:dyDescent="0.25">
      <c r="A6964" s="1" t="s">
        <v>40538</v>
      </c>
      <c r="N6964" s="1" t="s">
        <v>26</v>
      </c>
      <c r="O6964" s="1" t="s">
        <v>31463</v>
      </c>
      <c r="P6964" s="1" t="s">
        <v>31464</v>
      </c>
      <c r="Q6964" s="1" t="s">
        <v>13638</v>
      </c>
      <c r="R6964" s="1">
        <v>12.4802</v>
      </c>
      <c r="S6964" s="1" t="s">
        <v>13638</v>
      </c>
      <c r="T6964" s="1" t="s">
        <v>13638</v>
      </c>
      <c r="U6964" s="8">
        <v>44354</v>
      </c>
      <c r="AJ6964" s="1" t="str">
        <v>Close Ended Schemes ( Income )</v>
      </c>
    </row>
    <row r="6965" spans="1:36" x14ac:dyDescent="0.25">
      <c r="A6965" s="1" t="s">
        <v>40539</v>
      </c>
      <c r="N6965" s="1" t="s">
        <v>26</v>
      </c>
      <c r="O6965" s="1" t="s">
        <v>31465</v>
      </c>
      <c r="P6965" s="1" t="s">
        <v>31466</v>
      </c>
      <c r="Q6965" s="1" t="s">
        <v>13638</v>
      </c>
      <c r="R6965" s="1">
        <v>12.4802</v>
      </c>
      <c r="S6965" s="1" t="s">
        <v>13638</v>
      </c>
      <c r="T6965" s="1" t="s">
        <v>13638</v>
      </c>
      <c r="U6965" s="8">
        <v>44354</v>
      </c>
      <c r="AJ6965" s="1" t="str">
        <v>Close Ended Schemes ( Income )</v>
      </c>
    </row>
    <row r="6966" spans="1:36" x14ac:dyDescent="0.25">
      <c r="A6966" s="1" t="s">
        <v>40540</v>
      </c>
      <c r="N6966" s="1" t="s">
        <v>26</v>
      </c>
      <c r="O6966" s="1" t="s">
        <v>31467</v>
      </c>
      <c r="P6966" s="1" t="s">
        <v>31468</v>
      </c>
      <c r="Q6966" s="1" t="s">
        <v>13638</v>
      </c>
      <c r="R6966" s="1">
        <v>12.5022</v>
      </c>
      <c r="S6966" s="1" t="s">
        <v>13638</v>
      </c>
      <c r="T6966" s="1" t="s">
        <v>13638</v>
      </c>
      <c r="U6966" s="8">
        <v>44354</v>
      </c>
      <c r="AJ6966" s="1" t="str">
        <v>Close Ended Schemes ( Income )</v>
      </c>
    </row>
    <row r="6967" spans="1:36" x14ac:dyDescent="0.25">
      <c r="A6967" s="1" t="s">
        <v>40541</v>
      </c>
      <c r="N6967" s="1" t="s">
        <v>26</v>
      </c>
      <c r="O6967" s="1" t="s">
        <v>31469</v>
      </c>
      <c r="P6967" s="1" t="s">
        <v>31470</v>
      </c>
      <c r="Q6967" s="1" t="s">
        <v>13638</v>
      </c>
      <c r="R6967" s="1">
        <v>12.5815</v>
      </c>
      <c r="S6967" s="1" t="s">
        <v>13638</v>
      </c>
      <c r="T6967" s="1" t="s">
        <v>13638</v>
      </c>
      <c r="U6967" s="8">
        <v>44354</v>
      </c>
      <c r="AJ6967" s="1" t="str">
        <v>Close Ended Schemes ( Income )</v>
      </c>
    </row>
    <row r="6968" spans="1:36" x14ac:dyDescent="0.25">
      <c r="N6968" s="1" t="s">
        <v>26</v>
      </c>
      <c r="O6968" s="1" t="s">
        <v>31471</v>
      </c>
      <c r="P6968" s="1" t="s">
        <v>31472</v>
      </c>
      <c r="Q6968" s="1" t="s">
        <v>13638</v>
      </c>
      <c r="R6968" s="1">
        <v>12.5815</v>
      </c>
      <c r="S6968" s="1" t="s">
        <v>13638</v>
      </c>
      <c r="T6968" s="1" t="s">
        <v>13638</v>
      </c>
      <c r="U6968" s="8">
        <v>44354</v>
      </c>
      <c r="AJ6968" s="1" t="str">
        <v>Close Ended Schemes ( Income )</v>
      </c>
    </row>
    <row r="6969" spans="1:36" x14ac:dyDescent="0.25">
      <c r="A6969" s="1" t="s">
        <v>9</v>
      </c>
      <c r="N6969" s="1" t="s">
        <v>26</v>
      </c>
      <c r="O6969" s="1" t="s">
        <v>31473</v>
      </c>
      <c r="P6969" s="1" t="s">
        <v>31474</v>
      </c>
      <c r="Q6969" s="1" t="s">
        <v>13638</v>
      </c>
      <c r="R6969" s="1">
        <v>12.5824</v>
      </c>
      <c r="S6969" s="1" t="s">
        <v>13638</v>
      </c>
      <c r="T6969" s="1" t="s">
        <v>13638</v>
      </c>
      <c r="U6969" s="8">
        <v>44354</v>
      </c>
      <c r="AJ6969" s="1" t="str">
        <v>Close Ended Schemes ( Income )</v>
      </c>
    </row>
    <row r="6970" spans="1:36" x14ac:dyDescent="0.25">
      <c r="A6970" s="1" t="s">
        <v>40542</v>
      </c>
      <c r="N6970" s="1" t="s">
        <v>26</v>
      </c>
      <c r="O6970" s="1" t="s">
        <v>31475</v>
      </c>
      <c r="P6970" s="1" t="s">
        <v>31476</v>
      </c>
      <c r="Q6970" s="1" t="s">
        <v>13638</v>
      </c>
      <c r="R6970" s="1">
        <v>12.5022</v>
      </c>
      <c r="S6970" s="1" t="s">
        <v>13638</v>
      </c>
      <c r="T6970" s="1" t="s">
        <v>13638</v>
      </c>
      <c r="U6970" s="8">
        <v>44354</v>
      </c>
      <c r="AJ6970" s="1" t="str">
        <v>Close Ended Schemes ( Income )</v>
      </c>
    </row>
    <row r="6971" spans="1:36" x14ac:dyDescent="0.25">
      <c r="A6971" s="1" t="s">
        <v>40543</v>
      </c>
      <c r="N6971" s="1" t="s">
        <v>26</v>
      </c>
      <c r="O6971" s="1" t="s">
        <v>31477</v>
      </c>
      <c r="P6971" s="1" t="s">
        <v>31478</v>
      </c>
      <c r="Q6971" s="1" t="s">
        <v>13638</v>
      </c>
      <c r="R6971" s="1">
        <v>12.5022</v>
      </c>
      <c r="S6971" s="1" t="s">
        <v>13638</v>
      </c>
      <c r="T6971" s="1" t="s">
        <v>13638</v>
      </c>
      <c r="U6971" s="8">
        <v>44354</v>
      </c>
      <c r="AJ6971" s="1" t="str">
        <v>Close Ended Schemes ( Income )</v>
      </c>
    </row>
    <row r="6972" spans="1:36" x14ac:dyDescent="0.25">
      <c r="A6972" s="1" t="s">
        <v>40544</v>
      </c>
      <c r="N6972" s="1" t="s">
        <v>26</v>
      </c>
      <c r="O6972" s="1" t="s">
        <v>31479</v>
      </c>
      <c r="P6972" s="1" t="s">
        <v>31480</v>
      </c>
      <c r="Q6972" s="1" t="s">
        <v>13638</v>
      </c>
      <c r="R6972" s="1">
        <v>12.661199999999999</v>
      </c>
      <c r="S6972" s="1" t="s">
        <v>13638</v>
      </c>
      <c r="T6972" s="1" t="s">
        <v>13638</v>
      </c>
      <c r="U6972" s="8">
        <v>44354</v>
      </c>
      <c r="AJ6972" s="1" t="str">
        <v>Close Ended Schemes ( Income )</v>
      </c>
    </row>
    <row r="6973" spans="1:36" x14ac:dyDescent="0.25">
      <c r="A6973" s="1" t="s">
        <v>40545</v>
      </c>
      <c r="N6973" s="1" t="s">
        <v>26</v>
      </c>
      <c r="O6973" s="1" t="s">
        <v>31481</v>
      </c>
      <c r="P6973" s="1" t="s">
        <v>31482</v>
      </c>
      <c r="Q6973" s="1" t="s">
        <v>13638</v>
      </c>
      <c r="R6973" s="1">
        <v>12.673</v>
      </c>
      <c r="S6973" s="1" t="s">
        <v>13638</v>
      </c>
      <c r="T6973" s="1" t="s">
        <v>13638</v>
      </c>
      <c r="U6973" s="8">
        <v>44354</v>
      </c>
      <c r="AJ6973" s="1" t="str">
        <v>Close Ended Schemes ( Income )</v>
      </c>
    </row>
    <row r="6974" spans="1:36" x14ac:dyDescent="0.25">
      <c r="A6974" s="1" t="s">
        <v>40546</v>
      </c>
      <c r="N6974" s="1" t="s">
        <v>26</v>
      </c>
      <c r="O6974" s="1" t="s">
        <v>31483</v>
      </c>
      <c r="P6974" s="1" t="s">
        <v>31484</v>
      </c>
      <c r="Q6974" s="1" t="s">
        <v>13638</v>
      </c>
      <c r="R6974" s="1">
        <v>12.554600000000001</v>
      </c>
      <c r="S6974" s="1" t="s">
        <v>13638</v>
      </c>
      <c r="T6974" s="1" t="s">
        <v>13638</v>
      </c>
      <c r="U6974" s="8">
        <v>44354</v>
      </c>
      <c r="AJ6974" s="1" t="str">
        <v>Close Ended Schemes ( Income )</v>
      </c>
    </row>
    <row r="6975" spans="1:36" x14ac:dyDescent="0.25">
      <c r="A6975" s="1" t="s">
        <v>40547</v>
      </c>
      <c r="N6975" s="1" t="s">
        <v>26</v>
      </c>
      <c r="O6975" s="1" t="s">
        <v>31485</v>
      </c>
      <c r="P6975" s="1" t="s">
        <v>31486</v>
      </c>
      <c r="Q6975" s="1" t="s">
        <v>13638</v>
      </c>
      <c r="R6975" s="1">
        <v>12.667199999999999</v>
      </c>
      <c r="S6975" s="1" t="s">
        <v>13638</v>
      </c>
      <c r="T6975" s="1" t="s">
        <v>13638</v>
      </c>
      <c r="U6975" s="8">
        <v>44354</v>
      </c>
      <c r="AJ6975" s="1" t="str">
        <v>Close Ended Schemes ( Income )</v>
      </c>
    </row>
    <row r="6976" spans="1:36" x14ac:dyDescent="0.25">
      <c r="A6976" s="1" t="s">
        <v>40548</v>
      </c>
      <c r="N6976" s="1" t="s">
        <v>26</v>
      </c>
      <c r="O6976" s="1" t="s">
        <v>31487</v>
      </c>
      <c r="P6976" s="1" t="s">
        <v>31488</v>
      </c>
      <c r="Q6976" s="1" t="s">
        <v>13638</v>
      </c>
      <c r="R6976" s="1">
        <v>12.667199999999999</v>
      </c>
      <c r="S6976" s="1" t="s">
        <v>13638</v>
      </c>
      <c r="T6976" s="1" t="s">
        <v>13638</v>
      </c>
      <c r="U6976" s="8">
        <v>44354</v>
      </c>
      <c r="AJ6976" s="1" t="str">
        <v>Close Ended Schemes ( Income )</v>
      </c>
    </row>
    <row r="6977" spans="1:36" x14ac:dyDescent="0.25">
      <c r="A6977" s="1" t="s">
        <v>40549</v>
      </c>
      <c r="N6977" s="1" t="s">
        <v>26</v>
      </c>
      <c r="O6977" s="1" t="s">
        <v>31489</v>
      </c>
      <c r="P6977" s="1" t="s">
        <v>31490</v>
      </c>
      <c r="Q6977" s="1" t="s">
        <v>13638</v>
      </c>
      <c r="R6977" s="1">
        <v>12.5487</v>
      </c>
      <c r="S6977" s="1" t="s">
        <v>13638</v>
      </c>
      <c r="T6977" s="1" t="s">
        <v>13638</v>
      </c>
      <c r="U6977" s="8">
        <v>44354</v>
      </c>
      <c r="AJ6977" s="1" t="str">
        <v>Close Ended Schemes ( Income )</v>
      </c>
    </row>
    <row r="6978" spans="1:36" x14ac:dyDescent="0.25">
      <c r="A6978" s="1" t="s">
        <v>40550</v>
      </c>
      <c r="N6978" s="1" t="s">
        <v>26</v>
      </c>
      <c r="O6978" s="1" t="s">
        <v>31491</v>
      </c>
      <c r="P6978" s="1" t="s">
        <v>31492</v>
      </c>
      <c r="Q6978" s="1" t="s">
        <v>13638</v>
      </c>
      <c r="R6978" s="1">
        <v>12.554600000000001</v>
      </c>
      <c r="S6978" s="1" t="s">
        <v>13638</v>
      </c>
      <c r="T6978" s="1" t="s">
        <v>13638</v>
      </c>
      <c r="U6978" s="8">
        <v>44354</v>
      </c>
      <c r="AJ6978" s="1" t="str">
        <v>Close Ended Schemes ( Income )</v>
      </c>
    </row>
    <row r="6979" spans="1:36" x14ac:dyDescent="0.25">
      <c r="A6979" s="1" t="s">
        <v>40551</v>
      </c>
      <c r="N6979" s="1" t="s">
        <v>26</v>
      </c>
      <c r="O6979" s="1" t="s">
        <v>31493</v>
      </c>
      <c r="P6979" s="1" t="s">
        <v>31494</v>
      </c>
      <c r="Q6979" s="1" t="s">
        <v>13638</v>
      </c>
      <c r="R6979" s="1">
        <v>12.5181</v>
      </c>
      <c r="S6979" s="1" t="s">
        <v>13638</v>
      </c>
      <c r="T6979" s="1" t="s">
        <v>13638</v>
      </c>
      <c r="U6979" s="8">
        <v>44354</v>
      </c>
      <c r="AJ6979" s="1" t="str">
        <v>Close Ended Schemes ( Income )</v>
      </c>
    </row>
    <row r="6980" spans="1:36" x14ac:dyDescent="0.25">
      <c r="A6980" s="1" t="s">
        <v>40552</v>
      </c>
      <c r="N6980" s="1" t="s">
        <v>26</v>
      </c>
      <c r="O6980" s="1" t="s">
        <v>31495</v>
      </c>
      <c r="P6980" s="1" t="s">
        <v>31496</v>
      </c>
      <c r="Q6980" s="1" t="s">
        <v>13638</v>
      </c>
      <c r="R6980" s="1">
        <v>12.6173</v>
      </c>
      <c r="S6980" s="1" t="s">
        <v>13638</v>
      </c>
      <c r="T6980" s="1" t="s">
        <v>13638</v>
      </c>
      <c r="U6980" s="8">
        <v>44354</v>
      </c>
      <c r="AJ6980" s="1" t="str">
        <v>Close Ended Schemes ( Income )</v>
      </c>
    </row>
    <row r="6981" spans="1:36" x14ac:dyDescent="0.25">
      <c r="A6981" s="1" t="s">
        <v>40553</v>
      </c>
      <c r="N6981" s="1" t="s">
        <v>26</v>
      </c>
      <c r="O6981" s="1" t="s">
        <v>31497</v>
      </c>
      <c r="P6981" s="1" t="s">
        <v>31498</v>
      </c>
      <c r="Q6981" s="1" t="s">
        <v>13638</v>
      </c>
      <c r="R6981" s="1">
        <v>12.5181</v>
      </c>
      <c r="S6981" s="1" t="s">
        <v>13638</v>
      </c>
      <c r="T6981" s="1" t="s">
        <v>13638</v>
      </c>
      <c r="U6981" s="8">
        <v>44354</v>
      </c>
      <c r="AJ6981" s="1" t="str">
        <v>Close Ended Schemes ( Income )</v>
      </c>
    </row>
    <row r="6982" spans="1:36" x14ac:dyDescent="0.25">
      <c r="N6982" s="1" t="s">
        <v>26</v>
      </c>
      <c r="O6982" s="1" t="s">
        <v>31499</v>
      </c>
      <c r="P6982" s="1" t="s">
        <v>31500</v>
      </c>
      <c r="Q6982" s="1" t="s">
        <v>13638</v>
      </c>
      <c r="R6982" s="1">
        <v>12.518000000000001</v>
      </c>
      <c r="S6982" s="1" t="s">
        <v>13638</v>
      </c>
      <c r="T6982" s="1" t="s">
        <v>13638</v>
      </c>
      <c r="U6982" s="8">
        <v>44354</v>
      </c>
      <c r="AJ6982" s="1" t="str">
        <v>Close Ended Schemes ( Income )</v>
      </c>
    </row>
    <row r="6983" spans="1:36" x14ac:dyDescent="0.25">
      <c r="A6983" s="1" t="s">
        <v>31</v>
      </c>
      <c r="N6983" s="1" t="s">
        <v>26</v>
      </c>
      <c r="O6983" s="1" t="s">
        <v>31501</v>
      </c>
      <c r="P6983" s="1" t="s">
        <v>31502</v>
      </c>
      <c r="Q6983" s="1" t="s">
        <v>13638</v>
      </c>
      <c r="R6983" s="1">
        <v>12.5497</v>
      </c>
      <c r="S6983" s="1" t="s">
        <v>13638</v>
      </c>
      <c r="T6983" s="1" t="s">
        <v>13638</v>
      </c>
      <c r="U6983" s="8">
        <v>44354</v>
      </c>
      <c r="AJ6983" s="1" t="str">
        <v>Close Ended Schemes ( Income )</v>
      </c>
    </row>
    <row r="6984" spans="1:36" x14ac:dyDescent="0.25">
      <c r="A6984" s="1" t="s">
        <v>40554</v>
      </c>
      <c r="N6984" s="1" t="s">
        <v>26</v>
      </c>
      <c r="O6984" s="1" t="s">
        <v>31503</v>
      </c>
      <c r="P6984" s="1" t="s">
        <v>31504</v>
      </c>
      <c r="Q6984" s="1" t="s">
        <v>13638</v>
      </c>
      <c r="R6984" s="1">
        <v>12.623100000000001</v>
      </c>
      <c r="S6984" s="1" t="s">
        <v>13638</v>
      </c>
      <c r="T6984" s="1" t="s">
        <v>13638</v>
      </c>
      <c r="U6984" s="8">
        <v>44354</v>
      </c>
      <c r="AJ6984" s="1" t="str">
        <v>Close Ended Schemes ( Income )</v>
      </c>
    </row>
    <row r="6985" spans="1:36" x14ac:dyDescent="0.25">
      <c r="A6985" s="1" t="s">
        <v>40555</v>
      </c>
      <c r="N6985" s="1" t="s">
        <v>26</v>
      </c>
      <c r="O6985" s="1" t="s">
        <v>31505</v>
      </c>
      <c r="P6985" s="1" t="s">
        <v>31506</v>
      </c>
      <c r="Q6985" s="1" t="s">
        <v>13638</v>
      </c>
      <c r="R6985" s="1">
        <v>12.627000000000001</v>
      </c>
      <c r="S6985" s="1" t="s">
        <v>13638</v>
      </c>
      <c r="T6985" s="1" t="s">
        <v>13638</v>
      </c>
      <c r="U6985" s="8">
        <v>44354</v>
      </c>
      <c r="AJ6985" s="1" t="str">
        <v>Close Ended Schemes ( Income )</v>
      </c>
    </row>
    <row r="6986" spans="1:36" x14ac:dyDescent="0.25">
      <c r="A6986" s="1" t="s">
        <v>40556</v>
      </c>
      <c r="N6986" s="1" t="s">
        <v>26</v>
      </c>
      <c r="O6986" s="1" t="s">
        <v>31507</v>
      </c>
      <c r="P6986" s="1" t="s">
        <v>31508</v>
      </c>
      <c r="Q6986" s="1" t="s">
        <v>13638</v>
      </c>
      <c r="R6986" s="1">
        <v>12.739599999999999</v>
      </c>
      <c r="S6986" s="1" t="s">
        <v>13638</v>
      </c>
      <c r="T6986" s="1" t="s">
        <v>13638</v>
      </c>
      <c r="U6986" s="8">
        <v>44354</v>
      </c>
      <c r="AJ6986" s="1" t="str">
        <v>Close Ended Schemes ( Income )</v>
      </c>
    </row>
    <row r="6987" spans="1:36" x14ac:dyDescent="0.25">
      <c r="A6987" s="1" t="s">
        <v>40557</v>
      </c>
      <c r="N6987" s="1" t="s">
        <v>26</v>
      </c>
      <c r="O6987" s="1" t="s">
        <v>31509</v>
      </c>
      <c r="P6987" s="1" t="s">
        <v>31510</v>
      </c>
      <c r="Q6987" s="1" t="s">
        <v>13638</v>
      </c>
      <c r="R6987" s="1">
        <v>12.739599999999999</v>
      </c>
      <c r="S6987" s="1" t="s">
        <v>13638</v>
      </c>
      <c r="T6987" s="1" t="s">
        <v>13638</v>
      </c>
      <c r="U6987" s="8">
        <v>44354</v>
      </c>
      <c r="AJ6987" s="1" t="str">
        <v>Close Ended Schemes ( Income )</v>
      </c>
    </row>
    <row r="6988" spans="1:36" x14ac:dyDescent="0.25">
      <c r="A6988" s="1" t="s">
        <v>40558</v>
      </c>
      <c r="N6988" s="1" t="s">
        <v>26</v>
      </c>
      <c r="O6988" s="1" t="s">
        <v>31511</v>
      </c>
      <c r="P6988" s="1" t="s">
        <v>31512</v>
      </c>
      <c r="Q6988" s="1" t="s">
        <v>13638</v>
      </c>
      <c r="R6988" s="1">
        <v>12.7394</v>
      </c>
      <c r="S6988" s="1" t="s">
        <v>13638</v>
      </c>
      <c r="T6988" s="1" t="s">
        <v>13638</v>
      </c>
      <c r="U6988" s="8">
        <v>44354</v>
      </c>
      <c r="AJ6988" s="1" t="str">
        <v>Close Ended Schemes ( Income )</v>
      </c>
    </row>
    <row r="6989" spans="1:36" x14ac:dyDescent="0.25">
      <c r="A6989" s="1" t="s">
        <v>40559</v>
      </c>
      <c r="N6989" s="1" t="s">
        <v>26</v>
      </c>
      <c r="O6989" s="1" t="s">
        <v>31513</v>
      </c>
      <c r="P6989" s="1" t="s">
        <v>31514</v>
      </c>
      <c r="Q6989" s="1" t="s">
        <v>13638</v>
      </c>
      <c r="R6989" s="1">
        <v>12.627000000000001</v>
      </c>
      <c r="S6989" s="1" t="s">
        <v>13638</v>
      </c>
      <c r="T6989" s="1" t="s">
        <v>13638</v>
      </c>
      <c r="U6989" s="8">
        <v>44354</v>
      </c>
      <c r="AJ6989" s="1" t="str">
        <v>Close Ended Schemes ( Income )</v>
      </c>
    </row>
    <row r="6990" spans="1:36" x14ac:dyDescent="0.25">
      <c r="A6990" s="1" t="s">
        <v>40560</v>
      </c>
      <c r="N6990" s="1" t="s">
        <v>26</v>
      </c>
      <c r="O6990" s="1" t="s">
        <v>31515</v>
      </c>
      <c r="P6990" s="1" t="s">
        <v>31516</v>
      </c>
      <c r="Q6990" s="1" t="s">
        <v>13638</v>
      </c>
      <c r="R6990" s="1">
        <v>12.458299999999999</v>
      </c>
      <c r="S6990" s="1" t="s">
        <v>13638</v>
      </c>
      <c r="T6990" s="1" t="s">
        <v>13638</v>
      </c>
      <c r="U6990" s="8">
        <v>44354</v>
      </c>
      <c r="AJ6990" s="1" t="str">
        <v>Close Ended Schemes ( Income )</v>
      </c>
    </row>
    <row r="6991" spans="1:36" x14ac:dyDescent="0.25">
      <c r="A6991" s="1" t="s">
        <v>40561</v>
      </c>
      <c r="N6991" s="1" t="s">
        <v>26</v>
      </c>
      <c r="O6991" s="1" t="s">
        <v>31517</v>
      </c>
      <c r="P6991" s="1" t="s">
        <v>31518</v>
      </c>
      <c r="Q6991" s="1" t="s">
        <v>13638</v>
      </c>
      <c r="R6991" s="1">
        <v>12.555999999999999</v>
      </c>
      <c r="S6991" s="1" t="s">
        <v>13638</v>
      </c>
      <c r="T6991" s="1" t="s">
        <v>13638</v>
      </c>
      <c r="U6991" s="8">
        <v>44354</v>
      </c>
      <c r="AJ6991" s="1" t="str">
        <v>Close Ended Schemes ( Income )</v>
      </c>
    </row>
    <row r="6992" spans="1:36" x14ac:dyDescent="0.25">
      <c r="N6992" s="1" t="s">
        <v>26</v>
      </c>
      <c r="O6992" s="1" t="s">
        <v>31519</v>
      </c>
      <c r="P6992" s="1" t="s">
        <v>31520</v>
      </c>
      <c r="Q6992" s="1" t="s">
        <v>13638</v>
      </c>
      <c r="R6992" s="1">
        <v>12.458299999999999</v>
      </c>
      <c r="S6992" s="1" t="s">
        <v>13638</v>
      </c>
      <c r="T6992" s="1" t="s">
        <v>13638</v>
      </c>
      <c r="U6992" s="8">
        <v>44354</v>
      </c>
      <c r="AJ6992" s="1" t="str">
        <v>Close Ended Schemes ( Income )</v>
      </c>
    </row>
    <row r="6993" spans="1:36" x14ac:dyDescent="0.25">
      <c r="A6993" s="1" t="s">
        <v>40</v>
      </c>
      <c r="N6993" s="1" t="s">
        <v>26</v>
      </c>
      <c r="O6993" s="1" t="s">
        <v>31521</v>
      </c>
      <c r="P6993" s="1" t="s">
        <v>31522</v>
      </c>
      <c r="Q6993" s="1" t="s">
        <v>13638</v>
      </c>
      <c r="R6993" s="1">
        <v>12.5212</v>
      </c>
      <c r="S6993" s="1" t="s">
        <v>13638</v>
      </c>
      <c r="T6993" s="1" t="s">
        <v>13638</v>
      </c>
      <c r="U6993" s="8">
        <v>44354</v>
      </c>
      <c r="AJ6993" s="1" t="str">
        <v>Close Ended Schemes ( Income )</v>
      </c>
    </row>
    <row r="6994" spans="1:36" x14ac:dyDescent="0.25">
      <c r="A6994" s="1" t="s">
        <v>40562</v>
      </c>
      <c r="N6994" s="1" t="s">
        <v>26</v>
      </c>
      <c r="O6994" s="1" t="s">
        <v>31523</v>
      </c>
      <c r="P6994" s="1" t="s">
        <v>31524</v>
      </c>
      <c r="Q6994" s="1" t="s">
        <v>13638</v>
      </c>
      <c r="R6994" s="1">
        <v>12.5938</v>
      </c>
      <c r="S6994" s="1" t="s">
        <v>13638</v>
      </c>
      <c r="T6994" s="1" t="s">
        <v>13638</v>
      </c>
      <c r="U6994" s="8">
        <v>44354</v>
      </c>
      <c r="AJ6994" s="1" t="str">
        <v>Close Ended Schemes ( Income )</v>
      </c>
    </row>
    <row r="6995" spans="1:36" x14ac:dyDescent="0.25">
      <c r="A6995" s="1" t="s">
        <v>40563</v>
      </c>
      <c r="N6995" s="1" t="s">
        <v>26</v>
      </c>
      <c r="O6995" s="1" t="s">
        <v>31525</v>
      </c>
      <c r="P6995" s="1" t="s">
        <v>31526</v>
      </c>
      <c r="Q6995" s="1" t="s">
        <v>13638</v>
      </c>
      <c r="R6995" s="1">
        <v>12.521100000000001</v>
      </c>
      <c r="S6995" s="1" t="s">
        <v>13638</v>
      </c>
      <c r="T6995" s="1" t="s">
        <v>13638</v>
      </c>
      <c r="U6995" s="8">
        <v>44354</v>
      </c>
      <c r="AJ6995" s="1" t="str">
        <v>Close Ended Schemes ( Income )</v>
      </c>
    </row>
    <row r="6996" spans="1:36" x14ac:dyDescent="0.25">
      <c r="A6996" s="1" t="s">
        <v>40564</v>
      </c>
      <c r="N6996" s="1" t="s">
        <v>26</v>
      </c>
      <c r="O6996" s="1" t="s">
        <v>31527</v>
      </c>
      <c r="P6996" s="1" t="s">
        <v>31528</v>
      </c>
      <c r="Q6996" s="1" t="s">
        <v>13638</v>
      </c>
      <c r="R6996" s="1">
        <v>12.5212</v>
      </c>
      <c r="S6996" s="1" t="s">
        <v>13638</v>
      </c>
      <c r="T6996" s="1" t="s">
        <v>13638</v>
      </c>
      <c r="U6996" s="8">
        <v>44354</v>
      </c>
      <c r="AJ6996" s="1" t="str">
        <v>Close Ended Schemes ( Income )</v>
      </c>
    </row>
    <row r="6997" spans="1:36" x14ac:dyDescent="0.25">
      <c r="A6997" s="1" t="s">
        <v>40565</v>
      </c>
      <c r="N6997" s="1" t="s">
        <v>26</v>
      </c>
      <c r="O6997" s="1" t="s">
        <v>31529</v>
      </c>
      <c r="P6997" s="1" t="s">
        <v>31530</v>
      </c>
      <c r="Q6997" s="1" t="s">
        <v>13638</v>
      </c>
      <c r="R6997" s="1">
        <v>12.597899999999999</v>
      </c>
      <c r="S6997" s="1" t="s">
        <v>13638</v>
      </c>
      <c r="T6997" s="1" t="s">
        <v>13638</v>
      </c>
      <c r="U6997" s="8">
        <v>44354</v>
      </c>
      <c r="AJ6997" s="1" t="str">
        <v>Close Ended Schemes ( Income )</v>
      </c>
    </row>
    <row r="6998" spans="1:36" x14ac:dyDescent="0.25">
      <c r="N6998" s="1" t="s">
        <v>26</v>
      </c>
      <c r="O6998" s="1" t="s">
        <v>31531</v>
      </c>
      <c r="P6998" s="1" t="s">
        <v>31532</v>
      </c>
      <c r="Q6998" s="1" t="s">
        <v>13638</v>
      </c>
      <c r="R6998" s="1">
        <v>12.7033</v>
      </c>
      <c r="S6998" s="1" t="s">
        <v>13638</v>
      </c>
      <c r="T6998" s="1" t="s">
        <v>13638</v>
      </c>
      <c r="U6998" s="8">
        <v>44354</v>
      </c>
      <c r="AJ6998" s="1" t="str">
        <v>Close Ended Schemes ( Income )</v>
      </c>
    </row>
    <row r="6999" spans="1:36" x14ac:dyDescent="0.25">
      <c r="A6999" s="1" t="s">
        <v>32</v>
      </c>
      <c r="N6999" s="1" t="s">
        <v>26</v>
      </c>
      <c r="O6999" s="1" t="s">
        <v>31533</v>
      </c>
      <c r="P6999" s="1" t="s">
        <v>31534</v>
      </c>
      <c r="Q6999" s="1" t="s">
        <v>13638</v>
      </c>
      <c r="R6999" s="1">
        <v>12.703099999999999</v>
      </c>
      <c r="S6999" s="1" t="s">
        <v>13638</v>
      </c>
      <c r="T6999" s="1" t="s">
        <v>13638</v>
      </c>
      <c r="U6999" s="8">
        <v>44354</v>
      </c>
      <c r="AJ6999" s="1" t="str">
        <v>Close Ended Schemes ( Income )</v>
      </c>
    </row>
    <row r="7000" spans="1:36" x14ac:dyDescent="0.25">
      <c r="A7000" s="1" t="s">
        <v>40566</v>
      </c>
      <c r="N7000" s="1" t="s">
        <v>26</v>
      </c>
      <c r="O7000" s="1" t="s">
        <v>31535</v>
      </c>
      <c r="P7000" s="1" t="s">
        <v>31536</v>
      </c>
      <c r="Q7000" s="1" t="s">
        <v>13638</v>
      </c>
      <c r="R7000" s="1">
        <v>12.7033</v>
      </c>
      <c r="S7000" s="1" t="s">
        <v>13638</v>
      </c>
      <c r="T7000" s="1" t="s">
        <v>13638</v>
      </c>
      <c r="U7000" s="8">
        <v>44354</v>
      </c>
      <c r="AJ7000" s="1" t="str">
        <v>Close Ended Schemes ( Income )</v>
      </c>
    </row>
    <row r="7001" spans="1:36" x14ac:dyDescent="0.25">
      <c r="A7001" s="1" t="s">
        <v>40567</v>
      </c>
      <c r="N7001" s="1" t="s">
        <v>26</v>
      </c>
      <c r="O7001" s="1" t="s">
        <v>31537</v>
      </c>
      <c r="P7001" s="1" t="s">
        <v>31538</v>
      </c>
      <c r="Q7001" s="1" t="s">
        <v>13638</v>
      </c>
      <c r="R7001" s="1">
        <v>12.599399999999999</v>
      </c>
      <c r="S7001" s="1" t="s">
        <v>13638</v>
      </c>
      <c r="T7001" s="1" t="s">
        <v>13638</v>
      </c>
      <c r="U7001" s="8">
        <v>44354</v>
      </c>
      <c r="AJ7001" s="1" t="str">
        <v>Close Ended Schemes ( Income )</v>
      </c>
    </row>
    <row r="7002" spans="1:36" x14ac:dyDescent="0.25">
      <c r="A7002" s="1" t="s">
        <v>40568</v>
      </c>
      <c r="N7002" s="1" t="s">
        <v>26</v>
      </c>
      <c r="O7002" s="1" t="s">
        <v>31539</v>
      </c>
      <c r="P7002" s="1" t="s">
        <v>31540</v>
      </c>
      <c r="Q7002" s="1" t="s">
        <v>13638</v>
      </c>
      <c r="R7002" s="1">
        <v>12.597899999999999</v>
      </c>
      <c r="S7002" s="1" t="s">
        <v>13638</v>
      </c>
      <c r="T7002" s="1" t="s">
        <v>13638</v>
      </c>
      <c r="U7002" s="8">
        <v>44354</v>
      </c>
      <c r="AJ7002" s="1" t="str">
        <v>Close Ended Schemes ( Income )</v>
      </c>
    </row>
    <row r="7003" spans="1:36" x14ac:dyDescent="0.25">
      <c r="A7003" s="1" t="s">
        <v>40569</v>
      </c>
      <c r="N7003" s="1" t="s">
        <v>26</v>
      </c>
      <c r="O7003" s="1" t="s">
        <v>31541</v>
      </c>
      <c r="P7003" s="1" t="s">
        <v>31542</v>
      </c>
      <c r="Q7003" s="1" t="s">
        <v>13638</v>
      </c>
      <c r="R7003" s="1">
        <v>12.965199999999999</v>
      </c>
      <c r="S7003" s="1" t="s">
        <v>13638</v>
      </c>
      <c r="T7003" s="1" t="s">
        <v>13638</v>
      </c>
      <c r="U7003" s="8">
        <v>44354</v>
      </c>
      <c r="AJ7003" s="1" t="str">
        <v>Close Ended Schemes ( Income )</v>
      </c>
    </row>
    <row r="7004" spans="1:36" x14ac:dyDescent="0.25">
      <c r="N7004" s="1" t="s">
        <v>26</v>
      </c>
      <c r="O7004" s="1" t="s">
        <v>31543</v>
      </c>
      <c r="P7004" s="1" t="s">
        <v>31544</v>
      </c>
      <c r="Q7004" s="1" t="s">
        <v>13638</v>
      </c>
      <c r="R7004" s="1">
        <v>13.062799999999999</v>
      </c>
      <c r="S7004" s="1" t="s">
        <v>13638</v>
      </c>
      <c r="T7004" s="1" t="s">
        <v>13638</v>
      </c>
      <c r="U7004" s="8">
        <v>44354</v>
      </c>
      <c r="AJ7004" s="1" t="str">
        <v>Close Ended Schemes ( Income )</v>
      </c>
    </row>
    <row r="7005" spans="1:36" x14ac:dyDescent="0.25">
      <c r="A7005" s="1" t="s">
        <v>11</v>
      </c>
      <c r="N7005" s="1" t="s">
        <v>26</v>
      </c>
      <c r="O7005" s="1" t="s">
        <v>31545</v>
      </c>
      <c r="P7005" s="1" t="s">
        <v>31546</v>
      </c>
      <c r="Q7005" s="1" t="s">
        <v>13638</v>
      </c>
      <c r="R7005" s="1">
        <v>13.0627</v>
      </c>
      <c r="S7005" s="1" t="s">
        <v>13638</v>
      </c>
      <c r="T7005" s="1" t="s">
        <v>13638</v>
      </c>
      <c r="U7005" s="8">
        <v>44354</v>
      </c>
      <c r="AJ7005" s="1" t="str">
        <v>Close Ended Schemes ( Income )</v>
      </c>
    </row>
    <row r="7006" spans="1:36" x14ac:dyDescent="0.25">
      <c r="A7006" s="1" t="s">
        <v>40570</v>
      </c>
      <c r="N7006" s="1" t="s">
        <v>26</v>
      </c>
      <c r="O7006" s="1" t="s">
        <v>31547</v>
      </c>
      <c r="P7006" s="1" t="s">
        <v>31548</v>
      </c>
      <c r="Q7006" s="1" t="s">
        <v>13638</v>
      </c>
      <c r="R7006" s="1">
        <v>13.0624</v>
      </c>
      <c r="S7006" s="1" t="s">
        <v>13638</v>
      </c>
      <c r="T7006" s="1" t="s">
        <v>13638</v>
      </c>
      <c r="U7006" s="8">
        <v>44354</v>
      </c>
      <c r="AJ7006" s="1" t="str">
        <v>Close Ended Schemes ( Income )</v>
      </c>
    </row>
    <row r="7007" spans="1:36" x14ac:dyDescent="0.25">
      <c r="A7007" s="1" t="s">
        <v>40571</v>
      </c>
      <c r="N7007" s="1" t="s">
        <v>26</v>
      </c>
      <c r="O7007" s="1" t="s">
        <v>31549</v>
      </c>
      <c r="P7007" s="1" t="s">
        <v>31550</v>
      </c>
      <c r="Q7007" s="1" t="s">
        <v>13638</v>
      </c>
      <c r="R7007" s="1">
        <v>12.965199999999999</v>
      </c>
      <c r="S7007" s="1" t="s">
        <v>13638</v>
      </c>
      <c r="T7007" s="1" t="s">
        <v>13638</v>
      </c>
      <c r="U7007" s="8">
        <v>44354</v>
      </c>
      <c r="AJ7007" s="1" t="str">
        <v>Close Ended Schemes ( Income )</v>
      </c>
    </row>
    <row r="7008" spans="1:36" x14ac:dyDescent="0.25">
      <c r="A7008" s="1" t="s">
        <v>40572</v>
      </c>
      <c r="N7008" s="1" t="s">
        <v>26</v>
      </c>
      <c r="O7008" s="1" t="s">
        <v>31551</v>
      </c>
      <c r="P7008" s="1" t="s">
        <v>31552</v>
      </c>
      <c r="Q7008" s="1" t="s">
        <v>13638</v>
      </c>
      <c r="R7008" s="1">
        <v>12.965199999999999</v>
      </c>
      <c r="S7008" s="1" t="s">
        <v>13638</v>
      </c>
      <c r="T7008" s="1" t="s">
        <v>13638</v>
      </c>
      <c r="U7008" s="8">
        <v>44354</v>
      </c>
      <c r="AJ7008" s="1" t="str">
        <v>Close Ended Schemes ( Income )</v>
      </c>
    </row>
    <row r="7009" spans="1:36" x14ac:dyDescent="0.25">
      <c r="A7009" s="1" t="s">
        <v>40573</v>
      </c>
      <c r="N7009" s="1" t="s">
        <v>26</v>
      </c>
      <c r="O7009" s="1" t="s">
        <v>31553</v>
      </c>
      <c r="P7009" s="1" t="s">
        <v>31554</v>
      </c>
      <c r="Q7009" s="1" t="s">
        <v>13638</v>
      </c>
      <c r="R7009" s="1">
        <v>13.0093</v>
      </c>
      <c r="S7009" s="1" t="s">
        <v>13638</v>
      </c>
      <c r="T7009" s="1" t="s">
        <v>13638</v>
      </c>
      <c r="U7009" s="8">
        <v>44354</v>
      </c>
      <c r="AJ7009" s="1" t="str">
        <v>Close Ended Schemes ( Income )</v>
      </c>
    </row>
    <row r="7010" spans="1:36" x14ac:dyDescent="0.25">
      <c r="A7010" s="1" t="s">
        <v>40574</v>
      </c>
      <c r="N7010" s="1" t="s">
        <v>26</v>
      </c>
      <c r="O7010" s="1" t="s">
        <v>31555</v>
      </c>
      <c r="P7010" s="1" t="s">
        <v>31556</v>
      </c>
      <c r="Q7010" s="1" t="s">
        <v>13638</v>
      </c>
      <c r="R7010" s="1">
        <v>13.1203</v>
      </c>
      <c r="S7010" s="1" t="s">
        <v>13638</v>
      </c>
      <c r="T7010" s="1" t="s">
        <v>13638</v>
      </c>
      <c r="U7010" s="8">
        <v>44354</v>
      </c>
      <c r="AJ7010" s="1" t="str">
        <v>Close Ended Schemes ( Income )</v>
      </c>
    </row>
    <row r="7011" spans="1:36" x14ac:dyDescent="0.25">
      <c r="A7011" s="1" t="s">
        <v>40575</v>
      </c>
      <c r="N7011" s="1" t="s">
        <v>26</v>
      </c>
      <c r="O7011" s="1" t="s">
        <v>31557</v>
      </c>
      <c r="P7011" s="1" t="s">
        <v>31558</v>
      </c>
      <c r="Q7011" s="1" t="s">
        <v>13638</v>
      </c>
      <c r="R7011" s="1">
        <v>13.008900000000001</v>
      </c>
      <c r="S7011" s="1" t="s">
        <v>13638</v>
      </c>
      <c r="T7011" s="1" t="s">
        <v>13638</v>
      </c>
      <c r="U7011" s="8">
        <v>44354</v>
      </c>
      <c r="AJ7011" s="1" t="str">
        <v>Close Ended Schemes ( Income )</v>
      </c>
    </row>
    <row r="7012" spans="1:36" x14ac:dyDescent="0.25">
      <c r="A7012" s="1" t="s">
        <v>40576</v>
      </c>
      <c r="N7012" s="1" t="s">
        <v>26</v>
      </c>
      <c r="O7012" s="1" t="s">
        <v>31559</v>
      </c>
      <c r="P7012" s="1" t="s">
        <v>31560</v>
      </c>
      <c r="Q7012" s="1" t="s">
        <v>13638</v>
      </c>
      <c r="R7012" s="1">
        <v>13.0093</v>
      </c>
      <c r="S7012" s="1" t="s">
        <v>13638</v>
      </c>
      <c r="T7012" s="1" t="s">
        <v>13638</v>
      </c>
      <c r="U7012" s="8">
        <v>44354</v>
      </c>
      <c r="AJ7012" s="1" t="str">
        <v>Close Ended Schemes ( Income )</v>
      </c>
    </row>
    <row r="7013" spans="1:36" x14ac:dyDescent="0.25">
      <c r="A7013" s="1" t="s">
        <v>40577</v>
      </c>
      <c r="N7013" s="1" t="s">
        <v>26</v>
      </c>
      <c r="O7013" s="1" t="s">
        <v>31561</v>
      </c>
      <c r="P7013" s="1" t="s">
        <v>31562</v>
      </c>
      <c r="Q7013" s="1" t="s">
        <v>13638</v>
      </c>
      <c r="R7013" s="1">
        <v>13.012</v>
      </c>
      <c r="S7013" s="1" t="s">
        <v>13638</v>
      </c>
      <c r="T7013" s="1" t="s">
        <v>13638</v>
      </c>
      <c r="U7013" s="8">
        <v>44354</v>
      </c>
      <c r="AJ7013" s="1" t="str">
        <v>Close Ended Schemes ( Income )</v>
      </c>
    </row>
    <row r="7014" spans="1:36" x14ac:dyDescent="0.25">
      <c r="A7014" s="1" t="s">
        <v>40578</v>
      </c>
      <c r="N7014" s="1" t="s">
        <v>26</v>
      </c>
      <c r="O7014" s="1" t="s">
        <v>31563</v>
      </c>
      <c r="P7014" s="1" t="s">
        <v>31564</v>
      </c>
      <c r="Q7014" s="1" t="s">
        <v>13638</v>
      </c>
      <c r="R7014" s="1">
        <v>13.1157</v>
      </c>
      <c r="S7014" s="1" t="s">
        <v>13638</v>
      </c>
      <c r="T7014" s="1" t="s">
        <v>13638</v>
      </c>
      <c r="U7014" s="8">
        <v>44354</v>
      </c>
      <c r="AJ7014" s="1" t="str">
        <v>Close Ended Schemes ( Income )</v>
      </c>
    </row>
    <row r="7015" spans="1:36" x14ac:dyDescent="0.25">
      <c r="A7015" s="1" t="s">
        <v>40579</v>
      </c>
      <c r="N7015" s="1" t="s">
        <v>26</v>
      </c>
      <c r="O7015" s="1" t="s">
        <v>31565</v>
      </c>
      <c r="P7015" s="1" t="s">
        <v>31566</v>
      </c>
      <c r="Q7015" s="1" t="s">
        <v>13638</v>
      </c>
      <c r="R7015" s="1">
        <v>13.115600000000001</v>
      </c>
      <c r="S7015" s="1" t="s">
        <v>13638</v>
      </c>
      <c r="T7015" s="1" t="s">
        <v>13638</v>
      </c>
      <c r="U7015" s="8">
        <v>44354</v>
      </c>
      <c r="AJ7015" s="1" t="str">
        <v>Close Ended Schemes ( Income )</v>
      </c>
    </row>
    <row r="7016" spans="1:36" x14ac:dyDescent="0.25">
      <c r="A7016" s="1" t="s">
        <v>40580</v>
      </c>
      <c r="N7016" s="1" t="s">
        <v>26</v>
      </c>
      <c r="O7016" s="1" t="s">
        <v>31567</v>
      </c>
      <c r="P7016" s="1" t="s">
        <v>31568</v>
      </c>
      <c r="Q7016" s="1" t="s">
        <v>13638</v>
      </c>
      <c r="R7016" s="1">
        <v>13.1157</v>
      </c>
      <c r="S7016" s="1" t="s">
        <v>13638</v>
      </c>
      <c r="T7016" s="1" t="s">
        <v>13638</v>
      </c>
      <c r="U7016" s="8">
        <v>44354</v>
      </c>
      <c r="AJ7016" s="1" t="str">
        <v>Close Ended Schemes ( Income )</v>
      </c>
    </row>
    <row r="7017" spans="1:36" x14ac:dyDescent="0.25">
      <c r="A7017" s="1" t="s">
        <v>40581</v>
      </c>
      <c r="N7017" s="1" t="s">
        <v>26</v>
      </c>
      <c r="O7017" s="1" t="s">
        <v>31569</v>
      </c>
      <c r="P7017" s="1" t="s">
        <v>31570</v>
      </c>
      <c r="Q7017" s="1" t="s">
        <v>13638</v>
      </c>
      <c r="R7017" s="1">
        <v>13.012</v>
      </c>
      <c r="S7017" s="1" t="s">
        <v>13638</v>
      </c>
      <c r="T7017" s="1" t="s">
        <v>13638</v>
      </c>
      <c r="U7017" s="8">
        <v>44354</v>
      </c>
      <c r="AJ7017" s="1" t="str">
        <v>Close Ended Schemes ( Income )</v>
      </c>
    </row>
    <row r="7018" spans="1:36" x14ac:dyDescent="0.25">
      <c r="N7018" s="1" t="s">
        <v>26</v>
      </c>
      <c r="O7018" s="1" t="s">
        <v>31571</v>
      </c>
      <c r="P7018" s="1" t="s">
        <v>31572</v>
      </c>
      <c r="Q7018" s="1" t="s">
        <v>13638</v>
      </c>
      <c r="R7018" s="1">
        <v>13.211399999999999</v>
      </c>
      <c r="S7018" s="1" t="s">
        <v>13638</v>
      </c>
      <c r="T7018" s="1" t="s">
        <v>13638</v>
      </c>
      <c r="U7018" s="8">
        <v>44354</v>
      </c>
      <c r="AJ7018" s="1" t="str">
        <v>Close Ended Schemes ( Income )</v>
      </c>
    </row>
    <row r="7019" spans="1:36" x14ac:dyDescent="0.25">
      <c r="A7019" s="1" t="s">
        <v>96</v>
      </c>
      <c r="N7019" s="1" t="s">
        <v>26</v>
      </c>
      <c r="O7019" s="1" t="s">
        <v>31573</v>
      </c>
      <c r="P7019" s="1" t="s">
        <v>31574</v>
      </c>
      <c r="Q7019" s="1" t="s">
        <v>13638</v>
      </c>
      <c r="R7019" s="1">
        <v>13.2821</v>
      </c>
      <c r="S7019" s="1" t="s">
        <v>13638</v>
      </c>
      <c r="T7019" s="1" t="s">
        <v>13638</v>
      </c>
      <c r="U7019" s="8">
        <v>44354</v>
      </c>
      <c r="AJ7019" s="1" t="str">
        <v>Close Ended Schemes ( Income )</v>
      </c>
    </row>
    <row r="7020" spans="1:36" x14ac:dyDescent="0.25">
      <c r="A7020" s="1" t="s">
        <v>40582</v>
      </c>
      <c r="N7020" s="1" t="s">
        <v>26</v>
      </c>
      <c r="O7020" s="1" t="s">
        <v>31575</v>
      </c>
      <c r="P7020" s="1" t="s">
        <v>31576</v>
      </c>
      <c r="Q7020" s="1" t="s">
        <v>13638</v>
      </c>
      <c r="R7020" s="1">
        <v>13.282500000000001</v>
      </c>
      <c r="S7020" s="1" t="s">
        <v>13638</v>
      </c>
      <c r="T7020" s="1" t="s">
        <v>13638</v>
      </c>
      <c r="U7020" s="8">
        <v>44354</v>
      </c>
      <c r="AJ7020" s="1" t="str">
        <v>Close Ended Schemes ( Income )</v>
      </c>
    </row>
    <row r="7021" spans="1:36" x14ac:dyDescent="0.25">
      <c r="A7021" s="1" t="s">
        <v>40583</v>
      </c>
      <c r="N7021" s="1" t="s">
        <v>26</v>
      </c>
      <c r="O7021" s="1" t="s">
        <v>31577</v>
      </c>
      <c r="P7021" s="1" t="s">
        <v>31578</v>
      </c>
      <c r="Q7021" s="1" t="s">
        <v>13638</v>
      </c>
      <c r="R7021" s="1">
        <v>13.211399999999999</v>
      </c>
      <c r="S7021" s="1" t="s">
        <v>13638</v>
      </c>
      <c r="T7021" s="1" t="s">
        <v>13638</v>
      </c>
      <c r="U7021" s="8">
        <v>44354</v>
      </c>
      <c r="AJ7021" s="1" t="str">
        <v>Close Ended Schemes ( Income )</v>
      </c>
    </row>
    <row r="7022" spans="1:36" x14ac:dyDescent="0.25">
      <c r="A7022" s="1" t="s">
        <v>40584</v>
      </c>
      <c r="N7022" s="1" t="s">
        <v>26</v>
      </c>
      <c r="O7022" s="1" t="s">
        <v>31579</v>
      </c>
      <c r="P7022" s="1" t="s">
        <v>31580</v>
      </c>
      <c r="Q7022" s="1" t="s">
        <v>13638</v>
      </c>
      <c r="R7022" s="1">
        <v>13.211399999999999</v>
      </c>
      <c r="S7022" s="1" t="s">
        <v>13638</v>
      </c>
      <c r="T7022" s="1" t="s">
        <v>13638</v>
      </c>
      <c r="U7022" s="8">
        <v>44354</v>
      </c>
      <c r="AJ7022" s="1" t="str">
        <v>Close Ended Schemes ( Income )</v>
      </c>
    </row>
    <row r="7023" spans="1:36" x14ac:dyDescent="0.25">
      <c r="A7023" s="1" t="s">
        <v>40585</v>
      </c>
      <c r="N7023" s="1" t="s">
        <v>26</v>
      </c>
      <c r="O7023" s="1" t="s">
        <v>31581</v>
      </c>
      <c r="P7023" s="1" t="s">
        <v>31582</v>
      </c>
      <c r="Q7023" s="1" t="s">
        <v>13638</v>
      </c>
      <c r="R7023" s="1">
        <v>12.441800000000001</v>
      </c>
      <c r="S7023" s="1" t="s">
        <v>13638</v>
      </c>
      <c r="T7023" s="1" t="s">
        <v>13638</v>
      </c>
      <c r="U7023" s="8">
        <v>44354</v>
      </c>
      <c r="AJ7023" s="1" t="str">
        <v>Close Ended Schemes ( Income )</v>
      </c>
    </row>
    <row r="7024" spans="1:36" x14ac:dyDescent="0.25">
      <c r="A7024" s="1" t="s">
        <v>40586</v>
      </c>
      <c r="N7024" s="1" t="s">
        <v>26</v>
      </c>
      <c r="O7024" s="1" t="s">
        <v>31583</v>
      </c>
      <c r="P7024" s="1" t="s">
        <v>31584</v>
      </c>
      <c r="Q7024" s="1" t="s">
        <v>13638</v>
      </c>
      <c r="R7024" s="1">
        <v>12.522399999999999</v>
      </c>
      <c r="S7024" s="1" t="s">
        <v>13638</v>
      </c>
      <c r="T7024" s="1" t="s">
        <v>13638</v>
      </c>
      <c r="U7024" s="8">
        <v>44354</v>
      </c>
      <c r="AJ7024" s="1" t="str">
        <v>Close Ended Schemes ( Income )</v>
      </c>
    </row>
    <row r="7025" spans="1:36" x14ac:dyDescent="0.25">
      <c r="A7025" s="1" t="s">
        <v>40587</v>
      </c>
      <c r="N7025" s="1" t="s">
        <v>26</v>
      </c>
      <c r="O7025" s="1" t="s">
        <v>31585</v>
      </c>
      <c r="P7025" s="1" t="s">
        <v>31586</v>
      </c>
      <c r="Q7025" s="1" t="s">
        <v>13638</v>
      </c>
      <c r="R7025" s="1">
        <v>12.5223</v>
      </c>
      <c r="S7025" s="1" t="s">
        <v>13638</v>
      </c>
      <c r="T7025" s="1" t="s">
        <v>13638</v>
      </c>
      <c r="U7025" s="8">
        <v>44354</v>
      </c>
      <c r="AJ7025" s="1" t="str">
        <v>Close Ended Schemes ( Income )</v>
      </c>
    </row>
    <row r="7026" spans="1:36" x14ac:dyDescent="0.25">
      <c r="A7026" s="1" t="s">
        <v>40588</v>
      </c>
      <c r="N7026" s="1" t="s">
        <v>26</v>
      </c>
      <c r="O7026" s="1" t="s">
        <v>31587</v>
      </c>
      <c r="P7026" s="1" t="s">
        <v>31588</v>
      </c>
      <c r="Q7026" s="1" t="s">
        <v>13638</v>
      </c>
      <c r="R7026" s="1">
        <v>12.522399999999999</v>
      </c>
      <c r="S7026" s="1" t="s">
        <v>13638</v>
      </c>
      <c r="T7026" s="1" t="s">
        <v>13638</v>
      </c>
      <c r="U7026" s="8">
        <v>44354</v>
      </c>
      <c r="AJ7026" s="1" t="str">
        <v>Close Ended Schemes ( Income )</v>
      </c>
    </row>
    <row r="7027" spans="1:36" x14ac:dyDescent="0.25">
      <c r="A7027" s="1" t="s">
        <v>40589</v>
      </c>
      <c r="N7027" s="1" t="s">
        <v>26</v>
      </c>
      <c r="O7027" s="1" t="s">
        <v>31589</v>
      </c>
      <c r="P7027" s="1" t="s">
        <v>31590</v>
      </c>
      <c r="Q7027" s="1" t="s">
        <v>13638</v>
      </c>
      <c r="R7027" s="1">
        <v>12.441800000000001</v>
      </c>
      <c r="S7027" s="1" t="s">
        <v>13638</v>
      </c>
      <c r="T7027" s="1" t="s">
        <v>13638</v>
      </c>
      <c r="U7027" s="8">
        <v>44354</v>
      </c>
      <c r="AJ7027" s="1" t="str">
        <v>Close Ended Schemes ( Income )</v>
      </c>
    </row>
    <row r="7028" spans="1:36" x14ac:dyDescent="0.25">
      <c r="N7028" s="1" t="s">
        <v>26</v>
      </c>
      <c r="O7028" s="1" t="s">
        <v>31591</v>
      </c>
      <c r="P7028" s="1" t="s">
        <v>31592</v>
      </c>
      <c r="Q7028" s="1" t="s">
        <v>13638</v>
      </c>
      <c r="R7028" s="1">
        <v>12.676299999999999</v>
      </c>
      <c r="S7028" s="1" t="s">
        <v>13638</v>
      </c>
      <c r="T7028" s="1" t="s">
        <v>13638</v>
      </c>
      <c r="U7028" s="8">
        <v>44354</v>
      </c>
      <c r="AJ7028" s="1" t="str">
        <v>Close Ended Schemes ( Income )</v>
      </c>
    </row>
    <row r="7029" spans="1:36" x14ac:dyDescent="0.25">
      <c r="A7029" s="1" t="s">
        <v>35</v>
      </c>
      <c r="N7029" s="1" t="s">
        <v>26</v>
      </c>
      <c r="O7029" s="1" t="s">
        <v>31593</v>
      </c>
      <c r="P7029" s="1" t="s">
        <v>31594</v>
      </c>
      <c r="Q7029" s="1" t="s">
        <v>13638</v>
      </c>
      <c r="R7029" s="1">
        <v>12.775</v>
      </c>
      <c r="S7029" s="1" t="s">
        <v>13638</v>
      </c>
      <c r="T7029" s="1" t="s">
        <v>13638</v>
      </c>
      <c r="U7029" s="8">
        <v>44354</v>
      </c>
      <c r="AJ7029" s="1" t="str">
        <v>Close Ended Schemes ( Income )</v>
      </c>
    </row>
    <row r="7030" spans="1:36" x14ac:dyDescent="0.25">
      <c r="A7030" s="1" t="s">
        <v>40590</v>
      </c>
      <c r="N7030" s="1" t="s">
        <v>26</v>
      </c>
      <c r="O7030" s="1" t="s">
        <v>31595</v>
      </c>
      <c r="P7030" s="1" t="s">
        <v>31596</v>
      </c>
      <c r="Q7030" s="1" t="s">
        <v>13638</v>
      </c>
      <c r="R7030" s="1">
        <v>12.775</v>
      </c>
      <c r="S7030" s="1" t="s">
        <v>13638</v>
      </c>
      <c r="T7030" s="1" t="s">
        <v>13638</v>
      </c>
      <c r="U7030" s="8">
        <v>44354</v>
      </c>
      <c r="AJ7030" s="1" t="str">
        <v>Close Ended Schemes ( Income )</v>
      </c>
    </row>
    <row r="7031" spans="1:36" x14ac:dyDescent="0.25">
      <c r="A7031" s="1" t="s">
        <v>40591</v>
      </c>
      <c r="N7031" s="1" t="s">
        <v>26</v>
      </c>
      <c r="O7031" s="1" t="s">
        <v>31597</v>
      </c>
      <c r="P7031" s="1" t="s">
        <v>31598</v>
      </c>
      <c r="Q7031" s="1" t="s">
        <v>13638</v>
      </c>
      <c r="R7031" s="1">
        <v>12.676299999999999</v>
      </c>
      <c r="S7031" s="1" t="s">
        <v>13638</v>
      </c>
      <c r="T7031" s="1" t="s">
        <v>13638</v>
      </c>
      <c r="U7031" s="8">
        <v>44354</v>
      </c>
      <c r="AJ7031" s="1" t="str">
        <v>Close Ended Schemes ( Income )</v>
      </c>
    </row>
    <row r="7032" spans="1:36" x14ac:dyDescent="0.25">
      <c r="A7032" s="1" t="s">
        <v>40592</v>
      </c>
      <c r="N7032" s="1" t="s">
        <v>26</v>
      </c>
      <c r="O7032" s="1" t="s">
        <v>31599</v>
      </c>
      <c r="P7032" s="1" t="s">
        <v>31600</v>
      </c>
      <c r="Q7032" s="1" t="s">
        <v>13638</v>
      </c>
      <c r="R7032" s="1">
        <v>12.676299999999999</v>
      </c>
      <c r="S7032" s="1" t="s">
        <v>13638</v>
      </c>
      <c r="T7032" s="1" t="s">
        <v>13638</v>
      </c>
      <c r="U7032" s="8">
        <v>44354</v>
      </c>
      <c r="AJ7032" s="1" t="str">
        <v>Close Ended Schemes ( Income )</v>
      </c>
    </row>
    <row r="7033" spans="1:36" x14ac:dyDescent="0.25">
      <c r="A7033" s="1" t="s">
        <v>40593</v>
      </c>
      <c r="N7033" s="1" t="s">
        <v>26</v>
      </c>
      <c r="O7033" s="1" t="s">
        <v>31601</v>
      </c>
      <c r="P7033" s="1" t="s">
        <v>31602</v>
      </c>
      <c r="Q7033" s="1" t="s">
        <v>13638</v>
      </c>
      <c r="R7033" s="1">
        <v>12.349500000000001</v>
      </c>
      <c r="S7033" s="1" t="s">
        <v>13638</v>
      </c>
      <c r="T7033" s="1" t="s">
        <v>13638</v>
      </c>
      <c r="U7033" s="8">
        <v>44354</v>
      </c>
      <c r="AJ7033" s="1" t="str">
        <v>Close Ended Schemes ( Income )</v>
      </c>
    </row>
    <row r="7034" spans="1:36" x14ac:dyDescent="0.25">
      <c r="N7034" s="1" t="s">
        <v>26</v>
      </c>
      <c r="O7034" s="1" t="s">
        <v>31603</v>
      </c>
      <c r="P7034" s="1" t="s">
        <v>31604</v>
      </c>
      <c r="Q7034" s="1" t="s">
        <v>13638</v>
      </c>
      <c r="R7034" s="1">
        <v>12.4575</v>
      </c>
      <c r="S7034" s="1" t="s">
        <v>13638</v>
      </c>
      <c r="T7034" s="1" t="s">
        <v>13638</v>
      </c>
      <c r="U7034" s="8">
        <v>44354</v>
      </c>
      <c r="AJ7034" s="1" t="str">
        <v>Close Ended Schemes ( Income )</v>
      </c>
    </row>
    <row r="7035" spans="1:36" x14ac:dyDescent="0.25">
      <c r="A7035" s="1" t="s">
        <v>94</v>
      </c>
      <c r="N7035" s="1" t="s">
        <v>26</v>
      </c>
      <c r="O7035" s="1" t="s">
        <v>31605</v>
      </c>
      <c r="P7035" s="1" t="s">
        <v>31606</v>
      </c>
      <c r="Q7035" s="1" t="s">
        <v>13638</v>
      </c>
      <c r="R7035" s="1">
        <v>12.349500000000001</v>
      </c>
      <c r="S7035" s="1" t="s">
        <v>13638</v>
      </c>
      <c r="T7035" s="1" t="s">
        <v>13638</v>
      </c>
      <c r="U7035" s="8">
        <v>44354</v>
      </c>
      <c r="AJ7035" s="1" t="str">
        <v>Close Ended Schemes ( Income )</v>
      </c>
    </row>
    <row r="7036" spans="1:36" x14ac:dyDescent="0.25">
      <c r="A7036" s="1" t="s">
        <v>40594</v>
      </c>
      <c r="N7036" s="1" t="s">
        <v>26</v>
      </c>
      <c r="O7036" s="1" t="s">
        <v>31607</v>
      </c>
      <c r="P7036" s="1" t="s">
        <v>31608</v>
      </c>
      <c r="Q7036" s="1" t="s">
        <v>13638</v>
      </c>
      <c r="R7036" s="1">
        <v>12.349500000000001</v>
      </c>
      <c r="S7036" s="1" t="s">
        <v>13638</v>
      </c>
      <c r="T7036" s="1" t="s">
        <v>13638</v>
      </c>
      <c r="U7036" s="8">
        <v>44354</v>
      </c>
      <c r="AJ7036" s="1" t="str">
        <v>Close Ended Schemes ( Income )</v>
      </c>
    </row>
    <row r="7037" spans="1:36" x14ac:dyDescent="0.25">
      <c r="A7037" s="1" t="s">
        <v>40595</v>
      </c>
      <c r="N7037" s="1" t="s">
        <v>26</v>
      </c>
      <c r="O7037" s="1" t="s">
        <v>31609</v>
      </c>
      <c r="P7037" s="1" t="s">
        <v>31610</v>
      </c>
      <c r="Q7037" s="1" t="s">
        <v>13638</v>
      </c>
      <c r="R7037" s="1">
        <v>12.3466</v>
      </c>
      <c r="S7037" s="1" t="s">
        <v>13638</v>
      </c>
      <c r="T7037" s="1" t="s">
        <v>13638</v>
      </c>
      <c r="U7037" s="8">
        <v>44354</v>
      </c>
      <c r="AJ7037" s="1" t="str">
        <v>Close Ended Schemes ( Income )</v>
      </c>
    </row>
    <row r="7038" spans="1:36" x14ac:dyDescent="0.25">
      <c r="A7038" s="1" t="s">
        <v>40596</v>
      </c>
      <c r="N7038" s="1" t="s">
        <v>26</v>
      </c>
      <c r="O7038" s="1" t="s">
        <v>31611</v>
      </c>
      <c r="P7038" s="1" t="s">
        <v>31612</v>
      </c>
      <c r="Q7038" s="1" t="s">
        <v>13638</v>
      </c>
      <c r="R7038" s="1">
        <v>12.4178</v>
      </c>
      <c r="S7038" s="1" t="s">
        <v>13638</v>
      </c>
      <c r="T7038" s="1" t="s">
        <v>13638</v>
      </c>
      <c r="U7038" s="8">
        <v>44354</v>
      </c>
      <c r="AJ7038" s="1" t="str">
        <v>Close Ended Schemes ( Income )</v>
      </c>
    </row>
    <row r="7039" spans="1:36" x14ac:dyDescent="0.25">
      <c r="A7039" s="1" t="s">
        <v>40597</v>
      </c>
      <c r="N7039" s="1" t="s">
        <v>26</v>
      </c>
      <c r="O7039" s="1" t="s">
        <v>31613</v>
      </c>
      <c r="P7039" s="1" t="s">
        <v>31614</v>
      </c>
      <c r="Q7039" s="1" t="s">
        <v>13638</v>
      </c>
      <c r="R7039" s="1">
        <v>12.346500000000001</v>
      </c>
      <c r="S7039" s="1" t="s">
        <v>13638</v>
      </c>
      <c r="T7039" s="1" t="s">
        <v>13638</v>
      </c>
      <c r="U7039" s="8">
        <v>44354</v>
      </c>
      <c r="AJ7039" s="1" t="str">
        <v>Close Ended Schemes ( Income )</v>
      </c>
    </row>
    <row r="7040" spans="1:36" x14ac:dyDescent="0.25">
      <c r="A7040" s="1" t="s">
        <v>40598</v>
      </c>
      <c r="N7040" s="1" t="s">
        <v>26</v>
      </c>
      <c r="O7040" s="1" t="s">
        <v>31615</v>
      </c>
      <c r="P7040" s="1" t="s">
        <v>31616</v>
      </c>
      <c r="Q7040" s="1" t="s">
        <v>13638</v>
      </c>
      <c r="R7040" s="1">
        <v>12.3468</v>
      </c>
      <c r="S7040" s="1" t="s">
        <v>13638</v>
      </c>
      <c r="T7040" s="1" t="s">
        <v>13638</v>
      </c>
      <c r="U7040" s="8">
        <v>44354</v>
      </c>
      <c r="AJ7040" s="1" t="str">
        <v>Close Ended Schemes ( Income )</v>
      </c>
    </row>
    <row r="7041" spans="1:36" x14ac:dyDescent="0.25">
      <c r="A7041" s="1" t="s">
        <v>40599</v>
      </c>
      <c r="N7041" s="1" t="s">
        <v>26</v>
      </c>
      <c r="O7041" s="1" t="s">
        <v>31617</v>
      </c>
      <c r="P7041" s="1" t="s">
        <v>31618</v>
      </c>
      <c r="Q7041" s="1" t="s">
        <v>13638</v>
      </c>
      <c r="R7041" s="1">
        <v>12.4481</v>
      </c>
      <c r="S7041" s="1" t="s">
        <v>13638</v>
      </c>
      <c r="T7041" s="1" t="s">
        <v>13638</v>
      </c>
      <c r="U7041" s="8">
        <v>44354</v>
      </c>
      <c r="AJ7041" s="1" t="str">
        <v>Close Ended Schemes ( Income )</v>
      </c>
    </row>
    <row r="7042" spans="1:36" x14ac:dyDescent="0.25">
      <c r="A7042" s="1" t="s">
        <v>40600</v>
      </c>
      <c r="N7042" s="1" t="s">
        <v>26</v>
      </c>
      <c r="O7042" s="1" t="s">
        <v>31619</v>
      </c>
      <c r="P7042" s="1" t="s">
        <v>31620</v>
      </c>
      <c r="Q7042" s="1" t="s">
        <v>13638</v>
      </c>
      <c r="R7042" s="1">
        <v>12.5246</v>
      </c>
      <c r="S7042" s="1" t="s">
        <v>13638</v>
      </c>
      <c r="T7042" s="1" t="s">
        <v>13638</v>
      </c>
      <c r="U7042" s="8">
        <v>44354</v>
      </c>
      <c r="AJ7042" s="1" t="str">
        <v>Close Ended Schemes ( Income )</v>
      </c>
    </row>
    <row r="7043" spans="1:36" x14ac:dyDescent="0.25">
      <c r="A7043" s="1" t="s">
        <v>40601</v>
      </c>
      <c r="N7043" s="1" t="s">
        <v>26</v>
      </c>
      <c r="O7043" s="1" t="s">
        <v>31621</v>
      </c>
      <c r="P7043" s="1" t="s">
        <v>31622</v>
      </c>
      <c r="Q7043" s="1" t="s">
        <v>13638</v>
      </c>
      <c r="R7043" s="1">
        <v>12.448</v>
      </c>
      <c r="S7043" s="1" t="s">
        <v>13638</v>
      </c>
      <c r="T7043" s="1" t="s">
        <v>13638</v>
      </c>
      <c r="U7043" s="8">
        <v>44354</v>
      </c>
      <c r="AJ7043" s="1" t="str">
        <v>Close Ended Schemes ( Income )</v>
      </c>
    </row>
    <row r="7044" spans="1:36" x14ac:dyDescent="0.25">
      <c r="N7044" s="1" t="s">
        <v>26</v>
      </c>
      <c r="O7044" s="1" t="s">
        <v>31623</v>
      </c>
      <c r="P7044" s="1" t="s">
        <v>31624</v>
      </c>
      <c r="Q7044" s="1" t="s">
        <v>13638</v>
      </c>
      <c r="R7044" s="1">
        <v>12.4481</v>
      </c>
      <c r="S7044" s="1" t="s">
        <v>13638</v>
      </c>
      <c r="T7044" s="1" t="s">
        <v>13638</v>
      </c>
      <c r="U7044" s="8">
        <v>44354</v>
      </c>
      <c r="AJ7044" s="1" t="str">
        <v>Close Ended Schemes ( Income )</v>
      </c>
    </row>
    <row r="7045" spans="1:36" x14ac:dyDescent="0.25">
      <c r="A7045" s="1" t="s">
        <v>14</v>
      </c>
      <c r="N7045" s="1" t="s">
        <v>26</v>
      </c>
      <c r="O7045" s="1" t="s">
        <v>31625</v>
      </c>
      <c r="P7045" s="1" t="s">
        <v>31626</v>
      </c>
      <c r="Q7045" s="1" t="s">
        <v>13638</v>
      </c>
      <c r="R7045" s="1">
        <v>12.4878</v>
      </c>
      <c r="S7045" s="1" t="s">
        <v>13638</v>
      </c>
      <c r="T7045" s="1" t="s">
        <v>13638</v>
      </c>
      <c r="U7045" s="8">
        <v>44354</v>
      </c>
      <c r="AJ7045" s="1" t="str">
        <v>Close Ended Schemes ( Income )</v>
      </c>
    </row>
    <row r="7046" spans="1:36" x14ac:dyDescent="0.25">
      <c r="A7046" s="1" t="s">
        <v>40602</v>
      </c>
      <c r="N7046" s="1" t="s">
        <v>26</v>
      </c>
      <c r="O7046" s="1" t="s">
        <v>31627</v>
      </c>
      <c r="P7046" s="1" t="s">
        <v>31628</v>
      </c>
      <c r="Q7046" s="1" t="s">
        <v>13638</v>
      </c>
      <c r="R7046" s="1">
        <v>12.5848</v>
      </c>
      <c r="S7046" s="1" t="s">
        <v>13638</v>
      </c>
      <c r="T7046" s="1" t="s">
        <v>13638</v>
      </c>
      <c r="U7046" s="8">
        <v>44354</v>
      </c>
      <c r="AJ7046" s="1" t="str">
        <v>Close Ended Schemes ( Income )</v>
      </c>
    </row>
    <row r="7047" spans="1:36" x14ac:dyDescent="0.25">
      <c r="A7047" s="1" t="s">
        <v>40603</v>
      </c>
      <c r="N7047" s="1" t="s">
        <v>26</v>
      </c>
      <c r="O7047" s="1" t="s">
        <v>31629</v>
      </c>
      <c r="P7047" s="1" t="s">
        <v>31630</v>
      </c>
      <c r="Q7047" s="1" t="s">
        <v>13638</v>
      </c>
      <c r="R7047" s="1">
        <v>12.581099999999999</v>
      </c>
      <c r="S7047" s="1" t="s">
        <v>13638</v>
      </c>
      <c r="T7047" s="1" t="s">
        <v>13638</v>
      </c>
      <c r="U7047" s="8">
        <v>44354</v>
      </c>
      <c r="AJ7047" s="1" t="str">
        <v>Close Ended Schemes ( Income )</v>
      </c>
    </row>
    <row r="7048" spans="1:36" x14ac:dyDescent="0.25">
      <c r="A7048" s="1" t="s">
        <v>40604</v>
      </c>
      <c r="N7048" s="1" t="s">
        <v>26</v>
      </c>
      <c r="O7048" s="1" t="s">
        <v>31631</v>
      </c>
      <c r="P7048" s="1" t="s">
        <v>31632</v>
      </c>
      <c r="Q7048" s="1" t="s">
        <v>13638</v>
      </c>
      <c r="R7048" s="1">
        <v>12.5844</v>
      </c>
      <c r="S7048" s="1" t="s">
        <v>13638</v>
      </c>
      <c r="T7048" s="1" t="s">
        <v>13638</v>
      </c>
      <c r="U7048" s="8">
        <v>44354</v>
      </c>
      <c r="AJ7048" s="1" t="str">
        <v>Close Ended Schemes ( Income )</v>
      </c>
    </row>
    <row r="7049" spans="1:36" x14ac:dyDescent="0.25">
      <c r="A7049" s="1" t="s">
        <v>40605</v>
      </c>
      <c r="N7049" s="1" t="s">
        <v>26</v>
      </c>
      <c r="O7049" s="1" t="s">
        <v>31633</v>
      </c>
      <c r="P7049" s="1" t="s">
        <v>31634</v>
      </c>
      <c r="Q7049" s="1" t="s">
        <v>13638</v>
      </c>
      <c r="R7049" s="1">
        <v>12.4876</v>
      </c>
      <c r="S7049" s="1" t="s">
        <v>13638</v>
      </c>
      <c r="T7049" s="1" t="s">
        <v>13638</v>
      </c>
      <c r="U7049" s="8">
        <v>44354</v>
      </c>
      <c r="AJ7049" s="1" t="str">
        <v>Close Ended Schemes ( Income )</v>
      </c>
    </row>
    <row r="7050" spans="1:36" x14ac:dyDescent="0.25">
      <c r="A7050" s="1" t="s">
        <v>40606</v>
      </c>
      <c r="N7050" s="1" t="s">
        <v>26</v>
      </c>
      <c r="O7050" s="1" t="s">
        <v>31635</v>
      </c>
      <c r="P7050" s="1" t="s">
        <v>31636</v>
      </c>
      <c r="Q7050" s="1" t="s">
        <v>13638</v>
      </c>
      <c r="R7050" s="1">
        <v>12.4878</v>
      </c>
      <c r="S7050" s="1" t="s">
        <v>13638</v>
      </c>
      <c r="T7050" s="1" t="s">
        <v>13638</v>
      </c>
      <c r="U7050" s="8">
        <v>44354</v>
      </c>
      <c r="AJ7050" s="1" t="str">
        <v>Close Ended Schemes ( Income )</v>
      </c>
    </row>
    <row r="7051" spans="1:36" x14ac:dyDescent="0.25">
      <c r="A7051" s="1" t="s">
        <v>40607</v>
      </c>
      <c r="N7051" s="1" t="s">
        <v>26</v>
      </c>
      <c r="O7051" s="1" t="s">
        <v>31637</v>
      </c>
      <c r="P7051" s="1" t="s">
        <v>31638</v>
      </c>
      <c r="Q7051" s="1" t="s">
        <v>13638</v>
      </c>
      <c r="R7051" s="1">
        <v>12.6297</v>
      </c>
      <c r="S7051" s="1" t="s">
        <v>13638</v>
      </c>
      <c r="T7051" s="1" t="s">
        <v>13638</v>
      </c>
      <c r="U7051" s="8">
        <v>44354</v>
      </c>
      <c r="AJ7051" s="1" t="str">
        <v>Close Ended Schemes ( Income )</v>
      </c>
    </row>
    <row r="7052" spans="1:36" x14ac:dyDescent="0.25">
      <c r="A7052" s="1" t="s">
        <v>40608</v>
      </c>
      <c r="N7052" s="1" t="s">
        <v>26</v>
      </c>
      <c r="O7052" s="1" t="s">
        <v>31639</v>
      </c>
      <c r="P7052" s="1" t="s">
        <v>31640</v>
      </c>
      <c r="Q7052" s="1" t="s">
        <v>13638</v>
      </c>
      <c r="R7052" s="1">
        <v>12.7102</v>
      </c>
      <c r="S7052" s="1" t="s">
        <v>13638</v>
      </c>
      <c r="T7052" s="1" t="s">
        <v>13638</v>
      </c>
      <c r="U7052" s="8">
        <v>44354</v>
      </c>
      <c r="AJ7052" s="1" t="str">
        <v>Close Ended Schemes ( Income )</v>
      </c>
    </row>
    <row r="7053" spans="1:36" x14ac:dyDescent="0.25">
      <c r="A7053" s="1" t="s">
        <v>40609</v>
      </c>
      <c r="N7053" s="1" t="s">
        <v>26</v>
      </c>
      <c r="O7053" s="1" t="s">
        <v>31641</v>
      </c>
      <c r="P7053" s="1" t="s">
        <v>31642</v>
      </c>
      <c r="Q7053" s="1" t="s">
        <v>13638</v>
      </c>
      <c r="R7053" s="1">
        <v>12.7102</v>
      </c>
      <c r="S7053" s="1" t="s">
        <v>13638</v>
      </c>
      <c r="T7053" s="1" t="s">
        <v>13638</v>
      </c>
      <c r="U7053" s="8">
        <v>44354</v>
      </c>
      <c r="AJ7053" s="1" t="str">
        <v>Close Ended Schemes ( Income )</v>
      </c>
    </row>
    <row r="7054" spans="1:36" x14ac:dyDescent="0.25">
      <c r="N7054" s="1" t="s">
        <v>26</v>
      </c>
      <c r="O7054" s="1" t="s">
        <v>31643</v>
      </c>
      <c r="P7054" s="1" t="s">
        <v>31644</v>
      </c>
      <c r="Q7054" s="1" t="s">
        <v>13638</v>
      </c>
      <c r="R7054" s="1">
        <v>12.6297</v>
      </c>
      <c r="S7054" s="1" t="s">
        <v>13638</v>
      </c>
      <c r="T7054" s="1" t="s">
        <v>13638</v>
      </c>
      <c r="U7054" s="8">
        <v>44354</v>
      </c>
      <c r="AJ7054" s="1" t="str">
        <v>Close Ended Schemes ( Income )</v>
      </c>
    </row>
    <row r="7055" spans="1:36" x14ac:dyDescent="0.25">
      <c r="A7055" s="1" t="s">
        <v>41</v>
      </c>
      <c r="N7055" s="1" t="s">
        <v>26</v>
      </c>
      <c r="O7055" s="1" t="s">
        <v>31645</v>
      </c>
      <c r="P7055" s="1" t="s">
        <v>31646</v>
      </c>
      <c r="Q7055" s="1" t="s">
        <v>13638</v>
      </c>
      <c r="R7055" s="1">
        <v>12.497400000000001</v>
      </c>
      <c r="S7055" s="1" t="s">
        <v>13638</v>
      </c>
      <c r="T7055" s="1" t="s">
        <v>13638</v>
      </c>
      <c r="U7055" s="8">
        <v>44354</v>
      </c>
      <c r="AJ7055" s="1" t="str">
        <v>Close Ended Schemes ( Income )</v>
      </c>
    </row>
    <row r="7056" spans="1:36" x14ac:dyDescent="0.25">
      <c r="A7056" s="1" t="s">
        <v>40610</v>
      </c>
      <c r="N7056" s="1" t="s">
        <v>26</v>
      </c>
      <c r="O7056" s="1" t="s">
        <v>31647</v>
      </c>
      <c r="P7056" s="1" t="s">
        <v>31648</v>
      </c>
      <c r="Q7056" s="1" t="s">
        <v>13638</v>
      </c>
      <c r="R7056" s="1">
        <v>12.576599999999999</v>
      </c>
      <c r="S7056" s="1" t="s">
        <v>13638</v>
      </c>
      <c r="T7056" s="1" t="s">
        <v>13638</v>
      </c>
      <c r="U7056" s="8">
        <v>44354</v>
      </c>
      <c r="AJ7056" s="1" t="str">
        <v>Close Ended Schemes ( Income )</v>
      </c>
    </row>
    <row r="7057" spans="1:36" x14ac:dyDescent="0.25">
      <c r="A7057" s="1" t="s">
        <v>40611</v>
      </c>
      <c r="N7057" s="1" t="s">
        <v>26</v>
      </c>
      <c r="O7057" s="1" t="s">
        <v>31649</v>
      </c>
      <c r="P7057" s="1" t="s">
        <v>31650</v>
      </c>
      <c r="Q7057" s="1" t="s">
        <v>13638</v>
      </c>
      <c r="R7057" s="1">
        <v>12.497400000000001</v>
      </c>
      <c r="S7057" s="1" t="s">
        <v>13638</v>
      </c>
      <c r="T7057" s="1" t="s">
        <v>13638</v>
      </c>
      <c r="U7057" s="8">
        <v>44354</v>
      </c>
      <c r="AJ7057" s="1" t="str">
        <v>Close Ended Schemes ( Income )</v>
      </c>
    </row>
    <row r="7058" spans="1:36" x14ac:dyDescent="0.25">
      <c r="A7058" s="1" t="s">
        <v>40612</v>
      </c>
      <c r="N7058" s="1" t="s">
        <v>26</v>
      </c>
      <c r="O7058" s="1" t="s">
        <v>31651</v>
      </c>
      <c r="P7058" s="1" t="s">
        <v>31652</v>
      </c>
      <c r="Q7058" s="1" t="s">
        <v>13638</v>
      </c>
      <c r="R7058" s="1">
        <v>12.497299999999999</v>
      </c>
      <c r="S7058" s="1" t="s">
        <v>13638</v>
      </c>
      <c r="T7058" s="1" t="s">
        <v>13638</v>
      </c>
      <c r="U7058" s="8">
        <v>44354</v>
      </c>
      <c r="AJ7058" s="1" t="str">
        <v>Close Ended Schemes ( Income )</v>
      </c>
    </row>
    <row r="7059" spans="1:36" x14ac:dyDescent="0.25">
      <c r="A7059" s="1" t="s">
        <v>40613</v>
      </c>
      <c r="N7059" s="1" t="s">
        <v>26</v>
      </c>
      <c r="O7059" s="1" t="s">
        <v>31653</v>
      </c>
      <c r="P7059" s="1" t="s">
        <v>31654</v>
      </c>
      <c r="Q7059" s="1" t="s">
        <v>13638</v>
      </c>
      <c r="R7059" s="1">
        <v>12.3688</v>
      </c>
      <c r="S7059" s="1" t="s">
        <v>13638</v>
      </c>
      <c r="T7059" s="1" t="s">
        <v>13638</v>
      </c>
      <c r="U7059" s="8">
        <v>44354</v>
      </c>
      <c r="AJ7059" s="1" t="str">
        <v>Close Ended Schemes ( Income )</v>
      </c>
    </row>
    <row r="7060" spans="1:36" x14ac:dyDescent="0.25">
      <c r="A7060" s="1" t="s">
        <v>40614</v>
      </c>
      <c r="N7060" s="1" t="s">
        <v>26</v>
      </c>
      <c r="O7060" s="1" t="s">
        <v>31655</v>
      </c>
      <c r="P7060" s="1" t="s">
        <v>31656</v>
      </c>
      <c r="Q7060" s="1" t="s">
        <v>13638</v>
      </c>
      <c r="R7060" s="1">
        <v>12.442600000000001</v>
      </c>
      <c r="S7060" s="1" t="s">
        <v>13638</v>
      </c>
      <c r="T7060" s="1" t="s">
        <v>13638</v>
      </c>
      <c r="U7060" s="8">
        <v>44354</v>
      </c>
      <c r="AJ7060" s="1" t="str">
        <v>Close Ended Schemes ( Income )</v>
      </c>
    </row>
    <row r="7061" spans="1:36" x14ac:dyDescent="0.25">
      <c r="A7061" s="1" t="s">
        <v>40615</v>
      </c>
      <c r="N7061" s="1" t="s">
        <v>26</v>
      </c>
      <c r="O7061" s="1" t="s">
        <v>31657</v>
      </c>
      <c r="P7061" s="1" t="s">
        <v>31658</v>
      </c>
      <c r="Q7061" s="1" t="s">
        <v>13638</v>
      </c>
      <c r="R7061" s="1">
        <v>12.442600000000001</v>
      </c>
      <c r="S7061" s="1" t="s">
        <v>13638</v>
      </c>
      <c r="T7061" s="1" t="s">
        <v>13638</v>
      </c>
      <c r="U7061" s="8">
        <v>44354</v>
      </c>
      <c r="AJ7061" s="1" t="str">
        <v>Close Ended Schemes ( Income )</v>
      </c>
    </row>
    <row r="7062" spans="1:36" x14ac:dyDescent="0.25">
      <c r="A7062" s="1" t="s">
        <v>40616</v>
      </c>
      <c r="N7062" s="1" t="s">
        <v>26</v>
      </c>
      <c r="O7062" s="1" t="s">
        <v>31659</v>
      </c>
      <c r="P7062" s="1" t="s">
        <v>31660</v>
      </c>
      <c r="Q7062" s="1" t="s">
        <v>13638</v>
      </c>
      <c r="R7062" s="1">
        <v>12.442600000000001</v>
      </c>
      <c r="S7062" s="1" t="s">
        <v>13638</v>
      </c>
      <c r="T7062" s="1" t="s">
        <v>13638</v>
      </c>
      <c r="U7062" s="8">
        <v>44354</v>
      </c>
      <c r="AJ7062" s="1" t="str">
        <v>Close Ended Schemes ( Income )</v>
      </c>
    </row>
    <row r="7063" spans="1:36" x14ac:dyDescent="0.25">
      <c r="A7063" s="1" t="s">
        <v>40617</v>
      </c>
      <c r="N7063" s="1" t="s">
        <v>26</v>
      </c>
      <c r="O7063" s="1" t="s">
        <v>31661</v>
      </c>
      <c r="P7063" s="1" t="s">
        <v>31662</v>
      </c>
      <c r="Q7063" s="1" t="s">
        <v>13638</v>
      </c>
      <c r="R7063" s="1">
        <v>12.3688</v>
      </c>
      <c r="S7063" s="1" t="s">
        <v>13638</v>
      </c>
      <c r="T7063" s="1" t="s">
        <v>13638</v>
      </c>
      <c r="U7063" s="8">
        <v>44354</v>
      </c>
      <c r="AJ7063" s="1" t="str">
        <v>Close Ended Schemes ( Income )</v>
      </c>
    </row>
    <row r="7064" spans="1:36" x14ac:dyDescent="0.25">
      <c r="A7064" s="1" t="s">
        <v>40618</v>
      </c>
      <c r="N7064" s="1" t="s">
        <v>26</v>
      </c>
      <c r="O7064" s="1" t="s">
        <v>31663</v>
      </c>
      <c r="P7064" s="1" t="s">
        <v>31664</v>
      </c>
      <c r="Q7064" s="1" t="s">
        <v>13638</v>
      </c>
      <c r="R7064" s="1">
        <v>12.3688</v>
      </c>
      <c r="S7064" s="1" t="s">
        <v>13638</v>
      </c>
      <c r="T7064" s="1" t="s">
        <v>13638</v>
      </c>
      <c r="U7064" s="8">
        <v>44354</v>
      </c>
      <c r="AJ7064" s="1" t="str">
        <v>Close Ended Schemes ( Income )</v>
      </c>
    </row>
    <row r="7065" spans="1:36" x14ac:dyDescent="0.25">
      <c r="A7065" s="1" t="s">
        <v>40619</v>
      </c>
      <c r="N7065" s="1" t="s">
        <v>26</v>
      </c>
      <c r="O7065" s="1" t="s">
        <v>31665</v>
      </c>
      <c r="P7065" s="1" t="s">
        <v>31666</v>
      </c>
      <c r="Q7065" s="1" t="s">
        <v>13638</v>
      </c>
      <c r="R7065" s="1">
        <v>12.364699999999999</v>
      </c>
      <c r="S7065" s="1" t="s">
        <v>13638</v>
      </c>
      <c r="T7065" s="1" t="s">
        <v>13638</v>
      </c>
      <c r="U7065" s="8">
        <v>44354</v>
      </c>
      <c r="AJ7065" s="1" t="str">
        <v>Close Ended Schemes ( Income )</v>
      </c>
    </row>
    <row r="7066" spans="1:36" x14ac:dyDescent="0.25">
      <c r="A7066" s="1" t="s">
        <v>40620</v>
      </c>
      <c r="N7066" s="1" t="s">
        <v>26</v>
      </c>
      <c r="O7066" s="1" t="s">
        <v>31667</v>
      </c>
      <c r="P7066" s="1" t="s">
        <v>31668</v>
      </c>
      <c r="Q7066" s="1" t="s">
        <v>13638</v>
      </c>
      <c r="R7066" s="1">
        <v>12.4407</v>
      </c>
      <c r="S7066" s="1" t="s">
        <v>13638</v>
      </c>
      <c r="T7066" s="1" t="s">
        <v>13638</v>
      </c>
      <c r="U7066" s="8">
        <v>44354</v>
      </c>
      <c r="AJ7066" s="1" t="str">
        <v>Close Ended Schemes ( Income )</v>
      </c>
    </row>
    <row r="7067" spans="1:36" x14ac:dyDescent="0.25">
      <c r="A7067" s="1" t="s">
        <v>40621</v>
      </c>
      <c r="N7067" s="1" t="s">
        <v>26</v>
      </c>
      <c r="O7067" s="1" t="s">
        <v>31669</v>
      </c>
      <c r="P7067" s="1" t="s">
        <v>31670</v>
      </c>
      <c r="Q7067" s="1" t="s">
        <v>13638</v>
      </c>
      <c r="R7067" s="1">
        <v>12.4407</v>
      </c>
      <c r="S7067" s="1" t="s">
        <v>13638</v>
      </c>
      <c r="T7067" s="1" t="s">
        <v>13638</v>
      </c>
      <c r="U7067" s="8">
        <v>44354</v>
      </c>
      <c r="AJ7067" s="1" t="str">
        <v>Close Ended Schemes ( Income )</v>
      </c>
    </row>
    <row r="7068" spans="1:36" x14ac:dyDescent="0.25">
      <c r="A7068" s="1" t="s">
        <v>40622</v>
      </c>
      <c r="N7068" s="1" t="s">
        <v>26</v>
      </c>
      <c r="O7068" s="1" t="s">
        <v>31671</v>
      </c>
      <c r="P7068" s="1" t="s">
        <v>31672</v>
      </c>
      <c r="Q7068" s="1" t="s">
        <v>13638</v>
      </c>
      <c r="R7068" s="1">
        <v>12.359299999999999</v>
      </c>
      <c r="S7068" s="1" t="s">
        <v>13638</v>
      </c>
      <c r="T7068" s="1" t="s">
        <v>13638</v>
      </c>
      <c r="U7068" s="8">
        <v>44354</v>
      </c>
      <c r="AJ7068" s="1" t="str">
        <v>Close Ended Schemes ( Income )</v>
      </c>
    </row>
    <row r="7069" spans="1:36" x14ac:dyDescent="0.25">
      <c r="A7069" s="1" t="s">
        <v>40623</v>
      </c>
      <c r="N7069" s="1" t="s">
        <v>26</v>
      </c>
      <c r="O7069" s="1" t="s">
        <v>31673</v>
      </c>
      <c r="P7069" s="1" t="s">
        <v>31674</v>
      </c>
      <c r="Q7069" s="1" t="s">
        <v>13638</v>
      </c>
      <c r="R7069" s="1">
        <v>12.364599999999999</v>
      </c>
      <c r="S7069" s="1" t="s">
        <v>13638</v>
      </c>
      <c r="T7069" s="1" t="s">
        <v>13638</v>
      </c>
      <c r="U7069" s="8">
        <v>44354</v>
      </c>
      <c r="AJ7069" s="1" t="str">
        <v>Close Ended Schemes ( Income )</v>
      </c>
    </row>
    <row r="7070" spans="1:36" x14ac:dyDescent="0.25">
      <c r="N7070" s="1" t="s">
        <v>26</v>
      </c>
      <c r="O7070" s="1" t="s">
        <v>31675</v>
      </c>
      <c r="P7070" s="1" t="s">
        <v>31676</v>
      </c>
      <c r="Q7070" s="1" t="s">
        <v>13638</v>
      </c>
      <c r="R7070" s="1">
        <v>12.5275</v>
      </c>
      <c r="S7070" s="1" t="s">
        <v>13638</v>
      </c>
      <c r="T7070" s="1" t="s">
        <v>13638</v>
      </c>
      <c r="U7070" s="8">
        <v>44354</v>
      </c>
      <c r="AJ7070" s="1" t="str">
        <v>Close Ended Schemes ( Income )</v>
      </c>
    </row>
    <row r="7071" spans="1:36" x14ac:dyDescent="0.25">
      <c r="A7071" s="1" t="s">
        <v>15</v>
      </c>
      <c r="N7071" s="1" t="s">
        <v>26</v>
      </c>
      <c r="O7071" s="1" t="s">
        <v>31677</v>
      </c>
      <c r="P7071" s="1" t="s">
        <v>31678</v>
      </c>
      <c r="Q7071" s="1" t="s">
        <v>13638</v>
      </c>
      <c r="R7071" s="1">
        <v>12.6028</v>
      </c>
      <c r="S7071" s="1" t="s">
        <v>13638</v>
      </c>
      <c r="T7071" s="1" t="s">
        <v>13638</v>
      </c>
      <c r="U7071" s="8">
        <v>44354</v>
      </c>
      <c r="AJ7071" s="1" t="str">
        <v>Close Ended Schemes ( Income )</v>
      </c>
    </row>
    <row r="7072" spans="1:36" x14ac:dyDescent="0.25">
      <c r="A7072" s="1" t="s">
        <v>40624</v>
      </c>
      <c r="N7072" s="1" t="s">
        <v>26</v>
      </c>
      <c r="O7072" s="1" t="s">
        <v>31679</v>
      </c>
      <c r="P7072" s="1" t="s">
        <v>31680</v>
      </c>
      <c r="Q7072" s="1" t="s">
        <v>13638</v>
      </c>
      <c r="R7072" s="1">
        <v>12.5274</v>
      </c>
      <c r="S7072" s="1" t="s">
        <v>13638</v>
      </c>
      <c r="T7072" s="1" t="s">
        <v>13638</v>
      </c>
      <c r="U7072" s="8">
        <v>44354</v>
      </c>
      <c r="AJ7072" s="1" t="str">
        <v>Close Ended Schemes ( Income )</v>
      </c>
    </row>
    <row r="7073" spans="1:36" x14ac:dyDescent="0.25">
      <c r="A7073" s="1" t="s">
        <v>40625</v>
      </c>
      <c r="N7073" s="1" t="s">
        <v>26</v>
      </c>
      <c r="O7073" s="1" t="s">
        <v>31681</v>
      </c>
      <c r="P7073" s="1" t="s">
        <v>31682</v>
      </c>
      <c r="Q7073" s="1" t="s">
        <v>13638</v>
      </c>
      <c r="R7073" s="1">
        <v>12.5275</v>
      </c>
      <c r="S7073" s="1" t="s">
        <v>13638</v>
      </c>
      <c r="T7073" s="1" t="s">
        <v>13638</v>
      </c>
      <c r="U7073" s="8">
        <v>44354</v>
      </c>
      <c r="AJ7073" s="1" t="str">
        <v>Close Ended Schemes ( Income )</v>
      </c>
    </row>
    <row r="7074" spans="1:36" x14ac:dyDescent="0.25">
      <c r="A7074" s="1" t="s">
        <v>40626</v>
      </c>
      <c r="N7074" s="1" t="s">
        <v>26</v>
      </c>
      <c r="O7074" s="1" t="s">
        <v>31683</v>
      </c>
      <c r="P7074" s="1" t="s">
        <v>31684</v>
      </c>
      <c r="Q7074" s="1" t="s">
        <v>13638</v>
      </c>
      <c r="R7074" s="1">
        <v>12.683999999999999</v>
      </c>
      <c r="S7074" s="1" t="s">
        <v>13638</v>
      </c>
      <c r="T7074" s="1" t="s">
        <v>13638</v>
      </c>
      <c r="U7074" s="8">
        <v>44354</v>
      </c>
      <c r="AJ7074" s="1" t="str">
        <v>Close Ended Schemes ( Income )</v>
      </c>
    </row>
    <row r="7075" spans="1:36" x14ac:dyDescent="0.25">
      <c r="A7075" s="1" t="s">
        <v>40627</v>
      </c>
      <c r="N7075" s="1" t="s">
        <v>26</v>
      </c>
      <c r="O7075" s="1" t="s">
        <v>31685</v>
      </c>
      <c r="P7075" s="1" t="s">
        <v>31686</v>
      </c>
      <c r="Q7075" s="1" t="s">
        <v>13638</v>
      </c>
      <c r="R7075" s="1">
        <v>12.784599999999999</v>
      </c>
      <c r="S7075" s="1" t="s">
        <v>13638</v>
      </c>
      <c r="T7075" s="1" t="s">
        <v>13638</v>
      </c>
      <c r="U7075" s="8">
        <v>44354</v>
      </c>
      <c r="AJ7075" s="1" t="str">
        <v>Close Ended Schemes ( Income )</v>
      </c>
    </row>
    <row r="7076" spans="1:36" x14ac:dyDescent="0.25">
      <c r="A7076" s="1" t="s">
        <v>40628</v>
      </c>
      <c r="N7076" s="1" t="s">
        <v>26</v>
      </c>
      <c r="O7076" s="1" t="s">
        <v>31687</v>
      </c>
      <c r="P7076" s="1" t="s">
        <v>31688</v>
      </c>
      <c r="Q7076" s="1" t="s">
        <v>13638</v>
      </c>
      <c r="R7076" s="1">
        <v>12.784599999999999</v>
      </c>
      <c r="S7076" s="1" t="s">
        <v>13638</v>
      </c>
      <c r="T7076" s="1" t="s">
        <v>13638</v>
      </c>
      <c r="U7076" s="8">
        <v>44354</v>
      </c>
      <c r="AJ7076" s="1" t="str">
        <v>Close Ended Schemes ( Income )</v>
      </c>
    </row>
    <row r="7077" spans="1:36" x14ac:dyDescent="0.25">
      <c r="A7077" s="1" t="s">
        <v>40629</v>
      </c>
      <c r="N7077" s="1" t="s">
        <v>26</v>
      </c>
      <c r="O7077" s="1" t="s">
        <v>31689</v>
      </c>
      <c r="P7077" s="1" t="s">
        <v>31690</v>
      </c>
      <c r="Q7077" s="1" t="s">
        <v>13638</v>
      </c>
      <c r="R7077" s="1">
        <v>12.6839</v>
      </c>
      <c r="S7077" s="1" t="s">
        <v>13638</v>
      </c>
      <c r="T7077" s="1" t="s">
        <v>13638</v>
      </c>
      <c r="U7077" s="8">
        <v>44354</v>
      </c>
      <c r="AJ7077" s="1" t="str">
        <v>Close Ended Schemes ( Income )</v>
      </c>
    </row>
    <row r="7078" spans="1:36" x14ac:dyDescent="0.25">
      <c r="A7078" s="1" t="s">
        <v>40630</v>
      </c>
      <c r="N7078" s="1" t="s">
        <v>26</v>
      </c>
      <c r="O7078" s="1" t="s">
        <v>31691</v>
      </c>
      <c r="P7078" s="1" t="s">
        <v>31692</v>
      </c>
      <c r="Q7078" s="1" t="s">
        <v>13638</v>
      </c>
      <c r="R7078" s="1">
        <v>12.683999999999999</v>
      </c>
      <c r="S7078" s="1" t="s">
        <v>13638</v>
      </c>
      <c r="T7078" s="1" t="s">
        <v>13638</v>
      </c>
      <c r="U7078" s="8">
        <v>44354</v>
      </c>
      <c r="AJ7078" s="1" t="str">
        <v>Close Ended Schemes ( Income )</v>
      </c>
    </row>
    <row r="7079" spans="1:36" x14ac:dyDescent="0.25">
      <c r="A7079" s="1" t="s">
        <v>40631</v>
      </c>
      <c r="N7079" s="1" t="s">
        <v>26</v>
      </c>
      <c r="O7079" s="1" t="s">
        <v>31693</v>
      </c>
      <c r="P7079" s="1" t="s">
        <v>31694</v>
      </c>
      <c r="Q7079" s="1" t="s">
        <v>13638</v>
      </c>
      <c r="R7079" s="1">
        <v>12.5374</v>
      </c>
      <c r="S7079" s="1" t="s">
        <v>13638</v>
      </c>
      <c r="T7079" s="1" t="s">
        <v>13638</v>
      </c>
      <c r="U7079" s="8">
        <v>44354</v>
      </c>
      <c r="AJ7079" s="1" t="str">
        <v>Close Ended Schemes ( Income )</v>
      </c>
    </row>
    <row r="7080" spans="1:36" x14ac:dyDescent="0.25">
      <c r="A7080" s="1" t="s">
        <v>40632</v>
      </c>
      <c r="N7080" s="1" t="s">
        <v>26</v>
      </c>
      <c r="O7080" s="1" t="s">
        <v>31695</v>
      </c>
      <c r="P7080" s="1" t="s">
        <v>31696</v>
      </c>
      <c r="Q7080" s="1" t="s">
        <v>13638</v>
      </c>
      <c r="R7080" s="1">
        <v>12.6166</v>
      </c>
      <c r="S7080" s="1" t="s">
        <v>13638</v>
      </c>
      <c r="T7080" s="1" t="s">
        <v>13638</v>
      </c>
      <c r="U7080" s="8">
        <v>44354</v>
      </c>
      <c r="AJ7080" s="1" t="str">
        <v>Close Ended Schemes ( Income )</v>
      </c>
    </row>
    <row r="7081" spans="1:36" x14ac:dyDescent="0.25">
      <c r="A7081" s="1" t="s">
        <v>40633</v>
      </c>
      <c r="N7081" s="1" t="s">
        <v>26</v>
      </c>
      <c r="O7081" s="1" t="s">
        <v>31697</v>
      </c>
      <c r="P7081" s="1" t="s">
        <v>31698</v>
      </c>
      <c r="Q7081" s="1" t="s">
        <v>13638</v>
      </c>
      <c r="R7081" s="1">
        <v>12.5404</v>
      </c>
      <c r="S7081" s="1" t="s">
        <v>13638</v>
      </c>
      <c r="T7081" s="1" t="s">
        <v>13638</v>
      </c>
      <c r="U7081" s="8">
        <v>44354</v>
      </c>
      <c r="AJ7081" s="1" t="str">
        <v>Close Ended Schemes ( Income )</v>
      </c>
    </row>
    <row r="7082" spans="1:36" x14ac:dyDescent="0.25">
      <c r="A7082" s="1" t="s">
        <v>40634</v>
      </c>
      <c r="N7082" s="1" t="s">
        <v>26</v>
      </c>
      <c r="O7082" s="1" t="s">
        <v>31699</v>
      </c>
      <c r="P7082" s="1" t="s">
        <v>31700</v>
      </c>
      <c r="Q7082" s="1" t="s">
        <v>13638</v>
      </c>
      <c r="R7082" s="1">
        <v>12.5374</v>
      </c>
      <c r="S7082" s="1" t="s">
        <v>13638</v>
      </c>
      <c r="T7082" s="1" t="s">
        <v>13638</v>
      </c>
      <c r="U7082" s="8">
        <v>44354</v>
      </c>
      <c r="AJ7082" s="1" t="str">
        <v>Close Ended Schemes ( Income )</v>
      </c>
    </row>
    <row r="7083" spans="1:36" x14ac:dyDescent="0.25">
      <c r="A7083" s="1" t="s">
        <v>40635</v>
      </c>
      <c r="N7083" s="1" t="s">
        <v>26</v>
      </c>
      <c r="O7083" s="1" t="s">
        <v>31701</v>
      </c>
      <c r="P7083" s="1" t="s">
        <v>31702</v>
      </c>
      <c r="Q7083" s="1" t="s">
        <v>13638</v>
      </c>
      <c r="R7083" s="1">
        <v>12.7324</v>
      </c>
      <c r="S7083" s="1" t="s">
        <v>13638</v>
      </c>
      <c r="T7083" s="1" t="s">
        <v>13638</v>
      </c>
      <c r="U7083" s="8">
        <v>44354</v>
      </c>
      <c r="AJ7083" s="1" t="str">
        <v>Close Ended Schemes ( Income )</v>
      </c>
    </row>
    <row r="7084" spans="1:36" x14ac:dyDescent="0.25">
      <c r="A7084" s="1" t="s">
        <v>40636</v>
      </c>
      <c r="N7084" s="1" t="s">
        <v>26</v>
      </c>
      <c r="O7084" s="1" t="s">
        <v>31703</v>
      </c>
      <c r="P7084" s="1" t="s">
        <v>31704</v>
      </c>
      <c r="Q7084" s="1" t="s">
        <v>13638</v>
      </c>
      <c r="R7084" s="1">
        <v>12.809699999999999</v>
      </c>
      <c r="S7084" s="1" t="s">
        <v>13638</v>
      </c>
      <c r="T7084" s="1" t="s">
        <v>13638</v>
      </c>
      <c r="U7084" s="8">
        <v>44354</v>
      </c>
      <c r="AJ7084" s="1" t="str">
        <v>Close Ended Schemes ( Income )</v>
      </c>
    </row>
    <row r="7085" spans="1:36" x14ac:dyDescent="0.25">
      <c r="A7085" s="1" t="s">
        <v>40637</v>
      </c>
      <c r="N7085" s="1" t="s">
        <v>26</v>
      </c>
      <c r="O7085" s="1" t="s">
        <v>31705</v>
      </c>
      <c r="P7085" s="1" t="s">
        <v>31706</v>
      </c>
      <c r="Q7085" s="1" t="s">
        <v>13638</v>
      </c>
      <c r="R7085" s="1">
        <v>12.809699999999999</v>
      </c>
      <c r="S7085" s="1" t="s">
        <v>13638</v>
      </c>
      <c r="T7085" s="1" t="s">
        <v>13638</v>
      </c>
      <c r="U7085" s="8">
        <v>44354</v>
      </c>
      <c r="AJ7085" s="1" t="str">
        <v>Close Ended Schemes ( Income )</v>
      </c>
    </row>
    <row r="7086" spans="1:36" x14ac:dyDescent="0.25">
      <c r="A7086" s="1" t="s">
        <v>40638</v>
      </c>
      <c r="N7086" s="1" t="s">
        <v>26</v>
      </c>
      <c r="O7086" s="1" t="s">
        <v>31707</v>
      </c>
      <c r="P7086" s="1" t="s">
        <v>31708</v>
      </c>
      <c r="Q7086" s="1" t="s">
        <v>13638</v>
      </c>
      <c r="R7086" s="1">
        <v>12.7324</v>
      </c>
      <c r="S7086" s="1" t="s">
        <v>13638</v>
      </c>
      <c r="T7086" s="1" t="s">
        <v>13638</v>
      </c>
      <c r="U7086" s="8">
        <v>44354</v>
      </c>
      <c r="AJ7086" s="1" t="str">
        <v>Close Ended Schemes ( Income )</v>
      </c>
    </row>
    <row r="7087" spans="1:36" x14ac:dyDescent="0.25">
      <c r="A7087" s="1" t="s">
        <v>40639</v>
      </c>
      <c r="N7087" s="1" t="s">
        <v>26</v>
      </c>
      <c r="O7087" s="1" t="s">
        <v>31709</v>
      </c>
      <c r="P7087" s="1" t="s">
        <v>31710</v>
      </c>
      <c r="Q7087" s="1" t="s">
        <v>13638</v>
      </c>
      <c r="R7087" s="1">
        <v>12.732799999999999</v>
      </c>
      <c r="S7087" s="1" t="s">
        <v>13638</v>
      </c>
      <c r="T7087" s="1" t="s">
        <v>13638</v>
      </c>
      <c r="U7087" s="8">
        <v>44354</v>
      </c>
      <c r="AJ7087" s="1" t="str">
        <v>Close Ended Schemes ( Income )</v>
      </c>
    </row>
    <row r="7088" spans="1:36" x14ac:dyDescent="0.25">
      <c r="A7088" s="1" t="s">
        <v>40640</v>
      </c>
      <c r="N7088" s="1" t="s">
        <v>26</v>
      </c>
      <c r="O7088" s="1" t="s">
        <v>31711</v>
      </c>
      <c r="P7088" s="1" t="s">
        <v>31712</v>
      </c>
      <c r="Q7088" s="1" t="s">
        <v>13638</v>
      </c>
      <c r="R7088" s="1">
        <v>12.835000000000001</v>
      </c>
      <c r="S7088" s="1" t="s">
        <v>13638</v>
      </c>
      <c r="T7088" s="1" t="s">
        <v>13638</v>
      </c>
      <c r="U7088" s="8">
        <v>44354</v>
      </c>
      <c r="AJ7088" s="1" t="str">
        <v>Close Ended Schemes ( Income )</v>
      </c>
    </row>
    <row r="7089" spans="1:36" x14ac:dyDescent="0.25">
      <c r="A7089" s="1" t="s">
        <v>40641</v>
      </c>
      <c r="N7089" s="1" t="s">
        <v>26</v>
      </c>
      <c r="O7089" s="1" t="s">
        <v>31713</v>
      </c>
      <c r="P7089" s="1" t="s">
        <v>31714</v>
      </c>
      <c r="Q7089" s="1" t="s">
        <v>13638</v>
      </c>
      <c r="R7089" s="1">
        <v>12.7324</v>
      </c>
      <c r="S7089" s="1" t="s">
        <v>13638</v>
      </c>
      <c r="T7089" s="1" t="s">
        <v>13638</v>
      </c>
      <c r="U7089" s="8">
        <v>44354</v>
      </c>
      <c r="AJ7089" s="1" t="str">
        <v>Close Ended Schemes ( Income )</v>
      </c>
    </row>
    <row r="7090" spans="1:36" x14ac:dyDescent="0.25">
      <c r="A7090" s="1" t="s">
        <v>40642</v>
      </c>
      <c r="N7090" s="1" t="s">
        <v>26</v>
      </c>
      <c r="O7090" s="1" t="s">
        <v>31715</v>
      </c>
      <c r="P7090" s="1" t="s">
        <v>31716</v>
      </c>
      <c r="Q7090" s="1" t="s">
        <v>13638</v>
      </c>
      <c r="R7090" s="1">
        <v>12.7326</v>
      </c>
      <c r="S7090" s="1" t="s">
        <v>13638</v>
      </c>
      <c r="T7090" s="1" t="s">
        <v>13638</v>
      </c>
      <c r="U7090" s="8">
        <v>44354</v>
      </c>
      <c r="AJ7090" s="1" t="str">
        <v>Close Ended Schemes ( Income )</v>
      </c>
    </row>
    <row r="7091" spans="1:36" x14ac:dyDescent="0.25">
      <c r="A7091" s="1" t="s">
        <v>40643</v>
      </c>
      <c r="N7091" s="1" t="s">
        <v>26</v>
      </c>
      <c r="O7091" s="1" t="s">
        <v>31717</v>
      </c>
      <c r="P7091" s="1" t="s">
        <v>31718</v>
      </c>
      <c r="Q7091" s="1" t="s">
        <v>13638</v>
      </c>
      <c r="R7091" s="1">
        <v>12.7424</v>
      </c>
      <c r="S7091" s="1" t="s">
        <v>13638</v>
      </c>
      <c r="T7091" s="1" t="s">
        <v>13638</v>
      </c>
      <c r="U7091" s="8">
        <v>44354</v>
      </c>
      <c r="AJ7091" s="1" t="str">
        <v>Close Ended Schemes ( Income )</v>
      </c>
    </row>
    <row r="7092" spans="1:36" x14ac:dyDescent="0.25">
      <c r="A7092" s="1" t="s">
        <v>40644</v>
      </c>
      <c r="N7092" s="1" t="s">
        <v>26</v>
      </c>
      <c r="O7092" s="1" t="s">
        <v>31719</v>
      </c>
      <c r="P7092" s="1" t="s">
        <v>31720</v>
      </c>
      <c r="Q7092" s="1" t="s">
        <v>13638</v>
      </c>
      <c r="R7092" s="1">
        <v>12.825100000000001</v>
      </c>
      <c r="S7092" s="1" t="s">
        <v>13638</v>
      </c>
      <c r="T7092" s="1" t="s">
        <v>13638</v>
      </c>
      <c r="U7092" s="8">
        <v>44354</v>
      </c>
      <c r="AJ7092" s="1" t="str">
        <v>Close Ended Schemes ( Income )</v>
      </c>
    </row>
    <row r="7093" spans="1:36" x14ac:dyDescent="0.25">
      <c r="A7093" s="1" t="s">
        <v>40645</v>
      </c>
      <c r="N7093" s="1" t="s">
        <v>26</v>
      </c>
      <c r="O7093" s="1" t="s">
        <v>31721</v>
      </c>
      <c r="P7093" s="1" t="s">
        <v>31722</v>
      </c>
      <c r="Q7093" s="1" t="s">
        <v>13638</v>
      </c>
      <c r="R7093" s="1">
        <v>12.7424</v>
      </c>
      <c r="S7093" s="1" t="s">
        <v>13638</v>
      </c>
      <c r="T7093" s="1" t="s">
        <v>13638</v>
      </c>
      <c r="U7093" s="8">
        <v>44354</v>
      </c>
      <c r="AJ7093" s="1" t="str">
        <v>Close Ended Schemes ( Income )</v>
      </c>
    </row>
    <row r="7094" spans="1:36" x14ac:dyDescent="0.25">
      <c r="A7094" s="1" t="s">
        <v>40646</v>
      </c>
      <c r="N7094" s="1" t="s">
        <v>26</v>
      </c>
      <c r="O7094" s="1" t="s">
        <v>31723</v>
      </c>
      <c r="P7094" s="1" t="s">
        <v>31724</v>
      </c>
      <c r="Q7094" s="1" t="s">
        <v>13638</v>
      </c>
      <c r="R7094" s="1">
        <v>12.7422</v>
      </c>
      <c r="S7094" s="1" t="s">
        <v>13638</v>
      </c>
      <c r="T7094" s="1" t="s">
        <v>13638</v>
      </c>
      <c r="U7094" s="8">
        <v>44354</v>
      </c>
      <c r="AJ7094" s="1" t="str">
        <v>Close Ended Schemes ( Income )</v>
      </c>
    </row>
    <row r="7095" spans="1:36" x14ac:dyDescent="0.25">
      <c r="A7095" s="1" t="s">
        <v>40647</v>
      </c>
      <c r="N7095" s="1" t="s">
        <v>26</v>
      </c>
      <c r="O7095" s="1" t="s">
        <v>31725</v>
      </c>
      <c r="P7095" s="1" t="s">
        <v>31726</v>
      </c>
      <c r="Q7095" s="1" t="s">
        <v>13638</v>
      </c>
      <c r="R7095" s="1">
        <v>12.6669</v>
      </c>
      <c r="S7095" s="1" t="s">
        <v>13638</v>
      </c>
      <c r="T7095" s="1" t="s">
        <v>13638</v>
      </c>
      <c r="U7095" s="8">
        <v>44354</v>
      </c>
      <c r="AJ7095" s="1" t="str">
        <v>Close Ended Schemes ( Income )</v>
      </c>
    </row>
    <row r="7096" spans="1:36" x14ac:dyDescent="0.25">
      <c r="A7096" s="1" t="s">
        <v>40648</v>
      </c>
      <c r="N7096" s="1" t="s">
        <v>26</v>
      </c>
      <c r="O7096" s="1" t="s">
        <v>31727</v>
      </c>
      <c r="P7096" s="1" t="s">
        <v>31728</v>
      </c>
      <c r="Q7096" s="1" t="s">
        <v>13638</v>
      </c>
      <c r="R7096" s="1">
        <v>12.6995</v>
      </c>
      <c r="S7096" s="1" t="s">
        <v>13638</v>
      </c>
      <c r="T7096" s="1" t="s">
        <v>13638</v>
      </c>
      <c r="U7096" s="8">
        <v>44354</v>
      </c>
      <c r="AJ7096" s="1" t="str">
        <v>Close Ended Schemes ( Income )</v>
      </c>
    </row>
    <row r="7097" spans="1:36" x14ac:dyDescent="0.25">
      <c r="A7097" s="1" t="s">
        <v>40649</v>
      </c>
      <c r="N7097" s="1" t="s">
        <v>26</v>
      </c>
      <c r="O7097" s="1" t="s">
        <v>31729</v>
      </c>
      <c r="P7097" s="1" t="s">
        <v>31730</v>
      </c>
      <c r="Q7097" s="1" t="s">
        <v>13638</v>
      </c>
      <c r="R7097" s="1">
        <v>12.6995</v>
      </c>
      <c r="S7097" s="1" t="s">
        <v>13638</v>
      </c>
      <c r="T7097" s="1" t="s">
        <v>13638</v>
      </c>
      <c r="U7097" s="8">
        <v>44354</v>
      </c>
      <c r="AJ7097" s="1" t="str">
        <v>Close Ended Schemes ( Income )</v>
      </c>
    </row>
    <row r="7098" spans="1:36" x14ac:dyDescent="0.25">
      <c r="A7098" s="1" t="s">
        <v>40650</v>
      </c>
      <c r="N7098" s="1" t="s">
        <v>26</v>
      </c>
      <c r="O7098" s="1" t="s">
        <v>31731</v>
      </c>
      <c r="P7098" s="1" t="s">
        <v>31732</v>
      </c>
      <c r="Q7098" s="1" t="s">
        <v>13638</v>
      </c>
      <c r="R7098" s="1">
        <v>12.825799999999999</v>
      </c>
      <c r="S7098" s="1" t="s">
        <v>13638</v>
      </c>
      <c r="T7098" s="1" t="s">
        <v>13638</v>
      </c>
      <c r="U7098" s="8">
        <v>44354</v>
      </c>
      <c r="AJ7098" s="1" t="str">
        <v>Close Ended Schemes ( Income )</v>
      </c>
    </row>
    <row r="7099" spans="1:36" x14ac:dyDescent="0.25">
      <c r="A7099" s="1" t="s">
        <v>40651</v>
      </c>
      <c r="N7099" s="1" t="s">
        <v>26</v>
      </c>
      <c r="O7099" s="1" t="s">
        <v>31733</v>
      </c>
      <c r="P7099" s="1" t="s">
        <v>31734</v>
      </c>
      <c r="Q7099" s="1" t="s">
        <v>13638</v>
      </c>
      <c r="R7099" s="1">
        <v>12.918200000000001</v>
      </c>
      <c r="S7099" s="1" t="s">
        <v>13638</v>
      </c>
      <c r="T7099" s="1" t="s">
        <v>13638</v>
      </c>
      <c r="U7099" s="8">
        <v>44354</v>
      </c>
      <c r="AJ7099" s="1" t="str">
        <v>Close Ended Schemes ( Income )</v>
      </c>
    </row>
    <row r="7100" spans="1:36" x14ac:dyDescent="0.25">
      <c r="A7100" s="1" t="s">
        <v>40652</v>
      </c>
      <c r="N7100" s="1" t="s">
        <v>26</v>
      </c>
      <c r="O7100" s="1" t="s">
        <v>31735</v>
      </c>
      <c r="P7100" s="1" t="s">
        <v>31736</v>
      </c>
      <c r="Q7100" s="1" t="s">
        <v>13638</v>
      </c>
      <c r="R7100" s="1">
        <v>12.8261</v>
      </c>
      <c r="S7100" s="1" t="s">
        <v>13638</v>
      </c>
      <c r="T7100" s="1" t="s">
        <v>13638</v>
      </c>
      <c r="U7100" s="8">
        <v>44354</v>
      </c>
      <c r="AJ7100" s="1" t="str">
        <v>Close Ended Schemes ( Income )</v>
      </c>
    </row>
    <row r="7101" spans="1:36" x14ac:dyDescent="0.25">
      <c r="A7101" s="1" t="s">
        <v>40653</v>
      </c>
      <c r="N7101" s="1" t="s">
        <v>26</v>
      </c>
      <c r="O7101" s="1" t="s">
        <v>31737</v>
      </c>
      <c r="P7101" s="1" t="s">
        <v>31738</v>
      </c>
      <c r="Q7101" s="1" t="s">
        <v>13638</v>
      </c>
      <c r="R7101" s="1">
        <v>12.825699999999999</v>
      </c>
      <c r="S7101" s="1" t="s">
        <v>13638</v>
      </c>
      <c r="T7101" s="1" t="s">
        <v>13638</v>
      </c>
      <c r="U7101" s="8">
        <v>44354</v>
      </c>
      <c r="AJ7101" s="1" t="str">
        <v>Close Ended Schemes ( Income )</v>
      </c>
    </row>
    <row r="7102" spans="1:36" x14ac:dyDescent="0.25">
      <c r="A7102" s="1" t="s">
        <v>40654</v>
      </c>
      <c r="N7102" s="1" t="s">
        <v>26</v>
      </c>
      <c r="O7102" s="1" t="s">
        <v>27981</v>
      </c>
      <c r="P7102" s="1" t="s">
        <v>27982</v>
      </c>
      <c r="Q7102" s="1" t="s">
        <v>13638</v>
      </c>
      <c r="R7102" s="1">
        <v>12.795400000000001</v>
      </c>
      <c r="S7102" s="1" t="s">
        <v>13638</v>
      </c>
      <c r="T7102" s="1" t="s">
        <v>13638</v>
      </c>
      <c r="U7102" s="8">
        <v>44354</v>
      </c>
      <c r="AJ7102" s="1" t="str">
        <v>Close Ended Schemes ( Income )</v>
      </c>
    </row>
    <row r="7103" spans="1:36" x14ac:dyDescent="0.25">
      <c r="A7103" s="1" t="s">
        <v>40655</v>
      </c>
      <c r="N7103" s="1" t="s">
        <v>26</v>
      </c>
      <c r="O7103" s="1" t="s">
        <v>27983</v>
      </c>
      <c r="P7103" s="1" t="s">
        <v>27984</v>
      </c>
      <c r="Q7103" s="1" t="s">
        <v>13638</v>
      </c>
      <c r="R7103" s="1">
        <v>12.866400000000001</v>
      </c>
      <c r="S7103" s="1" t="s">
        <v>13638</v>
      </c>
      <c r="T7103" s="1" t="s">
        <v>13638</v>
      </c>
      <c r="U7103" s="8">
        <v>44354</v>
      </c>
      <c r="AJ7103" s="1" t="str">
        <v>Close Ended Schemes ( Income )</v>
      </c>
    </row>
    <row r="7104" spans="1:36" x14ac:dyDescent="0.25">
      <c r="N7104" s="1" t="s">
        <v>26</v>
      </c>
      <c r="O7104" s="1" t="s">
        <v>27985</v>
      </c>
      <c r="P7104" s="1" t="s">
        <v>27986</v>
      </c>
      <c r="Q7104" s="1" t="s">
        <v>13638</v>
      </c>
      <c r="R7104" s="1">
        <v>12.795400000000001</v>
      </c>
      <c r="S7104" s="1" t="s">
        <v>13638</v>
      </c>
      <c r="T7104" s="1" t="s">
        <v>13638</v>
      </c>
      <c r="U7104" s="8">
        <v>44354</v>
      </c>
      <c r="AJ7104" s="1" t="str">
        <v>Close Ended Schemes ( Income )</v>
      </c>
    </row>
    <row r="7105" spans="1:36" x14ac:dyDescent="0.25">
      <c r="A7105" s="1" t="s">
        <v>95</v>
      </c>
      <c r="N7105" s="1" t="s">
        <v>26</v>
      </c>
      <c r="O7105" s="1" t="s">
        <v>34316</v>
      </c>
      <c r="P7105" s="1" t="s">
        <v>34317</v>
      </c>
      <c r="Q7105" s="1" t="s">
        <v>13638</v>
      </c>
      <c r="R7105" s="1">
        <v>11.98</v>
      </c>
      <c r="S7105" s="1" t="s">
        <v>13638</v>
      </c>
      <c r="T7105" s="1" t="s">
        <v>13638</v>
      </c>
      <c r="U7105" s="8">
        <v>44354</v>
      </c>
      <c r="AJ7105" s="1" t="str">
        <v>Close Ended Schemes ( Income )</v>
      </c>
    </row>
    <row r="7106" spans="1:36" x14ac:dyDescent="0.25">
      <c r="A7106" s="1" t="s">
        <v>40656</v>
      </c>
      <c r="N7106" s="1" t="s">
        <v>26</v>
      </c>
      <c r="O7106" s="1" t="s">
        <v>34318</v>
      </c>
      <c r="P7106" s="1" t="s">
        <v>34319</v>
      </c>
      <c r="Q7106" s="1" t="s">
        <v>13638</v>
      </c>
      <c r="R7106" s="1">
        <v>12.045999999999999</v>
      </c>
      <c r="S7106" s="1" t="s">
        <v>13638</v>
      </c>
      <c r="T7106" s="1" t="s">
        <v>13638</v>
      </c>
      <c r="U7106" s="8">
        <v>44354</v>
      </c>
      <c r="AJ7106" s="1" t="str">
        <v>Close Ended Schemes ( Income )</v>
      </c>
    </row>
    <row r="7107" spans="1:36" x14ac:dyDescent="0.25">
      <c r="A7107" s="1" t="s">
        <v>40657</v>
      </c>
      <c r="N7107" s="1" t="s">
        <v>26</v>
      </c>
      <c r="O7107" s="1" t="s">
        <v>34320</v>
      </c>
      <c r="P7107" s="1" t="s">
        <v>34321</v>
      </c>
      <c r="Q7107" s="1" t="s">
        <v>13638</v>
      </c>
      <c r="R7107" s="1">
        <v>11.98</v>
      </c>
      <c r="S7107" s="1" t="s">
        <v>13638</v>
      </c>
      <c r="T7107" s="1" t="s">
        <v>13638</v>
      </c>
      <c r="U7107" s="8">
        <v>44354</v>
      </c>
      <c r="AJ7107" s="1" t="str">
        <v>Close Ended Schemes ( Income )</v>
      </c>
    </row>
    <row r="7108" spans="1:36" x14ac:dyDescent="0.25">
      <c r="A7108" s="1" t="s">
        <v>40658</v>
      </c>
      <c r="N7108" s="1" t="s">
        <v>26</v>
      </c>
      <c r="O7108" s="1" t="s">
        <v>34322</v>
      </c>
      <c r="P7108" s="1" t="s">
        <v>34323</v>
      </c>
      <c r="Q7108" s="1" t="s">
        <v>13638</v>
      </c>
      <c r="R7108" s="1">
        <v>11.997299999999999</v>
      </c>
      <c r="S7108" s="1" t="s">
        <v>13638</v>
      </c>
      <c r="T7108" s="1" t="s">
        <v>13638</v>
      </c>
      <c r="U7108" s="8">
        <v>44354</v>
      </c>
      <c r="AJ7108" s="1" t="str">
        <v>Close Ended Schemes ( Income )</v>
      </c>
    </row>
    <row r="7109" spans="1:36" x14ac:dyDescent="0.25">
      <c r="A7109" s="1" t="s">
        <v>40659</v>
      </c>
      <c r="N7109" s="1" t="s">
        <v>26</v>
      </c>
      <c r="O7109" s="1" t="s">
        <v>34324</v>
      </c>
      <c r="P7109" s="1" t="s">
        <v>34325</v>
      </c>
      <c r="Q7109" s="1" t="s">
        <v>13638</v>
      </c>
      <c r="R7109" s="1">
        <v>12.05</v>
      </c>
      <c r="S7109" s="1" t="s">
        <v>13638</v>
      </c>
      <c r="T7109" s="1" t="s">
        <v>13638</v>
      </c>
      <c r="U7109" s="8">
        <v>44354</v>
      </c>
      <c r="AJ7109" s="1" t="str">
        <v>Close Ended Schemes ( Income )</v>
      </c>
    </row>
    <row r="7110" spans="1:36" x14ac:dyDescent="0.25">
      <c r="N7110" s="1" t="s">
        <v>26</v>
      </c>
      <c r="O7110" s="1" t="s">
        <v>34326</v>
      </c>
      <c r="P7110" s="1" t="s">
        <v>34327</v>
      </c>
      <c r="Q7110" s="1" t="s">
        <v>13638</v>
      </c>
      <c r="R7110" s="1">
        <v>11.998100000000001</v>
      </c>
      <c r="S7110" s="1" t="s">
        <v>13638</v>
      </c>
      <c r="T7110" s="1" t="s">
        <v>13638</v>
      </c>
      <c r="U7110" s="8">
        <v>44354</v>
      </c>
      <c r="AJ7110" s="1" t="str">
        <v>Close Ended Schemes ( Income )</v>
      </c>
    </row>
    <row r="7111" spans="1:36" x14ac:dyDescent="0.25">
      <c r="A7111" s="1" t="s">
        <v>2</v>
      </c>
      <c r="N7111" s="1" t="s">
        <v>26</v>
      </c>
      <c r="O7111" s="1" t="s">
        <v>34328</v>
      </c>
      <c r="P7111" s="1" t="s">
        <v>34329</v>
      </c>
      <c r="Q7111" s="1" t="s">
        <v>13638</v>
      </c>
      <c r="R7111" s="1">
        <v>11.997299999999999</v>
      </c>
      <c r="S7111" s="1" t="s">
        <v>13638</v>
      </c>
      <c r="T7111" s="1" t="s">
        <v>13638</v>
      </c>
      <c r="U7111" s="8">
        <v>44354</v>
      </c>
      <c r="AJ7111" s="1" t="str">
        <v>Close Ended Schemes ( Income )</v>
      </c>
    </row>
    <row r="7112" spans="1:36" x14ac:dyDescent="0.25">
      <c r="A7112" s="1" t="s">
        <v>40660</v>
      </c>
      <c r="N7112" s="1" t="s">
        <v>26</v>
      </c>
      <c r="O7112" s="1" t="s">
        <v>34330</v>
      </c>
      <c r="P7112" s="1" t="s">
        <v>34331</v>
      </c>
      <c r="Q7112" s="1" t="s">
        <v>13638</v>
      </c>
      <c r="R7112" s="1">
        <v>12.0406</v>
      </c>
      <c r="S7112" s="1" t="s">
        <v>13638</v>
      </c>
      <c r="T7112" s="1" t="s">
        <v>13638</v>
      </c>
      <c r="U7112" s="8">
        <v>44354</v>
      </c>
      <c r="AJ7112" s="1" t="str">
        <v>Close Ended Schemes ( Income )</v>
      </c>
    </row>
    <row r="7113" spans="1:36" x14ac:dyDescent="0.25">
      <c r="A7113" s="1" t="s">
        <v>40661</v>
      </c>
      <c r="N7113" s="1" t="s">
        <v>26</v>
      </c>
      <c r="O7113" s="1" t="s">
        <v>34332</v>
      </c>
      <c r="P7113" s="1" t="s">
        <v>34333</v>
      </c>
      <c r="Q7113" s="1" t="s">
        <v>13638</v>
      </c>
      <c r="R7113" s="1">
        <v>12.0671</v>
      </c>
      <c r="S7113" s="1" t="s">
        <v>13638</v>
      </c>
      <c r="T7113" s="1" t="s">
        <v>13638</v>
      </c>
      <c r="U7113" s="8">
        <v>44354</v>
      </c>
      <c r="AJ7113" s="1" t="str">
        <v>Close Ended Schemes ( Income )</v>
      </c>
    </row>
    <row r="7114" spans="1:36" x14ac:dyDescent="0.25">
      <c r="A7114" s="1" t="s">
        <v>40662</v>
      </c>
      <c r="N7114" s="1" t="s">
        <v>26</v>
      </c>
      <c r="O7114" s="1" t="s">
        <v>34334</v>
      </c>
      <c r="P7114" s="1" t="s">
        <v>34335</v>
      </c>
      <c r="Q7114" s="1" t="s">
        <v>13638</v>
      </c>
      <c r="R7114" s="1">
        <v>12.0406</v>
      </c>
      <c r="S7114" s="1" t="s">
        <v>13638</v>
      </c>
      <c r="T7114" s="1" t="s">
        <v>13638</v>
      </c>
      <c r="U7114" s="8">
        <v>44354</v>
      </c>
      <c r="AJ7114" s="1" t="str">
        <v>Close Ended Schemes ( Income )</v>
      </c>
    </row>
    <row r="7115" spans="1:36" x14ac:dyDescent="0.25">
      <c r="A7115" s="1" t="s">
        <v>40663</v>
      </c>
      <c r="N7115" s="1" t="s">
        <v>26</v>
      </c>
      <c r="O7115" s="1" t="s">
        <v>34336</v>
      </c>
      <c r="P7115" s="1" t="s">
        <v>34337</v>
      </c>
      <c r="Q7115" s="1" t="s">
        <v>13638</v>
      </c>
      <c r="R7115" s="1">
        <v>12.149699999999999</v>
      </c>
      <c r="S7115" s="1" t="s">
        <v>13638</v>
      </c>
      <c r="T7115" s="1" t="s">
        <v>13638</v>
      </c>
      <c r="U7115" s="8">
        <v>44354</v>
      </c>
      <c r="AJ7115" s="1" t="str">
        <v>Close Ended Schemes ( Income )</v>
      </c>
    </row>
    <row r="7116" spans="1:36" x14ac:dyDescent="0.25">
      <c r="A7116" s="1" t="s">
        <v>40664</v>
      </c>
      <c r="N7116" s="1" t="s">
        <v>26</v>
      </c>
      <c r="O7116" s="1" t="s">
        <v>34338</v>
      </c>
      <c r="P7116" s="1" t="s">
        <v>34339</v>
      </c>
      <c r="Q7116" s="1" t="s">
        <v>13638</v>
      </c>
      <c r="R7116" s="1">
        <v>12.2027</v>
      </c>
      <c r="S7116" s="1" t="s">
        <v>13638</v>
      </c>
      <c r="T7116" s="1" t="s">
        <v>13638</v>
      </c>
      <c r="U7116" s="8">
        <v>44354</v>
      </c>
      <c r="AJ7116" s="1" t="str">
        <v>Close Ended Schemes ( Income )</v>
      </c>
    </row>
    <row r="7117" spans="1:36" x14ac:dyDescent="0.25">
      <c r="A7117" s="1" t="s">
        <v>40665</v>
      </c>
      <c r="N7117" s="1" t="s">
        <v>26</v>
      </c>
      <c r="O7117" s="1" t="s">
        <v>34340</v>
      </c>
      <c r="P7117" s="1" t="s">
        <v>34341</v>
      </c>
      <c r="Q7117" s="1" t="s">
        <v>13638</v>
      </c>
      <c r="R7117" s="1">
        <v>12.149699999999999</v>
      </c>
      <c r="S7117" s="1" t="s">
        <v>13638</v>
      </c>
      <c r="T7117" s="1" t="s">
        <v>13638</v>
      </c>
      <c r="U7117" s="8">
        <v>44354</v>
      </c>
      <c r="AJ7117" s="1" t="str">
        <v>Close Ended Schemes ( Income )</v>
      </c>
    </row>
    <row r="7118" spans="1:36" x14ac:dyDescent="0.25">
      <c r="A7118" s="1" t="s">
        <v>40666</v>
      </c>
      <c r="N7118" s="1" t="s">
        <v>26</v>
      </c>
      <c r="O7118" s="1" t="s">
        <v>34342</v>
      </c>
      <c r="P7118" s="1" t="s">
        <v>34343</v>
      </c>
      <c r="Q7118" s="1" t="s">
        <v>13638</v>
      </c>
      <c r="R7118" s="1">
        <v>12.0534</v>
      </c>
      <c r="S7118" s="1" t="s">
        <v>13638</v>
      </c>
      <c r="T7118" s="1" t="s">
        <v>13638</v>
      </c>
      <c r="U7118" s="8">
        <v>44354</v>
      </c>
      <c r="AJ7118" s="1" t="str">
        <v>Close Ended Schemes ( Income )</v>
      </c>
    </row>
    <row r="7119" spans="1:36" x14ac:dyDescent="0.25">
      <c r="A7119" s="1" t="s">
        <v>40667</v>
      </c>
      <c r="N7119" s="1" t="s">
        <v>26</v>
      </c>
      <c r="O7119" s="1" t="s">
        <v>34344</v>
      </c>
      <c r="P7119" s="1" t="s">
        <v>34345</v>
      </c>
      <c r="Q7119" s="1" t="s">
        <v>13638</v>
      </c>
      <c r="R7119" s="1">
        <v>12.080299999999999</v>
      </c>
      <c r="S7119" s="1" t="s">
        <v>13638</v>
      </c>
      <c r="T7119" s="1" t="s">
        <v>13638</v>
      </c>
      <c r="U7119" s="8">
        <v>44354</v>
      </c>
      <c r="AJ7119" s="1" t="str">
        <v>Close Ended Schemes ( Income )</v>
      </c>
    </row>
    <row r="7120" spans="1:36" x14ac:dyDescent="0.25">
      <c r="N7120" s="1" t="s">
        <v>26</v>
      </c>
      <c r="O7120" s="1" t="s">
        <v>34346</v>
      </c>
      <c r="P7120" s="1" t="s">
        <v>34347</v>
      </c>
      <c r="Q7120" s="1" t="s">
        <v>13638</v>
      </c>
      <c r="R7120" s="1">
        <v>12.080299999999999</v>
      </c>
      <c r="S7120" s="1" t="s">
        <v>13638</v>
      </c>
      <c r="T7120" s="1" t="s">
        <v>13638</v>
      </c>
      <c r="U7120" s="8">
        <v>44354</v>
      </c>
      <c r="AJ7120" s="1" t="str">
        <v>Close Ended Schemes ( Income )</v>
      </c>
    </row>
    <row r="7121" spans="1:36" x14ac:dyDescent="0.25">
      <c r="A7121" s="1" t="s">
        <v>18</v>
      </c>
      <c r="N7121" s="1" t="s">
        <v>26</v>
      </c>
      <c r="O7121" s="1" t="s">
        <v>34348</v>
      </c>
      <c r="P7121" s="1" t="s">
        <v>34349</v>
      </c>
      <c r="Q7121" s="1" t="s">
        <v>13638</v>
      </c>
      <c r="R7121" s="1">
        <v>12.0534</v>
      </c>
      <c r="S7121" s="1" t="s">
        <v>13638</v>
      </c>
      <c r="T7121" s="1" t="s">
        <v>13638</v>
      </c>
      <c r="U7121" s="8">
        <v>44354</v>
      </c>
      <c r="AJ7121" s="1" t="str">
        <v>Close Ended Schemes ( Income )</v>
      </c>
    </row>
    <row r="7122" spans="1:36" x14ac:dyDescent="0.25">
      <c r="A7122" s="1" t="s">
        <v>40668</v>
      </c>
      <c r="N7122" s="1" t="s">
        <v>26</v>
      </c>
      <c r="O7122" s="1" t="s">
        <v>31739</v>
      </c>
      <c r="P7122" s="1" t="s">
        <v>31740</v>
      </c>
      <c r="Q7122" s="1" t="s">
        <v>13638</v>
      </c>
      <c r="R7122" s="1">
        <v>12.1638</v>
      </c>
      <c r="S7122" s="1" t="s">
        <v>13638</v>
      </c>
      <c r="T7122" s="1" t="s">
        <v>13638</v>
      </c>
      <c r="U7122" s="8">
        <v>44354</v>
      </c>
      <c r="AJ7122" s="1" t="str">
        <v>Close Ended Schemes ( Income )</v>
      </c>
    </row>
    <row r="7123" spans="1:36" x14ac:dyDescent="0.25">
      <c r="A7123" s="1" t="s">
        <v>40669</v>
      </c>
      <c r="N7123" s="1" t="s">
        <v>26</v>
      </c>
      <c r="O7123" s="1" t="s">
        <v>31741</v>
      </c>
      <c r="P7123" s="1" t="s">
        <v>31742</v>
      </c>
      <c r="Q7123" s="1" t="s">
        <v>13638</v>
      </c>
      <c r="R7123" s="1">
        <v>12.248200000000001</v>
      </c>
      <c r="S7123" s="1" t="s">
        <v>13638</v>
      </c>
      <c r="T7123" s="1" t="s">
        <v>13638</v>
      </c>
      <c r="U7123" s="8">
        <v>44354</v>
      </c>
      <c r="AJ7123" s="1" t="str">
        <v>Close Ended Schemes ( Income )</v>
      </c>
    </row>
    <row r="7124" spans="1:36" x14ac:dyDescent="0.25">
      <c r="A7124" s="1" t="s">
        <v>40670</v>
      </c>
      <c r="N7124" s="1" t="s">
        <v>26</v>
      </c>
      <c r="O7124" s="1" t="s">
        <v>31743</v>
      </c>
      <c r="P7124" s="1" t="s">
        <v>31744</v>
      </c>
      <c r="Q7124" s="1" t="s">
        <v>13638</v>
      </c>
      <c r="R7124" s="1">
        <v>12.248200000000001</v>
      </c>
      <c r="S7124" s="1" t="s">
        <v>13638</v>
      </c>
      <c r="T7124" s="1" t="s">
        <v>13638</v>
      </c>
      <c r="U7124" s="8">
        <v>44354</v>
      </c>
      <c r="AJ7124" s="1" t="str">
        <v>Close Ended Schemes ( Income )</v>
      </c>
    </row>
    <row r="7125" spans="1:36" x14ac:dyDescent="0.25">
      <c r="A7125" s="1" t="s">
        <v>40671</v>
      </c>
      <c r="N7125" s="1" t="s">
        <v>26</v>
      </c>
      <c r="O7125" s="1" t="s">
        <v>31745</v>
      </c>
      <c r="P7125" s="1" t="s">
        <v>31746</v>
      </c>
      <c r="Q7125" s="1" t="s">
        <v>13638</v>
      </c>
      <c r="R7125" s="1">
        <v>12.1638</v>
      </c>
      <c r="S7125" s="1" t="s">
        <v>13638</v>
      </c>
      <c r="T7125" s="1" t="s">
        <v>13638</v>
      </c>
      <c r="U7125" s="8">
        <v>44354</v>
      </c>
      <c r="AJ7125" s="1" t="str">
        <v>Close Ended Schemes ( Income )</v>
      </c>
    </row>
    <row r="7126" spans="1:36" x14ac:dyDescent="0.25">
      <c r="A7126" s="1" t="s">
        <v>40672</v>
      </c>
      <c r="N7126" s="1" t="s">
        <v>26</v>
      </c>
      <c r="O7126" s="1" t="s">
        <v>31747</v>
      </c>
      <c r="P7126" s="1" t="s">
        <v>31748</v>
      </c>
      <c r="Q7126" s="1" t="s">
        <v>13638</v>
      </c>
      <c r="R7126" s="1">
        <v>12.1638</v>
      </c>
      <c r="S7126" s="1" t="s">
        <v>13638</v>
      </c>
      <c r="T7126" s="1" t="s">
        <v>13638</v>
      </c>
      <c r="U7126" s="8">
        <v>44354</v>
      </c>
      <c r="AJ7126" s="1" t="str">
        <v>Close Ended Schemes ( Income )</v>
      </c>
    </row>
    <row r="7127" spans="1:36" x14ac:dyDescent="0.25">
      <c r="A7127" s="1" t="s">
        <v>40673</v>
      </c>
      <c r="N7127" s="1" t="s">
        <v>26</v>
      </c>
      <c r="O7127" s="1" t="s">
        <v>34350</v>
      </c>
      <c r="P7127" s="1" t="s">
        <v>34351</v>
      </c>
      <c r="Q7127" s="1" t="s">
        <v>13638</v>
      </c>
      <c r="R7127" s="1">
        <v>12.212999999999999</v>
      </c>
      <c r="S7127" s="1" t="s">
        <v>13638</v>
      </c>
      <c r="T7127" s="1" t="s">
        <v>13638</v>
      </c>
      <c r="U7127" s="8">
        <v>44354</v>
      </c>
      <c r="AJ7127" s="1" t="str">
        <v>Close Ended Schemes ( Income )</v>
      </c>
    </row>
    <row r="7128" spans="1:36" x14ac:dyDescent="0.25">
      <c r="N7128" s="1" t="s">
        <v>26</v>
      </c>
      <c r="O7128" s="1" t="s">
        <v>34352</v>
      </c>
      <c r="P7128" s="1" t="s">
        <v>34353</v>
      </c>
      <c r="Q7128" s="1" t="s">
        <v>13638</v>
      </c>
      <c r="R7128" s="1">
        <v>12.240500000000001</v>
      </c>
      <c r="S7128" s="1" t="s">
        <v>13638</v>
      </c>
      <c r="T7128" s="1" t="s">
        <v>13638</v>
      </c>
      <c r="U7128" s="8">
        <v>44354</v>
      </c>
      <c r="AJ7128" s="1" t="str">
        <v>Close Ended Schemes ( Income )</v>
      </c>
    </row>
    <row r="7129" spans="1:36" x14ac:dyDescent="0.25">
      <c r="A7129" s="1" t="s">
        <v>19</v>
      </c>
      <c r="N7129" s="1" t="s">
        <v>26</v>
      </c>
      <c r="O7129" s="1" t="s">
        <v>34354</v>
      </c>
      <c r="P7129" s="1" t="s">
        <v>34355</v>
      </c>
      <c r="Q7129" s="1" t="s">
        <v>13638</v>
      </c>
      <c r="R7129" s="1">
        <v>12.212999999999999</v>
      </c>
      <c r="S7129" s="1" t="s">
        <v>13638</v>
      </c>
      <c r="T7129" s="1" t="s">
        <v>13638</v>
      </c>
      <c r="U7129" s="8">
        <v>44354</v>
      </c>
      <c r="AJ7129" s="1" t="str">
        <v>Close Ended Schemes ( Income )</v>
      </c>
    </row>
    <row r="7130" spans="1:36" x14ac:dyDescent="0.25">
      <c r="A7130" s="1" t="s">
        <v>40674</v>
      </c>
      <c r="N7130" s="1" t="s">
        <v>26</v>
      </c>
      <c r="O7130" s="1" t="s">
        <v>34356</v>
      </c>
      <c r="P7130" s="1" t="s">
        <v>34357</v>
      </c>
      <c r="Q7130" s="1" t="s">
        <v>13638</v>
      </c>
      <c r="R7130" s="1">
        <v>12.212999999999999</v>
      </c>
      <c r="S7130" s="1" t="s">
        <v>13638</v>
      </c>
      <c r="T7130" s="1" t="s">
        <v>13638</v>
      </c>
      <c r="U7130" s="8">
        <v>44354</v>
      </c>
      <c r="AJ7130" s="1" t="str">
        <v>Close Ended Schemes ( Income )</v>
      </c>
    </row>
    <row r="7131" spans="1:36" x14ac:dyDescent="0.25">
      <c r="A7131" s="1" t="s">
        <v>40675</v>
      </c>
      <c r="N7131" s="1" t="s">
        <v>26</v>
      </c>
      <c r="O7131" s="1" t="s">
        <v>31749</v>
      </c>
      <c r="P7131" s="1" t="s">
        <v>31750</v>
      </c>
      <c r="Q7131" s="1" t="s">
        <v>13638</v>
      </c>
      <c r="R7131" s="1">
        <v>12.2502</v>
      </c>
      <c r="S7131" s="1" t="s">
        <v>13638</v>
      </c>
      <c r="T7131" s="1" t="s">
        <v>13638</v>
      </c>
      <c r="U7131" s="8">
        <v>44354</v>
      </c>
      <c r="AJ7131" s="1" t="str">
        <v>Close Ended Schemes ( Income )</v>
      </c>
    </row>
    <row r="7132" spans="1:36" x14ac:dyDescent="0.25">
      <c r="A7132" s="1" t="s">
        <v>40676</v>
      </c>
      <c r="N7132" s="1" t="s">
        <v>26</v>
      </c>
      <c r="O7132" s="1" t="s">
        <v>31751</v>
      </c>
      <c r="P7132" s="1" t="s">
        <v>31752</v>
      </c>
      <c r="Q7132" s="1" t="s">
        <v>13638</v>
      </c>
      <c r="R7132" s="1">
        <v>12.264200000000001</v>
      </c>
      <c r="S7132" s="1" t="s">
        <v>13638</v>
      </c>
      <c r="T7132" s="1" t="s">
        <v>13638</v>
      </c>
      <c r="U7132" s="8">
        <v>44354</v>
      </c>
      <c r="AJ7132" s="1" t="str">
        <v>Close Ended Schemes ( Income )</v>
      </c>
    </row>
    <row r="7133" spans="1:36" x14ac:dyDescent="0.25">
      <c r="A7133" s="1" t="s">
        <v>40677</v>
      </c>
      <c r="N7133" s="1" t="s">
        <v>26</v>
      </c>
      <c r="O7133" s="1" t="s">
        <v>31753</v>
      </c>
      <c r="P7133" s="1" t="s">
        <v>31754</v>
      </c>
      <c r="Q7133" s="1" t="s">
        <v>13638</v>
      </c>
      <c r="R7133" s="1">
        <v>12.264200000000001</v>
      </c>
      <c r="S7133" s="1" t="s">
        <v>13638</v>
      </c>
      <c r="T7133" s="1" t="s">
        <v>13638</v>
      </c>
      <c r="U7133" s="8">
        <v>44354</v>
      </c>
      <c r="AJ7133" s="1" t="str">
        <v>Close Ended Schemes ( Income )</v>
      </c>
    </row>
    <row r="7134" spans="1:36" x14ac:dyDescent="0.25">
      <c r="N7134" s="1" t="s">
        <v>26</v>
      </c>
      <c r="O7134" s="1" t="s">
        <v>31755</v>
      </c>
      <c r="P7134" s="1" t="s">
        <v>31756</v>
      </c>
      <c r="Q7134" s="1" t="s">
        <v>13638</v>
      </c>
      <c r="R7134" s="1">
        <v>12.2502</v>
      </c>
      <c r="S7134" s="1" t="s">
        <v>13638</v>
      </c>
      <c r="T7134" s="1" t="s">
        <v>13638</v>
      </c>
      <c r="U7134" s="8">
        <v>44354</v>
      </c>
      <c r="AJ7134" s="1" t="str">
        <v>Close Ended Schemes ( Income )</v>
      </c>
    </row>
    <row r="7135" spans="1:36" x14ac:dyDescent="0.25">
      <c r="A7135" s="1" t="s">
        <v>20</v>
      </c>
      <c r="N7135" s="1" t="s">
        <v>26</v>
      </c>
      <c r="O7135" s="1" t="s">
        <v>31757</v>
      </c>
      <c r="P7135" s="1" t="s">
        <v>31758</v>
      </c>
      <c r="Q7135" s="1" t="s">
        <v>13638</v>
      </c>
      <c r="R7135" s="1">
        <v>12.232799999999999</v>
      </c>
      <c r="S7135" s="1" t="s">
        <v>13638</v>
      </c>
      <c r="T7135" s="1" t="s">
        <v>13638</v>
      </c>
      <c r="U7135" s="8">
        <v>44354</v>
      </c>
      <c r="AJ7135" s="1" t="str">
        <v>Close Ended Schemes ( Income )</v>
      </c>
    </row>
    <row r="7136" spans="1:36" x14ac:dyDescent="0.25">
      <c r="A7136" s="1" t="s">
        <v>40678</v>
      </c>
      <c r="N7136" s="1" t="s">
        <v>26</v>
      </c>
      <c r="O7136" s="1" t="s">
        <v>31759</v>
      </c>
      <c r="P7136" s="1" t="s">
        <v>31760</v>
      </c>
      <c r="Q7136" s="1" t="s">
        <v>13638</v>
      </c>
      <c r="R7136" s="1">
        <v>12.3028</v>
      </c>
      <c r="S7136" s="1" t="s">
        <v>13638</v>
      </c>
      <c r="T7136" s="1" t="s">
        <v>13638</v>
      </c>
      <c r="U7136" s="8">
        <v>44354</v>
      </c>
      <c r="AJ7136" s="1" t="str">
        <v>Close Ended Schemes ( Income )</v>
      </c>
    </row>
    <row r="7137" spans="1:36" x14ac:dyDescent="0.25">
      <c r="A7137" s="1" t="s">
        <v>40679</v>
      </c>
      <c r="N7137" s="1" t="s">
        <v>26</v>
      </c>
      <c r="O7137" s="1" t="s">
        <v>31761</v>
      </c>
      <c r="P7137" s="1" t="s">
        <v>31762</v>
      </c>
      <c r="Q7137" s="1" t="s">
        <v>13638</v>
      </c>
      <c r="R7137" s="1">
        <v>12.3034</v>
      </c>
      <c r="S7137" s="1" t="s">
        <v>13638</v>
      </c>
      <c r="T7137" s="1" t="s">
        <v>13638</v>
      </c>
      <c r="U7137" s="8">
        <v>44354</v>
      </c>
      <c r="AJ7137" s="1" t="str">
        <v>Close Ended Schemes ( Income )</v>
      </c>
    </row>
    <row r="7138" spans="1:36" x14ac:dyDescent="0.25">
      <c r="A7138" s="1" t="s">
        <v>40680</v>
      </c>
      <c r="N7138" s="1" t="s">
        <v>26</v>
      </c>
      <c r="O7138" s="1" t="s">
        <v>31763</v>
      </c>
      <c r="P7138" s="1" t="s">
        <v>31764</v>
      </c>
      <c r="Q7138" s="1" t="s">
        <v>13638</v>
      </c>
      <c r="R7138" s="1">
        <v>12.232200000000001</v>
      </c>
      <c r="S7138" s="1" t="s">
        <v>13638</v>
      </c>
      <c r="T7138" s="1" t="s">
        <v>13638</v>
      </c>
      <c r="U7138" s="8">
        <v>44354</v>
      </c>
      <c r="AJ7138" s="1" t="str">
        <v>Close Ended Schemes ( Income )</v>
      </c>
    </row>
    <row r="7139" spans="1:36" x14ac:dyDescent="0.25">
      <c r="A7139" s="1" t="s">
        <v>40681</v>
      </c>
      <c r="N7139" s="1" t="s">
        <v>26</v>
      </c>
      <c r="O7139" s="1" t="s">
        <v>31765</v>
      </c>
      <c r="P7139" s="1" t="s">
        <v>31766</v>
      </c>
      <c r="Q7139" s="1" t="s">
        <v>13638</v>
      </c>
      <c r="R7139" s="1">
        <v>12.232699999999999</v>
      </c>
      <c r="S7139" s="1" t="s">
        <v>13638</v>
      </c>
      <c r="T7139" s="1" t="s">
        <v>13638</v>
      </c>
      <c r="U7139" s="8">
        <v>44354</v>
      </c>
      <c r="AJ7139" s="1" t="str">
        <v>Close Ended Schemes ( Income )</v>
      </c>
    </row>
    <row r="7140" spans="1:36" x14ac:dyDescent="0.25">
      <c r="N7140" s="1" t="s">
        <v>26</v>
      </c>
      <c r="O7140" s="1" t="s">
        <v>31767</v>
      </c>
      <c r="P7140" s="1" t="s">
        <v>31768</v>
      </c>
      <c r="Q7140" s="1" t="s">
        <v>13638</v>
      </c>
      <c r="R7140" s="1">
        <v>12.2935</v>
      </c>
      <c r="S7140" s="1" t="s">
        <v>13638</v>
      </c>
      <c r="T7140" s="1" t="s">
        <v>13638</v>
      </c>
      <c r="U7140" s="8">
        <v>44354</v>
      </c>
      <c r="AJ7140" s="1" t="str">
        <v>Close Ended Schemes ( Income )</v>
      </c>
    </row>
    <row r="7141" spans="1:36" x14ac:dyDescent="0.25">
      <c r="A7141" s="1" t="s">
        <v>22</v>
      </c>
      <c r="N7141" s="1" t="s">
        <v>26</v>
      </c>
      <c r="O7141" s="1" t="s">
        <v>31769</v>
      </c>
      <c r="P7141" s="1" t="s">
        <v>31770</v>
      </c>
      <c r="Q7141" s="1" t="s">
        <v>13638</v>
      </c>
      <c r="R7141" s="1">
        <v>12.3888</v>
      </c>
      <c r="S7141" s="1" t="s">
        <v>13638</v>
      </c>
      <c r="T7141" s="1" t="s">
        <v>13638</v>
      </c>
      <c r="U7141" s="8">
        <v>44354</v>
      </c>
      <c r="AJ7141" s="1" t="str">
        <v>Close Ended Schemes ( Income )</v>
      </c>
    </row>
    <row r="7142" spans="1:36" x14ac:dyDescent="0.25">
      <c r="A7142" s="1" t="s">
        <v>40682</v>
      </c>
      <c r="N7142" s="1" t="s">
        <v>26</v>
      </c>
      <c r="O7142" s="1" t="s">
        <v>31771</v>
      </c>
      <c r="P7142" s="1" t="s">
        <v>31772</v>
      </c>
      <c r="Q7142" s="1" t="s">
        <v>13638</v>
      </c>
      <c r="R7142" s="1">
        <v>12.3889</v>
      </c>
      <c r="S7142" s="1" t="s">
        <v>13638</v>
      </c>
      <c r="T7142" s="1" t="s">
        <v>13638</v>
      </c>
      <c r="U7142" s="8">
        <v>44354</v>
      </c>
      <c r="AJ7142" s="1" t="str">
        <v>Close Ended Schemes ( Income )</v>
      </c>
    </row>
    <row r="7143" spans="1:36" x14ac:dyDescent="0.25">
      <c r="A7143" s="1" t="s">
        <v>40683</v>
      </c>
      <c r="N7143" s="1" t="s">
        <v>26</v>
      </c>
      <c r="O7143" s="1" t="s">
        <v>31773</v>
      </c>
      <c r="P7143" s="1" t="s">
        <v>31774</v>
      </c>
      <c r="Q7143" s="1" t="s">
        <v>13638</v>
      </c>
      <c r="R7143" s="1">
        <v>12.387499999999999</v>
      </c>
      <c r="S7143" s="1" t="s">
        <v>13638</v>
      </c>
      <c r="T7143" s="1" t="s">
        <v>13638</v>
      </c>
      <c r="U7143" s="8">
        <v>44354</v>
      </c>
      <c r="AJ7143" s="1" t="str">
        <v>Close Ended Schemes ( Income )</v>
      </c>
    </row>
    <row r="7144" spans="1:36" x14ac:dyDescent="0.25">
      <c r="A7144" s="1" t="s">
        <v>40684</v>
      </c>
      <c r="N7144" s="1" t="s">
        <v>26</v>
      </c>
      <c r="O7144" s="1" t="s">
        <v>31775</v>
      </c>
      <c r="P7144" s="1" t="s">
        <v>31776</v>
      </c>
      <c r="Q7144" s="1" t="s">
        <v>13638</v>
      </c>
      <c r="R7144" s="1">
        <v>12.2935</v>
      </c>
      <c r="S7144" s="1" t="s">
        <v>13638</v>
      </c>
      <c r="T7144" s="1" t="s">
        <v>13638</v>
      </c>
      <c r="U7144" s="8">
        <v>44354</v>
      </c>
      <c r="AJ7144" s="1" t="str">
        <v>Close Ended Schemes ( Income )</v>
      </c>
    </row>
    <row r="7145" spans="1:36" x14ac:dyDescent="0.25">
      <c r="A7145" s="1" t="s">
        <v>40685</v>
      </c>
      <c r="N7145" s="1" t="s">
        <v>26</v>
      </c>
      <c r="O7145" s="1" t="s">
        <v>31777</v>
      </c>
      <c r="P7145" s="1" t="s">
        <v>31778</v>
      </c>
      <c r="Q7145" s="1" t="s">
        <v>13638</v>
      </c>
      <c r="R7145" s="1">
        <v>12.2934</v>
      </c>
      <c r="S7145" s="1" t="s">
        <v>13638</v>
      </c>
      <c r="T7145" s="1" t="s">
        <v>13638</v>
      </c>
      <c r="U7145" s="8">
        <v>44354</v>
      </c>
      <c r="AJ7145" s="1" t="str">
        <v>Close Ended Schemes ( Income )</v>
      </c>
    </row>
    <row r="7146" spans="1:36" x14ac:dyDescent="0.25">
      <c r="A7146" s="1" t="s">
        <v>40686</v>
      </c>
      <c r="N7146" s="1" t="s">
        <v>26</v>
      </c>
      <c r="O7146" s="1" t="s">
        <v>31779</v>
      </c>
      <c r="P7146" s="1" t="s">
        <v>31780</v>
      </c>
      <c r="Q7146" s="1" t="s">
        <v>13638</v>
      </c>
      <c r="R7146" s="1">
        <v>12.3887</v>
      </c>
      <c r="S7146" s="1" t="s">
        <v>13638</v>
      </c>
      <c r="T7146" s="1" t="s">
        <v>13638</v>
      </c>
      <c r="U7146" s="8">
        <v>44354</v>
      </c>
      <c r="AJ7146" s="1" t="str">
        <v>Close Ended Schemes ( Income )</v>
      </c>
    </row>
    <row r="7147" spans="1:36" x14ac:dyDescent="0.25">
      <c r="A7147" s="1" t="s">
        <v>40687</v>
      </c>
      <c r="N7147" s="1" t="s">
        <v>26</v>
      </c>
      <c r="O7147" s="1" t="s">
        <v>31781</v>
      </c>
      <c r="P7147" s="1" t="s">
        <v>31782</v>
      </c>
      <c r="Q7147" s="1" t="s">
        <v>13638</v>
      </c>
      <c r="R7147" s="1">
        <v>12.4747</v>
      </c>
      <c r="S7147" s="1" t="s">
        <v>13638</v>
      </c>
      <c r="T7147" s="1" t="s">
        <v>13638</v>
      </c>
      <c r="U7147" s="8">
        <v>44354</v>
      </c>
      <c r="AJ7147" s="1" t="str">
        <v>Close Ended Schemes ( Income )</v>
      </c>
    </row>
    <row r="7148" spans="1:36" x14ac:dyDescent="0.25">
      <c r="A7148" s="1" t="s">
        <v>40688</v>
      </c>
      <c r="N7148" s="1" t="s">
        <v>26</v>
      </c>
      <c r="O7148" s="1" t="s">
        <v>31783</v>
      </c>
      <c r="P7148" s="1" t="s">
        <v>31784</v>
      </c>
      <c r="Q7148" s="1" t="s">
        <v>13638</v>
      </c>
      <c r="R7148" s="1">
        <v>12.4747</v>
      </c>
      <c r="S7148" s="1" t="s">
        <v>13638</v>
      </c>
      <c r="T7148" s="1" t="s">
        <v>13638</v>
      </c>
      <c r="U7148" s="8">
        <v>44354</v>
      </c>
      <c r="AJ7148" s="1" t="str">
        <v>Close Ended Schemes ( Income )</v>
      </c>
    </row>
    <row r="7149" spans="1:36" x14ac:dyDescent="0.25">
      <c r="A7149" s="1" t="s">
        <v>40689</v>
      </c>
      <c r="N7149" s="1" t="s">
        <v>26</v>
      </c>
      <c r="O7149" s="1" t="s">
        <v>31785</v>
      </c>
      <c r="P7149" s="1" t="s">
        <v>31786</v>
      </c>
      <c r="Q7149" s="1" t="s">
        <v>13638</v>
      </c>
      <c r="R7149" s="1">
        <v>12.3886</v>
      </c>
      <c r="S7149" s="1" t="s">
        <v>13638</v>
      </c>
      <c r="T7149" s="1" t="s">
        <v>13638</v>
      </c>
      <c r="U7149" s="8">
        <v>44354</v>
      </c>
      <c r="AJ7149" s="1" t="str">
        <v>Close Ended Schemes ( Income )</v>
      </c>
    </row>
    <row r="7150" spans="1:36" x14ac:dyDescent="0.25">
      <c r="N7150" s="1" t="s">
        <v>26</v>
      </c>
      <c r="O7150" s="1" t="s">
        <v>31787</v>
      </c>
      <c r="P7150" s="1" t="s">
        <v>31788</v>
      </c>
      <c r="Q7150" s="1" t="s">
        <v>13638</v>
      </c>
      <c r="R7150" s="1">
        <v>12.3887</v>
      </c>
      <c r="S7150" s="1" t="s">
        <v>13638</v>
      </c>
      <c r="T7150" s="1" t="s">
        <v>13638</v>
      </c>
      <c r="U7150" s="8">
        <v>44354</v>
      </c>
      <c r="AJ7150" s="1" t="str">
        <v>Close Ended Schemes ( Income )</v>
      </c>
    </row>
    <row r="7151" spans="1:36" x14ac:dyDescent="0.25">
      <c r="A7151" s="1" t="s">
        <v>85</v>
      </c>
      <c r="N7151" s="1" t="s">
        <v>26</v>
      </c>
      <c r="O7151" s="1" t="s">
        <v>31789</v>
      </c>
      <c r="P7151" s="1" t="s">
        <v>31790</v>
      </c>
      <c r="Q7151" s="1" t="s">
        <v>13638</v>
      </c>
      <c r="R7151" s="1">
        <v>12.3269</v>
      </c>
      <c r="S7151" s="1" t="s">
        <v>13638</v>
      </c>
      <c r="T7151" s="1" t="s">
        <v>13638</v>
      </c>
      <c r="U7151" s="8">
        <v>44354</v>
      </c>
      <c r="AJ7151" s="1" t="str">
        <v>Close Ended Schemes ( Income )</v>
      </c>
    </row>
    <row r="7152" spans="1:36" x14ac:dyDescent="0.25">
      <c r="N7152" s="1" t="s">
        <v>26</v>
      </c>
      <c r="O7152" s="1" t="s">
        <v>31791</v>
      </c>
      <c r="P7152" s="1" t="s">
        <v>31792</v>
      </c>
      <c r="Q7152" s="1" t="s">
        <v>13638</v>
      </c>
      <c r="R7152" s="1">
        <v>12.403499999999999</v>
      </c>
      <c r="S7152" s="1" t="s">
        <v>13638</v>
      </c>
      <c r="T7152" s="1" t="s">
        <v>13638</v>
      </c>
      <c r="U7152" s="8">
        <v>44354</v>
      </c>
      <c r="AJ7152" s="1" t="str">
        <v>Close Ended Schemes ( Income )</v>
      </c>
    </row>
    <row r="7153" spans="1:36" x14ac:dyDescent="0.25">
      <c r="N7153" s="1" t="s">
        <v>26</v>
      </c>
      <c r="O7153" s="1" t="s">
        <v>31793</v>
      </c>
      <c r="P7153" s="1" t="s">
        <v>31794</v>
      </c>
      <c r="Q7153" s="1" t="s">
        <v>13638</v>
      </c>
      <c r="R7153" s="1">
        <v>12.403499999999999</v>
      </c>
      <c r="S7153" s="1" t="s">
        <v>13638</v>
      </c>
      <c r="T7153" s="1" t="s">
        <v>13638</v>
      </c>
      <c r="U7153" s="8">
        <v>44354</v>
      </c>
      <c r="AJ7153" s="1" t="str">
        <v>Close Ended Schemes ( Income )</v>
      </c>
    </row>
    <row r="7154" spans="1:36" x14ac:dyDescent="0.25">
      <c r="A7154" s="1" t="s">
        <v>4</v>
      </c>
      <c r="N7154" s="1" t="s">
        <v>26</v>
      </c>
      <c r="O7154" s="1" t="s">
        <v>31795</v>
      </c>
      <c r="P7154" s="1" t="s">
        <v>31796</v>
      </c>
      <c r="Q7154" s="1" t="s">
        <v>13638</v>
      </c>
      <c r="R7154" s="1">
        <v>12.3268</v>
      </c>
      <c r="S7154" s="1" t="s">
        <v>13638</v>
      </c>
      <c r="T7154" s="1" t="s">
        <v>13638</v>
      </c>
      <c r="U7154" s="8">
        <v>44354</v>
      </c>
      <c r="AJ7154" s="1" t="str">
        <v>Close Ended Schemes ( Income )</v>
      </c>
    </row>
    <row r="7155" spans="1:36" x14ac:dyDescent="0.25">
      <c r="A7155" s="1" t="s">
        <v>40690</v>
      </c>
      <c r="N7155" s="1" t="s">
        <v>26</v>
      </c>
      <c r="O7155" s="1" t="s">
        <v>31797</v>
      </c>
      <c r="P7155" s="1" t="s">
        <v>31798</v>
      </c>
      <c r="Q7155" s="1" t="s">
        <v>13638</v>
      </c>
      <c r="R7155" s="1">
        <v>12.327</v>
      </c>
      <c r="S7155" s="1" t="s">
        <v>13638</v>
      </c>
      <c r="T7155" s="1" t="s">
        <v>13638</v>
      </c>
      <c r="U7155" s="8">
        <v>44354</v>
      </c>
      <c r="AJ7155" s="1" t="str">
        <v>Close Ended Schemes ( Income )</v>
      </c>
    </row>
    <row r="7156" spans="1:36" x14ac:dyDescent="0.25">
      <c r="N7156" s="1" t="s">
        <v>26</v>
      </c>
      <c r="O7156" s="1" t="s">
        <v>34358</v>
      </c>
      <c r="P7156" s="1" t="s">
        <v>34359</v>
      </c>
      <c r="Q7156" s="1" t="s">
        <v>13638</v>
      </c>
      <c r="R7156" s="1">
        <v>11.9969</v>
      </c>
      <c r="S7156" s="1" t="s">
        <v>13638</v>
      </c>
      <c r="T7156" s="1" t="s">
        <v>13638</v>
      </c>
      <c r="U7156" s="8">
        <v>44354</v>
      </c>
      <c r="AJ7156" s="1" t="str">
        <v>Close Ended Schemes ( Income )</v>
      </c>
    </row>
    <row r="7157" spans="1:36" x14ac:dyDescent="0.25">
      <c r="A7157" s="1" t="s">
        <v>5</v>
      </c>
      <c r="N7157" s="1" t="s">
        <v>26</v>
      </c>
      <c r="O7157" s="1" t="s">
        <v>34360</v>
      </c>
      <c r="P7157" s="1" t="s">
        <v>34361</v>
      </c>
      <c r="Q7157" s="1" t="s">
        <v>13638</v>
      </c>
      <c r="R7157" s="1">
        <v>12.0616</v>
      </c>
      <c r="S7157" s="1" t="s">
        <v>13638</v>
      </c>
      <c r="T7157" s="1" t="s">
        <v>13638</v>
      </c>
      <c r="U7157" s="8">
        <v>44354</v>
      </c>
      <c r="AJ7157" s="1" t="str">
        <v>Close Ended Schemes ( Income )</v>
      </c>
    </row>
    <row r="7158" spans="1:36" x14ac:dyDescent="0.25">
      <c r="A7158" s="1" t="s">
        <v>40691</v>
      </c>
      <c r="N7158" s="1" t="s">
        <v>26</v>
      </c>
      <c r="O7158" s="1" t="s">
        <v>34362</v>
      </c>
      <c r="P7158" s="1" t="s">
        <v>34363</v>
      </c>
      <c r="Q7158" s="1" t="s">
        <v>13638</v>
      </c>
      <c r="R7158" s="1">
        <v>12.0616</v>
      </c>
      <c r="S7158" s="1" t="s">
        <v>13638</v>
      </c>
      <c r="T7158" s="1" t="s">
        <v>13638</v>
      </c>
      <c r="U7158" s="8">
        <v>44354</v>
      </c>
      <c r="AJ7158" s="1" t="str">
        <v>Close Ended Schemes ( Income )</v>
      </c>
    </row>
    <row r="7159" spans="1:36" x14ac:dyDescent="0.25">
      <c r="N7159" s="1" t="s">
        <v>26</v>
      </c>
      <c r="O7159" s="1" t="s">
        <v>34364</v>
      </c>
      <c r="P7159" s="1" t="s">
        <v>34365</v>
      </c>
      <c r="Q7159" s="1" t="s">
        <v>13638</v>
      </c>
      <c r="R7159" s="1">
        <v>11.988300000000001</v>
      </c>
      <c r="S7159" s="1" t="s">
        <v>13638</v>
      </c>
      <c r="T7159" s="1" t="s">
        <v>13638</v>
      </c>
      <c r="U7159" s="8">
        <v>44354</v>
      </c>
      <c r="AJ7159" s="1" t="str">
        <v>Close Ended Schemes ( Income )</v>
      </c>
    </row>
    <row r="7160" spans="1:36" x14ac:dyDescent="0.25">
      <c r="A7160" s="1" t="s">
        <v>32</v>
      </c>
      <c r="N7160" s="1" t="s">
        <v>26</v>
      </c>
      <c r="O7160" s="1" t="s">
        <v>34366</v>
      </c>
      <c r="P7160" s="1" t="s">
        <v>34367</v>
      </c>
      <c r="Q7160" s="1" t="s">
        <v>13638</v>
      </c>
      <c r="R7160" s="1">
        <v>11.9969</v>
      </c>
      <c r="S7160" s="1" t="s">
        <v>13638</v>
      </c>
      <c r="T7160" s="1" t="s">
        <v>13638</v>
      </c>
      <c r="U7160" s="8">
        <v>44354</v>
      </c>
      <c r="AJ7160" s="1" t="str">
        <v>Close Ended Schemes ( Income )</v>
      </c>
    </row>
    <row r="7161" spans="1:36" x14ac:dyDescent="0.25">
      <c r="A7161" s="1" t="s">
        <v>40692</v>
      </c>
      <c r="N7161" s="1" t="s">
        <v>26</v>
      </c>
      <c r="O7161" s="1" t="s">
        <v>34368</v>
      </c>
      <c r="P7161" s="1" t="s">
        <v>34369</v>
      </c>
      <c r="Q7161" s="1" t="s">
        <v>13638</v>
      </c>
      <c r="R7161" s="1">
        <v>11.2125</v>
      </c>
      <c r="S7161" s="1" t="s">
        <v>13638</v>
      </c>
      <c r="T7161" s="1" t="s">
        <v>13638</v>
      </c>
      <c r="U7161" s="8">
        <v>44354</v>
      </c>
      <c r="AJ7161" s="1" t="str">
        <v>Close Ended Schemes ( Income )</v>
      </c>
    </row>
    <row r="7162" spans="1:36" x14ac:dyDescent="0.25">
      <c r="N7162" s="1" t="s">
        <v>26</v>
      </c>
      <c r="O7162" s="1" t="s">
        <v>34370</v>
      </c>
      <c r="P7162" s="1" t="s">
        <v>34371</v>
      </c>
      <c r="Q7162" s="1" t="s">
        <v>13638</v>
      </c>
      <c r="R7162" s="1">
        <v>11.221399999999999</v>
      </c>
      <c r="S7162" s="1" t="s">
        <v>13638</v>
      </c>
      <c r="T7162" s="1" t="s">
        <v>13638</v>
      </c>
      <c r="U7162" s="8">
        <v>44354</v>
      </c>
      <c r="AJ7162" s="1" t="str">
        <v>Close Ended Schemes ( Income )</v>
      </c>
    </row>
    <row r="7163" spans="1:36" x14ac:dyDescent="0.25">
      <c r="A7163" s="1" t="s">
        <v>11</v>
      </c>
      <c r="N7163" s="1" t="s">
        <v>26</v>
      </c>
      <c r="O7163" s="1" t="s">
        <v>34372</v>
      </c>
      <c r="P7163" s="1" t="s">
        <v>34373</v>
      </c>
      <c r="Q7163" s="1" t="s">
        <v>13638</v>
      </c>
      <c r="R7163" s="1">
        <v>11.212400000000001</v>
      </c>
      <c r="S7163" s="1" t="s">
        <v>13638</v>
      </c>
      <c r="T7163" s="1" t="s">
        <v>13638</v>
      </c>
      <c r="U7163" s="8">
        <v>44354</v>
      </c>
      <c r="AJ7163" s="1" t="str">
        <v>Close Ended Schemes ( Income )</v>
      </c>
    </row>
    <row r="7164" spans="1:36" x14ac:dyDescent="0.25">
      <c r="A7164" s="1" t="s">
        <v>40693</v>
      </c>
      <c r="N7164" s="1" t="s">
        <v>26</v>
      </c>
      <c r="O7164" s="1" t="s">
        <v>34374</v>
      </c>
      <c r="P7164" s="1" t="s">
        <v>34375</v>
      </c>
      <c r="Q7164" s="1" t="s">
        <v>13638</v>
      </c>
      <c r="R7164" s="1">
        <v>11.2125</v>
      </c>
      <c r="S7164" s="1" t="s">
        <v>13638</v>
      </c>
      <c r="T7164" s="1" t="s">
        <v>13638</v>
      </c>
      <c r="U7164" s="8">
        <v>44354</v>
      </c>
      <c r="AJ7164" s="1" t="str">
        <v>Close Ended Schemes ( Income )</v>
      </c>
    </row>
    <row r="7165" spans="1:36" x14ac:dyDescent="0.25">
      <c r="N7165" s="1" t="s">
        <v>26</v>
      </c>
      <c r="O7165" s="1" t="s">
        <v>34376</v>
      </c>
      <c r="P7165" s="1" t="s">
        <v>34377</v>
      </c>
      <c r="Q7165" s="1" t="s">
        <v>13638</v>
      </c>
      <c r="R7165" s="1">
        <v>11.2277</v>
      </c>
      <c r="S7165" s="1" t="s">
        <v>13638</v>
      </c>
      <c r="T7165" s="1" t="s">
        <v>13638</v>
      </c>
      <c r="U7165" s="8">
        <v>44354</v>
      </c>
      <c r="AJ7165" s="1" t="str">
        <v>Close Ended Schemes ( Income )</v>
      </c>
    </row>
    <row r="7166" spans="1:36" x14ac:dyDescent="0.25">
      <c r="A7166" s="1" t="s">
        <v>96</v>
      </c>
      <c r="N7166" s="1" t="s">
        <v>26</v>
      </c>
      <c r="O7166" s="1" t="s">
        <v>34378</v>
      </c>
      <c r="P7166" s="1" t="s">
        <v>34379</v>
      </c>
      <c r="Q7166" s="1" t="s">
        <v>13638</v>
      </c>
      <c r="R7166" s="1">
        <v>11.2485</v>
      </c>
      <c r="S7166" s="1" t="s">
        <v>13638</v>
      </c>
      <c r="T7166" s="1" t="s">
        <v>13638</v>
      </c>
      <c r="U7166" s="8">
        <v>44354</v>
      </c>
      <c r="AJ7166" s="1" t="str">
        <v>Close Ended Schemes ( Income )</v>
      </c>
    </row>
    <row r="7167" spans="1:36" x14ac:dyDescent="0.25">
      <c r="A7167" s="1" t="s">
        <v>40694</v>
      </c>
      <c r="N7167" s="1" t="s">
        <v>26</v>
      </c>
      <c r="O7167" s="1" t="s">
        <v>34380</v>
      </c>
      <c r="P7167" s="1" t="s">
        <v>34381</v>
      </c>
      <c r="Q7167" s="1" t="s">
        <v>13638</v>
      </c>
      <c r="R7167" s="1">
        <v>11.2485</v>
      </c>
      <c r="S7167" s="1" t="s">
        <v>13638</v>
      </c>
      <c r="T7167" s="1" t="s">
        <v>13638</v>
      </c>
      <c r="U7167" s="8">
        <v>44354</v>
      </c>
      <c r="AJ7167" s="1" t="str">
        <v>Close Ended Schemes ( Income )</v>
      </c>
    </row>
    <row r="7168" spans="1:36" x14ac:dyDescent="0.25">
      <c r="N7168" s="1" t="s">
        <v>26</v>
      </c>
      <c r="O7168" s="1" t="s">
        <v>34382</v>
      </c>
      <c r="P7168" s="1" t="s">
        <v>34383</v>
      </c>
      <c r="Q7168" s="1" t="s">
        <v>13638</v>
      </c>
      <c r="R7168" s="1">
        <v>11.2485</v>
      </c>
      <c r="S7168" s="1" t="s">
        <v>13638</v>
      </c>
      <c r="T7168" s="1" t="s">
        <v>13638</v>
      </c>
      <c r="U7168" s="8">
        <v>44354</v>
      </c>
      <c r="AJ7168" s="1" t="str">
        <v>Close Ended Schemes ( Income )</v>
      </c>
    </row>
    <row r="7169" spans="1:36" x14ac:dyDescent="0.25">
      <c r="A7169" s="1" t="s">
        <v>12</v>
      </c>
      <c r="N7169" s="1" t="s">
        <v>26</v>
      </c>
      <c r="O7169" s="1" t="s">
        <v>34384</v>
      </c>
      <c r="P7169" s="1" t="s">
        <v>34385</v>
      </c>
      <c r="Q7169" s="1" t="s">
        <v>13638</v>
      </c>
      <c r="R7169" s="1">
        <v>11.2277</v>
      </c>
      <c r="S7169" s="1" t="s">
        <v>13638</v>
      </c>
      <c r="T7169" s="1" t="s">
        <v>13638</v>
      </c>
      <c r="U7169" s="8">
        <v>44354</v>
      </c>
      <c r="AJ7169" s="1" t="str">
        <v>Close Ended Schemes ( Income )</v>
      </c>
    </row>
    <row r="7170" spans="1:36" x14ac:dyDescent="0.25">
      <c r="A7170" s="1" t="s">
        <v>40695</v>
      </c>
      <c r="N7170" s="1" t="s">
        <v>26</v>
      </c>
      <c r="O7170" s="1" t="s">
        <v>34386</v>
      </c>
      <c r="P7170" s="1" t="s">
        <v>34387</v>
      </c>
      <c r="Q7170" s="1" t="s">
        <v>13638</v>
      </c>
      <c r="R7170" s="1">
        <v>11.2277</v>
      </c>
      <c r="S7170" s="1" t="s">
        <v>13638</v>
      </c>
      <c r="T7170" s="1" t="s">
        <v>13638</v>
      </c>
      <c r="U7170" s="8">
        <v>44354</v>
      </c>
      <c r="AJ7170" s="1" t="str">
        <v>Close Ended Schemes ( Income )</v>
      </c>
    </row>
    <row r="7171" spans="1:36" x14ac:dyDescent="0.25">
      <c r="N7171" s="1" t="s">
        <v>26</v>
      </c>
      <c r="O7171" s="1" t="s">
        <v>34388</v>
      </c>
      <c r="P7171" s="1" t="s">
        <v>34389</v>
      </c>
      <c r="Q7171" s="1" t="s">
        <v>13638</v>
      </c>
      <c r="R7171" s="1">
        <v>11.4016</v>
      </c>
      <c r="S7171" s="1" t="s">
        <v>13638</v>
      </c>
      <c r="T7171" s="1" t="s">
        <v>13638</v>
      </c>
      <c r="U7171" s="8">
        <v>44354</v>
      </c>
      <c r="AJ7171" s="1" t="str">
        <v>Close Ended Schemes ( Income )</v>
      </c>
    </row>
    <row r="7172" spans="1:36" x14ac:dyDescent="0.25">
      <c r="A7172" s="1" t="s">
        <v>35</v>
      </c>
      <c r="N7172" s="1" t="s">
        <v>26</v>
      </c>
      <c r="O7172" s="1" t="s">
        <v>34390</v>
      </c>
      <c r="P7172" s="1" t="s">
        <v>34391</v>
      </c>
      <c r="Q7172" s="1" t="s">
        <v>13638</v>
      </c>
      <c r="R7172" s="1">
        <v>11.420999999999999</v>
      </c>
      <c r="S7172" s="1" t="s">
        <v>13638</v>
      </c>
      <c r="T7172" s="1" t="s">
        <v>13638</v>
      </c>
      <c r="U7172" s="8">
        <v>44354</v>
      </c>
      <c r="AJ7172" s="1" t="str">
        <v>Close Ended Schemes ( Income )</v>
      </c>
    </row>
    <row r="7173" spans="1:36" x14ac:dyDescent="0.25">
      <c r="A7173" s="1" t="s">
        <v>40696</v>
      </c>
      <c r="N7173" s="1" t="s">
        <v>26</v>
      </c>
      <c r="O7173" s="1" t="s">
        <v>34392</v>
      </c>
      <c r="P7173" s="1" t="s">
        <v>34393</v>
      </c>
      <c r="Q7173" s="1" t="s">
        <v>13638</v>
      </c>
      <c r="R7173" s="1">
        <v>11.420999999999999</v>
      </c>
      <c r="S7173" s="1" t="s">
        <v>13638</v>
      </c>
      <c r="T7173" s="1" t="s">
        <v>13638</v>
      </c>
      <c r="U7173" s="8">
        <v>44354</v>
      </c>
      <c r="AJ7173" s="1" t="str">
        <v>Close Ended Schemes ( Income )</v>
      </c>
    </row>
    <row r="7174" spans="1:36" x14ac:dyDescent="0.25">
      <c r="N7174" s="1" t="s">
        <v>26</v>
      </c>
      <c r="O7174" s="1" t="s">
        <v>34394</v>
      </c>
      <c r="P7174" s="1" t="s">
        <v>34395</v>
      </c>
      <c r="Q7174" s="1" t="s">
        <v>13638</v>
      </c>
      <c r="R7174" s="1">
        <v>11.420999999999999</v>
      </c>
      <c r="S7174" s="1" t="s">
        <v>13638</v>
      </c>
      <c r="T7174" s="1" t="s">
        <v>13638</v>
      </c>
      <c r="U7174" s="8">
        <v>44354</v>
      </c>
      <c r="AJ7174" s="1" t="str">
        <v>Close Ended Schemes ( Income )</v>
      </c>
    </row>
    <row r="7175" spans="1:36" x14ac:dyDescent="0.25">
      <c r="A7175" s="1" t="s">
        <v>15</v>
      </c>
      <c r="N7175" s="1" t="s">
        <v>26</v>
      </c>
      <c r="O7175" s="1" t="s">
        <v>34396</v>
      </c>
      <c r="P7175" s="1" t="s">
        <v>34397</v>
      </c>
      <c r="Q7175" s="1" t="s">
        <v>13638</v>
      </c>
      <c r="R7175" s="1">
        <v>11.4016</v>
      </c>
      <c r="S7175" s="1" t="s">
        <v>13638</v>
      </c>
      <c r="T7175" s="1" t="s">
        <v>13638</v>
      </c>
      <c r="U7175" s="8">
        <v>44354</v>
      </c>
      <c r="AJ7175" s="1" t="str">
        <v>Close Ended Schemes ( Income )</v>
      </c>
    </row>
    <row r="7176" spans="1:36" x14ac:dyDescent="0.25">
      <c r="A7176" s="1" t="s">
        <v>40697</v>
      </c>
      <c r="N7176" s="1" t="s">
        <v>26</v>
      </c>
      <c r="O7176" s="1" t="s">
        <v>34398</v>
      </c>
      <c r="P7176" s="1" t="s">
        <v>34399</v>
      </c>
      <c r="Q7176" s="1" t="s">
        <v>13638</v>
      </c>
      <c r="R7176" s="1">
        <v>11.4016</v>
      </c>
      <c r="S7176" s="1" t="s">
        <v>13638</v>
      </c>
      <c r="T7176" s="1" t="s">
        <v>13638</v>
      </c>
      <c r="U7176" s="8">
        <v>44354</v>
      </c>
      <c r="AJ7176" s="1" t="str">
        <v>Close Ended Schemes ( Income )</v>
      </c>
    </row>
    <row r="7177" spans="1:36" x14ac:dyDescent="0.25">
      <c r="N7177" s="1" t="s">
        <v>26</v>
      </c>
      <c r="O7177" s="1" t="s">
        <v>31799</v>
      </c>
      <c r="P7177" s="1" t="s">
        <v>31800</v>
      </c>
      <c r="Q7177" s="1" t="s">
        <v>13638</v>
      </c>
      <c r="R7177" s="1">
        <v>12.667400000000001</v>
      </c>
      <c r="S7177" s="1" t="s">
        <v>13638</v>
      </c>
      <c r="T7177" s="1" t="s">
        <v>13638</v>
      </c>
      <c r="U7177" s="8">
        <v>44354</v>
      </c>
      <c r="AJ7177" s="1" t="str">
        <v>Close Ended Schemes ( Income )</v>
      </c>
    </row>
    <row r="7178" spans="1:36" x14ac:dyDescent="0.25">
      <c r="A7178" s="1" t="s">
        <v>17</v>
      </c>
      <c r="N7178" s="1" t="s">
        <v>26</v>
      </c>
      <c r="O7178" s="1" t="s">
        <v>31801</v>
      </c>
      <c r="P7178" s="1" t="s">
        <v>31802</v>
      </c>
      <c r="Q7178" s="1" t="s">
        <v>13638</v>
      </c>
      <c r="R7178" s="1">
        <v>12.9521</v>
      </c>
      <c r="S7178" s="1" t="s">
        <v>13638</v>
      </c>
      <c r="T7178" s="1" t="s">
        <v>13638</v>
      </c>
      <c r="U7178" s="8">
        <v>44354</v>
      </c>
      <c r="AJ7178" s="1" t="str">
        <v>Close Ended Schemes ( Income )</v>
      </c>
    </row>
    <row r="7179" spans="1:36" x14ac:dyDescent="0.25">
      <c r="A7179" s="1" t="s">
        <v>40698</v>
      </c>
      <c r="N7179" s="1" t="s">
        <v>26</v>
      </c>
      <c r="O7179" s="1" t="s">
        <v>31803</v>
      </c>
      <c r="P7179" s="1" t="s">
        <v>31804</v>
      </c>
      <c r="Q7179" s="1" t="s">
        <v>13638</v>
      </c>
      <c r="R7179" s="1">
        <v>12.9521</v>
      </c>
      <c r="S7179" s="1" t="s">
        <v>13638</v>
      </c>
      <c r="T7179" s="1" t="s">
        <v>13638</v>
      </c>
      <c r="U7179" s="8">
        <v>44354</v>
      </c>
      <c r="AJ7179" s="1" t="str">
        <v>Close Ended Schemes ( Income )</v>
      </c>
    </row>
    <row r="7180" spans="1:36" x14ac:dyDescent="0.25">
      <c r="N7180" s="1" t="s">
        <v>26</v>
      </c>
      <c r="O7180" s="1" t="s">
        <v>31805</v>
      </c>
      <c r="P7180" s="1" t="s">
        <v>31806</v>
      </c>
      <c r="Q7180" s="1" t="s">
        <v>13638</v>
      </c>
      <c r="R7180" s="1">
        <v>12.667400000000001</v>
      </c>
      <c r="S7180" s="1" t="s">
        <v>13638</v>
      </c>
      <c r="T7180" s="1" t="s">
        <v>13638</v>
      </c>
      <c r="U7180" s="8">
        <v>44354</v>
      </c>
      <c r="AJ7180" s="1" t="str">
        <v>Close Ended Schemes ( Income )</v>
      </c>
    </row>
    <row r="7181" spans="1:36" x14ac:dyDescent="0.25">
      <c r="A7181" s="1" t="s">
        <v>2</v>
      </c>
      <c r="N7181" s="1" t="s">
        <v>26</v>
      </c>
      <c r="O7181" s="1" t="s">
        <v>31807</v>
      </c>
      <c r="P7181" s="1" t="s">
        <v>31808</v>
      </c>
      <c r="Q7181" s="1" t="s">
        <v>13638</v>
      </c>
      <c r="R7181" s="1">
        <v>13.2051</v>
      </c>
      <c r="S7181" s="1" t="s">
        <v>13638</v>
      </c>
      <c r="T7181" s="1" t="s">
        <v>13638</v>
      </c>
      <c r="U7181" s="8">
        <v>44354</v>
      </c>
      <c r="AJ7181" s="1" t="str">
        <v>Close Ended Schemes ( Income )</v>
      </c>
    </row>
    <row r="7182" spans="1:36" x14ac:dyDescent="0.25">
      <c r="A7182" s="1" t="s">
        <v>40699</v>
      </c>
      <c r="N7182" s="1" t="s">
        <v>26</v>
      </c>
      <c r="O7182" s="1" t="s">
        <v>31809</v>
      </c>
      <c r="P7182" s="1" t="s">
        <v>31810</v>
      </c>
      <c r="Q7182" s="1" t="s">
        <v>13638</v>
      </c>
      <c r="R7182" s="1">
        <v>13.1182</v>
      </c>
      <c r="S7182" s="1" t="s">
        <v>13638</v>
      </c>
      <c r="T7182" s="1" t="s">
        <v>13638</v>
      </c>
      <c r="U7182" s="8">
        <v>44354</v>
      </c>
      <c r="AJ7182" s="1" t="str">
        <v>Close Ended Schemes ( Income )</v>
      </c>
    </row>
    <row r="7183" spans="1:36" x14ac:dyDescent="0.25">
      <c r="N7183" s="1" t="s">
        <v>26</v>
      </c>
      <c r="O7183" s="1" t="s">
        <v>31811</v>
      </c>
      <c r="P7183" s="1" t="s">
        <v>31812</v>
      </c>
      <c r="Q7183" s="1" t="s">
        <v>13638</v>
      </c>
      <c r="R7183" s="1">
        <v>13.114800000000001</v>
      </c>
      <c r="S7183" s="1" t="s">
        <v>13638</v>
      </c>
      <c r="T7183" s="1" t="s">
        <v>13638</v>
      </c>
      <c r="U7183" s="8">
        <v>44354</v>
      </c>
      <c r="AJ7183" s="1" t="str">
        <v>Close Ended Schemes ( Income )</v>
      </c>
    </row>
    <row r="7184" spans="1:36" x14ac:dyDescent="0.25">
      <c r="A7184" s="1" t="s">
        <v>22</v>
      </c>
      <c r="N7184" s="1" t="s">
        <v>26</v>
      </c>
      <c r="O7184" s="1" t="s">
        <v>31813</v>
      </c>
      <c r="P7184" s="1" t="s">
        <v>31814</v>
      </c>
      <c r="Q7184" s="1" t="s">
        <v>13638</v>
      </c>
      <c r="R7184" s="1">
        <v>12.673500000000001</v>
      </c>
      <c r="S7184" s="1" t="s">
        <v>13638</v>
      </c>
      <c r="T7184" s="1" t="s">
        <v>13638</v>
      </c>
      <c r="U7184" s="8">
        <v>44354</v>
      </c>
      <c r="AJ7184" s="1" t="str">
        <v>Close Ended Schemes ( Income )</v>
      </c>
    </row>
    <row r="7185" spans="1:36" x14ac:dyDescent="0.25">
      <c r="A7185" s="1" t="s">
        <v>40700</v>
      </c>
      <c r="N7185" s="1" t="s">
        <v>26</v>
      </c>
      <c r="O7185" s="1" t="s">
        <v>31815</v>
      </c>
      <c r="P7185" s="1" t="s">
        <v>31816</v>
      </c>
      <c r="Q7185" s="1" t="s">
        <v>13638</v>
      </c>
      <c r="R7185" s="1">
        <v>12.591200000000001</v>
      </c>
      <c r="S7185" s="1" t="s">
        <v>13638</v>
      </c>
      <c r="T7185" s="1" t="s">
        <v>13638</v>
      </c>
      <c r="U7185" s="8">
        <v>44354</v>
      </c>
      <c r="AJ7185" s="1" t="str">
        <v>Close Ended Schemes ( Income )</v>
      </c>
    </row>
    <row r="7186" spans="1:36" x14ac:dyDescent="0.25">
      <c r="N7186" s="1" t="s">
        <v>26</v>
      </c>
      <c r="O7186" s="1" t="s">
        <v>31817</v>
      </c>
      <c r="P7186" s="1" t="s">
        <v>31818</v>
      </c>
      <c r="Q7186" s="1" t="s">
        <v>13638</v>
      </c>
      <c r="R7186" s="1">
        <v>12.6418</v>
      </c>
      <c r="S7186" s="1" t="s">
        <v>13638</v>
      </c>
      <c r="T7186" s="1" t="s">
        <v>13638</v>
      </c>
      <c r="U7186" s="8">
        <v>44354</v>
      </c>
      <c r="AJ7186" s="1" t="str">
        <v>Close Ended Schemes ( Income )</v>
      </c>
    </row>
    <row r="7187" spans="1:36" x14ac:dyDescent="0.25">
      <c r="A7187" s="1" t="s">
        <v>25</v>
      </c>
      <c r="N7187" s="1" t="s">
        <v>26</v>
      </c>
      <c r="O7187" s="1" t="s">
        <v>31819</v>
      </c>
      <c r="P7187" s="1" t="s">
        <v>31820</v>
      </c>
      <c r="Q7187" s="1" t="s">
        <v>13638</v>
      </c>
      <c r="R7187" s="1">
        <v>12.6379</v>
      </c>
      <c r="S7187" s="1" t="s">
        <v>13638</v>
      </c>
      <c r="T7187" s="1" t="s">
        <v>13638</v>
      </c>
      <c r="U7187" s="8">
        <v>44354</v>
      </c>
      <c r="AJ7187" s="1" t="str">
        <v>Close Ended Schemes ( Income )</v>
      </c>
    </row>
    <row r="7188" spans="1:36" x14ac:dyDescent="0.25">
      <c r="N7188" s="1" t="s">
        <v>26</v>
      </c>
      <c r="O7188" s="1" t="s">
        <v>31821</v>
      </c>
      <c r="P7188" s="1" t="s">
        <v>31822</v>
      </c>
      <c r="Q7188" s="1" t="s">
        <v>13638</v>
      </c>
      <c r="R7188" s="1">
        <v>12.56</v>
      </c>
      <c r="S7188" s="1" t="s">
        <v>13638</v>
      </c>
      <c r="T7188" s="1" t="s">
        <v>13638</v>
      </c>
      <c r="U7188" s="8">
        <v>44354</v>
      </c>
      <c r="AJ7188" s="1" t="str">
        <v>Close Ended Schemes ( Income )</v>
      </c>
    </row>
    <row r="7189" spans="1:36" x14ac:dyDescent="0.25">
      <c r="N7189" s="1" t="s">
        <v>26</v>
      </c>
      <c r="O7189" s="1" t="s">
        <v>31823</v>
      </c>
      <c r="P7189" s="1" t="s">
        <v>31824</v>
      </c>
      <c r="Q7189" s="1" t="s">
        <v>13638</v>
      </c>
      <c r="R7189" s="1">
        <v>12.56</v>
      </c>
      <c r="S7189" s="1" t="s">
        <v>13638</v>
      </c>
      <c r="T7189" s="1" t="s">
        <v>13638</v>
      </c>
      <c r="U7189" s="8">
        <v>44354</v>
      </c>
      <c r="AJ7189" s="1" t="str">
        <v>Close Ended Schemes ( Income )</v>
      </c>
    </row>
    <row r="7190" spans="1:36" x14ac:dyDescent="0.25">
      <c r="A7190" s="1" t="s">
        <v>4</v>
      </c>
      <c r="N7190" s="1" t="s">
        <v>26</v>
      </c>
      <c r="O7190" s="1" t="s">
        <v>31825</v>
      </c>
      <c r="P7190" s="1" t="s">
        <v>31826</v>
      </c>
      <c r="Q7190" s="1" t="s">
        <v>13638</v>
      </c>
      <c r="R7190" s="1">
        <v>12.658200000000001</v>
      </c>
      <c r="S7190" s="1" t="s">
        <v>13638</v>
      </c>
      <c r="T7190" s="1" t="s">
        <v>13638</v>
      </c>
      <c r="U7190" s="8">
        <v>44354</v>
      </c>
      <c r="AJ7190" s="1" t="str">
        <v>Close Ended Schemes ( Income )</v>
      </c>
    </row>
    <row r="7191" spans="1:36" x14ac:dyDescent="0.25">
      <c r="A7191" s="1" t="s">
        <v>40701</v>
      </c>
      <c r="N7191" s="1" t="s">
        <v>26</v>
      </c>
      <c r="O7191" s="1" t="s">
        <v>31827</v>
      </c>
      <c r="P7191" s="1" t="s">
        <v>31828</v>
      </c>
      <c r="Q7191" s="1" t="s">
        <v>13638</v>
      </c>
      <c r="R7191" s="1">
        <v>12.5787</v>
      </c>
      <c r="S7191" s="1" t="s">
        <v>13638</v>
      </c>
      <c r="T7191" s="1" t="s">
        <v>13638</v>
      </c>
      <c r="U7191" s="8">
        <v>44354</v>
      </c>
      <c r="AJ7191" s="1" t="str">
        <v>Close Ended Schemes ( Income )</v>
      </c>
    </row>
    <row r="7192" spans="1:36" x14ac:dyDescent="0.25">
      <c r="A7192" s="1" t="s">
        <v>40702</v>
      </c>
      <c r="N7192" s="1" t="s">
        <v>26</v>
      </c>
      <c r="O7192" s="1" t="s">
        <v>31829</v>
      </c>
      <c r="P7192" s="1" t="s">
        <v>31830</v>
      </c>
      <c r="Q7192" s="1" t="s">
        <v>13638</v>
      </c>
      <c r="R7192" s="1">
        <v>12.5787</v>
      </c>
      <c r="S7192" s="1" t="s">
        <v>13638</v>
      </c>
      <c r="T7192" s="1" t="s">
        <v>13638</v>
      </c>
      <c r="U7192" s="8">
        <v>44354</v>
      </c>
      <c r="AJ7192" s="1" t="str">
        <v>Close Ended Schemes ( Income )</v>
      </c>
    </row>
    <row r="7193" spans="1:36" x14ac:dyDescent="0.25">
      <c r="A7193" s="1" t="s">
        <v>40703</v>
      </c>
      <c r="N7193" s="1" t="s">
        <v>26</v>
      </c>
      <c r="O7193" s="1" t="s">
        <v>31831</v>
      </c>
      <c r="P7193" s="1" t="s">
        <v>31832</v>
      </c>
      <c r="Q7193" s="1" t="s">
        <v>13638</v>
      </c>
      <c r="R7193" s="1">
        <v>12.62</v>
      </c>
      <c r="S7193" s="1" t="s">
        <v>13638</v>
      </c>
      <c r="T7193" s="1" t="s">
        <v>13638</v>
      </c>
      <c r="U7193" s="8">
        <v>44354</v>
      </c>
      <c r="AJ7193" s="1" t="str">
        <v>Close Ended Schemes ( Income )</v>
      </c>
    </row>
    <row r="7194" spans="1:36" x14ac:dyDescent="0.25">
      <c r="A7194" s="1" t="s">
        <v>40704</v>
      </c>
      <c r="N7194" s="1" t="s">
        <v>26</v>
      </c>
      <c r="O7194" s="1" t="s">
        <v>31833</v>
      </c>
      <c r="P7194" s="1" t="s">
        <v>31834</v>
      </c>
      <c r="Q7194" s="1" t="s">
        <v>13638</v>
      </c>
      <c r="R7194" s="1">
        <v>12.620100000000001</v>
      </c>
      <c r="S7194" s="1" t="s">
        <v>13638</v>
      </c>
      <c r="T7194" s="1" t="s">
        <v>13638</v>
      </c>
      <c r="U7194" s="8">
        <v>44354</v>
      </c>
      <c r="AJ7194" s="1" t="str">
        <v>Close Ended Schemes ( Income )</v>
      </c>
    </row>
    <row r="7195" spans="1:36" x14ac:dyDescent="0.25">
      <c r="N7195" s="1" t="s">
        <v>26</v>
      </c>
      <c r="O7195" s="1" t="s">
        <v>31835</v>
      </c>
      <c r="P7195" s="1" t="s">
        <v>31836</v>
      </c>
      <c r="Q7195" s="1" t="s">
        <v>13638</v>
      </c>
      <c r="R7195" s="1">
        <v>12.543100000000001</v>
      </c>
      <c r="S7195" s="1" t="s">
        <v>13638</v>
      </c>
      <c r="T7195" s="1" t="s">
        <v>13638</v>
      </c>
      <c r="U7195" s="8">
        <v>44354</v>
      </c>
      <c r="AJ7195" s="1" t="str">
        <v>Close Ended Schemes ( Income )</v>
      </c>
    </row>
    <row r="7196" spans="1:36" x14ac:dyDescent="0.25">
      <c r="A7196" s="1" t="s">
        <v>5</v>
      </c>
      <c r="N7196" s="1" t="s">
        <v>26</v>
      </c>
      <c r="O7196" s="1" t="s">
        <v>31837</v>
      </c>
      <c r="P7196" s="1" t="s">
        <v>31838</v>
      </c>
      <c r="Q7196" s="1" t="s">
        <v>13638</v>
      </c>
      <c r="R7196" s="1">
        <v>12.543100000000001</v>
      </c>
      <c r="S7196" s="1" t="s">
        <v>13638</v>
      </c>
      <c r="T7196" s="1" t="s">
        <v>13638</v>
      </c>
      <c r="U7196" s="8">
        <v>44354</v>
      </c>
      <c r="AJ7196" s="1" t="str">
        <v>Close Ended Schemes ( Income )</v>
      </c>
    </row>
    <row r="7197" spans="1:36" x14ac:dyDescent="0.25">
      <c r="A7197" s="1" t="s">
        <v>40705</v>
      </c>
      <c r="N7197" s="1" t="s">
        <v>26</v>
      </c>
      <c r="O7197" s="1" t="s">
        <v>31839</v>
      </c>
      <c r="P7197" s="1" t="s">
        <v>31840</v>
      </c>
      <c r="Q7197" s="1" t="s">
        <v>13638</v>
      </c>
      <c r="R7197" s="1">
        <v>12.656599999999999</v>
      </c>
      <c r="S7197" s="1" t="s">
        <v>13638</v>
      </c>
      <c r="T7197" s="1" t="s">
        <v>13638</v>
      </c>
      <c r="U7197" s="8">
        <v>44354</v>
      </c>
      <c r="AJ7197" s="1" t="str">
        <v>Close Ended Schemes ( Income )</v>
      </c>
    </row>
    <row r="7198" spans="1:36" x14ac:dyDescent="0.25">
      <c r="A7198" s="1" t="s">
        <v>40706</v>
      </c>
      <c r="N7198" s="1" t="s">
        <v>26</v>
      </c>
      <c r="O7198" s="1" t="s">
        <v>31841</v>
      </c>
      <c r="P7198" s="1" t="s">
        <v>31842</v>
      </c>
      <c r="Q7198" s="1" t="s">
        <v>13638</v>
      </c>
      <c r="R7198" s="1">
        <v>12.652900000000001</v>
      </c>
      <c r="S7198" s="1" t="s">
        <v>13638</v>
      </c>
      <c r="T7198" s="1" t="s">
        <v>13638</v>
      </c>
      <c r="U7198" s="8">
        <v>44354</v>
      </c>
      <c r="AJ7198" s="1" t="str">
        <v>Close Ended Schemes ( Income )</v>
      </c>
    </row>
    <row r="7199" spans="1:36" x14ac:dyDescent="0.25">
      <c r="A7199" s="1" t="s">
        <v>40707</v>
      </c>
      <c r="N7199" s="1" t="s">
        <v>26</v>
      </c>
      <c r="O7199" s="1" t="s">
        <v>31843</v>
      </c>
      <c r="P7199" s="1" t="s">
        <v>31844</v>
      </c>
      <c r="Q7199" s="1" t="s">
        <v>13638</v>
      </c>
      <c r="R7199" s="1">
        <v>12.581300000000001</v>
      </c>
      <c r="S7199" s="1" t="s">
        <v>13638</v>
      </c>
      <c r="T7199" s="1" t="s">
        <v>13638</v>
      </c>
      <c r="U7199" s="8">
        <v>44354</v>
      </c>
      <c r="AJ7199" s="1" t="str">
        <v>Close Ended Schemes ( Income )</v>
      </c>
    </row>
    <row r="7200" spans="1:36" x14ac:dyDescent="0.25">
      <c r="A7200" s="1" t="s">
        <v>40708</v>
      </c>
      <c r="N7200" s="1" t="s">
        <v>26</v>
      </c>
      <c r="O7200" s="1" t="s">
        <v>31845</v>
      </c>
      <c r="P7200" s="1" t="s">
        <v>31846</v>
      </c>
      <c r="Q7200" s="1" t="s">
        <v>13638</v>
      </c>
      <c r="R7200" s="1">
        <v>12.5814</v>
      </c>
      <c r="S7200" s="1" t="s">
        <v>13638</v>
      </c>
      <c r="T7200" s="1" t="s">
        <v>13638</v>
      </c>
      <c r="U7200" s="8">
        <v>44354</v>
      </c>
      <c r="AJ7200" s="1" t="str">
        <v>Close Ended Schemes ( Income )</v>
      </c>
    </row>
    <row r="7201" spans="1:36" x14ac:dyDescent="0.25">
      <c r="A7201" s="1" t="s">
        <v>40709</v>
      </c>
      <c r="N7201" s="1" t="s">
        <v>26</v>
      </c>
      <c r="O7201" s="1" t="s">
        <v>31847</v>
      </c>
      <c r="P7201" s="1" t="s">
        <v>31848</v>
      </c>
      <c r="Q7201" s="1" t="s">
        <v>13638</v>
      </c>
      <c r="R7201" s="1">
        <v>12.904400000000001</v>
      </c>
      <c r="S7201" s="1" t="s">
        <v>13638</v>
      </c>
      <c r="T7201" s="1" t="s">
        <v>13638</v>
      </c>
      <c r="U7201" s="8">
        <v>44354</v>
      </c>
      <c r="AJ7201" s="1" t="str">
        <v>Close Ended Schemes ( Income )</v>
      </c>
    </row>
    <row r="7202" spans="1:36" x14ac:dyDescent="0.25">
      <c r="N7202" s="1" t="s">
        <v>26</v>
      </c>
      <c r="O7202" s="1" t="s">
        <v>31849</v>
      </c>
      <c r="P7202" s="1" t="s">
        <v>31850</v>
      </c>
      <c r="Q7202" s="1" t="s">
        <v>13638</v>
      </c>
      <c r="R7202" s="1">
        <v>12.8287</v>
      </c>
      <c r="S7202" s="1" t="s">
        <v>13638</v>
      </c>
      <c r="T7202" s="1" t="s">
        <v>13638</v>
      </c>
      <c r="U7202" s="8">
        <v>44354</v>
      </c>
      <c r="AJ7202" s="1" t="str">
        <v>Close Ended Schemes ( Income )</v>
      </c>
    </row>
    <row r="7203" spans="1:36" x14ac:dyDescent="0.25">
      <c r="A7203" s="1" t="s">
        <v>6</v>
      </c>
      <c r="N7203" s="1" t="s">
        <v>26</v>
      </c>
      <c r="O7203" s="1" t="s">
        <v>31851</v>
      </c>
      <c r="P7203" s="1" t="s">
        <v>31852</v>
      </c>
      <c r="Q7203" s="1" t="s">
        <v>13638</v>
      </c>
      <c r="R7203" s="1">
        <v>12.614000000000001</v>
      </c>
      <c r="S7203" s="1" t="s">
        <v>13638</v>
      </c>
      <c r="T7203" s="1" t="s">
        <v>13638</v>
      </c>
      <c r="U7203" s="8">
        <v>44354</v>
      </c>
      <c r="AJ7203" s="1" t="str">
        <v>Close Ended Schemes ( Income )</v>
      </c>
    </row>
    <row r="7204" spans="1:36" x14ac:dyDescent="0.25">
      <c r="A7204" s="1" t="s">
        <v>40710</v>
      </c>
      <c r="N7204" s="1" t="s">
        <v>26</v>
      </c>
      <c r="O7204" s="1" t="s">
        <v>31853</v>
      </c>
      <c r="P7204" s="1" t="s">
        <v>31854</v>
      </c>
      <c r="Q7204" s="1" t="s">
        <v>13638</v>
      </c>
      <c r="R7204" s="1">
        <v>12.5349</v>
      </c>
      <c r="S7204" s="1" t="s">
        <v>13638</v>
      </c>
      <c r="T7204" s="1" t="s">
        <v>13638</v>
      </c>
      <c r="U7204" s="8">
        <v>44354</v>
      </c>
      <c r="AJ7204" s="1" t="str">
        <v>Close Ended Schemes ( Income )</v>
      </c>
    </row>
    <row r="7205" spans="1:36" x14ac:dyDescent="0.25">
      <c r="A7205" s="1" t="s">
        <v>40711</v>
      </c>
      <c r="N7205" s="1" t="s">
        <v>26</v>
      </c>
      <c r="O7205" s="1" t="s">
        <v>31855</v>
      </c>
      <c r="P7205" s="1" t="s">
        <v>31856</v>
      </c>
      <c r="Q7205" s="1" t="s">
        <v>13638</v>
      </c>
      <c r="R7205" s="1">
        <v>12.783899999999999</v>
      </c>
      <c r="S7205" s="1" t="s">
        <v>13638</v>
      </c>
      <c r="T7205" s="1" t="s">
        <v>13638</v>
      </c>
      <c r="U7205" s="8">
        <v>44354</v>
      </c>
      <c r="AJ7205" s="1" t="str">
        <v>Close Ended Schemes ( Income )</v>
      </c>
    </row>
    <row r="7206" spans="1:36" x14ac:dyDescent="0.25">
      <c r="N7206" s="1" t="s">
        <v>26</v>
      </c>
      <c r="O7206" s="1" t="s">
        <v>31857</v>
      </c>
      <c r="P7206" s="1" t="s">
        <v>31858</v>
      </c>
      <c r="Q7206" s="1" t="s">
        <v>13638</v>
      </c>
      <c r="R7206" s="1">
        <v>12.7841</v>
      </c>
      <c r="S7206" s="1" t="s">
        <v>13638</v>
      </c>
      <c r="T7206" s="1" t="s">
        <v>13638</v>
      </c>
      <c r="U7206" s="8">
        <v>44354</v>
      </c>
      <c r="AJ7206" s="1" t="str">
        <v>Close Ended Schemes ( Income )</v>
      </c>
    </row>
    <row r="7207" spans="1:36" x14ac:dyDescent="0.25">
      <c r="A7207" s="1" t="s">
        <v>9</v>
      </c>
      <c r="N7207" s="1" t="s">
        <v>26</v>
      </c>
      <c r="O7207" s="1" t="s">
        <v>31859</v>
      </c>
      <c r="P7207" s="1" t="s">
        <v>31860</v>
      </c>
      <c r="Q7207" s="1" t="s">
        <v>13638</v>
      </c>
      <c r="R7207" s="1">
        <v>12.7209</v>
      </c>
      <c r="S7207" s="1" t="s">
        <v>13638</v>
      </c>
      <c r="T7207" s="1" t="s">
        <v>13638</v>
      </c>
      <c r="U7207" s="8">
        <v>44354</v>
      </c>
      <c r="AJ7207" s="1" t="str">
        <v>Close Ended Schemes ( Income )</v>
      </c>
    </row>
    <row r="7208" spans="1:36" x14ac:dyDescent="0.25">
      <c r="A7208" s="1" t="s">
        <v>40712</v>
      </c>
      <c r="N7208" s="1" t="s">
        <v>26</v>
      </c>
      <c r="O7208" s="1" t="s">
        <v>31861</v>
      </c>
      <c r="P7208" s="1" t="s">
        <v>31862</v>
      </c>
      <c r="Q7208" s="1" t="s">
        <v>13638</v>
      </c>
      <c r="R7208" s="1">
        <v>12.7209</v>
      </c>
      <c r="S7208" s="1" t="s">
        <v>13638</v>
      </c>
      <c r="T7208" s="1" t="s">
        <v>13638</v>
      </c>
      <c r="U7208" s="8">
        <v>44354</v>
      </c>
      <c r="AJ7208" s="1" t="str">
        <v>Close Ended Schemes ( Income )</v>
      </c>
    </row>
    <row r="7209" spans="1:36" x14ac:dyDescent="0.25">
      <c r="N7209" s="1" t="s">
        <v>26</v>
      </c>
      <c r="O7209" s="1" t="s">
        <v>31863</v>
      </c>
      <c r="P7209" s="1" t="s">
        <v>31864</v>
      </c>
      <c r="Q7209" s="1" t="s">
        <v>13638</v>
      </c>
      <c r="R7209" s="1">
        <v>12.8428</v>
      </c>
      <c r="S7209" s="1" t="s">
        <v>13638</v>
      </c>
      <c r="T7209" s="1" t="s">
        <v>13638</v>
      </c>
      <c r="U7209" s="8">
        <v>44354</v>
      </c>
      <c r="AJ7209" s="1" t="str">
        <v>Close Ended Schemes ( Income )</v>
      </c>
    </row>
    <row r="7210" spans="1:36" x14ac:dyDescent="0.25">
      <c r="A7210" s="1" t="s">
        <v>31</v>
      </c>
      <c r="N7210" s="1" t="s">
        <v>26</v>
      </c>
      <c r="O7210" s="1" t="s">
        <v>31865</v>
      </c>
      <c r="P7210" s="1" t="s">
        <v>31866</v>
      </c>
      <c r="Q7210" s="1" t="s">
        <v>13638</v>
      </c>
      <c r="R7210" s="1">
        <v>12.842700000000001</v>
      </c>
      <c r="S7210" s="1" t="s">
        <v>13638</v>
      </c>
      <c r="T7210" s="1" t="s">
        <v>13638</v>
      </c>
      <c r="U7210" s="8">
        <v>44354</v>
      </c>
      <c r="AJ7210" s="1" t="str">
        <v>Close Ended Schemes ( Income )</v>
      </c>
    </row>
    <row r="7211" spans="1:36" x14ac:dyDescent="0.25">
      <c r="A7211" s="1" t="s">
        <v>40713</v>
      </c>
      <c r="N7211" s="1" t="s">
        <v>26</v>
      </c>
      <c r="O7211" s="1" t="s">
        <v>31867</v>
      </c>
      <c r="P7211" s="1" t="s">
        <v>31868</v>
      </c>
      <c r="Q7211" s="1" t="s">
        <v>13638</v>
      </c>
      <c r="R7211" s="1">
        <v>12.777200000000001</v>
      </c>
      <c r="S7211" s="1" t="s">
        <v>13638</v>
      </c>
      <c r="T7211" s="1" t="s">
        <v>13638</v>
      </c>
      <c r="U7211" s="8">
        <v>44354</v>
      </c>
      <c r="AJ7211" s="1" t="str">
        <v>Close Ended Schemes ( Income )</v>
      </c>
    </row>
    <row r="7212" spans="1:36" x14ac:dyDescent="0.25">
      <c r="A7212" s="1" t="s">
        <v>40714</v>
      </c>
      <c r="N7212" s="1" t="s">
        <v>26</v>
      </c>
      <c r="O7212" s="1" t="s">
        <v>31869</v>
      </c>
      <c r="P7212" s="1" t="s">
        <v>31870</v>
      </c>
      <c r="Q7212" s="1" t="s">
        <v>13638</v>
      </c>
      <c r="R7212" s="1">
        <v>12.777100000000001</v>
      </c>
      <c r="S7212" s="1" t="s">
        <v>13638</v>
      </c>
      <c r="T7212" s="1" t="s">
        <v>13638</v>
      </c>
      <c r="U7212" s="8">
        <v>44354</v>
      </c>
      <c r="AJ7212" s="1" t="str">
        <v>Close Ended Schemes ( Income )</v>
      </c>
    </row>
    <row r="7213" spans="1:36" x14ac:dyDescent="0.25">
      <c r="A7213" s="1" t="s">
        <v>40715</v>
      </c>
      <c r="N7213" s="1" t="s">
        <v>26</v>
      </c>
      <c r="O7213" s="1" t="s">
        <v>31871</v>
      </c>
      <c r="P7213" s="1" t="s">
        <v>31872</v>
      </c>
      <c r="Q7213" s="1" t="s">
        <v>13638</v>
      </c>
      <c r="R7213" s="1">
        <v>12.8165</v>
      </c>
      <c r="S7213" s="1" t="s">
        <v>13638</v>
      </c>
      <c r="T7213" s="1" t="s">
        <v>13638</v>
      </c>
      <c r="U7213" s="8">
        <v>44354</v>
      </c>
      <c r="AJ7213" s="1" t="str">
        <v>Close Ended Schemes ( Income )</v>
      </c>
    </row>
    <row r="7214" spans="1:36" x14ac:dyDescent="0.25">
      <c r="A7214" s="1" t="s">
        <v>40716</v>
      </c>
      <c r="N7214" s="1" t="s">
        <v>26</v>
      </c>
      <c r="O7214" s="1" t="s">
        <v>31873</v>
      </c>
      <c r="P7214" s="1" t="s">
        <v>31874</v>
      </c>
      <c r="Q7214" s="1" t="s">
        <v>13638</v>
      </c>
      <c r="R7214" s="1">
        <v>12.8193</v>
      </c>
      <c r="S7214" s="1" t="s">
        <v>13638</v>
      </c>
      <c r="T7214" s="1" t="s">
        <v>13638</v>
      </c>
      <c r="U7214" s="8">
        <v>44354</v>
      </c>
      <c r="AJ7214" s="1" t="str">
        <v>Close Ended Schemes ( Income )</v>
      </c>
    </row>
    <row r="7215" spans="1:36" x14ac:dyDescent="0.25">
      <c r="A7215" s="1" t="s">
        <v>40717</v>
      </c>
      <c r="N7215" s="1" t="s">
        <v>26</v>
      </c>
      <c r="O7215" s="1" t="s">
        <v>31875</v>
      </c>
      <c r="P7215" s="1" t="s">
        <v>31876</v>
      </c>
      <c r="Q7215" s="1" t="s">
        <v>13638</v>
      </c>
      <c r="R7215" s="1">
        <v>12.7554</v>
      </c>
      <c r="S7215" s="1" t="s">
        <v>13638</v>
      </c>
      <c r="T7215" s="1" t="s">
        <v>13638</v>
      </c>
      <c r="U7215" s="8">
        <v>44354</v>
      </c>
      <c r="AJ7215" s="1" t="str">
        <v>Close Ended Schemes ( Income )</v>
      </c>
    </row>
    <row r="7216" spans="1:36" x14ac:dyDescent="0.25">
      <c r="A7216" s="1" t="s">
        <v>40718</v>
      </c>
      <c r="N7216" s="1" t="s">
        <v>26</v>
      </c>
      <c r="O7216" s="1" t="s">
        <v>31877</v>
      </c>
      <c r="P7216" s="1" t="s">
        <v>31878</v>
      </c>
      <c r="Q7216" s="1" t="s">
        <v>13638</v>
      </c>
      <c r="R7216" s="1">
        <v>12.7554</v>
      </c>
      <c r="S7216" s="1" t="s">
        <v>13638</v>
      </c>
      <c r="T7216" s="1" t="s">
        <v>13638</v>
      </c>
      <c r="U7216" s="8">
        <v>44354</v>
      </c>
      <c r="AJ7216" s="1" t="str">
        <v>Close Ended Schemes ( Income )</v>
      </c>
    </row>
    <row r="7217" spans="1:36" x14ac:dyDescent="0.25">
      <c r="A7217" s="1" t="s">
        <v>40719</v>
      </c>
      <c r="N7217" s="1" t="s">
        <v>26</v>
      </c>
      <c r="O7217" s="1" t="s">
        <v>31879</v>
      </c>
      <c r="P7217" s="1" t="s">
        <v>31880</v>
      </c>
      <c r="Q7217" s="1" t="s">
        <v>13638</v>
      </c>
      <c r="R7217" s="1">
        <v>13.2241</v>
      </c>
      <c r="S7217" s="1" t="s">
        <v>13638</v>
      </c>
      <c r="T7217" s="1" t="s">
        <v>13638</v>
      </c>
      <c r="U7217" s="8">
        <v>44354</v>
      </c>
      <c r="AJ7217" s="1" t="str">
        <v>Close Ended Schemes ( Income )</v>
      </c>
    </row>
    <row r="7218" spans="1:36" x14ac:dyDescent="0.25">
      <c r="N7218" s="1" t="s">
        <v>26</v>
      </c>
      <c r="O7218" s="1" t="s">
        <v>31881</v>
      </c>
      <c r="P7218" s="1" t="s">
        <v>31882</v>
      </c>
      <c r="Q7218" s="1" t="s">
        <v>13638</v>
      </c>
      <c r="R7218" s="1">
        <v>13.224</v>
      </c>
      <c r="S7218" s="1" t="s">
        <v>13638</v>
      </c>
      <c r="T7218" s="1" t="s">
        <v>13638</v>
      </c>
      <c r="U7218" s="8">
        <v>44354</v>
      </c>
      <c r="AJ7218" s="1" t="str">
        <v>Close Ended Schemes ( Income )</v>
      </c>
    </row>
    <row r="7219" spans="1:36" x14ac:dyDescent="0.25">
      <c r="A7219" s="1" t="s">
        <v>10</v>
      </c>
      <c r="N7219" s="1" t="s">
        <v>26</v>
      </c>
      <c r="O7219" s="1" t="s">
        <v>31883</v>
      </c>
      <c r="P7219" s="1" t="s">
        <v>31884</v>
      </c>
      <c r="Q7219" s="1" t="s">
        <v>13638</v>
      </c>
      <c r="R7219" s="1">
        <v>13.146800000000001</v>
      </c>
      <c r="S7219" s="1" t="s">
        <v>13638</v>
      </c>
      <c r="T7219" s="1" t="s">
        <v>13638</v>
      </c>
      <c r="U7219" s="8">
        <v>44354</v>
      </c>
      <c r="AJ7219" s="1" t="str">
        <v>Close Ended Schemes ( Income )</v>
      </c>
    </row>
    <row r="7220" spans="1:36" x14ac:dyDescent="0.25">
      <c r="A7220" s="1" t="s">
        <v>40720</v>
      </c>
      <c r="N7220" s="1" t="s">
        <v>26</v>
      </c>
      <c r="O7220" s="1" t="s">
        <v>31885</v>
      </c>
      <c r="P7220" s="1" t="s">
        <v>31886</v>
      </c>
      <c r="Q7220" s="1" t="s">
        <v>13638</v>
      </c>
      <c r="R7220" s="1">
        <v>13.146800000000001</v>
      </c>
      <c r="S7220" s="1" t="s">
        <v>13638</v>
      </c>
      <c r="T7220" s="1" t="s">
        <v>13638</v>
      </c>
      <c r="U7220" s="8">
        <v>44354</v>
      </c>
      <c r="AJ7220" s="1" t="str">
        <v>Close Ended Schemes ( Income )</v>
      </c>
    </row>
    <row r="7221" spans="1:36" x14ac:dyDescent="0.25">
      <c r="N7221" s="1" t="s">
        <v>26</v>
      </c>
      <c r="O7221" s="1" t="s">
        <v>31887</v>
      </c>
      <c r="P7221" s="1" t="s">
        <v>31888</v>
      </c>
      <c r="Q7221" s="1" t="s">
        <v>13638</v>
      </c>
      <c r="R7221" s="1">
        <v>12.664300000000001</v>
      </c>
      <c r="S7221" s="1" t="s">
        <v>13638</v>
      </c>
      <c r="T7221" s="1" t="s">
        <v>13638</v>
      </c>
      <c r="U7221" s="8">
        <v>44354</v>
      </c>
      <c r="AJ7221" s="1" t="str">
        <v>Close Ended Schemes ( Income )</v>
      </c>
    </row>
    <row r="7222" spans="1:36" x14ac:dyDescent="0.25">
      <c r="A7222" s="1" t="s">
        <v>32</v>
      </c>
      <c r="N7222" s="1" t="s">
        <v>26</v>
      </c>
      <c r="O7222" s="1" t="s">
        <v>31889</v>
      </c>
      <c r="P7222" s="1" t="s">
        <v>31890</v>
      </c>
      <c r="Q7222" s="1" t="s">
        <v>13638</v>
      </c>
      <c r="R7222" s="1">
        <v>12.664300000000001</v>
      </c>
      <c r="S7222" s="1" t="s">
        <v>13638</v>
      </c>
      <c r="T7222" s="1" t="s">
        <v>13638</v>
      </c>
      <c r="U7222" s="8">
        <v>44354</v>
      </c>
      <c r="AJ7222" s="1" t="str">
        <v>Close Ended Schemes ( Income )</v>
      </c>
    </row>
    <row r="7223" spans="1:36" x14ac:dyDescent="0.25">
      <c r="A7223" s="1" t="s">
        <v>40721</v>
      </c>
      <c r="N7223" s="1" t="s">
        <v>26</v>
      </c>
      <c r="O7223" s="1" t="s">
        <v>31891</v>
      </c>
      <c r="P7223" s="1" t="s">
        <v>31892</v>
      </c>
      <c r="Q7223" s="1" t="s">
        <v>13638</v>
      </c>
      <c r="R7223" s="1">
        <v>12.737</v>
      </c>
      <c r="S7223" s="1" t="s">
        <v>13638</v>
      </c>
      <c r="T7223" s="1" t="s">
        <v>13638</v>
      </c>
      <c r="U7223" s="8">
        <v>44354</v>
      </c>
      <c r="AJ7223" s="1" t="str">
        <v>Close Ended Schemes ( Income )</v>
      </c>
    </row>
    <row r="7224" spans="1:36" x14ac:dyDescent="0.25">
      <c r="A7224" s="1" t="s">
        <v>40722</v>
      </c>
      <c r="N7224" s="1" t="s">
        <v>26</v>
      </c>
      <c r="O7224" s="1" t="s">
        <v>31893</v>
      </c>
      <c r="P7224" s="1" t="s">
        <v>31894</v>
      </c>
      <c r="Q7224" s="1" t="s">
        <v>13638</v>
      </c>
      <c r="R7224" s="1">
        <v>12.701700000000001</v>
      </c>
      <c r="S7224" s="1" t="s">
        <v>13638</v>
      </c>
      <c r="T7224" s="1" t="s">
        <v>13638</v>
      </c>
      <c r="U7224" s="8">
        <v>44354</v>
      </c>
      <c r="AJ7224" s="1" t="str">
        <v>Close Ended Schemes ( Income )</v>
      </c>
    </row>
    <row r="7225" spans="1:36" x14ac:dyDescent="0.25">
      <c r="A7225" s="1" t="s">
        <v>40723</v>
      </c>
      <c r="N7225" s="1" t="s">
        <v>26</v>
      </c>
      <c r="O7225" s="1" t="s">
        <v>31895</v>
      </c>
      <c r="P7225" s="1" t="s">
        <v>31896</v>
      </c>
      <c r="Q7225" s="1" t="s">
        <v>13638</v>
      </c>
      <c r="R7225" s="1">
        <v>12.701700000000001</v>
      </c>
      <c r="S7225" s="1" t="s">
        <v>13638</v>
      </c>
      <c r="T7225" s="1" t="s">
        <v>13638</v>
      </c>
      <c r="U7225" s="8">
        <v>44354</v>
      </c>
      <c r="AJ7225" s="1" t="str">
        <v>Close Ended Schemes ( Income )</v>
      </c>
    </row>
    <row r="7226" spans="1:36" x14ac:dyDescent="0.25">
      <c r="N7226" s="1" t="s">
        <v>26</v>
      </c>
      <c r="O7226" s="1" t="s">
        <v>31897</v>
      </c>
      <c r="P7226" s="1" t="s">
        <v>31898</v>
      </c>
      <c r="Q7226" s="1" t="s">
        <v>13638</v>
      </c>
      <c r="R7226" s="1">
        <v>12.6112</v>
      </c>
      <c r="S7226" s="1" t="s">
        <v>13638</v>
      </c>
      <c r="T7226" s="1" t="s">
        <v>13638</v>
      </c>
      <c r="U7226" s="8">
        <v>44354</v>
      </c>
      <c r="AJ7226" s="1" t="str">
        <v>Close Ended Schemes ( Income )</v>
      </c>
    </row>
    <row r="7227" spans="1:36" x14ac:dyDescent="0.25">
      <c r="A7227" s="1" t="s">
        <v>11</v>
      </c>
      <c r="N7227" s="1" t="s">
        <v>26</v>
      </c>
      <c r="O7227" s="1" t="s">
        <v>31899</v>
      </c>
      <c r="P7227" s="1" t="s">
        <v>31900</v>
      </c>
      <c r="Q7227" s="1" t="s">
        <v>13638</v>
      </c>
      <c r="R7227" s="1">
        <v>12.6059</v>
      </c>
      <c r="S7227" s="1" t="s">
        <v>13638</v>
      </c>
      <c r="T7227" s="1" t="s">
        <v>13638</v>
      </c>
      <c r="U7227" s="8">
        <v>44354</v>
      </c>
      <c r="AJ7227" s="1" t="str">
        <v>Close Ended Schemes ( Income )</v>
      </c>
    </row>
    <row r="7228" spans="1:36" x14ac:dyDescent="0.25">
      <c r="A7228" s="1" t="s">
        <v>40724</v>
      </c>
      <c r="N7228" s="1" t="s">
        <v>26</v>
      </c>
      <c r="O7228" s="1" t="s">
        <v>31901</v>
      </c>
      <c r="P7228" s="1" t="s">
        <v>31902</v>
      </c>
      <c r="Q7228" s="1" t="s">
        <v>13638</v>
      </c>
      <c r="R7228" s="1">
        <v>12.7098</v>
      </c>
      <c r="S7228" s="1" t="s">
        <v>13638</v>
      </c>
      <c r="T7228" s="1" t="s">
        <v>13638</v>
      </c>
      <c r="U7228" s="8">
        <v>44354</v>
      </c>
      <c r="AJ7228" s="1" t="str">
        <v>Close Ended Schemes ( Income )</v>
      </c>
    </row>
    <row r="7229" spans="1:36" x14ac:dyDescent="0.25">
      <c r="A7229" s="1" t="s">
        <v>40725</v>
      </c>
      <c r="N7229" s="1" t="s">
        <v>26</v>
      </c>
      <c r="O7229" s="1" t="s">
        <v>31903</v>
      </c>
      <c r="P7229" s="1" t="s">
        <v>31904</v>
      </c>
      <c r="Q7229" s="1" t="s">
        <v>13638</v>
      </c>
      <c r="R7229" s="1">
        <v>12.6059</v>
      </c>
      <c r="S7229" s="1" t="s">
        <v>13638</v>
      </c>
      <c r="T7229" s="1" t="s">
        <v>13638</v>
      </c>
      <c r="U7229" s="8">
        <v>44354</v>
      </c>
      <c r="AJ7229" s="1" t="str">
        <v>Close Ended Schemes ( Income )</v>
      </c>
    </row>
    <row r="7230" spans="1:36" x14ac:dyDescent="0.25">
      <c r="A7230" s="1" t="s">
        <v>40726</v>
      </c>
      <c r="N7230" s="1" t="s">
        <v>26</v>
      </c>
      <c r="O7230" s="1" t="s">
        <v>31905</v>
      </c>
      <c r="P7230" s="1" t="s">
        <v>31906</v>
      </c>
      <c r="Q7230" s="1" t="s">
        <v>13638</v>
      </c>
      <c r="R7230" s="1">
        <v>12.611599999999999</v>
      </c>
      <c r="S7230" s="1" t="s">
        <v>13638</v>
      </c>
      <c r="T7230" s="1" t="s">
        <v>13638</v>
      </c>
      <c r="U7230" s="8">
        <v>44354</v>
      </c>
      <c r="AJ7230" s="1" t="str">
        <v>Close Ended Schemes ( Income )</v>
      </c>
    </row>
    <row r="7231" spans="1:36" x14ac:dyDescent="0.25">
      <c r="A7231" s="1" t="s">
        <v>40727</v>
      </c>
      <c r="N7231" s="1" t="s">
        <v>26</v>
      </c>
      <c r="O7231" s="1" t="s">
        <v>31907</v>
      </c>
      <c r="P7231" s="1" t="s">
        <v>31908</v>
      </c>
      <c r="Q7231" s="1" t="s">
        <v>13638</v>
      </c>
      <c r="R7231" s="1">
        <v>12.6136</v>
      </c>
      <c r="S7231" s="1" t="s">
        <v>13638</v>
      </c>
      <c r="T7231" s="1" t="s">
        <v>13638</v>
      </c>
      <c r="U7231" s="8">
        <v>44354</v>
      </c>
      <c r="AJ7231" s="1" t="str">
        <v>Close Ended Schemes ( Income )</v>
      </c>
    </row>
    <row r="7232" spans="1:36" x14ac:dyDescent="0.25">
      <c r="A7232" s="1" t="s">
        <v>40728</v>
      </c>
      <c r="N7232" s="1" t="s">
        <v>26</v>
      </c>
      <c r="O7232" s="1" t="s">
        <v>31909</v>
      </c>
      <c r="P7232" s="1" t="s">
        <v>31910</v>
      </c>
      <c r="Q7232" s="1" t="s">
        <v>13638</v>
      </c>
      <c r="R7232" s="1">
        <v>12.504799999999999</v>
      </c>
      <c r="S7232" s="1" t="s">
        <v>13638</v>
      </c>
      <c r="T7232" s="1" t="s">
        <v>13638</v>
      </c>
      <c r="U7232" s="8">
        <v>44354</v>
      </c>
      <c r="AJ7232" s="1" t="str">
        <v>Close Ended Schemes ( Income )</v>
      </c>
    </row>
    <row r="7233" spans="1:36" x14ac:dyDescent="0.25">
      <c r="A7233" s="1" t="s">
        <v>40729</v>
      </c>
      <c r="N7233" s="1" t="s">
        <v>26</v>
      </c>
      <c r="O7233" s="1" t="s">
        <v>31911</v>
      </c>
      <c r="P7233" s="1" t="s">
        <v>31912</v>
      </c>
      <c r="Q7233" s="1" t="s">
        <v>13638</v>
      </c>
      <c r="R7233" s="1">
        <v>12.854799999999999</v>
      </c>
      <c r="S7233" s="1" t="s">
        <v>13638</v>
      </c>
      <c r="T7233" s="1" t="s">
        <v>13638</v>
      </c>
      <c r="U7233" s="8">
        <v>44354</v>
      </c>
      <c r="AJ7233" s="1" t="str">
        <v>Close Ended Schemes ( Income )</v>
      </c>
    </row>
    <row r="7234" spans="1:36" x14ac:dyDescent="0.25">
      <c r="A7234" s="1" t="s">
        <v>40730</v>
      </c>
      <c r="N7234" s="1" t="s">
        <v>26</v>
      </c>
      <c r="O7234" s="1" t="s">
        <v>31913</v>
      </c>
      <c r="P7234" s="1" t="s">
        <v>31914</v>
      </c>
      <c r="Q7234" s="1" t="s">
        <v>13638</v>
      </c>
      <c r="R7234" s="1">
        <v>12.766500000000001</v>
      </c>
      <c r="S7234" s="1" t="s">
        <v>13638</v>
      </c>
      <c r="T7234" s="1" t="s">
        <v>13638</v>
      </c>
      <c r="U7234" s="8">
        <v>44354</v>
      </c>
      <c r="AJ7234" s="1" t="str">
        <v>Close Ended Schemes ( Income )</v>
      </c>
    </row>
    <row r="7235" spans="1:36" x14ac:dyDescent="0.25">
      <c r="A7235" s="1" t="s">
        <v>40731</v>
      </c>
      <c r="N7235" s="1" t="s">
        <v>26</v>
      </c>
      <c r="O7235" s="1" t="s">
        <v>31915</v>
      </c>
      <c r="P7235" s="1" t="s">
        <v>31916</v>
      </c>
      <c r="Q7235" s="1" t="s">
        <v>13638</v>
      </c>
      <c r="R7235" s="1">
        <v>12.7666</v>
      </c>
      <c r="S7235" s="1" t="s">
        <v>13638</v>
      </c>
      <c r="T7235" s="1" t="s">
        <v>13638</v>
      </c>
      <c r="U7235" s="8">
        <v>44354</v>
      </c>
      <c r="AJ7235" s="1" t="str">
        <v>Close Ended Schemes ( Income )</v>
      </c>
    </row>
    <row r="7236" spans="1:36" x14ac:dyDescent="0.25">
      <c r="A7236" s="1" t="s">
        <v>40732</v>
      </c>
      <c r="N7236" s="1" t="s">
        <v>26</v>
      </c>
      <c r="O7236" s="1" t="s">
        <v>31917</v>
      </c>
      <c r="P7236" s="1" t="s">
        <v>31918</v>
      </c>
      <c r="Q7236" s="1" t="s">
        <v>13638</v>
      </c>
      <c r="R7236" s="1">
        <v>12.6408</v>
      </c>
      <c r="S7236" s="1" t="s">
        <v>13638</v>
      </c>
      <c r="T7236" s="1" t="s">
        <v>13638</v>
      </c>
      <c r="U7236" s="8">
        <v>44354</v>
      </c>
      <c r="AJ7236" s="1" t="str">
        <v>Close Ended Schemes ( Income )</v>
      </c>
    </row>
    <row r="7237" spans="1:36" x14ac:dyDescent="0.25">
      <c r="A7237" s="1" t="s">
        <v>40733</v>
      </c>
      <c r="N7237" s="1" t="s">
        <v>26</v>
      </c>
      <c r="O7237" s="1" t="s">
        <v>31919</v>
      </c>
      <c r="P7237" s="1" t="s">
        <v>31920</v>
      </c>
      <c r="Q7237" s="1" t="s">
        <v>13638</v>
      </c>
      <c r="R7237" s="1">
        <v>12.553900000000001</v>
      </c>
      <c r="S7237" s="1" t="s">
        <v>13638</v>
      </c>
      <c r="T7237" s="1" t="s">
        <v>13638</v>
      </c>
      <c r="U7237" s="8">
        <v>44354</v>
      </c>
      <c r="AJ7237" s="1" t="str">
        <v>Close Ended Schemes ( Income )</v>
      </c>
    </row>
    <row r="7238" spans="1:36" x14ac:dyDescent="0.25">
      <c r="A7238" s="1" t="s">
        <v>40734</v>
      </c>
      <c r="N7238" s="1" t="s">
        <v>26</v>
      </c>
      <c r="O7238" s="1" t="s">
        <v>31921</v>
      </c>
      <c r="P7238" s="1" t="s">
        <v>31922</v>
      </c>
      <c r="Q7238" s="1" t="s">
        <v>13638</v>
      </c>
      <c r="R7238" s="1">
        <v>12.5542</v>
      </c>
      <c r="S7238" s="1" t="s">
        <v>13638</v>
      </c>
      <c r="T7238" s="1" t="s">
        <v>13638</v>
      </c>
      <c r="U7238" s="8">
        <v>44354</v>
      </c>
      <c r="AJ7238" s="1" t="str">
        <v>Close Ended Schemes ( Income )</v>
      </c>
    </row>
    <row r="7239" spans="1:36" x14ac:dyDescent="0.25">
      <c r="A7239" s="1" t="s">
        <v>40735</v>
      </c>
      <c r="N7239" s="1" t="s">
        <v>26</v>
      </c>
      <c r="O7239" s="1" t="s">
        <v>31923</v>
      </c>
      <c r="P7239" s="1" t="s">
        <v>31924</v>
      </c>
      <c r="Q7239" s="1" t="s">
        <v>13638</v>
      </c>
      <c r="R7239" s="1">
        <v>12.6691</v>
      </c>
      <c r="S7239" s="1" t="s">
        <v>13638</v>
      </c>
      <c r="T7239" s="1" t="s">
        <v>13638</v>
      </c>
      <c r="U7239" s="8">
        <v>44354</v>
      </c>
      <c r="AJ7239" s="1" t="str">
        <v>Close Ended Schemes ( Income )</v>
      </c>
    </row>
    <row r="7240" spans="1:36" x14ac:dyDescent="0.25">
      <c r="A7240" s="1" t="s">
        <v>40736</v>
      </c>
      <c r="N7240" s="1" t="s">
        <v>26</v>
      </c>
      <c r="O7240" s="1" t="s">
        <v>31925</v>
      </c>
      <c r="P7240" s="1" t="s">
        <v>31926</v>
      </c>
      <c r="Q7240" s="1" t="s">
        <v>13638</v>
      </c>
      <c r="R7240" s="1">
        <v>12.5838</v>
      </c>
      <c r="S7240" s="1" t="s">
        <v>13638</v>
      </c>
      <c r="T7240" s="1" t="s">
        <v>13638</v>
      </c>
      <c r="U7240" s="8">
        <v>44354</v>
      </c>
      <c r="AJ7240" s="1" t="str">
        <v>Close Ended Schemes ( Income )</v>
      </c>
    </row>
    <row r="7241" spans="1:36" x14ac:dyDescent="0.25">
      <c r="A7241" s="1" t="s">
        <v>40737</v>
      </c>
      <c r="N7241" s="1" t="s">
        <v>26</v>
      </c>
      <c r="O7241" s="1" t="s">
        <v>31927</v>
      </c>
      <c r="P7241" s="1" t="s">
        <v>31928</v>
      </c>
      <c r="Q7241" s="1" t="s">
        <v>13638</v>
      </c>
      <c r="R7241" s="1">
        <v>12.583299999999999</v>
      </c>
      <c r="S7241" s="1" t="s">
        <v>13638</v>
      </c>
      <c r="T7241" s="1" t="s">
        <v>13638</v>
      </c>
      <c r="U7241" s="8">
        <v>44354</v>
      </c>
      <c r="AJ7241" s="1" t="str">
        <v>Close Ended Schemes ( Income )</v>
      </c>
    </row>
    <row r="7242" spans="1:36" x14ac:dyDescent="0.25">
      <c r="A7242" s="1" t="s">
        <v>40738</v>
      </c>
      <c r="N7242" s="1" t="s">
        <v>26</v>
      </c>
      <c r="O7242" s="1" t="s">
        <v>31929</v>
      </c>
      <c r="P7242" s="1" t="s">
        <v>31930</v>
      </c>
      <c r="Q7242" s="1" t="s">
        <v>13638</v>
      </c>
      <c r="R7242" s="1">
        <v>12.964600000000001</v>
      </c>
      <c r="S7242" s="1" t="s">
        <v>13638</v>
      </c>
      <c r="T7242" s="1" t="s">
        <v>13638</v>
      </c>
      <c r="U7242" s="8">
        <v>44354</v>
      </c>
      <c r="AJ7242" s="1" t="str">
        <v>Close Ended Schemes ( Income )</v>
      </c>
    </row>
    <row r="7243" spans="1:36" x14ac:dyDescent="0.25">
      <c r="A7243" s="1" t="s">
        <v>40739</v>
      </c>
      <c r="N7243" s="1" t="s">
        <v>26</v>
      </c>
      <c r="O7243" s="1" t="s">
        <v>31931</v>
      </c>
      <c r="P7243" s="1" t="s">
        <v>31932</v>
      </c>
      <c r="Q7243" s="1" t="s">
        <v>13638</v>
      </c>
      <c r="R7243" s="1">
        <v>12.964700000000001</v>
      </c>
      <c r="S7243" s="1" t="s">
        <v>13638</v>
      </c>
      <c r="T7243" s="1" t="s">
        <v>13638</v>
      </c>
      <c r="U7243" s="8">
        <v>44354</v>
      </c>
      <c r="AJ7243" s="1" t="str">
        <v>Close Ended Schemes ( Income )</v>
      </c>
    </row>
    <row r="7244" spans="1:36" x14ac:dyDescent="0.25">
      <c r="N7244" s="1" t="s">
        <v>26</v>
      </c>
      <c r="O7244" s="1" t="s">
        <v>31933</v>
      </c>
      <c r="P7244" s="1" t="s">
        <v>31934</v>
      </c>
      <c r="Q7244" s="1" t="s">
        <v>13638</v>
      </c>
      <c r="R7244" s="1">
        <v>12.9335</v>
      </c>
      <c r="S7244" s="1" t="s">
        <v>13638</v>
      </c>
      <c r="T7244" s="1" t="s">
        <v>13638</v>
      </c>
      <c r="U7244" s="8">
        <v>44354</v>
      </c>
      <c r="AJ7244" s="1" t="str">
        <v>Close Ended Schemes ( Income )</v>
      </c>
    </row>
    <row r="7245" spans="1:36" x14ac:dyDescent="0.25">
      <c r="A7245" s="1" t="s">
        <v>12</v>
      </c>
      <c r="N7245" s="1" t="s">
        <v>26</v>
      </c>
      <c r="O7245" s="1" t="s">
        <v>31935</v>
      </c>
      <c r="P7245" s="1" t="s">
        <v>31936</v>
      </c>
      <c r="Q7245" s="1" t="s">
        <v>13638</v>
      </c>
      <c r="R7245" s="1">
        <v>12.9335</v>
      </c>
      <c r="S7245" s="1" t="s">
        <v>13638</v>
      </c>
      <c r="T7245" s="1" t="s">
        <v>13638</v>
      </c>
      <c r="U7245" s="8">
        <v>44354</v>
      </c>
      <c r="AJ7245" s="1" t="str">
        <v>Close Ended Schemes ( Income )</v>
      </c>
    </row>
    <row r="7246" spans="1:36" x14ac:dyDescent="0.25">
      <c r="A7246" s="1" t="s">
        <v>40740</v>
      </c>
      <c r="N7246" s="1" t="s">
        <v>26</v>
      </c>
      <c r="O7246" s="1" t="s">
        <v>31937</v>
      </c>
      <c r="P7246" s="1" t="s">
        <v>31938</v>
      </c>
      <c r="Q7246" s="1" t="s">
        <v>13638</v>
      </c>
      <c r="R7246" s="1">
        <v>12.635400000000001</v>
      </c>
      <c r="S7246" s="1" t="s">
        <v>13638</v>
      </c>
      <c r="T7246" s="1" t="s">
        <v>13638</v>
      </c>
      <c r="U7246" s="8">
        <v>44354</v>
      </c>
      <c r="AJ7246" s="1" t="str">
        <v>Close Ended Schemes ( Income )</v>
      </c>
    </row>
    <row r="7247" spans="1:36" x14ac:dyDescent="0.25">
      <c r="N7247" s="1" t="s">
        <v>26</v>
      </c>
      <c r="O7247" s="1" t="s">
        <v>31939</v>
      </c>
      <c r="P7247" s="1" t="s">
        <v>31940</v>
      </c>
      <c r="Q7247" s="1" t="s">
        <v>13638</v>
      </c>
      <c r="R7247" s="1">
        <v>12.551299999999999</v>
      </c>
      <c r="S7247" s="1" t="s">
        <v>13638</v>
      </c>
      <c r="T7247" s="1" t="s">
        <v>13638</v>
      </c>
      <c r="U7247" s="8">
        <v>44354</v>
      </c>
      <c r="AJ7247" s="1" t="str">
        <v>Close Ended Schemes ( Income )</v>
      </c>
    </row>
    <row r="7248" spans="1:36" x14ac:dyDescent="0.25">
      <c r="A7248" s="1" t="s">
        <v>35</v>
      </c>
      <c r="N7248" s="1" t="s">
        <v>26</v>
      </c>
      <c r="O7248" s="1" t="s">
        <v>31941</v>
      </c>
      <c r="P7248" s="1" t="s">
        <v>31942</v>
      </c>
      <c r="Q7248" s="1" t="s">
        <v>13638</v>
      </c>
      <c r="R7248" s="1">
        <v>12.550800000000001</v>
      </c>
      <c r="S7248" s="1" t="s">
        <v>13638</v>
      </c>
      <c r="T7248" s="1" t="s">
        <v>13638</v>
      </c>
      <c r="U7248" s="8">
        <v>44354</v>
      </c>
      <c r="AJ7248" s="1" t="str">
        <v>Close Ended Schemes ( Income )</v>
      </c>
    </row>
    <row r="7249" spans="1:36" x14ac:dyDescent="0.25">
      <c r="A7249" s="1" t="s">
        <v>40741</v>
      </c>
      <c r="N7249" s="1" t="s">
        <v>26</v>
      </c>
      <c r="O7249" s="1" t="s">
        <v>31943</v>
      </c>
      <c r="P7249" s="1" t="s">
        <v>31944</v>
      </c>
      <c r="Q7249" s="1" t="s">
        <v>13638</v>
      </c>
      <c r="R7249" s="1">
        <v>12.6088</v>
      </c>
      <c r="S7249" s="1" t="s">
        <v>13638</v>
      </c>
      <c r="T7249" s="1" t="s">
        <v>13638</v>
      </c>
      <c r="U7249" s="8">
        <v>44354</v>
      </c>
      <c r="AJ7249" s="1" t="str">
        <v>Close Ended Schemes ( Income )</v>
      </c>
    </row>
    <row r="7250" spans="1:36" x14ac:dyDescent="0.25">
      <c r="A7250" s="1" t="s">
        <v>40742</v>
      </c>
      <c r="N7250" s="1" t="s">
        <v>26</v>
      </c>
      <c r="O7250" s="1" t="s">
        <v>31945</v>
      </c>
      <c r="P7250" s="1" t="s">
        <v>31946</v>
      </c>
      <c r="Q7250" s="1" t="s">
        <v>13638</v>
      </c>
      <c r="R7250" s="1">
        <v>12.608700000000001</v>
      </c>
      <c r="S7250" s="1" t="s">
        <v>13638</v>
      </c>
      <c r="T7250" s="1" t="s">
        <v>13638</v>
      </c>
      <c r="U7250" s="8">
        <v>44354</v>
      </c>
      <c r="AJ7250" s="1" t="str">
        <v>Close Ended Schemes ( Income )</v>
      </c>
    </row>
    <row r="7251" spans="1:36" x14ac:dyDescent="0.25">
      <c r="A7251" s="1" t="s">
        <v>40743</v>
      </c>
      <c r="N7251" s="1" t="s">
        <v>26</v>
      </c>
      <c r="O7251" s="1" t="s">
        <v>31947</v>
      </c>
      <c r="P7251" s="1" t="s">
        <v>31948</v>
      </c>
      <c r="Q7251" s="1" t="s">
        <v>13638</v>
      </c>
      <c r="R7251" s="1">
        <v>12.526199999999999</v>
      </c>
      <c r="S7251" s="1" t="s">
        <v>13638</v>
      </c>
      <c r="T7251" s="1" t="s">
        <v>13638</v>
      </c>
      <c r="U7251" s="8">
        <v>44354</v>
      </c>
      <c r="AJ7251" s="1" t="str">
        <v>Close Ended Schemes ( Income )</v>
      </c>
    </row>
    <row r="7252" spans="1:36" x14ac:dyDescent="0.25">
      <c r="A7252" s="1" t="s">
        <v>40744</v>
      </c>
      <c r="N7252" s="1" t="s">
        <v>26</v>
      </c>
      <c r="O7252" s="1" t="s">
        <v>31949</v>
      </c>
      <c r="P7252" s="1" t="s">
        <v>31950</v>
      </c>
      <c r="Q7252" s="1" t="s">
        <v>13638</v>
      </c>
      <c r="R7252" s="1">
        <v>12.526199999999999</v>
      </c>
      <c r="S7252" s="1" t="s">
        <v>13638</v>
      </c>
      <c r="T7252" s="1" t="s">
        <v>13638</v>
      </c>
      <c r="U7252" s="8">
        <v>44354</v>
      </c>
      <c r="AJ7252" s="1" t="str">
        <v>Close Ended Schemes ( Income )</v>
      </c>
    </row>
    <row r="7253" spans="1:36" x14ac:dyDescent="0.25">
      <c r="A7253" s="1" t="s">
        <v>40745</v>
      </c>
      <c r="N7253" s="1" t="s">
        <v>26</v>
      </c>
      <c r="O7253" s="1" t="s">
        <v>31951</v>
      </c>
      <c r="P7253" s="1" t="s">
        <v>31952</v>
      </c>
      <c r="Q7253" s="1" t="s">
        <v>13638</v>
      </c>
      <c r="R7253" s="1">
        <v>12.8893</v>
      </c>
      <c r="S7253" s="1" t="s">
        <v>13638</v>
      </c>
      <c r="T7253" s="1" t="s">
        <v>13638</v>
      </c>
      <c r="U7253" s="8">
        <v>44354</v>
      </c>
      <c r="AJ7253" s="1" t="str">
        <v>Close Ended Schemes ( Income )</v>
      </c>
    </row>
    <row r="7254" spans="1:36" x14ac:dyDescent="0.25">
      <c r="A7254" s="1" t="s">
        <v>40746</v>
      </c>
      <c r="N7254" s="1" t="s">
        <v>26</v>
      </c>
      <c r="O7254" s="1" t="s">
        <v>31953</v>
      </c>
      <c r="P7254" s="1" t="s">
        <v>31954</v>
      </c>
      <c r="Q7254" s="1" t="s">
        <v>13638</v>
      </c>
      <c r="R7254" s="1">
        <v>12.9915</v>
      </c>
      <c r="S7254" s="1" t="s">
        <v>13638</v>
      </c>
      <c r="T7254" s="1" t="s">
        <v>13638</v>
      </c>
      <c r="U7254" s="8">
        <v>44354</v>
      </c>
      <c r="AJ7254" s="1" t="str">
        <v>Close Ended Schemes ( Income )</v>
      </c>
    </row>
    <row r="7255" spans="1:36" x14ac:dyDescent="0.25">
      <c r="N7255" s="1" t="s">
        <v>26</v>
      </c>
      <c r="O7255" s="1" t="s">
        <v>31955</v>
      </c>
      <c r="P7255" s="1" t="s">
        <v>31956</v>
      </c>
      <c r="Q7255" s="1" t="s">
        <v>13638</v>
      </c>
      <c r="R7255" s="1">
        <v>12.9915</v>
      </c>
      <c r="S7255" s="1" t="s">
        <v>13638</v>
      </c>
      <c r="T7255" s="1" t="s">
        <v>13638</v>
      </c>
      <c r="U7255" s="8">
        <v>44354</v>
      </c>
      <c r="AJ7255" s="1" t="str">
        <v>Close Ended Schemes ( Income )</v>
      </c>
    </row>
    <row r="7256" spans="1:36" x14ac:dyDescent="0.25">
      <c r="A7256" s="1" t="s">
        <v>14</v>
      </c>
      <c r="N7256" s="1" t="s">
        <v>26</v>
      </c>
      <c r="O7256" s="1" t="s">
        <v>31957</v>
      </c>
      <c r="P7256" s="1" t="s">
        <v>31958</v>
      </c>
      <c r="Q7256" s="1" t="s">
        <v>13638</v>
      </c>
      <c r="R7256" s="1">
        <v>12.8893</v>
      </c>
      <c r="S7256" s="1" t="s">
        <v>13638</v>
      </c>
      <c r="T7256" s="1" t="s">
        <v>13638</v>
      </c>
      <c r="U7256" s="8">
        <v>44354</v>
      </c>
      <c r="AJ7256" s="1" t="str">
        <v>Close Ended Schemes ( Income )</v>
      </c>
    </row>
    <row r="7257" spans="1:36" x14ac:dyDescent="0.25">
      <c r="A7257" s="1" t="s">
        <v>40747</v>
      </c>
      <c r="N7257" s="1" t="s">
        <v>26</v>
      </c>
      <c r="O7257" s="1" t="s">
        <v>31959</v>
      </c>
      <c r="P7257" s="1" t="s">
        <v>31960</v>
      </c>
      <c r="Q7257" s="1" t="s">
        <v>13638</v>
      </c>
      <c r="R7257" s="1">
        <v>12.419499999999999</v>
      </c>
      <c r="S7257" s="1" t="s">
        <v>13638</v>
      </c>
      <c r="T7257" s="1" t="s">
        <v>13638</v>
      </c>
      <c r="U7257" s="8">
        <v>44354</v>
      </c>
      <c r="AJ7257" s="1" t="str">
        <v>Close Ended Schemes ( Income )</v>
      </c>
    </row>
    <row r="7258" spans="1:36" x14ac:dyDescent="0.25">
      <c r="A7258" s="1" t="s">
        <v>40748</v>
      </c>
      <c r="N7258" s="1" t="s">
        <v>26</v>
      </c>
      <c r="O7258" s="1" t="s">
        <v>31961</v>
      </c>
      <c r="P7258" s="1" t="s">
        <v>31962</v>
      </c>
      <c r="Q7258" s="1" t="s">
        <v>13638</v>
      </c>
      <c r="R7258" s="1">
        <v>12.515499999999999</v>
      </c>
      <c r="S7258" s="1" t="s">
        <v>13638</v>
      </c>
      <c r="T7258" s="1" t="s">
        <v>13638</v>
      </c>
      <c r="U7258" s="8">
        <v>44354</v>
      </c>
      <c r="AJ7258" s="1" t="str">
        <v>Close Ended Schemes ( Income )</v>
      </c>
    </row>
    <row r="7259" spans="1:36" x14ac:dyDescent="0.25">
      <c r="A7259" s="1" t="s">
        <v>40749</v>
      </c>
      <c r="N7259" s="1" t="s">
        <v>26</v>
      </c>
      <c r="O7259" s="1" t="s">
        <v>31963</v>
      </c>
      <c r="P7259" s="1" t="s">
        <v>31964</v>
      </c>
      <c r="Q7259" s="1" t="s">
        <v>13638</v>
      </c>
      <c r="R7259" s="1">
        <v>12.5154</v>
      </c>
      <c r="S7259" s="1" t="s">
        <v>13638</v>
      </c>
      <c r="T7259" s="1" t="s">
        <v>13638</v>
      </c>
      <c r="U7259" s="8">
        <v>44354</v>
      </c>
      <c r="AJ7259" s="1" t="str">
        <v>Close Ended Schemes ( Income )</v>
      </c>
    </row>
    <row r="7260" spans="1:36" x14ac:dyDescent="0.25">
      <c r="A7260" s="1" t="s">
        <v>40750</v>
      </c>
      <c r="N7260" s="1" t="s">
        <v>26</v>
      </c>
      <c r="O7260" s="1" t="s">
        <v>31965</v>
      </c>
      <c r="P7260" s="1" t="s">
        <v>31966</v>
      </c>
      <c r="Q7260" s="1" t="s">
        <v>13638</v>
      </c>
      <c r="R7260" s="1">
        <v>12.419499999999999</v>
      </c>
      <c r="S7260" s="1" t="s">
        <v>13638</v>
      </c>
      <c r="T7260" s="1" t="s">
        <v>13638</v>
      </c>
      <c r="U7260" s="8">
        <v>44354</v>
      </c>
      <c r="AJ7260" s="1" t="str">
        <v>Close Ended Schemes ( Income )</v>
      </c>
    </row>
    <row r="7261" spans="1:36" x14ac:dyDescent="0.25">
      <c r="N7261" s="1" t="s">
        <v>26</v>
      </c>
      <c r="O7261" s="1" t="s">
        <v>31967</v>
      </c>
      <c r="P7261" s="1" t="s">
        <v>31968</v>
      </c>
      <c r="Q7261" s="1" t="s">
        <v>13638</v>
      </c>
      <c r="R7261" s="1">
        <v>12.681800000000001</v>
      </c>
      <c r="S7261" s="1" t="s">
        <v>13638</v>
      </c>
      <c r="T7261" s="1" t="s">
        <v>13638</v>
      </c>
      <c r="U7261" s="8">
        <v>44354</v>
      </c>
      <c r="AJ7261" s="1" t="str">
        <v>Close Ended Schemes ( Income )</v>
      </c>
    </row>
    <row r="7262" spans="1:36" x14ac:dyDescent="0.25">
      <c r="A7262" s="1" t="s">
        <v>37</v>
      </c>
      <c r="N7262" s="1" t="s">
        <v>26</v>
      </c>
      <c r="O7262" s="1" t="s">
        <v>31969</v>
      </c>
      <c r="P7262" s="1" t="s">
        <v>31970</v>
      </c>
      <c r="Q7262" s="1" t="s">
        <v>13638</v>
      </c>
      <c r="R7262" s="1">
        <v>12.5352</v>
      </c>
      <c r="S7262" s="1" t="s">
        <v>13638</v>
      </c>
      <c r="T7262" s="1" t="s">
        <v>13638</v>
      </c>
      <c r="U7262" s="8">
        <v>44354</v>
      </c>
      <c r="AJ7262" s="1" t="str">
        <v>Close Ended Schemes ( Income )</v>
      </c>
    </row>
    <row r="7263" spans="1:36" x14ac:dyDescent="0.25">
      <c r="A7263" s="1" t="s">
        <v>40751</v>
      </c>
      <c r="N7263" s="1" t="s">
        <v>26</v>
      </c>
      <c r="O7263" s="1" t="s">
        <v>31971</v>
      </c>
      <c r="P7263" s="1" t="s">
        <v>31972</v>
      </c>
      <c r="Q7263" s="1" t="s">
        <v>13638</v>
      </c>
      <c r="R7263" s="1">
        <v>12.681800000000001</v>
      </c>
      <c r="S7263" s="1" t="s">
        <v>13638</v>
      </c>
      <c r="T7263" s="1" t="s">
        <v>13638</v>
      </c>
      <c r="U7263" s="8">
        <v>44354</v>
      </c>
      <c r="AJ7263" s="1" t="str">
        <v>Close Ended Schemes ( Income )</v>
      </c>
    </row>
    <row r="7264" spans="1:36" x14ac:dyDescent="0.25">
      <c r="A7264" s="1" t="s">
        <v>40752</v>
      </c>
      <c r="N7264" s="1" t="s">
        <v>26</v>
      </c>
      <c r="O7264" s="1" t="s">
        <v>31973</v>
      </c>
      <c r="P7264" s="1" t="s">
        <v>31974</v>
      </c>
      <c r="Q7264" s="1" t="s">
        <v>13638</v>
      </c>
      <c r="R7264" s="1">
        <v>12.5352</v>
      </c>
      <c r="S7264" s="1" t="s">
        <v>13638</v>
      </c>
      <c r="T7264" s="1" t="s">
        <v>13638</v>
      </c>
      <c r="U7264" s="8">
        <v>44354</v>
      </c>
      <c r="AJ7264" s="1" t="str">
        <v>Close Ended Schemes ( Income )</v>
      </c>
    </row>
    <row r="7265" spans="1:36" x14ac:dyDescent="0.25">
      <c r="A7265" s="1" t="s">
        <v>40753</v>
      </c>
      <c r="N7265" s="1" t="s">
        <v>26</v>
      </c>
      <c r="O7265" s="1" t="s">
        <v>31975</v>
      </c>
      <c r="P7265" s="1" t="s">
        <v>31976</v>
      </c>
      <c r="Q7265" s="1" t="s">
        <v>13638</v>
      </c>
      <c r="R7265" s="1">
        <v>12.8772</v>
      </c>
      <c r="S7265" s="1" t="s">
        <v>13638</v>
      </c>
      <c r="T7265" s="1" t="s">
        <v>13638</v>
      </c>
      <c r="U7265" s="8">
        <v>44354</v>
      </c>
      <c r="AJ7265" s="1" t="str">
        <v>Close Ended Schemes ( Income )</v>
      </c>
    </row>
    <row r="7266" spans="1:36" x14ac:dyDescent="0.25">
      <c r="A7266" s="1" t="s">
        <v>40754</v>
      </c>
      <c r="N7266" s="1" t="s">
        <v>26</v>
      </c>
      <c r="O7266" s="1" t="s">
        <v>31977</v>
      </c>
      <c r="P7266" s="1" t="s">
        <v>31978</v>
      </c>
      <c r="Q7266" s="1" t="s">
        <v>13638</v>
      </c>
      <c r="R7266" s="1">
        <v>12.977399999999999</v>
      </c>
      <c r="S7266" s="1" t="s">
        <v>13638</v>
      </c>
      <c r="T7266" s="1" t="s">
        <v>13638</v>
      </c>
      <c r="U7266" s="8">
        <v>44354</v>
      </c>
      <c r="AJ7266" s="1" t="str">
        <v>Close Ended Schemes ( Income )</v>
      </c>
    </row>
    <row r="7267" spans="1:36" x14ac:dyDescent="0.25">
      <c r="N7267" s="1" t="s">
        <v>26</v>
      </c>
      <c r="O7267" s="1" t="s">
        <v>31979</v>
      </c>
      <c r="P7267" s="1" t="s">
        <v>31980</v>
      </c>
      <c r="Q7267" s="1" t="s">
        <v>13638</v>
      </c>
      <c r="R7267" s="1">
        <v>12.8772</v>
      </c>
      <c r="S7267" s="1" t="s">
        <v>13638</v>
      </c>
      <c r="T7267" s="1" t="s">
        <v>13638</v>
      </c>
      <c r="U7267" s="8">
        <v>44354</v>
      </c>
      <c r="AJ7267" s="1" t="str">
        <v>Close Ended Schemes ( Income )</v>
      </c>
    </row>
    <row r="7268" spans="1:36" x14ac:dyDescent="0.25">
      <c r="A7268" s="1" t="s">
        <v>41</v>
      </c>
      <c r="N7268" s="1" t="s">
        <v>26</v>
      </c>
      <c r="O7268" s="1" t="s">
        <v>31981</v>
      </c>
      <c r="P7268" s="1" t="s">
        <v>31982</v>
      </c>
      <c r="Q7268" s="1" t="s">
        <v>13638</v>
      </c>
      <c r="R7268" s="1">
        <v>12.908899999999999</v>
      </c>
      <c r="S7268" s="1" t="s">
        <v>13638</v>
      </c>
      <c r="T7268" s="1" t="s">
        <v>13638</v>
      </c>
      <c r="U7268" s="8">
        <v>44354</v>
      </c>
      <c r="AJ7268" s="1" t="str">
        <v>Close Ended Schemes ( Income )</v>
      </c>
    </row>
    <row r="7269" spans="1:36" x14ac:dyDescent="0.25">
      <c r="A7269" s="1" t="s">
        <v>40755</v>
      </c>
      <c r="N7269" s="1" t="s">
        <v>26</v>
      </c>
      <c r="O7269" s="1" t="s">
        <v>31983</v>
      </c>
      <c r="P7269" s="1" t="s">
        <v>31984</v>
      </c>
      <c r="Q7269" s="1" t="s">
        <v>13638</v>
      </c>
      <c r="R7269" s="1">
        <v>12.908799999999999</v>
      </c>
      <c r="S7269" s="1" t="s">
        <v>13638</v>
      </c>
      <c r="T7269" s="1" t="s">
        <v>13638</v>
      </c>
      <c r="U7269" s="8">
        <v>44354</v>
      </c>
      <c r="AJ7269" s="1" t="str">
        <v>Close Ended Schemes ( Income )</v>
      </c>
    </row>
    <row r="7270" spans="1:36" x14ac:dyDescent="0.25">
      <c r="A7270" s="1" t="s">
        <v>40756</v>
      </c>
      <c r="N7270" s="1" t="s">
        <v>26</v>
      </c>
      <c r="O7270" s="1" t="s">
        <v>31985</v>
      </c>
      <c r="P7270" s="1" t="s">
        <v>31986</v>
      </c>
      <c r="Q7270" s="1" t="s">
        <v>13638</v>
      </c>
      <c r="R7270" s="1">
        <v>12.795500000000001</v>
      </c>
      <c r="S7270" s="1" t="s">
        <v>13638</v>
      </c>
      <c r="T7270" s="1" t="s">
        <v>13638</v>
      </c>
      <c r="U7270" s="8">
        <v>44354</v>
      </c>
      <c r="AJ7270" s="1" t="str">
        <v>Close Ended Schemes ( Income )</v>
      </c>
    </row>
    <row r="7271" spans="1:36" x14ac:dyDescent="0.25">
      <c r="A7271" s="1" t="s">
        <v>40757</v>
      </c>
      <c r="N7271" s="1" t="s">
        <v>26</v>
      </c>
      <c r="O7271" s="1" t="s">
        <v>31987</v>
      </c>
      <c r="P7271" s="1" t="s">
        <v>31988</v>
      </c>
      <c r="Q7271" s="1" t="s">
        <v>13638</v>
      </c>
      <c r="R7271" s="1">
        <v>12.795500000000001</v>
      </c>
      <c r="S7271" s="1" t="s">
        <v>13638</v>
      </c>
      <c r="T7271" s="1" t="s">
        <v>13638</v>
      </c>
      <c r="U7271" s="8">
        <v>44354</v>
      </c>
      <c r="AJ7271" s="1" t="str">
        <v>Close Ended Schemes ( Income )</v>
      </c>
    </row>
    <row r="7272" spans="1:36" x14ac:dyDescent="0.25">
      <c r="A7272" s="1" t="s">
        <v>40758</v>
      </c>
      <c r="N7272" s="1" t="s">
        <v>26</v>
      </c>
      <c r="O7272" s="1" t="s">
        <v>31989</v>
      </c>
      <c r="P7272" s="1" t="s">
        <v>31990</v>
      </c>
      <c r="Q7272" s="1" t="s">
        <v>13638</v>
      </c>
      <c r="R7272" s="1">
        <v>12.825100000000001</v>
      </c>
      <c r="S7272" s="1" t="s">
        <v>13638</v>
      </c>
      <c r="T7272" s="1" t="s">
        <v>13638</v>
      </c>
      <c r="U7272" s="8">
        <v>44354</v>
      </c>
      <c r="AJ7272" s="1" t="str">
        <v>Close Ended Schemes ( Income )</v>
      </c>
    </row>
    <row r="7273" spans="1:36" x14ac:dyDescent="0.25">
      <c r="N7273" s="1" t="s">
        <v>26</v>
      </c>
      <c r="O7273" s="1" t="s">
        <v>31991</v>
      </c>
      <c r="P7273" s="1" t="s">
        <v>31992</v>
      </c>
      <c r="Q7273" s="1" t="s">
        <v>13638</v>
      </c>
      <c r="R7273" s="1">
        <v>12.7249</v>
      </c>
      <c r="S7273" s="1" t="s">
        <v>13638</v>
      </c>
      <c r="T7273" s="1" t="s">
        <v>13638</v>
      </c>
      <c r="U7273" s="8">
        <v>44354</v>
      </c>
      <c r="AJ7273" s="1" t="str">
        <v>Close Ended Schemes ( Income )</v>
      </c>
    </row>
    <row r="7274" spans="1:36" x14ac:dyDescent="0.25">
      <c r="A7274" s="1" t="s">
        <v>15</v>
      </c>
      <c r="N7274" s="1" t="s">
        <v>26</v>
      </c>
      <c r="O7274" s="1" t="s">
        <v>31993</v>
      </c>
      <c r="P7274" s="1" t="s">
        <v>31994</v>
      </c>
      <c r="Q7274" s="1" t="s">
        <v>13638</v>
      </c>
      <c r="R7274" s="1">
        <v>12.7249</v>
      </c>
      <c r="S7274" s="1" t="s">
        <v>13638</v>
      </c>
      <c r="T7274" s="1" t="s">
        <v>13638</v>
      </c>
      <c r="U7274" s="8">
        <v>44354</v>
      </c>
      <c r="AJ7274" s="1" t="str">
        <v>Close Ended Schemes ( Income )</v>
      </c>
    </row>
    <row r="7275" spans="1:36" x14ac:dyDescent="0.25">
      <c r="A7275" s="1" t="s">
        <v>40759</v>
      </c>
      <c r="N7275" s="1" t="s">
        <v>26</v>
      </c>
      <c r="O7275" s="1" t="s">
        <v>31995</v>
      </c>
      <c r="P7275" s="1" t="s">
        <v>31996</v>
      </c>
      <c r="Q7275" s="1" t="s">
        <v>13638</v>
      </c>
      <c r="R7275" s="1">
        <v>12.664099999999999</v>
      </c>
      <c r="S7275" s="1" t="s">
        <v>13638</v>
      </c>
      <c r="T7275" s="1" t="s">
        <v>13638</v>
      </c>
      <c r="U7275" s="8">
        <v>44354</v>
      </c>
      <c r="AJ7275" s="1" t="str">
        <v>Close Ended Schemes ( Income )</v>
      </c>
    </row>
    <row r="7276" spans="1:36" x14ac:dyDescent="0.25">
      <c r="A7276" s="1" t="s">
        <v>40760</v>
      </c>
      <c r="N7276" s="1" t="s">
        <v>26</v>
      </c>
      <c r="O7276" s="1" t="s">
        <v>31997</v>
      </c>
      <c r="P7276" s="1" t="s">
        <v>31998</v>
      </c>
      <c r="Q7276" s="1" t="s">
        <v>13638</v>
      </c>
      <c r="R7276" s="1">
        <v>12.664099999999999</v>
      </c>
      <c r="S7276" s="1" t="s">
        <v>13638</v>
      </c>
      <c r="T7276" s="1" t="s">
        <v>13638</v>
      </c>
      <c r="U7276" s="8">
        <v>44354</v>
      </c>
      <c r="AJ7276" s="1" t="str">
        <v>Close Ended Schemes ( Income )</v>
      </c>
    </row>
    <row r="7277" spans="1:36" x14ac:dyDescent="0.25">
      <c r="A7277" s="1" t="s">
        <v>40761</v>
      </c>
      <c r="N7277" s="1" t="s">
        <v>26</v>
      </c>
      <c r="O7277" s="1" t="s">
        <v>31999</v>
      </c>
      <c r="P7277" s="1" t="s">
        <v>32000</v>
      </c>
      <c r="Q7277" s="1" t="s">
        <v>13638</v>
      </c>
      <c r="R7277" s="1">
        <v>12.563499999999999</v>
      </c>
      <c r="S7277" s="1" t="s">
        <v>13638</v>
      </c>
      <c r="T7277" s="1" t="s">
        <v>13638</v>
      </c>
      <c r="U7277" s="8">
        <v>44354</v>
      </c>
      <c r="AJ7277" s="1" t="str">
        <v>Close Ended Schemes ( Income )</v>
      </c>
    </row>
    <row r="7278" spans="1:36" x14ac:dyDescent="0.25">
      <c r="A7278" s="1" t="s">
        <v>40762</v>
      </c>
      <c r="N7278" s="1" t="s">
        <v>26</v>
      </c>
      <c r="O7278" s="1" t="s">
        <v>32001</v>
      </c>
      <c r="P7278" s="1" t="s">
        <v>32002</v>
      </c>
      <c r="Q7278" s="1" t="s">
        <v>13638</v>
      </c>
      <c r="R7278" s="1">
        <v>12.6434</v>
      </c>
      <c r="S7278" s="1" t="s">
        <v>13638</v>
      </c>
      <c r="T7278" s="1" t="s">
        <v>13638</v>
      </c>
      <c r="U7278" s="8">
        <v>44354</v>
      </c>
      <c r="AJ7278" s="1" t="str">
        <v>Close Ended Schemes ( Income )</v>
      </c>
    </row>
    <row r="7279" spans="1:36" x14ac:dyDescent="0.25">
      <c r="A7279" s="1" t="s">
        <v>40763</v>
      </c>
      <c r="N7279" s="1" t="s">
        <v>26</v>
      </c>
      <c r="O7279" s="1" t="s">
        <v>32003</v>
      </c>
      <c r="P7279" s="1" t="s">
        <v>32004</v>
      </c>
      <c r="Q7279" s="1" t="s">
        <v>13638</v>
      </c>
      <c r="R7279" s="1">
        <v>12.5482</v>
      </c>
      <c r="S7279" s="1" t="s">
        <v>13638</v>
      </c>
      <c r="T7279" s="1" t="s">
        <v>13638</v>
      </c>
      <c r="U7279" s="8">
        <v>44354</v>
      </c>
      <c r="AJ7279" s="1" t="str">
        <v>Close Ended Schemes ( Income )</v>
      </c>
    </row>
    <row r="7280" spans="1:36" x14ac:dyDescent="0.25">
      <c r="A7280" s="1" t="s">
        <v>40764</v>
      </c>
      <c r="N7280" s="1" t="s">
        <v>26</v>
      </c>
      <c r="O7280" s="1" t="s">
        <v>32005</v>
      </c>
      <c r="P7280" s="1" t="s">
        <v>32006</v>
      </c>
      <c r="Q7280" s="1" t="s">
        <v>13638</v>
      </c>
      <c r="R7280" s="1">
        <v>12.5482</v>
      </c>
      <c r="S7280" s="1" t="s">
        <v>13638</v>
      </c>
      <c r="T7280" s="1" t="s">
        <v>13638</v>
      </c>
      <c r="U7280" s="8">
        <v>44354</v>
      </c>
      <c r="AJ7280" s="1" t="str">
        <v>Close Ended Schemes ( Income )</v>
      </c>
    </row>
    <row r="7281" spans="1:36" x14ac:dyDescent="0.25">
      <c r="A7281" s="1" t="s">
        <v>40765</v>
      </c>
      <c r="N7281" s="1" t="s">
        <v>26</v>
      </c>
      <c r="O7281" s="1" t="s">
        <v>32007</v>
      </c>
      <c r="P7281" s="1" t="s">
        <v>32008</v>
      </c>
      <c r="Q7281" s="1" t="s">
        <v>13638</v>
      </c>
      <c r="R7281" s="1">
        <v>12.530099999999999</v>
      </c>
      <c r="S7281" s="1" t="s">
        <v>13638</v>
      </c>
      <c r="T7281" s="1" t="s">
        <v>13638</v>
      </c>
      <c r="U7281" s="8">
        <v>44354</v>
      </c>
      <c r="AJ7281" s="1" t="str">
        <v>Close Ended Schemes ( Income )</v>
      </c>
    </row>
    <row r="7282" spans="1:36" x14ac:dyDescent="0.25">
      <c r="A7282" s="1" t="s">
        <v>40766</v>
      </c>
      <c r="N7282" s="1" t="s">
        <v>26</v>
      </c>
      <c r="O7282" s="1" t="s">
        <v>32009</v>
      </c>
      <c r="P7282" s="1" t="s">
        <v>32010</v>
      </c>
      <c r="Q7282" s="1" t="s">
        <v>13638</v>
      </c>
      <c r="R7282" s="1">
        <v>12.5619</v>
      </c>
      <c r="S7282" s="1" t="s">
        <v>13638</v>
      </c>
      <c r="T7282" s="1" t="s">
        <v>13638</v>
      </c>
      <c r="U7282" s="8">
        <v>44354</v>
      </c>
      <c r="AJ7282" s="1" t="str">
        <v>Close Ended Schemes ( Income )</v>
      </c>
    </row>
    <row r="7283" spans="1:36" x14ac:dyDescent="0.25">
      <c r="A7283" s="1" t="s">
        <v>40767</v>
      </c>
      <c r="N7283" s="1" t="s">
        <v>26</v>
      </c>
      <c r="O7283" s="1" t="s">
        <v>32011</v>
      </c>
      <c r="P7283" s="1" t="s">
        <v>32012</v>
      </c>
      <c r="Q7283" s="1" t="s">
        <v>13638</v>
      </c>
      <c r="R7283" s="1">
        <v>12.561500000000001</v>
      </c>
      <c r="S7283" s="1" t="s">
        <v>13638</v>
      </c>
      <c r="T7283" s="1" t="s">
        <v>13638</v>
      </c>
      <c r="U7283" s="8">
        <v>44354</v>
      </c>
      <c r="AJ7283" s="1" t="str">
        <v>Close Ended Schemes ( Income )</v>
      </c>
    </row>
    <row r="7284" spans="1:36" x14ac:dyDescent="0.25">
      <c r="A7284" s="1" t="s">
        <v>40768</v>
      </c>
      <c r="N7284" s="1" t="s">
        <v>26</v>
      </c>
      <c r="O7284" s="1" t="s">
        <v>32013</v>
      </c>
      <c r="P7284" s="1" t="s">
        <v>32014</v>
      </c>
      <c r="Q7284" s="1" t="s">
        <v>13638</v>
      </c>
      <c r="R7284" s="1">
        <v>12.530099999999999</v>
      </c>
      <c r="S7284" s="1" t="s">
        <v>13638</v>
      </c>
      <c r="T7284" s="1" t="s">
        <v>13638</v>
      </c>
      <c r="U7284" s="8">
        <v>44354</v>
      </c>
      <c r="AJ7284" s="1" t="str">
        <v>Close Ended Schemes ( Income )</v>
      </c>
    </row>
    <row r="7285" spans="1:36" x14ac:dyDescent="0.25">
      <c r="A7285" s="1" t="s">
        <v>40769</v>
      </c>
      <c r="N7285" s="1" t="s">
        <v>26</v>
      </c>
      <c r="O7285" s="1" t="s">
        <v>32015</v>
      </c>
      <c r="P7285" s="1" t="s">
        <v>32016</v>
      </c>
      <c r="Q7285" s="1" t="s">
        <v>13638</v>
      </c>
      <c r="R7285" s="1">
        <v>12.533300000000001</v>
      </c>
      <c r="S7285" s="1" t="s">
        <v>13638</v>
      </c>
      <c r="T7285" s="1" t="s">
        <v>13638</v>
      </c>
      <c r="U7285" s="8">
        <v>44354</v>
      </c>
      <c r="AJ7285" s="1" t="str">
        <v>Close Ended Schemes ( Income )</v>
      </c>
    </row>
    <row r="7286" spans="1:36" x14ac:dyDescent="0.25">
      <c r="A7286" s="1" t="s">
        <v>40770</v>
      </c>
      <c r="N7286" s="1" t="s">
        <v>26</v>
      </c>
      <c r="O7286" s="1" t="s">
        <v>32017</v>
      </c>
      <c r="P7286" s="1" t="s">
        <v>32018</v>
      </c>
      <c r="Q7286" s="1" t="s">
        <v>13638</v>
      </c>
      <c r="R7286" s="1">
        <v>12.4712</v>
      </c>
      <c r="S7286" s="1" t="s">
        <v>13638</v>
      </c>
      <c r="T7286" s="1" t="s">
        <v>13638</v>
      </c>
      <c r="U7286" s="8">
        <v>44354</v>
      </c>
      <c r="AJ7286" s="1" t="str">
        <v>Close Ended Schemes ( Income )</v>
      </c>
    </row>
    <row r="7287" spans="1:36" x14ac:dyDescent="0.25">
      <c r="A7287" s="1" t="s">
        <v>40771</v>
      </c>
      <c r="N7287" s="1" t="s">
        <v>26</v>
      </c>
      <c r="O7287" s="1" t="s">
        <v>32019</v>
      </c>
      <c r="P7287" s="1" t="s">
        <v>32020</v>
      </c>
      <c r="Q7287" s="1" t="s">
        <v>13638</v>
      </c>
      <c r="R7287" s="1">
        <v>12.468299999999999</v>
      </c>
      <c r="S7287" s="1" t="s">
        <v>13638</v>
      </c>
      <c r="T7287" s="1" t="s">
        <v>13638</v>
      </c>
      <c r="U7287" s="8">
        <v>44354</v>
      </c>
      <c r="AJ7287" s="1" t="str">
        <v>Close Ended Schemes ( Income )</v>
      </c>
    </row>
    <row r="7288" spans="1:36" x14ac:dyDescent="0.25">
      <c r="A7288" s="1" t="s">
        <v>40772</v>
      </c>
      <c r="N7288" s="1" t="s">
        <v>26</v>
      </c>
      <c r="O7288" s="1" t="s">
        <v>32021</v>
      </c>
      <c r="P7288" s="1" t="s">
        <v>32022</v>
      </c>
      <c r="Q7288" s="1" t="s">
        <v>13638</v>
      </c>
      <c r="R7288" s="1">
        <v>12.3956</v>
      </c>
      <c r="S7288" s="1" t="s">
        <v>13638</v>
      </c>
      <c r="T7288" s="1" t="s">
        <v>13638</v>
      </c>
      <c r="U7288" s="8">
        <v>44354</v>
      </c>
      <c r="AJ7288" s="1" t="str">
        <v>Close Ended Schemes ( Income )</v>
      </c>
    </row>
    <row r="7289" spans="1:36" x14ac:dyDescent="0.25">
      <c r="A7289" s="1" t="s">
        <v>40773</v>
      </c>
      <c r="N7289" s="1" t="s">
        <v>26</v>
      </c>
      <c r="O7289" s="1" t="s">
        <v>32023</v>
      </c>
      <c r="P7289" s="1" t="s">
        <v>32024</v>
      </c>
      <c r="Q7289" s="1" t="s">
        <v>13638</v>
      </c>
      <c r="R7289" s="1">
        <v>12.3956</v>
      </c>
      <c r="S7289" s="1" t="s">
        <v>13638</v>
      </c>
      <c r="T7289" s="1" t="s">
        <v>13638</v>
      </c>
      <c r="U7289" s="8">
        <v>44354</v>
      </c>
      <c r="AJ7289" s="1" t="str">
        <v>Close Ended Schemes ( Income )</v>
      </c>
    </row>
    <row r="7290" spans="1:36" x14ac:dyDescent="0.25">
      <c r="A7290" s="1" t="s">
        <v>40774</v>
      </c>
      <c r="N7290" s="1" t="s">
        <v>26</v>
      </c>
      <c r="O7290" s="1" t="s">
        <v>32025</v>
      </c>
      <c r="P7290" s="1" t="s">
        <v>32026</v>
      </c>
      <c r="Q7290" s="1" t="s">
        <v>13638</v>
      </c>
      <c r="R7290" s="1">
        <v>12.533799999999999</v>
      </c>
      <c r="S7290" s="1" t="s">
        <v>13638</v>
      </c>
      <c r="T7290" s="1" t="s">
        <v>13638</v>
      </c>
      <c r="U7290" s="8">
        <v>44354</v>
      </c>
      <c r="AJ7290" s="1" t="str">
        <v>Close Ended Schemes ( Income )</v>
      </c>
    </row>
    <row r="7291" spans="1:36" x14ac:dyDescent="0.25">
      <c r="A7291" s="1" t="s">
        <v>40775</v>
      </c>
      <c r="N7291" s="1" t="s">
        <v>26</v>
      </c>
      <c r="O7291" s="1" t="s">
        <v>32027</v>
      </c>
      <c r="P7291" s="1" t="s">
        <v>32028</v>
      </c>
      <c r="Q7291" s="1" t="s">
        <v>13638</v>
      </c>
      <c r="R7291" s="1">
        <v>12.533799999999999</v>
      </c>
      <c r="S7291" s="1" t="s">
        <v>13638</v>
      </c>
      <c r="T7291" s="1" t="s">
        <v>13638</v>
      </c>
      <c r="U7291" s="8">
        <v>44354</v>
      </c>
      <c r="AJ7291" s="1" t="str">
        <v>Close Ended Schemes ( Income )</v>
      </c>
    </row>
    <row r="7292" spans="1:36" x14ac:dyDescent="0.25">
      <c r="A7292" s="1" t="s">
        <v>40776</v>
      </c>
      <c r="N7292" s="1" t="s">
        <v>26</v>
      </c>
      <c r="O7292" s="1" t="s">
        <v>32029</v>
      </c>
      <c r="P7292" s="1" t="s">
        <v>32030</v>
      </c>
      <c r="Q7292" s="1" t="s">
        <v>13638</v>
      </c>
      <c r="R7292" s="1">
        <v>12.382099999999999</v>
      </c>
      <c r="S7292" s="1" t="s">
        <v>13638</v>
      </c>
      <c r="T7292" s="1" t="s">
        <v>13638</v>
      </c>
      <c r="U7292" s="8">
        <v>44354</v>
      </c>
      <c r="AJ7292" s="1" t="str">
        <v>Close Ended Schemes ( Income )</v>
      </c>
    </row>
    <row r="7293" spans="1:36" x14ac:dyDescent="0.25">
      <c r="A7293" s="1" t="s">
        <v>40777</v>
      </c>
      <c r="N7293" s="1" t="s">
        <v>26</v>
      </c>
      <c r="O7293" s="1" t="s">
        <v>32031</v>
      </c>
      <c r="P7293" s="1" t="s">
        <v>32032</v>
      </c>
      <c r="Q7293" s="1" t="s">
        <v>13638</v>
      </c>
      <c r="R7293" s="1">
        <v>12.382099999999999</v>
      </c>
      <c r="S7293" s="1" t="s">
        <v>13638</v>
      </c>
      <c r="T7293" s="1" t="s">
        <v>13638</v>
      </c>
      <c r="U7293" s="8">
        <v>44354</v>
      </c>
      <c r="AJ7293" s="1" t="str">
        <v>Close Ended Schemes ( Income )</v>
      </c>
    </row>
    <row r="7294" spans="1:36" x14ac:dyDescent="0.25">
      <c r="A7294" s="1" t="s">
        <v>40778</v>
      </c>
      <c r="N7294" s="1" t="s">
        <v>26</v>
      </c>
      <c r="O7294" s="1" t="s">
        <v>32033</v>
      </c>
      <c r="P7294" s="1" t="s">
        <v>32034</v>
      </c>
      <c r="Q7294" s="1" t="s">
        <v>13638</v>
      </c>
      <c r="R7294" s="1">
        <v>12.4207</v>
      </c>
      <c r="S7294" s="1" t="s">
        <v>13638</v>
      </c>
      <c r="T7294" s="1" t="s">
        <v>13638</v>
      </c>
      <c r="U7294" s="8">
        <v>44354</v>
      </c>
      <c r="AJ7294" s="1" t="str">
        <v>Close Ended Schemes ( Income )</v>
      </c>
    </row>
    <row r="7295" spans="1:36" x14ac:dyDescent="0.25">
      <c r="A7295" s="1" t="s">
        <v>40779</v>
      </c>
      <c r="N7295" s="1" t="s">
        <v>26</v>
      </c>
      <c r="O7295" s="1" t="s">
        <v>32035</v>
      </c>
      <c r="P7295" s="1" t="s">
        <v>32036</v>
      </c>
      <c r="Q7295" s="1" t="s">
        <v>13638</v>
      </c>
      <c r="R7295" s="1">
        <v>12.423</v>
      </c>
      <c r="S7295" s="1" t="s">
        <v>13638</v>
      </c>
      <c r="T7295" s="1" t="s">
        <v>13638</v>
      </c>
      <c r="U7295" s="8">
        <v>44354</v>
      </c>
      <c r="AJ7295" s="1" t="str">
        <v>Close Ended Schemes ( Income )</v>
      </c>
    </row>
    <row r="7296" spans="1:36" x14ac:dyDescent="0.25">
      <c r="N7296" s="1" t="s">
        <v>26</v>
      </c>
      <c r="O7296" s="1" t="s">
        <v>32037</v>
      </c>
      <c r="P7296" s="1" t="s">
        <v>32038</v>
      </c>
      <c r="Q7296" s="1" t="s">
        <v>13638</v>
      </c>
      <c r="R7296" s="1">
        <v>12.361000000000001</v>
      </c>
      <c r="S7296" s="1" t="s">
        <v>13638</v>
      </c>
      <c r="T7296" s="1" t="s">
        <v>13638</v>
      </c>
      <c r="U7296" s="8">
        <v>44354</v>
      </c>
      <c r="AJ7296" s="1" t="str">
        <v>Close Ended Schemes ( Income )</v>
      </c>
    </row>
    <row r="7297" spans="1:36" x14ac:dyDescent="0.25">
      <c r="A7297" s="1" t="s">
        <v>17</v>
      </c>
      <c r="N7297" s="1" t="s">
        <v>26</v>
      </c>
      <c r="O7297" s="1" t="s">
        <v>32039</v>
      </c>
      <c r="P7297" s="1" t="s">
        <v>32040</v>
      </c>
      <c r="Q7297" s="1" t="s">
        <v>13638</v>
      </c>
      <c r="R7297" s="1">
        <v>12.361000000000001</v>
      </c>
      <c r="S7297" s="1" t="s">
        <v>13638</v>
      </c>
      <c r="T7297" s="1" t="s">
        <v>13638</v>
      </c>
      <c r="U7297" s="8">
        <v>44354</v>
      </c>
      <c r="AJ7297" s="1" t="str">
        <v>Close Ended Schemes ( Income )</v>
      </c>
    </row>
    <row r="7298" spans="1:36" x14ac:dyDescent="0.25">
      <c r="A7298" s="1" t="s">
        <v>40780</v>
      </c>
      <c r="N7298" s="1" t="s">
        <v>26</v>
      </c>
      <c r="O7298" s="1" t="s">
        <v>32041</v>
      </c>
      <c r="P7298" s="1" t="s">
        <v>32042</v>
      </c>
      <c r="Q7298" s="1" t="s">
        <v>13638</v>
      </c>
      <c r="R7298" s="1">
        <v>12.4018</v>
      </c>
      <c r="S7298" s="1" t="s">
        <v>13638</v>
      </c>
      <c r="T7298" s="1" t="s">
        <v>13638</v>
      </c>
      <c r="U7298" s="8">
        <v>44354</v>
      </c>
      <c r="AJ7298" s="1" t="str">
        <v>Close Ended Schemes ( Income )</v>
      </c>
    </row>
    <row r="7299" spans="1:36" x14ac:dyDescent="0.25">
      <c r="N7299" s="1" t="s">
        <v>26</v>
      </c>
      <c r="O7299" s="1" t="s">
        <v>32043</v>
      </c>
      <c r="P7299" s="1" t="s">
        <v>32044</v>
      </c>
      <c r="Q7299" s="1" t="s">
        <v>13638</v>
      </c>
      <c r="R7299" s="1">
        <v>12.343400000000001</v>
      </c>
      <c r="S7299" s="1" t="s">
        <v>13638</v>
      </c>
      <c r="T7299" s="1" t="s">
        <v>13638</v>
      </c>
      <c r="U7299" s="8">
        <v>44354</v>
      </c>
      <c r="AJ7299" s="1" t="str">
        <v>Close Ended Schemes ( Income )</v>
      </c>
    </row>
    <row r="7300" spans="1:36" x14ac:dyDescent="0.25">
      <c r="A7300" s="1" t="s">
        <v>2</v>
      </c>
      <c r="N7300" s="1" t="s">
        <v>26</v>
      </c>
      <c r="O7300" s="1" t="s">
        <v>32045</v>
      </c>
      <c r="P7300" s="1" t="s">
        <v>32046</v>
      </c>
      <c r="Q7300" s="1" t="s">
        <v>13638</v>
      </c>
      <c r="R7300" s="1">
        <v>12.343400000000001</v>
      </c>
      <c r="S7300" s="1" t="s">
        <v>13638</v>
      </c>
      <c r="T7300" s="1" t="s">
        <v>13638</v>
      </c>
      <c r="U7300" s="8">
        <v>44354</v>
      </c>
      <c r="AJ7300" s="1" t="str">
        <v>Close Ended Schemes ( Income )</v>
      </c>
    </row>
    <row r="7301" spans="1:36" x14ac:dyDescent="0.25">
      <c r="A7301" s="1" t="s">
        <v>40781</v>
      </c>
      <c r="N7301" s="1" t="s">
        <v>26</v>
      </c>
      <c r="O7301" s="1" t="s">
        <v>32047</v>
      </c>
      <c r="P7301" s="1" t="s">
        <v>32048</v>
      </c>
      <c r="Q7301" s="1" t="s">
        <v>13638</v>
      </c>
      <c r="R7301" s="1">
        <v>12.3728</v>
      </c>
      <c r="S7301" s="1" t="s">
        <v>13638</v>
      </c>
      <c r="T7301" s="1" t="s">
        <v>13638</v>
      </c>
      <c r="U7301" s="8">
        <v>44354</v>
      </c>
      <c r="AJ7301" s="1" t="str">
        <v>Close Ended Schemes ( Income )</v>
      </c>
    </row>
    <row r="7302" spans="1:36" x14ac:dyDescent="0.25">
      <c r="A7302" s="1" t="s">
        <v>40782</v>
      </c>
      <c r="N7302" s="1" t="s">
        <v>26</v>
      </c>
      <c r="O7302" s="1" t="s">
        <v>32049</v>
      </c>
      <c r="P7302" s="1" t="s">
        <v>32050</v>
      </c>
      <c r="Q7302" s="1" t="s">
        <v>13638</v>
      </c>
      <c r="R7302" s="1">
        <v>12.3728</v>
      </c>
      <c r="S7302" s="1" t="s">
        <v>13638</v>
      </c>
      <c r="T7302" s="1" t="s">
        <v>13638</v>
      </c>
      <c r="U7302" s="8">
        <v>44354</v>
      </c>
      <c r="AJ7302" s="1" t="str">
        <v>Close Ended Schemes ( Income )</v>
      </c>
    </row>
    <row r="7303" spans="1:36" x14ac:dyDescent="0.25">
      <c r="A7303" s="1" t="s">
        <v>40783</v>
      </c>
      <c r="N7303" s="1" t="s">
        <v>26</v>
      </c>
      <c r="O7303" s="1" t="s">
        <v>32051</v>
      </c>
      <c r="P7303" s="1" t="s">
        <v>32052</v>
      </c>
      <c r="Q7303" s="1" t="s">
        <v>13638</v>
      </c>
      <c r="R7303" s="1">
        <v>12.315200000000001</v>
      </c>
      <c r="S7303" s="1" t="s">
        <v>13638</v>
      </c>
      <c r="T7303" s="1" t="s">
        <v>13638</v>
      </c>
      <c r="U7303" s="8">
        <v>44354</v>
      </c>
      <c r="AJ7303" s="1" t="str">
        <v>Close Ended Schemes ( Income )</v>
      </c>
    </row>
    <row r="7304" spans="1:36" x14ac:dyDescent="0.25">
      <c r="A7304" s="1" t="s">
        <v>40784</v>
      </c>
      <c r="N7304" s="1" t="s">
        <v>26</v>
      </c>
      <c r="O7304" s="1" t="s">
        <v>32053</v>
      </c>
      <c r="P7304" s="1" t="s">
        <v>32054</v>
      </c>
      <c r="Q7304" s="1" t="s">
        <v>13638</v>
      </c>
      <c r="R7304" s="1">
        <v>12.315200000000001</v>
      </c>
      <c r="S7304" s="1" t="s">
        <v>13638</v>
      </c>
      <c r="T7304" s="1" t="s">
        <v>13638</v>
      </c>
      <c r="U7304" s="8">
        <v>44354</v>
      </c>
      <c r="AJ7304" s="1" t="str">
        <v>Close Ended Schemes ( Income )</v>
      </c>
    </row>
    <row r="7305" spans="1:36" x14ac:dyDescent="0.25">
      <c r="A7305" s="1" t="s">
        <v>40785</v>
      </c>
      <c r="N7305" s="1" t="s">
        <v>26</v>
      </c>
      <c r="O7305" s="1" t="s">
        <v>34400</v>
      </c>
      <c r="P7305" s="1" t="s">
        <v>34401</v>
      </c>
      <c r="Q7305" s="1" t="s">
        <v>13638</v>
      </c>
      <c r="R7305" s="1">
        <v>12.1808</v>
      </c>
      <c r="S7305" s="1" t="s">
        <v>13638</v>
      </c>
      <c r="T7305" s="1" t="s">
        <v>13638</v>
      </c>
      <c r="U7305" s="8">
        <v>44354</v>
      </c>
      <c r="AJ7305" s="1" t="str">
        <v>Close Ended Schemes ( Income )</v>
      </c>
    </row>
    <row r="7306" spans="1:36" x14ac:dyDescent="0.25">
      <c r="A7306" s="1" t="s">
        <v>40786</v>
      </c>
      <c r="N7306" s="1" t="s">
        <v>26</v>
      </c>
      <c r="O7306" s="1" t="s">
        <v>34402</v>
      </c>
      <c r="P7306" s="1" t="s">
        <v>34403</v>
      </c>
      <c r="Q7306" s="1" t="s">
        <v>13638</v>
      </c>
      <c r="R7306" s="1">
        <v>12.1256</v>
      </c>
      <c r="S7306" s="1" t="s">
        <v>13638</v>
      </c>
      <c r="T7306" s="1" t="s">
        <v>13638</v>
      </c>
      <c r="U7306" s="8">
        <v>44354</v>
      </c>
      <c r="AJ7306" s="1" t="str">
        <v>Close Ended Schemes ( Income )</v>
      </c>
    </row>
    <row r="7307" spans="1:36" x14ac:dyDescent="0.25">
      <c r="A7307" s="1" t="s">
        <v>40787</v>
      </c>
      <c r="N7307" s="1" t="s">
        <v>26</v>
      </c>
      <c r="O7307" s="1" t="s">
        <v>34404</v>
      </c>
      <c r="P7307" s="1" t="s">
        <v>34405</v>
      </c>
      <c r="Q7307" s="1" t="s">
        <v>13638</v>
      </c>
      <c r="R7307" s="1">
        <v>12.125500000000001</v>
      </c>
      <c r="S7307" s="1" t="s">
        <v>13638</v>
      </c>
      <c r="T7307" s="1" t="s">
        <v>13638</v>
      </c>
      <c r="U7307" s="8">
        <v>44354</v>
      </c>
      <c r="AJ7307" s="1" t="str">
        <v>Close Ended Schemes ( Income )</v>
      </c>
    </row>
    <row r="7308" spans="1:36" x14ac:dyDescent="0.25">
      <c r="A7308" s="1" t="s">
        <v>40788</v>
      </c>
      <c r="N7308" s="1" t="s">
        <v>26</v>
      </c>
      <c r="O7308" s="1" t="s">
        <v>34406</v>
      </c>
      <c r="P7308" s="1" t="s">
        <v>34407</v>
      </c>
      <c r="Q7308" s="1" t="s">
        <v>13638</v>
      </c>
      <c r="R7308" s="1">
        <v>12.1874</v>
      </c>
      <c r="S7308" s="1" t="s">
        <v>13638</v>
      </c>
      <c r="T7308" s="1" t="s">
        <v>13638</v>
      </c>
      <c r="U7308" s="8">
        <v>44354</v>
      </c>
      <c r="AJ7308" s="1" t="str">
        <v>Close Ended Schemes ( Income )</v>
      </c>
    </row>
    <row r="7309" spans="1:36" x14ac:dyDescent="0.25">
      <c r="A7309" s="1" t="s">
        <v>40789</v>
      </c>
      <c r="N7309" s="1" t="s">
        <v>26</v>
      </c>
      <c r="O7309" s="1" t="s">
        <v>34408</v>
      </c>
      <c r="P7309" s="1" t="s">
        <v>34409</v>
      </c>
      <c r="Q7309" s="1" t="s">
        <v>13638</v>
      </c>
      <c r="R7309" s="1">
        <v>12.146599999999999</v>
      </c>
      <c r="S7309" s="1" t="s">
        <v>13638</v>
      </c>
      <c r="T7309" s="1" t="s">
        <v>13638</v>
      </c>
      <c r="U7309" s="8">
        <v>44354</v>
      </c>
      <c r="AJ7309" s="1" t="str">
        <v>Close Ended Schemes ( Income )</v>
      </c>
    </row>
    <row r="7310" spans="1:36" x14ac:dyDescent="0.25">
      <c r="A7310" s="1" t="s">
        <v>40790</v>
      </c>
      <c r="N7310" s="1" t="s">
        <v>26</v>
      </c>
      <c r="O7310" s="1" t="s">
        <v>34410</v>
      </c>
      <c r="P7310" s="1" t="s">
        <v>34411</v>
      </c>
      <c r="Q7310" s="1" t="s">
        <v>13638</v>
      </c>
      <c r="R7310" s="1">
        <v>12.084</v>
      </c>
      <c r="S7310" s="1" t="s">
        <v>13638</v>
      </c>
      <c r="T7310" s="1" t="s">
        <v>13638</v>
      </c>
      <c r="U7310" s="8">
        <v>44354</v>
      </c>
      <c r="AJ7310" s="1" t="str">
        <v>Close Ended Schemes ( Income )</v>
      </c>
    </row>
    <row r="7311" spans="1:36" x14ac:dyDescent="0.25">
      <c r="N7311" s="1" t="s">
        <v>26</v>
      </c>
      <c r="O7311" s="1" t="s">
        <v>34412</v>
      </c>
      <c r="P7311" s="1" t="s">
        <v>34413</v>
      </c>
      <c r="Q7311" s="1" t="s">
        <v>13638</v>
      </c>
      <c r="R7311" s="1">
        <v>12.0403</v>
      </c>
      <c r="S7311" s="1" t="s">
        <v>13638</v>
      </c>
      <c r="T7311" s="1" t="s">
        <v>13638</v>
      </c>
      <c r="U7311" s="8">
        <v>44354</v>
      </c>
      <c r="AJ7311" s="1" t="str">
        <v>Close Ended Schemes ( Income )</v>
      </c>
    </row>
    <row r="7312" spans="1:36" x14ac:dyDescent="0.25">
      <c r="A7312" s="1" t="s">
        <v>19</v>
      </c>
      <c r="N7312" s="1" t="s">
        <v>26</v>
      </c>
      <c r="O7312" s="1" t="s">
        <v>34414</v>
      </c>
      <c r="P7312" s="1" t="s">
        <v>34415</v>
      </c>
      <c r="Q7312" s="1" t="s">
        <v>13638</v>
      </c>
      <c r="R7312" s="1">
        <v>12.0403</v>
      </c>
      <c r="S7312" s="1" t="s">
        <v>13638</v>
      </c>
      <c r="T7312" s="1" t="s">
        <v>13638</v>
      </c>
      <c r="U7312" s="8">
        <v>44354</v>
      </c>
      <c r="AJ7312" s="1" t="str">
        <v>Close Ended Schemes ( Income )</v>
      </c>
    </row>
    <row r="7313" spans="1:36" x14ac:dyDescent="0.25">
      <c r="A7313" s="1" t="s">
        <v>40791</v>
      </c>
      <c r="N7313" s="1" t="s">
        <v>26</v>
      </c>
      <c r="O7313" s="1" t="s">
        <v>32055</v>
      </c>
      <c r="P7313" s="1" t="s">
        <v>32056</v>
      </c>
      <c r="Q7313" s="1" t="s">
        <v>13638</v>
      </c>
      <c r="R7313" s="1">
        <v>13.007199999999999</v>
      </c>
      <c r="S7313" s="1" t="s">
        <v>13638</v>
      </c>
      <c r="T7313" s="1" t="s">
        <v>13638</v>
      </c>
      <c r="U7313" s="8">
        <v>44354</v>
      </c>
      <c r="AJ7313" s="1" t="str">
        <v>Close Ended Schemes ( Income )</v>
      </c>
    </row>
    <row r="7314" spans="1:36" x14ac:dyDescent="0.25">
      <c r="A7314" s="1" t="s">
        <v>40792</v>
      </c>
      <c r="N7314" s="1" t="s">
        <v>26</v>
      </c>
      <c r="O7314" s="1" t="s">
        <v>32057</v>
      </c>
      <c r="P7314" s="1" t="s">
        <v>32058</v>
      </c>
      <c r="Q7314" s="1" t="s">
        <v>13638</v>
      </c>
      <c r="R7314" s="1">
        <v>13.007999999999999</v>
      </c>
      <c r="S7314" s="1" t="s">
        <v>13638</v>
      </c>
      <c r="T7314" s="1" t="s">
        <v>13638</v>
      </c>
      <c r="U7314" s="8">
        <v>44354</v>
      </c>
      <c r="AJ7314" s="1" t="str">
        <v>Close Ended Schemes ( Income )</v>
      </c>
    </row>
    <row r="7315" spans="1:36" x14ac:dyDescent="0.25">
      <c r="N7315" s="1" t="s">
        <v>26</v>
      </c>
      <c r="O7315" s="1" t="s">
        <v>32059</v>
      </c>
      <c r="P7315" s="1" t="s">
        <v>32060</v>
      </c>
      <c r="Q7315" s="1" t="s">
        <v>13638</v>
      </c>
      <c r="R7315" s="1">
        <v>12.900700000000001</v>
      </c>
      <c r="S7315" s="1" t="s">
        <v>13638</v>
      </c>
      <c r="T7315" s="1" t="s">
        <v>13638</v>
      </c>
      <c r="U7315" s="8">
        <v>44354</v>
      </c>
      <c r="AJ7315" s="1" t="str">
        <v>Close Ended Schemes ( Income )</v>
      </c>
    </row>
    <row r="7316" spans="1:36" x14ac:dyDescent="0.25">
      <c r="A7316" s="1" t="s">
        <v>22</v>
      </c>
      <c r="N7316" s="1" t="s">
        <v>26</v>
      </c>
      <c r="O7316" s="1" t="s">
        <v>32061</v>
      </c>
      <c r="P7316" s="1" t="s">
        <v>32062</v>
      </c>
      <c r="Q7316" s="1" t="s">
        <v>13638</v>
      </c>
      <c r="R7316" s="1">
        <v>12.900700000000001</v>
      </c>
      <c r="S7316" s="1" t="s">
        <v>13638</v>
      </c>
      <c r="T7316" s="1" t="s">
        <v>13638</v>
      </c>
      <c r="U7316" s="8">
        <v>44354</v>
      </c>
      <c r="AJ7316" s="1" t="str">
        <v>Close Ended Schemes ( Income )</v>
      </c>
    </row>
    <row r="7317" spans="1:36" x14ac:dyDescent="0.25">
      <c r="A7317" s="1" t="s">
        <v>40793</v>
      </c>
      <c r="N7317" s="1" t="s">
        <v>26</v>
      </c>
      <c r="O7317" s="1" t="s">
        <v>32063</v>
      </c>
      <c r="P7317" s="1" t="s">
        <v>32064</v>
      </c>
      <c r="Q7317" s="1" t="s">
        <v>13638</v>
      </c>
      <c r="R7317" s="1">
        <v>12.582000000000001</v>
      </c>
      <c r="S7317" s="1" t="s">
        <v>13638</v>
      </c>
      <c r="T7317" s="1" t="s">
        <v>13638</v>
      </c>
      <c r="U7317" s="8">
        <v>44354</v>
      </c>
      <c r="AJ7317" s="1" t="str">
        <v>Close Ended Schemes ( Income )</v>
      </c>
    </row>
    <row r="7318" spans="1:36" x14ac:dyDescent="0.25">
      <c r="A7318" s="1" t="s">
        <v>40794</v>
      </c>
      <c r="N7318" s="1" t="s">
        <v>26</v>
      </c>
      <c r="O7318" s="1" t="s">
        <v>32065</v>
      </c>
      <c r="P7318" s="1" t="s">
        <v>32066</v>
      </c>
      <c r="Q7318" s="1" t="s">
        <v>13638</v>
      </c>
      <c r="R7318" s="1">
        <v>12.581899999999999</v>
      </c>
      <c r="S7318" s="1" t="s">
        <v>13638</v>
      </c>
      <c r="T7318" s="1" t="s">
        <v>13638</v>
      </c>
      <c r="U7318" s="8">
        <v>44354</v>
      </c>
      <c r="AJ7318" s="1" t="str">
        <v>Close Ended Schemes ( Income )</v>
      </c>
    </row>
    <row r="7319" spans="1:36" x14ac:dyDescent="0.25">
      <c r="A7319" s="1" t="s">
        <v>40795</v>
      </c>
      <c r="N7319" s="1" t="s">
        <v>26</v>
      </c>
      <c r="O7319" s="1" t="s">
        <v>32067</v>
      </c>
      <c r="P7319" s="1" t="s">
        <v>32068</v>
      </c>
      <c r="Q7319" s="1" t="s">
        <v>13638</v>
      </c>
      <c r="R7319" s="1">
        <v>12.476800000000001</v>
      </c>
      <c r="S7319" s="1" t="s">
        <v>13638</v>
      </c>
      <c r="T7319" s="1" t="s">
        <v>13638</v>
      </c>
      <c r="U7319" s="8">
        <v>44354</v>
      </c>
      <c r="AJ7319" s="1" t="str">
        <v>Close Ended Schemes ( Income )</v>
      </c>
    </row>
    <row r="7320" spans="1:36" x14ac:dyDescent="0.25">
      <c r="A7320" s="1" t="s">
        <v>40796</v>
      </c>
      <c r="N7320" s="1" t="s">
        <v>26</v>
      </c>
      <c r="O7320" s="1" t="s">
        <v>32069</v>
      </c>
      <c r="P7320" s="1" t="s">
        <v>32070</v>
      </c>
      <c r="Q7320" s="1" t="s">
        <v>13638</v>
      </c>
      <c r="R7320" s="1">
        <v>12.4762</v>
      </c>
      <c r="S7320" s="1" t="s">
        <v>13638</v>
      </c>
      <c r="T7320" s="1" t="s">
        <v>13638</v>
      </c>
      <c r="U7320" s="8">
        <v>44354</v>
      </c>
      <c r="AJ7320" s="1" t="str">
        <v>Close Ended Schemes ( Income )</v>
      </c>
    </row>
    <row r="7321" spans="1:36" x14ac:dyDescent="0.25">
      <c r="A7321" s="1" t="s">
        <v>40797</v>
      </c>
      <c r="N7321" s="1" t="s">
        <v>26</v>
      </c>
      <c r="O7321" s="1" t="s">
        <v>32071</v>
      </c>
      <c r="P7321" s="1" t="s">
        <v>32072</v>
      </c>
      <c r="Q7321" s="1" t="s">
        <v>13638</v>
      </c>
      <c r="R7321" s="1">
        <v>12.468500000000001</v>
      </c>
      <c r="S7321" s="1" t="s">
        <v>13638</v>
      </c>
      <c r="T7321" s="1" t="s">
        <v>13638</v>
      </c>
      <c r="U7321" s="8">
        <v>44354</v>
      </c>
      <c r="AJ7321" s="1" t="str">
        <v>Close Ended Schemes ( Income )</v>
      </c>
    </row>
    <row r="7322" spans="1:36" x14ac:dyDescent="0.25">
      <c r="N7322" s="1" t="s">
        <v>26</v>
      </c>
      <c r="O7322" s="1" t="s">
        <v>32073</v>
      </c>
      <c r="P7322" s="1" t="s">
        <v>32074</v>
      </c>
      <c r="Q7322" s="1" t="s">
        <v>13638</v>
      </c>
      <c r="R7322" s="1">
        <v>12.475300000000001</v>
      </c>
      <c r="S7322" s="1" t="s">
        <v>13638</v>
      </c>
      <c r="T7322" s="1" t="s">
        <v>13638</v>
      </c>
      <c r="U7322" s="8">
        <v>44354</v>
      </c>
      <c r="AJ7322" s="1" t="str">
        <v>Close Ended Schemes ( Income )</v>
      </c>
    </row>
    <row r="7323" spans="1:36" x14ac:dyDescent="0.25">
      <c r="A7323" s="1" t="s">
        <v>86</v>
      </c>
      <c r="N7323" s="1" t="s">
        <v>26</v>
      </c>
      <c r="O7323" s="1" t="s">
        <v>32075</v>
      </c>
      <c r="P7323" s="1" t="s">
        <v>32076</v>
      </c>
      <c r="Q7323" s="1" t="s">
        <v>13638</v>
      </c>
      <c r="R7323" s="1">
        <v>12.366199999999999</v>
      </c>
      <c r="S7323" s="1" t="s">
        <v>13638</v>
      </c>
      <c r="T7323" s="1" t="s">
        <v>13638</v>
      </c>
      <c r="U7323" s="8">
        <v>44354</v>
      </c>
      <c r="AJ7323" s="1" t="str">
        <v>Close Ended Schemes ( Income )</v>
      </c>
    </row>
    <row r="7324" spans="1:36" x14ac:dyDescent="0.25">
      <c r="N7324" s="1" t="s">
        <v>26</v>
      </c>
      <c r="O7324" s="1" t="s">
        <v>32077</v>
      </c>
      <c r="P7324" s="1" t="s">
        <v>32078</v>
      </c>
      <c r="Q7324" s="1" t="s">
        <v>13638</v>
      </c>
      <c r="R7324" s="1">
        <v>12.366400000000001</v>
      </c>
      <c r="S7324" s="1" t="s">
        <v>13638</v>
      </c>
      <c r="T7324" s="1" t="s">
        <v>13638</v>
      </c>
      <c r="U7324" s="8">
        <v>44354</v>
      </c>
      <c r="AJ7324" s="1" t="str">
        <v>Close Ended Schemes ( Income )</v>
      </c>
    </row>
    <row r="7325" spans="1:36" x14ac:dyDescent="0.25">
      <c r="N7325" s="1" t="s">
        <v>26</v>
      </c>
      <c r="O7325" s="1" t="s">
        <v>32079</v>
      </c>
      <c r="P7325" s="1" t="s">
        <v>32080</v>
      </c>
      <c r="Q7325" s="1" t="s">
        <v>13638</v>
      </c>
      <c r="R7325" s="1">
        <v>12.5731</v>
      </c>
      <c r="S7325" s="1" t="s">
        <v>13638</v>
      </c>
      <c r="T7325" s="1" t="s">
        <v>13638</v>
      </c>
      <c r="U7325" s="8">
        <v>44354</v>
      </c>
      <c r="AJ7325" s="1" t="str">
        <v>Close Ended Schemes ( Income )</v>
      </c>
    </row>
    <row r="7326" spans="1:36" x14ac:dyDescent="0.25">
      <c r="A7326" s="1" t="s">
        <v>4</v>
      </c>
      <c r="N7326" s="1" t="s">
        <v>26</v>
      </c>
      <c r="O7326" s="1" t="s">
        <v>32081</v>
      </c>
      <c r="P7326" s="1" t="s">
        <v>32082</v>
      </c>
      <c r="Q7326" s="1" t="s">
        <v>13638</v>
      </c>
      <c r="R7326" s="1">
        <v>12.494</v>
      </c>
      <c r="S7326" s="1" t="s">
        <v>13638</v>
      </c>
      <c r="T7326" s="1" t="s">
        <v>13638</v>
      </c>
      <c r="U7326" s="8">
        <v>44354</v>
      </c>
      <c r="AJ7326" s="1" t="str">
        <v>Close Ended Schemes ( Income )</v>
      </c>
    </row>
    <row r="7327" spans="1:36" x14ac:dyDescent="0.25">
      <c r="A7327" s="1" t="s">
        <v>40798</v>
      </c>
      <c r="N7327" s="1" t="s">
        <v>26</v>
      </c>
      <c r="O7327" s="1" t="s">
        <v>32083</v>
      </c>
      <c r="P7327" s="1" t="s">
        <v>32084</v>
      </c>
      <c r="Q7327" s="1" t="s">
        <v>13638</v>
      </c>
      <c r="R7327" s="1">
        <v>12.4938</v>
      </c>
      <c r="S7327" s="1" t="s">
        <v>13638</v>
      </c>
      <c r="T7327" s="1" t="s">
        <v>13638</v>
      </c>
      <c r="U7327" s="8">
        <v>44354</v>
      </c>
      <c r="AJ7327" s="1" t="str">
        <v>Close Ended Schemes ( Income )</v>
      </c>
    </row>
    <row r="7328" spans="1:36" x14ac:dyDescent="0.25">
      <c r="A7328" s="1" t="s">
        <v>40799</v>
      </c>
      <c r="N7328" s="1" t="s">
        <v>26</v>
      </c>
      <c r="O7328" s="1" t="s">
        <v>32085</v>
      </c>
      <c r="P7328" s="1" t="s">
        <v>32086</v>
      </c>
      <c r="Q7328" s="1" t="s">
        <v>13638</v>
      </c>
      <c r="R7328" s="1">
        <v>12.341900000000001</v>
      </c>
      <c r="S7328" s="1" t="s">
        <v>13638</v>
      </c>
      <c r="T7328" s="1" t="s">
        <v>13638</v>
      </c>
      <c r="U7328" s="8">
        <v>44354</v>
      </c>
      <c r="AJ7328" s="1" t="str">
        <v>Close Ended Schemes ( Income )</v>
      </c>
    </row>
    <row r="7329" spans="1:36" x14ac:dyDescent="0.25">
      <c r="A7329" s="1" t="s">
        <v>40800</v>
      </c>
      <c r="N7329" s="1" t="s">
        <v>26</v>
      </c>
      <c r="O7329" s="1" t="s">
        <v>32087</v>
      </c>
      <c r="P7329" s="1" t="s">
        <v>32088</v>
      </c>
      <c r="Q7329" s="1" t="s">
        <v>13638</v>
      </c>
      <c r="R7329" s="1">
        <v>12.341799999999999</v>
      </c>
      <c r="S7329" s="1" t="s">
        <v>13638</v>
      </c>
      <c r="T7329" s="1" t="s">
        <v>13638</v>
      </c>
      <c r="U7329" s="8">
        <v>44354</v>
      </c>
      <c r="AJ7329" s="1" t="str">
        <v>Close Ended Schemes ( Income )</v>
      </c>
    </row>
    <row r="7330" spans="1:36" x14ac:dyDescent="0.25">
      <c r="A7330" s="1" t="s">
        <v>40801</v>
      </c>
      <c r="N7330" s="1" t="s">
        <v>26</v>
      </c>
      <c r="O7330" s="1" t="s">
        <v>32089</v>
      </c>
      <c r="P7330" s="1" t="s">
        <v>32090</v>
      </c>
      <c r="Q7330" s="1" t="s">
        <v>13638</v>
      </c>
      <c r="R7330" s="1">
        <v>12.2768</v>
      </c>
      <c r="S7330" s="1" t="s">
        <v>13638</v>
      </c>
      <c r="T7330" s="1" t="s">
        <v>13638</v>
      </c>
      <c r="U7330" s="8">
        <v>44354</v>
      </c>
      <c r="AJ7330" s="1" t="str">
        <v>Close Ended Schemes ( Income )</v>
      </c>
    </row>
    <row r="7331" spans="1:36" x14ac:dyDescent="0.25">
      <c r="A7331" s="1" t="s">
        <v>40802</v>
      </c>
      <c r="N7331" s="1" t="s">
        <v>26</v>
      </c>
      <c r="O7331" s="1" t="s">
        <v>32091</v>
      </c>
      <c r="P7331" s="1" t="s">
        <v>32092</v>
      </c>
      <c r="Q7331" s="1" t="s">
        <v>13638</v>
      </c>
      <c r="R7331" s="1">
        <v>12.2874</v>
      </c>
      <c r="S7331" s="1" t="s">
        <v>13638</v>
      </c>
      <c r="T7331" s="1" t="s">
        <v>13638</v>
      </c>
      <c r="U7331" s="8">
        <v>44354</v>
      </c>
      <c r="AJ7331" s="1" t="str">
        <v>Close Ended Schemes ( Income )</v>
      </c>
    </row>
    <row r="7332" spans="1:36" x14ac:dyDescent="0.25">
      <c r="A7332" s="1" t="s">
        <v>40803</v>
      </c>
      <c r="N7332" s="1" t="s">
        <v>26</v>
      </c>
      <c r="O7332" s="1" t="s">
        <v>32093</v>
      </c>
      <c r="P7332" s="1" t="s">
        <v>32094</v>
      </c>
      <c r="Q7332" s="1" t="s">
        <v>13638</v>
      </c>
      <c r="R7332" s="1">
        <v>12.2859</v>
      </c>
      <c r="S7332" s="1" t="s">
        <v>13638</v>
      </c>
      <c r="T7332" s="1" t="s">
        <v>13638</v>
      </c>
      <c r="U7332" s="8">
        <v>44354</v>
      </c>
      <c r="AJ7332" s="1" t="str">
        <v>Close Ended Schemes ( Income )</v>
      </c>
    </row>
    <row r="7333" spans="1:36" x14ac:dyDescent="0.25">
      <c r="A7333" s="1" t="s">
        <v>40804</v>
      </c>
      <c r="N7333" s="1" t="s">
        <v>26</v>
      </c>
      <c r="O7333" s="1" t="s">
        <v>32095</v>
      </c>
      <c r="P7333" s="1" t="s">
        <v>32096</v>
      </c>
      <c r="Q7333" s="1" t="s">
        <v>13638</v>
      </c>
      <c r="R7333" s="1">
        <v>12.288399999999999</v>
      </c>
      <c r="S7333" s="1" t="s">
        <v>13638</v>
      </c>
      <c r="T7333" s="1" t="s">
        <v>13638</v>
      </c>
      <c r="U7333" s="8">
        <v>44354</v>
      </c>
      <c r="AJ7333" s="1" t="str">
        <v>Close Ended Schemes ( Income )</v>
      </c>
    </row>
    <row r="7334" spans="1:36" x14ac:dyDescent="0.25">
      <c r="A7334" s="1" t="s">
        <v>40805</v>
      </c>
      <c r="N7334" s="1" t="s">
        <v>26</v>
      </c>
      <c r="O7334" s="1" t="s">
        <v>32097</v>
      </c>
      <c r="P7334" s="1" t="s">
        <v>32098</v>
      </c>
      <c r="Q7334" s="1" t="s">
        <v>13638</v>
      </c>
      <c r="R7334" s="1">
        <v>12.2431</v>
      </c>
      <c r="S7334" s="1" t="s">
        <v>13638</v>
      </c>
      <c r="T7334" s="1" t="s">
        <v>13638</v>
      </c>
      <c r="U7334" s="8">
        <v>44354</v>
      </c>
      <c r="AJ7334" s="1" t="str">
        <v>Close Ended Schemes ( Income )</v>
      </c>
    </row>
    <row r="7335" spans="1:36" x14ac:dyDescent="0.25">
      <c r="N7335" s="1" t="s">
        <v>26</v>
      </c>
      <c r="O7335" s="1" t="s">
        <v>32099</v>
      </c>
      <c r="P7335" s="1" t="s">
        <v>32100</v>
      </c>
      <c r="Q7335" s="1" t="s">
        <v>13638</v>
      </c>
      <c r="R7335" s="1">
        <v>12.2431</v>
      </c>
      <c r="S7335" s="1" t="s">
        <v>13638</v>
      </c>
      <c r="T7335" s="1" t="s">
        <v>13638</v>
      </c>
      <c r="U7335" s="8">
        <v>44354</v>
      </c>
      <c r="AJ7335" s="1" t="str">
        <v>Close Ended Schemes ( Income )</v>
      </c>
    </row>
    <row r="7336" spans="1:36" x14ac:dyDescent="0.25">
      <c r="A7336" s="1" t="s">
        <v>5</v>
      </c>
      <c r="N7336" s="1" t="s">
        <v>26</v>
      </c>
      <c r="O7336" s="1" t="s">
        <v>34416</v>
      </c>
      <c r="P7336" s="1" t="s">
        <v>34417</v>
      </c>
      <c r="Q7336" s="1" t="s">
        <v>13638</v>
      </c>
      <c r="R7336" s="1">
        <v>12.138400000000001</v>
      </c>
      <c r="S7336" s="1" t="s">
        <v>13638</v>
      </c>
      <c r="T7336" s="1" t="s">
        <v>13638</v>
      </c>
      <c r="U7336" s="8">
        <v>44354</v>
      </c>
      <c r="AJ7336" s="1" t="str">
        <v>Close Ended Schemes ( Income )</v>
      </c>
    </row>
    <row r="7337" spans="1:36" x14ac:dyDescent="0.25">
      <c r="A7337" s="1" t="s">
        <v>40806</v>
      </c>
      <c r="N7337" s="1" t="s">
        <v>26</v>
      </c>
      <c r="O7337" s="1" t="s">
        <v>34418</v>
      </c>
      <c r="P7337" s="1" t="s">
        <v>34419</v>
      </c>
      <c r="Q7337" s="1" t="s">
        <v>13638</v>
      </c>
      <c r="R7337" s="1">
        <v>12.0848</v>
      </c>
      <c r="S7337" s="1" t="s">
        <v>13638</v>
      </c>
      <c r="T7337" s="1" t="s">
        <v>13638</v>
      </c>
      <c r="U7337" s="8">
        <v>44354</v>
      </c>
      <c r="AJ7337" s="1" t="str">
        <v>Close Ended Schemes ( Income )</v>
      </c>
    </row>
    <row r="7338" spans="1:36" x14ac:dyDescent="0.25">
      <c r="A7338" s="1" t="s">
        <v>40807</v>
      </c>
      <c r="N7338" s="1" t="s">
        <v>26</v>
      </c>
      <c r="O7338" s="1" t="s">
        <v>34420</v>
      </c>
      <c r="P7338" s="1" t="s">
        <v>34421</v>
      </c>
      <c r="Q7338" s="1" t="s">
        <v>13638</v>
      </c>
      <c r="R7338" s="1">
        <v>12.0848</v>
      </c>
      <c r="S7338" s="1" t="s">
        <v>13638</v>
      </c>
      <c r="T7338" s="1" t="s">
        <v>13638</v>
      </c>
      <c r="U7338" s="8">
        <v>44354</v>
      </c>
      <c r="AJ7338" s="1" t="str">
        <v>Close Ended Schemes ( Income )</v>
      </c>
    </row>
    <row r="7339" spans="1:36" x14ac:dyDescent="0.25">
      <c r="A7339" s="1" t="s">
        <v>40808</v>
      </c>
      <c r="N7339" s="1" t="s">
        <v>26</v>
      </c>
      <c r="O7339" s="1" t="s">
        <v>34422</v>
      </c>
      <c r="P7339" s="1" t="s">
        <v>34423</v>
      </c>
      <c r="Q7339" s="1" t="s">
        <v>13638</v>
      </c>
      <c r="R7339" s="1">
        <v>12.138400000000001</v>
      </c>
      <c r="S7339" s="1" t="s">
        <v>13638</v>
      </c>
      <c r="T7339" s="1" t="s">
        <v>13638</v>
      </c>
      <c r="U7339" s="8">
        <v>44354</v>
      </c>
      <c r="AJ7339" s="1" t="str">
        <v>Close Ended Schemes ( Income )</v>
      </c>
    </row>
    <row r="7340" spans="1:36" x14ac:dyDescent="0.25">
      <c r="A7340" s="1" t="s">
        <v>40809</v>
      </c>
      <c r="N7340" s="1" t="s">
        <v>26</v>
      </c>
      <c r="O7340" s="1" t="s">
        <v>34424</v>
      </c>
      <c r="P7340" s="1" t="s">
        <v>34425</v>
      </c>
      <c r="Q7340" s="1" t="s">
        <v>13638</v>
      </c>
      <c r="R7340" s="1">
        <v>15.9724</v>
      </c>
      <c r="S7340" s="1" t="s">
        <v>13638</v>
      </c>
      <c r="T7340" s="1" t="s">
        <v>13638</v>
      </c>
      <c r="U7340" s="8">
        <v>44354</v>
      </c>
      <c r="AJ7340" s="1" t="str">
        <v>Close Ended Schemes ( Income )</v>
      </c>
    </row>
    <row r="7341" spans="1:36" x14ac:dyDescent="0.25">
      <c r="A7341" s="1" t="s">
        <v>40810</v>
      </c>
      <c r="N7341" s="1" t="s">
        <v>26</v>
      </c>
      <c r="O7341" s="1" t="s">
        <v>34426</v>
      </c>
      <c r="P7341" s="1" t="s">
        <v>34427</v>
      </c>
      <c r="Q7341" s="1" t="s">
        <v>13638</v>
      </c>
      <c r="R7341" s="1">
        <v>16.107500000000002</v>
      </c>
      <c r="S7341" s="1" t="s">
        <v>13638</v>
      </c>
      <c r="T7341" s="1" t="s">
        <v>13638</v>
      </c>
      <c r="U7341" s="8">
        <v>44354</v>
      </c>
      <c r="AJ7341" s="1" t="str">
        <v>Close Ended Schemes ( Income )</v>
      </c>
    </row>
    <row r="7342" spans="1:36" x14ac:dyDescent="0.25">
      <c r="A7342" s="1" t="s">
        <v>40811</v>
      </c>
      <c r="N7342" s="1" t="s">
        <v>26</v>
      </c>
      <c r="O7342" s="1" t="s">
        <v>34428</v>
      </c>
      <c r="P7342" s="1" t="s">
        <v>34429</v>
      </c>
      <c r="Q7342" s="1" t="s">
        <v>13638</v>
      </c>
      <c r="R7342" s="1">
        <v>15.9724</v>
      </c>
      <c r="S7342" s="1" t="s">
        <v>13638</v>
      </c>
      <c r="T7342" s="1" t="s">
        <v>13638</v>
      </c>
      <c r="U7342" s="8">
        <v>44354</v>
      </c>
      <c r="AJ7342" s="1" t="str">
        <v>Close Ended Schemes ( Income )</v>
      </c>
    </row>
    <row r="7343" spans="1:36" x14ac:dyDescent="0.25">
      <c r="A7343" s="1" t="s">
        <v>40812</v>
      </c>
      <c r="N7343" s="1" t="s">
        <v>26</v>
      </c>
      <c r="O7343" s="1" t="s">
        <v>34430</v>
      </c>
      <c r="P7343" s="1" t="s">
        <v>34431</v>
      </c>
      <c r="Q7343" s="1" t="s">
        <v>13638</v>
      </c>
      <c r="R7343" s="1">
        <v>12.148899999999999</v>
      </c>
      <c r="S7343" s="1" t="s">
        <v>13638</v>
      </c>
      <c r="T7343" s="1" t="s">
        <v>13638</v>
      </c>
      <c r="U7343" s="8">
        <v>44354</v>
      </c>
      <c r="AJ7343" s="1" t="str">
        <v>Close Ended Schemes ( Income )</v>
      </c>
    </row>
    <row r="7344" spans="1:36" x14ac:dyDescent="0.25">
      <c r="A7344" s="1" t="s">
        <v>40813</v>
      </c>
      <c r="N7344" s="1" t="s">
        <v>26</v>
      </c>
      <c r="O7344" s="1" t="s">
        <v>34432</v>
      </c>
      <c r="P7344" s="1" t="s">
        <v>34433</v>
      </c>
      <c r="Q7344" s="1" t="s">
        <v>13638</v>
      </c>
      <c r="R7344" s="1">
        <v>12.148899999999999</v>
      </c>
      <c r="S7344" s="1" t="s">
        <v>13638</v>
      </c>
      <c r="T7344" s="1" t="s">
        <v>13638</v>
      </c>
      <c r="U7344" s="8">
        <v>44354</v>
      </c>
      <c r="AJ7344" s="1" t="str">
        <v>Close Ended Schemes ( Income )</v>
      </c>
    </row>
    <row r="7345" spans="1:36" x14ac:dyDescent="0.25">
      <c r="A7345" s="1" t="s">
        <v>40814</v>
      </c>
      <c r="N7345" s="1" t="s">
        <v>26</v>
      </c>
      <c r="O7345" s="1" t="s">
        <v>34434</v>
      </c>
      <c r="P7345" s="1" t="s">
        <v>34435</v>
      </c>
      <c r="Q7345" s="1" t="s">
        <v>13638</v>
      </c>
      <c r="R7345" s="1">
        <v>12.1219</v>
      </c>
      <c r="S7345" s="1" t="s">
        <v>13638</v>
      </c>
      <c r="T7345" s="1" t="s">
        <v>13638</v>
      </c>
      <c r="U7345" s="8">
        <v>44354</v>
      </c>
      <c r="AJ7345" s="1" t="str">
        <v>Close Ended Schemes ( Income )</v>
      </c>
    </row>
    <row r="7346" spans="1:36" x14ac:dyDescent="0.25">
      <c r="A7346" s="1" t="s">
        <v>40815</v>
      </c>
      <c r="N7346" s="1" t="s">
        <v>26</v>
      </c>
      <c r="O7346" s="1" t="s">
        <v>34436</v>
      </c>
      <c r="P7346" s="1" t="s">
        <v>34437</v>
      </c>
      <c r="Q7346" s="1" t="s">
        <v>13638</v>
      </c>
      <c r="R7346" s="1">
        <v>12.2705</v>
      </c>
      <c r="S7346" s="1" t="s">
        <v>13638</v>
      </c>
      <c r="T7346" s="1" t="s">
        <v>13638</v>
      </c>
      <c r="U7346" s="8">
        <v>44354</v>
      </c>
      <c r="AJ7346" s="1" t="str">
        <v>Close Ended Schemes ( Income )</v>
      </c>
    </row>
    <row r="7347" spans="1:36" x14ac:dyDescent="0.25">
      <c r="A7347" s="1" t="s">
        <v>40816</v>
      </c>
      <c r="N7347" s="1" t="s">
        <v>26</v>
      </c>
      <c r="O7347" s="1" t="s">
        <v>34438</v>
      </c>
      <c r="P7347" s="1" t="s">
        <v>34439</v>
      </c>
      <c r="Q7347" s="1" t="s">
        <v>13638</v>
      </c>
      <c r="R7347" s="1">
        <v>12.137499999999999</v>
      </c>
      <c r="S7347" s="1" t="s">
        <v>13638</v>
      </c>
      <c r="T7347" s="1" t="s">
        <v>13638</v>
      </c>
      <c r="U7347" s="8">
        <v>44354</v>
      </c>
      <c r="AJ7347" s="1" t="str">
        <v>Close Ended Schemes ( Income )</v>
      </c>
    </row>
    <row r="7348" spans="1:36" x14ac:dyDescent="0.25">
      <c r="A7348" s="1" t="s">
        <v>40817</v>
      </c>
      <c r="N7348" s="1" t="s">
        <v>26</v>
      </c>
      <c r="O7348" s="1" t="s">
        <v>34440</v>
      </c>
      <c r="P7348" s="1" t="s">
        <v>34441</v>
      </c>
      <c r="Q7348" s="1" t="s">
        <v>13638</v>
      </c>
      <c r="R7348" s="1">
        <v>12.2705</v>
      </c>
      <c r="S7348" s="1" t="s">
        <v>13638</v>
      </c>
      <c r="T7348" s="1" t="s">
        <v>13638</v>
      </c>
      <c r="U7348" s="8">
        <v>44354</v>
      </c>
      <c r="AJ7348" s="1" t="str">
        <v>Close Ended Schemes ( Income )</v>
      </c>
    </row>
    <row r="7349" spans="1:36" x14ac:dyDescent="0.25">
      <c r="N7349" s="1" t="s">
        <v>26</v>
      </c>
      <c r="O7349" s="1" t="s">
        <v>34442</v>
      </c>
      <c r="P7349" s="1" t="s">
        <v>34443</v>
      </c>
      <c r="Q7349" s="1" t="s">
        <v>13638</v>
      </c>
      <c r="R7349" s="1">
        <v>12.137499999999999</v>
      </c>
      <c r="S7349" s="1" t="s">
        <v>13638</v>
      </c>
      <c r="T7349" s="1" t="s">
        <v>13638</v>
      </c>
      <c r="U7349" s="8">
        <v>44354</v>
      </c>
      <c r="AJ7349" s="1" t="str">
        <v>Close Ended Schemes ( Income )</v>
      </c>
    </row>
    <row r="7350" spans="1:36" x14ac:dyDescent="0.25">
      <c r="A7350" s="1" t="s">
        <v>93</v>
      </c>
      <c r="N7350" s="1" t="s">
        <v>26</v>
      </c>
      <c r="O7350" s="1" t="s">
        <v>34444</v>
      </c>
      <c r="P7350" s="1" t="s">
        <v>34445</v>
      </c>
      <c r="Q7350" s="1" t="s">
        <v>13638</v>
      </c>
      <c r="R7350" s="1">
        <v>11.883800000000001</v>
      </c>
      <c r="S7350" s="1" t="s">
        <v>13638</v>
      </c>
      <c r="T7350" s="1" t="s">
        <v>13638</v>
      </c>
      <c r="U7350" s="8">
        <v>44354</v>
      </c>
      <c r="AJ7350" s="1" t="str">
        <v>Close Ended Schemes ( Income )</v>
      </c>
    </row>
    <row r="7351" spans="1:36" x14ac:dyDescent="0.25">
      <c r="A7351" s="1" t="s">
        <v>40818</v>
      </c>
      <c r="N7351" s="1" t="s">
        <v>26</v>
      </c>
      <c r="O7351" s="1" t="s">
        <v>34446</v>
      </c>
      <c r="P7351" s="1" t="s">
        <v>34447</v>
      </c>
      <c r="Q7351" s="1" t="s">
        <v>13638</v>
      </c>
      <c r="R7351" s="1">
        <v>11.8247</v>
      </c>
      <c r="S7351" s="1" t="s">
        <v>13638</v>
      </c>
      <c r="T7351" s="1" t="s">
        <v>13638</v>
      </c>
      <c r="U7351" s="8">
        <v>44354</v>
      </c>
      <c r="AJ7351" s="1" t="str">
        <v>Close Ended Schemes ( Income )</v>
      </c>
    </row>
    <row r="7352" spans="1:36" x14ac:dyDescent="0.25">
      <c r="A7352" s="1" t="s">
        <v>40819</v>
      </c>
      <c r="N7352" s="1" t="s">
        <v>26</v>
      </c>
      <c r="O7352" s="1" t="s">
        <v>34448</v>
      </c>
      <c r="P7352" s="1" t="s">
        <v>34449</v>
      </c>
      <c r="Q7352" s="1" t="s">
        <v>13638</v>
      </c>
      <c r="R7352" s="1">
        <v>11.883800000000001</v>
      </c>
      <c r="S7352" s="1" t="s">
        <v>13638</v>
      </c>
      <c r="T7352" s="1" t="s">
        <v>13638</v>
      </c>
      <c r="U7352" s="8">
        <v>44354</v>
      </c>
      <c r="AJ7352" s="1" t="str">
        <v>Close Ended Schemes ( Income )</v>
      </c>
    </row>
    <row r="7353" spans="1:36" x14ac:dyDescent="0.25">
      <c r="A7353" s="1" t="s">
        <v>40820</v>
      </c>
      <c r="N7353" s="1" t="s">
        <v>26</v>
      </c>
      <c r="O7353" s="1" t="s">
        <v>34450</v>
      </c>
      <c r="P7353" s="1" t="s">
        <v>34451</v>
      </c>
      <c r="Q7353" s="1" t="s">
        <v>13638</v>
      </c>
      <c r="R7353" s="1">
        <v>11.8247</v>
      </c>
      <c r="S7353" s="1" t="s">
        <v>13638</v>
      </c>
      <c r="T7353" s="1" t="s">
        <v>13638</v>
      </c>
      <c r="U7353" s="8">
        <v>44354</v>
      </c>
      <c r="AJ7353" s="1" t="str">
        <v>Close Ended Schemes ( Income )</v>
      </c>
    </row>
    <row r="7354" spans="1:36" x14ac:dyDescent="0.25">
      <c r="A7354" s="1" t="s">
        <v>40821</v>
      </c>
      <c r="N7354" s="1" t="s">
        <v>26</v>
      </c>
      <c r="O7354" s="1" t="s">
        <v>34452</v>
      </c>
      <c r="P7354" s="1" t="s">
        <v>34453</v>
      </c>
      <c r="Q7354" s="1" t="s">
        <v>13638</v>
      </c>
      <c r="R7354" s="1">
        <v>12.160299999999999</v>
      </c>
      <c r="S7354" s="1" t="s">
        <v>13638</v>
      </c>
      <c r="T7354" s="1" t="s">
        <v>13638</v>
      </c>
      <c r="U7354" s="8">
        <v>44354</v>
      </c>
      <c r="AJ7354" s="1" t="str">
        <v>Close Ended Schemes ( Income )</v>
      </c>
    </row>
    <row r="7355" spans="1:36" x14ac:dyDescent="0.25">
      <c r="N7355" s="1" t="s">
        <v>26</v>
      </c>
      <c r="O7355" s="1" t="s">
        <v>34454</v>
      </c>
      <c r="P7355" s="1" t="s">
        <v>34455</v>
      </c>
      <c r="Q7355" s="1" t="s">
        <v>13638</v>
      </c>
      <c r="R7355" s="1">
        <v>12.0334</v>
      </c>
      <c r="S7355" s="1" t="s">
        <v>13638</v>
      </c>
      <c r="T7355" s="1" t="s">
        <v>13638</v>
      </c>
      <c r="U7355" s="8">
        <v>44354</v>
      </c>
      <c r="AJ7355" s="1" t="str">
        <v>Close Ended Schemes ( Income )</v>
      </c>
    </row>
    <row r="7356" spans="1:36" x14ac:dyDescent="0.25">
      <c r="A7356" s="1" t="s">
        <v>9</v>
      </c>
      <c r="N7356" s="1" t="s">
        <v>26</v>
      </c>
      <c r="O7356" s="1" t="s">
        <v>34456</v>
      </c>
      <c r="P7356" s="1" t="s">
        <v>34457</v>
      </c>
      <c r="Q7356" s="1" t="s">
        <v>13638</v>
      </c>
      <c r="R7356" s="1">
        <v>12.160299999999999</v>
      </c>
      <c r="S7356" s="1" t="s">
        <v>13638</v>
      </c>
      <c r="T7356" s="1" t="s">
        <v>13638</v>
      </c>
      <c r="U7356" s="8">
        <v>44354</v>
      </c>
      <c r="AJ7356" s="1" t="str">
        <v>Close Ended Schemes ( Income )</v>
      </c>
    </row>
    <row r="7357" spans="1:36" x14ac:dyDescent="0.25">
      <c r="A7357" s="1" t="s">
        <v>40822</v>
      </c>
      <c r="N7357" s="1" t="s">
        <v>26</v>
      </c>
      <c r="O7357" s="1" t="s">
        <v>34458</v>
      </c>
      <c r="P7357" s="1" t="s">
        <v>34459</v>
      </c>
      <c r="Q7357" s="1" t="s">
        <v>13638</v>
      </c>
      <c r="R7357" s="1">
        <v>12.0334</v>
      </c>
      <c r="S7357" s="1" t="s">
        <v>13638</v>
      </c>
      <c r="T7357" s="1" t="s">
        <v>13638</v>
      </c>
      <c r="U7357" s="8">
        <v>44354</v>
      </c>
      <c r="AJ7357" s="1" t="str">
        <v>Close Ended Schemes ( Income )</v>
      </c>
    </row>
    <row r="7358" spans="1:36" x14ac:dyDescent="0.25">
      <c r="A7358" s="1" t="s">
        <v>40823</v>
      </c>
      <c r="N7358" s="1" t="s">
        <v>26</v>
      </c>
      <c r="O7358" s="1" t="s">
        <v>34460</v>
      </c>
      <c r="P7358" s="1" t="s">
        <v>34461</v>
      </c>
      <c r="Q7358" s="1" t="s">
        <v>13638</v>
      </c>
      <c r="R7358" s="1">
        <v>11.6432</v>
      </c>
      <c r="S7358" s="1" t="s">
        <v>13638</v>
      </c>
      <c r="T7358" s="1" t="s">
        <v>13638</v>
      </c>
      <c r="U7358" s="8">
        <v>44354</v>
      </c>
      <c r="AJ7358" s="1" t="str">
        <v>Close Ended Schemes ( Income )</v>
      </c>
    </row>
    <row r="7359" spans="1:36" x14ac:dyDescent="0.25">
      <c r="A7359" s="1" t="s">
        <v>40824</v>
      </c>
      <c r="N7359" s="1" t="s">
        <v>26</v>
      </c>
      <c r="O7359" s="1" t="s">
        <v>34462</v>
      </c>
      <c r="P7359" s="1" t="s">
        <v>34463</v>
      </c>
      <c r="Q7359" s="1" t="s">
        <v>13638</v>
      </c>
      <c r="R7359" s="1">
        <v>11.4907</v>
      </c>
      <c r="S7359" s="1" t="s">
        <v>13638</v>
      </c>
      <c r="T7359" s="1" t="s">
        <v>13638</v>
      </c>
      <c r="U7359" s="8">
        <v>44354</v>
      </c>
      <c r="AJ7359" s="1" t="str">
        <v>Close Ended Schemes ( Income )</v>
      </c>
    </row>
    <row r="7360" spans="1:36" x14ac:dyDescent="0.25">
      <c r="A7360" s="1" t="s">
        <v>40825</v>
      </c>
      <c r="N7360" s="1" t="s">
        <v>26</v>
      </c>
      <c r="O7360" s="1" t="s">
        <v>34464</v>
      </c>
      <c r="P7360" s="1" t="s">
        <v>34465</v>
      </c>
      <c r="Q7360" s="1" t="s">
        <v>13638</v>
      </c>
      <c r="R7360" s="1">
        <v>11.6432</v>
      </c>
      <c r="S7360" s="1" t="s">
        <v>13638</v>
      </c>
      <c r="T7360" s="1" t="s">
        <v>13638</v>
      </c>
      <c r="U7360" s="8">
        <v>44354</v>
      </c>
      <c r="AJ7360" s="1" t="str">
        <v>Close Ended Schemes ( Income )</v>
      </c>
    </row>
    <row r="7361" spans="1:36" x14ac:dyDescent="0.25">
      <c r="A7361" s="1" t="s">
        <v>40826</v>
      </c>
      <c r="N7361" s="1" t="s">
        <v>26</v>
      </c>
      <c r="O7361" s="1" t="s">
        <v>34466</v>
      </c>
      <c r="P7361" s="1" t="s">
        <v>34467</v>
      </c>
      <c r="Q7361" s="1" t="s">
        <v>13638</v>
      </c>
      <c r="R7361" s="1">
        <v>11.4907</v>
      </c>
      <c r="S7361" s="1" t="s">
        <v>13638</v>
      </c>
      <c r="T7361" s="1" t="s">
        <v>13638</v>
      </c>
      <c r="U7361" s="8">
        <v>44354</v>
      </c>
      <c r="AJ7361" s="1" t="str">
        <v>Close Ended Schemes ( Income )</v>
      </c>
    </row>
    <row r="7362" spans="1:36" x14ac:dyDescent="0.25">
      <c r="A7362" s="1" t="s">
        <v>40827</v>
      </c>
      <c r="N7362" s="1" t="s">
        <v>26</v>
      </c>
      <c r="O7362" s="1" t="s">
        <v>28053</v>
      </c>
      <c r="P7362" s="1" t="s">
        <v>28054</v>
      </c>
      <c r="Q7362" s="1" t="s">
        <v>13638</v>
      </c>
      <c r="R7362" s="1">
        <v>12.6624</v>
      </c>
      <c r="S7362" s="1" t="s">
        <v>13638</v>
      </c>
      <c r="T7362" s="1" t="s">
        <v>13638</v>
      </c>
      <c r="U7362" s="8">
        <v>44354</v>
      </c>
      <c r="AJ7362" s="1" t="str">
        <v>Close Ended Schemes ( Income )</v>
      </c>
    </row>
    <row r="7363" spans="1:36" x14ac:dyDescent="0.25">
      <c r="A7363" s="1" t="s">
        <v>40828</v>
      </c>
      <c r="N7363" s="1" t="s">
        <v>26</v>
      </c>
      <c r="O7363" s="1" t="s">
        <v>28055</v>
      </c>
      <c r="P7363" s="1" t="s">
        <v>28056</v>
      </c>
      <c r="Q7363" s="1" t="s">
        <v>13638</v>
      </c>
      <c r="R7363" s="1">
        <v>12.5822</v>
      </c>
      <c r="S7363" s="1" t="s">
        <v>13638</v>
      </c>
      <c r="T7363" s="1" t="s">
        <v>13638</v>
      </c>
      <c r="U7363" s="8">
        <v>44354</v>
      </c>
      <c r="AJ7363" s="1" t="str">
        <v>Close Ended Schemes ( Income )</v>
      </c>
    </row>
    <row r="7364" spans="1:36" x14ac:dyDescent="0.25">
      <c r="A7364" s="1" t="s">
        <v>40829</v>
      </c>
      <c r="N7364" s="1" t="s">
        <v>26</v>
      </c>
      <c r="O7364" s="1" t="s">
        <v>28057</v>
      </c>
      <c r="P7364" s="1" t="s">
        <v>28058</v>
      </c>
      <c r="Q7364" s="1" t="s">
        <v>13638</v>
      </c>
      <c r="R7364" s="1">
        <v>12.6624</v>
      </c>
      <c r="S7364" s="1" t="s">
        <v>13638</v>
      </c>
      <c r="T7364" s="1" t="s">
        <v>13638</v>
      </c>
      <c r="U7364" s="8">
        <v>44354</v>
      </c>
      <c r="AJ7364" s="1" t="str">
        <v>Close Ended Schemes ( Income )</v>
      </c>
    </row>
    <row r="7365" spans="1:36" x14ac:dyDescent="0.25">
      <c r="A7365" s="1" t="s">
        <v>40830</v>
      </c>
      <c r="N7365" s="1" t="s">
        <v>26</v>
      </c>
      <c r="O7365" s="1" t="s">
        <v>28059</v>
      </c>
      <c r="P7365" s="1" t="s">
        <v>28060</v>
      </c>
      <c r="Q7365" s="1" t="s">
        <v>13638</v>
      </c>
      <c r="R7365" s="1">
        <v>12.5822</v>
      </c>
      <c r="S7365" s="1" t="s">
        <v>13638</v>
      </c>
      <c r="T7365" s="1" t="s">
        <v>13638</v>
      </c>
      <c r="U7365" s="8">
        <v>44354</v>
      </c>
      <c r="AJ7365" s="1" t="str">
        <v>Close Ended Schemes ( Income )</v>
      </c>
    </row>
    <row r="7366" spans="1:36" x14ac:dyDescent="0.25">
      <c r="A7366" s="1" t="s">
        <v>40831</v>
      </c>
      <c r="N7366" s="1" t="s">
        <v>26</v>
      </c>
      <c r="O7366" s="1" t="s">
        <v>34468</v>
      </c>
      <c r="P7366" s="1" t="s">
        <v>34469</v>
      </c>
      <c r="Q7366" s="1" t="s">
        <v>13638</v>
      </c>
      <c r="R7366" s="1">
        <v>11.206200000000001</v>
      </c>
      <c r="S7366" s="1" t="s">
        <v>13638</v>
      </c>
      <c r="T7366" s="1" t="s">
        <v>13638</v>
      </c>
      <c r="U7366" s="8">
        <v>44354</v>
      </c>
      <c r="AJ7366" s="1" t="str">
        <v>Close Ended Schemes ( Income )</v>
      </c>
    </row>
    <row r="7367" spans="1:36" x14ac:dyDescent="0.25">
      <c r="A7367" s="1" t="s">
        <v>40832</v>
      </c>
      <c r="N7367" s="1" t="s">
        <v>26</v>
      </c>
      <c r="O7367" s="1" t="s">
        <v>34470</v>
      </c>
      <c r="P7367" s="1" t="s">
        <v>34471</v>
      </c>
      <c r="Q7367" s="1" t="s">
        <v>13638</v>
      </c>
      <c r="R7367" s="1">
        <v>11.185700000000001</v>
      </c>
      <c r="S7367" s="1" t="s">
        <v>13638</v>
      </c>
      <c r="T7367" s="1" t="s">
        <v>13638</v>
      </c>
      <c r="U7367" s="8">
        <v>44354</v>
      </c>
      <c r="AJ7367" s="1" t="str">
        <v>Close Ended Schemes ( Income )</v>
      </c>
    </row>
    <row r="7368" spans="1:36" x14ac:dyDescent="0.25">
      <c r="A7368" s="1" t="s">
        <v>40833</v>
      </c>
      <c r="N7368" s="1" t="s">
        <v>26</v>
      </c>
      <c r="O7368" s="1" t="s">
        <v>34472</v>
      </c>
      <c r="P7368" s="1" t="s">
        <v>34473</v>
      </c>
      <c r="Q7368" s="1" t="s">
        <v>13638</v>
      </c>
      <c r="R7368" s="1">
        <v>11.185700000000001</v>
      </c>
      <c r="S7368" s="1" t="s">
        <v>13638</v>
      </c>
      <c r="T7368" s="1" t="s">
        <v>13638</v>
      </c>
      <c r="U7368" s="8">
        <v>44354</v>
      </c>
      <c r="AJ7368" s="1" t="str">
        <v>Close Ended Schemes ( Income )</v>
      </c>
    </row>
    <row r="7369" spans="1:36" x14ac:dyDescent="0.25">
      <c r="A7369" s="1" t="s">
        <v>40834</v>
      </c>
      <c r="N7369" s="1" t="s">
        <v>26</v>
      </c>
      <c r="O7369" s="1" t="s">
        <v>32101</v>
      </c>
      <c r="P7369" s="1" t="s">
        <v>32102</v>
      </c>
      <c r="Q7369" s="1" t="s">
        <v>13638</v>
      </c>
      <c r="R7369" s="1">
        <v>12.667299999999999</v>
      </c>
      <c r="S7369" s="1" t="s">
        <v>13638</v>
      </c>
      <c r="T7369" s="1" t="s">
        <v>13638</v>
      </c>
      <c r="U7369" s="8">
        <v>44354</v>
      </c>
      <c r="AJ7369" s="1" t="str">
        <v>Close Ended Schemes ( Income )</v>
      </c>
    </row>
    <row r="7370" spans="1:36" x14ac:dyDescent="0.25">
      <c r="A7370" s="1" t="s">
        <v>40835</v>
      </c>
      <c r="N7370" s="1" t="s">
        <v>26</v>
      </c>
      <c r="O7370" s="1" t="s">
        <v>32103</v>
      </c>
      <c r="P7370" s="1" t="s">
        <v>32104</v>
      </c>
      <c r="Q7370" s="1" t="s">
        <v>13638</v>
      </c>
      <c r="R7370" s="1">
        <v>12.667299999999999</v>
      </c>
      <c r="S7370" s="1" t="s">
        <v>13638</v>
      </c>
      <c r="T7370" s="1" t="s">
        <v>13638</v>
      </c>
      <c r="U7370" s="8">
        <v>44354</v>
      </c>
      <c r="AJ7370" s="1" t="str">
        <v>Close Ended Schemes ( Income )</v>
      </c>
    </row>
    <row r="7371" spans="1:36" x14ac:dyDescent="0.25">
      <c r="A7371" s="1" t="s">
        <v>40836</v>
      </c>
      <c r="N7371" s="1" t="s">
        <v>26</v>
      </c>
      <c r="O7371" s="1" t="s">
        <v>32105</v>
      </c>
      <c r="P7371" s="1" t="s">
        <v>32106</v>
      </c>
      <c r="Q7371" s="1" t="s">
        <v>13638</v>
      </c>
      <c r="R7371" s="1">
        <v>12.746499999999999</v>
      </c>
      <c r="S7371" s="1" t="s">
        <v>13638</v>
      </c>
      <c r="T7371" s="1" t="s">
        <v>13638</v>
      </c>
      <c r="U7371" s="8">
        <v>44354</v>
      </c>
      <c r="AJ7371" s="1" t="str">
        <v>Close Ended Schemes ( Income )</v>
      </c>
    </row>
    <row r="7372" spans="1:36" x14ac:dyDescent="0.25">
      <c r="A7372" s="1" t="s">
        <v>40837</v>
      </c>
      <c r="N7372" s="1" t="s">
        <v>26</v>
      </c>
      <c r="O7372" s="1" t="s">
        <v>32107</v>
      </c>
      <c r="P7372" s="1" t="s">
        <v>32108</v>
      </c>
      <c r="Q7372" s="1" t="s">
        <v>13638</v>
      </c>
      <c r="R7372" s="1">
        <v>12.7164</v>
      </c>
      <c r="S7372" s="1" t="s">
        <v>13638</v>
      </c>
      <c r="T7372" s="1" t="s">
        <v>13638</v>
      </c>
      <c r="U7372" s="8">
        <v>44354</v>
      </c>
      <c r="AJ7372" s="1" t="str">
        <v>Close Ended Schemes ( Income )</v>
      </c>
    </row>
    <row r="7373" spans="1:36" x14ac:dyDescent="0.25">
      <c r="A7373" s="1" t="s">
        <v>40838</v>
      </c>
      <c r="N7373" s="1" t="s">
        <v>26</v>
      </c>
      <c r="O7373" s="1" t="s">
        <v>32109</v>
      </c>
      <c r="P7373" s="1" t="s">
        <v>32110</v>
      </c>
      <c r="Q7373" s="1" t="s">
        <v>13638</v>
      </c>
      <c r="R7373" s="1">
        <v>12.6363</v>
      </c>
      <c r="S7373" s="1" t="s">
        <v>13638</v>
      </c>
      <c r="T7373" s="1" t="s">
        <v>13638</v>
      </c>
      <c r="U7373" s="8">
        <v>44354</v>
      </c>
      <c r="AJ7373" s="1" t="str">
        <v>Close Ended Schemes ( Income )</v>
      </c>
    </row>
    <row r="7374" spans="1:36" x14ac:dyDescent="0.25">
      <c r="A7374" s="1" t="s">
        <v>40839</v>
      </c>
      <c r="N7374" s="1" t="s">
        <v>26</v>
      </c>
      <c r="O7374" s="1" t="s">
        <v>32111</v>
      </c>
      <c r="P7374" s="1" t="s">
        <v>32112</v>
      </c>
      <c r="Q7374" s="1" t="s">
        <v>13638</v>
      </c>
      <c r="R7374" s="1">
        <v>12.7164</v>
      </c>
      <c r="S7374" s="1" t="s">
        <v>13638</v>
      </c>
      <c r="T7374" s="1" t="s">
        <v>13638</v>
      </c>
      <c r="U7374" s="8">
        <v>44354</v>
      </c>
      <c r="AJ7374" s="1" t="str">
        <v>Close Ended Schemes ( Income )</v>
      </c>
    </row>
    <row r="7375" spans="1:36" x14ac:dyDescent="0.25">
      <c r="A7375" s="1" t="s">
        <v>40840</v>
      </c>
      <c r="N7375" s="1" t="s">
        <v>26</v>
      </c>
      <c r="O7375" s="1" t="s">
        <v>32113</v>
      </c>
      <c r="P7375" s="1" t="s">
        <v>32114</v>
      </c>
      <c r="Q7375" s="1" t="s">
        <v>13638</v>
      </c>
      <c r="R7375" s="1">
        <v>12.6363</v>
      </c>
      <c r="S7375" s="1" t="s">
        <v>13638</v>
      </c>
      <c r="T7375" s="1" t="s">
        <v>13638</v>
      </c>
      <c r="U7375" s="8">
        <v>44354</v>
      </c>
      <c r="AJ7375" s="1" t="str">
        <v>Close Ended Schemes ( Income )</v>
      </c>
    </row>
    <row r="7376" spans="1:36" x14ac:dyDescent="0.25">
      <c r="A7376" s="1" t="s">
        <v>40841</v>
      </c>
      <c r="N7376" s="1" t="s">
        <v>26</v>
      </c>
      <c r="O7376" s="1" t="s">
        <v>32115</v>
      </c>
      <c r="P7376" s="1" t="s">
        <v>32116</v>
      </c>
      <c r="Q7376" s="1" t="s">
        <v>13638</v>
      </c>
      <c r="R7376" s="1">
        <v>12.3239</v>
      </c>
      <c r="S7376" s="1" t="s">
        <v>13638</v>
      </c>
      <c r="T7376" s="1" t="s">
        <v>13638</v>
      </c>
      <c r="U7376" s="8">
        <v>44354</v>
      </c>
      <c r="AJ7376" s="1" t="str">
        <v>Close Ended Schemes ( Income )</v>
      </c>
    </row>
    <row r="7377" spans="1:36" x14ac:dyDescent="0.25">
      <c r="A7377" s="1" t="s">
        <v>40842</v>
      </c>
      <c r="N7377" s="1" t="s">
        <v>26</v>
      </c>
      <c r="O7377" s="1" t="s">
        <v>32117</v>
      </c>
      <c r="P7377" s="1" t="s">
        <v>32118</v>
      </c>
      <c r="Q7377" s="1" t="s">
        <v>13638</v>
      </c>
      <c r="R7377" s="1">
        <v>12.397500000000001</v>
      </c>
      <c r="S7377" s="1" t="s">
        <v>13638</v>
      </c>
      <c r="T7377" s="1" t="s">
        <v>13638</v>
      </c>
      <c r="U7377" s="8">
        <v>44354</v>
      </c>
      <c r="AJ7377" s="1" t="str">
        <v>Close Ended Schemes ( Income )</v>
      </c>
    </row>
    <row r="7378" spans="1:36" x14ac:dyDescent="0.25">
      <c r="A7378" s="1" t="s">
        <v>40843</v>
      </c>
      <c r="N7378" s="1" t="s">
        <v>26</v>
      </c>
      <c r="O7378" s="1" t="s">
        <v>32119</v>
      </c>
      <c r="P7378" s="1" t="s">
        <v>32120</v>
      </c>
      <c r="Q7378" s="1" t="s">
        <v>13638</v>
      </c>
      <c r="R7378" s="1">
        <v>12.3238</v>
      </c>
      <c r="S7378" s="1" t="s">
        <v>13638</v>
      </c>
      <c r="T7378" s="1" t="s">
        <v>13638</v>
      </c>
      <c r="U7378" s="8">
        <v>44354</v>
      </c>
      <c r="AJ7378" s="1" t="str">
        <v>Close Ended Schemes ( Income )</v>
      </c>
    </row>
    <row r="7379" spans="1:36" x14ac:dyDescent="0.25">
      <c r="A7379" s="1" t="s">
        <v>40844</v>
      </c>
      <c r="N7379" s="1" t="s">
        <v>26</v>
      </c>
      <c r="O7379" s="1" t="s">
        <v>32121</v>
      </c>
      <c r="P7379" s="1" t="s">
        <v>32122</v>
      </c>
      <c r="Q7379" s="1" t="s">
        <v>13638</v>
      </c>
      <c r="R7379" s="1">
        <v>11.8224</v>
      </c>
      <c r="S7379" s="1" t="s">
        <v>13638</v>
      </c>
      <c r="T7379" s="1" t="s">
        <v>13638</v>
      </c>
      <c r="U7379" s="8">
        <v>44354</v>
      </c>
      <c r="AJ7379" s="1" t="str">
        <v>Close Ended Schemes ( Income )</v>
      </c>
    </row>
    <row r="7380" spans="1:36" x14ac:dyDescent="0.25">
      <c r="A7380" s="1" t="s">
        <v>40845</v>
      </c>
      <c r="N7380" s="1" t="s">
        <v>26</v>
      </c>
      <c r="O7380" s="1" t="s">
        <v>32123</v>
      </c>
      <c r="P7380" s="1" t="s">
        <v>32124</v>
      </c>
      <c r="Q7380" s="1" t="s">
        <v>13638</v>
      </c>
      <c r="R7380" s="1">
        <v>11.6568</v>
      </c>
      <c r="S7380" s="1" t="s">
        <v>13638</v>
      </c>
      <c r="T7380" s="1" t="s">
        <v>13638</v>
      </c>
      <c r="U7380" s="8">
        <v>44354</v>
      </c>
      <c r="AJ7380" s="1" t="str">
        <v>Close Ended Schemes ( Income )</v>
      </c>
    </row>
    <row r="7381" spans="1:36" x14ac:dyDescent="0.25">
      <c r="N7381" s="1" t="s">
        <v>26</v>
      </c>
      <c r="O7381" s="1" t="s">
        <v>32125</v>
      </c>
      <c r="P7381" s="1" t="s">
        <v>32126</v>
      </c>
      <c r="Q7381" s="1" t="s">
        <v>13638</v>
      </c>
      <c r="R7381" s="1">
        <v>11.8224</v>
      </c>
      <c r="S7381" s="1" t="s">
        <v>13638</v>
      </c>
      <c r="T7381" s="1" t="s">
        <v>13638</v>
      </c>
      <c r="U7381" s="8">
        <v>44354</v>
      </c>
      <c r="AJ7381" s="1" t="str">
        <v>Close Ended Schemes ( Income )</v>
      </c>
    </row>
    <row r="7382" spans="1:36" x14ac:dyDescent="0.25">
      <c r="A7382" s="1" t="s">
        <v>31</v>
      </c>
      <c r="N7382" s="1" t="s">
        <v>26</v>
      </c>
      <c r="O7382" s="1" t="s">
        <v>32127</v>
      </c>
      <c r="P7382" s="1" t="s">
        <v>32128</v>
      </c>
      <c r="Q7382" s="1" t="s">
        <v>13638</v>
      </c>
      <c r="R7382" s="1">
        <v>11.6568</v>
      </c>
      <c r="S7382" s="1" t="s">
        <v>13638</v>
      </c>
      <c r="T7382" s="1" t="s">
        <v>13638</v>
      </c>
      <c r="U7382" s="8">
        <v>44354</v>
      </c>
      <c r="AJ7382" s="1" t="str">
        <v>Close Ended Schemes ( Income )</v>
      </c>
    </row>
    <row r="7383" spans="1:36" x14ac:dyDescent="0.25">
      <c r="A7383" s="1" t="s">
        <v>40846</v>
      </c>
      <c r="N7383" s="1" t="s">
        <v>26</v>
      </c>
      <c r="O7383" s="1" t="s">
        <v>32129</v>
      </c>
      <c r="P7383" s="1" t="s">
        <v>32130</v>
      </c>
      <c r="Q7383" s="1" t="s">
        <v>13638</v>
      </c>
      <c r="R7383" s="1">
        <v>12.334099999999999</v>
      </c>
      <c r="S7383" s="1" t="s">
        <v>13638</v>
      </c>
      <c r="T7383" s="1" t="s">
        <v>13638</v>
      </c>
      <c r="U7383" s="8">
        <v>44354</v>
      </c>
      <c r="AJ7383" s="1" t="str">
        <v>Close Ended Schemes ( Income )</v>
      </c>
    </row>
    <row r="7384" spans="1:36" x14ac:dyDescent="0.25">
      <c r="A7384" s="1" t="s">
        <v>40847</v>
      </c>
      <c r="N7384" s="1" t="s">
        <v>26</v>
      </c>
      <c r="O7384" s="1" t="s">
        <v>32131</v>
      </c>
      <c r="P7384" s="1" t="s">
        <v>32132</v>
      </c>
      <c r="Q7384" s="1" t="s">
        <v>13638</v>
      </c>
      <c r="R7384" s="1">
        <v>12.4086</v>
      </c>
      <c r="S7384" s="1" t="s">
        <v>13638</v>
      </c>
      <c r="T7384" s="1" t="s">
        <v>13638</v>
      </c>
      <c r="U7384" s="8">
        <v>44354</v>
      </c>
      <c r="AJ7384" s="1" t="str">
        <v>Close Ended Schemes ( Income )</v>
      </c>
    </row>
    <row r="7385" spans="1:36" x14ac:dyDescent="0.25">
      <c r="A7385" s="1" t="s">
        <v>40848</v>
      </c>
      <c r="N7385" s="1" t="s">
        <v>26</v>
      </c>
      <c r="O7385" s="1" t="s">
        <v>32133</v>
      </c>
      <c r="P7385" s="1" t="s">
        <v>32134</v>
      </c>
      <c r="Q7385" s="1" t="s">
        <v>13638</v>
      </c>
      <c r="R7385" s="1">
        <v>12.334099999999999</v>
      </c>
      <c r="S7385" s="1" t="s">
        <v>13638</v>
      </c>
      <c r="T7385" s="1" t="s">
        <v>13638</v>
      </c>
      <c r="U7385" s="8">
        <v>44354</v>
      </c>
      <c r="AJ7385" s="1" t="str">
        <v>Close Ended Schemes ( Income )</v>
      </c>
    </row>
    <row r="7386" spans="1:36" x14ac:dyDescent="0.25">
      <c r="A7386" s="1" t="s">
        <v>40849</v>
      </c>
      <c r="N7386" s="1" t="s">
        <v>26</v>
      </c>
      <c r="O7386" s="1" t="s">
        <v>32135</v>
      </c>
      <c r="P7386" s="1" t="s">
        <v>32136</v>
      </c>
      <c r="Q7386" s="1" t="s">
        <v>13638</v>
      </c>
      <c r="R7386" s="1">
        <v>12.262700000000001</v>
      </c>
      <c r="S7386" s="1" t="s">
        <v>13638</v>
      </c>
      <c r="T7386" s="1" t="s">
        <v>13638</v>
      </c>
      <c r="U7386" s="8">
        <v>44354</v>
      </c>
      <c r="AJ7386" s="1" t="str">
        <v>Close Ended Schemes ( Income )</v>
      </c>
    </row>
    <row r="7387" spans="1:36" x14ac:dyDescent="0.25">
      <c r="A7387" s="1" t="s">
        <v>40850</v>
      </c>
      <c r="N7387" s="1" t="s">
        <v>26</v>
      </c>
      <c r="O7387" s="1" t="s">
        <v>32137</v>
      </c>
      <c r="P7387" s="1" t="s">
        <v>32138</v>
      </c>
      <c r="Q7387" s="1" t="s">
        <v>13638</v>
      </c>
      <c r="R7387" s="1">
        <v>12.334899999999999</v>
      </c>
      <c r="S7387" s="1" t="s">
        <v>13638</v>
      </c>
      <c r="T7387" s="1" t="s">
        <v>13638</v>
      </c>
      <c r="U7387" s="8">
        <v>44354</v>
      </c>
      <c r="AJ7387" s="1" t="str">
        <v>Close Ended Schemes ( Income )</v>
      </c>
    </row>
    <row r="7388" spans="1:36" x14ac:dyDescent="0.25">
      <c r="A7388" s="1" t="s">
        <v>40851</v>
      </c>
      <c r="N7388" s="1" t="s">
        <v>26</v>
      </c>
      <c r="O7388" s="1" t="s">
        <v>32139</v>
      </c>
      <c r="P7388" s="1" t="s">
        <v>32140</v>
      </c>
      <c r="Q7388" s="1" t="s">
        <v>13638</v>
      </c>
      <c r="R7388" s="1">
        <v>12.262700000000001</v>
      </c>
      <c r="S7388" s="1" t="s">
        <v>13638</v>
      </c>
      <c r="T7388" s="1" t="s">
        <v>13638</v>
      </c>
      <c r="U7388" s="8">
        <v>44354</v>
      </c>
      <c r="AJ7388" s="1" t="str">
        <v>Close Ended Schemes ( Income )</v>
      </c>
    </row>
    <row r="7389" spans="1:36" x14ac:dyDescent="0.25">
      <c r="A7389" s="1" t="s">
        <v>40852</v>
      </c>
      <c r="N7389" s="1" t="s">
        <v>26</v>
      </c>
      <c r="O7389" s="1" t="s">
        <v>32141</v>
      </c>
      <c r="P7389" s="1" t="s">
        <v>32142</v>
      </c>
      <c r="Q7389" s="1" t="s">
        <v>13638</v>
      </c>
      <c r="R7389" s="1">
        <v>11.830399999999999</v>
      </c>
      <c r="S7389" s="1" t="s">
        <v>13638</v>
      </c>
      <c r="T7389" s="1" t="s">
        <v>13638</v>
      </c>
      <c r="U7389" s="8">
        <v>44354</v>
      </c>
      <c r="AJ7389" s="1" t="str">
        <v>Close Ended Schemes ( Income )</v>
      </c>
    </row>
    <row r="7390" spans="1:36" x14ac:dyDescent="0.25">
      <c r="A7390" s="1" t="s">
        <v>40853</v>
      </c>
      <c r="N7390" s="1" t="s">
        <v>26</v>
      </c>
      <c r="O7390" s="1" t="s">
        <v>32143</v>
      </c>
      <c r="P7390" s="1" t="s">
        <v>32144</v>
      </c>
      <c r="Q7390" s="1" t="s">
        <v>13638</v>
      </c>
      <c r="R7390" s="1">
        <v>11.668699999999999</v>
      </c>
      <c r="S7390" s="1" t="s">
        <v>13638</v>
      </c>
      <c r="T7390" s="1" t="s">
        <v>13638</v>
      </c>
      <c r="U7390" s="8">
        <v>44354</v>
      </c>
      <c r="AJ7390" s="1" t="str">
        <v>Close Ended Schemes ( Income )</v>
      </c>
    </row>
    <row r="7391" spans="1:36" x14ac:dyDescent="0.25">
      <c r="A7391" s="1" t="s">
        <v>40854</v>
      </c>
      <c r="N7391" s="1" t="s">
        <v>26</v>
      </c>
      <c r="O7391" s="1" t="s">
        <v>32145</v>
      </c>
      <c r="P7391" s="1" t="s">
        <v>32146</v>
      </c>
      <c r="Q7391" s="1" t="s">
        <v>13638</v>
      </c>
      <c r="R7391" s="1">
        <v>11.830399999999999</v>
      </c>
      <c r="S7391" s="1" t="s">
        <v>13638</v>
      </c>
      <c r="T7391" s="1" t="s">
        <v>13638</v>
      </c>
      <c r="U7391" s="8">
        <v>44354</v>
      </c>
      <c r="AJ7391" s="1" t="str">
        <v>Close Ended Schemes ( Income )</v>
      </c>
    </row>
    <row r="7392" spans="1:36" x14ac:dyDescent="0.25">
      <c r="A7392" s="1" t="s">
        <v>40855</v>
      </c>
      <c r="N7392" s="1" t="s">
        <v>26</v>
      </c>
      <c r="O7392" s="1" t="s">
        <v>32147</v>
      </c>
      <c r="P7392" s="1" t="s">
        <v>32148</v>
      </c>
      <c r="Q7392" s="1" t="s">
        <v>13638</v>
      </c>
      <c r="R7392" s="1">
        <v>11.668699999999999</v>
      </c>
      <c r="S7392" s="1" t="s">
        <v>13638</v>
      </c>
      <c r="T7392" s="1" t="s">
        <v>13638</v>
      </c>
      <c r="U7392" s="8">
        <v>44354</v>
      </c>
      <c r="AJ7392" s="1" t="str">
        <v>Close Ended Schemes ( Income )</v>
      </c>
    </row>
    <row r="7393" spans="1:36" x14ac:dyDescent="0.25">
      <c r="A7393" s="1" t="s">
        <v>40856</v>
      </c>
      <c r="N7393" s="1" t="s">
        <v>26</v>
      </c>
      <c r="O7393" s="1" t="s">
        <v>32149</v>
      </c>
      <c r="P7393" s="1" t="s">
        <v>32150</v>
      </c>
      <c r="Q7393" s="1" t="s">
        <v>13638</v>
      </c>
      <c r="R7393" s="1">
        <v>12.270099999999999</v>
      </c>
      <c r="S7393" s="1" t="s">
        <v>13638</v>
      </c>
      <c r="T7393" s="1" t="s">
        <v>13638</v>
      </c>
      <c r="U7393" s="8">
        <v>44354</v>
      </c>
      <c r="AJ7393" s="1" t="str">
        <v>Close Ended Schemes ( Income )</v>
      </c>
    </row>
    <row r="7394" spans="1:36" x14ac:dyDescent="0.25">
      <c r="A7394" s="1" t="s">
        <v>40857</v>
      </c>
      <c r="N7394" s="1" t="s">
        <v>26</v>
      </c>
      <c r="O7394" s="1" t="s">
        <v>32151</v>
      </c>
      <c r="P7394" s="1" t="s">
        <v>32152</v>
      </c>
      <c r="Q7394" s="1" t="s">
        <v>13638</v>
      </c>
      <c r="R7394" s="1">
        <v>12.1999</v>
      </c>
      <c r="S7394" s="1" t="s">
        <v>13638</v>
      </c>
      <c r="T7394" s="1" t="s">
        <v>13638</v>
      </c>
      <c r="U7394" s="8">
        <v>44354</v>
      </c>
      <c r="AJ7394" s="1" t="str">
        <v>Close Ended Schemes ( Income )</v>
      </c>
    </row>
    <row r="7395" spans="1:36" x14ac:dyDescent="0.25">
      <c r="N7395" s="1" t="s">
        <v>26</v>
      </c>
      <c r="O7395" s="1" t="s">
        <v>34474</v>
      </c>
      <c r="P7395" s="1" t="s">
        <v>34475</v>
      </c>
      <c r="Q7395" s="1" t="s">
        <v>13638</v>
      </c>
      <c r="R7395" s="1">
        <v>11.630800000000001</v>
      </c>
      <c r="S7395" s="1" t="s">
        <v>13638</v>
      </c>
      <c r="T7395" s="1" t="s">
        <v>13638</v>
      </c>
      <c r="U7395" s="8">
        <v>44354</v>
      </c>
      <c r="AJ7395" s="1" t="str">
        <v>Close Ended Schemes ( Income )</v>
      </c>
    </row>
    <row r="7396" spans="1:36" x14ac:dyDescent="0.25">
      <c r="A7396" s="1" t="s">
        <v>40</v>
      </c>
      <c r="N7396" s="1" t="s">
        <v>26</v>
      </c>
      <c r="O7396" s="1" t="s">
        <v>34476</v>
      </c>
      <c r="P7396" s="1" t="s">
        <v>34477</v>
      </c>
      <c r="Q7396" s="1" t="s">
        <v>13638</v>
      </c>
      <c r="R7396" s="1">
        <v>11.476599999999999</v>
      </c>
      <c r="S7396" s="1" t="s">
        <v>13638</v>
      </c>
      <c r="T7396" s="1" t="s">
        <v>13638</v>
      </c>
      <c r="U7396" s="8">
        <v>44354</v>
      </c>
      <c r="AJ7396" s="1" t="str">
        <v>Close Ended Schemes ( Income )</v>
      </c>
    </row>
    <row r="7397" spans="1:36" x14ac:dyDescent="0.25">
      <c r="A7397" s="1" t="s">
        <v>40858</v>
      </c>
      <c r="N7397" s="1" t="s">
        <v>26</v>
      </c>
      <c r="O7397" s="1" t="s">
        <v>34478</v>
      </c>
      <c r="P7397" s="1" t="s">
        <v>34479</v>
      </c>
      <c r="Q7397" s="1" t="s">
        <v>13638</v>
      </c>
      <c r="R7397" s="1">
        <v>11.630800000000001</v>
      </c>
      <c r="S7397" s="1" t="s">
        <v>13638</v>
      </c>
      <c r="T7397" s="1" t="s">
        <v>13638</v>
      </c>
      <c r="U7397" s="8">
        <v>44354</v>
      </c>
      <c r="AJ7397" s="1" t="str">
        <v>Close Ended Schemes ( Income )</v>
      </c>
    </row>
    <row r="7398" spans="1:36" x14ac:dyDescent="0.25">
      <c r="A7398" s="1" t="s">
        <v>40859</v>
      </c>
      <c r="N7398" s="1" t="s">
        <v>26</v>
      </c>
      <c r="O7398" s="1" t="s">
        <v>34480</v>
      </c>
      <c r="P7398" s="1" t="s">
        <v>34481</v>
      </c>
      <c r="Q7398" s="1" t="s">
        <v>13638</v>
      </c>
      <c r="R7398" s="1">
        <v>11.476599999999999</v>
      </c>
      <c r="S7398" s="1" t="s">
        <v>13638</v>
      </c>
      <c r="T7398" s="1" t="s">
        <v>13638</v>
      </c>
      <c r="U7398" s="8">
        <v>44354</v>
      </c>
      <c r="AJ7398" s="1" t="str">
        <v>Close Ended Schemes ( Income )</v>
      </c>
    </row>
    <row r="7399" spans="1:36" x14ac:dyDescent="0.25">
      <c r="A7399" s="1" t="s">
        <v>40860</v>
      </c>
      <c r="N7399" s="1" t="s">
        <v>26</v>
      </c>
      <c r="O7399" s="1" t="s">
        <v>32153</v>
      </c>
      <c r="P7399" s="1" t="s">
        <v>32154</v>
      </c>
      <c r="Q7399" s="1" t="s">
        <v>13638</v>
      </c>
      <c r="R7399" s="1">
        <v>12.665699999999999</v>
      </c>
      <c r="S7399" s="1" t="s">
        <v>13638</v>
      </c>
      <c r="T7399" s="1" t="s">
        <v>13638</v>
      </c>
      <c r="U7399" s="8">
        <v>44354</v>
      </c>
      <c r="AJ7399" s="1" t="str">
        <v>Close Ended Schemes ( Income )</v>
      </c>
    </row>
    <row r="7400" spans="1:36" x14ac:dyDescent="0.25">
      <c r="A7400" s="1" t="s">
        <v>40861</v>
      </c>
      <c r="N7400" s="1" t="s">
        <v>26</v>
      </c>
      <c r="O7400" s="1" t="s">
        <v>32155</v>
      </c>
      <c r="P7400" s="1" t="s">
        <v>32156</v>
      </c>
      <c r="Q7400" s="1" t="s">
        <v>13638</v>
      </c>
      <c r="R7400" s="1">
        <v>12.5863</v>
      </c>
      <c r="S7400" s="1" t="s">
        <v>13638</v>
      </c>
      <c r="T7400" s="1" t="s">
        <v>13638</v>
      </c>
      <c r="U7400" s="8">
        <v>44354</v>
      </c>
      <c r="AJ7400" s="1" t="str">
        <v>Close Ended Schemes ( Income )</v>
      </c>
    </row>
    <row r="7401" spans="1:36" x14ac:dyDescent="0.25">
      <c r="A7401" s="1" t="s">
        <v>40862</v>
      </c>
      <c r="N7401" s="1" t="s">
        <v>26</v>
      </c>
      <c r="O7401" s="1" t="s">
        <v>32157</v>
      </c>
      <c r="P7401" s="1" t="s">
        <v>32158</v>
      </c>
      <c r="Q7401" s="1" t="s">
        <v>13638</v>
      </c>
      <c r="R7401" s="1">
        <v>12.665699999999999</v>
      </c>
      <c r="S7401" s="1" t="s">
        <v>13638</v>
      </c>
      <c r="T7401" s="1" t="s">
        <v>13638</v>
      </c>
      <c r="U7401" s="8">
        <v>44354</v>
      </c>
      <c r="AJ7401" s="1" t="str">
        <v>Close Ended Schemes ( Income )</v>
      </c>
    </row>
    <row r="7402" spans="1:36" x14ac:dyDescent="0.25">
      <c r="A7402" s="1" t="s">
        <v>40863</v>
      </c>
      <c r="N7402" s="1" t="s">
        <v>26</v>
      </c>
      <c r="O7402" s="1" t="s">
        <v>32159</v>
      </c>
      <c r="P7402" s="1" t="s">
        <v>32160</v>
      </c>
      <c r="Q7402" s="1" t="s">
        <v>13638</v>
      </c>
      <c r="R7402" s="1">
        <v>12.5863</v>
      </c>
      <c r="S7402" s="1" t="s">
        <v>13638</v>
      </c>
      <c r="T7402" s="1" t="s">
        <v>13638</v>
      </c>
      <c r="U7402" s="8">
        <v>44354</v>
      </c>
      <c r="AJ7402" s="1" t="str">
        <v>Close Ended Schemes ( Income )</v>
      </c>
    </row>
    <row r="7403" spans="1:36" x14ac:dyDescent="0.25">
      <c r="A7403" s="1" t="s">
        <v>40864</v>
      </c>
      <c r="N7403" s="1" t="s">
        <v>26</v>
      </c>
      <c r="O7403" s="1" t="s">
        <v>32161</v>
      </c>
      <c r="P7403" s="1" t="s">
        <v>32162</v>
      </c>
      <c r="Q7403" s="1" t="s">
        <v>13638</v>
      </c>
      <c r="R7403" s="1">
        <v>11.429500000000001</v>
      </c>
      <c r="S7403" s="1" t="s">
        <v>13638</v>
      </c>
      <c r="T7403" s="1" t="s">
        <v>13638</v>
      </c>
      <c r="U7403" s="8">
        <v>44354</v>
      </c>
      <c r="AJ7403" s="1" t="str">
        <v>Close Ended Schemes ( Income )</v>
      </c>
    </row>
    <row r="7404" spans="1:36" x14ac:dyDescent="0.25">
      <c r="A7404" s="1" t="s">
        <v>40865</v>
      </c>
      <c r="N7404" s="1" t="s">
        <v>26</v>
      </c>
      <c r="O7404" s="1" t="s">
        <v>32163</v>
      </c>
      <c r="P7404" s="1" t="s">
        <v>32164</v>
      </c>
      <c r="Q7404" s="1" t="s">
        <v>13638</v>
      </c>
      <c r="R7404" s="1">
        <v>11.260400000000001</v>
      </c>
      <c r="S7404" s="1" t="s">
        <v>13638</v>
      </c>
      <c r="T7404" s="1" t="s">
        <v>13638</v>
      </c>
      <c r="U7404" s="8">
        <v>44354</v>
      </c>
      <c r="AJ7404" s="1" t="str">
        <v>Close Ended Schemes ( Income )</v>
      </c>
    </row>
    <row r="7405" spans="1:36" x14ac:dyDescent="0.25">
      <c r="N7405" s="1" t="s">
        <v>26</v>
      </c>
      <c r="O7405" s="1" t="s">
        <v>32165</v>
      </c>
      <c r="P7405" s="1" t="s">
        <v>32166</v>
      </c>
      <c r="Q7405" s="1" t="s">
        <v>13638</v>
      </c>
      <c r="R7405" s="1">
        <v>11.429500000000001</v>
      </c>
      <c r="S7405" s="1" t="s">
        <v>13638</v>
      </c>
      <c r="T7405" s="1" t="s">
        <v>13638</v>
      </c>
      <c r="U7405" s="8">
        <v>44354</v>
      </c>
      <c r="AJ7405" s="1" t="str">
        <v>Close Ended Schemes ( Income )</v>
      </c>
    </row>
    <row r="7406" spans="1:36" x14ac:dyDescent="0.25">
      <c r="A7406" s="1" t="s">
        <v>33</v>
      </c>
      <c r="N7406" s="1" t="s">
        <v>26</v>
      </c>
      <c r="O7406" s="1" t="s">
        <v>32167</v>
      </c>
      <c r="P7406" s="1" t="s">
        <v>32168</v>
      </c>
      <c r="Q7406" s="1" t="s">
        <v>13638</v>
      </c>
      <c r="R7406" s="1">
        <v>11.260400000000001</v>
      </c>
      <c r="S7406" s="1" t="s">
        <v>13638</v>
      </c>
      <c r="T7406" s="1" t="s">
        <v>13638</v>
      </c>
      <c r="U7406" s="8">
        <v>44354</v>
      </c>
      <c r="AJ7406" s="1" t="str">
        <v>Close Ended Schemes ( Income )</v>
      </c>
    </row>
    <row r="7407" spans="1:36" x14ac:dyDescent="0.25">
      <c r="A7407" s="1" t="s">
        <v>40866</v>
      </c>
      <c r="N7407" s="1" t="s">
        <v>26</v>
      </c>
      <c r="O7407" s="1" t="s">
        <v>32169</v>
      </c>
      <c r="P7407" s="1" t="s">
        <v>32170</v>
      </c>
      <c r="Q7407" s="1" t="s">
        <v>13638</v>
      </c>
      <c r="R7407" s="1">
        <v>12.6211</v>
      </c>
      <c r="S7407" s="1" t="s">
        <v>13638</v>
      </c>
      <c r="T7407" s="1" t="s">
        <v>13638</v>
      </c>
      <c r="U7407" s="8">
        <v>44354</v>
      </c>
      <c r="AJ7407" s="1" t="str">
        <v>Close Ended Schemes ( Income )</v>
      </c>
    </row>
    <row r="7408" spans="1:36" x14ac:dyDescent="0.25">
      <c r="A7408" s="1" t="s">
        <v>40867</v>
      </c>
      <c r="N7408" s="1" t="s">
        <v>26</v>
      </c>
      <c r="O7408" s="1" t="s">
        <v>32171</v>
      </c>
      <c r="P7408" s="1" t="s">
        <v>32172</v>
      </c>
      <c r="Q7408" s="1" t="s">
        <v>13638</v>
      </c>
      <c r="R7408" s="1">
        <v>12.6211</v>
      </c>
      <c r="S7408" s="1" t="s">
        <v>13638</v>
      </c>
      <c r="T7408" s="1" t="s">
        <v>13638</v>
      </c>
      <c r="U7408" s="8">
        <v>44354</v>
      </c>
      <c r="AJ7408" s="1" t="str">
        <v>Close Ended Schemes ( Income )</v>
      </c>
    </row>
    <row r="7409" spans="1:36" x14ac:dyDescent="0.25">
      <c r="A7409" s="1" t="s">
        <v>40868</v>
      </c>
      <c r="N7409" s="1" t="s">
        <v>26</v>
      </c>
      <c r="O7409" s="1" t="s">
        <v>32173</v>
      </c>
      <c r="P7409" s="1" t="s">
        <v>32174</v>
      </c>
      <c r="Q7409" s="1" t="s">
        <v>13638</v>
      </c>
      <c r="R7409" s="1">
        <v>12.5428</v>
      </c>
      <c r="S7409" s="1" t="s">
        <v>13638</v>
      </c>
      <c r="T7409" s="1" t="s">
        <v>13638</v>
      </c>
      <c r="U7409" s="8">
        <v>44354</v>
      </c>
      <c r="AJ7409" s="1" t="str">
        <v>Close Ended Schemes ( Income )</v>
      </c>
    </row>
    <row r="7410" spans="1:36" x14ac:dyDescent="0.25">
      <c r="A7410" s="1" t="s">
        <v>40869</v>
      </c>
      <c r="N7410" s="1" t="s">
        <v>26</v>
      </c>
      <c r="O7410" s="1" t="s">
        <v>32175</v>
      </c>
      <c r="P7410" s="1" t="s">
        <v>32176</v>
      </c>
      <c r="Q7410" s="1" t="s">
        <v>13638</v>
      </c>
      <c r="R7410" s="1">
        <v>12.5837</v>
      </c>
      <c r="S7410" s="1" t="s">
        <v>13638</v>
      </c>
      <c r="T7410" s="1" t="s">
        <v>13638</v>
      </c>
      <c r="U7410" s="8">
        <v>44354</v>
      </c>
      <c r="AJ7410" s="1" t="str">
        <v>Close Ended Schemes ( Income )</v>
      </c>
    </row>
    <row r="7411" spans="1:36" x14ac:dyDescent="0.25">
      <c r="A7411" s="1" t="s">
        <v>40870</v>
      </c>
      <c r="N7411" s="1" t="s">
        <v>26</v>
      </c>
      <c r="O7411" s="1" t="s">
        <v>32177</v>
      </c>
      <c r="P7411" s="1" t="s">
        <v>32178</v>
      </c>
      <c r="Q7411" s="1" t="s">
        <v>13638</v>
      </c>
      <c r="R7411" s="1">
        <v>12.5063</v>
      </c>
      <c r="S7411" s="1" t="s">
        <v>13638</v>
      </c>
      <c r="T7411" s="1" t="s">
        <v>13638</v>
      </c>
      <c r="U7411" s="8">
        <v>44354</v>
      </c>
      <c r="AJ7411" s="1" t="str">
        <v>Close Ended Schemes ( Income )</v>
      </c>
    </row>
    <row r="7412" spans="1:36" x14ac:dyDescent="0.25">
      <c r="A7412" s="1" t="s">
        <v>40871</v>
      </c>
      <c r="N7412" s="1" t="s">
        <v>26</v>
      </c>
      <c r="O7412" s="1" t="s">
        <v>32179</v>
      </c>
      <c r="P7412" s="1" t="s">
        <v>32180</v>
      </c>
      <c r="Q7412" s="1" t="s">
        <v>13638</v>
      </c>
      <c r="R7412" s="1">
        <v>12.5837</v>
      </c>
      <c r="S7412" s="1" t="s">
        <v>13638</v>
      </c>
      <c r="T7412" s="1" t="s">
        <v>13638</v>
      </c>
      <c r="U7412" s="8">
        <v>44354</v>
      </c>
      <c r="AJ7412" s="1" t="str">
        <v>Close Ended Schemes ( Income )</v>
      </c>
    </row>
    <row r="7413" spans="1:36" x14ac:dyDescent="0.25">
      <c r="A7413" s="1" t="s">
        <v>40872</v>
      </c>
      <c r="N7413" s="1" t="s">
        <v>26</v>
      </c>
      <c r="O7413" s="1" t="s">
        <v>32181</v>
      </c>
      <c r="P7413" s="1" t="s">
        <v>32182</v>
      </c>
      <c r="Q7413" s="1" t="s">
        <v>13638</v>
      </c>
      <c r="R7413" s="1">
        <v>12.5063</v>
      </c>
      <c r="S7413" s="1" t="s">
        <v>13638</v>
      </c>
      <c r="T7413" s="1" t="s">
        <v>13638</v>
      </c>
      <c r="U7413" s="8">
        <v>44354</v>
      </c>
      <c r="AJ7413" s="1" t="str">
        <v>Close Ended Schemes ( Income )</v>
      </c>
    </row>
    <row r="7414" spans="1:36" x14ac:dyDescent="0.25">
      <c r="A7414" s="1" t="s">
        <v>40873</v>
      </c>
      <c r="N7414" s="1" t="s">
        <v>26</v>
      </c>
      <c r="O7414" s="1" t="s">
        <v>32183</v>
      </c>
      <c r="P7414" s="1" t="s">
        <v>32184</v>
      </c>
      <c r="Q7414" s="1" t="s">
        <v>13638</v>
      </c>
      <c r="R7414" s="1">
        <v>12.5016</v>
      </c>
      <c r="S7414" s="1" t="s">
        <v>13638</v>
      </c>
      <c r="T7414" s="1" t="s">
        <v>13638</v>
      </c>
      <c r="U7414" s="8">
        <v>44354</v>
      </c>
      <c r="AJ7414" s="1" t="str">
        <v>Close Ended Schemes ( Income )</v>
      </c>
    </row>
    <row r="7415" spans="1:36" x14ac:dyDescent="0.25">
      <c r="A7415" s="1" t="s">
        <v>40874</v>
      </c>
      <c r="N7415" s="1" t="s">
        <v>26</v>
      </c>
      <c r="O7415" s="1" t="s">
        <v>32185</v>
      </c>
      <c r="P7415" s="1" t="s">
        <v>32186</v>
      </c>
      <c r="Q7415" s="1" t="s">
        <v>13638</v>
      </c>
      <c r="R7415" s="1">
        <v>12.424899999999999</v>
      </c>
      <c r="S7415" s="1" t="s">
        <v>13638</v>
      </c>
      <c r="T7415" s="1" t="s">
        <v>13638</v>
      </c>
      <c r="U7415" s="8">
        <v>44354</v>
      </c>
      <c r="AJ7415" s="1" t="str">
        <v>Close Ended Schemes ( Income )</v>
      </c>
    </row>
    <row r="7416" spans="1:36" x14ac:dyDescent="0.25">
      <c r="A7416" s="1" t="s">
        <v>40875</v>
      </c>
      <c r="N7416" s="1" t="s">
        <v>26</v>
      </c>
      <c r="O7416" s="1" t="s">
        <v>32187</v>
      </c>
      <c r="P7416" s="1" t="s">
        <v>32188</v>
      </c>
      <c r="Q7416" s="1" t="s">
        <v>13638</v>
      </c>
      <c r="R7416" s="1">
        <v>12.5016</v>
      </c>
      <c r="S7416" s="1" t="s">
        <v>13638</v>
      </c>
      <c r="T7416" s="1" t="s">
        <v>13638</v>
      </c>
      <c r="U7416" s="8">
        <v>44354</v>
      </c>
      <c r="AJ7416" s="1" t="str">
        <v>Close Ended Schemes ( Income )</v>
      </c>
    </row>
    <row r="7417" spans="1:36" x14ac:dyDescent="0.25">
      <c r="A7417" s="1" t="s">
        <v>40876</v>
      </c>
      <c r="N7417" s="1" t="s">
        <v>26</v>
      </c>
      <c r="O7417" s="1" t="s">
        <v>32189</v>
      </c>
      <c r="P7417" s="1" t="s">
        <v>32190</v>
      </c>
      <c r="Q7417" s="1" t="s">
        <v>13638</v>
      </c>
      <c r="R7417" s="1">
        <v>12.424899999999999</v>
      </c>
      <c r="S7417" s="1" t="s">
        <v>13638</v>
      </c>
      <c r="T7417" s="1" t="s">
        <v>13638</v>
      </c>
      <c r="U7417" s="8">
        <v>44354</v>
      </c>
      <c r="AJ7417" s="1" t="str">
        <v>Close Ended Schemes ( Income )</v>
      </c>
    </row>
    <row r="7418" spans="1:36" x14ac:dyDescent="0.25">
      <c r="A7418" s="1" t="s">
        <v>40877</v>
      </c>
      <c r="N7418" s="1" t="s">
        <v>26</v>
      </c>
      <c r="O7418" s="1" t="s">
        <v>32191</v>
      </c>
      <c r="P7418" s="1" t="s">
        <v>32192</v>
      </c>
      <c r="Q7418" s="1" t="s">
        <v>13638</v>
      </c>
      <c r="R7418" s="1">
        <v>12.501099999999999</v>
      </c>
      <c r="S7418" s="1" t="s">
        <v>13638</v>
      </c>
      <c r="T7418" s="1" t="s">
        <v>13638</v>
      </c>
      <c r="U7418" s="8">
        <v>44354</v>
      </c>
      <c r="AJ7418" s="1" t="str">
        <v>Close Ended Schemes ( Income )</v>
      </c>
    </row>
    <row r="7419" spans="1:36" x14ac:dyDescent="0.25">
      <c r="A7419" s="1" t="s">
        <v>40878</v>
      </c>
      <c r="N7419" s="1" t="s">
        <v>26</v>
      </c>
      <c r="O7419" s="1" t="s">
        <v>32193</v>
      </c>
      <c r="P7419" s="1" t="s">
        <v>32194</v>
      </c>
      <c r="Q7419" s="1" t="s">
        <v>13638</v>
      </c>
      <c r="R7419" s="1">
        <v>12.425000000000001</v>
      </c>
      <c r="S7419" s="1" t="s">
        <v>13638</v>
      </c>
      <c r="T7419" s="1" t="s">
        <v>13638</v>
      </c>
      <c r="U7419" s="8">
        <v>44354</v>
      </c>
      <c r="AJ7419" s="1" t="str">
        <v>Close Ended Schemes ( Income )</v>
      </c>
    </row>
    <row r="7420" spans="1:36" x14ac:dyDescent="0.25">
      <c r="A7420" s="1" t="s">
        <v>40879</v>
      </c>
      <c r="N7420" s="1" t="s">
        <v>26</v>
      </c>
      <c r="O7420" s="1" t="s">
        <v>32195</v>
      </c>
      <c r="P7420" s="1" t="s">
        <v>32196</v>
      </c>
      <c r="Q7420" s="1" t="s">
        <v>13638</v>
      </c>
      <c r="R7420" s="1">
        <v>11.5162</v>
      </c>
      <c r="S7420" s="1" t="s">
        <v>13638</v>
      </c>
      <c r="T7420" s="1" t="s">
        <v>13638</v>
      </c>
      <c r="U7420" s="8">
        <v>44354</v>
      </c>
      <c r="AJ7420" s="1" t="str">
        <v>Close Ended Schemes ( Income )</v>
      </c>
    </row>
    <row r="7421" spans="1:36" x14ac:dyDescent="0.25">
      <c r="A7421" s="1" t="s">
        <v>40880</v>
      </c>
      <c r="N7421" s="1" t="s">
        <v>26</v>
      </c>
      <c r="O7421" s="1" t="s">
        <v>32197</v>
      </c>
      <c r="P7421" s="1" t="s">
        <v>32198</v>
      </c>
      <c r="Q7421" s="1" t="s">
        <v>13638</v>
      </c>
      <c r="R7421" s="1">
        <v>11.3682</v>
      </c>
      <c r="S7421" s="1" t="s">
        <v>13638</v>
      </c>
      <c r="T7421" s="1" t="s">
        <v>13638</v>
      </c>
      <c r="U7421" s="8">
        <v>44354</v>
      </c>
      <c r="AJ7421" s="1" t="str">
        <v>Close Ended Schemes ( Income )</v>
      </c>
    </row>
    <row r="7422" spans="1:36" x14ac:dyDescent="0.25">
      <c r="A7422" s="1" t="s">
        <v>40881</v>
      </c>
      <c r="N7422" s="1" t="s">
        <v>26</v>
      </c>
      <c r="O7422" s="1" t="s">
        <v>32199</v>
      </c>
      <c r="P7422" s="1" t="s">
        <v>32200</v>
      </c>
      <c r="Q7422" s="1" t="s">
        <v>13638</v>
      </c>
      <c r="R7422" s="1">
        <v>11.5161</v>
      </c>
      <c r="S7422" s="1" t="s">
        <v>13638</v>
      </c>
      <c r="T7422" s="1" t="s">
        <v>13638</v>
      </c>
      <c r="U7422" s="8">
        <v>44354</v>
      </c>
      <c r="AJ7422" s="1" t="str">
        <v>Close Ended Schemes ( Income )</v>
      </c>
    </row>
    <row r="7423" spans="1:36" x14ac:dyDescent="0.25">
      <c r="N7423" s="1" t="s">
        <v>26</v>
      </c>
      <c r="O7423" s="1" t="s">
        <v>32201</v>
      </c>
      <c r="P7423" s="1" t="s">
        <v>32202</v>
      </c>
      <c r="Q7423" s="1" t="s">
        <v>13638</v>
      </c>
      <c r="R7423" s="1">
        <v>11.3682</v>
      </c>
      <c r="S7423" s="1" t="s">
        <v>13638</v>
      </c>
      <c r="T7423" s="1" t="s">
        <v>13638</v>
      </c>
      <c r="U7423" s="8">
        <v>44354</v>
      </c>
      <c r="AJ7423" s="1" t="str">
        <v>Close Ended Schemes ( Income )</v>
      </c>
    </row>
    <row r="7424" spans="1:36" x14ac:dyDescent="0.25">
      <c r="A7424" s="1" t="s">
        <v>11</v>
      </c>
      <c r="N7424" s="1" t="s">
        <v>26</v>
      </c>
      <c r="O7424" s="1" t="s">
        <v>32203</v>
      </c>
      <c r="P7424" s="1" t="s">
        <v>32204</v>
      </c>
      <c r="Q7424" s="1" t="s">
        <v>13638</v>
      </c>
      <c r="R7424" s="1">
        <v>12.747</v>
      </c>
      <c r="S7424" s="1" t="s">
        <v>13638</v>
      </c>
      <c r="T7424" s="1" t="s">
        <v>13638</v>
      </c>
      <c r="U7424" s="8">
        <v>44354</v>
      </c>
      <c r="AJ7424" s="1" t="str">
        <v>Close Ended Schemes ( Income )</v>
      </c>
    </row>
    <row r="7425" spans="1:36" x14ac:dyDescent="0.25">
      <c r="A7425" s="1" t="s">
        <v>40882</v>
      </c>
      <c r="N7425" s="1" t="s">
        <v>26</v>
      </c>
      <c r="O7425" s="1" t="s">
        <v>32205</v>
      </c>
      <c r="P7425" s="1" t="s">
        <v>32206</v>
      </c>
      <c r="Q7425" s="1" t="s">
        <v>13638</v>
      </c>
      <c r="R7425" s="1">
        <v>12.666399999999999</v>
      </c>
      <c r="S7425" s="1" t="s">
        <v>13638</v>
      </c>
      <c r="T7425" s="1" t="s">
        <v>13638</v>
      </c>
      <c r="U7425" s="8">
        <v>44354</v>
      </c>
      <c r="AJ7425" s="1" t="str">
        <v>Close Ended Schemes ( Income )</v>
      </c>
    </row>
    <row r="7426" spans="1:36" x14ac:dyDescent="0.25">
      <c r="A7426" s="1" t="s">
        <v>40883</v>
      </c>
      <c r="N7426" s="1" t="s">
        <v>26</v>
      </c>
      <c r="O7426" s="1" t="s">
        <v>32207</v>
      </c>
      <c r="P7426" s="1" t="s">
        <v>32208</v>
      </c>
      <c r="Q7426" s="1" t="s">
        <v>13638</v>
      </c>
      <c r="R7426" s="1">
        <v>12.666399999999999</v>
      </c>
      <c r="S7426" s="1" t="s">
        <v>13638</v>
      </c>
      <c r="T7426" s="1" t="s">
        <v>13638</v>
      </c>
      <c r="U7426" s="8">
        <v>44354</v>
      </c>
      <c r="AJ7426" s="1" t="str">
        <v>Close Ended Schemes ( Income )</v>
      </c>
    </row>
    <row r="7427" spans="1:36" x14ac:dyDescent="0.25">
      <c r="A7427" s="1" t="s">
        <v>40884</v>
      </c>
      <c r="N7427" s="1" t="s">
        <v>26</v>
      </c>
      <c r="O7427" s="1" t="s">
        <v>32209</v>
      </c>
      <c r="P7427" s="1" t="s">
        <v>32210</v>
      </c>
      <c r="Q7427" s="1" t="s">
        <v>13638</v>
      </c>
      <c r="R7427" s="1">
        <v>12.747</v>
      </c>
      <c r="S7427" s="1" t="s">
        <v>13638</v>
      </c>
      <c r="T7427" s="1" t="s">
        <v>13638</v>
      </c>
      <c r="U7427" s="8">
        <v>44354</v>
      </c>
      <c r="AJ7427" s="1" t="str">
        <v>Close Ended Schemes ( Income )</v>
      </c>
    </row>
    <row r="7428" spans="1:36" x14ac:dyDescent="0.25">
      <c r="A7428" s="1" t="s">
        <v>40885</v>
      </c>
      <c r="N7428" s="1" t="s">
        <v>26</v>
      </c>
      <c r="O7428" s="1" t="s">
        <v>32211</v>
      </c>
      <c r="P7428" s="1" t="s">
        <v>32212</v>
      </c>
      <c r="Q7428" s="1" t="s">
        <v>13638</v>
      </c>
      <c r="R7428" s="1">
        <v>12.6729</v>
      </c>
      <c r="S7428" s="1" t="s">
        <v>13638</v>
      </c>
      <c r="T7428" s="1" t="s">
        <v>13638</v>
      </c>
      <c r="U7428" s="8">
        <v>44354</v>
      </c>
      <c r="AJ7428" s="1" t="str">
        <v>Close Ended Schemes ( Income )</v>
      </c>
    </row>
    <row r="7429" spans="1:36" x14ac:dyDescent="0.25">
      <c r="N7429" s="1" t="s">
        <v>26</v>
      </c>
      <c r="O7429" s="1" t="s">
        <v>32213</v>
      </c>
      <c r="P7429" s="1" t="s">
        <v>32214</v>
      </c>
      <c r="Q7429" s="1" t="s">
        <v>13638</v>
      </c>
      <c r="R7429" s="1">
        <v>12.5854</v>
      </c>
      <c r="S7429" s="1" t="s">
        <v>13638</v>
      </c>
      <c r="T7429" s="1" t="s">
        <v>13638</v>
      </c>
      <c r="U7429" s="8">
        <v>44354</v>
      </c>
      <c r="AJ7429" s="1" t="str">
        <v>Close Ended Schemes ( Income )</v>
      </c>
    </row>
    <row r="7430" spans="1:36" x14ac:dyDescent="0.25">
      <c r="A7430" s="1" t="s">
        <v>12</v>
      </c>
      <c r="N7430" s="1" t="s">
        <v>26</v>
      </c>
      <c r="O7430" s="1" t="s">
        <v>32215</v>
      </c>
      <c r="P7430" s="1" t="s">
        <v>32216</v>
      </c>
      <c r="Q7430" s="1" t="s">
        <v>13638</v>
      </c>
      <c r="R7430" s="1">
        <v>12.6729</v>
      </c>
      <c r="S7430" s="1" t="s">
        <v>13638</v>
      </c>
      <c r="T7430" s="1" t="s">
        <v>13638</v>
      </c>
      <c r="U7430" s="8">
        <v>44354</v>
      </c>
      <c r="AJ7430" s="1" t="str">
        <v>Close Ended Schemes ( Income )</v>
      </c>
    </row>
    <row r="7431" spans="1:36" x14ac:dyDescent="0.25">
      <c r="A7431" s="1" t="s">
        <v>40886</v>
      </c>
      <c r="N7431" s="1" t="s">
        <v>26</v>
      </c>
      <c r="O7431" s="1" t="s">
        <v>32217</v>
      </c>
      <c r="P7431" s="1" t="s">
        <v>32218</v>
      </c>
      <c r="Q7431" s="1" t="s">
        <v>13638</v>
      </c>
      <c r="R7431" s="1">
        <v>12.5854</v>
      </c>
      <c r="S7431" s="1" t="s">
        <v>13638</v>
      </c>
      <c r="T7431" s="1" t="s">
        <v>13638</v>
      </c>
      <c r="U7431" s="8">
        <v>44354</v>
      </c>
      <c r="AJ7431" s="1" t="str">
        <v>Close Ended Schemes ( Income )</v>
      </c>
    </row>
    <row r="7432" spans="1:36" x14ac:dyDescent="0.25">
      <c r="A7432" s="1" t="s">
        <v>40887</v>
      </c>
      <c r="N7432" s="1" t="s">
        <v>26</v>
      </c>
      <c r="O7432" s="1" t="s">
        <v>32219</v>
      </c>
      <c r="P7432" s="1" t="s">
        <v>32220</v>
      </c>
      <c r="Q7432" s="1" t="s">
        <v>13638</v>
      </c>
      <c r="R7432" s="1">
        <v>11.794600000000001</v>
      </c>
      <c r="S7432" s="1" t="s">
        <v>13638</v>
      </c>
      <c r="T7432" s="1" t="s">
        <v>13638</v>
      </c>
      <c r="U7432" s="8">
        <v>44354</v>
      </c>
      <c r="AJ7432" s="1" t="str">
        <v>Close Ended Schemes ( Income )</v>
      </c>
    </row>
    <row r="7433" spans="1:36" x14ac:dyDescent="0.25">
      <c r="A7433" s="1" t="s">
        <v>40888</v>
      </c>
      <c r="N7433" s="1" t="s">
        <v>26</v>
      </c>
      <c r="O7433" s="1" t="s">
        <v>32221</v>
      </c>
      <c r="P7433" s="1" t="s">
        <v>32222</v>
      </c>
      <c r="Q7433" s="1" t="s">
        <v>13638</v>
      </c>
      <c r="R7433" s="1">
        <v>11.6411</v>
      </c>
      <c r="S7433" s="1" t="s">
        <v>13638</v>
      </c>
      <c r="T7433" s="1" t="s">
        <v>13638</v>
      </c>
      <c r="U7433" s="8">
        <v>44354</v>
      </c>
      <c r="AJ7433" s="1" t="str">
        <v>Close Ended Schemes ( Income )</v>
      </c>
    </row>
    <row r="7434" spans="1:36" x14ac:dyDescent="0.25">
      <c r="A7434" s="1" t="s">
        <v>40889</v>
      </c>
      <c r="N7434" s="1" t="s">
        <v>26</v>
      </c>
      <c r="O7434" s="1" t="s">
        <v>32223</v>
      </c>
      <c r="P7434" s="1" t="s">
        <v>32224</v>
      </c>
      <c r="Q7434" s="1" t="s">
        <v>13638</v>
      </c>
      <c r="R7434" s="1">
        <v>11.794600000000001</v>
      </c>
      <c r="S7434" s="1" t="s">
        <v>13638</v>
      </c>
      <c r="T7434" s="1" t="s">
        <v>13638</v>
      </c>
      <c r="U7434" s="8">
        <v>44354</v>
      </c>
      <c r="AJ7434" s="1" t="str">
        <v>Close Ended Schemes ( Income )</v>
      </c>
    </row>
    <row r="7435" spans="1:36" x14ac:dyDescent="0.25">
      <c r="A7435" s="1" t="s">
        <v>40890</v>
      </c>
      <c r="N7435" s="1" t="s">
        <v>26</v>
      </c>
      <c r="O7435" s="1" t="s">
        <v>32225</v>
      </c>
      <c r="P7435" s="1" t="s">
        <v>32226</v>
      </c>
      <c r="Q7435" s="1" t="s">
        <v>13638</v>
      </c>
      <c r="R7435" s="1">
        <v>11.6411</v>
      </c>
      <c r="S7435" s="1" t="s">
        <v>13638</v>
      </c>
      <c r="T7435" s="1" t="s">
        <v>13638</v>
      </c>
      <c r="U7435" s="8">
        <v>44354</v>
      </c>
      <c r="AJ7435" s="1" t="str">
        <v>Close Ended Schemes ( Income )</v>
      </c>
    </row>
    <row r="7436" spans="1:36" x14ac:dyDescent="0.25">
      <c r="A7436" s="1" t="s">
        <v>40891</v>
      </c>
      <c r="N7436" s="1" t="s">
        <v>26</v>
      </c>
      <c r="O7436" s="1" t="s">
        <v>32227</v>
      </c>
      <c r="P7436" s="1" t="s">
        <v>32228</v>
      </c>
      <c r="Q7436" s="1" t="s">
        <v>13638</v>
      </c>
      <c r="R7436" s="1">
        <v>13.0267</v>
      </c>
      <c r="S7436" s="1" t="s">
        <v>13638</v>
      </c>
      <c r="T7436" s="1" t="s">
        <v>13638</v>
      </c>
      <c r="U7436" s="8">
        <v>44354</v>
      </c>
      <c r="AJ7436" s="1" t="str">
        <v>Close Ended Schemes ( Income )</v>
      </c>
    </row>
    <row r="7437" spans="1:36" x14ac:dyDescent="0.25">
      <c r="A7437" s="1" t="s">
        <v>40892</v>
      </c>
      <c r="N7437" s="1" t="s">
        <v>26</v>
      </c>
      <c r="O7437" s="1" t="s">
        <v>32229</v>
      </c>
      <c r="P7437" s="1" t="s">
        <v>32230</v>
      </c>
      <c r="Q7437" s="1" t="s">
        <v>13638</v>
      </c>
      <c r="R7437" s="1">
        <v>12.9414</v>
      </c>
      <c r="S7437" s="1" t="s">
        <v>13638</v>
      </c>
      <c r="T7437" s="1" t="s">
        <v>13638</v>
      </c>
      <c r="U7437" s="8">
        <v>44354</v>
      </c>
      <c r="AJ7437" s="1" t="str">
        <v>Close Ended Schemes ( Income )</v>
      </c>
    </row>
    <row r="7438" spans="1:36" x14ac:dyDescent="0.25">
      <c r="A7438" s="1" t="s">
        <v>40893</v>
      </c>
      <c r="N7438" s="1" t="s">
        <v>26</v>
      </c>
      <c r="O7438" s="1" t="s">
        <v>32231</v>
      </c>
      <c r="P7438" s="1" t="s">
        <v>32232</v>
      </c>
      <c r="Q7438" s="1" t="s">
        <v>13638</v>
      </c>
      <c r="R7438" s="1">
        <v>13.0267</v>
      </c>
      <c r="S7438" s="1" t="s">
        <v>13638</v>
      </c>
      <c r="T7438" s="1" t="s">
        <v>13638</v>
      </c>
      <c r="U7438" s="8">
        <v>44354</v>
      </c>
      <c r="AJ7438" s="1" t="str">
        <v>Close Ended Schemes ( Income )</v>
      </c>
    </row>
    <row r="7439" spans="1:36" x14ac:dyDescent="0.25">
      <c r="A7439" s="1" t="s">
        <v>40894</v>
      </c>
      <c r="N7439" s="1" t="s">
        <v>26</v>
      </c>
      <c r="O7439" s="1" t="s">
        <v>32233</v>
      </c>
      <c r="P7439" s="1" t="s">
        <v>32234</v>
      </c>
      <c r="Q7439" s="1" t="s">
        <v>13638</v>
      </c>
      <c r="R7439" s="1">
        <v>12.9414</v>
      </c>
      <c r="S7439" s="1" t="s">
        <v>13638</v>
      </c>
      <c r="T7439" s="1" t="s">
        <v>13638</v>
      </c>
      <c r="U7439" s="8">
        <v>44354</v>
      </c>
      <c r="AJ7439" s="1" t="str">
        <v>Close Ended Schemes ( Income )</v>
      </c>
    </row>
    <row r="7440" spans="1:36" x14ac:dyDescent="0.25">
      <c r="A7440" s="1" t="s">
        <v>40895</v>
      </c>
      <c r="N7440" s="1" t="s">
        <v>26</v>
      </c>
      <c r="O7440" s="1" t="s">
        <v>32235</v>
      </c>
      <c r="P7440" s="1" t="s">
        <v>32236</v>
      </c>
      <c r="Q7440" s="1" t="s">
        <v>13638</v>
      </c>
      <c r="R7440" s="1">
        <v>13.0486</v>
      </c>
      <c r="S7440" s="1" t="s">
        <v>13638</v>
      </c>
      <c r="T7440" s="1" t="s">
        <v>13638</v>
      </c>
      <c r="U7440" s="8">
        <v>44354</v>
      </c>
      <c r="AJ7440" s="1" t="str">
        <v>Close Ended Schemes ( Income )</v>
      </c>
    </row>
    <row r="7441" spans="1:36" x14ac:dyDescent="0.25">
      <c r="A7441" s="1" t="s">
        <v>40896</v>
      </c>
      <c r="N7441" s="1" t="s">
        <v>26</v>
      </c>
      <c r="O7441" s="1" t="s">
        <v>32237</v>
      </c>
      <c r="P7441" s="1" t="s">
        <v>32238</v>
      </c>
      <c r="Q7441" s="1" t="s">
        <v>13638</v>
      </c>
      <c r="R7441" s="1">
        <v>12.9598</v>
      </c>
      <c r="S7441" s="1" t="s">
        <v>13638</v>
      </c>
      <c r="T7441" s="1" t="s">
        <v>13638</v>
      </c>
      <c r="U7441" s="8">
        <v>44354</v>
      </c>
      <c r="AJ7441" s="1" t="str">
        <v>Close Ended Schemes ( Income )</v>
      </c>
    </row>
    <row r="7442" spans="1:36" x14ac:dyDescent="0.25">
      <c r="A7442" s="1" t="s">
        <v>40897</v>
      </c>
      <c r="N7442" s="1" t="s">
        <v>26</v>
      </c>
      <c r="O7442" s="1" t="s">
        <v>32239</v>
      </c>
      <c r="P7442" s="1" t="s">
        <v>32240</v>
      </c>
      <c r="Q7442" s="1" t="s">
        <v>13638</v>
      </c>
      <c r="R7442" s="1">
        <v>13.0486</v>
      </c>
      <c r="S7442" s="1" t="s">
        <v>13638</v>
      </c>
      <c r="T7442" s="1" t="s">
        <v>13638</v>
      </c>
      <c r="U7442" s="8">
        <v>44354</v>
      </c>
      <c r="AJ7442" s="1" t="str">
        <v>Close Ended Schemes ( Income )</v>
      </c>
    </row>
    <row r="7443" spans="1:36" x14ac:dyDescent="0.25">
      <c r="N7443" s="1" t="s">
        <v>26</v>
      </c>
      <c r="O7443" s="1" t="s">
        <v>32241</v>
      </c>
      <c r="P7443" s="1" t="s">
        <v>32242</v>
      </c>
      <c r="Q7443" s="1" t="s">
        <v>13638</v>
      </c>
      <c r="R7443" s="1">
        <v>12.9598</v>
      </c>
      <c r="S7443" s="1" t="s">
        <v>13638</v>
      </c>
      <c r="T7443" s="1" t="s">
        <v>13638</v>
      </c>
      <c r="U7443" s="8">
        <v>44354</v>
      </c>
      <c r="AJ7443" s="1" t="str">
        <v>Close Ended Schemes ( Income )</v>
      </c>
    </row>
    <row r="7444" spans="1:36" x14ac:dyDescent="0.25">
      <c r="A7444" s="1" t="s">
        <v>35</v>
      </c>
      <c r="N7444" s="1" t="s">
        <v>26</v>
      </c>
      <c r="O7444" s="1" t="s">
        <v>32243</v>
      </c>
      <c r="P7444" s="1" t="s">
        <v>32244</v>
      </c>
      <c r="Q7444" s="1" t="s">
        <v>13638</v>
      </c>
      <c r="R7444" s="1">
        <v>11.7446</v>
      </c>
      <c r="S7444" s="1" t="s">
        <v>13638</v>
      </c>
      <c r="T7444" s="1" t="s">
        <v>13638</v>
      </c>
      <c r="U7444" s="8">
        <v>44354</v>
      </c>
      <c r="AJ7444" s="1" t="str">
        <v>Close Ended Schemes ( Income )</v>
      </c>
    </row>
    <row r="7445" spans="1:36" x14ac:dyDescent="0.25">
      <c r="A7445" s="1" t="s">
        <v>40898</v>
      </c>
      <c r="N7445" s="1" t="s">
        <v>26</v>
      </c>
      <c r="O7445" s="1" t="s">
        <v>32245</v>
      </c>
      <c r="P7445" s="1" t="s">
        <v>32246</v>
      </c>
      <c r="Q7445" s="1" t="s">
        <v>13638</v>
      </c>
      <c r="R7445" s="1">
        <v>11.6463</v>
      </c>
      <c r="S7445" s="1" t="s">
        <v>13638</v>
      </c>
      <c r="T7445" s="1" t="s">
        <v>13638</v>
      </c>
      <c r="U7445" s="8">
        <v>44354</v>
      </c>
      <c r="AJ7445" s="1" t="str">
        <v>Close Ended Schemes ( Income )</v>
      </c>
    </row>
    <row r="7446" spans="1:36" x14ac:dyDescent="0.25">
      <c r="A7446" s="1" t="s">
        <v>40899</v>
      </c>
      <c r="N7446" s="1" t="s">
        <v>26</v>
      </c>
      <c r="O7446" s="1" t="s">
        <v>32247</v>
      </c>
      <c r="P7446" s="1" t="s">
        <v>32248</v>
      </c>
      <c r="Q7446" s="1" t="s">
        <v>13638</v>
      </c>
      <c r="R7446" s="1">
        <v>11.7446</v>
      </c>
      <c r="S7446" s="1" t="s">
        <v>13638</v>
      </c>
      <c r="T7446" s="1" t="s">
        <v>13638</v>
      </c>
      <c r="U7446" s="8">
        <v>44354</v>
      </c>
      <c r="AJ7446" s="1" t="str">
        <v>Close Ended Schemes ( Income )</v>
      </c>
    </row>
    <row r="7447" spans="1:36" x14ac:dyDescent="0.25">
      <c r="A7447" s="1" t="s">
        <v>40900</v>
      </c>
      <c r="N7447" s="1" t="s">
        <v>26</v>
      </c>
      <c r="O7447" s="1" t="s">
        <v>32249</v>
      </c>
      <c r="P7447" s="1" t="s">
        <v>32250</v>
      </c>
      <c r="Q7447" s="1" t="s">
        <v>13638</v>
      </c>
      <c r="R7447" s="1">
        <v>11.6463</v>
      </c>
      <c r="S7447" s="1" t="s">
        <v>13638</v>
      </c>
      <c r="T7447" s="1" t="s">
        <v>13638</v>
      </c>
      <c r="U7447" s="8">
        <v>44354</v>
      </c>
      <c r="AJ7447" s="1" t="str">
        <v>Close Ended Schemes ( Income )</v>
      </c>
    </row>
    <row r="7448" spans="1:36" x14ac:dyDescent="0.25">
      <c r="A7448" s="1" t="s">
        <v>40901</v>
      </c>
      <c r="N7448" s="1" t="s">
        <v>26</v>
      </c>
      <c r="O7448" s="1" t="s">
        <v>32251</v>
      </c>
      <c r="P7448" s="1" t="s">
        <v>32252</v>
      </c>
      <c r="Q7448" s="1" t="s">
        <v>13638</v>
      </c>
      <c r="R7448" s="1">
        <v>12.9963</v>
      </c>
      <c r="S7448" s="1" t="s">
        <v>13638</v>
      </c>
      <c r="T7448" s="1" t="s">
        <v>13638</v>
      </c>
      <c r="U7448" s="8">
        <v>44354</v>
      </c>
      <c r="AJ7448" s="1" t="str">
        <v>Close Ended Schemes ( Income )</v>
      </c>
    </row>
    <row r="7449" spans="1:36" x14ac:dyDescent="0.25">
      <c r="A7449" s="1" t="s">
        <v>40902</v>
      </c>
      <c r="N7449" s="1" t="s">
        <v>26</v>
      </c>
      <c r="O7449" s="1" t="s">
        <v>32253</v>
      </c>
      <c r="P7449" s="1" t="s">
        <v>32254</v>
      </c>
      <c r="Q7449" s="1" t="s">
        <v>13638</v>
      </c>
      <c r="R7449" s="1">
        <v>12.912599999999999</v>
      </c>
      <c r="S7449" s="1" t="s">
        <v>13638</v>
      </c>
      <c r="T7449" s="1" t="s">
        <v>13638</v>
      </c>
      <c r="U7449" s="8">
        <v>44354</v>
      </c>
      <c r="AJ7449" s="1" t="str">
        <v>Close Ended Schemes ( Income )</v>
      </c>
    </row>
    <row r="7450" spans="1:36" x14ac:dyDescent="0.25">
      <c r="A7450" s="1" t="s">
        <v>40903</v>
      </c>
      <c r="N7450" s="1" t="s">
        <v>26</v>
      </c>
      <c r="O7450" s="1" t="s">
        <v>32255</v>
      </c>
      <c r="P7450" s="1" t="s">
        <v>32256</v>
      </c>
      <c r="Q7450" s="1" t="s">
        <v>13638</v>
      </c>
      <c r="R7450" s="1">
        <v>12.921799999999999</v>
      </c>
      <c r="S7450" s="1" t="s">
        <v>13638</v>
      </c>
      <c r="T7450" s="1" t="s">
        <v>13638</v>
      </c>
      <c r="U7450" s="8">
        <v>44354</v>
      </c>
      <c r="AJ7450" s="1" t="str">
        <v>Close Ended Schemes ( Income )</v>
      </c>
    </row>
    <row r="7451" spans="1:36" x14ac:dyDescent="0.25">
      <c r="A7451" s="1" t="s">
        <v>40904</v>
      </c>
      <c r="N7451" s="1" t="s">
        <v>26</v>
      </c>
      <c r="O7451" s="1" t="s">
        <v>32257</v>
      </c>
      <c r="P7451" s="1" t="s">
        <v>32258</v>
      </c>
      <c r="Q7451" s="1" t="s">
        <v>13638</v>
      </c>
      <c r="R7451" s="1">
        <v>12.835699999999999</v>
      </c>
      <c r="S7451" s="1" t="s">
        <v>13638</v>
      </c>
      <c r="T7451" s="1" t="s">
        <v>13638</v>
      </c>
      <c r="U7451" s="8">
        <v>44354</v>
      </c>
      <c r="AJ7451" s="1" t="str">
        <v>Close Ended Schemes ( Income )</v>
      </c>
    </row>
    <row r="7452" spans="1:36" x14ac:dyDescent="0.25">
      <c r="A7452" s="1" t="s">
        <v>40905</v>
      </c>
      <c r="N7452" s="1" t="s">
        <v>26</v>
      </c>
      <c r="O7452" s="1" t="s">
        <v>32259</v>
      </c>
      <c r="P7452" s="1" t="s">
        <v>32260</v>
      </c>
      <c r="Q7452" s="1" t="s">
        <v>13638</v>
      </c>
      <c r="R7452" s="1">
        <v>12.921799999999999</v>
      </c>
      <c r="S7452" s="1" t="s">
        <v>13638</v>
      </c>
      <c r="T7452" s="1" t="s">
        <v>13638</v>
      </c>
      <c r="U7452" s="8">
        <v>44354</v>
      </c>
      <c r="AJ7452" s="1" t="str">
        <v>Close Ended Schemes ( Income )</v>
      </c>
    </row>
    <row r="7453" spans="1:36" x14ac:dyDescent="0.25">
      <c r="A7453" s="1" t="s">
        <v>40906</v>
      </c>
      <c r="N7453" s="1" t="s">
        <v>26</v>
      </c>
      <c r="O7453" s="1" t="s">
        <v>32261</v>
      </c>
      <c r="P7453" s="1" t="s">
        <v>32262</v>
      </c>
      <c r="Q7453" s="1" t="s">
        <v>13638</v>
      </c>
      <c r="R7453" s="1">
        <v>12.835699999999999</v>
      </c>
      <c r="S7453" s="1" t="s">
        <v>13638</v>
      </c>
      <c r="T7453" s="1" t="s">
        <v>13638</v>
      </c>
      <c r="U7453" s="8">
        <v>44354</v>
      </c>
      <c r="AJ7453" s="1" t="str">
        <v>Close Ended Schemes ( Income )</v>
      </c>
    </row>
    <row r="7454" spans="1:36" x14ac:dyDescent="0.25">
      <c r="A7454" s="1" t="s">
        <v>40907</v>
      </c>
      <c r="N7454" s="1" t="s">
        <v>26</v>
      </c>
      <c r="O7454" s="1" t="s">
        <v>32263</v>
      </c>
      <c r="P7454" s="1" t="s">
        <v>32264</v>
      </c>
      <c r="Q7454" s="1" t="s">
        <v>13638</v>
      </c>
      <c r="R7454" s="1">
        <v>12.8718</v>
      </c>
      <c r="S7454" s="1" t="s">
        <v>13638</v>
      </c>
      <c r="T7454" s="1" t="s">
        <v>13638</v>
      </c>
      <c r="U7454" s="8">
        <v>44354</v>
      </c>
      <c r="AJ7454" s="1" t="str">
        <v>Close Ended Schemes ( Income )</v>
      </c>
    </row>
    <row r="7455" spans="1:36" x14ac:dyDescent="0.25">
      <c r="N7455" s="1" t="s">
        <v>26</v>
      </c>
      <c r="O7455" s="1" t="s">
        <v>32265</v>
      </c>
      <c r="P7455" s="1" t="s">
        <v>32266</v>
      </c>
      <c r="Q7455" s="1" t="s">
        <v>13638</v>
      </c>
      <c r="R7455" s="1">
        <v>12.787599999999999</v>
      </c>
      <c r="S7455" s="1" t="s">
        <v>13638</v>
      </c>
      <c r="T7455" s="1" t="s">
        <v>13638</v>
      </c>
      <c r="U7455" s="8">
        <v>44354</v>
      </c>
      <c r="AJ7455" s="1" t="str">
        <v>Close Ended Schemes ( Income )</v>
      </c>
    </row>
    <row r="7456" spans="1:36" x14ac:dyDescent="0.25">
      <c r="A7456" s="1" t="s">
        <v>42</v>
      </c>
      <c r="N7456" s="1" t="s">
        <v>26</v>
      </c>
      <c r="O7456" s="1" t="s">
        <v>32267</v>
      </c>
      <c r="P7456" s="1" t="s">
        <v>32268</v>
      </c>
      <c r="Q7456" s="1" t="s">
        <v>13638</v>
      </c>
      <c r="R7456" s="1">
        <v>12.8718</v>
      </c>
      <c r="S7456" s="1" t="s">
        <v>13638</v>
      </c>
      <c r="T7456" s="1" t="s">
        <v>13638</v>
      </c>
      <c r="U7456" s="8">
        <v>44354</v>
      </c>
      <c r="AJ7456" s="1" t="str">
        <v>Close Ended Schemes ( Income )</v>
      </c>
    </row>
    <row r="7457" spans="1:36" x14ac:dyDescent="0.25">
      <c r="A7457" s="1" t="s">
        <v>40908</v>
      </c>
      <c r="N7457" s="1" t="s">
        <v>26</v>
      </c>
      <c r="O7457" s="1" t="s">
        <v>32269</v>
      </c>
      <c r="P7457" s="1" t="s">
        <v>32270</v>
      </c>
      <c r="Q7457" s="1" t="s">
        <v>13638</v>
      </c>
      <c r="R7457" s="1">
        <v>12.787599999999999</v>
      </c>
      <c r="S7457" s="1" t="s">
        <v>13638</v>
      </c>
      <c r="T7457" s="1" t="s">
        <v>13638</v>
      </c>
      <c r="U7457" s="8">
        <v>44354</v>
      </c>
      <c r="AJ7457" s="1" t="str">
        <v>Close Ended Schemes ( Income )</v>
      </c>
    </row>
    <row r="7458" spans="1:36" x14ac:dyDescent="0.25">
      <c r="A7458" s="1" t="s">
        <v>40909</v>
      </c>
      <c r="N7458" s="1" t="s">
        <v>26</v>
      </c>
      <c r="O7458" s="1" t="s">
        <v>32271</v>
      </c>
      <c r="P7458" s="1" t="s">
        <v>32272</v>
      </c>
      <c r="Q7458" s="1" t="s">
        <v>13638</v>
      </c>
      <c r="R7458" s="1">
        <v>12.2806</v>
      </c>
      <c r="S7458" s="1" t="s">
        <v>13638</v>
      </c>
      <c r="T7458" s="1" t="s">
        <v>13638</v>
      </c>
      <c r="U7458" s="8">
        <v>44354</v>
      </c>
      <c r="AJ7458" s="1" t="str">
        <v>Close Ended Schemes ( Income )</v>
      </c>
    </row>
    <row r="7459" spans="1:36" x14ac:dyDescent="0.25">
      <c r="A7459" s="1" t="s">
        <v>40910</v>
      </c>
      <c r="N7459" s="1" t="s">
        <v>26</v>
      </c>
      <c r="O7459" s="1" t="s">
        <v>32273</v>
      </c>
      <c r="P7459" s="1" t="s">
        <v>32274</v>
      </c>
      <c r="Q7459" s="1" t="s">
        <v>13638</v>
      </c>
      <c r="R7459" s="1">
        <v>12.1357</v>
      </c>
      <c r="S7459" s="1" t="s">
        <v>13638</v>
      </c>
      <c r="T7459" s="1" t="s">
        <v>13638</v>
      </c>
      <c r="U7459" s="8">
        <v>44354</v>
      </c>
      <c r="AJ7459" s="1" t="str">
        <v>Close Ended Schemes ( Income )</v>
      </c>
    </row>
    <row r="7460" spans="1:36" x14ac:dyDescent="0.25">
      <c r="A7460" s="1" t="s">
        <v>40911</v>
      </c>
      <c r="N7460" s="1" t="s">
        <v>26</v>
      </c>
      <c r="O7460" s="1" t="s">
        <v>32275</v>
      </c>
      <c r="P7460" s="1" t="s">
        <v>32276</v>
      </c>
      <c r="Q7460" s="1" t="s">
        <v>13638</v>
      </c>
      <c r="R7460" s="1">
        <v>12.2806</v>
      </c>
      <c r="S7460" s="1" t="s">
        <v>13638</v>
      </c>
      <c r="T7460" s="1" t="s">
        <v>13638</v>
      </c>
      <c r="U7460" s="8">
        <v>44354</v>
      </c>
      <c r="AJ7460" s="1" t="str">
        <v>Close Ended Schemes ( Income )</v>
      </c>
    </row>
    <row r="7461" spans="1:36" x14ac:dyDescent="0.25">
      <c r="A7461" s="1" t="s">
        <v>40912</v>
      </c>
      <c r="N7461" s="1" t="s">
        <v>26</v>
      </c>
      <c r="O7461" s="1" t="s">
        <v>32277</v>
      </c>
      <c r="P7461" s="1" t="s">
        <v>32278</v>
      </c>
      <c r="Q7461" s="1" t="s">
        <v>13638</v>
      </c>
      <c r="R7461" s="1">
        <v>12.1357</v>
      </c>
      <c r="S7461" s="1" t="s">
        <v>13638</v>
      </c>
      <c r="T7461" s="1" t="s">
        <v>13638</v>
      </c>
      <c r="U7461" s="8">
        <v>44354</v>
      </c>
      <c r="AJ7461" s="1" t="str">
        <v>Close Ended Schemes ( Income )</v>
      </c>
    </row>
    <row r="7462" spans="1:36" x14ac:dyDescent="0.25">
      <c r="A7462" s="1" t="s">
        <v>40913</v>
      </c>
      <c r="N7462" s="1" t="s">
        <v>26</v>
      </c>
      <c r="O7462" s="1" t="s">
        <v>32279</v>
      </c>
      <c r="P7462" s="1" t="s">
        <v>32280</v>
      </c>
      <c r="Q7462" s="1" t="s">
        <v>13638</v>
      </c>
      <c r="R7462" s="1">
        <v>12.1562</v>
      </c>
      <c r="S7462" s="1" t="s">
        <v>13638</v>
      </c>
      <c r="T7462" s="1" t="s">
        <v>13638</v>
      </c>
      <c r="U7462" s="8">
        <v>44354</v>
      </c>
      <c r="AJ7462" s="1" t="str">
        <v>Close Ended Schemes ( Income )</v>
      </c>
    </row>
    <row r="7463" spans="1:36" x14ac:dyDescent="0.25">
      <c r="A7463" s="1" t="s">
        <v>40914</v>
      </c>
      <c r="N7463" s="1" t="s">
        <v>26</v>
      </c>
      <c r="O7463" s="1" t="s">
        <v>32281</v>
      </c>
      <c r="P7463" s="1" t="s">
        <v>32282</v>
      </c>
      <c r="Q7463" s="1" t="s">
        <v>13638</v>
      </c>
      <c r="R7463" s="1">
        <v>11.941800000000001</v>
      </c>
      <c r="S7463" s="1" t="s">
        <v>13638</v>
      </c>
      <c r="T7463" s="1" t="s">
        <v>13638</v>
      </c>
      <c r="U7463" s="8">
        <v>44354</v>
      </c>
      <c r="AJ7463" s="1" t="str">
        <v>Close Ended Schemes ( Income )</v>
      </c>
    </row>
    <row r="7464" spans="1:36" x14ac:dyDescent="0.25">
      <c r="A7464" s="1" t="s">
        <v>40915</v>
      </c>
      <c r="N7464" s="1" t="s">
        <v>26</v>
      </c>
      <c r="O7464" s="1" t="s">
        <v>32283</v>
      </c>
      <c r="P7464" s="1" t="s">
        <v>32284</v>
      </c>
      <c r="Q7464" s="1" t="s">
        <v>13638</v>
      </c>
      <c r="R7464" s="1">
        <v>12.1562</v>
      </c>
      <c r="S7464" s="1" t="s">
        <v>13638</v>
      </c>
      <c r="T7464" s="1" t="s">
        <v>13638</v>
      </c>
      <c r="U7464" s="8">
        <v>44354</v>
      </c>
      <c r="AJ7464" s="1" t="str">
        <v>Close Ended Schemes ( Income )</v>
      </c>
    </row>
    <row r="7465" spans="1:36" x14ac:dyDescent="0.25">
      <c r="N7465" s="1" t="s">
        <v>26</v>
      </c>
      <c r="O7465" s="1" t="s">
        <v>32285</v>
      </c>
      <c r="P7465" s="1" t="s">
        <v>32286</v>
      </c>
      <c r="Q7465" s="1" t="s">
        <v>13638</v>
      </c>
      <c r="R7465" s="1">
        <v>11.941800000000001</v>
      </c>
      <c r="S7465" s="1" t="s">
        <v>13638</v>
      </c>
      <c r="T7465" s="1" t="s">
        <v>13638</v>
      </c>
      <c r="U7465" s="8">
        <v>44354</v>
      </c>
      <c r="AJ7465" s="1" t="str">
        <v>Close Ended Schemes ( Income )</v>
      </c>
    </row>
    <row r="7466" spans="1:36" x14ac:dyDescent="0.25">
      <c r="A7466" s="1" t="s">
        <v>2</v>
      </c>
      <c r="N7466" s="1" t="s">
        <v>26</v>
      </c>
      <c r="O7466" s="1" t="s">
        <v>32287</v>
      </c>
      <c r="P7466" s="1" t="s">
        <v>32288</v>
      </c>
      <c r="Q7466" s="1" t="s">
        <v>13638</v>
      </c>
      <c r="R7466" s="1">
        <v>12.1188</v>
      </c>
      <c r="S7466" s="1" t="s">
        <v>13638</v>
      </c>
      <c r="T7466" s="1" t="s">
        <v>13638</v>
      </c>
      <c r="U7466" s="8">
        <v>44354</v>
      </c>
      <c r="AJ7466" s="1" t="str">
        <v>Close Ended Schemes ( Income )</v>
      </c>
    </row>
    <row r="7467" spans="1:36" x14ac:dyDescent="0.25">
      <c r="A7467" s="1" t="s">
        <v>40916</v>
      </c>
      <c r="N7467" s="1" t="s">
        <v>26</v>
      </c>
      <c r="O7467" s="1" t="s">
        <v>32289</v>
      </c>
      <c r="P7467" s="1" t="s">
        <v>32290</v>
      </c>
      <c r="Q7467" s="1" t="s">
        <v>13638</v>
      </c>
      <c r="R7467" s="1">
        <v>12.0191</v>
      </c>
      <c r="S7467" s="1" t="s">
        <v>13638</v>
      </c>
      <c r="T7467" s="1" t="s">
        <v>13638</v>
      </c>
      <c r="U7467" s="8">
        <v>44354</v>
      </c>
      <c r="AJ7467" s="1" t="str">
        <v>Close Ended Schemes ( Income )</v>
      </c>
    </row>
    <row r="7468" spans="1:36" x14ac:dyDescent="0.25">
      <c r="A7468" s="1" t="s">
        <v>40917</v>
      </c>
      <c r="N7468" s="1" t="s">
        <v>26</v>
      </c>
      <c r="O7468" s="1" t="s">
        <v>32291</v>
      </c>
      <c r="P7468" s="1" t="s">
        <v>32292</v>
      </c>
      <c r="Q7468" s="1" t="s">
        <v>13638</v>
      </c>
      <c r="R7468" s="1">
        <v>12.1188</v>
      </c>
      <c r="S7468" s="1" t="s">
        <v>13638</v>
      </c>
      <c r="T7468" s="1" t="s">
        <v>13638</v>
      </c>
      <c r="U7468" s="8">
        <v>44354</v>
      </c>
      <c r="AJ7468" s="1" t="str">
        <v>Close Ended Schemes ( Income )</v>
      </c>
    </row>
    <row r="7469" spans="1:36" x14ac:dyDescent="0.25">
      <c r="A7469" s="1" t="s">
        <v>40918</v>
      </c>
      <c r="N7469" s="1" t="s">
        <v>26</v>
      </c>
      <c r="O7469" s="1" t="s">
        <v>32293</v>
      </c>
      <c r="P7469" s="1" t="s">
        <v>32294</v>
      </c>
      <c r="Q7469" s="1" t="s">
        <v>13638</v>
      </c>
      <c r="R7469" s="1">
        <v>12.0191</v>
      </c>
      <c r="S7469" s="1" t="s">
        <v>13638</v>
      </c>
      <c r="T7469" s="1" t="s">
        <v>13638</v>
      </c>
      <c r="U7469" s="8">
        <v>44354</v>
      </c>
      <c r="AJ7469" s="1" t="str">
        <v>Close Ended Schemes ( Income )</v>
      </c>
    </row>
    <row r="7470" spans="1:36" x14ac:dyDescent="0.25">
      <c r="A7470" s="1" t="s">
        <v>40919</v>
      </c>
      <c r="N7470" s="1" t="s">
        <v>26</v>
      </c>
      <c r="O7470" s="1" t="s">
        <v>32295</v>
      </c>
      <c r="P7470" s="1" t="s">
        <v>32296</v>
      </c>
      <c r="Q7470" s="1" t="s">
        <v>13638</v>
      </c>
      <c r="R7470" s="1">
        <v>13.0962</v>
      </c>
      <c r="S7470" s="1" t="s">
        <v>13638</v>
      </c>
      <c r="T7470" s="1" t="s">
        <v>13638</v>
      </c>
      <c r="U7470" s="8">
        <v>44354</v>
      </c>
      <c r="AJ7470" s="1" t="str">
        <v>Close Ended Schemes ( Income )</v>
      </c>
    </row>
    <row r="7471" spans="1:36" x14ac:dyDescent="0.25">
      <c r="N7471" s="1" t="s">
        <v>26</v>
      </c>
      <c r="O7471" s="1" t="s">
        <v>32297</v>
      </c>
      <c r="P7471" s="1" t="s">
        <v>32298</v>
      </c>
      <c r="Q7471" s="1" t="s">
        <v>13638</v>
      </c>
      <c r="R7471" s="1">
        <v>12.992000000000001</v>
      </c>
      <c r="S7471" s="1" t="s">
        <v>13638</v>
      </c>
      <c r="T7471" s="1" t="s">
        <v>13638</v>
      </c>
      <c r="U7471" s="8">
        <v>44354</v>
      </c>
      <c r="AJ7471" s="1" t="str">
        <v>Close Ended Schemes ( Income )</v>
      </c>
    </row>
    <row r="7472" spans="1:36" x14ac:dyDescent="0.25">
      <c r="A7472" s="1" t="s">
        <v>18</v>
      </c>
      <c r="N7472" s="1" t="s">
        <v>26</v>
      </c>
      <c r="O7472" s="1" t="s">
        <v>32299</v>
      </c>
      <c r="P7472" s="1" t="s">
        <v>32300</v>
      </c>
      <c r="Q7472" s="1" t="s">
        <v>13638</v>
      </c>
      <c r="R7472" s="1">
        <v>13.0962</v>
      </c>
      <c r="S7472" s="1" t="s">
        <v>13638</v>
      </c>
      <c r="T7472" s="1" t="s">
        <v>13638</v>
      </c>
      <c r="U7472" s="8">
        <v>44354</v>
      </c>
      <c r="AJ7472" s="1" t="str">
        <v>Close Ended Schemes ( Income )</v>
      </c>
    </row>
    <row r="7473" spans="1:36" x14ac:dyDescent="0.25">
      <c r="A7473" s="1" t="s">
        <v>40920</v>
      </c>
      <c r="N7473" s="1" t="s">
        <v>26</v>
      </c>
      <c r="O7473" s="1" t="s">
        <v>32301</v>
      </c>
      <c r="P7473" s="1" t="s">
        <v>32302</v>
      </c>
      <c r="Q7473" s="1" t="s">
        <v>13638</v>
      </c>
      <c r="R7473" s="1">
        <v>12.992000000000001</v>
      </c>
      <c r="S7473" s="1" t="s">
        <v>13638</v>
      </c>
      <c r="T7473" s="1" t="s">
        <v>13638</v>
      </c>
      <c r="U7473" s="8">
        <v>44354</v>
      </c>
      <c r="AJ7473" s="1" t="str">
        <v>Close Ended Schemes ( Income )</v>
      </c>
    </row>
    <row r="7474" spans="1:36" x14ac:dyDescent="0.25">
      <c r="A7474" s="1" t="s">
        <v>40921</v>
      </c>
      <c r="N7474" s="1" t="s">
        <v>26</v>
      </c>
      <c r="O7474" s="1" t="s">
        <v>32303</v>
      </c>
      <c r="P7474" s="1" t="s">
        <v>32304</v>
      </c>
      <c r="Q7474" s="1" t="s">
        <v>13638</v>
      </c>
      <c r="R7474" s="1">
        <v>13.2174</v>
      </c>
      <c r="S7474" s="1" t="s">
        <v>13638</v>
      </c>
      <c r="T7474" s="1" t="s">
        <v>13638</v>
      </c>
      <c r="U7474" s="8">
        <v>44354</v>
      </c>
      <c r="AJ7474" s="1" t="str">
        <v>Close Ended Schemes ( Income )</v>
      </c>
    </row>
    <row r="7475" spans="1:36" x14ac:dyDescent="0.25">
      <c r="A7475" s="1" t="s">
        <v>40922</v>
      </c>
      <c r="N7475" s="1" t="s">
        <v>26</v>
      </c>
      <c r="O7475" s="1" t="s">
        <v>32305</v>
      </c>
      <c r="P7475" s="1" t="s">
        <v>32306</v>
      </c>
      <c r="Q7475" s="1" t="s">
        <v>13638</v>
      </c>
      <c r="R7475" s="1">
        <v>13.085699999999999</v>
      </c>
      <c r="S7475" s="1" t="s">
        <v>13638</v>
      </c>
      <c r="T7475" s="1" t="s">
        <v>13638</v>
      </c>
      <c r="U7475" s="8">
        <v>44354</v>
      </c>
      <c r="AJ7475" s="1" t="str">
        <v>Close Ended Schemes ( Income )</v>
      </c>
    </row>
    <row r="7476" spans="1:36" x14ac:dyDescent="0.25">
      <c r="A7476" s="1" t="s">
        <v>40923</v>
      </c>
      <c r="N7476" s="1" t="s">
        <v>26</v>
      </c>
      <c r="O7476" s="1" t="s">
        <v>32307</v>
      </c>
      <c r="P7476" s="1" t="s">
        <v>32308</v>
      </c>
      <c r="Q7476" s="1" t="s">
        <v>13638</v>
      </c>
      <c r="R7476" s="1">
        <v>13.2174</v>
      </c>
      <c r="S7476" s="1" t="s">
        <v>13638</v>
      </c>
      <c r="T7476" s="1" t="s">
        <v>13638</v>
      </c>
      <c r="U7476" s="8">
        <v>44354</v>
      </c>
      <c r="AJ7476" s="1" t="str">
        <v>Close Ended Schemes ( Income )</v>
      </c>
    </row>
    <row r="7477" spans="1:36" x14ac:dyDescent="0.25">
      <c r="N7477" s="1" t="s">
        <v>26</v>
      </c>
      <c r="O7477" s="1" t="s">
        <v>32309</v>
      </c>
      <c r="P7477" s="1" t="s">
        <v>32310</v>
      </c>
      <c r="Q7477" s="1" t="s">
        <v>13638</v>
      </c>
      <c r="R7477" s="1">
        <v>13.085699999999999</v>
      </c>
      <c r="S7477" s="1" t="s">
        <v>13638</v>
      </c>
      <c r="T7477" s="1" t="s">
        <v>13638</v>
      </c>
      <c r="U7477" s="8">
        <v>44354</v>
      </c>
      <c r="AJ7477" s="1" t="str">
        <v>Close Ended Schemes ( Income )</v>
      </c>
    </row>
    <row r="7478" spans="1:36" x14ac:dyDescent="0.25">
      <c r="A7478" s="1" t="s">
        <v>87</v>
      </c>
      <c r="N7478" s="1" t="s">
        <v>26</v>
      </c>
      <c r="O7478" s="1" t="s">
        <v>32313</v>
      </c>
      <c r="P7478" s="1" t="s">
        <v>32314</v>
      </c>
      <c r="Q7478" s="1" t="s">
        <v>13638</v>
      </c>
      <c r="R7478" s="1">
        <v>12.7837</v>
      </c>
      <c r="S7478" s="1" t="s">
        <v>13638</v>
      </c>
      <c r="T7478" s="1" t="s">
        <v>13638</v>
      </c>
      <c r="U7478" s="8">
        <v>44354</v>
      </c>
      <c r="AJ7478" s="1" t="str">
        <v>Close Ended Schemes ( Income )</v>
      </c>
    </row>
    <row r="7479" spans="1:36" x14ac:dyDescent="0.25">
      <c r="N7479" s="1" t="s">
        <v>26</v>
      </c>
      <c r="O7479" s="1" t="s">
        <v>32315</v>
      </c>
      <c r="P7479" s="1" t="s">
        <v>32316</v>
      </c>
      <c r="Q7479" s="1" t="s">
        <v>13638</v>
      </c>
      <c r="R7479" s="1">
        <v>12.7837</v>
      </c>
      <c r="S7479" s="1" t="s">
        <v>13638</v>
      </c>
      <c r="T7479" s="1" t="s">
        <v>13638</v>
      </c>
      <c r="U7479" s="8">
        <v>44354</v>
      </c>
      <c r="AJ7479" s="1" t="str">
        <v>Close Ended Schemes ( Income )</v>
      </c>
    </row>
    <row r="7480" spans="1:36" x14ac:dyDescent="0.25">
      <c r="N7480" s="1" t="s">
        <v>26</v>
      </c>
      <c r="O7480" s="1" t="s">
        <v>32317</v>
      </c>
      <c r="P7480" s="1" t="s">
        <v>32318</v>
      </c>
      <c r="Q7480" s="1" t="s">
        <v>13638</v>
      </c>
      <c r="R7480" s="1">
        <v>12.696099999999999</v>
      </c>
      <c r="S7480" s="1" t="s">
        <v>13638</v>
      </c>
      <c r="T7480" s="1" t="s">
        <v>13638</v>
      </c>
      <c r="U7480" s="8">
        <v>44354</v>
      </c>
      <c r="AJ7480" s="1" t="str">
        <v>Close Ended Schemes ( Income )</v>
      </c>
    </row>
    <row r="7481" spans="1:36" x14ac:dyDescent="0.25">
      <c r="A7481" s="1" t="s">
        <v>4</v>
      </c>
      <c r="N7481" s="1" t="s">
        <v>26</v>
      </c>
      <c r="O7481" s="1" t="s">
        <v>32319</v>
      </c>
      <c r="P7481" s="1" t="s">
        <v>32320</v>
      </c>
      <c r="Q7481" s="1" t="s">
        <v>13638</v>
      </c>
      <c r="R7481" s="1">
        <v>12.6585</v>
      </c>
      <c r="S7481" s="1" t="s">
        <v>13638</v>
      </c>
      <c r="T7481" s="1" t="s">
        <v>13638</v>
      </c>
      <c r="U7481" s="8">
        <v>44354</v>
      </c>
      <c r="AJ7481" s="1" t="str">
        <v>Close Ended Schemes ( Income )</v>
      </c>
    </row>
    <row r="7482" spans="1:36" x14ac:dyDescent="0.25">
      <c r="A7482" s="1" t="s">
        <v>40924</v>
      </c>
      <c r="N7482" s="1" t="s">
        <v>26</v>
      </c>
      <c r="O7482" s="1" t="s">
        <v>32321</v>
      </c>
      <c r="P7482" s="1" t="s">
        <v>32322</v>
      </c>
      <c r="Q7482" s="1" t="s">
        <v>13638</v>
      </c>
      <c r="R7482" s="1">
        <v>12.7202</v>
      </c>
      <c r="S7482" s="1" t="s">
        <v>13638</v>
      </c>
      <c r="T7482" s="1" t="s">
        <v>13638</v>
      </c>
      <c r="U7482" s="8">
        <v>44354</v>
      </c>
      <c r="AJ7482" s="1" t="str">
        <v>Close Ended Schemes ( Income )</v>
      </c>
    </row>
    <row r="7483" spans="1:36" x14ac:dyDescent="0.25">
      <c r="A7483" s="1" t="s">
        <v>40925</v>
      </c>
      <c r="N7483" s="1" t="s">
        <v>26</v>
      </c>
      <c r="O7483" s="1" t="s">
        <v>32323</v>
      </c>
      <c r="P7483" s="1" t="s">
        <v>32324</v>
      </c>
      <c r="Q7483" s="1" t="s">
        <v>13638</v>
      </c>
      <c r="R7483" s="1">
        <v>12.6585</v>
      </c>
      <c r="S7483" s="1" t="s">
        <v>13638</v>
      </c>
      <c r="T7483" s="1" t="s">
        <v>13638</v>
      </c>
      <c r="U7483" s="8">
        <v>44354</v>
      </c>
      <c r="AJ7483" s="1" t="str">
        <v>Close Ended Schemes ( Income )</v>
      </c>
    </row>
    <row r="7484" spans="1:36" x14ac:dyDescent="0.25">
      <c r="A7484" s="1" t="s">
        <v>40926</v>
      </c>
      <c r="N7484" s="1" t="s">
        <v>26</v>
      </c>
      <c r="O7484" s="1" t="s">
        <v>32325</v>
      </c>
      <c r="P7484" s="1" t="s">
        <v>32326</v>
      </c>
      <c r="Q7484" s="1" t="s">
        <v>13638</v>
      </c>
      <c r="R7484" s="1">
        <v>12.565799999999999</v>
      </c>
      <c r="S7484" s="1" t="s">
        <v>13638</v>
      </c>
      <c r="T7484" s="1" t="s">
        <v>13638</v>
      </c>
      <c r="U7484" s="8">
        <v>44354</v>
      </c>
      <c r="AJ7484" s="1" t="str">
        <v>Close Ended Schemes ( Income )</v>
      </c>
    </row>
    <row r="7485" spans="1:36" x14ac:dyDescent="0.25">
      <c r="A7485" s="1" t="s">
        <v>40927</v>
      </c>
      <c r="N7485" s="1" t="s">
        <v>26</v>
      </c>
      <c r="O7485" s="1" t="s">
        <v>32327</v>
      </c>
      <c r="P7485" s="1" t="s">
        <v>32328</v>
      </c>
      <c r="Q7485" s="1" t="s">
        <v>13638</v>
      </c>
      <c r="R7485" s="1">
        <v>12.6595</v>
      </c>
      <c r="S7485" s="1" t="s">
        <v>13638</v>
      </c>
      <c r="T7485" s="1" t="s">
        <v>13638</v>
      </c>
      <c r="U7485" s="8">
        <v>44354</v>
      </c>
      <c r="AJ7485" s="1" t="str">
        <v>Close Ended Schemes ( Income )</v>
      </c>
    </row>
    <row r="7486" spans="1:36" x14ac:dyDescent="0.25">
      <c r="A7486" s="1" t="s">
        <v>40928</v>
      </c>
      <c r="N7486" s="1" t="s">
        <v>26</v>
      </c>
      <c r="O7486" s="1" t="s">
        <v>32329</v>
      </c>
      <c r="P7486" s="1" t="s">
        <v>32330</v>
      </c>
      <c r="Q7486" s="1" t="s">
        <v>13638</v>
      </c>
      <c r="R7486" s="1">
        <v>12.565799999999999</v>
      </c>
      <c r="S7486" s="1" t="s">
        <v>13638</v>
      </c>
      <c r="T7486" s="1" t="s">
        <v>13638</v>
      </c>
      <c r="U7486" s="8">
        <v>44354</v>
      </c>
      <c r="AJ7486" s="1" t="str">
        <v>Close Ended Schemes ( Income )</v>
      </c>
    </row>
    <row r="7487" spans="1:36" x14ac:dyDescent="0.25">
      <c r="A7487" s="1" t="s">
        <v>40929</v>
      </c>
      <c r="N7487" s="1" t="s">
        <v>26</v>
      </c>
      <c r="O7487" s="1" t="s">
        <v>32331</v>
      </c>
      <c r="P7487" s="1" t="s">
        <v>32332</v>
      </c>
      <c r="Q7487" s="1" t="s">
        <v>13638</v>
      </c>
      <c r="R7487" s="1">
        <v>12.965999999999999</v>
      </c>
      <c r="S7487" s="1" t="s">
        <v>13638</v>
      </c>
      <c r="T7487" s="1" t="s">
        <v>13638</v>
      </c>
      <c r="U7487" s="8">
        <v>44354</v>
      </c>
      <c r="AJ7487" s="1" t="str">
        <v>Close Ended Schemes ( Income )</v>
      </c>
    </row>
    <row r="7488" spans="1:36" x14ac:dyDescent="0.25">
      <c r="A7488" s="1" t="s">
        <v>40930</v>
      </c>
      <c r="N7488" s="1" t="s">
        <v>26</v>
      </c>
      <c r="O7488" s="1" t="s">
        <v>32333</v>
      </c>
      <c r="P7488" s="1" t="s">
        <v>32334</v>
      </c>
      <c r="Q7488" s="1" t="s">
        <v>13638</v>
      </c>
      <c r="R7488" s="1">
        <v>12.848100000000001</v>
      </c>
      <c r="S7488" s="1" t="s">
        <v>13638</v>
      </c>
      <c r="T7488" s="1" t="s">
        <v>13638</v>
      </c>
      <c r="U7488" s="8">
        <v>44354</v>
      </c>
      <c r="AJ7488" s="1" t="str">
        <v>Close Ended Schemes ( Income )</v>
      </c>
    </row>
    <row r="7489" spans="1:36" x14ac:dyDescent="0.25">
      <c r="A7489" s="1" t="s">
        <v>40931</v>
      </c>
      <c r="N7489" s="1" t="s">
        <v>26</v>
      </c>
      <c r="O7489" s="1" t="s">
        <v>32335</v>
      </c>
      <c r="P7489" s="1" t="s">
        <v>32336</v>
      </c>
      <c r="Q7489" s="1" t="s">
        <v>13638</v>
      </c>
      <c r="R7489" s="1">
        <v>12.965999999999999</v>
      </c>
      <c r="S7489" s="1" t="s">
        <v>13638</v>
      </c>
      <c r="T7489" s="1" t="s">
        <v>13638</v>
      </c>
      <c r="U7489" s="8">
        <v>44354</v>
      </c>
      <c r="AJ7489" s="1" t="str">
        <v>Close Ended Schemes ( Income )</v>
      </c>
    </row>
    <row r="7490" spans="1:36" x14ac:dyDescent="0.25">
      <c r="A7490" s="1" t="s">
        <v>40932</v>
      </c>
      <c r="N7490" s="1" t="s">
        <v>26</v>
      </c>
      <c r="O7490" s="1" t="s">
        <v>32337</v>
      </c>
      <c r="P7490" s="1" t="s">
        <v>32338</v>
      </c>
      <c r="Q7490" s="1" t="s">
        <v>13638</v>
      </c>
      <c r="R7490" s="1">
        <v>12.848100000000001</v>
      </c>
      <c r="S7490" s="1" t="s">
        <v>13638</v>
      </c>
      <c r="T7490" s="1" t="s">
        <v>13638</v>
      </c>
      <c r="U7490" s="8">
        <v>44354</v>
      </c>
      <c r="AJ7490" s="1" t="str">
        <v>Close Ended Schemes ( Income )</v>
      </c>
    </row>
    <row r="7491" spans="1:36" x14ac:dyDescent="0.25">
      <c r="A7491" s="1" t="s">
        <v>40933</v>
      </c>
      <c r="N7491" s="1" t="s">
        <v>26</v>
      </c>
      <c r="O7491" s="1" t="s">
        <v>32339</v>
      </c>
      <c r="P7491" s="1" t="s">
        <v>32340</v>
      </c>
      <c r="Q7491" s="1" t="s">
        <v>13638</v>
      </c>
      <c r="R7491" s="1">
        <v>13.004799999999999</v>
      </c>
      <c r="S7491" s="1" t="s">
        <v>13638</v>
      </c>
      <c r="T7491" s="1" t="s">
        <v>13638</v>
      </c>
      <c r="U7491" s="8">
        <v>44354</v>
      </c>
      <c r="AJ7491" s="1" t="str">
        <v>Close Ended Schemes ( Income )</v>
      </c>
    </row>
    <row r="7492" spans="1:36" x14ac:dyDescent="0.25">
      <c r="A7492" s="1" t="s">
        <v>40934</v>
      </c>
      <c r="N7492" s="1" t="s">
        <v>26</v>
      </c>
      <c r="O7492" s="1" t="s">
        <v>32341</v>
      </c>
      <c r="P7492" s="1" t="s">
        <v>32342</v>
      </c>
      <c r="Q7492" s="1" t="s">
        <v>13638</v>
      </c>
      <c r="R7492" s="1">
        <v>13.1282</v>
      </c>
      <c r="S7492" s="1" t="s">
        <v>13638</v>
      </c>
      <c r="T7492" s="1" t="s">
        <v>13638</v>
      </c>
      <c r="U7492" s="8">
        <v>44354</v>
      </c>
      <c r="AJ7492" s="1" t="str">
        <v>Close Ended Schemes ( Income )</v>
      </c>
    </row>
    <row r="7493" spans="1:36" x14ac:dyDescent="0.25">
      <c r="A7493" s="1" t="s">
        <v>40935</v>
      </c>
      <c r="N7493" s="1" t="s">
        <v>26</v>
      </c>
      <c r="O7493" s="1" t="s">
        <v>32343</v>
      </c>
      <c r="P7493" s="1" t="s">
        <v>32344</v>
      </c>
      <c r="Q7493" s="1" t="s">
        <v>13638</v>
      </c>
      <c r="R7493" s="1">
        <v>13.004799999999999</v>
      </c>
      <c r="S7493" s="1" t="s">
        <v>13638</v>
      </c>
      <c r="T7493" s="1" t="s">
        <v>13638</v>
      </c>
      <c r="U7493" s="8">
        <v>44354</v>
      </c>
      <c r="AJ7493" s="1" t="str">
        <v>Close Ended Schemes ( Income )</v>
      </c>
    </row>
    <row r="7494" spans="1:36" x14ac:dyDescent="0.25">
      <c r="A7494" s="1" t="s">
        <v>40936</v>
      </c>
      <c r="N7494" s="1" t="s">
        <v>26</v>
      </c>
      <c r="O7494" s="1" t="s">
        <v>32345</v>
      </c>
      <c r="P7494" s="1" t="s">
        <v>32346</v>
      </c>
      <c r="Q7494" s="1" t="s">
        <v>13638</v>
      </c>
      <c r="R7494" s="1">
        <v>13.254099999999999</v>
      </c>
      <c r="S7494" s="1" t="s">
        <v>13638</v>
      </c>
      <c r="T7494" s="1" t="s">
        <v>13638</v>
      </c>
      <c r="U7494" s="8">
        <v>44354</v>
      </c>
      <c r="AJ7494" s="1" t="str">
        <v>Close Ended Schemes ( Income )</v>
      </c>
    </row>
    <row r="7495" spans="1:36" x14ac:dyDescent="0.25">
      <c r="A7495" s="1" t="s">
        <v>40937</v>
      </c>
      <c r="N7495" s="1" t="s">
        <v>26</v>
      </c>
      <c r="O7495" s="1" t="s">
        <v>32347</v>
      </c>
      <c r="P7495" s="1" t="s">
        <v>32348</v>
      </c>
      <c r="Q7495" s="1" t="s">
        <v>13638</v>
      </c>
      <c r="R7495" s="1">
        <v>13.1211</v>
      </c>
      <c r="S7495" s="1" t="s">
        <v>13638</v>
      </c>
      <c r="T7495" s="1" t="s">
        <v>13638</v>
      </c>
      <c r="U7495" s="8">
        <v>44354</v>
      </c>
      <c r="AJ7495" s="1" t="str">
        <v>Close Ended Schemes ( Income )</v>
      </c>
    </row>
    <row r="7496" spans="1:36" x14ac:dyDescent="0.25">
      <c r="A7496" s="1" t="s">
        <v>40938</v>
      </c>
      <c r="N7496" s="1" t="s">
        <v>26</v>
      </c>
      <c r="O7496" s="1" t="s">
        <v>32349</v>
      </c>
      <c r="P7496" s="1" t="s">
        <v>32350</v>
      </c>
      <c r="Q7496" s="1" t="s">
        <v>13638</v>
      </c>
      <c r="R7496" s="1">
        <v>13.254099999999999</v>
      </c>
      <c r="S7496" s="1" t="s">
        <v>13638</v>
      </c>
      <c r="T7496" s="1" t="s">
        <v>13638</v>
      </c>
      <c r="U7496" s="8">
        <v>44354</v>
      </c>
      <c r="AJ7496" s="1" t="str">
        <v>Close Ended Schemes ( Income )</v>
      </c>
    </row>
    <row r="7497" spans="1:36" x14ac:dyDescent="0.25">
      <c r="A7497" s="1" t="s">
        <v>40939</v>
      </c>
      <c r="N7497" s="1" t="s">
        <v>26</v>
      </c>
      <c r="O7497" s="1" t="s">
        <v>32351</v>
      </c>
      <c r="P7497" s="1" t="s">
        <v>32352</v>
      </c>
      <c r="Q7497" s="1" t="s">
        <v>13638</v>
      </c>
      <c r="R7497" s="1">
        <v>13.1211</v>
      </c>
      <c r="S7497" s="1" t="s">
        <v>13638</v>
      </c>
      <c r="T7497" s="1" t="s">
        <v>13638</v>
      </c>
      <c r="U7497" s="8">
        <v>44354</v>
      </c>
      <c r="AJ7497" s="1" t="str">
        <v>Close Ended Schemes ( Income )</v>
      </c>
    </row>
    <row r="7498" spans="1:36" x14ac:dyDescent="0.25">
      <c r="A7498" s="1" t="s">
        <v>40940</v>
      </c>
      <c r="N7498" s="1" t="s">
        <v>26</v>
      </c>
      <c r="O7498" s="1" t="s">
        <v>32353</v>
      </c>
      <c r="P7498" s="1" t="s">
        <v>32311</v>
      </c>
      <c r="Q7498" s="1" t="s">
        <v>13638</v>
      </c>
      <c r="R7498" s="1">
        <v>11.73</v>
      </c>
      <c r="S7498" s="1" t="s">
        <v>13638</v>
      </c>
      <c r="T7498" s="1" t="s">
        <v>13638</v>
      </c>
      <c r="U7498" s="8">
        <v>44354</v>
      </c>
      <c r="AJ7498" s="1" t="str">
        <v>Close Ended Schemes ( Income )</v>
      </c>
    </row>
    <row r="7499" spans="1:36" x14ac:dyDescent="0.25">
      <c r="A7499" s="1" t="s">
        <v>40941</v>
      </c>
      <c r="N7499" s="1" t="s">
        <v>26</v>
      </c>
      <c r="O7499" s="1" t="s">
        <v>32354</v>
      </c>
      <c r="P7499" s="1" t="s">
        <v>32355</v>
      </c>
      <c r="Q7499" s="1" t="s">
        <v>13638</v>
      </c>
      <c r="R7499" s="1">
        <v>11.6275</v>
      </c>
      <c r="S7499" s="1" t="s">
        <v>13638</v>
      </c>
      <c r="T7499" s="1" t="s">
        <v>13638</v>
      </c>
      <c r="U7499" s="8">
        <v>44354</v>
      </c>
      <c r="AJ7499" s="1" t="str">
        <v>Close Ended Schemes ( Income )</v>
      </c>
    </row>
    <row r="7500" spans="1:36" x14ac:dyDescent="0.25">
      <c r="A7500" s="1" t="s">
        <v>40942</v>
      </c>
      <c r="N7500" s="1" t="s">
        <v>26</v>
      </c>
      <c r="O7500" s="1" t="s">
        <v>32356</v>
      </c>
      <c r="P7500" s="1" t="s">
        <v>32357</v>
      </c>
      <c r="Q7500" s="1" t="s">
        <v>13638</v>
      </c>
      <c r="R7500" s="1">
        <v>11.73</v>
      </c>
      <c r="S7500" s="1" t="s">
        <v>13638</v>
      </c>
      <c r="T7500" s="1" t="s">
        <v>13638</v>
      </c>
      <c r="U7500" s="8">
        <v>44354</v>
      </c>
      <c r="AJ7500" s="1" t="str">
        <v>Close Ended Schemes ( Income )</v>
      </c>
    </row>
    <row r="7501" spans="1:36" x14ac:dyDescent="0.25">
      <c r="A7501" s="1" t="s">
        <v>40943</v>
      </c>
      <c r="N7501" s="1" t="s">
        <v>26</v>
      </c>
      <c r="O7501" s="1" t="s">
        <v>32358</v>
      </c>
      <c r="P7501" s="1" t="s">
        <v>32312</v>
      </c>
      <c r="Q7501" s="1" t="s">
        <v>13638</v>
      </c>
      <c r="R7501" s="1">
        <v>11.6275</v>
      </c>
      <c r="S7501" s="1" t="s">
        <v>13638</v>
      </c>
      <c r="T7501" s="1" t="s">
        <v>13638</v>
      </c>
      <c r="U7501" s="8">
        <v>44354</v>
      </c>
      <c r="AJ7501" s="1" t="str">
        <v>Close Ended Schemes ( Income )</v>
      </c>
    </row>
    <row r="7502" spans="1:36" x14ac:dyDescent="0.25">
      <c r="A7502" s="1" t="s">
        <v>40944</v>
      </c>
      <c r="N7502" s="1" t="s">
        <v>26</v>
      </c>
      <c r="O7502" s="1" t="s">
        <v>32359</v>
      </c>
      <c r="P7502" s="1" t="s">
        <v>32360</v>
      </c>
      <c r="Q7502" s="1" t="s">
        <v>13638</v>
      </c>
      <c r="R7502" s="1">
        <v>12.6463</v>
      </c>
      <c r="S7502" s="1" t="s">
        <v>13638</v>
      </c>
      <c r="T7502" s="1" t="s">
        <v>13638</v>
      </c>
      <c r="U7502" s="8">
        <v>44354</v>
      </c>
      <c r="AJ7502" s="1" t="str">
        <v>Close Ended Schemes ( Income )</v>
      </c>
    </row>
    <row r="7503" spans="1:36" x14ac:dyDescent="0.25">
      <c r="A7503" s="1" t="s">
        <v>40945</v>
      </c>
      <c r="N7503" s="1" t="s">
        <v>26</v>
      </c>
      <c r="O7503" s="1" t="s">
        <v>32361</v>
      </c>
      <c r="P7503" s="1" t="s">
        <v>32362</v>
      </c>
      <c r="Q7503" s="1" t="s">
        <v>13638</v>
      </c>
      <c r="R7503" s="1">
        <v>12.6463</v>
      </c>
      <c r="S7503" s="1" t="s">
        <v>13638</v>
      </c>
      <c r="T7503" s="1" t="s">
        <v>13638</v>
      </c>
      <c r="U7503" s="8">
        <v>44354</v>
      </c>
      <c r="AJ7503" s="1" t="str">
        <v>Close Ended Schemes ( Income )</v>
      </c>
    </row>
    <row r="7504" spans="1:36" x14ac:dyDescent="0.25">
      <c r="A7504" s="1" t="s">
        <v>40946</v>
      </c>
      <c r="N7504" s="1" t="s">
        <v>26</v>
      </c>
      <c r="O7504" s="1" t="s">
        <v>32363</v>
      </c>
      <c r="P7504" s="1" t="s">
        <v>32364</v>
      </c>
      <c r="Q7504" s="1" t="s">
        <v>13638</v>
      </c>
      <c r="R7504" s="1">
        <v>12.5524</v>
      </c>
      <c r="S7504" s="1" t="s">
        <v>13638</v>
      </c>
      <c r="T7504" s="1" t="s">
        <v>13638</v>
      </c>
      <c r="U7504" s="8">
        <v>44354</v>
      </c>
      <c r="AJ7504" s="1" t="str">
        <v>Close Ended Schemes ( Income )</v>
      </c>
    </row>
    <row r="7505" spans="1:36" x14ac:dyDescent="0.25">
      <c r="A7505" s="1" t="s">
        <v>40947</v>
      </c>
      <c r="N7505" s="1" t="s">
        <v>26</v>
      </c>
      <c r="O7505" s="1" t="s">
        <v>32365</v>
      </c>
      <c r="P7505" s="1" t="s">
        <v>32366</v>
      </c>
      <c r="Q7505" s="1" t="s">
        <v>13638</v>
      </c>
      <c r="R7505" s="1">
        <v>12.2158</v>
      </c>
      <c r="S7505" s="1" t="s">
        <v>13638</v>
      </c>
      <c r="T7505" s="1" t="s">
        <v>13638</v>
      </c>
      <c r="U7505" s="8">
        <v>44354</v>
      </c>
      <c r="AJ7505" s="1" t="str">
        <v>Close Ended Schemes ( Income )</v>
      </c>
    </row>
    <row r="7506" spans="1:36" x14ac:dyDescent="0.25">
      <c r="N7506" s="1" t="s">
        <v>26</v>
      </c>
      <c r="O7506" s="1" t="s">
        <v>32367</v>
      </c>
      <c r="P7506" s="1" t="s">
        <v>32368</v>
      </c>
      <c r="Q7506" s="1" t="s">
        <v>13638</v>
      </c>
      <c r="R7506" s="1">
        <v>12.1069</v>
      </c>
      <c r="S7506" s="1" t="s">
        <v>13638</v>
      </c>
      <c r="T7506" s="1" t="s">
        <v>13638</v>
      </c>
      <c r="U7506" s="8">
        <v>44354</v>
      </c>
      <c r="AJ7506" s="1" t="str">
        <v>Close Ended Schemes ( Income )</v>
      </c>
    </row>
    <row r="7507" spans="1:36" x14ac:dyDescent="0.25">
      <c r="A7507" s="1" t="s">
        <v>5</v>
      </c>
      <c r="N7507" s="1" t="s">
        <v>26</v>
      </c>
      <c r="O7507" s="1" t="s">
        <v>32369</v>
      </c>
      <c r="P7507" s="1" t="s">
        <v>32370</v>
      </c>
      <c r="Q7507" s="1" t="s">
        <v>13638</v>
      </c>
      <c r="R7507" s="1">
        <v>12.2158</v>
      </c>
      <c r="S7507" s="1" t="s">
        <v>13638</v>
      </c>
      <c r="T7507" s="1" t="s">
        <v>13638</v>
      </c>
      <c r="U7507" s="8">
        <v>44354</v>
      </c>
      <c r="AJ7507" s="1" t="str">
        <v>Close Ended Schemes ( Income )</v>
      </c>
    </row>
    <row r="7508" spans="1:36" x14ac:dyDescent="0.25">
      <c r="A7508" s="1" t="s">
        <v>40948</v>
      </c>
      <c r="N7508" s="1" t="s">
        <v>26</v>
      </c>
      <c r="O7508" s="1" t="s">
        <v>32371</v>
      </c>
      <c r="P7508" s="1" t="s">
        <v>32372</v>
      </c>
      <c r="Q7508" s="1" t="s">
        <v>13638</v>
      </c>
      <c r="R7508" s="1">
        <v>12.1069</v>
      </c>
      <c r="S7508" s="1" t="s">
        <v>13638</v>
      </c>
      <c r="T7508" s="1" t="s">
        <v>13638</v>
      </c>
      <c r="U7508" s="8">
        <v>44354</v>
      </c>
      <c r="AJ7508" s="1" t="str">
        <v>Close Ended Schemes ( Income )</v>
      </c>
    </row>
    <row r="7509" spans="1:36" x14ac:dyDescent="0.25">
      <c r="A7509" s="1" t="s">
        <v>40949</v>
      </c>
      <c r="N7509" s="1" t="s">
        <v>26</v>
      </c>
      <c r="O7509" s="1" t="s">
        <v>32373</v>
      </c>
      <c r="P7509" s="1" t="s">
        <v>32374</v>
      </c>
      <c r="Q7509" s="1" t="s">
        <v>13638</v>
      </c>
      <c r="R7509" s="1">
        <v>12.7689</v>
      </c>
      <c r="S7509" s="1" t="s">
        <v>13638</v>
      </c>
      <c r="T7509" s="1" t="s">
        <v>13638</v>
      </c>
      <c r="U7509" s="8">
        <v>44354</v>
      </c>
      <c r="AJ7509" s="1" t="str">
        <v>Close Ended Schemes ( Income )</v>
      </c>
    </row>
    <row r="7510" spans="1:36" x14ac:dyDescent="0.25">
      <c r="A7510" s="1" t="s">
        <v>40950</v>
      </c>
      <c r="N7510" s="1" t="s">
        <v>26</v>
      </c>
      <c r="O7510" s="1" t="s">
        <v>32375</v>
      </c>
      <c r="P7510" s="1" t="s">
        <v>32376</v>
      </c>
      <c r="Q7510" s="1" t="s">
        <v>13638</v>
      </c>
      <c r="R7510" s="1">
        <v>12.72</v>
      </c>
      <c r="S7510" s="1" t="s">
        <v>13638</v>
      </c>
      <c r="T7510" s="1" t="s">
        <v>13638</v>
      </c>
      <c r="U7510" s="8">
        <v>44354</v>
      </c>
      <c r="AJ7510" s="1" t="str">
        <v>Close Ended Schemes ( Income )</v>
      </c>
    </row>
    <row r="7511" spans="1:36" x14ac:dyDescent="0.25">
      <c r="A7511" s="1" t="s">
        <v>40951</v>
      </c>
      <c r="N7511" s="1" t="s">
        <v>26</v>
      </c>
      <c r="O7511" s="1" t="s">
        <v>32377</v>
      </c>
      <c r="P7511" s="1" t="s">
        <v>32378</v>
      </c>
      <c r="Q7511" s="1" t="s">
        <v>13638</v>
      </c>
      <c r="R7511" s="1">
        <v>12.7689</v>
      </c>
      <c r="S7511" s="1" t="s">
        <v>13638</v>
      </c>
      <c r="T7511" s="1" t="s">
        <v>13638</v>
      </c>
      <c r="U7511" s="8">
        <v>44354</v>
      </c>
      <c r="AJ7511" s="1" t="str">
        <v>Close Ended Schemes ( Income )</v>
      </c>
    </row>
    <row r="7512" spans="1:36" x14ac:dyDescent="0.25">
      <c r="A7512" s="1" t="s">
        <v>40952</v>
      </c>
      <c r="N7512" s="1" t="s">
        <v>26</v>
      </c>
      <c r="O7512" s="1" t="s">
        <v>32379</v>
      </c>
      <c r="P7512" s="1" t="s">
        <v>32380</v>
      </c>
      <c r="Q7512" s="1" t="s">
        <v>13638</v>
      </c>
      <c r="R7512" s="1">
        <v>12.72</v>
      </c>
      <c r="S7512" s="1" t="s">
        <v>13638</v>
      </c>
      <c r="T7512" s="1" t="s">
        <v>13638</v>
      </c>
      <c r="U7512" s="8">
        <v>44354</v>
      </c>
      <c r="AJ7512" s="1" t="str">
        <v>Close Ended Schemes ( Income )</v>
      </c>
    </row>
    <row r="7513" spans="1:36" x14ac:dyDescent="0.25">
      <c r="A7513" s="1" t="s">
        <v>40953</v>
      </c>
      <c r="N7513" s="1" t="s">
        <v>26</v>
      </c>
      <c r="O7513" s="1" t="s">
        <v>32381</v>
      </c>
      <c r="P7513" s="1" t="s">
        <v>32382</v>
      </c>
      <c r="Q7513" s="1" t="s">
        <v>13638</v>
      </c>
      <c r="R7513" s="1">
        <v>12.651</v>
      </c>
      <c r="S7513" s="1" t="s">
        <v>13638</v>
      </c>
      <c r="T7513" s="1" t="s">
        <v>13638</v>
      </c>
      <c r="U7513" s="8">
        <v>44354</v>
      </c>
      <c r="AJ7513" s="1" t="str">
        <v>Close Ended Schemes ( Income )</v>
      </c>
    </row>
    <row r="7514" spans="1:36" x14ac:dyDescent="0.25">
      <c r="A7514" s="1" t="s">
        <v>40954</v>
      </c>
      <c r="N7514" s="1" t="s">
        <v>26</v>
      </c>
      <c r="O7514" s="1" t="s">
        <v>32383</v>
      </c>
      <c r="P7514" s="1" t="s">
        <v>32384</v>
      </c>
      <c r="Q7514" s="1" t="s">
        <v>13638</v>
      </c>
      <c r="R7514" s="1">
        <v>12.5624</v>
      </c>
      <c r="S7514" s="1" t="s">
        <v>13638</v>
      </c>
      <c r="T7514" s="1" t="s">
        <v>13638</v>
      </c>
      <c r="U7514" s="8">
        <v>44354</v>
      </c>
      <c r="AJ7514" s="1" t="str">
        <v>Close Ended Schemes ( Income )</v>
      </c>
    </row>
    <row r="7515" spans="1:36" x14ac:dyDescent="0.25">
      <c r="A7515" s="1" t="s">
        <v>40955</v>
      </c>
      <c r="N7515" s="1" t="s">
        <v>26</v>
      </c>
      <c r="O7515" s="1" t="s">
        <v>32385</v>
      </c>
      <c r="P7515" s="1" t="s">
        <v>32386</v>
      </c>
      <c r="Q7515" s="1" t="s">
        <v>13638</v>
      </c>
      <c r="R7515" s="1">
        <v>12.651</v>
      </c>
      <c r="S7515" s="1" t="s">
        <v>13638</v>
      </c>
      <c r="T7515" s="1" t="s">
        <v>13638</v>
      </c>
      <c r="U7515" s="8">
        <v>44354</v>
      </c>
      <c r="AJ7515" s="1" t="str">
        <v>Close Ended Schemes ( Income )</v>
      </c>
    </row>
    <row r="7516" spans="1:36" x14ac:dyDescent="0.25">
      <c r="A7516" s="1" t="s">
        <v>40956</v>
      </c>
      <c r="N7516" s="1" t="s">
        <v>26</v>
      </c>
      <c r="O7516" s="1" t="s">
        <v>32387</v>
      </c>
      <c r="P7516" s="1" t="s">
        <v>32388</v>
      </c>
      <c r="Q7516" s="1" t="s">
        <v>13638</v>
      </c>
      <c r="R7516" s="1">
        <v>12.5624</v>
      </c>
      <c r="S7516" s="1" t="s">
        <v>13638</v>
      </c>
      <c r="T7516" s="1" t="s">
        <v>13638</v>
      </c>
      <c r="U7516" s="8">
        <v>44354</v>
      </c>
      <c r="AJ7516" s="1" t="str">
        <v>Close Ended Schemes ( Income )</v>
      </c>
    </row>
    <row r="7517" spans="1:36" x14ac:dyDescent="0.25">
      <c r="A7517" s="1" t="s">
        <v>40957</v>
      </c>
      <c r="N7517" s="1" t="s">
        <v>26</v>
      </c>
      <c r="O7517" s="1" t="s">
        <v>32389</v>
      </c>
      <c r="P7517" s="1" t="s">
        <v>32390</v>
      </c>
      <c r="Q7517" s="1" t="s">
        <v>13638</v>
      </c>
      <c r="R7517" s="1">
        <v>12.6968</v>
      </c>
      <c r="S7517" s="1" t="s">
        <v>13638</v>
      </c>
      <c r="T7517" s="1" t="s">
        <v>13638</v>
      </c>
      <c r="U7517" s="8">
        <v>44354</v>
      </c>
      <c r="AJ7517" s="1" t="str">
        <v>Close Ended Schemes ( Income )</v>
      </c>
    </row>
    <row r="7518" spans="1:36" x14ac:dyDescent="0.25">
      <c r="A7518" s="1" t="s">
        <v>40958</v>
      </c>
      <c r="N7518" s="1" t="s">
        <v>26</v>
      </c>
      <c r="O7518" s="1" t="s">
        <v>32391</v>
      </c>
      <c r="P7518" s="1" t="s">
        <v>32392</v>
      </c>
      <c r="Q7518" s="1" t="s">
        <v>13638</v>
      </c>
      <c r="R7518" s="1">
        <v>12.6088</v>
      </c>
      <c r="S7518" s="1" t="s">
        <v>13638</v>
      </c>
      <c r="T7518" s="1" t="s">
        <v>13638</v>
      </c>
      <c r="U7518" s="8">
        <v>44354</v>
      </c>
      <c r="AJ7518" s="1" t="str">
        <v>Close Ended Schemes ( Income )</v>
      </c>
    </row>
    <row r="7519" spans="1:36" x14ac:dyDescent="0.25">
      <c r="A7519" s="1" t="s">
        <v>40959</v>
      </c>
      <c r="N7519" s="1" t="s">
        <v>26</v>
      </c>
      <c r="O7519" s="1" t="s">
        <v>32393</v>
      </c>
      <c r="P7519" s="1" t="s">
        <v>32394</v>
      </c>
      <c r="Q7519" s="1" t="s">
        <v>13638</v>
      </c>
      <c r="R7519" s="1">
        <v>12.6968</v>
      </c>
      <c r="S7519" s="1" t="s">
        <v>13638</v>
      </c>
      <c r="T7519" s="1" t="s">
        <v>13638</v>
      </c>
      <c r="U7519" s="8">
        <v>44354</v>
      </c>
      <c r="AJ7519" s="1" t="str">
        <v>Close Ended Schemes ( Income )</v>
      </c>
    </row>
    <row r="7520" spans="1:36" x14ac:dyDescent="0.25">
      <c r="A7520" s="1" t="s">
        <v>40960</v>
      </c>
      <c r="N7520" s="1" t="s">
        <v>26</v>
      </c>
      <c r="O7520" s="1" t="s">
        <v>32395</v>
      </c>
      <c r="P7520" s="1" t="s">
        <v>32396</v>
      </c>
      <c r="Q7520" s="1" t="s">
        <v>13638</v>
      </c>
      <c r="R7520" s="1">
        <v>12.6088</v>
      </c>
      <c r="S7520" s="1" t="s">
        <v>13638</v>
      </c>
      <c r="T7520" s="1" t="s">
        <v>13638</v>
      </c>
      <c r="U7520" s="8">
        <v>44354</v>
      </c>
      <c r="AJ7520" s="1" t="str">
        <v>Close Ended Schemes ( Income )</v>
      </c>
    </row>
    <row r="7521" spans="1:36" x14ac:dyDescent="0.25">
      <c r="A7521" s="1" t="s">
        <v>40961</v>
      </c>
      <c r="N7521" s="1" t="s">
        <v>26</v>
      </c>
      <c r="O7521" s="1" t="s">
        <v>32397</v>
      </c>
      <c r="P7521" s="1" t="s">
        <v>32398</v>
      </c>
      <c r="Q7521" s="1" t="s">
        <v>13638</v>
      </c>
      <c r="R7521" s="1">
        <v>12.2317</v>
      </c>
      <c r="S7521" s="1" t="s">
        <v>13638</v>
      </c>
      <c r="T7521" s="1" t="s">
        <v>13638</v>
      </c>
      <c r="U7521" s="8">
        <v>44354</v>
      </c>
      <c r="AJ7521" s="1" t="str">
        <v>Close Ended Schemes ( Income )</v>
      </c>
    </row>
    <row r="7522" spans="1:36" x14ac:dyDescent="0.25">
      <c r="A7522" s="1" t="s">
        <v>40962</v>
      </c>
      <c r="N7522" s="1" t="s">
        <v>26</v>
      </c>
      <c r="O7522" s="1" t="s">
        <v>32399</v>
      </c>
      <c r="P7522" s="1" t="s">
        <v>32400</v>
      </c>
      <c r="Q7522" s="1" t="s">
        <v>13638</v>
      </c>
      <c r="R7522" s="1">
        <v>12.1258</v>
      </c>
      <c r="S7522" s="1" t="s">
        <v>13638</v>
      </c>
      <c r="T7522" s="1" t="s">
        <v>13638</v>
      </c>
      <c r="U7522" s="8">
        <v>44354</v>
      </c>
      <c r="AJ7522" s="1" t="str">
        <v>Close Ended Schemes ( Income )</v>
      </c>
    </row>
    <row r="7523" spans="1:36" x14ac:dyDescent="0.25">
      <c r="A7523" s="1" t="s">
        <v>40963</v>
      </c>
      <c r="N7523" s="1" t="s">
        <v>26</v>
      </c>
      <c r="O7523" s="1" t="s">
        <v>32401</v>
      </c>
      <c r="P7523" s="1" t="s">
        <v>32402</v>
      </c>
      <c r="Q7523" s="1" t="s">
        <v>13638</v>
      </c>
      <c r="R7523" s="1">
        <v>12.2317</v>
      </c>
      <c r="S7523" s="1" t="s">
        <v>13638</v>
      </c>
      <c r="T7523" s="1" t="s">
        <v>13638</v>
      </c>
      <c r="U7523" s="8">
        <v>44354</v>
      </c>
      <c r="AJ7523" s="1" t="str">
        <v>Close Ended Schemes ( Income )</v>
      </c>
    </row>
    <row r="7524" spans="1:36" x14ac:dyDescent="0.25">
      <c r="N7524" s="1" t="s">
        <v>26</v>
      </c>
      <c r="O7524" s="1" t="s">
        <v>32403</v>
      </c>
      <c r="P7524" s="1" t="s">
        <v>32404</v>
      </c>
      <c r="Q7524" s="1" t="s">
        <v>13638</v>
      </c>
      <c r="R7524" s="1">
        <v>12.1258</v>
      </c>
      <c r="S7524" s="1" t="s">
        <v>13638</v>
      </c>
      <c r="T7524" s="1" t="s">
        <v>13638</v>
      </c>
      <c r="U7524" s="8">
        <v>44354</v>
      </c>
      <c r="AJ7524" s="1" t="str">
        <v>Close Ended Schemes ( Income )</v>
      </c>
    </row>
    <row r="7525" spans="1:36" x14ac:dyDescent="0.25">
      <c r="A7525" s="1" t="s">
        <v>6</v>
      </c>
      <c r="N7525" s="1" t="s">
        <v>26</v>
      </c>
      <c r="O7525" s="1" t="s">
        <v>32405</v>
      </c>
      <c r="P7525" s="1" t="s">
        <v>32406</v>
      </c>
      <c r="Q7525" s="1" t="s">
        <v>13638</v>
      </c>
      <c r="R7525" s="1">
        <v>12.6183</v>
      </c>
      <c r="S7525" s="1" t="s">
        <v>13638</v>
      </c>
      <c r="T7525" s="1" t="s">
        <v>13638</v>
      </c>
      <c r="U7525" s="8">
        <v>44354</v>
      </c>
      <c r="AJ7525" s="1" t="str">
        <v>Close Ended Schemes ( Income )</v>
      </c>
    </row>
    <row r="7526" spans="1:36" x14ac:dyDescent="0.25">
      <c r="A7526" s="1" t="s">
        <v>40964</v>
      </c>
      <c r="N7526" s="1" t="s">
        <v>26</v>
      </c>
      <c r="O7526" s="1" t="s">
        <v>32407</v>
      </c>
      <c r="P7526" s="1" t="s">
        <v>32408</v>
      </c>
      <c r="Q7526" s="1" t="s">
        <v>13638</v>
      </c>
      <c r="R7526" s="1">
        <v>12.526400000000001</v>
      </c>
      <c r="S7526" s="1" t="s">
        <v>13638</v>
      </c>
      <c r="T7526" s="1" t="s">
        <v>13638</v>
      </c>
      <c r="U7526" s="8">
        <v>44354</v>
      </c>
      <c r="AJ7526" s="1" t="str">
        <v>Close Ended Schemes ( Income )</v>
      </c>
    </row>
    <row r="7527" spans="1:36" x14ac:dyDescent="0.25">
      <c r="A7527" s="1" t="s">
        <v>40965</v>
      </c>
      <c r="N7527" s="1" t="s">
        <v>26</v>
      </c>
      <c r="O7527" s="1" t="s">
        <v>32409</v>
      </c>
      <c r="P7527" s="1" t="s">
        <v>32410</v>
      </c>
      <c r="Q7527" s="1" t="s">
        <v>13638</v>
      </c>
      <c r="R7527" s="1">
        <v>12.6183</v>
      </c>
      <c r="S7527" s="1" t="s">
        <v>13638</v>
      </c>
      <c r="T7527" s="1" t="s">
        <v>13638</v>
      </c>
      <c r="U7527" s="8">
        <v>44354</v>
      </c>
      <c r="AJ7527" s="1" t="str">
        <v>Close Ended Schemes ( Income )</v>
      </c>
    </row>
    <row r="7528" spans="1:36" x14ac:dyDescent="0.25">
      <c r="A7528" s="1" t="s">
        <v>40966</v>
      </c>
      <c r="N7528" s="1" t="s">
        <v>26</v>
      </c>
      <c r="O7528" s="1" t="s">
        <v>32411</v>
      </c>
      <c r="P7528" s="1" t="s">
        <v>32412</v>
      </c>
      <c r="Q7528" s="1" t="s">
        <v>13638</v>
      </c>
      <c r="R7528" s="1">
        <v>12.526400000000001</v>
      </c>
      <c r="S7528" s="1" t="s">
        <v>13638</v>
      </c>
      <c r="T7528" s="1" t="s">
        <v>13638</v>
      </c>
      <c r="U7528" s="8">
        <v>44354</v>
      </c>
      <c r="AJ7528" s="1" t="str">
        <v>Close Ended Schemes ( Income )</v>
      </c>
    </row>
    <row r="7529" spans="1:36" x14ac:dyDescent="0.25">
      <c r="A7529" s="1" t="s">
        <v>40967</v>
      </c>
      <c r="N7529" s="1" t="s">
        <v>26</v>
      </c>
      <c r="O7529" s="1" t="s">
        <v>32413</v>
      </c>
      <c r="P7529" s="1" t="s">
        <v>32414</v>
      </c>
      <c r="Q7529" s="1" t="s">
        <v>13638</v>
      </c>
      <c r="R7529" s="1">
        <v>12.670199999999999</v>
      </c>
      <c r="S7529" s="1" t="s">
        <v>13638</v>
      </c>
      <c r="T7529" s="1" t="s">
        <v>13638</v>
      </c>
      <c r="U7529" s="8">
        <v>44354</v>
      </c>
      <c r="AJ7529" s="1" t="str">
        <v>Close Ended Schemes ( Income )</v>
      </c>
    </row>
    <row r="7530" spans="1:36" x14ac:dyDescent="0.25">
      <c r="A7530" s="1" t="s">
        <v>40968</v>
      </c>
      <c r="N7530" s="1" t="s">
        <v>26</v>
      </c>
      <c r="O7530" s="1" t="s">
        <v>32415</v>
      </c>
      <c r="P7530" s="1" t="s">
        <v>32416</v>
      </c>
      <c r="Q7530" s="1" t="s">
        <v>13638</v>
      </c>
      <c r="R7530" s="1">
        <v>12.5785</v>
      </c>
      <c r="S7530" s="1" t="s">
        <v>13638</v>
      </c>
      <c r="T7530" s="1" t="s">
        <v>13638</v>
      </c>
      <c r="U7530" s="8">
        <v>44354</v>
      </c>
      <c r="AJ7530" s="1" t="str">
        <v>Close Ended Schemes ( Income )</v>
      </c>
    </row>
    <row r="7531" spans="1:36" x14ac:dyDescent="0.25">
      <c r="A7531" s="1" t="s">
        <v>40969</v>
      </c>
      <c r="N7531" s="1" t="s">
        <v>26</v>
      </c>
      <c r="O7531" s="1" t="s">
        <v>32417</v>
      </c>
      <c r="P7531" s="1" t="s">
        <v>32418</v>
      </c>
      <c r="Q7531" s="1" t="s">
        <v>13638</v>
      </c>
      <c r="R7531" s="1">
        <v>12.670299999999999</v>
      </c>
      <c r="S7531" s="1" t="s">
        <v>13638</v>
      </c>
      <c r="T7531" s="1" t="s">
        <v>13638</v>
      </c>
      <c r="U7531" s="8">
        <v>44354</v>
      </c>
      <c r="AJ7531" s="1" t="str">
        <v>Close Ended Schemes ( Income )</v>
      </c>
    </row>
    <row r="7532" spans="1:36" x14ac:dyDescent="0.25">
      <c r="A7532" s="1" t="s">
        <v>40970</v>
      </c>
      <c r="N7532" s="1" t="s">
        <v>26</v>
      </c>
      <c r="O7532" s="1" t="s">
        <v>32419</v>
      </c>
      <c r="P7532" s="1" t="s">
        <v>32420</v>
      </c>
      <c r="Q7532" s="1" t="s">
        <v>13638</v>
      </c>
      <c r="R7532" s="1">
        <v>12.5785</v>
      </c>
      <c r="S7532" s="1" t="s">
        <v>13638</v>
      </c>
      <c r="T7532" s="1" t="s">
        <v>13638</v>
      </c>
      <c r="U7532" s="8">
        <v>44354</v>
      </c>
      <c r="AJ7532" s="1" t="str">
        <v>Close Ended Schemes ( Income )</v>
      </c>
    </row>
    <row r="7533" spans="1:36" x14ac:dyDescent="0.25">
      <c r="A7533" s="1" t="s">
        <v>40971</v>
      </c>
      <c r="N7533" s="1" t="s">
        <v>26</v>
      </c>
      <c r="O7533" s="1" t="s">
        <v>32421</v>
      </c>
      <c r="P7533" s="1" t="s">
        <v>32422</v>
      </c>
      <c r="Q7533" s="1" t="s">
        <v>13638</v>
      </c>
      <c r="R7533" s="1">
        <v>12.6203</v>
      </c>
      <c r="S7533" s="1" t="s">
        <v>13638</v>
      </c>
      <c r="T7533" s="1" t="s">
        <v>13638</v>
      </c>
      <c r="U7533" s="8">
        <v>44354</v>
      </c>
      <c r="AJ7533" s="1" t="str">
        <v>Close Ended Schemes ( Income )</v>
      </c>
    </row>
    <row r="7534" spans="1:36" x14ac:dyDescent="0.25">
      <c r="A7534" s="1" t="s">
        <v>40972</v>
      </c>
      <c r="N7534" s="1" t="s">
        <v>26</v>
      </c>
      <c r="O7534" s="1" t="s">
        <v>32423</v>
      </c>
      <c r="P7534" s="1" t="s">
        <v>32424</v>
      </c>
      <c r="Q7534" s="1" t="s">
        <v>13638</v>
      </c>
      <c r="R7534" s="1">
        <v>12.5318</v>
      </c>
      <c r="S7534" s="1" t="s">
        <v>13638</v>
      </c>
      <c r="T7534" s="1" t="s">
        <v>13638</v>
      </c>
      <c r="U7534" s="8">
        <v>44354</v>
      </c>
      <c r="AJ7534" s="1" t="str">
        <v>Close Ended Schemes ( Income )</v>
      </c>
    </row>
    <row r="7535" spans="1:36" x14ac:dyDescent="0.25">
      <c r="A7535" s="1" t="s">
        <v>40973</v>
      </c>
      <c r="N7535" s="1" t="s">
        <v>26</v>
      </c>
      <c r="O7535" s="1" t="s">
        <v>32425</v>
      </c>
      <c r="P7535" s="1" t="s">
        <v>32426</v>
      </c>
      <c r="Q7535" s="1" t="s">
        <v>13638</v>
      </c>
      <c r="R7535" s="1">
        <v>12.6203</v>
      </c>
      <c r="S7535" s="1" t="s">
        <v>13638</v>
      </c>
      <c r="T7535" s="1" t="s">
        <v>13638</v>
      </c>
      <c r="U7535" s="8">
        <v>44354</v>
      </c>
      <c r="AJ7535" s="1" t="str">
        <v>Close Ended Schemes ( Income )</v>
      </c>
    </row>
    <row r="7536" spans="1:36" x14ac:dyDescent="0.25">
      <c r="A7536" s="1" t="s">
        <v>40974</v>
      </c>
      <c r="N7536" s="1" t="s">
        <v>26</v>
      </c>
      <c r="O7536" s="1" t="s">
        <v>32427</v>
      </c>
      <c r="P7536" s="1" t="s">
        <v>32428</v>
      </c>
      <c r="Q7536" s="1" t="s">
        <v>13638</v>
      </c>
      <c r="R7536" s="1">
        <v>12.5318</v>
      </c>
      <c r="S7536" s="1" t="s">
        <v>13638</v>
      </c>
      <c r="T7536" s="1" t="s">
        <v>13638</v>
      </c>
      <c r="U7536" s="8">
        <v>44354</v>
      </c>
      <c r="AJ7536" s="1" t="str">
        <v>Close Ended Schemes ( Income )</v>
      </c>
    </row>
    <row r="7537" spans="1:36" x14ac:dyDescent="0.25">
      <c r="A7537" s="1" t="s">
        <v>40975</v>
      </c>
      <c r="N7537" s="1" t="s">
        <v>26</v>
      </c>
      <c r="O7537" s="1" t="s">
        <v>32429</v>
      </c>
      <c r="P7537" s="1" t="s">
        <v>32430</v>
      </c>
      <c r="Q7537" s="1" t="s">
        <v>13638</v>
      </c>
      <c r="R7537" s="1">
        <v>12.652900000000001</v>
      </c>
      <c r="S7537" s="1" t="s">
        <v>13638</v>
      </c>
      <c r="T7537" s="1" t="s">
        <v>13638</v>
      </c>
      <c r="U7537" s="8">
        <v>44354</v>
      </c>
      <c r="AJ7537" s="1" t="str">
        <v>Close Ended Schemes ( Income )</v>
      </c>
    </row>
    <row r="7538" spans="1:36" x14ac:dyDescent="0.25">
      <c r="A7538" s="1" t="s">
        <v>40976</v>
      </c>
      <c r="N7538" s="1" t="s">
        <v>26</v>
      </c>
      <c r="O7538" s="1" t="s">
        <v>32431</v>
      </c>
      <c r="P7538" s="1" t="s">
        <v>32432</v>
      </c>
      <c r="Q7538" s="1" t="s">
        <v>13638</v>
      </c>
      <c r="R7538" s="1">
        <v>12.5632</v>
      </c>
      <c r="S7538" s="1" t="s">
        <v>13638</v>
      </c>
      <c r="T7538" s="1" t="s">
        <v>13638</v>
      </c>
      <c r="U7538" s="8">
        <v>44354</v>
      </c>
      <c r="AJ7538" s="1" t="str">
        <v>Close Ended Schemes ( Income )</v>
      </c>
    </row>
    <row r="7539" spans="1:36" x14ac:dyDescent="0.25">
      <c r="A7539" s="1" t="s">
        <v>40977</v>
      </c>
      <c r="N7539" s="1" t="s">
        <v>26</v>
      </c>
      <c r="O7539" s="1" t="s">
        <v>32433</v>
      </c>
      <c r="P7539" s="1" t="s">
        <v>32434</v>
      </c>
      <c r="Q7539" s="1" t="s">
        <v>13638</v>
      </c>
      <c r="R7539" s="1">
        <v>12.652900000000001</v>
      </c>
      <c r="S7539" s="1" t="s">
        <v>13638</v>
      </c>
      <c r="T7539" s="1" t="s">
        <v>13638</v>
      </c>
      <c r="U7539" s="8">
        <v>44354</v>
      </c>
      <c r="AJ7539" s="1" t="str">
        <v>Close Ended Schemes ( Income )</v>
      </c>
    </row>
    <row r="7540" spans="1:36" x14ac:dyDescent="0.25">
      <c r="A7540" s="1" t="s">
        <v>40978</v>
      </c>
      <c r="N7540" s="1" t="s">
        <v>26</v>
      </c>
      <c r="O7540" s="1" t="s">
        <v>32435</v>
      </c>
      <c r="P7540" s="1" t="s">
        <v>32436</v>
      </c>
      <c r="Q7540" s="1" t="s">
        <v>13638</v>
      </c>
      <c r="R7540" s="1">
        <v>12.5632</v>
      </c>
      <c r="S7540" s="1" t="s">
        <v>13638</v>
      </c>
      <c r="T7540" s="1" t="s">
        <v>13638</v>
      </c>
      <c r="U7540" s="8">
        <v>44354</v>
      </c>
      <c r="AJ7540" s="1" t="str">
        <v>Close Ended Schemes ( Income )</v>
      </c>
    </row>
    <row r="7541" spans="1:36" x14ac:dyDescent="0.25">
      <c r="A7541" s="1" t="s">
        <v>40979</v>
      </c>
      <c r="N7541" s="1" t="s">
        <v>26</v>
      </c>
      <c r="O7541" s="1" t="s">
        <v>32437</v>
      </c>
      <c r="P7541" s="1" t="s">
        <v>32438</v>
      </c>
      <c r="Q7541" s="1" t="s">
        <v>32439</v>
      </c>
      <c r="R7541" s="1">
        <v>12.7462</v>
      </c>
      <c r="S7541" s="1" t="s">
        <v>13638</v>
      </c>
      <c r="T7541" s="1" t="s">
        <v>13638</v>
      </c>
      <c r="U7541" s="8">
        <v>44354</v>
      </c>
      <c r="AJ7541" s="1" t="str">
        <v>Close Ended Schemes ( Income )</v>
      </c>
    </row>
    <row r="7542" spans="1:36" x14ac:dyDescent="0.25">
      <c r="A7542" s="1" t="s">
        <v>40980</v>
      </c>
      <c r="N7542" s="1" t="s">
        <v>26</v>
      </c>
      <c r="O7542" s="1" t="s">
        <v>32440</v>
      </c>
      <c r="P7542" s="1" t="s">
        <v>32441</v>
      </c>
      <c r="Q7542" s="1" t="s">
        <v>13638</v>
      </c>
      <c r="R7542" s="1">
        <v>12.744</v>
      </c>
      <c r="S7542" s="1" t="s">
        <v>13638</v>
      </c>
      <c r="T7542" s="1" t="s">
        <v>13638</v>
      </c>
      <c r="U7542" s="8">
        <v>44354</v>
      </c>
      <c r="AJ7542" s="1" t="str">
        <v>Close Ended Schemes ( Income )</v>
      </c>
    </row>
    <row r="7543" spans="1:36" x14ac:dyDescent="0.25">
      <c r="A7543" s="1" t="s">
        <v>40981</v>
      </c>
      <c r="N7543" s="1" t="s">
        <v>26</v>
      </c>
      <c r="O7543" s="1" t="s">
        <v>32442</v>
      </c>
      <c r="P7543" s="1" t="s">
        <v>32443</v>
      </c>
      <c r="Q7543" s="1" t="s">
        <v>32444</v>
      </c>
      <c r="R7543" s="1">
        <v>12.740500000000001</v>
      </c>
      <c r="S7543" s="1" t="s">
        <v>13638</v>
      </c>
      <c r="T7543" s="1" t="s">
        <v>13638</v>
      </c>
      <c r="U7543" s="8">
        <v>44354</v>
      </c>
      <c r="AJ7543" s="1" t="str">
        <v>Close Ended Schemes ( Income )</v>
      </c>
    </row>
    <row r="7544" spans="1:36" x14ac:dyDescent="0.25">
      <c r="A7544" s="1" t="s">
        <v>40982</v>
      </c>
      <c r="N7544" s="1" t="s">
        <v>26</v>
      </c>
      <c r="O7544" s="1" t="s">
        <v>32445</v>
      </c>
      <c r="P7544" s="1" t="s">
        <v>32446</v>
      </c>
      <c r="Q7544" s="1" t="s">
        <v>32447</v>
      </c>
      <c r="R7544" s="1">
        <v>12.744</v>
      </c>
      <c r="S7544" s="1" t="s">
        <v>13638</v>
      </c>
      <c r="T7544" s="1" t="s">
        <v>13638</v>
      </c>
      <c r="U7544" s="8">
        <v>44354</v>
      </c>
      <c r="AJ7544" s="1" t="str">
        <v>Close Ended Schemes ( Income )</v>
      </c>
    </row>
    <row r="7545" spans="1:36" x14ac:dyDescent="0.25">
      <c r="A7545" s="1" t="s">
        <v>40983</v>
      </c>
      <c r="N7545" s="1" t="s">
        <v>26</v>
      </c>
      <c r="O7545" s="1" t="s">
        <v>32448</v>
      </c>
      <c r="P7545" s="1" t="s">
        <v>32449</v>
      </c>
      <c r="Q7545" s="1" t="s">
        <v>13638</v>
      </c>
      <c r="R7545" s="1">
        <v>13.271100000000001</v>
      </c>
      <c r="S7545" s="1" t="s">
        <v>13638</v>
      </c>
      <c r="T7545" s="1" t="s">
        <v>13638</v>
      </c>
      <c r="U7545" s="8">
        <v>44354</v>
      </c>
      <c r="AJ7545" s="1" t="str">
        <v>Close Ended Schemes ( Income )</v>
      </c>
    </row>
    <row r="7546" spans="1:36" x14ac:dyDescent="0.25">
      <c r="A7546" s="1" t="s">
        <v>40984</v>
      </c>
      <c r="N7546" s="1" t="s">
        <v>26</v>
      </c>
      <c r="O7546" s="1" t="s">
        <v>32450</v>
      </c>
      <c r="P7546" s="1" t="s">
        <v>32451</v>
      </c>
      <c r="Q7546" s="1" t="s">
        <v>32452</v>
      </c>
      <c r="R7546" s="1">
        <v>13.271100000000001</v>
      </c>
      <c r="S7546" s="1" t="s">
        <v>13638</v>
      </c>
      <c r="T7546" s="1" t="s">
        <v>13638</v>
      </c>
      <c r="U7546" s="8">
        <v>44354</v>
      </c>
      <c r="AJ7546" s="1" t="str">
        <v>Close Ended Schemes ( Income )</v>
      </c>
    </row>
    <row r="7547" spans="1:36" x14ac:dyDescent="0.25">
      <c r="A7547" s="1" t="s">
        <v>40985</v>
      </c>
      <c r="N7547" s="1" t="s">
        <v>26</v>
      </c>
      <c r="O7547" s="1" t="s">
        <v>32453</v>
      </c>
      <c r="P7547" s="1" t="s">
        <v>32454</v>
      </c>
      <c r="Q7547" s="1" t="s">
        <v>32455</v>
      </c>
      <c r="R7547" s="1">
        <v>13.2685</v>
      </c>
      <c r="S7547" s="1" t="s">
        <v>13638</v>
      </c>
      <c r="T7547" s="1" t="s">
        <v>13638</v>
      </c>
      <c r="U7547" s="8">
        <v>44354</v>
      </c>
      <c r="AJ7547" s="1" t="str">
        <v>Close Ended Schemes ( Income )</v>
      </c>
    </row>
    <row r="7548" spans="1:36" x14ac:dyDescent="0.25">
      <c r="A7548" s="1" t="s">
        <v>40986</v>
      </c>
      <c r="N7548" s="1" t="s">
        <v>26</v>
      </c>
      <c r="O7548" s="1" t="s">
        <v>32456</v>
      </c>
      <c r="P7548" s="1" t="s">
        <v>32457</v>
      </c>
      <c r="Q7548" s="1" t="s">
        <v>13638</v>
      </c>
      <c r="R7548" s="1">
        <v>1314.8271</v>
      </c>
      <c r="S7548" s="1" t="s">
        <v>13638</v>
      </c>
      <c r="T7548" s="1" t="s">
        <v>13638</v>
      </c>
      <c r="U7548" s="8">
        <v>44354</v>
      </c>
      <c r="AJ7548" s="1" t="str">
        <v>Close Ended Schemes ( Income )</v>
      </c>
    </row>
    <row r="7549" spans="1:36" x14ac:dyDescent="0.25">
      <c r="A7549" s="1" t="s">
        <v>40987</v>
      </c>
      <c r="N7549" s="1" t="s">
        <v>26</v>
      </c>
      <c r="O7549" s="1" t="s">
        <v>32458</v>
      </c>
      <c r="P7549" s="1" t="s">
        <v>32459</v>
      </c>
      <c r="Q7549" s="1" t="s">
        <v>13638</v>
      </c>
      <c r="R7549" s="1">
        <v>1306.2882</v>
      </c>
      <c r="S7549" s="1" t="s">
        <v>13638</v>
      </c>
      <c r="T7549" s="1" t="s">
        <v>13638</v>
      </c>
      <c r="U7549" s="8">
        <v>44354</v>
      </c>
      <c r="AJ7549" s="1" t="str">
        <v>Close Ended Schemes ( Income )</v>
      </c>
    </row>
    <row r="7550" spans="1:36" x14ac:dyDescent="0.25">
      <c r="A7550" s="1" t="s">
        <v>40988</v>
      </c>
      <c r="N7550" s="1" t="s">
        <v>26</v>
      </c>
      <c r="O7550" s="1" t="s">
        <v>32460</v>
      </c>
      <c r="P7550" s="1" t="s">
        <v>32461</v>
      </c>
      <c r="Q7550" s="1" t="s">
        <v>13638</v>
      </c>
      <c r="R7550" s="1">
        <v>1076.5233000000001</v>
      </c>
      <c r="S7550" s="1" t="s">
        <v>13638</v>
      </c>
      <c r="T7550" s="1" t="s">
        <v>13638</v>
      </c>
      <c r="U7550" s="8">
        <v>44354</v>
      </c>
      <c r="AJ7550" s="1" t="str">
        <v>Close Ended Schemes ( Income )</v>
      </c>
    </row>
    <row r="7551" spans="1:36" x14ac:dyDescent="0.25">
      <c r="A7551" s="1" t="s">
        <v>40989</v>
      </c>
      <c r="N7551" s="1" t="s">
        <v>26</v>
      </c>
      <c r="O7551" s="1" t="s">
        <v>32462</v>
      </c>
      <c r="P7551" s="1" t="s">
        <v>32463</v>
      </c>
      <c r="Q7551" s="1" t="s">
        <v>32464</v>
      </c>
      <c r="R7551" s="1">
        <v>1069.6538</v>
      </c>
      <c r="S7551" s="1" t="s">
        <v>13638</v>
      </c>
      <c r="T7551" s="1" t="s">
        <v>13638</v>
      </c>
      <c r="U7551" s="8">
        <v>44354</v>
      </c>
      <c r="AJ7551" s="1" t="str">
        <v>Close Ended Schemes ( Income )</v>
      </c>
    </row>
    <row r="7552" spans="1:36" x14ac:dyDescent="0.25">
      <c r="A7552" s="1" t="s">
        <v>40990</v>
      </c>
      <c r="N7552" s="1" t="s">
        <v>26</v>
      </c>
      <c r="O7552" s="1" t="s">
        <v>32465</v>
      </c>
      <c r="P7552" s="1" t="s">
        <v>32466</v>
      </c>
      <c r="Q7552" s="1" t="s">
        <v>13638</v>
      </c>
      <c r="R7552" s="1">
        <v>1069.6388999999999</v>
      </c>
      <c r="S7552" s="1" t="s">
        <v>13638</v>
      </c>
      <c r="T7552" s="1" t="s">
        <v>13638</v>
      </c>
      <c r="U7552" s="8">
        <v>44354</v>
      </c>
      <c r="AJ7552" s="1" t="str">
        <v>Close Ended Schemes ( Income )</v>
      </c>
    </row>
    <row r="7553" spans="1:36" x14ac:dyDescent="0.25">
      <c r="N7553" s="1" t="s">
        <v>26</v>
      </c>
      <c r="O7553" s="1" t="s">
        <v>32467</v>
      </c>
      <c r="P7553" s="1" t="s">
        <v>32468</v>
      </c>
      <c r="Q7553" s="1" t="s">
        <v>13638</v>
      </c>
      <c r="R7553" s="1">
        <v>1297.6076</v>
      </c>
      <c r="S7553" s="1" t="s">
        <v>13638</v>
      </c>
      <c r="T7553" s="1" t="s">
        <v>13638</v>
      </c>
      <c r="U7553" s="8">
        <v>44354</v>
      </c>
      <c r="AJ7553" s="1" t="str">
        <v>Close Ended Schemes ( Income )</v>
      </c>
    </row>
    <row r="7554" spans="1:36" x14ac:dyDescent="0.25">
      <c r="A7554" s="1" t="s">
        <v>31</v>
      </c>
      <c r="N7554" s="1" t="s">
        <v>26</v>
      </c>
      <c r="O7554" s="1" t="s">
        <v>32469</v>
      </c>
      <c r="P7554" s="1" t="s">
        <v>32470</v>
      </c>
      <c r="Q7554" s="1" t="s">
        <v>13638</v>
      </c>
      <c r="R7554" s="1">
        <v>1287.2937999999999</v>
      </c>
      <c r="S7554" s="1" t="s">
        <v>13638</v>
      </c>
      <c r="T7554" s="1" t="s">
        <v>13638</v>
      </c>
      <c r="U7554" s="8">
        <v>44354</v>
      </c>
      <c r="AJ7554" s="1" t="str">
        <v>Close Ended Schemes ( Income )</v>
      </c>
    </row>
    <row r="7555" spans="1:36" x14ac:dyDescent="0.25">
      <c r="A7555" s="1" t="s">
        <v>40991</v>
      </c>
      <c r="N7555" s="1" t="s">
        <v>26</v>
      </c>
      <c r="O7555" s="1" t="s">
        <v>32471</v>
      </c>
      <c r="P7555" s="1" t="s">
        <v>32472</v>
      </c>
      <c r="Q7555" s="1" t="s">
        <v>32473</v>
      </c>
      <c r="R7555" s="1">
        <v>1287.0291999999999</v>
      </c>
      <c r="S7555" s="1" t="s">
        <v>13638</v>
      </c>
      <c r="T7555" s="1" t="s">
        <v>13638</v>
      </c>
      <c r="U7555" s="8">
        <v>44354</v>
      </c>
      <c r="AJ7555" s="1" t="str">
        <v>Close Ended Schemes ( Income )</v>
      </c>
    </row>
    <row r="7556" spans="1:36" x14ac:dyDescent="0.25">
      <c r="A7556" s="1" t="s">
        <v>40992</v>
      </c>
      <c r="N7556" s="1" t="s">
        <v>26</v>
      </c>
      <c r="O7556" s="1" t="s">
        <v>32474</v>
      </c>
      <c r="P7556" s="1" t="s">
        <v>32475</v>
      </c>
      <c r="Q7556" s="1" t="s">
        <v>32476</v>
      </c>
      <c r="R7556" s="1">
        <v>1287.2927</v>
      </c>
      <c r="S7556" s="1" t="s">
        <v>13638</v>
      </c>
      <c r="T7556" s="1" t="s">
        <v>13638</v>
      </c>
      <c r="U7556" s="8">
        <v>44354</v>
      </c>
      <c r="AJ7556" s="1" t="str">
        <v>Close Ended Schemes ( Income )</v>
      </c>
    </row>
    <row r="7557" spans="1:36" x14ac:dyDescent="0.25">
      <c r="A7557" s="1" t="s">
        <v>40993</v>
      </c>
      <c r="N7557" s="1" t="s">
        <v>26</v>
      </c>
      <c r="O7557" s="1" t="s">
        <v>32477</v>
      </c>
      <c r="P7557" s="1" t="s">
        <v>32478</v>
      </c>
      <c r="Q7557" s="1" t="s">
        <v>13638</v>
      </c>
      <c r="R7557" s="1">
        <v>1249.5083</v>
      </c>
      <c r="S7557" s="1" t="s">
        <v>13638</v>
      </c>
      <c r="T7557" s="1" t="s">
        <v>13638</v>
      </c>
      <c r="U7557" s="8">
        <v>44354</v>
      </c>
      <c r="AJ7557" s="1" t="str">
        <v>Close Ended Schemes ( Income )</v>
      </c>
    </row>
    <row r="7558" spans="1:36" x14ac:dyDescent="0.25">
      <c r="A7558" s="1" t="s">
        <v>40994</v>
      </c>
      <c r="N7558" s="1" t="s">
        <v>26</v>
      </c>
      <c r="O7558" s="1" t="s">
        <v>32479</v>
      </c>
      <c r="P7558" s="1" t="s">
        <v>32480</v>
      </c>
      <c r="Q7558" s="1" t="s">
        <v>13638</v>
      </c>
      <c r="R7558" s="1">
        <v>1237.6125</v>
      </c>
      <c r="S7558" s="1" t="s">
        <v>13638</v>
      </c>
      <c r="T7558" s="1" t="s">
        <v>13638</v>
      </c>
      <c r="U7558" s="8">
        <v>44354</v>
      </c>
      <c r="AJ7558" s="1" t="str">
        <v>Close Ended Schemes ( Income )</v>
      </c>
    </row>
    <row r="7559" spans="1:36" x14ac:dyDescent="0.25">
      <c r="A7559" s="1" t="s">
        <v>40995</v>
      </c>
      <c r="N7559" s="1" t="s">
        <v>26</v>
      </c>
      <c r="O7559" s="1" t="s">
        <v>32481</v>
      </c>
      <c r="P7559" s="1" t="s">
        <v>32482</v>
      </c>
      <c r="Q7559" s="1" t="s">
        <v>32483</v>
      </c>
      <c r="R7559" s="1">
        <v>1238.9166</v>
      </c>
      <c r="S7559" s="1" t="s">
        <v>13638</v>
      </c>
      <c r="T7559" s="1" t="s">
        <v>13638</v>
      </c>
      <c r="U7559" s="8">
        <v>44354</v>
      </c>
      <c r="AJ7559" s="1" t="str">
        <v>Close Ended Schemes ( Income )</v>
      </c>
    </row>
    <row r="7560" spans="1:36" x14ac:dyDescent="0.25">
      <c r="A7560" s="1" t="s">
        <v>40996</v>
      </c>
      <c r="N7560" s="1" t="s">
        <v>26</v>
      </c>
      <c r="O7560" s="1" t="s">
        <v>32484</v>
      </c>
      <c r="P7560" s="1" t="s">
        <v>32485</v>
      </c>
      <c r="Q7560" s="1" t="s">
        <v>32486</v>
      </c>
      <c r="R7560" s="1">
        <v>1237.3320000000001</v>
      </c>
      <c r="S7560" s="1" t="s">
        <v>13638</v>
      </c>
      <c r="T7560" s="1" t="s">
        <v>13638</v>
      </c>
      <c r="U7560" s="8">
        <v>44354</v>
      </c>
      <c r="AJ7560" s="1" t="str">
        <v>Close Ended Schemes ( Income )</v>
      </c>
    </row>
    <row r="7561" spans="1:36" x14ac:dyDescent="0.25">
      <c r="A7561" s="1" t="s">
        <v>40997</v>
      </c>
      <c r="N7561" s="1" t="s">
        <v>26</v>
      </c>
      <c r="O7561" s="1" t="s">
        <v>32487</v>
      </c>
      <c r="P7561" s="1" t="s">
        <v>32488</v>
      </c>
      <c r="Q7561" s="1" t="s">
        <v>13638</v>
      </c>
      <c r="R7561" s="1">
        <v>1243.451</v>
      </c>
      <c r="S7561" s="1" t="s">
        <v>13638</v>
      </c>
      <c r="T7561" s="1" t="s">
        <v>13638</v>
      </c>
      <c r="U7561" s="8">
        <v>44354</v>
      </c>
      <c r="AJ7561" s="1" t="str">
        <v>Close Ended Schemes ( Income )</v>
      </c>
    </row>
    <row r="7562" spans="1:36" x14ac:dyDescent="0.25">
      <c r="A7562" s="1" t="s">
        <v>40998</v>
      </c>
      <c r="N7562" s="1" t="s">
        <v>26</v>
      </c>
      <c r="O7562" s="1" t="s">
        <v>32489</v>
      </c>
      <c r="P7562" s="1" t="s">
        <v>32490</v>
      </c>
      <c r="Q7562" s="1" t="s">
        <v>32491</v>
      </c>
      <c r="R7562" s="1">
        <v>1244.365</v>
      </c>
      <c r="S7562" s="1" t="s">
        <v>13638</v>
      </c>
      <c r="T7562" s="1" t="s">
        <v>13638</v>
      </c>
      <c r="U7562" s="8">
        <v>44354</v>
      </c>
      <c r="AJ7562" s="1" t="str">
        <v>Close Ended Schemes ( Income )</v>
      </c>
    </row>
    <row r="7563" spans="1:36" x14ac:dyDescent="0.25">
      <c r="A7563" s="1" t="s">
        <v>40999</v>
      </c>
      <c r="N7563" s="1" t="s">
        <v>26</v>
      </c>
      <c r="O7563" s="1" t="s">
        <v>32492</v>
      </c>
      <c r="P7563" s="1" t="s">
        <v>32493</v>
      </c>
      <c r="Q7563" s="1" t="s">
        <v>32494</v>
      </c>
      <c r="R7563" s="1">
        <v>1222.5273999999999</v>
      </c>
      <c r="S7563" s="1" t="s">
        <v>13638</v>
      </c>
      <c r="T7563" s="1" t="s">
        <v>13638</v>
      </c>
      <c r="U7563" s="8">
        <v>44354</v>
      </c>
      <c r="AJ7563" s="1" t="str">
        <v>Close Ended Schemes ( Income )</v>
      </c>
    </row>
    <row r="7564" spans="1:36" x14ac:dyDescent="0.25">
      <c r="A7564" s="1" t="s">
        <v>41000</v>
      </c>
      <c r="N7564" s="1" t="s">
        <v>26</v>
      </c>
      <c r="O7564" s="1" t="s">
        <v>32495</v>
      </c>
      <c r="P7564" s="1" t="s">
        <v>32496</v>
      </c>
      <c r="Q7564" s="1" t="s">
        <v>32497</v>
      </c>
      <c r="R7564" s="1">
        <v>1223.4255000000001</v>
      </c>
      <c r="S7564" s="1" t="s">
        <v>13638</v>
      </c>
      <c r="T7564" s="1" t="s">
        <v>13638</v>
      </c>
      <c r="U7564" s="8">
        <v>44354</v>
      </c>
      <c r="AJ7564" s="1" t="str">
        <v>Close Ended Schemes ( Income )</v>
      </c>
    </row>
    <row r="7565" spans="1:36" x14ac:dyDescent="0.25">
      <c r="A7565" s="1" t="s">
        <v>41001</v>
      </c>
      <c r="N7565" s="1" t="s">
        <v>26</v>
      </c>
      <c r="O7565" s="1" t="s">
        <v>32498</v>
      </c>
      <c r="P7565" s="1" t="s">
        <v>32499</v>
      </c>
      <c r="Q7565" s="1" t="s">
        <v>13638</v>
      </c>
      <c r="R7565" s="1">
        <v>1222.5105000000001</v>
      </c>
      <c r="S7565" s="1" t="s">
        <v>13638</v>
      </c>
      <c r="T7565" s="1" t="s">
        <v>13638</v>
      </c>
      <c r="U7565" s="8">
        <v>44354</v>
      </c>
      <c r="AJ7565" s="1" t="str">
        <v>Close Ended Schemes ( Income )</v>
      </c>
    </row>
    <row r="7566" spans="1:36" x14ac:dyDescent="0.25">
      <c r="A7566" s="1" t="s">
        <v>41002</v>
      </c>
      <c r="N7566" s="1" t="s">
        <v>26</v>
      </c>
      <c r="O7566" s="1" t="s">
        <v>32500</v>
      </c>
      <c r="P7566" s="1" t="s">
        <v>32501</v>
      </c>
      <c r="Q7566" s="1" t="s">
        <v>13638</v>
      </c>
      <c r="R7566" s="1">
        <v>1111.93</v>
      </c>
      <c r="S7566" s="1" t="s">
        <v>13638</v>
      </c>
      <c r="T7566" s="1" t="s">
        <v>13638</v>
      </c>
      <c r="U7566" s="8">
        <v>44354</v>
      </c>
      <c r="AJ7566" s="1" t="str">
        <v>Close Ended Schemes ( Income )</v>
      </c>
    </row>
    <row r="7567" spans="1:36" x14ac:dyDescent="0.25">
      <c r="A7567" s="1" t="s">
        <v>41003</v>
      </c>
      <c r="N7567" s="1" t="s">
        <v>26</v>
      </c>
      <c r="O7567" s="1" t="s">
        <v>32502</v>
      </c>
      <c r="P7567" s="1" t="s">
        <v>32503</v>
      </c>
      <c r="Q7567" s="1" t="s">
        <v>13638</v>
      </c>
      <c r="R7567" s="1">
        <v>1095.1751999999999</v>
      </c>
      <c r="S7567" s="1" t="s">
        <v>13638</v>
      </c>
      <c r="T7567" s="1" t="s">
        <v>13638</v>
      </c>
      <c r="U7567" s="8">
        <v>44354</v>
      </c>
      <c r="AJ7567" s="1" t="str">
        <v>Close Ended Schemes ( Income )</v>
      </c>
    </row>
    <row r="7568" spans="1:36" x14ac:dyDescent="0.25">
      <c r="A7568" s="1" t="s">
        <v>41004</v>
      </c>
      <c r="N7568" s="1" t="s">
        <v>26</v>
      </c>
      <c r="O7568" s="1" t="s">
        <v>32504</v>
      </c>
      <c r="P7568" s="1" t="s">
        <v>32505</v>
      </c>
      <c r="Q7568" s="1" t="s">
        <v>32506</v>
      </c>
      <c r="R7568" s="1">
        <v>1095.0459000000001</v>
      </c>
      <c r="S7568" s="1" t="s">
        <v>13638</v>
      </c>
      <c r="T7568" s="1" t="s">
        <v>13638</v>
      </c>
      <c r="U7568" s="8">
        <v>44354</v>
      </c>
      <c r="AJ7568" s="1" t="str">
        <v>Close Ended Schemes ( Income )</v>
      </c>
    </row>
    <row r="7569" spans="1:36" x14ac:dyDescent="0.25">
      <c r="A7569" s="1" t="s">
        <v>41005</v>
      </c>
      <c r="N7569" s="1" t="s">
        <v>26</v>
      </c>
      <c r="O7569" s="1" t="s">
        <v>32507</v>
      </c>
      <c r="P7569" s="1" t="s">
        <v>32508</v>
      </c>
      <c r="Q7569" s="1" t="s">
        <v>32509</v>
      </c>
      <c r="R7569" s="1">
        <v>1095.9960000000001</v>
      </c>
      <c r="S7569" s="1" t="s">
        <v>13638</v>
      </c>
      <c r="T7569" s="1" t="s">
        <v>13638</v>
      </c>
      <c r="U7569" s="8">
        <v>44354</v>
      </c>
      <c r="AJ7569" s="1" t="str">
        <v>Close Ended Schemes ( Income )</v>
      </c>
    </row>
    <row r="7570" spans="1:36" x14ac:dyDescent="0.25">
      <c r="A7570" s="1" t="s">
        <v>41006</v>
      </c>
      <c r="N7570" s="1" t="s">
        <v>26</v>
      </c>
      <c r="O7570" s="1" t="s">
        <v>1099</v>
      </c>
      <c r="P7570" s="1" t="s">
        <v>34482</v>
      </c>
      <c r="Q7570" s="1" t="s">
        <v>13638</v>
      </c>
      <c r="R7570" s="1">
        <v>12.3956</v>
      </c>
      <c r="S7570" s="1" t="s">
        <v>13638</v>
      </c>
      <c r="T7570" s="1" t="s">
        <v>13638</v>
      </c>
      <c r="U7570" s="8">
        <v>44354</v>
      </c>
      <c r="AJ7570" s="1" t="str">
        <v>Close Ended Schemes ( Income )</v>
      </c>
    </row>
    <row r="7571" spans="1:36" x14ac:dyDescent="0.25">
      <c r="N7571" s="1" t="s">
        <v>26</v>
      </c>
      <c r="O7571" s="1" t="s">
        <v>1098</v>
      </c>
      <c r="P7571" s="1" t="s">
        <v>34483</v>
      </c>
      <c r="Q7571" s="1" t="s">
        <v>13638</v>
      </c>
      <c r="R7571" s="1">
        <v>12.257400000000001</v>
      </c>
      <c r="S7571" s="1" t="s">
        <v>13638</v>
      </c>
      <c r="T7571" s="1" t="s">
        <v>13638</v>
      </c>
      <c r="U7571" s="8">
        <v>44354</v>
      </c>
      <c r="AJ7571" s="1" t="str">
        <v>Close Ended Schemes ( Income )</v>
      </c>
    </row>
    <row r="7572" spans="1:36" x14ac:dyDescent="0.25">
      <c r="A7572" s="1" t="s">
        <v>40</v>
      </c>
      <c r="N7572" s="1" t="s">
        <v>26</v>
      </c>
      <c r="O7572" s="1" t="s">
        <v>1097</v>
      </c>
      <c r="P7572" s="1" t="s">
        <v>34484</v>
      </c>
      <c r="Q7572" s="1" t="s">
        <v>13638</v>
      </c>
      <c r="R7572" s="1">
        <v>12.356</v>
      </c>
      <c r="S7572" s="1" t="s">
        <v>13638</v>
      </c>
      <c r="T7572" s="1" t="s">
        <v>13638</v>
      </c>
      <c r="U7572" s="8">
        <v>44354</v>
      </c>
      <c r="AJ7572" s="1" t="str">
        <v>Close Ended Schemes ( Income )</v>
      </c>
    </row>
    <row r="7573" spans="1:36" x14ac:dyDescent="0.25">
      <c r="A7573" s="1" t="s">
        <v>41007</v>
      </c>
      <c r="N7573" s="1" t="s">
        <v>26</v>
      </c>
      <c r="O7573" s="1" t="s">
        <v>1096</v>
      </c>
      <c r="P7573" s="1" t="s">
        <v>34485</v>
      </c>
      <c r="Q7573" s="1" t="s">
        <v>13638</v>
      </c>
      <c r="R7573" s="1">
        <v>12.1928</v>
      </c>
      <c r="S7573" s="1" t="s">
        <v>13638</v>
      </c>
      <c r="T7573" s="1" t="s">
        <v>13638</v>
      </c>
      <c r="U7573" s="8">
        <v>44354</v>
      </c>
      <c r="AJ7573" s="1" t="str">
        <v>Close Ended Schemes ( Income )</v>
      </c>
    </row>
    <row r="7574" spans="1:36" x14ac:dyDescent="0.25">
      <c r="A7574" s="1" t="s">
        <v>41008</v>
      </c>
      <c r="N7574" s="1" t="s">
        <v>26</v>
      </c>
      <c r="O7574" s="1" t="s">
        <v>1095</v>
      </c>
      <c r="P7574" s="1" t="s">
        <v>34486</v>
      </c>
      <c r="Q7574" s="1" t="s">
        <v>13638</v>
      </c>
      <c r="R7574" s="1">
        <v>12.3878</v>
      </c>
      <c r="S7574" s="1" t="s">
        <v>13638</v>
      </c>
      <c r="T7574" s="1" t="s">
        <v>13638</v>
      </c>
      <c r="U7574" s="8">
        <v>44354</v>
      </c>
      <c r="AJ7574" s="1" t="str">
        <v>Close Ended Schemes ( Income )</v>
      </c>
    </row>
    <row r="7575" spans="1:36" x14ac:dyDescent="0.25">
      <c r="A7575" s="1" t="s">
        <v>41009</v>
      </c>
      <c r="N7575" s="1" t="s">
        <v>26</v>
      </c>
      <c r="O7575" s="1" t="s">
        <v>1094</v>
      </c>
      <c r="P7575" s="1" t="s">
        <v>34487</v>
      </c>
      <c r="Q7575" s="1" t="s">
        <v>13638</v>
      </c>
      <c r="R7575" s="1">
        <v>12.242000000000001</v>
      </c>
      <c r="S7575" s="1" t="s">
        <v>13638</v>
      </c>
      <c r="T7575" s="1" t="s">
        <v>13638</v>
      </c>
      <c r="U7575" s="8">
        <v>44354</v>
      </c>
      <c r="AJ7575" s="1" t="str">
        <v>Close Ended Schemes ( Income )</v>
      </c>
    </row>
    <row r="7576" spans="1:36" x14ac:dyDescent="0.25">
      <c r="A7576" s="1" t="s">
        <v>41010</v>
      </c>
      <c r="N7576" s="1" t="s">
        <v>26</v>
      </c>
      <c r="O7576" s="1" t="s">
        <v>1093</v>
      </c>
      <c r="P7576" s="1" t="s">
        <v>34488</v>
      </c>
      <c r="Q7576" s="1" t="s">
        <v>13638</v>
      </c>
      <c r="R7576" s="1">
        <v>12.333</v>
      </c>
      <c r="S7576" s="1" t="s">
        <v>13638</v>
      </c>
      <c r="T7576" s="1" t="s">
        <v>13638</v>
      </c>
      <c r="U7576" s="8">
        <v>44354</v>
      </c>
      <c r="AJ7576" s="1" t="str">
        <v>Close Ended Schemes ( Income )</v>
      </c>
    </row>
    <row r="7577" spans="1:36" x14ac:dyDescent="0.25">
      <c r="A7577" s="1" t="s">
        <v>41011</v>
      </c>
      <c r="N7577" s="1" t="s">
        <v>26</v>
      </c>
      <c r="O7577" s="1" t="s">
        <v>1092</v>
      </c>
      <c r="P7577" s="1" t="s">
        <v>34489</v>
      </c>
      <c r="Q7577" s="1" t="s">
        <v>13638</v>
      </c>
      <c r="R7577" s="1">
        <v>12.196300000000001</v>
      </c>
      <c r="S7577" s="1" t="s">
        <v>13638</v>
      </c>
      <c r="T7577" s="1" t="s">
        <v>13638</v>
      </c>
      <c r="U7577" s="8">
        <v>44354</v>
      </c>
      <c r="AJ7577" s="1" t="str">
        <v>Close Ended Schemes ( Income )</v>
      </c>
    </row>
    <row r="7578" spans="1:36" x14ac:dyDescent="0.25">
      <c r="A7578" s="1" t="s">
        <v>41012</v>
      </c>
      <c r="N7578" s="1" t="s">
        <v>26</v>
      </c>
      <c r="O7578" s="1" t="s">
        <v>1091</v>
      </c>
      <c r="P7578" s="1" t="s">
        <v>34490</v>
      </c>
      <c r="Q7578" s="1" t="s">
        <v>13638</v>
      </c>
      <c r="R7578" s="1">
        <v>12.1358</v>
      </c>
      <c r="S7578" s="1" t="s">
        <v>13638</v>
      </c>
      <c r="T7578" s="1" t="s">
        <v>13638</v>
      </c>
      <c r="U7578" s="8">
        <v>44354</v>
      </c>
      <c r="AJ7578" s="1" t="str">
        <v>Close Ended Schemes ( Income )</v>
      </c>
    </row>
    <row r="7579" spans="1:36" x14ac:dyDescent="0.25">
      <c r="A7579" s="1" t="s">
        <v>41013</v>
      </c>
      <c r="N7579" s="1" t="s">
        <v>26</v>
      </c>
      <c r="O7579" s="1" t="s">
        <v>1090</v>
      </c>
      <c r="P7579" s="1" t="s">
        <v>34491</v>
      </c>
      <c r="Q7579" s="1" t="s">
        <v>13638</v>
      </c>
      <c r="R7579" s="1">
        <v>11.999499999999999</v>
      </c>
      <c r="S7579" s="1" t="s">
        <v>13638</v>
      </c>
      <c r="T7579" s="1" t="s">
        <v>13638</v>
      </c>
      <c r="U7579" s="8">
        <v>44354</v>
      </c>
      <c r="AJ7579" s="1" t="str">
        <v>Close Ended Schemes ( Income )</v>
      </c>
    </row>
    <row r="7580" spans="1:36" x14ac:dyDescent="0.25">
      <c r="A7580" s="1" t="s">
        <v>41014</v>
      </c>
      <c r="N7580" s="1" t="s">
        <v>26</v>
      </c>
      <c r="O7580" s="1" t="s">
        <v>1089</v>
      </c>
      <c r="P7580" s="1" t="s">
        <v>34492</v>
      </c>
      <c r="Q7580" s="1" t="s">
        <v>13638</v>
      </c>
      <c r="R7580" s="1">
        <v>11.960800000000001</v>
      </c>
      <c r="S7580" s="1" t="s">
        <v>13638</v>
      </c>
      <c r="T7580" s="1" t="s">
        <v>13638</v>
      </c>
      <c r="U7580" s="8">
        <v>44354</v>
      </c>
      <c r="AJ7580" s="1" t="str">
        <v>Close Ended Schemes ( Income )</v>
      </c>
    </row>
    <row r="7581" spans="1:36" x14ac:dyDescent="0.25">
      <c r="A7581" s="1" t="s">
        <v>41015</v>
      </c>
      <c r="N7581" s="1" t="s">
        <v>26</v>
      </c>
      <c r="O7581" s="1" t="s">
        <v>1088</v>
      </c>
      <c r="P7581" s="1" t="s">
        <v>34493</v>
      </c>
      <c r="Q7581" s="1" t="s">
        <v>13638</v>
      </c>
      <c r="R7581" s="1">
        <v>11.8239</v>
      </c>
      <c r="S7581" s="1" t="s">
        <v>13638</v>
      </c>
      <c r="T7581" s="1" t="s">
        <v>13638</v>
      </c>
      <c r="U7581" s="8">
        <v>44354</v>
      </c>
      <c r="AJ7581" s="1" t="str">
        <v>Close Ended Schemes ( Income )</v>
      </c>
    </row>
    <row r="7582" spans="1:36" x14ac:dyDescent="0.25">
      <c r="A7582" s="1" t="s">
        <v>41016</v>
      </c>
      <c r="N7582" s="1" t="s">
        <v>26</v>
      </c>
      <c r="O7582" s="1" t="s">
        <v>1087</v>
      </c>
      <c r="P7582" s="1" t="s">
        <v>34494</v>
      </c>
      <c r="Q7582" s="1" t="s">
        <v>13638</v>
      </c>
      <c r="R7582" s="1">
        <v>11.5268</v>
      </c>
      <c r="S7582" s="1" t="s">
        <v>13638</v>
      </c>
      <c r="T7582" s="1" t="s">
        <v>13638</v>
      </c>
      <c r="U7582" s="8">
        <v>44354</v>
      </c>
      <c r="AJ7582" s="1" t="str">
        <v>Close Ended Schemes ( Income )</v>
      </c>
    </row>
    <row r="7583" spans="1:36" x14ac:dyDescent="0.25">
      <c r="A7583" s="1" t="s">
        <v>41017</v>
      </c>
      <c r="N7583" s="1" t="s">
        <v>26</v>
      </c>
      <c r="O7583" s="1" t="s">
        <v>1086</v>
      </c>
      <c r="P7583" s="1" t="s">
        <v>34495</v>
      </c>
      <c r="Q7583" s="1" t="s">
        <v>13638</v>
      </c>
      <c r="R7583" s="1">
        <v>11.415100000000001</v>
      </c>
      <c r="S7583" s="1" t="s">
        <v>13638</v>
      </c>
      <c r="T7583" s="1" t="s">
        <v>13638</v>
      </c>
      <c r="U7583" s="8">
        <v>44354</v>
      </c>
      <c r="AJ7583" s="1" t="str">
        <v>Close Ended Schemes ( Income )</v>
      </c>
    </row>
    <row r="7584" spans="1:36" x14ac:dyDescent="0.25">
      <c r="A7584" s="1" t="s">
        <v>41018</v>
      </c>
      <c r="N7584" s="1" t="s">
        <v>26</v>
      </c>
      <c r="O7584" s="1" t="s">
        <v>1085</v>
      </c>
      <c r="P7584" s="1" t="s">
        <v>34496</v>
      </c>
      <c r="Q7584" s="1" t="s">
        <v>13638</v>
      </c>
      <c r="R7584" s="1">
        <v>11.788500000000001</v>
      </c>
      <c r="S7584" s="1" t="s">
        <v>13638</v>
      </c>
      <c r="T7584" s="1" t="s">
        <v>13638</v>
      </c>
      <c r="U7584" s="8">
        <v>44354</v>
      </c>
      <c r="AJ7584" s="1" t="str">
        <v>Close Ended Schemes ( Income )</v>
      </c>
    </row>
    <row r="7585" spans="1:36" x14ac:dyDescent="0.25">
      <c r="A7585" s="1" t="s">
        <v>41019</v>
      </c>
      <c r="N7585" s="1" t="s">
        <v>26</v>
      </c>
      <c r="O7585" s="1" t="s">
        <v>1084</v>
      </c>
      <c r="P7585" s="1" t="s">
        <v>34497</v>
      </c>
      <c r="Q7585" s="1" t="s">
        <v>13638</v>
      </c>
      <c r="R7585" s="1">
        <v>11.6843</v>
      </c>
      <c r="S7585" s="1" t="s">
        <v>13638</v>
      </c>
      <c r="T7585" s="1" t="s">
        <v>13638</v>
      </c>
      <c r="U7585" s="8">
        <v>44354</v>
      </c>
      <c r="AJ7585" s="1" t="str">
        <v>Close Ended Schemes ( Income )</v>
      </c>
    </row>
    <row r="7586" spans="1:36" x14ac:dyDescent="0.25">
      <c r="A7586" s="1" t="s">
        <v>41020</v>
      </c>
      <c r="N7586" s="1" t="s">
        <v>26</v>
      </c>
      <c r="O7586" s="1" t="s">
        <v>1075</v>
      </c>
      <c r="P7586" s="1" t="s">
        <v>32510</v>
      </c>
      <c r="Q7586" s="1" t="s">
        <v>13638</v>
      </c>
      <c r="R7586" s="1">
        <v>12.623100000000001</v>
      </c>
      <c r="S7586" s="1" t="s">
        <v>13638</v>
      </c>
      <c r="T7586" s="1" t="s">
        <v>13638</v>
      </c>
      <c r="U7586" s="8">
        <v>44354</v>
      </c>
      <c r="AJ7586" s="1" t="str">
        <v>Close Ended Schemes ( Income )</v>
      </c>
    </row>
    <row r="7587" spans="1:36" x14ac:dyDescent="0.25">
      <c r="A7587" s="1" t="s">
        <v>41021</v>
      </c>
      <c r="N7587" s="1" t="s">
        <v>26</v>
      </c>
      <c r="O7587" s="1" t="s">
        <v>1074</v>
      </c>
      <c r="P7587" s="1" t="s">
        <v>32511</v>
      </c>
      <c r="Q7587" s="1" t="s">
        <v>13638</v>
      </c>
      <c r="R7587" s="1">
        <v>12.5114</v>
      </c>
      <c r="S7587" s="1" t="s">
        <v>13638</v>
      </c>
      <c r="T7587" s="1" t="s">
        <v>13638</v>
      </c>
      <c r="U7587" s="8">
        <v>44354</v>
      </c>
      <c r="AJ7587" s="1" t="str">
        <v>Close Ended Schemes ( Income )</v>
      </c>
    </row>
    <row r="7588" spans="1:36" x14ac:dyDescent="0.25">
      <c r="A7588" s="1" t="s">
        <v>41022</v>
      </c>
      <c r="N7588" s="1" t="s">
        <v>26</v>
      </c>
      <c r="O7588" s="1" t="s">
        <v>1073</v>
      </c>
      <c r="P7588" s="1" t="s">
        <v>32512</v>
      </c>
      <c r="Q7588" s="1" t="s">
        <v>13638</v>
      </c>
      <c r="R7588" s="1">
        <v>12.621499999999999</v>
      </c>
      <c r="S7588" s="1" t="s">
        <v>13638</v>
      </c>
      <c r="T7588" s="1" t="s">
        <v>13638</v>
      </c>
      <c r="U7588" s="8">
        <v>44354</v>
      </c>
      <c r="AJ7588" s="1" t="str">
        <v>Close Ended Schemes ( Income )</v>
      </c>
    </row>
    <row r="7589" spans="1:36" x14ac:dyDescent="0.25">
      <c r="A7589" s="1" t="s">
        <v>41023</v>
      </c>
      <c r="N7589" s="1" t="s">
        <v>26</v>
      </c>
      <c r="O7589" s="1" t="s">
        <v>1072</v>
      </c>
      <c r="P7589" s="1" t="s">
        <v>32513</v>
      </c>
      <c r="Q7589" s="1" t="s">
        <v>13638</v>
      </c>
      <c r="R7589" s="1">
        <v>12.5114</v>
      </c>
      <c r="S7589" s="1" t="s">
        <v>13638</v>
      </c>
      <c r="T7589" s="1" t="s">
        <v>13638</v>
      </c>
      <c r="U7589" s="8">
        <v>44354</v>
      </c>
      <c r="AJ7589" s="1" t="str">
        <v>Close Ended Schemes ( Income )</v>
      </c>
    </row>
    <row r="7590" spans="1:36" x14ac:dyDescent="0.25">
      <c r="A7590" s="1" t="s">
        <v>41024</v>
      </c>
      <c r="N7590" s="1" t="s">
        <v>26</v>
      </c>
      <c r="O7590" s="1" t="s">
        <v>1071</v>
      </c>
      <c r="P7590" s="1" t="s">
        <v>32514</v>
      </c>
      <c r="Q7590" s="1" t="s">
        <v>13638</v>
      </c>
      <c r="R7590" s="1">
        <v>12.5779</v>
      </c>
      <c r="S7590" s="1" t="s">
        <v>13638</v>
      </c>
      <c r="T7590" s="1" t="s">
        <v>13638</v>
      </c>
      <c r="U7590" s="8">
        <v>44354</v>
      </c>
      <c r="AJ7590" s="1" t="str">
        <v>Close Ended Schemes ( Income )</v>
      </c>
    </row>
    <row r="7591" spans="1:36" x14ac:dyDescent="0.25">
      <c r="A7591" s="1" t="s">
        <v>41025</v>
      </c>
      <c r="N7591" s="1" t="s">
        <v>26</v>
      </c>
      <c r="O7591" s="1" t="s">
        <v>1070</v>
      </c>
      <c r="P7591" s="1" t="s">
        <v>32515</v>
      </c>
      <c r="Q7591" s="1" t="s">
        <v>13638</v>
      </c>
      <c r="R7591" s="1">
        <v>12.4504</v>
      </c>
      <c r="S7591" s="1" t="s">
        <v>13638</v>
      </c>
      <c r="T7591" s="1" t="s">
        <v>13638</v>
      </c>
      <c r="U7591" s="8">
        <v>44354</v>
      </c>
      <c r="AJ7591" s="1" t="str">
        <v>Close Ended Schemes ( Income )</v>
      </c>
    </row>
    <row r="7592" spans="1:36" x14ac:dyDescent="0.25">
      <c r="A7592" s="1" t="s">
        <v>41026</v>
      </c>
      <c r="N7592" s="1" t="s">
        <v>26</v>
      </c>
      <c r="O7592" s="1" t="s">
        <v>1069</v>
      </c>
      <c r="P7592" s="1" t="s">
        <v>32516</v>
      </c>
      <c r="Q7592" s="1" t="s">
        <v>13638</v>
      </c>
      <c r="R7592" s="1">
        <v>12.5779</v>
      </c>
      <c r="S7592" s="1" t="s">
        <v>13638</v>
      </c>
      <c r="T7592" s="1" t="s">
        <v>13638</v>
      </c>
      <c r="U7592" s="8">
        <v>44354</v>
      </c>
      <c r="AJ7592" s="1" t="str">
        <v>Close Ended Schemes ( Income )</v>
      </c>
    </row>
    <row r="7593" spans="1:36" x14ac:dyDescent="0.25">
      <c r="A7593" s="1" t="s">
        <v>41027</v>
      </c>
      <c r="N7593" s="1" t="s">
        <v>26</v>
      </c>
      <c r="O7593" s="1" t="s">
        <v>1068</v>
      </c>
      <c r="P7593" s="1" t="s">
        <v>32517</v>
      </c>
      <c r="Q7593" s="1" t="s">
        <v>13638</v>
      </c>
      <c r="R7593" s="1">
        <v>12.4506</v>
      </c>
      <c r="S7593" s="1" t="s">
        <v>13638</v>
      </c>
      <c r="T7593" s="1" t="s">
        <v>13638</v>
      </c>
      <c r="U7593" s="8">
        <v>44354</v>
      </c>
      <c r="AJ7593" s="1" t="str">
        <v>Close Ended Schemes ( Income )</v>
      </c>
    </row>
    <row r="7594" spans="1:36" x14ac:dyDescent="0.25">
      <c r="A7594" s="1" t="s">
        <v>41028</v>
      </c>
      <c r="N7594" s="1" t="s">
        <v>26</v>
      </c>
      <c r="O7594" s="1" t="s">
        <v>1067</v>
      </c>
      <c r="P7594" s="1" t="s">
        <v>32518</v>
      </c>
      <c r="Q7594" s="1" t="s">
        <v>13638</v>
      </c>
      <c r="R7594" s="1">
        <v>12.5525</v>
      </c>
      <c r="S7594" s="1" t="s">
        <v>13638</v>
      </c>
      <c r="T7594" s="1" t="s">
        <v>13638</v>
      </c>
      <c r="U7594" s="8">
        <v>44354</v>
      </c>
      <c r="AJ7594" s="1" t="str">
        <v>Close Ended Schemes ( Income )</v>
      </c>
    </row>
    <row r="7595" spans="1:36" x14ac:dyDescent="0.25">
      <c r="A7595" s="1" t="s">
        <v>41029</v>
      </c>
      <c r="N7595" s="1" t="s">
        <v>26</v>
      </c>
      <c r="O7595" s="1" t="s">
        <v>1066</v>
      </c>
      <c r="P7595" s="1" t="s">
        <v>32519</v>
      </c>
      <c r="Q7595" s="1" t="s">
        <v>13638</v>
      </c>
      <c r="R7595" s="1">
        <v>12.4336</v>
      </c>
      <c r="S7595" s="1" t="s">
        <v>13638</v>
      </c>
      <c r="T7595" s="1" t="s">
        <v>13638</v>
      </c>
      <c r="U7595" s="8">
        <v>44354</v>
      </c>
      <c r="AJ7595" s="1" t="str">
        <v>Close Ended Schemes ( Income )</v>
      </c>
    </row>
    <row r="7596" spans="1:36" x14ac:dyDescent="0.25">
      <c r="A7596" s="1" t="s">
        <v>41030</v>
      </c>
      <c r="N7596" s="1" t="s">
        <v>26</v>
      </c>
      <c r="O7596" s="1" t="s">
        <v>1065</v>
      </c>
      <c r="P7596" s="1" t="s">
        <v>32520</v>
      </c>
      <c r="Q7596" s="1" t="s">
        <v>13638</v>
      </c>
      <c r="R7596" s="1">
        <v>12.5524</v>
      </c>
      <c r="S7596" s="1" t="s">
        <v>13638</v>
      </c>
      <c r="T7596" s="1" t="s">
        <v>13638</v>
      </c>
      <c r="U7596" s="8">
        <v>44354</v>
      </c>
      <c r="AJ7596" s="1" t="str">
        <v>Close Ended Schemes ( Income )</v>
      </c>
    </row>
    <row r="7597" spans="1:36" x14ac:dyDescent="0.25">
      <c r="A7597" s="1" t="s">
        <v>41031</v>
      </c>
      <c r="N7597" s="1" t="s">
        <v>26</v>
      </c>
      <c r="O7597" s="1" t="s">
        <v>1064</v>
      </c>
      <c r="P7597" s="1" t="s">
        <v>32521</v>
      </c>
      <c r="Q7597" s="1" t="s">
        <v>13638</v>
      </c>
      <c r="R7597" s="1">
        <v>12.4339</v>
      </c>
      <c r="S7597" s="1" t="s">
        <v>13638</v>
      </c>
      <c r="T7597" s="1" t="s">
        <v>13638</v>
      </c>
      <c r="U7597" s="8">
        <v>44354</v>
      </c>
      <c r="AJ7597" s="1" t="str">
        <v>Close Ended Schemes ( Income )</v>
      </c>
    </row>
    <row r="7598" spans="1:36" x14ac:dyDescent="0.25">
      <c r="A7598" s="1" t="s">
        <v>41032</v>
      </c>
      <c r="N7598" s="1" t="s">
        <v>26</v>
      </c>
      <c r="O7598" s="1" t="s">
        <v>1063</v>
      </c>
      <c r="P7598" s="1" t="s">
        <v>32522</v>
      </c>
      <c r="Q7598" s="1" t="s">
        <v>13638</v>
      </c>
      <c r="R7598" s="1">
        <v>12.3574</v>
      </c>
      <c r="S7598" s="1" t="s">
        <v>13638</v>
      </c>
      <c r="T7598" s="1" t="s">
        <v>13638</v>
      </c>
      <c r="U7598" s="8">
        <v>44354</v>
      </c>
      <c r="AJ7598" s="1" t="str">
        <v>Close Ended Schemes ( Income )</v>
      </c>
    </row>
    <row r="7599" spans="1:36" x14ac:dyDescent="0.25">
      <c r="A7599" s="1" t="s">
        <v>41033</v>
      </c>
      <c r="N7599" s="1" t="s">
        <v>26</v>
      </c>
      <c r="O7599" s="1" t="s">
        <v>1062</v>
      </c>
      <c r="P7599" s="1" t="s">
        <v>32523</v>
      </c>
      <c r="Q7599" s="1" t="s">
        <v>13638</v>
      </c>
      <c r="R7599" s="1">
        <v>12.2334</v>
      </c>
      <c r="S7599" s="1" t="s">
        <v>13638</v>
      </c>
      <c r="T7599" s="1" t="s">
        <v>13638</v>
      </c>
      <c r="U7599" s="8">
        <v>44354</v>
      </c>
      <c r="AJ7599" s="1" t="str">
        <v>Close Ended Schemes ( Income )</v>
      </c>
    </row>
    <row r="7600" spans="1:36" x14ac:dyDescent="0.25">
      <c r="A7600" s="1" t="s">
        <v>41034</v>
      </c>
      <c r="N7600" s="1" t="s">
        <v>26</v>
      </c>
      <c r="O7600" s="1" t="s">
        <v>1061</v>
      </c>
      <c r="P7600" s="1" t="s">
        <v>32524</v>
      </c>
      <c r="Q7600" s="1" t="s">
        <v>13638</v>
      </c>
      <c r="R7600" s="1">
        <v>12.3574</v>
      </c>
      <c r="S7600" s="1" t="s">
        <v>13638</v>
      </c>
      <c r="T7600" s="1" t="s">
        <v>13638</v>
      </c>
      <c r="U7600" s="8">
        <v>44354</v>
      </c>
      <c r="AJ7600" s="1" t="str">
        <v>Close Ended Schemes ( Income )</v>
      </c>
    </row>
    <row r="7601" spans="1:36" x14ac:dyDescent="0.25">
      <c r="N7601" s="1" t="s">
        <v>26</v>
      </c>
      <c r="O7601" s="1" t="s">
        <v>1060</v>
      </c>
      <c r="P7601" s="1" t="s">
        <v>32525</v>
      </c>
      <c r="Q7601" s="1" t="s">
        <v>13638</v>
      </c>
      <c r="R7601" s="1">
        <v>12.2333</v>
      </c>
      <c r="S7601" s="1" t="s">
        <v>13638</v>
      </c>
      <c r="T7601" s="1" t="s">
        <v>13638</v>
      </c>
      <c r="U7601" s="8">
        <v>44354</v>
      </c>
      <c r="AJ7601" s="1" t="str">
        <v>Close Ended Schemes ( Income )</v>
      </c>
    </row>
    <row r="7602" spans="1:36" x14ac:dyDescent="0.25">
      <c r="A7602" s="1" t="s">
        <v>32</v>
      </c>
      <c r="N7602" s="1" t="s">
        <v>26</v>
      </c>
      <c r="O7602" s="1" t="s">
        <v>1059</v>
      </c>
      <c r="P7602" s="1" t="s">
        <v>32526</v>
      </c>
      <c r="Q7602" s="1" t="s">
        <v>13638</v>
      </c>
      <c r="R7602" s="1">
        <v>12.5755</v>
      </c>
      <c r="S7602" s="1" t="s">
        <v>13638</v>
      </c>
      <c r="T7602" s="1" t="s">
        <v>13638</v>
      </c>
      <c r="U7602" s="8">
        <v>44354</v>
      </c>
      <c r="AJ7602" s="1" t="str">
        <v>Close Ended Schemes ( Income )</v>
      </c>
    </row>
    <row r="7603" spans="1:36" x14ac:dyDescent="0.25">
      <c r="A7603" s="1" t="s">
        <v>41035</v>
      </c>
      <c r="N7603" s="1" t="s">
        <v>26</v>
      </c>
      <c r="O7603" s="1" t="s">
        <v>1058</v>
      </c>
      <c r="P7603" s="1" t="s">
        <v>32527</v>
      </c>
      <c r="Q7603" s="1" t="s">
        <v>13638</v>
      </c>
      <c r="R7603" s="1">
        <v>12.466799999999999</v>
      </c>
      <c r="S7603" s="1" t="s">
        <v>13638</v>
      </c>
      <c r="T7603" s="1" t="s">
        <v>13638</v>
      </c>
      <c r="U7603" s="8">
        <v>44354</v>
      </c>
      <c r="AJ7603" s="1" t="str">
        <v>Close Ended Schemes ( Income )</v>
      </c>
    </row>
    <row r="7604" spans="1:36" x14ac:dyDescent="0.25">
      <c r="A7604" s="1" t="s">
        <v>41036</v>
      </c>
      <c r="N7604" s="1" t="s">
        <v>26</v>
      </c>
      <c r="O7604" s="1" t="s">
        <v>1057</v>
      </c>
      <c r="P7604" s="1" t="s">
        <v>32528</v>
      </c>
      <c r="Q7604" s="1" t="s">
        <v>13638</v>
      </c>
      <c r="R7604" s="1">
        <v>12.5755</v>
      </c>
      <c r="S7604" s="1" t="s">
        <v>13638</v>
      </c>
      <c r="T7604" s="1" t="s">
        <v>13638</v>
      </c>
      <c r="U7604" s="8">
        <v>44354</v>
      </c>
      <c r="AJ7604" s="1" t="str">
        <v>Close Ended Schemes ( Income )</v>
      </c>
    </row>
    <row r="7605" spans="1:36" x14ac:dyDescent="0.25">
      <c r="A7605" s="1" t="s">
        <v>41037</v>
      </c>
      <c r="N7605" s="1" t="s">
        <v>26</v>
      </c>
      <c r="O7605" s="1" t="s">
        <v>1056</v>
      </c>
      <c r="P7605" s="1" t="s">
        <v>32529</v>
      </c>
      <c r="Q7605" s="1" t="s">
        <v>13638</v>
      </c>
      <c r="R7605" s="1">
        <v>12.466699999999999</v>
      </c>
      <c r="S7605" s="1" t="s">
        <v>13638</v>
      </c>
      <c r="T7605" s="1" t="s">
        <v>13638</v>
      </c>
      <c r="U7605" s="8">
        <v>44354</v>
      </c>
      <c r="AJ7605" s="1" t="str">
        <v>Close Ended Schemes ( Income )</v>
      </c>
    </row>
    <row r="7606" spans="1:36" x14ac:dyDescent="0.25">
      <c r="A7606" s="1" t="s">
        <v>41038</v>
      </c>
      <c r="N7606" s="1" t="s">
        <v>26</v>
      </c>
      <c r="O7606" s="1" t="s">
        <v>1055</v>
      </c>
      <c r="P7606" s="1" t="s">
        <v>32530</v>
      </c>
      <c r="Q7606" s="1" t="s">
        <v>13638</v>
      </c>
      <c r="R7606" s="1">
        <v>12.5473</v>
      </c>
      <c r="S7606" s="1" t="s">
        <v>13638</v>
      </c>
      <c r="T7606" s="1" t="s">
        <v>13638</v>
      </c>
      <c r="U7606" s="8">
        <v>44354</v>
      </c>
      <c r="AJ7606" s="1" t="str">
        <v>Close Ended Schemes ( Income )</v>
      </c>
    </row>
    <row r="7607" spans="1:36" x14ac:dyDescent="0.25">
      <c r="A7607" s="1" t="s">
        <v>41039</v>
      </c>
      <c r="N7607" s="1" t="s">
        <v>26</v>
      </c>
      <c r="O7607" s="1" t="s">
        <v>1054</v>
      </c>
      <c r="P7607" s="1" t="s">
        <v>32531</v>
      </c>
      <c r="Q7607" s="1" t="s">
        <v>13638</v>
      </c>
      <c r="R7607" s="1">
        <v>12.4284</v>
      </c>
      <c r="S7607" s="1" t="s">
        <v>13638</v>
      </c>
      <c r="T7607" s="1" t="s">
        <v>13638</v>
      </c>
      <c r="U7607" s="8">
        <v>44354</v>
      </c>
      <c r="AJ7607" s="1" t="str">
        <v>Close Ended Schemes ( Income )</v>
      </c>
    </row>
    <row r="7608" spans="1:36" x14ac:dyDescent="0.25">
      <c r="A7608" s="1" t="s">
        <v>41040</v>
      </c>
      <c r="N7608" s="1" t="s">
        <v>26</v>
      </c>
      <c r="O7608" s="1" t="s">
        <v>1053</v>
      </c>
      <c r="P7608" s="1" t="s">
        <v>32532</v>
      </c>
      <c r="Q7608" s="1" t="s">
        <v>13638</v>
      </c>
      <c r="R7608" s="1">
        <v>12.5473</v>
      </c>
      <c r="S7608" s="1" t="s">
        <v>13638</v>
      </c>
      <c r="T7608" s="1" t="s">
        <v>13638</v>
      </c>
      <c r="U7608" s="8">
        <v>44354</v>
      </c>
      <c r="AJ7608" s="1" t="str">
        <v>Close Ended Schemes ( Income )</v>
      </c>
    </row>
    <row r="7609" spans="1:36" x14ac:dyDescent="0.25">
      <c r="A7609" s="1" t="s">
        <v>41041</v>
      </c>
      <c r="N7609" s="1" t="s">
        <v>26</v>
      </c>
      <c r="O7609" s="1" t="s">
        <v>1052</v>
      </c>
      <c r="P7609" s="1" t="s">
        <v>32533</v>
      </c>
      <c r="Q7609" s="1" t="s">
        <v>13638</v>
      </c>
      <c r="R7609" s="1">
        <v>12.4285</v>
      </c>
      <c r="S7609" s="1" t="s">
        <v>13638</v>
      </c>
      <c r="T7609" s="1" t="s">
        <v>13638</v>
      </c>
      <c r="U7609" s="8">
        <v>44354</v>
      </c>
      <c r="AJ7609" s="1" t="str">
        <v>Close Ended Schemes ( Income )</v>
      </c>
    </row>
    <row r="7610" spans="1:36" x14ac:dyDescent="0.25">
      <c r="A7610" s="1" t="s">
        <v>41042</v>
      </c>
      <c r="N7610" s="1" t="s">
        <v>26</v>
      </c>
      <c r="O7610" s="1" t="s">
        <v>1051</v>
      </c>
      <c r="P7610" s="1" t="s">
        <v>32534</v>
      </c>
      <c r="Q7610" s="1" t="s">
        <v>13638</v>
      </c>
      <c r="R7610" s="1">
        <v>12.6</v>
      </c>
      <c r="S7610" s="1" t="s">
        <v>13638</v>
      </c>
      <c r="T7610" s="1" t="s">
        <v>13638</v>
      </c>
      <c r="U7610" s="8">
        <v>44354</v>
      </c>
      <c r="AJ7610" s="1" t="str">
        <v>Close Ended Schemes ( Income )</v>
      </c>
    </row>
    <row r="7611" spans="1:36" x14ac:dyDescent="0.25">
      <c r="A7611" s="1" t="s">
        <v>41043</v>
      </c>
      <c r="N7611" s="1" t="s">
        <v>26</v>
      </c>
      <c r="O7611" s="1" t="s">
        <v>1050</v>
      </c>
      <c r="P7611" s="1" t="s">
        <v>32535</v>
      </c>
      <c r="Q7611" s="1" t="s">
        <v>13638</v>
      </c>
      <c r="R7611" s="1">
        <v>12.492599999999999</v>
      </c>
      <c r="S7611" s="1" t="s">
        <v>13638</v>
      </c>
      <c r="T7611" s="1" t="s">
        <v>13638</v>
      </c>
      <c r="U7611" s="8">
        <v>44354</v>
      </c>
      <c r="AJ7611" s="1" t="str">
        <v>Close Ended Schemes ( Income )</v>
      </c>
    </row>
    <row r="7612" spans="1:36" x14ac:dyDescent="0.25">
      <c r="A7612" s="1" t="s">
        <v>41044</v>
      </c>
      <c r="N7612" s="1" t="s">
        <v>26</v>
      </c>
      <c r="O7612" s="1" t="s">
        <v>1049</v>
      </c>
      <c r="P7612" s="1" t="s">
        <v>32536</v>
      </c>
      <c r="Q7612" s="1" t="s">
        <v>13638</v>
      </c>
      <c r="R7612" s="1">
        <v>12.6</v>
      </c>
      <c r="S7612" s="1" t="s">
        <v>13638</v>
      </c>
      <c r="T7612" s="1" t="s">
        <v>13638</v>
      </c>
      <c r="U7612" s="8">
        <v>44354</v>
      </c>
      <c r="AJ7612" s="1" t="str">
        <v>Close Ended Schemes ( Income )</v>
      </c>
    </row>
    <row r="7613" spans="1:36" x14ac:dyDescent="0.25">
      <c r="N7613" s="1" t="s">
        <v>26</v>
      </c>
      <c r="O7613" s="1" t="s">
        <v>1048</v>
      </c>
      <c r="P7613" s="1" t="s">
        <v>32537</v>
      </c>
      <c r="Q7613" s="1" t="s">
        <v>13638</v>
      </c>
      <c r="R7613" s="1">
        <v>12.4918</v>
      </c>
      <c r="S7613" s="1" t="s">
        <v>13638</v>
      </c>
      <c r="T7613" s="1" t="s">
        <v>13638</v>
      </c>
      <c r="U7613" s="8">
        <v>44354</v>
      </c>
      <c r="AJ7613" s="1" t="str">
        <v>Close Ended Schemes ( Income )</v>
      </c>
    </row>
    <row r="7614" spans="1:36" x14ac:dyDescent="0.25">
      <c r="A7614" s="1" t="s">
        <v>33</v>
      </c>
      <c r="N7614" s="1" t="s">
        <v>26</v>
      </c>
      <c r="O7614" s="1" t="s">
        <v>1047</v>
      </c>
      <c r="P7614" s="1" t="s">
        <v>32538</v>
      </c>
      <c r="Q7614" s="1" t="s">
        <v>13638</v>
      </c>
      <c r="R7614" s="1">
        <v>12.6869</v>
      </c>
      <c r="S7614" s="1" t="s">
        <v>13638</v>
      </c>
      <c r="T7614" s="1" t="s">
        <v>13638</v>
      </c>
      <c r="U7614" s="8">
        <v>44354</v>
      </c>
      <c r="AJ7614" s="1" t="str">
        <v>Close Ended Schemes ( Income )</v>
      </c>
    </row>
    <row r="7615" spans="1:36" x14ac:dyDescent="0.25">
      <c r="A7615" s="1" t="s">
        <v>41045</v>
      </c>
      <c r="N7615" s="1" t="s">
        <v>26</v>
      </c>
      <c r="O7615" s="1" t="s">
        <v>1046</v>
      </c>
      <c r="P7615" s="1" t="s">
        <v>32539</v>
      </c>
      <c r="Q7615" s="1" t="s">
        <v>13638</v>
      </c>
      <c r="R7615" s="1">
        <v>12.4908</v>
      </c>
      <c r="S7615" s="1" t="s">
        <v>13638</v>
      </c>
      <c r="T7615" s="1" t="s">
        <v>13638</v>
      </c>
      <c r="U7615" s="8">
        <v>44354</v>
      </c>
      <c r="AJ7615" s="1" t="str">
        <v>Close Ended Schemes ( Income )</v>
      </c>
    </row>
    <row r="7616" spans="1:36" x14ac:dyDescent="0.25">
      <c r="A7616" s="1" t="s">
        <v>41046</v>
      </c>
      <c r="N7616" s="1" t="s">
        <v>26</v>
      </c>
      <c r="O7616" s="1" t="s">
        <v>1045</v>
      </c>
      <c r="P7616" s="1" t="s">
        <v>32540</v>
      </c>
      <c r="Q7616" s="1" t="s">
        <v>13638</v>
      </c>
      <c r="R7616" s="1">
        <v>12.6869</v>
      </c>
      <c r="S7616" s="1" t="s">
        <v>13638</v>
      </c>
      <c r="T7616" s="1" t="s">
        <v>13638</v>
      </c>
      <c r="U7616" s="8">
        <v>44354</v>
      </c>
      <c r="AJ7616" s="1" t="str">
        <v>Close Ended Schemes ( Income )</v>
      </c>
    </row>
    <row r="7617" spans="1:36" x14ac:dyDescent="0.25">
      <c r="A7617" s="1" t="s">
        <v>41047</v>
      </c>
      <c r="N7617" s="1" t="s">
        <v>26</v>
      </c>
      <c r="O7617" s="1" t="s">
        <v>1044</v>
      </c>
      <c r="P7617" s="1" t="s">
        <v>32541</v>
      </c>
      <c r="Q7617" s="1" t="s">
        <v>13638</v>
      </c>
      <c r="R7617" s="1">
        <v>12.4899</v>
      </c>
      <c r="S7617" s="1" t="s">
        <v>13638</v>
      </c>
      <c r="T7617" s="1" t="s">
        <v>13638</v>
      </c>
      <c r="U7617" s="8">
        <v>44354</v>
      </c>
      <c r="AJ7617" s="1" t="str">
        <v>Close Ended Schemes ( Income )</v>
      </c>
    </row>
    <row r="7618" spans="1:36" x14ac:dyDescent="0.25">
      <c r="A7618" s="1" t="s">
        <v>41048</v>
      </c>
      <c r="N7618" s="1" t="s">
        <v>26</v>
      </c>
      <c r="O7618" s="1" t="s">
        <v>1043</v>
      </c>
      <c r="P7618" s="1" t="s">
        <v>32542</v>
      </c>
      <c r="Q7618" s="1" t="s">
        <v>13638</v>
      </c>
      <c r="R7618" s="1">
        <v>12.672800000000001</v>
      </c>
      <c r="S7618" s="1" t="s">
        <v>13638</v>
      </c>
      <c r="T7618" s="1" t="s">
        <v>13638</v>
      </c>
      <c r="U7618" s="8">
        <v>44354</v>
      </c>
      <c r="AJ7618" s="1" t="str">
        <v>Close Ended Schemes ( Income )</v>
      </c>
    </row>
    <row r="7619" spans="1:36" x14ac:dyDescent="0.25">
      <c r="A7619" s="1" t="s">
        <v>41049</v>
      </c>
      <c r="N7619" s="1" t="s">
        <v>26</v>
      </c>
      <c r="O7619" s="1" t="s">
        <v>1042</v>
      </c>
      <c r="P7619" s="1" t="s">
        <v>32543</v>
      </c>
      <c r="Q7619" s="1" t="s">
        <v>13638</v>
      </c>
      <c r="R7619" s="1">
        <v>12.6028</v>
      </c>
      <c r="S7619" s="1" t="s">
        <v>13638</v>
      </c>
      <c r="T7619" s="1" t="s">
        <v>13638</v>
      </c>
      <c r="U7619" s="8">
        <v>44354</v>
      </c>
      <c r="AJ7619" s="1" t="str">
        <v>Close Ended Schemes ( Income )</v>
      </c>
    </row>
    <row r="7620" spans="1:36" x14ac:dyDescent="0.25">
      <c r="A7620" s="1" t="s">
        <v>41050</v>
      </c>
      <c r="N7620" s="1" t="s">
        <v>26</v>
      </c>
      <c r="O7620" s="1" t="s">
        <v>1041</v>
      </c>
      <c r="P7620" s="1" t="s">
        <v>32544</v>
      </c>
      <c r="Q7620" s="1" t="s">
        <v>13638</v>
      </c>
      <c r="R7620" s="1">
        <v>12.6755</v>
      </c>
      <c r="S7620" s="1" t="s">
        <v>13638</v>
      </c>
      <c r="T7620" s="1" t="s">
        <v>13638</v>
      </c>
      <c r="U7620" s="8">
        <v>44354</v>
      </c>
      <c r="AJ7620" s="1" t="str">
        <v>Close Ended Schemes ( Income )</v>
      </c>
    </row>
    <row r="7621" spans="1:36" x14ac:dyDescent="0.25">
      <c r="A7621" s="1" t="s">
        <v>41051</v>
      </c>
      <c r="N7621" s="1" t="s">
        <v>26</v>
      </c>
      <c r="O7621" s="1" t="s">
        <v>1040</v>
      </c>
      <c r="P7621" s="1" t="s">
        <v>32545</v>
      </c>
      <c r="Q7621" s="1" t="s">
        <v>13638</v>
      </c>
      <c r="R7621" s="1">
        <v>12.556100000000001</v>
      </c>
      <c r="S7621" s="1" t="s">
        <v>13638</v>
      </c>
      <c r="T7621" s="1" t="s">
        <v>13638</v>
      </c>
      <c r="U7621" s="8">
        <v>44354</v>
      </c>
      <c r="AJ7621" s="1" t="str">
        <v>Close Ended Schemes ( Income )</v>
      </c>
    </row>
    <row r="7622" spans="1:36" x14ac:dyDescent="0.25">
      <c r="A7622" s="1" t="s">
        <v>41052</v>
      </c>
      <c r="N7622" s="1" t="s">
        <v>26</v>
      </c>
      <c r="O7622" s="1" t="s">
        <v>1039</v>
      </c>
      <c r="P7622" s="1" t="s">
        <v>32546</v>
      </c>
      <c r="Q7622" s="1" t="s">
        <v>13638</v>
      </c>
      <c r="R7622" s="1">
        <v>12.7698</v>
      </c>
      <c r="S7622" s="1" t="s">
        <v>13638</v>
      </c>
      <c r="T7622" s="1" t="s">
        <v>13638</v>
      </c>
      <c r="U7622" s="8">
        <v>44354</v>
      </c>
      <c r="AJ7622" s="1" t="str">
        <v>Close Ended Schemes ( Income )</v>
      </c>
    </row>
    <row r="7623" spans="1:36" x14ac:dyDescent="0.25">
      <c r="A7623" s="1" t="s">
        <v>41053</v>
      </c>
      <c r="N7623" s="1" t="s">
        <v>26</v>
      </c>
      <c r="O7623" s="1" t="s">
        <v>1038</v>
      </c>
      <c r="P7623" s="1" t="s">
        <v>32547</v>
      </c>
      <c r="Q7623" s="1" t="s">
        <v>13638</v>
      </c>
      <c r="R7623" s="1">
        <v>12.674300000000001</v>
      </c>
      <c r="S7623" s="1" t="s">
        <v>13638</v>
      </c>
      <c r="T7623" s="1" t="s">
        <v>13638</v>
      </c>
      <c r="U7623" s="8">
        <v>44354</v>
      </c>
      <c r="AJ7623" s="1" t="str">
        <v>Close Ended Schemes ( Income )</v>
      </c>
    </row>
    <row r="7624" spans="1:36" x14ac:dyDescent="0.25">
      <c r="A7624" s="1" t="s">
        <v>41054</v>
      </c>
      <c r="N7624" s="1" t="s">
        <v>26</v>
      </c>
      <c r="O7624" s="1" t="s">
        <v>1037</v>
      </c>
      <c r="P7624" s="1" t="s">
        <v>32548</v>
      </c>
      <c r="Q7624" s="1" t="s">
        <v>13638</v>
      </c>
      <c r="R7624" s="1">
        <v>12.7698</v>
      </c>
      <c r="S7624" s="1" t="s">
        <v>13638</v>
      </c>
      <c r="T7624" s="1" t="s">
        <v>13638</v>
      </c>
      <c r="U7624" s="8">
        <v>44354</v>
      </c>
      <c r="AJ7624" s="1" t="str">
        <v>Close Ended Schemes ( Income )</v>
      </c>
    </row>
    <row r="7625" spans="1:36" x14ac:dyDescent="0.25">
      <c r="A7625" s="1" t="s">
        <v>41055</v>
      </c>
      <c r="N7625" s="1" t="s">
        <v>26</v>
      </c>
      <c r="O7625" s="1" t="s">
        <v>1036</v>
      </c>
      <c r="P7625" s="1" t="s">
        <v>32549</v>
      </c>
      <c r="Q7625" s="1" t="s">
        <v>13638</v>
      </c>
      <c r="R7625" s="1">
        <v>12.674300000000001</v>
      </c>
      <c r="S7625" s="1" t="s">
        <v>13638</v>
      </c>
      <c r="T7625" s="1" t="s">
        <v>13638</v>
      </c>
      <c r="U7625" s="8">
        <v>44354</v>
      </c>
      <c r="AJ7625" s="1" t="str">
        <v>Close Ended Schemes ( Income )</v>
      </c>
    </row>
    <row r="7626" spans="1:36" x14ac:dyDescent="0.25">
      <c r="N7626" s="1" t="s">
        <v>26</v>
      </c>
      <c r="O7626" s="1" t="s">
        <v>1035</v>
      </c>
      <c r="P7626" s="1" t="s">
        <v>32550</v>
      </c>
      <c r="Q7626" s="1" t="s">
        <v>13638</v>
      </c>
      <c r="R7626" s="1">
        <v>12.621</v>
      </c>
      <c r="S7626" s="1" t="s">
        <v>13638</v>
      </c>
      <c r="T7626" s="1" t="s">
        <v>13638</v>
      </c>
      <c r="U7626" s="8">
        <v>44354</v>
      </c>
      <c r="AJ7626" s="1" t="str">
        <v>Close Ended Schemes ( Income )</v>
      </c>
    </row>
    <row r="7627" spans="1:36" x14ac:dyDescent="0.25">
      <c r="A7627" s="1" t="s">
        <v>11</v>
      </c>
      <c r="N7627" s="1" t="s">
        <v>26</v>
      </c>
      <c r="O7627" s="1" t="s">
        <v>1034</v>
      </c>
      <c r="P7627" s="1" t="s">
        <v>32551</v>
      </c>
      <c r="Q7627" s="1" t="s">
        <v>13638</v>
      </c>
      <c r="R7627" s="1">
        <v>12.517099999999999</v>
      </c>
      <c r="S7627" s="1" t="s">
        <v>13638</v>
      </c>
      <c r="T7627" s="1" t="s">
        <v>13638</v>
      </c>
      <c r="U7627" s="8">
        <v>44354</v>
      </c>
      <c r="AJ7627" s="1" t="str">
        <v>Close Ended Schemes ( Income )</v>
      </c>
    </row>
    <row r="7628" spans="1:36" x14ac:dyDescent="0.25">
      <c r="A7628" s="1" t="s">
        <v>41056</v>
      </c>
      <c r="N7628" s="1" t="s">
        <v>26</v>
      </c>
      <c r="O7628" s="1" t="s">
        <v>1033</v>
      </c>
      <c r="P7628" s="1" t="s">
        <v>32552</v>
      </c>
      <c r="Q7628" s="1" t="s">
        <v>13638</v>
      </c>
      <c r="R7628" s="1">
        <v>12.6172</v>
      </c>
      <c r="S7628" s="1" t="s">
        <v>13638</v>
      </c>
      <c r="T7628" s="1" t="s">
        <v>13638</v>
      </c>
      <c r="U7628" s="8">
        <v>44354</v>
      </c>
      <c r="AJ7628" s="1" t="str">
        <v>Close Ended Schemes ( Income )</v>
      </c>
    </row>
    <row r="7629" spans="1:36" x14ac:dyDescent="0.25">
      <c r="A7629" s="1" t="s">
        <v>41057</v>
      </c>
      <c r="N7629" s="1" t="s">
        <v>26</v>
      </c>
      <c r="O7629" s="1" t="s">
        <v>1032</v>
      </c>
      <c r="P7629" s="1" t="s">
        <v>32553</v>
      </c>
      <c r="Q7629" s="1" t="s">
        <v>13638</v>
      </c>
      <c r="R7629" s="1">
        <v>12.517200000000001</v>
      </c>
      <c r="S7629" s="1" t="s">
        <v>13638</v>
      </c>
      <c r="T7629" s="1" t="s">
        <v>13638</v>
      </c>
      <c r="U7629" s="8">
        <v>44354</v>
      </c>
      <c r="AJ7629" s="1" t="str">
        <v>Close Ended Schemes ( Income )</v>
      </c>
    </row>
    <row r="7630" spans="1:36" x14ac:dyDescent="0.25">
      <c r="A7630" s="1" t="s">
        <v>41058</v>
      </c>
      <c r="N7630" s="1" t="s">
        <v>26</v>
      </c>
      <c r="O7630" s="1" t="s">
        <v>1031</v>
      </c>
      <c r="P7630" s="1" t="s">
        <v>32554</v>
      </c>
      <c r="Q7630" s="1" t="s">
        <v>13638</v>
      </c>
      <c r="R7630" s="1">
        <v>12.603300000000001</v>
      </c>
      <c r="S7630" s="1" t="s">
        <v>13638</v>
      </c>
      <c r="T7630" s="1" t="s">
        <v>13638</v>
      </c>
      <c r="U7630" s="8">
        <v>44354</v>
      </c>
      <c r="AJ7630" s="1" t="str">
        <v>Close Ended Schemes ( Income )</v>
      </c>
    </row>
    <row r="7631" spans="1:36" x14ac:dyDescent="0.25">
      <c r="A7631" s="1" t="s">
        <v>41059</v>
      </c>
      <c r="N7631" s="1" t="s">
        <v>26</v>
      </c>
      <c r="O7631" s="1" t="s">
        <v>1030</v>
      </c>
      <c r="P7631" s="1" t="s">
        <v>32555</v>
      </c>
      <c r="Q7631" s="1" t="s">
        <v>13638</v>
      </c>
      <c r="R7631" s="1">
        <v>12.518800000000001</v>
      </c>
      <c r="S7631" s="1" t="s">
        <v>13638</v>
      </c>
      <c r="T7631" s="1" t="s">
        <v>13638</v>
      </c>
      <c r="U7631" s="8">
        <v>44354</v>
      </c>
      <c r="AJ7631" s="1" t="str">
        <v>Close Ended Schemes ( Income )</v>
      </c>
    </row>
    <row r="7632" spans="1:36" x14ac:dyDescent="0.25">
      <c r="A7632" s="1" t="s">
        <v>41060</v>
      </c>
      <c r="N7632" s="1" t="s">
        <v>26</v>
      </c>
      <c r="O7632" s="1" t="s">
        <v>1029</v>
      </c>
      <c r="P7632" s="1" t="s">
        <v>32556</v>
      </c>
      <c r="Q7632" s="1" t="s">
        <v>13638</v>
      </c>
      <c r="R7632" s="1">
        <v>12.603300000000001</v>
      </c>
      <c r="S7632" s="1" t="s">
        <v>13638</v>
      </c>
      <c r="T7632" s="1" t="s">
        <v>13638</v>
      </c>
      <c r="U7632" s="8">
        <v>44354</v>
      </c>
      <c r="AJ7632" s="1" t="str">
        <v>Close Ended Schemes ( Income )</v>
      </c>
    </row>
    <row r="7633" spans="1:36" x14ac:dyDescent="0.25">
      <c r="A7633" s="1" t="s">
        <v>41061</v>
      </c>
      <c r="N7633" s="1" t="s">
        <v>26</v>
      </c>
      <c r="O7633" s="1" t="s">
        <v>1028</v>
      </c>
      <c r="P7633" s="1" t="s">
        <v>32557</v>
      </c>
      <c r="Q7633" s="1" t="s">
        <v>13638</v>
      </c>
      <c r="R7633" s="1">
        <v>12.518800000000001</v>
      </c>
      <c r="S7633" s="1" t="s">
        <v>13638</v>
      </c>
      <c r="T7633" s="1" t="s">
        <v>13638</v>
      </c>
      <c r="U7633" s="8">
        <v>44354</v>
      </c>
      <c r="AJ7633" s="1" t="str">
        <v>Close Ended Schemes ( Income )</v>
      </c>
    </row>
    <row r="7634" spans="1:36" x14ac:dyDescent="0.25">
      <c r="A7634" s="1" t="s">
        <v>41062</v>
      </c>
      <c r="N7634" s="1" t="s">
        <v>26</v>
      </c>
      <c r="O7634" s="1" t="s">
        <v>1027</v>
      </c>
      <c r="P7634" s="1" t="s">
        <v>32558</v>
      </c>
      <c r="Q7634" s="1" t="s">
        <v>13638</v>
      </c>
      <c r="R7634" s="1">
        <v>12.5275</v>
      </c>
      <c r="S7634" s="1" t="s">
        <v>13638</v>
      </c>
      <c r="T7634" s="1" t="s">
        <v>13638</v>
      </c>
      <c r="U7634" s="8">
        <v>44354</v>
      </c>
      <c r="AJ7634" s="1" t="str">
        <v>Close Ended Schemes ( Income )</v>
      </c>
    </row>
    <row r="7635" spans="1:36" x14ac:dyDescent="0.25">
      <c r="A7635" s="1" t="s">
        <v>41063</v>
      </c>
      <c r="N7635" s="1" t="s">
        <v>26</v>
      </c>
      <c r="O7635" s="1" t="s">
        <v>1026</v>
      </c>
      <c r="P7635" s="1" t="s">
        <v>32559</v>
      </c>
      <c r="Q7635" s="1" t="s">
        <v>13638</v>
      </c>
      <c r="R7635" s="1">
        <v>12.438000000000001</v>
      </c>
      <c r="S7635" s="1" t="s">
        <v>13638</v>
      </c>
      <c r="T7635" s="1" t="s">
        <v>13638</v>
      </c>
      <c r="U7635" s="8">
        <v>44354</v>
      </c>
      <c r="AJ7635" s="1" t="str">
        <v>Close Ended Schemes ( Income )</v>
      </c>
    </row>
    <row r="7636" spans="1:36" x14ac:dyDescent="0.25">
      <c r="A7636" s="1" t="s">
        <v>41064</v>
      </c>
      <c r="N7636" s="1" t="s">
        <v>26</v>
      </c>
      <c r="O7636" s="1" t="s">
        <v>1025</v>
      </c>
      <c r="P7636" s="1" t="s">
        <v>32560</v>
      </c>
      <c r="Q7636" s="1" t="s">
        <v>13638</v>
      </c>
      <c r="R7636" s="1">
        <v>12.5275</v>
      </c>
      <c r="S7636" s="1" t="s">
        <v>13638</v>
      </c>
      <c r="T7636" s="1" t="s">
        <v>13638</v>
      </c>
      <c r="U7636" s="8">
        <v>44354</v>
      </c>
      <c r="AJ7636" s="1" t="str">
        <v>Close Ended Schemes ( Income )</v>
      </c>
    </row>
    <row r="7637" spans="1:36" x14ac:dyDescent="0.25">
      <c r="A7637" s="1" t="s">
        <v>41065</v>
      </c>
      <c r="N7637" s="1" t="s">
        <v>26</v>
      </c>
      <c r="O7637" s="1" t="s">
        <v>1024</v>
      </c>
      <c r="P7637" s="1" t="s">
        <v>32561</v>
      </c>
      <c r="Q7637" s="1" t="s">
        <v>13638</v>
      </c>
      <c r="R7637" s="1">
        <v>12.438000000000001</v>
      </c>
      <c r="S7637" s="1" t="s">
        <v>13638</v>
      </c>
      <c r="T7637" s="1" t="s">
        <v>13638</v>
      </c>
      <c r="U7637" s="8">
        <v>44354</v>
      </c>
      <c r="AJ7637" s="1" t="str">
        <v>Close Ended Schemes ( Income )</v>
      </c>
    </row>
    <row r="7638" spans="1:36" x14ac:dyDescent="0.25">
      <c r="A7638" s="1" t="s">
        <v>41066</v>
      </c>
      <c r="N7638" s="1" t="s">
        <v>26</v>
      </c>
      <c r="O7638" s="1" t="s">
        <v>1023</v>
      </c>
      <c r="P7638" s="1" t="s">
        <v>32562</v>
      </c>
      <c r="Q7638" s="1" t="s">
        <v>13638</v>
      </c>
      <c r="R7638" s="1">
        <v>12.4816</v>
      </c>
      <c r="S7638" s="1" t="s">
        <v>13638</v>
      </c>
      <c r="T7638" s="1" t="s">
        <v>13638</v>
      </c>
      <c r="U7638" s="8">
        <v>44354</v>
      </c>
      <c r="AJ7638" s="1" t="str">
        <v>Close Ended Schemes ( Income )</v>
      </c>
    </row>
    <row r="7639" spans="1:36" x14ac:dyDescent="0.25">
      <c r="A7639" s="1" t="s">
        <v>41067</v>
      </c>
      <c r="N7639" s="1" t="s">
        <v>26</v>
      </c>
      <c r="O7639" s="1" t="s">
        <v>1022</v>
      </c>
      <c r="P7639" s="1" t="s">
        <v>32563</v>
      </c>
      <c r="Q7639" s="1" t="s">
        <v>13638</v>
      </c>
      <c r="R7639" s="1">
        <v>12.3939</v>
      </c>
      <c r="S7639" s="1" t="s">
        <v>13638</v>
      </c>
      <c r="T7639" s="1" t="s">
        <v>13638</v>
      </c>
      <c r="U7639" s="8">
        <v>44354</v>
      </c>
      <c r="AJ7639" s="1" t="str">
        <v>Close Ended Schemes ( Income )</v>
      </c>
    </row>
    <row r="7640" spans="1:36" x14ac:dyDescent="0.25">
      <c r="A7640" s="1" t="s">
        <v>41068</v>
      </c>
      <c r="N7640" s="1" t="s">
        <v>26</v>
      </c>
      <c r="O7640" s="1" t="s">
        <v>1021</v>
      </c>
      <c r="P7640" s="1" t="s">
        <v>32564</v>
      </c>
      <c r="Q7640" s="1" t="s">
        <v>13638</v>
      </c>
      <c r="R7640" s="1">
        <v>12.4815</v>
      </c>
      <c r="S7640" s="1" t="s">
        <v>13638</v>
      </c>
      <c r="T7640" s="1" t="s">
        <v>13638</v>
      </c>
      <c r="U7640" s="8">
        <v>44354</v>
      </c>
      <c r="AJ7640" s="1" t="str">
        <v>Close Ended Schemes ( Income )</v>
      </c>
    </row>
    <row r="7641" spans="1:36" x14ac:dyDescent="0.25">
      <c r="A7641" s="1" t="s">
        <v>41069</v>
      </c>
      <c r="N7641" s="1" t="s">
        <v>26</v>
      </c>
      <c r="O7641" s="1" t="s">
        <v>1020</v>
      </c>
      <c r="P7641" s="1" t="s">
        <v>32565</v>
      </c>
      <c r="Q7641" s="1" t="s">
        <v>13638</v>
      </c>
      <c r="R7641" s="1">
        <v>12.3939</v>
      </c>
      <c r="S7641" s="1" t="s">
        <v>13638</v>
      </c>
      <c r="T7641" s="1" t="s">
        <v>13638</v>
      </c>
      <c r="U7641" s="8">
        <v>44354</v>
      </c>
      <c r="AJ7641" s="1" t="str">
        <v>Close Ended Schemes ( Income )</v>
      </c>
    </row>
    <row r="7642" spans="1:36" x14ac:dyDescent="0.25">
      <c r="A7642" s="1" t="s">
        <v>41070</v>
      </c>
      <c r="N7642" s="1" t="s">
        <v>26</v>
      </c>
      <c r="O7642" s="1" t="s">
        <v>1019</v>
      </c>
      <c r="P7642" s="1" t="s">
        <v>32566</v>
      </c>
      <c r="Q7642" s="1" t="s">
        <v>13638</v>
      </c>
      <c r="R7642" s="1">
        <v>12.4239</v>
      </c>
      <c r="S7642" s="1" t="s">
        <v>13638</v>
      </c>
      <c r="T7642" s="1" t="s">
        <v>13638</v>
      </c>
      <c r="U7642" s="8">
        <v>44354</v>
      </c>
      <c r="AJ7642" s="1" t="str">
        <v>Close Ended Schemes ( Income )</v>
      </c>
    </row>
    <row r="7643" spans="1:36" x14ac:dyDescent="0.25">
      <c r="A7643" s="1" t="s">
        <v>41071</v>
      </c>
      <c r="N7643" s="1" t="s">
        <v>26</v>
      </c>
      <c r="O7643" s="1" t="s">
        <v>1018</v>
      </c>
      <c r="P7643" s="1" t="s">
        <v>32567</v>
      </c>
      <c r="Q7643" s="1" t="s">
        <v>13638</v>
      </c>
      <c r="R7643" s="1">
        <v>12.333600000000001</v>
      </c>
      <c r="S7643" s="1" t="s">
        <v>13638</v>
      </c>
      <c r="T7643" s="1" t="s">
        <v>13638</v>
      </c>
      <c r="U7643" s="8">
        <v>44354</v>
      </c>
      <c r="AJ7643" s="1" t="str">
        <v>Close Ended Schemes ( Income )</v>
      </c>
    </row>
    <row r="7644" spans="1:36" x14ac:dyDescent="0.25">
      <c r="A7644" s="1" t="s">
        <v>41072</v>
      </c>
      <c r="N7644" s="1" t="s">
        <v>26</v>
      </c>
      <c r="O7644" s="1" t="s">
        <v>1017</v>
      </c>
      <c r="P7644" s="1" t="s">
        <v>32568</v>
      </c>
      <c r="Q7644" s="1" t="s">
        <v>13638</v>
      </c>
      <c r="R7644" s="1">
        <v>12.4239</v>
      </c>
      <c r="S7644" s="1" t="s">
        <v>13638</v>
      </c>
      <c r="T7644" s="1" t="s">
        <v>13638</v>
      </c>
      <c r="U7644" s="8">
        <v>44354</v>
      </c>
      <c r="AJ7644" s="1" t="str">
        <v>Close Ended Schemes ( Income )</v>
      </c>
    </row>
    <row r="7645" spans="1:36" x14ac:dyDescent="0.25">
      <c r="A7645" s="1" t="s">
        <v>41073</v>
      </c>
      <c r="N7645" s="1" t="s">
        <v>26</v>
      </c>
      <c r="O7645" s="1" t="s">
        <v>1016</v>
      </c>
      <c r="P7645" s="1" t="s">
        <v>32569</v>
      </c>
      <c r="Q7645" s="1" t="s">
        <v>13638</v>
      </c>
      <c r="R7645" s="1">
        <v>12.3337</v>
      </c>
      <c r="S7645" s="1" t="s">
        <v>13638</v>
      </c>
      <c r="T7645" s="1" t="s">
        <v>13638</v>
      </c>
      <c r="U7645" s="8">
        <v>44354</v>
      </c>
      <c r="AJ7645" s="1" t="str">
        <v>Close Ended Schemes ( Income )</v>
      </c>
    </row>
    <row r="7646" spans="1:36" x14ac:dyDescent="0.25">
      <c r="A7646" s="1" t="s">
        <v>41074</v>
      </c>
      <c r="N7646" s="1" t="s">
        <v>26</v>
      </c>
      <c r="O7646" s="1" t="s">
        <v>1015</v>
      </c>
      <c r="P7646" s="1" t="s">
        <v>32570</v>
      </c>
      <c r="Q7646" s="1" t="s">
        <v>13638</v>
      </c>
      <c r="R7646" s="1">
        <v>12.3996</v>
      </c>
      <c r="S7646" s="1" t="s">
        <v>13638</v>
      </c>
      <c r="T7646" s="1" t="s">
        <v>13638</v>
      </c>
      <c r="U7646" s="8">
        <v>44354</v>
      </c>
      <c r="AJ7646" s="1" t="str">
        <v>Close Ended Schemes ( Income )</v>
      </c>
    </row>
    <row r="7647" spans="1:36" x14ac:dyDescent="0.25">
      <c r="A7647" s="1" t="s">
        <v>41075</v>
      </c>
      <c r="N7647" s="1" t="s">
        <v>26</v>
      </c>
      <c r="O7647" s="1" t="s">
        <v>1014</v>
      </c>
      <c r="P7647" s="1" t="s">
        <v>32571</v>
      </c>
      <c r="Q7647" s="1" t="s">
        <v>13638</v>
      </c>
      <c r="R7647" s="1">
        <v>12.325200000000001</v>
      </c>
      <c r="S7647" s="1" t="s">
        <v>13638</v>
      </c>
      <c r="T7647" s="1" t="s">
        <v>13638</v>
      </c>
      <c r="U7647" s="8">
        <v>44354</v>
      </c>
      <c r="AJ7647" s="1" t="str">
        <v>Close Ended Schemes ( Income )</v>
      </c>
    </row>
    <row r="7648" spans="1:36" x14ac:dyDescent="0.25">
      <c r="A7648" s="1" t="s">
        <v>41076</v>
      </c>
      <c r="N7648" s="1" t="s">
        <v>26</v>
      </c>
      <c r="O7648" s="1" t="s">
        <v>1013</v>
      </c>
      <c r="P7648" s="1" t="s">
        <v>32572</v>
      </c>
      <c r="Q7648" s="1" t="s">
        <v>13638</v>
      </c>
      <c r="R7648" s="1">
        <v>12.3996</v>
      </c>
      <c r="S7648" s="1" t="s">
        <v>13638</v>
      </c>
      <c r="T7648" s="1" t="s">
        <v>13638</v>
      </c>
      <c r="U7648" s="8">
        <v>44354</v>
      </c>
      <c r="AJ7648" s="1" t="str">
        <v>Close Ended Schemes ( Income )</v>
      </c>
    </row>
    <row r="7649" spans="1:36" x14ac:dyDescent="0.25">
      <c r="A7649" s="1" t="s">
        <v>41077</v>
      </c>
      <c r="N7649" s="1" t="s">
        <v>26</v>
      </c>
      <c r="O7649" s="1" t="s">
        <v>1012</v>
      </c>
      <c r="P7649" s="1" t="s">
        <v>32573</v>
      </c>
      <c r="Q7649" s="1" t="s">
        <v>13638</v>
      </c>
      <c r="R7649" s="1">
        <v>12.3253</v>
      </c>
      <c r="S7649" s="1" t="s">
        <v>13638</v>
      </c>
      <c r="T7649" s="1" t="s">
        <v>13638</v>
      </c>
      <c r="U7649" s="8">
        <v>44354</v>
      </c>
      <c r="AJ7649" s="1" t="str">
        <v>Close Ended Schemes ( Income )</v>
      </c>
    </row>
    <row r="7650" spans="1:36" x14ac:dyDescent="0.25">
      <c r="A7650" s="1" t="s">
        <v>41078</v>
      </c>
      <c r="N7650" s="1" t="s">
        <v>26</v>
      </c>
      <c r="O7650" s="1" t="s">
        <v>1011</v>
      </c>
      <c r="P7650" s="1" t="s">
        <v>32574</v>
      </c>
      <c r="Q7650" s="1" t="s">
        <v>13638</v>
      </c>
      <c r="R7650" s="1">
        <v>12.2959</v>
      </c>
      <c r="S7650" s="1" t="s">
        <v>13638</v>
      </c>
      <c r="T7650" s="1" t="s">
        <v>13638</v>
      </c>
      <c r="U7650" s="8">
        <v>44354</v>
      </c>
      <c r="AJ7650" s="1" t="str">
        <v>Close Ended Schemes ( Income )</v>
      </c>
    </row>
    <row r="7651" spans="1:36" x14ac:dyDescent="0.25">
      <c r="A7651" s="1" t="s">
        <v>41079</v>
      </c>
      <c r="N7651" s="1" t="s">
        <v>26</v>
      </c>
      <c r="O7651" s="1" t="s">
        <v>1010</v>
      </c>
      <c r="P7651" s="1" t="s">
        <v>32575</v>
      </c>
      <c r="Q7651" s="1" t="s">
        <v>13638</v>
      </c>
      <c r="R7651" s="1">
        <v>12.2212</v>
      </c>
      <c r="S7651" s="1" t="s">
        <v>13638</v>
      </c>
      <c r="T7651" s="1" t="s">
        <v>13638</v>
      </c>
      <c r="U7651" s="8">
        <v>44354</v>
      </c>
      <c r="AJ7651" s="1" t="str">
        <v>Close Ended Schemes ( Income )</v>
      </c>
    </row>
    <row r="7652" spans="1:36" x14ac:dyDescent="0.25">
      <c r="A7652" s="1" t="s">
        <v>41080</v>
      </c>
      <c r="N7652" s="1" t="s">
        <v>26</v>
      </c>
      <c r="O7652" s="1" t="s">
        <v>1009</v>
      </c>
      <c r="P7652" s="1" t="s">
        <v>32576</v>
      </c>
      <c r="Q7652" s="1" t="s">
        <v>13638</v>
      </c>
      <c r="R7652" s="1">
        <v>12.293699999999999</v>
      </c>
      <c r="S7652" s="1" t="s">
        <v>13638</v>
      </c>
      <c r="T7652" s="1" t="s">
        <v>13638</v>
      </c>
      <c r="U7652" s="8">
        <v>44354</v>
      </c>
      <c r="AJ7652" s="1" t="str">
        <v>Close Ended Schemes ( Income )</v>
      </c>
    </row>
    <row r="7653" spans="1:36" x14ac:dyDescent="0.25">
      <c r="A7653" s="1" t="s">
        <v>41081</v>
      </c>
      <c r="N7653" s="1" t="s">
        <v>26</v>
      </c>
      <c r="O7653" s="1" t="s">
        <v>1008</v>
      </c>
      <c r="P7653" s="1" t="s">
        <v>32577</v>
      </c>
      <c r="Q7653" s="1" t="s">
        <v>13638</v>
      </c>
      <c r="R7653" s="1">
        <v>12.2212</v>
      </c>
      <c r="S7653" s="1" t="s">
        <v>13638</v>
      </c>
      <c r="T7653" s="1" t="s">
        <v>13638</v>
      </c>
      <c r="U7653" s="8">
        <v>44354</v>
      </c>
      <c r="AJ7653" s="1" t="str">
        <v>Close Ended Schemes ( Income )</v>
      </c>
    </row>
    <row r="7654" spans="1:36" x14ac:dyDescent="0.25">
      <c r="A7654" s="1" t="s">
        <v>41082</v>
      </c>
      <c r="N7654" s="1" t="s">
        <v>26</v>
      </c>
      <c r="O7654" s="1" t="s">
        <v>1007</v>
      </c>
      <c r="P7654" s="1" t="s">
        <v>32578</v>
      </c>
      <c r="Q7654" s="1" t="s">
        <v>13638</v>
      </c>
      <c r="R7654" s="1">
        <v>12.3291</v>
      </c>
      <c r="S7654" s="1" t="s">
        <v>13638</v>
      </c>
      <c r="T7654" s="1" t="s">
        <v>13638</v>
      </c>
      <c r="U7654" s="8">
        <v>44354</v>
      </c>
      <c r="AJ7654" s="1" t="str">
        <v>Close Ended Schemes ( Income )</v>
      </c>
    </row>
    <row r="7655" spans="1:36" x14ac:dyDescent="0.25">
      <c r="A7655" s="1" t="s">
        <v>41083</v>
      </c>
      <c r="N7655" s="1" t="s">
        <v>26</v>
      </c>
      <c r="O7655" s="1" t="s">
        <v>1006</v>
      </c>
      <c r="P7655" s="1" t="s">
        <v>32579</v>
      </c>
      <c r="Q7655" s="1" t="s">
        <v>13638</v>
      </c>
      <c r="R7655" s="1">
        <v>12.2569</v>
      </c>
      <c r="S7655" s="1" t="s">
        <v>13638</v>
      </c>
      <c r="T7655" s="1" t="s">
        <v>13638</v>
      </c>
      <c r="U7655" s="8">
        <v>44354</v>
      </c>
      <c r="AJ7655" s="1" t="str">
        <v>Close Ended Schemes ( Income )</v>
      </c>
    </row>
    <row r="7656" spans="1:36" x14ac:dyDescent="0.25">
      <c r="A7656" s="1" t="s">
        <v>41084</v>
      </c>
      <c r="N7656" s="1" t="s">
        <v>26</v>
      </c>
      <c r="O7656" s="1" t="s">
        <v>1005</v>
      </c>
      <c r="P7656" s="1" t="s">
        <v>32580</v>
      </c>
      <c r="Q7656" s="1" t="s">
        <v>13638</v>
      </c>
      <c r="R7656" s="1">
        <v>12.2569</v>
      </c>
      <c r="S7656" s="1" t="s">
        <v>13638</v>
      </c>
      <c r="T7656" s="1" t="s">
        <v>13638</v>
      </c>
      <c r="U7656" s="8">
        <v>44354</v>
      </c>
      <c r="AJ7656" s="1" t="str">
        <v>Close Ended Schemes ( Income )</v>
      </c>
    </row>
    <row r="7657" spans="1:36" x14ac:dyDescent="0.25">
      <c r="A7657" s="1" t="s">
        <v>41085</v>
      </c>
      <c r="N7657" s="1" t="s">
        <v>26</v>
      </c>
      <c r="O7657" s="1" t="s">
        <v>1004</v>
      </c>
      <c r="P7657" s="1" t="s">
        <v>32581</v>
      </c>
      <c r="Q7657" s="1" t="s">
        <v>13638</v>
      </c>
      <c r="R7657" s="1">
        <v>12.3291</v>
      </c>
      <c r="S7657" s="1" t="s">
        <v>13638</v>
      </c>
      <c r="T7657" s="1" t="s">
        <v>13638</v>
      </c>
      <c r="U7657" s="8">
        <v>44354</v>
      </c>
      <c r="AJ7657" s="1" t="str">
        <v>Close Ended Schemes ( Income )</v>
      </c>
    </row>
    <row r="7658" spans="1:36" x14ac:dyDescent="0.25">
      <c r="A7658" s="1" t="s">
        <v>41086</v>
      </c>
      <c r="N7658" s="1" t="s">
        <v>26</v>
      </c>
      <c r="O7658" s="1" t="s">
        <v>1003</v>
      </c>
      <c r="P7658" s="1" t="s">
        <v>32582</v>
      </c>
      <c r="Q7658" s="1" t="s">
        <v>13638</v>
      </c>
      <c r="R7658" s="1">
        <v>12.339700000000001</v>
      </c>
      <c r="S7658" s="1" t="s">
        <v>13638</v>
      </c>
      <c r="T7658" s="1" t="s">
        <v>13638</v>
      </c>
      <c r="U7658" s="8">
        <v>44354</v>
      </c>
      <c r="AJ7658" s="1" t="str">
        <v>Close Ended Schemes ( Income )</v>
      </c>
    </row>
    <row r="7659" spans="1:36" x14ac:dyDescent="0.25">
      <c r="A7659" s="1" t="s">
        <v>41087</v>
      </c>
      <c r="N7659" s="1" t="s">
        <v>26</v>
      </c>
      <c r="O7659" s="1" t="s">
        <v>1002</v>
      </c>
      <c r="P7659" s="1" t="s">
        <v>32583</v>
      </c>
      <c r="Q7659" s="1" t="s">
        <v>13638</v>
      </c>
      <c r="R7659" s="1">
        <v>12.268000000000001</v>
      </c>
      <c r="S7659" s="1" t="s">
        <v>13638</v>
      </c>
      <c r="T7659" s="1" t="s">
        <v>13638</v>
      </c>
      <c r="U7659" s="8">
        <v>44354</v>
      </c>
      <c r="AJ7659" s="1" t="str">
        <v>Close Ended Schemes ( Income )</v>
      </c>
    </row>
    <row r="7660" spans="1:36" x14ac:dyDescent="0.25">
      <c r="A7660" s="1" t="s">
        <v>41088</v>
      </c>
      <c r="N7660" s="1" t="s">
        <v>26</v>
      </c>
      <c r="O7660" s="1" t="s">
        <v>1001</v>
      </c>
      <c r="P7660" s="1" t="s">
        <v>32584</v>
      </c>
      <c r="Q7660" s="1" t="s">
        <v>13638</v>
      </c>
      <c r="R7660" s="1">
        <v>12.339700000000001</v>
      </c>
      <c r="S7660" s="1" t="s">
        <v>13638</v>
      </c>
      <c r="T7660" s="1" t="s">
        <v>13638</v>
      </c>
      <c r="U7660" s="8">
        <v>44354</v>
      </c>
      <c r="AJ7660" s="1" t="str">
        <v>Close Ended Schemes ( Income )</v>
      </c>
    </row>
    <row r="7661" spans="1:36" x14ac:dyDescent="0.25">
      <c r="A7661" s="1" t="s">
        <v>41089</v>
      </c>
      <c r="N7661" s="1" t="s">
        <v>26</v>
      </c>
      <c r="O7661" s="1" t="s">
        <v>1000</v>
      </c>
      <c r="P7661" s="1" t="s">
        <v>32585</v>
      </c>
      <c r="Q7661" s="1" t="s">
        <v>13638</v>
      </c>
      <c r="R7661" s="1">
        <v>12.268000000000001</v>
      </c>
      <c r="S7661" s="1" t="s">
        <v>13638</v>
      </c>
      <c r="T7661" s="1" t="s">
        <v>13638</v>
      </c>
      <c r="U7661" s="8">
        <v>44354</v>
      </c>
      <c r="AJ7661" s="1" t="str">
        <v>Close Ended Schemes ( Income )</v>
      </c>
    </row>
    <row r="7662" spans="1:36" x14ac:dyDescent="0.25">
      <c r="A7662" s="1" t="s">
        <v>41090</v>
      </c>
      <c r="N7662" s="1" t="s">
        <v>26</v>
      </c>
      <c r="O7662" s="1" t="s">
        <v>999</v>
      </c>
      <c r="P7662" s="1" t="s">
        <v>32586</v>
      </c>
      <c r="Q7662" s="1" t="s">
        <v>13638</v>
      </c>
      <c r="R7662" s="1">
        <v>12.3123</v>
      </c>
      <c r="S7662" s="1" t="s">
        <v>13638</v>
      </c>
      <c r="T7662" s="1" t="s">
        <v>13638</v>
      </c>
      <c r="U7662" s="8">
        <v>44354</v>
      </c>
      <c r="AJ7662" s="1" t="str">
        <v>Close Ended Schemes ( Income )</v>
      </c>
    </row>
    <row r="7663" spans="1:36" x14ac:dyDescent="0.25">
      <c r="A7663" s="1" t="s">
        <v>41091</v>
      </c>
      <c r="N7663" s="1" t="s">
        <v>26</v>
      </c>
      <c r="O7663" s="1" t="s">
        <v>998</v>
      </c>
      <c r="P7663" s="1" t="s">
        <v>32587</v>
      </c>
      <c r="Q7663" s="1" t="s">
        <v>13638</v>
      </c>
      <c r="R7663" s="1">
        <v>12.2415</v>
      </c>
      <c r="S7663" s="1" t="s">
        <v>13638</v>
      </c>
      <c r="T7663" s="1" t="s">
        <v>13638</v>
      </c>
      <c r="U7663" s="8">
        <v>44354</v>
      </c>
      <c r="AJ7663" s="1" t="str">
        <v>Close Ended Schemes ( Income )</v>
      </c>
    </row>
    <row r="7664" spans="1:36" x14ac:dyDescent="0.25">
      <c r="A7664" s="1" t="s">
        <v>41092</v>
      </c>
      <c r="N7664" s="1" t="s">
        <v>26</v>
      </c>
      <c r="O7664" s="1" t="s">
        <v>997</v>
      </c>
      <c r="P7664" s="1" t="s">
        <v>32588</v>
      </c>
      <c r="Q7664" s="1" t="s">
        <v>13638</v>
      </c>
      <c r="R7664" s="1">
        <v>12.3123</v>
      </c>
      <c r="S7664" s="1" t="s">
        <v>13638</v>
      </c>
      <c r="T7664" s="1" t="s">
        <v>13638</v>
      </c>
      <c r="U7664" s="8">
        <v>44354</v>
      </c>
      <c r="AJ7664" s="1" t="str">
        <v>Close Ended Schemes ( Income )</v>
      </c>
    </row>
    <row r="7665" spans="1:36" x14ac:dyDescent="0.25">
      <c r="N7665" s="1" t="s">
        <v>26</v>
      </c>
      <c r="O7665" s="1" t="s">
        <v>996</v>
      </c>
      <c r="P7665" s="1" t="s">
        <v>32589</v>
      </c>
      <c r="Q7665" s="1" t="s">
        <v>13638</v>
      </c>
      <c r="R7665" s="1">
        <v>12.2415</v>
      </c>
      <c r="S7665" s="1" t="s">
        <v>13638</v>
      </c>
      <c r="T7665" s="1" t="s">
        <v>13638</v>
      </c>
      <c r="U7665" s="8">
        <v>44354</v>
      </c>
      <c r="AJ7665" s="1" t="str">
        <v>Close Ended Schemes ( Income )</v>
      </c>
    </row>
    <row r="7666" spans="1:36" x14ac:dyDescent="0.25">
      <c r="A7666" s="1" t="s">
        <v>96</v>
      </c>
      <c r="N7666" s="1" t="s">
        <v>26</v>
      </c>
      <c r="O7666" s="1" t="s">
        <v>995</v>
      </c>
      <c r="P7666" s="1" t="s">
        <v>32590</v>
      </c>
      <c r="Q7666" s="1" t="s">
        <v>13638</v>
      </c>
      <c r="R7666" s="1">
        <v>12.304500000000001</v>
      </c>
      <c r="S7666" s="1" t="s">
        <v>13638</v>
      </c>
      <c r="T7666" s="1" t="s">
        <v>13638</v>
      </c>
      <c r="U7666" s="8">
        <v>44354</v>
      </c>
      <c r="AJ7666" s="1" t="str">
        <v>Close Ended Schemes ( Income )</v>
      </c>
    </row>
    <row r="7667" spans="1:36" x14ac:dyDescent="0.25">
      <c r="A7667" s="1" t="s">
        <v>41093</v>
      </c>
      <c r="N7667" s="1" t="s">
        <v>26</v>
      </c>
      <c r="O7667" s="1" t="s">
        <v>994</v>
      </c>
      <c r="P7667" s="1" t="s">
        <v>32591</v>
      </c>
      <c r="Q7667" s="1" t="s">
        <v>13638</v>
      </c>
      <c r="R7667" s="1">
        <v>12.234299999999999</v>
      </c>
      <c r="S7667" s="1" t="s">
        <v>13638</v>
      </c>
      <c r="T7667" s="1" t="s">
        <v>13638</v>
      </c>
      <c r="U7667" s="8">
        <v>44354</v>
      </c>
      <c r="AJ7667" s="1" t="str">
        <v>Close Ended Schemes ( Income )</v>
      </c>
    </row>
    <row r="7668" spans="1:36" x14ac:dyDescent="0.25">
      <c r="A7668" s="1" t="s">
        <v>41094</v>
      </c>
      <c r="N7668" s="1" t="s">
        <v>26</v>
      </c>
      <c r="O7668" s="1" t="s">
        <v>993</v>
      </c>
      <c r="P7668" s="1" t="s">
        <v>32592</v>
      </c>
      <c r="Q7668" s="1" t="s">
        <v>13638</v>
      </c>
      <c r="R7668" s="1">
        <v>12.304500000000001</v>
      </c>
      <c r="S7668" s="1" t="s">
        <v>13638</v>
      </c>
      <c r="T7668" s="1" t="s">
        <v>13638</v>
      </c>
      <c r="U7668" s="8">
        <v>44354</v>
      </c>
      <c r="AJ7668" s="1" t="str">
        <v>Close Ended Schemes ( Income )</v>
      </c>
    </row>
    <row r="7669" spans="1:36" x14ac:dyDescent="0.25">
      <c r="N7669" s="1" t="s">
        <v>26</v>
      </c>
      <c r="O7669" s="1" t="s">
        <v>992</v>
      </c>
      <c r="P7669" s="1" t="s">
        <v>32593</v>
      </c>
      <c r="Q7669" s="1" t="s">
        <v>13638</v>
      </c>
      <c r="R7669" s="1">
        <v>12.234299999999999</v>
      </c>
      <c r="S7669" s="1" t="s">
        <v>13638</v>
      </c>
      <c r="T7669" s="1" t="s">
        <v>13638</v>
      </c>
      <c r="U7669" s="8">
        <v>44354</v>
      </c>
      <c r="AJ7669" s="1" t="str">
        <v>Close Ended Schemes ( Income )</v>
      </c>
    </row>
    <row r="7670" spans="1:36" x14ac:dyDescent="0.25">
      <c r="A7670" s="1" t="s">
        <v>12</v>
      </c>
      <c r="N7670" s="1" t="s">
        <v>26</v>
      </c>
      <c r="O7670" s="1" t="s">
        <v>991</v>
      </c>
      <c r="P7670" s="1" t="s">
        <v>34498</v>
      </c>
      <c r="Q7670" s="1" t="s">
        <v>13638</v>
      </c>
      <c r="R7670" s="1">
        <v>12.179500000000001</v>
      </c>
      <c r="S7670" s="1" t="s">
        <v>13638</v>
      </c>
      <c r="T7670" s="1" t="s">
        <v>13638</v>
      </c>
      <c r="U7670" s="8">
        <v>44354</v>
      </c>
      <c r="AJ7670" s="1" t="str">
        <v>Close Ended Schemes ( Income )</v>
      </c>
    </row>
    <row r="7671" spans="1:36" x14ac:dyDescent="0.25">
      <c r="A7671" s="1" t="s">
        <v>41095</v>
      </c>
      <c r="N7671" s="1" t="s">
        <v>26</v>
      </c>
      <c r="O7671" s="1" t="s">
        <v>990</v>
      </c>
      <c r="P7671" s="1" t="s">
        <v>34499</v>
      </c>
      <c r="Q7671" s="1" t="s">
        <v>13638</v>
      </c>
      <c r="R7671" s="1">
        <v>12.1111</v>
      </c>
      <c r="S7671" s="1" t="s">
        <v>13638</v>
      </c>
      <c r="T7671" s="1" t="s">
        <v>13638</v>
      </c>
      <c r="U7671" s="8">
        <v>44354</v>
      </c>
      <c r="AJ7671" s="1" t="str">
        <v>Close Ended Schemes ( Income )</v>
      </c>
    </row>
    <row r="7672" spans="1:36" x14ac:dyDescent="0.25">
      <c r="A7672" s="1" t="s">
        <v>41096</v>
      </c>
      <c r="N7672" s="1" t="s">
        <v>26</v>
      </c>
      <c r="O7672" s="1" t="s">
        <v>989</v>
      </c>
      <c r="P7672" s="1" t="s">
        <v>34500</v>
      </c>
      <c r="Q7672" s="1" t="s">
        <v>13638</v>
      </c>
      <c r="R7672" s="1">
        <v>12.179600000000001</v>
      </c>
      <c r="S7672" s="1" t="s">
        <v>13638</v>
      </c>
      <c r="T7672" s="1" t="s">
        <v>13638</v>
      </c>
      <c r="U7672" s="8">
        <v>44354</v>
      </c>
      <c r="AJ7672" s="1" t="str">
        <v>Close Ended Schemes ( Income )</v>
      </c>
    </row>
    <row r="7673" spans="1:36" x14ac:dyDescent="0.25">
      <c r="A7673" s="1" t="s">
        <v>41097</v>
      </c>
      <c r="N7673" s="1" t="s">
        <v>26</v>
      </c>
      <c r="O7673" s="1" t="s">
        <v>988</v>
      </c>
      <c r="P7673" s="1" t="s">
        <v>34501</v>
      </c>
      <c r="Q7673" s="1" t="s">
        <v>13638</v>
      </c>
      <c r="R7673" s="1">
        <v>12.1112</v>
      </c>
      <c r="S7673" s="1" t="s">
        <v>13638</v>
      </c>
      <c r="T7673" s="1" t="s">
        <v>13638</v>
      </c>
      <c r="U7673" s="8">
        <v>44354</v>
      </c>
      <c r="AJ7673" s="1" t="str">
        <v>Close Ended Schemes ( Income )</v>
      </c>
    </row>
    <row r="7674" spans="1:36" x14ac:dyDescent="0.25">
      <c r="A7674" s="1" t="s">
        <v>41098</v>
      </c>
      <c r="N7674" s="1" t="s">
        <v>26</v>
      </c>
      <c r="O7674" s="1" t="s">
        <v>987</v>
      </c>
      <c r="P7674" s="1" t="s">
        <v>34502</v>
      </c>
      <c r="Q7674" s="1" t="s">
        <v>13638</v>
      </c>
      <c r="R7674" s="1">
        <v>12.1914</v>
      </c>
      <c r="S7674" s="1" t="s">
        <v>13638</v>
      </c>
      <c r="T7674" s="1" t="s">
        <v>13638</v>
      </c>
      <c r="U7674" s="8">
        <v>44354</v>
      </c>
      <c r="AJ7674" s="1" t="str">
        <v>Close Ended Schemes ( Income )</v>
      </c>
    </row>
    <row r="7675" spans="1:36" x14ac:dyDescent="0.25">
      <c r="N7675" s="1" t="s">
        <v>26</v>
      </c>
      <c r="O7675" s="1" t="s">
        <v>986</v>
      </c>
      <c r="P7675" s="1" t="s">
        <v>34503</v>
      </c>
      <c r="Q7675" s="1" t="s">
        <v>13638</v>
      </c>
      <c r="R7675" s="1">
        <v>12.1914</v>
      </c>
      <c r="S7675" s="1" t="s">
        <v>13638</v>
      </c>
      <c r="T7675" s="1" t="s">
        <v>13638</v>
      </c>
      <c r="U7675" s="8">
        <v>44354</v>
      </c>
      <c r="AJ7675" s="1" t="str">
        <v>Close Ended Schemes ( Income )</v>
      </c>
    </row>
    <row r="7676" spans="1:36" x14ac:dyDescent="0.25">
      <c r="A7676" s="1" t="s">
        <v>35</v>
      </c>
      <c r="N7676" s="1" t="s">
        <v>26</v>
      </c>
      <c r="O7676" s="1" t="s">
        <v>985</v>
      </c>
      <c r="P7676" s="1" t="s">
        <v>34504</v>
      </c>
      <c r="Q7676" s="1" t="s">
        <v>13638</v>
      </c>
      <c r="R7676" s="1">
        <v>12.1235</v>
      </c>
      <c r="S7676" s="1" t="s">
        <v>13638</v>
      </c>
      <c r="T7676" s="1" t="s">
        <v>13638</v>
      </c>
      <c r="U7676" s="8">
        <v>44354</v>
      </c>
      <c r="AJ7676" s="1" t="str">
        <v>Close Ended Schemes ( Income )</v>
      </c>
    </row>
    <row r="7677" spans="1:36" x14ac:dyDescent="0.25">
      <c r="A7677" s="1" t="s">
        <v>41099</v>
      </c>
      <c r="N7677" s="1" t="s">
        <v>26</v>
      </c>
      <c r="O7677" s="1" t="s">
        <v>984</v>
      </c>
      <c r="P7677" s="1" t="s">
        <v>34505</v>
      </c>
      <c r="Q7677" s="1" t="s">
        <v>13638</v>
      </c>
      <c r="R7677" s="1">
        <v>12.1235</v>
      </c>
      <c r="S7677" s="1" t="s">
        <v>13638</v>
      </c>
      <c r="T7677" s="1" t="s">
        <v>13638</v>
      </c>
      <c r="U7677" s="8">
        <v>44354</v>
      </c>
      <c r="AJ7677" s="1" t="str">
        <v>Close Ended Schemes ( Income )</v>
      </c>
    </row>
    <row r="7678" spans="1:36" x14ac:dyDescent="0.25">
      <c r="A7678" s="1" t="s">
        <v>41100</v>
      </c>
      <c r="N7678" s="1" t="s">
        <v>26</v>
      </c>
      <c r="O7678" s="1" t="s">
        <v>983</v>
      </c>
      <c r="P7678" s="1" t="s">
        <v>34506</v>
      </c>
      <c r="Q7678" s="1" t="s">
        <v>13638</v>
      </c>
      <c r="R7678" s="1">
        <v>12.1294</v>
      </c>
      <c r="S7678" s="1" t="s">
        <v>13638</v>
      </c>
      <c r="T7678" s="1" t="s">
        <v>13638</v>
      </c>
      <c r="U7678" s="8">
        <v>44354</v>
      </c>
      <c r="AJ7678" s="1" t="str">
        <v>Close Ended Schemes ( Income )</v>
      </c>
    </row>
    <row r="7679" spans="1:36" x14ac:dyDescent="0.25">
      <c r="A7679" s="1" t="s">
        <v>41101</v>
      </c>
      <c r="N7679" s="1" t="s">
        <v>26</v>
      </c>
      <c r="O7679" s="1" t="s">
        <v>982</v>
      </c>
      <c r="P7679" s="1" t="s">
        <v>34507</v>
      </c>
      <c r="Q7679" s="1" t="s">
        <v>13638</v>
      </c>
      <c r="R7679" s="1">
        <v>12.058</v>
      </c>
      <c r="S7679" s="1" t="s">
        <v>13638</v>
      </c>
      <c r="T7679" s="1" t="s">
        <v>13638</v>
      </c>
      <c r="U7679" s="8">
        <v>44354</v>
      </c>
      <c r="AJ7679" s="1" t="str">
        <v>Close Ended Schemes ( Income )</v>
      </c>
    </row>
    <row r="7680" spans="1:36" x14ac:dyDescent="0.25">
      <c r="A7680" s="1" t="s">
        <v>41102</v>
      </c>
      <c r="N7680" s="1" t="s">
        <v>26</v>
      </c>
      <c r="O7680" s="1" t="s">
        <v>981</v>
      </c>
      <c r="P7680" s="1" t="s">
        <v>34508</v>
      </c>
      <c r="Q7680" s="1" t="s">
        <v>13638</v>
      </c>
      <c r="R7680" s="1">
        <v>12.1294</v>
      </c>
      <c r="S7680" s="1" t="s">
        <v>13638</v>
      </c>
      <c r="T7680" s="1" t="s">
        <v>13638</v>
      </c>
      <c r="U7680" s="8">
        <v>44354</v>
      </c>
      <c r="AJ7680" s="1" t="str">
        <v>Close Ended Schemes ( Income )</v>
      </c>
    </row>
    <row r="7681" spans="1:36" x14ac:dyDescent="0.25">
      <c r="A7681" s="1" t="s">
        <v>41103</v>
      </c>
      <c r="N7681" s="1" t="s">
        <v>26</v>
      </c>
      <c r="O7681" s="1" t="s">
        <v>980</v>
      </c>
      <c r="P7681" s="1" t="s">
        <v>34509</v>
      </c>
      <c r="Q7681" s="1" t="s">
        <v>13638</v>
      </c>
      <c r="R7681" s="1">
        <v>12.0623</v>
      </c>
      <c r="S7681" s="1" t="s">
        <v>13638</v>
      </c>
      <c r="T7681" s="1" t="s">
        <v>13638</v>
      </c>
      <c r="U7681" s="8">
        <v>44354</v>
      </c>
      <c r="AJ7681" s="1" t="str">
        <v>Close Ended Schemes ( Income )</v>
      </c>
    </row>
    <row r="7682" spans="1:36" x14ac:dyDescent="0.25">
      <c r="A7682" s="1" t="s">
        <v>41104</v>
      </c>
      <c r="N7682" s="1" t="s">
        <v>26</v>
      </c>
      <c r="O7682" s="1" t="s">
        <v>979</v>
      </c>
      <c r="P7682" s="1" t="s">
        <v>34510</v>
      </c>
      <c r="Q7682" s="1" t="s">
        <v>13638</v>
      </c>
      <c r="R7682" s="1">
        <v>12.0753</v>
      </c>
      <c r="S7682" s="1" t="s">
        <v>13638</v>
      </c>
      <c r="T7682" s="1" t="s">
        <v>13638</v>
      </c>
      <c r="U7682" s="8">
        <v>44354</v>
      </c>
      <c r="AJ7682" s="1" t="str">
        <v>Close Ended Schemes ( Income )</v>
      </c>
    </row>
    <row r="7683" spans="1:36" x14ac:dyDescent="0.25">
      <c r="A7683" s="1" t="s">
        <v>41105</v>
      </c>
      <c r="N7683" s="1" t="s">
        <v>26</v>
      </c>
      <c r="O7683" s="1" t="s">
        <v>978</v>
      </c>
      <c r="P7683" s="1" t="s">
        <v>34511</v>
      </c>
      <c r="Q7683" s="1" t="s">
        <v>13638</v>
      </c>
      <c r="R7683" s="1">
        <v>12.0093</v>
      </c>
      <c r="S7683" s="1" t="s">
        <v>13638</v>
      </c>
      <c r="T7683" s="1" t="s">
        <v>13638</v>
      </c>
      <c r="U7683" s="8">
        <v>44354</v>
      </c>
      <c r="AJ7683" s="1" t="str">
        <v>Close Ended Schemes ( Income )</v>
      </c>
    </row>
    <row r="7684" spans="1:36" x14ac:dyDescent="0.25">
      <c r="A7684" s="1" t="s">
        <v>41106</v>
      </c>
      <c r="N7684" s="1" t="s">
        <v>26</v>
      </c>
      <c r="O7684" s="1" t="s">
        <v>977</v>
      </c>
      <c r="P7684" s="1" t="s">
        <v>34512</v>
      </c>
      <c r="Q7684" s="1" t="s">
        <v>13638</v>
      </c>
      <c r="R7684" s="1">
        <v>12.0754</v>
      </c>
      <c r="S7684" s="1" t="s">
        <v>13638</v>
      </c>
      <c r="T7684" s="1" t="s">
        <v>13638</v>
      </c>
      <c r="U7684" s="8">
        <v>44354</v>
      </c>
      <c r="AJ7684" s="1" t="str">
        <v>Close Ended Schemes ( Income )</v>
      </c>
    </row>
    <row r="7685" spans="1:36" x14ac:dyDescent="0.25">
      <c r="N7685" s="1" t="s">
        <v>26</v>
      </c>
      <c r="O7685" s="1" t="s">
        <v>976</v>
      </c>
      <c r="P7685" s="1" t="s">
        <v>34513</v>
      </c>
      <c r="Q7685" s="1" t="s">
        <v>13638</v>
      </c>
      <c r="R7685" s="1">
        <v>12.009</v>
      </c>
      <c r="S7685" s="1" t="s">
        <v>13638</v>
      </c>
      <c r="T7685" s="1" t="s">
        <v>13638</v>
      </c>
      <c r="U7685" s="8">
        <v>44354</v>
      </c>
      <c r="AJ7685" s="1" t="str">
        <v>Close Ended Schemes ( Income )</v>
      </c>
    </row>
    <row r="7686" spans="1:36" x14ac:dyDescent="0.25">
      <c r="A7686" s="1" t="s">
        <v>37</v>
      </c>
      <c r="N7686" s="1" t="s">
        <v>26</v>
      </c>
      <c r="O7686" s="1" t="s">
        <v>975</v>
      </c>
      <c r="P7686" s="1" t="s">
        <v>32594</v>
      </c>
      <c r="Q7686" s="1" t="s">
        <v>13638</v>
      </c>
      <c r="R7686" s="1">
        <v>12.61</v>
      </c>
      <c r="S7686" s="1" t="s">
        <v>13638</v>
      </c>
      <c r="T7686" s="1" t="s">
        <v>13638</v>
      </c>
      <c r="U7686" s="8">
        <v>44354</v>
      </c>
      <c r="AJ7686" s="1" t="str">
        <v>Close Ended Schemes ( Income )</v>
      </c>
    </row>
    <row r="7687" spans="1:36" x14ac:dyDescent="0.25">
      <c r="A7687" s="1" t="s">
        <v>41107</v>
      </c>
      <c r="N7687" s="1" t="s">
        <v>26</v>
      </c>
      <c r="O7687" s="1" t="s">
        <v>974</v>
      </c>
      <c r="P7687" s="1" t="s">
        <v>32595</v>
      </c>
      <c r="Q7687" s="1" t="s">
        <v>13638</v>
      </c>
      <c r="R7687" s="1">
        <v>12.6084</v>
      </c>
      <c r="S7687" s="1" t="s">
        <v>13638</v>
      </c>
      <c r="T7687" s="1" t="s">
        <v>13638</v>
      </c>
      <c r="U7687" s="8">
        <v>44354</v>
      </c>
      <c r="AJ7687" s="1" t="str">
        <v>Close Ended Schemes ( Income )</v>
      </c>
    </row>
    <row r="7688" spans="1:36" x14ac:dyDescent="0.25">
      <c r="A7688" s="1" t="s">
        <v>41108</v>
      </c>
      <c r="N7688" s="1" t="s">
        <v>26</v>
      </c>
      <c r="O7688" s="1" t="s">
        <v>973</v>
      </c>
      <c r="P7688" s="1" t="s">
        <v>32596</v>
      </c>
      <c r="Q7688" s="1" t="s">
        <v>13638</v>
      </c>
      <c r="R7688" s="1">
        <v>12.4169</v>
      </c>
      <c r="S7688" s="1" t="s">
        <v>13638</v>
      </c>
      <c r="T7688" s="1" t="s">
        <v>13638</v>
      </c>
      <c r="U7688" s="8">
        <v>44354</v>
      </c>
      <c r="AJ7688" s="1" t="str">
        <v>Close Ended Schemes ( Income )</v>
      </c>
    </row>
    <row r="7689" spans="1:36" x14ac:dyDescent="0.25">
      <c r="A7689" s="1" t="s">
        <v>41109</v>
      </c>
      <c r="N7689" s="1" t="s">
        <v>26</v>
      </c>
      <c r="O7689" s="1" t="s">
        <v>972</v>
      </c>
      <c r="P7689" s="1" t="s">
        <v>32597</v>
      </c>
      <c r="Q7689" s="1" t="s">
        <v>13638</v>
      </c>
      <c r="R7689" s="1">
        <v>12.417999999999999</v>
      </c>
      <c r="S7689" s="1" t="s">
        <v>13638</v>
      </c>
      <c r="T7689" s="1" t="s">
        <v>13638</v>
      </c>
      <c r="U7689" s="8">
        <v>44354</v>
      </c>
      <c r="AJ7689" s="1" t="str">
        <v>Close Ended Schemes ( Income )</v>
      </c>
    </row>
    <row r="7690" spans="1:36" x14ac:dyDescent="0.25">
      <c r="A7690" s="1" t="s">
        <v>41110</v>
      </c>
      <c r="N7690" s="1" t="s">
        <v>26</v>
      </c>
      <c r="O7690" s="1" t="s">
        <v>971</v>
      </c>
      <c r="P7690" s="1" t="s">
        <v>32598</v>
      </c>
      <c r="Q7690" s="1" t="s">
        <v>13638</v>
      </c>
      <c r="R7690" s="1">
        <v>12.6524</v>
      </c>
      <c r="S7690" s="1" t="s">
        <v>13638</v>
      </c>
      <c r="T7690" s="1" t="s">
        <v>13638</v>
      </c>
      <c r="U7690" s="8">
        <v>44354</v>
      </c>
      <c r="AJ7690" s="1" t="str">
        <v>Close Ended Schemes ( Income )</v>
      </c>
    </row>
    <row r="7691" spans="1:36" x14ac:dyDescent="0.25">
      <c r="A7691" s="1" t="s">
        <v>41111</v>
      </c>
      <c r="N7691" s="1" t="s">
        <v>26</v>
      </c>
      <c r="O7691" s="1" t="s">
        <v>970</v>
      </c>
      <c r="P7691" s="1" t="s">
        <v>32599</v>
      </c>
      <c r="Q7691" s="1" t="s">
        <v>13638</v>
      </c>
      <c r="R7691" s="1">
        <v>12.618</v>
      </c>
      <c r="S7691" s="1" t="s">
        <v>13638</v>
      </c>
      <c r="T7691" s="1" t="s">
        <v>13638</v>
      </c>
      <c r="U7691" s="8">
        <v>44354</v>
      </c>
      <c r="AJ7691" s="1" t="str">
        <v>Close Ended Schemes ( Income )</v>
      </c>
    </row>
    <row r="7692" spans="1:36" x14ac:dyDescent="0.25">
      <c r="A7692" s="1" t="s">
        <v>41112</v>
      </c>
      <c r="N7692" s="1" t="s">
        <v>26</v>
      </c>
      <c r="O7692" s="1" t="s">
        <v>969</v>
      </c>
      <c r="P7692" s="1" t="s">
        <v>32600</v>
      </c>
      <c r="Q7692" s="1" t="s">
        <v>13638</v>
      </c>
      <c r="R7692" s="1">
        <v>12.409700000000001</v>
      </c>
      <c r="S7692" s="1" t="s">
        <v>13638</v>
      </c>
      <c r="T7692" s="1" t="s">
        <v>13638</v>
      </c>
      <c r="U7692" s="8">
        <v>44354</v>
      </c>
      <c r="AJ7692" s="1" t="str">
        <v>Close Ended Schemes ( Income )</v>
      </c>
    </row>
    <row r="7693" spans="1:36" x14ac:dyDescent="0.25">
      <c r="A7693" s="1" t="s">
        <v>41113</v>
      </c>
      <c r="N7693" s="1" t="s">
        <v>26</v>
      </c>
      <c r="O7693" s="1" t="s">
        <v>968</v>
      </c>
      <c r="P7693" s="1" t="s">
        <v>32601</v>
      </c>
      <c r="Q7693" s="1" t="s">
        <v>13638</v>
      </c>
      <c r="R7693" s="1">
        <v>12.4102</v>
      </c>
      <c r="S7693" s="1" t="s">
        <v>13638</v>
      </c>
      <c r="T7693" s="1" t="s">
        <v>13638</v>
      </c>
      <c r="U7693" s="8">
        <v>44354</v>
      </c>
      <c r="AJ7693" s="1" t="str">
        <v>Close Ended Schemes ( Income )</v>
      </c>
    </row>
    <row r="7694" spans="1:36" x14ac:dyDescent="0.25">
      <c r="A7694" s="1" t="s">
        <v>41114</v>
      </c>
      <c r="N7694" s="1" t="s">
        <v>26</v>
      </c>
      <c r="O7694" s="1" t="s">
        <v>967</v>
      </c>
      <c r="P7694" s="1" t="s">
        <v>32602</v>
      </c>
      <c r="Q7694" s="1" t="s">
        <v>13638</v>
      </c>
      <c r="R7694" s="1">
        <v>12.953099999999999</v>
      </c>
      <c r="S7694" s="1" t="s">
        <v>13638</v>
      </c>
      <c r="T7694" s="1" t="s">
        <v>13638</v>
      </c>
      <c r="U7694" s="8">
        <v>44354</v>
      </c>
      <c r="AJ7694" s="1" t="str">
        <v>Close Ended Schemes ( Income )</v>
      </c>
    </row>
    <row r="7695" spans="1:36" x14ac:dyDescent="0.25">
      <c r="A7695" s="1" t="s">
        <v>41115</v>
      </c>
      <c r="N7695" s="1" t="s">
        <v>26</v>
      </c>
      <c r="O7695" s="1" t="s">
        <v>966</v>
      </c>
      <c r="P7695" s="1" t="s">
        <v>32603</v>
      </c>
      <c r="Q7695" s="1" t="s">
        <v>13638</v>
      </c>
      <c r="R7695" s="1">
        <v>12.7761</v>
      </c>
      <c r="S7695" s="1" t="s">
        <v>13638</v>
      </c>
      <c r="T7695" s="1" t="s">
        <v>13638</v>
      </c>
      <c r="U7695" s="8">
        <v>44354</v>
      </c>
      <c r="AJ7695" s="1" t="str">
        <v>Close Ended Schemes ( Income )</v>
      </c>
    </row>
    <row r="7696" spans="1:36" x14ac:dyDescent="0.25">
      <c r="A7696" s="1" t="s">
        <v>41116</v>
      </c>
      <c r="N7696" s="1" t="s">
        <v>26</v>
      </c>
      <c r="O7696" s="1" t="s">
        <v>965</v>
      </c>
      <c r="P7696" s="1" t="s">
        <v>32604</v>
      </c>
      <c r="Q7696" s="1" t="s">
        <v>13638</v>
      </c>
      <c r="R7696" s="1">
        <v>12.953099999999999</v>
      </c>
      <c r="S7696" s="1" t="s">
        <v>13638</v>
      </c>
      <c r="T7696" s="1" t="s">
        <v>13638</v>
      </c>
      <c r="U7696" s="8">
        <v>44354</v>
      </c>
      <c r="AJ7696" s="1" t="str">
        <v>Close Ended Schemes ( Income )</v>
      </c>
    </row>
    <row r="7697" spans="1:36" x14ac:dyDescent="0.25">
      <c r="N7697" s="1" t="s">
        <v>26</v>
      </c>
      <c r="O7697" s="1" t="s">
        <v>964</v>
      </c>
      <c r="P7697" s="1" t="s">
        <v>32605</v>
      </c>
      <c r="Q7697" s="1" t="s">
        <v>13638</v>
      </c>
      <c r="R7697" s="1">
        <v>12.7761</v>
      </c>
      <c r="S7697" s="1" t="s">
        <v>13638</v>
      </c>
      <c r="T7697" s="1" t="s">
        <v>13638</v>
      </c>
      <c r="U7697" s="8">
        <v>44354</v>
      </c>
      <c r="AJ7697" s="1" t="str">
        <v>Close Ended Schemes ( Income )</v>
      </c>
    </row>
    <row r="7698" spans="1:36" x14ac:dyDescent="0.25">
      <c r="A7698" s="1" t="s">
        <v>41</v>
      </c>
      <c r="N7698" s="1" t="s">
        <v>26</v>
      </c>
      <c r="O7698" s="1" t="s">
        <v>942</v>
      </c>
      <c r="P7698" s="1" t="s">
        <v>28098</v>
      </c>
      <c r="Q7698" s="1" t="s">
        <v>13638</v>
      </c>
      <c r="R7698" s="1">
        <v>12.6099</v>
      </c>
      <c r="S7698" s="1" t="s">
        <v>13638</v>
      </c>
      <c r="T7698" s="1" t="s">
        <v>13638</v>
      </c>
      <c r="U7698" s="8">
        <v>44354</v>
      </c>
      <c r="AJ7698" s="1" t="str">
        <v>Close Ended Schemes ( Income )</v>
      </c>
    </row>
    <row r="7699" spans="1:36" x14ac:dyDescent="0.25">
      <c r="A7699" s="1" t="s">
        <v>41117</v>
      </c>
      <c r="N7699" s="1" t="s">
        <v>26</v>
      </c>
      <c r="O7699" s="1" t="s">
        <v>941</v>
      </c>
      <c r="P7699" s="1" t="s">
        <v>28099</v>
      </c>
      <c r="Q7699" s="1" t="s">
        <v>13638</v>
      </c>
      <c r="R7699" s="1">
        <v>12.609</v>
      </c>
      <c r="S7699" s="1" t="s">
        <v>13638</v>
      </c>
      <c r="T7699" s="1" t="s">
        <v>13638</v>
      </c>
      <c r="U7699" s="8">
        <v>44354</v>
      </c>
      <c r="AJ7699" s="1" t="str">
        <v>Close Ended Schemes ( Income )</v>
      </c>
    </row>
    <row r="7700" spans="1:36" x14ac:dyDescent="0.25">
      <c r="A7700" s="1" t="s">
        <v>41118</v>
      </c>
      <c r="N7700" s="1" t="s">
        <v>26</v>
      </c>
      <c r="O7700" s="1" t="s">
        <v>940</v>
      </c>
      <c r="P7700" s="1" t="s">
        <v>28100</v>
      </c>
      <c r="Q7700" s="1" t="s">
        <v>13638</v>
      </c>
      <c r="R7700" s="1">
        <v>12.540800000000001</v>
      </c>
      <c r="S7700" s="1" t="s">
        <v>13638</v>
      </c>
      <c r="T7700" s="1" t="s">
        <v>13638</v>
      </c>
      <c r="U7700" s="8">
        <v>44354</v>
      </c>
      <c r="AJ7700" s="1" t="str">
        <v>Close Ended Schemes ( Income )</v>
      </c>
    </row>
    <row r="7701" spans="1:36" x14ac:dyDescent="0.25">
      <c r="A7701" s="1" t="s">
        <v>41119</v>
      </c>
      <c r="N7701" s="1" t="s">
        <v>26</v>
      </c>
      <c r="O7701" s="1" t="s">
        <v>939</v>
      </c>
      <c r="P7701" s="1" t="s">
        <v>28101</v>
      </c>
      <c r="Q7701" s="1" t="s">
        <v>13638</v>
      </c>
      <c r="R7701" s="1">
        <v>12.540900000000001</v>
      </c>
      <c r="S7701" s="1" t="s">
        <v>13638</v>
      </c>
      <c r="T7701" s="1" t="s">
        <v>13638</v>
      </c>
      <c r="U7701" s="8">
        <v>44354</v>
      </c>
      <c r="AJ7701" s="1" t="str">
        <v>Close Ended Schemes ( Income )</v>
      </c>
    </row>
    <row r="7702" spans="1:36" x14ac:dyDescent="0.25">
      <c r="A7702" s="1" t="s">
        <v>41120</v>
      </c>
      <c r="N7702" s="1" t="s">
        <v>26</v>
      </c>
      <c r="O7702" s="1" t="s">
        <v>938</v>
      </c>
      <c r="P7702" s="1" t="s">
        <v>34514</v>
      </c>
      <c r="Q7702" s="1" t="s">
        <v>13638</v>
      </c>
      <c r="R7702" s="1">
        <v>11.8674</v>
      </c>
      <c r="S7702" s="1" t="s">
        <v>13638</v>
      </c>
      <c r="T7702" s="1" t="s">
        <v>13638</v>
      </c>
      <c r="U7702" s="8">
        <v>44354</v>
      </c>
      <c r="AJ7702" s="1" t="str">
        <v>Close Ended Schemes ( Income )</v>
      </c>
    </row>
    <row r="7703" spans="1:36" x14ac:dyDescent="0.25">
      <c r="A7703" s="1" t="s">
        <v>41121</v>
      </c>
      <c r="N7703" s="1" t="s">
        <v>26</v>
      </c>
      <c r="O7703" s="1" t="s">
        <v>937</v>
      </c>
      <c r="P7703" s="1" t="s">
        <v>34515</v>
      </c>
      <c r="Q7703" s="1" t="s">
        <v>13638</v>
      </c>
      <c r="R7703" s="1">
        <v>11.8674</v>
      </c>
      <c r="S7703" s="1" t="s">
        <v>13638</v>
      </c>
      <c r="T7703" s="1" t="s">
        <v>13638</v>
      </c>
      <c r="U7703" s="8">
        <v>44354</v>
      </c>
      <c r="AJ7703" s="1" t="str">
        <v>Close Ended Schemes ( Income )</v>
      </c>
    </row>
    <row r="7704" spans="1:36" x14ac:dyDescent="0.25">
      <c r="A7704" s="1" t="s">
        <v>41122</v>
      </c>
      <c r="N7704" s="1" t="s">
        <v>26</v>
      </c>
      <c r="O7704" s="1" t="s">
        <v>936</v>
      </c>
      <c r="P7704" s="1" t="s">
        <v>34516</v>
      </c>
      <c r="Q7704" s="1" t="s">
        <v>13638</v>
      </c>
      <c r="R7704" s="1">
        <v>11.8102</v>
      </c>
      <c r="S7704" s="1" t="s">
        <v>13638</v>
      </c>
      <c r="T7704" s="1" t="s">
        <v>13638</v>
      </c>
      <c r="U7704" s="8">
        <v>44354</v>
      </c>
      <c r="AJ7704" s="1" t="str">
        <v>Close Ended Schemes ( Income )</v>
      </c>
    </row>
    <row r="7705" spans="1:36" x14ac:dyDescent="0.25">
      <c r="N7705" s="1" t="s">
        <v>26</v>
      </c>
      <c r="O7705" s="1" t="s">
        <v>935</v>
      </c>
      <c r="P7705" s="1" t="s">
        <v>34517</v>
      </c>
      <c r="Q7705" s="1" t="s">
        <v>13638</v>
      </c>
      <c r="R7705" s="1">
        <v>11.8102</v>
      </c>
      <c r="S7705" s="1" t="s">
        <v>13638</v>
      </c>
      <c r="T7705" s="1" t="s">
        <v>13638</v>
      </c>
      <c r="U7705" s="8">
        <v>44354</v>
      </c>
      <c r="AJ7705" s="1" t="str">
        <v>Close Ended Schemes ( Income )</v>
      </c>
    </row>
    <row r="7706" spans="1:36" x14ac:dyDescent="0.25">
      <c r="A7706" s="1" t="s">
        <v>15</v>
      </c>
      <c r="N7706" s="1" t="s">
        <v>26</v>
      </c>
      <c r="O7706" s="1" t="s">
        <v>934</v>
      </c>
      <c r="P7706" s="1" t="s">
        <v>34518</v>
      </c>
      <c r="Q7706" s="1" t="s">
        <v>13638</v>
      </c>
      <c r="R7706" s="1">
        <v>11.819699999999999</v>
      </c>
      <c r="S7706" s="1" t="s">
        <v>13638</v>
      </c>
      <c r="T7706" s="1" t="s">
        <v>13638</v>
      </c>
      <c r="U7706" s="8">
        <v>44354</v>
      </c>
      <c r="AJ7706" s="1" t="str">
        <v>Close Ended Schemes ( Income )</v>
      </c>
    </row>
    <row r="7707" spans="1:36" x14ac:dyDescent="0.25">
      <c r="A7707" s="1" t="s">
        <v>41123</v>
      </c>
      <c r="N7707" s="1" t="s">
        <v>26</v>
      </c>
      <c r="O7707" s="1" t="s">
        <v>933</v>
      </c>
      <c r="P7707" s="1" t="s">
        <v>34519</v>
      </c>
      <c r="Q7707" s="1" t="s">
        <v>13638</v>
      </c>
      <c r="R7707" s="1">
        <v>11.819699999999999</v>
      </c>
      <c r="S7707" s="1" t="s">
        <v>13638</v>
      </c>
      <c r="T7707" s="1" t="s">
        <v>13638</v>
      </c>
      <c r="U7707" s="8">
        <v>44354</v>
      </c>
      <c r="AJ7707" s="1" t="str">
        <v>Close Ended Schemes ( Income )</v>
      </c>
    </row>
    <row r="7708" spans="1:36" x14ac:dyDescent="0.25">
      <c r="A7708" s="1" t="s">
        <v>41124</v>
      </c>
      <c r="N7708" s="1" t="s">
        <v>26</v>
      </c>
      <c r="O7708" s="1" t="s">
        <v>932</v>
      </c>
      <c r="P7708" s="1" t="s">
        <v>34520</v>
      </c>
      <c r="Q7708" s="1" t="s">
        <v>13638</v>
      </c>
      <c r="R7708" s="1">
        <v>11.763299999999999</v>
      </c>
      <c r="S7708" s="1" t="s">
        <v>13638</v>
      </c>
      <c r="T7708" s="1" t="s">
        <v>13638</v>
      </c>
      <c r="U7708" s="8">
        <v>44354</v>
      </c>
      <c r="AJ7708" s="1" t="str">
        <v>Close Ended Schemes ( Income )</v>
      </c>
    </row>
    <row r="7709" spans="1:36" x14ac:dyDescent="0.25">
      <c r="A7709" s="1" t="s">
        <v>41125</v>
      </c>
      <c r="N7709" s="1" t="s">
        <v>26</v>
      </c>
      <c r="O7709" s="1" t="s">
        <v>931</v>
      </c>
      <c r="P7709" s="1" t="s">
        <v>34521</v>
      </c>
      <c r="Q7709" s="1" t="s">
        <v>13638</v>
      </c>
      <c r="R7709" s="1">
        <v>11.763299999999999</v>
      </c>
      <c r="S7709" s="1" t="s">
        <v>13638</v>
      </c>
      <c r="T7709" s="1" t="s">
        <v>13638</v>
      </c>
      <c r="U7709" s="8">
        <v>44354</v>
      </c>
      <c r="AJ7709" s="1" t="str">
        <v>Close Ended Schemes ( Income )</v>
      </c>
    </row>
    <row r="7710" spans="1:36" x14ac:dyDescent="0.25">
      <c r="A7710" s="1" t="s">
        <v>41126</v>
      </c>
      <c r="N7710" s="1" t="s">
        <v>26</v>
      </c>
      <c r="O7710" s="1" t="s">
        <v>930</v>
      </c>
      <c r="P7710" s="1" t="s">
        <v>34522</v>
      </c>
      <c r="Q7710" s="1" t="s">
        <v>13638</v>
      </c>
      <c r="R7710" s="1">
        <v>11.6938</v>
      </c>
      <c r="S7710" s="1" t="s">
        <v>13638</v>
      </c>
      <c r="T7710" s="1" t="s">
        <v>13638</v>
      </c>
      <c r="U7710" s="8">
        <v>44354</v>
      </c>
      <c r="AJ7710" s="1" t="str">
        <v>Close Ended Schemes ( Income )</v>
      </c>
    </row>
    <row r="7711" spans="1:36" x14ac:dyDescent="0.25">
      <c r="A7711" s="1" t="s">
        <v>41127</v>
      </c>
      <c r="N7711" s="1" t="s">
        <v>26</v>
      </c>
      <c r="O7711" s="1" t="s">
        <v>929</v>
      </c>
      <c r="P7711" s="1" t="s">
        <v>34523</v>
      </c>
      <c r="Q7711" s="1" t="s">
        <v>13638</v>
      </c>
      <c r="R7711" s="1">
        <v>11.6938</v>
      </c>
      <c r="S7711" s="1" t="s">
        <v>13638</v>
      </c>
      <c r="T7711" s="1" t="s">
        <v>13638</v>
      </c>
      <c r="U7711" s="8">
        <v>44354</v>
      </c>
      <c r="AJ7711" s="1" t="str">
        <v>Close Ended Schemes ( Income )</v>
      </c>
    </row>
    <row r="7712" spans="1:36" x14ac:dyDescent="0.25">
      <c r="A7712" s="1" t="s">
        <v>41128</v>
      </c>
      <c r="N7712" s="1" t="s">
        <v>26</v>
      </c>
      <c r="O7712" s="1" t="s">
        <v>928</v>
      </c>
      <c r="P7712" s="1" t="s">
        <v>34524</v>
      </c>
      <c r="Q7712" s="1" t="s">
        <v>13638</v>
      </c>
      <c r="R7712" s="1">
        <v>11.6396</v>
      </c>
      <c r="S7712" s="1" t="s">
        <v>13638</v>
      </c>
      <c r="T7712" s="1" t="s">
        <v>13638</v>
      </c>
      <c r="U7712" s="8">
        <v>44354</v>
      </c>
      <c r="AJ7712" s="1" t="str">
        <v>Close Ended Schemes ( Income )</v>
      </c>
    </row>
    <row r="7713" spans="1:36" x14ac:dyDescent="0.25">
      <c r="A7713" s="1" t="s">
        <v>41129</v>
      </c>
      <c r="N7713" s="1" t="s">
        <v>26</v>
      </c>
      <c r="O7713" s="1" t="s">
        <v>927</v>
      </c>
      <c r="P7713" s="1" t="s">
        <v>34525</v>
      </c>
      <c r="Q7713" s="1" t="s">
        <v>13638</v>
      </c>
      <c r="R7713" s="1">
        <v>11.6396</v>
      </c>
      <c r="S7713" s="1" t="s">
        <v>13638</v>
      </c>
      <c r="T7713" s="1" t="s">
        <v>13638</v>
      </c>
      <c r="U7713" s="8">
        <v>44354</v>
      </c>
      <c r="AJ7713" s="1" t="str">
        <v>Close Ended Schemes ( Income )</v>
      </c>
    </row>
    <row r="7714" spans="1:36" x14ac:dyDescent="0.25">
      <c r="A7714" s="1" t="s">
        <v>41130</v>
      </c>
      <c r="N7714" s="1" t="s">
        <v>26</v>
      </c>
      <c r="O7714" s="1" t="s">
        <v>926</v>
      </c>
      <c r="P7714" s="1" t="s">
        <v>34526</v>
      </c>
      <c r="Q7714" s="1" t="s">
        <v>13638</v>
      </c>
      <c r="R7714" s="1">
        <v>11.682700000000001</v>
      </c>
      <c r="S7714" s="1" t="s">
        <v>13638</v>
      </c>
      <c r="T7714" s="1" t="s">
        <v>13638</v>
      </c>
      <c r="U7714" s="8">
        <v>44354</v>
      </c>
      <c r="AJ7714" s="1" t="str">
        <v>Close Ended Schemes ( Income )</v>
      </c>
    </row>
    <row r="7715" spans="1:36" x14ac:dyDescent="0.25">
      <c r="A7715" s="1" t="s">
        <v>41131</v>
      </c>
      <c r="N7715" s="1" t="s">
        <v>26</v>
      </c>
      <c r="O7715" s="1" t="s">
        <v>925</v>
      </c>
      <c r="P7715" s="1" t="s">
        <v>34527</v>
      </c>
      <c r="Q7715" s="1" t="s">
        <v>13638</v>
      </c>
      <c r="R7715" s="1">
        <v>11.682700000000001</v>
      </c>
      <c r="S7715" s="1" t="s">
        <v>13638</v>
      </c>
      <c r="T7715" s="1" t="s">
        <v>13638</v>
      </c>
      <c r="U7715" s="8">
        <v>44354</v>
      </c>
      <c r="AJ7715" s="1" t="str">
        <v>Close Ended Schemes ( Income )</v>
      </c>
    </row>
    <row r="7716" spans="1:36" x14ac:dyDescent="0.25">
      <c r="A7716" s="1" t="s">
        <v>41132</v>
      </c>
      <c r="N7716" s="1" t="s">
        <v>26</v>
      </c>
      <c r="O7716" s="1" t="s">
        <v>924</v>
      </c>
      <c r="P7716" s="1" t="s">
        <v>34528</v>
      </c>
      <c r="Q7716" s="1" t="s">
        <v>13638</v>
      </c>
      <c r="R7716" s="1">
        <v>11.629099999999999</v>
      </c>
      <c r="S7716" s="1" t="s">
        <v>13638</v>
      </c>
      <c r="T7716" s="1" t="s">
        <v>13638</v>
      </c>
      <c r="U7716" s="8">
        <v>44354</v>
      </c>
      <c r="AJ7716" s="1" t="str">
        <v>Close Ended Schemes ( Income )</v>
      </c>
    </row>
    <row r="7717" spans="1:36" x14ac:dyDescent="0.25">
      <c r="A7717" s="1" t="s">
        <v>41133</v>
      </c>
      <c r="N7717" s="1" t="s">
        <v>26</v>
      </c>
      <c r="O7717" s="1" t="s">
        <v>923</v>
      </c>
      <c r="P7717" s="1" t="s">
        <v>34529</v>
      </c>
      <c r="Q7717" s="1" t="s">
        <v>13638</v>
      </c>
      <c r="R7717" s="1">
        <v>11.629099999999999</v>
      </c>
      <c r="S7717" s="1" t="s">
        <v>13638</v>
      </c>
      <c r="T7717" s="1" t="s">
        <v>13638</v>
      </c>
      <c r="U7717" s="8">
        <v>44354</v>
      </c>
      <c r="AJ7717" s="1" t="str">
        <v>Close Ended Schemes ( Income )</v>
      </c>
    </row>
    <row r="7718" spans="1:36" x14ac:dyDescent="0.25">
      <c r="A7718" s="1" t="s">
        <v>41134</v>
      </c>
      <c r="N7718" s="1" t="s">
        <v>26</v>
      </c>
      <c r="O7718" s="1" t="s">
        <v>922</v>
      </c>
      <c r="P7718" s="1" t="s">
        <v>34530</v>
      </c>
      <c r="Q7718" s="1" t="s">
        <v>13638</v>
      </c>
      <c r="R7718" s="1">
        <v>11.640599999999999</v>
      </c>
      <c r="S7718" s="1" t="s">
        <v>13638</v>
      </c>
      <c r="T7718" s="1" t="s">
        <v>13638</v>
      </c>
      <c r="U7718" s="8">
        <v>44354</v>
      </c>
      <c r="AJ7718" s="1" t="str">
        <v>Close Ended Schemes ( Income )</v>
      </c>
    </row>
    <row r="7719" spans="1:36" x14ac:dyDescent="0.25">
      <c r="A7719" s="1" t="s">
        <v>41135</v>
      </c>
      <c r="N7719" s="1" t="s">
        <v>26</v>
      </c>
      <c r="O7719" s="1" t="s">
        <v>921</v>
      </c>
      <c r="P7719" s="1" t="s">
        <v>34531</v>
      </c>
      <c r="Q7719" s="1" t="s">
        <v>13638</v>
      </c>
      <c r="R7719" s="1">
        <v>11.640599999999999</v>
      </c>
      <c r="S7719" s="1" t="s">
        <v>13638</v>
      </c>
      <c r="T7719" s="1" t="s">
        <v>13638</v>
      </c>
      <c r="U7719" s="8">
        <v>44354</v>
      </c>
      <c r="AJ7719" s="1" t="str">
        <v>Close Ended Schemes ( Income )</v>
      </c>
    </row>
    <row r="7720" spans="1:36" x14ac:dyDescent="0.25">
      <c r="A7720" s="1" t="s">
        <v>41136</v>
      </c>
      <c r="N7720" s="1" t="s">
        <v>26</v>
      </c>
      <c r="O7720" s="1" t="s">
        <v>920</v>
      </c>
      <c r="P7720" s="1" t="s">
        <v>34532</v>
      </c>
      <c r="Q7720" s="1" t="s">
        <v>13638</v>
      </c>
      <c r="R7720" s="1">
        <v>11.5883</v>
      </c>
      <c r="S7720" s="1" t="s">
        <v>13638</v>
      </c>
      <c r="T7720" s="1" t="s">
        <v>13638</v>
      </c>
      <c r="U7720" s="8">
        <v>44354</v>
      </c>
      <c r="AJ7720" s="1" t="str">
        <v>Close Ended Schemes ( Income )</v>
      </c>
    </row>
    <row r="7721" spans="1:36" x14ac:dyDescent="0.25">
      <c r="A7721" s="1" t="s">
        <v>41137</v>
      </c>
      <c r="N7721" s="1" t="s">
        <v>26</v>
      </c>
      <c r="O7721" s="1" t="s">
        <v>919</v>
      </c>
      <c r="P7721" s="1" t="s">
        <v>34533</v>
      </c>
      <c r="Q7721" s="1" t="s">
        <v>13638</v>
      </c>
      <c r="R7721" s="1">
        <v>11.5883</v>
      </c>
      <c r="S7721" s="1" t="s">
        <v>13638</v>
      </c>
      <c r="T7721" s="1" t="s">
        <v>13638</v>
      </c>
      <c r="U7721" s="8">
        <v>44354</v>
      </c>
      <c r="AJ7721" s="1" t="str">
        <v>Close Ended Schemes ( Income )</v>
      </c>
    </row>
    <row r="7722" spans="1:36" x14ac:dyDescent="0.25">
      <c r="A7722" s="1" t="s">
        <v>41138</v>
      </c>
      <c r="N7722" s="1" t="s">
        <v>26</v>
      </c>
      <c r="O7722" s="1" t="s">
        <v>918</v>
      </c>
      <c r="P7722" s="1" t="s">
        <v>34534</v>
      </c>
      <c r="Q7722" s="1" t="s">
        <v>13638</v>
      </c>
      <c r="R7722" s="1">
        <v>11.592599999999999</v>
      </c>
      <c r="S7722" s="1" t="s">
        <v>13638</v>
      </c>
      <c r="T7722" s="1" t="s">
        <v>13638</v>
      </c>
      <c r="U7722" s="8">
        <v>44354</v>
      </c>
      <c r="AJ7722" s="1" t="str">
        <v>Close Ended Schemes ( Income )</v>
      </c>
    </row>
    <row r="7723" spans="1:36" x14ac:dyDescent="0.25">
      <c r="N7723" s="1" t="s">
        <v>26</v>
      </c>
      <c r="O7723" s="1" t="s">
        <v>917</v>
      </c>
      <c r="P7723" s="1" t="s">
        <v>34535</v>
      </c>
      <c r="Q7723" s="1" t="s">
        <v>13638</v>
      </c>
      <c r="R7723" s="1">
        <v>11.592599999999999</v>
      </c>
      <c r="S7723" s="1" t="s">
        <v>13638</v>
      </c>
      <c r="T7723" s="1" t="s">
        <v>13638</v>
      </c>
      <c r="U7723" s="8">
        <v>44354</v>
      </c>
      <c r="AJ7723" s="1" t="str">
        <v>Close Ended Schemes ( Income )</v>
      </c>
    </row>
    <row r="7724" spans="1:36" x14ac:dyDescent="0.25">
      <c r="A7724" s="1" t="s">
        <v>17</v>
      </c>
      <c r="N7724" s="1" t="s">
        <v>26</v>
      </c>
      <c r="O7724" s="1" t="s">
        <v>916</v>
      </c>
      <c r="P7724" s="1" t="s">
        <v>34536</v>
      </c>
      <c r="Q7724" s="1" t="s">
        <v>13638</v>
      </c>
      <c r="R7724" s="1">
        <v>11.5411</v>
      </c>
      <c r="S7724" s="1" t="s">
        <v>13638</v>
      </c>
      <c r="T7724" s="1" t="s">
        <v>13638</v>
      </c>
      <c r="U7724" s="8">
        <v>44354</v>
      </c>
      <c r="AJ7724" s="1" t="str">
        <v>Close Ended Schemes ( Income )</v>
      </c>
    </row>
    <row r="7725" spans="1:36" x14ac:dyDescent="0.25">
      <c r="A7725" s="1" t="s">
        <v>41139</v>
      </c>
      <c r="N7725" s="1" t="s">
        <v>26</v>
      </c>
      <c r="O7725" s="1" t="s">
        <v>915</v>
      </c>
      <c r="P7725" s="1" t="s">
        <v>34537</v>
      </c>
      <c r="Q7725" s="1" t="s">
        <v>13638</v>
      </c>
      <c r="R7725" s="1">
        <v>11.5411</v>
      </c>
      <c r="S7725" s="1" t="s">
        <v>13638</v>
      </c>
      <c r="T7725" s="1" t="s">
        <v>13638</v>
      </c>
      <c r="U7725" s="8">
        <v>44354</v>
      </c>
      <c r="AJ7725" s="1" t="str">
        <v>Close Ended Schemes ( Income )</v>
      </c>
    </row>
    <row r="7726" spans="1:36" x14ac:dyDescent="0.25">
      <c r="A7726" s="1" t="s">
        <v>41140</v>
      </c>
      <c r="N7726" s="1" t="s">
        <v>26</v>
      </c>
      <c r="O7726" s="1" t="s">
        <v>914</v>
      </c>
      <c r="P7726" s="1" t="s">
        <v>34538</v>
      </c>
      <c r="Q7726" s="1" t="s">
        <v>13638</v>
      </c>
      <c r="R7726" s="1">
        <v>11.561500000000001</v>
      </c>
      <c r="S7726" s="1" t="s">
        <v>13638</v>
      </c>
      <c r="T7726" s="1" t="s">
        <v>13638</v>
      </c>
      <c r="U7726" s="8">
        <v>44354</v>
      </c>
      <c r="AJ7726" s="1" t="str">
        <v>Close Ended Schemes ( Income )</v>
      </c>
    </row>
    <row r="7727" spans="1:36" x14ac:dyDescent="0.25">
      <c r="A7727" s="1" t="s">
        <v>41141</v>
      </c>
      <c r="N7727" s="1" t="s">
        <v>26</v>
      </c>
      <c r="O7727" s="1" t="s">
        <v>913</v>
      </c>
      <c r="P7727" s="1" t="s">
        <v>34539</v>
      </c>
      <c r="Q7727" s="1" t="s">
        <v>13638</v>
      </c>
      <c r="R7727" s="1">
        <v>11.561500000000001</v>
      </c>
      <c r="S7727" s="1" t="s">
        <v>13638</v>
      </c>
      <c r="T7727" s="1" t="s">
        <v>13638</v>
      </c>
      <c r="U7727" s="8">
        <v>44354</v>
      </c>
      <c r="AJ7727" s="1" t="str">
        <v>Close Ended Schemes ( Income )</v>
      </c>
    </row>
    <row r="7728" spans="1:36" x14ac:dyDescent="0.25">
      <c r="A7728" s="1" t="s">
        <v>41142</v>
      </c>
      <c r="N7728" s="1" t="s">
        <v>26</v>
      </c>
      <c r="O7728" s="1" t="s">
        <v>912</v>
      </c>
      <c r="P7728" s="1" t="s">
        <v>34540</v>
      </c>
      <c r="Q7728" s="1" t="s">
        <v>13638</v>
      </c>
      <c r="R7728" s="1">
        <v>11.511799999999999</v>
      </c>
      <c r="S7728" s="1" t="s">
        <v>13638</v>
      </c>
      <c r="T7728" s="1" t="s">
        <v>13638</v>
      </c>
      <c r="U7728" s="8">
        <v>44354</v>
      </c>
      <c r="AJ7728" s="1" t="str">
        <v>Close Ended Schemes ( Income )</v>
      </c>
    </row>
    <row r="7729" spans="1:36" x14ac:dyDescent="0.25">
      <c r="A7729" s="1" t="s">
        <v>41143</v>
      </c>
      <c r="N7729" s="1" t="s">
        <v>26</v>
      </c>
      <c r="O7729" s="1" t="s">
        <v>911</v>
      </c>
      <c r="P7729" s="1" t="s">
        <v>34541</v>
      </c>
      <c r="Q7729" s="1" t="s">
        <v>13638</v>
      </c>
      <c r="R7729" s="1">
        <v>11.511799999999999</v>
      </c>
      <c r="S7729" s="1" t="s">
        <v>13638</v>
      </c>
      <c r="T7729" s="1" t="s">
        <v>13638</v>
      </c>
      <c r="U7729" s="8">
        <v>44354</v>
      </c>
      <c r="AJ7729" s="1" t="str">
        <v>Close Ended Schemes ( Income )</v>
      </c>
    </row>
    <row r="7730" spans="1:36" x14ac:dyDescent="0.25">
      <c r="A7730" s="1" t="s">
        <v>41144</v>
      </c>
      <c r="N7730" s="1" t="s">
        <v>26</v>
      </c>
      <c r="O7730" s="1" t="s">
        <v>34542</v>
      </c>
      <c r="P7730" s="1" t="s">
        <v>34543</v>
      </c>
      <c r="Q7730" s="1" t="s">
        <v>13638</v>
      </c>
      <c r="R7730" s="1">
        <v>11.505599999999999</v>
      </c>
      <c r="S7730" s="1" t="s">
        <v>13638</v>
      </c>
      <c r="T7730" s="1" t="s">
        <v>13638</v>
      </c>
      <c r="U7730" s="8">
        <v>44354</v>
      </c>
      <c r="AJ7730" s="1" t="str">
        <v>Close Ended Schemes ( Income )</v>
      </c>
    </row>
    <row r="7731" spans="1:36" x14ac:dyDescent="0.25">
      <c r="A7731" s="1" t="s">
        <v>41145</v>
      </c>
      <c r="N7731" s="1" t="s">
        <v>26</v>
      </c>
      <c r="O7731" s="1" t="s">
        <v>910</v>
      </c>
      <c r="P7731" s="1" t="s">
        <v>34544</v>
      </c>
      <c r="Q7731" s="1" t="s">
        <v>13638</v>
      </c>
      <c r="R7731" s="1">
        <v>11.505599999999999</v>
      </c>
      <c r="S7731" s="1" t="s">
        <v>13638</v>
      </c>
      <c r="T7731" s="1" t="s">
        <v>13638</v>
      </c>
      <c r="U7731" s="8">
        <v>44354</v>
      </c>
      <c r="AJ7731" s="1" t="str">
        <v>Close Ended Schemes ( Income )</v>
      </c>
    </row>
    <row r="7732" spans="1:36" x14ac:dyDescent="0.25">
      <c r="A7732" s="1" t="s">
        <v>41146</v>
      </c>
      <c r="N7732" s="1" t="s">
        <v>26</v>
      </c>
      <c r="O7732" s="1" t="s">
        <v>909</v>
      </c>
      <c r="P7732" s="1" t="s">
        <v>34545</v>
      </c>
      <c r="Q7732" s="1" t="s">
        <v>13638</v>
      </c>
      <c r="R7732" s="1">
        <v>11.457800000000001</v>
      </c>
      <c r="S7732" s="1" t="s">
        <v>13638</v>
      </c>
      <c r="T7732" s="1" t="s">
        <v>13638</v>
      </c>
      <c r="U7732" s="8">
        <v>44354</v>
      </c>
      <c r="AJ7732" s="1" t="str">
        <v>Close Ended Schemes ( Income )</v>
      </c>
    </row>
    <row r="7733" spans="1:36" x14ac:dyDescent="0.25">
      <c r="N7733" s="1" t="s">
        <v>26</v>
      </c>
      <c r="O7733" s="1" t="s">
        <v>908</v>
      </c>
      <c r="P7733" s="1" t="s">
        <v>34546</v>
      </c>
      <c r="Q7733" s="1" t="s">
        <v>13638</v>
      </c>
      <c r="R7733" s="1">
        <v>11.457800000000001</v>
      </c>
      <c r="S7733" s="1" t="s">
        <v>13638</v>
      </c>
      <c r="T7733" s="1" t="s">
        <v>13638</v>
      </c>
      <c r="U7733" s="8">
        <v>44354</v>
      </c>
      <c r="AJ7733" s="1" t="str">
        <v>Close Ended Schemes ( Income )</v>
      </c>
    </row>
    <row r="7734" spans="1:36" x14ac:dyDescent="0.25">
      <c r="A7734" s="1" t="s">
        <v>2</v>
      </c>
      <c r="N7734" s="1" t="s">
        <v>26</v>
      </c>
      <c r="O7734" s="1" t="s">
        <v>907</v>
      </c>
      <c r="P7734" s="1" t="s">
        <v>34547</v>
      </c>
      <c r="Q7734" s="1" t="s">
        <v>13638</v>
      </c>
      <c r="R7734" s="1">
        <v>12.092700000000001</v>
      </c>
      <c r="S7734" s="1" t="s">
        <v>13638</v>
      </c>
      <c r="T7734" s="1" t="s">
        <v>13638</v>
      </c>
      <c r="U7734" s="8">
        <v>44354</v>
      </c>
      <c r="AJ7734" s="1" t="str">
        <v>Close Ended Schemes ( Income )</v>
      </c>
    </row>
    <row r="7735" spans="1:36" x14ac:dyDescent="0.25">
      <c r="A7735" s="1" t="s">
        <v>41147</v>
      </c>
      <c r="N7735" s="1" t="s">
        <v>26</v>
      </c>
      <c r="O7735" s="1" t="s">
        <v>906</v>
      </c>
      <c r="P7735" s="1" t="s">
        <v>34548</v>
      </c>
      <c r="Q7735" s="1" t="s">
        <v>13638</v>
      </c>
      <c r="R7735" s="1">
        <v>12.092700000000001</v>
      </c>
      <c r="S7735" s="1" t="s">
        <v>13638</v>
      </c>
      <c r="T7735" s="1" t="s">
        <v>13638</v>
      </c>
      <c r="U7735" s="8">
        <v>44354</v>
      </c>
      <c r="AJ7735" s="1" t="str">
        <v>Close Ended Schemes ( Income )</v>
      </c>
    </row>
    <row r="7736" spans="1:36" x14ac:dyDescent="0.25">
      <c r="A7736" s="1" t="s">
        <v>41148</v>
      </c>
      <c r="N7736" s="1" t="s">
        <v>26</v>
      </c>
      <c r="O7736" s="1" t="s">
        <v>905</v>
      </c>
      <c r="P7736" s="1" t="s">
        <v>34549</v>
      </c>
      <c r="Q7736" s="1" t="s">
        <v>13638</v>
      </c>
      <c r="R7736" s="1">
        <v>12.028</v>
      </c>
      <c r="S7736" s="1" t="s">
        <v>13638</v>
      </c>
      <c r="T7736" s="1" t="s">
        <v>13638</v>
      </c>
      <c r="U7736" s="8">
        <v>44354</v>
      </c>
      <c r="AJ7736" s="1" t="str">
        <v>Close Ended Schemes ( Income )</v>
      </c>
    </row>
    <row r="7737" spans="1:36" x14ac:dyDescent="0.25">
      <c r="A7737" s="1" t="s">
        <v>41149</v>
      </c>
      <c r="N7737" s="1" t="s">
        <v>26</v>
      </c>
      <c r="O7737" s="1" t="s">
        <v>904</v>
      </c>
      <c r="P7737" s="1" t="s">
        <v>34550</v>
      </c>
      <c r="Q7737" s="1" t="s">
        <v>13638</v>
      </c>
      <c r="R7737" s="1">
        <v>12.028</v>
      </c>
      <c r="S7737" s="1" t="s">
        <v>13638</v>
      </c>
      <c r="T7737" s="1" t="s">
        <v>13638</v>
      </c>
      <c r="U7737" s="8">
        <v>44354</v>
      </c>
      <c r="AJ7737" s="1" t="str">
        <v>Close Ended Schemes ( Income )</v>
      </c>
    </row>
    <row r="7738" spans="1:36" x14ac:dyDescent="0.25">
      <c r="A7738" s="1" t="s">
        <v>41150</v>
      </c>
      <c r="N7738" s="1" t="s">
        <v>26</v>
      </c>
      <c r="O7738" s="1" t="s">
        <v>903</v>
      </c>
      <c r="P7738" s="1" t="s">
        <v>34551</v>
      </c>
      <c r="Q7738" s="1" t="s">
        <v>13638</v>
      </c>
      <c r="R7738" s="1">
        <v>11.494899999999999</v>
      </c>
      <c r="S7738" s="1" t="s">
        <v>13638</v>
      </c>
      <c r="T7738" s="1" t="s">
        <v>13638</v>
      </c>
      <c r="U7738" s="8">
        <v>44354</v>
      </c>
      <c r="AJ7738" s="1" t="str">
        <v>Close Ended Schemes ( Income )</v>
      </c>
    </row>
    <row r="7739" spans="1:36" x14ac:dyDescent="0.25">
      <c r="N7739" s="1" t="s">
        <v>26</v>
      </c>
      <c r="O7739" s="1" t="s">
        <v>902</v>
      </c>
      <c r="P7739" s="1" t="s">
        <v>34552</v>
      </c>
      <c r="Q7739" s="1" t="s">
        <v>13638</v>
      </c>
      <c r="R7739" s="1">
        <v>11.447699999999999</v>
      </c>
      <c r="S7739" s="1" t="s">
        <v>13638</v>
      </c>
      <c r="T7739" s="1" t="s">
        <v>13638</v>
      </c>
      <c r="U7739" s="8">
        <v>44354</v>
      </c>
      <c r="AJ7739" s="1" t="str">
        <v>Close Ended Schemes ( Income )</v>
      </c>
    </row>
    <row r="7740" spans="1:36" x14ac:dyDescent="0.25">
      <c r="A7740" s="1" t="s">
        <v>88</v>
      </c>
      <c r="N7740" s="1" t="s">
        <v>26</v>
      </c>
      <c r="O7740" s="1" t="s">
        <v>901</v>
      </c>
      <c r="P7740" s="1" t="s">
        <v>34553</v>
      </c>
      <c r="Q7740" s="1" t="s">
        <v>13638</v>
      </c>
      <c r="R7740" s="1">
        <v>11.494899999999999</v>
      </c>
      <c r="S7740" s="1" t="s">
        <v>13638</v>
      </c>
      <c r="T7740" s="1" t="s">
        <v>13638</v>
      </c>
      <c r="U7740" s="8">
        <v>44354</v>
      </c>
      <c r="AJ7740" s="1" t="str">
        <v>Close Ended Schemes ( Income )</v>
      </c>
    </row>
    <row r="7741" spans="1:36" x14ac:dyDescent="0.25">
      <c r="N7741" s="1" t="s">
        <v>26</v>
      </c>
      <c r="O7741" s="1" t="s">
        <v>900</v>
      </c>
      <c r="P7741" s="1" t="s">
        <v>34554</v>
      </c>
      <c r="Q7741" s="1" t="s">
        <v>13638</v>
      </c>
      <c r="R7741" s="1">
        <v>11.447699999999999</v>
      </c>
      <c r="S7741" s="1" t="s">
        <v>13638</v>
      </c>
      <c r="T7741" s="1" t="s">
        <v>13638</v>
      </c>
      <c r="U7741" s="8">
        <v>44354</v>
      </c>
      <c r="AJ7741" s="1" t="str">
        <v>Close Ended Schemes ( Income )</v>
      </c>
    </row>
    <row r="7742" spans="1:36" x14ac:dyDescent="0.25">
      <c r="N7742" s="1" t="s">
        <v>26</v>
      </c>
      <c r="O7742" s="1" t="s">
        <v>899</v>
      </c>
      <c r="P7742" s="1" t="s">
        <v>34555</v>
      </c>
      <c r="Q7742" s="1" t="s">
        <v>13638</v>
      </c>
      <c r="R7742" s="1">
        <v>11.4498</v>
      </c>
      <c r="S7742" s="1" t="s">
        <v>13638</v>
      </c>
      <c r="T7742" s="1" t="s">
        <v>13638</v>
      </c>
      <c r="U7742" s="8">
        <v>44354</v>
      </c>
      <c r="AJ7742" s="1" t="str">
        <v>Close Ended Schemes ( Income )</v>
      </c>
    </row>
    <row r="7743" spans="1:36" x14ac:dyDescent="0.25">
      <c r="A7743" s="1" t="s">
        <v>4</v>
      </c>
      <c r="N7743" s="1" t="s">
        <v>26</v>
      </c>
      <c r="O7743" s="1" t="s">
        <v>898</v>
      </c>
      <c r="P7743" s="1" t="s">
        <v>34556</v>
      </c>
      <c r="Q7743" s="1" t="s">
        <v>13638</v>
      </c>
      <c r="R7743" s="1">
        <v>11.4467</v>
      </c>
      <c r="S7743" s="1" t="s">
        <v>13638</v>
      </c>
      <c r="T7743" s="1" t="s">
        <v>13638</v>
      </c>
      <c r="U7743" s="8">
        <v>44354</v>
      </c>
      <c r="AJ7743" s="1" t="str">
        <v>Close Ended Schemes ( Income )</v>
      </c>
    </row>
    <row r="7744" spans="1:36" x14ac:dyDescent="0.25">
      <c r="A7744" s="1" t="s">
        <v>41151</v>
      </c>
      <c r="N7744" s="1" t="s">
        <v>26</v>
      </c>
      <c r="O7744" s="1" t="s">
        <v>897</v>
      </c>
      <c r="P7744" s="1" t="s">
        <v>34557</v>
      </c>
      <c r="Q7744" s="1" t="s">
        <v>13638</v>
      </c>
      <c r="R7744" s="1">
        <v>11.4034</v>
      </c>
      <c r="S7744" s="1" t="s">
        <v>13638</v>
      </c>
      <c r="T7744" s="1" t="s">
        <v>13638</v>
      </c>
      <c r="U7744" s="8">
        <v>44354</v>
      </c>
      <c r="AJ7744" s="1" t="str">
        <v>Close Ended Schemes ( Income )</v>
      </c>
    </row>
    <row r="7745" spans="1:36" x14ac:dyDescent="0.25">
      <c r="A7745" s="1" t="s">
        <v>41152</v>
      </c>
      <c r="N7745" s="1" t="s">
        <v>26</v>
      </c>
      <c r="O7745" s="1" t="s">
        <v>896</v>
      </c>
      <c r="P7745" s="1" t="s">
        <v>34558</v>
      </c>
      <c r="Q7745" s="1" t="s">
        <v>13638</v>
      </c>
      <c r="R7745" s="1">
        <v>11.4034</v>
      </c>
      <c r="S7745" s="1" t="s">
        <v>13638</v>
      </c>
      <c r="T7745" s="1" t="s">
        <v>13638</v>
      </c>
      <c r="U7745" s="8">
        <v>44354</v>
      </c>
      <c r="AJ7745" s="1" t="str">
        <v>Close Ended Schemes ( Income )</v>
      </c>
    </row>
    <row r="7746" spans="1:36" x14ac:dyDescent="0.25">
      <c r="A7746" s="1" t="s">
        <v>41153</v>
      </c>
      <c r="N7746" s="1" t="s">
        <v>26</v>
      </c>
      <c r="O7746" s="1" t="s">
        <v>895</v>
      </c>
      <c r="P7746" s="1" t="s">
        <v>34559</v>
      </c>
      <c r="Q7746" s="1" t="s">
        <v>13638</v>
      </c>
      <c r="R7746" s="1">
        <v>11.3985</v>
      </c>
      <c r="S7746" s="1" t="s">
        <v>13638</v>
      </c>
      <c r="T7746" s="1" t="s">
        <v>13638</v>
      </c>
      <c r="U7746" s="8">
        <v>44354</v>
      </c>
      <c r="AJ7746" s="1" t="str">
        <v>Close Ended Schemes ( Income )</v>
      </c>
    </row>
    <row r="7747" spans="1:36" x14ac:dyDescent="0.25">
      <c r="A7747" s="1" t="s">
        <v>41154</v>
      </c>
      <c r="N7747" s="1" t="s">
        <v>26</v>
      </c>
      <c r="O7747" s="1" t="s">
        <v>894</v>
      </c>
      <c r="P7747" s="1" t="s">
        <v>34560</v>
      </c>
      <c r="Q7747" s="1" t="s">
        <v>13638</v>
      </c>
      <c r="R7747" s="1">
        <v>11.3985</v>
      </c>
      <c r="S7747" s="1" t="s">
        <v>13638</v>
      </c>
      <c r="T7747" s="1" t="s">
        <v>13638</v>
      </c>
      <c r="U7747" s="8">
        <v>44354</v>
      </c>
      <c r="AJ7747" s="1" t="str">
        <v>Close Ended Schemes ( Income )</v>
      </c>
    </row>
    <row r="7748" spans="1:36" x14ac:dyDescent="0.25">
      <c r="N7748" s="1" t="s">
        <v>26</v>
      </c>
      <c r="O7748" s="1" t="s">
        <v>893</v>
      </c>
      <c r="P7748" s="1" t="s">
        <v>34561</v>
      </c>
      <c r="Q7748" s="1" t="s">
        <v>13638</v>
      </c>
      <c r="R7748" s="1">
        <v>11.353300000000001</v>
      </c>
      <c r="S7748" s="1" t="s">
        <v>13638</v>
      </c>
      <c r="T7748" s="1" t="s">
        <v>13638</v>
      </c>
      <c r="U7748" s="8">
        <v>44354</v>
      </c>
      <c r="AJ7748" s="1" t="str">
        <v>Close Ended Schemes ( Income )</v>
      </c>
    </row>
    <row r="7749" spans="1:36" x14ac:dyDescent="0.25">
      <c r="A7749" s="1" t="s">
        <v>5</v>
      </c>
      <c r="N7749" s="1" t="s">
        <v>26</v>
      </c>
      <c r="O7749" s="1" t="s">
        <v>892</v>
      </c>
      <c r="P7749" s="1" t="s">
        <v>34562</v>
      </c>
      <c r="Q7749" s="1" t="s">
        <v>13638</v>
      </c>
      <c r="R7749" s="1">
        <v>11.353300000000001</v>
      </c>
      <c r="S7749" s="1" t="s">
        <v>13638</v>
      </c>
      <c r="T7749" s="1" t="s">
        <v>13638</v>
      </c>
      <c r="U7749" s="8">
        <v>44354</v>
      </c>
      <c r="AJ7749" s="1" t="str">
        <v>Close Ended Schemes ( Income )</v>
      </c>
    </row>
    <row r="7750" spans="1:36" x14ac:dyDescent="0.25">
      <c r="A7750" s="1" t="s">
        <v>41155</v>
      </c>
      <c r="N7750" s="1" t="s">
        <v>26</v>
      </c>
      <c r="O7750" s="1" t="s">
        <v>891</v>
      </c>
      <c r="P7750" s="1" t="s">
        <v>34563</v>
      </c>
      <c r="Q7750" s="1" t="s">
        <v>13638</v>
      </c>
      <c r="R7750" s="1">
        <v>11.369199999999999</v>
      </c>
      <c r="S7750" s="1" t="s">
        <v>13638</v>
      </c>
      <c r="T7750" s="1" t="s">
        <v>13638</v>
      </c>
      <c r="U7750" s="8">
        <v>44354</v>
      </c>
      <c r="AJ7750" s="1" t="str">
        <v>Close Ended Schemes ( Income )</v>
      </c>
    </row>
    <row r="7751" spans="1:36" x14ac:dyDescent="0.25">
      <c r="A7751" s="1" t="s">
        <v>41156</v>
      </c>
      <c r="N7751" s="1" t="s">
        <v>26</v>
      </c>
      <c r="O7751" s="1" t="s">
        <v>890</v>
      </c>
      <c r="P7751" s="1" t="s">
        <v>34564</v>
      </c>
      <c r="Q7751" s="1" t="s">
        <v>13638</v>
      </c>
      <c r="R7751" s="1">
        <v>11.3253</v>
      </c>
      <c r="S7751" s="1" t="s">
        <v>13638</v>
      </c>
      <c r="T7751" s="1" t="s">
        <v>13638</v>
      </c>
      <c r="U7751" s="8">
        <v>44354</v>
      </c>
      <c r="AJ7751" s="1" t="str">
        <v>Close Ended Schemes ( Income )</v>
      </c>
    </row>
    <row r="7752" spans="1:36" x14ac:dyDescent="0.25">
      <c r="A7752" s="1" t="s">
        <v>41157</v>
      </c>
      <c r="N7752" s="1" t="s">
        <v>26</v>
      </c>
      <c r="O7752" s="1" t="s">
        <v>889</v>
      </c>
      <c r="P7752" s="1" t="s">
        <v>34565</v>
      </c>
      <c r="Q7752" s="1" t="s">
        <v>13638</v>
      </c>
      <c r="R7752" s="1">
        <v>11.369199999999999</v>
      </c>
      <c r="S7752" s="1" t="s">
        <v>13638</v>
      </c>
      <c r="T7752" s="1" t="s">
        <v>13638</v>
      </c>
      <c r="U7752" s="8">
        <v>44354</v>
      </c>
      <c r="AJ7752" s="1" t="str">
        <v>Close Ended Schemes ( Income )</v>
      </c>
    </row>
    <row r="7753" spans="1:36" x14ac:dyDescent="0.25">
      <c r="A7753" s="1" t="s">
        <v>41158</v>
      </c>
      <c r="N7753" s="1" t="s">
        <v>26</v>
      </c>
      <c r="O7753" s="1" t="s">
        <v>888</v>
      </c>
      <c r="P7753" s="1" t="s">
        <v>34566</v>
      </c>
      <c r="Q7753" s="1" t="s">
        <v>13638</v>
      </c>
      <c r="R7753" s="1">
        <v>11.3253</v>
      </c>
      <c r="S7753" s="1" t="s">
        <v>13638</v>
      </c>
      <c r="T7753" s="1" t="s">
        <v>13638</v>
      </c>
      <c r="U7753" s="8">
        <v>44354</v>
      </c>
      <c r="AJ7753" s="1" t="str">
        <v>Close Ended Schemes ( Income )</v>
      </c>
    </row>
    <row r="7754" spans="1:36" x14ac:dyDescent="0.25">
      <c r="N7754" s="1" t="s">
        <v>26</v>
      </c>
      <c r="O7754" s="1" t="s">
        <v>887</v>
      </c>
      <c r="P7754" s="1" t="s">
        <v>34567</v>
      </c>
      <c r="Q7754" s="1" t="s">
        <v>13638</v>
      </c>
      <c r="R7754" s="1">
        <v>11.322100000000001</v>
      </c>
      <c r="S7754" s="1" t="s">
        <v>13638</v>
      </c>
      <c r="T7754" s="1" t="s">
        <v>13638</v>
      </c>
      <c r="U7754" s="8">
        <v>44354</v>
      </c>
      <c r="AJ7754" s="1" t="str">
        <v>Close Ended Schemes ( Income )</v>
      </c>
    </row>
    <row r="7755" spans="1:36" x14ac:dyDescent="0.25">
      <c r="A7755" s="1" t="s">
        <v>6</v>
      </c>
      <c r="N7755" s="1" t="s">
        <v>26</v>
      </c>
      <c r="O7755" s="1" t="s">
        <v>886</v>
      </c>
      <c r="P7755" s="1" t="s">
        <v>34568</v>
      </c>
      <c r="Q7755" s="1" t="s">
        <v>13638</v>
      </c>
      <c r="R7755" s="1">
        <v>11.322100000000001</v>
      </c>
      <c r="S7755" s="1" t="s">
        <v>13638</v>
      </c>
      <c r="T7755" s="1" t="s">
        <v>13638</v>
      </c>
      <c r="U7755" s="8">
        <v>44354</v>
      </c>
      <c r="AJ7755" s="1" t="str">
        <v>Close Ended Schemes ( Income )</v>
      </c>
    </row>
    <row r="7756" spans="1:36" x14ac:dyDescent="0.25">
      <c r="A7756" s="1" t="s">
        <v>41159</v>
      </c>
      <c r="N7756" s="1" t="s">
        <v>26</v>
      </c>
      <c r="O7756" s="1" t="s">
        <v>885</v>
      </c>
      <c r="P7756" s="1" t="s">
        <v>34569</v>
      </c>
      <c r="Q7756" s="1" t="s">
        <v>13638</v>
      </c>
      <c r="R7756" s="1">
        <v>11.2788</v>
      </c>
      <c r="S7756" s="1" t="s">
        <v>13638</v>
      </c>
      <c r="T7756" s="1" t="s">
        <v>13638</v>
      </c>
      <c r="U7756" s="8">
        <v>44354</v>
      </c>
      <c r="AJ7756" s="1" t="str">
        <v>Close Ended Schemes ( Income )</v>
      </c>
    </row>
    <row r="7757" spans="1:36" x14ac:dyDescent="0.25">
      <c r="A7757" s="1" t="s">
        <v>41160</v>
      </c>
      <c r="N7757" s="1" t="s">
        <v>26</v>
      </c>
      <c r="O7757" s="1" t="s">
        <v>884</v>
      </c>
      <c r="P7757" s="1" t="s">
        <v>34570</v>
      </c>
      <c r="Q7757" s="1" t="s">
        <v>13638</v>
      </c>
      <c r="R7757" s="1">
        <v>11.2788</v>
      </c>
      <c r="S7757" s="1" t="s">
        <v>13638</v>
      </c>
      <c r="T7757" s="1" t="s">
        <v>13638</v>
      </c>
      <c r="U7757" s="8">
        <v>44354</v>
      </c>
      <c r="AJ7757" s="1" t="str">
        <v>Close Ended Schemes ( Income )</v>
      </c>
    </row>
    <row r="7758" spans="1:36" x14ac:dyDescent="0.25">
      <c r="A7758" s="1" t="s">
        <v>41161</v>
      </c>
      <c r="N7758" s="1" t="s">
        <v>26</v>
      </c>
      <c r="O7758" s="1" t="s">
        <v>883</v>
      </c>
      <c r="P7758" s="1" t="s">
        <v>34571</v>
      </c>
      <c r="Q7758" s="1" t="s">
        <v>13638</v>
      </c>
      <c r="R7758" s="1">
        <v>11.350300000000001</v>
      </c>
      <c r="S7758" s="1" t="s">
        <v>13638</v>
      </c>
      <c r="T7758" s="1" t="s">
        <v>13638</v>
      </c>
      <c r="U7758" s="8">
        <v>44354</v>
      </c>
      <c r="AJ7758" s="1" t="str">
        <v>Close Ended Schemes ( Income )</v>
      </c>
    </row>
    <row r="7759" spans="1:36" x14ac:dyDescent="0.25">
      <c r="A7759" s="1" t="s">
        <v>41162</v>
      </c>
      <c r="N7759" s="1" t="s">
        <v>26</v>
      </c>
      <c r="O7759" s="1" t="s">
        <v>882</v>
      </c>
      <c r="P7759" s="1" t="s">
        <v>34572</v>
      </c>
      <c r="Q7759" s="1" t="s">
        <v>13638</v>
      </c>
      <c r="R7759" s="1">
        <v>11.350300000000001</v>
      </c>
      <c r="S7759" s="1" t="s">
        <v>13638</v>
      </c>
      <c r="T7759" s="1" t="s">
        <v>13638</v>
      </c>
      <c r="U7759" s="8">
        <v>44354</v>
      </c>
      <c r="AJ7759" s="1" t="str">
        <v>Close Ended Schemes ( Income )</v>
      </c>
    </row>
    <row r="7760" spans="1:36" x14ac:dyDescent="0.25">
      <c r="N7760" s="1" t="s">
        <v>26</v>
      </c>
      <c r="O7760" s="1" t="s">
        <v>881</v>
      </c>
      <c r="P7760" s="1" t="s">
        <v>34573</v>
      </c>
      <c r="Q7760" s="1" t="s">
        <v>13638</v>
      </c>
      <c r="R7760" s="1">
        <v>11.307499999999999</v>
      </c>
      <c r="S7760" s="1" t="s">
        <v>13638</v>
      </c>
      <c r="T7760" s="1" t="s">
        <v>13638</v>
      </c>
      <c r="U7760" s="8">
        <v>44354</v>
      </c>
      <c r="AJ7760" s="1" t="str">
        <v>Close Ended Schemes ( Income )</v>
      </c>
    </row>
    <row r="7761" spans="1:36" x14ac:dyDescent="0.25">
      <c r="A7761" s="1" t="s">
        <v>7</v>
      </c>
      <c r="N7761" s="1" t="s">
        <v>26</v>
      </c>
      <c r="O7761" s="1" t="s">
        <v>880</v>
      </c>
      <c r="P7761" s="1" t="s">
        <v>34574</v>
      </c>
      <c r="Q7761" s="1" t="s">
        <v>13638</v>
      </c>
      <c r="R7761" s="1">
        <v>11.307499999999999</v>
      </c>
      <c r="S7761" s="1" t="s">
        <v>13638</v>
      </c>
      <c r="T7761" s="1" t="s">
        <v>13638</v>
      </c>
      <c r="U7761" s="8">
        <v>44354</v>
      </c>
      <c r="AJ7761" s="1" t="str">
        <v>Close Ended Schemes ( Income )</v>
      </c>
    </row>
    <row r="7762" spans="1:36" x14ac:dyDescent="0.25">
      <c r="A7762" s="1" t="s">
        <v>41163</v>
      </c>
      <c r="N7762" s="1" t="s">
        <v>26</v>
      </c>
      <c r="O7762" s="1" t="s">
        <v>879</v>
      </c>
      <c r="P7762" s="1" t="s">
        <v>34575</v>
      </c>
      <c r="Q7762" s="1" t="s">
        <v>13638</v>
      </c>
      <c r="R7762" s="1">
        <v>11.3584</v>
      </c>
      <c r="S7762" s="1" t="s">
        <v>13638</v>
      </c>
      <c r="T7762" s="1" t="s">
        <v>13638</v>
      </c>
      <c r="U7762" s="8">
        <v>44354</v>
      </c>
      <c r="AJ7762" s="1" t="str">
        <v>Close Ended Schemes ( Income )</v>
      </c>
    </row>
    <row r="7763" spans="1:36" x14ac:dyDescent="0.25">
      <c r="A7763" s="1" t="s">
        <v>41164</v>
      </c>
      <c r="N7763" s="1" t="s">
        <v>26</v>
      </c>
      <c r="O7763" s="1" t="s">
        <v>878</v>
      </c>
      <c r="P7763" s="1" t="s">
        <v>34576</v>
      </c>
      <c r="Q7763" s="1" t="s">
        <v>13638</v>
      </c>
      <c r="R7763" s="1">
        <v>11.3584</v>
      </c>
      <c r="S7763" s="1" t="s">
        <v>13638</v>
      </c>
      <c r="T7763" s="1" t="s">
        <v>13638</v>
      </c>
      <c r="U7763" s="8">
        <v>44354</v>
      </c>
      <c r="AJ7763" s="1" t="str">
        <v>Close Ended Schemes ( Income )</v>
      </c>
    </row>
    <row r="7764" spans="1:36" x14ac:dyDescent="0.25">
      <c r="A7764" s="1" t="s">
        <v>41165</v>
      </c>
      <c r="N7764" s="1" t="s">
        <v>26</v>
      </c>
      <c r="O7764" s="1" t="s">
        <v>877</v>
      </c>
      <c r="P7764" s="1" t="s">
        <v>34577</v>
      </c>
      <c r="Q7764" s="1" t="s">
        <v>13638</v>
      </c>
      <c r="R7764" s="1">
        <v>11.3184</v>
      </c>
      <c r="S7764" s="1" t="s">
        <v>13638</v>
      </c>
      <c r="T7764" s="1" t="s">
        <v>13638</v>
      </c>
      <c r="U7764" s="8">
        <v>44354</v>
      </c>
      <c r="AJ7764" s="1" t="str">
        <v>Close Ended Schemes ( Income )</v>
      </c>
    </row>
    <row r="7765" spans="1:36" x14ac:dyDescent="0.25">
      <c r="A7765" s="1" t="s">
        <v>41166</v>
      </c>
      <c r="N7765" s="1" t="s">
        <v>26</v>
      </c>
      <c r="O7765" s="1" t="s">
        <v>876</v>
      </c>
      <c r="P7765" s="1" t="s">
        <v>34578</v>
      </c>
      <c r="Q7765" s="1" t="s">
        <v>13638</v>
      </c>
      <c r="R7765" s="1">
        <v>11.318300000000001</v>
      </c>
      <c r="S7765" s="1" t="s">
        <v>13638</v>
      </c>
      <c r="T7765" s="1" t="s">
        <v>13638</v>
      </c>
      <c r="U7765" s="8">
        <v>44354</v>
      </c>
      <c r="AJ7765" s="1" t="str">
        <v>Close Ended Schemes ( Income )</v>
      </c>
    </row>
    <row r="7766" spans="1:36" x14ac:dyDescent="0.25">
      <c r="N7766" s="1" t="s">
        <v>26</v>
      </c>
      <c r="O7766" s="1" t="s">
        <v>875</v>
      </c>
      <c r="P7766" s="1" t="s">
        <v>34579</v>
      </c>
      <c r="Q7766" s="1" t="s">
        <v>13638</v>
      </c>
      <c r="R7766" s="1">
        <v>11.162100000000001</v>
      </c>
      <c r="S7766" s="1" t="s">
        <v>13638</v>
      </c>
      <c r="T7766" s="1" t="s">
        <v>13638</v>
      </c>
      <c r="U7766" s="8">
        <v>44354</v>
      </c>
      <c r="AJ7766" s="1" t="str">
        <v>Close Ended Schemes ( Income )</v>
      </c>
    </row>
    <row r="7767" spans="1:36" x14ac:dyDescent="0.25">
      <c r="A7767" s="1" t="s">
        <v>8</v>
      </c>
      <c r="N7767" s="1" t="s">
        <v>26</v>
      </c>
      <c r="O7767" s="1" t="s">
        <v>874</v>
      </c>
      <c r="P7767" s="1" t="s">
        <v>34580</v>
      </c>
      <c r="Q7767" s="1" t="s">
        <v>13638</v>
      </c>
      <c r="R7767" s="1">
        <v>11.162100000000001</v>
      </c>
      <c r="S7767" s="1" t="s">
        <v>13638</v>
      </c>
      <c r="T7767" s="1" t="s">
        <v>13638</v>
      </c>
      <c r="U7767" s="8">
        <v>44354</v>
      </c>
      <c r="AJ7767" s="1" t="str">
        <v>Close Ended Schemes ( Income )</v>
      </c>
    </row>
    <row r="7768" spans="1:36" x14ac:dyDescent="0.25">
      <c r="A7768" s="1" t="s">
        <v>41167</v>
      </c>
      <c r="N7768" s="1" t="s">
        <v>26</v>
      </c>
      <c r="O7768" s="1" t="s">
        <v>873</v>
      </c>
      <c r="P7768" s="1" t="s">
        <v>34581</v>
      </c>
      <c r="Q7768" s="1" t="s">
        <v>13638</v>
      </c>
      <c r="R7768" s="1">
        <v>11.1257</v>
      </c>
      <c r="S7768" s="1" t="s">
        <v>13638</v>
      </c>
      <c r="T7768" s="1" t="s">
        <v>13638</v>
      </c>
      <c r="U7768" s="8">
        <v>44354</v>
      </c>
      <c r="AJ7768" s="1" t="str">
        <v>Close Ended Schemes ( Income )</v>
      </c>
    </row>
    <row r="7769" spans="1:36" x14ac:dyDescent="0.25">
      <c r="A7769" s="1" t="s">
        <v>41168</v>
      </c>
      <c r="N7769" s="1" t="s">
        <v>26</v>
      </c>
      <c r="O7769" s="1" t="s">
        <v>872</v>
      </c>
      <c r="P7769" s="1" t="s">
        <v>34582</v>
      </c>
      <c r="Q7769" s="1" t="s">
        <v>13638</v>
      </c>
      <c r="R7769" s="1">
        <v>11.1257</v>
      </c>
      <c r="S7769" s="1" t="s">
        <v>13638</v>
      </c>
      <c r="T7769" s="1" t="s">
        <v>13638</v>
      </c>
      <c r="U7769" s="8">
        <v>44354</v>
      </c>
      <c r="AJ7769" s="1" t="str">
        <v>Close Ended Schemes ( Income )</v>
      </c>
    </row>
    <row r="7770" spans="1:36" x14ac:dyDescent="0.25">
      <c r="A7770" s="1" t="s">
        <v>41169</v>
      </c>
      <c r="N7770" s="1" t="s">
        <v>26</v>
      </c>
      <c r="O7770" s="1" t="s">
        <v>871</v>
      </c>
      <c r="P7770" s="1" t="s">
        <v>34583</v>
      </c>
      <c r="Q7770" s="1" t="s">
        <v>13638</v>
      </c>
      <c r="R7770" s="1">
        <v>12.112500000000001</v>
      </c>
      <c r="S7770" s="1" t="s">
        <v>13638</v>
      </c>
      <c r="T7770" s="1" t="s">
        <v>13638</v>
      </c>
      <c r="U7770" s="8">
        <v>44354</v>
      </c>
      <c r="AJ7770" s="1" t="str">
        <v>Close Ended Schemes ( Income )</v>
      </c>
    </row>
    <row r="7771" spans="1:36" x14ac:dyDescent="0.25">
      <c r="A7771" s="1" t="s">
        <v>41170</v>
      </c>
      <c r="N7771" s="1" t="s">
        <v>26</v>
      </c>
      <c r="O7771" s="1" t="s">
        <v>870</v>
      </c>
      <c r="P7771" s="1" t="s">
        <v>34584</v>
      </c>
      <c r="Q7771" s="1" t="s">
        <v>13638</v>
      </c>
      <c r="R7771" s="1">
        <v>12.112500000000001</v>
      </c>
      <c r="S7771" s="1" t="s">
        <v>13638</v>
      </c>
      <c r="T7771" s="1" t="s">
        <v>13638</v>
      </c>
      <c r="U7771" s="8">
        <v>44354</v>
      </c>
      <c r="AJ7771" s="1" t="str">
        <v>Close Ended Schemes ( Income )</v>
      </c>
    </row>
    <row r="7772" spans="1:36" x14ac:dyDescent="0.25">
      <c r="N7772" s="1" t="s">
        <v>26</v>
      </c>
      <c r="O7772" s="1" t="s">
        <v>869</v>
      </c>
      <c r="P7772" s="1" t="s">
        <v>34585</v>
      </c>
      <c r="Q7772" s="1" t="s">
        <v>13638</v>
      </c>
      <c r="R7772" s="1">
        <v>12.048299999999999</v>
      </c>
      <c r="S7772" s="1" t="s">
        <v>13638</v>
      </c>
      <c r="T7772" s="1" t="s">
        <v>13638</v>
      </c>
      <c r="U7772" s="8">
        <v>44354</v>
      </c>
      <c r="AJ7772" s="1" t="str">
        <v>Close Ended Schemes ( Income )</v>
      </c>
    </row>
    <row r="7773" spans="1:36" x14ac:dyDescent="0.25">
      <c r="A7773" s="1" t="s">
        <v>9</v>
      </c>
      <c r="N7773" s="1" t="s">
        <v>26</v>
      </c>
      <c r="O7773" s="1" t="s">
        <v>868</v>
      </c>
      <c r="P7773" s="1" t="s">
        <v>34586</v>
      </c>
      <c r="Q7773" s="1" t="s">
        <v>13638</v>
      </c>
      <c r="R7773" s="1">
        <v>12.048299999999999</v>
      </c>
      <c r="S7773" s="1" t="s">
        <v>13638</v>
      </c>
      <c r="T7773" s="1" t="s">
        <v>13638</v>
      </c>
      <c r="U7773" s="8">
        <v>44354</v>
      </c>
      <c r="AJ7773" s="1" t="str">
        <v>Close Ended Schemes ( Income )</v>
      </c>
    </row>
    <row r="7774" spans="1:36" x14ac:dyDescent="0.25">
      <c r="A7774" s="1" t="s">
        <v>41171</v>
      </c>
      <c r="N7774" s="1" t="s">
        <v>26</v>
      </c>
      <c r="O7774" s="1" t="s">
        <v>867</v>
      </c>
      <c r="P7774" s="1" t="s">
        <v>34587</v>
      </c>
      <c r="Q7774" s="1" t="s">
        <v>13638</v>
      </c>
      <c r="R7774" s="1">
        <v>11.245200000000001</v>
      </c>
      <c r="S7774" s="1" t="s">
        <v>13638</v>
      </c>
      <c r="T7774" s="1" t="s">
        <v>13638</v>
      </c>
      <c r="U7774" s="8">
        <v>44354</v>
      </c>
      <c r="AJ7774" s="1" t="str">
        <v>Close Ended Schemes ( Income )</v>
      </c>
    </row>
    <row r="7775" spans="1:36" x14ac:dyDescent="0.25">
      <c r="A7775" s="1" t="s">
        <v>41172</v>
      </c>
      <c r="N7775" s="1" t="s">
        <v>26</v>
      </c>
      <c r="O7775" s="1" t="s">
        <v>866</v>
      </c>
      <c r="P7775" s="1" t="s">
        <v>34588</v>
      </c>
      <c r="Q7775" s="1" t="s">
        <v>13638</v>
      </c>
      <c r="R7775" s="1">
        <v>11.245200000000001</v>
      </c>
      <c r="S7775" s="1" t="s">
        <v>13638</v>
      </c>
      <c r="T7775" s="1" t="s">
        <v>13638</v>
      </c>
      <c r="U7775" s="8">
        <v>44354</v>
      </c>
      <c r="AJ7775" s="1" t="str">
        <v>Close Ended Schemes ( Income )</v>
      </c>
    </row>
    <row r="7776" spans="1:36" x14ac:dyDescent="0.25">
      <c r="A7776" s="1" t="s">
        <v>41173</v>
      </c>
      <c r="N7776" s="1" t="s">
        <v>26</v>
      </c>
      <c r="O7776" s="1" t="s">
        <v>865</v>
      </c>
      <c r="P7776" s="1" t="s">
        <v>34589</v>
      </c>
      <c r="Q7776" s="1" t="s">
        <v>13638</v>
      </c>
      <c r="R7776" s="1">
        <v>11.210699999999999</v>
      </c>
      <c r="S7776" s="1" t="s">
        <v>13638</v>
      </c>
      <c r="T7776" s="1" t="s">
        <v>13638</v>
      </c>
      <c r="U7776" s="8">
        <v>44354</v>
      </c>
      <c r="AJ7776" s="1" t="str">
        <v>Close Ended Schemes ( Income )</v>
      </c>
    </row>
    <row r="7777" spans="1:36" x14ac:dyDescent="0.25">
      <c r="A7777" s="1" t="s">
        <v>41174</v>
      </c>
      <c r="N7777" s="1" t="s">
        <v>26</v>
      </c>
      <c r="O7777" s="1" t="s">
        <v>864</v>
      </c>
      <c r="P7777" s="1" t="s">
        <v>34590</v>
      </c>
      <c r="Q7777" s="1" t="s">
        <v>13638</v>
      </c>
      <c r="R7777" s="1">
        <v>11.210699999999999</v>
      </c>
      <c r="S7777" s="1" t="s">
        <v>13638</v>
      </c>
      <c r="T7777" s="1" t="s">
        <v>13638</v>
      </c>
      <c r="U7777" s="8">
        <v>44354</v>
      </c>
      <c r="AJ7777" s="1" t="str">
        <v>Close Ended Schemes ( Income )</v>
      </c>
    </row>
    <row r="7778" spans="1:36" x14ac:dyDescent="0.25">
      <c r="N7778" s="1" t="s">
        <v>26</v>
      </c>
      <c r="O7778" s="1" t="s">
        <v>863</v>
      </c>
      <c r="P7778" s="1" t="s">
        <v>34591</v>
      </c>
      <c r="Q7778" s="1" t="s">
        <v>13638</v>
      </c>
      <c r="R7778" s="1">
        <v>10.8725</v>
      </c>
      <c r="S7778" s="1" t="s">
        <v>13638</v>
      </c>
      <c r="T7778" s="1" t="s">
        <v>13638</v>
      </c>
      <c r="U7778" s="8">
        <v>44354</v>
      </c>
      <c r="AJ7778" s="1" t="str">
        <v>Close Ended Schemes ( Income )</v>
      </c>
    </row>
    <row r="7779" spans="1:36" x14ac:dyDescent="0.25">
      <c r="A7779" s="1" t="s">
        <v>31</v>
      </c>
      <c r="N7779" s="1" t="s">
        <v>26</v>
      </c>
      <c r="O7779" s="1" t="s">
        <v>862</v>
      </c>
      <c r="P7779" s="1" t="s">
        <v>34592</v>
      </c>
      <c r="Q7779" s="1" t="s">
        <v>13638</v>
      </c>
      <c r="R7779" s="1">
        <v>10.8725</v>
      </c>
      <c r="S7779" s="1" t="s">
        <v>13638</v>
      </c>
      <c r="T7779" s="1" t="s">
        <v>13638</v>
      </c>
      <c r="U7779" s="8">
        <v>44354</v>
      </c>
      <c r="AJ7779" s="1" t="str">
        <v>Close Ended Schemes ( Income )</v>
      </c>
    </row>
    <row r="7780" spans="1:36" x14ac:dyDescent="0.25">
      <c r="A7780" s="1" t="s">
        <v>41175</v>
      </c>
      <c r="N7780" s="1" t="s">
        <v>26</v>
      </c>
      <c r="O7780" s="1" t="s">
        <v>861</v>
      </c>
      <c r="P7780" s="1" t="s">
        <v>34593</v>
      </c>
      <c r="Q7780" s="1" t="s">
        <v>13638</v>
      </c>
      <c r="R7780" s="1">
        <v>10.8415</v>
      </c>
      <c r="S7780" s="1" t="s">
        <v>13638</v>
      </c>
      <c r="T7780" s="1" t="s">
        <v>13638</v>
      </c>
      <c r="U7780" s="8">
        <v>44354</v>
      </c>
      <c r="AJ7780" s="1" t="str">
        <v>Close Ended Schemes ( Income )</v>
      </c>
    </row>
    <row r="7781" spans="1:36" x14ac:dyDescent="0.25">
      <c r="A7781" s="1" t="s">
        <v>41176</v>
      </c>
      <c r="N7781" s="1" t="s">
        <v>26</v>
      </c>
      <c r="O7781" s="1" t="s">
        <v>860</v>
      </c>
      <c r="P7781" s="1" t="s">
        <v>34594</v>
      </c>
      <c r="Q7781" s="1" t="s">
        <v>13638</v>
      </c>
      <c r="R7781" s="1">
        <v>10.8415</v>
      </c>
      <c r="S7781" s="1" t="s">
        <v>13638</v>
      </c>
      <c r="T7781" s="1" t="s">
        <v>13638</v>
      </c>
      <c r="U7781" s="8">
        <v>44354</v>
      </c>
      <c r="AJ7781" s="1" t="str">
        <v>Close Ended Schemes ( Income )</v>
      </c>
    </row>
    <row r="7782" spans="1:36" x14ac:dyDescent="0.25">
      <c r="A7782" s="1" t="s">
        <v>41177</v>
      </c>
      <c r="N7782" s="1" t="s">
        <v>26</v>
      </c>
      <c r="O7782" s="1" t="s">
        <v>859</v>
      </c>
      <c r="P7782" s="1" t="s">
        <v>34595</v>
      </c>
      <c r="Q7782" s="1" t="s">
        <v>13638</v>
      </c>
      <c r="R7782" s="1">
        <v>10.744199999999999</v>
      </c>
      <c r="S7782" s="1" t="s">
        <v>13638</v>
      </c>
      <c r="T7782" s="1" t="s">
        <v>13638</v>
      </c>
      <c r="U7782" s="8">
        <v>44354</v>
      </c>
      <c r="AJ7782" s="1" t="str">
        <v>Close Ended Schemes ( Income )</v>
      </c>
    </row>
    <row r="7783" spans="1:36" x14ac:dyDescent="0.25">
      <c r="A7783" s="1" t="s">
        <v>41178</v>
      </c>
      <c r="N7783" s="1" t="s">
        <v>26</v>
      </c>
      <c r="O7783" s="1" t="s">
        <v>858</v>
      </c>
      <c r="P7783" s="1" t="s">
        <v>34596</v>
      </c>
      <c r="Q7783" s="1" t="s">
        <v>13638</v>
      </c>
      <c r="R7783" s="1">
        <v>10.744300000000001</v>
      </c>
      <c r="S7783" s="1" t="s">
        <v>13638</v>
      </c>
      <c r="T7783" s="1" t="s">
        <v>13638</v>
      </c>
      <c r="U7783" s="8">
        <v>44354</v>
      </c>
      <c r="AJ7783" s="1" t="str">
        <v>Close Ended Schemes ( Income )</v>
      </c>
    </row>
    <row r="7784" spans="1:36" x14ac:dyDescent="0.25">
      <c r="N7784" s="1" t="s">
        <v>26</v>
      </c>
      <c r="O7784" s="1" t="s">
        <v>857</v>
      </c>
      <c r="P7784" s="1" t="s">
        <v>34597</v>
      </c>
      <c r="Q7784" s="1" t="s">
        <v>13638</v>
      </c>
      <c r="R7784" s="1">
        <v>10.714399999999999</v>
      </c>
      <c r="S7784" s="1" t="s">
        <v>13638</v>
      </c>
      <c r="T7784" s="1" t="s">
        <v>13638</v>
      </c>
      <c r="U7784" s="8">
        <v>44354</v>
      </c>
      <c r="AJ7784" s="1" t="str">
        <v>Close Ended Schemes ( Income )</v>
      </c>
    </row>
    <row r="7785" spans="1:36" x14ac:dyDescent="0.25">
      <c r="A7785" s="1" t="s">
        <v>40</v>
      </c>
      <c r="N7785" s="1" t="s">
        <v>26</v>
      </c>
      <c r="O7785" s="1" t="s">
        <v>856</v>
      </c>
      <c r="P7785" s="1" t="s">
        <v>34598</v>
      </c>
      <c r="Q7785" s="1" t="s">
        <v>13638</v>
      </c>
      <c r="R7785" s="1">
        <v>10.714399999999999</v>
      </c>
      <c r="S7785" s="1" t="s">
        <v>13638</v>
      </c>
      <c r="T7785" s="1" t="s">
        <v>13638</v>
      </c>
      <c r="U7785" s="8">
        <v>44354</v>
      </c>
      <c r="AJ7785" s="1" t="str">
        <v>Close Ended Schemes ( Income )</v>
      </c>
    </row>
    <row r="7786" spans="1:36" x14ac:dyDescent="0.25">
      <c r="A7786" s="1" t="s">
        <v>41179</v>
      </c>
      <c r="N7786" s="1" t="s">
        <v>26</v>
      </c>
      <c r="O7786" s="1" t="s">
        <v>855</v>
      </c>
      <c r="P7786" s="1" t="s">
        <v>28102</v>
      </c>
      <c r="Q7786" s="1" t="s">
        <v>13638</v>
      </c>
      <c r="R7786" s="1">
        <v>10.6752</v>
      </c>
      <c r="S7786" s="1" t="s">
        <v>13638</v>
      </c>
      <c r="T7786" s="1" t="s">
        <v>13638</v>
      </c>
      <c r="U7786" s="8">
        <v>44354</v>
      </c>
      <c r="AJ7786" s="1" t="str">
        <v>Close Ended Schemes ( Income )</v>
      </c>
    </row>
    <row r="7787" spans="1:36" x14ac:dyDescent="0.25">
      <c r="A7787" s="1" t="s">
        <v>41180</v>
      </c>
      <c r="N7787" s="1" t="s">
        <v>26</v>
      </c>
      <c r="O7787" s="1" t="s">
        <v>854</v>
      </c>
      <c r="P7787" s="1" t="s">
        <v>28103</v>
      </c>
      <c r="Q7787" s="1" t="s">
        <v>13638</v>
      </c>
      <c r="R7787" s="1">
        <v>10.6752</v>
      </c>
      <c r="S7787" s="1" t="s">
        <v>13638</v>
      </c>
      <c r="T7787" s="1" t="s">
        <v>13638</v>
      </c>
      <c r="U7787" s="8">
        <v>44354</v>
      </c>
      <c r="AJ7787" s="1" t="str">
        <v>Close Ended Schemes ( Income )</v>
      </c>
    </row>
    <row r="7788" spans="1:36" x14ac:dyDescent="0.25">
      <c r="A7788" s="1" t="s">
        <v>41181</v>
      </c>
      <c r="N7788" s="1" t="s">
        <v>26</v>
      </c>
      <c r="O7788" s="1" t="s">
        <v>853</v>
      </c>
      <c r="P7788" s="1" t="s">
        <v>28104</v>
      </c>
      <c r="Q7788" s="1" t="s">
        <v>13638</v>
      </c>
      <c r="R7788" s="1">
        <v>10.646000000000001</v>
      </c>
      <c r="S7788" s="1" t="s">
        <v>13638</v>
      </c>
      <c r="T7788" s="1" t="s">
        <v>13638</v>
      </c>
      <c r="U7788" s="8">
        <v>44354</v>
      </c>
      <c r="AJ7788" s="1" t="str">
        <v>Close Ended Schemes ( Income )</v>
      </c>
    </row>
    <row r="7789" spans="1:36" x14ac:dyDescent="0.25">
      <c r="A7789" s="1" t="s">
        <v>41182</v>
      </c>
      <c r="N7789" s="1" t="s">
        <v>26</v>
      </c>
      <c r="O7789" s="1" t="s">
        <v>852</v>
      </c>
      <c r="P7789" s="1" t="s">
        <v>28105</v>
      </c>
      <c r="Q7789" s="1" t="s">
        <v>13638</v>
      </c>
      <c r="R7789" s="1">
        <v>10.646000000000001</v>
      </c>
      <c r="S7789" s="1" t="s">
        <v>13638</v>
      </c>
      <c r="T7789" s="1" t="s">
        <v>13638</v>
      </c>
      <c r="U7789" s="8">
        <v>44354</v>
      </c>
      <c r="AJ7789" s="1" t="str">
        <v>Close Ended Schemes ( Income )</v>
      </c>
    </row>
    <row r="7790" spans="1:36" x14ac:dyDescent="0.25">
      <c r="N7790" s="1" t="s">
        <v>26</v>
      </c>
      <c r="O7790" s="1" t="s">
        <v>28106</v>
      </c>
      <c r="P7790" s="1" t="s">
        <v>28107</v>
      </c>
      <c r="Q7790" s="1" t="s">
        <v>13638</v>
      </c>
      <c r="R7790" s="1">
        <v>10.210100000000001</v>
      </c>
      <c r="S7790" s="1" t="s">
        <v>13638</v>
      </c>
      <c r="T7790" s="1" t="s">
        <v>13638</v>
      </c>
      <c r="U7790" s="8">
        <v>44354</v>
      </c>
      <c r="AJ7790" s="1" t="str">
        <v>Close Ended Schemes ( Income )</v>
      </c>
    </row>
    <row r="7791" spans="1:36" x14ac:dyDescent="0.25">
      <c r="A7791" s="1" t="s">
        <v>32</v>
      </c>
      <c r="N7791" s="1" t="s">
        <v>26</v>
      </c>
      <c r="O7791" s="1" t="s">
        <v>28108</v>
      </c>
      <c r="P7791" s="1" t="s">
        <v>28109</v>
      </c>
      <c r="Q7791" s="1" t="s">
        <v>13638</v>
      </c>
      <c r="R7791" s="1">
        <v>10.2059</v>
      </c>
      <c r="S7791" s="1" t="s">
        <v>13638</v>
      </c>
      <c r="T7791" s="1" t="s">
        <v>13638</v>
      </c>
      <c r="U7791" s="8">
        <v>44354</v>
      </c>
      <c r="AJ7791" s="1" t="str">
        <v>Close Ended Schemes ( Income )</v>
      </c>
    </row>
    <row r="7792" spans="1:36" x14ac:dyDescent="0.25">
      <c r="A7792" s="1" t="s">
        <v>41183</v>
      </c>
      <c r="N7792" s="1" t="s">
        <v>26</v>
      </c>
      <c r="O7792" s="1" t="s">
        <v>28110</v>
      </c>
      <c r="P7792" s="1" t="s">
        <v>28111</v>
      </c>
      <c r="Q7792" s="1" t="s">
        <v>13638</v>
      </c>
      <c r="R7792" s="1">
        <v>10.210100000000001</v>
      </c>
      <c r="S7792" s="1" t="s">
        <v>13638</v>
      </c>
      <c r="T7792" s="1" t="s">
        <v>13638</v>
      </c>
      <c r="U7792" s="8">
        <v>44354</v>
      </c>
      <c r="AJ7792" s="1" t="str">
        <v>Close Ended Schemes ( Income )</v>
      </c>
    </row>
    <row r="7793" spans="1:36" x14ac:dyDescent="0.25">
      <c r="A7793" s="1" t="s">
        <v>41184</v>
      </c>
      <c r="N7793" s="1" t="s">
        <v>26</v>
      </c>
      <c r="O7793" s="1" t="s">
        <v>28112</v>
      </c>
      <c r="P7793" s="1" t="s">
        <v>28113</v>
      </c>
      <c r="Q7793" s="1" t="s">
        <v>13638</v>
      </c>
      <c r="R7793" s="1">
        <v>10.2059</v>
      </c>
      <c r="S7793" s="1" t="s">
        <v>13638</v>
      </c>
      <c r="T7793" s="1" t="s">
        <v>13638</v>
      </c>
      <c r="U7793" s="8">
        <v>44354</v>
      </c>
      <c r="AJ7793" s="1" t="str">
        <v>Close Ended Schemes ( Income )</v>
      </c>
    </row>
    <row r="7794" spans="1:36" x14ac:dyDescent="0.25">
      <c r="A7794" s="1" t="s">
        <v>41185</v>
      </c>
      <c r="N7794" s="1" t="s">
        <v>26</v>
      </c>
      <c r="O7794" s="1" t="s">
        <v>851</v>
      </c>
      <c r="P7794" s="1" t="s">
        <v>28226</v>
      </c>
      <c r="Q7794" s="1" t="s">
        <v>13638</v>
      </c>
      <c r="R7794" s="1">
        <v>12.353899999999999</v>
      </c>
      <c r="S7794" s="1" t="s">
        <v>13638</v>
      </c>
      <c r="T7794" s="1" t="s">
        <v>13638</v>
      </c>
      <c r="U7794" s="8">
        <v>44354</v>
      </c>
      <c r="AJ7794" s="1" t="str">
        <v>Close Ended Schemes ( Income )</v>
      </c>
    </row>
    <row r="7795" spans="1:36" x14ac:dyDescent="0.25">
      <c r="A7795" s="1" t="s">
        <v>41186</v>
      </c>
      <c r="N7795" s="1" t="s">
        <v>26</v>
      </c>
      <c r="O7795" s="1" t="s">
        <v>850</v>
      </c>
      <c r="P7795" s="1" t="s">
        <v>28227</v>
      </c>
      <c r="Q7795" s="1" t="s">
        <v>13638</v>
      </c>
      <c r="R7795" s="1">
        <v>12.353899999999999</v>
      </c>
      <c r="S7795" s="1" t="s">
        <v>13638</v>
      </c>
      <c r="T7795" s="1" t="s">
        <v>13638</v>
      </c>
      <c r="U7795" s="8">
        <v>44354</v>
      </c>
      <c r="AJ7795" s="1" t="str">
        <v>Close Ended Schemes ( Income )</v>
      </c>
    </row>
    <row r="7796" spans="1:36" x14ac:dyDescent="0.25">
      <c r="N7796" s="1" t="s">
        <v>26</v>
      </c>
      <c r="O7796" s="1" t="s">
        <v>849</v>
      </c>
      <c r="P7796" s="1" t="s">
        <v>28228</v>
      </c>
      <c r="Q7796" s="1" t="s">
        <v>13638</v>
      </c>
      <c r="R7796" s="1">
        <v>12.2903</v>
      </c>
      <c r="S7796" s="1" t="s">
        <v>13638</v>
      </c>
      <c r="T7796" s="1" t="s">
        <v>13638</v>
      </c>
      <c r="U7796" s="8">
        <v>44354</v>
      </c>
      <c r="AJ7796" s="1" t="str">
        <v>Close Ended Schemes ( Income )</v>
      </c>
    </row>
    <row r="7797" spans="1:36" x14ac:dyDescent="0.25">
      <c r="A7797" s="1" t="s">
        <v>33</v>
      </c>
      <c r="N7797" s="1" t="s">
        <v>26</v>
      </c>
      <c r="O7797" s="1" t="s">
        <v>848</v>
      </c>
      <c r="P7797" s="1" t="s">
        <v>28229</v>
      </c>
      <c r="Q7797" s="1" t="s">
        <v>13638</v>
      </c>
      <c r="R7797" s="1">
        <v>12.291</v>
      </c>
      <c r="S7797" s="1" t="s">
        <v>13638</v>
      </c>
      <c r="T7797" s="1" t="s">
        <v>13638</v>
      </c>
      <c r="U7797" s="8">
        <v>44354</v>
      </c>
      <c r="AJ7797" s="1" t="str">
        <v>Close Ended Schemes ( Income )</v>
      </c>
    </row>
    <row r="7798" spans="1:36" x14ac:dyDescent="0.25">
      <c r="A7798" s="1" t="s">
        <v>41187</v>
      </c>
      <c r="N7798" s="1" t="s">
        <v>26</v>
      </c>
      <c r="O7798" s="1" t="s">
        <v>847</v>
      </c>
      <c r="P7798" s="1" t="s">
        <v>34599</v>
      </c>
      <c r="Q7798" s="1" t="s">
        <v>13638</v>
      </c>
      <c r="R7798" s="1">
        <v>12.010999999999999</v>
      </c>
      <c r="S7798" s="1" t="s">
        <v>13638</v>
      </c>
      <c r="T7798" s="1" t="s">
        <v>13638</v>
      </c>
      <c r="U7798" s="8">
        <v>44354</v>
      </c>
      <c r="AJ7798" s="1" t="str">
        <v>Close Ended Schemes ( Income )</v>
      </c>
    </row>
    <row r="7799" spans="1:36" x14ac:dyDescent="0.25">
      <c r="A7799" s="1" t="s">
        <v>41188</v>
      </c>
      <c r="N7799" s="1" t="s">
        <v>26</v>
      </c>
      <c r="O7799" s="1" t="s">
        <v>846</v>
      </c>
      <c r="P7799" s="1" t="s">
        <v>34600</v>
      </c>
      <c r="Q7799" s="1" t="s">
        <v>13638</v>
      </c>
      <c r="R7799" s="1">
        <v>12.010999999999999</v>
      </c>
      <c r="S7799" s="1" t="s">
        <v>13638</v>
      </c>
      <c r="T7799" s="1" t="s">
        <v>13638</v>
      </c>
      <c r="U7799" s="8">
        <v>44354</v>
      </c>
      <c r="AJ7799" s="1" t="str">
        <v>Close Ended Schemes ( Income )</v>
      </c>
    </row>
    <row r="7800" spans="1:36" x14ac:dyDescent="0.25">
      <c r="A7800" s="1" t="s">
        <v>41189</v>
      </c>
      <c r="N7800" s="1" t="s">
        <v>26</v>
      </c>
      <c r="O7800" s="1" t="s">
        <v>845</v>
      </c>
      <c r="P7800" s="1" t="s">
        <v>34601</v>
      </c>
      <c r="Q7800" s="1" t="s">
        <v>13638</v>
      </c>
      <c r="R7800" s="1">
        <v>11.9498</v>
      </c>
      <c r="S7800" s="1" t="s">
        <v>13638</v>
      </c>
      <c r="T7800" s="1" t="s">
        <v>13638</v>
      </c>
      <c r="U7800" s="8">
        <v>44354</v>
      </c>
      <c r="AJ7800" s="1" t="str">
        <v>Close Ended Schemes ( Income )</v>
      </c>
    </row>
    <row r="7801" spans="1:36" x14ac:dyDescent="0.25">
      <c r="A7801" s="1" t="s">
        <v>41190</v>
      </c>
      <c r="N7801" s="1" t="s">
        <v>26</v>
      </c>
      <c r="O7801" s="1" t="s">
        <v>844</v>
      </c>
      <c r="P7801" s="1" t="s">
        <v>34602</v>
      </c>
      <c r="Q7801" s="1" t="s">
        <v>13638</v>
      </c>
      <c r="R7801" s="1">
        <v>11.9498</v>
      </c>
      <c r="S7801" s="1" t="s">
        <v>13638</v>
      </c>
      <c r="T7801" s="1" t="s">
        <v>13638</v>
      </c>
      <c r="U7801" s="8">
        <v>44354</v>
      </c>
      <c r="AJ7801" s="1" t="str">
        <v>Close Ended Schemes ( Income )</v>
      </c>
    </row>
    <row r="7802" spans="1:36" x14ac:dyDescent="0.25">
      <c r="N7802" s="1" t="s">
        <v>26</v>
      </c>
      <c r="O7802" s="1" t="s">
        <v>843</v>
      </c>
      <c r="P7802" s="1" t="s">
        <v>34603</v>
      </c>
      <c r="Q7802" s="1" t="s">
        <v>13638</v>
      </c>
      <c r="R7802" s="1">
        <v>11.897</v>
      </c>
      <c r="S7802" s="1" t="s">
        <v>13638</v>
      </c>
      <c r="T7802" s="1" t="s">
        <v>13638</v>
      </c>
      <c r="U7802" s="8">
        <v>44354</v>
      </c>
      <c r="AJ7802" s="1" t="str">
        <v>Close Ended Schemes ( Income )</v>
      </c>
    </row>
    <row r="7803" spans="1:36" x14ac:dyDescent="0.25">
      <c r="A7803" s="1" t="s">
        <v>96</v>
      </c>
      <c r="N7803" s="1" t="s">
        <v>26</v>
      </c>
      <c r="O7803" s="1" t="s">
        <v>842</v>
      </c>
      <c r="P7803" s="1" t="s">
        <v>34604</v>
      </c>
      <c r="Q7803" s="1" t="s">
        <v>13638</v>
      </c>
      <c r="R7803" s="1">
        <v>11.897</v>
      </c>
      <c r="S7803" s="1" t="s">
        <v>13638</v>
      </c>
      <c r="T7803" s="1" t="s">
        <v>13638</v>
      </c>
      <c r="U7803" s="8">
        <v>44354</v>
      </c>
      <c r="AJ7803" s="1" t="str">
        <v>Close Ended Schemes ( Income )</v>
      </c>
    </row>
    <row r="7804" spans="1:36" x14ac:dyDescent="0.25">
      <c r="A7804" s="1" t="s">
        <v>41191</v>
      </c>
      <c r="N7804" s="1" t="s">
        <v>26</v>
      </c>
      <c r="O7804" s="1" t="s">
        <v>841</v>
      </c>
      <c r="P7804" s="1" t="s">
        <v>34605</v>
      </c>
      <c r="Q7804" s="1" t="s">
        <v>13638</v>
      </c>
      <c r="R7804" s="1">
        <v>11.837300000000001</v>
      </c>
      <c r="S7804" s="1" t="s">
        <v>13638</v>
      </c>
      <c r="T7804" s="1" t="s">
        <v>13638</v>
      </c>
      <c r="U7804" s="8">
        <v>44354</v>
      </c>
      <c r="AJ7804" s="1" t="str">
        <v>Close Ended Schemes ( Income )</v>
      </c>
    </row>
    <row r="7805" spans="1:36" x14ac:dyDescent="0.25">
      <c r="A7805" s="1" t="s">
        <v>41192</v>
      </c>
      <c r="N7805" s="1" t="s">
        <v>26</v>
      </c>
      <c r="O7805" s="1" t="s">
        <v>840</v>
      </c>
      <c r="P7805" s="1" t="s">
        <v>34606</v>
      </c>
      <c r="Q7805" s="1" t="s">
        <v>13638</v>
      </c>
      <c r="R7805" s="1">
        <v>11.837400000000001</v>
      </c>
      <c r="S7805" s="1" t="s">
        <v>13638</v>
      </c>
      <c r="T7805" s="1" t="s">
        <v>13638</v>
      </c>
      <c r="U7805" s="8">
        <v>44354</v>
      </c>
      <c r="AJ7805" s="1" t="str">
        <v>Close Ended Schemes ( Income )</v>
      </c>
    </row>
    <row r="7806" spans="1:36" x14ac:dyDescent="0.25">
      <c r="A7806" s="1" t="s">
        <v>41193</v>
      </c>
      <c r="N7806" s="1" t="s">
        <v>26</v>
      </c>
      <c r="O7806" s="1" t="s">
        <v>839</v>
      </c>
      <c r="P7806" s="1" t="s">
        <v>34607</v>
      </c>
      <c r="Q7806" s="1" t="s">
        <v>13638</v>
      </c>
      <c r="R7806" s="1">
        <v>11.868</v>
      </c>
      <c r="S7806" s="1" t="s">
        <v>13638</v>
      </c>
      <c r="T7806" s="1" t="s">
        <v>13638</v>
      </c>
      <c r="U7806" s="8">
        <v>44354</v>
      </c>
      <c r="AJ7806" s="1" t="str">
        <v>Close Ended Schemes ( Income )</v>
      </c>
    </row>
    <row r="7807" spans="1:36" x14ac:dyDescent="0.25">
      <c r="A7807" s="1" t="s">
        <v>41194</v>
      </c>
      <c r="N7807" s="1" t="s">
        <v>26</v>
      </c>
      <c r="O7807" s="1" t="s">
        <v>838</v>
      </c>
      <c r="P7807" s="1" t="s">
        <v>34608</v>
      </c>
      <c r="Q7807" s="1" t="s">
        <v>13638</v>
      </c>
      <c r="R7807" s="1">
        <v>11.868</v>
      </c>
      <c r="S7807" s="1" t="s">
        <v>13638</v>
      </c>
      <c r="T7807" s="1" t="s">
        <v>13638</v>
      </c>
      <c r="U7807" s="8">
        <v>44354</v>
      </c>
      <c r="AJ7807" s="1" t="str">
        <v>Close Ended Schemes ( Income )</v>
      </c>
    </row>
    <row r="7808" spans="1:36" x14ac:dyDescent="0.25">
      <c r="N7808" s="1" t="s">
        <v>26</v>
      </c>
      <c r="O7808" s="1" t="s">
        <v>837</v>
      </c>
      <c r="P7808" s="1" t="s">
        <v>34609</v>
      </c>
      <c r="Q7808" s="1" t="s">
        <v>13638</v>
      </c>
      <c r="R7808" s="1">
        <v>11.809699999999999</v>
      </c>
      <c r="S7808" s="1" t="s">
        <v>13638</v>
      </c>
      <c r="T7808" s="1" t="s">
        <v>13638</v>
      </c>
      <c r="U7808" s="8">
        <v>44354</v>
      </c>
      <c r="AJ7808" s="1" t="str">
        <v>Close Ended Schemes ( Income )</v>
      </c>
    </row>
    <row r="7809" spans="1:36" x14ac:dyDescent="0.25">
      <c r="A7809" s="1" t="s">
        <v>13</v>
      </c>
      <c r="N7809" s="1" t="s">
        <v>26</v>
      </c>
      <c r="O7809" s="1" t="s">
        <v>836</v>
      </c>
      <c r="P7809" s="1" t="s">
        <v>34610</v>
      </c>
      <c r="Q7809" s="1" t="s">
        <v>13638</v>
      </c>
      <c r="R7809" s="1">
        <v>11.8102</v>
      </c>
      <c r="S7809" s="1" t="s">
        <v>13638</v>
      </c>
      <c r="T7809" s="1" t="s">
        <v>13638</v>
      </c>
      <c r="U7809" s="8">
        <v>44354</v>
      </c>
      <c r="AJ7809" s="1" t="str">
        <v>Close Ended Schemes ( Income )</v>
      </c>
    </row>
    <row r="7810" spans="1:36" x14ac:dyDescent="0.25">
      <c r="A7810" s="1" t="s">
        <v>41195</v>
      </c>
      <c r="N7810" s="1" t="s">
        <v>26</v>
      </c>
      <c r="O7810" s="1" t="s">
        <v>835</v>
      </c>
      <c r="P7810" s="1" t="s">
        <v>34611</v>
      </c>
      <c r="Q7810" s="1" t="s">
        <v>13638</v>
      </c>
      <c r="R7810" s="1">
        <v>11.379899999999999</v>
      </c>
      <c r="S7810" s="1" t="s">
        <v>13638</v>
      </c>
      <c r="T7810" s="1" t="s">
        <v>13638</v>
      </c>
      <c r="U7810" s="8">
        <v>44354</v>
      </c>
      <c r="AJ7810" s="1" t="str">
        <v>Close Ended Schemes ( Income )</v>
      </c>
    </row>
    <row r="7811" spans="1:36" x14ac:dyDescent="0.25">
      <c r="A7811" s="1" t="s">
        <v>41196</v>
      </c>
      <c r="N7811" s="1" t="s">
        <v>26</v>
      </c>
      <c r="O7811" s="1" t="s">
        <v>834</v>
      </c>
      <c r="P7811" s="1" t="s">
        <v>34612</v>
      </c>
      <c r="Q7811" s="1" t="s">
        <v>13638</v>
      </c>
      <c r="R7811" s="1">
        <v>11.379899999999999</v>
      </c>
      <c r="S7811" s="1" t="s">
        <v>13638</v>
      </c>
      <c r="T7811" s="1" t="s">
        <v>13638</v>
      </c>
      <c r="U7811" s="8">
        <v>44354</v>
      </c>
      <c r="AJ7811" s="1" t="str">
        <v>Close Ended Schemes ( Income )</v>
      </c>
    </row>
    <row r="7812" spans="1:36" x14ac:dyDescent="0.25">
      <c r="A7812" s="1" t="s">
        <v>41197</v>
      </c>
      <c r="N7812" s="1" t="s">
        <v>26</v>
      </c>
      <c r="O7812" s="1" t="s">
        <v>833</v>
      </c>
      <c r="P7812" s="1" t="s">
        <v>34613</v>
      </c>
      <c r="Q7812" s="1" t="s">
        <v>13638</v>
      </c>
      <c r="R7812" s="1">
        <v>11.3354</v>
      </c>
      <c r="S7812" s="1" t="s">
        <v>13638</v>
      </c>
      <c r="T7812" s="1" t="s">
        <v>13638</v>
      </c>
      <c r="U7812" s="8">
        <v>44354</v>
      </c>
      <c r="AJ7812" s="1" t="str">
        <v>Close Ended Schemes ( Income )</v>
      </c>
    </row>
    <row r="7813" spans="1:36" x14ac:dyDescent="0.25">
      <c r="A7813" s="1" t="s">
        <v>41198</v>
      </c>
      <c r="N7813" s="1" t="s">
        <v>26</v>
      </c>
      <c r="O7813" s="1" t="s">
        <v>832</v>
      </c>
      <c r="P7813" s="1" t="s">
        <v>34614</v>
      </c>
      <c r="Q7813" s="1" t="s">
        <v>13638</v>
      </c>
      <c r="R7813" s="1">
        <v>11.3354</v>
      </c>
      <c r="S7813" s="1" t="s">
        <v>13638</v>
      </c>
      <c r="T7813" s="1" t="s">
        <v>13638</v>
      </c>
      <c r="U7813" s="8">
        <v>44354</v>
      </c>
      <c r="AJ7813" s="1" t="str">
        <v>Close Ended Schemes ( Income )</v>
      </c>
    </row>
    <row r="7814" spans="1:36" x14ac:dyDescent="0.25">
      <c r="N7814" s="1" t="s">
        <v>26</v>
      </c>
      <c r="O7814" s="1" t="s">
        <v>831</v>
      </c>
      <c r="P7814" s="1" t="s">
        <v>34615</v>
      </c>
      <c r="Q7814" s="1" t="s">
        <v>13638</v>
      </c>
      <c r="R7814" s="1">
        <v>11.7591</v>
      </c>
      <c r="S7814" s="1" t="s">
        <v>13638</v>
      </c>
      <c r="T7814" s="1" t="s">
        <v>13638</v>
      </c>
      <c r="U7814" s="8">
        <v>44354</v>
      </c>
      <c r="AJ7814" s="1" t="str">
        <v>Close Ended Schemes ( Income )</v>
      </c>
    </row>
    <row r="7815" spans="1:36" x14ac:dyDescent="0.25">
      <c r="A7815" s="1" t="s">
        <v>35</v>
      </c>
      <c r="N7815" s="1" t="s">
        <v>26</v>
      </c>
      <c r="O7815" s="1" t="s">
        <v>830</v>
      </c>
      <c r="P7815" s="1" t="s">
        <v>34616</v>
      </c>
      <c r="Q7815" s="1" t="s">
        <v>13638</v>
      </c>
      <c r="R7815" s="1">
        <v>11.7591</v>
      </c>
      <c r="S7815" s="1" t="s">
        <v>13638</v>
      </c>
      <c r="T7815" s="1" t="s">
        <v>13638</v>
      </c>
      <c r="U7815" s="8">
        <v>44354</v>
      </c>
      <c r="AJ7815" s="1" t="str">
        <v>Close Ended Schemes ( Income )</v>
      </c>
    </row>
    <row r="7816" spans="1:36" x14ac:dyDescent="0.25">
      <c r="A7816" s="1" t="s">
        <v>41199</v>
      </c>
      <c r="N7816" s="1" t="s">
        <v>26</v>
      </c>
      <c r="O7816" s="1" t="s">
        <v>829</v>
      </c>
      <c r="P7816" s="1" t="s">
        <v>34617</v>
      </c>
      <c r="Q7816" s="1" t="s">
        <v>13638</v>
      </c>
      <c r="R7816" s="1">
        <v>11.7034</v>
      </c>
      <c r="S7816" s="1" t="s">
        <v>13638</v>
      </c>
      <c r="T7816" s="1" t="s">
        <v>13638</v>
      </c>
      <c r="U7816" s="8">
        <v>44354</v>
      </c>
      <c r="AJ7816" s="1" t="str">
        <v>Close Ended Schemes ( Income )</v>
      </c>
    </row>
    <row r="7817" spans="1:36" x14ac:dyDescent="0.25">
      <c r="A7817" s="1" t="s">
        <v>41200</v>
      </c>
      <c r="N7817" s="1" t="s">
        <v>26</v>
      </c>
      <c r="O7817" s="1" t="s">
        <v>828</v>
      </c>
      <c r="P7817" s="1" t="s">
        <v>34618</v>
      </c>
      <c r="Q7817" s="1" t="s">
        <v>13638</v>
      </c>
      <c r="R7817" s="1">
        <v>11.7034</v>
      </c>
      <c r="S7817" s="1" t="s">
        <v>13638</v>
      </c>
      <c r="T7817" s="1" t="s">
        <v>13638</v>
      </c>
      <c r="U7817" s="8">
        <v>44354</v>
      </c>
      <c r="AJ7817" s="1" t="str">
        <v>Close Ended Schemes ( Income )</v>
      </c>
    </row>
    <row r="7818" spans="1:36" x14ac:dyDescent="0.25">
      <c r="A7818" s="1" t="s">
        <v>41201</v>
      </c>
      <c r="N7818" s="1" t="s">
        <v>26</v>
      </c>
      <c r="O7818" s="1" t="s">
        <v>827</v>
      </c>
      <c r="P7818" s="1" t="s">
        <v>34619</v>
      </c>
      <c r="Q7818" s="1" t="s">
        <v>13638</v>
      </c>
      <c r="R7818" s="1">
        <v>11.740500000000001</v>
      </c>
      <c r="S7818" s="1" t="s">
        <v>13638</v>
      </c>
      <c r="T7818" s="1" t="s">
        <v>13638</v>
      </c>
      <c r="U7818" s="8">
        <v>44354</v>
      </c>
      <c r="AJ7818" s="1" t="str">
        <v>Close Ended Schemes ( Income )</v>
      </c>
    </row>
    <row r="7819" spans="1:36" x14ac:dyDescent="0.25">
      <c r="A7819" s="1" t="s">
        <v>41202</v>
      </c>
      <c r="N7819" s="1" t="s">
        <v>26</v>
      </c>
      <c r="O7819" s="1" t="s">
        <v>826</v>
      </c>
      <c r="P7819" s="1" t="s">
        <v>34620</v>
      </c>
      <c r="Q7819" s="1" t="s">
        <v>13638</v>
      </c>
      <c r="R7819" s="1">
        <v>11.740500000000001</v>
      </c>
      <c r="S7819" s="1" t="s">
        <v>13638</v>
      </c>
      <c r="T7819" s="1" t="s">
        <v>13638</v>
      </c>
      <c r="U7819" s="8">
        <v>44354</v>
      </c>
      <c r="AJ7819" s="1" t="str">
        <v>Close Ended Schemes ( Income )</v>
      </c>
    </row>
    <row r="7820" spans="1:36" x14ac:dyDescent="0.25">
      <c r="N7820" s="1" t="s">
        <v>26</v>
      </c>
      <c r="O7820" s="1" t="s">
        <v>825</v>
      </c>
      <c r="P7820" s="1" t="s">
        <v>34621</v>
      </c>
      <c r="Q7820" s="1" t="s">
        <v>13638</v>
      </c>
      <c r="R7820" s="1">
        <v>11.685499999999999</v>
      </c>
      <c r="S7820" s="1" t="s">
        <v>13638</v>
      </c>
      <c r="T7820" s="1" t="s">
        <v>13638</v>
      </c>
      <c r="U7820" s="8">
        <v>44354</v>
      </c>
      <c r="AJ7820" s="1" t="str">
        <v>Close Ended Schemes ( Income )</v>
      </c>
    </row>
    <row r="7821" spans="1:36" x14ac:dyDescent="0.25">
      <c r="A7821" s="1" t="s">
        <v>14</v>
      </c>
      <c r="N7821" s="1" t="s">
        <v>26</v>
      </c>
      <c r="O7821" s="1" t="s">
        <v>824</v>
      </c>
      <c r="P7821" s="1" t="s">
        <v>34622</v>
      </c>
      <c r="Q7821" s="1" t="s">
        <v>13638</v>
      </c>
      <c r="R7821" s="1">
        <v>11.685499999999999</v>
      </c>
      <c r="S7821" s="1" t="s">
        <v>13638</v>
      </c>
      <c r="T7821" s="1" t="s">
        <v>13638</v>
      </c>
      <c r="U7821" s="8">
        <v>44354</v>
      </c>
      <c r="AJ7821" s="1" t="str">
        <v>Close Ended Schemes ( Income )</v>
      </c>
    </row>
    <row r="7822" spans="1:36" x14ac:dyDescent="0.25">
      <c r="A7822" s="1" t="s">
        <v>41203</v>
      </c>
      <c r="N7822" s="1" t="s">
        <v>26</v>
      </c>
      <c r="O7822" s="1" t="s">
        <v>28286</v>
      </c>
      <c r="P7822" s="1" t="s">
        <v>28287</v>
      </c>
      <c r="Q7822" s="1" t="s">
        <v>13638</v>
      </c>
      <c r="R7822" s="1">
        <v>10.162599999999999</v>
      </c>
      <c r="S7822" s="1" t="s">
        <v>13638</v>
      </c>
      <c r="T7822" s="1" t="s">
        <v>13638</v>
      </c>
      <c r="U7822" s="8">
        <v>44354</v>
      </c>
      <c r="AJ7822" s="1" t="str">
        <v>Close Ended Schemes ( Income )</v>
      </c>
    </row>
    <row r="7823" spans="1:36" x14ac:dyDescent="0.25">
      <c r="A7823" s="1" t="s">
        <v>41204</v>
      </c>
      <c r="N7823" s="1" t="s">
        <v>26</v>
      </c>
      <c r="O7823" s="1" t="s">
        <v>28288</v>
      </c>
      <c r="P7823" s="1" t="s">
        <v>28289</v>
      </c>
      <c r="Q7823" s="1" t="s">
        <v>13638</v>
      </c>
      <c r="R7823" s="1">
        <v>10.1591</v>
      </c>
      <c r="S7823" s="1" t="s">
        <v>13638</v>
      </c>
      <c r="T7823" s="1" t="s">
        <v>13638</v>
      </c>
      <c r="U7823" s="8">
        <v>44354</v>
      </c>
      <c r="AJ7823" s="1" t="str">
        <v>Close Ended Schemes ( Income )</v>
      </c>
    </row>
    <row r="7824" spans="1:36" x14ac:dyDescent="0.25">
      <c r="A7824" s="1" t="s">
        <v>41205</v>
      </c>
      <c r="N7824" s="1" t="s">
        <v>26</v>
      </c>
      <c r="O7824" s="1" t="s">
        <v>28290</v>
      </c>
      <c r="P7824" s="1" t="s">
        <v>28291</v>
      </c>
      <c r="Q7824" s="1" t="s">
        <v>13638</v>
      </c>
      <c r="R7824" s="1">
        <v>10.162599999999999</v>
      </c>
      <c r="S7824" s="1" t="s">
        <v>13638</v>
      </c>
      <c r="T7824" s="1" t="s">
        <v>13638</v>
      </c>
      <c r="U7824" s="8">
        <v>44354</v>
      </c>
      <c r="AJ7824" s="1" t="str">
        <v>Close Ended Schemes ( Income )</v>
      </c>
    </row>
    <row r="7825" spans="1:36" x14ac:dyDescent="0.25">
      <c r="A7825" s="1" t="s">
        <v>41206</v>
      </c>
      <c r="N7825" s="1" t="s">
        <v>26</v>
      </c>
      <c r="O7825" s="1" t="s">
        <v>28292</v>
      </c>
      <c r="P7825" s="1" t="s">
        <v>28293</v>
      </c>
      <c r="Q7825" s="1" t="s">
        <v>13638</v>
      </c>
      <c r="R7825" s="1">
        <v>10.1591</v>
      </c>
      <c r="S7825" s="1" t="s">
        <v>13638</v>
      </c>
      <c r="T7825" s="1" t="s">
        <v>13638</v>
      </c>
      <c r="U7825" s="8">
        <v>44354</v>
      </c>
      <c r="AJ7825" s="1" t="str">
        <v>Close Ended Schemes ( Income )</v>
      </c>
    </row>
    <row r="7826" spans="1:36" x14ac:dyDescent="0.25">
      <c r="N7826" s="1" t="s">
        <v>26</v>
      </c>
      <c r="O7826" s="1" t="s">
        <v>28294</v>
      </c>
      <c r="P7826" s="1" t="s">
        <v>28295</v>
      </c>
      <c r="Q7826" s="1" t="s">
        <v>13638</v>
      </c>
      <c r="R7826" s="1">
        <v>10.143700000000001</v>
      </c>
      <c r="S7826" s="1" t="s">
        <v>13638</v>
      </c>
      <c r="T7826" s="1" t="s">
        <v>13638</v>
      </c>
      <c r="U7826" s="8">
        <v>44354</v>
      </c>
      <c r="AJ7826" s="1" t="str">
        <v>Close Ended Schemes ( Income )</v>
      </c>
    </row>
    <row r="7827" spans="1:36" x14ac:dyDescent="0.25">
      <c r="A7827" s="1" t="s">
        <v>41</v>
      </c>
      <c r="N7827" s="1" t="s">
        <v>26</v>
      </c>
      <c r="O7827" s="1" t="s">
        <v>28296</v>
      </c>
      <c r="P7827" s="1" t="s">
        <v>28297</v>
      </c>
      <c r="Q7827" s="1" t="s">
        <v>13638</v>
      </c>
      <c r="R7827" s="1">
        <v>10.143700000000001</v>
      </c>
      <c r="S7827" s="1" t="s">
        <v>13638</v>
      </c>
      <c r="T7827" s="1" t="s">
        <v>13638</v>
      </c>
      <c r="U7827" s="8">
        <v>44354</v>
      </c>
      <c r="AJ7827" s="1" t="str">
        <v>Close Ended Schemes ( Income )</v>
      </c>
    </row>
    <row r="7828" spans="1:36" x14ac:dyDescent="0.25">
      <c r="A7828" s="1" t="s">
        <v>41207</v>
      </c>
      <c r="N7828" s="1" t="s">
        <v>26</v>
      </c>
      <c r="O7828" s="1" t="s">
        <v>28298</v>
      </c>
      <c r="P7828" s="1" t="s">
        <v>28299</v>
      </c>
      <c r="Q7828" s="1" t="s">
        <v>13638</v>
      </c>
      <c r="R7828" s="1">
        <v>10.1419</v>
      </c>
      <c r="S7828" s="1" t="s">
        <v>13638</v>
      </c>
      <c r="T7828" s="1" t="s">
        <v>13638</v>
      </c>
      <c r="U7828" s="8">
        <v>44354</v>
      </c>
      <c r="AJ7828" s="1" t="str">
        <v>Close Ended Schemes ( Income )</v>
      </c>
    </row>
    <row r="7829" spans="1:36" x14ac:dyDescent="0.25">
      <c r="A7829" s="1" t="s">
        <v>41208</v>
      </c>
      <c r="N7829" s="1" t="s">
        <v>26</v>
      </c>
      <c r="O7829" s="1" t="s">
        <v>28300</v>
      </c>
      <c r="P7829" s="1" t="s">
        <v>28301</v>
      </c>
      <c r="Q7829" s="1" t="s">
        <v>13638</v>
      </c>
      <c r="R7829" s="1">
        <v>10.1419</v>
      </c>
      <c r="S7829" s="1" t="s">
        <v>13638</v>
      </c>
      <c r="T7829" s="1" t="s">
        <v>13638</v>
      </c>
      <c r="U7829" s="8">
        <v>44354</v>
      </c>
      <c r="AJ7829" s="1" t="str">
        <v>Close Ended Schemes ( Income )</v>
      </c>
    </row>
    <row r="7830" spans="1:36" x14ac:dyDescent="0.25">
      <c r="A7830" s="1" t="s">
        <v>41209</v>
      </c>
      <c r="N7830" s="1" t="s">
        <v>26</v>
      </c>
      <c r="O7830" s="1" t="s">
        <v>32606</v>
      </c>
      <c r="P7830" s="1" t="s">
        <v>32607</v>
      </c>
      <c r="Q7830" s="1" t="s">
        <v>13638</v>
      </c>
      <c r="R7830" s="1">
        <v>12.638299999999999</v>
      </c>
      <c r="S7830" s="1" t="s">
        <v>13638</v>
      </c>
      <c r="T7830" s="1" t="s">
        <v>13638</v>
      </c>
      <c r="U7830" s="8">
        <v>44354</v>
      </c>
      <c r="AJ7830" s="1" t="str">
        <v>Close Ended Schemes ( Income )</v>
      </c>
    </row>
    <row r="7831" spans="1:36" x14ac:dyDescent="0.25">
      <c r="A7831" s="1" t="s">
        <v>41210</v>
      </c>
      <c r="N7831" s="1" t="s">
        <v>26</v>
      </c>
      <c r="O7831" s="1" t="s">
        <v>32608</v>
      </c>
      <c r="P7831" s="1" t="s">
        <v>32609</v>
      </c>
      <c r="Q7831" s="1" t="s">
        <v>13638</v>
      </c>
      <c r="R7831" s="1">
        <v>12.2849</v>
      </c>
      <c r="S7831" s="1" t="s">
        <v>13638</v>
      </c>
      <c r="T7831" s="1" t="s">
        <v>13638</v>
      </c>
      <c r="U7831" s="8">
        <v>44354</v>
      </c>
      <c r="AJ7831" s="1" t="str">
        <v>Close Ended Schemes ( Income )</v>
      </c>
    </row>
    <row r="7832" spans="1:36" x14ac:dyDescent="0.25">
      <c r="N7832" s="1" t="s">
        <v>26</v>
      </c>
      <c r="O7832" s="1" t="s">
        <v>32610</v>
      </c>
      <c r="P7832" s="1" t="s">
        <v>32611</v>
      </c>
      <c r="Q7832" s="1" t="s">
        <v>13638</v>
      </c>
      <c r="R7832" s="1">
        <v>12.620699999999999</v>
      </c>
      <c r="S7832" s="1" t="s">
        <v>13638</v>
      </c>
      <c r="T7832" s="1" t="s">
        <v>13638</v>
      </c>
      <c r="U7832" s="8">
        <v>44354</v>
      </c>
      <c r="AJ7832" s="1" t="str">
        <v>Close Ended Schemes ( Income )</v>
      </c>
    </row>
    <row r="7833" spans="1:36" x14ac:dyDescent="0.25">
      <c r="A7833" s="1" t="s">
        <v>45</v>
      </c>
      <c r="N7833" s="1" t="s">
        <v>26</v>
      </c>
      <c r="O7833" s="1" t="s">
        <v>32612</v>
      </c>
      <c r="P7833" s="1" t="s">
        <v>32613</v>
      </c>
      <c r="Q7833" s="1" t="s">
        <v>13638</v>
      </c>
      <c r="R7833" s="1">
        <v>12.2676</v>
      </c>
      <c r="S7833" s="1" t="s">
        <v>13638</v>
      </c>
      <c r="T7833" s="1" t="s">
        <v>13638</v>
      </c>
      <c r="U7833" s="8">
        <v>44354</v>
      </c>
      <c r="AJ7833" s="1" t="str">
        <v>Close Ended Schemes ( Income )</v>
      </c>
    </row>
    <row r="7834" spans="1:36" x14ac:dyDescent="0.25">
      <c r="A7834" s="1" t="s">
        <v>41211</v>
      </c>
      <c r="N7834" s="1" t="s">
        <v>26</v>
      </c>
      <c r="O7834" s="1" t="s">
        <v>32614</v>
      </c>
      <c r="P7834" s="1" t="s">
        <v>32615</v>
      </c>
      <c r="Q7834" s="1" t="s">
        <v>13638</v>
      </c>
      <c r="R7834" s="1">
        <v>12.595000000000001</v>
      </c>
      <c r="S7834" s="1" t="s">
        <v>13638</v>
      </c>
      <c r="T7834" s="1" t="s">
        <v>13638</v>
      </c>
      <c r="U7834" s="8">
        <v>44354</v>
      </c>
      <c r="AJ7834" s="1" t="str">
        <v>Close Ended Schemes ( Income )</v>
      </c>
    </row>
    <row r="7835" spans="1:36" x14ac:dyDescent="0.25">
      <c r="A7835" s="1" t="s">
        <v>41212</v>
      </c>
      <c r="N7835" s="1" t="s">
        <v>26</v>
      </c>
      <c r="O7835" s="1" t="s">
        <v>32616</v>
      </c>
      <c r="P7835" s="1" t="s">
        <v>32617</v>
      </c>
      <c r="Q7835" s="1" t="s">
        <v>13638</v>
      </c>
      <c r="R7835" s="1">
        <v>12.2386</v>
      </c>
      <c r="S7835" s="1" t="s">
        <v>13638</v>
      </c>
      <c r="T7835" s="1" t="s">
        <v>13638</v>
      </c>
      <c r="U7835" s="8">
        <v>44354</v>
      </c>
      <c r="AJ7835" s="1" t="str">
        <v>Close Ended Schemes ( Income )</v>
      </c>
    </row>
    <row r="7836" spans="1:36" x14ac:dyDescent="0.25">
      <c r="A7836" s="1" t="s">
        <v>41213</v>
      </c>
      <c r="N7836" s="1" t="s">
        <v>26</v>
      </c>
      <c r="O7836" s="1" t="s">
        <v>32618</v>
      </c>
      <c r="P7836" s="1" t="s">
        <v>32619</v>
      </c>
      <c r="Q7836" s="1" t="s">
        <v>13638</v>
      </c>
      <c r="R7836" s="1">
        <v>12.568899999999999</v>
      </c>
      <c r="S7836" s="1" t="s">
        <v>13638</v>
      </c>
      <c r="T7836" s="1" t="s">
        <v>13638</v>
      </c>
      <c r="U7836" s="8">
        <v>44354</v>
      </c>
      <c r="AJ7836" s="1" t="str">
        <v>Close Ended Schemes ( Income )</v>
      </c>
    </row>
    <row r="7837" spans="1:36" x14ac:dyDescent="0.25">
      <c r="A7837" s="1" t="s">
        <v>41214</v>
      </c>
      <c r="N7837" s="1" t="s">
        <v>26</v>
      </c>
      <c r="O7837" s="1" t="s">
        <v>32620</v>
      </c>
      <c r="P7837" s="1" t="s">
        <v>32621</v>
      </c>
      <c r="Q7837" s="1" t="s">
        <v>13638</v>
      </c>
      <c r="R7837" s="1">
        <v>12.2173</v>
      </c>
      <c r="S7837" s="1" t="s">
        <v>13638</v>
      </c>
      <c r="T7837" s="1" t="s">
        <v>13638</v>
      </c>
      <c r="U7837" s="8">
        <v>44354</v>
      </c>
      <c r="AJ7837" s="1" t="str">
        <v>Close Ended Schemes ( Income )</v>
      </c>
    </row>
    <row r="7838" spans="1:36" x14ac:dyDescent="0.25">
      <c r="A7838" s="1" t="s">
        <v>41215</v>
      </c>
      <c r="N7838" s="1" t="s">
        <v>26</v>
      </c>
      <c r="O7838" s="1" t="s">
        <v>34623</v>
      </c>
      <c r="P7838" s="1" t="s">
        <v>34624</v>
      </c>
      <c r="Q7838" s="1" t="s">
        <v>13638</v>
      </c>
      <c r="R7838" s="1">
        <v>12.166499999999999</v>
      </c>
      <c r="S7838" s="1" t="s">
        <v>13638</v>
      </c>
      <c r="T7838" s="1" t="s">
        <v>13638</v>
      </c>
      <c r="U7838" s="8">
        <v>44354</v>
      </c>
      <c r="AJ7838" s="1" t="str">
        <v>Close Ended Schemes ( Income )</v>
      </c>
    </row>
    <row r="7839" spans="1:36" x14ac:dyDescent="0.25">
      <c r="A7839" s="1" t="s">
        <v>41216</v>
      </c>
      <c r="N7839" s="1" t="s">
        <v>26</v>
      </c>
      <c r="O7839" s="1" t="s">
        <v>34625</v>
      </c>
      <c r="P7839" s="1" t="s">
        <v>34626</v>
      </c>
      <c r="Q7839" s="1" t="s">
        <v>13638</v>
      </c>
      <c r="R7839" s="1">
        <v>12.1341</v>
      </c>
      <c r="S7839" s="1" t="s">
        <v>13638</v>
      </c>
      <c r="T7839" s="1" t="s">
        <v>13638</v>
      </c>
      <c r="U7839" s="8">
        <v>44354</v>
      </c>
      <c r="AJ7839" s="1" t="str">
        <v>Close Ended Schemes ( Income )</v>
      </c>
    </row>
    <row r="7840" spans="1:36" x14ac:dyDescent="0.25">
      <c r="A7840" s="1" t="s">
        <v>41217</v>
      </c>
      <c r="N7840" s="1" t="s">
        <v>26</v>
      </c>
      <c r="O7840" s="1" t="s">
        <v>34627</v>
      </c>
      <c r="P7840" s="1" t="s">
        <v>34628</v>
      </c>
      <c r="Q7840" s="1" t="s">
        <v>13638</v>
      </c>
      <c r="R7840" s="1">
        <v>12.134</v>
      </c>
      <c r="S7840" s="1" t="s">
        <v>13638</v>
      </c>
      <c r="T7840" s="1" t="s">
        <v>13638</v>
      </c>
      <c r="U7840" s="8">
        <v>44354</v>
      </c>
      <c r="AJ7840" s="1" t="str">
        <v>Close Ended Schemes ( Income )</v>
      </c>
    </row>
    <row r="7841" spans="1:36" x14ac:dyDescent="0.25">
      <c r="A7841" s="1" t="s">
        <v>41218</v>
      </c>
      <c r="N7841" s="1" t="s">
        <v>26</v>
      </c>
      <c r="O7841" s="1" t="s">
        <v>32622</v>
      </c>
      <c r="P7841" s="1" t="s">
        <v>32623</v>
      </c>
      <c r="Q7841" s="1" t="s">
        <v>13638</v>
      </c>
      <c r="R7841" s="1">
        <v>12.744</v>
      </c>
      <c r="S7841" s="1" t="s">
        <v>13638</v>
      </c>
      <c r="T7841" s="1" t="s">
        <v>13638</v>
      </c>
      <c r="U7841" s="8">
        <v>44354</v>
      </c>
      <c r="AJ7841" s="1" t="str">
        <v>Close Ended Schemes ( Income )</v>
      </c>
    </row>
    <row r="7842" spans="1:36" x14ac:dyDescent="0.25">
      <c r="A7842" s="1" t="s">
        <v>41219</v>
      </c>
      <c r="N7842" s="1" t="s">
        <v>26</v>
      </c>
      <c r="O7842" s="1" t="s">
        <v>32624</v>
      </c>
      <c r="P7842" s="1" t="s">
        <v>32625</v>
      </c>
      <c r="Q7842" s="1" t="s">
        <v>13638</v>
      </c>
      <c r="R7842" s="1">
        <v>12.6548</v>
      </c>
      <c r="S7842" s="1" t="s">
        <v>13638</v>
      </c>
      <c r="T7842" s="1" t="s">
        <v>13638</v>
      </c>
      <c r="U7842" s="8">
        <v>44354</v>
      </c>
      <c r="AJ7842" s="1" t="str">
        <v>Close Ended Schemes ( Income )</v>
      </c>
    </row>
    <row r="7843" spans="1:36" x14ac:dyDescent="0.25">
      <c r="A7843" s="1" t="s">
        <v>41220</v>
      </c>
      <c r="N7843" s="1" t="s">
        <v>26</v>
      </c>
      <c r="O7843" s="1" t="s">
        <v>32626</v>
      </c>
      <c r="P7843" s="1" t="s">
        <v>32627</v>
      </c>
      <c r="Q7843" s="1" t="s">
        <v>13638</v>
      </c>
      <c r="R7843" s="1">
        <v>12.6548</v>
      </c>
      <c r="S7843" s="1" t="s">
        <v>13638</v>
      </c>
      <c r="T7843" s="1" t="s">
        <v>13638</v>
      </c>
      <c r="U7843" s="8">
        <v>44354</v>
      </c>
      <c r="AJ7843" s="1" t="str">
        <v>Close Ended Schemes ( Income )</v>
      </c>
    </row>
    <row r="7844" spans="1:36" x14ac:dyDescent="0.25">
      <c r="A7844" s="1" t="s">
        <v>41221</v>
      </c>
      <c r="N7844" s="1" t="s">
        <v>26</v>
      </c>
      <c r="O7844" s="1" t="s">
        <v>32628</v>
      </c>
      <c r="P7844" s="1" t="s">
        <v>32629</v>
      </c>
      <c r="Q7844" s="1" t="s">
        <v>13638</v>
      </c>
      <c r="R7844" s="1">
        <v>12.745900000000001</v>
      </c>
      <c r="S7844" s="1" t="s">
        <v>13638</v>
      </c>
      <c r="T7844" s="1" t="s">
        <v>13638</v>
      </c>
      <c r="U7844" s="8">
        <v>44354</v>
      </c>
      <c r="AJ7844" s="1" t="str">
        <v>Close Ended Schemes ( Income )</v>
      </c>
    </row>
    <row r="7845" spans="1:36" x14ac:dyDescent="0.25">
      <c r="A7845" s="1" t="s">
        <v>41222</v>
      </c>
      <c r="N7845" s="1" t="s">
        <v>26</v>
      </c>
      <c r="O7845" s="1" t="s">
        <v>32630</v>
      </c>
      <c r="P7845" s="1" t="s">
        <v>32631</v>
      </c>
      <c r="Q7845" s="1" t="s">
        <v>13638</v>
      </c>
      <c r="R7845" s="1">
        <v>12.668200000000001</v>
      </c>
      <c r="S7845" s="1" t="s">
        <v>13638</v>
      </c>
      <c r="T7845" s="1" t="s">
        <v>13638</v>
      </c>
      <c r="U7845" s="8">
        <v>44354</v>
      </c>
      <c r="AJ7845" s="1" t="str">
        <v>Close Ended Schemes ( Income )</v>
      </c>
    </row>
    <row r="7846" spans="1:36" x14ac:dyDescent="0.25">
      <c r="N7846" s="1" t="s">
        <v>26</v>
      </c>
      <c r="O7846" s="1" t="s">
        <v>32632</v>
      </c>
      <c r="P7846" s="1" t="s">
        <v>32633</v>
      </c>
      <c r="Q7846" s="1" t="s">
        <v>13638</v>
      </c>
      <c r="R7846" s="1">
        <v>12.6151</v>
      </c>
      <c r="S7846" s="1" t="s">
        <v>13638</v>
      </c>
      <c r="T7846" s="1" t="s">
        <v>13638</v>
      </c>
      <c r="U7846" s="8">
        <v>44354</v>
      </c>
      <c r="AJ7846" s="1" t="str">
        <v>Close Ended Schemes ( Income )</v>
      </c>
    </row>
    <row r="7847" spans="1:36" x14ac:dyDescent="0.25">
      <c r="A7847" s="1" t="s">
        <v>42</v>
      </c>
      <c r="N7847" s="1" t="s">
        <v>26</v>
      </c>
      <c r="O7847" s="1" t="s">
        <v>32634</v>
      </c>
      <c r="P7847" s="1" t="s">
        <v>32635</v>
      </c>
      <c r="Q7847" s="1" t="s">
        <v>13638</v>
      </c>
      <c r="R7847" s="1">
        <v>12.689299999999999</v>
      </c>
      <c r="S7847" s="1" t="s">
        <v>13638</v>
      </c>
      <c r="T7847" s="1" t="s">
        <v>13638</v>
      </c>
      <c r="U7847" s="8">
        <v>44354</v>
      </c>
      <c r="AJ7847" s="1" t="str">
        <v>Close Ended Schemes ( Income )</v>
      </c>
    </row>
    <row r="7848" spans="1:36" x14ac:dyDescent="0.25">
      <c r="A7848" s="1" t="s">
        <v>41223</v>
      </c>
      <c r="N7848" s="1" t="s">
        <v>26</v>
      </c>
      <c r="O7848" s="1" t="s">
        <v>32636</v>
      </c>
      <c r="P7848" s="1" t="s">
        <v>32637</v>
      </c>
      <c r="Q7848" s="1" t="s">
        <v>13638</v>
      </c>
      <c r="R7848" s="1">
        <v>12.6151</v>
      </c>
      <c r="S7848" s="1" t="s">
        <v>13638</v>
      </c>
      <c r="T7848" s="1" t="s">
        <v>13638</v>
      </c>
      <c r="U7848" s="8">
        <v>44354</v>
      </c>
      <c r="AJ7848" s="1" t="str">
        <v>Close Ended Schemes ( Income )</v>
      </c>
    </row>
    <row r="7849" spans="1:36" x14ac:dyDescent="0.25">
      <c r="A7849" s="1" t="s">
        <v>41224</v>
      </c>
      <c r="N7849" s="1" t="s">
        <v>26</v>
      </c>
      <c r="O7849" s="1" t="s">
        <v>32638</v>
      </c>
      <c r="P7849" s="1" t="s">
        <v>32639</v>
      </c>
      <c r="Q7849" s="1" t="s">
        <v>13638</v>
      </c>
      <c r="R7849" s="1">
        <v>12.426600000000001</v>
      </c>
      <c r="S7849" s="1" t="s">
        <v>13638</v>
      </c>
      <c r="T7849" s="1" t="s">
        <v>13638</v>
      </c>
      <c r="U7849" s="8">
        <v>44354</v>
      </c>
      <c r="AJ7849" s="1" t="str">
        <v>Close Ended Schemes ( Income )</v>
      </c>
    </row>
    <row r="7850" spans="1:36" x14ac:dyDescent="0.25">
      <c r="A7850" s="1" t="s">
        <v>41225</v>
      </c>
      <c r="N7850" s="1" t="s">
        <v>26</v>
      </c>
      <c r="O7850" s="1" t="s">
        <v>32640</v>
      </c>
      <c r="P7850" s="1" t="s">
        <v>32641</v>
      </c>
      <c r="Q7850" s="1" t="s">
        <v>13638</v>
      </c>
      <c r="R7850" s="1">
        <v>12.3843</v>
      </c>
      <c r="S7850" s="1" t="s">
        <v>13638</v>
      </c>
      <c r="T7850" s="1" t="s">
        <v>13638</v>
      </c>
      <c r="U7850" s="8">
        <v>44354</v>
      </c>
      <c r="AJ7850" s="1" t="str">
        <v>Close Ended Schemes ( Income )</v>
      </c>
    </row>
    <row r="7851" spans="1:36" x14ac:dyDescent="0.25">
      <c r="A7851" s="1" t="s">
        <v>41226</v>
      </c>
      <c r="N7851" s="1" t="s">
        <v>26</v>
      </c>
      <c r="O7851" s="1" t="s">
        <v>32642</v>
      </c>
      <c r="P7851" s="1" t="s">
        <v>32643</v>
      </c>
      <c r="Q7851" s="1" t="s">
        <v>13638</v>
      </c>
      <c r="R7851" s="1">
        <v>12.464499999999999</v>
      </c>
      <c r="S7851" s="1" t="s">
        <v>13638</v>
      </c>
      <c r="T7851" s="1" t="s">
        <v>13638</v>
      </c>
      <c r="U7851" s="8">
        <v>44354</v>
      </c>
      <c r="AJ7851" s="1" t="str">
        <v>Close Ended Schemes ( Income )</v>
      </c>
    </row>
    <row r="7852" spans="1:36" x14ac:dyDescent="0.25">
      <c r="N7852" s="1" t="s">
        <v>26</v>
      </c>
      <c r="O7852" s="1" t="s">
        <v>32644</v>
      </c>
      <c r="P7852" s="1" t="s">
        <v>32645</v>
      </c>
      <c r="Q7852" s="1" t="s">
        <v>13638</v>
      </c>
      <c r="R7852" s="1">
        <v>12.3843</v>
      </c>
      <c r="S7852" s="1" t="s">
        <v>13638</v>
      </c>
      <c r="T7852" s="1" t="s">
        <v>13638</v>
      </c>
      <c r="U7852" s="8">
        <v>44354</v>
      </c>
      <c r="AJ7852" s="1" t="str">
        <v>Close Ended Schemes ( Income )</v>
      </c>
    </row>
    <row r="7853" spans="1:36" x14ac:dyDescent="0.25">
      <c r="A7853" s="1" t="s">
        <v>58</v>
      </c>
      <c r="N7853" s="1" t="s">
        <v>26</v>
      </c>
      <c r="O7853" s="1" t="s">
        <v>32646</v>
      </c>
      <c r="P7853" s="1" t="s">
        <v>32647</v>
      </c>
      <c r="Q7853" s="1" t="s">
        <v>13638</v>
      </c>
      <c r="R7853" s="1">
        <v>12.4336</v>
      </c>
      <c r="S7853" s="1" t="s">
        <v>13638</v>
      </c>
      <c r="T7853" s="1" t="s">
        <v>13638</v>
      </c>
      <c r="U7853" s="8">
        <v>44354</v>
      </c>
      <c r="AJ7853" s="1" t="str">
        <v>Close Ended Schemes ( Income )</v>
      </c>
    </row>
    <row r="7854" spans="1:36" x14ac:dyDescent="0.25">
      <c r="A7854" s="1" t="s">
        <v>41227</v>
      </c>
      <c r="N7854" s="1" t="s">
        <v>26</v>
      </c>
      <c r="O7854" s="1" t="s">
        <v>32648</v>
      </c>
      <c r="P7854" s="1" t="s">
        <v>32649</v>
      </c>
      <c r="Q7854" s="1" t="s">
        <v>13638</v>
      </c>
      <c r="R7854" s="1">
        <v>12.3605</v>
      </c>
      <c r="S7854" s="1" t="s">
        <v>13638</v>
      </c>
      <c r="T7854" s="1" t="s">
        <v>13638</v>
      </c>
      <c r="U7854" s="8">
        <v>44354</v>
      </c>
      <c r="AJ7854" s="1" t="str">
        <v>Close Ended Schemes ( Income )</v>
      </c>
    </row>
    <row r="7855" spans="1:36" x14ac:dyDescent="0.25">
      <c r="A7855" s="1" t="s">
        <v>41228</v>
      </c>
      <c r="N7855" s="1" t="s">
        <v>26</v>
      </c>
      <c r="O7855" s="1" t="s">
        <v>32650</v>
      </c>
      <c r="P7855" s="1" t="s">
        <v>32651</v>
      </c>
      <c r="Q7855" s="1" t="s">
        <v>13638</v>
      </c>
      <c r="R7855" s="1">
        <v>12.4392</v>
      </c>
      <c r="S7855" s="1" t="s">
        <v>13638</v>
      </c>
      <c r="T7855" s="1" t="s">
        <v>13638</v>
      </c>
      <c r="U7855" s="8">
        <v>44354</v>
      </c>
      <c r="AJ7855" s="1" t="str">
        <v>Close Ended Schemes ( Income )</v>
      </c>
    </row>
    <row r="7856" spans="1:36" x14ac:dyDescent="0.25">
      <c r="N7856" s="1" t="s">
        <v>26</v>
      </c>
      <c r="O7856" s="1" t="s">
        <v>32652</v>
      </c>
      <c r="P7856" s="1" t="s">
        <v>32653</v>
      </c>
      <c r="Q7856" s="1" t="s">
        <v>13638</v>
      </c>
      <c r="R7856" s="1">
        <v>12.3605</v>
      </c>
      <c r="S7856" s="1" t="s">
        <v>13638</v>
      </c>
      <c r="T7856" s="1" t="s">
        <v>13638</v>
      </c>
      <c r="U7856" s="8">
        <v>44354</v>
      </c>
      <c r="AJ7856" s="1" t="str">
        <v>Close Ended Schemes ( Income )</v>
      </c>
    </row>
    <row r="7857" spans="1:36" x14ac:dyDescent="0.25">
      <c r="A7857" s="1" t="s">
        <v>16</v>
      </c>
      <c r="N7857" s="1" t="s">
        <v>26</v>
      </c>
      <c r="O7857" s="1" t="s">
        <v>32654</v>
      </c>
      <c r="P7857" s="1" t="s">
        <v>32655</v>
      </c>
      <c r="Q7857" s="1" t="s">
        <v>13638</v>
      </c>
      <c r="R7857" s="1">
        <v>11.646800000000001</v>
      </c>
      <c r="S7857" s="1" t="s">
        <v>13638</v>
      </c>
      <c r="T7857" s="1" t="s">
        <v>13638</v>
      </c>
      <c r="U7857" s="8">
        <v>44354</v>
      </c>
      <c r="AJ7857" s="1" t="str">
        <v>Close Ended Schemes ( Income )</v>
      </c>
    </row>
    <row r="7858" spans="1:36" x14ac:dyDescent="0.25">
      <c r="A7858" s="1" t="s">
        <v>41229</v>
      </c>
      <c r="N7858" s="1" t="s">
        <v>26</v>
      </c>
      <c r="O7858" s="1" t="s">
        <v>32656</v>
      </c>
      <c r="P7858" s="1" t="s">
        <v>32657</v>
      </c>
      <c r="Q7858" s="1" t="s">
        <v>13638</v>
      </c>
      <c r="R7858" s="1">
        <v>11.525499999999999</v>
      </c>
      <c r="S7858" s="1" t="s">
        <v>13638</v>
      </c>
      <c r="T7858" s="1" t="s">
        <v>13638</v>
      </c>
      <c r="U7858" s="8">
        <v>44354</v>
      </c>
      <c r="AJ7858" s="1" t="str">
        <v>Close Ended Schemes ( Income )</v>
      </c>
    </row>
    <row r="7859" spans="1:36" x14ac:dyDescent="0.25">
      <c r="A7859" s="1" t="s">
        <v>41230</v>
      </c>
      <c r="N7859" s="1" t="s">
        <v>26</v>
      </c>
      <c r="O7859" s="1" t="s">
        <v>32658</v>
      </c>
      <c r="P7859" s="1" t="s">
        <v>32659</v>
      </c>
      <c r="Q7859" s="1" t="s">
        <v>13638</v>
      </c>
      <c r="R7859" s="1">
        <v>11.525600000000001</v>
      </c>
      <c r="S7859" s="1" t="s">
        <v>13638</v>
      </c>
      <c r="T7859" s="1" t="s">
        <v>13638</v>
      </c>
      <c r="U7859" s="8">
        <v>44354</v>
      </c>
      <c r="AJ7859" s="1" t="str">
        <v>Close Ended Schemes ( Income )</v>
      </c>
    </row>
    <row r="7860" spans="1:36" x14ac:dyDescent="0.25">
      <c r="A7860" s="1" t="s">
        <v>41231</v>
      </c>
      <c r="N7860" s="1" t="s">
        <v>26</v>
      </c>
      <c r="O7860" s="1" t="s">
        <v>32660</v>
      </c>
      <c r="P7860" s="1" t="s">
        <v>32661</v>
      </c>
      <c r="Q7860" s="1" t="s">
        <v>13638</v>
      </c>
      <c r="R7860" s="1">
        <v>11.6515</v>
      </c>
      <c r="S7860" s="1" t="s">
        <v>13638</v>
      </c>
      <c r="T7860" s="1" t="s">
        <v>13638</v>
      </c>
      <c r="U7860" s="8">
        <v>44354</v>
      </c>
      <c r="AJ7860" s="1" t="str">
        <v>Close Ended Schemes ( Income )</v>
      </c>
    </row>
    <row r="7861" spans="1:36" x14ac:dyDescent="0.25">
      <c r="A7861" s="1" t="s">
        <v>41232</v>
      </c>
      <c r="N7861" s="1" t="s">
        <v>26</v>
      </c>
      <c r="O7861" s="1" t="s">
        <v>32662</v>
      </c>
      <c r="P7861" s="1" t="s">
        <v>32663</v>
      </c>
      <c r="Q7861" s="1" t="s">
        <v>13638</v>
      </c>
      <c r="R7861" s="1">
        <v>11.447800000000001</v>
      </c>
      <c r="S7861" s="1" t="s">
        <v>13638</v>
      </c>
      <c r="T7861" s="1" t="s">
        <v>13638</v>
      </c>
      <c r="U7861" s="8">
        <v>44354</v>
      </c>
      <c r="AJ7861" s="1" t="str">
        <v>Close Ended Schemes ( Income )</v>
      </c>
    </row>
    <row r="7862" spans="1:36" x14ac:dyDescent="0.25">
      <c r="N7862" s="1" t="s">
        <v>26</v>
      </c>
      <c r="O7862" s="1" t="s">
        <v>32664</v>
      </c>
      <c r="P7862" s="1" t="s">
        <v>32665</v>
      </c>
      <c r="Q7862" s="1" t="s">
        <v>13638</v>
      </c>
      <c r="R7862" s="1">
        <v>11.331</v>
      </c>
      <c r="S7862" s="1" t="s">
        <v>13638</v>
      </c>
      <c r="T7862" s="1" t="s">
        <v>13638</v>
      </c>
      <c r="U7862" s="8">
        <v>44354</v>
      </c>
      <c r="AJ7862" s="1" t="str">
        <v>Close Ended Schemes ( Income )</v>
      </c>
    </row>
    <row r="7863" spans="1:36" x14ac:dyDescent="0.25">
      <c r="A7863" s="1" t="s">
        <v>2</v>
      </c>
      <c r="N7863" s="1" t="s">
        <v>26</v>
      </c>
      <c r="O7863" s="1" t="s">
        <v>32666</v>
      </c>
      <c r="P7863" s="1" t="s">
        <v>32667</v>
      </c>
      <c r="Q7863" s="1" t="s">
        <v>13638</v>
      </c>
      <c r="R7863" s="1">
        <v>11.331099999999999</v>
      </c>
      <c r="S7863" s="1" t="s">
        <v>13638</v>
      </c>
      <c r="T7863" s="1" t="s">
        <v>13638</v>
      </c>
      <c r="U7863" s="8">
        <v>44354</v>
      </c>
      <c r="AJ7863" s="1" t="str">
        <v>Close Ended Schemes ( Income )</v>
      </c>
    </row>
    <row r="7864" spans="1:36" x14ac:dyDescent="0.25">
      <c r="A7864" s="1" t="s">
        <v>41233</v>
      </c>
      <c r="N7864" s="1" t="s">
        <v>26</v>
      </c>
      <c r="O7864" s="1" t="s">
        <v>32668</v>
      </c>
      <c r="P7864" s="1" t="s">
        <v>32669</v>
      </c>
      <c r="Q7864" s="1" t="s">
        <v>13638</v>
      </c>
      <c r="R7864" s="1">
        <v>11.450799999999999</v>
      </c>
      <c r="S7864" s="1" t="s">
        <v>13638</v>
      </c>
      <c r="T7864" s="1" t="s">
        <v>13638</v>
      </c>
      <c r="U7864" s="8">
        <v>44354</v>
      </c>
      <c r="AJ7864" s="1" t="str">
        <v>Close Ended Schemes ( Income )</v>
      </c>
    </row>
    <row r="7865" spans="1:36" x14ac:dyDescent="0.25">
      <c r="A7865" s="1" t="s">
        <v>41234</v>
      </c>
      <c r="N7865" s="1" t="s">
        <v>26</v>
      </c>
      <c r="O7865" s="1" t="s">
        <v>32670</v>
      </c>
      <c r="P7865" s="1" t="s">
        <v>32671</v>
      </c>
      <c r="Q7865" s="1" t="s">
        <v>13638</v>
      </c>
      <c r="R7865" s="1">
        <v>12.5655</v>
      </c>
      <c r="S7865" s="1" t="s">
        <v>13638</v>
      </c>
      <c r="T7865" s="1" t="s">
        <v>13638</v>
      </c>
      <c r="U7865" s="8">
        <v>44354</v>
      </c>
      <c r="AJ7865" s="1" t="str">
        <v>Close Ended Schemes ( Income )</v>
      </c>
    </row>
    <row r="7866" spans="1:36" x14ac:dyDescent="0.25">
      <c r="A7866" s="1" t="s">
        <v>41235</v>
      </c>
      <c r="N7866" s="1" t="s">
        <v>26</v>
      </c>
      <c r="O7866" s="1" t="s">
        <v>32672</v>
      </c>
      <c r="P7866" s="1" t="s">
        <v>32673</v>
      </c>
      <c r="Q7866" s="1" t="s">
        <v>13638</v>
      </c>
      <c r="R7866" s="1">
        <v>12.512600000000001</v>
      </c>
      <c r="S7866" s="1" t="s">
        <v>13638</v>
      </c>
      <c r="T7866" s="1" t="s">
        <v>13638</v>
      </c>
      <c r="U7866" s="8">
        <v>44354</v>
      </c>
      <c r="AJ7866" s="1" t="str">
        <v>Close Ended Schemes ( Income )</v>
      </c>
    </row>
    <row r="7867" spans="1:36" x14ac:dyDescent="0.25">
      <c r="A7867" s="1" t="s">
        <v>41236</v>
      </c>
      <c r="N7867" s="1" t="s">
        <v>26</v>
      </c>
      <c r="O7867" s="1" t="s">
        <v>32674</v>
      </c>
      <c r="P7867" s="1" t="s">
        <v>32675</v>
      </c>
      <c r="Q7867" s="1" t="s">
        <v>13638</v>
      </c>
      <c r="R7867" s="1">
        <v>12.5886</v>
      </c>
      <c r="S7867" s="1" t="s">
        <v>13638</v>
      </c>
      <c r="T7867" s="1" t="s">
        <v>13638</v>
      </c>
      <c r="U7867" s="8">
        <v>44354</v>
      </c>
      <c r="AJ7867" s="1" t="str">
        <v>Close Ended Schemes ( Income )</v>
      </c>
    </row>
    <row r="7868" spans="1:36" x14ac:dyDescent="0.25">
      <c r="N7868" s="1" t="s">
        <v>26</v>
      </c>
      <c r="O7868" s="1" t="s">
        <v>32676</v>
      </c>
      <c r="P7868" s="1" t="s">
        <v>32677</v>
      </c>
      <c r="Q7868" s="1" t="s">
        <v>13638</v>
      </c>
      <c r="R7868" s="1">
        <v>12.512600000000001</v>
      </c>
      <c r="S7868" s="1" t="s">
        <v>13638</v>
      </c>
      <c r="T7868" s="1" t="s">
        <v>13638</v>
      </c>
      <c r="U7868" s="8">
        <v>44354</v>
      </c>
      <c r="AJ7868" s="1" t="str">
        <v>Close Ended Schemes ( Income )</v>
      </c>
    </row>
    <row r="7869" spans="1:36" x14ac:dyDescent="0.25">
      <c r="A7869" s="1" t="s">
        <v>59</v>
      </c>
      <c r="N7869" s="1" t="s">
        <v>26</v>
      </c>
      <c r="O7869" s="1" t="s">
        <v>32678</v>
      </c>
      <c r="P7869" s="1" t="s">
        <v>32679</v>
      </c>
      <c r="Q7869" s="1" t="s">
        <v>13638</v>
      </c>
      <c r="R7869" s="1">
        <v>12.6104</v>
      </c>
      <c r="S7869" s="1" t="s">
        <v>13638</v>
      </c>
      <c r="T7869" s="1" t="s">
        <v>13638</v>
      </c>
      <c r="U7869" s="8">
        <v>44354</v>
      </c>
      <c r="AJ7869" s="1" t="str">
        <v>Close Ended Schemes ( Income )</v>
      </c>
    </row>
    <row r="7870" spans="1:36" x14ac:dyDescent="0.25">
      <c r="A7870" s="1" t="s">
        <v>41237</v>
      </c>
      <c r="N7870" s="1" t="s">
        <v>26</v>
      </c>
      <c r="O7870" s="1" t="s">
        <v>32680</v>
      </c>
      <c r="P7870" s="1" t="s">
        <v>32681</v>
      </c>
      <c r="Q7870" s="1" t="s">
        <v>13638</v>
      </c>
      <c r="R7870" s="1">
        <v>12.566000000000001</v>
      </c>
      <c r="S7870" s="1" t="s">
        <v>13638</v>
      </c>
      <c r="T7870" s="1" t="s">
        <v>13638</v>
      </c>
      <c r="U7870" s="8">
        <v>44354</v>
      </c>
      <c r="AJ7870" s="1" t="str">
        <v>Close Ended Schemes ( Income )</v>
      </c>
    </row>
    <row r="7871" spans="1:36" x14ac:dyDescent="0.25">
      <c r="A7871" s="1" t="s">
        <v>41238</v>
      </c>
      <c r="N7871" s="1" t="s">
        <v>26</v>
      </c>
      <c r="O7871" s="1" t="s">
        <v>32682</v>
      </c>
      <c r="P7871" s="1" t="s">
        <v>32683</v>
      </c>
      <c r="Q7871" s="1" t="s">
        <v>13638</v>
      </c>
      <c r="R7871" s="1">
        <v>12.641400000000001</v>
      </c>
      <c r="S7871" s="1" t="s">
        <v>13638</v>
      </c>
      <c r="T7871" s="1" t="s">
        <v>13638</v>
      </c>
      <c r="U7871" s="8">
        <v>44354</v>
      </c>
      <c r="AJ7871" s="1" t="str">
        <v>Close Ended Schemes ( Income )</v>
      </c>
    </row>
    <row r="7872" spans="1:36" x14ac:dyDescent="0.25">
      <c r="A7872" s="1" t="s">
        <v>41239</v>
      </c>
      <c r="N7872" s="1" t="s">
        <v>26</v>
      </c>
      <c r="O7872" s="1" t="s">
        <v>32684</v>
      </c>
      <c r="P7872" s="1" t="s">
        <v>32685</v>
      </c>
      <c r="Q7872" s="1" t="s">
        <v>13638</v>
      </c>
      <c r="R7872" s="1">
        <v>12.566000000000001</v>
      </c>
      <c r="S7872" s="1" t="s">
        <v>13638</v>
      </c>
      <c r="T7872" s="1" t="s">
        <v>13638</v>
      </c>
      <c r="U7872" s="8">
        <v>44354</v>
      </c>
      <c r="AJ7872" s="1" t="str">
        <v>Close Ended Schemes ( Income )</v>
      </c>
    </row>
    <row r="7873" spans="1:36" x14ac:dyDescent="0.25">
      <c r="A7873" s="1" t="s">
        <v>41240</v>
      </c>
      <c r="N7873" s="1" t="s">
        <v>26</v>
      </c>
      <c r="O7873" s="1" t="s">
        <v>32686</v>
      </c>
      <c r="P7873" s="1" t="s">
        <v>32687</v>
      </c>
      <c r="Q7873" s="1" t="s">
        <v>13638</v>
      </c>
      <c r="R7873" s="1">
        <v>12.5314</v>
      </c>
      <c r="S7873" s="1" t="s">
        <v>13638</v>
      </c>
      <c r="T7873" s="1" t="s">
        <v>13638</v>
      </c>
      <c r="U7873" s="8">
        <v>44354</v>
      </c>
      <c r="AJ7873" s="1" t="str">
        <v>Close Ended Schemes ( Income )</v>
      </c>
    </row>
    <row r="7874" spans="1:36" x14ac:dyDescent="0.25">
      <c r="N7874" s="1" t="s">
        <v>26</v>
      </c>
      <c r="O7874" s="1" t="s">
        <v>32688</v>
      </c>
      <c r="P7874" s="1" t="s">
        <v>32689</v>
      </c>
      <c r="Q7874" s="1" t="s">
        <v>13638</v>
      </c>
      <c r="R7874" s="1">
        <v>12.604699999999999</v>
      </c>
      <c r="S7874" s="1" t="s">
        <v>13638</v>
      </c>
      <c r="T7874" s="1" t="s">
        <v>13638</v>
      </c>
      <c r="U7874" s="8">
        <v>44354</v>
      </c>
      <c r="AJ7874" s="1" t="str">
        <v>Close Ended Schemes ( Income )</v>
      </c>
    </row>
    <row r="7875" spans="1:36" x14ac:dyDescent="0.25">
      <c r="A7875" s="1" t="s">
        <v>19</v>
      </c>
      <c r="N7875" s="1" t="s">
        <v>26</v>
      </c>
      <c r="O7875" s="1" t="s">
        <v>32690</v>
      </c>
      <c r="P7875" s="1" t="s">
        <v>32691</v>
      </c>
      <c r="Q7875" s="1" t="s">
        <v>13638</v>
      </c>
      <c r="R7875" s="1">
        <v>12.5314</v>
      </c>
      <c r="S7875" s="1" t="s">
        <v>13638</v>
      </c>
      <c r="T7875" s="1" t="s">
        <v>13638</v>
      </c>
      <c r="U7875" s="8">
        <v>44354</v>
      </c>
      <c r="AJ7875" s="1" t="str">
        <v>Close Ended Schemes ( Income )</v>
      </c>
    </row>
    <row r="7876" spans="1:36" x14ac:dyDescent="0.25">
      <c r="A7876" s="1" t="s">
        <v>41241</v>
      </c>
      <c r="N7876" s="1" t="s">
        <v>26</v>
      </c>
      <c r="O7876" s="1" t="s">
        <v>32692</v>
      </c>
      <c r="P7876" s="1" t="s">
        <v>32693</v>
      </c>
      <c r="Q7876" s="1" t="s">
        <v>13638</v>
      </c>
      <c r="R7876" s="1">
        <v>12.6059</v>
      </c>
      <c r="S7876" s="1" t="s">
        <v>13638</v>
      </c>
      <c r="T7876" s="1" t="s">
        <v>13638</v>
      </c>
      <c r="U7876" s="8">
        <v>44354</v>
      </c>
      <c r="AJ7876" s="1" t="str">
        <v>Close Ended Schemes ( Income )</v>
      </c>
    </row>
    <row r="7877" spans="1:36" x14ac:dyDescent="0.25">
      <c r="A7877" s="1" t="s">
        <v>41242</v>
      </c>
      <c r="N7877" s="1" t="s">
        <v>26</v>
      </c>
      <c r="O7877" s="1" t="s">
        <v>32694</v>
      </c>
      <c r="P7877" s="1" t="s">
        <v>32695</v>
      </c>
      <c r="Q7877" s="1" t="s">
        <v>13638</v>
      </c>
      <c r="R7877" s="1">
        <v>12.417899999999999</v>
      </c>
      <c r="S7877" s="1" t="s">
        <v>13638</v>
      </c>
      <c r="T7877" s="1" t="s">
        <v>13638</v>
      </c>
      <c r="U7877" s="8">
        <v>44354</v>
      </c>
      <c r="AJ7877" s="1" t="str">
        <v>Close Ended Schemes ( Income )</v>
      </c>
    </row>
    <row r="7878" spans="1:36" x14ac:dyDescent="0.25">
      <c r="A7878" s="1" t="s">
        <v>41243</v>
      </c>
      <c r="N7878" s="1" t="s">
        <v>26</v>
      </c>
      <c r="O7878" s="1" t="s">
        <v>32696</v>
      </c>
      <c r="P7878" s="1" t="s">
        <v>32697</v>
      </c>
      <c r="Q7878" s="1" t="s">
        <v>13638</v>
      </c>
      <c r="R7878" s="1">
        <v>12.303699999999999</v>
      </c>
      <c r="S7878" s="1" t="s">
        <v>13638</v>
      </c>
      <c r="T7878" s="1" t="s">
        <v>13638</v>
      </c>
      <c r="U7878" s="8">
        <v>44354</v>
      </c>
      <c r="AJ7878" s="1" t="str">
        <v>Close Ended Schemes ( Income )</v>
      </c>
    </row>
    <row r="7879" spans="1:36" x14ac:dyDescent="0.25">
      <c r="A7879" s="1" t="s">
        <v>41244</v>
      </c>
      <c r="N7879" s="1" t="s">
        <v>26</v>
      </c>
      <c r="O7879" s="1" t="s">
        <v>32698</v>
      </c>
      <c r="P7879" s="1" t="s">
        <v>32699</v>
      </c>
      <c r="Q7879" s="1" t="s">
        <v>13638</v>
      </c>
      <c r="R7879" s="1">
        <v>12.4232</v>
      </c>
      <c r="S7879" s="1" t="s">
        <v>13638</v>
      </c>
      <c r="T7879" s="1" t="s">
        <v>13638</v>
      </c>
      <c r="U7879" s="8">
        <v>44354</v>
      </c>
      <c r="AJ7879" s="1" t="str">
        <v>Close Ended Schemes ( Income )</v>
      </c>
    </row>
    <row r="7880" spans="1:36" x14ac:dyDescent="0.25">
      <c r="A7880" s="1" t="s">
        <v>41245</v>
      </c>
      <c r="N7880" s="1" t="s">
        <v>26</v>
      </c>
      <c r="O7880" s="1" t="s">
        <v>32700</v>
      </c>
      <c r="P7880" s="1" t="s">
        <v>32701</v>
      </c>
      <c r="Q7880" s="1" t="s">
        <v>13638</v>
      </c>
      <c r="R7880" s="1">
        <v>12.303699999999999</v>
      </c>
      <c r="S7880" s="1" t="s">
        <v>13638</v>
      </c>
      <c r="T7880" s="1" t="s">
        <v>13638</v>
      </c>
      <c r="U7880" s="8">
        <v>44354</v>
      </c>
      <c r="AJ7880" s="1" t="str">
        <v>Close Ended Schemes ( Income )</v>
      </c>
    </row>
    <row r="7881" spans="1:36" x14ac:dyDescent="0.25">
      <c r="A7881" s="1" t="s">
        <v>41246</v>
      </c>
      <c r="N7881" s="1" t="s">
        <v>26</v>
      </c>
      <c r="O7881" s="1" t="s">
        <v>32702</v>
      </c>
      <c r="P7881" s="1" t="s">
        <v>32703</v>
      </c>
      <c r="Q7881" s="1" t="s">
        <v>13638</v>
      </c>
      <c r="R7881" s="1">
        <v>12.6419</v>
      </c>
      <c r="S7881" s="1" t="s">
        <v>13638</v>
      </c>
      <c r="T7881" s="1" t="s">
        <v>13638</v>
      </c>
      <c r="U7881" s="8">
        <v>44354</v>
      </c>
      <c r="AJ7881" s="1" t="str">
        <v>Close Ended Schemes ( Income )</v>
      </c>
    </row>
    <row r="7882" spans="1:36" x14ac:dyDescent="0.25">
      <c r="N7882" s="1" t="s">
        <v>26</v>
      </c>
      <c r="O7882" s="1" t="s">
        <v>32704</v>
      </c>
      <c r="P7882" s="1" t="s">
        <v>32705</v>
      </c>
      <c r="Q7882" s="1" t="s">
        <v>13638</v>
      </c>
      <c r="R7882" s="1">
        <v>12.5479</v>
      </c>
      <c r="S7882" s="1" t="s">
        <v>13638</v>
      </c>
      <c r="T7882" s="1" t="s">
        <v>13638</v>
      </c>
      <c r="U7882" s="8">
        <v>44354</v>
      </c>
      <c r="AJ7882" s="1" t="str">
        <v>Close Ended Schemes ( Income )</v>
      </c>
    </row>
    <row r="7883" spans="1:36" x14ac:dyDescent="0.25">
      <c r="A7883" s="1" t="s">
        <v>20</v>
      </c>
      <c r="N7883" s="1" t="s">
        <v>26</v>
      </c>
      <c r="O7883" s="1" t="s">
        <v>32706</v>
      </c>
      <c r="P7883" s="1" t="s">
        <v>32707</v>
      </c>
      <c r="Q7883" s="1" t="s">
        <v>13638</v>
      </c>
      <c r="R7883" s="1">
        <v>12.657</v>
      </c>
      <c r="S7883" s="1" t="s">
        <v>13638</v>
      </c>
      <c r="T7883" s="1" t="s">
        <v>13638</v>
      </c>
      <c r="U7883" s="8">
        <v>44354</v>
      </c>
      <c r="AJ7883" s="1" t="str">
        <v>Close Ended Schemes ( Income )</v>
      </c>
    </row>
    <row r="7884" spans="1:36" x14ac:dyDescent="0.25">
      <c r="A7884" s="1" t="s">
        <v>41247</v>
      </c>
      <c r="N7884" s="1" t="s">
        <v>26</v>
      </c>
      <c r="O7884" s="1" t="s">
        <v>32708</v>
      </c>
      <c r="P7884" s="1" t="s">
        <v>32709</v>
      </c>
      <c r="Q7884" s="1" t="s">
        <v>13638</v>
      </c>
      <c r="R7884" s="1">
        <v>12.5479</v>
      </c>
      <c r="S7884" s="1" t="s">
        <v>13638</v>
      </c>
      <c r="T7884" s="1" t="s">
        <v>13638</v>
      </c>
      <c r="U7884" s="8">
        <v>44354</v>
      </c>
      <c r="AJ7884" s="1" t="str">
        <v>Close Ended Schemes ( Income )</v>
      </c>
    </row>
    <row r="7885" spans="1:36" x14ac:dyDescent="0.25">
      <c r="A7885" s="1" t="s">
        <v>41248</v>
      </c>
      <c r="N7885" s="1" t="s">
        <v>26</v>
      </c>
      <c r="O7885" s="1" t="s">
        <v>32710</v>
      </c>
      <c r="P7885" s="1" t="s">
        <v>32711</v>
      </c>
      <c r="Q7885" s="1" t="s">
        <v>13638</v>
      </c>
      <c r="R7885" s="1">
        <v>12.6069</v>
      </c>
      <c r="S7885" s="1" t="s">
        <v>13638</v>
      </c>
      <c r="T7885" s="1" t="s">
        <v>13638</v>
      </c>
      <c r="U7885" s="8">
        <v>44354</v>
      </c>
      <c r="AJ7885" s="1" t="str">
        <v>Close Ended Schemes ( Income )</v>
      </c>
    </row>
    <row r="7886" spans="1:36" x14ac:dyDescent="0.25">
      <c r="A7886" s="1" t="s">
        <v>41249</v>
      </c>
      <c r="N7886" s="1" t="s">
        <v>26</v>
      </c>
      <c r="O7886" s="1" t="s">
        <v>32712</v>
      </c>
      <c r="P7886" s="1" t="s">
        <v>32713</v>
      </c>
      <c r="Q7886" s="1" t="s">
        <v>13638</v>
      </c>
      <c r="R7886" s="1">
        <v>12.517200000000001</v>
      </c>
      <c r="S7886" s="1" t="s">
        <v>13638</v>
      </c>
      <c r="T7886" s="1" t="s">
        <v>13638</v>
      </c>
      <c r="U7886" s="8">
        <v>44354</v>
      </c>
      <c r="AJ7886" s="1" t="str">
        <v>Close Ended Schemes ( Income )</v>
      </c>
    </row>
    <row r="7887" spans="1:36" x14ac:dyDescent="0.25">
      <c r="A7887" s="1" t="s">
        <v>41250</v>
      </c>
      <c r="N7887" s="1" t="s">
        <v>26</v>
      </c>
      <c r="O7887" s="1" t="s">
        <v>32714</v>
      </c>
      <c r="P7887" s="1" t="s">
        <v>32715</v>
      </c>
      <c r="Q7887" s="1" t="s">
        <v>13638</v>
      </c>
      <c r="R7887" s="1">
        <v>12.497199999999999</v>
      </c>
      <c r="S7887" s="1" t="s">
        <v>13638</v>
      </c>
      <c r="T7887" s="1" t="s">
        <v>13638</v>
      </c>
      <c r="U7887" s="8">
        <v>44354</v>
      </c>
      <c r="AJ7887" s="1" t="str">
        <v>Close Ended Schemes ( Income )</v>
      </c>
    </row>
    <row r="7888" spans="1:36" x14ac:dyDescent="0.25">
      <c r="N7888" s="1" t="s">
        <v>26</v>
      </c>
      <c r="O7888" s="1" t="s">
        <v>32716</v>
      </c>
      <c r="P7888" s="1" t="s">
        <v>32717</v>
      </c>
      <c r="Q7888" s="1" t="s">
        <v>13638</v>
      </c>
      <c r="R7888" s="1">
        <v>12.497299999999999</v>
      </c>
      <c r="S7888" s="1" t="s">
        <v>13638</v>
      </c>
      <c r="T7888" s="1" t="s">
        <v>13638</v>
      </c>
      <c r="U7888" s="8">
        <v>44354</v>
      </c>
      <c r="AJ7888" s="1" t="str">
        <v>Close Ended Schemes ( Income )</v>
      </c>
    </row>
    <row r="7889" spans="1:36" x14ac:dyDescent="0.25">
      <c r="A7889" s="1" t="s">
        <v>21</v>
      </c>
      <c r="N7889" s="1" t="s">
        <v>26</v>
      </c>
      <c r="O7889" s="1" t="s">
        <v>32718</v>
      </c>
      <c r="P7889" s="1" t="s">
        <v>32719</v>
      </c>
      <c r="Q7889" s="1" t="s">
        <v>13638</v>
      </c>
      <c r="R7889" s="1">
        <v>12.6099</v>
      </c>
      <c r="S7889" s="1" t="s">
        <v>13638</v>
      </c>
      <c r="T7889" s="1" t="s">
        <v>13638</v>
      </c>
      <c r="U7889" s="8">
        <v>44354</v>
      </c>
      <c r="AJ7889" s="1" t="str">
        <v>Close Ended Schemes ( Income )</v>
      </c>
    </row>
    <row r="7890" spans="1:36" x14ac:dyDescent="0.25">
      <c r="A7890" s="1" t="s">
        <v>41251</v>
      </c>
      <c r="N7890" s="1" t="s">
        <v>26</v>
      </c>
      <c r="O7890" s="1" t="s">
        <v>32720</v>
      </c>
      <c r="P7890" s="1" t="s">
        <v>32721</v>
      </c>
      <c r="Q7890" s="1" t="s">
        <v>13638</v>
      </c>
      <c r="R7890" s="1">
        <v>12.5318</v>
      </c>
      <c r="S7890" s="1" t="s">
        <v>13638</v>
      </c>
      <c r="T7890" s="1" t="s">
        <v>13638</v>
      </c>
      <c r="U7890" s="8">
        <v>44354</v>
      </c>
      <c r="AJ7890" s="1" t="str">
        <v>Close Ended Schemes ( Income )</v>
      </c>
    </row>
    <row r="7891" spans="1:36" x14ac:dyDescent="0.25">
      <c r="A7891" s="1" t="s">
        <v>41252</v>
      </c>
      <c r="N7891" s="1" t="s">
        <v>26</v>
      </c>
      <c r="O7891" s="1" t="s">
        <v>32722</v>
      </c>
      <c r="P7891" s="1" t="s">
        <v>32723</v>
      </c>
      <c r="Q7891" s="1" t="s">
        <v>13638</v>
      </c>
      <c r="R7891" s="1">
        <v>12.612</v>
      </c>
      <c r="S7891" s="1" t="s">
        <v>13638</v>
      </c>
      <c r="T7891" s="1" t="s">
        <v>13638</v>
      </c>
      <c r="U7891" s="8">
        <v>44354</v>
      </c>
      <c r="AJ7891" s="1" t="str">
        <v>Close Ended Schemes ( Income )</v>
      </c>
    </row>
    <row r="7892" spans="1:36" x14ac:dyDescent="0.25">
      <c r="A7892" s="1" t="s">
        <v>41253</v>
      </c>
      <c r="N7892" s="1" t="s">
        <v>26</v>
      </c>
      <c r="O7892" s="1" t="s">
        <v>32724</v>
      </c>
      <c r="P7892" s="1" t="s">
        <v>32725</v>
      </c>
      <c r="Q7892" s="1" t="s">
        <v>13638</v>
      </c>
      <c r="R7892" s="1">
        <v>12.5319</v>
      </c>
      <c r="S7892" s="1" t="s">
        <v>13638</v>
      </c>
      <c r="T7892" s="1" t="s">
        <v>13638</v>
      </c>
      <c r="U7892" s="8">
        <v>44354</v>
      </c>
      <c r="AJ7892" s="1" t="str">
        <v>Close Ended Schemes ( Income )</v>
      </c>
    </row>
    <row r="7893" spans="1:36" x14ac:dyDescent="0.25">
      <c r="A7893" s="1" t="s">
        <v>41254</v>
      </c>
      <c r="N7893" s="1" t="s">
        <v>26</v>
      </c>
      <c r="O7893" s="1" t="s">
        <v>253</v>
      </c>
      <c r="P7893" s="1" t="s">
        <v>32726</v>
      </c>
      <c r="Q7893" s="1" t="s">
        <v>13638</v>
      </c>
      <c r="R7893" s="1">
        <v>12.8817</v>
      </c>
      <c r="S7893" s="1" t="s">
        <v>13638</v>
      </c>
      <c r="T7893" s="1" t="s">
        <v>13638</v>
      </c>
      <c r="U7893" s="8">
        <v>44354</v>
      </c>
      <c r="AJ7893" s="1" t="str">
        <v>Close Ended Schemes ( Income )</v>
      </c>
    </row>
    <row r="7894" spans="1:36" x14ac:dyDescent="0.25">
      <c r="N7894" s="1" t="s">
        <v>26</v>
      </c>
      <c r="O7894" s="1" t="s">
        <v>252</v>
      </c>
      <c r="P7894" s="1" t="s">
        <v>32727</v>
      </c>
      <c r="Q7894" s="1" t="s">
        <v>13638</v>
      </c>
      <c r="R7894" s="1">
        <v>12.3527</v>
      </c>
      <c r="S7894" s="1" t="s">
        <v>13638</v>
      </c>
      <c r="T7894" s="1" t="s">
        <v>13638</v>
      </c>
      <c r="U7894" s="8">
        <v>44354</v>
      </c>
      <c r="AJ7894" s="1" t="str">
        <v>Close Ended Schemes ( Income )</v>
      </c>
    </row>
    <row r="7895" spans="1:36" x14ac:dyDescent="0.25">
      <c r="A7895" s="1" t="s">
        <v>22</v>
      </c>
      <c r="N7895" s="1" t="s">
        <v>26</v>
      </c>
      <c r="O7895" s="1" t="s">
        <v>251</v>
      </c>
      <c r="P7895" s="1" t="s">
        <v>32728</v>
      </c>
      <c r="Q7895" s="1" t="s">
        <v>13638</v>
      </c>
      <c r="R7895" s="1">
        <v>12.8817</v>
      </c>
      <c r="S7895" s="1" t="s">
        <v>13638</v>
      </c>
      <c r="T7895" s="1" t="s">
        <v>13638</v>
      </c>
      <c r="U7895" s="8">
        <v>44354</v>
      </c>
      <c r="AJ7895" s="1" t="str">
        <v>Close Ended Schemes ( Income )</v>
      </c>
    </row>
    <row r="7896" spans="1:36" x14ac:dyDescent="0.25">
      <c r="A7896" s="1" t="s">
        <v>41255</v>
      </c>
      <c r="N7896" s="1" t="s">
        <v>26</v>
      </c>
      <c r="O7896" s="1" t="s">
        <v>250</v>
      </c>
      <c r="P7896" s="1" t="s">
        <v>32729</v>
      </c>
      <c r="Q7896" s="1" t="s">
        <v>13638</v>
      </c>
      <c r="R7896" s="1">
        <v>12.3527</v>
      </c>
      <c r="S7896" s="1" t="s">
        <v>13638</v>
      </c>
      <c r="T7896" s="1" t="s">
        <v>13638</v>
      </c>
      <c r="U7896" s="8">
        <v>44354</v>
      </c>
      <c r="AJ7896" s="1" t="str">
        <v>Close Ended Schemes ( Income )</v>
      </c>
    </row>
    <row r="7897" spans="1:36" x14ac:dyDescent="0.25">
      <c r="A7897" s="1" t="s">
        <v>41256</v>
      </c>
      <c r="N7897" s="1" t="s">
        <v>26</v>
      </c>
      <c r="O7897" s="1" t="s">
        <v>249</v>
      </c>
      <c r="P7897" s="1" t="s">
        <v>32730</v>
      </c>
      <c r="Q7897" s="1" t="s">
        <v>13638</v>
      </c>
      <c r="R7897" s="1">
        <v>15.1053</v>
      </c>
      <c r="S7897" s="1" t="s">
        <v>13638</v>
      </c>
      <c r="T7897" s="1" t="s">
        <v>13638</v>
      </c>
      <c r="U7897" s="8">
        <v>44354</v>
      </c>
      <c r="AJ7897" s="1" t="str">
        <v>Close Ended Schemes ( Income )</v>
      </c>
    </row>
    <row r="7898" spans="1:36" x14ac:dyDescent="0.25">
      <c r="A7898" s="1" t="s">
        <v>41257</v>
      </c>
      <c r="N7898" s="1" t="s">
        <v>26</v>
      </c>
      <c r="O7898" s="1" t="s">
        <v>248</v>
      </c>
      <c r="P7898" s="1" t="s">
        <v>32731</v>
      </c>
      <c r="Q7898" s="1" t="s">
        <v>13638</v>
      </c>
      <c r="R7898" s="1">
        <v>14.3009</v>
      </c>
      <c r="S7898" s="1" t="s">
        <v>13638</v>
      </c>
      <c r="T7898" s="1" t="s">
        <v>13638</v>
      </c>
      <c r="U7898" s="8">
        <v>44354</v>
      </c>
      <c r="AJ7898" s="1" t="str">
        <v>Close Ended Schemes ( Income )</v>
      </c>
    </row>
    <row r="7899" spans="1:36" x14ac:dyDescent="0.25">
      <c r="A7899" s="1" t="s">
        <v>41258</v>
      </c>
      <c r="N7899" s="1" t="s">
        <v>26</v>
      </c>
      <c r="O7899" s="1" t="s">
        <v>247</v>
      </c>
      <c r="P7899" s="1" t="s">
        <v>32732</v>
      </c>
      <c r="Q7899" s="1" t="s">
        <v>13638</v>
      </c>
      <c r="R7899" s="1">
        <v>14.3009</v>
      </c>
      <c r="S7899" s="1" t="s">
        <v>13638</v>
      </c>
      <c r="T7899" s="1" t="s">
        <v>13638</v>
      </c>
      <c r="U7899" s="8">
        <v>44354</v>
      </c>
      <c r="AJ7899" s="1" t="str">
        <v>Close Ended Schemes ( Income )</v>
      </c>
    </row>
    <row r="7900" spans="1:36" x14ac:dyDescent="0.25">
      <c r="N7900" s="1" t="s">
        <v>26</v>
      </c>
      <c r="O7900" s="1" t="s">
        <v>32733</v>
      </c>
      <c r="P7900" s="1" t="s">
        <v>32734</v>
      </c>
      <c r="Q7900" s="1" t="s">
        <v>13638</v>
      </c>
      <c r="R7900" s="1">
        <v>15.1053</v>
      </c>
      <c r="S7900" s="1" t="s">
        <v>13638</v>
      </c>
      <c r="T7900" s="1" t="s">
        <v>13638</v>
      </c>
      <c r="U7900" s="8">
        <v>44354</v>
      </c>
      <c r="AJ7900" s="1" t="str">
        <v>Close Ended Schemes ( Income )</v>
      </c>
    </row>
    <row r="7901" spans="1:36" x14ac:dyDescent="0.25">
      <c r="A7901" s="1" t="s">
        <v>26</v>
      </c>
      <c r="N7901" s="1" t="s">
        <v>26</v>
      </c>
      <c r="O7901" s="1" t="s">
        <v>246</v>
      </c>
      <c r="P7901" s="1" t="s">
        <v>32735</v>
      </c>
      <c r="Q7901" s="1" t="s">
        <v>13638</v>
      </c>
      <c r="R7901" s="1">
        <v>14.1088</v>
      </c>
      <c r="S7901" s="1" t="s">
        <v>13638</v>
      </c>
      <c r="T7901" s="1" t="s">
        <v>13638</v>
      </c>
      <c r="U7901" s="8">
        <v>44354</v>
      </c>
      <c r="AJ7901" s="1" t="str">
        <v>Close Ended Schemes ( Income )</v>
      </c>
    </row>
    <row r="7902" spans="1:36" x14ac:dyDescent="0.25">
      <c r="N7902" s="1" t="s">
        <v>26</v>
      </c>
      <c r="O7902" s="1" t="s">
        <v>245</v>
      </c>
      <c r="P7902" s="1" t="s">
        <v>32736</v>
      </c>
      <c r="Q7902" s="1" t="s">
        <v>13638</v>
      </c>
      <c r="R7902" s="1">
        <v>13.4057</v>
      </c>
      <c r="S7902" s="1" t="s">
        <v>13638</v>
      </c>
      <c r="T7902" s="1" t="s">
        <v>13638</v>
      </c>
      <c r="U7902" s="8">
        <v>44354</v>
      </c>
      <c r="AJ7902" s="1" t="str">
        <v>Close Ended Schemes ( Income )</v>
      </c>
    </row>
    <row r="7903" spans="1:36" x14ac:dyDescent="0.25">
      <c r="N7903" s="1" t="s">
        <v>26</v>
      </c>
      <c r="O7903" s="1" t="s">
        <v>244</v>
      </c>
      <c r="P7903" s="1" t="s">
        <v>32737</v>
      </c>
      <c r="Q7903" s="1" t="s">
        <v>13638</v>
      </c>
      <c r="R7903" s="1">
        <v>14.1089</v>
      </c>
      <c r="S7903" s="1" t="s">
        <v>13638</v>
      </c>
      <c r="T7903" s="1" t="s">
        <v>13638</v>
      </c>
      <c r="U7903" s="8">
        <v>44354</v>
      </c>
      <c r="AJ7903" s="1" t="str">
        <v>Close Ended Schemes ( Income )</v>
      </c>
    </row>
    <row r="7904" spans="1:36" x14ac:dyDescent="0.25">
      <c r="A7904" s="1" t="s">
        <v>4</v>
      </c>
      <c r="N7904" s="1" t="s">
        <v>26</v>
      </c>
      <c r="O7904" s="1" t="s">
        <v>243</v>
      </c>
      <c r="P7904" s="1" t="s">
        <v>32738</v>
      </c>
      <c r="Q7904" s="1" t="s">
        <v>13638</v>
      </c>
      <c r="R7904" s="1">
        <v>13.4057</v>
      </c>
      <c r="S7904" s="1" t="s">
        <v>13638</v>
      </c>
      <c r="T7904" s="1" t="s">
        <v>13638</v>
      </c>
      <c r="U7904" s="8">
        <v>44354</v>
      </c>
      <c r="AJ7904" s="1" t="str">
        <v>Close Ended Schemes ( Income )</v>
      </c>
    </row>
    <row r="7905" spans="1:36" x14ac:dyDescent="0.25">
      <c r="A7905" s="1" t="s">
        <v>41259</v>
      </c>
      <c r="N7905" s="1" t="s">
        <v>26</v>
      </c>
      <c r="O7905" s="1" t="s">
        <v>238</v>
      </c>
      <c r="P7905" s="1" t="s">
        <v>32739</v>
      </c>
      <c r="Q7905" s="1" t="s">
        <v>13638</v>
      </c>
      <c r="R7905" s="1">
        <v>16.742100000000001</v>
      </c>
      <c r="S7905" s="1" t="s">
        <v>13638</v>
      </c>
      <c r="T7905" s="1" t="s">
        <v>13638</v>
      </c>
      <c r="U7905" s="8">
        <v>44354</v>
      </c>
      <c r="AJ7905" s="1" t="str">
        <v>Close Ended Schemes ( Income )</v>
      </c>
    </row>
    <row r="7906" spans="1:36" x14ac:dyDescent="0.25">
      <c r="A7906" s="1" t="s">
        <v>41260</v>
      </c>
      <c r="N7906" s="1" t="s">
        <v>26</v>
      </c>
      <c r="O7906" s="1" t="s">
        <v>237</v>
      </c>
      <c r="P7906" s="1" t="s">
        <v>32740</v>
      </c>
      <c r="Q7906" s="1" t="s">
        <v>13638</v>
      </c>
      <c r="R7906" s="1">
        <v>15.616899999999999</v>
      </c>
      <c r="S7906" s="1" t="s">
        <v>13638</v>
      </c>
      <c r="T7906" s="1" t="s">
        <v>13638</v>
      </c>
      <c r="U7906" s="8">
        <v>44354</v>
      </c>
      <c r="AJ7906" s="1" t="str">
        <v>Close Ended Schemes ( Income )</v>
      </c>
    </row>
    <row r="7907" spans="1:36" x14ac:dyDescent="0.25">
      <c r="A7907" s="1" t="s">
        <v>41261</v>
      </c>
      <c r="N7907" s="1" t="s">
        <v>26</v>
      </c>
      <c r="O7907" s="1" t="s">
        <v>236</v>
      </c>
      <c r="P7907" s="1" t="s">
        <v>32741</v>
      </c>
      <c r="Q7907" s="1" t="s">
        <v>13638</v>
      </c>
      <c r="R7907" s="1">
        <v>16.742100000000001</v>
      </c>
      <c r="S7907" s="1" t="s">
        <v>13638</v>
      </c>
      <c r="T7907" s="1" t="s">
        <v>13638</v>
      </c>
      <c r="U7907" s="8">
        <v>44354</v>
      </c>
      <c r="AJ7907" s="1" t="str">
        <v>Close Ended Schemes ( Income )</v>
      </c>
    </row>
    <row r="7908" spans="1:36" x14ac:dyDescent="0.25">
      <c r="A7908" s="1" t="s">
        <v>41262</v>
      </c>
      <c r="N7908" s="1" t="s">
        <v>26</v>
      </c>
      <c r="O7908" s="1" t="s">
        <v>235</v>
      </c>
      <c r="P7908" s="1" t="s">
        <v>32742</v>
      </c>
      <c r="Q7908" s="1" t="s">
        <v>13638</v>
      </c>
      <c r="R7908" s="1">
        <v>15.616899999999999</v>
      </c>
      <c r="S7908" s="1" t="s">
        <v>13638</v>
      </c>
      <c r="T7908" s="1" t="s">
        <v>13638</v>
      </c>
      <c r="U7908" s="8">
        <v>44354</v>
      </c>
      <c r="AJ7908" s="1" t="str">
        <v>Close Ended Schemes ( Income )</v>
      </c>
    </row>
    <row r="7909" spans="1:36" x14ac:dyDescent="0.25">
      <c r="A7909" s="1" t="s">
        <v>41263</v>
      </c>
      <c r="N7909" s="1" t="s">
        <v>26</v>
      </c>
      <c r="O7909" s="1" t="s">
        <v>234</v>
      </c>
      <c r="P7909" s="1" t="s">
        <v>32743</v>
      </c>
      <c r="Q7909" s="1" t="s">
        <v>13638</v>
      </c>
      <c r="R7909" s="1">
        <v>14.753500000000001</v>
      </c>
      <c r="S7909" s="1" t="s">
        <v>13638</v>
      </c>
      <c r="T7909" s="1" t="s">
        <v>13638</v>
      </c>
      <c r="U7909" s="8">
        <v>44354</v>
      </c>
      <c r="AJ7909" s="1" t="str">
        <v>Close Ended Schemes ( Income )</v>
      </c>
    </row>
    <row r="7910" spans="1:36" x14ac:dyDescent="0.25">
      <c r="A7910" s="1" t="s">
        <v>41264</v>
      </c>
      <c r="N7910" s="1" t="s">
        <v>26</v>
      </c>
      <c r="O7910" s="1" t="s">
        <v>233</v>
      </c>
      <c r="P7910" s="1" t="s">
        <v>32744</v>
      </c>
      <c r="Q7910" s="1" t="s">
        <v>13638</v>
      </c>
      <c r="R7910" s="1">
        <v>13.8179</v>
      </c>
      <c r="S7910" s="1" t="s">
        <v>13638</v>
      </c>
      <c r="T7910" s="1" t="s">
        <v>13638</v>
      </c>
      <c r="U7910" s="8">
        <v>44354</v>
      </c>
      <c r="AJ7910" s="1" t="str">
        <v>Close Ended Schemes ( Income )</v>
      </c>
    </row>
    <row r="7911" spans="1:36" x14ac:dyDescent="0.25">
      <c r="A7911" s="1" t="s">
        <v>41265</v>
      </c>
      <c r="N7911" s="1" t="s">
        <v>26</v>
      </c>
      <c r="O7911" s="1" t="s">
        <v>232</v>
      </c>
      <c r="P7911" s="1" t="s">
        <v>32745</v>
      </c>
      <c r="Q7911" s="1" t="s">
        <v>13638</v>
      </c>
      <c r="R7911" s="1">
        <v>14.753299999999999</v>
      </c>
      <c r="S7911" s="1" t="s">
        <v>13638</v>
      </c>
      <c r="T7911" s="1" t="s">
        <v>13638</v>
      </c>
      <c r="U7911" s="8">
        <v>44354</v>
      </c>
      <c r="AJ7911" s="1" t="str">
        <v>Close Ended Schemes ( Income )</v>
      </c>
    </row>
    <row r="7912" spans="1:36" x14ac:dyDescent="0.25">
      <c r="A7912" s="1" t="s">
        <v>41266</v>
      </c>
      <c r="N7912" s="1" t="s">
        <v>26</v>
      </c>
      <c r="O7912" s="1" t="s">
        <v>231</v>
      </c>
      <c r="P7912" s="1" t="s">
        <v>32746</v>
      </c>
      <c r="Q7912" s="1" t="s">
        <v>13638</v>
      </c>
      <c r="R7912" s="1">
        <v>13.8179</v>
      </c>
      <c r="S7912" s="1" t="s">
        <v>13638</v>
      </c>
      <c r="T7912" s="1" t="s">
        <v>13638</v>
      </c>
      <c r="U7912" s="8">
        <v>44354</v>
      </c>
      <c r="AJ7912" s="1" t="str">
        <v>Close Ended Schemes ( Income )</v>
      </c>
    </row>
    <row r="7913" spans="1:36" x14ac:dyDescent="0.25">
      <c r="A7913" s="1" t="s">
        <v>41267</v>
      </c>
      <c r="N7913" s="1" t="s">
        <v>26</v>
      </c>
      <c r="O7913" s="1" t="s">
        <v>230</v>
      </c>
      <c r="P7913" s="1" t="s">
        <v>32747</v>
      </c>
      <c r="Q7913" s="1" t="s">
        <v>13638</v>
      </c>
      <c r="R7913" s="1">
        <v>15.651</v>
      </c>
      <c r="S7913" s="1" t="s">
        <v>13638</v>
      </c>
      <c r="T7913" s="1" t="s">
        <v>13638</v>
      </c>
      <c r="U7913" s="8">
        <v>44354</v>
      </c>
      <c r="AJ7913" s="1" t="str">
        <v>Close Ended Schemes ( Income )</v>
      </c>
    </row>
    <row r="7914" spans="1:36" x14ac:dyDescent="0.25">
      <c r="A7914" s="1" t="s">
        <v>41268</v>
      </c>
      <c r="N7914" s="1" t="s">
        <v>26</v>
      </c>
      <c r="O7914" s="1" t="s">
        <v>229</v>
      </c>
      <c r="P7914" s="1" t="s">
        <v>32748</v>
      </c>
      <c r="Q7914" s="1" t="s">
        <v>13638</v>
      </c>
      <c r="R7914" s="1">
        <v>14.666600000000001</v>
      </c>
      <c r="S7914" s="1" t="s">
        <v>13638</v>
      </c>
      <c r="T7914" s="1" t="s">
        <v>13638</v>
      </c>
      <c r="U7914" s="8">
        <v>44354</v>
      </c>
      <c r="AJ7914" s="1" t="str">
        <v>Close Ended Schemes ( Income )</v>
      </c>
    </row>
    <row r="7915" spans="1:36" x14ac:dyDescent="0.25">
      <c r="A7915" s="1" t="s">
        <v>41269</v>
      </c>
      <c r="N7915" s="1" t="s">
        <v>26</v>
      </c>
      <c r="O7915" s="1" t="s">
        <v>228</v>
      </c>
      <c r="P7915" s="1" t="s">
        <v>32749</v>
      </c>
      <c r="Q7915" s="1" t="s">
        <v>13638</v>
      </c>
      <c r="R7915" s="1">
        <v>15.651</v>
      </c>
      <c r="S7915" s="1" t="s">
        <v>13638</v>
      </c>
      <c r="T7915" s="1" t="s">
        <v>13638</v>
      </c>
      <c r="U7915" s="8">
        <v>44354</v>
      </c>
      <c r="AJ7915" s="1" t="str">
        <v>Close Ended Schemes ( Income )</v>
      </c>
    </row>
    <row r="7916" spans="1:36" x14ac:dyDescent="0.25">
      <c r="A7916" s="1" t="s">
        <v>41270</v>
      </c>
      <c r="N7916" s="1" t="s">
        <v>26</v>
      </c>
      <c r="O7916" s="1" t="s">
        <v>227</v>
      </c>
      <c r="P7916" s="1" t="s">
        <v>32750</v>
      </c>
      <c r="Q7916" s="1" t="s">
        <v>13638</v>
      </c>
      <c r="R7916" s="1">
        <v>14.666600000000001</v>
      </c>
      <c r="S7916" s="1" t="s">
        <v>13638</v>
      </c>
      <c r="T7916" s="1" t="s">
        <v>13638</v>
      </c>
      <c r="U7916" s="8">
        <v>44354</v>
      </c>
      <c r="AJ7916" s="1" t="str">
        <v>Close Ended Schemes ( Income )</v>
      </c>
    </row>
    <row r="7917" spans="1:36" x14ac:dyDescent="0.25">
      <c r="A7917" s="1" t="s">
        <v>41271</v>
      </c>
      <c r="N7917" s="1" t="s">
        <v>26</v>
      </c>
      <c r="O7917" s="1" t="s">
        <v>226</v>
      </c>
      <c r="P7917" s="1" t="s">
        <v>32751</v>
      </c>
      <c r="Q7917" s="1" t="s">
        <v>13638</v>
      </c>
      <c r="R7917" s="1">
        <v>14.8977</v>
      </c>
      <c r="S7917" s="1" t="s">
        <v>13638</v>
      </c>
      <c r="T7917" s="1" t="s">
        <v>13638</v>
      </c>
      <c r="U7917" s="8">
        <v>44354</v>
      </c>
      <c r="AJ7917" s="1" t="str">
        <v>Close Ended Schemes ( Income )</v>
      </c>
    </row>
    <row r="7918" spans="1:36" x14ac:dyDescent="0.25">
      <c r="A7918" s="1" t="s">
        <v>41272</v>
      </c>
      <c r="N7918" s="1" t="s">
        <v>26</v>
      </c>
      <c r="O7918" s="1" t="s">
        <v>225</v>
      </c>
      <c r="P7918" s="1" t="s">
        <v>32752</v>
      </c>
      <c r="Q7918" s="1" t="s">
        <v>13638</v>
      </c>
      <c r="R7918" s="1">
        <v>14.210599999999999</v>
      </c>
      <c r="S7918" s="1" t="s">
        <v>13638</v>
      </c>
      <c r="T7918" s="1" t="s">
        <v>13638</v>
      </c>
      <c r="U7918" s="8">
        <v>44354</v>
      </c>
      <c r="AJ7918" s="1" t="str">
        <v>Close Ended Schemes ( Income )</v>
      </c>
    </row>
    <row r="7919" spans="1:36" x14ac:dyDescent="0.25">
      <c r="A7919" s="1" t="s">
        <v>41273</v>
      </c>
      <c r="N7919" s="1" t="s">
        <v>26</v>
      </c>
      <c r="O7919" s="1" t="s">
        <v>224</v>
      </c>
      <c r="P7919" s="1" t="s">
        <v>32753</v>
      </c>
      <c r="Q7919" s="1" t="s">
        <v>13638</v>
      </c>
      <c r="R7919" s="1">
        <v>14.8977</v>
      </c>
      <c r="S7919" s="1" t="s">
        <v>13638</v>
      </c>
      <c r="T7919" s="1" t="s">
        <v>13638</v>
      </c>
      <c r="U7919" s="8">
        <v>44354</v>
      </c>
      <c r="AJ7919" s="1" t="str">
        <v>Close Ended Schemes ( Income )</v>
      </c>
    </row>
    <row r="7920" spans="1:36" x14ac:dyDescent="0.25">
      <c r="A7920" s="1" t="s">
        <v>41274</v>
      </c>
      <c r="N7920" s="1" t="s">
        <v>26</v>
      </c>
      <c r="O7920" s="1" t="s">
        <v>223</v>
      </c>
      <c r="P7920" s="1" t="s">
        <v>32754</v>
      </c>
      <c r="Q7920" s="1" t="s">
        <v>13638</v>
      </c>
      <c r="R7920" s="1">
        <v>14.210599999999999</v>
      </c>
      <c r="S7920" s="1" t="s">
        <v>13638</v>
      </c>
      <c r="T7920" s="1" t="s">
        <v>13638</v>
      </c>
      <c r="U7920" s="8">
        <v>44354</v>
      </c>
      <c r="AJ7920" s="1" t="str">
        <v>Close Ended Schemes ( Income )</v>
      </c>
    </row>
    <row r="7921" spans="1:36" x14ac:dyDescent="0.25">
      <c r="A7921" s="1" t="s">
        <v>41275</v>
      </c>
      <c r="N7921" s="1" t="s">
        <v>26</v>
      </c>
      <c r="O7921" s="1" t="s">
        <v>32755</v>
      </c>
      <c r="P7921" s="1" t="s">
        <v>32756</v>
      </c>
      <c r="Q7921" s="1" t="s">
        <v>13638</v>
      </c>
      <c r="R7921" s="1">
        <v>28.0029</v>
      </c>
      <c r="S7921" s="1" t="s">
        <v>13638</v>
      </c>
      <c r="T7921" s="1" t="s">
        <v>13638</v>
      </c>
      <c r="U7921" s="8">
        <v>44354</v>
      </c>
      <c r="AJ7921" s="1" t="str">
        <v>Close Ended Schemes ( Income )</v>
      </c>
    </row>
    <row r="7922" spans="1:36" x14ac:dyDescent="0.25">
      <c r="A7922" s="1" t="s">
        <v>41276</v>
      </c>
      <c r="N7922" s="1" t="s">
        <v>26</v>
      </c>
      <c r="O7922" s="1" t="s">
        <v>32757</v>
      </c>
      <c r="P7922" s="1" t="s">
        <v>32758</v>
      </c>
      <c r="Q7922" s="1" t="s">
        <v>13638</v>
      </c>
      <c r="R7922" s="1">
        <v>27.733599999999999</v>
      </c>
      <c r="S7922" s="1" t="s">
        <v>13638</v>
      </c>
      <c r="T7922" s="1" t="s">
        <v>13638</v>
      </c>
      <c r="U7922" s="8">
        <v>44354</v>
      </c>
      <c r="AJ7922" s="1" t="str">
        <v>Close Ended Schemes ( Income )</v>
      </c>
    </row>
    <row r="7923" spans="1:36" x14ac:dyDescent="0.25">
      <c r="A7923" s="1" t="s">
        <v>41277</v>
      </c>
      <c r="N7923" s="1" t="s">
        <v>26</v>
      </c>
      <c r="O7923" s="1" t="s">
        <v>32759</v>
      </c>
      <c r="P7923" s="1" t="s">
        <v>32760</v>
      </c>
      <c r="Q7923" s="1" t="s">
        <v>32761</v>
      </c>
      <c r="R7923" s="1">
        <v>10.072100000000001</v>
      </c>
      <c r="S7923" s="1" t="s">
        <v>13638</v>
      </c>
      <c r="T7923" s="1" t="s">
        <v>13638</v>
      </c>
      <c r="U7923" s="8">
        <v>44354</v>
      </c>
      <c r="AJ7923" s="1" t="str">
        <v>Close Ended Schemes ( Income )</v>
      </c>
    </row>
    <row r="7924" spans="1:36" x14ac:dyDescent="0.25">
      <c r="A7924" s="1" t="s">
        <v>41278</v>
      </c>
      <c r="N7924" s="1" t="s">
        <v>26</v>
      </c>
      <c r="O7924" s="1" t="s">
        <v>32762</v>
      </c>
      <c r="P7924" s="1" t="s">
        <v>32763</v>
      </c>
      <c r="Q7924" s="1" t="s">
        <v>32764</v>
      </c>
      <c r="R7924" s="1">
        <v>10.067500000000001</v>
      </c>
      <c r="S7924" s="1" t="s">
        <v>13638</v>
      </c>
      <c r="T7924" s="1" t="s">
        <v>13638</v>
      </c>
      <c r="U7924" s="8">
        <v>44354</v>
      </c>
      <c r="AJ7924" s="1" t="str">
        <v>Close Ended Schemes ( Income )</v>
      </c>
    </row>
    <row r="7925" spans="1:36" x14ac:dyDescent="0.25">
      <c r="A7925" s="1" t="s">
        <v>41279</v>
      </c>
      <c r="N7925" s="1" t="s">
        <v>26</v>
      </c>
      <c r="O7925" s="1" t="s">
        <v>32765</v>
      </c>
      <c r="P7925" s="1" t="s">
        <v>32766</v>
      </c>
      <c r="Q7925" s="1" t="s">
        <v>32767</v>
      </c>
      <c r="R7925" s="1">
        <v>10.0701</v>
      </c>
      <c r="S7925" s="1" t="s">
        <v>13638</v>
      </c>
      <c r="T7925" s="1" t="s">
        <v>13638</v>
      </c>
      <c r="U7925" s="8">
        <v>44354</v>
      </c>
      <c r="AJ7925" s="1" t="str">
        <v>Close Ended Schemes ( Income )</v>
      </c>
    </row>
    <row r="7926" spans="1:36" x14ac:dyDescent="0.25">
      <c r="A7926" s="1" t="s">
        <v>41280</v>
      </c>
      <c r="N7926" s="1" t="s">
        <v>26</v>
      </c>
      <c r="O7926" s="1" t="s">
        <v>32768</v>
      </c>
      <c r="P7926" s="1" t="s">
        <v>32769</v>
      </c>
      <c r="Q7926" s="1" t="s">
        <v>32770</v>
      </c>
      <c r="R7926" s="1">
        <v>10.0702</v>
      </c>
      <c r="S7926" s="1" t="s">
        <v>13638</v>
      </c>
      <c r="T7926" s="1" t="s">
        <v>13638</v>
      </c>
      <c r="U7926" s="8">
        <v>44354</v>
      </c>
      <c r="AJ7926" s="1" t="str">
        <v>Close Ended Schemes ( Income )</v>
      </c>
    </row>
    <row r="7927" spans="1:36" x14ac:dyDescent="0.25">
      <c r="A7927" s="1" t="s">
        <v>41281</v>
      </c>
      <c r="N7927" s="1" t="s">
        <v>26</v>
      </c>
      <c r="O7927" s="1" t="s">
        <v>32771</v>
      </c>
      <c r="P7927" s="1" t="s">
        <v>32772</v>
      </c>
      <c r="Q7927" s="1" t="s">
        <v>13638</v>
      </c>
      <c r="R7927" s="1">
        <v>26.841000000000001</v>
      </c>
      <c r="S7927" s="1" t="s">
        <v>13638</v>
      </c>
      <c r="T7927" s="1" t="s">
        <v>13638</v>
      </c>
      <c r="U7927" s="8">
        <v>44354</v>
      </c>
      <c r="AJ7927" s="1" t="str">
        <v>Close Ended Schemes ( Income )</v>
      </c>
    </row>
    <row r="7928" spans="1:36" x14ac:dyDescent="0.25">
      <c r="A7928" s="1" t="s">
        <v>41282</v>
      </c>
      <c r="N7928" s="1" t="s">
        <v>26</v>
      </c>
      <c r="O7928" s="1" t="s">
        <v>32773</v>
      </c>
      <c r="P7928" s="1" t="s">
        <v>32774</v>
      </c>
      <c r="Q7928" s="1" t="s">
        <v>13638</v>
      </c>
      <c r="R7928" s="1">
        <v>26.598800000000001</v>
      </c>
      <c r="S7928" s="1" t="s">
        <v>13638</v>
      </c>
      <c r="T7928" s="1" t="s">
        <v>13638</v>
      </c>
      <c r="U7928" s="8">
        <v>44354</v>
      </c>
      <c r="AJ7928" s="1" t="str">
        <v>Close Ended Schemes ( Income )</v>
      </c>
    </row>
    <row r="7929" spans="1:36" x14ac:dyDescent="0.25">
      <c r="A7929" s="1" t="s">
        <v>41283</v>
      </c>
      <c r="N7929" s="1" t="s">
        <v>26</v>
      </c>
      <c r="O7929" s="1" t="s">
        <v>32775</v>
      </c>
      <c r="P7929" s="1" t="s">
        <v>32776</v>
      </c>
      <c r="Q7929" s="1" t="s">
        <v>32777</v>
      </c>
      <c r="R7929" s="1">
        <v>10.053100000000001</v>
      </c>
      <c r="S7929" s="1" t="s">
        <v>13638</v>
      </c>
      <c r="T7929" s="1" t="s">
        <v>13638</v>
      </c>
      <c r="U7929" s="8">
        <v>44354</v>
      </c>
      <c r="AJ7929" s="1" t="str">
        <v>Close Ended Schemes ( Income )</v>
      </c>
    </row>
    <row r="7930" spans="1:36" x14ac:dyDescent="0.25">
      <c r="A7930" s="1" t="s">
        <v>41284</v>
      </c>
      <c r="N7930" s="1" t="s">
        <v>26</v>
      </c>
      <c r="O7930" s="1" t="s">
        <v>32778</v>
      </c>
      <c r="P7930" s="1" t="s">
        <v>32779</v>
      </c>
      <c r="Q7930" s="1" t="s">
        <v>32780</v>
      </c>
      <c r="R7930" s="1">
        <v>10.0486</v>
      </c>
      <c r="S7930" s="1" t="s">
        <v>13638</v>
      </c>
      <c r="T7930" s="1" t="s">
        <v>13638</v>
      </c>
      <c r="U7930" s="8">
        <v>44354</v>
      </c>
      <c r="AJ7930" s="1" t="str">
        <v>Close Ended Schemes ( Income )</v>
      </c>
    </row>
    <row r="7931" spans="1:36" x14ac:dyDescent="0.25">
      <c r="A7931" s="1" t="s">
        <v>41285</v>
      </c>
      <c r="N7931" s="1" t="s">
        <v>26</v>
      </c>
      <c r="O7931" s="1" t="s">
        <v>32781</v>
      </c>
      <c r="P7931" s="1" t="s">
        <v>32782</v>
      </c>
      <c r="Q7931" s="1" t="s">
        <v>13638</v>
      </c>
      <c r="R7931" s="1">
        <v>25.974599999999999</v>
      </c>
      <c r="S7931" s="1" t="s">
        <v>13638</v>
      </c>
      <c r="T7931" s="1" t="s">
        <v>13638</v>
      </c>
      <c r="U7931" s="8">
        <v>44354</v>
      </c>
      <c r="AJ7931" s="1" t="str">
        <v>Close Ended Schemes ( Income )</v>
      </c>
    </row>
    <row r="7932" spans="1:36" x14ac:dyDescent="0.25">
      <c r="A7932" s="1" t="s">
        <v>41286</v>
      </c>
      <c r="N7932" s="1" t="s">
        <v>26</v>
      </c>
      <c r="O7932" s="1" t="s">
        <v>32783</v>
      </c>
      <c r="P7932" s="1" t="s">
        <v>32784</v>
      </c>
      <c r="Q7932" s="1" t="s">
        <v>13638</v>
      </c>
      <c r="R7932" s="1">
        <v>25.560600000000001</v>
      </c>
      <c r="S7932" s="1" t="s">
        <v>13638</v>
      </c>
      <c r="T7932" s="1" t="s">
        <v>13638</v>
      </c>
      <c r="U7932" s="8">
        <v>44354</v>
      </c>
      <c r="AJ7932" s="1" t="str">
        <v>Close Ended Schemes ( Income )</v>
      </c>
    </row>
    <row r="7933" spans="1:36" x14ac:dyDescent="0.25">
      <c r="A7933" s="1" t="s">
        <v>41287</v>
      </c>
      <c r="N7933" s="1" t="s">
        <v>26</v>
      </c>
      <c r="O7933" s="1" t="s">
        <v>34629</v>
      </c>
      <c r="P7933" s="1" t="s">
        <v>34630</v>
      </c>
      <c r="Q7933" s="1" t="s">
        <v>34631</v>
      </c>
      <c r="R7933" s="1">
        <v>10.223800000000001</v>
      </c>
      <c r="S7933" s="1" t="s">
        <v>13638</v>
      </c>
      <c r="T7933" s="1" t="s">
        <v>13638</v>
      </c>
      <c r="U7933" s="8">
        <v>44354</v>
      </c>
      <c r="AJ7933" s="1" t="str">
        <v>Close Ended Schemes ( Income )</v>
      </c>
    </row>
    <row r="7934" spans="1:36" x14ac:dyDescent="0.25">
      <c r="A7934" s="1" t="s">
        <v>41288</v>
      </c>
      <c r="N7934" s="1" t="s">
        <v>26</v>
      </c>
      <c r="O7934" s="1" t="s">
        <v>32785</v>
      </c>
      <c r="P7934" s="1" t="s">
        <v>32786</v>
      </c>
      <c r="Q7934" s="1" t="s">
        <v>32787</v>
      </c>
      <c r="R7934" s="1">
        <v>10.0541</v>
      </c>
      <c r="S7934" s="1" t="s">
        <v>13638</v>
      </c>
      <c r="T7934" s="1" t="s">
        <v>13638</v>
      </c>
      <c r="U7934" s="8">
        <v>44354</v>
      </c>
      <c r="AJ7934" s="1" t="str">
        <v>Close Ended Schemes ( Income )</v>
      </c>
    </row>
    <row r="7935" spans="1:36" x14ac:dyDescent="0.25">
      <c r="A7935" s="1" t="s">
        <v>41289</v>
      </c>
      <c r="N7935" s="1" t="s">
        <v>26</v>
      </c>
      <c r="O7935" s="1" t="s">
        <v>32788</v>
      </c>
      <c r="P7935" s="1" t="s">
        <v>32789</v>
      </c>
      <c r="Q7935" s="1" t="s">
        <v>13638</v>
      </c>
      <c r="R7935" s="1">
        <v>25.395499999999998</v>
      </c>
      <c r="S7935" s="1" t="s">
        <v>13638</v>
      </c>
      <c r="T7935" s="1" t="s">
        <v>13638</v>
      </c>
      <c r="U7935" s="8">
        <v>44354</v>
      </c>
      <c r="AJ7935" s="1" t="str">
        <v>Close Ended Schemes ( Income )</v>
      </c>
    </row>
    <row r="7936" spans="1:36" x14ac:dyDescent="0.25">
      <c r="A7936" s="1" t="s">
        <v>41290</v>
      </c>
      <c r="N7936" s="1" t="s">
        <v>26</v>
      </c>
      <c r="O7936" s="1" t="s">
        <v>32790</v>
      </c>
      <c r="P7936" s="1" t="s">
        <v>32791</v>
      </c>
      <c r="Q7936" s="1" t="s">
        <v>13638</v>
      </c>
      <c r="R7936" s="1">
        <v>25.376999999999999</v>
      </c>
      <c r="S7936" s="1" t="s">
        <v>13638</v>
      </c>
      <c r="T7936" s="1" t="s">
        <v>13638</v>
      </c>
      <c r="U7936" s="8">
        <v>44354</v>
      </c>
      <c r="AJ7936" s="1" t="str">
        <v>Close Ended Schemes ( Income )</v>
      </c>
    </row>
    <row r="7937" spans="1:36" x14ac:dyDescent="0.25">
      <c r="A7937" s="1" t="s">
        <v>41291</v>
      </c>
      <c r="N7937" s="1" t="s">
        <v>26</v>
      </c>
      <c r="O7937" s="1" t="s">
        <v>32792</v>
      </c>
      <c r="P7937" s="1" t="s">
        <v>32793</v>
      </c>
      <c r="Q7937" s="1" t="s">
        <v>13638</v>
      </c>
      <c r="R7937" s="1">
        <v>26.708300000000001</v>
      </c>
      <c r="S7937" s="1" t="s">
        <v>13638</v>
      </c>
      <c r="T7937" s="1" t="s">
        <v>13638</v>
      </c>
      <c r="U7937" s="8">
        <v>44354</v>
      </c>
      <c r="AJ7937" s="1" t="str">
        <v>Close Ended Schemes ( Income )</v>
      </c>
    </row>
    <row r="7938" spans="1:36" x14ac:dyDescent="0.25">
      <c r="A7938" s="1" t="s">
        <v>41292</v>
      </c>
      <c r="N7938" s="1" t="s">
        <v>26</v>
      </c>
      <c r="O7938" s="1" t="s">
        <v>32794</v>
      </c>
      <c r="P7938" s="1" t="s">
        <v>32795</v>
      </c>
      <c r="Q7938" s="1" t="s">
        <v>13638</v>
      </c>
      <c r="R7938" s="1">
        <v>26.2651</v>
      </c>
      <c r="S7938" s="1" t="s">
        <v>13638</v>
      </c>
      <c r="T7938" s="1" t="s">
        <v>13638</v>
      </c>
      <c r="U7938" s="8">
        <v>44354</v>
      </c>
      <c r="AJ7938" s="1" t="str">
        <v>Close Ended Schemes ( Income )</v>
      </c>
    </row>
    <row r="7939" spans="1:36" x14ac:dyDescent="0.25">
      <c r="A7939" s="1" t="s">
        <v>41293</v>
      </c>
      <c r="N7939" s="1" t="s">
        <v>26</v>
      </c>
      <c r="O7939" s="1" t="s">
        <v>32796</v>
      </c>
      <c r="P7939" s="1" t="s">
        <v>32797</v>
      </c>
      <c r="Q7939" s="1" t="s">
        <v>32798</v>
      </c>
      <c r="R7939" s="1">
        <v>10.0092</v>
      </c>
      <c r="S7939" s="1" t="s">
        <v>13638</v>
      </c>
      <c r="T7939" s="1" t="s">
        <v>13638</v>
      </c>
      <c r="U7939" s="8">
        <v>44354</v>
      </c>
      <c r="AJ7939" s="1" t="str">
        <v>Close Ended Schemes ( Income )</v>
      </c>
    </row>
    <row r="7940" spans="1:36" x14ac:dyDescent="0.25">
      <c r="A7940" s="1" t="s">
        <v>41294</v>
      </c>
      <c r="N7940" s="1" t="s">
        <v>26</v>
      </c>
      <c r="O7940" s="1" t="s">
        <v>32799</v>
      </c>
      <c r="P7940" s="1" t="s">
        <v>32800</v>
      </c>
      <c r="Q7940" s="1" t="s">
        <v>32801</v>
      </c>
      <c r="R7940" s="1">
        <v>10.010899999999999</v>
      </c>
      <c r="S7940" s="1" t="s">
        <v>13638</v>
      </c>
      <c r="T7940" s="1" t="s">
        <v>13638</v>
      </c>
      <c r="U7940" s="8">
        <v>44354</v>
      </c>
      <c r="AJ7940" s="1" t="str">
        <v>Close Ended Schemes ( Income )</v>
      </c>
    </row>
    <row r="7941" spans="1:36" x14ac:dyDescent="0.25">
      <c r="A7941" s="1" t="s">
        <v>41295</v>
      </c>
      <c r="N7941" s="1" t="s">
        <v>26</v>
      </c>
      <c r="O7941" s="1" t="s">
        <v>32802</v>
      </c>
      <c r="P7941" s="1" t="s">
        <v>32803</v>
      </c>
      <c r="Q7941" s="1" t="s">
        <v>32804</v>
      </c>
      <c r="R7941" s="1">
        <v>10.0261</v>
      </c>
      <c r="S7941" s="1" t="s">
        <v>13638</v>
      </c>
      <c r="T7941" s="1" t="s">
        <v>13638</v>
      </c>
      <c r="U7941" s="8">
        <v>44354</v>
      </c>
      <c r="AJ7941" s="1" t="str">
        <v>Close Ended Schemes ( Income )</v>
      </c>
    </row>
    <row r="7942" spans="1:36" x14ac:dyDescent="0.25">
      <c r="A7942" s="1" t="s">
        <v>41296</v>
      </c>
      <c r="N7942" s="1" t="s">
        <v>26</v>
      </c>
      <c r="O7942" s="1" t="s">
        <v>32805</v>
      </c>
      <c r="P7942" s="1" t="s">
        <v>32806</v>
      </c>
      <c r="Q7942" s="1" t="s">
        <v>32807</v>
      </c>
      <c r="R7942" s="1">
        <v>10.0169</v>
      </c>
      <c r="S7942" s="1" t="s">
        <v>13638</v>
      </c>
      <c r="T7942" s="1" t="s">
        <v>13638</v>
      </c>
      <c r="U7942" s="8">
        <v>44354</v>
      </c>
      <c r="AJ7942" s="1" t="str">
        <v>Close Ended Schemes ( Income )</v>
      </c>
    </row>
    <row r="7943" spans="1:36" x14ac:dyDescent="0.25">
      <c r="A7943" s="1" t="s">
        <v>41297</v>
      </c>
      <c r="N7943" s="1" t="s">
        <v>26</v>
      </c>
      <c r="O7943" s="1" t="s">
        <v>32808</v>
      </c>
      <c r="P7943" s="1" t="s">
        <v>32809</v>
      </c>
      <c r="Q7943" s="1" t="s">
        <v>13638</v>
      </c>
      <c r="R7943" s="1">
        <v>25.6494</v>
      </c>
      <c r="S7943" s="1" t="s">
        <v>13638</v>
      </c>
      <c r="T7943" s="1" t="s">
        <v>13638</v>
      </c>
      <c r="U7943" s="8">
        <v>44354</v>
      </c>
      <c r="AJ7943" s="1" t="str">
        <v>Close Ended Schemes ( Income )</v>
      </c>
    </row>
    <row r="7944" spans="1:36" x14ac:dyDescent="0.25">
      <c r="A7944" s="1" t="s">
        <v>41298</v>
      </c>
      <c r="N7944" s="1" t="s">
        <v>26</v>
      </c>
      <c r="O7944" s="1" t="s">
        <v>32810</v>
      </c>
      <c r="P7944" s="1" t="s">
        <v>32811</v>
      </c>
      <c r="Q7944" s="1" t="s">
        <v>13638</v>
      </c>
      <c r="R7944" s="1">
        <v>25.221800000000002</v>
      </c>
      <c r="S7944" s="1" t="s">
        <v>13638</v>
      </c>
      <c r="T7944" s="1" t="s">
        <v>13638</v>
      </c>
      <c r="U7944" s="8">
        <v>44354</v>
      </c>
      <c r="AJ7944" s="1" t="str">
        <v>Close Ended Schemes ( Income )</v>
      </c>
    </row>
    <row r="7945" spans="1:36" x14ac:dyDescent="0.25">
      <c r="A7945" s="1" t="s">
        <v>41299</v>
      </c>
      <c r="N7945" s="1" t="s">
        <v>26</v>
      </c>
      <c r="O7945" s="1" t="s">
        <v>32812</v>
      </c>
      <c r="P7945" s="1" t="s">
        <v>32813</v>
      </c>
      <c r="Q7945" s="1" t="s">
        <v>32814</v>
      </c>
      <c r="R7945" s="1">
        <v>10.071400000000001</v>
      </c>
      <c r="S7945" s="1" t="s">
        <v>13638</v>
      </c>
      <c r="T7945" s="1" t="s">
        <v>13638</v>
      </c>
      <c r="U7945" s="8">
        <v>44354</v>
      </c>
      <c r="AJ7945" s="1" t="str">
        <v>Close Ended Schemes ( Income )</v>
      </c>
    </row>
    <row r="7946" spans="1:36" x14ac:dyDescent="0.25">
      <c r="A7946" s="1" t="s">
        <v>41300</v>
      </c>
      <c r="N7946" s="1" t="s">
        <v>26</v>
      </c>
      <c r="O7946" s="1" t="s">
        <v>32815</v>
      </c>
      <c r="P7946" s="1" t="s">
        <v>32816</v>
      </c>
      <c r="Q7946" s="1" t="s">
        <v>32817</v>
      </c>
      <c r="R7946" s="1">
        <v>10.066599999999999</v>
      </c>
      <c r="S7946" s="1" t="s">
        <v>13638</v>
      </c>
      <c r="T7946" s="1" t="s">
        <v>13638</v>
      </c>
      <c r="U7946" s="8">
        <v>44354</v>
      </c>
      <c r="AJ7946" s="1" t="str">
        <v>Close Ended Schemes ( Income )</v>
      </c>
    </row>
    <row r="7947" spans="1:36" x14ac:dyDescent="0.25">
      <c r="A7947" s="1" t="s">
        <v>41301</v>
      </c>
      <c r="N7947" s="1" t="s">
        <v>26</v>
      </c>
      <c r="O7947" s="1" t="s">
        <v>32818</v>
      </c>
      <c r="P7947" s="1" t="s">
        <v>32819</v>
      </c>
      <c r="Q7947" s="1" t="s">
        <v>13638</v>
      </c>
      <c r="R7947" s="1">
        <v>27.537500000000001</v>
      </c>
      <c r="S7947" s="1" t="s">
        <v>13638</v>
      </c>
      <c r="T7947" s="1" t="s">
        <v>13638</v>
      </c>
      <c r="U7947" s="8">
        <v>44354</v>
      </c>
      <c r="AJ7947" s="1" t="str">
        <v>Close Ended Schemes ( Income )</v>
      </c>
    </row>
    <row r="7948" spans="1:36" x14ac:dyDescent="0.25">
      <c r="A7948" s="1" t="s">
        <v>41302</v>
      </c>
      <c r="N7948" s="1" t="s">
        <v>26</v>
      </c>
      <c r="O7948" s="1" t="s">
        <v>32820</v>
      </c>
      <c r="P7948" s="1" t="s">
        <v>32821</v>
      </c>
      <c r="Q7948" s="1" t="s">
        <v>13638</v>
      </c>
      <c r="R7948" s="1">
        <v>27.084399999999999</v>
      </c>
      <c r="S7948" s="1" t="s">
        <v>13638</v>
      </c>
      <c r="T7948" s="1" t="s">
        <v>13638</v>
      </c>
      <c r="U7948" s="8">
        <v>44354</v>
      </c>
      <c r="AJ7948" s="1" t="str">
        <v>Close Ended Schemes ( Income )</v>
      </c>
    </row>
    <row r="7949" spans="1:36" x14ac:dyDescent="0.25">
      <c r="A7949" s="1" t="s">
        <v>41303</v>
      </c>
      <c r="N7949" s="1" t="s">
        <v>26</v>
      </c>
      <c r="O7949" s="1" t="s">
        <v>32822</v>
      </c>
      <c r="P7949" s="1" t="s">
        <v>32823</v>
      </c>
      <c r="Q7949" s="1" t="s">
        <v>13638</v>
      </c>
      <c r="R7949" s="1">
        <v>24.856200000000001</v>
      </c>
      <c r="S7949" s="1" t="s">
        <v>13638</v>
      </c>
      <c r="T7949" s="1" t="s">
        <v>13638</v>
      </c>
      <c r="U7949" s="8">
        <v>44354</v>
      </c>
      <c r="AJ7949" s="1" t="str">
        <v>Close Ended Schemes ( Income )</v>
      </c>
    </row>
    <row r="7950" spans="1:36" x14ac:dyDescent="0.25">
      <c r="A7950" s="1" t="s">
        <v>41304</v>
      </c>
      <c r="N7950" s="1" t="s">
        <v>26</v>
      </c>
      <c r="O7950" s="1" t="s">
        <v>32824</v>
      </c>
      <c r="P7950" s="1" t="s">
        <v>32825</v>
      </c>
      <c r="Q7950" s="1" t="s">
        <v>13638</v>
      </c>
      <c r="R7950" s="1">
        <v>24.444099999999999</v>
      </c>
      <c r="S7950" s="1" t="s">
        <v>13638</v>
      </c>
      <c r="T7950" s="1" t="s">
        <v>13638</v>
      </c>
      <c r="U7950" s="8">
        <v>44354</v>
      </c>
      <c r="AJ7950" s="1" t="str">
        <v>Close Ended Schemes ( Income )</v>
      </c>
    </row>
    <row r="7951" spans="1:36" x14ac:dyDescent="0.25">
      <c r="A7951" s="1" t="s">
        <v>41305</v>
      </c>
      <c r="N7951" s="1" t="s">
        <v>26</v>
      </c>
      <c r="O7951" s="1" t="s">
        <v>32826</v>
      </c>
      <c r="P7951" s="1" t="s">
        <v>32827</v>
      </c>
      <c r="Q7951" s="1" t="s">
        <v>32828</v>
      </c>
      <c r="R7951" s="1">
        <v>10.0639</v>
      </c>
      <c r="S7951" s="1" t="s">
        <v>13638</v>
      </c>
      <c r="T7951" s="1" t="s">
        <v>13638</v>
      </c>
      <c r="U7951" s="8">
        <v>44354</v>
      </c>
      <c r="AJ7951" s="1" t="str">
        <v>Close Ended Schemes ( Income )</v>
      </c>
    </row>
    <row r="7952" spans="1:36" x14ac:dyDescent="0.25">
      <c r="A7952" s="1" t="s">
        <v>41306</v>
      </c>
      <c r="N7952" s="1" t="s">
        <v>26</v>
      </c>
      <c r="O7952" s="1" t="s">
        <v>32829</v>
      </c>
      <c r="P7952" s="1" t="s">
        <v>32830</v>
      </c>
      <c r="Q7952" s="1" t="s">
        <v>32831</v>
      </c>
      <c r="R7952" s="1">
        <v>10.0594</v>
      </c>
      <c r="S7952" s="1" t="s">
        <v>13638</v>
      </c>
      <c r="T7952" s="1" t="s">
        <v>13638</v>
      </c>
      <c r="U7952" s="8">
        <v>44354</v>
      </c>
      <c r="AJ7952" s="1" t="str">
        <v>Close Ended Schemes ( Income )</v>
      </c>
    </row>
    <row r="7953" spans="1:36" x14ac:dyDescent="0.25">
      <c r="A7953" s="1" t="s">
        <v>41307</v>
      </c>
      <c r="N7953" s="1" t="s">
        <v>26</v>
      </c>
      <c r="O7953" s="1" t="s">
        <v>32832</v>
      </c>
      <c r="P7953" s="1" t="s">
        <v>32833</v>
      </c>
      <c r="Q7953" s="1" t="s">
        <v>13638</v>
      </c>
      <c r="R7953" s="1">
        <v>24.570699999999999</v>
      </c>
      <c r="S7953" s="1" t="s">
        <v>13638</v>
      </c>
      <c r="T7953" s="1" t="s">
        <v>13638</v>
      </c>
      <c r="U7953" s="8">
        <v>44354</v>
      </c>
      <c r="AJ7953" s="1" t="str">
        <v>Close Ended Schemes ( Income )</v>
      </c>
    </row>
    <row r="7954" spans="1:36" x14ac:dyDescent="0.25">
      <c r="A7954" s="1" t="s">
        <v>41308</v>
      </c>
      <c r="N7954" s="1" t="s">
        <v>26</v>
      </c>
      <c r="O7954" s="1" t="s">
        <v>32834</v>
      </c>
      <c r="P7954" s="1" t="s">
        <v>32835</v>
      </c>
      <c r="Q7954" s="1" t="s">
        <v>13638</v>
      </c>
      <c r="R7954" s="1">
        <v>24.160799999999998</v>
      </c>
      <c r="S7954" s="1" t="s">
        <v>13638</v>
      </c>
      <c r="T7954" s="1" t="s">
        <v>13638</v>
      </c>
      <c r="U7954" s="8">
        <v>44354</v>
      </c>
      <c r="AJ7954" s="1" t="str">
        <v>Close Ended Schemes ( Income )</v>
      </c>
    </row>
    <row r="7955" spans="1:36" x14ac:dyDescent="0.25">
      <c r="A7955" s="1" t="s">
        <v>41309</v>
      </c>
      <c r="N7955" s="1" t="s">
        <v>26</v>
      </c>
      <c r="O7955" s="1" t="s">
        <v>32836</v>
      </c>
      <c r="P7955" s="1" t="s">
        <v>32837</v>
      </c>
      <c r="Q7955" s="1" t="s">
        <v>32838</v>
      </c>
      <c r="R7955" s="1">
        <v>10.053699999999999</v>
      </c>
      <c r="S7955" s="1" t="s">
        <v>13638</v>
      </c>
      <c r="T7955" s="1" t="s">
        <v>13638</v>
      </c>
      <c r="U7955" s="8">
        <v>44354</v>
      </c>
      <c r="AJ7955" s="1" t="str">
        <v>Close Ended Schemes ( Income )</v>
      </c>
    </row>
    <row r="7956" spans="1:36" x14ac:dyDescent="0.25">
      <c r="A7956" s="1" t="s">
        <v>41310</v>
      </c>
      <c r="N7956" s="1" t="s">
        <v>26</v>
      </c>
      <c r="O7956" s="1" t="s">
        <v>32839</v>
      </c>
      <c r="P7956" s="1" t="s">
        <v>32840</v>
      </c>
      <c r="Q7956" s="1" t="s">
        <v>32841</v>
      </c>
      <c r="R7956" s="1">
        <v>10.049300000000001</v>
      </c>
      <c r="S7956" s="1" t="s">
        <v>13638</v>
      </c>
      <c r="T7956" s="1" t="s">
        <v>13638</v>
      </c>
      <c r="U7956" s="8">
        <v>44354</v>
      </c>
      <c r="AJ7956" s="1" t="str">
        <v>Close Ended Schemes ( Income )</v>
      </c>
    </row>
    <row r="7957" spans="1:36" x14ac:dyDescent="0.25">
      <c r="A7957" s="1" t="s">
        <v>41311</v>
      </c>
      <c r="N7957" s="1" t="s">
        <v>26</v>
      </c>
      <c r="O7957" s="1" t="s">
        <v>32842</v>
      </c>
      <c r="P7957" s="1" t="s">
        <v>32843</v>
      </c>
      <c r="Q7957" s="1" t="s">
        <v>13638</v>
      </c>
      <c r="R7957" s="1">
        <v>10.1091</v>
      </c>
      <c r="S7957" s="1" t="s">
        <v>13638</v>
      </c>
      <c r="T7957" s="1" t="s">
        <v>13638</v>
      </c>
      <c r="U7957" s="8">
        <v>44354</v>
      </c>
      <c r="AJ7957" s="1" t="str">
        <v>Close Ended Schemes ( Income )</v>
      </c>
    </row>
    <row r="7958" spans="1:36" x14ac:dyDescent="0.25">
      <c r="A7958" s="1" t="s">
        <v>41312</v>
      </c>
      <c r="N7958" s="1" t="s">
        <v>26</v>
      </c>
      <c r="O7958" s="1" t="s">
        <v>32844</v>
      </c>
      <c r="P7958" s="1" t="s">
        <v>32845</v>
      </c>
      <c r="Q7958" s="1" t="s">
        <v>13638</v>
      </c>
      <c r="R7958" s="1">
        <v>11.3902</v>
      </c>
      <c r="S7958" s="1" t="s">
        <v>13638</v>
      </c>
      <c r="T7958" s="1" t="s">
        <v>13638</v>
      </c>
      <c r="U7958" s="8">
        <v>44354</v>
      </c>
      <c r="AJ7958" s="1" t="str">
        <v>Close Ended Schemes ( Income )</v>
      </c>
    </row>
    <row r="7959" spans="1:36" x14ac:dyDescent="0.25">
      <c r="A7959" s="1" t="s">
        <v>41313</v>
      </c>
      <c r="N7959" s="1" t="s">
        <v>26</v>
      </c>
      <c r="O7959" s="1" t="s">
        <v>32846</v>
      </c>
      <c r="P7959" s="1" t="s">
        <v>32847</v>
      </c>
      <c r="Q7959" s="1" t="s">
        <v>13638</v>
      </c>
      <c r="R7959" s="1">
        <v>11.3818</v>
      </c>
      <c r="S7959" s="1" t="s">
        <v>13638</v>
      </c>
      <c r="T7959" s="1" t="s">
        <v>13638</v>
      </c>
      <c r="U7959" s="8">
        <v>44354</v>
      </c>
      <c r="AJ7959" s="1" t="str">
        <v>Close Ended Schemes ( Income )</v>
      </c>
    </row>
    <row r="7960" spans="1:36" x14ac:dyDescent="0.25">
      <c r="A7960" s="1" t="s">
        <v>41314</v>
      </c>
      <c r="N7960" s="1" t="s">
        <v>26</v>
      </c>
      <c r="O7960" s="1" t="s">
        <v>32848</v>
      </c>
      <c r="P7960" s="1" t="s">
        <v>32849</v>
      </c>
      <c r="Q7960" s="1" t="s">
        <v>13638</v>
      </c>
      <c r="R7960" s="1">
        <v>10.109</v>
      </c>
      <c r="S7960" s="1" t="s">
        <v>13638</v>
      </c>
      <c r="T7960" s="1" t="s">
        <v>13638</v>
      </c>
      <c r="U7960" s="8">
        <v>44354</v>
      </c>
      <c r="AJ7960" s="1" t="str">
        <v>Close Ended Schemes ( Income )</v>
      </c>
    </row>
    <row r="7961" spans="1:36" x14ac:dyDescent="0.25">
      <c r="A7961" s="1" t="s">
        <v>41315</v>
      </c>
      <c r="N7961" s="1" t="s">
        <v>26</v>
      </c>
      <c r="O7961" s="1" t="s">
        <v>32850</v>
      </c>
      <c r="P7961" s="1" t="s">
        <v>32851</v>
      </c>
      <c r="Q7961" s="1" t="s">
        <v>13638</v>
      </c>
      <c r="R7961" s="1">
        <v>10.101699999999999</v>
      </c>
      <c r="S7961" s="1" t="s">
        <v>13638</v>
      </c>
      <c r="T7961" s="1" t="s">
        <v>13638</v>
      </c>
      <c r="U7961" s="8">
        <v>44354</v>
      </c>
      <c r="AJ7961" s="1" t="str">
        <v>Close Ended Schemes ( Income )</v>
      </c>
    </row>
    <row r="7962" spans="1:36" x14ac:dyDescent="0.25">
      <c r="A7962" s="1" t="s">
        <v>41316</v>
      </c>
      <c r="N7962" s="1" t="s">
        <v>26</v>
      </c>
      <c r="O7962" s="1" t="s">
        <v>32852</v>
      </c>
      <c r="P7962" s="1" t="s">
        <v>32853</v>
      </c>
      <c r="Q7962" s="1" t="s">
        <v>13638</v>
      </c>
      <c r="R7962" s="1">
        <v>11.2691</v>
      </c>
      <c r="S7962" s="1" t="s">
        <v>13638</v>
      </c>
      <c r="T7962" s="1" t="s">
        <v>13638</v>
      </c>
      <c r="U7962" s="8">
        <v>44354</v>
      </c>
      <c r="AJ7962" s="1" t="str">
        <v>Close Ended Schemes ( Income )</v>
      </c>
    </row>
    <row r="7963" spans="1:36" x14ac:dyDescent="0.25">
      <c r="A7963" s="1" t="s">
        <v>41317</v>
      </c>
      <c r="N7963" s="1" t="s">
        <v>26</v>
      </c>
      <c r="O7963" s="1" t="s">
        <v>32854</v>
      </c>
      <c r="P7963" s="1" t="s">
        <v>32855</v>
      </c>
      <c r="Q7963" s="1" t="s">
        <v>13638</v>
      </c>
      <c r="R7963" s="1">
        <v>10.101699999999999</v>
      </c>
      <c r="S7963" s="1" t="s">
        <v>13638</v>
      </c>
      <c r="T7963" s="1" t="s">
        <v>13638</v>
      </c>
      <c r="U7963" s="8">
        <v>44354</v>
      </c>
      <c r="AJ7963" s="1" t="str">
        <v>Close Ended Schemes ( Income )</v>
      </c>
    </row>
    <row r="7964" spans="1:36" x14ac:dyDescent="0.25">
      <c r="A7964" s="1" t="s">
        <v>41318</v>
      </c>
      <c r="N7964" s="1" t="s">
        <v>26</v>
      </c>
      <c r="O7964" s="1" t="s">
        <v>32856</v>
      </c>
      <c r="P7964" s="1" t="s">
        <v>32857</v>
      </c>
      <c r="Q7964" s="1" t="s">
        <v>13638</v>
      </c>
      <c r="R7964" s="1">
        <v>11.381</v>
      </c>
      <c r="S7964" s="1" t="s">
        <v>13638</v>
      </c>
      <c r="T7964" s="1" t="s">
        <v>13638</v>
      </c>
      <c r="U7964" s="8">
        <v>44354</v>
      </c>
      <c r="AJ7964" s="1" t="str">
        <v>Close Ended Schemes ( Income )</v>
      </c>
    </row>
    <row r="7965" spans="1:36" x14ac:dyDescent="0.25">
      <c r="A7965" s="1" t="s">
        <v>41319</v>
      </c>
      <c r="N7965" s="1" t="s">
        <v>26</v>
      </c>
      <c r="O7965" s="1" t="s">
        <v>32858</v>
      </c>
      <c r="P7965" s="1" t="s">
        <v>32859</v>
      </c>
      <c r="Q7965" s="1" t="s">
        <v>13638</v>
      </c>
      <c r="R7965" s="1">
        <v>11.269</v>
      </c>
      <c r="S7965" s="1" t="s">
        <v>13638</v>
      </c>
      <c r="T7965" s="1" t="s">
        <v>13638</v>
      </c>
      <c r="U7965" s="8">
        <v>44354</v>
      </c>
      <c r="AJ7965" s="1" t="str">
        <v>Close Ended Schemes ( Income )</v>
      </c>
    </row>
    <row r="7966" spans="1:36" x14ac:dyDescent="0.25">
      <c r="A7966" s="1" t="s">
        <v>41320</v>
      </c>
      <c r="N7966" s="1" t="s">
        <v>26</v>
      </c>
      <c r="O7966" s="1" t="s">
        <v>32860</v>
      </c>
      <c r="P7966" s="1" t="s">
        <v>32861</v>
      </c>
      <c r="Q7966" s="1" t="s">
        <v>13638</v>
      </c>
      <c r="R7966" s="1">
        <v>13.0792</v>
      </c>
      <c r="S7966" s="1" t="s">
        <v>13638</v>
      </c>
      <c r="T7966" s="1" t="s">
        <v>13638</v>
      </c>
      <c r="U7966" s="8">
        <v>44354</v>
      </c>
      <c r="AJ7966" s="1" t="str">
        <v>Close Ended Schemes ( Income )</v>
      </c>
    </row>
    <row r="7967" spans="1:36" x14ac:dyDescent="0.25">
      <c r="A7967" s="1" t="s">
        <v>41321</v>
      </c>
      <c r="N7967" s="1" t="s">
        <v>26</v>
      </c>
      <c r="O7967" s="1" t="s">
        <v>32862</v>
      </c>
      <c r="P7967" s="1" t="s">
        <v>32863</v>
      </c>
      <c r="Q7967" s="1" t="s">
        <v>13638</v>
      </c>
      <c r="R7967" s="1">
        <v>10.4605</v>
      </c>
      <c r="S7967" s="1" t="s">
        <v>13638</v>
      </c>
      <c r="T7967" s="1" t="s">
        <v>13638</v>
      </c>
      <c r="U7967" s="8">
        <v>44354</v>
      </c>
      <c r="AJ7967" s="1" t="str">
        <v>Close Ended Schemes ( Income )</v>
      </c>
    </row>
    <row r="7968" spans="1:36" x14ac:dyDescent="0.25">
      <c r="A7968" s="1" t="s">
        <v>41322</v>
      </c>
      <c r="N7968" s="1" t="s">
        <v>26</v>
      </c>
      <c r="O7968" s="1" t="s">
        <v>32864</v>
      </c>
      <c r="P7968" s="1" t="s">
        <v>32865</v>
      </c>
      <c r="Q7968" s="1" t="s">
        <v>13638</v>
      </c>
      <c r="R7968" s="1">
        <v>13.073600000000001</v>
      </c>
      <c r="S7968" s="1" t="s">
        <v>13638</v>
      </c>
      <c r="T7968" s="1" t="s">
        <v>13638</v>
      </c>
      <c r="U7968" s="8">
        <v>44354</v>
      </c>
      <c r="AJ7968" s="1" t="str">
        <v>Close Ended Schemes ( Income )</v>
      </c>
    </row>
    <row r="7969" spans="1:36" x14ac:dyDescent="0.25">
      <c r="A7969" s="1" t="s">
        <v>41323</v>
      </c>
      <c r="N7969" s="1" t="s">
        <v>26</v>
      </c>
      <c r="O7969" s="1" t="s">
        <v>32866</v>
      </c>
      <c r="P7969" s="1" t="s">
        <v>32867</v>
      </c>
      <c r="Q7969" s="1" t="s">
        <v>13638</v>
      </c>
      <c r="R7969" s="1">
        <v>12.996700000000001</v>
      </c>
      <c r="S7969" s="1" t="s">
        <v>13638</v>
      </c>
      <c r="T7969" s="1" t="s">
        <v>13638</v>
      </c>
      <c r="U7969" s="8">
        <v>44354</v>
      </c>
      <c r="AJ7969" s="1" t="str">
        <v>Close Ended Schemes ( Income )</v>
      </c>
    </row>
    <row r="7970" spans="1:36" x14ac:dyDescent="0.25">
      <c r="A7970" s="1" t="s">
        <v>41324</v>
      </c>
      <c r="N7970" s="1" t="s">
        <v>26</v>
      </c>
      <c r="O7970" s="1" t="s">
        <v>32868</v>
      </c>
      <c r="P7970" s="1" t="s">
        <v>32869</v>
      </c>
      <c r="Q7970" s="1" t="s">
        <v>13638</v>
      </c>
      <c r="R7970" s="1">
        <v>10.4276</v>
      </c>
      <c r="S7970" s="1" t="s">
        <v>13638</v>
      </c>
      <c r="T7970" s="1" t="s">
        <v>13638</v>
      </c>
      <c r="U7970" s="8">
        <v>44354</v>
      </c>
      <c r="AJ7970" s="1" t="str">
        <v>Close Ended Schemes ( Income )</v>
      </c>
    </row>
    <row r="7971" spans="1:36" x14ac:dyDescent="0.25">
      <c r="A7971" s="1" t="s">
        <v>41325</v>
      </c>
      <c r="N7971" s="1" t="s">
        <v>26</v>
      </c>
      <c r="O7971" s="1" t="s">
        <v>32870</v>
      </c>
      <c r="P7971" s="1" t="s">
        <v>32871</v>
      </c>
      <c r="Q7971" s="1" t="s">
        <v>13638</v>
      </c>
      <c r="R7971" s="1">
        <v>10.885999999999999</v>
      </c>
      <c r="S7971" s="1" t="s">
        <v>13638</v>
      </c>
      <c r="T7971" s="1" t="s">
        <v>13638</v>
      </c>
      <c r="U7971" s="8">
        <v>44354</v>
      </c>
      <c r="AJ7971" s="1" t="str">
        <v>Close Ended Schemes ( Income )</v>
      </c>
    </row>
    <row r="7972" spans="1:36" x14ac:dyDescent="0.25">
      <c r="A7972" s="1" t="s">
        <v>41326</v>
      </c>
      <c r="N7972" s="1" t="s">
        <v>26</v>
      </c>
      <c r="O7972" s="1" t="s">
        <v>32872</v>
      </c>
      <c r="P7972" s="1" t="s">
        <v>32873</v>
      </c>
      <c r="Q7972" s="1" t="s">
        <v>13638</v>
      </c>
      <c r="R7972" s="1">
        <v>10.4276</v>
      </c>
      <c r="S7972" s="1" t="s">
        <v>13638</v>
      </c>
      <c r="T7972" s="1" t="s">
        <v>13638</v>
      </c>
      <c r="U7972" s="8">
        <v>44354</v>
      </c>
      <c r="AJ7972" s="1" t="str">
        <v>Close Ended Schemes ( Income )</v>
      </c>
    </row>
    <row r="7973" spans="1:36" x14ac:dyDescent="0.25">
      <c r="A7973" s="1" t="s">
        <v>41327</v>
      </c>
      <c r="N7973" s="1" t="s">
        <v>26</v>
      </c>
      <c r="O7973" s="1" t="s">
        <v>32874</v>
      </c>
      <c r="P7973" s="1" t="s">
        <v>32875</v>
      </c>
      <c r="Q7973" s="1" t="s">
        <v>13638</v>
      </c>
      <c r="R7973" s="1">
        <v>10.351599999999999</v>
      </c>
      <c r="S7973" s="1" t="s">
        <v>13638</v>
      </c>
      <c r="T7973" s="1" t="s">
        <v>13638</v>
      </c>
      <c r="U7973" s="8">
        <v>44354</v>
      </c>
      <c r="AJ7973" s="1" t="str">
        <v>Close Ended Schemes ( Income )</v>
      </c>
    </row>
    <row r="7974" spans="1:36" x14ac:dyDescent="0.25">
      <c r="A7974" s="1" t="s">
        <v>41328</v>
      </c>
      <c r="N7974" s="1" t="s">
        <v>26</v>
      </c>
      <c r="O7974" s="1" t="s">
        <v>32876</v>
      </c>
      <c r="P7974" s="1" t="s">
        <v>32877</v>
      </c>
      <c r="Q7974" s="1" t="s">
        <v>13638</v>
      </c>
      <c r="R7974" s="1">
        <v>10.7788</v>
      </c>
      <c r="S7974" s="1" t="s">
        <v>13638</v>
      </c>
      <c r="T7974" s="1" t="s">
        <v>13638</v>
      </c>
      <c r="U7974" s="8">
        <v>44354</v>
      </c>
      <c r="AJ7974" s="1" t="str">
        <v>Close Ended Schemes ( Income )</v>
      </c>
    </row>
    <row r="7975" spans="1:36" x14ac:dyDescent="0.25">
      <c r="A7975" s="1" t="s">
        <v>41329</v>
      </c>
      <c r="N7975" s="1" t="s">
        <v>26</v>
      </c>
      <c r="O7975" s="1" t="s">
        <v>32878</v>
      </c>
      <c r="P7975" s="1" t="s">
        <v>32879</v>
      </c>
      <c r="Q7975" s="1" t="s">
        <v>13638</v>
      </c>
      <c r="R7975" s="1">
        <v>10.3514</v>
      </c>
      <c r="S7975" s="1" t="s">
        <v>13638</v>
      </c>
      <c r="T7975" s="1" t="s">
        <v>13638</v>
      </c>
      <c r="U7975" s="8">
        <v>44354</v>
      </c>
      <c r="AJ7975" s="1" t="str">
        <v>Close Ended Schemes ( Income )</v>
      </c>
    </row>
    <row r="7976" spans="1:36" x14ac:dyDescent="0.25">
      <c r="A7976" s="1" t="s">
        <v>41330</v>
      </c>
      <c r="N7976" s="1" t="s">
        <v>26</v>
      </c>
      <c r="O7976" s="1" t="s">
        <v>32880</v>
      </c>
      <c r="P7976" s="1" t="s">
        <v>32881</v>
      </c>
      <c r="Q7976" s="1" t="s">
        <v>13638</v>
      </c>
      <c r="R7976" s="1">
        <v>10.8851</v>
      </c>
      <c r="S7976" s="1" t="s">
        <v>13638</v>
      </c>
      <c r="T7976" s="1" t="s">
        <v>13638</v>
      </c>
      <c r="U7976" s="8">
        <v>44354</v>
      </c>
      <c r="AJ7976" s="1" t="str">
        <v>Close Ended Schemes ( Income )</v>
      </c>
    </row>
    <row r="7977" spans="1:36" x14ac:dyDescent="0.25">
      <c r="A7977" s="1" t="s">
        <v>41331</v>
      </c>
      <c r="N7977" s="1" t="s">
        <v>26</v>
      </c>
      <c r="O7977" s="1" t="s">
        <v>32882</v>
      </c>
      <c r="P7977" s="1" t="s">
        <v>32883</v>
      </c>
      <c r="Q7977" s="1" t="s">
        <v>13638</v>
      </c>
      <c r="R7977" s="1">
        <v>10.780200000000001</v>
      </c>
      <c r="S7977" s="1" t="s">
        <v>13638</v>
      </c>
      <c r="T7977" s="1" t="s">
        <v>13638</v>
      </c>
      <c r="U7977" s="8">
        <v>44354</v>
      </c>
      <c r="AJ7977" s="1" t="str">
        <v>Close Ended Schemes ( Income )</v>
      </c>
    </row>
    <row r="7978" spans="1:36" x14ac:dyDescent="0.25">
      <c r="A7978" s="1" t="s">
        <v>41332</v>
      </c>
      <c r="N7978" s="1" t="s">
        <v>26</v>
      </c>
      <c r="O7978" s="1" t="s">
        <v>32884</v>
      </c>
      <c r="P7978" s="1" t="s">
        <v>32885</v>
      </c>
      <c r="Q7978" s="1" t="s">
        <v>13638</v>
      </c>
      <c r="R7978" s="1">
        <v>10.100300000000001</v>
      </c>
      <c r="S7978" s="1" t="s">
        <v>13638</v>
      </c>
      <c r="T7978" s="1" t="s">
        <v>13638</v>
      </c>
      <c r="U7978" s="8">
        <v>44354</v>
      </c>
      <c r="AJ7978" s="1" t="str">
        <v>Close Ended Schemes ( Income )</v>
      </c>
    </row>
    <row r="7979" spans="1:36" x14ac:dyDescent="0.25">
      <c r="A7979" s="1" t="s">
        <v>41333</v>
      </c>
      <c r="N7979" s="1" t="s">
        <v>26</v>
      </c>
      <c r="O7979" s="1" t="s">
        <v>32886</v>
      </c>
      <c r="P7979" s="1" t="s">
        <v>32887</v>
      </c>
      <c r="Q7979" s="1" t="s">
        <v>13638</v>
      </c>
      <c r="R7979" s="1">
        <v>11.519600000000001</v>
      </c>
      <c r="S7979" s="1" t="s">
        <v>13638</v>
      </c>
      <c r="T7979" s="1" t="s">
        <v>13638</v>
      </c>
      <c r="U7979" s="8">
        <v>44354</v>
      </c>
      <c r="AJ7979" s="1" t="str">
        <v>Close Ended Schemes ( Income )</v>
      </c>
    </row>
    <row r="7980" spans="1:36" x14ac:dyDescent="0.25">
      <c r="A7980" s="1" t="s">
        <v>41334</v>
      </c>
      <c r="N7980" s="1" t="s">
        <v>26</v>
      </c>
      <c r="O7980" s="1" t="s">
        <v>32888</v>
      </c>
      <c r="P7980" s="1" t="s">
        <v>32889</v>
      </c>
      <c r="Q7980" s="1" t="s">
        <v>13638</v>
      </c>
      <c r="R7980" s="1">
        <v>11.5161</v>
      </c>
      <c r="S7980" s="1" t="s">
        <v>13638</v>
      </c>
      <c r="T7980" s="1" t="s">
        <v>13638</v>
      </c>
      <c r="U7980" s="8">
        <v>44354</v>
      </c>
      <c r="AJ7980" s="1" t="str">
        <v>Close Ended Schemes ( Income )</v>
      </c>
    </row>
    <row r="7981" spans="1:36" x14ac:dyDescent="0.25">
      <c r="A7981" s="1" t="s">
        <v>41335</v>
      </c>
      <c r="N7981" s="1" t="s">
        <v>26</v>
      </c>
      <c r="O7981" s="1" t="s">
        <v>32890</v>
      </c>
      <c r="P7981" s="1" t="s">
        <v>32891</v>
      </c>
      <c r="Q7981" s="1" t="s">
        <v>13638</v>
      </c>
      <c r="R7981" s="1">
        <v>10.100099999999999</v>
      </c>
      <c r="S7981" s="1" t="s">
        <v>13638</v>
      </c>
      <c r="T7981" s="1" t="s">
        <v>13638</v>
      </c>
      <c r="U7981" s="8">
        <v>44354</v>
      </c>
      <c r="AJ7981" s="1" t="str">
        <v>Close Ended Schemes ( Income )</v>
      </c>
    </row>
    <row r="7982" spans="1:36" x14ac:dyDescent="0.25">
      <c r="A7982" s="1" t="s">
        <v>41336</v>
      </c>
      <c r="N7982" s="1" t="s">
        <v>26</v>
      </c>
      <c r="O7982" s="1" t="s">
        <v>32892</v>
      </c>
      <c r="P7982" s="1" t="s">
        <v>32893</v>
      </c>
      <c r="Q7982" s="1" t="s">
        <v>13638</v>
      </c>
      <c r="R7982" s="1">
        <v>10.0929</v>
      </c>
      <c r="S7982" s="1" t="s">
        <v>13638</v>
      </c>
      <c r="T7982" s="1" t="s">
        <v>13638</v>
      </c>
      <c r="U7982" s="8">
        <v>44354</v>
      </c>
      <c r="AJ7982" s="1" t="str">
        <v>Close Ended Schemes ( Income )</v>
      </c>
    </row>
    <row r="7983" spans="1:36" x14ac:dyDescent="0.25">
      <c r="A7983" s="1" t="s">
        <v>41337</v>
      </c>
      <c r="N7983" s="1" t="s">
        <v>26</v>
      </c>
      <c r="O7983" s="1" t="s">
        <v>32894</v>
      </c>
      <c r="P7983" s="1" t="s">
        <v>32895</v>
      </c>
      <c r="Q7983" s="1" t="s">
        <v>13638</v>
      </c>
      <c r="R7983" s="1">
        <v>11.4055</v>
      </c>
      <c r="S7983" s="1" t="s">
        <v>13638</v>
      </c>
      <c r="T7983" s="1" t="s">
        <v>13638</v>
      </c>
      <c r="U7983" s="8">
        <v>44354</v>
      </c>
      <c r="AJ7983" s="1" t="str">
        <v>Close Ended Schemes ( Income )</v>
      </c>
    </row>
    <row r="7984" spans="1:36" x14ac:dyDescent="0.25">
      <c r="A7984" s="1" t="s">
        <v>41338</v>
      </c>
      <c r="N7984" s="1" t="s">
        <v>26</v>
      </c>
      <c r="O7984" s="1" t="s">
        <v>32896</v>
      </c>
      <c r="P7984" s="1" t="s">
        <v>32897</v>
      </c>
      <c r="Q7984" s="1" t="s">
        <v>13638</v>
      </c>
      <c r="R7984" s="1">
        <v>11.4054</v>
      </c>
      <c r="S7984" s="1" t="s">
        <v>13638</v>
      </c>
      <c r="T7984" s="1" t="s">
        <v>13638</v>
      </c>
      <c r="U7984" s="8">
        <v>44354</v>
      </c>
      <c r="AJ7984" s="1" t="str">
        <v>Close Ended Schemes ( Income )</v>
      </c>
    </row>
    <row r="7985" spans="1:36" x14ac:dyDescent="0.25">
      <c r="A7985" s="1" t="s">
        <v>41339</v>
      </c>
      <c r="N7985" s="1" t="s">
        <v>26</v>
      </c>
      <c r="O7985" s="1" t="s">
        <v>32898</v>
      </c>
      <c r="P7985" s="1" t="s">
        <v>32899</v>
      </c>
      <c r="Q7985" s="1" t="s">
        <v>13638</v>
      </c>
      <c r="R7985" s="1">
        <v>10.0928</v>
      </c>
      <c r="S7985" s="1" t="s">
        <v>13638</v>
      </c>
      <c r="T7985" s="1" t="s">
        <v>13638</v>
      </c>
      <c r="U7985" s="8">
        <v>44354</v>
      </c>
      <c r="AJ7985" s="1" t="str">
        <v>Close Ended Schemes ( Income )</v>
      </c>
    </row>
    <row r="7986" spans="1:36" x14ac:dyDescent="0.25">
      <c r="A7986" s="1" t="s">
        <v>41340</v>
      </c>
      <c r="N7986" s="1" t="s">
        <v>26</v>
      </c>
      <c r="O7986" s="1" t="s">
        <v>32900</v>
      </c>
      <c r="P7986" s="1" t="s">
        <v>32901</v>
      </c>
      <c r="Q7986" s="1" t="s">
        <v>13638</v>
      </c>
      <c r="R7986" s="1">
        <v>11.519399999999999</v>
      </c>
      <c r="S7986" s="1" t="s">
        <v>13638</v>
      </c>
      <c r="T7986" s="1" t="s">
        <v>13638</v>
      </c>
      <c r="U7986" s="8">
        <v>44354</v>
      </c>
      <c r="AJ7986" s="1" t="str">
        <v>Close Ended Schemes ( Income )</v>
      </c>
    </row>
    <row r="7987" spans="1:36" x14ac:dyDescent="0.25">
      <c r="A7987" s="1" t="s">
        <v>41341</v>
      </c>
      <c r="N7987" s="1" t="s">
        <v>26</v>
      </c>
      <c r="O7987" s="1" t="s">
        <v>32902</v>
      </c>
      <c r="P7987" s="1" t="s">
        <v>32903</v>
      </c>
      <c r="Q7987" s="1" t="s">
        <v>13638</v>
      </c>
      <c r="R7987" s="1">
        <v>11.4055</v>
      </c>
      <c r="S7987" s="1" t="s">
        <v>13638</v>
      </c>
      <c r="T7987" s="1" t="s">
        <v>13638</v>
      </c>
      <c r="U7987" s="8">
        <v>44354</v>
      </c>
      <c r="AJ7987" s="1" t="str">
        <v>Close Ended Schemes ( Income )</v>
      </c>
    </row>
    <row r="7988" spans="1:36" x14ac:dyDescent="0.25">
      <c r="A7988" s="1" t="s">
        <v>41342</v>
      </c>
      <c r="N7988" s="1" t="s">
        <v>26</v>
      </c>
      <c r="O7988" s="1" t="s">
        <v>32904</v>
      </c>
      <c r="P7988" s="1" t="s">
        <v>32905</v>
      </c>
      <c r="Q7988" s="1" t="s">
        <v>13638</v>
      </c>
      <c r="R7988" s="1">
        <v>10.1755</v>
      </c>
      <c r="S7988" s="1" t="s">
        <v>13638</v>
      </c>
      <c r="T7988" s="1" t="s">
        <v>13638</v>
      </c>
      <c r="U7988" s="8">
        <v>44354</v>
      </c>
      <c r="AJ7988" s="1" t="str">
        <v>Close Ended Schemes ( Income )</v>
      </c>
    </row>
    <row r="7989" spans="1:36" x14ac:dyDescent="0.25">
      <c r="A7989" s="1" t="s">
        <v>41343</v>
      </c>
      <c r="N7989" s="1" t="s">
        <v>26</v>
      </c>
      <c r="O7989" s="1" t="s">
        <v>32906</v>
      </c>
      <c r="P7989" s="1" t="s">
        <v>32907</v>
      </c>
      <c r="Q7989" s="1" t="s">
        <v>13638</v>
      </c>
      <c r="R7989" s="1">
        <v>10.173400000000001</v>
      </c>
      <c r="S7989" s="1" t="s">
        <v>13638</v>
      </c>
      <c r="T7989" s="1" t="s">
        <v>13638</v>
      </c>
      <c r="U7989" s="8">
        <v>44354</v>
      </c>
      <c r="AJ7989" s="1" t="str">
        <v>Close Ended Schemes ( Income )</v>
      </c>
    </row>
    <row r="7990" spans="1:36" x14ac:dyDescent="0.25">
      <c r="A7990" s="1" t="s">
        <v>41344</v>
      </c>
      <c r="N7990" s="1" t="s">
        <v>26</v>
      </c>
      <c r="O7990" s="1" t="s">
        <v>32908</v>
      </c>
      <c r="P7990" s="1" t="s">
        <v>32909</v>
      </c>
      <c r="Q7990" s="1" t="s">
        <v>13638</v>
      </c>
      <c r="R7990" s="1">
        <v>12.7163</v>
      </c>
      <c r="S7990" s="1" t="s">
        <v>13638</v>
      </c>
      <c r="T7990" s="1" t="s">
        <v>13638</v>
      </c>
      <c r="U7990" s="8">
        <v>44354</v>
      </c>
      <c r="AJ7990" s="1" t="str">
        <v>Close Ended Schemes ( Income )</v>
      </c>
    </row>
    <row r="7991" spans="1:36" x14ac:dyDescent="0.25">
      <c r="A7991" s="1" t="s">
        <v>41345</v>
      </c>
      <c r="N7991" s="1" t="s">
        <v>26</v>
      </c>
      <c r="O7991" s="1" t="s">
        <v>32910</v>
      </c>
      <c r="P7991" s="1" t="s">
        <v>32911</v>
      </c>
      <c r="Q7991" s="1" t="s">
        <v>13638</v>
      </c>
      <c r="R7991" s="1">
        <v>12.6793</v>
      </c>
      <c r="S7991" s="1" t="s">
        <v>13638</v>
      </c>
      <c r="T7991" s="1" t="s">
        <v>13638</v>
      </c>
      <c r="U7991" s="8">
        <v>44354</v>
      </c>
      <c r="AJ7991" s="1" t="str">
        <v>Close Ended Schemes ( Income )</v>
      </c>
    </row>
    <row r="7992" spans="1:36" x14ac:dyDescent="0.25">
      <c r="A7992" s="1" t="s">
        <v>41346</v>
      </c>
      <c r="N7992" s="1" t="s">
        <v>26</v>
      </c>
      <c r="O7992" s="1" t="s">
        <v>32912</v>
      </c>
      <c r="P7992" s="1" t="s">
        <v>32913</v>
      </c>
      <c r="Q7992" s="1" t="s">
        <v>13638</v>
      </c>
      <c r="R7992" s="1">
        <v>10.1746</v>
      </c>
      <c r="S7992" s="1" t="s">
        <v>13638</v>
      </c>
      <c r="T7992" s="1" t="s">
        <v>13638</v>
      </c>
      <c r="U7992" s="8">
        <v>44354</v>
      </c>
      <c r="AJ7992" s="1" t="str">
        <v>Close Ended Schemes ( Income )</v>
      </c>
    </row>
    <row r="7993" spans="1:36" x14ac:dyDescent="0.25">
      <c r="A7993" s="1" t="s">
        <v>41347</v>
      </c>
      <c r="N7993" s="1" t="s">
        <v>26</v>
      </c>
      <c r="O7993" s="1" t="s">
        <v>32914</v>
      </c>
      <c r="P7993" s="1" t="s">
        <v>32915</v>
      </c>
      <c r="Q7993" s="1" t="s">
        <v>13638</v>
      </c>
      <c r="R7993" s="1">
        <v>10.1637</v>
      </c>
      <c r="S7993" s="1" t="s">
        <v>13638</v>
      </c>
      <c r="T7993" s="1" t="s">
        <v>13638</v>
      </c>
      <c r="U7993" s="8">
        <v>44354</v>
      </c>
      <c r="AJ7993" s="1" t="str">
        <v>Close Ended Schemes ( Income )</v>
      </c>
    </row>
    <row r="7994" spans="1:36" x14ac:dyDescent="0.25">
      <c r="A7994" s="1" t="s">
        <v>41348</v>
      </c>
      <c r="N7994" s="1" t="s">
        <v>26</v>
      </c>
      <c r="O7994" s="1" t="s">
        <v>32916</v>
      </c>
      <c r="P7994" s="1" t="s">
        <v>32917</v>
      </c>
      <c r="Q7994" s="1" t="s">
        <v>13638</v>
      </c>
      <c r="R7994" s="1">
        <v>10.1691</v>
      </c>
      <c r="S7994" s="1" t="s">
        <v>13638</v>
      </c>
      <c r="T7994" s="1" t="s">
        <v>13638</v>
      </c>
      <c r="U7994" s="8">
        <v>44354</v>
      </c>
      <c r="AJ7994" s="1" t="str">
        <v>Close Ended Schemes ( Income )</v>
      </c>
    </row>
    <row r="7995" spans="1:36" x14ac:dyDescent="0.25">
      <c r="A7995" s="1" t="s">
        <v>41349</v>
      </c>
      <c r="N7995" s="1" t="s">
        <v>26</v>
      </c>
      <c r="O7995" s="1" t="s">
        <v>32918</v>
      </c>
      <c r="P7995" s="1" t="s">
        <v>32919</v>
      </c>
      <c r="Q7995" s="1" t="s">
        <v>13638</v>
      </c>
      <c r="R7995" s="1">
        <v>12.4962</v>
      </c>
      <c r="S7995" s="1" t="s">
        <v>13638</v>
      </c>
      <c r="T7995" s="1" t="s">
        <v>13638</v>
      </c>
      <c r="U7995" s="8">
        <v>44354</v>
      </c>
      <c r="AJ7995" s="1" t="str">
        <v>Close Ended Schemes ( Income )</v>
      </c>
    </row>
    <row r="7996" spans="1:36" x14ac:dyDescent="0.25">
      <c r="A7996" s="1" t="s">
        <v>41350</v>
      </c>
      <c r="N7996" s="1" t="s">
        <v>26</v>
      </c>
      <c r="O7996" s="1" t="s">
        <v>32920</v>
      </c>
      <c r="P7996" s="1" t="s">
        <v>32921</v>
      </c>
      <c r="Q7996" s="1" t="s">
        <v>13638</v>
      </c>
      <c r="R7996" s="1">
        <v>12.404</v>
      </c>
      <c r="S7996" s="1" t="s">
        <v>13638</v>
      </c>
      <c r="T7996" s="1" t="s">
        <v>13638</v>
      </c>
      <c r="U7996" s="8">
        <v>44354</v>
      </c>
      <c r="AJ7996" s="1" t="str">
        <v>Close Ended Schemes ( Income )</v>
      </c>
    </row>
    <row r="7997" spans="1:36" x14ac:dyDescent="0.25">
      <c r="A7997" s="1" t="s">
        <v>41351</v>
      </c>
      <c r="N7997" s="1" t="s">
        <v>26</v>
      </c>
      <c r="O7997" s="1" t="s">
        <v>32922</v>
      </c>
      <c r="P7997" s="1" t="s">
        <v>32923</v>
      </c>
      <c r="Q7997" s="1" t="s">
        <v>13638</v>
      </c>
      <c r="R7997" s="1">
        <v>10.161300000000001</v>
      </c>
      <c r="S7997" s="1" t="s">
        <v>13638</v>
      </c>
      <c r="T7997" s="1" t="s">
        <v>13638</v>
      </c>
      <c r="U7997" s="8">
        <v>44354</v>
      </c>
      <c r="AJ7997" s="1" t="str">
        <v>Close Ended Schemes ( Income )</v>
      </c>
    </row>
    <row r="7998" spans="1:36" x14ac:dyDescent="0.25">
      <c r="A7998" s="1" t="s">
        <v>41352</v>
      </c>
      <c r="N7998" s="1" t="s">
        <v>26</v>
      </c>
      <c r="O7998" s="1" t="s">
        <v>32924</v>
      </c>
      <c r="P7998" s="1" t="s">
        <v>32925</v>
      </c>
      <c r="Q7998" s="1" t="s">
        <v>13638</v>
      </c>
      <c r="R7998" s="1">
        <v>12.7209</v>
      </c>
      <c r="S7998" s="1" t="s">
        <v>13638</v>
      </c>
      <c r="T7998" s="1" t="s">
        <v>13638</v>
      </c>
      <c r="U7998" s="8">
        <v>44354</v>
      </c>
      <c r="AJ7998" s="1" t="str">
        <v>Close Ended Schemes ( Income )</v>
      </c>
    </row>
    <row r="7999" spans="1:36" x14ac:dyDescent="0.25">
      <c r="A7999" s="1" t="s">
        <v>41353</v>
      </c>
      <c r="N7999" s="1" t="s">
        <v>26</v>
      </c>
      <c r="O7999" s="1" t="s">
        <v>32926</v>
      </c>
      <c r="P7999" s="1" t="s">
        <v>32927</v>
      </c>
      <c r="Q7999" s="1" t="s">
        <v>13638</v>
      </c>
      <c r="R7999" s="1">
        <v>12.72</v>
      </c>
      <c r="S7999" s="1" t="s">
        <v>13638</v>
      </c>
      <c r="T7999" s="1" t="s">
        <v>13638</v>
      </c>
      <c r="U7999" s="8">
        <v>44354</v>
      </c>
      <c r="AJ7999" s="1" t="str">
        <v>Close Ended Schemes ( Income )</v>
      </c>
    </row>
    <row r="8000" spans="1:36" x14ac:dyDescent="0.25">
      <c r="A8000" s="1" t="s">
        <v>41354</v>
      </c>
      <c r="N8000" s="1" t="s">
        <v>26</v>
      </c>
      <c r="O8000" s="1" t="s">
        <v>32928</v>
      </c>
      <c r="P8000" s="1" t="s">
        <v>32929</v>
      </c>
      <c r="Q8000" s="1" t="s">
        <v>13638</v>
      </c>
      <c r="R8000" s="1">
        <v>10.171799999999999</v>
      </c>
      <c r="S8000" s="1" t="s">
        <v>13638</v>
      </c>
      <c r="T8000" s="1" t="s">
        <v>13638</v>
      </c>
      <c r="U8000" s="8">
        <v>44354</v>
      </c>
      <c r="AJ8000" s="1" t="str">
        <v>Close Ended Schemes ( Income )</v>
      </c>
    </row>
    <row r="8001" spans="1:36" x14ac:dyDescent="0.25">
      <c r="A8001" s="1" t="s">
        <v>41355</v>
      </c>
      <c r="N8001" s="1" t="s">
        <v>26</v>
      </c>
      <c r="O8001" s="1" t="s">
        <v>32930</v>
      </c>
      <c r="P8001" s="1" t="s">
        <v>32931</v>
      </c>
      <c r="Q8001" s="1" t="s">
        <v>13638</v>
      </c>
      <c r="R8001" s="1">
        <v>10.1562</v>
      </c>
      <c r="S8001" s="1" t="s">
        <v>13638</v>
      </c>
      <c r="T8001" s="1" t="s">
        <v>13638</v>
      </c>
      <c r="U8001" s="8">
        <v>44354</v>
      </c>
      <c r="AJ8001" s="1" t="str">
        <v>Close Ended Schemes ( Income )</v>
      </c>
    </row>
    <row r="8002" spans="1:36" x14ac:dyDescent="0.25">
      <c r="A8002" s="1" t="s">
        <v>41356</v>
      </c>
      <c r="N8002" s="1" t="s">
        <v>26</v>
      </c>
      <c r="O8002" s="1" t="s">
        <v>32932</v>
      </c>
      <c r="P8002" s="1" t="s">
        <v>32933</v>
      </c>
      <c r="Q8002" s="1" t="s">
        <v>13638</v>
      </c>
      <c r="R8002" s="1">
        <v>12.6289</v>
      </c>
      <c r="S8002" s="1" t="s">
        <v>13638</v>
      </c>
      <c r="T8002" s="1" t="s">
        <v>13638</v>
      </c>
      <c r="U8002" s="8">
        <v>44354</v>
      </c>
      <c r="AJ8002" s="1" t="str">
        <v>Close Ended Schemes ( Income )</v>
      </c>
    </row>
    <row r="8003" spans="1:36" x14ac:dyDescent="0.25">
      <c r="A8003" s="1" t="s">
        <v>41357</v>
      </c>
      <c r="N8003" s="1" t="s">
        <v>26</v>
      </c>
      <c r="O8003" s="1" t="s">
        <v>32934</v>
      </c>
      <c r="P8003" s="1" t="s">
        <v>32935</v>
      </c>
      <c r="Q8003" s="1" t="s">
        <v>13638</v>
      </c>
      <c r="R8003" s="1">
        <v>10.1663</v>
      </c>
      <c r="S8003" s="1" t="s">
        <v>13638</v>
      </c>
      <c r="T8003" s="1" t="s">
        <v>13638</v>
      </c>
      <c r="U8003" s="8">
        <v>44354</v>
      </c>
      <c r="AJ8003" s="1" t="str">
        <v>Close Ended Schemes ( Income )</v>
      </c>
    </row>
    <row r="8004" spans="1:36" x14ac:dyDescent="0.25">
      <c r="A8004" s="1" t="s">
        <v>41358</v>
      </c>
      <c r="N8004" s="1" t="s">
        <v>26</v>
      </c>
      <c r="O8004" s="1" t="s">
        <v>32936</v>
      </c>
      <c r="P8004" s="1" t="s">
        <v>32937</v>
      </c>
      <c r="Q8004" s="1" t="s">
        <v>13638</v>
      </c>
      <c r="R8004" s="1">
        <v>12.72</v>
      </c>
      <c r="S8004" s="1" t="s">
        <v>13638</v>
      </c>
      <c r="T8004" s="1" t="s">
        <v>13638</v>
      </c>
      <c r="U8004" s="8">
        <v>44354</v>
      </c>
      <c r="AJ8004" s="1" t="str">
        <v>Close Ended Schemes ( Income )</v>
      </c>
    </row>
    <row r="8005" spans="1:36" x14ac:dyDescent="0.25">
      <c r="A8005" s="1" t="s">
        <v>41359</v>
      </c>
      <c r="N8005" s="1" t="s">
        <v>26</v>
      </c>
      <c r="O8005" s="1" t="s">
        <v>32938</v>
      </c>
      <c r="P8005" s="1" t="s">
        <v>32939</v>
      </c>
      <c r="Q8005" s="1" t="s">
        <v>13638</v>
      </c>
      <c r="R8005" s="1">
        <v>12.6281</v>
      </c>
      <c r="S8005" s="1" t="s">
        <v>13638</v>
      </c>
      <c r="T8005" s="1" t="s">
        <v>13638</v>
      </c>
      <c r="U8005" s="8">
        <v>44354</v>
      </c>
      <c r="AJ8005" s="1" t="str">
        <v>Close Ended Schemes ( Income )</v>
      </c>
    </row>
    <row r="8006" spans="1:36" x14ac:dyDescent="0.25">
      <c r="A8006" s="1" t="s">
        <v>41360</v>
      </c>
      <c r="N8006" s="1" t="s">
        <v>26</v>
      </c>
      <c r="O8006" s="1" t="s">
        <v>32940</v>
      </c>
      <c r="P8006" s="1" t="s">
        <v>32941</v>
      </c>
      <c r="Q8006" s="1" t="s">
        <v>13638</v>
      </c>
      <c r="R8006" s="1">
        <v>11.2461</v>
      </c>
      <c r="S8006" s="1" t="s">
        <v>13638</v>
      </c>
      <c r="T8006" s="1" t="s">
        <v>13638</v>
      </c>
      <c r="U8006" s="8">
        <v>44354</v>
      </c>
      <c r="AJ8006" s="1" t="str">
        <v>Close Ended Schemes ( Income )</v>
      </c>
    </row>
    <row r="8007" spans="1:36" x14ac:dyDescent="0.25">
      <c r="A8007" s="1" t="s">
        <v>41361</v>
      </c>
      <c r="N8007" s="1" t="s">
        <v>26</v>
      </c>
      <c r="O8007" s="1" t="s">
        <v>32942</v>
      </c>
      <c r="P8007" s="1" t="s">
        <v>32943</v>
      </c>
      <c r="Q8007" s="1" t="s">
        <v>13638</v>
      </c>
      <c r="R8007" s="1">
        <v>11.247400000000001</v>
      </c>
      <c r="S8007" s="1" t="s">
        <v>13638</v>
      </c>
      <c r="T8007" s="1" t="s">
        <v>13638</v>
      </c>
      <c r="U8007" s="8">
        <v>44354</v>
      </c>
      <c r="AJ8007" s="1" t="str">
        <v>Close Ended Schemes ( Income )</v>
      </c>
    </row>
    <row r="8008" spans="1:36" x14ac:dyDescent="0.25">
      <c r="A8008" s="1" t="s">
        <v>41362</v>
      </c>
      <c r="N8008" s="1" t="s">
        <v>26</v>
      </c>
      <c r="O8008" s="1" t="s">
        <v>32944</v>
      </c>
      <c r="P8008" s="1" t="s">
        <v>32945</v>
      </c>
      <c r="Q8008" s="1" t="s">
        <v>13638</v>
      </c>
      <c r="R8008" s="1">
        <v>11.2479</v>
      </c>
      <c r="S8008" s="1" t="s">
        <v>13638</v>
      </c>
      <c r="T8008" s="1" t="s">
        <v>13638</v>
      </c>
      <c r="U8008" s="8">
        <v>44354</v>
      </c>
      <c r="AJ8008" s="1" t="str">
        <v>Close Ended Schemes ( Income )</v>
      </c>
    </row>
    <row r="8009" spans="1:36" x14ac:dyDescent="0.25">
      <c r="A8009" s="1" t="s">
        <v>41363</v>
      </c>
      <c r="N8009" s="1" t="s">
        <v>26</v>
      </c>
      <c r="O8009" s="1" t="s">
        <v>32946</v>
      </c>
      <c r="P8009" s="1" t="s">
        <v>32947</v>
      </c>
      <c r="Q8009" s="1" t="s">
        <v>13638</v>
      </c>
      <c r="R8009" s="1">
        <v>11.166700000000001</v>
      </c>
      <c r="S8009" s="1" t="s">
        <v>13638</v>
      </c>
      <c r="T8009" s="1" t="s">
        <v>13638</v>
      </c>
      <c r="U8009" s="8">
        <v>44354</v>
      </c>
      <c r="AJ8009" s="1" t="str">
        <v>Close Ended Schemes ( Income )</v>
      </c>
    </row>
    <row r="8010" spans="1:36" x14ac:dyDescent="0.25">
      <c r="A8010" s="1" t="s">
        <v>41364</v>
      </c>
      <c r="N8010" s="1" t="s">
        <v>26</v>
      </c>
      <c r="O8010" s="1" t="s">
        <v>32948</v>
      </c>
      <c r="P8010" s="1" t="s">
        <v>32949</v>
      </c>
      <c r="Q8010" s="1" t="s">
        <v>13638</v>
      </c>
      <c r="R8010" s="1">
        <v>10.170400000000001</v>
      </c>
      <c r="S8010" s="1" t="s">
        <v>13638</v>
      </c>
      <c r="T8010" s="1" t="s">
        <v>13638</v>
      </c>
      <c r="U8010" s="8">
        <v>44354</v>
      </c>
      <c r="AJ8010" s="1" t="str">
        <v>Close Ended Schemes ( Income )</v>
      </c>
    </row>
    <row r="8011" spans="1:36" x14ac:dyDescent="0.25">
      <c r="A8011" s="1" t="s">
        <v>41365</v>
      </c>
      <c r="N8011" s="1" t="s">
        <v>26</v>
      </c>
      <c r="O8011" s="1" t="s">
        <v>32950</v>
      </c>
      <c r="P8011" s="1" t="s">
        <v>32951</v>
      </c>
      <c r="Q8011" s="1" t="s">
        <v>13638</v>
      </c>
      <c r="R8011" s="1">
        <v>12.1675</v>
      </c>
      <c r="S8011" s="1" t="s">
        <v>13638</v>
      </c>
      <c r="T8011" s="1" t="s">
        <v>13638</v>
      </c>
      <c r="U8011" s="8">
        <v>44354</v>
      </c>
      <c r="AJ8011" s="1" t="str">
        <v>Close Ended Schemes ( Income )</v>
      </c>
    </row>
    <row r="8012" spans="1:36" x14ac:dyDescent="0.25">
      <c r="A8012" s="1" t="s">
        <v>41366</v>
      </c>
      <c r="N8012" s="1" t="s">
        <v>26</v>
      </c>
      <c r="O8012" s="1" t="s">
        <v>32952</v>
      </c>
      <c r="P8012" s="1" t="s">
        <v>32953</v>
      </c>
      <c r="Q8012" s="1" t="s">
        <v>13638</v>
      </c>
      <c r="R8012" s="1">
        <v>10.170199999999999</v>
      </c>
      <c r="S8012" s="1" t="s">
        <v>13638</v>
      </c>
      <c r="T8012" s="1" t="s">
        <v>13638</v>
      </c>
      <c r="U8012" s="8">
        <v>44354</v>
      </c>
      <c r="AJ8012" s="1" t="str">
        <v>Close Ended Schemes ( Income )</v>
      </c>
    </row>
    <row r="8013" spans="1:36" x14ac:dyDescent="0.25">
      <c r="A8013" s="1" t="s">
        <v>41367</v>
      </c>
      <c r="N8013" s="1" t="s">
        <v>26</v>
      </c>
      <c r="O8013" s="1" t="s">
        <v>32954</v>
      </c>
      <c r="P8013" s="1" t="s">
        <v>32955</v>
      </c>
      <c r="Q8013" s="1" t="s">
        <v>13638</v>
      </c>
      <c r="R8013" s="1">
        <v>10.163</v>
      </c>
      <c r="S8013" s="1" t="s">
        <v>13638</v>
      </c>
      <c r="T8013" s="1" t="s">
        <v>13638</v>
      </c>
      <c r="U8013" s="8">
        <v>44354</v>
      </c>
      <c r="AJ8013" s="1" t="str">
        <v>Close Ended Schemes ( Income )</v>
      </c>
    </row>
    <row r="8014" spans="1:36" x14ac:dyDescent="0.25">
      <c r="A8014" s="1" t="s">
        <v>41368</v>
      </c>
      <c r="N8014" s="1" t="s">
        <v>26</v>
      </c>
      <c r="O8014" s="1" t="s">
        <v>32956</v>
      </c>
      <c r="P8014" s="1" t="s">
        <v>32957</v>
      </c>
      <c r="Q8014" s="1" t="s">
        <v>13638</v>
      </c>
      <c r="R8014" s="1">
        <v>12.0527</v>
      </c>
      <c r="S8014" s="1" t="s">
        <v>13638</v>
      </c>
      <c r="T8014" s="1" t="s">
        <v>13638</v>
      </c>
      <c r="U8014" s="8">
        <v>44354</v>
      </c>
      <c r="AJ8014" s="1" t="str">
        <v>Close Ended Schemes ( Income )</v>
      </c>
    </row>
    <row r="8015" spans="1:36" x14ac:dyDescent="0.25">
      <c r="A8015" s="1" t="s">
        <v>41369</v>
      </c>
      <c r="N8015" s="1" t="s">
        <v>26</v>
      </c>
      <c r="O8015" s="1" t="s">
        <v>32958</v>
      </c>
      <c r="P8015" s="1" t="s">
        <v>32959</v>
      </c>
      <c r="Q8015" s="1" t="s">
        <v>13638</v>
      </c>
      <c r="R8015" s="1">
        <v>12.052300000000001</v>
      </c>
      <c r="S8015" s="1" t="s">
        <v>13638</v>
      </c>
      <c r="T8015" s="1" t="s">
        <v>13638</v>
      </c>
      <c r="U8015" s="8">
        <v>44354</v>
      </c>
      <c r="AJ8015" s="1" t="str">
        <v>Close Ended Schemes ( Income )</v>
      </c>
    </row>
    <row r="8016" spans="1:36" x14ac:dyDescent="0.25">
      <c r="A8016" s="1" t="s">
        <v>41370</v>
      </c>
      <c r="N8016" s="1" t="s">
        <v>26</v>
      </c>
      <c r="O8016" s="1" t="s">
        <v>32960</v>
      </c>
      <c r="P8016" s="1" t="s">
        <v>32961</v>
      </c>
      <c r="Q8016" s="1" t="s">
        <v>13638</v>
      </c>
      <c r="R8016" s="1">
        <v>10.1629</v>
      </c>
      <c r="S8016" s="1" t="s">
        <v>13638</v>
      </c>
      <c r="T8016" s="1" t="s">
        <v>13638</v>
      </c>
      <c r="U8016" s="8">
        <v>44354</v>
      </c>
      <c r="AJ8016" s="1" t="str">
        <v>Close Ended Schemes ( Income )</v>
      </c>
    </row>
    <row r="8017" spans="1:36" x14ac:dyDescent="0.25">
      <c r="A8017" s="1" t="s">
        <v>41371</v>
      </c>
      <c r="N8017" s="1" t="s">
        <v>26</v>
      </c>
      <c r="O8017" s="1" t="s">
        <v>32962</v>
      </c>
      <c r="P8017" s="1" t="s">
        <v>32963</v>
      </c>
      <c r="Q8017" s="1" t="s">
        <v>13638</v>
      </c>
      <c r="R8017" s="1">
        <v>12.1675</v>
      </c>
      <c r="S8017" s="1" t="s">
        <v>13638</v>
      </c>
      <c r="T8017" s="1" t="s">
        <v>13638</v>
      </c>
      <c r="U8017" s="8">
        <v>44354</v>
      </c>
      <c r="AJ8017" s="1" t="str">
        <v>Close Ended Schemes ( Income )</v>
      </c>
    </row>
    <row r="8018" spans="1:36" x14ac:dyDescent="0.25">
      <c r="A8018" s="1" t="s">
        <v>41372</v>
      </c>
      <c r="N8018" s="1" t="s">
        <v>26</v>
      </c>
      <c r="O8018" s="1" t="s">
        <v>32964</v>
      </c>
      <c r="P8018" s="1" t="s">
        <v>32965</v>
      </c>
      <c r="Q8018" s="1" t="s">
        <v>13638</v>
      </c>
      <c r="R8018" s="1">
        <v>12.0535</v>
      </c>
      <c r="S8018" s="1" t="s">
        <v>13638</v>
      </c>
      <c r="T8018" s="1" t="s">
        <v>13638</v>
      </c>
      <c r="U8018" s="8">
        <v>44354</v>
      </c>
      <c r="AJ8018" s="1" t="str">
        <v>Close Ended Schemes ( Income )</v>
      </c>
    </row>
    <row r="8019" spans="1:36" x14ac:dyDescent="0.25">
      <c r="A8019" s="1" t="s">
        <v>41373</v>
      </c>
      <c r="N8019" s="1" t="s">
        <v>26</v>
      </c>
      <c r="O8019" s="1" t="s">
        <v>32966</v>
      </c>
      <c r="P8019" s="1" t="s">
        <v>32967</v>
      </c>
      <c r="Q8019" s="1" t="s">
        <v>13638</v>
      </c>
      <c r="R8019" s="1">
        <v>10.1739</v>
      </c>
      <c r="S8019" s="1" t="s">
        <v>13638</v>
      </c>
      <c r="T8019" s="1" t="s">
        <v>13638</v>
      </c>
      <c r="U8019" s="8">
        <v>44354</v>
      </c>
      <c r="AJ8019" s="1" t="str">
        <v>Close Ended Schemes ( Income )</v>
      </c>
    </row>
    <row r="8020" spans="1:36" x14ac:dyDescent="0.25">
      <c r="A8020" s="1" t="s">
        <v>41374</v>
      </c>
      <c r="N8020" s="1" t="s">
        <v>26</v>
      </c>
      <c r="O8020" s="1" t="s">
        <v>32968</v>
      </c>
      <c r="P8020" s="1" t="s">
        <v>32969</v>
      </c>
      <c r="Q8020" s="1" t="s">
        <v>13638</v>
      </c>
      <c r="R8020" s="1">
        <v>12.542299999999999</v>
      </c>
      <c r="S8020" s="1" t="s">
        <v>13638</v>
      </c>
      <c r="T8020" s="1" t="s">
        <v>13638</v>
      </c>
      <c r="U8020" s="8">
        <v>44354</v>
      </c>
      <c r="AJ8020" s="1" t="str">
        <v>Close Ended Schemes ( Income )</v>
      </c>
    </row>
    <row r="8021" spans="1:36" x14ac:dyDescent="0.25">
      <c r="A8021" s="1" t="s">
        <v>41375</v>
      </c>
      <c r="N8021" s="1" t="s">
        <v>26</v>
      </c>
      <c r="O8021" s="1" t="s">
        <v>32970</v>
      </c>
      <c r="P8021" s="1" t="s">
        <v>32971</v>
      </c>
      <c r="Q8021" s="1" t="s">
        <v>13638</v>
      </c>
      <c r="R8021" s="1">
        <v>12.631500000000001</v>
      </c>
      <c r="S8021" s="1" t="s">
        <v>13638</v>
      </c>
      <c r="T8021" s="1" t="s">
        <v>13638</v>
      </c>
      <c r="U8021" s="8">
        <v>44354</v>
      </c>
      <c r="AJ8021" s="1" t="str">
        <v>Close Ended Schemes ( Income )</v>
      </c>
    </row>
    <row r="8022" spans="1:36" x14ac:dyDescent="0.25">
      <c r="A8022" s="1" t="s">
        <v>41376</v>
      </c>
      <c r="N8022" s="1" t="s">
        <v>26</v>
      </c>
      <c r="O8022" s="1" t="s">
        <v>32972</v>
      </c>
      <c r="P8022" s="1" t="s">
        <v>32973</v>
      </c>
      <c r="Q8022" s="1" t="s">
        <v>13638</v>
      </c>
      <c r="R8022" s="1">
        <v>12.542400000000001</v>
      </c>
      <c r="S8022" s="1" t="s">
        <v>13638</v>
      </c>
      <c r="T8022" s="1" t="s">
        <v>13638</v>
      </c>
      <c r="U8022" s="8">
        <v>44354</v>
      </c>
      <c r="AJ8022" s="1" t="str">
        <v>Close Ended Schemes ( Income )</v>
      </c>
    </row>
    <row r="8023" spans="1:36" x14ac:dyDescent="0.25">
      <c r="A8023" s="1" t="s">
        <v>41377</v>
      </c>
      <c r="N8023" s="1" t="s">
        <v>26</v>
      </c>
      <c r="O8023" s="1" t="s">
        <v>32974</v>
      </c>
      <c r="P8023" s="1" t="s">
        <v>32975</v>
      </c>
      <c r="Q8023" s="1" t="s">
        <v>13638</v>
      </c>
      <c r="R8023" s="1">
        <v>12.588200000000001</v>
      </c>
      <c r="S8023" s="1" t="s">
        <v>13638</v>
      </c>
      <c r="T8023" s="1" t="s">
        <v>13638</v>
      </c>
      <c r="U8023" s="8">
        <v>44354</v>
      </c>
      <c r="AJ8023" s="1" t="str">
        <v>Close Ended Schemes ( Income )</v>
      </c>
    </row>
    <row r="8024" spans="1:36" x14ac:dyDescent="0.25">
      <c r="A8024" s="1" t="s">
        <v>41378</v>
      </c>
      <c r="N8024" s="1" t="s">
        <v>26</v>
      </c>
      <c r="O8024" s="1" t="s">
        <v>32976</v>
      </c>
      <c r="P8024" s="1" t="s">
        <v>32977</v>
      </c>
      <c r="Q8024" s="1" t="s">
        <v>13638</v>
      </c>
      <c r="R8024" s="1">
        <v>12.4993</v>
      </c>
      <c r="S8024" s="1" t="s">
        <v>13638</v>
      </c>
      <c r="T8024" s="1" t="s">
        <v>13638</v>
      </c>
      <c r="U8024" s="8">
        <v>44354</v>
      </c>
      <c r="AJ8024" s="1" t="str">
        <v>Close Ended Schemes ( Income )</v>
      </c>
    </row>
    <row r="8025" spans="1:36" x14ac:dyDescent="0.25">
      <c r="A8025" s="1" t="s">
        <v>41379</v>
      </c>
      <c r="N8025" s="1" t="s">
        <v>26</v>
      </c>
      <c r="O8025" s="1" t="s">
        <v>32978</v>
      </c>
      <c r="P8025" s="1" t="s">
        <v>32979</v>
      </c>
      <c r="Q8025" s="1" t="s">
        <v>13638</v>
      </c>
      <c r="R8025" s="1">
        <v>12.057399999999999</v>
      </c>
      <c r="S8025" s="1" t="s">
        <v>13638</v>
      </c>
      <c r="T8025" s="1" t="s">
        <v>13638</v>
      </c>
      <c r="U8025" s="8">
        <v>44354</v>
      </c>
      <c r="AJ8025" s="1" t="str">
        <v>Close Ended Schemes ( Income )</v>
      </c>
    </row>
    <row r="8026" spans="1:36" x14ac:dyDescent="0.25">
      <c r="A8026" s="1" t="s">
        <v>41380</v>
      </c>
      <c r="N8026" s="1" t="s">
        <v>26</v>
      </c>
      <c r="O8026" s="1" t="s">
        <v>32980</v>
      </c>
      <c r="P8026" s="1" t="s">
        <v>32981</v>
      </c>
      <c r="Q8026" s="1" t="s">
        <v>13638</v>
      </c>
      <c r="R8026" s="1">
        <v>10.171200000000001</v>
      </c>
      <c r="S8026" s="1" t="s">
        <v>13638</v>
      </c>
      <c r="T8026" s="1" t="s">
        <v>13638</v>
      </c>
      <c r="U8026" s="8">
        <v>44354</v>
      </c>
      <c r="AJ8026" s="1" t="str">
        <v>Close Ended Schemes ( Income )</v>
      </c>
    </row>
    <row r="8027" spans="1:36" x14ac:dyDescent="0.25">
      <c r="A8027" s="1" t="s">
        <v>41381</v>
      </c>
      <c r="N8027" s="1" t="s">
        <v>26</v>
      </c>
      <c r="O8027" s="1" t="s">
        <v>32982</v>
      </c>
      <c r="P8027" s="1" t="s">
        <v>32983</v>
      </c>
      <c r="Q8027" s="1" t="s">
        <v>13638</v>
      </c>
      <c r="R8027" s="1">
        <v>10.1638</v>
      </c>
      <c r="S8027" s="1" t="s">
        <v>13638</v>
      </c>
      <c r="T8027" s="1" t="s">
        <v>13638</v>
      </c>
      <c r="U8027" s="8">
        <v>44354</v>
      </c>
      <c r="AJ8027" s="1" t="str">
        <v>Close Ended Schemes ( Income )</v>
      </c>
    </row>
    <row r="8028" spans="1:36" x14ac:dyDescent="0.25">
      <c r="A8028" s="1" t="s">
        <v>41382</v>
      </c>
      <c r="N8028" s="1" t="s">
        <v>26</v>
      </c>
      <c r="O8028" s="1" t="s">
        <v>32984</v>
      </c>
      <c r="P8028" s="1" t="s">
        <v>32985</v>
      </c>
      <c r="Q8028" s="1" t="s">
        <v>13638</v>
      </c>
      <c r="R8028" s="1">
        <v>11.9505</v>
      </c>
      <c r="S8028" s="1" t="s">
        <v>13638</v>
      </c>
      <c r="T8028" s="1" t="s">
        <v>13638</v>
      </c>
      <c r="U8028" s="8">
        <v>44354</v>
      </c>
      <c r="AJ8028" s="1" t="str">
        <v>Close Ended Schemes ( Income )</v>
      </c>
    </row>
    <row r="8029" spans="1:36" x14ac:dyDescent="0.25">
      <c r="A8029" s="1" t="s">
        <v>41383</v>
      </c>
      <c r="N8029" s="1" t="s">
        <v>26</v>
      </c>
      <c r="O8029" s="1" t="s">
        <v>32986</v>
      </c>
      <c r="P8029" s="1" t="s">
        <v>32987</v>
      </c>
      <c r="Q8029" s="1" t="s">
        <v>13638</v>
      </c>
      <c r="R8029" s="1">
        <v>11.9459</v>
      </c>
      <c r="S8029" s="1" t="s">
        <v>13638</v>
      </c>
      <c r="T8029" s="1" t="s">
        <v>13638</v>
      </c>
      <c r="U8029" s="8">
        <v>44354</v>
      </c>
      <c r="AJ8029" s="1" t="str">
        <v>Close Ended Schemes ( Income )</v>
      </c>
    </row>
    <row r="8030" spans="1:36" x14ac:dyDescent="0.25">
      <c r="A8030" s="1" t="s">
        <v>41384</v>
      </c>
      <c r="N8030" s="1" t="s">
        <v>26</v>
      </c>
      <c r="O8030" s="1" t="s">
        <v>32988</v>
      </c>
      <c r="P8030" s="1" t="s">
        <v>32989</v>
      </c>
      <c r="Q8030" s="1" t="s">
        <v>13638</v>
      </c>
      <c r="R8030" s="1">
        <v>10.1637</v>
      </c>
      <c r="S8030" s="1" t="s">
        <v>13638</v>
      </c>
      <c r="T8030" s="1" t="s">
        <v>13638</v>
      </c>
      <c r="U8030" s="8">
        <v>44354</v>
      </c>
      <c r="AJ8030" s="1" t="str">
        <v>Close Ended Schemes ( Income )</v>
      </c>
    </row>
    <row r="8031" spans="1:36" x14ac:dyDescent="0.25">
      <c r="A8031" s="1" t="s">
        <v>41385</v>
      </c>
      <c r="N8031" s="1" t="s">
        <v>26</v>
      </c>
      <c r="O8031" s="1" t="s">
        <v>32990</v>
      </c>
      <c r="P8031" s="1" t="s">
        <v>32991</v>
      </c>
      <c r="Q8031" s="1" t="s">
        <v>13638</v>
      </c>
      <c r="R8031" s="1">
        <v>12.056900000000001</v>
      </c>
      <c r="S8031" s="1" t="s">
        <v>13638</v>
      </c>
      <c r="T8031" s="1" t="s">
        <v>13638</v>
      </c>
      <c r="U8031" s="8">
        <v>44354</v>
      </c>
      <c r="AJ8031" s="1" t="str">
        <v>Close Ended Schemes ( Income )</v>
      </c>
    </row>
    <row r="8032" spans="1:36" x14ac:dyDescent="0.25">
      <c r="A8032" s="1" t="s">
        <v>41386</v>
      </c>
      <c r="N8032" s="1" t="s">
        <v>26</v>
      </c>
      <c r="O8032" s="1" t="s">
        <v>32992</v>
      </c>
      <c r="P8032" s="1" t="s">
        <v>32993</v>
      </c>
      <c r="Q8032" s="1" t="s">
        <v>13638</v>
      </c>
      <c r="R8032" s="1">
        <v>11.9459</v>
      </c>
      <c r="S8032" s="1" t="s">
        <v>13638</v>
      </c>
      <c r="T8032" s="1" t="s">
        <v>13638</v>
      </c>
      <c r="U8032" s="8">
        <v>44354</v>
      </c>
      <c r="AJ8032" s="1" t="str">
        <v>Close Ended Schemes ( Income )</v>
      </c>
    </row>
    <row r="8033" spans="1:36" x14ac:dyDescent="0.25">
      <c r="A8033" s="1" t="s">
        <v>41387</v>
      </c>
      <c r="N8033" s="1" t="s">
        <v>26</v>
      </c>
      <c r="O8033" s="1" t="s">
        <v>32994</v>
      </c>
      <c r="P8033" s="1" t="s">
        <v>32995</v>
      </c>
      <c r="Q8033" s="1" t="s">
        <v>13638</v>
      </c>
      <c r="R8033" s="1">
        <v>10.202299999999999</v>
      </c>
      <c r="S8033" s="1" t="s">
        <v>13638</v>
      </c>
      <c r="T8033" s="1" t="s">
        <v>13638</v>
      </c>
      <c r="U8033" s="8">
        <v>44354</v>
      </c>
      <c r="AJ8033" s="1" t="str">
        <v>Close Ended Schemes ( Income )</v>
      </c>
    </row>
    <row r="8034" spans="1:36" x14ac:dyDescent="0.25">
      <c r="A8034" s="1" t="s">
        <v>41388</v>
      </c>
      <c r="N8034" s="1" t="s">
        <v>26</v>
      </c>
      <c r="O8034" s="1" t="s">
        <v>32996</v>
      </c>
      <c r="P8034" s="1" t="s">
        <v>32997</v>
      </c>
      <c r="Q8034" s="1" t="s">
        <v>13638</v>
      </c>
      <c r="R8034" s="1">
        <v>10.2089</v>
      </c>
      <c r="S8034" s="1" t="s">
        <v>13638</v>
      </c>
      <c r="T8034" s="1" t="s">
        <v>13638</v>
      </c>
      <c r="U8034" s="8">
        <v>44354</v>
      </c>
      <c r="AJ8034" s="1" t="str">
        <v>Close Ended Schemes ( Income )</v>
      </c>
    </row>
    <row r="8035" spans="1:36" x14ac:dyDescent="0.25">
      <c r="A8035" s="1" t="s">
        <v>41389</v>
      </c>
      <c r="N8035" s="1" t="s">
        <v>26</v>
      </c>
      <c r="O8035" s="1" t="s">
        <v>32998</v>
      </c>
      <c r="P8035" s="1" t="s">
        <v>32999</v>
      </c>
      <c r="Q8035" s="1" t="s">
        <v>13638</v>
      </c>
      <c r="R8035" s="1">
        <v>12.5731</v>
      </c>
      <c r="S8035" s="1" t="s">
        <v>13638</v>
      </c>
      <c r="T8035" s="1" t="s">
        <v>13638</v>
      </c>
      <c r="U8035" s="8">
        <v>44354</v>
      </c>
      <c r="AJ8035" s="1" t="str">
        <v>Close Ended Schemes ( Income )</v>
      </c>
    </row>
    <row r="8036" spans="1:36" x14ac:dyDescent="0.25">
      <c r="A8036" s="1" t="s">
        <v>41390</v>
      </c>
      <c r="N8036" s="1" t="s">
        <v>26</v>
      </c>
      <c r="O8036" s="1" t="s">
        <v>33000</v>
      </c>
      <c r="P8036" s="1" t="s">
        <v>33001</v>
      </c>
      <c r="Q8036" s="1" t="s">
        <v>13638</v>
      </c>
      <c r="R8036" s="1">
        <v>12.4864</v>
      </c>
      <c r="S8036" s="1" t="s">
        <v>13638</v>
      </c>
      <c r="T8036" s="1" t="s">
        <v>13638</v>
      </c>
      <c r="U8036" s="8">
        <v>44354</v>
      </c>
      <c r="AJ8036" s="1" t="str">
        <v>Close Ended Schemes ( Income )</v>
      </c>
    </row>
    <row r="8037" spans="1:36" x14ac:dyDescent="0.25">
      <c r="A8037" s="1" t="s">
        <v>41391</v>
      </c>
      <c r="N8037" s="1" t="s">
        <v>26</v>
      </c>
      <c r="O8037" s="1" t="s">
        <v>33002</v>
      </c>
      <c r="P8037" s="1" t="s">
        <v>33003</v>
      </c>
      <c r="Q8037" s="1" t="s">
        <v>13638</v>
      </c>
      <c r="R8037" s="1">
        <v>10.1722</v>
      </c>
      <c r="S8037" s="1" t="s">
        <v>13638</v>
      </c>
      <c r="T8037" s="1" t="s">
        <v>13638</v>
      </c>
      <c r="U8037" s="8">
        <v>44354</v>
      </c>
      <c r="AJ8037" s="1" t="str">
        <v>Close Ended Schemes ( Income )</v>
      </c>
    </row>
    <row r="8038" spans="1:36" x14ac:dyDescent="0.25">
      <c r="A8038" s="1" t="s">
        <v>41392</v>
      </c>
      <c r="N8038" s="1" t="s">
        <v>26</v>
      </c>
      <c r="O8038" s="1" t="s">
        <v>33004</v>
      </c>
      <c r="P8038" s="1" t="s">
        <v>33005</v>
      </c>
      <c r="Q8038" s="1" t="s">
        <v>13638</v>
      </c>
      <c r="R8038" s="1">
        <v>11.680899999999999</v>
      </c>
      <c r="S8038" s="1" t="s">
        <v>13638</v>
      </c>
      <c r="T8038" s="1" t="s">
        <v>13638</v>
      </c>
      <c r="U8038" s="8">
        <v>44354</v>
      </c>
      <c r="AJ8038" s="1" t="str">
        <v>Close Ended Schemes ( Income )</v>
      </c>
    </row>
    <row r="8039" spans="1:36" x14ac:dyDescent="0.25">
      <c r="A8039" s="1" t="s">
        <v>41393</v>
      </c>
      <c r="N8039" s="1" t="s">
        <v>26</v>
      </c>
      <c r="O8039" s="1" t="s">
        <v>33006</v>
      </c>
      <c r="P8039" s="1" t="s">
        <v>33007</v>
      </c>
      <c r="Q8039" s="1" t="s">
        <v>13638</v>
      </c>
      <c r="R8039" s="1">
        <v>11.6866</v>
      </c>
      <c r="S8039" s="1" t="s">
        <v>13638</v>
      </c>
      <c r="T8039" s="1" t="s">
        <v>13638</v>
      </c>
      <c r="U8039" s="8">
        <v>44354</v>
      </c>
      <c r="AJ8039" s="1" t="str">
        <v>Close Ended Schemes ( Income )</v>
      </c>
    </row>
    <row r="8040" spans="1:36" x14ac:dyDescent="0.25">
      <c r="A8040" s="1" t="s">
        <v>41394</v>
      </c>
      <c r="N8040" s="1" t="s">
        <v>26</v>
      </c>
      <c r="O8040" s="1" t="s">
        <v>33008</v>
      </c>
      <c r="P8040" s="1" t="s">
        <v>33009</v>
      </c>
      <c r="Q8040" s="1" t="s">
        <v>13638</v>
      </c>
      <c r="R8040" s="1">
        <v>11.686500000000001</v>
      </c>
      <c r="S8040" s="1" t="s">
        <v>13638</v>
      </c>
      <c r="T8040" s="1" t="s">
        <v>13638</v>
      </c>
      <c r="U8040" s="8">
        <v>44354</v>
      </c>
      <c r="AJ8040" s="1" t="str">
        <v>Close Ended Schemes ( Income )</v>
      </c>
    </row>
    <row r="8041" spans="1:36" x14ac:dyDescent="0.25">
      <c r="A8041" s="1" t="s">
        <v>41395</v>
      </c>
      <c r="N8041" s="1" t="s">
        <v>26</v>
      </c>
      <c r="O8041" s="1" t="s">
        <v>33010</v>
      </c>
      <c r="P8041" s="1" t="s">
        <v>33011</v>
      </c>
      <c r="Q8041" s="1" t="s">
        <v>13638</v>
      </c>
      <c r="R8041" s="1">
        <v>10.1721</v>
      </c>
      <c r="S8041" s="1" t="s">
        <v>13638</v>
      </c>
      <c r="T8041" s="1" t="s">
        <v>13638</v>
      </c>
      <c r="U8041" s="8">
        <v>44354</v>
      </c>
      <c r="AJ8041" s="1" t="str">
        <v>Close Ended Schemes ( Income )</v>
      </c>
    </row>
    <row r="8042" spans="1:36" x14ac:dyDescent="0.25">
      <c r="A8042" s="1" t="s">
        <v>41396</v>
      </c>
      <c r="N8042" s="1" t="s">
        <v>26</v>
      </c>
      <c r="O8042" s="1" t="s">
        <v>33012</v>
      </c>
      <c r="P8042" s="1" t="s">
        <v>33013</v>
      </c>
      <c r="Q8042" s="1" t="s">
        <v>13638</v>
      </c>
      <c r="R8042" s="1">
        <v>10.1648</v>
      </c>
      <c r="S8042" s="1" t="s">
        <v>13638</v>
      </c>
      <c r="T8042" s="1" t="s">
        <v>13638</v>
      </c>
      <c r="U8042" s="8">
        <v>44354</v>
      </c>
      <c r="AJ8042" s="1" t="str">
        <v>Close Ended Schemes ( Income )</v>
      </c>
    </row>
    <row r="8043" spans="1:36" x14ac:dyDescent="0.25">
      <c r="A8043" s="1" t="s">
        <v>41397</v>
      </c>
      <c r="N8043" s="1" t="s">
        <v>26</v>
      </c>
      <c r="O8043" s="1" t="s">
        <v>33014</v>
      </c>
      <c r="P8043" s="1" t="s">
        <v>33015</v>
      </c>
      <c r="Q8043" s="1" t="s">
        <v>13638</v>
      </c>
      <c r="R8043" s="1">
        <v>11.579800000000001</v>
      </c>
      <c r="S8043" s="1" t="s">
        <v>13638</v>
      </c>
      <c r="T8043" s="1" t="s">
        <v>13638</v>
      </c>
      <c r="U8043" s="8">
        <v>44354</v>
      </c>
      <c r="AJ8043" s="1" t="str">
        <v>Close Ended Schemes ( Income )</v>
      </c>
    </row>
    <row r="8044" spans="1:36" x14ac:dyDescent="0.25">
      <c r="A8044" s="1" t="s">
        <v>41398</v>
      </c>
      <c r="N8044" s="1" t="s">
        <v>26</v>
      </c>
      <c r="O8044" s="1" t="s">
        <v>33016</v>
      </c>
      <c r="P8044" s="1" t="s">
        <v>33017</v>
      </c>
      <c r="Q8044" s="1" t="s">
        <v>13638</v>
      </c>
      <c r="R8044" s="1">
        <v>11.581300000000001</v>
      </c>
      <c r="S8044" s="1" t="s">
        <v>13638</v>
      </c>
      <c r="T8044" s="1" t="s">
        <v>13638</v>
      </c>
      <c r="U8044" s="8">
        <v>44354</v>
      </c>
      <c r="AJ8044" s="1" t="str">
        <v>Close Ended Schemes ( Income )</v>
      </c>
    </row>
    <row r="8045" spans="1:36" x14ac:dyDescent="0.25">
      <c r="A8045" s="1" t="s">
        <v>41399</v>
      </c>
      <c r="N8045" s="1" t="s">
        <v>26</v>
      </c>
      <c r="O8045" s="1" t="s">
        <v>33018</v>
      </c>
      <c r="P8045" s="1" t="s">
        <v>33019</v>
      </c>
      <c r="Q8045" s="1" t="s">
        <v>13638</v>
      </c>
      <c r="R8045" s="1">
        <v>11.5815</v>
      </c>
      <c r="S8045" s="1" t="s">
        <v>13638</v>
      </c>
      <c r="T8045" s="1" t="s">
        <v>13638</v>
      </c>
      <c r="U8045" s="8">
        <v>44354</v>
      </c>
      <c r="AJ8045" s="1" t="str">
        <v>Close Ended Schemes ( Income )</v>
      </c>
    </row>
    <row r="8046" spans="1:36" x14ac:dyDescent="0.25">
      <c r="A8046" s="1" t="s">
        <v>41400</v>
      </c>
      <c r="N8046" s="1" t="s">
        <v>26</v>
      </c>
      <c r="O8046" s="1" t="s">
        <v>33020</v>
      </c>
      <c r="P8046" s="1" t="s">
        <v>33021</v>
      </c>
      <c r="Q8046" s="1" t="s">
        <v>13638</v>
      </c>
      <c r="R8046" s="1">
        <v>10.1647</v>
      </c>
      <c r="S8046" s="1" t="s">
        <v>13638</v>
      </c>
      <c r="T8046" s="1" t="s">
        <v>13638</v>
      </c>
      <c r="U8046" s="8">
        <v>44354</v>
      </c>
      <c r="AJ8046" s="1" t="str">
        <v>Close Ended Schemes ( Income )</v>
      </c>
    </row>
    <row r="8047" spans="1:36" x14ac:dyDescent="0.25">
      <c r="A8047" s="1" t="s">
        <v>41401</v>
      </c>
      <c r="N8047" s="1" t="s">
        <v>26</v>
      </c>
      <c r="O8047" s="1" t="s">
        <v>33022</v>
      </c>
      <c r="P8047" s="1" t="s">
        <v>33023</v>
      </c>
      <c r="Q8047" s="1" t="s">
        <v>13638</v>
      </c>
      <c r="R8047" s="1">
        <v>12.6457</v>
      </c>
      <c r="S8047" s="1" t="s">
        <v>13638</v>
      </c>
      <c r="T8047" s="1" t="s">
        <v>13638</v>
      </c>
      <c r="U8047" s="8">
        <v>44354</v>
      </c>
      <c r="AJ8047" s="1" t="str">
        <v>Close Ended Schemes ( Income )</v>
      </c>
    </row>
    <row r="8048" spans="1:36" x14ac:dyDescent="0.25">
      <c r="A8048" s="1" t="s">
        <v>41402</v>
      </c>
      <c r="N8048" s="1" t="s">
        <v>26</v>
      </c>
      <c r="O8048" s="1" t="s">
        <v>33024</v>
      </c>
      <c r="P8048" s="1" t="s">
        <v>33025</v>
      </c>
      <c r="Q8048" s="1" t="s">
        <v>13638</v>
      </c>
      <c r="R8048" s="1">
        <v>12.535600000000001</v>
      </c>
      <c r="S8048" s="1" t="s">
        <v>13638</v>
      </c>
      <c r="T8048" s="1" t="s">
        <v>13638</v>
      </c>
      <c r="U8048" s="8">
        <v>44354</v>
      </c>
      <c r="AJ8048" s="1" t="str">
        <v>Close Ended Schemes ( Income )</v>
      </c>
    </row>
    <row r="8049" spans="1:36" x14ac:dyDescent="0.25">
      <c r="A8049" s="1" t="s">
        <v>41403</v>
      </c>
      <c r="N8049" s="1" t="s">
        <v>26</v>
      </c>
      <c r="O8049" s="1" t="s">
        <v>33026</v>
      </c>
      <c r="P8049" s="1" t="s">
        <v>33027</v>
      </c>
      <c r="Q8049" s="1" t="s">
        <v>13638</v>
      </c>
      <c r="R8049" s="1">
        <v>10.2578</v>
      </c>
      <c r="S8049" s="1" t="s">
        <v>13638</v>
      </c>
      <c r="T8049" s="1" t="s">
        <v>13638</v>
      </c>
      <c r="U8049" s="8">
        <v>44354</v>
      </c>
      <c r="AJ8049" s="1" t="str">
        <v>Close Ended Schemes ( Income )</v>
      </c>
    </row>
    <row r="8050" spans="1:36" x14ac:dyDescent="0.25">
      <c r="A8050" s="1" t="s">
        <v>41404</v>
      </c>
      <c r="N8050" s="1" t="s">
        <v>26</v>
      </c>
      <c r="O8050" s="1" t="s">
        <v>33028</v>
      </c>
      <c r="P8050" s="1" t="s">
        <v>33029</v>
      </c>
      <c r="Q8050" s="1" t="s">
        <v>13638</v>
      </c>
      <c r="R8050" s="1">
        <v>12.6454</v>
      </c>
      <c r="S8050" s="1" t="s">
        <v>13638</v>
      </c>
      <c r="T8050" s="1" t="s">
        <v>13638</v>
      </c>
      <c r="U8050" s="8">
        <v>44354</v>
      </c>
      <c r="AJ8050" s="1" t="str">
        <v>Close Ended Schemes ( Income )</v>
      </c>
    </row>
    <row r="8051" spans="1:36" x14ac:dyDescent="0.25">
      <c r="A8051" s="1" t="s">
        <v>41405</v>
      </c>
      <c r="N8051" s="1" t="s">
        <v>26</v>
      </c>
      <c r="O8051" s="1" t="s">
        <v>33030</v>
      </c>
      <c r="P8051" s="1" t="s">
        <v>33031</v>
      </c>
      <c r="Q8051" s="1" t="s">
        <v>13638</v>
      </c>
      <c r="R8051" s="1">
        <v>12.6457</v>
      </c>
      <c r="S8051" s="1" t="s">
        <v>13638</v>
      </c>
      <c r="T8051" s="1" t="s">
        <v>13638</v>
      </c>
      <c r="U8051" s="8">
        <v>44354</v>
      </c>
      <c r="AJ8051" s="1" t="str">
        <v>Close Ended Schemes ( Income )</v>
      </c>
    </row>
    <row r="8052" spans="1:36" x14ac:dyDescent="0.25">
      <c r="A8052" s="1" t="s">
        <v>41406</v>
      </c>
      <c r="N8052" s="1" t="s">
        <v>26</v>
      </c>
      <c r="O8052" s="1" t="s">
        <v>33032</v>
      </c>
      <c r="P8052" s="1" t="s">
        <v>33033</v>
      </c>
      <c r="Q8052" s="1" t="s">
        <v>13638</v>
      </c>
      <c r="R8052" s="1">
        <v>10.258900000000001</v>
      </c>
      <c r="S8052" s="1" t="s">
        <v>13638</v>
      </c>
      <c r="T8052" s="1" t="s">
        <v>13638</v>
      </c>
      <c r="U8052" s="8">
        <v>44354</v>
      </c>
      <c r="AJ8052" s="1" t="str">
        <v>Close Ended Schemes ( Income )</v>
      </c>
    </row>
    <row r="8053" spans="1:36" x14ac:dyDescent="0.25">
      <c r="A8053" s="1" t="s">
        <v>41407</v>
      </c>
      <c r="N8053" s="1" t="s">
        <v>26</v>
      </c>
      <c r="O8053" s="1" t="s">
        <v>33034</v>
      </c>
      <c r="P8053" s="1" t="s">
        <v>33035</v>
      </c>
      <c r="Q8053" s="1" t="s">
        <v>13638</v>
      </c>
      <c r="R8053" s="1">
        <v>10.2713</v>
      </c>
      <c r="S8053" s="1" t="s">
        <v>13638</v>
      </c>
      <c r="T8053" s="1" t="s">
        <v>13638</v>
      </c>
      <c r="U8053" s="8">
        <v>44354</v>
      </c>
      <c r="AJ8053" s="1" t="str">
        <v>Close Ended Schemes ( Income )</v>
      </c>
    </row>
    <row r="8054" spans="1:36" x14ac:dyDescent="0.25">
      <c r="A8054" s="1" t="s">
        <v>41408</v>
      </c>
      <c r="N8054" s="1" t="s">
        <v>26</v>
      </c>
      <c r="O8054" s="1" t="s">
        <v>33036</v>
      </c>
      <c r="P8054" s="1" t="s">
        <v>33037</v>
      </c>
      <c r="Q8054" s="1" t="s">
        <v>13638</v>
      </c>
      <c r="R8054" s="1">
        <v>12.535500000000001</v>
      </c>
      <c r="S8054" s="1" t="s">
        <v>13638</v>
      </c>
      <c r="T8054" s="1" t="s">
        <v>13638</v>
      </c>
      <c r="U8054" s="8">
        <v>44354</v>
      </c>
      <c r="AJ8054" s="1" t="str">
        <v>Close Ended Schemes ( Income )</v>
      </c>
    </row>
    <row r="8055" spans="1:36" x14ac:dyDescent="0.25">
      <c r="A8055" s="1" t="s">
        <v>41409</v>
      </c>
      <c r="N8055" s="1" t="s">
        <v>26</v>
      </c>
      <c r="O8055" s="1" t="s">
        <v>33038</v>
      </c>
      <c r="P8055" s="1" t="s">
        <v>33039</v>
      </c>
      <c r="Q8055" s="1" t="s">
        <v>13638</v>
      </c>
      <c r="R8055" s="1">
        <v>12.535399999999999</v>
      </c>
      <c r="S8055" s="1" t="s">
        <v>13638</v>
      </c>
      <c r="T8055" s="1" t="s">
        <v>13638</v>
      </c>
      <c r="U8055" s="8">
        <v>44354</v>
      </c>
      <c r="AJ8055" s="1" t="str">
        <v>Close Ended Schemes ( Income )</v>
      </c>
    </row>
    <row r="8056" spans="1:36" x14ac:dyDescent="0.25">
      <c r="A8056" s="1" t="s">
        <v>41410</v>
      </c>
      <c r="N8056" s="1" t="s">
        <v>26</v>
      </c>
      <c r="O8056" s="1" t="s">
        <v>33040</v>
      </c>
      <c r="P8056" s="1" t="s">
        <v>33041</v>
      </c>
      <c r="Q8056" s="1" t="s">
        <v>13638</v>
      </c>
      <c r="R8056" s="1">
        <v>10.2517</v>
      </c>
      <c r="S8056" s="1" t="s">
        <v>13638</v>
      </c>
      <c r="T8056" s="1" t="s">
        <v>13638</v>
      </c>
      <c r="U8056" s="8">
        <v>44354</v>
      </c>
      <c r="AJ8056" s="1" t="str">
        <v>Close Ended Schemes ( Income )</v>
      </c>
    </row>
    <row r="8057" spans="1:36" x14ac:dyDescent="0.25">
      <c r="A8057" s="1" t="s">
        <v>41411</v>
      </c>
      <c r="N8057" s="1" t="s">
        <v>26</v>
      </c>
      <c r="O8057" s="1" t="s">
        <v>33042</v>
      </c>
      <c r="P8057" s="1" t="s">
        <v>33043</v>
      </c>
      <c r="Q8057" s="1" t="s">
        <v>13638</v>
      </c>
      <c r="R8057" s="1">
        <v>11.912000000000001</v>
      </c>
      <c r="S8057" s="1" t="s">
        <v>13638</v>
      </c>
      <c r="T8057" s="1" t="s">
        <v>13638</v>
      </c>
      <c r="U8057" s="8">
        <v>44354</v>
      </c>
      <c r="AJ8057" s="1" t="str">
        <v>Close Ended Schemes ( Income )</v>
      </c>
    </row>
    <row r="8058" spans="1:36" x14ac:dyDescent="0.25">
      <c r="A8058" s="1" t="s">
        <v>41412</v>
      </c>
      <c r="N8058" s="1" t="s">
        <v>26</v>
      </c>
      <c r="O8058" s="1" t="s">
        <v>33044</v>
      </c>
      <c r="P8058" s="1" t="s">
        <v>33045</v>
      </c>
      <c r="Q8058" s="1" t="s">
        <v>13638</v>
      </c>
      <c r="R8058" s="1">
        <v>11.803900000000001</v>
      </c>
      <c r="S8058" s="1" t="s">
        <v>13638</v>
      </c>
      <c r="T8058" s="1" t="s">
        <v>13638</v>
      </c>
      <c r="U8058" s="8">
        <v>44354</v>
      </c>
      <c r="AJ8058" s="1" t="str">
        <v>Close Ended Schemes ( Income )</v>
      </c>
    </row>
    <row r="8059" spans="1:36" x14ac:dyDescent="0.25">
      <c r="A8059" s="1" t="s">
        <v>41413</v>
      </c>
      <c r="N8059" s="1" t="s">
        <v>26</v>
      </c>
      <c r="O8059" s="1" t="s">
        <v>33046</v>
      </c>
      <c r="P8059" s="1" t="s">
        <v>33047</v>
      </c>
      <c r="Q8059" s="1" t="s">
        <v>13638</v>
      </c>
      <c r="R8059" s="1">
        <v>11.911</v>
      </c>
      <c r="S8059" s="1" t="s">
        <v>13638</v>
      </c>
      <c r="T8059" s="1" t="s">
        <v>13638</v>
      </c>
      <c r="U8059" s="8">
        <v>44354</v>
      </c>
      <c r="AJ8059" s="1" t="str">
        <v>Close Ended Schemes ( Income )</v>
      </c>
    </row>
    <row r="8060" spans="1:36" x14ac:dyDescent="0.25">
      <c r="A8060" s="1" t="s">
        <v>41414</v>
      </c>
      <c r="N8060" s="1" t="s">
        <v>26</v>
      </c>
      <c r="O8060" s="1" t="s">
        <v>33048</v>
      </c>
      <c r="P8060" s="1" t="s">
        <v>33049</v>
      </c>
      <c r="Q8060" s="1" t="s">
        <v>13638</v>
      </c>
      <c r="R8060" s="1">
        <v>10.228899999999999</v>
      </c>
      <c r="S8060" s="1" t="s">
        <v>13638</v>
      </c>
      <c r="T8060" s="1" t="s">
        <v>13638</v>
      </c>
      <c r="U8060" s="8">
        <v>44354</v>
      </c>
      <c r="AJ8060" s="1" t="str">
        <v>Close Ended Schemes ( Income )</v>
      </c>
    </row>
    <row r="8061" spans="1:36" x14ac:dyDescent="0.25">
      <c r="A8061" s="1" t="s">
        <v>41415</v>
      </c>
      <c r="N8061" s="1" t="s">
        <v>26</v>
      </c>
      <c r="O8061" s="1" t="s">
        <v>33050</v>
      </c>
      <c r="P8061" s="1" t="s">
        <v>33051</v>
      </c>
      <c r="Q8061" s="1" t="s">
        <v>13638</v>
      </c>
      <c r="R8061" s="1">
        <v>10.221399999999999</v>
      </c>
      <c r="S8061" s="1" t="s">
        <v>13638</v>
      </c>
      <c r="T8061" s="1" t="s">
        <v>13638</v>
      </c>
      <c r="U8061" s="8">
        <v>44354</v>
      </c>
      <c r="AJ8061" s="1" t="str">
        <v>Close Ended Schemes ( Income )</v>
      </c>
    </row>
    <row r="8062" spans="1:36" x14ac:dyDescent="0.25">
      <c r="A8062" s="1" t="s">
        <v>41416</v>
      </c>
      <c r="N8062" s="1" t="s">
        <v>26</v>
      </c>
      <c r="O8062" s="1" t="s">
        <v>33052</v>
      </c>
      <c r="P8062" s="1" t="s">
        <v>33053</v>
      </c>
      <c r="Q8062" s="1" t="s">
        <v>13638</v>
      </c>
      <c r="R8062" s="1">
        <v>11.804</v>
      </c>
      <c r="S8062" s="1" t="s">
        <v>13638</v>
      </c>
      <c r="T8062" s="1" t="s">
        <v>13638</v>
      </c>
      <c r="U8062" s="8">
        <v>44354</v>
      </c>
      <c r="AJ8062" s="1" t="str">
        <v>Close Ended Schemes ( Income )</v>
      </c>
    </row>
    <row r="8063" spans="1:36" x14ac:dyDescent="0.25">
      <c r="A8063" s="1" t="s">
        <v>41417</v>
      </c>
      <c r="N8063" s="1" t="s">
        <v>26</v>
      </c>
      <c r="O8063" s="1" t="s">
        <v>33054</v>
      </c>
      <c r="P8063" s="1" t="s">
        <v>33055</v>
      </c>
      <c r="Q8063" s="1" t="s">
        <v>13638</v>
      </c>
      <c r="R8063" s="1">
        <v>11.803900000000001</v>
      </c>
      <c r="S8063" s="1" t="s">
        <v>13638</v>
      </c>
      <c r="T8063" s="1" t="s">
        <v>13638</v>
      </c>
      <c r="U8063" s="8">
        <v>44354</v>
      </c>
      <c r="AJ8063" s="1" t="str">
        <v>Close Ended Schemes ( Income )</v>
      </c>
    </row>
    <row r="8064" spans="1:36" x14ac:dyDescent="0.25">
      <c r="A8064" s="1" t="s">
        <v>41418</v>
      </c>
      <c r="N8064" s="1" t="s">
        <v>26</v>
      </c>
      <c r="O8064" s="1" t="s">
        <v>33056</v>
      </c>
      <c r="P8064" s="1" t="s">
        <v>33057</v>
      </c>
      <c r="Q8064" s="1" t="s">
        <v>13638</v>
      </c>
      <c r="R8064" s="1">
        <v>10.2209</v>
      </c>
      <c r="S8064" s="1" t="s">
        <v>13638</v>
      </c>
      <c r="T8064" s="1" t="s">
        <v>13638</v>
      </c>
      <c r="U8064" s="8">
        <v>44354</v>
      </c>
      <c r="AJ8064" s="1" t="str">
        <v>Close Ended Schemes ( Income )</v>
      </c>
    </row>
    <row r="8065" spans="1:36" x14ac:dyDescent="0.25">
      <c r="A8065" s="1" t="s">
        <v>41419</v>
      </c>
      <c r="N8065" s="1" t="s">
        <v>26</v>
      </c>
      <c r="O8065" s="1" t="s">
        <v>33058</v>
      </c>
      <c r="P8065" s="1" t="s">
        <v>33059</v>
      </c>
      <c r="Q8065" s="1" t="s">
        <v>13638</v>
      </c>
      <c r="R8065" s="1">
        <v>12.6252</v>
      </c>
      <c r="S8065" s="1" t="s">
        <v>13638</v>
      </c>
      <c r="T8065" s="1" t="s">
        <v>13638</v>
      </c>
      <c r="U8065" s="8">
        <v>44354</v>
      </c>
      <c r="AJ8065" s="1" t="str">
        <v>Close Ended Schemes ( Income )</v>
      </c>
    </row>
    <row r="8066" spans="1:36" x14ac:dyDescent="0.25">
      <c r="A8066" s="1" t="s">
        <v>41420</v>
      </c>
      <c r="N8066" s="1" t="s">
        <v>26</v>
      </c>
      <c r="O8066" s="1" t="s">
        <v>33060</v>
      </c>
      <c r="P8066" s="1" t="s">
        <v>33061</v>
      </c>
      <c r="Q8066" s="1" t="s">
        <v>13638</v>
      </c>
      <c r="R8066" s="1">
        <v>12.5426</v>
      </c>
      <c r="S8066" s="1" t="s">
        <v>13638</v>
      </c>
      <c r="T8066" s="1" t="s">
        <v>13638</v>
      </c>
      <c r="U8066" s="8">
        <v>44354</v>
      </c>
      <c r="AJ8066" s="1" t="str">
        <v>Close Ended Schemes ( Income )</v>
      </c>
    </row>
    <row r="8067" spans="1:36" x14ac:dyDescent="0.25">
      <c r="A8067" s="1" t="s">
        <v>41421</v>
      </c>
      <c r="N8067" s="1" t="s">
        <v>26</v>
      </c>
      <c r="O8067" s="1" t="s">
        <v>33062</v>
      </c>
      <c r="P8067" s="1" t="s">
        <v>33063</v>
      </c>
      <c r="Q8067" s="1" t="s">
        <v>13638</v>
      </c>
      <c r="R8067" s="1">
        <v>12.6256</v>
      </c>
      <c r="S8067" s="1" t="s">
        <v>13638</v>
      </c>
      <c r="T8067" s="1" t="s">
        <v>13638</v>
      </c>
      <c r="U8067" s="8">
        <v>44354</v>
      </c>
      <c r="AJ8067" s="1" t="str">
        <v>Close Ended Schemes ( Income )</v>
      </c>
    </row>
    <row r="8068" spans="1:36" x14ac:dyDescent="0.25">
      <c r="A8068" s="1" t="s">
        <v>41422</v>
      </c>
      <c r="N8068" s="1" t="s">
        <v>26</v>
      </c>
      <c r="O8068" s="1" t="s">
        <v>33064</v>
      </c>
      <c r="P8068" s="1" t="s">
        <v>33065</v>
      </c>
      <c r="Q8068" s="1" t="s">
        <v>13638</v>
      </c>
      <c r="R8068" s="1">
        <v>10.3552</v>
      </c>
      <c r="S8068" s="1" t="s">
        <v>13638</v>
      </c>
      <c r="T8068" s="1" t="s">
        <v>13638</v>
      </c>
      <c r="U8068" s="8">
        <v>44354</v>
      </c>
      <c r="AJ8068" s="1" t="str">
        <v>Close Ended Schemes ( Income )</v>
      </c>
    </row>
    <row r="8069" spans="1:36" x14ac:dyDescent="0.25">
      <c r="A8069" s="1" t="s">
        <v>41423</v>
      </c>
      <c r="N8069" s="1" t="s">
        <v>26</v>
      </c>
      <c r="O8069" s="1" t="s">
        <v>33066</v>
      </c>
      <c r="P8069" s="1" t="s">
        <v>33067</v>
      </c>
      <c r="Q8069" s="1" t="s">
        <v>13638</v>
      </c>
      <c r="R8069" s="1">
        <v>12.1197</v>
      </c>
      <c r="S8069" s="1" t="s">
        <v>13638</v>
      </c>
      <c r="T8069" s="1" t="s">
        <v>13638</v>
      </c>
      <c r="U8069" s="8">
        <v>44354</v>
      </c>
      <c r="AJ8069" s="1" t="str">
        <v>Close Ended Schemes ( Income )</v>
      </c>
    </row>
    <row r="8070" spans="1:36" x14ac:dyDescent="0.25">
      <c r="A8070" s="1" t="s">
        <v>41424</v>
      </c>
      <c r="N8070" s="1" t="s">
        <v>26</v>
      </c>
      <c r="O8070" s="1" t="s">
        <v>33068</v>
      </c>
      <c r="P8070" s="1" t="s">
        <v>33069</v>
      </c>
      <c r="Q8070" s="1" t="s">
        <v>13638</v>
      </c>
      <c r="R8070" s="1">
        <v>12.007899999999999</v>
      </c>
      <c r="S8070" s="1" t="s">
        <v>13638</v>
      </c>
      <c r="T8070" s="1" t="s">
        <v>13638</v>
      </c>
      <c r="U8070" s="8">
        <v>44354</v>
      </c>
      <c r="AJ8070" s="1" t="str">
        <v>Close Ended Schemes ( Income )</v>
      </c>
    </row>
    <row r="8071" spans="1:36" x14ac:dyDescent="0.25">
      <c r="A8071" s="1" t="s">
        <v>41425</v>
      </c>
      <c r="N8071" s="1" t="s">
        <v>26</v>
      </c>
      <c r="O8071" s="1" t="s">
        <v>33070</v>
      </c>
      <c r="P8071" s="1" t="s">
        <v>33071</v>
      </c>
      <c r="Q8071" s="1" t="s">
        <v>13638</v>
      </c>
      <c r="R8071" s="1">
        <v>10.139900000000001</v>
      </c>
      <c r="S8071" s="1" t="s">
        <v>13638</v>
      </c>
      <c r="T8071" s="1" t="s">
        <v>13638</v>
      </c>
      <c r="U8071" s="8">
        <v>44354</v>
      </c>
      <c r="AJ8071" s="1" t="str">
        <v>Close Ended Schemes ( Income )</v>
      </c>
    </row>
    <row r="8072" spans="1:36" x14ac:dyDescent="0.25">
      <c r="A8072" s="1" t="s">
        <v>41426</v>
      </c>
      <c r="N8072" s="1" t="s">
        <v>26</v>
      </c>
      <c r="O8072" s="1" t="s">
        <v>33072</v>
      </c>
      <c r="P8072" s="1" t="s">
        <v>33073</v>
      </c>
      <c r="Q8072" s="1" t="s">
        <v>13638</v>
      </c>
      <c r="R8072" s="1">
        <v>12.1198</v>
      </c>
      <c r="S8072" s="1" t="s">
        <v>13638</v>
      </c>
      <c r="T8072" s="1" t="s">
        <v>13638</v>
      </c>
      <c r="U8072" s="8">
        <v>44354</v>
      </c>
      <c r="AJ8072" s="1" t="str">
        <v>Close Ended Schemes ( Income )</v>
      </c>
    </row>
    <row r="8073" spans="1:36" x14ac:dyDescent="0.25">
      <c r="A8073" s="1" t="s">
        <v>41427</v>
      </c>
      <c r="N8073" s="1" t="s">
        <v>26</v>
      </c>
      <c r="O8073" s="1" t="s">
        <v>33074</v>
      </c>
      <c r="P8073" s="1" t="s">
        <v>33075</v>
      </c>
      <c r="Q8073" s="1" t="s">
        <v>13638</v>
      </c>
      <c r="R8073" s="1">
        <v>10.1396</v>
      </c>
      <c r="S8073" s="1" t="s">
        <v>13638</v>
      </c>
      <c r="T8073" s="1" t="s">
        <v>13638</v>
      </c>
      <c r="U8073" s="8">
        <v>44354</v>
      </c>
      <c r="AJ8073" s="1" t="str">
        <v>Close Ended Schemes ( Income )</v>
      </c>
    </row>
    <row r="8074" spans="1:36" x14ac:dyDescent="0.25">
      <c r="A8074" s="1" t="s">
        <v>41428</v>
      </c>
      <c r="N8074" s="1" t="s">
        <v>26</v>
      </c>
      <c r="O8074" s="1" t="s">
        <v>33076</v>
      </c>
      <c r="P8074" s="1" t="s">
        <v>33077</v>
      </c>
      <c r="Q8074" s="1" t="s">
        <v>13638</v>
      </c>
      <c r="R8074" s="1">
        <v>10.132</v>
      </c>
      <c r="S8074" s="1" t="s">
        <v>13638</v>
      </c>
      <c r="T8074" s="1" t="s">
        <v>13638</v>
      </c>
      <c r="U8074" s="8">
        <v>44354</v>
      </c>
      <c r="AJ8074" s="1" t="str">
        <v>Close Ended Schemes ( Income )</v>
      </c>
    </row>
    <row r="8075" spans="1:36" x14ac:dyDescent="0.25">
      <c r="A8075" s="1" t="s">
        <v>41429</v>
      </c>
      <c r="N8075" s="1" t="s">
        <v>26</v>
      </c>
      <c r="O8075" s="1" t="s">
        <v>33078</v>
      </c>
      <c r="P8075" s="1" t="s">
        <v>33079</v>
      </c>
      <c r="Q8075" s="1" t="s">
        <v>13638</v>
      </c>
      <c r="R8075" s="1">
        <v>12.007899999999999</v>
      </c>
      <c r="S8075" s="1" t="s">
        <v>13638</v>
      </c>
      <c r="T8075" s="1" t="s">
        <v>13638</v>
      </c>
      <c r="U8075" s="8">
        <v>44354</v>
      </c>
      <c r="AJ8075" s="1" t="str">
        <v>Close Ended Schemes ( Income )</v>
      </c>
    </row>
    <row r="8076" spans="1:36" x14ac:dyDescent="0.25">
      <c r="A8076" s="1" t="s">
        <v>41430</v>
      </c>
      <c r="N8076" s="1" t="s">
        <v>26</v>
      </c>
      <c r="O8076" s="1" t="s">
        <v>33080</v>
      </c>
      <c r="P8076" s="1" t="s">
        <v>33081</v>
      </c>
      <c r="Q8076" s="1" t="s">
        <v>13638</v>
      </c>
      <c r="R8076" s="1">
        <v>10.1319</v>
      </c>
      <c r="S8076" s="1" t="s">
        <v>13638</v>
      </c>
      <c r="T8076" s="1" t="s">
        <v>13638</v>
      </c>
      <c r="U8076" s="8">
        <v>44354</v>
      </c>
      <c r="AJ8076" s="1" t="str">
        <v>Close Ended Schemes ( Income )</v>
      </c>
    </row>
    <row r="8077" spans="1:36" x14ac:dyDescent="0.25">
      <c r="A8077" s="1" t="s">
        <v>41431</v>
      </c>
      <c r="N8077" s="1" t="s">
        <v>26</v>
      </c>
      <c r="O8077" s="1" t="s">
        <v>33082</v>
      </c>
      <c r="P8077" s="1" t="s">
        <v>33083</v>
      </c>
      <c r="Q8077" s="1" t="s">
        <v>13638</v>
      </c>
      <c r="R8077" s="1">
        <v>12.870900000000001</v>
      </c>
      <c r="S8077" s="1" t="s">
        <v>13638</v>
      </c>
      <c r="T8077" s="1" t="s">
        <v>13638</v>
      </c>
      <c r="U8077" s="8">
        <v>44354</v>
      </c>
      <c r="AJ8077" s="1" t="str">
        <v>Close Ended Schemes ( Income )</v>
      </c>
    </row>
    <row r="8078" spans="1:36" x14ac:dyDescent="0.25">
      <c r="A8078" s="1" t="s">
        <v>41432</v>
      </c>
      <c r="N8078" s="1" t="s">
        <v>26</v>
      </c>
      <c r="O8078" s="1" t="s">
        <v>33084</v>
      </c>
      <c r="P8078" s="1" t="s">
        <v>33085</v>
      </c>
      <c r="Q8078" s="1" t="s">
        <v>13638</v>
      </c>
      <c r="R8078" s="1">
        <v>12.785600000000001</v>
      </c>
      <c r="S8078" s="1" t="s">
        <v>13638</v>
      </c>
      <c r="T8078" s="1" t="s">
        <v>13638</v>
      </c>
      <c r="U8078" s="8">
        <v>44354</v>
      </c>
      <c r="AJ8078" s="1" t="str">
        <v>Close Ended Schemes ( Income )</v>
      </c>
    </row>
    <row r="8079" spans="1:36" x14ac:dyDescent="0.25">
      <c r="A8079" s="1" t="s">
        <v>41433</v>
      </c>
      <c r="N8079" s="1" t="s">
        <v>26</v>
      </c>
      <c r="O8079" s="1" t="s">
        <v>33086</v>
      </c>
      <c r="P8079" s="1" t="s">
        <v>33087</v>
      </c>
      <c r="Q8079" s="1" t="s">
        <v>13638</v>
      </c>
      <c r="R8079" s="1">
        <v>12.7685</v>
      </c>
      <c r="S8079" s="1" t="s">
        <v>13638</v>
      </c>
      <c r="T8079" s="1" t="s">
        <v>13638</v>
      </c>
      <c r="U8079" s="8">
        <v>44354</v>
      </c>
      <c r="AJ8079" s="1" t="str">
        <v>Close Ended Schemes ( Income )</v>
      </c>
    </row>
    <row r="8080" spans="1:36" x14ac:dyDescent="0.25">
      <c r="A8080" s="1" t="s">
        <v>41434</v>
      </c>
      <c r="N8080" s="1" t="s">
        <v>26</v>
      </c>
      <c r="O8080" s="1" t="s">
        <v>33088</v>
      </c>
      <c r="P8080" s="1" t="s">
        <v>33089</v>
      </c>
      <c r="Q8080" s="1" t="s">
        <v>13638</v>
      </c>
      <c r="R8080" s="1">
        <v>12.685499999999999</v>
      </c>
      <c r="S8080" s="1" t="s">
        <v>13638</v>
      </c>
      <c r="T8080" s="1" t="s">
        <v>13638</v>
      </c>
      <c r="U8080" s="8">
        <v>44354</v>
      </c>
      <c r="AJ8080" s="1" t="str">
        <v>Close Ended Schemes ( Income )</v>
      </c>
    </row>
    <row r="8081" spans="1:36" x14ac:dyDescent="0.25">
      <c r="A8081" s="1" t="s">
        <v>41435</v>
      </c>
      <c r="N8081" s="1" t="s">
        <v>26</v>
      </c>
      <c r="O8081" s="1" t="s">
        <v>33090</v>
      </c>
      <c r="P8081" s="1" t="s">
        <v>33091</v>
      </c>
      <c r="Q8081" s="1" t="s">
        <v>13638</v>
      </c>
      <c r="R8081" s="1">
        <v>10.4961</v>
      </c>
      <c r="S8081" s="1" t="s">
        <v>13638</v>
      </c>
      <c r="T8081" s="1" t="s">
        <v>13638</v>
      </c>
      <c r="U8081" s="8">
        <v>44354</v>
      </c>
      <c r="AJ8081" s="1" t="str">
        <v>Close Ended Schemes ( Income )</v>
      </c>
    </row>
    <row r="8082" spans="1:36" x14ac:dyDescent="0.25">
      <c r="A8082" s="1" t="s">
        <v>41436</v>
      </c>
      <c r="N8082" s="1" t="s">
        <v>26</v>
      </c>
      <c r="O8082" s="1" t="s">
        <v>33092</v>
      </c>
      <c r="P8082" s="1" t="s">
        <v>33093</v>
      </c>
      <c r="Q8082" s="1" t="s">
        <v>13638</v>
      </c>
      <c r="R8082" s="1">
        <v>10.4794</v>
      </c>
      <c r="S8082" s="1" t="s">
        <v>13638</v>
      </c>
      <c r="T8082" s="1" t="s">
        <v>13638</v>
      </c>
      <c r="U8082" s="8">
        <v>44354</v>
      </c>
      <c r="AJ8082" s="1" t="str">
        <v>Close Ended Schemes ( Income )</v>
      </c>
    </row>
    <row r="8083" spans="1:36" x14ac:dyDescent="0.25">
      <c r="A8083" s="1" t="s">
        <v>41437</v>
      </c>
      <c r="N8083" s="1" t="s">
        <v>26</v>
      </c>
      <c r="O8083" s="1" t="s">
        <v>33094</v>
      </c>
      <c r="P8083" s="1" t="s">
        <v>33095</v>
      </c>
      <c r="Q8083" s="1" t="s">
        <v>13638</v>
      </c>
      <c r="R8083" s="1">
        <v>10.4899</v>
      </c>
      <c r="S8083" s="1" t="s">
        <v>13638</v>
      </c>
      <c r="T8083" s="1" t="s">
        <v>13638</v>
      </c>
      <c r="U8083" s="8">
        <v>44354</v>
      </c>
      <c r="AJ8083" s="1" t="str">
        <v>Close Ended Schemes ( Income )</v>
      </c>
    </row>
    <row r="8084" spans="1:36" x14ac:dyDescent="0.25">
      <c r="A8084" s="1" t="s">
        <v>41438</v>
      </c>
      <c r="N8084" s="1" t="s">
        <v>26</v>
      </c>
      <c r="O8084" s="1" t="s">
        <v>33096</v>
      </c>
      <c r="P8084" s="1" t="s">
        <v>33097</v>
      </c>
      <c r="Q8084" s="1" t="s">
        <v>13638</v>
      </c>
      <c r="R8084" s="1">
        <v>12.5999</v>
      </c>
      <c r="S8084" s="1" t="s">
        <v>13638</v>
      </c>
      <c r="T8084" s="1" t="s">
        <v>13638</v>
      </c>
      <c r="U8084" s="8">
        <v>44354</v>
      </c>
      <c r="AJ8084" s="1" t="str">
        <v>Close Ended Schemes ( Income )</v>
      </c>
    </row>
    <row r="8085" spans="1:36" x14ac:dyDescent="0.25">
      <c r="A8085" s="1" t="s">
        <v>41439</v>
      </c>
      <c r="N8085" s="1" t="s">
        <v>26</v>
      </c>
      <c r="O8085" s="1" t="s">
        <v>33098</v>
      </c>
      <c r="P8085" s="1" t="s">
        <v>33099</v>
      </c>
      <c r="Q8085" s="1" t="s">
        <v>13638</v>
      </c>
      <c r="R8085" s="1">
        <v>12.488799999999999</v>
      </c>
      <c r="S8085" s="1" t="s">
        <v>13638</v>
      </c>
      <c r="T8085" s="1" t="s">
        <v>13638</v>
      </c>
      <c r="U8085" s="8">
        <v>44354</v>
      </c>
      <c r="AJ8085" s="1" t="str">
        <v>Close Ended Schemes ( Income )</v>
      </c>
    </row>
    <row r="8086" spans="1:36" x14ac:dyDescent="0.25">
      <c r="A8086" s="1" t="s">
        <v>41440</v>
      </c>
      <c r="N8086" s="1" t="s">
        <v>26</v>
      </c>
      <c r="O8086" s="1" t="s">
        <v>33100</v>
      </c>
      <c r="P8086" s="1" t="s">
        <v>33101</v>
      </c>
      <c r="Q8086" s="1" t="s">
        <v>13638</v>
      </c>
      <c r="R8086" s="1">
        <v>10.3032</v>
      </c>
      <c r="S8086" s="1" t="s">
        <v>13638</v>
      </c>
      <c r="T8086" s="1" t="s">
        <v>13638</v>
      </c>
      <c r="U8086" s="8">
        <v>44354</v>
      </c>
      <c r="AJ8086" s="1" t="str">
        <v>Close Ended Schemes ( Income )</v>
      </c>
    </row>
    <row r="8087" spans="1:36" x14ac:dyDescent="0.25">
      <c r="A8087" s="1" t="s">
        <v>41441</v>
      </c>
      <c r="N8087" s="1" t="s">
        <v>26</v>
      </c>
      <c r="O8087" s="1" t="s">
        <v>33102</v>
      </c>
      <c r="P8087" s="1" t="s">
        <v>33103</v>
      </c>
      <c r="Q8087" s="1" t="s">
        <v>13638</v>
      </c>
      <c r="R8087" s="1">
        <v>12.6005</v>
      </c>
      <c r="S8087" s="1" t="s">
        <v>13638</v>
      </c>
      <c r="T8087" s="1" t="s">
        <v>13638</v>
      </c>
      <c r="U8087" s="8">
        <v>44354</v>
      </c>
      <c r="AJ8087" s="1" t="str">
        <v>Close Ended Schemes ( Income )</v>
      </c>
    </row>
    <row r="8088" spans="1:36" x14ac:dyDescent="0.25">
      <c r="A8088" s="1" t="s">
        <v>41442</v>
      </c>
      <c r="N8088" s="1" t="s">
        <v>26</v>
      </c>
      <c r="O8088" s="1" t="s">
        <v>33104</v>
      </c>
      <c r="P8088" s="1" t="s">
        <v>33105</v>
      </c>
      <c r="Q8088" s="1" t="s">
        <v>13638</v>
      </c>
      <c r="R8088" s="1">
        <v>12.599</v>
      </c>
      <c r="S8088" s="1" t="s">
        <v>13638</v>
      </c>
      <c r="T8088" s="1" t="s">
        <v>13638</v>
      </c>
      <c r="U8088" s="8">
        <v>44354</v>
      </c>
      <c r="AJ8088" s="1" t="str">
        <v>Close Ended Schemes ( Income )</v>
      </c>
    </row>
    <row r="8089" spans="1:36" x14ac:dyDescent="0.25">
      <c r="A8089" s="1" t="s">
        <v>41443</v>
      </c>
      <c r="N8089" s="1" t="s">
        <v>26</v>
      </c>
      <c r="O8089" s="1" t="s">
        <v>33106</v>
      </c>
      <c r="P8089" s="1" t="s">
        <v>33107</v>
      </c>
      <c r="Q8089" s="1" t="s">
        <v>13638</v>
      </c>
      <c r="R8089" s="1">
        <v>10.3157</v>
      </c>
      <c r="S8089" s="1" t="s">
        <v>13638</v>
      </c>
      <c r="T8089" s="1" t="s">
        <v>13638</v>
      </c>
      <c r="U8089" s="8">
        <v>44354</v>
      </c>
      <c r="AJ8089" s="1" t="str">
        <v>Close Ended Schemes ( Income )</v>
      </c>
    </row>
    <row r="8090" spans="1:36" x14ac:dyDescent="0.25">
      <c r="A8090" s="1" t="s">
        <v>41444</v>
      </c>
      <c r="N8090" s="1" t="s">
        <v>26</v>
      </c>
      <c r="O8090" s="1" t="s">
        <v>33108</v>
      </c>
      <c r="P8090" s="1" t="s">
        <v>33109</v>
      </c>
      <c r="Q8090" s="1" t="s">
        <v>13638</v>
      </c>
      <c r="R8090" s="1">
        <v>10.2958</v>
      </c>
      <c r="S8090" s="1" t="s">
        <v>13638</v>
      </c>
      <c r="T8090" s="1" t="s">
        <v>13638</v>
      </c>
      <c r="U8090" s="8">
        <v>44354</v>
      </c>
      <c r="AJ8090" s="1" t="str">
        <v>Close Ended Schemes ( Income )</v>
      </c>
    </row>
    <row r="8091" spans="1:36" x14ac:dyDescent="0.25">
      <c r="A8091" s="1" t="s">
        <v>41445</v>
      </c>
      <c r="N8091" s="1" t="s">
        <v>26</v>
      </c>
      <c r="O8091" s="1" t="s">
        <v>33110</v>
      </c>
      <c r="P8091" s="1" t="s">
        <v>33111</v>
      </c>
      <c r="Q8091" s="1" t="s">
        <v>13638</v>
      </c>
      <c r="R8091" s="1">
        <v>12.488799999999999</v>
      </c>
      <c r="S8091" s="1" t="s">
        <v>13638</v>
      </c>
      <c r="T8091" s="1" t="s">
        <v>13638</v>
      </c>
      <c r="U8091" s="8">
        <v>44354</v>
      </c>
      <c r="AJ8091" s="1" t="str">
        <v>Close Ended Schemes ( Income )</v>
      </c>
    </row>
    <row r="8092" spans="1:36" x14ac:dyDescent="0.25">
      <c r="A8092" s="1" t="s">
        <v>41446</v>
      </c>
      <c r="N8092" s="1" t="s">
        <v>26</v>
      </c>
      <c r="O8092" s="1" t="s">
        <v>33112</v>
      </c>
      <c r="P8092" s="1" t="s">
        <v>33113</v>
      </c>
      <c r="Q8092" s="1" t="s">
        <v>13638</v>
      </c>
      <c r="R8092" s="1">
        <v>10.3079</v>
      </c>
      <c r="S8092" s="1" t="s">
        <v>13638</v>
      </c>
      <c r="T8092" s="1" t="s">
        <v>13638</v>
      </c>
      <c r="U8092" s="8">
        <v>44354</v>
      </c>
      <c r="AJ8092" s="1" t="str">
        <v>Close Ended Schemes ( Income )</v>
      </c>
    </row>
    <row r="8093" spans="1:36" x14ac:dyDescent="0.25">
      <c r="A8093" s="1" t="s">
        <v>41447</v>
      </c>
      <c r="N8093" s="1" t="s">
        <v>26</v>
      </c>
      <c r="O8093" s="1" t="s">
        <v>33114</v>
      </c>
      <c r="P8093" s="1" t="s">
        <v>33115</v>
      </c>
      <c r="Q8093" s="1" t="s">
        <v>13638</v>
      </c>
      <c r="R8093" s="1">
        <v>12.6768</v>
      </c>
      <c r="S8093" s="1" t="s">
        <v>13638</v>
      </c>
      <c r="T8093" s="1" t="s">
        <v>13638</v>
      </c>
      <c r="U8093" s="8">
        <v>44354</v>
      </c>
      <c r="AJ8093" s="1" t="str">
        <v>Close Ended Schemes ( Income )</v>
      </c>
    </row>
    <row r="8094" spans="1:36" x14ac:dyDescent="0.25">
      <c r="A8094" s="1" t="s">
        <v>41448</v>
      </c>
      <c r="N8094" s="1" t="s">
        <v>26</v>
      </c>
      <c r="O8094" s="1" t="s">
        <v>33116</v>
      </c>
      <c r="P8094" s="1" t="s">
        <v>33117</v>
      </c>
      <c r="Q8094" s="1" t="s">
        <v>13638</v>
      </c>
      <c r="R8094" s="1">
        <v>12.5809</v>
      </c>
      <c r="S8094" s="1" t="s">
        <v>13638</v>
      </c>
      <c r="T8094" s="1" t="s">
        <v>13638</v>
      </c>
      <c r="U8094" s="8">
        <v>44354</v>
      </c>
      <c r="AJ8094" s="1" t="str">
        <v>Close Ended Schemes ( Income )</v>
      </c>
    </row>
    <row r="8095" spans="1:36" x14ac:dyDescent="0.25">
      <c r="A8095" s="1" t="s">
        <v>41449</v>
      </c>
      <c r="N8095" s="1" t="s">
        <v>26</v>
      </c>
      <c r="O8095" s="1" t="s">
        <v>33118</v>
      </c>
      <c r="P8095" s="1" t="s">
        <v>33119</v>
      </c>
      <c r="Q8095" s="1" t="s">
        <v>13638</v>
      </c>
      <c r="R8095" s="1">
        <v>10.4472</v>
      </c>
      <c r="S8095" s="1" t="s">
        <v>13638</v>
      </c>
      <c r="T8095" s="1" t="s">
        <v>13638</v>
      </c>
      <c r="U8095" s="8">
        <v>44354</v>
      </c>
      <c r="AJ8095" s="1" t="str">
        <v>Close Ended Schemes ( Income )</v>
      </c>
    </row>
    <row r="8096" spans="1:36" x14ac:dyDescent="0.25">
      <c r="A8096" s="1" t="s">
        <v>41450</v>
      </c>
      <c r="N8096" s="1" t="s">
        <v>26</v>
      </c>
      <c r="O8096" s="1" t="s">
        <v>33120</v>
      </c>
      <c r="P8096" s="1" t="s">
        <v>33121</v>
      </c>
      <c r="Q8096" s="1" t="s">
        <v>13638</v>
      </c>
      <c r="R8096" s="1">
        <v>12.584099999999999</v>
      </c>
      <c r="S8096" s="1" t="s">
        <v>13638</v>
      </c>
      <c r="T8096" s="1" t="s">
        <v>13638</v>
      </c>
      <c r="U8096" s="8">
        <v>44354</v>
      </c>
      <c r="AJ8096" s="1" t="str">
        <v>Close Ended Schemes ( Income )</v>
      </c>
    </row>
    <row r="8097" spans="1:36" x14ac:dyDescent="0.25">
      <c r="A8097" s="1" t="s">
        <v>41451</v>
      </c>
      <c r="N8097" s="1" t="s">
        <v>26</v>
      </c>
      <c r="O8097" s="1" t="s">
        <v>33122</v>
      </c>
      <c r="P8097" s="1" t="s">
        <v>33123</v>
      </c>
      <c r="Q8097" s="1" t="s">
        <v>13638</v>
      </c>
      <c r="R8097" s="1">
        <v>12.5809</v>
      </c>
      <c r="S8097" s="1" t="s">
        <v>13638</v>
      </c>
      <c r="T8097" s="1" t="s">
        <v>13638</v>
      </c>
      <c r="U8097" s="8">
        <v>44354</v>
      </c>
      <c r="AJ8097" s="1" t="str">
        <v>Close Ended Schemes ( Income )</v>
      </c>
    </row>
    <row r="8098" spans="1:36" x14ac:dyDescent="0.25">
      <c r="A8098" s="1" t="s">
        <v>41452</v>
      </c>
      <c r="N8098" s="1" t="s">
        <v>26</v>
      </c>
      <c r="O8098" s="1" t="s">
        <v>33124</v>
      </c>
      <c r="P8098" s="1" t="s">
        <v>33125</v>
      </c>
      <c r="Q8098" s="1" t="s">
        <v>13638</v>
      </c>
      <c r="R8098" s="1">
        <v>10.4602</v>
      </c>
      <c r="S8098" s="1" t="s">
        <v>13638</v>
      </c>
      <c r="T8098" s="1" t="s">
        <v>13638</v>
      </c>
      <c r="U8098" s="8">
        <v>44354</v>
      </c>
      <c r="AJ8098" s="1" t="str">
        <v>Close Ended Schemes ( Income )</v>
      </c>
    </row>
    <row r="8099" spans="1:36" x14ac:dyDescent="0.25">
      <c r="A8099" s="1" t="s">
        <v>41453</v>
      </c>
      <c r="N8099" s="1" t="s">
        <v>26</v>
      </c>
      <c r="O8099" s="1" t="s">
        <v>33126</v>
      </c>
      <c r="P8099" s="1" t="s">
        <v>33127</v>
      </c>
      <c r="Q8099" s="1" t="s">
        <v>13638</v>
      </c>
      <c r="R8099" s="1">
        <v>12.495200000000001</v>
      </c>
      <c r="S8099" s="1" t="s">
        <v>13638</v>
      </c>
      <c r="T8099" s="1" t="s">
        <v>13638</v>
      </c>
      <c r="U8099" s="8">
        <v>44354</v>
      </c>
      <c r="AJ8099" s="1" t="str">
        <v>Close Ended Schemes ( Income )</v>
      </c>
    </row>
    <row r="8100" spans="1:36" x14ac:dyDescent="0.25">
      <c r="A8100" s="1" t="s">
        <v>41454</v>
      </c>
      <c r="N8100" s="1" t="s">
        <v>26</v>
      </c>
      <c r="O8100" s="1" t="s">
        <v>33128</v>
      </c>
      <c r="P8100" s="1" t="s">
        <v>33129</v>
      </c>
      <c r="Q8100" s="1" t="s">
        <v>13638</v>
      </c>
      <c r="R8100" s="1">
        <v>12.386699999999999</v>
      </c>
      <c r="S8100" s="1" t="s">
        <v>13638</v>
      </c>
      <c r="T8100" s="1" t="s">
        <v>13638</v>
      </c>
      <c r="U8100" s="8">
        <v>44354</v>
      </c>
      <c r="AJ8100" s="1" t="str">
        <v>Close Ended Schemes ( Income )</v>
      </c>
    </row>
    <row r="8101" spans="1:36" x14ac:dyDescent="0.25">
      <c r="A8101" s="1" t="s">
        <v>41455</v>
      </c>
      <c r="N8101" s="1" t="s">
        <v>26</v>
      </c>
      <c r="O8101" s="1" t="s">
        <v>33130</v>
      </c>
      <c r="P8101" s="1" t="s">
        <v>33131</v>
      </c>
      <c r="Q8101" s="1" t="s">
        <v>13638</v>
      </c>
      <c r="R8101" s="1">
        <v>10.2928</v>
      </c>
      <c r="S8101" s="1" t="s">
        <v>13638</v>
      </c>
      <c r="T8101" s="1" t="s">
        <v>13638</v>
      </c>
      <c r="U8101" s="8">
        <v>44354</v>
      </c>
      <c r="AJ8101" s="1" t="str">
        <v>Close Ended Schemes ( Income )</v>
      </c>
    </row>
    <row r="8102" spans="1:36" x14ac:dyDescent="0.25">
      <c r="A8102" s="1" t="s">
        <v>41456</v>
      </c>
      <c r="N8102" s="1" t="s">
        <v>26</v>
      </c>
      <c r="O8102" s="1" t="s">
        <v>33132</v>
      </c>
      <c r="P8102" s="1" t="s">
        <v>33133</v>
      </c>
      <c r="Q8102" s="1" t="s">
        <v>13638</v>
      </c>
      <c r="R8102" s="1">
        <v>12.495100000000001</v>
      </c>
      <c r="S8102" s="1" t="s">
        <v>13638</v>
      </c>
      <c r="T8102" s="1" t="s">
        <v>13638</v>
      </c>
      <c r="U8102" s="8">
        <v>44354</v>
      </c>
      <c r="AJ8102" s="1" t="str">
        <v>Close Ended Schemes ( Income )</v>
      </c>
    </row>
    <row r="8103" spans="1:36" x14ac:dyDescent="0.25">
      <c r="A8103" s="1" t="s">
        <v>41457</v>
      </c>
      <c r="N8103" s="1" t="s">
        <v>26</v>
      </c>
      <c r="O8103" s="1" t="s">
        <v>33134</v>
      </c>
      <c r="P8103" s="1" t="s">
        <v>33135</v>
      </c>
      <c r="Q8103" s="1" t="s">
        <v>13638</v>
      </c>
      <c r="R8103" s="1">
        <v>10.2852</v>
      </c>
      <c r="S8103" s="1" t="s">
        <v>13638</v>
      </c>
      <c r="T8103" s="1" t="s">
        <v>13638</v>
      </c>
      <c r="U8103" s="8">
        <v>44354</v>
      </c>
      <c r="AJ8103" s="1" t="str">
        <v>Close Ended Schemes ( Income )</v>
      </c>
    </row>
    <row r="8104" spans="1:36" x14ac:dyDescent="0.25">
      <c r="A8104" s="1" t="s">
        <v>41458</v>
      </c>
      <c r="N8104" s="1" t="s">
        <v>26</v>
      </c>
      <c r="O8104" s="1" t="s">
        <v>33136</v>
      </c>
      <c r="P8104" s="1" t="s">
        <v>33137</v>
      </c>
      <c r="Q8104" s="1" t="s">
        <v>13638</v>
      </c>
      <c r="R8104" s="1">
        <v>12.387</v>
      </c>
      <c r="S8104" s="1" t="s">
        <v>13638</v>
      </c>
      <c r="T8104" s="1" t="s">
        <v>13638</v>
      </c>
      <c r="U8104" s="8">
        <v>44354</v>
      </c>
      <c r="AJ8104" s="1" t="str">
        <v>Close Ended Schemes ( Income )</v>
      </c>
    </row>
    <row r="8105" spans="1:36" x14ac:dyDescent="0.25">
      <c r="A8105" s="1" t="s">
        <v>41459</v>
      </c>
      <c r="N8105" s="1" t="s">
        <v>26</v>
      </c>
      <c r="O8105" s="1" t="s">
        <v>33138</v>
      </c>
      <c r="P8105" s="1" t="s">
        <v>33139</v>
      </c>
      <c r="Q8105" s="1" t="s">
        <v>13638</v>
      </c>
      <c r="R8105" s="1">
        <v>12.386699999999999</v>
      </c>
      <c r="S8105" s="1" t="s">
        <v>13638</v>
      </c>
      <c r="T8105" s="1" t="s">
        <v>13638</v>
      </c>
      <c r="U8105" s="8">
        <v>44354</v>
      </c>
      <c r="AJ8105" s="1" t="str">
        <v>Close Ended Schemes ( Income )</v>
      </c>
    </row>
    <row r="8106" spans="1:36" x14ac:dyDescent="0.25">
      <c r="A8106" s="1" t="s">
        <v>41460</v>
      </c>
      <c r="N8106" s="1" t="s">
        <v>26</v>
      </c>
      <c r="O8106" s="1" t="s">
        <v>33140</v>
      </c>
      <c r="P8106" s="1" t="s">
        <v>33141</v>
      </c>
      <c r="Q8106" s="1" t="s">
        <v>13638</v>
      </c>
      <c r="R8106" s="1">
        <v>10.297000000000001</v>
      </c>
      <c r="S8106" s="1" t="s">
        <v>13638</v>
      </c>
      <c r="T8106" s="1" t="s">
        <v>13638</v>
      </c>
      <c r="U8106" s="8">
        <v>44354</v>
      </c>
      <c r="AJ8106" s="1" t="str">
        <v>Close Ended Schemes ( Income )</v>
      </c>
    </row>
    <row r="8107" spans="1:36" x14ac:dyDescent="0.25">
      <c r="A8107" s="1" t="s">
        <v>41461</v>
      </c>
      <c r="N8107" s="1" t="s">
        <v>26</v>
      </c>
      <c r="O8107" s="1" t="s">
        <v>33142</v>
      </c>
      <c r="P8107" s="1" t="s">
        <v>33143</v>
      </c>
      <c r="Q8107" s="1" t="s">
        <v>13638</v>
      </c>
      <c r="R8107" s="1">
        <v>12.464399999999999</v>
      </c>
      <c r="S8107" s="1" t="s">
        <v>13638</v>
      </c>
      <c r="T8107" s="1" t="s">
        <v>13638</v>
      </c>
      <c r="U8107" s="8">
        <v>44354</v>
      </c>
      <c r="AJ8107" s="1" t="str">
        <v>Close Ended Schemes ( Income )</v>
      </c>
    </row>
    <row r="8108" spans="1:36" x14ac:dyDescent="0.25">
      <c r="A8108" s="1" t="s">
        <v>41462</v>
      </c>
      <c r="N8108" s="1" t="s">
        <v>26</v>
      </c>
      <c r="O8108" s="1" t="s">
        <v>33144</v>
      </c>
      <c r="P8108" s="1" t="s">
        <v>33145</v>
      </c>
      <c r="Q8108" s="1" t="s">
        <v>13638</v>
      </c>
      <c r="R8108" s="1">
        <v>12.358000000000001</v>
      </c>
      <c r="S8108" s="1" t="s">
        <v>13638</v>
      </c>
      <c r="T8108" s="1" t="s">
        <v>13638</v>
      </c>
      <c r="U8108" s="8">
        <v>44354</v>
      </c>
      <c r="AJ8108" s="1" t="str">
        <v>Close Ended Schemes ( Income )</v>
      </c>
    </row>
    <row r="8109" spans="1:36" x14ac:dyDescent="0.25">
      <c r="A8109" s="1" t="s">
        <v>41463</v>
      </c>
      <c r="N8109" s="1" t="s">
        <v>26</v>
      </c>
      <c r="O8109" s="1" t="s">
        <v>33146</v>
      </c>
      <c r="P8109" s="1" t="s">
        <v>33147</v>
      </c>
      <c r="Q8109" s="1" t="s">
        <v>13638</v>
      </c>
      <c r="R8109" s="1">
        <v>10.322900000000001</v>
      </c>
      <c r="S8109" s="1" t="s">
        <v>13638</v>
      </c>
      <c r="T8109" s="1" t="s">
        <v>13638</v>
      </c>
      <c r="U8109" s="8">
        <v>44354</v>
      </c>
      <c r="AJ8109" s="1" t="str">
        <v>Close Ended Schemes ( Income )</v>
      </c>
    </row>
    <row r="8110" spans="1:36" x14ac:dyDescent="0.25">
      <c r="A8110" s="1" t="s">
        <v>41464</v>
      </c>
      <c r="N8110" s="1" t="s">
        <v>26</v>
      </c>
      <c r="O8110" s="1" t="s">
        <v>33148</v>
      </c>
      <c r="P8110" s="1" t="s">
        <v>33149</v>
      </c>
      <c r="Q8110" s="1" t="s">
        <v>13638</v>
      </c>
      <c r="R8110" s="1">
        <v>12.4648</v>
      </c>
      <c r="S8110" s="1" t="s">
        <v>13638</v>
      </c>
      <c r="T8110" s="1" t="s">
        <v>13638</v>
      </c>
      <c r="U8110" s="8">
        <v>44354</v>
      </c>
      <c r="AJ8110" s="1" t="str">
        <v>Close Ended Schemes ( Income )</v>
      </c>
    </row>
    <row r="8111" spans="1:36" x14ac:dyDescent="0.25">
      <c r="A8111" s="1" t="s">
        <v>41465</v>
      </c>
      <c r="N8111" s="1" t="s">
        <v>26</v>
      </c>
      <c r="O8111" s="1" t="s">
        <v>33150</v>
      </c>
      <c r="P8111" s="1" t="s">
        <v>33151</v>
      </c>
      <c r="Q8111" s="1" t="s">
        <v>13638</v>
      </c>
      <c r="R8111" s="1">
        <v>10.3348</v>
      </c>
      <c r="S8111" s="1" t="s">
        <v>13638</v>
      </c>
      <c r="T8111" s="1" t="s">
        <v>13638</v>
      </c>
      <c r="U8111" s="8">
        <v>44354</v>
      </c>
      <c r="AJ8111" s="1" t="str">
        <v>Close Ended Schemes ( Income )</v>
      </c>
    </row>
    <row r="8112" spans="1:36" x14ac:dyDescent="0.25">
      <c r="A8112" s="1" t="s">
        <v>41466</v>
      </c>
      <c r="N8112" s="1" t="s">
        <v>26</v>
      </c>
      <c r="O8112" s="1" t="s">
        <v>33152</v>
      </c>
      <c r="P8112" s="1" t="s">
        <v>33153</v>
      </c>
      <c r="Q8112" s="1" t="s">
        <v>13638</v>
      </c>
      <c r="R8112" s="1">
        <v>10.3155</v>
      </c>
      <c r="S8112" s="1" t="s">
        <v>13638</v>
      </c>
      <c r="T8112" s="1" t="s">
        <v>13638</v>
      </c>
      <c r="U8112" s="8">
        <v>44354</v>
      </c>
      <c r="AJ8112" s="1" t="str">
        <v>Close Ended Schemes ( Income )</v>
      </c>
    </row>
    <row r="8113" spans="1:36" x14ac:dyDescent="0.25">
      <c r="A8113" s="1" t="s">
        <v>41467</v>
      </c>
      <c r="N8113" s="1" t="s">
        <v>26</v>
      </c>
      <c r="O8113" s="1" t="s">
        <v>33154</v>
      </c>
      <c r="P8113" s="1" t="s">
        <v>33155</v>
      </c>
      <c r="Q8113" s="1" t="s">
        <v>13638</v>
      </c>
      <c r="R8113" s="1">
        <v>12.359</v>
      </c>
      <c r="S8113" s="1" t="s">
        <v>13638</v>
      </c>
      <c r="T8113" s="1" t="s">
        <v>13638</v>
      </c>
      <c r="U8113" s="8">
        <v>44354</v>
      </c>
      <c r="AJ8113" s="1" t="str">
        <v>Close Ended Schemes ( Income )</v>
      </c>
    </row>
    <row r="8114" spans="1:36" x14ac:dyDescent="0.25">
      <c r="A8114" s="1" t="s">
        <v>41468</v>
      </c>
      <c r="N8114" s="1" t="s">
        <v>26</v>
      </c>
      <c r="O8114" s="1" t="s">
        <v>33156</v>
      </c>
      <c r="P8114" s="1" t="s">
        <v>33157</v>
      </c>
      <c r="Q8114" s="1" t="s">
        <v>13638</v>
      </c>
      <c r="R8114" s="1">
        <v>12.358000000000001</v>
      </c>
      <c r="S8114" s="1" t="s">
        <v>13638</v>
      </c>
      <c r="T8114" s="1" t="s">
        <v>13638</v>
      </c>
      <c r="U8114" s="8">
        <v>44354</v>
      </c>
      <c r="AJ8114" s="1" t="str">
        <v>Close Ended Schemes ( Income )</v>
      </c>
    </row>
    <row r="8115" spans="1:36" x14ac:dyDescent="0.25">
      <c r="A8115" s="1" t="s">
        <v>41469</v>
      </c>
      <c r="N8115" s="1" t="s">
        <v>26</v>
      </c>
      <c r="O8115" s="1" t="s">
        <v>33158</v>
      </c>
      <c r="P8115" s="1" t="s">
        <v>33159</v>
      </c>
      <c r="Q8115" s="1" t="s">
        <v>13638</v>
      </c>
      <c r="R8115" s="1">
        <v>10.3269</v>
      </c>
      <c r="S8115" s="1" t="s">
        <v>13638</v>
      </c>
      <c r="T8115" s="1" t="s">
        <v>13638</v>
      </c>
      <c r="U8115" s="8">
        <v>44354</v>
      </c>
      <c r="AJ8115" s="1" t="str">
        <v>Close Ended Schemes ( Income )</v>
      </c>
    </row>
    <row r="8116" spans="1:36" x14ac:dyDescent="0.25">
      <c r="A8116" s="1" t="s">
        <v>41470</v>
      </c>
      <c r="N8116" s="1" t="s">
        <v>26</v>
      </c>
      <c r="O8116" s="1" t="s">
        <v>33160</v>
      </c>
      <c r="P8116" s="1" t="s">
        <v>33161</v>
      </c>
      <c r="Q8116" s="1" t="s">
        <v>13638</v>
      </c>
      <c r="R8116" s="1">
        <v>12.5105</v>
      </c>
      <c r="S8116" s="1" t="s">
        <v>13638</v>
      </c>
      <c r="T8116" s="1" t="s">
        <v>13638</v>
      </c>
      <c r="U8116" s="8">
        <v>44354</v>
      </c>
      <c r="AJ8116" s="1" t="str">
        <v>Close Ended Schemes ( Income )</v>
      </c>
    </row>
    <row r="8117" spans="1:36" x14ac:dyDescent="0.25">
      <c r="A8117" s="1" t="s">
        <v>41471</v>
      </c>
      <c r="N8117" s="1" t="s">
        <v>26</v>
      </c>
      <c r="O8117" s="1" t="s">
        <v>33162</v>
      </c>
      <c r="P8117" s="1" t="s">
        <v>33163</v>
      </c>
      <c r="Q8117" s="1" t="s">
        <v>13638</v>
      </c>
      <c r="R8117" s="1">
        <v>12.4329</v>
      </c>
      <c r="S8117" s="1" t="s">
        <v>13638</v>
      </c>
      <c r="T8117" s="1" t="s">
        <v>13638</v>
      </c>
      <c r="U8117" s="8">
        <v>44354</v>
      </c>
      <c r="AJ8117" s="1" t="str">
        <v>Close Ended Schemes ( Income )</v>
      </c>
    </row>
    <row r="8118" spans="1:36" x14ac:dyDescent="0.25">
      <c r="A8118" s="1" t="s">
        <v>41472</v>
      </c>
      <c r="N8118" s="1" t="s">
        <v>26</v>
      </c>
      <c r="O8118" s="1" t="s">
        <v>33164</v>
      </c>
      <c r="P8118" s="1" t="s">
        <v>33165</v>
      </c>
      <c r="Q8118" s="1" t="s">
        <v>13638</v>
      </c>
      <c r="R8118" s="1">
        <v>10.4223</v>
      </c>
      <c r="S8118" s="1" t="s">
        <v>13638</v>
      </c>
      <c r="T8118" s="1" t="s">
        <v>13638</v>
      </c>
      <c r="U8118" s="8">
        <v>44354</v>
      </c>
      <c r="AJ8118" s="1" t="str">
        <v>Close Ended Schemes ( Income )</v>
      </c>
    </row>
    <row r="8119" spans="1:36" x14ac:dyDescent="0.25">
      <c r="A8119" s="1" t="s">
        <v>41473</v>
      </c>
      <c r="N8119" s="1" t="s">
        <v>26</v>
      </c>
      <c r="O8119" s="1" t="s">
        <v>33166</v>
      </c>
      <c r="P8119" s="1" t="s">
        <v>33167</v>
      </c>
      <c r="Q8119" s="1" t="s">
        <v>13638</v>
      </c>
      <c r="R8119" s="1">
        <v>12.448399999999999</v>
      </c>
      <c r="S8119" s="1" t="s">
        <v>13638</v>
      </c>
      <c r="T8119" s="1" t="s">
        <v>13638</v>
      </c>
      <c r="U8119" s="8">
        <v>44354</v>
      </c>
      <c r="AJ8119" s="1" t="str">
        <v>Close Ended Schemes ( Income )</v>
      </c>
    </row>
    <row r="8120" spans="1:36" x14ac:dyDescent="0.25">
      <c r="A8120" s="1" t="s">
        <v>41474</v>
      </c>
      <c r="N8120" s="1" t="s">
        <v>26</v>
      </c>
      <c r="O8120" s="1" t="s">
        <v>33168</v>
      </c>
      <c r="P8120" s="1" t="s">
        <v>33169</v>
      </c>
      <c r="Q8120" s="1" t="s">
        <v>13638</v>
      </c>
      <c r="R8120" s="1">
        <v>12.3675</v>
      </c>
      <c r="S8120" s="1" t="s">
        <v>13638</v>
      </c>
      <c r="T8120" s="1" t="s">
        <v>13638</v>
      </c>
      <c r="U8120" s="8">
        <v>44354</v>
      </c>
      <c r="AJ8120" s="1" t="str">
        <v>Close Ended Schemes ( Income )</v>
      </c>
    </row>
    <row r="8121" spans="1:36" x14ac:dyDescent="0.25">
      <c r="A8121" s="1" t="s">
        <v>41475</v>
      </c>
      <c r="N8121" s="1" t="s">
        <v>26</v>
      </c>
      <c r="O8121" s="1" t="s">
        <v>33170</v>
      </c>
      <c r="P8121" s="1" t="s">
        <v>33171</v>
      </c>
      <c r="Q8121" s="1" t="s">
        <v>13638</v>
      </c>
      <c r="R8121" s="1">
        <v>10.3775</v>
      </c>
      <c r="S8121" s="1" t="s">
        <v>13638</v>
      </c>
      <c r="T8121" s="1" t="s">
        <v>13638</v>
      </c>
      <c r="U8121" s="8">
        <v>44354</v>
      </c>
      <c r="AJ8121" s="1" t="str">
        <v>Close Ended Schemes ( Income )</v>
      </c>
    </row>
    <row r="8122" spans="1:36" x14ac:dyDescent="0.25">
      <c r="A8122" s="1" t="s">
        <v>41476</v>
      </c>
      <c r="N8122" s="1" t="s">
        <v>26</v>
      </c>
      <c r="O8122" s="1" t="s">
        <v>33172</v>
      </c>
      <c r="P8122" s="1" t="s">
        <v>33173</v>
      </c>
      <c r="Q8122" s="1" t="s">
        <v>13638</v>
      </c>
      <c r="R8122" s="1">
        <v>12.3675</v>
      </c>
      <c r="S8122" s="1" t="s">
        <v>13638</v>
      </c>
      <c r="T8122" s="1" t="s">
        <v>13638</v>
      </c>
      <c r="U8122" s="8">
        <v>44354</v>
      </c>
      <c r="AJ8122" s="1" t="str">
        <v>Close Ended Schemes ( Income )</v>
      </c>
    </row>
    <row r="8123" spans="1:36" x14ac:dyDescent="0.25">
      <c r="A8123" s="1" t="s">
        <v>41477</v>
      </c>
      <c r="N8123" s="1" t="s">
        <v>26</v>
      </c>
      <c r="O8123" s="1" t="s">
        <v>33174</v>
      </c>
      <c r="P8123" s="1" t="s">
        <v>33175</v>
      </c>
      <c r="Q8123" s="1" t="s">
        <v>13638</v>
      </c>
      <c r="R8123" s="1">
        <v>10.367699999999999</v>
      </c>
      <c r="S8123" s="1" t="s">
        <v>13638</v>
      </c>
      <c r="T8123" s="1" t="s">
        <v>13638</v>
      </c>
      <c r="U8123" s="8">
        <v>44354</v>
      </c>
      <c r="AJ8123" s="1" t="str">
        <v>Close Ended Schemes ( Income )</v>
      </c>
    </row>
    <row r="8124" spans="1:36" x14ac:dyDescent="0.25">
      <c r="A8124" s="1" t="s">
        <v>41478</v>
      </c>
      <c r="N8124" s="1" t="s">
        <v>26</v>
      </c>
      <c r="O8124" s="1" t="s">
        <v>33176</v>
      </c>
      <c r="P8124" s="1" t="s">
        <v>33177</v>
      </c>
      <c r="Q8124" s="1" t="s">
        <v>13638</v>
      </c>
      <c r="R8124" s="1">
        <v>12.473699999999999</v>
      </c>
      <c r="S8124" s="1" t="s">
        <v>13638</v>
      </c>
      <c r="T8124" s="1" t="s">
        <v>13638</v>
      </c>
      <c r="U8124" s="8">
        <v>44354</v>
      </c>
      <c r="AJ8124" s="1" t="str">
        <v>Close Ended Schemes ( Income )</v>
      </c>
    </row>
    <row r="8125" spans="1:36" x14ac:dyDescent="0.25">
      <c r="A8125" s="1" t="s">
        <v>41479</v>
      </c>
      <c r="N8125" s="1" t="s">
        <v>26</v>
      </c>
      <c r="O8125" s="1" t="s">
        <v>33178</v>
      </c>
      <c r="P8125" s="1" t="s">
        <v>33179</v>
      </c>
      <c r="Q8125" s="1" t="s">
        <v>13638</v>
      </c>
      <c r="R8125" s="1">
        <v>12.3698</v>
      </c>
      <c r="S8125" s="1" t="s">
        <v>13638</v>
      </c>
      <c r="T8125" s="1" t="s">
        <v>13638</v>
      </c>
      <c r="U8125" s="8">
        <v>44354</v>
      </c>
      <c r="AJ8125" s="1" t="str">
        <v>Close Ended Schemes ( Income )</v>
      </c>
    </row>
    <row r="8126" spans="1:36" x14ac:dyDescent="0.25">
      <c r="A8126" s="1" t="s">
        <v>41480</v>
      </c>
      <c r="N8126" s="1" t="s">
        <v>26</v>
      </c>
      <c r="O8126" s="1" t="s">
        <v>33180</v>
      </c>
      <c r="P8126" s="1" t="s">
        <v>33181</v>
      </c>
      <c r="Q8126" s="1" t="s">
        <v>13638</v>
      </c>
      <c r="R8126" s="1">
        <v>10.390499999999999</v>
      </c>
      <c r="S8126" s="1" t="s">
        <v>13638</v>
      </c>
      <c r="T8126" s="1" t="s">
        <v>13638</v>
      </c>
      <c r="U8126" s="8">
        <v>44354</v>
      </c>
      <c r="AJ8126" s="1" t="str">
        <v>Close Ended Schemes ( Income )</v>
      </c>
    </row>
    <row r="8127" spans="1:36" x14ac:dyDescent="0.25">
      <c r="A8127" s="1" t="s">
        <v>41481</v>
      </c>
      <c r="N8127" s="1" t="s">
        <v>26</v>
      </c>
      <c r="O8127" s="1" t="s">
        <v>33182</v>
      </c>
      <c r="P8127" s="1" t="s">
        <v>33183</v>
      </c>
      <c r="Q8127" s="1" t="s">
        <v>13638</v>
      </c>
      <c r="R8127" s="1">
        <v>12.4747</v>
      </c>
      <c r="S8127" s="1" t="s">
        <v>13638</v>
      </c>
      <c r="T8127" s="1" t="s">
        <v>13638</v>
      </c>
      <c r="U8127" s="8">
        <v>44354</v>
      </c>
      <c r="AJ8127" s="1" t="str">
        <v>Close Ended Schemes ( Income )</v>
      </c>
    </row>
    <row r="8128" spans="1:36" x14ac:dyDescent="0.25">
      <c r="A8128" s="1" t="s">
        <v>41482</v>
      </c>
      <c r="N8128" s="1" t="s">
        <v>26</v>
      </c>
      <c r="O8128" s="1" t="s">
        <v>33184</v>
      </c>
      <c r="P8128" s="1" t="s">
        <v>33185</v>
      </c>
      <c r="Q8128" s="1" t="s">
        <v>13638</v>
      </c>
      <c r="R8128" s="1">
        <v>12.473699999999999</v>
      </c>
      <c r="S8128" s="1" t="s">
        <v>13638</v>
      </c>
      <c r="T8128" s="1" t="s">
        <v>13638</v>
      </c>
      <c r="U8128" s="8">
        <v>44354</v>
      </c>
      <c r="AJ8128" s="1" t="str">
        <v>Close Ended Schemes ( Income )</v>
      </c>
    </row>
    <row r="8129" spans="1:36" x14ac:dyDescent="0.25">
      <c r="A8129" s="1" t="s">
        <v>41483</v>
      </c>
      <c r="N8129" s="1" t="s">
        <v>26</v>
      </c>
      <c r="O8129" s="1" t="s">
        <v>33186</v>
      </c>
      <c r="P8129" s="1" t="s">
        <v>33187</v>
      </c>
      <c r="Q8129" s="1" t="s">
        <v>13638</v>
      </c>
      <c r="R8129" s="1">
        <v>10.398099999999999</v>
      </c>
      <c r="S8129" s="1" t="s">
        <v>13638</v>
      </c>
      <c r="T8129" s="1" t="s">
        <v>13638</v>
      </c>
      <c r="U8129" s="8">
        <v>44354</v>
      </c>
      <c r="AJ8129" s="1" t="str">
        <v>Close Ended Schemes ( Income )</v>
      </c>
    </row>
    <row r="8130" spans="1:36" x14ac:dyDescent="0.25">
      <c r="A8130" s="1" t="s">
        <v>41484</v>
      </c>
      <c r="N8130" s="1" t="s">
        <v>26</v>
      </c>
      <c r="O8130" s="1" t="s">
        <v>33188</v>
      </c>
      <c r="P8130" s="1" t="s">
        <v>33189</v>
      </c>
      <c r="Q8130" s="1" t="s">
        <v>13638</v>
      </c>
      <c r="R8130" s="1">
        <v>10.382999999999999</v>
      </c>
      <c r="S8130" s="1" t="s">
        <v>13638</v>
      </c>
      <c r="T8130" s="1" t="s">
        <v>13638</v>
      </c>
      <c r="U8130" s="8">
        <v>44354</v>
      </c>
      <c r="AJ8130" s="1" t="str">
        <v>Close Ended Schemes ( Income )</v>
      </c>
    </row>
    <row r="8131" spans="1:36" x14ac:dyDescent="0.25">
      <c r="A8131" s="1" t="s">
        <v>41485</v>
      </c>
      <c r="N8131" s="1" t="s">
        <v>26</v>
      </c>
      <c r="O8131" s="1" t="s">
        <v>33190</v>
      </c>
      <c r="P8131" s="1" t="s">
        <v>33191</v>
      </c>
      <c r="Q8131" s="1" t="s">
        <v>13638</v>
      </c>
      <c r="R8131" s="1">
        <v>12.37</v>
      </c>
      <c r="S8131" s="1" t="s">
        <v>13638</v>
      </c>
      <c r="T8131" s="1" t="s">
        <v>13638</v>
      </c>
      <c r="U8131" s="8">
        <v>44354</v>
      </c>
      <c r="AJ8131" s="1" t="str">
        <v>Close Ended Schemes ( Income )</v>
      </c>
    </row>
    <row r="8132" spans="1:36" x14ac:dyDescent="0.25">
      <c r="A8132" s="1" t="s">
        <v>41486</v>
      </c>
      <c r="N8132" s="1" t="s">
        <v>26</v>
      </c>
      <c r="O8132" s="1" t="s">
        <v>33192</v>
      </c>
      <c r="P8132" s="1" t="s">
        <v>33193</v>
      </c>
      <c r="Q8132" s="1" t="s">
        <v>13638</v>
      </c>
      <c r="R8132" s="1">
        <v>12.3698</v>
      </c>
      <c r="S8132" s="1" t="s">
        <v>13638</v>
      </c>
      <c r="T8132" s="1" t="s">
        <v>13638</v>
      </c>
      <c r="U8132" s="8">
        <v>44354</v>
      </c>
      <c r="AJ8132" s="1" t="str">
        <v>Close Ended Schemes ( Income )</v>
      </c>
    </row>
    <row r="8133" spans="1:36" x14ac:dyDescent="0.25">
      <c r="A8133" s="1" t="s">
        <v>41487</v>
      </c>
      <c r="N8133" s="1" t="s">
        <v>26</v>
      </c>
      <c r="O8133" s="1" t="s">
        <v>33194</v>
      </c>
      <c r="P8133" s="1" t="s">
        <v>33195</v>
      </c>
      <c r="Q8133" s="1" t="s">
        <v>13638</v>
      </c>
      <c r="R8133" s="1">
        <v>10.389699999999999</v>
      </c>
      <c r="S8133" s="1" t="s">
        <v>13638</v>
      </c>
      <c r="T8133" s="1" t="s">
        <v>13638</v>
      </c>
      <c r="U8133" s="8">
        <v>44354</v>
      </c>
      <c r="AJ8133" s="1" t="str">
        <v>Close Ended Schemes ( Income )</v>
      </c>
    </row>
    <row r="8134" spans="1:36" x14ac:dyDescent="0.25">
      <c r="A8134" s="1" t="s">
        <v>41488</v>
      </c>
      <c r="N8134" s="1" t="s">
        <v>26</v>
      </c>
      <c r="O8134" s="1" t="s">
        <v>33196</v>
      </c>
      <c r="P8134" s="1" t="s">
        <v>33197</v>
      </c>
      <c r="Q8134" s="1" t="s">
        <v>13638</v>
      </c>
      <c r="R8134" s="1">
        <v>12.353199999999999</v>
      </c>
      <c r="S8134" s="1" t="s">
        <v>13638</v>
      </c>
      <c r="T8134" s="1" t="s">
        <v>13638</v>
      </c>
      <c r="U8134" s="8">
        <v>44354</v>
      </c>
      <c r="AJ8134" s="1" t="str">
        <v>Close Ended Schemes ( Income )</v>
      </c>
    </row>
    <row r="8135" spans="1:36" x14ac:dyDescent="0.25">
      <c r="A8135" s="1" t="s">
        <v>41489</v>
      </c>
      <c r="N8135" s="1" t="s">
        <v>26</v>
      </c>
      <c r="O8135" s="1" t="s">
        <v>33198</v>
      </c>
      <c r="P8135" s="1" t="s">
        <v>33199</v>
      </c>
      <c r="Q8135" s="1" t="s">
        <v>13638</v>
      </c>
      <c r="R8135" s="1">
        <v>12.2807</v>
      </c>
      <c r="S8135" s="1" t="s">
        <v>13638</v>
      </c>
      <c r="T8135" s="1" t="s">
        <v>13638</v>
      </c>
      <c r="U8135" s="8">
        <v>44354</v>
      </c>
      <c r="AJ8135" s="1" t="str">
        <v>Close Ended Schemes ( Income )</v>
      </c>
    </row>
    <row r="8136" spans="1:36" x14ac:dyDescent="0.25">
      <c r="A8136" s="1" t="s">
        <v>41490</v>
      </c>
      <c r="N8136" s="1" t="s">
        <v>26</v>
      </c>
      <c r="O8136" s="1" t="s">
        <v>33200</v>
      </c>
      <c r="P8136" s="1" t="s">
        <v>33201</v>
      </c>
      <c r="Q8136" s="1" t="s">
        <v>13638</v>
      </c>
      <c r="R8136" s="1">
        <v>10.379</v>
      </c>
      <c r="S8136" s="1" t="s">
        <v>13638</v>
      </c>
      <c r="T8136" s="1" t="s">
        <v>13638</v>
      </c>
      <c r="U8136" s="8">
        <v>44354</v>
      </c>
      <c r="AJ8136" s="1" t="str">
        <v>Close Ended Schemes ( Income )</v>
      </c>
    </row>
    <row r="8137" spans="1:36" x14ac:dyDescent="0.25">
      <c r="A8137" s="1" t="s">
        <v>41491</v>
      </c>
      <c r="N8137" s="1" t="s">
        <v>26</v>
      </c>
      <c r="O8137" s="1" t="s">
        <v>33202</v>
      </c>
      <c r="P8137" s="1" t="s">
        <v>33203</v>
      </c>
      <c r="Q8137" s="1" t="s">
        <v>13638</v>
      </c>
      <c r="R8137" s="1">
        <v>12.3529</v>
      </c>
      <c r="S8137" s="1" t="s">
        <v>13638</v>
      </c>
      <c r="T8137" s="1" t="s">
        <v>13638</v>
      </c>
      <c r="U8137" s="8">
        <v>44354</v>
      </c>
      <c r="AJ8137" s="1" t="str">
        <v>Close Ended Schemes ( Income )</v>
      </c>
    </row>
    <row r="8138" spans="1:36" x14ac:dyDescent="0.25">
      <c r="A8138" s="1" t="s">
        <v>41492</v>
      </c>
      <c r="N8138" s="1" t="s">
        <v>26</v>
      </c>
      <c r="O8138" s="1" t="s">
        <v>33204</v>
      </c>
      <c r="P8138" s="1" t="s">
        <v>33205</v>
      </c>
      <c r="Q8138" s="1" t="s">
        <v>13638</v>
      </c>
      <c r="R8138" s="1">
        <v>10.3947</v>
      </c>
      <c r="S8138" s="1" t="s">
        <v>13638</v>
      </c>
      <c r="T8138" s="1" t="s">
        <v>13638</v>
      </c>
      <c r="U8138" s="8">
        <v>44354</v>
      </c>
      <c r="AJ8138" s="1" t="str">
        <v>Close Ended Schemes ( Income )</v>
      </c>
    </row>
    <row r="8139" spans="1:36" x14ac:dyDescent="0.25">
      <c r="A8139" s="1" t="s">
        <v>41493</v>
      </c>
      <c r="N8139" s="1" t="s">
        <v>26</v>
      </c>
      <c r="O8139" s="1" t="s">
        <v>33206</v>
      </c>
      <c r="P8139" s="1" t="s">
        <v>33207</v>
      </c>
      <c r="Q8139" s="1" t="s">
        <v>13638</v>
      </c>
      <c r="R8139" s="1">
        <v>10.3735</v>
      </c>
      <c r="S8139" s="1" t="s">
        <v>13638</v>
      </c>
      <c r="T8139" s="1" t="s">
        <v>13638</v>
      </c>
      <c r="U8139" s="8">
        <v>44354</v>
      </c>
      <c r="AJ8139" s="1" t="str">
        <v>Close Ended Schemes ( Income )</v>
      </c>
    </row>
    <row r="8140" spans="1:36" x14ac:dyDescent="0.25">
      <c r="A8140" s="1" t="s">
        <v>41494</v>
      </c>
      <c r="N8140" s="1" t="s">
        <v>26</v>
      </c>
      <c r="O8140" s="1" t="s">
        <v>33208</v>
      </c>
      <c r="P8140" s="1" t="s">
        <v>33209</v>
      </c>
      <c r="Q8140" s="1" t="s">
        <v>13638</v>
      </c>
      <c r="R8140" s="1">
        <v>12.282</v>
      </c>
      <c r="S8140" s="1" t="s">
        <v>13638</v>
      </c>
      <c r="T8140" s="1" t="s">
        <v>13638</v>
      </c>
      <c r="U8140" s="8">
        <v>44354</v>
      </c>
      <c r="AJ8140" s="1" t="str">
        <v>Close Ended Schemes ( Income )</v>
      </c>
    </row>
    <row r="8141" spans="1:36" x14ac:dyDescent="0.25">
      <c r="A8141" s="1" t="s">
        <v>41495</v>
      </c>
      <c r="N8141" s="1" t="s">
        <v>26</v>
      </c>
      <c r="O8141" s="1" t="s">
        <v>33210</v>
      </c>
      <c r="P8141" s="1" t="s">
        <v>33211</v>
      </c>
      <c r="Q8141" s="1" t="s">
        <v>13638</v>
      </c>
      <c r="R8141" s="1">
        <v>12.2821</v>
      </c>
      <c r="S8141" s="1" t="s">
        <v>13638</v>
      </c>
      <c r="T8141" s="1" t="s">
        <v>13638</v>
      </c>
      <c r="U8141" s="8">
        <v>44354</v>
      </c>
      <c r="AJ8141" s="1" t="str">
        <v>Close Ended Schemes ( Income )</v>
      </c>
    </row>
    <row r="8142" spans="1:36" x14ac:dyDescent="0.25">
      <c r="A8142" s="1" t="s">
        <v>41496</v>
      </c>
      <c r="N8142" s="1" t="s">
        <v>26</v>
      </c>
      <c r="O8142" s="1" t="s">
        <v>33212</v>
      </c>
      <c r="P8142" s="1" t="s">
        <v>33213</v>
      </c>
      <c r="Q8142" s="1" t="s">
        <v>13638</v>
      </c>
      <c r="R8142" s="1">
        <v>10.389099999999999</v>
      </c>
      <c r="S8142" s="1" t="s">
        <v>13638</v>
      </c>
      <c r="T8142" s="1" t="s">
        <v>13638</v>
      </c>
      <c r="U8142" s="8">
        <v>44354</v>
      </c>
      <c r="AJ8142" s="1" t="str">
        <v>Close Ended Schemes ( Income )</v>
      </c>
    </row>
    <row r="8143" spans="1:36" x14ac:dyDescent="0.25">
      <c r="A8143" s="1" t="s">
        <v>41497</v>
      </c>
      <c r="N8143" s="1" t="s">
        <v>26</v>
      </c>
      <c r="O8143" s="1" t="s">
        <v>33214</v>
      </c>
      <c r="P8143" s="1" t="s">
        <v>33215</v>
      </c>
      <c r="Q8143" s="1" t="s">
        <v>13638</v>
      </c>
      <c r="R8143" s="1">
        <v>12.4542</v>
      </c>
      <c r="S8143" s="1" t="s">
        <v>13638</v>
      </c>
      <c r="T8143" s="1" t="s">
        <v>13638</v>
      </c>
      <c r="U8143" s="8">
        <v>44354</v>
      </c>
      <c r="AJ8143" s="1" t="str">
        <v>Close Ended Schemes ( Income )</v>
      </c>
    </row>
    <row r="8144" spans="1:36" x14ac:dyDescent="0.25">
      <c r="A8144" s="1" t="s">
        <v>41498</v>
      </c>
      <c r="N8144" s="1" t="s">
        <v>26</v>
      </c>
      <c r="O8144" s="1" t="s">
        <v>33216</v>
      </c>
      <c r="P8144" s="1" t="s">
        <v>33217</v>
      </c>
      <c r="Q8144" s="1" t="s">
        <v>13638</v>
      </c>
      <c r="R8144" s="1">
        <v>12.352600000000001</v>
      </c>
      <c r="S8144" s="1" t="s">
        <v>13638</v>
      </c>
      <c r="T8144" s="1" t="s">
        <v>13638</v>
      </c>
      <c r="U8144" s="8">
        <v>44354</v>
      </c>
      <c r="AJ8144" s="1" t="str">
        <v>Close Ended Schemes ( Income )</v>
      </c>
    </row>
    <row r="8145" spans="1:36" x14ac:dyDescent="0.25">
      <c r="A8145" s="1" t="s">
        <v>41499</v>
      </c>
      <c r="N8145" s="1" t="s">
        <v>26</v>
      </c>
      <c r="O8145" s="1" t="s">
        <v>33218</v>
      </c>
      <c r="P8145" s="1" t="s">
        <v>33219</v>
      </c>
      <c r="Q8145" s="1" t="s">
        <v>13638</v>
      </c>
      <c r="R8145" s="1">
        <v>10.430400000000001</v>
      </c>
      <c r="S8145" s="1" t="s">
        <v>13638</v>
      </c>
      <c r="T8145" s="1" t="s">
        <v>13638</v>
      </c>
      <c r="U8145" s="8">
        <v>44354</v>
      </c>
      <c r="AJ8145" s="1" t="str">
        <v>Close Ended Schemes ( Income )</v>
      </c>
    </row>
    <row r="8146" spans="1:36" x14ac:dyDescent="0.25">
      <c r="A8146" s="1" t="s">
        <v>41500</v>
      </c>
      <c r="N8146" s="1" t="s">
        <v>26</v>
      </c>
      <c r="O8146" s="1" t="s">
        <v>33220</v>
      </c>
      <c r="P8146" s="1" t="s">
        <v>33221</v>
      </c>
      <c r="Q8146" s="1" t="s">
        <v>13638</v>
      </c>
      <c r="R8146" s="1">
        <v>12.4528</v>
      </c>
      <c r="S8146" s="1" t="s">
        <v>13638</v>
      </c>
      <c r="T8146" s="1" t="s">
        <v>13638</v>
      </c>
      <c r="U8146" s="8">
        <v>44354</v>
      </c>
      <c r="AJ8146" s="1" t="str">
        <v>Close Ended Schemes ( Income )</v>
      </c>
    </row>
    <row r="8147" spans="1:36" x14ac:dyDescent="0.25">
      <c r="A8147" s="1" t="s">
        <v>41501</v>
      </c>
      <c r="N8147" s="1" t="s">
        <v>26</v>
      </c>
      <c r="O8147" s="1" t="s">
        <v>33222</v>
      </c>
      <c r="P8147" s="1" t="s">
        <v>33223</v>
      </c>
      <c r="Q8147" s="1" t="s">
        <v>13638</v>
      </c>
      <c r="R8147" s="1">
        <v>12.4543</v>
      </c>
      <c r="S8147" s="1" t="s">
        <v>13638</v>
      </c>
      <c r="T8147" s="1" t="s">
        <v>13638</v>
      </c>
      <c r="U8147" s="8">
        <v>44354</v>
      </c>
      <c r="AJ8147" s="1" t="str">
        <v>Close Ended Schemes ( Income )</v>
      </c>
    </row>
    <row r="8148" spans="1:36" x14ac:dyDescent="0.25">
      <c r="A8148" s="1" t="s">
        <v>41502</v>
      </c>
      <c r="N8148" s="1" t="s">
        <v>26</v>
      </c>
      <c r="O8148" s="1" t="s">
        <v>33224</v>
      </c>
      <c r="P8148" s="1" t="s">
        <v>33225</v>
      </c>
      <c r="Q8148" s="1" t="s">
        <v>13638</v>
      </c>
      <c r="R8148" s="1">
        <v>10.440300000000001</v>
      </c>
      <c r="S8148" s="1" t="s">
        <v>13638</v>
      </c>
      <c r="T8148" s="1" t="s">
        <v>13638</v>
      </c>
      <c r="U8148" s="8">
        <v>44354</v>
      </c>
      <c r="AJ8148" s="1" t="str">
        <v>Close Ended Schemes ( Income )</v>
      </c>
    </row>
    <row r="8149" spans="1:36" x14ac:dyDescent="0.25">
      <c r="A8149" s="1" t="s">
        <v>41503</v>
      </c>
      <c r="N8149" s="1" t="s">
        <v>26</v>
      </c>
      <c r="O8149" s="1" t="s">
        <v>33226</v>
      </c>
      <c r="P8149" s="1" t="s">
        <v>33227</v>
      </c>
      <c r="Q8149" s="1" t="s">
        <v>13638</v>
      </c>
      <c r="R8149" s="1">
        <v>10.422800000000001</v>
      </c>
      <c r="S8149" s="1" t="s">
        <v>13638</v>
      </c>
      <c r="T8149" s="1" t="s">
        <v>13638</v>
      </c>
      <c r="U8149" s="8">
        <v>44354</v>
      </c>
      <c r="AJ8149" s="1" t="str">
        <v>Close Ended Schemes ( Income )</v>
      </c>
    </row>
    <row r="8150" spans="1:36" x14ac:dyDescent="0.25">
      <c r="A8150" s="1" t="s">
        <v>41504</v>
      </c>
      <c r="N8150" s="1" t="s">
        <v>26</v>
      </c>
      <c r="O8150" s="1" t="s">
        <v>33228</v>
      </c>
      <c r="P8150" s="1" t="s">
        <v>33229</v>
      </c>
      <c r="Q8150" s="1" t="s">
        <v>13638</v>
      </c>
      <c r="R8150" s="1">
        <v>12.352600000000001</v>
      </c>
      <c r="S8150" s="1" t="s">
        <v>13638</v>
      </c>
      <c r="T8150" s="1" t="s">
        <v>13638</v>
      </c>
      <c r="U8150" s="8">
        <v>44354</v>
      </c>
      <c r="AJ8150" s="1" t="str">
        <v>Close Ended Schemes ( Income )</v>
      </c>
    </row>
    <row r="8151" spans="1:36" x14ac:dyDescent="0.25">
      <c r="A8151" s="1" t="s">
        <v>41505</v>
      </c>
      <c r="N8151" s="1" t="s">
        <v>26</v>
      </c>
      <c r="O8151" s="1" t="s">
        <v>33230</v>
      </c>
      <c r="P8151" s="1" t="s">
        <v>33231</v>
      </c>
      <c r="Q8151" s="1" t="s">
        <v>13638</v>
      </c>
      <c r="R8151" s="1">
        <v>10.4323</v>
      </c>
      <c r="S8151" s="1" t="s">
        <v>13638</v>
      </c>
      <c r="T8151" s="1" t="s">
        <v>13638</v>
      </c>
      <c r="U8151" s="8">
        <v>44354</v>
      </c>
      <c r="AJ8151" s="1" t="str">
        <v>Close Ended Schemes ( Income )</v>
      </c>
    </row>
    <row r="8152" spans="1:36" x14ac:dyDescent="0.25">
      <c r="A8152" s="1" t="s">
        <v>41506</v>
      </c>
      <c r="N8152" s="1" t="s">
        <v>26</v>
      </c>
      <c r="O8152" s="1" t="s">
        <v>34632</v>
      </c>
      <c r="P8152" s="1" t="s">
        <v>34633</v>
      </c>
      <c r="Q8152" s="1" t="s">
        <v>13638</v>
      </c>
      <c r="R8152" s="1">
        <v>12.2905</v>
      </c>
      <c r="S8152" s="1" t="s">
        <v>13638</v>
      </c>
      <c r="T8152" s="1" t="s">
        <v>13638</v>
      </c>
      <c r="U8152" s="8">
        <v>44354</v>
      </c>
      <c r="AJ8152" s="1" t="str">
        <v>Close Ended Schemes ( Income )</v>
      </c>
    </row>
    <row r="8153" spans="1:36" x14ac:dyDescent="0.25">
      <c r="A8153" s="1" t="s">
        <v>41507</v>
      </c>
      <c r="N8153" s="1" t="s">
        <v>26</v>
      </c>
      <c r="O8153" s="1" t="s">
        <v>34634</v>
      </c>
      <c r="P8153" s="1" t="s">
        <v>34635</v>
      </c>
      <c r="Q8153" s="1" t="s">
        <v>13638</v>
      </c>
      <c r="R8153" s="1">
        <v>12.1945</v>
      </c>
      <c r="S8153" s="1" t="s">
        <v>13638</v>
      </c>
      <c r="T8153" s="1" t="s">
        <v>13638</v>
      </c>
      <c r="U8153" s="8">
        <v>44354</v>
      </c>
      <c r="AJ8153" s="1" t="str">
        <v>Close Ended Schemes ( Income )</v>
      </c>
    </row>
    <row r="8154" spans="1:36" x14ac:dyDescent="0.25">
      <c r="A8154" s="1" t="s">
        <v>41508</v>
      </c>
      <c r="N8154" s="1" t="s">
        <v>26</v>
      </c>
      <c r="O8154" s="1" t="s">
        <v>34636</v>
      </c>
      <c r="P8154" s="1" t="s">
        <v>34637</v>
      </c>
      <c r="Q8154" s="1" t="s">
        <v>13638</v>
      </c>
      <c r="R8154" s="1">
        <v>10.5664</v>
      </c>
      <c r="S8154" s="1" t="s">
        <v>13638</v>
      </c>
      <c r="T8154" s="1" t="s">
        <v>13638</v>
      </c>
      <c r="U8154" s="8">
        <v>44354</v>
      </c>
      <c r="AJ8154" s="1" t="str">
        <v>Close Ended Schemes ( Income )</v>
      </c>
    </row>
    <row r="8155" spans="1:36" x14ac:dyDescent="0.25">
      <c r="A8155" s="1" t="s">
        <v>41509</v>
      </c>
      <c r="N8155" s="1" t="s">
        <v>26</v>
      </c>
      <c r="O8155" s="1" t="s">
        <v>34638</v>
      </c>
      <c r="P8155" s="1" t="s">
        <v>34639</v>
      </c>
      <c r="Q8155" s="1" t="s">
        <v>13638</v>
      </c>
      <c r="R8155" s="1">
        <v>12.2904</v>
      </c>
      <c r="S8155" s="1" t="s">
        <v>13638</v>
      </c>
      <c r="T8155" s="1" t="s">
        <v>13638</v>
      </c>
      <c r="U8155" s="8">
        <v>44354</v>
      </c>
      <c r="AJ8155" s="1" t="str">
        <v>Close Ended Schemes ( Income )</v>
      </c>
    </row>
    <row r="8156" spans="1:36" x14ac:dyDescent="0.25">
      <c r="A8156" s="1" t="s">
        <v>41510</v>
      </c>
      <c r="N8156" s="1" t="s">
        <v>26</v>
      </c>
      <c r="O8156" s="1" t="s">
        <v>34640</v>
      </c>
      <c r="P8156" s="1" t="s">
        <v>34641</v>
      </c>
      <c r="Q8156" s="1" t="s">
        <v>13638</v>
      </c>
      <c r="R8156" s="1">
        <v>12.2903</v>
      </c>
      <c r="S8156" s="1" t="s">
        <v>13638</v>
      </c>
      <c r="T8156" s="1" t="s">
        <v>13638</v>
      </c>
      <c r="U8156" s="8">
        <v>44354</v>
      </c>
      <c r="AJ8156" s="1" t="str">
        <v>Close Ended Schemes ( Income )</v>
      </c>
    </row>
    <row r="8157" spans="1:36" x14ac:dyDescent="0.25">
      <c r="A8157" s="1" t="s">
        <v>41511</v>
      </c>
      <c r="N8157" s="1" t="s">
        <v>26</v>
      </c>
      <c r="O8157" s="1" t="s">
        <v>34642</v>
      </c>
      <c r="P8157" s="1" t="s">
        <v>34643</v>
      </c>
      <c r="Q8157" s="1" t="s">
        <v>13638</v>
      </c>
      <c r="R8157" s="1">
        <v>10.571</v>
      </c>
      <c r="S8157" s="1" t="s">
        <v>13638</v>
      </c>
      <c r="T8157" s="1" t="s">
        <v>13638</v>
      </c>
      <c r="U8157" s="8">
        <v>44354</v>
      </c>
      <c r="AJ8157" s="1" t="str">
        <v>Close Ended Schemes ( Income )</v>
      </c>
    </row>
    <row r="8158" spans="1:36" x14ac:dyDescent="0.25">
      <c r="A8158" s="1" t="s">
        <v>41512</v>
      </c>
      <c r="N8158" s="1" t="s">
        <v>26</v>
      </c>
      <c r="O8158" s="1" t="s">
        <v>34644</v>
      </c>
      <c r="P8158" s="1" t="s">
        <v>34645</v>
      </c>
      <c r="Q8158" s="1" t="s">
        <v>13638</v>
      </c>
      <c r="R8158" s="1">
        <v>10.558400000000001</v>
      </c>
      <c r="S8158" s="1" t="s">
        <v>13638</v>
      </c>
      <c r="T8158" s="1" t="s">
        <v>13638</v>
      </c>
      <c r="U8158" s="8">
        <v>44354</v>
      </c>
      <c r="AJ8158" s="1" t="str">
        <v>Close Ended Schemes ( Income )</v>
      </c>
    </row>
    <row r="8159" spans="1:36" x14ac:dyDescent="0.25">
      <c r="A8159" s="1" t="s">
        <v>41513</v>
      </c>
      <c r="N8159" s="1" t="s">
        <v>26</v>
      </c>
      <c r="O8159" s="1" t="s">
        <v>34646</v>
      </c>
      <c r="P8159" s="1" t="s">
        <v>34647</v>
      </c>
      <c r="Q8159" s="1" t="s">
        <v>13638</v>
      </c>
      <c r="R8159" s="1">
        <v>12.1944</v>
      </c>
      <c r="S8159" s="1" t="s">
        <v>13638</v>
      </c>
      <c r="T8159" s="1" t="s">
        <v>13638</v>
      </c>
      <c r="U8159" s="8">
        <v>44354</v>
      </c>
      <c r="AJ8159" s="1" t="str">
        <v>Close Ended Schemes ( Income )</v>
      </c>
    </row>
    <row r="8160" spans="1:36" x14ac:dyDescent="0.25">
      <c r="A8160" s="1" t="s">
        <v>41514</v>
      </c>
      <c r="N8160" s="1" t="s">
        <v>26</v>
      </c>
      <c r="O8160" s="1" t="s">
        <v>34648</v>
      </c>
      <c r="P8160" s="1" t="s">
        <v>34649</v>
      </c>
      <c r="Q8160" s="1" t="s">
        <v>13638</v>
      </c>
      <c r="R8160" s="1">
        <v>10.562799999999999</v>
      </c>
      <c r="S8160" s="1" t="s">
        <v>13638</v>
      </c>
      <c r="T8160" s="1" t="s">
        <v>13638</v>
      </c>
      <c r="U8160" s="8">
        <v>44354</v>
      </c>
      <c r="AJ8160" s="1" t="str">
        <v>Close Ended Schemes ( Income )</v>
      </c>
    </row>
    <row r="8161" spans="1:36" x14ac:dyDescent="0.25">
      <c r="A8161" s="1" t="s">
        <v>41515</v>
      </c>
      <c r="N8161" s="1" t="s">
        <v>26</v>
      </c>
      <c r="O8161" s="1" t="s">
        <v>33232</v>
      </c>
      <c r="P8161" s="1" t="s">
        <v>33233</v>
      </c>
      <c r="Q8161" s="1" t="s">
        <v>13638</v>
      </c>
      <c r="R8161" s="1">
        <v>12.4094</v>
      </c>
      <c r="S8161" s="1" t="s">
        <v>13638</v>
      </c>
      <c r="T8161" s="1" t="s">
        <v>13638</v>
      </c>
      <c r="U8161" s="8">
        <v>44354</v>
      </c>
      <c r="AJ8161" s="1" t="str">
        <v>Close Ended Schemes ( Income )</v>
      </c>
    </row>
    <row r="8162" spans="1:36" x14ac:dyDescent="0.25">
      <c r="A8162" s="1" t="s">
        <v>41516</v>
      </c>
      <c r="N8162" s="1" t="s">
        <v>26</v>
      </c>
      <c r="O8162" s="1" t="s">
        <v>33234</v>
      </c>
      <c r="P8162" s="1" t="s">
        <v>33235</v>
      </c>
      <c r="Q8162" s="1" t="s">
        <v>13638</v>
      </c>
      <c r="R8162" s="1">
        <v>12.3101</v>
      </c>
      <c r="S8162" s="1" t="s">
        <v>13638</v>
      </c>
      <c r="T8162" s="1" t="s">
        <v>13638</v>
      </c>
      <c r="U8162" s="8">
        <v>44354</v>
      </c>
      <c r="AJ8162" s="1" t="str">
        <v>Close Ended Schemes ( Income )</v>
      </c>
    </row>
    <row r="8163" spans="1:36" x14ac:dyDescent="0.25">
      <c r="A8163" s="1" t="s">
        <v>41517</v>
      </c>
      <c r="N8163" s="1" t="s">
        <v>26</v>
      </c>
      <c r="O8163" s="1" t="s">
        <v>33236</v>
      </c>
      <c r="P8163" s="1" t="s">
        <v>33237</v>
      </c>
      <c r="Q8163" s="1" t="s">
        <v>13638</v>
      </c>
      <c r="R8163" s="1">
        <v>10.511200000000001</v>
      </c>
      <c r="S8163" s="1" t="s">
        <v>13638</v>
      </c>
      <c r="T8163" s="1" t="s">
        <v>13638</v>
      </c>
      <c r="U8163" s="8">
        <v>44354</v>
      </c>
      <c r="AJ8163" s="1" t="str">
        <v>Close Ended Schemes ( Income )</v>
      </c>
    </row>
    <row r="8164" spans="1:36" x14ac:dyDescent="0.25">
      <c r="N8164" s="1" t="s">
        <v>26</v>
      </c>
      <c r="O8164" s="1" t="s">
        <v>33238</v>
      </c>
      <c r="P8164" s="1" t="s">
        <v>33239</v>
      </c>
      <c r="Q8164" s="1" t="s">
        <v>13638</v>
      </c>
      <c r="R8164" s="1">
        <v>12.412000000000001</v>
      </c>
      <c r="S8164" s="1" t="s">
        <v>13638</v>
      </c>
      <c r="T8164" s="1" t="s">
        <v>13638</v>
      </c>
      <c r="U8164" s="8">
        <v>44354</v>
      </c>
      <c r="AJ8164" s="1" t="str">
        <v>Close Ended Schemes ( Income )</v>
      </c>
    </row>
    <row r="8165" spans="1:36" x14ac:dyDescent="0.25">
      <c r="A8165" s="1" t="s">
        <v>5</v>
      </c>
      <c r="N8165" s="1" t="s">
        <v>26</v>
      </c>
      <c r="O8165" s="1" t="s">
        <v>33240</v>
      </c>
      <c r="P8165" s="1" t="s">
        <v>33241</v>
      </c>
      <c r="Q8165" s="1" t="s">
        <v>13638</v>
      </c>
      <c r="R8165" s="1">
        <v>12.409599999999999</v>
      </c>
      <c r="S8165" s="1" t="s">
        <v>13638</v>
      </c>
      <c r="T8165" s="1" t="s">
        <v>13638</v>
      </c>
      <c r="U8165" s="8">
        <v>44354</v>
      </c>
      <c r="AJ8165" s="1" t="str">
        <v>Close Ended Schemes ( Income )</v>
      </c>
    </row>
    <row r="8166" spans="1:36" x14ac:dyDescent="0.25">
      <c r="A8166" s="1" t="s">
        <v>41518</v>
      </c>
      <c r="N8166" s="1" t="s">
        <v>26</v>
      </c>
      <c r="O8166" s="1" t="s">
        <v>33242</v>
      </c>
      <c r="P8166" s="1" t="s">
        <v>33243</v>
      </c>
      <c r="Q8166" s="1" t="s">
        <v>13638</v>
      </c>
      <c r="R8166" s="1">
        <v>10.5182</v>
      </c>
      <c r="S8166" s="1" t="s">
        <v>13638</v>
      </c>
      <c r="T8166" s="1" t="s">
        <v>13638</v>
      </c>
      <c r="U8166" s="8">
        <v>44354</v>
      </c>
      <c r="AJ8166" s="1" t="str">
        <v>Close Ended Schemes ( Income )</v>
      </c>
    </row>
    <row r="8167" spans="1:36" x14ac:dyDescent="0.25">
      <c r="A8167" s="1" t="s">
        <v>41519</v>
      </c>
      <c r="N8167" s="1" t="s">
        <v>26</v>
      </c>
      <c r="O8167" s="1" t="s">
        <v>33244</v>
      </c>
      <c r="P8167" s="1" t="s">
        <v>33245</v>
      </c>
      <c r="Q8167" s="1" t="s">
        <v>13638</v>
      </c>
      <c r="R8167" s="1">
        <v>10.503500000000001</v>
      </c>
      <c r="S8167" s="1" t="s">
        <v>13638</v>
      </c>
      <c r="T8167" s="1" t="s">
        <v>13638</v>
      </c>
      <c r="U8167" s="8">
        <v>44354</v>
      </c>
      <c r="AJ8167" s="1" t="str">
        <v>Close Ended Schemes ( Income )</v>
      </c>
    </row>
    <row r="8168" spans="1:36" x14ac:dyDescent="0.25">
      <c r="A8168" s="1" t="s">
        <v>41520</v>
      </c>
      <c r="N8168" s="1" t="s">
        <v>26</v>
      </c>
      <c r="O8168" s="1" t="s">
        <v>33246</v>
      </c>
      <c r="P8168" s="1" t="s">
        <v>33247</v>
      </c>
      <c r="Q8168" s="1" t="s">
        <v>13638</v>
      </c>
      <c r="R8168" s="1">
        <v>12.3102</v>
      </c>
      <c r="S8168" s="1" t="s">
        <v>13638</v>
      </c>
      <c r="T8168" s="1" t="s">
        <v>13638</v>
      </c>
      <c r="U8168" s="8">
        <v>44354</v>
      </c>
      <c r="AJ8168" s="1" t="str">
        <v>Close Ended Schemes ( Income )</v>
      </c>
    </row>
    <row r="8169" spans="1:36" x14ac:dyDescent="0.25">
      <c r="A8169" s="1" t="s">
        <v>41521</v>
      </c>
      <c r="N8169" s="1" t="s">
        <v>26</v>
      </c>
      <c r="O8169" s="1" t="s">
        <v>33248</v>
      </c>
      <c r="P8169" s="1" t="s">
        <v>33249</v>
      </c>
      <c r="Q8169" s="1" t="s">
        <v>13638</v>
      </c>
      <c r="R8169" s="1">
        <v>10.5098</v>
      </c>
      <c r="S8169" s="1" t="s">
        <v>13638</v>
      </c>
      <c r="T8169" s="1" t="s">
        <v>13638</v>
      </c>
      <c r="U8169" s="8">
        <v>44354</v>
      </c>
      <c r="AJ8169" s="1" t="str">
        <v>Close Ended Schemes ( Income )</v>
      </c>
    </row>
    <row r="8170" spans="1:36" x14ac:dyDescent="0.25">
      <c r="A8170" s="1" t="s">
        <v>41522</v>
      </c>
      <c r="N8170" s="1" t="s">
        <v>26</v>
      </c>
      <c r="O8170" s="1" t="s">
        <v>34650</v>
      </c>
      <c r="P8170" s="1" t="s">
        <v>34651</v>
      </c>
      <c r="Q8170" s="1" t="s">
        <v>13638</v>
      </c>
      <c r="R8170" s="1">
        <v>12.250400000000001</v>
      </c>
      <c r="S8170" s="1" t="s">
        <v>13638</v>
      </c>
      <c r="T8170" s="1" t="s">
        <v>13638</v>
      </c>
      <c r="U8170" s="8">
        <v>44354</v>
      </c>
      <c r="AJ8170" s="1" t="str">
        <v>Close Ended Schemes ( Income )</v>
      </c>
    </row>
    <row r="8171" spans="1:36" x14ac:dyDescent="0.25">
      <c r="A8171" s="1" t="s">
        <v>41523</v>
      </c>
      <c r="N8171" s="1" t="s">
        <v>26</v>
      </c>
      <c r="O8171" s="1" t="s">
        <v>34652</v>
      </c>
      <c r="P8171" s="1" t="s">
        <v>34653</v>
      </c>
      <c r="Q8171" s="1" t="s">
        <v>13638</v>
      </c>
      <c r="R8171" s="1">
        <v>12.180899999999999</v>
      </c>
      <c r="S8171" s="1" t="s">
        <v>13638</v>
      </c>
      <c r="T8171" s="1" t="s">
        <v>13638</v>
      </c>
      <c r="U8171" s="8">
        <v>44354</v>
      </c>
      <c r="AJ8171" s="1" t="str">
        <v>Close Ended Schemes ( Income )</v>
      </c>
    </row>
    <row r="8172" spans="1:36" x14ac:dyDescent="0.25">
      <c r="A8172" s="1" t="s">
        <v>41524</v>
      </c>
      <c r="N8172" s="1" t="s">
        <v>26</v>
      </c>
      <c r="O8172" s="1" t="s">
        <v>34654</v>
      </c>
      <c r="P8172" s="1" t="s">
        <v>34655</v>
      </c>
      <c r="Q8172" s="1" t="s">
        <v>13638</v>
      </c>
      <c r="R8172" s="1">
        <v>10.370699999999999</v>
      </c>
      <c r="S8172" s="1" t="s">
        <v>13638</v>
      </c>
      <c r="T8172" s="1" t="s">
        <v>13638</v>
      </c>
      <c r="U8172" s="8">
        <v>44354</v>
      </c>
      <c r="AJ8172" s="1" t="str">
        <v>Close Ended Schemes ( Income )</v>
      </c>
    </row>
    <row r="8173" spans="1:36" x14ac:dyDescent="0.25">
      <c r="A8173" s="1" t="s">
        <v>41525</v>
      </c>
      <c r="N8173" s="1" t="s">
        <v>26</v>
      </c>
      <c r="O8173" s="1" t="s">
        <v>34656</v>
      </c>
      <c r="P8173" s="1" t="s">
        <v>34657</v>
      </c>
      <c r="Q8173" s="1" t="s">
        <v>13638</v>
      </c>
      <c r="R8173" s="1">
        <v>12.2517</v>
      </c>
      <c r="S8173" s="1" t="s">
        <v>13638</v>
      </c>
      <c r="T8173" s="1" t="s">
        <v>13638</v>
      </c>
      <c r="U8173" s="8">
        <v>44354</v>
      </c>
      <c r="AJ8173" s="1" t="str">
        <v>Close Ended Schemes ( Income )</v>
      </c>
    </row>
    <row r="8174" spans="1:36" x14ac:dyDescent="0.25">
      <c r="A8174" s="1" t="s">
        <v>41526</v>
      </c>
      <c r="N8174" s="1" t="s">
        <v>26</v>
      </c>
      <c r="O8174" s="1" t="s">
        <v>34658</v>
      </c>
      <c r="P8174" s="1" t="s">
        <v>34659</v>
      </c>
      <c r="Q8174" s="1" t="s">
        <v>13638</v>
      </c>
      <c r="R8174" s="1">
        <v>12.249700000000001</v>
      </c>
      <c r="S8174" s="1" t="s">
        <v>13638</v>
      </c>
      <c r="T8174" s="1" t="s">
        <v>13638</v>
      </c>
      <c r="U8174" s="8">
        <v>44354</v>
      </c>
      <c r="AJ8174" s="1" t="str">
        <v>Close Ended Schemes ( Income )</v>
      </c>
    </row>
    <row r="8175" spans="1:36" x14ac:dyDescent="0.25">
      <c r="A8175" s="1" t="s">
        <v>41527</v>
      </c>
      <c r="N8175" s="1" t="s">
        <v>26</v>
      </c>
      <c r="O8175" s="1" t="s">
        <v>34660</v>
      </c>
      <c r="P8175" s="1" t="s">
        <v>34661</v>
      </c>
      <c r="Q8175" s="1" t="s">
        <v>13638</v>
      </c>
      <c r="R8175" s="1">
        <v>10.386900000000001</v>
      </c>
      <c r="S8175" s="1" t="s">
        <v>13638</v>
      </c>
      <c r="T8175" s="1" t="s">
        <v>13638</v>
      </c>
      <c r="U8175" s="8">
        <v>44354</v>
      </c>
      <c r="AJ8175" s="1" t="str">
        <v>Close Ended Schemes ( Income )</v>
      </c>
    </row>
    <row r="8176" spans="1:36" x14ac:dyDescent="0.25">
      <c r="A8176" s="1" t="s">
        <v>41528</v>
      </c>
      <c r="N8176" s="1" t="s">
        <v>26</v>
      </c>
      <c r="O8176" s="1" t="s">
        <v>34662</v>
      </c>
      <c r="P8176" s="1" t="s">
        <v>34663</v>
      </c>
      <c r="Q8176" s="1" t="s">
        <v>13638</v>
      </c>
      <c r="R8176" s="1">
        <v>10.3813</v>
      </c>
      <c r="S8176" s="1" t="s">
        <v>13638</v>
      </c>
      <c r="T8176" s="1" t="s">
        <v>13638</v>
      </c>
      <c r="U8176" s="8">
        <v>44354</v>
      </c>
      <c r="AJ8176" s="1" t="str">
        <v>Close Ended Schemes ( Income )</v>
      </c>
    </row>
    <row r="8177" spans="1:36" x14ac:dyDescent="0.25">
      <c r="A8177" s="1" t="s">
        <v>41529</v>
      </c>
      <c r="N8177" s="1" t="s">
        <v>26</v>
      </c>
      <c r="O8177" s="1" t="s">
        <v>34664</v>
      </c>
      <c r="P8177" s="1" t="s">
        <v>34665</v>
      </c>
      <c r="Q8177" s="1" t="s">
        <v>13638</v>
      </c>
      <c r="R8177" s="1">
        <v>12.27</v>
      </c>
      <c r="S8177" s="1" t="s">
        <v>13638</v>
      </c>
      <c r="T8177" s="1" t="s">
        <v>13638</v>
      </c>
      <c r="U8177" s="8">
        <v>44354</v>
      </c>
      <c r="AJ8177" s="1" t="str">
        <v>Close Ended Schemes ( Income )</v>
      </c>
    </row>
    <row r="8178" spans="1:36" x14ac:dyDescent="0.25">
      <c r="A8178" s="1" t="s">
        <v>41530</v>
      </c>
      <c r="N8178" s="1" t="s">
        <v>26</v>
      </c>
      <c r="O8178" s="1" t="s">
        <v>34666</v>
      </c>
      <c r="P8178" s="1" t="s">
        <v>34667</v>
      </c>
      <c r="Q8178" s="1" t="s">
        <v>13638</v>
      </c>
      <c r="R8178" s="1">
        <v>12.173999999999999</v>
      </c>
      <c r="S8178" s="1" t="s">
        <v>13638</v>
      </c>
      <c r="T8178" s="1" t="s">
        <v>13638</v>
      </c>
      <c r="U8178" s="8">
        <v>44354</v>
      </c>
      <c r="AJ8178" s="1" t="str">
        <v>Close Ended Schemes ( Income )</v>
      </c>
    </row>
    <row r="8179" spans="1:36" x14ac:dyDescent="0.25">
      <c r="A8179" s="1" t="s">
        <v>41531</v>
      </c>
      <c r="N8179" s="1" t="s">
        <v>26</v>
      </c>
      <c r="O8179" s="1" t="s">
        <v>34668</v>
      </c>
      <c r="P8179" s="1" t="s">
        <v>34669</v>
      </c>
      <c r="Q8179" s="1" t="s">
        <v>13638</v>
      </c>
      <c r="R8179" s="1">
        <v>10.4725</v>
      </c>
      <c r="S8179" s="1" t="s">
        <v>13638</v>
      </c>
      <c r="T8179" s="1" t="s">
        <v>13638</v>
      </c>
      <c r="U8179" s="8">
        <v>44354</v>
      </c>
      <c r="AJ8179" s="1" t="str">
        <v>Close Ended Schemes ( Income )</v>
      </c>
    </row>
    <row r="8180" spans="1:36" x14ac:dyDescent="0.25">
      <c r="A8180" s="1" t="s">
        <v>41532</v>
      </c>
      <c r="N8180" s="1" t="s">
        <v>26</v>
      </c>
      <c r="O8180" s="1" t="s">
        <v>34670</v>
      </c>
      <c r="P8180" s="1" t="s">
        <v>34671</v>
      </c>
      <c r="Q8180" s="1" t="s">
        <v>13638</v>
      </c>
      <c r="R8180" s="1">
        <v>12.2736</v>
      </c>
      <c r="S8180" s="1" t="s">
        <v>13638</v>
      </c>
      <c r="T8180" s="1" t="s">
        <v>13638</v>
      </c>
      <c r="U8180" s="8">
        <v>44354</v>
      </c>
      <c r="AJ8180" s="1" t="str">
        <v>Close Ended Schemes ( Income )</v>
      </c>
    </row>
    <row r="8181" spans="1:36" x14ac:dyDescent="0.25">
      <c r="A8181" s="1" t="s">
        <v>41533</v>
      </c>
      <c r="N8181" s="1" t="s">
        <v>26</v>
      </c>
      <c r="O8181" s="1" t="s">
        <v>34672</v>
      </c>
      <c r="P8181" s="1" t="s">
        <v>34673</v>
      </c>
      <c r="Q8181" s="1" t="s">
        <v>13638</v>
      </c>
      <c r="R8181" s="1">
        <v>10.4802</v>
      </c>
      <c r="S8181" s="1" t="s">
        <v>13638</v>
      </c>
      <c r="T8181" s="1" t="s">
        <v>13638</v>
      </c>
      <c r="U8181" s="8">
        <v>44354</v>
      </c>
      <c r="AJ8181" s="1" t="str">
        <v>Close Ended Schemes ( Income )</v>
      </c>
    </row>
    <row r="8182" spans="1:36" x14ac:dyDescent="0.25">
      <c r="A8182" s="1" t="s">
        <v>41534</v>
      </c>
      <c r="N8182" s="1" t="s">
        <v>26</v>
      </c>
      <c r="O8182" s="1" t="s">
        <v>34674</v>
      </c>
      <c r="P8182" s="1" t="s">
        <v>34675</v>
      </c>
      <c r="Q8182" s="1" t="s">
        <v>13638</v>
      </c>
      <c r="R8182" s="1">
        <v>10.464700000000001</v>
      </c>
      <c r="S8182" s="1" t="s">
        <v>13638</v>
      </c>
      <c r="T8182" s="1" t="s">
        <v>13638</v>
      </c>
      <c r="U8182" s="8">
        <v>44354</v>
      </c>
      <c r="AJ8182" s="1" t="str">
        <v>Close Ended Schemes ( Income )</v>
      </c>
    </row>
    <row r="8183" spans="1:36" x14ac:dyDescent="0.25">
      <c r="A8183" s="1" t="s">
        <v>41535</v>
      </c>
      <c r="N8183" s="1" t="s">
        <v>26</v>
      </c>
      <c r="O8183" s="1" t="s">
        <v>34676</v>
      </c>
      <c r="P8183" s="1" t="s">
        <v>34677</v>
      </c>
      <c r="Q8183" s="1" t="s">
        <v>13638</v>
      </c>
      <c r="R8183" s="1">
        <v>12.1782</v>
      </c>
      <c r="S8183" s="1" t="s">
        <v>13638</v>
      </c>
      <c r="T8183" s="1" t="s">
        <v>13638</v>
      </c>
      <c r="U8183" s="8">
        <v>44354</v>
      </c>
      <c r="AJ8183" s="1" t="str">
        <v>Close Ended Schemes ( Income )</v>
      </c>
    </row>
    <row r="8184" spans="1:36" x14ac:dyDescent="0.25">
      <c r="A8184" s="1" t="s">
        <v>41536</v>
      </c>
      <c r="N8184" s="1" t="s">
        <v>26</v>
      </c>
      <c r="O8184" s="1" t="s">
        <v>34678</v>
      </c>
      <c r="P8184" s="1" t="s">
        <v>34679</v>
      </c>
      <c r="Q8184" s="1" t="s">
        <v>13638</v>
      </c>
      <c r="R8184" s="1">
        <v>12.1739</v>
      </c>
      <c r="S8184" s="1" t="s">
        <v>13638</v>
      </c>
      <c r="T8184" s="1" t="s">
        <v>13638</v>
      </c>
      <c r="U8184" s="8">
        <v>44354</v>
      </c>
      <c r="AJ8184" s="1" t="str">
        <v>Close Ended Schemes ( Income )</v>
      </c>
    </row>
    <row r="8185" spans="1:36" x14ac:dyDescent="0.25">
      <c r="A8185" s="1" t="s">
        <v>41537</v>
      </c>
      <c r="N8185" s="1" t="s">
        <v>26</v>
      </c>
      <c r="O8185" s="1" t="s">
        <v>34680</v>
      </c>
      <c r="P8185" s="1" t="s">
        <v>34681</v>
      </c>
      <c r="Q8185" s="1" t="s">
        <v>13638</v>
      </c>
      <c r="R8185" s="1">
        <v>10.472099999999999</v>
      </c>
      <c r="S8185" s="1" t="s">
        <v>13638</v>
      </c>
      <c r="T8185" s="1" t="s">
        <v>13638</v>
      </c>
      <c r="U8185" s="8">
        <v>44354</v>
      </c>
      <c r="AJ8185" s="1" t="str">
        <v>Close Ended Schemes ( Income )</v>
      </c>
    </row>
    <row r="8186" spans="1:36" x14ac:dyDescent="0.25">
      <c r="A8186" s="1" t="s">
        <v>41538</v>
      </c>
      <c r="N8186" s="1" t="s">
        <v>26</v>
      </c>
      <c r="O8186" s="1" t="s">
        <v>34682</v>
      </c>
      <c r="P8186" s="1" t="s">
        <v>34683</v>
      </c>
      <c r="Q8186" s="1" t="s">
        <v>13638</v>
      </c>
      <c r="R8186" s="1">
        <v>12.170999999999999</v>
      </c>
      <c r="S8186" s="1" t="s">
        <v>13638</v>
      </c>
      <c r="T8186" s="1" t="s">
        <v>13638</v>
      </c>
      <c r="U8186" s="8">
        <v>44354</v>
      </c>
      <c r="AJ8186" s="1" t="str">
        <v>Close Ended Schemes ( Income )</v>
      </c>
    </row>
    <row r="8187" spans="1:36" x14ac:dyDescent="0.25">
      <c r="A8187" s="1" t="s">
        <v>41539</v>
      </c>
      <c r="N8187" s="1" t="s">
        <v>26</v>
      </c>
      <c r="O8187" s="1" t="s">
        <v>34684</v>
      </c>
      <c r="P8187" s="1" t="s">
        <v>34685</v>
      </c>
      <c r="Q8187" s="1" t="s">
        <v>13638</v>
      </c>
      <c r="R8187" s="1">
        <v>12.102499999999999</v>
      </c>
      <c r="S8187" s="1" t="s">
        <v>13638</v>
      </c>
      <c r="T8187" s="1" t="s">
        <v>13638</v>
      </c>
      <c r="U8187" s="8">
        <v>44354</v>
      </c>
      <c r="AJ8187" s="1" t="str">
        <v>Close Ended Schemes ( Income )</v>
      </c>
    </row>
    <row r="8188" spans="1:36" x14ac:dyDescent="0.25">
      <c r="A8188" s="1" t="s">
        <v>41540</v>
      </c>
      <c r="N8188" s="1" t="s">
        <v>26</v>
      </c>
      <c r="O8188" s="1" t="s">
        <v>34686</v>
      </c>
      <c r="P8188" s="1" t="s">
        <v>34687</v>
      </c>
      <c r="Q8188" s="1" t="s">
        <v>13638</v>
      </c>
      <c r="R8188" s="1">
        <v>10.383699999999999</v>
      </c>
      <c r="S8188" s="1" t="s">
        <v>13638</v>
      </c>
      <c r="T8188" s="1" t="s">
        <v>13638</v>
      </c>
      <c r="U8188" s="8">
        <v>44354</v>
      </c>
      <c r="AJ8188" s="1" t="str">
        <v>Close Ended Schemes ( Income )</v>
      </c>
    </row>
    <row r="8189" spans="1:36" x14ac:dyDescent="0.25">
      <c r="A8189" s="1" t="s">
        <v>41541</v>
      </c>
      <c r="N8189" s="1" t="s">
        <v>26</v>
      </c>
      <c r="O8189" s="1" t="s">
        <v>34688</v>
      </c>
      <c r="P8189" s="1" t="s">
        <v>34689</v>
      </c>
      <c r="Q8189" s="1" t="s">
        <v>13638</v>
      </c>
      <c r="R8189" s="1">
        <v>12.171099999999999</v>
      </c>
      <c r="S8189" s="1" t="s">
        <v>13638</v>
      </c>
      <c r="T8189" s="1" t="s">
        <v>13638</v>
      </c>
      <c r="U8189" s="8">
        <v>44354</v>
      </c>
      <c r="AJ8189" s="1" t="str">
        <v>Close Ended Schemes ( Income )</v>
      </c>
    </row>
    <row r="8190" spans="1:36" x14ac:dyDescent="0.25">
      <c r="A8190" s="1" t="s">
        <v>41542</v>
      </c>
      <c r="N8190" s="1" t="s">
        <v>26</v>
      </c>
      <c r="O8190" s="1" t="s">
        <v>34690</v>
      </c>
      <c r="P8190" s="1" t="s">
        <v>34691</v>
      </c>
      <c r="Q8190" s="1" t="s">
        <v>13638</v>
      </c>
      <c r="R8190" s="1">
        <v>12.170199999999999</v>
      </c>
      <c r="S8190" s="1" t="s">
        <v>13638</v>
      </c>
      <c r="T8190" s="1" t="s">
        <v>13638</v>
      </c>
      <c r="U8190" s="8">
        <v>44354</v>
      </c>
      <c r="AJ8190" s="1" t="str">
        <v>Close Ended Schemes ( Income )</v>
      </c>
    </row>
    <row r="8191" spans="1:36" x14ac:dyDescent="0.25">
      <c r="A8191" s="1" t="s">
        <v>41543</v>
      </c>
      <c r="N8191" s="1" t="s">
        <v>26</v>
      </c>
      <c r="O8191" s="1" t="s">
        <v>34692</v>
      </c>
      <c r="P8191" s="1" t="s">
        <v>34693</v>
      </c>
      <c r="Q8191" s="1" t="s">
        <v>13638</v>
      </c>
      <c r="R8191" s="1">
        <v>10.3978</v>
      </c>
      <c r="S8191" s="1" t="s">
        <v>13638</v>
      </c>
      <c r="T8191" s="1" t="s">
        <v>13638</v>
      </c>
      <c r="U8191" s="8">
        <v>44354</v>
      </c>
      <c r="AJ8191" s="1" t="str">
        <v>Close Ended Schemes ( Income )</v>
      </c>
    </row>
    <row r="8192" spans="1:36" x14ac:dyDescent="0.25">
      <c r="A8192" s="1" t="s">
        <v>41544</v>
      </c>
      <c r="N8192" s="1" t="s">
        <v>26</v>
      </c>
      <c r="O8192" s="1" t="s">
        <v>34694</v>
      </c>
      <c r="P8192" s="1" t="s">
        <v>34695</v>
      </c>
      <c r="Q8192" s="1" t="s">
        <v>13638</v>
      </c>
      <c r="R8192" s="1">
        <v>12.102499999999999</v>
      </c>
      <c r="S8192" s="1" t="s">
        <v>13638</v>
      </c>
      <c r="T8192" s="1" t="s">
        <v>13638</v>
      </c>
      <c r="U8192" s="8">
        <v>44354</v>
      </c>
      <c r="AJ8192" s="1" t="str">
        <v>Close Ended Schemes ( Income )</v>
      </c>
    </row>
    <row r="8193" spans="1:36" x14ac:dyDescent="0.25">
      <c r="A8193" s="1" t="s">
        <v>41545</v>
      </c>
      <c r="N8193" s="1" t="s">
        <v>26</v>
      </c>
      <c r="O8193" s="1" t="s">
        <v>34696</v>
      </c>
      <c r="P8193" s="1" t="s">
        <v>34697</v>
      </c>
      <c r="Q8193" s="1" t="s">
        <v>13638</v>
      </c>
      <c r="R8193" s="1">
        <v>10.3924</v>
      </c>
      <c r="S8193" s="1" t="s">
        <v>13638</v>
      </c>
      <c r="T8193" s="1" t="s">
        <v>13638</v>
      </c>
      <c r="U8193" s="8">
        <v>44354</v>
      </c>
      <c r="AJ8193" s="1" t="str">
        <v>Close Ended Schemes ( Income )</v>
      </c>
    </row>
    <row r="8194" spans="1:36" x14ac:dyDescent="0.25">
      <c r="A8194" s="1" t="s">
        <v>41546</v>
      </c>
      <c r="N8194" s="1" t="s">
        <v>26</v>
      </c>
      <c r="O8194" s="1" t="s">
        <v>34698</v>
      </c>
      <c r="P8194" s="1" t="s">
        <v>34699</v>
      </c>
      <c r="Q8194" s="1" t="s">
        <v>13638</v>
      </c>
      <c r="R8194" s="1">
        <v>12.196199999999999</v>
      </c>
      <c r="S8194" s="1" t="s">
        <v>13638</v>
      </c>
      <c r="T8194" s="1" t="s">
        <v>13638</v>
      </c>
      <c r="U8194" s="8">
        <v>44354</v>
      </c>
      <c r="AJ8194" s="1" t="str">
        <v>Close Ended Schemes ( Income )</v>
      </c>
    </row>
    <row r="8195" spans="1:36" x14ac:dyDescent="0.25">
      <c r="A8195" s="1" t="s">
        <v>41547</v>
      </c>
      <c r="N8195" s="1" t="s">
        <v>26</v>
      </c>
      <c r="O8195" s="1" t="s">
        <v>34700</v>
      </c>
      <c r="P8195" s="1" t="s">
        <v>34701</v>
      </c>
      <c r="Q8195" s="1" t="s">
        <v>13638</v>
      </c>
      <c r="R8195" s="1">
        <v>12.1286</v>
      </c>
      <c r="S8195" s="1" t="s">
        <v>13638</v>
      </c>
      <c r="T8195" s="1" t="s">
        <v>13638</v>
      </c>
      <c r="U8195" s="8">
        <v>44354</v>
      </c>
      <c r="AJ8195" s="1" t="str">
        <v>Close Ended Schemes ( Income )</v>
      </c>
    </row>
    <row r="8196" spans="1:36" x14ac:dyDescent="0.25">
      <c r="A8196" s="1" t="s">
        <v>41548</v>
      </c>
      <c r="N8196" s="1" t="s">
        <v>26</v>
      </c>
      <c r="O8196" s="1" t="s">
        <v>34702</v>
      </c>
      <c r="P8196" s="1" t="s">
        <v>34703</v>
      </c>
      <c r="Q8196" s="1" t="s">
        <v>13638</v>
      </c>
      <c r="R8196" s="1">
        <v>10.431100000000001</v>
      </c>
      <c r="S8196" s="1" t="s">
        <v>13638</v>
      </c>
      <c r="T8196" s="1" t="s">
        <v>13638</v>
      </c>
      <c r="U8196" s="8">
        <v>44354</v>
      </c>
      <c r="AJ8196" s="1" t="str">
        <v>Close Ended Schemes ( Income )</v>
      </c>
    </row>
    <row r="8197" spans="1:36" x14ac:dyDescent="0.25">
      <c r="A8197" s="1" t="s">
        <v>41549</v>
      </c>
      <c r="N8197" s="1" t="s">
        <v>26</v>
      </c>
      <c r="O8197" s="1" t="s">
        <v>34704</v>
      </c>
      <c r="P8197" s="1" t="s">
        <v>34705</v>
      </c>
      <c r="Q8197" s="1" t="s">
        <v>13638</v>
      </c>
      <c r="R8197" s="1">
        <v>12.196199999999999</v>
      </c>
      <c r="S8197" s="1" t="s">
        <v>13638</v>
      </c>
      <c r="T8197" s="1" t="s">
        <v>13638</v>
      </c>
      <c r="U8197" s="8">
        <v>44354</v>
      </c>
      <c r="AJ8197" s="1" t="str">
        <v>Close Ended Schemes ( Income )</v>
      </c>
    </row>
    <row r="8198" spans="1:36" x14ac:dyDescent="0.25">
      <c r="A8198" s="1" t="s">
        <v>41550</v>
      </c>
      <c r="N8198" s="1" t="s">
        <v>26</v>
      </c>
      <c r="O8198" s="1" t="s">
        <v>34706</v>
      </c>
      <c r="P8198" s="1" t="s">
        <v>34707</v>
      </c>
      <c r="Q8198" s="1" t="s">
        <v>13638</v>
      </c>
      <c r="R8198" s="1">
        <v>10.444800000000001</v>
      </c>
      <c r="S8198" s="1" t="s">
        <v>13638</v>
      </c>
      <c r="T8198" s="1" t="s">
        <v>13638</v>
      </c>
      <c r="U8198" s="8">
        <v>44354</v>
      </c>
      <c r="AJ8198" s="1" t="str">
        <v>Close Ended Schemes ( Income )</v>
      </c>
    </row>
    <row r="8199" spans="1:36" x14ac:dyDescent="0.25">
      <c r="A8199" s="1" t="s">
        <v>41551</v>
      </c>
      <c r="N8199" s="1" t="s">
        <v>26</v>
      </c>
      <c r="O8199" s="1" t="s">
        <v>34708</v>
      </c>
      <c r="P8199" s="1" t="s">
        <v>34709</v>
      </c>
      <c r="Q8199" s="1" t="s">
        <v>13638</v>
      </c>
      <c r="R8199" s="1">
        <v>10.4389</v>
      </c>
      <c r="S8199" s="1" t="s">
        <v>13638</v>
      </c>
      <c r="T8199" s="1" t="s">
        <v>13638</v>
      </c>
      <c r="U8199" s="8">
        <v>44354</v>
      </c>
      <c r="AJ8199" s="1" t="str">
        <v>Close Ended Schemes ( Income )</v>
      </c>
    </row>
    <row r="8200" spans="1:36" x14ac:dyDescent="0.25">
      <c r="A8200" s="1" t="s">
        <v>41552</v>
      </c>
      <c r="N8200" s="1" t="s">
        <v>26</v>
      </c>
      <c r="O8200" s="1" t="s">
        <v>34710</v>
      </c>
      <c r="P8200" s="1" t="s">
        <v>34711</v>
      </c>
      <c r="Q8200" s="1" t="s">
        <v>13638</v>
      </c>
      <c r="R8200" s="1">
        <v>11.9777</v>
      </c>
      <c r="S8200" s="1" t="s">
        <v>13638</v>
      </c>
      <c r="T8200" s="1" t="s">
        <v>13638</v>
      </c>
      <c r="U8200" s="8">
        <v>44354</v>
      </c>
      <c r="AJ8200" s="1" t="str">
        <v>Close Ended Schemes ( Income )</v>
      </c>
    </row>
    <row r="8201" spans="1:36" x14ac:dyDescent="0.25">
      <c r="A8201" s="1" t="s">
        <v>41553</v>
      </c>
      <c r="N8201" s="1" t="s">
        <v>26</v>
      </c>
      <c r="O8201" s="1" t="s">
        <v>34712</v>
      </c>
      <c r="P8201" s="1" t="s">
        <v>34713</v>
      </c>
      <c r="Q8201" s="1" t="s">
        <v>13638</v>
      </c>
      <c r="R8201" s="1">
        <v>11.911899999999999</v>
      </c>
      <c r="S8201" s="1" t="s">
        <v>13638</v>
      </c>
      <c r="T8201" s="1" t="s">
        <v>13638</v>
      </c>
      <c r="U8201" s="8">
        <v>44354</v>
      </c>
      <c r="AJ8201" s="1" t="str">
        <v>Close Ended Schemes ( Income )</v>
      </c>
    </row>
    <row r="8202" spans="1:36" x14ac:dyDescent="0.25">
      <c r="A8202" s="1" t="s">
        <v>41554</v>
      </c>
      <c r="N8202" s="1" t="s">
        <v>26</v>
      </c>
      <c r="O8202" s="1" t="s">
        <v>34714</v>
      </c>
      <c r="P8202" s="1" t="s">
        <v>34715</v>
      </c>
      <c r="Q8202" s="1" t="s">
        <v>13638</v>
      </c>
      <c r="R8202" s="1">
        <v>10.257199999999999</v>
      </c>
      <c r="S8202" s="1" t="s">
        <v>13638</v>
      </c>
      <c r="T8202" s="1" t="s">
        <v>13638</v>
      </c>
      <c r="U8202" s="8">
        <v>44354</v>
      </c>
      <c r="AJ8202" s="1" t="str">
        <v>Close Ended Schemes ( Income )</v>
      </c>
    </row>
    <row r="8203" spans="1:36" x14ac:dyDescent="0.25">
      <c r="A8203" s="1" t="s">
        <v>41555</v>
      </c>
      <c r="N8203" s="1" t="s">
        <v>26</v>
      </c>
      <c r="O8203" s="1" t="s">
        <v>34716</v>
      </c>
      <c r="P8203" s="1" t="s">
        <v>34717</v>
      </c>
      <c r="Q8203" s="1" t="s">
        <v>13638</v>
      </c>
      <c r="R8203" s="1">
        <v>11.978</v>
      </c>
      <c r="S8203" s="1" t="s">
        <v>13638</v>
      </c>
      <c r="T8203" s="1" t="s">
        <v>13638</v>
      </c>
      <c r="U8203" s="8">
        <v>44354</v>
      </c>
      <c r="AJ8203" s="1" t="str">
        <v>Close Ended Schemes ( Income )</v>
      </c>
    </row>
    <row r="8204" spans="1:36" x14ac:dyDescent="0.25">
      <c r="N8204" s="1" t="s">
        <v>26</v>
      </c>
      <c r="O8204" s="1" t="s">
        <v>34718</v>
      </c>
      <c r="P8204" s="1" t="s">
        <v>34719</v>
      </c>
      <c r="Q8204" s="1" t="s">
        <v>13638</v>
      </c>
      <c r="R8204" s="1">
        <v>10.265000000000001</v>
      </c>
      <c r="S8204" s="1" t="s">
        <v>13638</v>
      </c>
      <c r="T8204" s="1" t="s">
        <v>13638</v>
      </c>
      <c r="U8204" s="8">
        <v>44354</v>
      </c>
      <c r="AJ8204" s="1" t="str">
        <v>Close Ended Schemes ( Income )</v>
      </c>
    </row>
    <row r="8205" spans="1:36" x14ac:dyDescent="0.25">
      <c r="A8205" s="1" t="s">
        <v>6</v>
      </c>
      <c r="N8205" s="1" t="s">
        <v>26</v>
      </c>
      <c r="O8205" s="1" t="s">
        <v>34720</v>
      </c>
      <c r="P8205" s="1" t="s">
        <v>34721</v>
      </c>
      <c r="Q8205" s="1" t="s">
        <v>13638</v>
      </c>
      <c r="R8205" s="1">
        <v>10.251899999999999</v>
      </c>
      <c r="S8205" s="1" t="s">
        <v>13638</v>
      </c>
      <c r="T8205" s="1" t="s">
        <v>13638</v>
      </c>
      <c r="U8205" s="8">
        <v>44354</v>
      </c>
      <c r="AJ8205" s="1" t="str">
        <v>Close Ended Schemes ( Income )</v>
      </c>
    </row>
    <row r="8206" spans="1:36" x14ac:dyDescent="0.25">
      <c r="A8206" s="1" t="s">
        <v>41556</v>
      </c>
      <c r="N8206" s="1" t="s">
        <v>26</v>
      </c>
      <c r="O8206" s="1" t="s">
        <v>34722</v>
      </c>
      <c r="P8206" s="1" t="s">
        <v>34723</v>
      </c>
      <c r="Q8206" s="1" t="s">
        <v>13638</v>
      </c>
      <c r="R8206" s="1">
        <v>11.9123</v>
      </c>
      <c r="S8206" s="1" t="s">
        <v>13638</v>
      </c>
      <c r="T8206" s="1" t="s">
        <v>13638</v>
      </c>
      <c r="U8206" s="8">
        <v>44354</v>
      </c>
      <c r="AJ8206" s="1" t="str">
        <v>Close Ended Schemes ( Income )</v>
      </c>
    </row>
    <row r="8207" spans="1:36" x14ac:dyDescent="0.25">
      <c r="A8207" s="1" t="s">
        <v>41557</v>
      </c>
      <c r="N8207" s="1" t="s">
        <v>26</v>
      </c>
      <c r="O8207" s="1" t="s">
        <v>34724</v>
      </c>
      <c r="P8207" s="1" t="s">
        <v>34725</v>
      </c>
      <c r="Q8207" s="1" t="s">
        <v>13638</v>
      </c>
      <c r="R8207" s="1">
        <v>10.259499999999999</v>
      </c>
      <c r="S8207" s="1" t="s">
        <v>13638</v>
      </c>
      <c r="T8207" s="1" t="s">
        <v>13638</v>
      </c>
      <c r="U8207" s="8">
        <v>44354</v>
      </c>
      <c r="AJ8207" s="1" t="str">
        <v>Close Ended Schemes ( Income )</v>
      </c>
    </row>
    <row r="8208" spans="1:36" x14ac:dyDescent="0.25">
      <c r="A8208" s="1" t="s">
        <v>41558</v>
      </c>
      <c r="N8208" s="1" t="s">
        <v>26</v>
      </c>
      <c r="O8208" s="1" t="s">
        <v>34726</v>
      </c>
      <c r="P8208" s="1" t="s">
        <v>34727</v>
      </c>
      <c r="Q8208" s="1" t="s">
        <v>13638</v>
      </c>
      <c r="R8208" s="1">
        <v>12.1104</v>
      </c>
      <c r="S8208" s="1" t="s">
        <v>13638</v>
      </c>
      <c r="T8208" s="1" t="s">
        <v>13638</v>
      </c>
      <c r="U8208" s="8">
        <v>44354</v>
      </c>
      <c r="AJ8208" s="1" t="str">
        <v>Close Ended Schemes ( Income )</v>
      </c>
    </row>
    <row r="8209" spans="1:36" x14ac:dyDescent="0.25">
      <c r="A8209" s="1" t="s">
        <v>41559</v>
      </c>
      <c r="N8209" s="1" t="s">
        <v>26</v>
      </c>
      <c r="O8209" s="1" t="s">
        <v>34728</v>
      </c>
      <c r="P8209" s="1" t="s">
        <v>34729</v>
      </c>
      <c r="Q8209" s="1" t="s">
        <v>13638</v>
      </c>
      <c r="R8209" s="1">
        <v>12.0197</v>
      </c>
      <c r="S8209" s="1" t="s">
        <v>13638</v>
      </c>
      <c r="T8209" s="1" t="s">
        <v>13638</v>
      </c>
      <c r="U8209" s="8">
        <v>44354</v>
      </c>
      <c r="AJ8209" s="1" t="str">
        <v>Close Ended Schemes ( Income )</v>
      </c>
    </row>
    <row r="8210" spans="1:36" x14ac:dyDescent="0.25">
      <c r="A8210" s="1" t="s">
        <v>41560</v>
      </c>
      <c r="N8210" s="1" t="s">
        <v>26</v>
      </c>
      <c r="O8210" s="1" t="s">
        <v>34730</v>
      </c>
      <c r="P8210" s="1" t="s">
        <v>34731</v>
      </c>
      <c r="Q8210" s="1" t="s">
        <v>13638</v>
      </c>
      <c r="R8210" s="1">
        <v>10.5526</v>
      </c>
      <c r="S8210" s="1" t="s">
        <v>13638</v>
      </c>
      <c r="T8210" s="1" t="s">
        <v>13638</v>
      </c>
      <c r="U8210" s="8">
        <v>44354</v>
      </c>
      <c r="AJ8210" s="1" t="str">
        <v>Close Ended Schemes ( Income )</v>
      </c>
    </row>
    <row r="8211" spans="1:36" x14ac:dyDescent="0.25">
      <c r="A8211" s="1" t="s">
        <v>41561</v>
      </c>
      <c r="N8211" s="1" t="s">
        <v>26</v>
      </c>
      <c r="O8211" s="1" t="s">
        <v>34732</v>
      </c>
      <c r="P8211" s="1" t="s">
        <v>34733</v>
      </c>
      <c r="Q8211" s="1" t="s">
        <v>13638</v>
      </c>
      <c r="R8211" s="1">
        <v>10.5579</v>
      </c>
      <c r="S8211" s="1" t="s">
        <v>13638</v>
      </c>
      <c r="T8211" s="1" t="s">
        <v>13638</v>
      </c>
      <c r="U8211" s="8">
        <v>44354</v>
      </c>
      <c r="AJ8211" s="1" t="str">
        <v>Close Ended Schemes ( Income )</v>
      </c>
    </row>
    <row r="8212" spans="1:36" x14ac:dyDescent="0.25">
      <c r="A8212" s="1" t="s">
        <v>41562</v>
      </c>
      <c r="N8212" s="1" t="s">
        <v>26</v>
      </c>
      <c r="O8212" s="1" t="s">
        <v>34734</v>
      </c>
      <c r="P8212" s="1" t="s">
        <v>34735</v>
      </c>
      <c r="Q8212" s="1" t="s">
        <v>13638</v>
      </c>
      <c r="R8212" s="1">
        <v>10.544700000000001</v>
      </c>
      <c r="S8212" s="1" t="s">
        <v>13638</v>
      </c>
      <c r="T8212" s="1" t="s">
        <v>13638</v>
      </c>
      <c r="U8212" s="8">
        <v>44354</v>
      </c>
      <c r="AJ8212" s="1" t="str">
        <v>Close Ended Schemes ( Income )</v>
      </c>
    </row>
    <row r="8213" spans="1:36" x14ac:dyDescent="0.25">
      <c r="A8213" s="1" t="s">
        <v>41563</v>
      </c>
      <c r="N8213" s="1" t="s">
        <v>26</v>
      </c>
      <c r="O8213" s="1" t="s">
        <v>34736</v>
      </c>
      <c r="P8213" s="1" t="s">
        <v>34737</v>
      </c>
      <c r="Q8213" s="1" t="s">
        <v>13638</v>
      </c>
      <c r="R8213" s="1">
        <v>12.0229</v>
      </c>
      <c r="S8213" s="1" t="s">
        <v>13638</v>
      </c>
      <c r="T8213" s="1" t="s">
        <v>13638</v>
      </c>
      <c r="U8213" s="8">
        <v>44354</v>
      </c>
      <c r="AJ8213" s="1" t="str">
        <v>Close Ended Schemes ( Income )</v>
      </c>
    </row>
    <row r="8214" spans="1:36" x14ac:dyDescent="0.25">
      <c r="A8214" s="1" t="s">
        <v>41564</v>
      </c>
      <c r="N8214" s="1" t="s">
        <v>26</v>
      </c>
      <c r="O8214" s="1" t="s">
        <v>34738</v>
      </c>
      <c r="P8214" s="1" t="s">
        <v>34739</v>
      </c>
      <c r="Q8214" s="1" t="s">
        <v>13638</v>
      </c>
      <c r="R8214" s="1">
        <v>10.549799999999999</v>
      </c>
      <c r="S8214" s="1" t="s">
        <v>13638</v>
      </c>
      <c r="T8214" s="1" t="s">
        <v>13638</v>
      </c>
      <c r="U8214" s="8">
        <v>44354</v>
      </c>
      <c r="AJ8214" s="1" t="str">
        <v>Close Ended Schemes ( Income )</v>
      </c>
    </row>
    <row r="8215" spans="1:36" x14ac:dyDescent="0.25">
      <c r="A8215" s="1" t="s">
        <v>41565</v>
      </c>
      <c r="N8215" s="1" t="s">
        <v>26</v>
      </c>
      <c r="O8215" s="1" t="s">
        <v>34740</v>
      </c>
      <c r="P8215" s="1" t="s">
        <v>34741</v>
      </c>
      <c r="Q8215" s="1" t="s">
        <v>13638</v>
      </c>
      <c r="R8215" s="1">
        <v>12.0921</v>
      </c>
      <c r="S8215" s="1" t="s">
        <v>13638</v>
      </c>
      <c r="T8215" s="1" t="s">
        <v>13638</v>
      </c>
      <c r="U8215" s="8">
        <v>44354</v>
      </c>
      <c r="AJ8215" s="1" t="str">
        <v>Close Ended Schemes ( Income )</v>
      </c>
    </row>
    <row r="8216" spans="1:36" x14ac:dyDescent="0.25">
      <c r="A8216" s="1" t="s">
        <v>41566</v>
      </c>
      <c r="N8216" s="1" t="s">
        <v>26</v>
      </c>
      <c r="O8216" s="1" t="s">
        <v>34742</v>
      </c>
      <c r="P8216" s="1" t="s">
        <v>34743</v>
      </c>
      <c r="Q8216" s="1" t="s">
        <v>13638</v>
      </c>
      <c r="R8216" s="1">
        <v>12.004</v>
      </c>
      <c r="S8216" s="1" t="s">
        <v>13638</v>
      </c>
      <c r="T8216" s="1" t="s">
        <v>13638</v>
      </c>
      <c r="U8216" s="8">
        <v>44354</v>
      </c>
      <c r="AJ8216" s="1" t="str">
        <v>Close Ended Schemes ( Income )</v>
      </c>
    </row>
    <row r="8217" spans="1:36" x14ac:dyDescent="0.25">
      <c r="A8217" s="1" t="s">
        <v>41567</v>
      </c>
      <c r="N8217" s="1" t="s">
        <v>26</v>
      </c>
      <c r="O8217" s="1" t="s">
        <v>34744</v>
      </c>
      <c r="P8217" s="1" t="s">
        <v>34745</v>
      </c>
      <c r="Q8217" s="1" t="s">
        <v>13638</v>
      </c>
      <c r="R8217" s="1">
        <v>10.542299999999999</v>
      </c>
      <c r="S8217" s="1" t="s">
        <v>13638</v>
      </c>
      <c r="T8217" s="1" t="s">
        <v>13638</v>
      </c>
      <c r="U8217" s="8">
        <v>44354</v>
      </c>
      <c r="AJ8217" s="1" t="str">
        <v>Close Ended Schemes ( Income )</v>
      </c>
    </row>
    <row r="8218" spans="1:36" x14ac:dyDescent="0.25">
      <c r="A8218" s="1" t="s">
        <v>41568</v>
      </c>
      <c r="N8218" s="1" t="s">
        <v>26</v>
      </c>
      <c r="O8218" s="1" t="s">
        <v>34746</v>
      </c>
      <c r="P8218" s="1" t="s">
        <v>34747</v>
      </c>
      <c r="Q8218" s="1" t="s">
        <v>13638</v>
      </c>
      <c r="R8218" s="1">
        <v>10.5496</v>
      </c>
      <c r="S8218" s="1" t="s">
        <v>13638</v>
      </c>
      <c r="T8218" s="1" t="s">
        <v>13638</v>
      </c>
      <c r="U8218" s="8">
        <v>44354</v>
      </c>
      <c r="AJ8218" s="1" t="str">
        <v>Close Ended Schemes ( Income )</v>
      </c>
    </row>
    <row r="8219" spans="1:36" x14ac:dyDescent="0.25">
      <c r="A8219" s="1" t="s">
        <v>41569</v>
      </c>
      <c r="N8219" s="1" t="s">
        <v>26</v>
      </c>
      <c r="O8219" s="1" t="s">
        <v>34748</v>
      </c>
      <c r="P8219" s="1" t="s">
        <v>34749</v>
      </c>
      <c r="Q8219" s="1" t="s">
        <v>13638</v>
      </c>
      <c r="R8219" s="1">
        <v>12.0039</v>
      </c>
      <c r="S8219" s="1" t="s">
        <v>13638</v>
      </c>
      <c r="T8219" s="1" t="s">
        <v>13638</v>
      </c>
      <c r="U8219" s="8">
        <v>44354</v>
      </c>
      <c r="AJ8219" s="1" t="str">
        <v>Close Ended Schemes ( Income )</v>
      </c>
    </row>
    <row r="8220" spans="1:36" x14ac:dyDescent="0.25">
      <c r="A8220" s="1" t="s">
        <v>41570</v>
      </c>
      <c r="N8220" s="1" t="s">
        <v>26</v>
      </c>
      <c r="O8220" s="1" t="s">
        <v>34750</v>
      </c>
      <c r="P8220" s="1" t="s">
        <v>34751</v>
      </c>
      <c r="Q8220" s="1" t="s">
        <v>13638</v>
      </c>
      <c r="R8220" s="1">
        <v>10.541399999999999</v>
      </c>
      <c r="S8220" s="1" t="s">
        <v>13638</v>
      </c>
      <c r="T8220" s="1" t="s">
        <v>13638</v>
      </c>
      <c r="U8220" s="8">
        <v>44354</v>
      </c>
      <c r="AJ8220" s="1" t="str">
        <v>Close Ended Schemes ( Income )</v>
      </c>
    </row>
    <row r="8221" spans="1:36" x14ac:dyDescent="0.25">
      <c r="A8221" s="1" t="s">
        <v>41571</v>
      </c>
      <c r="N8221" s="1" t="s">
        <v>26</v>
      </c>
      <c r="O8221" s="1" t="s">
        <v>34752</v>
      </c>
      <c r="P8221" s="1" t="s">
        <v>34753</v>
      </c>
      <c r="Q8221" s="1" t="s">
        <v>13638</v>
      </c>
      <c r="R8221" s="1">
        <v>12.020899999999999</v>
      </c>
      <c r="S8221" s="1" t="s">
        <v>13638</v>
      </c>
      <c r="T8221" s="1" t="s">
        <v>13638</v>
      </c>
      <c r="U8221" s="8">
        <v>44354</v>
      </c>
      <c r="AJ8221" s="1" t="str">
        <v>Close Ended Schemes ( Income )</v>
      </c>
    </row>
    <row r="8222" spans="1:36" x14ac:dyDescent="0.25">
      <c r="A8222" s="1" t="s">
        <v>41572</v>
      </c>
      <c r="N8222" s="1" t="s">
        <v>26</v>
      </c>
      <c r="O8222" s="1" t="s">
        <v>34754</v>
      </c>
      <c r="P8222" s="1" t="s">
        <v>34755</v>
      </c>
      <c r="Q8222" s="1" t="s">
        <v>13638</v>
      </c>
      <c r="R8222" s="1">
        <v>11.9351</v>
      </c>
      <c r="S8222" s="1" t="s">
        <v>13638</v>
      </c>
      <c r="T8222" s="1" t="s">
        <v>13638</v>
      </c>
      <c r="U8222" s="8">
        <v>44354</v>
      </c>
      <c r="AJ8222" s="1" t="str">
        <v>Close Ended Schemes ( Income )</v>
      </c>
    </row>
    <row r="8223" spans="1:36" x14ac:dyDescent="0.25">
      <c r="A8223" s="1" t="s">
        <v>41573</v>
      </c>
      <c r="N8223" s="1" t="s">
        <v>26</v>
      </c>
      <c r="O8223" s="1" t="s">
        <v>34756</v>
      </c>
      <c r="P8223" s="1" t="s">
        <v>34757</v>
      </c>
      <c r="Q8223" s="1" t="s">
        <v>13638</v>
      </c>
      <c r="R8223" s="1">
        <v>12.021100000000001</v>
      </c>
      <c r="S8223" s="1" t="s">
        <v>13638</v>
      </c>
      <c r="T8223" s="1" t="s">
        <v>13638</v>
      </c>
      <c r="U8223" s="8">
        <v>44354</v>
      </c>
      <c r="AJ8223" s="1" t="str">
        <v>Close Ended Schemes ( Income )</v>
      </c>
    </row>
    <row r="8224" spans="1:36" x14ac:dyDescent="0.25">
      <c r="A8224" s="1" t="s">
        <v>41574</v>
      </c>
      <c r="N8224" s="1" t="s">
        <v>26</v>
      </c>
      <c r="O8224" s="1" t="s">
        <v>34758</v>
      </c>
      <c r="P8224" s="1" t="s">
        <v>34759</v>
      </c>
      <c r="Q8224" s="1" t="s">
        <v>13638</v>
      </c>
      <c r="R8224" s="1">
        <v>10.532</v>
      </c>
      <c r="S8224" s="1" t="s">
        <v>13638</v>
      </c>
      <c r="T8224" s="1" t="s">
        <v>13638</v>
      </c>
      <c r="U8224" s="8">
        <v>44354</v>
      </c>
      <c r="AJ8224" s="1" t="str">
        <v>Close Ended Schemes ( Income )</v>
      </c>
    </row>
    <row r="8225" spans="1:36" x14ac:dyDescent="0.25">
      <c r="A8225" s="1" t="s">
        <v>41575</v>
      </c>
      <c r="N8225" s="1" t="s">
        <v>26</v>
      </c>
      <c r="O8225" s="1" t="s">
        <v>34760</v>
      </c>
      <c r="P8225" s="1" t="s">
        <v>34761</v>
      </c>
      <c r="Q8225" s="1" t="s">
        <v>13638</v>
      </c>
      <c r="R8225" s="1">
        <v>10.5175</v>
      </c>
      <c r="S8225" s="1" t="s">
        <v>13638</v>
      </c>
      <c r="T8225" s="1" t="s">
        <v>13638</v>
      </c>
      <c r="U8225" s="8">
        <v>44354</v>
      </c>
      <c r="AJ8225" s="1" t="str">
        <v>Close Ended Schemes ( Income )</v>
      </c>
    </row>
    <row r="8226" spans="1:36" x14ac:dyDescent="0.25">
      <c r="A8226" s="1" t="s">
        <v>41576</v>
      </c>
      <c r="N8226" s="1" t="s">
        <v>26</v>
      </c>
      <c r="O8226" s="1" t="s">
        <v>34762</v>
      </c>
      <c r="P8226" s="1" t="s">
        <v>34763</v>
      </c>
      <c r="Q8226" s="1" t="s">
        <v>13638</v>
      </c>
      <c r="R8226" s="1">
        <v>11.9353</v>
      </c>
      <c r="S8226" s="1" t="s">
        <v>13638</v>
      </c>
      <c r="T8226" s="1" t="s">
        <v>13638</v>
      </c>
      <c r="U8226" s="8">
        <v>44354</v>
      </c>
      <c r="AJ8226" s="1" t="str">
        <v>Close Ended Schemes ( Income )</v>
      </c>
    </row>
    <row r="8227" spans="1:36" x14ac:dyDescent="0.25">
      <c r="A8227" s="1" t="s">
        <v>41577</v>
      </c>
      <c r="N8227" s="1" t="s">
        <v>26</v>
      </c>
      <c r="O8227" s="1" t="s">
        <v>34764</v>
      </c>
      <c r="P8227" s="1" t="s">
        <v>34765</v>
      </c>
      <c r="Q8227" s="1" t="s">
        <v>13638</v>
      </c>
      <c r="R8227" s="1">
        <v>11.9339</v>
      </c>
      <c r="S8227" s="1" t="s">
        <v>13638</v>
      </c>
      <c r="T8227" s="1" t="s">
        <v>13638</v>
      </c>
      <c r="U8227" s="8">
        <v>44354</v>
      </c>
      <c r="AJ8227" s="1" t="str">
        <v>Close Ended Schemes ( Income )</v>
      </c>
    </row>
    <row r="8228" spans="1:36" x14ac:dyDescent="0.25">
      <c r="A8228" s="1" t="s">
        <v>41578</v>
      </c>
      <c r="N8228" s="1" t="s">
        <v>26</v>
      </c>
      <c r="O8228" s="1" t="s">
        <v>34766</v>
      </c>
      <c r="P8228" s="1" t="s">
        <v>34767</v>
      </c>
      <c r="Q8228" s="1" t="s">
        <v>13638</v>
      </c>
      <c r="R8228" s="1">
        <v>10.523899999999999</v>
      </c>
      <c r="S8228" s="1" t="s">
        <v>13638</v>
      </c>
      <c r="T8228" s="1" t="s">
        <v>13638</v>
      </c>
      <c r="U8228" s="8">
        <v>44354</v>
      </c>
      <c r="AJ8228" s="1" t="str">
        <v>Close Ended Schemes ( Income )</v>
      </c>
    </row>
    <row r="8229" spans="1:36" x14ac:dyDescent="0.25">
      <c r="A8229" s="1" t="s">
        <v>41579</v>
      </c>
      <c r="N8229" s="1" t="s">
        <v>26</v>
      </c>
      <c r="O8229" s="1" t="s">
        <v>34768</v>
      </c>
      <c r="P8229" s="1" t="s">
        <v>34769</v>
      </c>
      <c r="Q8229" s="1" t="s">
        <v>13638</v>
      </c>
      <c r="R8229" s="1">
        <v>11.9232</v>
      </c>
      <c r="S8229" s="1" t="s">
        <v>13638</v>
      </c>
      <c r="T8229" s="1" t="s">
        <v>13638</v>
      </c>
      <c r="U8229" s="8">
        <v>44354</v>
      </c>
      <c r="AJ8229" s="1" t="str">
        <v>Close Ended Schemes ( Income )</v>
      </c>
    </row>
    <row r="8230" spans="1:36" x14ac:dyDescent="0.25">
      <c r="A8230" s="1" t="s">
        <v>41580</v>
      </c>
      <c r="N8230" s="1" t="s">
        <v>26</v>
      </c>
      <c r="O8230" s="1" t="s">
        <v>34770</v>
      </c>
      <c r="P8230" s="1" t="s">
        <v>34771</v>
      </c>
      <c r="Q8230" s="1" t="s">
        <v>13638</v>
      </c>
      <c r="R8230" s="1">
        <v>11.839499999999999</v>
      </c>
      <c r="S8230" s="1" t="s">
        <v>13638</v>
      </c>
      <c r="T8230" s="1" t="s">
        <v>13638</v>
      </c>
      <c r="U8230" s="8">
        <v>44354</v>
      </c>
      <c r="AJ8230" s="1" t="str">
        <v>Close Ended Schemes ( Income )</v>
      </c>
    </row>
    <row r="8231" spans="1:36" x14ac:dyDescent="0.25">
      <c r="A8231" s="1" t="s">
        <v>41581</v>
      </c>
      <c r="N8231" s="1" t="s">
        <v>26</v>
      </c>
      <c r="O8231" s="1" t="s">
        <v>34772</v>
      </c>
      <c r="P8231" s="1" t="s">
        <v>34773</v>
      </c>
      <c r="Q8231" s="1" t="s">
        <v>13638</v>
      </c>
      <c r="R8231" s="1">
        <v>10.441800000000001</v>
      </c>
      <c r="S8231" s="1" t="s">
        <v>13638</v>
      </c>
      <c r="T8231" s="1" t="s">
        <v>13638</v>
      </c>
      <c r="U8231" s="8">
        <v>44354</v>
      </c>
      <c r="AJ8231" s="1" t="str">
        <v>Close Ended Schemes ( Income )</v>
      </c>
    </row>
    <row r="8232" spans="1:36" x14ac:dyDescent="0.25">
      <c r="A8232" s="1" t="s">
        <v>41582</v>
      </c>
      <c r="N8232" s="1" t="s">
        <v>26</v>
      </c>
      <c r="O8232" s="1" t="s">
        <v>34774</v>
      </c>
      <c r="P8232" s="1" t="s">
        <v>34775</v>
      </c>
      <c r="Q8232" s="1" t="s">
        <v>13638</v>
      </c>
      <c r="R8232" s="1">
        <v>11.9232</v>
      </c>
      <c r="S8232" s="1" t="s">
        <v>13638</v>
      </c>
      <c r="T8232" s="1" t="s">
        <v>13638</v>
      </c>
      <c r="U8232" s="8">
        <v>44354</v>
      </c>
      <c r="AJ8232" s="1" t="str">
        <v>Close Ended Schemes ( Income )</v>
      </c>
    </row>
    <row r="8233" spans="1:36" x14ac:dyDescent="0.25">
      <c r="A8233" s="1" t="s">
        <v>41583</v>
      </c>
      <c r="N8233" s="1" t="s">
        <v>26</v>
      </c>
      <c r="O8233" s="1" t="s">
        <v>34776</v>
      </c>
      <c r="P8233" s="1" t="s">
        <v>34777</v>
      </c>
      <c r="Q8233" s="1" t="s">
        <v>13638</v>
      </c>
      <c r="R8233" s="1">
        <v>10.446400000000001</v>
      </c>
      <c r="S8233" s="1" t="s">
        <v>13638</v>
      </c>
      <c r="T8233" s="1" t="s">
        <v>13638</v>
      </c>
      <c r="U8233" s="8">
        <v>44354</v>
      </c>
      <c r="AJ8233" s="1" t="str">
        <v>Close Ended Schemes ( Income )</v>
      </c>
    </row>
    <row r="8234" spans="1:36" x14ac:dyDescent="0.25">
      <c r="A8234" s="1" t="s">
        <v>41584</v>
      </c>
      <c r="N8234" s="1" t="s">
        <v>26</v>
      </c>
      <c r="O8234" s="1" t="s">
        <v>34778</v>
      </c>
      <c r="P8234" s="1" t="s">
        <v>34779</v>
      </c>
      <c r="Q8234" s="1" t="s">
        <v>13638</v>
      </c>
      <c r="R8234" s="1">
        <v>10.433999999999999</v>
      </c>
      <c r="S8234" s="1" t="s">
        <v>13638</v>
      </c>
      <c r="T8234" s="1" t="s">
        <v>13638</v>
      </c>
      <c r="U8234" s="8">
        <v>44354</v>
      </c>
      <c r="AJ8234" s="1" t="str">
        <v>Close Ended Schemes ( Income )</v>
      </c>
    </row>
    <row r="8235" spans="1:36" x14ac:dyDescent="0.25">
      <c r="A8235" s="1" t="s">
        <v>41585</v>
      </c>
      <c r="N8235" s="1" t="s">
        <v>26</v>
      </c>
      <c r="O8235" s="1" t="s">
        <v>34780</v>
      </c>
      <c r="P8235" s="1" t="s">
        <v>34781</v>
      </c>
      <c r="Q8235" s="1" t="s">
        <v>13638</v>
      </c>
      <c r="R8235" s="1">
        <v>11.839700000000001</v>
      </c>
      <c r="S8235" s="1" t="s">
        <v>13638</v>
      </c>
      <c r="T8235" s="1" t="s">
        <v>13638</v>
      </c>
      <c r="U8235" s="8">
        <v>44354</v>
      </c>
      <c r="AJ8235" s="1" t="str">
        <v>Close Ended Schemes ( Income )</v>
      </c>
    </row>
    <row r="8236" spans="1:36" x14ac:dyDescent="0.25">
      <c r="A8236" s="1" t="s">
        <v>41586</v>
      </c>
      <c r="N8236" s="1" t="s">
        <v>26</v>
      </c>
      <c r="O8236" s="1" t="s">
        <v>34782</v>
      </c>
      <c r="P8236" s="1" t="s">
        <v>34783</v>
      </c>
      <c r="Q8236" s="1" t="s">
        <v>13638</v>
      </c>
      <c r="R8236" s="1">
        <v>11.839399999999999</v>
      </c>
      <c r="S8236" s="1" t="s">
        <v>13638</v>
      </c>
      <c r="T8236" s="1" t="s">
        <v>13638</v>
      </c>
      <c r="U8236" s="8">
        <v>44354</v>
      </c>
      <c r="AJ8236" s="1" t="str">
        <v>Close Ended Schemes ( Income )</v>
      </c>
    </row>
    <row r="8237" spans="1:36" x14ac:dyDescent="0.25">
      <c r="A8237" s="1" t="s">
        <v>41587</v>
      </c>
      <c r="N8237" s="1" t="s">
        <v>26</v>
      </c>
      <c r="O8237" s="1" t="s">
        <v>34784</v>
      </c>
      <c r="P8237" s="1" t="s">
        <v>34785</v>
      </c>
      <c r="Q8237" s="1" t="s">
        <v>13638</v>
      </c>
      <c r="R8237" s="1">
        <v>10.438499999999999</v>
      </c>
      <c r="S8237" s="1" t="s">
        <v>13638</v>
      </c>
      <c r="T8237" s="1" t="s">
        <v>13638</v>
      </c>
      <c r="U8237" s="8">
        <v>44354</v>
      </c>
      <c r="AJ8237" s="1" t="str">
        <v>Close Ended Schemes ( Income )</v>
      </c>
    </row>
    <row r="8238" spans="1:36" x14ac:dyDescent="0.25">
      <c r="A8238" s="1" t="s">
        <v>41588</v>
      </c>
      <c r="N8238" s="1" t="s">
        <v>26</v>
      </c>
      <c r="O8238" s="1" t="s">
        <v>34786</v>
      </c>
      <c r="P8238" s="1" t="s">
        <v>34787</v>
      </c>
      <c r="Q8238" s="1" t="s">
        <v>13638</v>
      </c>
      <c r="R8238" s="1">
        <v>11.8996</v>
      </c>
      <c r="S8238" s="1" t="s">
        <v>13638</v>
      </c>
      <c r="T8238" s="1" t="s">
        <v>13638</v>
      </c>
      <c r="U8238" s="8">
        <v>44354</v>
      </c>
      <c r="AJ8238" s="1" t="str">
        <v>Close Ended Schemes ( Income )</v>
      </c>
    </row>
    <row r="8239" spans="1:36" x14ac:dyDescent="0.25">
      <c r="A8239" s="1" t="s">
        <v>41589</v>
      </c>
      <c r="N8239" s="1" t="s">
        <v>26</v>
      </c>
      <c r="O8239" s="1" t="s">
        <v>34788</v>
      </c>
      <c r="P8239" s="1" t="s">
        <v>34789</v>
      </c>
      <c r="Q8239" s="1" t="s">
        <v>13638</v>
      </c>
      <c r="R8239" s="1">
        <v>11.8177</v>
      </c>
      <c r="S8239" s="1" t="s">
        <v>13638</v>
      </c>
      <c r="T8239" s="1" t="s">
        <v>13638</v>
      </c>
      <c r="U8239" s="8">
        <v>44354</v>
      </c>
      <c r="AJ8239" s="1" t="str">
        <v>Close Ended Schemes ( Income )</v>
      </c>
    </row>
    <row r="8240" spans="1:36" x14ac:dyDescent="0.25">
      <c r="A8240" s="1" t="s">
        <v>41590</v>
      </c>
      <c r="N8240" s="1" t="s">
        <v>26</v>
      </c>
      <c r="O8240" s="1" t="s">
        <v>34790</v>
      </c>
      <c r="P8240" s="1" t="s">
        <v>34791</v>
      </c>
      <c r="Q8240" s="1" t="s">
        <v>13638</v>
      </c>
      <c r="R8240" s="1">
        <v>10.4778</v>
      </c>
      <c r="S8240" s="1" t="s">
        <v>13638</v>
      </c>
      <c r="T8240" s="1" t="s">
        <v>13638</v>
      </c>
      <c r="U8240" s="8">
        <v>44354</v>
      </c>
      <c r="AJ8240" s="1" t="str">
        <v>Close Ended Schemes ( Income )</v>
      </c>
    </row>
    <row r="8241" spans="1:36" x14ac:dyDescent="0.25">
      <c r="A8241" s="1" t="s">
        <v>41591</v>
      </c>
      <c r="N8241" s="1" t="s">
        <v>26</v>
      </c>
      <c r="O8241" s="1" t="s">
        <v>34792</v>
      </c>
      <c r="P8241" s="1" t="s">
        <v>34793</v>
      </c>
      <c r="Q8241" s="1" t="s">
        <v>13638</v>
      </c>
      <c r="R8241" s="1">
        <v>11.899900000000001</v>
      </c>
      <c r="S8241" s="1" t="s">
        <v>13638</v>
      </c>
      <c r="T8241" s="1" t="s">
        <v>13638</v>
      </c>
      <c r="U8241" s="8">
        <v>44354</v>
      </c>
      <c r="AJ8241" s="1" t="str">
        <v>Close Ended Schemes ( Income )</v>
      </c>
    </row>
    <row r="8242" spans="1:36" x14ac:dyDescent="0.25">
      <c r="A8242" s="1" t="s">
        <v>41592</v>
      </c>
      <c r="N8242" s="1" t="s">
        <v>26</v>
      </c>
      <c r="O8242" s="1" t="s">
        <v>34794</v>
      </c>
      <c r="P8242" s="1" t="s">
        <v>34795</v>
      </c>
      <c r="Q8242" s="1" t="s">
        <v>13638</v>
      </c>
      <c r="R8242" s="1">
        <v>11.8987</v>
      </c>
      <c r="S8242" s="1" t="s">
        <v>13638</v>
      </c>
      <c r="T8242" s="1" t="s">
        <v>13638</v>
      </c>
      <c r="U8242" s="8">
        <v>44354</v>
      </c>
      <c r="AJ8242" s="1" t="str">
        <v>Close Ended Schemes ( Income )</v>
      </c>
    </row>
    <row r="8243" spans="1:36" x14ac:dyDescent="0.25">
      <c r="A8243" s="1" t="s">
        <v>41593</v>
      </c>
      <c r="N8243" s="1" t="s">
        <v>26</v>
      </c>
      <c r="O8243" s="1" t="s">
        <v>34796</v>
      </c>
      <c r="P8243" s="1" t="s">
        <v>34797</v>
      </c>
      <c r="Q8243" s="1" t="s">
        <v>13638</v>
      </c>
      <c r="R8243" s="1">
        <v>10.483700000000001</v>
      </c>
      <c r="S8243" s="1" t="s">
        <v>13638</v>
      </c>
      <c r="T8243" s="1" t="s">
        <v>13638</v>
      </c>
      <c r="U8243" s="8">
        <v>44354</v>
      </c>
      <c r="AJ8243" s="1" t="str">
        <v>Close Ended Schemes ( Income )</v>
      </c>
    </row>
    <row r="8244" spans="1:36" x14ac:dyDescent="0.25">
      <c r="A8244" s="1" t="s">
        <v>41594</v>
      </c>
      <c r="N8244" s="1" t="s">
        <v>26</v>
      </c>
      <c r="O8244" s="1" t="s">
        <v>34798</v>
      </c>
      <c r="P8244" s="1" t="s">
        <v>34799</v>
      </c>
      <c r="Q8244" s="1" t="s">
        <v>13638</v>
      </c>
      <c r="R8244" s="1">
        <v>10.469200000000001</v>
      </c>
      <c r="S8244" s="1" t="s">
        <v>13638</v>
      </c>
      <c r="T8244" s="1" t="s">
        <v>13638</v>
      </c>
      <c r="U8244" s="8">
        <v>44354</v>
      </c>
      <c r="AJ8244" s="1" t="str">
        <v>Close Ended Schemes ( Income )</v>
      </c>
    </row>
    <row r="8245" spans="1:36" x14ac:dyDescent="0.25">
      <c r="A8245" s="1" t="s">
        <v>41595</v>
      </c>
      <c r="N8245" s="1" t="s">
        <v>26</v>
      </c>
      <c r="O8245" s="1" t="s">
        <v>34800</v>
      </c>
      <c r="P8245" s="1" t="s">
        <v>34801</v>
      </c>
      <c r="Q8245" s="1" t="s">
        <v>13638</v>
      </c>
      <c r="R8245" s="1">
        <v>11.816599999999999</v>
      </c>
      <c r="S8245" s="1" t="s">
        <v>13638</v>
      </c>
      <c r="T8245" s="1" t="s">
        <v>13638</v>
      </c>
      <c r="U8245" s="8">
        <v>44354</v>
      </c>
      <c r="AJ8245" s="1" t="str">
        <v>Close Ended Schemes ( Income )</v>
      </c>
    </row>
    <row r="8246" spans="1:36" x14ac:dyDescent="0.25">
      <c r="A8246" s="1" t="s">
        <v>41596</v>
      </c>
      <c r="N8246" s="1" t="s">
        <v>26</v>
      </c>
      <c r="O8246" s="1" t="s">
        <v>34802</v>
      </c>
      <c r="P8246" s="1" t="s">
        <v>34803</v>
      </c>
      <c r="Q8246" s="1" t="s">
        <v>13638</v>
      </c>
      <c r="R8246" s="1">
        <v>10.4757</v>
      </c>
      <c r="S8246" s="1" t="s">
        <v>13638</v>
      </c>
      <c r="T8246" s="1" t="s">
        <v>13638</v>
      </c>
      <c r="U8246" s="8">
        <v>44354</v>
      </c>
      <c r="AJ8246" s="1" t="str">
        <v>Close Ended Schemes ( Income )</v>
      </c>
    </row>
    <row r="8247" spans="1:36" x14ac:dyDescent="0.25">
      <c r="A8247" s="1" t="s">
        <v>41597</v>
      </c>
      <c r="N8247" s="1" t="s">
        <v>26</v>
      </c>
      <c r="O8247" s="1" t="s">
        <v>34804</v>
      </c>
      <c r="P8247" s="1" t="s">
        <v>34805</v>
      </c>
      <c r="Q8247" s="1" t="s">
        <v>13638</v>
      </c>
      <c r="R8247" s="1">
        <v>11.9361</v>
      </c>
      <c r="S8247" s="1" t="s">
        <v>13638</v>
      </c>
      <c r="T8247" s="1" t="s">
        <v>13638</v>
      </c>
      <c r="U8247" s="8">
        <v>44354</v>
      </c>
      <c r="AJ8247" s="1" t="str">
        <v>Close Ended Schemes ( Income )</v>
      </c>
    </row>
    <row r="8248" spans="1:36" x14ac:dyDescent="0.25">
      <c r="A8248" s="1" t="s">
        <v>41598</v>
      </c>
      <c r="N8248" s="1" t="s">
        <v>26</v>
      </c>
      <c r="O8248" s="1" t="s">
        <v>34806</v>
      </c>
      <c r="P8248" s="1" t="s">
        <v>34807</v>
      </c>
      <c r="Q8248" s="1" t="s">
        <v>13638</v>
      </c>
      <c r="R8248" s="1">
        <v>11.856</v>
      </c>
      <c r="S8248" s="1" t="s">
        <v>13638</v>
      </c>
      <c r="T8248" s="1" t="s">
        <v>13638</v>
      </c>
      <c r="U8248" s="8">
        <v>44354</v>
      </c>
      <c r="AJ8248" s="1" t="str">
        <v>Close Ended Schemes ( Income )</v>
      </c>
    </row>
    <row r="8249" spans="1:36" x14ac:dyDescent="0.25">
      <c r="A8249" s="1" t="s">
        <v>41599</v>
      </c>
      <c r="N8249" s="1" t="s">
        <v>26</v>
      </c>
      <c r="O8249" s="1" t="s">
        <v>34808</v>
      </c>
      <c r="P8249" s="1" t="s">
        <v>34809</v>
      </c>
      <c r="Q8249" s="1" t="s">
        <v>13638</v>
      </c>
      <c r="R8249" s="1">
        <v>10.5617</v>
      </c>
      <c r="S8249" s="1" t="s">
        <v>13638</v>
      </c>
      <c r="T8249" s="1" t="s">
        <v>13638</v>
      </c>
      <c r="U8249" s="8">
        <v>44354</v>
      </c>
      <c r="AJ8249" s="1" t="str">
        <v>Close Ended Schemes ( Income )</v>
      </c>
    </row>
    <row r="8250" spans="1:36" x14ac:dyDescent="0.25">
      <c r="A8250" s="1" t="s">
        <v>41600</v>
      </c>
      <c r="N8250" s="1" t="s">
        <v>26</v>
      </c>
      <c r="O8250" s="1" t="s">
        <v>34810</v>
      </c>
      <c r="P8250" s="1" t="s">
        <v>34811</v>
      </c>
      <c r="Q8250" s="1" t="s">
        <v>13638</v>
      </c>
      <c r="R8250" s="1">
        <v>11.936199999999999</v>
      </c>
      <c r="S8250" s="1" t="s">
        <v>13638</v>
      </c>
      <c r="T8250" s="1" t="s">
        <v>13638</v>
      </c>
      <c r="U8250" s="8">
        <v>44354</v>
      </c>
      <c r="AJ8250" s="1" t="str">
        <v>Close Ended Schemes ( Income )</v>
      </c>
    </row>
    <row r="8251" spans="1:36" x14ac:dyDescent="0.25">
      <c r="A8251" s="1" t="s">
        <v>41601</v>
      </c>
      <c r="N8251" s="1" t="s">
        <v>26</v>
      </c>
      <c r="O8251" s="1" t="s">
        <v>34812</v>
      </c>
      <c r="P8251" s="1" t="s">
        <v>34813</v>
      </c>
      <c r="Q8251" s="1" t="s">
        <v>13638</v>
      </c>
      <c r="R8251" s="1">
        <v>10.566000000000001</v>
      </c>
      <c r="S8251" s="1" t="s">
        <v>13638</v>
      </c>
      <c r="T8251" s="1" t="s">
        <v>13638</v>
      </c>
      <c r="U8251" s="8">
        <v>44354</v>
      </c>
      <c r="AJ8251" s="1" t="str">
        <v>Close Ended Schemes ( Income )</v>
      </c>
    </row>
    <row r="8252" spans="1:36" x14ac:dyDescent="0.25">
      <c r="A8252" s="1" t="s">
        <v>41602</v>
      </c>
      <c r="N8252" s="1" t="s">
        <v>26</v>
      </c>
      <c r="O8252" s="1" t="s">
        <v>34814</v>
      </c>
      <c r="P8252" s="1" t="s">
        <v>34815</v>
      </c>
      <c r="Q8252" s="1" t="s">
        <v>13638</v>
      </c>
      <c r="R8252" s="1">
        <v>10.553699999999999</v>
      </c>
      <c r="S8252" s="1" t="s">
        <v>13638</v>
      </c>
      <c r="T8252" s="1" t="s">
        <v>13638</v>
      </c>
      <c r="U8252" s="8">
        <v>44354</v>
      </c>
      <c r="AJ8252" s="1" t="str">
        <v>Close Ended Schemes ( Income )</v>
      </c>
    </row>
    <row r="8253" spans="1:36" x14ac:dyDescent="0.25">
      <c r="A8253" s="1" t="s">
        <v>41603</v>
      </c>
      <c r="N8253" s="1" t="s">
        <v>26</v>
      </c>
      <c r="O8253" s="1" t="s">
        <v>34816</v>
      </c>
      <c r="P8253" s="1" t="s">
        <v>34817</v>
      </c>
      <c r="Q8253" s="1" t="s">
        <v>13638</v>
      </c>
      <c r="R8253" s="1">
        <v>11.854799999999999</v>
      </c>
      <c r="S8253" s="1" t="s">
        <v>13638</v>
      </c>
      <c r="T8253" s="1" t="s">
        <v>13638</v>
      </c>
      <c r="U8253" s="8">
        <v>44354</v>
      </c>
      <c r="AJ8253" s="1" t="str">
        <v>Close Ended Schemes ( Income )</v>
      </c>
    </row>
    <row r="8254" spans="1:36" x14ac:dyDescent="0.25">
      <c r="N8254" s="1" t="s">
        <v>26</v>
      </c>
      <c r="O8254" s="1" t="s">
        <v>34818</v>
      </c>
      <c r="P8254" s="1" t="s">
        <v>34819</v>
      </c>
      <c r="Q8254" s="1" t="s">
        <v>13638</v>
      </c>
      <c r="R8254" s="1">
        <v>11.857100000000001</v>
      </c>
      <c r="S8254" s="1" t="s">
        <v>13638</v>
      </c>
      <c r="T8254" s="1" t="s">
        <v>13638</v>
      </c>
      <c r="U8254" s="8">
        <v>44354</v>
      </c>
      <c r="AJ8254" s="1" t="str">
        <v>Close Ended Schemes ( Income )</v>
      </c>
    </row>
    <row r="8255" spans="1:36" x14ac:dyDescent="0.25">
      <c r="A8255" s="1" t="s">
        <v>30</v>
      </c>
      <c r="N8255" s="1" t="s">
        <v>26</v>
      </c>
      <c r="O8255" s="1" t="s">
        <v>34820</v>
      </c>
      <c r="P8255" s="1" t="s">
        <v>34821</v>
      </c>
      <c r="Q8255" s="1" t="s">
        <v>13638</v>
      </c>
      <c r="R8255" s="1">
        <v>10.5579</v>
      </c>
      <c r="S8255" s="1" t="s">
        <v>13638</v>
      </c>
      <c r="T8255" s="1" t="s">
        <v>13638</v>
      </c>
      <c r="U8255" s="8">
        <v>44354</v>
      </c>
      <c r="AJ8255" s="1" t="str">
        <v>Close Ended Schemes ( Income )</v>
      </c>
    </row>
    <row r="8256" spans="1:36" x14ac:dyDescent="0.25">
      <c r="A8256" s="1" t="s">
        <v>41604</v>
      </c>
      <c r="N8256" s="1" t="s">
        <v>26</v>
      </c>
      <c r="O8256" s="1" t="s">
        <v>34822</v>
      </c>
      <c r="P8256" s="1" t="s">
        <v>34823</v>
      </c>
      <c r="Q8256" s="1" t="s">
        <v>13638</v>
      </c>
      <c r="R8256" s="1">
        <v>11.1686</v>
      </c>
      <c r="S8256" s="1" t="s">
        <v>13638</v>
      </c>
      <c r="T8256" s="1" t="s">
        <v>13638</v>
      </c>
      <c r="U8256" s="8">
        <v>44354</v>
      </c>
      <c r="AJ8256" s="1" t="str">
        <v>Close Ended Schemes ( Income )</v>
      </c>
    </row>
    <row r="8257" spans="1:36" x14ac:dyDescent="0.25">
      <c r="A8257" s="1" t="s">
        <v>41605</v>
      </c>
      <c r="N8257" s="1" t="s">
        <v>26</v>
      </c>
      <c r="O8257" s="1" t="s">
        <v>34824</v>
      </c>
      <c r="P8257" s="1" t="s">
        <v>34825</v>
      </c>
      <c r="Q8257" s="1" t="s">
        <v>13638</v>
      </c>
      <c r="R8257" s="1">
        <v>11.132199999999999</v>
      </c>
      <c r="S8257" s="1" t="s">
        <v>13638</v>
      </c>
      <c r="T8257" s="1" t="s">
        <v>13638</v>
      </c>
      <c r="U8257" s="8">
        <v>44354</v>
      </c>
      <c r="AJ8257" s="1" t="str">
        <v>Close Ended Schemes ( Income )</v>
      </c>
    </row>
    <row r="8258" spans="1:36" x14ac:dyDescent="0.25">
      <c r="A8258" s="1" t="s">
        <v>41606</v>
      </c>
      <c r="N8258" s="1" t="s">
        <v>26</v>
      </c>
      <c r="O8258" s="1" t="s">
        <v>34826</v>
      </c>
      <c r="P8258" s="1" t="s">
        <v>34827</v>
      </c>
      <c r="Q8258" s="1" t="s">
        <v>13638</v>
      </c>
      <c r="R8258" s="1">
        <v>10.3956</v>
      </c>
      <c r="S8258" s="1" t="s">
        <v>13638</v>
      </c>
      <c r="T8258" s="1" t="s">
        <v>13638</v>
      </c>
      <c r="U8258" s="8">
        <v>44354</v>
      </c>
      <c r="AJ8258" s="1" t="str">
        <v>Close Ended Schemes ( Income )</v>
      </c>
    </row>
    <row r="8259" spans="1:36" x14ac:dyDescent="0.25">
      <c r="A8259" s="1" t="s">
        <v>41607</v>
      </c>
      <c r="N8259" s="1" t="s">
        <v>26</v>
      </c>
      <c r="O8259" s="1" t="s">
        <v>34828</v>
      </c>
      <c r="P8259" s="1" t="s">
        <v>34829</v>
      </c>
      <c r="Q8259" s="1" t="s">
        <v>13638</v>
      </c>
      <c r="R8259" s="1">
        <v>11.172700000000001</v>
      </c>
      <c r="S8259" s="1" t="s">
        <v>13638</v>
      </c>
      <c r="T8259" s="1" t="s">
        <v>13638</v>
      </c>
      <c r="U8259" s="8">
        <v>44354</v>
      </c>
      <c r="AJ8259" s="1" t="str">
        <v>Close Ended Schemes ( Income )</v>
      </c>
    </row>
    <row r="8260" spans="1:36" x14ac:dyDescent="0.25">
      <c r="N8260" s="1" t="s">
        <v>26</v>
      </c>
      <c r="O8260" s="1" t="s">
        <v>34830</v>
      </c>
      <c r="P8260" s="1" t="s">
        <v>34831</v>
      </c>
      <c r="Q8260" s="1" t="s">
        <v>13638</v>
      </c>
      <c r="R8260" s="1">
        <v>11.1676</v>
      </c>
      <c r="S8260" s="1" t="s">
        <v>13638</v>
      </c>
      <c r="T8260" s="1" t="s">
        <v>13638</v>
      </c>
      <c r="U8260" s="8">
        <v>44354</v>
      </c>
      <c r="AJ8260" s="1" t="str">
        <v>Close Ended Schemes ( Income )</v>
      </c>
    </row>
    <row r="8261" spans="1:36" x14ac:dyDescent="0.25">
      <c r="A8261" s="1" t="s">
        <v>8</v>
      </c>
      <c r="N8261" s="1" t="s">
        <v>26</v>
      </c>
      <c r="O8261" s="1" t="s">
        <v>34832</v>
      </c>
      <c r="P8261" s="1" t="s">
        <v>34833</v>
      </c>
      <c r="Q8261" s="1" t="s">
        <v>13638</v>
      </c>
      <c r="R8261" s="1">
        <v>10.4358</v>
      </c>
      <c r="S8261" s="1" t="s">
        <v>13638</v>
      </c>
      <c r="T8261" s="1" t="s">
        <v>13638</v>
      </c>
      <c r="U8261" s="8">
        <v>44354</v>
      </c>
      <c r="AJ8261" s="1" t="str">
        <v>Close Ended Schemes ( Income )</v>
      </c>
    </row>
    <row r="8262" spans="1:36" x14ac:dyDescent="0.25">
      <c r="A8262" s="1" t="s">
        <v>41608</v>
      </c>
      <c r="N8262" s="1" t="s">
        <v>26</v>
      </c>
      <c r="O8262" s="1" t="s">
        <v>34834</v>
      </c>
      <c r="P8262" s="1" t="s">
        <v>34835</v>
      </c>
      <c r="Q8262" s="1" t="s">
        <v>13638</v>
      </c>
      <c r="R8262" s="1">
        <v>10.423299999999999</v>
      </c>
      <c r="S8262" s="1" t="s">
        <v>13638</v>
      </c>
      <c r="T8262" s="1" t="s">
        <v>13638</v>
      </c>
      <c r="U8262" s="8">
        <v>44354</v>
      </c>
      <c r="AJ8262" s="1" t="str">
        <v>Close Ended Schemes ( Income )</v>
      </c>
    </row>
    <row r="8263" spans="1:36" x14ac:dyDescent="0.25">
      <c r="A8263" s="1" t="s">
        <v>41609</v>
      </c>
      <c r="N8263" s="1" t="s">
        <v>26</v>
      </c>
      <c r="O8263" s="1" t="s">
        <v>34836</v>
      </c>
      <c r="P8263" s="1" t="s">
        <v>34837</v>
      </c>
      <c r="Q8263" s="1" t="s">
        <v>13638</v>
      </c>
      <c r="R8263" s="1">
        <v>11.1335</v>
      </c>
      <c r="S8263" s="1" t="s">
        <v>13638</v>
      </c>
      <c r="T8263" s="1" t="s">
        <v>13638</v>
      </c>
      <c r="U8263" s="8">
        <v>44354</v>
      </c>
      <c r="AJ8263" s="1" t="str">
        <v>Close Ended Schemes ( Income )</v>
      </c>
    </row>
    <row r="8264" spans="1:36" x14ac:dyDescent="0.25">
      <c r="A8264" s="1" t="s">
        <v>41610</v>
      </c>
      <c r="N8264" s="1" t="s">
        <v>26</v>
      </c>
      <c r="O8264" s="1" t="s">
        <v>34838</v>
      </c>
      <c r="P8264" s="1" t="s">
        <v>34839</v>
      </c>
      <c r="Q8264" s="1" t="s">
        <v>13638</v>
      </c>
      <c r="R8264" s="1">
        <v>10.4284</v>
      </c>
      <c r="S8264" s="1" t="s">
        <v>13638</v>
      </c>
      <c r="T8264" s="1" t="s">
        <v>13638</v>
      </c>
      <c r="U8264" s="8">
        <v>44354</v>
      </c>
      <c r="AJ8264" s="1" t="str">
        <v>Close Ended Schemes ( Income )</v>
      </c>
    </row>
    <row r="8265" spans="1:36" x14ac:dyDescent="0.25">
      <c r="A8265" s="1" t="s">
        <v>41611</v>
      </c>
      <c r="N8265" s="1" t="s">
        <v>26</v>
      </c>
      <c r="O8265" s="1" t="s">
        <v>33250</v>
      </c>
      <c r="P8265" s="1" t="s">
        <v>33251</v>
      </c>
      <c r="Q8265" s="1" t="s">
        <v>13638</v>
      </c>
      <c r="R8265" s="1">
        <v>10</v>
      </c>
      <c r="S8265" s="1" t="s">
        <v>13638</v>
      </c>
      <c r="T8265" s="1" t="s">
        <v>13638</v>
      </c>
      <c r="U8265" s="8">
        <v>44354</v>
      </c>
      <c r="AJ8265" s="1" t="str">
        <v>Close Ended Schemes ( Income )</v>
      </c>
    </row>
    <row r="8266" spans="1:36" x14ac:dyDescent="0.25">
      <c r="A8266" s="1" t="s">
        <v>41612</v>
      </c>
      <c r="N8266" s="1" t="s">
        <v>26</v>
      </c>
      <c r="O8266" s="1" t="s">
        <v>33252</v>
      </c>
      <c r="P8266" s="1" t="s">
        <v>33253</v>
      </c>
      <c r="Q8266" s="1" t="s">
        <v>13638</v>
      </c>
      <c r="R8266" s="1">
        <v>10</v>
      </c>
      <c r="S8266" s="1" t="s">
        <v>13638</v>
      </c>
      <c r="T8266" s="1" t="s">
        <v>13638</v>
      </c>
      <c r="U8266" s="8">
        <v>44354</v>
      </c>
      <c r="AJ8266" s="1" t="str">
        <v>Close Ended Schemes ( Income )</v>
      </c>
    </row>
    <row r="8267" spans="1:36" x14ac:dyDescent="0.25">
      <c r="A8267" s="1" t="s">
        <v>41613</v>
      </c>
      <c r="N8267" s="1" t="s">
        <v>26</v>
      </c>
      <c r="O8267" s="1" t="s">
        <v>33254</v>
      </c>
      <c r="P8267" s="1" t="s">
        <v>33255</v>
      </c>
      <c r="Q8267" s="1" t="s">
        <v>13638</v>
      </c>
      <c r="R8267" s="1">
        <v>10</v>
      </c>
      <c r="S8267" s="1" t="s">
        <v>13638</v>
      </c>
      <c r="T8267" s="1" t="s">
        <v>13638</v>
      </c>
      <c r="U8267" s="8">
        <v>44354</v>
      </c>
      <c r="AJ8267" s="1" t="str">
        <v>Close Ended Schemes ( Income )</v>
      </c>
    </row>
    <row r="8268" spans="1:36" x14ac:dyDescent="0.25">
      <c r="A8268" s="1" t="s">
        <v>41614</v>
      </c>
      <c r="N8268" s="1" t="s">
        <v>26</v>
      </c>
      <c r="O8268" s="1" t="s">
        <v>33256</v>
      </c>
      <c r="P8268" s="1" t="s">
        <v>33257</v>
      </c>
      <c r="Q8268" s="1" t="s">
        <v>13638</v>
      </c>
      <c r="R8268" s="1">
        <v>10</v>
      </c>
      <c r="S8268" s="1" t="s">
        <v>13638</v>
      </c>
      <c r="T8268" s="1" t="s">
        <v>13638</v>
      </c>
      <c r="U8268" s="8">
        <v>44354</v>
      </c>
      <c r="AJ8268" s="1" t="str">
        <v>Close Ended Schemes ( Income )</v>
      </c>
    </row>
    <row r="8269" spans="1:36" x14ac:dyDescent="0.25">
      <c r="A8269" s="1" t="s">
        <v>41615</v>
      </c>
      <c r="N8269" s="1" t="s">
        <v>26</v>
      </c>
      <c r="O8269" s="1" t="s">
        <v>33258</v>
      </c>
      <c r="P8269" s="1" t="s">
        <v>33259</v>
      </c>
      <c r="Q8269" s="1" t="s">
        <v>13638</v>
      </c>
      <c r="R8269" s="1">
        <v>10</v>
      </c>
      <c r="S8269" s="1" t="s">
        <v>13638</v>
      </c>
      <c r="T8269" s="1" t="s">
        <v>13638</v>
      </c>
      <c r="U8269" s="8">
        <v>44354</v>
      </c>
      <c r="AJ8269" s="1" t="str">
        <v>Close Ended Schemes ( Income )</v>
      </c>
    </row>
    <row r="8270" spans="1:36" x14ac:dyDescent="0.25">
      <c r="A8270" s="1" t="s">
        <v>41616</v>
      </c>
      <c r="N8270" s="1" t="s">
        <v>26</v>
      </c>
      <c r="O8270" s="1" t="s">
        <v>33260</v>
      </c>
      <c r="P8270" s="1" t="s">
        <v>33261</v>
      </c>
      <c r="Q8270" s="1" t="s">
        <v>13638</v>
      </c>
      <c r="R8270" s="1">
        <v>10</v>
      </c>
      <c r="S8270" s="1" t="s">
        <v>13638</v>
      </c>
      <c r="T8270" s="1" t="s">
        <v>13638</v>
      </c>
      <c r="U8270" s="8">
        <v>44354</v>
      </c>
      <c r="AJ8270" s="1" t="str">
        <v>Close Ended Schemes ( Income )</v>
      </c>
    </row>
    <row r="8271" spans="1:36" x14ac:dyDescent="0.25">
      <c r="A8271" s="1" t="s">
        <v>41617</v>
      </c>
      <c r="N8271" s="1" t="s">
        <v>26</v>
      </c>
      <c r="O8271" s="1" t="s">
        <v>33262</v>
      </c>
      <c r="P8271" s="1" t="s">
        <v>33263</v>
      </c>
      <c r="Q8271" s="1" t="s">
        <v>13638</v>
      </c>
      <c r="R8271" s="1">
        <v>14.6692</v>
      </c>
      <c r="S8271" s="1" t="s">
        <v>13638</v>
      </c>
      <c r="T8271" s="1" t="s">
        <v>13638</v>
      </c>
      <c r="U8271" s="8">
        <v>44354</v>
      </c>
      <c r="AJ8271" s="1" t="str">
        <v>Close Ended Schemes ( Income )</v>
      </c>
    </row>
    <row r="8272" spans="1:36" x14ac:dyDescent="0.25">
      <c r="A8272" s="1" t="s">
        <v>41618</v>
      </c>
      <c r="N8272" s="1" t="s">
        <v>26</v>
      </c>
      <c r="O8272" s="1" t="s">
        <v>33264</v>
      </c>
      <c r="P8272" s="1" t="s">
        <v>33265</v>
      </c>
      <c r="Q8272" s="1" t="s">
        <v>13638</v>
      </c>
      <c r="R8272" s="1">
        <v>14.596</v>
      </c>
      <c r="S8272" s="1" t="s">
        <v>13638</v>
      </c>
      <c r="T8272" s="1" t="s">
        <v>13638</v>
      </c>
      <c r="U8272" s="8">
        <v>44354</v>
      </c>
      <c r="AJ8272" s="1" t="str">
        <v>Close Ended Schemes ( Income )</v>
      </c>
    </row>
    <row r="8273" spans="1:36" x14ac:dyDescent="0.25">
      <c r="N8273" s="1" t="s">
        <v>26</v>
      </c>
      <c r="O8273" s="1" t="s">
        <v>28378</v>
      </c>
      <c r="P8273" s="1" t="s">
        <v>28379</v>
      </c>
      <c r="Q8273" s="1" t="s">
        <v>13638</v>
      </c>
      <c r="R8273" s="1">
        <v>27.518999999999998</v>
      </c>
      <c r="S8273" s="1" t="s">
        <v>13638</v>
      </c>
      <c r="T8273" s="1" t="s">
        <v>13638</v>
      </c>
      <c r="U8273" s="8">
        <v>44354</v>
      </c>
      <c r="AJ8273" s="1" t="str">
        <v>Close Ended Schemes ( Income )</v>
      </c>
    </row>
    <row r="8274" spans="1:36" x14ac:dyDescent="0.25">
      <c r="A8274" s="1" t="s">
        <v>9</v>
      </c>
      <c r="N8274" s="1" t="s">
        <v>26</v>
      </c>
      <c r="O8274" s="1" t="s">
        <v>28383</v>
      </c>
      <c r="P8274" s="1" t="s">
        <v>28384</v>
      </c>
      <c r="Q8274" s="1" t="s">
        <v>13638</v>
      </c>
      <c r="R8274" s="1">
        <v>26.823499999999999</v>
      </c>
      <c r="S8274" s="1" t="s">
        <v>13638</v>
      </c>
      <c r="T8274" s="1" t="s">
        <v>13638</v>
      </c>
      <c r="U8274" s="8">
        <v>44354</v>
      </c>
      <c r="AJ8274" s="1" t="str">
        <v>Close Ended Schemes ( Income )</v>
      </c>
    </row>
    <row r="8275" spans="1:36" x14ac:dyDescent="0.25">
      <c r="A8275" s="1" t="s">
        <v>41619</v>
      </c>
      <c r="N8275" s="1" t="s">
        <v>26</v>
      </c>
      <c r="O8275" s="1" t="s">
        <v>28385</v>
      </c>
      <c r="P8275" s="1" t="s">
        <v>28386</v>
      </c>
      <c r="Q8275" s="1" t="s">
        <v>13638</v>
      </c>
      <c r="R8275" s="1">
        <v>26.601500000000001</v>
      </c>
      <c r="S8275" s="1" t="s">
        <v>13638</v>
      </c>
      <c r="T8275" s="1" t="s">
        <v>13638</v>
      </c>
      <c r="U8275" s="8">
        <v>44354</v>
      </c>
      <c r="AJ8275" s="1" t="str">
        <v>Close Ended Schemes ( Income )</v>
      </c>
    </row>
    <row r="8276" spans="1:36" x14ac:dyDescent="0.25">
      <c r="A8276" s="1" t="s">
        <v>41620</v>
      </c>
      <c r="N8276" s="1" t="s">
        <v>26</v>
      </c>
      <c r="O8276" s="1" t="s">
        <v>28387</v>
      </c>
      <c r="P8276" s="1" t="s">
        <v>28388</v>
      </c>
      <c r="Q8276" s="1" t="s">
        <v>28389</v>
      </c>
      <c r="R8276" s="1">
        <v>10.067600000000001</v>
      </c>
      <c r="S8276" s="1" t="s">
        <v>13638</v>
      </c>
      <c r="T8276" s="1" t="s">
        <v>13638</v>
      </c>
      <c r="U8276" s="8">
        <v>44354</v>
      </c>
      <c r="AJ8276" s="1" t="str">
        <v>Close Ended Schemes ( Income )</v>
      </c>
    </row>
    <row r="8277" spans="1:36" x14ac:dyDescent="0.25">
      <c r="A8277" s="1" t="s">
        <v>41621</v>
      </c>
      <c r="N8277" s="1" t="s">
        <v>26</v>
      </c>
      <c r="O8277" s="1" t="s">
        <v>28390</v>
      </c>
      <c r="P8277" s="1" t="s">
        <v>28391</v>
      </c>
      <c r="Q8277" s="1" t="s">
        <v>13638</v>
      </c>
      <c r="R8277" s="1">
        <v>27.360800000000001</v>
      </c>
      <c r="S8277" s="1" t="s">
        <v>13638</v>
      </c>
      <c r="T8277" s="1" t="s">
        <v>13638</v>
      </c>
      <c r="U8277" s="8">
        <v>44354</v>
      </c>
      <c r="AJ8277" s="1" t="str">
        <v>Close Ended Schemes ( Income )</v>
      </c>
    </row>
    <row r="8278" spans="1:36" x14ac:dyDescent="0.25">
      <c r="A8278" s="1" t="s">
        <v>41622</v>
      </c>
      <c r="N8278" s="1" t="s">
        <v>26</v>
      </c>
      <c r="O8278" s="1" t="s">
        <v>28392</v>
      </c>
      <c r="P8278" s="1" t="s">
        <v>28393</v>
      </c>
      <c r="Q8278" s="1" t="s">
        <v>28394</v>
      </c>
      <c r="R8278" s="1">
        <v>10.0778</v>
      </c>
      <c r="S8278" s="1" t="s">
        <v>13638</v>
      </c>
      <c r="T8278" s="1" t="s">
        <v>13638</v>
      </c>
      <c r="U8278" s="8">
        <v>44354</v>
      </c>
      <c r="AJ8278" s="1" t="str">
        <v>Close Ended Schemes ( Income )</v>
      </c>
    </row>
    <row r="8279" spans="1:36" x14ac:dyDescent="0.25">
      <c r="A8279" s="1" t="s">
        <v>41623</v>
      </c>
      <c r="N8279" s="1" t="s">
        <v>26</v>
      </c>
      <c r="O8279" s="1" t="s">
        <v>28395</v>
      </c>
      <c r="P8279" s="1" t="s">
        <v>28396</v>
      </c>
      <c r="Q8279" s="1" t="s">
        <v>13638</v>
      </c>
      <c r="R8279" s="1">
        <v>27.115500000000001</v>
      </c>
      <c r="S8279" s="1" t="s">
        <v>13638</v>
      </c>
      <c r="T8279" s="1" t="s">
        <v>13638</v>
      </c>
      <c r="U8279" s="8">
        <v>44354</v>
      </c>
      <c r="AJ8279" s="1" t="str">
        <v>Close Ended Schemes ( Income )</v>
      </c>
    </row>
    <row r="8280" spans="1:36" x14ac:dyDescent="0.25">
      <c r="A8280" s="1" t="s">
        <v>41624</v>
      </c>
      <c r="N8280" s="1" t="s">
        <v>26</v>
      </c>
      <c r="O8280" s="1" t="s">
        <v>28397</v>
      </c>
      <c r="P8280" s="1" t="s">
        <v>28398</v>
      </c>
      <c r="Q8280" s="1" t="s">
        <v>28399</v>
      </c>
      <c r="R8280" s="1">
        <v>10.0649</v>
      </c>
      <c r="S8280" s="1" t="s">
        <v>13638</v>
      </c>
      <c r="T8280" s="1" t="s">
        <v>13638</v>
      </c>
      <c r="U8280" s="8">
        <v>44354</v>
      </c>
      <c r="AJ8280" s="1" t="str">
        <v>Close Ended Schemes ( Income )</v>
      </c>
    </row>
    <row r="8281" spans="1:36" x14ac:dyDescent="0.25">
      <c r="A8281" s="1" t="s">
        <v>41625</v>
      </c>
      <c r="N8281" s="1" t="s">
        <v>26</v>
      </c>
      <c r="O8281" s="1" t="s">
        <v>33266</v>
      </c>
      <c r="P8281" s="1" t="s">
        <v>33267</v>
      </c>
      <c r="Q8281" s="1" t="s">
        <v>13638</v>
      </c>
      <c r="R8281" s="1">
        <v>28.0245</v>
      </c>
      <c r="S8281" s="1" t="s">
        <v>13638</v>
      </c>
      <c r="T8281" s="1" t="s">
        <v>13638</v>
      </c>
      <c r="U8281" s="8">
        <v>44354</v>
      </c>
      <c r="AJ8281" s="1" t="str">
        <v>Close Ended Schemes ( Income )</v>
      </c>
    </row>
    <row r="8282" spans="1:36" x14ac:dyDescent="0.25">
      <c r="A8282" s="1" t="s">
        <v>41626</v>
      </c>
      <c r="N8282" s="1" t="s">
        <v>26</v>
      </c>
      <c r="O8282" s="1" t="s">
        <v>28462</v>
      </c>
      <c r="P8282" s="1" t="s">
        <v>28463</v>
      </c>
      <c r="Q8282" s="1" t="s">
        <v>28464</v>
      </c>
      <c r="R8282" s="1">
        <v>10.071</v>
      </c>
      <c r="S8282" s="1" t="s">
        <v>13638</v>
      </c>
      <c r="T8282" s="1" t="s">
        <v>13638</v>
      </c>
      <c r="U8282" s="8">
        <v>44354</v>
      </c>
      <c r="AJ8282" s="1" t="str">
        <v>Close Ended Schemes ( Income )</v>
      </c>
    </row>
    <row r="8283" spans="1:36" x14ac:dyDescent="0.25">
      <c r="A8283" s="1" t="s">
        <v>41627</v>
      </c>
      <c r="N8283" s="1" t="s">
        <v>26</v>
      </c>
      <c r="O8283" s="1" t="s">
        <v>28465</v>
      </c>
      <c r="P8283" s="1" t="s">
        <v>28466</v>
      </c>
      <c r="Q8283" s="1" t="s">
        <v>13638</v>
      </c>
      <c r="R8283" s="1">
        <v>27.1845</v>
      </c>
      <c r="S8283" s="1" t="s">
        <v>13638</v>
      </c>
      <c r="T8283" s="1" t="s">
        <v>13638</v>
      </c>
      <c r="U8283" s="8">
        <v>44354</v>
      </c>
      <c r="AJ8283" s="1" t="str">
        <v>Close Ended Schemes ( Income )</v>
      </c>
    </row>
    <row r="8284" spans="1:36" x14ac:dyDescent="0.25">
      <c r="A8284" s="1" t="s">
        <v>41628</v>
      </c>
      <c r="N8284" s="1" t="s">
        <v>26</v>
      </c>
      <c r="O8284" s="1" t="s">
        <v>28467</v>
      </c>
      <c r="P8284" s="1" t="s">
        <v>28468</v>
      </c>
      <c r="Q8284" s="1" t="s">
        <v>28469</v>
      </c>
      <c r="R8284" s="1">
        <v>10.064399999999999</v>
      </c>
      <c r="S8284" s="1" t="s">
        <v>13638</v>
      </c>
      <c r="T8284" s="1" t="s">
        <v>13638</v>
      </c>
      <c r="U8284" s="8">
        <v>44354</v>
      </c>
      <c r="AJ8284" s="1" t="str">
        <v>Close Ended Schemes ( Income )</v>
      </c>
    </row>
    <row r="8285" spans="1:36" x14ac:dyDescent="0.25">
      <c r="A8285" s="1" t="s">
        <v>41629</v>
      </c>
      <c r="N8285" s="1" t="s">
        <v>26</v>
      </c>
      <c r="O8285" s="1" t="s">
        <v>28470</v>
      </c>
      <c r="P8285" s="1" t="s">
        <v>28471</v>
      </c>
      <c r="Q8285" s="1" t="s">
        <v>13638</v>
      </c>
      <c r="R8285" s="1">
        <v>27.635400000000001</v>
      </c>
      <c r="S8285" s="1" t="s">
        <v>13638</v>
      </c>
      <c r="T8285" s="1" t="s">
        <v>13638</v>
      </c>
      <c r="U8285" s="8">
        <v>44354</v>
      </c>
      <c r="AJ8285" s="1" t="str">
        <v>Close Ended Schemes ( Income )</v>
      </c>
    </row>
    <row r="8286" spans="1:36" x14ac:dyDescent="0.25">
      <c r="A8286" s="1" t="s">
        <v>41630</v>
      </c>
      <c r="N8286" s="1" t="s">
        <v>26</v>
      </c>
      <c r="O8286" s="1" t="s">
        <v>28472</v>
      </c>
      <c r="P8286" s="1" t="s">
        <v>28473</v>
      </c>
      <c r="Q8286" s="1" t="s">
        <v>13638</v>
      </c>
      <c r="R8286" s="1">
        <v>24.926100000000002</v>
      </c>
      <c r="S8286" s="1" t="s">
        <v>13638</v>
      </c>
      <c r="T8286" s="1" t="s">
        <v>13638</v>
      </c>
      <c r="U8286" s="8">
        <v>44354</v>
      </c>
      <c r="AJ8286" s="1" t="str">
        <v>Close Ended Schemes ( Income )</v>
      </c>
    </row>
    <row r="8287" spans="1:36" x14ac:dyDescent="0.25">
      <c r="A8287" s="1" t="s">
        <v>41631</v>
      </c>
      <c r="N8287" s="1" t="s">
        <v>26</v>
      </c>
      <c r="O8287" s="1" t="s">
        <v>28474</v>
      </c>
      <c r="P8287" s="1" t="s">
        <v>28475</v>
      </c>
      <c r="Q8287" s="1" t="s">
        <v>28476</v>
      </c>
      <c r="R8287" s="1">
        <v>10.0761</v>
      </c>
      <c r="S8287" s="1" t="s">
        <v>13638</v>
      </c>
      <c r="T8287" s="1" t="s">
        <v>13638</v>
      </c>
      <c r="U8287" s="8">
        <v>44354</v>
      </c>
      <c r="AJ8287" s="1" t="str">
        <v>Close Ended Schemes ( Income )</v>
      </c>
    </row>
    <row r="8288" spans="1:36" x14ac:dyDescent="0.25">
      <c r="A8288" s="1" t="s">
        <v>41632</v>
      </c>
      <c r="N8288" s="1" t="s">
        <v>26</v>
      </c>
      <c r="O8288" s="1" t="s">
        <v>28477</v>
      </c>
      <c r="P8288" s="1" t="s">
        <v>28478</v>
      </c>
      <c r="Q8288" s="1" t="s">
        <v>13638</v>
      </c>
      <c r="R8288" s="1">
        <v>24.514099999999999</v>
      </c>
      <c r="S8288" s="1" t="s">
        <v>13638</v>
      </c>
      <c r="T8288" s="1" t="s">
        <v>13638</v>
      </c>
      <c r="U8288" s="8">
        <v>44354</v>
      </c>
      <c r="AJ8288" s="1" t="str">
        <v>Close Ended Schemes ( Income )</v>
      </c>
    </row>
    <row r="8289" spans="1:36" x14ac:dyDescent="0.25">
      <c r="A8289" s="1" t="s">
        <v>41633</v>
      </c>
      <c r="N8289" s="1" t="s">
        <v>26</v>
      </c>
      <c r="O8289" s="1" t="s">
        <v>28479</v>
      </c>
      <c r="P8289" s="1" t="s">
        <v>28480</v>
      </c>
      <c r="Q8289" s="1" t="s">
        <v>28481</v>
      </c>
      <c r="R8289" s="1">
        <v>10.0641</v>
      </c>
      <c r="S8289" s="1" t="s">
        <v>13638</v>
      </c>
      <c r="T8289" s="1" t="s">
        <v>13638</v>
      </c>
      <c r="U8289" s="8">
        <v>44354</v>
      </c>
      <c r="AJ8289" s="1" t="str">
        <v>Close Ended Schemes ( Income )</v>
      </c>
    </row>
    <row r="8290" spans="1:36" x14ac:dyDescent="0.25">
      <c r="A8290" s="1" t="s">
        <v>41634</v>
      </c>
      <c r="N8290" s="1" t="s">
        <v>26</v>
      </c>
      <c r="O8290" s="1" t="s">
        <v>28482</v>
      </c>
      <c r="P8290" s="1" t="s">
        <v>28483</v>
      </c>
      <c r="Q8290" s="1" t="s">
        <v>13638</v>
      </c>
      <c r="R8290" s="1">
        <v>25.1983</v>
      </c>
      <c r="S8290" s="1" t="s">
        <v>13638</v>
      </c>
      <c r="T8290" s="1" t="s">
        <v>13638</v>
      </c>
      <c r="U8290" s="8">
        <v>44354</v>
      </c>
      <c r="AJ8290" s="1" t="str">
        <v>Close Ended Schemes ( Income )</v>
      </c>
    </row>
    <row r="8291" spans="1:36" x14ac:dyDescent="0.25">
      <c r="A8291" s="1" t="s">
        <v>41635</v>
      </c>
      <c r="N8291" s="1" t="s">
        <v>26</v>
      </c>
      <c r="O8291" s="1" t="s">
        <v>28484</v>
      </c>
      <c r="P8291" s="1" t="s">
        <v>28485</v>
      </c>
      <c r="Q8291" s="1" t="s">
        <v>28486</v>
      </c>
      <c r="R8291" s="1">
        <v>10.069599999999999</v>
      </c>
      <c r="S8291" s="1" t="s">
        <v>13638</v>
      </c>
      <c r="T8291" s="1" t="s">
        <v>13638</v>
      </c>
      <c r="U8291" s="8">
        <v>44354</v>
      </c>
      <c r="AJ8291" s="1" t="str">
        <v>Close Ended Schemes ( Income )</v>
      </c>
    </row>
    <row r="8292" spans="1:36" x14ac:dyDescent="0.25">
      <c r="A8292" s="1" t="s">
        <v>41636</v>
      </c>
      <c r="N8292" s="1" t="s">
        <v>26</v>
      </c>
      <c r="O8292" s="1" t="s">
        <v>28487</v>
      </c>
      <c r="P8292" s="1" t="s">
        <v>28488</v>
      </c>
      <c r="Q8292" s="1" t="s">
        <v>13638</v>
      </c>
      <c r="R8292" s="1">
        <v>24.785499999999999</v>
      </c>
      <c r="S8292" s="1" t="s">
        <v>13638</v>
      </c>
      <c r="T8292" s="1" t="s">
        <v>13638</v>
      </c>
      <c r="U8292" s="8">
        <v>44354</v>
      </c>
      <c r="AJ8292" s="1" t="str">
        <v>Close Ended Schemes ( Income )</v>
      </c>
    </row>
    <row r="8293" spans="1:36" x14ac:dyDescent="0.25">
      <c r="A8293" s="1" t="s">
        <v>41637</v>
      </c>
      <c r="N8293" s="1" t="s">
        <v>26</v>
      </c>
      <c r="O8293" s="1" t="s">
        <v>28489</v>
      </c>
      <c r="P8293" s="1" t="s">
        <v>28490</v>
      </c>
      <c r="Q8293" s="1" t="s">
        <v>28491</v>
      </c>
      <c r="R8293" s="1">
        <v>10.065200000000001</v>
      </c>
      <c r="S8293" s="1" t="s">
        <v>13638</v>
      </c>
      <c r="T8293" s="1" t="s">
        <v>13638</v>
      </c>
      <c r="U8293" s="8">
        <v>44354</v>
      </c>
      <c r="AJ8293" s="1" t="str">
        <v>Close Ended Schemes ( Income )</v>
      </c>
    </row>
    <row r="8294" spans="1:36" x14ac:dyDescent="0.25">
      <c r="A8294" s="1" t="s">
        <v>41638</v>
      </c>
      <c r="N8294" s="1" t="s">
        <v>27</v>
      </c>
      <c r="O8294" s="1" t="s">
        <v>3376</v>
      </c>
      <c r="P8294" s="1" t="s">
        <v>33268</v>
      </c>
      <c r="Q8294" s="1" t="s">
        <v>13638</v>
      </c>
      <c r="R8294" s="1">
        <v>10.62</v>
      </c>
      <c r="S8294" s="1" t="s">
        <v>13638</v>
      </c>
      <c r="T8294" s="1" t="s">
        <v>13638</v>
      </c>
      <c r="U8294" s="8">
        <v>44354</v>
      </c>
      <c r="AJ8294" s="1" t="str">
        <v>Close Ended Schemes ( Income )</v>
      </c>
    </row>
    <row r="8295" spans="1:36" x14ac:dyDescent="0.25">
      <c r="A8295" s="1" t="s">
        <v>41639</v>
      </c>
      <c r="N8295" s="1" t="s">
        <v>27</v>
      </c>
      <c r="O8295" s="1" t="s">
        <v>3375</v>
      </c>
      <c r="P8295" s="1" t="s">
        <v>33269</v>
      </c>
      <c r="Q8295" s="1" t="s">
        <v>13638</v>
      </c>
      <c r="R8295" s="1">
        <v>10.29</v>
      </c>
      <c r="S8295" s="1" t="s">
        <v>13638</v>
      </c>
      <c r="T8295" s="1" t="s">
        <v>13638</v>
      </c>
      <c r="U8295" s="8">
        <v>44354</v>
      </c>
      <c r="AJ8295" s="1" t="str">
        <v>Close Ended Schemes ( Income )</v>
      </c>
    </row>
    <row r="8296" spans="1:36" x14ac:dyDescent="0.25">
      <c r="A8296" s="1" t="s">
        <v>41640</v>
      </c>
      <c r="N8296" s="1" t="s">
        <v>27</v>
      </c>
      <c r="O8296" s="1" t="s">
        <v>3374</v>
      </c>
      <c r="P8296" s="1" t="s">
        <v>33270</v>
      </c>
      <c r="Q8296" s="1" t="s">
        <v>13638</v>
      </c>
      <c r="R8296" s="1">
        <v>10.62</v>
      </c>
      <c r="S8296" s="1" t="s">
        <v>13638</v>
      </c>
      <c r="T8296" s="1" t="s">
        <v>13638</v>
      </c>
      <c r="U8296" s="8">
        <v>44354</v>
      </c>
      <c r="AJ8296" s="1" t="str">
        <v>Close Ended Schemes ( Income )</v>
      </c>
    </row>
    <row r="8297" spans="1:36" x14ac:dyDescent="0.25">
      <c r="A8297" s="1" t="s">
        <v>41641</v>
      </c>
      <c r="N8297" s="1" t="s">
        <v>27</v>
      </c>
      <c r="O8297" s="1" t="s">
        <v>3373</v>
      </c>
      <c r="P8297" s="1" t="s">
        <v>33271</v>
      </c>
      <c r="Q8297" s="1" t="s">
        <v>13638</v>
      </c>
      <c r="R8297" s="1">
        <v>10.29</v>
      </c>
      <c r="S8297" s="1" t="s">
        <v>13638</v>
      </c>
      <c r="T8297" s="1" t="s">
        <v>13638</v>
      </c>
      <c r="U8297" s="8">
        <v>44354</v>
      </c>
      <c r="AJ8297" s="1" t="str">
        <v>Close Ended Schemes ( Income )</v>
      </c>
    </row>
    <row r="8298" spans="1:36" x14ac:dyDescent="0.25">
      <c r="A8298" s="1" t="s">
        <v>41642</v>
      </c>
      <c r="N8298" s="1" t="s">
        <v>27</v>
      </c>
      <c r="O8298" s="1" t="s">
        <v>3372</v>
      </c>
      <c r="P8298" s="1" t="s">
        <v>33272</v>
      </c>
      <c r="Q8298" s="1" t="s">
        <v>13638</v>
      </c>
      <c r="R8298" s="1">
        <v>11.39</v>
      </c>
      <c r="S8298" s="1" t="s">
        <v>13638</v>
      </c>
      <c r="T8298" s="1" t="s">
        <v>13638</v>
      </c>
      <c r="U8298" s="8">
        <v>44354</v>
      </c>
      <c r="AJ8298" s="1" t="str">
        <v>Close Ended Schemes ( Income )</v>
      </c>
    </row>
    <row r="8299" spans="1:36" x14ac:dyDescent="0.25">
      <c r="A8299" s="1" t="s">
        <v>41643</v>
      </c>
      <c r="N8299" s="1" t="s">
        <v>27</v>
      </c>
      <c r="O8299" s="1" t="s">
        <v>3371</v>
      </c>
      <c r="P8299" s="1" t="s">
        <v>33273</v>
      </c>
      <c r="Q8299" s="1" t="s">
        <v>13638</v>
      </c>
      <c r="R8299" s="1">
        <v>11.39</v>
      </c>
      <c r="S8299" s="1" t="s">
        <v>13638</v>
      </c>
      <c r="T8299" s="1" t="s">
        <v>13638</v>
      </c>
      <c r="U8299" s="8">
        <v>44354</v>
      </c>
      <c r="AJ8299" s="1" t="str">
        <v>Close Ended Schemes ( Income )</v>
      </c>
    </row>
    <row r="8300" spans="1:36" x14ac:dyDescent="0.25">
      <c r="A8300" s="1" t="s">
        <v>41644</v>
      </c>
      <c r="N8300" s="1" t="s">
        <v>27</v>
      </c>
      <c r="O8300" s="1" t="s">
        <v>3370</v>
      </c>
      <c r="P8300" s="1" t="s">
        <v>33274</v>
      </c>
      <c r="Q8300" s="1" t="s">
        <v>13638</v>
      </c>
      <c r="R8300" s="1">
        <v>11.08</v>
      </c>
      <c r="S8300" s="1" t="s">
        <v>13638</v>
      </c>
      <c r="T8300" s="1" t="s">
        <v>13638</v>
      </c>
      <c r="U8300" s="8">
        <v>44354</v>
      </c>
      <c r="AJ8300" s="1" t="str">
        <v>Close Ended Schemes ( Growth )</v>
      </c>
    </row>
    <row r="8301" spans="1:36" x14ac:dyDescent="0.25">
      <c r="A8301" s="1" t="s">
        <v>41645</v>
      </c>
      <c r="N8301" s="1" t="s">
        <v>27</v>
      </c>
      <c r="O8301" s="1" t="s">
        <v>3369</v>
      </c>
      <c r="P8301" s="1" t="s">
        <v>33275</v>
      </c>
      <c r="Q8301" s="1" t="s">
        <v>13638</v>
      </c>
      <c r="R8301" s="1">
        <v>11.08</v>
      </c>
      <c r="S8301" s="1" t="s">
        <v>13638</v>
      </c>
      <c r="T8301" s="1" t="s">
        <v>13638</v>
      </c>
      <c r="U8301" s="8">
        <v>44354</v>
      </c>
      <c r="AJ8301" s="1" t="str">
        <v>Close Ended Schemes ( Growth )</v>
      </c>
    </row>
    <row r="8302" spans="1:36" x14ac:dyDescent="0.25">
      <c r="A8302" s="1" t="s">
        <v>41646</v>
      </c>
      <c r="N8302" s="1" t="s">
        <v>27</v>
      </c>
      <c r="O8302" s="1" t="s">
        <v>3338</v>
      </c>
      <c r="P8302" s="1" t="s">
        <v>33276</v>
      </c>
      <c r="Q8302" s="1" t="s">
        <v>13638</v>
      </c>
      <c r="R8302" s="1">
        <v>15.41</v>
      </c>
      <c r="S8302" s="1" t="s">
        <v>13638</v>
      </c>
      <c r="T8302" s="1" t="s">
        <v>13638</v>
      </c>
      <c r="U8302" s="8">
        <v>44354</v>
      </c>
      <c r="AJ8302" s="1" t="str">
        <v>Close Ended Schemes ( Growth )</v>
      </c>
    </row>
    <row r="8303" spans="1:36" x14ac:dyDescent="0.25">
      <c r="A8303" s="1" t="s">
        <v>41647</v>
      </c>
      <c r="N8303" s="1" t="s">
        <v>27</v>
      </c>
      <c r="O8303" s="1" t="s">
        <v>3337</v>
      </c>
      <c r="P8303" s="1" t="s">
        <v>33277</v>
      </c>
      <c r="Q8303" s="1" t="s">
        <v>13638</v>
      </c>
      <c r="R8303" s="1">
        <v>14.91</v>
      </c>
      <c r="S8303" s="1" t="s">
        <v>13638</v>
      </c>
      <c r="T8303" s="1" t="s">
        <v>13638</v>
      </c>
      <c r="U8303" s="8">
        <v>44354</v>
      </c>
      <c r="AJ8303" s="1" t="str">
        <v>Close Ended Schemes ( Growth )</v>
      </c>
    </row>
    <row r="8304" spans="1:36" x14ac:dyDescent="0.25">
      <c r="A8304" s="1" t="s">
        <v>41648</v>
      </c>
      <c r="N8304" s="1" t="s">
        <v>27</v>
      </c>
      <c r="O8304" s="1" t="s">
        <v>3336</v>
      </c>
      <c r="P8304" s="1" t="s">
        <v>33278</v>
      </c>
      <c r="Q8304" s="1" t="s">
        <v>13638</v>
      </c>
      <c r="R8304" s="1">
        <v>15.41</v>
      </c>
      <c r="S8304" s="1" t="s">
        <v>13638</v>
      </c>
      <c r="T8304" s="1" t="s">
        <v>13638</v>
      </c>
      <c r="U8304" s="8">
        <v>44354</v>
      </c>
      <c r="AJ8304" s="1" t="str">
        <v>Close Ended Schemes ( Growth )</v>
      </c>
    </row>
    <row r="8305" spans="1:36" x14ac:dyDescent="0.25">
      <c r="A8305" s="1" t="s">
        <v>41649</v>
      </c>
      <c r="N8305" s="1" t="s">
        <v>27</v>
      </c>
      <c r="O8305" s="1" t="s">
        <v>3335</v>
      </c>
      <c r="P8305" s="1" t="s">
        <v>33279</v>
      </c>
      <c r="Q8305" s="1" t="s">
        <v>13638</v>
      </c>
      <c r="R8305" s="1">
        <v>14.91</v>
      </c>
      <c r="S8305" s="1" t="s">
        <v>13638</v>
      </c>
      <c r="T8305" s="1" t="s">
        <v>13638</v>
      </c>
      <c r="U8305" s="8">
        <v>44354</v>
      </c>
      <c r="AJ8305" s="1" t="str">
        <v>Close Ended Schemes ( Growth )</v>
      </c>
    </row>
    <row r="8306" spans="1:36" x14ac:dyDescent="0.25">
      <c r="A8306" s="1" t="s">
        <v>41650</v>
      </c>
      <c r="N8306" s="1" t="s">
        <v>27</v>
      </c>
      <c r="O8306" s="1" t="s">
        <v>3334</v>
      </c>
      <c r="P8306" s="1" t="s">
        <v>33280</v>
      </c>
      <c r="Q8306" s="1" t="s">
        <v>13638</v>
      </c>
      <c r="R8306" s="1">
        <v>15.53</v>
      </c>
      <c r="S8306" s="1" t="s">
        <v>13638</v>
      </c>
      <c r="T8306" s="1" t="s">
        <v>13638</v>
      </c>
      <c r="U8306" s="8">
        <v>44354</v>
      </c>
      <c r="AJ8306" s="1" t="str">
        <v>Close Ended Schemes ( Growth )</v>
      </c>
    </row>
    <row r="8307" spans="1:36" x14ac:dyDescent="0.25">
      <c r="A8307" s="1" t="s">
        <v>41651</v>
      </c>
      <c r="N8307" s="1" t="s">
        <v>27</v>
      </c>
      <c r="O8307" s="1" t="s">
        <v>3333</v>
      </c>
      <c r="P8307" s="1" t="s">
        <v>33281</v>
      </c>
      <c r="Q8307" s="1" t="s">
        <v>13638</v>
      </c>
      <c r="R8307" s="1">
        <v>15.19</v>
      </c>
      <c r="S8307" s="1" t="s">
        <v>13638</v>
      </c>
      <c r="T8307" s="1" t="s">
        <v>13638</v>
      </c>
      <c r="U8307" s="8">
        <v>44354</v>
      </c>
      <c r="AJ8307" s="1" t="str">
        <v>Close Ended Schemes ( Growth )</v>
      </c>
    </row>
    <row r="8308" spans="1:36" x14ac:dyDescent="0.25">
      <c r="A8308" s="1" t="s">
        <v>41652</v>
      </c>
      <c r="N8308" s="1" t="s">
        <v>27</v>
      </c>
      <c r="O8308" s="1" t="s">
        <v>3332</v>
      </c>
      <c r="P8308" s="1" t="s">
        <v>33282</v>
      </c>
      <c r="Q8308" s="1" t="s">
        <v>13638</v>
      </c>
      <c r="R8308" s="1">
        <v>15.62</v>
      </c>
      <c r="S8308" s="1" t="s">
        <v>13638</v>
      </c>
      <c r="T8308" s="1" t="s">
        <v>13638</v>
      </c>
      <c r="U8308" s="8">
        <v>44354</v>
      </c>
      <c r="AJ8308" s="1" t="str">
        <v>Close Ended Schemes ( Growth )</v>
      </c>
    </row>
    <row r="8309" spans="1:36" x14ac:dyDescent="0.25">
      <c r="A8309" s="1" t="s">
        <v>41653</v>
      </c>
      <c r="N8309" s="1" t="s">
        <v>27</v>
      </c>
      <c r="O8309" s="1" t="s">
        <v>3331</v>
      </c>
      <c r="P8309" s="1" t="s">
        <v>33283</v>
      </c>
      <c r="Q8309" s="1" t="s">
        <v>13638</v>
      </c>
      <c r="R8309" s="1">
        <v>15.19</v>
      </c>
      <c r="S8309" s="1" t="s">
        <v>13638</v>
      </c>
      <c r="T8309" s="1" t="s">
        <v>13638</v>
      </c>
      <c r="U8309" s="8">
        <v>44354</v>
      </c>
      <c r="AJ8309" s="1" t="str">
        <v>Close Ended Schemes ( Growth )</v>
      </c>
    </row>
    <row r="8310" spans="1:36" x14ac:dyDescent="0.25">
      <c r="A8310" s="1" t="s">
        <v>41654</v>
      </c>
      <c r="N8310" s="1" t="s">
        <v>27</v>
      </c>
      <c r="O8310" s="1" t="s">
        <v>3318</v>
      </c>
      <c r="P8310" s="1" t="s">
        <v>33284</v>
      </c>
      <c r="Q8310" s="1" t="s">
        <v>13638</v>
      </c>
      <c r="R8310" s="1">
        <v>16.34</v>
      </c>
      <c r="S8310" s="1" t="s">
        <v>13638</v>
      </c>
      <c r="T8310" s="1" t="s">
        <v>13638</v>
      </c>
      <c r="U8310" s="8">
        <v>44354</v>
      </c>
      <c r="AJ8310" s="1" t="str">
        <v>Close Ended Schemes ( Growth )</v>
      </c>
    </row>
    <row r="8311" spans="1:36" x14ac:dyDescent="0.25">
      <c r="A8311" s="1" t="s">
        <v>41655</v>
      </c>
      <c r="N8311" s="1" t="s">
        <v>27</v>
      </c>
      <c r="O8311" s="1" t="s">
        <v>3317</v>
      </c>
      <c r="P8311" s="1" t="s">
        <v>33285</v>
      </c>
      <c r="Q8311" s="1" t="s">
        <v>13638</v>
      </c>
      <c r="R8311" s="1">
        <v>15.55</v>
      </c>
      <c r="S8311" s="1" t="s">
        <v>13638</v>
      </c>
      <c r="T8311" s="1" t="s">
        <v>13638</v>
      </c>
      <c r="U8311" s="8">
        <v>44354</v>
      </c>
      <c r="AJ8311" s="1" t="str">
        <v>Close Ended Schemes ( Growth )</v>
      </c>
    </row>
    <row r="8312" spans="1:36" x14ac:dyDescent="0.25">
      <c r="A8312" s="1" t="s">
        <v>41656</v>
      </c>
      <c r="N8312" s="1" t="s">
        <v>27</v>
      </c>
      <c r="O8312" s="1" t="s">
        <v>3143</v>
      </c>
      <c r="P8312" s="1" t="s">
        <v>33286</v>
      </c>
      <c r="Q8312" s="1" t="s">
        <v>13638</v>
      </c>
      <c r="R8312" s="1">
        <v>16.47</v>
      </c>
      <c r="S8312" s="1" t="s">
        <v>13638</v>
      </c>
      <c r="T8312" s="1" t="s">
        <v>13638</v>
      </c>
      <c r="U8312" s="8">
        <v>44354</v>
      </c>
      <c r="AJ8312" s="1" t="str">
        <v>Close Ended Schemes ( Growth )</v>
      </c>
    </row>
    <row r="8313" spans="1:36" x14ac:dyDescent="0.25">
      <c r="A8313" s="1" t="s">
        <v>41657</v>
      </c>
      <c r="N8313" s="1" t="s">
        <v>27</v>
      </c>
      <c r="O8313" s="1" t="s">
        <v>3142</v>
      </c>
      <c r="P8313" s="1" t="s">
        <v>33287</v>
      </c>
      <c r="Q8313" s="1" t="s">
        <v>13638</v>
      </c>
      <c r="R8313" s="1">
        <v>16.47</v>
      </c>
      <c r="S8313" s="1" t="s">
        <v>13638</v>
      </c>
      <c r="T8313" s="1" t="s">
        <v>13638</v>
      </c>
      <c r="U8313" s="8">
        <v>44354</v>
      </c>
      <c r="AJ8313" s="1" t="str">
        <v>Close Ended Schemes ( Growth )</v>
      </c>
    </row>
    <row r="8314" spans="1:36" x14ac:dyDescent="0.25">
      <c r="A8314" s="1" t="s">
        <v>41658</v>
      </c>
      <c r="N8314" s="1" t="s">
        <v>27</v>
      </c>
      <c r="O8314" s="1" t="s">
        <v>3141</v>
      </c>
      <c r="P8314" s="1" t="s">
        <v>33288</v>
      </c>
      <c r="Q8314" s="1" t="s">
        <v>13638</v>
      </c>
      <c r="R8314" s="1">
        <v>15.99</v>
      </c>
      <c r="S8314" s="1" t="s">
        <v>13638</v>
      </c>
      <c r="T8314" s="1" t="s">
        <v>13638</v>
      </c>
      <c r="U8314" s="8">
        <v>44354</v>
      </c>
      <c r="AJ8314" s="1" t="str">
        <v>Close Ended Schemes ( Growth )</v>
      </c>
    </row>
    <row r="8315" spans="1:36" x14ac:dyDescent="0.25">
      <c r="A8315" s="1" t="s">
        <v>41659</v>
      </c>
      <c r="N8315" s="1" t="s">
        <v>27</v>
      </c>
      <c r="O8315" s="1" t="s">
        <v>3140</v>
      </c>
      <c r="P8315" s="1" t="s">
        <v>33289</v>
      </c>
      <c r="Q8315" s="1" t="s">
        <v>13638</v>
      </c>
      <c r="R8315" s="1">
        <v>15.99</v>
      </c>
      <c r="S8315" s="1" t="s">
        <v>13638</v>
      </c>
      <c r="T8315" s="1" t="s">
        <v>13638</v>
      </c>
      <c r="U8315" s="8">
        <v>44354</v>
      </c>
      <c r="AJ8315" s="1" t="str">
        <v>Close Ended Schemes ( Growth )</v>
      </c>
    </row>
    <row r="8316" spans="1:36" x14ac:dyDescent="0.25">
      <c r="A8316" s="1" t="s">
        <v>41660</v>
      </c>
      <c r="N8316" s="1" t="s">
        <v>27</v>
      </c>
      <c r="O8316" s="1" t="s">
        <v>2583</v>
      </c>
      <c r="P8316" s="1" t="s">
        <v>33290</v>
      </c>
      <c r="Q8316" s="1" t="s">
        <v>13638</v>
      </c>
      <c r="R8316" s="1">
        <v>11.645</v>
      </c>
      <c r="S8316" s="1" t="s">
        <v>13638</v>
      </c>
      <c r="T8316" s="1" t="s">
        <v>13638</v>
      </c>
      <c r="U8316" s="8">
        <v>44354</v>
      </c>
      <c r="AJ8316" s="1" t="str">
        <v>Close Ended Schemes ( Growth )</v>
      </c>
    </row>
    <row r="8317" spans="1:36" x14ac:dyDescent="0.25">
      <c r="A8317" s="1" t="s">
        <v>41661</v>
      </c>
      <c r="N8317" s="1" t="s">
        <v>27</v>
      </c>
      <c r="O8317" s="1" t="s">
        <v>2582</v>
      </c>
      <c r="P8317" s="1" t="s">
        <v>33291</v>
      </c>
      <c r="Q8317" s="1" t="s">
        <v>13638</v>
      </c>
      <c r="R8317" s="1">
        <v>12.11</v>
      </c>
      <c r="S8317" s="1" t="s">
        <v>13638</v>
      </c>
      <c r="T8317" s="1" t="s">
        <v>13638</v>
      </c>
      <c r="U8317" s="8">
        <v>44354</v>
      </c>
      <c r="AJ8317" s="1" t="str">
        <v>Close Ended Schemes ( Growth )</v>
      </c>
    </row>
    <row r="8318" spans="1:36" x14ac:dyDescent="0.25">
      <c r="A8318" s="1" t="s">
        <v>41662</v>
      </c>
      <c r="N8318" s="1" t="s">
        <v>27</v>
      </c>
      <c r="O8318" s="1" t="s">
        <v>2581</v>
      </c>
      <c r="P8318" s="1" t="s">
        <v>33292</v>
      </c>
      <c r="Q8318" s="1" t="s">
        <v>13638</v>
      </c>
      <c r="R8318" s="1">
        <v>11.645</v>
      </c>
      <c r="S8318" s="1" t="s">
        <v>13638</v>
      </c>
      <c r="T8318" s="1" t="s">
        <v>13638</v>
      </c>
      <c r="U8318" s="8">
        <v>44354</v>
      </c>
      <c r="AJ8318" s="1" t="str">
        <v>Close Ended Schemes ( Growth )</v>
      </c>
    </row>
    <row r="8319" spans="1:36" x14ac:dyDescent="0.25">
      <c r="A8319" s="1" t="s">
        <v>41663</v>
      </c>
      <c r="N8319" s="1" t="s">
        <v>27</v>
      </c>
      <c r="O8319" s="1" t="s">
        <v>2580</v>
      </c>
      <c r="P8319" s="1" t="s">
        <v>33293</v>
      </c>
      <c r="Q8319" s="1" t="s">
        <v>13638</v>
      </c>
      <c r="R8319" s="1">
        <v>12.11</v>
      </c>
      <c r="S8319" s="1" t="s">
        <v>13638</v>
      </c>
      <c r="T8319" s="1" t="s">
        <v>13638</v>
      </c>
      <c r="U8319" s="8">
        <v>44354</v>
      </c>
      <c r="AJ8319" s="1" t="str">
        <v>Close Ended Schemes ( Growth )</v>
      </c>
    </row>
    <row r="8320" spans="1:36" x14ac:dyDescent="0.25">
      <c r="A8320" s="1" t="s">
        <v>41664</v>
      </c>
      <c r="N8320" s="1" t="s">
        <v>27</v>
      </c>
      <c r="O8320" s="1" t="s">
        <v>2579</v>
      </c>
      <c r="P8320" s="1" t="s">
        <v>33294</v>
      </c>
      <c r="Q8320" s="1" t="s">
        <v>13638</v>
      </c>
      <c r="R8320" s="1">
        <v>12.223000000000001</v>
      </c>
      <c r="S8320" s="1" t="s">
        <v>13638</v>
      </c>
      <c r="T8320" s="1" t="s">
        <v>13638</v>
      </c>
      <c r="U8320" s="8">
        <v>44354</v>
      </c>
      <c r="AJ8320" s="1" t="str">
        <v>Close Ended Schemes ( Growth )</v>
      </c>
    </row>
    <row r="8321" spans="1:36" x14ac:dyDescent="0.25">
      <c r="A8321" s="1" t="s">
        <v>41665</v>
      </c>
      <c r="N8321" s="1" t="s">
        <v>27</v>
      </c>
      <c r="O8321" s="1" t="s">
        <v>2578</v>
      </c>
      <c r="P8321" s="1" t="s">
        <v>33295</v>
      </c>
      <c r="Q8321" s="1" t="s">
        <v>13638</v>
      </c>
      <c r="R8321" s="1">
        <v>12.638999999999999</v>
      </c>
      <c r="S8321" s="1" t="s">
        <v>13638</v>
      </c>
      <c r="T8321" s="1" t="s">
        <v>13638</v>
      </c>
      <c r="U8321" s="8">
        <v>44354</v>
      </c>
      <c r="AJ8321" s="1" t="str">
        <v>Close Ended Schemes ( Growth )</v>
      </c>
    </row>
    <row r="8322" spans="1:36" x14ac:dyDescent="0.25">
      <c r="A8322" s="1" t="s">
        <v>41666</v>
      </c>
      <c r="N8322" s="1" t="s">
        <v>27</v>
      </c>
      <c r="O8322" s="1" t="s">
        <v>2577</v>
      </c>
      <c r="P8322" s="1" t="s">
        <v>33296</v>
      </c>
      <c r="Q8322" s="1" t="s">
        <v>13638</v>
      </c>
      <c r="R8322" s="1">
        <v>12.223000000000001</v>
      </c>
      <c r="S8322" s="1" t="s">
        <v>13638</v>
      </c>
      <c r="T8322" s="1" t="s">
        <v>13638</v>
      </c>
      <c r="U8322" s="8">
        <v>44354</v>
      </c>
      <c r="AJ8322" s="1" t="str">
        <v>Close Ended Schemes ( Growth )</v>
      </c>
    </row>
    <row r="8323" spans="1:36" x14ac:dyDescent="0.25">
      <c r="A8323" s="1" t="s">
        <v>41667</v>
      </c>
      <c r="N8323" s="1" t="s">
        <v>27</v>
      </c>
      <c r="O8323" s="1" t="s">
        <v>2576</v>
      </c>
      <c r="P8323" s="1" t="s">
        <v>33297</v>
      </c>
      <c r="Q8323" s="1" t="s">
        <v>13638</v>
      </c>
      <c r="R8323" s="1">
        <v>12.638999999999999</v>
      </c>
      <c r="S8323" s="1" t="s">
        <v>13638</v>
      </c>
      <c r="T8323" s="1" t="s">
        <v>13638</v>
      </c>
      <c r="U8323" s="8">
        <v>44354</v>
      </c>
      <c r="AJ8323" s="1" t="str">
        <v>Close Ended Schemes ( Growth )</v>
      </c>
    </row>
    <row r="8324" spans="1:36" x14ac:dyDescent="0.25">
      <c r="A8324" s="1" t="s">
        <v>41668</v>
      </c>
      <c r="N8324" s="1" t="s">
        <v>27</v>
      </c>
      <c r="O8324" s="1" t="s">
        <v>2460</v>
      </c>
      <c r="P8324" s="1" t="s">
        <v>33298</v>
      </c>
      <c r="Q8324" s="1" t="s">
        <v>13638</v>
      </c>
      <c r="R8324" s="1">
        <v>14.75</v>
      </c>
      <c r="S8324" s="1" t="s">
        <v>13638</v>
      </c>
      <c r="T8324" s="1" t="s">
        <v>13638</v>
      </c>
      <c r="U8324" s="8">
        <v>44354</v>
      </c>
      <c r="AJ8324" s="1" t="str">
        <v>Close Ended Schemes ( Growth )</v>
      </c>
    </row>
    <row r="8325" spans="1:36" x14ac:dyDescent="0.25">
      <c r="A8325" s="1" t="s">
        <v>41669</v>
      </c>
      <c r="N8325" s="1" t="s">
        <v>27</v>
      </c>
      <c r="O8325" s="1" t="s">
        <v>2459</v>
      </c>
      <c r="P8325" s="1" t="s">
        <v>33299</v>
      </c>
      <c r="Q8325" s="1" t="s">
        <v>13638</v>
      </c>
      <c r="R8325" s="1">
        <v>15.12</v>
      </c>
      <c r="S8325" s="1" t="s">
        <v>13638</v>
      </c>
      <c r="T8325" s="1" t="s">
        <v>13638</v>
      </c>
      <c r="U8325" s="8">
        <v>44354</v>
      </c>
      <c r="AJ8325" s="1" t="str">
        <v>Close Ended Schemes ( Growth )</v>
      </c>
    </row>
    <row r="8326" spans="1:36" x14ac:dyDescent="0.25">
      <c r="A8326" s="1" t="s">
        <v>41670</v>
      </c>
      <c r="N8326" s="1" t="s">
        <v>27</v>
      </c>
      <c r="O8326" s="1" t="s">
        <v>2458</v>
      </c>
      <c r="P8326" s="1" t="s">
        <v>33300</v>
      </c>
      <c r="Q8326" s="1" t="s">
        <v>13638</v>
      </c>
      <c r="R8326" s="1">
        <v>15.12</v>
      </c>
      <c r="S8326" s="1" t="s">
        <v>13638</v>
      </c>
      <c r="T8326" s="1" t="s">
        <v>13638</v>
      </c>
      <c r="U8326" s="8">
        <v>44354</v>
      </c>
      <c r="AJ8326" s="1" t="str">
        <v>Close Ended Schemes ( Growth )</v>
      </c>
    </row>
    <row r="8327" spans="1:36" x14ac:dyDescent="0.25">
      <c r="A8327" s="1" t="s">
        <v>41671</v>
      </c>
      <c r="N8327" s="1" t="s">
        <v>27</v>
      </c>
      <c r="O8327" s="1" t="s">
        <v>2457</v>
      </c>
      <c r="P8327" s="1" t="s">
        <v>33301</v>
      </c>
      <c r="Q8327" s="1" t="s">
        <v>13638</v>
      </c>
      <c r="R8327" s="1">
        <v>14.75</v>
      </c>
      <c r="S8327" s="1" t="s">
        <v>13638</v>
      </c>
      <c r="T8327" s="1" t="s">
        <v>13638</v>
      </c>
      <c r="U8327" s="8">
        <v>44354</v>
      </c>
      <c r="AJ8327" s="1" t="str">
        <v>Close Ended Schemes ( Growth )</v>
      </c>
    </row>
    <row r="8328" spans="1:36" x14ac:dyDescent="0.25">
      <c r="A8328" s="1" t="s">
        <v>41672</v>
      </c>
      <c r="N8328" s="1" t="s">
        <v>27</v>
      </c>
      <c r="O8328" s="1" t="s">
        <v>2456</v>
      </c>
      <c r="P8328" s="1" t="s">
        <v>33302</v>
      </c>
      <c r="Q8328" s="1" t="s">
        <v>13638</v>
      </c>
      <c r="R8328" s="1">
        <v>13.99</v>
      </c>
      <c r="S8328" s="1" t="s">
        <v>13638</v>
      </c>
      <c r="T8328" s="1" t="s">
        <v>13638</v>
      </c>
      <c r="U8328" s="8">
        <v>44354</v>
      </c>
      <c r="AJ8328" s="1" t="str">
        <v>Close Ended Schemes ( Growth )</v>
      </c>
    </row>
    <row r="8329" spans="1:36" x14ac:dyDescent="0.25">
      <c r="A8329" s="1" t="s">
        <v>41673</v>
      </c>
      <c r="N8329" s="1" t="s">
        <v>27</v>
      </c>
      <c r="O8329" s="1" t="s">
        <v>2455</v>
      </c>
      <c r="P8329" s="1" t="s">
        <v>33303</v>
      </c>
      <c r="Q8329" s="1" t="s">
        <v>13638</v>
      </c>
      <c r="R8329" s="1">
        <v>14.29</v>
      </c>
      <c r="S8329" s="1" t="s">
        <v>13638</v>
      </c>
      <c r="T8329" s="1" t="s">
        <v>13638</v>
      </c>
      <c r="U8329" s="8">
        <v>44354</v>
      </c>
      <c r="AJ8329" s="1" t="str">
        <v>Close Ended Schemes ( Growth )</v>
      </c>
    </row>
    <row r="8330" spans="1:36" x14ac:dyDescent="0.25">
      <c r="A8330" s="1" t="s">
        <v>41674</v>
      </c>
      <c r="N8330" s="1" t="s">
        <v>27</v>
      </c>
      <c r="O8330" s="1" t="s">
        <v>2454</v>
      </c>
      <c r="P8330" s="1" t="s">
        <v>33304</v>
      </c>
      <c r="Q8330" s="1" t="s">
        <v>13638</v>
      </c>
      <c r="R8330" s="1">
        <v>14.29</v>
      </c>
      <c r="S8330" s="1" t="s">
        <v>13638</v>
      </c>
      <c r="T8330" s="1" t="s">
        <v>13638</v>
      </c>
      <c r="U8330" s="8">
        <v>44354</v>
      </c>
      <c r="AJ8330" s="1" t="str">
        <v>Close Ended Schemes ( Growth )</v>
      </c>
    </row>
    <row r="8331" spans="1:36" x14ac:dyDescent="0.25">
      <c r="A8331" s="1" t="s">
        <v>41675</v>
      </c>
      <c r="N8331" s="1" t="s">
        <v>27</v>
      </c>
      <c r="O8331" s="1" t="s">
        <v>2453</v>
      </c>
      <c r="P8331" s="1" t="s">
        <v>33305</v>
      </c>
      <c r="Q8331" s="1" t="s">
        <v>13638</v>
      </c>
      <c r="R8331" s="1">
        <v>13.99</v>
      </c>
      <c r="S8331" s="1" t="s">
        <v>13638</v>
      </c>
      <c r="T8331" s="1" t="s">
        <v>13638</v>
      </c>
      <c r="U8331" s="8">
        <v>44354</v>
      </c>
      <c r="AJ8331" s="1" t="str">
        <v>Close Ended Schemes ( Growth )</v>
      </c>
    </row>
    <row r="8332" spans="1:36" x14ac:dyDescent="0.25">
      <c r="A8332" s="1" t="s">
        <v>41676</v>
      </c>
      <c r="N8332" s="1" t="s">
        <v>27</v>
      </c>
      <c r="O8332" s="1" t="s">
        <v>2452</v>
      </c>
      <c r="P8332" s="1" t="s">
        <v>33306</v>
      </c>
      <c r="Q8332" s="1" t="s">
        <v>13638</v>
      </c>
      <c r="R8332" s="1">
        <v>15.31</v>
      </c>
      <c r="S8332" s="1" t="s">
        <v>13638</v>
      </c>
      <c r="T8332" s="1" t="s">
        <v>13638</v>
      </c>
      <c r="U8332" s="8">
        <v>44354</v>
      </c>
      <c r="AJ8332" s="1" t="str">
        <v>Close Ended Schemes ( Growth )</v>
      </c>
    </row>
    <row r="8333" spans="1:36" x14ac:dyDescent="0.25">
      <c r="A8333" s="1" t="s">
        <v>41677</v>
      </c>
      <c r="N8333" s="1" t="s">
        <v>27</v>
      </c>
      <c r="O8333" s="1" t="s">
        <v>2451</v>
      </c>
      <c r="P8333" s="1" t="s">
        <v>33307</v>
      </c>
      <c r="Q8333" s="1" t="s">
        <v>13638</v>
      </c>
      <c r="R8333" s="1">
        <v>15.69</v>
      </c>
      <c r="S8333" s="1" t="s">
        <v>13638</v>
      </c>
      <c r="T8333" s="1" t="s">
        <v>13638</v>
      </c>
      <c r="U8333" s="8">
        <v>44354</v>
      </c>
      <c r="AJ8333" s="1" t="str">
        <v>Close Ended Schemes ( Growth )</v>
      </c>
    </row>
    <row r="8334" spans="1:36" x14ac:dyDescent="0.25">
      <c r="A8334" s="1" t="s">
        <v>41678</v>
      </c>
      <c r="N8334" s="1" t="s">
        <v>27</v>
      </c>
      <c r="O8334" s="1" t="s">
        <v>2450</v>
      </c>
      <c r="P8334" s="1" t="s">
        <v>33308</v>
      </c>
      <c r="Q8334" s="1" t="s">
        <v>13638</v>
      </c>
      <c r="R8334" s="1">
        <v>15.69</v>
      </c>
      <c r="S8334" s="1" t="s">
        <v>13638</v>
      </c>
      <c r="T8334" s="1" t="s">
        <v>13638</v>
      </c>
      <c r="U8334" s="8">
        <v>44354</v>
      </c>
      <c r="AJ8334" s="1" t="str">
        <v>Close Ended Schemes ( Growth )</v>
      </c>
    </row>
    <row r="8335" spans="1:36" x14ac:dyDescent="0.25">
      <c r="A8335" s="1" t="s">
        <v>41679</v>
      </c>
      <c r="N8335" s="1" t="s">
        <v>27</v>
      </c>
      <c r="O8335" s="1" t="s">
        <v>2449</v>
      </c>
      <c r="P8335" s="1" t="s">
        <v>33309</v>
      </c>
      <c r="Q8335" s="1" t="s">
        <v>13638</v>
      </c>
      <c r="R8335" s="1">
        <v>15.31</v>
      </c>
      <c r="S8335" s="1" t="s">
        <v>13638</v>
      </c>
      <c r="T8335" s="1" t="s">
        <v>13638</v>
      </c>
      <c r="U8335" s="8">
        <v>44354</v>
      </c>
      <c r="AJ8335" s="1" t="str">
        <v>Close Ended Schemes ( Growth )</v>
      </c>
    </row>
    <row r="8336" spans="1:36" x14ac:dyDescent="0.25">
      <c r="N8336" s="1" t="s">
        <v>27</v>
      </c>
      <c r="O8336" s="1" t="s">
        <v>2448</v>
      </c>
      <c r="P8336" s="1" t="s">
        <v>33310</v>
      </c>
      <c r="Q8336" s="1" t="s">
        <v>13638</v>
      </c>
      <c r="R8336" s="1">
        <v>13.18</v>
      </c>
      <c r="S8336" s="1" t="s">
        <v>13638</v>
      </c>
      <c r="T8336" s="1" t="s">
        <v>13638</v>
      </c>
      <c r="U8336" s="8">
        <v>44354</v>
      </c>
      <c r="AJ8336" s="1" t="str">
        <v>Close Ended Schemes ( Growth )</v>
      </c>
    </row>
    <row r="8337" spans="1:36" x14ac:dyDescent="0.25">
      <c r="A8337" s="1" t="s">
        <v>31</v>
      </c>
      <c r="N8337" s="1" t="s">
        <v>27</v>
      </c>
      <c r="O8337" s="1" t="s">
        <v>2447</v>
      </c>
      <c r="P8337" s="1" t="s">
        <v>33311</v>
      </c>
      <c r="Q8337" s="1" t="s">
        <v>13638</v>
      </c>
      <c r="R8337" s="1">
        <v>13.46</v>
      </c>
      <c r="S8337" s="1" t="s">
        <v>13638</v>
      </c>
      <c r="T8337" s="1" t="s">
        <v>13638</v>
      </c>
      <c r="U8337" s="8">
        <v>44354</v>
      </c>
      <c r="AJ8337" s="1" t="str">
        <v>Close Ended Schemes ( Growth )</v>
      </c>
    </row>
    <row r="8338" spans="1:36" x14ac:dyDescent="0.25">
      <c r="A8338" s="1" t="s">
        <v>41680</v>
      </c>
      <c r="N8338" s="1" t="s">
        <v>27</v>
      </c>
      <c r="O8338" s="1" t="s">
        <v>2446</v>
      </c>
      <c r="P8338" s="1" t="s">
        <v>33312</v>
      </c>
      <c r="Q8338" s="1" t="s">
        <v>13638</v>
      </c>
      <c r="R8338" s="1">
        <v>13.46</v>
      </c>
      <c r="S8338" s="1" t="s">
        <v>13638</v>
      </c>
      <c r="T8338" s="1" t="s">
        <v>13638</v>
      </c>
      <c r="U8338" s="8">
        <v>44354</v>
      </c>
      <c r="AJ8338" s="1" t="str">
        <v>Close Ended Schemes ( Growth )</v>
      </c>
    </row>
    <row r="8339" spans="1:36" x14ac:dyDescent="0.25">
      <c r="A8339" s="1" t="s">
        <v>41681</v>
      </c>
      <c r="N8339" s="1" t="s">
        <v>27</v>
      </c>
      <c r="O8339" s="1" t="s">
        <v>2445</v>
      </c>
      <c r="P8339" s="1" t="s">
        <v>33313</v>
      </c>
      <c r="Q8339" s="1" t="s">
        <v>13638</v>
      </c>
      <c r="R8339" s="1">
        <v>13.18</v>
      </c>
      <c r="S8339" s="1" t="s">
        <v>13638</v>
      </c>
      <c r="T8339" s="1" t="s">
        <v>13638</v>
      </c>
      <c r="U8339" s="8">
        <v>44354</v>
      </c>
      <c r="AJ8339" s="1" t="str">
        <v>Close Ended Schemes ( Growth )</v>
      </c>
    </row>
    <row r="8340" spans="1:36" x14ac:dyDescent="0.25">
      <c r="A8340" s="1" t="s">
        <v>41682</v>
      </c>
      <c r="N8340" s="1" t="s">
        <v>27</v>
      </c>
      <c r="O8340" s="1" t="s">
        <v>2444</v>
      </c>
      <c r="P8340" s="1" t="s">
        <v>33314</v>
      </c>
      <c r="Q8340" s="1" t="s">
        <v>13638</v>
      </c>
      <c r="R8340" s="1">
        <v>15.9</v>
      </c>
      <c r="S8340" s="1" t="s">
        <v>13638</v>
      </c>
      <c r="T8340" s="1" t="s">
        <v>13638</v>
      </c>
      <c r="U8340" s="8">
        <v>44354</v>
      </c>
      <c r="AJ8340" s="1" t="str">
        <v>Close Ended Schemes ( Growth )</v>
      </c>
    </row>
    <row r="8341" spans="1:36" x14ac:dyDescent="0.25">
      <c r="A8341" s="1" t="s">
        <v>41683</v>
      </c>
      <c r="N8341" s="1" t="s">
        <v>27</v>
      </c>
      <c r="O8341" s="1" t="s">
        <v>2443</v>
      </c>
      <c r="P8341" s="1" t="s">
        <v>33315</v>
      </c>
      <c r="Q8341" s="1" t="s">
        <v>13638</v>
      </c>
      <c r="R8341" s="1">
        <v>16.16</v>
      </c>
      <c r="S8341" s="1" t="s">
        <v>13638</v>
      </c>
      <c r="T8341" s="1" t="s">
        <v>13638</v>
      </c>
      <c r="U8341" s="8">
        <v>44354</v>
      </c>
      <c r="AJ8341" s="1" t="str">
        <v>Close Ended Schemes ( Growth )</v>
      </c>
    </row>
    <row r="8342" spans="1:36" x14ac:dyDescent="0.25">
      <c r="A8342" s="1" t="s">
        <v>41684</v>
      </c>
      <c r="N8342" s="1" t="s">
        <v>27</v>
      </c>
      <c r="O8342" s="1" t="s">
        <v>2442</v>
      </c>
      <c r="P8342" s="1" t="s">
        <v>33316</v>
      </c>
      <c r="Q8342" s="1" t="s">
        <v>13638</v>
      </c>
      <c r="R8342" s="1">
        <v>16.16</v>
      </c>
      <c r="S8342" s="1" t="s">
        <v>13638</v>
      </c>
      <c r="T8342" s="1" t="s">
        <v>13638</v>
      </c>
      <c r="U8342" s="8">
        <v>44354</v>
      </c>
      <c r="AJ8342" s="1" t="str">
        <v>Close Ended Schemes ( Growth )</v>
      </c>
    </row>
    <row r="8343" spans="1:36" x14ac:dyDescent="0.25">
      <c r="A8343" s="1" t="s">
        <v>41685</v>
      </c>
      <c r="N8343" s="1" t="s">
        <v>27</v>
      </c>
      <c r="O8343" s="1" t="s">
        <v>2441</v>
      </c>
      <c r="P8343" s="1" t="s">
        <v>33317</v>
      </c>
      <c r="Q8343" s="1" t="s">
        <v>13638</v>
      </c>
      <c r="R8343" s="1">
        <v>15.9</v>
      </c>
      <c r="S8343" s="1" t="s">
        <v>13638</v>
      </c>
      <c r="T8343" s="1" t="s">
        <v>13638</v>
      </c>
      <c r="U8343" s="8">
        <v>44354</v>
      </c>
      <c r="AJ8343" s="1" t="str">
        <v>Close Ended Schemes ( Growth )</v>
      </c>
    </row>
    <row r="8344" spans="1:36" x14ac:dyDescent="0.25">
      <c r="A8344" s="1" t="s">
        <v>41686</v>
      </c>
      <c r="N8344" s="1" t="s">
        <v>27</v>
      </c>
      <c r="O8344" s="1" t="s">
        <v>2298</v>
      </c>
      <c r="P8344" s="1" t="s">
        <v>33318</v>
      </c>
      <c r="Q8344" s="1" t="s">
        <v>13638</v>
      </c>
      <c r="R8344" s="1">
        <v>14.48</v>
      </c>
      <c r="S8344" s="1" t="s">
        <v>13638</v>
      </c>
      <c r="T8344" s="1" t="s">
        <v>13638</v>
      </c>
      <c r="U8344" s="8">
        <v>44354</v>
      </c>
      <c r="AJ8344" s="1" t="str">
        <v>Close Ended Schemes ( Growth )</v>
      </c>
    </row>
    <row r="8345" spans="1:36" x14ac:dyDescent="0.25">
      <c r="A8345" s="1" t="s">
        <v>41687</v>
      </c>
      <c r="N8345" s="1" t="s">
        <v>27</v>
      </c>
      <c r="O8345" s="1" t="s">
        <v>2297</v>
      </c>
      <c r="P8345" s="1" t="s">
        <v>33319</v>
      </c>
      <c r="Q8345" s="1" t="s">
        <v>13638</v>
      </c>
      <c r="R8345" s="1">
        <v>14.97</v>
      </c>
      <c r="S8345" s="1" t="s">
        <v>13638</v>
      </c>
      <c r="T8345" s="1" t="s">
        <v>13638</v>
      </c>
      <c r="U8345" s="8">
        <v>44354</v>
      </c>
      <c r="AJ8345" s="1" t="str">
        <v>Close Ended Schemes ( Growth )</v>
      </c>
    </row>
    <row r="8346" spans="1:36" x14ac:dyDescent="0.25">
      <c r="N8346" s="1" t="s">
        <v>27</v>
      </c>
      <c r="O8346" s="1" t="s">
        <v>2296</v>
      </c>
      <c r="P8346" s="1" t="s">
        <v>33320</v>
      </c>
      <c r="Q8346" s="1" t="s">
        <v>13638</v>
      </c>
      <c r="R8346" s="1">
        <v>14.97</v>
      </c>
      <c r="S8346" s="1" t="s">
        <v>13638</v>
      </c>
      <c r="T8346" s="1" t="s">
        <v>13638</v>
      </c>
      <c r="U8346" s="8">
        <v>44354</v>
      </c>
      <c r="AJ8346" s="1" t="str">
        <v>Close Ended Schemes ( Growth )</v>
      </c>
    </row>
    <row r="8347" spans="1:36" x14ac:dyDescent="0.25">
      <c r="A8347" s="1" t="s">
        <v>40</v>
      </c>
      <c r="N8347" s="1" t="s">
        <v>27</v>
      </c>
      <c r="O8347" s="1" t="s">
        <v>2295</v>
      </c>
      <c r="P8347" s="1" t="s">
        <v>33321</v>
      </c>
      <c r="Q8347" s="1" t="s">
        <v>13638</v>
      </c>
      <c r="R8347" s="1">
        <v>14.48</v>
      </c>
      <c r="S8347" s="1" t="s">
        <v>13638</v>
      </c>
      <c r="T8347" s="1" t="s">
        <v>13638</v>
      </c>
      <c r="U8347" s="8">
        <v>44354</v>
      </c>
      <c r="AJ8347" s="1" t="str">
        <v>Close Ended Schemes ( Growth )</v>
      </c>
    </row>
    <row r="8348" spans="1:36" x14ac:dyDescent="0.25">
      <c r="A8348" s="1" t="s">
        <v>41688</v>
      </c>
      <c r="N8348" s="1" t="s">
        <v>27</v>
      </c>
      <c r="O8348" s="1" t="s">
        <v>2294</v>
      </c>
      <c r="P8348" s="1" t="s">
        <v>33322</v>
      </c>
      <c r="Q8348" s="1" t="s">
        <v>13638</v>
      </c>
      <c r="R8348" s="1">
        <v>13.44</v>
      </c>
      <c r="S8348" s="1" t="s">
        <v>13638</v>
      </c>
      <c r="T8348" s="1" t="s">
        <v>13638</v>
      </c>
      <c r="U8348" s="8">
        <v>44354</v>
      </c>
      <c r="AJ8348" s="1" t="str">
        <v>Close Ended Schemes ( Growth )</v>
      </c>
    </row>
    <row r="8349" spans="1:36" x14ac:dyDescent="0.25">
      <c r="A8349" s="1" t="s">
        <v>41689</v>
      </c>
      <c r="N8349" s="1" t="s">
        <v>27</v>
      </c>
      <c r="O8349" s="1" t="s">
        <v>2293</v>
      </c>
      <c r="P8349" s="1" t="s">
        <v>33323</v>
      </c>
      <c r="Q8349" s="1" t="s">
        <v>13638</v>
      </c>
      <c r="R8349" s="1">
        <v>13.79</v>
      </c>
      <c r="S8349" s="1" t="s">
        <v>13638</v>
      </c>
      <c r="T8349" s="1" t="s">
        <v>13638</v>
      </c>
      <c r="U8349" s="8">
        <v>44354</v>
      </c>
      <c r="AJ8349" s="1" t="str">
        <v>Close Ended Schemes ( Growth )</v>
      </c>
    </row>
    <row r="8350" spans="1:36" x14ac:dyDescent="0.25">
      <c r="A8350" s="1" t="s">
        <v>41690</v>
      </c>
      <c r="N8350" s="1" t="s">
        <v>27</v>
      </c>
      <c r="O8350" s="1" t="s">
        <v>2292</v>
      </c>
      <c r="P8350" s="1" t="s">
        <v>33324</v>
      </c>
      <c r="Q8350" s="1" t="s">
        <v>13638</v>
      </c>
      <c r="R8350" s="1">
        <v>13.79</v>
      </c>
      <c r="S8350" s="1" t="s">
        <v>13638</v>
      </c>
      <c r="T8350" s="1" t="s">
        <v>13638</v>
      </c>
      <c r="U8350" s="8">
        <v>44354</v>
      </c>
      <c r="AJ8350" s="1" t="str">
        <v>Close Ended Schemes ( Growth )</v>
      </c>
    </row>
    <row r="8351" spans="1:36" x14ac:dyDescent="0.25">
      <c r="A8351" s="1" t="s">
        <v>41691</v>
      </c>
      <c r="N8351" s="1" t="s">
        <v>27</v>
      </c>
      <c r="O8351" s="1" t="s">
        <v>2291</v>
      </c>
      <c r="P8351" s="1" t="s">
        <v>33325</v>
      </c>
      <c r="Q8351" s="1" t="s">
        <v>13638</v>
      </c>
      <c r="R8351" s="1">
        <v>13.44</v>
      </c>
      <c r="S8351" s="1" t="s">
        <v>13638</v>
      </c>
      <c r="T8351" s="1" t="s">
        <v>13638</v>
      </c>
      <c r="U8351" s="8">
        <v>44354</v>
      </c>
      <c r="AJ8351" s="1" t="str">
        <v>Close Ended Schemes ( Growth )</v>
      </c>
    </row>
    <row r="8352" spans="1:36" x14ac:dyDescent="0.25">
      <c r="A8352" s="1" t="s">
        <v>41692</v>
      </c>
      <c r="N8352" s="1" t="s">
        <v>27</v>
      </c>
      <c r="O8352" s="1" t="s">
        <v>1946</v>
      </c>
      <c r="P8352" s="1" t="s">
        <v>33326</v>
      </c>
      <c r="Q8352" s="1" t="s">
        <v>13638</v>
      </c>
      <c r="R8352" s="1">
        <v>16.536000000000001</v>
      </c>
      <c r="S8352" s="1" t="s">
        <v>13638</v>
      </c>
      <c r="T8352" s="1" t="s">
        <v>13638</v>
      </c>
      <c r="U8352" s="8">
        <v>44354</v>
      </c>
      <c r="AJ8352" s="1" t="str">
        <v>Close Ended Schemes ( Growth )</v>
      </c>
    </row>
    <row r="8353" spans="1:36" x14ac:dyDescent="0.25">
      <c r="A8353" s="1" t="s">
        <v>41693</v>
      </c>
      <c r="N8353" s="1" t="s">
        <v>27</v>
      </c>
      <c r="O8353" s="1" t="s">
        <v>1945</v>
      </c>
      <c r="P8353" s="1" t="s">
        <v>33327</v>
      </c>
      <c r="Q8353" s="1" t="s">
        <v>13638</v>
      </c>
      <c r="R8353" s="1">
        <v>17.155999999999999</v>
      </c>
      <c r="S8353" s="1" t="s">
        <v>13638</v>
      </c>
      <c r="T8353" s="1" t="s">
        <v>13638</v>
      </c>
      <c r="U8353" s="8">
        <v>44354</v>
      </c>
      <c r="AJ8353" s="1" t="str">
        <v>Close Ended Schemes ( Growth )</v>
      </c>
    </row>
    <row r="8354" spans="1:36" x14ac:dyDescent="0.25">
      <c r="A8354" s="1" t="s">
        <v>41694</v>
      </c>
      <c r="N8354" s="1" t="s">
        <v>27</v>
      </c>
      <c r="O8354" s="1" t="s">
        <v>1944</v>
      </c>
      <c r="P8354" s="1" t="s">
        <v>33328</v>
      </c>
      <c r="Q8354" s="1" t="s">
        <v>13638</v>
      </c>
      <c r="R8354" s="1">
        <v>17.038</v>
      </c>
      <c r="S8354" s="1" t="s">
        <v>13638</v>
      </c>
      <c r="T8354" s="1" t="s">
        <v>13638</v>
      </c>
      <c r="U8354" s="8">
        <v>44354</v>
      </c>
      <c r="AJ8354" s="1" t="str">
        <v>Close Ended Schemes ( Growth )</v>
      </c>
    </row>
    <row r="8355" spans="1:36" x14ac:dyDescent="0.25">
      <c r="A8355" s="1" t="s">
        <v>41695</v>
      </c>
      <c r="N8355" s="1" t="s">
        <v>27</v>
      </c>
      <c r="O8355" s="1" t="s">
        <v>1943</v>
      </c>
      <c r="P8355" s="1" t="s">
        <v>33329</v>
      </c>
      <c r="Q8355" s="1" t="s">
        <v>13638</v>
      </c>
      <c r="R8355" s="1">
        <v>16.536999999999999</v>
      </c>
      <c r="S8355" s="1" t="s">
        <v>13638</v>
      </c>
      <c r="T8355" s="1" t="s">
        <v>13638</v>
      </c>
      <c r="U8355" s="8">
        <v>44354</v>
      </c>
      <c r="AJ8355" s="1" t="str">
        <v>Close Ended Schemes ( Growth )</v>
      </c>
    </row>
    <row r="8356" spans="1:36" x14ac:dyDescent="0.25">
      <c r="A8356" s="1" t="s">
        <v>41696</v>
      </c>
      <c r="N8356" s="1" t="s">
        <v>27</v>
      </c>
      <c r="O8356" s="1" t="s">
        <v>1942</v>
      </c>
      <c r="P8356" s="1" t="s">
        <v>33330</v>
      </c>
      <c r="Q8356" s="1" t="s">
        <v>13638</v>
      </c>
      <c r="R8356" s="1">
        <v>14.105</v>
      </c>
      <c r="S8356" s="1" t="s">
        <v>13638</v>
      </c>
      <c r="T8356" s="1" t="s">
        <v>13638</v>
      </c>
      <c r="U8356" s="8">
        <v>44354</v>
      </c>
      <c r="AJ8356" s="1" t="str">
        <v>Close Ended Schemes ( Growth )</v>
      </c>
    </row>
    <row r="8357" spans="1:36" x14ac:dyDescent="0.25">
      <c r="A8357" s="1" t="s">
        <v>41697</v>
      </c>
      <c r="N8357" s="1" t="s">
        <v>27</v>
      </c>
      <c r="O8357" s="1" t="s">
        <v>33331</v>
      </c>
      <c r="P8357" s="1" t="s">
        <v>33332</v>
      </c>
      <c r="Q8357" s="1" t="s">
        <v>13638</v>
      </c>
      <c r="R8357" s="1">
        <v>13.69</v>
      </c>
      <c r="S8357" s="1" t="s">
        <v>13638</v>
      </c>
      <c r="T8357" s="1" t="s">
        <v>13638</v>
      </c>
      <c r="U8357" s="8">
        <v>44354</v>
      </c>
      <c r="AJ8357" s="1" t="str">
        <v>Close Ended Schemes ( Growth )</v>
      </c>
    </row>
    <row r="8358" spans="1:36" x14ac:dyDescent="0.25">
      <c r="A8358" s="1" t="s">
        <v>41698</v>
      </c>
      <c r="N8358" s="1" t="s">
        <v>27</v>
      </c>
      <c r="O8358" s="1" t="s">
        <v>1941</v>
      </c>
      <c r="P8358" s="1" t="s">
        <v>33333</v>
      </c>
      <c r="Q8358" s="1" t="s">
        <v>13638</v>
      </c>
      <c r="R8358" s="1">
        <v>13.69</v>
      </c>
      <c r="S8358" s="1" t="s">
        <v>13638</v>
      </c>
      <c r="T8358" s="1" t="s">
        <v>13638</v>
      </c>
      <c r="U8358" s="8">
        <v>44354</v>
      </c>
      <c r="AJ8358" s="1" t="str">
        <v>Close Ended Schemes ( Growth )</v>
      </c>
    </row>
    <row r="8359" spans="1:36" x14ac:dyDescent="0.25">
      <c r="A8359" s="1" t="s">
        <v>41699</v>
      </c>
      <c r="N8359" s="1" t="s">
        <v>27</v>
      </c>
      <c r="O8359" s="1" t="s">
        <v>33334</v>
      </c>
      <c r="P8359" s="1" t="s">
        <v>33335</v>
      </c>
      <c r="Q8359" s="1" t="s">
        <v>13638</v>
      </c>
      <c r="R8359" s="1">
        <v>14.105</v>
      </c>
      <c r="S8359" s="1" t="s">
        <v>13638</v>
      </c>
      <c r="T8359" s="1" t="s">
        <v>13638</v>
      </c>
      <c r="U8359" s="8">
        <v>44354</v>
      </c>
      <c r="AJ8359" s="1" t="str">
        <v>Close Ended Schemes ( Growth )</v>
      </c>
    </row>
    <row r="8360" spans="1:36" x14ac:dyDescent="0.25">
      <c r="A8360" s="1" t="s">
        <v>41700</v>
      </c>
      <c r="N8360" s="1" t="s">
        <v>27</v>
      </c>
      <c r="O8360" s="1" t="s">
        <v>1890</v>
      </c>
      <c r="P8360" s="1" t="s">
        <v>33336</v>
      </c>
      <c r="Q8360" s="1" t="s">
        <v>33337</v>
      </c>
      <c r="R8360" s="1">
        <v>18.135000000000002</v>
      </c>
      <c r="S8360" s="1" t="s">
        <v>13638</v>
      </c>
      <c r="T8360" s="1" t="s">
        <v>13638</v>
      </c>
      <c r="U8360" s="8">
        <v>44354</v>
      </c>
      <c r="AJ8360" s="1" t="str">
        <v>Close Ended Schemes ( Growth )</v>
      </c>
    </row>
    <row r="8361" spans="1:36" x14ac:dyDescent="0.25">
      <c r="A8361" s="1" t="s">
        <v>41701</v>
      </c>
      <c r="N8361" s="1" t="s">
        <v>27</v>
      </c>
      <c r="O8361" s="1" t="s">
        <v>1889</v>
      </c>
      <c r="P8361" s="1" t="s">
        <v>33338</v>
      </c>
      <c r="Q8361" s="1" t="s">
        <v>33339</v>
      </c>
      <c r="R8361" s="1">
        <v>17.763000000000002</v>
      </c>
      <c r="S8361" s="1" t="s">
        <v>13638</v>
      </c>
      <c r="T8361" s="1" t="s">
        <v>13638</v>
      </c>
      <c r="U8361" s="8">
        <v>44354</v>
      </c>
      <c r="AJ8361" s="1" t="str">
        <v>Close Ended Schemes ( Growth )</v>
      </c>
    </row>
    <row r="8362" spans="1:36" x14ac:dyDescent="0.25">
      <c r="A8362" s="1" t="s">
        <v>41702</v>
      </c>
      <c r="N8362" s="1" t="s">
        <v>27</v>
      </c>
      <c r="O8362" s="1" t="s">
        <v>1509</v>
      </c>
      <c r="P8362" s="1" t="s">
        <v>33340</v>
      </c>
      <c r="Q8362" s="1" t="s">
        <v>13638</v>
      </c>
      <c r="R8362" s="1">
        <v>10.5318</v>
      </c>
      <c r="S8362" s="1" t="s">
        <v>13638</v>
      </c>
      <c r="T8362" s="1" t="s">
        <v>13638</v>
      </c>
      <c r="U8362" s="8">
        <v>44354</v>
      </c>
      <c r="AJ8362" s="1" t="str">
        <v>Close Ended Schemes ( Growth )</v>
      </c>
    </row>
    <row r="8363" spans="1:36" x14ac:dyDescent="0.25">
      <c r="A8363" s="1" t="s">
        <v>41703</v>
      </c>
      <c r="N8363" s="1" t="s">
        <v>27</v>
      </c>
      <c r="O8363" s="1" t="s">
        <v>1508</v>
      </c>
      <c r="P8363" s="1" t="s">
        <v>33341</v>
      </c>
      <c r="Q8363" s="1" t="s">
        <v>13638</v>
      </c>
      <c r="R8363" s="1">
        <v>10.5318</v>
      </c>
      <c r="S8363" s="1" t="s">
        <v>13638</v>
      </c>
      <c r="T8363" s="1" t="s">
        <v>13638</v>
      </c>
      <c r="U8363" s="8">
        <v>44354</v>
      </c>
      <c r="AJ8363" s="1" t="str">
        <v>Close Ended Schemes ( Growth )</v>
      </c>
    </row>
    <row r="8364" spans="1:36" x14ac:dyDescent="0.25">
      <c r="A8364" s="1" t="s">
        <v>41704</v>
      </c>
      <c r="N8364" s="1" t="s">
        <v>27</v>
      </c>
      <c r="O8364" s="1" t="s">
        <v>1507</v>
      </c>
      <c r="P8364" s="1" t="s">
        <v>33342</v>
      </c>
      <c r="Q8364" s="1" t="s">
        <v>13638</v>
      </c>
      <c r="R8364" s="1">
        <v>10.2066</v>
      </c>
      <c r="S8364" s="1" t="s">
        <v>13638</v>
      </c>
      <c r="T8364" s="1" t="s">
        <v>13638</v>
      </c>
      <c r="U8364" s="8">
        <v>44354</v>
      </c>
      <c r="AJ8364" s="1" t="str">
        <v>Close Ended Schemes ( Growth )</v>
      </c>
    </row>
    <row r="8365" spans="1:36" x14ac:dyDescent="0.25">
      <c r="A8365" s="1" t="s">
        <v>41705</v>
      </c>
      <c r="N8365" s="1" t="s">
        <v>27</v>
      </c>
      <c r="O8365" s="1" t="s">
        <v>1506</v>
      </c>
      <c r="P8365" s="1" t="s">
        <v>33343</v>
      </c>
      <c r="Q8365" s="1" t="s">
        <v>13638</v>
      </c>
      <c r="R8365" s="1">
        <v>10.2066</v>
      </c>
      <c r="S8365" s="1" t="s">
        <v>13638</v>
      </c>
      <c r="T8365" s="1" t="s">
        <v>13638</v>
      </c>
      <c r="U8365" s="8">
        <v>44354</v>
      </c>
      <c r="AJ8365" s="1" t="str">
        <v>Close Ended Schemes ( Growth )</v>
      </c>
    </row>
    <row r="8366" spans="1:36" x14ac:dyDescent="0.25">
      <c r="A8366" s="1" t="s">
        <v>41706</v>
      </c>
      <c r="N8366" s="1" t="s">
        <v>27</v>
      </c>
      <c r="O8366" s="1" t="s">
        <v>1419</v>
      </c>
      <c r="P8366" s="1" t="s">
        <v>33344</v>
      </c>
      <c r="Q8366" s="1" t="s">
        <v>13638</v>
      </c>
      <c r="R8366" s="1">
        <v>14.382</v>
      </c>
      <c r="S8366" s="1" t="s">
        <v>13638</v>
      </c>
      <c r="T8366" s="1" t="s">
        <v>13638</v>
      </c>
      <c r="U8366" s="8">
        <v>44354</v>
      </c>
      <c r="AJ8366" s="1" t="str">
        <v>Close Ended Schemes ( Growth )</v>
      </c>
    </row>
    <row r="8367" spans="1:36" x14ac:dyDescent="0.25">
      <c r="A8367" s="1" t="s">
        <v>41707</v>
      </c>
      <c r="N8367" s="1" t="s">
        <v>27</v>
      </c>
      <c r="O8367" s="1" t="s">
        <v>1418</v>
      </c>
      <c r="P8367" s="1" t="s">
        <v>33345</v>
      </c>
      <c r="Q8367" s="1" t="s">
        <v>13638</v>
      </c>
      <c r="R8367" s="1">
        <v>13.985799999999999</v>
      </c>
      <c r="S8367" s="1" t="s">
        <v>13638</v>
      </c>
      <c r="T8367" s="1" t="s">
        <v>13638</v>
      </c>
      <c r="U8367" s="8">
        <v>44354</v>
      </c>
      <c r="AJ8367" s="1" t="str">
        <v>Close Ended Schemes ( Growth )</v>
      </c>
    </row>
    <row r="8368" spans="1:36" x14ac:dyDescent="0.25">
      <c r="A8368" s="1" t="s">
        <v>41708</v>
      </c>
      <c r="N8368" s="1" t="s">
        <v>27</v>
      </c>
      <c r="O8368" s="1" t="s">
        <v>1417</v>
      </c>
      <c r="P8368" s="1" t="s">
        <v>33346</v>
      </c>
      <c r="Q8368" s="1" t="s">
        <v>13638</v>
      </c>
      <c r="R8368" s="1">
        <v>14.382</v>
      </c>
      <c r="S8368" s="1" t="s">
        <v>13638</v>
      </c>
      <c r="T8368" s="1" t="s">
        <v>13638</v>
      </c>
      <c r="U8368" s="8">
        <v>44354</v>
      </c>
      <c r="AJ8368" s="1" t="str">
        <v>Close Ended Schemes ( Growth )</v>
      </c>
    </row>
    <row r="8369" spans="1:36" x14ac:dyDescent="0.25">
      <c r="A8369" s="1" t="s">
        <v>41709</v>
      </c>
      <c r="N8369" s="1" t="s">
        <v>27</v>
      </c>
      <c r="O8369" s="1" t="s">
        <v>1416</v>
      </c>
      <c r="P8369" s="1" t="s">
        <v>33347</v>
      </c>
      <c r="Q8369" s="1" t="s">
        <v>13638</v>
      </c>
      <c r="R8369" s="1">
        <v>13.985799999999999</v>
      </c>
      <c r="S8369" s="1" t="s">
        <v>13638</v>
      </c>
      <c r="T8369" s="1" t="s">
        <v>13638</v>
      </c>
      <c r="U8369" s="8">
        <v>44354</v>
      </c>
      <c r="AJ8369" s="1" t="str">
        <v>Close Ended Schemes ( Growth )</v>
      </c>
    </row>
    <row r="8370" spans="1:36" x14ac:dyDescent="0.25">
      <c r="A8370" s="1" t="s">
        <v>41710</v>
      </c>
      <c r="N8370" s="1" t="s">
        <v>27</v>
      </c>
      <c r="O8370" s="1" t="s">
        <v>33348</v>
      </c>
      <c r="P8370" s="1" t="s">
        <v>33349</v>
      </c>
      <c r="Q8370" s="1" t="s">
        <v>13638</v>
      </c>
      <c r="R8370" s="1">
        <v>22.16</v>
      </c>
      <c r="S8370" s="1" t="s">
        <v>13638</v>
      </c>
      <c r="T8370" s="1" t="s">
        <v>13638</v>
      </c>
      <c r="U8370" s="8">
        <v>44354</v>
      </c>
      <c r="AJ8370" s="1" t="str">
        <v>Close Ended Schemes ( Growth )</v>
      </c>
    </row>
    <row r="8371" spans="1:36" x14ac:dyDescent="0.25">
      <c r="A8371" s="1" t="s">
        <v>41711</v>
      </c>
      <c r="N8371" s="1" t="s">
        <v>27</v>
      </c>
      <c r="O8371" s="1" t="s">
        <v>955</v>
      </c>
      <c r="P8371" s="1" t="s">
        <v>33350</v>
      </c>
      <c r="Q8371" s="1" t="s">
        <v>13638</v>
      </c>
      <c r="R8371" s="1">
        <v>23.453700000000001</v>
      </c>
      <c r="S8371" s="1" t="s">
        <v>13638</v>
      </c>
      <c r="T8371" s="1" t="s">
        <v>13638</v>
      </c>
      <c r="U8371" s="8">
        <v>44354</v>
      </c>
      <c r="AJ8371" s="1" t="str">
        <v>Close Ended Schemes ( Growth )</v>
      </c>
    </row>
    <row r="8372" spans="1:36" x14ac:dyDescent="0.25">
      <c r="A8372" s="1" t="s">
        <v>41712</v>
      </c>
      <c r="N8372" s="1" t="s">
        <v>27</v>
      </c>
      <c r="O8372" s="1" t="s">
        <v>954</v>
      </c>
      <c r="P8372" s="1" t="s">
        <v>33351</v>
      </c>
      <c r="Q8372" s="1" t="s">
        <v>13638</v>
      </c>
      <c r="R8372" s="1">
        <v>19.933499999999999</v>
      </c>
      <c r="S8372" s="1" t="s">
        <v>13638</v>
      </c>
      <c r="T8372" s="1" t="s">
        <v>13638</v>
      </c>
      <c r="U8372" s="8">
        <v>44354</v>
      </c>
      <c r="AJ8372" s="1" t="str">
        <v>Close Ended Schemes ( Growth )</v>
      </c>
    </row>
    <row r="8373" spans="1:36" x14ac:dyDescent="0.25">
      <c r="A8373" s="1" t="s">
        <v>41713</v>
      </c>
      <c r="N8373" s="1" t="s">
        <v>27</v>
      </c>
      <c r="O8373" s="1" t="s">
        <v>953</v>
      </c>
      <c r="P8373" s="1" t="s">
        <v>33352</v>
      </c>
      <c r="Q8373" s="1" t="s">
        <v>13638</v>
      </c>
      <c r="R8373" s="1">
        <v>18.802600000000002</v>
      </c>
      <c r="S8373" s="1" t="s">
        <v>13638</v>
      </c>
      <c r="T8373" s="1" t="s">
        <v>13638</v>
      </c>
      <c r="U8373" s="8">
        <v>44354</v>
      </c>
      <c r="AJ8373" s="1" t="str">
        <v>Close Ended Schemes ( Growth )</v>
      </c>
    </row>
    <row r="8374" spans="1:36" x14ac:dyDescent="0.25">
      <c r="A8374" s="1" t="s">
        <v>41714</v>
      </c>
      <c r="N8374" s="1" t="s">
        <v>27</v>
      </c>
      <c r="O8374" s="1" t="s">
        <v>666</v>
      </c>
      <c r="P8374" s="1" t="s">
        <v>33353</v>
      </c>
      <c r="Q8374" s="1" t="s">
        <v>13638</v>
      </c>
      <c r="R8374" s="1">
        <v>12.6768</v>
      </c>
      <c r="S8374" s="1" t="s">
        <v>13638</v>
      </c>
      <c r="T8374" s="1" t="s">
        <v>13638</v>
      </c>
      <c r="U8374" s="8">
        <v>44354</v>
      </c>
      <c r="AJ8374" s="1" t="str">
        <v>Close Ended Schemes ( Growth )</v>
      </c>
    </row>
    <row r="8375" spans="1:36" x14ac:dyDescent="0.25">
      <c r="A8375" s="1" t="s">
        <v>41715</v>
      </c>
      <c r="N8375" s="1" t="s">
        <v>27</v>
      </c>
      <c r="O8375" s="1" t="s">
        <v>665</v>
      </c>
      <c r="P8375" s="1" t="s">
        <v>33354</v>
      </c>
      <c r="Q8375" s="1" t="s">
        <v>13638</v>
      </c>
      <c r="R8375" s="1">
        <v>12.6768</v>
      </c>
      <c r="S8375" s="1" t="s">
        <v>13638</v>
      </c>
      <c r="T8375" s="1" t="s">
        <v>13638</v>
      </c>
      <c r="U8375" s="8">
        <v>44354</v>
      </c>
      <c r="AJ8375" s="1" t="str">
        <v>Close Ended Schemes ( Growth )</v>
      </c>
    </row>
    <row r="8376" spans="1:36" x14ac:dyDescent="0.25">
      <c r="A8376" s="1" t="s">
        <v>41716</v>
      </c>
      <c r="N8376" s="1" t="s">
        <v>27</v>
      </c>
      <c r="O8376" s="1" t="s">
        <v>664</v>
      </c>
      <c r="P8376" s="1" t="s">
        <v>33355</v>
      </c>
      <c r="Q8376" s="1" t="s">
        <v>13638</v>
      </c>
      <c r="R8376" s="1">
        <v>12.3765</v>
      </c>
      <c r="S8376" s="1" t="s">
        <v>13638</v>
      </c>
      <c r="T8376" s="1" t="s">
        <v>13638</v>
      </c>
      <c r="U8376" s="8">
        <v>44354</v>
      </c>
      <c r="AJ8376" s="1" t="str">
        <v>Close Ended Schemes ( Growth )</v>
      </c>
    </row>
    <row r="8377" spans="1:36" x14ac:dyDescent="0.25">
      <c r="A8377" s="1" t="s">
        <v>41717</v>
      </c>
      <c r="N8377" s="1" t="s">
        <v>27</v>
      </c>
      <c r="O8377" s="1" t="s">
        <v>663</v>
      </c>
      <c r="P8377" s="1" t="s">
        <v>33356</v>
      </c>
      <c r="Q8377" s="1" t="s">
        <v>13638</v>
      </c>
      <c r="R8377" s="1">
        <v>12.3765</v>
      </c>
      <c r="S8377" s="1" t="s">
        <v>13638</v>
      </c>
      <c r="T8377" s="1" t="s">
        <v>13638</v>
      </c>
      <c r="U8377" s="8">
        <v>44354</v>
      </c>
      <c r="AJ8377" s="1" t="str">
        <v>Close Ended Schemes ( Growth )</v>
      </c>
    </row>
    <row r="8378" spans="1:36" x14ac:dyDescent="0.25">
      <c r="A8378" s="1" t="s">
        <v>41718</v>
      </c>
      <c r="N8378" s="1" t="s">
        <v>27</v>
      </c>
      <c r="O8378" s="1" t="s">
        <v>662</v>
      </c>
      <c r="P8378" s="1" t="s">
        <v>33357</v>
      </c>
      <c r="Q8378" s="1" t="s">
        <v>13638</v>
      </c>
      <c r="R8378" s="1">
        <v>13.1279</v>
      </c>
      <c r="S8378" s="1" t="s">
        <v>13638</v>
      </c>
      <c r="T8378" s="1" t="s">
        <v>13638</v>
      </c>
      <c r="U8378" s="8">
        <v>44354</v>
      </c>
      <c r="AJ8378" s="1" t="str">
        <v>Close Ended Schemes ( Growth )</v>
      </c>
    </row>
    <row r="8379" spans="1:36" x14ac:dyDescent="0.25">
      <c r="A8379" s="1" t="s">
        <v>41719</v>
      </c>
      <c r="N8379" s="1" t="s">
        <v>27</v>
      </c>
      <c r="O8379" s="1" t="s">
        <v>661</v>
      </c>
      <c r="P8379" s="1" t="s">
        <v>33358</v>
      </c>
      <c r="Q8379" s="1" t="s">
        <v>13638</v>
      </c>
      <c r="R8379" s="1">
        <v>13.1279</v>
      </c>
      <c r="S8379" s="1" t="s">
        <v>13638</v>
      </c>
      <c r="T8379" s="1" t="s">
        <v>13638</v>
      </c>
      <c r="U8379" s="8">
        <v>44354</v>
      </c>
      <c r="AJ8379" s="1" t="str">
        <v>Close Ended Schemes ( Growth )</v>
      </c>
    </row>
    <row r="8380" spans="1:36" x14ac:dyDescent="0.25">
      <c r="A8380" s="1" t="s">
        <v>41720</v>
      </c>
      <c r="N8380" s="1" t="s">
        <v>27</v>
      </c>
      <c r="O8380" s="1" t="s">
        <v>660</v>
      </c>
      <c r="P8380" s="1" t="s">
        <v>33359</v>
      </c>
      <c r="Q8380" s="1" t="s">
        <v>13638</v>
      </c>
      <c r="R8380" s="1">
        <v>12.705299999999999</v>
      </c>
      <c r="S8380" s="1" t="s">
        <v>13638</v>
      </c>
      <c r="T8380" s="1" t="s">
        <v>13638</v>
      </c>
      <c r="U8380" s="8">
        <v>44354</v>
      </c>
      <c r="AJ8380" s="1" t="str">
        <v>Close Ended Schemes ( Growth )</v>
      </c>
    </row>
    <row r="8381" spans="1:36" x14ac:dyDescent="0.25">
      <c r="A8381" s="1" t="s">
        <v>41721</v>
      </c>
      <c r="N8381" s="1" t="s">
        <v>27</v>
      </c>
      <c r="O8381" s="1" t="s">
        <v>659</v>
      </c>
      <c r="P8381" s="1" t="s">
        <v>33360</v>
      </c>
      <c r="Q8381" s="1" t="s">
        <v>13638</v>
      </c>
      <c r="R8381" s="1">
        <v>12.705299999999999</v>
      </c>
      <c r="S8381" s="1" t="s">
        <v>13638</v>
      </c>
      <c r="T8381" s="1" t="s">
        <v>13638</v>
      </c>
      <c r="U8381" s="8">
        <v>44354</v>
      </c>
      <c r="AJ8381" s="1" t="str">
        <v>Close Ended Schemes ( Growth )</v>
      </c>
    </row>
    <row r="8382" spans="1:36" x14ac:dyDescent="0.25">
      <c r="A8382" s="1" t="s">
        <v>41722</v>
      </c>
      <c r="N8382" s="1" t="s">
        <v>27</v>
      </c>
      <c r="O8382" s="1" t="s">
        <v>658</v>
      </c>
      <c r="P8382" s="1" t="s">
        <v>33361</v>
      </c>
      <c r="Q8382" s="1" t="s">
        <v>13638</v>
      </c>
      <c r="R8382" s="1">
        <v>14.521000000000001</v>
      </c>
      <c r="S8382" s="1" t="s">
        <v>13638</v>
      </c>
      <c r="T8382" s="1" t="s">
        <v>13638</v>
      </c>
      <c r="U8382" s="8">
        <v>44354</v>
      </c>
      <c r="AJ8382" s="1" t="str">
        <v>Close Ended Schemes ( Growth )</v>
      </c>
    </row>
    <row r="8383" spans="1:36" x14ac:dyDescent="0.25">
      <c r="A8383" s="1" t="s">
        <v>41723</v>
      </c>
      <c r="N8383" s="1" t="s">
        <v>27</v>
      </c>
      <c r="O8383" s="1" t="s">
        <v>657</v>
      </c>
      <c r="P8383" s="1" t="s">
        <v>33362</v>
      </c>
      <c r="Q8383" s="1" t="s">
        <v>13638</v>
      </c>
      <c r="R8383" s="1">
        <v>14.2544</v>
      </c>
      <c r="S8383" s="1" t="s">
        <v>13638</v>
      </c>
      <c r="T8383" s="1" t="s">
        <v>13638</v>
      </c>
      <c r="U8383" s="8">
        <v>44354</v>
      </c>
      <c r="AJ8383" s="1" t="str">
        <v>Close Ended Schemes ( Growth )</v>
      </c>
    </row>
    <row r="8384" spans="1:36" x14ac:dyDescent="0.25">
      <c r="A8384" s="1" t="s">
        <v>41724</v>
      </c>
      <c r="N8384" s="1" t="s">
        <v>27</v>
      </c>
      <c r="O8384" s="1" t="s">
        <v>656</v>
      </c>
      <c r="P8384" s="1" t="s">
        <v>33363</v>
      </c>
      <c r="Q8384" s="1" t="s">
        <v>13638</v>
      </c>
      <c r="R8384" s="1">
        <v>14.151</v>
      </c>
      <c r="S8384" s="1" t="s">
        <v>13638</v>
      </c>
      <c r="T8384" s="1" t="s">
        <v>13638</v>
      </c>
      <c r="U8384" s="8">
        <v>44354</v>
      </c>
      <c r="AJ8384" s="1" t="str">
        <v>Close Ended Schemes ( Growth )</v>
      </c>
    </row>
    <row r="8385" spans="1:36" x14ac:dyDescent="0.25">
      <c r="A8385" s="1" t="s">
        <v>41725</v>
      </c>
      <c r="N8385" s="1" t="s">
        <v>27</v>
      </c>
      <c r="O8385" s="1" t="s">
        <v>655</v>
      </c>
      <c r="P8385" s="1" t="s">
        <v>33364</v>
      </c>
      <c r="Q8385" s="1" t="s">
        <v>13638</v>
      </c>
      <c r="R8385" s="1">
        <v>13.8843</v>
      </c>
      <c r="S8385" s="1" t="s">
        <v>13638</v>
      </c>
      <c r="T8385" s="1" t="s">
        <v>13638</v>
      </c>
      <c r="U8385" s="8">
        <v>44354</v>
      </c>
      <c r="AJ8385" s="1" t="str">
        <v>Close Ended Schemes ( Growth )</v>
      </c>
    </row>
    <row r="8386" spans="1:36" x14ac:dyDescent="0.25">
      <c r="A8386" s="1" t="s">
        <v>41726</v>
      </c>
      <c r="N8386" s="1" t="s">
        <v>27</v>
      </c>
      <c r="O8386" s="1" t="s">
        <v>654</v>
      </c>
      <c r="P8386" s="1" t="s">
        <v>33365</v>
      </c>
      <c r="Q8386" s="1" t="s">
        <v>13638</v>
      </c>
      <c r="R8386" s="1">
        <v>14.959099999999999</v>
      </c>
      <c r="S8386" s="1" t="s">
        <v>13638</v>
      </c>
      <c r="T8386" s="1" t="s">
        <v>13638</v>
      </c>
      <c r="U8386" s="8">
        <v>44354</v>
      </c>
      <c r="AJ8386" s="1" t="str">
        <v>Close Ended Schemes ( Growth )</v>
      </c>
    </row>
    <row r="8387" spans="1:36" x14ac:dyDescent="0.25">
      <c r="A8387" s="1" t="s">
        <v>41727</v>
      </c>
      <c r="N8387" s="1" t="s">
        <v>27</v>
      </c>
      <c r="O8387" s="1" t="s">
        <v>653</v>
      </c>
      <c r="P8387" s="1" t="s">
        <v>33366</v>
      </c>
      <c r="Q8387" s="1" t="s">
        <v>13638</v>
      </c>
      <c r="R8387" s="1">
        <v>14.4254</v>
      </c>
      <c r="S8387" s="1" t="s">
        <v>13638</v>
      </c>
      <c r="T8387" s="1" t="s">
        <v>13638</v>
      </c>
      <c r="U8387" s="8">
        <v>44354</v>
      </c>
      <c r="AJ8387" s="1" t="str">
        <v>Close Ended Schemes ( Growth )</v>
      </c>
    </row>
    <row r="8388" spans="1:36" x14ac:dyDescent="0.25">
      <c r="A8388" s="1" t="s">
        <v>41728</v>
      </c>
      <c r="N8388" s="1" t="s">
        <v>27</v>
      </c>
      <c r="O8388" s="1" t="s">
        <v>652</v>
      </c>
      <c r="P8388" s="1" t="s">
        <v>33367</v>
      </c>
      <c r="Q8388" s="1" t="s">
        <v>13638</v>
      </c>
      <c r="R8388" s="1">
        <v>14.572800000000001</v>
      </c>
      <c r="S8388" s="1" t="s">
        <v>13638</v>
      </c>
      <c r="T8388" s="1" t="s">
        <v>13638</v>
      </c>
      <c r="U8388" s="8">
        <v>44354</v>
      </c>
      <c r="AJ8388" s="1" t="str">
        <v>Close Ended Schemes ( Growth )</v>
      </c>
    </row>
    <row r="8389" spans="1:36" x14ac:dyDescent="0.25">
      <c r="A8389" s="1" t="s">
        <v>41729</v>
      </c>
      <c r="N8389" s="1" t="s">
        <v>27</v>
      </c>
      <c r="O8389" s="1" t="s">
        <v>651</v>
      </c>
      <c r="P8389" s="1" t="s">
        <v>33368</v>
      </c>
      <c r="Q8389" s="1" t="s">
        <v>13638</v>
      </c>
      <c r="R8389" s="1">
        <v>14.039300000000001</v>
      </c>
      <c r="S8389" s="1" t="s">
        <v>13638</v>
      </c>
      <c r="T8389" s="1" t="s">
        <v>13638</v>
      </c>
      <c r="U8389" s="8">
        <v>44354</v>
      </c>
      <c r="AJ8389" s="1" t="str">
        <v>Close Ended Schemes ( Growth )</v>
      </c>
    </row>
    <row r="8390" spans="1:36" x14ac:dyDescent="0.25">
      <c r="A8390" s="1" t="s">
        <v>41730</v>
      </c>
      <c r="N8390" s="1" t="s">
        <v>27</v>
      </c>
      <c r="O8390" s="1" t="s">
        <v>650</v>
      </c>
      <c r="P8390" s="1" t="s">
        <v>33369</v>
      </c>
      <c r="Q8390" s="1" t="s">
        <v>13638</v>
      </c>
      <c r="R8390" s="1">
        <v>15.0578</v>
      </c>
      <c r="S8390" s="1" t="s">
        <v>13638</v>
      </c>
      <c r="T8390" s="1" t="s">
        <v>13638</v>
      </c>
      <c r="U8390" s="8">
        <v>44354</v>
      </c>
      <c r="AJ8390" s="1" t="str">
        <v>Close Ended Schemes ( Growth )</v>
      </c>
    </row>
    <row r="8391" spans="1:36" x14ac:dyDescent="0.25">
      <c r="A8391" s="1" t="s">
        <v>41731</v>
      </c>
      <c r="N8391" s="1" t="s">
        <v>27</v>
      </c>
      <c r="O8391" s="1" t="s">
        <v>649</v>
      </c>
      <c r="P8391" s="1" t="s">
        <v>33370</v>
      </c>
      <c r="Q8391" s="1" t="s">
        <v>13638</v>
      </c>
      <c r="R8391" s="1">
        <v>14.522399999999999</v>
      </c>
      <c r="S8391" s="1" t="s">
        <v>13638</v>
      </c>
      <c r="T8391" s="1" t="s">
        <v>13638</v>
      </c>
      <c r="U8391" s="8">
        <v>44354</v>
      </c>
      <c r="AJ8391" s="1" t="str">
        <v>Close Ended Schemes ( Growth )</v>
      </c>
    </row>
    <row r="8392" spans="1:36" x14ac:dyDescent="0.25">
      <c r="A8392" s="1" t="s">
        <v>41732</v>
      </c>
      <c r="N8392" s="1" t="s">
        <v>27</v>
      </c>
      <c r="O8392" s="1" t="s">
        <v>648</v>
      </c>
      <c r="P8392" s="1" t="s">
        <v>33371</v>
      </c>
      <c r="Q8392" s="1" t="s">
        <v>13638</v>
      </c>
      <c r="R8392" s="1">
        <v>14.801500000000001</v>
      </c>
      <c r="S8392" s="1" t="s">
        <v>13638</v>
      </c>
      <c r="T8392" s="1" t="s">
        <v>13638</v>
      </c>
      <c r="U8392" s="8">
        <v>44354</v>
      </c>
      <c r="AJ8392" s="1" t="str">
        <v>Close Ended Schemes ( Growth )</v>
      </c>
    </row>
    <row r="8393" spans="1:36" x14ac:dyDescent="0.25">
      <c r="A8393" s="1" t="s">
        <v>41733</v>
      </c>
      <c r="N8393" s="1" t="s">
        <v>27</v>
      </c>
      <c r="O8393" s="1" t="s">
        <v>647</v>
      </c>
      <c r="P8393" s="1" t="s">
        <v>33372</v>
      </c>
      <c r="Q8393" s="1" t="s">
        <v>13638</v>
      </c>
      <c r="R8393" s="1">
        <v>14.2662</v>
      </c>
      <c r="S8393" s="1" t="s">
        <v>13638</v>
      </c>
      <c r="T8393" s="1" t="s">
        <v>13638</v>
      </c>
      <c r="U8393" s="8">
        <v>44354</v>
      </c>
      <c r="AJ8393" s="1" t="str">
        <v>Close Ended Schemes ( Growth )</v>
      </c>
    </row>
    <row r="8394" spans="1:36" x14ac:dyDescent="0.25">
      <c r="A8394" s="1" t="s">
        <v>41734</v>
      </c>
      <c r="N8394" s="1" t="s">
        <v>27</v>
      </c>
      <c r="O8394" s="1" t="s">
        <v>646</v>
      </c>
      <c r="P8394" s="1" t="s">
        <v>33373</v>
      </c>
      <c r="Q8394" s="1" t="s">
        <v>13638</v>
      </c>
      <c r="R8394" s="1">
        <v>17.028300000000002</v>
      </c>
      <c r="S8394" s="1" t="s">
        <v>13638</v>
      </c>
      <c r="T8394" s="1" t="s">
        <v>13638</v>
      </c>
      <c r="U8394" s="8">
        <v>44354</v>
      </c>
      <c r="AJ8394" s="1" t="str">
        <v>Close Ended Schemes ( Growth )</v>
      </c>
    </row>
    <row r="8395" spans="1:36" x14ac:dyDescent="0.25">
      <c r="A8395" s="1" t="s">
        <v>41735</v>
      </c>
      <c r="N8395" s="1" t="s">
        <v>27</v>
      </c>
      <c r="O8395" s="1" t="s">
        <v>645</v>
      </c>
      <c r="P8395" s="1" t="s">
        <v>33374</v>
      </c>
      <c r="Q8395" s="1" t="s">
        <v>13638</v>
      </c>
      <c r="R8395" s="1">
        <v>15.9634</v>
      </c>
      <c r="S8395" s="1" t="s">
        <v>13638</v>
      </c>
      <c r="T8395" s="1" t="s">
        <v>13638</v>
      </c>
      <c r="U8395" s="8">
        <v>44354</v>
      </c>
      <c r="AJ8395" s="1" t="str">
        <v>Close Ended Schemes ( Growth )</v>
      </c>
    </row>
    <row r="8396" spans="1:36" x14ac:dyDescent="0.25">
      <c r="A8396" s="1" t="s">
        <v>41736</v>
      </c>
      <c r="N8396" s="1" t="s">
        <v>27</v>
      </c>
      <c r="O8396" s="1" t="s">
        <v>644</v>
      </c>
      <c r="P8396" s="1" t="s">
        <v>33375</v>
      </c>
      <c r="Q8396" s="1" t="s">
        <v>13638</v>
      </c>
      <c r="R8396" s="1">
        <v>16.7728</v>
      </c>
      <c r="S8396" s="1" t="s">
        <v>13638</v>
      </c>
      <c r="T8396" s="1" t="s">
        <v>13638</v>
      </c>
      <c r="U8396" s="8">
        <v>44354</v>
      </c>
      <c r="AJ8396" s="1" t="str">
        <v>Close Ended Schemes ( Growth )</v>
      </c>
    </row>
    <row r="8397" spans="1:36" x14ac:dyDescent="0.25">
      <c r="A8397" s="1" t="s">
        <v>41737</v>
      </c>
      <c r="N8397" s="1" t="s">
        <v>27</v>
      </c>
      <c r="O8397" s="1" t="s">
        <v>643</v>
      </c>
      <c r="P8397" s="1" t="s">
        <v>33376</v>
      </c>
      <c r="Q8397" s="1" t="s">
        <v>13638</v>
      </c>
      <c r="R8397" s="1">
        <v>15.708299999999999</v>
      </c>
      <c r="S8397" s="1" t="s">
        <v>13638</v>
      </c>
      <c r="T8397" s="1" t="s">
        <v>13638</v>
      </c>
      <c r="U8397" s="8">
        <v>44354</v>
      </c>
      <c r="AJ8397" s="1" t="str">
        <v>Close Ended Schemes ( Growth )</v>
      </c>
    </row>
    <row r="8398" spans="1:36" x14ac:dyDescent="0.25">
      <c r="A8398" s="1" t="s">
        <v>41738</v>
      </c>
      <c r="N8398" s="1" t="s">
        <v>27</v>
      </c>
      <c r="O8398" s="1" t="s">
        <v>642</v>
      </c>
      <c r="P8398" s="1" t="s">
        <v>33377</v>
      </c>
      <c r="Q8398" s="1" t="s">
        <v>13638</v>
      </c>
      <c r="R8398" s="1">
        <v>16.1768</v>
      </c>
      <c r="S8398" s="1" t="s">
        <v>13638</v>
      </c>
      <c r="T8398" s="1" t="s">
        <v>13638</v>
      </c>
      <c r="U8398" s="8">
        <v>44354</v>
      </c>
      <c r="AJ8398" s="1" t="str">
        <v>Close Ended Schemes ( Growth )</v>
      </c>
    </row>
    <row r="8399" spans="1:36" x14ac:dyDescent="0.25">
      <c r="A8399" s="1" t="s">
        <v>41739</v>
      </c>
      <c r="N8399" s="1" t="s">
        <v>27</v>
      </c>
      <c r="O8399" s="1" t="s">
        <v>641</v>
      </c>
      <c r="P8399" s="1" t="s">
        <v>33378</v>
      </c>
      <c r="Q8399" s="1" t="s">
        <v>13638</v>
      </c>
      <c r="R8399" s="1">
        <v>17.0122</v>
      </c>
      <c r="S8399" s="1" t="s">
        <v>13638</v>
      </c>
      <c r="T8399" s="1" t="s">
        <v>13638</v>
      </c>
      <c r="U8399" s="8">
        <v>44354</v>
      </c>
      <c r="AJ8399" s="1" t="str">
        <v>Close Ended Schemes ( Growth )</v>
      </c>
    </row>
    <row r="8400" spans="1:36" x14ac:dyDescent="0.25">
      <c r="A8400" s="1" t="s">
        <v>41740</v>
      </c>
      <c r="N8400" s="1" t="s">
        <v>27</v>
      </c>
      <c r="O8400" s="1" t="s">
        <v>640</v>
      </c>
      <c r="P8400" s="1" t="s">
        <v>33379</v>
      </c>
      <c r="Q8400" s="1" t="s">
        <v>13638</v>
      </c>
      <c r="R8400" s="1">
        <v>15.9543</v>
      </c>
      <c r="S8400" s="1" t="s">
        <v>13638</v>
      </c>
      <c r="T8400" s="1" t="s">
        <v>13638</v>
      </c>
      <c r="U8400" s="8">
        <v>44354</v>
      </c>
      <c r="AJ8400" s="1" t="str">
        <v>Close Ended Schemes ( Growth )</v>
      </c>
    </row>
    <row r="8401" spans="1:36" x14ac:dyDescent="0.25">
      <c r="A8401" s="1" t="s">
        <v>41741</v>
      </c>
      <c r="N8401" s="1" t="s">
        <v>27</v>
      </c>
      <c r="O8401" s="1" t="s">
        <v>639</v>
      </c>
      <c r="P8401" s="1" t="s">
        <v>33380</v>
      </c>
      <c r="Q8401" s="1" t="s">
        <v>13638</v>
      </c>
      <c r="R8401" s="1">
        <v>17.235099999999999</v>
      </c>
      <c r="S8401" s="1" t="s">
        <v>13638</v>
      </c>
      <c r="T8401" s="1" t="s">
        <v>13638</v>
      </c>
      <c r="U8401" s="8">
        <v>44354</v>
      </c>
      <c r="AJ8401" s="1" t="str">
        <v>Close Ended Schemes ( Growth )</v>
      </c>
    </row>
    <row r="8402" spans="1:36" x14ac:dyDescent="0.25">
      <c r="A8402" s="1" t="s">
        <v>41742</v>
      </c>
      <c r="N8402" s="1" t="s">
        <v>27</v>
      </c>
      <c r="O8402" s="1" t="s">
        <v>537</v>
      </c>
      <c r="P8402" s="1" t="s">
        <v>33381</v>
      </c>
      <c r="Q8402" s="1" t="s">
        <v>13638</v>
      </c>
      <c r="R8402" s="1">
        <v>15.348000000000001</v>
      </c>
      <c r="S8402" s="1" t="s">
        <v>13638</v>
      </c>
      <c r="T8402" s="1" t="s">
        <v>13638</v>
      </c>
      <c r="U8402" s="8">
        <v>44354</v>
      </c>
      <c r="AJ8402" s="1" t="str">
        <v>Close Ended Schemes ( Growth )</v>
      </c>
    </row>
    <row r="8403" spans="1:36" x14ac:dyDescent="0.25">
      <c r="A8403" s="1" t="s">
        <v>41743</v>
      </c>
      <c r="N8403" s="1" t="s">
        <v>27</v>
      </c>
      <c r="O8403" s="1" t="s">
        <v>536</v>
      </c>
      <c r="P8403" s="1" t="s">
        <v>33382</v>
      </c>
      <c r="Q8403" s="1" t="s">
        <v>13638</v>
      </c>
      <c r="R8403" s="1">
        <v>15.348000000000001</v>
      </c>
      <c r="S8403" s="1" t="s">
        <v>13638</v>
      </c>
      <c r="T8403" s="1" t="s">
        <v>13638</v>
      </c>
      <c r="U8403" s="8">
        <v>44354</v>
      </c>
      <c r="AJ8403" s="1" t="str">
        <v>Close Ended Schemes ( Growth )</v>
      </c>
    </row>
    <row r="8404" spans="1:36" x14ac:dyDescent="0.25">
      <c r="A8404" s="1" t="s">
        <v>41744</v>
      </c>
      <c r="N8404" s="1" t="s">
        <v>27</v>
      </c>
      <c r="O8404" s="1" t="s">
        <v>535</v>
      </c>
      <c r="P8404" s="1" t="s">
        <v>33383</v>
      </c>
      <c r="Q8404" s="1" t="s">
        <v>13638</v>
      </c>
      <c r="R8404" s="1">
        <v>15.0875</v>
      </c>
      <c r="S8404" s="1" t="s">
        <v>13638</v>
      </c>
      <c r="T8404" s="1" t="s">
        <v>13638</v>
      </c>
      <c r="U8404" s="8">
        <v>44354</v>
      </c>
      <c r="AJ8404" s="1" t="str">
        <v>Close Ended Schemes ( Growth )</v>
      </c>
    </row>
    <row r="8405" spans="1:36" x14ac:dyDescent="0.25">
      <c r="A8405" s="1" t="s">
        <v>41745</v>
      </c>
      <c r="N8405" s="1" t="s">
        <v>27</v>
      </c>
      <c r="O8405" s="1" t="s">
        <v>534</v>
      </c>
      <c r="P8405" s="1" t="s">
        <v>33384</v>
      </c>
      <c r="Q8405" s="1" t="s">
        <v>13638</v>
      </c>
      <c r="R8405" s="1">
        <v>15.0875</v>
      </c>
      <c r="S8405" s="1" t="s">
        <v>13638</v>
      </c>
      <c r="T8405" s="1" t="s">
        <v>13638</v>
      </c>
      <c r="U8405" s="8">
        <v>44354</v>
      </c>
      <c r="AJ8405" s="1" t="str">
        <v>Close Ended Schemes ( Growth )</v>
      </c>
    </row>
    <row r="8406" spans="1:36" x14ac:dyDescent="0.25">
      <c r="A8406" s="1" t="s">
        <v>41746</v>
      </c>
      <c r="N8406" s="1" t="s">
        <v>27</v>
      </c>
      <c r="O8406" s="1" t="s">
        <v>533</v>
      </c>
      <c r="P8406" s="1" t="s">
        <v>33385</v>
      </c>
      <c r="Q8406" s="1" t="s">
        <v>13638</v>
      </c>
      <c r="R8406" s="1">
        <v>15.3285</v>
      </c>
      <c r="S8406" s="1" t="s">
        <v>13638</v>
      </c>
      <c r="T8406" s="1" t="s">
        <v>13638</v>
      </c>
      <c r="U8406" s="8">
        <v>44354</v>
      </c>
      <c r="AJ8406" s="1" t="str">
        <v>Close Ended Schemes ( Growth )</v>
      </c>
    </row>
    <row r="8407" spans="1:36" x14ac:dyDescent="0.25">
      <c r="A8407" s="1" t="s">
        <v>41747</v>
      </c>
      <c r="N8407" s="1" t="s">
        <v>27</v>
      </c>
      <c r="O8407" s="1" t="s">
        <v>532</v>
      </c>
      <c r="P8407" s="1" t="s">
        <v>33386</v>
      </c>
      <c r="Q8407" s="1" t="s">
        <v>13638</v>
      </c>
      <c r="R8407" s="1">
        <v>15.3284</v>
      </c>
      <c r="S8407" s="1" t="s">
        <v>13638</v>
      </c>
      <c r="T8407" s="1" t="s">
        <v>13638</v>
      </c>
      <c r="U8407" s="8">
        <v>44354</v>
      </c>
      <c r="AJ8407" s="1" t="str">
        <v>Close Ended Schemes ( Growth )</v>
      </c>
    </row>
    <row r="8408" spans="1:36" x14ac:dyDescent="0.25">
      <c r="A8408" s="1" t="s">
        <v>41748</v>
      </c>
      <c r="N8408" s="1" t="s">
        <v>27</v>
      </c>
      <c r="O8408" s="1" t="s">
        <v>531</v>
      </c>
      <c r="P8408" s="1" t="s">
        <v>33387</v>
      </c>
      <c r="Q8408" s="1" t="s">
        <v>13638</v>
      </c>
      <c r="R8408" s="1">
        <v>15.057700000000001</v>
      </c>
      <c r="S8408" s="1" t="s">
        <v>13638</v>
      </c>
      <c r="T8408" s="1" t="s">
        <v>13638</v>
      </c>
      <c r="U8408" s="8">
        <v>44354</v>
      </c>
      <c r="AJ8408" s="1" t="str">
        <v>Close Ended Schemes ( Growth )</v>
      </c>
    </row>
    <row r="8409" spans="1:36" x14ac:dyDescent="0.25">
      <c r="A8409" s="1" t="s">
        <v>41749</v>
      </c>
      <c r="N8409" s="1" t="s">
        <v>27</v>
      </c>
      <c r="O8409" s="1" t="s">
        <v>530</v>
      </c>
      <c r="P8409" s="1" t="s">
        <v>33388</v>
      </c>
      <c r="Q8409" s="1" t="s">
        <v>13638</v>
      </c>
      <c r="R8409" s="1">
        <v>15.0578</v>
      </c>
      <c r="S8409" s="1" t="s">
        <v>13638</v>
      </c>
      <c r="T8409" s="1" t="s">
        <v>13638</v>
      </c>
      <c r="U8409" s="8">
        <v>44354</v>
      </c>
      <c r="AJ8409" s="1" t="str">
        <v>Close Ended Schemes ( Growth )</v>
      </c>
    </row>
    <row r="8410" spans="1:36" x14ac:dyDescent="0.25">
      <c r="A8410" s="1" t="s">
        <v>41750</v>
      </c>
      <c r="N8410" s="1" t="s">
        <v>27</v>
      </c>
      <c r="O8410" s="1" t="s">
        <v>512</v>
      </c>
      <c r="P8410" s="1" t="s">
        <v>33389</v>
      </c>
      <c r="Q8410" s="1" t="s">
        <v>13638</v>
      </c>
      <c r="R8410" s="1">
        <v>13.508599999999999</v>
      </c>
      <c r="S8410" s="1" t="s">
        <v>13638</v>
      </c>
      <c r="T8410" s="1" t="s">
        <v>13638</v>
      </c>
      <c r="U8410" s="8">
        <v>44354</v>
      </c>
      <c r="AJ8410" s="1" t="str">
        <v>Close Ended Schemes ( Growth )</v>
      </c>
    </row>
    <row r="8411" spans="1:36" x14ac:dyDescent="0.25">
      <c r="A8411" s="1" t="s">
        <v>41751</v>
      </c>
      <c r="N8411" s="1" t="s">
        <v>27</v>
      </c>
      <c r="O8411" s="1" t="s">
        <v>511</v>
      </c>
      <c r="P8411" s="1" t="s">
        <v>33390</v>
      </c>
      <c r="Q8411" s="1" t="s">
        <v>13638</v>
      </c>
      <c r="R8411" s="1">
        <v>13.508599999999999</v>
      </c>
      <c r="S8411" s="1" t="s">
        <v>13638</v>
      </c>
      <c r="T8411" s="1" t="s">
        <v>13638</v>
      </c>
      <c r="U8411" s="8">
        <v>44354</v>
      </c>
      <c r="AJ8411" s="1" t="str">
        <v>Close Ended Schemes ( Growth )</v>
      </c>
    </row>
    <row r="8412" spans="1:36" x14ac:dyDescent="0.25">
      <c r="A8412" s="1" t="s">
        <v>41752</v>
      </c>
      <c r="N8412" s="1" t="s">
        <v>27</v>
      </c>
      <c r="O8412" s="1" t="s">
        <v>510</v>
      </c>
      <c r="P8412" s="1" t="s">
        <v>33391</v>
      </c>
      <c r="Q8412" s="1" t="s">
        <v>13638</v>
      </c>
      <c r="R8412" s="1">
        <v>13.168100000000001</v>
      </c>
      <c r="S8412" s="1" t="s">
        <v>13638</v>
      </c>
      <c r="T8412" s="1" t="s">
        <v>13638</v>
      </c>
      <c r="U8412" s="8">
        <v>44354</v>
      </c>
      <c r="AJ8412" s="1" t="str">
        <v>Close Ended Schemes ( Growth )</v>
      </c>
    </row>
    <row r="8413" spans="1:36" x14ac:dyDescent="0.25">
      <c r="A8413" s="1" t="s">
        <v>41753</v>
      </c>
      <c r="N8413" s="1" t="s">
        <v>27</v>
      </c>
      <c r="O8413" s="1" t="s">
        <v>509</v>
      </c>
      <c r="P8413" s="1" t="s">
        <v>33392</v>
      </c>
      <c r="Q8413" s="1" t="s">
        <v>13638</v>
      </c>
      <c r="R8413" s="1">
        <v>13.168100000000001</v>
      </c>
      <c r="S8413" s="1" t="s">
        <v>13638</v>
      </c>
      <c r="T8413" s="1" t="s">
        <v>13638</v>
      </c>
      <c r="U8413" s="8">
        <v>44354</v>
      </c>
      <c r="AJ8413" s="1" t="str">
        <v>Close Ended Schemes ( Growth )</v>
      </c>
    </row>
    <row r="8414" spans="1:36" x14ac:dyDescent="0.25">
      <c r="A8414" s="1" t="s">
        <v>41754</v>
      </c>
      <c r="N8414" s="1" t="s">
        <v>27</v>
      </c>
      <c r="O8414" s="1" t="s">
        <v>508</v>
      </c>
      <c r="P8414" s="1" t="s">
        <v>33393</v>
      </c>
      <c r="Q8414" s="1" t="s">
        <v>13638</v>
      </c>
      <c r="R8414" s="1">
        <v>12.965</v>
      </c>
      <c r="S8414" s="1" t="s">
        <v>13638</v>
      </c>
      <c r="T8414" s="1" t="s">
        <v>13638</v>
      </c>
      <c r="U8414" s="8">
        <v>44354</v>
      </c>
      <c r="AJ8414" s="1" t="str">
        <v>Close Ended Schemes ( Growth )</v>
      </c>
    </row>
    <row r="8415" spans="1:36" x14ac:dyDescent="0.25">
      <c r="A8415" s="1" t="s">
        <v>41755</v>
      </c>
      <c r="N8415" s="1" t="s">
        <v>27</v>
      </c>
      <c r="O8415" s="1" t="s">
        <v>507</v>
      </c>
      <c r="P8415" s="1" t="s">
        <v>33394</v>
      </c>
      <c r="Q8415" s="1" t="s">
        <v>13638</v>
      </c>
      <c r="R8415" s="1">
        <v>12.9649</v>
      </c>
      <c r="S8415" s="1" t="s">
        <v>13638</v>
      </c>
      <c r="T8415" s="1" t="s">
        <v>13638</v>
      </c>
      <c r="U8415" s="8">
        <v>44354</v>
      </c>
      <c r="AJ8415" s="1" t="str">
        <v>Close Ended Schemes ( Growth )</v>
      </c>
    </row>
    <row r="8416" spans="1:36" x14ac:dyDescent="0.25">
      <c r="A8416" s="1" t="s">
        <v>41756</v>
      </c>
      <c r="N8416" s="1" t="s">
        <v>27</v>
      </c>
      <c r="O8416" s="1" t="s">
        <v>506</v>
      </c>
      <c r="P8416" s="1" t="s">
        <v>33395</v>
      </c>
      <c r="Q8416" s="1" t="s">
        <v>13638</v>
      </c>
      <c r="R8416" s="1">
        <v>12.541600000000001</v>
      </c>
      <c r="S8416" s="1" t="s">
        <v>13638</v>
      </c>
      <c r="T8416" s="1" t="s">
        <v>13638</v>
      </c>
      <c r="U8416" s="8">
        <v>44354</v>
      </c>
      <c r="AJ8416" s="1" t="str">
        <v>Close Ended Schemes ( Growth )</v>
      </c>
    </row>
    <row r="8417" spans="1:36" x14ac:dyDescent="0.25">
      <c r="A8417" s="1" t="s">
        <v>41757</v>
      </c>
      <c r="N8417" s="1" t="s">
        <v>27</v>
      </c>
      <c r="O8417" s="1" t="s">
        <v>505</v>
      </c>
      <c r="P8417" s="1" t="s">
        <v>33396</v>
      </c>
      <c r="Q8417" s="1" t="s">
        <v>13638</v>
      </c>
      <c r="R8417" s="1">
        <v>12.541600000000001</v>
      </c>
      <c r="S8417" s="1" t="s">
        <v>13638</v>
      </c>
      <c r="T8417" s="1" t="s">
        <v>13638</v>
      </c>
      <c r="U8417" s="8">
        <v>44354</v>
      </c>
      <c r="AJ8417" s="1" t="str">
        <v>Close Ended Schemes ( Growth )</v>
      </c>
    </row>
    <row r="8418" spans="1:36" x14ac:dyDescent="0.25">
      <c r="A8418" s="1" t="s">
        <v>41758</v>
      </c>
      <c r="N8418" s="1" t="s">
        <v>27</v>
      </c>
      <c r="O8418" s="1" t="s">
        <v>504</v>
      </c>
      <c r="P8418" s="1" t="s">
        <v>33397</v>
      </c>
      <c r="Q8418" s="1" t="s">
        <v>13638</v>
      </c>
      <c r="R8418" s="1">
        <v>12.5151</v>
      </c>
      <c r="S8418" s="1" t="s">
        <v>13638</v>
      </c>
      <c r="T8418" s="1" t="s">
        <v>13638</v>
      </c>
      <c r="U8418" s="8">
        <v>44354</v>
      </c>
      <c r="AJ8418" s="1" t="str">
        <v>Close Ended Schemes ( Growth )</v>
      </c>
    </row>
    <row r="8419" spans="1:36" x14ac:dyDescent="0.25">
      <c r="N8419" s="1" t="s">
        <v>27</v>
      </c>
      <c r="O8419" s="1" t="s">
        <v>503</v>
      </c>
      <c r="P8419" s="1" t="s">
        <v>33398</v>
      </c>
      <c r="Q8419" s="1" t="s">
        <v>13638</v>
      </c>
      <c r="R8419" s="1">
        <v>12.5151</v>
      </c>
      <c r="S8419" s="1" t="s">
        <v>13638</v>
      </c>
      <c r="T8419" s="1" t="s">
        <v>13638</v>
      </c>
      <c r="U8419" s="8">
        <v>44354</v>
      </c>
      <c r="AJ8419" s="1" t="str">
        <v>Close Ended Schemes ( Growth )</v>
      </c>
    </row>
    <row r="8420" spans="1:36" x14ac:dyDescent="0.25">
      <c r="A8420" s="1" t="s">
        <v>32</v>
      </c>
      <c r="N8420" s="1" t="s">
        <v>27</v>
      </c>
      <c r="O8420" s="1" t="s">
        <v>502</v>
      </c>
      <c r="P8420" s="1" t="s">
        <v>33399</v>
      </c>
      <c r="Q8420" s="1" t="s">
        <v>13638</v>
      </c>
      <c r="R8420" s="1">
        <v>12.2423</v>
      </c>
      <c r="S8420" s="1" t="s">
        <v>13638</v>
      </c>
      <c r="T8420" s="1" t="s">
        <v>13638</v>
      </c>
      <c r="U8420" s="8">
        <v>44354</v>
      </c>
      <c r="AJ8420" s="1" t="str">
        <v>Close Ended Schemes ( Growth )</v>
      </c>
    </row>
    <row r="8421" spans="1:36" x14ac:dyDescent="0.25">
      <c r="A8421" s="1" t="s">
        <v>41759</v>
      </c>
      <c r="N8421" s="1" t="s">
        <v>27</v>
      </c>
      <c r="O8421" s="1" t="s">
        <v>501</v>
      </c>
      <c r="P8421" s="1" t="s">
        <v>33400</v>
      </c>
      <c r="Q8421" s="1" t="s">
        <v>13638</v>
      </c>
      <c r="R8421" s="1">
        <v>12.2423</v>
      </c>
      <c r="S8421" s="1" t="s">
        <v>13638</v>
      </c>
      <c r="T8421" s="1" t="s">
        <v>13638</v>
      </c>
      <c r="U8421" s="8">
        <v>44354</v>
      </c>
      <c r="AJ8421" s="1" t="str">
        <v>Close Ended Schemes ( Growth )</v>
      </c>
    </row>
    <row r="8422" spans="1:36" x14ac:dyDescent="0.25">
      <c r="A8422" s="1" t="s">
        <v>41760</v>
      </c>
      <c r="N8422" s="1" t="s">
        <v>27</v>
      </c>
      <c r="O8422" s="1" t="s">
        <v>500</v>
      </c>
      <c r="P8422" s="1" t="s">
        <v>33401</v>
      </c>
      <c r="Q8422" s="1" t="s">
        <v>13638</v>
      </c>
      <c r="R8422" s="1">
        <v>12.062099999999999</v>
      </c>
      <c r="S8422" s="1" t="s">
        <v>13638</v>
      </c>
      <c r="T8422" s="1" t="s">
        <v>13638</v>
      </c>
      <c r="U8422" s="8">
        <v>44354</v>
      </c>
      <c r="AJ8422" s="1" t="str">
        <v>Close Ended Schemes ( Growth )</v>
      </c>
    </row>
    <row r="8423" spans="1:36" x14ac:dyDescent="0.25">
      <c r="A8423" s="1" t="s">
        <v>41761</v>
      </c>
      <c r="N8423" s="1" t="s">
        <v>27</v>
      </c>
      <c r="O8423" s="1" t="s">
        <v>499</v>
      </c>
      <c r="P8423" s="1" t="s">
        <v>33402</v>
      </c>
      <c r="Q8423" s="1" t="s">
        <v>13638</v>
      </c>
      <c r="R8423" s="1">
        <v>12.062099999999999</v>
      </c>
      <c r="S8423" s="1" t="s">
        <v>13638</v>
      </c>
      <c r="T8423" s="1" t="s">
        <v>13638</v>
      </c>
      <c r="U8423" s="8">
        <v>44354</v>
      </c>
      <c r="AJ8423" s="1" t="str">
        <v>Close Ended Schemes ( Growth )</v>
      </c>
    </row>
    <row r="8424" spans="1:36" x14ac:dyDescent="0.25">
      <c r="A8424" s="1" t="s">
        <v>41762</v>
      </c>
      <c r="N8424" s="1" t="s">
        <v>27</v>
      </c>
      <c r="O8424" s="1" t="s">
        <v>498</v>
      </c>
      <c r="P8424" s="1" t="s">
        <v>33403</v>
      </c>
      <c r="Q8424" s="1" t="s">
        <v>13638</v>
      </c>
      <c r="R8424" s="1">
        <v>11.6418</v>
      </c>
      <c r="S8424" s="1" t="s">
        <v>13638</v>
      </c>
      <c r="T8424" s="1" t="s">
        <v>13638</v>
      </c>
      <c r="U8424" s="8">
        <v>44354</v>
      </c>
      <c r="AJ8424" s="1" t="str">
        <v>Close Ended Schemes ( Growth )</v>
      </c>
    </row>
    <row r="8425" spans="1:36" x14ac:dyDescent="0.25">
      <c r="A8425" s="1" t="s">
        <v>41763</v>
      </c>
      <c r="N8425" s="1" t="s">
        <v>27</v>
      </c>
      <c r="O8425" s="1" t="s">
        <v>497</v>
      </c>
      <c r="P8425" s="1" t="s">
        <v>33404</v>
      </c>
      <c r="Q8425" s="1" t="s">
        <v>13638</v>
      </c>
      <c r="R8425" s="1">
        <v>11.6418</v>
      </c>
      <c r="S8425" s="1" t="s">
        <v>13638</v>
      </c>
      <c r="T8425" s="1" t="s">
        <v>13638</v>
      </c>
      <c r="U8425" s="8">
        <v>44354</v>
      </c>
      <c r="AJ8425" s="1" t="str">
        <v>Close Ended Schemes ( Growth )</v>
      </c>
    </row>
    <row r="8426" spans="1:36" x14ac:dyDescent="0.25">
      <c r="A8426" s="1" t="s">
        <v>41764</v>
      </c>
      <c r="N8426" s="1" t="s">
        <v>27</v>
      </c>
      <c r="O8426" s="1" t="s">
        <v>496</v>
      </c>
      <c r="P8426" s="1" t="s">
        <v>33405</v>
      </c>
      <c r="Q8426" s="1" t="s">
        <v>13638</v>
      </c>
      <c r="R8426" s="1">
        <v>14.0921</v>
      </c>
      <c r="S8426" s="1" t="s">
        <v>13638</v>
      </c>
      <c r="T8426" s="1" t="s">
        <v>13638</v>
      </c>
      <c r="U8426" s="8">
        <v>44354</v>
      </c>
      <c r="AJ8426" s="1" t="str">
        <v>Close Ended Schemes ( Growth )</v>
      </c>
    </row>
    <row r="8427" spans="1:36" x14ac:dyDescent="0.25">
      <c r="A8427" s="1" t="s">
        <v>41765</v>
      </c>
      <c r="N8427" s="1" t="s">
        <v>27</v>
      </c>
      <c r="O8427" s="1" t="s">
        <v>495</v>
      </c>
      <c r="P8427" s="1" t="s">
        <v>33406</v>
      </c>
      <c r="Q8427" s="1" t="s">
        <v>13638</v>
      </c>
      <c r="R8427" s="1">
        <v>14.0921</v>
      </c>
      <c r="S8427" s="1" t="s">
        <v>13638</v>
      </c>
      <c r="T8427" s="1" t="s">
        <v>13638</v>
      </c>
      <c r="U8427" s="8">
        <v>44354</v>
      </c>
      <c r="AJ8427" s="1" t="str">
        <v>Close Ended Schemes ( Growth )</v>
      </c>
    </row>
    <row r="8428" spans="1:36" x14ac:dyDescent="0.25">
      <c r="A8428" s="1" t="s">
        <v>41766</v>
      </c>
      <c r="N8428" s="1" t="s">
        <v>27</v>
      </c>
      <c r="O8428" s="1" t="s">
        <v>494</v>
      </c>
      <c r="P8428" s="1" t="s">
        <v>33407</v>
      </c>
      <c r="Q8428" s="1" t="s">
        <v>13638</v>
      </c>
      <c r="R8428" s="1">
        <v>13.624000000000001</v>
      </c>
      <c r="S8428" s="1" t="s">
        <v>13638</v>
      </c>
      <c r="T8428" s="1" t="s">
        <v>13638</v>
      </c>
      <c r="U8428" s="8">
        <v>44354</v>
      </c>
      <c r="AJ8428" s="1" t="str">
        <v>Close Ended Schemes ( Growth )</v>
      </c>
    </row>
    <row r="8429" spans="1:36" x14ac:dyDescent="0.25">
      <c r="A8429" s="1" t="s">
        <v>41767</v>
      </c>
      <c r="N8429" s="1" t="s">
        <v>27</v>
      </c>
      <c r="O8429" s="1" t="s">
        <v>493</v>
      </c>
      <c r="P8429" s="1" t="s">
        <v>33408</v>
      </c>
      <c r="Q8429" s="1" t="s">
        <v>13638</v>
      </c>
      <c r="R8429" s="1">
        <v>13.624000000000001</v>
      </c>
      <c r="S8429" s="1" t="s">
        <v>13638</v>
      </c>
      <c r="T8429" s="1" t="s">
        <v>13638</v>
      </c>
      <c r="U8429" s="8">
        <v>44354</v>
      </c>
      <c r="AJ8429" s="1" t="str">
        <v>Close Ended Schemes ( Growth )</v>
      </c>
    </row>
    <row r="8430" spans="1:36" x14ac:dyDescent="0.25">
      <c r="A8430" s="1" t="s">
        <v>41768</v>
      </c>
      <c r="N8430" s="1" t="s">
        <v>27</v>
      </c>
      <c r="O8430" s="1" t="s">
        <v>492</v>
      </c>
      <c r="P8430" s="1" t="s">
        <v>33409</v>
      </c>
      <c r="Q8430" s="1" t="s">
        <v>13638</v>
      </c>
      <c r="R8430" s="1">
        <v>14.2194</v>
      </c>
      <c r="S8430" s="1" t="s">
        <v>13638</v>
      </c>
      <c r="T8430" s="1" t="s">
        <v>13638</v>
      </c>
      <c r="U8430" s="8">
        <v>44354</v>
      </c>
      <c r="AJ8430" s="1" t="str">
        <v>Close Ended Schemes ( Growth )</v>
      </c>
    </row>
    <row r="8431" spans="1:36" x14ac:dyDescent="0.25">
      <c r="A8431" s="1" t="s">
        <v>41769</v>
      </c>
      <c r="N8431" s="1" t="s">
        <v>27</v>
      </c>
      <c r="O8431" s="1" t="s">
        <v>491</v>
      </c>
      <c r="P8431" s="1" t="s">
        <v>33410</v>
      </c>
      <c r="Q8431" s="1" t="s">
        <v>13638</v>
      </c>
      <c r="R8431" s="1">
        <v>14.2194</v>
      </c>
      <c r="S8431" s="1" t="s">
        <v>13638</v>
      </c>
      <c r="T8431" s="1" t="s">
        <v>13638</v>
      </c>
      <c r="U8431" s="8">
        <v>44354</v>
      </c>
      <c r="AJ8431" s="1" t="str">
        <v>Close Ended Schemes ( Growth )</v>
      </c>
    </row>
    <row r="8432" spans="1:36" x14ac:dyDescent="0.25">
      <c r="A8432" s="1" t="s">
        <v>41770</v>
      </c>
      <c r="N8432" s="1" t="s">
        <v>27</v>
      </c>
      <c r="O8432" s="1" t="s">
        <v>490</v>
      </c>
      <c r="P8432" s="1" t="s">
        <v>33411</v>
      </c>
      <c r="Q8432" s="1" t="s">
        <v>13638</v>
      </c>
      <c r="R8432" s="1">
        <v>13.829499999999999</v>
      </c>
      <c r="S8432" s="1" t="s">
        <v>13638</v>
      </c>
      <c r="T8432" s="1" t="s">
        <v>13638</v>
      </c>
      <c r="U8432" s="8">
        <v>44354</v>
      </c>
      <c r="AJ8432" s="1" t="str">
        <v>Close Ended Schemes ( Growth )</v>
      </c>
    </row>
    <row r="8433" spans="1:36" x14ac:dyDescent="0.25">
      <c r="A8433" s="1" t="s">
        <v>41771</v>
      </c>
      <c r="N8433" s="1" t="s">
        <v>27</v>
      </c>
      <c r="O8433" s="1" t="s">
        <v>489</v>
      </c>
      <c r="P8433" s="1" t="s">
        <v>33412</v>
      </c>
      <c r="Q8433" s="1" t="s">
        <v>13638</v>
      </c>
      <c r="R8433" s="1">
        <v>13.829499999999999</v>
      </c>
      <c r="S8433" s="1" t="s">
        <v>13638</v>
      </c>
      <c r="T8433" s="1" t="s">
        <v>13638</v>
      </c>
      <c r="U8433" s="8">
        <v>44354</v>
      </c>
      <c r="AJ8433" s="1" t="str">
        <v>Close Ended Schemes ( Growth )</v>
      </c>
    </row>
    <row r="8434" spans="1:36" x14ac:dyDescent="0.25">
      <c r="A8434" s="1" t="s">
        <v>41772</v>
      </c>
      <c r="N8434" s="1" t="s">
        <v>27</v>
      </c>
      <c r="O8434" s="1" t="s">
        <v>474</v>
      </c>
      <c r="P8434" s="1" t="s">
        <v>33413</v>
      </c>
      <c r="Q8434" s="1" t="s">
        <v>13638</v>
      </c>
      <c r="R8434" s="1">
        <v>15.5924</v>
      </c>
      <c r="S8434" s="1" t="s">
        <v>13638</v>
      </c>
      <c r="T8434" s="1" t="s">
        <v>13638</v>
      </c>
      <c r="U8434" s="8">
        <v>44354</v>
      </c>
      <c r="AJ8434" s="1" t="str">
        <v>Close Ended Schemes ( Growth )</v>
      </c>
    </row>
    <row r="8435" spans="1:36" x14ac:dyDescent="0.25">
      <c r="A8435" s="1" t="s">
        <v>41773</v>
      </c>
      <c r="N8435" s="1" t="s">
        <v>27</v>
      </c>
      <c r="O8435" s="1" t="s">
        <v>473</v>
      </c>
      <c r="P8435" s="1" t="s">
        <v>33414</v>
      </c>
      <c r="Q8435" s="1" t="s">
        <v>13638</v>
      </c>
      <c r="R8435" s="1">
        <v>15.5923</v>
      </c>
      <c r="S8435" s="1" t="s">
        <v>13638</v>
      </c>
      <c r="T8435" s="1" t="s">
        <v>13638</v>
      </c>
      <c r="U8435" s="8">
        <v>44354</v>
      </c>
      <c r="AJ8435" s="1" t="str">
        <v>Close Ended Schemes ( Growth )</v>
      </c>
    </row>
    <row r="8436" spans="1:36" x14ac:dyDescent="0.25">
      <c r="A8436" s="1" t="s">
        <v>41774</v>
      </c>
      <c r="N8436" s="1" t="s">
        <v>27</v>
      </c>
      <c r="O8436" s="1" t="s">
        <v>472</v>
      </c>
      <c r="P8436" s="1" t="s">
        <v>33415</v>
      </c>
      <c r="Q8436" s="1" t="s">
        <v>13638</v>
      </c>
      <c r="R8436" s="1">
        <v>15.000400000000001</v>
      </c>
      <c r="S8436" s="1" t="s">
        <v>13638</v>
      </c>
      <c r="T8436" s="1" t="s">
        <v>13638</v>
      </c>
      <c r="U8436" s="8">
        <v>44354</v>
      </c>
      <c r="AJ8436" s="1" t="str">
        <v>Close Ended Schemes ( Growth )</v>
      </c>
    </row>
    <row r="8437" spans="1:36" x14ac:dyDescent="0.25">
      <c r="A8437" s="1" t="s">
        <v>41775</v>
      </c>
      <c r="N8437" s="1" t="s">
        <v>27</v>
      </c>
      <c r="O8437" s="1" t="s">
        <v>471</v>
      </c>
      <c r="P8437" s="1" t="s">
        <v>33416</v>
      </c>
      <c r="Q8437" s="1" t="s">
        <v>13638</v>
      </c>
      <c r="R8437" s="1">
        <v>15.000400000000001</v>
      </c>
      <c r="S8437" s="1" t="s">
        <v>13638</v>
      </c>
      <c r="T8437" s="1" t="s">
        <v>13638</v>
      </c>
      <c r="U8437" s="8">
        <v>44354</v>
      </c>
      <c r="AJ8437" s="1" t="str">
        <v>Close Ended Schemes ( Growth )</v>
      </c>
    </row>
    <row r="8438" spans="1:36" x14ac:dyDescent="0.25">
      <c r="A8438" s="1" t="s">
        <v>41776</v>
      </c>
      <c r="N8438" s="1" t="s">
        <v>27</v>
      </c>
      <c r="O8438" s="1" t="s">
        <v>470</v>
      </c>
      <c r="P8438" s="1" t="s">
        <v>33417</v>
      </c>
      <c r="Q8438" s="1" t="s">
        <v>13638</v>
      </c>
      <c r="R8438" s="1">
        <v>13.643700000000001</v>
      </c>
      <c r="S8438" s="1" t="s">
        <v>13638</v>
      </c>
      <c r="T8438" s="1" t="s">
        <v>13638</v>
      </c>
      <c r="U8438" s="8">
        <v>44354</v>
      </c>
      <c r="AJ8438" s="1" t="str">
        <v>Close Ended Schemes ( Growth )</v>
      </c>
    </row>
    <row r="8439" spans="1:36" x14ac:dyDescent="0.25">
      <c r="A8439" s="1" t="s">
        <v>41777</v>
      </c>
      <c r="N8439" s="1" t="s">
        <v>27</v>
      </c>
      <c r="O8439" s="1" t="s">
        <v>469</v>
      </c>
      <c r="P8439" s="1" t="s">
        <v>33418</v>
      </c>
      <c r="Q8439" s="1" t="s">
        <v>13638</v>
      </c>
      <c r="R8439" s="1">
        <v>13.6432</v>
      </c>
      <c r="S8439" s="1" t="s">
        <v>13638</v>
      </c>
      <c r="T8439" s="1" t="s">
        <v>13638</v>
      </c>
      <c r="U8439" s="8">
        <v>44354</v>
      </c>
      <c r="AJ8439" s="1" t="str">
        <v>Close Ended Schemes ( Growth )</v>
      </c>
    </row>
    <row r="8440" spans="1:36" x14ac:dyDescent="0.25">
      <c r="A8440" s="1" t="s">
        <v>41778</v>
      </c>
      <c r="N8440" s="1" t="s">
        <v>27</v>
      </c>
      <c r="O8440" s="1" t="s">
        <v>468</v>
      </c>
      <c r="P8440" s="1" t="s">
        <v>33419</v>
      </c>
      <c r="Q8440" s="1" t="s">
        <v>13638</v>
      </c>
      <c r="R8440" s="1">
        <v>13.273899999999999</v>
      </c>
      <c r="S8440" s="1" t="s">
        <v>13638</v>
      </c>
      <c r="T8440" s="1" t="s">
        <v>13638</v>
      </c>
      <c r="U8440" s="8">
        <v>44354</v>
      </c>
      <c r="AJ8440" s="1" t="str">
        <v>Close Ended Schemes ( Growth )</v>
      </c>
    </row>
    <row r="8441" spans="1:36" x14ac:dyDescent="0.25">
      <c r="A8441" s="1" t="s">
        <v>41779</v>
      </c>
      <c r="N8441" s="1" t="s">
        <v>27</v>
      </c>
      <c r="O8441" s="1" t="s">
        <v>467</v>
      </c>
      <c r="P8441" s="1" t="s">
        <v>33420</v>
      </c>
      <c r="Q8441" s="1" t="s">
        <v>13638</v>
      </c>
      <c r="R8441" s="1">
        <v>13.273899999999999</v>
      </c>
      <c r="S8441" s="1" t="s">
        <v>13638</v>
      </c>
      <c r="T8441" s="1" t="s">
        <v>13638</v>
      </c>
      <c r="U8441" s="8">
        <v>44354</v>
      </c>
      <c r="AJ8441" s="1" t="str">
        <v>Close Ended Schemes ( Growth )</v>
      </c>
    </row>
    <row r="8442" spans="1:36" x14ac:dyDescent="0.25">
      <c r="A8442" s="1" t="s">
        <v>41780</v>
      </c>
      <c r="N8442" s="1" t="s">
        <v>27</v>
      </c>
      <c r="O8442" s="1" t="s">
        <v>466</v>
      </c>
      <c r="P8442" s="1" t="s">
        <v>33421</v>
      </c>
      <c r="Q8442" s="1" t="s">
        <v>13638</v>
      </c>
      <c r="R8442" s="1">
        <v>15.431699999999999</v>
      </c>
      <c r="S8442" s="1" t="s">
        <v>13638</v>
      </c>
      <c r="T8442" s="1" t="s">
        <v>13638</v>
      </c>
      <c r="U8442" s="8">
        <v>44354</v>
      </c>
      <c r="AJ8442" s="1" t="str">
        <v>Close Ended Schemes ( Growth )</v>
      </c>
    </row>
    <row r="8443" spans="1:36" x14ac:dyDescent="0.25">
      <c r="A8443" s="1" t="s">
        <v>41781</v>
      </c>
      <c r="N8443" s="1" t="s">
        <v>27</v>
      </c>
      <c r="O8443" s="1" t="s">
        <v>465</v>
      </c>
      <c r="P8443" s="1" t="s">
        <v>33422</v>
      </c>
      <c r="Q8443" s="1" t="s">
        <v>13638</v>
      </c>
      <c r="R8443" s="1">
        <v>15.431699999999999</v>
      </c>
      <c r="S8443" s="1" t="s">
        <v>13638</v>
      </c>
      <c r="T8443" s="1" t="s">
        <v>13638</v>
      </c>
      <c r="U8443" s="8">
        <v>44354</v>
      </c>
      <c r="AJ8443" s="1" t="str">
        <v>Close Ended Schemes ( Growth )</v>
      </c>
    </row>
    <row r="8444" spans="1:36" x14ac:dyDescent="0.25">
      <c r="A8444" s="1" t="s">
        <v>41782</v>
      </c>
      <c r="N8444" s="1" t="s">
        <v>27</v>
      </c>
      <c r="O8444" s="1" t="s">
        <v>464</v>
      </c>
      <c r="P8444" s="1" t="s">
        <v>33423</v>
      </c>
      <c r="Q8444" s="1" t="s">
        <v>13638</v>
      </c>
      <c r="R8444" s="1">
        <v>14.8841</v>
      </c>
      <c r="S8444" s="1" t="s">
        <v>13638</v>
      </c>
      <c r="T8444" s="1" t="s">
        <v>13638</v>
      </c>
      <c r="U8444" s="8">
        <v>44354</v>
      </c>
      <c r="AJ8444" s="1" t="str">
        <v>Close Ended Schemes ( Growth )</v>
      </c>
    </row>
    <row r="8445" spans="1:36" x14ac:dyDescent="0.25">
      <c r="A8445" s="1" t="s">
        <v>41783</v>
      </c>
      <c r="N8445" s="1" t="s">
        <v>27</v>
      </c>
      <c r="O8445" s="1" t="s">
        <v>463</v>
      </c>
      <c r="P8445" s="1" t="s">
        <v>33424</v>
      </c>
      <c r="Q8445" s="1" t="s">
        <v>13638</v>
      </c>
      <c r="R8445" s="1">
        <v>14.8841</v>
      </c>
      <c r="S8445" s="1" t="s">
        <v>13638</v>
      </c>
      <c r="T8445" s="1" t="s">
        <v>13638</v>
      </c>
      <c r="U8445" s="8">
        <v>44354</v>
      </c>
      <c r="AJ8445" s="1" t="str">
        <v>Close Ended Schemes ( Growth )</v>
      </c>
    </row>
    <row r="8446" spans="1:36" x14ac:dyDescent="0.25">
      <c r="A8446" s="1" t="s">
        <v>41784</v>
      </c>
      <c r="N8446" s="1" t="s">
        <v>27</v>
      </c>
      <c r="O8446" s="1" t="s">
        <v>33425</v>
      </c>
      <c r="P8446" s="1" t="s">
        <v>33426</v>
      </c>
      <c r="Q8446" s="1" t="s">
        <v>13638</v>
      </c>
      <c r="R8446" s="1">
        <v>13.9796</v>
      </c>
      <c r="S8446" s="1" t="s">
        <v>13638</v>
      </c>
      <c r="T8446" s="1" t="s">
        <v>13638</v>
      </c>
      <c r="U8446" s="8">
        <v>44354</v>
      </c>
      <c r="AJ8446" s="1" t="str">
        <v>Close Ended Schemes ( Growth )</v>
      </c>
    </row>
    <row r="8447" spans="1:36" x14ac:dyDescent="0.25">
      <c r="A8447" s="1" t="s">
        <v>41785</v>
      </c>
      <c r="N8447" s="1" t="s">
        <v>27</v>
      </c>
      <c r="O8447" s="1" t="s">
        <v>33427</v>
      </c>
      <c r="P8447" s="1" t="s">
        <v>33428</v>
      </c>
      <c r="Q8447" s="1" t="s">
        <v>13638</v>
      </c>
      <c r="R8447" s="1">
        <v>13.4115</v>
      </c>
      <c r="S8447" s="1" t="s">
        <v>13638</v>
      </c>
      <c r="T8447" s="1" t="s">
        <v>13638</v>
      </c>
      <c r="U8447" s="8">
        <v>44354</v>
      </c>
      <c r="AJ8447" s="1" t="str">
        <v>Close Ended Schemes ( Growth )</v>
      </c>
    </row>
    <row r="8448" spans="1:36" x14ac:dyDescent="0.25">
      <c r="A8448" s="1" t="s">
        <v>41786</v>
      </c>
      <c r="N8448" s="1" t="s">
        <v>27</v>
      </c>
      <c r="O8448" s="1" t="s">
        <v>371</v>
      </c>
      <c r="P8448" s="1" t="s">
        <v>33429</v>
      </c>
      <c r="Q8448" s="1" t="s">
        <v>13638</v>
      </c>
      <c r="R8448" s="1">
        <v>13.9796</v>
      </c>
      <c r="S8448" s="1" t="s">
        <v>13638</v>
      </c>
      <c r="T8448" s="1" t="s">
        <v>13638</v>
      </c>
      <c r="U8448" s="8">
        <v>44354</v>
      </c>
      <c r="AJ8448" s="1" t="str">
        <v>Close Ended Schemes ( Growth )</v>
      </c>
    </row>
    <row r="8449" spans="1:36" x14ac:dyDescent="0.25">
      <c r="A8449" s="1" t="s">
        <v>41787</v>
      </c>
      <c r="N8449" s="1" t="s">
        <v>27</v>
      </c>
      <c r="O8449" s="1" t="s">
        <v>370</v>
      </c>
      <c r="P8449" s="1" t="s">
        <v>33430</v>
      </c>
      <c r="Q8449" s="1" t="s">
        <v>13638</v>
      </c>
      <c r="R8449" s="1">
        <v>13.4115</v>
      </c>
      <c r="S8449" s="1" t="s">
        <v>13638</v>
      </c>
      <c r="T8449" s="1" t="s">
        <v>13638</v>
      </c>
      <c r="U8449" s="8">
        <v>44354</v>
      </c>
      <c r="AJ8449" s="1" t="str">
        <v>Close Ended Schemes ( Growth )</v>
      </c>
    </row>
    <row r="8450" spans="1:36" x14ac:dyDescent="0.25">
      <c r="A8450" s="1" t="s">
        <v>41788</v>
      </c>
      <c r="N8450" s="1" t="s">
        <v>27</v>
      </c>
      <c r="O8450" s="1" t="s">
        <v>369</v>
      </c>
      <c r="P8450" s="1" t="s">
        <v>33431</v>
      </c>
      <c r="Q8450" s="1" t="s">
        <v>13638</v>
      </c>
      <c r="R8450" s="1">
        <v>13.3331</v>
      </c>
      <c r="S8450" s="1" t="s">
        <v>13638</v>
      </c>
      <c r="T8450" s="1" t="s">
        <v>13638</v>
      </c>
      <c r="U8450" s="8">
        <v>44354</v>
      </c>
      <c r="AJ8450" s="1" t="str">
        <v>Close Ended Schemes ( Growth )</v>
      </c>
    </row>
    <row r="8451" spans="1:36" x14ac:dyDescent="0.25">
      <c r="A8451" s="1" t="s">
        <v>41789</v>
      </c>
      <c r="N8451" s="1" t="s">
        <v>27</v>
      </c>
      <c r="O8451" s="1" t="s">
        <v>368</v>
      </c>
      <c r="P8451" s="1" t="s">
        <v>33432</v>
      </c>
      <c r="Q8451" s="1" t="s">
        <v>13638</v>
      </c>
      <c r="R8451" s="1">
        <v>12.776199999999999</v>
      </c>
      <c r="S8451" s="1" t="s">
        <v>13638</v>
      </c>
      <c r="T8451" s="1" t="s">
        <v>13638</v>
      </c>
      <c r="U8451" s="8">
        <v>44354</v>
      </c>
      <c r="AJ8451" s="1" t="str">
        <v>Close Ended Schemes ( Growth )</v>
      </c>
    </row>
    <row r="8452" spans="1:36" x14ac:dyDescent="0.25">
      <c r="A8452" s="1" t="s">
        <v>41790</v>
      </c>
      <c r="N8452" s="1" t="s">
        <v>27</v>
      </c>
      <c r="O8452" s="1" t="s">
        <v>367</v>
      </c>
      <c r="P8452" s="1" t="s">
        <v>33433</v>
      </c>
      <c r="Q8452" s="1" t="s">
        <v>13638</v>
      </c>
      <c r="R8452" s="1">
        <v>13.3331</v>
      </c>
      <c r="S8452" s="1" t="s">
        <v>13638</v>
      </c>
      <c r="T8452" s="1" t="s">
        <v>13638</v>
      </c>
      <c r="U8452" s="8">
        <v>44354</v>
      </c>
      <c r="AJ8452" s="1" t="str">
        <v>Close Ended Schemes ( Growth )</v>
      </c>
    </row>
    <row r="8453" spans="1:36" x14ac:dyDescent="0.25">
      <c r="A8453" s="1" t="s">
        <v>41791</v>
      </c>
      <c r="N8453" s="1" t="s">
        <v>27</v>
      </c>
      <c r="O8453" s="1" t="s">
        <v>366</v>
      </c>
      <c r="P8453" s="1" t="s">
        <v>33434</v>
      </c>
      <c r="Q8453" s="1" t="s">
        <v>13638</v>
      </c>
      <c r="R8453" s="1">
        <v>12.776199999999999</v>
      </c>
      <c r="S8453" s="1" t="s">
        <v>13638</v>
      </c>
      <c r="T8453" s="1" t="s">
        <v>13638</v>
      </c>
      <c r="U8453" s="8">
        <v>44354</v>
      </c>
      <c r="AJ8453" s="1" t="str">
        <v>Close Ended Schemes ( Growth )</v>
      </c>
    </row>
    <row r="8454" spans="1:36" x14ac:dyDescent="0.25">
      <c r="A8454" s="1" t="s">
        <v>41792</v>
      </c>
      <c r="N8454" s="1" t="s">
        <v>27</v>
      </c>
      <c r="O8454" s="1" t="s">
        <v>161</v>
      </c>
      <c r="P8454" s="1" t="s">
        <v>33435</v>
      </c>
      <c r="Q8454" s="1" t="s">
        <v>13638</v>
      </c>
      <c r="R8454" s="1">
        <v>12.1943</v>
      </c>
      <c r="S8454" s="1" t="s">
        <v>13638</v>
      </c>
      <c r="T8454" s="1" t="s">
        <v>13638</v>
      </c>
      <c r="U8454" s="8">
        <v>44354</v>
      </c>
      <c r="AJ8454" s="1" t="str">
        <v>Close Ended Schemes ( Growth )</v>
      </c>
    </row>
    <row r="8455" spans="1:36" x14ac:dyDescent="0.25">
      <c r="A8455" s="1" t="s">
        <v>41793</v>
      </c>
      <c r="N8455" s="1" t="s">
        <v>27</v>
      </c>
      <c r="O8455" s="1" t="s">
        <v>160</v>
      </c>
      <c r="P8455" s="1" t="s">
        <v>33436</v>
      </c>
      <c r="Q8455" s="1" t="s">
        <v>13638</v>
      </c>
      <c r="R8455" s="1">
        <v>12.1943</v>
      </c>
      <c r="S8455" s="1" t="s">
        <v>13638</v>
      </c>
      <c r="T8455" s="1" t="s">
        <v>13638</v>
      </c>
      <c r="U8455" s="8">
        <v>44354</v>
      </c>
      <c r="AJ8455" s="1" t="str">
        <v>Close Ended Schemes ( Growth )</v>
      </c>
    </row>
    <row r="8456" spans="1:36" x14ac:dyDescent="0.25">
      <c r="A8456" s="1" t="s">
        <v>41794</v>
      </c>
      <c r="N8456" s="1" t="s">
        <v>27</v>
      </c>
      <c r="O8456" s="1" t="s">
        <v>159</v>
      </c>
      <c r="P8456" s="1" t="s">
        <v>33437</v>
      </c>
      <c r="Q8456" s="1" t="s">
        <v>13638</v>
      </c>
      <c r="R8456" s="1">
        <v>11.793200000000001</v>
      </c>
      <c r="S8456" s="1" t="s">
        <v>13638</v>
      </c>
      <c r="T8456" s="1" t="s">
        <v>13638</v>
      </c>
      <c r="U8456" s="8">
        <v>44354</v>
      </c>
      <c r="AJ8456" s="1" t="str">
        <v>Close Ended Schemes ( Growth )</v>
      </c>
    </row>
    <row r="8457" spans="1:36" x14ac:dyDescent="0.25">
      <c r="A8457" s="1" t="s">
        <v>41795</v>
      </c>
      <c r="N8457" s="1" t="s">
        <v>27</v>
      </c>
      <c r="O8457" s="1" t="s">
        <v>158</v>
      </c>
      <c r="P8457" s="1" t="s">
        <v>33438</v>
      </c>
      <c r="Q8457" s="1" t="s">
        <v>13638</v>
      </c>
      <c r="R8457" s="1">
        <v>11.793200000000001</v>
      </c>
      <c r="S8457" s="1" t="s">
        <v>13638</v>
      </c>
      <c r="T8457" s="1" t="s">
        <v>13638</v>
      </c>
      <c r="U8457" s="8">
        <v>44354</v>
      </c>
      <c r="AJ8457" s="1" t="str">
        <v>Close Ended Schemes ( Growth )</v>
      </c>
    </row>
    <row r="8458" spans="1:36" x14ac:dyDescent="0.25">
      <c r="A8458" s="1" t="s">
        <v>41796</v>
      </c>
      <c r="N8458" s="1" t="s">
        <v>89</v>
      </c>
      <c r="O8458" s="1" t="s">
        <v>3097</v>
      </c>
      <c r="P8458" s="1" t="s">
        <v>28492</v>
      </c>
      <c r="Q8458" s="1" t="s">
        <v>13638</v>
      </c>
      <c r="R8458" s="1">
        <v>15.13</v>
      </c>
      <c r="S8458" s="1" t="s">
        <v>13638</v>
      </c>
      <c r="T8458" s="1" t="s">
        <v>13638</v>
      </c>
      <c r="U8458" s="8">
        <v>44354</v>
      </c>
      <c r="AJ8458" s="1" t="str">
        <v>Close Ended Schemes ( Growth )</v>
      </c>
    </row>
    <row r="8459" spans="1:36" x14ac:dyDescent="0.25">
      <c r="A8459" s="1" t="s">
        <v>41797</v>
      </c>
      <c r="N8459" s="1" t="s">
        <v>89</v>
      </c>
      <c r="O8459" s="1" t="s">
        <v>3096</v>
      </c>
      <c r="P8459" s="1" t="s">
        <v>28493</v>
      </c>
      <c r="Q8459" s="1" t="s">
        <v>13638</v>
      </c>
      <c r="R8459" s="1">
        <v>15.13</v>
      </c>
      <c r="S8459" s="1" t="s">
        <v>13638</v>
      </c>
      <c r="T8459" s="1" t="s">
        <v>13638</v>
      </c>
      <c r="U8459" s="8">
        <v>44354</v>
      </c>
      <c r="AJ8459" s="1" t="str">
        <v>Close Ended Schemes ( Growth )</v>
      </c>
    </row>
    <row r="8460" spans="1:36" x14ac:dyDescent="0.25">
      <c r="A8460" s="1" t="s">
        <v>41798</v>
      </c>
      <c r="N8460" s="1" t="s">
        <v>89</v>
      </c>
      <c r="O8460" s="1" t="s">
        <v>3095</v>
      </c>
      <c r="P8460" s="1" t="s">
        <v>28494</v>
      </c>
      <c r="Q8460" s="1" t="s">
        <v>13638</v>
      </c>
      <c r="R8460" s="1">
        <v>14.75</v>
      </c>
      <c r="S8460" s="1" t="s">
        <v>13638</v>
      </c>
      <c r="T8460" s="1" t="s">
        <v>13638</v>
      </c>
      <c r="U8460" s="8">
        <v>44354</v>
      </c>
      <c r="AJ8460" s="1" t="str">
        <v>Close Ended Schemes ( Growth )</v>
      </c>
    </row>
    <row r="8461" spans="1:36" x14ac:dyDescent="0.25">
      <c r="A8461" s="1" t="s">
        <v>41799</v>
      </c>
      <c r="N8461" s="1" t="s">
        <v>89</v>
      </c>
      <c r="O8461" s="1" t="s">
        <v>3094</v>
      </c>
      <c r="P8461" s="1" t="s">
        <v>28495</v>
      </c>
      <c r="Q8461" s="1" t="s">
        <v>13638</v>
      </c>
      <c r="R8461" s="1">
        <v>14.75</v>
      </c>
      <c r="S8461" s="1" t="s">
        <v>13638</v>
      </c>
      <c r="T8461" s="1" t="s">
        <v>13638</v>
      </c>
      <c r="U8461" s="8">
        <v>44354</v>
      </c>
      <c r="AJ8461" s="1" t="str">
        <v>Close Ended Schemes ( Growth )</v>
      </c>
    </row>
    <row r="8462" spans="1:36" x14ac:dyDescent="0.25">
      <c r="A8462" s="1" t="s">
        <v>41800</v>
      </c>
      <c r="N8462" s="1" t="s">
        <v>89</v>
      </c>
      <c r="O8462" s="1" t="s">
        <v>3093</v>
      </c>
      <c r="P8462" s="1" t="s">
        <v>28496</v>
      </c>
      <c r="Q8462" s="1" t="s">
        <v>13638</v>
      </c>
      <c r="R8462" s="1">
        <v>18.399999999999999</v>
      </c>
      <c r="S8462" s="1" t="s">
        <v>13638</v>
      </c>
      <c r="T8462" s="1" t="s">
        <v>13638</v>
      </c>
      <c r="U8462" s="8">
        <v>44354</v>
      </c>
      <c r="AJ8462" s="1" t="str">
        <v>Close Ended Schemes ( Growth )</v>
      </c>
    </row>
    <row r="8463" spans="1:36" x14ac:dyDescent="0.25">
      <c r="A8463" s="1" t="s">
        <v>41801</v>
      </c>
      <c r="N8463" s="1" t="s">
        <v>89</v>
      </c>
      <c r="O8463" s="1" t="s">
        <v>3092</v>
      </c>
      <c r="P8463" s="1" t="s">
        <v>28497</v>
      </c>
      <c r="Q8463" s="1" t="s">
        <v>13638</v>
      </c>
      <c r="R8463" s="1">
        <v>18.399999999999999</v>
      </c>
      <c r="S8463" s="1" t="s">
        <v>13638</v>
      </c>
      <c r="T8463" s="1" t="s">
        <v>13638</v>
      </c>
      <c r="U8463" s="8">
        <v>44354</v>
      </c>
      <c r="AJ8463" s="1" t="str">
        <v>Close Ended Schemes ( Growth )</v>
      </c>
    </row>
    <row r="8464" spans="1:36" x14ac:dyDescent="0.25">
      <c r="A8464" s="1" t="s">
        <v>41802</v>
      </c>
      <c r="N8464" s="1" t="s">
        <v>89</v>
      </c>
      <c r="O8464" s="1" t="s">
        <v>3091</v>
      </c>
      <c r="P8464" s="1" t="s">
        <v>28498</v>
      </c>
      <c r="Q8464" s="1" t="s">
        <v>13638</v>
      </c>
      <c r="R8464" s="1">
        <v>17.87</v>
      </c>
      <c r="S8464" s="1" t="s">
        <v>13638</v>
      </c>
      <c r="T8464" s="1" t="s">
        <v>13638</v>
      </c>
      <c r="U8464" s="8">
        <v>44354</v>
      </c>
      <c r="AJ8464" s="1" t="e" vm="5">
        <v>#N/A</v>
      </c>
    </row>
    <row r="8465" spans="1:36" x14ac:dyDescent="0.25">
      <c r="A8465" s="1" t="s">
        <v>41803</v>
      </c>
      <c r="N8465" s="1" t="s">
        <v>89</v>
      </c>
      <c r="O8465" s="1" t="s">
        <v>3090</v>
      </c>
      <c r="P8465" s="1" t="s">
        <v>28499</v>
      </c>
      <c r="Q8465" s="1" t="s">
        <v>13638</v>
      </c>
      <c r="R8465" s="1">
        <v>17.87</v>
      </c>
      <c r="S8465" s="1" t="s">
        <v>13638</v>
      </c>
      <c r="T8465" s="1" t="s">
        <v>13638</v>
      </c>
      <c r="U8465" s="8">
        <v>44354</v>
      </c>
      <c r="AJ8465" s="1" t="e" vm="5">
        <v>#N/A</v>
      </c>
    </row>
    <row r="8466" spans="1:36" x14ac:dyDescent="0.25">
      <c r="A8466" s="1" t="s">
        <v>41804</v>
      </c>
      <c r="N8466" s="1" t="s">
        <v>89</v>
      </c>
      <c r="O8466" s="1" t="s">
        <v>2368</v>
      </c>
      <c r="P8466" s="1" t="s">
        <v>28500</v>
      </c>
      <c r="Q8466" s="1" t="s">
        <v>13638</v>
      </c>
      <c r="R8466" s="1">
        <v>14.41</v>
      </c>
      <c r="S8466" s="1" t="s">
        <v>13638</v>
      </c>
      <c r="T8466" s="1" t="s">
        <v>13638</v>
      </c>
      <c r="U8466" s="8">
        <v>44354</v>
      </c>
      <c r="AJ8466" s="1" t="e" vm="5">
        <v>#N/A</v>
      </c>
    </row>
    <row r="8467" spans="1:36" x14ac:dyDescent="0.25">
      <c r="A8467" s="1" t="s">
        <v>41805</v>
      </c>
      <c r="N8467" s="1" t="s">
        <v>89</v>
      </c>
      <c r="O8467" s="1" t="s">
        <v>2367</v>
      </c>
      <c r="P8467" s="1" t="s">
        <v>28501</v>
      </c>
      <c r="Q8467" s="1" t="s">
        <v>13638</v>
      </c>
      <c r="R8467" s="1">
        <v>14.8</v>
      </c>
      <c r="S8467" s="1" t="s">
        <v>13638</v>
      </c>
      <c r="T8467" s="1" t="s">
        <v>13638</v>
      </c>
      <c r="U8467" s="8">
        <v>44354</v>
      </c>
      <c r="AJ8467" s="1" t="e" vm="5">
        <v>#N/A</v>
      </c>
    </row>
    <row r="8468" spans="1:36" x14ac:dyDescent="0.25">
      <c r="A8468" s="1" t="s">
        <v>41806</v>
      </c>
      <c r="N8468" s="1" t="s">
        <v>89</v>
      </c>
      <c r="O8468" s="1" t="s">
        <v>2366</v>
      </c>
      <c r="P8468" s="1" t="s">
        <v>28502</v>
      </c>
      <c r="Q8468" s="1" t="s">
        <v>13638</v>
      </c>
      <c r="R8468" s="1">
        <v>14.8</v>
      </c>
      <c r="S8468" s="1" t="s">
        <v>13638</v>
      </c>
      <c r="T8468" s="1" t="s">
        <v>13638</v>
      </c>
      <c r="U8468" s="8">
        <v>44354</v>
      </c>
      <c r="AJ8468" s="1" t="e" vm="5">
        <v>#N/A</v>
      </c>
    </row>
    <row r="8469" spans="1:36" x14ac:dyDescent="0.25">
      <c r="A8469" s="1" t="s">
        <v>41807</v>
      </c>
      <c r="N8469" s="1" t="s">
        <v>89</v>
      </c>
      <c r="O8469" s="1" t="s">
        <v>2365</v>
      </c>
      <c r="P8469" s="1" t="s">
        <v>28503</v>
      </c>
      <c r="Q8469" s="1" t="s">
        <v>13638</v>
      </c>
      <c r="R8469" s="1">
        <v>14.41</v>
      </c>
      <c r="S8469" s="1" t="s">
        <v>13638</v>
      </c>
      <c r="T8469" s="1" t="s">
        <v>13638</v>
      </c>
      <c r="U8469" s="8">
        <v>44354</v>
      </c>
      <c r="AJ8469" s="1" t="e" vm="5">
        <v>#N/A</v>
      </c>
    </row>
    <row r="8470" spans="1:36" x14ac:dyDescent="0.25">
      <c r="A8470" s="1" t="s">
        <v>41808</v>
      </c>
      <c r="N8470" s="1" t="s">
        <v>89</v>
      </c>
      <c r="O8470" s="1" t="s">
        <v>789</v>
      </c>
      <c r="P8470" s="1" t="s">
        <v>28504</v>
      </c>
      <c r="Q8470" s="1" t="s">
        <v>13638</v>
      </c>
      <c r="R8470" s="1">
        <v>21.741599999999998</v>
      </c>
      <c r="S8470" s="1" t="s">
        <v>13638</v>
      </c>
      <c r="T8470" s="1" t="s">
        <v>13638</v>
      </c>
      <c r="U8470" s="8">
        <v>44354</v>
      </c>
      <c r="AJ8470" s="1" t="e" vm="5">
        <v>#N/A</v>
      </c>
    </row>
    <row r="8471" spans="1:36" x14ac:dyDescent="0.25">
      <c r="A8471" s="1" t="s">
        <v>41809</v>
      </c>
      <c r="N8471" s="1" t="s">
        <v>89</v>
      </c>
      <c r="O8471" s="1" t="s">
        <v>788</v>
      </c>
      <c r="P8471" s="1" t="s">
        <v>28505</v>
      </c>
      <c r="Q8471" s="1" t="s">
        <v>13638</v>
      </c>
      <c r="R8471" s="1">
        <v>18.325199999999999</v>
      </c>
      <c r="S8471" s="1" t="s">
        <v>13638</v>
      </c>
      <c r="T8471" s="1" t="s">
        <v>13638</v>
      </c>
      <c r="U8471" s="8">
        <v>44354</v>
      </c>
      <c r="AJ8471" s="1" t="e" vm="5">
        <v>#N/A</v>
      </c>
    </row>
    <row r="8472" spans="1:36" x14ac:dyDescent="0.25">
      <c r="A8472" s="1" t="s">
        <v>41810</v>
      </c>
      <c r="N8472" s="1" t="s">
        <v>89</v>
      </c>
      <c r="O8472" s="1" t="s">
        <v>787</v>
      </c>
      <c r="P8472" s="1" t="s">
        <v>28506</v>
      </c>
      <c r="Q8472" s="1" t="s">
        <v>13638</v>
      </c>
      <c r="R8472" s="1">
        <v>21.212499999999999</v>
      </c>
      <c r="S8472" s="1" t="s">
        <v>13638</v>
      </c>
      <c r="T8472" s="1" t="s">
        <v>13638</v>
      </c>
      <c r="U8472" s="8">
        <v>44354</v>
      </c>
      <c r="AJ8472" s="1" t="e" vm="5">
        <v>#N/A</v>
      </c>
    </row>
    <row r="8473" spans="1:36" x14ac:dyDescent="0.25">
      <c r="A8473" s="1" t="s">
        <v>41811</v>
      </c>
      <c r="N8473" s="1" t="s">
        <v>89</v>
      </c>
      <c r="O8473" s="1" t="s">
        <v>786</v>
      </c>
      <c r="P8473" s="1" t="s">
        <v>28507</v>
      </c>
      <c r="Q8473" s="1" t="s">
        <v>13638</v>
      </c>
      <c r="R8473" s="1">
        <v>17.860399999999998</v>
      </c>
      <c r="S8473" s="1" t="s">
        <v>13638</v>
      </c>
      <c r="T8473" s="1" t="s">
        <v>13638</v>
      </c>
      <c r="U8473" s="8">
        <v>44354</v>
      </c>
      <c r="AJ8473" s="1" t="e" vm="5">
        <v>#N/A</v>
      </c>
    </row>
    <row r="8474" spans="1:36" x14ac:dyDescent="0.25">
      <c r="A8474" s="1" t="s">
        <v>41812</v>
      </c>
      <c r="N8474" s="1" t="s">
        <v>89</v>
      </c>
      <c r="O8474" s="1" t="s">
        <v>785</v>
      </c>
      <c r="P8474" s="1" t="s">
        <v>28508</v>
      </c>
      <c r="Q8474" s="1" t="s">
        <v>13638</v>
      </c>
      <c r="R8474" s="1">
        <v>23.051100000000002</v>
      </c>
      <c r="S8474" s="1" t="s">
        <v>13638</v>
      </c>
      <c r="T8474" s="1" t="s">
        <v>13638</v>
      </c>
      <c r="U8474" s="8">
        <v>44354</v>
      </c>
      <c r="AJ8474" s="1" t="e" vm="5">
        <v>#N/A</v>
      </c>
    </row>
    <row r="8475" spans="1:36" x14ac:dyDescent="0.25">
      <c r="A8475" s="1" t="s">
        <v>41813</v>
      </c>
      <c r="N8475" s="1" t="s">
        <v>89</v>
      </c>
      <c r="O8475" s="1" t="s">
        <v>784</v>
      </c>
      <c r="P8475" s="1" t="s">
        <v>28509</v>
      </c>
      <c r="Q8475" s="1" t="s">
        <v>13638</v>
      </c>
      <c r="R8475" s="1">
        <v>19.5075</v>
      </c>
      <c r="S8475" s="1" t="s">
        <v>13638</v>
      </c>
      <c r="T8475" s="1" t="s">
        <v>13638</v>
      </c>
      <c r="U8475" s="8">
        <v>44354</v>
      </c>
      <c r="AJ8475" s="1" t="e" vm="5">
        <v>#N/A</v>
      </c>
    </row>
    <row r="8476" spans="1:36" x14ac:dyDescent="0.25">
      <c r="A8476" s="1" t="s">
        <v>41814</v>
      </c>
      <c r="N8476" s="1" t="s">
        <v>89</v>
      </c>
      <c r="O8476" s="1" t="s">
        <v>783</v>
      </c>
      <c r="P8476" s="1" t="s">
        <v>28510</v>
      </c>
      <c r="Q8476" s="1" t="s">
        <v>13638</v>
      </c>
      <c r="R8476" s="1">
        <v>22.496500000000001</v>
      </c>
      <c r="S8476" s="1" t="s">
        <v>13638</v>
      </c>
      <c r="T8476" s="1" t="s">
        <v>13638</v>
      </c>
      <c r="U8476" s="8">
        <v>44354</v>
      </c>
      <c r="AJ8476" s="1" t="e" vm="5">
        <v>#N/A</v>
      </c>
    </row>
    <row r="8477" spans="1:36" x14ac:dyDescent="0.25">
      <c r="A8477" s="1" t="s">
        <v>41815</v>
      </c>
      <c r="N8477" s="1" t="s">
        <v>89</v>
      </c>
      <c r="O8477" s="1" t="s">
        <v>782</v>
      </c>
      <c r="P8477" s="1" t="s">
        <v>28511</v>
      </c>
      <c r="Q8477" s="1" t="s">
        <v>13638</v>
      </c>
      <c r="R8477" s="1">
        <v>19.024899999999999</v>
      </c>
      <c r="S8477" s="1" t="s">
        <v>13638</v>
      </c>
      <c r="T8477" s="1" t="s">
        <v>13638</v>
      </c>
      <c r="U8477" s="8">
        <v>44354</v>
      </c>
      <c r="AJ8477" s="1" t="e" vm="5">
        <v>#N/A</v>
      </c>
    </row>
    <row r="8478" spans="1:36" x14ac:dyDescent="0.25">
      <c r="A8478" s="1" t="s">
        <v>41816</v>
      </c>
      <c r="N8478" s="1" t="s">
        <v>89</v>
      </c>
      <c r="O8478" s="1" t="s">
        <v>781</v>
      </c>
      <c r="P8478" s="1" t="s">
        <v>28512</v>
      </c>
      <c r="Q8478" s="1" t="s">
        <v>13638</v>
      </c>
      <c r="R8478" s="1">
        <v>22.7561</v>
      </c>
      <c r="S8478" s="1" t="s">
        <v>13638</v>
      </c>
      <c r="T8478" s="1" t="s">
        <v>13638</v>
      </c>
      <c r="U8478" s="8">
        <v>44354</v>
      </c>
      <c r="AJ8478" s="1" t="e" vm="5">
        <v>#N/A</v>
      </c>
    </row>
    <row r="8479" spans="1:36" x14ac:dyDescent="0.25">
      <c r="A8479" s="1" t="s">
        <v>41817</v>
      </c>
      <c r="N8479" s="1" t="s">
        <v>89</v>
      </c>
      <c r="O8479" s="1" t="s">
        <v>780</v>
      </c>
      <c r="P8479" s="1" t="s">
        <v>28513</v>
      </c>
      <c r="Q8479" s="1" t="s">
        <v>13638</v>
      </c>
      <c r="R8479" s="1">
        <v>19.1784</v>
      </c>
      <c r="S8479" s="1" t="s">
        <v>13638</v>
      </c>
      <c r="T8479" s="1" t="s">
        <v>13638</v>
      </c>
      <c r="U8479" s="8">
        <v>44354</v>
      </c>
      <c r="AJ8479" s="1" t="e" vm="5">
        <v>#N/A</v>
      </c>
    </row>
    <row r="8480" spans="1:36" x14ac:dyDescent="0.25">
      <c r="A8480" s="1" t="s">
        <v>41818</v>
      </c>
      <c r="N8480" s="1" t="s">
        <v>89</v>
      </c>
      <c r="O8480" s="1" t="s">
        <v>779</v>
      </c>
      <c r="P8480" s="1" t="s">
        <v>28514</v>
      </c>
      <c r="Q8480" s="1" t="s">
        <v>13638</v>
      </c>
      <c r="R8480" s="1">
        <v>21.7136</v>
      </c>
      <c r="S8480" s="1" t="s">
        <v>13638</v>
      </c>
      <c r="T8480" s="1" t="s">
        <v>13638</v>
      </c>
      <c r="U8480" s="8">
        <v>44354</v>
      </c>
      <c r="AJ8480" s="1" t="e" vm="5">
        <v>#N/A</v>
      </c>
    </row>
    <row r="8481" spans="1:36" x14ac:dyDescent="0.25">
      <c r="A8481" s="1" t="s">
        <v>41819</v>
      </c>
      <c r="N8481" s="1" t="s">
        <v>89</v>
      </c>
      <c r="O8481" s="1" t="s">
        <v>778</v>
      </c>
      <c r="P8481" s="1" t="s">
        <v>28515</v>
      </c>
      <c r="Q8481" s="1" t="s">
        <v>13638</v>
      </c>
      <c r="R8481" s="1">
        <v>18.386399999999998</v>
      </c>
      <c r="S8481" s="1" t="s">
        <v>13638</v>
      </c>
      <c r="T8481" s="1" t="s">
        <v>13638</v>
      </c>
      <c r="U8481" s="8">
        <v>44354</v>
      </c>
      <c r="AJ8481" s="1" t="e" vm="5">
        <v>#N/A</v>
      </c>
    </row>
    <row r="8482" spans="1:36" x14ac:dyDescent="0.25">
      <c r="A8482" s="1" t="s">
        <v>41820</v>
      </c>
      <c r="N8482" s="1" t="s">
        <v>89</v>
      </c>
      <c r="O8482" s="1" t="s">
        <v>777</v>
      </c>
      <c r="P8482" s="1" t="s">
        <v>28516</v>
      </c>
      <c r="Q8482" s="1" t="s">
        <v>13638</v>
      </c>
      <c r="R8482" s="1">
        <v>24.235499999999998</v>
      </c>
      <c r="S8482" s="1" t="s">
        <v>13638</v>
      </c>
      <c r="T8482" s="1" t="s">
        <v>13638</v>
      </c>
      <c r="U8482" s="8">
        <v>44354</v>
      </c>
      <c r="AJ8482" s="1" t="e" vm="5">
        <v>#N/A</v>
      </c>
    </row>
    <row r="8483" spans="1:36" x14ac:dyDescent="0.25">
      <c r="A8483" s="1" t="s">
        <v>41821</v>
      </c>
      <c r="N8483" s="1" t="s">
        <v>89</v>
      </c>
      <c r="O8483" s="1" t="s">
        <v>776</v>
      </c>
      <c r="P8483" s="1" t="s">
        <v>28517</v>
      </c>
      <c r="Q8483" s="1" t="s">
        <v>13638</v>
      </c>
      <c r="R8483" s="1">
        <v>20.564399999999999</v>
      </c>
      <c r="S8483" s="1" t="s">
        <v>13638</v>
      </c>
      <c r="T8483" s="1" t="s">
        <v>13638</v>
      </c>
      <c r="U8483" s="8">
        <v>44354</v>
      </c>
      <c r="AJ8483" s="1" t="e" vm="5">
        <v>#N/A</v>
      </c>
    </row>
    <row r="8484" spans="1:36" x14ac:dyDescent="0.25">
      <c r="A8484" s="1" t="s">
        <v>41822</v>
      </c>
      <c r="N8484" s="1" t="s">
        <v>89</v>
      </c>
      <c r="O8484" s="1" t="s">
        <v>775</v>
      </c>
      <c r="P8484" s="1" t="s">
        <v>28518</v>
      </c>
      <c r="Q8484" s="1" t="s">
        <v>13638</v>
      </c>
      <c r="R8484" s="1">
        <v>23.513300000000001</v>
      </c>
      <c r="S8484" s="1" t="s">
        <v>13638</v>
      </c>
      <c r="T8484" s="1" t="s">
        <v>13638</v>
      </c>
      <c r="U8484" s="8">
        <v>44354</v>
      </c>
      <c r="AJ8484" s="1" t="e" vm="5">
        <v>#N/A</v>
      </c>
    </row>
    <row r="8485" spans="1:36" x14ac:dyDescent="0.25">
      <c r="A8485" s="1" t="s">
        <v>41823</v>
      </c>
      <c r="N8485" s="1" t="s">
        <v>89</v>
      </c>
      <c r="O8485" s="1" t="s">
        <v>774</v>
      </c>
      <c r="P8485" s="1" t="s">
        <v>28519</v>
      </c>
      <c r="Q8485" s="1" t="s">
        <v>13638</v>
      </c>
      <c r="R8485" s="1">
        <v>19.920400000000001</v>
      </c>
      <c r="S8485" s="1" t="s">
        <v>13638</v>
      </c>
      <c r="T8485" s="1" t="s">
        <v>13638</v>
      </c>
      <c r="U8485" s="8">
        <v>44354</v>
      </c>
      <c r="AJ8485" s="1" t="e" vm="5">
        <v>#N/A</v>
      </c>
    </row>
    <row r="8486" spans="1:36" x14ac:dyDescent="0.25">
      <c r="A8486" s="1" t="s">
        <v>41824</v>
      </c>
      <c r="N8486" s="1" t="s">
        <v>89</v>
      </c>
      <c r="O8486" s="1" t="s">
        <v>773</v>
      </c>
      <c r="P8486" s="1" t="s">
        <v>28520</v>
      </c>
      <c r="Q8486" s="1" t="s">
        <v>13638</v>
      </c>
      <c r="R8486" s="1">
        <v>14.651199999999999</v>
      </c>
      <c r="S8486" s="1" t="s">
        <v>13638</v>
      </c>
      <c r="T8486" s="1" t="s">
        <v>13638</v>
      </c>
      <c r="U8486" s="8">
        <v>44354</v>
      </c>
      <c r="AJ8486" s="1" t="e" vm="5">
        <v>#N/A</v>
      </c>
    </row>
    <row r="8487" spans="1:36" x14ac:dyDescent="0.25">
      <c r="A8487" s="1" t="s">
        <v>41825</v>
      </c>
      <c r="N8487" s="1" t="s">
        <v>89</v>
      </c>
      <c r="O8487" s="1" t="s">
        <v>772</v>
      </c>
      <c r="P8487" s="1" t="s">
        <v>28521</v>
      </c>
      <c r="Q8487" s="1" t="s">
        <v>13638</v>
      </c>
      <c r="R8487" s="1">
        <v>14.6516</v>
      </c>
      <c r="S8487" s="1" t="s">
        <v>13638</v>
      </c>
      <c r="T8487" s="1" t="s">
        <v>13638</v>
      </c>
      <c r="U8487" s="8">
        <v>44354</v>
      </c>
      <c r="AJ8487" s="1" t="e" vm="5">
        <v>#N/A</v>
      </c>
    </row>
    <row r="8488" spans="1:36" x14ac:dyDescent="0.25">
      <c r="A8488" s="1" t="s">
        <v>41826</v>
      </c>
      <c r="N8488" s="1" t="s">
        <v>89</v>
      </c>
      <c r="O8488" s="1" t="s">
        <v>771</v>
      </c>
      <c r="P8488" s="1" t="s">
        <v>28522</v>
      </c>
      <c r="Q8488" s="1" t="s">
        <v>13638</v>
      </c>
      <c r="R8488" s="1">
        <v>14.313700000000001</v>
      </c>
      <c r="S8488" s="1" t="s">
        <v>13638</v>
      </c>
      <c r="T8488" s="1" t="s">
        <v>13638</v>
      </c>
      <c r="U8488" s="8">
        <v>44354</v>
      </c>
      <c r="AJ8488" s="1" t="e" vm="5">
        <v>#N/A</v>
      </c>
    </row>
    <row r="8489" spans="1:36" x14ac:dyDescent="0.25">
      <c r="A8489" s="1" t="s">
        <v>41827</v>
      </c>
      <c r="N8489" s="1" t="s">
        <v>89</v>
      </c>
      <c r="O8489" s="1" t="s">
        <v>770</v>
      </c>
      <c r="P8489" s="1" t="s">
        <v>28523</v>
      </c>
      <c r="Q8489" s="1" t="s">
        <v>13638</v>
      </c>
      <c r="R8489" s="1">
        <v>14.320499999999999</v>
      </c>
      <c r="S8489" s="1" t="s">
        <v>13638</v>
      </c>
      <c r="T8489" s="1" t="s">
        <v>13638</v>
      </c>
      <c r="U8489" s="8">
        <v>44354</v>
      </c>
      <c r="AJ8489" s="1" t="e" vm="5">
        <v>#N/A</v>
      </c>
    </row>
    <row r="8490" spans="1:36" x14ac:dyDescent="0.25">
      <c r="A8490" s="1" t="s">
        <v>41828</v>
      </c>
      <c r="N8490" s="1" t="s">
        <v>89</v>
      </c>
      <c r="O8490" s="1" t="s">
        <v>769</v>
      </c>
      <c r="P8490" s="1" t="s">
        <v>28524</v>
      </c>
      <c r="Q8490" s="1" t="s">
        <v>13638</v>
      </c>
      <c r="R8490" s="1">
        <v>16.2239</v>
      </c>
      <c r="S8490" s="1" t="s">
        <v>13638</v>
      </c>
      <c r="T8490" s="1" t="s">
        <v>13638</v>
      </c>
      <c r="U8490" s="8">
        <v>44354</v>
      </c>
      <c r="AJ8490" s="1" t="e" vm="5">
        <v>#N/A</v>
      </c>
    </row>
    <row r="8491" spans="1:36" x14ac:dyDescent="0.25">
      <c r="A8491" s="1" t="s">
        <v>41829</v>
      </c>
      <c r="N8491" s="1" t="s">
        <v>89</v>
      </c>
      <c r="O8491" s="1" t="s">
        <v>768</v>
      </c>
      <c r="P8491" s="1" t="s">
        <v>28525</v>
      </c>
      <c r="Q8491" s="1" t="s">
        <v>13638</v>
      </c>
      <c r="R8491" s="1">
        <v>16.2102</v>
      </c>
      <c r="S8491" s="1" t="s">
        <v>13638</v>
      </c>
      <c r="T8491" s="1" t="s">
        <v>13638</v>
      </c>
      <c r="U8491" s="8">
        <v>44354</v>
      </c>
      <c r="AJ8491" s="1" t="e" vm="5">
        <v>#N/A</v>
      </c>
    </row>
    <row r="8492" spans="1:36" x14ac:dyDescent="0.25">
      <c r="A8492" s="1" t="s">
        <v>41830</v>
      </c>
      <c r="N8492" s="1" t="s">
        <v>89</v>
      </c>
      <c r="O8492" s="1" t="s">
        <v>767</v>
      </c>
      <c r="P8492" s="1" t="s">
        <v>28526</v>
      </c>
      <c r="Q8492" s="1" t="s">
        <v>13638</v>
      </c>
      <c r="R8492" s="1">
        <v>15.862299999999999</v>
      </c>
      <c r="S8492" s="1" t="s">
        <v>13638</v>
      </c>
      <c r="T8492" s="1" t="s">
        <v>13638</v>
      </c>
      <c r="U8492" s="8">
        <v>44354</v>
      </c>
      <c r="AJ8492" s="1" t="e" vm="5">
        <v>#N/A</v>
      </c>
    </row>
    <row r="8493" spans="1:36" x14ac:dyDescent="0.25">
      <c r="A8493" s="1" t="s">
        <v>41831</v>
      </c>
      <c r="N8493" s="1" t="s">
        <v>89</v>
      </c>
      <c r="O8493" s="1" t="s">
        <v>766</v>
      </c>
      <c r="P8493" s="1" t="s">
        <v>28527</v>
      </c>
      <c r="Q8493" s="1" t="s">
        <v>13638</v>
      </c>
      <c r="R8493" s="1">
        <v>15.8652</v>
      </c>
      <c r="S8493" s="1" t="s">
        <v>13638</v>
      </c>
      <c r="T8493" s="1" t="s">
        <v>13638</v>
      </c>
      <c r="U8493" s="8">
        <v>44354</v>
      </c>
      <c r="AJ8493" s="1" t="e" vm="5">
        <v>#N/A</v>
      </c>
    </row>
    <row r="8494" spans="1:36" x14ac:dyDescent="0.25">
      <c r="A8494" s="1" t="s">
        <v>41832</v>
      </c>
      <c r="N8494" s="1" t="s">
        <v>89</v>
      </c>
      <c r="O8494" s="1" t="s">
        <v>712</v>
      </c>
      <c r="P8494" s="1" t="s">
        <v>33439</v>
      </c>
      <c r="Q8494" s="1" t="s">
        <v>13638</v>
      </c>
      <c r="R8494" s="1">
        <v>67.596900000000005</v>
      </c>
      <c r="S8494" s="1" t="s">
        <v>13638</v>
      </c>
      <c r="T8494" s="1" t="s">
        <v>13638</v>
      </c>
      <c r="U8494" s="8">
        <v>44354</v>
      </c>
      <c r="AJ8494" s="1" t="e" vm="5">
        <v>#N/A</v>
      </c>
    </row>
    <row r="8495" spans="1:36" x14ac:dyDescent="0.25">
      <c r="A8495" s="1" t="s">
        <v>41833</v>
      </c>
      <c r="N8495" s="1" t="s">
        <v>89</v>
      </c>
      <c r="O8495" s="1" t="s">
        <v>711</v>
      </c>
      <c r="P8495" s="1" t="s">
        <v>33440</v>
      </c>
      <c r="Q8495" s="1" t="s">
        <v>13638</v>
      </c>
      <c r="R8495" s="1">
        <v>49.716799999999999</v>
      </c>
      <c r="S8495" s="1" t="s">
        <v>13638</v>
      </c>
      <c r="T8495" s="1" t="s">
        <v>13638</v>
      </c>
      <c r="U8495" s="8">
        <v>44354</v>
      </c>
      <c r="AJ8495" s="1" t="e" vm="5">
        <v>#N/A</v>
      </c>
    </row>
    <row r="8496" spans="1:36" x14ac:dyDescent="0.25">
      <c r="A8496" s="1" t="s">
        <v>41834</v>
      </c>
      <c r="N8496" s="1" t="s">
        <v>89</v>
      </c>
      <c r="O8496" s="1" t="s">
        <v>710</v>
      </c>
      <c r="P8496" s="1" t="s">
        <v>33441</v>
      </c>
      <c r="Q8496" s="1" t="s">
        <v>13638</v>
      </c>
      <c r="R8496" s="1">
        <v>49.2376</v>
      </c>
      <c r="S8496" s="1" t="s">
        <v>13638</v>
      </c>
      <c r="T8496" s="1" t="s">
        <v>13638</v>
      </c>
      <c r="U8496" s="8">
        <v>44354</v>
      </c>
      <c r="AJ8496" s="1" t="e" vm="5">
        <v>#N/A</v>
      </c>
    </row>
    <row r="8497" spans="1:36" x14ac:dyDescent="0.25">
      <c r="A8497" s="1" t="s">
        <v>41835</v>
      </c>
      <c r="N8497" s="1" t="s">
        <v>89</v>
      </c>
      <c r="O8497" s="1" t="s">
        <v>709</v>
      </c>
      <c r="P8497" s="1" t="s">
        <v>33442</v>
      </c>
      <c r="Q8497" s="1" t="s">
        <v>13638</v>
      </c>
      <c r="R8497" s="1">
        <v>47.810400000000001</v>
      </c>
      <c r="S8497" s="1" t="s">
        <v>13638</v>
      </c>
      <c r="T8497" s="1" t="s">
        <v>13638</v>
      </c>
      <c r="U8497" s="8">
        <v>44354</v>
      </c>
      <c r="AJ8497" s="1" t="e" vm="5">
        <v>#N/A</v>
      </c>
    </row>
    <row r="8498" spans="1:36" x14ac:dyDescent="0.25">
      <c r="A8498" s="1" t="s">
        <v>41836</v>
      </c>
      <c r="N8498" s="1" t="s">
        <v>89</v>
      </c>
      <c r="O8498" s="1" t="s">
        <v>708</v>
      </c>
      <c r="P8498" s="1" t="s">
        <v>33443</v>
      </c>
      <c r="Q8498" s="1" t="s">
        <v>13638</v>
      </c>
      <c r="R8498" s="1">
        <v>39.2134</v>
      </c>
      <c r="S8498" s="1" t="s">
        <v>13638</v>
      </c>
      <c r="T8498" s="1" t="s">
        <v>13638</v>
      </c>
      <c r="U8498" s="8">
        <v>44354</v>
      </c>
      <c r="AJ8498" s="1" t="e" vm="5">
        <v>#N/A</v>
      </c>
    </row>
    <row r="8499" spans="1:36" x14ac:dyDescent="0.25">
      <c r="A8499" s="1" t="s">
        <v>41837</v>
      </c>
      <c r="N8499" s="1" t="s">
        <v>89</v>
      </c>
      <c r="O8499" s="1" t="s">
        <v>707</v>
      </c>
      <c r="P8499" s="1" t="s">
        <v>33444</v>
      </c>
      <c r="Q8499" s="1" t="s">
        <v>13638</v>
      </c>
      <c r="R8499" s="1">
        <v>38.042999999999999</v>
      </c>
      <c r="S8499" s="1" t="s">
        <v>13638</v>
      </c>
      <c r="T8499" s="1" t="s">
        <v>13638</v>
      </c>
      <c r="U8499" s="8">
        <v>44354</v>
      </c>
      <c r="AJ8499" s="1" t="e" vm="5">
        <v>#N/A</v>
      </c>
    </row>
    <row r="8500" spans="1:36" x14ac:dyDescent="0.25">
      <c r="A8500" s="1" t="s">
        <v>41838</v>
      </c>
      <c r="N8500" s="1" t="s">
        <v>89</v>
      </c>
      <c r="O8500" s="1" t="s">
        <v>600</v>
      </c>
      <c r="P8500" s="1" t="s">
        <v>28528</v>
      </c>
      <c r="Q8500" s="1" t="s">
        <v>13638</v>
      </c>
      <c r="R8500" s="1">
        <v>15.174899999999999</v>
      </c>
      <c r="S8500" s="1" t="s">
        <v>13638</v>
      </c>
      <c r="T8500" s="1" t="s">
        <v>13638</v>
      </c>
      <c r="U8500" s="8">
        <v>44354</v>
      </c>
      <c r="AJ8500" s="1" t="e" vm="5">
        <v>#N/A</v>
      </c>
    </row>
    <row r="8501" spans="1:36" x14ac:dyDescent="0.25">
      <c r="A8501" s="1" t="s">
        <v>41839</v>
      </c>
      <c r="N8501" s="1" t="s">
        <v>89</v>
      </c>
      <c r="O8501" s="1" t="s">
        <v>599</v>
      </c>
      <c r="P8501" s="1" t="s">
        <v>28529</v>
      </c>
      <c r="Q8501" s="1" t="s">
        <v>13638</v>
      </c>
      <c r="R8501" s="1">
        <v>13.9771</v>
      </c>
      <c r="S8501" s="1" t="s">
        <v>13638</v>
      </c>
      <c r="T8501" s="1" t="s">
        <v>13638</v>
      </c>
      <c r="U8501" s="8">
        <v>44354</v>
      </c>
      <c r="AJ8501" s="1" t="e" vm="5">
        <v>#N/A</v>
      </c>
    </row>
    <row r="8502" spans="1:36" x14ac:dyDescent="0.25">
      <c r="A8502" s="1" t="s">
        <v>41840</v>
      </c>
      <c r="N8502" s="1" t="s">
        <v>89</v>
      </c>
      <c r="O8502" s="1" t="s">
        <v>598</v>
      </c>
      <c r="P8502" s="1" t="s">
        <v>28530</v>
      </c>
      <c r="Q8502" s="1" t="s">
        <v>13638</v>
      </c>
      <c r="R8502" s="1">
        <v>14.8428</v>
      </c>
      <c r="S8502" s="1" t="s">
        <v>13638</v>
      </c>
      <c r="T8502" s="1" t="s">
        <v>13638</v>
      </c>
      <c r="U8502" s="8">
        <v>44354</v>
      </c>
      <c r="AJ8502" s="1" t="e" vm="5">
        <v>#N/A</v>
      </c>
    </row>
    <row r="8503" spans="1:36" x14ac:dyDescent="0.25">
      <c r="A8503" s="1" t="s">
        <v>41841</v>
      </c>
      <c r="N8503" s="1" t="s">
        <v>89</v>
      </c>
      <c r="O8503" s="1" t="s">
        <v>597</v>
      </c>
      <c r="P8503" s="1" t="s">
        <v>28531</v>
      </c>
      <c r="Q8503" s="1" t="s">
        <v>13638</v>
      </c>
      <c r="R8503" s="1">
        <v>13.6585</v>
      </c>
      <c r="S8503" s="1" t="s">
        <v>13638</v>
      </c>
      <c r="T8503" s="1" t="s">
        <v>13638</v>
      </c>
      <c r="U8503" s="8">
        <v>44354</v>
      </c>
      <c r="AJ8503" s="1" t="e" vm="5">
        <v>#N/A</v>
      </c>
    </row>
    <row r="8504" spans="1:36" x14ac:dyDescent="0.25">
      <c r="A8504" s="1" t="s">
        <v>41842</v>
      </c>
      <c r="N8504" s="1" t="s">
        <v>89</v>
      </c>
      <c r="O8504" s="1" t="s">
        <v>596</v>
      </c>
      <c r="P8504" s="1" t="s">
        <v>28532</v>
      </c>
      <c r="Q8504" s="1" t="s">
        <v>13638</v>
      </c>
      <c r="R8504" s="1">
        <v>13.0045</v>
      </c>
      <c r="S8504" s="1" t="s">
        <v>13638</v>
      </c>
      <c r="T8504" s="1" t="s">
        <v>13638</v>
      </c>
      <c r="U8504" s="8">
        <v>44354</v>
      </c>
      <c r="AJ8504" s="1" t="e" vm="5">
        <v>#N/A</v>
      </c>
    </row>
    <row r="8505" spans="1:36" x14ac:dyDescent="0.25">
      <c r="A8505" s="1" t="s">
        <v>41843</v>
      </c>
      <c r="N8505" s="1" t="s">
        <v>89</v>
      </c>
      <c r="O8505" s="1" t="s">
        <v>595</v>
      </c>
      <c r="P8505" s="1" t="s">
        <v>28533</v>
      </c>
      <c r="Q8505" s="1" t="s">
        <v>13638</v>
      </c>
      <c r="R8505" s="1">
        <v>13.0045</v>
      </c>
      <c r="S8505" s="1" t="s">
        <v>13638</v>
      </c>
      <c r="T8505" s="1" t="s">
        <v>13638</v>
      </c>
      <c r="U8505" s="8">
        <v>44354</v>
      </c>
      <c r="AJ8505" s="1" t="e" vm="5">
        <v>#N/A</v>
      </c>
    </row>
    <row r="8506" spans="1:36" x14ac:dyDescent="0.25">
      <c r="A8506" s="1" t="s">
        <v>41844</v>
      </c>
      <c r="N8506" s="1" t="s">
        <v>89</v>
      </c>
      <c r="O8506" s="1" t="s">
        <v>594</v>
      </c>
      <c r="P8506" s="1" t="s">
        <v>28534</v>
      </c>
      <c r="Q8506" s="1" t="s">
        <v>13638</v>
      </c>
      <c r="R8506" s="1">
        <v>12.7759</v>
      </c>
      <c r="S8506" s="1" t="s">
        <v>13638</v>
      </c>
      <c r="T8506" s="1" t="s">
        <v>13638</v>
      </c>
      <c r="U8506" s="8">
        <v>44354</v>
      </c>
      <c r="AJ8506" s="1" t="e" vm="5">
        <v>#N/A</v>
      </c>
    </row>
    <row r="8507" spans="1:36" x14ac:dyDescent="0.25">
      <c r="A8507" s="1" t="s">
        <v>41845</v>
      </c>
      <c r="N8507" s="1" t="s">
        <v>89</v>
      </c>
      <c r="O8507" s="1" t="s">
        <v>593</v>
      </c>
      <c r="P8507" s="1" t="s">
        <v>28535</v>
      </c>
      <c r="Q8507" s="1" t="s">
        <v>13638</v>
      </c>
      <c r="R8507" s="1">
        <v>12.7758</v>
      </c>
      <c r="S8507" s="1" t="s">
        <v>13638</v>
      </c>
      <c r="T8507" s="1" t="s">
        <v>13638</v>
      </c>
      <c r="U8507" s="8">
        <v>44354</v>
      </c>
      <c r="AJ8507" s="1" t="e" vm="5">
        <v>#N/A</v>
      </c>
    </row>
    <row r="8508" spans="1:36" x14ac:dyDescent="0.25">
      <c r="A8508" s="1" t="s">
        <v>41846</v>
      </c>
      <c r="N8508" s="1" t="s">
        <v>89</v>
      </c>
      <c r="O8508" s="1" t="s">
        <v>592</v>
      </c>
      <c r="P8508" s="1" t="s">
        <v>28536</v>
      </c>
      <c r="Q8508" s="1" t="s">
        <v>13638</v>
      </c>
      <c r="R8508" s="1">
        <v>12.1912</v>
      </c>
      <c r="S8508" s="1" t="s">
        <v>13638</v>
      </c>
      <c r="T8508" s="1" t="s">
        <v>13638</v>
      </c>
      <c r="U8508" s="8">
        <v>44354</v>
      </c>
      <c r="AJ8508" s="1" t="e" vm="5">
        <v>#N/A</v>
      </c>
    </row>
    <row r="8509" spans="1:36" x14ac:dyDescent="0.25">
      <c r="A8509" s="1" t="s">
        <v>41847</v>
      </c>
      <c r="N8509" s="1" t="s">
        <v>89</v>
      </c>
      <c r="O8509" s="1" t="s">
        <v>591</v>
      </c>
      <c r="P8509" s="1" t="s">
        <v>28537</v>
      </c>
      <c r="Q8509" s="1" t="s">
        <v>13638</v>
      </c>
      <c r="R8509" s="1">
        <v>12.1912</v>
      </c>
      <c r="S8509" s="1" t="s">
        <v>13638</v>
      </c>
      <c r="T8509" s="1" t="s">
        <v>13638</v>
      </c>
      <c r="U8509" s="8">
        <v>44354</v>
      </c>
      <c r="AJ8509" s="1" t="e" vm="5">
        <v>#N/A</v>
      </c>
    </row>
    <row r="8510" spans="1:36" x14ac:dyDescent="0.25">
      <c r="A8510" s="1" t="s">
        <v>41848</v>
      </c>
      <c r="N8510" s="1" t="s">
        <v>89</v>
      </c>
      <c r="O8510" s="1" t="s">
        <v>590</v>
      </c>
      <c r="P8510" s="1" t="s">
        <v>28538</v>
      </c>
      <c r="Q8510" s="1" t="s">
        <v>13638</v>
      </c>
      <c r="R8510" s="1">
        <v>11.742699999999999</v>
      </c>
      <c r="S8510" s="1" t="s">
        <v>13638</v>
      </c>
      <c r="T8510" s="1" t="s">
        <v>13638</v>
      </c>
      <c r="U8510" s="8">
        <v>44354</v>
      </c>
      <c r="AJ8510" s="1" t="e" vm="5">
        <v>#N/A</v>
      </c>
    </row>
    <row r="8511" spans="1:36" x14ac:dyDescent="0.25">
      <c r="A8511" s="1" t="s">
        <v>41849</v>
      </c>
      <c r="N8511" s="1" t="s">
        <v>89</v>
      </c>
      <c r="O8511" s="1" t="s">
        <v>589</v>
      </c>
      <c r="P8511" s="1" t="s">
        <v>28539</v>
      </c>
      <c r="Q8511" s="1" t="s">
        <v>13638</v>
      </c>
      <c r="R8511" s="1">
        <v>11.742599999999999</v>
      </c>
      <c r="S8511" s="1" t="s">
        <v>13638</v>
      </c>
      <c r="T8511" s="1" t="s">
        <v>13638</v>
      </c>
      <c r="U8511" s="8">
        <v>44354</v>
      </c>
      <c r="AJ8511" s="1" t="e" vm="5">
        <v>#N/A</v>
      </c>
    </row>
    <row r="8512" spans="1:36" x14ac:dyDescent="0.25">
      <c r="A8512" s="1" t="s">
        <v>41850</v>
      </c>
      <c r="N8512" s="1" t="s">
        <v>89</v>
      </c>
      <c r="O8512" s="1" t="s">
        <v>588</v>
      </c>
      <c r="P8512" s="1" t="s">
        <v>28540</v>
      </c>
      <c r="Q8512" s="1" t="s">
        <v>13638</v>
      </c>
      <c r="R8512" s="1">
        <v>12.9678</v>
      </c>
      <c r="S8512" s="1" t="s">
        <v>13638</v>
      </c>
      <c r="T8512" s="1" t="s">
        <v>13638</v>
      </c>
      <c r="U8512" s="8">
        <v>44354</v>
      </c>
      <c r="AJ8512" s="1" t="e" vm="5">
        <v>#N/A</v>
      </c>
    </row>
    <row r="8513" spans="1:36" x14ac:dyDescent="0.25">
      <c r="A8513" s="1" t="s">
        <v>41851</v>
      </c>
      <c r="N8513" s="1" t="s">
        <v>89</v>
      </c>
      <c r="O8513" s="1" t="s">
        <v>587</v>
      </c>
      <c r="P8513" s="1" t="s">
        <v>28541</v>
      </c>
      <c r="Q8513" s="1" t="s">
        <v>13638</v>
      </c>
      <c r="R8513" s="1">
        <v>12.9678</v>
      </c>
      <c r="S8513" s="1" t="s">
        <v>13638</v>
      </c>
      <c r="T8513" s="1" t="s">
        <v>13638</v>
      </c>
      <c r="U8513" s="8">
        <v>44354</v>
      </c>
      <c r="AJ8513" s="1" t="e" vm="5">
        <v>#N/A</v>
      </c>
    </row>
    <row r="8514" spans="1:36" x14ac:dyDescent="0.25">
      <c r="A8514" s="1" t="s">
        <v>41852</v>
      </c>
      <c r="N8514" s="1" t="s">
        <v>89</v>
      </c>
      <c r="O8514" s="1" t="s">
        <v>586</v>
      </c>
      <c r="P8514" s="1" t="s">
        <v>28542</v>
      </c>
      <c r="Q8514" s="1" t="s">
        <v>13638</v>
      </c>
      <c r="R8514" s="1">
        <v>12.722799999999999</v>
      </c>
      <c r="S8514" s="1" t="s">
        <v>13638</v>
      </c>
      <c r="T8514" s="1" t="s">
        <v>13638</v>
      </c>
      <c r="U8514" s="8">
        <v>44354</v>
      </c>
      <c r="AJ8514" s="1" t="e" vm="5">
        <v>#N/A</v>
      </c>
    </row>
    <row r="8515" spans="1:36" x14ac:dyDescent="0.25">
      <c r="A8515" s="1" t="s">
        <v>41853</v>
      </c>
      <c r="N8515" s="1" t="s">
        <v>89</v>
      </c>
      <c r="O8515" s="1" t="s">
        <v>585</v>
      </c>
      <c r="P8515" s="1" t="s">
        <v>28543</v>
      </c>
      <c r="Q8515" s="1" t="s">
        <v>13638</v>
      </c>
      <c r="R8515" s="1">
        <v>12.722899999999999</v>
      </c>
      <c r="S8515" s="1" t="s">
        <v>13638</v>
      </c>
      <c r="T8515" s="1" t="s">
        <v>13638</v>
      </c>
      <c r="U8515" s="8">
        <v>44354</v>
      </c>
      <c r="AJ8515" s="1" t="e" vm="5">
        <v>#N/A</v>
      </c>
    </row>
    <row r="8516" spans="1:36" x14ac:dyDescent="0.25">
      <c r="A8516" s="1" t="s">
        <v>41854</v>
      </c>
      <c r="N8516" s="1" t="s">
        <v>89</v>
      </c>
      <c r="O8516" s="1" t="s">
        <v>584</v>
      </c>
      <c r="P8516" s="1" t="s">
        <v>28544</v>
      </c>
      <c r="Q8516" s="1" t="s">
        <v>13638</v>
      </c>
      <c r="R8516" s="1">
        <v>19.578700000000001</v>
      </c>
      <c r="S8516" s="1" t="s">
        <v>13638</v>
      </c>
      <c r="T8516" s="1" t="s">
        <v>13638</v>
      </c>
      <c r="U8516" s="8">
        <v>44354</v>
      </c>
      <c r="AJ8516" s="1" t="e" vm="5">
        <v>#N/A</v>
      </c>
    </row>
    <row r="8517" spans="1:36" x14ac:dyDescent="0.25">
      <c r="A8517" s="1" t="s">
        <v>41855</v>
      </c>
      <c r="N8517" s="1" t="s">
        <v>89</v>
      </c>
      <c r="O8517" s="1" t="s">
        <v>583</v>
      </c>
      <c r="P8517" s="1" t="s">
        <v>28545</v>
      </c>
      <c r="Q8517" s="1" t="s">
        <v>13638</v>
      </c>
      <c r="R8517" s="1">
        <v>18.058700000000002</v>
      </c>
      <c r="S8517" s="1" t="s">
        <v>13638</v>
      </c>
      <c r="T8517" s="1" t="s">
        <v>13638</v>
      </c>
      <c r="U8517" s="8">
        <v>44354</v>
      </c>
      <c r="AJ8517" s="1" t="e" vm="5">
        <v>#N/A</v>
      </c>
    </row>
    <row r="8518" spans="1:36" x14ac:dyDescent="0.25">
      <c r="A8518" s="1" t="s">
        <v>41856</v>
      </c>
      <c r="N8518" s="1" t="s">
        <v>89</v>
      </c>
      <c r="O8518" s="1" t="s">
        <v>582</v>
      </c>
      <c r="P8518" s="1" t="s">
        <v>28546</v>
      </c>
      <c r="Q8518" s="1" t="s">
        <v>13638</v>
      </c>
      <c r="R8518" s="1">
        <v>19.166599999999999</v>
      </c>
      <c r="S8518" s="1" t="s">
        <v>13638</v>
      </c>
      <c r="T8518" s="1" t="s">
        <v>13638</v>
      </c>
      <c r="U8518" s="8">
        <v>44354</v>
      </c>
      <c r="AJ8518" s="1" t="e" vm="5">
        <v>#N/A</v>
      </c>
    </row>
    <row r="8519" spans="1:36" x14ac:dyDescent="0.25">
      <c r="A8519" s="1" t="s">
        <v>41857</v>
      </c>
      <c r="N8519" s="1" t="s">
        <v>89</v>
      </c>
      <c r="O8519" s="1" t="s">
        <v>581</v>
      </c>
      <c r="P8519" s="1" t="s">
        <v>28547</v>
      </c>
      <c r="Q8519" s="1" t="s">
        <v>13638</v>
      </c>
      <c r="R8519" s="1">
        <v>17.660900000000002</v>
      </c>
      <c r="S8519" s="1" t="s">
        <v>13638</v>
      </c>
      <c r="T8519" s="1" t="s">
        <v>13638</v>
      </c>
      <c r="U8519" s="8">
        <v>44354</v>
      </c>
      <c r="AJ8519" s="1" t="e" vm="5">
        <v>#N/A</v>
      </c>
    </row>
    <row r="8520" spans="1:36" x14ac:dyDescent="0.25">
      <c r="A8520" s="1" t="s">
        <v>41858</v>
      </c>
      <c r="N8520" s="1" t="s">
        <v>89</v>
      </c>
      <c r="O8520" s="1" t="s">
        <v>580</v>
      </c>
      <c r="P8520" s="1" t="s">
        <v>28548</v>
      </c>
      <c r="Q8520" s="1" t="s">
        <v>13638</v>
      </c>
      <c r="R8520" s="1">
        <v>12.6983</v>
      </c>
      <c r="S8520" s="1" t="s">
        <v>13638</v>
      </c>
      <c r="T8520" s="1" t="s">
        <v>13638</v>
      </c>
      <c r="U8520" s="8">
        <v>44354</v>
      </c>
      <c r="AJ8520" s="1" t="e" vm="5">
        <v>#N/A</v>
      </c>
    </row>
    <row r="8521" spans="1:36" x14ac:dyDescent="0.25">
      <c r="A8521" s="1" t="s">
        <v>41859</v>
      </c>
      <c r="N8521" s="1" t="s">
        <v>89</v>
      </c>
      <c r="O8521" s="1" t="s">
        <v>579</v>
      </c>
      <c r="P8521" s="1" t="s">
        <v>28549</v>
      </c>
      <c r="Q8521" s="1" t="s">
        <v>13638</v>
      </c>
      <c r="R8521" s="1">
        <v>12.6983</v>
      </c>
      <c r="S8521" s="1" t="s">
        <v>13638</v>
      </c>
      <c r="T8521" s="1" t="s">
        <v>13638</v>
      </c>
      <c r="U8521" s="8">
        <v>44354</v>
      </c>
      <c r="AJ8521" s="1" t="e" vm="5">
        <v>#N/A</v>
      </c>
    </row>
    <row r="8522" spans="1:36" x14ac:dyDescent="0.25">
      <c r="A8522" s="1" t="s">
        <v>41860</v>
      </c>
      <c r="N8522" s="1" t="s">
        <v>89</v>
      </c>
      <c r="O8522" s="1" t="s">
        <v>578</v>
      </c>
      <c r="P8522" s="1" t="s">
        <v>28550</v>
      </c>
      <c r="Q8522" s="1" t="s">
        <v>13638</v>
      </c>
      <c r="R8522" s="1">
        <v>12.4198</v>
      </c>
      <c r="S8522" s="1" t="s">
        <v>13638</v>
      </c>
      <c r="T8522" s="1" t="s">
        <v>13638</v>
      </c>
      <c r="U8522" s="8">
        <v>44354</v>
      </c>
      <c r="AJ8522" s="1" t="e" vm="5">
        <v>#N/A</v>
      </c>
    </row>
    <row r="8523" spans="1:36" x14ac:dyDescent="0.25">
      <c r="A8523" s="1" t="s">
        <v>41861</v>
      </c>
      <c r="N8523" s="1" t="s">
        <v>89</v>
      </c>
      <c r="O8523" s="1" t="s">
        <v>577</v>
      </c>
      <c r="P8523" s="1" t="s">
        <v>28551</v>
      </c>
      <c r="Q8523" s="1" t="s">
        <v>13638</v>
      </c>
      <c r="R8523" s="1">
        <v>12.4199</v>
      </c>
      <c r="S8523" s="1" t="s">
        <v>13638</v>
      </c>
      <c r="T8523" s="1" t="s">
        <v>13638</v>
      </c>
      <c r="U8523" s="8">
        <v>44354</v>
      </c>
      <c r="AJ8523" s="1" t="e" vm="5">
        <v>#N/A</v>
      </c>
    </row>
    <row r="8524" spans="1:36" x14ac:dyDescent="0.25">
      <c r="A8524" s="1" t="s">
        <v>41862</v>
      </c>
      <c r="N8524" s="1" t="s">
        <v>89</v>
      </c>
      <c r="O8524" s="1" t="s">
        <v>576</v>
      </c>
      <c r="P8524" s="1" t="s">
        <v>28552</v>
      </c>
      <c r="Q8524" s="1" t="s">
        <v>13638</v>
      </c>
      <c r="R8524" s="1">
        <v>14.5921</v>
      </c>
      <c r="S8524" s="1" t="s">
        <v>13638</v>
      </c>
      <c r="T8524" s="1" t="s">
        <v>13638</v>
      </c>
      <c r="U8524" s="8">
        <v>44354</v>
      </c>
      <c r="AJ8524" s="1" t="e" vm="5">
        <v>#N/A</v>
      </c>
    </row>
    <row r="8525" spans="1:36" x14ac:dyDescent="0.25">
      <c r="A8525" s="1" t="s">
        <v>41863</v>
      </c>
      <c r="N8525" s="1" t="s">
        <v>89</v>
      </c>
      <c r="O8525" s="1" t="s">
        <v>575</v>
      </c>
      <c r="P8525" s="1" t="s">
        <v>28553</v>
      </c>
      <c r="Q8525" s="1" t="s">
        <v>13638</v>
      </c>
      <c r="R8525" s="1">
        <v>14.5921</v>
      </c>
      <c r="S8525" s="1" t="s">
        <v>13638</v>
      </c>
      <c r="T8525" s="1" t="s">
        <v>13638</v>
      </c>
      <c r="U8525" s="8">
        <v>44354</v>
      </c>
      <c r="AJ8525" s="1" t="e" vm="5">
        <v>#N/A</v>
      </c>
    </row>
    <row r="8526" spans="1:36" x14ac:dyDescent="0.25">
      <c r="A8526" s="1" t="s">
        <v>41864</v>
      </c>
      <c r="N8526" s="1" t="s">
        <v>89</v>
      </c>
      <c r="O8526" s="1" t="s">
        <v>574</v>
      </c>
      <c r="P8526" s="1" t="s">
        <v>28554</v>
      </c>
      <c r="Q8526" s="1" t="s">
        <v>13638</v>
      </c>
      <c r="R8526" s="1">
        <v>14.4367</v>
      </c>
      <c r="S8526" s="1" t="s">
        <v>13638</v>
      </c>
      <c r="T8526" s="1" t="s">
        <v>13638</v>
      </c>
      <c r="U8526" s="8">
        <v>44354</v>
      </c>
      <c r="AJ8526" s="1" t="e" vm="5">
        <v>#N/A</v>
      </c>
    </row>
    <row r="8527" spans="1:36" x14ac:dyDescent="0.25">
      <c r="A8527" s="1" t="s">
        <v>41865</v>
      </c>
      <c r="N8527" s="1" t="s">
        <v>89</v>
      </c>
      <c r="O8527" s="1" t="s">
        <v>573</v>
      </c>
      <c r="P8527" s="1" t="s">
        <v>28555</v>
      </c>
      <c r="Q8527" s="1" t="s">
        <v>13638</v>
      </c>
      <c r="R8527" s="1">
        <v>14.4367</v>
      </c>
      <c r="S8527" s="1" t="s">
        <v>13638</v>
      </c>
      <c r="T8527" s="1" t="s">
        <v>13638</v>
      </c>
      <c r="U8527" s="8">
        <v>44354</v>
      </c>
      <c r="AJ8527" s="1" t="e" vm="5">
        <v>#N/A</v>
      </c>
    </row>
    <row r="8528" spans="1:36" x14ac:dyDescent="0.25">
      <c r="A8528" s="1" t="s">
        <v>41866</v>
      </c>
      <c r="N8528" s="1" t="s">
        <v>89</v>
      </c>
      <c r="O8528" s="1" t="s">
        <v>572</v>
      </c>
      <c r="P8528" s="1" t="s">
        <v>28556</v>
      </c>
      <c r="Q8528" s="1" t="s">
        <v>13638</v>
      </c>
      <c r="R8528" s="1">
        <v>21.349</v>
      </c>
      <c r="S8528" s="1" t="s">
        <v>13638</v>
      </c>
      <c r="T8528" s="1" t="s">
        <v>13638</v>
      </c>
      <c r="U8528" s="8">
        <v>44354</v>
      </c>
      <c r="AJ8528" s="1" t="e" vm="5">
        <v>#N/A</v>
      </c>
    </row>
    <row r="8529" spans="1:36" x14ac:dyDescent="0.25">
      <c r="A8529" s="1" t="s">
        <v>41867</v>
      </c>
      <c r="N8529" s="1" t="s">
        <v>89</v>
      </c>
      <c r="O8529" s="1" t="s">
        <v>571</v>
      </c>
      <c r="P8529" s="1" t="s">
        <v>28557</v>
      </c>
      <c r="Q8529" s="1" t="s">
        <v>13638</v>
      </c>
      <c r="R8529" s="1">
        <v>19.793600000000001</v>
      </c>
      <c r="S8529" s="1" t="s">
        <v>13638</v>
      </c>
      <c r="T8529" s="1" t="s">
        <v>13638</v>
      </c>
      <c r="U8529" s="8">
        <v>44354</v>
      </c>
      <c r="AJ8529" s="1" t="e" vm="5">
        <v>#N/A</v>
      </c>
    </row>
    <row r="8530" spans="1:36" x14ac:dyDescent="0.25">
      <c r="A8530" s="1" t="s">
        <v>41868</v>
      </c>
      <c r="N8530" s="1" t="s">
        <v>89</v>
      </c>
      <c r="O8530" s="1" t="s">
        <v>570</v>
      </c>
      <c r="P8530" s="1" t="s">
        <v>28558</v>
      </c>
      <c r="Q8530" s="1" t="s">
        <v>13638</v>
      </c>
      <c r="R8530" s="1">
        <v>20.8841</v>
      </c>
      <c r="S8530" s="1" t="s">
        <v>13638</v>
      </c>
      <c r="T8530" s="1" t="s">
        <v>13638</v>
      </c>
      <c r="U8530" s="8">
        <v>44354</v>
      </c>
      <c r="AJ8530" s="1" t="e" vm="5">
        <v>#N/A</v>
      </c>
    </row>
    <row r="8531" spans="1:36" x14ac:dyDescent="0.25">
      <c r="A8531" s="1" t="s">
        <v>41869</v>
      </c>
      <c r="N8531" s="1" t="s">
        <v>89</v>
      </c>
      <c r="O8531" s="1" t="s">
        <v>569</v>
      </c>
      <c r="P8531" s="1" t="s">
        <v>28559</v>
      </c>
      <c r="Q8531" s="1" t="s">
        <v>13638</v>
      </c>
      <c r="R8531" s="1">
        <v>19.352</v>
      </c>
      <c r="S8531" s="1" t="s">
        <v>13638</v>
      </c>
      <c r="T8531" s="1" t="s">
        <v>13638</v>
      </c>
      <c r="U8531" s="8">
        <v>44354</v>
      </c>
      <c r="AJ8531" s="1" t="e" vm="5">
        <v>#N/A</v>
      </c>
    </row>
    <row r="8532" spans="1:36" x14ac:dyDescent="0.25">
      <c r="A8532" s="1" t="s">
        <v>41870</v>
      </c>
      <c r="N8532" s="1" t="s">
        <v>89</v>
      </c>
      <c r="O8532" s="1" t="s">
        <v>177</v>
      </c>
      <c r="P8532" s="1" t="s">
        <v>33445</v>
      </c>
      <c r="Q8532" s="1" t="s">
        <v>13638</v>
      </c>
      <c r="R8532" s="1">
        <v>21.5381</v>
      </c>
      <c r="S8532" s="1" t="s">
        <v>13638</v>
      </c>
      <c r="T8532" s="1" t="s">
        <v>13638</v>
      </c>
      <c r="U8532" s="8">
        <v>44354</v>
      </c>
      <c r="AJ8532" s="1" t="e" vm="5">
        <v>#N/A</v>
      </c>
    </row>
    <row r="8533" spans="1:36" x14ac:dyDescent="0.25">
      <c r="A8533" s="1" t="s">
        <v>41871</v>
      </c>
      <c r="N8533" s="1" t="s">
        <v>89</v>
      </c>
      <c r="O8533" s="1" t="s">
        <v>176</v>
      </c>
      <c r="P8533" s="1" t="s">
        <v>33446</v>
      </c>
      <c r="Q8533" s="1" t="s">
        <v>13638</v>
      </c>
      <c r="R8533" s="1">
        <v>19.573799999999999</v>
      </c>
      <c r="S8533" s="1" t="s">
        <v>13638</v>
      </c>
      <c r="T8533" s="1" t="s">
        <v>13638</v>
      </c>
      <c r="U8533" s="8">
        <v>44354</v>
      </c>
      <c r="AJ8533" s="1" t="e" vm="5">
        <v>#N/A</v>
      </c>
    </row>
    <row r="8534" spans="1:36" x14ac:dyDescent="0.25">
      <c r="A8534" s="1" t="s">
        <v>41872</v>
      </c>
      <c r="N8534" s="1" t="s">
        <v>89</v>
      </c>
      <c r="O8534" s="1" t="s">
        <v>175</v>
      </c>
      <c r="P8534" s="1" t="s">
        <v>33447</v>
      </c>
      <c r="Q8534" s="1" t="s">
        <v>13638</v>
      </c>
      <c r="R8534" s="1">
        <v>20.423500000000001</v>
      </c>
      <c r="S8534" s="1" t="s">
        <v>13638</v>
      </c>
      <c r="T8534" s="1" t="s">
        <v>13638</v>
      </c>
      <c r="U8534" s="8">
        <v>44354</v>
      </c>
      <c r="AJ8534" s="1" t="e" vm="5">
        <v>#N/A</v>
      </c>
    </row>
    <row r="8535" spans="1:36" x14ac:dyDescent="0.25">
      <c r="A8535" s="1" t="s">
        <v>41873</v>
      </c>
      <c r="N8535" s="1" t="s">
        <v>89</v>
      </c>
      <c r="O8535" s="1" t="s">
        <v>174</v>
      </c>
      <c r="P8535" s="1" t="s">
        <v>33448</v>
      </c>
      <c r="Q8535" s="1" t="s">
        <v>13638</v>
      </c>
      <c r="R8535" s="1">
        <v>18.491</v>
      </c>
      <c r="S8535" s="1" t="s">
        <v>13638</v>
      </c>
      <c r="T8535" s="1" t="s">
        <v>13638</v>
      </c>
      <c r="U8535" s="8">
        <v>44354</v>
      </c>
      <c r="AJ8535" s="1" t="e" vm="5">
        <v>#N/A</v>
      </c>
    </row>
    <row r="8536" spans="1:36" x14ac:dyDescent="0.25">
      <c r="A8536" s="1" t="s">
        <v>41874</v>
      </c>
      <c r="N8536" s="1" t="s">
        <v>89</v>
      </c>
      <c r="O8536" s="1" t="s">
        <v>173</v>
      </c>
      <c r="P8536" s="1" t="s">
        <v>33449</v>
      </c>
      <c r="Q8536" s="1" t="s">
        <v>13638</v>
      </c>
      <c r="R8536" s="1">
        <v>15.601699999999999</v>
      </c>
      <c r="S8536" s="1" t="s">
        <v>13638</v>
      </c>
      <c r="T8536" s="1" t="s">
        <v>13638</v>
      </c>
      <c r="U8536" s="8">
        <v>44354</v>
      </c>
      <c r="AJ8536" s="1" t="e" vm="5">
        <v>#N/A</v>
      </c>
    </row>
    <row r="8537" spans="1:36" x14ac:dyDescent="0.25">
      <c r="A8537" s="1" t="s">
        <v>41875</v>
      </c>
      <c r="N8537" s="1" t="s">
        <v>89</v>
      </c>
      <c r="O8537" s="1" t="s">
        <v>172</v>
      </c>
      <c r="P8537" s="1" t="s">
        <v>33450</v>
      </c>
      <c r="Q8537" s="1" t="s">
        <v>13638</v>
      </c>
      <c r="R8537" s="1">
        <v>15.601699999999999</v>
      </c>
      <c r="S8537" s="1" t="s">
        <v>13638</v>
      </c>
      <c r="T8537" s="1" t="s">
        <v>13638</v>
      </c>
      <c r="U8537" s="8">
        <v>44354</v>
      </c>
      <c r="AJ8537" s="1" t="e" vm="5">
        <v>#N/A</v>
      </c>
    </row>
    <row r="8538" spans="1:36" x14ac:dyDescent="0.25">
      <c r="A8538" s="1" t="s">
        <v>41876</v>
      </c>
      <c r="N8538" s="1" t="s">
        <v>89</v>
      </c>
      <c r="O8538" s="1" t="s">
        <v>171</v>
      </c>
      <c r="P8538" s="1" t="s">
        <v>33451</v>
      </c>
      <c r="Q8538" s="1" t="s">
        <v>13638</v>
      </c>
      <c r="R8538" s="1">
        <v>14.872999999999999</v>
      </c>
      <c r="S8538" s="1" t="s">
        <v>13638</v>
      </c>
      <c r="T8538" s="1" t="s">
        <v>13638</v>
      </c>
      <c r="U8538" s="8">
        <v>44354</v>
      </c>
      <c r="AJ8538" s="1" t="e" vm="5">
        <v>#N/A</v>
      </c>
    </row>
    <row r="8539" spans="1:36" x14ac:dyDescent="0.25">
      <c r="A8539" s="1" t="s">
        <v>41877</v>
      </c>
      <c r="N8539" s="1" t="s">
        <v>89</v>
      </c>
      <c r="O8539" s="1" t="s">
        <v>170</v>
      </c>
      <c r="P8539" s="1" t="s">
        <v>33452</v>
      </c>
      <c r="Q8539" s="1" t="s">
        <v>13638</v>
      </c>
      <c r="R8539" s="1">
        <v>14.873100000000001</v>
      </c>
      <c r="S8539" s="1" t="s">
        <v>13638</v>
      </c>
      <c r="T8539" s="1" t="s">
        <v>13638</v>
      </c>
      <c r="U8539" s="8">
        <v>44354</v>
      </c>
      <c r="AJ8539" s="1" t="e" vm="5">
        <v>#N/A</v>
      </c>
    </row>
    <row r="8540" spans="1:36" x14ac:dyDescent="0.25">
      <c r="A8540" s="1" t="s">
        <v>41878</v>
      </c>
      <c r="N8540" s="1" t="s">
        <v>89</v>
      </c>
      <c r="O8540" s="1" t="s">
        <v>169</v>
      </c>
      <c r="P8540" s="1" t="s">
        <v>33453</v>
      </c>
      <c r="Q8540" s="1" t="s">
        <v>13638</v>
      </c>
      <c r="R8540" s="1">
        <v>14.460100000000001</v>
      </c>
      <c r="S8540" s="1" t="s">
        <v>13638</v>
      </c>
      <c r="T8540" s="1" t="s">
        <v>13638</v>
      </c>
      <c r="U8540" s="8">
        <v>44354</v>
      </c>
      <c r="AJ8540" s="1" t="e" vm="5">
        <v>#N/A</v>
      </c>
    </row>
    <row r="8541" spans="1:36" x14ac:dyDescent="0.25">
      <c r="A8541" s="1" t="s">
        <v>41879</v>
      </c>
      <c r="N8541" s="1" t="s">
        <v>89</v>
      </c>
      <c r="O8541" s="1" t="s">
        <v>168</v>
      </c>
      <c r="P8541" s="1" t="s">
        <v>33454</v>
      </c>
      <c r="Q8541" s="1" t="s">
        <v>13638</v>
      </c>
      <c r="R8541" s="1">
        <v>14.460100000000001</v>
      </c>
      <c r="S8541" s="1" t="s">
        <v>13638</v>
      </c>
      <c r="T8541" s="1" t="s">
        <v>13638</v>
      </c>
      <c r="U8541" s="8">
        <v>44354</v>
      </c>
      <c r="AJ8541" s="1" t="e" vm="5">
        <v>#N/A</v>
      </c>
    </row>
    <row r="8542" spans="1:36" x14ac:dyDescent="0.25">
      <c r="A8542" s="1" t="s">
        <v>41880</v>
      </c>
      <c r="N8542" s="1" t="s">
        <v>89</v>
      </c>
      <c r="O8542" s="1" t="s">
        <v>167</v>
      </c>
      <c r="P8542" s="1" t="s">
        <v>33455</v>
      </c>
      <c r="Q8542" s="1" t="s">
        <v>13638</v>
      </c>
      <c r="R8542" s="1">
        <v>13.781599999999999</v>
      </c>
      <c r="S8542" s="1" t="s">
        <v>13638</v>
      </c>
      <c r="T8542" s="1" t="s">
        <v>13638</v>
      </c>
      <c r="U8542" s="8">
        <v>44354</v>
      </c>
      <c r="AJ8542" s="1" t="e" vm="5">
        <v>#N/A</v>
      </c>
    </row>
    <row r="8543" spans="1:36" x14ac:dyDescent="0.25">
      <c r="A8543" s="1" t="s">
        <v>41881</v>
      </c>
      <c r="N8543" s="1" t="s">
        <v>89</v>
      </c>
      <c r="O8543" s="1" t="s">
        <v>166</v>
      </c>
      <c r="P8543" s="1" t="s">
        <v>33456</v>
      </c>
      <c r="Q8543" s="1" t="s">
        <v>13638</v>
      </c>
      <c r="R8543" s="1">
        <v>13.781599999999999</v>
      </c>
      <c r="S8543" s="1" t="s">
        <v>13638</v>
      </c>
      <c r="T8543" s="1" t="s">
        <v>13638</v>
      </c>
      <c r="U8543" s="8">
        <v>44354</v>
      </c>
      <c r="AJ8543" s="1" t="e" vm="5">
        <v>#N/A</v>
      </c>
    </row>
    <row r="8544" spans="1:36" x14ac:dyDescent="0.25">
      <c r="A8544" s="1" t="s">
        <v>41882</v>
      </c>
      <c r="N8544" s="1" t="s">
        <v>89</v>
      </c>
      <c r="O8544" s="1" t="s">
        <v>165</v>
      </c>
      <c r="P8544" s="1" t="s">
        <v>33457</v>
      </c>
      <c r="Q8544" s="1" t="s">
        <v>13638</v>
      </c>
      <c r="R8544" s="1">
        <v>11.742599999999999</v>
      </c>
      <c r="S8544" s="1" t="s">
        <v>13638</v>
      </c>
      <c r="T8544" s="1" t="s">
        <v>13638</v>
      </c>
      <c r="U8544" s="8">
        <v>44354</v>
      </c>
      <c r="AJ8544" s="1" t="e" vm="5">
        <v>#N/A</v>
      </c>
    </row>
    <row r="8545" spans="1:36" x14ac:dyDescent="0.25">
      <c r="A8545" s="1" t="s">
        <v>41883</v>
      </c>
      <c r="N8545" s="1" t="s">
        <v>89</v>
      </c>
      <c r="O8545" s="1" t="s">
        <v>164</v>
      </c>
      <c r="P8545" s="1" t="s">
        <v>33458</v>
      </c>
      <c r="Q8545" s="1" t="s">
        <v>13638</v>
      </c>
      <c r="R8545" s="1">
        <v>11.742599999999999</v>
      </c>
      <c r="S8545" s="1" t="s">
        <v>13638</v>
      </c>
      <c r="T8545" s="1" t="s">
        <v>13638</v>
      </c>
      <c r="U8545" s="8">
        <v>44354</v>
      </c>
      <c r="AJ8545" s="1" t="e" vm="5">
        <v>#N/A</v>
      </c>
    </row>
    <row r="8546" spans="1:36" x14ac:dyDescent="0.25">
      <c r="A8546" s="1" t="s">
        <v>41884</v>
      </c>
      <c r="N8546" s="1" t="s">
        <v>89</v>
      </c>
      <c r="O8546" s="1" t="s">
        <v>163</v>
      </c>
      <c r="P8546" s="1" t="s">
        <v>33459</v>
      </c>
      <c r="Q8546" s="1" t="s">
        <v>13638</v>
      </c>
      <c r="R8546" s="1">
        <v>11.308</v>
      </c>
      <c r="S8546" s="1" t="s">
        <v>13638</v>
      </c>
      <c r="T8546" s="1" t="s">
        <v>13638</v>
      </c>
      <c r="U8546" s="8">
        <v>44354</v>
      </c>
      <c r="AJ8546" s="1" t="e" vm="5">
        <v>#N/A</v>
      </c>
    </row>
    <row r="8547" spans="1:36" x14ac:dyDescent="0.25">
      <c r="A8547" s="1" t="s">
        <v>41885</v>
      </c>
      <c r="N8547" s="1" t="s">
        <v>89</v>
      </c>
      <c r="O8547" s="1" t="s">
        <v>162</v>
      </c>
      <c r="P8547" s="1" t="s">
        <v>33460</v>
      </c>
      <c r="Q8547" s="1" t="s">
        <v>13638</v>
      </c>
      <c r="R8547" s="1">
        <v>11.308</v>
      </c>
      <c r="S8547" s="1" t="s">
        <v>13638</v>
      </c>
      <c r="T8547" s="1" t="s">
        <v>13638</v>
      </c>
      <c r="U8547" s="8">
        <v>44354</v>
      </c>
      <c r="AJ8547" s="1" t="e" vm="5">
        <v>#N/A</v>
      </c>
    </row>
    <row r="8548" spans="1:36" x14ac:dyDescent="0.25">
      <c r="A8548" s="1" t="s">
        <v>41886</v>
      </c>
      <c r="N8548" s="1" t="s">
        <v>89</v>
      </c>
      <c r="O8548" s="1" t="s">
        <v>157</v>
      </c>
      <c r="P8548" s="1" t="s">
        <v>13638</v>
      </c>
      <c r="Q8548" s="1" t="s">
        <v>13638</v>
      </c>
      <c r="R8548" s="1">
        <v>140.65639999999999</v>
      </c>
      <c r="S8548" s="1" t="s">
        <v>13638</v>
      </c>
      <c r="T8548" s="1" t="s">
        <v>13638</v>
      </c>
      <c r="U8548" s="8">
        <v>44354</v>
      </c>
      <c r="AJ8548" s="1" t="e" vm="5">
        <v>#N/A</v>
      </c>
    </row>
    <row r="8549" spans="1:36" x14ac:dyDescent="0.25">
      <c r="A8549" s="1" t="s">
        <v>41887</v>
      </c>
      <c r="N8549" s="1" t="s">
        <v>89</v>
      </c>
      <c r="O8549" s="1" t="s">
        <v>28560</v>
      </c>
      <c r="P8549" s="1" t="s">
        <v>28561</v>
      </c>
      <c r="Q8549" s="1" t="s">
        <v>17942</v>
      </c>
      <c r="R8549" s="1">
        <v>21.376000000000001</v>
      </c>
      <c r="S8549" s="1" t="s">
        <v>13638</v>
      </c>
      <c r="T8549" s="1" t="s">
        <v>13638</v>
      </c>
      <c r="U8549" s="8">
        <v>44354</v>
      </c>
      <c r="AJ8549" s="1" t="e" vm="5">
        <v>#N/A</v>
      </c>
    </row>
    <row r="8550" spans="1:36" x14ac:dyDescent="0.25">
      <c r="A8550" s="1" t="s">
        <v>41888</v>
      </c>
      <c r="N8550" s="1" t="s">
        <v>89</v>
      </c>
      <c r="O8550" s="1" t="s">
        <v>28562</v>
      </c>
      <c r="P8550" s="1" t="s">
        <v>28563</v>
      </c>
      <c r="Q8550" s="1" t="s">
        <v>28564</v>
      </c>
      <c r="R8550" s="1">
        <v>10.368499999999999</v>
      </c>
      <c r="S8550" s="1" t="s">
        <v>13638</v>
      </c>
      <c r="T8550" s="1" t="s">
        <v>13638</v>
      </c>
      <c r="U8550" s="8">
        <v>44354</v>
      </c>
      <c r="AJ8550" s="1" t="e" vm="5">
        <v>#N/A</v>
      </c>
    </row>
    <row r="8551" spans="1:36" x14ac:dyDescent="0.25">
      <c r="A8551" s="1" t="s">
        <v>41889</v>
      </c>
      <c r="N8551" s="1" t="s">
        <v>89</v>
      </c>
      <c r="O8551" s="1" t="s">
        <v>28565</v>
      </c>
      <c r="P8551" s="1" t="s">
        <v>28566</v>
      </c>
      <c r="Q8551" s="1" t="s">
        <v>28567</v>
      </c>
      <c r="R8551" s="1">
        <v>10.368499999999999</v>
      </c>
      <c r="S8551" s="1" t="s">
        <v>13638</v>
      </c>
      <c r="T8551" s="1" t="s">
        <v>13638</v>
      </c>
      <c r="U8551" s="8">
        <v>44354</v>
      </c>
      <c r="AJ8551" s="1" t="e" vm="5">
        <v>#N/A</v>
      </c>
    </row>
    <row r="8552" spans="1:36" x14ac:dyDescent="0.25">
      <c r="A8552" s="1" t="s">
        <v>41890</v>
      </c>
      <c r="N8552" s="1" t="s">
        <v>89</v>
      </c>
      <c r="O8552" s="1" t="s">
        <v>28568</v>
      </c>
      <c r="P8552" s="1" t="s">
        <v>28569</v>
      </c>
      <c r="Q8552" s="1" t="s">
        <v>13638</v>
      </c>
      <c r="R8552" s="1">
        <v>21.209199999999999</v>
      </c>
      <c r="S8552" s="1" t="s">
        <v>13638</v>
      </c>
      <c r="T8552" s="1" t="s">
        <v>13638</v>
      </c>
      <c r="U8552" s="8">
        <v>44354</v>
      </c>
      <c r="AJ8552" s="1" t="e" vm="5">
        <v>#N/A</v>
      </c>
    </row>
    <row r="8553" spans="1:36" x14ac:dyDescent="0.25">
      <c r="A8553" s="1" t="s">
        <v>41891</v>
      </c>
      <c r="N8553" s="1" t="s">
        <v>89</v>
      </c>
      <c r="O8553" s="1" t="s">
        <v>28570</v>
      </c>
      <c r="P8553" s="1" t="s">
        <v>28571</v>
      </c>
      <c r="Q8553" s="1" t="s">
        <v>13638</v>
      </c>
      <c r="R8553" s="1">
        <v>28.601700000000001</v>
      </c>
      <c r="S8553" s="1" t="s">
        <v>13638</v>
      </c>
      <c r="T8553" s="1" t="s">
        <v>13638</v>
      </c>
      <c r="U8553" s="8">
        <v>44354</v>
      </c>
      <c r="AJ8553" s="1" t="e" vm="5">
        <v>#N/A</v>
      </c>
    </row>
    <row r="8554" spans="1:36" x14ac:dyDescent="0.25">
      <c r="A8554" s="1" t="s">
        <v>41892</v>
      </c>
      <c r="N8554" s="1" t="s">
        <v>89</v>
      </c>
      <c r="O8554" s="1" t="s">
        <v>28572</v>
      </c>
      <c r="P8554" s="1" t="s">
        <v>28573</v>
      </c>
      <c r="Q8554" s="1" t="s">
        <v>13638</v>
      </c>
      <c r="R8554" s="1">
        <v>26.976500000000001</v>
      </c>
      <c r="S8554" s="1" t="s">
        <v>13638</v>
      </c>
      <c r="T8554" s="1" t="s">
        <v>13638</v>
      </c>
      <c r="U8554" s="8">
        <v>44354</v>
      </c>
      <c r="AJ8554" s="1" t="e" vm="5">
        <v>#N/A</v>
      </c>
    </row>
    <row r="8555" spans="1:36" x14ac:dyDescent="0.25">
      <c r="A8555" s="1" t="s">
        <v>41893</v>
      </c>
      <c r="N8555" s="1" t="s">
        <v>89</v>
      </c>
      <c r="O8555" s="1" t="s">
        <v>33461</v>
      </c>
      <c r="P8555" s="1" t="s">
        <v>33462</v>
      </c>
      <c r="Q8555" s="1" t="s">
        <v>33463</v>
      </c>
      <c r="R8555" s="1">
        <v>10.018000000000001</v>
      </c>
      <c r="S8555" s="1" t="s">
        <v>13638</v>
      </c>
      <c r="T8555" s="1" t="s">
        <v>13638</v>
      </c>
      <c r="U8555" s="8">
        <v>44354</v>
      </c>
      <c r="AJ8555" s="1" t="e" vm="5">
        <v>#N/A</v>
      </c>
    </row>
    <row r="8556" spans="1:36" x14ac:dyDescent="0.25">
      <c r="A8556" s="1" t="s">
        <v>41894</v>
      </c>
      <c r="N8556" s="1" t="s">
        <v>89</v>
      </c>
      <c r="O8556" s="1" t="s">
        <v>28574</v>
      </c>
      <c r="P8556" s="1" t="s">
        <v>28575</v>
      </c>
      <c r="Q8556" s="1" t="s">
        <v>17942</v>
      </c>
      <c r="R8556" s="1">
        <v>27.168199999999999</v>
      </c>
      <c r="S8556" s="1" t="s">
        <v>13638</v>
      </c>
      <c r="T8556" s="1" t="s">
        <v>13638</v>
      </c>
      <c r="U8556" s="8">
        <v>44354</v>
      </c>
      <c r="AJ8556" s="1" t="e" vm="5">
        <v>#N/A</v>
      </c>
    </row>
    <row r="8557" spans="1:36" x14ac:dyDescent="0.25">
      <c r="A8557" s="1" t="s">
        <v>41895</v>
      </c>
      <c r="N8557" s="1" t="s">
        <v>89</v>
      </c>
      <c r="O8557" s="1" t="s">
        <v>28576</v>
      </c>
      <c r="P8557" s="1" t="s">
        <v>28577</v>
      </c>
      <c r="Q8557" s="1" t="s">
        <v>28578</v>
      </c>
      <c r="R8557" s="1">
        <v>10.0205</v>
      </c>
      <c r="S8557" s="1" t="s">
        <v>13638</v>
      </c>
      <c r="T8557" s="1" t="s">
        <v>13638</v>
      </c>
      <c r="U8557" s="8">
        <v>44354</v>
      </c>
      <c r="AJ8557" s="1" t="e" vm="5">
        <v>#N/A</v>
      </c>
    </row>
    <row r="8558" spans="1:36" x14ac:dyDescent="0.25">
      <c r="A8558" s="1" t="s">
        <v>41896</v>
      </c>
      <c r="N8558" s="1" t="s">
        <v>89</v>
      </c>
      <c r="O8558" s="1" t="s">
        <v>28579</v>
      </c>
      <c r="P8558" s="1" t="s">
        <v>28580</v>
      </c>
      <c r="Q8558" s="1" t="s">
        <v>13638</v>
      </c>
      <c r="R8558" s="1">
        <v>26.955300000000001</v>
      </c>
      <c r="S8558" s="1" t="s">
        <v>13638</v>
      </c>
      <c r="T8558" s="1" t="s">
        <v>13638</v>
      </c>
      <c r="U8558" s="8">
        <v>44354</v>
      </c>
      <c r="AJ8558" s="1" t="e" vm="5">
        <v>#N/A</v>
      </c>
    </row>
    <row r="8559" spans="1:36" x14ac:dyDescent="0.25">
      <c r="A8559" s="1" t="s">
        <v>41897</v>
      </c>
      <c r="N8559" s="1" t="s">
        <v>89</v>
      </c>
      <c r="O8559" s="1" t="s">
        <v>28581</v>
      </c>
      <c r="P8559" s="1" t="s">
        <v>28582</v>
      </c>
      <c r="Q8559" s="1" t="s">
        <v>28583</v>
      </c>
      <c r="R8559" s="1">
        <v>10.007</v>
      </c>
      <c r="S8559" s="1" t="s">
        <v>13638</v>
      </c>
      <c r="T8559" s="1" t="s">
        <v>13638</v>
      </c>
      <c r="U8559" s="8">
        <v>44354</v>
      </c>
      <c r="AJ8559" s="1" t="e" vm="5">
        <v>#N/A</v>
      </c>
    </row>
    <row r="8560" spans="1:36" x14ac:dyDescent="0.25">
      <c r="A8560" s="1" t="s">
        <v>41898</v>
      </c>
      <c r="N8560" s="1" t="s">
        <v>89</v>
      </c>
      <c r="O8560" s="1" t="s">
        <v>28584</v>
      </c>
      <c r="P8560" s="1" t="s">
        <v>28585</v>
      </c>
      <c r="Q8560" s="1" t="s">
        <v>17942</v>
      </c>
      <c r="R8560" s="1">
        <v>27.251799999999999</v>
      </c>
      <c r="S8560" s="1" t="s">
        <v>13638</v>
      </c>
      <c r="T8560" s="1" t="s">
        <v>13638</v>
      </c>
      <c r="U8560" s="8">
        <v>44354</v>
      </c>
      <c r="AJ8560" s="1" t="e" vm="5">
        <v>#N/A</v>
      </c>
    </row>
    <row r="8561" spans="1:36" x14ac:dyDescent="0.25">
      <c r="A8561" s="1" t="s">
        <v>41899</v>
      </c>
      <c r="N8561" s="1" t="s">
        <v>89</v>
      </c>
      <c r="O8561" s="1" t="s">
        <v>28586</v>
      </c>
      <c r="P8561" s="1" t="s">
        <v>28587</v>
      </c>
      <c r="Q8561" s="1" t="s">
        <v>28588</v>
      </c>
      <c r="R8561" s="1">
        <v>10.0069</v>
      </c>
      <c r="S8561" s="1" t="s">
        <v>13638</v>
      </c>
      <c r="T8561" s="1" t="s">
        <v>13638</v>
      </c>
      <c r="U8561" s="8">
        <v>44354</v>
      </c>
      <c r="AJ8561" s="1" t="e" vm="5">
        <v>#N/A</v>
      </c>
    </row>
    <row r="8562" spans="1:36" x14ac:dyDescent="0.25">
      <c r="A8562" s="1" t="s">
        <v>41900</v>
      </c>
      <c r="N8562" s="1" t="s">
        <v>89</v>
      </c>
      <c r="O8562" s="1" t="s">
        <v>28589</v>
      </c>
      <c r="P8562" s="1" t="s">
        <v>28590</v>
      </c>
      <c r="Q8562" s="1" t="s">
        <v>13638</v>
      </c>
      <c r="R8562" s="1">
        <v>28.363399999999999</v>
      </c>
      <c r="S8562" s="1" t="s">
        <v>13638</v>
      </c>
      <c r="T8562" s="1" t="s">
        <v>13638</v>
      </c>
      <c r="U8562" s="8">
        <v>44354</v>
      </c>
      <c r="AJ8562" s="1" t="e" vm="5">
        <v>#N/A</v>
      </c>
    </row>
    <row r="8563" spans="1:36" x14ac:dyDescent="0.25">
      <c r="A8563" s="1" t="s">
        <v>41901</v>
      </c>
      <c r="N8563" s="1" t="s">
        <v>89</v>
      </c>
      <c r="O8563" s="1" t="s">
        <v>28591</v>
      </c>
      <c r="P8563" s="1" t="s">
        <v>28592</v>
      </c>
      <c r="Q8563" s="1" t="s">
        <v>28593</v>
      </c>
      <c r="R8563" s="1">
        <v>10.0388</v>
      </c>
      <c r="S8563" s="1" t="s">
        <v>13638</v>
      </c>
      <c r="T8563" s="1" t="s">
        <v>13638</v>
      </c>
      <c r="U8563" s="8">
        <v>44354</v>
      </c>
      <c r="AJ8563" s="1" t="e" vm="5">
        <v>#N/A</v>
      </c>
    </row>
    <row r="8564" spans="1:36" x14ac:dyDescent="0.25">
      <c r="A8564" s="1" t="s">
        <v>41902</v>
      </c>
      <c r="N8564" s="1" t="s">
        <v>89</v>
      </c>
      <c r="O8564" s="1" t="s">
        <v>28594</v>
      </c>
      <c r="P8564" s="1" t="s">
        <v>28595</v>
      </c>
      <c r="Q8564" s="1" t="s">
        <v>17942</v>
      </c>
      <c r="R8564" s="1">
        <v>28.690300000000001</v>
      </c>
      <c r="S8564" s="1" t="s">
        <v>13638</v>
      </c>
      <c r="T8564" s="1" t="s">
        <v>13638</v>
      </c>
      <c r="U8564" s="8">
        <v>44354</v>
      </c>
      <c r="AJ8564" s="1" t="e" vm="5">
        <v>#N/A</v>
      </c>
    </row>
    <row r="8565" spans="1:36" x14ac:dyDescent="0.25">
      <c r="A8565" s="1" t="s">
        <v>41903</v>
      </c>
      <c r="N8565" s="1" t="s">
        <v>89</v>
      </c>
      <c r="O8565" s="1" t="s">
        <v>28596</v>
      </c>
      <c r="P8565" s="1" t="s">
        <v>28597</v>
      </c>
      <c r="Q8565" s="1" t="s">
        <v>28598</v>
      </c>
      <c r="R8565" s="1">
        <v>10.053100000000001</v>
      </c>
      <c r="S8565" s="1" t="s">
        <v>13638</v>
      </c>
      <c r="T8565" s="1" t="s">
        <v>13638</v>
      </c>
      <c r="U8565" s="8">
        <v>44354</v>
      </c>
      <c r="AJ8565" s="1" t="e" vm="5">
        <v>#N/A</v>
      </c>
    </row>
    <row r="8566" spans="1:36" x14ac:dyDescent="0.25">
      <c r="A8566" s="1" t="s">
        <v>41904</v>
      </c>
      <c r="N8566" s="1" t="s">
        <v>89</v>
      </c>
      <c r="O8566" s="1" t="s">
        <v>28599</v>
      </c>
      <c r="P8566" s="1" t="s">
        <v>28600</v>
      </c>
      <c r="Q8566" s="1" t="s">
        <v>17942</v>
      </c>
      <c r="R8566" s="1">
        <v>27.6203</v>
      </c>
      <c r="S8566" s="1" t="s">
        <v>13638</v>
      </c>
      <c r="T8566" s="1" t="s">
        <v>13638</v>
      </c>
      <c r="U8566" s="8">
        <v>44354</v>
      </c>
      <c r="AJ8566" s="1" t="e" vm="5">
        <v>#N/A</v>
      </c>
    </row>
    <row r="8567" spans="1:36" x14ac:dyDescent="0.25">
      <c r="A8567" s="1" t="s">
        <v>41905</v>
      </c>
      <c r="N8567" s="1" t="s">
        <v>89</v>
      </c>
      <c r="O8567" s="1" t="s">
        <v>28601</v>
      </c>
      <c r="P8567" s="1" t="s">
        <v>28602</v>
      </c>
      <c r="Q8567" s="1" t="s">
        <v>28603</v>
      </c>
      <c r="R8567" s="1">
        <v>10.0435</v>
      </c>
      <c r="S8567" s="1" t="s">
        <v>13638</v>
      </c>
      <c r="T8567" s="1" t="s">
        <v>13638</v>
      </c>
      <c r="U8567" s="8">
        <v>44354</v>
      </c>
      <c r="AJ8567" s="1" t="e" vm="5">
        <v>#N/A</v>
      </c>
    </row>
    <row r="8568" spans="1:36" x14ac:dyDescent="0.25">
      <c r="A8568" s="1" t="s">
        <v>41906</v>
      </c>
      <c r="N8568" s="1" t="s">
        <v>89</v>
      </c>
      <c r="O8568" s="1" t="s">
        <v>28604</v>
      </c>
      <c r="P8568" s="1" t="s">
        <v>28605</v>
      </c>
      <c r="Q8568" s="1" t="s">
        <v>28606</v>
      </c>
      <c r="R8568" s="1">
        <v>10.039999999999999</v>
      </c>
      <c r="S8568" s="1" t="s">
        <v>13638</v>
      </c>
      <c r="T8568" s="1" t="s">
        <v>13638</v>
      </c>
      <c r="U8568" s="8">
        <v>44354</v>
      </c>
      <c r="AJ8568" s="1" t="e" vm="5">
        <v>#N/A</v>
      </c>
    </row>
    <row r="8569" spans="1:36" x14ac:dyDescent="0.25">
      <c r="A8569" s="1" t="s">
        <v>41907</v>
      </c>
      <c r="N8569" s="1" t="s">
        <v>89</v>
      </c>
      <c r="O8569" s="1" t="s">
        <v>28607</v>
      </c>
      <c r="P8569" s="1" t="s">
        <v>28608</v>
      </c>
      <c r="Q8569" s="1" t="s">
        <v>13638</v>
      </c>
      <c r="R8569" s="1">
        <v>27.318300000000001</v>
      </c>
      <c r="S8569" s="1" t="s">
        <v>13638</v>
      </c>
      <c r="T8569" s="1" t="s">
        <v>13638</v>
      </c>
      <c r="U8569" s="8">
        <v>44354</v>
      </c>
      <c r="AJ8569" s="1" t="e" vm="5">
        <v>#N/A</v>
      </c>
    </row>
    <row r="8570" spans="1:36" x14ac:dyDescent="0.25">
      <c r="A8570" s="1" t="s">
        <v>41908</v>
      </c>
      <c r="N8570" s="1" t="s">
        <v>89</v>
      </c>
      <c r="O8570" s="1" t="s">
        <v>28609</v>
      </c>
      <c r="P8570" s="1" t="s">
        <v>28610</v>
      </c>
      <c r="Q8570" s="1" t="s">
        <v>13638</v>
      </c>
      <c r="R8570" s="1">
        <v>27.4161</v>
      </c>
      <c r="S8570" s="1" t="s">
        <v>13638</v>
      </c>
      <c r="T8570" s="1" t="s">
        <v>13638</v>
      </c>
      <c r="U8570" s="8">
        <v>44354</v>
      </c>
      <c r="AJ8570" s="1" t="e" vm="5">
        <v>#N/A</v>
      </c>
    </row>
    <row r="8571" spans="1:36" x14ac:dyDescent="0.25">
      <c r="A8571" s="1" t="s">
        <v>41909</v>
      </c>
      <c r="N8571" s="1" t="s">
        <v>89</v>
      </c>
      <c r="O8571" s="1" t="s">
        <v>28611</v>
      </c>
      <c r="P8571" s="1" t="s">
        <v>28612</v>
      </c>
      <c r="Q8571" s="1" t="s">
        <v>13638</v>
      </c>
      <c r="R8571" s="1">
        <v>17.933</v>
      </c>
      <c r="S8571" s="1" t="s">
        <v>13638</v>
      </c>
      <c r="T8571" s="1" t="s">
        <v>13638</v>
      </c>
      <c r="U8571" s="8">
        <v>44354</v>
      </c>
      <c r="AJ8571" s="1" t="e" vm="5">
        <v>#N/A</v>
      </c>
    </row>
    <row r="8572" spans="1:36" x14ac:dyDescent="0.25">
      <c r="A8572" s="1" t="s">
        <v>41910</v>
      </c>
      <c r="N8572" s="1" t="s">
        <v>89</v>
      </c>
      <c r="O8572" s="1" t="s">
        <v>28613</v>
      </c>
      <c r="P8572" s="1" t="s">
        <v>28614</v>
      </c>
      <c r="Q8572" s="1" t="s">
        <v>28615</v>
      </c>
      <c r="R8572" s="1">
        <v>10.0017</v>
      </c>
      <c r="S8572" s="1" t="s">
        <v>13638</v>
      </c>
      <c r="T8572" s="1" t="s">
        <v>13638</v>
      </c>
      <c r="U8572" s="8">
        <v>44354</v>
      </c>
      <c r="AJ8572" s="1" t="e" vm="5">
        <v>#N/A</v>
      </c>
    </row>
    <row r="8573" spans="1:36" x14ac:dyDescent="0.25">
      <c r="A8573" s="1" t="s">
        <v>41911</v>
      </c>
      <c r="N8573" s="1" t="s">
        <v>89</v>
      </c>
      <c r="O8573" s="1" t="s">
        <v>28616</v>
      </c>
      <c r="P8573" s="1" t="s">
        <v>28617</v>
      </c>
      <c r="Q8573" s="1" t="s">
        <v>17942</v>
      </c>
      <c r="R8573" s="1">
        <v>16.838200000000001</v>
      </c>
      <c r="S8573" s="1" t="s">
        <v>13638</v>
      </c>
      <c r="T8573" s="1" t="s">
        <v>13638</v>
      </c>
      <c r="U8573" s="8">
        <v>44354</v>
      </c>
      <c r="AJ8573" s="1" t="e" vm="5">
        <v>#N/A</v>
      </c>
    </row>
    <row r="8574" spans="1:36" x14ac:dyDescent="0.25">
      <c r="A8574" s="1" t="s">
        <v>41912</v>
      </c>
      <c r="N8574" s="1" t="s">
        <v>89</v>
      </c>
      <c r="O8574" s="1" t="s">
        <v>28618</v>
      </c>
      <c r="P8574" s="1" t="s">
        <v>28619</v>
      </c>
      <c r="Q8574" s="1" t="s">
        <v>28620</v>
      </c>
      <c r="R8574" s="1">
        <v>10.0075</v>
      </c>
      <c r="S8574" s="1" t="s">
        <v>13638</v>
      </c>
      <c r="T8574" s="1" t="s">
        <v>13638</v>
      </c>
      <c r="U8574" s="8">
        <v>44354</v>
      </c>
      <c r="AJ8574" s="1" t="e" vm="5">
        <v>#N/A</v>
      </c>
    </row>
    <row r="8575" spans="1:36" x14ac:dyDescent="0.25">
      <c r="A8575" s="1" t="s">
        <v>41913</v>
      </c>
      <c r="N8575" s="1" t="s">
        <v>89</v>
      </c>
      <c r="O8575" s="1" t="s">
        <v>33464</v>
      </c>
      <c r="P8575" s="1" t="s">
        <v>33465</v>
      </c>
      <c r="Q8575" s="1" t="s">
        <v>33466</v>
      </c>
      <c r="R8575" s="1">
        <v>10.0075</v>
      </c>
      <c r="S8575" s="1" t="s">
        <v>13638</v>
      </c>
      <c r="T8575" s="1" t="s">
        <v>13638</v>
      </c>
      <c r="U8575" s="8">
        <v>44354</v>
      </c>
      <c r="AJ8575" s="1" t="e" vm="5">
        <v>#N/A</v>
      </c>
    </row>
    <row r="8576" spans="1:36" x14ac:dyDescent="0.25">
      <c r="A8576" s="1" t="s">
        <v>41914</v>
      </c>
      <c r="AJ8576" s="1" t="e" vm="5">
        <v>#N/A</v>
      </c>
    </row>
    <row r="8577" spans="1:36" x14ac:dyDescent="0.25">
      <c r="A8577" s="1" t="s">
        <v>41915</v>
      </c>
      <c r="AJ8577" s="1" t="e" vm="5">
        <v>#N/A</v>
      </c>
    </row>
    <row r="8578" spans="1:36" x14ac:dyDescent="0.25">
      <c r="A8578" s="1" t="s">
        <v>41916</v>
      </c>
      <c r="AJ8578" s="1" t="e" vm="5">
        <v>#N/A</v>
      </c>
    </row>
    <row r="8579" spans="1:36" x14ac:dyDescent="0.25">
      <c r="A8579" s="1" t="s">
        <v>41917</v>
      </c>
      <c r="AJ8579" s="1" t="e" vm="5">
        <v>#N/A</v>
      </c>
    </row>
    <row r="8580" spans="1:36" x14ac:dyDescent="0.25">
      <c r="A8580" s="1" t="s">
        <v>41918</v>
      </c>
      <c r="AJ8580" s="1" t="e" vm="5">
        <v>#N/A</v>
      </c>
    </row>
    <row r="8581" spans="1:36" x14ac:dyDescent="0.25">
      <c r="A8581" s="1" t="s">
        <v>41919</v>
      </c>
      <c r="AJ8581" s="1" t="e" vm="5">
        <v>#N/A</v>
      </c>
    </row>
    <row r="8582" spans="1:36" x14ac:dyDescent="0.25">
      <c r="A8582" s="1" t="s">
        <v>41920</v>
      </c>
    </row>
    <row r="8583" spans="1:36" x14ac:dyDescent="0.25">
      <c r="A8583" s="1" t="s">
        <v>41921</v>
      </c>
    </row>
    <row r="8584" spans="1:36" x14ac:dyDescent="0.25">
      <c r="A8584" s="1" t="s">
        <v>41922</v>
      </c>
    </row>
    <row r="8585" spans="1:36" x14ac:dyDescent="0.25">
      <c r="A8585" s="1" t="s">
        <v>41923</v>
      </c>
    </row>
    <row r="8586" spans="1:36" x14ac:dyDescent="0.25">
      <c r="A8586" s="1" t="s">
        <v>41924</v>
      </c>
    </row>
    <row r="8587" spans="1:36" x14ac:dyDescent="0.25">
      <c r="A8587" s="1" t="s">
        <v>41925</v>
      </c>
    </row>
    <row r="8588" spans="1:36" x14ac:dyDescent="0.25">
      <c r="A8588" s="1" t="s">
        <v>41926</v>
      </c>
    </row>
    <row r="8589" spans="1:36" x14ac:dyDescent="0.25">
      <c r="A8589" s="1" t="s">
        <v>41927</v>
      </c>
    </row>
    <row r="8590" spans="1:36" x14ac:dyDescent="0.25">
      <c r="A8590" s="1" t="s">
        <v>41928</v>
      </c>
    </row>
    <row r="8591" spans="1:36" x14ac:dyDescent="0.25">
      <c r="A8591" s="1" t="s">
        <v>41929</v>
      </c>
    </row>
    <row r="8592" spans="1:36" x14ac:dyDescent="0.25">
      <c r="A8592" s="1" t="s">
        <v>41930</v>
      </c>
    </row>
    <row r="8593" spans="1:1" x14ac:dyDescent="0.25">
      <c r="A8593" s="1" t="s">
        <v>41931</v>
      </c>
    </row>
    <row r="8594" spans="1:1" x14ac:dyDescent="0.25">
      <c r="A8594" s="1" t="s">
        <v>41932</v>
      </c>
    </row>
    <row r="8595" spans="1:1" x14ac:dyDescent="0.25">
      <c r="A8595" s="1" t="s">
        <v>41933</v>
      </c>
    </row>
    <row r="8596" spans="1:1" x14ac:dyDescent="0.25">
      <c r="A8596" s="1" t="s">
        <v>41934</v>
      </c>
    </row>
    <row r="8597" spans="1:1" x14ac:dyDescent="0.25">
      <c r="A8597" s="1" t="s">
        <v>41935</v>
      </c>
    </row>
    <row r="8598" spans="1:1" x14ac:dyDescent="0.25">
      <c r="A8598" s="1" t="s">
        <v>41936</v>
      </c>
    </row>
    <row r="8599" spans="1:1" x14ac:dyDescent="0.25">
      <c r="A8599" s="1" t="s">
        <v>41937</v>
      </c>
    </row>
    <row r="8600" spans="1:1" x14ac:dyDescent="0.25">
      <c r="A8600" s="1" t="s">
        <v>41938</v>
      </c>
    </row>
    <row r="8601" spans="1:1" x14ac:dyDescent="0.25">
      <c r="A8601" s="1" t="s">
        <v>41939</v>
      </c>
    </row>
    <row r="8602" spans="1:1" x14ac:dyDescent="0.25">
      <c r="A8602" s="1" t="s">
        <v>41940</v>
      </c>
    </row>
    <row r="8603" spans="1:1" x14ac:dyDescent="0.25">
      <c r="A8603" s="1" t="s">
        <v>41941</v>
      </c>
    </row>
    <row r="8604" spans="1:1" x14ac:dyDescent="0.25">
      <c r="A8604" s="1" t="s">
        <v>41942</v>
      </c>
    </row>
    <row r="8605" spans="1:1" x14ac:dyDescent="0.25">
      <c r="A8605" s="1" t="s">
        <v>41943</v>
      </c>
    </row>
    <row r="8606" spans="1:1" x14ac:dyDescent="0.25">
      <c r="A8606" s="1" t="s">
        <v>41944</v>
      </c>
    </row>
    <row r="8607" spans="1:1" x14ac:dyDescent="0.25">
      <c r="A8607" s="1" t="s">
        <v>41945</v>
      </c>
    </row>
    <row r="8608" spans="1:1" x14ac:dyDescent="0.25">
      <c r="A8608" s="1" t="s">
        <v>41946</v>
      </c>
    </row>
    <row r="8609" spans="1:1" x14ac:dyDescent="0.25">
      <c r="A8609" s="1" t="s">
        <v>41947</v>
      </c>
    </row>
    <row r="8610" spans="1:1" x14ac:dyDescent="0.25">
      <c r="A8610" s="1" t="s">
        <v>41948</v>
      </c>
    </row>
    <row r="8611" spans="1:1" x14ac:dyDescent="0.25">
      <c r="A8611" s="1" t="s">
        <v>41949</v>
      </c>
    </row>
    <row r="8612" spans="1:1" x14ac:dyDescent="0.25">
      <c r="A8612" s="1" t="s">
        <v>41950</v>
      </c>
    </row>
    <row r="8613" spans="1:1" x14ac:dyDescent="0.25">
      <c r="A8613" s="1" t="s">
        <v>41951</v>
      </c>
    </row>
    <row r="8614" spans="1:1" x14ac:dyDescent="0.25">
      <c r="A8614" s="1" t="s">
        <v>41952</v>
      </c>
    </row>
    <row r="8615" spans="1:1" x14ac:dyDescent="0.25">
      <c r="A8615" s="1" t="s">
        <v>41953</v>
      </c>
    </row>
    <row r="8616" spans="1:1" x14ac:dyDescent="0.25">
      <c r="A8616" s="1" t="s">
        <v>41954</v>
      </c>
    </row>
    <row r="8617" spans="1:1" x14ac:dyDescent="0.25">
      <c r="A8617" s="1" t="s">
        <v>41955</v>
      </c>
    </row>
    <row r="8618" spans="1:1" x14ac:dyDescent="0.25">
      <c r="A8618" s="1" t="s">
        <v>41956</v>
      </c>
    </row>
    <row r="8619" spans="1:1" x14ac:dyDescent="0.25">
      <c r="A8619" s="1" t="s">
        <v>41957</v>
      </c>
    </row>
    <row r="8620" spans="1:1" x14ac:dyDescent="0.25">
      <c r="A8620" s="1" t="s">
        <v>41958</v>
      </c>
    </row>
    <row r="8621" spans="1:1" x14ac:dyDescent="0.25">
      <c r="A8621" s="1" t="s">
        <v>41959</v>
      </c>
    </row>
    <row r="8622" spans="1:1" x14ac:dyDescent="0.25">
      <c r="A8622" s="1" t="s">
        <v>41960</v>
      </c>
    </row>
    <row r="8623" spans="1:1" x14ac:dyDescent="0.25">
      <c r="A8623" s="1" t="s">
        <v>41961</v>
      </c>
    </row>
    <row r="8624" spans="1:1" x14ac:dyDescent="0.25">
      <c r="A8624" s="1" t="s">
        <v>41962</v>
      </c>
    </row>
    <row r="8625" spans="1:1" x14ac:dyDescent="0.25">
      <c r="A8625" s="1" t="s">
        <v>41963</v>
      </c>
    </row>
    <row r="8626" spans="1:1" x14ac:dyDescent="0.25">
      <c r="A8626" s="1" t="s">
        <v>41964</v>
      </c>
    </row>
    <row r="8627" spans="1:1" x14ac:dyDescent="0.25">
      <c r="A8627" s="1" t="s">
        <v>41965</v>
      </c>
    </row>
    <row r="8628" spans="1:1" x14ac:dyDescent="0.25">
      <c r="A8628" s="1" t="s">
        <v>41966</v>
      </c>
    </row>
    <row r="8629" spans="1:1" x14ac:dyDescent="0.25">
      <c r="A8629" s="1" t="s">
        <v>41967</v>
      </c>
    </row>
    <row r="8630" spans="1:1" x14ac:dyDescent="0.25">
      <c r="A8630" s="1" t="s">
        <v>41968</v>
      </c>
    </row>
    <row r="8631" spans="1:1" x14ac:dyDescent="0.25">
      <c r="A8631" s="1" t="s">
        <v>41969</v>
      </c>
    </row>
    <row r="8632" spans="1:1" x14ac:dyDescent="0.25">
      <c r="A8632" s="1" t="s">
        <v>41970</v>
      </c>
    </row>
    <row r="8633" spans="1:1" x14ac:dyDescent="0.25">
      <c r="A8633" s="1" t="s">
        <v>41971</v>
      </c>
    </row>
    <row r="8634" spans="1:1" x14ac:dyDescent="0.25">
      <c r="A8634" s="1" t="s">
        <v>41972</v>
      </c>
    </row>
    <row r="8635" spans="1:1" x14ac:dyDescent="0.25">
      <c r="A8635" s="1" t="s">
        <v>41973</v>
      </c>
    </row>
    <row r="8636" spans="1:1" x14ac:dyDescent="0.25">
      <c r="A8636" s="1" t="s">
        <v>41974</v>
      </c>
    </row>
    <row r="8637" spans="1:1" x14ac:dyDescent="0.25">
      <c r="A8637" s="1" t="s">
        <v>41975</v>
      </c>
    </row>
    <row r="8638" spans="1:1" x14ac:dyDescent="0.25">
      <c r="A8638" s="1" t="s">
        <v>41976</v>
      </c>
    </row>
    <row r="8639" spans="1:1" x14ac:dyDescent="0.25">
      <c r="A8639" s="1" t="s">
        <v>41977</v>
      </c>
    </row>
    <row r="8640" spans="1:1" x14ac:dyDescent="0.25">
      <c r="A8640" s="1" t="s">
        <v>41978</v>
      </c>
    </row>
    <row r="8641" spans="1:1" x14ac:dyDescent="0.25">
      <c r="A8641" s="1" t="s">
        <v>41979</v>
      </c>
    </row>
    <row r="8642" spans="1:1" x14ac:dyDescent="0.25">
      <c r="A8642" s="1" t="s">
        <v>41980</v>
      </c>
    </row>
    <row r="8643" spans="1:1" x14ac:dyDescent="0.25">
      <c r="A8643" s="1" t="s">
        <v>41981</v>
      </c>
    </row>
    <row r="8644" spans="1:1" x14ac:dyDescent="0.25">
      <c r="A8644" s="1" t="s">
        <v>41982</v>
      </c>
    </row>
    <row r="8645" spans="1:1" x14ac:dyDescent="0.25">
      <c r="A8645" s="1" t="s">
        <v>41983</v>
      </c>
    </row>
    <row r="8646" spans="1:1" x14ac:dyDescent="0.25">
      <c r="A8646" s="1" t="s">
        <v>41984</v>
      </c>
    </row>
    <row r="8647" spans="1:1" x14ac:dyDescent="0.25">
      <c r="A8647" s="1" t="s">
        <v>41985</v>
      </c>
    </row>
    <row r="8648" spans="1:1" x14ac:dyDescent="0.25">
      <c r="A8648" s="1" t="s">
        <v>41986</v>
      </c>
    </row>
    <row r="8649" spans="1:1" x14ac:dyDescent="0.25">
      <c r="A8649" s="1" t="s">
        <v>41987</v>
      </c>
    </row>
    <row r="8650" spans="1:1" x14ac:dyDescent="0.25">
      <c r="A8650" s="1" t="s">
        <v>41988</v>
      </c>
    </row>
    <row r="8651" spans="1:1" x14ac:dyDescent="0.25">
      <c r="A8651" s="1" t="s">
        <v>41989</v>
      </c>
    </row>
    <row r="8652" spans="1:1" x14ac:dyDescent="0.25">
      <c r="A8652" s="1" t="s">
        <v>41990</v>
      </c>
    </row>
    <row r="8653" spans="1:1" x14ac:dyDescent="0.25">
      <c r="A8653" s="1" t="s">
        <v>41991</v>
      </c>
    </row>
    <row r="8654" spans="1:1" x14ac:dyDescent="0.25">
      <c r="A8654" s="1" t="s">
        <v>41992</v>
      </c>
    </row>
    <row r="8655" spans="1:1" x14ac:dyDescent="0.25">
      <c r="A8655" s="1" t="s">
        <v>41993</v>
      </c>
    </row>
    <row r="8656" spans="1:1" x14ac:dyDescent="0.25">
      <c r="A8656" s="1" t="s">
        <v>41994</v>
      </c>
    </row>
    <row r="8657" spans="1:1" x14ac:dyDescent="0.25">
      <c r="A8657" s="1" t="s">
        <v>41995</v>
      </c>
    </row>
    <row r="8658" spans="1:1" x14ac:dyDescent="0.25">
      <c r="A8658" s="1" t="s">
        <v>41996</v>
      </c>
    </row>
    <row r="8659" spans="1:1" x14ac:dyDescent="0.25">
      <c r="A8659" s="1" t="s">
        <v>41997</v>
      </c>
    </row>
    <row r="8660" spans="1:1" x14ac:dyDescent="0.25">
      <c r="A8660" s="1" t="s">
        <v>41998</v>
      </c>
    </row>
    <row r="8661" spans="1:1" x14ac:dyDescent="0.25">
      <c r="A8661" s="1" t="s">
        <v>41999</v>
      </c>
    </row>
    <row r="8662" spans="1:1" x14ac:dyDescent="0.25">
      <c r="A8662" s="1" t="s">
        <v>42000</v>
      </c>
    </row>
    <row r="8663" spans="1:1" x14ac:dyDescent="0.25">
      <c r="A8663" s="1" t="s">
        <v>42001</v>
      </c>
    </row>
    <row r="8664" spans="1:1" x14ac:dyDescent="0.25">
      <c r="A8664" s="1" t="s">
        <v>42002</v>
      </c>
    </row>
    <row r="8665" spans="1:1" x14ac:dyDescent="0.25">
      <c r="A8665" s="1" t="s">
        <v>42003</v>
      </c>
    </row>
    <row r="8666" spans="1:1" x14ac:dyDescent="0.25">
      <c r="A8666" s="1" t="s">
        <v>42004</v>
      </c>
    </row>
    <row r="8667" spans="1:1" x14ac:dyDescent="0.25">
      <c r="A8667" s="1" t="s">
        <v>42005</v>
      </c>
    </row>
    <row r="8668" spans="1:1" x14ac:dyDescent="0.25">
      <c r="A8668" s="1" t="s">
        <v>42006</v>
      </c>
    </row>
    <row r="8669" spans="1:1" x14ac:dyDescent="0.25">
      <c r="A8669" s="1" t="s">
        <v>42007</v>
      </c>
    </row>
    <row r="8670" spans="1:1" x14ac:dyDescent="0.25">
      <c r="A8670" s="1" t="s">
        <v>42008</v>
      </c>
    </row>
    <row r="8671" spans="1:1" x14ac:dyDescent="0.25">
      <c r="A8671" s="1" t="s">
        <v>42009</v>
      </c>
    </row>
    <row r="8672" spans="1:1" x14ac:dyDescent="0.25">
      <c r="A8672" s="1" t="s">
        <v>42010</v>
      </c>
    </row>
    <row r="8673" spans="1:1" x14ac:dyDescent="0.25">
      <c r="A8673" s="1" t="s">
        <v>42011</v>
      </c>
    </row>
    <row r="8674" spans="1:1" x14ac:dyDescent="0.25">
      <c r="A8674" s="1" t="s">
        <v>42012</v>
      </c>
    </row>
    <row r="8675" spans="1:1" x14ac:dyDescent="0.25">
      <c r="A8675" s="1" t="s">
        <v>42013</v>
      </c>
    </row>
    <row r="8676" spans="1:1" x14ac:dyDescent="0.25">
      <c r="A8676" s="1" t="s">
        <v>42014</v>
      </c>
    </row>
    <row r="8677" spans="1:1" x14ac:dyDescent="0.25">
      <c r="A8677" s="1" t="s">
        <v>42015</v>
      </c>
    </row>
    <row r="8678" spans="1:1" x14ac:dyDescent="0.25">
      <c r="A8678" s="1" t="s">
        <v>42016</v>
      </c>
    </row>
    <row r="8679" spans="1:1" x14ac:dyDescent="0.25">
      <c r="A8679" s="1" t="s">
        <v>42017</v>
      </c>
    </row>
    <row r="8680" spans="1:1" x14ac:dyDescent="0.25">
      <c r="A8680" s="1" t="s">
        <v>42018</v>
      </c>
    </row>
    <row r="8681" spans="1:1" x14ac:dyDescent="0.25">
      <c r="A8681" s="1" t="s">
        <v>42019</v>
      </c>
    </row>
    <row r="8682" spans="1:1" x14ac:dyDescent="0.25">
      <c r="A8682" s="1" t="s">
        <v>42020</v>
      </c>
    </row>
    <row r="8683" spans="1:1" x14ac:dyDescent="0.25">
      <c r="A8683" s="1" t="s">
        <v>42021</v>
      </c>
    </row>
    <row r="8684" spans="1:1" x14ac:dyDescent="0.25">
      <c r="A8684" s="1" t="s">
        <v>42022</v>
      </c>
    </row>
    <row r="8685" spans="1:1" x14ac:dyDescent="0.25">
      <c r="A8685" s="1" t="s">
        <v>42023</v>
      </c>
    </row>
    <row r="8686" spans="1:1" x14ac:dyDescent="0.25">
      <c r="A8686" s="1" t="s">
        <v>42024</v>
      </c>
    </row>
    <row r="8687" spans="1:1" x14ac:dyDescent="0.25">
      <c r="A8687" s="1" t="s">
        <v>42025</v>
      </c>
    </row>
    <row r="8688" spans="1:1" x14ac:dyDescent="0.25">
      <c r="A8688" s="1" t="s">
        <v>42026</v>
      </c>
    </row>
    <row r="8689" spans="1:1" x14ac:dyDescent="0.25">
      <c r="A8689" s="1" t="s">
        <v>42027</v>
      </c>
    </row>
    <row r="8690" spans="1:1" x14ac:dyDescent="0.25">
      <c r="A8690" s="1" t="s">
        <v>42028</v>
      </c>
    </row>
    <row r="8691" spans="1:1" x14ac:dyDescent="0.25">
      <c r="A8691" s="1" t="s">
        <v>42029</v>
      </c>
    </row>
    <row r="8692" spans="1:1" x14ac:dyDescent="0.25">
      <c r="A8692" s="1" t="s">
        <v>42030</v>
      </c>
    </row>
    <row r="8693" spans="1:1" x14ac:dyDescent="0.25">
      <c r="A8693" s="1" t="s">
        <v>42031</v>
      </c>
    </row>
    <row r="8694" spans="1:1" x14ac:dyDescent="0.25">
      <c r="A8694" s="1" t="s">
        <v>42032</v>
      </c>
    </row>
    <row r="8695" spans="1:1" x14ac:dyDescent="0.25">
      <c r="A8695" s="1" t="s">
        <v>42033</v>
      </c>
    </row>
    <row r="8696" spans="1:1" x14ac:dyDescent="0.25">
      <c r="A8696" s="1" t="s">
        <v>42034</v>
      </c>
    </row>
    <row r="8698" spans="1:1" x14ac:dyDescent="0.25">
      <c r="A8698" s="1" t="s">
        <v>33</v>
      </c>
    </row>
    <row r="8699" spans="1:1" x14ac:dyDescent="0.25">
      <c r="A8699" s="1" t="s">
        <v>42035</v>
      </c>
    </row>
    <row r="8700" spans="1:1" x14ac:dyDescent="0.25">
      <c r="A8700" s="1" t="s">
        <v>42036</v>
      </c>
    </row>
    <row r="8701" spans="1:1" x14ac:dyDescent="0.25">
      <c r="A8701" s="1" t="s">
        <v>42037</v>
      </c>
    </row>
    <row r="8702" spans="1:1" x14ac:dyDescent="0.25">
      <c r="A8702" s="1" t="s">
        <v>42038</v>
      </c>
    </row>
    <row r="8703" spans="1:1" x14ac:dyDescent="0.25">
      <c r="A8703" s="1" t="s">
        <v>42039</v>
      </c>
    </row>
    <row r="8704" spans="1:1" x14ac:dyDescent="0.25">
      <c r="A8704" s="1" t="s">
        <v>42040</v>
      </c>
    </row>
    <row r="8705" spans="1:1" x14ac:dyDescent="0.25">
      <c r="A8705" s="1" t="s">
        <v>42041</v>
      </c>
    </row>
    <row r="8706" spans="1:1" x14ac:dyDescent="0.25">
      <c r="A8706" s="1" t="s">
        <v>42042</v>
      </c>
    </row>
    <row r="8707" spans="1:1" x14ac:dyDescent="0.25">
      <c r="A8707" s="1" t="s">
        <v>42043</v>
      </c>
    </row>
    <row r="8708" spans="1:1" x14ac:dyDescent="0.25">
      <c r="A8708" s="1" t="s">
        <v>42044</v>
      </c>
    </row>
    <row r="8709" spans="1:1" x14ac:dyDescent="0.25">
      <c r="A8709" s="1" t="s">
        <v>42045</v>
      </c>
    </row>
    <row r="8710" spans="1:1" x14ac:dyDescent="0.25">
      <c r="A8710" s="1" t="s">
        <v>42046</v>
      </c>
    </row>
    <row r="8711" spans="1:1" x14ac:dyDescent="0.25">
      <c r="A8711" s="1" t="s">
        <v>42047</v>
      </c>
    </row>
    <row r="8712" spans="1:1" x14ac:dyDescent="0.25">
      <c r="A8712" s="1" t="s">
        <v>42048</v>
      </c>
    </row>
    <row r="8713" spans="1:1" x14ac:dyDescent="0.25">
      <c r="A8713" s="1" t="s">
        <v>42049</v>
      </c>
    </row>
    <row r="8714" spans="1:1" x14ac:dyDescent="0.25">
      <c r="A8714" s="1" t="s">
        <v>42050</v>
      </c>
    </row>
    <row r="8715" spans="1:1" x14ac:dyDescent="0.25">
      <c r="A8715" s="1" t="s">
        <v>42051</v>
      </c>
    </row>
    <row r="8716" spans="1:1" x14ac:dyDescent="0.25">
      <c r="A8716" s="1" t="s">
        <v>42052</v>
      </c>
    </row>
    <row r="8717" spans="1:1" x14ac:dyDescent="0.25">
      <c r="A8717" s="1" t="s">
        <v>42053</v>
      </c>
    </row>
    <row r="8718" spans="1:1" x14ac:dyDescent="0.25">
      <c r="A8718" s="1" t="s">
        <v>42054</v>
      </c>
    </row>
    <row r="8719" spans="1:1" x14ac:dyDescent="0.25">
      <c r="A8719" s="1" t="s">
        <v>42055</v>
      </c>
    </row>
    <row r="8720" spans="1:1" x14ac:dyDescent="0.25">
      <c r="A8720" s="1" t="s">
        <v>42056</v>
      </c>
    </row>
    <row r="8721" spans="1:1" x14ac:dyDescent="0.25">
      <c r="A8721" s="1" t="s">
        <v>42057</v>
      </c>
    </row>
    <row r="8722" spans="1:1" x14ac:dyDescent="0.25">
      <c r="A8722" s="1" t="s">
        <v>42058</v>
      </c>
    </row>
    <row r="8724" spans="1:1" x14ac:dyDescent="0.25">
      <c r="A8724" s="1" t="s">
        <v>11</v>
      </c>
    </row>
    <row r="8725" spans="1:1" x14ac:dyDescent="0.25">
      <c r="A8725" s="1" t="s">
        <v>42059</v>
      </c>
    </row>
    <row r="8726" spans="1:1" x14ac:dyDescent="0.25">
      <c r="A8726" s="1" t="s">
        <v>42060</v>
      </c>
    </row>
    <row r="8727" spans="1:1" x14ac:dyDescent="0.25">
      <c r="A8727" s="1" t="s">
        <v>42061</v>
      </c>
    </row>
    <row r="8728" spans="1:1" x14ac:dyDescent="0.25">
      <c r="A8728" s="1" t="s">
        <v>42062</v>
      </c>
    </row>
    <row r="8729" spans="1:1" x14ac:dyDescent="0.25">
      <c r="A8729" s="1" t="s">
        <v>42063</v>
      </c>
    </row>
    <row r="8730" spans="1:1" x14ac:dyDescent="0.25">
      <c r="A8730" s="1" t="s">
        <v>42064</v>
      </c>
    </row>
    <row r="8731" spans="1:1" x14ac:dyDescent="0.25">
      <c r="A8731" s="1" t="s">
        <v>42065</v>
      </c>
    </row>
    <row r="8732" spans="1:1" x14ac:dyDescent="0.25">
      <c r="A8732" s="1" t="s">
        <v>42066</v>
      </c>
    </row>
    <row r="8733" spans="1:1" x14ac:dyDescent="0.25">
      <c r="A8733" s="1" t="s">
        <v>42067</v>
      </c>
    </row>
    <row r="8734" spans="1:1" x14ac:dyDescent="0.25">
      <c r="A8734" s="1" t="s">
        <v>42068</v>
      </c>
    </row>
    <row r="8735" spans="1:1" x14ac:dyDescent="0.25">
      <c r="A8735" s="1" t="s">
        <v>42069</v>
      </c>
    </row>
    <row r="8736" spans="1:1" x14ac:dyDescent="0.25">
      <c r="A8736" s="1" t="s">
        <v>42070</v>
      </c>
    </row>
    <row r="8737" spans="1:1" x14ac:dyDescent="0.25">
      <c r="A8737" s="1" t="s">
        <v>42071</v>
      </c>
    </row>
    <row r="8738" spans="1:1" x14ac:dyDescent="0.25">
      <c r="A8738" s="1" t="s">
        <v>42072</v>
      </c>
    </row>
    <row r="8739" spans="1:1" x14ac:dyDescent="0.25">
      <c r="A8739" s="1" t="s">
        <v>42073</v>
      </c>
    </row>
    <row r="8740" spans="1:1" x14ac:dyDescent="0.25">
      <c r="A8740" s="1" t="s">
        <v>42074</v>
      </c>
    </row>
    <row r="8741" spans="1:1" x14ac:dyDescent="0.25">
      <c r="A8741" s="1" t="s">
        <v>42075</v>
      </c>
    </row>
    <row r="8742" spans="1:1" x14ac:dyDescent="0.25">
      <c r="A8742" s="1" t="s">
        <v>42076</v>
      </c>
    </row>
    <row r="8743" spans="1:1" x14ac:dyDescent="0.25">
      <c r="A8743" s="1" t="s">
        <v>42077</v>
      </c>
    </row>
    <row r="8744" spans="1:1" x14ac:dyDescent="0.25">
      <c r="A8744" s="1" t="s">
        <v>42078</v>
      </c>
    </row>
    <row r="8745" spans="1:1" x14ac:dyDescent="0.25">
      <c r="A8745" s="1" t="s">
        <v>42079</v>
      </c>
    </row>
    <row r="8746" spans="1:1" x14ac:dyDescent="0.25">
      <c r="A8746" s="1" t="s">
        <v>42080</v>
      </c>
    </row>
    <row r="8747" spans="1:1" x14ac:dyDescent="0.25">
      <c r="A8747" s="1" t="s">
        <v>42081</v>
      </c>
    </row>
    <row r="8748" spans="1:1" x14ac:dyDescent="0.25">
      <c r="A8748" s="1" t="s">
        <v>42082</v>
      </c>
    </row>
    <row r="8749" spans="1:1" x14ac:dyDescent="0.25">
      <c r="A8749" s="1" t="s">
        <v>42083</v>
      </c>
    </row>
    <row r="8750" spans="1:1" x14ac:dyDescent="0.25">
      <c r="A8750" s="1" t="s">
        <v>42084</v>
      </c>
    </row>
    <row r="8751" spans="1:1" x14ac:dyDescent="0.25">
      <c r="A8751" s="1" t="s">
        <v>42085</v>
      </c>
    </row>
    <row r="8752" spans="1:1" x14ac:dyDescent="0.25">
      <c r="A8752" s="1" t="s">
        <v>42086</v>
      </c>
    </row>
    <row r="8753" spans="1:1" x14ac:dyDescent="0.25">
      <c r="A8753" s="1" t="s">
        <v>42087</v>
      </c>
    </row>
    <row r="8754" spans="1:1" x14ac:dyDescent="0.25">
      <c r="A8754" s="1" t="s">
        <v>42088</v>
      </c>
    </row>
    <row r="8755" spans="1:1" x14ac:dyDescent="0.25">
      <c r="A8755" s="1" t="s">
        <v>42089</v>
      </c>
    </row>
    <row r="8756" spans="1:1" x14ac:dyDescent="0.25">
      <c r="A8756" s="1" t="s">
        <v>42090</v>
      </c>
    </row>
    <row r="8757" spans="1:1" x14ac:dyDescent="0.25">
      <c r="A8757" s="1" t="s">
        <v>42091</v>
      </c>
    </row>
    <row r="8758" spans="1:1" x14ac:dyDescent="0.25">
      <c r="A8758" s="1" t="s">
        <v>42092</v>
      </c>
    </row>
    <row r="8759" spans="1:1" x14ac:dyDescent="0.25">
      <c r="A8759" s="1" t="s">
        <v>42093</v>
      </c>
    </row>
    <row r="8760" spans="1:1" x14ac:dyDescent="0.25">
      <c r="A8760" s="1" t="s">
        <v>42094</v>
      </c>
    </row>
    <row r="8761" spans="1:1" x14ac:dyDescent="0.25">
      <c r="A8761" s="1" t="s">
        <v>42095</v>
      </c>
    </row>
    <row r="8762" spans="1:1" x14ac:dyDescent="0.25">
      <c r="A8762" s="1" t="s">
        <v>42096</v>
      </c>
    </row>
    <row r="8763" spans="1:1" x14ac:dyDescent="0.25">
      <c r="A8763" s="1" t="s">
        <v>42097</v>
      </c>
    </row>
    <row r="8764" spans="1:1" x14ac:dyDescent="0.25">
      <c r="A8764" s="1" t="s">
        <v>42098</v>
      </c>
    </row>
    <row r="8765" spans="1:1" x14ac:dyDescent="0.25">
      <c r="A8765" s="1" t="s">
        <v>42099</v>
      </c>
    </row>
    <row r="8766" spans="1:1" x14ac:dyDescent="0.25">
      <c r="A8766" s="1" t="s">
        <v>42100</v>
      </c>
    </row>
    <row r="8767" spans="1:1" x14ac:dyDescent="0.25">
      <c r="A8767" s="1" t="s">
        <v>42101</v>
      </c>
    </row>
    <row r="8768" spans="1:1" x14ac:dyDescent="0.25">
      <c r="A8768" s="1" t="s">
        <v>42102</v>
      </c>
    </row>
    <row r="8769" spans="1:1" x14ac:dyDescent="0.25">
      <c r="A8769" s="1" t="s">
        <v>42103</v>
      </c>
    </row>
    <row r="8770" spans="1:1" x14ac:dyDescent="0.25">
      <c r="A8770" s="1" t="s">
        <v>42104</v>
      </c>
    </row>
    <row r="8771" spans="1:1" x14ac:dyDescent="0.25">
      <c r="A8771" s="1" t="s">
        <v>42105</v>
      </c>
    </row>
    <row r="8772" spans="1:1" x14ac:dyDescent="0.25">
      <c r="A8772" s="1" t="s">
        <v>42106</v>
      </c>
    </row>
    <row r="8773" spans="1:1" x14ac:dyDescent="0.25">
      <c r="A8773" s="1" t="s">
        <v>42107</v>
      </c>
    </row>
    <row r="8774" spans="1:1" x14ac:dyDescent="0.25">
      <c r="A8774" s="1" t="s">
        <v>42108</v>
      </c>
    </row>
    <row r="8775" spans="1:1" x14ac:dyDescent="0.25">
      <c r="A8775" s="1" t="s">
        <v>42109</v>
      </c>
    </row>
    <row r="8776" spans="1:1" x14ac:dyDescent="0.25">
      <c r="A8776" s="1" t="s">
        <v>42110</v>
      </c>
    </row>
    <row r="8777" spans="1:1" x14ac:dyDescent="0.25">
      <c r="A8777" s="1" t="s">
        <v>42111</v>
      </c>
    </row>
    <row r="8778" spans="1:1" x14ac:dyDescent="0.25">
      <c r="A8778" s="1" t="s">
        <v>42112</v>
      </c>
    </row>
    <row r="8779" spans="1:1" x14ac:dyDescent="0.25">
      <c r="A8779" s="1" t="s">
        <v>42113</v>
      </c>
    </row>
    <row r="8780" spans="1:1" x14ac:dyDescent="0.25">
      <c r="A8780" s="1" t="s">
        <v>42114</v>
      </c>
    </row>
    <row r="8781" spans="1:1" x14ac:dyDescent="0.25">
      <c r="A8781" s="1" t="s">
        <v>42115</v>
      </c>
    </row>
    <row r="8782" spans="1:1" x14ac:dyDescent="0.25">
      <c r="A8782" s="1" t="s">
        <v>42116</v>
      </c>
    </row>
    <row r="8783" spans="1:1" x14ac:dyDescent="0.25">
      <c r="A8783" s="1" t="s">
        <v>42117</v>
      </c>
    </row>
    <row r="8784" spans="1:1" x14ac:dyDescent="0.25">
      <c r="A8784" s="1" t="s">
        <v>42118</v>
      </c>
    </row>
    <row r="8785" spans="1:1" x14ac:dyDescent="0.25">
      <c r="A8785" s="1" t="s">
        <v>42119</v>
      </c>
    </row>
    <row r="8786" spans="1:1" x14ac:dyDescent="0.25">
      <c r="A8786" s="1" t="s">
        <v>42120</v>
      </c>
    </row>
    <row r="8787" spans="1:1" x14ac:dyDescent="0.25">
      <c r="A8787" s="1" t="s">
        <v>42121</v>
      </c>
    </row>
    <row r="8788" spans="1:1" x14ac:dyDescent="0.25">
      <c r="A8788" s="1" t="s">
        <v>42122</v>
      </c>
    </row>
    <row r="8789" spans="1:1" x14ac:dyDescent="0.25">
      <c r="A8789" s="1" t="s">
        <v>42123</v>
      </c>
    </row>
    <row r="8790" spans="1:1" x14ac:dyDescent="0.25">
      <c r="A8790" s="1" t="s">
        <v>42124</v>
      </c>
    </row>
    <row r="8791" spans="1:1" x14ac:dyDescent="0.25">
      <c r="A8791" s="1" t="s">
        <v>42125</v>
      </c>
    </row>
    <row r="8792" spans="1:1" x14ac:dyDescent="0.25">
      <c r="A8792" s="1" t="s">
        <v>42126</v>
      </c>
    </row>
    <row r="8793" spans="1:1" x14ac:dyDescent="0.25">
      <c r="A8793" s="1" t="s">
        <v>42127</v>
      </c>
    </row>
    <row r="8794" spans="1:1" x14ac:dyDescent="0.25">
      <c r="A8794" s="1" t="s">
        <v>42128</v>
      </c>
    </row>
    <row r="8795" spans="1:1" x14ac:dyDescent="0.25">
      <c r="A8795" s="1" t="s">
        <v>42129</v>
      </c>
    </row>
    <row r="8796" spans="1:1" x14ac:dyDescent="0.25">
      <c r="A8796" s="1" t="s">
        <v>42130</v>
      </c>
    </row>
    <row r="8797" spans="1:1" x14ac:dyDescent="0.25">
      <c r="A8797" s="1" t="s">
        <v>42131</v>
      </c>
    </row>
    <row r="8798" spans="1:1" x14ac:dyDescent="0.25">
      <c r="A8798" s="1" t="s">
        <v>42132</v>
      </c>
    </row>
    <row r="8799" spans="1:1" x14ac:dyDescent="0.25">
      <c r="A8799" s="1" t="s">
        <v>42133</v>
      </c>
    </row>
    <row r="8800" spans="1:1" x14ac:dyDescent="0.25">
      <c r="A8800" s="1" t="s">
        <v>42134</v>
      </c>
    </row>
    <row r="8801" spans="1:1" x14ac:dyDescent="0.25">
      <c r="A8801" s="1" t="s">
        <v>42135</v>
      </c>
    </row>
    <row r="8802" spans="1:1" x14ac:dyDescent="0.25">
      <c r="A8802" s="1" t="s">
        <v>42136</v>
      </c>
    </row>
    <row r="8803" spans="1:1" x14ac:dyDescent="0.25">
      <c r="A8803" s="1" t="s">
        <v>42137</v>
      </c>
    </row>
    <row r="8804" spans="1:1" x14ac:dyDescent="0.25">
      <c r="A8804" s="1" t="s">
        <v>42138</v>
      </c>
    </row>
    <row r="8805" spans="1:1" x14ac:dyDescent="0.25">
      <c r="A8805" s="1" t="s">
        <v>42139</v>
      </c>
    </row>
    <row r="8806" spans="1:1" x14ac:dyDescent="0.25">
      <c r="A8806" s="1" t="s">
        <v>42140</v>
      </c>
    </row>
    <row r="8807" spans="1:1" x14ac:dyDescent="0.25">
      <c r="A8807" s="1" t="s">
        <v>42141</v>
      </c>
    </row>
    <row r="8808" spans="1:1" x14ac:dyDescent="0.25">
      <c r="A8808" s="1" t="s">
        <v>42142</v>
      </c>
    </row>
    <row r="8809" spans="1:1" x14ac:dyDescent="0.25">
      <c r="A8809" s="1" t="s">
        <v>42143</v>
      </c>
    </row>
    <row r="8810" spans="1:1" x14ac:dyDescent="0.25">
      <c r="A8810" s="1" t="s">
        <v>42144</v>
      </c>
    </row>
    <row r="8811" spans="1:1" x14ac:dyDescent="0.25">
      <c r="A8811" s="1" t="s">
        <v>42145</v>
      </c>
    </row>
    <row r="8812" spans="1:1" x14ac:dyDescent="0.25">
      <c r="A8812" s="1" t="s">
        <v>42146</v>
      </c>
    </row>
    <row r="8813" spans="1:1" x14ac:dyDescent="0.25">
      <c r="A8813" s="1" t="s">
        <v>42147</v>
      </c>
    </row>
    <row r="8814" spans="1:1" x14ac:dyDescent="0.25">
      <c r="A8814" s="1" t="s">
        <v>42148</v>
      </c>
    </row>
    <row r="8815" spans="1:1" x14ac:dyDescent="0.25">
      <c r="A8815" s="1" t="s">
        <v>42149</v>
      </c>
    </row>
    <row r="8816" spans="1:1" x14ac:dyDescent="0.25">
      <c r="A8816" s="1" t="s">
        <v>42150</v>
      </c>
    </row>
    <row r="8817" spans="1:1" x14ac:dyDescent="0.25">
      <c r="A8817" s="1" t="s">
        <v>42151</v>
      </c>
    </row>
    <row r="8818" spans="1:1" x14ac:dyDescent="0.25">
      <c r="A8818" s="1" t="s">
        <v>42152</v>
      </c>
    </row>
    <row r="8819" spans="1:1" x14ac:dyDescent="0.25">
      <c r="A8819" s="1" t="s">
        <v>42153</v>
      </c>
    </row>
    <row r="8820" spans="1:1" x14ac:dyDescent="0.25">
      <c r="A8820" s="1" t="s">
        <v>42154</v>
      </c>
    </row>
    <row r="8821" spans="1:1" x14ac:dyDescent="0.25">
      <c r="A8821" s="1" t="s">
        <v>42155</v>
      </c>
    </row>
    <row r="8822" spans="1:1" x14ac:dyDescent="0.25">
      <c r="A8822" s="1" t="s">
        <v>42156</v>
      </c>
    </row>
    <row r="8823" spans="1:1" x14ac:dyDescent="0.25">
      <c r="A8823" s="1" t="s">
        <v>42157</v>
      </c>
    </row>
    <row r="8824" spans="1:1" x14ac:dyDescent="0.25">
      <c r="A8824" s="1" t="s">
        <v>42158</v>
      </c>
    </row>
    <row r="8825" spans="1:1" x14ac:dyDescent="0.25">
      <c r="A8825" s="1" t="s">
        <v>42159</v>
      </c>
    </row>
    <row r="8826" spans="1:1" x14ac:dyDescent="0.25">
      <c r="A8826" s="1" t="s">
        <v>42160</v>
      </c>
    </row>
    <row r="8827" spans="1:1" x14ac:dyDescent="0.25">
      <c r="A8827" s="1" t="s">
        <v>42161</v>
      </c>
    </row>
    <row r="8828" spans="1:1" x14ac:dyDescent="0.25">
      <c r="A8828" s="1" t="s">
        <v>42162</v>
      </c>
    </row>
    <row r="8829" spans="1:1" x14ac:dyDescent="0.25">
      <c r="A8829" s="1" t="s">
        <v>42163</v>
      </c>
    </row>
    <row r="8830" spans="1:1" x14ac:dyDescent="0.25">
      <c r="A8830" s="1" t="s">
        <v>42164</v>
      </c>
    </row>
    <row r="8831" spans="1:1" x14ac:dyDescent="0.25">
      <c r="A8831" s="1" t="s">
        <v>42165</v>
      </c>
    </row>
    <row r="8832" spans="1:1" x14ac:dyDescent="0.25">
      <c r="A8832" s="1" t="s">
        <v>42166</v>
      </c>
    </row>
    <row r="8833" spans="1:1" x14ac:dyDescent="0.25">
      <c r="A8833" s="1" t="s">
        <v>42167</v>
      </c>
    </row>
    <row r="8834" spans="1:1" x14ac:dyDescent="0.25">
      <c r="A8834" s="1" t="s">
        <v>42168</v>
      </c>
    </row>
    <row r="8835" spans="1:1" x14ac:dyDescent="0.25">
      <c r="A8835" s="1" t="s">
        <v>42169</v>
      </c>
    </row>
    <row r="8836" spans="1:1" x14ac:dyDescent="0.25">
      <c r="A8836" s="1" t="s">
        <v>42170</v>
      </c>
    </row>
    <row r="8837" spans="1:1" x14ac:dyDescent="0.25">
      <c r="A8837" s="1" t="s">
        <v>42171</v>
      </c>
    </row>
    <row r="8838" spans="1:1" x14ac:dyDescent="0.25">
      <c r="A8838" s="1" t="s">
        <v>42172</v>
      </c>
    </row>
    <row r="8839" spans="1:1" x14ac:dyDescent="0.25">
      <c r="A8839" s="1" t="s">
        <v>42173</v>
      </c>
    </row>
    <row r="8840" spans="1:1" x14ac:dyDescent="0.25">
      <c r="A8840" s="1" t="s">
        <v>42174</v>
      </c>
    </row>
    <row r="8841" spans="1:1" x14ac:dyDescent="0.25">
      <c r="A8841" s="1" t="s">
        <v>42175</v>
      </c>
    </row>
    <row r="8842" spans="1:1" x14ac:dyDescent="0.25">
      <c r="A8842" s="1" t="s">
        <v>42176</v>
      </c>
    </row>
    <row r="8843" spans="1:1" x14ac:dyDescent="0.25">
      <c r="A8843" s="1" t="s">
        <v>42177</v>
      </c>
    </row>
    <row r="8844" spans="1:1" x14ac:dyDescent="0.25">
      <c r="A8844" s="1" t="s">
        <v>42178</v>
      </c>
    </row>
    <row r="8845" spans="1:1" x14ac:dyDescent="0.25">
      <c r="A8845" s="1" t="s">
        <v>42179</v>
      </c>
    </row>
    <row r="8846" spans="1:1" x14ac:dyDescent="0.25">
      <c r="A8846" s="1" t="s">
        <v>42180</v>
      </c>
    </row>
    <row r="8847" spans="1:1" x14ac:dyDescent="0.25">
      <c r="A8847" s="1" t="s">
        <v>42181</v>
      </c>
    </row>
    <row r="8848" spans="1:1" x14ac:dyDescent="0.25">
      <c r="A8848" s="1" t="s">
        <v>42182</v>
      </c>
    </row>
    <row r="8849" spans="1:1" x14ac:dyDescent="0.25">
      <c r="A8849" s="1" t="s">
        <v>42183</v>
      </c>
    </row>
    <row r="8850" spans="1:1" x14ac:dyDescent="0.25">
      <c r="A8850" s="1" t="s">
        <v>42184</v>
      </c>
    </row>
    <row r="8851" spans="1:1" x14ac:dyDescent="0.25">
      <c r="A8851" s="1" t="s">
        <v>42185</v>
      </c>
    </row>
    <row r="8852" spans="1:1" x14ac:dyDescent="0.25">
      <c r="A8852" s="1" t="s">
        <v>42186</v>
      </c>
    </row>
    <row r="8853" spans="1:1" x14ac:dyDescent="0.25">
      <c r="A8853" s="1" t="s">
        <v>42187</v>
      </c>
    </row>
    <row r="8854" spans="1:1" x14ac:dyDescent="0.25">
      <c r="A8854" s="1" t="s">
        <v>42188</v>
      </c>
    </row>
    <row r="8855" spans="1:1" x14ac:dyDescent="0.25">
      <c r="A8855" s="1" t="s">
        <v>42189</v>
      </c>
    </row>
    <row r="8856" spans="1:1" x14ac:dyDescent="0.25">
      <c r="A8856" s="1" t="s">
        <v>42190</v>
      </c>
    </row>
    <row r="8857" spans="1:1" x14ac:dyDescent="0.25">
      <c r="A8857" s="1" t="s">
        <v>42191</v>
      </c>
    </row>
    <row r="8858" spans="1:1" x14ac:dyDescent="0.25">
      <c r="A8858" s="1" t="s">
        <v>42192</v>
      </c>
    </row>
    <row r="8859" spans="1:1" x14ac:dyDescent="0.25">
      <c r="A8859" s="1" t="s">
        <v>42193</v>
      </c>
    </row>
    <row r="8860" spans="1:1" x14ac:dyDescent="0.25">
      <c r="A8860" s="1" t="s">
        <v>42194</v>
      </c>
    </row>
    <row r="8861" spans="1:1" x14ac:dyDescent="0.25">
      <c r="A8861" s="1" t="s">
        <v>42195</v>
      </c>
    </row>
    <row r="8862" spans="1:1" x14ac:dyDescent="0.25">
      <c r="A8862" s="1" t="s">
        <v>42196</v>
      </c>
    </row>
    <row r="8863" spans="1:1" x14ac:dyDescent="0.25">
      <c r="A8863" s="1" t="s">
        <v>42197</v>
      </c>
    </row>
    <row r="8864" spans="1:1" x14ac:dyDescent="0.25">
      <c r="A8864" s="1" t="s">
        <v>42198</v>
      </c>
    </row>
    <row r="8865" spans="1:1" x14ac:dyDescent="0.25">
      <c r="A8865" s="1" t="s">
        <v>42199</v>
      </c>
    </row>
    <row r="8866" spans="1:1" x14ac:dyDescent="0.25">
      <c r="A8866" s="1" t="s">
        <v>42200</v>
      </c>
    </row>
    <row r="8867" spans="1:1" x14ac:dyDescent="0.25">
      <c r="A8867" s="1" t="s">
        <v>42201</v>
      </c>
    </row>
    <row r="8868" spans="1:1" x14ac:dyDescent="0.25">
      <c r="A8868" s="1" t="s">
        <v>42202</v>
      </c>
    </row>
    <row r="8869" spans="1:1" x14ac:dyDescent="0.25">
      <c r="A8869" s="1" t="s">
        <v>42203</v>
      </c>
    </row>
    <row r="8870" spans="1:1" x14ac:dyDescent="0.25">
      <c r="A8870" s="1" t="s">
        <v>42204</v>
      </c>
    </row>
    <row r="8871" spans="1:1" x14ac:dyDescent="0.25">
      <c r="A8871" s="1" t="s">
        <v>42205</v>
      </c>
    </row>
    <row r="8872" spans="1:1" x14ac:dyDescent="0.25">
      <c r="A8872" s="1" t="s">
        <v>42206</v>
      </c>
    </row>
    <row r="8873" spans="1:1" x14ac:dyDescent="0.25">
      <c r="A8873" s="1" t="s">
        <v>42207</v>
      </c>
    </row>
    <row r="8874" spans="1:1" x14ac:dyDescent="0.25">
      <c r="A8874" s="1" t="s">
        <v>42208</v>
      </c>
    </row>
    <row r="8875" spans="1:1" x14ac:dyDescent="0.25">
      <c r="A8875" s="1" t="s">
        <v>42209</v>
      </c>
    </row>
    <row r="8876" spans="1:1" x14ac:dyDescent="0.25">
      <c r="A8876" s="1" t="s">
        <v>42210</v>
      </c>
    </row>
    <row r="8877" spans="1:1" x14ac:dyDescent="0.25">
      <c r="A8877" s="1" t="s">
        <v>42211</v>
      </c>
    </row>
    <row r="8878" spans="1:1" x14ac:dyDescent="0.25">
      <c r="A8878" s="1" t="s">
        <v>42212</v>
      </c>
    </row>
    <row r="8879" spans="1:1" x14ac:dyDescent="0.25">
      <c r="A8879" s="1" t="s">
        <v>42213</v>
      </c>
    </row>
    <row r="8880" spans="1:1" x14ac:dyDescent="0.25">
      <c r="A8880" s="1" t="s">
        <v>42214</v>
      </c>
    </row>
    <row r="8881" spans="1:1" x14ac:dyDescent="0.25">
      <c r="A8881" s="1" t="s">
        <v>42215</v>
      </c>
    </row>
    <row r="8882" spans="1:1" x14ac:dyDescent="0.25">
      <c r="A8882" s="1" t="s">
        <v>42216</v>
      </c>
    </row>
    <row r="8883" spans="1:1" x14ac:dyDescent="0.25">
      <c r="A8883" s="1" t="s">
        <v>42217</v>
      </c>
    </row>
    <row r="8884" spans="1:1" x14ac:dyDescent="0.25">
      <c r="A8884" s="1" t="s">
        <v>42218</v>
      </c>
    </row>
    <row r="8885" spans="1:1" x14ac:dyDescent="0.25">
      <c r="A8885" s="1" t="s">
        <v>42219</v>
      </c>
    </row>
    <row r="8886" spans="1:1" x14ac:dyDescent="0.25">
      <c r="A8886" s="1" t="s">
        <v>42220</v>
      </c>
    </row>
    <row r="8887" spans="1:1" x14ac:dyDescent="0.25">
      <c r="A8887" s="1" t="s">
        <v>42221</v>
      </c>
    </row>
    <row r="8888" spans="1:1" x14ac:dyDescent="0.25">
      <c r="A8888" s="1" t="s">
        <v>42222</v>
      </c>
    </row>
    <row r="8889" spans="1:1" x14ac:dyDescent="0.25">
      <c r="A8889" s="1" t="s">
        <v>42223</v>
      </c>
    </row>
    <row r="8890" spans="1:1" x14ac:dyDescent="0.25">
      <c r="A8890" s="1" t="s">
        <v>42224</v>
      </c>
    </row>
    <row r="8891" spans="1:1" x14ac:dyDescent="0.25">
      <c r="A8891" s="1" t="s">
        <v>42225</v>
      </c>
    </row>
    <row r="8892" spans="1:1" x14ac:dyDescent="0.25">
      <c r="A8892" s="1" t="s">
        <v>42226</v>
      </c>
    </row>
    <row r="8893" spans="1:1" x14ac:dyDescent="0.25">
      <c r="A8893" s="1" t="s">
        <v>42227</v>
      </c>
    </row>
    <row r="8894" spans="1:1" x14ac:dyDescent="0.25">
      <c r="A8894" s="1" t="s">
        <v>42228</v>
      </c>
    </row>
    <row r="8895" spans="1:1" x14ac:dyDescent="0.25">
      <c r="A8895" s="1" t="s">
        <v>42229</v>
      </c>
    </row>
    <row r="8896" spans="1:1" x14ac:dyDescent="0.25">
      <c r="A8896" s="1" t="s">
        <v>42230</v>
      </c>
    </row>
    <row r="8897" spans="1:1" x14ac:dyDescent="0.25">
      <c r="A8897" s="1" t="s">
        <v>42231</v>
      </c>
    </row>
    <row r="8898" spans="1:1" x14ac:dyDescent="0.25">
      <c r="A8898" s="1" t="s">
        <v>42232</v>
      </c>
    </row>
    <row r="8899" spans="1:1" x14ac:dyDescent="0.25">
      <c r="A8899" s="1" t="s">
        <v>42233</v>
      </c>
    </row>
    <row r="8900" spans="1:1" x14ac:dyDescent="0.25">
      <c r="A8900" s="1" t="s">
        <v>42234</v>
      </c>
    </row>
    <row r="8901" spans="1:1" x14ac:dyDescent="0.25">
      <c r="A8901" s="1" t="s">
        <v>42235</v>
      </c>
    </row>
    <row r="8902" spans="1:1" x14ac:dyDescent="0.25">
      <c r="A8902" s="1" t="s">
        <v>42236</v>
      </c>
    </row>
    <row r="8903" spans="1:1" x14ac:dyDescent="0.25">
      <c r="A8903" s="1" t="s">
        <v>42237</v>
      </c>
    </row>
    <row r="8904" spans="1:1" x14ac:dyDescent="0.25">
      <c r="A8904" s="1" t="s">
        <v>42238</v>
      </c>
    </row>
    <row r="8905" spans="1:1" x14ac:dyDescent="0.25">
      <c r="A8905" s="1" t="s">
        <v>42239</v>
      </c>
    </row>
    <row r="8906" spans="1:1" x14ac:dyDescent="0.25">
      <c r="A8906" s="1" t="s">
        <v>42240</v>
      </c>
    </row>
    <row r="8907" spans="1:1" x14ac:dyDescent="0.25">
      <c r="A8907" s="1" t="s">
        <v>42241</v>
      </c>
    </row>
    <row r="8908" spans="1:1" x14ac:dyDescent="0.25">
      <c r="A8908" s="1" t="s">
        <v>42242</v>
      </c>
    </row>
    <row r="8909" spans="1:1" x14ac:dyDescent="0.25">
      <c r="A8909" s="1" t="s">
        <v>42243</v>
      </c>
    </row>
    <row r="8910" spans="1:1" x14ac:dyDescent="0.25">
      <c r="A8910" s="1" t="s">
        <v>42244</v>
      </c>
    </row>
    <row r="8911" spans="1:1" x14ac:dyDescent="0.25">
      <c r="A8911" s="1" t="s">
        <v>42245</v>
      </c>
    </row>
    <row r="8912" spans="1:1" x14ac:dyDescent="0.25">
      <c r="A8912" s="1" t="s">
        <v>42246</v>
      </c>
    </row>
    <row r="8913" spans="1:1" x14ac:dyDescent="0.25">
      <c r="A8913" s="1" t="s">
        <v>42247</v>
      </c>
    </row>
    <row r="8914" spans="1:1" x14ac:dyDescent="0.25">
      <c r="A8914" s="1" t="s">
        <v>42248</v>
      </c>
    </row>
    <row r="8915" spans="1:1" x14ac:dyDescent="0.25">
      <c r="A8915" s="1" t="s">
        <v>42249</v>
      </c>
    </row>
    <row r="8916" spans="1:1" x14ac:dyDescent="0.25">
      <c r="A8916" s="1" t="s">
        <v>42250</v>
      </c>
    </row>
    <row r="8917" spans="1:1" x14ac:dyDescent="0.25">
      <c r="A8917" s="1" t="s">
        <v>42251</v>
      </c>
    </row>
    <row r="8918" spans="1:1" x14ac:dyDescent="0.25">
      <c r="A8918" s="1" t="s">
        <v>42252</v>
      </c>
    </row>
    <row r="8919" spans="1:1" x14ac:dyDescent="0.25">
      <c r="A8919" s="1" t="s">
        <v>42253</v>
      </c>
    </row>
    <row r="8920" spans="1:1" x14ac:dyDescent="0.25">
      <c r="A8920" s="1" t="s">
        <v>42254</v>
      </c>
    </row>
    <row r="8921" spans="1:1" x14ac:dyDescent="0.25">
      <c r="A8921" s="1" t="s">
        <v>42255</v>
      </c>
    </row>
    <row r="8922" spans="1:1" x14ac:dyDescent="0.25">
      <c r="A8922" s="1" t="s">
        <v>42256</v>
      </c>
    </row>
    <row r="8923" spans="1:1" x14ac:dyDescent="0.25">
      <c r="A8923" s="1" t="s">
        <v>42257</v>
      </c>
    </row>
    <row r="8924" spans="1:1" x14ac:dyDescent="0.25">
      <c r="A8924" s="1" t="s">
        <v>42258</v>
      </c>
    </row>
    <row r="8925" spans="1:1" x14ac:dyDescent="0.25">
      <c r="A8925" s="1" t="s">
        <v>42259</v>
      </c>
    </row>
    <row r="8926" spans="1:1" x14ac:dyDescent="0.25">
      <c r="A8926" s="1" t="s">
        <v>42260</v>
      </c>
    </row>
    <row r="8927" spans="1:1" x14ac:dyDescent="0.25">
      <c r="A8927" s="1" t="s">
        <v>42261</v>
      </c>
    </row>
    <row r="8928" spans="1:1" x14ac:dyDescent="0.25">
      <c r="A8928" s="1" t="s">
        <v>42262</v>
      </c>
    </row>
    <row r="8929" spans="1:1" x14ac:dyDescent="0.25">
      <c r="A8929" s="1" t="s">
        <v>42263</v>
      </c>
    </row>
    <row r="8930" spans="1:1" x14ac:dyDescent="0.25">
      <c r="A8930" s="1" t="s">
        <v>42264</v>
      </c>
    </row>
    <row r="8931" spans="1:1" x14ac:dyDescent="0.25">
      <c r="A8931" s="1" t="s">
        <v>42265</v>
      </c>
    </row>
    <row r="8932" spans="1:1" x14ac:dyDescent="0.25">
      <c r="A8932" s="1" t="s">
        <v>42266</v>
      </c>
    </row>
    <row r="8933" spans="1:1" x14ac:dyDescent="0.25">
      <c r="A8933" s="1" t="s">
        <v>42267</v>
      </c>
    </row>
    <row r="8934" spans="1:1" x14ac:dyDescent="0.25">
      <c r="A8934" s="1" t="s">
        <v>42268</v>
      </c>
    </row>
    <row r="8935" spans="1:1" x14ac:dyDescent="0.25">
      <c r="A8935" s="1" t="s">
        <v>42269</v>
      </c>
    </row>
    <row r="8936" spans="1:1" x14ac:dyDescent="0.25">
      <c r="A8936" s="1" t="s">
        <v>42270</v>
      </c>
    </row>
    <row r="8937" spans="1:1" x14ac:dyDescent="0.25">
      <c r="A8937" s="1" t="s">
        <v>42271</v>
      </c>
    </row>
    <row r="8938" spans="1:1" x14ac:dyDescent="0.25">
      <c r="A8938" s="1" t="s">
        <v>42272</v>
      </c>
    </row>
    <row r="8939" spans="1:1" x14ac:dyDescent="0.25">
      <c r="A8939" s="1" t="s">
        <v>42273</v>
      </c>
    </row>
    <row r="8940" spans="1:1" x14ac:dyDescent="0.25">
      <c r="A8940" s="1" t="s">
        <v>42274</v>
      </c>
    </row>
    <row r="8941" spans="1:1" x14ac:dyDescent="0.25">
      <c r="A8941" s="1" t="s">
        <v>42275</v>
      </c>
    </row>
    <row r="8942" spans="1:1" x14ac:dyDescent="0.25">
      <c r="A8942" s="1" t="s">
        <v>42276</v>
      </c>
    </row>
    <row r="8943" spans="1:1" x14ac:dyDescent="0.25">
      <c r="A8943" s="1" t="s">
        <v>42277</v>
      </c>
    </row>
    <row r="8944" spans="1:1" x14ac:dyDescent="0.25">
      <c r="A8944" s="1" t="s">
        <v>42278</v>
      </c>
    </row>
    <row r="8945" spans="1:1" x14ac:dyDescent="0.25">
      <c r="A8945" s="1" t="s">
        <v>42279</v>
      </c>
    </row>
    <row r="8946" spans="1:1" x14ac:dyDescent="0.25">
      <c r="A8946" s="1" t="s">
        <v>42280</v>
      </c>
    </row>
    <row r="8947" spans="1:1" x14ac:dyDescent="0.25">
      <c r="A8947" s="1" t="s">
        <v>42281</v>
      </c>
    </row>
    <row r="8948" spans="1:1" x14ac:dyDescent="0.25">
      <c r="A8948" s="1" t="s">
        <v>42282</v>
      </c>
    </row>
    <row r="8949" spans="1:1" x14ac:dyDescent="0.25">
      <c r="A8949" s="1" t="s">
        <v>42283</v>
      </c>
    </row>
    <row r="8950" spans="1:1" x14ac:dyDescent="0.25">
      <c r="A8950" s="1" t="s">
        <v>42284</v>
      </c>
    </row>
    <row r="8951" spans="1:1" x14ac:dyDescent="0.25">
      <c r="A8951" s="1" t="s">
        <v>42285</v>
      </c>
    </row>
    <row r="8952" spans="1:1" x14ac:dyDescent="0.25">
      <c r="A8952" s="1" t="s">
        <v>42286</v>
      </c>
    </row>
    <row r="8953" spans="1:1" x14ac:dyDescent="0.25">
      <c r="A8953" s="1" t="s">
        <v>42287</v>
      </c>
    </row>
    <row r="8954" spans="1:1" x14ac:dyDescent="0.25">
      <c r="A8954" s="1" t="s">
        <v>42288</v>
      </c>
    </row>
    <row r="8955" spans="1:1" x14ac:dyDescent="0.25">
      <c r="A8955" s="1" t="s">
        <v>42289</v>
      </c>
    </row>
    <row r="8956" spans="1:1" x14ac:dyDescent="0.25">
      <c r="A8956" s="1" t="s">
        <v>42290</v>
      </c>
    </row>
    <row r="8957" spans="1:1" x14ac:dyDescent="0.25">
      <c r="A8957" s="1" t="s">
        <v>42291</v>
      </c>
    </row>
    <row r="8958" spans="1:1" x14ac:dyDescent="0.25">
      <c r="A8958" s="1" t="s">
        <v>42292</v>
      </c>
    </row>
    <row r="8959" spans="1:1" x14ac:dyDescent="0.25">
      <c r="A8959" s="1" t="s">
        <v>42293</v>
      </c>
    </row>
    <row r="8960" spans="1:1" x14ac:dyDescent="0.25">
      <c r="A8960" s="1" t="s">
        <v>42294</v>
      </c>
    </row>
    <row r="8961" spans="1:1" x14ac:dyDescent="0.25">
      <c r="A8961" s="1" t="s">
        <v>42295</v>
      </c>
    </row>
    <row r="8962" spans="1:1" x14ac:dyDescent="0.25">
      <c r="A8962" s="1" t="s">
        <v>42296</v>
      </c>
    </row>
    <row r="8963" spans="1:1" x14ac:dyDescent="0.25">
      <c r="A8963" s="1" t="s">
        <v>42297</v>
      </c>
    </row>
    <row r="8964" spans="1:1" x14ac:dyDescent="0.25">
      <c r="A8964" s="1" t="s">
        <v>42298</v>
      </c>
    </row>
    <row r="8965" spans="1:1" x14ac:dyDescent="0.25">
      <c r="A8965" s="1" t="s">
        <v>42299</v>
      </c>
    </row>
    <row r="8966" spans="1:1" x14ac:dyDescent="0.25">
      <c r="A8966" s="1" t="s">
        <v>42300</v>
      </c>
    </row>
    <row r="8967" spans="1:1" x14ac:dyDescent="0.25">
      <c r="A8967" s="1" t="s">
        <v>42301</v>
      </c>
    </row>
    <row r="8968" spans="1:1" x14ac:dyDescent="0.25">
      <c r="A8968" s="1" t="s">
        <v>42302</v>
      </c>
    </row>
    <row r="8969" spans="1:1" x14ac:dyDescent="0.25">
      <c r="A8969" s="1" t="s">
        <v>42303</v>
      </c>
    </row>
    <row r="8970" spans="1:1" x14ac:dyDescent="0.25">
      <c r="A8970" s="1" t="s">
        <v>42304</v>
      </c>
    </row>
    <row r="8971" spans="1:1" x14ac:dyDescent="0.25">
      <c r="A8971" s="1" t="s">
        <v>42305</v>
      </c>
    </row>
    <row r="8972" spans="1:1" x14ac:dyDescent="0.25">
      <c r="A8972" s="1" t="s">
        <v>42306</v>
      </c>
    </row>
    <row r="8973" spans="1:1" x14ac:dyDescent="0.25">
      <c r="A8973" s="1" t="s">
        <v>42307</v>
      </c>
    </row>
    <row r="8974" spans="1:1" x14ac:dyDescent="0.25">
      <c r="A8974" s="1" t="s">
        <v>42308</v>
      </c>
    </row>
    <row r="8975" spans="1:1" x14ac:dyDescent="0.25">
      <c r="A8975" s="1" t="s">
        <v>42309</v>
      </c>
    </row>
    <row r="8976" spans="1:1" x14ac:dyDescent="0.25">
      <c r="A8976" s="1" t="s">
        <v>42310</v>
      </c>
    </row>
    <row r="8977" spans="1:1" x14ac:dyDescent="0.25">
      <c r="A8977" s="1" t="s">
        <v>42311</v>
      </c>
    </row>
    <row r="8979" spans="1:1" x14ac:dyDescent="0.25">
      <c r="A8979" s="1" t="s">
        <v>12</v>
      </c>
    </row>
    <row r="8980" spans="1:1" x14ac:dyDescent="0.25">
      <c r="A8980" s="1" t="s">
        <v>42312</v>
      </c>
    </row>
    <row r="8981" spans="1:1" x14ac:dyDescent="0.25">
      <c r="A8981" s="1" t="s">
        <v>42313</v>
      </c>
    </row>
    <row r="8982" spans="1:1" x14ac:dyDescent="0.25">
      <c r="A8982" s="1" t="s">
        <v>42314</v>
      </c>
    </row>
    <row r="8983" spans="1:1" x14ac:dyDescent="0.25">
      <c r="A8983" s="1" t="s">
        <v>42315</v>
      </c>
    </row>
    <row r="8984" spans="1:1" x14ac:dyDescent="0.25">
      <c r="A8984" s="1" t="s">
        <v>42316</v>
      </c>
    </row>
    <row r="8985" spans="1:1" x14ac:dyDescent="0.25">
      <c r="A8985" s="1" t="s">
        <v>42317</v>
      </c>
    </row>
    <row r="8986" spans="1:1" x14ac:dyDescent="0.25">
      <c r="A8986" s="1" t="s">
        <v>42318</v>
      </c>
    </row>
    <row r="8987" spans="1:1" x14ac:dyDescent="0.25">
      <c r="A8987" s="1" t="s">
        <v>42319</v>
      </c>
    </row>
    <row r="8988" spans="1:1" x14ac:dyDescent="0.25">
      <c r="A8988" s="1" t="s">
        <v>42320</v>
      </c>
    </row>
    <row r="8989" spans="1:1" x14ac:dyDescent="0.25">
      <c r="A8989" s="1" t="s">
        <v>42321</v>
      </c>
    </row>
    <row r="8990" spans="1:1" x14ac:dyDescent="0.25">
      <c r="A8990" s="1" t="s">
        <v>42322</v>
      </c>
    </row>
    <row r="8991" spans="1:1" x14ac:dyDescent="0.25">
      <c r="A8991" s="1" t="s">
        <v>42323</v>
      </c>
    </row>
    <row r="8992" spans="1:1" x14ac:dyDescent="0.25">
      <c r="A8992" s="1" t="s">
        <v>42324</v>
      </c>
    </row>
    <row r="8993" spans="1:1" x14ac:dyDescent="0.25">
      <c r="A8993" s="1" t="s">
        <v>42325</v>
      </c>
    </row>
    <row r="8994" spans="1:1" x14ac:dyDescent="0.25">
      <c r="A8994" s="1" t="s">
        <v>42326</v>
      </c>
    </row>
    <row r="8995" spans="1:1" x14ac:dyDescent="0.25">
      <c r="A8995" s="1" t="s">
        <v>42327</v>
      </c>
    </row>
    <row r="8996" spans="1:1" x14ac:dyDescent="0.25">
      <c r="A8996" s="1" t="s">
        <v>42328</v>
      </c>
    </row>
    <row r="8997" spans="1:1" x14ac:dyDescent="0.25">
      <c r="A8997" s="1" t="s">
        <v>42329</v>
      </c>
    </row>
    <row r="8998" spans="1:1" x14ac:dyDescent="0.25">
      <c r="A8998" s="1" t="s">
        <v>42330</v>
      </c>
    </row>
    <row r="8999" spans="1:1" x14ac:dyDescent="0.25">
      <c r="A8999" s="1" t="s">
        <v>42331</v>
      </c>
    </row>
    <row r="9000" spans="1:1" x14ac:dyDescent="0.25">
      <c r="A9000" s="1" t="s">
        <v>42332</v>
      </c>
    </row>
    <row r="9001" spans="1:1" x14ac:dyDescent="0.25">
      <c r="A9001" s="1" t="s">
        <v>42333</v>
      </c>
    </row>
    <row r="9002" spans="1:1" x14ac:dyDescent="0.25">
      <c r="A9002" s="1" t="s">
        <v>42334</v>
      </c>
    </row>
    <row r="9003" spans="1:1" x14ac:dyDescent="0.25">
      <c r="A9003" s="1" t="s">
        <v>42335</v>
      </c>
    </row>
    <row r="9005" spans="1:1" x14ac:dyDescent="0.25">
      <c r="A9005" s="1" t="s">
        <v>35</v>
      </c>
    </row>
    <row r="9006" spans="1:1" x14ac:dyDescent="0.25">
      <c r="A9006" s="1" t="s">
        <v>42336</v>
      </c>
    </row>
    <row r="9007" spans="1:1" x14ac:dyDescent="0.25">
      <c r="A9007" s="1" t="s">
        <v>42337</v>
      </c>
    </row>
    <row r="9008" spans="1:1" x14ac:dyDescent="0.25">
      <c r="A9008" s="1" t="s">
        <v>42338</v>
      </c>
    </row>
    <row r="9009" spans="1:1" x14ac:dyDescent="0.25">
      <c r="A9009" s="1" t="s">
        <v>42339</v>
      </c>
    </row>
    <row r="9010" spans="1:1" x14ac:dyDescent="0.25">
      <c r="A9010" s="1" t="s">
        <v>42340</v>
      </c>
    </row>
    <row r="9011" spans="1:1" x14ac:dyDescent="0.25">
      <c r="A9011" s="1" t="s">
        <v>42341</v>
      </c>
    </row>
    <row r="9012" spans="1:1" x14ac:dyDescent="0.25">
      <c r="A9012" s="1" t="s">
        <v>42342</v>
      </c>
    </row>
    <row r="9013" spans="1:1" x14ac:dyDescent="0.25">
      <c r="A9013" s="1" t="s">
        <v>42343</v>
      </c>
    </row>
    <row r="9014" spans="1:1" x14ac:dyDescent="0.25">
      <c r="A9014" s="1" t="s">
        <v>42344</v>
      </c>
    </row>
    <row r="9015" spans="1:1" x14ac:dyDescent="0.25">
      <c r="A9015" s="1" t="s">
        <v>42345</v>
      </c>
    </row>
    <row r="9016" spans="1:1" x14ac:dyDescent="0.25">
      <c r="A9016" s="1" t="s">
        <v>42346</v>
      </c>
    </row>
    <row r="9017" spans="1:1" x14ac:dyDescent="0.25">
      <c r="A9017" s="1" t="s">
        <v>42347</v>
      </c>
    </row>
    <row r="9018" spans="1:1" x14ac:dyDescent="0.25">
      <c r="A9018" s="1" t="s">
        <v>42348</v>
      </c>
    </row>
    <row r="9019" spans="1:1" x14ac:dyDescent="0.25">
      <c r="A9019" s="1" t="s">
        <v>42349</v>
      </c>
    </row>
    <row r="9020" spans="1:1" x14ac:dyDescent="0.25">
      <c r="A9020" s="1" t="s">
        <v>42350</v>
      </c>
    </row>
    <row r="9021" spans="1:1" x14ac:dyDescent="0.25">
      <c r="A9021" s="1" t="s">
        <v>42351</v>
      </c>
    </row>
    <row r="9022" spans="1:1" x14ac:dyDescent="0.25">
      <c r="A9022" s="1" t="s">
        <v>42352</v>
      </c>
    </row>
    <row r="9023" spans="1:1" x14ac:dyDescent="0.25">
      <c r="A9023" s="1" t="s">
        <v>42353</v>
      </c>
    </row>
    <row r="9024" spans="1:1" x14ac:dyDescent="0.25">
      <c r="A9024" s="1" t="s">
        <v>42354</v>
      </c>
    </row>
    <row r="9025" spans="1:1" x14ac:dyDescent="0.25">
      <c r="A9025" s="1" t="s">
        <v>42355</v>
      </c>
    </row>
    <row r="9026" spans="1:1" x14ac:dyDescent="0.25">
      <c r="A9026" s="1" t="s">
        <v>42356</v>
      </c>
    </row>
    <row r="9027" spans="1:1" x14ac:dyDescent="0.25">
      <c r="A9027" s="1" t="s">
        <v>42357</v>
      </c>
    </row>
    <row r="9028" spans="1:1" x14ac:dyDescent="0.25">
      <c r="A9028" s="1" t="s">
        <v>42358</v>
      </c>
    </row>
    <row r="9029" spans="1:1" x14ac:dyDescent="0.25">
      <c r="A9029" s="1" t="s">
        <v>42359</v>
      </c>
    </row>
    <row r="9030" spans="1:1" x14ac:dyDescent="0.25">
      <c r="A9030" s="1" t="s">
        <v>42360</v>
      </c>
    </row>
    <row r="9031" spans="1:1" x14ac:dyDescent="0.25">
      <c r="A9031" s="1" t="s">
        <v>42361</v>
      </c>
    </row>
    <row r="9032" spans="1:1" x14ac:dyDescent="0.25">
      <c r="A9032" s="1" t="s">
        <v>42362</v>
      </c>
    </row>
    <row r="9033" spans="1:1" x14ac:dyDescent="0.25">
      <c r="A9033" s="1" t="s">
        <v>42363</v>
      </c>
    </row>
    <row r="9034" spans="1:1" x14ac:dyDescent="0.25">
      <c r="A9034" s="1" t="s">
        <v>42364</v>
      </c>
    </row>
    <row r="9035" spans="1:1" x14ac:dyDescent="0.25">
      <c r="A9035" s="1" t="s">
        <v>42365</v>
      </c>
    </row>
    <row r="9036" spans="1:1" x14ac:dyDescent="0.25">
      <c r="A9036" s="1" t="s">
        <v>42366</v>
      </c>
    </row>
    <row r="9037" spans="1:1" x14ac:dyDescent="0.25">
      <c r="A9037" s="1" t="s">
        <v>42367</v>
      </c>
    </row>
    <row r="9038" spans="1:1" x14ac:dyDescent="0.25">
      <c r="A9038" s="1" t="s">
        <v>42368</v>
      </c>
    </row>
    <row r="9039" spans="1:1" x14ac:dyDescent="0.25">
      <c r="A9039" s="1" t="s">
        <v>42369</v>
      </c>
    </row>
    <row r="9040" spans="1:1" x14ac:dyDescent="0.25">
      <c r="A9040" s="1" t="s">
        <v>42370</v>
      </c>
    </row>
    <row r="9041" spans="1:1" x14ac:dyDescent="0.25">
      <c r="A9041" s="1" t="s">
        <v>42371</v>
      </c>
    </row>
    <row r="9042" spans="1:1" x14ac:dyDescent="0.25">
      <c r="A9042" s="1" t="s">
        <v>42372</v>
      </c>
    </row>
    <row r="9043" spans="1:1" x14ac:dyDescent="0.25">
      <c r="A9043" s="1" t="s">
        <v>42373</v>
      </c>
    </row>
    <row r="9044" spans="1:1" x14ac:dyDescent="0.25">
      <c r="A9044" s="1" t="s">
        <v>42374</v>
      </c>
    </row>
    <row r="9045" spans="1:1" x14ac:dyDescent="0.25">
      <c r="A9045" s="1" t="s">
        <v>42375</v>
      </c>
    </row>
    <row r="9046" spans="1:1" x14ac:dyDescent="0.25">
      <c r="A9046" s="1" t="s">
        <v>42376</v>
      </c>
    </row>
    <row r="9047" spans="1:1" x14ac:dyDescent="0.25">
      <c r="A9047" s="1" t="s">
        <v>42377</v>
      </c>
    </row>
    <row r="9048" spans="1:1" x14ac:dyDescent="0.25">
      <c r="A9048" s="1" t="s">
        <v>42378</v>
      </c>
    </row>
    <row r="9049" spans="1:1" x14ac:dyDescent="0.25">
      <c r="A9049" s="1" t="s">
        <v>42379</v>
      </c>
    </row>
    <row r="9050" spans="1:1" x14ac:dyDescent="0.25">
      <c r="A9050" s="1" t="s">
        <v>42380</v>
      </c>
    </row>
    <row r="9051" spans="1:1" x14ac:dyDescent="0.25">
      <c r="A9051" s="1" t="s">
        <v>42381</v>
      </c>
    </row>
    <row r="9052" spans="1:1" x14ac:dyDescent="0.25">
      <c r="A9052" s="1" t="s">
        <v>42382</v>
      </c>
    </row>
    <row r="9053" spans="1:1" x14ac:dyDescent="0.25">
      <c r="A9053" s="1" t="s">
        <v>42383</v>
      </c>
    </row>
    <row r="9054" spans="1:1" x14ac:dyDescent="0.25">
      <c r="A9054" s="1" t="s">
        <v>42384</v>
      </c>
    </row>
    <row r="9055" spans="1:1" x14ac:dyDescent="0.25">
      <c r="A9055" s="1" t="s">
        <v>42385</v>
      </c>
    </row>
    <row r="9056" spans="1:1" x14ac:dyDescent="0.25">
      <c r="A9056" s="1" t="s">
        <v>42386</v>
      </c>
    </row>
    <row r="9057" spans="1:1" x14ac:dyDescent="0.25">
      <c r="A9057" s="1" t="s">
        <v>42387</v>
      </c>
    </row>
    <row r="9058" spans="1:1" x14ac:dyDescent="0.25">
      <c r="A9058" s="1" t="s">
        <v>42388</v>
      </c>
    </row>
    <row r="9059" spans="1:1" x14ac:dyDescent="0.25">
      <c r="A9059" s="1" t="s">
        <v>42389</v>
      </c>
    </row>
    <row r="9060" spans="1:1" x14ac:dyDescent="0.25">
      <c r="A9060" s="1" t="s">
        <v>42390</v>
      </c>
    </row>
    <row r="9061" spans="1:1" x14ac:dyDescent="0.25">
      <c r="A9061" s="1" t="s">
        <v>42391</v>
      </c>
    </row>
    <row r="9062" spans="1:1" x14ac:dyDescent="0.25">
      <c r="A9062" s="1" t="s">
        <v>42392</v>
      </c>
    </row>
    <row r="9063" spans="1:1" x14ac:dyDescent="0.25">
      <c r="A9063" s="1" t="s">
        <v>42393</v>
      </c>
    </row>
    <row r="9064" spans="1:1" x14ac:dyDescent="0.25">
      <c r="A9064" s="1" t="s">
        <v>42394</v>
      </c>
    </row>
    <row r="9065" spans="1:1" x14ac:dyDescent="0.25">
      <c r="A9065" s="1" t="s">
        <v>42395</v>
      </c>
    </row>
    <row r="9066" spans="1:1" x14ac:dyDescent="0.25">
      <c r="A9066" s="1" t="s">
        <v>42396</v>
      </c>
    </row>
    <row r="9067" spans="1:1" x14ac:dyDescent="0.25">
      <c r="A9067" s="1" t="s">
        <v>42397</v>
      </c>
    </row>
    <row r="9068" spans="1:1" x14ac:dyDescent="0.25">
      <c r="A9068" s="1" t="s">
        <v>42398</v>
      </c>
    </row>
    <row r="9069" spans="1:1" x14ac:dyDescent="0.25">
      <c r="A9069" s="1" t="s">
        <v>42399</v>
      </c>
    </row>
    <row r="9070" spans="1:1" x14ac:dyDescent="0.25">
      <c r="A9070" s="1" t="s">
        <v>42400</v>
      </c>
    </row>
    <row r="9071" spans="1:1" x14ac:dyDescent="0.25">
      <c r="A9071" s="1" t="s">
        <v>42401</v>
      </c>
    </row>
    <row r="9072" spans="1:1" x14ac:dyDescent="0.25">
      <c r="A9072" s="1" t="s">
        <v>42402</v>
      </c>
    </row>
    <row r="9073" spans="1:1" x14ac:dyDescent="0.25">
      <c r="A9073" s="1" t="s">
        <v>42403</v>
      </c>
    </row>
    <row r="9074" spans="1:1" x14ac:dyDescent="0.25">
      <c r="A9074" s="1" t="s">
        <v>42404</v>
      </c>
    </row>
    <row r="9075" spans="1:1" x14ac:dyDescent="0.25">
      <c r="A9075" s="1" t="s">
        <v>42405</v>
      </c>
    </row>
    <row r="9076" spans="1:1" x14ac:dyDescent="0.25">
      <c r="A9076" s="1" t="s">
        <v>42406</v>
      </c>
    </row>
    <row r="9077" spans="1:1" x14ac:dyDescent="0.25">
      <c r="A9077" s="1" t="s">
        <v>42407</v>
      </c>
    </row>
    <row r="9078" spans="1:1" x14ac:dyDescent="0.25">
      <c r="A9078" s="1" t="s">
        <v>42408</v>
      </c>
    </row>
    <row r="9079" spans="1:1" x14ac:dyDescent="0.25">
      <c r="A9079" s="1" t="s">
        <v>42409</v>
      </c>
    </row>
    <row r="9080" spans="1:1" x14ac:dyDescent="0.25">
      <c r="A9080" s="1" t="s">
        <v>42410</v>
      </c>
    </row>
    <row r="9081" spans="1:1" x14ac:dyDescent="0.25">
      <c r="A9081" s="1" t="s">
        <v>42411</v>
      </c>
    </row>
    <row r="9082" spans="1:1" x14ac:dyDescent="0.25">
      <c r="A9082" s="1" t="s">
        <v>42412</v>
      </c>
    </row>
    <row r="9083" spans="1:1" x14ac:dyDescent="0.25">
      <c r="A9083" s="1" t="s">
        <v>42413</v>
      </c>
    </row>
    <row r="9084" spans="1:1" x14ac:dyDescent="0.25">
      <c r="A9084" s="1" t="s">
        <v>42414</v>
      </c>
    </row>
    <row r="9085" spans="1:1" x14ac:dyDescent="0.25">
      <c r="A9085" s="1" t="s">
        <v>42415</v>
      </c>
    </row>
    <row r="9086" spans="1:1" x14ac:dyDescent="0.25">
      <c r="A9086" s="1" t="s">
        <v>42416</v>
      </c>
    </row>
    <row r="9087" spans="1:1" x14ac:dyDescent="0.25">
      <c r="A9087" s="1" t="s">
        <v>42417</v>
      </c>
    </row>
    <row r="9088" spans="1:1" x14ac:dyDescent="0.25">
      <c r="A9088" s="1" t="s">
        <v>42418</v>
      </c>
    </row>
    <row r="9089" spans="1:1" x14ac:dyDescent="0.25">
      <c r="A9089" s="1" t="s">
        <v>42419</v>
      </c>
    </row>
    <row r="9090" spans="1:1" x14ac:dyDescent="0.25">
      <c r="A9090" s="1" t="s">
        <v>42420</v>
      </c>
    </row>
    <row r="9091" spans="1:1" x14ac:dyDescent="0.25">
      <c r="A9091" s="1" t="s">
        <v>42421</v>
      </c>
    </row>
    <row r="9092" spans="1:1" x14ac:dyDescent="0.25">
      <c r="A9092" s="1" t="s">
        <v>42422</v>
      </c>
    </row>
    <row r="9093" spans="1:1" x14ac:dyDescent="0.25">
      <c r="A9093" s="1" t="s">
        <v>42423</v>
      </c>
    </row>
    <row r="9094" spans="1:1" x14ac:dyDescent="0.25">
      <c r="A9094" s="1" t="s">
        <v>42424</v>
      </c>
    </row>
    <row r="9095" spans="1:1" x14ac:dyDescent="0.25">
      <c r="A9095" s="1" t="s">
        <v>42425</v>
      </c>
    </row>
    <row r="9096" spans="1:1" x14ac:dyDescent="0.25">
      <c r="A9096" s="1" t="s">
        <v>42426</v>
      </c>
    </row>
    <row r="9097" spans="1:1" x14ac:dyDescent="0.25">
      <c r="A9097" s="1" t="s">
        <v>42427</v>
      </c>
    </row>
    <row r="9098" spans="1:1" x14ac:dyDescent="0.25">
      <c r="A9098" s="1" t="s">
        <v>42428</v>
      </c>
    </row>
    <row r="9099" spans="1:1" x14ac:dyDescent="0.25">
      <c r="A9099" s="1" t="s">
        <v>42429</v>
      </c>
    </row>
    <row r="9100" spans="1:1" x14ac:dyDescent="0.25">
      <c r="A9100" s="1" t="s">
        <v>42430</v>
      </c>
    </row>
    <row r="9101" spans="1:1" x14ac:dyDescent="0.25">
      <c r="A9101" s="1" t="s">
        <v>42431</v>
      </c>
    </row>
    <row r="9102" spans="1:1" x14ac:dyDescent="0.25">
      <c r="A9102" s="1" t="s">
        <v>42432</v>
      </c>
    </row>
    <row r="9103" spans="1:1" x14ac:dyDescent="0.25">
      <c r="A9103" s="1" t="s">
        <v>42433</v>
      </c>
    </row>
    <row r="9104" spans="1:1" x14ac:dyDescent="0.25">
      <c r="A9104" s="1" t="s">
        <v>42434</v>
      </c>
    </row>
    <row r="9105" spans="1:1" x14ac:dyDescent="0.25">
      <c r="A9105" s="1" t="s">
        <v>42435</v>
      </c>
    </row>
    <row r="9106" spans="1:1" x14ac:dyDescent="0.25">
      <c r="A9106" s="1" t="s">
        <v>42436</v>
      </c>
    </row>
    <row r="9107" spans="1:1" x14ac:dyDescent="0.25">
      <c r="A9107" s="1" t="s">
        <v>42437</v>
      </c>
    </row>
    <row r="9108" spans="1:1" x14ac:dyDescent="0.25">
      <c r="A9108" s="1" t="s">
        <v>42438</v>
      </c>
    </row>
    <row r="9109" spans="1:1" x14ac:dyDescent="0.25">
      <c r="A9109" s="1" t="s">
        <v>42439</v>
      </c>
    </row>
    <row r="9110" spans="1:1" x14ac:dyDescent="0.25">
      <c r="A9110" s="1" t="s">
        <v>42440</v>
      </c>
    </row>
    <row r="9111" spans="1:1" x14ac:dyDescent="0.25">
      <c r="A9111" s="1" t="s">
        <v>42441</v>
      </c>
    </row>
    <row r="9112" spans="1:1" x14ac:dyDescent="0.25">
      <c r="A9112" s="1" t="s">
        <v>42442</v>
      </c>
    </row>
    <row r="9113" spans="1:1" x14ac:dyDescent="0.25">
      <c r="A9113" s="1" t="s">
        <v>42443</v>
      </c>
    </row>
    <row r="9115" spans="1:1" x14ac:dyDescent="0.25">
      <c r="A9115" s="1" t="s">
        <v>94</v>
      </c>
    </row>
    <row r="9116" spans="1:1" x14ac:dyDescent="0.25">
      <c r="A9116" s="1" t="s">
        <v>42444</v>
      </c>
    </row>
    <row r="9117" spans="1:1" x14ac:dyDescent="0.25">
      <c r="A9117" s="1" t="s">
        <v>42445</v>
      </c>
    </row>
    <row r="9118" spans="1:1" x14ac:dyDescent="0.25">
      <c r="A9118" s="1" t="s">
        <v>42446</v>
      </c>
    </row>
    <row r="9119" spans="1:1" x14ac:dyDescent="0.25">
      <c r="A9119" s="1" t="s">
        <v>42447</v>
      </c>
    </row>
    <row r="9120" spans="1:1" x14ac:dyDescent="0.25">
      <c r="A9120" s="1" t="s">
        <v>42448</v>
      </c>
    </row>
    <row r="9121" spans="1:1" x14ac:dyDescent="0.25">
      <c r="A9121" s="1" t="s">
        <v>42449</v>
      </c>
    </row>
    <row r="9122" spans="1:1" x14ac:dyDescent="0.25">
      <c r="A9122" s="1" t="s">
        <v>42450</v>
      </c>
    </row>
    <row r="9123" spans="1:1" x14ac:dyDescent="0.25">
      <c r="A9123" s="1" t="s">
        <v>42451</v>
      </c>
    </row>
    <row r="9124" spans="1:1" x14ac:dyDescent="0.25">
      <c r="A9124" s="1" t="s">
        <v>42452</v>
      </c>
    </row>
    <row r="9125" spans="1:1" x14ac:dyDescent="0.25">
      <c r="A9125" s="1" t="s">
        <v>42453</v>
      </c>
    </row>
    <row r="9126" spans="1:1" x14ac:dyDescent="0.25">
      <c r="A9126" s="1" t="s">
        <v>42454</v>
      </c>
    </row>
    <row r="9127" spans="1:1" x14ac:dyDescent="0.25">
      <c r="A9127" s="1" t="s">
        <v>42455</v>
      </c>
    </row>
    <row r="9128" spans="1:1" x14ac:dyDescent="0.25">
      <c r="A9128" s="1" t="s">
        <v>42456</v>
      </c>
    </row>
    <row r="9129" spans="1:1" x14ac:dyDescent="0.25">
      <c r="A9129" s="1" t="s">
        <v>42457</v>
      </c>
    </row>
    <row r="9130" spans="1:1" x14ac:dyDescent="0.25">
      <c r="A9130" s="1" t="s">
        <v>42458</v>
      </c>
    </row>
    <row r="9131" spans="1:1" x14ac:dyDescent="0.25">
      <c r="A9131" s="1" t="s">
        <v>42459</v>
      </c>
    </row>
    <row r="9132" spans="1:1" x14ac:dyDescent="0.25">
      <c r="A9132" s="1" t="s">
        <v>42460</v>
      </c>
    </row>
    <row r="9133" spans="1:1" x14ac:dyDescent="0.25">
      <c r="A9133" s="1" t="s">
        <v>42461</v>
      </c>
    </row>
    <row r="9134" spans="1:1" x14ac:dyDescent="0.25">
      <c r="A9134" s="1" t="s">
        <v>42462</v>
      </c>
    </row>
    <row r="9135" spans="1:1" x14ac:dyDescent="0.25">
      <c r="A9135" s="1" t="s">
        <v>42463</v>
      </c>
    </row>
    <row r="9136" spans="1:1" x14ac:dyDescent="0.25">
      <c r="A9136" s="1" t="s">
        <v>42464</v>
      </c>
    </row>
    <row r="9137" spans="1:1" x14ac:dyDescent="0.25">
      <c r="A9137" s="1" t="s">
        <v>42465</v>
      </c>
    </row>
    <row r="9138" spans="1:1" x14ac:dyDescent="0.25">
      <c r="A9138" s="1" t="s">
        <v>42466</v>
      </c>
    </row>
    <row r="9140" spans="1:1" x14ac:dyDescent="0.25">
      <c r="A9140" s="1" t="s">
        <v>37</v>
      </c>
    </row>
    <row r="9141" spans="1:1" x14ac:dyDescent="0.25">
      <c r="A9141" s="1" t="s">
        <v>42467</v>
      </c>
    </row>
    <row r="9142" spans="1:1" x14ac:dyDescent="0.25">
      <c r="A9142" s="1" t="s">
        <v>42468</v>
      </c>
    </row>
    <row r="9143" spans="1:1" x14ac:dyDescent="0.25">
      <c r="A9143" s="1" t="s">
        <v>42469</v>
      </c>
    </row>
    <row r="9144" spans="1:1" x14ac:dyDescent="0.25">
      <c r="A9144" s="1" t="s">
        <v>42470</v>
      </c>
    </row>
    <row r="9146" spans="1:1" x14ac:dyDescent="0.25">
      <c r="A9146" s="1" t="s">
        <v>15</v>
      </c>
    </row>
    <row r="9147" spans="1:1" x14ac:dyDescent="0.25">
      <c r="A9147" s="1" t="s">
        <v>42471</v>
      </c>
    </row>
    <row r="9148" spans="1:1" x14ac:dyDescent="0.25">
      <c r="A9148" s="1" t="s">
        <v>42472</v>
      </c>
    </row>
    <row r="9149" spans="1:1" x14ac:dyDescent="0.25">
      <c r="A9149" s="1" t="s">
        <v>42473</v>
      </c>
    </row>
    <row r="9150" spans="1:1" x14ac:dyDescent="0.25">
      <c r="A9150" s="1" t="s">
        <v>42474</v>
      </c>
    </row>
    <row r="9151" spans="1:1" x14ac:dyDescent="0.25">
      <c r="A9151" s="1" t="s">
        <v>42475</v>
      </c>
    </row>
    <row r="9152" spans="1:1" x14ac:dyDescent="0.25">
      <c r="A9152" s="1" t="s">
        <v>42476</v>
      </c>
    </row>
    <row r="9153" spans="1:1" x14ac:dyDescent="0.25">
      <c r="A9153" s="1" t="s">
        <v>42477</v>
      </c>
    </row>
    <row r="9154" spans="1:1" x14ac:dyDescent="0.25">
      <c r="A9154" s="1" t="s">
        <v>42478</v>
      </c>
    </row>
    <row r="9155" spans="1:1" x14ac:dyDescent="0.25">
      <c r="A9155" s="1" t="s">
        <v>42479</v>
      </c>
    </row>
    <row r="9156" spans="1:1" x14ac:dyDescent="0.25">
      <c r="A9156" s="1" t="s">
        <v>42480</v>
      </c>
    </row>
    <row r="9157" spans="1:1" x14ac:dyDescent="0.25">
      <c r="A9157" s="1" t="s">
        <v>42481</v>
      </c>
    </row>
    <row r="9158" spans="1:1" x14ac:dyDescent="0.25">
      <c r="A9158" s="1" t="s">
        <v>42482</v>
      </c>
    </row>
    <row r="9159" spans="1:1" x14ac:dyDescent="0.25">
      <c r="A9159" s="1" t="s">
        <v>42483</v>
      </c>
    </row>
    <row r="9160" spans="1:1" x14ac:dyDescent="0.25">
      <c r="A9160" s="1" t="s">
        <v>42484</v>
      </c>
    </row>
    <row r="9161" spans="1:1" x14ac:dyDescent="0.25">
      <c r="A9161" s="1" t="s">
        <v>42485</v>
      </c>
    </row>
    <row r="9162" spans="1:1" x14ac:dyDescent="0.25">
      <c r="A9162" s="1" t="s">
        <v>42486</v>
      </c>
    </row>
    <row r="9163" spans="1:1" x14ac:dyDescent="0.25">
      <c r="A9163" s="1" t="s">
        <v>42487</v>
      </c>
    </row>
    <row r="9164" spans="1:1" x14ac:dyDescent="0.25">
      <c r="A9164" s="1" t="s">
        <v>42488</v>
      </c>
    </row>
    <row r="9165" spans="1:1" x14ac:dyDescent="0.25">
      <c r="A9165" s="1" t="s">
        <v>42489</v>
      </c>
    </row>
    <row r="9166" spans="1:1" x14ac:dyDescent="0.25">
      <c r="A9166" s="1" t="s">
        <v>42490</v>
      </c>
    </row>
    <row r="9167" spans="1:1" x14ac:dyDescent="0.25">
      <c r="A9167" s="1" t="s">
        <v>42491</v>
      </c>
    </row>
    <row r="9168" spans="1:1" x14ac:dyDescent="0.25">
      <c r="A9168" s="1" t="s">
        <v>42492</v>
      </c>
    </row>
    <row r="9169" spans="1:1" x14ac:dyDescent="0.25">
      <c r="A9169" s="1" t="s">
        <v>42493</v>
      </c>
    </row>
    <row r="9170" spans="1:1" x14ac:dyDescent="0.25">
      <c r="A9170" s="1" t="s">
        <v>42494</v>
      </c>
    </row>
    <row r="9171" spans="1:1" x14ac:dyDescent="0.25">
      <c r="A9171" s="1" t="s">
        <v>42495</v>
      </c>
    </row>
    <row r="9172" spans="1:1" x14ac:dyDescent="0.25">
      <c r="A9172" s="1" t="s">
        <v>42496</v>
      </c>
    </row>
    <row r="9173" spans="1:1" x14ac:dyDescent="0.25">
      <c r="A9173" s="1" t="s">
        <v>42497</v>
      </c>
    </row>
    <row r="9174" spans="1:1" x14ac:dyDescent="0.25">
      <c r="A9174" s="1" t="s">
        <v>42498</v>
      </c>
    </row>
    <row r="9175" spans="1:1" x14ac:dyDescent="0.25">
      <c r="A9175" s="1" t="s">
        <v>42499</v>
      </c>
    </row>
    <row r="9176" spans="1:1" x14ac:dyDescent="0.25">
      <c r="A9176" s="1" t="s">
        <v>42500</v>
      </c>
    </row>
    <row r="9177" spans="1:1" x14ac:dyDescent="0.25">
      <c r="A9177" s="1" t="s">
        <v>42501</v>
      </c>
    </row>
    <row r="9178" spans="1:1" x14ac:dyDescent="0.25">
      <c r="A9178" s="1" t="s">
        <v>42502</v>
      </c>
    </row>
    <row r="9179" spans="1:1" x14ac:dyDescent="0.25">
      <c r="A9179" s="1" t="s">
        <v>42503</v>
      </c>
    </row>
    <row r="9180" spans="1:1" x14ac:dyDescent="0.25">
      <c r="A9180" s="1" t="s">
        <v>42504</v>
      </c>
    </row>
    <row r="9181" spans="1:1" x14ac:dyDescent="0.25">
      <c r="A9181" s="1" t="s">
        <v>42505</v>
      </c>
    </row>
    <row r="9182" spans="1:1" x14ac:dyDescent="0.25">
      <c r="A9182" s="1" t="s">
        <v>42506</v>
      </c>
    </row>
    <row r="9183" spans="1:1" x14ac:dyDescent="0.25">
      <c r="A9183" s="1" t="s">
        <v>42507</v>
      </c>
    </row>
    <row r="9184" spans="1:1" x14ac:dyDescent="0.25">
      <c r="A9184" s="1" t="s">
        <v>42508</v>
      </c>
    </row>
    <row r="9185" spans="1:1" x14ac:dyDescent="0.25">
      <c r="A9185" s="1" t="s">
        <v>42509</v>
      </c>
    </row>
    <row r="9186" spans="1:1" x14ac:dyDescent="0.25">
      <c r="A9186" s="1" t="s">
        <v>42510</v>
      </c>
    </row>
    <row r="9187" spans="1:1" x14ac:dyDescent="0.25">
      <c r="A9187" s="1" t="s">
        <v>42511</v>
      </c>
    </row>
    <row r="9188" spans="1:1" x14ac:dyDescent="0.25">
      <c r="A9188" s="1" t="s">
        <v>42512</v>
      </c>
    </row>
    <row r="9189" spans="1:1" x14ac:dyDescent="0.25">
      <c r="A9189" s="1" t="s">
        <v>42513</v>
      </c>
    </row>
    <row r="9190" spans="1:1" x14ac:dyDescent="0.25">
      <c r="A9190" s="1" t="s">
        <v>42514</v>
      </c>
    </row>
    <row r="9191" spans="1:1" x14ac:dyDescent="0.25">
      <c r="A9191" s="1" t="s">
        <v>42515</v>
      </c>
    </row>
    <row r="9192" spans="1:1" x14ac:dyDescent="0.25">
      <c r="A9192" s="1" t="s">
        <v>42516</v>
      </c>
    </row>
    <row r="9193" spans="1:1" x14ac:dyDescent="0.25">
      <c r="A9193" s="1" t="s">
        <v>42517</v>
      </c>
    </row>
    <row r="9194" spans="1:1" x14ac:dyDescent="0.25">
      <c r="A9194" s="1" t="s">
        <v>42518</v>
      </c>
    </row>
    <row r="9195" spans="1:1" x14ac:dyDescent="0.25">
      <c r="A9195" s="1" t="s">
        <v>42519</v>
      </c>
    </row>
    <row r="9196" spans="1:1" x14ac:dyDescent="0.25">
      <c r="A9196" s="1" t="s">
        <v>42520</v>
      </c>
    </row>
    <row r="9197" spans="1:1" x14ac:dyDescent="0.25">
      <c r="A9197" s="1" t="s">
        <v>42521</v>
      </c>
    </row>
    <row r="9198" spans="1:1" x14ac:dyDescent="0.25">
      <c r="A9198" s="1" t="s">
        <v>42522</v>
      </c>
    </row>
    <row r="9199" spans="1:1" x14ac:dyDescent="0.25">
      <c r="A9199" s="1" t="s">
        <v>42523</v>
      </c>
    </row>
    <row r="9200" spans="1:1" x14ac:dyDescent="0.25">
      <c r="A9200" s="1" t="s">
        <v>42524</v>
      </c>
    </row>
    <row r="9201" spans="1:1" x14ac:dyDescent="0.25">
      <c r="A9201" s="1" t="s">
        <v>42525</v>
      </c>
    </row>
    <row r="9202" spans="1:1" x14ac:dyDescent="0.25">
      <c r="A9202" s="1" t="s">
        <v>42526</v>
      </c>
    </row>
    <row r="9203" spans="1:1" x14ac:dyDescent="0.25">
      <c r="A9203" s="1" t="s">
        <v>42527</v>
      </c>
    </row>
    <row r="9204" spans="1:1" x14ac:dyDescent="0.25">
      <c r="A9204" s="1" t="s">
        <v>42528</v>
      </c>
    </row>
    <row r="9205" spans="1:1" x14ac:dyDescent="0.25">
      <c r="A9205" s="1" t="s">
        <v>42529</v>
      </c>
    </row>
    <row r="9206" spans="1:1" x14ac:dyDescent="0.25">
      <c r="A9206" s="1" t="s">
        <v>42530</v>
      </c>
    </row>
    <row r="9207" spans="1:1" x14ac:dyDescent="0.25">
      <c r="A9207" s="1" t="s">
        <v>42531</v>
      </c>
    </row>
    <row r="9208" spans="1:1" x14ac:dyDescent="0.25">
      <c r="A9208" s="1" t="s">
        <v>42532</v>
      </c>
    </row>
    <row r="9209" spans="1:1" x14ac:dyDescent="0.25">
      <c r="A9209" s="1" t="s">
        <v>42533</v>
      </c>
    </row>
    <row r="9210" spans="1:1" x14ac:dyDescent="0.25">
      <c r="A9210" s="1" t="s">
        <v>42534</v>
      </c>
    </row>
    <row r="9211" spans="1:1" x14ac:dyDescent="0.25">
      <c r="A9211" s="1" t="s">
        <v>42535</v>
      </c>
    </row>
    <row r="9212" spans="1:1" x14ac:dyDescent="0.25">
      <c r="A9212" s="1" t="s">
        <v>42536</v>
      </c>
    </row>
    <row r="9213" spans="1:1" x14ac:dyDescent="0.25">
      <c r="A9213" s="1" t="s">
        <v>42537</v>
      </c>
    </row>
    <row r="9214" spans="1:1" x14ac:dyDescent="0.25">
      <c r="A9214" s="1" t="s">
        <v>42538</v>
      </c>
    </row>
    <row r="9215" spans="1:1" x14ac:dyDescent="0.25">
      <c r="A9215" s="1" t="s">
        <v>42539</v>
      </c>
    </row>
    <row r="9216" spans="1:1" x14ac:dyDescent="0.25">
      <c r="A9216" s="1" t="s">
        <v>42540</v>
      </c>
    </row>
    <row r="9217" spans="1:1" x14ac:dyDescent="0.25">
      <c r="A9217" s="1" t="s">
        <v>42541</v>
      </c>
    </row>
    <row r="9218" spans="1:1" x14ac:dyDescent="0.25">
      <c r="A9218" s="1" t="s">
        <v>42542</v>
      </c>
    </row>
    <row r="9219" spans="1:1" x14ac:dyDescent="0.25">
      <c r="A9219" s="1" t="s">
        <v>42543</v>
      </c>
    </row>
    <row r="9220" spans="1:1" x14ac:dyDescent="0.25">
      <c r="A9220" s="1" t="s">
        <v>42544</v>
      </c>
    </row>
    <row r="9221" spans="1:1" x14ac:dyDescent="0.25">
      <c r="A9221" s="1" t="s">
        <v>42545</v>
      </c>
    </row>
    <row r="9222" spans="1:1" x14ac:dyDescent="0.25">
      <c r="A9222" s="1" t="s">
        <v>42546</v>
      </c>
    </row>
    <row r="9223" spans="1:1" x14ac:dyDescent="0.25">
      <c r="A9223" s="1" t="s">
        <v>42547</v>
      </c>
    </row>
    <row r="9224" spans="1:1" x14ac:dyDescent="0.25">
      <c r="A9224" s="1" t="s">
        <v>42548</v>
      </c>
    </row>
    <row r="9225" spans="1:1" x14ac:dyDescent="0.25">
      <c r="A9225" s="1" t="s">
        <v>42549</v>
      </c>
    </row>
    <row r="9226" spans="1:1" x14ac:dyDescent="0.25">
      <c r="A9226" s="1" t="s">
        <v>42550</v>
      </c>
    </row>
    <row r="9227" spans="1:1" x14ac:dyDescent="0.25">
      <c r="A9227" s="1" t="s">
        <v>42551</v>
      </c>
    </row>
    <row r="9228" spans="1:1" x14ac:dyDescent="0.25">
      <c r="A9228" s="1" t="s">
        <v>42552</v>
      </c>
    </row>
    <row r="9229" spans="1:1" x14ac:dyDescent="0.25">
      <c r="A9229" s="1" t="s">
        <v>42553</v>
      </c>
    </row>
    <row r="9230" spans="1:1" x14ac:dyDescent="0.25">
      <c r="A9230" s="1" t="s">
        <v>42554</v>
      </c>
    </row>
    <row r="9231" spans="1:1" x14ac:dyDescent="0.25">
      <c r="A9231" s="1" t="s">
        <v>42555</v>
      </c>
    </row>
    <row r="9232" spans="1:1" x14ac:dyDescent="0.25">
      <c r="A9232" s="1" t="s">
        <v>42556</v>
      </c>
    </row>
    <row r="9233" spans="1:1" x14ac:dyDescent="0.25">
      <c r="A9233" s="1" t="s">
        <v>42557</v>
      </c>
    </row>
    <row r="9234" spans="1:1" x14ac:dyDescent="0.25">
      <c r="A9234" s="1" t="s">
        <v>42558</v>
      </c>
    </row>
    <row r="9235" spans="1:1" x14ac:dyDescent="0.25">
      <c r="A9235" s="1" t="s">
        <v>42559</v>
      </c>
    </row>
    <row r="9236" spans="1:1" x14ac:dyDescent="0.25">
      <c r="A9236" s="1" t="s">
        <v>42560</v>
      </c>
    </row>
    <row r="9237" spans="1:1" x14ac:dyDescent="0.25">
      <c r="A9237" s="1" t="s">
        <v>42561</v>
      </c>
    </row>
    <row r="9238" spans="1:1" x14ac:dyDescent="0.25">
      <c r="A9238" s="1" t="s">
        <v>42562</v>
      </c>
    </row>
    <row r="9239" spans="1:1" x14ac:dyDescent="0.25">
      <c r="A9239" s="1" t="s">
        <v>42563</v>
      </c>
    </row>
    <row r="9240" spans="1:1" x14ac:dyDescent="0.25">
      <c r="A9240" s="1" t="s">
        <v>42564</v>
      </c>
    </row>
    <row r="9241" spans="1:1" x14ac:dyDescent="0.25">
      <c r="A9241" s="1" t="s">
        <v>42565</v>
      </c>
    </row>
    <row r="9242" spans="1:1" x14ac:dyDescent="0.25">
      <c r="A9242" s="1" t="s">
        <v>42566</v>
      </c>
    </row>
    <row r="9243" spans="1:1" x14ac:dyDescent="0.25">
      <c r="A9243" s="1" t="s">
        <v>42567</v>
      </c>
    </row>
    <row r="9244" spans="1:1" x14ac:dyDescent="0.25">
      <c r="A9244" s="1" t="s">
        <v>42568</v>
      </c>
    </row>
    <row r="9245" spans="1:1" x14ac:dyDescent="0.25">
      <c r="A9245" s="1" t="s">
        <v>42569</v>
      </c>
    </row>
    <row r="9246" spans="1:1" x14ac:dyDescent="0.25">
      <c r="A9246" s="1" t="s">
        <v>42570</v>
      </c>
    </row>
    <row r="9247" spans="1:1" x14ac:dyDescent="0.25">
      <c r="A9247" s="1" t="s">
        <v>42571</v>
      </c>
    </row>
    <row r="9248" spans="1:1" x14ac:dyDescent="0.25">
      <c r="A9248" s="1" t="s">
        <v>42572</v>
      </c>
    </row>
    <row r="9249" spans="1:1" x14ac:dyDescent="0.25">
      <c r="A9249" s="1" t="s">
        <v>42573</v>
      </c>
    </row>
    <row r="9250" spans="1:1" x14ac:dyDescent="0.25">
      <c r="A9250" s="1" t="s">
        <v>42574</v>
      </c>
    </row>
    <row r="9251" spans="1:1" x14ac:dyDescent="0.25">
      <c r="A9251" s="1" t="s">
        <v>42575</v>
      </c>
    </row>
    <row r="9252" spans="1:1" x14ac:dyDescent="0.25">
      <c r="A9252" s="1" t="s">
        <v>42576</v>
      </c>
    </row>
    <row r="9253" spans="1:1" x14ac:dyDescent="0.25">
      <c r="A9253" s="1" t="s">
        <v>42577</v>
      </c>
    </row>
    <row r="9254" spans="1:1" x14ac:dyDescent="0.25">
      <c r="A9254" s="1" t="s">
        <v>42578</v>
      </c>
    </row>
    <row r="9255" spans="1:1" x14ac:dyDescent="0.25">
      <c r="A9255" s="1" t="s">
        <v>42579</v>
      </c>
    </row>
    <row r="9256" spans="1:1" x14ac:dyDescent="0.25">
      <c r="A9256" s="1" t="s">
        <v>42580</v>
      </c>
    </row>
    <row r="9257" spans="1:1" x14ac:dyDescent="0.25">
      <c r="A9257" s="1" t="s">
        <v>42581</v>
      </c>
    </row>
    <row r="9258" spans="1:1" x14ac:dyDescent="0.25">
      <c r="A9258" s="1" t="s">
        <v>42582</v>
      </c>
    </row>
    <row r="9259" spans="1:1" x14ac:dyDescent="0.25">
      <c r="A9259" s="1" t="s">
        <v>42583</v>
      </c>
    </row>
    <row r="9260" spans="1:1" x14ac:dyDescent="0.25">
      <c r="A9260" s="1" t="s">
        <v>42584</v>
      </c>
    </row>
    <row r="9261" spans="1:1" x14ac:dyDescent="0.25">
      <c r="A9261" s="1" t="s">
        <v>42585</v>
      </c>
    </row>
    <row r="9262" spans="1:1" x14ac:dyDescent="0.25">
      <c r="A9262" s="1" t="s">
        <v>42586</v>
      </c>
    </row>
    <row r="9263" spans="1:1" x14ac:dyDescent="0.25">
      <c r="A9263" s="1" t="s">
        <v>42587</v>
      </c>
    </row>
    <row r="9264" spans="1:1" x14ac:dyDescent="0.25">
      <c r="A9264" s="1" t="s">
        <v>42588</v>
      </c>
    </row>
    <row r="9265" spans="1:1" x14ac:dyDescent="0.25">
      <c r="A9265" s="1" t="s">
        <v>42589</v>
      </c>
    </row>
    <row r="9266" spans="1:1" x14ac:dyDescent="0.25">
      <c r="A9266" s="1" t="s">
        <v>42590</v>
      </c>
    </row>
    <row r="9267" spans="1:1" x14ac:dyDescent="0.25">
      <c r="A9267" s="1" t="s">
        <v>42591</v>
      </c>
    </row>
    <row r="9268" spans="1:1" x14ac:dyDescent="0.25">
      <c r="A9268" s="1" t="s">
        <v>42592</v>
      </c>
    </row>
    <row r="9269" spans="1:1" x14ac:dyDescent="0.25">
      <c r="A9269" s="1" t="s">
        <v>42593</v>
      </c>
    </row>
    <row r="9270" spans="1:1" x14ac:dyDescent="0.25">
      <c r="A9270" s="1" t="s">
        <v>42594</v>
      </c>
    </row>
    <row r="9271" spans="1:1" x14ac:dyDescent="0.25">
      <c r="A9271" s="1" t="s">
        <v>42595</v>
      </c>
    </row>
    <row r="9272" spans="1:1" x14ac:dyDescent="0.25">
      <c r="A9272" s="1" t="s">
        <v>42596</v>
      </c>
    </row>
    <row r="9273" spans="1:1" x14ac:dyDescent="0.25">
      <c r="A9273" s="1" t="s">
        <v>42597</v>
      </c>
    </row>
    <row r="9274" spans="1:1" x14ac:dyDescent="0.25">
      <c r="A9274" s="1" t="s">
        <v>42598</v>
      </c>
    </row>
    <row r="9275" spans="1:1" x14ac:dyDescent="0.25">
      <c r="A9275" s="1" t="s">
        <v>42599</v>
      </c>
    </row>
    <row r="9276" spans="1:1" x14ac:dyDescent="0.25">
      <c r="A9276" s="1" t="s">
        <v>42600</v>
      </c>
    </row>
    <row r="9277" spans="1:1" x14ac:dyDescent="0.25">
      <c r="A9277" s="1" t="s">
        <v>42601</v>
      </c>
    </row>
    <row r="9278" spans="1:1" x14ac:dyDescent="0.25">
      <c r="A9278" s="1" t="s">
        <v>42602</v>
      </c>
    </row>
    <row r="9279" spans="1:1" x14ac:dyDescent="0.25">
      <c r="A9279" s="1" t="s">
        <v>42603</v>
      </c>
    </row>
    <row r="9280" spans="1:1" x14ac:dyDescent="0.25">
      <c r="A9280" s="1" t="s">
        <v>42604</v>
      </c>
    </row>
    <row r="9281" spans="1:1" x14ac:dyDescent="0.25">
      <c r="A9281" s="1" t="s">
        <v>42605</v>
      </c>
    </row>
    <row r="9282" spans="1:1" x14ac:dyDescent="0.25">
      <c r="A9282" s="1" t="s">
        <v>42606</v>
      </c>
    </row>
    <row r="9283" spans="1:1" x14ac:dyDescent="0.25">
      <c r="A9283" s="1" t="s">
        <v>42607</v>
      </c>
    </row>
    <row r="9284" spans="1:1" x14ac:dyDescent="0.25">
      <c r="A9284" s="1" t="s">
        <v>42608</v>
      </c>
    </row>
    <row r="9285" spans="1:1" x14ac:dyDescent="0.25">
      <c r="A9285" s="1" t="s">
        <v>42609</v>
      </c>
    </row>
    <row r="9286" spans="1:1" x14ac:dyDescent="0.25">
      <c r="A9286" s="1" t="s">
        <v>42610</v>
      </c>
    </row>
    <row r="9287" spans="1:1" x14ac:dyDescent="0.25">
      <c r="A9287" s="1" t="s">
        <v>42611</v>
      </c>
    </row>
    <row r="9288" spans="1:1" x14ac:dyDescent="0.25">
      <c r="A9288" s="1" t="s">
        <v>42612</v>
      </c>
    </row>
    <row r="9289" spans="1:1" x14ac:dyDescent="0.25">
      <c r="A9289" s="1" t="s">
        <v>42613</v>
      </c>
    </row>
    <row r="9290" spans="1:1" x14ac:dyDescent="0.25">
      <c r="A9290" s="1" t="s">
        <v>42614</v>
      </c>
    </row>
    <row r="9291" spans="1:1" x14ac:dyDescent="0.25">
      <c r="A9291" s="1" t="s">
        <v>42615</v>
      </c>
    </row>
    <row r="9292" spans="1:1" x14ac:dyDescent="0.25">
      <c r="A9292" s="1" t="s">
        <v>42616</v>
      </c>
    </row>
    <row r="9293" spans="1:1" x14ac:dyDescent="0.25">
      <c r="A9293" s="1" t="s">
        <v>42617</v>
      </c>
    </row>
    <row r="9294" spans="1:1" x14ac:dyDescent="0.25">
      <c r="A9294" s="1" t="s">
        <v>42618</v>
      </c>
    </row>
    <row r="9295" spans="1:1" x14ac:dyDescent="0.25">
      <c r="A9295" s="1" t="s">
        <v>42619</v>
      </c>
    </row>
    <row r="9296" spans="1:1" x14ac:dyDescent="0.25">
      <c r="A9296" s="1" t="s">
        <v>42620</v>
      </c>
    </row>
    <row r="9297" spans="1:1" x14ac:dyDescent="0.25">
      <c r="A9297" s="1" t="s">
        <v>42621</v>
      </c>
    </row>
    <row r="9298" spans="1:1" x14ac:dyDescent="0.25">
      <c r="A9298" s="1" t="s">
        <v>42622</v>
      </c>
    </row>
    <row r="9299" spans="1:1" x14ac:dyDescent="0.25">
      <c r="A9299" s="1" t="s">
        <v>42623</v>
      </c>
    </row>
    <row r="9300" spans="1:1" x14ac:dyDescent="0.25">
      <c r="A9300" s="1" t="s">
        <v>42624</v>
      </c>
    </row>
    <row r="9301" spans="1:1" x14ac:dyDescent="0.25">
      <c r="A9301" s="1" t="s">
        <v>42625</v>
      </c>
    </row>
    <row r="9302" spans="1:1" x14ac:dyDescent="0.25">
      <c r="A9302" s="1" t="s">
        <v>42626</v>
      </c>
    </row>
    <row r="9303" spans="1:1" x14ac:dyDescent="0.25">
      <c r="A9303" s="1" t="s">
        <v>42627</v>
      </c>
    </row>
    <row r="9304" spans="1:1" x14ac:dyDescent="0.25">
      <c r="A9304" s="1" t="s">
        <v>42628</v>
      </c>
    </row>
    <row r="9305" spans="1:1" x14ac:dyDescent="0.25">
      <c r="A9305" s="1" t="s">
        <v>42629</v>
      </c>
    </row>
    <row r="9306" spans="1:1" x14ac:dyDescent="0.25">
      <c r="A9306" s="1" t="s">
        <v>42630</v>
      </c>
    </row>
    <row r="9307" spans="1:1" x14ac:dyDescent="0.25">
      <c r="A9307" s="1" t="s">
        <v>42631</v>
      </c>
    </row>
    <row r="9308" spans="1:1" x14ac:dyDescent="0.25">
      <c r="A9308" s="1" t="s">
        <v>42632</v>
      </c>
    </row>
    <row r="9309" spans="1:1" x14ac:dyDescent="0.25">
      <c r="A9309" s="1" t="s">
        <v>42633</v>
      </c>
    </row>
    <row r="9310" spans="1:1" x14ac:dyDescent="0.25">
      <c r="A9310" s="1" t="s">
        <v>42634</v>
      </c>
    </row>
    <row r="9311" spans="1:1" x14ac:dyDescent="0.25">
      <c r="A9311" s="1" t="s">
        <v>42635</v>
      </c>
    </row>
    <row r="9312" spans="1:1" x14ac:dyDescent="0.25">
      <c r="A9312" s="1" t="s">
        <v>42636</v>
      </c>
    </row>
    <row r="9313" spans="1:1" x14ac:dyDescent="0.25">
      <c r="A9313" s="1" t="s">
        <v>42637</v>
      </c>
    </row>
    <row r="9314" spans="1:1" x14ac:dyDescent="0.25">
      <c r="A9314" s="1" t="s">
        <v>42638</v>
      </c>
    </row>
    <row r="9315" spans="1:1" x14ac:dyDescent="0.25">
      <c r="A9315" s="1" t="s">
        <v>42639</v>
      </c>
    </row>
    <row r="9316" spans="1:1" x14ac:dyDescent="0.25">
      <c r="A9316" s="1" t="s">
        <v>42640</v>
      </c>
    </row>
    <row r="9317" spans="1:1" x14ac:dyDescent="0.25">
      <c r="A9317" s="1" t="s">
        <v>42641</v>
      </c>
    </row>
    <row r="9318" spans="1:1" x14ac:dyDescent="0.25">
      <c r="A9318" s="1" t="s">
        <v>42642</v>
      </c>
    </row>
    <row r="9319" spans="1:1" x14ac:dyDescent="0.25">
      <c r="A9319" s="1" t="s">
        <v>42643</v>
      </c>
    </row>
    <row r="9320" spans="1:1" x14ac:dyDescent="0.25">
      <c r="A9320" s="1" t="s">
        <v>42644</v>
      </c>
    </row>
    <row r="9321" spans="1:1" x14ac:dyDescent="0.25">
      <c r="A9321" s="1" t="s">
        <v>42645</v>
      </c>
    </row>
    <row r="9322" spans="1:1" x14ac:dyDescent="0.25">
      <c r="A9322" s="1" t="s">
        <v>42646</v>
      </c>
    </row>
    <row r="9323" spans="1:1" x14ac:dyDescent="0.25">
      <c r="A9323" s="1" t="s">
        <v>42647</v>
      </c>
    </row>
    <row r="9324" spans="1:1" x14ac:dyDescent="0.25">
      <c r="A9324" s="1" t="s">
        <v>42648</v>
      </c>
    </row>
    <row r="9325" spans="1:1" x14ac:dyDescent="0.25">
      <c r="A9325" s="1" t="s">
        <v>42649</v>
      </c>
    </row>
    <row r="9326" spans="1:1" x14ac:dyDescent="0.25">
      <c r="A9326" s="1" t="s">
        <v>42650</v>
      </c>
    </row>
    <row r="9327" spans="1:1" x14ac:dyDescent="0.25">
      <c r="A9327" s="1" t="s">
        <v>42651</v>
      </c>
    </row>
    <row r="9328" spans="1:1" x14ac:dyDescent="0.25">
      <c r="A9328" s="1" t="s">
        <v>42652</v>
      </c>
    </row>
    <row r="9329" spans="1:1" x14ac:dyDescent="0.25">
      <c r="A9329" s="1" t="s">
        <v>42653</v>
      </c>
    </row>
    <row r="9330" spans="1:1" x14ac:dyDescent="0.25">
      <c r="A9330" s="1" t="s">
        <v>42654</v>
      </c>
    </row>
    <row r="9331" spans="1:1" x14ac:dyDescent="0.25">
      <c r="A9331" s="1" t="s">
        <v>42655</v>
      </c>
    </row>
    <row r="9332" spans="1:1" x14ac:dyDescent="0.25">
      <c r="A9332" s="1" t="s">
        <v>42656</v>
      </c>
    </row>
    <row r="9333" spans="1:1" x14ac:dyDescent="0.25">
      <c r="A9333" s="1" t="s">
        <v>42657</v>
      </c>
    </row>
    <row r="9334" spans="1:1" x14ac:dyDescent="0.25">
      <c r="A9334" s="1" t="s">
        <v>42658</v>
      </c>
    </row>
    <row r="9335" spans="1:1" x14ac:dyDescent="0.25">
      <c r="A9335" s="1" t="s">
        <v>42659</v>
      </c>
    </row>
    <row r="9336" spans="1:1" x14ac:dyDescent="0.25">
      <c r="A9336" s="1" t="s">
        <v>42660</v>
      </c>
    </row>
    <row r="9337" spans="1:1" x14ac:dyDescent="0.25">
      <c r="A9337" s="1" t="s">
        <v>42661</v>
      </c>
    </row>
    <row r="9338" spans="1:1" x14ac:dyDescent="0.25">
      <c r="A9338" s="1" t="s">
        <v>42662</v>
      </c>
    </row>
    <row r="9339" spans="1:1" x14ac:dyDescent="0.25">
      <c r="A9339" s="1" t="s">
        <v>42663</v>
      </c>
    </row>
    <row r="9340" spans="1:1" x14ac:dyDescent="0.25">
      <c r="A9340" s="1" t="s">
        <v>42664</v>
      </c>
    </row>
    <row r="9341" spans="1:1" x14ac:dyDescent="0.25">
      <c r="A9341" s="1" t="s">
        <v>42665</v>
      </c>
    </row>
    <row r="9342" spans="1:1" x14ac:dyDescent="0.25">
      <c r="A9342" s="1" t="s">
        <v>42666</v>
      </c>
    </row>
    <row r="9343" spans="1:1" x14ac:dyDescent="0.25">
      <c r="A9343" s="1" t="s">
        <v>42667</v>
      </c>
    </row>
    <row r="9344" spans="1:1" x14ac:dyDescent="0.25">
      <c r="A9344" s="1" t="s">
        <v>42668</v>
      </c>
    </row>
    <row r="9345" spans="1:1" x14ac:dyDescent="0.25">
      <c r="A9345" s="1" t="s">
        <v>42669</v>
      </c>
    </row>
    <row r="9346" spans="1:1" x14ac:dyDescent="0.25">
      <c r="A9346" s="1" t="s">
        <v>42670</v>
      </c>
    </row>
    <row r="9347" spans="1:1" x14ac:dyDescent="0.25">
      <c r="A9347" s="1" t="s">
        <v>42671</v>
      </c>
    </row>
    <row r="9349" spans="1:1" x14ac:dyDescent="0.25">
      <c r="A9349" s="1" t="s">
        <v>42</v>
      </c>
    </row>
    <row r="9350" spans="1:1" x14ac:dyDescent="0.25">
      <c r="A9350" s="1" t="s">
        <v>42672</v>
      </c>
    </row>
    <row r="9351" spans="1:1" x14ac:dyDescent="0.25">
      <c r="A9351" s="1" t="s">
        <v>42673</v>
      </c>
    </row>
    <row r="9352" spans="1:1" x14ac:dyDescent="0.25">
      <c r="A9352" s="1" t="s">
        <v>42674</v>
      </c>
    </row>
    <row r="9353" spans="1:1" x14ac:dyDescent="0.25">
      <c r="A9353" s="1" t="s">
        <v>42675</v>
      </c>
    </row>
    <row r="9354" spans="1:1" x14ac:dyDescent="0.25">
      <c r="A9354" s="1" t="s">
        <v>42676</v>
      </c>
    </row>
    <row r="9355" spans="1:1" x14ac:dyDescent="0.25">
      <c r="A9355" s="1" t="s">
        <v>42677</v>
      </c>
    </row>
    <row r="9356" spans="1:1" x14ac:dyDescent="0.25">
      <c r="A9356" s="1" t="s">
        <v>42678</v>
      </c>
    </row>
    <row r="9357" spans="1:1" x14ac:dyDescent="0.25">
      <c r="A9357" s="1" t="s">
        <v>42679</v>
      </c>
    </row>
    <row r="9358" spans="1:1" x14ac:dyDescent="0.25">
      <c r="A9358" s="1" t="s">
        <v>42680</v>
      </c>
    </row>
    <row r="9359" spans="1:1" x14ac:dyDescent="0.25">
      <c r="A9359" s="1" t="s">
        <v>42681</v>
      </c>
    </row>
    <row r="9360" spans="1:1" x14ac:dyDescent="0.25">
      <c r="A9360" s="1" t="s">
        <v>42682</v>
      </c>
    </row>
    <row r="9361" spans="1:1" x14ac:dyDescent="0.25">
      <c r="A9361" s="1" t="s">
        <v>42683</v>
      </c>
    </row>
    <row r="9362" spans="1:1" x14ac:dyDescent="0.25">
      <c r="A9362" s="1" t="s">
        <v>42684</v>
      </c>
    </row>
    <row r="9363" spans="1:1" x14ac:dyDescent="0.25">
      <c r="A9363" s="1" t="s">
        <v>42685</v>
      </c>
    </row>
    <row r="9364" spans="1:1" x14ac:dyDescent="0.25">
      <c r="A9364" s="1" t="s">
        <v>42686</v>
      </c>
    </row>
    <row r="9365" spans="1:1" x14ac:dyDescent="0.25">
      <c r="A9365" s="1" t="s">
        <v>42687</v>
      </c>
    </row>
    <row r="9366" spans="1:1" x14ac:dyDescent="0.25">
      <c r="A9366" s="1" t="s">
        <v>42688</v>
      </c>
    </row>
    <row r="9367" spans="1:1" x14ac:dyDescent="0.25">
      <c r="A9367" s="1" t="s">
        <v>42689</v>
      </c>
    </row>
    <row r="9368" spans="1:1" x14ac:dyDescent="0.25">
      <c r="A9368" s="1" t="s">
        <v>42690</v>
      </c>
    </row>
    <row r="9369" spans="1:1" x14ac:dyDescent="0.25">
      <c r="A9369" s="1" t="s">
        <v>42691</v>
      </c>
    </row>
    <row r="9370" spans="1:1" x14ac:dyDescent="0.25">
      <c r="A9370" s="1" t="s">
        <v>42692</v>
      </c>
    </row>
    <row r="9371" spans="1:1" x14ac:dyDescent="0.25">
      <c r="A9371" s="1" t="s">
        <v>42693</v>
      </c>
    </row>
    <row r="9372" spans="1:1" x14ac:dyDescent="0.25">
      <c r="A9372" s="1" t="s">
        <v>42694</v>
      </c>
    </row>
    <row r="9373" spans="1:1" x14ac:dyDescent="0.25">
      <c r="A9373" s="1" t="s">
        <v>42695</v>
      </c>
    </row>
    <row r="9374" spans="1:1" x14ac:dyDescent="0.25">
      <c r="A9374" s="1" t="s">
        <v>42696</v>
      </c>
    </row>
    <row r="9375" spans="1:1" x14ac:dyDescent="0.25">
      <c r="A9375" s="1" t="s">
        <v>42697</v>
      </c>
    </row>
    <row r="9376" spans="1:1" x14ac:dyDescent="0.25">
      <c r="A9376" s="1" t="s">
        <v>42698</v>
      </c>
    </row>
    <row r="9377" spans="1:1" x14ac:dyDescent="0.25">
      <c r="A9377" s="1" t="s">
        <v>42699</v>
      </c>
    </row>
    <row r="9378" spans="1:1" x14ac:dyDescent="0.25">
      <c r="A9378" s="1" t="s">
        <v>42700</v>
      </c>
    </row>
    <row r="9380" spans="1:1" x14ac:dyDescent="0.25">
      <c r="A9380" s="1" t="s">
        <v>2</v>
      </c>
    </row>
    <row r="9381" spans="1:1" x14ac:dyDescent="0.25">
      <c r="A9381" s="1" t="s">
        <v>42701</v>
      </c>
    </row>
    <row r="9382" spans="1:1" x14ac:dyDescent="0.25">
      <c r="A9382" s="1" t="s">
        <v>42702</v>
      </c>
    </row>
    <row r="9383" spans="1:1" x14ac:dyDescent="0.25">
      <c r="A9383" s="1" t="s">
        <v>42703</v>
      </c>
    </row>
    <row r="9384" spans="1:1" x14ac:dyDescent="0.25">
      <c r="A9384" s="1" t="s">
        <v>42704</v>
      </c>
    </row>
    <row r="9385" spans="1:1" x14ac:dyDescent="0.25">
      <c r="A9385" s="1" t="s">
        <v>42705</v>
      </c>
    </row>
    <row r="9386" spans="1:1" x14ac:dyDescent="0.25">
      <c r="A9386" s="1" t="s">
        <v>42706</v>
      </c>
    </row>
    <row r="9387" spans="1:1" x14ac:dyDescent="0.25">
      <c r="A9387" s="1" t="s">
        <v>42707</v>
      </c>
    </row>
    <row r="9388" spans="1:1" x14ac:dyDescent="0.25">
      <c r="A9388" s="1" t="s">
        <v>42708</v>
      </c>
    </row>
    <row r="9389" spans="1:1" x14ac:dyDescent="0.25">
      <c r="A9389" s="1" t="s">
        <v>42709</v>
      </c>
    </row>
    <row r="9390" spans="1:1" x14ac:dyDescent="0.25">
      <c r="A9390" s="1" t="s">
        <v>42710</v>
      </c>
    </row>
    <row r="9391" spans="1:1" x14ac:dyDescent="0.25">
      <c r="A9391" s="1" t="s">
        <v>42711</v>
      </c>
    </row>
    <row r="9392" spans="1:1" x14ac:dyDescent="0.25">
      <c r="A9392" s="1" t="s">
        <v>42712</v>
      </c>
    </row>
    <row r="9393" spans="1:1" x14ac:dyDescent="0.25">
      <c r="A9393" s="1" t="s">
        <v>42713</v>
      </c>
    </row>
    <row r="9394" spans="1:1" x14ac:dyDescent="0.25">
      <c r="A9394" s="1" t="s">
        <v>42714</v>
      </c>
    </row>
    <row r="9395" spans="1:1" x14ac:dyDescent="0.25">
      <c r="A9395" s="1" t="s">
        <v>42715</v>
      </c>
    </row>
    <row r="9396" spans="1:1" x14ac:dyDescent="0.25">
      <c r="A9396" s="1" t="s">
        <v>42716</v>
      </c>
    </row>
    <row r="9397" spans="1:1" x14ac:dyDescent="0.25">
      <c r="A9397" s="1" t="s">
        <v>42717</v>
      </c>
    </row>
    <row r="9398" spans="1:1" x14ac:dyDescent="0.25">
      <c r="A9398" s="1" t="s">
        <v>42718</v>
      </c>
    </row>
    <row r="9399" spans="1:1" x14ac:dyDescent="0.25">
      <c r="A9399" s="1" t="s">
        <v>42719</v>
      </c>
    </row>
    <row r="9400" spans="1:1" x14ac:dyDescent="0.25">
      <c r="A9400" s="1" t="s">
        <v>42720</v>
      </c>
    </row>
    <row r="9401" spans="1:1" x14ac:dyDescent="0.25">
      <c r="A9401" s="1" t="s">
        <v>42721</v>
      </c>
    </row>
    <row r="9402" spans="1:1" x14ac:dyDescent="0.25">
      <c r="A9402" s="1" t="s">
        <v>42722</v>
      </c>
    </row>
    <row r="9403" spans="1:1" x14ac:dyDescent="0.25">
      <c r="A9403" s="1" t="s">
        <v>42723</v>
      </c>
    </row>
    <row r="9404" spans="1:1" x14ac:dyDescent="0.25">
      <c r="A9404" s="1" t="s">
        <v>42724</v>
      </c>
    </row>
    <row r="9405" spans="1:1" x14ac:dyDescent="0.25">
      <c r="A9405" s="1" t="s">
        <v>42725</v>
      </c>
    </row>
    <row r="9406" spans="1:1" x14ac:dyDescent="0.25">
      <c r="A9406" s="1" t="s">
        <v>42726</v>
      </c>
    </row>
    <row r="9407" spans="1:1" x14ac:dyDescent="0.25">
      <c r="A9407" s="1" t="s">
        <v>42727</v>
      </c>
    </row>
    <row r="9408" spans="1:1" x14ac:dyDescent="0.25">
      <c r="A9408" s="1" t="s">
        <v>42728</v>
      </c>
    </row>
    <row r="9409" spans="1:1" x14ac:dyDescent="0.25">
      <c r="A9409" s="1" t="s">
        <v>42729</v>
      </c>
    </row>
    <row r="9410" spans="1:1" x14ac:dyDescent="0.25">
      <c r="A9410" s="1" t="s">
        <v>42730</v>
      </c>
    </row>
    <row r="9411" spans="1:1" x14ac:dyDescent="0.25">
      <c r="A9411" s="1" t="s">
        <v>42731</v>
      </c>
    </row>
    <row r="9412" spans="1:1" x14ac:dyDescent="0.25">
      <c r="A9412" s="1" t="s">
        <v>42732</v>
      </c>
    </row>
    <row r="9413" spans="1:1" x14ac:dyDescent="0.25">
      <c r="A9413" s="1" t="s">
        <v>42733</v>
      </c>
    </row>
    <row r="9414" spans="1:1" x14ac:dyDescent="0.25">
      <c r="A9414" s="1" t="s">
        <v>42734</v>
      </c>
    </row>
    <row r="9415" spans="1:1" x14ac:dyDescent="0.25">
      <c r="A9415" s="1" t="s">
        <v>42735</v>
      </c>
    </row>
    <row r="9416" spans="1:1" x14ac:dyDescent="0.25">
      <c r="A9416" s="1" t="s">
        <v>42736</v>
      </c>
    </row>
    <row r="9417" spans="1:1" x14ac:dyDescent="0.25">
      <c r="A9417" s="1" t="s">
        <v>42737</v>
      </c>
    </row>
    <row r="9418" spans="1:1" x14ac:dyDescent="0.25">
      <c r="A9418" s="1" t="s">
        <v>42738</v>
      </c>
    </row>
    <row r="9419" spans="1:1" x14ac:dyDescent="0.25">
      <c r="A9419" s="1" t="s">
        <v>42739</v>
      </c>
    </row>
    <row r="9420" spans="1:1" x14ac:dyDescent="0.25">
      <c r="A9420" s="1" t="s">
        <v>42740</v>
      </c>
    </row>
    <row r="9421" spans="1:1" x14ac:dyDescent="0.25">
      <c r="A9421" s="1" t="s">
        <v>42741</v>
      </c>
    </row>
    <row r="9422" spans="1:1" x14ac:dyDescent="0.25">
      <c r="A9422" s="1" t="s">
        <v>42742</v>
      </c>
    </row>
    <row r="9423" spans="1:1" x14ac:dyDescent="0.25">
      <c r="A9423" s="1" t="s">
        <v>42743</v>
      </c>
    </row>
    <row r="9424" spans="1:1" x14ac:dyDescent="0.25">
      <c r="A9424" s="1" t="s">
        <v>42744</v>
      </c>
    </row>
    <row r="9425" spans="1:1" x14ac:dyDescent="0.25">
      <c r="A9425" s="1" t="s">
        <v>42745</v>
      </c>
    </row>
    <row r="9426" spans="1:1" x14ac:dyDescent="0.25">
      <c r="A9426" s="1" t="s">
        <v>42746</v>
      </c>
    </row>
    <row r="9427" spans="1:1" x14ac:dyDescent="0.25">
      <c r="A9427" s="1" t="s">
        <v>42747</v>
      </c>
    </row>
    <row r="9428" spans="1:1" x14ac:dyDescent="0.25">
      <c r="A9428" s="1" t="s">
        <v>42748</v>
      </c>
    </row>
    <row r="9429" spans="1:1" x14ac:dyDescent="0.25">
      <c r="A9429" s="1" t="s">
        <v>42749</v>
      </c>
    </row>
    <row r="9430" spans="1:1" x14ac:dyDescent="0.25">
      <c r="A9430" s="1" t="s">
        <v>42750</v>
      </c>
    </row>
    <row r="9431" spans="1:1" x14ac:dyDescent="0.25">
      <c r="A9431" s="1" t="s">
        <v>42751</v>
      </c>
    </row>
    <row r="9432" spans="1:1" x14ac:dyDescent="0.25">
      <c r="A9432" s="1" t="s">
        <v>42752</v>
      </c>
    </row>
    <row r="9433" spans="1:1" x14ac:dyDescent="0.25">
      <c r="A9433" s="1" t="s">
        <v>42753</v>
      </c>
    </row>
    <row r="9434" spans="1:1" x14ac:dyDescent="0.25">
      <c r="A9434" s="1" t="s">
        <v>42754</v>
      </c>
    </row>
    <row r="9435" spans="1:1" x14ac:dyDescent="0.25">
      <c r="A9435" s="1" t="s">
        <v>42755</v>
      </c>
    </row>
    <row r="9436" spans="1:1" x14ac:dyDescent="0.25">
      <c r="A9436" s="1" t="s">
        <v>42756</v>
      </c>
    </row>
    <row r="9437" spans="1:1" x14ac:dyDescent="0.25">
      <c r="A9437" s="1" t="s">
        <v>42757</v>
      </c>
    </row>
    <row r="9438" spans="1:1" x14ac:dyDescent="0.25">
      <c r="A9438" s="1" t="s">
        <v>42758</v>
      </c>
    </row>
    <row r="9439" spans="1:1" x14ac:dyDescent="0.25">
      <c r="A9439" s="1" t="s">
        <v>42759</v>
      </c>
    </row>
    <row r="9440" spans="1:1" x14ac:dyDescent="0.25">
      <c r="A9440" s="1" t="s">
        <v>42760</v>
      </c>
    </row>
    <row r="9441" spans="1:1" x14ac:dyDescent="0.25">
      <c r="A9441" s="1" t="s">
        <v>42761</v>
      </c>
    </row>
    <row r="9442" spans="1:1" x14ac:dyDescent="0.25">
      <c r="A9442" s="1" t="s">
        <v>42762</v>
      </c>
    </row>
    <row r="9443" spans="1:1" x14ac:dyDescent="0.25">
      <c r="A9443" s="1" t="s">
        <v>42763</v>
      </c>
    </row>
    <row r="9444" spans="1:1" x14ac:dyDescent="0.25">
      <c r="A9444" s="1" t="s">
        <v>42764</v>
      </c>
    </row>
    <row r="9445" spans="1:1" x14ac:dyDescent="0.25">
      <c r="A9445" s="1" t="s">
        <v>42765</v>
      </c>
    </row>
    <row r="9446" spans="1:1" x14ac:dyDescent="0.25">
      <c r="A9446" s="1" t="s">
        <v>42766</v>
      </c>
    </row>
    <row r="9447" spans="1:1" x14ac:dyDescent="0.25">
      <c r="A9447" s="1" t="s">
        <v>42767</v>
      </c>
    </row>
    <row r="9448" spans="1:1" x14ac:dyDescent="0.25">
      <c r="A9448" s="1" t="s">
        <v>42768</v>
      </c>
    </row>
    <row r="9449" spans="1:1" x14ac:dyDescent="0.25">
      <c r="A9449" s="1" t="s">
        <v>42769</v>
      </c>
    </row>
    <row r="9450" spans="1:1" x14ac:dyDescent="0.25">
      <c r="A9450" s="1" t="s">
        <v>42770</v>
      </c>
    </row>
    <row r="9451" spans="1:1" x14ac:dyDescent="0.25">
      <c r="A9451" s="1" t="s">
        <v>42771</v>
      </c>
    </row>
    <row r="9452" spans="1:1" x14ac:dyDescent="0.25">
      <c r="A9452" s="1" t="s">
        <v>42772</v>
      </c>
    </row>
    <row r="9453" spans="1:1" x14ac:dyDescent="0.25">
      <c r="A9453" s="1" t="s">
        <v>42773</v>
      </c>
    </row>
    <row r="9454" spans="1:1" x14ac:dyDescent="0.25">
      <c r="A9454" s="1" t="s">
        <v>42774</v>
      </c>
    </row>
    <row r="9455" spans="1:1" x14ac:dyDescent="0.25">
      <c r="A9455" s="1" t="s">
        <v>42775</v>
      </c>
    </row>
    <row r="9456" spans="1:1" x14ac:dyDescent="0.25">
      <c r="A9456" s="1" t="s">
        <v>42776</v>
      </c>
    </row>
    <row r="9457" spans="1:1" x14ac:dyDescent="0.25">
      <c r="A9457" s="1" t="s">
        <v>42777</v>
      </c>
    </row>
    <row r="9458" spans="1:1" x14ac:dyDescent="0.25">
      <c r="A9458" s="1" t="s">
        <v>42778</v>
      </c>
    </row>
    <row r="9459" spans="1:1" x14ac:dyDescent="0.25">
      <c r="A9459" s="1" t="s">
        <v>42779</v>
      </c>
    </row>
    <row r="9460" spans="1:1" x14ac:dyDescent="0.25">
      <c r="A9460" s="1" t="s">
        <v>42780</v>
      </c>
    </row>
    <row r="9461" spans="1:1" x14ac:dyDescent="0.25">
      <c r="A9461" s="1" t="s">
        <v>42781</v>
      </c>
    </row>
    <row r="9462" spans="1:1" x14ac:dyDescent="0.25">
      <c r="A9462" s="1" t="s">
        <v>42782</v>
      </c>
    </row>
    <row r="9463" spans="1:1" x14ac:dyDescent="0.25">
      <c r="A9463" s="1" t="s">
        <v>42783</v>
      </c>
    </row>
    <row r="9464" spans="1:1" x14ac:dyDescent="0.25">
      <c r="A9464" s="1" t="s">
        <v>42784</v>
      </c>
    </row>
    <row r="9465" spans="1:1" x14ac:dyDescent="0.25">
      <c r="A9465" s="1" t="s">
        <v>42785</v>
      </c>
    </row>
    <row r="9466" spans="1:1" x14ac:dyDescent="0.25">
      <c r="A9466" s="1" t="s">
        <v>42786</v>
      </c>
    </row>
    <row r="9467" spans="1:1" x14ac:dyDescent="0.25">
      <c r="A9467" s="1" t="s">
        <v>42787</v>
      </c>
    </row>
    <row r="9468" spans="1:1" x14ac:dyDescent="0.25">
      <c r="A9468" s="1" t="s">
        <v>42788</v>
      </c>
    </row>
    <row r="9469" spans="1:1" x14ac:dyDescent="0.25">
      <c r="A9469" s="1" t="s">
        <v>42789</v>
      </c>
    </row>
    <row r="9470" spans="1:1" x14ac:dyDescent="0.25">
      <c r="A9470" s="1" t="s">
        <v>42790</v>
      </c>
    </row>
    <row r="9471" spans="1:1" x14ac:dyDescent="0.25">
      <c r="A9471" s="1" t="s">
        <v>42791</v>
      </c>
    </row>
    <row r="9472" spans="1:1" x14ac:dyDescent="0.25">
      <c r="A9472" s="1" t="s">
        <v>42792</v>
      </c>
    </row>
    <row r="9473" spans="1:1" x14ac:dyDescent="0.25">
      <c r="A9473" s="1" t="s">
        <v>42793</v>
      </c>
    </row>
    <row r="9474" spans="1:1" x14ac:dyDescent="0.25">
      <c r="A9474" s="1" t="s">
        <v>42794</v>
      </c>
    </row>
    <row r="9475" spans="1:1" x14ac:dyDescent="0.25">
      <c r="A9475" s="1" t="s">
        <v>42795</v>
      </c>
    </row>
    <row r="9476" spans="1:1" x14ac:dyDescent="0.25">
      <c r="A9476" s="1" t="s">
        <v>42796</v>
      </c>
    </row>
    <row r="9477" spans="1:1" x14ac:dyDescent="0.25">
      <c r="A9477" s="1" t="s">
        <v>42797</v>
      </c>
    </row>
    <row r="9478" spans="1:1" x14ac:dyDescent="0.25">
      <c r="A9478" s="1" t="s">
        <v>42798</v>
      </c>
    </row>
    <row r="9479" spans="1:1" x14ac:dyDescent="0.25">
      <c r="A9479" s="1" t="s">
        <v>42799</v>
      </c>
    </row>
    <row r="9480" spans="1:1" x14ac:dyDescent="0.25">
      <c r="A9480" s="1" t="s">
        <v>42800</v>
      </c>
    </row>
    <row r="9481" spans="1:1" x14ac:dyDescent="0.25">
      <c r="A9481" s="1" t="s">
        <v>42801</v>
      </c>
    </row>
    <row r="9482" spans="1:1" x14ac:dyDescent="0.25">
      <c r="A9482" s="1" t="s">
        <v>42802</v>
      </c>
    </row>
    <row r="9483" spans="1:1" x14ac:dyDescent="0.25">
      <c r="A9483" s="1" t="s">
        <v>42803</v>
      </c>
    </row>
    <row r="9484" spans="1:1" x14ac:dyDescent="0.25">
      <c r="A9484" s="1" t="s">
        <v>42804</v>
      </c>
    </row>
    <row r="9485" spans="1:1" x14ac:dyDescent="0.25">
      <c r="A9485" s="1" t="s">
        <v>42805</v>
      </c>
    </row>
    <row r="9486" spans="1:1" x14ac:dyDescent="0.25">
      <c r="A9486" s="1" t="s">
        <v>42806</v>
      </c>
    </row>
    <row r="9487" spans="1:1" x14ac:dyDescent="0.25">
      <c r="A9487" s="1" t="s">
        <v>42807</v>
      </c>
    </row>
    <row r="9488" spans="1:1" x14ac:dyDescent="0.25">
      <c r="A9488" s="1" t="s">
        <v>42808</v>
      </c>
    </row>
    <row r="9489" spans="1:1" x14ac:dyDescent="0.25">
      <c r="A9489" s="1" t="s">
        <v>42809</v>
      </c>
    </row>
    <row r="9490" spans="1:1" x14ac:dyDescent="0.25">
      <c r="A9490" s="1" t="s">
        <v>42810</v>
      </c>
    </row>
    <row r="9491" spans="1:1" x14ac:dyDescent="0.25">
      <c r="A9491" s="1" t="s">
        <v>42811</v>
      </c>
    </row>
    <row r="9492" spans="1:1" x14ac:dyDescent="0.25">
      <c r="A9492" s="1" t="s">
        <v>42812</v>
      </c>
    </row>
    <row r="9493" spans="1:1" x14ac:dyDescent="0.25">
      <c r="A9493" s="1" t="s">
        <v>42813</v>
      </c>
    </row>
    <row r="9494" spans="1:1" x14ac:dyDescent="0.25">
      <c r="A9494" s="1" t="s">
        <v>42814</v>
      </c>
    </row>
    <row r="9495" spans="1:1" x14ac:dyDescent="0.25">
      <c r="A9495" s="1" t="s">
        <v>42815</v>
      </c>
    </row>
    <row r="9496" spans="1:1" x14ac:dyDescent="0.25">
      <c r="A9496" s="1" t="s">
        <v>42816</v>
      </c>
    </row>
    <row r="9497" spans="1:1" x14ac:dyDescent="0.25">
      <c r="A9497" s="1" t="s">
        <v>42817</v>
      </c>
    </row>
    <row r="9498" spans="1:1" x14ac:dyDescent="0.25">
      <c r="A9498" s="1" t="s">
        <v>42818</v>
      </c>
    </row>
    <row r="9499" spans="1:1" x14ac:dyDescent="0.25">
      <c r="A9499" s="1" t="s">
        <v>42819</v>
      </c>
    </row>
    <row r="9500" spans="1:1" x14ac:dyDescent="0.25">
      <c r="A9500" s="1" t="s">
        <v>42820</v>
      </c>
    </row>
    <row r="9501" spans="1:1" x14ac:dyDescent="0.25">
      <c r="A9501" s="1" t="s">
        <v>42821</v>
      </c>
    </row>
    <row r="9502" spans="1:1" x14ac:dyDescent="0.25">
      <c r="A9502" s="1" t="s">
        <v>42822</v>
      </c>
    </row>
    <row r="9503" spans="1:1" x14ac:dyDescent="0.25">
      <c r="A9503" s="1" t="s">
        <v>42823</v>
      </c>
    </row>
    <row r="9504" spans="1:1" x14ac:dyDescent="0.25">
      <c r="A9504" s="1" t="s">
        <v>42824</v>
      </c>
    </row>
    <row r="9505" spans="1:1" x14ac:dyDescent="0.25">
      <c r="A9505" s="1" t="s">
        <v>42825</v>
      </c>
    </row>
    <row r="9506" spans="1:1" x14ac:dyDescent="0.25">
      <c r="A9506" s="1" t="s">
        <v>42826</v>
      </c>
    </row>
    <row r="9507" spans="1:1" x14ac:dyDescent="0.25">
      <c r="A9507" s="1" t="s">
        <v>42827</v>
      </c>
    </row>
    <row r="9508" spans="1:1" x14ac:dyDescent="0.25">
      <c r="A9508" s="1" t="s">
        <v>42828</v>
      </c>
    </row>
    <row r="9509" spans="1:1" x14ac:dyDescent="0.25">
      <c r="A9509" s="1" t="s">
        <v>42829</v>
      </c>
    </row>
    <row r="9510" spans="1:1" x14ac:dyDescent="0.25">
      <c r="A9510" s="1" t="s">
        <v>42830</v>
      </c>
    </row>
    <row r="9511" spans="1:1" x14ac:dyDescent="0.25">
      <c r="A9511" s="1" t="s">
        <v>42831</v>
      </c>
    </row>
    <row r="9512" spans="1:1" x14ac:dyDescent="0.25">
      <c r="A9512" s="1" t="s">
        <v>42832</v>
      </c>
    </row>
    <row r="9513" spans="1:1" x14ac:dyDescent="0.25">
      <c r="A9513" s="1" t="s">
        <v>42833</v>
      </c>
    </row>
    <row r="9514" spans="1:1" x14ac:dyDescent="0.25">
      <c r="A9514" s="1" t="s">
        <v>42834</v>
      </c>
    </row>
    <row r="9515" spans="1:1" x14ac:dyDescent="0.25">
      <c r="A9515" s="1" t="s">
        <v>42835</v>
      </c>
    </row>
    <row r="9516" spans="1:1" x14ac:dyDescent="0.25">
      <c r="A9516" s="1" t="s">
        <v>42836</v>
      </c>
    </row>
    <row r="9517" spans="1:1" x14ac:dyDescent="0.25">
      <c r="A9517" s="1" t="s">
        <v>42837</v>
      </c>
    </row>
    <row r="9518" spans="1:1" x14ac:dyDescent="0.25">
      <c r="A9518" s="1" t="s">
        <v>42838</v>
      </c>
    </row>
    <row r="9519" spans="1:1" x14ac:dyDescent="0.25">
      <c r="A9519" s="1" t="s">
        <v>42839</v>
      </c>
    </row>
    <row r="9520" spans="1:1" x14ac:dyDescent="0.25">
      <c r="A9520" s="1" t="s">
        <v>42840</v>
      </c>
    </row>
    <row r="9521" spans="1:1" x14ac:dyDescent="0.25">
      <c r="A9521" s="1" t="s">
        <v>42841</v>
      </c>
    </row>
    <row r="9522" spans="1:1" x14ac:dyDescent="0.25">
      <c r="A9522" s="1" t="s">
        <v>42842</v>
      </c>
    </row>
    <row r="9523" spans="1:1" x14ac:dyDescent="0.25">
      <c r="A9523" s="1" t="s">
        <v>42843</v>
      </c>
    </row>
    <row r="9524" spans="1:1" x14ac:dyDescent="0.25">
      <c r="A9524" s="1" t="s">
        <v>42844</v>
      </c>
    </row>
    <row r="9525" spans="1:1" x14ac:dyDescent="0.25">
      <c r="A9525" s="1" t="s">
        <v>42845</v>
      </c>
    </row>
    <row r="9526" spans="1:1" x14ac:dyDescent="0.25">
      <c r="A9526" s="1" t="s">
        <v>42846</v>
      </c>
    </row>
    <row r="9527" spans="1:1" x14ac:dyDescent="0.25">
      <c r="A9527" s="1" t="s">
        <v>42847</v>
      </c>
    </row>
    <row r="9528" spans="1:1" x14ac:dyDescent="0.25">
      <c r="A9528" s="1" t="s">
        <v>42848</v>
      </c>
    </row>
    <row r="9529" spans="1:1" x14ac:dyDescent="0.25">
      <c r="A9529" s="1" t="s">
        <v>42849</v>
      </c>
    </row>
    <row r="9530" spans="1:1" x14ac:dyDescent="0.25">
      <c r="A9530" s="1" t="s">
        <v>42850</v>
      </c>
    </row>
    <row r="9531" spans="1:1" x14ac:dyDescent="0.25">
      <c r="A9531" s="1" t="s">
        <v>42851</v>
      </c>
    </row>
    <row r="9532" spans="1:1" x14ac:dyDescent="0.25">
      <c r="A9532" s="1" t="s">
        <v>42852</v>
      </c>
    </row>
    <row r="9533" spans="1:1" x14ac:dyDescent="0.25">
      <c r="A9533" s="1" t="s">
        <v>42853</v>
      </c>
    </row>
    <row r="9534" spans="1:1" x14ac:dyDescent="0.25">
      <c r="A9534" s="1" t="s">
        <v>42854</v>
      </c>
    </row>
    <row r="9535" spans="1:1" x14ac:dyDescent="0.25">
      <c r="A9535" s="1" t="s">
        <v>42855</v>
      </c>
    </row>
    <row r="9536" spans="1:1" x14ac:dyDescent="0.25">
      <c r="A9536" s="1" t="s">
        <v>42856</v>
      </c>
    </row>
    <row r="9537" spans="1:1" x14ac:dyDescent="0.25">
      <c r="A9537" s="1" t="s">
        <v>42857</v>
      </c>
    </row>
    <row r="9538" spans="1:1" x14ac:dyDescent="0.25">
      <c r="A9538" s="1" t="s">
        <v>42858</v>
      </c>
    </row>
    <row r="9539" spans="1:1" x14ac:dyDescent="0.25">
      <c r="A9539" s="1" t="s">
        <v>42859</v>
      </c>
    </row>
    <row r="9540" spans="1:1" x14ac:dyDescent="0.25">
      <c r="A9540" s="1" t="s">
        <v>42860</v>
      </c>
    </row>
    <row r="9541" spans="1:1" x14ac:dyDescent="0.25">
      <c r="A9541" s="1" t="s">
        <v>42861</v>
      </c>
    </row>
    <row r="9542" spans="1:1" x14ac:dyDescent="0.25">
      <c r="A9542" s="1" t="s">
        <v>42862</v>
      </c>
    </row>
    <row r="9543" spans="1:1" x14ac:dyDescent="0.25">
      <c r="A9543" s="1" t="s">
        <v>42863</v>
      </c>
    </row>
    <row r="9544" spans="1:1" x14ac:dyDescent="0.25">
      <c r="A9544" s="1" t="s">
        <v>42864</v>
      </c>
    </row>
    <row r="9545" spans="1:1" x14ac:dyDescent="0.25">
      <c r="A9545" s="1" t="s">
        <v>42865</v>
      </c>
    </row>
    <row r="9546" spans="1:1" x14ac:dyDescent="0.25">
      <c r="A9546" s="1" t="s">
        <v>42866</v>
      </c>
    </row>
    <row r="9547" spans="1:1" x14ac:dyDescent="0.25">
      <c r="A9547" s="1" t="s">
        <v>42867</v>
      </c>
    </row>
    <row r="9548" spans="1:1" x14ac:dyDescent="0.25">
      <c r="A9548" s="1" t="s">
        <v>42868</v>
      </c>
    </row>
    <row r="9549" spans="1:1" x14ac:dyDescent="0.25">
      <c r="A9549" s="1" t="s">
        <v>42869</v>
      </c>
    </row>
    <row r="9550" spans="1:1" x14ac:dyDescent="0.25">
      <c r="A9550" s="1" t="s">
        <v>42870</v>
      </c>
    </row>
    <row r="9551" spans="1:1" x14ac:dyDescent="0.25">
      <c r="A9551" s="1" t="s">
        <v>42871</v>
      </c>
    </row>
    <row r="9552" spans="1:1" x14ac:dyDescent="0.25">
      <c r="A9552" s="1" t="s">
        <v>42872</v>
      </c>
    </row>
    <row r="9553" spans="1:1" x14ac:dyDescent="0.25">
      <c r="A9553" s="1" t="s">
        <v>42873</v>
      </c>
    </row>
    <row r="9554" spans="1:1" x14ac:dyDescent="0.25">
      <c r="A9554" s="1" t="s">
        <v>42874</v>
      </c>
    </row>
    <row r="9555" spans="1:1" x14ac:dyDescent="0.25">
      <c r="A9555" s="1" t="s">
        <v>42875</v>
      </c>
    </row>
    <row r="9556" spans="1:1" x14ac:dyDescent="0.25">
      <c r="A9556" s="1" t="s">
        <v>42876</v>
      </c>
    </row>
    <row r="9557" spans="1:1" x14ac:dyDescent="0.25">
      <c r="A9557" s="1" t="s">
        <v>42877</v>
      </c>
    </row>
    <row r="9558" spans="1:1" x14ac:dyDescent="0.25">
      <c r="A9558" s="1" t="s">
        <v>42878</v>
      </c>
    </row>
    <row r="9559" spans="1:1" x14ac:dyDescent="0.25">
      <c r="A9559" s="1" t="s">
        <v>42879</v>
      </c>
    </row>
    <row r="9560" spans="1:1" x14ac:dyDescent="0.25">
      <c r="A9560" s="1" t="s">
        <v>42880</v>
      </c>
    </row>
    <row r="9561" spans="1:1" x14ac:dyDescent="0.25">
      <c r="A9561" s="1" t="s">
        <v>42881</v>
      </c>
    </row>
    <row r="9562" spans="1:1" x14ac:dyDescent="0.25">
      <c r="A9562" s="1" t="s">
        <v>42882</v>
      </c>
    </row>
    <row r="9563" spans="1:1" x14ac:dyDescent="0.25">
      <c r="A9563" s="1" t="s">
        <v>42883</v>
      </c>
    </row>
    <row r="9564" spans="1:1" x14ac:dyDescent="0.25">
      <c r="A9564" s="1" t="s">
        <v>42884</v>
      </c>
    </row>
    <row r="9565" spans="1:1" x14ac:dyDescent="0.25">
      <c r="A9565" s="1" t="s">
        <v>42885</v>
      </c>
    </row>
    <row r="9566" spans="1:1" x14ac:dyDescent="0.25">
      <c r="A9566" s="1" t="s">
        <v>42886</v>
      </c>
    </row>
    <row r="9567" spans="1:1" x14ac:dyDescent="0.25">
      <c r="A9567" s="1" t="s">
        <v>42887</v>
      </c>
    </row>
    <row r="9568" spans="1:1" x14ac:dyDescent="0.25">
      <c r="A9568" s="1" t="s">
        <v>42888</v>
      </c>
    </row>
    <row r="9569" spans="1:1" x14ac:dyDescent="0.25">
      <c r="A9569" s="1" t="s">
        <v>42889</v>
      </c>
    </row>
    <row r="9570" spans="1:1" x14ac:dyDescent="0.25">
      <c r="A9570" s="1" t="s">
        <v>42890</v>
      </c>
    </row>
    <row r="9571" spans="1:1" x14ac:dyDescent="0.25">
      <c r="A9571" s="1" t="s">
        <v>42891</v>
      </c>
    </row>
    <row r="9572" spans="1:1" x14ac:dyDescent="0.25">
      <c r="A9572" s="1" t="s">
        <v>42892</v>
      </c>
    </row>
    <row r="9573" spans="1:1" x14ac:dyDescent="0.25">
      <c r="A9573" s="1" t="s">
        <v>42893</v>
      </c>
    </row>
    <row r="9574" spans="1:1" x14ac:dyDescent="0.25">
      <c r="A9574" s="1" t="s">
        <v>42894</v>
      </c>
    </row>
    <row r="9575" spans="1:1" x14ac:dyDescent="0.25">
      <c r="A9575" s="1" t="s">
        <v>42895</v>
      </c>
    </row>
    <row r="9576" spans="1:1" x14ac:dyDescent="0.25">
      <c r="A9576" s="1" t="s">
        <v>42896</v>
      </c>
    </row>
    <row r="9577" spans="1:1" x14ac:dyDescent="0.25">
      <c r="A9577" s="1" t="s">
        <v>42897</v>
      </c>
    </row>
    <row r="9578" spans="1:1" x14ac:dyDescent="0.25">
      <c r="A9578" s="1" t="s">
        <v>42898</v>
      </c>
    </row>
    <row r="9579" spans="1:1" x14ac:dyDescent="0.25">
      <c r="A9579" s="1" t="s">
        <v>42899</v>
      </c>
    </row>
    <row r="9580" spans="1:1" x14ac:dyDescent="0.25">
      <c r="A9580" s="1" t="s">
        <v>42900</v>
      </c>
    </row>
    <row r="9581" spans="1:1" x14ac:dyDescent="0.25">
      <c r="A9581" s="1" t="s">
        <v>42901</v>
      </c>
    </row>
    <row r="9582" spans="1:1" x14ac:dyDescent="0.25">
      <c r="A9582" s="1" t="s">
        <v>42902</v>
      </c>
    </row>
    <row r="9583" spans="1:1" x14ac:dyDescent="0.25">
      <c r="A9583" s="1" t="s">
        <v>42903</v>
      </c>
    </row>
    <row r="9584" spans="1:1" x14ac:dyDescent="0.25">
      <c r="A9584" s="1" t="s">
        <v>42904</v>
      </c>
    </row>
    <row r="9585" spans="1:1" x14ac:dyDescent="0.25">
      <c r="A9585" s="1" t="s">
        <v>42905</v>
      </c>
    </row>
    <row r="9586" spans="1:1" x14ac:dyDescent="0.25">
      <c r="A9586" s="1" t="s">
        <v>42906</v>
      </c>
    </row>
    <row r="9587" spans="1:1" x14ac:dyDescent="0.25">
      <c r="A9587" s="1" t="s">
        <v>42907</v>
      </c>
    </row>
    <row r="9588" spans="1:1" x14ac:dyDescent="0.25">
      <c r="A9588" s="1" t="s">
        <v>42908</v>
      </c>
    </row>
    <row r="9589" spans="1:1" x14ac:dyDescent="0.25">
      <c r="A9589" s="1" t="s">
        <v>42909</v>
      </c>
    </row>
    <row r="9590" spans="1:1" x14ac:dyDescent="0.25">
      <c r="A9590" s="1" t="s">
        <v>42910</v>
      </c>
    </row>
    <row r="9591" spans="1:1" x14ac:dyDescent="0.25">
      <c r="A9591" s="1" t="s">
        <v>42911</v>
      </c>
    </row>
    <row r="9592" spans="1:1" x14ac:dyDescent="0.25">
      <c r="A9592" s="1" t="s">
        <v>42912</v>
      </c>
    </row>
    <row r="9593" spans="1:1" x14ac:dyDescent="0.25">
      <c r="A9593" s="1" t="s">
        <v>42913</v>
      </c>
    </row>
    <row r="9594" spans="1:1" x14ac:dyDescent="0.25">
      <c r="A9594" s="1" t="s">
        <v>42914</v>
      </c>
    </row>
    <row r="9595" spans="1:1" x14ac:dyDescent="0.25">
      <c r="A9595" s="1" t="s">
        <v>42915</v>
      </c>
    </row>
    <row r="9596" spans="1:1" x14ac:dyDescent="0.25">
      <c r="A9596" s="1" t="s">
        <v>42916</v>
      </c>
    </row>
    <row r="9597" spans="1:1" x14ac:dyDescent="0.25">
      <c r="A9597" s="1" t="s">
        <v>42917</v>
      </c>
    </row>
    <row r="9598" spans="1:1" x14ac:dyDescent="0.25">
      <c r="A9598" s="1" t="s">
        <v>42918</v>
      </c>
    </row>
    <row r="9599" spans="1:1" x14ac:dyDescent="0.25">
      <c r="A9599" s="1" t="s">
        <v>42919</v>
      </c>
    </row>
    <row r="9600" spans="1:1" x14ac:dyDescent="0.25">
      <c r="A9600" s="1" t="s">
        <v>42920</v>
      </c>
    </row>
    <row r="9601" spans="1:1" x14ac:dyDescent="0.25">
      <c r="A9601" s="1" t="s">
        <v>42921</v>
      </c>
    </row>
    <row r="9602" spans="1:1" x14ac:dyDescent="0.25">
      <c r="A9602" s="1" t="s">
        <v>42922</v>
      </c>
    </row>
    <row r="9603" spans="1:1" x14ac:dyDescent="0.25">
      <c r="A9603" s="1" t="s">
        <v>42923</v>
      </c>
    </row>
    <row r="9604" spans="1:1" x14ac:dyDescent="0.25">
      <c r="A9604" s="1" t="s">
        <v>42924</v>
      </c>
    </row>
    <row r="9605" spans="1:1" x14ac:dyDescent="0.25">
      <c r="A9605" s="1" t="s">
        <v>42925</v>
      </c>
    </row>
    <row r="9606" spans="1:1" x14ac:dyDescent="0.25">
      <c r="A9606" s="1" t="s">
        <v>42926</v>
      </c>
    </row>
    <row r="9607" spans="1:1" x14ac:dyDescent="0.25">
      <c r="A9607" s="1" t="s">
        <v>42927</v>
      </c>
    </row>
    <row r="9608" spans="1:1" x14ac:dyDescent="0.25">
      <c r="A9608" s="1" t="s">
        <v>42928</v>
      </c>
    </row>
    <row r="9609" spans="1:1" x14ac:dyDescent="0.25">
      <c r="A9609" s="1" t="s">
        <v>42929</v>
      </c>
    </row>
    <row r="9610" spans="1:1" x14ac:dyDescent="0.25">
      <c r="A9610" s="1" t="s">
        <v>42930</v>
      </c>
    </row>
    <row r="9611" spans="1:1" x14ac:dyDescent="0.25">
      <c r="A9611" s="1" t="s">
        <v>42931</v>
      </c>
    </row>
    <row r="9612" spans="1:1" x14ac:dyDescent="0.25">
      <c r="A9612" s="1" t="s">
        <v>42932</v>
      </c>
    </row>
    <row r="9613" spans="1:1" x14ac:dyDescent="0.25">
      <c r="A9613" s="1" t="s">
        <v>42933</v>
      </c>
    </row>
    <row r="9614" spans="1:1" x14ac:dyDescent="0.25">
      <c r="A9614" s="1" t="s">
        <v>42934</v>
      </c>
    </row>
    <row r="9615" spans="1:1" x14ac:dyDescent="0.25">
      <c r="A9615" s="1" t="s">
        <v>42935</v>
      </c>
    </row>
    <row r="9616" spans="1:1" x14ac:dyDescent="0.25">
      <c r="A9616" s="1" t="s">
        <v>42936</v>
      </c>
    </row>
    <row r="9617" spans="1:1" x14ac:dyDescent="0.25">
      <c r="A9617" s="1" t="s">
        <v>42937</v>
      </c>
    </row>
    <row r="9618" spans="1:1" x14ac:dyDescent="0.25">
      <c r="A9618" s="1" t="s">
        <v>42938</v>
      </c>
    </row>
    <row r="9619" spans="1:1" x14ac:dyDescent="0.25">
      <c r="A9619" s="1" t="s">
        <v>42939</v>
      </c>
    </row>
    <row r="9620" spans="1:1" x14ac:dyDescent="0.25">
      <c r="A9620" s="1" t="s">
        <v>42940</v>
      </c>
    </row>
    <row r="9621" spans="1:1" x14ac:dyDescent="0.25">
      <c r="A9621" s="1" t="s">
        <v>42941</v>
      </c>
    </row>
    <row r="9622" spans="1:1" x14ac:dyDescent="0.25">
      <c r="A9622" s="1" t="s">
        <v>42942</v>
      </c>
    </row>
    <row r="9623" spans="1:1" x14ac:dyDescent="0.25">
      <c r="A9623" s="1" t="s">
        <v>42943</v>
      </c>
    </row>
    <row r="9624" spans="1:1" x14ac:dyDescent="0.25">
      <c r="A9624" s="1" t="s">
        <v>42944</v>
      </c>
    </row>
    <row r="9625" spans="1:1" x14ac:dyDescent="0.25">
      <c r="A9625" s="1" t="s">
        <v>42945</v>
      </c>
    </row>
    <row r="9626" spans="1:1" x14ac:dyDescent="0.25">
      <c r="A9626" s="1" t="s">
        <v>42946</v>
      </c>
    </row>
    <row r="9627" spans="1:1" x14ac:dyDescent="0.25">
      <c r="A9627" s="1" t="s">
        <v>42947</v>
      </c>
    </row>
    <row r="9628" spans="1:1" x14ac:dyDescent="0.25">
      <c r="A9628" s="1" t="s">
        <v>42948</v>
      </c>
    </row>
    <row r="9629" spans="1:1" x14ac:dyDescent="0.25">
      <c r="A9629" s="1" t="s">
        <v>42949</v>
      </c>
    </row>
    <row r="9630" spans="1:1" x14ac:dyDescent="0.25">
      <c r="A9630" s="1" t="s">
        <v>42950</v>
      </c>
    </row>
    <row r="9631" spans="1:1" x14ac:dyDescent="0.25">
      <c r="A9631" s="1" t="s">
        <v>42951</v>
      </c>
    </row>
    <row r="9632" spans="1:1" x14ac:dyDescent="0.25">
      <c r="A9632" s="1" t="s">
        <v>42952</v>
      </c>
    </row>
    <row r="9633" spans="1:1" x14ac:dyDescent="0.25">
      <c r="A9633" s="1" t="s">
        <v>42953</v>
      </c>
    </row>
    <row r="9634" spans="1:1" x14ac:dyDescent="0.25">
      <c r="A9634" s="1" t="s">
        <v>42954</v>
      </c>
    </row>
    <row r="9635" spans="1:1" x14ac:dyDescent="0.25">
      <c r="A9635" s="1" t="s">
        <v>42955</v>
      </c>
    </row>
    <row r="9636" spans="1:1" x14ac:dyDescent="0.25">
      <c r="A9636" s="1" t="s">
        <v>42956</v>
      </c>
    </row>
    <row r="9637" spans="1:1" x14ac:dyDescent="0.25">
      <c r="A9637" s="1" t="s">
        <v>42957</v>
      </c>
    </row>
    <row r="9638" spans="1:1" x14ac:dyDescent="0.25">
      <c r="A9638" s="1" t="s">
        <v>42958</v>
      </c>
    </row>
    <row r="9639" spans="1:1" x14ac:dyDescent="0.25">
      <c r="A9639" s="1" t="s">
        <v>42959</v>
      </c>
    </row>
    <row r="9640" spans="1:1" x14ac:dyDescent="0.25">
      <c r="A9640" s="1" t="s">
        <v>42960</v>
      </c>
    </row>
    <row r="9642" spans="1:1" x14ac:dyDescent="0.25">
      <c r="A9642" s="1" t="s">
        <v>18</v>
      </c>
    </row>
    <row r="9643" spans="1:1" x14ac:dyDescent="0.25">
      <c r="A9643" s="1" t="s">
        <v>42961</v>
      </c>
    </row>
    <row r="9644" spans="1:1" x14ac:dyDescent="0.25">
      <c r="A9644" s="1" t="s">
        <v>42962</v>
      </c>
    </row>
    <row r="9645" spans="1:1" x14ac:dyDescent="0.25">
      <c r="A9645" s="1" t="s">
        <v>42963</v>
      </c>
    </row>
    <row r="9646" spans="1:1" x14ac:dyDescent="0.25">
      <c r="A9646" s="1" t="s">
        <v>42964</v>
      </c>
    </row>
    <row r="9647" spans="1:1" x14ac:dyDescent="0.25">
      <c r="A9647" s="1" t="s">
        <v>42965</v>
      </c>
    </row>
    <row r="9648" spans="1:1" x14ac:dyDescent="0.25">
      <c r="A9648" s="1" t="s">
        <v>42966</v>
      </c>
    </row>
    <row r="9649" spans="1:1" x14ac:dyDescent="0.25">
      <c r="A9649" s="1" t="s">
        <v>42967</v>
      </c>
    </row>
    <row r="9650" spans="1:1" x14ac:dyDescent="0.25">
      <c r="A9650" s="1" t="s">
        <v>42968</v>
      </c>
    </row>
    <row r="9651" spans="1:1" x14ac:dyDescent="0.25">
      <c r="A9651" s="1" t="s">
        <v>42969</v>
      </c>
    </row>
    <row r="9652" spans="1:1" x14ac:dyDescent="0.25">
      <c r="A9652" s="1" t="s">
        <v>42970</v>
      </c>
    </row>
    <row r="9653" spans="1:1" x14ac:dyDescent="0.25">
      <c r="A9653" s="1" t="s">
        <v>42971</v>
      </c>
    </row>
    <row r="9655" spans="1:1" x14ac:dyDescent="0.25">
      <c r="A9655" s="1" t="s">
        <v>19</v>
      </c>
    </row>
    <row r="9656" spans="1:1" x14ac:dyDescent="0.25">
      <c r="A9656" s="1" t="s">
        <v>42972</v>
      </c>
    </row>
    <row r="9657" spans="1:1" x14ac:dyDescent="0.25">
      <c r="A9657" s="1" t="s">
        <v>42973</v>
      </c>
    </row>
    <row r="9658" spans="1:1" x14ac:dyDescent="0.25">
      <c r="A9658" s="1" t="s">
        <v>42974</v>
      </c>
    </row>
    <row r="9659" spans="1:1" x14ac:dyDescent="0.25">
      <c r="A9659" s="1" t="s">
        <v>42975</v>
      </c>
    </row>
    <row r="9660" spans="1:1" x14ac:dyDescent="0.25">
      <c r="A9660" s="1" t="s">
        <v>42976</v>
      </c>
    </row>
    <row r="9661" spans="1:1" x14ac:dyDescent="0.25">
      <c r="A9661" s="1" t="s">
        <v>42977</v>
      </c>
    </row>
    <row r="9662" spans="1:1" x14ac:dyDescent="0.25">
      <c r="A9662" s="1" t="s">
        <v>42978</v>
      </c>
    </row>
    <row r="9663" spans="1:1" x14ac:dyDescent="0.25">
      <c r="A9663" s="1" t="s">
        <v>42979</v>
      </c>
    </row>
    <row r="9664" spans="1:1" x14ac:dyDescent="0.25">
      <c r="A9664" s="1" t="s">
        <v>42980</v>
      </c>
    </row>
    <row r="9665" spans="1:1" x14ac:dyDescent="0.25">
      <c r="A9665" s="1" t="s">
        <v>42981</v>
      </c>
    </row>
    <row r="9666" spans="1:1" x14ac:dyDescent="0.25">
      <c r="A9666" s="1" t="s">
        <v>42982</v>
      </c>
    </row>
    <row r="9667" spans="1:1" x14ac:dyDescent="0.25">
      <c r="A9667" s="1" t="s">
        <v>42983</v>
      </c>
    </row>
    <row r="9668" spans="1:1" x14ac:dyDescent="0.25">
      <c r="A9668" s="1" t="s">
        <v>42984</v>
      </c>
    </row>
    <row r="9669" spans="1:1" x14ac:dyDescent="0.25">
      <c r="A9669" s="1" t="s">
        <v>42985</v>
      </c>
    </row>
    <row r="9670" spans="1:1" x14ac:dyDescent="0.25">
      <c r="A9670" s="1" t="s">
        <v>42986</v>
      </c>
    </row>
    <row r="9671" spans="1:1" x14ac:dyDescent="0.25">
      <c r="A9671" s="1" t="s">
        <v>42987</v>
      </c>
    </row>
    <row r="9672" spans="1:1" x14ac:dyDescent="0.25">
      <c r="A9672" s="1" t="s">
        <v>42988</v>
      </c>
    </row>
    <row r="9673" spans="1:1" x14ac:dyDescent="0.25">
      <c r="A9673" s="1" t="s">
        <v>42989</v>
      </c>
    </row>
    <row r="9674" spans="1:1" x14ac:dyDescent="0.25">
      <c r="A9674" s="1" t="s">
        <v>42990</v>
      </c>
    </row>
    <row r="9675" spans="1:1" x14ac:dyDescent="0.25">
      <c r="A9675" s="1" t="s">
        <v>42991</v>
      </c>
    </row>
    <row r="9676" spans="1:1" x14ac:dyDescent="0.25">
      <c r="A9676" s="1" t="s">
        <v>42992</v>
      </c>
    </row>
    <row r="9677" spans="1:1" x14ac:dyDescent="0.25">
      <c r="A9677" s="1" t="s">
        <v>42993</v>
      </c>
    </row>
    <row r="9678" spans="1:1" x14ac:dyDescent="0.25">
      <c r="A9678" s="1" t="s">
        <v>42994</v>
      </c>
    </row>
    <row r="9679" spans="1:1" x14ac:dyDescent="0.25">
      <c r="A9679" s="1" t="s">
        <v>42995</v>
      </c>
    </row>
    <row r="9680" spans="1:1" x14ac:dyDescent="0.25">
      <c r="A9680" s="1" t="s">
        <v>42996</v>
      </c>
    </row>
    <row r="9681" spans="1:1" x14ac:dyDescent="0.25">
      <c r="A9681" s="1" t="s">
        <v>42997</v>
      </c>
    </row>
    <row r="9682" spans="1:1" x14ac:dyDescent="0.25">
      <c r="A9682" s="1" t="s">
        <v>42998</v>
      </c>
    </row>
    <row r="9683" spans="1:1" x14ac:dyDescent="0.25">
      <c r="A9683" s="1" t="s">
        <v>42999</v>
      </c>
    </row>
    <row r="9684" spans="1:1" x14ac:dyDescent="0.25">
      <c r="A9684" s="1" t="s">
        <v>43000</v>
      </c>
    </row>
    <row r="9685" spans="1:1" x14ac:dyDescent="0.25">
      <c r="A9685" s="1" t="s">
        <v>43001</v>
      </c>
    </row>
    <row r="9686" spans="1:1" x14ac:dyDescent="0.25">
      <c r="A9686" s="1" t="s">
        <v>43002</v>
      </c>
    </row>
    <row r="9687" spans="1:1" x14ac:dyDescent="0.25">
      <c r="A9687" s="1" t="s">
        <v>43003</v>
      </c>
    </row>
    <row r="9688" spans="1:1" x14ac:dyDescent="0.25">
      <c r="A9688" s="1" t="s">
        <v>43004</v>
      </c>
    </row>
    <row r="9689" spans="1:1" x14ac:dyDescent="0.25">
      <c r="A9689" s="1" t="s">
        <v>43005</v>
      </c>
    </row>
    <row r="9690" spans="1:1" x14ac:dyDescent="0.25">
      <c r="A9690" s="1" t="s">
        <v>43006</v>
      </c>
    </row>
    <row r="9691" spans="1:1" x14ac:dyDescent="0.25">
      <c r="A9691" s="1" t="s">
        <v>43007</v>
      </c>
    </row>
    <row r="9692" spans="1:1" x14ac:dyDescent="0.25">
      <c r="A9692" s="1" t="s">
        <v>43008</v>
      </c>
    </row>
    <row r="9693" spans="1:1" x14ac:dyDescent="0.25">
      <c r="A9693" s="1" t="s">
        <v>43009</v>
      </c>
    </row>
    <row r="9694" spans="1:1" x14ac:dyDescent="0.25">
      <c r="A9694" s="1" t="s">
        <v>43010</v>
      </c>
    </row>
    <row r="9695" spans="1:1" x14ac:dyDescent="0.25">
      <c r="A9695" s="1" t="s">
        <v>43011</v>
      </c>
    </row>
    <row r="9696" spans="1:1" x14ac:dyDescent="0.25">
      <c r="A9696" s="1" t="s">
        <v>43012</v>
      </c>
    </row>
    <row r="9697" spans="1:1" x14ac:dyDescent="0.25">
      <c r="A9697" s="1" t="s">
        <v>43013</v>
      </c>
    </row>
    <row r="9698" spans="1:1" x14ac:dyDescent="0.25">
      <c r="A9698" s="1" t="s">
        <v>43014</v>
      </c>
    </row>
    <row r="9699" spans="1:1" x14ac:dyDescent="0.25">
      <c r="A9699" s="1" t="s">
        <v>43015</v>
      </c>
    </row>
    <row r="9700" spans="1:1" x14ac:dyDescent="0.25">
      <c r="A9700" s="1" t="s">
        <v>43016</v>
      </c>
    </row>
    <row r="9701" spans="1:1" x14ac:dyDescent="0.25">
      <c r="A9701" s="1" t="s">
        <v>43017</v>
      </c>
    </row>
    <row r="9702" spans="1:1" x14ac:dyDescent="0.25">
      <c r="A9702" s="1" t="s">
        <v>43018</v>
      </c>
    </row>
    <row r="9703" spans="1:1" x14ac:dyDescent="0.25">
      <c r="A9703" s="1" t="s">
        <v>43019</v>
      </c>
    </row>
    <row r="9704" spans="1:1" x14ac:dyDescent="0.25">
      <c r="A9704" s="1" t="s">
        <v>43020</v>
      </c>
    </row>
    <row r="9705" spans="1:1" x14ac:dyDescent="0.25">
      <c r="A9705" s="1" t="s">
        <v>43021</v>
      </c>
    </row>
    <row r="9706" spans="1:1" x14ac:dyDescent="0.25">
      <c r="A9706" s="1" t="s">
        <v>43022</v>
      </c>
    </row>
    <row r="9707" spans="1:1" x14ac:dyDescent="0.25">
      <c r="A9707" s="1" t="s">
        <v>43023</v>
      </c>
    </row>
    <row r="9709" spans="1:1" x14ac:dyDescent="0.25">
      <c r="A9709" s="1" t="s">
        <v>22</v>
      </c>
    </row>
    <row r="9710" spans="1:1" x14ac:dyDescent="0.25">
      <c r="A9710" s="1" t="s">
        <v>43024</v>
      </c>
    </row>
    <row r="9711" spans="1:1" x14ac:dyDescent="0.25">
      <c r="A9711" s="1" t="s">
        <v>43025</v>
      </c>
    </row>
    <row r="9712" spans="1:1" x14ac:dyDescent="0.25">
      <c r="A9712" s="1" t="s">
        <v>43026</v>
      </c>
    </row>
    <row r="9713" spans="1:1" x14ac:dyDescent="0.25">
      <c r="A9713" s="1" t="s">
        <v>43027</v>
      </c>
    </row>
    <row r="9714" spans="1:1" x14ac:dyDescent="0.25">
      <c r="A9714" s="1" t="s">
        <v>43028</v>
      </c>
    </row>
    <row r="9715" spans="1:1" x14ac:dyDescent="0.25">
      <c r="A9715" s="1" t="s">
        <v>43029</v>
      </c>
    </row>
    <row r="9716" spans="1:1" x14ac:dyDescent="0.25">
      <c r="A9716" s="1" t="s">
        <v>43030</v>
      </c>
    </row>
    <row r="9717" spans="1:1" x14ac:dyDescent="0.25">
      <c r="A9717" s="1" t="s">
        <v>43031</v>
      </c>
    </row>
    <row r="9718" spans="1:1" x14ac:dyDescent="0.25">
      <c r="A9718" s="1" t="s">
        <v>43032</v>
      </c>
    </row>
    <row r="9719" spans="1:1" x14ac:dyDescent="0.25">
      <c r="A9719" s="1" t="s">
        <v>43033</v>
      </c>
    </row>
    <row r="9720" spans="1:1" x14ac:dyDescent="0.25">
      <c r="A9720" s="1" t="s">
        <v>43034</v>
      </c>
    </row>
    <row r="9721" spans="1:1" x14ac:dyDescent="0.25">
      <c r="A9721" s="1" t="s">
        <v>43035</v>
      </c>
    </row>
    <row r="9722" spans="1:1" x14ac:dyDescent="0.25">
      <c r="A9722" s="1" t="s">
        <v>43036</v>
      </c>
    </row>
    <row r="9723" spans="1:1" x14ac:dyDescent="0.25">
      <c r="A9723" s="1" t="s">
        <v>43037</v>
      </c>
    </row>
    <row r="9724" spans="1:1" x14ac:dyDescent="0.25">
      <c r="A9724" s="1" t="s">
        <v>43038</v>
      </c>
    </row>
    <row r="9725" spans="1:1" x14ac:dyDescent="0.25">
      <c r="A9725" s="1" t="s">
        <v>43039</v>
      </c>
    </row>
    <row r="9726" spans="1:1" x14ac:dyDescent="0.25">
      <c r="A9726" s="1" t="s">
        <v>43040</v>
      </c>
    </row>
    <row r="9727" spans="1:1" x14ac:dyDescent="0.25">
      <c r="A9727" s="1" t="s">
        <v>43041</v>
      </c>
    </row>
    <row r="9728" spans="1:1" x14ac:dyDescent="0.25">
      <c r="A9728" s="1" t="s">
        <v>43042</v>
      </c>
    </row>
    <row r="9729" spans="1:1" x14ac:dyDescent="0.25">
      <c r="A9729" s="1" t="s">
        <v>43043</v>
      </c>
    </row>
    <row r="9730" spans="1:1" x14ac:dyDescent="0.25">
      <c r="A9730" s="1" t="s">
        <v>43044</v>
      </c>
    </row>
    <row r="9731" spans="1:1" x14ac:dyDescent="0.25">
      <c r="A9731" s="1" t="s">
        <v>43045</v>
      </c>
    </row>
    <row r="9732" spans="1:1" x14ac:dyDescent="0.25">
      <c r="A9732" s="1" t="s">
        <v>43046</v>
      </c>
    </row>
    <row r="9733" spans="1:1" x14ac:dyDescent="0.25">
      <c r="A9733" s="1" t="s">
        <v>43047</v>
      </c>
    </row>
    <row r="9734" spans="1:1" x14ac:dyDescent="0.25">
      <c r="A9734" s="1" t="s">
        <v>43048</v>
      </c>
    </row>
    <row r="9735" spans="1:1" x14ac:dyDescent="0.25">
      <c r="A9735" s="1" t="s">
        <v>43049</v>
      </c>
    </row>
    <row r="9736" spans="1:1" x14ac:dyDescent="0.25">
      <c r="A9736" s="1" t="s">
        <v>43050</v>
      </c>
    </row>
    <row r="9737" spans="1:1" x14ac:dyDescent="0.25">
      <c r="A9737" s="1" t="s">
        <v>43051</v>
      </c>
    </row>
    <row r="9738" spans="1:1" x14ac:dyDescent="0.25">
      <c r="A9738" s="1" t="s">
        <v>43052</v>
      </c>
    </row>
    <row r="9739" spans="1:1" x14ac:dyDescent="0.25">
      <c r="A9739" s="1" t="s">
        <v>43053</v>
      </c>
    </row>
    <row r="9740" spans="1:1" x14ac:dyDescent="0.25">
      <c r="A9740" s="1" t="s">
        <v>43054</v>
      </c>
    </row>
    <row r="9741" spans="1:1" x14ac:dyDescent="0.25">
      <c r="A9741" s="1" t="s">
        <v>43055</v>
      </c>
    </row>
    <row r="9742" spans="1:1" x14ac:dyDescent="0.25">
      <c r="A9742" s="1" t="s">
        <v>43056</v>
      </c>
    </row>
    <row r="9743" spans="1:1" x14ac:dyDescent="0.25">
      <c r="A9743" s="1" t="s">
        <v>43057</v>
      </c>
    </row>
    <row r="9744" spans="1:1" x14ac:dyDescent="0.25">
      <c r="A9744" s="1" t="s">
        <v>43058</v>
      </c>
    </row>
    <row r="9745" spans="1:1" x14ac:dyDescent="0.25">
      <c r="A9745" s="1" t="s">
        <v>43059</v>
      </c>
    </row>
    <row r="9746" spans="1:1" x14ac:dyDescent="0.25">
      <c r="A9746" s="1" t="s">
        <v>43060</v>
      </c>
    </row>
    <row r="9747" spans="1:1" x14ac:dyDescent="0.25">
      <c r="A9747" s="1" t="s">
        <v>43061</v>
      </c>
    </row>
    <row r="9748" spans="1:1" x14ac:dyDescent="0.25">
      <c r="A9748" s="1" t="s">
        <v>43062</v>
      </c>
    </row>
    <row r="9749" spans="1:1" x14ac:dyDescent="0.25">
      <c r="A9749" s="1" t="s">
        <v>43063</v>
      </c>
    </row>
    <row r="9750" spans="1:1" x14ac:dyDescent="0.25">
      <c r="A9750" s="1" t="s">
        <v>43064</v>
      </c>
    </row>
    <row r="9751" spans="1:1" x14ac:dyDescent="0.25">
      <c r="A9751" s="1" t="s">
        <v>43065</v>
      </c>
    </row>
    <row r="9752" spans="1:1" x14ac:dyDescent="0.25">
      <c r="A9752" s="1" t="s">
        <v>43066</v>
      </c>
    </row>
    <row r="9753" spans="1:1" x14ac:dyDescent="0.25">
      <c r="A9753" s="1" t="s">
        <v>43067</v>
      </c>
    </row>
    <row r="9754" spans="1:1" x14ac:dyDescent="0.25">
      <c r="A9754" s="1" t="s">
        <v>43068</v>
      </c>
    </row>
    <row r="9755" spans="1:1" x14ac:dyDescent="0.25">
      <c r="A9755" s="1" t="s">
        <v>43069</v>
      </c>
    </row>
    <row r="9756" spans="1:1" x14ac:dyDescent="0.25">
      <c r="A9756" s="1" t="s">
        <v>43070</v>
      </c>
    </row>
    <row r="9757" spans="1:1" x14ac:dyDescent="0.25">
      <c r="A9757" s="1" t="s">
        <v>43071</v>
      </c>
    </row>
    <row r="9758" spans="1:1" x14ac:dyDescent="0.25">
      <c r="A9758" s="1" t="s">
        <v>43072</v>
      </c>
    </row>
    <row r="9759" spans="1:1" x14ac:dyDescent="0.25">
      <c r="A9759" s="1" t="s">
        <v>43073</v>
      </c>
    </row>
    <row r="9760" spans="1:1" x14ac:dyDescent="0.25">
      <c r="A9760" s="1" t="s">
        <v>43074</v>
      </c>
    </row>
    <row r="9761" spans="1:1" x14ac:dyDescent="0.25">
      <c r="A9761" s="1" t="s">
        <v>43075</v>
      </c>
    </row>
    <row r="9762" spans="1:1" x14ac:dyDescent="0.25">
      <c r="A9762" s="1" t="s">
        <v>43076</v>
      </c>
    </row>
    <row r="9763" spans="1:1" x14ac:dyDescent="0.25">
      <c r="A9763" s="1" t="s">
        <v>43077</v>
      </c>
    </row>
    <row r="9764" spans="1:1" x14ac:dyDescent="0.25">
      <c r="A9764" s="1" t="s">
        <v>43078</v>
      </c>
    </row>
    <row r="9765" spans="1:1" x14ac:dyDescent="0.25">
      <c r="A9765" s="1" t="s">
        <v>43079</v>
      </c>
    </row>
    <row r="9766" spans="1:1" x14ac:dyDescent="0.25">
      <c r="A9766" s="1" t="s">
        <v>43080</v>
      </c>
    </row>
    <row r="9767" spans="1:1" x14ac:dyDescent="0.25">
      <c r="A9767" s="1" t="s">
        <v>43081</v>
      </c>
    </row>
    <row r="9768" spans="1:1" x14ac:dyDescent="0.25">
      <c r="A9768" s="1" t="s">
        <v>43082</v>
      </c>
    </row>
    <row r="9769" spans="1:1" x14ac:dyDescent="0.25">
      <c r="A9769" s="1" t="s">
        <v>43083</v>
      </c>
    </row>
    <row r="9770" spans="1:1" x14ac:dyDescent="0.25">
      <c r="A9770" s="1" t="s">
        <v>43084</v>
      </c>
    </row>
    <row r="9771" spans="1:1" x14ac:dyDescent="0.25">
      <c r="A9771" s="1" t="s">
        <v>43085</v>
      </c>
    </row>
    <row r="9772" spans="1:1" x14ac:dyDescent="0.25">
      <c r="A9772" s="1" t="s">
        <v>43086</v>
      </c>
    </row>
    <row r="9773" spans="1:1" x14ac:dyDescent="0.25">
      <c r="A9773" s="1" t="s">
        <v>43087</v>
      </c>
    </row>
    <row r="9774" spans="1:1" x14ac:dyDescent="0.25">
      <c r="A9774" s="1" t="s">
        <v>43088</v>
      </c>
    </row>
    <row r="9775" spans="1:1" x14ac:dyDescent="0.25">
      <c r="A9775" s="1" t="s">
        <v>43089</v>
      </c>
    </row>
    <row r="9776" spans="1:1" x14ac:dyDescent="0.25">
      <c r="A9776" s="1" t="s">
        <v>43090</v>
      </c>
    </row>
    <row r="9777" spans="1:1" x14ac:dyDescent="0.25">
      <c r="A9777" s="1" t="s">
        <v>43091</v>
      </c>
    </row>
    <row r="9778" spans="1:1" x14ac:dyDescent="0.25">
      <c r="A9778" s="1" t="s">
        <v>43092</v>
      </c>
    </row>
    <row r="9779" spans="1:1" x14ac:dyDescent="0.25">
      <c r="A9779" s="1" t="s">
        <v>43093</v>
      </c>
    </row>
    <row r="9780" spans="1:1" x14ac:dyDescent="0.25">
      <c r="A9780" s="1" t="s">
        <v>43094</v>
      </c>
    </row>
    <row r="9781" spans="1:1" x14ac:dyDescent="0.25">
      <c r="A9781" s="1" t="s">
        <v>43095</v>
      </c>
    </row>
    <row r="9782" spans="1:1" x14ac:dyDescent="0.25">
      <c r="A9782" s="1" t="s">
        <v>43096</v>
      </c>
    </row>
    <row r="9783" spans="1:1" x14ac:dyDescent="0.25">
      <c r="A9783" s="1" t="s">
        <v>43097</v>
      </c>
    </row>
    <row r="9784" spans="1:1" x14ac:dyDescent="0.25">
      <c r="A9784" s="1" t="s">
        <v>43098</v>
      </c>
    </row>
    <row r="9785" spans="1:1" x14ac:dyDescent="0.25">
      <c r="A9785" s="1" t="s">
        <v>43099</v>
      </c>
    </row>
    <row r="9786" spans="1:1" x14ac:dyDescent="0.25">
      <c r="A9786" s="1" t="s">
        <v>43100</v>
      </c>
    </row>
    <row r="9787" spans="1:1" x14ac:dyDescent="0.25">
      <c r="A9787" s="1" t="s">
        <v>43101</v>
      </c>
    </row>
    <row r="9788" spans="1:1" x14ac:dyDescent="0.25">
      <c r="A9788" s="1" t="s">
        <v>43102</v>
      </c>
    </row>
    <row r="9789" spans="1:1" x14ac:dyDescent="0.25">
      <c r="A9789" s="1" t="s">
        <v>43103</v>
      </c>
    </row>
    <row r="9790" spans="1:1" x14ac:dyDescent="0.25">
      <c r="A9790" s="1" t="s">
        <v>43104</v>
      </c>
    </row>
    <row r="9791" spans="1:1" x14ac:dyDescent="0.25">
      <c r="A9791" s="1" t="s">
        <v>43105</v>
      </c>
    </row>
    <row r="9792" spans="1:1" x14ac:dyDescent="0.25">
      <c r="A9792" s="1" t="s">
        <v>43106</v>
      </c>
    </row>
    <row r="9793" spans="1:1" x14ac:dyDescent="0.25">
      <c r="A9793" s="1" t="s">
        <v>43107</v>
      </c>
    </row>
    <row r="9794" spans="1:1" x14ac:dyDescent="0.25">
      <c r="A9794" s="1" t="s">
        <v>43108</v>
      </c>
    </row>
    <row r="9795" spans="1:1" x14ac:dyDescent="0.25">
      <c r="A9795" s="1" t="s">
        <v>43109</v>
      </c>
    </row>
    <row r="9796" spans="1:1" x14ac:dyDescent="0.25">
      <c r="A9796" s="1" t="s">
        <v>43110</v>
      </c>
    </row>
    <row r="9797" spans="1:1" x14ac:dyDescent="0.25">
      <c r="A9797" s="1" t="s">
        <v>43111</v>
      </c>
    </row>
    <row r="9798" spans="1:1" x14ac:dyDescent="0.25">
      <c r="A9798" s="1" t="s">
        <v>43112</v>
      </c>
    </row>
    <row r="9799" spans="1:1" x14ac:dyDescent="0.25">
      <c r="A9799" s="1" t="s">
        <v>43113</v>
      </c>
    </row>
    <row r="9800" spans="1:1" x14ac:dyDescent="0.25">
      <c r="A9800" s="1" t="s">
        <v>43114</v>
      </c>
    </row>
    <row r="9801" spans="1:1" x14ac:dyDescent="0.25">
      <c r="A9801" s="1" t="s">
        <v>43115</v>
      </c>
    </row>
    <row r="9802" spans="1:1" x14ac:dyDescent="0.25">
      <c r="A9802" s="1" t="s">
        <v>43116</v>
      </c>
    </row>
    <row r="9803" spans="1:1" x14ac:dyDescent="0.25">
      <c r="A9803" s="1" t="s">
        <v>43117</v>
      </c>
    </row>
    <row r="9804" spans="1:1" x14ac:dyDescent="0.25">
      <c r="A9804" s="1" t="s">
        <v>43118</v>
      </c>
    </row>
    <row r="9805" spans="1:1" x14ac:dyDescent="0.25">
      <c r="A9805" s="1" t="s">
        <v>43119</v>
      </c>
    </row>
    <row r="9806" spans="1:1" x14ac:dyDescent="0.25">
      <c r="A9806" s="1" t="s">
        <v>43120</v>
      </c>
    </row>
    <row r="9807" spans="1:1" x14ac:dyDescent="0.25">
      <c r="A9807" s="1" t="s">
        <v>43121</v>
      </c>
    </row>
    <row r="9808" spans="1:1" x14ac:dyDescent="0.25">
      <c r="A9808" s="1" t="s">
        <v>43122</v>
      </c>
    </row>
    <row r="9809" spans="1:1" x14ac:dyDescent="0.25">
      <c r="A9809" s="1" t="s">
        <v>43123</v>
      </c>
    </row>
    <row r="9810" spans="1:1" x14ac:dyDescent="0.25">
      <c r="A9810" s="1" t="s">
        <v>43124</v>
      </c>
    </row>
    <row r="9811" spans="1:1" x14ac:dyDescent="0.25">
      <c r="A9811" s="1" t="s">
        <v>43125</v>
      </c>
    </row>
    <row r="9812" spans="1:1" x14ac:dyDescent="0.25">
      <c r="A9812" s="1" t="s">
        <v>43126</v>
      </c>
    </row>
    <row r="9813" spans="1:1" x14ac:dyDescent="0.25">
      <c r="A9813" s="1" t="s">
        <v>43127</v>
      </c>
    </row>
    <row r="9814" spans="1:1" x14ac:dyDescent="0.25">
      <c r="A9814" s="1" t="s">
        <v>43128</v>
      </c>
    </row>
    <row r="9815" spans="1:1" x14ac:dyDescent="0.25">
      <c r="A9815" s="1" t="s">
        <v>43129</v>
      </c>
    </row>
    <row r="9816" spans="1:1" x14ac:dyDescent="0.25">
      <c r="A9816" s="1" t="s">
        <v>43130</v>
      </c>
    </row>
    <row r="9817" spans="1:1" x14ac:dyDescent="0.25">
      <c r="A9817" s="1" t="s">
        <v>43131</v>
      </c>
    </row>
    <row r="9818" spans="1:1" x14ac:dyDescent="0.25">
      <c r="A9818" s="1" t="s">
        <v>43132</v>
      </c>
    </row>
    <row r="9819" spans="1:1" x14ac:dyDescent="0.25">
      <c r="A9819" s="1" t="s">
        <v>43133</v>
      </c>
    </row>
    <row r="9820" spans="1:1" x14ac:dyDescent="0.25">
      <c r="A9820" s="1" t="s">
        <v>43134</v>
      </c>
    </row>
    <row r="9821" spans="1:1" x14ac:dyDescent="0.25">
      <c r="A9821" s="1" t="s">
        <v>43135</v>
      </c>
    </row>
    <row r="9822" spans="1:1" x14ac:dyDescent="0.25">
      <c r="A9822" s="1" t="s">
        <v>43136</v>
      </c>
    </row>
    <row r="9823" spans="1:1" x14ac:dyDescent="0.25">
      <c r="A9823" s="1" t="s">
        <v>43137</v>
      </c>
    </row>
    <row r="9824" spans="1:1" x14ac:dyDescent="0.25">
      <c r="A9824" s="1" t="s">
        <v>43138</v>
      </c>
    </row>
    <row r="9825" spans="1:1" x14ac:dyDescent="0.25">
      <c r="A9825" s="1" t="s">
        <v>43139</v>
      </c>
    </row>
    <row r="9826" spans="1:1" x14ac:dyDescent="0.25">
      <c r="A9826" s="1" t="s">
        <v>43140</v>
      </c>
    </row>
    <row r="9827" spans="1:1" x14ac:dyDescent="0.25">
      <c r="A9827" s="1" t="s">
        <v>43141</v>
      </c>
    </row>
    <row r="9828" spans="1:1" x14ac:dyDescent="0.25">
      <c r="A9828" s="1" t="s">
        <v>43142</v>
      </c>
    </row>
    <row r="9829" spans="1:1" x14ac:dyDescent="0.25">
      <c r="A9829" s="1" t="s">
        <v>43143</v>
      </c>
    </row>
    <row r="9830" spans="1:1" x14ac:dyDescent="0.25">
      <c r="A9830" s="1" t="s">
        <v>43144</v>
      </c>
    </row>
    <row r="9831" spans="1:1" x14ac:dyDescent="0.25">
      <c r="A9831" s="1" t="s">
        <v>43145</v>
      </c>
    </row>
    <row r="9832" spans="1:1" x14ac:dyDescent="0.25">
      <c r="A9832" s="1" t="s">
        <v>43146</v>
      </c>
    </row>
    <row r="9833" spans="1:1" x14ac:dyDescent="0.25">
      <c r="A9833" s="1" t="s">
        <v>43147</v>
      </c>
    </row>
    <row r="9834" spans="1:1" x14ac:dyDescent="0.25">
      <c r="A9834" s="1" t="s">
        <v>43148</v>
      </c>
    </row>
    <row r="9835" spans="1:1" x14ac:dyDescent="0.25">
      <c r="A9835" s="1" t="s">
        <v>43149</v>
      </c>
    </row>
    <row r="9836" spans="1:1" x14ac:dyDescent="0.25">
      <c r="A9836" s="1" t="s">
        <v>43150</v>
      </c>
    </row>
    <row r="9837" spans="1:1" x14ac:dyDescent="0.25">
      <c r="A9837" s="1" t="s">
        <v>43151</v>
      </c>
    </row>
    <row r="9838" spans="1:1" x14ac:dyDescent="0.25">
      <c r="A9838" s="1" t="s">
        <v>43152</v>
      </c>
    </row>
    <row r="9839" spans="1:1" x14ac:dyDescent="0.25">
      <c r="A9839" s="1" t="s">
        <v>43153</v>
      </c>
    </row>
    <row r="9840" spans="1:1" x14ac:dyDescent="0.25">
      <c r="A9840" s="1" t="s">
        <v>43154</v>
      </c>
    </row>
    <row r="9841" spans="1:1" x14ac:dyDescent="0.25">
      <c r="A9841" s="1" t="s">
        <v>43155</v>
      </c>
    </row>
    <row r="9842" spans="1:1" x14ac:dyDescent="0.25">
      <c r="A9842" s="1" t="s">
        <v>43156</v>
      </c>
    </row>
    <row r="9843" spans="1:1" x14ac:dyDescent="0.25">
      <c r="A9843" s="1" t="s">
        <v>43157</v>
      </c>
    </row>
    <row r="9844" spans="1:1" x14ac:dyDescent="0.25">
      <c r="A9844" s="1" t="s">
        <v>43158</v>
      </c>
    </row>
    <row r="9845" spans="1:1" x14ac:dyDescent="0.25">
      <c r="A9845" s="1" t="s">
        <v>43159</v>
      </c>
    </row>
    <row r="9846" spans="1:1" x14ac:dyDescent="0.25">
      <c r="A9846" s="1" t="s">
        <v>43160</v>
      </c>
    </row>
    <row r="9847" spans="1:1" x14ac:dyDescent="0.25">
      <c r="A9847" s="1" t="s">
        <v>43161</v>
      </c>
    </row>
    <row r="9848" spans="1:1" x14ac:dyDescent="0.25">
      <c r="A9848" s="1" t="s">
        <v>43162</v>
      </c>
    </row>
    <row r="9849" spans="1:1" x14ac:dyDescent="0.25">
      <c r="A9849" s="1" t="s">
        <v>43163</v>
      </c>
    </row>
    <row r="9850" spans="1:1" x14ac:dyDescent="0.25">
      <c r="A9850" s="1" t="s">
        <v>43164</v>
      </c>
    </row>
    <row r="9851" spans="1:1" x14ac:dyDescent="0.25">
      <c r="A9851" s="1" t="s">
        <v>43165</v>
      </c>
    </row>
    <row r="9852" spans="1:1" x14ac:dyDescent="0.25">
      <c r="A9852" s="1" t="s">
        <v>43166</v>
      </c>
    </row>
    <row r="9853" spans="1:1" x14ac:dyDescent="0.25">
      <c r="A9853" s="1" t="s">
        <v>43167</v>
      </c>
    </row>
    <row r="9854" spans="1:1" x14ac:dyDescent="0.25">
      <c r="A9854" s="1" t="s">
        <v>43168</v>
      </c>
    </row>
    <row r="9855" spans="1:1" x14ac:dyDescent="0.25">
      <c r="A9855" s="1" t="s">
        <v>43169</v>
      </c>
    </row>
    <row r="9856" spans="1:1" x14ac:dyDescent="0.25">
      <c r="A9856" s="1" t="s">
        <v>43170</v>
      </c>
    </row>
    <row r="9857" spans="1:1" x14ac:dyDescent="0.25">
      <c r="A9857" s="1" t="s">
        <v>43171</v>
      </c>
    </row>
    <row r="9858" spans="1:1" x14ac:dyDescent="0.25">
      <c r="A9858" s="1" t="s">
        <v>43172</v>
      </c>
    </row>
    <row r="9859" spans="1:1" x14ac:dyDescent="0.25">
      <c r="A9859" s="1" t="s">
        <v>43173</v>
      </c>
    </row>
    <row r="9860" spans="1:1" x14ac:dyDescent="0.25">
      <c r="A9860" s="1" t="s">
        <v>43174</v>
      </c>
    </row>
    <row r="9861" spans="1:1" x14ac:dyDescent="0.25">
      <c r="A9861" s="1" t="s">
        <v>43175</v>
      </c>
    </row>
    <row r="9862" spans="1:1" x14ac:dyDescent="0.25">
      <c r="A9862" s="1" t="s">
        <v>43176</v>
      </c>
    </row>
    <row r="9863" spans="1:1" x14ac:dyDescent="0.25">
      <c r="A9863" s="1" t="s">
        <v>43177</v>
      </c>
    </row>
    <row r="9864" spans="1:1" x14ac:dyDescent="0.25">
      <c r="A9864" s="1" t="s">
        <v>43178</v>
      </c>
    </row>
    <row r="9865" spans="1:1" x14ac:dyDescent="0.25">
      <c r="A9865" s="1" t="s">
        <v>43179</v>
      </c>
    </row>
    <row r="9866" spans="1:1" x14ac:dyDescent="0.25">
      <c r="A9866" s="1" t="s">
        <v>43180</v>
      </c>
    </row>
    <row r="9867" spans="1:1" x14ac:dyDescent="0.25">
      <c r="A9867" s="1" t="s">
        <v>43181</v>
      </c>
    </row>
    <row r="9868" spans="1:1" x14ac:dyDescent="0.25">
      <c r="A9868" s="1" t="s">
        <v>43182</v>
      </c>
    </row>
    <row r="9869" spans="1:1" x14ac:dyDescent="0.25">
      <c r="A9869" s="1" t="s">
        <v>43183</v>
      </c>
    </row>
    <row r="9870" spans="1:1" x14ac:dyDescent="0.25">
      <c r="A9870" s="1" t="s">
        <v>43184</v>
      </c>
    </row>
    <row r="9871" spans="1:1" x14ac:dyDescent="0.25">
      <c r="A9871" s="1" t="s">
        <v>43185</v>
      </c>
    </row>
    <row r="9872" spans="1:1" x14ac:dyDescent="0.25">
      <c r="A9872" s="1" t="s">
        <v>43186</v>
      </c>
    </row>
    <row r="9873" spans="1:1" x14ac:dyDescent="0.25">
      <c r="A9873" s="1" t="s">
        <v>43187</v>
      </c>
    </row>
    <row r="9874" spans="1:1" x14ac:dyDescent="0.25">
      <c r="A9874" s="1" t="s">
        <v>43188</v>
      </c>
    </row>
    <row r="9875" spans="1:1" x14ac:dyDescent="0.25">
      <c r="A9875" s="1" t="s">
        <v>43189</v>
      </c>
    </row>
    <row r="9876" spans="1:1" x14ac:dyDescent="0.25">
      <c r="A9876" s="1" t="s">
        <v>43190</v>
      </c>
    </row>
    <row r="9877" spans="1:1" x14ac:dyDescent="0.25">
      <c r="A9877" s="1" t="s">
        <v>43191</v>
      </c>
    </row>
    <row r="9878" spans="1:1" x14ac:dyDescent="0.25">
      <c r="A9878" s="1" t="s">
        <v>43192</v>
      </c>
    </row>
    <row r="9879" spans="1:1" x14ac:dyDescent="0.25">
      <c r="A9879" s="1" t="s">
        <v>43193</v>
      </c>
    </row>
    <row r="9880" spans="1:1" x14ac:dyDescent="0.25">
      <c r="A9880" s="1" t="s">
        <v>43194</v>
      </c>
    </row>
    <row r="9881" spans="1:1" x14ac:dyDescent="0.25">
      <c r="A9881" s="1" t="s">
        <v>43195</v>
      </c>
    </row>
    <row r="9882" spans="1:1" x14ac:dyDescent="0.25">
      <c r="A9882" s="1" t="s">
        <v>43196</v>
      </c>
    </row>
    <row r="9883" spans="1:1" x14ac:dyDescent="0.25">
      <c r="A9883" s="1" t="s">
        <v>43197</v>
      </c>
    </row>
    <row r="9884" spans="1:1" x14ac:dyDescent="0.25">
      <c r="A9884" s="1" t="s">
        <v>43198</v>
      </c>
    </row>
    <row r="9885" spans="1:1" x14ac:dyDescent="0.25">
      <c r="A9885" s="1" t="s">
        <v>43199</v>
      </c>
    </row>
    <row r="9886" spans="1:1" x14ac:dyDescent="0.25">
      <c r="A9886" s="1" t="s">
        <v>43200</v>
      </c>
    </row>
    <row r="9887" spans="1:1" x14ac:dyDescent="0.25">
      <c r="A9887" s="1" t="s">
        <v>43201</v>
      </c>
    </row>
    <row r="9888" spans="1:1" x14ac:dyDescent="0.25">
      <c r="A9888" s="1" t="s">
        <v>43202</v>
      </c>
    </row>
    <row r="9889" spans="1:1" x14ac:dyDescent="0.25">
      <c r="A9889" s="1" t="s">
        <v>43203</v>
      </c>
    </row>
    <row r="9890" spans="1:1" x14ac:dyDescent="0.25">
      <c r="A9890" s="1" t="s">
        <v>43204</v>
      </c>
    </row>
    <row r="9891" spans="1:1" x14ac:dyDescent="0.25">
      <c r="A9891" s="1" t="s">
        <v>43205</v>
      </c>
    </row>
    <row r="9892" spans="1:1" x14ac:dyDescent="0.25">
      <c r="A9892" s="1" t="s">
        <v>43206</v>
      </c>
    </row>
    <row r="9893" spans="1:1" x14ac:dyDescent="0.25">
      <c r="A9893" s="1" t="s">
        <v>43207</v>
      </c>
    </row>
    <row r="9894" spans="1:1" x14ac:dyDescent="0.25">
      <c r="A9894" s="1" t="s">
        <v>43208</v>
      </c>
    </row>
    <row r="9895" spans="1:1" x14ac:dyDescent="0.25">
      <c r="A9895" s="1" t="s">
        <v>43209</v>
      </c>
    </row>
    <row r="9896" spans="1:1" x14ac:dyDescent="0.25">
      <c r="A9896" s="1" t="s">
        <v>43210</v>
      </c>
    </row>
    <row r="9897" spans="1:1" x14ac:dyDescent="0.25">
      <c r="A9897" s="1" t="s">
        <v>43211</v>
      </c>
    </row>
    <row r="9898" spans="1:1" x14ac:dyDescent="0.25">
      <c r="A9898" s="1" t="s">
        <v>43212</v>
      </c>
    </row>
    <row r="9899" spans="1:1" x14ac:dyDescent="0.25">
      <c r="A9899" s="1" t="s">
        <v>43213</v>
      </c>
    </row>
    <row r="9900" spans="1:1" x14ac:dyDescent="0.25">
      <c r="A9900" s="1" t="s">
        <v>43214</v>
      </c>
    </row>
    <row r="9901" spans="1:1" x14ac:dyDescent="0.25">
      <c r="A9901" s="1" t="s">
        <v>43215</v>
      </c>
    </row>
    <row r="9902" spans="1:1" x14ac:dyDescent="0.25">
      <c r="A9902" s="1" t="s">
        <v>43216</v>
      </c>
    </row>
    <row r="9903" spans="1:1" x14ac:dyDescent="0.25">
      <c r="A9903" s="1" t="s">
        <v>43217</v>
      </c>
    </row>
    <row r="9904" spans="1:1" x14ac:dyDescent="0.25">
      <c r="A9904" s="1" t="s">
        <v>43218</v>
      </c>
    </row>
    <row r="9905" spans="1:1" x14ac:dyDescent="0.25">
      <c r="A9905" s="1" t="s">
        <v>43219</v>
      </c>
    </row>
    <row r="9906" spans="1:1" x14ac:dyDescent="0.25">
      <c r="A9906" s="1" t="s">
        <v>43220</v>
      </c>
    </row>
    <row r="9907" spans="1:1" x14ac:dyDescent="0.25">
      <c r="A9907" s="1" t="s">
        <v>43221</v>
      </c>
    </row>
    <row r="9908" spans="1:1" x14ac:dyDescent="0.25">
      <c r="A9908" s="1" t="s">
        <v>43222</v>
      </c>
    </row>
    <row r="9909" spans="1:1" x14ac:dyDescent="0.25">
      <c r="A9909" s="1" t="s">
        <v>43223</v>
      </c>
    </row>
    <row r="9910" spans="1:1" x14ac:dyDescent="0.25">
      <c r="A9910" s="1" t="s">
        <v>43224</v>
      </c>
    </row>
    <row r="9911" spans="1:1" x14ac:dyDescent="0.25">
      <c r="A9911" s="1" t="s">
        <v>43225</v>
      </c>
    </row>
    <row r="9912" spans="1:1" x14ac:dyDescent="0.25">
      <c r="A9912" s="1" t="s">
        <v>43226</v>
      </c>
    </row>
    <row r="9913" spans="1:1" x14ac:dyDescent="0.25">
      <c r="A9913" s="1" t="s">
        <v>43227</v>
      </c>
    </row>
    <row r="9914" spans="1:1" x14ac:dyDescent="0.25">
      <c r="A9914" s="1" t="s">
        <v>43228</v>
      </c>
    </row>
    <row r="9915" spans="1:1" x14ac:dyDescent="0.25">
      <c r="A9915" s="1" t="s">
        <v>43229</v>
      </c>
    </row>
    <row r="9916" spans="1:1" x14ac:dyDescent="0.25">
      <c r="A9916" s="1" t="s">
        <v>43230</v>
      </c>
    </row>
    <row r="9917" spans="1:1" x14ac:dyDescent="0.25">
      <c r="A9917" s="1" t="s">
        <v>43231</v>
      </c>
    </row>
    <row r="9918" spans="1:1" x14ac:dyDescent="0.25">
      <c r="A9918" s="1" t="s">
        <v>43232</v>
      </c>
    </row>
    <row r="9919" spans="1:1" x14ac:dyDescent="0.25">
      <c r="A9919" s="1" t="s">
        <v>43233</v>
      </c>
    </row>
    <row r="9920" spans="1:1" x14ac:dyDescent="0.25">
      <c r="A9920" s="1" t="s">
        <v>43234</v>
      </c>
    </row>
    <row r="9921" spans="1:1" x14ac:dyDescent="0.25">
      <c r="A9921" s="1" t="s">
        <v>43235</v>
      </c>
    </row>
    <row r="9922" spans="1:1" x14ac:dyDescent="0.25">
      <c r="A9922" s="1" t="s">
        <v>43236</v>
      </c>
    </row>
    <row r="9923" spans="1:1" x14ac:dyDescent="0.25">
      <c r="A9923" s="1" t="s">
        <v>43237</v>
      </c>
    </row>
    <row r="9924" spans="1:1" x14ac:dyDescent="0.25">
      <c r="A9924" s="1" t="s">
        <v>43238</v>
      </c>
    </row>
    <row r="9925" spans="1:1" x14ac:dyDescent="0.25">
      <c r="A9925" s="1" t="s">
        <v>43239</v>
      </c>
    </row>
    <row r="9926" spans="1:1" x14ac:dyDescent="0.25">
      <c r="A9926" s="1" t="s">
        <v>43240</v>
      </c>
    </row>
    <row r="9927" spans="1:1" x14ac:dyDescent="0.25">
      <c r="A9927" s="1" t="s">
        <v>43241</v>
      </c>
    </row>
    <row r="9928" spans="1:1" x14ac:dyDescent="0.25">
      <c r="A9928" s="1" t="s">
        <v>43242</v>
      </c>
    </row>
    <row r="9929" spans="1:1" x14ac:dyDescent="0.25">
      <c r="A9929" s="1" t="s">
        <v>43243</v>
      </c>
    </row>
    <row r="9930" spans="1:1" x14ac:dyDescent="0.25">
      <c r="A9930" s="1" t="s">
        <v>43244</v>
      </c>
    </row>
    <row r="9931" spans="1:1" x14ac:dyDescent="0.25">
      <c r="A9931" s="1" t="s">
        <v>43245</v>
      </c>
    </row>
    <row r="9932" spans="1:1" x14ac:dyDescent="0.25">
      <c r="A9932" s="1" t="s">
        <v>43246</v>
      </c>
    </row>
    <row r="9933" spans="1:1" x14ac:dyDescent="0.25">
      <c r="A9933" s="1" t="s">
        <v>43247</v>
      </c>
    </row>
    <row r="9934" spans="1:1" x14ac:dyDescent="0.25">
      <c r="A9934" s="1" t="s">
        <v>43248</v>
      </c>
    </row>
    <row r="9935" spans="1:1" x14ac:dyDescent="0.25">
      <c r="A9935" s="1" t="s">
        <v>43249</v>
      </c>
    </row>
    <row r="9936" spans="1:1" x14ac:dyDescent="0.25">
      <c r="A9936" s="1" t="s">
        <v>43250</v>
      </c>
    </row>
    <row r="9937" spans="1:1" x14ac:dyDescent="0.25">
      <c r="A9937" s="1" t="s">
        <v>43251</v>
      </c>
    </row>
    <row r="9938" spans="1:1" x14ac:dyDescent="0.25">
      <c r="A9938" s="1" t="s">
        <v>43252</v>
      </c>
    </row>
    <row r="9939" spans="1:1" x14ac:dyDescent="0.25">
      <c r="A9939" s="1" t="s">
        <v>43253</v>
      </c>
    </row>
    <row r="9940" spans="1:1" x14ac:dyDescent="0.25">
      <c r="A9940" s="1" t="s">
        <v>43254</v>
      </c>
    </row>
    <row r="9941" spans="1:1" x14ac:dyDescent="0.25">
      <c r="A9941" s="1" t="s">
        <v>43255</v>
      </c>
    </row>
    <row r="9942" spans="1:1" x14ac:dyDescent="0.25">
      <c r="A9942" s="1" t="s">
        <v>43256</v>
      </c>
    </row>
    <row r="9943" spans="1:1" x14ac:dyDescent="0.25">
      <c r="A9943" s="1" t="s">
        <v>43257</v>
      </c>
    </row>
    <row r="9944" spans="1:1" x14ac:dyDescent="0.25">
      <c r="A9944" s="1" t="s">
        <v>43258</v>
      </c>
    </row>
    <row r="9945" spans="1:1" x14ac:dyDescent="0.25">
      <c r="A9945" s="1" t="s">
        <v>43259</v>
      </c>
    </row>
    <row r="9946" spans="1:1" x14ac:dyDescent="0.25">
      <c r="A9946" s="1" t="s">
        <v>43260</v>
      </c>
    </row>
    <row r="9947" spans="1:1" x14ac:dyDescent="0.25">
      <c r="A9947" s="1" t="s">
        <v>43261</v>
      </c>
    </row>
    <row r="9948" spans="1:1" x14ac:dyDescent="0.25">
      <c r="A9948" s="1" t="s">
        <v>43262</v>
      </c>
    </row>
    <row r="9949" spans="1:1" x14ac:dyDescent="0.25">
      <c r="A9949" s="1" t="s">
        <v>43263</v>
      </c>
    </row>
    <row r="9950" spans="1:1" x14ac:dyDescent="0.25">
      <c r="A9950" s="1" t="s">
        <v>43264</v>
      </c>
    </row>
    <row r="9951" spans="1:1" x14ac:dyDescent="0.25">
      <c r="A9951" s="1" t="s">
        <v>43265</v>
      </c>
    </row>
    <row r="9952" spans="1:1" x14ac:dyDescent="0.25">
      <c r="A9952" s="1" t="s">
        <v>43266</v>
      </c>
    </row>
    <row r="9953" spans="1:1" x14ac:dyDescent="0.25">
      <c r="A9953" s="1" t="s">
        <v>43267</v>
      </c>
    </row>
    <row r="9954" spans="1:1" x14ac:dyDescent="0.25">
      <c r="A9954" s="1" t="s">
        <v>43268</v>
      </c>
    </row>
    <row r="9955" spans="1:1" x14ac:dyDescent="0.25">
      <c r="A9955" s="1" t="s">
        <v>43269</v>
      </c>
    </row>
    <row r="9956" spans="1:1" x14ac:dyDescent="0.25">
      <c r="A9956" s="1" t="s">
        <v>43270</v>
      </c>
    </row>
    <row r="9957" spans="1:1" x14ac:dyDescent="0.25">
      <c r="A9957" s="1" t="s">
        <v>43271</v>
      </c>
    </row>
    <row r="9958" spans="1:1" x14ac:dyDescent="0.25">
      <c r="A9958" s="1" t="s">
        <v>43272</v>
      </c>
    </row>
    <row r="9959" spans="1:1" x14ac:dyDescent="0.25">
      <c r="A9959" s="1" t="s">
        <v>43273</v>
      </c>
    </row>
    <row r="9960" spans="1:1" x14ac:dyDescent="0.25">
      <c r="A9960" s="1" t="s">
        <v>43274</v>
      </c>
    </row>
    <row r="9961" spans="1:1" x14ac:dyDescent="0.25">
      <c r="A9961" s="1" t="s">
        <v>43275</v>
      </c>
    </row>
    <row r="9962" spans="1:1" x14ac:dyDescent="0.25">
      <c r="A9962" s="1" t="s">
        <v>43276</v>
      </c>
    </row>
    <row r="9963" spans="1:1" x14ac:dyDescent="0.25">
      <c r="A9963" s="1" t="s">
        <v>43277</v>
      </c>
    </row>
    <row r="9964" spans="1:1" x14ac:dyDescent="0.25">
      <c r="A9964" s="1" t="s">
        <v>43278</v>
      </c>
    </row>
    <row r="9965" spans="1:1" x14ac:dyDescent="0.25">
      <c r="A9965" s="1" t="s">
        <v>43279</v>
      </c>
    </row>
    <row r="9966" spans="1:1" x14ac:dyDescent="0.25">
      <c r="A9966" s="1" t="s">
        <v>43280</v>
      </c>
    </row>
    <row r="9967" spans="1:1" x14ac:dyDescent="0.25">
      <c r="A9967" s="1" t="s">
        <v>43281</v>
      </c>
    </row>
    <row r="9968" spans="1:1" x14ac:dyDescent="0.25">
      <c r="A9968" s="1" t="s">
        <v>43282</v>
      </c>
    </row>
    <row r="9969" spans="1:1" x14ac:dyDescent="0.25">
      <c r="A9969" s="1" t="s">
        <v>43283</v>
      </c>
    </row>
    <row r="9970" spans="1:1" x14ac:dyDescent="0.25">
      <c r="A9970" s="1" t="s">
        <v>43284</v>
      </c>
    </row>
    <row r="9971" spans="1:1" x14ac:dyDescent="0.25">
      <c r="A9971" s="1" t="s">
        <v>43285</v>
      </c>
    </row>
    <row r="9972" spans="1:1" x14ac:dyDescent="0.25">
      <c r="A9972" s="1" t="s">
        <v>43286</v>
      </c>
    </row>
    <row r="9973" spans="1:1" x14ac:dyDescent="0.25">
      <c r="A9973" s="1" t="s">
        <v>43287</v>
      </c>
    </row>
    <row r="9974" spans="1:1" x14ac:dyDescent="0.25">
      <c r="A9974" s="1" t="s">
        <v>43288</v>
      </c>
    </row>
    <row r="9975" spans="1:1" x14ac:dyDescent="0.25">
      <c r="A9975" s="1" t="s">
        <v>43289</v>
      </c>
    </row>
    <row r="9976" spans="1:1" x14ac:dyDescent="0.25">
      <c r="A9976" s="1" t="s">
        <v>43290</v>
      </c>
    </row>
    <row r="9977" spans="1:1" x14ac:dyDescent="0.25">
      <c r="A9977" s="1" t="s">
        <v>43291</v>
      </c>
    </row>
    <row r="9978" spans="1:1" x14ac:dyDescent="0.25">
      <c r="A9978" s="1" t="s">
        <v>43292</v>
      </c>
    </row>
    <row r="9979" spans="1:1" x14ac:dyDescent="0.25">
      <c r="A9979" s="1" t="s">
        <v>43293</v>
      </c>
    </row>
    <row r="9980" spans="1:1" x14ac:dyDescent="0.25">
      <c r="A9980" s="1" t="s">
        <v>43294</v>
      </c>
    </row>
    <row r="9981" spans="1:1" x14ac:dyDescent="0.25">
      <c r="A9981" s="1" t="s">
        <v>43295</v>
      </c>
    </row>
    <row r="9982" spans="1:1" x14ac:dyDescent="0.25">
      <c r="A9982" s="1" t="s">
        <v>43296</v>
      </c>
    </row>
    <row r="9983" spans="1:1" x14ac:dyDescent="0.25">
      <c r="A9983" s="1" t="s">
        <v>43297</v>
      </c>
    </row>
    <row r="9984" spans="1:1" x14ac:dyDescent="0.25">
      <c r="A9984" s="1" t="s">
        <v>43298</v>
      </c>
    </row>
    <row r="9985" spans="1:1" x14ac:dyDescent="0.25">
      <c r="A9985" s="1" t="s">
        <v>43299</v>
      </c>
    </row>
    <row r="9986" spans="1:1" x14ac:dyDescent="0.25">
      <c r="A9986" s="1" t="s">
        <v>43300</v>
      </c>
    </row>
    <row r="9987" spans="1:1" x14ac:dyDescent="0.25">
      <c r="A9987" s="1" t="s">
        <v>43301</v>
      </c>
    </row>
    <row r="9988" spans="1:1" x14ac:dyDescent="0.25">
      <c r="A9988" s="1" t="s">
        <v>43302</v>
      </c>
    </row>
    <row r="9989" spans="1:1" x14ac:dyDescent="0.25">
      <c r="A9989" s="1" t="s">
        <v>43303</v>
      </c>
    </row>
    <row r="9990" spans="1:1" x14ac:dyDescent="0.25">
      <c r="A9990" s="1" t="s">
        <v>43304</v>
      </c>
    </row>
    <row r="9991" spans="1:1" x14ac:dyDescent="0.25">
      <c r="A9991" s="1" t="s">
        <v>43305</v>
      </c>
    </row>
    <row r="9992" spans="1:1" x14ac:dyDescent="0.25">
      <c r="A9992" s="1" t="s">
        <v>43306</v>
      </c>
    </row>
    <row r="9993" spans="1:1" x14ac:dyDescent="0.25">
      <c r="A9993" s="1" t="s">
        <v>43307</v>
      </c>
    </row>
    <row r="9994" spans="1:1" x14ac:dyDescent="0.25">
      <c r="A9994" s="1" t="s">
        <v>43308</v>
      </c>
    </row>
    <row r="9995" spans="1:1" x14ac:dyDescent="0.25">
      <c r="A9995" s="1" t="s">
        <v>43309</v>
      </c>
    </row>
    <row r="9996" spans="1:1" x14ac:dyDescent="0.25">
      <c r="A9996" s="1" t="s">
        <v>43310</v>
      </c>
    </row>
    <row r="9997" spans="1:1" x14ac:dyDescent="0.25">
      <c r="A9997" s="1" t="s">
        <v>43311</v>
      </c>
    </row>
    <row r="9998" spans="1:1" x14ac:dyDescent="0.25">
      <c r="A9998" s="1" t="s">
        <v>43312</v>
      </c>
    </row>
    <row r="9999" spans="1:1" x14ac:dyDescent="0.25">
      <c r="A9999" s="1" t="s">
        <v>43313</v>
      </c>
    </row>
    <row r="10000" spans="1:1" x14ac:dyDescent="0.25">
      <c r="A10000" s="1" t="s">
        <v>43314</v>
      </c>
    </row>
    <row r="10001" spans="1:1" x14ac:dyDescent="0.25">
      <c r="A10001" s="1" t="s">
        <v>43315</v>
      </c>
    </row>
    <row r="10002" spans="1:1" x14ac:dyDescent="0.25">
      <c r="A10002" s="1" t="s">
        <v>43316</v>
      </c>
    </row>
    <row r="10003" spans="1:1" x14ac:dyDescent="0.25">
      <c r="A10003" s="1" t="s">
        <v>43317</v>
      </c>
    </row>
    <row r="10004" spans="1:1" x14ac:dyDescent="0.25">
      <c r="A10004" s="1" t="s">
        <v>43318</v>
      </c>
    </row>
    <row r="10005" spans="1:1" x14ac:dyDescent="0.25">
      <c r="A10005" s="1" t="s">
        <v>43319</v>
      </c>
    </row>
    <row r="10006" spans="1:1" x14ac:dyDescent="0.25">
      <c r="A10006" s="1" t="s">
        <v>43320</v>
      </c>
    </row>
    <row r="10007" spans="1:1" x14ac:dyDescent="0.25">
      <c r="A10007" s="1" t="s">
        <v>43321</v>
      </c>
    </row>
    <row r="10008" spans="1:1" x14ac:dyDescent="0.25">
      <c r="A10008" s="1" t="s">
        <v>43322</v>
      </c>
    </row>
    <row r="10009" spans="1:1" x14ac:dyDescent="0.25">
      <c r="A10009" s="1" t="s">
        <v>43323</v>
      </c>
    </row>
    <row r="10010" spans="1:1" x14ac:dyDescent="0.25">
      <c r="A10010" s="1" t="s">
        <v>43324</v>
      </c>
    </row>
    <row r="10011" spans="1:1" x14ac:dyDescent="0.25">
      <c r="A10011" s="1" t="s">
        <v>43325</v>
      </c>
    </row>
    <row r="10012" spans="1:1" x14ac:dyDescent="0.25">
      <c r="A10012" s="1" t="s">
        <v>43326</v>
      </c>
    </row>
    <row r="10013" spans="1:1" x14ac:dyDescent="0.25">
      <c r="A10013" s="1" t="s">
        <v>43327</v>
      </c>
    </row>
    <row r="10014" spans="1:1" x14ac:dyDescent="0.25">
      <c r="A10014" s="1" t="s">
        <v>43328</v>
      </c>
    </row>
    <row r="10015" spans="1:1" x14ac:dyDescent="0.25">
      <c r="A10015" s="1" t="s">
        <v>43329</v>
      </c>
    </row>
    <row r="10016" spans="1:1" x14ac:dyDescent="0.25">
      <c r="A10016" s="1" t="s">
        <v>43330</v>
      </c>
    </row>
    <row r="10017" spans="1:1" x14ac:dyDescent="0.25">
      <c r="A10017" s="1" t="s">
        <v>43331</v>
      </c>
    </row>
    <row r="10018" spans="1:1" x14ac:dyDescent="0.25">
      <c r="A10018" s="1" t="s">
        <v>43332</v>
      </c>
    </row>
    <row r="10019" spans="1:1" x14ac:dyDescent="0.25">
      <c r="A10019" s="1" t="s">
        <v>43333</v>
      </c>
    </row>
    <row r="10020" spans="1:1" x14ac:dyDescent="0.25">
      <c r="A10020" s="1" t="s">
        <v>43334</v>
      </c>
    </row>
    <row r="10021" spans="1:1" x14ac:dyDescent="0.25">
      <c r="A10021" s="1" t="s">
        <v>43335</v>
      </c>
    </row>
    <row r="10022" spans="1:1" x14ac:dyDescent="0.25">
      <c r="A10022" s="1" t="s">
        <v>43336</v>
      </c>
    </row>
    <row r="10023" spans="1:1" x14ac:dyDescent="0.25">
      <c r="A10023" s="1" t="s">
        <v>43337</v>
      </c>
    </row>
    <row r="10024" spans="1:1" x14ac:dyDescent="0.25">
      <c r="A10024" s="1" t="s">
        <v>43338</v>
      </c>
    </row>
    <row r="10025" spans="1:1" x14ac:dyDescent="0.25">
      <c r="A10025" s="1" t="s">
        <v>43339</v>
      </c>
    </row>
    <row r="10026" spans="1:1" x14ac:dyDescent="0.25">
      <c r="A10026" s="1" t="s">
        <v>43340</v>
      </c>
    </row>
    <row r="10027" spans="1:1" x14ac:dyDescent="0.25">
      <c r="A10027" s="1" t="s">
        <v>43341</v>
      </c>
    </row>
    <row r="10028" spans="1:1" x14ac:dyDescent="0.25">
      <c r="A10028" s="1" t="s">
        <v>43342</v>
      </c>
    </row>
    <row r="10029" spans="1:1" x14ac:dyDescent="0.25">
      <c r="A10029" s="1" t="s">
        <v>43343</v>
      </c>
    </row>
    <row r="10030" spans="1:1" x14ac:dyDescent="0.25">
      <c r="A10030" s="1" t="s">
        <v>43344</v>
      </c>
    </row>
    <row r="10031" spans="1:1" x14ac:dyDescent="0.25">
      <c r="A10031" s="1" t="s">
        <v>43345</v>
      </c>
    </row>
    <row r="10032" spans="1:1" x14ac:dyDescent="0.25">
      <c r="A10032" s="1" t="s">
        <v>43346</v>
      </c>
    </row>
    <row r="10033" spans="1:1" x14ac:dyDescent="0.25">
      <c r="A10033" s="1" t="s">
        <v>43347</v>
      </c>
    </row>
    <row r="10034" spans="1:1" x14ac:dyDescent="0.25">
      <c r="A10034" s="1" t="s">
        <v>43348</v>
      </c>
    </row>
    <row r="10035" spans="1:1" x14ac:dyDescent="0.25">
      <c r="A10035" s="1" t="s">
        <v>43349</v>
      </c>
    </row>
    <row r="10036" spans="1:1" x14ac:dyDescent="0.25">
      <c r="A10036" s="1" t="s">
        <v>43350</v>
      </c>
    </row>
    <row r="10037" spans="1:1" x14ac:dyDescent="0.25">
      <c r="A10037" s="1" t="s">
        <v>43351</v>
      </c>
    </row>
    <row r="10038" spans="1:1" x14ac:dyDescent="0.25">
      <c r="A10038" s="1" t="s">
        <v>43352</v>
      </c>
    </row>
    <row r="10039" spans="1:1" x14ac:dyDescent="0.25">
      <c r="A10039" s="1" t="s">
        <v>43353</v>
      </c>
    </row>
    <row r="10040" spans="1:1" x14ac:dyDescent="0.25">
      <c r="A10040" s="1" t="s">
        <v>43354</v>
      </c>
    </row>
    <row r="10041" spans="1:1" x14ac:dyDescent="0.25">
      <c r="A10041" s="1" t="s">
        <v>43355</v>
      </c>
    </row>
    <row r="10042" spans="1:1" x14ac:dyDescent="0.25">
      <c r="A10042" s="1" t="s">
        <v>43356</v>
      </c>
    </row>
    <row r="10043" spans="1:1" x14ac:dyDescent="0.25">
      <c r="A10043" s="1" t="s">
        <v>43357</v>
      </c>
    </row>
    <row r="10044" spans="1:1" x14ac:dyDescent="0.25">
      <c r="A10044" s="1" t="s">
        <v>43358</v>
      </c>
    </row>
    <row r="10045" spans="1:1" x14ac:dyDescent="0.25">
      <c r="A10045" s="1" t="s">
        <v>43359</v>
      </c>
    </row>
    <row r="10046" spans="1:1" x14ac:dyDescent="0.25">
      <c r="A10046" s="1" t="s">
        <v>43360</v>
      </c>
    </row>
    <row r="10047" spans="1:1" x14ac:dyDescent="0.25">
      <c r="A10047" s="1" t="s">
        <v>43361</v>
      </c>
    </row>
    <row r="10048" spans="1:1" x14ac:dyDescent="0.25">
      <c r="A10048" s="1" t="s">
        <v>43362</v>
      </c>
    </row>
    <row r="10049" spans="1:1" x14ac:dyDescent="0.25">
      <c r="A10049" s="1" t="s">
        <v>43363</v>
      </c>
    </row>
    <row r="10050" spans="1:1" x14ac:dyDescent="0.25">
      <c r="A10050" s="1" t="s">
        <v>43364</v>
      </c>
    </row>
    <row r="10051" spans="1:1" x14ac:dyDescent="0.25">
      <c r="A10051" s="1" t="s">
        <v>43365</v>
      </c>
    </row>
    <row r="10052" spans="1:1" x14ac:dyDescent="0.25">
      <c r="A10052" s="1" t="s">
        <v>43366</v>
      </c>
    </row>
    <row r="10053" spans="1:1" x14ac:dyDescent="0.25">
      <c r="A10053" s="1" t="s">
        <v>43367</v>
      </c>
    </row>
    <row r="10054" spans="1:1" x14ac:dyDescent="0.25">
      <c r="A10054" s="1" t="s">
        <v>43368</v>
      </c>
    </row>
    <row r="10055" spans="1:1" x14ac:dyDescent="0.25">
      <c r="A10055" s="1" t="s">
        <v>43369</v>
      </c>
    </row>
    <row r="10056" spans="1:1" x14ac:dyDescent="0.25">
      <c r="A10056" s="1" t="s">
        <v>43370</v>
      </c>
    </row>
    <row r="10057" spans="1:1" x14ac:dyDescent="0.25">
      <c r="A10057" s="1" t="s">
        <v>43371</v>
      </c>
    </row>
    <row r="10058" spans="1:1" x14ac:dyDescent="0.25">
      <c r="A10058" s="1" t="s">
        <v>43372</v>
      </c>
    </row>
    <row r="10059" spans="1:1" x14ac:dyDescent="0.25">
      <c r="A10059" s="1" t="s">
        <v>43373</v>
      </c>
    </row>
    <row r="10060" spans="1:1" x14ac:dyDescent="0.25">
      <c r="A10060" s="1" t="s">
        <v>43374</v>
      </c>
    </row>
    <row r="10061" spans="1:1" x14ac:dyDescent="0.25">
      <c r="A10061" s="1" t="s">
        <v>43375</v>
      </c>
    </row>
    <row r="10062" spans="1:1" x14ac:dyDescent="0.25">
      <c r="A10062" s="1" t="s">
        <v>43376</v>
      </c>
    </row>
    <row r="10063" spans="1:1" x14ac:dyDescent="0.25">
      <c r="A10063" s="1" t="s">
        <v>43377</v>
      </c>
    </row>
    <row r="10064" spans="1:1" x14ac:dyDescent="0.25">
      <c r="A10064" s="1" t="s">
        <v>43378</v>
      </c>
    </row>
    <row r="10065" spans="1:1" x14ac:dyDescent="0.25">
      <c r="A10065" s="1" t="s">
        <v>43379</v>
      </c>
    </row>
    <row r="10066" spans="1:1" x14ac:dyDescent="0.25">
      <c r="A10066" s="1" t="s">
        <v>43380</v>
      </c>
    </row>
    <row r="10067" spans="1:1" x14ac:dyDescent="0.25">
      <c r="A10067" s="1" t="s">
        <v>43381</v>
      </c>
    </row>
    <row r="10068" spans="1:1" x14ac:dyDescent="0.25">
      <c r="A10068" s="1" t="s">
        <v>43382</v>
      </c>
    </row>
    <row r="10069" spans="1:1" x14ac:dyDescent="0.25">
      <c r="A10069" s="1" t="s">
        <v>43383</v>
      </c>
    </row>
    <row r="10070" spans="1:1" x14ac:dyDescent="0.25">
      <c r="A10070" s="1" t="s">
        <v>43384</v>
      </c>
    </row>
    <row r="10071" spans="1:1" x14ac:dyDescent="0.25">
      <c r="A10071" s="1" t="s">
        <v>43385</v>
      </c>
    </row>
    <row r="10072" spans="1:1" x14ac:dyDescent="0.25">
      <c r="A10072" s="1" t="s">
        <v>43386</v>
      </c>
    </row>
    <row r="10073" spans="1:1" x14ac:dyDescent="0.25">
      <c r="A10073" s="1" t="s">
        <v>43387</v>
      </c>
    </row>
    <row r="10074" spans="1:1" x14ac:dyDescent="0.25">
      <c r="A10074" s="1" t="s">
        <v>43388</v>
      </c>
    </row>
    <row r="10075" spans="1:1" x14ac:dyDescent="0.25">
      <c r="A10075" s="1" t="s">
        <v>43389</v>
      </c>
    </row>
    <row r="10076" spans="1:1" x14ac:dyDescent="0.25">
      <c r="A10076" s="1" t="s">
        <v>43390</v>
      </c>
    </row>
    <row r="10077" spans="1:1" x14ac:dyDescent="0.25">
      <c r="A10077" s="1" t="s">
        <v>43391</v>
      </c>
    </row>
    <row r="10078" spans="1:1" x14ac:dyDescent="0.25">
      <c r="A10078" s="1" t="s">
        <v>43392</v>
      </c>
    </row>
    <row r="10079" spans="1:1" x14ac:dyDescent="0.25">
      <c r="A10079" s="1" t="s">
        <v>43393</v>
      </c>
    </row>
    <row r="10080" spans="1:1" x14ac:dyDescent="0.25">
      <c r="A10080" s="1" t="s">
        <v>43394</v>
      </c>
    </row>
    <row r="10081" spans="1:1" x14ac:dyDescent="0.25">
      <c r="A10081" s="1" t="s">
        <v>43395</v>
      </c>
    </row>
    <row r="10082" spans="1:1" x14ac:dyDescent="0.25">
      <c r="A10082" s="1" t="s">
        <v>43396</v>
      </c>
    </row>
    <row r="10083" spans="1:1" x14ac:dyDescent="0.25">
      <c r="A10083" s="1" t="s">
        <v>43397</v>
      </c>
    </row>
    <row r="10084" spans="1:1" x14ac:dyDescent="0.25">
      <c r="A10084" s="1" t="s">
        <v>43398</v>
      </c>
    </row>
    <row r="10085" spans="1:1" x14ac:dyDescent="0.25">
      <c r="A10085" s="1" t="s">
        <v>43399</v>
      </c>
    </row>
    <row r="10086" spans="1:1" x14ac:dyDescent="0.25">
      <c r="A10086" s="1" t="s">
        <v>43400</v>
      </c>
    </row>
    <row r="10087" spans="1:1" x14ac:dyDescent="0.25">
      <c r="A10087" s="1" t="s">
        <v>43401</v>
      </c>
    </row>
    <row r="10088" spans="1:1" x14ac:dyDescent="0.25">
      <c r="A10088" s="1" t="s">
        <v>43402</v>
      </c>
    </row>
    <row r="10089" spans="1:1" x14ac:dyDescent="0.25">
      <c r="A10089" s="1" t="s">
        <v>43403</v>
      </c>
    </row>
    <row r="10090" spans="1:1" x14ac:dyDescent="0.25">
      <c r="A10090" s="1" t="s">
        <v>43404</v>
      </c>
    </row>
    <row r="10091" spans="1:1" x14ac:dyDescent="0.25">
      <c r="A10091" s="1" t="s">
        <v>43405</v>
      </c>
    </row>
    <row r="10092" spans="1:1" x14ac:dyDescent="0.25">
      <c r="A10092" s="1" t="s">
        <v>43406</v>
      </c>
    </row>
    <row r="10093" spans="1:1" x14ac:dyDescent="0.25">
      <c r="A10093" s="1" t="s">
        <v>43407</v>
      </c>
    </row>
    <row r="10094" spans="1:1" x14ac:dyDescent="0.25">
      <c r="A10094" s="1" t="s">
        <v>43408</v>
      </c>
    </row>
    <row r="10095" spans="1:1" x14ac:dyDescent="0.25">
      <c r="A10095" s="1" t="s">
        <v>43409</v>
      </c>
    </row>
    <row r="10096" spans="1:1" x14ac:dyDescent="0.25">
      <c r="A10096" s="1" t="s">
        <v>43410</v>
      </c>
    </row>
    <row r="10097" spans="1:1" x14ac:dyDescent="0.25">
      <c r="A10097" s="1" t="s">
        <v>43411</v>
      </c>
    </row>
    <row r="10098" spans="1:1" x14ac:dyDescent="0.25">
      <c r="A10098" s="1" t="s">
        <v>43412</v>
      </c>
    </row>
    <row r="10099" spans="1:1" x14ac:dyDescent="0.25">
      <c r="A10099" s="1" t="s">
        <v>43413</v>
      </c>
    </row>
    <row r="10100" spans="1:1" x14ac:dyDescent="0.25">
      <c r="A10100" s="1" t="s">
        <v>43414</v>
      </c>
    </row>
    <row r="10101" spans="1:1" x14ac:dyDescent="0.25">
      <c r="A10101" s="1" t="s">
        <v>43415</v>
      </c>
    </row>
    <row r="10102" spans="1:1" x14ac:dyDescent="0.25">
      <c r="A10102" s="1" t="s">
        <v>43416</v>
      </c>
    </row>
    <row r="10103" spans="1:1" x14ac:dyDescent="0.25">
      <c r="A10103" s="1" t="s">
        <v>43417</v>
      </c>
    </row>
    <row r="10104" spans="1:1" x14ac:dyDescent="0.25">
      <c r="A10104" s="1" t="s">
        <v>43418</v>
      </c>
    </row>
    <row r="10105" spans="1:1" x14ac:dyDescent="0.25">
      <c r="A10105" s="1" t="s">
        <v>43419</v>
      </c>
    </row>
    <row r="10106" spans="1:1" x14ac:dyDescent="0.25">
      <c r="A10106" s="1" t="s">
        <v>43420</v>
      </c>
    </row>
    <row r="10107" spans="1:1" x14ac:dyDescent="0.25">
      <c r="A10107" s="1" t="s">
        <v>43421</v>
      </c>
    </row>
    <row r="10108" spans="1:1" x14ac:dyDescent="0.25">
      <c r="A10108" s="1" t="s">
        <v>43422</v>
      </c>
    </row>
    <row r="10109" spans="1:1" x14ac:dyDescent="0.25">
      <c r="A10109" s="1" t="s">
        <v>43423</v>
      </c>
    </row>
    <row r="10110" spans="1:1" x14ac:dyDescent="0.25">
      <c r="A10110" s="1" t="s">
        <v>43424</v>
      </c>
    </row>
    <row r="10112" spans="1:1" x14ac:dyDescent="0.25">
      <c r="A10112" s="1" t="s">
        <v>27</v>
      </c>
    </row>
    <row r="10115" spans="1:1" x14ac:dyDescent="0.25">
      <c r="A10115" s="1" t="s">
        <v>4</v>
      </c>
    </row>
    <row r="10116" spans="1:1" x14ac:dyDescent="0.25">
      <c r="A10116" s="1" t="s">
        <v>43425</v>
      </c>
    </row>
    <row r="10117" spans="1:1" x14ac:dyDescent="0.25">
      <c r="A10117" s="1" t="s">
        <v>43426</v>
      </c>
    </row>
    <row r="10118" spans="1:1" x14ac:dyDescent="0.25">
      <c r="A10118" s="1" t="s">
        <v>43427</v>
      </c>
    </row>
    <row r="10119" spans="1:1" x14ac:dyDescent="0.25">
      <c r="A10119" s="1" t="s">
        <v>43428</v>
      </c>
    </row>
    <row r="10120" spans="1:1" x14ac:dyDescent="0.25">
      <c r="A10120" s="1" t="s">
        <v>43429</v>
      </c>
    </row>
    <row r="10121" spans="1:1" x14ac:dyDescent="0.25">
      <c r="A10121" s="1" t="s">
        <v>43430</v>
      </c>
    </row>
    <row r="10122" spans="1:1" x14ac:dyDescent="0.25">
      <c r="A10122" s="1" t="s">
        <v>43431</v>
      </c>
    </row>
    <row r="10123" spans="1:1" x14ac:dyDescent="0.25">
      <c r="A10123" s="1" t="s">
        <v>43432</v>
      </c>
    </row>
    <row r="10125" spans="1:1" x14ac:dyDescent="0.25">
      <c r="A10125" s="1" t="s">
        <v>5</v>
      </c>
    </row>
    <row r="10126" spans="1:1" x14ac:dyDescent="0.25">
      <c r="A10126" s="1" t="s">
        <v>43433</v>
      </c>
    </row>
    <row r="10127" spans="1:1" x14ac:dyDescent="0.25">
      <c r="A10127" s="1" t="s">
        <v>43434</v>
      </c>
    </row>
    <row r="10128" spans="1:1" x14ac:dyDescent="0.25">
      <c r="A10128" s="1" t="s">
        <v>43435</v>
      </c>
    </row>
    <row r="10129" spans="1:1" x14ac:dyDescent="0.25">
      <c r="A10129" s="1" t="s">
        <v>43436</v>
      </c>
    </row>
    <row r="10130" spans="1:1" x14ac:dyDescent="0.25">
      <c r="A10130" s="1" t="s">
        <v>43437</v>
      </c>
    </row>
    <row r="10131" spans="1:1" x14ac:dyDescent="0.25">
      <c r="A10131" s="1" t="s">
        <v>43438</v>
      </c>
    </row>
    <row r="10132" spans="1:1" x14ac:dyDescent="0.25">
      <c r="A10132" s="1" t="s">
        <v>43439</v>
      </c>
    </row>
    <row r="10133" spans="1:1" x14ac:dyDescent="0.25">
      <c r="A10133" s="1" t="s">
        <v>43440</v>
      </c>
    </row>
    <row r="10134" spans="1:1" x14ac:dyDescent="0.25">
      <c r="A10134" s="1" t="s">
        <v>43441</v>
      </c>
    </row>
    <row r="10135" spans="1:1" x14ac:dyDescent="0.25">
      <c r="A10135" s="1" t="s">
        <v>43442</v>
      </c>
    </row>
    <row r="10137" spans="1:1" x14ac:dyDescent="0.25">
      <c r="A10137" s="1" t="s">
        <v>6</v>
      </c>
    </row>
    <row r="10138" spans="1:1" x14ac:dyDescent="0.25">
      <c r="A10138" s="1" t="s">
        <v>43443</v>
      </c>
    </row>
    <row r="10139" spans="1:1" x14ac:dyDescent="0.25">
      <c r="A10139" s="1" t="s">
        <v>43444</v>
      </c>
    </row>
    <row r="10140" spans="1:1" x14ac:dyDescent="0.25">
      <c r="A10140" s="1" t="s">
        <v>43445</v>
      </c>
    </row>
    <row r="10141" spans="1:1" x14ac:dyDescent="0.25">
      <c r="A10141" s="1" t="s">
        <v>43446</v>
      </c>
    </row>
    <row r="10143" spans="1:1" x14ac:dyDescent="0.25">
      <c r="A10143" s="1" t="s">
        <v>32</v>
      </c>
    </row>
    <row r="10144" spans="1:1" x14ac:dyDescent="0.25">
      <c r="A10144" s="1" t="s">
        <v>43447</v>
      </c>
    </row>
    <row r="10145" spans="1:1" x14ac:dyDescent="0.25">
      <c r="A10145" s="1" t="s">
        <v>43448</v>
      </c>
    </row>
    <row r="10146" spans="1:1" x14ac:dyDescent="0.25">
      <c r="A10146" s="1" t="s">
        <v>43449</v>
      </c>
    </row>
    <row r="10147" spans="1:1" x14ac:dyDescent="0.25">
      <c r="A10147" s="1" t="s">
        <v>43450</v>
      </c>
    </row>
    <row r="10148" spans="1:1" x14ac:dyDescent="0.25">
      <c r="A10148" s="1" t="s">
        <v>43451</v>
      </c>
    </row>
    <row r="10149" spans="1:1" x14ac:dyDescent="0.25">
      <c r="A10149" s="1" t="s">
        <v>43452</v>
      </c>
    </row>
    <row r="10150" spans="1:1" x14ac:dyDescent="0.25">
      <c r="A10150" s="1" t="s">
        <v>43453</v>
      </c>
    </row>
    <row r="10151" spans="1:1" x14ac:dyDescent="0.25">
      <c r="A10151" s="1" t="s">
        <v>43454</v>
      </c>
    </row>
    <row r="10153" spans="1:1" x14ac:dyDescent="0.25">
      <c r="A10153" s="1" t="s">
        <v>11</v>
      </c>
    </row>
    <row r="10154" spans="1:1" x14ac:dyDescent="0.25">
      <c r="A10154" s="1" t="s">
        <v>43455</v>
      </c>
    </row>
    <row r="10155" spans="1:1" x14ac:dyDescent="0.25">
      <c r="A10155" s="1" t="s">
        <v>43456</v>
      </c>
    </row>
    <row r="10156" spans="1:1" x14ac:dyDescent="0.25">
      <c r="A10156" s="1" t="s">
        <v>43457</v>
      </c>
    </row>
    <row r="10157" spans="1:1" x14ac:dyDescent="0.25">
      <c r="A10157" s="1" t="s">
        <v>43458</v>
      </c>
    </row>
    <row r="10158" spans="1:1" x14ac:dyDescent="0.25">
      <c r="A10158" s="1" t="s">
        <v>43459</v>
      </c>
    </row>
    <row r="10159" spans="1:1" x14ac:dyDescent="0.25">
      <c r="A10159" s="1" t="s">
        <v>43460</v>
      </c>
    </row>
    <row r="10160" spans="1:1" x14ac:dyDescent="0.25">
      <c r="A10160" s="1" t="s">
        <v>43461</v>
      </c>
    </row>
    <row r="10161" spans="1:1" x14ac:dyDescent="0.25">
      <c r="A10161" s="1" t="s">
        <v>43462</v>
      </c>
    </row>
    <row r="10162" spans="1:1" x14ac:dyDescent="0.25">
      <c r="A10162" s="1" t="s">
        <v>43463</v>
      </c>
    </row>
    <row r="10163" spans="1:1" x14ac:dyDescent="0.25">
      <c r="A10163" s="1" t="s">
        <v>43464</v>
      </c>
    </row>
    <row r="10164" spans="1:1" x14ac:dyDescent="0.25">
      <c r="A10164" s="1" t="s">
        <v>43465</v>
      </c>
    </row>
    <row r="10165" spans="1:1" x14ac:dyDescent="0.25">
      <c r="A10165" s="1" t="s">
        <v>43466</v>
      </c>
    </row>
    <row r="10166" spans="1:1" x14ac:dyDescent="0.25">
      <c r="A10166" s="1" t="s">
        <v>43467</v>
      </c>
    </row>
    <row r="10167" spans="1:1" x14ac:dyDescent="0.25">
      <c r="A10167" s="1" t="s">
        <v>43468</v>
      </c>
    </row>
    <row r="10168" spans="1:1" x14ac:dyDescent="0.25">
      <c r="A10168" s="1" t="s">
        <v>43469</v>
      </c>
    </row>
    <row r="10169" spans="1:1" x14ac:dyDescent="0.25">
      <c r="A10169" s="1" t="s">
        <v>43470</v>
      </c>
    </row>
    <row r="10170" spans="1:1" x14ac:dyDescent="0.25">
      <c r="A10170" s="1" t="s">
        <v>43471</v>
      </c>
    </row>
    <row r="10171" spans="1:1" x14ac:dyDescent="0.25">
      <c r="A10171" s="1" t="s">
        <v>43472</v>
      </c>
    </row>
    <row r="10172" spans="1:1" x14ac:dyDescent="0.25">
      <c r="A10172" s="1" t="s">
        <v>43473</v>
      </c>
    </row>
    <row r="10173" spans="1:1" x14ac:dyDescent="0.25">
      <c r="A10173" s="1" t="s">
        <v>43474</v>
      </c>
    </row>
    <row r="10174" spans="1:1" x14ac:dyDescent="0.25">
      <c r="A10174" s="1" t="s">
        <v>43475</v>
      </c>
    </row>
    <row r="10175" spans="1:1" x14ac:dyDescent="0.25">
      <c r="A10175" s="1" t="s">
        <v>43476</v>
      </c>
    </row>
    <row r="10176" spans="1:1" x14ac:dyDescent="0.25">
      <c r="A10176" s="1" t="s">
        <v>43477</v>
      </c>
    </row>
    <row r="10177" spans="1:1" x14ac:dyDescent="0.25">
      <c r="A10177" s="1" t="s">
        <v>43478</v>
      </c>
    </row>
    <row r="10178" spans="1:1" x14ac:dyDescent="0.25">
      <c r="A10178" s="1" t="s">
        <v>43479</v>
      </c>
    </row>
    <row r="10179" spans="1:1" x14ac:dyDescent="0.25">
      <c r="A10179" s="1" t="s">
        <v>43480</v>
      </c>
    </row>
    <row r="10180" spans="1:1" x14ac:dyDescent="0.25">
      <c r="A10180" s="1" t="s">
        <v>43481</v>
      </c>
    </row>
    <row r="10181" spans="1:1" x14ac:dyDescent="0.25">
      <c r="A10181" s="1" t="s">
        <v>43482</v>
      </c>
    </row>
    <row r="10183" spans="1:1" x14ac:dyDescent="0.25">
      <c r="A10183" s="1" t="s">
        <v>35</v>
      </c>
    </row>
    <row r="10184" spans="1:1" x14ac:dyDescent="0.25">
      <c r="A10184" s="1" t="s">
        <v>43483</v>
      </c>
    </row>
    <row r="10185" spans="1:1" x14ac:dyDescent="0.25">
      <c r="A10185" s="1" t="s">
        <v>43484</v>
      </c>
    </row>
    <row r="10186" spans="1:1" x14ac:dyDescent="0.25">
      <c r="A10186" s="1" t="s">
        <v>43485</v>
      </c>
    </row>
    <row r="10187" spans="1:1" x14ac:dyDescent="0.25">
      <c r="A10187" s="1" t="s">
        <v>43486</v>
      </c>
    </row>
    <row r="10188" spans="1:1" x14ac:dyDescent="0.25">
      <c r="A10188" s="1" t="s">
        <v>43487</v>
      </c>
    </row>
    <row r="10189" spans="1:1" x14ac:dyDescent="0.25">
      <c r="A10189" s="1" t="s">
        <v>43488</v>
      </c>
    </row>
    <row r="10190" spans="1:1" x14ac:dyDescent="0.25">
      <c r="A10190" s="1" t="s">
        <v>43489</v>
      </c>
    </row>
    <row r="10191" spans="1:1" x14ac:dyDescent="0.25">
      <c r="A10191" s="1" t="s">
        <v>43490</v>
      </c>
    </row>
    <row r="10193" spans="1:1" x14ac:dyDescent="0.25">
      <c r="A10193" s="1" t="s">
        <v>94</v>
      </c>
    </row>
    <row r="10194" spans="1:1" x14ac:dyDescent="0.25">
      <c r="A10194" s="1" t="s">
        <v>43491</v>
      </c>
    </row>
    <row r="10195" spans="1:1" x14ac:dyDescent="0.25">
      <c r="A10195" s="1" t="s">
        <v>43492</v>
      </c>
    </row>
    <row r="10197" spans="1:1" x14ac:dyDescent="0.25">
      <c r="A10197" s="1" t="s">
        <v>15</v>
      </c>
    </row>
    <row r="10198" spans="1:1" x14ac:dyDescent="0.25">
      <c r="A10198" s="1" t="s">
        <v>43493</v>
      </c>
    </row>
    <row r="10199" spans="1:1" x14ac:dyDescent="0.25">
      <c r="A10199" s="1" t="s">
        <v>43494</v>
      </c>
    </row>
    <row r="10200" spans="1:1" x14ac:dyDescent="0.25">
      <c r="A10200" s="1" t="s">
        <v>43495</v>
      </c>
    </row>
    <row r="10201" spans="1:1" x14ac:dyDescent="0.25">
      <c r="A10201" s="1" t="s">
        <v>43496</v>
      </c>
    </row>
    <row r="10202" spans="1:1" x14ac:dyDescent="0.25">
      <c r="A10202" s="1" t="s">
        <v>43497</v>
      </c>
    </row>
    <row r="10203" spans="1:1" x14ac:dyDescent="0.25">
      <c r="A10203" s="1" t="s">
        <v>43498</v>
      </c>
    </row>
    <row r="10204" spans="1:1" x14ac:dyDescent="0.25">
      <c r="A10204" s="1" t="s">
        <v>43499</v>
      </c>
    </row>
    <row r="10205" spans="1:1" x14ac:dyDescent="0.25">
      <c r="A10205" s="1" t="s">
        <v>43500</v>
      </c>
    </row>
    <row r="10207" spans="1:1" x14ac:dyDescent="0.25">
      <c r="A10207" s="1" t="s">
        <v>2</v>
      </c>
    </row>
    <row r="10208" spans="1:1" x14ac:dyDescent="0.25">
      <c r="A10208" s="1" t="s">
        <v>43501</v>
      </c>
    </row>
    <row r="10209" spans="1:1" x14ac:dyDescent="0.25">
      <c r="A10209" s="1" t="s">
        <v>43502</v>
      </c>
    </row>
    <row r="10210" spans="1:1" x14ac:dyDescent="0.25">
      <c r="A10210" s="1" t="s">
        <v>43503</v>
      </c>
    </row>
    <row r="10211" spans="1:1" x14ac:dyDescent="0.25">
      <c r="A10211" s="1" t="s">
        <v>43504</v>
      </c>
    </row>
    <row r="10213" spans="1:1" x14ac:dyDescent="0.25">
      <c r="A10213" s="1" t="s">
        <v>18</v>
      </c>
    </row>
    <row r="10214" spans="1:1" x14ac:dyDescent="0.25">
      <c r="A10214" s="1" t="s">
        <v>43505</v>
      </c>
    </row>
    <row r="10215" spans="1:1" x14ac:dyDescent="0.25">
      <c r="A10215" s="1" t="s">
        <v>43506</v>
      </c>
    </row>
    <row r="10216" spans="1:1" x14ac:dyDescent="0.25">
      <c r="A10216" s="1" t="s">
        <v>43507</v>
      </c>
    </row>
    <row r="10217" spans="1:1" x14ac:dyDescent="0.25">
      <c r="A10217" s="1" t="s">
        <v>43508</v>
      </c>
    </row>
    <row r="10218" spans="1:1" x14ac:dyDescent="0.25">
      <c r="A10218" s="1" t="s">
        <v>43509</v>
      </c>
    </row>
    <row r="10219" spans="1:1" x14ac:dyDescent="0.25">
      <c r="A10219" s="1" t="s">
        <v>43510</v>
      </c>
    </row>
    <row r="10220" spans="1:1" x14ac:dyDescent="0.25">
      <c r="A10220" s="1" t="s">
        <v>43511</v>
      </c>
    </row>
    <row r="10221" spans="1:1" x14ac:dyDescent="0.25">
      <c r="A10221" s="1" t="s">
        <v>43512</v>
      </c>
    </row>
    <row r="10222" spans="1:1" x14ac:dyDescent="0.25">
      <c r="A10222" s="1" t="s">
        <v>43513</v>
      </c>
    </row>
    <row r="10223" spans="1:1" x14ac:dyDescent="0.25">
      <c r="A10223" s="1" t="s">
        <v>43514</v>
      </c>
    </row>
    <row r="10224" spans="1:1" x14ac:dyDescent="0.25">
      <c r="A10224" s="1" t="s">
        <v>43515</v>
      </c>
    </row>
    <row r="10225" spans="1:1" x14ac:dyDescent="0.25">
      <c r="A10225" s="1" t="s">
        <v>43516</v>
      </c>
    </row>
    <row r="10226" spans="1:1" x14ac:dyDescent="0.25">
      <c r="A10226" s="1" t="s">
        <v>43517</v>
      </c>
    </row>
    <row r="10227" spans="1:1" x14ac:dyDescent="0.25">
      <c r="A10227" s="1" t="s">
        <v>43518</v>
      </c>
    </row>
    <row r="10228" spans="1:1" x14ac:dyDescent="0.25">
      <c r="A10228" s="1" t="s">
        <v>43519</v>
      </c>
    </row>
    <row r="10229" spans="1:1" x14ac:dyDescent="0.25">
      <c r="A10229" s="1" t="s">
        <v>43520</v>
      </c>
    </row>
    <row r="10230" spans="1:1" x14ac:dyDescent="0.25">
      <c r="A10230" s="1" t="s">
        <v>43521</v>
      </c>
    </row>
    <row r="10231" spans="1:1" x14ac:dyDescent="0.25">
      <c r="A10231" s="1" t="s">
        <v>43522</v>
      </c>
    </row>
    <row r="10232" spans="1:1" x14ac:dyDescent="0.25">
      <c r="A10232" s="1" t="s">
        <v>43523</v>
      </c>
    </row>
    <row r="10233" spans="1:1" x14ac:dyDescent="0.25">
      <c r="A10233" s="1" t="s">
        <v>43524</v>
      </c>
    </row>
    <row r="10234" spans="1:1" x14ac:dyDescent="0.25">
      <c r="A10234" s="1" t="s">
        <v>43525</v>
      </c>
    </row>
    <row r="10235" spans="1:1" x14ac:dyDescent="0.25">
      <c r="A10235" s="1" t="s">
        <v>43526</v>
      </c>
    </row>
    <row r="10236" spans="1:1" x14ac:dyDescent="0.25">
      <c r="A10236" s="1" t="s">
        <v>43527</v>
      </c>
    </row>
    <row r="10237" spans="1:1" x14ac:dyDescent="0.25">
      <c r="A10237" s="1" t="s">
        <v>43528</v>
      </c>
    </row>
    <row r="10238" spans="1:1" x14ac:dyDescent="0.25">
      <c r="A10238" s="1" t="s">
        <v>43529</v>
      </c>
    </row>
    <row r="10239" spans="1:1" x14ac:dyDescent="0.25">
      <c r="A10239" s="1" t="s">
        <v>43530</v>
      </c>
    </row>
    <row r="10240" spans="1:1" x14ac:dyDescent="0.25">
      <c r="A10240" s="1" t="s">
        <v>43531</v>
      </c>
    </row>
    <row r="10241" spans="1:1" x14ac:dyDescent="0.25">
      <c r="A10241" s="1" t="s">
        <v>43532</v>
      </c>
    </row>
    <row r="10242" spans="1:1" x14ac:dyDescent="0.25">
      <c r="A10242" s="1" t="s">
        <v>43533</v>
      </c>
    </row>
    <row r="10243" spans="1:1" x14ac:dyDescent="0.25">
      <c r="A10243" s="1" t="s">
        <v>43534</v>
      </c>
    </row>
    <row r="10244" spans="1:1" x14ac:dyDescent="0.25">
      <c r="A10244" s="1" t="s">
        <v>43535</v>
      </c>
    </row>
    <row r="10245" spans="1:1" x14ac:dyDescent="0.25">
      <c r="A10245" s="1" t="s">
        <v>43536</v>
      </c>
    </row>
    <row r="10246" spans="1:1" x14ac:dyDescent="0.25">
      <c r="A10246" s="1" t="s">
        <v>43537</v>
      </c>
    </row>
    <row r="10247" spans="1:1" x14ac:dyDescent="0.25">
      <c r="A10247" s="1" t="s">
        <v>43538</v>
      </c>
    </row>
    <row r="10248" spans="1:1" x14ac:dyDescent="0.25">
      <c r="A10248" s="1" t="s">
        <v>43539</v>
      </c>
    </row>
    <row r="10249" spans="1:1" x14ac:dyDescent="0.25">
      <c r="A10249" s="1" t="s">
        <v>43540</v>
      </c>
    </row>
    <row r="10250" spans="1:1" x14ac:dyDescent="0.25">
      <c r="A10250" s="1" t="s">
        <v>43541</v>
      </c>
    </row>
    <row r="10251" spans="1:1" x14ac:dyDescent="0.25">
      <c r="A10251" s="1" t="s">
        <v>43542</v>
      </c>
    </row>
    <row r="10252" spans="1:1" x14ac:dyDescent="0.25">
      <c r="A10252" s="1" t="s">
        <v>43543</v>
      </c>
    </row>
    <row r="10253" spans="1:1" x14ac:dyDescent="0.25">
      <c r="A10253" s="1" t="s">
        <v>43544</v>
      </c>
    </row>
    <row r="10254" spans="1:1" x14ac:dyDescent="0.25">
      <c r="A10254" s="1" t="s">
        <v>43545</v>
      </c>
    </row>
    <row r="10255" spans="1:1" x14ac:dyDescent="0.25">
      <c r="A10255" s="1" t="s">
        <v>43546</v>
      </c>
    </row>
    <row r="10256" spans="1:1" x14ac:dyDescent="0.25">
      <c r="A10256" s="1" t="s">
        <v>43547</v>
      </c>
    </row>
    <row r="10257" spans="1:1" x14ac:dyDescent="0.25">
      <c r="A10257" s="1" t="s">
        <v>43548</v>
      </c>
    </row>
    <row r="10258" spans="1:1" x14ac:dyDescent="0.25">
      <c r="A10258" s="1" t="s">
        <v>43549</v>
      </c>
    </row>
    <row r="10259" spans="1:1" x14ac:dyDescent="0.25">
      <c r="A10259" s="1" t="s">
        <v>43550</v>
      </c>
    </row>
    <row r="10260" spans="1:1" x14ac:dyDescent="0.25">
      <c r="A10260" s="1" t="s">
        <v>43551</v>
      </c>
    </row>
    <row r="10261" spans="1:1" x14ac:dyDescent="0.25">
      <c r="A10261" s="1" t="s">
        <v>43552</v>
      </c>
    </row>
    <row r="10262" spans="1:1" x14ac:dyDescent="0.25">
      <c r="A10262" s="1" t="s">
        <v>43553</v>
      </c>
    </row>
    <row r="10263" spans="1:1" x14ac:dyDescent="0.25">
      <c r="A10263" s="1" t="s">
        <v>43554</v>
      </c>
    </row>
    <row r="10264" spans="1:1" x14ac:dyDescent="0.25">
      <c r="A10264" s="1" t="s">
        <v>43555</v>
      </c>
    </row>
    <row r="10265" spans="1:1" x14ac:dyDescent="0.25">
      <c r="A10265" s="1" t="s">
        <v>43556</v>
      </c>
    </row>
    <row r="10266" spans="1:1" x14ac:dyDescent="0.25">
      <c r="A10266" s="1" t="s">
        <v>43557</v>
      </c>
    </row>
    <row r="10267" spans="1:1" x14ac:dyDescent="0.25">
      <c r="A10267" s="1" t="s">
        <v>43558</v>
      </c>
    </row>
    <row r="10268" spans="1:1" x14ac:dyDescent="0.25">
      <c r="A10268" s="1" t="s">
        <v>43559</v>
      </c>
    </row>
    <row r="10269" spans="1:1" x14ac:dyDescent="0.25">
      <c r="A10269" s="1" t="s">
        <v>43560</v>
      </c>
    </row>
    <row r="10270" spans="1:1" x14ac:dyDescent="0.25">
      <c r="A10270" s="1" t="s">
        <v>43561</v>
      </c>
    </row>
    <row r="10271" spans="1:1" x14ac:dyDescent="0.25">
      <c r="A10271" s="1" t="s">
        <v>43562</v>
      </c>
    </row>
    <row r="10272" spans="1:1" x14ac:dyDescent="0.25">
      <c r="A10272" s="1" t="s">
        <v>43563</v>
      </c>
    </row>
    <row r="10273" spans="1:1" x14ac:dyDescent="0.25">
      <c r="A10273" s="1" t="s">
        <v>43564</v>
      </c>
    </row>
    <row r="10274" spans="1:1" x14ac:dyDescent="0.25">
      <c r="A10274" s="1" t="s">
        <v>43565</v>
      </c>
    </row>
    <row r="10275" spans="1:1" x14ac:dyDescent="0.25">
      <c r="A10275" s="1" t="s">
        <v>43566</v>
      </c>
    </row>
    <row r="10276" spans="1:1" x14ac:dyDescent="0.25">
      <c r="A10276" s="1" t="s">
        <v>43567</v>
      </c>
    </row>
    <row r="10277" spans="1:1" x14ac:dyDescent="0.25">
      <c r="A10277" s="1" t="s">
        <v>43568</v>
      </c>
    </row>
    <row r="10278" spans="1:1" x14ac:dyDescent="0.25">
      <c r="A10278" s="1" t="s">
        <v>43569</v>
      </c>
    </row>
    <row r="10279" spans="1:1" x14ac:dyDescent="0.25">
      <c r="A10279" s="1" t="s">
        <v>43570</v>
      </c>
    </row>
    <row r="10280" spans="1:1" x14ac:dyDescent="0.25">
      <c r="A10280" s="1" t="s">
        <v>43571</v>
      </c>
    </row>
    <row r="10281" spans="1:1" x14ac:dyDescent="0.25">
      <c r="A10281" s="1" t="s">
        <v>43572</v>
      </c>
    </row>
    <row r="10282" spans="1:1" x14ac:dyDescent="0.25">
      <c r="A10282" s="1" t="s">
        <v>43573</v>
      </c>
    </row>
    <row r="10283" spans="1:1" x14ac:dyDescent="0.25">
      <c r="A10283" s="1" t="s">
        <v>43574</v>
      </c>
    </row>
    <row r="10284" spans="1:1" x14ac:dyDescent="0.25">
      <c r="A10284" s="1" t="s">
        <v>43575</v>
      </c>
    </row>
    <row r="10285" spans="1:1" x14ac:dyDescent="0.25">
      <c r="A10285" s="1" t="s">
        <v>43576</v>
      </c>
    </row>
    <row r="10287" spans="1:1" x14ac:dyDescent="0.25">
      <c r="A10287" s="1" t="s">
        <v>19</v>
      </c>
    </row>
    <row r="10288" spans="1:1" x14ac:dyDescent="0.25">
      <c r="A10288" s="1" t="s">
        <v>43577</v>
      </c>
    </row>
    <row r="10289" spans="1:1" x14ac:dyDescent="0.25">
      <c r="A10289" s="1" t="s">
        <v>43578</v>
      </c>
    </row>
    <row r="10290" spans="1:1" x14ac:dyDescent="0.25">
      <c r="A10290" s="1" t="s">
        <v>43579</v>
      </c>
    </row>
    <row r="10291" spans="1:1" x14ac:dyDescent="0.25">
      <c r="A10291" s="1" t="s">
        <v>43580</v>
      </c>
    </row>
    <row r="10292" spans="1:1" x14ac:dyDescent="0.25">
      <c r="A10292" s="1" t="s">
        <v>43581</v>
      </c>
    </row>
    <row r="10293" spans="1:1" x14ac:dyDescent="0.25">
      <c r="A10293" s="1" t="s">
        <v>43582</v>
      </c>
    </row>
    <row r="10294" spans="1:1" x14ac:dyDescent="0.25">
      <c r="A10294" s="1" t="s">
        <v>43583</v>
      </c>
    </row>
    <row r="10295" spans="1:1" x14ac:dyDescent="0.25">
      <c r="A10295" s="1" t="s">
        <v>43584</v>
      </c>
    </row>
    <row r="10297" spans="1:1" x14ac:dyDescent="0.25">
      <c r="A10297" s="1" t="s">
        <v>22</v>
      </c>
    </row>
    <row r="10298" spans="1:1" x14ac:dyDescent="0.25">
      <c r="A10298" s="1" t="s">
        <v>43585</v>
      </c>
    </row>
    <row r="10299" spans="1:1" x14ac:dyDescent="0.25">
      <c r="A10299" s="1" t="s">
        <v>43586</v>
      </c>
    </row>
    <row r="10300" spans="1:1" x14ac:dyDescent="0.25">
      <c r="A10300" s="1" t="s">
        <v>43587</v>
      </c>
    </row>
    <row r="10301" spans="1:1" x14ac:dyDescent="0.25">
      <c r="A10301" s="1" t="s">
        <v>43588</v>
      </c>
    </row>
    <row r="10303" spans="1:1" x14ac:dyDescent="0.25">
      <c r="A10303" s="1" t="s">
        <v>89</v>
      </c>
    </row>
    <row r="10306" spans="1:1" x14ac:dyDescent="0.25">
      <c r="A10306" s="1" t="s">
        <v>7</v>
      </c>
    </row>
    <row r="10307" spans="1:1" x14ac:dyDescent="0.25">
      <c r="A10307" s="1" t="s">
        <v>43589</v>
      </c>
    </row>
    <row r="10308" spans="1:1" x14ac:dyDescent="0.25">
      <c r="A10308" s="1" t="s">
        <v>43590</v>
      </c>
    </row>
    <row r="10309" spans="1:1" x14ac:dyDescent="0.25">
      <c r="A10309" s="1" t="s">
        <v>43591</v>
      </c>
    </row>
    <row r="10310" spans="1:1" x14ac:dyDescent="0.25">
      <c r="A10310" s="1" t="s">
        <v>43592</v>
      </c>
    </row>
    <row r="10311" spans="1:1" x14ac:dyDescent="0.25">
      <c r="A10311" s="1" t="s">
        <v>43593</v>
      </c>
    </row>
    <row r="10312" spans="1:1" x14ac:dyDescent="0.25">
      <c r="A10312" s="1" t="s">
        <v>43594</v>
      </c>
    </row>
    <row r="10313" spans="1:1" x14ac:dyDescent="0.25">
      <c r="A10313" s="1" t="s">
        <v>43595</v>
      </c>
    </row>
    <row r="10314" spans="1:1" x14ac:dyDescent="0.25">
      <c r="A10314" s="1" t="s">
        <v>43596</v>
      </c>
    </row>
    <row r="10316" spans="1:1" x14ac:dyDescent="0.25">
      <c r="A10316" s="1" t="s">
        <v>11</v>
      </c>
    </row>
    <row r="10317" spans="1:1" x14ac:dyDescent="0.25">
      <c r="A10317" s="1" t="s">
        <v>43597</v>
      </c>
    </row>
    <row r="10318" spans="1:1" x14ac:dyDescent="0.25">
      <c r="A10318" s="1" t="s">
        <v>43598</v>
      </c>
    </row>
    <row r="10319" spans="1:1" x14ac:dyDescent="0.25">
      <c r="A10319" s="1" t="s">
        <v>43599</v>
      </c>
    </row>
    <row r="10320" spans="1:1" x14ac:dyDescent="0.25">
      <c r="A10320" s="1" t="s">
        <v>43600</v>
      </c>
    </row>
    <row r="10322" spans="1:1" x14ac:dyDescent="0.25">
      <c r="A10322" s="1" t="s">
        <v>2</v>
      </c>
    </row>
    <row r="10323" spans="1:1" x14ac:dyDescent="0.25">
      <c r="A10323" s="1" t="s">
        <v>43601</v>
      </c>
    </row>
    <row r="10324" spans="1:1" x14ac:dyDescent="0.25">
      <c r="A10324" s="1" t="s">
        <v>43602</v>
      </c>
    </row>
    <row r="10325" spans="1:1" x14ac:dyDescent="0.25">
      <c r="A10325" s="1" t="s">
        <v>43603</v>
      </c>
    </row>
    <row r="10326" spans="1:1" x14ac:dyDescent="0.25">
      <c r="A10326" s="1" t="s">
        <v>43604</v>
      </c>
    </row>
    <row r="10327" spans="1:1" x14ac:dyDescent="0.25">
      <c r="A10327" s="1" t="s">
        <v>43605</v>
      </c>
    </row>
    <row r="10328" spans="1:1" x14ac:dyDescent="0.25">
      <c r="A10328" s="1" t="s">
        <v>43606</v>
      </c>
    </row>
    <row r="10329" spans="1:1" x14ac:dyDescent="0.25">
      <c r="A10329" s="1" t="s">
        <v>43607</v>
      </c>
    </row>
    <row r="10330" spans="1:1" x14ac:dyDescent="0.25">
      <c r="A10330" s="1" t="s">
        <v>43608</v>
      </c>
    </row>
    <row r="10331" spans="1:1" x14ac:dyDescent="0.25">
      <c r="A10331" s="1" t="s">
        <v>43609</v>
      </c>
    </row>
    <row r="10332" spans="1:1" x14ac:dyDescent="0.25">
      <c r="A10332" s="1" t="s">
        <v>43610</v>
      </c>
    </row>
    <row r="10333" spans="1:1" x14ac:dyDescent="0.25">
      <c r="A10333" s="1" t="s">
        <v>43611</v>
      </c>
    </row>
    <row r="10334" spans="1:1" x14ac:dyDescent="0.25">
      <c r="A10334" s="1" t="s">
        <v>43612</v>
      </c>
    </row>
    <row r="10335" spans="1:1" x14ac:dyDescent="0.25">
      <c r="A10335" s="1" t="s">
        <v>43613</v>
      </c>
    </row>
    <row r="10336" spans="1:1" x14ac:dyDescent="0.25">
      <c r="A10336" s="1" t="s">
        <v>43614</v>
      </c>
    </row>
    <row r="10337" spans="1:1" x14ac:dyDescent="0.25">
      <c r="A10337" s="1" t="s">
        <v>43615</v>
      </c>
    </row>
    <row r="10338" spans="1:1" x14ac:dyDescent="0.25">
      <c r="A10338" s="1" t="s">
        <v>43616</v>
      </c>
    </row>
    <row r="10339" spans="1:1" x14ac:dyDescent="0.25">
      <c r="A10339" s="1" t="s">
        <v>43617</v>
      </c>
    </row>
    <row r="10340" spans="1:1" x14ac:dyDescent="0.25">
      <c r="A10340" s="1" t="s">
        <v>43618</v>
      </c>
    </row>
    <row r="10341" spans="1:1" x14ac:dyDescent="0.25">
      <c r="A10341" s="1" t="s">
        <v>43619</v>
      </c>
    </row>
    <row r="10342" spans="1:1" x14ac:dyDescent="0.25">
      <c r="A10342" s="1" t="s">
        <v>43620</v>
      </c>
    </row>
    <row r="10343" spans="1:1" x14ac:dyDescent="0.25">
      <c r="A10343" s="1" t="s">
        <v>43621</v>
      </c>
    </row>
    <row r="10344" spans="1:1" x14ac:dyDescent="0.25">
      <c r="A10344" s="1" t="s">
        <v>43622</v>
      </c>
    </row>
    <row r="10345" spans="1:1" x14ac:dyDescent="0.25">
      <c r="A10345" s="1" t="s">
        <v>43623</v>
      </c>
    </row>
    <row r="10346" spans="1:1" x14ac:dyDescent="0.25">
      <c r="A10346" s="1" t="s">
        <v>43624</v>
      </c>
    </row>
    <row r="10347" spans="1:1" x14ac:dyDescent="0.25">
      <c r="A10347" s="1" t="s">
        <v>43625</v>
      </c>
    </row>
    <row r="10348" spans="1:1" x14ac:dyDescent="0.25">
      <c r="A10348" s="1" t="s">
        <v>43626</v>
      </c>
    </row>
    <row r="10349" spans="1:1" x14ac:dyDescent="0.25">
      <c r="A10349" s="1" t="s">
        <v>43627</v>
      </c>
    </row>
    <row r="10350" spans="1:1" x14ac:dyDescent="0.25">
      <c r="A10350" s="1" t="s">
        <v>43628</v>
      </c>
    </row>
    <row r="10351" spans="1:1" x14ac:dyDescent="0.25">
      <c r="A10351" s="1" t="s">
        <v>43629</v>
      </c>
    </row>
    <row r="10352" spans="1:1" x14ac:dyDescent="0.25">
      <c r="A10352" s="1" t="s">
        <v>43630</v>
      </c>
    </row>
    <row r="10354" spans="1:1" x14ac:dyDescent="0.25">
      <c r="A10354" s="1" t="s">
        <v>18</v>
      </c>
    </row>
    <row r="10355" spans="1:1" x14ac:dyDescent="0.25">
      <c r="A10355" s="1" t="s">
        <v>43631</v>
      </c>
    </row>
    <row r="10356" spans="1:1" x14ac:dyDescent="0.25">
      <c r="A10356" s="1" t="s">
        <v>43632</v>
      </c>
    </row>
    <row r="10357" spans="1:1" x14ac:dyDescent="0.25">
      <c r="A10357" s="1" t="s">
        <v>43633</v>
      </c>
    </row>
    <row r="10358" spans="1:1" x14ac:dyDescent="0.25">
      <c r="A10358" s="1" t="s">
        <v>43634</v>
      </c>
    </row>
    <row r="10359" spans="1:1" x14ac:dyDescent="0.25">
      <c r="A10359" s="1" t="s">
        <v>43635</v>
      </c>
    </row>
    <row r="10360" spans="1:1" x14ac:dyDescent="0.25">
      <c r="A10360" s="1" t="s">
        <v>43636</v>
      </c>
    </row>
    <row r="10361" spans="1:1" x14ac:dyDescent="0.25">
      <c r="A10361" s="1" t="s">
        <v>43637</v>
      </c>
    </row>
    <row r="10362" spans="1:1" x14ac:dyDescent="0.25">
      <c r="A10362" s="1" t="s">
        <v>43638</v>
      </c>
    </row>
    <row r="10363" spans="1:1" x14ac:dyDescent="0.25">
      <c r="A10363" s="1" t="s">
        <v>43639</v>
      </c>
    </row>
    <row r="10364" spans="1:1" x14ac:dyDescent="0.25">
      <c r="A10364" s="1" t="s">
        <v>43640</v>
      </c>
    </row>
    <row r="10365" spans="1:1" x14ac:dyDescent="0.25">
      <c r="A10365" s="1" t="s">
        <v>43641</v>
      </c>
    </row>
    <row r="10366" spans="1:1" x14ac:dyDescent="0.25">
      <c r="A10366" s="1" t="s">
        <v>43642</v>
      </c>
    </row>
    <row r="10367" spans="1:1" x14ac:dyDescent="0.25">
      <c r="A10367" s="1" t="s">
        <v>43643</v>
      </c>
    </row>
    <row r="10368" spans="1:1" x14ac:dyDescent="0.25">
      <c r="A10368" s="1" t="s">
        <v>43644</v>
      </c>
    </row>
    <row r="10369" spans="1:1" x14ac:dyDescent="0.25">
      <c r="A10369" s="1" t="s">
        <v>43645</v>
      </c>
    </row>
    <row r="10370" spans="1:1" x14ac:dyDescent="0.25">
      <c r="A10370" s="1" t="s">
        <v>43646</v>
      </c>
    </row>
    <row r="10371" spans="1:1" x14ac:dyDescent="0.25">
      <c r="A10371" s="1" t="s">
        <v>43647</v>
      </c>
    </row>
    <row r="10372" spans="1:1" x14ac:dyDescent="0.25">
      <c r="A10372" s="1" t="s">
        <v>43648</v>
      </c>
    </row>
    <row r="10373" spans="1:1" x14ac:dyDescent="0.25">
      <c r="A10373" s="1" t="s">
        <v>43649</v>
      </c>
    </row>
    <row r="10374" spans="1:1" x14ac:dyDescent="0.25">
      <c r="A10374" s="1" t="s">
        <v>43650</v>
      </c>
    </row>
    <row r="10375" spans="1:1" x14ac:dyDescent="0.25">
      <c r="A10375" s="1" t="s">
        <v>43651</v>
      </c>
    </row>
    <row r="10376" spans="1:1" x14ac:dyDescent="0.25">
      <c r="A10376" s="1" t="s">
        <v>43652</v>
      </c>
    </row>
    <row r="10377" spans="1:1" x14ac:dyDescent="0.25">
      <c r="A10377" s="1" t="s">
        <v>43653</v>
      </c>
    </row>
    <row r="10378" spans="1:1" x14ac:dyDescent="0.25">
      <c r="A10378" s="1" t="s">
        <v>43654</v>
      </c>
    </row>
    <row r="10379" spans="1:1" x14ac:dyDescent="0.25">
      <c r="A10379" s="1" t="s">
        <v>43655</v>
      </c>
    </row>
    <row r="10380" spans="1:1" x14ac:dyDescent="0.25">
      <c r="A10380" s="1" t="s">
        <v>43656</v>
      </c>
    </row>
    <row r="10381" spans="1:1" x14ac:dyDescent="0.25">
      <c r="A10381" s="1" t="s">
        <v>43657</v>
      </c>
    </row>
    <row r="10382" spans="1:1" x14ac:dyDescent="0.25">
      <c r="A10382" s="1" t="s">
        <v>43658</v>
      </c>
    </row>
    <row r="10383" spans="1:1" x14ac:dyDescent="0.25">
      <c r="A10383" s="1" t="s">
        <v>43659</v>
      </c>
    </row>
    <row r="10384" spans="1:1" x14ac:dyDescent="0.25">
      <c r="A10384" s="1" t="s">
        <v>43660</v>
      </c>
    </row>
    <row r="10385" spans="1:1" x14ac:dyDescent="0.25">
      <c r="A10385" s="1" t="s">
        <v>43661</v>
      </c>
    </row>
    <row r="10386" spans="1:1" x14ac:dyDescent="0.25">
      <c r="A10386" s="1" t="s">
        <v>43662</v>
      </c>
    </row>
    <row r="10388" spans="1:1" x14ac:dyDescent="0.25">
      <c r="A10388" s="1" t="s">
        <v>22</v>
      </c>
    </row>
    <row r="10389" spans="1:1" x14ac:dyDescent="0.25">
      <c r="A10389" s="1" t="s">
        <v>43663</v>
      </c>
    </row>
    <row r="10390" spans="1:1" x14ac:dyDescent="0.25">
      <c r="A10390" s="1" t="s">
        <v>43664</v>
      </c>
    </row>
    <row r="10391" spans="1:1" x14ac:dyDescent="0.25">
      <c r="A10391" s="1" t="s">
        <v>43665</v>
      </c>
    </row>
    <row r="10392" spans="1:1" x14ac:dyDescent="0.25">
      <c r="A10392" s="1" t="s">
        <v>43666</v>
      </c>
    </row>
    <row r="10393" spans="1:1" x14ac:dyDescent="0.25">
      <c r="A10393" s="1" t="s">
        <v>43667</v>
      </c>
    </row>
    <row r="10394" spans="1:1" x14ac:dyDescent="0.25">
      <c r="A10394" s="1" t="s">
        <v>43668</v>
      </c>
    </row>
    <row r="10395" spans="1:1" x14ac:dyDescent="0.25">
      <c r="A10395" s="1" t="s">
        <v>43669</v>
      </c>
    </row>
    <row r="10396" spans="1:1" x14ac:dyDescent="0.25">
      <c r="A10396" s="1" t="s">
        <v>43670</v>
      </c>
    </row>
    <row r="10397" spans="1:1" x14ac:dyDescent="0.25">
      <c r="A10397" s="1" t="s">
        <v>43671</v>
      </c>
    </row>
    <row r="10398" spans="1:1" x14ac:dyDescent="0.25">
      <c r="A10398" s="1" t="s">
        <v>43672</v>
      </c>
    </row>
    <row r="10399" spans="1:1" x14ac:dyDescent="0.25">
      <c r="A10399" s="1" t="s">
        <v>43673</v>
      </c>
    </row>
    <row r="10400" spans="1:1" x14ac:dyDescent="0.25">
      <c r="A10400" s="1" t="s">
        <v>43674</v>
      </c>
    </row>
    <row r="10401" spans="1:1" x14ac:dyDescent="0.25">
      <c r="A10401" s="1" t="s">
        <v>43675</v>
      </c>
    </row>
    <row r="10402" spans="1:1" x14ac:dyDescent="0.25">
      <c r="A10402" s="1" t="s">
        <v>43676</v>
      </c>
    </row>
    <row r="10403" spans="1:1" x14ac:dyDescent="0.25">
      <c r="A10403" s="1" t="s">
        <v>43677</v>
      </c>
    </row>
    <row r="10404" spans="1:1" x14ac:dyDescent="0.25">
      <c r="A10404" s="1" t="s">
        <v>43678</v>
      </c>
    </row>
    <row r="10405" spans="1:1" x14ac:dyDescent="0.25">
      <c r="A10405" s="1" t="s">
        <v>43679</v>
      </c>
    </row>
    <row r="10407" spans="1:1" x14ac:dyDescent="0.25">
      <c r="A10407" s="1" t="s">
        <v>90</v>
      </c>
    </row>
    <row r="10410" spans="1:1" x14ac:dyDescent="0.25">
      <c r="A10410" s="1" t="s">
        <v>15</v>
      </c>
    </row>
    <row r="10411" spans="1:1" x14ac:dyDescent="0.25">
      <c r="A10411" s="1" t="s">
        <v>43680</v>
      </c>
    </row>
    <row r="10412" spans="1:1" x14ac:dyDescent="0.25">
      <c r="A10412" s="1" t="s">
        <v>43681</v>
      </c>
    </row>
    <row r="10413" spans="1:1" x14ac:dyDescent="0.25">
      <c r="A10413" s="1" t="s">
        <v>43682</v>
      </c>
    </row>
    <row r="10414" spans="1:1" x14ac:dyDescent="0.25">
      <c r="A10414" s="1" t="s">
        <v>43683</v>
      </c>
    </row>
    <row r="10415" spans="1:1" x14ac:dyDescent="0.25">
      <c r="A10415" s="1" t="s">
        <v>43684</v>
      </c>
    </row>
    <row r="10416" spans="1:1" x14ac:dyDescent="0.25">
      <c r="A10416" s="1" t="s">
        <v>43685</v>
      </c>
    </row>
    <row r="10417" spans="1:1" x14ac:dyDescent="0.25">
      <c r="A10417" s="1" t="s">
        <v>43686</v>
      </c>
    </row>
    <row r="10418" spans="1:1" x14ac:dyDescent="0.25">
      <c r="A10418" s="1" t="s">
        <v>43687</v>
      </c>
    </row>
    <row r="10419" spans="1:1" x14ac:dyDescent="0.25">
      <c r="A10419" s="1" t="s">
        <v>43688</v>
      </c>
    </row>
    <row r="10420" spans="1:1" x14ac:dyDescent="0.25">
      <c r="A10420" s="1" t="s">
        <v>43689</v>
      </c>
    </row>
    <row r="10421" spans="1:1" x14ac:dyDescent="0.25">
      <c r="A10421" s="1" t="s">
        <v>43690</v>
      </c>
    </row>
    <row r="10422" spans="1:1" x14ac:dyDescent="0.25">
      <c r="A10422" s="1" t="s">
        <v>43691</v>
      </c>
    </row>
    <row r="10423" spans="1:1" x14ac:dyDescent="0.25">
      <c r="A10423" s="1" t="s">
        <v>43692</v>
      </c>
    </row>
    <row r="10424" spans="1:1" x14ac:dyDescent="0.25">
      <c r="A10424" s="1" t="s">
        <v>43693</v>
      </c>
    </row>
    <row r="10425" spans="1:1" x14ac:dyDescent="0.25">
      <c r="A10425" s="1" t="s">
        <v>43694</v>
      </c>
    </row>
    <row r="10426" spans="1:1" x14ac:dyDescent="0.25">
      <c r="A10426" s="1" t="s">
        <v>43695</v>
      </c>
    </row>
    <row r="10427" spans="1:1" x14ac:dyDescent="0.25">
      <c r="A10427" s="1" t="s">
        <v>43696</v>
      </c>
    </row>
    <row r="10428" spans="1:1" x14ac:dyDescent="0.25">
      <c r="A10428" s="1" t="s">
        <v>43697</v>
      </c>
    </row>
    <row r="10429" spans="1:1" x14ac:dyDescent="0.25">
      <c r="A10429" s="1" t="s">
        <v>43698</v>
      </c>
    </row>
    <row r="10430" spans="1:1" x14ac:dyDescent="0.25">
      <c r="A10430" s="1" t="s">
        <v>43699</v>
      </c>
    </row>
    <row r="10431" spans="1:1" x14ac:dyDescent="0.25">
      <c r="A10431" s="1" t="s">
        <v>43700</v>
      </c>
    </row>
    <row r="10432" spans="1:1" x14ac:dyDescent="0.25">
      <c r="A10432" s="1" t="s">
        <v>43701</v>
      </c>
    </row>
    <row r="10433" spans="1:1" x14ac:dyDescent="0.25">
      <c r="A10433" s="1" t="s">
        <v>43702</v>
      </c>
    </row>
    <row r="10434" spans="1:1" x14ac:dyDescent="0.25">
      <c r="A10434" s="1" t="s">
        <v>43703</v>
      </c>
    </row>
    <row r="10435" spans="1:1" x14ac:dyDescent="0.25">
      <c r="A10435" s="1" t="s">
        <v>43704</v>
      </c>
    </row>
    <row r="10436" spans="1:1" x14ac:dyDescent="0.25">
      <c r="A10436" s="1" t="s">
        <v>43705</v>
      </c>
    </row>
    <row r="10437" spans="1:1" x14ac:dyDescent="0.25">
      <c r="A10437" s="1" t="s">
        <v>43706</v>
      </c>
    </row>
  </sheetData>
  <autoFilter ref="W1:W10294" xr:uid="{85E4B055-534B-43B0-82ED-1A80EC9AC351}"/>
  <pageMargins left="0.7" right="0.7" top="0.75" bottom="0.75" header="0.3" footer="0.3"/>
  <pageSetup paperSize="9" orientation="portrait" horizontalDpi="1200" verticalDpi="1200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93550-5891-4440-AFE4-EBA4677DA426}">
  <sheetPr codeName="Sheet8"/>
  <dimension ref="A1:AQ12022"/>
  <sheetViews>
    <sheetView tabSelected="1" workbookViewId="0">
      <selection activeCell="K2" sqref="K2"/>
    </sheetView>
  </sheetViews>
  <sheetFormatPr defaultRowHeight="15" x14ac:dyDescent="0.25"/>
  <cols>
    <col min="1" max="1" width="40.7109375" customWidth="1"/>
    <col min="11" max="11" width="12.7109375" bestFit="1" customWidth="1"/>
    <col min="12" max="12" width="64.5703125" bestFit="1" customWidth="1"/>
    <col min="13" max="13" width="25.7109375" bestFit="1" customWidth="1"/>
    <col min="14" max="14" width="20.140625" bestFit="1" customWidth="1"/>
    <col min="15" max="15" width="14.7109375" bestFit="1" customWidth="1"/>
    <col min="16" max="16" width="16.42578125" bestFit="1" customWidth="1"/>
    <col min="17" max="17" width="9.5703125" bestFit="1" customWidth="1"/>
    <col min="18" max="18" width="11.85546875" bestFit="1" customWidth="1"/>
  </cols>
  <sheetData>
    <row r="1" spans="1:43" x14ac:dyDescent="0.25">
      <c r="A1" t="s">
        <v>13632</v>
      </c>
      <c r="K1" t="s">
        <v>43733</v>
      </c>
      <c r="S1" s="5"/>
      <c r="AC1" s="5" t="s">
        <v>43732</v>
      </c>
      <c r="AE1" t="s">
        <v>43730</v>
      </c>
    </row>
    <row r="2" spans="1:43" x14ac:dyDescent="0.25">
      <c r="A2" t="s">
        <v>0</v>
      </c>
      <c r="Q2" t="str" cm="1">
        <f t="array" ref="Q2">_xlfn._xlws.FILTER(REGEXFINDGROUP(A2:A12022,_xlfn.CONCAT(K1)),REGEXFINDGROUP(A2:A12022,_xlfn.CONCAT(K1))&lt;&gt;"")</f>
        <v>Object required</v>
      </c>
      <c r="AC2" s="5" t="b" cm="1">
        <f t="array" ref="AC2">COUNT((_xlfn.ANCHORARRAY(K2)=_xlfn.ANCHORARRAY(Q2))*1)=COUNTA(_xlfn.ANCHORARRAY(Q2))</f>
        <v>0</v>
      </c>
      <c r="AE2" t="s">
        <v>43729</v>
      </c>
    </row>
    <row r="4" spans="1:43" x14ac:dyDescent="0.25">
      <c r="A4" t="s">
        <v>28</v>
      </c>
      <c r="AQ4" t="str" cm="1">
        <f t="array" ref="AQ4">_xlfn._xlws.FILTER(match_pattern_pcre2(A1:A12022,_xlfn.CONCAT(K1)),match_pattern_pcre2(A1:A12022,_xlfn.CONCAT(K1))&lt;&gt;"")</f>
        <v>Object required</v>
      </c>
    </row>
    <row r="7" spans="1:43" x14ac:dyDescent="0.25">
      <c r="A7" t="s">
        <v>20</v>
      </c>
    </row>
    <row r="8" spans="1:43" x14ac:dyDescent="0.25">
      <c r="A8" t="s">
        <v>3519</v>
      </c>
    </row>
    <row r="9" spans="1:43" x14ac:dyDescent="0.25">
      <c r="A9" t="s">
        <v>3520</v>
      </c>
    </row>
    <row r="10" spans="1:43" x14ac:dyDescent="0.25">
      <c r="A10" t="s">
        <v>3521</v>
      </c>
    </row>
    <row r="11" spans="1:43" x14ac:dyDescent="0.25">
      <c r="A11" t="s">
        <v>3522</v>
      </c>
    </row>
    <row r="13" spans="1:43" x14ac:dyDescent="0.25">
      <c r="A13" t="s">
        <v>29</v>
      </c>
    </row>
    <row r="16" spans="1:43" x14ac:dyDescent="0.25">
      <c r="A16" t="s">
        <v>30</v>
      </c>
    </row>
    <row r="17" spans="1:1" x14ac:dyDescent="0.25">
      <c r="A17" t="s">
        <v>3523</v>
      </c>
    </row>
    <row r="18" spans="1:1" x14ac:dyDescent="0.25">
      <c r="A18" t="s">
        <v>3524</v>
      </c>
    </row>
    <row r="19" spans="1:1" x14ac:dyDescent="0.25">
      <c r="A19" t="s">
        <v>3525</v>
      </c>
    </row>
    <row r="20" spans="1:1" x14ac:dyDescent="0.25">
      <c r="A20" t="s">
        <v>3526</v>
      </c>
    </row>
    <row r="22" spans="1:1" x14ac:dyDescent="0.25">
      <c r="A22" t="s">
        <v>93</v>
      </c>
    </row>
    <row r="23" spans="1:1" x14ac:dyDescent="0.25">
      <c r="A23" t="s">
        <v>3527</v>
      </c>
    </row>
    <row r="24" spans="1:1" x14ac:dyDescent="0.25">
      <c r="A24" t="s">
        <v>3528</v>
      </c>
    </row>
    <row r="25" spans="1:1" x14ac:dyDescent="0.25">
      <c r="A25" t="s">
        <v>3529</v>
      </c>
    </row>
    <row r="26" spans="1:1" x14ac:dyDescent="0.25">
      <c r="A26" t="s">
        <v>3530</v>
      </c>
    </row>
    <row r="28" spans="1:1" x14ac:dyDescent="0.25">
      <c r="A28" t="s">
        <v>11</v>
      </c>
    </row>
    <row r="29" spans="1:1" x14ac:dyDescent="0.25">
      <c r="A29" t="s">
        <v>3531</v>
      </c>
    </row>
    <row r="30" spans="1:1" x14ac:dyDescent="0.25">
      <c r="A30" t="s">
        <v>3532</v>
      </c>
    </row>
    <row r="31" spans="1:1" x14ac:dyDescent="0.25">
      <c r="A31" t="s">
        <v>3533</v>
      </c>
    </row>
    <row r="32" spans="1:1" x14ac:dyDescent="0.25">
      <c r="A32" t="s">
        <v>3534</v>
      </c>
    </row>
    <row r="34" spans="1:1" x14ac:dyDescent="0.25">
      <c r="A34" t="s">
        <v>12</v>
      </c>
    </row>
    <row r="35" spans="1:1" x14ac:dyDescent="0.25">
      <c r="A35" t="s">
        <v>3535</v>
      </c>
    </row>
    <row r="36" spans="1:1" x14ac:dyDescent="0.25">
      <c r="A36" t="s">
        <v>3536</v>
      </c>
    </row>
    <row r="37" spans="1:1" x14ac:dyDescent="0.25">
      <c r="A37" t="s">
        <v>3537</v>
      </c>
    </row>
    <row r="38" spans="1:1" x14ac:dyDescent="0.25">
      <c r="A38" t="s">
        <v>3538</v>
      </c>
    </row>
    <row r="40" spans="1:1" x14ac:dyDescent="0.25">
      <c r="A40" t="s">
        <v>34</v>
      </c>
    </row>
    <row r="41" spans="1:1" x14ac:dyDescent="0.25">
      <c r="A41" t="s">
        <v>3539</v>
      </c>
    </row>
    <row r="42" spans="1:1" x14ac:dyDescent="0.25">
      <c r="A42" t="s">
        <v>3540</v>
      </c>
    </row>
    <row r="43" spans="1:1" x14ac:dyDescent="0.25">
      <c r="A43" t="s">
        <v>3541</v>
      </c>
    </row>
    <row r="44" spans="1:1" x14ac:dyDescent="0.25">
      <c r="A44" t="s">
        <v>3542</v>
      </c>
    </row>
    <row r="46" spans="1:1" x14ac:dyDescent="0.25">
      <c r="A46" t="s">
        <v>94</v>
      </c>
    </row>
    <row r="47" spans="1:1" x14ac:dyDescent="0.25">
      <c r="A47" t="s">
        <v>3543</v>
      </c>
    </row>
    <row r="48" spans="1:1" x14ac:dyDescent="0.25">
      <c r="A48" t="s">
        <v>3544</v>
      </c>
    </row>
    <row r="49" spans="1:1" x14ac:dyDescent="0.25">
      <c r="A49" t="s">
        <v>3545</v>
      </c>
    </row>
    <row r="50" spans="1:1" x14ac:dyDescent="0.25">
      <c r="A50" t="s">
        <v>3546</v>
      </c>
    </row>
    <row r="52" spans="1:1" x14ac:dyDescent="0.25">
      <c r="A52" t="s">
        <v>36</v>
      </c>
    </row>
    <row r="53" spans="1:1" x14ac:dyDescent="0.25">
      <c r="A53" t="s">
        <v>3547</v>
      </c>
    </row>
    <row r="54" spans="1:1" x14ac:dyDescent="0.25">
      <c r="A54" t="s">
        <v>3548</v>
      </c>
    </row>
    <row r="55" spans="1:1" x14ac:dyDescent="0.25">
      <c r="A55" t="s">
        <v>3549</v>
      </c>
    </row>
    <row r="56" spans="1:1" x14ac:dyDescent="0.25">
      <c r="A56" t="s">
        <v>3550</v>
      </c>
    </row>
    <row r="58" spans="1:1" x14ac:dyDescent="0.25">
      <c r="A58" t="s">
        <v>15</v>
      </c>
    </row>
    <row r="59" spans="1:1" x14ac:dyDescent="0.25">
      <c r="A59" t="s">
        <v>3551</v>
      </c>
    </row>
    <row r="60" spans="1:1" x14ac:dyDescent="0.25">
      <c r="A60" t="s">
        <v>3552</v>
      </c>
    </row>
    <row r="61" spans="1:1" x14ac:dyDescent="0.25">
      <c r="A61" t="s">
        <v>3553</v>
      </c>
    </row>
    <row r="62" spans="1:1" x14ac:dyDescent="0.25">
      <c r="A62" t="s">
        <v>3554</v>
      </c>
    </row>
    <row r="63" spans="1:1" x14ac:dyDescent="0.25">
      <c r="A63" t="s">
        <v>3555</v>
      </c>
    </row>
    <row r="64" spans="1:1" x14ac:dyDescent="0.25">
      <c r="A64" t="s">
        <v>3556</v>
      </c>
    </row>
    <row r="66" spans="1:1" x14ac:dyDescent="0.25">
      <c r="A66" t="s">
        <v>95</v>
      </c>
    </row>
    <row r="67" spans="1:1" x14ac:dyDescent="0.25">
      <c r="A67" t="s">
        <v>3557</v>
      </c>
    </row>
    <row r="68" spans="1:1" x14ac:dyDescent="0.25">
      <c r="A68" t="s">
        <v>3558</v>
      </c>
    </row>
    <row r="69" spans="1:1" x14ac:dyDescent="0.25">
      <c r="A69" t="s">
        <v>3559</v>
      </c>
    </row>
    <row r="70" spans="1:1" x14ac:dyDescent="0.25">
      <c r="A70" t="s">
        <v>3560</v>
      </c>
    </row>
    <row r="72" spans="1:1" x14ac:dyDescent="0.25">
      <c r="A72" t="s">
        <v>16</v>
      </c>
    </row>
    <row r="73" spans="1:1" x14ac:dyDescent="0.25">
      <c r="A73" t="s">
        <v>3561</v>
      </c>
    </row>
    <row r="74" spans="1:1" x14ac:dyDescent="0.25">
      <c r="A74" t="s">
        <v>3562</v>
      </c>
    </row>
    <row r="75" spans="1:1" x14ac:dyDescent="0.25">
      <c r="A75" t="s">
        <v>3563</v>
      </c>
    </row>
    <row r="76" spans="1:1" x14ac:dyDescent="0.25">
      <c r="A76" t="s">
        <v>3564</v>
      </c>
    </row>
    <row r="78" spans="1:1" x14ac:dyDescent="0.25">
      <c r="A78" t="s">
        <v>18</v>
      </c>
    </row>
    <row r="79" spans="1:1" x14ac:dyDescent="0.25">
      <c r="A79" t="s">
        <v>3565</v>
      </c>
    </row>
    <row r="80" spans="1:1" x14ac:dyDescent="0.25">
      <c r="A80" t="s">
        <v>3566</v>
      </c>
    </row>
    <row r="81" spans="1:1" x14ac:dyDescent="0.25">
      <c r="A81" t="s">
        <v>3567</v>
      </c>
    </row>
    <row r="82" spans="1:1" x14ac:dyDescent="0.25">
      <c r="A82" t="s">
        <v>3568</v>
      </c>
    </row>
    <row r="83" spans="1:1" x14ac:dyDescent="0.25">
      <c r="A83" t="s">
        <v>3569</v>
      </c>
    </row>
    <row r="84" spans="1:1" x14ac:dyDescent="0.25">
      <c r="A84" t="s">
        <v>3570</v>
      </c>
    </row>
    <row r="86" spans="1:1" x14ac:dyDescent="0.25">
      <c r="A86" t="s">
        <v>39</v>
      </c>
    </row>
    <row r="89" spans="1:1" x14ac:dyDescent="0.25">
      <c r="A89" t="s">
        <v>4</v>
      </c>
    </row>
    <row r="90" spans="1:1" x14ac:dyDescent="0.25">
      <c r="A90" t="s">
        <v>3571</v>
      </c>
    </row>
    <row r="91" spans="1:1" x14ac:dyDescent="0.25">
      <c r="A91" t="s">
        <v>3572</v>
      </c>
    </row>
    <row r="92" spans="1:1" x14ac:dyDescent="0.25">
      <c r="A92" t="s">
        <v>3573</v>
      </c>
    </row>
    <row r="93" spans="1:1" x14ac:dyDescent="0.25">
      <c r="A93" t="s">
        <v>3574</v>
      </c>
    </row>
    <row r="95" spans="1:1" x14ac:dyDescent="0.25">
      <c r="A95" t="s">
        <v>5</v>
      </c>
    </row>
    <row r="96" spans="1:1" x14ac:dyDescent="0.25">
      <c r="A96" t="s">
        <v>3575</v>
      </c>
    </row>
    <row r="97" spans="1:1" x14ac:dyDescent="0.25">
      <c r="A97" t="s">
        <v>3576</v>
      </c>
    </row>
    <row r="98" spans="1:1" x14ac:dyDescent="0.25">
      <c r="A98" t="s">
        <v>3577</v>
      </c>
    </row>
    <row r="99" spans="1:1" x14ac:dyDescent="0.25">
      <c r="A99" t="s">
        <v>3578</v>
      </c>
    </row>
    <row r="101" spans="1:1" x14ac:dyDescent="0.25">
      <c r="A101" t="s">
        <v>6</v>
      </c>
    </row>
    <row r="102" spans="1:1" x14ac:dyDescent="0.25">
      <c r="A102" t="s">
        <v>3579</v>
      </c>
    </row>
    <row r="103" spans="1:1" x14ac:dyDescent="0.25">
      <c r="A103" t="s">
        <v>3580</v>
      </c>
    </row>
    <row r="104" spans="1:1" x14ac:dyDescent="0.25">
      <c r="A104" t="s">
        <v>3581</v>
      </c>
    </row>
    <row r="105" spans="1:1" x14ac:dyDescent="0.25">
      <c r="A105" t="s">
        <v>3582</v>
      </c>
    </row>
    <row r="107" spans="1:1" x14ac:dyDescent="0.25">
      <c r="A107" t="s">
        <v>30</v>
      </c>
    </row>
    <row r="108" spans="1:1" x14ac:dyDescent="0.25">
      <c r="A108" t="s">
        <v>3583</v>
      </c>
    </row>
    <row r="109" spans="1:1" x14ac:dyDescent="0.25">
      <c r="A109" t="s">
        <v>3584</v>
      </c>
    </row>
    <row r="110" spans="1:1" x14ac:dyDescent="0.25">
      <c r="A110" t="s">
        <v>3585</v>
      </c>
    </row>
    <row r="111" spans="1:1" x14ac:dyDescent="0.25">
      <c r="A111" t="s">
        <v>3586</v>
      </c>
    </row>
    <row r="113" spans="1:1" x14ac:dyDescent="0.25">
      <c r="A113" t="s">
        <v>93</v>
      </c>
    </row>
    <row r="114" spans="1:1" x14ac:dyDescent="0.25">
      <c r="A114" t="s">
        <v>3587</v>
      </c>
    </row>
    <row r="115" spans="1:1" x14ac:dyDescent="0.25">
      <c r="A115" t="s">
        <v>3588</v>
      </c>
    </row>
    <row r="116" spans="1:1" x14ac:dyDescent="0.25">
      <c r="A116" t="s">
        <v>3589</v>
      </c>
    </row>
    <row r="117" spans="1:1" x14ac:dyDescent="0.25">
      <c r="A117" t="s">
        <v>3590</v>
      </c>
    </row>
    <row r="119" spans="1:1" x14ac:dyDescent="0.25">
      <c r="A119" t="s">
        <v>8</v>
      </c>
    </row>
    <row r="120" spans="1:1" x14ac:dyDescent="0.25">
      <c r="A120" t="s">
        <v>3591</v>
      </c>
    </row>
    <row r="121" spans="1:1" x14ac:dyDescent="0.25">
      <c r="A121" t="s">
        <v>3592</v>
      </c>
    </row>
    <row r="122" spans="1:1" x14ac:dyDescent="0.25">
      <c r="A122" t="s">
        <v>3593</v>
      </c>
    </row>
    <row r="123" spans="1:1" x14ac:dyDescent="0.25">
      <c r="A123" t="s">
        <v>3594</v>
      </c>
    </row>
    <row r="125" spans="1:1" x14ac:dyDescent="0.25">
      <c r="A125" t="s">
        <v>9</v>
      </c>
    </row>
    <row r="126" spans="1:1" x14ac:dyDescent="0.25">
      <c r="A126" t="s">
        <v>3595</v>
      </c>
    </row>
    <row r="127" spans="1:1" x14ac:dyDescent="0.25">
      <c r="A127" t="s">
        <v>3596</v>
      </c>
    </row>
    <row r="128" spans="1:1" x14ac:dyDescent="0.25">
      <c r="A128" t="s">
        <v>3597</v>
      </c>
    </row>
    <row r="129" spans="1:1" x14ac:dyDescent="0.25">
      <c r="A129" t="s">
        <v>3598</v>
      </c>
    </row>
    <row r="131" spans="1:1" x14ac:dyDescent="0.25">
      <c r="A131" t="s">
        <v>31</v>
      </c>
    </row>
    <row r="132" spans="1:1" x14ac:dyDescent="0.25">
      <c r="A132" t="s">
        <v>3599</v>
      </c>
    </row>
    <row r="133" spans="1:1" x14ac:dyDescent="0.25">
      <c r="A133" t="s">
        <v>3600</v>
      </c>
    </row>
    <row r="134" spans="1:1" x14ac:dyDescent="0.25">
      <c r="A134" t="s">
        <v>3601</v>
      </c>
    </row>
    <row r="135" spans="1:1" x14ac:dyDescent="0.25">
      <c r="A135" t="s">
        <v>3602</v>
      </c>
    </row>
    <row r="136" spans="1:1" x14ac:dyDescent="0.25">
      <c r="A136" t="s">
        <v>3603</v>
      </c>
    </row>
    <row r="137" spans="1:1" x14ac:dyDescent="0.25">
      <c r="A137" t="s">
        <v>3604</v>
      </c>
    </row>
    <row r="138" spans="1:1" x14ac:dyDescent="0.25">
      <c r="A138" t="s">
        <v>3605</v>
      </c>
    </row>
    <row r="139" spans="1:1" x14ac:dyDescent="0.25">
      <c r="A139" t="s">
        <v>3606</v>
      </c>
    </row>
    <row r="141" spans="1:1" x14ac:dyDescent="0.25">
      <c r="A141" t="s">
        <v>40</v>
      </c>
    </row>
    <row r="142" spans="1:1" x14ac:dyDescent="0.25">
      <c r="A142" t="s">
        <v>3607</v>
      </c>
    </row>
    <row r="143" spans="1:1" x14ac:dyDescent="0.25">
      <c r="A143" t="s">
        <v>3608</v>
      </c>
    </row>
    <row r="144" spans="1:1" x14ac:dyDescent="0.25">
      <c r="A144" t="s">
        <v>3609</v>
      </c>
    </row>
    <row r="145" spans="1:1" x14ac:dyDescent="0.25">
      <c r="A145" t="s">
        <v>3610</v>
      </c>
    </row>
    <row r="147" spans="1:1" x14ac:dyDescent="0.25">
      <c r="A147" t="s">
        <v>10</v>
      </c>
    </row>
    <row r="148" spans="1:1" x14ac:dyDescent="0.25">
      <c r="A148" t="s">
        <v>3611</v>
      </c>
    </row>
    <row r="149" spans="1:1" x14ac:dyDescent="0.25">
      <c r="A149" t="s">
        <v>3612</v>
      </c>
    </row>
    <row r="150" spans="1:1" x14ac:dyDescent="0.25">
      <c r="A150" t="s">
        <v>3613</v>
      </c>
    </row>
    <row r="151" spans="1:1" x14ac:dyDescent="0.25">
      <c r="A151" t="s">
        <v>3614</v>
      </c>
    </row>
    <row r="152" spans="1:1" x14ac:dyDescent="0.25">
      <c r="A152" t="s">
        <v>3615</v>
      </c>
    </row>
    <row r="153" spans="1:1" x14ac:dyDescent="0.25">
      <c r="A153" t="s">
        <v>3616</v>
      </c>
    </row>
    <row r="154" spans="1:1" x14ac:dyDescent="0.25">
      <c r="A154" t="s">
        <v>3617</v>
      </c>
    </row>
    <row r="155" spans="1:1" x14ac:dyDescent="0.25">
      <c r="A155" t="s">
        <v>3618</v>
      </c>
    </row>
    <row r="156" spans="1:1" x14ac:dyDescent="0.25">
      <c r="A156" t="s">
        <v>3619</v>
      </c>
    </row>
    <row r="157" spans="1:1" x14ac:dyDescent="0.25">
      <c r="A157" t="s">
        <v>3620</v>
      </c>
    </row>
    <row r="159" spans="1:1" x14ac:dyDescent="0.25">
      <c r="A159" t="s">
        <v>32</v>
      </c>
    </row>
    <row r="160" spans="1:1" x14ac:dyDescent="0.25">
      <c r="A160" t="s">
        <v>3621</v>
      </c>
    </row>
    <row r="161" spans="1:1" x14ac:dyDescent="0.25">
      <c r="A161" t="s">
        <v>3622</v>
      </c>
    </row>
    <row r="162" spans="1:1" x14ac:dyDescent="0.25">
      <c r="A162" t="s">
        <v>3623</v>
      </c>
    </row>
    <row r="163" spans="1:1" x14ac:dyDescent="0.25">
      <c r="A163" t="s">
        <v>3624</v>
      </c>
    </row>
    <row r="165" spans="1:1" x14ac:dyDescent="0.25">
      <c r="A165" t="s">
        <v>33</v>
      </c>
    </row>
    <row r="166" spans="1:1" x14ac:dyDescent="0.25">
      <c r="A166" t="s">
        <v>3625</v>
      </c>
    </row>
    <row r="167" spans="1:1" x14ac:dyDescent="0.25">
      <c r="A167" t="s">
        <v>3626</v>
      </c>
    </row>
    <row r="168" spans="1:1" x14ac:dyDescent="0.25">
      <c r="A168" t="s">
        <v>3627</v>
      </c>
    </row>
    <row r="169" spans="1:1" x14ac:dyDescent="0.25">
      <c r="A169" t="s">
        <v>3628</v>
      </c>
    </row>
    <row r="171" spans="1:1" x14ac:dyDescent="0.25">
      <c r="A171" t="s">
        <v>11</v>
      </c>
    </row>
    <row r="172" spans="1:1" x14ac:dyDescent="0.25">
      <c r="A172" t="s">
        <v>3629</v>
      </c>
    </row>
    <row r="173" spans="1:1" x14ac:dyDescent="0.25">
      <c r="A173" t="s">
        <v>3630</v>
      </c>
    </row>
    <row r="174" spans="1:1" x14ac:dyDescent="0.25">
      <c r="A174" t="s">
        <v>3631</v>
      </c>
    </row>
    <row r="175" spans="1:1" x14ac:dyDescent="0.25">
      <c r="A175" t="s">
        <v>3632</v>
      </c>
    </row>
    <row r="177" spans="1:1" x14ac:dyDescent="0.25">
      <c r="A177" t="s">
        <v>96</v>
      </c>
    </row>
    <row r="178" spans="1:1" x14ac:dyDescent="0.25">
      <c r="A178" t="s">
        <v>3633</v>
      </c>
    </row>
    <row r="179" spans="1:1" x14ac:dyDescent="0.25">
      <c r="A179" t="s">
        <v>3634</v>
      </c>
    </row>
    <row r="180" spans="1:1" x14ac:dyDescent="0.25">
      <c r="A180" t="s">
        <v>3635</v>
      </c>
    </row>
    <row r="181" spans="1:1" x14ac:dyDescent="0.25">
      <c r="A181" t="s">
        <v>3636</v>
      </c>
    </row>
    <row r="183" spans="1:1" x14ac:dyDescent="0.25">
      <c r="A183" t="s">
        <v>12</v>
      </c>
    </row>
    <row r="184" spans="1:1" x14ac:dyDescent="0.25">
      <c r="A184" t="s">
        <v>3637</v>
      </c>
    </row>
    <row r="185" spans="1:1" x14ac:dyDescent="0.25">
      <c r="A185" t="s">
        <v>3638</v>
      </c>
    </row>
    <row r="186" spans="1:1" x14ac:dyDescent="0.25">
      <c r="A186" t="s">
        <v>3639</v>
      </c>
    </row>
    <row r="187" spans="1:1" x14ac:dyDescent="0.25">
      <c r="A187" t="s">
        <v>3640</v>
      </c>
    </row>
    <row r="189" spans="1:1" x14ac:dyDescent="0.25">
      <c r="A189" t="s">
        <v>34</v>
      </c>
    </row>
    <row r="190" spans="1:1" x14ac:dyDescent="0.25">
      <c r="A190" t="s">
        <v>3641</v>
      </c>
    </row>
    <row r="191" spans="1:1" x14ac:dyDescent="0.25">
      <c r="A191" t="s">
        <v>3642</v>
      </c>
    </row>
    <row r="192" spans="1:1" x14ac:dyDescent="0.25">
      <c r="A192" t="s">
        <v>3643</v>
      </c>
    </row>
    <row r="193" spans="1:1" x14ac:dyDescent="0.25">
      <c r="A193" t="s">
        <v>3644</v>
      </c>
    </row>
    <row r="195" spans="1:1" x14ac:dyDescent="0.25">
      <c r="A195" t="s">
        <v>13</v>
      </c>
    </row>
    <row r="196" spans="1:1" x14ac:dyDescent="0.25">
      <c r="A196" t="s">
        <v>3645</v>
      </c>
    </row>
    <row r="197" spans="1:1" x14ac:dyDescent="0.25">
      <c r="A197" t="s">
        <v>3646</v>
      </c>
    </row>
    <row r="198" spans="1:1" x14ac:dyDescent="0.25">
      <c r="A198" t="s">
        <v>3647</v>
      </c>
    </row>
    <row r="199" spans="1:1" x14ac:dyDescent="0.25">
      <c r="A199" t="s">
        <v>3648</v>
      </c>
    </row>
    <row r="200" spans="1:1" x14ac:dyDescent="0.25">
      <c r="A200" t="s">
        <v>3649</v>
      </c>
    </row>
    <row r="201" spans="1:1" x14ac:dyDescent="0.25">
      <c r="A201" t="s">
        <v>3650</v>
      </c>
    </row>
    <row r="202" spans="1:1" x14ac:dyDescent="0.25">
      <c r="A202" t="s">
        <v>3651</v>
      </c>
    </row>
    <row r="203" spans="1:1" x14ac:dyDescent="0.25">
      <c r="A203" t="s">
        <v>3652</v>
      </c>
    </row>
    <row r="204" spans="1:1" x14ac:dyDescent="0.25">
      <c r="A204" t="s">
        <v>3653</v>
      </c>
    </row>
    <row r="205" spans="1:1" x14ac:dyDescent="0.25">
      <c r="A205" t="s">
        <v>3654</v>
      </c>
    </row>
    <row r="206" spans="1:1" x14ac:dyDescent="0.25">
      <c r="A206" t="s">
        <v>3655</v>
      </c>
    </row>
    <row r="207" spans="1:1" x14ac:dyDescent="0.25">
      <c r="A207" t="s">
        <v>3656</v>
      </c>
    </row>
    <row r="209" spans="1:1" x14ac:dyDescent="0.25">
      <c r="A209" t="s">
        <v>35</v>
      </c>
    </row>
    <row r="210" spans="1:1" x14ac:dyDescent="0.25">
      <c r="A210" t="s">
        <v>3657</v>
      </c>
    </row>
    <row r="211" spans="1:1" x14ac:dyDescent="0.25">
      <c r="A211" t="s">
        <v>3658</v>
      </c>
    </row>
    <row r="212" spans="1:1" x14ac:dyDescent="0.25">
      <c r="A212" t="s">
        <v>3659</v>
      </c>
    </row>
    <row r="213" spans="1:1" x14ac:dyDescent="0.25">
      <c r="A213" t="s">
        <v>3660</v>
      </c>
    </row>
    <row r="215" spans="1:1" x14ac:dyDescent="0.25">
      <c r="A215" t="s">
        <v>94</v>
      </c>
    </row>
    <row r="216" spans="1:1" x14ac:dyDescent="0.25">
      <c r="A216" t="s">
        <v>3661</v>
      </c>
    </row>
    <row r="217" spans="1:1" x14ac:dyDescent="0.25">
      <c r="A217" t="s">
        <v>3662</v>
      </c>
    </row>
    <row r="218" spans="1:1" x14ac:dyDescent="0.25">
      <c r="A218" t="s">
        <v>3663</v>
      </c>
    </row>
    <row r="219" spans="1:1" x14ac:dyDescent="0.25">
      <c r="A219" t="s">
        <v>3664</v>
      </c>
    </row>
    <row r="221" spans="1:1" x14ac:dyDescent="0.25">
      <c r="A221" t="s">
        <v>14</v>
      </c>
    </row>
    <row r="222" spans="1:1" x14ac:dyDescent="0.25">
      <c r="A222" t="s">
        <v>3665</v>
      </c>
    </row>
    <row r="223" spans="1:1" x14ac:dyDescent="0.25">
      <c r="A223" t="s">
        <v>3666</v>
      </c>
    </row>
    <row r="224" spans="1:1" x14ac:dyDescent="0.25">
      <c r="A224" t="s">
        <v>3667</v>
      </c>
    </row>
    <row r="225" spans="1:1" x14ac:dyDescent="0.25">
      <c r="A225" t="s">
        <v>3668</v>
      </c>
    </row>
    <row r="227" spans="1:1" x14ac:dyDescent="0.25">
      <c r="A227" t="s">
        <v>36</v>
      </c>
    </row>
    <row r="228" spans="1:1" x14ac:dyDescent="0.25">
      <c r="A228" t="s">
        <v>3669</v>
      </c>
    </row>
    <row r="229" spans="1:1" x14ac:dyDescent="0.25">
      <c r="A229" t="s">
        <v>3670</v>
      </c>
    </row>
    <row r="230" spans="1:1" x14ac:dyDescent="0.25">
      <c r="A230" t="s">
        <v>3671</v>
      </c>
    </row>
    <row r="231" spans="1:1" x14ac:dyDescent="0.25">
      <c r="A231" t="s">
        <v>3672</v>
      </c>
    </row>
    <row r="233" spans="1:1" x14ac:dyDescent="0.25">
      <c r="A233" t="s">
        <v>37</v>
      </c>
    </row>
    <row r="234" spans="1:1" x14ac:dyDescent="0.25">
      <c r="A234" t="s">
        <v>3673</v>
      </c>
    </row>
    <row r="235" spans="1:1" x14ac:dyDescent="0.25">
      <c r="A235" t="s">
        <v>3674</v>
      </c>
    </row>
    <row r="236" spans="1:1" x14ac:dyDescent="0.25">
      <c r="A236" t="s">
        <v>3675</v>
      </c>
    </row>
    <row r="237" spans="1:1" x14ac:dyDescent="0.25">
      <c r="A237" t="s">
        <v>3676</v>
      </c>
    </row>
    <row r="239" spans="1:1" x14ac:dyDescent="0.25">
      <c r="A239" t="s">
        <v>45</v>
      </c>
    </row>
    <row r="240" spans="1:1" x14ac:dyDescent="0.25">
      <c r="A240" t="s">
        <v>3677</v>
      </c>
    </row>
    <row r="241" spans="1:1" x14ac:dyDescent="0.25">
      <c r="A241" t="s">
        <v>3678</v>
      </c>
    </row>
    <row r="242" spans="1:1" x14ac:dyDescent="0.25">
      <c r="A242" t="s">
        <v>3679</v>
      </c>
    </row>
    <row r="243" spans="1:1" x14ac:dyDescent="0.25">
      <c r="A243" t="s">
        <v>3680</v>
      </c>
    </row>
    <row r="244" spans="1:1" x14ac:dyDescent="0.25">
      <c r="A244" t="s">
        <v>3681</v>
      </c>
    </row>
    <row r="245" spans="1:1" x14ac:dyDescent="0.25">
      <c r="A245" t="s">
        <v>3682</v>
      </c>
    </row>
    <row r="246" spans="1:1" x14ac:dyDescent="0.25">
      <c r="A246" t="s">
        <v>3683</v>
      </c>
    </row>
    <row r="247" spans="1:1" x14ac:dyDescent="0.25">
      <c r="A247" t="s">
        <v>3684</v>
      </c>
    </row>
    <row r="248" spans="1:1" x14ac:dyDescent="0.25">
      <c r="A248" t="s">
        <v>3685</v>
      </c>
    </row>
    <row r="249" spans="1:1" x14ac:dyDescent="0.25">
      <c r="A249" t="s">
        <v>3686</v>
      </c>
    </row>
    <row r="251" spans="1:1" x14ac:dyDescent="0.25">
      <c r="A251" t="s">
        <v>15</v>
      </c>
    </row>
    <row r="252" spans="1:1" x14ac:dyDescent="0.25">
      <c r="A252" t="s">
        <v>3687</v>
      </c>
    </row>
    <row r="253" spans="1:1" x14ac:dyDescent="0.25">
      <c r="A253" t="s">
        <v>3688</v>
      </c>
    </row>
    <row r="254" spans="1:1" x14ac:dyDescent="0.25">
      <c r="A254" t="s">
        <v>3689</v>
      </c>
    </row>
    <row r="255" spans="1:1" x14ac:dyDescent="0.25">
      <c r="A255" t="s">
        <v>3690</v>
      </c>
    </row>
    <row r="256" spans="1:1" x14ac:dyDescent="0.25">
      <c r="A256" t="s">
        <v>3691</v>
      </c>
    </row>
    <row r="257" spans="1:1" x14ac:dyDescent="0.25">
      <c r="A257" t="s">
        <v>3692</v>
      </c>
    </row>
    <row r="259" spans="1:1" x14ac:dyDescent="0.25">
      <c r="A259" t="s">
        <v>42</v>
      </c>
    </row>
    <row r="260" spans="1:1" x14ac:dyDescent="0.25">
      <c r="A260" t="s">
        <v>3693</v>
      </c>
    </row>
    <row r="261" spans="1:1" x14ac:dyDescent="0.25">
      <c r="A261" t="s">
        <v>3694</v>
      </c>
    </row>
    <row r="262" spans="1:1" x14ac:dyDescent="0.25">
      <c r="A262" t="s">
        <v>3695</v>
      </c>
    </row>
    <row r="263" spans="1:1" x14ac:dyDescent="0.25">
      <c r="A263" t="s">
        <v>3696</v>
      </c>
    </row>
    <row r="265" spans="1:1" x14ac:dyDescent="0.25">
      <c r="A265" t="s">
        <v>95</v>
      </c>
    </row>
    <row r="266" spans="1:1" x14ac:dyDescent="0.25">
      <c r="A266" t="s">
        <v>3697</v>
      </c>
    </row>
    <row r="267" spans="1:1" x14ac:dyDescent="0.25">
      <c r="A267" t="s">
        <v>3698</v>
      </c>
    </row>
    <row r="268" spans="1:1" x14ac:dyDescent="0.25">
      <c r="A268" t="s">
        <v>3699</v>
      </c>
    </row>
    <row r="269" spans="1:1" x14ac:dyDescent="0.25">
      <c r="A269" t="s">
        <v>3700</v>
      </c>
    </row>
    <row r="271" spans="1:1" x14ac:dyDescent="0.25">
      <c r="A271" t="s">
        <v>2</v>
      </c>
    </row>
    <row r="272" spans="1:1" x14ac:dyDescent="0.25">
      <c r="A272" t="s">
        <v>3701</v>
      </c>
    </row>
    <row r="273" spans="1:1" x14ac:dyDescent="0.25">
      <c r="A273" t="s">
        <v>3702</v>
      </c>
    </row>
    <row r="274" spans="1:1" x14ac:dyDescent="0.25">
      <c r="A274" t="s">
        <v>3703</v>
      </c>
    </row>
    <row r="275" spans="1:1" x14ac:dyDescent="0.25">
      <c r="A275" t="s">
        <v>3704</v>
      </c>
    </row>
    <row r="277" spans="1:1" x14ac:dyDescent="0.25">
      <c r="A277" t="s">
        <v>18</v>
      </c>
    </row>
    <row r="278" spans="1:1" x14ac:dyDescent="0.25">
      <c r="A278" t="s">
        <v>3705</v>
      </c>
    </row>
    <row r="279" spans="1:1" x14ac:dyDescent="0.25">
      <c r="A279" t="s">
        <v>3706</v>
      </c>
    </row>
    <row r="280" spans="1:1" x14ac:dyDescent="0.25">
      <c r="A280" t="s">
        <v>3707</v>
      </c>
    </row>
    <row r="281" spans="1:1" x14ac:dyDescent="0.25">
      <c r="A281" t="s">
        <v>3708</v>
      </c>
    </row>
    <row r="282" spans="1:1" x14ac:dyDescent="0.25">
      <c r="A282" t="s">
        <v>3709</v>
      </c>
    </row>
    <row r="283" spans="1:1" x14ac:dyDescent="0.25">
      <c r="A283" t="s">
        <v>3710</v>
      </c>
    </row>
    <row r="285" spans="1:1" x14ac:dyDescent="0.25">
      <c r="A285" t="s">
        <v>19</v>
      </c>
    </row>
    <row r="286" spans="1:1" x14ac:dyDescent="0.25">
      <c r="A286" t="s">
        <v>3711</v>
      </c>
    </row>
    <row r="287" spans="1:1" x14ac:dyDescent="0.25">
      <c r="A287" t="s">
        <v>3712</v>
      </c>
    </row>
    <row r="288" spans="1:1" x14ac:dyDescent="0.25">
      <c r="A288" t="s">
        <v>3713</v>
      </c>
    </row>
    <row r="289" spans="1:1" x14ac:dyDescent="0.25">
      <c r="A289" t="s">
        <v>3714</v>
      </c>
    </row>
    <row r="291" spans="1:1" x14ac:dyDescent="0.25">
      <c r="A291" t="s">
        <v>20</v>
      </c>
    </row>
    <row r="292" spans="1:1" x14ac:dyDescent="0.25">
      <c r="A292" t="s">
        <v>3715</v>
      </c>
    </row>
    <row r="293" spans="1:1" x14ac:dyDescent="0.25">
      <c r="A293" t="s">
        <v>3716</v>
      </c>
    </row>
    <row r="294" spans="1:1" x14ac:dyDescent="0.25">
      <c r="A294" t="s">
        <v>3717</v>
      </c>
    </row>
    <row r="295" spans="1:1" x14ac:dyDescent="0.25">
      <c r="A295" t="s">
        <v>3718</v>
      </c>
    </row>
    <row r="297" spans="1:1" x14ac:dyDescent="0.25">
      <c r="A297" t="s">
        <v>21</v>
      </c>
    </row>
    <row r="298" spans="1:1" x14ac:dyDescent="0.25">
      <c r="A298" t="s">
        <v>3719</v>
      </c>
    </row>
    <row r="299" spans="1:1" x14ac:dyDescent="0.25">
      <c r="A299" t="s">
        <v>3720</v>
      </c>
    </row>
    <row r="300" spans="1:1" x14ac:dyDescent="0.25">
      <c r="A300" t="s">
        <v>3721</v>
      </c>
    </row>
    <row r="301" spans="1:1" x14ac:dyDescent="0.25">
      <c r="A301" t="s">
        <v>3722</v>
      </c>
    </row>
    <row r="303" spans="1:1" x14ac:dyDescent="0.25">
      <c r="A303" t="s">
        <v>22</v>
      </c>
    </row>
    <row r="304" spans="1:1" x14ac:dyDescent="0.25">
      <c r="A304" t="s">
        <v>3723</v>
      </c>
    </row>
    <row r="305" spans="1:1" x14ac:dyDescent="0.25">
      <c r="A305" t="s">
        <v>3724</v>
      </c>
    </row>
    <row r="306" spans="1:1" x14ac:dyDescent="0.25">
      <c r="A306" t="s">
        <v>3725</v>
      </c>
    </row>
    <row r="307" spans="1:1" x14ac:dyDescent="0.25">
      <c r="A307" t="s">
        <v>3726</v>
      </c>
    </row>
    <row r="309" spans="1:1" x14ac:dyDescent="0.25">
      <c r="A309" t="s">
        <v>43</v>
      </c>
    </row>
    <row r="312" spans="1:1" x14ac:dyDescent="0.25">
      <c r="A312" t="s">
        <v>4</v>
      </c>
    </row>
    <row r="313" spans="1:1" x14ac:dyDescent="0.25">
      <c r="A313" t="s">
        <v>3727</v>
      </c>
    </row>
    <row r="314" spans="1:1" x14ac:dyDescent="0.25">
      <c r="A314" t="s">
        <v>3728</v>
      </c>
    </row>
    <row r="315" spans="1:1" x14ac:dyDescent="0.25">
      <c r="A315" t="s">
        <v>3729</v>
      </c>
    </row>
    <row r="316" spans="1:1" x14ac:dyDescent="0.25">
      <c r="A316" t="s">
        <v>3730</v>
      </c>
    </row>
    <row r="318" spans="1:1" x14ac:dyDescent="0.25">
      <c r="A318" t="s">
        <v>5</v>
      </c>
    </row>
    <row r="319" spans="1:1" x14ac:dyDescent="0.25">
      <c r="A319" t="s">
        <v>3731</v>
      </c>
    </row>
    <row r="320" spans="1:1" x14ac:dyDescent="0.25">
      <c r="A320" t="s">
        <v>3732</v>
      </c>
    </row>
    <row r="321" spans="1:1" x14ac:dyDescent="0.25">
      <c r="A321" t="s">
        <v>3733</v>
      </c>
    </row>
    <row r="322" spans="1:1" x14ac:dyDescent="0.25">
      <c r="A322" t="s">
        <v>3734</v>
      </c>
    </row>
    <row r="324" spans="1:1" x14ac:dyDescent="0.25">
      <c r="A324" t="s">
        <v>6</v>
      </c>
    </row>
    <row r="325" spans="1:1" x14ac:dyDescent="0.25">
      <c r="A325" t="s">
        <v>3735</v>
      </c>
    </row>
    <row r="326" spans="1:1" x14ac:dyDescent="0.25">
      <c r="A326" t="s">
        <v>3736</v>
      </c>
    </row>
    <row r="327" spans="1:1" x14ac:dyDescent="0.25">
      <c r="A327" t="s">
        <v>3737</v>
      </c>
    </row>
    <row r="328" spans="1:1" x14ac:dyDescent="0.25">
      <c r="A328" t="s">
        <v>3738</v>
      </c>
    </row>
    <row r="330" spans="1:1" x14ac:dyDescent="0.25">
      <c r="A330" t="s">
        <v>7</v>
      </c>
    </row>
    <row r="331" spans="1:1" x14ac:dyDescent="0.25">
      <c r="A331" t="s">
        <v>3739</v>
      </c>
    </row>
    <row r="332" spans="1:1" x14ac:dyDescent="0.25">
      <c r="A332" t="s">
        <v>3740</v>
      </c>
    </row>
    <row r="333" spans="1:1" x14ac:dyDescent="0.25">
      <c r="A333" t="s">
        <v>3741</v>
      </c>
    </row>
    <row r="334" spans="1:1" x14ac:dyDescent="0.25">
      <c r="A334" t="s">
        <v>3742</v>
      </c>
    </row>
    <row r="335" spans="1:1" x14ac:dyDescent="0.25">
      <c r="A335" t="s">
        <v>3743</v>
      </c>
    </row>
    <row r="336" spans="1:1" x14ac:dyDescent="0.25">
      <c r="A336" t="s">
        <v>3744</v>
      </c>
    </row>
    <row r="337" spans="1:1" x14ac:dyDescent="0.25">
      <c r="A337" t="s">
        <v>3745</v>
      </c>
    </row>
    <row r="338" spans="1:1" x14ac:dyDescent="0.25">
      <c r="A338" t="s">
        <v>3746</v>
      </c>
    </row>
    <row r="339" spans="1:1" x14ac:dyDescent="0.25">
      <c r="A339" t="s">
        <v>3747</v>
      </c>
    </row>
    <row r="340" spans="1:1" x14ac:dyDescent="0.25">
      <c r="A340" t="s">
        <v>3748</v>
      </c>
    </row>
    <row r="341" spans="1:1" x14ac:dyDescent="0.25">
      <c r="A341" t="s">
        <v>3749</v>
      </c>
    </row>
    <row r="342" spans="1:1" x14ac:dyDescent="0.25">
      <c r="A342" t="s">
        <v>3750</v>
      </c>
    </row>
    <row r="344" spans="1:1" x14ac:dyDescent="0.25">
      <c r="A344" t="s">
        <v>30</v>
      </c>
    </row>
    <row r="345" spans="1:1" x14ac:dyDescent="0.25">
      <c r="A345" t="s">
        <v>3751</v>
      </c>
    </row>
    <row r="346" spans="1:1" x14ac:dyDescent="0.25">
      <c r="A346" t="s">
        <v>3752</v>
      </c>
    </row>
    <row r="347" spans="1:1" x14ac:dyDescent="0.25">
      <c r="A347" t="s">
        <v>3753</v>
      </c>
    </row>
    <row r="348" spans="1:1" x14ac:dyDescent="0.25">
      <c r="A348" t="s">
        <v>3754</v>
      </c>
    </row>
    <row r="350" spans="1:1" x14ac:dyDescent="0.25">
      <c r="A350" t="s">
        <v>8</v>
      </c>
    </row>
    <row r="351" spans="1:1" x14ac:dyDescent="0.25">
      <c r="A351" t="s">
        <v>3755</v>
      </c>
    </row>
    <row r="352" spans="1:1" x14ac:dyDescent="0.25">
      <c r="A352" t="s">
        <v>3756</v>
      </c>
    </row>
    <row r="353" spans="1:1" x14ac:dyDescent="0.25">
      <c r="A353" t="s">
        <v>3757</v>
      </c>
    </row>
    <row r="354" spans="1:1" x14ac:dyDescent="0.25">
      <c r="A354" t="s">
        <v>3758</v>
      </c>
    </row>
    <row r="356" spans="1:1" x14ac:dyDescent="0.25">
      <c r="A356" t="s">
        <v>9</v>
      </c>
    </row>
    <row r="357" spans="1:1" x14ac:dyDescent="0.25">
      <c r="A357" t="s">
        <v>3759</v>
      </c>
    </row>
    <row r="358" spans="1:1" x14ac:dyDescent="0.25">
      <c r="A358" t="s">
        <v>3760</v>
      </c>
    </row>
    <row r="359" spans="1:1" x14ac:dyDescent="0.25">
      <c r="A359" t="s">
        <v>3761</v>
      </c>
    </row>
    <row r="360" spans="1:1" x14ac:dyDescent="0.25">
      <c r="A360" t="s">
        <v>3762</v>
      </c>
    </row>
    <row r="362" spans="1:1" x14ac:dyDescent="0.25">
      <c r="A362" t="s">
        <v>31</v>
      </c>
    </row>
    <row r="363" spans="1:1" x14ac:dyDescent="0.25">
      <c r="A363" t="s">
        <v>3763</v>
      </c>
    </row>
    <row r="364" spans="1:1" x14ac:dyDescent="0.25">
      <c r="A364" t="s">
        <v>3764</v>
      </c>
    </row>
    <row r="365" spans="1:1" x14ac:dyDescent="0.25">
      <c r="A365" t="s">
        <v>3765</v>
      </c>
    </row>
    <row r="366" spans="1:1" x14ac:dyDescent="0.25">
      <c r="A366" t="s">
        <v>3766</v>
      </c>
    </row>
    <row r="368" spans="1:1" x14ac:dyDescent="0.25">
      <c r="A368" t="s">
        <v>40</v>
      </c>
    </row>
    <row r="369" spans="1:1" x14ac:dyDescent="0.25">
      <c r="A369" t="s">
        <v>3767</v>
      </c>
    </row>
    <row r="370" spans="1:1" x14ac:dyDescent="0.25">
      <c r="A370" t="s">
        <v>3768</v>
      </c>
    </row>
    <row r="371" spans="1:1" x14ac:dyDescent="0.25">
      <c r="A371" t="s">
        <v>3769</v>
      </c>
    </row>
    <row r="372" spans="1:1" x14ac:dyDescent="0.25">
      <c r="A372" t="s">
        <v>3770</v>
      </c>
    </row>
    <row r="374" spans="1:1" x14ac:dyDescent="0.25">
      <c r="A374" t="s">
        <v>32</v>
      </c>
    </row>
    <row r="375" spans="1:1" x14ac:dyDescent="0.25">
      <c r="A375" t="s">
        <v>3771</v>
      </c>
    </row>
    <row r="376" spans="1:1" x14ac:dyDescent="0.25">
      <c r="A376" t="s">
        <v>3772</v>
      </c>
    </row>
    <row r="377" spans="1:1" x14ac:dyDescent="0.25">
      <c r="A377" t="s">
        <v>3773</v>
      </c>
    </row>
    <row r="378" spans="1:1" x14ac:dyDescent="0.25">
      <c r="A378" t="s">
        <v>3774</v>
      </c>
    </row>
    <row r="380" spans="1:1" x14ac:dyDescent="0.25">
      <c r="A380" t="s">
        <v>33</v>
      </c>
    </row>
    <row r="381" spans="1:1" x14ac:dyDescent="0.25">
      <c r="A381" t="s">
        <v>3775</v>
      </c>
    </row>
    <row r="382" spans="1:1" x14ac:dyDescent="0.25">
      <c r="A382" t="s">
        <v>3776</v>
      </c>
    </row>
    <row r="383" spans="1:1" x14ac:dyDescent="0.25">
      <c r="A383" t="s">
        <v>3777</v>
      </c>
    </row>
    <row r="384" spans="1:1" x14ac:dyDescent="0.25">
      <c r="A384" t="s">
        <v>3778</v>
      </c>
    </row>
    <row r="386" spans="1:1" x14ac:dyDescent="0.25">
      <c r="A386" t="s">
        <v>11</v>
      </c>
    </row>
    <row r="387" spans="1:1" x14ac:dyDescent="0.25">
      <c r="A387" t="s">
        <v>3779</v>
      </c>
    </row>
    <row r="388" spans="1:1" x14ac:dyDescent="0.25">
      <c r="A388" t="s">
        <v>3780</v>
      </c>
    </row>
    <row r="389" spans="1:1" x14ac:dyDescent="0.25">
      <c r="A389" t="s">
        <v>3781</v>
      </c>
    </row>
    <row r="390" spans="1:1" x14ac:dyDescent="0.25">
      <c r="A390" t="s">
        <v>3782</v>
      </c>
    </row>
    <row r="392" spans="1:1" x14ac:dyDescent="0.25">
      <c r="A392" t="s">
        <v>12</v>
      </c>
    </row>
    <row r="393" spans="1:1" x14ac:dyDescent="0.25">
      <c r="A393" t="s">
        <v>3783</v>
      </c>
    </row>
    <row r="394" spans="1:1" x14ac:dyDescent="0.25">
      <c r="A394" t="s">
        <v>3784</v>
      </c>
    </row>
    <row r="395" spans="1:1" x14ac:dyDescent="0.25">
      <c r="A395" t="s">
        <v>3785</v>
      </c>
    </row>
    <row r="396" spans="1:1" x14ac:dyDescent="0.25">
      <c r="A396" t="s">
        <v>3786</v>
      </c>
    </row>
    <row r="398" spans="1:1" x14ac:dyDescent="0.25">
      <c r="A398" t="s">
        <v>35</v>
      </c>
    </row>
    <row r="399" spans="1:1" x14ac:dyDescent="0.25">
      <c r="A399" t="s">
        <v>3787</v>
      </c>
    </row>
    <row r="400" spans="1:1" x14ac:dyDescent="0.25">
      <c r="A400" t="s">
        <v>3788</v>
      </c>
    </row>
    <row r="401" spans="1:1" x14ac:dyDescent="0.25">
      <c r="A401" t="s">
        <v>3789</v>
      </c>
    </row>
    <row r="402" spans="1:1" x14ac:dyDescent="0.25">
      <c r="A402" t="s">
        <v>3790</v>
      </c>
    </row>
    <row r="404" spans="1:1" x14ac:dyDescent="0.25">
      <c r="A404" t="s">
        <v>94</v>
      </c>
    </row>
    <row r="405" spans="1:1" x14ac:dyDescent="0.25">
      <c r="A405" t="s">
        <v>3791</v>
      </c>
    </row>
    <row r="406" spans="1:1" x14ac:dyDescent="0.25">
      <c r="A406" t="s">
        <v>3792</v>
      </c>
    </row>
    <row r="407" spans="1:1" x14ac:dyDescent="0.25">
      <c r="A407" t="s">
        <v>3793</v>
      </c>
    </row>
    <row r="408" spans="1:1" x14ac:dyDescent="0.25">
      <c r="A408" t="s">
        <v>3794</v>
      </c>
    </row>
    <row r="410" spans="1:1" x14ac:dyDescent="0.25">
      <c r="A410" t="s">
        <v>14</v>
      </c>
    </row>
    <row r="411" spans="1:1" x14ac:dyDescent="0.25">
      <c r="A411" t="s">
        <v>3795</v>
      </c>
    </row>
    <row r="412" spans="1:1" x14ac:dyDescent="0.25">
      <c r="A412" t="s">
        <v>3796</v>
      </c>
    </row>
    <row r="413" spans="1:1" x14ac:dyDescent="0.25">
      <c r="A413" t="s">
        <v>3797</v>
      </c>
    </row>
    <row r="414" spans="1:1" x14ac:dyDescent="0.25">
      <c r="A414" t="s">
        <v>3798</v>
      </c>
    </row>
    <row r="416" spans="1:1" x14ac:dyDescent="0.25">
      <c r="A416" t="s">
        <v>36</v>
      </c>
    </row>
    <row r="417" spans="1:1" x14ac:dyDescent="0.25">
      <c r="A417" t="s">
        <v>3799</v>
      </c>
    </row>
    <row r="418" spans="1:1" x14ac:dyDescent="0.25">
      <c r="A418" t="s">
        <v>3800</v>
      </c>
    </row>
    <row r="419" spans="1:1" x14ac:dyDescent="0.25">
      <c r="A419" t="s">
        <v>3801</v>
      </c>
    </row>
    <row r="420" spans="1:1" x14ac:dyDescent="0.25">
      <c r="A420" t="s">
        <v>3802</v>
      </c>
    </row>
    <row r="422" spans="1:1" x14ac:dyDescent="0.25">
      <c r="A422" t="s">
        <v>37</v>
      </c>
    </row>
    <row r="423" spans="1:1" x14ac:dyDescent="0.25">
      <c r="A423" t="s">
        <v>3803</v>
      </c>
    </row>
    <row r="424" spans="1:1" x14ac:dyDescent="0.25">
      <c r="A424" t="s">
        <v>3804</v>
      </c>
    </row>
    <row r="425" spans="1:1" x14ac:dyDescent="0.25">
      <c r="A425" t="s">
        <v>3805</v>
      </c>
    </row>
    <row r="426" spans="1:1" x14ac:dyDescent="0.25">
      <c r="A426" t="s">
        <v>3806</v>
      </c>
    </row>
    <row r="428" spans="1:1" x14ac:dyDescent="0.25">
      <c r="A428" t="s">
        <v>41</v>
      </c>
    </row>
    <row r="429" spans="1:1" x14ac:dyDescent="0.25">
      <c r="A429" t="s">
        <v>3807</v>
      </c>
    </row>
    <row r="430" spans="1:1" x14ac:dyDescent="0.25">
      <c r="A430" t="s">
        <v>3808</v>
      </c>
    </row>
    <row r="431" spans="1:1" x14ac:dyDescent="0.25">
      <c r="A431" t="s">
        <v>3809</v>
      </c>
    </row>
    <row r="432" spans="1:1" x14ac:dyDescent="0.25">
      <c r="A432" t="s">
        <v>3810</v>
      </c>
    </row>
    <row r="434" spans="1:1" x14ac:dyDescent="0.25">
      <c r="A434" t="s">
        <v>45</v>
      </c>
    </row>
    <row r="435" spans="1:1" x14ac:dyDescent="0.25">
      <c r="A435" t="s">
        <v>3811</v>
      </c>
    </row>
    <row r="436" spans="1:1" x14ac:dyDescent="0.25">
      <c r="A436" t="s">
        <v>3812</v>
      </c>
    </row>
    <row r="437" spans="1:1" x14ac:dyDescent="0.25">
      <c r="A437" t="s">
        <v>3813</v>
      </c>
    </row>
    <row r="438" spans="1:1" x14ac:dyDescent="0.25">
      <c r="A438" t="s">
        <v>3814</v>
      </c>
    </row>
    <row r="439" spans="1:1" x14ac:dyDescent="0.25">
      <c r="A439" t="s">
        <v>3815</v>
      </c>
    </row>
    <row r="440" spans="1:1" x14ac:dyDescent="0.25">
      <c r="A440" t="s">
        <v>3816</v>
      </c>
    </row>
    <row r="441" spans="1:1" x14ac:dyDescent="0.25">
      <c r="A441" t="s">
        <v>3817</v>
      </c>
    </row>
    <row r="443" spans="1:1" x14ac:dyDescent="0.25">
      <c r="A443" t="s">
        <v>15</v>
      </c>
    </row>
    <row r="444" spans="1:1" x14ac:dyDescent="0.25">
      <c r="A444" t="s">
        <v>3818</v>
      </c>
    </row>
    <row r="445" spans="1:1" x14ac:dyDescent="0.25">
      <c r="A445" t="s">
        <v>3819</v>
      </c>
    </row>
    <row r="446" spans="1:1" x14ac:dyDescent="0.25">
      <c r="A446" t="s">
        <v>3820</v>
      </c>
    </row>
    <row r="447" spans="1:1" x14ac:dyDescent="0.25">
      <c r="A447" t="s">
        <v>3821</v>
      </c>
    </row>
    <row r="448" spans="1:1" x14ac:dyDescent="0.25">
      <c r="A448" t="s">
        <v>3822</v>
      </c>
    </row>
    <row r="449" spans="1:1" x14ac:dyDescent="0.25">
      <c r="A449" t="s">
        <v>3823</v>
      </c>
    </row>
    <row r="451" spans="1:1" x14ac:dyDescent="0.25">
      <c r="A451" t="s">
        <v>95</v>
      </c>
    </row>
    <row r="452" spans="1:1" x14ac:dyDescent="0.25">
      <c r="A452" t="s">
        <v>3824</v>
      </c>
    </row>
    <row r="453" spans="1:1" x14ac:dyDescent="0.25">
      <c r="A453" t="s">
        <v>3825</v>
      </c>
    </row>
    <row r="454" spans="1:1" x14ac:dyDescent="0.25">
      <c r="A454" t="s">
        <v>3826</v>
      </c>
    </row>
    <row r="455" spans="1:1" x14ac:dyDescent="0.25">
      <c r="A455" t="s">
        <v>3827</v>
      </c>
    </row>
    <row r="457" spans="1:1" x14ac:dyDescent="0.25">
      <c r="A457" t="s">
        <v>16</v>
      </c>
    </row>
    <row r="458" spans="1:1" x14ac:dyDescent="0.25">
      <c r="A458" t="s">
        <v>3828</v>
      </c>
    </row>
    <row r="459" spans="1:1" x14ac:dyDescent="0.25">
      <c r="A459" t="s">
        <v>3829</v>
      </c>
    </row>
    <row r="460" spans="1:1" x14ac:dyDescent="0.25">
      <c r="A460" t="s">
        <v>3830</v>
      </c>
    </row>
    <row r="461" spans="1:1" x14ac:dyDescent="0.25">
      <c r="A461" t="s">
        <v>3831</v>
      </c>
    </row>
    <row r="462" spans="1:1" x14ac:dyDescent="0.25">
      <c r="A462" t="s">
        <v>3832</v>
      </c>
    </row>
    <row r="463" spans="1:1" x14ac:dyDescent="0.25">
      <c r="A463" t="s">
        <v>3833</v>
      </c>
    </row>
    <row r="465" spans="1:1" x14ac:dyDescent="0.25">
      <c r="A465" t="s">
        <v>2</v>
      </c>
    </row>
    <row r="466" spans="1:1" x14ac:dyDescent="0.25">
      <c r="A466" t="s">
        <v>3834</v>
      </c>
    </row>
    <row r="467" spans="1:1" x14ac:dyDescent="0.25">
      <c r="A467" t="s">
        <v>3835</v>
      </c>
    </row>
    <row r="468" spans="1:1" x14ac:dyDescent="0.25">
      <c r="A468" t="s">
        <v>3836</v>
      </c>
    </row>
    <row r="469" spans="1:1" x14ac:dyDescent="0.25">
      <c r="A469" t="s">
        <v>3837</v>
      </c>
    </row>
    <row r="471" spans="1:1" x14ac:dyDescent="0.25">
      <c r="A471" t="s">
        <v>18</v>
      </c>
    </row>
    <row r="472" spans="1:1" x14ac:dyDescent="0.25">
      <c r="A472" t="s">
        <v>3838</v>
      </c>
    </row>
    <row r="473" spans="1:1" x14ac:dyDescent="0.25">
      <c r="A473" t="s">
        <v>3839</v>
      </c>
    </row>
    <row r="474" spans="1:1" x14ac:dyDescent="0.25">
      <c r="A474" t="s">
        <v>3840</v>
      </c>
    </row>
    <row r="475" spans="1:1" x14ac:dyDescent="0.25">
      <c r="A475" t="s">
        <v>3841</v>
      </c>
    </row>
    <row r="477" spans="1:1" x14ac:dyDescent="0.25">
      <c r="A477" t="s">
        <v>19</v>
      </c>
    </row>
    <row r="478" spans="1:1" x14ac:dyDescent="0.25">
      <c r="A478" t="s">
        <v>3842</v>
      </c>
    </row>
    <row r="479" spans="1:1" x14ac:dyDescent="0.25">
      <c r="A479" t="s">
        <v>3843</v>
      </c>
    </row>
    <row r="480" spans="1:1" x14ac:dyDescent="0.25">
      <c r="A480" t="s">
        <v>3844</v>
      </c>
    </row>
    <row r="481" spans="1:1" x14ac:dyDescent="0.25">
      <c r="A481" t="s">
        <v>3845</v>
      </c>
    </row>
    <row r="483" spans="1:1" x14ac:dyDescent="0.25">
      <c r="A483" t="s">
        <v>21</v>
      </c>
    </row>
    <row r="484" spans="1:1" x14ac:dyDescent="0.25">
      <c r="A484" t="s">
        <v>3846</v>
      </c>
    </row>
    <row r="485" spans="1:1" x14ac:dyDescent="0.25">
      <c r="A485" t="s">
        <v>3847</v>
      </c>
    </row>
    <row r="486" spans="1:1" x14ac:dyDescent="0.25">
      <c r="A486" t="s">
        <v>3848</v>
      </c>
    </row>
    <row r="487" spans="1:1" x14ac:dyDescent="0.25">
      <c r="A487" t="s">
        <v>3849</v>
      </c>
    </row>
    <row r="489" spans="1:1" x14ac:dyDescent="0.25">
      <c r="A489" t="s">
        <v>22</v>
      </c>
    </row>
    <row r="490" spans="1:1" x14ac:dyDescent="0.25">
      <c r="A490" t="s">
        <v>3850</v>
      </c>
    </row>
    <row r="491" spans="1:1" x14ac:dyDescent="0.25">
      <c r="A491" t="s">
        <v>3851</v>
      </c>
    </row>
    <row r="492" spans="1:1" x14ac:dyDescent="0.25">
      <c r="A492" t="s">
        <v>3852</v>
      </c>
    </row>
    <row r="493" spans="1:1" x14ac:dyDescent="0.25">
      <c r="A493" t="s">
        <v>3853</v>
      </c>
    </row>
    <row r="495" spans="1:1" x14ac:dyDescent="0.25">
      <c r="A495" t="s">
        <v>46</v>
      </c>
    </row>
    <row r="498" spans="1:1" x14ac:dyDescent="0.25">
      <c r="A498" t="s">
        <v>4</v>
      </c>
    </row>
    <row r="499" spans="1:1" x14ac:dyDescent="0.25">
      <c r="A499" t="s">
        <v>3854</v>
      </c>
    </row>
    <row r="500" spans="1:1" x14ac:dyDescent="0.25">
      <c r="A500" t="s">
        <v>3855</v>
      </c>
    </row>
    <row r="501" spans="1:1" x14ac:dyDescent="0.25">
      <c r="A501" t="s">
        <v>3856</v>
      </c>
    </row>
    <row r="502" spans="1:1" x14ac:dyDescent="0.25">
      <c r="A502" t="s">
        <v>3857</v>
      </c>
    </row>
    <row r="504" spans="1:1" x14ac:dyDescent="0.25">
      <c r="A504" t="s">
        <v>5</v>
      </c>
    </row>
    <row r="505" spans="1:1" x14ac:dyDescent="0.25">
      <c r="A505" t="s">
        <v>3858</v>
      </c>
    </row>
    <row r="506" spans="1:1" x14ac:dyDescent="0.25">
      <c r="A506" t="s">
        <v>3859</v>
      </c>
    </row>
    <row r="507" spans="1:1" x14ac:dyDescent="0.25">
      <c r="A507" t="s">
        <v>3860</v>
      </c>
    </row>
    <row r="508" spans="1:1" x14ac:dyDescent="0.25">
      <c r="A508" t="s">
        <v>3861</v>
      </c>
    </row>
    <row r="510" spans="1:1" x14ac:dyDescent="0.25">
      <c r="A510" t="s">
        <v>30</v>
      </c>
    </row>
    <row r="511" spans="1:1" x14ac:dyDescent="0.25">
      <c r="A511" t="s">
        <v>3862</v>
      </c>
    </row>
    <row r="512" spans="1:1" x14ac:dyDescent="0.25">
      <c r="A512" t="s">
        <v>3863</v>
      </c>
    </row>
    <row r="513" spans="1:1" x14ac:dyDescent="0.25">
      <c r="A513" t="s">
        <v>3864</v>
      </c>
    </row>
    <row r="514" spans="1:1" x14ac:dyDescent="0.25">
      <c r="A514" t="s">
        <v>3865</v>
      </c>
    </row>
    <row r="516" spans="1:1" x14ac:dyDescent="0.25">
      <c r="A516" t="s">
        <v>93</v>
      </c>
    </row>
    <row r="517" spans="1:1" x14ac:dyDescent="0.25">
      <c r="A517" t="s">
        <v>3866</v>
      </c>
    </row>
    <row r="518" spans="1:1" x14ac:dyDescent="0.25">
      <c r="A518" t="s">
        <v>3867</v>
      </c>
    </row>
    <row r="519" spans="1:1" x14ac:dyDescent="0.25">
      <c r="A519" t="s">
        <v>3868</v>
      </c>
    </row>
    <row r="520" spans="1:1" x14ac:dyDescent="0.25">
      <c r="A520" t="s">
        <v>3869</v>
      </c>
    </row>
    <row r="522" spans="1:1" x14ac:dyDescent="0.25">
      <c r="A522" t="s">
        <v>9</v>
      </c>
    </row>
    <row r="523" spans="1:1" x14ac:dyDescent="0.25">
      <c r="A523" t="s">
        <v>3870</v>
      </c>
    </row>
    <row r="524" spans="1:1" x14ac:dyDescent="0.25">
      <c r="A524" t="s">
        <v>3871</v>
      </c>
    </row>
    <row r="525" spans="1:1" x14ac:dyDescent="0.25">
      <c r="A525" t="s">
        <v>3872</v>
      </c>
    </row>
    <row r="526" spans="1:1" x14ac:dyDescent="0.25">
      <c r="A526" t="s">
        <v>3873</v>
      </c>
    </row>
    <row r="528" spans="1:1" x14ac:dyDescent="0.25">
      <c r="A528" t="s">
        <v>31</v>
      </c>
    </row>
    <row r="529" spans="1:1" x14ac:dyDescent="0.25">
      <c r="A529" t="s">
        <v>3874</v>
      </c>
    </row>
    <row r="530" spans="1:1" x14ac:dyDescent="0.25">
      <c r="A530" t="s">
        <v>3875</v>
      </c>
    </row>
    <row r="531" spans="1:1" x14ac:dyDescent="0.25">
      <c r="A531" t="s">
        <v>3876</v>
      </c>
    </row>
    <row r="532" spans="1:1" x14ac:dyDescent="0.25">
      <c r="A532" t="s">
        <v>3877</v>
      </c>
    </row>
    <row r="534" spans="1:1" x14ac:dyDescent="0.25">
      <c r="A534" t="s">
        <v>40</v>
      </c>
    </row>
    <row r="535" spans="1:1" x14ac:dyDescent="0.25">
      <c r="A535" t="s">
        <v>3878</v>
      </c>
    </row>
    <row r="536" spans="1:1" x14ac:dyDescent="0.25">
      <c r="A536" t="s">
        <v>3879</v>
      </c>
    </row>
    <row r="537" spans="1:1" x14ac:dyDescent="0.25">
      <c r="A537" t="s">
        <v>3880</v>
      </c>
    </row>
    <row r="538" spans="1:1" x14ac:dyDescent="0.25">
      <c r="A538" t="s">
        <v>3881</v>
      </c>
    </row>
    <row r="540" spans="1:1" x14ac:dyDescent="0.25">
      <c r="A540" t="s">
        <v>32</v>
      </c>
    </row>
    <row r="541" spans="1:1" x14ac:dyDescent="0.25">
      <c r="A541" t="s">
        <v>3882</v>
      </c>
    </row>
    <row r="542" spans="1:1" x14ac:dyDescent="0.25">
      <c r="A542" t="s">
        <v>3883</v>
      </c>
    </row>
    <row r="543" spans="1:1" x14ac:dyDescent="0.25">
      <c r="A543" t="s">
        <v>3884</v>
      </c>
    </row>
    <row r="544" spans="1:1" x14ac:dyDescent="0.25">
      <c r="A544" t="s">
        <v>3885</v>
      </c>
    </row>
    <row r="546" spans="1:1" x14ac:dyDescent="0.25">
      <c r="A546" t="s">
        <v>11</v>
      </c>
    </row>
    <row r="547" spans="1:1" x14ac:dyDescent="0.25">
      <c r="A547" t="s">
        <v>3886</v>
      </c>
    </row>
    <row r="548" spans="1:1" x14ac:dyDescent="0.25">
      <c r="A548" t="s">
        <v>3887</v>
      </c>
    </row>
    <row r="549" spans="1:1" x14ac:dyDescent="0.25">
      <c r="A549" t="s">
        <v>3888</v>
      </c>
    </row>
    <row r="550" spans="1:1" x14ac:dyDescent="0.25">
      <c r="A550" t="s">
        <v>3889</v>
      </c>
    </row>
    <row r="552" spans="1:1" x14ac:dyDescent="0.25">
      <c r="A552" t="s">
        <v>96</v>
      </c>
    </row>
    <row r="553" spans="1:1" x14ac:dyDescent="0.25">
      <c r="A553" t="s">
        <v>3890</v>
      </c>
    </row>
    <row r="554" spans="1:1" x14ac:dyDescent="0.25">
      <c r="A554" t="s">
        <v>3891</v>
      </c>
    </row>
    <row r="555" spans="1:1" x14ac:dyDescent="0.25">
      <c r="A555" t="s">
        <v>3892</v>
      </c>
    </row>
    <row r="556" spans="1:1" x14ac:dyDescent="0.25">
      <c r="A556" t="s">
        <v>3893</v>
      </c>
    </row>
    <row r="558" spans="1:1" x14ac:dyDescent="0.25">
      <c r="A558" t="s">
        <v>12</v>
      </c>
    </row>
    <row r="559" spans="1:1" x14ac:dyDescent="0.25">
      <c r="A559" t="s">
        <v>3894</v>
      </c>
    </row>
    <row r="560" spans="1:1" x14ac:dyDescent="0.25">
      <c r="A560" t="s">
        <v>3895</v>
      </c>
    </row>
    <row r="561" spans="1:1" x14ac:dyDescent="0.25">
      <c r="A561" t="s">
        <v>3896</v>
      </c>
    </row>
    <row r="562" spans="1:1" x14ac:dyDescent="0.25">
      <c r="A562" t="s">
        <v>3897</v>
      </c>
    </row>
    <row r="564" spans="1:1" x14ac:dyDescent="0.25">
      <c r="A564" t="s">
        <v>35</v>
      </c>
    </row>
    <row r="565" spans="1:1" x14ac:dyDescent="0.25">
      <c r="A565" t="s">
        <v>3898</v>
      </c>
    </row>
    <row r="566" spans="1:1" x14ac:dyDescent="0.25">
      <c r="A566" t="s">
        <v>3899</v>
      </c>
    </row>
    <row r="567" spans="1:1" x14ac:dyDescent="0.25">
      <c r="A567" t="s">
        <v>3900</v>
      </c>
    </row>
    <row r="568" spans="1:1" x14ac:dyDescent="0.25">
      <c r="A568" t="s">
        <v>3901</v>
      </c>
    </row>
    <row r="570" spans="1:1" x14ac:dyDescent="0.25">
      <c r="A570" t="s">
        <v>94</v>
      </c>
    </row>
    <row r="571" spans="1:1" x14ac:dyDescent="0.25">
      <c r="A571" t="s">
        <v>3902</v>
      </c>
    </row>
    <row r="572" spans="1:1" x14ac:dyDescent="0.25">
      <c r="A572" t="s">
        <v>3903</v>
      </c>
    </row>
    <row r="573" spans="1:1" x14ac:dyDescent="0.25">
      <c r="A573" t="s">
        <v>3904</v>
      </c>
    </row>
    <row r="574" spans="1:1" x14ac:dyDescent="0.25">
      <c r="A574" t="s">
        <v>3905</v>
      </c>
    </row>
    <row r="576" spans="1:1" x14ac:dyDescent="0.25">
      <c r="A576" t="s">
        <v>36</v>
      </c>
    </row>
    <row r="577" spans="1:1" x14ac:dyDescent="0.25">
      <c r="A577" t="s">
        <v>3906</v>
      </c>
    </row>
    <row r="578" spans="1:1" x14ac:dyDescent="0.25">
      <c r="A578" t="s">
        <v>3907</v>
      </c>
    </row>
    <row r="579" spans="1:1" x14ac:dyDescent="0.25">
      <c r="A579" t="s">
        <v>3908</v>
      </c>
    </row>
    <row r="580" spans="1:1" x14ac:dyDescent="0.25">
      <c r="A580" t="s">
        <v>3909</v>
      </c>
    </row>
    <row r="582" spans="1:1" x14ac:dyDescent="0.25">
      <c r="A582" t="s">
        <v>37</v>
      </c>
    </row>
    <row r="583" spans="1:1" x14ac:dyDescent="0.25">
      <c r="A583" t="s">
        <v>3910</v>
      </c>
    </row>
    <row r="584" spans="1:1" x14ac:dyDescent="0.25">
      <c r="A584" t="s">
        <v>3911</v>
      </c>
    </row>
    <row r="585" spans="1:1" x14ac:dyDescent="0.25">
      <c r="A585" t="s">
        <v>3912</v>
      </c>
    </row>
    <row r="586" spans="1:1" x14ac:dyDescent="0.25">
      <c r="A586" t="s">
        <v>3913</v>
      </c>
    </row>
    <row r="588" spans="1:1" x14ac:dyDescent="0.25">
      <c r="A588" t="s">
        <v>41</v>
      </c>
    </row>
    <row r="589" spans="1:1" x14ac:dyDescent="0.25">
      <c r="A589" t="s">
        <v>3914</v>
      </c>
    </row>
    <row r="590" spans="1:1" x14ac:dyDescent="0.25">
      <c r="A590" t="s">
        <v>3915</v>
      </c>
    </row>
    <row r="591" spans="1:1" x14ac:dyDescent="0.25">
      <c r="A591" t="s">
        <v>3916</v>
      </c>
    </row>
    <row r="592" spans="1:1" x14ac:dyDescent="0.25">
      <c r="A592" t="s">
        <v>3917</v>
      </c>
    </row>
    <row r="594" spans="1:1" x14ac:dyDescent="0.25">
      <c r="A594" t="s">
        <v>15</v>
      </c>
    </row>
    <row r="595" spans="1:1" x14ac:dyDescent="0.25">
      <c r="A595" t="s">
        <v>3918</v>
      </c>
    </row>
    <row r="596" spans="1:1" x14ac:dyDescent="0.25">
      <c r="A596" t="s">
        <v>3919</v>
      </c>
    </row>
    <row r="597" spans="1:1" x14ac:dyDescent="0.25">
      <c r="A597" t="s">
        <v>3920</v>
      </c>
    </row>
    <row r="598" spans="1:1" x14ac:dyDescent="0.25">
      <c r="A598" t="s">
        <v>3921</v>
      </c>
    </row>
    <row r="599" spans="1:1" x14ac:dyDescent="0.25">
      <c r="A599" t="s">
        <v>3922</v>
      </c>
    </row>
    <row r="600" spans="1:1" x14ac:dyDescent="0.25">
      <c r="A600" t="s">
        <v>3923</v>
      </c>
    </row>
    <row r="601" spans="1:1" x14ac:dyDescent="0.25">
      <c r="A601" t="s">
        <v>3924</v>
      </c>
    </row>
    <row r="603" spans="1:1" x14ac:dyDescent="0.25">
      <c r="A603" t="s">
        <v>42</v>
      </c>
    </row>
    <row r="604" spans="1:1" x14ac:dyDescent="0.25">
      <c r="A604" t="s">
        <v>3925</v>
      </c>
    </row>
    <row r="605" spans="1:1" x14ac:dyDescent="0.25">
      <c r="A605" t="s">
        <v>3926</v>
      </c>
    </row>
    <row r="606" spans="1:1" x14ac:dyDescent="0.25">
      <c r="A606" t="s">
        <v>3927</v>
      </c>
    </row>
    <row r="607" spans="1:1" x14ac:dyDescent="0.25">
      <c r="A607" t="s">
        <v>3928</v>
      </c>
    </row>
    <row r="609" spans="1:1" x14ac:dyDescent="0.25">
      <c r="A609" t="s">
        <v>95</v>
      </c>
    </row>
    <row r="610" spans="1:1" x14ac:dyDescent="0.25">
      <c r="A610" t="s">
        <v>3929</v>
      </c>
    </row>
    <row r="611" spans="1:1" x14ac:dyDescent="0.25">
      <c r="A611" t="s">
        <v>3930</v>
      </c>
    </row>
    <row r="612" spans="1:1" x14ac:dyDescent="0.25">
      <c r="A612" t="s">
        <v>3931</v>
      </c>
    </row>
    <row r="613" spans="1:1" x14ac:dyDescent="0.25">
      <c r="A613" t="s">
        <v>3932</v>
      </c>
    </row>
    <row r="615" spans="1:1" x14ac:dyDescent="0.25">
      <c r="A615" t="s">
        <v>16</v>
      </c>
    </row>
    <row r="616" spans="1:1" x14ac:dyDescent="0.25">
      <c r="A616" t="s">
        <v>3933</v>
      </c>
    </row>
    <row r="617" spans="1:1" x14ac:dyDescent="0.25">
      <c r="A617" t="s">
        <v>3934</v>
      </c>
    </row>
    <row r="618" spans="1:1" x14ac:dyDescent="0.25">
      <c r="A618" t="s">
        <v>3935</v>
      </c>
    </row>
    <row r="619" spans="1:1" x14ac:dyDescent="0.25">
      <c r="A619" t="s">
        <v>3936</v>
      </c>
    </row>
    <row r="621" spans="1:1" x14ac:dyDescent="0.25">
      <c r="A621" t="s">
        <v>2</v>
      </c>
    </row>
    <row r="622" spans="1:1" x14ac:dyDescent="0.25">
      <c r="A622" t="s">
        <v>3937</v>
      </c>
    </row>
    <row r="623" spans="1:1" x14ac:dyDescent="0.25">
      <c r="A623" t="s">
        <v>3938</v>
      </c>
    </row>
    <row r="624" spans="1:1" x14ac:dyDescent="0.25">
      <c r="A624" t="s">
        <v>3939</v>
      </c>
    </row>
    <row r="625" spans="1:1" x14ac:dyDescent="0.25">
      <c r="A625" t="s">
        <v>3940</v>
      </c>
    </row>
    <row r="627" spans="1:1" x14ac:dyDescent="0.25">
      <c r="A627" t="s">
        <v>18</v>
      </c>
    </row>
    <row r="628" spans="1:1" x14ac:dyDescent="0.25">
      <c r="A628" t="s">
        <v>3941</v>
      </c>
    </row>
    <row r="629" spans="1:1" x14ac:dyDescent="0.25">
      <c r="A629" t="s">
        <v>3942</v>
      </c>
    </row>
    <row r="630" spans="1:1" x14ac:dyDescent="0.25">
      <c r="A630" t="s">
        <v>3943</v>
      </c>
    </row>
    <row r="631" spans="1:1" x14ac:dyDescent="0.25">
      <c r="A631" t="s">
        <v>3944</v>
      </c>
    </row>
    <row r="632" spans="1:1" x14ac:dyDescent="0.25">
      <c r="A632" t="s">
        <v>3945</v>
      </c>
    </row>
    <row r="633" spans="1:1" x14ac:dyDescent="0.25">
      <c r="A633" t="s">
        <v>3946</v>
      </c>
    </row>
    <row r="635" spans="1:1" x14ac:dyDescent="0.25">
      <c r="A635" t="s">
        <v>19</v>
      </c>
    </row>
    <row r="636" spans="1:1" x14ac:dyDescent="0.25">
      <c r="A636" t="s">
        <v>3947</v>
      </c>
    </row>
    <row r="637" spans="1:1" x14ac:dyDescent="0.25">
      <c r="A637" t="s">
        <v>3948</v>
      </c>
    </row>
    <row r="638" spans="1:1" x14ac:dyDescent="0.25">
      <c r="A638" t="s">
        <v>3949</v>
      </c>
    </row>
    <row r="639" spans="1:1" x14ac:dyDescent="0.25">
      <c r="A639" t="s">
        <v>3950</v>
      </c>
    </row>
    <row r="641" spans="1:1" x14ac:dyDescent="0.25">
      <c r="A641" t="s">
        <v>20</v>
      </c>
    </row>
    <row r="642" spans="1:1" x14ac:dyDescent="0.25">
      <c r="A642" t="s">
        <v>3951</v>
      </c>
    </row>
    <row r="643" spans="1:1" x14ac:dyDescent="0.25">
      <c r="A643" t="s">
        <v>3952</v>
      </c>
    </row>
    <row r="644" spans="1:1" x14ac:dyDescent="0.25">
      <c r="A644" t="s">
        <v>3953</v>
      </c>
    </row>
    <row r="645" spans="1:1" x14ac:dyDescent="0.25">
      <c r="A645" t="s">
        <v>3954</v>
      </c>
    </row>
    <row r="647" spans="1:1" x14ac:dyDescent="0.25">
      <c r="A647" t="s">
        <v>21</v>
      </c>
    </row>
    <row r="648" spans="1:1" x14ac:dyDescent="0.25">
      <c r="A648" t="s">
        <v>3955</v>
      </c>
    </row>
    <row r="649" spans="1:1" x14ac:dyDescent="0.25">
      <c r="A649" t="s">
        <v>3956</v>
      </c>
    </row>
    <row r="650" spans="1:1" x14ac:dyDescent="0.25">
      <c r="A650" t="s">
        <v>3957</v>
      </c>
    </row>
    <row r="651" spans="1:1" x14ac:dyDescent="0.25">
      <c r="A651" t="s">
        <v>3958</v>
      </c>
    </row>
    <row r="653" spans="1:1" x14ac:dyDescent="0.25">
      <c r="A653" t="s">
        <v>22</v>
      </c>
    </row>
    <row r="654" spans="1:1" x14ac:dyDescent="0.25">
      <c r="A654" t="s">
        <v>3959</v>
      </c>
    </row>
    <row r="655" spans="1:1" x14ac:dyDescent="0.25">
      <c r="A655" t="s">
        <v>3960</v>
      </c>
    </row>
    <row r="656" spans="1:1" x14ac:dyDescent="0.25">
      <c r="A656" t="s">
        <v>3961</v>
      </c>
    </row>
    <row r="657" spans="1:1" x14ac:dyDescent="0.25">
      <c r="A657" t="s">
        <v>3962</v>
      </c>
    </row>
    <row r="659" spans="1:1" x14ac:dyDescent="0.25">
      <c r="A659" t="s">
        <v>47</v>
      </c>
    </row>
    <row r="662" spans="1:1" x14ac:dyDescent="0.25">
      <c r="A662" t="s">
        <v>4</v>
      </c>
    </row>
    <row r="663" spans="1:1" x14ac:dyDescent="0.25">
      <c r="A663" t="s">
        <v>3963</v>
      </c>
    </row>
    <row r="664" spans="1:1" x14ac:dyDescent="0.25">
      <c r="A664" t="s">
        <v>3964</v>
      </c>
    </row>
    <row r="665" spans="1:1" x14ac:dyDescent="0.25">
      <c r="A665" t="s">
        <v>3965</v>
      </c>
    </row>
    <row r="666" spans="1:1" x14ac:dyDescent="0.25">
      <c r="A666" t="s">
        <v>3966</v>
      </c>
    </row>
    <row r="668" spans="1:1" x14ac:dyDescent="0.25">
      <c r="A668" t="s">
        <v>5</v>
      </c>
    </row>
    <row r="669" spans="1:1" x14ac:dyDescent="0.25">
      <c r="A669" t="s">
        <v>3967</v>
      </c>
    </row>
    <row r="670" spans="1:1" x14ac:dyDescent="0.25">
      <c r="A670" t="s">
        <v>3968</v>
      </c>
    </row>
    <row r="671" spans="1:1" x14ac:dyDescent="0.25">
      <c r="A671" t="s">
        <v>3969</v>
      </c>
    </row>
    <row r="672" spans="1:1" x14ac:dyDescent="0.25">
      <c r="A672" t="s">
        <v>3970</v>
      </c>
    </row>
    <row r="674" spans="1:1" x14ac:dyDescent="0.25">
      <c r="A674" t="s">
        <v>6</v>
      </c>
    </row>
    <row r="675" spans="1:1" x14ac:dyDescent="0.25">
      <c r="A675" t="s">
        <v>3971</v>
      </c>
    </row>
    <row r="676" spans="1:1" x14ac:dyDescent="0.25">
      <c r="A676" t="s">
        <v>3972</v>
      </c>
    </row>
    <row r="677" spans="1:1" x14ac:dyDescent="0.25">
      <c r="A677" t="s">
        <v>3973</v>
      </c>
    </row>
    <row r="678" spans="1:1" x14ac:dyDescent="0.25">
      <c r="A678" t="s">
        <v>3974</v>
      </c>
    </row>
    <row r="680" spans="1:1" x14ac:dyDescent="0.25">
      <c r="A680" t="s">
        <v>7</v>
      </c>
    </row>
    <row r="681" spans="1:1" x14ac:dyDescent="0.25">
      <c r="A681" t="s">
        <v>3975</v>
      </c>
    </row>
    <row r="682" spans="1:1" x14ac:dyDescent="0.25">
      <c r="A682" t="s">
        <v>3976</v>
      </c>
    </row>
    <row r="683" spans="1:1" x14ac:dyDescent="0.25">
      <c r="A683" t="s">
        <v>3977</v>
      </c>
    </row>
    <row r="684" spans="1:1" x14ac:dyDescent="0.25">
      <c r="A684" t="s">
        <v>3978</v>
      </c>
    </row>
    <row r="686" spans="1:1" x14ac:dyDescent="0.25">
      <c r="A686" t="s">
        <v>8</v>
      </c>
    </row>
    <row r="687" spans="1:1" x14ac:dyDescent="0.25">
      <c r="A687" t="s">
        <v>3979</v>
      </c>
    </row>
    <row r="688" spans="1:1" x14ac:dyDescent="0.25">
      <c r="A688" t="s">
        <v>3980</v>
      </c>
    </row>
    <row r="689" spans="1:1" x14ac:dyDescent="0.25">
      <c r="A689" t="s">
        <v>3981</v>
      </c>
    </row>
    <row r="690" spans="1:1" x14ac:dyDescent="0.25">
      <c r="A690" t="s">
        <v>3982</v>
      </c>
    </row>
    <row r="692" spans="1:1" x14ac:dyDescent="0.25">
      <c r="A692" t="s">
        <v>9</v>
      </c>
    </row>
    <row r="693" spans="1:1" x14ac:dyDescent="0.25">
      <c r="A693" t="s">
        <v>3983</v>
      </c>
    </row>
    <row r="694" spans="1:1" x14ac:dyDescent="0.25">
      <c r="A694" t="s">
        <v>3984</v>
      </c>
    </row>
    <row r="695" spans="1:1" x14ac:dyDescent="0.25">
      <c r="A695" t="s">
        <v>3985</v>
      </c>
    </row>
    <row r="696" spans="1:1" x14ac:dyDescent="0.25">
      <c r="A696" t="s">
        <v>3986</v>
      </c>
    </row>
    <row r="698" spans="1:1" x14ac:dyDescent="0.25">
      <c r="A698" t="s">
        <v>31</v>
      </c>
    </row>
    <row r="699" spans="1:1" x14ac:dyDescent="0.25">
      <c r="A699" t="s">
        <v>3987</v>
      </c>
    </row>
    <row r="700" spans="1:1" x14ac:dyDescent="0.25">
      <c r="A700" t="s">
        <v>3988</v>
      </c>
    </row>
    <row r="701" spans="1:1" x14ac:dyDescent="0.25">
      <c r="A701" t="s">
        <v>3989</v>
      </c>
    </row>
    <row r="702" spans="1:1" x14ac:dyDescent="0.25">
      <c r="A702" t="s">
        <v>3990</v>
      </c>
    </row>
    <row r="704" spans="1:1" x14ac:dyDescent="0.25">
      <c r="A704" t="s">
        <v>40</v>
      </c>
    </row>
    <row r="705" spans="1:1" x14ac:dyDescent="0.25">
      <c r="A705" t="s">
        <v>3991</v>
      </c>
    </row>
    <row r="706" spans="1:1" x14ac:dyDescent="0.25">
      <c r="A706" t="s">
        <v>3992</v>
      </c>
    </row>
    <row r="707" spans="1:1" x14ac:dyDescent="0.25">
      <c r="A707" t="s">
        <v>3993</v>
      </c>
    </row>
    <row r="708" spans="1:1" x14ac:dyDescent="0.25">
      <c r="A708" t="s">
        <v>3994</v>
      </c>
    </row>
    <row r="710" spans="1:1" x14ac:dyDescent="0.25">
      <c r="A710" t="s">
        <v>32</v>
      </c>
    </row>
    <row r="711" spans="1:1" x14ac:dyDescent="0.25">
      <c r="A711" t="s">
        <v>3995</v>
      </c>
    </row>
    <row r="712" spans="1:1" x14ac:dyDescent="0.25">
      <c r="A712" t="s">
        <v>3996</v>
      </c>
    </row>
    <row r="713" spans="1:1" x14ac:dyDescent="0.25">
      <c r="A713" t="s">
        <v>3997</v>
      </c>
    </row>
    <row r="714" spans="1:1" x14ac:dyDescent="0.25">
      <c r="A714" t="s">
        <v>3998</v>
      </c>
    </row>
    <row r="716" spans="1:1" x14ac:dyDescent="0.25">
      <c r="A716" t="s">
        <v>33</v>
      </c>
    </row>
    <row r="717" spans="1:1" x14ac:dyDescent="0.25">
      <c r="A717" t="s">
        <v>3999</v>
      </c>
    </row>
    <row r="718" spans="1:1" x14ac:dyDescent="0.25">
      <c r="A718" t="s">
        <v>4000</v>
      </c>
    </row>
    <row r="719" spans="1:1" x14ac:dyDescent="0.25">
      <c r="A719" t="s">
        <v>4001</v>
      </c>
    </row>
    <row r="720" spans="1:1" x14ac:dyDescent="0.25">
      <c r="A720" t="s">
        <v>4002</v>
      </c>
    </row>
    <row r="722" spans="1:1" x14ac:dyDescent="0.25">
      <c r="A722" t="s">
        <v>11</v>
      </c>
    </row>
    <row r="723" spans="1:1" x14ac:dyDescent="0.25">
      <c r="A723" t="s">
        <v>4003</v>
      </c>
    </row>
    <row r="724" spans="1:1" x14ac:dyDescent="0.25">
      <c r="A724" t="s">
        <v>4004</v>
      </c>
    </row>
    <row r="725" spans="1:1" x14ac:dyDescent="0.25">
      <c r="A725" t="s">
        <v>4005</v>
      </c>
    </row>
    <row r="726" spans="1:1" x14ac:dyDescent="0.25">
      <c r="A726" t="s">
        <v>4006</v>
      </c>
    </row>
    <row r="728" spans="1:1" x14ac:dyDescent="0.25">
      <c r="A728" t="s">
        <v>96</v>
      </c>
    </row>
    <row r="729" spans="1:1" x14ac:dyDescent="0.25">
      <c r="A729" t="s">
        <v>4007</v>
      </c>
    </row>
    <row r="730" spans="1:1" x14ac:dyDescent="0.25">
      <c r="A730" t="s">
        <v>4008</v>
      </c>
    </row>
    <row r="731" spans="1:1" x14ac:dyDescent="0.25">
      <c r="A731" t="s">
        <v>4009</v>
      </c>
    </row>
    <row r="732" spans="1:1" x14ac:dyDescent="0.25">
      <c r="A732" t="s">
        <v>4010</v>
      </c>
    </row>
    <row r="734" spans="1:1" x14ac:dyDescent="0.25">
      <c r="A734" t="s">
        <v>12</v>
      </c>
    </row>
    <row r="735" spans="1:1" x14ac:dyDescent="0.25">
      <c r="A735" t="s">
        <v>4011</v>
      </c>
    </row>
    <row r="736" spans="1:1" x14ac:dyDescent="0.25">
      <c r="A736" t="s">
        <v>4012</v>
      </c>
    </row>
    <row r="737" spans="1:1" x14ac:dyDescent="0.25">
      <c r="A737" t="s">
        <v>4013</v>
      </c>
    </row>
    <row r="738" spans="1:1" x14ac:dyDescent="0.25">
      <c r="A738" t="s">
        <v>4014</v>
      </c>
    </row>
    <row r="740" spans="1:1" x14ac:dyDescent="0.25">
      <c r="A740" t="s">
        <v>34</v>
      </c>
    </row>
    <row r="741" spans="1:1" x14ac:dyDescent="0.25">
      <c r="A741" t="s">
        <v>4015</v>
      </c>
    </row>
    <row r="742" spans="1:1" x14ac:dyDescent="0.25">
      <c r="A742" t="s">
        <v>4016</v>
      </c>
    </row>
    <row r="743" spans="1:1" x14ac:dyDescent="0.25">
      <c r="A743" t="s">
        <v>4017</v>
      </c>
    </row>
    <row r="744" spans="1:1" x14ac:dyDescent="0.25">
      <c r="A744" t="s">
        <v>4018</v>
      </c>
    </row>
    <row r="746" spans="1:1" x14ac:dyDescent="0.25">
      <c r="A746" t="s">
        <v>35</v>
      </c>
    </row>
    <row r="747" spans="1:1" x14ac:dyDescent="0.25">
      <c r="A747" t="s">
        <v>4019</v>
      </c>
    </row>
    <row r="748" spans="1:1" x14ac:dyDescent="0.25">
      <c r="A748" t="s">
        <v>4020</v>
      </c>
    </row>
    <row r="749" spans="1:1" x14ac:dyDescent="0.25">
      <c r="A749" t="s">
        <v>4021</v>
      </c>
    </row>
    <row r="750" spans="1:1" x14ac:dyDescent="0.25">
      <c r="A750" t="s">
        <v>4022</v>
      </c>
    </row>
    <row r="752" spans="1:1" x14ac:dyDescent="0.25">
      <c r="A752" t="s">
        <v>94</v>
      </c>
    </row>
    <row r="753" spans="1:1" x14ac:dyDescent="0.25">
      <c r="A753" t="s">
        <v>4023</v>
      </c>
    </row>
    <row r="754" spans="1:1" x14ac:dyDescent="0.25">
      <c r="A754" t="s">
        <v>4024</v>
      </c>
    </row>
    <row r="755" spans="1:1" x14ac:dyDescent="0.25">
      <c r="A755" t="s">
        <v>4025</v>
      </c>
    </row>
    <row r="756" spans="1:1" x14ac:dyDescent="0.25">
      <c r="A756" t="s">
        <v>4026</v>
      </c>
    </row>
    <row r="758" spans="1:1" x14ac:dyDescent="0.25">
      <c r="A758" t="s">
        <v>15</v>
      </c>
    </row>
    <row r="759" spans="1:1" x14ac:dyDescent="0.25">
      <c r="A759" t="s">
        <v>4027</v>
      </c>
    </row>
    <row r="760" spans="1:1" x14ac:dyDescent="0.25">
      <c r="A760" t="s">
        <v>4028</v>
      </c>
    </row>
    <row r="761" spans="1:1" x14ac:dyDescent="0.25">
      <c r="A761" t="s">
        <v>4029</v>
      </c>
    </row>
    <row r="762" spans="1:1" x14ac:dyDescent="0.25">
      <c r="A762" t="s">
        <v>4030</v>
      </c>
    </row>
    <row r="763" spans="1:1" x14ac:dyDescent="0.25">
      <c r="A763" t="s">
        <v>4031</v>
      </c>
    </row>
    <row r="764" spans="1:1" x14ac:dyDescent="0.25">
      <c r="A764" t="s">
        <v>4032</v>
      </c>
    </row>
    <row r="766" spans="1:1" x14ac:dyDescent="0.25">
      <c r="A766" t="s">
        <v>95</v>
      </c>
    </row>
    <row r="767" spans="1:1" x14ac:dyDescent="0.25">
      <c r="A767" t="s">
        <v>4033</v>
      </c>
    </row>
    <row r="768" spans="1:1" x14ac:dyDescent="0.25">
      <c r="A768" t="s">
        <v>4034</v>
      </c>
    </row>
    <row r="769" spans="1:1" x14ac:dyDescent="0.25">
      <c r="A769" t="s">
        <v>4035</v>
      </c>
    </row>
    <row r="770" spans="1:1" x14ac:dyDescent="0.25">
      <c r="A770" t="s">
        <v>4036</v>
      </c>
    </row>
    <row r="772" spans="1:1" x14ac:dyDescent="0.25">
      <c r="A772" t="s">
        <v>16</v>
      </c>
    </row>
    <row r="773" spans="1:1" x14ac:dyDescent="0.25">
      <c r="A773" t="s">
        <v>4037</v>
      </c>
    </row>
    <row r="774" spans="1:1" x14ac:dyDescent="0.25">
      <c r="A774" t="s">
        <v>4038</v>
      </c>
    </row>
    <row r="775" spans="1:1" x14ac:dyDescent="0.25">
      <c r="A775" t="s">
        <v>4039</v>
      </c>
    </row>
    <row r="776" spans="1:1" x14ac:dyDescent="0.25">
      <c r="A776" t="s">
        <v>4040</v>
      </c>
    </row>
    <row r="778" spans="1:1" x14ac:dyDescent="0.25">
      <c r="A778" t="s">
        <v>2</v>
      </c>
    </row>
    <row r="779" spans="1:1" x14ac:dyDescent="0.25">
      <c r="A779" t="s">
        <v>4041</v>
      </c>
    </row>
    <row r="780" spans="1:1" x14ac:dyDescent="0.25">
      <c r="A780" t="s">
        <v>4042</v>
      </c>
    </row>
    <row r="781" spans="1:1" x14ac:dyDescent="0.25">
      <c r="A781" t="s">
        <v>4043</v>
      </c>
    </row>
    <row r="782" spans="1:1" x14ac:dyDescent="0.25">
      <c r="A782" t="s">
        <v>4044</v>
      </c>
    </row>
    <row r="784" spans="1:1" x14ac:dyDescent="0.25">
      <c r="A784" t="s">
        <v>18</v>
      </c>
    </row>
    <row r="785" spans="1:1" x14ac:dyDescent="0.25">
      <c r="A785" t="s">
        <v>4045</v>
      </c>
    </row>
    <row r="786" spans="1:1" x14ac:dyDescent="0.25">
      <c r="A786" t="s">
        <v>4046</v>
      </c>
    </row>
    <row r="787" spans="1:1" x14ac:dyDescent="0.25">
      <c r="A787" t="s">
        <v>4047</v>
      </c>
    </row>
    <row r="788" spans="1:1" x14ac:dyDescent="0.25">
      <c r="A788" t="s">
        <v>4048</v>
      </c>
    </row>
    <row r="789" spans="1:1" x14ac:dyDescent="0.25">
      <c r="A789" t="s">
        <v>4049</v>
      </c>
    </row>
    <row r="790" spans="1:1" x14ac:dyDescent="0.25">
      <c r="A790" t="s">
        <v>4050</v>
      </c>
    </row>
    <row r="792" spans="1:1" x14ac:dyDescent="0.25">
      <c r="A792" t="s">
        <v>19</v>
      </c>
    </row>
    <row r="793" spans="1:1" x14ac:dyDescent="0.25">
      <c r="A793" t="s">
        <v>4051</v>
      </c>
    </row>
    <row r="794" spans="1:1" x14ac:dyDescent="0.25">
      <c r="A794" t="s">
        <v>4052</v>
      </c>
    </row>
    <row r="795" spans="1:1" x14ac:dyDescent="0.25">
      <c r="A795" t="s">
        <v>4053</v>
      </c>
    </row>
    <row r="796" spans="1:1" x14ac:dyDescent="0.25">
      <c r="A796" t="s">
        <v>4054</v>
      </c>
    </row>
    <row r="797" spans="1:1" x14ac:dyDescent="0.25">
      <c r="A797" t="s">
        <v>4055</v>
      </c>
    </row>
    <row r="798" spans="1:1" x14ac:dyDescent="0.25">
      <c r="A798" t="s">
        <v>4056</v>
      </c>
    </row>
    <row r="800" spans="1:1" x14ac:dyDescent="0.25">
      <c r="A800" t="s">
        <v>21</v>
      </c>
    </row>
    <row r="801" spans="1:1" x14ac:dyDescent="0.25">
      <c r="A801" t="s">
        <v>4057</v>
      </c>
    </row>
    <row r="802" spans="1:1" x14ac:dyDescent="0.25">
      <c r="A802" t="s">
        <v>4058</v>
      </c>
    </row>
    <row r="803" spans="1:1" x14ac:dyDescent="0.25">
      <c r="A803" t="s">
        <v>4059</v>
      </c>
    </row>
    <row r="804" spans="1:1" x14ac:dyDescent="0.25">
      <c r="A804" t="s">
        <v>4060</v>
      </c>
    </row>
    <row r="806" spans="1:1" x14ac:dyDescent="0.25">
      <c r="A806" t="s">
        <v>22</v>
      </c>
    </row>
    <row r="807" spans="1:1" x14ac:dyDescent="0.25">
      <c r="A807" t="s">
        <v>4061</v>
      </c>
    </row>
    <row r="808" spans="1:1" x14ac:dyDescent="0.25">
      <c r="A808" t="s">
        <v>4062</v>
      </c>
    </row>
    <row r="809" spans="1:1" x14ac:dyDescent="0.25">
      <c r="A809" t="s">
        <v>4063</v>
      </c>
    </row>
    <row r="810" spans="1:1" x14ac:dyDescent="0.25">
      <c r="A810" t="s">
        <v>4064</v>
      </c>
    </row>
    <row r="812" spans="1:1" x14ac:dyDescent="0.25">
      <c r="A812" t="s">
        <v>48</v>
      </c>
    </row>
    <row r="815" spans="1:1" x14ac:dyDescent="0.25">
      <c r="A815" t="s">
        <v>4</v>
      </c>
    </row>
    <row r="816" spans="1:1" x14ac:dyDescent="0.25">
      <c r="A816" t="s">
        <v>4065</v>
      </c>
    </row>
    <row r="817" spans="1:1" x14ac:dyDescent="0.25">
      <c r="A817" t="s">
        <v>4066</v>
      </c>
    </row>
    <row r="818" spans="1:1" x14ac:dyDescent="0.25">
      <c r="A818" t="s">
        <v>4067</v>
      </c>
    </row>
    <row r="819" spans="1:1" x14ac:dyDescent="0.25">
      <c r="A819" t="s">
        <v>4068</v>
      </c>
    </row>
    <row r="821" spans="1:1" x14ac:dyDescent="0.25">
      <c r="A821" t="s">
        <v>40</v>
      </c>
    </row>
    <row r="822" spans="1:1" x14ac:dyDescent="0.25">
      <c r="A822" t="s">
        <v>4069</v>
      </c>
    </row>
    <row r="823" spans="1:1" x14ac:dyDescent="0.25">
      <c r="A823" t="s">
        <v>4070</v>
      </c>
    </row>
    <row r="824" spans="1:1" x14ac:dyDescent="0.25">
      <c r="A824" t="s">
        <v>4071</v>
      </c>
    </row>
    <row r="825" spans="1:1" x14ac:dyDescent="0.25">
      <c r="A825" t="s">
        <v>4072</v>
      </c>
    </row>
    <row r="827" spans="1:1" x14ac:dyDescent="0.25">
      <c r="A827" t="s">
        <v>32</v>
      </c>
    </row>
    <row r="828" spans="1:1" x14ac:dyDescent="0.25">
      <c r="A828" t="s">
        <v>4073</v>
      </c>
    </row>
    <row r="829" spans="1:1" x14ac:dyDescent="0.25">
      <c r="A829" t="s">
        <v>4074</v>
      </c>
    </row>
    <row r="830" spans="1:1" x14ac:dyDescent="0.25">
      <c r="A830" t="s">
        <v>4075</v>
      </c>
    </row>
    <row r="831" spans="1:1" x14ac:dyDescent="0.25">
      <c r="A831" t="s">
        <v>4076</v>
      </c>
    </row>
    <row r="833" spans="1:1" x14ac:dyDescent="0.25">
      <c r="A833" t="s">
        <v>11</v>
      </c>
    </row>
    <row r="834" spans="1:1" x14ac:dyDescent="0.25">
      <c r="A834" t="s">
        <v>4077</v>
      </c>
    </row>
    <row r="835" spans="1:1" x14ac:dyDescent="0.25">
      <c r="A835" t="s">
        <v>4078</v>
      </c>
    </row>
    <row r="836" spans="1:1" x14ac:dyDescent="0.25">
      <c r="A836" t="s">
        <v>4079</v>
      </c>
    </row>
    <row r="837" spans="1:1" x14ac:dyDescent="0.25">
      <c r="A837" t="s">
        <v>4080</v>
      </c>
    </row>
    <row r="839" spans="1:1" x14ac:dyDescent="0.25">
      <c r="A839" t="s">
        <v>96</v>
      </c>
    </row>
    <row r="840" spans="1:1" x14ac:dyDescent="0.25">
      <c r="A840" t="s">
        <v>4081</v>
      </c>
    </row>
    <row r="841" spans="1:1" x14ac:dyDescent="0.25">
      <c r="A841" t="s">
        <v>4082</v>
      </c>
    </row>
    <row r="842" spans="1:1" x14ac:dyDescent="0.25">
      <c r="A842" t="s">
        <v>4083</v>
      </c>
    </row>
    <row r="843" spans="1:1" x14ac:dyDescent="0.25">
      <c r="A843" t="s">
        <v>4084</v>
      </c>
    </row>
    <row r="845" spans="1:1" x14ac:dyDescent="0.25">
      <c r="A845" t="s">
        <v>95</v>
      </c>
    </row>
    <row r="846" spans="1:1" x14ac:dyDescent="0.25">
      <c r="A846" t="s">
        <v>4085</v>
      </c>
    </row>
    <row r="847" spans="1:1" x14ac:dyDescent="0.25">
      <c r="A847" t="s">
        <v>4086</v>
      </c>
    </row>
    <row r="848" spans="1:1" x14ac:dyDescent="0.25">
      <c r="A848" t="s">
        <v>4087</v>
      </c>
    </row>
    <row r="849" spans="1:1" x14ac:dyDescent="0.25">
      <c r="A849" t="s">
        <v>4088</v>
      </c>
    </row>
    <row r="851" spans="1:1" x14ac:dyDescent="0.25">
      <c r="A851" t="s">
        <v>22</v>
      </c>
    </row>
    <row r="852" spans="1:1" x14ac:dyDescent="0.25">
      <c r="A852" t="s">
        <v>4089</v>
      </c>
    </row>
    <row r="853" spans="1:1" x14ac:dyDescent="0.25">
      <c r="A853" t="s">
        <v>4090</v>
      </c>
    </row>
    <row r="854" spans="1:1" x14ac:dyDescent="0.25">
      <c r="A854" t="s">
        <v>4091</v>
      </c>
    </row>
    <row r="855" spans="1:1" x14ac:dyDescent="0.25">
      <c r="A855" t="s">
        <v>4092</v>
      </c>
    </row>
    <row r="857" spans="1:1" x14ac:dyDescent="0.25">
      <c r="A857" t="s">
        <v>49</v>
      </c>
    </row>
    <row r="860" spans="1:1" x14ac:dyDescent="0.25">
      <c r="A860" t="s">
        <v>4</v>
      </c>
    </row>
    <row r="861" spans="1:1" x14ac:dyDescent="0.25">
      <c r="A861" t="s">
        <v>4093</v>
      </c>
    </row>
    <row r="862" spans="1:1" x14ac:dyDescent="0.25">
      <c r="A862" t="s">
        <v>4094</v>
      </c>
    </row>
    <row r="863" spans="1:1" x14ac:dyDescent="0.25">
      <c r="A863" t="s">
        <v>4095</v>
      </c>
    </row>
    <row r="864" spans="1:1" x14ac:dyDescent="0.25">
      <c r="A864" t="s">
        <v>4096</v>
      </c>
    </row>
    <row r="866" spans="1:1" x14ac:dyDescent="0.25">
      <c r="A866" t="s">
        <v>6</v>
      </c>
    </row>
    <row r="867" spans="1:1" x14ac:dyDescent="0.25">
      <c r="A867" t="s">
        <v>4097</v>
      </c>
    </row>
    <row r="868" spans="1:1" x14ac:dyDescent="0.25">
      <c r="A868" t="s">
        <v>4098</v>
      </c>
    </row>
    <row r="869" spans="1:1" x14ac:dyDescent="0.25">
      <c r="A869" t="s">
        <v>4099</v>
      </c>
    </row>
    <row r="870" spans="1:1" x14ac:dyDescent="0.25">
      <c r="A870" t="s">
        <v>4100</v>
      </c>
    </row>
    <row r="872" spans="1:1" x14ac:dyDescent="0.25">
      <c r="A872" t="s">
        <v>9</v>
      </c>
    </row>
    <row r="873" spans="1:1" x14ac:dyDescent="0.25">
      <c r="A873" t="s">
        <v>4101</v>
      </c>
    </row>
    <row r="874" spans="1:1" x14ac:dyDescent="0.25">
      <c r="A874" t="s">
        <v>4102</v>
      </c>
    </row>
    <row r="875" spans="1:1" x14ac:dyDescent="0.25">
      <c r="A875" t="s">
        <v>4103</v>
      </c>
    </row>
    <row r="876" spans="1:1" x14ac:dyDescent="0.25">
      <c r="A876" t="s">
        <v>4104</v>
      </c>
    </row>
    <row r="878" spans="1:1" x14ac:dyDescent="0.25">
      <c r="A878" t="s">
        <v>40</v>
      </c>
    </row>
    <row r="879" spans="1:1" x14ac:dyDescent="0.25">
      <c r="A879" t="s">
        <v>4105</v>
      </c>
    </row>
    <row r="880" spans="1:1" x14ac:dyDescent="0.25">
      <c r="A880" t="s">
        <v>4106</v>
      </c>
    </row>
    <row r="881" spans="1:1" x14ac:dyDescent="0.25">
      <c r="A881" t="s">
        <v>4107</v>
      </c>
    </row>
    <row r="882" spans="1:1" x14ac:dyDescent="0.25">
      <c r="A882" t="s">
        <v>4108</v>
      </c>
    </row>
    <row r="884" spans="1:1" x14ac:dyDescent="0.25">
      <c r="A884" t="s">
        <v>10</v>
      </c>
    </row>
    <row r="885" spans="1:1" x14ac:dyDescent="0.25">
      <c r="A885" t="s">
        <v>4109</v>
      </c>
    </row>
    <row r="886" spans="1:1" x14ac:dyDescent="0.25">
      <c r="A886" t="s">
        <v>4110</v>
      </c>
    </row>
    <row r="887" spans="1:1" x14ac:dyDescent="0.25">
      <c r="A887" t="s">
        <v>4111</v>
      </c>
    </row>
    <row r="888" spans="1:1" x14ac:dyDescent="0.25">
      <c r="A888" t="s">
        <v>4112</v>
      </c>
    </row>
    <row r="889" spans="1:1" x14ac:dyDescent="0.25">
      <c r="A889" t="s">
        <v>4113</v>
      </c>
    </row>
    <row r="890" spans="1:1" x14ac:dyDescent="0.25">
      <c r="A890" t="s">
        <v>4114</v>
      </c>
    </row>
    <row r="891" spans="1:1" x14ac:dyDescent="0.25">
      <c r="A891" t="s">
        <v>4115</v>
      </c>
    </row>
    <row r="892" spans="1:1" x14ac:dyDescent="0.25">
      <c r="A892" t="s">
        <v>4116</v>
      </c>
    </row>
    <row r="893" spans="1:1" x14ac:dyDescent="0.25">
      <c r="A893" t="s">
        <v>4117</v>
      </c>
    </row>
    <row r="894" spans="1:1" x14ac:dyDescent="0.25">
      <c r="A894" t="s">
        <v>4118</v>
      </c>
    </row>
    <row r="896" spans="1:1" x14ac:dyDescent="0.25">
      <c r="A896" t="s">
        <v>32</v>
      </c>
    </row>
    <row r="897" spans="1:1" x14ac:dyDescent="0.25">
      <c r="A897" t="s">
        <v>4119</v>
      </c>
    </row>
    <row r="898" spans="1:1" x14ac:dyDescent="0.25">
      <c r="A898" t="s">
        <v>4120</v>
      </c>
    </row>
    <row r="899" spans="1:1" x14ac:dyDescent="0.25">
      <c r="A899" t="s">
        <v>4121</v>
      </c>
    </row>
    <row r="900" spans="1:1" x14ac:dyDescent="0.25">
      <c r="A900" t="s">
        <v>4122</v>
      </c>
    </row>
    <row r="902" spans="1:1" x14ac:dyDescent="0.25">
      <c r="A902" t="s">
        <v>11</v>
      </c>
    </row>
    <row r="903" spans="1:1" x14ac:dyDescent="0.25">
      <c r="A903" t="s">
        <v>4123</v>
      </c>
    </row>
    <row r="904" spans="1:1" x14ac:dyDescent="0.25">
      <c r="A904" t="s">
        <v>4124</v>
      </c>
    </row>
    <row r="905" spans="1:1" x14ac:dyDescent="0.25">
      <c r="A905" t="s">
        <v>4125</v>
      </c>
    </row>
    <row r="906" spans="1:1" x14ac:dyDescent="0.25">
      <c r="A906" t="s">
        <v>4126</v>
      </c>
    </row>
    <row r="908" spans="1:1" x14ac:dyDescent="0.25">
      <c r="A908" t="s">
        <v>96</v>
      </c>
    </row>
    <row r="909" spans="1:1" x14ac:dyDescent="0.25">
      <c r="A909" t="s">
        <v>4127</v>
      </c>
    </row>
    <row r="910" spans="1:1" x14ac:dyDescent="0.25">
      <c r="A910" t="s">
        <v>4128</v>
      </c>
    </row>
    <row r="911" spans="1:1" x14ac:dyDescent="0.25">
      <c r="A911" t="s">
        <v>4129</v>
      </c>
    </row>
    <row r="912" spans="1:1" x14ac:dyDescent="0.25">
      <c r="A912" t="s">
        <v>4130</v>
      </c>
    </row>
    <row r="914" spans="1:1" x14ac:dyDescent="0.25">
      <c r="A914" t="s">
        <v>13</v>
      </c>
    </row>
    <row r="915" spans="1:1" x14ac:dyDescent="0.25">
      <c r="A915" t="s">
        <v>4131</v>
      </c>
    </row>
    <row r="916" spans="1:1" x14ac:dyDescent="0.25">
      <c r="A916" t="s">
        <v>4132</v>
      </c>
    </row>
    <row r="917" spans="1:1" x14ac:dyDescent="0.25">
      <c r="A917" t="s">
        <v>4133</v>
      </c>
    </row>
    <row r="918" spans="1:1" x14ac:dyDescent="0.25">
      <c r="A918" t="s">
        <v>4134</v>
      </c>
    </row>
    <row r="920" spans="1:1" x14ac:dyDescent="0.25">
      <c r="A920" t="s">
        <v>94</v>
      </c>
    </row>
    <row r="921" spans="1:1" x14ac:dyDescent="0.25">
      <c r="A921" t="s">
        <v>4135</v>
      </c>
    </row>
    <row r="922" spans="1:1" x14ac:dyDescent="0.25">
      <c r="A922" t="s">
        <v>4136</v>
      </c>
    </row>
    <row r="923" spans="1:1" x14ac:dyDescent="0.25">
      <c r="A923" t="s">
        <v>4137</v>
      </c>
    </row>
    <row r="924" spans="1:1" x14ac:dyDescent="0.25">
      <c r="A924" t="s">
        <v>4138</v>
      </c>
    </row>
    <row r="926" spans="1:1" x14ac:dyDescent="0.25">
      <c r="A926" t="s">
        <v>15</v>
      </c>
    </row>
    <row r="927" spans="1:1" x14ac:dyDescent="0.25">
      <c r="A927" t="s">
        <v>4139</v>
      </c>
    </row>
    <row r="928" spans="1:1" x14ac:dyDescent="0.25">
      <c r="A928" t="s">
        <v>4140</v>
      </c>
    </row>
    <row r="929" spans="1:1" x14ac:dyDescent="0.25">
      <c r="A929" t="s">
        <v>4141</v>
      </c>
    </row>
    <row r="930" spans="1:1" x14ac:dyDescent="0.25">
      <c r="A930" t="s">
        <v>4142</v>
      </c>
    </row>
    <row r="932" spans="1:1" x14ac:dyDescent="0.25">
      <c r="A932" t="s">
        <v>17</v>
      </c>
    </row>
    <row r="933" spans="1:1" x14ac:dyDescent="0.25">
      <c r="A933" t="s">
        <v>4143</v>
      </c>
    </row>
    <row r="934" spans="1:1" x14ac:dyDescent="0.25">
      <c r="A934" t="s">
        <v>4144</v>
      </c>
    </row>
    <row r="935" spans="1:1" x14ac:dyDescent="0.25">
      <c r="A935" t="s">
        <v>4145</v>
      </c>
    </row>
    <row r="936" spans="1:1" x14ac:dyDescent="0.25">
      <c r="A936" t="s">
        <v>4146</v>
      </c>
    </row>
    <row r="938" spans="1:1" x14ac:dyDescent="0.25">
      <c r="A938" t="s">
        <v>19</v>
      </c>
    </row>
    <row r="939" spans="1:1" x14ac:dyDescent="0.25">
      <c r="A939" t="s">
        <v>4147</v>
      </c>
    </row>
    <row r="940" spans="1:1" x14ac:dyDescent="0.25">
      <c r="A940" t="s">
        <v>4148</v>
      </c>
    </row>
    <row r="941" spans="1:1" x14ac:dyDescent="0.25">
      <c r="A941" t="s">
        <v>4149</v>
      </c>
    </row>
    <row r="942" spans="1:1" x14ac:dyDescent="0.25">
      <c r="A942" t="s">
        <v>4150</v>
      </c>
    </row>
    <row r="943" spans="1:1" x14ac:dyDescent="0.25">
      <c r="A943" t="s">
        <v>4151</v>
      </c>
    </row>
    <row r="944" spans="1:1" x14ac:dyDescent="0.25">
      <c r="A944" t="s">
        <v>4152</v>
      </c>
    </row>
    <row r="946" spans="1:1" x14ac:dyDescent="0.25">
      <c r="A946" t="s">
        <v>21</v>
      </c>
    </row>
    <row r="947" spans="1:1" x14ac:dyDescent="0.25">
      <c r="A947" t="s">
        <v>4153</v>
      </c>
    </row>
    <row r="948" spans="1:1" x14ac:dyDescent="0.25">
      <c r="A948" t="s">
        <v>4154</v>
      </c>
    </row>
    <row r="949" spans="1:1" x14ac:dyDescent="0.25">
      <c r="A949" t="s">
        <v>4155</v>
      </c>
    </row>
    <row r="950" spans="1:1" x14ac:dyDescent="0.25">
      <c r="A950" t="s">
        <v>4156</v>
      </c>
    </row>
    <row r="952" spans="1:1" x14ac:dyDescent="0.25">
      <c r="A952" t="s">
        <v>22</v>
      </c>
    </row>
    <row r="953" spans="1:1" x14ac:dyDescent="0.25">
      <c r="A953" t="s">
        <v>4157</v>
      </c>
    </row>
    <row r="954" spans="1:1" x14ac:dyDescent="0.25">
      <c r="A954" t="s">
        <v>4158</v>
      </c>
    </row>
    <row r="955" spans="1:1" x14ac:dyDescent="0.25">
      <c r="A955" t="s">
        <v>4159</v>
      </c>
    </row>
    <row r="956" spans="1:1" x14ac:dyDescent="0.25">
      <c r="A956" t="s">
        <v>4160</v>
      </c>
    </row>
    <row r="958" spans="1:1" x14ac:dyDescent="0.25">
      <c r="A958" t="s">
        <v>50</v>
      </c>
    </row>
    <row r="961" spans="1:1" x14ac:dyDescent="0.25">
      <c r="A961" t="s">
        <v>12</v>
      </c>
    </row>
    <row r="962" spans="1:1" x14ac:dyDescent="0.25">
      <c r="A962" t="s">
        <v>4161</v>
      </c>
    </row>
    <row r="963" spans="1:1" x14ac:dyDescent="0.25">
      <c r="A963" t="s">
        <v>4162</v>
      </c>
    </row>
    <row r="964" spans="1:1" x14ac:dyDescent="0.25">
      <c r="A964" t="s">
        <v>4163</v>
      </c>
    </row>
    <row r="965" spans="1:1" x14ac:dyDescent="0.25">
      <c r="A965" t="s">
        <v>4164</v>
      </c>
    </row>
    <row r="967" spans="1:1" x14ac:dyDescent="0.25">
      <c r="A967" t="s">
        <v>35</v>
      </c>
    </row>
    <row r="968" spans="1:1" x14ac:dyDescent="0.25">
      <c r="A968" t="s">
        <v>4165</v>
      </c>
    </row>
    <row r="969" spans="1:1" x14ac:dyDescent="0.25">
      <c r="A969" t="s">
        <v>4166</v>
      </c>
    </row>
    <row r="970" spans="1:1" x14ac:dyDescent="0.25">
      <c r="A970" t="s">
        <v>4167</v>
      </c>
    </row>
    <row r="971" spans="1:1" x14ac:dyDescent="0.25">
      <c r="A971" t="s">
        <v>4168</v>
      </c>
    </row>
    <row r="973" spans="1:1" x14ac:dyDescent="0.25">
      <c r="A973" t="s">
        <v>2</v>
      </c>
    </row>
    <row r="974" spans="1:1" x14ac:dyDescent="0.25">
      <c r="A974" t="s">
        <v>4169</v>
      </c>
    </row>
    <row r="975" spans="1:1" x14ac:dyDescent="0.25">
      <c r="A975" t="s">
        <v>4170</v>
      </c>
    </row>
    <row r="976" spans="1:1" x14ac:dyDescent="0.25">
      <c r="A976" t="s">
        <v>4171</v>
      </c>
    </row>
    <row r="977" spans="1:1" x14ac:dyDescent="0.25">
      <c r="A977" t="s">
        <v>4172</v>
      </c>
    </row>
    <row r="979" spans="1:1" x14ac:dyDescent="0.25">
      <c r="A979" t="s">
        <v>51</v>
      </c>
    </row>
    <row r="982" spans="1:1" x14ac:dyDescent="0.25">
      <c r="A982" t="s">
        <v>52</v>
      </c>
    </row>
    <row r="983" spans="1:1" x14ac:dyDescent="0.25">
      <c r="A983" t="s">
        <v>4173</v>
      </c>
    </row>
    <row r="984" spans="1:1" x14ac:dyDescent="0.25">
      <c r="A984" t="s">
        <v>4174</v>
      </c>
    </row>
    <row r="985" spans="1:1" x14ac:dyDescent="0.25">
      <c r="A985" t="s">
        <v>4175</v>
      </c>
    </row>
    <row r="986" spans="1:1" x14ac:dyDescent="0.25">
      <c r="A986" t="s">
        <v>4176</v>
      </c>
    </row>
    <row r="988" spans="1:1" x14ac:dyDescent="0.25">
      <c r="A988" t="s">
        <v>4</v>
      </c>
    </row>
    <row r="989" spans="1:1" x14ac:dyDescent="0.25">
      <c r="A989" t="s">
        <v>4177</v>
      </c>
    </row>
    <row r="990" spans="1:1" x14ac:dyDescent="0.25">
      <c r="A990" t="s">
        <v>4178</v>
      </c>
    </row>
    <row r="991" spans="1:1" x14ac:dyDescent="0.25">
      <c r="A991" t="s">
        <v>4179</v>
      </c>
    </row>
    <row r="992" spans="1:1" x14ac:dyDescent="0.25">
      <c r="A992" t="s">
        <v>4180</v>
      </c>
    </row>
    <row r="994" spans="1:1" x14ac:dyDescent="0.25">
      <c r="A994" t="s">
        <v>5</v>
      </c>
    </row>
    <row r="995" spans="1:1" x14ac:dyDescent="0.25">
      <c r="A995" t="s">
        <v>4181</v>
      </c>
    </row>
    <row r="996" spans="1:1" x14ac:dyDescent="0.25">
      <c r="A996" t="s">
        <v>4182</v>
      </c>
    </row>
    <row r="997" spans="1:1" x14ac:dyDescent="0.25">
      <c r="A997" t="s">
        <v>4183</v>
      </c>
    </row>
    <row r="998" spans="1:1" x14ac:dyDescent="0.25">
      <c r="A998" t="s">
        <v>4184</v>
      </c>
    </row>
    <row r="1000" spans="1:1" x14ac:dyDescent="0.25">
      <c r="A1000" t="s">
        <v>6</v>
      </c>
    </row>
    <row r="1001" spans="1:1" x14ac:dyDescent="0.25">
      <c r="A1001" t="s">
        <v>4185</v>
      </c>
    </row>
    <row r="1002" spans="1:1" x14ac:dyDescent="0.25">
      <c r="A1002" t="s">
        <v>4186</v>
      </c>
    </row>
    <row r="1003" spans="1:1" x14ac:dyDescent="0.25">
      <c r="A1003" t="s">
        <v>4187</v>
      </c>
    </row>
    <row r="1004" spans="1:1" x14ac:dyDescent="0.25">
      <c r="A1004" t="s">
        <v>4188</v>
      </c>
    </row>
    <row r="1006" spans="1:1" x14ac:dyDescent="0.25">
      <c r="A1006" t="s">
        <v>93</v>
      </c>
    </row>
    <row r="1007" spans="1:1" x14ac:dyDescent="0.25">
      <c r="A1007" t="s">
        <v>4189</v>
      </c>
    </row>
    <row r="1008" spans="1:1" x14ac:dyDescent="0.25">
      <c r="A1008" t="s">
        <v>4190</v>
      </c>
    </row>
    <row r="1009" spans="1:1" x14ac:dyDescent="0.25">
      <c r="A1009" t="s">
        <v>4191</v>
      </c>
    </row>
    <row r="1010" spans="1:1" x14ac:dyDescent="0.25">
      <c r="A1010" t="s">
        <v>4192</v>
      </c>
    </row>
    <row r="1012" spans="1:1" x14ac:dyDescent="0.25">
      <c r="A1012" t="s">
        <v>9</v>
      </c>
    </row>
    <row r="1013" spans="1:1" x14ac:dyDescent="0.25">
      <c r="A1013" t="s">
        <v>4193</v>
      </c>
    </row>
    <row r="1014" spans="1:1" x14ac:dyDescent="0.25">
      <c r="A1014" t="s">
        <v>4194</v>
      </c>
    </row>
    <row r="1015" spans="1:1" x14ac:dyDescent="0.25">
      <c r="A1015" t="s">
        <v>4195</v>
      </c>
    </row>
    <row r="1016" spans="1:1" x14ac:dyDescent="0.25">
      <c r="A1016" t="s">
        <v>4196</v>
      </c>
    </row>
    <row r="1018" spans="1:1" x14ac:dyDescent="0.25">
      <c r="A1018" t="s">
        <v>40</v>
      </c>
    </row>
    <row r="1019" spans="1:1" x14ac:dyDescent="0.25">
      <c r="A1019" t="s">
        <v>4197</v>
      </c>
    </row>
    <row r="1020" spans="1:1" x14ac:dyDescent="0.25">
      <c r="A1020" t="s">
        <v>4198</v>
      </c>
    </row>
    <row r="1021" spans="1:1" x14ac:dyDescent="0.25">
      <c r="A1021" t="s">
        <v>4199</v>
      </c>
    </row>
    <row r="1022" spans="1:1" x14ac:dyDescent="0.25">
      <c r="A1022" t="s">
        <v>4200</v>
      </c>
    </row>
    <row r="1024" spans="1:1" x14ac:dyDescent="0.25">
      <c r="A1024" t="s">
        <v>32</v>
      </c>
    </row>
    <row r="1025" spans="1:1" x14ac:dyDescent="0.25">
      <c r="A1025" t="s">
        <v>4201</v>
      </c>
    </row>
    <row r="1026" spans="1:1" x14ac:dyDescent="0.25">
      <c r="A1026" t="s">
        <v>4202</v>
      </c>
    </row>
    <row r="1027" spans="1:1" x14ac:dyDescent="0.25">
      <c r="A1027" t="s">
        <v>4203</v>
      </c>
    </row>
    <row r="1028" spans="1:1" x14ac:dyDescent="0.25">
      <c r="A1028" t="s">
        <v>4204</v>
      </c>
    </row>
    <row r="1030" spans="1:1" x14ac:dyDescent="0.25">
      <c r="A1030" t="s">
        <v>33</v>
      </c>
    </row>
    <row r="1031" spans="1:1" x14ac:dyDescent="0.25">
      <c r="A1031" t="s">
        <v>4205</v>
      </c>
    </row>
    <row r="1032" spans="1:1" x14ac:dyDescent="0.25">
      <c r="A1032" t="s">
        <v>4206</v>
      </c>
    </row>
    <row r="1033" spans="1:1" x14ac:dyDescent="0.25">
      <c r="A1033" t="s">
        <v>4207</v>
      </c>
    </row>
    <row r="1034" spans="1:1" x14ac:dyDescent="0.25">
      <c r="A1034" t="s">
        <v>4208</v>
      </c>
    </row>
    <row r="1036" spans="1:1" x14ac:dyDescent="0.25">
      <c r="A1036" t="s">
        <v>11</v>
      </c>
    </row>
    <row r="1037" spans="1:1" x14ac:dyDescent="0.25">
      <c r="A1037" t="s">
        <v>4209</v>
      </c>
    </row>
    <row r="1038" spans="1:1" x14ac:dyDescent="0.25">
      <c r="A1038" t="s">
        <v>4210</v>
      </c>
    </row>
    <row r="1039" spans="1:1" x14ac:dyDescent="0.25">
      <c r="A1039" t="s">
        <v>4211</v>
      </c>
    </row>
    <row r="1040" spans="1:1" x14ac:dyDescent="0.25">
      <c r="A1040" t="s">
        <v>4212</v>
      </c>
    </row>
    <row r="1042" spans="1:1" x14ac:dyDescent="0.25">
      <c r="A1042" t="s">
        <v>96</v>
      </c>
    </row>
    <row r="1043" spans="1:1" x14ac:dyDescent="0.25">
      <c r="A1043" t="s">
        <v>4213</v>
      </c>
    </row>
    <row r="1044" spans="1:1" x14ac:dyDescent="0.25">
      <c r="A1044" t="s">
        <v>4214</v>
      </c>
    </row>
    <row r="1045" spans="1:1" x14ac:dyDescent="0.25">
      <c r="A1045" t="s">
        <v>4215</v>
      </c>
    </row>
    <row r="1046" spans="1:1" x14ac:dyDescent="0.25">
      <c r="A1046" t="s">
        <v>4216</v>
      </c>
    </row>
    <row r="1048" spans="1:1" x14ac:dyDescent="0.25">
      <c r="A1048" t="s">
        <v>12</v>
      </c>
    </row>
    <row r="1049" spans="1:1" x14ac:dyDescent="0.25">
      <c r="A1049" t="s">
        <v>4217</v>
      </c>
    </row>
    <row r="1050" spans="1:1" x14ac:dyDescent="0.25">
      <c r="A1050" t="s">
        <v>4218</v>
      </c>
    </row>
    <row r="1051" spans="1:1" x14ac:dyDescent="0.25">
      <c r="A1051" t="s">
        <v>4219</v>
      </c>
    </row>
    <row r="1052" spans="1:1" x14ac:dyDescent="0.25">
      <c r="A1052" t="s">
        <v>4220</v>
      </c>
    </row>
    <row r="1054" spans="1:1" x14ac:dyDescent="0.25">
      <c r="A1054" t="s">
        <v>13</v>
      </c>
    </row>
    <row r="1055" spans="1:1" x14ac:dyDescent="0.25">
      <c r="A1055" t="s">
        <v>4221</v>
      </c>
    </row>
    <row r="1056" spans="1:1" x14ac:dyDescent="0.25">
      <c r="A1056" t="s">
        <v>4222</v>
      </c>
    </row>
    <row r="1057" spans="1:1" x14ac:dyDescent="0.25">
      <c r="A1057" t="s">
        <v>4223</v>
      </c>
    </row>
    <row r="1058" spans="1:1" x14ac:dyDescent="0.25">
      <c r="A1058" t="s">
        <v>4224</v>
      </c>
    </row>
    <row r="1060" spans="1:1" x14ac:dyDescent="0.25">
      <c r="A1060" t="s">
        <v>35</v>
      </c>
    </row>
    <row r="1061" spans="1:1" x14ac:dyDescent="0.25">
      <c r="A1061" t="s">
        <v>4225</v>
      </c>
    </row>
    <row r="1062" spans="1:1" x14ac:dyDescent="0.25">
      <c r="A1062" t="s">
        <v>4226</v>
      </c>
    </row>
    <row r="1063" spans="1:1" x14ac:dyDescent="0.25">
      <c r="A1063" t="s">
        <v>4227</v>
      </c>
    </row>
    <row r="1064" spans="1:1" x14ac:dyDescent="0.25">
      <c r="A1064" t="s">
        <v>4228</v>
      </c>
    </row>
    <row r="1066" spans="1:1" x14ac:dyDescent="0.25">
      <c r="A1066" t="s">
        <v>94</v>
      </c>
    </row>
    <row r="1067" spans="1:1" x14ac:dyDescent="0.25">
      <c r="A1067" t="s">
        <v>4229</v>
      </c>
    </row>
    <row r="1068" spans="1:1" x14ac:dyDescent="0.25">
      <c r="A1068" t="s">
        <v>4230</v>
      </c>
    </row>
    <row r="1069" spans="1:1" x14ac:dyDescent="0.25">
      <c r="A1069" t="s">
        <v>4231</v>
      </c>
    </row>
    <row r="1070" spans="1:1" x14ac:dyDescent="0.25">
      <c r="A1070" t="s">
        <v>4232</v>
      </c>
    </row>
    <row r="1072" spans="1:1" x14ac:dyDescent="0.25">
      <c r="A1072" t="s">
        <v>36</v>
      </c>
    </row>
    <row r="1073" spans="1:1" x14ac:dyDescent="0.25">
      <c r="A1073" t="s">
        <v>4233</v>
      </c>
    </row>
    <row r="1074" spans="1:1" x14ac:dyDescent="0.25">
      <c r="A1074" t="s">
        <v>4234</v>
      </c>
    </row>
    <row r="1075" spans="1:1" x14ac:dyDescent="0.25">
      <c r="A1075" t="s">
        <v>4235</v>
      </c>
    </row>
    <row r="1076" spans="1:1" x14ac:dyDescent="0.25">
      <c r="A1076" t="s">
        <v>4236</v>
      </c>
    </row>
    <row r="1078" spans="1:1" x14ac:dyDescent="0.25">
      <c r="A1078" t="s">
        <v>37</v>
      </c>
    </row>
    <row r="1079" spans="1:1" x14ac:dyDescent="0.25">
      <c r="A1079" t="s">
        <v>4237</v>
      </c>
    </row>
    <row r="1080" spans="1:1" x14ac:dyDescent="0.25">
      <c r="A1080" t="s">
        <v>4238</v>
      </c>
    </row>
    <row r="1081" spans="1:1" x14ac:dyDescent="0.25">
      <c r="A1081" t="s">
        <v>4239</v>
      </c>
    </row>
    <row r="1082" spans="1:1" x14ac:dyDescent="0.25">
      <c r="A1082" t="s">
        <v>4240</v>
      </c>
    </row>
    <row r="1084" spans="1:1" x14ac:dyDescent="0.25">
      <c r="A1084" t="s">
        <v>41</v>
      </c>
    </row>
    <row r="1085" spans="1:1" x14ac:dyDescent="0.25">
      <c r="A1085" t="s">
        <v>4241</v>
      </c>
    </row>
    <row r="1086" spans="1:1" x14ac:dyDescent="0.25">
      <c r="A1086" t="s">
        <v>4242</v>
      </c>
    </row>
    <row r="1087" spans="1:1" x14ac:dyDescent="0.25">
      <c r="A1087" t="s">
        <v>4243</v>
      </c>
    </row>
    <row r="1088" spans="1:1" x14ac:dyDescent="0.25">
      <c r="A1088" t="s">
        <v>4244</v>
      </c>
    </row>
    <row r="1090" spans="1:1" x14ac:dyDescent="0.25">
      <c r="A1090" t="s">
        <v>15</v>
      </c>
    </row>
    <row r="1091" spans="1:1" x14ac:dyDescent="0.25">
      <c r="A1091" t="s">
        <v>4245</v>
      </c>
    </row>
    <row r="1092" spans="1:1" x14ac:dyDescent="0.25">
      <c r="A1092" t="s">
        <v>4246</v>
      </c>
    </row>
    <row r="1093" spans="1:1" x14ac:dyDescent="0.25">
      <c r="A1093" t="s">
        <v>4247</v>
      </c>
    </row>
    <row r="1094" spans="1:1" x14ac:dyDescent="0.25">
      <c r="A1094" t="s">
        <v>4248</v>
      </c>
    </row>
    <row r="1096" spans="1:1" x14ac:dyDescent="0.25">
      <c r="A1096" t="s">
        <v>95</v>
      </c>
    </row>
    <row r="1097" spans="1:1" x14ac:dyDescent="0.25">
      <c r="A1097" t="s">
        <v>4249</v>
      </c>
    </row>
    <row r="1098" spans="1:1" x14ac:dyDescent="0.25">
      <c r="A1098" t="s">
        <v>4250</v>
      </c>
    </row>
    <row r="1099" spans="1:1" x14ac:dyDescent="0.25">
      <c r="A1099" t="s">
        <v>4251</v>
      </c>
    </row>
    <row r="1100" spans="1:1" x14ac:dyDescent="0.25">
      <c r="A1100" t="s">
        <v>4252</v>
      </c>
    </row>
    <row r="1102" spans="1:1" x14ac:dyDescent="0.25">
      <c r="A1102" t="s">
        <v>16</v>
      </c>
    </row>
    <row r="1103" spans="1:1" x14ac:dyDescent="0.25">
      <c r="A1103" t="s">
        <v>4253</v>
      </c>
    </row>
    <row r="1104" spans="1:1" x14ac:dyDescent="0.25">
      <c r="A1104" t="s">
        <v>4254</v>
      </c>
    </row>
    <row r="1105" spans="1:1" x14ac:dyDescent="0.25">
      <c r="A1105" t="s">
        <v>4255</v>
      </c>
    </row>
    <row r="1106" spans="1:1" x14ac:dyDescent="0.25">
      <c r="A1106" t="s">
        <v>4256</v>
      </c>
    </row>
    <row r="1108" spans="1:1" x14ac:dyDescent="0.25">
      <c r="A1108" t="s">
        <v>2</v>
      </c>
    </row>
    <row r="1109" spans="1:1" x14ac:dyDescent="0.25">
      <c r="A1109" t="s">
        <v>4257</v>
      </c>
    </row>
    <row r="1110" spans="1:1" x14ac:dyDescent="0.25">
      <c r="A1110" t="s">
        <v>4258</v>
      </c>
    </row>
    <row r="1111" spans="1:1" x14ac:dyDescent="0.25">
      <c r="A1111" t="s">
        <v>4259</v>
      </c>
    </row>
    <row r="1112" spans="1:1" x14ac:dyDescent="0.25">
      <c r="A1112" t="s">
        <v>4260</v>
      </c>
    </row>
    <row r="1114" spans="1:1" x14ac:dyDescent="0.25">
      <c r="A1114" t="s">
        <v>18</v>
      </c>
    </row>
    <row r="1115" spans="1:1" x14ac:dyDescent="0.25">
      <c r="A1115" t="s">
        <v>4261</v>
      </c>
    </row>
    <row r="1116" spans="1:1" x14ac:dyDescent="0.25">
      <c r="A1116" t="s">
        <v>4262</v>
      </c>
    </row>
    <row r="1117" spans="1:1" x14ac:dyDescent="0.25">
      <c r="A1117" t="s">
        <v>4263</v>
      </c>
    </row>
    <row r="1118" spans="1:1" x14ac:dyDescent="0.25">
      <c r="A1118" t="s">
        <v>4264</v>
      </c>
    </row>
    <row r="1119" spans="1:1" x14ac:dyDescent="0.25">
      <c r="A1119" t="s">
        <v>4265</v>
      </c>
    </row>
    <row r="1121" spans="1:1" x14ac:dyDescent="0.25">
      <c r="A1121" t="s">
        <v>19</v>
      </c>
    </row>
    <row r="1122" spans="1:1" x14ac:dyDescent="0.25">
      <c r="A1122" t="s">
        <v>4266</v>
      </c>
    </row>
    <row r="1123" spans="1:1" x14ac:dyDescent="0.25">
      <c r="A1123" t="s">
        <v>4267</v>
      </c>
    </row>
    <row r="1124" spans="1:1" x14ac:dyDescent="0.25">
      <c r="A1124" t="s">
        <v>4268</v>
      </c>
    </row>
    <row r="1125" spans="1:1" x14ac:dyDescent="0.25">
      <c r="A1125" t="s">
        <v>4269</v>
      </c>
    </row>
    <row r="1126" spans="1:1" x14ac:dyDescent="0.25">
      <c r="A1126" t="s">
        <v>4270</v>
      </c>
    </row>
    <row r="1127" spans="1:1" x14ac:dyDescent="0.25">
      <c r="A1127" t="s">
        <v>4271</v>
      </c>
    </row>
    <row r="1129" spans="1:1" x14ac:dyDescent="0.25">
      <c r="A1129" t="s">
        <v>21</v>
      </c>
    </row>
    <row r="1130" spans="1:1" x14ac:dyDescent="0.25">
      <c r="A1130" t="s">
        <v>4272</v>
      </c>
    </row>
    <row r="1131" spans="1:1" x14ac:dyDescent="0.25">
      <c r="A1131" t="s">
        <v>4273</v>
      </c>
    </row>
    <row r="1132" spans="1:1" x14ac:dyDescent="0.25">
      <c r="A1132" t="s">
        <v>4274</v>
      </c>
    </row>
    <row r="1133" spans="1:1" x14ac:dyDescent="0.25">
      <c r="A1133" t="s">
        <v>4275</v>
      </c>
    </row>
    <row r="1135" spans="1:1" x14ac:dyDescent="0.25">
      <c r="A1135" t="s">
        <v>54</v>
      </c>
    </row>
    <row r="1138" spans="1:1" x14ac:dyDescent="0.25">
      <c r="A1138" t="s">
        <v>4</v>
      </c>
    </row>
    <row r="1139" spans="1:1" x14ac:dyDescent="0.25">
      <c r="A1139" t="s">
        <v>4276</v>
      </c>
    </row>
    <row r="1140" spans="1:1" x14ac:dyDescent="0.25">
      <c r="A1140" t="s">
        <v>4277</v>
      </c>
    </row>
    <row r="1141" spans="1:1" x14ac:dyDescent="0.25">
      <c r="A1141" t="s">
        <v>4278</v>
      </c>
    </row>
    <row r="1142" spans="1:1" x14ac:dyDescent="0.25">
      <c r="A1142" t="s">
        <v>4279</v>
      </c>
    </row>
    <row r="1143" spans="1:1" x14ac:dyDescent="0.25">
      <c r="A1143" t="s">
        <v>4280</v>
      </c>
    </row>
    <row r="1144" spans="1:1" x14ac:dyDescent="0.25">
      <c r="A1144" t="s">
        <v>4281</v>
      </c>
    </row>
    <row r="1145" spans="1:1" x14ac:dyDescent="0.25">
      <c r="A1145" t="s">
        <v>4282</v>
      </c>
    </row>
    <row r="1146" spans="1:1" x14ac:dyDescent="0.25">
      <c r="A1146" t="s">
        <v>4283</v>
      </c>
    </row>
    <row r="1147" spans="1:1" x14ac:dyDescent="0.25">
      <c r="A1147" t="s">
        <v>4284</v>
      </c>
    </row>
    <row r="1148" spans="1:1" x14ac:dyDescent="0.25">
      <c r="A1148" t="s">
        <v>4285</v>
      </c>
    </row>
    <row r="1149" spans="1:1" x14ac:dyDescent="0.25">
      <c r="A1149" t="s">
        <v>4286</v>
      </c>
    </row>
    <row r="1150" spans="1:1" x14ac:dyDescent="0.25">
      <c r="A1150" t="s">
        <v>4287</v>
      </c>
    </row>
    <row r="1151" spans="1:1" x14ac:dyDescent="0.25">
      <c r="A1151" t="s">
        <v>4288</v>
      </c>
    </row>
    <row r="1152" spans="1:1" x14ac:dyDescent="0.25">
      <c r="A1152" t="s">
        <v>4289</v>
      </c>
    </row>
    <row r="1153" spans="1:1" x14ac:dyDescent="0.25">
      <c r="A1153" t="s">
        <v>4290</v>
      </c>
    </row>
    <row r="1154" spans="1:1" x14ac:dyDescent="0.25">
      <c r="A1154" t="s">
        <v>4291</v>
      </c>
    </row>
    <row r="1155" spans="1:1" x14ac:dyDescent="0.25">
      <c r="A1155" t="s">
        <v>4292</v>
      </c>
    </row>
    <row r="1156" spans="1:1" x14ac:dyDescent="0.25">
      <c r="A1156" t="s">
        <v>4293</v>
      </c>
    </row>
    <row r="1157" spans="1:1" x14ac:dyDescent="0.25">
      <c r="A1157" t="s">
        <v>4294</v>
      </c>
    </row>
    <row r="1158" spans="1:1" x14ac:dyDescent="0.25">
      <c r="A1158" t="s">
        <v>4295</v>
      </c>
    </row>
    <row r="1159" spans="1:1" x14ac:dyDescent="0.25">
      <c r="A1159" t="s">
        <v>4296</v>
      </c>
    </row>
    <row r="1160" spans="1:1" x14ac:dyDescent="0.25">
      <c r="A1160" t="s">
        <v>4297</v>
      </c>
    </row>
    <row r="1161" spans="1:1" x14ac:dyDescent="0.25">
      <c r="A1161" t="s">
        <v>4298</v>
      </c>
    </row>
    <row r="1162" spans="1:1" x14ac:dyDescent="0.25">
      <c r="A1162" t="s">
        <v>4299</v>
      </c>
    </row>
    <row r="1163" spans="1:1" x14ac:dyDescent="0.25">
      <c r="A1163" t="s">
        <v>4300</v>
      </c>
    </row>
    <row r="1164" spans="1:1" x14ac:dyDescent="0.25">
      <c r="A1164" t="s">
        <v>4301</v>
      </c>
    </row>
    <row r="1165" spans="1:1" x14ac:dyDescent="0.25">
      <c r="A1165" t="s">
        <v>4302</v>
      </c>
    </row>
    <row r="1166" spans="1:1" x14ac:dyDescent="0.25">
      <c r="A1166" t="s">
        <v>4303</v>
      </c>
    </row>
    <row r="1167" spans="1:1" x14ac:dyDescent="0.25">
      <c r="A1167" t="s">
        <v>4304</v>
      </c>
    </row>
    <row r="1168" spans="1:1" x14ac:dyDescent="0.25">
      <c r="A1168" t="s">
        <v>4305</v>
      </c>
    </row>
    <row r="1169" spans="1:1" x14ac:dyDescent="0.25">
      <c r="A1169" t="s">
        <v>4306</v>
      </c>
    </row>
    <row r="1170" spans="1:1" x14ac:dyDescent="0.25">
      <c r="A1170" t="s">
        <v>4307</v>
      </c>
    </row>
    <row r="1171" spans="1:1" x14ac:dyDescent="0.25">
      <c r="A1171" t="s">
        <v>4308</v>
      </c>
    </row>
    <row r="1172" spans="1:1" x14ac:dyDescent="0.25">
      <c r="A1172" t="s">
        <v>4309</v>
      </c>
    </row>
    <row r="1173" spans="1:1" x14ac:dyDescent="0.25">
      <c r="A1173" t="s">
        <v>4310</v>
      </c>
    </row>
    <row r="1174" spans="1:1" x14ac:dyDescent="0.25">
      <c r="A1174" t="s">
        <v>4311</v>
      </c>
    </row>
    <row r="1175" spans="1:1" x14ac:dyDescent="0.25">
      <c r="A1175" t="s">
        <v>4312</v>
      </c>
    </row>
    <row r="1176" spans="1:1" x14ac:dyDescent="0.25">
      <c r="A1176" t="s">
        <v>4313</v>
      </c>
    </row>
    <row r="1177" spans="1:1" x14ac:dyDescent="0.25">
      <c r="A1177" t="s">
        <v>4314</v>
      </c>
    </row>
    <row r="1178" spans="1:1" x14ac:dyDescent="0.25">
      <c r="A1178" t="s">
        <v>4315</v>
      </c>
    </row>
    <row r="1179" spans="1:1" x14ac:dyDescent="0.25">
      <c r="A1179" t="s">
        <v>4316</v>
      </c>
    </row>
    <row r="1180" spans="1:1" x14ac:dyDescent="0.25">
      <c r="A1180" t="s">
        <v>4317</v>
      </c>
    </row>
    <row r="1181" spans="1:1" x14ac:dyDescent="0.25">
      <c r="A1181" t="s">
        <v>4318</v>
      </c>
    </row>
    <row r="1182" spans="1:1" x14ac:dyDescent="0.25">
      <c r="A1182" t="s">
        <v>4319</v>
      </c>
    </row>
    <row r="1183" spans="1:1" x14ac:dyDescent="0.25">
      <c r="A1183" t="s">
        <v>4320</v>
      </c>
    </row>
    <row r="1184" spans="1:1" x14ac:dyDescent="0.25">
      <c r="A1184" t="s">
        <v>4321</v>
      </c>
    </row>
    <row r="1185" spans="1:1" x14ac:dyDescent="0.25">
      <c r="A1185" t="s">
        <v>4322</v>
      </c>
    </row>
    <row r="1186" spans="1:1" x14ac:dyDescent="0.25">
      <c r="A1186" t="s">
        <v>4323</v>
      </c>
    </row>
    <row r="1187" spans="1:1" x14ac:dyDescent="0.25">
      <c r="A1187" t="s">
        <v>4324</v>
      </c>
    </row>
    <row r="1188" spans="1:1" x14ac:dyDescent="0.25">
      <c r="A1188" t="s">
        <v>4325</v>
      </c>
    </row>
    <row r="1189" spans="1:1" x14ac:dyDescent="0.25">
      <c r="A1189" t="s">
        <v>4326</v>
      </c>
    </row>
    <row r="1190" spans="1:1" x14ac:dyDescent="0.25">
      <c r="A1190" t="s">
        <v>4327</v>
      </c>
    </row>
    <row r="1192" spans="1:1" x14ac:dyDescent="0.25">
      <c r="A1192" t="s">
        <v>5</v>
      </c>
    </row>
    <row r="1193" spans="1:1" x14ac:dyDescent="0.25">
      <c r="A1193" t="s">
        <v>4328</v>
      </c>
    </row>
    <row r="1194" spans="1:1" x14ac:dyDescent="0.25">
      <c r="A1194" t="s">
        <v>4329</v>
      </c>
    </row>
    <row r="1195" spans="1:1" x14ac:dyDescent="0.25">
      <c r="A1195" t="s">
        <v>4330</v>
      </c>
    </row>
    <row r="1196" spans="1:1" x14ac:dyDescent="0.25">
      <c r="A1196" t="s">
        <v>4331</v>
      </c>
    </row>
    <row r="1197" spans="1:1" x14ac:dyDescent="0.25">
      <c r="A1197" t="s">
        <v>4332</v>
      </c>
    </row>
    <row r="1198" spans="1:1" x14ac:dyDescent="0.25">
      <c r="A1198" t="s">
        <v>4333</v>
      </c>
    </row>
    <row r="1199" spans="1:1" x14ac:dyDescent="0.25">
      <c r="A1199" t="s">
        <v>4334</v>
      </c>
    </row>
    <row r="1200" spans="1:1" x14ac:dyDescent="0.25">
      <c r="A1200" t="s">
        <v>4335</v>
      </c>
    </row>
    <row r="1202" spans="1:1" x14ac:dyDescent="0.25">
      <c r="A1202" t="s">
        <v>6</v>
      </c>
    </row>
    <row r="1203" spans="1:1" x14ac:dyDescent="0.25">
      <c r="A1203" t="s">
        <v>4336</v>
      </c>
    </row>
    <row r="1204" spans="1:1" x14ac:dyDescent="0.25">
      <c r="A1204" t="s">
        <v>4337</v>
      </c>
    </row>
    <row r="1205" spans="1:1" x14ac:dyDescent="0.25">
      <c r="A1205" t="s">
        <v>4338</v>
      </c>
    </row>
    <row r="1206" spans="1:1" x14ac:dyDescent="0.25">
      <c r="A1206" t="s">
        <v>4339</v>
      </c>
    </row>
    <row r="1208" spans="1:1" x14ac:dyDescent="0.25">
      <c r="A1208" t="s">
        <v>7</v>
      </c>
    </row>
    <row r="1209" spans="1:1" x14ac:dyDescent="0.25">
      <c r="A1209" t="s">
        <v>4340</v>
      </c>
    </row>
    <row r="1210" spans="1:1" x14ac:dyDescent="0.25">
      <c r="A1210" t="s">
        <v>4341</v>
      </c>
    </row>
    <row r="1211" spans="1:1" x14ac:dyDescent="0.25">
      <c r="A1211" t="s">
        <v>4342</v>
      </c>
    </row>
    <row r="1212" spans="1:1" x14ac:dyDescent="0.25">
      <c r="A1212" t="s">
        <v>4343</v>
      </c>
    </row>
    <row r="1213" spans="1:1" x14ac:dyDescent="0.25">
      <c r="A1213" t="s">
        <v>4344</v>
      </c>
    </row>
    <row r="1214" spans="1:1" x14ac:dyDescent="0.25">
      <c r="A1214" t="s">
        <v>4345</v>
      </c>
    </row>
    <row r="1216" spans="1:1" x14ac:dyDescent="0.25">
      <c r="A1216" t="s">
        <v>30</v>
      </c>
    </row>
    <row r="1217" spans="1:1" x14ac:dyDescent="0.25">
      <c r="A1217" t="s">
        <v>4346</v>
      </c>
    </row>
    <row r="1218" spans="1:1" x14ac:dyDescent="0.25">
      <c r="A1218" t="s">
        <v>4347</v>
      </c>
    </row>
    <row r="1219" spans="1:1" x14ac:dyDescent="0.25">
      <c r="A1219" t="s">
        <v>4348</v>
      </c>
    </row>
    <row r="1220" spans="1:1" x14ac:dyDescent="0.25">
      <c r="A1220" t="s">
        <v>4349</v>
      </c>
    </row>
    <row r="1222" spans="1:1" x14ac:dyDescent="0.25">
      <c r="A1222" t="s">
        <v>93</v>
      </c>
    </row>
    <row r="1223" spans="1:1" x14ac:dyDescent="0.25">
      <c r="A1223" t="s">
        <v>4350</v>
      </c>
    </row>
    <row r="1224" spans="1:1" x14ac:dyDescent="0.25">
      <c r="A1224" t="s">
        <v>4351</v>
      </c>
    </row>
    <row r="1225" spans="1:1" x14ac:dyDescent="0.25">
      <c r="A1225" t="s">
        <v>4352</v>
      </c>
    </row>
    <row r="1226" spans="1:1" x14ac:dyDescent="0.25">
      <c r="A1226" t="s">
        <v>4353</v>
      </c>
    </row>
    <row r="1228" spans="1:1" x14ac:dyDescent="0.25">
      <c r="A1228" t="s">
        <v>8</v>
      </c>
    </row>
    <row r="1229" spans="1:1" x14ac:dyDescent="0.25">
      <c r="A1229" t="s">
        <v>4354</v>
      </c>
    </row>
    <row r="1230" spans="1:1" x14ac:dyDescent="0.25">
      <c r="A1230" t="s">
        <v>4355</v>
      </c>
    </row>
    <row r="1231" spans="1:1" x14ac:dyDescent="0.25">
      <c r="A1231" t="s">
        <v>4356</v>
      </c>
    </row>
    <row r="1232" spans="1:1" x14ac:dyDescent="0.25">
      <c r="A1232" t="s">
        <v>4357</v>
      </c>
    </row>
    <row r="1233" spans="1:1" x14ac:dyDescent="0.25">
      <c r="A1233" t="s">
        <v>4358</v>
      </c>
    </row>
    <row r="1234" spans="1:1" x14ac:dyDescent="0.25">
      <c r="A1234" t="s">
        <v>4359</v>
      </c>
    </row>
    <row r="1235" spans="1:1" x14ac:dyDescent="0.25">
      <c r="A1235" t="s">
        <v>4360</v>
      </c>
    </row>
    <row r="1236" spans="1:1" x14ac:dyDescent="0.25">
      <c r="A1236" t="s">
        <v>4361</v>
      </c>
    </row>
    <row r="1238" spans="1:1" x14ac:dyDescent="0.25">
      <c r="A1238" t="s">
        <v>9</v>
      </c>
    </row>
    <row r="1239" spans="1:1" x14ac:dyDescent="0.25">
      <c r="A1239" t="s">
        <v>4362</v>
      </c>
    </row>
    <row r="1240" spans="1:1" x14ac:dyDescent="0.25">
      <c r="A1240" t="s">
        <v>4363</v>
      </c>
    </row>
    <row r="1241" spans="1:1" x14ac:dyDescent="0.25">
      <c r="A1241" t="s">
        <v>4364</v>
      </c>
    </row>
    <row r="1242" spans="1:1" x14ac:dyDescent="0.25">
      <c r="A1242" t="s">
        <v>4365</v>
      </c>
    </row>
    <row r="1243" spans="1:1" x14ac:dyDescent="0.25">
      <c r="A1243" t="s">
        <v>4366</v>
      </c>
    </row>
    <row r="1244" spans="1:1" x14ac:dyDescent="0.25">
      <c r="A1244" t="s">
        <v>4367</v>
      </c>
    </row>
    <row r="1245" spans="1:1" x14ac:dyDescent="0.25">
      <c r="A1245" t="s">
        <v>4368</v>
      </c>
    </row>
    <row r="1246" spans="1:1" x14ac:dyDescent="0.25">
      <c r="A1246" t="s">
        <v>4369</v>
      </c>
    </row>
    <row r="1247" spans="1:1" x14ac:dyDescent="0.25">
      <c r="A1247" t="s">
        <v>4370</v>
      </c>
    </row>
    <row r="1248" spans="1:1" x14ac:dyDescent="0.25">
      <c r="A1248" t="s">
        <v>4371</v>
      </c>
    </row>
    <row r="1249" spans="1:1" x14ac:dyDescent="0.25">
      <c r="A1249" t="s">
        <v>4372</v>
      </c>
    </row>
    <row r="1250" spans="1:1" x14ac:dyDescent="0.25">
      <c r="A1250" t="s">
        <v>4373</v>
      </c>
    </row>
    <row r="1251" spans="1:1" x14ac:dyDescent="0.25">
      <c r="A1251" t="s">
        <v>4374</v>
      </c>
    </row>
    <row r="1252" spans="1:1" x14ac:dyDescent="0.25">
      <c r="A1252" t="s">
        <v>4375</v>
      </c>
    </row>
    <row r="1253" spans="1:1" x14ac:dyDescent="0.25">
      <c r="A1253" t="s">
        <v>4376</v>
      </c>
    </row>
    <row r="1254" spans="1:1" x14ac:dyDescent="0.25">
      <c r="A1254" t="s">
        <v>4377</v>
      </c>
    </row>
    <row r="1256" spans="1:1" x14ac:dyDescent="0.25">
      <c r="A1256" t="s">
        <v>31</v>
      </c>
    </row>
    <row r="1257" spans="1:1" x14ac:dyDescent="0.25">
      <c r="A1257" t="s">
        <v>4378</v>
      </c>
    </row>
    <row r="1258" spans="1:1" x14ac:dyDescent="0.25">
      <c r="A1258" t="s">
        <v>4379</v>
      </c>
    </row>
    <row r="1259" spans="1:1" x14ac:dyDescent="0.25">
      <c r="A1259" t="s">
        <v>4380</v>
      </c>
    </row>
    <row r="1260" spans="1:1" x14ac:dyDescent="0.25">
      <c r="A1260" t="s">
        <v>4381</v>
      </c>
    </row>
    <row r="1262" spans="1:1" x14ac:dyDescent="0.25">
      <c r="A1262" t="s">
        <v>40</v>
      </c>
    </row>
    <row r="1263" spans="1:1" x14ac:dyDescent="0.25">
      <c r="A1263" t="s">
        <v>4382</v>
      </c>
    </row>
    <row r="1264" spans="1:1" x14ac:dyDescent="0.25">
      <c r="A1264" t="s">
        <v>4383</v>
      </c>
    </row>
    <row r="1265" spans="1:1" x14ac:dyDescent="0.25">
      <c r="A1265" t="s">
        <v>4384</v>
      </c>
    </row>
    <row r="1266" spans="1:1" x14ac:dyDescent="0.25">
      <c r="A1266" t="s">
        <v>4385</v>
      </c>
    </row>
    <row r="1267" spans="1:1" x14ac:dyDescent="0.25">
      <c r="A1267" t="s">
        <v>4386</v>
      </c>
    </row>
    <row r="1268" spans="1:1" x14ac:dyDescent="0.25">
      <c r="A1268" t="s">
        <v>4387</v>
      </c>
    </row>
    <row r="1269" spans="1:1" x14ac:dyDescent="0.25">
      <c r="A1269" t="s">
        <v>4388</v>
      </c>
    </row>
    <row r="1270" spans="1:1" x14ac:dyDescent="0.25">
      <c r="A1270" t="s">
        <v>4389</v>
      </c>
    </row>
    <row r="1271" spans="1:1" x14ac:dyDescent="0.25">
      <c r="A1271" t="s">
        <v>4390</v>
      </c>
    </row>
    <row r="1272" spans="1:1" x14ac:dyDescent="0.25">
      <c r="A1272" t="s">
        <v>4391</v>
      </c>
    </row>
    <row r="1273" spans="1:1" x14ac:dyDescent="0.25">
      <c r="A1273" t="s">
        <v>4392</v>
      </c>
    </row>
    <row r="1274" spans="1:1" x14ac:dyDescent="0.25">
      <c r="A1274" t="s">
        <v>4393</v>
      </c>
    </row>
    <row r="1275" spans="1:1" x14ac:dyDescent="0.25">
      <c r="A1275" t="s">
        <v>4394</v>
      </c>
    </row>
    <row r="1276" spans="1:1" x14ac:dyDescent="0.25">
      <c r="A1276" t="s">
        <v>4395</v>
      </c>
    </row>
    <row r="1277" spans="1:1" x14ac:dyDescent="0.25">
      <c r="A1277" t="s">
        <v>4396</v>
      </c>
    </row>
    <row r="1278" spans="1:1" x14ac:dyDescent="0.25">
      <c r="A1278" t="s">
        <v>4397</v>
      </c>
    </row>
    <row r="1280" spans="1:1" x14ac:dyDescent="0.25">
      <c r="A1280" t="s">
        <v>32</v>
      </c>
    </row>
    <row r="1281" spans="1:1" x14ac:dyDescent="0.25">
      <c r="A1281" t="s">
        <v>4398</v>
      </c>
    </row>
    <row r="1282" spans="1:1" x14ac:dyDescent="0.25">
      <c r="A1282" t="s">
        <v>4399</v>
      </c>
    </row>
    <row r="1283" spans="1:1" x14ac:dyDescent="0.25">
      <c r="A1283" t="s">
        <v>4400</v>
      </c>
    </row>
    <row r="1284" spans="1:1" x14ac:dyDescent="0.25">
      <c r="A1284" t="s">
        <v>4401</v>
      </c>
    </row>
    <row r="1285" spans="1:1" x14ac:dyDescent="0.25">
      <c r="A1285" t="s">
        <v>4402</v>
      </c>
    </row>
    <row r="1286" spans="1:1" x14ac:dyDescent="0.25">
      <c r="A1286" t="s">
        <v>4403</v>
      </c>
    </row>
    <row r="1287" spans="1:1" x14ac:dyDescent="0.25">
      <c r="A1287" t="s">
        <v>4404</v>
      </c>
    </row>
    <row r="1288" spans="1:1" x14ac:dyDescent="0.25">
      <c r="A1288" t="s">
        <v>4405</v>
      </c>
    </row>
    <row r="1290" spans="1:1" x14ac:dyDescent="0.25">
      <c r="A1290" t="s">
        <v>33</v>
      </c>
    </row>
    <row r="1291" spans="1:1" x14ac:dyDescent="0.25">
      <c r="A1291" t="s">
        <v>4406</v>
      </c>
    </row>
    <row r="1292" spans="1:1" x14ac:dyDescent="0.25">
      <c r="A1292" t="s">
        <v>4407</v>
      </c>
    </row>
    <row r="1293" spans="1:1" x14ac:dyDescent="0.25">
      <c r="A1293" t="s">
        <v>4408</v>
      </c>
    </row>
    <row r="1294" spans="1:1" x14ac:dyDescent="0.25">
      <c r="A1294" t="s">
        <v>4409</v>
      </c>
    </row>
    <row r="1296" spans="1:1" x14ac:dyDescent="0.25">
      <c r="A1296" t="s">
        <v>11</v>
      </c>
    </row>
    <row r="1297" spans="1:1" x14ac:dyDescent="0.25">
      <c r="A1297" t="s">
        <v>4410</v>
      </c>
    </row>
    <row r="1298" spans="1:1" x14ac:dyDescent="0.25">
      <c r="A1298" t="s">
        <v>4411</v>
      </c>
    </row>
    <row r="1299" spans="1:1" x14ac:dyDescent="0.25">
      <c r="A1299" t="s">
        <v>4412</v>
      </c>
    </row>
    <row r="1300" spans="1:1" x14ac:dyDescent="0.25">
      <c r="A1300" t="s">
        <v>4413</v>
      </c>
    </row>
    <row r="1301" spans="1:1" x14ac:dyDescent="0.25">
      <c r="A1301" t="s">
        <v>4414</v>
      </c>
    </row>
    <row r="1302" spans="1:1" x14ac:dyDescent="0.25">
      <c r="A1302" t="s">
        <v>4415</v>
      </c>
    </row>
    <row r="1303" spans="1:1" x14ac:dyDescent="0.25">
      <c r="A1303" t="s">
        <v>4416</v>
      </c>
    </row>
    <row r="1304" spans="1:1" x14ac:dyDescent="0.25">
      <c r="A1304" t="s">
        <v>4417</v>
      </c>
    </row>
    <row r="1305" spans="1:1" x14ac:dyDescent="0.25">
      <c r="A1305" t="s">
        <v>4418</v>
      </c>
    </row>
    <row r="1306" spans="1:1" x14ac:dyDescent="0.25">
      <c r="A1306" t="s">
        <v>4419</v>
      </c>
    </row>
    <row r="1307" spans="1:1" x14ac:dyDescent="0.25">
      <c r="A1307" t="s">
        <v>4420</v>
      </c>
    </row>
    <row r="1308" spans="1:1" x14ac:dyDescent="0.25">
      <c r="A1308" t="s">
        <v>4421</v>
      </c>
    </row>
    <row r="1309" spans="1:1" x14ac:dyDescent="0.25">
      <c r="A1309" t="s">
        <v>4422</v>
      </c>
    </row>
    <row r="1310" spans="1:1" x14ac:dyDescent="0.25">
      <c r="A1310" t="s">
        <v>4423</v>
      </c>
    </row>
    <row r="1311" spans="1:1" x14ac:dyDescent="0.25">
      <c r="A1311" t="s">
        <v>4424</v>
      </c>
    </row>
    <row r="1312" spans="1:1" x14ac:dyDescent="0.25">
      <c r="A1312" t="s">
        <v>4425</v>
      </c>
    </row>
    <row r="1313" spans="1:1" x14ac:dyDescent="0.25">
      <c r="A1313" t="s">
        <v>4426</v>
      </c>
    </row>
    <row r="1314" spans="1:1" x14ac:dyDescent="0.25">
      <c r="A1314" t="s">
        <v>4427</v>
      </c>
    </row>
    <row r="1315" spans="1:1" x14ac:dyDescent="0.25">
      <c r="A1315" t="s">
        <v>4428</v>
      </c>
    </row>
    <row r="1316" spans="1:1" x14ac:dyDescent="0.25">
      <c r="A1316" t="s">
        <v>4429</v>
      </c>
    </row>
    <row r="1317" spans="1:1" x14ac:dyDescent="0.25">
      <c r="A1317" t="s">
        <v>4430</v>
      </c>
    </row>
    <row r="1318" spans="1:1" x14ac:dyDescent="0.25">
      <c r="A1318" t="s">
        <v>4431</v>
      </c>
    </row>
    <row r="1319" spans="1:1" x14ac:dyDescent="0.25">
      <c r="A1319" t="s">
        <v>4432</v>
      </c>
    </row>
    <row r="1320" spans="1:1" x14ac:dyDescent="0.25">
      <c r="A1320" t="s">
        <v>4433</v>
      </c>
    </row>
    <row r="1321" spans="1:1" x14ac:dyDescent="0.25">
      <c r="A1321" t="s">
        <v>4434</v>
      </c>
    </row>
    <row r="1322" spans="1:1" x14ac:dyDescent="0.25">
      <c r="A1322" t="s">
        <v>4435</v>
      </c>
    </row>
    <row r="1323" spans="1:1" x14ac:dyDescent="0.25">
      <c r="A1323" t="s">
        <v>4436</v>
      </c>
    </row>
    <row r="1324" spans="1:1" x14ac:dyDescent="0.25">
      <c r="A1324" t="s">
        <v>4437</v>
      </c>
    </row>
    <row r="1325" spans="1:1" x14ac:dyDescent="0.25">
      <c r="A1325" t="s">
        <v>4438</v>
      </c>
    </row>
    <row r="1326" spans="1:1" x14ac:dyDescent="0.25">
      <c r="A1326" t="s">
        <v>4439</v>
      </c>
    </row>
    <row r="1327" spans="1:1" x14ac:dyDescent="0.25">
      <c r="A1327" t="s">
        <v>4440</v>
      </c>
    </row>
    <row r="1328" spans="1:1" x14ac:dyDescent="0.25">
      <c r="A1328" t="s">
        <v>4441</v>
      </c>
    </row>
    <row r="1329" spans="1:1" x14ac:dyDescent="0.25">
      <c r="A1329" t="s">
        <v>4442</v>
      </c>
    </row>
    <row r="1330" spans="1:1" x14ac:dyDescent="0.25">
      <c r="A1330" t="s">
        <v>4443</v>
      </c>
    </row>
    <row r="1331" spans="1:1" x14ac:dyDescent="0.25">
      <c r="A1331" t="s">
        <v>4444</v>
      </c>
    </row>
    <row r="1332" spans="1:1" x14ac:dyDescent="0.25">
      <c r="A1332" t="s">
        <v>4445</v>
      </c>
    </row>
    <row r="1333" spans="1:1" x14ac:dyDescent="0.25">
      <c r="A1333" t="s">
        <v>4446</v>
      </c>
    </row>
    <row r="1334" spans="1:1" x14ac:dyDescent="0.25">
      <c r="A1334" t="s">
        <v>4447</v>
      </c>
    </row>
    <row r="1335" spans="1:1" x14ac:dyDescent="0.25">
      <c r="A1335" t="s">
        <v>4448</v>
      </c>
    </row>
    <row r="1336" spans="1:1" x14ac:dyDescent="0.25">
      <c r="A1336" t="s">
        <v>4449</v>
      </c>
    </row>
    <row r="1337" spans="1:1" x14ac:dyDescent="0.25">
      <c r="A1337" t="s">
        <v>4450</v>
      </c>
    </row>
    <row r="1338" spans="1:1" x14ac:dyDescent="0.25">
      <c r="A1338" t="s">
        <v>4451</v>
      </c>
    </row>
    <row r="1339" spans="1:1" x14ac:dyDescent="0.25">
      <c r="A1339" t="s">
        <v>4452</v>
      </c>
    </row>
    <row r="1340" spans="1:1" x14ac:dyDescent="0.25">
      <c r="A1340" t="s">
        <v>4453</v>
      </c>
    </row>
    <row r="1341" spans="1:1" x14ac:dyDescent="0.25">
      <c r="A1341" t="s">
        <v>4454</v>
      </c>
    </row>
    <row r="1342" spans="1:1" x14ac:dyDescent="0.25">
      <c r="A1342" t="s">
        <v>4455</v>
      </c>
    </row>
    <row r="1343" spans="1:1" x14ac:dyDescent="0.25">
      <c r="A1343" t="s">
        <v>4456</v>
      </c>
    </row>
    <row r="1344" spans="1:1" x14ac:dyDescent="0.25">
      <c r="A1344" t="s">
        <v>4457</v>
      </c>
    </row>
    <row r="1345" spans="1:1" x14ac:dyDescent="0.25">
      <c r="A1345" t="s">
        <v>4458</v>
      </c>
    </row>
    <row r="1346" spans="1:1" x14ac:dyDescent="0.25">
      <c r="A1346" t="s">
        <v>4459</v>
      </c>
    </row>
    <row r="1347" spans="1:1" x14ac:dyDescent="0.25">
      <c r="A1347" t="s">
        <v>4460</v>
      </c>
    </row>
    <row r="1348" spans="1:1" x14ac:dyDescent="0.25">
      <c r="A1348" t="s">
        <v>4461</v>
      </c>
    </row>
    <row r="1349" spans="1:1" x14ac:dyDescent="0.25">
      <c r="A1349" t="s">
        <v>4462</v>
      </c>
    </row>
    <row r="1350" spans="1:1" x14ac:dyDescent="0.25">
      <c r="A1350" t="s">
        <v>4463</v>
      </c>
    </row>
    <row r="1351" spans="1:1" x14ac:dyDescent="0.25">
      <c r="A1351" t="s">
        <v>4464</v>
      </c>
    </row>
    <row r="1352" spans="1:1" x14ac:dyDescent="0.25">
      <c r="A1352" t="s">
        <v>4465</v>
      </c>
    </row>
    <row r="1353" spans="1:1" x14ac:dyDescent="0.25">
      <c r="A1353" t="s">
        <v>4466</v>
      </c>
    </row>
    <row r="1354" spans="1:1" x14ac:dyDescent="0.25">
      <c r="A1354" t="s">
        <v>4467</v>
      </c>
    </row>
    <row r="1355" spans="1:1" x14ac:dyDescent="0.25">
      <c r="A1355" t="s">
        <v>4468</v>
      </c>
    </row>
    <row r="1356" spans="1:1" x14ac:dyDescent="0.25">
      <c r="A1356" t="s">
        <v>4469</v>
      </c>
    </row>
    <row r="1358" spans="1:1" x14ac:dyDescent="0.25">
      <c r="A1358" t="s">
        <v>96</v>
      </c>
    </row>
    <row r="1359" spans="1:1" x14ac:dyDescent="0.25">
      <c r="A1359" t="s">
        <v>4470</v>
      </c>
    </row>
    <row r="1360" spans="1:1" x14ac:dyDescent="0.25">
      <c r="A1360" t="s">
        <v>4471</v>
      </c>
    </row>
    <row r="1361" spans="1:1" x14ac:dyDescent="0.25">
      <c r="A1361" t="s">
        <v>4472</v>
      </c>
    </row>
    <row r="1362" spans="1:1" x14ac:dyDescent="0.25">
      <c r="A1362" t="s">
        <v>4473</v>
      </c>
    </row>
    <row r="1363" spans="1:1" x14ac:dyDescent="0.25">
      <c r="A1363" t="s">
        <v>4474</v>
      </c>
    </row>
    <row r="1364" spans="1:1" x14ac:dyDescent="0.25">
      <c r="A1364" t="s">
        <v>4475</v>
      </c>
    </row>
    <row r="1365" spans="1:1" x14ac:dyDescent="0.25">
      <c r="A1365" t="s">
        <v>4476</v>
      </c>
    </row>
    <row r="1366" spans="1:1" x14ac:dyDescent="0.25">
      <c r="A1366" t="s">
        <v>4477</v>
      </c>
    </row>
    <row r="1368" spans="1:1" x14ac:dyDescent="0.25">
      <c r="A1368" t="s">
        <v>12</v>
      </c>
    </row>
    <row r="1369" spans="1:1" x14ac:dyDescent="0.25">
      <c r="A1369" t="s">
        <v>4478</v>
      </c>
    </row>
    <row r="1370" spans="1:1" x14ac:dyDescent="0.25">
      <c r="A1370" t="s">
        <v>4479</v>
      </c>
    </row>
    <row r="1371" spans="1:1" x14ac:dyDescent="0.25">
      <c r="A1371" t="s">
        <v>4480</v>
      </c>
    </row>
    <row r="1372" spans="1:1" x14ac:dyDescent="0.25">
      <c r="A1372" t="s">
        <v>4481</v>
      </c>
    </row>
    <row r="1373" spans="1:1" x14ac:dyDescent="0.25">
      <c r="A1373" t="s">
        <v>4482</v>
      </c>
    </row>
    <row r="1374" spans="1:1" x14ac:dyDescent="0.25">
      <c r="A1374" t="s">
        <v>4483</v>
      </c>
    </row>
    <row r="1375" spans="1:1" x14ac:dyDescent="0.25">
      <c r="A1375" t="s">
        <v>4484</v>
      </c>
    </row>
    <row r="1376" spans="1:1" x14ac:dyDescent="0.25">
      <c r="A1376" t="s">
        <v>4485</v>
      </c>
    </row>
    <row r="1377" spans="1:1" x14ac:dyDescent="0.25">
      <c r="A1377" t="s">
        <v>4486</v>
      </c>
    </row>
    <row r="1378" spans="1:1" x14ac:dyDescent="0.25">
      <c r="A1378" t="s">
        <v>4487</v>
      </c>
    </row>
    <row r="1379" spans="1:1" x14ac:dyDescent="0.25">
      <c r="A1379" t="s">
        <v>4488</v>
      </c>
    </row>
    <row r="1380" spans="1:1" x14ac:dyDescent="0.25">
      <c r="A1380" t="s">
        <v>4489</v>
      </c>
    </row>
    <row r="1382" spans="1:1" x14ac:dyDescent="0.25">
      <c r="A1382" t="s">
        <v>35</v>
      </c>
    </row>
    <row r="1383" spans="1:1" x14ac:dyDescent="0.25">
      <c r="A1383" t="s">
        <v>4490</v>
      </c>
    </row>
    <row r="1384" spans="1:1" x14ac:dyDescent="0.25">
      <c r="A1384" t="s">
        <v>4491</v>
      </c>
    </row>
    <row r="1385" spans="1:1" x14ac:dyDescent="0.25">
      <c r="A1385" t="s">
        <v>4492</v>
      </c>
    </row>
    <row r="1386" spans="1:1" x14ac:dyDescent="0.25">
      <c r="A1386" t="s">
        <v>4493</v>
      </c>
    </row>
    <row r="1387" spans="1:1" x14ac:dyDescent="0.25">
      <c r="A1387" t="s">
        <v>4494</v>
      </c>
    </row>
    <row r="1388" spans="1:1" x14ac:dyDescent="0.25">
      <c r="A1388" t="s">
        <v>4495</v>
      </c>
    </row>
    <row r="1389" spans="1:1" x14ac:dyDescent="0.25">
      <c r="A1389" t="s">
        <v>4496</v>
      </c>
    </row>
    <row r="1390" spans="1:1" x14ac:dyDescent="0.25">
      <c r="A1390" t="s">
        <v>4497</v>
      </c>
    </row>
    <row r="1391" spans="1:1" x14ac:dyDescent="0.25">
      <c r="A1391" t="s">
        <v>4498</v>
      </c>
    </row>
    <row r="1392" spans="1:1" x14ac:dyDescent="0.25">
      <c r="A1392" t="s">
        <v>4499</v>
      </c>
    </row>
    <row r="1393" spans="1:1" x14ac:dyDescent="0.25">
      <c r="A1393" t="s">
        <v>4500</v>
      </c>
    </row>
    <row r="1394" spans="1:1" x14ac:dyDescent="0.25">
      <c r="A1394" t="s">
        <v>4501</v>
      </c>
    </row>
    <row r="1396" spans="1:1" x14ac:dyDescent="0.25">
      <c r="A1396" t="s">
        <v>94</v>
      </c>
    </row>
    <row r="1397" spans="1:1" x14ac:dyDescent="0.25">
      <c r="A1397" t="s">
        <v>4502</v>
      </c>
    </row>
    <row r="1398" spans="1:1" x14ac:dyDescent="0.25">
      <c r="A1398" t="s">
        <v>4503</v>
      </c>
    </row>
    <row r="1399" spans="1:1" x14ac:dyDescent="0.25">
      <c r="A1399" t="s">
        <v>4504</v>
      </c>
    </row>
    <row r="1400" spans="1:1" x14ac:dyDescent="0.25">
      <c r="A1400" t="s">
        <v>4505</v>
      </c>
    </row>
    <row r="1401" spans="1:1" x14ac:dyDescent="0.25">
      <c r="A1401" t="s">
        <v>4506</v>
      </c>
    </row>
    <row r="1402" spans="1:1" x14ac:dyDescent="0.25">
      <c r="A1402" t="s">
        <v>4507</v>
      </c>
    </row>
    <row r="1403" spans="1:1" x14ac:dyDescent="0.25">
      <c r="A1403" t="s">
        <v>4508</v>
      </c>
    </row>
    <row r="1404" spans="1:1" x14ac:dyDescent="0.25">
      <c r="A1404" t="s">
        <v>4509</v>
      </c>
    </row>
    <row r="1406" spans="1:1" x14ac:dyDescent="0.25">
      <c r="A1406" t="s">
        <v>14</v>
      </c>
    </row>
    <row r="1407" spans="1:1" x14ac:dyDescent="0.25">
      <c r="A1407" t="s">
        <v>4510</v>
      </c>
    </row>
    <row r="1408" spans="1:1" x14ac:dyDescent="0.25">
      <c r="A1408" t="s">
        <v>4511</v>
      </c>
    </row>
    <row r="1409" spans="1:1" x14ac:dyDescent="0.25">
      <c r="A1409" t="s">
        <v>4512</v>
      </c>
    </row>
    <row r="1410" spans="1:1" x14ac:dyDescent="0.25">
      <c r="A1410" t="s">
        <v>4513</v>
      </c>
    </row>
    <row r="1411" spans="1:1" x14ac:dyDescent="0.25">
      <c r="A1411" t="s">
        <v>4514</v>
      </c>
    </row>
    <row r="1412" spans="1:1" x14ac:dyDescent="0.25">
      <c r="A1412" t="s">
        <v>4515</v>
      </c>
    </row>
    <row r="1413" spans="1:1" x14ac:dyDescent="0.25">
      <c r="A1413" t="s">
        <v>4516</v>
      </c>
    </row>
    <row r="1414" spans="1:1" x14ac:dyDescent="0.25">
      <c r="A1414" t="s">
        <v>4517</v>
      </c>
    </row>
    <row r="1416" spans="1:1" x14ac:dyDescent="0.25">
      <c r="A1416" t="s">
        <v>36</v>
      </c>
    </row>
    <row r="1417" spans="1:1" x14ac:dyDescent="0.25">
      <c r="A1417" t="s">
        <v>4518</v>
      </c>
    </row>
    <row r="1418" spans="1:1" x14ac:dyDescent="0.25">
      <c r="A1418" t="s">
        <v>4519</v>
      </c>
    </row>
    <row r="1419" spans="1:1" x14ac:dyDescent="0.25">
      <c r="A1419" t="s">
        <v>4520</v>
      </c>
    </row>
    <row r="1420" spans="1:1" x14ac:dyDescent="0.25">
      <c r="A1420" t="s">
        <v>4521</v>
      </c>
    </row>
    <row r="1422" spans="1:1" x14ac:dyDescent="0.25">
      <c r="A1422" t="s">
        <v>37</v>
      </c>
    </row>
    <row r="1423" spans="1:1" x14ac:dyDescent="0.25">
      <c r="A1423" t="s">
        <v>4522</v>
      </c>
    </row>
    <row r="1424" spans="1:1" x14ac:dyDescent="0.25">
      <c r="A1424" t="s">
        <v>4523</v>
      </c>
    </row>
    <row r="1425" spans="1:1" x14ac:dyDescent="0.25">
      <c r="A1425" t="s">
        <v>4524</v>
      </c>
    </row>
    <row r="1426" spans="1:1" x14ac:dyDescent="0.25">
      <c r="A1426" t="s">
        <v>4525</v>
      </c>
    </row>
    <row r="1427" spans="1:1" x14ac:dyDescent="0.25">
      <c r="A1427" t="s">
        <v>4526</v>
      </c>
    </row>
    <row r="1428" spans="1:1" x14ac:dyDescent="0.25">
      <c r="A1428" t="s">
        <v>4527</v>
      </c>
    </row>
    <row r="1429" spans="1:1" x14ac:dyDescent="0.25">
      <c r="A1429" t="s">
        <v>4528</v>
      </c>
    </row>
    <row r="1430" spans="1:1" x14ac:dyDescent="0.25">
      <c r="A1430" t="s">
        <v>4529</v>
      </c>
    </row>
    <row r="1431" spans="1:1" x14ac:dyDescent="0.25">
      <c r="A1431" t="s">
        <v>4530</v>
      </c>
    </row>
    <row r="1432" spans="1:1" x14ac:dyDescent="0.25">
      <c r="A1432" t="s">
        <v>4531</v>
      </c>
    </row>
    <row r="1433" spans="1:1" x14ac:dyDescent="0.25">
      <c r="A1433" t="s">
        <v>4532</v>
      </c>
    </row>
    <row r="1434" spans="1:1" x14ac:dyDescent="0.25">
      <c r="A1434" t="s">
        <v>4533</v>
      </c>
    </row>
    <row r="1436" spans="1:1" x14ac:dyDescent="0.25">
      <c r="A1436" t="s">
        <v>15</v>
      </c>
    </row>
    <row r="1437" spans="1:1" x14ac:dyDescent="0.25">
      <c r="A1437" t="s">
        <v>4534</v>
      </c>
    </row>
    <row r="1438" spans="1:1" x14ac:dyDescent="0.25">
      <c r="A1438" t="s">
        <v>4535</v>
      </c>
    </row>
    <row r="1439" spans="1:1" x14ac:dyDescent="0.25">
      <c r="A1439" t="s">
        <v>4536</v>
      </c>
    </row>
    <row r="1440" spans="1:1" x14ac:dyDescent="0.25">
      <c r="A1440" t="s">
        <v>4537</v>
      </c>
    </row>
    <row r="1441" spans="1:1" x14ac:dyDescent="0.25">
      <c r="A1441" t="s">
        <v>4538</v>
      </c>
    </row>
    <row r="1442" spans="1:1" x14ac:dyDescent="0.25">
      <c r="A1442" t="s">
        <v>4539</v>
      </c>
    </row>
    <row r="1443" spans="1:1" x14ac:dyDescent="0.25">
      <c r="A1443" t="s">
        <v>4540</v>
      </c>
    </row>
    <row r="1444" spans="1:1" x14ac:dyDescent="0.25">
      <c r="A1444" t="s">
        <v>4541</v>
      </c>
    </row>
    <row r="1445" spans="1:1" x14ac:dyDescent="0.25">
      <c r="A1445" t="s">
        <v>4542</v>
      </c>
    </row>
    <row r="1446" spans="1:1" x14ac:dyDescent="0.25">
      <c r="A1446" t="s">
        <v>4543</v>
      </c>
    </row>
    <row r="1447" spans="1:1" x14ac:dyDescent="0.25">
      <c r="A1447" t="s">
        <v>4544</v>
      </c>
    </row>
    <row r="1448" spans="1:1" x14ac:dyDescent="0.25">
      <c r="A1448" t="s">
        <v>4545</v>
      </c>
    </row>
    <row r="1449" spans="1:1" x14ac:dyDescent="0.25">
      <c r="A1449" t="s">
        <v>4546</v>
      </c>
    </row>
    <row r="1450" spans="1:1" x14ac:dyDescent="0.25">
      <c r="A1450" t="s">
        <v>4547</v>
      </c>
    </row>
    <row r="1451" spans="1:1" x14ac:dyDescent="0.25">
      <c r="A1451" t="s">
        <v>4548</v>
      </c>
    </row>
    <row r="1452" spans="1:1" x14ac:dyDescent="0.25">
      <c r="A1452" t="s">
        <v>4549</v>
      </c>
    </row>
    <row r="1453" spans="1:1" x14ac:dyDescent="0.25">
      <c r="A1453" t="s">
        <v>4550</v>
      </c>
    </row>
    <row r="1454" spans="1:1" x14ac:dyDescent="0.25">
      <c r="A1454" t="s">
        <v>4551</v>
      </c>
    </row>
    <row r="1455" spans="1:1" x14ac:dyDescent="0.25">
      <c r="A1455" t="s">
        <v>4552</v>
      </c>
    </row>
    <row r="1456" spans="1:1" x14ac:dyDescent="0.25">
      <c r="A1456" t="s">
        <v>4553</v>
      </c>
    </row>
    <row r="1457" spans="1:1" x14ac:dyDescent="0.25">
      <c r="A1457" t="s">
        <v>4554</v>
      </c>
    </row>
    <row r="1458" spans="1:1" x14ac:dyDescent="0.25">
      <c r="A1458" t="s">
        <v>4555</v>
      </c>
    </row>
    <row r="1459" spans="1:1" x14ac:dyDescent="0.25">
      <c r="A1459" t="s">
        <v>4556</v>
      </c>
    </row>
    <row r="1460" spans="1:1" x14ac:dyDescent="0.25">
      <c r="A1460" t="s">
        <v>4557</v>
      </c>
    </row>
    <row r="1461" spans="1:1" x14ac:dyDescent="0.25">
      <c r="A1461" t="s">
        <v>4558</v>
      </c>
    </row>
    <row r="1462" spans="1:1" x14ac:dyDescent="0.25">
      <c r="A1462" t="s">
        <v>4559</v>
      </c>
    </row>
    <row r="1463" spans="1:1" x14ac:dyDescent="0.25">
      <c r="A1463" t="s">
        <v>4560</v>
      </c>
    </row>
    <row r="1464" spans="1:1" x14ac:dyDescent="0.25">
      <c r="A1464" t="s">
        <v>4561</v>
      </c>
    </row>
    <row r="1465" spans="1:1" x14ac:dyDescent="0.25">
      <c r="A1465" t="s">
        <v>4562</v>
      </c>
    </row>
    <row r="1466" spans="1:1" x14ac:dyDescent="0.25">
      <c r="A1466" t="s">
        <v>4563</v>
      </c>
    </row>
    <row r="1467" spans="1:1" x14ac:dyDescent="0.25">
      <c r="A1467" t="s">
        <v>4564</v>
      </c>
    </row>
    <row r="1468" spans="1:1" x14ac:dyDescent="0.25">
      <c r="A1468" t="s">
        <v>4565</v>
      </c>
    </row>
    <row r="1469" spans="1:1" x14ac:dyDescent="0.25">
      <c r="A1469" t="s">
        <v>4566</v>
      </c>
    </row>
    <row r="1470" spans="1:1" x14ac:dyDescent="0.25">
      <c r="A1470" t="s">
        <v>4567</v>
      </c>
    </row>
    <row r="1471" spans="1:1" x14ac:dyDescent="0.25">
      <c r="A1471" t="s">
        <v>4568</v>
      </c>
    </row>
    <row r="1472" spans="1:1" x14ac:dyDescent="0.25">
      <c r="A1472" t="s">
        <v>4569</v>
      </c>
    </row>
    <row r="1473" spans="1:1" x14ac:dyDescent="0.25">
      <c r="A1473" t="s">
        <v>4570</v>
      </c>
    </row>
    <row r="1474" spans="1:1" x14ac:dyDescent="0.25">
      <c r="A1474" t="s">
        <v>4571</v>
      </c>
    </row>
    <row r="1475" spans="1:1" x14ac:dyDescent="0.25">
      <c r="A1475" t="s">
        <v>4572</v>
      </c>
    </row>
    <row r="1476" spans="1:1" x14ac:dyDescent="0.25">
      <c r="A1476" t="s">
        <v>4573</v>
      </c>
    </row>
    <row r="1478" spans="1:1" x14ac:dyDescent="0.25">
      <c r="A1478" t="s">
        <v>16</v>
      </c>
    </row>
    <row r="1479" spans="1:1" x14ac:dyDescent="0.25">
      <c r="A1479" t="s">
        <v>4574</v>
      </c>
    </row>
    <row r="1480" spans="1:1" x14ac:dyDescent="0.25">
      <c r="A1480" t="s">
        <v>4575</v>
      </c>
    </row>
    <row r="1481" spans="1:1" x14ac:dyDescent="0.25">
      <c r="A1481" t="s">
        <v>4576</v>
      </c>
    </row>
    <row r="1482" spans="1:1" x14ac:dyDescent="0.25">
      <c r="A1482" t="s">
        <v>4577</v>
      </c>
    </row>
    <row r="1483" spans="1:1" x14ac:dyDescent="0.25">
      <c r="A1483" t="s">
        <v>4578</v>
      </c>
    </row>
    <row r="1484" spans="1:1" x14ac:dyDescent="0.25">
      <c r="A1484" t="s">
        <v>4579</v>
      </c>
    </row>
    <row r="1485" spans="1:1" x14ac:dyDescent="0.25">
      <c r="A1485" t="s">
        <v>4580</v>
      </c>
    </row>
    <row r="1486" spans="1:1" x14ac:dyDescent="0.25">
      <c r="A1486" t="s">
        <v>4581</v>
      </c>
    </row>
    <row r="1488" spans="1:1" x14ac:dyDescent="0.25">
      <c r="A1488" t="s">
        <v>17</v>
      </c>
    </row>
    <row r="1489" spans="1:1" x14ac:dyDescent="0.25">
      <c r="A1489" t="s">
        <v>4582</v>
      </c>
    </row>
    <row r="1490" spans="1:1" x14ac:dyDescent="0.25">
      <c r="A1490" t="s">
        <v>4583</v>
      </c>
    </row>
    <row r="1492" spans="1:1" x14ac:dyDescent="0.25">
      <c r="A1492" t="s">
        <v>2</v>
      </c>
    </row>
    <row r="1493" spans="1:1" x14ac:dyDescent="0.25">
      <c r="A1493" t="s">
        <v>4584</v>
      </c>
    </row>
    <row r="1494" spans="1:1" x14ac:dyDescent="0.25">
      <c r="A1494" t="s">
        <v>4585</v>
      </c>
    </row>
    <row r="1495" spans="1:1" x14ac:dyDescent="0.25">
      <c r="A1495" t="s">
        <v>4586</v>
      </c>
    </row>
    <row r="1496" spans="1:1" x14ac:dyDescent="0.25">
      <c r="A1496" t="s">
        <v>4587</v>
      </c>
    </row>
    <row r="1497" spans="1:1" x14ac:dyDescent="0.25">
      <c r="A1497" t="s">
        <v>4588</v>
      </c>
    </row>
    <row r="1498" spans="1:1" x14ac:dyDescent="0.25">
      <c r="A1498" t="s">
        <v>4589</v>
      </c>
    </row>
    <row r="1499" spans="1:1" x14ac:dyDescent="0.25">
      <c r="A1499" t="s">
        <v>4590</v>
      </c>
    </row>
    <row r="1500" spans="1:1" x14ac:dyDescent="0.25">
      <c r="A1500" t="s">
        <v>4591</v>
      </c>
    </row>
    <row r="1501" spans="1:1" x14ac:dyDescent="0.25">
      <c r="A1501" t="s">
        <v>4592</v>
      </c>
    </row>
    <row r="1502" spans="1:1" x14ac:dyDescent="0.25">
      <c r="A1502" t="s">
        <v>4593</v>
      </c>
    </row>
    <row r="1503" spans="1:1" x14ac:dyDescent="0.25">
      <c r="A1503" t="s">
        <v>4594</v>
      </c>
    </row>
    <row r="1504" spans="1:1" x14ac:dyDescent="0.25">
      <c r="A1504" t="s">
        <v>4595</v>
      </c>
    </row>
    <row r="1505" spans="1:1" x14ac:dyDescent="0.25">
      <c r="A1505" t="s">
        <v>4596</v>
      </c>
    </row>
    <row r="1506" spans="1:1" x14ac:dyDescent="0.25">
      <c r="A1506" t="s">
        <v>4597</v>
      </c>
    </row>
    <row r="1507" spans="1:1" x14ac:dyDescent="0.25">
      <c r="A1507" t="s">
        <v>4598</v>
      </c>
    </row>
    <row r="1508" spans="1:1" x14ac:dyDescent="0.25">
      <c r="A1508" t="s">
        <v>4599</v>
      </c>
    </row>
    <row r="1509" spans="1:1" x14ac:dyDescent="0.25">
      <c r="A1509" t="s">
        <v>4600</v>
      </c>
    </row>
    <row r="1510" spans="1:1" x14ac:dyDescent="0.25">
      <c r="A1510" t="s">
        <v>4601</v>
      </c>
    </row>
    <row r="1511" spans="1:1" x14ac:dyDescent="0.25">
      <c r="A1511" t="s">
        <v>4602</v>
      </c>
    </row>
    <row r="1512" spans="1:1" x14ac:dyDescent="0.25">
      <c r="A1512" t="s">
        <v>4603</v>
      </c>
    </row>
    <row r="1513" spans="1:1" x14ac:dyDescent="0.25">
      <c r="A1513" t="s">
        <v>4604</v>
      </c>
    </row>
    <row r="1514" spans="1:1" x14ac:dyDescent="0.25">
      <c r="A1514" t="s">
        <v>4605</v>
      </c>
    </row>
    <row r="1515" spans="1:1" x14ac:dyDescent="0.25">
      <c r="A1515" t="s">
        <v>4606</v>
      </c>
    </row>
    <row r="1516" spans="1:1" x14ac:dyDescent="0.25">
      <c r="A1516" t="s">
        <v>4607</v>
      </c>
    </row>
    <row r="1517" spans="1:1" x14ac:dyDescent="0.25">
      <c r="A1517" t="s">
        <v>4608</v>
      </c>
    </row>
    <row r="1518" spans="1:1" x14ac:dyDescent="0.25">
      <c r="A1518" t="s">
        <v>4609</v>
      </c>
    </row>
    <row r="1519" spans="1:1" x14ac:dyDescent="0.25">
      <c r="A1519" t="s">
        <v>4610</v>
      </c>
    </row>
    <row r="1520" spans="1:1" x14ac:dyDescent="0.25">
      <c r="A1520" t="s">
        <v>4611</v>
      </c>
    </row>
    <row r="1521" spans="1:1" x14ac:dyDescent="0.25">
      <c r="A1521" t="s">
        <v>4612</v>
      </c>
    </row>
    <row r="1522" spans="1:1" x14ac:dyDescent="0.25">
      <c r="A1522" t="s">
        <v>4613</v>
      </c>
    </row>
    <row r="1523" spans="1:1" x14ac:dyDescent="0.25">
      <c r="A1523" t="s">
        <v>4614</v>
      </c>
    </row>
    <row r="1524" spans="1:1" x14ac:dyDescent="0.25">
      <c r="A1524" t="s">
        <v>4615</v>
      </c>
    </row>
    <row r="1525" spans="1:1" x14ac:dyDescent="0.25">
      <c r="A1525" t="s">
        <v>4616</v>
      </c>
    </row>
    <row r="1526" spans="1:1" x14ac:dyDescent="0.25">
      <c r="A1526" t="s">
        <v>4617</v>
      </c>
    </row>
    <row r="1527" spans="1:1" x14ac:dyDescent="0.25">
      <c r="A1527" t="s">
        <v>4618</v>
      </c>
    </row>
    <row r="1528" spans="1:1" x14ac:dyDescent="0.25">
      <c r="A1528" t="s">
        <v>4619</v>
      </c>
    </row>
    <row r="1529" spans="1:1" x14ac:dyDescent="0.25">
      <c r="A1529" t="s">
        <v>4620</v>
      </c>
    </row>
    <row r="1530" spans="1:1" x14ac:dyDescent="0.25">
      <c r="A1530" t="s">
        <v>4621</v>
      </c>
    </row>
    <row r="1531" spans="1:1" x14ac:dyDescent="0.25">
      <c r="A1531" t="s">
        <v>4622</v>
      </c>
    </row>
    <row r="1532" spans="1:1" x14ac:dyDescent="0.25">
      <c r="A1532" t="s">
        <v>4623</v>
      </c>
    </row>
    <row r="1534" spans="1:1" x14ac:dyDescent="0.25">
      <c r="A1534" t="s">
        <v>18</v>
      </c>
    </row>
    <row r="1535" spans="1:1" x14ac:dyDescent="0.25">
      <c r="A1535" t="s">
        <v>4624</v>
      </c>
    </row>
    <row r="1536" spans="1:1" x14ac:dyDescent="0.25">
      <c r="A1536" t="s">
        <v>4625</v>
      </c>
    </row>
    <row r="1537" spans="1:1" x14ac:dyDescent="0.25">
      <c r="A1537" t="s">
        <v>4626</v>
      </c>
    </row>
    <row r="1538" spans="1:1" x14ac:dyDescent="0.25">
      <c r="A1538" t="s">
        <v>4627</v>
      </c>
    </row>
    <row r="1539" spans="1:1" x14ac:dyDescent="0.25">
      <c r="A1539" t="s">
        <v>4628</v>
      </c>
    </row>
    <row r="1540" spans="1:1" x14ac:dyDescent="0.25">
      <c r="A1540" t="s">
        <v>4629</v>
      </c>
    </row>
    <row r="1541" spans="1:1" x14ac:dyDescent="0.25">
      <c r="A1541" t="s">
        <v>4630</v>
      </c>
    </row>
    <row r="1542" spans="1:1" x14ac:dyDescent="0.25">
      <c r="A1542" t="s">
        <v>4631</v>
      </c>
    </row>
    <row r="1543" spans="1:1" x14ac:dyDescent="0.25">
      <c r="A1543" t="s">
        <v>4632</v>
      </c>
    </row>
    <row r="1544" spans="1:1" x14ac:dyDescent="0.25">
      <c r="A1544" t="s">
        <v>4633</v>
      </c>
    </row>
    <row r="1545" spans="1:1" x14ac:dyDescent="0.25">
      <c r="A1545" t="s">
        <v>4634</v>
      </c>
    </row>
    <row r="1546" spans="1:1" x14ac:dyDescent="0.25">
      <c r="A1546" t="s">
        <v>4635</v>
      </c>
    </row>
    <row r="1547" spans="1:1" x14ac:dyDescent="0.25">
      <c r="A1547" t="s">
        <v>4636</v>
      </c>
    </row>
    <row r="1548" spans="1:1" x14ac:dyDescent="0.25">
      <c r="A1548" t="s">
        <v>4637</v>
      </c>
    </row>
    <row r="1549" spans="1:1" x14ac:dyDescent="0.25">
      <c r="A1549" t="s">
        <v>4638</v>
      </c>
    </row>
    <row r="1550" spans="1:1" x14ac:dyDescent="0.25">
      <c r="A1550" t="s">
        <v>4639</v>
      </c>
    </row>
    <row r="1551" spans="1:1" x14ac:dyDescent="0.25">
      <c r="A1551" t="s">
        <v>4640</v>
      </c>
    </row>
    <row r="1552" spans="1:1" x14ac:dyDescent="0.25">
      <c r="A1552" t="s">
        <v>4641</v>
      </c>
    </row>
    <row r="1553" spans="1:1" x14ac:dyDescent="0.25">
      <c r="A1553" t="s">
        <v>4642</v>
      </c>
    </row>
    <row r="1554" spans="1:1" x14ac:dyDescent="0.25">
      <c r="A1554" t="s">
        <v>4643</v>
      </c>
    </row>
    <row r="1556" spans="1:1" x14ac:dyDescent="0.25">
      <c r="A1556" t="s">
        <v>19</v>
      </c>
    </row>
    <row r="1557" spans="1:1" x14ac:dyDescent="0.25">
      <c r="A1557" t="s">
        <v>4644</v>
      </c>
    </row>
    <row r="1558" spans="1:1" x14ac:dyDescent="0.25">
      <c r="A1558" t="s">
        <v>4645</v>
      </c>
    </row>
    <row r="1559" spans="1:1" x14ac:dyDescent="0.25">
      <c r="A1559" t="s">
        <v>4646</v>
      </c>
    </row>
    <row r="1560" spans="1:1" x14ac:dyDescent="0.25">
      <c r="A1560" t="s">
        <v>4647</v>
      </c>
    </row>
    <row r="1561" spans="1:1" x14ac:dyDescent="0.25">
      <c r="A1561" t="s">
        <v>4648</v>
      </c>
    </row>
    <row r="1562" spans="1:1" x14ac:dyDescent="0.25">
      <c r="A1562" t="s">
        <v>4649</v>
      </c>
    </row>
    <row r="1563" spans="1:1" x14ac:dyDescent="0.25">
      <c r="A1563" t="s">
        <v>4650</v>
      </c>
    </row>
    <row r="1564" spans="1:1" x14ac:dyDescent="0.25">
      <c r="A1564" t="s">
        <v>4651</v>
      </c>
    </row>
    <row r="1565" spans="1:1" x14ac:dyDescent="0.25">
      <c r="A1565" t="s">
        <v>4652</v>
      </c>
    </row>
    <row r="1566" spans="1:1" x14ac:dyDescent="0.25">
      <c r="A1566" t="s">
        <v>4653</v>
      </c>
    </row>
    <row r="1567" spans="1:1" x14ac:dyDescent="0.25">
      <c r="A1567" t="s">
        <v>4654</v>
      </c>
    </row>
    <row r="1568" spans="1:1" x14ac:dyDescent="0.25">
      <c r="A1568" t="s">
        <v>4655</v>
      </c>
    </row>
    <row r="1569" spans="1:1" x14ac:dyDescent="0.25">
      <c r="A1569" t="s">
        <v>4656</v>
      </c>
    </row>
    <row r="1570" spans="1:1" x14ac:dyDescent="0.25">
      <c r="A1570" t="s">
        <v>4657</v>
      </c>
    </row>
    <row r="1571" spans="1:1" x14ac:dyDescent="0.25">
      <c r="A1571" t="s">
        <v>4658</v>
      </c>
    </row>
    <row r="1572" spans="1:1" x14ac:dyDescent="0.25">
      <c r="A1572" t="s">
        <v>4659</v>
      </c>
    </row>
    <row r="1573" spans="1:1" x14ac:dyDescent="0.25">
      <c r="A1573" t="s">
        <v>4660</v>
      </c>
    </row>
    <row r="1574" spans="1:1" x14ac:dyDescent="0.25">
      <c r="A1574" t="s">
        <v>4661</v>
      </c>
    </row>
    <row r="1575" spans="1:1" x14ac:dyDescent="0.25">
      <c r="A1575" t="s">
        <v>4662</v>
      </c>
    </row>
    <row r="1576" spans="1:1" x14ac:dyDescent="0.25">
      <c r="A1576" t="s">
        <v>4663</v>
      </c>
    </row>
    <row r="1577" spans="1:1" x14ac:dyDescent="0.25">
      <c r="A1577" t="s">
        <v>4664</v>
      </c>
    </row>
    <row r="1578" spans="1:1" x14ac:dyDescent="0.25">
      <c r="A1578" t="s">
        <v>4665</v>
      </c>
    </row>
    <row r="1579" spans="1:1" x14ac:dyDescent="0.25">
      <c r="A1579" t="s">
        <v>4666</v>
      </c>
    </row>
    <row r="1580" spans="1:1" x14ac:dyDescent="0.25">
      <c r="A1580" t="s">
        <v>4667</v>
      </c>
    </row>
    <row r="1581" spans="1:1" x14ac:dyDescent="0.25">
      <c r="A1581" t="s">
        <v>4668</v>
      </c>
    </row>
    <row r="1582" spans="1:1" x14ac:dyDescent="0.25">
      <c r="A1582" t="s">
        <v>4669</v>
      </c>
    </row>
    <row r="1583" spans="1:1" x14ac:dyDescent="0.25">
      <c r="A1583" t="s">
        <v>4670</v>
      </c>
    </row>
    <row r="1584" spans="1:1" x14ac:dyDescent="0.25">
      <c r="A1584" t="s">
        <v>4671</v>
      </c>
    </row>
    <row r="1585" spans="1:1" x14ac:dyDescent="0.25">
      <c r="A1585" t="s">
        <v>4672</v>
      </c>
    </row>
    <row r="1586" spans="1:1" x14ac:dyDescent="0.25">
      <c r="A1586" t="s">
        <v>4673</v>
      </c>
    </row>
    <row r="1587" spans="1:1" x14ac:dyDescent="0.25">
      <c r="A1587" t="s">
        <v>4674</v>
      </c>
    </row>
    <row r="1588" spans="1:1" x14ac:dyDescent="0.25">
      <c r="A1588" t="s">
        <v>4675</v>
      </c>
    </row>
    <row r="1589" spans="1:1" x14ac:dyDescent="0.25">
      <c r="A1589" t="s">
        <v>4676</v>
      </c>
    </row>
    <row r="1590" spans="1:1" x14ac:dyDescent="0.25">
      <c r="A1590" t="s">
        <v>4677</v>
      </c>
    </row>
    <row r="1591" spans="1:1" x14ac:dyDescent="0.25">
      <c r="A1591" t="s">
        <v>4678</v>
      </c>
    </row>
    <row r="1592" spans="1:1" x14ac:dyDescent="0.25">
      <c r="A1592" t="s">
        <v>4679</v>
      </c>
    </row>
    <row r="1593" spans="1:1" x14ac:dyDescent="0.25">
      <c r="A1593" t="s">
        <v>4680</v>
      </c>
    </row>
    <row r="1594" spans="1:1" x14ac:dyDescent="0.25">
      <c r="A1594" t="s">
        <v>4681</v>
      </c>
    </row>
    <row r="1595" spans="1:1" x14ac:dyDescent="0.25">
      <c r="A1595" t="s">
        <v>4682</v>
      </c>
    </row>
    <row r="1596" spans="1:1" x14ac:dyDescent="0.25">
      <c r="A1596" t="s">
        <v>4683</v>
      </c>
    </row>
    <row r="1597" spans="1:1" x14ac:dyDescent="0.25">
      <c r="A1597" t="s">
        <v>4684</v>
      </c>
    </row>
    <row r="1598" spans="1:1" x14ac:dyDescent="0.25">
      <c r="A1598" t="s">
        <v>4685</v>
      </c>
    </row>
    <row r="1599" spans="1:1" x14ac:dyDescent="0.25">
      <c r="A1599" t="s">
        <v>4686</v>
      </c>
    </row>
    <row r="1600" spans="1:1" x14ac:dyDescent="0.25">
      <c r="A1600" t="s">
        <v>4687</v>
      </c>
    </row>
    <row r="1602" spans="1:1" x14ac:dyDescent="0.25">
      <c r="A1602" t="s">
        <v>20</v>
      </c>
    </row>
    <row r="1603" spans="1:1" x14ac:dyDescent="0.25">
      <c r="A1603" t="s">
        <v>4688</v>
      </c>
    </row>
    <row r="1604" spans="1:1" x14ac:dyDescent="0.25">
      <c r="A1604" t="s">
        <v>4689</v>
      </c>
    </row>
    <row r="1605" spans="1:1" x14ac:dyDescent="0.25">
      <c r="A1605" t="s">
        <v>4690</v>
      </c>
    </row>
    <row r="1606" spans="1:1" x14ac:dyDescent="0.25">
      <c r="A1606" t="s">
        <v>4691</v>
      </c>
    </row>
    <row r="1607" spans="1:1" x14ac:dyDescent="0.25">
      <c r="A1607" t="s">
        <v>4692</v>
      </c>
    </row>
    <row r="1608" spans="1:1" x14ac:dyDescent="0.25">
      <c r="A1608" t="s">
        <v>4693</v>
      </c>
    </row>
    <row r="1609" spans="1:1" x14ac:dyDescent="0.25">
      <c r="A1609" t="s">
        <v>4694</v>
      </c>
    </row>
    <row r="1610" spans="1:1" x14ac:dyDescent="0.25">
      <c r="A1610" t="s">
        <v>4695</v>
      </c>
    </row>
    <row r="1611" spans="1:1" x14ac:dyDescent="0.25">
      <c r="A1611" t="s">
        <v>4696</v>
      </c>
    </row>
    <row r="1612" spans="1:1" x14ac:dyDescent="0.25">
      <c r="A1612" t="s">
        <v>4697</v>
      </c>
    </row>
    <row r="1613" spans="1:1" x14ac:dyDescent="0.25">
      <c r="A1613" t="s">
        <v>4698</v>
      </c>
    </row>
    <row r="1614" spans="1:1" x14ac:dyDescent="0.25">
      <c r="A1614" t="s">
        <v>4699</v>
      </c>
    </row>
    <row r="1615" spans="1:1" x14ac:dyDescent="0.25">
      <c r="A1615" t="s">
        <v>4700</v>
      </c>
    </row>
    <row r="1616" spans="1:1" x14ac:dyDescent="0.25">
      <c r="A1616" t="s">
        <v>4701</v>
      </c>
    </row>
    <row r="1618" spans="1:1" x14ac:dyDescent="0.25">
      <c r="A1618" t="s">
        <v>22</v>
      </c>
    </row>
    <row r="1619" spans="1:1" x14ac:dyDescent="0.25">
      <c r="A1619" t="s">
        <v>4702</v>
      </c>
    </row>
    <row r="1620" spans="1:1" x14ac:dyDescent="0.25">
      <c r="A1620" t="s">
        <v>4703</v>
      </c>
    </row>
    <row r="1621" spans="1:1" x14ac:dyDescent="0.25">
      <c r="A1621" t="s">
        <v>4704</v>
      </c>
    </row>
    <row r="1622" spans="1:1" x14ac:dyDescent="0.25">
      <c r="A1622" t="s">
        <v>4705</v>
      </c>
    </row>
    <row r="1623" spans="1:1" x14ac:dyDescent="0.25">
      <c r="A1623" t="s">
        <v>4706</v>
      </c>
    </row>
    <row r="1624" spans="1:1" x14ac:dyDescent="0.25">
      <c r="A1624" t="s">
        <v>4707</v>
      </c>
    </row>
    <row r="1625" spans="1:1" x14ac:dyDescent="0.25">
      <c r="A1625" t="s">
        <v>4708</v>
      </c>
    </row>
    <row r="1626" spans="1:1" x14ac:dyDescent="0.25">
      <c r="A1626" t="s">
        <v>4709</v>
      </c>
    </row>
    <row r="1627" spans="1:1" x14ac:dyDescent="0.25">
      <c r="A1627" t="s">
        <v>4710</v>
      </c>
    </row>
    <row r="1628" spans="1:1" x14ac:dyDescent="0.25">
      <c r="A1628" t="s">
        <v>4711</v>
      </c>
    </row>
    <row r="1629" spans="1:1" x14ac:dyDescent="0.25">
      <c r="A1629" t="s">
        <v>4712</v>
      </c>
    </row>
    <row r="1630" spans="1:1" x14ac:dyDescent="0.25">
      <c r="A1630" t="s">
        <v>4713</v>
      </c>
    </row>
    <row r="1631" spans="1:1" x14ac:dyDescent="0.25">
      <c r="A1631" t="s">
        <v>4714</v>
      </c>
    </row>
    <row r="1632" spans="1:1" x14ac:dyDescent="0.25">
      <c r="A1632" t="s">
        <v>4715</v>
      </c>
    </row>
    <row r="1633" spans="1:1" x14ac:dyDescent="0.25">
      <c r="A1633" t="s">
        <v>4716</v>
      </c>
    </row>
    <row r="1634" spans="1:1" x14ac:dyDescent="0.25">
      <c r="A1634" t="s">
        <v>4717</v>
      </c>
    </row>
    <row r="1635" spans="1:1" x14ac:dyDescent="0.25">
      <c r="A1635" t="s">
        <v>4718</v>
      </c>
    </row>
    <row r="1636" spans="1:1" x14ac:dyDescent="0.25">
      <c r="A1636" t="s">
        <v>4719</v>
      </c>
    </row>
    <row r="1637" spans="1:1" x14ac:dyDescent="0.25">
      <c r="A1637" t="s">
        <v>4720</v>
      </c>
    </row>
    <row r="1638" spans="1:1" x14ac:dyDescent="0.25">
      <c r="A1638" t="s">
        <v>4721</v>
      </c>
    </row>
    <row r="1639" spans="1:1" x14ac:dyDescent="0.25">
      <c r="A1639" t="s">
        <v>4722</v>
      </c>
    </row>
    <row r="1640" spans="1:1" x14ac:dyDescent="0.25">
      <c r="A1640" t="s">
        <v>4723</v>
      </c>
    </row>
    <row r="1641" spans="1:1" x14ac:dyDescent="0.25">
      <c r="A1641" t="s">
        <v>4724</v>
      </c>
    </row>
    <row r="1642" spans="1:1" x14ac:dyDescent="0.25">
      <c r="A1642" t="s">
        <v>4725</v>
      </c>
    </row>
    <row r="1644" spans="1:1" x14ac:dyDescent="0.25">
      <c r="A1644" t="s">
        <v>56</v>
      </c>
    </row>
    <row r="1647" spans="1:1" x14ac:dyDescent="0.25">
      <c r="A1647" t="s">
        <v>4</v>
      </c>
    </row>
    <row r="1648" spans="1:1" x14ac:dyDescent="0.25">
      <c r="A1648" t="s">
        <v>4726</v>
      </c>
    </row>
    <row r="1649" spans="1:1" x14ac:dyDescent="0.25">
      <c r="A1649" t="s">
        <v>4727</v>
      </c>
    </row>
    <row r="1650" spans="1:1" x14ac:dyDescent="0.25">
      <c r="A1650" t="s">
        <v>4728</v>
      </c>
    </row>
    <row r="1651" spans="1:1" x14ac:dyDescent="0.25">
      <c r="A1651" t="s">
        <v>4729</v>
      </c>
    </row>
    <row r="1652" spans="1:1" x14ac:dyDescent="0.25">
      <c r="A1652" t="s">
        <v>4730</v>
      </c>
    </row>
    <row r="1653" spans="1:1" x14ac:dyDescent="0.25">
      <c r="A1653" t="s">
        <v>4731</v>
      </c>
    </row>
    <row r="1654" spans="1:1" x14ac:dyDescent="0.25">
      <c r="A1654" t="s">
        <v>4732</v>
      </c>
    </row>
    <row r="1655" spans="1:1" x14ac:dyDescent="0.25">
      <c r="A1655" t="s">
        <v>4733</v>
      </c>
    </row>
    <row r="1657" spans="1:1" x14ac:dyDescent="0.25">
      <c r="A1657" t="s">
        <v>5</v>
      </c>
    </row>
    <row r="1658" spans="1:1" x14ac:dyDescent="0.25">
      <c r="A1658" t="s">
        <v>4734</v>
      </c>
    </row>
    <row r="1659" spans="1:1" x14ac:dyDescent="0.25">
      <c r="A1659" t="s">
        <v>4735</v>
      </c>
    </row>
    <row r="1660" spans="1:1" x14ac:dyDescent="0.25">
      <c r="A1660" t="s">
        <v>4736</v>
      </c>
    </row>
    <row r="1661" spans="1:1" x14ac:dyDescent="0.25">
      <c r="A1661" t="s">
        <v>4737</v>
      </c>
    </row>
    <row r="1663" spans="1:1" x14ac:dyDescent="0.25">
      <c r="A1663" t="s">
        <v>6</v>
      </c>
    </row>
    <row r="1664" spans="1:1" x14ac:dyDescent="0.25">
      <c r="A1664" t="s">
        <v>4738</v>
      </c>
    </row>
    <row r="1665" spans="1:1" x14ac:dyDescent="0.25">
      <c r="A1665" t="s">
        <v>4739</v>
      </c>
    </row>
    <row r="1666" spans="1:1" x14ac:dyDescent="0.25">
      <c r="A1666" t="s">
        <v>4740</v>
      </c>
    </row>
    <row r="1667" spans="1:1" x14ac:dyDescent="0.25">
      <c r="A1667" t="s">
        <v>4741</v>
      </c>
    </row>
    <row r="1669" spans="1:1" x14ac:dyDescent="0.25">
      <c r="A1669" t="s">
        <v>7</v>
      </c>
    </row>
    <row r="1670" spans="1:1" x14ac:dyDescent="0.25">
      <c r="A1670" t="s">
        <v>4742</v>
      </c>
    </row>
    <row r="1671" spans="1:1" x14ac:dyDescent="0.25">
      <c r="A1671" t="s">
        <v>4743</v>
      </c>
    </row>
    <row r="1672" spans="1:1" x14ac:dyDescent="0.25">
      <c r="A1672" t="s">
        <v>4744</v>
      </c>
    </row>
    <row r="1673" spans="1:1" x14ac:dyDescent="0.25">
      <c r="A1673" t="s">
        <v>4745</v>
      </c>
    </row>
    <row r="1674" spans="1:1" x14ac:dyDescent="0.25">
      <c r="A1674" t="s">
        <v>4746</v>
      </c>
    </row>
    <row r="1675" spans="1:1" x14ac:dyDescent="0.25">
      <c r="A1675" t="s">
        <v>4747</v>
      </c>
    </row>
    <row r="1677" spans="1:1" x14ac:dyDescent="0.25">
      <c r="A1677" t="s">
        <v>30</v>
      </c>
    </row>
    <row r="1678" spans="1:1" x14ac:dyDescent="0.25">
      <c r="A1678" t="s">
        <v>4748</v>
      </c>
    </row>
    <row r="1679" spans="1:1" x14ac:dyDescent="0.25">
      <c r="A1679" t="s">
        <v>4749</v>
      </c>
    </row>
    <row r="1680" spans="1:1" x14ac:dyDescent="0.25">
      <c r="A1680" t="s">
        <v>4750</v>
      </c>
    </row>
    <row r="1681" spans="1:1" x14ac:dyDescent="0.25">
      <c r="A1681" t="s">
        <v>4751</v>
      </c>
    </row>
    <row r="1682" spans="1:1" x14ac:dyDescent="0.25">
      <c r="A1682" t="s">
        <v>4752</v>
      </c>
    </row>
    <row r="1683" spans="1:1" x14ac:dyDescent="0.25">
      <c r="A1683" t="s">
        <v>4753</v>
      </c>
    </row>
    <row r="1685" spans="1:1" x14ac:dyDescent="0.25">
      <c r="A1685" t="s">
        <v>93</v>
      </c>
    </row>
    <row r="1686" spans="1:1" x14ac:dyDescent="0.25">
      <c r="A1686" t="s">
        <v>4754</v>
      </c>
    </row>
    <row r="1687" spans="1:1" x14ac:dyDescent="0.25">
      <c r="A1687" t="s">
        <v>4755</v>
      </c>
    </row>
    <row r="1688" spans="1:1" x14ac:dyDescent="0.25">
      <c r="A1688" t="s">
        <v>4756</v>
      </c>
    </row>
    <row r="1689" spans="1:1" x14ac:dyDescent="0.25">
      <c r="A1689" t="s">
        <v>4757</v>
      </c>
    </row>
    <row r="1691" spans="1:1" x14ac:dyDescent="0.25">
      <c r="A1691" t="s">
        <v>8</v>
      </c>
    </row>
    <row r="1692" spans="1:1" x14ac:dyDescent="0.25">
      <c r="A1692" t="s">
        <v>4758</v>
      </c>
    </row>
    <row r="1693" spans="1:1" x14ac:dyDescent="0.25">
      <c r="A1693" t="s">
        <v>4759</v>
      </c>
    </row>
    <row r="1694" spans="1:1" x14ac:dyDescent="0.25">
      <c r="A1694" t="s">
        <v>4760</v>
      </c>
    </row>
    <row r="1695" spans="1:1" x14ac:dyDescent="0.25">
      <c r="A1695" t="s">
        <v>4761</v>
      </c>
    </row>
    <row r="1697" spans="1:1" x14ac:dyDescent="0.25">
      <c r="A1697" t="s">
        <v>9</v>
      </c>
    </row>
    <row r="1698" spans="1:1" x14ac:dyDescent="0.25">
      <c r="A1698" t="s">
        <v>4762</v>
      </c>
    </row>
    <row r="1699" spans="1:1" x14ac:dyDescent="0.25">
      <c r="A1699" t="s">
        <v>4763</v>
      </c>
    </row>
    <row r="1700" spans="1:1" x14ac:dyDescent="0.25">
      <c r="A1700" t="s">
        <v>4764</v>
      </c>
    </row>
    <row r="1701" spans="1:1" x14ac:dyDescent="0.25">
      <c r="A1701" t="s">
        <v>4765</v>
      </c>
    </row>
    <row r="1703" spans="1:1" x14ac:dyDescent="0.25">
      <c r="A1703" t="s">
        <v>31</v>
      </c>
    </row>
    <row r="1704" spans="1:1" x14ac:dyDescent="0.25">
      <c r="A1704" t="s">
        <v>4766</v>
      </c>
    </row>
    <row r="1705" spans="1:1" x14ac:dyDescent="0.25">
      <c r="A1705" t="s">
        <v>4767</v>
      </c>
    </row>
    <row r="1706" spans="1:1" x14ac:dyDescent="0.25">
      <c r="A1706" t="s">
        <v>4768</v>
      </c>
    </row>
    <row r="1707" spans="1:1" x14ac:dyDescent="0.25">
      <c r="A1707" t="s">
        <v>4769</v>
      </c>
    </row>
    <row r="1709" spans="1:1" x14ac:dyDescent="0.25">
      <c r="A1709" t="s">
        <v>40</v>
      </c>
    </row>
    <row r="1710" spans="1:1" x14ac:dyDescent="0.25">
      <c r="A1710" t="s">
        <v>4770</v>
      </c>
    </row>
    <row r="1711" spans="1:1" x14ac:dyDescent="0.25">
      <c r="A1711" t="s">
        <v>4771</v>
      </c>
    </row>
    <row r="1712" spans="1:1" x14ac:dyDescent="0.25">
      <c r="A1712" t="s">
        <v>4772</v>
      </c>
    </row>
    <row r="1713" spans="1:1" x14ac:dyDescent="0.25">
      <c r="A1713" t="s">
        <v>4773</v>
      </c>
    </row>
    <row r="1715" spans="1:1" x14ac:dyDescent="0.25">
      <c r="A1715" t="s">
        <v>10</v>
      </c>
    </row>
    <row r="1716" spans="1:1" x14ac:dyDescent="0.25">
      <c r="A1716" t="s">
        <v>4774</v>
      </c>
    </row>
    <row r="1717" spans="1:1" x14ac:dyDescent="0.25">
      <c r="A1717" t="s">
        <v>4775</v>
      </c>
    </row>
    <row r="1718" spans="1:1" x14ac:dyDescent="0.25">
      <c r="A1718" t="s">
        <v>4776</v>
      </c>
    </row>
    <row r="1719" spans="1:1" x14ac:dyDescent="0.25">
      <c r="A1719" t="s">
        <v>4777</v>
      </c>
    </row>
    <row r="1721" spans="1:1" x14ac:dyDescent="0.25">
      <c r="A1721" t="s">
        <v>32</v>
      </c>
    </row>
    <row r="1722" spans="1:1" x14ac:dyDescent="0.25">
      <c r="A1722" t="s">
        <v>4778</v>
      </c>
    </row>
    <row r="1723" spans="1:1" x14ac:dyDescent="0.25">
      <c r="A1723" t="s">
        <v>4779</v>
      </c>
    </row>
    <row r="1724" spans="1:1" x14ac:dyDescent="0.25">
      <c r="A1724" t="s">
        <v>4780</v>
      </c>
    </row>
    <row r="1725" spans="1:1" x14ac:dyDescent="0.25">
      <c r="A1725" t="s">
        <v>4781</v>
      </c>
    </row>
    <row r="1726" spans="1:1" x14ac:dyDescent="0.25">
      <c r="A1726" t="s">
        <v>4782</v>
      </c>
    </row>
    <row r="1727" spans="1:1" x14ac:dyDescent="0.25">
      <c r="A1727" t="s">
        <v>4783</v>
      </c>
    </row>
    <row r="1728" spans="1:1" x14ac:dyDescent="0.25">
      <c r="A1728" t="s">
        <v>4784</v>
      </c>
    </row>
    <row r="1729" spans="1:1" x14ac:dyDescent="0.25">
      <c r="A1729" t="s">
        <v>4785</v>
      </c>
    </row>
    <row r="1731" spans="1:1" x14ac:dyDescent="0.25">
      <c r="A1731" t="s">
        <v>33</v>
      </c>
    </row>
    <row r="1732" spans="1:1" x14ac:dyDescent="0.25">
      <c r="A1732" t="s">
        <v>4786</v>
      </c>
    </row>
    <row r="1733" spans="1:1" x14ac:dyDescent="0.25">
      <c r="A1733" t="s">
        <v>4787</v>
      </c>
    </row>
    <row r="1734" spans="1:1" x14ac:dyDescent="0.25">
      <c r="A1734" t="s">
        <v>4788</v>
      </c>
    </row>
    <row r="1735" spans="1:1" x14ac:dyDescent="0.25">
      <c r="A1735" t="s">
        <v>4789</v>
      </c>
    </row>
    <row r="1737" spans="1:1" x14ac:dyDescent="0.25">
      <c r="A1737" t="s">
        <v>11</v>
      </c>
    </row>
    <row r="1738" spans="1:1" x14ac:dyDescent="0.25">
      <c r="A1738" t="s">
        <v>4790</v>
      </c>
    </row>
    <row r="1739" spans="1:1" x14ac:dyDescent="0.25">
      <c r="A1739" t="s">
        <v>4791</v>
      </c>
    </row>
    <row r="1740" spans="1:1" x14ac:dyDescent="0.25">
      <c r="A1740" t="s">
        <v>4792</v>
      </c>
    </row>
    <row r="1741" spans="1:1" x14ac:dyDescent="0.25">
      <c r="A1741" t="s">
        <v>4793</v>
      </c>
    </row>
    <row r="1743" spans="1:1" x14ac:dyDescent="0.25">
      <c r="A1743" t="s">
        <v>96</v>
      </c>
    </row>
    <row r="1744" spans="1:1" x14ac:dyDescent="0.25">
      <c r="A1744" t="s">
        <v>4794</v>
      </c>
    </row>
    <row r="1745" spans="1:1" x14ac:dyDescent="0.25">
      <c r="A1745" t="s">
        <v>4795</v>
      </c>
    </row>
    <row r="1746" spans="1:1" x14ac:dyDescent="0.25">
      <c r="A1746" t="s">
        <v>4796</v>
      </c>
    </row>
    <row r="1747" spans="1:1" x14ac:dyDescent="0.25">
      <c r="A1747" t="s">
        <v>4797</v>
      </c>
    </row>
    <row r="1749" spans="1:1" x14ac:dyDescent="0.25">
      <c r="A1749" t="s">
        <v>12</v>
      </c>
    </row>
    <row r="1750" spans="1:1" x14ac:dyDescent="0.25">
      <c r="A1750" t="s">
        <v>4798</v>
      </c>
    </row>
    <row r="1751" spans="1:1" x14ac:dyDescent="0.25">
      <c r="A1751" t="s">
        <v>4799</v>
      </c>
    </row>
    <row r="1752" spans="1:1" x14ac:dyDescent="0.25">
      <c r="A1752" t="s">
        <v>4800</v>
      </c>
    </row>
    <row r="1753" spans="1:1" x14ac:dyDescent="0.25">
      <c r="A1753" t="s">
        <v>4801</v>
      </c>
    </row>
    <row r="1755" spans="1:1" x14ac:dyDescent="0.25">
      <c r="A1755" t="s">
        <v>34</v>
      </c>
    </row>
    <row r="1756" spans="1:1" x14ac:dyDescent="0.25">
      <c r="A1756" t="s">
        <v>4802</v>
      </c>
    </row>
    <row r="1757" spans="1:1" x14ac:dyDescent="0.25">
      <c r="A1757" t="s">
        <v>4803</v>
      </c>
    </row>
    <row r="1758" spans="1:1" x14ac:dyDescent="0.25">
      <c r="A1758" t="s">
        <v>4804</v>
      </c>
    </row>
    <row r="1759" spans="1:1" x14ac:dyDescent="0.25">
      <c r="A1759" t="s">
        <v>4805</v>
      </c>
    </row>
    <row r="1761" spans="1:1" x14ac:dyDescent="0.25">
      <c r="A1761" t="s">
        <v>13</v>
      </c>
    </row>
    <row r="1762" spans="1:1" x14ac:dyDescent="0.25">
      <c r="A1762" t="s">
        <v>4806</v>
      </c>
    </row>
    <row r="1763" spans="1:1" x14ac:dyDescent="0.25">
      <c r="A1763" t="s">
        <v>4807</v>
      </c>
    </row>
    <row r="1764" spans="1:1" x14ac:dyDescent="0.25">
      <c r="A1764" t="s">
        <v>4808</v>
      </c>
    </row>
    <row r="1765" spans="1:1" x14ac:dyDescent="0.25">
      <c r="A1765" t="s">
        <v>4809</v>
      </c>
    </row>
    <row r="1767" spans="1:1" x14ac:dyDescent="0.25">
      <c r="A1767" t="s">
        <v>35</v>
      </c>
    </row>
    <row r="1768" spans="1:1" x14ac:dyDescent="0.25">
      <c r="A1768" t="s">
        <v>4810</v>
      </c>
    </row>
    <row r="1769" spans="1:1" x14ac:dyDescent="0.25">
      <c r="A1769" t="s">
        <v>4811</v>
      </c>
    </row>
    <row r="1770" spans="1:1" x14ac:dyDescent="0.25">
      <c r="A1770" t="s">
        <v>4812</v>
      </c>
    </row>
    <row r="1771" spans="1:1" x14ac:dyDescent="0.25">
      <c r="A1771" t="s">
        <v>4813</v>
      </c>
    </row>
    <row r="1773" spans="1:1" x14ac:dyDescent="0.25">
      <c r="A1773" t="s">
        <v>94</v>
      </c>
    </row>
    <row r="1774" spans="1:1" x14ac:dyDescent="0.25">
      <c r="A1774" t="s">
        <v>4814</v>
      </c>
    </row>
    <row r="1775" spans="1:1" x14ac:dyDescent="0.25">
      <c r="A1775" t="s">
        <v>4815</v>
      </c>
    </row>
    <row r="1776" spans="1:1" x14ac:dyDescent="0.25">
      <c r="A1776" t="s">
        <v>4816</v>
      </c>
    </row>
    <row r="1777" spans="1:1" x14ac:dyDescent="0.25">
      <c r="A1777" t="s">
        <v>4817</v>
      </c>
    </row>
    <row r="1779" spans="1:1" x14ac:dyDescent="0.25">
      <c r="A1779" t="s">
        <v>14</v>
      </c>
    </row>
    <row r="1780" spans="1:1" x14ac:dyDescent="0.25">
      <c r="A1780" t="s">
        <v>4818</v>
      </c>
    </row>
    <row r="1781" spans="1:1" x14ac:dyDescent="0.25">
      <c r="A1781" t="s">
        <v>4819</v>
      </c>
    </row>
    <row r="1782" spans="1:1" x14ac:dyDescent="0.25">
      <c r="A1782" t="s">
        <v>4820</v>
      </c>
    </row>
    <row r="1783" spans="1:1" x14ac:dyDescent="0.25">
      <c r="A1783" t="s">
        <v>4821</v>
      </c>
    </row>
    <row r="1784" spans="1:1" x14ac:dyDescent="0.25">
      <c r="A1784" t="s">
        <v>4822</v>
      </c>
    </row>
    <row r="1785" spans="1:1" x14ac:dyDescent="0.25">
      <c r="A1785" t="s">
        <v>4823</v>
      </c>
    </row>
    <row r="1786" spans="1:1" x14ac:dyDescent="0.25">
      <c r="A1786" t="s">
        <v>4824</v>
      </c>
    </row>
    <row r="1787" spans="1:1" x14ac:dyDescent="0.25">
      <c r="A1787" t="s">
        <v>4825</v>
      </c>
    </row>
    <row r="1788" spans="1:1" x14ac:dyDescent="0.25">
      <c r="A1788" t="s">
        <v>4826</v>
      </c>
    </row>
    <row r="1789" spans="1:1" x14ac:dyDescent="0.25">
      <c r="A1789" t="s">
        <v>4827</v>
      </c>
    </row>
    <row r="1790" spans="1:1" x14ac:dyDescent="0.25">
      <c r="A1790" t="s">
        <v>4828</v>
      </c>
    </row>
    <row r="1791" spans="1:1" x14ac:dyDescent="0.25">
      <c r="A1791" t="s">
        <v>4829</v>
      </c>
    </row>
    <row r="1792" spans="1:1" x14ac:dyDescent="0.25">
      <c r="A1792" t="s">
        <v>4830</v>
      </c>
    </row>
    <row r="1793" spans="1:1" x14ac:dyDescent="0.25">
      <c r="A1793" t="s">
        <v>4831</v>
      </c>
    </row>
    <row r="1794" spans="1:1" x14ac:dyDescent="0.25">
      <c r="A1794" t="s">
        <v>4832</v>
      </c>
    </row>
    <row r="1795" spans="1:1" x14ac:dyDescent="0.25">
      <c r="A1795" t="s">
        <v>4833</v>
      </c>
    </row>
    <row r="1796" spans="1:1" x14ac:dyDescent="0.25">
      <c r="A1796" t="s">
        <v>4834</v>
      </c>
    </row>
    <row r="1797" spans="1:1" x14ac:dyDescent="0.25">
      <c r="A1797" t="s">
        <v>4835</v>
      </c>
    </row>
    <row r="1798" spans="1:1" x14ac:dyDescent="0.25">
      <c r="A1798" t="s">
        <v>4836</v>
      </c>
    </row>
    <row r="1799" spans="1:1" x14ac:dyDescent="0.25">
      <c r="A1799" t="s">
        <v>4837</v>
      </c>
    </row>
    <row r="1800" spans="1:1" x14ac:dyDescent="0.25">
      <c r="A1800" t="s">
        <v>4838</v>
      </c>
    </row>
    <row r="1801" spans="1:1" x14ac:dyDescent="0.25">
      <c r="A1801" t="s">
        <v>4839</v>
      </c>
    </row>
    <row r="1802" spans="1:1" x14ac:dyDescent="0.25">
      <c r="A1802" t="s">
        <v>4840</v>
      </c>
    </row>
    <row r="1803" spans="1:1" x14ac:dyDescent="0.25">
      <c r="A1803" t="s">
        <v>4841</v>
      </c>
    </row>
    <row r="1804" spans="1:1" x14ac:dyDescent="0.25">
      <c r="A1804" t="s">
        <v>4842</v>
      </c>
    </row>
    <row r="1805" spans="1:1" x14ac:dyDescent="0.25">
      <c r="A1805" t="s">
        <v>4843</v>
      </c>
    </row>
    <row r="1806" spans="1:1" x14ac:dyDescent="0.25">
      <c r="A1806" t="s">
        <v>4844</v>
      </c>
    </row>
    <row r="1807" spans="1:1" x14ac:dyDescent="0.25">
      <c r="A1807" t="s">
        <v>4845</v>
      </c>
    </row>
    <row r="1808" spans="1:1" x14ac:dyDescent="0.25">
      <c r="A1808" t="s">
        <v>4846</v>
      </c>
    </row>
    <row r="1809" spans="1:1" x14ac:dyDescent="0.25">
      <c r="A1809" t="s">
        <v>4847</v>
      </c>
    </row>
    <row r="1810" spans="1:1" x14ac:dyDescent="0.25">
      <c r="A1810" t="s">
        <v>4848</v>
      </c>
    </row>
    <row r="1811" spans="1:1" x14ac:dyDescent="0.25">
      <c r="A1811" t="s">
        <v>4849</v>
      </c>
    </row>
    <row r="1812" spans="1:1" x14ac:dyDescent="0.25">
      <c r="A1812" t="s">
        <v>4850</v>
      </c>
    </row>
    <row r="1813" spans="1:1" x14ac:dyDescent="0.25">
      <c r="A1813" t="s">
        <v>4851</v>
      </c>
    </row>
    <row r="1814" spans="1:1" x14ac:dyDescent="0.25">
      <c r="A1814" t="s">
        <v>4852</v>
      </c>
    </row>
    <row r="1815" spans="1:1" x14ac:dyDescent="0.25">
      <c r="A1815" t="s">
        <v>4853</v>
      </c>
    </row>
    <row r="1816" spans="1:1" x14ac:dyDescent="0.25">
      <c r="A1816" t="s">
        <v>4854</v>
      </c>
    </row>
    <row r="1817" spans="1:1" x14ac:dyDescent="0.25">
      <c r="A1817" t="s">
        <v>4855</v>
      </c>
    </row>
    <row r="1818" spans="1:1" x14ac:dyDescent="0.25">
      <c r="A1818" t="s">
        <v>4856</v>
      </c>
    </row>
    <row r="1819" spans="1:1" x14ac:dyDescent="0.25">
      <c r="A1819" t="s">
        <v>4857</v>
      </c>
    </row>
    <row r="1821" spans="1:1" x14ac:dyDescent="0.25">
      <c r="A1821" t="s">
        <v>36</v>
      </c>
    </row>
    <row r="1822" spans="1:1" x14ac:dyDescent="0.25">
      <c r="A1822" t="s">
        <v>4858</v>
      </c>
    </row>
    <row r="1823" spans="1:1" x14ac:dyDescent="0.25">
      <c r="A1823" t="s">
        <v>4859</v>
      </c>
    </row>
    <row r="1824" spans="1:1" x14ac:dyDescent="0.25">
      <c r="A1824" t="s">
        <v>4860</v>
      </c>
    </row>
    <row r="1825" spans="1:1" x14ac:dyDescent="0.25">
      <c r="A1825" t="s">
        <v>4861</v>
      </c>
    </row>
    <row r="1827" spans="1:1" x14ac:dyDescent="0.25">
      <c r="A1827" t="s">
        <v>37</v>
      </c>
    </row>
    <row r="1828" spans="1:1" x14ac:dyDescent="0.25">
      <c r="A1828" t="s">
        <v>4862</v>
      </c>
    </row>
    <row r="1829" spans="1:1" x14ac:dyDescent="0.25">
      <c r="A1829" t="s">
        <v>4863</v>
      </c>
    </row>
    <row r="1830" spans="1:1" x14ac:dyDescent="0.25">
      <c r="A1830" t="s">
        <v>4864</v>
      </c>
    </row>
    <row r="1831" spans="1:1" x14ac:dyDescent="0.25">
      <c r="A1831" t="s">
        <v>4865</v>
      </c>
    </row>
    <row r="1833" spans="1:1" x14ac:dyDescent="0.25">
      <c r="A1833" t="s">
        <v>41</v>
      </c>
    </row>
    <row r="1834" spans="1:1" x14ac:dyDescent="0.25">
      <c r="A1834" t="s">
        <v>4866</v>
      </c>
    </row>
    <row r="1835" spans="1:1" x14ac:dyDescent="0.25">
      <c r="A1835" t="s">
        <v>4867</v>
      </c>
    </row>
    <row r="1836" spans="1:1" x14ac:dyDescent="0.25">
      <c r="A1836" t="s">
        <v>4868</v>
      </c>
    </row>
    <row r="1837" spans="1:1" x14ac:dyDescent="0.25">
      <c r="A1837" t="s">
        <v>4869</v>
      </c>
    </row>
    <row r="1839" spans="1:1" x14ac:dyDescent="0.25">
      <c r="A1839" t="s">
        <v>45</v>
      </c>
    </row>
    <row r="1840" spans="1:1" x14ac:dyDescent="0.25">
      <c r="A1840" t="s">
        <v>4870</v>
      </c>
    </row>
    <row r="1841" spans="1:1" x14ac:dyDescent="0.25">
      <c r="A1841" t="s">
        <v>4871</v>
      </c>
    </row>
    <row r="1842" spans="1:1" x14ac:dyDescent="0.25">
      <c r="A1842" t="s">
        <v>4872</v>
      </c>
    </row>
    <row r="1843" spans="1:1" x14ac:dyDescent="0.25">
      <c r="A1843" t="s">
        <v>4873</v>
      </c>
    </row>
    <row r="1845" spans="1:1" x14ac:dyDescent="0.25">
      <c r="A1845" t="s">
        <v>15</v>
      </c>
    </row>
    <row r="1846" spans="1:1" x14ac:dyDescent="0.25">
      <c r="A1846" t="s">
        <v>4874</v>
      </c>
    </row>
    <row r="1847" spans="1:1" x14ac:dyDescent="0.25">
      <c r="A1847" t="s">
        <v>4875</v>
      </c>
    </row>
    <row r="1848" spans="1:1" x14ac:dyDescent="0.25">
      <c r="A1848" t="s">
        <v>4876</v>
      </c>
    </row>
    <row r="1849" spans="1:1" x14ac:dyDescent="0.25">
      <c r="A1849" t="s">
        <v>4877</v>
      </c>
    </row>
    <row r="1850" spans="1:1" x14ac:dyDescent="0.25">
      <c r="A1850" t="s">
        <v>4878</v>
      </c>
    </row>
    <row r="1851" spans="1:1" x14ac:dyDescent="0.25">
      <c r="A1851" t="s">
        <v>4879</v>
      </c>
    </row>
    <row r="1853" spans="1:1" x14ac:dyDescent="0.25">
      <c r="A1853" t="s">
        <v>42</v>
      </c>
    </row>
    <row r="1854" spans="1:1" x14ac:dyDescent="0.25">
      <c r="A1854" t="s">
        <v>4880</v>
      </c>
    </row>
    <row r="1855" spans="1:1" x14ac:dyDescent="0.25">
      <c r="A1855" t="s">
        <v>4881</v>
      </c>
    </row>
    <row r="1856" spans="1:1" x14ac:dyDescent="0.25">
      <c r="A1856" t="s">
        <v>4882</v>
      </c>
    </row>
    <row r="1857" spans="1:1" x14ac:dyDescent="0.25">
      <c r="A1857" t="s">
        <v>4883</v>
      </c>
    </row>
    <row r="1859" spans="1:1" x14ac:dyDescent="0.25">
      <c r="A1859" t="s">
        <v>58</v>
      </c>
    </row>
    <row r="1860" spans="1:1" x14ac:dyDescent="0.25">
      <c r="A1860" t="s">
        <v>4884</v>
      </c>
    </row>
    <row r="1861" spans="1:1" x14ac:dyDescent="0.25">
      <c r="A1861" t="s">
        <v>4885</v>
      </c>
    </row>
    <row r="1863" spans="1:1" x14ac:dyDescent="0.25">
      <c r="A1863" t="s">
        <v>95</v>
      </c>
    </row>
    <row r="1864" spans="1:1" x14ac:dyDescent="0.25">
      <c r="A1864" t="s">
        <v>4886</v>
      </c>
    </row>
    <row r="1865" spans="1:1" x14ac:dyDescent="0.25">
      <c r="A1865" t="s">
        <v>4887</v>
      </c>
    </row>
    <row r="1866" spans="1:1" x14ac:dyDescent="0.25">
      <c r="A1866" t="s">
        <v>4888</v>
      </c>
    </row>
    <row r="1867" spans="1:1" x14ac:dyDescent="0.25">
      <c r="A1867" t="s">
        <v>4889</v>
      </c>
    </row>
    <row r="1868" spans="1:1" x14ac:dyDescent="0.25">
      <c r="A1868" t="s">
        <v>4890</v>
      </c>
    </row>
    <row r="1869" spans="1:1" x14ac:dyDescent="0.25">
      <c r="A1869" t="s">
        <v>4891</v>
      </c>
    </row>
    <row r="1871" spans="1:1" x14ac:dyDescent="0.25">
      <c r="A1871" t="s">
        <v>16</v>
      </c>
    </row>
    <row r="1872" spans="1:1" x14ac:dyDescent="0.25">
      <c r="A1872" t="s">
        <v>4892</v>
      </c>
    </row>
    <row r="1873" spans="1:1" x14ac:dyDescent="0.25">
      <c r="A1873" t="s">
        <v>4893</v>
      </c>
    </row>
    <row r="1874" spans="1:1" x14ac:dyDescent="0.25">
      <c r="A1874" t="s">
        <v>4894</v>
      </c>
    </row>
    <row r="1875" spans="1:1" x14ac:dyDescent="0.25">
      <c r="A1875" t="s">
        <v>4895</v>
      </c>
    </row>
    <row r="1877" spans="1:1" x14ac:dyDescent="0.25">
      <c r="A1877" t="s">
        <v>17</v>
      </c>
    </row>
    <row r="1878" spans="1:1" x14ac:dyDescent="0.25">
      <c r="A1878" t="s">
        <v>4896</v>
      </c>
    </row>
    <row r="1879" spans="1:1" x14ac:dyDescent="0.25">
      <c r="A1879" t="s">
        <v>4897</v>
      </c>
    </row>
    <row r="1880" spans="1:1" x14ac:dyDescent="0.25">
      <c r="A1880" t="s">
        <v>4898</v>
      </c>
    </row>
    <row r="1881" spans="1:1" x14ac:dyDescent="0.25">
      <c r="A1881" t="s">
        <v>4899</v>
      </c>
    </row>
    <row r="1883" spans="1:1" x14ac:dyDescent="0.25">
      <c r="A1883" t="s">
        <v>2</v>
      </c>
    </row>
    <row r="1884" spans="1:1" x14ac:dyDescent="0.25">
      <c r="A1884" t="s">
        <v>4900</v>
      </c>
    </row>
    <row r="1885" spans="1:1" x14ac:dyDescent="0.25">
      <c r="A1885" t="s">
        <v>4901</v>
      </c>
    </row>
    <row r="1886" spans="1:1" x14ac:dyDescent="0.25">
      <c r="A1886" t="s">
        <v>4902</v>
      </c>
    </row>
    <row r="1887" spans="1:1" x14ac:dyDescent="0.25">
      <c r="A1887" t="s">
        <v>4903</v>
      </c>
    </row>
    <row r="1889" spans="1:1" x14ac:dyDescent="0.25">
      <c r="A1889" t="s">
        <v>59</v>
      </c>
    </row>
    <row r="1890" spans="1:1" x14ac:dyDescent="0.25">
      <c r="A1890" t="s">
        <v>4904</v>
      </c>
    </row>
    <row r="1891" spans="1:1" x14ac:dyDescent="0.25">
      <c r="A1891" t="s">
        <v>4905</v>
      </c>
    </row>
    <row r="1892" spans="1:1" x14ac:dyDescent="0.25">
      <c r="A1892" t="s">
        <v>4906</v>
      </c>
    </row>
    <row r="1893" spans="1:1" x14ac:dyDescent="0.25">
      <c r="A1893" t="s">
        <v>4907</v>
      </c>
    </row>
    <row r="1895" spans="1:1" x14ac:dyDescent="0.25">
      <c r="A1895" t="s">
        <v>18</v>
      </c>
    </row>
    <row r="1896" spans="1:1" x14ac:dyDescent="0.25">
      <c r="A1896" t="s">
        <v>4908</v>
      </c>
    </row>
    <row r="1897" spans="1:1" x14ac:dyDescent="0.25">
      <c r="A1897" t="s">
        <v>4909</v>
      </c>
    </row>
    <row r="1898" spans="1:1" x14ac:dyDescent="0.25">
      <c r="A1898" t="s">
        <v>4910</v>
      </c>
    </row>
    <row r="1899" spans="1:1" x14ac:dyDescent="0.25">
      <c r="A1899" t="s">
        <v>4911</v>
      </c>
    </row>
    <row r="1901" spans="1:1" x14ac:dyDescent="0.25">
      <c r="A1901" t="s">
        <v>19</v>
      </c>
    </row>
    <row r="1902" spans="1:1" x14ac:dyDescent="0.25">
      <c r="A1902" t="s">
        <v>4912</v>
      </c>
    </row>
    <row r="1903" spans="1:1" x14ac:dyDescent="0.25">
      <c r="A1903" t="s">
        <v>4913</v>
      </c>
    </row>
    <row r="1904" spans="1:1" x14ac:dyDescent="0.25">
      <c r="A1904" t="s">
        <v>4914</v>
      </c>
    </row>
    <row r="1905" spans="1:1" x14ac:dyDescent="0.25">
      <c r="A1905" t="s">
        <v>4915</v>
      </c>
    </row>
    <row r="1907" spans="1:1" x14ac:dyDescent="0.25">
      <c r="A1907" t="s">
        <v>20</v>
      </c>
    </row>
    <row r="1908" spans="1:1" x14ac:dyDescent="0.25">
      <c r="A1908" t="s">
        <v>4916</v>
      </c>
    </row>
    <row r="1909" spans="1:1" x14ac:dyDescent="0.25">
      <c r="A1909" t="s">
        <v>4917</v>
      </c>
    </row>
    <row r="1910" spans="1:1" x14ac:dyDescent="0.25">
      <c r="A1910" t="s">
        <v>4918</v>
      </c>
    </row>
    <row r="1911" spans="1:1" x14ac:dyDescent="0.25">
      <c r="A1911" t="s">
        <v>4919</v>
      </c>
    </row>
    <row r="1913" spans="1:1" x14ac:dyDescent="0.25">
      <c r="A1913" t="s">
        <v>21</v>
      </c>
    </row>
    <row r="1914" spans="1:1" x14ac:dyDescent="0.25">
      <c r="A1914" t="s">
        <v>4920</v>
      </c>
    </row>
    <row r="1915" spans="1:1" x14ac:dyDescent="0.25">
      <c r="A1915" t="s">
        <v>4921</v>
      </c>
    </row>
    <row r="1916" spans="1:1" x14ac:dyDescent="0.25">
      <c r="A1916" t="s">
        <v>4922</v>
      </c>
    </row>
    <row r="1917" spans="1:1" x14ac:dyDescent="0.25">
      <c r="A1917" t="s">
        <v>4923</v>
      </c>
    </row>
    <row r="1919" spans="1:1" x14ac:dyDescent="0.25">
      <c r="A1919" t="s">
        <v>22</v>
      </c>
    </row>
    <row r="1920" spans="1:1" x14ac:dyDescent="0.25">
      <c r="A1920" t="s">
        <v>4924</v>
      </c>
    </row>
    <row r="1921" spans="1:1" x14ac:dyDescent="0.25">
      <c r="A1921" t="s">
        <v>4925</v>
      </c>
    </row>
    <row r="1922" spans="1:1" x14ac:dyDescent="0.25">
      <c r="A1922" t="s">
        <v>4926</v>
      </c>
    </row>
    <row r="1923" spans="1:1" x14ac:dyDescent="0.25">
      <c r="A1923" t="s">
        <v>4927</v>
      </c>
    </row>
    <row r="1925" spans="1:1" x14ac:dyDescent="0.25">
      <c r="A1925" t="s">
        <v>1</v>
      </c>
    </row>
    <row r="1928" spans="1:1" x14ac:dyDescent="0.25">
      <c r="A1928" t="s">
        <v>4</v>
      </c>
    </row>
    <row r="1929" spans="1:1" x14ac:dyDescent="0.25">
      <c r="A1929" t="s">
        <v>4928</v>
      </c>
    </row>
    <row r="1930" spans="1:1" x14ac:dyDescent="0.25">
      <c r="A1930" t="s">
        <v>4929</v>
      </c>
    </row>
    <row r="1931" spans="1:1" x14ac:dyDescent="0.25">
      <c r="A1931" t="s">
        <v>4930</v>
      </c>
    </row>
    <row r="1932" spans="1:1" x14ac:dyDescent="0.25">
      <c r="A1932" t="s">
        <v>4931</v>
      </c>
    </row>
    <row r="1933" spans="1:1" x14ac:dyDescent="0.25">
      <c r="A1933" t="s">
        <v>4932</v>
      </c>
    </row>
    <row r="1934" spans="1:1" x14ac:dyDescent="0.25">
      <c r="A1934" t="s">
        <v>4933</v>
      </c>
    </row>
    <row r="1935" spans="1:1" x14ac:dyDescent="0.25">
      <c r="A1935" t="s">
        <v>4934</v>
      </c>
    </row>
    <row r="1936" spans="1:1" x14ac:dyDescent="0.25">
      <c r="A1936" t="s">
        <v>4935</v>
      </c>
    </row>
    <row r="1938" spans="1:1" x14ac:dyDescent="0.25">
      <c r="A1938" t="s">
        <v>5</v>
      </c>
    </row>
    <row r="1939" spans="1:1" x14ac:dyDescent="0.25">
      <c r="A1939" t="s">
        <v>4936</v>
      </c>
    </row>
    <row r="1940" spans="1:1" x14ac:dyDescent="0.25">
      <c r="A1940" t="s">
        <v>4937</v>
      </c>
    </row>
    <row r="1941" spans="1:1" x14ac:dyDescent="0.25">
      <c r="A1941" t="s">
        <v>4938</v>
      </c>
    </row>
    <row r="1942" spans="1:1" x14ac:dyDescent="0.25">
      <c r="A1942" t="s">
        <v>4939</v>
      </c>
    </row>
    <row r="1943" spans="1:1" x14ac:dyDescent="0.25">
      <c r="A1943" t="s">
        <v>4940</v>
      </c>
    </row>
    <row r="1944" spans="1:1" x14ac:dyDescent="0.25">
      <c r="A1944" t="s">
        <v>4941</v>
      </c>
    </row>
    <row r="1945" spans="1:1" x14ac:dyDescent="0.25">
      <c r="A1945" t="s">
        <v>4942</v>
      </c>
    </row>
    <row r="1946" spans="1:1" x14ac:dyDescent="0.25">
      <c r="A1946" t="s">
        <v>4943</v>
      </c>
    </row>
    <row r="1948" spans="1:1" x14ac:dyDescent="0.25">
      <c r="A1948" t="s">
        <v>6</v>
      </c>
    </row>
    <row r="1949" spans="1:1" x14ac:dyDescent="0.25">
      <c r="A1949" t="s">
        <v>4944</v>
      </c>
    </row>
    <row r="1950" spans="1:1" x14ac:dyDescent="0.25">
      <c r="A1950" t="s">
        <v>4945</v>
      </c>
    </row>
    <row r="1951" spans="1:1" x14ac:dyDescent="0.25">
      <c r="A1951" t="s">
        <v>4946</v>
      </c>
    </row>
    <row r="1952" spans="1:1" x14ac:dyDescent="0.25">
      <c r="A1952" t="s">
        <v>4947</v>
      </c>
    </row>
    <row r="1953" spans="1:1" x14ac:dyDescent="0.25">
      <c r="A1953" t="s">
        <v>4948</v>
      </c>
    </row>
    <row r="1954" spans="1:1" x14ac:dyDescent="0.25">
      <c r="A1954" t="s">
        <v>4949</v>
      </c>
    </row>
    <row r="1955" spans="1:1" x14ac:dyDescent="0.25">
      <c r="A1955" t="s">
        <v>4950</v>
      </c>
    </row>
    <row r="1956" spans="1:1" x14ac:dyDescent="0.25">
      <c r="A1956" t="s">
        <v>4951</v>
      </c>
    </row>
    <row r="1957" spans="1:1" x14ac:dyDescent="0.25">
      <c r="A1957" t="s">
        <v>4952</v>
      </c>
    </row>
    <row r="1959" spans="1:1" x14ac:dyDescent="0.25">
      <c r="A1959" t="s">
        <v>7</v>
      </c>
    </row>
    <row r="1960" spans="1:1" x14ac:dyDescent="0.25">
      <c r="A1960" t="s">
        <v>4953</v>
      </c>
    </row>
    <row r="1961" spans="1:1" x14ac:dyDescent="0.25">
      <c r="A1961" t="s">
        <v>4954</v>
      </c>
    </row>
    <row r="1962" spans="1:1" x14ac:dyDescent="0.25">
      <c r="A1962" t="s">
        <v>4955</v>
      </c>
    </row>
    <row r="1963" spans="1:1" x14ac:dyDescent="0.25">
      <c r="A1963" t="s">
        <v>4956</v>
      </c>
    </row>
    <row r="1964" spans="1:1" x14ac:dyDescent="0.25">
      <c r="A1964" t="s">
        <v>4957</v>
      </c>
    </row>
    <row r="1966" spans="1:1" x14ac:dyDescent="0.25">
      <c r="A1966" t="s">
        <v>30</v>
      </c>
    </row>
    <row r="1967" spans="1:1" x14ac:dyDescent="0.25">
      <c r="A1967" t="s">
        <v>4958</v>
      </c>
    </row>
    <row r="1968" spans="1:1" x14ac:dyDescent="0.25">
      <c r="A1968" t="s">
        <v>4959</v>
      </c>
    </row>
    <row r="1969" spans="1:1" x14ac:dyDescent="0.25">
      <c r="A1969" t="s">
        <v>4960</v>
      </c>
    </row>
    <row r="1970" spans="1:1" x14ac:dyDescent="0.25">
      <c r="A1970" t="s">
        <v>4961</v>
      </c>
    </row>
    <row r="1971" spans="1:1" x14ac:dyDescent="0.25">
      <c r="A1971" t="s">
        <v>4962</v>
      </c>
    </row>
    <row r="1972" spans="1:1" x14ac:dyDescent="0.25">
      <c r="A1972" t="s">
        <v>4963</v>
      </c>
    </row>
    <row r="1974" spans="1:1" x14ac:dyDescent="0.25">
      <c r="A1974" t="s">
        <v>93</v>
      </c>
    </row>
    <row r="1975" spans="1:1" x14ac:dyDescent="0.25">
      <c r="A1975" t="s">
        <v>4964</v>
      </c>
    </row>
    <row r="1976" spans="1:1" x14ac:dyDescent="0.25">
      <c r="A1976" t="s">
        <v>4965</v>
      </c>
    </row>
    <row r="1977" spans="1:1" x14ac:dyDescent="0.25">
      <c r="A1977" t="s">
        <v>4966</v>
      </c>
    </row>
    <row r="1978" spans="1:1" x14ac:dyDescent="0.25">
      <c r="A1978" t="s">
        <v>4967</v>
      </c>
    </row>
    <row r="1979" spans="1:1" x14ac:dyDescent="0.25">
      <c r="A1979" t="s">
        <v>4968</v>
      </c>
    </row>
    <row r="1980" spans="1:1" x14ac:dyDescent="0.25">
      <c r="A1980" t="s">
        <v>4969</v>
      </c>
    </row>
    <row r="1982" spans="1:1" x14ac:dyDescent="0.25">
      <c r="A1982" t="s">
        <v>8</v>
      </c>
    </row>
    <row r="1983" spans="1:1" x14ac:dyDescent="0.25">
      <c r="A1983" t="s">
        <v>4970</v>
      </c>
    </row>
    <row r="1984" spans="1:1" x14ac:dyDescent="0.25">
      <c r="A1984" t="s">
        <v>4971</v>
      </c>
    </row>
    <row r="1985" spans="1:1" x14ac:dyDescent="0.25">
      <c r="A1985" t="s">
        <v>4972</v>
      </c>
    </row>
    <row r="1986" spans="1:1" x14ac:dyDescent="0.25">
      <c r="A1986" t="s">
        <v>4973</v>
      </c>
    </row>
    <row r="1988" spans="1:1" x14ac:dyDescent="0.25">
      <c r="A1988" t="s">
        <v>9</v>
      </c>
    </row>
    <row r="1989" spans="1:1" x14ac:dyDescent="0.25">
      <c r="A1989" t="s">
        <v>4974</v>
      </c>
    </row>
    <row r="1990" spans="1:1" x14ac:dyDescent="0.25">
      <c r="A1990" t="s">
        <v>4975</v>
      </c>
    </row>
    <row r="1991" spans="1:1" x14ac:dyDescent="0.25">
      <c r="A1991" t="s">
        <v>4976</v>
      </c>
    </row>
    <row r="1992" spans="1:1" x14ac:dyDescent="0.25">
      <c r="A1992" t="s">
        <v>4977</v>
      </c>
    </row>
    <row r="1993" spans="1:1" x14ac:dyDescent="0.25">
      <c r="A1993" t="s">
        <v>4978</v>
      </c>
    </row>
    <row r="1994" spans="1:1" x14ac:dyDescent="0.25">
      <c r="A1994" t="s">
        <v>4979</v>
      </c>
    </row>
    <row r="1996" spans="1:1" x14ac:dyDescent="0.25">
      <c r="A1996" t="s">
        <v>31</v>
      </c>
    </row>
    <row r="1997" spans="1:1" x14ac:dyDescent="0.25">
      <c r="A1997" t="s">
        <v>4980</v>
      </c>
    </row>
    <row r="1998" spans="1:1" x14ac:dyDescent="0.25">
      <c r="A1998" t="s">
        <v>4981</v>
      </c>
    </row>
    <row r="1999" spans="1:1" x14ac:dyDescent="0.25">
      <c r="A1999" t="s">
        <v>4982</v>
      </c>
    </row>
    <row r="2000" spans="1:1" x14ac:dyDescent="0.25">
      <c r="A2000" t="s">
        <v>4983</v>
      </c>
    </row>
    <row r="2001" spans="1:1" x14ac:dyDescent="0.25">
      <c r="A2001" t="s">
        <v>4984</v>
      </c>
    </row>
    <row r="2002" spans="1:1" x14ac:dyDescent="0.25">
      <c r="A2002" t="s">
        <v>4985</v>
      </c>
    </row>
    <row r="2003" spans="1:1" x14ac:dyDescent="0.25">
      <c r="A2003" t="s">
        <v>4986</v>
      </c>
    </row>
    <row r="2004" spans="1:1" x14ac:dyDescent="0.25">
      <c r="A2004" t="s">
        <v>4987</v>
      </c>
    </row>
    <row r="2005" spans="1:1" x14ac:dyDescent="0.25">
      <c r="A2005" t="s">
        <v>4988</v>
      </c>
    </row>
    <row r="2006" spans="1:1" x14ac:dyDescent="0.25">
      <c r="A2006" t="s">
        <v>4989</v>
      </c>
    </row>
    <row r="2008" spans="1:1" x14ac:dyDescent="0.25">
      <c r="A2008" t="s">
        <v>40</v>
      </c>
    </row>
    <row r="2009" spans="1:1" x14ac:dyDescent="0.25">
      <c r="A2009" t="s">
        <v>4990</v>
      </c>
    </row>
    <row r="2010" spans="1:1" x14ac:dyDescent="0.25">
      <c r="A2010" t="s">
        <v>4991</v>
      </c>
    </row>
    <row r="2011" spans="1:1" x14ac:dyDescent="0.25">
      <c r="A2011" t="s">
        <v>4992</v>
      </c>
    </row>
    <row r="2012" spans="1:1" x14ac:dyDescent="0.25">
      <c r="A2012" t="s">
        <v>4993</v>
      </c>
    </row>
    <row r="2013" spans="1:1" x14ac:dyDescent="0.25">
      <c r="A2013" t="s">
        <v>4994</v>
      </c>
    </row>
    <row r="2014" spans="1:1" x14ac:dyDescent="0.25">
      <c r="A2014" t="s">
        <v>4995</v>
      </c>
    </row>
    <row r="2016" spans="1:1" x14ac:dyDescent="0.25">
      <c r="A2016" t="s">
        <v>10</v>
      </c>
    </row>
    <row r="2017" spans="1:1" x14ac:dyDescent="0.25">
      <c r="A2017" t="s">
        <v>4996</v>
      </c>
    </row>
    <row r="2018" spans="1:1" x14ac:dyDescent="0.25">
      <c r="A2018" t="s">
        <v>4997</v>
      </c>
    </row>
    <row r="2019" spans="1:1" x14ac:dyDescent="0.25">
      <c r="A2019" t="s">
        <v>4998</v>
      </c>
    </row>
    <row r="2020" spans="1:1" x14ac:dyDescent="0.25">
      <c r="A2020" t="s">
        <v>4999</v>
      </c>
    </row>
    <row r="2021" spans="1:1" x14ac:dyDescent="0.25">
      <c r="A2021" t="s">
        <v>5000</v>
      </c>
    </row>
    <row r="2022" spans="1:1" x14ac:dyDescent="0.25">
      <c r="A2022" t="s">
        <v>5001</v>
      </c>
    </row>
    <row r="2023" spans="1:1" x14ac:dyDescent="0.25">
      <c r="A2023" t="s">
        <v>5002</v>
      </c>
    </row>
    <row r="2024" spans="1:1" x14ac:dyDescent="0.25">
      <c r="A2024" t="s">
        <v>5003</v>
      </c>
    </row>
    <row r="2025" spans="1:1" x14ac:dyDescent="0.25">
      <c r="A2025" t="s">
        <v>5004</v>
      </c>
    </row>
    <row r="2026" spans="1:1" x14ac:dyDescent="0.25">
      <c r="A2026" t="s">
        <v>5005</v>
      </c>
    </row>
    <row r="2028" spans="1:1" x14ac:dyDescent="0.25">
      <c r="A2028" t="s">
        <v>32</v>
      </c>
    </row>
    <row r="2029" spans="1:1" x14ac:dyDescent="0.25">
      <c r="A2029" t="s">
        <v>5006</v>
      </c>
    </row>
    <row r="2030" spans="1:1" x14ac:dyDescent="0.25">
      <c r="A2030" t="s">
        <v>5007</v>
      </c>
    </row>
    <row r="2031" spans="1:1" x14ac:dyDescent="0.25">
      <c r="A2031" t="s">
        <v>5008</v>
      </c>
    </row>
    <row r="2032" spans="1:1" x14ac:dyDescent="0.25">
      <c r="A2032" t="s">
        <v>5009</v>
      </c>
    </row>
    <row r="2034" spans="1:1" x14ac:dyDescent="0.25">
      <c r="A2034" t="s">
        <v>33</v>
      </c>
    </row>
    <row r="2035" spans="1:1" x14ac:dyDescent="0.25">
      <c r="A2035" t="s">
        <v>5010</v>
      </c>
    </row>
    <row r="2036" spans="1:1" x14ac:dyDescent="0.25">
      <c r="A2036" t="s">
        <v>5011</v>
      </c>
    </row>
    <row r="2037" spans="1:1" x14ac:dyDescent="0.25">
      <c r="A2037" t="s">
        <v>5012</v>
      </c>
    </row>
    <row r="2038" spans="1:1" x14ac:dyDescent="0.25">
      <c r="A2038" t="s">
        <v>5013</v>
      </c>
    </row>
    <row r="2039" spans="1:1" x14ac:dyDescent="0.25">
      <c r="A2039" t="s">
        <v>5014</v>
      </c>
    </row>
    <row r="2040" spans="1:1" x14ac:dyDescent="0.25">
      <c r="A2040" t="s">
        <v>5015</v>
      </c>
    </row>
    <row r="2041" spans="1:1" x14ac:dyDescent="0.25">
      <c r="A2041" t="s">
        <v>5016</v>
      </c>
    </row>
    <row r="2043" spans="1:1" x14ac:dyDescent="0.25">
      <c r="A2043" t="s">
        <v>11</v>
      </c>
    </row>
    <row r="2044" spans="1:1" x14ac:dyDescent="0.25">
      <c r="A2044" t="s">
        <v>5017</v>
      </c>
    </row>
    <row r="2045" spans="1:1" x14ac:dyDescent="0.25">
      <c r="A2045" t="s">
        <v>5018</v>
      </c>
    </row>
    <row r="2046" spans="1:1" x14ac:dyDescent="0.25">
      <c r="A2046" t="s">
        <v>5019</v>
      </c>
    </row>
    <row r="2047" spans="1:1" x14ac:dyDescent="0.25">
      <c r="A2047" t="s">
        <v>5020</v>
      </c>
    </row>
    <row r="2048" spans="1:1" x14ac:dyDescent="0.25">
      <c r="A2048" t="s">
        <v>5021</v>
      </c>
    </row>
    <row r="2049" spans="1:1" x14ac:dyDescent="0.25">
      <c r="A2049" t="s">
        <v>5022</v>
      </c>
    </row>
    <row r="2050" spans="1:1" x14ac:dyDescent="0.25">
      <c r="A2050" t="s">
        <v>5023</v>
      </c>
    </row>
    <row r="2051" spans="1:1" x14ac:dyDescent="0.25">
      <c r="A2051" t="s">
        <v>5024</v>
      </c>
    </row>
    <row r="2052" spans="1:1" x14ac:dyDescent="0.25">
      <c r="A2052" t="s">
        <v>5025</v>
      </c>
    </row>
    <row r="2053" spans="1:1" x14ac:dyDescent="0.25">
      <c r="A2053" t="s">
        <v>5026</v>
      </c>
    </row>
    <row r="2054" spans="1:1" x14ac:dyDescent="0.25">
      <c r="A2054" t="s">
        <v>5027</v>
      </c>
    </row>
    <row r="2055" spans="1:1" x14ac:dyDescent="0.25">
      <c r="A2055" t="s">
        <v>5028</v>
      </c>
    </row>
    <row r="2056" spans="1:1" x14ac:dyDescent="0.25">
      <c r="A2056" t="s">
        <v>5029</v>
      </c>
    </row>
    <row r="2057" spans="1:1" x14ac:dyDescent="0.25">
      <c r="A2057" t="s">
        <v>5030</v>
      </c>
    </row>
    <row r="2058" spans="1:1" x14ac:dyDescent="0.25">
      <c r="A2058" t="s">
        <v>5031</v>
      </c>
    </row>
    <row r="2059" spans="1:1" x14ac:dyDescent="0.25">
      <c r="A2059" t="s">
        <v>5032</v>
      </c>
    </row>
    <row r="2061" spans="1:1" x14ac:dyDescent="0.25">
      <c r="A2061" t="s">
        <v>12</v>
      </c>
    </row>
    <row r="2062" spans="1:1" x14ac:dyDescent="0.25">
      <c r="A2062" t="s">
        <v>5033</v>
      </c>
    </row>
    <row r="2063" spans="1:1" x14ac:dyDescent="0.25">
      <c r="A2063" t="s">
        <v>5034</v>
      </c>
    </row>
    <row r="2064" spans="1:1" x14ac:dyDescent="0.25">
      <c r="A2064" t="s">
        <v>5035</v>
      </c>
    </row>
    <row r="2065" spans="1:1" x14ac:dyDescent="0.25">
      <c r="A2065" t="s">
        <v>5036</v>
      </c>
    </row>
    <row r="2066" spans="1:1" x14ac:dyDescent="0.25">
      <c r="A2066" t="s">
        <v>5037</v>
      </c>
    </row>
    <row r="2067" spans="1:1" x14ac:dyDescent="0.25">
      <c r="A2067" t="s">
        <v>5038</v>
      </c>
    </row>
    <row r="2068" spans="1:1" x14ac:dyDescent="0.25">
      <c r="A2068" t="s">
        <v>5039</v>
      </c>
    </row>
    <row r="2069" spans="1:1" x14ac:dyDescent="0.25">
      <c r="A2069" t="s">
        <v>5040</v>
      </c>
    </row>
    <row r="2071" spans="1:1" x14ac:dyDescent="0.25">
      <c r="A2071" t="s">
        <v>34</v>
      </c>
    </row>
    <row r="2072" spans="1:1" x14ac:dyDescent="0.25">
      <c r="A2072" t="s">
        <v>5041</v>
      </c>
    </row>
    <row r="2073" spans="1:1" x14ac:dyDescent="0.25">
      <c r="A2073" t="s">
        <v>5042</v>
      </c>
    </row>
    <row r="2074" spans="1:1" x14ac:dyDescent="0.25">
      <c r="A2074" t="s">
        <v>5043</v>
      </c>
    </row>
    <row r="2075" spans="1:1" x14ac:dyDescent="0.25">
      <c r="A2075" t="s">
        <v>5044</v>
      </c>
    </row>
    <row r="2076" spans="1:1" x14ac:dyDescent="0.25">
      <c r="A2076" t="s">
        <v>5045</v>
      </c>
    </row>
    <row r="2077" spans="1:1" x14ac:dyDescent="0.25">
      <c r="A2077" t="s">
        <v>5046</v>
      </c>
    </row>
    <row r="2078" spans="1:1" x14ac:dyDescent="0.25">
      <c r="A2078" t="s">
        <v>5047</v>
      </c>
    </row>
    <row r="2079" spans="1:1" x14ac:dyDescent="0.25">
      <c r="A2079" t="s">
        <v>5048</v>
      </c>
    </row>
    <row r="2080" spans="1:1" x14ac:dyDescent="0.25">
      <c r="A2080" t="s">
        <v>5049</v>
      </c>
    </row>
    <row r="2081" spans="1:1" x14ac:dyDescent="0.25">
      <c r="A2081" t="s">
        <v>5050</v>
      </c>
    </row>
    <row r="2083" spans="1:1" x14ac:dyDescent="0.25">
      <c r="A2083" t="s">
        <v>13</v>
      </c>
    </row>
    <row r="2084" spans="1:1" x14ac:dyDescent="0.25">
      <c r="A2084" t="s">
        <v>5051</v>
      </c>
    </row>
    <row r="2085" spans="1:1" x14ac:dyDescent="0.25">
      <c r="A2085" t="s">
        <v>5052</v>
      </c>
    </row>
    <row r="2086" spans="1:1" x14ac:dyDescent="0.25">
      <c r="A2086" t="s">
        <v>5053</v>
      </c>
    </row>
    <row r="2087" spans="1:1" x14ac:dyDescent="0.25">
      <c r="A2087" t="s">
        <v>5054</v>
      </c>
    </row>
    <row r="2088" spans="1:1" x14ac:dyDescent="0.25">
      <c r="A2088" t="s">
        <v>5055</v>
      </c>
    </row>
    <row r="2089" spans="1:1" x14ac:dyDescent="0.25">
      <c r="A2089" t="s">
        <v>5056</v>
      </c>
    </row>
    <row r="2091" spans="1:1" x14ac:dyDescent="0.25">
      <c r="A2091" t="s">
        <v>35</v>
      </c>
    </row>
    <row r="2092" spans="1:1" x14ac:dyDescent="0.25">
      <c r="A2092" t="s">
        <v>5057</v>
      </c>
    </row>
    <row r="2093" spans="1:1" x14ac:dyDescent="0.25">
      <c r="A2093" t="s">
        <v>5058</v>
      </c>
    </row>
    <row r="2094" spans="1:1" x14ac:dyDescent="0.25">
      <c r="A2094" t="s">
        <v>5059</v>
      </c>
    </row>
    <row r="2095" spans="1:1" x14ac:dyDescent="0.25">
      <c r="A2095" t="s">
        <v>5060</v>
      </c>
    </row>
    <row r="2096" spans="1:1" x14ac:dyDescent="0.25">
      <c r="A2096" t="s">
        <v>5061</v>
      </c>
    </row>
    <row r="2098" spans="1:1" x14ac:dyDescent="0.25">
      <c r="A2098" t="s">
        <v>94</v>
      </c>
    </row>
    <row r="2099" spans="1:1" x14ac:dyDescent="0.25">
      <c r="A2099" t="s">
        <v>5062</v>
      </c>
    </row>
    <row r="2100" spans="1:1" x14ac:dyDescent="0.25">
      <c r="A2100" t="s">
        <v>5063</v>
      </c>
    </row>
    <row r="2101" spans="1:1" x14ac:dyDescent="0.25">
      <c r="A2101" t="s">
        <v>5064</v>
      </c>
    </row>
    <row r="2102" spans="1:1" x14ac:dyDescent="0.25">
      <c r="A2102" t="s">
        <v>5065</v>
      </c>
    </row>
    <row r="2103" spans="1:1" x14ac:dyDescent="0.25">
      <c r="A2103" t="s">
        <v>5066</v>
      </c>
    </row>
    <row r="2104" spans="1:1" x14ac:dyDescent="0.25">
      <c r="A2104" t="s">
        <v>5067</v>
      </c>
    </row>
    <row r="2105" spans="1:1" x14ac:dyDescent="0.25">
      <c r="A2105" t="s">
        <v>5068</v>
      </c>
    </row>
    <row r="2106" spans="1:1" x14ac:dyDescent="0.25">
      <c r="A2106" t="s">
        <v>5069</v>
      </c>
    </row>
    <row r="2108" spans="1:1" x14ac:dyDescent="0.25">
      <c r="A2108" t="s">
        <v>14</v>
      </c>
    </row>
    <row r="2109" spans="1:1" x14ac:dyDescent="0.25">
      <c r="A2109" t="s">
        <v>5070</v>
      </c>
    </row>
    <row r="2110" spans="1:1" x14ac:dyDescent="0.25">
      <c r="A2110" t="s">
        <v>5071</v>
      </c>
    </row>
    <row r="2111" spans="1:1" x14ac:dyDescent="0.25">
      <c r="A2111" t="s">
        <v>5072</v>
      </c>
    </row>
    <row r="2112" spans="1:1" x14ac:dyDescent="0.25">
      <c r="A2112" t="s">
        <v>5073</v>
      </c>
    </row>
    <row r="2113" spans="1:1" x14ac:dyDescent="0.25">
      <c r="A2113" t="s">
        <v>5074</v>
      </c>
    </row>
    <row r="2114" spans="1:1" x14ac:dyDescent="0.25">
      <c r="A2114" t="s">
        <v>5075</v>
      </c>
    </row>
    <row r="2115" spans="1:1" x14ac:dyDescent="0.25">
      <c r="A2115" t="s">
        <v>5076</v>
      </c>
    </row>
    <row r="2117" spans="1:1" x14ac:dyDescent="0.25">
      <c r="A2117" t="s">
        <v>36</v>
      </c>
    </row>
    <row r="2118" spans="1:1" x14ac:dyDescent="0.25">
      <c r="A2118" t="s">
        <v>5077</v>
      </c>
    </row>
    <row r="2119" spans="1:1" x14ac:dyDescent="0.25">
      <c r="A2119" t="s">
        <v>5078</v>
      </c>
    </row>
    <row r="2120" spans="1:1" x14ac:dyDescent="0.25">
      <c r="A2120" t="s">
        <v>5079</v>
      </c>
    </row>
    <row r="2121" spans="1:1" x14ac:dyDescent="0.25">
      <c r="A2121" t="s">
        <v>5080</v>
      </c>
    </row>
    <row r="2123" spans="1:1" x14ac:dyDescent="0.25">
      <c r="A2123" t="s">
        <v>37</v>
      </c>
    </row>
    <row r="2124" spans="1:1" x14ac:dyDescent="0.25">
      <c r="A2124" t="s">
        <v>5081</v>
      </c>
    </row>
    <row r="2125" spans="1:1" x14ac:dyDescent="0.25">
      <c r="A2125" t="s">
        <v>5082</v>
      </c>
    </row>
    <row r="2126" spans="1:1" x14ac:dyDescent="0.25">
      <c r="A2126" t="s">
        <v>5083</v>
      </c>
    </row>
    <row r="2127" spans="1:1" x14ac:dyDescent="0.25">
      <c r="A2127" t="s">
        <v>5084</v>
      </c>
    </row>
    <row r="2128" spans="1:1" x14ac:dyDescent="0.25">
      <c r="A2128" t="s">
        <v>5085</v>
      </c>
    </row>
    <row r="2129" spans="1:1" x14ac:dyDescent="0.25">
      <c r="A2129" t="s">
        <v>5086</v>
      </c>
    </row>
    <row r="2130" spans="1:1" x14ac:dyDescent="0.25">
      <c r="A2130" t="s">
        <v>5087</v>
      </c>
    </row>
    <row r="2131" spans="1:1" x14ac:dyDescent="0.25">
      <c r="A2131" t="s">
        <v>5088</v>
      </c>
    </row>
    <row r="2133" spans="1:1" x14ac:dyDescent="0.25">
      <c r="A2133" t="s">
        <v>15</v>
      </c>
    </row>
    <row r="2134" spans="1:1" x14ac:dyDescent="0.25">
      <c r="A2134" t="s">
        <v>5089</v>
      </c>
    </row>
    <row r="2135" spans="1:1" x14ac:dyDescent="0.25">
      <c r="A2135" t="s">
        <v>5090</v>
      </c>
    </row>
    <row r="2136" spans="1:1" x14ac:dyDescent="0.25">
      <c r="A2136" t="s">
        <v>5091</v>
      </c>
    </row>
    <row r="2137" spans="1:1" x14ac:dyDescent="0.25">
      <c r="A2137" t="s">
        <v>5092</v>
      </c>
    </row>
    <row r="2138" spans="1:1" x14ac:dyDescent="0.25">
      <c r="A2138" t="s">
        <v>5093</v>
      </c>
    </row>
    <row r="2139" spans="1:1" x14ac:dyDescent="0.25">
      <c r="A2139" t="s">
        <v>5094</v>
      </c>
    </row>
    <row r="2140" spans="1:1" x14ac:dyDescent="0.25">
      <c r="A2140" t="s">
        <v>5095</v>
      </c>
    </row>
    <row r="2141" spans="1:1" x14ac:dyDescent="0.25">
      <c r="A2141" t="s">
        <v>5096</v>
      </c>
    </row>
    <row r="2142" spans="1:1" x14ac:dyDescent="0.25">
      <c r="A2142" t="s">
        <v>5097</v>
      </c>
    </row>
    <row r="2143" spans="1:1" x14ac:dyDescent="0.25">
      <c r="A2143" t="s">
        <v>5098</v>
      </c>
    </row>
    <row r="2145" spans="1:1" x14ac:dyDescent="0.25">
      <c r="A2145" t="s">
        <v>42</v>
      </c>
    </row>
    <row r="2146" spans="1:1" x14ac:dyDescent="0.25">
      <c r="A2146" t="s">
        <v>5099</v>
      </c>
    </row>
    <row r="2147" spans="1:1" x14ac:dyDescent="0.25">
      <c r="A2147" t="s">
        <v>5100</v>
      </c>
    </row>
    <row r="2148" spans="1:1" x14ac:dyDescent="0.25">
      <c r="A2148" t="s">
        <v>5101</v>
      </c>
    </row>
    <row r="2149" spans="1:1" x14ac:dyDescent="0.25">
      <c r="A2149" t="s">
        <v>5102</v>
      </c>
    </row>
    <row r="2150" spans="1:1" x14ac:dyDescent="0.25">
      <c r="A2150" t="s">
        <v>5103</v>
      </c>
    </row>
    <row r="2151" spans="1:1" x14ac:dyDescent="0.25">
      <c r="A2151" t="s">
        <v>5104</v>
      </c>
    </row>
    <row r="2153" spans="1:1" x14ac:dyDescent="0.25">
      <c r="A2153" t="s">
        <v>2</v>
      </c>
    </row>
    <row r="2154" spans="1:1" x14ac:dyDescent="0.25">
      <c r="A2154" t="s">
        <v>5105</v>
      </c>
    </row>
    <row r="2155" spans="1:1" x14ac:dyDescent="0.25">
      <c r="A2155" t="s">
        <v>5106</v>
      </c>
    </row>
    <row r="2156" spans="1:1" x14ac:dyDescent="0.25">
      <c r="A2156" t="s">
        <v>5107</v>
      </c>
    </row>
    <row r="2157" spans="1:1" x14ac:dyDescent="0.25">
      <c r="A2157" t="s">
        <v>5108</v>
      </c>
    </row>
    <row r="2158" spans="1:1" x14ac:dyDescent="0.25">
      <c r="A2158" t="s">
        <v>5109</v>
      </c>
    </row>
    <row r="2159" spans="1:1" x14ac:dyDescent="0.25">
      <c r="A2159" t="s">
        <v>5110</v>
      </c>
    </row>
    <row r="2161" spans="1:1" x14ac:dyDescent="0.25">
      <c r="A2161" t="s">
        <v>18</v>
      </c>
    </row>
    <row r="2162" spans="1:1" x14ac:dyDescent="0.25">
      <c r="A2162" t="s">
        <v>5111</v>
      </c>
    </row>
    <row r="2163" spans="1:1" x14ac:dyDescent="0.25">
      <c r="A2163" t="s">
        <v>5112</v>
      </c>
    </row>
    <row r="2164" spans="1:1" x14ac:dyDescent="0.25">
      <c r="A2164" t="s">
        <v>5113</v>
      </c>
    </row>
    <row r="2165" spans="1:1" x14ac:dyDescent="0.25">
      <c r="A2165" t="s">
        <v>5114</v>
      </c>
    </row>
    <row r="2166" spans="1:1" x14ac:dyDescent="0.25">
      <c r="A2166" t="s">
        <v>5115</v>
      </c>
    </row>
    <row r="2167" spans="1:1" x14ac:dyDescent="0.25">
      <c r="A2167" t="s">
        <v>5116</v>
      </c>
    </row>
    <row r="2168" spans="1:1" x14ac:dyDescent="0.25">
      <c r="A2168" t="s">
        <v>5117</v>
      </c>
    </row>
    <row r="2169" spans="1:1" x14ac:dyDescent="0.25">
      <c r="A2169" t="s">
        <v>5118</v>
      </c>
    </row>
    <row r="2170" spans="1:1" x14ac:dyDescent="0.25">
      <c r="A2170" t="s">
        <v>5119</v>
      </c>
    </row>
    <row r="2171" spans="1:1" x14ac:dyDescent="0.25">
      <c r="A2171" t="s">
        <v>5120</v>
      </c>
    </row>
    <row r="2172" spans="1:1" x14ac:dyDescent="0.25">
      <c r="A2172" t="s">
        <v>5121</v>
      </c>
    </row>
    <row r="2173" spans="1:1" x14ac:dyDescent="0.25">
      <c r="A2173" t="s">
        <v>5122</v>
      </c>
    </row>
    <row r="2175" spans="1:1" x14ac:dyDescent="0.25">
      <c r="A2175" t="s">
        <v>19</v>
      </c>
    </row>
    <row r="2176" spans="1:1" x14ac:dyDescent="0.25">
      <c r="A2176" t="s">
        <v>5123</v>
      </c>
    </row>
    <row r="2177" spans="1:1" x14ac:dyDescent="0.25">
      <c r="A2177" t="s">
        <v>5124</v>
      </c>
    </row>
    <row r="2178" spans="1:1" x14ac:dyDescent="0.25">
      <c r="A2178" t="s">
        <v>5125</v>
      </c>
    </row>
    <row r="2179" spans="1:1" x14ac:dyDescent="0.25">
      <c r="A2179" t="s">
        <v>5126</v>
      </c>
    </row>
    <row r="2181" spans="1:1" x14ac:dyDescent="0.25">
      <c r="A2181" t="s">
        <v>21</v>
      </c>
    </row>
    <row r="2182" spans="1:1" x14ac:dyDescent="0.25">
      <c r="A2182" t="s">
        <v>5127</v>
      </c>
    </row>
    <row r="2183" spans="1:1" x14ac:dyDescent="0.25">
      <c r="A2183" t="s">
        <v>5128</v>
      </c>
    </row>
    <row r="2184" spans="1:1" x14ac:dyDescent="0.25">
      <c r="A2184" t="s">
        <v>5129</v>
      </c>
    </row>
    <row r="2185" spans="1:1" x14ac:dyDescent="0.25">
      <c r="A2185" t="s">
        <v>5130</v>
      </c>
    </row>
    <row r="2186" spans="1:1" x14ac:dyDescent="0.25">
      <c r="A2186" t="s">
        <v>5131</v>
      </c>
    </row>
    <row r="2187" spans="1:1" x14ac:dyDescent="0.25">
      <c r="A2187" t="s">
        <v>5132</v>
      </c>
    </row>
    <row r="2189" spans="1:1" x14ac:dyDescent="0.25">
      <c r="A2189" t="s">
        <v>22</v>
      </c>
    </row>
    <row r="2190" spans="1:1" x14ac:dyDescent="0.25">
      <c r="A2190" t="s">
        <v>5133</v>
      </c>
    </row>
    <row r="2191" spans="1:1" x14ac:dyDescent="0.25">
      <c r="A2191" t="s">
        <v>5134</v>
      </c>
    </row>
    <row r="2192" spans="1:1" x14ac:dyDescent="0.25">
      <c r="A2192" t="s">
        <v>5135</v>
      </c>
    </row>
    <row r="2193" spans="1:1" x14ac:dyDescent="0.25">
      <c r="A2193" t="s">
        <v>5136</v>
      </c>
    </row>
    <row r="2194" spans="1:1" x14ac:dyDescent="0.25">
      <c r="A2194" t="s">
        <v>5137</v>
      </c>
    </row>
    <row r="2195" spans="1:1" x14ac:dyDescent="0.25">
      <c r="A2195" t="s">
        <v>5138</v>
      </c>
    </row>
    <row r="2197" spans="1:1" x14ac:dyDescent="0.25">
      <c r="A2197" t="s">
        <v>38</v>
      </c>
    </row>
    <row r="2198" spans="1:1" x14ac:dyDescent="0.25">
      <c r="A2198" t="s">
        <v>5139</v>
      </c>
    </row>
    <row r="2199" spans="1:1" x14ac:dyDescent="0.25">
      <c r="A2199" t="s">
        <v>5140</v>
      </c>
    </row>
    <row r="2200" spans="1:1" x14ac:dyDescent="0.25">
      <c r="A2200" t="s">
        <v>5141</v>
      </c>
    </row>
    <row r="2201" spans="1:1" x14ac:dyDescent="0.25">
      <c r="A2201" t="s">
        <v>5142</v>
      </c>
    </row>
    <row r="2202" spans="1:1" x14ac:dyDescent="0.25">
      <c r="A2202" t="s">
        <v>5143</v>
      </c>
    </row>
    <row r="2203" spans="1:1" x14ac:dyDescent="0.25">
      <c r="A2203" t="s">
        <v>5144</v>
      </c>
    </row>
    <row r="2204" spans="1:1" x14ac:dyDescent="0.25">
      <c r="A2204" t="s">
        <v>5145</v>
      </c>
    </row>
    <row r="2206" spans="1:1" x14ac:dyDescent="0.25">
      <c r="A2206" t="s">
        <v>3</v>
      </c>
    </row>
    <row r="2209" spans="1:1" x14ac:dyDescent="0.25">
      <c r="A2209" t="s">
        <v>52</v>
      </c>
    </row>
    <row r="2210" spans="1:1" x14ac:dyDescent="0.25">
      <c r="A2210" t="s">
        <v>5146</v>
      </c>
    </row>
    <row r="2211" spans="1:1" x14ac:dyDescent="0.25">
      <c r="A2211" t="s">
        <v>5147</v>
      </c>
    </row>
    <row r="2212" spans="1:1" x14ac:dyDescent="0.25">
      <c r="A2212" t="s">
        <v>5148</v>
      </c>
    </row>
    <row r="2213" spans="1:1" x14ac:dyDescent="0.25">
      <c r="A2213" t="s">
        <v>5149</v>
      </c>
    </row>
    <row r="2214" spans="1:1" x14ac:dyDescent="0.25">
      <c r="A2214" t="s">
        <v>5150</v>
      </c>
    </row>
    <row r="2215" spans="1:1" x14ac:dyDescent="0.25">
      <c r="A2215" t="s">
        <v>5151</v>
      </c>
    </row>
    <row r="2217" spans="1:1" x14ac:dyDescent="0.25">
      <c r="A2217" t="s">
        <v>4</v>
      </c>
    </row>
    <row r="2218" spans="1:1" x14ac:dyDescent="0.25">
      <c r="A2218" t="s">
        <v>5152</v>
      </c>
    </row>
    <row r="2219" spans="1:1" x14ac:dyDescent="0.25">
      <c r="A2219" t="s">
        <v>5153</v>
      </c>
    </row>
    <row r="2220" spans="1:1" x14ac:dyDescent="0.25">
      <c r="A2220" t="s">
        <v>5154</v>
      </c>
    </row>
    <row r="2221" spans="1:1" x14ac:dyDescent="0.25">
      <c r="A2221" t="s">
        <v>5155</v>
      </c>
    </row>
    <row r="2222" spans="1:1" x14ac:dyDescent="0.25">
      <c r="A2222" t="s">
        <v>5156</v>
      </c>
    </row>
    <row r="2223" spans="1:1" x14ac:dyDescent="0.25">
      <c r="A2223" t="s">
        <v>5157</v>
      </c>
    </row>
    <row r="2224" spans="1:1" x14ac:dyDescent="0.25">
      <c r="A2224" t="s">
        <v>5158</v>
      </c>
    </row>
    <row r="2225" spans="1:1" x14ac:dyDescent="0.25">
      <c r="A2225" t="s">
        <v>5159</v>
      </c>
    </row>
    <row r="2226" spans="1:1" x14ac:dyDescent="0.25">
      <c r="A2226" t="s">
        <v>5160</v>
      </c>
    </row>
    <row r="2227" spans="1:1" x14ac:dyDescent="0.25">
      <c r="A2227" t="s">
        <v>5161</v>
      </c>
    </row>
    <row r="2228" spans="1:1" x14ac:dyDescent="0.25">
      <c r="A2228" t="s">
        <v>5162</v>
      </c>
    </row>
    <row r="2229" spans="1:1" x14ac:dyDescent="0.25">
      <c r="A2229" t="s">
        <v>5163</v>
      </c>
    </row>
    <row r="2230" spans="1:1" x14ac:dyDescent="0.25">
      <c r="A2230" t="s">
        <v>5164</v>
      </c>
    </row>
    <row r="2231" spans="1:1" x14ac:dyDescent="0.25">
      <c r="A2231" t="s">
        <v>5165</v>
      </c>
    </row>
    <row r="2233" spans="1:1" x14ac:dyDescent="0.25">
      <c r="A2233" t="s">
        <v>5</v>
      </c>
    </row>
    <row r="2234" spans="1:1" x14ac:dyDescent="0.25">
      <c r="A2234" t="s">
        <v>5166</v>
      </c>
    </row>
    <row r="2235" spans="1:1" x14ac:dyDescent="0.25">
      <c r="A2235" t="s">
        <v>5167</v>
      </c>
    </row>
    <row r="2236" spans="1:1" x14ac:dyDescent="0.25">
      <c r="A2236" t="s">
        <v>5168</v>
      </c>
    </row>
    <row r="2237" spans="1:1" x14ac:dyDescent="0.25">
      <c r="A2237" t="s">
        <v>5169</v>
      </c>
    </row>
    <row r="2238" spans="1:1" x14ac:dyDescent="0.25">
      <c r="A2238" t="s">
        <v>5170</v>
      </c>
    </row>
    <row r="2239" spans="1:1" x14ac:dyDescent="0.25">
      <c r="A2239" t="s">
        <v>5171</v>
      </c>
    </row>
    <row r="2240" spans="1:1" x14ac:dyDescent="0.25">
      <c r="A2240" t="s">
        <v>5172</v>
      </c>
    </row>
    <row r="2241" spans="1:1" x14ac:dyDescent="0.25">
      <c r="A2241" t="s">
        <v>5173</v>
      </c>
    </row>
    <row r="2242" spans="1:1" x14ac:dyDescent="0.25">
      <c r="A2242" t="s">
        <v>5174</v>
      </c>
    </row>
    <row r="2243" spans="1:1" x14ac:dyDescent="0.25">
      <c r="A2243" t="s">
        <v>5175</v>
      </c>
    </row>
    <row r="2244" spans="1:1" x14ac:dyDescent="0.25">
      <c r="A2244" t="s">
        <v>5176</v>
      </c>
    </row>
    <row r="2245" spans="1:1" x14ac:dyDescent="0.25">
      <c r="A2245" t="s">
        <v>5177</v>
      </c>
    </row>
    <row r="2247" spans="1:1" x14ac:dyDescent="0.25">
      <c r="A2247" t="s">
        <v>6</v>
      </c>
    </row>
    <row r="2248" spans="1:1" x14ac:dyDescent="0.25">
      <c r="A2248" t="s">
        <v>5178</v>
      </c>
    </row>
    <row r="2249" spans="1:1" x14ac:dyDescent="0.25">
      <c r="A2249" t="s">
        <v>5179</v>
      </c>
    </row>
    <row r="2250" spans="1:1" x14ac:dyDescent="0.25">
      <c r="A2250" t="s">
        <v>5180</v>
      </c>
    </row>
    <row r="2251" spans="1:1" x14ac:dyDescent="0.25">
      <c r="A2251" t="s">
        <v>5181</v>
      </c>
    </row>
    <row r="2252" spans="1:1" x14ac:dyDescent="0.25">
      <c r="A2252" t="s">
        <v>5182</v>
      </c>
    </row>
    <row r="2253" spans="1:1" x14ac:dyDescent="0.25">
      <c r="A2253" t="s">
        <v>5183</v>
      </c>
    </row>
    <row r="2254" spans="1:1" x14ac:dyDescent="0.25">
      <c r="A2254" t="s">
        <v>5184</v>
      </c>
    </row>
    <row r="2255" spans="1:1" x14ac:dyDescent="0.25">
      <c r="A2255" t="s">
        <v>5185</v>
      </c>
    </row>
    <row r="2256" spans="1:1" x14ac:dyDescent="0.25">
      <c r="A2256" t="s">
        <v>5186</v>
      </c>
    </row>
    <row r="2257" spans="1:1" x14ac:dyDescent="0.25">
      <c r="A2257" t="s">
        <v>5187</v>
      </c>
    </row>
    <row r="2258" spans="1:1" x14ac:dyDescent="0.25">
      <c r="A2258" t="s">
        <v>5188</v>
      </c>
    </row>
    <row r="2259" spans="1:1" x14ac:dyDescent="0.25">
      <c r="A2259" t="s">
        <v>5189</v>
      </c>
    </row>
    <row r="2260" spans="1:1" x14ac:dyDescent="0.25">
      <c r="A2260" t="s">
        <v>5190</v>
      </c>
    </row>
    <row r="2261" spans="1:1" x14ac:dyDescent="0.25">
      <c r="A2261" t="s">
        <v>5191</v>
      </c>
    </row>
    <row r="2263" spans="1:1" x14ac:dyDescent="0.25">
      <c r="A2263" t="s">
        <v>7</v>
      </c>
    </row>
    <row r="2264" spans="1:1" x14ac:dyDescent="0.25">
      <c r="A2264" t="s">
        <v>5192</v>
      </c>
    </row>
    <row r="2265" spans="1:1" x14ac:dyDescent="0.25">
      <c r="A2265" t="s">
        <v>5193</v>
      </c>
    </row>
    <row r="2266" spans="1:1" x14ac:dyDescent="0.25">
      <c r="A2266" t="s">
        <v>5194</v>
      </c>
    </row>
    <row r="2267" spans="1:1" x14ac:dyDescent="0.25">
      <c r="A2267" t="s">
        <v>5195</v>
      </c>
    </row>
    <row r="2268" spans="1:1" x14ac:dyDescent="0.25">
      <c r="A2268" t="s">
        <v>5196</v>
      </c>
    </row>
    <row r="2269" spans="1:1" x14ac:dyDescent="0.25">
      <c r="A2269" t="s">
        <v>5197</v>
      </c>
    </row>
    <row r="2270" spans="1:1" x14ac:dyDescent="0.25">
      <c r="A2270" t="s">
        <v>5198</v>
      </c>
    </row>
    <row r="2271" spans="1:1" x14ac:dyDescent="0.25">
      <c r="A2271" t="s">
        <v>5199</v>
      </c>
    </row>
    <row r="2272" spans="1:1" x14ac:dyDescent="0.25">
      <c r="A2272" t="s">
        <v>5200</v>
      </c>
    </row>
    <row r="2273" spans="1:1" x14ac:dyDescent="0.25">
      <c r="A2273" t="s">
        <v>5201</v>
      </c>
    </row>
    <row r="2275" spans="1:1" x14ac:dyDescent="0.25">
      <c r="A2275" t="s">
        <v>30</v>
      </c>
    </row>
    <row r="2276" spans="1:1" x14ac:dyDescent="0.25">
      <c r="A2276" t="s">
        <v>5202</v>
      </c>
    </row>
    <row r="2277" spans="1:1" x14ac:dyDescent="0.25">
      <c r="A2277" t="s">
        <v>5203</v>
      </c>
    </row>
    <row r="2278" spans="1:1" x14ac:dyDescent="0.25">
      <c r="A2278" t="s">
        <v>5204</v>
      </c>
    </row>
    <row r="2279" spans="1:1" x14ac:dyDescent="0.25">
      <c r="A2279" t="s">
        <v>5205</v>
      </c>
    </row>
    <row r="2280" spans="1:1" x14ac:dyDescent="0.25">
      <c r="A2280" t="s">
        <v>5206</v>
      </c>
    </row>
    <row r="2281" spans="1:1" x14ac:dyDescent="0.25">
      <c r="A2281" t="s">
        <v>5207</v>
      </c>
    </row>
    <row r="2282" spans="1:1" x14ac:dyDescent="0.25">
      <c r="A2282" t="s">
        <v>5208</v>
      </c>
    </row>
    <row r="2283" spans="1:1" x14ac:dyDescent="0.25">
      <c r="A2283" t="s">
        <v>5209</v>
      </c>
    </row>
    <row r="2284" spans="1:1" x14ac:dyDescent="0.25">
      <c r="A2284" t="s">
        <v>5210</v>
      </c>
    </row>
    <row r="2286" spans="1:1" x14ac:dyDescent="0.25">
      <c r="A2286" t="s">
        <v>93</v>
      </c>
    </row>
    <row r="2287" spans="1:1" x14ac:dyDescent="0.25">
      <c r="A2287" t="s">
        <v>5211</v>
      </c>
    </row>
    <row r="2288" spans="1:1" x14ac:dyDescent="0.25">
      <c r="A2288" t="s">
        <v>5212</v>
      </c>
    </row>
    <row r="2289" spans="1:1" x14ac:dyDescent="0.25">
      <c r="A2289" t="s">
        <v>5213</v>
      </c>
    </row>
    <row r="2290" spans="1:1" x14ac:dyDescent="0.25">
      <c r="A2290" t="s">
        <v>5214</v>
      </c>
    </row>
    <row r="2291" spans="1:1" x14ac:dyDescent="0.25">
      <c r="A2291" t="s">
        <v>5215</v>
      </c>
    </row>
    <row r="2292" spans="1:1" x14ac:dyDescent="0.25">
      <c r="A2292" t="s">
        <v>5216</v>
      </c>
    </row>
    <row r="2293" spans="1:1" x14ac:dyDescent="0.25">
      <c r="A2293" t="s">
        <v>5217</v>
      </c>
    </row>
    <row r="2294" spans="1:1" x14ac:dyDescent="0.25">
      <c r="A2294" t="s">
        <v>5218</v>
      </c>
    </row>
    <row r="2295" spans="1:1" x14ac:dyDescent="0.25">
      <c r="A2295" t="s">
        <v>5219</v>
      </c>
    </row>
    <row r="2296" spans="1:1" x14ac:dyDescent="0.25">
      <c r="A2296" t="s">
        <v>5220</v>
      </c>
    </row>
    <row r="2297" spans="1:1" x14ac:dyDescent="0.25">
      <c r="A2297" t="s">
        <v>5221</v>
      </c>
    </row>
    <row r="2298" spans="1:1" x14ac:dyDescent="0.25">
      <c r="A2298" t="s">
        <v>5222</v>
      </c>
    </row>
    <row r="2299" spans="1:1" x14ac:dyDescent="0.25">
      <c r="A2299" t="s">
        <v>5223</v>
      </c>
    </row>
    <row r="2300" spans="1:1" x14ac:dyDescent="0.25">
      <c r="A2300" t="s">
        <v>5224</v>
      </c>
    </row>
    <row r="2302" spans="1:1" x14ac:dyDescent="0.25">
      <c r="A2302" t="s">
        <v>8</v>
      </c>
    </row>
    <row r="2303" spans="1:1" x14ac:dyDescent="0.25">
      <c r="A2303" t="s">
        <v>5225</v>
      </c>
    </row>
    <row r="2304" spans="1:1" x14ac:dyDescent="0.25">
      <c r="A2304" t="s">
        <v>5226</v>
      </c>
    </row>
    <row r="2305" spans="1:1" x14ac:dyDescent="0.25">
      <c r="A2305" t="s">
        <v>5227</v>
      </c>
    </row>
    <row r="2306" spans="1:1" x14ac:dyDescent="0.25">
      <c r="A2306" t="s">
        <v>5228</v>
      </c>
    </row>
    <row r="2307" spans="1:1" x14ac:dyDescent="0.25">
      <c r="A2307" t="s">
        <v>5229</v>
      </c>
    </row>
    <row r="2308" spans="1:1" x14ac:dyDescent="0.25">
      <c r="A2308" t="s">
        <v>5230</v>
      </c>
    </row>
    <row r="2309" spans="1:1" x14ac:dyDescent="0.25">
      <c r="A2309" t="s">
        <v>5231</v>
      </c>
    </row>
    <row r="2310" spans="1:1" x14ac:dyDescent="0.25">
      <c r="A2310" t="s">
        <v>5232</v>
      </c>
    </row>
    <row r="2311" spans="1:1" x14ac:dyDescent="0.25">
      <c r="A2311" t="s">
        <v>5233</v>
      </c>
    </row>
    <row r="2312" spans="1:1" x14ac:dyDescent="0.25">
      <c r="A2312" t="s">
        <v>5234</v>
      </c>
    </row>
    <row r="2314" spans="1:1" x14ac:dyDescent="0.25">
      <c r="A2314" t="s">
        <v>9</v>
      </c>
    </row>
    <row r="2315" spans="1:1" x14ac:dyDescent="0.25">
      <c r="A2315" t="s">
        <v>5235</v>
      </c>
    </row>
    <row r="2316" spans="1:1" x14ac:dyDescent="0.25">
      <c r="A2316" t="s">
        <v>5236</v>
      </c>
    </row>
    <row r="2317" spans="1:1" x14ac:dyDescent="0.25">
      <c r="A2317" t="s">
        <v>5237</v>
      </c>
    </row>
    <row r="2318" spans="1:1" x14ac:dyDescent="0.25">
      <c r="A2318" t="s">
        <v>5238</v>
      </c>
    </row>
    <row r="2319" spans="1:1" x14ac:dyDescent="0.25">
      <c r="A2319" t="s">
        <v>5239</v>
      </c>
    </row>
    <row r="2320" spans="1:1" x14ac:dyDescent="0.25">
      <c r="A2320" t="s">
        <v>5240</v>
      </c>
    </row>
    <row r="2322" spans="1:1" x14ac:dyDescent="0.25">
      <c r="A2322" t="s">
        <v>31</v>
      </c>
    </row>
    <row r="2323" spans="1:1" x14ac:dyDescent="0.25">
      <c r="A2323" t="s">
        <v>5241</v>
      </c>
    </row>
    <row r="2324" spans="1:1" x14ac:dyDescent="0.25">
      <c r="A2324" t="s">
        <v>5242</v>
      </c>
    </row>
    <row r="2325" spans="1:1" x14ac:dyDescent="0.25">
      <c r="A2325" t="s">
        <v>5243</v>
      </c>
    </row>
    <row r="2326" spans="1:1" x14ac:dyDescent="0.25">
      <c r="A2326" t="s">
        <v>5244</v>
      </c>
    </row>
    <row r="2327" spans="1:1" x14ac:dyDescent="0.25">
      <c r="A2327" t="s">
        <v>5245</v>
      </c>
    </row>
    <row r="2328" spans="1:1" x14ac:dyDescent="0.25">
      <c r="A2328" t="s">
        <v>5246</v>
      </c>
    </row>
    <row r="2329" spans="1:1" x14ac:dyDescent="0.25">
      <c r="A2329" t="s">
        <v>5247</v>
      </c>
    </row>
    <row r="2330" spans="1:1" x14ac:dyDescent="0.25">
      <c r="A2330" t="s">
        <v>5248</v>
      </c>
    </row>
    <row r="2331" spans="1:1" x14ac:dyDescent="0.25">
      <c r="A2331" t="s">
        <v>5249</v>
      </c>
    </row>
    <row r="2332" spans="1:1" x14ac:dyDescent="0.25">
      <c r="A2332" t="s">
        <v>5250</v>
      </c>
    </row>
    <row r="2333" spans="1:1" x14ac:dyDescent="0.25">
      <c r="A2333" t="s">
        <v>5251</v>
      </c>
    </row>
    <row r="2334" spans="1:1" x14ac:dyDescent="0.25">
      <c r="A2334" t="s">
        <v>5252</v>
      </c>
    </row>
    <row r="2335" spans="1:1" x14ac:dyDescent="0.25">
      <c r="A2335" t="s">
        <v>5253</v>
      </c>
    </row>
    <row r="2336" spans="1:1" x14ac:dyDescent="0.25">
      <c r="A2336" t="s">
        <v>5254</v>
      </c>
    </row>
    <row r="2337" spans="1:1" x14ac:dyDescent="0.25">
      <c r="A2337" t="s">
        <v>5255</v>
      </c>
    </row>
    <row r="2338" spans="1:1" x14ac:dyDescent="0.25">
      <c r="A2338" t="s">
        <v>5256</v>
      </c>
    </row>
    <row r="2339" spans="1:1" x14ac:dyDescent="0.25">
      <c r="A2339" t="s">
        <v>5257</v>
      </c>
    </row>
    <row r="2340" spans="1:1" x14ac:dyDescent="0.25">
      <c r="A2340" t="s">
        <v>5258</v>
      </c>
    </row>
    <row r="2341" spans="1:1" x14ac:dyDescent="0.25">
      <c r="A2341" t="s">
        <v>5259</v>
      </c>
    </row>
    <row r="2342" spans="1:1" x14ac:dyDescent="0.25">
      <c r="A2342" t="s">
        <v>5260</v>
      </c>
    </row>
    <row r="2343" spans="1:1" x14ac:dyDescent="0.25">
      <c r="A2343" t="s">
        <v>5261</v>
      </c>
    </row>
    <row r="2344" spans="1:1" x14ac:dyDescent="0.25">
      <c r="A2344" t="s">
        <v>5262</v>
      </c>
    </row>
    <row r="2345" spans="1:1" x14ac:dyDescent="0.25">
      <c r="A2345" t="s">
        <v>5263</v>
      </c>
    </row>
    <row r="2346" spans="1:1" x14ac:dyDescent="0.25">
      <c r="A2346" t="s">
        <v>5264</v>
      </c>
    </row>
    <row r="2348" spans="1:1" x14ac:dyDescent="0.25">
      <c r="A2348" t="s">
        <v>40</v>
      </c>
    </row>
    <row r="2349" spans="1:1" x14ac:dyDescent="0.25">
      <c r="A2349" t="s">
        <v>5265</v>
      </c>
    </row>
    <row r="2350" spans="1:1" x14ac:dyDescent="0.25">
      <c r="A2350" t="s">
        <v>5266</v>
      </c>
    </row>
    <row r="2351" spans="1:1" x14ac:dyDescent="0.25">
      <c r="A2351" t="s">
        <v>5267</v>
      </c>
    </row>
    <row r="2352" spans="1:1" x14ac:dyDescent="0.25">
      <c r="A2352" t="s">
        <v>5268</v>
      </c>
    </row>
    <row r="2353" spans="1:1" x14ac:dyDescent="0.25">
      <c r="A2353" t="s">
        <v>5269</v>
      </c>
    </row>
    <row r="2354" spans="1:1" x14ac:dyDescent="0.25">
      <c r="A2354" t="s">
        <v>5270</v>
      </c>
    </row>
    <row r="2355" spans="1:1" x14ac:dyDescent="0.25">
      <c r="A2355" t="s">
        <v>5271</v>
      </c>
    </row>
    <row r="2356" spans="1:1" x14ac:dyDescent="0.25">
      <c r="A2356" t="s">
        <v>5272</v>
      </c>
    </row>
    <row r="2357" spans="1:1" x14ac:dyDescent="0.25">
      <c r="A2357" t="s">
        <v>5273</v>
      </c>
    </row>
    <row r="2358" spans="1:1" x14ac:dyDescent="0.25">
      <c r="A2358" t="s">
        <v>5274</v>
      </c>
    </row>
    <row r="2359" spans="1:1" x14ac:dyDescent="0.25">
      <c r="A2359" t="s">
        <v>5275</v>
      </c>
    </row>
    <row r="2360" spans="1:1" x14ac:dyDescent="0.25">
      <c r="A2360" t="s">
        <v>5276</v>
      </c>
    </row>
    <row r="2361" spans="1:1" x14ac:dyDescent="0.25">
      <c r="A2361" t="s">
        <v>5277</v>
      </c>
    </row>
    <row r="2362" spans="1:1" x14ac:dyDescent="0.25">
      <c r="A2362" t="s">
        <v>5278</v>
      </c>
    </row>
    <row r="2363" spans="1:1" x14ac:dyDescent="0.25">
      <c r="A2363" t="s">
        <v>5279</v>
      </c>
    </row>
    <row r="2365" spans="1:1" x14ac:dyDescent="0.25">
      <c r="A2365" t="s">
        <v>10</v>
      </c>
    </row>
    <row r="2366" spans="1:1" x14ac:dyDescent="0.25">
      <c r="A2366" t="s">
        <v>5280</v>
      </c>
    </row>
    <row r="2367" spans="1:1" x14ac:dyDescent="0.25">
      <c r="A2367" t="s">
        <v>5281</v>
      </c>
    </row>
    <row r="2368" spans="1:1" x14ac:dyDescent="0.25">
      <c r="A2368" t="s">
        <v>5282</v>
      </c>
    </row>
    <row r="2369" spans="1:1" x14ac:dyDescent="0.25">
      <c r="A2369" t="s">
        <v>5283</v>
      </c>
    </row>
    <row r="2370" spans="1:1" x14ac:dyDescent="0.25">
      <c r="A2370" t="s">
        <v>5284</v>
      </c>
    </row>
    <row r="2371" spans="1:1" x14ac:dyDescent="0.25">
      <c r="A2371" t="s">
        <v>5285</v>
      </c>
    </row>
    <row r="2372" spans="1:1" x14ac:dyDescent="0.25">
      <c r="A2372" t="s">
        <v>5286</v>
      </c>
    </row>
    <row r="2373" spans="1:1" x14ac:dyDescent="0.25">
      <c r="A2373" t="s">
        <v>5287</v>
      </c>
    </row>
    <row r="2374" spans="1:1" x14ac:dyDescent="0.25">
      <c r="A2374" t="s">
        <v>5288</v>
      </c>
    </row>
    <row r="2375" spans="1:1" x14ac:dyDescent="0.25">
      <c r="A2375" t="s">
        <v>5289</v>
      </c>
    </row>
    <row r="2376" spans="1:1" x14ac:dyDescent="0.25">
      <c r="A2376" t="s">
        <v>5290</v>
      </c>
    </row>
    <row r="2377" spans="1:1" x14ac:dyDescent="0.25">
      <c r="A2377" t="s">
        <v>5291</v>
      </c>
    </row>
    <row r="2378" spans="1:1" x14ac:dyDescent="0.25">
      <c r="A2378" t="s">
        <v>5292</v>
      </c>
    </row>
    <row r="2379" spans="1:1" x14ac:dyDescent="0.25">
      <c r="A2379" t="s">
        <v>5293</v>
      </c>
    </row>
    <row r="2381" spans="1:1" x14ac:dyDescent="0.25">
      <c r="A2381" t="s">
        <v>32</v>
      </c>
    </row>
    <row r="2382" spans="1:1" x14ac:dyDescent="0.25">
      <c r="A2382" t="s">
        <v>5294</v>
      </c>
    </row>
    <row r="2383" spans="1:1" x14ac:dyDescent="0.25">
      <c r="A2383" t="s">
        <v>5295</v>
      </c>
    </row>
    <row r="2384" spans="1:1" x14ac:dyDescent="0.25">
      <c r="A2384" t="s">
        <v>5296</v>
      </c>
    </row>
    <row r="2385" spans="1:1" x14ac:dyDescent="0.25">
      <c r="A2385" t="s">
        <v>5297</v>
      </c>
    </row>
    <row r="2386" spans="1:1" x14ac:dyDescent="0.25">
      <c r="A2386" t="s">
        <v>5298</v>
      </c>
    </row>
    <row r="2387" spans="1:1" x14ac:dyDescent="0.25">
      <c r="A2387" t="s">
        <v>5299</v>
      </c>
    </row>
    <row r="2388" spans="1:1" x14ac:dyDescent="0.25">
      <c r="A2388" t="s">
        <v>5300</v>
      </c>
    </row>
    <row r="2389" spans="1:1" x14ac:dyDescent="0.25">
      <c r="A2389" t="s">
        <v>5301</v>
      </c>
    </row>
    <row r="2391" spans="1:1" x14ac:dyDescent="0.25">
      <c r="A2391" t="s">
        <v>33</v>
      </c>
    </row>
    <row r="2392" spans="1:1" x14ac:dyDescent="0.25">
      <c r="A2392" t="s">
        <v>5302</v>
      </c>
    </row>
    <row r="2393" spans="1:1" x14ac:dyDescent="0.25">
      <c r="A2393" t="s">
        <v>5303</v>
      </c>
    </row>
    <row r="2394" spans="1:1" x14ac:dyDescent="0.25">
      <c r="A2394" t="s">
        <v>5304</v>
      </c>
    </row>
    <row r="2395" spans="1:1" x14ac:dyDescent="0.25">
      <c r="A2395" t="s">
        <v>5305</v>
      </c>
    </row>
    <row r="2396" spans="1:1" x14ac:dyDescent="0.25">
      <c r="A2396" t="s">
        <v>5306</v>
      </c>
    </row>
    <row r="2397" spans="1:1" x14ac:dyDescent="0.25">
      <c r="A2397" t="s">
        <v>5307</v>
      </c>
    </row>
    <row r="2398" spans="1:1" x14ac:dyDescent="0.25">
      <c r="A2398" t="s">
        <v>5308</v>
      </c>
    </row>
    <row r="2399" spans="1:1" x14ac:dyDescent="0.25">
      <c r="A2399" t="s">
        <v>5309</v>
      </c>
    </row>
    <row r="2400" spans="1:1" x14ac:dyDescent="0.25">
      <c r="A2400" t="s">
        <v>5310</v>
      </c>
    </row>
    <row r="2401" spans="1:1" x14ac:dyDescent="0.25">
      <c r="A2401" t="s">
        <v>5311</v>
      </c>
    </row>
    <row r="2402" spans="1:1" x14ac:dyDescent="0.25">
      <c r="A2402" t="s">
        <v>5312</v>
      </c>
    </row>
    <row r="2403" spans="1:1" x14ac:dyDescent="0.25">
      <c r="A2403" t="s">
        <v>5313</v>
      </c>
    </row>
    <row r="2404" spans="1:1" x14ac:dyDescent="0.25">
      <c r="A2404" t="s">
        <v>5314</v>
      </c>
    </row>
    <row r="2405" spans="1:1" x14ac:dyDescent="0.25">
      <c r="A2405" t="s">
        <v>5315</v>
      </c>
    </row>
    <row r="2406" spans="1:1" x14ac:dyDescent="0.25">
      <c r="A2406" t="s">
        <v>5316</v>
      </c>
    </row>
    <row r="2407" spans="1:1" x14ac:dyDescent="0.25">
      <c r="A2407" t="s">
        <v>5317</v>
      </c>
    </row>
    <row r="2409" spans="1:1" x14ac:dyDescent="0.25">
      <c r="A2409" t="s">
        <v>11</v>
      </c>
    </row>
    <row r="2410" spans="1:1" x14ac:dyDescent="0.25">
      <c r="A2410" t="s">
        <v>5318</v>
      </c>
    </row>
    <row r="2411" spans="1:1" x14ac:dyDescent="0.25">
      <c r="A2411" t="s">
        <v>5319</v>
      </c>
    </row>
    <row r="2412" spans="1:1" x14ac:dyDescent="0.25">
      <c r="A2412" t="s">
        <v>5320</v>
      </c>
    </row>
    <row r="2413" spans="1:1" x14ac:dyDescent="0.25">
      <c r="A2413" t="s">
        <v>5321</v>
      </c>
    </row>
    <row r="2414" spans="1:1" x14ac:dyDescent="0.25">
      <c r="A2414" t="s">
        <v>5322</v>
      </c>
    </row>
    <row r="2415" spans="1:1" x14ac:dyDescent="0.25">
      <c r="A2415" t="s">
        <v>5323</v>
      </c>
    </row>
    <row r="2416" spans="1:1" x14ac:dyDescent="0.25">
      <c r="A2416" t="s">
        <v>5324</v>
      </c>
    </row>
    <row r="2417" spans="1:1" x14ac:dyDescent="0.25">
      <c r="A2417" t="s">
        <v>5325</v>
      </c>
    </row>
    <row r="2418" spans="1:1" x14ac:dyDescent="0.25">
      <c r="A2418" t="s">
        <v>5326</v>
      </c>
    </row>
    <row r="2419" spans="1:1" x14ac:dyDescent="0.25">
      <c r="A2419" t="s">
        <v>5327</v>
      </c>
    </row>
    <row r="2420" spans="1:1" x14ac:dyDescent="0.25">
      <c r="A2420" t="s">
        <v>5328</v>
      </c>
    </row>
    <row r="2421" spans="1:1" x14ac:dyDescent="0.25">
      <c r="A2421" t="s">
        <v>5329</v>
      </c>
    </row>
    <row r="2422" spans="1:1" x14ac:dyDescent="0.25">
      <c r="A2422" t="s">
        <v>5330</v>
      </c>
    </row>
    <row r="2423" spans="1:1" x14ac:dyDescent="0.25">
      <c r="A2423" t="s">
        <v>5331</v>
      </c>
    </row>
    <row r="2424" spans="1:1" x14ac:dyDescent="0.25">
      <c r="A2424" t="s">
        <v>5332</v>
      </c>
    </row>
    <row r="2425" spans="1:1" x14ac:dyDescent="0.25">
      <c r="A2425" t="s">
        <v>5333</v>
      </c>
    </row>
    <row r="2426" spans="1:1" x14ac:dyDescent="0.25">
      <c r="A2426" t="s">
        <v>5334</v>
      </c>
    </row>
    <row r="2427" spans="1:1" x14ac:dyDescent="0.25">
      <c r="A2427" t="s">
        <v>5335</v>
      </c>
    </row>
    <row r="2428" spans="1:1" x14ac:dyDescent="0.25">
      <c r="A2428" t="s">
        <v>5336</v>
      </c>
    </row>
    <row r="2429" spans="1:1" x14ac:dyDescent="0.25">
      <c r="A2429" t="s">
        <v>5337</v>
      </c>
    </row>
    <row r="2431" spans="1:1" x14ac:dyDescent="0.25">
      <c r="A2431" t="s">
        <v>96</v>
      </c>
    </row>
    <row r="2432" spans="1:1" x14ac:dyDescent="0.25">
      <c r="A2432" t="s">
        <v>5338</v>
      </c>
    </row>
    <row r="2433" spans="1:1" x14ac:dyDescent="0.25">
      <c r="A2433" t="s">
        <v>5339</v>
      </c>
    </row>
    <row r="2434" spans="1:1" x14ac:dyDescent="0.25">
      <c r="A2434" t="s">
        <v>5340</v>
      </c>
    </row>
    <row r="2435" spans="1:1" x14ac:dyDescent="0.25">
      <c r="A2435" t="s">
        <v>5341</v>
      </c>
    </row>
    <row r="2436" spans="1:1" x14ac:dyDescent="0.25">
      <c r="A2436" t="s">
        <v>5342</v>
      </c>
    </row>
    <row r="2437" spans="1:1" x14ac:dyDescent="0.25">
      <c r="A2437" t="s">
        <v>5343</v>
      </c>
    </row>
    <row r="2438" spans="1:1" x14ac:dyDescent="0.25">
      <c r="A2438" t="s">
        <v>5344</v>
      </c>
    </row>
    <row r="2439" spans="1:1" x14ac:dyDescent="0.25">
      <c r="A2439" t="s">
        <v>5345</v>
      </c>
    </row>
    <row r="2440" spans="1:1" x14ac:dyDescent="0.25">
      <c r="A2440" t="s">
        <v>5346</v>
      </c>
    </row>
    <row r="2442" spans="1:1" x14ac:dyDescent="0.25">
      <c r="A2442" t="s">
        <v>12</v>
      </c>
    </row>
    <row r="2443" spans="1:1" x14ac:dyDescent="0.25">
      <c r="A2443" t="s">
        <v>5347</v>
      </c>
    </row>
    <row r="2444" spans="1:1" x14ac:dyDescent="0.25">
      <c r="A2444" t="s">
        <v>5348</v>
      </c>
    </row>
    <row r="2445" spans="1:1" x14ac:dyDescent="0.25">
      <c r="A2445" t="s">
        <v>5349</v>
      </c>
    </row>
    <row r="2446" spans="1:1" x14ac:dyDescent="0.25">
      <c r="A2446" t="s">
        <v>5350</v>
      </c>
    </row>
    <row r="2447" spans="1:1" x14ac:dyDescent="0.25">
      <c r="A2447" t="s">
        <v>5351</v>
      </c>
    </row>
    <row r="2448" spans="1:1" x14ac:dyDescent="0.25">
      <c r="A2448" t="s">
        <v>5352</v>
      </c>
    </row>
    <row r="2449" spans="1:1" x14ac:dyDescent="0.25">
      <c r="A2449" t="s">
        <v>5353</v>
      </c>
    </row>
    <row r="2450" spans="1:1" x14ac:dyDescent="0.25">
      <c r="A2450" t="s">
        <v>5354</v>
      </c>
    </row>
    <row r="2451" spans="1:1" x14ac:dyDescent="0.25">
      <c r="A2451" t="s">
        <v>5355</v>
      </c>
    </row>
    <row r="2452" spans="1:1" x14ac:dyDescent="0.25">
      <c r="A2452" t="s">
        <v>5356</v>
      </c>
    </row>
    <row r="2453" spans="1:1" x14ac:dyDescent="0.25">
      <c r="A2453" t="s">
        <v>5357</v>
      </c>
    </row>
    <row r="2454" spans="1:1" x14ac:dyDescent="0.25">
      <c r="A2454" t="s">
        <v>5358</v>
      </c>
    </row>
    <row r="2455" spans="1:1" x14ac:dyDescent="0.25">
      <c r="A2455" t="s">
        <v>5359</v>
      </c>
    </row>
    <row r="2456" spans="1:1" x14ac:dyDescent="0.25">
      <c r="A2456" t="s">
        <v>5360</v>
      </c>
    </row>
    <row r="2457" spans="1:1" x14ac:dyDescent="0.25">
      <c r="A2457" t="s">
        <v>5361</v>
      </c>
    </row>
    <row r="2459" spans="1:1" x14ac:dyDescent="0.25">
      <c r="A2459" t="s">
        <v>34</v>
      </c>
    </row>
    <row r="2460" spans="1:1" x14ac:dyDescent="0.25">
      <c r="A2460" t="s">
        <v>5362</v>
      </c>
    </row>
    <row r="2461" spans="1:1" x14ac:dyDescent="0.25">
      <c r="A2461" t="s">
        <v>5363</v>
      </c>
    </row>
    <row r="2462" spans="1:1" x14ac:dyDescent="0.25">
      <c r="A2462" t="s">
        <v>5364</v>
      </c>
    </row>
    <row r="2463" spans="1:1" x14ac:dyDescent="0.25">
      <c r="A2463" t="s">
        <v>5365</v>
      </c>
    </row>
    <row r="2464" spans="1:1" x14ac:dyDescent="0.25">
      <c r="A2464" t="s">
        <v>5366</v>
      </c>
    </row>
    <row r="2465" spans="1:1" x14ac:dyDescent="0.25">
      <c r="A2465" t="s">
        <v>5367</v>
      </c>
    </row>
    <row r="2466" spans="1:1" x14ac:dyDescent="0.25">
      <c r="A2466" t="s">
        <v>5368</v>
      </c>
    </row>
    <row r="2467" spans="1:1" x14ac:dyDescent="0.25">
      <c r="A2467" t="s">
        <v>5369</v>
      </c>
    </row>
    <row r="2468" spans="1:1" x14ac:dyDescent="0.25">
      <c r="A2468" t="s">
        <v>5370</v>
      </c>
    </row>
    <row r="2469" spans="1:1" x14ac:dyDescent="0.25">
      <c r="A2469" t="s">
        <v>5371</v>
      </c>
    </row>
    <row r="2470" spans="1:1" x14ac:dyDescent="0.25">
      <c r="A2470" t="s">
        <v>5372</v>
      </c>
    </row>
    <row r="2471" spans="1:1" x14ac:dyDescent="0.25">
      <c r="A2471" t="s">
        <v>5373</v>
      </c>
    </row>
    <row r="2473" spans="1:1" x14ac:dyDescent="0.25">
      <c r="A2473" t="s">
        <v>13</v>
      </c>
    </row>
    <row r="2474" spans="1:1" x14ac:dyDescent="0.25">
      <c r="A2474" t="s">
        <v>5374</v>
      </c>
    </row>
    <row r="2475" spans="1:1" x14ac:dyDescent="0.25">
      <c r="A2475" t="s">
        <v>5375</v>
      </c>
    </row>
    <row r="2476" spans="1:1" x14ac:dyDescent="0.25">
      <c r="A2476" t="s">
        <v>5376</v>
      </c>
    </row>
    <row r="2477" spans="1:1" x14ac:dyDescent="0.25">
      <c r="A2477" t="s">
        <v>5377</v>
      </c>
    </row>
    <row r="2478" spans="1:1" x14ac:dyDescent="0.25">
      <c r="A2478" t="s">
        <v>5378</v>
      </c>
    </row>
    <row r="2479" spans="1:1" x14ac:dyDescent="0.25">
      <c r="A2479" t="s">
        <v>5379</v>
      </c>
    </row>
    <row r="2480" spans="1:1" x14ac:dyDescent="0.25">
      <c r="A2480" t="s">
        <v>5380</v>
      </c>
    </row>
    <row r="2481" spans="1:1" x14ac:dyDescent="0.25">
      <c r="A2481" t="s">
        <v>5381</v>
      </c>
    </row>
    <row r="2482" spans="1:1" x14ac:dyDescent="0.25">
      <c r="A2482" t="s">
        <v>5382</v>
      </c>
    </row>
    <row r="2483" spans="1:1" x14ac:dyDescent="0.25">
      <c r="A2483" t="s">
        <v>5383</v>
      </c>
    </row>
    <row r="2484" spans="1:1" x14ac:dyDescent="0.25">
      <c r="A2484" t="s">
        <v>5384</v>
      </c>
    </row>
    <row r="2485" spans="1:1" x14ac:dyDescent="0.25">
      <c r="A2485" t="s">
        <v>5385</v>
      </c>
    </row>
    <row r="2486" spans="1:1" x14ac:dyDescent="0.25">
      <c r="A2486" t="s">
        <v>5386</v>
      </c>
    </row>
    <row r="2487" spans="1:1" x14ac:dyDescent="0.25">
      <c r="A2487" t="s">
        <v>5387</v>
      </c>
    </row>
    <row r="2488" spans="1:1" x14ac:dyDescent="0.25">
      <c r="A2488" t="s">
        <v>5388</v>
      </c>
    </row>
    <row r="2489" spans="1:1" x14ac:dyDescent="0.25">
      <c r="A2489" t="s">
        <v>5389</v>
      </c>
    </row>
    <row r="2490" spans="1:1" x14ac:dyDescent="0.25">
      <c r="A2490" t="s">
        <v>5390</v>
      </c>
    </row>
    <row r="2491" spans="1:1" x14ac:dyDescent="0.25">
      <c r="A2491" t="s">
        <v>5391</v>
      </c>
    </row>
    <row r="2493" spans="1:1" x14ac:dyDescent="0.25">
      <c r="A2493" t="s">
        <v>35</v>
      </c>
    </row>
    <row r="2494" spans="1:1" x14ac:dyDescent="0.25">
      <c r="A2494" t="s">
        <v>5392</v>
      </c>
    </row>
    <row r="2495" spans="1:1" x14ac:dyDescent="0.25">
      <c r="A2495" t="s">
        <v>5393</v>
      </c>
    </row>
    <row r="2496" spans="1:1" x14ac:dyDescent="0.25">
      <c r="A2496" t="s">
        <v>5394</v>
      </c>
    </row>
    <row r="2497" spans="1:1" x14ac:dyDescent="0.25">
      <c r="A2497" t="s">
        <v>5395</v>
      </c>
    </row>
    <row r="2498" spans="1:1" x14ac:dyDescent="0.25">
      <c r="A2498" t="s">
        <v>5396</v>
      </c>
    </row>
    <row r="2499" spans="1:1" x14ac:dyDescent="0.25">
      <c r="A2499" t="s">
        <v>5397</v>
      </c>
    </row>
    <row r="2501" spans="1:1" x14ac:dyDescent="0.25">
      <c r="A2501" t="s">
        <v>94</v>
      </c>
    </row>
    <row r="2502" spans="1:1" x14ac:dyDescent="0.25">
      <c r="A2502" t="s">
        <v>5398</v>
      </c>
    </row>
    <row r="2503" spans="1:1" x14ac:dyDescent="0.25">
      <c r="A2503" t="s">
        <v>5399</v>
      </c>
    </row>
    <row r="2504" spans="1:1" x14ac:dyDescent="0.25">
      <c r="A2504" t="s">
        <v>5400</v>
      </c>
    </row>
    <row r="2505" spans="1:1" x14ac:dyDescent="0.25">
      <c r="A2505" t="s">
        <v>5401</v>
      </c>
    </row>
    <row r="2506" spans="1:1" x14ac:dyDescent="0.25">
      <c r="A2506" t="s">
        <v>5402</v>
      </c>
    </row>
    <row r="2507" spans="1:1" x14ac:dyDescent="0.25">
      <c r="A2507" t="s">
        <v>5403</v>
      </c>
    </row>
    <row r="2509" spans="1:1" x14ac:dyDescent="0.25">
      <c r="A2509" t="s">
        <v>14</v>
      </c>
    </row>
    <row r="2510" spans="1:1" x14ac:dyDescent="0.25">
      <c r="A2510" t="s">
        <v>5404</v>
      </c>
    </row>
    <row r="2511" spans="1:1" x14ac:dyDescent="0.25">
      <c r="A2511" t="s">
        <v>5405</v>
      </c>
    </row>
    <row r="2512" spans="1:1" x14ac:dyDescent="0.25">
      <c r="A2512" t="s">
        <v>5406</v>
      </c>
    </row>
    <row r="2513" spans="1:1" x14ac:dyDescent="0.25">
      <c r="A2513" t="s">
        <v>5407</v>
      </c>
    </row>
    <row r="2515" spans="1:1" x14ac:dyDescent="0.25">
      <c r="A2515" t="s">
        <v>36</v>
      </c>
    </row>
    <row r="2516" spans="1:1" x14ac:dyDescent="0.25">
      <c r="A2516" t="s">
        <v>5408</v>
      </c>
    </row>
    <row r="2517" spans="1:1" x14ac:dyDescent="0.25">
      <c r="A2517" t="s">
        <v>5409</v>
      </c>
    </row>
    <row r="2518" spans="1:1" x14ac:dyDescent="0.25">
      <c r="A2518" t="s">
        <v>5410</v>
      </c>
    </row>
    <row r="2519" spans="1:1" x14ac:dyDescent="0.25">
      <c r="A2519" t="s">
        <v>5411</v>
      </c>
    </row>
    <row r="2520" spans="1:1" x14ac:dyDescent="0.25">
      <c r="A2520" t="s">
        <v>5412</v>
      </c>
    </row>
    <row r="2521" spans="1:1" x14ac:dyDescent="0.25">
      <c r="A2521" t="s">
        <v>5413</v>
      </c>
    </row>
    <row r="2522" spans="1:1" x14ac:dyDescent="0.25">
      <c r="A2522" t="s">
        <v>5414</v>
      </c>
    </row>
    <row r="2524" spans="1:1" x14ac:dyDescent="0.25">
      <c r="A2524" t="s">
        <v>37</v>
      </c>
    </row>
    <row r="2525" spans="1:1" x14ac:dyDescent="0.25">
      <c r="A2525" t="s">
        <v>5415</v>
      </c>
    </row>
    <row r="2526" spans="1:1" x14ac:dyDescent="0.25">
      <c r="A2526" t="s">
        <v>5416</v>
      </c>
    </row>
    <row r="2527" spans="1:1" x14ac:dyDescent="0.25">
      <c r="A2527" t="s">
        <v>5417</v>
      </c>
    </row>
    <row r="2528" spans="1:1" x14ac:dyDescent="0.25">
      <c r="A2528" t="s">
        <v>5418</v>
      </c>
    </row>
    <row r="2529" spans="1:1" x14ac:dyDescent="0.25">
      <c r="A2529" t="s">
        <v>5419</v>
      </c>
    </row>
    <row r="2530" spans="1:1" x14ac:dyDescent="0.25">
      <c r="A2530" t="s">
        <v>5420</v>
      </c>
    </row>
    <row r="2531" spans="1:1" x14ac:dyDescent="0.25">
      <c r="A2531" t="s">
        <v>5421</v>
      </c>
    </row>
    <row r="2532" spans="1:1" x14ac:dyDescent="0.25">
      <c r="A2532" t="s">
        <v>5422</v>
      </c>
    </row>
    <row r="2534" spans="1:1" x14ac:dyDescent="0.25">
      <c r="A2534" t="s">
        <v>41</v>
      </c>
    </row>
    <row r="2535" spans="1:1" x14ac:dyDescent="0.25">
      <c r="A2535" t="s">
        <v>5423</v>
      </c>
    </row>
    <row r="2536" spans="1:1" x14ac:dyDescent="0.25">
      <c r="A2536" t="s">
        <v>5424</v>
      </c>
    </row>
    <row r="2537" spans="1:1" x14ac:dyDescent="0.25">
      <c r="A2537" t="s">
        <v>5425</v>
      </c>
    </row>
    <row r="2538" spans="1:1" x14ac:dyDescent="0.25">
      <c r="A2538" t="s">
        <v>5426</v>
      </c>
    </row>
    <row r="2539" spans="1:1" x14ac:dyDescent="0.25">
      <c r="A2539" t="s">
        <v>5427</v>
      </c>
    </row>
    <row r="2540" spans="1:1" x14ac:dyDescent="0.25">
      <c r="A2540" t="s">
        <v>5428</v>
      </c>
    </row>
    <row r="2541" spans="1:1" x14ac:dyDescent="0.25">
      <c r="A2541" t="s">
        <v>5429</v>
      </c>
    </row>
    <row r="2542" spans="1:1" x14ac:dyDescent="0.25">
      <c r="A2542" t="s">
        <v>5430</v>
      </c>
    </row>
    <row r="2543" spans="1:1" x14ac:dyDescent="0.25">
      <c r="A2543" t="s">
        <v>5431</v>
      </c>
    </row>
    <row r="2544" spans="1:1" x14ac:dyDescent="0.25">
      <c r="A2544" t="s">
        <v>5432</v>
      </c>
    </row>
    <row r="2545" spans="1:1" x14ac:dyDescent="0.25">
      <c r="A2545" t="s">
        <v>5433</v>
      </c>
    </row>
    <row r="2546" spans="1:1" x14ac:dyDescent="0.25">
      <c r="A2546" t="s">
        <v>5434</v>
      </c>
    </row>
    <row r="2547" spans="1:1" x14ac:dyDescent="0.25">
      <c r="A2547" t="s">
        <v>5435</v>
      </c>
    </row>
    <row r="2548" spans="1:1" x14ac:dyDescent="0.25">
      <c r="A2548" t="s">
        <v>5436</v>
      </c>
    </row>
    <row r="2550" spans="1:1" x14ac:dyDescent="0.25">
      <c r="A2550" t="s">
        <v>45</v>
      </c>
    </row>
    <row r="2551" spans="1:1" x14ac:dyDescent="0.25">
      <c r="A2551" t="s">
        <v>5437</v>
      </c>
    </row>
    <row r="2552" spans="1:1" x14ac:dyDescent="0.25">
      <c r="A2552" t="s">
        <v>5438</v>
      </c>
    </row>
    <row r="2553" spans="1:1" x14ac:dyDescent="0.25">
      <c r="A2553" t="s">
        <v>5439</v>
      </c>
    </row>
    <row r="2554" spans="1:1" x14ac:dyDescent="0.25">
      <c r="A2554" t="s">
        <v>5440</v>
      </c>
    </row>
    <row r="2555" spans="1:1" x14ac:dyDescent="0.25">
      <c r="A2555" t="s">
        <v>5441</v>
      </c>
    </row>
    <row r="2556" spans="1:1" x14ac:dyDescent="0.25">
      <c r="A2556" t="s">
        <v>5442</v>
      </c>
    </row>
    <row r="2557" spans="1:1" x14ac:dyDescent="0.25">
      <c r="A2557" t="s">
        <v>5443</v>
      </c>
    </row>
    <row r="2558" spans="1:1" x14ac:dyDescent="0.25">
      <c r="A2558" t="s">
        <v>5444</v>
      </c>
    </row>
    <row r="2559" spans="1:1" x14ac:dyDescent="0.25">
      <c r="A2559" t="s">
        <v>5445</v>
      </c>
    </row>
    <row r="2560" spans="1:1" x14ac:dyDescent="0.25">
      <c r="A2560" t="s">
        <v>5446</v>
      </c>
    </row>
    <row r="2562" spans="1:1" x14ac:dyDescent="0.25">
      <c r="A2562" t="s">
        <v>15</v>
      </c>
    </row>
    <row r="2563" spans="1:1" x14ac:dyDescent="0.25">
      <c r="A2563" t="s">
        <v>5447</v>
      </c>
    </row>
    <row r="2564" spans="1:1" x14ac:dyDescent="0.25">
      <c r="A2564" t="s">
        <v>5448</v>
      </c>
    </row>
    <row r="2565" spans="1:1" x14ac:dyDescent="0.25">
      <c r="A2565" t="s">
        <v>5449</v>
      </c>
    </row>
    <row r="2566" spans="1:1" x14ac:dyDescent="0.25">
      <c r="A2566" t="s">
        <v>5450</v>
      </c>
    </row>
    <row r="2567" spans="1:1" x14ac:dyDescent="0.25">
      <c r="A2567" t="s">
        <v>5451</v>
      </c>
    </row>
    <row r="2568" spans="1:1" x14ac:dyDescent="0.25">
      <c r="A2568" t="s">
        <v>5452</v>
      </c>
    </row>
    <row r="2569" spans="1:1" x14ac:dyDescent="0.25">
      <c r="A2569" t="s">
        <v>5453</v>
      </c>
    </row>
    <row r="2570" spans="1:1" x14ac:dyDescent="0.25">
      <c r="A2570" t="s">
        <v>5454</v>
      </c>
    </row>
    <row r="2571" spans="1:1" x14ac:dyDescent="0.25">
      <c r="A2571" t="s">
        <v>5455</v>
      </c>
    </row>
    <row r="2572" spans="1:1" x14ac:dyDescent="0.25">
      <c r="A2572" t="s">
        <v>5456</v>
      </c>
    </row>
    <row r="2573" spans="1:1" x14ac:dyDescent="0.25">
      <c r="A2573" t="s">
        <v>5457</v>
      </c>
    </row>
    <row r="2574" spans="1:1" x14ac:dyDescent="0.25">
      <c r="A2574" t="s">
        <v>5458</v>
      </c>
    </row>
    <row r="2575" spans="1:1" x14ac:dyDescent="0.25">
      <c r="A2575" t="s">
        <v>5459</v>
      </c>
    </row>
    <row r="2576" spans="1:1" x14ac:dyDescent="0.25">
      <c r="A2576" t="s">
        <v>5460</v>
      </c>
    </row>
    <row r="2577" spans="1:1" x14ac:dyDescent="0.25">
      <c r="A2577" t="s">
        <v>5461</v>
      </c>
    </row>
    <row r="2579" spans="1:1" x14ac:dyDescent="0.25">
      <c r="A2579" t="s">
        <v>42</v>
      </c>
    </row>
    <row r="2580" spans="1:1" x14ac:dyDescent="0.25">
      <c r="A2580" t="s">
        <v>5462</v>
      </c>
    </row>
    <row r="2581" spans="1:1" x14ac:dyDescent="0.25">
      <c r="A2581" t="s">
        <v>5463</v>
      </c>
    </row>
    <row r="2582" spans="1:1" x14ac:dyDescent="0.25">
      <c r="A2582" t="s">
        <v>5464</v>
      </c>
    </row>
    <row r="2583" spans="1:1" x14ac:dyDescent="0.25">
      <c r="A2583" t="s">
        <v>5465</v>
      </c>
    </row>
    <row r="2584" spans="1:1" x14ac:dyDescent="0.25">
      <c r="A2584" t="s">
        <v>5466</v>
      </c>
    </row>
    <row r="2585" spans="1:1" x14ac:dyDescent="0.25">
      <c r="A2585" t="s">
        <v>5467</v>
      </c>
    </row>
    <row r="2586" spans="1:1" x14ac:dyDescent="0.25">
      <c r="A2586" t="s">
        <v>5468</v>
      </c>
    </row>
    <row r="2587" spans="1:1" x14ac:dyDescent="0.25">
      <c r="A2587" t="s">
        <v>5469</v>
      </c>
    </row>
    <row r="2588" spans="1:1" x14ac:dyDescent="0.25">
      <c r="A2588" t="s">
        <v>5470</v>
      </c>
    </row>
    <row r="2589" spans="1:1" x14ac:dyDescent="0.25">
      <c r="A2589" t="s">
        <v>5471</v>
      </c>
    </row>
    <row r="2590" spans="1:1" x14ac:dyDescent="0.25">
      <c r="A2590" t="s">
        <v>5472</v>
      </c>
    </row>
    <row r="2591" spans="1:1" x14ac:dyDescent="0.25">
      <c r="A2591" t="s">
        <v>5473</v>
      </c>
    </row>
    <row r="2592" spans="1:1" x14ac:dyDescent="0.25">
      <c r="A2592" t="s">
        <v>5474</v>
      </c>
    </row>
    <row r="2594" spans="1:1" x14ac:dyDescent="0.25">
      <c r="A2594" t="s">
        <v>58</v>
      </c>
    </row>
    <row r="2595" spans="1:1" x14ac:dyDescent="0.25">
      <c r="A2595" t="s">
        <v>5475</v>
      </c>
    </row>
    <row r="2596" spans="1:1" x14ac:dyDescent="0.25">
      <c r="A2596" t="s">
        <v>5476</v>
      </c>
    </row>
    <row r="2597" spans="1:1" x14ac:dyDescent="0.25">
      <c r="A2597" t="s">
        <v>5477</v>
      </c>
    </row>
    <row r="2598" spans="1:1" x14ac:dyDescent="0.25">
      <c r="A2598" t="s">
        <v>5478</v>
      </c>
    </row>
    <row r="2599" spans="1:1" x14ac:dyDescent="0.25">
      <c r="A2599" t="s">
        <v>5479</v>
      </c>
    </row>
    <row r="2600" spans="1:1" x14ac:dyDescent="0.25">
      <c r="A2600" t="s">
        <v>5480</v>
      </c>
    </row>
    <row r="2601" spans="1:1" x14ac:dyDescent="0.25">
      <c r="A2601" t="s">
        <v>5481</v>
      </c>
    </row>
    <row r="2602" spans="1:1" x14ac:dyDescent="0.25">
      <c r="A2602" t="s">
        <v>5482</v>
      </c>
    </row>
    <row r="2604" spans="1:1" x14ac:dyDescent="0.25">
      <c r="A2604" t="s">
        <v>95</v>
      </c>
    </row>
    <row r="2605" spans="1:1" x14ac:dyDescent="0.25">
      <c r="A2605" t="s">
        <v>5483</v>
      </c>
    </row>
    <row r="2606" spans="1:1" x14ac:dyDescent="0.25">
      <c r="A2606" t="s">
        <v>5484</v>
      </c>
    </row>
    <row r="2607" spans="1:1" x14ac:dyDescent="0.25">
      <c r="A2607" t="s">
        <v>5485</v>
      </c>
    </row>
    <row r="2608" spans="1:1" x14ac:dyDescent="0.25">
      <c r="A2608" t="s">
        <v>5486</v>
      </c>
    </row>
    <row r="2609" spans="1:1" x14ac:dyDescent="0.25">
      <c r="A2609" t="s">
        <v>5487</v>
      </c>
    </row>
    <row r="2610" spans="1:1" x14ac:dyDescent="0.25">
      <c r="A2610" t="s">
        <v>5488</v>
      </c>
    </row>
    <row r="2611" spans="1:1" x14ac:dyDescent="0.25">
      <c r="A2611" t="s">
        <v>5489</v>
      </c>
    </row>
    <row r="2612" spans="1:1" x14ac:dyDescent="0.25">
      <c r="A2612" t="s">
        <v>5490</v>
      </c>
    </row>
    <row r="2614" spans="1:1" x14ac:dyDescent="0.25">
      <c r="A2614" t="s">
        <v>16</v>
      </c>
    </row>
    <row r="2615" spans="1:1" x14ac:dyDescent="0.25">
      <c r="A2615" t="s">
        <v>5491</v>
      </c>
    </row>
    <row r="2616" spans="1:1" x14ac:dyDescent="0.25">
      <c r="A2616" t="s">
        <v>5492</v>
      </c>
    </row>
    <row r="2617" spans="1:1" x14ac:dyDescent="0.25">
      <c r="A2617" t="s">
        <v>5493</v>
      </c>
    </row>
    <row r="2618" spans="1:1" x14ac:dyDescent="0.25">
      <c r="A2618" t="s">
        <v>5494</v>
      </c>
    </row>
    <row r="2619" spans="1:1" x14ac:dyDescent="0.25">
      <c r="A2619" t="s">
        <v>5495</v>
      </c>
    </row>
    <row r="2620" spans="1:1" x14ac:dyDescent="0.25">
      <c r="A2620" t="s">
        <v>5496</v>
      </c>
    </row>
    <row r="2621" spans="1:1" x14ac:dyDescent="0.25">
      <c r="A2621" t="s">
        <v>5497</v>
      </c>
    </row>
    <row r="2622" spans="1:1" x14ac:dyDescent="0.25">
      <c r="A2622" t="s">
        <v>5498</v>
      </c>
    </row>
    <row r="2623" spans="1:1" x14ac:dyDescent="0.25">
      <c r="A2623" t="s">
        <v>5499</v>
      </c>
    </row>
    <row r="2624" spans="1:1" x14ac:dyDescent="0.25">
      <c r="A2624" t="s">
        <v>5500</v>
      </c>
    </row>
    <row r="2625" spans="1:1" x14ac:dyDescent="0.25">
      <c r="A2625" t="s">
        <v>5501</v>
      </c>
    </row>
    <row r="2626" spans="1:1" x14ac:dyDescent="0.25">
      <c r="A2626" t="s">
        <v>5502</v>
      </c>
    </row>
    <row r="2628" spans="1:1" x14ac:dyDescent="0.25">
      <c r="A2628" t="s">
        <v>17</v>
      </c>
    </row>
    <row r="2629" spans="1:1" x14ac:dyDescent="0.25">
      <c r="A2629" t="s">
        <v>5503</v>
      </c>
    </row>
    <row r="2630" spans="1:1" x14ac:dyDescent="0.25">
      <c r="A2630" t="s">
        <v>5504</v>
      </c>
    </row>
    <row r="2631" spans="1:1" x14ac:dyDescent="0.25">
      <c r="A2631" t="s">
        <v>5505</v>
      </c>
    </row>
    <row r="2632" spans="1:1" x14ac:dyDescent="0.25">
      <c r="A2632" t="s">
        <v>5506</v>
      </c>
    </row>
    <row r="2633" spans="1:1" x14ac:dyDescent="0.25">
      <c r="A2633" t="s">
        <v>5507</v>
      </c>
    </row>
    <row r="2634" spans="1:1" x14ac:dyDescent="0.25">
      <c r="A2634" t="s">
        <v>5508</v>
      </c>
    </row>
    <row r="2636" spans="1:1" x14ac:dyDescent="0.25">
      <c r="A2636" t="s">
        <v>2</v>
      </c>
    </row>
    <row r="2637" spans="1:1" x14ac:dyDescent="0.25">
      <c r="A2637" t="s">
        <v>5509</v>
      </c>
    </row>
    <row r="2638" spans="1:1" x14ac:dyDescent="0.25">
      <c r="A2638" t="s">
        <v>5510</v>
      </c>
    </row>
    <row r="2639" spans="1:1" x14ac:dyDescent="0.25">
      <c r="A2639" t="s">
        <v>5511</v>
      </c>
    </row>
    <row r="2640" spans="1:1" x14ac:dyDescent="0.25">
      <c r="A2640" t="s">
        <v>5512</v>
      </c>
    </row>
    <row r="2641" spans="1:1" x14ac:dyDescent="0.25">
      <c r="A2641" t="s">
        <v>5513</v>
      </c>
    </row>
    <row r="2642" spans="1:1" x14ac:dyDescent="0.25">
      <c r="A2642" t="s">
        <v>5514</v>
      </c>
    </row>
    <row r="2643" spans="1:1" x14ac:dyDescent="0.25">
      <c r="A2643" t="s">
        <v>5515</v>
      </c>
    </row>
    <row r="2644" spans="1:1" x14ac:dyDescent="0.25">
      <c r="A2644" t="s">
        <v>5516</v>
      </c>
    </row>
    <row r="2645" spans="1:1" x14ac:dyDescent="0.25">
      <c r="A2645" t="s">
        <v>5517</v>
      </c>
    </row>
    <row r="2646" spans="1:1" x14ac:dyDescent="0.25">
      <c r="A2646" t="s">
        <v>5518</v>
      </c>
    </row>
    <row r="2647" spans="1:1" x14ac:dyDescent="0.25">
      <c r="A2647" t="s">
        <v>5519</v>
      </c>
    </row>
    <row r="2649" spans="1:1" x14ac:dyDescent="0.25">
      <c r="A2649" t="s">
        <v>18</v>
      </c>
    </row>
    <row r="2650" spans="1:1" x14ac:dyDescent="0.25">
      <c r="A2650" t="s">
        <v>5520</v>
      </c>
    </row>
    <row r="2651" spans="1:1" x14ac:dyDescent="0.25">
      <c r="A2651" t="s">
        <v>5521</v>
      </c>
    </row>
    <row r="2652" spans="1:1" x14ac:dyDescent="0.25">
      <c r="A2652" t="s">
        <v>5522</v>
      </c>
    </row>
    <row r="2653" spans="1:1" x14ac:dyDescent="0.25">
      <c r="A2653" t="s">
        <v>5523</v>
      </c>
    </row>
    <row r="2654" spans="1:1" x14ac:dyDescent="0.25">
      <c r="A2654" t="s">
        <v>5524</v>
      </c>
    </row>
    <row r="2655" spans="1:1" x14ac:dyDescent="0.25">
      <c r="A2655" t="s">
        <v>5525</v>
      </c>
    </row>
    <row r="2656" spans="1:1" x14ac:dyDescent="0.25">
      <c r="A2656" t="s">
        <v>5526</v>
      </c>
    </row>
    <row r="2657" spans="1:1" x14ac:dyDescent="0.25">
      <c r="A2657" t="s">
        <v>5527</v>
      </c>
    </row>
    <row r="2658" spans="1:1" x14ac:dyDescent="0.25">
      <c r="A2658" t="s">
        <v>5528</v>
      </c>
    </row>
    <row r="2659" spans="1:1" x14ac:dyDescent="0.25">
      <c r="A2659" t="s">
        <v>5529</v>
      </c>
    </row>
    <row r="2660" spans="1:1" x14ac:dyDescent="0.25">
      <c r="A2660" t="s">
        <v>5530</v>
      </c>
    </row>
    <row r="2661" spans="1:1" x14ac:dyDescent="0.25">
      <c r="A2661" t="s">
        <v>5531</v>
      </c>
    </row>
    <row r="2662" spans="1:1" x14ac:dyDescent="0.25">
      <c r="A2662" t="s">
        <v>5532</v>
      </c>
    </row>
    <row r="2663" spans="1:1" x14ac:dyDescent="0.25">
      <c r="A2663" t="s">
        <v>5533</v>
      </c>
    </row>
    <row r="2664" spans="1:1" x14ac:dyDescent="0.25">
      <c r="A2664" t="s">
        <v>5534</v>
      </c>
    </row>
    <row r="2665" spans="1:1" x14ac:dyDescent="0.25">
      <c r="A2665" t="s">
        <v>5535</v>
      </c>
    </row>
    <row r="2666" spans="1:1" x14ac:dyDescent="0.25">
      <c r="A2666" t="s">
        <v>5536</v>
      </c>
    </row>
    <row r="2667" spans="1:1" x14ac:dyDescent="0.25">
      <c r="A2667" t="s">
        <v>5537</v>
      </c>
    </row>
    <row r="2668" spans="1:1" x14ac:dyDescent="0.25">
      <c r="A2668" t="s">
        <v>5538</v>
      </c>
    </row>
    <row r="2669" spans="1:1" x14ac:dyDescent="0.25">
      <c r="A2669" t="s">
        <v>5539</v>
      </c>
    </row>
    <row r="2670" spans="1:1" x14ac:dyDescent="0.25">
      <c r="A2670" t="s">
        <v>5540</v>
      </c>
    </row>
    <row r="2671" spans="1:1" x14ac:dyDescent="0.25">
      <c r="A2671" t="s">
        <v>5541</v>
      </c>
    </row>
    <row r="2672" spans="1:1" x14ac:dyDescent="0.25">
      <c r="A2672" t="s">
        <v>5542</v>
      </c>
    </row>
    <row r="2673" spans="1:1" x14ac:dyDescent="0.25">
      <c r="A2673" t="s">
        <v>5543</v>
      </c>
    </row>
    <row r="2674" spans="1:1" x14ac:dyDescent="0.25">
      <c r="A2674" t="s">
        <v>5544</v>
      </c>
    </row>
    <row r="2676" spans="1:1" x14ac:dyDescent="0.25">
      <c r="A2676" t="s">
        <v>19</v>
      </c>
    </row>
    <row r="2677" spans="1:1" x14ac:dyDescent="0.25">
      <c r="A2677" t="s">
        <v>5545</v>
      </c>
    </row>
    <row r="2678" spans="1:1" x14ac:dyDescent="0.25">
      <c r="A2678" t="s">
        <v>5546</v>
      </c>
    </row>
    <row r="2679" spans="1:1" x14ac:dyDescent="0.25">
      <c r="A2679" t="s">
        <v>5547</v>
      </c>
    </row>
    <row r="2680" spans="1:1" x14ac:dyDescent="0.25">
      <c r="A2680" t="s">
        <v>5548</v>
      </c>
    </row>
    <row r="2682" spans="1:1" x14ac:dyDescent="0.25">
      <c r="A2682" t="s">
        <v>21</v>
      </c>
    </row>
    <row r="2683" spans="1:1" x14ac:dyDescent="0.25">
      <c r="A2683" t="s">
        <v>5549</v>
      </c>
    </row>
    <row r="2684" spans="1:1" x14ac:dyDescent="0.25">
      <c r="A2684" t="s">
        <v>5550</v>
      </c>
    </row>
    <row r="2685" spans="1:1" x14ac:dyDescent="0.25">
      <c r="A2685" t="s">
        <v>5551</v>
      </c>
    </row>
    <row r="2686" spans="1:1" x14ac:dyDescent="0.25">
      <c r="A2686" t="s">
        <v>5552</v>
      </c>
    </row>
    <row r="2687" spans="1:1" x14ac:dyDescent="0.25">
      <c r="A2687" t="s">
        <v>5553</v>
      </c>
    </row>
    <row r="2688" spans="1:1" x14ac:dyDescent="0.25">
      <c r="A2688" t="s">
        <v>5554</v>
      </c>
    </row>
    <row r="2689" spans="1:1" x14ac:dyDescent="0.25">
      <c r="A2689" t="s">
        <v>5555</v>
      </c>
    </row>
    <row r="2690" spans="1:1" x14ac:dyDescent="0.25">
      <c r="A2690" t="s">
        <v>5556</v>
      </c>
    </row>
    <row r="2691" spans="1:1" x14ac:dyDescent="0.25">
      <c r="A2691" t="s">
        <v>5557</v>
      </c>
    </row>
    <row r="2692" spans="1:1" x14ac:dyDescent="0.25">
      <c r="A2692" t="s">
        <v>5558</v>
      </c>
    </row>
    <row r="2693" spans="1:1" x14ac:dyDescent="0.25">
      <c r="A2693" t="s">
        <v>5559</v>
      </c>
    </row>
    <row r="2694" spans="1:1" x14ac:dyDescent="0.25">
      <c r="A2694" t="s">
        <v>5560</v>
      </c>
    </row>
    <row r="2695" spans="1:1" x14ac:dyDescent="0.25">
      <c r="A2695" t="s">
        <v>5561</v>
      </c>
    </row>
    <row r="2696" spans="1:1" x14ac:dyDescent="0.25">
      <c r="A2696" t="s">
        <v>5562</v>
      </c>
    </row>
    <row r="2698" spans="1:1" x14ac:dyDescent="0.25">
      <c r="A2698" t="s">
        <v>22</v>
      </c>
    </row>
    <row r="2699" spans="1:1" x14ac:dyDescent="0.25">
      <c r="A2699" t="s">
        <v>5563</v>
      </c>
    </row>
    <row r="2700" spans="1:1" x14ac:dyDescent="0.25">
      <c r="A2700" t="s">
        <v>5564</v>
      </c>
    </row>
    <row r="2701" spans="1:1" x14ac:dyDescent="0.25">
      <c r="A2701" t="s">
        <v>5565</v>
      </c>
    </row>
    <row r="2702" spans="1:1" x14ac:dyDescent="0.25">
      <c r="A2702" t="s">
        <v>5566</v>
      </c>
    </row>
    <row r="2703" spans="1:1" x14ac:dyDescent="0.25">
      <c r="A2703" t="s">
        <v>5567</v>
      </c>
    </row>
    <row r="2704" spans="1:1" x14ac:dyDescent="0.25">
      <c r="A2704" t="s">
        <v>5568</v>
      </c>
    </row>
    <row r="2705" spans="1:1" x14ac:dyDescent="0.25">
      <c r="A2705" t="s">
        <v>5569</v>
      </c>
    </row>
    <row r="2706" spans="1:1" x14ac:dyDescent="0.25">
      <c r="A2706" t="s">
        <v>5570</v>
      </c>
    </row>
    <row r="2707" spans="1:1" x14ac:dyDescent="0.25">
      <c r="A2707" t="s">
        <v>5571</v>
      </c>
    </row>
    <row r="2708" spans="1:1" x14ac:dyDescent="0.25">
      <c r="A2708" t="s">
        <v>5572</v>
      </c>
    </row>
    <row r="2709" spans="1:1" x14ac:dyDescent="0.25">
      <c r="A2709" t="s">
        <v>5573</v>
      </c>
    </row>
    <row r="2710" spans="1:1" x14ac:dyDescent="0.25">
      <c r="A2710" t="s">
        <v>5574</v>
      </c>
    </row>
    <row r="2711" spans="1:1" x14ac:dyDescent="0.25">
      <c r="A2711" t="s">
        <v>5575</v>
      </c>
    </row>
    <row r="2712" spans="1:1" x14ac:dyDescent="0.25">
      <c r="A2712" t="s">
        <v>5576</v>
      </c>
    </row>
    <row r="2713" spans="1:1" x14ac:dyDescent="0.25">
      <c r="A2713" t="s">
        <v>5577</v>
      </c>
    </row>
    <row r="2714" spans="1:1" x14ac:dyDescent="0.25">
      <c r="A2714" t="s">
        <v>5578</v>
      </c>
    </row>
    <row r="2715" spans="1:1" x14ac:dyDescent="0.25">
      <c r="A2715" t="s">
        <v>5579</v>
      </c>
    </row>
    <row r="2716" spans="1:1" x14ac:dyDescent="0.25">
      <c r="A2716" t="s">
        <v>5580</v>
      </c>
    </row>
    <row r="2717" spans="1:1" x14ac:dyDescent="0.25">
      <c r="A2717" t="s">
        <v>5581</v>
      </c>
    </row>
    <row r="2718" spans="1:1" x14ac:dyDescent="0.25">
      <c r="A2718" t="s">
        <v>5582</v>
      </c>
    </row>
    <row r="2719" spans="1:1" x14ac:dyDescent="0.25">
      <c r="A2719" t="s">
        <v>5583</v>
      </c>
    </row>
    <row r="2721" spans="1:1" x14ac:dyDescent="0.25">
      <c r="A2721" t="s">
        <v>38</v>
      </c>
    </row>
    <row r="2722" spans="1:1" x14ac:dyDescent="0.25">
      <c r="A2722" t="s">
        <v>5584</v>
      </c>
    </row>
    <row r="2723" spans="1:1" x14ac:dyDescent="0.25">
      <c r="A2723" t="s">
        <v>5585</v>
      </c>
    </row>
    <row r="2724" spans="1:1" x14ac:dyDescent="0.25">
      <c r="A2724" t="s">
        <v>5586</v>
      </c>
    </row>
    <row r="2725" spans="1:1" x14ac:dyDescent="0.25">
      <c r="A2725" t="s">
        <v>5587</v>
      </c>
    </row>
    <row r="2726" spans="1:1" x14ac:dyDescent="0.25">
      <c r="A2726" t="s">
        <v>5588</v>
      </c>
    </row>
    <row r="2727" spans="1:1" x14ac:dyDescent="0.25">
      <c r="A2727" t="s">
        <v>5589</v>
      </c>
    </row>
    <row r="2728" spans="1:1" x14ac:dyDescent="0.25">
      <c r="A2728" t="s">
        <v>5590</v>
      </c>
    </row>
    <row r="2729" spans="1:1" x14ac:dyDescent="0.25">
      <c r="A2729" t="s">
        <v>5591</v>
      </c>
    </row>
    <row r="2730" spans="1:1" x14ac:dyDescent="0.25">
      <c r="A2730" t="s">
        <v>5592</v>
      </c>
    </row>
    <row r="2731" spans="1:1" x14ac:dyDescent="0.25">
      <c r="A2731" t="s">
        <v>5593</v>
      </c>
    </row>
    <row r="2733" spans="1:1" x14ac:dyDescent="0.25">
      <c r="A2733" t="s">
        <v>23</v>
      </c>
    </row>
    <row r="2736" spans="1:1" x14ac:dyDescent="0.25">
      <c r="A2736" t="s">
        <v>4</v>
      </c>
    </row>
    <row r="2737" spans="1:1" x14ac:dyDescent="0.25">
      <c r="A2737" t="s">
        <v>5594</v>
      </c>
    </row>
    <row r="2738" spans="1:1" x14ac:dyDescent="0.25">
      <c r="A2738" t="s">
        <v>5595</v>
      </c>
    </row>
    <row r="2739" spans="1:1" x14ac:dyDescent="0.25">
      <c r="A2739" t="s">
        <v>5596</v>
      </c>
    </row>
    <row r="2740" spans="1:1" x14ac:dyDescent="0.25">
      <c r="A2740" t="s">
        <v>5597</v>
      </c>
    </row>
    <row r="2741" spans="1:1" x14ac:dyDescent="0.25">
      <c r="A2741" t="s">
        <v>5598</v>
      </c>
    </row>
    <row r="2742" spans="1:1" x14ac:dyDescent="0.25">
      <c r="A2742" t="s">
        <v>5599</v>
      </c>
    </row>
    <row r="2743" spans="1:1" x14ac:dyDescent="0.25">
      <c r="A2743" t="s">
        <v>5600</v>
      </c>
    </row>
    <row r="2744" spans="1:1" x14ac:dyDescent="0.25">
      <c r="A2744" t="s">
        <v>5601</v>
      </c>
    </row>
    <row r="2745" spans="1:1" x14ac:dyDescent="0.25">
      <c r="A2745" t="s">
        <v>5602</v>
      </c>
    </row>
    <row r="2746" spans="1:1" x14ac:dyDescent="0.25">
      <c r="A2746" t="s">
        <v>5603</v>
      </c>
    </row>
    <row r="2748" spans="1:1" x14ac:dyDescent="0.25">
      <c r="A2748" t="s">
        <v>5</v>
      </c>
    </row>
    <row r="2749" spans="1:1" x14ac:dyDescent="0.25">
      <c r="A2749" t="s">
        <v>5604</v>
      </c>
    </row>
    <row r="2750" spans="1:1" x14ac:dyDescent="0.25">
      <c r="A2750" t="s">
        <v>5605</v>
      </c>
    </row>
    <row r="2751" spans="1:1" x14ac:dyDescent="0.25">
      <c r="A2751" t="s">
        <v>5606</v>
      </c>
    </row>
    <row r="2752" spans="1:1" x14ac:dyDescent="0.25">
      <c r="A2752" t="s">
        <v>5607</v>
      </c>
    </row>
    <row r="2753" spans="1:1" x14ac:dyDescent="0.25">
      <c r="A2753" t="s">
        <v>5608</v>
      </c>
    </row>
    <row r="2754" spans="1:1" x14ac:dyDescent="0.25">
      <c r="A2754" t="s">
        <v>5609</v>
      </c>
    </row>
    <row r="2755" spans="1:1" x14ac:dyDescent="0.25">
      <c r="A2755" t="s">
        <v>5610</v>
      </c>
    </row>
    <row r="2756" spans="1:1" x14ac:dyDescent="0.25">
      <c r="A2756" t="s">
        <v>5611</v>
      </c>
    </row>
    <row r="2757" spans="1:1" x14ac:dyDescent="0.25">
      <c r="A2757" t="s">
        <v>5612</v>
      </c>
    </row>
    <row r="2758" spans="1:1" x14ac:dyDescent="0.25">
      <c r="A2758" t="s">
        <v>5613</v>
      </c>
    </row>
    <row r="2760" spans="1:1" x14ac:dyDescent="0.25">
      <c r="A2760" t="s">
        <v>6</v>
      </c>
    </row>
    <row r="2761" spans="1:1" x14ac:dyDescent="0.25">
      <c r="A2761" t="s">
        <v>5614</v>
      </c>
    </row>
    <row r="2762" spans="1:1" x14ac:dyDescent="0.25">
      <c r="A2762" t="s">
        <v>5615</v>
      </c>
    </row>
    <row r="2763" spans="1:1" x14ac:dyDescent="0.25">
      <c r="A2763" t="s">
        <v>5616</v>
      </c>
    </row>
    <row r="2764" spans="1:1" x14ac:dyDescent="0.25">
      <c r="A2764" t="s">
        <v>5617</v>
      </c>
    </row>
    <row r="2765" spans="1:1" x14ac:dyDescent="0.25">
      <c r="A2765" t="s">
        <v>5618</v>
      </c>
    </row>
    <row r="2766" spans="1:1" x14ac:dyDescent="0.25">
      <c r="A2766" t="s">
        <v>5619</v>
      </c>
    </row>
    <row r="2767" spans="1:1" x14ac:dyDescent="0.25">
      <c r="A2767" t="s">
        <v>5620</v>
      </c>
    </row>
    <row r="2768" spans="1:1" x14ac:dyDescent="0.25">
      <c r="A2768" t="s">
        <v>5621</v>
      </c>
    </row>
    <row r="2769" spans="1:1" x14ac:dyDescent="0.25">
      <c r="A2769" t="s">
        <v>5622</v>
      </c>
    </row>
    <row r="2770" spans="1:1" x14ac:dyDescent="0.25">
      <c r="A2770" t="s">
        <v>5623</v>
      </c>
    </row>
    <row r="2771" spans="1:1" x14ac:dyDescent="0.25">
      <c r="A2771" t="s">
        <v>5624</v>
      </c>
    </row>
    <row r="2772" spans="1:1" x14ac:dyDescent="0.25">
      <c r="A2772" t="s">
        <v>5625</v>
      </c>
    </row>
    <row r="2774" spans="1:1" x14ac:dyDescent="0.25">
      <c r="A2774" t="s">
        <v>7</v>
      </c>
    </row>
    <row r="2775" spans="1:1" x14ac:dyDescent="0.25">
      <c r="A2775" t="s">
        <v>5626</v>
      </c>
    </row>
    <row r="2776" spans="1:1" x14ac:dyDescent="0.25">
      <c r="A2776" t="s">
        <v>5627</v>
      </c>
    </row>
    <row r="2777" spans="1:1" x14ac:dyDescent="0.25">
      <c r="A2777" t="s">
        <v>5628</v>
      </c>
    </row>
    <row r="2778" spans="1:1" x14ac:dyDescent="0.25">
      <c r="A2778" t="s">
        <v>5629</v>
      </c>
    </row>
    <row r="2779" spans="1:1" x14ac:dyDescent="0.25">
      <c r="A2779" t="s">
        <v>5630</v>
      </c>
    </row>
    <row r="2780" spans="1:1" x14ac:dyDescent="0.25">
      <c r="A2780" t="s">
        <v>5631</v>
      </c>
    </row>
    <row r="2781" spans="1:1" x14ac:dyDescent="0.25">
      <c r="A2781" t="s">
        <v>5632</v>
      </c>
    </row>
    <row r="2783" spans="1:1" x14ac:dyDescent="0.25">
      <c r="A2783" t="s">
        <v>30</v>
      </c>
    </row>
    <row r="2784" spans="1:1" x14ac:dyDescent="0.25">
      <c r="A2784" t="s">
        <v>5633</v>
      </c>
    </row>
    <row r="2785" spans="1:1" x14ac:dyDescent="0.25">
      <c r="A2785" t="s">
        <v>5634</v>
      </c>
    </row>
    <row r="2786" spans="1:1" x14ac:dyDescent="0.25">
      <c r="A2786" t="s">
        <v>5635</v>
      </c>
    </row>
    <row r="2787" spans="1:1" x14ac:dyDescent="0.25">
      <c r="A2787" t="s">
        <v>5636</v>
      </c>
    </row>
    <row r="2788" spans="1:1" x14ac:dyDescent="0.25">
      <c r="A2788" t="s">
        <v>5637</v>
      </c>
    </row>
    <row r="2790" spans="1:1" x14ac:dyDescent="0.25">
      <c r="A2790" t="s">
        <v>8</v>
      </c>
    </row>
    <row r="2791" spans="1:1" x14ac:dyDescent="0.25">
      <c r="A2791" t="s">
        <v>5638</v>
      </c>
    </row>
    <row r="2792" spans="1:1" x14ac:dyDescent="0.25">
      <c r="A2792" t="s">
        <v>5639</v>
      </c>
    </row>
    <row r="2793" spans="1:1" x14ac:dyDescent="0.25">
      <c r="A2793" t="s">
        <v>5640</v>
      </c>
    </row>
    <row r="2794" spans="1:1" x14ac:dyDescent="0.25">
      <c r="A2794" t="s">
        <v>5641</v>
      </c>
    </row>
    <row r="2795" spans="1:1" x14ac:dyDescent="0.25">
      <c r="A2795" t="s">
        <v>5642</v>
      </c>
    </row>
    <row r="2796" spans="1:1" x14ac:dyDescent="0.25">
      <c r="A2796" t="s">
        <v>5643</v>
      </c>
    </row>
    <row r="2797" spans="1:1" x14ac:dyDescent="0.25">
      <c r="A2797" t="s">
        <v>5644</v>
      </c>
    </row>
    <row r="2798" spans="1:1" x14ac:dyDescent="0.25">
      <c r="A2798" t="s">
        <v>5645</v>
      </c>
    </row>
    <row r="2799" spans="1:1" x14ac:dyDescent="0.25">
      <c r="A2799" t="s">
        <v>5646</v>
      </c>
    </row>
    <row r="2800" spans="1:1" x14ac:dyDescent="0.25">
      <c r="A2800" t="s">
        <v>5647</v>
      </c>
    </row>
    <row r="2802" spans="1:1" x14ac:dyDescent="0.25">
      <c r="A2802" t="s">
        <v>9</v>
      </c>
    </row>
    <row r="2803" spans="1:1" x14ac:dyDescent="0.25">
      <c r="A2803" t="s">
        <v>5648</v>
      </c>
    </row>
    <row r="2804" spans="1:1" x14ac:dyDescent="0.25">
      <c r="A2804" t="s">
        <v>5649</v>
      </c>
    </row>
    <row r="2805" spans="1:1" x14ac:dyDescent="0.25">
      <c r="A2805" t="s">
        <v>5650</v>
      </c>
    </row>
    <row r="2806" spans="1:1" x14ac:dyDescent="0.25">
      <c r="A2806" t="s">
        <v>5651</v>
      </c>
    </row>
    <row r="2807" spans="1:1" x14ac:dyDescent="0.25">
      <c r="A2807" t="s">
        <v>5652</v>
      </c>
    </row>
    <row r="2808" spans="1:1" x14ac:dyDescent="0.25">
      <c r="A2808" t="s">
        <v>5653</v>
      </c>
    </row>
    <row r="2809" spans="1:1" x14ac:dyDescent="0.25">
      <c r="A2809" t="s">
        <v>5654</v>
      </c>
    </row>
    <row r="2810" spans="1:1" x14ac:dyDescent="0.25">
      <c r="A2810" t="s">
        <v>5655</v>
      </c>
    </row>
    <row r="2811" spans="1:1" x14ac:dyDescent="0.25">
      <c r="A2811" t="s">
        <v>5656</v>
      </c>
    </row>
    <row r="2812" spans="1:1" x14ac:dyDescent="0.25">
      <c r="A2812" t="s">
        <v>5657</v>
      </c>
    </row>
    <row r="2814" spans="1:1" x14ac:dyDescent="0.25">
      <c r="A2814" t="s">
        <v>40</v>
      </c>
    </row>
    <row r="2815" spans="1:1" x14ac:dyDescent="0.25">
      <c r="A2815" t="s">
        <v>5658</v>
      </c>
    </row>
    <row r="2816" spans="1:1" x14ac:dyDescent="0.25">
      <c r="A2816" t="s">
        <v>5659</v>
      </c>
    </row>
    <row r="2817" spans="1:1" x14ac:dyDescent="0.25">
      <c r="A2817" t="s">
        <v>5660</v>
      </c>
    </row>
    <row r="2818" spans="1:1" x14ac:dyDescent="0.25">
      <c r="A2818" t="s">
        <v>5661</v>
      </c>
    </row>
    <row r="2819" spans="1:1" x14ac:dyDescent="0.25">
      <c r="A2819" t="s">
        <v>5662</v>
      </c>
    </row>
    <row r="2820" spans="1:1" x14ac:dyDescent="0.25">
      <c r="A2820" t="s">
        <v>5663</v>
      </c>
    </row>
    <row r="2821" spans="1:1" x14ac:dyDescent="0.25">
      <c r="A2821" t="s">
        <v>5664</v>
      </c>
    </row>
    <row r="2822" spans="1:1" x14ac:dyDescent="0.25">
      <c r="A2822" t="s">
        <v>5665</v>
      </c>
    </row>
    <row r="2823" spans="1:1" x14ac:dyDescent="0.25">
      <c r="A2823" t="s">
        <v>5666</v>
      </c>
    </row>
    <row r="2824" spans="1:1" x14ac:dyDescent="0.25">
      <c r="A2824" t="s">
        <v>5667</v>
      </c>
    </row>
    <row r="2825" spans="1:1" x14ac:dyDescent="0.25">
      <c r="A2825" t="s">
        <v>5668</v>
      </c>
    </row>
    <row r="2827" spans="1:1" x14ac:dyDescent="0.25">
      <c r="A2827" t="s">
        <v>10</v>
      </c>
    </row>
    <row r="2828" spans="1:1" x14ac:dyDescent="0.25">
      <c r="A2828" t="s">
        <v>5669</v>
      </c>
    </row>
    <row r="2829" spans="1:1" x14ac:dyDescent="0.25">
      <c r="A2829" t="s">
        <v>5670</v>
      </c>
    </row>
    <row r="2830" spans="1:1" x14ac:dyDescent="0.25">
      <c r="A2830" t="s">
        <v>5671</v>
      </c>
    </row>
    <row r="2831" spans="1:1" x14ac:dyDescent="0.25">
      <c r="A2831" t="s">
        <v>5672</v>
      </c>
    </row>
    <row r="2832" spans="1:1" x14ac:dyDescent="0.25">
      <c r="A2832" t="s">
        <v>5673</v>
      </c>
    </row>
    <row r="2833" spans="1:1" x14ac:dyDescent="0.25">
      <c r="A2833" t="s">
        <v>5674</v>
      </c>
    </row>
    <row r="2834" spans="1:1" x14ac:dyDescent="0.25">
      <c r="A2834" t="s">
        <v>5675</v>
      </c>
    </row>
    <row r="2835" spans="1:1" x14ac:dyDescent="0.25">
      <c r="A2835" t="s">
        <v>5676</v>
      </c>
    </row>
    <row r="2836" spans="1:1" x14ac:dyDescent="0.25">
      <c r="A2836" t="s">
        <v>5677</v>
      </c>
    </row>
    <row r="2837" spans="1:1" x14ac:dyDescent="0.25">
      <c r="A2837" t="s">
        <v>5678</v>
      </c>
    </row>
    <row r="2839" spans="1:1" x14ac:dyDescent="0.25">
      <c r="A2839" t="s">
        <v>32</v>
      </c>
    </row>
    <row r="2840" spans="1:1" x14ac:dyDescent="0.25">
      <c r="A2840" t="s">
        <v>5679</v>
      </c>
    </row>
    <row r="2841" spans="1:1" x14ac:dyDescent="0.25">
      <c r="A2841" t="s">
        <v>5680</v>
      </c>
    </row>
    <row r="2842" spans="1:1" x14ac:dyDescent="0.25">
      <c r="A2842" t="s">
        <v>5681</v>
      </c>
    </row>
    <row r="2843" spans="1:1" x14ac:dyDescent="0.25">
      <c r="A2843" t="s">
        <v>5682</v>
      </c>
    </row>
    <row r="2844" spans="1:1" x14ac:dyDescent="0.25">
      <c r="A2844" t="s">
        <v>5683</v>
      </c>
    </row>
    <row r="2845" spans="1:1" x14ac:dyDescent="0.25">
      <c r="A2845" t="s">
        <v>5684</v>
      </c>
    </row>
    <row r="2846" spans="1:1" x14ac:dyDescent="0.25">
      <c r="A2846" t="s">
        <v>5685</v>
      </c>
    </row>
    <row r="2847" spans="1:1" x14ac:dyDescent="0.25">
      <c r="A2847" t="s">
        <v>5686</v>
      </c>
    </row>
    <row r="2849" spans="1:1" x14ac:dyDescent="0.25">
      <c r="A2849" t="s">
        <v>33</v>
      </c>
    </row>
    <row r="2850" spans="1:1" x14ac:dyDescent="0.25">
      <c r="A2850" t="s">
        <v>5687</v>
      </c>
    </row>
    <row r="2851" spans="1:1" x14ac:dyDescent="0.25">
      <c r="A2851" t="s">
        <v>5688</v>
      </c>
    </row>
    <row r="2852" spans="1:1" x14ac:dyDescent="0.25">
      <c r="A2852" t="s">
        <v>5689</v>
      </c>
    </row>
    <row r="2853" spans="1:1" x14ac:dyDescent="0.25">
      <c r="A2853" t="s">
        <v>5690</v>
      </c>
    </row>
    <row r="2854" spans="1:1" x14ac:dyDescent="0.25">
      <c r="A2854" t="s">
        <v>5691</v>
      </c>
    </row>
    <row r="2855" spans="1:1" x14ac:dyDescent="0.25">
      <c r="A2855" t="s">
        <v>5692</v>
      </c>
    </row>
    <row r="2856" spans="1:1" x14ac:dyDescent="0.25">
      <c r="A2856" t="s">
        <v>5693</v>
      </c>
    </row>
    <row r="2857" spans="1:1" x14ac:dyDescent="0.25">
      <c r="A2857" t="s">
        <v>5694</v>
      </c>
    </row>
    <row r="2859" spans="1:1" x14ac:dyDescent="0.25">
      <c r="A2859" t="s">
        <v>11</v>
      </c>
    </row>
    <row r="2860" spans="1:1" x14ac:dyDescent="0.25">
      <c r="A2860" t="s">
        <v>5695</v>
      </c>
    </row>
    <row r="2861" spans="1:1" x14ac:dyDescent="0.25">
      <c r="A2861" t="s">
        <v>5696</v>
      </c>
    </row>
    <row r="2862" spans="1:1" x14ac:dyDescent="0.25">
      <c r="A2862" t="s">
        <v>5697</v>
      </c>
    </row>
    <row r="2863" spans="1:1" x14ac:dyDescent="0.25">
      <c r="A2863" t="s">
        <v>5698</v>
      </c>
    </row>
    <row r="2864" spans="1:1" x14ac:dyDescent="0.25">
      <c r="A2864" t="s">
        <v>5699</v>
      </c>
    </row>
    <row r="2865" spans="1:1" x14ac:dyDescent="0.25">
      <c r="A2865" t="s">
        <v>5700</v>
      </c>
    </row>
    <row r="2866" spans="1:1" x14ac:dyDescent="0.25">
      <c r="A2866" t="s">
        <v>5701</v>
      </c>
    </row>
    <row r="2867" spans="1:1" x14ac:dyDescent="0.25">
      <c r="A2867" t="s">
        <v>5702</v>
      </c>
    </row>
    <row r="2868" spans="1:1" x14ac:dyDescent="0.25">
      <c r="A2868" t="s">
        <v>5703</v>
      </c>
    </row>
    <row r="2869" spans="1:1" x14ac:dyDescent="0.25">
      <c r="A2869" t="s">
        <v>5704</v>
      </c>
    </row>
    <row r="2870" spans="1:1" x14ac:dyDescent="0.25">
      <c r="A2870" t="s">
        <v>5705</v>
      </c>
    </row>
    <row r="2871" spans="1:1" x14ac:dyDescent="0.25">
      <c r="A2871" t="s">
        <v>5706</v>
      </c>
    </row>
    <row r="2872" spans="1:1" x14ac:dyDescent="0.25">
      <c r="A2872" t="s">
        <v>5707</v>
      </c>
    </row>
    <row r="2873" spans="1:1" x14ac:dyDescent="0.25">
      <c r="A2873" t="s">
        <v>5708</v>
      </c>
    </row>
    <row r="2875" spans="1:1" x14ac:dyDescent="0.25">
      <c r="A2875" t="s">
        <v>96</v>
      </c>
    </row>
    <row r="2876" spans="1:1" x14ac:dyDescent="0.25">
      <c r="A2876" t="s">
        <v>5709</v>
      </c>
    </row>
    <row r="2877" spans="1:1" x14ac:dyDescent="0.25">
      <c r="A2877" t="s">
        <v>5710</v>
      </c>
    </row>
    <row r="2878" spans="1:1" x14ac:dyDescent="0.25">
      <c r="A2878" t="s">
        <v>5711</v>
      </c>
    </row>
    <row r="2879" spans="1:1" x14ac:dyDescent="0.25">
      <c r="A2879" t="s">
        <v>5712</v>
      </c>
    </row>
    <row r="2880" spans="1:1" x14ac:dyDescent="0.25">
      <c r="A2880" t="s">
        <v>5713</v>
      </c>
    </row>
    <row r="2881" spans="1:1" x14ac:dyDescent="0.25">
      <c r="A2881" t="s">
        <v>5714</v>
      </c>
    </row>
    <row r="2882" spans="1:1" x14ac:dyDescent="0.25">
      <c r="A2882" t="s">
        <v>5715</v>
      </c>
    </row>
    <row r="2883" spans="1:1" x14ac:dyDescent="0.25">
      <c r="A2883" t="s">
        <v>5716</v>
      </c>
    </row>
    <row r="2884" spans="1:1" x14ac:dyDescent="0.25">
      <c r="A2884" t="s">
        <v>5717</v>
      </c>
    </row>
    <row r="2885" spans="1:1" x14ac:dyDescent="0.25">
      <c r="A2885" t="s">
        <v>5718</v>
      </c>
    </row>
    <row r="2887" spans="1:1" x14ac:dyDescent="0.25">
      <c r="A2887" t="s">
        <v>12</v>
      </c>
    </row>
    <row r="2888" spans="1:1" x14ac:dyDescent="0.25">
      <c r="A2888" t="s">
        <v>5719</v>
      </c>
    </row>
    <row r="2889" spans="1:1" x14ac:dyDescent="0.25">
      <c r="A2889" t="s">
        <v>5720</v>
      </c>
    </row>
    <row r="2890" spans="1:1" x14ac:dyDescent="0.25">
      <c r="A2890" t="s">
        <v>5721</v>
      </c>
    </row>
    <row r="2891" spans="1:1" x14ac:dyDescent="0.25">
      <c r="A2891" t="s">
        <v>5722</v>
      </c>
    </row>
    <row r="2892" spans="1:1" x14ac:dyDescent="0.25">
      <c r="A2892" t="s">
        <v>5723</v>
      </c>
    </row>
    <row r="2893" spans="1:1" x14ac:dyDescent="0.25">
      <c r="A2893" t="s">
        <v>5724</v>
      </c>
    </row>
    <row r="2894" spans="1:1" x14ac:dyDescent="0.25">
      <c r="A2894" t="s">
        <v>5725</v>
      </c>
    </row>
    <row r="2895" spans="1:1" x14ac:dyDescent="0.25">
      <c r="A2895" t="s">
        <v>5726</v>
      </c>
    </row>
    <row r="2896" spans="1:1" x14ac:dyDescent="0.25">
      <c r="A2896" t="s">
        <v>5727</v>
      </c>
    </row>
    <row r="2897" spans="1:1" x14ac:dyDescent="0.25">
      <c r="A2897" t="s">
        <v>5728</v>
      </c>
    </row>
    <row r="2899" spans="1:1" x14ac:dyDescent="0.25">
      <c r="A2899" t="s">
        <v>35</v>
      </c>
    </row>
    <row r="2900" spans="1:1" x14ac:dyDescent="0.25">
      <c r="A2900" t="s">
        <v>5729</v>
      </c>
    </row>
    <row r="2901" spans="1:1" x14ac:dyDescent="0.25">
      <c r="A2901" t="s">
        <v>5730</v>
      </c>
    </row>
    <row r="2902" spans="1:1" x14ac:dyDescent="0.25">
      <c r="A2902" t="s">
        <v>5731</v>
      </c>
    </row>
    <row r="2903" spans="1:1" x14ac:dyDescent="0.25">
      <c r="A2903" t="s">
        <v>5732</v>
      </c>
    </row>
    <row r="2904" spans="1:1" x14ac:dyDescent="0.25">
      <c r="A2904" t="s">
        <v>5733</v>
      </c>
    </row>
    <row r="2905" spans="1:1" x14ac:dyDescent="0.25">
      <c r="A2905" t="s">
        <v>5734</v>
      </c>
    </row>
    <row r="2906" spans="1:1" x14ac:dyDescent="0.25">
      <c r="A2906" t="s">
        <v>5735</v>
      </c>
    </row>
    <row r="2907" spans="1:1" x14ac:dyDescent="0.25">
      <c r="A2907" t="s">
        <v>5736</v>
      </c>
    </row>
    <row r="2909" spans="1:1" x14ac:dyDescent="0.25">
      <c r="A2909" t="s">
        <v>94</v>
      </c>
    </row>
    <row r="2910" spans="1:1" x14ac:dyDescent="0.25">
      <c r="A2910" t="s">
        <v>5737</v>
      </c>
    </row>
    <row r="2911" spans="1:1" x14ac:dyDescent="0.25">
      <c r="A2911" t="s">
        <v>5738</v>
      </c>
    </row>
    <row r="2912" spans="1:1" x14ac:dyDescent="0.25">
      <c r="A2912" t="s">
        <v>5739</v>
      </c>
    </row>
    <row r="2913" spans="1:1" x14ac:dyDescent="0.25">
      <c r="A2913" t="s">
        <v>5740</v>
      </c>
    </row>
    <row r="2914" spans="1:1" x14ac:dyDescent="0.25">
      <c r="A2914" t="s">
        <v>5741</v>
      </c>
    </row>
    <row r="2915" spans="1:1" x14ac:dyDescent="0.25">
      <c r="A2915" t="s">
        <v>5742</v>
      </c>
    </row>
    <row r="2916" spans="1:1" x14ac:dyDescent="0.25">
      <c r="A2916" t="s">
        <v>5743</v>
      </c>
    </row>
    <row r="2917" spans="1:1" x14ac:dyDescent="0.25">
      <c r="A2917" t="s">
        <v>5744</v>
      </c>
    </row>
    <row r="2918" spans="1:1" x14ac:dyDescent="0.25">
      <c r="A2918" t="s">
        <v>5745</v>
      </c>
    </row>
    <row r="2919" spans="1:1" x14ac:dyDescent="0.25">
      <c r="A2919" t="s">
        <v>5746</v>
      </c>
    </row>
    <row r="2920" spans="1:1" x14ac:dyDescent="0.25">
      <c r="A2920" t="s">
        <v>5747</v>
      </c>
    </row>
    <row r="2921" spans="1:1" x14ac:dyDescent="0.25">
      <c r="A2921" t="s">
        <v>5748</v>
      </c>
    </row>
    <row r="2923" spans="1:1" x14ac:dyDescent="0.25">
      <c r="A2923" t="s">
        <v>14</v>
      </c>
    </row>
    <row r="2924" spans="1:1" x14ac:dyDescent="0.25">
      <c r="A2924" t="s">
        <v>5749</v>
      </c>
    </row>
    <row r="2925" spans="1:1" x14ac:dyDescent="0.25">
      <c r="A2925" t="s">
        <v>5750</v>
      </c>
    </row>
    <row r="2926" spans="1:1" x14ac:dyDescent="0.25">
      <c r="A2926" t="s">
        <v>5751</v>
      </c>
    </row>
    <row r="2927" spans="1:1" x14ac:dyDescent="0.25">
      <c r="A2927" t="s">
        <v>5752</v>
      </c>
    </row>
    <row r="2928" spans="1:1" x14ac:dyDescent="0.25">
      <c r="A2928" t="s">
        <v>5753</v>
      </c>
    </row>
    <row r="2929" spans="1:1" x14ac:dyDescent="0.25">
      <c r="A2929" t="s">
        <v>5754</v>
      </c>
    </row>
    <row r="2930" spans="1:1" x14ac:dyDescent="0.25">
      <c r="A2930" t="s">
        <v>5755</v>
      </c>
    </row>
    <row r="2931" spans="1:1" x14ac:dyDescent="0.25">
      <c r="A2931" t="s">
        <v>5756</v>
      </c>
    </row>
    <row r="2933" spans="1:1" x14ac:dyDescent="0.25">
      <c r="A2933" t="s">
        <v>36</v>
      </c>
    </row>
    <row r="2934" spans="1:1" x14ac:dyDescent="0.25">
      <c r="A2934" t="s">
        <v>5757</v>
      </c>
    </row>
    <row r="2935" spans="1:1" x14ac:dyDescent="0.25">
      <c r="A2935" t="s">
        <v>5758</v>
      </c>
    </row>
    <row r="2936" spans="1:1" x14ac:dyDescent="0.25">
      <c r="A2936" t="s">
        <v>5759</v>
      </c>
    </row>
    <row r="2937" spans="1:1" x14ac:dyDescent="0.25">
      <c r="A2937" t="s">
        <v>5760</v>
      </c>
    </row>
    <row r="2938" spans="1:1" x14ac:dyDescent="0.25">
      <c r="A2938" t="s">
        <v>5761</v>
      </c>
    </row>
    <row r="2939" spans="1:1" x14ac:dyDescent="0.25">
      <c r="A2939" t="s">
        <v>5762</v>
      </c>
    </row>
    <row r="2941" spans="1:1" x14ac:dyDescent="0.25">
      <c r="A2941" t="s">
        <v>37</v>
      </c>
    </row>
    <row r="2942" spans="1:1" x14ac:dyDescent="0.25">
      <c r="A2942" t="s">
        <v>5763</v>
      </c>
    </row>
    <row r="2943" spans="1:1" x14ac:dyDescent="0.25">
      <c r="A2943" t="s">
        <v>5764</v>
      </c>
    </row>
    <row r="2944" spans="1:1" x14ac:dyDescent="0.25">
      <c r="A2944" t="s">
        <v>5765</v>
      </c>
    </row>
    <row r="2945" spans="1:1" x14ac:dyDescent="0.25">
      <c r="A2945" t="s">
        <v>5766</v>
      </c>
    </row>
    <row r="2947" spans="1:1" x14ac:dyDescent="0.25">
      <c r="A2947" t="s">
        <v>41</v>
      </c>
    </row>
    <row r="2948" spans="1:1" x14ac:dyDescent="0.25">
      <c r="A2948" t="s">
        <v>5767</v>
      </c>
    </row>
    <row r="2949" spans="1:1" x14ac:dyDescent="0.25">
      <c r="A2949" t="s">
        <v>5768</v>
      </c>
    </row>
    <row r="2950" spans="1:1" x14ac:dyDescent="0.25">
      <c r="A2950" t="s">
        <v>5769</v>
      </c>
    </row>
    <row r="2951" spans="1:1" x14ac:dyDescent="0.25">
      <c r="A2951" t="s">
        <v>5770</v>
      </c>
    </row>
    <row r="2952" spans="1:1" x14ac:dyDescent="0.25">
      <c r="A2952" t="s">
        <v>5771</v>
      </c>
    </row>
    <row r="2953" spans="1:1" x14ac:dyDescent="0.25">
      <c r="A2953" t="s">
        <v>5772</v>
      </c>
    </row>
    <row r="2954" spans="1:1" x14ac:dyDescent="0.25">
      <c r="A2954" t="s">
        <v>5773</v>
      </c>
    </row>
    <row r="2955" spans="1:1" x14ac:dyDescent="0.25">
      <c r="A2955" t="s">
        <v>5774</v>
      </c>
    </row>
    <row r="2956" spans="1:1" x14ac:dyDescent="0.25">
      <c r="A2956" t="s">
        <v>5775</v>
      </c>
    </row>
    <row r="2957" spans="1:1" x14ac:dyDescent="0.25">
      <c r="A2957" t="s">
        <v>5776</v>
      </c>
    </row>
    <row r="2958" spans="1:1" x14ac:dyDescent="0.25">
      <c r="A2958" t="s">
        <v>5777</v>
      </c>
    </row>
    <row r="2959" spans="1:1" x14ac:dyDescent="0.25">
      <c r="A2959" t="s">
        <v>5778</v>
      </c>
    </row>
    <row r="2961" spans="1:1" x14ac:dyDescent="0.25">
      <c r="A2961" t="s">
        <v>45</v>
      </c>
    </row>
    <row r="2962" spans="1:1" x14ac:dyDescent="0.25">
      <c r="A2962" t="s">
        <v>5779</v>
      </c>
    </row>
    <row r="2963" spans="1:1" x14ac:dyDescent="0.25">
      <c r="A2963" t="s">
        <v>5780</v>
      </c>
    </row>
    <row r="2964" spans="1:1" x14ac:dyDescent="0.25">
      <c r="A2964" t="s">
        <v>5781</v>
      </c>
    </row>
    <row r="2965" spans="1:1" x14ac:dyDescent="0.25">
      <c r="A2965" t="s">
        <v>5782</v>
      </c>
    </row>
    <row r="2966" spans="1:1" x14ac:dyDescent="0.25">
      <c r="A2966" t="s">
        <v>5783</v>
      </c>
    </row>
    <row r="2967" spans="1:1" x14ac:dyDescent="0.25">
      <c r="A2967" t="s">
        <v>5784</v>
      </c>
    </row>
    <row r="2968" spans="1:1" x14ac:dyDescent="0.25">
      <c r="A2968" t="s">
        <v>5785</v>
      </c>
    </row>
    <row r="2969" spans="1:1" x14ac:dyDescent="0.25">
      <c r="A2969" t="s">
        <v>5786</v>
      </c>
    </row>
    <row r="2971" spans="1:1" x14ac:dyDescent="0.25">
      <c r="A2971" t="s">
        <v>15</v>
      </c>
    </row>
    <row r="2972" spans="1:1" x14ac:dyDescent="0.25">
      <c r="A2972" t="s">
        <v>5787</v>
      </c>
    </row>
    <row r="2973" spans="1:1" x14ac:dyDescent="0.25">
      <c r="A2973" t="s">
        <v>5788</v>
      </c>
    </row>
    <row r="2974" spans="1:1" x14ac:dyDescent="0.25">
      <c r="A2974" t="s">
        <v>5789</v>
      </c>
    </row>
    <row r="2975" spans="1:1" x14ac:dyDescent="0.25">
      <c r="A2975" t="s">
        <v>5790</v>
      </c>
    </row>
    <row r="2976" spans="1:1" x14ac:dyDescent="0.25">
      <c r="A2976" t="s">
        <v>5791</v>
      </c>
    </row>
    <row r="2977" spans="1:1" x14ac:dyDescent="0.25">
      <c r="A2977" t="s">
        <v>5792</v>
      </c>
    </row>
    <row r="2978" spans="1:1" x14ac:dyDescent="0.25">
      <c r="A2978" t="s">
        <v>5793</v>
      </c>
    </row>
    <row r="2979" spans="1:1" x14ac:dyDescent="0.25">
      <c r="A2979" t="s">
        <v>5794</v>
      </c>
    </row>
    <row r="2980" spans="1:1" x14ac:dyDescent="0.25">
      <c r="A2980" t="s">
        <v>5795</v>
      </c>
    </row>
    <row r="2981" spans="1:1" x14ac:dyDescent="0.25">
      <c r="A2981" t="s">
        <v>5796</v>
      </c>
    </row>
    <row r="2982" spans="1:1" x14ac:dyDescent="0.25">
      <c r="A2982" t="s">
        <v>5797</v>
      </c>
    </row>
    <row r="2983" spans="1:1" x14ac:dyDescent="0.25">
      <c r="A2983" t="s">
        <v>5798</v>
      </c>
    </row>
    <row r="2984" spans="1:1" x14ac:dyDescent="0.25">
      <c r="A2984" t="s">
        <v>5799</v>
      </c>
    </row>
    <row r="2985" spans="1:1" x14ac:dyDescent="0.25">
      <c r="A2985" t="s">
        <v>5800</v>
      </c>
    </row>
    <row r="2986" spans="1:1" x14ac:dyDescent="0.25">
      <c r="A2986" t="s">
        <v>5801</v>
      </c>
    </row>
    <row r="2987" spans="1:1" x14ac:dyDescent="0.25">
      <c r="A2987" t="s">
        <v>5802</v>
      </c>
    </row>
    <row r="2988" spans="1:1" x14ac:dyDescent="0.25">
      <c r="A2988" t="s">
        <v>5803</v>
      </c>
    </row>
    <row r="2989" spans="1:1" x14ac:dyDescent="0.25">
      <c r="A2989" t="s">
        <v>5804</v>
      </c>
    </row>
    <row r="2990" spans="1:1" x14ac:dyDescent="0.25">
      <c r="A2990" t="s">
        <v>5805</v>
      </c>
    </row>
    <row r="2991" spans="1:1" x14ac:dyDescent="0.25">
      <c r="A2991" t="s">
        <v>5806</v>
      </c>
    </row>
    <row r="2993" spans="1:1" x14ac:dyDescent="0.25">
      <c r="A2993" t="s">
        <v>42</v>
      </c>
    </row>
    <row r="2994" spans="1:1" x14ac:dyDescent="0.25">
      <c r="A2994" t="s">
        <v>5807</v>
      </c>
    </row>
    <row r="2995" spans="1:1" x14ac:dyDescent="0.25">
      <c r="A2995" t="s">
        <v>5808</v>
      </c>
    </row>
    <row r="2996" spans="1:1" x14ac:dyDescent="0.25">
      <c r="A2996" t="s">
        <v>5809</v>
      </c>
    </row>
    <row r="2997" spans="1:1" x14ac:dyDescent="0.25">
      <c r="A2997" t="s">
        <v>5810</v>
      </c>
    </row>
    <row r="2998" spans="1:1" x14ac:dyDescent="0.25">
      <c r="A2998" t="s">
        <v>5811</v>
      </c>
    </row>
    <row r="2999" spans="1:1" x14ac:dyDescent="0.25">
      <c r="A2999" t="s">
        <v>5812</v>
      </c>
    </row>
    <row r="3000" spans="1:1" x14ac:dyDescent="0.25">
      <c r="A3000" t="s">
        <v>5813</v>
      </c>
    </row>
    <row r="3001" spans="1:1" x14ac:dyDescent="0.25">
      <c r="A3001" t="s">
        <v>5814</v>
      </c>
    </row>
    <row r="3002" spans="1:1" x14ac:dyDescent="0.25">
      <c r="A3002" t="s">
        <v>5815</v>
      </c>
    </row>
    <row r="3003" spans="1:1" x14ac:dyDescent="0.25">
      <c r="A3003" t="s">
        <v>5816</v>
      </c>
    </row>
    <row r="3005" spans="1:1" x14ac:dyDescent="0.25">
      <c r="A3005" t="s">
        <v>95</v>
      </c>
    </row>
    <row r="3006" spans="1:1" x14ac:dyDescent="0.25">
      <c r="A3006" t="s">
        <v>5817</v>
      </c>
    </row>
    <row r="3007" spans="1:1" x14ac:dyDescent="0.25">
      <c r="A3007" t="s">
        <v>5818</v>
      </c>
    </row>
    <row r="3008" spans="1:1" x14ac:dyDescent="0.25">
      <c r="A3008" t="s">
        <v>5819</v>
      </c>
    </row>
    <row r="3009" spans="1:1" x14ac:dyDescent="0.25">
      <c r="A3009" t="s">
        <v>5820</v>
      </c>
    </row>
    <row r="3010" spans="1:1" x14ac:dyDescent="0.25">
      <c r="A3010" t="s">
        <v>5821</v>
      </c>
    </row>
    <row r="3011" spans="1:1" x14ac:dyDescent="0.25">
      <c r="A3011" t="s">
        <v>5822</v>
      </c>
    </row>
    <row r="3013" spans="1:1" x14ac:dyDescent="0.25">
      <c r="A3013" t="s">
        <v>2</v>
      </c>
    </row>
    <row r="3014" spans="1:1" x14ac:dyDescent="0.25">
      <c r="A3014" t="s">
        <v>5823</v>
      </c>
    </row>
    <row r="3015" spans="1:1" x14ac:dyDescent="0.25">
      <c r="A3015" t="s">
        <v>5824</v>
      </c>
    </row>
    <row r="3016" spans="1:1" x14ac:dyDescent="0.25">
      <c r="A3016" t="s">
        <v>5825</v>
      </c>
    </row>
    <row r="3017" spans="1:1" x14ac:dyDescent="0.25">
      <c r="A3017" t="s">
        <v>5826</v>
      </c>
    </row>
    <row r="3018" spans="1:1" x14ac:dyDescent="0.25">
      <c r="A3018" t="s">
        <v>5827</v>
      </c>
    </row>
    <row r="3019" spans="1:1" x14ac:dyDescent="0.25">
      <c r="A3019" t="s">
        <v>5828</v>
      </c>
    </row>
    <row r="3021" spans="1:1" x14ac:dyDescent="0.25">
      <c r="A3021" t="s">
        <v>18</v>
      </c>
    </row>
    <row r="3022" spans="1:1" x14ac:dyDescent="0.25">
      <c r="A3022" t="s">
        <v>5829</v>
      </c>
    </row>
    <row r="3023" spans="1:1" x14ac:dyDescent="0.25">
      <c r="A3023" t="s">
        <v>5830</v>
      </c>
    </row>
    <row r="3024" spans="1:1" x14ac:dyDescent="0.25">
      <c r="A3024" t="s">
        <v>5831</v>
      </c>
    </row>
    <row r="3025" spans="1:1" x14ac:dyDescent="0.25">
      <c r="A3025" t="s">
        <v>5832</v>
      </c>
    </row>
    <row r="3026" spans="1:1" x14ac:dyDescent="0.25">
      <c r="A3026" t="s">
        <v>5833</v>
      </c>
    </row>
    <row r="3027" spans="1:1" x14ac:dyDescent="0.25">
      <c r="A3027" t="s">
        <v>5834</v>
      </c>
    </row>
    <row r="3028" spans="1:1" x14ac:dyDescent="0.25">
      <c r="A3028" t="s">
        <v>5835</v>
      </c>
    </row>
    <row r="3029" spans="1:1" x14ac:dyDescent="0.25">
      <c r="A3029" t="s">
        <v>5836</v>
      </c>
    </row>
    <row r="3030" spans="1:1" x14ac:dyDescent="0.25">
      <c r="A3030" t="s">
        <v>5837</v>
      </c>
    </row>
    <row r="3031" spans="1:1" x14ac:dyDescent="0.25">
      <c r="A3031" t="s">
        <v>5838</v>
      </c>
    </row>
    <row r="3032" spans="1:1" x14ac:dyDescent="0.25">
      <c r="A3032" t="s">
        <v>5839</v>
      </c>
    </row>
    <row r="3033" spans="1:1" x14ac:dyDescent="0.25">
      <c r="A3033" t="s">
        <v>5840</v>
      </c>
    </row>
    <row r="3034" spans="1:1" x14ac:dyDescent="0.25">
      <c r="A3034" t="s">
        <v>5841</v>
      </c>
    </row>
    <row r="3035" spans="1:1" x14ac:dyDescent="0.25">
      <c r="A3035" t="s">
        <v>5842</v>
      </c>
    </row>
    <row r="3036" spans="1:1" x14ac:dyDescent="0.25">
      <c r="A3036" t="s">
        <v>5843</v>
      </c>
    </row>
    <row r="3038" spans="1:1" x14ac:dyDescent="0.25">
      <c r="A3038" t="s">
        <v>19</v>
      </c>
    </row>
    <row r="3039" spans="1:1" x14ac:dyDescent="0.25">
      <c r="A3039" t="s">
        <v>5844</v>
      </c>
    </row>
    <row r="3040" spans="1:1" x14ac:dyDescent="0.25">
      <c r="A3040" t="s">
        <v>5845</v>
      </c>
    </row>
    <row r="3041" spans="1:1" x14ac:dyDescent="0.25">
      <c r="A3041" t="s">
        <v>5846</v>
      </c>
    </row>
    <row r="3042" spans="1:1" x14ac:dyDescent="0.25">
      <c r="A3042" t="s">
        <v>5847</v>
      </c>
    </row>
    <row r="3043" spans="1:1" x14ac:dyDescent="0.25">
      <c r="A3043" t="s">
        <v>5848</v>
      </c>
    </row>
    <row r="3044" spans="1:1" x14ac:dyDescent="0.25">
      <c r="A3044" t="s">
        <v>5849</v>
      </c>
    </row>
    <row r="3045" spans="1:1" x14ac:dyDescent="0.25">
      <c r="A3045" t="s">
        <v>5850</v>
      </c>
    </row>
    <row r="3046" spans="1:1" x14ac:dyDescent="0.25">
      <c r="A3046" t="s">
        <v>5851</v>
      </c>
    </row>
    <row r="3047" spans="1:1" x14ac:dyDescent="0.25">
      <c r="A3047" t="s">
        <v>5852</v>
      </c>
    </row>
    <row r="3048" spans="1:1" x14ac:dyDescent="0.25">
      <c r="A3048" t="s">
        <v>5853</v>
      </c>
    </row>
    <row r="3050" spans="1:1" x14ac:dyDescent="0.25">
      <c r="A3050" t="s">
        <v>22</v>
      </c>
    </row>
    <row r="3051" spans="1:1" x14ac:dyDescent="0.25">
      <c r="A3051" t="s">
        <v>5854</v>
      </c>
    </row>
    <row r="3052" spans="1:1" x14ac:dyDescent="0.25">
      <c r="A3052" t="s">
        <v>5855</v>
      </c>
    </row>
    <row r="3053" spans="1:1" x14ac:dyDescent="0.25">
      <c r="A3053" t="s">
        <v>5856</v>
      </c>
    </row>
    <row r="3054" spans="1:1" x14ac:dyDescent="0.25">
      <c r="A3054" t="s">
        <v>5857</v>
      </c>
    </row>
    <row r="3055" spans="1:1" x14ac:dyDescent="0.25">
      <c r="A3055" t="s">
        <v>5858</v>
      </c>
    </row>
    <row r="3056" spans="1:1" x14ac:dyDescent="0.25">
      <c r="A3056" t="s">
        <v>5859</v>
      </c>
    </row>
    <row r="3057" spans="1:1" x14ac:dyDescent="0.25">
      <c r="A3057" t="s">
        <v>5860</v>
      </c>
    </row>
    <row r="3058" spans="1:1" x14ac:dyDescent="0.25">
      <c r="A3058" t="s">
        <v>5861</v>
      </c>
    </row>
    <row r="3059" spans="1:1" x14ac:dyDescent="0.25">
      <c r="A3059" t="s">
        <v>5862</v>
      </c>
    </row>
    <row r="3060" spans="1:1" x14ac:dyDescent="0.25">
      <c r="A3060" t="s">
        <v>5863</v>
      </c>
    </row>
    <row r="3061" spans="1:1" x14ac:dyDescent="0.25">
      <c r="A3061" t="s">
        <v>5864</v>
      </c>
    </row>
    <row r="3062" spans="1:1" x14ac:dyDescent="0.25">
      <c r="A3062" t="s">
        <v>5865</v>
      </c>
    </row>
    <row r="3063" spans="1:1" x14ac:dyDescent="0.25">
      <c r="A3063" t="s">
        <v>5866</v>
      </c>
    </row>
    <row r="3064" spans="1:1" x14ac:dyDescent="0.25">
      <c r="A3064" t="s">
        <v>5867</v>
      </c>
    </row>
    <row r="3065" spans="1:1" x14ac:dyDescent="0.25">
      <c r="A3065" t="s">
        <v>5868</v>
      </c>
    </row>
    <row r="3066" spans="1:1" x14ac:dyDescent="0.25">
      <c r="A3066" t="s">
        <v>5869</v>
      </c>
    </row>
    <row r="3067" spans="1:1" x14ac:dyDescent="0.25">
      <c r="A3067" t="s">
        <v>5870</v>
      </c>
    </row>
    <row r="3068" spans="1:1" x14ac:dyDescent="0.25">
      <c r="A3068" t="s">
        <v>5871</v>
      </c>
    </row>
    <row r="3069" spans="1:1" x14ac:dyDescent="0.25">
      <c r="A3069" t="s">
        <v>5872</v>
      </c>
    </row>
    <row r="3071" spans="1:1" x14ac:dyDescent="0.25">
      <c r="A3071" t="s">
        <v>38</v>
      </c>
    </row>
    <row r="3072" spans="1:1" x14ac:dyDescent="0.25">
      <c r="A3072" t="s">
        <v>5873</v>
      </c>
    </row>
    <row r="3073" spans="1:1" x14ac:dyDescent="0.25">
      <c r="A3073" t="s">
        <v>5874</v>
      </c>
    </row>
    <row r="3074" spans="1:1" x14ac:dyDescent="0.25">
      <c r="A3074" t="s">
        <v>5875</v>
      </c>
    </row>
    <row r="3075" spans="1:1" x14ac:dyDescent="0.25">
      <c r="A3075" t="s">
        <v>5876</v>
      </c>
    </row>
    <row r="3076" spans="1:1" x14ac:dyDescent="0.25">
      <c r="A3076" t="s">
        <v>5877</v>
      </c>
    </row>
    <row r="3077" spans="1:1" x14ac:dyDescent="0.25">
      <c r="A3077" t="s">
        <v>5878</v>
      </c>
    </row>
    <row r="3078" spans="1:1" x14ac:dyDescent="0.25">
      <c r="A3078" t="s">
        <v>5879</v>
      </c>
    </row>
    <row r="3079" spans="1:1" x14ac:dyDescent="0.25">
      <c r="A3079" t="s">
        <v>5880</v>
      </c>
    </row>
    <row r="3080" spans="1:1" x14ac:dyDescent="0.25">
      <c r="A3080" t="s">
        <v>5881</v>
      </c>
    </row>
    <row r="3082" spans="1:1" x14ac:dyDescent="0.25">
      <c r="A3082" t="s">
        <v>63</v>
      </c>
    </row>
    <row r="3085" spans="1:1" x14ac:dyDescent="0.25">
      <c r="A3085" t="s">
        <v>4</v>
      </c>
    </row>
    <row r="3086" spans="1:1" x14ac:dyDescent="0.25">
      <c r="A3086" t="s">
        <v>5882</v>
      </c>
    </row>
    <row r="3087" spans="1:1" x14ac:dyDescent="0.25">
      <c r="A3087" t="s">
        <v>5883</v>
      </c>
    </row>
    <row r="3088" spans="1:1" x14ac:dyDescent="0.25">
      <c r="A3088" t="s">
        <v>5884</v>
      </c>
    </row>
    <row r="3089" spans="1:1" x14ac:dyDescent="0.25">
      <c r="A3089" t="s">
        <v>5885</v>
      </c>
    </row>
    <row r="3090" spans="1:1" x14ac:dyDescent="0.25">
      <c r="A3090" t="s">
        <v>5886</v>
      </c>
    </row>
    <row r="3091" spans="1:1" x14ac:dyDescent="0.25">
      <c r="A3091" t="s">
        <v>5887</v>
      </c>
    </row>
    <row r="3092" spans="1:1" x14ac:dyDescent="0.25">
      <c r="A3092" t="s">
        <v>5888</v>
      </c>
    </row>
    <row r="3093" spans="1:1" x14ac:dyDescent="0.25">
      <c r="A3093" t="s">
        <v>5889</v>
      </c>
    </row>
    <row r="3095" spans="1:1" x14ac:dyDescent="0.25">
      <c r="A3095" t="s">
        <v>5</v>
      </c>
    </row>
    <row r="3096" spans="1:1" x14ac:dyDescent="0.25">
      <c r="A3096" t="s">
        <v>5890</v>
      </c>
    </row>
    <row r="3097" spans="1:1" x14ac:dyDescent="0.25">
      <c r="A3097" t="s">
        <v>5891</v>
      </c>
    </row>
    <row r="3098" spans="1:1" x14ac:dyDescent="0.25">
      <c r="A3098" t="s">
        <v>5892</v>
      </c>
    </row>
    <row r="3099" spans="1:1" x14ac:dyDescent="0.25">
      <c r="A3099" t="s">
        <v>5893</v>
      </c>
    </row>
    <row r="3100" spans="1:1" x14ac:dyDescent="0.25">
      <c r="A3100" t="s">
        <v>5894</v>
      </c>
    </row>
    <row r="3101" spans="1:1" x14ac:dyDescent="0.25">
      <c r="A3101" t="s">
        <v>5895</v>
      </c>
    </row>
    <row r="3102" spans="1:1" x14ac:dyDescent="0.25">
      <c r="A3102" t="s">
        <v>5896</v>
      </c>
    </row>
    <row r="3103" spans="1:1" x14ac:dyDescent="0.25">
      <c r="A3103" t="s">
        <v>5897</v>
      </c>
    </row>
    <row r="3104" spans="1:1" x14ac:dyDescent="0.25">
      <c r="A3104" t="s">
        <v>5898</v>
      </c>
    </row>
    <row r="3105" spans="1:1" x14ac:dyDescent="0.25">
      <c r="A3105" t="s">
        <v>5899</v>
      </c>
    </row>
    <row r="3106" spans="1:1" x14ac:dyDescent="0.25">
      <c r="A3106" t="s">
        <v>5900</v>
      </c>
    </row>
    <row r="3107" spans="1:1" x14ac:dyDescent="0.25">
      <c r="A3107" t="s">
        <v>5901</v>
      </c>
    </row>
    <row r="3109" spans="1:1" x14ac:dyDescent="0.25">
      <c r="A3109" t="s">
        <v>6</v>
      </c>
    </row>
    <row r="3110" spans="1:1" x14ac:dyDescent="0.25">
      <c r="A3110" t="s">
        <v>5902</v>
      </c>
    </row>
    <row r="3111" spans="1:1" x14ac:dyDescent="0.25">
      <c r="A3111" t="s">
        <v>5903</v>
      </c>
    </row>
    <row r="3112" spans="1:1" x14ac:dyDescent="0.25">
      <c r="A3112" t="s">
        <v>5904</v>
      </c>
    </row>
    <row r="3113" spans="1:1" x14ac:dyDescent="0.25">
      <c r="A3113" t="s">
        <v>5905</v>
      </c>
    </row>
    <row r="3114" spans="1:1" x14ac:dyDescent="0.25">
      <c r="A3114" t="s">
        <v>5906</v>
      </c>
    </row>
    <row r="3115" spans="1:1" x14ac:dyDescent="0.25">
      <c r="A3115" t="s">
        <v>5907</v>
      </c>
    </row>
    <row r="3116" spans="1:1" x14ac:dyDescent="0.25">
      <c r="A3116" t="s">
        <v>5908</v>
      </c>
    </row>
    <row r="3117" spans="1:1" x14ac:dyDescent="0.25">
      <c r="A3117" t="s">
        <v>5909</v>
      </c>
    </row>
    <row r="3118" spans="1:1" x14ac:dyDescent="0.25">
      <c r="A3118" t="s">
        <v>5910</v>
      </c>
    </row>
    <row r="3119" spans="1:1" x14ac:dyDescent="0.25">
      <c r="A3119" t="s">
        <v>5911</v>
      </c>
    </row>
    <row r="3120" spans="1:1" x14ac:dyDescent="0.25">
      <c r="A3120" t="s">
        <v>5912</v>
      </c>
    </row>
    <row r="3121" spans="1:1" x14ac:dyDescent="0.25">
      <c r="A3121" t="s">
        <v>5913</v>
      </c>
    </row>
    <row r="3123" spans="1:1" x14ac:dyDescent="0.25">
      <c r="A3123" t="s">
        <v>30</v>
      </c>
    </row>
    <row r="3124" spans="1:1" x14ac:dyDescent="0.25">
      <c r="A3124" t="s">
        <v>5914</v>
      </c>
    </row>
    <row r="3125" spans="1:1" x14ac:dyDescent="0.25">
      <c r="A3125" t="s">
        <v>5915</v>
      </c>
    </row>
    <row r="3126" spans="1:1" x14ac:dyDescent="0.25">
      <c r="A3126" t="s">
        <v>5916</v>
      </c>
    </row>
    <row r="3127" spans="1:1" x14ac:dyDescent="0.25">
      <c r="A3127" t="s">
        <v>5917</v>
      </c>
    </row>
    <row r="3128" spans="1:1" x14ac:dyDescent="0.25">
      <c r="A3128" t="s">
        <v>5918</v>
      </c>
    </row>
    <row r="3129" spans="1:1" x14ac:dyDescent="0.25">
      <c r="A3129" t="s">
        <v>5919</v>
      </c>
    </row>
    <row r="3130" spans="1:1" x14ac:dyDescent="0.25">
      <c r="A3130" t="s">
        <v>5920</v>
      </c>
    </row>
    <row r="3131" spans="1:1" x14ac:dyDescent="0.25">
      <c r="A3131" t="s">
        <v>5921</v>
      </c>
    </row>
    <row r="3132" spans="1:1" x14ac:dyDescent="0.25">
      <c r="A3132" t="s">
        <v>5922</v>
      </c>
    </row>
    <row r="3133" spans="1:1" x14ac:dyDescent="0.25">
      <c r="A3133" t="s">
        <v>5923</v>
      </c>
    </row>
    <row r="3134" spans="1:1" x14ac:dyDescent="0.25">
      <c r="A3134" t="s">
        <v>5924</v>
      </c>
    </row>
    <row r="3135" spans="1:1" x14ac:dyDescent="0.25">
      <c r="A3135" t="s">
        <v>5925</v>
      </c>
    </row>
    <row r="3136" spans="1:1" x14ac:dyDescent="0.25">
      <c r="A3136" t="s">
        <v>5926</v>
      </c>
    </row>
    <row r="3137" spans="1:1" x14ac:dyDescent="0.25">
      <c r="A3137" t="s">
        <v>5927</v>
      </c>
    </row>
    <row r="3138" spans="1:1" x14ac:dyDescent="0.25">
      <c r="A3138" t="s">
        <v>5928</v>
      </c>
    </row>
    <row r="3139" spans="1:1" x14ac:dyDescent="0.25">
      <c r="A3139" t="s">
        <v>5929</v>
      </c>
    </row>
    <row r="3140" spans="1:1" x14ac:dyDescent="0.25">
      <c r="A3140" t="s">
        <v>5930</v>
      </c>
    </row>
    <row r="3141" spans="1:1" x14ac:dyDescent="0.25">
      <c r="A3141" t="s">
        <v>5931</v>
      </c>
    </row>
    <row r="3142" spans="1:1" x14ac:dyDescent="0.25">
      <c r="A3142" t="s">
        <v>5932</v>
      </c>
    </row>
    <row r="3143" spans="1:1" x14ac:dyDescent="0.25">
      <c r="A3143" t="s">
        <v>5933</v>
      </c>
    </row>
    <row r="3144" spans="1:1" x14ac:dyDescent="0.25">
      <c r="A3144" t="s">
        <v>5934</v>
      </c>
    </row>
    <row r="3145" spans="1:1" x14ac:dyDescent="0.25">
      <c r="A3145" t="s">
        <v>5935</v>
      </c>
    </row>
    <row r="3146" spans="1:1" x14ac:dyDescent="0.25">
      <c r="A3146" t="s">
        <v>5936</v>
      </c>
    </row>
    <row r="3147" spans="1:1" x14ac:dyDescent="0.25">
      <c r="A3147" t="s">
        <v>5937</v>
      </c>
    </row>
    <row r="3148" spans="1:1" x14ac:dyDescent="0.25">
      <c r="A3148" t="s">
        <v>5938</v>
      </c>
    </row>
    <row r="3149" spans="1:1" x14ac:dyDescent="0.25">
      <c r="A3149" t="s">
        <v>5939</v>
      </c>
    </row>
    <row r="3150" spans="1:1" x14ac:dyDescent="0.25">
      <c r="A3150" t="s">
        <v>5940</v>
      </c>
    </row>
    <row r="3151" spans="1:1" x14ac:dyDescent="0.25">
      <c r="A3151" t="s">
        <v>5941</v>
      </c>
    </row>
    <row r="3153" spans="1:1" x14ac:dyDescent="0.25">
      <c r="A3153" t="s">
        <v>93</v>
      </c>
    </row>
    <row r="3154" spans="1:1" x14ac:dyDescent="0.25">
      <c r="A3154" t="s">
        <v>5942</v>
      </c>
    </row>
    <row r="3155" spans="1:1" x14ac:dyDescent="0.25">
      <c r="A3155" t="s">
        <v>5943</v>
      </c>
    </row>
    <row r="3156" spans="1:1" x14ac:dyDescent="0.25">
      <c r="A3156" t="s">
        <v>5944</v>
      </c>
    </row>
    <row r="3157" spans="1:1" x14ac:dyDescent="0.25">
      <c r="A3157" t="s">
        <v>5945</v>
      </c>
    </row>
    <row r="3158" spans="1:1" x14ac:dyDescent="0.25">
      <c r="A3158" t="s">
        <v>5946</v>
      </c>
    </row>
    <row r="3159" spans="1:1" x14ac:dyDescent="0.25">
      <c r="A3159" t="s">
        <v>5947</v>
      </c>
    </row>
    <row r="3160" spans="1:1" x14ac:dyDescent="0.25">
      <c r="A3160" t="s">
        <v>5948</v>
      </c>
    </row>
    <row r="3161" spans="1:1" x14ac:dyDescent="0.25">
      <c r="A3161" t="s">
        <v>5949</v>
      </c>
    </row>
    <row r="3162" spans="1:1" x14ac:dyDescent="0.25">
      <c r="A3162" t="s">
        <v>5950</v>
      </c>
    </row>
    <row r="3163" spans="1:1" x14ac:dyDescent="0.25">
      <c r="A3163" t="s">
        <v>5951</v>
      </c>
    </row>
    <row r="3164" spans="1:1" x14ac:dyDescent="0.25">
      <c r="A3164" t="s">
        <v>5952</v>
      </c>
    </row>
    <row r="3165" spans="1:1" x14ac:dyDescent="0.25">
      <c r="A3165" t="s">
        <v>5953</v>
      </c>
    </row>
    <row r="3167" spans="1:1" x14ac:dyDescent="0.25">
      <c r="A3167" t="s">
        <v>8</v>
      </c>
    </row>
    <row r="3168" spans="1:1" x14ac:dyDescent="0.25">
      <c r="A3168" t="s">
        <v>5954</v>
      </c>
    </row>
    <row r="3169" spans="1:1" x14ac:dyDescent="0.25">
      <c r="A3169" t="s">
        <v>5955</v>
      </c>
    </row>
    <row r="3170" spans="1:1" x14ac:dyDescent="0.25">
      <c r="A3170" t="s">
        <v>5956</v>
      </c>
    </row>
    <row r="3171" spans="1:1" x14ac:dyDescent="0.25">
      <c r="A3171" t="s">
        <v>5957</v>
      </c>
    </row>
    <row r="3172" spans="1:1" x14ac:dyDescent="0.25">
      <c r="A3172" t="s">
        <v>5958</v>
      </c>
    </row>
    <row r="3173" spans="1:1" x14ac:dyDescent="0.25">
      <c r="A3173" t="s">
        <v>5959</v>
      </c>
    </row>
    <row r="3174" spans="1:1" x14ac:dyDescent="0.25">
      <c r="A3174" t="s">
        <v>5960</v>
      </c>
    </row>
    <row r="3175" spans="1:1" x14ac:dyDescent="0.25">
      <c r="A3175" t="s">
        <v>5961</v>
      </c>
    </row>
    <row r="3176" spans="1:1" x14ac:dyDescent="0.25">
      <c r="A3176" t="s">
        <v>5962</v>
      </c>
    </row>
    <row r="3177" spans="1:1" x14ac:dyDescent="0.25">
      <c r="A3177" t="s">
        <v>5963</v>
      </c>
    </row>
    <row r="3179" spans="1:1" x14ac:dyDescent="0.25">
      <c r="A3179" t="s">
        <v>9</v>
      </c>
    </row>
    <row r="3180" spans="1:1" x14ac:dyDescent="0.25">
      <c r="A3180" t="s">
        <v>5964</v>
      </c>
    </row>
    <row r="3181" spans="1:1" x14ac:dyDescent="0.25">
      <c r="A3181" t="s">
        <v>5965</v>
      </c>
    </row>
    <row r="3182" spans="1:1" x14ac:dyDescent="0.25">
      <c r="A3182" t="s">
        <v>5966</v>
      </c>
    </row>
    <row r="3183" spans="1:1" x14ac:dyDescent="0.25">
      <c r="A3183" t="s">
        <v>5967</v>
      </c>
    </row>
    <row r="3184" spans="1:1" x14ac:dyDescent="0.25">
      <c r="A3184" t="s">
        <v>5968</v>
      </c>
    </row>
    <row r="3185" spans="1:1" x14ac:dyDescent="0.25">
      <c r="A3185" t="s">
        <v>5969</v>
      </c>
    </row>
    <row r="3186" spans="1:1" x14ac:dyDescent="0.25">
      <c r="A3186" t="s">
        <v>5970</v>
      </c>
    </row>
    <row r="3187" spans="1:1" x14ac:dyDescent="0.25">
      <c r="A3187" t="s">
        <v>5971</v>
      </c>
    </row>
    <row r="3188" spans="1:1" x14ac:dyDescent="0.25">
      <c r="A3188" t="s">
        <v>5972</v>
      </c>
    </row>
    <row r="3189" spans="1:1" x14ac:dyDescent="0.25">
      <c r="A3189" t="s">
        <v>5973</v>
      </c>
    </row>
    <row r="3191" spans="1:1" x14ac:dyDescent="0.25">
      <c r="A3191" t="s">
        <v>40</v>
      </c>
    </row>
    <row r="3192" spans="1:1" x14ac:dyDescent="0.25">
      <c r="A3192" t="s">
        <v>5974</v>
      </c>
    </row>
    <row r="3193" spans="1:1" x14ac:dyDescent="0.25">
      <c r="A3193" t="s">
        <v>5975</v>
      </c>
    </row>
    <row r="3194" spans="1:1" x14ac:dyDescent="0.25">
      <c r="A3194" t="s">
        <v>5976</v>
      </c>
    </row>
    <row r="3195" spans="1:1" x14ac:dyDescent="0.25">
      <c r="A3195" t="s">
        <v>5977</v>
      </c>
    </row>
    <row r="3196" spans="1:1" x14ac:dyDescent="0.25">
      <c r="A3196" t="s">
        <v>5978</v>
      </c>
    </row>
    <row r="3197" spans="1:1" x14ac:dyDescent="0.25">
      <c r="A3197" t="s">
        <v>5979</v>
      </c>
    </row>
    <row r="3198" spans="1:1" x14ac:dyDescent="0.25">
      <c r="A3198" t="s">
        <v>5980</v>
      </c>
    </row>
    <row r="3199" spans="1:1" x14ac:dyDescent="0.25">
      <c r="A3199" t="s">
        <v>5981</v>
      </c>
    </row>
    <row r="3200" spans="1:1" x14ac:dyDescent="0.25">
      <c r="A3200" t="s">
        <v>5982</v>
      </c>
    </row>
    <row r="3201" spans="1:1" x14ac:dyDescent="0.25">
      <c r="A3201" t="s">
        <v>5983</v>
      </c>
    </row>
    <row r="3202" spans="1:1" x14ac:dyDescent="0.25">
      <c r="A3202" t="s">
        <v>5984</v>
      </c>
    </row>
    <row r="3203" spans="1:1" x14ac:dyDescent="0.25">
      <c r="A3203" t="s">
        <v>5985</v>
      </c>
    </row>
    <row r="3205" spans="1:1" x14ac:dyDescent="0.25">
      <c r="A3205" t="s">
        <v>32</v>
      </c>
    </row>
    <row r="3206" spans="1:1" x14ac:dyDescent="0.25">
      <c r="A3206" t="s">
        <v>5986</v>
      </c>
    </row>
    <row r="3207" spans="1:1" x14ac:dyDescent="0.25">
      <c r="A3207" t="s">
        <v>5987</v>
      </c>
    </row>
    <row r="3208" spans="1:1" x14ac:dyDescent="0.25">
      <c r="A3208" t="s">
        <v>5988</v>
      </c>
    </row>
    <row r="3209" spans="1:1" x14ac:dyDescent="0.25">
      <c r="A3209" t="s">
        <v>5989</v>
      </c>
    </row>
    <row r="3210" spans="1:1" x14ac:dyDescent="0.25">
      <c r="A3210" t="s">
        <v>5990</v>
      </c>
    </row>
    <row r="3211" spans="1:1" x14ac:dyDescent="0.25">
      <c r="A3211" t="s">
        <v>5991</v>
      </c>
    </row>
    <row r="3212" spans="1:1" x14ac:dyDescent="0.25">
      <c r="A3212" t="s">
        <v>5992</v>
      </c>
    </row>
    <row r="3213" spans="1:1" x14ac:dyDescent="0.25">
      <c r="A3213" t="s">
        <v>5993</v>
      </c>
    </row>
    <row r="3215" spans="1:1" x14ac:dyDescent="0.25">
      <c r="A3215" t="s">
        <v>33</v>
      </c>
    </row>
    <row r="3216" spans="1:1" x14ac:dyDescent="0.25">
      <c r="A3216" t="s">
        <v>5994</v>
      </c>
    </row>
    <row r="3217" spans="1:1" x14ac:dyDescent="0.25">
      <c r="A3217" t="s">
        <v>5995</v>
      </c>
    </row>
    <row r="3218" spans="1:1" x14ac:dyDescent="0.25">
      <c r="A3218" t="s">
        <v>5996</v>
      </c>
    </row>
    <row r="3219" spans="1:1" x14ac:dyDescent="0.25">
      <c r="A3219" t="s">
        <v>5997</v>
      </c>
    </row>
    <row r="3220" spans="1:1" x14ac:dyDescent="0.25">
      <c r="A3220" t="s">
        <v>5998</v>
      </c>
    </row>
    <row r="3221" spans="1:1" x14ac:dyDescent="0.25">
      <c r="A3221" t="s">
        <v>5999</v>
      </c>
    </row>
    <row r="3222" spans="1:1" x14ac:dyDescent="0.25">
      <c r="A3222" t="s">
        <v>6000</v>
      </c>
    </row>
    <row r="3224" spans="1:1" x14ac:dyDescent="0.25">
      <c r="A3224" t="s">
        <v>11</v>
      </c>
    </row>
    <row r="3225" spans="1:1" x14ac:dyDescent="0.25">
      <c r="A3225" t="s">
        <v>6001</v>
      </c>
    </row>
    <row r="3226" spans="1:1" x14ac:dyDescent="0.25">
      <c r="A3226" t="s">
        <v>6002</v>
      </c>
    </row>
    <row r="3227" spans="1:1" x14ac:dyDescent="0.25">
      <c r="A3227" t="s">
        <v>6003</v>
      </c>
    </row>
    <row r="3228" spans="1:1" x14ac:dyDescent="0.25">
      <c r="A3228" t="s">
        <v>6004</v>
      </c>
    </row>
    <row r="3229" spans="1:1" x14ac:dyDescent="0.25">
      <c r="A3229" t="s">
        <v>6005</v>
      </c>
    </row>
    <row r="3230" spans="1:1" x14ac:dyDescent="0.25">
      <c r="A3230" t="s">
        <v>6006</v>
      </c>
    </row>
    <row r="3231" spans="1:1" x14ac:dyDescent="0.25">
      <c r="A3231" t="s">
        <v>6007</v>
      </c>
    </row>
    <row r="3232" spans="1:1" x14ac:dyDescent="0.25">
      <c r="A3232" t="s">
        <v>6008</v>
      </c>
    </row>
    <row r="3233" spans="1:1" x14ac:dyDescent="0.25">
      <c r="A3233" t="s">
        <v>6009</v>
      </c>
    </row>
    <row r="3234" spans="1:1" x14ac:dyDescent="0.25">
      <c r="A3234" t="s">
        <v>6010</v>
      </c>
    </row>
    <row r="3235" spans="1:1" x14ac:dyDescent="0.25">
      <c r="A3235" t="s">
        <v>6011</v>
      </c>
    </row>
    <row r="3236" spans="1:1" x14ac:dyDescent="0.25">
      <c r="A3236" t="s">
        <v>6012</v>
      </c>
    </row>
    <row r="3237" spans="1:1" x14ac:dyDescent="0.25">
      <c r="A3237" t="s">
        <v>6013</v>
      </c>
    </row>
    <row r="3238" spans="1:1" x14ac:dyDescent="0.25">
      <c r="A3238" t="s">
        <v>6014</v>
      </c>
    </row>
    <row r="3240" spans="1:1" x14ac:dyDescent="0.25">
      <c r="A3240" t="s">
        <v>12</v>
      </c>
    </row>
    <row r="3241" spans="1:1" x14ac:dyDescent="0.25">
      <c r="A3241" t="s">
        <v>6015</v>
      </c>
    </row>
    <row r="3242" spans="1:1" x14ac:dyDescent="0.25">
      <c r="A3242" t="s">
        <v>6016</v>
      </c>
    </row>
    <row r="3243" spans="1:1" x14ac:dyDescent="0.25">
      <c r="A3243" t="s">
        <v>6017</v>
      </c>
    </row>
    <row r="3244" spans="1:1" x14ac:dyDescent="0.25">
      <c r="A3244" t="s">
        <v>6018</v>
      </c>
    </row>
    <row r="3245" spans="1:1" x14ac:dyDescent="0.25">
      <c r="A3245" t="s">
        <v>6019</v>
      </c>
    </row>
    <row r="3246" spans="1:1" x14ac:dyDescent="0.25">
      <c r="A3246" t="s">
        <v>6020</v>
      </c>
    </row>
    <row r="3247" spans="1:1" x14ac:dyDescent="0.25">
      <c r="A3247" t="s">
        <v>6021</v>
      </c>
    </row>
    <row r="3248" spans="1:1" x14ac:dyDescent="0.25">
      <c r="A3248" t="s">
        <v>6022</v>
      </c>
    </row>
    <row r="3249" spans="1:1" x14ac:dyDescent="0.25">
      <c r="A3249" t="s">
        <v>6023</v>
      </c>
    </row>
    <row r="3250" spans="1:1" x14ac:dyDescent="0.25">
      <c r="A3250" t="s">
        <v>6024</v>
      </c>
    </row>
    <row r="3251" spans="1:1" x14ac:dyDescent="0.25">
      <c r="A3251" t="s">
        <v>6025</v>
      </c>
    </row>
    <row r="3252" spans="1:1" x14ac:dyDescent="0.25">
      <c r="A3252" t="s">
        <v>6026</v>
      </c>
    </row>
    <row r="3253" spans="1:1" x14ac:dyDescent="0.25">
      <c r="A3253" t="s">
        <v>6027</v>
      </c>
    </row>
    <row r="3254" spans="1:1" x14ac:dyDescent="0.25">
      <c r="A3254" t="s">
        <v>6028</v>
      </c>
    </row>
    <row r="3255" spans="1:1" x14ac:dyDescent="0.25">
      <c r="A3255" t="s">
        <v>6029</v>
      </c>
    </row>
    <row r="3256" spans="1:1" x14ac:dyDescent="0.25">
      <c r="A3256" t="s">
        <v>6030</v>
      </c>
    </row>
    <row r="3258" spans="1:1" x14ac:dyDescent="0.25">
      <c r="A3258" t="s">
        <v>13</v>
      </c>
    </row>
    <row r="3259" spans="1:1" x14ac:dyDescent="0.25">
      <c r="A3259" t="s">
        <v>6031</v>
      </c>
    </row>
    <row r="3260" spans="1:1" x14ac:dyDescent="0.25">
      <c r="A3260" t="s">
        <v>6032</v>
      </c>
    </row>
    <row r="3261" spans="1:1" x14ac:dyDescent="0.25">
      <c r="A3261" t="s">
        <v>6033</v>
      </c>
    </row>
    <row r="3262" spans="1:1" x14ac:dyDescent="0.25">
      <c r="A3262" t="s">
        <v>6034</v>
      </c>
    </row>
    <row r="3263" spans="1:1" x14ac:dyDescent="0.25">
      <c r="A3263" t="s">
        <v>6035</v>
      </c>
    </row>
    <row r="3264" spans="1:1" x14ac:dyDescent="0.25">
      <c r="A3264" t="s">
        <v>6036</v>
      </c>
    </row>
    <row r="3265" spans="1:1" x14ac:dyDescent="0.25">
      <c r="A3265" t="s">
        <v>6037</v>
      </c>
    </row>
    <row r="3266" spans="1:1" x14ac:dyDescent="0.25">
      <c r="A3266" t="s">
        <v>6038</v>
      </c>
    </row>
    <row r="3267" spans="1:1" x14ac:dyDescent="0.25">
      <c r="A3267" t="s">
        <v>6039</v>
      </c>
    </row>
    <row r="3268" spans="1:1" x14ac:dyDescent="0.25">
      <c r="A3268" t="s">
        <v>6040</v>
      </c>
    </row>
    <row r="3270" spans="1:1" x14ac:dyDescent="0.25">
      <c r="A3270" t="s">
        <v>35</v>
      </c>
    </row>
    <row r="3271" spans="1:1" x14ac:dyDescent="0.25">
      <c r="A3271" t="s">
        <v>6041</v>
      </c>
    </row>
    <row r="3272" spans="1:1" x14ac:dyDescent="0.25">
      <c r="A3272" t="s">
        <v>6042</v>
      </c>
    </row>
    <row r="3273" spans="1:1" x14ac:dyDescent="0.25">
      <c r="A3273" t="s">
        <v>6043</v>
      </c>
    </row>
    <row r="3274" spans="1:1" x14ac:dyDescent="0.25">
      <c r="A3274" t="s">
        <v>6044</v>
      </c>
    </row>
    <row r="3275" spans="1:1" x14ac:dyDescent="0.25">
      <c r="A3275" t="s">
        <v>6045</v>
      </c>
    </row>
    <row r="3276" spans="1:1" x14ac:dyDescent="0.25">
      <c r="A3276" t="s">
        <v>6046</v>
      </c>
    </row>
    <row r="3278" spans="1:1" x14ac:dyDescent="0.25">
      <c r="A3278" t="s">
        <v>94</v>
      </c>
    </row>
    <row r="3279" spans="1:1" x14ac:dyDescent="0.25">
      <c r="A3279" t="s">
        <v>6047</v>
      </c>
    </row>
    <row r="3280" spans="1:1" x14ac:dyDescent="0.25">
      <c r="A3280" t="s">
        <v>6048</v>
      </c>
    </row>
    <row r="3281" spans="1:1" x14ac:dyDescent="0.25">
      <c r="A3281" t="s">
        <v>6049</v>
      </c>
    </row>
    <row r="3282" spans="1:1" x14ac:dyDescent="0.25">
      <c r="A3282" t="s">
        <v>6050</v>
      </c>
    </row>
    <row r="3283" spans="1:1" x14ac:dyDescent="0.25">
      <c r="A3283" t="s">
        <v>6051</v>
      </c>
    </row>
    <row r="3284" spans="1:1" x14ac:dyDescent="0.25">
      <c r="A3284" t="s">
        <v>6052</v>
      </c>
    </row>
    <row r="3286" spans="1:1" x14ac:dyDescent="0.25">
      <c r="A3286" t="s">
        <v>14</v>
      </c>
    </row>
    <row r="3287" spans="1:1" x14ac:dyDescent="0.25">
      <c r="A3287" t="s">
        <v>6053</v>
      </c>
    </row>
    <row r="3288" spans="1:1" x14ac:dyDescent="0.25">
      <c r="A3288" t="s">
        <v>6054</v>
      </c>
    </row>
    <row r="3289" spans="1:1" x14ac:dyDescent="0.25">
      <c r="A3289" t="s">
        <v>6055</v>
      </c>
    </row>
    <row r="3290" spans="1:1" x14ac:dyDescent="0.25">
      <c r="A3290" t="s">
        <v>6056</v>
      </c>
    </row>
    <row r="3291" spans="1:1" x14ac:dyDescent="0.25">
      <c r="A3291" t="s">
        <v>6057</v>
      </c>
    </row>
    <row r="3292" spans="1:1" x14ac:dyDescent="0.25">
      <c r="A3292" t="s">
        <v>6058</v>
      </c>
    </row>
    <row r="3293" spans="1:1" x14ac:dyDescent="0.25">
      <c r="A3293" t="s">
        <v>6059</v>
      </c>
    </row>
    <row r="3294" spans="1:1" x14ac:dyDescent="0.25">
      <c r="A3294" t="s">
        <v>6060</v>
      </c>
    </row>
    <row r="3296" spans="1:1" x14ac:dyDescent="0.25">
      <c r="A3296" t="s">
        <v>36</v>
      </c>
    </row>
    <row r="3297" spans="1:1" x14ac:dyDescent="0.25">
      <c r="A3297" t="s">
        <v>6061</v>
      </c>
    </row>
    <row r="3298" spans="1:1" x14ac:dyDescent="0.25">
      <c r="A3298" t="s">
        <v>6062</v>
      </c>
    </row>
    <row r="3299" spans="1:1" x14ac:dyDescent="0.25">
      <c r="A3299" t="s">
        <v>6063</v>
      </c>
    </row>
    <row r="3300" spans="1:1" x14ac:dyDescent="0.25">
      <c r="A3300" t="s">
        <v>6064</v>
      </c>
    </row>
    <row r="3301" spans="1:1" x14ac:dyDescent="0.25">
      <c r="A3301" t="s">
        <v>6065</v>
      </c>
    </row>
    <row r="3302" spans="1:1" x14ac:dyDescent="0.25">
      <c r="A3302" t="s">
        <v>6066</v>
      </c>
    </row>
    <row r="3303" spans="1:1" x14ac:dyDescent="0.25">
      <c r="A3303" t="s">
        <v>6067</v>
      </c>
    </row>
    <row r="3304" spans="1:1" x14ac:dyDescent="0.25">
      <c r="A3304" t="s">
        <v>6068</v>
      </c>
    </row>
    <row r="3306" spans="1:1" x14ac:dyDescent="0.25">
      <c r="A3306" t="s">
        <v>37</v>
      </c>
    </row>
    <row r="3307" spans="1:1" x14ac:dyDescent="0.25">
      <c r="A3307" t="s">
        <v>6069</v>
      </c>
    </row>
    <row r="3308" spans="1:1" x14ac:dyDescent="0.25">
      <c r="A3308" t="s">
        <v>6070</v>
      </c>
    </row>
    <row r="3309" spans="1:1" x14ac:dyDescent="0.25">
      <c r="A3309" t="s">
        <v>6071</v>
      </c>
    </row>
    <row r="3310" spans="1:1" x14ac:dyDescent="0.25">
      <c r="A3310" t="s">
        <v>6072</v>
      </c>
    </row>
    <row r="3311" spans="1:1" x14ac:dyDescent="0.25">
      <c r="A3311" t="s">
        <v>6073</v>
      </c>
    </row>
    <row r="3312" spans="1:1" x14ac:dyDescent="0.25">
      <c r="A3312" t="s">
        <v>6074</v>
      </c>
    </row>
    <row r="3313" spans="1:1" x14ac:dyDescent="0.25">
      <c r="A3313" t="s">
        <v>6075</v>
      </c>
    </row>
    <row r="3314" spans="1:1" x14ac:dyDescent="0.25">
      <c r="A3314" t="s">
        <v>6076</v>
      </c>
    </row>
    <row r="3315" spans="1:1" x14ac:dyDescent="0.25">
      <c r="A3315" t="s">
        <v>6077</v>
      </c>
    </row>
    <row r="3316" spans="1:1" x14ac:dyDescent="0.25">
      <c r="A3316" t="s">
        <v>6078</v>
      </c>
    </row>
    <row r="3318" spans="1:1" x14ac:dyDescent="0.25">
      <c r="A3318" t="s">
        <v>15</v>
      </c>
    </row>
    <row r="3319" spans="1:1" x14ac:dyDescent="0.25">
      <c r="A3319" t="s">
        <v>6079</v>
      </c>
    </row>
    <row r="3320" spans="1:1" x14ac:dyDescent="0.25">
      <c r="A3320" t="s">
        <v>6080</v>
      </c>
    </row>
    <row r="3321" spans="1:1" x14ac:dyDescent="0.25">
      <c r="A3321" t="s">
        <v>6081</v>
      </c>
    </row>
    <row r="3322" spans="1:1" x14ac:dyDescent="0.25">
      <c r="A3322" t="s">
        <v>6082</v>
      </c>
    </row>
    <row r="3323" spans="1:1" x14ac:dyDescent="0.25">
      <c r="A3323" t="s">
        <v>6083</v>
      </c>
    </row>
    <row r="3324" spans="1:1" x14ac:dyDescent="0.25">
      <c r="A3324" t="s">
        <v>6084</v>
      </c>
    </row>
    <row r="3325" spans="1:1" x14ac:dyDescent="0.25">
      <c r="A3325" t="s">
        <v>6085</v>
      </c>
    </row>
    <row r="3326" spans="1:1" x14ac:dyDescent="0.25">
      <c r="A3326" t="s">
        <v>6086</v>
      </c>
    </row>
    <row r="3327" spans="1:1" x14ac:dyDescent="0.25">
      <c r="A3327" t="s">
        <v>6087</v>
      </c>
    </row>
    <row r="3328" spans="1:1" x14ac:dyDescent="0.25">
      <c r="A3328" t="s">
        <v>6088</v>
      </c>
    </row>
    <row r="3329" spans="1:1" x14ac:dyDescent="0.25">
      <c r="A3329" t="s">
        <v>6089</v>
      </c>
    </row>
    <row r="3330" spans="1:1" x14ac:dyDescent="0.25">
      <c r="A3330" t="s">
        <v>6090</v>
      </c>
    </row>
    <row r="3331" spans="1:1" x14ac:dyDescent="0.25">
      <c r="A3331" t="s">
        <v>6091</v>
      </c>
    </row>
    <row r="3332" spans="1:1" x14ac:dyDescent="0.25">
      <c r="A3332" t="s">
        <v>6092</v>
      </c>
    </row>
    <row r="3333" spans="1:1" x14ac:dyDescent="0.25">
      <c r="A3333" t="s">
        <v>6093</v>
      </c>
    </row>
    <row r="3334" spans="1:1" x14ac:dyDescent="0.25">
      <c r="A3334" t="s">
        <v>6094</v>
      </c>
    </row>
    <row r="3335" spans="1:1" x14ac:dyDescent="0.25">
      <c r="A3335" t="s">
        <v>6095</v>
      </c>
    </row>
    <row r="3336" spans="1:1" x14ac:dyDescent="0.25">
      <c r="A3336" t="s">
        <v>6096</v>
      </c>
    </row>
    <row r="3337" spans="1:1" x14ac:dyDescent="0.25">
      <c r="A3337" t="s">
        <v>6097</v>
      </c>
    </row>
    <row r="3338" spans="1:1" x14ac:dyDescent="0.25">
      <c r="A3338" t="s">
        <v>6098</v>
      </c>
    </row>
    <row r="3340" spans="1:1" x14ac:dyDescent="0.25">
      <c r="A3340" t="s">
        <v>42</v>
      </c>
    </row>
    <row r="3341" spans="1:1" x14ac:dyDescent="0.25">
      <c r="A3341" t="s">
        <v>6099</v>
      </c>
    </row>
    <row r="3342" spans="1:1" x14ac:dyDescent="0.25">
      <c r="A3342" t="s">
        <v>6100</v>
      </c>
    </row>
    <row r="3343" spans="1:1" x14ac:dyDescent="0.25">
      <c r="A3343" t="s">
        <v>6101</v>
      </c>
    </row>
    <row r="3344" spans="1:1" x14ac:dyDescent="0.25">
      <c r="A3344" t="s">
        <v>6102</v>
      </c>
    </row>
    <row r="3345" spans="1:1" x14ac:dyDescent="0.25">
      <c r="A3345" t="s">
        <v>6103</v>
      </c>
    </row>
    <row r="3346" spans="1:1" x14ac:dyDescent="0.25">
      <c r="A3346" t="s">
        <v>6104</v>
      </c>
    </row>
    <row r="3347" spans="1:1" x14ac:dyDescent="0.25">
      <c r="A3347" t="s">
        <v>6105</v>
      </c>
    </row>
    <row r="3348" spans="1:1" x14ac:dyDescent="0.25">
      <c r="A3348" t="s">
        <v>6106</v>
      </c>
    </row>
    <row r="3349" spans="1:1" x14ac:dyDescent="0.25">
      <c r="A3349" t="s">
        <v>6107</v>
      </c>
    </row>
    <row r="3350" spans="1:1" x14ac:dyDescent="0.25">
      <c r="A3350" t="s">
        <v>6108</v>
      </c>
    </row>
    <row r="3351" spans="1:1" x14ac:dyDescent="0.25">
      <c r="A3351" t="s">
        <v>6109</v>
      </c>
    </row>
    <row r="3352" spans="1:1" x14ac:dyDescent="0.25">
      <c r="A3352" t="s">
        <v>6110</v>
      </c>
    </row>
    <row r="3354" spans="1:1" x14ac:dyDescent="0.25">
      <c r="A3354" t="s">
        <v>95</v>
      </c>
    </row>
    <row r="3355" spans="1:1" x14ac:dyDescent="0.25">
      <c r="A3355" t="s">
        <v>6111</v>
      </c>
    </row>
    <row r="3356" spans="1:1" x14ac:dyDescent="0.25">
      <c r="A3356" t="s">
        <v>6112</v>
      </c>
    </row>
    <row r="3357" spans="1:1" x14ac:dyDescent="0.25">
      <c r="A3357" t="s">
        <v>6113</v>
      </c>
    </row>
    <row r="3358" spans="1:1" x14ac:dyDescent="0.25">
      <c r="A3358" t="s">
        <v>6114</v>
      </c>
    </row>
    <row r="3359" spans="1:1" x14ac:dyDescent="0.25">
      <c r="A3359" t="s">
        <v>6115</v>
      </c>
    </row>
    <row r="3360" spans="1:1" x14ac:dyDescent="0.25">
      <c r="A3360" t="s">
        <v>6116</v>
      </c>
    </row>
    <row r="3361" spans="1:1" x14ac:dyDescent="0.25">
      <c r="A3361" t="s">
        <v>6117</v>
      </c>
    </row>
    <row r="3362" spans="1:1" x14ac:dyDescent="0.25">
      <c r="A3362" t="s">
        <v>6118</v>
      </c>
    </row>
    <row r="3364" spans="1:1" x14ac:dyDescent="0.25">
      <c r="A3364" t="s">
        <v>2</v>
      </c>
    </row>
    <row r="3365" spans="1:1" x14ac:dyDescent="0.25">
      <c r="A3365" t="s">
        <v>6119</v>
      </c>
    </row>
    <row r="3366" spans="1:1" x14ac:dyDescent="0.25">
      <c r="A3366" t="s">
        <v>6120</v>
      </c>
    </row>
    <row r="3367" spans="1:1" x14ac:dyDescent="0.25">
      <c r="A3367" t="s">
        <v>6121</v>
      </c>
    </row>
    <row r="3368" spans="1:1" x14ac:dyDescent="0.25">
      <c r="A3368" t="s">
        <v>6122</v>
      </c>
    </row>
    <row r="3369" spans="1:1" x14ac:dyDescent="0.25">
      <c r="A3369" t="s">
        <v>6123</v>
      </c>
    </row>
    <row r="3370" spans="1:1" x14ac:dyDescent="0.25">
      <c r="A3370" t="s">
        <v>6124</v>
      </c>
    </row>
    <row r="3371" spans="1:1" x14ac:dyDescent="0.25">
      <c r="A3371" t="s">
        <v>6125</v>
      </c>
    </row>
    <row r="3372" spans="1:1" x14ac:dyDescent="0.25">
      <c r="A3372" t="s">
        <v>6126</v>
      </c>
    </row>
    <row r="3373" spans="1:1" x14ac:dyDescent="0.25">
      <c r="A3373" t="s">
        <v>6127</v>
      </c>
    </row>
    <row r="3374" spans="1:1" x14ac:dyDescent="0.25">
      <c r="A3374" t="s">
        <v>6128</v>
      </c>
    </row>
    <row r="3375" spans="1:1" x14ac:dyDescent="0.25">
      <c r="A3375" t="s">
        <v>6129</v>
      </c>
    </row>
    <row r="3376" spans="1:1" x14ac:dyDescent="0.25">
      <c r="A3376" t="s">
        <v>6130</v>
      </c>
    </row>
    <row r="3377" spans="1:1" x14ac:dyDescent="0.25">
      <c r="A3377" t="s">
        <v>6131</v>
      </c>
    </row>
    <row r="3379" spans="1:1" x14ac:dyDescent="0.25">
      <c r="A3379" t="s">
        <v>18</v>
      </c>
    </row>
    <row r="3380" spans="1:1" x14ac:dyDescent="0.25">
      <c r="A3380" t="s">
        <v>6132</v>
      </c>
    </row>
    <row r="3381" spans="1:1" x14ac:dyDescent="0.25">
      <c r="A3381" t="s">
        <v>6133</v>
      </c>
    </row>
    <row r="3382" spans="1:1" x14ac:dyDescent="0.25">
      <c r="A3382" t="s">
        <v>6134</v>
      </c>
    </row>
    <row r="3383" spans="1:1" x14ac:dyDescent="0.25">
      <c r="A3383" t="s">
        <v>6135</v>
      </c>
    </row>
    <row r="3384" spans="1:1" x14ac:dyDescent="0.25">
      <c r="A3384" t="s">
        <v>6136</v>
      </c>
    </row>
    <row r="3385" spans="1:1" x14ac:dyDescent="0.25">
      <c r="A3385" t="s">
        <v>6137</v>
      </c>
    </row>
    <row r="3386" spans="1:1" x14ac:dyDescent="0.25">
      <c r="A3386" t="s">
        <v>6138</v>
      </c>
    </row>
    <row r="3387" spans="1:1" x14ac:dyDescent="0.25">
      <c r="A3387" t="s">
        <v>6139</v>
      </c>
    </row>
    <row r="3388" spans="1:1" x14ac:dyDescent="0.25">
      <c r="A3388" t="s">
        <v>6140</v>
      </c>
    </row>
    <row r="3389" spans="1:1" x14ac:dyDescent="0.25">
      <c r="A3389" t="s">
        <v>6141</v>
      </c>
    </row>
    <row r="3390" spans="1:1" x14ac:dyDescent="0.25">
      <c r="A3390" t="s">
        <v>6142</v>
      </c>
    </row>
    <row r="3391" spans="1:1" x14ac:dyDescent="0.25">
      <c r="A3391" t="s">
        <v>6143</v>
      </c>
    </row>
    <row r="3392" spans="1:1" x14ac:dyDescent="0.25">
      <c r="A3392" t="s">
        <v>6144</v>
      </c>
    </row>
    <row r="3393" spans="1:1" x14ac:dyDescent="0.25">
      <c r="A3393" t="s">
        <v>6145</v>
      </c>
    </row>
    <row r="3394" spans="1:1" x14ac:dyDescent="0.25">
      <c r="A3394" t="s">
        <v>6146</v>
      </c>
    </row>
    <row r="3395" spans="1:1" x14ac:dyDescent="0.25">
      <c r="A3395" t="s">
        <v>6147</v>
      </c>
    </row>
    <row r="3396" spans="1:1" x14ac:dyDescent="0.25">
      <c r="A3396" t="s">
        <v>6148</v>
      </c>
    </row>
    <row r="3397" spans="1:1" x14ac:dyDescent="0.25">
      <c r="A3397" t="s">
        <v>6149</v>
      </c>
    </row>
    <row r="3398" spans="1:1" x14ac:dyDescent="0.25">
      <c r="A3398" t="s">
        <v>6150</v>
      </c>
    </row>
    <row r="3399" spans="1:1" x14ac:dyDescent="0.25">
      <c r="A3399" t="s">
        <v>6151</v>
      </c>
    </row>
    <row r="3400" spans="1:1" x14ac:dyDescent="0.25">
      <c r="A3400" t="s">
        <v>6152</v>
      </c>
    </row>
    <row r="3401" spans="1:1" x14ac:dyDescent="0.25">
      <c r="A3401" t="s">
        <v>6153</v>
      </c>
    </row>
    <row r="3403" spans="1:1" x14ac:dyDescent="0.25">
      <c r="A3403" t="s">
        <v>19</v>
      </c>
    </row>
    <row r="3404" spans="1:1" x14ac:dyDescent="0.25">
      <c r="A3404" t="s">
        <v>6154</v>
      </c>
    </row>
    <row r="3405" spans="1:1" x14ac:dyDescent="0.25">
      <c r="A3405" t="s">
        <v>6155</v>
      </c>
    </row>
    <row r="3406" spans="1:1" x14ac:dyDescent="0.25">
      <c r="A3406" t="s">
        <v>6156</v>
      </c>
    </row>
    <row r="3407" spans="1:1" x14ac:dyDescent="0.25">
      <c r="A3407" t="s">
        <v>6157</v>
      </c>
    </row>
    <row r="3408" spans="1:1" x14ac:dyDescent="0.25">
      <c r="A3408" t="s">
        <v>6158</v>
      </c>
    </row>
    <row r="3409" spans="1:1" x14ac:dyDescent="0.25">
      <c r="A3409" t="s">
        <v>6159</v>
      </c>
    </row>
    <row r="3410" spans="1:1" x14ac:dyDescent="0.25">
      <c r="A3410" t="s">
        <v>6160</v>
      </c>
    </row>
    <row r="3411" spans="1:1" x14ac:dyDescent="0.25">
      <c r="A3411" t="s">
        <v>6161</v>
      </c>
    </row>
    <row r="3412" spans="1:1" x14ac:dyDescent="0.25">
      <c r="A3412" t="s">
        <v>6162</v>
      </c>
    </row>
    <row r="3413" spans="1:1" x14ac:dyDescent="0.25">
      <c r="A3413" t="s">
        <v>6163</v>
      </c>
    </row>
    <row r="3414" spans="1:1" x14ac:dyDescent="0.25">
      <c r="A3414" t="s">
        <v>6164</v>
      </c>
    </row>
    <row r="3415" spans="1:1" x14ac:dyDescent="0.25">
      <c r="A3415" t="s">
        <v>6165</v>
      </c>
    </row>
    <row r="3416" spans="1:1" x14ac:dyDescent="0.25">
      <c r="A3416" t="s">
        <v>6166</v>
      </c>
    </row>
    <row r="3417" spans="1:1" x14ac:dyDescent="0.25">
      <c r="A3417" t="s">
        <v>6167</v>
      </c>
    </row>
    <row r="3418" spans="1:1" x14ac:dyDescent="0.25">
      <c r="A3418" t="s">
        <v>6168</v>
      </c>
    </row>
    <row r="3419" spans="1:1" x14ac:dyDescent="0.25">
      <c r="A3419" t="s">
        <v>6169</v>
      </c>
    </row>
    <row r="3421" spans="1:1" x14ac:dyDescent="0.25">
      <c r="A3421" t="s">
        <v>22</v>
      </c>
    </row>
    <row r="3422" spans="1:1" x14ac:dyDescent="0.25">
      <c r="A3422" t="s">
        <v>6170</v>
      </c>
    </row>
    <row r="3423" spans="1:1" x14ac:dyDescent="0.25">
      <c r="A3423" t="s">
        <v>6171</v>
      </c>
    </row>
    <row r="3424" spans="1:1" x14ac:dyDescent="0.25">
      <c r="A3424" t="s">
        <v>6172</v>
      </c>
    </row>
    <row r="3425" spans="1:1" x14ac:dyDescent="0.25">
      <c r="A3425" t="s">
        <v>6173</v>
      </c>
    </row>
    <row r="3426" spans="1:1" x14ac:dyDescent="0.25">
      <c r="A3426" t="s">
        <v>6174</v>
      </c>
    </row>
    <row r="3427" spans="1:1" x14ac:dyDescent="0.25">
      <c r="A3427" t="s">
        <v>6175</v>
      </c>
    </row>
    <row r="3428" spans="1:1" x14ac:dyDescent="0.25">
      <c r="A3428" t="s">
        <v>6176</v>
      </c>
    </row>
    <row r="3429" spans="1:1" x14ac:dyDescent="0.25">
      <c r="A3429" t="s">
        <v>6177</v>
      </c>
    </row>
    <row r="3430" spans="1:1" x14ac:dyDescent="0.25">
      <c r="A3430" t="s">
        <v>6178</v>
      </c>
    </row>
    <row r="3431" spans="1:1" x14ac:dyDescent="0.25">
      <c r="A3431" t="s">
        <v>6179</v>
      </c>
    </row>
    <row r="3432" spans="1:1" x14ac:dyDescent="0.25">
      <c r="A3432" t="s">
        <v>6180</v>
      </c>
    </row>
    <row r="3433" spans="1:1" x14ac:dyDescent="0.25">
      <c r="A3433" t="s">
        <v>6181</v>
      </c>
    </row>
    <row r="3434" spans="1:1" x14ac:dyDescent="0.25">
      <c r="A3434" t="s">
        <v>6182</v>
      </c>
    </row>
    <row r="3435" spans="1:1" x14ac:dyDescent="0.25">
      <c r="A3435" t="s">
        <v>6183</v>
      </c>
    </row>
    <row r="3436" spans="1:1" x14ac:dyDescent="0.25">
      <c r="A3436" t="s">
        <v>6184</v>
      </c>
    </row>
    <row r="3437" spans="1:1" x14ac:dyDescent="0.25">
      <c r="A3437" t="s">
        <v>6185</v>
      </c>
    </row>
    <row r="3438" spans="1:1" x14ac:dyDescent="0.25">
      <c r="A3438" t="s">
        <v>6186</v>
      </c>
    </row>
    <row r="3439" spans="1:1" x14ac:dyDescent="0.25">
      <c r="A3439" t="s">
        <v>6187</v>
      </c>
    </row>
    <row r="3440" spans="1:1" x14ac:dyDescent="0.25">
      <c r="A3440" t="s">
        <v>6188</v>
      </c>
    </row>
    <row r="3441" spans="1:1" x14ac:dyDescent="0.25">
      <c r="A3441" t="s">
        <v>6189</v>
      </c>
    </row>
    <row r="3442" spans="1:1" x14ac:dyDescent="0.25">
      <c r="A3442" t="s">
        <v>6190</v>
      </c>
    </row>
    <row r="3443" spans="1:1" x14ac:dyDescent="0.25">
      <c r="A3443" t="s">
        <v>6191</v>
      </c>
    </row>
    <row r="3444" spans="1:1" x14ac:dyDescent="0.25">
      <c r="A3444" t="s">
        <v>6192</v>
      </c>
    </row>
    <row r="3445" spans="1:1" x14ac:dyDescent="0.25">
      <c r="A3445" t="s">
        <v>6193</v>
      </c>
    </row>
    <row r="3446" spans="1:1" x14ac:dyDescent="0.25">
      <c r="A3446" t="s">
        <v>6194</v>
      </c>
    </row>
    <row r="3447" spans="1:1" x14ac:dyDescent="0.25">
      <c r="A3447" t="s">
        <v>6195</v>
      </c>
    </row>
    <row r="3449" spans="1:1" x14ac:dyDescent="0.25">
      <c r="A3449" t="s">
        <v>24</v>
      </c>
    </row>
    <row r="3452" spans="1:1" x14ac:dyDescent="0.25">
      <c r="A3452" t="s">
        <v>4</v>
      </c>
    </row>
    <row r="3453" spans="1:1" x14ac:dyDescent="0.25">
      <c r="A3453" t="s">
        <v>6196</v>
      </c>
    </row>
    <row r="3454" spans="1:1" x14ac:dyDescent="0.25">
      <c r="A3454" t="s">
        <v>6197</v>
      </c>
    </row>
    <row r="3455" spans="1:1" x14ac:dyDescent="0.25">
      <c r="A3455" t="s">
        <v>6198</v>
      </c>
    </row>
    <row r="3456" spans="1:1" x14ac:dyDescent="0.25">
      <c r="A3456" t="s">
        <v>6199</v>
      </c>
    </row>
    <row r="3457" spans="1:1" x14ac:dyDescent="0.25">
      <c r="A3457" t="s">
        <v>6200</v>
      </c>
    </row>
    <row r="3458" spans="1:1" x14ac:dyDescent="0.25">
      <c r="A3458" t="s">
        <v>6201</v>
      </c>
    </row>
    <row r="3459" spans="1:1" x14ac:dyDescent="0.25">
      <c r="A3459" t="s">
        <v>6202</v>
      </c>
    </row>
    <row r="3460" spans="1:1" x14ac:dyDescent="0.25">
      <c r="A3460" t="s">
        <v>6203</v>
      </c>
    </row>
    <row r="3461" spans="1:1" x14ac:dyDescent="0.25">
      <c r="A3461" t="s">
        <v>6204</v>
      </c>
    </row>
    <row r="3463" spans="1:1" x14ac:dyDescent="0.25">
      <c r="A3463" t="s">
        <v>5</v>
      </c>
    </row>
    <row r="3464" spans="1:1" x14ac:dyDescent="0.25">
      <c r="A3464" t="s">
        <v>6205</v>
      </c>
    </row>
    <row r="3465" spans="1:1" x14ac:dyDescent="0.25">
      <c r="A3465" t="s">
        <v>6206</v>
      </c>
    </row>
    <row r="3466" spans="1:1" x14ac:dyDescent="0.25">
      <c r="A3466" t="s">
        <v>6207</v>
      </c>
    </row>
    <row r="3467" spans="1:1" x14ac:dyDescent="0.25">
      <c r="A3467" t="s">
        <v>6208</v>
      </c>
    </row>
    <row r="3468" spans="1:1" x14ac:dyDescent="0.25">
      <c r="A3468" t="s">
        <v>6209</v>
      </c>
    </row>
    <row r="3469" spans="1:1" x14ac:dyDescent="0.25">
      <c r="A3469" t="s">
        <v>6210</v>
      </c>
    </row>
    <row r="3470" spans="1:1" x14ac:dyDescent="0.25">
      <c r="A3470" t="s">
        <v>6211</v>
      </c>
    </row>
    <row r="3471" spans="1:1" x14ac:dyDescent="0.25">
      <c r="A3471" t="s">
        <v>6212</v>
      </c>
    </row>
    <row r="3472" spans="1:1" x14ac:dyDescent="0.25">
      <c r="A3472" t="s">
        <v>6213</v>
      </c>
    </row>
    <row r="3473" spans="1:1" x14ac:dyDescent="0.25">
      <c r="A3473" t="s">
        <v>6214</v>
      </c>
    </row>
    <row r="3475" spans="1:1" x14ac:dyDescent="0.25">
      <c r="A3475" t="s">
        <v>6</v>
      </c>
    </row>
    <row r="3476" spans="1:1" x14ac:dyDescent="0.25">
      <c r="A3476" t="s">
        <v>6215</v>
      </c>
    </row>
    <row r="3477" spans="1:1" x14ac:dyDescent="0.25">
      <c r="A3477" t="s">
        <v>6216</v>
      </c>
    </row>
    <row r="3478" spans="1:1" x14ac:dyDescent="0.25">
      <c r="A3478" t="s">
        <v>6217</v>
      </c>
    </row>
    <row r="3479" spans="1:1" x14ac:dyDescent="0.25">
      <c r="A3479" t="s">
        <v>6218</v>
      </c>
    </row>
    <row r="3480" spans="1:1" x14ac:dyDescent="0.25">
      <c r="A3480" t="s">
        <v>6219</v>
      </c>
    </row>
    <row r="3481" spans="1:1" x14ac:dyDescent="0.25">
      <c r="A3481" t="s">
        <v>6220</v>
      </c>
    </row>
    <row r="3482" spans="1:1" x14ac:dyDescent="0.25">
      <c r="A3482" t="s">
        <v>6221</v>
      </c>
    </row>
    <row r="3483" spans="1:1" x14ac:dyDescent="0.25">
      <c r="A3483" t="s">
        <v>6222</v>
      </c>
    </row>
    <row r="3484" spans="1:1" x14ac:dyDescent="0.25">
      <c r="A3484" t="s">
        <v>6223</v>
      </c>
    </row>
    <row r="3485" spans="1:1" x14ac:dyDescent="0.25">
      <c r="A3485" t="s">
        <v>6224</v>
      </c>
    </row>
    <row r="3487" spans="1:1" x14ac:dyDescent="0.25">
      <c r="A3487" t="s">
        <v>30</v>
      </c>
    </row>
    <row r="3488" spans="1:1" x14ac:dyDescent="0.25">
      <c r="A3488" t="s">
        <v>6225</v>
      </c>
    </row>
    <row r="3489" spans="1:1" x14ac:dyDescent="0.25">
      <c r="A3489" t="s">
        <v>6226</v>
      </c>
    </row>
    <row r="3490" spans="1:1" x14ac:dyDescent="0.25">
      <c r="A3490" t="s">
        <v>6227</v>
      </c>
    </row>
    <row r="3491" spans="1:1" x14ac:dyDescent="0.25">
      <c r="A3491" t="s">
        <v>6228</v>
      </c>
    </row>
    <row r="3492" spans="1:1" x14ac:dyDescent="0.25">
      <c r="A3492" t="s">
        <v>6229</v>
      </c>
    </row>
    <row r="3494" spans="1:1" x14ac:dyDescent="0.25">
      <c r="A3494" t="s">
        <v>9</v>
      </c>
    </row>
    <row r="3495" spans="1:1" x14ac:dyDescent="0.25">
      <c r="A3495" t="s">
        <v>6230</v>
      </c>
    </row>
    <row r="3496" spans="1:1" x14ac:dyDescent="0.25">
      <c r="A3496" t="s">
        <v>6231</v>
      </c>
    </row>
    <row r="3497" spans="1:1" x14ac:dyDescent="0.25">
      <c r="A3497" t="s">
        <v>6232</v>
      </c>
    </row>
    <row r="3498" spans="1:1" x14ac:dyDescent="0.25">
      <c r="A3498" t="s">
        <v>6233</v>
      </c>
    </row>
    <row r="3499" spans="1:1" x14ac:dyDescent="0.25">
      <c r="A3499" t="s">
        <v>6234</v>
      </c>
    </row>
    <row r="3500" spans="1:1" x14ac:dyDescent="0.25">
      <c r="A3500" t="s">
        <v>6235</v>
      </c>
    </row>
    <row r="3501" spans="1:1" x14ac:dyDescent="0.25">
      <c r="A3501" t="s">
        <v>6236</v>
      </c>
    </row>
    <row r="3502" spans="1:1" x14ac:dyDescent="0.25">
      <c r="A3502" t="s">
        <v>6237</v>
      </c>
    </row>
    <row r="3503" spans="1:1" x14ac:dyDescent="0.25">
      <c r="A3503" t="s">
        <v>6238</v>
      </c>
    </row>
    <row r="3504" spans="1:1" x14ac:dyDescent="0.25">
      <c r="A3504" t="s">
        <v>6239</v>
      </c>
    </row>
    <row r="3505" spans="1:1" x14ac:dyDescent="0.25">
      <c r="A3505" t="s">
        <v>6240</v>
      </c>
    </row>
    <row r="3506" spans="1:1" x14ac:dyDescent="0.25">
      <c r="A3506" t="s">
        <v>6241</v>
      </c>
    </row>
    <row r="3508" spans="1:1" x14ac:dyDescent="0.25">
      <c r="A3508" t="s">
        <v>31</v>
      </c>
    </row>
    <row r="3509" spans="1:1" x14ac:dyDescent="0.25">
      <c r="A3509" t="s">
        <v>6242</v>
      </c>
    </row>
    <row r="3510" spans="1:1" x14ac:dyDescent="0.25">
      <c r="A3510" t="s">
        <v>6243</v>
      </c>
    </row>
    <row r="3511" spans="1:1" x14ac:dyDescent="0.25">
      <c r="A3511" t="s">
        <v>6244</v>
      </c>
    </row>
    <row r="3512" spans="1:1" x14ac:dyDescent="0.25">
      <c r="A3512" t="s">
        <v>6245</v>
      </c>
    </row>
    <row r="3513" spans="1:1" x14ac:dyDescent="0.25">
      <c r="A3513" t="s">
        <v>6246</v>
      </c>
    </row>
    <row r="3514" spans="1:1" x14ac:dyDescent="0.25">
      <c r="A3514" t="s">
        <v>6247</v>
      </c>
    </row>
    <row r="3515" spans="1:1" x14ac:dyDescent="0.25">
      <c r="A3515" t="s">
        <v>6248</v>
      </c>
    </row>
    <row r="3517" spans="1:1" x14ac:dyDescent="0.25">
      <c r="A3517" t="s">
        <v>40</v>
      </c>
    </row>
    <row r="3518" spans="1:1" x14ac:dyDescent="0.25">
      <c r="A3518" t="s">
        <v>6249</v>
      </c>
    </row>
    <row r="3519" spans="1:1" x14ac:dyDescent="0.25">
      <c r="A3519" t="s">
        <v>6250</v>
      </c>
    </row>
    <row r="3520" spans="1:1" x14ac:dyDescent="0.25">
      <c r="A3520" t="s">
        <v>6251</v>
      </c>
    </row>
    <row r="3521" spans="1:1" x14ac:dyDescent="0.25">
      <c r="A3521" t="s">
        <v>6252</v>
      </c>
    </row>
    <row r="3522" spans="1:1" x14ac:dyDescent="0.25">
      <c r="A3522" t="s">
        <v>6253</v>
      </c>
    </row>
    <row r="3523" spans="1:1" x14ac:dyDescent="0.25">
      <c r="A3523" t="s">
        <v>6254</v>
      </c>
    </row>
    <row r="3524" spans="1:1" x14ac:dyDescent="0.25">
      <c r="A3524" t="s">
        <v>6255</v>
      </c>
    </row>
    <row r="3525" spans="1:1" x14ac:dyDescent="0.25">
      <c r="A3525" t="s">
        <v>6256</v>
      </c>
    </row>
    <row r="3527" spans="1:1" x14ac:dyDescent="0.25">
      <c r="A3527" t="s">
        <v>10</v>
      </c>
    </row>
    <row r="3528" spans="1:1" x14ac:dyDescent="0.25">
      <c r="A3528" t="s">
        <v>6257</v>
      </c>
    </row>
    <row r="3529" spans="1:1" x14ac:dyDescent="0.25">
      <c r="A3529" t="s">
        <v>6258</v>
      </c>
    </row>
    <row r="3530" spans="1:1" x14ac:dyDescent="0.25">
      <c r="A3530" t="s">
        <v>6259</v>
      </c>
    </row>
    <row r="3531" spans="1:1" x14ac:dyDescent="0.25">
      <c r="A3531" t="s">
        <v>6260</v>
      </c>
    </row>
    <row r="3532" spans="1:1" x14ac:dyDescent="0.25">
      <c r="A3532" t="s">
        <v>6261</v>
      </c>
    </row>
    <row r="3533" spans="1:1" x14ac:dyDescent="0.25">
      <c r="A3533" t="s">
        <v>6262</v>
      </c>
    </row>
    <row r="3535" spans="1:1" x14ac:dyDescent="0.25">
      <c r="A3535" t="s">
        <v>32</v>
      </c>
    </row>
    <row r="3536" spans="1:1" x14ac:dyDescent="0.25">
      <c r="A3536" t="s">
        <v>6263</v>
      </c>
    </row>
    <row r="3537" spans="1:1" x14ac:dyDescent="0.25">
      <c r="A3537" t="s">
        <v>6264</v>
      </c>
    </row>
    <row r="3538" spans="1:1" x14ac:dyDescent="0.25">
      <c r="A3538" t="s">
        <v>6265</v>
      </c>
    </row>
    <row r="3539" spans="1:1" x14ac:dyDescent="0.25">
      <c r="A3539" t="s">
        <v>6266</v>
      </c>
    </row>
    <row r="3540" spans="1:1" x14ac:dyDescent="0.25">
      <c r="A3540" t="s">
        <v>6267</v>
      </c>
    </row>
    <row r="3541" spans="1:1" x14ac:dyDescent="0.25">
      <c r="A3541" t="s">
        <v>6268</v>
      </c>
    </row>
    <row r="3543" spans="1:1" x14ac:dyDescent="0.25">
      <c r="A3543" t="s">
        <v>11</v>
      </c>
    </row>
    <row r="3544" spans="1:1" x14ac:dyDescent="0.25">
      <c r="A3544" t="s">
        <v>6269</v>
      </c>
    </row>
    <row r="3545" spans="1:1" x14ac:dyDescent="0.25">
      <c r="A3545" t="s">
        <v>6270</v>
      </c>
    </row>
    <row r="3546" spans="1:1" x14ac:dyDescent="0.25">
      <c r="A3546" t="s">
        <v>6271</v>
      </c>
    </row>
    <row r="3547" spans="1:1" x14ac:dyDescent="0.25">
      <c r="A3547" t="s">
        <v>6272</v>
      </c>
    </row>
    <row r="3548" spans="1:1" x14ac:dyDescent="0.25">
      <c r="A3548" t="s">
        <v>6273</v>
      </c>
    </row>
    <row r="3549" spans="1:1" x14ac:dyDescent="0.25">
      <c r="A3549" t="s">
        <v>6274</v>
      </c>
    </row>
    <row r="3550" spans="1:1" x14ac:dyDescent="0.25">
      <c r="A3550" t="s">
        <v>6275</v>
      </c>
    </row>
    <row r="3551" spans="1:1" x14ac:dyDescent="0.25">
      <c r="A3551" t="s">
        <v>6276</v>
      </c>
    </row>
    <row r="3552" spans="1:1" x14ac:dyDescent="0.25">
      <c r="A3552" t="s">
        <v>6277</v>
      </c>
    </row>
    <row r="3553" spans="1:1" x14ac:dyDescent="0.25">
      <c r="A3553" t="s">
        <v>6278</v>
      </c>
    </row>
    <row r="3554" spans="1:1" x14ac:dyDescent="0.25">
      <c r="A3554" t="s">
        <v>6279</v>
      </c>
    </row>
    <row r="3555" spans="1:1" x14ac:dyDescent="0.25">
      <c r="A3555" t="s">
        <v>6280</v>
      </c>
    </row>
    <row r="3557" spans="1:1" x14ac:dyDescent="0.25">
      <c r="A3557" t="s">
        <v>12</v>
      </c>
    </row>
    <row r="3558" spans="1:1" x14ac:dyDescent="0.25">
      <c r="A3558" t="s">
        <v>6281</v>
      </c>
    </row>
    <row r="3559" spans="1:1" x14ac:dyDescent="0.25">
      <c r="A3559" t="s">
        <v>6282</v>
      </c>
    </row>
    <row r="3560" spans="1:1" x14ac:dyDescent="0.25">
      <c r="A3560" t="s">
        <v>6283</v>
      </c>
    </row>
    <row r="3561" spans="1:1" x14ac:dyDescent="0.25">
      <c r="A3561" t="s">
        <v>6284</v>
      </c>
    </row>
    <row r="3562" spans="1:1" x14ac:dyDescent="0.25">
      <c r="A3562" t="s">
        <v>6285</v>
      </c>
    </row>
    <row r="3563" spans="1:1" x14ac:dyDescent="0.25">
      <c r="A3563" t="s">
        <v>6286</v>
      </c>
    </row>
    <row r="3564" spans="1:1" x14ac:dyDescent="0.25">
      <c r="A3564" t="s">
        <v>6287</v>
      </c>
    </row>
    <row r="3565" spans="1:1" x14ac:dyDescent="0.25">
      <c r="A3565" t="s">
        <v>6288</v>
      </c>
    </row>
    <row r="3566" spans="1:1" x14ac:dyDescent="0.25">
      <c r="A3566" t="s">
        <v>6289</v>
      </c>
    </row>
    <row r="3567" spans="1:1" x14ac:dyDescent="0.25">
      <c r="A3567" t="s">
        <v>6290</v>
      </c>
    </row>
    <row r="3568" spans="1:1" x14ac:dyDescent="0.25">
      <c r="A3568" t="s">
        <v>6291</v>
      </c>
    </row>
    <row r="3570" spans="1:1" x14ac:dyDescent="0.25">
      <c r="A3570" t="s">
        <v>35</v>
      </c>
    </row>
    <row r="3571" spans="1:1" x14ac:dyDescent="0.25">
      <c r="A3571" t="s">
        <v>6292</v>
      </c>
    </row>
    <row r="3572" spans="1:1" x14ac:dyDescent="0.25">
      <c r="A3572" t="s">
        <v>6293</v>
      </c>
    </row>
    <row r="3573" spans="1:1" x14ac:dyDescent="0.25">
      <c r="A3573" t="s">
        <v>6294</v>
      </c>
    </row>
    <row r="3574" spans="1:1" x14ac:dyDescent="0.25">
      <c r="A3574" t="s">
        <v>6295</v>
      </c>
    </row>
    <row r="3575" spans="1:1" x14ac:dyDescent="0.25">
      <c r="A3575" t="s">
        <v>6296</v>
      </c>
    </row>
    <row r="3576" spans="1:1" x14ac:dyDescent="0.25">
      <c r="A3576" t="s">
        <v>6297</v>
      </c>
    </row>
    <row r="3577" spans="1:1" x14ac:dyDescent="0.25">
      <c r="A3577" t="s">
        <v>6298</v>
      </c>
    </row>
    <row r="3578" spans="1:1" x14ac:dyDescent="0.25">
      <c r="A3578" t="s">
        <v>6299</v>
      </c>
    </row>
    <row r="3580" spans="1:1" x14ac:dyDescent="0.25">
      <c r="A3580" t="s">
        <v>94</v>
      </c>
    </row>
    <row r="3581" spans="1:1" x14ac:dyDescent="0.25">
      <c r="A3581" t="s">
        <v>6300</v>
      </c>
    </row>
    <row r="3582" spans="1:1" x14ac:dyDescent="0.25">
      <c r="A3582" t="s">
        <v>6301</v>
      </c>
    </row>
    <row r="3583" spans="1:1" x14ac:dyDescent="0.25">
      <c r="A3583" t="s">
        <v>6302</v>
      </c>
    </row>
    <row r="3584" spans="1:1" x14ac:dyDescent="0.25">
      <c r="A3584" t="s">
        <v>6303</v>
      </c>
    </row>
    <row r="3585" spans="1:1" x14ac:dyDescent="0.25">
      <c r="A3585" t="s">
        <v>6304</v>
      </c>
    </row>
    <row r="3586" spans="1:1" x14ac:dyDescent="0.25">
      <c r="A3586" t="s">
        <v>6305</v>
      </c>
    </row>
    <row r="3587" spans="1:1" x14ac:dyDescent="0.25">
      <c r="A3587" t="s">
        <v>6306</v>
      </c>
    </row>
    <row r="3588" spans="1:1" x14ac:dyDescent="0.25">
      <c r="A3588" t="s">
        <v>6307</v>
      </c>
    </row>
    <row r="3590" spans="1:1" x14ac:dyDescent="0.25">
      <c r="A3590" t="s">
        <v>15</v>
      </c>
    </row>
    <row r="3591" spans="1:1" x14ac:dyDescent="0.25">
      <c r="A3591" t="s">
        <v>6308</v>
      </c>
    </row>
    <row r="3592" spans="1:1" x14ac:dyDescent="0.25">
      <c r="A3592" t="s">
        <v>6309</v>
      </c>
    </row>
    <row r="3593" spans="1:1" x14ac:dyDescent="0.25">
      <c r="A3593" t="s">
        <v>6310</v>
      </c>
    </row>
    <row r="3594" spans="1:1" x14ac:dyDescent="0.25">
      <c r="A3594" t="s">
        <v>6311</v>
      </c>
    </row>
    <row r="3595" spans="1:1" x14ac:dyDescent="0.25">
      <c r="A3595" t="s">
        <v>6312</v>
      </c>
    </row>
    <row r="3596" spans="1:1" x14ac:dyDescent="0.25">
      <c r="A3596" t="s">
        <v>6313</v>
      </c>
    </row>
    <row r="3597" spans="1:1" x14ac:dyDescent="0.25">
      <c r="A3597" t="s">
        <v>6314</v>
      </c>
    </row>
    <row r="3598" spans="1:1" x14ac:dyDescent="0.25">
      <c r="A3598" t="s">
        <v>6315</v>
      </c>
    </row>
    <row r="3599" spans="1:1" x14ac:dyDescent="0.25">
      <c r="A3599" t="s">
        <v>6316</v>
      </c>
    </row>
    <row r="3600" spans="1:1" x14ac:dyDescent="0.25">
      <c r="A3600" t="s">
        <v>6317</v>
      </c>
    </row>
    <row r="3601" spans="1:1" x14ac:dyDescent="0.25">
      <c r="A3601" t="s">
        <v>6318</v>
      </c>
    </row>
    <row r="3603" spans="1:1" x14ac:dyDescent="0.25">
      <c r="A3603" t="s">
        <v>42</v>
      </c>
    </row>
    <row r="3604" spans="1:1" x14ac:dyDescent="0.25">
      <c r="A3604" t="s">
        <v>6319</v>
      </c>
    </row>
    <row r="3605" spans="1:1" x14ac:dyDescent="0.25">
      <c r="A3605" t="s">
        <v>6320</v>
      </c>
    </row>
    <row r="3606" spans="1:1" x14ac:dyDescent="0.25">
      <c r="A3606" t="s">
        <v>6321</v>
      </c>
    </row>
    <row r="3607" spans="1:1" x14ac:dyDescent="0.25">
      <c r="A3607" t="s">
        <v>6322</v>
      </c>
    </row>
    <row r="3608" spans="1:1" x14ac:dyDescent="0.25">
      <c r="A3608" t="s">
        <v>6323</v>
      </c>
    </row>
    <row r="3609" spans="1:1" x14ac:dyDescent="0.25">
      <c r="A3609" t="s">
        <v>6324</v>
      </c>
    </row>
    <row r="3610" spans="1:1" x14ac:dyDescent="0.25">
      <c r="A3610" t="s">
        <v>6325</v>
      </c>
    </row>
    <row r="3611" spans="1:1" x14ac:dyDescent="0.25">
      <c r="A3611" t="s">
        <v>6326</v>
      </c>
    </row>
    <row r="3613" spans="1:1" x14ac:dyDescent="0.25">
      <c r="A3613" t="s">
        <v>2</v>
      </c>
    </row>
    <row r="3614" spans="1:1" x14ac:dyDescent="0.25">
      <c r="A3614" t="s">
        <v>6327</v>
      </c>
    </row>
    <row r="3615" spans="1:1" x14ac:dyDescent="0.25">
      <c r="A3615" t="s">
        <v>6328</v>
      </c>
    </row>
    <row r="3616" spans="1:1" x14ac:dyDescent="0.25">
      <c r="A3616" t="s">
        <v>6329</v>
      </c>
    </row>
    <row r="3617" spans="1:1" x14ac:dyDescent="0.25">
      <c r="A3617" t="s">
        <v>6330</v>
      </c>
    </row>
    <row r="3618" spans="1:1" x14ac:dyDescent="0.25">
      <c r="A3618" t="s">
        <v>6331</v>
      </c>
    </row>
    <row r="3619" spans="1:1" x14ac:dyDescent="0.25">
      <c r="A3619" t="s">
        <v>6332</v>
      </c>
    </row>
    <row r="3620" spans="1:1" x14ac:dyDescent="0.25">
      <c r="A3620" t="s">
        <v>6333</v>
      </c>
    </row>
    <row r="3621" spans="1:1" x14ac:dyDescent="0.25">
      <c r="A3621" t="s">
        <v>6334</v>
      </c>
    </row>
    <row r="3623" spans="1:1" x14ac:dyDescent="0.25">
      <c r="A3623" t="s">
        <v>18</v>
      </c>
    </row>
    <row r="3624" spans="1:1" x14ac:dyDescent="0.25">
      <c r="A3624" t="s">
        <v>6335</v>
      </c>
    </row>
    <row r="3625" spans="1:1" x14ac:dyDescent="0.25">
      <c r="A3625" t="s">
        <v>6336</v>
      </c>
    </row>
    <row r="3626" spans="1:1" x14ac:dyDescent="0.25">
      <c r="A3626" t="s">
        <v>6337</v>
      </c>
    </row>
    <row r="3627" spans="1:1" x14ac:dyDescent="0.25">
      <c r="A3627" t="s">
        <v>6338</v>
      </c>
    </row>
    <row r="3628" spans="1:1" x14ac:dyDescent="0.25">
      <c r="A3628" t="s">
        <v>6339</v>
      </c>
    </row>
    <row r="3629" spans="1:1" x14ac:dyDescent="0.25">
      <c r="A3629" t="s">
        <v>6340</v>
      </c>
    </row>
    <row r="3630" spans="1:1" x14ac:dyDescent="0.25">
      <c r="A3630" t="s">
        <v>6341</v>
      </c>
    </row>
    <row r="3631" spans="1:1" x14ac:dyDescent="0.25">
      <c r="A3631" t="s">
        <v>6342</v>
      </c>
    </row>
    <row r="3632" spans="1:1" x14ac:dyDescent="0.25">
      <c r="A3632" t="s">
        <v>6343</v>
      </c>
    </row>
    <row r="3633" spans="1:1" x14ac:dyDescent="0.25">
      <c r="A3633" t="s">
        <v>6344</v>
      </c>
    </row>
    <row r="3634" spans="1:1" x14ac:dyDescent="0.25">
      <c r="A3634" t="s">
        <v>6345</v>
      </c>
    </row>
    <row r="3635" spans="1:1" x14ac:dyDescent="0.25">
      <c r="A3635" t="s">
        <v>6346</v>
      </c>
    </row>
    <row r="3636" spans="1:1" x14ac:dyDescent="0.25">
      <c r="A3636" t="s">
        <v>6347</v>
      </c>
    </row>
    <row r="3637" spans="1:1" x14ac:dyDescent="0.25">
      <c r="A3637" t="s">
        <v>6348</v>
      </c>
    </row>
    <row r="3638" spans="1:1" x14ac:dyDescent="0.25">
      <c r="A3638" t="s">
        <v>6349</v>
      </c>
    </row>
    <row r="3639" spans="1:1" x14ac:dyDescent="0.25">
      <c r="A3639" t="s">
        <v>6350</v>
      </c>
    </row>
    <row r="3641" spans="1:1" x14ac:dyDescent="0.25">
      <c r="A3641" t="s">
        <v>19</v>
      </c>
    </row>
    <row r="3642" spans="1:1" x14ac:dyDescent="0.25">
      <c r="A3642" t="s">
        <v>6351</v>
      </c>
    </row>
    <row r="3643" spans="1:1" x14ac:dyDescent="0.25">
      <c r="A3643" t="s">
        <v>6352</v>
      </c>
    </row>
    <row r="3644" spans="1:1" x14ac:dyDescent="0.25">
      <c r="A3644" t="s">
        <v>6353</v>
      </c>
    </row>
    <row r="3645" spans="1:1" x14ac:dyDescent="0.25">
      <c r="A3645" t="s">
        <v>6354</v>
      </c>
    </row>
    <row r="3647" spans="1:1" x14ac:dyDescent="0.25">
      <c r="A3647" t="s">
        <v>22</v>
      </c>
    </row>
    <row r="3648" spans="1:1" x14ac:dyDescent="0.25">
      <c r="A3648" t="s">
        <v>6355</v>
      </c>
    </row>
    <row r="3649" spans="1:1" x14ac:dyDescent="0.25">
      <c r="A3649" t="s">
        <v>6356</v>
      </c>
    </row>
    <row r="3650" spans="1:1" x14ac:dyDescent="0.25">
      <c r="A3650" t="s">
        <v>6357</v>
      </c>
    </row>
    <row r="3651" spans="1:1" x14ac:dyDescent="0.25">
      <c r="A3651" t="s">
        <v>6358</v>
      </c>
    </row>
    <row r="3652" spans="1:1" x14ac:dyDescent="0.25">
      <c r="A3652" t="s">
        <v>6359</v>
      </c>
    </row>
    <row r="3653" spans="1:1" x14ac:dyDescent="0.25">
      <c r="A3653" t="s">
        <v>6360</v>
      </c>
    </row>
    <row r="3654" spans="1:1" x14ac:dyDescent="0.25">
      <c r="A3654" t="s">
        <v>6361</v>
      </c>
    </row>
    <row r="3655" spans="1:1" x14ac:dyDescent="0.25">
      <c r="A3655" t="s">
        <v>6362</v>
      </c>
    </row>
    <row r="3656" spans="1:1" x14ac:dyDescent="0.25">
      <c r="A3656" t="s">
        <v>6363</v>
      </c>
    </row>
    <row r="3657" spans="1:1" x14ac:dyDescent="0.25">
      <c r="A3657" t="s">
        <v>6364</v>
      </c>
    </row>
    <row r="3658" spans="1:1" x14ac:dyDescent="0.25">
      <c r="A3658" t="s">
        <v>6365</v>
      </c>
    </row>
    <row r="3659" spans="1:1" x14ac:dyDescent="0.25">
      <c r="A3659" t="s">
        <v>6366</v>
      </c>
    </row>
    <row r="3660" spans="1:1" x14ac:dyDescent="0.25">
      <c r="A3660" t="s">
        <v>6367</v>
      </c>
    </row>
    <row r="3661" spans="1:1" x14ac:dyDescent="0.25">
      <c r="A3661" t="s">
        <v>6368</v>
      </c>
    </row>
    <row r="3662" spans="1:1" x14ac:dyDescent="0.25">
      <c r="A3662" t="s">
        <v>6369</v>
      </c>
    </row>
    <row r="3663" spans="1:1" x14ac:dyDescent="0.25">
      <c r="A3663" t="s">
        <v>6370</v>
      </c>
    </row>
    <row r="3664" spans="1:1" x14ac:dyDescent="0.25">
      <c r="A3664" t="s">
        <v>6371</v>
      </c>
    </row>
    <row r="3665" spans="1:1" x14ac:dyDescent="0.25">
      <c r="A3665" t="s">
        <v>6372</v>
      </c>
    </row>
    <row r="3666" spans="1:1" x14ac:dyDescent="0.25">
      <c r="A3666" t="s">
        <v>6373</v>
      </c>
    </row>
    <row r="3667" spans="1:1" x14ac:dyDescent="0.25">
      <c r="A3667" t="s">
        <v>6374</v>
      </c>
    </row>
    <row r="3669" spans="1:1" x14ac:dyDescent="0.25">
      <c r="A3669" t="s">
        <v>64</v>
      </c>
    </row>
    <row r="3672" spans="1:1" x14ac:dyDescent="0.25">
      <c r="A3672" t="s">
        <v>4</v>
      </c>
    </row>
    <row r="3673" spans="1:1" x14ac:dyDescent="0.25">
      <c r="A3673" t="s">
        <v>6375</v>
      </c>
    </row>
    <row r="3674" spans="1:1" x14ac:dyDescent="0.25">
      <c r="A3674" t="s">
        <v>6376</v>
      </c>
    </row>
    <row r="3675" spans="1:1" x14ac:dyDescent="0.25">
      <c r="A3675" t="s">
        <v>6377</v>
      </c>
    </row>
    <row r="3676" spans="1:1" x14ac:dyDescent="0.25">
      <c r="A3676" t="s">
        <v>6378</v>
      </c>
    </row>
    <row r="3677" spans="1:1" x14ac:dyDescent="0.25">
      <c r="A3677" t="s">
        <v>6379</v>
      </c>
    </row>
    <row r="3678" spans="1:1" x14ac:dyDescent="0.25">
      <c r="A3678" t="s">
        <v>6380</v>
      </c>
    </row>
    <row r="3680" spans="1:1" x14ac:dyDescent="0.25">
      <c r="A3680" t="s">
        <v>5</v>
      </c>
    </row>
    <row r="3681" spans="1:1" x14ac:dyDescent="0.25">
      <c r="A3681" t="s">
        <v>6381</v>
      </c>
    </row>
    <row r="3682" spans="1:1" x14ac:dyDescent="0.25">
      <c r="A3682" t="s">
        <v>6382</v>
      </c>
    </row>
    <row r="3683" spans="1:1" x14ac:dyDescent="0.25">
      <c r="A3683" t="s">
        <v>6383</v>
      </c>
    </row>
    <row r="3684" spans="1:1" x14ac:dyDescent="0.25">
      <c r="A3684" t="s">
        <v>6384</v>
      </c>
    </row>
    <row r="3685" spans="1:1" x14ac:dyDescent="0.25">
      <c r="A3685" t="s">
        <v>6385</v>
      </c>
    </row>
    <row r="3686" spans="1:1" x14ac:dyDescent="0.25">
      <c r="A3686" t="s">
        <v>6386</v>
      </c>
    </row>
    <row r="3687" spans="1:1" x14ac:dyDescent="0.25">
      <c r="A3687" t="s">
        <v>6387</v>
      </c>
    </row>
    <row r="3688" spans="1:1" x14ac:dyDescent="0.25">
      <c r="A3688" t="s">
        <v>6388</v>
      </c>
    </row>
    <row r="3689" spans="1:1" x14ac:dyDescent="0.25">
      <c r="A3689" t="s">
        <v>6389</v>
      </c>
    </row>
    <row r="3690" spans="1:1" x14ac:dyDescent="0.25">
      <c r="A3690" t="s">
        <v>6390</v>
      </c>
    </row>
    <row r="3691" spans="1:1" x14ac:dyDescent="0.25">
      <c r="A3691" t="s">
        <v>6391</v>
      </c>
    </row>
    <row r="3693" spans="1:1" x14ac:dyDescent="0.25">
      <c r="A3693" t="s">
        <v>6</v>
      </c>
    </row>
    <row r="3694" spans="1:1" x14ac:dyDescent="0.25">
      <c r="A3694" t="s">
        <v>6392</v>
      </c>
    </row>
    <row r="3695" spans="1:1" x14ac:dyDescent="0.25">
      <c r="A3695" t="s">
        <v>6393</v>
      </c>
    </row>
    <row r="3696" spans="1:1" x14ac:dyDescent="0.25">
      <c r="A3696" t="s">
        <v>6394</v>
      </c>
    </row>
    <row r="3697" spans="1:1" x14ac:dyDescent="0.25">
      <c r="A3697" t="s">
        <v>6395</v>
      </c>
    </row>
    <row r="3698" spans="1:1" x14ac:dyDescent="0.25">
      <c r="A3698" t="s">
        <v>6396</v>
      </c>
    </row>
    <row r="3699" spans="1:1" x14ac:dyDescent="0.25">
      <c r="A3699" t="s">
        <v>6397</v>
      </c>
    </row>
    <row r="3700" spans="1:1" x14ac:dyDescent="0.25">
      <c r="A3700" t="s">
        <v>6398</v>
      </c>
    </row>
    <row r="3701" spans="1:1" x14ac:dyDescent="0.25">
      <c r="A3701" t="s">
        <v>6399</v>
      </c>
    </row>
    <row r="3702" spans="1:1" x14ac:dyDescent="0.25">
      <c r="A3702" t="s">
        <v>6400</v>
      </c>
    </row>
    <row r="3703" spans="1:1" x14ac:dyDescent="0.25">
      <c r="A3703" t="s">
        <v>6401</v>
      </c>
    </row>
    <row r="3705" spans="1:1" x14ac:dyDescent="0.25">
      <c r="A3705" t="s">
        <v>7</v>
      </c>
    </row>
    <row r="3706" spans="1:1" x14ac:dyDescent="0.25">
      <c r="A3706" t="s">
        <v>6402</v>
      </c>
    </row>
    <row r="3707" spans="1:1" x14ac:dyDescent="0.25">
      <c r="A3707" t="s">
        <v>6403</v>
      </c>
    </row>
    <row r="3708" spans="1:1" x14ac:dyDescent="0.25">
      <c r="A3708" t="s">
        <v>6404</v>
      </c>
    </row>
    <row r="3709" spans="1:1" x14ac:dyDescent="0.25">
      <c r="A3709" t="s">
        <v>6405</v>
      </c>
    </row>
    <row r="3710" spans="1:1" x14ac:dyDescent="0.25">
      <c r="A3710" t="s">
        <v>6406</v>
      </c>
    </row>
    <row r="3711" spans="1:1" x14ac:dyDescent="0.25">
      <c r="A3711" t="s">
        <v>6407</v>
      </c>
    </row>
    <row r="3713" spans="1:1" x14ac:dyDescent="0.25">
      <c r="A3713" t="s">
        <v>30</v>
      </c>
    </row>
    <row r="3714" spans="1:1" x14ac:dyDescent="0.25">
      <c r="A3714" t="s">
        <v>6408</v>
      </c>
    </row>
    <row r="3715" spans="1:1" x14ac:dyDescent="0.25">
      <c r="A3715" t="s">
        <v>6409</v>
      </c>
    </row>
    <row r="3716" spans="1:1" x14ac:dyDescent="0.25">
      <c r="A3716" t="s">
        <v>6410</v>
      </c>
    </row>
    <row r="3717" spans="1:1" x14ac:dyDescent="0.25">
      <c r="A3717" t="s">
        <v>6411</v>
      </c>
    </row>
    <row r="3718" spans="1:1" x14ac:dyDescent="0.25">
      <c r="A3718" t="s">
        <v>6412</v>
      </c>
    </row>
    <row r="3719" spans="1:1" x14ac:dyDescent="0.25">
      <c r="A3719" t="s">
        <v>6413</v>
      </c>
    </row>
    <row r="3721" spans="1:1" x14ac:dyDescent="0.25">
      <c r="A3721" t="s">
        <v>93</v>
      </c>
    </row>
    <row r="3722" spans="1:1" x14ac:dyDescent="0.25">
      <c r="A3722" t="s">
        <v>6414</v>
      </c>
    </row>
    <row r="3723" spans="1:1" x14ac:dyDescent="0.25">
      <c r="A3723" t="s">
        <v>6415</v>
      </c>
    </row>
    <row r="3724" spans="1:1" x14ac:dyDescent="0.25">
      <c r="A3724" t="s">
        <v>6416</v>
      </c>
    </row>
    <row r="3725" spans="1:1" x14ac:dyDescent="0.25">
      <c r="A3725" t="s">
        <v>6417</v>
      </c>
    </row>
    <row r="3726" spans="1:1" x14ac:dyDescent="0.25">
      <c r="A3726" t="s">
        <v>6418</v>
      </c>
    </row>
    <row r="3727" spans="1:1" x14ac:dyDescent="0.25">
      <c r="A3727" t="s">
        <v>6419</v>
      </c>
    </row>
    <row r="3728" spans="1:1" x14ac:dyDescent="0.25">
      <c r="A3728" t="s">
        <v>6420</v>
      </c>
    </row>
    <row r="3729" spans="1:1" x14ac:dyDescent="0.25">
      <c r="A3729" t="s">
        <v>6421</v>
      </c>
    </row>
    <row r="3730" spans="1:1" x14ac:dyDescent="0.25">
      <c r="A3730" t="s">
        <v>6422</v>
      </c>
    </row>
    <row r="3731" spans="1:1" x14ac:dyDescent="0.25">
      <c r="A3731" t="s">
        <v>6423</v>
      </c>
    </row>
    <row r="3732" spans="1:1" x14ac:dyDescent="0.25">
      <c r="A3732" t="s">
        <v>6424</v>
      </c>
    </row>
    <row r="3733" spans="1:1" x14ac:dyDescent="0.25">
      <c r="A3733" t="s">
        <v>6425</v>
      </c>
    </row>
    <row r="3734" spans="1:1" x14ac:dyDescent="0.25">
      <c r="A3734" t="s">
        <v>6426</v>
      </c>
    </row>
    <row r="3735" spans="1:1" x14ac:dyDescent="0.25">
      <c r="A3735" t="s">
        <v>6427</v>
      </c>
    </row>
    <row r="3737" spans="1:1" x14ac:dyDescent="0.25">
      <c r="A3737" t="s">
        <v>8</v>
      </c>
    </row>
    <row r="3738" spans="1:1" x14ac:dyDescent="0.25">
      <c r="A3738" t="s">
        <v>6428</v>
      </c>
    </row>
    <row r="3739" spans="1:1" x14ac:dyDescent="0.25">
      <c r="A3739" t="s">
        <v>6429</v>
      </c>
    </row>
    <row r="3740" spans="1:1" x14ac:dyDescent="0.25">
      <c r="A3740" t="s">
        <v>6430</v>
      </c>
    </row>
    <row r="3741" spans="1:1" x14ac:dyDescent="0.25">
      <c r="A3741" t="s">
        <v>6431</v>
      </c>
    </row>
    <row r="3742" spans="1:1" x14ac:dyDescent="0.25">
      <c r="A3742" t="s">
        <v>6432</v>
      </c>
    </row>
    <row r="3743" spans="1:1" x14ac:dyDescent="0.25">
      <c r="A3743" t="s">
        <v>6433</v>
      </c>
    </row>
    <row r="3745" spans="1:1" x14ac:dyDescent="0.25">
      <c r="A3745" t="s">
        <v>9</v>
      </c>
    </row>
    <row r="3746" spans="1:1" x14ac:dyDescent="0.25">
      <c r="A3746" t="s">
        <v>6434</v>
      </c>
    </row>
    <row r="3747" spans="1:1" x14ac:dyDescent="0.25">
      <c r="A3747" t="s">
        <v>6435</v>
      </c>
    </row>
    <row r="3748" spans="1:1" x14ac:dyDescent="0.25">
      <c r="A3748" t="s">
        <v>6436</v>
      </c>
    </row>
    <row r="3749" spans="1:1" x14ac:dyDescent="0.25">
      <c r="A3749" t="s">
        <v>6437</v>
      </c>
    </row>
    <row r="3750" spans="1:1" x14ac:dyDescent="0.25">
      <c r="A3750" t="s">
        <v>6438</v>
      </c>
    </row>
    <row r="3751" spans="1:1" x14ac:dyDescent="0.25">
      <c r="A3751" t="s">
        <v>6439</v>
      </c>
    </row>
    <row r="3752" spans="1:1" x14ac:dyDescent="0.25">
      <c r="A3752" t="s">
        <v>6440</v>
      </c>
    </row>
    <row r="3753" spans="1:1" x14ac:dyDescent="0.25">
      <c r="A3753" t="s">
        <v>6441</v>
      </c>
    </row>
    <row r="3755" spans="1:1" x14ac:dyDescent="0.25">
      <c r="A3755" t="s">
        <v>40</v>
      </c>
    </row>
    <row r="3756" spans="1:1" x14ac:dyDescent="0.25">
      <c r="A3756" t="s">
        <v>6442</v>
      </c>
    </row>
    <row r="3757" spans="1:1" x14ac:dyDescent="0.25">
      <c r="A3757" t="s">
        <v>6443</v>
      </c>
    </row>
    <row r="3758" spans="1:1" x14ac:dyDescent="0.25">
      <c r="A3758" t="s">
        <v>6444</v>
      </c>
    </row>
    <row r="3759" spans="1:1" x14ac:dyDescent="0.25">
      <c r="A3759" t="s">
        <v>6445</v>
      </c>
    </row>
    <row r="3760" spans="1:1" x14ac:dyDescent="0.25">
      <c r="A3760" t="s">
        <v>6446</v>
      </c>
    </row>
    <row r="3761" spans="1:1" x14ac:dyDescent="0.25">
      <c r="A3761" t="s">
        <v>6447</v>
      </c>
    </row>
    <row r="3762" spans="1:1" x14ac:dyDescent="0.25">
      <c r="A3762" t="s">
        <v>6448</v>
      </c>
    </row>
    <row r="3763" spans="1:1" x14ac:dyDescent="0.25">
      <c r="A3763" t="s">
        <v>6449</v>
      </c>
    </row>
    <row r="3764" spans="1:1" x14ac:dyDescent="0.25">
      <c r="A3764" t="s">
        <v>6450</v>
      </c>
    </row>
    <row r="3765" spans="1:1" x14ac:dyDescent="0.25">
      <c r="A3765" t="s">
        <v>6451</v>
      </c>
    </row>
    <row r="3766" spans="1:1" x14ac:dyDescent="0.25">
      <c r="A3766" t="s">
        <v>6452</v>
      </c>
    </row>
    <row r="3767" spans="1:1" x14ac:dyDescent="0.25">
      <c r="A3767" t="s">
        <v>6453</v>
      </c>
    </row>
    <row r="3768" spans="1:1" x14ac:dyDescent="0.25">
      <c r="A3768" t="s">
        <v>6454</v>
      </c>
    </row>
    <row r="3769" spans="1:1" x14ac:dyDescent="0.25">
      <c r="A3769" t="s">
        <v>6455</v>
      </c>
    </row>
    <row r="3770" spans="1:1" x14ac:dyDescent="0.25">
      <c r="A3770" t="s">
        <v>6456</v>
      </c>
    </row>
    <row r="3771" spans="1:1" x14ac:dyDescent="0.25">
      <c r="A3771" t="s">
        <v>6457</v>
      </c>
    </row>
    <row r="3772" spans="1:1" x14ac:dyDescent="0.25">
      <c r="A3772" t="s">
        <v>6458</v>
      </c>
    </row>
    <row r="3773" spans="1:1" x14ac:dyDescent="0.25">
      <c r="A3773" t="s">
        <v>6459</v>
      </c>
    </row>
    <row r="3774" spans="1:1" x14ac:dyDescent="0.25">
      <c r="A3774" t="s">
        <v>6460</v>
      </c>
    </row>
    <row r="3775" spans="1:1" x14ac:dyDescent="0.25">
      <c r="A3775" t="s">
        <v>6461</v>
      </c>
    </row>
    <row r="3776" spans="1:1" x14ac:dyDescent="0.25">
      <c r="A3776" t="s">
        <v>6462</v>
      </c>
    </row>
    <row r="3777" spans="1:1" x14ac:dyDescent="0.25">
      <c r="A3777" t="s">
        <v>6463</v>
      </c>
    </row>
    <row r="3778" spans="1:1" x14ac:dyDescent="0.25">
      <c r="A3778" t="s">
        <v>6464</v>
      </c>
    </row>
    <row r="3779" spans="1:1" x14ac:dyDescent="0.25">
      <c r="A3779" t="s">
        <v>6465</v>
      </c>
    </row>
    <row r="3780" spans="1:1" x14ac:dyDescent="0.25">
      <c r="A3780" t="s">
        <v>6466</v>
      </c>
    </row>
    <row r="3781" spans="1:1" x14ac:dyDescent="0.25">
      <c r="A3781" t="s">
        <v>6467</v>
      </c>
    </row>
    <row r="3782" spans="1:1" x14ac:dyDescent="0.25">
      <c r="A3782" t="s">
        <v>6468</v>
      </c>
    </row>
    <row r="3784" spans="1:1" x14ac:dyDescent="0.25">
      <c r="A3784" t="s">
        <v>10</v>
      </c>
    </row>
    <row r="3785" spans="1:1" x14ac:dyDescent="0.25">
      <c r="A3785" t="s">
        <v>6469</v>
      </c>
    </row>
    <row r="3786" spans="1:1" x14ac:dyDescent="0.25">
      <c r="A3786" t="s">
        <v>6470</v>
      </c>
    </row>
    <row r="3787" spans="1:1" x14ac:dyDescent="0.25">
      <c r="A3787" t="s">
        <v>6471</v>
      </c>
    </row>
    <row r="3788" spans="1:1" x14ac:dyDescent="0.25">
      <c r="A3788" t="s">
        <v>6472</v>
      </c>
    </row>
    <row r="3789" spans="1:1" x14ac:dyDescent="0.25">
      <c r="A3789" t="s">
        <v>6473</v>
      </c>
    </row>
    <row r="3790" spans="1:1" x14ac:dyDescent="0.25">
      <c r="A3790" t="s">
        <v>6474</v>
      </c>
    </row>
    <row r="3791" spans="1:1" x14ac:dyDescent="0.25">
      <c r="A3791" t="s">
        <v>6475</v>
      </c>
    </row>
    <row r="3792" spans="1:1" x14ac:dyDescent="0.25">
      <c r="A3792" t="s">
        <v>6476</v>
      </c>
    </row>
    <row r="3794" spans="1:1" x14ac:dyDescent="0.25">
      <c r="A3794" t="s">
        <v>32</v>
      </c>
    </row>
    <row r="3795" spans="1:1" x14ac:dyDescent="0.25">
      <c r="A3795" t="s">
        <v>6477</v>
      </c>
    </row>
    <row r="3796" spans="1:1" x14ac:dyDescent="0.25">
      <c r="A3796" t="s">
        <v>6478</v>
      </c>
    </row>
    <row r="3797" spans="1:1" x14ac:dyDescent="0.25">
      <c r="A3797" t="s">
        <v>6479</v>
      </c>
    </row>
    <row r="3798" spans="1:1" x14ac:dyDescent="0.25">
      <c r="A3798" t="s">
        <v>6480</v>
      </c>
    </row>
    <row r="3799" spans="1:1" x14ac:dyDescent="0.25">
      <c r="A3799" t="s">
        <v>6481</v>
      </c>
    </row>
    <row r="3800" spans="1:1" x14ac:dyDescent="0.25">
      <c r="A3800" t="s">
        <v>6482</v>
      </c>
    </row>
    <row r="3802" spans="1:1" x14ac:dyDescent="0.25">
      <c r="A3802" t="s">
        <v>33</v>
      </c>
    </row>
    <row r="3803" spans="1:1" x14ac:dyDescent="0.25">
      <c r="A3803" t="s">
        <v>6483</v>
      </c>
    </row>
    <row r="3804" spans="1:1" x14ac:dyDescent="0.25">
      <c r="A3804" t="s">
        <v>6484</v>
      </c>
    </row>
    <row r="3805" spans="1:1" x14ac:dyDescent="0.25">
      <c r="A3805" t="s">
        <v>6485</v>
      </c>
    </row>
    <row r="3806" spans="1:1" x14ac:dyDescent="0.25">
      <c r="A3806" t="s">
        <v>6486</v>
      </c>
    </row>
    <row r="3807" spans="1:1" x14ac:dyDescent="0.25">
      <c r="A3807" t="s">
        <v>6487</v>
      </c>
    </row>
    <row r="3808" spans="1:1" x14ac:dyDescent="0.25">
      <c r="A3808" t="s">
        <v>6488</v>
      </c>
    </row>
    <row r="3809" spans="1:1" x14ac:dyDescent="0.25">
      <c r="A3809" t="s">
        <v>6489</v>
      </c>
    </row>
    <row r="3811" spans="1:1" x14ac:dyDescent="0.25">
      <c r="A3811" t="s">
        <v>11</v>
      </c>
    </row>
    <row r="3812" spans="1:1" x14ac:dyDescent="0.25">
      <c r="A3812" t="s">
        <v>6490</v>
      </c>
    </row>
    <row r="3813" spans="1:1" x14ac:dyDescent="0.25">
      <c r="A3813" t="s">
        <v>6491</v>
      </c>
    </row>
    <row r="3814" spans="1:1" x14ac:dyDescent="0.25">
      <c r="A3814" t="s">
        <v>6492</v>
      </c>
    </row>
    <row r="3815" spans="1:1" x14ac:dyDescent="0.25">
      <c r="A3815" t="s">
        <v>6493</v>
      </c>
    </row>
    <row r="3816" spans="1:1" x14ac:dyDescent="0.25">
      <c r="A3816" t="s">
        <v>6494</v>
      </c>
    </row>
    <row r="3817" spans="1:1" x14ac:dyDescent="0.25">
      <c r="A3817" t="s">
        <v>6495</v>
      </c>
    </row>
    <row r="3818" spans="1:1" x14ac:dyDescent="0.25">
      <c r="A3818" t="s">
        <v>6496</v>
      </c>
    </row>
    <row r="3819" spans="1:1" x14ac:dyDescent="0.25">
      <c r="A3819" t="s">
        <v>6497</v>
      </c>
    </row>
    <row r="3821" spans="1:1" x14ac:dyDescent="0.25">
      <c r="A3821" t="s">
        <v>96</v>
      </c>
    </row>
    <row r="3822" spans="1:1" x14ac:dyDescent="0.25">
      <c r="A3822" t="s">
        <v>6498</v>
      </c>
    </row>
    <row r="3823" spans="1:1" x14ac:dyDescent="0.25">
      <c r="A3823" t="s">
        <v>6499</v>
      </c>
    </row>
    <row r="3824" spans="1:1" x14ac:dyDescent="0.25">
      <c r="A3824" t="s">
        <v>6500</v>
      </c>
    </row>
    <row r="3825" spans="1:1" x14ac:dyDescent="0.25">
      <c r="A3825" t="s">
        <v>6501</v>
      </c>
    </row>
    <row r="3826" spans="1:1" x14ac:dyDescent="0.25">
      <c r="A3826" t="s">
        <v>6502</v>
      </c>
    </row>
    <row r="3827" spans="1:1" x14ac:dyDescent="0.25">
      <c r="A3827" t="s">
        <v>6503</v>
      </c>
    </row>
    <row r="3829" spans="1:1" x14ac:dyDescent="0.25">
      <c r="A3829" t="s">
        <v>12</v>
      </c>
    </row>
    <row r="3830" spans="1:1" x14ac:dyDescent="0.25">
      <c r="A3830" t="s">
        <v>6504</v>
      </c>
    </row>
    <row r="3831" spans="1:1" x14ac:dyDescent="0.25">
      <c r="A3831" t="s">
        <v>6505</v>
      </c>
    </row>
    <row r="3832" spans="1:1" x14ac:dyDescent="0.25">
      <c r="A3832" t="s">
        <v>6506</v>
      </c>
    </row>
    <row r="3833" spans="1:1" x14ac:dyDescent="0.25">
      <c r="A3833" t="s">
        <v>6507</v>
      </c>
    </row>
    <row r="3834" spans="1:1" x14ac:dyDescent="0.25">
      <c r="A3834" t="s">
        <v>6508</v>
      </c>
    </row>
    <row r="3835" spans="1:1" x14ac:dyDescent="0.25">
      <c r="A3835" t="s">
        <v>6509</v>
      </c>
    </row>
    <row r="3836" spans="1:1" x14ac:dyDescent="0.25">
      <c r="A3836" t="s">
        <v>6510</v>
      </c>
    </row>
    <row r="3837" spans="1:1" x14ac:dyDescent="0.25">
      <c r="A3837" t="s">
        <v>6511</v>
      </c>
    </row>
    <row r="3838" spans="1:1" x14ac:dyDescent="0.25">
      <c r="A3838" t="s">
        <v>6512</v>
      </c>
    </row>
    <row r="3839" spans="1:1" x14ac:dyDescent="0.25">
      <c r="A3839" t="s">
        <v>6513</v>
      </c>
    </row>
    <row r="3840" spans="1:1" x14ac:dyDescent="0.25">
      <c r="A3840" t="s">
        <v>6514</v>
      </c>
    </row>
    <row r="3841" spans="1:1" x14ac:dyDescent="0.25">
      <c r="A3841" t="s">
        <v>6515</v>
      </c>
    </row>
    <row r="3842" spans="1:1" x14ac:dyDescent="0.25">
      <c r="A3842" t="s">
        <v>6516</v>
      </c>
    </row>
    <row r="3844" spans="1:1" x14ac:dyDescent="0.25">
      <c r="A3844" t="s">
        <v>35</v>
      </c>
    </row>
    <row r="3845" spans="1:1" x14ac:dyDescent="0.25">
      <c r="A3845" t="s">
        <v>6517</v>
      </c>
    </row>
    <row r="3846" spans="1:1" x14ac:dyDescent="0.25">
      <c r="A3846" t="s">
        <v>6518</v>
      </c>
    </row>
    <row r="3847" spans="1:1" x14ac:dyDescent="0.25">
      <c r="A3847" t="s">
        <v>6519</v>
      </c>
    </row>
    <row r="3848" spans="1:1" x14ac:dyDescent="0.25">
      <c r="A3848" t="s">
        <v>6520</v>
      </c>
    </row>
    <row r="3849" spans="1:1" x14ac:dyDescent="0.25">
      <c r="A3849" t="s">
        <v>6521</v>
      </c>
    </row>
    <row r="3850" spans="1:1" x14ac:dyDescent="0.25">
      <c r="A3850" t="s">
        <v>6522</v>
      </c>
    </row>
    <row r="3851" spans="1:1" x14ac:dyDescent="0.25">
      <c r="A3851" t="s">
        <v>6523</v>
      </c>
    </row>
    <row r="3853" spans="1:1" x14ac:dyDescent="0.25">
      <c r="A3853" t="s">
        <v>94</v>
      </c>
    </row>
    <row r="3854" spans="1:1" x14ac:dyDescent="0.25">
      <c r="A3854" t="s">
        <v>6524</v>
      </c>
    </row>
    <row r="3855" spans="1:1" x14ac:dyDescent="0.25">
      <c r="A3855" t="s">
        <v>6525</v>
      </c>
    </row>
    <row r="3856" spans="1:1" x14ac:dyDescent="0.25">
      <c r="A3856" t="s">
        <v>6526</v>
      </c>
    </row>
    <row r="3857" spans="1:1" x14ac:dyDescent="0.25">
      <c r="A3857" t="s">
        <v>6527</v>
      </c>
    </row>
    <row r="3858" spans="1:1" x14ac:dyDescent="0.25">
      <c r="A3858" t="s">
        <v>6528</v>
      </c>
    </row>
    <row r="3859" spans="1:1" x14ac:dyDescent="0.25">
      <c r="A3859" t="s">
        <v>6529</v>
      </c>
    </row>
    <row r="3860" spans="1:1" x14ac:dyDescent="0.25">
      <c r="A3860" t="s">
        <v>6530</v>
      </c>
    </row>
    <row r="3861" spans="1:1" x14ac:dyDescent="0.25">
      <c r="A3861" t="s">
        <v>6531</v>
      </c>
    </row>
    <row r="3862" spans="1:1" x14ac:dyDescent="0.25">
      <c r="A3862" t="s">
        <v>6532</v>
      </c>
    </row>
    <row r="3864" spans="1:1" x14ac:dyDescent="0.25">
      <c r="A3864" t="s">
        <v>14</v>
      </c>
    </row>
    <row r="3865" spans="1:1" x14ac:dyDescent="0.25">
      <c r="A3865" t="s">
        <v>6533</v>
      </c>
    </row>
    <row r="3866" spans="1:1" x14ac:dyDescent="0.25">
      <c r="A3866" t="s">
        <v>6534</v>
      </c>
    </row>
    <row r="3867" spans="1:1" x14ac:dyDescent="0.25">
      <c r="A3867" t="s">
        <v>6535</v>
      </c>
    </row>
    <row r="3868" spans="1:1" x14ac:dyDescent="0.25">
      <c r="A3868" t="s">
        <v>6536</v>
      </c>
    </row>
    <row r="3870" spans="1:1" x14ac:dyDescent="0.25">
      <c r="A3870" t="s">
        <v>36</v>
      </c>
    </row>
    <row r="3871" spans="1:1" x14ac:dyDescent="0.25">
      <c r="A3871" t="s">
        <v>6537</v>
      </c>
    </row>
    <row r="3872" spans="1:1" x14ac:dyDescent="0.25">
      <c r="A3872" t="s">
        <v>6538</v>
      </c>
    </row>
    <row r="3873" spans="1:1" x14ac:dyDescent="0.25">
      <c r="A3873" t="s">
        <v>6539</v>
      </c>
    </row>
    <row r="3874" spans="1:1" x14ac:dyDescent="0.25">
      <c r="A3874" t="s">
        <v>6540</v>
      </c>
    </row>
    <row r="3876" spans="1:1" x14ac:dyDescent="0.25">
      <c r="A3876" t="s">
        <v>37</v>
      </c>
    </row>
    <row r="3877" spans="1:1" x14ac:dyDescent="0.25">
      <c r="A3877" t="s">
        <v>6541</v>
      </c>
    </row>
    <row r="3878" spans="1:1" x14ac:dyDescent="0.25">
      <c r="A3878" t="s">
        <v>6542</v>
      </c>
    </row>
    <row r="3879" spans="1:1" x14ac:dyDescent="0.25">
      <c r="A3879" t="s">
        <v>6543</v>
      </c>
    </row>
    <row r="3880" spans="1:1" x14ac:dyDescent="0.25">
      <c r="A3880" t="s">
        <v>6544</v>
      </c>
    </row>
    <row r="3882" spans="1:1" x14ac:dyDescent="0.25">
      <c r="A3882" t="s">
        <v>15</v>
      </c>
    </row>
    <row r="3883" spans="1:1" x14ac:dyDescent="0.25">
      <c r="A3883" t="s">
        <v>6545</v>
      </c>
    </row>
    <row r="3884" spans="1:1" x14ac:dyDescent="0.25">
      <c r="A3884" t="s">
        <v>6546</v>
      </c>
    </row>
    <row r="3885" spans="1:1" x14ac:dyDescent="0.25">
      <c r="A3885" t="s">
        <v>6547</v>
      </c>
    </row>
    <row r="3886" spans="1:1" x14ac:dyDescent="0.25">
      <c r="A3886" t="s">
        <v>6548</v>
      </c>
    </row>
    <row r="3887" spans="1:1" x14ac:dyDescent="0.25">
      <c r="A3887" t="s">
        <v>6549</v>
      </c>
    </row>
    <row r="3888" spans="1:1" x14ac:dyDescent="0.25">
      <c r="A3888" t="s">
        <v>6550</v>
      </c>
    </row>
    <row r="3889" spans="1:1" x14ac:dyDescent="0.25">
      <c r="A3889" t="s">
        <v>6551</v>
      </c>
    </row>
    <row r="3890" spans="1:1" x14ac:dyDescent="0.25">
      <c r="A3890" t="s">
        <v>6552</v>
      </c>
    </row>
    <row r="3892" spans="1:1" x14ac:dyDescent="0.25">
      <c r="A3892" t="s">
        <v>42</v>
      </c>
    </row>
    <row r="3893" spans="1:1" x14ac:dyDescent="0.25">
      <c r="A3893" t="s">
        <v>6553</v>
      </c>
    </row>
    <row r="3894" spans="1:1" x14ac:dyDescent="0.25">
      <c r="A3894" t="s">
        <v>6554</v>
      </c>
    </row>
    <row r="3895" spans="1:1" x14ac:dyDescent="0.25">
      <c r="A3895" t="s">
        <v>6555</v>
      </c>
    </row>
    <row r="3896" spans="1:1" x14ac:dyDescent="0.25">
      <c r="A3896" t="s">
        <v>6556</v>
      </c>
    </row>
    <row r="3897" spans="1:1" x14ac:dyDescent="0.25">
      <c r="A3897" t="s">
        <v>6557</v>
      </c>
    </row>
    <row r="3898" spans="1:1" x14ac:dyDescent="0.25">
      <c r="A3898" t="s">
        <v>6558</v>
      </c>
    </row>
    <row r="3899" spans="1:1" x14ac:dyDescent="0.25">
      <c r="A3899" t="s">
        <v>6559</v>
      </c>
    </row>
    <row r="3900" spans="1:1" x14ac:dyDescent="0.25">
      <c r="A3900" t="s">
        <v>6560</v>
      </c>
    </row>
    <row r="3902" spans="1:1" x14ac:dyDescent="0.25">
      <c r="A3902" t="s">
        <v>95</v>
      </c>
    </row>
    <row r="3903" spans="1:1" x14ac:dyDescent="0.25">
      <c r="A3903" t="s">
        <v>6561</v>
      </c>
    </row>
    <row r="3904" spans="1:1" x14ac:dyDescent="0.25">
      <c r="A3904" t="s">
        <v>6562</v>
      </c>
    </row>
    <row r="3905" spans="1:1" x14ac:dyDescent="0.25">
      <c r="A3905" t="s">
        <v>6563</v>
      </c>
    </row>
    <row r="3906" spans="1:1" x14ac:dyDescent="0.25">
      <c r="A3906" t="s">
        <v>6564</v>
      </c>
    </row>
    <row r="3908" spans="1:1" x14ac:dyDescent="0.25">
      <c r="A3908" t="s">
        <v>2</v>
      </c>
    </row>
    <row r="3909" spans="1:1" x14ac:dyDescent="0.25">
      <c r="A3909" t="s">
        <v>6565</v>
      </c>
    </row>
    <row r="3910" spans="1:1" x14ac:dyDescent="0.25">
      <c r="A3910" t="s">
        <v>6566</v>
      </c>
    </row>
    <row r="3911" spans="1:1" x14ac:dyDescent="0.25">
      <c r="A3911" t="s">
        <v>6567</v>
      </c>
    </row>
    <row r="3912" spans="1:1" x14ac:dyDescent="0.25">
      <c r="A3912" t="s">
        <v>6568</v>
      </c>
    </row>
    <row r="3913" spans="1:1" x14ac:dyDescent="0.25">
      <c r="A3913" t="s">
        <v>6569</v>
      </c>
    </row>
    <row r="3914" spans="1:1" x14ac:dyDescent="0.25">
      <c r="A3914" t="s">
        <v>6570</v>
      </c>
    </row>
    <row r="3915" spans="1:1" x14ac:dyDescent="0.25">
      <c r="A3915" t="s">
        <v>6571</v>
      </c>
    </row>
    <row r="3916" spans="1:1" x14ac:dyDescent="0.25">
      <c r="A3916" t="s">
        <v>6572</v>
      </c>
    </row>
    <row r="3917" spans="1:1" x14ac:dyDescent="0.25">
      <c r="A3917" t="s">
        <v>6573</v>
      </c>
    </row>
    <row r="3918" spans="1:1" x14ac:dyDescent="0.25">
      <c r="A3918" t="s">
        <v>6574</v>
      </c>
    </row>
    <row r="3919" spans="1:1" x14ac:dyDescent="0.25">
      <c r="A3919" t="s">
        <v>6575</v>
      </c>
    </row>
    <row r="3920" spans="1:1" x14ac:dyDescent="0.25">
      <c r="A3920" t="s">
        <v>6576</v>
      </c>
    </row>
    <row r="3922" spans="1:1" x14ac:dyDescent="0.25">
      <c r="A3922" t="s">
        <v>18</v>
      </c>
    </row>
    <row r="3923" spans="1:1" x14ac:dyDescent="0.25">
      <c r="A3923" t="s">
        <v>6577</v>
      </c>
    </row>
    <row r="3924" spans="1:1" x14ac:dyDescent="0.25">
      <c r="A3924" t="s">
        <v>6578</v>
      </c>
    </row>
    <row r="3925" spans="1:1" x14ac:dyDescent="0.25">
      <c r="A3925" t="s">
        <v>6579</v>
      </c>
    </row>
    <row r="3926" spans="1:1" x14ac:dyDescent="0.25">
      <c r="A3926" t="s">
        <v>6580</v>
      </c>
    </row>
    <row r="3927" spans="1:1" x14ac:dyDescent="0.25">
      <c r="A3927" t="s">
        <v>6581</v>
      </c>
    </row>
    <row r="3928" spans="1:1" x14ac:dyDescent="0.25">
      <c r="A3928" t="s">
        <v>6582</v>
      </c>
    </row>
    <row r="3929" spans="1:1" x14ac:dyDescent="0.25">
      <c r="A3929" t="s">
        <v>6583</v>
      </c>
    </row>
    <row r="3930" spans="1:1" x14ac:dyDescent="0.25">
      <c r="A3930" t="s">
        <v>6584</v>
      </c>
    </row>
    <row r="3931" spans="1:1" x14ac:dyDescent="0.25">
      <c r="A3931" t="s">
        <v>6585</v>
      </c>
    </row>
    <row r="3932" spans="1:1" x14ac:dyDescent="0.25">
      <c r="A3932" t="s">
        <v>6586</v>
      </c>
    </row>
    <row r="3933" spans="1:1" x14ac:dyDescent="0.25">
      <c r="A3933" t="s">
        <v>6587</v>
      </c>
    </row>
    <row r="3934" spans="1:1" x14ac:dyDescent="0.25">
      <c r="A3934" t="s">
        <v>6588</v>
      </c>
    </row>
    <row r="3935" spans="1:1" x14ac:dyDescent="0.25">
      <c r="A3935" t="s">
        <v>6589</v>
      </c>
    </row>
    <row r="3937" spans="1:1" x14ac:dyDescent="0.25">
      <c r="A3937" t="s">
        <v>19</v>
      </c>
    </row>
    <row r="3938" spans="1:1" x14ac:dyDescent="0.25">
      <c r="A3938" t="s">
        <v>6590</v>
      </c>
    </row>
    <row r="3939" spans="1:1" x14ac:dyDescent="0.25">
      <c r="A3939" t="s">
        <v>6591</v>
      </c>
    </row>
    <row r="3940" spans="1:1" x14ac:dyDescent="0.25">
      <c r="A3940" t="s">
        <v>6592</v>
      </c>
    </row>
    <row r="3941" spans="1:1" x14ac:dyDescent="0.25">
      <c r="A3941" t="s">
        <v>6593</v>
      </c>
    </row>
    <row r="3942" spans="1:1" x14ac:dyDescent="0.25">
      <c r="A3942" t="s">
        <v>6594</v>
      </c>
    </row>
    <row r="3943" spans="1:1" x14ac:dyDescent="0.25">
      <c r="A3943" t="s">
        <v>6595</v>
      </c>
    </row>
    <row r="3945" spans="1:1" x14ac:dyDescent="0.25">
      <c r="A3945" t="s">
        <v>22</v>
      </c>
    </row>
    <row r="3946" spans="1:1" x14ac:dyDescent="0.25">
      <c r="A3946" t="s">
        <v>6596</v>
      </c>
    </row>
    <row r="3947" spans="1:1" x14ac:dyDescent="0.25">
      <c r="A3947" t="s">
        <v>6597</v>
      </c>
    </row>
    <row r="3948" spans="1:1" x14ac:dyDescent="0.25">
      <c r="A3948" t="s">
        <v>6598</v>
      </c>
    </row>
    <row r="3949" spans="1:1" x14ac:dyDescent="0.25">
      <c r="A3949" t="s">
        <v>6599</v>
      </c>
    </row>
    <row r="3950" spans="1:1" x14ac:dyDescent="0.25">
      <c r="A3950" t="s">
        <v>6600</v>
      </c>
    </row>
    <row r="3951" spans="1:1" x14ac:dyDescent="0.25">
      <c r="A3951" t="s">
        <v>6601</v>
      </c>
    </row>
    <row r="3952" spans="1:1" x14ac:dyDescent="0.25">
      <c r="A3952" t="s">
        <v>6602</v>
      </c>
    </row>
    <row r="3953" spans="1:1" x14ac:dyDescent="0.25">
      <c r="A3953" t="s">
        <v>6603</v>
      </c>
    </row>
    <row r="3954" spans="1:1" x14ac:dyDescent="0.25">
      <c r="A3954" t="s">
        <v>6604</v>
      </c>
    </row>
    <row r="3955" spans="1:1" x14ac:dyDescent="0.25">
      <c r="A3955" t="s">
        <v>6605</v>
      </c>
    </row>
    <row r="3956" spans="1:1" x14ac:dyDescent="0.25">
      <c r="A3956" t="s">
        <v>6606</v>
      </c>
    </row>
    <row r="3957" spans="1:1" x14ac:dyDescent="0.25">
      <c r="A3957" t="s">
        <v>6607</v>
      </c>
    </row>
    <row r="3958" spans="1:1" x14ac:dyDescent="0.25">
      <c r="A3958" t="s">
        <v>6608</v>
      </c>
    </row>
    <row r="3960" spans="1:1" x14ac:dyDescent="0.25">
      <c r="A3960" t="s">
        <v>65</v>
      </c>
    </row>
    <row r="3963" spans="1:1" x14ac:dyDescent="0.25">
      <c r="A3963" t="s">
        <v>4</v>
      </c>
    </row>
    <row r="3964" spans="1:1" x14ac:dyDescent="0.25">
      <c r="A3964" t="s">
        <v>6609</v>
      </c>
    </row>
    <row r="3965" spans="1:1" x14ac:dyDescent="0.25">
      <c r="A3965" t="s">
        <v>6610</v>
      </c>
    </row>
    <row r="3966" spans="1:1" x14ac:dyDescent="0.25">
      <c r="A3966" t="s">
        <v>6611</v>
      </c>
    </row>
    <row r="3967" spans="1:1" x14ac:dyDescent="0.25">
      <c r="A3967" t="s">
        <v>6612</v>
      </c>
    </row>
    <row r="3968" spans="1:1" x14ac:dyDescent="0.25">
      <c r="A3968" t="s">
        <v>6613</v>
      </c>
    </row>
    <row r="3969" spans="1:1" x14ac:dyDescent="0.25">
      <c r="A3969" t="s">
        <v>6614</v>
      </c>
    </row>
    <row r="3970" spans="1:1" x14ac:dyDescent="0.25">
      <c r="A3970" t="s">
        <v>6615</v>
      </c>
    </row>
    <row r="3971" spans="1:1" x14ac:dyDescent="0.25">
      <c r="A3971" t="s">
        <v>6616</v>
      </c>
    </row>
    <row r="3972" spans="1:1" x14ac:dyDescent="0.25">
      <c r="A3972" t="s">
        <v>6617</v>
      </c>
    </row>
    <row r="3973" spans="1:1" x14ac:dyDescent="0.25">
      <c r="A3973" t="s">
        <v>6618</v>
      </c>
    </row>
    <row r="3974" spans="1:1" x14ac:dyDescent="0.25">
      <c r="A3974" t="s">
        <v>6619</v>
      </c>
    </row>
    <row r="3975" spans="1:1" x14ac:dyDescent="0.25">
      <c r="A3975" t="s">
        <v>6620</v>
      </c>
    </row>
    <row r="3976" spans="1:1" x14ac:dyDescent="0.25">
      <c r="A3976" t="s">
        <v>6621</v>
      </c>
    </row>
    <row r="3977" spans="1:1" x14ac:dyDescent="0.25">
      <c r="A3977" t="s">
        <v>6622</v>
      </c>
    </row>
    <row r="3978" spans="1:1" x14ac:dyDescent="0.25">
      <c r="A3978" t="s">
        <v>6623</v>
      </c>
    </row>
    <row r="3979" spans="1:1" x14ac:dyDescent="0.25">
      <c r="A3979" t="s">
        <v>6624</v>
      </c>
    </row>
    <row r="3981" spans="1:1" x14ac:dyDescent="0.25">
      <c r="A3981" t="s">
        <v>5</v>
      </c>
    </row>
    <row r="3982" spans="1:1" x14ac:dyDescent="0.25">
      <c r="A3982" t="s">
        <v>6625</v>
      </c>
    </row>
    <row r="3983" spans="1:1" x14ac:dyDescent="0.25">
      <c r="A3983" t="s">
        <v>6626</v>
      </c>
    </row>
    <row r="3984" spans="1:1" x14ac:dyDescent="0.25">
      <c r="A3984" t="s">
        <v>6627</v>
      </c>
    </row>
    <row r="3985" spans="1:1" x14ac:dyDescent="0.25">
      <c r="A3985" t="s">
        <v>6628</v>
      </c>
    </row>
    <row r="3986" spans="1:1" x14ac:dyDescent="0.25">
      <c r="A3986" t="s">
        <v>6629</v>
      </c>
    </row>
    <row r="3987" spans="1:1" x14ac:dyDescent="0.25">
      <c r="A3987" t="s">
        <v>6630</v>
      </c>
    </row>
    <row r="3989" spans="1:1" x14ac:dyDescent="0.25">
      <c r="A3989" t="s">
        <v>6</v>
      </c>
    </row>
    <row r="3990" spans="1:1" x14ac:dyDescent="0.25">
      <c r="A3990" t="s">
        <v>6631</v>
      </c>
    </row>
    <row r="3991" spans="1:1" x14ac:dyDescent="0.25">
      <c r="A3991" t="s">
        <v>6632</v>
      </c>
    </row>
    <row r="3992" spans="1:1" x14ac:dyDescent="0.25">
      <c r="A3992" t="s">
        <v>6633</v>
      </c>
    </row>
    <row r="3993" spans="1:1" x14ac:dyDescent="0.25">
      <c r="A3993" t="s">
        <v>6634</v>
      </c>
    </row>
    <row r="3994" spans="1:1" x14ac:dyDescent="0.25">
      <c r="A3994" t="s">
        <v>6635</v>
      </c>
    </row>
    <row r="3995" spans="1:1" x14ac:dyDescent="0.25">
      <c r="A3995" t="s">
        <v>6636</v>
      </c>
    </row>
    <row r="3996" spans="1:1" x14ac:dyDescent="0.25">
      <c r="A3996" t="s">
        <v>6637</v>
      </c>
    </row>
    <row r="3997" spans="1:1" x14ac:dyDescent="0.25">
      <c r="A3997" t="s">
        <v>6638</v>
      </c>
    </row>
    <row r="3998" spans="1:1" x14ac:dyDescent="0.25">
      <c r="A3998" t="s">
        <v>6639</v>
      </c>
    </row>
    <row r="3999" spans="1:1" x14ac:dyDescent="0.25">
      <c r="A3999" t="s">
        <v>6640</v>
      </c>
    </row>
    <row r="4000" spans="1:1" x14ac:dyDescent="0.25">
      <c r="A4000" t="s">
        <v>6641</v>
      </c>
    </row>
    <row r="4001" spans="1:1" x14ac:dyDescent="0.25">
      <c r="A4001" t="s">
        <v>6642</v>
      </c>
    </row>
    <row r="4002" spans="1:1" x14ac:dyDescent="0.25">
      <c r="A4002" t="s">
        <v>6643</v>
      </c>
    </row>
    <row r="4003" spans="1:1" x14ac:dyDescent="0.25">
      <c r="A4003" t="s">
        <v>6644</v>
      </c>
    </row>
    <row r="4005" spans="1:1" x14ac:dyDescent="0.25">
      <c r="A4005" t="s">
        <v>93</v>
      </c>
    </row>
    <row r="4006" spans="1:1" x14ac:dyDescent="0.25">
      <c r="A4006" t="s">
        <v>6645</v>
      </c>
    </row>
    <row r="4007" spans="1:1" x14ac:dyDescent="0.25">
      <c r="A4007" t="s">
        <v>6646</v>
      </c>
    </row>
    <row r="4008" spans="1:1" x14ac:dyDescent="0.25">
      <c r="A4008" t="s">
        <v>6647</v>
      </c>
    </row>
    <row r="4009" spans="1:1" x14ac:dyDescent="0.25">
      <c r="A4009" t="s">
        <v>6648</v>
      </c>
    </row>
    <row r="4010" spans="1:1" x14ac:dyDescent="0.25">
      <c r="A4010" t="s">
        <v>6649</v>
      </c>
    </row>
    <row r="4011" spans="1:1" x14ac:dyDescent="0.25">
      <c r="A4011" t="s">
        <v>6650</v>
      </c>
    </row>
    <row r="4012" spans="1:1" x14ac:dyDescent="0.25">
      <c r="A4012" t="s">
        <v>6651</v>
      </c>
    </row>
    <row r="4013" spans="1:1" x14ac:dyDescent="0.25">
      <c r="A4013" t="s">
        <v>6652</v>
      </c>
    </row>
    <row r="4014" spans="1:1" x14ac:dyDescent="0.25">
      <c r="A4014" t="s">
        <v>6653</v>
      </c>
    </row>
    <row r="4015" spans="1:1" x14ac:dyDescent="0.25">
      <c r="A4015" t="s">
        <v>6654</v>
      </c>
    </row>
    <row r="4017" spans="1:1" x14ac:dyDescent="0.25">
      <c r="A4017" t="s">
        <v>9</v>
      </c>
    </row>
    <row r="4018" spans="1:1" x14ac:dyDescent="0.25">
      <c r="A4018" t="s">
        <v>6655</v>
      </c>
    </row>
    <row r="4019" spans="1:1" x14ac:dyDescent="0.25">
      <c r="A4019" t="s">
        <v>6656</v>
      </c>
    </row>
    <row r="4020" spans="1:1" x14ac:dyDescent="0.25">
      <c r="A4020" t="s">
        <v>6657</v>
      </c>
    </row>
    <row r="4021" spans="1:1" x14ac:dyDescent="0.25">
      <c r="A4021" t="s">
        <v>6658</v>
      </c>
    </row>
    <row r="4022" spans="1:1" x14ac:dyDescent="0.25">
      <c r="A4022" t="s">
        <v>6659</v>
      </c>
    </row>
    <row r="4023" spans="1:1" x14ac:dyDescent="0.25">
      <c r="A4023" t="s">
        <v>6660</v>
      </c>
    </row>
    <row r="4025" spans="1:1" x14ac:dyDescent="0.25">
      <c r="A4025" t="s">
        <v>40</v>
      </c>
    </row>
    <row r="4026" spans="1:1" x14ac:dyDescent="0.25">
      <c r="A4026" t="s">
        <v>6661</v>
      </c>
    </row>
    <row r="4027" spans="1:1" x14ac:dyDescent="0.25">
      <c r="A4027" t="s">
        <v>6662</v>
      </c>
    </row>
    <row r="4028" spans="1:1" x14ac:dyDescent="0.25">
      <c r="A4028" t="s">
        <v>6663</v>
      </c>
    </row>
    <row r="4029" spans="1:1" x14ac:dyDescent="0.25">
      <c r="A4029" t="s">
        <v>6664</v>
      </c>
    </row>
    <row r="4030" spans="1:1" x14ac:dyDescent="0.25">
      <c r="A4030" t="s">
        <v>6665</v>
      </c>
    </row>
    <row r="4031" spans="1:1" x14ac:dyDescent="0.25">
      <c r="A4031" t="s">
        <v>6666</v>
      </c>
    </row>
    <row r="4032" spans="1:1" x14ac:dyDescent="0.25">
      <c r="A4032" t="s">
        <v>6667</v>
      </c>
    </row>
    <row r="4033" spans="1:1" x14ac:dyDescent="0.25">
      <c r="A4033" t="s">
        <v>6668</v>
      </c>
    </row>
    <row r="4035" spans="1:1" x14ac:dyDescent="0.25">
      <c r="A4035" t="s">
        <v>10</v>
      </c>
    </row>
    <row r="4036" spans="1:1" x14ac:dyDescent="0.25">
      <c r="A4036" t="s">
        <v>6669</v>
      </c>
    </row>
    <row r="4037" spans="1:1" x14ac:dyDescent="0.25">
      <c r="A4037" t="s">
        <v>6670</v>
      </c>
    </row>
    <row r="4038" spans="1:1" x14ac:dyDescent="0.25">
      <c r="A4038" t="s">
        <v>6671</v>
      </c>
    </row>
    <row r="4039" spans="1:1" x14ac:dyDescent="0.25">
      <c r="A4039" t="s">
        <v>6672</v>
      </c>
    </row>
    <row r="4040" spans="1:1" x14ac:dyDescent="0.25">
      <c r="A4040" t="s">
        <v>6673</v>
      </c>
    </row>
    <row r="4041" spans="1:1" x14ac:dyDescent="0.25">
      <c r="A4041" t="s">
        <v>6674</v>
      </c>
    </row>
    <row r="4042" spans="1:1" x14ac:dyDescent="0.25">
      <c r="A4042" t="s">
        <v>6675</v>
      </c>
    </row>
    <row r="4043" spans="1:1" x14ac:dyDescent="0.25">
      <c r="A4043" t="s">
        <v>6676</v>
      </c>
    </row>
    <row r="4045" spans="1:1" x14ac:dyDescent="0.25">
      <c r="A4045" t="s">
        <v>32</v>
      </c>
    </row>
    <row r="4046" spans="1:1" x14ac:dyDescent="0.25">
      <c r="A4046" t="s">
        <v>6677</v>
      </c>
    </row>
    <row r="4047" spans="1:1" x14ac:dyDescent="0.25">
      <c r="A4047" t="s">
        <v>6678</v>
      </c>
    </row>
    <row r="4048" spans="1:1" x14ac:dyDescent="0.25">
      <c r="A4048" t="s">
        <v>6679</v>
      </c>
    </row>
    <row r="4049" spans="1:1" x14ac:dyDescent="0.25">
      <c r="A4049" t="s">
        <v>6680</v>
      </c>
    </row>
    <row r="4050" spans="1:1" x14ac:dyDescent="0.25">
      <c r="A4050" t="s">
        <v>6681</v>
      </c>
    </row>
    <row r="4051" spans="1:1" x14ac:dyDescent="0.25">
      <c r="A4051" t="s">
        <v>6682</v>
      </c>
    </row>
    <row r="4053" spans="1:1" x14ac:dyDescent="0.25">
      <c r="A4053" t="s">
        <v>11</v>
      </c>
    </row>
    <row r="4054" spans="1:1" x14ac:dyDescent="0.25">
      <c r="A4054" t="s">
        <v>6683</v>
      </c>
    </row>
    <row r="4055" spans="1:1" x14ac:dyDescent="0.25">
      <c r="A4055" t="s">
        <v>6684</v>
      </c>
    </row>
    <row r="4056" spans="1:1" x14ac:dyDescent="0.25">
      <c r="A4056" t="s">
        <v>6685</v>
      </c>
    </row>
    <row r="4057" spans="1:1" x14ac:dyDescent="0.25">
      <c r="A4057" t="s">
        <v>6686</v>
      </c>
    </row>
    <row r="4058" spans="1:1" x14ac:dyDescent="0.25">
      <c r="A4058" t="s">
        <v>6687</v>
      </c>
    </row>
    <row r="4059" spans="1:1" x14ac:dyDescent="0.25">
      <c r="A4059" t="s">
        <v>6688</v>
      </c>
    </row>
    <row r="4060" spans="1:1" x14ac:dyDescent="0.25">
      <c r="A4060" t="s">
        <v>6689</v>
      </c>
    </row>
    <row r="4061" spans="1:1" x14ac:dyDescent="0.25">
      <c r="A4061" t="s">
        <v>6690</v>
      </c>
    </row>
    <row r="4063" spans="1:1" x14ac:dyDescent="0.25">
      <c r="A4063" t="s">
        <v>35</v>
      </c>
    </row>
    <row r="4064" spans="1:1" x14ac:dyDescent="0.25">
      <c r="A4064" t="s">
        <v>6691</v>
      </c>
    </row>
    <row r="4065" spans="1:1" x14ac:dyDescent="0.25">
      <c r="A4065" t="s">
        <v>6692</v>
      </c>
    </row>
    <row r="4066" spans="1:1" x14ac:dyDescent="0.25">
      <c r="A4066" t="s">
        <v>6693</v>
      </c>
    </row>
    <row r="4067" spans="1:1" x14ac:dyDescent="0.25">
      <c r="A4067" t="s">
        <v>6694</v>
      </c>
    </row>
    <row r="4068" spans="1:1" x14ac:dyDescent="0.25">
      <c r="A4068" t="s">
        <v>6695</v>
      </c>
    </row>
    <row r="4069" spans="1:1" x14ac:dyDescent="0.25">
      <c r="A4069" t="s">
        <v>6696</v>
      </c>
    </row>
    <row r="4071" spans="1:1" x14ac:dyDescent="0.25">
      <c r="A4071" t="s">
        <v>94</v>
      </c>
    </row>
    <row r="4072" spans="1:1" x14ac:dyDescent="0.25">
      <c r="A4072" t="s">
        <v>6697</v>
      </c>
    </row>
    <row r="4073" spans="1:1" x14ac:dyDescent="0.25">
      <c r="A4073" t="s">
        <v>6698</v>
      </c>
    </row>
    <row r="4074" spans="1:1" x14ac:dyDescent="0.25">
      <c r="A4074" t="s">
        <v>6699</v>
      </c>
    </row>
    <row r="4075" spans="1:1" x14ac:dyDescent="0.25">
      <c r="A4075" t="s">
        <v>6700</v>
      </c>
    </row>
    <row r="4076" spans="1:1" x14ac:dyDescent="0.25">
      <c r="A4076" t="s">
        <v>6701</v>
      </c>
    </row>
    <row r="4077" spans="1:1" x14ac:dyDescent="0.25">
      <c r="A4077" t="s">
        <v>6702</v>
      </c>
    </row>
    <row r="4079" spans="1:1" x14ac:dyDescent="0.25">
      <c r="A4079" t="s">
        <v>15</v>
      </c>
    </row>
    <row r="4080" spans="1:1" x14ac:dyDescent="0.25">
      <c r="A4080" t="s">
        <v>6703</v>
      </c>
    </row>
    <row r="4081" spans="1:1" x14ac:dyDescent="0.25">
      <c r="A4081" t="s">
        <v>6704</v>
      </c>
    </row>
    <row r="4082" spans="1:1" x14ac:dyDescent="0.25">
      <c r="A4082" t="s">
        <v>6705</v>
      </c>
    </row>
    <row r="4083" spans="1:1" x14ac:dyDescent="0.25">
      <c r="A4083" t="s">
        <v>6706</v>
      </c>
    </row>
    <row r="4084" spans="1:1" x14ac:dyDescent="0.25">
      <c r="A4084" t="s">
        <v>6707</v>
      </c>
    </row>
    <row r="4085" spans="1:1" x14ac:dyDescent="0.25">
      <c r="A4085" t="s">
        <v>6708</v>
      </c>
    </row>
    <row r="4086" spans="1:1" x14ac:dyDescent="0.25">
      <c r="A4086" t="s">
        <v>6709</v>
      </c>
    </row>
    <row r="4087" spans="1:1" x14ac:dyDescent="0.25">
      <c r="A4087" t="s">
        <v>6710</v>
      </c>
    </row>
    <row r="4088" spans="1:1" x14ac:dyDescent="0.25">
      <c r="A4088" t="s">
        <v>6711</v>
      </c>
    </row>
    <row r="4089" spans="1:1" x14ac:dyDescent="0.25">
      <c r="A4089" t="s">
        <v>6712</v>
      </c>
    </row>
    <row r="4090" spans="1:1" x14ac:dyDescent="0.25">
      <c r="A4090" t="s">
        <v>6713</v>
      </c>
    </row>
    <row r="4091" spans="1:1" x14ac:dyDescent="0.25">
      <c r="A4091" t="s">
        <v>6714</v>
      </c>
    </row>
    <row r="4092" spans="1:1" x14ac:dyDescent="0.25">
      <c r="A4092" t="s">
        <v>6715</v>
      </c>
    </row>
    <row r="4093" spans="1:1" x14ac:dyDescent="0.25">
      <c r="A4093" t="s">
        <v>6716</v>
      </c>
    </row>
    <row r="4094" spans="1:1" x14ac:dyDescent="0.25">
      <c r="A4094" t="s">
        <v>6717</v>
      </c>
    </row>
    <row r="4095" spans="1:1" x14ac:dyDescent="0.25">
      <c r="A4095" t="s">
        <v>6718</v>
      </c>
    </row>
    <row r="4096" spans="1:1" x14ac:dyDescent="0.25">
      <c r="A4096" t="s">
        <v>6719</v>
      </c>
    </row>
    <row r="4097" spans="1:1" x14ac:dyDescent="0.25">
      <c r="A4097" t="s">
        <v>6720</v>
      </c>
    </row>
    <row r="4098" spans="1:1" x14ac:dyDescent="0.25">
      <c r="A4098" t="s">
        <v>6721</v>
      </c>
    </row>
    <row r="4099" spans="1:1" x14ac:dyDescent="0.25">
      <c r="A4099" t="s">
        <v>6722</v>
      </c>
    </row>
    <row r="4100" spans="1:1" x14ac:dyDescent="0.25">
      <c r="A4100" t="s">
        <v>6723</v>
      </c>
    </row>
    <row r="4101" spans="1:1" x14ac:dyDescent="0.25">
      <c r="A4101" t="s">
        <v>6724</v>
      </c>
    </row>
    <row r="4102" spans="1:1" x14ac:dyDescent="0.25">
      <c r="A4102" t="s">
        <v>6725</v>
      </c>
    </row>
    <row r="4104" spans="1:1" x14ac:dyDescent="0.25">
      <c r="A4104" t="s">
        <v>2</v>
      </c>
    </row>
    <row r="4105" spans="1:1" x14ac:dyDescent="0.25">
      <c r="A4105" t="s">
        <v>6726</v>
      </c>
    </row>
    <row r="4106" spans="1:1" x14ac:dyDescent="0.25">
      <c r="A4106" t="s">
        <v>6727</v>
      </c>
    </row>
    <row r="4107" spans="1:1" x14ac:dyDescent="0.25">
      <c r="A4107" t="s">
        <v>6728</v>
      </c>
    </row>
    <row r="4108" spans="1:1" x14ac:dyDescent="0.25">
      <c r="A4108" t="s">
        <v>6729</v>
      </c>
    </row>
    <row r="4110" spans="1:1" x14ac:dyDescent="0.25">
      <c r="A4110" t="s">
        <v>18</v>
      </c>
    </row>
    <row r="4111" spans="1:1" x14ac:dyDescent="0.25">
      <c r="A4111" t="s">
        <v>6730</v>
      </c>
    </row>
    <row r="4112" spans="1:1" x14ac:dyDescent="0.25">
      <c r="A4112" t="s">
        <v>6731</v>
      </c>
    </row>
    <row r="4113" spans="1:1" x14ac:dyDescent="0.25">
      <c r="A4113" t="s">
        <v>6732</v>
      </c>
    </row>
    <row r="4114" spans="1:1" x14ac:dyDescent="0.25">
      <c r="A4114" t="s">
        <v>6733</v>
      </c>
    </row>
    <row r="4115" spans="1:1" x14ac:dyDescent="0.25">
      <c r="A4115" t="s">
        <v>6734</v>
      </c>
    </row>
    <row r="4116" spans="1:1" x14ac:dyDescent="0.25">
      <c r="A4116" t="s">
        <v>6735</v>
      </c>
    </row>
    <row r="4117" spans="1:1" x14ac:dyDescent="0.25">
      <c r="A4117" t="s">
        <v>6736</v>
      </c>
    </row>
    <row r="4118" spans="1:1" x14ac:dyDescent="0.25">
      <c r="A4118" t="s">
        <v>6737</v>
      </c>
    </row>
    <row r="4119" spans="1:1" x14ac:dyDescent="0.25">
      <c r="A4119" t="s">
        <v>6738</v>
      </c>
    </row>
    <row r="4121" spans="1:1" x14ac:dyDescent="0.25">
      <c r="A4121" t="s">
        <v>19</v>
      </c>
    </row>
    <row r="4122" spans="1:1" x14ac:dyDescent="0.25">
      <c r="A4122" t="s">
        <v>6739</v>
      </c>
    </row>
    <row r="4123" spans="1:1" x14ac:dyDescent="0.25">
      <c r="A4123" t="s">
        <v>6740</v>
      </c>
    </row>
    <row r="4124" spans="1:1" x14ac:dyDescent="0.25">
      <c r="A4124" t="s">
        <v>6741</v>
      </c>
    </row>
    <row r="4125" spans="1:1" x14ac:dyDescent="0.25">
      <c r="A4125" t="s">
        <v>6742</v>
      </c>
    </row>
    <row r="4126" spans="1:1" x14ac:dyDescent="0.25">
      <c r="A4126" t="s">
        <v>6743</v>
      </c>
    </row>
    <row r="4127" spans="1:1" x14ac:dyDescent="0.25">
      <c r="A4127" t="s">
        <v>6744</v>
      </c>
    </row>
    <row r="4128" spans="1:1" x14ac:dyDescent="0.25">
      <c r="A4128" t="s">
        <v>6745</v>
      </c>
    </row>
    <row r="4129" spans="1:1" x14ac:dyDescent="0.25">
      <c r="A4129" t="s">
        <v>6746</v>
      </c>
    </row>
    <row r="4131" spans="1:1" x14ac:dyDescent="0.25">
      <c r="A4131" t="s">
        <v>21</v>
      </c>
    </row>
    <row r="4132" spans="1:1" x14ac:dyDescent="0.25">
      <c r="A4132" t="s">
        <v>6747</v>
      </c>
    </row>
    <row r="4133" spans="1:1" x14ac:dyDescent="0.25">
      <c r="A4133" t="s">
        <v>6748</v>
      </c>
    </row>
    <row r="4134" spans="1:1" x14ac:dyDescent="0.25">
      <c r="A4134" t="s">
        <v>6749</v>
      </c>
    </row>
    <row r="4135" spans="1:1" x14ac:dyDescent="0.25">
      <c r="A4135" t="s">
        <v>6750</v>
      </c>
    </row>
    <row r="4137" spans="1:1" x14ac:dyDescent="0.25">
      <c r="A4137" t="s">
        <v>22</v>
      </c>
    </row>
    <row r="4138" spans="1:1" x14ac:dyDescent="0.25">
      <c r="A4138" t="s">
        <v>6751</v>
      </c>
    </row>
    <row r="4139" spans="1:1" x14ac:dyDescent="0.25">
      <c r="A4139" t="s">
        <v>6752</v>
      </c>
    </row>
    <row r="4140" spans="1:1" x14ac:dyDescent="0.25">
      <c r="A4140" t="s">
        <v>6753</v>
      </c>
    </row>
    <row r="4141" spans="1:1" x14ac:dyDescent="0.25">
      <c r="A4141" t="s">
        <v>6754</v>
      </c>
    </row>
    <row r="4142" spans="1:1" x14ac:dyDescent="0.25">
      <c r="A4142" t="s">
        <v>6755</v>
      </c>
    </row>
    <row r="4143" spans="1:1" x14ac:dyDescent="0.25">
      <c r="A4143" t="s">
        <v>6756</v>
      </c>
    </row>
    <row r="4144" spans="1:1" x14ac:dyDescent="0.25">
      <c r="A4144" t="s">
        <v>6757</v>
      </c>
    </row>
    <row r="4145" spans="1:1" x14ac:dyDescent="0.25">
      <c r="A4145" t="s">
        <v>6758</v>
      </c>
    </row>
    <row r="4146" spans="1:1" x14ac:dyDescent="0.25">
      <c r="A4146" t="s">
        <v>6759</v>
      </c>
    </row>
    <row r="4147" spans="1:1" x14ac:dyDescent="0.25">
      <c r="A4147" t="s">
        <v>6760</v>
      </c>
    </row>
    <row r="4148" spans="1:1" x14ac:dyDescent="0.25">
      <c r="A4148" t="s">
        <v>6761</v>
      </c>
    </row>
    <row r="4149" spans="1:1" x14ac:dyDescent="0.25">
      <c r="A4149" t="s">
        <v>6762</v>
      </c>
    </row>
    <row r="4150" spans="1:1" x14ac:dyDescent="0.25">
      <c r="A4150" t="s">
        <v>6763</v>
      </c>
    </row>
    <row r="4151" spans="1:1" x14ac:dyDescent="0.25">
      <c r="A4151" t="s">
        <v>6764</v>
      </c>
    </row>
    <row r="4152" spans="1:1" x14ac:dyDescent="0.25">
      <c r="A4152" t="s">
        <v>6765</v>
      </c>
    </row>
    <row r="4153" spans="1:1" x14ac:dyDescent="0.25">
      <c r="A4153" t="s">
        <v>6766</v>
      </c>
    </row>
    <row r="4154" spans="1:1" x14ac:dyDescent="0.25">
      <c r="A4154" t="s">
        <v>6767</v>
      </c>
    </row>
    <row r="4155" spans="1:1" x14ac:dyDescent="0.25">
      <c r="A4155" t="s">
        <v>6768</v>
      </c>
    </row>
    <row r="4156" spans="1:1" x14ac:dyDescent="0.25">
      <c r="A4156" t="s">
        <v>6769</v>
      </c>
    </row>
    <row r="4157" spans="1:1" x14ac:dyDescent="0.25">
      <c r="A4157" t="s">
        <v>6770</v>
      </c>
    </row>
    <row r="4158" spans="1:1" x14ac:dyDescent="0.25">
      <c r="A4158" t="s">
        <v>6771</v>
      </c>
    </row>
    <row r="4159" spans="1:1" x14ac:dyDescent="0.25">
      <c r="A4159" t="s">
        <v>6772</v>
      </c>
    </row>
    <row r="4160" spans="1:1" x14ac:dyDescent="0.25">
      <c r="A4160" t="s">
        <v>6773</v>
      </c>
    </row>
    <row r="4161" spans="1:1" x14ac:dyDescent="0.25">
      <c r="A4161" t="s">
        <v>6774</v>
      </c>
    </row>
    <row r="4162" spans="1:1" x14ac:dyDescent="0.25">
      <c r="A4162" t="s">
        <v>6775</v>
      </c>
    </row>
    <row r="4163" spans="1:1" x14ac:dyDescent="0.25">
      <c r="A4163" t="s">
        <v>6776</v>
      </c>
    </row>
    <row r="4164" spans="1:1" x14ac:dyDescent="0.25">
      <c r="A4164" t="s">
        <v>6777</v>
      </c>
    </row>
    <row r="4165" spans="1:1" x14ac:dyDescent="0.25">
      <c r="A4165" t="s">
        <v>6778</v>
      </c>
    </row>
    <row r="4166" spans="1:1" x14ac:dyDescent="0.25">
      <c r="A4166" t="s">
        <v>6779</v>
      </c>
    </row>
    <row r="4167" spans="1:1" x14ac:dyDescent="0.25">
      <c r="A4167" t="s">
        <v>6780</v>
      </c>
    </row>
    <row r="4168" spans="1:1" x14ac:dyDescent="0.25">
      <c r="A4168" t="s">
        <v>6781</v>
      </c>
    </row>
    <row r="4169" spans="1:1" x14ac:dyDescent="0.25">
      <c r="A4169" t="s">
        <v>6782</v>
      </c>
    </row>
    <row r="4170" spans="1:1" x14ac:dyDescent="0.25">
      <c r="A4170" t="s">
        <v>6783</v>
      </c>
    </row>
    <row r="4171" spans="1:1" x14ac:dyDescent="0.25">
      <c r="A4171" t="s">
        <v>6784</v>
      </c>
    </row>
    <row r="4172" spans="1:1" x14ac:dyDescent="0.25">
      <c r="A4172" t="s">
        <v>6785</v>
      </c>
    </row>
    <row r="4173" spans="1:1" x14ac:dyDescent="0.25">
      <c r="A4173" t="s">
        <v>6786</v>
      </c>
    </row>
    <row r="4175" spans="1:1" x14ac:dyDescent="0.25">
      <c r="A4175" t="s">
        <v>66</v>
      </c>
    </row>
    <row r="4178" spans="1:1" x14ac:dyDescent="0.25">
      <c r="A4178" t="s">
        <v>4</v>
      </c>
    </row>
    <row r="4179" spans="1:1" x14ac:dyDescent="0.25">
      <c r="A4179" t="s">
        <v>6787</v>
      </c>
    </row>
    <row r="4180" spans="1:1" x14ac:dyDescent="0.25">
      <c r="A4180" t="s">
        <v>6788</v>
      </c>
    </row>
    <row r="4181" spans="1:1" x14ac:dyDescent="0.25">
      <c r="A4181" t="s">
        <v>6789</v>
      </c>
    </row>
    <row r="4182" spans="1:1" x14ac:dyDescent="0.25">
      <c r="A4182" t="s">
        <v>6790</v>
      </c>
    </row>
    <row r="4183" spans="1:1" x14ac:dyDescent="0.25">
      <c r="A4183" t="s">
        <v>6791</v>
      </c>
    </row>
    <row r="4184" spans="1:1" x14ac:dyDescent="0.25">
      <c r="A4184" t="s">
        <v>6792</v>
      </c>
    </row>
    <row r="4185" spans="1:1" x14ac:dyDescent="0.25">
      <c r="A4185" t="s">
        <v>6793</v>
      </c>
    </row>
    <row r="4187" spans="1:1" x14ac:dyDescent="0.25">
      <c r="A4187" t="s">
        <v>6</v>
      </c>
    </row>
    <row r="4188" spans="1:1" x14ac:dyDescent="0.25">
      <c r="A4188" t="s">
        <v>6794</v>
      </c>
    </row>
    <row r="4189" spans="1:1" x14ac:dyDescent="0.25">
      <c r="A4189" t="s">
        <v>6795</v>
      </c>
    </row>
    <row r="4190" spans="1:1" x14ac:dyDescent="0.25">
      <c r="A4190" t="s">
        <v>6796</v>
      </c>
    </row>
    <row r="4191" spans="1:1" x14ac:dyDescent="0.25">
      <c r="A4191" t="s">
        <v>6797</v>
      </c>
    </row>
    <row r="4192" spans="1:1" x14ac:dyDescent="0.25">
      <c r="A4192" t="s">
        <v>6798</v>
      </c>
    </row>
    <row r="4193" spans="1:1" x14ac:dyDescent="0.25">
      <c r="A4193" t="s">
        <v>6799</v>
      </c>
    </row>
    <row r="4194" spans="1:1" x14ac:dyDescent="0.25">
      <c r="A4194" t="s">
        <v>6800</v>
      </c>
    </row>
    <row r="4195" spans="1:1" x14ac:dyDescent="0.25">
      <c r="A4195" t="s">
        <v>6801</v>
      </c>
    </row>
    <row r="4196" spans="1:1" x14ac:dyDescent="0.25">
      <c r="A4196" t="s">
        <v>6802</v>
      </c>
    </row>
    <row r="4197" spans="1:1" x14ac:dyDescent="0.25">
      <c r="A4197" t="s">
        <v>6803</v>
      </c>
    </row>
    <row r="4198" spans="1:1" x14ac:dyDescent="0.25">
      <c r="A4198" t="s">
        <v>6804</v>
      </c>
    </row>
    <row r="4199" spans="1:1" x14ac:dyDescent="0.25">
      <c r="A4199" t="s">
        <v>6805</v>
      </c>
    </row>
    <row r="4201" spans="1:1" x14ac:dyDescent="0.25">
      <c r="A4201" t="s">
        <v>7</v>
      </c>
    </row>
    <row r="4202" spans="1:1" x14ac:dyDescent="0.25">
      <c r="A4202" t="s">
        <v>6806</v>
      </c>
    </row>
    <row r="4203" spans="1:1" x14ac:dyDescent="0.25">
      <c r="A4203" t="s">
        <v>6807</v>
      </c>
    </row>
    <row r="4204" spans="1:1" x14ac:dyDescent="0.25">
      <c r="A4204" t="s">
        <v>6808</v>
      </c>
    </row>
    <row r="4205" spans="1:1" x14ac:dyDescent="0.25">
      <c r="A4205" t="s">
        <v>6809</v>
      </c>
    </row>
    <row r="4206" spans="1:1" x14ac:dyDescent="0.25">
      <c r="A4206" t="s">
        <v>6810</v>
      </c>
    </row>
    <row r="4207" spans="1:1" x14ac:dyDescent="0.25">
      <c r="A4207" t="s">
        <v>6811</v>
      </c>
    </row>
    <row r="4208" spans="1:1" x14ac:dyDescent="0.25">
      <c r="A4208" t="s">
        <v>6812</v>
      </c>
    </row>
    <row r="4209" spans="1:1" x14ac:dyDescent="0.25">
      <c r="A4209" t="s">
        <v>6813</v>
      </c>
    </row>
    <row r="4210" spans="1:1" x14ac:dyDescent="0.25">
      <c r="A4210" t="s">
        <v>6814</v>
      </c>
    </row>
    <row r="4211" spans="1:1" x14ac:dyDescent="0.25">
      <c r="A4211" t="s">
        <v>6815</v>
      </c>
    </row>
    <row r="4213" spans="1:1" x14ac:dyDescent="0.25">
      <c r="A4213" t="s">
        <v>8</v>
      </c>
    </row>
    <row r="4214" spans="1:1" x14ac:dyDescent="0.25">
      <c r="A4214" t="s">
        <v>6816</v>
      </c>
    </row>
    <row r="4215" spans="1:1" x14ac:dyDescent="0.25">
      <c r="A4215" t="s">
        <v>6817</v>
      </c>
    </row>
    <row r="4216" spans="1:1" x14ac:dyDescent="0.25">
      <c r="A4216" t="s">
        <v>6818</v>
      </c>
    </row>
    <row r="4217" spans="1:1" x14ac:dyDescent="0.25">
      <c r="A4217" t="s">
        <v>6819</v>
      </c>
    </row>
    <row r="4219" spans="1:1" x14ac:dyDescent="0.25">
      <c r="A4219" t="s">
        <v>32</v>
      </c>
    </row>
    <row r="4220" spans="1:1" x14ac:dyDescent="0.25">
      <c r="A4220" t="s">
        <v>6820</v>
      </c>
    </row>
    <row r="4221" spans="1:1" x14ac:dyDescent="0.25">
      <c r="A4221" t="s">
        <v>6821</v>
      </c>
    </row>
    <row r="4222" spans="1:1" x14ac:dyDescent="0.25">
      <c r="A4222" t="s">
        <v>6822</v>
      </c>
    </row>
    <row r="4223" spans="1:1" x14ac:dyDescent="0.25">
      <c r="A4223" t="s">
        <v>6823</v>
      </c>
    </row>
    <row r="4224" spans="1:1" x14ac:dyDescent="0.25">
      <c r="A4224" t="s">
        <v>6824</v>
      </c>
    </row>
    <row r="4225" spans="1:1" x14ac:dyDescent="0.25">
      <c r="A4225" t="s">
        <v>6825</v>
      </c>
    </row>
    <row r="4227" spans="1:1" x14ac:dyDescent="0.25">
      <c r="A4227" t="s">
        <v>33</v>
      </c>
    </row>
    <row r="4228" spans="1:1" x14ac:dyDescent="0.25">
      <c r="A4228" t="s">
        <v>6826</v>
      </c>
    </row>
    <row r="4229" spans="1:1" x14ac:dyDescent="0.25">
      <c r="A4229" t="s">
        <v>6827</v>
      </c>
    </row>
    <row r="4230" spans="1:1" x14ac:dyDescent="0.25">
      <c r="A4230" t="s">
        <v>6828</v>
      </c>
    </row>
    <row r="4231" spans="1:1" x14ac:dyDescent="0.25">
      <c r="A4231" t="s">
        <v>6829</v>
      </c>
    </row>
    <row r="4233" spans="1:1" x14ac:dyDescent="0.25">
      <c r="A4233" t="s">
        <v>11</v>
      </c>
    </row>
    <row r="4234" spans="1:1" x14ac:dyDescent="0.25">
      <c r="A4234" t="s">
        <v>6830</v>
      </c>
    </row>
    <row r="4235" spans="1:1" x14ac:dyDescent="0.25">
      <c r="A4235" t="s">
        <v>6831</v>
      </c>
    </row>
    <row r="4236" spans="1:1" x14ac:dyDescent="0.25">
      <c r="A4236" t="s">
        <v>6832</v>
      </c>
    </row>
    <row r="4237" spans="1:1" x14ac:dyDescent="0.25">
      <c r="A4237" t="s">
        <v>6833</v>
      </c>
    </row>
    <row r="4238" spans="1:1" x14ac:dyDescent="0.25">
      <c r="A4238" t="s">
        <v>6834</v>
      </c>
    </row>
    <row r="4239" spans="1:1" x14ac:dyDescent="0.25">
      <c r="A4239" t="s">
        <v>6835</v>
      </c>
    </row>
    <row r="4240" spans="1:1" x14ac:dyDescent="0.25">
      <c r="A4240" t="s">
        <v>6836</v>
      </c>
    </row>
    <row r="4241" spans="1:1" x14ac:dyDescent="0.25">
      <c r="A4241" t="s">
        <v>6837</v>
      </c>
    </row>
    <row r="4243" spans="1:1" x14ac:dyDescent="0.25">
      <c r="A4243" t="s">
        <v>13</v>
      </c>
    </row>
    <row r="4244" spans="1:1" x14ac:dyDescent="0.25">
      <c r="A4244" t="s">
        <v>6838</v>
      </c>
    </row>
    <row r="4245" spans="1:1" x14ac:dyDescent="0.25">
      <c r="A4245" t="s">
        <v>6839</v>
      </c>
    </row>
    <row r="4246" spans="1:1" x14ac:dyDescent="0.25">
      <c r="A4246" t="s">
        <v>6840</v>
      </c>
    </row>
    <row r="4247" spans="1:1" x14ac:dyDescent="0.25">
      <c r="A4247" t="s">
        <v>6841</v>
      </c>
    </row>
    <row r="4248" spans="1:1" x14ac:dyDescent="0.25">
      <c r="A4248" t="s">
        <v>6842</v>
      </c>
    </row>
    <row r="4249" spans="1:1" x14ac:dyDescent="0.25">
      <c r="A4249" t="s">
        <v>6843</v>
      </c>
    </row>
    <row r="4251" spans="1:1" x14ac:dyDescent="0.25">
      <c r="A4251" t="s">
        <v>35</v>
      </c>
    </row>
    <row r="4252" spans="1:1" x14ac:dyDescent="0.25">
      <c r="A4252" t="s">
        <v>6844</v>
      </c>
    </row>
    <row r="4253" spans="1:1" x14ac:dyDescent="0.25">
      <c r="A4253" t="s">
        <v>6845</v>
      </c>
    </row>
    <row r="4254" spans="1:1" x14ac:dyDescent="0.25">
      <c r="A4254" t="s">
        <v>6846</v>
      </c>
    </row>
    <row r="4255" spans="1:1" x14ac:dyDescent="0.25">
      <c r="A4255" t="s">
        <v>6847</v>
      </c>
    </row>
    <row r="4256" spans="1:1" x14ac:dyDescent="0.25">
      <c r="A4256" t="s">
        <v>6848</v>
      </c>
    </row>
    <row r="4257" spans="1:1" x14ac:dyDescent="0.25">
      <c r="A4257" t="s">
        <v>6849</v>
      </c>
    </row>
    <row r="4259" spans="1:1" x14ac:dyDescent="0.25">
      <c r="A4259" t="s">
        <v>14</v>
      </c>
    </row>
    <row r="4260" spans="1:1" x14ac:dyDescent="0.25">
      <c r="A4260" t="s">
        <v>6850</v>
      </c>
    </row>
    <row r="4261" spans="1:1" x14ac:dyDescent="0.25">
      <c r="A4261" t="s">
        <v>6851</v>
      </c>
    </row>
    <row r="4262" spans="1:1" x14ac:dyDescent="0.25">
      <c r="A4262" t="s">
        <v>6852</v>
      </c>
    </row>
    <row r="4263" spans="1:1" x14ac:dyDescent="0.25">
      <c r="A4263" t="s">
        <v>6853</v>
      </c>
    </row>
    <row r="4265" spans="1:1" x14ac:dyDescent="0.25">
      <c r="A4265" t="s">
        <v>15</v>
      </c>
    </row>
    <row r="4266" spans="1:1" x14ac:dyDescent="0.25">
      <c r="A4266" t="s">
        <v>6854</v>
      </c>
    </row>
    <row r="4267" spans="1:1" x14ac:dyDescent="0.25">
      <c r="A4267" t="s">
        <v>6855</v>
      </c>
    </row>
    <row r="4268" spans="1:1" x14ac:dyDescent="0.25">
      <c r="A4268" t="s">
        <v>6856</v>
      </c>
    </row>
    <row r="4269" spans="1:1" x14ac:dyDescent="0.25">
      <c r="A4269" t="s">
        <v>6857</v>
      </c>
    </row>
    <row r="4270" spans="1:1" x14ac:dyDescent="0.25">
      <c r="A4270" t="s">
        <v>6858</v>
      </c>
    </row>
    <row r="4271" spans="1:1" x14ac:dyDescent="0.25">
      <c r="A4271" t="s">
        <v>6859</v>
      </c>
    </row>
    <row r="4272" spans="1:1" x14ac:dyDescent="0.25">
      <c r="A4272" t="s">
        <v>6860</v>
      </c>
    </row>
    <row r="4273" spans="1:1" x14ac:dyDescent="0.25">
      <c r="A4273" t="s">
        <v>6861</v>
      </c>
    </row>
    <row r="4274" spans="1:1" x14ac:dyDescent="0.25">
      <c r="A4274" t="s">
        <v>6862</v>
      </c>
    </row>
    <row r="4275" spans="1:1" x14ac:dyDescent="0.25">
      <c r="A4275" t="s">
        <v>6863</v>
      </c>
    </row>
    <row r="4276" spans="1:1" x14ac:dyDescent="0.25">
      <c r="A4276" t="s">
        <v>6864</v>
      </c>
    </row>
    <row r="4277" spans="1:1" x14ac:dyDescent="0.25">
      <c r="A4277" t="s">
        <v>6865</v>
      </c>
    </row>
    <row r="4279" spans="1:1" x14ac:dyDescent="0.25">
      <c r="A4279" t="s">
        <v>2</v>
      </c>
    </row>
    <row r="4280" spans="1:1" x14ac:dyDescent="0.25">
      <c r="A4280" t="s">
        <v>6866</v>
      </c>
    </row>
    <row r="4281" spans="1:1" x14ac:dyDescent="0.25">
      <c r="A4281" t="s">
        <v>6867</v>
      </c>
    </row>
    <row r="4282" spans="1:1" x14ac:dyDescent="0.25">
      <c r="A4282" t="s">
        <v>6868</v>
      </c>
    </row>
    <row r="4283" spans="1:1" x14ac:dyDescent="0.25">
      <c r="A4283" t="s">
        <v>6869</v>
      </c>
    </row>
    <row r="4284" spans="1:1" x14ac:dyDescent="0.25">
      <c r="A4284" t="s">
        <v>6870</v>
      </c>
    </row>
    <row r="4285" spans="1:1" x14ac:dyDescent="0.25">
      <c r="A4285" t="s">
        <v>6871</v>
      </c>
    </row>
    <row r="4286" spans="1:1" x14ac:dyDescent="0.25">
      <c r="A4286" t="s">
        <v>6872</v>
      </c>
    </row>
    <row r="4287" spans="1:1" x14ac:dyDescent="0.25">
      <c r="A4287" t="s">
        <v>6873</v>
      </c>
    </row>
    <row r="4289" spans="1:1" x14ac:dyDescent="0.25">
      <c r="A4289" t="s">
        <v>19</v>
      </c>
    </row>
    <row r="4290" spans="1:1" x14ac:dyDescent="0.25">
      <c r="A4290" t="s">
        <v>6874</v>
      </c>
    </row>
    <row r="4291" spans="1:1" x14ac:dyDescent="0.25">
      <c r="A4291" t="s">
        <v>6875</v>
      </c>
    </row>
    <row r="4292" spans="1:1" x14ac:dyDescent="0.25">
      <c r="A4292" t="s">
        <v>6876</v>
      </c>
    </row>
    <row r="4293" spans="1:1" x14ac:dyDescent="0.25">
      <c r="A4293" t="s">
        <v>6877</v>
      </c>
    </row>
    <row r="4294" spans="1:1" x14ac:dyDescent="0.25">
      <c r="A4294" t="s">
        <v>6878</v>
      </c>
    </row>
    <row r="4295" spans="1:1" x14ac:dyDescent="0.25">
      <c r="A4295" t="s">
        <v>6879</v>
      </c>
    </row>
    <row r="4297" spans="1:1" x14ac:dyDescent="0.25">
      <c r="A4297" t="s">
        <v>22</v>
      </c>
    </row>
    <row r="4298" spans="1:1" x14ac:dyDescent="0.25">
      <c r="A4298" t="s">
        <v>6880</v>
      </c>
    </row>
    <row r="4299" spans="1:1" x14ac:dyDescent="0.25">
      <c r="A4299" t="s">
        <v>6881</v>
      </c>
    </row>
    <row r="4300" spans="1:1" x14ac:dyDescent="0.25">
      <c r="A4300" t="s">
        <v>6882</v>
      </c>
    </row>
    <row r="4301" spans="1:1" x14ac:dyDescent="0.25">
      <c r="A4301" t="s">
        <v>6883</v>
      </c>
    </row>
    <row r="4302" spans="1:1" x14ac:dyDescent="0.25">
      <c r="A4302" t="s">
        <v>6884</v>
      </c>
    </row>
    <row r="4303" spans="1:1" x14ac:dyDescent="0.25">
      <c r="A4303" t="s">
        <v>6885</v>
      </c>
    </row>
    <row r="4304" spans="1:1" x14ac:dyDescent="0.25">
      <c r="A4304" t="s">
        <v>6886</v>
      </c>
    </row>
    <row r="4305" spans="1:1" x14ac:dyDescent="0.25">
      <c r="A4305" t="s">
        <v>6887</v>
      </c>
    </row>
    <row r="4306" spans="1:1" x14ac:dyDescent="0.25">
      <c r="A4306" t="s">
        <v>6888</v>
      </c>
    </row>
    <row r="4307" spans="1:1" x14ac:dyDescent="0.25">
      <c r="A4307" t="s">
        <v>6889</v>
      </c>
    </row>
    <row r="4309" spans="1:1" x14ac:dyDescent="0.25">
      <c r="A4309" t="s">
        <v>67</v>
      </c>
    </row>
    <row r="4312" spans="1:1" x14ac:dyDescent="0.25">
      <c r="A4312" t="s">
        <v>11</v>
      </c>
    </row>
    <row r="4313" spans="1:1" x14ac:dyDescent="0.25">
      <c r="A4313" t="s">
        <v>6890</v>
      </c>
    </row>
    <row r="4314" spans="1:1" x14ac:dyDescent="0.25">
      <c r="A4314" t="s">
        <v>6891</v>
      </c>
    </row>
    <row r="4315" spans="1:1" x14ac:dyDescent="0.25">
      <c r="A4315" t="s">
        <v>6892</v>
      </c>
    </row>
    <row r="4316" spans="1:1" x14ac:dyDescent="0.25">
      <c r="A4316" t="s">
        <v>6893</v>
      </c>
    </row>
    <row r="4317" spans="1:1" x14ac:dyDescent="0.25">
      <c r="A4317" t="s">
        <v>6894</v>
      </c>
    </row>
    <row r="4318" spans="1:1" x14ac:dyDescent="0.25">
      <c r="A4318" t="s">
        <v>6895</v>
      </c>
    </row>
    <row r="4319" spans="1:1" x14ac:dyDescent="0.25">
      <c r="A4319" t="s">
        <v>6896</v>
      </c>
    </row>
    <row r="4320" spans="1:1" x14ac:dyDescent="0.25">
      <c r="A4320" t="s">
        <v>6897</v>
      </c>
    </row>
    <row r="4322" spans="1:1" x14ac:dyDescent="0.25">
      <c r="A4322" t="s">
        <v>15</v>
      </c>
    </row>
    <row r="4323" spans="1:1" x14ac:dyDescent="0.25">
      <c r="A4323" t="s">
        <v>6898</v>
      </c>
    </row>
    <row r="4324" spans="1:1" x14ac:dyDescent="0.25">
      <c r="A4324" t="s">
        <v>6899</v>
      </c>
    </row>
    <row r="4325" spans="1:1" x14ac:dyDescent="0.25">
      <c r="A4325" t="s">
        <v>6900</v>
      </c>
    </row>
    <row r="4326" spans="1:1" x14ac:dyDescent="0.25">
      <c r="A4326" t="s">
        <v>6901</v>
      </c>
    </row>
    <row r="4327" spans="1:1" x14ac:dyDescent="0.25">
      <c r="A4327" t="s">
        <v>6902</v>
      </c>
    </row>
    <row r="4328" spans="1:1" x14ac:dyDescent="0.25">
      <c r="A4328" t="s">
        <v>6903</v>
      </c>
    </row>
    <row r="4329" spans="1:1" x14ac:dyDescent="0.25">
      <c r="A4329" t="s">
        <v>6904</v>
      </c>
    </row>
    <row r="4330" spans="1:1" x14ac:dyDescent="0.25">
      <c r="A4330" t="s">
        <v>6905</v>
      </c>
    </row>
    <row r="4331" spans="1:1" x14ac:dyDescent="0.25">
      <c r="A4331" t="s">
        <v>6906</v>
      </c>
    </row>
    <row r="4332" spans="1:1" x14ac:dyDescent="0.25">
      <c r="A4332" t="s">
        <v>6907</v>
      </c>
    </row>
    <row r="4333" spans="1:1" x14ac:dyDescent="0.25">
      <c r="A4333" t="s">
        <v>6908</v>
      </c>
    </row>
    <row r="4334" spans="1:1" x14ac:dyDescent="0.25">
      <c r="A4334" t="s">
        <v>6909</v>
      </c>
    </row>
    <row r="4336" spans="1:1" x14ac:dyDescent="0.25">
      <c r="A4336" t="s">
        <v>68</v>
      </c>
    </row>
    <row r="4339" spans="1:1" x14ac:dyDescent="0.25">
      <c r="A4339" t="s">
        <v>52</v>
      </c>
    </row>
    <row r="4340" spans="1:1" x14ac:dyDescent="0.25">
      <c r="A4340" t="s">
        <v>6910</v>
      </c>
    </row>
    <row r="4341" spans="1:1" x14ac:dyDescent="0.25">
      <c r="A4341" t="s">
        <v>6911</v>
      </c>
    </row>
    <row r="4342" spans="1:1" x14ac:dyDescent="0.25">
      <c r="A4342" t="s">
        <v>6912</v>
      </c>
    </row>
    <row r="4343" spans="1:1" x14ac:dyDescent="0.25">
      <c r="A4343" t="s">
        <v>6913</v>
      </c>
    </row>
    <row r="4344" spans="1:1" x14ac:dyDescent="0.25">
      <c r="A4344" t="s">
        <v>6914</v>
      </c>
    </row>
    <row r="4345" spans="1:1" x14ac:dyDescent="0.25">
      <c r="A4345" t="s">
        <v>6915</v>
      </c>
    </row>
    <row r="4346" spans="1:1" x14ac:dyDescent="0.25">
      <c r="A4346" t="s">
        <v>6916</v>
      </c>
    </row>
    <row r="4348" spans="1:1" x14ac:dyDescent="0.25">
      <c r="A4348" t="s">
        <v>4</v>
      </c>
    </row>
    <row r="4349" spans="1:1" x14ac:dyDescent="0.25">
      <c r="A4349" t="s">
        <v>6917</v>
      </c>
    </row>
    <row r="4350" spans="1:1" x14ac:dyDescent="0.25">
      <c r="A4350" t="s">
        <v>6918</v>
      </c>
    </row>
    <row r="4351" spans="1:1" x14ac:dyDescent="0.25">
      <c r="A4351" t="s">
        <v>6919</v>
      </c>
    </row>
    <row r="4352" spans="1:1" x14ac:dyDescent="0.25">
      <c r="A4352" t="s">
        <v>6920</v>
      </c>
    </row>
    <row r="4353" spans="1:1" x14ac:dyDescent="0.25">
      <c r="A4353" t="s">
        <v>6921</v>
      </c>
    </row>
    <row r="4354" spans="1:1" x14ac:dyDescent="0.25">
      <c r="A4354" t="s">
        <v>6922</v>
      </c>
    </row>
    <row r="4355" spans="1:1" x14ac:dyDescent="0.25">
      <c r="A4355" t="s">
        <v>6923</v>
      </c>
    </row>
    <row r="4356" spans="1:1" x14ac:dyDescent="0.25">
      <c r="A4356" t="s">
        <v>6924</v>
      </c>
    </row>
    <row r="4357" spans="1:1" x14ac:dyDescent="0.25">
      <c r="A4357" t="s">
        <v>6925</v>
      </c>
    </row>
    <row r="4358" spans="1:1" x14ac:dyDescent="0.25">
      <c r="A4358" t="s">
        <v>6926</v>
      </c>
    </row>
    <row r="4359" spans="1:1" x14ac:dyDescent="0.25">
      <c r="A4359" t="s">
        <v>6927</v>
      </c>
    </row>
    <row r="4360" spans="1:1" x14ac:dyDescent="0.25">
      <c r="A4360" t="s">
        <v>6928</v>
      </c>
    </row>
    <row r="4361" spans="1:1" x14ac:dyDescent="0.25">
      <c r="A4361" t="s">
        <v>6929</v>
      </c>
    </row>
    <row r="4362" spans="1:1" x14ac:dyDescent="0.25">
      <c r="A4362" t="s">
        <v>6930</v>
      </c>
    </row>
    <row r="4363" spans="1:1" x14ac:dyDescent="0.25">
      <c r="A4363" t="s">
        <v>6931</v>
      </c>
    </row>
    <row r="4364" spans="1:1" x14ac:dyDescent="0.25">
      <c r="A4364" t="s">
        <v>6932</v>
      </c>
    </row>
    <row r="4365" spans="1:1" x14ac:dyDescent="0.25">
      <c r="A4365" t="s">
        <v>6933</v>
      </c>
    </row>
    <row r="4366" spans="1:1" x14ac:dyDescent="0.25">
      <c r="A4366" t="s">
        <v>6934</v>
      </c>
    </row>
    <row r="4368" spans="1:1" x14ac:dyDescent="0.25">
      <c r="A4368" t="s">
        <v>5</v>
      </c>
    </row>
    <row r="4369" spans="1:1" x14ac:dyDescent="0.25">
      <c r="A4369" t="s">
        <v>6935</v>
      </c>
    </row>
    <row r="4370" spans="1:1" x14ac:dyDescent="0.25">
      <c r="A4370" t="s">
        <v>6936</v>
      </c>
    </row>
    <row r="4371" spans="1:1" x14ac:dyDescent="0.25">
      <c r="A4371" t="s">
        <v>6937</v>
      </c>
    </row>
    <row r="4372" spans="1:1" x14ac:dyDescent="0.25">
      <c r="A4372" t="s">
        <v>6938</v>
      </c>
    </row>
    <row r="4373" spans="1:1" x14ac:dyDescent="0.25">
      <c r="A4373" t="s">
        <v>6939</v>
      </c>
    </row>
    <row r="4374" spans="1:1" x14ac:dyDescent="0.25">
      <c r="A4374" t="s">
        <v>6940</v>
      </c>
    </row>
    <row r="4376" spans="1:1" x14ac:dyDescent="0.25">
      <c r="A4376" t="s">
        <v>6</v>
      </c>
    </row>
    <row r="4377" spans="1:1" x14ac:dyDescent="0.25">
      <c r="A4377" t="s">
        <v>6941</v>
      </c>
    </row>
    <row r="4378" spans="1:1" x14ac:dyDescent="0.25">
      <c r="A4378" t="s">
        <v>6942</v>
      </c>
    </row>
    <row r="4379" spans="1:1" x14ac:dyDescent="0.25">
      <c r="A4379" t="s">
        <v>6943</v>
      </c>
    </row>
    <row r="4380" spans="1:1" x14ac:dyDescent="0.25">
      <c r="A4380" t="s">
        <v>6944</v>
      </c>
    </row>
    <row r="4381" spans="1:1" x14ac:dyDescent="0.25">
      <c r="A4381" t="s">
        <v>6945</v>
      </c>
    </row>
    <row r="4382" spans="1:1" x14ac:dyDescent="0.25">
      <c r="A4382" t="s">
        <v>6946</v>
      </c>
    </row>
    <row r="4383" spans="1:1" x14ac:dyDescent="0.25">
      <c r="A4383" t="s">
        <v>6947</v>
      </c>
    </row>
    <row r="4384" spans="1:1" x14ac:dyDescent="0.25">
      <c r="A4384" t="s">
        <v>6948</v>
      </c>
    </row>
    <row r="4385" spans="1:1" x14ac:dyDescent="0.25">
      <c r="A4385" t="s">
        <v>6949</v>
      </c>
    </row>
    <row r="4386" spans="1:1" x14ac:dyDescent="0.25">
      <c r="A4386" t="s">
        <v>6950</v>
      </c>
    </row>
    <row r="4387" spans="1:1" x14ac:dyDescent="0.25">
      <c r="A4387" t="s">
        <v>6951</v>
      </c>
    </row>
    <row r="4388" spans="1:1" x14ac:dyDescent="0.25">
      <c r="A4388" t="s">
        <v>6952</v>
      </c>
    </row>
    <row r="4390" spans="1:1" x14ac:dyDescent="0.25">
      <c r="A4390" t="s">
        <v>30</v>
      </c>
    </row>
    <row r="4391" spans="1:1" x14ac:dyDescent="0.25">
      <c r="A4391" t="s">
        <v>6953</v>
      </c>
    </row>
    <row r="4392" spans="1:1" x14ac:dyDescent="0.25">
      <c r="A4392" t="s">
        <v>6954</v>
      </c>
    </row>
    <row r="4393" spans="1:1" x14ac:dyDescent="0.25">
      <c r="A4393" t="s">
        <v>6955</v>
      </c>
    </row>
    <row r="4394" spans="1:1" x14ac:dyDescent="0.25">
      <c r="A4394" t="s">
        <v>6956</v>
      </c>
    </row>
    <row r="4396" spans="1:1" x14ac:dyDescent="0.25">
      <c r="A4396" t="s">
        <v>93</v>
      </c>
    </row>
    <row r="4397" spans="1:1" x14ac:dyDescent="0.25">
      <c r="A4397" t="s">
        <v>6957</v>
      </c>
    </row>
    <row r="4398" spans="1:1" x14ac:dyDescent="0.25">
      <c r="A4398" t="s">
        <v>6958</v>
      </c>
    </row>
    <row r="4399" spans="1:1" x14ac:dyDescent="0.25">
      <c r="A4399" t="s">
        <v>6959</v>
      </c>
    </row>
    <row r="4400" spans="1:1" x14ac:dyDescent="0.25">
      <c r="A4400" t="s">
        <v>6960</v>
      </c>
    </row>
    <row r="4401" spans="1:1" x14ac:dyDescent="0.25">
      <c r="A4401" t="s">
        <v>6961</v>
      </c>
    </row>
    <row r="4402" spans="1:1" x14ac:dyDescent="0.25">
      <c r="A4402" t="s">
        <v>6962</v>
      </c>
    </row>
    <row r="4403" spans="1:1" x14ac:dyDescent="0.25">
      <c r="A4403" t="s">
        <v>6963</v>
      </c>
    </row>
    <row r="4404" spans="1:1" x14ac:dyDescent="0.25">
      <c r="A4404" t="s">
        <v>6964</v>
      </c>
    </row>
    <row r="4405" spans="1:1" x14ac:dyDescent="0.25">
      <c r="A4405" t="s">
        <v>6965</v>
      </c>
    </row>
    <row r="4406" spans="1:1" x14ac:dyDescent="0.25">
      <c r="A4406" t="s">
        <v>6966</v>
      </c>
    </row>
    <row r="4407" spans="1:1" x14ac:dyDescent="0.25">
      <c r="A4407" t="s">
        <v>6967</v>
      </c>
    </row>
    <row r="4408" spans="1:1" x14ac:dyDescent="0.25">
      <c r="A4408" t="s">
        <v>6968</v>
      </c>
    </row>
    <row r="4409" spans="1:1" x14ac:dyDescent="0.25">
      <c r="A4409" t="s">
        <v>6969</v>
      </c>
    </row>
    <row r="4411" spans="1:1" x14ac:dyDescent="0.25">
      <c r="A4411" t="s">
        <v>8</v>
      </c>
    </row>
    <row r="4412" spans="1:1" x14ac:dyDescent="0.25">
      <c r="A4412" t="s">
        <v>6970</v>
      </c>
    </row>
    <row r="4413" spans="1:1" x14ac:dyDescent="0.25">
      <c r="A4413" t="s">
        <v>6971</v>
      </c>
    </row>
    <row r="4414" spans="1:1" x14ac:dyDescent="0.25">
      <c r="A4414" t="s">
        <v>6972</v>
      </c>
    </row>
    <row r="4415" spans="1:1" x14ac:dyDescent="0.25">
      <c r="A4415" t="s">
        <v>6973</v>
      </c>
    </row>
    <row r="4417" spans="1:1" x14ac:dyDescent="0.25">
      <c r="A4417" t="s">
        <v>9</v>
      </c>
    </row>
    <row r="4418" spans="1:1" x14ac:dyDescent="0.25">
      <c r="A4418" t="s">
        <v>6974</v>
      </c>
    </row>
    <row r="4419" spans="1:1" x14ac:dyDescent="0.25">
      <c r="A4419" t="s">
        <v>6975</v>
      </c>
    </row>
    <row r="4420" spans="1:1" x14ac:dyDescent="0.25">
      <c r="A4420" t="s">
        <v>6976</v>
      </c>
    </row>
    <row r="4421" spans="1:1" x14ac:dyDescent="0.25">
      <c r="A4421" t="s">
        <v>6977</v>
      </c>
    </row>
    <row r="4422" spans="1:1" x14ac:dyDescent="0.25">
      <c r="A4422" t="s">
        <v>6978</v>
      </c>
    </row>
    <row r="4423" spans="1:1" x14ac:dyDescent="0.25">
      <c r="A4423" t="s">
        <v>6979</v>
      </c>
    </row>
    <row r="4424" spans="1:1" x14ac:dyDescent="0.25">
      <c r="A4424" t="s">
        <v>6980</v>
      </c>
    </row>
    <row r="4425" spans="1:1" x14ac:dyDescent="0.25">
      <c r="A4425" t="s">
        <v>6981</v>
      </c>
    </row>
    <row r="4426" spans="1:1" x14ac:dyDescent="0.25">
      <c r="A4426" t="s">
        <v>6982</v>
      </c>
    </row>
    <row r="4427" spans="1:1" x14ac:dyDescent="0.25">
      <c r="A4427" t="s">
        <v>6983</v>
      </c>
    </row>
    <row r="4429" spans="1:1" x14ac:dyDescent="0.25">
      <c r="A4429" t="s">
        <v>40</v>
      </c>
    </row>
    <row r="4430" spans="1:1" x14ac:dyDescent="0.25">
      <c r="A4430" t="s">
        <v>6984</v>
      </c>
    </row>
    <row r="4431" spans="1:1" x14ac:dyDescent="0.25">
      <c r="A4431" t="s">
        <v>6985</v>
      </c>
    </row>
    <row r="4432" spans="1:1" x14ac:dyDescent="0.25">
      <c r="A4432" t="s">
        <v>6986</v>
      </c>
    </row>
    <row r="4433" spans="1:1" x14ac:dyDescent="0.25">
      <c r="A4433" t="s">
        <v>6987</v>
      </c>
    </row>
    <row r="4434" spans="1:1" x14ac:dyDescent="0.25">
      <c r="A4434" t="s">
        <v>6988</v>
      </c>
    </row>
    <row r="4435" spans="1:1" x14ac:dyDescent="0.25">
      <c r="A4435" t="s">
        <v>6989</v>
      </c>
    </row>
    <row r="4436" spans="1:1" x14ac:dyDescent="0.25">
      <c r="A4436" t="s">
        <v>6990</v>
      </c>
    </row>
    <row r="4437" spans="1:1" x14ac:dyDescent="0.25">
      <c r="A4437" t="s">
        <v>6991</v>
      </c>
    </row>
    <row r="4438" spans="1:1" x14ac:dyDescent="0.25">
      <c r="A4438" t="s">
        <v>6992</v>
      </c>
    </row>
    <row r="4439" spans="1:1" x14ac:dyDescent="0.25">
      <c r="A4439" t="s">
        <v>6993</v>
      </c>
    </row>
    <row r="4440" spans="1:1" x14ac:dyDescent="0.25">
      <c r="A4440" t="s">
        <v>6994</v>
      </c>
    </row>
    <row r="4441" spans="1:1" x14ac:dyDescent="0.25">
      <c r="A4441" t="s">
        <v>6995</v>
      </c>
    </row>
    <row r="4443" spans="1:1" x14ac:dyDescent="0.25">
      <c r="A4443" t="s">
        <v>10</v>
      </c>
    </row>
    <row r="4444" spans="1:1" x14ac:dyDescent="0.25">
      <c r="A4444" t="s">
        <v>6996</v>
      </c>
    </row>
    <row r="4445" spans="1:1" x14ac:dyDescent="0.25">
      <c r="A4445" t="s">
        <v>6997</v>
      </c>
    </row>
    <row r="4446" spans="1:1" x14ac:dyDescent="0.25">
      <c r="A4446" t="s">
        <v>6998</v>
      </c>
    </row>
    <row r="4447" spans="1:1" x14ac:dyDescent="0.25">
      <c r="A4447" t="s">
        <v>6999</v>
      </c>
    </row>
    <row r="4448" spans="1:1" x14ac:dyDescent="0.25">
      <c r="A4448" t="s">
        <v>7000</v>
      </c>
    </row>
    <row r="4449" spans="1:1" x14ac:dyDescent="0.25">
      <c r="A4449" t="s">
        <v>7001</v>
      </c>
    </row>
    <row r="4450" spans="1:1" x14ac:dyDescent="0.25">
      <c r="A4450" t="s">
        <v>7002</v>
      </c>
    </row>
    <row r="4451" spans="1:1" x14ac:dyDescent="0.25">
      <c r="A4451" t="s">
        <v>7003</v>
      </c>
    </row>
    <row r="4452" spans="1:1" x14ac:dyDescent="0.25">
      <c r="A4452" t="s">
        <v>7004</v>
      </c>
    </row>
    <row r="4453" spans="1:1" x14ac:dyDescent="0.25">
      <c r="A4453" t="s">
        <v>7005</v>
      </c>
    </row>
    <row r="4455" spans="1:1" x14ac:dyDescent="0.25">
      <c r="A4455" t="s">
        <v>32</v>
      </c>
    </row>
    <row r="4456" spans="1:1" x14ac:dyDescent="0.25">
      <c r="A4456" t="s">
        <v>7006</v>
      </c>
    </row>
    <row r="4457" spans="1:1" x14ac:dyDescent="0.25">
      <c r="A4457" t="s">
        <v>7007</v>
      </c>
    </row>
    <row r="4458" spans="1:1" x14ac:dyDescent="0.25">
      <c r="A4458" t="s">
        <v>7008</v>
      </c>
    </row>
    <row r="4459" spans="1:1" x14ac:dyDescent="0.25">
      <c r="A4459" t="s">
        <v>7009</v>
      </c>
    </row>
    <row r="4460" spans="1:1" x14ac:dyDescent="0.25">
      <c r="A4460" t="s">
        <v>7010</v>
      </c>
    </row>
    <row r="4461" spans="1:1" x14ac:dyDescent="0.25">
      <c r="A4461" t="s">
        <v>7011</v>
      </c>
    </row>
    <row r="4462" spans="1:1" x14ac:dyDescent="0.25">
      <c r="A4462" t="s">
        <v>7012</v>
      </c>
    </row>
    <row r="4463" spans="1:1" x14ac:dyDescent="0.25">
      <c r="A4463" t="s">
        <v>7013</v>
      </c>
    </row>
    <row r="4464" spans="1:1" x14ac:dyDescent="0.25">
      <c r="A4464" t="s">
        <v>7014</v>
      </c>
    </row>
    <row r="4465" spans="1:1" x14ac:dyDescent="0.25">
      <c r="A4465" t="s">
        <v>7015</v>
      </c>
    </row>
    <row r="4467" spans="1:1" x14ac:dyDescent="0.25">
      <c r="A4467" t="s">
        <v>33</v>
      </c>
    </row>
    <row r="4468" spans="1:1" x14ac:dyDescent="0.25">
      <c r="A4468" t="s">
        <v>7016</v>
      </c>
    </row>
    <row r="4469" spans="1:1" x14ac:dyDescent="0.25">
      <c r="A4469" t="s">
        <v>7017</v>
      </c>
    </row>
    <row r="4470" spans="1:1" x14ac:dyDescent="0.25">
      <c r="A4470" t="s">
        <v>7018</v>
      </c>
    </row>
    <row r="4471" spans="1:1" x14ac:dyDescent="0.25">
      <c r="A4471" t="s">
        <v>7019</v>
      </c>
    </row>
    <row r="4472" spans="1:1" x14ac:dyDescent="0.25">
      <c r="A4472" t="s">
        <v>7020</v>
      </c>
    </row>
    <row r="4474" spans="1:1" x14ac:dyDescent="0.25">
      <c r="A4474" t="s">
        <v>11</v>
      </c>
    </row>
    <row r="4475" spans="1:1" x14ac:dyDescent="0.25">
      <c r="A4475" t="s">
        <v>7021</v>
      </c>
    </row>
    <row r="4476" spans="1:1" x14ac:dyDescent="0.25">
      <c r="A4476" t="s">
        <v>7022</v>
      </c>
    </row>
    <row r="4477" spans="1:1" x14ac:dyDescent="0.25">
      <c r="A4477" t="s">
        <v>7023</v>
      </c>
    </row>
    <row r="4478" spans="1:1" x14ac:dyDescent="0.25">
      <c r="A4478" t="s">
        <v>7024</v>
      </c>
    </row>
    <row r="4479" spans="1:1" x14ac:dyDescent="0.25">
      <c r="A4479" t="s">
        <v>7025</v>
      </c>
    </row>
    <row r="4480" spans="1:1" x14ac:dyDescent="0.25">
      <c r="A4480" t="s">
        <v>7026</v>
      </c>
    </row>
    <row r="4481" spans="1:1" x14ac:dyDescent="0.25">
      <c r="A4481" t="s">
        <v>7027</v>
      </c>
    </row>
    <row r="4482" spans="1:1" x14ac:dyDescent="0.25">
      <c r="A4482" t="s">
        <v>7028</v>
      </c>
    </row>
    <row r="4483" spans="1:1" x14ac:dyDescent="0.25">
      <c r="A4483" t="s">
        <v>7029</v>
      </c>
    </row>
    <row r="4484" spans="1:1" x14ac:dyDescent="0.25">
      <c r="A4484" t="s">
        <v>7030</v>
      </c>
    </row>
    <row r="4486" spans="1:1" x14ac:dyDescent="0.25">
      <c r="A4486" t="s">
        <v>96</v>
      </c>
    </row>
    <row r="4487" spans="1:1" x14ac:dyDescent="0.25">
      <c r="A4487" t="s">
        <v>7031</v>
      </c>
    </row>
    <row r="4488" spans="1:1" x14ac:dyDescent="0.25">
      <c r="A4488" t="s">
        <v>7032</v>
      </c>
    </row>
    <row r="4489" spans="1:1" x14ac:dyDescent="0.25">
      <c r="A4489" t="s">
        <v>7033</v>
      </c>
    </row>
    <row r="4490" spans="1:1" x14ac:dyDescent="0.25">
      <c r="A4490" t="s">
        <v>7034</v>
      </c>
    </row>
    <row r="4491" spans="1:1" x14ac:dyDescent="0.25">
      <c r="A4491" t="s">
        <v>7035</v>
      </c>
    </row>
    <row r="4492" spans="1:1" x14ac:dyDescent="0.25">
      <c r="A4492" t="s">
        <v>7036</v>
      </c>
    </row>
    <row r="4494" spans="1:1" x14ac:dyDescent="0.25">
      <c r="A4494" t="s">
        <v>13</v>
      </c>
    </row>
    <row r="4495" spans="1:1" x14ac:dyDescent="0.25">
      <c r="A4495" t="s">
        <v>7037</v>
      </c>
    </row>
    <row r="4496" spans="1:1" x14ac:dyDescent="0.25">
      <c r="A4496" t="s">
        <v>7038</v>
      </c>
    </row>
    <row r="4497" spans="1:1" x14ac:dyDescent="0.25">
      <c r="A4497" t="s">
        <v>7039</v>
      </c>
    </row>
    <row r="4498" spans="1:1" x14ac:dyDescent="0.25">
      <c r="A4498" t="s">
        <v>7040</v>
      </c>
    </row>
    <row r="4499" spans="1:1" x14ac:dyDescent="0.25">
      <c r="A4499" t="s">
        <v>7041</v>
      </c>
    </row>
    <row r="4500" spans="1:1" x14ac:dyDescent="0.25">
      <c r="A4500" t="s">
        <v>7042</v>
      </c>
    </row>
    <row r="4501" spans="1:1" x14ac:dyDescent="0.25">
      <c r="A4501" t="s">
        <v>7043</v>
      </c>
    </row>
    <row r="4502" spans="1:1" x14ac:dyDescent="0.25">
      <c r="A4502" t="s">
        <v>7044</v>
      </c>
    </row>
    <row r="4503" spans="1:1" x14ac:dyDescent="0.25">
      <c r="A4503" t="s">
        <v>7045</v>
      </c>
    </row>
    <row r="4504" spans="1:1" x14ac:dyDescent="0.25">
      <c r="A4504" t="s">
        <v>7046</v>
      </c>
    </row>
    <row r="4505" spans="1:1" x14ac:dyDescent="0.25">
      <c r="A4505" t="s">
        <v>7047</v>
      </c>
    </row>
    <row r="4506" spans="1:1" x14ac:dyDescent="0.25">
      <c r="A4506" t="s">
        <v>7048</v>
      </c>
    </row>
    <row r="4507" spans="1:1" x14ac:dyDescent="0.25">
      <c r="A4507" t="s">
        <v>7049</v>
      </c>
    </row>
    <row r="4508" spans="1:1" x14ac:dyDescent="0.25">
      <c r="A4508" t="s">
        <v>7050</v>
      </c>
    </row>
    <row r="4509" spans="1:1" x14ac:dyDescent="0.25">
      <c r="A4509" t="s">
        <v>7051</v>
      </c>
    </row>
    <row r="4511" spans="1:1" x14ac:dyDescent="0.25">
      <c r="A4511" t="s">
        <v>35</v>
      </c>
    </row>
    <row r="4512" spans="1:1" x14ac:dyDescent="0.25">
      <c r="A4512" t="s">
        <v>7052</v>
      </c>
    </row>
    <row r="4513" spans="1:1" x14ac:dyDescent="0.25">
      <c r="A4513" t="s">
        <v>7053</v>
      </c>
    </row>
    <row r="4514" spans="1:1" x14ac:dyDescent="0.25">
      <c r="A4514" t="s">
        <v>7054</v>
      </c>
    </row>
    <row r="4515" spans="1:1" x14ac:dyDescent="0.25">
      <c r="A4515" t="s">
        <v>7055</v>
      </c>
    </row>
    <row r="4516" spans="1:1" x14ac:dyDescent="0.25">
      <c r="A4516" t="s">
        <v>7056</v>
      </c>
    </row>
    <row r="4517" spans="1:1" x14ac:dyDescent="0.25">
      <c r="A4517" t="s">
        <v>7057</v>
      </c>
    </row>
    <row r="4519" spans="1:1" x14ac:dyDescent="0.25">
      <c r="A4519" t="s">
        <v>94</v>
      </c>
    </row>
    <row r="4520" spans="1:1" x14ac:dyDescent="0.25">
      <c r="A4520" t="s">
        <v>7058</v>
      </c>
    </row>
    <row r="4521" spans="1:1" x14ac:dyDescent="0.25">
      <c r="A4521" t="s">
        <v>7059</v>
      </c>
    </row>
    <row r="4522" spans="1:1" x14ac:dyDescent="0.25">
      <c r="A4522" t="s">
        <v>7060</v>
      </c>
    </row>
    <row r="4523" spans="1:1" x14ac:dyDescent="0.25">
      <c r="A4523" t="s">
        <v>7061</v>
      </c>
    </row>
    <row r="4524" spans="1:1" x14ac:dyDescent="0.25">
      <c r="A4524" t="s">
        <v>7062</v>
      </c>
    </row>
    <row r="4525" spans="1:1" x14ac:dyDescent="0.25">
      <c r="A4525" t="s">
        <v>7063</v>
      </c>
    </row>
    <row r="4527" spans="1:1" x14ac:dyDescent="0.25">
      <c r="A4527" t="s">
        <v>36</v>
      </c>
    </row>
    <row r="4528" spans="1:1" x14ac:dyDescent="0.25">
      <c r="A4528" t="s">
        <v>7064</v>
      </c>
    </row>
    <row r="4529" spans="1:1" x14ac:dyDescent="0.25">
      <c r="A4529" t="s">
        <v>7065</v>
      </c>
    </row>
    <row r="4530" spans="1:1" x14ac:dyDescent="0.25">
      <c r="A4530" t="s">
        <v>7066</v>
      </c>
    </row>
    <row r="4531" spans="1:1" x14ac:dyDescent="0.25">
      <c r="A4531" t="s">
        <v>7067</v>
      </c>
    </row>
    <row r="4532" spans="1:1" x14ac:dyDescent="0.25">
      <c r="A4532" t="s">
        <v>7068</v>
      </c>
    </row>
    <row r="4533" spans="1:1" x14ac:dyDescent="0.25">
      <c r="A4533" t="s">
        <v>7069</v>
      </c>
    </row>
    <row r="4535" spans="1:1" x14ac:dyDescent="0.25">
      <c r="A4535" t="s">
        <v>37</v>
      </c>
    </row>
    <row r="4536" spans="1:1" x14ac:dyDescent="0.25">
      <c r="A4536" t="s">
        <v>7070</v>
      </c>
    </row>
    <row r="4537" spans="1:1" x14ac:dyDescent="0.25">
      <c r="A4537" t="s">
        <v>7071</v>
      </c>
    </row>
    <row r="4538" spans="1:1" x14ac:dyDescent="0.25">
      <c r="A4538" t="s">
        <v>7072</v>
      </c>
    </row>
    <row r="4539" spans="1:1" x14ac:dyDescent="0.25">
      <c r="A4539" t="s">
        <v>7073</v>
      </c>
    </row>
    <row r="4541" spans="1:1" x14ac:dyDescent="0.25">
      <c r="A4541" t="s">
        <v>15</v>
      </c>
    </row>
    <row r="4542" spans="1:1" x14ac:dyDescent="0.25">
      <c r="A4542" t="s">
        <v>7074</v>
      </c>
    </row>
    <row r="4543" spans="1:1" x14ac:dyDescent="0.25">
      <c r="A4543" t="s">
        <v>7075</v>
      </c>
    </row>
    <row r="4544" spans="1:1" x14ac:dyDescent="0.25">
      <c r="A4544" t="s">
        <v>7076</v>
      </c>
    </row>
    <row r="4545" spans="1:1" x14ac:dyDescent="0.25">
      <c r="A4545" t="s">
        <v>7077</v>
      </c>
    </row>
    <row r="4546" spans="1:1" x14ac:dyDescent="0.25">
      <c r="A4546" t="s">
        <v>7078</v>
      </c>
    </row>
    <row r="4547" spans="1:1" x14ac:dyDescent="0.25">
      <c r="A4547" t="s">
        <v>7079</v>
      </c>
    </row>
    <row r="4549" spans="1:1" x14ac:dyDescent="0.25">
      <c r="A4549" t="s">
        <v>42</v>
      </c>
    </row>
    <row r="4550" spans="1:1" x14ac:dyDescent="0.25">
      <c r="A4550" t="s">
        <v>7080</v>
      </c>
    </row>
    <row r="4551" spans="1:1" x14ac:dyDescent="0.25">
      <c r="A4551" t="s">
        <v>7081</v>
      </c>
    </row>
    <row r="4552" spans="1:1" x14ac:dyDescent="0.25">
      <c r="A4552" t="s">
        <v>7082</v>
      </c>
    </row>
    <row r="4553" spans="1:1" x14ac:dyDescent="0.25">
      <c r="A4553" t="s">
        <v>7083</v>
      </c>
    </row>
    <row r="4554" spans="1:1" x14ac:dyDescent="0.25">
      <c r="A4554" t="s">
        <v>7084</v>
      </c>
    </row>
    <row r="4555" spans="1:1" x14ac:dyDescent="0.25">
      <c r="A4555" t="s">
        <v>7085</v>
      </c>
    </row>
    <row r="4557" spans="1:1" x14ac:dyDescent="0.25">
      <c r="A4557" t="s">
        <v>17</v>
      </c>
    </row>
    <row r="4558" spans="1:1" x14ac:dyDescent="0.25">
      <c r="A4558" t="s">
        <v>7086</v>
      </c>
    </row>
    <row r="4559" spans="1:1" x14ac:dyDescent="0.25">
      <c r="A4559" t="s">
        <v>7087</v>
      </c>
    </row>
    <row r="4560" spans="1:1" x14ac:dyDescent="0.25">
      <c r="A4560" t="s">
        <v>7088</v>
      </c>
    </row>
    <row r="4561" spans="1:1" x14ac:dyDescent="0.25">
      <c r="A4561" t="s">
        <v>7089</v>
      </c>
    </row>
    <row r="4563" spans="1:1" x14ac:dyDescent="0.25">
      <c r="A4563" t="s">
        <v>2</v>
      </c>
    </row>
    <row r="4564" spans="1:1" x14ac:dyDescent="0.25">
      <c r="A4564" t="s">
        <v>7090</v>
      </c>
    </row>
    <row r="4565" spans="1:1" x14ac:dyDescent="0.25">
      <c r="A4565" t="s">
        <v>7091</v>
      </c>
    </row>
    <row r="4566" spans="1:1" x14ac:dyDescent="0.25">
      <c r="A4566" t="s">
        <v>7092</v>
      </c>
    </row>
    <row r="4567" spans="1:1" x14ac:dyDescent="0.25">
      <c r="A4567" t="s">
        <v>7093</v>
      </c>
    </row>
    <row r="4569" spans="1:1" x14ac:dyDescent="0.25">
      <c r="A4569" t="s">
        <v>19</v>
      </c>
    </row>
    <row r="4570" spans="1:1" x14ac:dyDescent="0.25">
      <c r="A4570" t="s">
        <v>7094</v>
      </c>
    </row>
    <row r="4571" spans="1:1" x14ac:dyDescent="0.25">
      <c r="A4571" t="s">
        <v>7095</v>
      </c>
    </row>
    <row r="4572" spans="1:1" x14ac:dyDescent="0.25">
      <c r="A4572" t="s">
        <v>7096</v>
      </c>
    </row>
    <row r="4573" spans="1:1" x14ac:dyDescent="0.25">
      <c r="A4573" t="s">
        <v>7097</v>
      </c>
    </row>
    <row r="4575" spans="1:1" x14ac:dyDescent="0.25">
      <c r="A4575" t="s">
        <v>21</v>
      </c>
    </row>
    <row r="4576" spans="1:1" x14ac:dyDescent="0.25">
      <c r="A4576" t="s">
        <v>7098</v>
      </c>
    </row>
    <row r="4577" spans="1:1" x14ac:dyDescent="0.25">
      <c r="A4577" t="s">
        <v>7099</v>
      </c>
    </row>
    <row r="4578" spans="1:1" x14ac:dyDescent="0.25">
      <c r="A4578" t="s">
        <v>7100</v>
      </c>
    </row>
    <row r="4579" spans="1:1" x14ac:dyDescent="0.25">
      <c r="A4579" t="s">
        <v>7101</v>
      </c>
    </row>
    <row r="4581" spans="1:1" x14ac:dyDescent="0.25">
      <c r="A4581" t="s">
        <v>22</v>
      </c>
    </row>
    <row r="4582" spans="1:1" x14ac:dyDescent="0.25">
      <c r="A4582" t="s">
        <v>7102</v>
      </c>
    </row>
    <row r="4583" spans="1:1" x14ac:dyDescent="0.25">
      <c r="A4583" t="s">
        <v>7103</v>
      </c>
    </row>
    <row r="4584" spans="1:1" x14ac:dyDescent="0.25">
      <c r="A4584" t="s">
        <v>7104</v>
      </c>
    </row>
    <row r="4585" spans="1:1" x14ac:dyDescent="0.25">
      <c r="A4585" t="s">
        <v>7105</v>
      </c>
    </row>
    <row r="4586" spans="1:1" x14ac:dyDescent="0.25">
      <c r="A4586" t="s">
        <v>7106</v>
      </c>
    </row>
    <row r="4587" spans="1:1" x14ac:dyDescent="0.25">
      <c r="A4587" t="s">
        <v>7107</v>
      </c>
    </row>
    <row r="4588" spans="1:1" x14ac:dyDescent="0.25">
      <c r="A4588" t="s">
        <v>7108</v>
      </c>
    </row>
    <row r="4589" spans="1:1" x14ac:dyDescent="0.25">
      <c r="A4589" t="s">
        <v>7109</v>
      </c>
    </row>
    <row r="4590" spans="1:1" x14ac:dyDescent="0.25">
      <c r="A4590" t="s">
        <v>7110</v>
      </c>
    </row>
    <row r="4591" spans="1:1" x14ac:dyDescent="0.25">
      <c r="A4591" t="s">
        <v>7111</v>
      </c>
    </row>
    <row r="4592" spans="1:1" x14ac:dyDescent="0.25">
      <c r="A4592" t="s">
        <v>7112</v>
      </c>
    </row>
    <row r="4593" spans="1:1" x14ac:dyDescent="0.25">
      <c r="A4593" t="s">
        <v>7113</v>
      </c>
    </row>
    <row r="4594" spans="1:1" x14ac:dyDescent="0.25">
      <c r="A4594" t="s">
        <v>7114</v>
      </c>
    </row>
    <row r="4595" spans="1:1" x14ac:dyDescent="0.25">
      <c r="A4595" t="s">
        <v>7115</v>
      </c>
    </row>
    <row r="4596" spans="1:1" x14ac:dyDescent="0.25">
      <c r="A4596" t="s">
        <v>7116</v>
      </c>
    </row>
    <row r="4597" spans="1:1" x14ac:dyDescent="0.25">
      <c r="A4597" t="s">
        <v>7117</v>
      </c>
    </row>
    <row r="4598" spans="1:1" x14ac:dyDescent="0.25">
      <c r="A4598" t="s">
        <v>7118</v>
      </c>
    </row>
    <row r="4599" spans="1:1" x14ac:dyDescent="0.25">
      <c r="A4599" t="s">
        <v>7119</v>
      </c>
    </row>
    <row r="4600" spans="1:1" x14ac:dyDescent="0.25">
      <c r="A4600" t="s">
        <v>7120</v>
      </c>
    </row>
    <row r="4601" spans="1:1" x14ac:dyDescent="0.25">
      <c r="A4601" t="s">
        <v>7121</v>
      </c>
    </row>
    <row r="4603" spans="1:1" x14ac:dyDescent="0.25">
      <c r="A4603" t="s">
        <v>69</v>
      </c>
    </row>
    <row r="4606" spans="1:1" x14ac:dyDescent="0.25">
      <c r="A4606" t="s">
        <v>4</v>
      </c>
    </row>
    <row r="4607" spans="1:1" x14ac:dyDescent="0.25">
      <c r="A4607" t="s">
        <v>7122</v>
      </c>
    </row>
    <row r="4608" spans="1:1" x14ac:dyDescent="0.25">
      <c r="A4608" t="s">
        <v>7123</v>
      </c>
    </row>
    <row r="4609" spans="1:1" x14ac:dyDescent="0.25">
      <c r="A4609" t="s">
        <v>7124</v>
      </c>
    </row>
    <row r="4610" spans="1:1" x14ac:dyDescent="0.25">
      <c r="A4610" t="s">
        <v>7125</v>
      </c>
    </row>
    <row r="4611" spans="1:1" x14ac:dyDescent="0.25">
      <c r="A4611" t="s">
        <v>7126</v>
      </c>
    </row>
    <row r="4612" spans="1:1" x14ac:dyDescent="0.25">
      <c r="A4612" t="s">
        <v>7127</v>
      </c>
    </row>
    <row r="4614" spans="1:1" x14ac:dyDescent="0.25">
      <c r="A4614" t="s">
        <v>5</v>
      </c>
    </row>
    <row r="4615" spans="1:1" x14ac:dyDescent="0.25">
      <c r="A4615" t="s">
        <v>7128</v>
      </c>
    </row>
    <row r="4616" spans="1:1" x14ac:dyDescent="0.25">
      <c r="A4616" t="s">
        <v>7129</v>
      </c>
    </row>
    <row r="4617" spans="1:1" x14ac:dyDescent="0.25">
      <c r="A4617" t="s">
        <v>7130</v>
      </c>
    </row>
    <row r="4618" spans="1:1" x14ac:dyDescent="0.25">
      <c r="A4618" t="s">
        <v>7131</v>
      </c>
    </row>
    <row r="4619" spans="1:1" x14ac:dyDescent="0.25">
      <c r="A4619" t="s">
        <v>7132</v>
      </c>
    </row>
    <row r="4620" spans="1:1" x14ac:dyDescent="0.25">
      <c r="A4620" t="s">
        <v>7133</v>
      </c>
    </row>
    <row r="4621" spans="1:1" x14ac:dyDescent="0.25">
      <c r="A4621" t="s">
        <v>7134</v>
      </c>
    </row>
    <row r="4622" spans="1:1" x14ac:dyDescent="0.25">
      <c r="A4622" t="s">
        <v>7135</v>
      </c>
    </row>
    <row r="4623" spans="1:1" x14ac:dyDescent="0.25">
      <c r="A4623" t="s">
        <v>7136</v>
      </c>
    </row>
    <row r="4624" spans="1:1" x14ac:dyDescent="0.25">
      <c r="A4624" t="s">
        <v>7137</v>
      </c>
    </row>
    <row r="4626" spans="1:1" x14ac:dyDescent="0.25">
      <c r="A4626" t="s">
        <v>6</v>
      </c>
    </row>
    <row r="4627" spans="1:1" x14ac:dyDescent="0.25">
      <c r="A4627" t="s">
        <v>7138</v>
      </c>
    </row>
    <row r="4628" spans="1:1" x14ac:dyDescent="0.25">
      <c r="A4628" t="s">
        <v>7139</v>
      </c>
    </row>
    <row r="4629" spans="1:1" x14ac:dyDescent="0.25">
      <c r="A4629" t="s">
        <v>7140</v>
      </c>
    </row>
    <row r="4630" spans="1:1" x14ac:dyDescent="0.25">
      <c r="A4630" t="s">
        <v>7141</v>
      </c>
    </row>
    <row r="4631" spans="1:1" x14ac:dyDescent="0.25">
      <c r="A4631" t="s">
        <v>7142</v>
      </c>
    </row>
    <row r="4632" spans="1:1" x14ac:dyDescent="0.25">
      <c r="A4632" t="s">
        <v>7143</v>
      </c>
    </row>
    <row r="4633" spans="1:1" x14ac:dyDescent="0.25">
      <c r="A4633" t="s">
        <v>7144</v>
      </c>
    </row>
    <row r="4634" spans="1:1" x14ac:dyDescent="0.25">
      <c r="A4634" t="s">
        <v>7145</v>
      </c>
    </row>
    <row r="4635" spans="1:1" x14ac:dyDescent="0.25">
      <c r="A4635" t="s">
        <v>7146</v>
      </c>
    </row>
    <row r="4636" spans="1:1" x14ac:dyDescent="0.25">
      <c r="A4636" t="s">
        <v>7147</v>
      </c>
    </row>
    <row r="4637" spans="1:1" x14ac:dyDescent="0.25">
      <c r="A4637" t="s">
        <v>7148</v>
      </c>
    </row>
    <row r="4638" spans="1:1" x14ac:dyDescent="0.25">
      <c r="A4638" t="s">
        <v>7149</v>
      </c>
    </row>
    <row r="4640" spans="1:1" x14ac:dyDescent="0.25">
      <c r="A4640" t="s">
        <v>93</v>
      </c>
    </row>
    <row r="4641" spans="1:1" x14ac:dyDescent="0.25">
      <c r="A4641" t="s">
        <v>7150</v>
      </c>
    </row>
    <row r="4642" spans="1:1" x14ac:dyDescent="0.25">
      <c r="A4642" t="s">
        <v>7151</v>
      </c>
    </row>
    <row r="4643" spans="1:1" x14ac:dyDescent="0.25">
      <c r="A4643" t="s">
        <v>7152</v>
      </c>
    </row>
    <row r="4644" spans="1:1" x14ac:dyDescent="0.25">
      <c r="A4644" t="s">
        <v>7153</v>
      </c>
    </row>
    <row r="4645" spans="1:1" x14ac:dyDescent="0.25">
      <c r="A4645" t="s">
        <v>7154</v>
      </c>
    </row>
    <row r="4646" spans="1:1" x14ac:dyDescent="0.25">
      <c r="A4646" t="s">
        <v>7155</v>
      </c>
    </row>
    <row r="4647" spans="1:1" x14ac:dyDescent="0.25">
      <c r="A4647" t="s">
        <v>7156</v>
      </c>
    </row>
    <row r="4648" spans="1:1" x14ac:dyDescent="0.25">
      <c r="A4648" t="s">
        <v>7157</v>
      </c>
    </row>
    <row r="4649" spans="1:1" x14ac:dyDescent="0.25">
      <c r="A4649" t="s">
        <v>7158</v>
      </c>
    </row>
    <row r="4650" spans="1:1" x14ac:dyDescent="0.25">
      <c r="A4650" t="s">
        <v>7159</v>
      </c>
    </row>
    <row r="4651" spans="1:1" x14ac:dyDescent="0.25">
      <c r="A4651" t="s">
        <v>7160</v>
      </c>
    </row>
    <row r="4652" spans="1:1" x14ac:dyDescent="0.25">
      <c r="A4652" t="s">
        <v>7161</v>
      </c>
    </row>
    <row r="4654" spans="1:1" x14ac:dyDescent="0.25">
      <c r="A4654" t="s">
        <v>8</v>
      </c>
    </row>
    <row r="4655" spans="1:1" x14ac:dyDescent="0.25">
      <c r="A4655" t="s">
        <v>7162</v>
      </c>
    </row>
    <row r="4656" spans="1:1" x14ac:dyDescent="0.25">
      <c r="A4656" t="s">
        <v>7163</v>
      </c>
    </row>
    <row r="4657" spans="1:1" x14ac:dyDescent="0.25">
      <c r="A4657" t="s">
        <v>7164</v>
      </c>
    </row>
    <row r="4658" spans="1:1" x14ac:dyDescent="0.25">
      <c r="A4658" t="s">
        <v>7165</v>
      </c>
    </row>
    <row r="4660" spans="1:1" x14ac:dyDescent="0.25">
      <c r="A4660" t="s">
        <v>9</v>
      </c>
    </row>
    <row r="4661" spans="1:1" x14ac:dyDescent="0.25">
      <c r="A4661" t="s">
        <v>7166</v>
      </c>
    </row>
    <row r="4662" spans="1:1" x14ac:dyDescent="0.25">
      <c r="A4662" t="s">
        <v>7167</v>
      </c>
    </row>
    <row r="4663" spans="1:1" x14ac:dyDescent="0.25">
      <c r="A4663" t="s">
        <v>7168</v>
      </c>
    </row>
    <row r="4664" spans="1:1" x14ac:dyDescent="0.25">
      <c r="A4664" t="s">
        <v>7169</v>
      </c>
    </row>
    <row r="4665" spans="1:1" x14ac:dyDescent="0.25">
      <c r="A4665" t="s">
        <v>7170</v>
      </c>
    </row>
    <row r="4666" spans="1:1" x14ac:dyDescent="0.25">
      <c r="A4666" t="s">
        <v>7171</v>
      </c>
    </row>
    <row r="4667" spans="1:1" x14ac:dyDescent="0.25">
      <c r="A4667" t="s">
        <v>7172</v>
      </c>
    </row>
    <row r="4668" spans="1:1" x14ac:dyDescent="0.25">
      <c r="A4668" t="s">
        <v>7173</v>
      </c>
    </row>
    <row r="4670" spans="1:1" x14ac:dyDescent="0.25">
      <c r="A4670" t="s">
        <v>31</v>
      </c>
    </row>
    <row r="4671" spans="1:1" x14ac:dyDescent="0.25">
      <c r="A4671" t="s">
        <v>7174</v>
      </c>
    </row>
    <row r="4672" spans="1:1" x14ac:dyDescent="0.25">
      <c r="A4672" t="s">
        <v>7175</v>
      </c>
    </row>
    <row r="4673" spans="1:1" x14ac:dyDescent="0.25">
      <c r="A4673" t="s">
        <v>7176</v>
      </c>
    </row>
    <row r="4674" spans="1:1" x14ac:dyDescent="0.25">
      <c r="A4674" t="s">
        <v>7177</v>
      </c>
    </row>
    <row r="4675" spans="1:1" x14ac:dyDescent="0.25">
      <c r="A4675" t="s">
        <v>7178</v>
      </c>
    </row>
    <row r="4676" spans="1:1" x14ac:dyDescent="0.25">
      <c r="A4676" t="s">
        <v>7179</v>
      </c>
    </row>
    <row r="4677" spans="1:1" x14ac:dyDescent="0.25">
      <c r="A4677" t="s">
        <v>7180</v>
      </c>
    </row>
    <row r="4678" spans="1:1" x14ac:dyDescent="0.25">
      <c r="A4678" t="s">
        <v>7181</v>
      </c>
    </row>
    <row r="4680" spans="1:1" x14ac:dyDescent="0.25">
      <c r="A4680" t="s">
        <v>40</v>
      </c>
    </row>
    <row r="4681" spans="1:1" x14ac:dyDescent="0.25">
      <c r="A4681" t="s">
        <v>7182</v>
      </c>
    </row>
    <row r="4682" spans="1:1" x14ac:dyDescent="0.25">
      <c r="A4682" t="s">
        <v>7183</v>
      </c>
    </row>
    <row r="4683" spans="1:1" x14ac:dyDescent="0.25">
      <c r="A4683" t="s">
        <v>7184</v>
      </c>
    </row>
    <row r="4684" spans="1:1" x14ac:dyDescent="0.25">
      <c r="A4684" t="s">
        <v>7185</v>
      </c>
    </row>
    <row r="4685" spans="1:1" x14ac:dyDescent="0.25">
      <c r="A4685" t="s">
        <v>7186</v>
      </c>
    </row>
    <row r="4686" spans="1:1" x14ac:dyDescent="0.25">
      <c r="A4686" t="s">
        <v>7187</v>
      </c>
    </row>
    <row r="4687" spans="1:1" x14ac:dyDescent="0.25">
      <c r="A4687" t="s">
        <v>7188</v>
      </c>
    </row>
    <row r="4688" spans="1:1" x14ac:dyDescent="0.25">
      <c r="A4688" t="s">
        <v>7189</v>
      </c>
    </row>
    <row r="4689" spans="1:1" x14ac:dyDescent="0.25">
      <c r="A4689" t="s">
        <v>7190</v>
      </c>
    </row>
    <row r="4690" spans="1:1" x14ac:dyDescent="0.25">
      <c r="A4690" t="s">
        <v>7191</v>
      </c>
    </row>
    <row r="4692" spans="1:1" x14ac:dyDescent="0.25">
      <c r="A4692" t="s">
        <v>32</v>
      </c>
    </row>
    <row r="4693" spans="1:1" x14ac:dyDescent="0.25">
      <c r="A4693" t="s">
        <v>7192</v>
      </c>
    </row>
    <row r="4694" spans="1:1" x14ac:dyDescent="0.25">
      <c r="A4694" t="s">
        <v>7193</v>
      </c>
    </row>
    <row r="4695" spans="1:1" x14ac:dyDescent="0.25">
      <c r="A4695" t="s">
        <v>7194</v>
      </c>
    </row>
    <row r="4696" spans="1:1" x14ac:dyDescent="0.25">
      <c r="A4696" t="s">
        <v>7195</v>
      </c>
    </row>
    <row r="4697" spans="1:1" x14ac:dyDescent="0.25">
      <c r="A4697" t="s">
        <v>7196</v>
      </c>
    </row>
    <row r="4698" spans="1:1" x14ac:dyDescent="0.25">
      <c r="A4698" t="s">
        <v>7197</v>
      </c>
    </row>
    <row r="4700" spans="1:1" x14ac:dyDescent="0.25">
      <c r="A4700" t="s">
        <v>33</v>
      </c>
    </row>
    <row r="4701" spans="1:1" x14ac:dyDescent="0.25">
      <c r="A4701" t="s">
        <v>7198</v>
      </c>
    </row>
    <row r="4702" spans="1:1" x14ac:dyDescent="0.25">
      <c r="A4702" t="s">
        <v>7199</v>
      </c>
    </row>
    <row r="4703" spans="1:1" x14ac:dyDescent="0.25">
      <c r="A4703" t="s">
        <v>7200</v>
      </c>
    </row>
    <row r="4704" spans="1:1" x14ac:dyDescent="0.25">
      <c r="A4704" t="s">
        <v>7201</v>
      </c>
    </row>
    <row r="4706" spans="1:1" x14ac:dyDescent="0.25">
      <c r="A4706" t="s">
        <v>11</v>
      </c>
    </row>
    <row r="4707" spans="1:1" x14ac:dyDescent="0.25">
      <c r="A4707" t="s">
        <v>7202</v>
      </c>
    </row>
    <row r="4708" spans="1:1" x14ac:dyDescent="0.25">
      <c r="A4708" t="s">
        <v>7203</v>
      </c>
    </row>
    <row r="4709" spans="1:1" x14ac:dyDescent="0.25">
      <c r="A4709" t="s">
        <v>7204</v>
      </c>
    </row>
    <row r="4710" spans="1:1" x14ac:dyDescent="0.25">
      <c r="A4710" t="s">
        <v>7205</v>
      </c>
    </row>
    <row r="4711" spans="1:1" x14ac:dyDescent="0.25">
      <c r="A4711" t="s">
        <v>7206</v>
      </c>
    </row>
    <row r="4712" spans="1:1" x14ac:dyDescent="0.25">
      <c r="A4712" t="s">
        <v>7207</v>
      </c>
    </row>
    <row r="4713" spans="1:1" x14ac:dyDescent="0.25">
      <c r="A4713" t="s">
        <v>7208</v>
      </c>
    </row>
    <row r="4714" spans="1:1" x14ac:dyDescent="0.25">
      <c r="A4714" t="s">
        <v>7209</v>
      </c>
    </row>
    <row r="4715" spans="1:1" x14ac:dyDescent="0.25">
      <c r="A4715" t="s">
        <v>7210</v>
      </c>
    </row>
    <row r="4716" spans="1:1" x14ac:dyDescent="0.25">
      <c r="A4716" t="s">
        <v>7211</v>
      </c>
    </row>
    <row r="4717" spans="1:1" x14ac:dyDescent="0.25">
      <c r="A4717" t="s">
        <v>7212</v>
      </c>
    </row>
    <row r="4718" spans="1:1" x14ac:dyDescent="0.25">
      <c r="A4718" t="s">
        <v>7213</v>
      </c>
    </row>
    <row r="4719" spans="1:1" x14ac:dyDescent="0.25">
      <c r="A4719" t="s">
        <v>7214</v>
      </c>
    </row>
    <row r="4720" spans="1:1" x14ac:dyDescent="0.25">
      <c r="A4720" t="s">
        <v>7215</v>
      </c>
    </row>
    <row r="4722" spans="1:1" x14ac:dyDescent="0.25">
      <c r="A4722" t="s">
        <v>12</v>
      </c>
    </row>
    <row r="4723" spans="1:1" x14ac:dyDescent="0.25">
      <c r="A4723" t="s">
        <v>7216</v>
      </c>
    </row>
    <row r="4724" spans="1:1" x14ac:dyDescent="0.25">
      <c r="A4724" t="s">
        <v>7217</v>
      </c>
    </row>
    <row r="4725" spans="1:1" x14ac:dyDescent="0.25">
      <c r="A4725" t="s">
        <v>7218</v>
      </c>
    </row>
    <row r="4726" spans="1:1" x14ac:dyDescent="0.25">
      <c r="A4726" t="s">
        <v>7219</v>
      </c>
    </row>
    <row r="4727" spans="1:1" x14ac:dyDescent="0.25">
      <c r="A4727" t="s">
        <v>7220</v>
      </c>
    </row>
    <row r="4728" spans="1:1" x14ac:dyDescent="0.25">
      <c r="A4728" t="s">
        <v>7221</v>
      </c>
    </row>
    <row r="4729" spans="1:1" x14ac:dyDescent="0.25">
      <c r="A4729" t="s">
        <v>7222</v>
      </c>
    </row>
    <row r="4730" spans="1:1" x14ac:dyDescent="0.25">
      <c r="A4730" t="s">
        <v>7223</v>
      </c>
    </row>
    <row r="4731" spans="1:1" x14ac:dyDescent="0.25">
      <c r="A4731" t="s">
        <v>7224</v>
      </c>
    </row>
    <row r="4732" spans="1:1" x14ac:dyDescent="0.25">
      <c r="A4732" t="s">
        <v>7225</v>
      </c>
    </row>
    <row r="4734" spans="1:1" x14ac:dyDescent="0.25">
      <c r="A4734" t="s">
        <v>35</v>
      </c>
    </row>
    <row r="4735" spans="1:1" x14ac:dyDescent="0.25">
      <c r="A4735" t="s">
        <v>7226</v>
      </c>
    </row>
    <row r="4736" spans="1:1" x14ac:dyDescent="0.25">
      <c r="A4736" t="s">
        <v>7227</v>
      </c>
    </row>
    <row r="4737" spans="1:1" x14ac:dyDescent="0.25">
      <c r="A4737" t="s">
        <v>7228</v>
      </c>
    </row>
    <row r="4738" spans="1:1" x14ac:dyDescent="0.25">
      <c r="A4738" t="s">
        <v>7229</v>
      </c>
    </row>
    <row r="4740" spans="1:1" x14ac:dyDescent="0.25">
      <c r="A4740" t="s">
        <v>94</v>
      </c>
    </row>
    <row r="4741" spans="1:1" x14ac:dyDescent="0.25">
      <c r="A4741" t="s">
        <v>7230</v>
      </c>
    </row>
    <row r="4742" spans="1:1" x14ac:dyDescent="0.25">
      <c r="A4742" t="s">
        <v>7231</v>
      </c>
    </row>
    <row r="4743" spans="1:1" x14ac:dyDescent="0.25">
      <c r="A4743" t="s">
        <v>7232</v>
      </c>
    </row>
    <row r="4744" spans="1:1" x14ac:dyDescent="0.25">
      <c r="A4744" t="s">
        <v>7233</v>
      </c>
    </row>
    <row r="4745" spans="1:1" x14ac:dyDescent="0.25">
      <c r="A4745" t="s">
        <v>7234</v>
      </c>
    </row>
    <row r="4746" spans="1:1" x14ac:dyDescent="0.25">
      <c r="A4746" t="s">
        <v>7235</v>
      </c>
    </row>
    <row r="4747" spans="1:1" x14ac:dyDescent="0.25">
      <c r="A4747" t="s">
        <v>7236</v>
      </c>
    </row>
    <row r="4748" spans="1:1" x14ac:dyDescent="0.25">
      <c r="A4748" t="s">
        <v>7237</v>
      </c>
    </row>
    <row r="4749" spans="1:1" x14ac:dyDescent="0.25">
      <c r="A4749" t="s">
        <v>7238</v>
      </c>
    </row>
    <row r="4751" spans="1:1" x14ac:dyDescent="0.25">
      <c r="A4751" t="s">
        <v>15</v>
      </c>
    </row>
    <row r="4752" spans="1:1" x14ac:dyDescent="0.25">
      <c r="A4752" t="s">
        <v>7239</v>
      </c>
    </row>
    <row r="4753" spans="1:1" x14ac:dyDescent="0.25">
      <c r="A4753" t="s">
        <v>7240</v>
      </c>
    </row>
    <row r="4754" spans="1:1" x14ac:dyDescent="0.25">
      <c r="A4754" t="s">
        <v>7241</v>
      </c>
    </row>
    <row r="4755" spans="1:1" x14ac:dyDescent="0.25">
      <c r="A4755" t="s">
        <v>7242</v>
      </c>
    </row>
    <row r="4756" spans="1:1" x14ac:dyDescent="0.25">
      <c r="A4756" t="s">
        <v>7243</v>
      </c>
    </row>
    <row r="4757" spans="1:1" x14ac:dyDescent="0.25">
      <c r="A4757" t="s">
        <v>7244</v>
      </c>
    </row>
    <row r="4758" spans="1:1" x14ac:dyDescent="0.25">
      <c r="A4758" t="s">
        <v>7245</v>
      </c>
    </row>
    <row r="4759" spans="1:1" x14ac:dyDescent="0.25">
      <c r="A4759" t="s">
        <v>7246</v>
      </c>
    </row>
    <row r="4760" spans="1:1" x14ac:dyDescent="0.25">
      <c r="A4760" t="s">
        <v>7247</v>
      </c>
    </row>
    <row r="4761" spans="1:1" x14ac:dyDescent="0.25">
      <c r="A4761" t="s">
        <v>7248</v>
      </c>
    </row>
    <row r="4762" spans="1:1" x14ac:dyDescent="0.25">
      <c r="A4762" t="s">
        <v>7249</v>
      </c>
    </row>
    <row r="4763" spans="1:1" x14ac:dyDescent="0.25">
      <c r="A4763" t="s">
        <v>7250</v>
      </c>
    </row>
    <row r="4764" spans="1:1" x14ac:dyDescent="0.25">
      <c r="A4764" t="s">
        <v>7251</v>
      </c>
    </row>
    <row r="4765" spans="1:1" x14ac:dyDescent="0.25">
      <c r="A4765" t="s">
        <v>7252</v>
      </c>
    </row>
    <row r="4767" spans="1:1" x14ac:dyDescent="0.25">
      <c r="A4767" t="s">
        <v>42</v>
      </c>
    </row>
    <row r="4768" spans="1:1" x14ac:dyDescent="0.25">
      <c r="A4768" t="s">
        <v>7253</v>
      </c>
    </row>
    <row r="4769" spans="1:1" x14ac:dyDescent="0.25">
      <c r="A4769" t="s">
        <v>7254</v>
      </c>
    </row>
    <row r="4770" spans="1:1" x14ac:dyDescent="0.25">
      <c r="A4770" t="s">
        <v>7255</v>
      </c>
    </row>
    <row r="4771" spans="1:1" x14ac:dyDescent="0.25">
      <c r="A4771" t="s">
        <v>7256</v>
      </c>
    </row>
    <row r="4772" spans="1:1" x14ac:dyDescent="0.25">
      <c r="A4772" t="s">
        <v>7257</v>
      </c>
    </row>
    <row r="4773" spans="1:1" x14ac:dyDescent="0.25">
      <c r="A4773" t="s">
        <v>7258</v>
      </c>
    </row>
    <row r="4774" spans="1:1" x14ac:dyDescent="0.25">
      <c r="A4774" t="s">
        <v>7259</v>
      </c>
    </row>
    <row r="4775" spans="1:1" x14ac:dyDescent="0.25">
      <c r="A4775" t="s">
        <v>7260</v>
      </c>
    </row>
    <row r="4776" spans="1:1" x14ac:dyDescent="0.25">
      <c r="A4776" t="s">
        <v>7261</v>
      </c>
    </row>
    <row r="4778" spans="1:1" x14ac:dyDescent="0.25">
      <c r="A4778" t="s">
        <v>2</v>
      </c>
    </row>
    <row r="4779" spans="1:1" x14ac:dyDescent="0.25">
      <c r="A4779" t="s">
        <v>7262</v>
      </c>
    </row>
    <row r="4780" spans="1:1" x14ac:dyDescent="0.25">
      <c r="A4780" t="s">
        <v>7263</v>
      </c>
    </row>
    <row r="4781" spans="1:1" x14ac:dyDescent="0.25">
      <c r="A4781" t="s">
        <v>7264</v>
      </c>
    </row>
    <row r="4782" spans="1:1" x14ac:dyDescent="0.25">
      <c r="A4782" t="s">
        <v>7265</v>
      </c>
    </row>
    <row r="4783" spans="1:1" x14ac:dyDescent="0.25">
      <c r="A4783" t="s">
        <v>7266</v>
      </c>
    </row>
    <row r="4784" spans="1:1" x14ac:dyDescent="0.25">
      <c r="A4784" t="s">
        <v>7267</v>
      </c>
    </row>
    <row r="4786" spans="1:1" x14ac:dyDescent="0.25">
      <c r="A4786" t="s">
        <v>18</v>
      </c>
    </row>
    <row r="4787" spans="1:1" x14ac:dyDescent="0.25">
      <c r="A4787" t="s">
        <v>7268</v>
      </c>
    </row>
    <row r="4788" spans="1:1" x14ac:dyDescent="0.25">
      <c r="A4788" t="s">
        <v>7269</v>
      </c>
    </row>
    <row r="4789" spans="1:1" x14ac:dyDescent="0.25">
      <c r="A4789" t="s">
        <v>7270</v>
      </c>
    </row>
    <row r="4790" spans="1:1" x14ac:dyDescent="0.25">
      <c r="A4790" t="s">
        <v>7271</v>
      </c>
    </row>
    <row r="4791" spans="1:1" x14ac:dyDescent="0.25">
      <c r="A4791" t="s">
        <v>7272</v>
      </c>
    </row>
    <row r="4792" spans="1:1" x14ac:dyDescent="0.25">
      <c r="A4792" t="s">
        <v>7273</v>
      </c>
    </row>
    <row r="4793" spans="1:1" x14ac:dyDescent="0.25">
      <c r="A4793" t="s">
        <v>7274</v>
      </c>
    </row>
    <row r="4794" spans="1:1" x14ac:dyDescent="0.25">
      <c r="A4794" t="s">
        <v>7275</v>
      </c>
    </row>
    <row r="4795" spans="1:1" x14ac:dyDescent="0.25">
      <c r="A4795" t="s">
        <v>7276</v>
      </c>
    </row>
    <row r="4796" spans="1:1" x14ac:dyDescent="0.25">
      <c r="A4796" t="s">
        <v>7277</v>
      </c>
    </row>
    <row r="4798" spans="1:1" x14ac:dyDescent="0.25">
      <c r="A4798" t="s">
        <v>19</v>
      </c>
    </row>
    <row r="4799" spans="1:1" x14ac:dyDescent="0.25">
      <c r="A4799" t="s">
        <v>7278</v>
      </c>
    </row>
    <row r="4800" spans="1:1" x14ac:dyDescent="0.25">
      <c r="A4800" t="s">
        <v>7279</v>
      </c>
    </row>
    <row r="4801" spans="1:1" x14ac:dyDescent="0.25">
      <c r="A4801" t="s">
        <v>7280</v>
      </c>
    </row>
    <row r="4802" spans="1:1" x14ac:dyDescent="0.25">
      <c r="A4802" t="s">
        <v>7281</v>
      </c>
    </row>
    <row r="4803" spans="1:1" x14ac:dyDescent="0.25">
      <c r="A4803" t="s">
        <v>7282</v>
      </c>
    </row>
    <row r="4804" spans="1:1" x14ac:dyDescent="0.25">
      <c r="A4804" t="s">
        <v>7283</v>
      </c>
    </row>
    <row r="4805" spans="1:1" x14ac:dyDescent="0.25">
      <c r="A4805" t="s">
        <v>7284</v>
      </c>
    </row>
    <row r="4806" spans="1:1" x14ac:dyDescent="0.25">
      <c r="A4806" t="s">
        <v>7285</v>
      </c>
    </row>
    <row r="4808" spans="1:1" x14ac:dyDescent="0.25">
      <c r="A4808" t="s">
        <v>21</v>
      </c>
    </row>
    <row r="4809" spans="1:1" x14ac:dyDescent="0.25">
      <c r="A4809" t="s">
        <v>7286</v>
      </c>
    </row>
    <row r="4810" spans="1:1" x14ac:dyDescent="0.25">
      <c r="A4810" t="s">
        <v>7287</v>
      </c>
    </row>
    <row r="4811" spans="1:1" x14ac:dyDescent="0.25">
      <c r="A4811" t="s">
        <v>7288</v>
      </c>
    </row>
    <row r="4812" spans="1:1" x14ac:dyDescent="0.25">
      <c r="A4812" t="s">
        <v>7289</v>
      </c>
    </row>
    <row r="4814" spans="1:1" x14ac:dyDescent="0.25">
      <c r="A4814" t="s">
        <v>22</v>
      </c>
    </row>
    <row r="4815" spans="1:1" x14ac:dyDescent="0.25">
      <c r="A4815" t="s">
        <v>7290</v>
      </c>
    </row>
    <row r="4816" spans="1:1" x14ac:dyDescent="0.25">
      <c r="A4816" t="s">
        <v>7291</v>
      </c>
    </row>
    <row r="4817" spans="1:1" x14ac:dyDescent="0.25">
      <c r="A4817" t="s">
        <v>7292</v>
      </c>
    </row>
    <row r="4818" spans="1:1" x14ac:dyDescent="0.25">
      <c r="A4818" t="s">
        <v>7293</v>
      </c>
    </row>
    <row r="4819" spans="1:1" x14ac:dyDescent="0.25">
      <c r="A4819" t="s">
        <v>7294</v>
      </c>
    </row>
    <row r="4820" spans="1:1" x14ac:dyDescent="0.25">
      <c r="A4820" t="s">
        <v>7295</v>
      </c>
    </row>
    <row r="4821" spans="1:1" x14ac:dyDescent="0.25">
      <c r="A4821" t="s">
        <v>7296</v>
      </c>
    </row>
    <row r="4822" spans="1:1" x14ac:dyDescent="0.25">
      <c r="A4822" t="s">
        <v>7297</v>
      </c>
    </row>
    <row r="4823" spans="1:1" x14ac:dyDescent="0.25">
      <c r="A4823" t="s">
        <v>7298</v>
      </c>
    </row>
    <row r="4824" spans="1:1" x14ac:dyDescent="0.25">
      <c r="A4824" t="s">
        <v>7299</v>
      </c>
    </row>
    <row r="4825" spans="1:1" x14ac:dyDescent="0.25">
      <c r="A4825" t="s">
        <v>7300</v>
      </c>
    </row>
    <row r="4826" spans="1:1" x14ac:dyDescent="0.25">
      <c r="A4826" t="s">
        <v>7301</v>
      </c>
    </row>
    <row r="4827" spans="1:1" x14ac:dyDescent="0.25">
      <c r="A4827" t="s">
        <v>7302</v>
      </c>
    </row>
    <row r="4828" spans="1:1" x14ac:dyDescent="0.25">
      <c r="A4828" t="s">
        <v>7303</v>
      </c>
    </row>
    <row r="4829" spans="1:1" x14ac:dyDescent="0.25">
      <c r="A4829" t="s">
        <v>7304</v>
      </c>
    </row>
    <row r="4830" spans="1:1" x14ac:dyDescent="0.25">
      <c r="A4830" t="s">
        <v>7305</v>
      </c>
    </row>
    <row r="4831" spans="1:1" x14ac:dyDescent="0.25">
      <c r="A4831" t="s">
        <v>7306</v>
      </c>
    </row>
    <row r="4832" spans="1:1" x14ac:dyDescent="0.25">
      <c r="A4832" t="s">
        <v>7307</v>
      </c>
    </row>
    <row r="4833" spans="1:1" x14ac:dyDescent="0.25">
      <c r="A4833" t="s">
        <v>7308</v>
      </c>
    </row>
    <row r="4834" spans="1:1" x14ac:dyDescent="0.25">
      <c r="A4834" t="s">
        <v>7309</v>
      </c>
    </row>
    <row r="4836" spans="1:1" x14ac:dyDescent="0.25">
      <c r="A4836" t="s">
        <v>70</v>
      </c>
    </row>
    <row r="4839" spans="1:1" x14ac:dyDescent="0.25">
      <c r="A4839" t="s">
        <v>4</v>
      </c>
    </row>
    <row r="4840" spans="1:1" x14ac:dyDescent="0.25">
      <c r="A4840" t="s">
        <v>7310</v>
      </c>
    </row>
    <row r="4841" spans="1:1" x14ac:dyDescent="0.25">
      <c r="A4841" t="s">
        <v>7311</v>
      </c>
    </row>
    <row r="4842" spans="1:1" x14ac:dyDescent="0.25">
      <c r="A4842" t="s">
        <v>7312</v>
      </c>
    </row>
    <row r="4843" spans="1:1" x14ac:dyDescent="0.25">
      <c r="A4843" t="s">
        <v>7313</v>
      </c>
    </row>
    <row r="4844" spans="1:1" x14ac:dyDescent="0.25">
      <c r="A4844" t="s">
        <v>7314</v>
      </c>
    </row>
    <row r="4845" spans="1:1" x14ac:dyDescent="0.25">
      <c r="A4845" t="s">
        <v>7315</v>
      </c>
    </row>
    <row r="4846" spans="1:1" x14ac:dyDescent="0.25">
      <c r="A4846" t="s">
        <v>7316</v>
      </c>
    </row>
    <row r="4847" spans="1:1" x14ac:dyDescent="0.25">
      <c r="A4847" t="s">
        <v>7317</v>
      </c>
    </row>
    <row r="4848" spans="1:1" x14ac:dyDescent="0.25">
      <c r="A4848" t="s">
        <v>7318</v>
      </c>
    </row>
    <row r="4849" spans="1:1" x14ac:dyDescent="0.25">
      <c r="A4849" t="s">
        <v>7319</v>
      </c>
    </row>
    <row r="4850" spans="1:1" x14ac:dyDescent="0.25">
      <c r="A4850" t="s">
        <v>7320</v>
      </c>
    </row>
    <row r="4851" spans="1:1" x14ac:dyDescent="0.25">
      <c r="A4851" t="s">
        <v>7321</v>
      </c>
    </row>
    <row r="4853" spans="1:1" x14ac:dyDescent="0.25">
      <c r="A4853" t="s">
        <v>5</v>
      </c>
    </row>
    <row r="4854" spans="1:1" x14ac:dyDescent="0.25">
      <c r="A4854" t="s">
        <v>7322</v>
      </c>
    </row>
    <row r="4855" spans="1:1" x14ac:dyDescent="0.25">
      <c r="A4855" t="s">
        <v>7323</v>
      </c>
    </row>
    <row r="4856" spans="1:1" x14ac:dyDescent="0.25">
      <c r="A4856" t="s">
        <v>7324</v>
      </c>
    </row>
    <row r="4857" spans="1:1" x14ac:dyDescent="0.25">
      <c r="A4857" t="s">
        <v>7325</v>
      </c>
    </row>
    <row r="4858" spans="1:1" x14ac:dyDescent="0.25">
      <c r="A4858" t="s">
        <v>7326</v>
      </c>
    </row>
    <row r="4859" spans="1:1" x14ac:dyDescent="0.25">
      <c r="A4859" t="s">
        <v>7327</v>
      </c>
    </row>
    <row r="4861" spans="1:1" x14ac:dyDescent="0.25">
      <c r="A4861" t="s">
        <v>6</v>
      </c>
    </row>
    <row r="4862" spans="1:1" x14ac:dyDescent="0.25">
      <c r="A4862" t="s">
        <v>7328</v>
      </c>
    </row>
    <row r="4863" spans="1:1" x14ac:dyDescent="0.25">
      <c r="A4863" t="s">
        <v>7329</v>
      </c>
    </row>
    <row r="4864" spans="1:1" x14ac:dyDescent="0.25">
      <c r="A4864" t="s">
        <v>7330</v>
      </c>
    </row>
    <row r="4865" spans="1:1" x14ac:dyDescent="0.25">
      <c r="A4865" t="s">
        <v>7331</v>
      </c>
    </row>
    <row r="4866" spans="1:1" x14ac:dyDescent="0.25">
      <c r="A4866" t="s">
        <v>7332</v>
      </c>
    </row>
    <row r="4867" spans="1:1" x14ac:dyDescent="0.25">
      <c r="A4867" t="s">
        <v>7333</v>
      </c>
    </row>
    <row r="4868" spans="1:1" x14ac:dyDescent="0.25">
      <c r="A4868" t="s">
        <v>7334</v>
      </c>
    </row>
    <row r="4869" spans="1:1" x14ac:dyDescent="0.25">
      <c r="A4869" t="s">
        <v>7335</v>
      </c>
    </row>
    <row r="4870" spans="1:1" x14ac:dyDescent="0.25">
      <c r="A4870" t="s">
        <v>7336</v>
      </c>
    </row>
    <row r="4872" spans="1:1" x14ac:dyDescent="0.25">
      <c r="A4872" t="s">
        <v>7</v>
      </c>
    </row>
    <row r="4873" spans="1:1" x14ac:dyDescent="0.25">
      <c r="A4873" t="s">
        <v>7337</v>
      </c>
    </row>
    <row r="4874" spans="1:1" x14ac:dyDescent="0.25">
      <c r="A4874" t="s">
        <v>7338</v>
      </c>
    </row>
    <row r="4876" spans="1:1" x14ac:dyDescent="0.25">
      <c r="A4876" t="s">
        <v>30</v>
      </c>
    </row>
    <row r="4877" spans="1:1" x14ac:dyDescent="0.25">
      <c r="A4877" t="s">
        <v>7339</v>
      </c>
    </row>
    <row r="4878" spans="1:1" x14ac:dyDescent="0.25">
      <c r="A4878" t="s">
        <v>7340</v>
      </c>
    </row>
    <row r="4879" spans="1:1" x14ac:dyDescent="0.25">
      <c r="A4879" t="s">
        <v>7341</v>
      </c>
    </row>
    <row r="4880" spans="1:1" x14ac:dyDescent="0.25">
      <c r="A4880" t="s">
        <v>7342</v>
      </c>
    </row>
    <row r="4881" spans="1:1" x14ac:dyDescent="0.25">
      <c r="A4881" t="s">
        <v>7343</v>
      </c>
    </row>
    <row r="4882" spans="1:1" x14ac:dyDescent="0.25">
      <c r="A4882" t="s">
        <v>7344</v>
      </c>
    </row>
    <row r="4883" spans="1:1" x14ac:dyDescent="0.25">
      <c r="A4883" t="s">
        <v>7345</v>
      </c>
    </row>
    <row r="4884" spans="1:1" x14ac:dyDescent="0.25">
      <c r="A4884" t="s">
        <v>7346</v>
      </c>
    </row>
    <row r="4885" spans="1:1" x14ac:dyDescent="0.25">
      <c r="A4885" t="s">
        <v>7347</v>
      </c>
    </row>
    <row r="4886" spans="1:1" x14ac:dyDescent="0.25">
      <c r="A4886" t="s">
        <v>7348</v>
      </c>
    </row>
    <row r="4887" spans="1:1" x14ac:dyDescent="0.25">
      <c r="A4887" t="s">
        <v>7349</v>
      </c>
    </row>
    <row r="4888" spans="1:1" x14ac:dyDescent="0.25">
      <c r="A4888" t="s">
        <v>7350</v>
      </c>
    </row>
    <row r="4890" spans="1:1" x14ac:dyDescent="0.25">
      <c r="A4890" t="s">
        <v>9</v>
      </c>
    </row>
    <row r="4891" spans="1:1" x14ac:dyDescent="0.25">
      <c r="A4891" t="s">
        <v>7351</v>
      </c>
    </row>
    <row r="4892" spans="1:1" x14ac:dyDescent="0.25">
      <c r="A4892" t="s">
        <v>7352</v>
      </c>
    </row>
    <row r="4893" spans="1:1" x14ac:dyDescent="0.25">
      <c r="A4893" t="s">
        <v>7353</v>
      </c>
    </row>
    <row r="4894" spans="1:1" x14ac:dyDescent="0.25">
      <c r="A4894" t="s">
        <v>7354</v>
      </c>
    </row>
    <row r="4895" spans="1:1" x14ac:dyDescent="0.25">
      <c r="A4895" t="s">
        <v>7355</v>
      </c>
    </row>
    <row r="4896" spans="1:1" x14ac:dyDescent="0.25">
      <c r="A4896" t="s">
        <v>7356</v>
      </c>
    </row>
    <row r="4897" spans="1:1" x14ac:dyDescent="0.25">
      <c r="A4897" t="s">
        <v>7357</v>
      </c>
    </row>
    <row r="4898" spans="1:1" x14ac:dyDescent="0.25">
      <c r="A4898" t="s">
        <v>7358</v>
      </c>
    </row>
    <row r="4899" spans="1:1" x14ac:dyDescent="0.25">
      <c r="A4899" t="s">
        <v>7359</v>
      </c>
    </row>
    <row r="4900" spans="1:1" x14ac:dyDescent="0.25">
      <c r="A4900" t="s">
        <v>7360</v>
      </c>
    </row>
    <row r="4901" spans="1:1" x14ac:dyDescent="0.25">
      <c r="A4901" t="s">
        <v>7361</v>
      </c>
    </row>
    <row r="4902" spans="1:1" x14ac:dyDescent="0.25">
      <c r="A4902" t="s">
        <v>7362</v>
      </c>
    </row>
    <row r="4904" spans="1:1" x14ac:dyDescent="0.25">
      <c r="A4904" t="s">
        <v>40</v>
      </c>
    </row>
    <row r="4905" spans="1:1" x14ac:dyDescent="0.25">
      <c r="A4905" t="s">
        <v>7363</v>
      </c>
    </row>
    <row r="4906" spans="1:1" x14ac:dyDescent="0.25">
      <c r="A4906" t="s">
        <v>7364</v>
      </c>
    </row>
    <row r="4907" spans="1:1" x14ac:dyDescent="0.25">
      <c r="A4907" t="s">
        <v>7365</v>
      </c>
    </row>
    <row r="4908" spans="1:1" x14ac:dyDescent="0.25">
      <c r="A4908" t="s">
        <v>7366</v>
      </c>
    </row>
    <row r="4909" spans="1:1" x14ac:dyDescent="0.25">
      <c r="A4909" t="s">
        <v>7367</v>
      </c>
    </row>
    <row r="4910" spans="1:1" x14ac:dyDescent="0.25">
      <c r="A4910" t="s">
        <v>7368</v>
      </c>
    </row>
    <row r="4911" spans="1:1" x14ac:dyDescent="0.25">
      <c r="A4911" t="s">
        <v>7369</v>
      </c>
    </row>
    <row r="4912" spans="1:1" x14ac:dyDescent="0.25">
      <c r="A4912" t="s">
        <v>7370</v>
      </c>
    </row>
    <row r="4913" spans="1:1" x14ac:dyDescent="0.25">
      <c r="A4913" t="s">
        <v>7371</v>
      </c>
    </row>
    <row r="4914" spans="1:1" x14ac:dyDescent="0.25">
      <c r="A4914" t="s">
        <v>7372</v>
      </c>
    </row>
    <row r="4915" spans="1:1" x14ac:dyDescent="0.25">
      <c r="A4915" t="s">
        <v>7373</v>
      </c>
    </row>
    <row r="4916" spans="1:1" x14ac:dyDescent="0.25">
      <c r="A4916" t="s">
        <v>7374</v>
      </c>
    </row>
    <row r="4918" spans="1:1" x14ac:dyDescent="0.25">
      <c r="A4918" t="s">
        <v>32</v>
      </c>
    </row>
    <row r="4919" spans="1:1" x14ac:dyDescent="0.25">
      <c r="A4919" t="s">
        <v>7375</v>
      </c>
    </row>
    <row r="4920" spans="1:1" x14ac:dyDescent="0.25">
      <c r="A4920" t="s">
        <v>7376</v>
      </c>
    </row>
    <row r="4921" spans="1:1" x14ac:dyDescent="0.25">
      <c r="A4921" t="s">
        <v>7377</v>
      </c>
    </row>
    <row r="4922" spans="1:1" x14ac:dyDescent="0.25">
      <c r="A4922" t="s">
        <v>7378</v>
      </c>
    </row>
    <row r="4923" spans="1:1" x14ac:dyDescent="0.25">
      <c r="A4923" t="s">
        <v>7379</v>
      </c>
    </row>
    <row r="4924" spans="1:1" x14ac:dyDescent="0.25">
      <c r="A4924" t="s">
        <v>7380</v>
      </c>
    </row>
    <row r="4926" spans="1:1" x14ac:dyDescent="0.25">
      <c r="A4926" t="s">
        <v>11</v>
      </c>
    </row>
    <row r="4927" spans="1:1" x14ac:dyDescent="0.25">
      <c r="A4927" t="s">
        <v>7381</v>
      </c>
    </row>
    <row r="4928" spans="1:1" x14ac:dyDescent="0.25">
      <c r="A4928" t="s">
        <v>7382</v>
      </c>
    </row>
    <row r="4929" spans="1:1" x14ac:dyDescent="0.25">
      <c r="A4929" t="s">
        <v>7383</v>
      </c>
    </row>
    <row r="4930" spans="1:1" x14ac:dyDescent="0.25">
      <c r="A4930" t="s">
        <v>7384</v>
      </c>
    </row>
    <row r="4931" spans="1:1" x14ac:dyDescent="0.25">
      <c r="A4931" t="s">
        <v>7385</v>
      </c>
    </row>
    <row r="4932" spans="1:1" x14ac:dyDescent="0.25">
      <c r="A4932" t="s">
        <v>7386</v>
      </c>
    </row>
    <row r="4933" spans="1:1" x14ac:dyDescent="0.25">
      <c r="A4933" t="s">
        <v>7387</v>
      </c>
    </row>
    <row r="4934" spans="1:1" x14ac:dyDescent="0.25">
      <c r="A4934" t="s">
        <v>7388</v>
      </c>
    </row>
    <row r="4936" spans="1:1" x14ac:dyDescent="0.25">
      <c r="A4936" t="s">
        <v>96</v>
      </c>
    </row>
    <row r="4937" spans="1:1" x14ac:dyDescent="0.25">
      <c r="A4937" t="s">
        <v>7389</v>
      </c>
    </row>
    <row r="4938" spans="1:1" x14ac:dyDescent="0.25">
      <c r="A4938" t="s">
        <v>7390</v>
      </c>
    </row>
    <row r="4939" spans="1:1" x14ac:dyDescent="0.25">
      <c r="A4939" t="s">
        <v>7391</v>
      </c>
    </row>
    <row r="4940" spans="1:1" x14ac:dyDescent="0.25">
      <c r="A4940" t="s">
        <v>7392</v>
      </c>
    </row>
    <row r="4941" spans="1:1" x14ac:dyDescent="0.25">
      <c r="A4941" t="s">
        <v>7393</v>
      </c>
    </row>
    <row r="4942" spans="1:1" x14ac:dyDescent="0.25">
      <c r="A4942" t="s">
        <v>7394</v>
      </c>
    </row>
    <row r="4944" spans="1:1" x14ac:dyDescent="0.25">
      <c r="A4944" t="s">
        <v>12</v>
      </c>
    </row>
    <row r="4945" spans="1:1" x14ac:dyDescent="0.25">
      <c r="A4945" t="s">
        <v>7395</v>
      </c>
    </row>
    <row r="4946" spans="1:1" x14ac:dyDescent="0.25">
      <c r="A4946" t="s">
        <v>7396</v>
      </c>
    </row>
    <row r="4947" spans="1:1" x14ac:dyDescent="0.25">
      <c r="A4947" t="s">
        <v>7397</v>
      </c>
    </row>
    <row r="4948" spans="1:1" x14ac:dyDescent="0.25">
      <c r="A4948" t="s">
        <v>7398</v>
      </c>
    </row>
    <row r="4949" spans="1:1" x14ac:dyDescent="0.25">
      <c r="A4949" t="s">
        <v>7399</v>
      </c>
    </row>
    <row r="4950" spans="1:1" x14ac:dyDescent="0.25">
      <c r="A4950" t="s">
        <v>7400</v>
      </c>
    </row>
    <row r="4952" spans="1:1" x14ac:dyDescent="0.25">
      <c r="A4952" t="s">
        <v>35</v>
      </c>
    </row>
    <row r="4953" spans="1:1" x14ac:dyDescent="0.25">
      <c r="A4953" t="s">
        <v>7401</v>
      </c>
    </row>
    <row r="4954" spans="1:1" x14ac:dyDescent="0.25">
      <c r="A4954" t="s">
        <v>7402</v>
      </c>
    </row>
    <row r="4955" spans="1:1" x14ac:dyDescent="0.25">
      <c r="A4955" t="s">
        <v>7403</v>
      </c>
    </row>
    <row r="4956" spans="1:1" x14ac:dyDescent="0.25">
      <c r="A4956" t="s">
        <v>7404</v>
      </c>
    </row>
    <row r="4957" spans="1:1" x14ac:dyDescent="0.25">
      <c r="A4957" t="s">
        <v>7405</v>
      </c>
    </row>
    <row r="4958" spans="1:1" x14ac:dyDescent="0.25">
      <c r="A4958" t="s">
        <v>7406</v>
      </c>
    </row>
    <row r="4959" spans="1:1" x14ac:dyDescent="0.25">
      <c r="A4959" t="s">
        <v>7407</v>
      </c>
    </row>
    <row r="4960" spans="1:1" x14ac:dyDescent="0.25">
      <c r="A4960" t="s">
        <v>7408</v>
      </c>
    </row>
    <row r="4961" spans="1:1" x14ac:dyDescent="0.25">
      <c r="A4961" t="s">
        <v>7409</v>
      </c>
    </row>
    <row r="4962" spans="1:1" x14ac:dyDescent="0.25">
      <c r="A4962" t="s">
        <v>7410</v>
      </c>
    </row>
    <row r="4964" spans="1:1" x14ac:dyDescent="0.25">
      <c r="A4964" t="s">
        <v>94</v>
      </c>
    </row>
    <row r="4965" spans="1:1" x14ac:dyDescent="0.25">
      <c r="A4965" t="s">
        <v>7411</v>
      </c>
    </row>
    <row r="4966" spans="1:1" x14ac:dyDescent="0.25">
      <c r="A4966" t="s">
        <v>7412</v>
      </c>
    </row>
    <row r="4967" spans="1:1" x14ac:dyDescent="0.25">
      <c r="A4967" t="s">
        <v>7413</v>
      </c>
    </row>
    <row r="4968" spans="1:1" x14ac:dyDescent="0.25">
      <c r="A4968" t="s">
        <v>7414</v>
      </c>
    </row>
    <row r="4969" spans="1:1" x14ac:dyDescent="0.25">
      <c r="A4969" t="s">
        <v>7415</v>
      </c>
    </row>
    <row r="4970" spans="1:1" x14ac:dyDescent="0.25">
      <c r="A4970" t="s">
        <v>7416</v>
      </c>
    </row>
    <row r="4971" spans="1:1" x14ac:dyDescent="0.25">
      <c r="A4971" t="s">
        <v>7417</v>
      </c>
    </row>
    <row r="4973" spans="1:1" x14ac:dyDescent="0.25">
      <c r="A4973" t="s">
        <v>15</v>
      </c>
    </row>
    <row r="4974" spans="1:1" x14ac:dyDescent="0.25">
      <c r="A4974" t="s">
        <v>7418</v>
      </c>
    </row>
    <row r="4975" spans="1:1" x14ac:dyDescent="0.25">
      <c r="A4975" t="s">
        <v>7419</v>
      </c>
    </row>
    <row r="4976" spans="1:1" x14ac:dyDescent="0.25">
      <c r="A4976" t="s">
        <v>7420</v>
      </c>
    </row>
    <row r="4977" spans="1:1" x14ac:dyDescent="0.25">
      <c r="A4977" t="s">
        <v>7421</v>
      </c>
    </row>
    <row r="4978" spans="1:1" x14ac:dyDescent="0.25">
      <c r="A4978" t="s">
        <v>7422</v>
      </c>
    </row>
    <row r="4979" spans="1:1" x14ac:dyDescent="0.25">
      <c r="A4979" t="s">
        <v>7423</v>
      </c>
    </row>
    <row r="4980" spans="1:1" x14ac:dyDescent="0.25">
      <c r="A4980" t="s">
        <v>7424</v>
      </c>
    </row>
    <row r="4981" spans="1:1" x14ac:dyDescent="0.25">
      <c r="A4981" t="s">
        <v>7425</v>
      </c>
    </row>
    <row r="4982" spans="1:1" x14ac:dyDescent="0.25">
      <c r="A4982" t="s">
        <v>7426</v>
      </c>
    </row>
    <row r="4983" spans="1:1" x14ac:dyDescent="0.25">
      <c r="A4983" t="s">
        <v>7427</v>
      </c>
    </row>
    <row r="4984" spans="1:1" x14ac:dyDescent="0.25">
      <c r="A4984" t="s">
        <v>7428</v>
      </c>
    </row>
    <row r="4985" spans="1:1" x14ac:dyDescent="0.25">
      <c r="A4985" t="s">
        <v>7429</v>
      </c>
    </row>
    <row r="4986" spans="1:1" x14ac:dyDescent="0.25">
      <c r="A4986" t="s">
        <v>7430</v>
      </c>
    </row>
    <row r="4987" spans="1:1" x14ac:dyDescent="0.25">
      <c r="A4987" t="s">
        <v>7431</v>
      </c>
    </row>
    <row r="4988" spans="1:1" x14ac:dyDescent="0.25">
      <c r="A4988" t="s">
        <v>7432</v>
      </c>
    </row>
    <row r="4989" spans="1:1" x14ac:dyDescent="0.25">
      <c r="A4989" t="s">
        <v>7433</v>
      </c>
    </row>
    <row r="4990" spans="1:1" x14ac:dyDescent="0.25">
      <c r="A4990" t="s">
        <v>7434</v>
      </c>
    </row>
    <row r="4991" spans="1:1" x14ac:dyDescent="0.25">
      <c r="A4991" t="s">
        <v>7435</v>
      </c>
    </row>
    <row r="4992" spans="1:1" x14ac:dyDescent="0.25">
      <c r="A4992" t="s">
        <v>7436</v>
      </c>
    </row>
    <row r="4993" spans="1:1" x14ac:dyDescent="0.25">
      <c r="A4993" t="s">
        <v>7437</v>
      </c>
    </row>
    <row r="4994" spans="1:1" x14ac:dyDescent="0.25">
      <c r="A4994" t="s">
        <v>7438</v>
      </c>
    </row>
    <row r="4996" spans="1:1" x14ac:dyDescent="0.25">
      <c r="A4996" t="s">
        <v>42</v>
      </c>
    </row>
    <row r="4997" spans="1:1" x14ac:dyDescent="0.25">
      <c r="A4997" t="s">
        <v>7439</v>
      </c>
    </row>
    <row r="4998" spans="1:1" x14ac:dyDescent="0.25">
      <c r="A4998" t="s">
        <v>7440</v>
      </c>
    </row>
    <row r="4999" spans="1:1" x14ac:dyDescent="0.25">
      <c r="A4999" t="s">
        <v>7441</v>
      </c>
    </row>
    <row r="5000" spans="1:1" x14ac:dyDescent="0.25">
      <c r="A5000" t="s">
        <v>7442</v>
      </c>
    </row>
    <row r="5001" spans="1:1" x14ac:dyDescent="0.25">
      <c r="A5001" t="s">
        <v>7443</v>
      </c>
    </row>
    <row r="5002" spans="1:1" x14ac:dyDescent="0.25">
      <c r="A5002" t="s">
        <v>7444</v>
      </c>
    </row>
    <row r="5003" spans="1:1" x14ac:dyDescent="0.25">
      <c r="A5003" t="s">
        <v>7445</v>
      </c>
    </row>
    <row r="5004" spans="1:1" x14ac:dyDescent="0.25">
      <c r="A5004" t="s">
        <v>7446</v>
      </c>
    </row>
    <row r="5005" spans="1:1" x14ac:dyDescent="0.25">
      <c r="A5005" t="s">
        <v>7447</v>
      </c>
    </row>
    <row r="5006" spans="1:1" x14ac:dyDescent="0.25">
      <c r="A5006" t="s">
        <v>7448</v>
      </c>
    </row>
    <row r="5007" spans="1:1" x14ac:dyDescent="0.25">
      <c r="A5007" t="s">
        <v>7449</v>
      </c>
    </row>
    <row r="5008" spans="1:1" x14ac:dyDescent="0.25">
      <c r="A5008" t="s">
        <v>7450</v>
      </c>
    </row>
    <row r="5009" spans="1:1" x14ac:dyDescent="0.25">
      <c r="A5009" t="s">
        <v>7451</v>
      </c>
    </row>
    <row r="5010" spans="1:1" x14ac:dyDescent="0.25">
      <c r="A5010" t="s">
        <v>7452</v>
      </c>
    </row>
    <row r="5011" spans="1:1" x14ac:dyDescent="0.25">
      <c r="A5011" t="s">
        <v>7453</v>
      </c>
    </row>
    <row r="5012" spans="1:1" x14ac:dyDescent="0.25">
      <c r="A5012" t="s">
        <v>7454</v>
      </c>
    </row>
    <row r="5014" spans="1:1" x14ac:dyDescent="0.25">
      <c r="A5014" t="s">
        <v>2</v>
      </c>
    </row>
    <row r="5015" spans="1:1" x14ac:dyDescent="0.25">
      <c r="A5015" t="s">
        <v>7455</v>
      </c>
    </row>
    <row r="5016" spans="1:1" x14ac:dyDescent="0.25">
      <c r="A5016" t="s">
        <v>7456</v>
      </c>
    </row>
    <row r="5017" spans="1:1" x14ac:dyDescent="0.25">
      <c r="A5017" t="s">
        <v>7457</v>
      </c>
    </row>
    <row r="5018" spans="1:1" x14ac:dyDescent="0.25">
      <c r="A5018" t="s">
        <v>7458</v>
      </c>
    </row>
    <row r="5019" spans="1:1" x14ac:dyDescent="0.25">
      <c r="A5019" t="s">
        <v>7459</v>
      </c>
    </row>
    <row r="5020" spans="1:1" x14ac:dyDescent="0.25">
      <c r="A5020" t="s">
        <v>7460</v>
      </c>
    </row>
    <row r="5022" spans="1:1" x14ac:dyDescent="0.25">
      <c r="A5022" t="s">
        <v>22</v>
      </c>
    </row>
    <row r="5023" spans="1:1" x14ac:dyDescent="0.25">
      <c r="A5023" t="s">
        <v>7461</v>
      </c>
    </row>
    <row r="5024" spans="1:1" x14ac:dyDescent="0.25">
      <c r="A5024" t="s">
        <v>7462</v>
      </c>
    </row>
    <row r="5025" spans="1:1" x14ac:dyDescent="0.25">
      <c r="A5025" t="s">
        <v>7463</v>
      </c>
    </row>
    <row r="5026" spans="1:1" x14ac:dyDescent="0.25">
      <c r="A5026" t="s">
        <v>7464</v>
      </c>
    </row>
    <row r="5027" spans="1:1" x14ac:dyDescent="0.25">
      <c r="A5027" t="s">
        <v>7465</v>
      </c>
    </row>
    <row r="5028" spans="1:1" x14ac:dyDescent="0.25">
      <c r="A5028" t="s">
        <v>7466</v>
      </c>
    </row>
    <row r="5029" spans="1:1" x14ac:dyDescent="0.25">
      <c r="A5029" t="s">
        <v>7467</v>
      </c>
    </row>
    <row r="5030" spans="1:1" x14ac:dyDescent="0.25">
      <c r="A5030" t="s">
        <v>7468</v>
      </c>
    </row>
    <row r="5031" spans="1:1" x14ac:dyDescent="0.25">
      <c r="A5031" t="s">
        <v>7469</v>
      </c>
    </row>
    <row r="5032" spans="1:1" x14ac:dyDescent="0.25">
      <c r="A5032" t="s">
        <v>7470</v>
      </c>
    </row>
    <row r="5033" spans="1:1" x14ac:dyDescent="0.25">
      <c r="A5033" t="s">
        <v>7471</v>
      </c>
    </row>
    <row r="5034" spans="1:1" x14ac:dyDescent="0.25">
      <c r="A5034" t="s">
        <v>7472</v>
      </c>
    </row>
    <row r="5035" spans="1:1" x14ac:dyDescent="0.25">
      <c r="A5035" t="s">
        <v>7473</v>
      </c>
    </row>
    <row r="5036" spans="1:1" x14ac:dyDescent="0.25">
      <c r="A5036" t="s">
        <v>7474</v>
      </c>
    </row>
    <row r="5037" spans="1:1" x14ac:dyDescent="0.25">
      <c r="A5037" t="s">
        <v>7475</v>
      </c>
    </row>
    <row r="5038" spans="1:1" x14ac:dyDescent="0.25">
      <c r="A5038" t="s">
        <v>7476</v>
      </c>
    </row>
    <row r="5039" spans="1:1" x14ac:dyDescent="0.25">
      <c r="A5039" t="s">
        <v>7477</v>
      </c>
    </row>
    <row r="5040" spans="1:1" x14ac:dyDescent="0.25">
      <c r="A5040" t="s">
        <v>7478</v>
      </c>
    </row>
    <row r="5041" spans="1:1" x14ac:dyDescent="0.25">
      <c r="A5041" t="s">
        <v>7479</v>
      </c>
    </row>
    <row r="5042" spans="1:1" x14ac:dyDescent="0.25">
      <c r="A5042" t="s">
        <v>7480</v>
      </c>
    </row>
    <row r="5043" spans="1:1" x14ac:dyDescent="0.25">
      <c r="A5043" t="s">
        <v>7481</v>
      </c>
    </row>
    <row r="5044" spans="1:1" x14ac:dyDescent="0.25">
      <c r="A5044" t="s">
        <v>7482</v>
      </c>
    </row>
    <row r="5045" spans="1:1" x14ac:dyDescent="0.25">
      <c r="A5045" t="s">
        <v>7483</v>
      </c>
    </row>
    <row r="5046" spans="1:1" x14ac:dyDescent="0.25">
      <c r="A5046" t="s">
        <v>7484</v>
      </c>
    </row>
    <row r="5047" spans="1:1" x14ac:dyDescent="0.25">
      <c r="A5047" t="s">
        <v>7485</v>
      </c>
    </row>
    <row r="5048" spans="1:1" x14ac:dyDescent="0.25">
      <c r="A5048" t="s">
        <v>7486</v>
      </c>
    </row>
    <row r="5049" spans="1:1" x14ac:dyDescent="0.25">
      <c r="A5049" t="s">
        <v>7487</v>
      </c>
    </row>
    <row r="5050" spans="1:1" x14ac:dyDescent="0.25">
      <c r="A5050" t="s">
        <v>7488</v>
      </c>
    </row>
    <row r="5051" spans="1:1" x14ac:dyDescent="0.25">
      <c r="A5051" t="s">
        <v>7489</v>
      </c>
    </row>
    <row r="5052" spans="1:1" x14ac:dyDescent="0.25">
      <c r="A5052" t="s">
        <v>7490</v>
      </c>
    </row>
    <row r="5053" spans="1:1" x14ac:dyDescent="0.25">
      <c r="A5053" t="s">
        <v>7491</v>
      </c>
    </row>
    <row r="5054" spans="1:1" x14ac:dyDescent="0.25">
      <c r="A5054" t="s">
        <v>7492</v>
      </c>
    </row>
    <row r="5055" spans="1:1" x14ac:dyDescent="0.25">
      <c r="A5055" t="s">
        <v>7493</v>
      </c>
    </row>
    <row r="5056" spans="1:1" x14ac:dyDescent="0.25">
      <c r="A5056" t="s">
        <v>7494</v>
      </c>
    </row>
    <row r="5057" spans="1:1" x14ac:dyDescent="0.25">
      <c r="A5057" t="s">
        <v>7495</v>
      </c>
    </row>
    <row r="5058" spans="1:1" x14ac:dyDescent="0.25">
      <c r="A5058" t="s">
        <v>7496</v>
      </c>
    </row>
    <row r="5059" spans="1:1" x14ac:dyDescent="0.25">
      <c r="A5059" t="s">
        <v>7497</v>
      </c>
    </row>
    <row r="5060" spans="1:1" x14ac:dyDescent="0.25">
      <c r="A5060" t="s">
        <v>7498</v>
      </c>
    </row>
    <row r="5061" spans="1:1" x14ac:dyDescent="0.25">
      <c r="A5061" t="s">
        <v>7499</v>
      </c>
    </row>
    <row r="5062" spans="1:1" x14ac:dyDescent="0.25">
      <c r="A5062" t="s">
        <v>7500</v>
      </c>
    </row>
    <row r="5063" spans="1:1" x14ac:dyDescent="0.25">
      <c r="A5063" t="s">
        <v>7501</v>
      </c>
    </row>
    <row r="5064" spans="1:1" x14ac:dyDescent="0.25">
      <c r="A5064" t="s">
        <v>7502</v>
      </c>
    </row>
    <row r="5065" spans="1:1" x14ac:dyDescent="0.25">
      <c r="A5065" t="s">
        <v>7503</v>
      </c>
    </row>
    <row r="5066" spans="1:1" x14ac:dyDescent="0.25">
      <c r="A5066" t="s">
        <v>7504</v>
      </c>
    </row>
    <row r="5067" spans="1:1" x14ac:dyDescent="0.25">
      <c r="A5067" t="s">
        <v>7505</v>
      </c>
    </row>
    <row r="5068" spans="1:1" x14ac:dyDescent="0.25">
      <c r="A5068" t="s">
        <v>7506</v>
      </c>
    </row>
    <row r="5069" spans="1:1" x14ac:dyDescent="0.25">
      <c r="A5069" t="s">
        <v>7507</v>
      </c>
    </row>
    <row r="5070" spans="1:1" x14ac:dyDescent="0.25">
      <c r="A5070" t="s">
        <v>7508</v>
      </c>
    </row>
    <row r="5072" spans="1:1" x14ac:dyDescent="0.25">
      <c r="A5072" t="s">
        <v>71</v>
      </c>
    </row>
    <row r="5075" spans="1:1" x14ac:dyDescent="0.25">
      <c r="A5075" t="s">
        <v>4</v>
      </c>
    </row>
    <row r="5076" spans="1:1" x14ac:dyDescent="0.25">
      <c r="A5076" t="s">
        <v>7509</v>
      </c>
    </row>
    <row r="5077" spans="1:1" x14ac:dyDescent="0.25">
      <c r="A5077" t="s">
        <v>7510</v>
      </c>
    </row>
    <row r="5078" spans="1:1" x14ac:dyDescent="0.25">
      <c r="A5078" t="s">
        <v>7511</v>
      </c>
    </row>
    <row r="5079" spans="1:1" x14ac:dyDescent="0.25">
      <c r="A5079" t="s">
        <v>7512</v>
      </c>
    </row>
    <row r="5080" spans="1:1" x14ac:dyDescent="0.25">
      <c r="A5080" t="s">
        <v>7513</v>
      </c>
    </row>
    <row r="5081" spans="1:1" x14ac:dyDescent="0.25">
      <c r="A5081" t="s">
        <v>7514</v>
      </c>
    </row>
    <row r="5082" spans="1:1" x14ac:dyDescent="0.25">
      <c r="A5082" t="s">
        <v>7515</v>
      </c>
    </row>
    <row r="5083" spans="1:1" x14ac:dyDescent="0.25">
      <c r="A5083" t="s">
        <v>7516</v>
      </c>
    </row>
    <row r="5084" spans="1:1" x14ac:dyDescent="0.25">
      <c r="A5084" t="s">
        <v>7517</v>
      </c>
    </row>
    <row r="5085" spans="1:1" x14ac:dyDescent="0.25">
      <c r="A5085" t="s">
        <v>7518</v>
      </c>
    </row>
    <row r="5086" spans="1:1" x14ac:dyDescent="0.25">
      <c r="A5086" t="s">
        <v>7519</v>
      </c>
    </row>
    <row r="5088" spans="1:1" x14ac:dyDescent="0.25">
      <c r="A5088" t="s">
        <v>5</v>
      </c>
    </row>
    <row r="5089" spans="1:1" x14ac:dyDescent="0.25">
      <c r="A5089" t="s">
        <v>7520</v>
      </c>
    </row>
    <row r="5090" spans="1:1" x14ac:dyDescent="0.25">
      <c r="A5090" t="s">
        <v>7521</v>
      </c>
    </row>
    <row r="5091" spans="1:1" x14ac:dyDescent="0.25">
      <c r="A5091" t="s">
        <v>7522</v>
      </c>
    </row>
    <row r="5092" spans="1:1" x14ac:dyDescent="0.25">
      <c r="A5092" t="s">
        <v>7523</v>
      </c>
    </row>
    <row r="5093" spans="1:1" x14ac:dyDescent="0.25">
      <c r="A5093" t="s">
        <v>7524</v>
      </c>
    </row>
    <row r="5094" spans="1:1" x14ac:dyDescent="0.25">
      <c r="A5094" t="s">
        <v>7525</v>
      </c>
    </row>
    <row r="5095" spans="1:1" x14ac:dyDescent="0.25">
      <c r="A5095" t="s">
        <v>7526</v>
      </c>
    </row>
    <row r="5096" spans="1:1" x14ac:dyDescent="0.25">
      <c r="A5096" t="s">
        <v>7527</v>
      </c>
    </row>
    <row r="5098" spans="1:1" x14ac:dyDescent="0.25">
      <c r="A5098" t="s">
        <v>6</v>
      </c>
    </row>
    <row r="5099" spans="1:1" x14ac:dyDescent="0.25">
      <c r="A5099" t="s">
        <v>7528</v>
      </c>
    </row>
    <row r="5100" spans="1:1" x14ac:dyDescent="0.25">
      <c r="A5100" t="s">
        <v>7529</v>
      </c>
    </row>
    <row r="5101" spans="1:1" x14ac:dyDescent="0.25">
      <c r="A5101" t="s">
        <v>7530</v>
      </c>
    </row>
    <row r="5102" spans="1:1" x14ac:dyDescent="0.25">
      <c r="A5102" t="s">
        <v>7531</v>
      </c>
    </row>
    <row r="5103" spans="1:1" x14ac:dyDescent="0.25">
      <c r="A5103" t="s">
        <v>7532</v>
      </c>
    </row>
    <row r="5104" spans="1:1" x14ac:dyDescent="0.25">
      <c r="A5104" t="s">
        <v>7533</v>
      </c>
    </row>
    <row r="5105" spans="1:1" x14ac:dyDescent="0.25">
      <c r="A5105" t="s">
        <v>7534</v>
      </c>
    </row>
    <row r="5106" spans="1:1" x14ac:dyDescent="0.25">
      <c r="A5106" t="s">
        <v>7535</v>
      </c>
    </row>
    <row r="5107" spans="1:1" x14ac:dyDescent="0.25">
      <c r="A5107" t="s">
        <v>7536</v>
      </c>
    </row>
    <row r="5108" spans="1:1" x14ac:dyDescent="0.25">
      <c r="A5108" t="s">
        <v>7537</v>
      </c>
    </row>
    <row r="5109" spans="1:1" x14ac:dyDescent="0.25">
      <c r="A5109" t="s">
        <v>7538</v>
      </c>
    </row>
    <row r="5110" spans="1:1" x14ac:dyDescent="0.25">
      <c r="A5110" t="s">
        <v>7539</v>
      </c>
    </row>
    <row r="5111" spans="1:1" x14ac:dyDescent="0.25">
      <c r="A5111" t="s">
        <v>7540</v>
      </c>
    </row>
    <row r="5112" spans="1:1" x14ac:dyDescent="0.25">
      <c r="A5112" t="s">
        <v>7541</v>
      </c>
    </row>
    <row r="5114" spans="1:1" x14ac:dyDescent="0.25">
      <c r="A5114" t="s">
        <v>30</v>
      </c>
    </row>
    <row r="5115" spans="1:1" x14ac:dyDescent="0.25">
      <c r="A5115" t="s">
        <v>7542</v>
      </c>
    </row>
    <row r="5116" spans="1:1" x14ac:dyDescent="0.25">
      <c r="A5116" t="s">
        <v>7543</v>
      </c>
    </row>
    <row r="5117" spans="1:1" x14ac:dyDescent="0.25">
      <c r="A5117" t="s">
        <v>7544</v>
      </c>
    </row>
    <row r="5118" spans="1:1" x14ac:dyDescent="0.25">
      <c r="A5118" t="s">
        <v>7545</v>
      </c>
    </row>
    <row r="5119" spans="1:1" x14ac:dyDescent="0.25">
      <c r="A5119" t="s">
        <v>7546</v>
      </c>
    </row>
    <row r="5120" spans="1:1" x14ac:dyDescent="0.25">
      <c r="A5120" t="s">
        <v>7547</v>
      </c>
    </row>
    <row r="5122" spans="1:1" x14ac:dyDescent="0.25">
      <c r="A5122" t="s">
        <v>9</v>
      </c>
    </row>
    <row r="5123" spans="1:1" x14ac:dyDescent="0.25">
      <c r="A5123" t="s">
        <v>7548</v>
      </c>
    </row>
    <row r="5124" spans="1:1" x14ac:dyDescent="0.25">
      <c r="A5124" t="s">
        <v>7549</v>
      </c>
    </row>
    <row r="5125" spans="1:1" x14ac:dyDescent="0.25">
      <c r="A5125" t="s">
        <v>7550</v>
      </c>
    </row>
    <row r="5126" spans="1:1" x14ac:dyDescent="0.25">
      <c r="A5126" t="s">
        <v>7551</v>
      </c>
    </row>
    <row r="5127" spans="1:1" x14ac:dyDescent="0.25">
      <c r="A5127" t="s">
        <v>7552</v>
      </c>
    </row>
    <row r="5128" spans="1:1" x14ac:dyDescent="0.25">
      <c r="A5128" t="s">
        <v>7553</v>
      </c>
    </row>
    <row r="5129" spans="1:1" x14ac:dyDescent="0.25">
      <c r="A5129" t="s">
        <v>7554</v>
      </c>
    </row>
    <row r="5130" spans="1:1" x14ac:dyDescent="0.25">
      <c r="A5130" t="s">
        <v>7555</v>
      </c>
    </row>
    <row r="5131" spans="1:1" x14ac:dyDescent="0.25">
      <c r="A5131" t="s">
        <v>7556</v>
      </c>
    </row>
    <row r="5132" spans="1:1" x14ac:dyDescent="0.25">
      <c r="A5132" t="s">
        <v>7557</v>
      </c>
    </row>
    <row r="5133" spans="1:1" x14ac:dyDescent="0.25">
      <c r="A5133" t="s">
        <v>7558</v>
      </c>
    </row>
    <row r="5134" spans="1:1" x14ac:dyDescent="0.25">
      <c r="A5134" t="s">
        <v>7559</v>
      </c>
    </row>
    <row r="5136" spans="1:1" x14ac:dyDescent="0.25">
      <c r="A5136" t="s">
        <v>31</v>
      </c>
    </row>
    <row r="5137" spans="1:1" x14ac:dyDescent="0.25">
      <c r="A5137" t="s">
        <v>7560</v>
      </c>
    </row>
    <row r="5138" spans="1:1" x14ac:dyDescent="0.25">
      <c r="A5138" t="s">
        <v>7561</v>
      </c>
    </row>
    <row r="5139" spans="1:1" x14ac:dyDescent="0.25">
      <c r="A5139" t="s">
        <v>7562</v>
      </c>
    </row>
    <row r="5140" spans="1:1" x14ac:dyDescent="0.25">
      <c r="A5140" t="s">
        <v>7563</v>
      </c>
    </row>
    <row r="5141" spans="1:1" x14ac:dyDescent="0.25">
      <c r="A5141" t="s">
        <v>7564</v>
      </c>
    </row>
    <row r="5142" spans="1:1" x14ac:dyDescent="0.25">
      <c r="A5142" t="s">
        <v>7565</v>
      </c>
    </row>
    <row r="5143" spans="1:1" x14ac:dyDescent="0.25">
      <c r="A5143" t="s">
        <v>7566</v>
      </c>
    </row>
    <row r="5144" spans="1:1" x14ac:dyDescent="0.25">
      <c r="A5144" t="s">
        <v>7567</v>
      </c>
    </row>
    <row r="5145" spans="1:1" x14ac:dyDescent="0.25">
      <c r="A5145" t="s">
        <v>7568</v>
      </c>
    </row>
    <row r="5146" spans="1:1" x14ac:dyDescent="0.25">
      <c r="A5146" t="s">
        <v>7569</v>
      </c>
    </row>
    <row r="5148" spans="1:1" x14ac:dyDescent="0.25">
      <c r="A5148" t="s">
        <v>40</v>
      </c>
    </row>
    <row r="5149" spans="1:1" x14ac:dyDescent="0.25">
      <c r="A5149" t="s">
        <v>7570</v>
      </c>
    </row>
    <row r="5150" spans="1:1" x14ac:dyDescent="0.25">
      <c r="A5150" t="s">
        <v>7571</v>
      </c>
    </row>
    <row r="5151" spans="1:1" x14ac:dyDescent="0.25">
      <c r="A5151" t="s">
        <v>7572</v>
      </c>
    </row>
    <row r="5152" spans="1:1" x14ac:dyDescent="0.25">
      <c r="A5152" t="s">
        <v>7573</v>
      </c>
    </row>
    <row r="5154" spans="1:1" x14ac:dyDescent="0.25">
      <c r="A5154" t="s">
        <v>10</v>
      </c>
    </row>
    <row r="5155" spans="1:1" x14ac:dyDescent="0.25">
      <c r="A5155" t="s">
        <v>7574</v>
      </c>
    </row>
    <row r="5156" spans="1:1" x14ac:dyDescent="0.25">
      <c r="A5156" t="s">
        <v>7575</v>
      </c>
    </row>
    <row r="5157" spans="1:1" x14ac:dyDescent="0.25">
      <c r="A5157" t="s">
        <v>7576</v>
      </c>
    </row>
    <row r="5158" spans="1:1" x14ac:dyDescent="0.25">
      <c r="A5158" t="s">
        <v>7577</v>
      </c>
    </row>
    <row r="5159" spans="1:1" x14ac:dyDescent="0.25">
      <c r="A5159" t="s">
        <v>7578</v>
      </c>
    </row>
    <row r="5160" spans="1:1" x14ac:dyDescent="0.25">
      <c r="A5160" t="s">
        <v>7579</v>
      </c>
    </row>
    <row r="5161" spans="1:1" x14ac:dyDescent="0.25">
      <c r="A5161" t="s">
        <v>7580</v>
      </c>
    </row>
    <row r="5162" spans="1:1" x14ac:dyDescent="0.25">
      <c r="A5162" t="s">
        <v>7581</v>
      </c>
    </row>
    <row r="5163" spans="1:1" x14ac:dyDescent="0.25">
      <c r="A5163" t="s">
        <v>7582</v>
      </c>
    </row>
    <row r="5164" spans="1:1" x14ac:dyDescent="0.25">
      <c r="A5164" t="s">
        <v>7583</v>
      </c>
    </row>
    <row r="5166" spans="1:1" x14ac:dyDescent="0.25">
      <c r="A5166" t="s">
        <v>32</v>
      </c>
    </row>
    <row r="5167" spans="1:1" x14ac:dyDescent="0.25">
      <c r="A5167" t="s">
        <v>7584</v>
      </c>
    </row>
    <row r="5168" spans="1:1" x14ac:dyDescent="0.25">
      <c r="A5168" t="s">
        <v>7585</v>
      </c>
    </row>
    <row r="5169" spans="1:1" x14ac:dyDescent="0.25">
      <c r="A5169" t="s">
        <v>7586</v>
      </c>
    </row>
    <row r="5170" spans="1:1" x14ac:dyDescent="0.25">
      <c r="A5170" t="s">
        <v>7587</v>
      </c>
    </row>
    <row r="5172" spans="1:1" x14ac:dyDescent="0.25">
      <c r="A5172" t="s">
        <v>11</v>
      </c>
    </row>
    <row r="5173" spans="1:1" x14ac:dyDescent="0.25">
      <c r="A5173" t="s">
        <v>7588</v>
      </c>
    </row>
    <row r="5174" spans="1:1" x14ac:dyDescent="0.25">
      <c r="A5174" t="s">
        <v>7589</v>
      </c>
    </row>
    <row r="5175" spans="1:1" x14ac:dyDescent="0.25">
      <c r="A5175" t="s">
        <v>7590</v>
      </c>
    </row>
    <row r="5176" spans="1:1" x14ac:dyDescent="0.25">
      <c r="A5176" t="s">
        <v>7591</v>
      </c>
    </row>
    <row r="5177" spans="1:1" x14ac:dyDescent="0.25">
      <c r="A5177" t="s">
        <v>7592</v>
      </c>
    </row>
    <row r="5178" spans="1:1" x14ac:dyDescent="0.25">
      <c r="A5178" t="s">
        <v>7593</v>
      </c>
    </row>
    <row r="5179" spans="1:1" x14ac:dyDescent="0.25">
      <c r="A5179" t="s">
        <v>7594</v>
      </c>
    </row>
    <row r="5180" spans="1:1" x14ac:dyDescent="0.25">
      <c r="A5180" t="s">
        <v>7595</v>
      </c>
    </row>
    <row r="5181" spans="1:1" x14ac:dyDescent="0.25">
      <c r="A5181" t="s">
        <v>7596</v>
      </c>
    </row>
    <row r="5182" spans="1:1" x14ac:dyDescent="0.25">
      <c r="A5182" t="s">
        <v>7597</v>
      </c>
    </row>
    <row r="5184" spans="1:1" x14ac:dyDescent="0.25">
      <c r="A5184" t="s">
        <v>12</v>
      </c>
    </row>
    <row r="5185" spans="1:1" x14ac:dyDescent="0.25">
      <c r="A5185" t="s">
        <v>7598</v>
      </c>
    </row>
    <row r="5186" spans="1:1" x14ac:dyDescent="0.25">
      <c r="A5186" t="s">
        <v>7599</v>
      </c>
    </row>
    <row r="5187" spans="1:1" x14ac:dyDescent="0.25">
      <c r="A5187" t="s">
        <v>7600</v>
      </c>
    </row>
    <row r="5188" spans="1:1" x14ac:dyDescent="0.25">
      <c r="A5188" t="s">
        <v>7601</v>
      </c>
    </row>
    <row r="5189" spans="1:1" x14ac:dyDescent="0.25">
      <c r="A5189" t="s">
        <v>7602</v>
      </c>
    </row>
    <row r="5190" spans="1:1" x14ac:dyDescent="0.25">
      <c r="A5190" t="s">
        <v>7603</v>
      </c>
    </row>
    <row r="5192" spans="1:1" x14ac:dyDescent="0.25">
      <c r="A5192" t="s">
        <v>34</v>
      </c>
    </row>
    <row r="5193" spans="1:1" x14ac:dyDescent="0.25">
      <c r="A5193" t="s">
        <v>7604</v>
      </c>
    </row>
    <row r="5194" spans="1:1" x14ac:dyDescent="0.25">
      <c r="A5194" t="s">
        <v>7605</v>
      </c>
    </row>
    <row r="5195" spans="1:1" x14ac:dyDescent="0.25">
      <c r="A5195" t="s">
        <v>7606</v>
      </c>
    </row>
    <row r="5196" spans="1:1" x14ac:dyDescent="0.25">
      <c r="A5196" t="s">
        <v>7607</v>
      </c>
    </row>
    <row r="5198" spans="1:1" x14ac:dyDescent="0.25">
      <c r="A5198" t="s">
        <v>35</v>
      </c>
    </row>
    <row r="5199" spans="1:1" x14ac:dyDescent="0.25">
      <c r="A5199" t="s">
        <v>7608</v>
      </c>
    </row>
    <row r="5200" spans="1:1" x14ac:dyDescent="0.25">
      <c r="A5200" t="s">
        <v>7609</v>
      </c>
    </row>
    <row r="5201" spans="1:1" x14ac:dyDescent="0.25">
      <c r="A5201" t="s">
        <v>7610</v>
      </c>
    </row>
    <row r="5202" spans="1:1" x14ac:dyDescent="0.25">
      <c r="A5202" t="s">
        <v>7611</v>
      </c>
    </row>
    <row r="5204" spans="1:1" x14ac:dyDescent="0.25">
      <c r="A5204" t="s">
        <v>94</v>
      </c>
    </row>
    <row r="5205" spans="1:1" x14ac:dyDescent="0.25">
      <c r="A5205" t="s">
        <v>7612</v>
      </c>
    </row>
    <row r="5206" spans="1:1" x14ac:dyDescent="0.25">
      <c r="A5206" t="s">
        <v>7613</v>
      </c>
    </row>
    <row r="5207" spans="1:1" x14ac:dyDescent="0.25">
      <c r="A5207" t="s">
        <v>7614</v>
      </c>
    </row>
    <row r="5208" spans="1:1" x14ac:dyDescent="0.25">
      <c r="A5208" t="s">
        <v>7615</v>
      </c>
    </row>
    <row r="5209" spans="1:1" x14ac:dyDescent="0.25">
      <c r="A5209" t="s">
        <v>7616</v>
      </c>
    </row>
    <row r="5210" spans="1:1" x14ac:dyDescent="0.25">
      <c r="A5210" t="s">
        <v>7617</v>
      </c>
    </row>
    <row r="5211" spans="1:1" x14ac:dyDescent="0.25">
      <c r="A5211" t="s">
        <v>7618</v>
      </c>
    </row>
    <row r="5212" spans="1:1" x14ac:dyDescent="0.25">
      <c r="A5212" t="s">
        <v>7619</v>
      </c>
    </row>
    <row r="5214" spans="1:1" x14ac:dyDescent="0.25">
      <c r="A5214" t="s">
        <v>14</v>
      </c>
    </row>
    <row r="5215" spans="1:1" x14ac:dyDescent="0.25">
      <c r="A5215" t="s">
        <v>7620</v>
      </c>
    </row>
    <row r="5216" spans="1:1" x14ac:dyDescent="0.25">
      <c r="A5216" t="s">
        <v>7621</v>
      </c>
    </row>
    <row r="5217" spans="1:1" x14ac:dyDescent="0.25">
      <c r="A5217" t="s">
        <v>7622</v>
      </c>
    </row>
    <row r="5218" spans="1:1" x14ac:dyDescent="0.25">
      <c r="A5218" t="s">
        <v>7623</v>
      </c>
    </row>
    <row r="5219" spans="1:1" x14ac:dyDescent="0.25">
      <c r="A5219" t="s">
        <v>7624</v>
      </c>
    </row>
    <row r="5220" spans="1:1" x14ac:dyDescent="0.25">
      <c r="A5220" t="s">
        <v>7625</v>
      </c>
    </row>
    <row r="5221" spans="1:1" x14ac:dyDescent="0.25">
      <c r="A5221" t="s">
        <v>7626</v>
      </c>
    </row>
    <row r="5222" spans="1:1" x14ac:dyDescent="0.25">
      <c r="A5222" t="s">
        <v>7627</v>
      </c>
    </row>
    <row r="5224" spans="1:1" x14ac:dyDescent="0.25">
      <c r="A5224" t="s">
        <v>37</v>
      </c>
    </row>
    <row r="5225" spans="1:1" x14ac:dyDescent="0.25">
      <c r="A5225" t="s">
        <v>7628</v>
      </c>
    </row>
    <row r="5226" spans="1:1" x14ac:dyDescent="0.25">
      <c r="A5226" t="s">
        <v>7629</v>
      </c>
    </row>
    <row r="5227" spans="1:1" x14ac:dyDescent="0.25">
      <c r="A5227" t="s">
        <v>7630</v>
      </c>
    </row>
    <row r="5228" spans="1:1" x14ac:dyDescent="0.25">
      <c r="A5228" t="s">
        <v>7631</v>
      </c>
    </row>
    <row r="5230" spans="1:1" x14ac:dyDescent="0.25">
      <c r="A5230" t="s">
        <v>15</v>
      </c>
    </row>
    <row r="5231" spans="1:1" x14ac:dyDescent="0.25">
      <c r="A5231" t="s">
        <v>7632</v>
      </c>
    </row>
    <row r="5232" spans="1:1" x14ac:dyDescent="0.25">
      <c r="A5232" t="s">
        <v>7633</v>
      </c>
    </row>
    <row r="5233" spans="1:1" x14ac:dyDescent="0.25">
      <c r="A5233" t="s">
        <v>7634</v>
      </c>
    </row>
    <row r="5234" spans="1:1" x14ac:dyDescent="0.25">
      <c r="A5234" t="s">
        <v>7635</v>
      </c>
    </row>
    <row r="5235" spans="1:1" x14ac:dyDescent="0.25">
      <c r="A5235" t="s">
        <v>7636</v>
      </c>
    </row>
    <row r="5236" spans="1:1" x14ac:dyDescent="0.25">
      <c r="A5236" t="s">
        <v>7637</v>
      </c>
    </row>
    <row r="5237" spans="1:1" x14ac:dyDescent="0.25">
      <c r="A5237" t="s">
        <v>7638</v>
      </c>
    </row>
    <row r="5238" spans="1:1" x14ac:dyDescent="0.25">
      <c r="A5238" t="s">
        <v>7639</v>
      </c>
    </row>
    <row r="5239" spans="1:1" x14ac:dyDescent="0.25">
      <c r="A5239" t="s">
        <v>7640</v>
      </c>
    </row>
    <row r="5240" spans="1:1" x14ac:dyDescent="0.25">
      <c r="A5240" t="s">
        <v>7641</v>
      </c>
    </row>
    <row r="5241" spans="1:1" x14ac:dyDescent="0.25">
      <c r="A5241" t="s">
        <v>7642</v>
      </c>
    </row>
    <row r="5243" spans="1:1" x14ac:dyDescent="0.25">
      <c r="A5243" t="s">
        <v>42</v>
      </c>
    </row>
    <row r="5244" spans="1:1" x14ac:dyDescent="0.25">
      <c r="A5244" t="s">
        <v>7643</v>
      </c>
    </row>
    <row r="5245" spans="1:1" x14ac:dyDescent="0.25">
      <c r="A5245" t="s">
        <v>7644</v>
      </c>
    </row>
    <row r="5246" spans="1:1" x14ac:dyDescent="0.25">
      <c r="A5246" t="s">
        <v>7645</v>
      </c>
    </row>
    <row r="5247" spans="1:1" x14ac:dyDescent="0.25">
      <c r="A5247" t="s">
        <v>7646</v>
      </c>
    </row>
    <row r="5248" spans="1:1" x14ac:dyDescent="0.25">
      <c r="A5248" t="s">
        <v>7647</v>
      </c>
    </row>
    <row r="5249" spans="1:1" x14ac:dyDescent="0.25">
      <c r="A5249" t="s">
        <v>7648</v>
      </c>
    </row>
    <row r="5250" spans="1:1" x14ac:dyDescent="0.25">
      <c r="A5250" t="s">
        <v>7649</v>
      </c>
    </row>
    <row r="5251" spans="1:1" x14ac:dyDescent="0.25">
      <c r="A5251" t="s">
        <v>7650</v>
      </c>
    </row>
    <row r="5252" spans="1:1" x14ac:dyDescent="0.25">
      <c r="A5252" t="s">
        <v>7651</v>
      </c>
    </row>
    <row r="5254" spans="1:1" x14ac:dyDescent="0.25">
      <c r="A5254" t="s">
        <v>2</v>
      </c>
    </row>
    <row r="5255" spans="1:1" x14ac:dyDescent="0.25">
      <c r="A5255" t="s">
        <v>7652</v>
      </c>
    </row>
    <row r="5256" spans="1:1" x14ac:dyDescent="0.25">
      <c r="A5256" t="s">
        <v>7653</v>
      </c>
    </row>
    <row r="5257" spans="1:1" x14ac:dyDescent="0.25">
      <c r="A5257" t="s">
        <v>7654</v>
      </c>
    </row>
    <row r="5258" spans="1:1" x14ac:dyDescent="0.25">
      <c r="A5258" t="s">
        <v>7655</v>
      </c>
    </row>
    <row r="5259" spans="1:1" x14ac:dyDescent="0.25">
      <c r="A5259" t="s">
        <v>7656</v>
      </c>
    </row>
    <row r="5260" spans="1:1" x14ac:dyDescent="0.25">
      <c r="A5260" t="s">
        <v>7657</v>
      </c>
    </row>
    <row r="5261" spans="1:1" x14ac:dyDescent="0.25">
      <c r="A5261" t="s">
        <v>7658</v>
      </c>
    </row>
    <row r="5262" spans="1:1" x14ac:dyDescent="0.25">
      <c r="A5262" t="s">
        <v>7659</v>
      </c>
    </row>
    <row r="5264" spans="1:1" x14ac:dyDescent="0.25">
      <c r="A5264" t="s">
        <v>18</v>
      </c>
    </row>
    <row r="5265" spans="1:1" x14ac:dyDescent="0.25">
      <c r="A5265" t="s">
        <v>7660</v>
      </c>
    </row>
    <row r="5266" spans="1:1" x14ac:dyDescent="0.25">
      <c r="A5266" t="s">
        <v>7661</v>
      </c>
    </row>
    <row r="5267" spans="1:1" x14ac:dyDescent="0.25">
      <c r="A5267" t="s">
        <v>7662</v>
      </c>
    </row>
    <row r="5268" spans="1:1" x14ac:dyDescent="0.25">
      <c r="A5268" t="s">
        <v>7663</v>
      </c>
    </row>
    <row r="5269" spans="1:1" x14ac:dyDescent="0.25">
      <c r="A5269" t="s">
        <v>7664</v>
      </c>
    </row>
    <row r="5270" spans="1:1" x14ac:dyDescent="0.25">
      <c r="A5270" t="s">
        <v>7665</v>
      </c>
    </row>
    <row r="5271" spans="1:1" x14ac:dyDescent="0.25">
      <c r="A5271" t="s">
        <v>7666</v>
      </c>
    </row>
    <row r="5272" spans="1:1" x14ac:dyDescent="0.25">
      <c r="A5272" t="s">
        <v>7667</v>
      </c>
    </row>
    <row r="5273" spans="1:1" x14ac:dyDescent="0.25">
      <c r="A5273" t="s">
        <v>7668</v>
      </c>
    </row>
    <row r="5274" spans="1:1" x14ac:dyDescent="0.25">
      <c r="A5274" t="s">
        <v>7669</v>
      </c>
    </row>
    <row r="5275" spans="1:1" x14ac:dyDescent="0.25">
      <c r="A5275" t="s">
        <v>7670</v>
      </c>
    </row>
    <row r="5277" spans="1:1" x14ac:dyDescent="0.25">
      <c r="A5277" t="s">
        <v>19</v>
      </c>
    </row>
    <row r="5278" spans="1:1" x14ac:dyDescent="0.25">
      <c r="A5278" t="s">
        <v>7671</v>
      </c>
    </row>
    <row r="5279" spans="1:1" x14ac:dyDescent="0.25">
      <c r="A5279" t="s">
        <v>7672</v>
      </c>
    </row>
    <row r="5280" spans="1:1" x14ac:dyDescent="0.25">
      <c r="A5280" t="s">
        <v>7673</v>
      </c>
    </row>
    <row r="5281" spans="1:1" x14ac:dyDescent="0.25">
      <c r="A5281" t="s">
        <v>7674</v>
      </c>
    </row>
    <row r="5282" spans="1:1" x14ac:dyDescent="0.25">
      <c r="A5282" t="s">
        <v>7675</v>
      </c>
    </row>
    <row r="5283" spans="1:1" x14ac:dyDescent="0.25">
      <c r="A5283" t="s">
        <v>7676</v>
      </c>
    </row>
    <row r="5285" spans="1:1" x14ac:dyDescent="0.25">
      <c r="A5285" t="s">
        <v>62</v>
      </c>
    </row>
    <row r="5286" spans="1:1" x14ac:dyDescent="0.25">
      <c r="A5286" t="s">
        <v>7677</v>
      </c>
    </row>
    <row r="5287" spans="1:1" x14ac:dyDescent="0.25">
      <c r="A5287" t="s">
        <v>7678</v>
      </c>
    </row>
    <row r="5288" spans="1:1" x14ac:dyDescent="0.25">
      <c r="A5288" t="s">
        <v>7679</v>
      </c>
    </row>
    <row r="5289" spans="1:1" x14ac:dyDescent="0.25">
      <c r="A5289" t="s">
        <v>7680</v>
      </c>
    </row>
    <row r="5290" spans="1:1" x14ac:dyDescent="0.25">
      <c r="A5290" t="s">
        <v>7681</v>
      </c>
    </row>
    <row r="5291" spans="1:1" x14ac:dyDescent="0.25">
      <c r="A5291" t="s">
        <v>7682</v>
      </c>
    </row>
    <row r="5292" spans="1:1" x14ac:dyDescent="0.25">
      <c r="A5292" t="s">
        <v>7683</v>
      </c>
    </row>
    <row r="5293" spans="1:1" x14ac:dyDescent="0.25">
      <c r="A5293" t="s">
        <v>7684</v>
      </c>
    </row>
    <row r="5294" spans="1:1" x14ac:dyDescent="0.25">
      <c r="A5294" t="s">
        <v>7685</v>
      </c>
    </row>
    <row r="5295" spans="1:1" x14ac:dyDescent="0.25">
      <c r="A5295" t="s">
        <v>7686</v>
      </c>
    </row>
    <row r="5296" spans="1:1" x14ac:dyDescent="0.25">
      <c r="A5296" t="s">
        <v>7687</v>
      </c>
    </row>
    <row r="5297" spans="1:1" x14ac:dyDescent="0.25">
      <c r="A5297" t="s">
        <v>7688</v>
      </c>
    </row>
    <row r="5299" spans="1:1" x14ac:dyDescent="0.25">
      <c r="A5299" t="s">
        <v>22</v>
      </c>
    </row>
    <row r="5300" spans="1:1" x14ac:dyDescent="0.25">
      <c r="A5300" t="s">
        <v>7689</v>
      </c>
    </row>
    <row r="5301" spans="1:1" x14ac:dyDescent="0.25">
      <c r="A5301" t="s">
        <v>7690</v>
      </c>
    </row>
    <row r="5302" spans="1:1" x14ac:dyDescent="0.25">
      <c r="A5302" t="s">
        <v>7691</v>
      </c>
    </row>
    <row r="5303" spans="1:1" x14ac:dyDescent="0.25">
      <c r="A5303" t="s">
        <v>7692</v>
      </c>
    </row>
    <row r="5304" spans="1:1" x14ac:dyDescent="0.25">
      <c r="A5304" t="s">
        <v>7693</v>
      </c>
    </row>
    <row r="5305" spans="1:1" x14ac:dyDescent="0.25">
      <c r="A5305" t="s">
        <v>7694</v>
      </c>
    </row>
    <row r="5306" spans="1:1" x14ac:dyDescent="0.25">
      <c r="A5306" t="s">
        <v>7695</v>
      </c>
    </row>
    <row r="5307" spans="1:1" x14ac:dyDescent="0.25">
      <c r="A5307" t="s">
        <v>7696</v>
      </c>
    </row>
    <row r="5308" spans="1:1" x14ac:dyDescent="0.25">
      <c r="A5308" t="s">
        <v>7697</v>
      </c>
    </row>
    <row r="5309" spans="1:1" x14ac:dyDescent="0.25">
      <c r="A5309" t="s">
        <v>7698</v>
      </c>
    </row>
    <row r="5310" spans="1:1" x14ac:dyDescent="0.25">
      <c r="A5310" t="s">
        <v>7699</v>
      </c>
    </row>
    <row r="5311" spans="1:1" x14ac:dyDescent="0.25">
      <c r="A5311" t="s">
        <v>7700</v>
      </c>
    </row>
    <row r="5313" spans="1:1" x14ac:dyDescent="0.25">
      <c r="A5313" t="s">
        <v>72</v>
      </c>
    </row>
    <row r="5316" spans="1:1" x14ac:dyDescent="0.25">
      <c r="A5316" t="s">
        <v>4</v>
      </c>
    </row>
    <row r="5317" spans="1:1" x14ac:dyDescent="0.25">
      <c r="A5317" t="s">
        <v>7701</v>
      </c>
    </row>
    <row r="5318" spans="1:1" x14ac:dyDescent="0.25">
      <c r="A5318" t="s">
        <v>7702</v>
      </c>
    </row>
    <row r="5319" spans="1:1" x14ac:dyDescent="0.25">
      <c r="A5319" t="s">
        <v>7703</v>
      </c>
    </row>
    <row r="5320" spans="1:1" x14ac:dyDescent="0.25">
      <c r="A5320" t="s">
        <v>7704</v>
      </c>
    </row>
    <row r="5322" spans="1:1" x14ac:dyDescent="0.25">
      <c r="A5322" t="s">
        <v>5</v>
      </c>
    </row>
    <row r="5323" spans="1:1" x14ac:dyDescent="0.25">
      <c r="A5323" t="s">
        <v>7705</v>
      </c>
    </row>
    <row r="5324" spans="1:1" x14ac:dyDescent="0.25">
      <c r="A5324" t="s">
        <v>7706</v>
      </c>
    </row>
    <row r="5325" spans="1:1" x14ac:dyDescent="0.25">
      <c r="A5325" t="s">
        <v>7707</v>
      </c>
    </row>
    <row r="5326" spans="1:1" x14ac:dyDescent="0.25">
      <c r="A5326" t="s">
        <v>7708</v>
      </c>
    </row>
    <row r="5327" spans="1:1" x14ac:dyDescent="0.25">
      <c r="A5327" t="s">
        <v>7709</v>
      </c>
    </row>
    <row r="5328" spans="1:1" x14ac:dyDescent="0.25">
      <c r="A5328" t="s">
        <v>7710</v>
      </c>
    </row>
    <row r="5330" spans="1:1" x14ac:dyDescent="0.25">
      <c r="A5330" t="s">
        <v>6</v>
      </c>
    </row>
    <row r="5331" spans="1:1" x14ac:dyDescent="0.25">
      <c r="A5331" t="s">
        <v>7711</v>
      </c>
    </row>
    <row r="5332" spans="1:1" x14ac:dyDescent="0.25">
      <c r="A5332" t="s">
        <v>7712</v>
      </c>
    </row>
    <row r="5333" spans="1:1" x14ac:dyDescent="0.25">
      <c r="A5333" t="s">
        <v>7713</v>
      </c>
    </row>
    <row r="5334" spans="1:1" x14ac:dyDescent="0.25">
      <c r="A5334" t="s">
        <v>7714</v>
      </c>
    </row>
    <row r="5335" spans="1:1" x14ac:dyDescent="0.25">
      <c r="A5335" t="s">
        <v>7715</v>
      </c>
    </row>
    <row r="5336" spans="1:1" x14ac:dyDescent="0.25">
      <c r="A5336" t="s">
        <v>7716</v>
      </c>
    </row>
    <row r="5337" spans="1:1" x14ac:dyDescent="0.25">
      <c r="A5337" t="s">
        <v>7717</v>
      </c>
    </row>
    <row r="5338" spans="1:1" x14ac:dyDescent="0.25">
      <c r="A5338" t="s">
        <v>7718</v>
      </c>
    </row>
    <row r="5339" spans="1:1" x14ac:dyDescent="0.25">
      <c r="A5339" t="s">
        <v>7719</v>
      </c>
    </row>
    <row r="5340" spans="1:1" x14ac:dyDescent="0.25">
      <c r="A5340" t="s">
        <v>7720</v>
      </c>
    </row>
    <row r="5341" spans="1:1" x14ac:dyDescent="0.25">
      <c r="A5341" t="s">
        <v>7721</v>
      </c>
    </row>
    <row r="5342" spans="1:1" x14ac:dyDescent="0.25">
      <c r="A5342" t="s">
        <v>7722</v>
      </c>
    </row>
    <row r="5344" spans="1:1" x14ac:dyDescent="0.25">
      <c r="A5344" t="s">
        <v>30</v>
      </c>
    </row>
    <row r="5345" spans="1:1" x14ac:dyDescent="0.25">
      <c r="A5345" t="s">
        <v>7723</v>
      </c>
    </row>
    <row r="5346" spans="1:1" x14ac:dyDescent="0.25">
      <c r="A5346" t="s">
        <v>7724</v>
      </c>
    </row>
    <row r="5347" spans="1:1" x14ac:dyDescent="0.25">
      <c r="A5347" t="s">
        <v>7725</v>
      </c>
    </row>
    <row r="5348" spans="1:1" x14ac:dyDescent="0.25">
      <c r="A5348" t="s">
        <v>7726</v>
      </c>
    </row>
    <row r="5350" spans="1:1" x14ac:dyDescent="0.25">
      <c r="A5350" t="s">
        <v>8</v>
      </c>
    </row>
    <row r="5351" spans="1:1" x14ac:dyDescent="0.25">
      <c r="A5351" t="s">
        <v>7727</v>
      </c>
    </row>
    <row r="5352" spans="1:1" x14ac:dyDescent="0.25">
      <c r="A5352" t="s">
        <v>7728</v>
      </c>
    </row>
    <row r="5353" spans="1:1" x14ac:dyDescent="0.25">
      <c r="A5353" t="s">
        <v>7729</v>
      </c>
    </row>
    <row r="5354" spans="1:1" x14ac:dyDescent="0.25">
      <c r="A5354" t="s">
        <v>7730</v>
      </c>
    </row>
    <row r="5356" spans="1:1" x14ac:dyDescent="0.25">
      <c r="A5356" t="s">
        <v>9</v>
      </c>
    </row>
    <row r="5357" spans="1:1" x14ac:dyDescent="0.25">
      <c r="A5357" t="s">
        <v>7731</v>
      </c>
    </row>
    <row r="5358" spans="1:1" x14ac:dyDescent="0.25">
      <c r="A5358" t="s">
        <v>7732</v>
      </c>
    </row>
    <row r="5359" spans="1:1" x14ac:dyDescent="0.25">
      <c r="A5359" t="s">
        <v>7733</v>
      </c>
    </row>
    <row r="5360" spans="1:1" x14ac:dyDescent="0.25">
      <c r="A5360" t="s">
        <v>7734</v>
      </c>
    </row>
    <row r="5361" spans="1:1" x14ac:dyDescent="0.25">
      <c r="A5361" t="s">
        <v>7735</v>
      </c>
    </row>
    <row r="5362" spans="1:1" x14ac:dyDescent="0.25">
      <c r="A5362" t="s">
        <v>7736</v>
      </c>
    </row>
    <row r="5364" spans="1:1" x14ac:dyDescent="0.25">
      <c r="A5364" t="s">
        <v>31</v>
      </c>
    </row>
    <row r="5365" spans="1:1" x14ac:dyDescent="0.25">
      <c r="A5365" t="s">
        <v>7737</v>
      </c>
    </row>
    <row r="5366" spans="1:1" x14ac:dyDescent="0.25">
      <c r="A5366" t="s">
        <v>7738</v>
      </c>
    </row>
    <row r="5367" spans="1:1" x14ac:dyDescent="0.25">
      <c r="A5367" t="s">
        <v>7739</v>
      </c>
    </row>
    <row r="5368" spans="1:1" x14ac:dyDescent="0.25">
      <c r="A5368" t="s">
        <v>7740</v>
      </c>
    </row>
    <row r="5369" spans="1:1" x14ac:dyDescent="0.25">
      <c r="A5369" t="s">
        <v>7741</v>
      </c>
    </row>
    <row r="5370" spans="1:1" x14ac:dyDescent="0.25">
      <c r="A5370" t="s">
        <v>7742</v>
      </c>
    </row>
    <row r="5371" spans="1:1" x14ac:dyDescent="0.25">
      <c r="A5371" t="s">
        <v>7743</v>
      </c>
    </row>
    <row r="5372" spans="1:1" x14ac:dyDescent="0.25">
      <c r="A5372" t="s">
        <v>7744</v>
      </c>
    </row>
    <row r="5373" spans="1:1" x14ac:dyDescent="0.25">
      <c r="A5373" t="s">
        <v>7745</v>
      </c>
    </row>
    <row r="5375" spans="1:1" x14ac:dyDescent="0.25">
      <c r="A5375" t="s">
        <v>40</v>
      </c>
    </row>
    <row r="5376" spans="1:1" x14ac:dyDescent="0.25">
      <c r="A5376" t="s">
        <v>7746</v>
      </c>
    </row>
    <row r="5377" spans="1:1" x14ac:dyDescent="0.25">
      <c r="A5377" t="s">
        <v>7747</v>
      </c>
    </row>
    <row r="5378" spans="1:1" x14ac:dyDescent="0.25">
      <c r="A5378" t="s">
        <v>7748</v>
      </c>
    </row>
    <row r="5379" spans="1:1" x14ac:dyDescent="0.25">
      <c r="A5379" t="s">
        <v>7749</v>
      </c>
    </row>
    <row r="5381" spans="1:1" x14ac:dyDescent="0.25">
      <c r="A5381" t="s">
        <v>32</v>
      </c>
    </row>
    <row r="5382" spans="1:1" x14ac:dyDescent="0.25">
      <c r="A5382" t="s">
        <v>7750</v>
      </c>
    </row>
    <row r="5383" spans="1:1" x14ac:dyDescent="0.25">
      <c r="A5383" t="s">
        <v>7751</v>
      </c>
    </row>
    <row r="5384" spans="1:1" x14ac:dyDescent="0.25">
      <c r="A5384" t="s">
        <v>7752</v>
      </c>
    </row>
    <row r="5385" spans="1:1" x14ac:dyDescent="0.25">
      <c r="A5385" t="s">
        <v>7753</v>
      </c>
    </row>
    <row r="5387" spans="1:1" x14ac:dyDescent="0.25">
      <c r="A5387" t="s">
        <v>11</v>
      </c>
    </row>
    <row r="5388" spans="1:1" x14ac:dyDescent="0.25">
      <c r="A5388" t="s">
        <v>7754</v>
      </c>
    </row>
    <row r="5389" spans="1:1" x14ac:dyDescent="0.25">
      <c r="A5389" t="s">
        <v>7755</v>
      </c>
    </row>
    <row r="5390" spans="1:1" x14ac:dyDescent="0.25">
      <c r="A5390" t="s">
        <v>7756</v>
      </c>
    </row>
    <row r="5391" spans="1:1" x14ac:dyDescent="0.25">
      <c r="A5391" t="s">
        <v>7757</v>
      </c>
    </row>
    <row r="5393" spans="1:1" x14ac:dyDescent="0.25">
      <c r="A5393" t="s">
        <v>96</v>
      </c>
    </row>
    <row r="5394" spans="1:1" x14ac:dyDescent="0.25">
      <c r="A5394" t="s">
        <v>7758</v>
      </c>
    </row>
    <row r="5395" spans="1:1" x14ac:dyDescent="0.25">
      <c r="A5395" t="s">
        <v>7759</v>
      </c>
    </row>
    <row r="5396" spans="1:1" x14ac:dyDescent="0.25">
      <c r="A5396" t="s">
        <v>7760</v>
      </c>
    </row>
    <row r="5397" spans="1:1" x14ac:dyDescent="0.25">
      <c r="A5397" t="s">
        <v>7761</v>
      </c>
    </row>
    <row r="5398" spans="1:1" x14ac:dyDescent="0.25">
      <c r="A5398" t="s">
        <v>7762</v>
      </c>
    </row>
    <row r="5399" spans="1:1" x14ac:dyDescent="0.25">
      <c r="A5399" t="s">
        <v>7763</v>
      </c>
    </row>
    <row r="5401" spans="1:1" x14ac:dyDescent="0.25">
      <c r="A5401" t="s">
        <v>12</v>
      </c>
    </row>
    <row r="5402" spans="1:1" x14ac:dyDescent="0.25">
      <c r="A5402" t="s">
        <v>7764</v>
      </c>
    </row>
    <row r="5403" spans="1:1" x14ac:dyDescent="0.25">
      <c r="A5403" t="s">
        <v>7765</v>
      </c>
    </row>
    <row r="5404" spans="1:1" x14ac:dyDescent="0.25">
      <c r="A5404" t="s">
        <v>7766</v>
      </c>
    </row>
    <row r="5405" spans="1:1" x14ac:dyDescent="0.25">
      <c r="A5405" t="s">
        <v>7767</v>
      </c>
    </row>
    <row r="5406" spans="1:1" x14ac:dyDescent="0.25">
      <c r="A5406" t="s">
        <v>7768</v>
      </c>
    </row>
    <row r="5407" spans="1:1" x14ac:dyDescent="0.25">
      <c r="A5407" t="s">
        <v>7769</v>
      </c>
    </row>
    <row r="5408" spans="1:1" x14ac:dyDescent="0.25">
      <c r="A5408" t="s">
        <v>7770</v>
      </c>
    </row>
    <row r="5409" spans="1:1" x14ac:dyDescent="0.25">
      <c r="A5409" t="s">
        <v>7771</v>
      </c>
    </row>
    <row r="5411" spans="1:1" x14ac:dyDescent="0.25">
      <c r="A5411" t="s">
        <v>35</v>
      </c>
    </row>
    <row r="5412" spans="1:1" x14ac:dyDescent="0.25">
      <c r="A5412" t="s">
        <v>7772</v>
      </c>
    </row>
    <row r="5413" spans="1:1" x14ac:dyDescent="0.25">
      <c r="A5413" t="s">
        <v>7773</v>
      </c>
    </row>
    <row r="5414" spans="1:1" x14ac:dyDescent="0.25">
      <c r="A5414" t="s">
        <v>7774</v>
      </c>
    </row>
    <row r="5415" spans="1:1" x14ac:dyDescent="0.25">
      <c r="A5415" t="s">
        <v>7775</v>
      </c>
    </row>
    <row r="5416" spans="1:1" x14ac:dyDescent="0.25">
      <c r="A5416" t="s">
        <v>7776</v>
      </c>
    </row>
    <row r="5417" spans="1:1" x14ac:dyDescent="0.25">
      <c r="A5417" t="s">
        <v>7777</v>
      </c>
    </row>
    <row r="5418" spans="1:1" x14ac:dyDescent="0.25">
      <c r="A5418" t="s">
        <v>7778</v>
      </c>
    </row>
    <row r="5420" spans="1:1" x14ac:dyDescent="0.25">
      <c r="A5420" t="s">
        <v>94</v>
      </c>
    </row>
    <row r="5421" spans="1:1" x14ac:dyDescent="0.25">
      <c r="A5421" t="s">
        <v>7779</v>
      </c>
    </row>
    <row r="5422" spans="1:1" x14ac:dyDescent="0.25">
      <c r="A5422" t="s">
        <v>7780</v>
      </c>
    </row>
    <row r="5423" spans="1:1" x14ac:dyDescent="0.25">
      <c r="A5423" t="s">
        <v>7781</v>
      </c>
    </row>
    <row r="5424" spans="1:1" x14ac:dyDescent="0.25">
      <c r="A5424" t="s">
        <v>7782</v>
      </c>
    </row>
    <row r="5426" spans="1:1" x14ac:dyDescent="0.25">
      <c r="A5426" t="s">
        <v>14</v>
      </c>
    </row>
    <row r="5427" spans="1:1" x14ac:dyDescent="0.25">
      <c r="A5427" t="s">
        <v>7783</v>
      </c>
    </row>
    <row r="5428" spans="1:1" x14ac:dyDescent="0.25">
      <c r="A5428" t="s">
        <v>7784</v>
      </c>
    </row>
    <row r="5429" spans="1:1" x14ac:dyDescent="0.25">
      <c r="A5429" t="s">
        <v>7785</v>
      </c>
    </row>
    <row r="5430" spans="1:1" x14ac:dyDescent="0.25">
      <c r="A5430" t="s">
        <v>7786</v>
      </c>
    </row>
    <row r="5431" spans="1:1" x14ac:dyDescent="0.25">
      <c r="A5431" t="s">
        <v>7787</v>
      </c>
    </row>
    <row r="5432" spans="1:1" x14ac:dyDescent="0.25">
      <c r="A5432" t="s">
        <v>7788</v>
      </c>
    </row>
    <row r="5434" spans="1:1" x14ac:dyDescent="0.25">
      <c r="A5434" t="s">
        <v>15</v>
      </c>
    </row>
    <row r="5435" spans="1:1" x14ac:dyDescent="0.25">
      <c r="A5435" t="s">
        <v>7789</v>
      </c>
    </row>
    <row r="5436" spans="1:1" x14ac:dyDescent="0.25">
      <c r="A5436" t="s">
        <v>7790</v>
      </c>
    </row>
    <row r="5437" spans="1:1" x14ac:dyDescent="0.25">
      <c r="A5437" t="s">
        <v>7791</v>
      </c>
    </row>
    <row r="5438" spans="1:1" x14ac:dyDescent="0.25">
      <c r="A5438" t="s">
        <v>7792</v>
      </c>
    </row>
    <row r="5439" spans="1:1" x14ac:dyDescent="0.25">
      <c r="A5439" t="s">
        <v>7793</v>
      </c>
    </row>
    <row r="5440" spans="1:1" x14ac:dyDescent="0.25">
      <c r="A5440" t="s">
        <v>7794</v>
      </c>
    </row>
    <row r="5441" spans="1:1" x14ac:dyDescent="0.25">
      <c r="A5441" t="s">
        <v>7795</v>
      </c>
    </row>
    <row r="5442" spans="1:1" x14ac:dyDescent="0.25">
      <c r="A5442" t="s">
        <v>7796</v>
      </c>
    </row>
    <row r="5443" spans="1:1" x14ac:dyDescent="0.25">
      <c r="A5443" t="s">
        <v>7797</v>
      </c>
    </row>
    <row r="5444" spans="1:1" x14ac:dyDescent="0.25">
      <c r="A5444" t="s">
        <v>7798</v>
      </c>
    </row>
    <row r="5445" spans="1:1" x14ac:dyDescent="0.25">
      <c r="A5445" t="s">
        <v>7799</v>
      </c>
    </row>
    <row r="5446" spans="1:1" x14ac:dyDescent="0.25">
      <c r="A5446" t="s">
        <v>7800</v>
      </c>
    </row>
    <row r="5448" spans="1:1" x14ac:dyDescent="0.25">
      <c r="A5448" t="s">
        <v>42</v>
      </c>
    </row>
    <row r="5449" spans="1:1" x14ac:dyDescent="0.25">
      <c r="A5449" t="s">
        <v>7801</v>
      </c>
    </row>
    <row r="5450" spans="1:1" x14ac:dyDescent="0.25">
      <c r="A5450" t="s">
        <v>7802</v>
      </c>
    </row>
    <row r="5451" spans="1:1" x14ac:dyDescent="0.25">
      <c r="A5451" t="s">
        <v>7803</v>
      </c>
    </row>
    <row r="5452" spans="1:1" x14ac:dyDescent="0.25">
      <c r="A5452" t="s">
        <v>7804</v>
      </c>
    </row>
    <row r="5454" spans="1:1" x14ac:dyDescent="0.25">
      <c r="A5454" t="s">
        <v>2</v>
      </c>
    </row>
    <row r="5455" spans="1:1" x14ac:dyDescent="0.25">
      <c r="A5455" t="s">
        <v>7805</v>
      </c>
    </row>
    <row r="5456" spans="1:1" x14ac:dyDescent="0.25">
      <c r="A5456" t="s">
        <v>7806</v>
      </c>
    </row>
    <row r="5457" spans="1:1" x14ac:dyDescent="0.25">
      <c r="A5457" t="s">
        <v>7807</v>
      </c>
    </row>
    <row r="5458" spans="1:1" x14ac:dyDescent="0.25">
      <c r="A5458" t="s">
        <v>7808</v>
      </c>
    </row>
    <row r="5459" spans="1:1" x14ac:dyDescent="0.25">
      <c r="A5459" t="s">
        <v>7809</v>
      </c>
    </row>
    <row r="5460" spans="1:1" x14ac:dyDescent="0.25">
      <c r="A5460" t="s">
        <v>7810</v>
      </c>
    </row>
    <row r="5461" spans="1:1" x14ac:dyDescent="0.25">
      <c r="A5461" t="s">
        <v>7811</v>
      </c>
    </row>
    <row r="5462" spans="1:1" x14ac:dyDescent="0.25">
      <c r="A5462" t="s">
        <v>7812</v>
      </c>
    </row>
    <row r="5463" spans="1:1" x14ac:dyDescent="0.25">
      <c r="A5463" t="s">
        <v>7813</v>
      </c>
    </row>
    <row r="5464" spans="1:1" x14ac:dyDescent="0.25">
      <c r="A5464" t="s">
        <v>7814</v>
      </c>
    </row>
    <row r="5466" spans="1:1" x14ac:dyDescent="0.25">
      <c r="A5466" t="s">
        <v>19</v>
      </c>
    </row>
    <row r="5467" spans="1:1" x14ac:dyDescent="0.25">
      <c r="A5467" t="s">
        <v>7815</v>
      </c>
    </row>
    <row r="5468" spans="1:1" x14ac:dyDescent="0.25">
      <c r="A5468" t="s">
        <v>7816</v>
      </c>
    </row>
    <row r="5469" spans="1:1" x14ac:dyDescent="0.25">
      <c r="A5469" t="s">
        <v>7817</v>
      </c>
    </row>
    <row r="5470" spans="1:1" x14ac:dyDescent="0.25">
      <c r="A5470" t="s">
        <v>7818</v>
      </c>
    </row>
    <row r="5471" spans="1:1" x14ac:dyDescent="0.25">
      <c r="A5471" t="s">
        <v>7819</v>
      </c>
    </row>
    <row r="5472" spans="1:1" x14ac:dyDescent="0.25">
      <c r="A5472" t="s">
        <v>7820</v>
      </c>
    </row>
    <row r="5474" spans="1:1" x14ac:dyDescent="0.25">
      <c r="A5474" t="s">
        <v>22</v>
      </c>
    </row>
    <row r="5475" spans="1:1" x14ac:dyDescent="0.25">
      <c r="A5475" t="s">
        <v>7821</v>
      </c>
    </row>
    <row r="5476" spans="1:1" x14ac:dyDescent="0.25">
      <c r="A5476" t="s">
        <v>7822</v>
      </c>
    </row>
    <row r="5477" spans="1:1" x14ac:dyDescent="0.25">
      <c r="A5477" t="s">
        <v>7823</v>
      </c>
    </row>
    <row r="5478" spans="1:1" x14ac:dyDescent="0.25">
      <c r="A5478" t="s">
        <v>7824</v>
      </c>
    </row>
    <row r="5479" spans="1:1" x14ac:dyDescent="0.25">
      <c r="A5479" t="s">
        <v>7825</v>
      </c>
    </row>
    <row r="5480" spans="1:1" x14ac:dyDescent="0.25">
      <c r="A5480" t="s">
        <v>7826</v>
      </c>
    </row>
    <row r="5481" spans="1:1" x14ac:dyDescent="0.25">
      <c r="A5481" t="s">
        <v>7827</v>
      </c>
    </row>
    <row r="5483" spans="1:1" x14ac:dyDescent="0.25">
      <c r="A5483" t="s">
        <v>73</v>
      </c>
    </row>
    <row r="5486" spans="1:1" x14ac:dyDescent="0.25">
      <c r="A5486" t="s">
        <v>6</v>
      </c>
    </row>
    <row r="5487" spans="1:1" x14ac:dyDescent="0.25">
      <c r="A5487" t="s">
        <v>7828</v>
      </c>
    </row>
    <row r="5488" spans="1:1" x14ac:dyDescent="0.25">
      <c r="A5488" t="s">
        <v>7829</v>
      </c>
    </row>
    <row r="5489" spans="1:1" x14ac:dyDescent="0.25">
      <c r="A5489" t="s">
        <v>7830</v>
      </c>
    </row>
    <row r="5490" spans="1:1" x14ac:dyDescent="0.25">
      <c r="A5490" t="s">
        <v>7831</v>
      </c>
    </row>
    <row r="5491" spans="1:1" x14ac:dyDescent="0.25">
      <c r="A5491" t="s">
        <v>7832</v>
      </c>
    </row>
    <row r="5492" spans="1:1" x14ac:dyDescent="0.25">
      <c r="A5492" t="s">
        <v>7833</v>
      </c>
    </row>
    <row r="5493" spans="1:1" x14ac:dyDescent="0.25">
      <c r="A5493" t="s">
        <v>7834</v>
      </c>
    </row>
    <row r="5494" spans="1:1" x14ac:dyDescent="0.25">
      <c r="A5494" t="s">
        <v>7835</v>
      </c>
    </row>
    <row r="5495" spans="1:1" x14ac:dyDescent="0.25">
      <c r="A5495" t="s">
        <v>7836</v>
      </c>
    </row>
    <row r="5496" spans="1:1" x14ac:dyDescent="0.25">
      <c r="A5496" t="s">
        <v>7837</v>
      </c>
    </row>
    <row r="5498" spans="1:1" x14ac:dyDescent="0.25">
      <c r="A5498" t="s">
        <v>9</v>
      </c>
    </row>
    <row r="5499" spans="1:1" x14ac:dyDescent="0.25">
      <c r="A5499" t="s">
        <v>7838</v>
      </c>
    </row>
    <row r="5500" spans="1:1" x14ac:dyDescent="0.25">
      <c r="A5500" t="s">
        <v>7839</v>
      </c>
    </row>
    <row r="5501" spans="1:1" x14ac:dyDescent="0.25">
      <c r="A5501" t="s">
        <v>7840</v>
      </c>
    </row>
    <row r="5502" spans="1:1" x14ac:dyDescent="0.25">
      <c r="A5502" t="s">
        <v>7841</v>
      </c>
    </row>
    <row r="5503" spans="1:1" x14ac:dyDescent="0.25">
      <c r="A5503" t="s">
        <v>7842</v>
      </c>
    </row>
    <row r="5504" spans="1:1" x14ac:dyDescent="0.25">
      <c r="A5504" t="s">
        <v>7843</v>
      </c>
    </row>
    <row r="5505" spans="1:1" x14ac:dyDescent="0.25">
      <c r="A5505" t="s">
        <v>7844</v>
      </c>
    </row>
    <row r="5506" spans="1:1" x14ac:dyDescent="0.25">
      <c r="A5506" t="s">
        <v>7845</v>
      </c>
    </row>
    <row r="5508" spans="1:1" x14ac:dyDescent="0.25">
      <c r="A5508" t="s">
        <v>11</v>
      </c>
    </row>
    <row r="5509" spans="1:1" x14ac:dyDescent="0.25">
      <c r="A5509" t="s">
        <v>7846</v>
      </c>
    </row>
    <row r="5510" spans="1:1" x14ac:dyDescent="0.25">
      <c r="A5510" t="s">
        <v>7847</v>
      </c>
    </row>
    <row r="5511" spans="1:1" x14ac:dyDescent="0.25">
      <c r="A5511" t="s">
        <v>7848</v>
      </c>
    </row>
    <row r="5512" spans="1:1" x14ac:dyDescent="0.25">
      <c r="A5512" t="s">
        <v>7849</v>
      </c>
    </row>
    <row r="5513" spans="1:1" x14ac:dyDescent="0.25">
      <c r="A5513" t="s">
        <v>7850</v>
      </c>
    </row>
    <row r="5514" spans="1:1" x14ac:dyDescent="0.25">
      <c r="A5514" t="s">
        <v>7851</v>
      </c>
    </row>
    <row r="5515" spans="1:1" x14ac:dyDescent="0.25">
      <c r="A5515" t="s">
        <v>7852</v>
      </c>
    </row>
    <row r="5516" spans="1:1" x14ac:dyDescent="0.25">
      <c r="A5516" t="s">
        <v>7853</v>
      </c>
    </row>
    <row r="5517" spans="1:1" x14ac:dyDescent="0.25">
      <c r="A5517" t="s">
        <v>7854</v>
      </c>
    </row>
    <row r="5518" spans="1:1" x14ac:dyDescent="0.25">
      <c r="A5518" t="s">
        <v>7855</v>
      </c>
    </row>
    <row r="5520" spans="1:1" x14ac:dyDescent="0.25">
      <c r="A5520" t="s">
        <v>2</v>
      </c>
    </row>
    <row r="5521" spans="1:1" x14ac:dyDescent="0.25">
      <c r="A5521" t="s">
        <v>7856</v>
      </c>
    </row>
    <row r="5522" spans="1:1" x14ac:dyDescent="0.25">
      <c r="A5522" t="s">
        <v>7857</v>
      </c>
    </row>
    <row r="5523" spans="1:1" x14ac:dyDescent="0.25">
      <c r="A5523" t="s">
        <v>7858</v>
      </c>
    </row>
    <row r="5524" spans="1:1" x14ac:dyDescent="0.25">
      <c r="A5524" t="s">
        <v>7859</v>
      </c>
    </row>
    <row r="5526" spans="1:1" x14ac:dyDescent="0.25">
      <c r="A5526" t="s">
        <v>74</v>
      </c>
    </row>
    <row r="5529" spans="1:1" x14ac:dyDescent="0.25">
      <c r="A5529" t="s">
        <v>4</v>
      </c>
    </row>
    <row r="5530" spans="1:1" x14ac:dyDescent="0.25">
      <c r="A5530" t="s">
        <v>7860</v>
      </c>
    </row>
    <row r="5531" spans="1:1" x14ac:dyDescent="0.25">
      <c r="A5531" t="s">
        <v>7861</v>
      </c>
    </row>
    <row r="5532" spans="1:1" x14ac:dyDescent="0.25">
      <c r="A5532" t="s">
        <v>7862</v>
      </c>
    </row>
    <row r="5533" spans="1:1" x14ac:dyDescent="0.25">
      <c r="A5533" t="s">
        <v>7863</v>
      </c>
    </row>
    <row r="5534" spans="1:1" x14ac:dyDescent="0.25">
      <c r="A5534" t="s">
        <v>7864</v>
      </c>
    </row>
    <row r="5535" spans="1:1" x14ac:dyDescent="0.25">
      <c r="A5535" t="s">
        <v>7865</v>
      </c>
    </row>
    <row r="5536" spans="1:1" x14ac:dyDescent="0.25">
      <c r="A5536" t="s">
        <v>7866</v>
      </c>
    </row>
    <row r="5537" spans="1:1" x14ac:dyDescent="0.25">
      <c r="A5537" t="s">
        <v>7867</v>
      </c>
    </row>
    <row r="5539" spans="1:1" x14ac:dyDescent="0.25">
      <c r="A5539" t="s">
        <v>6</v>
      </c>
    </row>
    <row r="5540" spans="1:1" x14ac:dyDescent="0.25">
      <c r="A5540" t="s">
        <v>7868</v>
      </c>
    </row>
    <row r="5541" spans="1:1" x14ac:dyDescent="0.25">
      <c r="A5541" t="s">
        <v>7869</v>
      </c>
    </row>
    <row r="5542" spans="1:1" x14ac:dyDescent="0.25">
      <c r="A5542" t="s">
        <v>7870</v>
      </c>
    </row>
    <row r="5543" spans="1:1" x14ac:dyDescent="0.25">
      <c r="A5543" t="s">
        <v>7871</v>
      </c>
    </row>
    <row r="5544" spans="1:1" x14ac:dyDescent="0.25">
      <c r="A5544" t="s">
        <v>7872</v>
      </c>
    </row>
    <row r="5545" spans="1:1" x14ac:dyDescent="0.25">
      <c r="A5545" t="s">
        <v>7873</v>
      </c>
    </row>
    <row r="5546" spans="1:1" x14ac:dyDescent="0.25">
      <c r="A5546" t="s">
        <v>7874</v>
      </c>
    </row>
    <row r="5547" spans="1:1" x14ac:dyDescent="0.25">
      <c r="A5547" t="s">
        <v>7875</v>
      </c>
    </row>
    <row r="5548" spans="1:1" x14ac:dyDescent="0.25">
      <c r="A5548" t="s">
        <v>7876</v>
      </c>
    </row>
    <row r="5549" spans="1:1" x14ac:dyDescent="0.25">
      <c r="A5549" t="s">
        <v>7877</v>
      </c>
    </row>
    <row r="5550" spans="1:1" x14ac:dyDescent="0.25">
      <c r="A5550" t="s">
        <v>7878</v>
      </c>
    </row>
    <row r="5551" spans="1:1" x14ac:dyDescent="0.25">
      <c r="A5551" t="s">
        <v>7879</v>
      </c>
    </row>
    <row r="5552" spans="1:1" x14ac:dyDescent="0.25">
      <c r="A5552" t="s">
        <v>7880</v>
      </c>
    </row>
    <row r="5554" spans="1:1" x14ac:dyDescent="0.25">
      <c r="A5554" t="s">
        <v>40</v>
      </c>
    </row>
    <row r="5555" spans="1:1" x14ac:dyDescent="0.25">
      <c r="A5555" t="s">
        <v>7881</v>
      </c>
    </row>
    <row r="5556" spans="1:1" x14ac:dyDescent="0.25">
      <c r="A5556" t="s">
        <v>7882</v>
      </c>
    </row>
    <row r="5557" spans="1:1" x14ac:dyDescent="0.25">
      <c r="A5557" t="s">
        <v>7883</v>
      </c>
    </row>
    <row r="5558" spans="1:1" x14ac:dyDescent="0.25">
      <c r="A5558" t="s">
        <v>7884</v>
      </c>
    </row>
    <row r="5560" spans="1:1" x14ac:dyDescent="0.25">
      <c r="A5560" t="s">
        <v>32</v>
      </c>
    </row>
    <row r="5561" spans="1:1" x14ac:dyDescent="0.25">
      <c r="A5561" t="s">
        <v>7885</v>
      </c>
    </row>
    <row r="5562" spans="1:1" x14ac:dyDescent="0.25">
      <c r="A5562" t="s">
        <v>7886</v>
      </c>
    </row>
    <row r="5563" spans="1:1" x14ac:dyDescent="0.25">
      <c r="A5563" t="s">
        <v>7887</v>
      </c>
    </row>
    <row r="5564" spans="1:1" x14ac:dyDescent="0.25">
      <c r="A5564" t="s">
        <v>7888</v>
      </c>
    </row>
    <row r="5565" spans="1:1" x14ac:dyDescent="0.25">
      <c r="A5565" t="s">
        <v>7889</v>
      </c>
    </row>
    <row r="5566" spans="1:1" x14ac:dyDescent="0.25">
      <c r="A5566" t="s">
        <v>7890</v>
      </c>
    </row>
    <row r="5567" spans="1:1" x14ac:dyDescent="0.25">
      <c r="A5567" t="s">
        <v>7891</v>
      </c>
    </row>
    <row r="5568" spans="1:1" x14ac:dyDescent="0.25">
      <c r="A5568" t="s">
        <v>7892</v>
      </c>
    </row>
    <row r="5570" spans="1:1" x14ac:dyDescent="0.25">
      <c r="A5570" t="s">
        <v>11</v>
      </c>
    </row>
    <row r="5571" spans="1:1" x14ac:dyDescent="0.25">
      <c r="A5571" t="s">
        <v>7893</v>
      </c>
    </row>
    <row r="5572" spans="1:1" x14ac:dyDescent="0.25">
      <c r="A5572" t="s">
        <v>7894</v>
      </c>
    </row>
    <row r="5573" spans="1:1" x14ac:dyDescent="0.25">
      <c r="A5573" t="s">
        <v>7895</v>
      </c>
    </row>
    <row r="5574" spans="1:1" x14ac:dyDescent="0.25">
      <c r="A5574" t="s">
        <v>7896</v>
      </c>
    </row>
    <row r="5575" spans="1:1" x14ac:dyDescent="0.25">
      <c r="A5575" t="s">
        <v>7897</v>
      </c>
    </row>
    <row r="5576" spans="1:1" x14ac:dyDescent="0.25">
      <c r="A5576" t="s">
        <v>7898</v>
      </c>
    </row>
    <row r="5577" spans="1:1" x14ac:dyDescent="0.25">
      <c r="A5577" t="s">
        <v>7899</v>
      </c>
    </row>
    <row r="5578" spans="1:1" x14ac:dyDescent="0.25">
      <c r="A5578" t="s">
        <v>7900</v>
      </c>
    </row>
    <row r="5579" spans="1:1" x14ac:dyDescent="0.25">
      <c r="A5579" t="s">
        <v>7901</v>
      </c>
    </row>
    <row r="5580" spans="1:1" x14ac:dyDescent="0.25">
      <c r="A5580" t="s">
        <v>7902</v>
      </c>
    </row>
    <row r="5581" spans="1:1" x14ac:dyDescent="0.25">
      <c r="A5581" t="s">
        <v>7903</v>
      </c>
    </row>
    <row r="5582" spans="1:1" x14ac:dyDescent="0.25">
      <c r="A5582" t="s">
        <v>7904</v>
      </c>
    </row>
    <row r="5583" spans="1:1" x14ac:dyDescent="0.25">
      <c r="A5583" t="s">
        <v>7905</v>
      </c>
    </row>
    <row r="5584" spans="1:1" x14ac:dyDescent="0.25">
      <c r="A5584" t="s">
        <v>7906</v>
      </c>
    </row>
    <row r="5586" spans="1:1" x14ac:dyDescent="0.25">
      <c r="A5586" t="s">
        <v>35</v>
      </c>
    </row>
    <row r="5587" spans="1:1" x14ac:dyDescent="0.25">
      <c r="A5587" t="s">
        <v>7907</v>
      </c>
    </row>
    <row r="5588" spans="1:1" x14ac:dyDescent="0.25">
      <c r="A5588" t="s">
        <v>7908</v>
      </c>
    </row>
    <row r="5589" spans="1:1" x14ac:dyDescent="0.25">
      <c r="A5589" t="s">
        <v>7909</v>
      </c>
    </row>
    <row r="5590" spans="1:1" x14ac:dyDescent="0.25">
      <c r="A5590" t="s">
        <v>7910</v>
      </c>
    </row>
    <row r="5591" spans="1:1" x14ac:dyDescent="0.25">
      <c r="A5591" t="s">
        <v>7911</v>
      </c>
    </row>
    <row r="5593" spans="1:1" x14ac:dyDescent="0.25">
      <c r="A5593" t="s">
        <v>15</v>
      </c>
    </row>
    <row r="5594" spans="1:1" x14ac:dyDescent="0.25">
      <c r="A5594" t="s">
        <v>7912</v>
      </c>
    </row>
    <row r="5595" spans="1:1" x14ac:dyDescent="0.25">
      <c r="A5595" t="s">
        <v>7913</v>
      </c>
    </row>
    <row r="5596" spans="1:1" x14ac:dyDescent="0.25">
      <c r="A5596" t="s">
        <v>7914</v>
      </c>
    </row>
    <row r="5597" spans="1:1" x14ac:dyDescent="0.25">
      <c r="A5597" t="s">
        <v>7915</v>
      </c>
    </row>
    <row r="5598" spans="1:1" x14ac:dyDescent="0.25">
      <c r="A5598" t="s">
        <v>7916</v>
      </c>
    </row>
    <row r="5599" spans="1:1" x14ac:dyDescent="0.25">
      <c r="A5599" t="s">
        <v>7917</v>
      </c>
    </row>
    <row r="5600" spans="1:1" x14ac:dyDescent="0.25">
      <c r="A5600" t="s">
        <v>7918</v>
      </c>
    </row>
    <row r="5601" spans="1:1" x14ac:dyDescent="0.25">
      <c r="A5601" t="s">
        <v>7919</v>
      </c>
    </row>
    <row r="5602" spans="1:1" x14ac:dyDescent="0.25">
      <c r="A5602" t="s">
        <v>7920</v>
      </c>
    </row>
    <row r="5603" spans="1:1" x14ac:dyDescent="0.25">
      <c r="A5603" t="s">
        <v>7921</v>
      </c>
    </row>
    <row r="5604" spans="1:1" x14ac:dyDescent="0.25">
      <c r="A5604" t="s">
        <v>7922</v>
      </c>
    </row>
    <row r="5605" spans="1:1" x14ac:dyDescent="0.25">
      <c r="A5605" t="s">
        <v>7923</v>
      </c>
    </row>
    <row r="5607" spans="1:1" x14ac:dyDescent="0.25">
      <c r="A5607" t="s">
        <v>2</v>
      </c>
    </row>
    <row r="5608" spans="1:1" x14ac:dyDescent="0.25">
      <c r="A5608" t="s">
        <v>7924</v>
      </c>
    </row>
    <row r="5609" spans="1:1" x14ac:dyDescent="0.25">
      <c r="A5609" t="s">
        <v>7925</v>
      </c>
    </row>
    <row r="5610" spans="1:1" x14ac:dyDescent="0.25">
      <c r="A5610" t="s">
        <v>7926</v>
      </c>
    </row>
    <row r="5611" spans="1:1" x14ac:dyDescent="0.25">
      <c r="A5611" t="s">
        <v>7927</v>
      </c>
    </row>
    <row r="5612" spans="1:1" x14ac:dyDescent="0.25">
      <c r="A5612" t="s">
        <v>7928</v>
      </c>
    </row>
    <row r="5613" spans="1:1" x14ac:dyDescent="0.25">
      <c r="A5613" t="s">
        <v>7929</v>
      </c>
    </row>
    <row r="5615" spans="1:1" x14ac:dyDescent="0.25">
      <c r="A5615" t="s">
        <v>22</v>
      </c>
    </row>
    <row r="5616" spans="1:1" x14ac:dyDescent="0.25">
      <c r="A5616" t="s">
        <v>7930</v>
      </c>
    </row>
    <row r="5617" spans="1:1" x14ac:dyDescent="0.25">
      <c r="A5617" t="s">
        <v>7931</v>
      </c>
    </row>
    <row r="5618" spans="1:1" x14ac:dyDescent="0.25">
      <c r="A5618" t="s">
        <v>7932</v>
      </c>
    </row>
    <row r="5619" spans="1:1" x14ac:dyDescent="0.25">
      <c r="A5619" t="s">
        <v>7933</v>
      </c>
    </row>
    <row r="5620" spans="1:1" x14ac:dyDescent="0.25">
      <c r="A5620" t="s">
        <v>7934</v>
      </c>
    </row>
    <row r="5621" spans="1:1" x14ac:dyDescent="0.25">
      <c r="A5621" t="s">
        <v>7935</v>
      </c>
    </row>
    <row r="5622" spans="1:1" x14ac:dyDescent="0.25">
      <c r="A5622" t="s">
        <v>7936</v>
      </c>
    </row>
    <row r="5623" spans="1:1" x14ac:dyDescent="0.25">
      <c r="A5623" t="s">
        <v>7937</v>
      </c>
    </row>
    <row r="5624" spans="1:1" x14ac:dyDescent="0.25">
      <c r="A5624" t="s">
        <v>7938</v>
      </c>
    </row>
    <row r="5625" spans="1:1" x14ac:dyDescent="0.25">
      <c r="A5625" t="s">
        <v>7939</v>
      </c>
    </row>
    <row r="5627" spans="1:1" x14ac:dyDescent="0.25">
      <c r="A5627" t="s">
        <v>75</v>
      </c>
    </row>
    <row r="5630" spans="1:1" x14ac:dyDescent="0.25">
      <c r="A5630" t="s">
        <v>4</v>
      </c>
    </row>
    <row r="5631" spans="1:1" x14ac:dyDescent="0.25">
      <c r="A5631" t="s">
        <v>7940</v>
      </c>
    </row>
    <row r="5632" spans="1:1" x14ac:dyDescent="0.25">
      <c r="A5632" t="s">
        <v>7941</v>
      </c>
    </row>
    <row r="5633" spans="1:1" x14ac:dyDescent="0.25">
      <c r="A5633" t="s">
        <v>7942</v>
      </c>
    </row>
    <row r="5634" spans="1:1" x14ac:dyDescent="0.25">
      <c r="A5634" t="s">
        <v>7943</v>
      </c>
    </row>
    <row r="5636" spans="1:1" x14ac:dyDescent="0.25">
      <c r="A5636" t="s">
        <v>5</v>
      </c>
    </row>
    <row r="5637" spans="1:1" x14ac:dyDescent="0.25">
      <c r="A5637" t="s">
        <v>7944</v>
      </c>
    </row>
    <row r="5638" spans="1:1" x14ac:dyDescent="0.25">
      <c r="A5638" t="s">
        <v>7945</v>
      </c>
    </row>
    <row r="5639" spans="1:1" x14ac:dyDescent="0.25">
      <c r="A5639" t="s">
        <v>7946</v>
      </c>
    </row>
    <row r="5640" spans="1:1" x14ac:dyDescent="0.25">
      <c r="A5640" t="s">
        <v>7947</v>
      </c>
    </row>
    <row r="5641" spans="1:1" x14ac:dyDescent="0.25">
      <c r="A5641" t="s">
        <v>7948</v>
      </c>
    </row>
    <row r="5642" spans="1:1" x14ac:dyDescent="0.25">
      <c r="A5642" t="s">
        <v>7949</v>
      </c>
    </row>
    <row r="5643" spans="1:1" x14ac:dyDescent="0.25">
      <c r="A5643" t="s">
        <v>7950</v>
      </c>
    </row>
    <row r="5644" spans="1:1" x14ac:dyDescent="0.25">
      <c r="A5644" t="s">
        <v>7951</v>
      </c>
    </row>
    <row r="5646" spans="1:1" x14ac:dyDescent="0.25">
      <c r="A5646" t="s">
        <v>6</v>
      </c>
    </row>
    <row r="5647" spans="1:1" x14ac:dyDescent="0.25">
      <c r="A5647" t="s">
        <v>7952</v>
      </c>
    </row>
    <row r="5648" spans="1:1" x14ac:dyDescent="0.25">
      <c r="A5648" t="s">
        <v>7953</v>
      </c>
    </row>
    <row r="5649" spans="1:1" x14ac:dyDescent="0.25">
      <c r="A5649" t="s">
        <v>7954</v>
      </c>
    </row>
    <row r="5650" spans="1:1" x14ac:dyDescent="0.25">
      <c r="A5650" t="s">
        <v>7955</v>
      </c>
    </row>
    <row r="5651" spans="1:1" x14ac:dyDescent="0.25">
      <c r="A5651" t="s">
        <v>7956</v>
      </c>
    </row>
    <row r="5652" spans="1:1" x14ac:dyDescent="0.25">
      <c r="A5652" t="s">
        <v>7957</v>
      </c>
    </row>
    <row r="5654" spans="1:1" x14ac:dyDescent="0.25">
      <c r="A5654" t="s">
        <v>30</v>
      </c>
    </row>
    <row r="5655" spans="1:1" x14ac:dyDescent="0.25">
      <c r="A5655" t="s">
        <v>7958</v>
      </c>
    </row>
    <row r="5656" spans="1:1" x14ac:dyDescent="0.25">
      <c r="A5656" t="s">
        <v>7959</v>
      </c>
    </row>
    <row r="5657" spans="1:1" x14ac:dyDescent="0.25">
      <c r="A5657" t="s">
        <v>7960</v>
      </c>
    </row>
    <row r="5658" spans="1:1" x14ac:dyDescent="0.25">
      <c r="A5658" t="s">
        <v>7961</v>
      </c>
    </row>
    <row r="5659" spans="1:1" x14ac:dyDescent="0.25">
      <c r="A5659" t="s">
        <v>7962</v>
      </c>
    </row>
    <row r="5660" spans="1:1" x14ac:dyDescent="0.25">
      <c r="A5660" t="s">
        <v>7963</v>
      </c>
    </row>
    <row r="5662" spans="1:1" x14ac:dyDescent="0.25">
      <c r="A5662" t="s">
        <v>93</v>
      </c>
    </row>
    <row r="5663" spans="1:1" x14ac:dyDescent="0.25">
      <c r="A5663" t="s">
        <v>7964</v>
      </c>
    </row>
    <row r="5664" spans="1:1" x14ac:dyDescent="0.25">
      <c r="A5664" t="s">
        <v>7965</v>
      </c>
    </row>
    <row r="5665" spans="1:1" x14ac:dyDescent="0.25">
      <c r="A5665" t="s">
        <v>7966</v>
      </c>
    </row>
    <row r="5666" spans="1:1" x14ac:dyDescent="0.25">
      <c r="A5666" t="s">
        <v>7967</v>
      </c>
    </row>
    <row r="5667" spans="1:1" x14ac:dyDescent="0.25">
      <c r="A5667" t="s">
        <v>7968</v>
      </c>
    </row>
    <row r="5668" spans="1:1" x14ac:dyDescent="0.25">
      <c r="A5668" t="s">
        <v>7969</v>
      </c>
    </row>
    <row r="5670" spans="1:1" x14ac:dyDescent="0.25">
      <c r="A5670" t="s">
        <v>8</v>
      </c>
    </row>
    <row r="5671" spans="1:1" x14ac:dyDescent="0.25">
      <c r="A5671" t="s">
        <v>7970</v>
      </c>
    </row>
    <row r="5672" spans="1:1" x14ac:dyDescent="0.25">
      <c r="A5672" t="s">
        <v>7971</v>
      </c>
    </row>
    <row r="5673" spans="1:1" x14ac:dyDescent="0.25">
      <c r="A5673" t="s">
        <v>7972</v>
      </c>
    </row>
    <row r="5674" spans="1:1" x14ac:dyDescent="0.25">
      <c r="A5674" t="s">
        <v>7973</v>
      </c>
    </row>
    <row r="5675" spans="1:1" x14ac:dyDescent="0.25">
      <c r="A5675" t="s">
        <v>7974</v>
      </c>
    </row>
    <row r="5676" spans="1:1" x14ac:dyDescent="0.25">
      <c r="A5676" t="s">
        <v>7975</v>
      </c>
    </row>
    <row r="5678" spans="1:1" x14ac:dyDescent="0.25">
      <c r="A5678" t="s">
        <v>9</v>
      </c>
    </row>
    <row r="5679" spans="1:1" x14ac:dyDescent="0.25">
      <c r="A5679" t="s">
        <v>7976</v>
      </c>
    </row>
    <row r="5680" spans="1:1" x14ac:dyDescent="0.25">
      <c r="A5680" t="s">
        <v>7977</v>
      </c>
    </row>
    <row r="5681" spans="1:1" x14ac:dyDescent="0.25">
      <c r="A5681" t="s">
        <v>7978</v>
      </c>
    </row>
    <row r="5682" spans="1:1" x14ac:dyDescent="0.25">
      <c r="A5682" t="s">
        <v>7979</v>
      </c>
    </row>
    <row r="5683" spans="1:1" x14ac:dyDescent="0.25">
      <c r="A5683" t="s">
        <v>7980</v>
      </c>
    </row>
    <row r="5684" spans="1:1" x14ac:dyDescent="0.25">
      <c r="A5684" t="s">
        <v>7981</v>
      </c>
    </row>
    <row r="5686" spans="1:1" x14ac:dyDescent="0.25">
      <c r="A5686" t="s">
        <v>40</v>
      </c>
    </row>
    <row r="5687" spans="1:1" x14ac:dyDescent="0.25">
      <c r="A5687" t="s">
        <v>7982</v>
      </c>
    </row>
    <row r="5688" spans="1:1" x14ac:dyDescent="0.25">
      <c r="A5688" t="s">
        <v>7983</v>
      </c>
    </row>
    <row r="5689" spans="1:1" x14ac:dyDescent="0.25">
      <c r="A5689" t="s">
        <v>7984</v>
      </c>
    </row>
    <row r="5690" spans="1:1" x14ac:dyDescent="0.25">
      <c r="A5690" t="s">
        <v>7985</v>
      </c>
    </row>
    <row r="5691" spans="1:1" x14ac:dyDescent="0.25">
      <c r="A5691" t="s">
        <v>7986</v>
      </c>
    </row>
    <row r="5692" spans="1:1" x14ac:dyDescent="0.25">
      <c r="A5692" t="s">
        <v>7987</v>
      </c>
    </row>
    <row r="5694" spans="1:1" x14ac:dyDescent="0.25">
      <c r="A5694" t="s">
        <v>10</v>
      </c>
    </row>
    <row r="5695" spans="1:1" x14ac:dyDescent="0.25">
      <c r="A5695" t="s">
        <v>7988</v>
      </c>
    </row>
    <row r="5696" spans="1:1" x14ac:dyDescent="0.25">
      <c r="A5696" t="s">
        <v>7989</v>
      </c>
    </row>
    <row r="5697" spans="1:1" x14ac:dyDescent="0.25">
      <c r="A5697" t="s">
        <v>7990</v>
      </c>
    </row>
    <row r="5698" spans="1:1" x14ac:dyDescent="0.25">
      <c r="A5698" t="s">
        <v>7991</v>
      </c>
    </row>
    <row r="5699" spans="1:1" x14ac:dyDescent="0.25">
      <c r="A5699" t="s">
        <v>7992</v>
      </c>
    </row>
    <row r="5700" spans="1:1" x14ac:dyDescent="0.25">
      <c r="A5700" t="s">
        <v>7993</v>
      </c>
    </row>
    <row r="5702" spans="1:1" x14ac:dyDescent="0.25">
      <c r="A5702" t="s">
        <v>32</v>
      </c>
    </row>
    <row r="5703" spans="1:1" x14ac:dyDescent="0.25">
      <c r="A5703" t="s">
        <v>7994</v>
      </c>
    </row>
    <row r="5704" spans="1:1" x14ac:dyDescent="0.25">
      <c r="A5704" t="s">
        <v>7995</v>
      </c>
    </row>
    <row r="5705" spans="1:1" x14ac:dyDescent="0.25">
      <c r="A5705" t="s">
        <v>7996</v>
      </c>
    </row>
    <row r="5706" spans="1:1" x14ac:dyDescent="0.25">
      <c r="A5706" t="s">
        <v>7997</v>
      </c>
    </row>
    <row r="5707" spans="1:1" x14ac:dyDescent="0.25">
      <c r="A5707" t="s">
        <v>7998</v>
      </c>
    </row>
    <row r="5708" spans="1:1" x14ac:dyDescent="0.25">
      <c r="A5708" t="s">
        <v>7999</v>
      </c>
    </row>
    <row r="5710" spans="1:1" x14ac:dyDescent="0.25">
      <c r="A5710" t="s">
        <v>33</v>
      </c>
    </row>
    <row r="5711" spans="1:1" x14ac:dyDescent="0.25">
      <c r="A5711" t="s">
        <v>8000</v>
      </c>
    </row>
    <row r="5712" spans="1:1" x14ac:dyDescent="0.25">
      <c r="A5712" t="s">
        <v>8001</v>
      </c>
    </row>
    <row r="5713" spans="1:1" x14ac:dyDescent="0.25">
      <c r="A5713" t="s">
        <v>8002</v>
      </c>
    </row>
    <row r="5714" spans="1:1" x14ac:dyDescent="0.25">
      <c r="A5714" t="s">
        <v>8003</v>
      </c>
    </row>
    <row r="5715" spans="1:1" x14ac:dyDescent="0.25">
      <c r="A5715" t="s">
        <v>8004</v>
      </c>
    </row>
    <row r="5716" spans="1:1" x14ac:dyDescent="0.25">
      <c r="A5716" t="s">
        <v>8005</v>
      </c>
    </row>
    <row r="5718" spans="1:1" x14ac:dyDescent="0.25">
      <c r="A5718" t="s">
        <v>11</v>
      </c>
    </row>
    <row r="5719" spans="1:1" x14ac:dyDescent="0.25">
      <c r="A5719" t="s">
        <v>8006</v>
      </c>
    </row>
    <row r="5720" spans="1:1" x14ac:dyDescent="0.25">
      <c r="A5720" t="s">
        <v>8007</v>
      </c>
    </row>
    <row r="5721" spans="1:1" x14ac:dyDescent="0.25">
      <c r="A5721" t="s">
        <v>8008</v>
      </c>
    </row>
    <row r="5722" spans="1:1" x14ac:dyDescent="0.25">
      <c r="A5722" t="s">
        <v>8009</v>
      </c>
    </row>
    <row r="5723" spans="1:1" x14ac:dyDescent="0.25">
      <c r="A5723" t="s">
        <v>8010</v>
      </c>
    </row>
    <row r="5724" spans="1:1" x14ac:dyDescent="0.25">
      <c r="A5724" t="s">
        <v>8011</v>
      </c>
    </row>
    <row r="5725" spans="1:1" x14ac:dyDescent="0.25">
      <c r="A5725" t="s">
        <v>8012</v>
      </c>
    </row>
    <row r="5726" spans="1:1" x14ac:dyDescent="0.25">
      <c r="A5726" t="s">
        <v>8013</v>
      </c>
    </row>
    <row r="5728" spans="1:1" x14ac:dyDescent="0.25">
      <c r="A5728" t="s">
        <v>35</v>
      </c>
    </row>
    <row r="5729" spans="1:1" x14ac:dyDescent="0.25">
      <c r="A5729" t="s">
        <v>8014</v>
      </c>
    </row>
    <row r="5730" spans="1:1" x14ac:dyDescent="0.25">
      <c r="A5730" t="s">
        <v>8015</v>
      </c>
    </row>
    <row r="5731" spans="1:1" x14ac:dyDescent="0.25">
      <c r="A5731" t="s">
        <v>8016</v>
      </c>
    </row>
    <row r="5732" spans="1:1" x14ac:dyDescent="0.25">
      <c r="A5732" t="s">
        <v>8017</v>
      </c>
    </row>
    <row r="5733" spans="1:1" x14ac:dyDescent="0.25">
      <c r="A5733" t="s">
        <v>8018</v>
      </c>
    </row>
    <row r="5734" spans="1:1" x14ac:dyDescent="0.25">
      <c r="A5734" t="s">
        <v>8019</v>
      </c>
    </row>
    <row r="5736" spans="1:1" x14ac:dyDescent="0.25">
      <c r="A5736" t="s">
        <v>94</v>
      </c>
    </row>
    <row r="5737" spans="1:1" x14ac:dyDescent="0.25">
      <c r="A5737" t="s">
        <v>8020</v>
      </c>
    </row>
    <row r="5738" spans="1:1" x14ac:dyDescent="0.25">
      <c r="A5738" t="s">
        <v>8021</v>
      </c>
    </row>
    <row r="5739" spans="1:1" x14ac:dyDescent="0.25">
      <c r="A5739" t="s">
        <v>8022</v>
      </c>
    </row>
    <row r="5740" spans="1:1" x14ac:dyDescent="0.25">
      <c r="A5740" t="s">
        <v>8023</v>
      </c>
    </row>
    <row r="5741" spans="1:1" x14ac:dyDescent="0.25">
      <c r="A5741" t="s">
        <v>8024</v>
      </c>
    </row>
    <row r="5742" spans="1:1" x14ac:dyDescent="0.25">
      <c r="A5742" t="s">
        <v>8025</v>
      </c>
    </row>
    <row r="5744" spans="1:1" x14ac:dyDescent="0.25">
      <c r="A5744" t="s">
        <v>14</v>
      </c>
    </row>
    <row r="5745" spans="1:1" x14ac:dyDescent="0.25">
      <c r="A5745" t="s">
        <v>8026</v>
      </c>
    </row>
    <row r="5746" spans="1:1" x14ac:dyDescent="0.25">
      <c r="A5746" t="s">
        <v>8027</v>
      </c>
    </row>
    <row r="5747" spans="1:1" x14ac:dyDescent="0.25">
      <c r="A5747" t="s">
        <v>8028</v>
      </c>
    </row>
    <row r="5748" spans="1:1" x14ac:dyDescent="0.25">
      <c r="A5748" t="s">
        <v>8029</v>
      </c>
    </row>
    <row r="5749" spans="1:1" x14ac:dyDescent="0.25">
      <c r="A5749" t="s">
        <v>8030</v>
      </c>
    </row>
    <row r="5750" spans="1:1" x14ac:dyDescent="0.25">
      <c r="A5750" t="s">
        <v>8031</v>
      </c>
    </row>
    <row r="5751" spans="1:1" x14ac:dyDescent="0.25">
      <c r="A5751" t="s">
        <v>8032</v>
      </c>
    </row>
    <row r="5752" spans="1:1" x14ac:dyDescent="0.25">
      <c r="A5752" t="s">
        <v>8033</v>
      </c>
    </row>
    <row r="5754" spans="1:1" x14ac:dyDescent="0.25">
      <c r="A5754" t="s">
        <v>45</v>
      </c>
    </row>
    <row r="5755" spans="1:1" x14ac:dyDescent="0.25">
      <c r="A5755" t="s">
        <v>8034</v>
      </c>
    </row>
    <row r="5756" spans="1:1" x14ac:dyDescent="0.25">
      <c r="A5756" t="s">
        <v>8035</v>
      </c>
    </row>
    <row r="5757" spans="1:1" x14ac:dyDescent="0.25">
      <c r="A5757" t="s">
        <v>8036</v>
      </c>
    </row>
    <row r="5758" spans="1:1" x14ac:dyDescent="0.25">
      <c r="A5758" t="s">
        <v>8037</v>
      </c>
    </row>
    <row r="5759" spans="1:1" x14ac:dyDescent="0.25">
      <c r="A5759" t="s">
        <v>8038</v>
      </c>
    </row>
    <row r="5760" spans="1:1" x14ac:dyDescent="0.25">
      <c r="A5760" t="s">
        <v>8039</v>
      </c>
    </row>
    <row r="5762" spans="1:1" x14ac:dyDescent="0.25">
      <c r="A5762" t="s">
        <v>15</v>
      </c>
    </row>
    <row r="5763" spans="1:1" x14ac:dyDescent="0.25">
      <c r="A5763" t="s">
        <v>8040</v>
      </c>
    </row>
    <row r="5764" spans="1:1" x14ac:dyDescent="0.25">
      <c r="A5764" t="s">
        <v>8041</v>
      </c>
    </row>
    <row r="5765" spans="1:1" x14ac:dyDescent="0.25">
      <c r="A5765" t="s">
        <v>8042</v>
      </c>
    </row>
    <row r="5766" spans="1:1" x14ac:dyDescent="0.25">
      <c r="A5766" t="s">
        <v>8043</v>
      </c>
    </row>
    <row r="5767" spans="1:1" x14ac:dyDescent="0.25">
      <c r="A5767" t="s">
        <v>8044</v>
      </c>
    </row>
    <row r="5768" spans="1:1" x14ac:dyDescent="0.25">
      <c r="A5768" t="s">
        <v>8045</v>
      </c>
    </row>
    <row r="5769" spans="1:1" x14ac:dyDescent="0.25">
      <c r="A5769" t="s">
        <v>8046</v>
      </c>
    </row>
    <row r="5770" spans="1:1" x14ac:dyDescent="0.25">
      <c r="A5770" t="s">
        <v>8047</v>
      </c>
    </row>
    <row r="5771" spans="1:1" x14ac:dyDescent="0.25">
      <c r="A5771" t="s">
        <v>8048</v>
      </c>
    </row>
    <row r="5772" spans="1:1" x14ac:dyDescent="0.25">
      <c r="A5772" t="s">
        <v>8049</v>
      </c>
    </row>
    <row r="5773" spans="1:1" x14ac:dyDescent="0.25">
      <c r="A5773" t="s">
        <v>8050</v>
      </c>
    </row>
    <row r="5774" spans="1:1" x14ac:dyDescent="0.25">
      <c r="A5774" t="s">
        <v>8051</v>
      </c>
    </row>
    <row r="5776" spans="1:1" x14ac:dyDescent="0.25">
      <c r="A5776" t="s">
        <v>2</v>
      </c>
    </row>
    <row r="5777" spans="1:1" x14ac:dyDescent="0.25">
      <c r="A5777" t="s">
        <v>8052</v>
      </c>
    </row>
    <row r="5778" spans="1:1" x14ac:dyDescent="0.25">
      <c r="A5778" t="s">
        <v>8053</v>
      </c>
    </row>
    <row r="5779" spans="1:1" x14ac:dyDescent="0.25">
      <c r="A5779" t="s">
        <v>8054</v>
      </c>
    </row>
    <row r="5780" spans="1:1" x14ac:dyDescent="0.25">
      <c r="A5780" t="s">
        <v>8055</v>
      </c>
    </row>
    <row r="5781" spans="1:1" x14ac:dyDescent="0.25">
      <c r="A5781" t="s">
        <v>8056</v>
      </c>
    </row>
    <row r="5782" spans="1:1" x14ac:dyDescent="0.25">
      <c r="A5782" t="s">
        <v>8057</v>
      </c>
    </row>
    <row r="5783" spans="1:1" x14ac:dyDescent="0.25">
      <c r="A5783" t="s">
        <v>8058</v>
      </c>
    </row>
    <row r="5784" spans="1:1" x14ac:dyDescent="0.25">
      <c r="A5784" t="s">
        <v>8059</v>
      </c>
    </row>
    <row r="5786" spans="1:1" x14ac:dyDescent="0.25">
      <c r="A5786" t="s">
        <v>18</v>
      </c>
    </row>
    <row r="5787" spans="1:1" x14ac:dyDescent="0.25">
      <c r="A5787" t="s">
        <v>8060</v>
      </c>
    </row>
    <row r="5788" spans="1:1" x14ac:dyDescent="0.25">
      <c r="A5788" t="s">
        <v>8061</v>
      </c>
    </row>
    <row r="5789" spans="1:1" x14ac:dyDescent="0.25">
      <c r="A5789" t="s">
        <v>8062</v>
      </c>
    </row>
    <row r="5790" spans="1:1" x14ac:dyDescent="0.25">
      <c r="A5790" t="s">
        <v>8063</v>
      </c>
    </row>
    <row r="5791" spans="1:1" x14ac:dyDescent="0.25">
      <c r="A5791" t="s">
        <v>8064</v>
      </c>
    </row>
    <row r="5792" spans="1:1" x14ac:dyDescent="0.25">
      <c r="A5792" t="s">
        <v>8065</v>
      </c>
    </row>
    <row r="5793" spans="1:1" x14ac:dyDescent="0.25">
      <c r="A5793" t="s">
        <v>8066</v>
      </c>
    </row>
    <row r="5794" spans="1:1" x14ac:dyDescent="0.25">
      <c r="A5794" t="s">
        <v>8067</v>
      </c>
    </row>
    <row r="5796" spans="1:1" x14ac:dyDescent="0.25">
      <c r="A5796" t="s">
        <v>22</v>
      </c>
    </row>
    <row r="5797" spans="1:1" x14ac:dyDescent="0.25">
      <c r="A5797" t="s">
        <v>8068</v>
      </c>
    </row>
    <row r="5798" spans="1:1" x14ac:dyDescent="0.25">
      <c r="A5798" t="s">
        <v>8069</v>
      </c>
    </row>
    <row r="5799" spans="1:1" x14ac:dyDescent="0.25">
      <c r="A5799" t="s">
        <v>8070</v>
      </c>
    </row>
    <row r="5800" spans="1:1" x14ac:dyDescent="0.25">
      <c r="A5800" t="s">
        <v>8071</v>
      </c>
    </row>
    <row r="5801" spans="1:1" x14ac:dyDescent="0.25">
      <c r="A5801" t="s">
        <v>8072</v>
      </c>
    </row>
    <row r="5802" spans="1:1" x14ac:dyDescent="0.25">
      <c r="A5802" t="s">
        <v>8073</v>
      </c>
    </row>
    <row r="5803" spans="1:1" x14ac:dyDescent="0.25">
      <c r="A5803" t="s">
        <v>8074</v>
      </c>
    </row>
    <row r="5804" spans="1:1" x14ac:dyDescent="0.25">
      <c r="A5804" t="s">
        <v>8075</v>
      </c>
    </row>
    <row r="5805" spans="1:1" x14ac:dyDescent="0.25">
      <c r="A5805" t="s">
        <v>8076</v>
      </c>
    </row>
    <row r="5806" spans="1:1" x14ac:dyDescent="0.25">
      <c r="A5806" t="s">
        <v>8077</v>
      </c>
    </row>
    <row r="5807" spans="1:1" x14ac:dyDescent="0.25">
      <c r="A5807" t="s">
        <v>8078</v>
      </c>
    </row>
    <row r="5808" spans="1:1" x14ac:dyDescent="0.25">
      <c r="A5808" t="s">
        <v>8079</v>
      </c>
    </row>
    <row r="5809" spans="1:1" x14ac:dyDescent="0.25">
      <c r="A5809" t="s">
        <v>8080</v>
      </c>
    </row>
    <row r="5810" spans="1:1" x14ac:dyDescent="0.25">
      <c r="A5810" t="s">
        <v>8081</v>
      </c>
    </row>
    <row r="5811" spans="1:1" x14ac:dyDescent="0.25">
      <c r="A5811" t="s">
        <v>8082</v>
      </c>
    </row>
    <row r="5812" spans="1:1" x14ac:dyDescent="0.25">
      <c r="A5812" t="s">
        <v>8083</v>
      </c>
    </row>
    <row r="5814" spans="1:1" x14ac:dyDescent="0.25">
      <c r="A5814" t="s">
        <v>76</v>
      </c>
    </row>
    <row r="5817" spans="1:1" x14ac:dyDescent="0.25">
      <c r="A5817" t="s">
        <v>15</v>
      </c>
    </row>
    <row r="5818" spans="1:1" x14ac:dyDescent="0.25">
      <c r="A5818" t="s">
        <v>8084</v>
      </c>
    </row>
    <row r="5819" spans="1:1" x14ac:dyDescent="0.25">
      <c r="A5819" t="s">
        <v>8085</v>
      </c>
    </row>
    <row r="5820" spans="1:1" x14ac:dyDescent="0.25">
      <c r="A5820" t="s">
        <v>8086</v>
      </c>
    </row>
    <row r="5821" spans="1:1" x14ac:dyDescent="0.25">
      <c r="A5821" t="s">
        <v>8087</v>
      </c>
    </row>
    <row r="5822" spans="1:1" x14ac:dyDescent="0.25">
      <c r="A5822" t="s">
        <v>8088</v>
      </c>
    </row>
    <row r="5824" spans="1:1" x14ac:dyDescent="0.25">
      <c r="A5824" t="s">
        <v>18</v>
      </c>
    </row>
    <row r="5825" spans="1:1" x14ac:dyDescent="0.25">
      <c r="A5825" t="s">
        <v>8089</v>
      </c>
    </row>
    <row r="5826" spans="1:1" x14ac:dyDescent="0.25">
      <c r="A5826" t="s">
        <v>8090</v>
      </c>
    </row>
    <row r="5827" spans="1:1" x14ac:dyDescent="0.25">
      <c r="A5827" t="s">
        <v>8091</v>
      </c>
    </row>
    <row r="5828" spans="1:1" x14ac:dyDescent="0.25">
      <c r="A5828" t="s">
        <v>8092</v>
      </c>
    </row>
    <row r="5830" spans="1:1" x14ac:dyDescent="0.25">
      <c r="A5830" t="s">
        <v>77</v>
      </c>
    </row>
    <row r="5833" spans="1:1" x14ac:dyDescent="0.25">
      <c r="A5833" t="s">
        <v>4</v>
      </c>
    </row>
    <row r="5834" spans="1:1" x14ac:dyDescent="0.25">
      <c r="A5834" t="s">
        <v>8093</v>
      </c>
    </row>
    <row r="5835" spans="1:1" x14ac:dyDescent="0.25">
      <c r="A5835" t="s">
        <v>8094</v>
      </c>
    </row>
    <row r="5836" spans="1:1" x14ac:dyDescent="0.25">
      <c r="A5836" t="s">
        <v>8095</v>
      </c>
    </row>
    <row r="5837" spans="1:1" x14ac:dyDescent="0.25">
      <c r="A5837" t="s">
        <v>8096</v>
      </c>
    </row>
    <row r="5839" spans="1:1" x14ac:dyDescent="0.25">
      <c r="A5839" t="s">
        <v>5</v>
      </c>
    </row>
    <row r="5840" spans="1:1" x14ac:dyDescent="0.25">
      <c r="A5840" t="s">
        <v>8097</v>
      </c>
    </row>
    <row r="5841" spans="1:1" x14ac:dyDescent="0.25">
      <c r="A5841" t="s">
        <v>8098</v>
      </c>
    </row>
    <row r="5842" spans="1:1" x14ac:dyDescent="0.25">
      <c r="A5842" t="s">
        <v>8099</v>
      </c>
    </row>
    <row r="5843" spans="1:1" x14ac:dyDescent="0.25">
      <c r="A5843" t="s">
        <v>8100</v>
      </c>
    </row>
    <row r="5844" spans="1:1" x14ac:dyDescent="0.25">
      <c r="A5844" t="s">
        <v>8101</v>
      </c>
    </row>
    <row r="5845" spans="1:1" x14ac:dyDescent="0.25">
      <c r="A5845" t="s">
        <v>8102</v>
      </c>
    </row>
    <row r="5846" spans="1:1" x14ac:dyDescent="0.25">
      <c r="A5846" t="s">
        <v>8103</v>
      </c>
    </row>
    <row r="5847" spans="1:1" x14ac:dyDescent="0.25">
      <c r="A5847" t="s">
        <v>8104</v>
      </c>
    </row>
    <row r="5849" spans="1:1" x14ac:dyDescent="0.25">
      <c r="A5849" t="s">
        <v>6</v>
      </c>
    </row>
    <row r="5850" spans="1:1" x14ac:dyDescent="0.25">
      <c r="A5850" t="s">
        <v>8105</v>
      </c>
    </row>
    <row r="5851" spans="1:1" x14ac:dyDescent="0.25">
      <c r="A5851" t="s">
        <v>8106</v>
      </c>
    </row>
    <row r="5852" spans="1:1" x14ac:dyDescent="0.25">
      <c r="A5852" t="s">
        <v>8107</v>
      </c>
    </row>
    <row r="5853" spans="1:1" x14ac:dyDescent="0.25">
      <c r="A5853" t="s">
        <v>8108</v>
      </c>
    </row>
    <row r="5855" spans="1:1" x14ac:dyDescent="0.25">
      <c r="A5855" t="s">
        <v>7</v>
      </c>
    </row>
    <row r="5856" spans="1:1" x14ac:dyDescent="0.25">
      <c r="A5856" t="s">
        <v>8109</v>
      </c>
    </row>
    <row r="5857" spans="1:1" x14ac:dyDescent="0.25">
      <c r="A5857" t="s">
        <v>8110</v>
      </c>
    </row>
    <row r="5858" spans="1:1" x14ac:dyDescent="0.25">
      <c r="A5858" t="s">
        <v>8111</v>
      </c>
    </row>
    <row r="5859" spans="1:1" x14ac:dyDescent="0.25">
      <c r="A5859" t="s">
        <v>8112</v>
      </c>
    </row>
    <row r="5861" spans="1:1" x14ac:dyDescent="0.25">
      <c r="A5861" t="s">
        <v>30</v>
      </c>
    </row>
    <row r="5862" spans="1:1" x14ac:dyDescent="0.25">
      <c r="A5862" t="s">
        <v>8113</v>
      </c>
    </row>
    <row r="5863" spans="1:1" x14ac:dyDescent="0.25">
      <c r="A5863" t="s">
        <v>8114</v>
      </c>
    </row>
    <row r="5864" spans="1:1" x14ac:dyDescent="0.25">
      <c r="A5864" t="s">
        <v>8115</v>
      </c>
    </row>
    <row r="5865" spans="1:1" x14ac:dyDescent="0.25">
      <c r="A5865" t="s">
        <v>8116</v>
      </c>
    </row>
    <row r="5867" spans="1:1" x14ac:dyDescent="0.25">
      <c r="A5867" t="s">
        <v>93</v>
      </c>
    </row>
    <row r="5868" spans="1:1" x14ac:dyDescent="0.25">
      <c r="A5868" t="s">
        <v>8117</v>
      </c>
    </row>
    <row r="5869" spans="1:1" x14ac:dyDescent="0.25">
      <c r="A5869" t="s">
        <v>8118</v>
      </c>
    </row>
    <row r="5870" spans="1:1" x14ac:dyDescent="0.25">
      <c r="A5870" t="s">
        <v>8119</v>
      </c>
    </row>
    <row r="5871" spans="1:1" x14ac:dyDescent="0.25">
      <c r="A5871" t="s">
        <v>8120</v>
      </c>
    </row>
    <row r="5873" spans="1:1" x14ac:dyDescent="0.25">
      <c r="A5873" t="s">
        <v>8</v>
      </c>
    </row>
    <row r="5874" spans="1:1" x14ac:dyDescent="0.25">
      <c r="A5874" t="s">
        <v>8121</v>
      </c>
    </row>
    <row r="5875" spans="1:1" x14ac:dyDescent="0.25">
      <c r="A5875" t="s">
        <v>8122</v>
      </c>
    </row>
    <row r="5876" spans="1:1" x14ac:dyDescent="0.25">
      <c r="A5876" t="s">
        <v>8123</v>
      </c>
    </row>
    <row r="5877" spans="1:1" x14ac:dyDescent="0.25">
      <c r="A5877" t="s">
        <v>8124</v>
      </c>
    </row>
    <row r="5879" spans="1:1" x14ac:dyDescent="0.25">
      <c r="A5879" t="s">
        <v>9</v>
      </c>
    </row>
    <row r="5880" spans="1:1" x14ac:dyDescent="0.25">
      <c r="A5880" t="s">
        <v>8125</v>
      </c>
    </row>
    <row r="5881" spans="1:1" x14ac:dyDescent="0.25">
      <c r="A5881" t="s">
        <v>8126</v>
      </c>
    </row>
    <row r="5882" spans="1:1" x14ac:dyDescent="0.25">
      <c r="A5882" t="s">
        <v>8127</v>
      </c>
    </row>
    <row r="5883" spans="1:1" x14ac:dyDescent="0.25">
      <c r="A5883" t="s">
        <v>8128</v>
      </c>
    </row>
    <row r="5885" spans="1:1" x14ac:dyDescent="0.25">
      <c r="A5885" t="s">
        <v>31</v>
      </c>
    </row>
    <row r="5886" spans="1:1" x14ac:dyDescent="0.25">
      <c r="A5886" t="s">
        <v>8129</v>
      </c>
    </row>
    <row r="5887" spans="1:1" x14ac:dyDescent="0.25">
      <c r="A5887" t="s">
        <v>8130</v>
      </c>
    </row>
    <row r="5888" spans="1:1" x14ac:dyDescent="0.25">
      <c r="A5888" t="s">
        <v>8131</v>
      </c>
    </row>
    <row r="5889" spans="1:1" x14ac:dyDescent="0.25">
      <c r="A5889" t="s">
        <v>8132</v>
      </c>
    </row>
    <row r="5890" spans="1:1" x14ac:dyDescent="0.25">
      <c r="A5890" t="s">
        <v>8133</v>
      </c>
    </row>
    <row r="5891" spans="1:1" x14ac:dyDescent="0.25">
      <c r="A5891" t="s">
        <v>8134</v>
      </c>
    </row>
    <row r="5893" spans="1:1" x14ac:dyDescent="0.25">
      <c r="A5893" t="s">
        <v>40</v>
      </c>
    </row>
    <row r="5894" spans="1:1" x14ac:dyDescent="0.25">
      <c r="A5894" t="s">
        <v>8135</v>
      </c>
    </row>
    <row r="5895" spans="1:1" x14ac:dyDescent="0.25">
      <c r="A5895" t="s">
        <v>8136</v>
      </c>
    </row>
    <row r="5896" spans="1:1" x14ac:dyDescent="0.25">
      <c r="A5896" t="s">
        <v>8137</v>
      </c>
    </row>
    <row r="5897" spans="1:1" x14ac:dyDescent="0.25">
      <c r="A5897" t="s">
        <v>8138</v>
      </c>
    </row>
    <row r="5899" spans="1:1" x14ac:dyDescent="0.25">
      <c r="A5899" t="s">
        <v>10</v>
      </c>
    </row>
    <row r="5900" spans="1:1" x14ac:dyDescent="0.25">
      <c r="A5900" t="s">
        <v>8139</v>
      </c>
    </row>
    <row r="5901" spans="1:1" x14ac:dyDescent="0.25">
      <c r="A5901" t="s">
        <v>8140</v>
      </c>
    </row>
    <row r="5902" spans="1:1" x14ac:dyDescent="0.25">
      <c r="A5902" t="s">
        <v>8141</v>
      </c>
    </row>
    <row r="5903" spans="1:1" x14ac:dyDescent="0.25">
      <c r="A5903" t="s">
        <v>8142</v>
      </c>
    </row>
    <row r="5904" spans="1:1" x14ac:dyDescent="0.25">
      <c r="A5904" t="s">
        <v>8143</v>
      </c>
    </row>
    <row r="5905" spans="1:1" x14ac:dyDescent="0.25">
      <c r="A5905" t="s">
        <v>8144</v>
      </c>
    </row>
    <row r="5906" spans="1:1" x14ac:dyDescent="0.25">
      <c r="A5906" t="s">
        <v>8145</v>
      </c>
    </row>
    <row r="5907" spans="1:1" x14ac:dyDescent="0.25">
      <c r="A5907" t="s">
        <v>8146</v>
      </c>
    </row>
    <row r="5908" spans="1:1" x14ac:dyDescent="0.25">
      <c r="A5908" t="s">
        <v>8147</v>
      </c>
    </row>
    <row r="5909" spans="1:1" x14ac:dyDescent="0.25">
      <c r="A5909" t="s">
        <v>8148</v>
      </c>
    </row>
    <row r="5911" spans="1:1" x14ac:dyDescent="0.25">
      <c r="A5911" t="s">
        <v>32</v>
      </c>
    </row>
    <row r="5912" spans="1:1" x14ac:dyDescent="0.25">
      <c r="A5912" t="s">
        <v>8149</v>
      </c>
    </row>
    <row r="5913" spans="1:1" x14ac:dyDescent="0.25">
      <c r="A5913" t="s">
        <v>8150</v>
      </c>
    </row>
    <row r="5914" spans="1:1" x14ac:dyDescent="0.25">
      <c r="A5914" t="s">
        <v>8151</v>
      </c>
    </row>
    <row r="5915" spans="1:1" x14ac:dyDescent="0.25">
      <c r="A5915" t="s">
        <v>8152</v>
      </c>
    </row>
    <row r="5917" spans="1:1" x14ac:dyDescent="0.25">
      <c r="A5917" t="s">
        <v>33</v>
      </c>
    </row>
    <row r="5918" spans="1:1" x14ac:dyDescent="0.25">
      <c r="A5918" t="s">
        <v>8153</v>
      </c>
    </row>
    <row r="5919" spans="1:1" x14ac:dyDescent="0.25">
      <c r="A5919" t="s">
        <v>8154</v>
      </c>
    </row>
    <row r="5920" spans="1:1" x14ac:dyDescent="0.25">
      <c r="A5920" t="s">
        <v>8155</v>
      </c>
    </row>
    <row r="5921" spans="1:1" x14ac:dyDescent="0.25">
      <c r="A5921" t="s">
        <v>8156</v>
      </c>
    </row>
    <row r="5923" spans="1:1" x14ac:dyDescent="0.25">
      <c r="A5923" t="s">
        <v>11</v>
      </c>
    </row>
    <row r="5924" spans="1:1" x14ac:dyDescent="0.25">
      <c r="A5924" t="s">
        <v>8157</v>
      </c>
    </row>
    <row r="5925" spans="1:1" x14ac:dyDescent="0.25">
      <c r="A5925" t="s">
        <v>8158</v>
      </c>
    </row>
    <row r="5926" spans="1:1" x14ac:dyDescent="0.25">
      <c r="A5926" t="s">
        <v>8159</v>
      </c>
    </row>
    <row r="5927" spans="1:1" x14ac:dyDescent="0.25">
      <c r="A5927" t="s">
        <v>8160</v>
      </c>
    </row>
    <row r="5928" spans="1:1" x14ac:dyDescent="0.25">
      <c r="A5928" t="s">
        <v>8161</v>
      </c>
    </row>
    <row r="5929" spans="1:1" x14ac:dyDescent="0.25">
      <c r="A5929" t="s">
        <v>8162</v>
      </c>
    </row>
    <row r="5930" spans="1:1" x14ac:dyDescent="0.25">
      <c r="A5930" t="s">
        <v>8163</v>
      </c>
    </row>
    <row r="5931" spans="1:1" x14ac:dyDescent="0.25">
      <c r="A5931" t="s">
        <v>8164</v>
      </c>
    </row>
    <row r="5933" spans="1:1" x14ac:dyDescent="0.25">
      <c r="A5933" t="s">
        <v>96</v>
      </c>
    </row>
    <row r="5934" spans="1:1" x14ac:dyDescent="0.25">
      <c r="A5934" t="s">
        <v>8165</v>
      </c>
    </row>
    <row r="5935" spans="1:1" x14ac:dyDescent="0.25">
      <c r="A5935" t="s">
        <v>8166</v>
      </c>
    </row>
    <row r="5936" spans="1:1" x14ac:dyDescent="0.25">
      <c r="A5936" t="s">
        <v>8167</v>
      </c>
    </row>
    <row r="5937" spans="1:1" x14ac:dyDescent="0.25">
      <c r="A5937" t="s">
        <v>8168</v>
      </c>
    </row>
    <row r="5939" spans="1:1" x14ac:dyDescent="0.25">
      <c r="A5939" t="s">
        <v>12</v>
      </c>
    </row>
    <row r="5940" spans="1:1" x14ac:dyDescent="0.25">
      <c r="A5940" t="s">
        <v>8169</v>
      </c>
    </row>
    <row r="5941" spans="1:1" x14ac:dyDescent="0.25">
      <c r="A5941" t="s">
        <v>8170</v>
      </c>
    </row>
    <row r="5942" spans="1:1" x14ac:dyDescent="0.25">
      <c r="A5942" t="s">
        <v>8171</v>
      </c>
    </row>
    <row r="5943" spans="1:1" x14ac:dyDescent="0.25">
      <c r="A5943" t="s">
        <v>8172</v>
      </c>
    </row>
    <row r="5945" spans="1:1" x14ac:dyDescent="0.25">
      <c r="A5945" t="s">
        <v>13</v>
      </c>
    </row>
    <row r="5946" spans="1:1" x14ac:dyDescent="0.25">
      <c r="A5946" t="s">
        <v>8173</v>
      </c>
    </row>
    <row r="5947" spans="1:1" x14ac:dyDescent="0.25">
      <c r="A5947" t="s">
        <v>8174</v>
      </c>
    </row>
    <row r="5948" spans="1:1" x14ac:dyDescent="0.25">
      <c r="A5948" t="s">
        <v>8175</v>
      </c>
    </row>
    <row r="5949" spans="1:1" x14ac:dyDescent="0.25">
      <c r="A5949" t="s">
        <v>8176</v>
      </c>
    </row>
    <row r="5950" spans="1:1" x14ac:dyDescent="0.25">
      <c r="A5950" t="s">
        <v>8177</v>
      </c>
    </row>
    <row r="5951" spans="1:1" x14ac:dyDescent="0.25">
      <c r="A5951" t="s">
        <v>8178</v>
      </c>
    </row>
    <row r="5952" spans="1:1" x14ac:dyDescent="0.25">
      <c r="A5952" t="s">
        <v>8179</v>
      </c>
    </row>
    <row r="5953" spans="1:1" x14ac:dyDescent="0.25">
      <c r="A5953" t="s">
        <v>8180</v>
      </c>
    </row>
    <row r="5954" spans="1:1" x14ac:dyDescent="0.25">
      <c r="A5954" t="s">
        <v>8181</v>
      </c>
    </row>
    <row r="5955" spans="1:1" x14ac:dyDescent="0.25">
      <c r="A5955" t="s">
        <v>8182</v>
      </c>
    </row>
    <row r="5956" spans="1:1" x14ac:dyDescent="0.25">
      <c r="A5956" t="s">
        <v>8183</v>
      </c>
    </row>
    <row r="5957" spans="1:1" x14ac:dyDescent="0.25">
      <c r="A5957" t="s">
        <v>8184</v>
      </c>
    </row>
    <row r="5958" spans="1:1" x14ac:dyDescent="0.25">
      <c r="A5958" t="s">
        <v>8185</v>
      </c>
    </row>
    <row r="5959" spans="1:1" x14ac:dyDescent="0.25">
      <c r="A5959" t="s">
        <v>8186</v>
      </c>
    </row>
    <row r="5960" spans="1:1" x14ac:dyDescent="0.25">
      <c r="A5960" t="s">
        <v>8187</v>
      </c>
    </row>
    <row r="5961" spans="1:1" x14ac:dyDescent="0.25">
      <c r="A5961" t="s">
        <v>8188</v>
      </c>
    </row>
    <row r="5962" spans="1:1" x14ac:dyDescent="0.25">
      <c r="A5962" t="s">
        <v>8189</v>
      </c>
    </row>
    <row r="5963" spans="1:1" x14ac:dyDescent="0.25">
      <c r="A5963" t="s">
        <v>8190</v>
      </c>
    </row>
    <row r="5964" spans="1:1" x14ac:dyDescent="0.25">
      <c r="A5964" t="s">
        <v>8191</v>
      </c>
    </row>
    <row r="5965" spans="1:1" x14ac:dyDescent="0.25">
      <c r="A5965" t="s">
        <v>8192</v>
      </c>
    </row>
    <row r="5967" spans="1:1" x14ac:dyDescent="0.25">
      <c r="A5967" t="s">
        <v>35</v>
      </c>
    </row>
    <row r="5968" spans="1:1" x14ac:dyDescent="0.25">
      <c r="A5968" t="s">
        <v>8193</v>
      </c>
    </row>
    <row r="5969" spans="1:1" x14ac:dyDescent="0.25">
      <c r="A5969" t="s">
        <v>8194</v>
      </c>
    </row>
    <row r="5970" spans="1:1" x14ac:dyDescent="0.25">
      <c r="A5970" t="s">
        <v>8195</v>
      </c>
    </row>
    <row r="5971" spans="1:1" x14ac:dyDescent="0.25">
      <c r="A5971" t="s">
        <v>8196</v>
      </c>
    </row>
    <row r="5973" spans="1:1" x14ac:dyDescent="0.25">
      <c r="A5973" t="s">
        <v>94</v>
      </c>
    </row>
    <row r="5974" spans="1:1" x14ac:dyDescent="0.25">
      <c r="A5974" t="s">
        <v>8197</v>
      </c>
    </row>
    <row r="5975" spans="1:1" x14ac:dyDescent="0.25">
      <c r="A5975" t="s">
        <v>8198</v>
      </c>
    </row>
    <row r="5976" spans="1:1" x14ac:dyDescent="0.25">
      <c r="A5976" t="s">
        <v>8199</v>
      </c>
    </row>
    <row r="5977" spans="1:1" x14ac:dyDescent="0.25">
      <c r="A5977" t="s">
        <v>8200</v>
      </c>
    </row>
    <row r="5978" spans="1:1" x14ac:dyDescent="0.25">
      <c r="A5978" t="s">
        <v>8201</v>
      </c>
    </row>
    <row r="5979" spans="1:1" x14ac:dyDescent="0.25">
      <c r="A5979" t="s">
        <v>8202</v>
      </c>
    </row>
    <row r="5981" spans="1:1" x14ac:dyDescent="0.25">
      <c r="A5981" t="s">
        <v>14</v>
      </c>
    </row>
    <row r="5982" spans="1:1" x14ac:dyDescent="0.25">
      <c r="A5982" t="s">
        <v>8203</v>
      </c>
    </row>
    <row r="5983" spans="1:1" x14ac:dyDescent="0.25">
      <c r="A5983" t="s">
        <v>8204</v>
      </c>
    </row>
    <row r="5984" spans="1:1" x14ac:dyDescent="0.25">
      <c r="A5984" t="s">
        <v>8205</v>
      </c>
    </row>
    <row r="5985" spans="1:1" x14ac:dyDescent="0.25">
      <c r="A5985" t="s">
        <v>8206</v>
      </c>
    </row>
    <row r="5987" spans="1:1" x14ac:dyDescent="0.25">
      <c r="A5987" t="s">
        <v>36</v>
      </c>
    </row>
    <row r="5988" spans="1:1" x14ac:dyDescent="0.25">
      <c r="A5988" t="s">
        <v>8207</v>
      </c>
    </row>
    <row r="5989" spans="1:1" x14ac:dyDescent="0.25">
      <c r="A5989" t="s">
        <v>8208</v>
      </c>
    </row>
    <row r="5990" spans="1:1" x14ac:dyDescent="0.25">
      <c r="A5990" t="s">
        <v>8209</v>
      </c>
    </row>
    <row r="5991" spans="1:1" x14ac:dyDescent="0.25">
      <c r="A5991" t="s">
        <v>8210</v>
      </c>
    </row>
    <row r="5993" spans="1:1" x14ac:dyDescent="0.25">
      <c r="A5993" t="s">
        <v>37</v>
      </c>
    </row>
    <row r="5994" spans="1:1" x14ac:dyDescent="0.25">
      <c r="A5994" t="s">
        <v>8211</v>
      </c>
    </row>
    <row r="5995" spans="1:1" x14ac:dyDescent="0.25">
      <c r="A5995" t="s">
        <v>8212</v>
      </c>
    </row>
    <row r="5996" spans="1:1" x14ac:dyDescent="0.25">
      <c r="A5996" t="s">
        <v>8213</v>
      </c>
    </row>
    <row r="5997" spans="1:1" x14ac:dyDescent="0.25">
      <c r="A5997" t="s">
        <v>8214</v>
      </c>
    </row>
    <row r="5999" spans="1:1" x14ac:dyDescent="0.25">
      <c r="A5999" t="s">
        <v>41</v>
      </c>
    </row>
    <row r="6000" spans="1:1" x14ac:dyDescent="0.25">
      <c r="A6000" t="s">
        <v>8215</v>
      </c>
    </row>
    <row r="6001" spans="1:1" x14ac:dyDescent="0.25">
      <c r="A6001" t="s">
        <v>8216</v>
      </c>
    </row>
    <row r="6003" spans="1:1" x14ac:dyDescent="0.25">
      <c r="A6003" t="s">
        <v>45</v>
      </c>
    </row>
    <row r="6004" spans="1:1" x14ac:dyDescent="0.25">
      <c r="A6004" t="s">
        <v>8217</v>
      </c>
    </row>
    <row r="6005" spans="1:1" x14ac:dyDescent="0.25">
      <c r="A6005" t="s">
        <v>8218</v>
      </c>
    </row>
    <row r="6006" spans="1:1" x14ac:dyDescent="0.25">
      <c r="A6006" t="s">
        <v>8219</v>
      </c>
    </row>
    <row r="6007" spans="1:1" x14ac:dyDescent="0.25">
      <c r="A6007" t="s">
        <v>8220</v>
      </c>
    </row>
    <row r="6008" spans="1:1" x14ac:dyDescent="0.25">
      <c r="A6008" t="s">
        <v>8221</v>
      </c>
    </row>
    <row r="6009" spans="1:1" x14ac:dyDescent="0.25">
      <c r="A6009" t="s">
        <v>8222</v>
      </c>
    </row>
    <row r="6010" spans="1:1" x14ac:dyDescent="0.25">
      <c r="A6010" t="s">
        <v>8223</v>
      </c>
    </row>
    <row r="6011" spans="1:1" x14ac:dyDescent="0.25">
      <c r="A6011" t="s">
        <v>8224</v>
      </c>
    </row>
    <row r="6012" spans="1:1" x14ac:dyDescent="0.25">
      <c r="A6012" t="s">
        <v>8225</v>
      </c>
    </row>
    <row r="6013" spans="1:1" x14ac:dyDescent="0.25">
      <c r="A6013" t="s">
        <v>8226</v>
      </c>
    </row>
    <row r="6014" spans="1:1" x14ac:dyDescent="0.25">
      <c r="A6014" t="s">
        <v>8227</v>
      </c>
    </row>
    <row r="6015" spans="1:1" x14ac:dyDescent="0.25">
      <c r="A6015" t="s">
        <v>8228</v>
      </c>
    </row>
    <row r="6017" spans="1:1" x14ac:dyDescent="0.25">
      <c r="A6017" t="s">
        <v>15</v>
      </c>
    </row>
    <row r="6018" spans="1:1" x14ac:dyDescent="0.25">
      <c r="A6018" t="s">
        <v>8229</v>
      </c>
    </row>
    <row r="6019" spans="1:1" x14ac:dyDescent="0.25">
      <c r="A6019" t="s">
        <v>8230</v>
      </c>
    </row>
    <row r="6020" spans="1:1" x14ac:dyDescent="0.25">
      <c r="A6020" t="s">
        <v>8231</v>
      </c>
    </row>
    <row r="6021" spans="1:1" x14ac:dyDescent="0.25">
      <c r="A6021" t="s">
        <v>8232</v>
      </c>
    </row>
    <row r="6022" spans="1:1" x14ac:dyDescent="0.25">
      <c r="A6022" t="s">
        <v>8233</v>
      </c>
    </row>
    <row r="6023" spans="1:1" x14ac:dyDescent="0.25">
      <c r="A6023" t="s">
        <v>8234</v>
      </c>
    </row>
    <row r="6024" spans="1:1" x14ac:dyDescent="0.25">
      <c r="A6024" t="s">
        <v>8235</v>
      </c>
    </row>
    <row r="6025" spans="1:1" x14ac:dyDescent="0.25">
      <c r="A6025" t="s">
        <v>8236</v>
      </c>
    </row>
    <row r="6026" spans="1:1" x14ac:dyDescent="0.25">
      <c r="A6026" t="s">
        <v>8237</v>
      </c>
    </row>
    <row r="6027" spans="1:1" x14ac:dyDescent="0.25">
      <c r="A6027" t="s">
        <v>8238</v>
      </c>
    </row>
    <row r="6028" spans="1:1" x14ac:dyDescent="0.25">
      <c r="A6028" t="s">
        <v>8239</v>
      </c>
    </row>
    <row r="6029" spans="1:1" x14ac:dyDescent="0.25">
      <c r="A6029" t="s">
        <v>8240</v>
      </c>
    </row>
    <row r="6030" spans="1:1" x14ac:dyDescent="0.25">
      <c r="A6030" t="s">
        <v>8241</v>
      </c>
    </row>
    <row r="6031" spans="1:1" x14ac:dyDescent="0.25">
      <c r="A6031" t="s">
        <v>8242</v>
      </c>
    </row>
    <row r="6032" spans="1:1" x14ac:dyDescent="0.25">
      <c r="A6032" t="s">
        <v>8243</v>
      </c>
    </row>
    <row r="6033" spans="1:1" x14ac:dyDescent="0.25">
      <c r="A6033" t="s">
        <v>8244</v>
      </c>
    </row>
    <row r="6034" spans="1:1" x14ac:dyDescent="0.25">
      <c r="A6034" t="s">
        <v>8245</v>
      </c>
    </row>
    <row r="6035" spans="1:1" x14ac:dyDescent="0.25">
      <c r="A6035" t="s">
        <v>8246</v>
      </c>
    </row>
    <row r="6036" spans="1:1" x14ac:dyDescent="0.25">
      <c r="A6036" t="s">
        <v>8247</v>
      </c>
    </row>
    <row r="6037" spans="1:1" x14ac:dyDescent="0.25">
      <c r="A6037" t="s">
        <v>8248</v>
      </c>
    </row>
    <row r="6038" spans="1:1" x14ac:dyDescent="0.25">
      <c r="A6038" t="s">
        <v>8249</v>
      </c>
    </row>
    <row r="6039" spans="1:1" x14ac:dyDescent="0.25">
      <c r="A6039" t="s">
        <v>8250</v>
      </c>
    </row>
    <row r="6040" spans="1:1" x14ac:dyDescent="0.25">
      <c r="A6040" t="s">
        <v>8251</v>
      </c>
    </row>
    <row r="6041" spans="1:1" x14ac:dyDescent="0.25">
      <c r="A6041" t="s">
        <v>8252</v>
      </c>
    </row>
    <row r="6043" spans="1:1" x14ac:dyDescent="0.25">
      <c r="A6043" t="s">
        <v>42</v>
      </c>
    </row>
    <row r="6044" spans="1:1" x14ac:dyDescent="0.25">
      <c r="A6044" t="s">
        <v>8253</v>
      </c>
    </row>
    <row r="6045" spans="1:1" x14ac:dyDescent="0.25">
      <c r="A6045" t="s">
        <v>8254</v>
      </c>
    </row>
    <row r="6046" spans="1:1" x14ac:dyDescent="0.25">
      <c r="A6046" t="s">
        <v>8255</v>
      </c>
    </row>
    <row r="6047" spans="1:1" x14ac:dyDescent="0.25">
      <c r="A6047" t="s">
        <v>8256</v>
      </c>
    </row>
    <row r="6048" spans="1:1" x14ac:dyDescent="0.25">
      <c r="A6048" t="s">
        <v>8257</v>
      </c>
    </row>
    <row r="6049" spans="1:1" x14ac:dyDescent="0.25">
      <c r="A6049" t="s">
        <v>8258</v>
      </c>
    </row>
    <row r="6050" spans="1:1" x14ac:dyDescent="0.25">
      <c r="A6050" t="s">
        <v>8259</v>
      </c>
    </row>
    <row r="6051" spans="1:1" x14ac:dyDescent="0.25">
      <c r="A6051" t="s">
        <v>8260</v>
      </c>
    </row>
    <row r="6052" spans="1:1" x14ac:dyDescent="0.25">
      <c r="A6052" t="s">
        <v>8261</v>
      </c>
    </row>
    <row r="6053" spans="1:1" x14ac:dyDescent="0.25">
      <c r="A6053" t="s">
        <v>8262</v>
      </c>
    </row>
    <row r="6055" spans="1:1" x14ac:dyDescent="0.25">
      <c r="A6055" t="s">
        <v>95</v>
      </c>
    </row>
    <row r="6056" spans="1:1" x14ac:dyDescent="0.25">
      <c r="A6056" t="s">
        <v>8263</v>
      </c>
    </row>
    <row r="6057" spans="1:1" x14ac:dyDescent="0.25">
      <c r="A6057" t="s">
        <v>8264</v>
      </c>
    </row>
    <row r="6058" spans="1:1" x14ac:dyDescent="0.25">
      <c r="A6058" t="s">
        <v>8265</v>
      </c>
    </row>
    <row r="6059" spans="1:1" x14ac:dyDescent="0.25">
      <c r="A6059" t="s">
        <v>8266</v>
      </c>
    </row>
    <row r="6061" spans="1:1" x14ac:dyDescent="0.25">
      <c r="A6061" t="s">
        <v>16</v>
      </c>
    </row>
    <row r="6062" spans="1:1" x14ac:dyDescent="0.25">
      <c r="A6062" t="s">
        <v>8267</v>
      </c>
    </row>
    <row r="6063" spans="1:1" x14ac:dyDescent="0.25">
      <c r="A6063" t="s">
        <v>8268</v>
      </c>
    </row>
    <row r="6064" spans="1:1" x14ac:dyDescent="0.25">
      <c r="A6064" t="s">
        <v>8269</v>
      </c>
    </row>
    <row r="6065" spans="1:1" x14ac:dyDescent="0.25">
      <c r="A6065" t="s">
        <v>8270</v>
      </c>
    </row>
    <row r="6067" spans="1:1" x14ac:dyDescent="0.25">
      <c r="A6067" t="s">
        <v>2</v>
      </c>
    </row>
    <row r="6068" spans="1:1" x14ac:dyDescent="0.25">
      <c r="A6068" t="s">
        <v>8271</v>
      </c>
    </row>
    <row r="6069" spans="1:1" x14ac:dyDescent="0.25">
      <c r="A6069" t="s">
        <v>8272</v>
      </c>
    </row>
    <row r="6070" spans="1:1" x14ac:dyDescent="0.25">
      <c r="A6070" t="s">
        <v>8273</v>
      </c>
    </row>
    <row r="6071" spans="1:1" x14ac:dyDescent="0.25">
      <c r="A6071" t="s">
        <v>8274</v>
      </c>
    </row>
    <row r="6073" spans="1:1" x14ac:dyDescent="0.25">
      <c r="A6073" t="s">
        <v>59</v>
      </c>
    </row>
    <row r="6074" spans="1:1" x14ac:dyDescent="0.25">
      <c r="A6074" t="s">
        <v>8275</v>
      </c>
    </row>
    <row r="6075" spans="1:1" x14ac:dyDescent="0.25">
      <c r="A6075" t="s">
        <v>8276</v>
      </c>
    </row>
    <row r="6076" spans="1:1" x14ac:dyDescent="0.25">
      <c r="A6076" t="s">
        <v>8277</v>
      </c>
    </row>
    <row r="6077" spans="1:1" x14ac:dyDescent="0.25">
      <c r="A6077" t="s">
        <v>8278</v>
      </c>
    </row>
    <row r="6079" spans="1:1" x14ac:dyDescent="0.25">
      <c r="A6079" t="s">
        <v>19</v>
      </c>
    </row>
    <row r="6080" spans="1:1" x14ac:dyDescent="0.25">
      <c r="A6080" t="s">
        <v>8279</v>
      </c>
    </row>
    <row r="6081" spans="1:1" x14ac:dyDescent="0.25">
      <c r="A6081" t="s">
        <v>8280</v>
      </c>
    </row>
    <row r="6082" spans="1:1" x14ac:dyDescent="0.25">
      <c r="A6082" t="s">
        <v>8281</v>
      </c>
    </row>
    <row r="6083" spans="1:1" x14ac:dyDescent="0.25">
      <c r="A6083" t="s">
        <v>8282</v>
      </c>
    </row>
    <row r="6084" spans="1:1" x14ac:dyDescent="0.25">
      <c r="A6084" t="s">
        <v>8283</v>
      </c>
    </row>
    <row r="6085" spans="1:1" x14ac:dyDescent="0.25">
      <c r="A6085" t="s">
        <v>8284</v>
      </c>
    </row>
    <row r="6087" spans="1:1" x14ac:dyDescent="0.25">
      <c r="A6087" t="s">
        <v>21</v>
      </c>
    </row>
    <row r="6088" spans="1:1" x14ac:dyDescent="0.25">
      <c r="A6088" t="s">
        <v>8285</v>
      </c>
    </row>
    <row r="6089" spans="1:1" x14ac:dyDescent="0.25">
      <c r="A6089" t="s">
        <v>8286</v>
      </c>
    </row>
    <row r="6090" spans="1:1" x14ac:dyDescent="0.25">
      <c r="A6090" t="s">
        <v>8287</v>
      </c>
    </row>
    <row r="6091" spans="1:1" x14ac:dyDescent="0.25">
      <c r="A6091" t="s">
        <v>8288</v>
      </c>
    </row>
    <row r="6093" spans="1:1" x14ac:dyDescent="0.25">
      <c r="A6093" t="s">
        <v>22</v>
      </c>
    </row>
    <row r="6094" spans="1:1" x14ac:dyDescent="0.25">
      <c r="A6094" t="s">
        <v>8289</v>
      </c>
    </row>
    <row r="6095" spans="1:1" x14ac:dyDescent="0.25">
      <c r="A6095" t="s">
        <v>8290</v>
      </c>
    </row>
    <row r="6096" spans="1:1" x14ac:dyDescent="0.25">
      <c r="A6096" t="s">
        <v>8291</v>
      </c>
    </row>
    <row r="6097" spans="1:1" x14ac:dyDescent="0.25">
      <c r="A6097" t="s">
        <v>8292</v>
      </c>
    </row>
    <row r="6099" spans="1:1" x14ac:dyDescent="0.25">
      <c r="A6099" t="s">
        <v>78</v>
      </c>
    </row>
    <row r="6102" spans="1:1" x14ac:dyDescent="0.25">
      <c r="A6102" t="s">
        <v>4</v>
      </c>
    </row>
    <row r="6103" spans="1:1" x14ac:dyDescent="0.25">
      <c r="A6103" t="s">
        <v>8293</v>
      </c>
    </row>
    <row r="6104" spans="1:1" x14ac:dyDescent="0.25">
      <c r="A6104" t="s">
        <v>8294</v>
      </c>
    </row>
    <row r="6105" spans="1:1" x14ac:dyDescent="0.25">
      <c r="A6105" t="s">
        <v>8295</v>
      </c>
    </row>
    <row r="6106" spans="1:1" x14ac:dyDescent="0.25">
      <c r="A6106" t="s">
        <v>8296</v>
      </c>
    </row>
    <row r="6108" spans="1:1" x14ac:dyDescent="0.25">
      <c r="A6108" t="s">
        <v>5</v>
      </c>
    </row>
    <row r="6109" spans="1:1" x14ac:dyDescent="0.25">
      <c r="A6109" t="s">
        <v>8297</v>
      </c>
    </row>
    <row r="6110" spans="1:1" x14ac:dyDescent="0.25">
      <c r="A6110" t="s">
        <v>8298</v>
      </c>
    </row>
    <row r="6111" spans="1:1" x14ac:dyDescent="0.25">
      <c r="A6111" t="s">
        <v>8299</v>
      </c>
    </row>
    <row r="6112" spans="1:1" x14ac:dyDescent="0.25">
      <c r="A6112" t="s">
        <v>8300</v>
      </c>
    </row>
    <row r="6114" spans="1:1" x14ac:dyDescent="0.25">
      <c r="A6114" t="s">
        <v>6</v>
      </c>
    </row>
    <row r="6115" spans="1:1" x14ac:dyDescent="0.25">
      <c r="A6115" t="s">
        <v>8301</v>
      </c>
    </row>
    <row r="6116" spans="1:1" x14ac:dyDescent="0.25">
      <c r="A6116" t="s">
        <v>8302</v>
      </c>
    </row>
    <row r="6117" spans="1:1" x14ac:dyDescent="0.25">
      <c r="A6117" t="s">
        <v>8303</v>
      </c>
    </row>
    <row r="6118" spans="1:1" x14ac:dyDescent="0.25">
      <c r="A6118" t="s">
        <v>8304</v>
      </c>
    </row>
    <row r="6120" spans="1:1" x14ac:dyDescent="0.25">
      <c r="A6120" t="s">
        <v>7</v>
      </c>
    </row>
    <row r="6121" spans="1:1" x14ac:dyDescent="0.25">
      <c r="A6121" t="s">
        <v>8305</v>
      </c>
    </row>
    <row r="6122" spans="1:1" x14ac:dyDescent="0.25">
      <c r="A6122" t="s">
        <v>8306</v>
      </c>
    </row>
    <row r="6123" spans="1:1" x14ac:dyDescent="0.25">
      <c r="A6123" t="s">
        <v>8307</v>
      </c>
    </row>
    <row r="6124" spans="1:1" x14ac:dyDescent="0.25">
      <c r="A6124" t="s">
        <v>8308</v>
      </c>
    </row>
    <row r="6126" spans="1:1" x14ac:dyDescent="0.25">
      <c r="A6126" t="s">
        <v>30</v>
      </c>
    </row>
    <row r="6127" spans="1:1" x14ac:dyDescent="0.25">
      <c r="A6127" t="s">
        <v>8309</v>
      </c>
    </row>
    <row r="6128" spans="1:1" x14ac:dyDescent="0.25">
      <c r="A6128" t="s">
        <v>8310</v>
      </c>
    </row>
    <row r="6129" spans="1:1" x14ac:dyDescent="0.25">
      <c r="A6129" t="s">
        <v>8311</v>
      </c>
    </row>
    <row r="6130" spans="1:1" x14ac:dyDescent="0.25">
      <c r="A6130" t="s">
        <v>8312</v>
      </c>
    </row>
    <row r="6132" spans="1:1" x14ac:dyDescent="0.25">
      <c r="A6132" t="s">
        <v>93</v>
      </c>
    </row>
    <row r="6133" spans="1:1" x14ac:dyDescent="0.25">
      <c r="A6133" t="s">
        <v>8313</v>
      </c>
    </row>
    <row r="6134" spans="1:1" x14ac:dyDescent="0.25">
      <c r="A6134" t="s">
        <v>8314</v>
      </c>
    </row>
    <row r="6135" spans="1:1" x14ac:dyDescent="0.25">
      <c r="A6135" t="s">
        <v>8315</v>
      </c>
    </row>
    <row r="6136" spans="1:1" x14ac:dyDescent="0.25">
      <c r="A6136" t="s">
        <v>8316</v>
      </c>
    </row>
    <row r="6137" spans="1:1" x14ac:dyDescent="0.25">
      <c r="A6137" t="s">
        <v>8317</v>
      </c>
    </row>
    <row r="6138" spans="1:1" x14ac:dyDescent="0.25">
      <c r="A6138" t="s">
        <v>8318</v>
      </c>
    </row>
    <row r="6139" spans="1:1" x14ac:dyDescent="0.25">
      <c r="A6139" t="s">
        <v>8319</v>
      </c>
    </row>
    <row r="6140" spans="1:1" x14ac:dyDescent="0.25">
      <c r="A6140" t="s">
        <v>8320</v>
      </c>
    </row>
    <row r="6142" spans="1:1" x14ac:dyDescent="0.25">
      <c r="A6142" t="s">
        <v>9</v>
      </c>
    </row>
    <row r="6143" spans="1:1" x14ac:dyDescent="0.25">
      <c r="A6143" t="s">
        <v>8321</v>
      </c>
    </row>
    <row r="6144" spans="1:1" x14ac:dyDescent="0.25">
      <c r="A6144" t="s">
        <v>8322</v>
      </c>
    </row>
    <row r="6145" spans="1:1" x14ac:dyDescent="0.25">
      <c r="A6145" t="s">
        <v>8323</v>
      </c>
    </row>
    <row r="6146" spans="1:1" x14ac:dyDescent="0.25">
      <c r="A6146" t="s">
        <v>8324</v>
      </c>
    </row>
    <row r="6148" spans="1:1" x14ac:dyDescent="0.25">
      <c r="A6148" t="s">
        <v>31</v>
      </c>
    </row>
    <row r="6149" spans="1:1" x14ac:dyDescent="0.25">
      <c r="A6149" t="s">
        <v>8325</v>
      </c>
    </row>
    <row r="6150" spans="1:1" x14ac:dyDescent="0.25">
      <c r="A6150" t="s">
        <v>8326</v>
      </c>
    </row>
    <row r="6151" spans="1:1" x14ac:dyDescent="0.25">
      <c r="A6151" t="s">
        <v>8327</v>
      </c>
    </row>
    <row r="6152" spans="1:1" x14ac:dyDescent="0.25">
      <c r="A6152" t="s">
        <v>8328</v>
      </c>
    </row>
    <row r="6153" spans="1:1" x14ac:dyDescent="0.25">
      <c r="A6153" t="s">
        <v>8329</v>
      </c>
    </row>
    <row r="6154" spans="1:1" x14ac:dyDescent="0.25">
      <c r="A6154" t="s">
        <v>8330</v>
      </c>
    </row>
    <row r="6156" spans="1:1" x14ac:dyDescent="0.25">
      <c r="A6156" t="s">
        <v>32</v>
      </c>
    </row>
    <row r="6157" spans="1:1" x14ac:dyDescent="0.25">
      <c r="A6157" t="s">
        <v>8331</v>
      </c>
    </row>
    <row r="6158" spans="1:1" x14ac:dyDescent="0.25">
      <c r="A6158" t="s">
        <v>8332</v>
      </c>
    </row>
    <row r="6159" spans="1:1" x14ac:dyDescent="0.25">
      <c r="A6159" t="s">
        <v>8333</v>
      </c>
    </row>
    <row r="6160" spans="1:1" x14ac:dyDescent="0.25">
      <c r="A6160" t="s">
        <v>8334</v>
      </c>
    </row>
    <row r="6162" spans="1:1" x14ac:dyDescent="0.25">
      <c r="A6162" t="s">
        <v>11</v>
      </c>
    </row>
    <row r="6163" spans="1:1" x14ac:dyDescent="0.25">
      <c r="A6163" t="s">
        <v>8335</v>
      </c>
    </row>
    <row r="6164" spans="1:1" x14ac:dyDescent="0.25">
      <c r="A6164" t="s">
        <v>8336</v>
      </c>
    </row>
    <row r="6165" spans="1:1" x14ac:dyDescent="0.25">
      <c r="A6165" t="s">
        <v>8337</v>
      </c>
    </row>
    <row r="6166" spans="1:1" x14ac:dyDescent="0.25">
      <c r="A6166" t="s">
        <v>8338</v>
      </c>
    </row>
    <row r="6167" spans="1:1" x14ac:dyDescent="0.25">
      <c r="A6167" t="s">
        <v>8339</v>
      </c>
    </row>
    <row r="6168" spans="1:1" x14ac:dyDescent="0.25">
      <c r="A6168" t="s">
        <v>8340</v>
      </c>
    </row>
    <row r="6169" spans="1:1" x14ac:dyDescent="0.25">
      <c r="A6169" t="s">
        <v>8341</v>
      </c>
    </row>
    <row r="6170" spans="1:1" x14ac:dyDescent="0.25">
      <c r="A6170" t="s">
        <v>8342</v>
      </c>
    </row>
    <row r="6172" spans="1:1" x14ac:dyDescent="0.25">
      <c r="A6172" t="s">
        <v>12</v>
      </c>
    </row>
    <row r="6173" spans="1:1" x14ac:dyDescent="0.25">
      <c r="A6173" t="s">
        <v>8343</v>
      </c>
    </row>
    <row r="6174" spans="1:1" x14ac:dyDescent="0.25">
      <c r="A6174" t="s">
        <v>8344</v>
      </c>
    </row>
    <row r="6175" spans="1:1" x14ac:dyDescent="0.25">
      <c r="A6175" t="s">
        <v>8345</v>
      </c>
    </row>
    <row r="6176" spans="1:1" x14ac:dyDescent="0.25">
      <c r="A6176" t="s">
        <v>8346</v>
      </c>
    </row>
    <row r="6178" spans="1:1" x14ac:dyDescent="0.25">
      <c r="A6178" t="s">
        <v>34</v>
      </c>
    </row>
    <row r="6179" spans="1:1" x14ac:dyDescent="0.25">
      <c r="A6179" t="s">
        <v>8347</v>
      </c>
    </row>
    <row r="6180" spans="1:1" x14ac:dyDescent="0.25">
      <c r="A6180" t="s">
        <v>8348</v>
      </c>
    </row>
    <row r="6181" spans="1:1" x14ac:dyDescent="0.25">
      <c r="A6181" t="s">
        <v>8349</v>
      </c>
    </row>
    <row r="6182" spans="1:1" x14ac:dyDescent="0.25">
      <c r="A6182" t="s">
        <v>8350</v>
      </c>
    </row>
    <row r="6184" spans="1:1" x14ac:dyDescent="0.25">
      <c r="A6184" t="s">
        <v>35</v>
      </c>
    </row>
    <row r="6185" spans="1:1" x14ac:dyDescent="0.25">
      <c r="A6185" t="s">
        <v>8351</v>
      </c>
    </row>
    <row r="6186" spans="1:1" x14ac:dyDescent="0.25">
      <c r="A6186" t="s">
        <v>8352</v>
      </c>
    </row>
    <row r="6187" spans="1:1" x14ac:dyDescent="0.25">
      <c r="A6187" t="s">
        <v>8353</v>
      </c>
    </row>
    <row r="6188" spans="1:1" x14ac:dyDescent="0.25">
      <c r="A6188" t="s">
        <v>8354</v>
      </c>
    </row>
    <row r="6190" spans="1:1" x14ac:dyDescent="0.25">
      <c r="A6190" t="s">
        <v>94</v>
      </c>
    </row>
    <row r="6191" spans="1:1" x14ac:dyDescent="0.25">
      <c r="A6191" t="s">
        <v>8355</v>
      </c>
    </row>
    <row r="6192" spans="1:1" x14ac:dyDescent="0.25">
      <c r="A6192" t="s">
        <v>8356</v>
      </c>
    </row>
    <row r="6193" spans="1:1" x14ac:dyDescent="0.25">
      <c r="A6193" t="s">
        <v>8357</v>
      </c>
    </row>
    <row r="6194" spans="1:1" x14ac:dyDescent="0.25">
      <c r="A6194" t="s">
        <v>8358</v>
      </c>
    </row>
    <row r="6196" spans="1:1" x14ac:dyDescent="0.25">
      <c r="A6196" t="s">
        <v>41</v>
      </c>
    </row>
    <row r="6197" spans="1:1" x14ac:dyDescent="0.25">
      <c r="A6197" t="s">
        <v>8359</v>
      </c>
    </row>
    <row r="6198" spans="1:1" x14ac:dyDescent="0.25">
      <c r="A6198" t="s">
        <v>8360</v>
      </c>
    </row>
    <row r="6199" spans="1:1" x14ac:dyDescent="0.25">
      <c r="A6199" t="s">
        <v>8361</v>
      </c>
    </row>
    <row r="6200" spans="1:1" x14ac:dyDescent="0.25">
      <c r="A6200" t="s">
        <v>8362</v>
      </c>
    </row>
    <row r="6201" spans="1:1" x14ac:dyDescent="0.25">
      <c r="A6201" t="s">
        <v>8363</v>
      </c>
    </row>
    <row r="6202" spans="1:1" x14ac:dyDescent="0.25">
      <c r="A6202" t="s">
        <v>8364</v>
      </c>
    </row>
    <row r="6204" spans="1:1" x14ac:dyDescent="0.25">
      <c r="A6204" t="s">
        <v>42</v>
      </c>
    </row>
    <row r="6205" spans="1:1" x14ac:dyDescent="0.25">
      <c r="A6205" t="s">
        <v>8365</v>
      </c>
    </row>
    <row r="6206" spans="1:1" x14ac:dyDescent="0.25">
      <c r="A6206" t="s">
        <v>8366</v>
      </c>
    </row>
    <row r="6207" spans="1:1" x14ac:dyDescent="0.25">
      <c r="A6207" t="s">
        <v>8367</v>
      </c>
    </row>
    <row r="6208" spans="1:1" x14ac:dyDescent="0.25">
      <c r="A6208" t="s">
        <v>8368</v>
      </c>
    </row>
    <row r="6210" spans="1:1" x14ac:dyDescent="0.25">
      <c r="A6210" t="s">
        <v>95</v>
      </c>
    </row>
    <row r="6211" spans="1:1" x14ac:dyDescent="0.25">
      <c r="A6211" t="s">
        <v>8369</v>
      </c>
    </row>
    <row r="6212" spans="1:1" x14ac:dyDescent="0.25">
      <c r="A6212" t="s">
        <v>8370</v>
      </c>
    </row>
    <row r="6213" spans="1:1" x14ac:dyDescent="0.25">
      <c r="A6213" t="s">
        <v>8371</v>
      </c>
    </row>
    <row r="6214" spans="1:1" x14ac:dyDescent="0.25">
      <c r="A6214" t="s">
        <v>8372</v>
      </c>
    </row>
    <row r="6216" spans="1:1" x14ac:dyDescent="0.25">
      <c r="A6216" t="s">
        <v>2</v>
      </c>
    </row>
    <row r="6217" spans="1:1" x14ac:dyDescent="0.25">
      <c r="A6217" t="s">
        <v>8373</v>
      </c>
    </row>
    <row r="6218" spans="1:1" x14ac:dyDescent="0.25">
      <c r="A6218" t="s">
        <v>8374</v>
      </c>
    </row>
    <row r="6219" spans="1:1" x14ac:dyDescent="0.25">
      <c r="A6219" t="s">
        <v>8375</v>
      </c>
    </row>
    <row r="6220" spans="1:1" x14ac:dyDescent="0.25">
      <c r="A6220" t="s">
        <v>8376</v>
      </c>
    </row>
    <row r="6222" spans="1:1" x14ac:dyDescent="0.25">
      <c r="A6222" t="s">
        <v>59</v>
      </c>
    </row>
    <row r="6223" spans="1:1" x14ac:dyDescent="0.25">
      <c r="A6223" t="s">
        <v>8377</v>
      </c>
    </row>
    <row r="6224" spans="1:1" x14ac:dyDescent="0.25">
      <c r="A6224" t="s">
        <v>8378</v>
      </c>
    </row>
    <row r="6225" spans="1:1" x14ac:dyDescent="0.25">
      <c r="A6225" t="s">
        <v>8379</v>
      </c>
    </row>
    <row r="6226" spans="1:1" x14ac:dyDescent="0.25">
      <c r="A6226" t="s">
        <v>8380</v>
      </c>
    </row>
    <row r="6228" spans="1:1" x14ac:dyDescent="0.25">
      <c r="A6228" t="s">
        <v>18</v>
      </c>
    </row>
    <row r="6229" spans="1:1" x14ac:dyDescent="0.25">
      <c r="A6229" t="s">
        <v>8381</v>
      </c>
    </row>
    <row r="6230" spans="1:1" x14ac:dyDescent="0.25">
      <c r="A6230" t="s">
        <v>8382</v>
      </c>
    </row>
    <row r="6231" spans="1:1" x14ac:dyDescent="0.25">
      <c r="A6231" t="s">
        <v>8383</v>
      </c>
    </row>
    <row r="6232" spans="1:1" x14ac:dyDescent="0.25">
      <c r="A6232" t="s">
        <v>8384</v>
      </c>
    </row>
    <row r="6233" spans="1:1" x14ac:dyDescent="0.25">
      <c r="A6233" t="s">
        <v>8385</v>
      </c>
    </row>
    <row r="6234" spans="1:1" x14ac:dyDescent="0.25">
      <c r="A6234" t="s">
        <v>8386</v>
      </c>
    </row>
    <row r="6236" spans="1:1" x14ac:dyDescent="0.25">
      <c r="A6236" t="s">
        <v>19</v>
      </c>
    </row>
    <row r="6237" spans="1:1" x14ac:dyDescent="0.25">
      <c r="A6237" t="s">
        <v>8387</v>
      </c>
    </row>
    <row r="6238" spans="1:1" x14ac:dyDescent="0.25">
      <c r="A6238" t="s">
        <v>8388</v>
      </c>
    </row>
    <row r="6239" spans="1:1" x14ac:dyDescent="0.25">
      <c r="A6239" t="s">
        <v>8389</v>
      </c>
    </row>
    <row r="6240" spans="1:1" x14ac:dyDescent="0.25">
      <c r="A6240" t="s">
        <v>8390</v>
      </c>
    </row>
    <row r="6241" spans="1:1" x14ac:dyDescent="0.25">
      <c r="A6241" t="s">
        <v>8391</v>
      </c>
    </row>
    <row r="6242" spans="1:1" x14ac:dyDescent="0.25">
      <c r="A6242" t="s">
        <v>8392</v>
      </c>
    </row>
    <row r="6244" spans="1:1" x14ac:dyDescent="0.25">
      <c r="A6244" t="s">
        <v>21</v>
      </c>
    </row>
    <row r="6245" spans="1:1" x14ac:dyDescent="0.25">
      <c r="A6245" t="s">
        <v>8393</v>
      </c>
    </row>
    <row r="6246" spans="1:1" x14ac:dyDescent="0.25">
      <c r="A6246" t="s">
        <v>8394</v>
      </c>
    </row>
    <row r="6247" spans="1:1" x14ac:dyDescent="0.25">
      <c r="A6247" t="s">
        <v>8395</v>
      </c>
    </row>
    <row r="6248" spans="1:1" x14ac:dyDescent="0.25">
      <c r="A6248" t="s">
        <v>8396</v>
      </c>
    </row>
    <row r="6250" spans="1:1" x14ac:dyDescent="0.25">
      <c r="A6250" t="s">
        <v>22</v>
      </c>
    </row>
    <row r="6251" spans="1:1" x14ac:dyDescent="0.25">
      <c r="A6251" t="s">
        <v>8397</v>
      </c>
    </row>
    <row r="6252" spans="1:1" x14ac:dyDescent="0.25">
      <c r="A6252" t="s">
        <v>8398</v>
      </c>
    </row>
    <row r="6254" spans="1:1" x14ac:dyDescent="0.25">
      <c r="A6254" t="s">
        <v>79</v>
      </c>
    </row>
    <row r="6257" spans="1:1" x14ac:dyDescent="0.25">
      <c r="A6257" t="s">
        <v>5</v>
      </c>
    </row>
    <row r="6258" spans="1:1" x14ac:dyDescent="0.25">
      <c r="A6258" t="s">
        <v>8399</v>
      </c>
    </row>
    <row r="6259" spans="1:1" x14ac:dyDescent="0.25">
      <c r="A6259" t="s">
        <v>8400</v>
      </c>
    </row>
    <row r="6260" spans="1:1" x14ac:dyDescent="0.25">
      <c r="A6260" t="s">
        <v>8401</v>
      </c>
    </row>
    <row r="6261" spans="1:1" x14ac:dyDescent="0.25">
      <c r="A6261" t="s">
        <v>8402</v>
      </c>
    </row>
    <row r="6263" spans="1:1" x14ac:dyDescent="0.25">
      <c r="A6263" t="s">
        <v>32</v>
      </c>
    </row>
    <row r="6264" spans="1:1" x14ac:dyDescent="0.25">
      <c r="A6264" t="s">
        <v>8403</v>
      </c>
    </row>
    <row r="6265" spans="1:1" x14ac:dyDescent="0.25">
      <c r="A6265" t="s">
        <v>8404</v>
      </c>
    </row>
    <row r="6266" spans="1:1" x14ac:dyDescent="0.25">
      <c r="A6266" t="s">
        <v>8405</v>
      </c>
    </row>
    <row r="6267" spans="1:1" x14ac:dyDescent="0.25">
      <c r="A6267" t="s">
        <v>8406</v>
      </c>
    </row>
    <row r="6269" spans="1:1" x14ac:dyDescent="0.25">
      <c r="A6269" t="s">
        <v>11</v>
      </c>
    </row>
    <row r="6270" spans="1:1" x14ac:dyDescent="0.25">
      <c r="A6270" t="s">
        <v>8407</v>
      </c>
    </row>
    <row r="6271" spans="1:1" x14ac:dyDescent="0.25">
      <c r="A6271" t="s">
        <v>8408</v>
      </c>
    </row>
    <row r="6272" spans="1:1" x14ac:dyDescent="0.25">
      <c r="A6272" t="s">
        <v>8409</v>
      </c>
    </row>
    <row r="6273" spans="1:1" x14ac:dyDescent="0.25">
      <c r="A6273" t="s">
        <v>8410</v>
      </c>
    </row>
    <row r="6275" spans="1:1" x14ac:dyDescent="0.25">
      <c r="A6275" t="s">
        <v>41</v>
      </c>
    </row>
    <row r="6276" spans="1:1" x14ac:dyDescent="0.25">
      <c r="A6276" t="s">
        <v>8411</v>
      </c>
    </row>
    <row r="6277" spans="1:1" x14ac:dyDescent="0.25">
      <c r="A6277" t="s">
        <v>8412</v>
      </c>
    </row>
    <row r="6279" spans="1:1" x14ac:dyDescent="0.25">
      <c r="A6279" t="s">
        <v>45</v>
      </c>
    </row>
    <row r="6280" spans="1:1" x14ac:dyDescent="0.25">
      <c r="A6280" t="s">
        <v>8413</v>
      </c>
    </row>
    <row r="6281" spans="1:1" x14ac:dyDescent="0.25">
      <c r="A6281" t="s">
        <v>8414</v>
      </c>
    </row>
    <row r="6282" spans="1:1" x14ac:dyDescent="0.25">
      <c r="A6282" t="s">
        <v>8415</v>
      </c>
    </row>
    <row r="6283" spans="1:1" x14ac:dyDescent="0.25">
      <c r="A6283" t="s">
        <v>8416</v>
      </c>
    </row>
    <row r="6284" spans="1:1" x14ac:dyDescent="0.25">
      <c r="A6284" t="s">
        <v>8417</v>
      </c>
    </row>
    <row r="6285" spans="1:1" x14ac:dyDescent="0.25">
      <c r="A6285" t="s">
        <v>8418</v>
      </c>
    </row>
    <row r="6286" spans="1:1" x14ac:dyDescent="0.25">
      <c r="A6286" t="s">
        <v>8419</v>
      </c>
    </row>
    <row r="6287" spans="1:1" x14ac:dyDescent="0.25">
      <c r="A6287" t="s">
        <v>8420</v>
      </c>
    </row>
    <row r="6289" spans="1:1" x14ac:dyDescent="0.25">
      <c r="A6289" t="s">
        <v>15</v>
      </c>
    </row>
    <row r="6290" spans="1:1" x14ac:dyDescent="0.25">
      <c r="A6290" t="s">
        <v>8421</v>
      </c>
    </row>
    <row r="6291" spans="1:1" x14ac:dyDescent="0.25">
      <c r="A6291" t="s">
        <v>8422</v>
      </c>
    </row>
    <row r="6292" spans="1:1" x14ac:dyDescent="0.25">
      <c r="A6292" t="s">
        <v>8423</v>
      </c>
    </row>
    <row r="6293" spans="1:1" x14ac:dyDescent="0.25">
      <c r="A6293" t="s">
        <v>8424</v>
      </c>
    </row>
    <row r="6295" spans="1:1" x14ac:dyDescent="0.25">
      <c r="A6295" t="s">
        <v>16</v>
      </c>
    </row>
    <row r="6296" spans="1:1" x14ac:dyDescent="0.25">
      <c r="A6296" t="s">
        <v>8425</v>
      </c>
    </row>
    <row r="6297" spans="1:1" x14ac:dyDescent="0.25">
      <c r="A6297" t="s">
        <v>8426</v>
      </c>
    </row>
    <row r="6298" spans="1:1" x14ac:dyDescent="0.25">
      <c r="A6298" t="s">
        <v>8427</v>
      </c>
    </row>
    <row r="6299" spans="1:1" x14ac:dyDescent="0.25">
      <c r="A6299" t="s">
        <v>8428</v>
      </c>
    </row>
    <row r="6301" spans="1:1" x14ac:dyDescent="0.25">
      <c r="A6301" t="s">
        <v>2</v>
      </c>
    </row>
    <row r="6302" spans="1:1" x14ac:dyDescent="0.25">
      <c r="A6302" t="s">
        <v>8429</v>
      </c>
    </row>
    <row r="6303" spans="1:1" x14ac:dyDescent="0.25">
      <c r="A6303" t="s">
        <v>8430</v>
      </c>
    </row>
    <row r="6304" spans="1:1" x14ac:dyDescent="0.25">
      <c r="A6304" t="s">
        <v>8431</v>
      </c>
    </row>
    <row r="6305" spans="1:1" x14ac:dyDescent="0.25">
      <c r="A6305" t="s">
        <v>8432</v>
      </c>
    </row>
    <row r="6306" spans="1:1" x14ac:dyDescent="0.25">
      <c r="A6306" t="s">
        <v>8433</v>
      </c>
    </row>
    <row r="6307" spans="1:1" x14ac:dyDescent="0.25">
      <c r="A6307" t="s">
        <v>8434</v>
      </c>
    </row>
    <row r="6308" spans="1:1" x14ac:dyDescent="0.25">
      <c r="A6308" t="s">
        <v>8435</v>
      </c>
    </row>
    <row r="6309" spans="1:1" x14ac:dyDescent="0.25">
      <c r="A6309" t="s">
        <v>8436</v>
      </c>
    </row>
    <row r="6311" spans="1:1" x14ac:dyDescent="0.25">
      <c r="A6311" t="s">
        <v>19</v>
      </c>
    </row>
    <row r="6312" spans="1:1" x14ac:dyDescent="0.25">
      <c r="A6312" t="s">
        <v>8437</v>
      </c>
    </row>
    <row r="6313" spans="1:1" x14ac:dyDescent="0.25">
      <c r="A6313" t="s">
        <v>8438</v>
      </c>
    </row>
    <row r="6314" spans="1:1" x14ac:dyDescent="0.25">
      <c r="A6314" t="s">
        <v>8439</v>
      </c>
    </row>
    <row r="6315" spans="1:1" x14ac:dyDescent="0.25">
      <c r="A6315" t="s">
        <v>8440</v>
      </c>
    </row>
    <row r="6316" spans="1:1" x14ac:dyDescent="0.25">
      <c r="A6316" t="s">
        <v>8441</v>
      </c>
    </row>
    <row r="6317" spans="1:1" x14ac:dyDescent="0.25">
      <c r="A6317" t="s">
        <v>8442</v>
      </c>
    </row>
    <row r="6319" spans="1:1" x14ac:dyDescent="0.25">
      <c r="A6319" t="s">
        <v>22</v>
      </c>
    </row>
    <row r="6320" spans="1:1" x14ac:dyDescent="0.25">
      <c r="A6320" t="s">
        <v>8443</v>
      </c>
    </row>
    <row r="6321" spans="1:1" x14ac:dyDescent="0.25">
      <c r="A6321" t="s">
        <v>8444</v>
      </c>
    </row>
    <row r="6322" spans="1:1" x14ac:dyDescent="0.25">
      <c r="A6322" t="s">
        <v>8445</v>
      </c>
    </row>
    <row r="6323" spans="1:1" x14ac:dyDescent="0.25">
      <c r="A6323" t="s">
        <v>8446</v>
      </c>
    </row>
    <row r="6325" spans="1:1" x14ac:dyDescent="0.25">
      <c r="A6325" t="s">
        <v>80</v>
      </c>
    </row>
    <row r="6328" spans="1:1" x14ac:dyDescent="0.25">
      <c r="A6328" t="s">
        <v>4</v>
      </c>
    </row>
    <row r="6329" spans="1:1" x14ac:dyDescent="0.25">
      <c r="A6329" t="s">
        <v>8447</v>
      </c>
    </row>
    <row r="6330" spans="1:1" x14ac:dyDescent="0.25">
      <c r="A6330" t="s">
        <v>8448</v>
      </c>
    </row>
    <row r="6331" spans="1:1" x14ac:dyDescent="0.25">
      <c r="A6331" t="s">
        <v>8449</v>
      </c>
    </row>
    <row r="6332" spans="1:1" x14ac:dyDescent="0.25">
      <c r="A6332" t="s">
        <v>8450</v>
      </c>
    </row>
    <row r="6334" spans="1:1" x14ac:dyDescent="0.25">
      <c r="A6334" t="s">
        <v>5</v>
      </c>
    </row>
    <row r="6335" spans="1:1" x14ac:dyDescent="0.25">
      <c r="A6335" t="s">
        <v>8451</v>
      </c>
    </row>
    <row r="6336" spans="1:1" x14ac:dyDescent="0.25">
      <c r="A6336" t="s">
        <v>8452</v>
      </c>
    </row>
    <row r="6337" spans="1:1" x14ac:dyDescent="0.25">
      <c r="A6337" t="s">
        <v>8453</v>
      </c>
    </row>
    <row r="6338" spans="1:1" x14ac:dyDescent="0.25">
      <c r="A6338" t="s">
        <v>8454</v>
      </c>
    </row>
    <row r="6340" spans="1:1" x14ac:dyDescent="0.25">
      <c r="A6340" t="s">
        <v>6</v>
      </c>
    </row>
    <row r="6341" spans="1:1" x14ac:dyDescent="0.25">
      <c r="A6341" t="s">
        <v>8455</v>
      </c>
    </row>
    <row r="6342" spans="1:1" x14ac:dyDescent="0.25">
      <c r="A6342" t="s">
        <v>8456</v>
      </c>
    </row>
    <row r="6343" spans="1:1" x14ac:dyDescent="0.25">
      <c r="A6343" t="s">
        <v>8457</v>
      </c>
    </row>
    <row r="6344" spans="1:1" x14ac:dyDescent="0.25">
      <c r="A6344" t="s">
        <v>8458</v>
      </c>
    </row>
    <row r="6345" spans="1:1" x14ac:dyDescent="0.25">
      <c r="A6345" t="s">
        <v>8459</v>
      </c>
    </row>
    <row r="6346" spans="1:1" x14ac:dyDescent="0.25">
      <c r="A6346" t="s">
        <v>8460</v>
      </c>
    </row>
    <row r="6348" spans="1:1" x14ac:dyDescent="0.25">
      <c r="A6348" t="s">
        <v>7</v>
      </c>
    </row>
    <row r="6349" spans="1:1" x14ac:dyDescent="0.25">
      <c r="A6349" t="s">
        <v>8461</v>
      </c>
    </row>
    <row r="6350" spans="1:1" x14ac:dyDescent="0.25">
      <c r="A6350" t="s">
        <v>8462</v>
      </c>
    </row>
    <row r="6351" spans="1:1" x14ac:dyDescent="0.25">
      <c r="A6351" t="s">
        <v>8463</v>
      </c>
    </row>
    <row r="6352" spans="1:1" x14ac:dyDescent="0.25">
      <c r="A6352" t="s">
        <v>8464</v>
      </c>
    </row>
    <row r="6353" spans="1:1" x14ac:dyDescent="0.25">
      <c r="A6353" t="s">
        <v>8465</v>
      </c>
    </row>
    <row r="6354" spans="1:1" x14ac:dyDescent="0.25">
      <c r="A6354" t="s">
        <v>8466</v>
      </c>
    </row>
    <row r="6355" spans="1:1" x14ac:dyDescent="0.25">
      <c r="A6355" t="s">
        <v>8467</v>
      </c>
    </row>
    <row r="6356" spans="1:1" x14ac:dyDescent="0.25">
      <c r="A6356" t="s">
        <v>8468</v>
      </c>
    </row>
    <row r="6358" spans="1:1" x14ac:dyDescent="0.25">
      <c r="A6358" t="s">
        <v>93</v>
      </c>
    </row>
    <row r="6359" spans="1:1" x14ac:dyDescent="0.25">
      <c r="A6359" t="s">
        <v>8469</v>
      </c>
    </row>
    <row r="6360" spans="1:1" x14ac:dyDescent="0.25">
      <c r="A6360" t="s">
        <v>8470</v>
      </c>
    </row>
    <row r="6361" spans="1:1" x14ac:dyDescent="0.25">
      <c r="A6361" t="s">
        <v>8471</v>
      </c>
    </row>
    <row r="6362" spans="1:1" x14ac:dyDescent="0.25">
      <c r="A6362" t="s">
        <v>8472</v>
      </c>
    </row>
    <row r="6363" spans="1:1" x14ac:dyDescent="0.25">
      <c r="A6363" t="s">
        <v>8473</v>
      </c>
    </row>
    <row r="6364" spans="1:1" x14ac:dyDescent="0.25">
      <c r="A6364" t="s">
        <v>8474</v>
      </c>
    </row>
    <row r="6365" spans="1:1" x14ac:dyDescent="0.25">
      <c r="A6365" t="s">
        <v>8475</v>
      </c>
    </row>
    <row r="6366" spans="1:1" x14ac:dyDescent="0.25">
      <c r="A6366" t="s">
        <v>8476</v>
      </c>
    </row>
    <row r="6368" spans="1:1" x14ac:dyDescent="0.25">
      <c r="A6368" t="s">
        <v>9</v>
      </c>
    </row>
    <row r="6369" spans="1:1" x14ac:dyDescent="0.25">
      <c r="A6369" t="s">
        <v>8477</v>
      </c>
    </row>
    <row r="6370" spans="1:1" x14ac:dyDescent="0.25">
      <c r="A6370" t="s">
        <v>8478</v>
      </c>
    </row>
    <row r="6371" spans="1:1" x14ac:dyDescent="0.25">
      <c r="A6371" t="s">
        <v>8479</v>
      </c>
    </row>
    <row r="6372" spans="1:1" x14ac:dyDescent="0.25">
      <c r="A6372" t="s">
        <v>8480</v>
      </c>
    </row>
    <row r="6373" spans="1:1" x14ac:dyDescent="0.25">
      <c r="A6373" t="s">
        <v>8481</v>
      </c>
    </row>
    <row r="6374" spans="1:1" x14ac:dyDescent="0.25">
      <c r="A6374" t="s">
        <v>8482</v>
      </c>
    </row>
    <row r="6376" spans="1:1" x14ac:dyDescent="0.25">
      <c r="A6376" t="s">
        <v>31</v>
      </c>
    </row>
    <row r="6377" spans="1:1" x14ac:dyDescent="0.25">
      <c r="A6377" t="s">
        <v>8483</v>
      </c>
    </row>
    <row r="6378" spans="1:1" x14ac:dyDescent="0.25">
      <c r="A6378" t="s">
        <v>8484</v>
      </c>
    </row>
    <row r="6379" spans="1:1" x14ac:dyDescent="0.25">
      <c r="A6379" t="s">
        <v>8485</v>
      </c>
    </row>
    <row r="6380" spans="1:1" x14ac:dyDescent="0.25">
      <c r="A6380" t="s">
        <v>8486</v>
      </c>
    </row>
    <row r="6381" spans="1:1" x14ac:dyDescent="0.25">
      <c r="A6381" t="s">
        <v>8487</v>
      </c>
    </row>
    <row r="6382" spans="1:1" x14ac:dyDescent="0.25">
      <c r="A6382" t="s">
        <v>8488</v>
      </c>
    </row>
    <row r="6383" spans="1:1" x14ac:dyDescent="0.25">
      <c r="A6383" t="s">
        <v>8489</v>
      </c>
    </row>
    <row r="6385" spans="1:1" x14ac:dyDescent="0.25">
      <c r="A6385" t="s">
        <v>10</v>
      </c>
    </row>
    <row r="6386" spans="1:1" x14ac:dyDescent="0.25">
      <c r="A6386" t="s">
        <v>8490</v>
      </c>
    </row>
    <row r="6387" spans="1:1" x14ac:dyDescent="0.25">
      <c r="A6387" t="s">
        <v>8491</v>
      </c>
    </row>
    <row r="6388" spans="1:1" x14ac:dyDescent="0.25">
      <c r="A6388" t="s">
        <v>8492</v>
      </c>
    </row>
    <row r="6389" spans="1:1" x14ac:dyDescent="0.25">
      <c r="A6389" t="s">
        <v>8493</v>
      </c>
    </row>
    <row r="6390" spans="1:1" x14ac:dyDescent="0.25">
      <c r="A6390" t="s">
        <v>8494</v>
      </c>
    </row>
    <row r="6391" spans="1:1" x14ac:dyDescent="0.25">
      <c r="A6391" t="s">
        <v>8495</v>
      </c>
    </row>
    <row r="6392" spans="1:1" x14ac:dyDescent="0.25">
      <c r="A6392" t="s">
        <v>8496</v>
      </c>
    </row>
    <row r="6393" spans="1:1" x14ac:dyDescent="0.25">
      <c r="A6393" t="s">
        <v>8497</v>
      </c>
    </row>
    <row r="6394" spans="1:1" x14ac:dyDescent="0.25">
      <c r="A6394" t="s">
        <v>8498</v>
      </c>
    </row>
    <row r="6395" spans="1:1" x14ac:dyDescent="0.25">
      <c r="A6395" t="s">
        <v>8499</v>
      </c>
    </row>
    <row r="6397" spans="1:1" x14ac:dyDescent="0.25">
      <c r="A6397" t="s">
        <v>32</v>
      </c>
    </row>
    <row r="6398" spans="1:1" x14ac:dyDescent="0.25">
      <c r="A6398" t="s">
        <v>8500</v>
      </c>
    </row>
    <row r="6399" spans="1:1" x14ac:dyDescent="0.25">
      <c r="A6399" t="s">
        <v>8501</v>
      </c>
    </row>
    <row r="6400" spans="1:1" x14ac:dyDescent="0.25">
      <c r="A6400" t="s">
        <v>8502</v>
      </c>
    </row>
    <row r="6401" spans="1:1" x14ac:dyDescent="0.25">
      <c r="A6401" t="s">
        <v>8503</v>
      </c>
    </row>
    <row r="6402" spans="1:1" x14ac:dyDescent="0.25">
      <c r="A6402" t="s">
        <v>8504</v>
      </c>
    </row>
    <row r="6403" spans="1:1" x14ac:dyDescent="0.25">
      <c r="A6403" t="s">
        <v>8505</v>
      </c>
    </row>
    <row r="6404" spans="1:1" x14ac:dyDescent="0.25">
      <c r="A6404" t="s">
        <v>8506</v>
      </c>
    </row>
    <row r="6405" spans="1:1" x14ac:dyDescent="0.25">
      <c r="A6405" t="s">
        <v>8507</v>
      </c>
    </row>
    <row r="6406" spans="1:1" x14ac:dyDescent="0.25">
      <c r="A6406" t="s">
        <v>8508</v>
      </c>
    </row>
    <row r="6407" spans="1:1" x14ac:dyDescent="0.25">
      <c r="A6407" t="s">
        <v>8509</v>
      </c>
    </row>
    <row r="6408" spans="1:1" x14ac:dyDescent="0.25">
      <c r="A6408" t="s">
        <v>8510</v>
      </c>
    </row>
    <row r="6410" spans="1:1" x14ac:dyDescent="0.25">
      <c r="A6410" t="s">
        <v>11</v>
      </c>
    </row>
    <row r="6411" spans="1:1" x14ac:dyDescent="0.25">
      <c r="A6411" t="s">
        <v>8511</v>
      </c>
    </row>
    <row r="6412" spans="1:1" x14ac:dyDescent="0.25">
      <c r="A6412" t="s">
        <v>8512</v>
      </c>
    </row>
    <row r="6413" spans="1:1" x14ac:dyDescent="0.25">
      <c r="A6413" t="s">
        <v>8513</v>
      </c>
    </row>
    <row r="6414" spans="1:1" x14ac:dyDescent="0.25">
      <c r="A6414" t="s">
        <v>8514</v>
      </c>
    </row>
    <row r="6416" spans="1:1" x14ac:dyDescent="0.25">
      <c r="A6416" t="s">
        <v>12</v>
      </c>
    </row>
    <row r="6417" spans="1:1" x14ac:dyDescent="0.25">
      <c r="A6417" t="s">
        <v>8515</v>
      </c>
    </row>
    <row r="6418" spans="1:1" x14ac:dyDescent="0.25">
      <c r="A6418" t="s">
        <v>8516</v>
      </c>
    </row>
    <row r="6419" spans="1:1" x14ac:dyDescent="0.25">
      <c r="A6419" t="s">
        <v>8517</v>
      </c>
    </row>
    <row r="6420" spans="1:1" x14ac:dyDescent="0.25">
      <c r="A6420" t="s">
        <v>8518</v>
      </c>
    </row>
    <row r="6421" spans="1:1" x14ac:dyDescent="0.25">
      <c r="A6421" t="s">
        <v>8519</v>
      </c>
    </row>
    <row r="6422" spans="1:1" x14ac:dyDescent="0.25">
      <c r="A6422" t="s">
        <v>8520</v>
      </c>
    </row>
    <row r="6424" spans="1:1" x14ac:dyDescent="0.25">
      <c r="A6424" t="s">
        <v>34</v>
      </c>
    </row>
    <row r="6425" spans="1:1" x14ac:dyDescent="0.25">
      <c r="A6425" t="s">
        <v>8521</v>
      </c>
    </row>
    <row r="6426" spans="1:1" x14ac:dyDescent="0.25">
      <c r="A6426" t="s">
        <v>8522</v>
      </c>
    </row>
    <row r="6427" spans="1:1" x14ac:dyDescent="0.25">
      <c r="A6427" t="s">
        <v>8523</v>
      </c>
    </row>
    <row r="6428" spans="1:1" x14ac:dyDescent="0.25">
      <c r="A6428" t="s">
        <v>8524</v>
      </c>
    </row>
    <row r="6430" spans="1:1" x14ac:dyDescent="0.25">
      <c r="A6430" t="s">
        <v>13</v>
      </c>
    </row>
    <row r="6431" spans="1:1" x14ac:dyDescent="0.25">
      <c r="A6431" t="s">
        <v>8525</v>
      </c>
    </row>
    <row r="6432" spans="1:1" x14ac:dyDescent="0.25">
      <c r="A6432" t="s">
        <v>8526</v>
      </c>
    </row>
    <row r="6433" spans="1:1" x14ac:dyDescent="0.25">
      <c r="A6433" t="s">
        <v>8527</v>
      </c>
    </row>
    <row r="6434" spans="1:1" x14ac:dyDescent="0.25">
      <c r="A6434" t="s">
        <v>8528</v>
      </c>
    </row>
    <row r="6435" spans="1:1" x14ac:dyDescent="0.25">
      <c r="A6435" t="s">
        <v>8529</v>
      </c>
    </row>
    <row r="6436" spans="1:1" x14ac:dyDescent="0.25">
      <c r="A6436" t="s">
        <v>8530</v>
      </c>
    </row>
    <row r="6437" spans="1:1" x14ac:dyDescent="0.25">
      <c r="A6437" t="s">
        <v>8531</v>
      </c>
    </row>
    <row r="6438" spans="1:1" x14ac:dyDescent="0.25">
      <c r="A6438" t="s">
        <v>8532</v>
      </c>
    </row>
    <row r="6439" spans="1:1" x14ac:dyDescent="0.25">
      <c r="A6439" t="s">
        <v>8533</v>
      </c>
    </row>
    <row r="6440" spans="1:1" x14ac:dyDescent="0.25">
      <c r="A6440" t="s">
        <v>8534</v>
      </c>
    </row>
    <row r="6441" spans="1:1" x14ac:dyDescent="0.25">
      <c r="A6441" t="s">
        <v>8535</v>
      </c>
    </row>
    <row r="6442" spans="1:1" x14ac:dyDescent="0.25">
      <c r="A6442" t="s">
        <v>8536</v>
      </c>
    </row>
    <row r="6443" spans="1:1" x14ac:dyDescent="0.25">
      <c r="A6443" t="s">
        <v>8537</v>
      </c>
    </row>
    <row r="6444" spans="1:1" x14ac:dyDescent="0.25">
      <c r="A6444" t="s">
        <v>8538</v>
      </c>
    </row>
    <row r="6445" spans="1:1" x14ac:dyDescent="0.25">
      <c r="A6445" t="s">
        <v>8539</v>
      </c>
    </row>
    <row r="6446" spans="1:1" x14ac:dyDescent="0.25">
      <c r="A6446" t="s">
        <v>8540</v>
      </c>
    </row>
    <row r="6447" spans="1:1" x14ac:dyDescent="0.25">
      <c r="A6447" t="s">
        <v>8541</v>
      </c>
    </row>
    <row r="6448" spans="1:1" x14ac:dyDescent="0.25">
      <c r="A6448" t="s">
        <v>8542</v>
      </c>
    </row>
    <row r="6449" spans="1:1" x14ac:dyDescent="0.25">
      <c r="A6449" t="s">
        <v>8543</v>
      </c>
    </row>
    <row r="6450" spans="1:1" x14ac:dyDescent="0.25">
      <c r="A6450" t="s">
        <v>8544</v>
      </c>
    </row>
    <row r="6452" spans="1:1" x14ac:dyDescent="0.25">
      <c r="A6452" t="s">
        <v>35</v>
      </c>
    </row>
    <row r="6453" spans="1:1" x14ac:dyDescent="0.25">
      <c r="A6453" t="s">
        <v>8545</v>
      </c>
    </row>
    <row r="6454" spans="1:1" x14ac:dyDescent="0.25">
      <c r="A6454" t="s">
        <v>8546</v>
      </c>
    </row>
    <row r="6455" spans="1:1" x14ac:dyDescent="0.25">
      <c r="A6455" t="s">
        <v>8547</v>
      </c>
    </row>
    <row r="6456" spans="1:1" x14ac:dyDescent="0.25">
      <c r="A6456" t="s">
        <v>8548</v>
      </c>
    </row>
    <row r="6457" spans="1:1" x14ac:dyDescent="0.25">
      <c r="A6457" t="s">
        <v>8549</v>
      </c>
    </row>
    <row r="6458" spans="1:1" x14ac:dyDescent="0.25">
      <c r="A6458" t="s">
        <v>8550</v>
      </c>
    </row>
    <row r="6459" spans="1:1" x14ac:dyDescent="0.25">
      <c r="A6459" t="s">
        <v>8551</v>
      </c>
    </row>
    <row r="6460" spans="1:1" x14ac:dyDescent="0.25">
      <c r="A6460" t="s">
        <v>8552</v>
      </c>
    </row>
    <row r="6462" spans="1:1" x14ac:dyDescent="0.25">
      <c r="A6462" t="s">
        <v>94</v>
      </c>
    </row>
    <row r="6463" spans="1:1" x14ac:dyDescent="0.25">
      <c r="A6463" t="s">
        <v>8553</v>
      </c>
    </row>
    <row r="6464" spans="1:1" x14ac:dyDescent="0.25">
      <c r="A6464" t="s">
        <v>8554</v>
      </c>
    </row>
    <row r="6465" spans="1:1" x14ac:dyDescent="0.25">
      <c r="A6465" t="s">
        <v>8555</v>
      </c>
    </row>
    <row r="6466" spans="1:1" x14ac:dyDescent="0.25">
      <c r="A6466" t="s">
        <v>8556</v>
      </c>
    </row>
    <row r="6467" spans="1:1" x14ac:dyDescent="0.25">
      <c r="A6467" t="s">
        <v>8557</v>
      </c>
    </row>
    <row r="6468" spans="1:1" x14ac:dyDescent="0.25">
      <c r="A6468" t="s">
        <v>8558</v>
      </c>
    </row>
    <row r="6470" spans="1:1" x14ac:dyDescent="0.25">
      <c r="A6470" t="s">
        <v>14</v>
      </c>
    </row>
    <row r="6471" spans="1:1" x14ac:dyDescent="0.25">
      <c r="A6471" t="s">
        <v>8559</v>
      </c>
    </row>
    <row r="6472" spans="1:1" x14ac:dyDescent="0.25">
      <c r="A6472" t="s">
        <v>8560</v>
      </c>
    </row>
    <row r="6473" spans="1:1" x14ac:dyDescent="0.25">
      <c r="A6473" t="s">
        <v>8561</v>
      </c>
    </row>
    <row r="6474" spans="1:1" x14ac:dyDescent="0.25">
      <c r="A6474" t="s">
        <v>8562</v>
      </c>
    </row>
    <row r="6475" spans="1:1" x14ac:dyDescent="0.25">
      <c r="A6475" t="s">
        <v>8563</v>
      </c>
    </row>
    <row r="6476" spans="1:1" x14ac:dyDescent="0.25">
      <c r="A6476" t="s">
        <v>8564</v>
      </c>
    </row>
    <row r="6478" spans="1:1" x14ac:dyDescent="0.25">
      <c r="A6478" t="s">
        <v>36</v>
      </c>
    </row>
    <row r="6479" spans="1:1" x14ac:dyDescent="0.25">
      <c r="A6479" t="s">
        <v>8565</v>
      </c>
    </row>
    <row r="6480" spans="1:1" x14ac:dyDescent="0.25">
      <c r="A6480" t="s">
        <v>8566</v>
      </c>
    </row>
    <row r="6481" spans="1:1" x14ac:dyDescent="0.25">
      <c r="A6481" t="s">
        <v>8567</v>
      </c>
    </row>
    <row r="6482" spans="1:1" x14ac:dyDescent="0.25">
      <c r="A6482" t="s">
        <v>8568</v>
      </c>
    </row>
    <row r="6484" spans="1:1" x14ac:dyDescent="0.25">
      <c r="A6484" t="s">
        <v>37</v>
      </c>
    </row>
    <row r="6485" spans="1:1" x14ac:dyDescent="0.25">
      <c r="A6485" t="s">
        <v>8569</v>
      </c>
    </row>
    <row r="6486" spans="1:1" x14ac:dyDescent="0.25">
      <c r="A6486" t="s">
        <v>8570</v>
      </c>
    </row>
    <row r="6487" spans="1:1" x14ac:dyDescent="0.25">
      <c r="A6487" t="s">
        <v>8571</v>
      </c>
    </row>
    <row r="6488" spans="1:1" x14ac:dyDescent="0.25">
      <c r="A6488" t="s">
        <v>8572</v>
      </c>
    </row>
    <row r="6490" spans="1:1" x14ac:dyDescent="0.25">
      <c r="A6490" t="s">
        <v>45</v>
      </c>
    </row>
    <row r="6491" spans="1:1" x14ac:dyDescent="0.25">
      <c r="A6491" t="s">
        <v>8573</v>
      </c>
    </row>
    <row r="6492" spans="1:1" x14ac:dyDescent="0.25">
      <c r="A6492" t="s">
        <v>8574</v>
      </c>
    </row>
    <row r="6493" spans="1:1" x14ac:dyDescent="0.25">
      <c r="A6493" t="s">
        <v>8575</v>
      </c>
    </row>
    <row r="6494" spans="1:1" x14ac:dyDescent="0.25">
      <c r="A6494" t="s">
        <v>8576</v>
      </c>
    </row>
    <row r="6495" spans="1:1" x14ac:dyDescent="0.25">
      <c r="A6495" t="s">
        <v>8577</v>
      </c>
    </row>
    <row r="6496" spans="1:1" x14ac:dyDescent="0.25">
      <c r="A6496" t="s">
        <v>8578</v>
      </c>
    </row>
    <row r="6497" spans="1:1" x14ac:dyDescent="0.25">
      <c r="A6497" t="s">
        <v>8579</v>
      </c>
    </row>
    <row r="6499" spans="1:1" x14ac:dyDescent="0.25">
      <c r="A6499" t="s">
        <v>15</v>
      </c>
    </row>
    <row r="6500" spans="1:1" x14ac:dyDescent="0.25">
      <c r="A6500" t="s">
        <v>8580</v>
      </c>
    </row>
    <row r="6501" spans="1:1" x14ac:dyDescent="0.25">
      <c r="A6501" t="s">
        <v>8581</v>
      </c>
    </row>
    <row r="6502" spans="1:1" x14ac:dyDescent="0.25">
      <c r="A6502" t="s">
        <v>8582</v>
      </c>
    </row>
    <row r="6503" spans="1:1" x14ac:dyDescent="0.25">
      <c r="A6503" t="s">
        <v>8583</v>
      </c>
    </row>
    <row r="6504" spans="1:1" x14ac:dyDescent="0.25">
      <c r="A6504" t="s">
        <v>8584</v>
      </c>
    </row>
    <row r="6505" spans="1:1" x14ac:dyDescent="0.25">
      <c r="A6505" t="s">
        <v>8585</v>
      </c>
    </row>
    <row r="6507" spans="1:1" x14ac:dyDescent="0.25">
      <c r="A6507" t="s">
        <v>42</v>
      </c>
    </row>
    <row r="6508" spans="1:1" x14ac:dyDescent="0.25">
      <c r="A6508" t="s">
        <v>8586</v>
      </c>
    </row>
    <row r="6509" spans="1:1" x14ac:dyDescent="0.25">
      <c r="A6509" t="s">
        <v>8587</v>
      </c>
    </row>
    <row r="6510" spans="1:1" x14ac:dyDescent="0.25">
      <c r="A6510" t="s">
        <v>8588</v>
      </c>
    </row>
    <row r="6511" spans="1:1" x14ac:dyDescent="0.25">
      <c r="A6511" t="s">
        <v>8589</v>
      </c>
    </row>
    <row r="6512" spans="1:1" x14ac:dyDescent="0.25">
      <c r="A6512" t="s">
        <v>8590</v>
      </c>
    </row>
    <row r="6513" spans="1:1" x14ac:dyDescent="0.25">
      <c r="A6513" t="s">
        <v>8591</v>
      </c>
    </row>
    <row r="6514" spans="1:1" x14ac:dyDescent="0.25">
      <c r="A6514" t="s">
        <v>8592</v>
      </c>
    </row>
    <row r="6515" spans="1:1" x14ac:dyDescent="0.25">
      <c r="A6515" t="s">
        <v>8593</v>
      </c>
    </row>
    <row r="6516" spans="1:1" x14ac:dyDescent="0.25">
      <c r="A6516" t="s">
        <v>8594</v>
      </c>
    </row>
    <row r="6517" spans="1:1" x14ac:dyDescent="0.25">
      <c r="A6517" t="s">
        <v>8595</v>
      </c>
    </row>
    <row r="6519" spans="1:1" x14ac:dyDescent="0.25">
      <c r="A6519" t="s">
        <v>95</v>
      </c>
    </row>
    <row r="6520" spans="1:1" x14ac:dyDescent="0.25">
      <c r="A6520" t="s">
        <v>8596</v>
      </c>
    </row>
    <row r="6521" spans="1:1" x14ac:dyDescent="0.25">
      <c r="A6521" t="s">
        <v>8597</v>
      </c>
    </row>
    <row r="6522" spans="1:1" x14ac:dyDescent="0.25">
      <c r="A6522" t="s">
        <v>8598</v>
      </c>
    </row>
    <row r="6523" spans="1:1" x14ac:dyDescent="0.25">
      <c r="A6523" t="s">
        <v>8599</v>
      </c>
    </row>
    <row r="6525" spans="1:1" x14ac:dyDescent="0.25">
      <c r="A6525" t="s">
        <v>2</v>
      </c>
    </row>
    <row r="6526" spans="1:1" x14ac:dyDescent="0.25">
      <c r="A6526" t="s">
        <v>8600</v>
      </c>
    </row>
    <row r="6527" spans="1:1" x14ac:dyDescent="0.25">
      <c r="A6527" t="s">
        <v>8601</v>
      </c>
    </row>
    <row r="6528" spans="1:1" x14ac:dyDescent="0.25">
      <c r="A6528" t="s">
        <v>8602</v>
      </c>
    </row>
    <row r="6529" spans="1:1" x14ac:dyDescent="0.25">
      <c r="A6529" t="s">
        <v>8603</v>
      </c>
    </row>
    <row r="6531" spans="1:1" x14ac:dyDescent="0.25">
      <c r="A6531" t="s">
        <v>18</v>
      </c>
    </row>
    <row r="6532" spans="1:1" x14ac:dyDescent="0.25">
      <c r="A6532" t="s">
        <v>8604</v>
      </c>
    </row>
    <row r="6533" spans="1:1" x14ac:dyDescent="0.25">
      <c r="A6533" t="s">
        <v>8605</v>
      </c>
    </row>
    <row r="6534" spans="1:1" x14ac:dyDescent="0.25">
      <c r="A6534" t="s">
        <v>8606</v>
      </c>
    </row>
    <row r="6535" spans="1:1" x14ac:dyDescent="0.25">
      <c r="A6535" t="s">
        <v>8607</v>
      </c>
    </row>
    <row r="6536" spans="1:1" x14ac:dyDescent="0.25">
      <c r="A6536" t="s">
        <v>8608</v>
      </c>
    </row>
    <row r="6537" spans="1:1" x14ac:dyDescent="0.25">
      <c r="A6537" t="s">
        <v>8609</v>
      </c>
    </row>
    <row r="6539" spans="1:1" x14ac:dyDescent="0.25">
      <c r="A6539" t="s">
        <v>19</v>
      </c>
    </row>
    <row r="6540" spans="1:1" x14ac:dyDescent="0.25">
      <c r="A6540" t="s">
        <v>8610</v>
      </c>
    </row>
    <row r="6541" spans="1:1" x14ac:dyDescent="0.25">
      <c r="A6541" t="s">
        <v>8611</v>
      </c>
    </row>
    <row r="6542" spans="1:1" x14ac:dyDescent="0.25">
      <c r="A6542" t="s">
        <v>8612</v>
      </c>
    </row>
    <row r="6543" spans="1:1" x14ac:dyDescent="0.25">
      <c r="A6543" t="s">
        <v>8613</v>
      </c>
    </row>
    <row r="6544" spans="1:1" x14ac:dyDescent="0.25">
      <c r="A6544" t="s">
        <v>8614</v>
      </c>
    </row>
    <row r="6545" spans="1:1" x14ac:dyDescent="0.25">
      <c r="A6545" t="s">
        <v>8615</v>
      </c>
    </row>
    <row r="6547" spans="1:1" x14ac:dyDescent="0.25">
      <c r="A6547" t="s">
        <v>21</v>
      </c>
    </row>
    <row r="6548" spans="1:1" x14ac:dyDescent="0.25">
      <c r="A6548" t="s">
        <v>8616</v>
      </c>
    </row>
    <row r="6549" spans="1:1" x14ac:dyDescent="0.25">
      <c r="A6549" t="s">
        <v>8617</v>
      </c>
    </row>
    <row r="6550" spans="1:1" x14ac:dyDescent="0.25">
      <c r="A6550" t="s">
        <v>8618</v>
      </c>
    </row>
    <row r="6551" spans="1:1" x14ac:dyDescent="0.25">
      <c r="A6551" t="s">
        <v>8619</v>
      </c>
    </row>
    <row r="6553" spans="1:1" x14ac:dyDescent="0.25">
      <c r="A6553" t="s">
        <v>22</v>
      </c>
    </row>
    <row r="6554" spans="1:1" x14ac:dyDescent="0.25">
      <c r="A6554" t="s">
        <v>8620</v>
      </c>
    </row>
    <row r="6555" spans="1:1" x14ac:dyDescent="0.25">
      <c r="A6555" t="s">
        <v>8621</v>
      </c>
    </row>
    <row r="6556" spans="1:1" x14ac:dyDescent="0.25">
      <c r="A6556" t="s">
        <v>8622</v>
      </c>
    </row>
    <row r="6557" spans="1:1" x14ac:dyDescent="0.25">
      <c r="A6557" t="s">
        <v>8623</v>
      </c>
    </row>
    <row r="6559" spans="1:1" x14ac:dyDescent="0.25">
      <c r="A6559" t="s">
        <v>81</v>
      </c>
    </row>
    <row r="6562" spans="1:1" x14ac:dyDescent="0.25">
      <c r="A6562" t="s">
        <v>4</v>
      </c>
    </row>
    <row r="6563" spans="1:1" x14ac:dyDescent="0.25">
      <c r="A6563" t="s">
        <v>8624</v>
      </c>
    </row>
    <row r="6564" spans="1:1" x14ac:dyDescent="0.25">
      <c r="A6564" t="s">
        <v>8625</v>
      </c>
    </row>
    <row r="6565" spans="1:1" x14ac:dyDescent="0.25">
      <c r="A6565" t="s">
        <v>8626</v>
      </c>
    </row>
    <row r="6566" spans="1:1" x14ac:dyDescent="0.25">
      <c r="A6566" t="s">
        <v>8627</v>
      </c>
    </row>
    <row r="6568" spans="1:1" x14ac:dyDescent="0.25">
      <c r="A6568" t="s">
        <v>5</v>
      </c>
    </row>
    <row r="6569" spans="1:1" x14ac:dyDescent="0.25">
      <c r="A6569" t="s">
        <v>8628</v>
      </c>
    </row>
    <row r="6570" spans="1:1" x14ac:dyDescent="0.25">
      <c r="A6570" t="s">
        <v>8629</v>
      </c>
    </row>
    <row r="6571" spans="1:1" x14ac:dyDescent="0.25">
      <c r="A6571" t="s">
        <v>8630</v>
      </c>
    </row>
    <row r="6572" spans="1:1" x14ac:dyDescent="0.25">
      <c r="A6572" t="s">
        <v>8631</v>
      </c>
    </row>
    <row r="6573" spans="1:1" x14ac:dyDescent="0.25">
      <c r="A6573" t="s">
        <v>8632</v>
      </c>
    </row>
    <row r="6574" spans="1:1" x14ac:dyDescent="0.25">
      <c r="A6574" t="s">
        <v>8633</v>
      </c>
    </row>
    <row r="6575" spans="1:1" x14ac:dyDescent="0.25">
      <c r="A6575" t="s">
        <v>8634</v>
      </c>
    </row>
    <row r="6576" spans="1:1" x14ac:dyDescent="0.25">
      <c r="A6576" t="s">
        <v>8635</v>
      </c>
    </row>
    <row r="6578" spans="1:1" x14ac:dyDescent="0.25">
      <c r="A6578" t="s">
        <v>6</v>
      </c>
    </row>
    <row r="6579" spans="1:1" x14ac:dyDescent="0.25">
      <c r="A6579" t="s">
        <v>8636</v>
      </c>
    </row>
    <row r="6580" spans="1:1" x14ac:dyDescent="0.25">
      <c r="A6580" t="s">
        <v>8637</v>
      </c>
    </row>
    <row r="6581" spans="1:1" x14ac:dyDescent="0.25">
      <c r="A6581" t="s">
        <v>8638</v>
      </c>
    </row>
    <row r="6582" spans="1:1" x14ac:dyDescent="0.25">
      <c r="A6582" t="s">
        <v>8639</v>
      </c>
    </row>
    <row r="6583" spans="1:1" x14ac:dyDescent="0.25">
      <c r="A6583" t="s">
        <v>8640</v>
      </c>
    </row>
    <row r="6584" spans="1:1" x14ac:dyDescent="0.25">
      <c r="A6584" t="s">
        <v>8641</v>
      </c>
    </row>
    <row r="6585" spans="1:1" x14ac:dyDescent="0.25">
      <c r="A6585" t="s">
        <v>8642</v>
      </c>
    </row>
    <row r="6586" spans="1:1" x14ac:dyDescent="0.25">
      <c r="A6586" t="s">
        <v>8643</v>
      </c>
    </row>
    <row r="6588" spans="1:1" x14ac:dyDescent="0.25">
      <c r="A6588" t="s">
        <v>30</v>
      </c>
    </row>
    <row r="6589" spans="1:1" x14ac:dyDescent="0.25">
      <c r="A6589" t="s">
        <v>8644</v>
      </c>
    </row>
    <row r="6590" spans="1:1" x14ac:dyDescent="0.25">
      <c r="A6590" t="s">
        <v>8645</v>
      </c>
    </row>
    <row r="6591" spans="1:1" x14ac:dyDescent="0.25">
      <c r="A6591" t="s">
        <v>8646</v>
      </c>
    </row>
    <row r="6592" spans="1:1" x14ac:dyDescent="0.25">
      <c r="A6592" t="s">
        <v>8647</v>
      </c>
    </row>
    <row r="6594" spans="1:1" x14ac:dyDescent="0.25">
      <c r="A6594" t="s">
        <v>9</v>
      </c>
    </row>
    <row r="6595" spans="1:1" x14ac:dyDescent="0.25">
      <c r="A6595" t="s">
        <v>8648</v>
      </c>
    </row>
    <row r="6596" spans="1:1" x14ac:dyDescent="0.25">
      <c r="A6596" t="s">
        <v>8649</v>
      </c>
    </row>
    <row r="6597" spans="1:1" x14ac:dyDescent="0.25">
      <c r="A6597" t="s">
        <v>8650</v>
      </c>
    </row>
    <row r="6598" spans="1:1" x14ac:dyDescent="0.25">
      <c r="A6598" t="s">
        <v>8651</v>
      </c>
    </row>
    <row r="6599" spans="1:1" x14ac:dyDescent="0.25">
      <c r="A6599" t="s">
        <v>8652</v>
      </c>
    </row>
    <row r="6600" spans="1:1" x14ac:dyDescent="0.25">
      <c r="A6600" t="s">
        <v>8653</v>
      </c>
    </row>
    <row r="6601" spans="1:1" x14ac:dyDescent="0.25">
      <c r="A6601" t="s">
        <v>8654</v>
      </c>
    </row>
    <row r="6602" spans="1:1" x14ac:dyDescent="0.25">
      <c r="A6602" t="s">
        <v>8655</v>
      </c>
    </row>
    <row r="6604" spans="1:1" x14ac:dyDescent="0.25">
      <c r="A6604" t="s">
        <v>31</v>
      </c>
    </row>
    <row r="6605" spans="1:1" x14ac:dyDescent="0.25">
      <c r="A6605" t="s">
        <v>8656</v>
      </c>
    </row>
    <row r="6606" spans="1:1" x14ac:dyDescent="0.25">
      <c r="A6606" t="s">
        <v>8657</v>
      </c>
    </row>
    <row r="6607" spans="1:1" x14ac:dyDescent="0.25">
      <c r="A6607" t="s">
        <v>8658</v>
      </c>
    </row>
    <row r="6608" spans="1:1" x14ac:dyDescent="0.25">
      <c r="A6608" t="s">
        <v>8659</v>
      </c>
    </row>
    <row r="6609" spans="1:1" x14ac:dyDescent="0.25">
      <c r="A6609" t="s">
        <v>8660</v>
      </c>
    </row>
    <row r="6610" spans="1:1" x14ac:dyDescent="0.25">
      <c r="A6610" t="s">
        <v>8661</v>
      </c>
    </row>
    <row r="6611" spans="1:1" x14ac:dyDescent="0.25">
      <c r="A6611" t="s">
        <v>8662</v>
      </c>
    </row>
    <row r="6612" spans="1:1" x14ac:dyDescent="0.25">
      <c r="A6612" t="s">
        <v>8663</v>
      </c>
    </row>
    <row r="6614" spans="1:1" x14ac:dyDescent="0.25">
      <c r="A6614" t="s">
        <v>40</v>
      </c>
    </row>
    <row r="6615" spans="1:1" x14ac:dyDescent="0.25">
      <c r="A6615" t="s">
        <v>8664</v>
      </c>
    </row>
    <row r="6616" spans="1:1" x14ac:dyDescent="0.25">
      <c r="A6616" t="s">
        <v>8665</v>
      </c>
    </row>
    <row r="6617" spans="1:1" x14ac:dyDescent="0.25">
      <c r="A6617" t="s">
        <v>8666</v>
      </c>
    </row>
    <row r="6618" spans="1:1" x14ac:dyDescent="0.25">
      <c r="A6618" t="s">
        <v>8667</v>
      </c>
    </row>
    <row r="6619" spans="1:1" x14ac:dyDescent="0.25">
      <c r="A6619" t="s">
        <v>8668</v>
      </c>
    </row>
    <row r="6620" spans="1:1" x14ac:dyDescent="0.25">
      <c r="A6620" t="s">
        <v>8669</v>
      </c>
    </row>
    <row r="6621" spans="1:1" x14ac:dyDescent="0.25">
      <c r="A6621" t="s">
        <v>8670</v>
      </c>
    </row>
    <row r="6622" spans="1:1" x14ac:dyDescent="0.25">
      <c r="A6622" t="s">
        <v>8671</v>
      </c>
    </row>
    <row r="6624" spans="1:1" x14ac:dyDescent="0.25">
      <c r="A6624" t="s">
        <v>32</v>
      </c>
    </row>
    <row r="6625" spans="1:1" x14ac:dyDescent="0.25">
      <c r="A6625" t="s">
        <v>8672</v>
      </c>
    </row>
    <row r="6626" spans="1:1" x14ac:dyDescent="0.25">
      <c r="A6626" t="s">
        <v>8673</v>
      </c>
    </row>
    <row r="6627" spans="1:1" x14ac:dyDescent="0.25">
      <c r="A6627" t="s">
        <v>8674</v>
      </c>
    </row>
    <row r="6628" spans="1:1" x14ac:dyDescent="0.25">
      <c r="A6628" t="s">
        <v>8675</v>
      </c>
    </row>
    <row r="6630" spans="1:1" x14ac:dyDescent="0.25">
      <c r="A6630" t="s">
        <v>11</v>
      </c>
    </row>
    <row r="6631" spans="1:1" x14ac:dyDescent="0.25">
      <c r="A6631" t="s">
        <v>8676</v>
      </c>
    </row>
    <row r="6632" spans="1:1" x14ac:dyDescent="0.25">
      <c r="A6632" t="s">
        <v>8677</v>
      </c>
    </row>
    <row r="6633" spans="1:1" x14ac:dyDescent="0.25">
      <c r="A6633" t="s">
        <v>8678</v>
      </c>
    </row>
    <row r="6634" spans="1:1" x14ac:dyDescent="0.25">
      <c r="A6634" t="s">
        <v>8679</v>
      </c>
    </row>
    <row r="6635" spans="1:1" x14ac:dyDescent="0.25">
      <c r="A6635" t="s">
        <v>8680</v>
      </c>
    </row>
    <row r="6636" spans="1:1" x14ac:dyDescent="0.25">
      <c r="A6636" t="s">
        <v>8681</v>
      </c>
    </row>
    <row r="6637" spans="1:1" x14ac:dyDescent="0.25">
      <c r="A6637" t="s">
        <v>8682</v>
      </c>
    </row>
    <row r="6638" spans="1:1" x14ac:dyDescent="0.25">
      <c r="A6638" t="s">
        <v>8683</v>
      </c>
    </row>
    <row r="6640" spans="1:1" x14ac:dyDescent="0.25">
      <c r="A6640" t="s">
        <v>96</v>
      </c>
    </row>
    <row r="6641" spans="1:1" x14ac:dyDescent="0.25">
      <c r="A6641" t="s">
        <v>8684</v>
      </c>
    </row>
    <row r="6642" spans="1:1" x14ac:dyDescent="0.25">
      <c r="A6642" t="s">
        <v>8685</v>
      </c>
    </row>
    <row r="6643" spans="1:1" x14ac:dyDescent="0.25">
      <c r="A6643" t="s">
        <v>8686</v>
      </c>
    </row>
    <row r="6644" spans="1:1" x14ac:dyDescent="0.25">
      <c r="A6644" t="s">
        <v>8687</v>
      </c>
    </row>
    <row r="6645" spans="1:1" x14ac:dyDescent="0.25">
      <c r="A6645" t="s">
        <v>8688</v>
      </c>
    </row>
    <row r="6646" spans="1:1" x14ac:dyDescent="0.25">
      <c r="A6646" t="s">
        <v>8689</v>
      </c>
    </row>
    <row r="6648" spans="1:1" x14ac:dyDescent="0.25">
      <c r="A6648" t="s">
        <v>12</v>
      </c>
    </row>
    <row r="6649" spans="1:1" x14ac:dyDescent="0.25">
      <c r="A6649" t="s">
        <v>8690</v>
      </c>
    </row>
    <row r="6650" spans="1:1" x14ac:dyDescent="0.25">
      <c r="A6650" t="s">
        <v>8691</v>
      </c>
    </row>
    <row r="6651" spans="1:1" x14ac:dyDescent="0.25">
      <c r="A6651" t="s">
        <v>8692</v>
      </c>
    </row>
    <row r="6652" spans="1:1" x14ac:dyDescent="0.25">
      <c r="A6652" t="s">
        <v>8693</v>
      </c>
    </row>
    <row r="6654" spans="1:1" x14ac:dyDescent="0.25">
      <c r="A6654" t="s">
        <v>35</v>
      </c>
    </row>
    <row r="6655" spans="1:1" x14ac:dyDescent="0.25">
      <c r="A6655" t="s">
        <v>8694</v>
      </c>
    </row>
    <row r="6656" spans="1:1" x14ac:dyDescent="0.25">
      <c r="A6656" t="s">
        <v>8695</v>
      </c>
    </row>
    <row r="6657" spans="1:1" x14ac:dyDescent="0.25">
      <c r="A6657" t="s">
        <v>8696</v>
      </c>
    </row>
    <row r="6658" spans="1:1" x14ac:dyDescent="0.25">
      <c r="A6658" t="s">
        <v>8697</v>
      </c>
    </row>
    <row r="6659" spans="1:1" x14ac:dyDescent="0.25">
      <c r="A6659" t="s">
        <v>8698</v>
      </c>
    </row>
    <row r="6660" spans="1:1" x14ac:dyDescent="0.25">
      <c r="A6660" t="s">
        <v>8699</v>
      </c>
    </row>
    <row r="6662" spans="1:1" x14ac:dyDescent="0.25">
      <c r="A6662" t="s">
        <v>94</v>
      </c>
    </row>
    <row r="6663" spans="1:1" x14ac:dyDescent="0.25">
      <c r="A6663" t="s">
        <v>8700</v>
      </c>
    </row>
    <row r="6664" spans="1:1" x14ac:dyDescent="0.25">
      <c r="A6664" t="s">
        <v>8701</v>
      </c>
    </row>
    <row r="6665" spans="1:1" x14ac:dyDescent="0.25">
      <c r="A6665" t="s">
        <v>8702</v>
      </c>
    </row>
    <row r="6666" spans="1:1" x14ac:dyDescent="0.25">
      <c r="A6666" t="s">
        <v>8703</v>
      </c>
    </row>
    <row r="6667" spans="1:1" x14ac:dyDescent="0.25">
      <c r="A6667" t="s">
        <v>8704</v>
      </c>
    </row>
    <row r="6668" spans="1:1" x14ac:dyDescent="0.25">
      <c r="A6668" t="s">
        <v>8705</v>
      </c>
    </row>
    <row r="6670" spans="1:1" x14ac:dyDescent="0.25">
      <c r="A6670" t="s">
        <v>36</v>
      </c>
    </row>
    <row r="6671" spans="1:1" x14ac:dyDescent="0.25">
      <c r="A6671" t="s">
        <v>8706</v>
      </c>
    </row>
    <row r="6672" spans="1:1" x14ac:dyDescent="0.25">
      <c r="A6672" t="s">
        <v>8707</v>
      </c>
    </row>
    <row r="6673" spans="1:1" x14ac:dyDescent="0.25">
      <c r="A6673" t="s">
        <v>8708</v>
      </c>
    </row>
    <row r="6674" spans="1:1" x14ac:dyDescent="0.25">
      <c r="A6674" t="s">
        <v>8709</v>
      </c>
    </row>
    <row r="6676" spans="1:1" x14ac:dyDescent="0.25">
      <c r="A6676" t="s">
        <v>37</v>
      </c>
    </row>
    <row r="6677" spans="1:1" x14ac:dyDescent="0.25">
      <c r="A6677" t="s">
        <v>8710</v>
      </c>
    </row>
    <row r="6678" spans="1:1" x14ac:dyDescent="0.25">
      <c r="A6678" t="s">
        <v>8711</v>
      </c>
    </row>
    <row r="6679" spans="1:1" x14ac:dyDescent="0.25">
      <c r="A6679" t="s">
        <v>8712</v>
      </c>
    </row>
    <row r="6680" spans="1:1" x14ac:dyDescent="0.25">
      <c r="A6680" t="s">
        <v>8713</v>
      </c>
    </row>
    <row r="6682" spans="1:1" x14ac:dyDescent="0.25">
      <c r="A6682" t="s">
        <v>15</v>
      </c>
    </row>
    <row r="6683" spans="1:1" x14ac:dyDescent="0.25">
      <c r="A6683" t="s">
        <v>8714</v>
      </c>
    </row>
    <row r="6684" spans="1:1" x14ac:dyDescent="0.25">
      <c r="A6684" t="s">
        <v>8715</v>
      </c>
    </row>
    <row r="6685" spans="1:1" x14ac:dyDescent="0.25">
      <c r="A6685" t="s">
        <v>8716</v>
      </c>
    </row>
    <row r="6686" spans="1:1" x14ac:dyDescent="0.25">
      <c r="A6686" t="s">
        <v>8717</v>
      </c>
    </row>
    <row r="6687" spans="1:1" x14ac:dyDescent="0.25">
      <c r="A6687" t="s">
        <v>8718</v>
      </c>
    </row>
    <row r="6688" spans="1:1" x14ac:dyDescent="0.25">
      <c r="A6688" t="s">
        <v>8719</v>
      </c>
    </row>
    <row r="6689" spans="1:1" x14ac:dyDescent="0.25">
      <c r="A6689" t="s">
        <v>8720</v>
      </c>
    </row>
    <row r="6690" spans="1:1" x14ac:dyDescent="0.25">
      <c r="A6690" t="s">
        <v>8721</v>
      </c>
    </row>
    <row r="6691" spans="1:1" x14ac:dyDescent="0.25">
      <c r="A6691" t="s">
        <v>8722</v>
      </c>
    </row>
    <row r="6692" spans="1:1" x14ac:dyDescent="0.25">
      <c r="A6692" t="s">
        <v>8723</v>
      </c>
    </row>
    <row r="6693" spans="1:1" x14ac:dyDescent="0.25">
      <c r="A6693" t="s">
        <v>8724</v>
      </c>
    </row>
    <row r="6694" spans="1:1" x14ac:dyDescent="0.25">
      <c r="A6694" t="s">
        <v>8725</v>
      </c>
    </row>
    <row r="6695" spans="1:1" x14ac:dyDescent="0.25">
      <c r="A6695" t="s">
        <v>8726</v>
      </c>
    </row>
    <row r="6696" spans="1:1" x14ac:dyDescent="0.25">
      <c r="A6696" t="s">
        <v>8727</v>
      </c>
    </row>
    <row r="6697" spans="1:1" x14ac:dyDescent="0.25">
      <c r="A6697" t="s">
        <v>8728</v>
      </c>
    </row>
    <row r="6698" spans="1:1" x14ac:dyDescent="0.25">
      <c r="A6698" t="s">
        <v>8729</v>
      </c>
    </row>
    <row r="6699" spans="1:1" x14ac:dyDescent="0.25">
      <c r="A6699" t="s">
        <v>8730</v>
      </c>
    </row>
    <row r="6700" spans="1:1" x14ac:dyDescent="0.25">
      <c r="A6700" t="s">
        <v>8731</v>
      </c>
    </row>
    <row r="6701" spans="1:1" x14ac:dyDescent="0.25">
      <c r="A6701" t="s">
        <v>8732</v>
      </c>
    </row>
    <row r="6702" spans="1:1" x14ac:dyDescent="0.25">
      <c r="A6702" t="s">
        <v>8733</v>
      </c>
    </row>
    <row r="6703" spans="1:1" x14ac:dyDescent="0.25">
      <c r="A6703" t="s">
        <v>8734</v>
      </c>
    </row>
    <row r="6704" spans="1:1" x14ac:dyDescent="0.25">
      <c r="A6704" t="s">
        <v>8735</v>
      </c>
    </row>
    <row r="6705" spans="1:1" x14ac:dyDescent="0.25">
      <c r="A6705" t="s">
        <v>8736</v>
      </c>
    </row>
    <row r="6706" spans="1:1" x14ac:dyDescent="0.25">
      <c r="A6706" t="s">
        <v>8737</v>
      </c>
    </row>
    <row r="6707" spans="1:1" x14ac:dyDescent="0.25">
      <c r="A6707" t="s">
        <v>8738</v>
      </c>
    </row>
    <row r="6708" spans="1:1" x14ac:dyDescent="0.25">
      <c r="A6708" t="s">
        <v>8739</v>
      </c>
    </row>
    <row r="6709" spans="1:1" x14ac:dyDescent="0.25">
      <c r="A6709" t="s">
        <v>8740</v>
      </c>
    </row>
    <row r="6710" spans="1:1" x14ac:dyDescent="0.25">
      <c r="A6710" t="s">
        <v>8741</v>
      </c>
    </row>
    <row r="6711" spans="1:1" x14ac:dyDescent="0.25">
      <c r="A6711" t="s">
        <v>8742</v>
      </c>
    </row>
    <row r="6712" spans="1:1" x14ac:dyDescent="0.25">
      <c r="A6712" t="s">
        <v>8743</v>
      </c>
    </row>
    <row r="6714" spans="1:1" x14ac:dyDescent="0.25">
      <c r="A6714" t="s">
        <v>42</v>
      </c>
    </row>
    <row r="6715" spans="1:1" x14ac:dyDescent="0.25">
      <c r="A6715" t="s">
        <v>8744</v>
      </c>
    </row>
    <row r="6716" spans="1:1" x14ac:dyDescent="0.25">
      <c r="A6716" t="s">
        <v>8745</v>
      </c>
    </row>
    <row r="6717" spans="1:1" x14ac:dyDescent="0.25">
      <c r="A6717" t="s">
        <v>8746</v>
      </c>
    </row>
    <row r="6718" spans="1:1" x14ac:dyDescent="0.25">
      <c r="A6718" t="s">
        <v>8747</v>
      </c>
    </row>
    <row r="6719" spans="1:1" x14ac:dyDescent="0.25">
      <c r="A6719" t="s">
        <v>8748</v>
      </c>
    </row>
    <row r="6720" spans="1:1" x14ac:dyDescent="0.25">
      <c r="A6720" t="s">
        <v>8749</v>
      </c>
    </row>
    <row r="6721" spans="1:1" x14ac:dyDescent="0.25">
      <c r="A6721" t="s">
        <v>8750</v>
      </c>
    </row>
    <row r="6722" spans="1:1" x14ac:dyDescent="0.25">
      <c r="A6722" t="s">
        <v>8751</v>
      </c>
    </row>
    <row r="6723" spans="1:1" x14ac:dyDescent="0.25">
      <c r="A6723" t="s">
        <v>8752</v>
      </c>
    </row>
    <row r="6724" spans="1:1" x14ac:dyDescent="0.25">
      <c r="A6724" t="s">
        <v>8753</v>
      </c>
    </row>
    <row r="6725" spans="1:1" x14ac:dyDescent="0.25">
      <c r="A6725" t="s">
        <v>8754</v>
      </c>
    </row>
    <row r="6727" spans="1:1" x14ac:dyDescent="0.25">
      <c r="A6727" t="s">
        <v>95</v>
      </c>
    </row>
    <row r="6728" spans="1:1" x14ac:dyDescent="0.25">
      <c r="A6728" t="s">
        <v>8755</v>
      </c>
    </row>
    <row r="6729" spans="1:1" x14ac:dyDescent="0.25">
      <c r="A6729" t="s">
        <v>8756</v>
      </c>
    </row>
    <row r="6730" spans="1:1" x14ac:dyDescent="0.25">
      <c r="A6730" t="s">
        <v>8757</v>
      </c>
    </row>
    <row r="6731" spans="1:1" x14ac:dyDescent="0.25">
      <c r="A6731" t="s">
        <v>8758</v>
      </c>
    </row>
    <row r="6732" spans="1:1" x14ac:dyDescent="0.25">
      <c r="A6732" t="s">
        <v>8759</v>
      </c>
    </row>
    <row r="6733" spans="1:1" x14ac:dyDescent="0.25">
      <c r="A6733" t="s">
        <v>8760</v>
      </c>
    </row>
    <row r="6735" spans="1:1" x14ac:dyDescent="0.25">
      <c r="A6735" t="s">
        <v>2</v>
      </c>
    </row>
    <row r="6736" spans="1:1" x14ac:dyDescent="0.25">
      <c r="A6736" t="s">
        <v>8761</v>
      </c>
    </row>
    <row r="6737" spans="1:1" x14ac:dyDescent="0.25">
      <c r="A6737" t="s">
        <v>8762</v>
      </c>
    </row>
    <row r="6738" spans="1:1" x14ac:dyDescent="0.25">
      <c r="A6738" t="s">
        <v>8763</v>
      </c>
    </row>
    <row r="6739" spans="1:1" x14ac:dyDescent="0.25">
      <c r="A6739" t="s">
        <v>8764</v>
      </c>
    </row>
    <row r="6740" spans="1:1" x14ac:dyDescent="0.25">
      <c r="A6740" t="s">
        <v>8765</v>
      </c>
    </row>
    <row r="6741" spans="1:1" x14ac:dyDescent="0.25">
      <c r="A6741" t="s">
        <v>8766</v>
      </c>
    </row>
    <row r="6743" spans="1:1" x14ac:dyDescent="0.25">
      <c r="A6743" t="s">
        <v>18</v>
      </c>
    </row>
    <row r="6744" spans="1:1" x14ac:dyDescent="0.25">
      <c r="A6744" t="s">
        <v>8767</v>
      </c>
    </row>
    <row r="6745" spans="1:1" x14ac:dyDescent="0.25">
      <c r="A6745" t="s">
        <v>8768</v>
      </c>
    </row>
    <row r="6746" spans="1:1" x14ac:dyDescent="0.25">
      <c r="A6746" t="s">
        <v>8769</v>
      </c>
    </row>
    <row r="6747" spans="1:1" x14ac:dyDescent="0.25">
      <c r="A6747" t="s">
        <v>8770</v>
      </c>
    </row>
    <row r="6748" spans="1:1" x14ac:dyDescent="0.25">
      <c r="A6748" t="s">
        <v>8771</v>
      </c>
    </row>
    <row r="6749" spans="1:1" x14ac:dyDescent="0.25">
      <c r="A6749" t="s">
        <v>8772</v>
      </c>
    </row>
    <row r="6751" spans="1:1" x14ac:dyDescent="0.25">
      <c r="A6751" t="s">
        <v>19</v>
      </c>
    </row>
    <row r="6752" spans="1:1" x14ac:dyDescent="0.25">
      <c r="A6752" t="s">
        <v>8773</v>
      </c>
    </row>
    <row r="6753" spans="1:1" x14ac:dyDescent="0.25">
      <c r="A6753" t="s">
        <v>8774</v>
      </c>
    </row>
    <row r="6754" spans="1:1" x14ac:dyDescent="0.25">
      <c r="A6754" t="s">
        <v>8775</v>
      </c>
    </row>
    <row r="6755" spans="1:1" x14ac:dyDescent="0.25">
      <c r="A6755" t="s">
        <v>8776</v>
      </c>
    </row>
    <row r="6756" spans="1:1" x14ac:dyDescent="0.25">
      <c r="A6756" t="s">
        <v>8777</v>
      </c>
    </row>
    <row r="6757" spans="1:1" x14ac:dyDescent="0.25">
      <c r="A6757" t="s">
        <v>8778</v>
      </c>
    </row>
    <row r="6759" spans="1:1" x14ac:dyDescent="0.25">
      <c r="A6759" t="s">
        <v>21</v>
      </c>
    </row>
    <row r="6760" spans="1:1" x14ac:dyDescent="0.25">
      <c r="A6760" t="s">
        <v>8779</v>
      </c>
    </row>
    <row r="6761" spans="1:1" x14ac:dyDescent="0.25">
      <c r="A6761" t="s">
        <v>8780</v>
      </c>
    </row>
    <row r="6762" spans="1:1" x14ac:dyDescent="0.25">
      <c r="A6762" t="s">
        <v>8781</v>
      </c>
    </row>
    <row r="6763" spans="1:1" x14ac:dyDescent="0.25">
      <c r="A6763" t="s">
        <v>8782</v>
      </c>
    </row>
    <row r="6765" spans="1:1" x14ac:dyDescent="0.25">
      <c r="A6765" t="s">
        <v>22</v>
      </c>
    </row>
    <row r="6766" spans="1:1" x14ac:dyDescent="0.25">
      <c r="A6766" t="s">
        <v>8783</v>
      </c>
    </row>
    <row r="6767" spans="1:1" x14ac:dyDescent="0.25">
      <c r="A6767" t="s">
        <v>8784</v>
      </c>
    </row>
    <row r="6768" spans="1:1" x14ac:dyDescent="0.25">
      <c r="A6768" t="s">
        <v>8785</v>
      </c>
    </row>
    <row r="6769" spans="1:1" x14ac:dyDescent="0.25">
      <c r="A6769" t="s">
        <v>8786</v>
      </c>
    </row>
    <row r="6770" spans="1:1" x14ac:dyDescent="0.25">
      <c r="A6770" t="s">
        <v>8787</v>
      </c>
    </row>
    <row r="6771" spans="1:1" x14ac:dyDescent="0.25">
      <c r="A6771" t="s">
        <v>8788</v>
      </c>
    </row>
    <row r="6772" spans="1:1" x14ac:dyDescent="0.25">
      <c r="A6772" t="s">
        <v>8789</v>
      </c>
    </row>
    <row r="6773" spans="1:1" x14ac:dyDescent="0.25">
      <c r="A6773" t="s">
        <v>8790</v>
      </c>
    </row>
    <row r="6775" spans="1:1" x14ac:dyDescent="0.25">
      <c r="A6775" t="s">
        <v>82</v>
      </c>
    </row>
    <row r="6778" spans="1:1" x14ac:dyDescent="0.25">
      <c r="A6778" t="s">
        <v>4</v>
      </c>
    </row>
    <row r="6779" spans="1:1" x14ac:dyDescent="0.25">
      <c r="A6779" t="s">
        <v>8791</v>
      </c>
    </row>
    <row r="6780" spans="1:1" x14ac:dyDescent="0.25">
      <c r="A6780" t="s">
        <v>8792</v>
      </c>
    </row>
    <row r="6781" spans="1:1" x14ac:dyDescent="0.25">
      <c r="A6781" t="s">
        <v>8793</v>
      </c>
    </row>
    <row r="6782" spans="1:1" x14ac:dyDescent="0.25">
      <c r="A6782" t="s">
        <v>8794</v>
      </c>
    </row>
    <row r="6783" spans="1:1" x14ac:dyDescent="0.25">
      <c r="A6783" t="s">
        <v>8795</v>
      </c>
    </row>
    <row r="6784" spans="1:1" x14ac:dyDescent="0.25">
      <c r="A6784" t="s">
        <v>8796</v>
      </c>
    </row>
    <row r="6785" spans="1:1" x14ac:dyDescent="0.25">
      <c r="A6785" t="s">
        <v>8797</v>
      </c>
    </row>
    <row r="6786" spans="1:1" x14ac:dyDescent="0.25">
      <c r="A6786" t="s">
        <v>8798</v>
      </c>
    </row>
    <row r="6787" spans="1:1" x14ac:dyDescent="0.25">
      <c r="A6787" t="s">
        <v>8799</v>
      </c>
    </row>
    <row r="6788" spans="1:1" x14ac:dyDescent="0.25">
      <c r="A6788" t="s">
        <v>8800</v>
      </c>
    </row>
    <row r="6789" spans="1:1" x14ac:dyDescent="0.25">
      <c r="A6789" t="s">
        <v>8801</v>
      </c>
    </row>
    <row r="6790" spans="1:1" x14ac:dyDescent="0.25">
      <c r="A6790" t="s">
        <v>8802</v>
      </c>
    </row>
    <row r="6791" spans="1:1" x14ac:dyDescent="0.25">
      <c r="A6791" t="s">
        <v>8803</v>
      </c>
    </row>
    <row r="6792" spans="1:1" x14ac:dyDescent="0.25">
      <c r="A6792" t="s">
        <v>8804</v>
      </c>
    </row>
    <row r="6793" spans="1:1" x14ac:dyDescent="0.25">
      <c r="A6793" t="s">
        <v>8805</v>
      </c>
    </row>
    <row r="6794" spans="1:1" x14ac:dyDescent="0.25">
      <c r="A6794" t="s">
        <v>8806</v>
      </c>
    </row>
    <row r="6796" spans="1:1" x14ac:dyDescent="0.25">
      <c r="A6796" t="s">
        <v>5</v>
      </c>
    </row>
    <row r="6797" spans="1:1" x14ac:dyDescent="0.25">
      <c r="A6797" t="s">
        <v>8807</v>
      </c>
    </row>
    <row r="6798" spans="1:1" x14ac:dyDescent="0.25">
      <c r="A6798" t="s">
        <v>8808</v>
      </c>
    </row>
    <row r="6799" spans="1:1" x14ac:dyDescent="0.25">
      <c r="A6799" t="s">
        <v>8809</v>
      </c>
    </row>
    <row r="6800" spans="1:1" x14ac:dyDescent="0.25">
      <c r="A6800" t="s">
        <v>8810</v>
      </c>
    </row>
    <row r="6801" spans="1:1" x14ac:dyDescent="0.25">
      <c r="A6801" t="s">
        <v>8811</v>
      </c>
    </row>
    <row r="6802" spans="1:1" x14ac:dyDescent="0.25">
      <c r="A6802" t="s">
        <v>8812</v>
      </c>
    </row>
    <row r="6803" spans="1:1" x14ac:dyDescent="0.25">
      <c r="A6803" t="s">
        <v>8813</v>
      </c>
    </row>
    <row r="6804" spans="1:1" x14ac:dyDescent="0.25">
      <c r="A6804" t="s">
        <v>8814</v>
      </c>
    </row>
    <row r="6805" spans="1:1" x14ac:dyDescent="0.25">
      <c r="A6805" t="s">
        <v>8815</v>
      </c>
    </row>
    <row r="6806" spans="1:1" x14ac:dyDescent="0.25">
      <c r="A6806" t="s">
        <v>8816</v>
      </c>
    </row>
    <row r="6807" spans="1:1" x14ac:dyDescent="0.25">
      <c r="A6807" t="s">
        <v>8817</v>
      </c>
    </row>
    <row r="6808" spans="1:1" x14ac:dyDescent="0.25">
      <c r="A6808" t="s">
        <v>8818</v>
      </c>
    </row>
    <row r="6810" spans="1:1" x14ac:dyDescent="0.25">
      <c r="A6810" t="s">
        <v>40</v>
      </c>
    </row>
    <row r="6811" spans="1:1" x14ac:dyDescent="0.25">
      <c r="A6811" t="s">
        <v>8819</v>
      </c>
    </row>
    <row r="6812" spans="1:1" x14ac:dyDescent="0.25">
      <c r="A6812" t="s">
        <v>8820</v>
      </c>
    </row>
    <row r="6813" spans="1:1" x14ac:dyDescent="0.25">
      <c r="A6813" t="s">
        <v>8821</v>
      </c>
    </row>
    <row r="6814" spans="1:1" x14ac:dyDescent="0.25">
      <c r="A6814" t="s">
        <v>8822</v>
      </c>
    </row>
    <row r="6816" spans="1:1" x14ac:dyDescent="0.25">
      <c r="A6816" t="s">
        <v>32</v>
      </c>
    </row>
    <row r="6817" spans="1:1" x14ac:dyDescent="0.25">
      <c r="A6817" t="s">
        <v>8823</v>
      </c>
    </row>
    <row r="6818" spans="1:1" x14ac:dyDescent="0.25">
      <c r="A6818" t="s">
        <v>8824</v>
      </c>
    </row>
    <row r="6819" spans="1:1" x14ac:dyDescent="0.25">
      <c r="A6819" t="s">
        <v>8825</v>
      </c>
    </row>
    <row r="6820" spans="1:1" x14ac:dyDescent="0.25">
      <c r="A6820" t="s">
        <v>8826</v>
      </c>
    </row>
    <row r="6821" spans="1:1" x14ac:dyDescent="0.25">
      <c r="A6821" t="s">
        <v>8827</v>
      </c>
    </row>
    <row r="6822" spans="1:1" x14ac:dyDescent="0.25">
      <c r="A6822" t="s">
        <v>8828</v>
      </c>
    </row>
    <row r="6824" spans="1:1" x14ac:dyDescent="0.25">
      <c r="A6824" t="s">
        <v>11</v>
      </c>
    </row>
    <row r="6825" spans="1:1" x14ac:dyDescent="0.25">
      <c r="A6825" t="s">
        <v>8829</v>
      </c>
    </row>
    <row r="6826" spans="1:1" x14ac:dyDescent="0.25">
      <c r="A6826" t="s">
        <v>8830</v>
      </c>
    </row>
    <row r="6827" spans="1:1" x14ac:dyDescent="0.25">
      <c r="A6827" t="s">
        <v>8831</v>
      </c>
    </row>
    <row r="6828" spans="1:1" x14ac:dyDescent="0.25">
      <c r="A6828" t="s">
        <v>8832</v>
      </c>
    </row>
    <row r="6829" spans="1:1" x14ac:dyDescent="0.25">
      <c r="A6829" t="s">
        <v>8833</v>
      </c>
    </row>
    <row r="6830" spans="1:1" x14ac:dyDescent="0.25">
      <c r="A6830" t="s">
        <v>8834</v>
      </c>
    </row>
    <row r="6831" spans="1:1" x14ac:dyDescent="0.25">
      <c r="A6831" t="s">
        <v>8835</v>
      </c>
    </row>
    <row r="6832" spans="1:1" x14ac:dyDescent="0.25">
      <c r="A6832" t="s">
        <v>8836</v>
      </c>
    </row>
    <row r="6833" spans="1:1" x14ac:dyDescent="0.25">
      <c r="A6833" t="s">
        <v>8837</v>
      </c>
    </row>
    <row r="6834" spans="1:1" x14ac:dyDescent="0.25">
      <c r="A6834" t="s">
        <v>8838</v>
      </c>
    </row>
    <row r="6835" spans="1:1" x14ac:dyDescent="0.25">
      <c r="A6835" t="s">
        <v>8839</v>
      </c>
    </row>
    <row r="6836" spans="1:1" x14ac:dyDescent="0.25">
      <c r="A6836" t="s">
        <v>8840</v>
      </c>
    </row>
    <row r="6837" spans="1:1" x14ac:dyDescent="0.25">
      <c r="A6837" t="s">
        <v>8841</v>
      </c>
    </row>
    <row r="6838" spans="1:1" x14ac:dyDescent="0.25">
      <c r="A6838" t="s">
        <v>8842</v>
      </c>
    </row>
    <row r="6839" spans="1:1" x14ac:dyDescent="0.25">
      <c r="A6839" t="s">
        <v>8843</v>
      </c>
    </row>
    <row r="6840" spans="1:1" x14ac:dyDescent="0.25">
      <c r="A6840" t="s">
        <v>8844</v>
      </c>
    </row>
    <row r="6842" spans="1:1" x14ac:dyDescent="0.25">
      <c r="A6842" t="s">
        <v>15</v>
      </c>
    </row>
    <row r="6843" spans="1:1" x14ac:dyDescent="0.25">
      <c r="A6843" t="s">
        <v>8845</v>
      </c>
    </row>
    <row r="6844" spans="1:1" x14ac:dyDescent="0.25">
      <c r="A6844" t="s">
        <v>8846</v>
      </c>
    </row>
    <row r="6845" spans="1:1" x14ac:dyDescent="0.25">
      <c r="A6845" t="s">
        <v>8847</v>
      </c>
    </row>
    <row r="6846" spans="1:1" x14ac:dyDescent="0.25">
      <c r="A6846" t="s">
        <v>8848</v>
      </c>
    </row>
    <row r="6847" spans="1:1" x14ac:dyDescent="0.25">
      <c r="A6847" t="s">
        <v>8849</v>
      </c>
    </row>
    <row r="6848" spans="1:1" x14ac:dyDescent="0.25">
      <c r="A6848" t="s">
        <v>8850</v>
      </c>
    </row>
    <row r="6849" spans="1:1" x14ac:dyDescent="0.25">
      <c r="A6849" t="s">
        <v>8851</v>
      </c>
    </row>
    <row r="6850" spans="1:1" x14ac:dyDescent="0.25">
      <c r="A6850" t="s">
        <v>8852</v>
      </c>
    </row>
    <row r="6851" spans="1:1" x14ac:dyDescent="0.25">
      <c r="A6851" t="s">
        <v>8853</v>
      </c>
    </row>
    <row r="6852" spans="1:1" x14ac:dyDescent="0.25">
      <c r="A6852" t="s">
        <v>8854</v>
      </c>
    </row>
    <row r="6853" spans="1:1" x14ac:dyDescent="0.25">
      <c r="A6853" t="s">
        <v>8855</v>
      </c>
    </row>
    <row r="6854" spans="1:1" x14ac:dyDescent="0.25">
      <c r="A6854" t="s">
        <v>8856</v>
      </c>
    </row>
    <row r="6856" spans="1:1" x14ac:dyDescent="0.25">
      <c r="A6856" t="s">
        <v>2</v>
      </c>
    </row>
    <row r="6857" spans="1:1" x14ac:dyDescent="0.25">
      <c r="A6857" t="s">
        <v>8857</v>
      </c>
    </row>
    <row r="6858" spans="1:1" x14ac:dyDescent="0.25">
      <c r="A6858" t="s">
        <v>8858</v>
      </c>
    </row>
    <row r="6859" spans="1:1" x14ac:dyDescent="0.25">
      <c r="A6859" t="s">
        <v>8859</v>
      </c>
    </row>
    <row r="6860" spans="1:1" x14ac:dyDescent="0.25">
      <c r="A6860" t="s">
        <v>8860</v>
      </c>
    </row>
    <row r="6861" spans="1:1" x14ac:dyDescent="0.25">
      <c r="A6861" t="s">
        <v>8861</v>
      </c>
    </row>
    <row r="6862" spans="1:1" x14ac:dyDescent="0.25">
      <c r="A6862" t="s">
        <v>8862</v>
      </c>
    </row>
    <row r="6863" spans="1:1" x14ac:dyDescent="0.25">
      <c r="A6863" t="s">
        <v>8863</v>
      </c>
    </row>
    <row r="6864" spans="1:1" x14ac:dyDescent="0.25">
      <c r="A6864" t="s">
        <v>8864</v>
      </c>
    </row>
    <row r="6865" spans="1:1" x14ac:dyDescent="0.25">
      <c r="A6865" t="s">
        <v>8865</v>
      </c>
    </row>
    <row r="6866" spans="1:1" x14ac:dyDescent="0.25">
      <c r="A6866" t="s">
        <v>8866</v>
      </c>
    </row>
    <row r="6867" spans="1:1" x14ac:dyDescent="0.25">
      <c r="A6867" t="s">
        <v>8867</v>
      </c>
    </row>
    <row r="6868" spans="1:1" x14ac:dyDescent="0.25">
      <c r="A6868" t="s">
        <v>8868</v>
      </c>
    </row>
    <row r="6869" spans="1:1" x14ac:dyDescent="0.25">
      <c r="A6869" t="s">
        <v>8869</v>
      </c>
    </row>
    <row r="6870" spans="1:1" x14ac:dyDescent="0.25">
      <c r="A6870" t="s">
        <v>8870</v>
      </c>
    </row>
    <row r="6871" spans="1:1" x14ac:dyDescent="0.25">
      <c r="A6871" t="s">
        <v>8871</v>
      </c>
    </row>
    <row r="6872" spans="1:1" x14ac:dyDescent="0.25">
      <c r="A6872" t="s">
        <v>8872</v>
      </c>
    </row>
    <row r="6874" spans="1:1" x14ac:dyDescent="0.25">
      <c r="A6874" t="s">
        <v>19</v>
      </c>
    </row>
    <row r="6875" spans="1:1" x14ac:dyDescent="0.25">
      <c r="A6875" t="s">
        <v>8873</v>
      </c>
    </row>
    <row r="6876" spans="1:1" x14ac:dyDescent="0.25">
      <c r="A6876" t="s">
        <v>8874</v>
      </c>
    </row>
    <row r="6877" spans="1:1" x14ac:dyDescent="0.25">
      <c r="A6877" t="s">
        <v>8875</v>
      </c>
    </row>
    <row r="6878" spans="1:1" x14ac:dyDescent="0.25">
      <c r="A6878" t="s">
        <v>8876</v>
      </c>
    </row>
    <row r="6879" spans="1:1" x14ac:dyDescent="0.25">
      <c r="A6879" t="s">
        <v>8877</v>
      </c>
    </row>
    <row r="6880" spans="1:1" x14ac:dyDescent="0.25">
      <c r="A6880" t="s">
        <v>8878</v>
      </c>
    </row>
    <row r="6882" spans="1:1" x14ac:dyDescent="0.25">
      <c r="A6882" t="s">
        <v>22</v>
      </c>
    </row>
    <row r="6883" spans="1:1" x14ac:dyDescent="0.25">
      <c r="A6883" t="s">
        <v>8879</v>
      </c>
    </row>
    <row r="6884" spans="1:1" x14ac:dyDescent="0.25">
      <c r="A6884" t="s">
        <v>8880</v>
      </c>
    </row>
    <row r="6886" spans="1:1" x14ac:dyDescent="0.25">
      <c r="A6886" t="s">
        <v>83</v>
      </c>
    </row>
    <row r="6889" spans="1:1" x14ac:dyDescent="0.25">
      <c r="A6889" t="s">
        <v>4</v>
      </c>
    </row>
    <row r="6890" spans="1:1" x14ac:dyDescent="0.25">
      <c r="A6890" t="s">
        <v>8881</v>
      </c>
    </row>
    <row r="6891" spans="1:1" x14ac:dyDescent="0.25">
      <c r="A6891" t="s">
        <v>8882</v>
      </c>
    </row>
    <row r="6892" spans="1:1" x14ac:dyDescent="0.25">
      <c r="A6892" t="s">
        <v>8883</v>
      </c>
    </row>
    <row r="6893" spans="1:1" x14ac:dyDescent="0.25">
      <c r="A6893" t="s">
        <v>8884</v>
      </c>
    </row>
    <row r="6895" spans="1:1" x14ac:dyDescent="0.25">
      <c r="A6895" t="s">
        <v>5</v>
      </c>
    </row>
    <row r="6896" spans="1:1" x14ac:dyDescent="0.25">
      <c r="A6896" t="s">
        <v>8885</v>
      </c>
    </row>
    <row r="6897" spans="1:1" x14ac:dyDescent="0.25">
      <c r="A6897" t="s">
        <v>8886</v>
      </c>
    </row>
    <row r="6898" spans="1:1" x14ac:dyDescent="0.25">
      <c r="A6898" t="s">
        <v>8887</v>
      </c>
    </row>
    <row r="6899" spans="1:1" x14ac:dyDescent="0.25">
      <c r="A6899" t="s">
        <v>8888</v>
      </c>
    </row>
    <row r="6900" spans="1:1" x14ac:dyDescent="0.25">
      <c r="A6900" t="s">
        <v>8889</v>
      </c>
    </row>
    <row r="6901" spans="1:1" x14ac:dyDescent="0.25">
      <c r="A6901" t="s">
        <v>8890</v>
      </c>
    </row>
    <row r="6902" spans="1:1" x14ac:dyDescent="0.25">
      <c r="A6902" t="s">
        <v>8891</v>
      </c>
    </row>
    <row r="6903" spans="1:1" x14ac:dyDescent="0.25">
      <c r="A6903" t="s">
        <v>8892</v>
      </c>
    </row>
    <row r="6905" spans="1:1" x14ac:dyDescent="0.25">
      <c r="A6905" t="s">
        <v>32</v>
      </c>
    </row>
    <row r="6906" spans="1:1" x14ac:dyDescent="0.25">
      <c r="A6906" t="s">
        <v>8893</v>
      </c>
    </row>
    <row r="6907" spans="1:1" x14ac:dyDescent="0.25">
      <c r="A6907" t="s">
        <v>8894</v>
      </c>
    </row>
    <row r="6909" spans="1:1" x14ac:dyDescent="0.25">
      <c r="A6909" t="s">
        <v>11</v>
      </c>
    </row>
    <row r="6910" spans="1:1" x14ac:dyDescent="0.25">
      <c r="A6910" t="s">
        <v>8895</v>
      </c>
    </row>
    <row r="6911" spans="1:1" x14ac:dyDescent="0.25">
      <c r="A6911" t="s">
        <v>8896</v>
      </c>
    </row>
    <row r="6913" spans="1:1" x14ac:dyDescent="0.25">
      <c r="A6913" t="s">
        <v>14</v>
      </c>
    </row>
    <row r="6914" spans="1:1" x14ac:dyDescent="0.25">
      <c r="A6914" t="s">
        <v>8897</v>
      </c>
    </row>
    <row r="6915" spans="1:1" x14ac:dyDescent="0.25">
      <c r="A6915" t="s">
        <v>8898</v>
      </c>
    </row>
    <row r="6917" spans="1:1" x14ac:dyDescent="0.25">
      <c r="A6917" t="s">
        <v>2</v>
      </c>
    </row>
    <row r="6918" spans="1:1" x14ac:dyDescent="0.25">
      <c r="A6918" t="s">
        <v>8899</v>
      </c>
    </row>
    <row r="6919" spans="1:1" x14ac:dyDescent="0.25">
      <c r="A6919" t="s">
        <v>8900</v>
      </c>
    </row>
    <row r="6920" spans="1:1" x14ac:dyDescent="0.25">
      <c r="A6920" t="s">
        <v>8901</v>
      </c>
    </row>
    <row r="6921" spans="1:1" x14ac:dyDescent="0.25">
      <c r="A6921" t="s">
        <v>8902</v>
      </c>
    </row>
    <row r="6923" spans="1:1" x14ac:dyDescent="0.25">
      <c r="A6923" t="s">
        <v>19</v>
      </c>
    </row>
    <row r="6924" spans="1:1" x14ac:dyDescent="0.25">
      <c r="A6924" t="s">
        <v>8903</v>
      </c>
    </row>
    <row r="6925" spans="1:1" x14ac:dyDescent="0.25">
      <c r="A6925" t="s">
        <v>8904</v>
      </c>
    </row>
    <row r="6927" spans="1:1" x14ac:dyDescent="0.25">
      <c r="A6927" t="s">
        <v>22</v>
      </c>
    </row>
    <row r="6928" spans="1:1" x14ac:dyDescent="0.25">
      <c r="A6928" t="s">
        <v>8905</v>
      </c>
    </row>
    <row r="6929" spans="1:1" x14ac:dyDescent="0.25">
      <c r="A6929" t="s">
        <v>8906</v>
      </c>
    </row>
    <row r="6930" spans="1:1" x14ac:dyDescent="0.25">
      <c r="A6930" t="s">
        <v>8907</v>
      </c>
    </row>
    <row r="6931" spans="1:1" x14ac:dyDescent="0.25">
      <c r="A6931" t="s">
        <v>8908</v>
      </c>
    </row>
    <row r="6932" spans="1:1" x14ac:dyDescent="0.25">
      <c r="A6932" t="s">
        <v>8909</v>
      </c>
    </row>
    <row r="6933" spans="1:1" x14ac:dyDescent="0.25">
      <c r="A6933" t="s">
        <v>8910</v>
      </c>
    </row>
    <row r="6935" spans="1:1" x14ac:dyDescent="0.25">
      <c r="A6935" t="s">
        <v>84</v>
      </c>
    </row>
    <row r="6938" spans="1:1" x14ac:dyDescent="0.25">
      <c r="A6938" t="s">
        <v>4</v>
      </c>
    </row>
    <row r="6939" spans="1:1" x14ac:dyDescent="0.25">
      <c r="A6939" t="s">
        <v>8911</v>
      </c>
    </row>
    <row r="6940" spans="1:1" x14ac:dyDescent="0.25">
      <c r="A6940" t="s">
        <v>8912</v>
      </c>
    </row>
    <row r="6941" spans="1:1" x14ac:dyDescent="0.25">
      <c r="A6941" t="s">
        <v>8913</v>
      </c>
    </row>
    <row r="6942" spans="1:1" x14ac:dyDescent="0.25">
      <c r="A6942" t="s">
        <v>8914</v>
      </c>
    </row>
    <row r="6944" spans="1:1" x14ac:dyDescent="0.25">
      <c r="A6944" t="s">
        <v>5</v>
      </c>
    </row>
    <row r="6945" spans="1:1" x14ac:dyDescent="0.25">
      <c r="A6945" t="s">
        <v>8915</v>
      </c>
    </row>
    <row r="6946" spans="1:1" x14ac:dyDescent="0.25">
      <c r="A6946" t="s">
        <v>8916</v>
      </c>
    </row>
    <row r="6947" spans="1:1" x14ac:dyDescent="0.25">
      <c r="A6947" t="s">
        <v>8917</v>
      </c>
    </row>
    <row r="6948" spans="1:1" x14ac:dyDescent="0.25">
      <c r="A6948" t="s">
        <v>8918</v>
      </c>
    </row>
    <row r="6950" spans="1:1" x14ac:dyDescent="0.25">
      <c r="A6950" t="s">
        <v>6</v>
      </c>
    </row>
    <row r="6951" spans="1:1" x14ac:dyDescent="0.25">
      <c r="A6951" t="s">
        <v>8919</v>
      </c>
    </row>
    <row r="6952" spans="1:1" x14ac:dyDescent="0.25">
      <c r="A6952" t="s">
        <v>8920</v>
      </c>
    </row>
    <row r="6953" spans="1:1" x14ac:dyDescent="0.25">
      <c r="A6953" t="s">
        <v>8921</v>
      </c>
    </row>
    <row r="6954" spans="1:1" x14ac:dyDescent="0.25">
      <c r="A6954" t="s">
        <v>8922</v>
      </c>
    </row>
    <row r="6956" spans="1:1" x14ac:dyDescent="0.25">
      <c r="A6956" t="s">
        <v>9</v>
      </c>
    </row>
    <row r="6957" spans="1:1" x14ac:dyDescent="0.25">
      <c r="A6957" t="s">
        <v>8923</v>
      </c>
    </row>
    <row r="6958" spans="1:1" x14ac:dyDescent="0.25">
      <c r="A6958" t="s">
        <v>8924</v>
      </c>
    </row>
    <row r="6959" spans="1:1" x14ac:dyDescent="0.25">
      <c r="A6959" t="s">
        <v>8925</v>
      </c>
    </row>
    <row r="6960" spans="1:1" x14ac:dyDescent="0.25">
      <c r="A6960" t="s">
        <v>8926</v>
      </c>
    </row>
    <row r="6961" spans="1:1" x14ac:dyDescent="0.25">
      <c r="A6961" t="s">
        <v>8927</v>
      </c>
    </row>
    <row r="6962" spans="1:1" x14ac:dyDescent="0.25">
      <c r="A6962" t="s">
        <v>8928</v>
      </c>
    </row>
    <row r="6963" spans="1:1" x14ac:dyDescent="0.25">
      <c r="A6963" t="s">
        <v>8929</v>
      </c>
    </row>
    <row r="6964" spans="1:1" x14ac:dyDescent="0.25">
      <c r="A6964" t="s">
        <v>8930</v>
      </c>
    </row>
    <row r="6965" spans="1:1" x14ac:dyDescent="0.25">
      <c r="A6965" t="s">
        <v>8931</v>
      </c>
    </row>
    <row r="6966" spans="1:1" x14ac:dyDescent="0.25">
      <c r="A6966" t="s">
        <v>8932</v>
      </c>
    </row>
    <row r="6967" spans="1:1" x14ac:dyDescent="0.25">
      <c r="A6967" t="s">
        <v>8933</v>
      </c>
    </row>
    <row r="6968" spans="1:1" x14ac:dyDescent="0.25">
      <c r="A6968" t="s">
        <v>8934</v>
      </c>
    </row>
    <row r="6970" spans="1:1" x14ac:dyDescent="0.25">
      <c r="A6970" t="s">
        <v>31</v>
      </c>
    </row>
    <row r="6971" spans="1:1" x14ac:dyDescent="0.25">
      <c r="A6971" t="s">
        <v>8935</v>
      </c>
    </row>
    <row r="6972" spans="1:1" x14ac:dyDescent="0.25">
      <c r="A6972" t="s">
        <v>8936</v>
      </c>
    </row>
    <row r="6973" spans="1:1" x14ac:dyDescent="0.25">
      <c r="A6973" t="s">
        <v>8937</v>
      </c>
    </row>
    <row r="6974" spans="1:1" x14ac:dyDescent="0.25">
      <c r="A6974" t="s">
        <v>8938</v>
      </c>
    </row>
    <row r="6976" spans="1:1" x14ac:dyDescent="0.25">
      <c r="A6976" t="s">
        <v>40</v>
      </c>
    </row>
    <row r="6977" spans="1:1" x14ac:dyDescent="0.25">
      <c r="A6977" t="s">
        <v>8939</v>
      </c>
    </row>
    <row r="6978" spans="1:1" x14ac:dyDescent="0.25">
      <c r="A6978" t="s">
        <v>8940</v>
      </c>
    </row>
    <row r="6979" spans="1:1" x14ac:dyDescent="0.25">
      <c r="A6979" t="s">
        <v>8941</v>
      </c>
    </row>
    <row r="6980" spans="1:1" x14ac:dyDescent="0.25">
      <c r="A6980" t="s">
        <v>8942</v>
      </c>
    </row>
    <row r="6982" spans="1:1" x14ac:dyDescent="0.25">
      <c r="A6982" t="s">
        <v>32</v>
      </c>
    </row>
    <row r="6983" spans="1:1" x14ac:dyDescent="0.25">
      <c r="A6983" t="s">
        <v>8943</v>
      </c>
    </row>
    <row r="6984" spans="1:1" x14ac:dyDescent="0.25">
      <c r="A6984" t="s">
        <v>8944</v>
      </c>
    </row>
    <row r="6985" spans="1:1" x14ac:dyDescent="0.25">
      <c r="A6985" t="s">
        <v>8945</v>
      </c>
    </row>
    <row r="6986" spans="1:1" x14ac:dyDescent="0.25">
      <c r="A6986" t="s">
        <v>8946</v>
      </c>
    </row>
    <row r="6988" spans="1:1" x14ac:dyDescent="0.25">
      <c r="A6988" t="s">
        <v>11</v>
      </c>
    </row>
    <row r="6989" spans="1:1" x14ac:dyDescent="0.25">
      <c r="A6989" t="s">
        <v>8947</v>
      </c>
    </row>
    <row r="6990" spans="1:1" x14ac:dyDescent="0.25">
      <c r="A6990" t="s">
        <v>8948</v>
      </c>
    </row>
    <row r="6991" spans="1:1" x14ac:dyDescent="0.25">
      <c r="A6991" t="s">
        <v>8949</v>
      </c>
    </row>
    <row r="6992" spans="1:1" x14ac:dyDescent="0.25">
      <c r="A6992" t="s">
        <v>8950</v>
      </c>
    </row>
    <row r="6993" spans="1:1" x14ac:dyDescent="0.25">
      <c r="A6993" t="s">
        <v>8951</v>
      </c>
    </row>
    <row r="6994" spans="1:1" x14ac:dyDescent="0.25">
      <c r="A6994" t="s">
        <v>8952</v>
      </c>
    </row>
    <row r="6995" spans="1:1" x14ac:dyDescent="0.25">
      <c r="A6995" t="s">
        <v>8953</v>
      </c>
    </row>
    <row r="6996" spans="1:1" x14ac:dyDescent="0.25">
      <c r="A6996" t="s">
        <v>8954</v>
      </c>
    </row>
    <row r="6997" spans="1:1" x14ac:dyDescent="0.25">
      <c r="A6997" t="s">
        <v>8955</v>
      </c>
    </row>
    <row r="6998" spans="1:1" x14ac:dyDescent="0.25">
      <c r="A6998" t="s">
        <v>8956</v>
      </c>
    </row>
    <row r="6999" spans="1:1" x14ac:dyDescent="0.25">
      <c r="A6999" t="s">
        <v>8957</v>
      </c>
    </row>
    <row r="7000" spans="1:1" x14ac:dyDescent="0.25">
      <c r="A7000" t="s">
        <v>8958</v>
      </c>
    </row>
    <row r="7002" spans="1:1" x14ac:dyDescent="0.25">
      <c r="A7002" t="s">
        <v>96</v>
      </c>
    </row>
    <row r="7003" spans="1:1" x14ac:dyDescent="0.25">
      <c r="A7003" t="s">
        <v>8959</v>
      </c>
    </row>
    <row r="7004" spans="1:1" x14ac:dyDescent="0.25">
      <c r="A7004" t="s">
        <v>8960</v>
      </c>
    </row>
    <row r="7005" spans="1:1" x14ac:dyDescent="0.25">
      <c r="A7005" t="s">
        <v>8961</v>
      </c>
    </row>
    <row r="7006" spans="1:1" x14ac:dyDescent="0.25">
      <c r="A7006" t="s">
        <v>8962</v>
      </c>
    </row>
    <row r="7007" spans="1:1" x14ac:dyDescent="0.25">
      <c r="A7007" t="s">
        <v>8963</v>
      </c>
    </row>
    <row r="7008" spans="1:1" x14ac:dyDescent="0.25">
      <c r="A7008" t="s">
        <v>8964</v>
      </c>
    </row>
    <row r="7009" spans="1:1" x14ac:dyDescent="0.25">
      <c r="A7009" t="s">
        <v>8965</v>
      </c>
    </row>
    <row r="7010" spans="1:1" x14ac:dyDescent="0.25">
      <c r="A7010" t="s">
        <v>8966</v>
      </c>
    </row>
    <row r="7012" spans="1:1" x14ac:dyDescent="0.25">
      <c r="A7012" t="s">
        <v>94</v>
      </c>
    </row>
    <row r="7013" spans="1:1" x14ac:dyDescent="0.25">
      <c r="A7013" t="s">
        <v>8967</v>
      </c>
    </row>
    <row r="7014" spans="1:1" x14ac:dyDescent="0.25">
      <c r="A7014" t="s">
        <v>8968</v>
      </c>
    </row>
    <row r="7015" spans="1:1" x14ac:dyDescent="0.25">
      <c r="A7015" t="s">
        <v>8969</v>
      </c>
    </row>
    <row r="7016" spans="1:1" x14ac:dyDescent="0.25">
      <c r="A7016" t="s">
        <v>8970</v>
      </c>
    </row>
    <row r="7017" spans="1:1" x14ac:dyDescent="0.25">
      <c r="A7017" t="s">
        <v>8971</v>
      </c>
    </row>
    <row r="7018" spans="1:1" x14ac:dyDescent="0.25">
      <c r="A7018" t="s">
        <v>8972</v>
      </c>
    </row>
    <row r="7019" spans="1:1" x14ac:dyDescent="0.25">
      <c r="A7019" t="s">
        <v>8973</v>
      </c>
    </row>
    <row r="7020" spans="1:1" x14ac:dyDescent="0.25">
      <c r="A7020" t="s">
        <v>8974</v>
      </c>
    </row>
    <row r="7022" spans="1:1" x14ac:dyDescent="0.25">
      <c r="A7022" t="s">
        <v>14</v>
      </c>
    </row>
    <row r="7023" spans="1:1" x14ac:dyDescent="0.25">
      <c r="A7023" t="s">
        <v>8975</v>
      </c>
    </row>
    <row r="7024" spans="1:1" x14ac:dyDescent="0.25">
      <c r="A7024" t="s">
        <v>8976</v>
      </c>
    </row>
    <row r="7025" spans="1:1" x14ac:dyDescent="0.25">
      <c r="A7025" t="s">
        <v>8977</v>
      </c>
    </row>
    <row r="7026" spans="1:1" x14ac:dyDescent="0.25">
      <c r="A7026" t="s">
        <v>8978</v>
      </c>
    </row>
    <row r="7027" spans="1:1" x14ac:dyDescent="0.25">
      <c r="A7027" t="s">
        <v>8979</v>
      </c>
    </row>
    <row r="7028" spans="1:1" x14ac:dyDescent="0.25">
      <c r="A7028" t="s">
        <v>8980</v>
      </c>
    </row>
    <row r="7029" spans="1:1" x14ac:dyDescent="0.25">
      <c r="A7029" t="s">
        <v>8981</v>
      </c>
    </row>
    <row r="7030" spans="1:1" x14ac:dyDescent="0.25">
      <c r="A7030" t="s">
        <v>8982</v>
      </c>
    </row>
    <row r="7032" spans="1:1" x14ac:dyDescent="0.25">
      <c r="A7032" t="s">
        <v>41</v>
      </c>
    </row>
    <row r="7033" spans="1:1" x14ac:dyDescent="0.25">
      <c r="A7033" t="s">
        <v>8983</v>
      </c>
    </row>
    <row r="7034" spans="1:1" x14ac:dyDescent="0.25">
      <c r="A7034" t="s">
        <v>8984</v>
      </c>
    </row>
    <row r="7035" spans="1:1" x14ac:dyDescent="0.25">
      <c r="A7035" t="s">
        <v>8985</v>
      </c>
    </row>
    <row r="7036" spans="1:1" x14ac:dyDescent="0.25">
      <c r="A7036" t="s">
        <v>8986</v>
      </c>
    </row>
    <row r="7037" spans="1:1" x14ac:dyDescent="0.25">
      <c r="A7037" t="s">
        <v>8987</v>
      </c>
    </row>
    <row r="7038" spans="1:1" x14ac:dyDescent="0.25">
      <c r="A7038" t="s">
        <v>8988</v>
      </c>
    </row>
    <row r="7039" spans="1:1" x14ac:dyDescent="0.25">
      <c r="A7039" t="s">
        <v>8989</v>
      </c>
    </row>
    <row r="7040" spans="1:1" x14ac:dyDescent="0.25">
      <c r="A7040" t="s">
        <v>8990</v>
      </c>
    </row>
    <row r="7041" spans="1:1" x14ac:dyDescent="0.25">
      <c r="A7041" t="s">
        <v>8991</v>
      </c>
    </row>
    <row r="7042" spans="1:1" x14ac:dyDescent="0.25">
      <c r="A7042" t="s">
        <v>8992</v>
      </c>
    </row>
    <row r="7043" spans="1:1" x14ac:dyDescent="0.25">
      <c r="A7043" t="s">
        <v>8993</v>
      </c>
    </row>
    <row r="7044" spans="1:1" x14ac:dyDescent="0.25">
      <c r="A7044" t="s">
        <v>8994</v>
      </c>
    </row>
    <row r="7045" spans="1:1" x14ac:dyDescent="0.25">
      <c r="A7045" t="s">
        <v>8995</v>
      </c>
    </row>
    <row r="7046" spans="1:1" x14ac:dyDescent="0.25">
      <c r="A7046" t="s">
        <v>8996</v>
      </c>
    </row>
    <row r="7048" spans="1:1" x14ac:dyDescent="0.25">
      <c r="A7048" t="s">
        <v>15</v>
      </c>
    </row>
    <row r="7049" spans="1:1" x14ac:dyDescent="0.25">
      <c r="A7049" t="s">
        <v>8997</v>
      </c>
    </row>
    <row r="7050" spans="1:1" x14ac:dyDescent="0.25">
      <c r="A7050" t="s">
        <v>8998</v>
      </c>
    </row>
    <row r="7051" spans="1:1" x14ac:dyDescent="0.25">
      <c r="A7051" t="s">
        <v>8999</v>
      </c>
    </row>
    <row r="7052" spans="1:1" x14ac:dyDescent="0.25">
      <c r="A7052" t="s">
        <v>9000</v>
      </c>
    </row>
    <row r="7053" spans="1:1" x14ac:dyDescent="0.25">
      <c r="A7053" t="s">
        <v>9001</v>
      </c>
    </row>
    <row r="7054" spans="1:1" x14ac:dyDescent="0.25">
      <c r="A7054" t="s">
        <v>9002</v>
      </c>
    </row>
    <row r="7055" spans="1:1" x14ac:dyDescent="0.25">
      <c r="A7055" t="s">
        <v>9003</v>
      </c>
    </row>
    <row r="7056" spans="1:1" x14ac:dyDescent="0.25">
      <c r="A7056" t="s">
        <v>9004</v>
      </c>
    </row>
    <row r="7057" spans="1:1" x14ac:dyDescent="0.25">
      <c r="A7057" t="s">
        <v>9005</v>
      </c>
    </row>
    <row r="7058" spans="1:1" x14ac:dyDescent="0.25">
      <c r="A7058" t="s">
        <v>9006</v>
      </c>
    </row>
    <row r="7059" spans="1:1" x14ac:dyDescent="0.25">
      <c r="A7059" t="s">
        <v>9007</v>
      </c>
    </row>
    <row r="7060" spans="1:1" x14ac:dyDescent="0.25">
      <c r="A7060" t="s">
        <v>9008</v>
      </c>
    </row>
    <row r="7061" spans="1:1" x14ac:dyDescent="0.25">
      <c r="A7061" t="s">
        <v>9009</v>
      </c>
    </row>
    <row r="7062" spans="1:1" x14ac:dyDescent="0.25">
      <c r="A7062" t="s">
        <v>9010</v>
      </c>
    </row>
    <row r="7063" spans="1:1" x14ac:dyDescent="0.25">
      <c r="A7063" t="s">
        <v>9011</v>
      </c>
    </row>
    <row r="7064" spans="1:1" x14ac:dyDescent="0.25">
      <c r="A7064" t="s">
        <v>9012</v>
      </c>
    </row>
    <row r="7065" spans="1:1" x14ac:dyDescent="0.25">
      <c r="A7065" t="s">
        <v>9013</v>
      </c>
    </row>
    <row r="7066" spans="1:1" x14ac:dyDescent="0.25">
      <c r="A7066" t="s">
        <v>9014</v>
      </c>
    </row>
    <row r="7067" spans="1:1" x14ac:dyDescent="0.25">
      <c r="A7067" t="s">
        <v>9015</v>
      </c>
    </row>
    <row r="7068" spans="1:1" x14ac:dyDescent="0.25">
      <c r="A7068" t="s">
        <v>9016</v>
      </c>
    </row>
    <row r="7069" spans="1:1" x14ac:dyDescent="0.25">
      <c r="A7069" t="s">
        <v>9017</v>
      </c>
    </row>
    <row r="7070" spans="1:1" x14ac:dyDescent="0.25">
      <c r="A7070" t="s">
        <v>9018</v>
      </c>
    </row>
    <row r="7071" spans="1:1" x14ac:dyDescent="0.25">
      <c r="A7071" t="s">
        <v>9019</v>
      </c>
    </row>
    <row r="7072" spans="1:1" x14ac:dyDescent="0.25">
      <c r="A7072" t="s">
        <v>9020</v>
      </c>
    </row>
    <row r="7073" spans="1:1" x14ac:dyDescent="0.25">
      <c r="A7073" t="s">
        <v>9021</v>
      </c>
    </row>
    <row r="7074" spans="1:1" x14ac:dyDescent="0.25">
      <c r="A7074" t="s">
        <v>9022</v>
      </c>
    </row>
    <row r="7075" spans="1:1" x14ac:dyDescent="0.25">
      <c r="A7075" t="s">
        <v>9023</v>
      </c>
    </row>
    <row r="7076" spans="1:1" x14ac:dyDescent="0.25">
      <c r="A7076" t="s">
        <v>9024</v>
      </c>
    </row>
    <row r="7077" spans="1:1" x14ac:dyDescent="0.25">
      <c r="A7077" t="s">
        <v>9025</v>
      </c>
    </row>
    <row r="7078" spans="1:1" x14ac:dyDescent="0.25">
      <c r="A7078" t="s">
        <v>9026</v>
      </c>
    </row>
    <row r="7079" spans="1:1" x14ac:dyDescent="0.25">
      <c r="A7079" t="s">
        <v>9027</v>
      </c>
    </row>
    <row r="7080" spans="1:1" x14ac:dyDescent="0.25">
      <c r="A7080" t="s">
        <v>9028</v>
      </c>
    </row>
    <row r="7082" spans="1:1" x14ac:dyDescent="0.25">
      <c r="A7082" t="s">
        <v>95</v>
      </c>
    </row>
    <row r="7083" spans="1:1" x14ac:dyDescent="0.25">
      <c r="A7083" t="s">
        <v>9029</v>
      </c>
    </row>
    <row r="7084" spans="1:1" x14ac:dyDescent="0.25">
      <c r="A7084" t="s">
        <v>9030</v>
      </c>
    </row>
    <row r="7085" spans="1:1" x14ac:dyDescent="0.25">
      <c r="A7085" t="s">
        <v>9031</v>
      </c>
    </row>
    <row r="7086" spans="1:1" x14ac:dyDescent="0.25">
      <c r="A7086" t="s">
        <v>9032</v>
      </c>
    </row>
    <row r="7088" spans="1:1" x14ac:dyDescent="0.25">
      <c r="A7088" t="s">
        <v>2</v>
      </c>
    </row>
    <row r="7089" spans="1:1" x14ac:dyDescent="0.25">
      <c r="A7089" t="s">
        <v>9033</v>
      </c>
    </row>
    <row r="7090" spans="1:1" x14ac:dyDescent="0.25">
      <c r="A7090" t="s">
        <v>9034</v>
      </c>
    </row>
    <row r="7091" spans="1:1" x14ac:dyDescent="0.25">
      <c r="A7091" t="s">
        <v>9035</v>
      </c>
    </row>
    <row r="7092" spans="1:1" x14ac:dyDescent="0.25">
      <c r="A7092" t="s">
        <v>9036</v>
      </c>
    </row>
    <row r="7094" spans="1:1" x14ac:dyDescent="0.25">
      <c r="A7094" t="s">
        <v>18</v>
      </c>
    </row>
    <row r="7095" spans="1:1" x14ac:dyDescent="0.25">
      <c r="A7095" t="s">
        <v>9037</v>
      </c>
    </row>
    <row r="7096" spans="1:1" x14ac:dyDescent="0.25">
      <c r="A7096" t="s">
        <v>9038</v>
      </c>
    </row>
    <row r="7097" spans="1:1" x14ac:dyDescent="0.25">
      <c r="A7097" t="s">
        <v>9039</v>
      </c>
    </row>
    <row r="7098" spans="1:1" x14ac:dyDescent="0.25">
      <c r="A7098" t="s">
        <v>9040</v>
      </c>
    </row>
    <row r="7099" spans="1:1" x14ac:dyDescent="0.25">
      <c r="A7099" t="s">
        <v>9041</v>
      </c>
    </row>
    <row r="7100" spans="1:1" x14ac:dyDescent="0.25">
      <c r="A7100" t="s">
        <v>9042</v>
      </c>
    </row>
    <row r="7102" spans="1:1" x14ac:dyDescent="0.25">
      <c r="A7102" t="s">
        <v>19</v>
      </c>
    </row>
    <row r="7103" spans="1:1" x14ac:dyDescent="0.25">
      <c r="A7103" t="s">
        <v>9043</v>
      </c>
    </row>
    <row r="7104" spans="1:1" x14ac:dyDescent="0.25">
      <c r="A7104" t="s">
        <v>9044</v>
      </c>
    </row>
    <row r="7105" spans="1:1" x14ac:dyDescent="0.25">
      <c r="A7105" t="s">
        <v>9045</v>
      </c>
    </row>
    <row r="7106" spans="1:1" x14ac:dyDescent="0.25">
      <c r="A7106" t="s">
        <v>9046</v>
      </c>
    </row>
    <row r="7108" spans="1:1" x14ac:dyDescent="0.25">
      <c r="A7108" t="s">
        <v>20</v>
      </c>
    </row>
    <row r="7109" spans="1:1" x14ac:dyDescent="0.25">
      <c r="A7109" t="s">
        <v>9047</v>
      </c>
    </row>
    <row r="7110" spans="1:1" x14ac:dyDescent="0.25">
      <c r="A7110" t="s">
        <v>9048</v>
      </c>
    </row>
    <row r="7111" spans="1:1" x14ac:dyDescent="0.25">
      <c r="A7111" t="s">
        <v>9049</v>
      </c>
    </row>
    <row r="7112" spans="1:1" x14ac:dyDescent="0.25">
      <c r="A7112" t="s">
        <v>9050</v>
      </c>
    </row>
    <row r="7114" spans="1:1" x14ac:dyDescent="0.25">
      <c r="A7114" t="s">
        <v>22</v>
      </c>
    </row>
    <row r="7115" spans="1:1" x14ac:dyDescent="0.25">
      <c r="A7115" t="s">
        <v>9051</v>
      </c>
    </row>
    <row r="7116" spans="1:1" x14ac:dyDescent="0.25">
      <c r="A7116" t="s">
        <v>9052</v>
      </c>
    </row>
    <row r="7117" spans="1:1" x14ac:dyDescent="0.25">
      <c r="A7117" t="s">
        <v>9053</v>
      </c>
    </row>
    <row r="7118" spans="1:1" x14ac:dyDescent="0.25">
      <c r="A7118" t="s">
        <v>9054</v>
      </c>
    </row>
    <row r="7119" spans="1:1" x14ac:dyDescent="0.25">
      <c r="A7119" t="s">
        <v>9055</v>
      </c>
    </row>
    <row r="7120" spans="1:1" x14ac:dyDescent="0.25">
      <c r="A7120" t="s">
        <v>9056</v>
      </c>
    </row>
    <row r="7122" spans="1:1" x14ac:dyDescent="0.25">
      <c r="A7122" t="s">
        <v>85</v>
      </c>
    </row>
    <row r="7125" spans="1:1" x14ac:dyDescent="0.25">
      <c r="A7125" t="s">
        <v>4</v>
      </c>
    </row>
    <row r="7126" spans="1:1" x14ac:dyDescent="0.25">
      <c r="A7126" t="s">
        <v>9057</v>
      </c>
    </row>
    <row r="7128" spans="1:1" x14ac:dyDescent="0.25">
      <c r="A7128" t="s">
        <v>5</v>
      </c>
    </row>
    <row r="7129" spans="1:1" x14ac:dyDescent="0.25">
      <c r="A7129" t="s">
        <v>9058</v>
      </c>
    </row>
    <row r="7131" spans="1:1" x14ac:dyDescent="0.25">
      <c r="A7131" t="s">
        <v>32</v>
      </c>
    </row>
    <row r="7132" spans="1:1" x14ac:dyDescent="0.25">
      <c r="A7132" t="s">
        <v>9059</v>
      </c>
    </row>
    <row r="7134" spans="1:1" x14ac:dyDescent="0.25">
      <c r="A7134" t="s">
        <v>11</v>
      </c>
    </row>
    <row r="7135" spans="1:1" x14ac:dyDescent="0.25">
      <c r="A7135" t="s">
        <v>9060</v>
      </c>
    </row>
    <row r="7137" spans="1:1" x14ac:dyDescent="0.25">
      <c r="A7137" t="s">
        <v>96</v>
      </c>
    </row>
    <row r="7138" spans="1:1" x14ac:dyDescent="0.25">
      <c r="A7138" t="s">
        <v>9061</v>
      </c>
    </row>
    <row r="7140" spans="1:1" x14ac:dyDescent="0.25">
      <c r="A7140" t="s">
        <v>12</v>
      </c>
    </row>
    <row r="7141" spans="1:1" x14ac:dyDescent="0.25">
      <c r="A7141" t="s">
        <v>9062</v>
      </c>
    </row>
    <row r="7143" spans="1:1" x14ac:dyDescent="0.25">
      <c r="A7143" t="s">
        <v>35</v>
      </c>
    </row>
    <row r="7144" spans="1:1" x14ac:dyDescent="0.25">
      <c r="A7144" t="s">
        <v>9063</v>
      </c>
    </row>
    <row r="7146" spans="1:1" x14ac:dyDescent="0.25">
      <c r="A7146" t="s">
        <v>15</v>
      </c>
    </row>
    <row r="7147" spans="1:1" x14ac:dyDescent="0.25">
      <c r="A7147" t="s">
        <v>9064</v>
      </c>
    </row>
    <row r="7149" spans="1:1" x14ac:dyDescent="0.25">
      <c r="A7149" t="s">
        <v>17</v>
      </c>
    </row>
    <row r="7150" spans="1:1" x14ac:dyDescent="0.25">
      <c r="A7150" t="s">
        <v>9065</v>
      </c>
    </row>
    <row r="7152" spans="1:1" x14ac:dyDescent="0.25">
      <c r="A7152" t="s">
        <v>2</v>
      </c>
    </row>
    <row r="7153" spans="1:1" x14ac:dyDescent="0.25">
      <c r="A7153" t="s">
        <v>9066</v>
      </c>
    </row>
    <row r="7155" spans="1:1" x14ac:dyDescent="0.25">
      <c r="A7155" t="s">
        <v>22</v>
      </c>
    </row>
    <row r="7156" spans="1:1" x14ac:dyDescent="0.25">
      <c r="A7156" t="s">
        <v>9067</v>
      </c>
    </row>
    <row r="7158" spans="1:1" x14ac:dyDescent="0.25">
      <c r="A7158" t="s">
        <v>25</v>
      </c>
    </row>
    <row r="7161" spans="1:1" x14ac:dyDescent="0.25">
      <c r="A7161" t="s">
        <v>4</v>
      </c>
    </row>
    <row r="7162" spans="1:1" x14ac:dyDescent="0.25">
      <c r="A7162" t="s">
        <v>9068</v>
      </c>
    </row>
    <row r="7163" spans="1:1" x14ac:dyDescent="0.25">
      <c r="A7163" t="s">
        <v>9069</v>
      </c>
    </row>
    <row r="7164" spans="1:1" x14ac:dyDescent="0.25">
      <c r="A7164" t="s">
        <v>9070</v>
      </c>
    </row>
    <row r="7165" spans="1:1" x14ac:dyDescent="0.25">
      <c r="A7165" t="s">
        <v>9071</v>
      </c>
    </row>
    <row r="7167" spans="1:1" x14ac:dyDescent="0.25">
      <c r="A7167" t="s">
        <v>5</v>
      </c>
    </row>
    <row r="7168" spans="1:1" x14ac:dyDescent="0.25">
      <c r="A7168" t="s">
        <v>9072</v>
      </c>
    </row>
    <row r="7169" spans="1:1" x14ac:dyDescent="0.25">
      <c r="A7169" t="s">
        <v>9073</v>
      </c>
    </row>
    <row r="7171" spans="1:1" x14ac:dyDescent="0.25">
      <c r="A7171" t="s">
        <v>6</v>
      </c>
    </row>
    <row r="7172" spans="1:1" x14ac:dyDescent="0.25">
      <c r="A7172" t="s">
        <v>9074</v>
      </c>
    </row>
    <row r="7173" spans="1:1" x14ac:dyDescent="0.25">
      <c r="A7173" t="s">
        <v>9075</v>
      </c>
    </row>
    <row r="7175" spans="1:1" x14ac:dyDescent="0.25">
      <c r="A7175" t="s">
        <v>9</v>
      </c>
    </row>
    <row r="7176" spans="1:1" x14ac:dyDescent="0.25">
      <c r="A7176" t="s">
        <v>9076</v>
      </c>
    </row>
    <row r="7178" spans="1:1" x14ac:dyDescent="0.25">
      <c r="A7178" t="s">
        <v>31</v>
      </c>
    </row>
    <row r="7179" spans="1:1" x14ac:dyDescent="0.25">
      <c r="A7179" t="s">
        <v>9077</v>
      </c>
    </row>
    <row r="7180" spans="1:1" x14ac:dyDescent="0.25">
      <c r="A7180" t="s">
        <v>9078</v>
      </c>
    </row>
    <row r="7181" spans="1:1" x14ac:dyDescent="0.25">
      <c r="A7181" t="s">
        <v>9079</v>
      </c>
    </row>
    <row r="7182" spans="1:1" x14ac:dyDescent="0.25">
      <c r="A7182" t="s">
        <v>9080</v>
      </c>
    </row>
    <row r="7183" spans="1:1" x14ac:dyDescent="0.25">
      <c r="A7183" t="s">
        <v>9081</v>
      </c>
    </row>
    <row r="7184" spans="1:1" x14ac:dyDescent="0.25">
      <c r="A7184" t="s">
        <v>9082</v>
      </c>
    </row>
    <row r="7185" spans="1:1" x14ac:dyDescent="0.25">
      <c r="A7185" t="s">
        <v>9083</v>
      </c>
    </row>
    <row r="7187" spans="1:1" x14ac:dyDescent="0.25">
      <c r="A7187" t="s">
        <v>10</v>
      </c>
    </row>
    <row r="7188" spans="1:1" x14ac:dyDescent="0.25">
      <c r="A7188" t="s">
        <v>9084</v>
      </c>
    </row>
    <row r="7190" spans="1:1" x14ac:dyDescent="0.25">
      <c r="A7190" t="s">
        <v>32</v>
      </c>
    </row>
    <row r="7191" spans="1:1" x14ac:dyDescent="0.25">
      <c r="A7191" t="s">
        <v>9085</v>
      </c>
    </row>
    <row r="7192" spans="1:1" x14ac:dyDescent="0.25">
      <c r="A7192" t="s">
        <v>9086</v>
      </c>
    </row>
    <row r="7193" spans="1:1" x14ac:dyDescent="0.25">
      <c r="A7193" t="s">
        <v>9087</v>
      </c>
    </row>
    <row r="7195" spans="1:1" x14ac:dyDescent="0.25">
      <c r="A7195" t="s">
        <v>11</v>
      </c>
    </row>
    <row r="7196" spans="1:1" x14ac:dyDescent="0.25">
      <c r="A7196" t="s">
        <v>9088</v>
      </c>
    </row>
    <row r="7197" spans="1:1" x14ac:dyDescent="0.25">
      <c r="A7197" t="s">
        <v>9089</v>
      </c>
    </row>
    <row r="7198" spans="1:1" x14ac:dyDescent="0.25">
      <c r="A7198" t="s">
        <v>9090</v>
      </c>
    </row>
    <row r="7199" spans="1:1" x14ac:dyDescent="0.25">
      <c r="A7199" t="s">
        <v>9091</v>
      </c>
    </row>
    <row r="7200" spans="1:1" x14ac:dyDescent="0.25">
      <c r="A7200" t="s">
        <v>9092</v>
      </c>
    </row>
    <row r="7201" spans="1:1" x14ac:dyDescent="0.25">
      <c r="A7201" t="s">
        <v>9093</v>
      </c>
    </row>
    <row r="7202" spans="1:1" x14ac:dyDescent="0.25">
      <c r="A7202" t="s">
        <v>9094</v>
      </c>
    </row>
    <row r="7203" spans="1:1" x14ac:dyDescent="0.25">
      <c r="A7203" t="s">
        <v>9095</v>
      </c>
    </row>
    <row r="7204" spans="1:1" x14ac:dyDescent="0.25">
      <c r="A7204" t="s">
        <v>9096</v>
      </c>
    </row>
    <row r="7205" spans="1:1" x14ac:dyDescent="0.25">
      <c r="A7205" t="s">
        <v>9097</v>
      </c>
    </row>
    <row r="7206" spans="1:1" x14ac:dyDescent="0.25">
      <c r="A7206" t="s">
        <v>9098</v>
      </c>
    </row>
    <row r="7207" spans="1:1" x14ac:dyDescent="0.25">
      <c r="A7207" t="s">
        <v>9099</v>
      </c>
    </row>
    <row r="7208" spans="1:1" x14ac:dyDescent="0.25">
      <c r="A7208" t="s">
        <v>9100</v>
      </c>
    </row>
    <row r="7209" spans="1:1" x14ac:dyDescent="0.25">
      <c r="A7209" t="s">
        <v>9101</v>
      </c>
    </row>
    <row r="7210" spans="1:1" x14ac:dyDescent="0.25">
      <c r="A7210" t="s">
        <v>9102</v>
      </c>
    </row>
    <row r="7212" spans="1:1" x14ac:dyDescent="0.25">
      <c r="A7212" t="s">
        <v>12</v>
      </c>
    </row>
    <row r="7213" spans="1:1" x14ac:dyDescent="0.25">
      <c r="A7213" t="s">
        <v>9103</v>
      </c>
    </row>
    <row r="7215" spans="1:1" x14ac:dyDescent="0.25">
      <c r="A7215" t="s">
        <v>35</v>
      </c>
    </row>
    <row r="7216" spans="1:1" x14ac:dyDescent="0.25">
      <c r="A7216" t="s">
        <v>9104</v>
      </c>
    </row>
    <row r="7217" spans="1:1" x14ac:dyDescent="0.25">
      <c r="A7217" t="s">
        <v>9105</v>
      </c>
    </row>
    <row r="7218" spans="1:1" x14ac:dyDescent="0.25">
      <c r="A7218" t="s">
        <v>9106</v>
      </c>
    </row>
    <row r="7219" spans="1:1" x14ac:dyDescent="0.25">
      <c r="A7219" t="s">
        <v>9107</v>
      </c>
    </row>
    <row r="7220" spans="1:1" x14ac:dyDescent="0.25">
      <c r="A7220" t="s">
        <v>9108</v>
      </c>
    </row>
    <row r="7222" spans="1:1" x14ac:dyDescent="0.25">
      <c r="A7222" t="s">
        <v>14</v>
      </c>
    </row>
    <row r="7223" spans="1:1" x14ac:dyDescent="0.25">
      <c r="A7223" t="s">
        <v>9109</v>
      </c>
    </row>
    <row r="7224" spans="1:1" x14ac:dyDescent="0.25">
      <c r="A7224" t="s">
        <v>9110</v>
      </c>
    </row>
    <row r="7225" spans="1:1" x14ac:dyDescent="0.25">
      <c r="A7225" t="s">
        <v>9111</v>
      </c>
    </row>
    <row r="7226" spans="1:1" x14ac:dyDescent="0.25">
      <c r="A7226" t="s">
        <v>9112</v>
      </c>
    </row>
    <row r="7228" spans="1:1" x14ac:dyDescent="0.25">
      <c r="A7228" t="s">
        <v>37</v>
      </c>
    </row>
    <row r="7229" spans="1:1" x14ac:dyDescent="0.25">
      <c r="A7229" t="s">
        <v>9113</v>
      </c>
    </row>
    <row r="7230" spans="1:1" x14ac:dyDescent="0.25">
      <c r="A7230" t="s">
        <v>9114</v>
      </c>
    </row>
    <row r="7231" spans="1:1" x14ac:dyDescent="0.25">
      <c r="A7231" t="s">
        <v>9115</v>
      </c>
    </row>
    <row r="7233" spans="1:1" x14ac:dyDescent="0.25">
      <c r="A7233" t="s">
        <v>41</v>
      </c>
    </row>
    <row r="7234" spans="1:1" x14ac:dyDescent="0.25">
      <c r="A7234" t="s">
        <v>9116</v>
      </c>
    </row>
    <row r="7235" spans="1:1" x14ac:dyDescent="0.25">
      <c r="A7235" t="s">
        <v>9117</v>
      </c>
    </row>
    <row r="7236" spans="1:1" x14ac:dyDescent="0.25">
      <c r="A7236" t="s">
        <v>9118</v>
      </c>
    </row>
    <row r="7237" spans="1:1" x14ac:dyDescent="0.25">
      <c r="A7237" t="s">
        <v>9119</v>
      </c>
    </row>
    <row r="7239" spans="1:1" x14ac:dyDescent="0.25">
      <c r="A7239" t="s">
        <v>15</v>
      </c>
    </row>
    <row r="7240" spans="1:1" x14ac:dyDescent="0.25">
      <c r="A7240" t="s">
        <v>9120</v>
      </c>
    </row>
    <row r="7241" spans="1:1" x14ac:dyDescent="0.25">
      <c r="A7241" t="s">
        <v>9121</v>
      </c>
    </row>
    <row r="7242" spans="1:1" x14ac:dyDescent="0.25">
      <c r="A7242" t="s">
        <v>9122</v>
      </c>
    </row>
    <row r="7243" spans="1:1" x14ac:dyDescent="0.25">
      <c r="A7243" t="s">
        <v>9123</v>
      </c>
    </row>
    <row r="7244" spans="1:1" x14ac:dyDescent="0.25">
      <c r="A7244" t="s">
        <v>9124</v>
      </c>
    </row>
    <row r="7245" spans="1:1" x14ac:dyDescent="0.25">
      <c r="A7245" t="s">
        <v>9125</v>
      </c>
    </row>
    <row r="7246" spans="1:1" x14ac:dyDescent="0.25">
      <c r="A7246" t="s">
        <v>9126</v>
      </c>
    </row>
    <row r="7247" spans="1:1" x14ac:dyDescent="0.25">
      <c r="A7247" t="s">
        <v>9127</v>
      </c>
    </row>
    <row r="7248" spans="1:1" x14ac:dyDescent="0.25">
      <c r="A7248" t="s">
        <v>9128</v>
      </c>
    </row>
    <row r="7249" spans="1:1" x14ac:dyDescent="0.25">
      <c r="A7249" t="s">
        <v>9129</v>
      </c>
    </row>
    <row r="7250" spans="1:1" x14ac:dyDescent="0.25">
      <c r="A7250" t="s">
        <v>9130</v>
      </c>
    </row>
    <row r="7251" spans="1:1" x14ac:dyDescent="0.25">
      <c r="A7251" t="s">
        <v>9131</v>
      </c>
    </row>
    <row r="7252" spans="1:1" x14ac:dyDescent="0.25">
      <c r="A7252" t="s">
        <v>9132</v>
      </c>
    </row>
    <row r="7253" spans="1:1" x14ac:dyDescent="0.25">
      <c r="A7253" t="s">
        <v>9133</v>
      </c>
    </row>
    <row r="7254" spans="1:1" x14ac:dyDescent="0.25">
      <c r="A7254" t="s">
        <v>9134</v>
      </c>
    </row>
    <row r="7255" spans="1:1" x14ac:dyDescent="0.25">
      <c r="A7255" t="s">
        <v>9135</v>
      </c>
    </row>
    <row r="7256" spans="1:1" x14ac:dyDescent="0.25">
      <c r="A7256" t="s">
        <v>9136</v>
      </c>
    </row>
    <row r="7257" spans="1:1" x14ac:dyDescent="0.25">
      <c r="A7257" t="s">
        <v>9137</v>
      </c>
    </row>
    <row r="7258" spans="1:1" x14ac:dyDescent="0.25">
      <c r="A7258" t="s">
        <v>9138</v>
      </c>
    </row>
    <row r="7260" spans="1:1" x14ac:dyDescent="0.25">
      <c r="A7260" t="s">
        <v>17</v>
      </c>
    </row>
    <row r="7261" spans="1:1" x14ac:dyDescent="0.25">
      <c r="A7261" t="s">
        <v>9139</v>
      </c>
    </row>
    <row r="7263" spans="1:1" x14ac:dyDescent="0.25">
      <c r="A7263" t="s">
        <v>2</v>
      </c>
    </row>
    <row r="7264" spans="1:1" x14ac:dyDescent="0.25">
      <c r="A7264" t="s">
        <v>9140</v>
      </c>
    </row>
    <row r="7265" spans="1:1" x14ac:dyDescent="0.25">
      <c r="A7265" t="s">
        <v>9141</v>
      </c>
    </row>
    <row r="7266" spans="1:1" x14ac:dyDescent="0.25">
      <c r="A7266" t="s">
        <v>9142</v>
      </c>
    </row>
    <row r="7267" spans="1:1" x14ac:dyDescent="0.25">
      <c r="A7267" t="s">
        <v>9143</v>
      </c>
    </row>
    <row r="7268" spans="1:1" x14ac:dyDescent="0.25">
      <c r="A7268" t="s">
        <v>9144</v>
      </c>
    </row>
    <row r="7269" spans="1:1" x14ac:dyDescent="0.25">
      <c r="A7269" t="s">
        <v>9145</v>
      </c>
    </row>
    <row r="7270" spans="1:1" x14ac:dyDescent="0.25">
      <c r="A7270" t="s">
        <v>9146</v>
      </c>
    </row>
    <row r="7271" spans="1:1" x14ac:dyDescent="0.25">
      <c r="A7271" t="s">
        <v>9147</v>
      </c>
    </row>
    <row r="7272" spans="1:1" x14ac:dyDescent="0.25">
      <c r="A7272" t="s">
        <v>9148</v>
      </c>
    </row>
    <row r="7273" spans="1:1" x14ac:dyDescent="0.25">
      <c r="A7273" t="s">
        <v>9149</v>
      </c>
    </row>
    <row r="7275" spans="1:1" x14ac:dyDescent="0.25">
      <c r="A7275" t="s">
        <v>19</v>
      </c>
    </row>
    <row r="7276" spans="1:1" x14ac:dyDescent="0.25">
      <c r="A7276" t="s">
        <v>9150</v>
      </c>
    </row>
    <row r="7277" spans="1:1" x14ac:dyDescent="0.25">
      <c r="A7277" t="s">
        <v>9151</v>
      </c>
    </row>
    <row r="7279" spans="1:1" x14ac:dyDescent="0.25">
      <c r="A7279" t="s">
        <v>22</v>
      </c>
    </row>
    <row r="7280" spans="1:1" x14ac:dyDescent="0.25">
      <c r="A7280" t="s">
        <v>9152</v>
      </c>
    </row>
    <row r="7281" spans="1:1" x14ac:dyDescent="0.25">
      <c r="A7281" t="s">
        <v>9153</v>
      </c>
    </row>
    <row r="7282" spans="1:1" x14ac:dyDescent="0.25">
      <c r="A7282" t="s">
        <v>9154</v>
      </c>
    </row>
    <row r="7283" spans="1:1" x14ac:dyDescent="0.25">
      <c r="A7283" t="s">
        <v>9155</v>
      </c>
    </row>
    <row r="7284" spans="1:1" x14ac:dyDescent="0.25">
      <c r="A7284" t="s">
        <v>9156</v>
      </c>
    </row>
    <row r="7286" spans="1:1" x14ac:dyDescent="0.25">
      <c r="A7286" t="s">
        <v>86</v>
      </c>
    </row>
    <row r="7289" spans="1:1" x14ac:dyDescent="0.25">
      <c r="A7289" t="s">
        <v>4</v>
      </c>
    </row>
    <row r="7290" spans="1:1" x14ac:dyDescent="0.25">
      <c r="A7290" t="s">
        <v>9157</v>
      </c>
    </row>
    <row r="7291" spans="1:1" x14ac:dyDescent="0.25">
      <c r="A7291" t="s">
        <v>9158</v>
      </c>
    </row>
    <row r="7292" spans="1:1" x14ac:dyDescent="0.25">
      <c r="A7292" t="s">
        <v>9159</v>
      </c>
    </row>
    <row r="7293" spans="1:1" x14ac:dyDescent="0.25">
      <c r="A7293" t="s">
        <v>9160</v>
      </c>
    </row>
    <row r="7294" spans="1:1" x14ac:dyDescent="0.25">
      <c r="A7294" t="s">
        <v>9161</v>
      </c>
    </row>
    <row r="7295" spans="1:1" x14ac:dyDescent="0.25">
      <c r="A7295" t="s">
        <v>9162</v>
      </c>
    </row>
    <row r="7296" spans="1:1" x14ac:dyDescent="0.25">
      <c r="A7296" t="s">
        <v>9163</v>
      </c>
    </row>
    <row r="7297" spans="1:1" x14ac:dyDescent="0.25">
      <c r="A7297" t="s">
        <v>9164</v>
      </c>
    </row>
    <row r="7299" spans="1:1" x14ac:dyDescent="0.25">
      <c r="A7299" t="s">
        <v>5</v>
      </c>
    </row>
    <row r="7300" spans="1:1" x14ac:dyDescent="0.25">
      <c r="A7300" t="s">
        <v>9165</v>
      </c>
    </row>
    <row r="7301" spans="1:1" x14ac:dyDescent="0.25">
      <c r="A7301" t="s">
        <v>9166</v>
      </c>
    </row>
    <row r="7302" spans="1:1" x14ac:dyDescent="0.25">
      <c r="A7302" t="s">
        <v>9167</v>
      </c>
    </row>
    <row r="7303" spans="1:1" x14ac:dyDescent="0.25">
      <c r="A7303" t="s">
        <v>9168</v>
      </c>
    </row>
    <row r="7304" spans="1:1" x14ac:dyDescent="0.25">
      <c r="A7304" t="s">
        <v>9169</v>
      </c>
    </row>
    <row r="7305" spans="1:1" x14ac:dyDescent="0.25">
      <c r="A7305" t="s">
        <v>9170</v>
      </c>
    </row>
    <row r="7306" spans="1:1" x14ac:dyDescent="0.25">
      <c r="A7306" t="s">
        <v>9171</v>
      </c>
    </row>
    <row r="7307" spans="1:1" x14ac:dyDescent="0.25">
      <c r="A7307" t="s">
        <v>9172</v>
      </c>
    </row>
    <row r="7309" spans="1:1" x14ac:dyDescent="0.25">
      <c r="A7309" t="s">
        <v>9</v>
      </c>
    </row>
    <row r="7310" spans="1:1" x14ac:dyDescent="0.25">
      <c r="A7310" t="s">
        <v>9173</v>
      </c>
    </row>
    <row r="7311" spans="1:1" x14ac:dyDescent="0.25">
      <c r="A7311" t="s">
        <v>9174</v>
      </c>
    </row>
    <row r="7312" spans="1:1" x14ac:dyDescent="0.25">
      <c r="A7312" t="s">
        <v>9175</v>
      </c>
    </row>
    <row r="7313" spans="1:1" x14ac:dyDescent="0.25">
      <c r="A7313" t="s">
        <v>9176</v>
      </c>
    </row>
    <row r="7314" spans="1:1" x14ac:dyDescent="0.25">
      <c r="A7314" t="s">
        <v>9177</v>
      </c>
    </row>
    <row r="7315" spans="1:1" x14ac:dyDescent="0.25">
      <c r="A7315" t="s">
        <v>9178</v>
      </c>
    </row>
    <row r="7316" spans="1:1" x14ac:dyDescent="0.25">
      <c r="A7316" t="s">
        <v>9179</v>
      </c>
    </row>
    <row r="7317" spans="1:1" x14ac:dyDescent="0.25">
      <c r="A7317" t="s">
        <v>9180</v>
      </c>
    </row>
    <row r="7318" spans="1:1" x14ac:dyDescent="0.25">
      <c r="A7318" t="s">
        <v>9181</v>
      </c>
    </row>
    <row r="7319" spans="1:1" x14ac:dyDescent="0.25">
      <c r="A7319" t="s">
        <v>9182</v>
      </c>
    </row>
    <row r="7320" spans="1:1" x14ac:dyDescent="0.25">
      <c r="A7320" t="s">
        <v>9183</v>
      </c>
    </row>
    <row r="7321" spans="1:1" x14ac:dyDescent="0.25">
      <c r="A7321" t="s">
        <v>9184</v>
      </c>
    </row>
    <row r="7322" spans="1:1" x14ac:dyDescent="0.25">
      <c r="A7322" t="s">
        <v>9185</v>
      </c>
    </row>
    <row r="7323" spans="1:1" x14ac:dyDescent="0.25">
      <c r="A7323" t="s">
        <v>9186</v>
      </c>
    </row>
    <row r="7324" spans="1:1" x14ac:dyDescent="0.25">
      <c r="A7324" t="s">
        <v>9187</v>
      </c>
    </row>
    <row r="7325" spans="1:1" x14ac:dyDescent="0.25">
      <c r="A7325" t="s">
        <v>9188</v>
      </c>
    </row>
    <row r="7326" spans="1:1" x14ac:dyDescent="0.25">
      <c r="A7326" t="s">
        <v>9189</v>
      </c>
    </row>
    <row r="7327" spans="1:1" x14ac:dyDescent="0.25">
      <c r="A7327" t="s">
        <v>9190</v>
      </c>
    </row>
    <row r="7328" spans="1:1" x14ac:dyDescent="0.25">
      <c r="A7328" t="s">
        <v>9191</v>
      </c>
    </row>
    <row r="7329" spans="1:1" x14ac:dyDescent="0.25">
      <c r="A7329" t="s">
        <v>9192</v>
      </c>
    </row>
    <row r="7330" spans="1:1" x14ac:dyDescent="0.25">
      <c r="A7330" t="s">
        <v>9193</v>
      </c>
    </row>
    <row r="7331" spans="1:1" x14ac:dyDescent="0.25">
      <c r="A7331" t="s">
        <v>9194</v>
      </c>
    </row>
    <row r="7332" spans="1:1" x14ac:dyDescent="0.25">
      <c r="A7332" t="s">
        <v>9195</v>
      </c>
    </row>
    <row r="7333" spans="1:1" x14ac:dyDescent="0.25">
      <c r="A7333" t="s">
        <v>9196</v>
      </c>
    </row>
    <row r="7335" spans="1:1" x14ac:dyDescent="0.25">
      <c r="A7335" t="s">
        <v>31</v>
      </c>
    </row>
    <row r="7336" spans="1:1" x14ac:dyDescent="0.25">
      <c r="A7336" t="s">
        <v>9197</v>
      </c>
    </row>
    <row r="7337" spans="1:1" x14ac:dyDescent="0.25">
      <c r="A7337" t="s">
        <v>9198</v>
      </c>
    </row>
    <row r="7338" spans="1:1" x14ac:dyDescent="0.25">
      <c r="A7338" t="s">
        <v>9199</v>
      </c>
    </row>
    <row r="7339" spans="1:1" x14ac:dyDescent="0.25">
      <c r="A7339" t="s">
        <v>9200</v>
      </c>
    </row>
    <row r="7340" spans="1:1" x14ac:dyDescent="0.25">
      <c r="A7340" t="s">
        <v>9201</v>
      </c>
    </row>
    <row r="7341" spans="1:1" x14ac:dyDescent="0.25">
      <c r="A7341" t="s">
        <v>9202</v>
      </c>
    </row>
    <row r="7342" spans="1:1" x14ac:dyDescent="0.25">
      <c r="A7342" t="s">
        <v>9203</v>
      </c>
    </row>
    <row r="7343" spans="1:1" x14ac:dyDescent="0.25">
      <c r="A7343" t="s">
        <v>9204</v>
      </c>
    </row>
    <row r="7344" spans="1:1" x14ac:dyDescent="0.25">
      <c r="A7344" t="s">
        <v>9205</v>
      </c>
    </row>
    <row r="7345" spans="1:1" x14ac:dyDescent="0.25">
      <c r="A7345" t="s">
        <v>9206</v>
      </c>
    </row>
    <row r="7346" spans="1:1" x14ac:dyDescent="0.25">
      <c r="A7346" t="s">
        <v>9207</v>
      </c>
    </row>
    <row r="7347" spans="1:1" x14ac:dyDescent="0.25">
      <c r="A7347" t="s">
        <v>9208</v>
      </c>
    </row>
    <row r="7349" spans="1:1" x14ac:dyDescent="0.25">
      <c r="A7349" t="s">
        <v>40</v>
      </c>
    </row>
    <row r="7350" spans="1:1" x14ac:dyDescent="0.25">
      <c r="A7350" t="s">
        <v>9209</v>
      </c>
    </row>
    <row r="7351" spans="1:1" x14ac:dyDescent="0.25">
      <c r="A7351" t="s">
        <v>9210</v>
      </c>
    </row>
    <row r="7352" spans="1:1" x14ac:dyDescent="0.25">
      <c r="A7352" t="s">
        <v>9211</v>
      </c>
    </row>
    <row r="7353" spans="1:1" x14ac:dyDescent="0.25">
      <c r="A7353" t="s">
        <v>9212</v>
      </c>
    </row>
    <row r="7354" spans="1:1" x14ac:dyDescent="0.25">
      <c r="A7354" t="s">
        <v>9213</v>
      </c>
    </row>
    <row r="7355" spans="1:1" x14ac:dyDescent="0.25">
      <c r="A7355" t="s">
        <v>9214</v>
      </c>
    </row>
    <row r="7356" spans="1:1" x14ac:dyDescent="0.25">
      <c r="A7356" t="s">
        <v>9215</v>
      </c>
    </row>
    <row r="7357" spans="1:1" x14ac:dyDescent="0.25">
      <c r="A7357" t="s">
        <v>9216</v>
      </c>
    </row>
    <row r="7359" spans="1:1" x14ac:dyDescent="0.25">
      <c r="A7359" t="s">
        <v>33</v>
      </c>
    </row>
    <row r="7360" spans="1:1" x14ac:dyDescent="0.25">
      <c r="A7360" t="s">
        <v>9217</v>
      </c>
    </row>
    <row r="7361" spans="1:1" x14ac:dyDescent="0.25">
      <c r="A7361" t="s">
        <v>9218</v>
      </c>
    </row>
    <row r="7362" spans="1:1" x14ac:dyDescent="0.25">
      <c r="A7362" t="s">
        <v>9219</v>
      </c>
    </row>
    <row r="7363" spans="1:1" x14ac:dyDescent="0.25">
      <c r="A7363" t="s">
        <v>9220</v>
      </c>
    </row>
    <row r="7364" spans="1:1" x14ac:dyDescent="0.25">
      <c r="A7364" t="s">
        <v>9221</v>
      </c>
    </row>
    <row r="7365" spans="1:1" x14ac:dyDescent="0.25">
      <c r="A7365" t="s">
        <v>9222</v>
      </c>
    </row>
    <row r="7366" spans="1:1" x14ac:dyDescent="0.25">
      <c r="A7366" t="s">
        <v>9223</v>
      </c>
    </row>
    <row r="7367" spans="1:1" x14ac:dyDescent="0.25">
      <c r="A7367" t="s">
        <v>9224</v>
      </c>
    </row>
    <row r="7368" spans="1:1" x14ac:dyDescent="0.25">
      <c r="A7368" t="s">
        <v>9225</v>
      </c>
    </row>
    <row r="7369" spans="1:1" x14ac:dyDescent="0.25">
      <c r="A7369" t="s">
        <v>9226</v>
      </c>
    </row>
    <row r="7371" spans="1:1" x14ac:dyDescent="0.25">
      <c r="A7371" t="s">
        <v>11</v>
      </c>
    </row>
    <row r="7372" spans="1:1" x14ac:dyDescent="0.25">
      <c r="A7372" t="s">
        <v>9227</v>
      </c>
    </row>
    <row r="7373" spans="1:1" x14ac:dyDescent="0.25">
      <c r="A7373" t="s">
        <v>9228</v>
      </c>
    </row>
    <row r="7374" spans="1:1" x14ac:dyDescent="0.25">
      <c r="A7374" t="s">
        <v>9229</v>
      </c>
    </row>
    <row r="7375" spans="1:1" x14ac:dyDescent="0.25">
      <c r="A7375" t="s">
        <v>9230</v>
      </c>
    </row>
    <row r="7377" spans="1:1" x14ac:dyDescent="0.25">
      <c r="A7377" t="s">
        <v>12</v>
      </c>
    </row>
    <row r="7378" spans="1:1" x14ac:dyDescent="0.25">
      <c r="A7378" t="s">
        <v>9231</v>
      </c>
    </row>
    <row r="7379" spans="1:1" x14ac:dyDescent="0.25">
      <c r="A7379" t="s">
        <v>9232</v>
      </c>
    </row>
    <row r="7380" spans="1:1" x14ac:dyDescent="0.25">
      <c r="A7380" t="s">
        <v>9233</v>
      </c>
    </row>
    <row r="7381" spans="1:1" x14ac:dyDescent="0.25">
      <c r="A7381" t="s">
        <v>9234</v>
      </c>
    </row>
    <row r="7382" spans="1:1" x14ac:dyDescent="0.25">
      <c r="A7382" t="s">
        <v>9235</v>
      </c>
    </row>
    <row r="7383" spans="1:1" x14ac:dyDescent="0.25">
      <c r="A7383" t="s">
        <v>9236</v>
      </c>
    </row>
    <row r="7384" spans="1:1" x14ac:dyDescent="0.25">
      <c r="A7384" t="s">
        <v>9237</v>
      </c>
    </row>
    <row r="7385" spans="1:1" x14ac:dyDescent="0.25">
      <c r="A7385" t="s">
        <v>9238</v>
      </c>
    </row>
    <row r="7386" spans="1:1" x14ac:dyDescent="0.25">
      <c r="A7386" t="s">
        <v>9239</v>
      </c>
    </row>
    <row r="7387" spans="1:1" x14ac:dyDescent="0.25">
      <c r="A7387" t="s">
        <v>9240</v>
      </c>
    </row>
    <row r="7388" spans="1:1" x14ac:dyDescent="0.25">
      <c r="A7388" t="s">
        <v>9241</v>
      </c>
    </row>
    <row r="7389" spans="1:1" x14ac:dyDescent="0.25">
      <c r="A7389" t="s">
        <v>9242</v>
      </c>
    </row>
    <row r="7391" spans="1:1" x14ac:dyDescent="0.25">
      <c r="A7391" t="s">
        <v>35</v>
      </c>
    </row>
    <row r="7392" spans="1:1" x14ac:dyDescent="0.25">
      <c r="A7392" t="s">
        <v>9243</v>
      </c>
    </row>
    <row r="7393" spans="1:1" x14ac:dyDescent="0.25">
      <c r="A7393" t="s">
        <v>9244</v>
      </c>
    </row>
    <row r="7394" spans="1:1" x14ac:dyDescent="0.25">
      <c r="A7394" t="s">
        <v>9245</v>
      </c>
    </row>
    <row r="7395" spans="1:1" x14ac:dyDescent="0.25">
      <c r="A7395" t="s">
        <v>9246</v>
      </c>
    </row>
    <row r="7396" spans="1:1" x14ac:dyDescent="0.25">
      <c r="A7396" t="s">
        <v>9247</v>
      </c>
    </row>
    <row r="7397" spans="1:1" x14ac:dyDescent="0.25">
      <c r="A7397" t="s">
        <v>9248</v>
      </c>
    </row>
    <row r="7398" spans="1:1" x14ac:dyDescent="0.25">
      <c r="A7398" t="s">
        <v>9249</v>
      </c>
    </row>
    <row r="7399" spans="1:1" x14ac:dyDescent="0.25">
      <c r="A7399" t="s">
        <v>9250</v>
      </c>
    </row>
    <row r="7400" spans="1:1" x14ac:dyDescent="0.25">
      <c r="A7400" t="s">
        <v>9251</v>
      </c>
    </row>
    <row r="7401" spans="1:1" x14ac:dyDescent="0.25">
      <c r="A7401" t="s">
        <v>9252</v>
      </c>
    </row>
    <row r="7403" spans="1:1" x14ac:dyDescent="0.25">
      <c r="A7403" t="s">
        <v>42</v>
      </c>
    </row>
    <row r="7404" spans="1:1" x14ac:dyDescent="0.25">
      <c r="A7404" t="s">
        <v>9253</v>
      </c>
    </row>
    <row r="7405" spans="1:1" x14ac:dyDescent="0.25">
      <c r="A7405" t="s">
        <v>9254</v>
      </c>
    </row>
    <row r="7406" spans="1:1" x14ac:dyDescent="0.25">
      <c r="A7406" t="s">
        <v>9255</v>
      </c>
    </row>
    <row r="7407" spans="1:1" x14ac:dyDescent="0.25">
      <c r="A7407" t="s">
        <v>9256</v>
      </c>
    </row>
    <row r="7408" spans="1:1" x14ac:dyDescent="0.25">
      <c r="A7408" t="s">
        <v>9257</v>
      </c>
    </row>
    <row r="7409" spans="1:1" x14ac:dyDescent="0.25">
      <c r="A7409" t="s">
        <v>9258</v>
      </c>
    </row>
    <row r="7410" spans="1:1" x14ac:dyDescent="0.25">
      <c r="A7410" t="s">
        <v>9259</v>
      </c>
    </row>
    <row r="7411" spans="1:1" x14ac:dyDescent="0.25">
      <c r="A7411" t="s">
        <v>9260</v>
      </c>
    </row>
    <row r="7413" spans="1:1" x14ac:dyDescent="0.25">
      <c r="A7413" t="s">
        <v>95</v>
      </c>
    </row>
    <row r="7414" spans="1:1" x14ac:dyDescent="0.25">
      <c r="A7414" t="s">
        <v>9261</v>
      </c>
    </row>
    <row r="7415" spans="1:1" x14ac:dyDescent="0.25">
      <c r="A7415" t="s">
        <v>9262</v>
      </c>
    </row>
    <row r="7416" spans="1:1" x14ac:dyDescent="0.25">
      <c r="A7416" t="s">
        <v>9263</v>
      </c>
    </row>
    <row r="7417" spans="1:1" x14ac:dyDescent="0.25">
      <c r="A7417" t="s">
        <v>9264</v>
      </c>
    </row>
    <row r="7419" spans="1:1" x14ac:dyDescent="0.25">
      <c r="A7419" t="s">
        <v>18</v>
      </c>
    </row>
    <row r="7420" spans="1:1" x14ac:dyDescent="0.25">
      <c r="A7420" t="s">
        <v>9265</v>
      </c>
    </row>
    <row r="7421" spans="1:1" x14ac:dyDescent="0.25">
      <c r="A7421" t="s">
        <v>9266</v>
      </c>
    </row>
    <row r="7422" spans="1:1" x14ac:dyDescent="0.25">
      <c r="A7422" t="s">
        <v>9267</v>
      </c>
    </row>
    <row r="7423" spans="1:1" x14ac:dyDescent="0.25">
      <c r="A7423" t="s">
        <v>9268</v>
      </c>
    </row>
    <row r="7425" spans="1:1" x14ac:dyDescent="0.25">
      <c r="A7425" t="s">
        <v>87</v>
      </c>
    </row>
    <row r="7428" spans="1:1" x14ac:dyDescent="0.25">
      <c r="A7428" t="s">
        <v>4</v>
      </c>
    </row>
    <row r="7429" spans="1:1" x14ac:dyDescent="0.25">
      <c r="A7429" t="s">
        <v>9269</v>
      </c>
    </row>
    <row r="7430" spans="1:1" x14ac:dyDescent="0.25">
      <c r="A7430" t="s">
        <v>9270</v>
      </c>
    </row>
    <row r="7431" spans="1:1" x14ac:dyDescent="0.25">
      <c r="A7431" t="s">
        <v>9271</v>
      </c>
    </row>
    <row r="7432" spans="1:1" x14ac:dyDescent="0.25">
      <c r="A7432" t="s">
        <v>9272</v>
      </c>
    </row>
    <row r="7433" spans="1:1" x14ac:dyDescent="0.25">
      <c r="A7433" t="s">
        <v>9273</v>
      </c>
    </row>
    <row r="7434" spans="1:1" x14ac:dyDescent="0.25">
      <c r="A7434" t="s">
        <v>9274</v>
      </c>
    </row>
    <row r="7435" spans="1:1" x14ac:dyDescent="0.25">
      <c r="A7435" t="s">
        <v>9275</v>
      </c>
    </row>
    <row r="7436" spans="1:1" x14ac:dyDescent="0.25">
      <c r="A7436" t="s">
        <v>9276</v>
      </c>
    </row>
    <row r="7437" spans="1:1" x14ac:dyDescent="0.25">
      <c r="A7437" t="s">
        <v>9277</v>
      </c>
    </row>
    <row r="7438" spans="1:1" x14ac:dyDescent="0.25">
      <c r="A7438" t="s">
        <v>9278</v>
      </c>
    </row>
    <row r="7439" spans="1:1" x14ac:dyDescent="0.25">
      <c r="A7439" t="s">
        <v>9279</v>
      </c>
    </row>
    <row r="7440" spans="1:1" x14ac:dyDescent="0.25">
      <c r="A7440" t="s">
        <v>9280</v>
      </c>
    </row>
    <row r="7441" spans="1:1" x14ac:dyDescent="0.25">
      <c r="A7441" t="s">
        <v>9281</v>
      </c>
    </row>
    <row r="7442" spans="1:1" x14ac:dyDescent="0.25">
      <c r="A7442" t="s">
        <v>9282</v>
      </c>
    </row>
    <row r="7443" spans="1:1" x14ac:dyDescent="0.25">
      <c r="A7443" t="s">
        <v>9283</v>
      </c>
    </row>
    <row r="7444" spans="1:1" x14ac:dyDescent="0.25">
      <c r="A7444" t="s">
        <v>9284</v>
      </c>
    </row>
    <row r="7445" spans="1:1" x14ac:dyDescent="0.25">
      <c r="A7445" t="s">
        <v>9285</v>
      </c>
    </row>
    <row r="7446" spans="1:1" x14ac:dyDescent="0.25">
      <c r="A7446" t="s">
        <v>9286</v>
      </c>
    </row>
    <row r="7447" spans="1:1" x14ac:dyDescent="0.25">
      <c r="A7447" t="s">
        <v>9287</v>
      </c>
    </row>
    <row r="7448" spans="1:1" x14ac:dyDescent="0.25">
      <c r="A7448" t="s">
        <v>9288</v>
      </c>
    </row>
    <row r="7449" spans="1:1" x14ac:dyDescent="0.25">
      <c r="A7449" t="s">
        <v>9289</v>
      </c>
    </row>
    <row r="7450" spans="1:1" x14ac:dyDescent="0.25">
      <c r="A7450" t="s">
        <v>9290</v>
      </c>
    </row>
    <row r="7451" spans="1:1" x14ac:dyDescent="0.25">
      <c r="A7451" t="s">
        <v>9291</v>
      </c>
    </row>
    <row r="7452" spans="1:1" x14ac:dyDescent="0.25">
      <c r="A7452" t="s">
        <v>9292</v>
      </c>
    </row>
    <row r="7454" spans="1:1" x14ac:dyDescent="0.25">
      <c r="A7454" t="s">
        <v>5</v>
      </c>
    </row>
    <row r="7455" spans="1:1" x14ac:dyDescent="0.25">
      <c r="A7455" t="s">
        <v>9293</v>
      </c>
    </row>
    <row r="7456" spans="1:1" x14ac:dyDescent="0.25">
      <c r="A7456" t="s">
        <v>9294</v>
      </c>
    </row>
    <row r="7457" spans="1:1" x14ac:dyDescent="0.25">
      <c r="A7457" t="s">
        <v>9295</v>
      </c>
    </row>
    <row r="7458" spans="1:1" x14ac:dyDescent="0.25">
      <c r="A7458" t="s">
        <v>9296</v>
      </c>
    </row>
    <row r="7459" spans="1:1" x14ac:dyDescent="0.25">
      <c r="A7459" t="s">
        <v>9297</v>
      </c>
    </row>
    <row r="7460" spans="1:1" x14ac:dyDescent="0.25">
      <c r="A7460" t="s">
        <v>9298</v>
      </c>
    </row>
    <row r="7461" spans="1:1" x14ac:dyDescent="0.25">
      <c r="A7461" t="s">
        <v>9299</v>
      </c>
    </row>
    <row r="7462" spans="1:1" x14ac:dyDescent="0.25">
      <c r="A7462" t="s">
        <v>9300</v>
      </c>
    </row>
    <row r="7463" spans="1:1" x14ac:dyDescent="0.25">
      <c r="A7463" t="s">
        <v>9301</v>
      </c>
    </row>
    <row r="7464" spans="1:1" x14ac:dyDescent="0.25">
      <c r="A7464" t="s">
        <v>9302</v>
      </c>
    </row>
    <row r="7465" spans="1:1" x14ac:dyDescent="0.25">
      <c r="A7465" t="s">
        <v>9303</v>
      </c>
    </row>
    <row r="7466" spans="1:1" x14ac:dyDescent="0.25">
      <c r="A7466" t="s">
        <v>9304</v>
      </c>
    </row>
    <row r="7467" spans="1:1" x14ac:dyDescent="0.25">
      <c r="A7467" t="s">
        <v>9305</v>
      </c>
    </row>
    <row r="7468" spans="1:1" x14ac:dyDescent="0.25">
      <c r="A7468" t="s">
        <v>9306</v>
      </c>
    </row>
    <row r="7469" spans="1:1" x14ac:dyDescent="0.25">
      <c r="A7469" t="s">
        <v>9307</v>
      </c>
    </row>
    <row r="7471" spans="1:1" x14ac:dyDescent="0.25">
      <c r="A7471" t="s">
        <v>6</v>
      </c>
    </row>
    <row r="7472" spans="1:1" x14ac:dyDescent="0.25">
      <c r="A7472" t="s">
        <v>9308</v>
      </c>
    </row>
    <row r="7473" spans="1:1" x14ac:dyDescent="0.25">
      <c r="A7473" t="s">
        <v>9309</v>
      </c>
    </row>
    <row r="7474" spans="1:1" x14ac:dyDescent="0.25">
      <c r="A7474" t="s">
        <v>9310</v>
      </c>
    </row>
    <row r="7475" spans="1:1" x14ac:dyDescent="0.25">
      <c r="A7475" t="s">
        <v>9311</v>
      </c>
    </row>
    <row r="7476" spans="1:1" x14ac:dyDescent="0.25">
      <c r="A7476" t="s">
        <v>9312</v>
      </c>
    </row>
    <row r="7477" spans="1:1" x14ac:dyDescent="0.25">
      <c r="A7477" t="s">
        <v>9313</v>
      </c>
    </row>
    <row r="7478" spans="1:1" x14ac:dyDescent="0.25">
      <c r="A7478" t="s">
        <v>9314</v>
      </c>
    </row>
    <row r="7479" spans="1:1" x14ac:dyDescent="0.25">
      <c r="A7479" t="s">
        <v>9315</v>
      </c>
    </row>
    <row r="7480" spans="1:1" x14ac:dyDescent="0.25">
      <c r="A7480" t="s">
        <v>9316</v>
      </c>
    </row>
    <row r="7481" spans="1:1" x14ac:dyDescent="0.25">
      <c r="A7481" t="s">
        <v>9317</v>
      </c>
    </row>
    <row r="7482" spans="1:1" x14ac:dyDescent="0.25">
      <c r="A7482" t="s">
        <v>9318</v>
      </c>
    </row>
    <row r="7483" spans="1:1" x14ac:dyDescent="0.25">
      <c r="A7483" t="s">
        <v>9319</v>
      </c>
    </row>
    <row r="7484" spans="1:1" x14ac:dyDescent="0.25">
      <c r="A7484" t="s">
        <v>9320</v>
      </c>
    </row>
    <row r="7485" spans="1:1" x14ac:dyDescent="0.25">
      <c r="A7485" t="s">
        <v>9321</v>
      </c>
    </row>
    <row r="7486" spans="1:1" x14ac:dyDescent="0.25">
      <c r="A7486" t="s">
        <v>9322</v>
      </c>
    </row>
    <row r="7487" spans="1:1" x14ac:dyDescent="0.25">
      <c r="A7487" t="s">
        <v>9323</v>
      </c>
    </row>
    <row r="7488" spans="1:1" x14ac:dyDescent="0.25">
      <c r="A7488" t="s">
        <v>9324</v>
      </c>
    </row>
    <row r="7489" spans="1:1" x14ac:dyDescent="0.25">
      <c r="A7489" t="s">
        <v>9325</v>
      </c>
    </row>
    <row r="7490" spans="1:1" x14ac:dyDescent="0.25">
      <c r="A7490" t="s">
        <v>9326</v>
      </c>
    </row>
    <row r="7491" spans="1:1" x14ac:dyDescent="0.25">
      <c r="A7491" t="s">
        <v>9327</v>
      </c>
    </row>
    <row r="7492" spans="1:1" x14ac:dyDescent="0.25">
      <c r="A7492" t="s">
        <v>9328</v>
      </c>
    </row>
    <row r="7493" spans="1:1" x14ac:dyDescent="0.25">
      <c r="A7493" t="s">
        <v>9329</v>
      </c>
    </row>
    <row r="7494" spans="1:1" x14ac:dyDescent="0.25">
      <c r="A7494" t="s">
        <v>9330</v>
      </c>
    </row>
    <row r="7495" spans="1:1" x14ac:dyDescent="0.25">
      <c r="A7495" t="s">
        <v>9331</v>
      </c>
    </row>
    <row r="7496" spans="1:1" x14ac:dyDescent="0.25">
      <c r="A7496" t="s">
        <v>9332</v>
      </c>
    </row>
    <row r="7497" spans="1:1" x14ac:dyDescent="0.25">
      <c r="A7497" t="s">
        <v>9333</v>
      </c>
    </row>
    <row r="7498" spans="1:1" x14ac:dyDescent="0.25">
      <c r="A7498" t="s">
        <v>9334</v>
      </c>
    </row>
    <row r="7500" spans="1:1" x14ac:dyDescent="0.25">
      <c r="A7500" t="s">
        <v>31</v>
      </c>
    </row>
    <row r="7501" spans="1:1" x14ac:dyDescent="0.25">
      <c r="A7501" t="s">
        <v>9335</v>
      </c>
    </row>
    <row r="7502" spans="1:1" x14ac:dyDescent="0.25">
      <c r="A7502" t="s">
        <v>9336</v>
      </c>
    </row>
    <row r="7503" spans="1:1" x14ac:dyDescent="0.25">
      <c r="A7503" t="s">
        <v>9337</v>
      </c>
    </row>
    <row r="7504" spans="1:1" x14ac:dyDescent="0.25">
      <c r="A7504" t="s">
        <v>9338</v>
      </c>
    </row>
    <row r="7505" spans="1:1" x14ac:dyDescent="0.25">
      <c r="A7505" t="s">
        <v>9339</v>
      </c>
    </row>
    <row r="7506" spans="1:1" x14ac:dyDescent="0.25">
      <c r="A7506" t="s">
        <v>9340</v>
      </c>
    </row>
    <row r="7507" spans="1:1" x14ac:dyDescent="0.25">
      <c r="A7507" t="s">
        <v>9341</v>
      </c>
    </row>
    <row r="7508" spans="1:1" x14ac:dyDescent="0.25">
      <c r="A7508" t="s">
        <v>9342</v>
      </c>
    </row>
    <row r="7509" spans="1:1" x14ac:dyDescent="0.25">
      <c r="A7509" t="s">
        <v>9343</v>
      </c>
    </row>
    <row r="7510" spans="1:1" x14ac:dyDescent="0.25">
      <c r="A7510" t="s">
        <v>9344</v>
      </c>
    </row>
    <row r="7511" spans="1:1" x14ac:dyDescent="0.25">
      <c r="A7511" t="s">
        <v>9345</v>
      </c>
    </row>
    <row r="7512" spans="1:1" x14ac:dyDescent="0.25">
      <c r="A7512" t="s">
        <v>9346</v>
      </c>
    </row>
    <row r="7513" spans="1:1" x14ac:dyDescent="0.25">
      <c r="A7513" t="s">
        <v>9347</v>
      </c>
    </row>
    <row r="7514" spans="1:1" x14ac:dyDescent="0.25">
      <c r="A7514" t="s">
        <v>9348</v>
      </c>
    </row>
    <row r="7515" spans="1:1" x14ac:dyDescent="0.25">
      <c r="A7515" t="s">
        <v>9349</v>
      </c>
    </row>
    <row r="7516" spans="1:1" x14ac:dyDescent="0.25">
      <c r="A7516" t="s">
        <v>9350</v>
      </c>
    </row>
    <row r="7518" spans="1:1" x14ac:dyDescent="0.25">
      <c r="A7518" t="s">
        <v>40</v>
      </c>
    </row>
    <row r="7519" spans="1:1" x14ac:dyDescent="0.25">
      <c r="A7519" t="s">
        <v>9351</v>
      </c>
    </row>
    <row r="7520" spans="1:1" x14ac:dyDescent="0.25">
      <c r="A7520" t="s">
        <v>9352</v>
      </c>
    </row>
    <row r="7521" spans="1:1" x14ac:dyDescent="0.25">
      <c r="A7521" t="s">
        <v>9353</v>
      </c>
    </row>
    <row r="7522" spans="1:1" x14ac:dyDescent="0.25">
      <c r="A7522" t="s">
        <v>9354</v>
      </c>
    </row>
    <row r="7523" spans="1:1" x14ac:dyDescent="0.25">
      <c r="A7523" t="s">
        <v>9355</v>
      </c>
    </row>
    <row r="7524" spans="1:1" x14ac:dyDescent="0.25">
      <c r="A7524" t="s">
        <v>9356</v>
      </c>
    </row>
    <row r="7525" spans="1:1" x14ac:dyDescent="0.25">
      <c r="A7525" t="s">
        <v>9357</v>
      </c>
    </row>
    <row r="7526" spans="1:1" x14ac:dyDescent="0.25">
      <c r="A7526" t="s">
        <v>9358</v>
      </c>
    </row>
    <row r="7527" spans="1:1" x14ac:dyDescent="0.25">
      <c r="A7527" t="s">
        <v>9359</v>
      </c>
    </row>
    <row r="7528" spans="1:1" x14ac:dyDescent="0.25">
      <c r="A7528" t="s">
        <v>9360</v>
      </c>
    </row>
    <row r="7529" spans="1:1" x14ac:dyDescent="0.25">
      <c r="A7529" t="s">
        <v>9361</v>
      </c>
    </row>
    <row r="7530" spans="1:1" x14ac:dyDescent="0.25">
      <c r="A7530" t="s">
        <v>9362</v>
      </c>
    </row>
    <row r="7531" spans="1:1" x14ac:dyDescent="0.25">
      <c r="A7531" t="s">
        <v>9363</v>
      </c>
    </row>
    <row r="7532" spans="1:1" x14ac:dyDescent="0.25">
      <c r="A7532" t="s">
        <v>9364</v>
      </c>
    </row>
    <row r="7533" spans="1:1" x14ac:dyDescent="0.25">
      <c r="A7533" t="s">
        <v>9365</v>
      </c>
    </row>
    <row r="7534" spans="1:1" x14ac:dyDescent="0.25">
      <c r="A7534" t="s">
        <v>9366</v>
      </c>
    </row>
    <row r="7535" spans="1:1" x14ac:dyDescent="0.25">
      <c r="A7535" t="s">
        <v>9367</v>
      </c>
    </row>
    <row r="7536" spans="1:1" x14ac:dyDescent="0.25">
      <c r="A7536" t="s">
        <v>9368</v>
      </c>
    </row>
    <row r="7537" spans="1:1" x14ac:dyDescent="0.25">
      <c r="A7537" t="s">
        <v>9369</v>
      </c>
    </row>
    <row r="7538" spans="1:1" x14ac:dyDescent="0.25">
      <c r="A7538" t="s">
        <v>9370</v>
      </c>
    </row>
    <row r="7539" spans="1:1" x14ac:dyDescent="0.25">
      <c r="A7539" t="s">
        <v>9371</v>
      </c>
    </row>
    <row r="7540" spans="1:1" x14ac:dyDescent="0.25">
      <c r="A7540" t="s">
        <v>9372</v>
      </c>
    </row>
    <row r="7541" spans="1:1" x14ac:dyDescent="0.25">
      <c r="A7541" t="s">
        <v>9373</v>
      </c>
    </row>
    <row r="7542" spans="1:1" x14ac:dyDescent="0.25">
      <c r="A7542" t="s">
        <v>9374</v>
      </c>
    </row>
    <row r="7543" spans="1:1" x14ac:dyDescent="0.25">
      <c r="A7543" t="s">
        <v>9375</v>
      </c>
    </row>
    <row r="7544" spans="1:1" x14ac:dyDescent="0.25">
      <c r="A7544" t="s">
        <v>9376</v>
      </c>
    </row>
    <row r="7545" spans="1:1" x14ac:dyDescent="0.25">
      <c r="A7545" t="s">
        <v>9377</v>
      </c>
    </row>
    <row r="7546" spans="1:1" x14ac:dyDescent="0.25">
      <c r="A7546" t="s">
        <v>9378</v>
      </c>
    </row>
    <row r="7548" spans="1:1" x14ac:dyDescent="0.25">
      <c r="A7548" t="s">
        <v>32</v>
      </c>
    </row>
    <row r="7549" spans="1:1" x14ac:dyDescent="0.25">
      <c r="A7549" t="s">
        <v>9379</v>
      </c>
    </row>
    <row r="7550" spans="1:1" x14ac:dyDescent="0.25">
      <c r="A7550" t="s">
        <v>9380</v>
      </c>
    </row>
    <row r="7551" spans="1:1" x14ac:dyDescent="0.25">
      <c r="A7551" t="s">
        <v>9381</v>
      </c>
    </row>
    <row r="7552" spans="1:1" x14ac:dyDescent="0.25">
      <c r="A7552" t="s">
        <v>9382</v>
      </c>
    </row>
    <row r="7553" spans="1:1" x14ac:dyDescent="0.25">
      <c r="A7553" t="s">
        <v>9383</v>
      </c>
    </row>
    <row r="7554" spans="1:1" x14ac:dyDescent="0.25">
      <c r="A7554" t="s">
        <v>9384</v>
      </c>
    </row>
    <row r="7556" spans="1:1" x14ac:dyDescent="0.25">
      <c r="A7556" t="s">
        <v>33</v>
      </c>
    </row>
    <row r="7557" spans="1:1" x14ac:dyDescent="0.25">
      <c r="A7557" t="s">
        <v>9385</v>
      </c>
    </row>
    <row r="7558" spans="1:1" x14ac:dyDescent="0.25">
      <c r="A7558" t="s">
        <v>9386</v>
      </c>
    </row>
    <row r="7559" spans="1:1" x14ac:dyDescent="0.25">
      <c r="A7559" t="s">
        <v>9387</v>
      </c>
    </row>
    <row r="7560" spans="1:1" x14ac:dyDescent="0.25">
      <c r="A7560" t="s">
        <v>9388</v>
      </c>
    </row>
    <row r="7561" spans="1:1" x14ac:dyDescent="0.25">
      <c r="A7561" t="s">
        <v>9389</v>
      </c>
    </row>
    <row r="7562" spans="1:1" x14ac:dyDescent="0.25">
      <c r="A7562" t="s">
        <v>9390</v>
      </c>
    </row>
    <row r="7563" spans="1:1" x14ac:dyDescent="0.25">
      <c r="A7563" t="s">
        <v>9391</v>
      </c>
    </row>
    <row r="7564" spans="1:1" x14ac:dyDescent="0.25">
      <c r="A7564" t="s">
        <v>9392</v>
      </c>
    </row>
    <row r="7565" spans="1:1" x14ac:dyDescent="0.25">
      <c r="A7565" t="s">
        <v>9393</v>
      </c>
    </row>
    <row r="7566" spans="1:1" x14ac:dyDescent="0.25">
      <c r="A7566" t="s">
        <v>9394</v>
      </c>
    </row>
    <row r="7567" spans="1:1" x14ac:dyDescent="0.25">
      <c r="A7567" t="s">
        <v>9395</v>
      </c>
    </row>
    <row r="7569" spans="1:1" x14ac:dyDescent="0.25">
      <c r="A7569" t="s">
        <v>11</v>
      </c>
    </row>
    <row r="7570" spans="1:1" x14ac:dyDescent="0.25">
      <c r="A7570" t="s">
        <v>9396</v>
      </c>
    </row>
    <row r="7571" spans="1:1" x14ac:dyDescent="0.25">
      <c r="A7571" t="s">
        <v>9397</v>
      </c>
    </row>
    <row r="7572" spans="1:1" x14ac:dyDescent="0.25">
      <c r="A7572" t="s">
        <v>9398</v>
      </c>
    </row>
    <row r="7573" spans="1:1" x14ac:dyDescent="0.25">
      <c r="A7573" t="s">
        <v>9399</v>
      </c>
    </row>
    <row r="7574" spans="1:1" x14ac:dyDescent="0.25">
      <c r="A7574" t="s">
        <v>9400</v>
      </c>
    </row>
    <row r="7575" spans="1:1" x14ac:dyDescent="0.25">
      <c r="A7575" t="s">
        <v>9401</v>
      </c>
    </row>
    <row r="7576" spans="1:1" x14ac:dyDescent="0.25">
      <c r="A7576" t="s">
        <v>9402</v>
      </c>
    </row>
    <row r="7577" spans="1:1" x14ac:dyDescent="0.25">
      <c r="A7577" t="s">
        <v>9403</v>
      </c>
    </row>
    <row r="7578" spans="1:1" x14ac:dyDescent="0.25">
      <c r="A7578" t="s">
        <v>9404</v>
      </c>
    </row>
    <row r="7579" spans="1:1" x14ac:dyDescent="0.25">
      <c r="A7579" t="s">
        <v>9405</v>
      </c>
    </row>
    <row r="7580" spans="1:1" x14ac:dyDescent="0.25">
      <c r="A7580" t="s">
        <v>9406</v>
      </c>
    </row>
    <row r="7581" spans="1:1" x14ac:dyDescent="0.25">
      <c r="A7581" t="s">
        <v>9407</v>
      </c>
    </row>
    <row r="7582" spans="1:1" x14ac:dyDescent="0.25">
      <c r="A7582" t="s">
        <v>9408</v>
      </c>
    </row>
    <row r="7583" spans="1:1" x14ac:dyDescent="0.25">
      <c r="A7583" t="s">
        <v>9409</v>
      </c>
    </row>
    <row r="7584" spans="1:1" x14ac:dyDescent="0.25">
      <c r="A7584" t="s">
        <v>9410</v>
      </c>
    </row>
    <row r="7585" spans="1:1" x14ac:dyDescent="0.25">
      <c r="A7585" t="s">
        <v>9411</v>
      </c>
    </row>
    <row r="7586" spans="1:1" x14ac:dyDescent="0.25">
      <c r="A7586" t="s">
        <v>9412</v>
      </c>
    </row>
    <row r="7587" spans="1:1" x14ac:dyDescent="0.25">
      <c r="A7587" t="s">
        <v>9413</v>
      </c>
    </row>
    <row r="7588" spans="1:1" x14ac:dyDescent="0.25">
      <c r="A7588" t="s">
        <v>9414</v>
      </c>
    </row>
    <row r="7589" spans="1:1" x14ac:dyDescent="0.25">
      <c r="A7589" t="s">
        <v>9415</v>
      </c>
    </row>
    <row r="7590" spans="1:1" x14ac:dyDescent="0.25">
      <c r="A7590" t="s">
        <v>9416</v>
      </c>
    </row>
    <row r="7591" spans="1:1" x14ac:dyDescent="0.25">
      <c r="A7591" t="s">
        <v>9417</v>
      </c>
    </row>
    <row r="7592" spans="1:1" x14ac:dyDescent="0.25">
      <c r="A7592" t="s">
        <v>9418</v>
      </c>
    </row>
    <row r="7593" spans="1:1" x14ac:dyDescent="0.25">
      <c r="A7593" t="s">
        <v>9419</v>
      </c>
    </row>
    <row r="7594" spans="1:1" x14ac:dyDescent="0.25">
      <c r="A7594" t="s">
        <v>9420</v>
      </c>
    </row>
    <row r="7595" spans="1:1" x14ac:dyDescent="0.25">
      <c r="A7595" t="s">
        <v>9421</v>
      </c>
    </row>
    <row r="7596" spans="1:1" x14ac:dyDescent="0.25">
      <c r="A7596" t="s">
        <v>9422</v>
      </c>
    </row>
    <row r="7597" spans="1:1" x14ac:dyDescent="0.25">
      <c r="A7597" t="s">
        <v>9423</v>
      </c>
    </row>
    <row r="7598" spans="1:1" x14ac:dyDescent="0.25">
      <c r="A7598" t="s">
        <v>9424</v>
      </c>
    </row>
    <row r="7599" spans="1:1" x14ac:dyDescent="0.25">
      <c r="A7599" t="s">
        <v>9425</v>
      </c>
    </row>
    <row r="7600" spans="1:1" x14ac:dyDescent="0.25">
      <c r="A7600" t="s">
        <v>9426</v>
      </c>
    </row>
    <row r="7601" spans="1:1" x14ac:dyDescent="0.25">
      <c r="A7601" t="s">
        <v>9427</v>
      </c>
    </row>
    <row r="7602" spans="1:1" x14ac:dyDescent="0.25">
      <c r="A7602" t="s">
        <v>9428</v>
      </c>
    </row>
    <row r="7604" spans="1:1" x14ac:dyDescent="0.25">
      <c r="A7604" t="s">
        <v>96</v>
      </c>
    </row>
    <row r="7605" spans="1:1" x14ac:dyDescent="0.25">
      <c r="A7605" t="s">
        <v>9429</v>
      </c>
    </row>
    <row r="7606" spans="1:1" x14ac:dyDescent="0.25">
      <c r="A7606" t="s">
        <v>9430</v>
      </c>
    </row>
    <row r="7608" spans="1:1" x14ac:dyDescent="0.25">
      <c r="A7608" t="s">
        <v>12</v>
      </c>
    </row>
    <row r="7609" spans="1:1" x14ac:dyDescent="0.25">
      <c r="A7609" t="s">
        <v>9431</v>
      </c>
    </row>
    <row r="7610" spans="1:1" x14ac:dyDescent="0.25">
      <c r="A7610" t="s">
        <v>9432</v>
      </c>
    </row>
    <row r="7611" spans="1:1" x14ac:dyDescent="0.25">
      <c r="A7611" t="s">
        <v>9433</v>
      </c>
    </row>
    <row r="7612" spans="1:1" x14ac:dyDescent="0.25">
      <c r="A7612" t="s">
        <v>9434</v>
      </c>
    </row>
    <row r="7614" spans="1:1" x14ac:dyDescent="0.25">
      <c r="A7614" t="s">
        <v>35</v>
      </c>
    </row>
    <row r="7615" spans="1:1" x14ac:dyDescent="0.25">
      <c r="A7615" t="s">
        <v>9435</v>
      </c>
    </row>
    <row r="7616" spans="1:1" x14ac:dyDescent="0.25">
      <c r="A7616" t="s">
        <v>9436</v>
      </c>
    </row>
    <row r="7617" spans="1:1" x14ac:dyDescent="0.25">
      <c r="A7617" t="s">
        <v>9437</v>
      </c>
    </row>
    <row r="7618" spans="1:1" x14ac:dyDescent="0.25">
      <c r="A7618" t="s">
        <v>9438</v>
      </c>
    </row>
    <row r="7619" spans="1:1" x14ac:dyDescent="0.25">
      <c r="A7619" t="s">
        <v>9439</v>
      </c>
    </row>
    <row r="7620" spans="1:1" x14ac:dyDescent="0.25">
      <c r="A7620" t="s">
        <v>9440</v>
      </c>
    </row>
    <row r="7621" spans="1:1" x14ac:dyDescent="0.25">
      <c r="A7621" t="s">
        <v>9441</v>
      </c>
    </row>
    <row r="7622" spans="1:1" x14ac:dyDescent="0.25">
      <c r="A7622" t="s">
        <v>9442</v>
      </c>
    </row>
    <row r="7624" spans="1:1" x14ac:dyDescent="0.25">
      <c r="A7624" t="s">
        <v>37</v>
      </c>
    </row>
    <row r="7625" spans="1:1" x14ac:dyDescent="0.25">
      <c r="A7625" t="s">
        <v>9443</v>
      </c>
    </row>
    <row r="7626" spans="1:1" x14ac:dyDescent="0.25">
      <c r="A7626" t="s">
        <v>9444</v>
      </c>
    </row>
    <row r="7627" spans="1:1" x14ac:dyDescent="0.25">
      <c r="A7627" t="s">
        <v>9445</v>
      </c>
    </row>
    <row r="7628" spans="1:1" x14ac:dyDescent="0.25">
      <c r="A7628" t="s">
        <v>9446</v>
      </c>
    </row>
    <row r="7629" spans="1:1" x14ac:dyDescent="0.25">
      <c r="A7629" t="s">
        <v>9447</v>
      </c>
    </row>
    <row r="7630" spans="1:1" x14ac:dyDescent="0.25">
      <c r="A7630" t="s">
        <v>9448</v>
      </c>
    </row>
    <row r="7631" spans="1:1" x14ac:dyDescent="0.25">
      <c r="A7631" t="s">
        <v>9449</v>
      </c>
    </row>
    <row r="7632" spans="1:1" x14ac:dyDescent="0.25">
      <c r="A7632" t="s">
        <v>9450</v>
      </c>
    </row>
    <row r="7634" spans="1:1" x14ac:dyDescent="0.25">
      <c r="A7634" t="s">
        <v>41</v>
      </c>
    </row>
    <row r="7635" spans="1:1" x14ac:dyDescent="0.25">
      <c r="A7635" t="s">
        <v>9451</v>
      </c>
    </row>
    <row r="7636" spans="1:1" x14ac:dyDescent="0.25">
      <c r="A7636" t="s">
        <v>9452</v>
      </c>
    </row>
    <row r="7638" spans="1:1" x14ac:dyDescent="0.25">
      <c r="A7638" t="s">
        <v>15</v>
      </c>
    </row>
    <row r="7639" spans="1:1" x14ac:dyDescent="0.25">
      <c r="A7639" t="s">
        <v>9453</v>
      </c>
    </row>
    <row r="7640" spans="1:1" x14ac:dyDescent="0.25">
      <c r="A7640" t="s">
        <v>9454</v>
      </c>
    </row>
    <row r="7641" spans="1:1" x14ac:dyDescent="0.25">
      <c r="A7641" t="s">
        <v>9455</v>
      </c>
    </row>
    <row r="7642" spans="1:1" x14ac:dyDescent="0.25">
      <c r="A7642" t="s">
        <v>9456</v>
      </c>
    </row>
    <row r="7643" spans="1:1" x14ac:dyDescent="0.25">
      <c r="A7643" t="s">
        <v>9457</v>
      </c>
    </row>
    <row r="7644" spans="1:1" x14ac:dyDescent="0.25">
      <c r="A7644" t="s">
        <v>9458</v>
      </c>
    </row>
    <row r="7645" spans="1:1" x14ac:dyDescent="0.25">
      <c r="A7645" t="s">
        <v>9459</v>
      </c>
    </row>
    <row r="7646" spans="1:1" x14ac:dyDescent="0.25">
      <c r="A7646" t="s">
        <v>9460</v>
      </c>
    </row>
    <row r="7647" spans="1:1" x14ac:dyDescent="0.25">
      <c r="A7647" t="s">
        <v>9461</v>
      </c>
    </row>
    <row r="7648" spans="1:1" x14ac:dyDescent="0.25">
      <c r="A7648" t="s">
        <v>9462</v>
      </c>
    </row>
    <row r="7649" spans="1:1" x14ac:dyDescent="0.25">
      <c r="A7649" t="s">
        <v>9463</v>
      </c>
    </row>
    <row r="7650" spans="1:1" x14ac:dyDescent="0.25">
      <c r="A7650" t="s">
        <v>9464</v>
      </c>
    </row>
    <row r="7651" spans="1:1" x14ac:dyDescent="0.25">
      <c r="A7651" t="s">
        <v>9465</v>
      </c>
    </row>
    <row r="7652" spans="1:1" x14ac:dyDescent="0.25">
      <c r="A7652" t="s">
        <v>9466</v>
      </c>
    </row>
    <row r="7653" spans="1:1" x14ac:dyDescent="0.25">
      <c r="A7653" t="s">
        <v>9467</v>
      </c>
    </row>
    <row r="7654" spans="1:1" x14ac:dyDescent="0.25">
      <c r="A7654" t="s">
        <v>9468</v>
      </c>
    </row>
    <row r="7656" spans="1:1" x14ac:dyDescent="0.25">
      <c r="A7656" t="s">
        <v>17</v>
      </c>
    </row>
    <row r="7657" spans="1:1" x14ac:dyDescent="0.25">
      <c r="A7657" t="s">
        <v>9469</v>
      </c>
    </row>
    <row r="7658" spans="1:1" x14ac:dyDescent="0.25">
      <c r="A7658" t="s">
        <v>9470</v>
      </c>
    </row>
    <row r="7659" spans="1:1" x14ac:dyDescent="0.25">
      <c r="A7659" t="s">
        <v>9471</v>
      </c>
    </row>
    <row r="7660" spans="1:1" x14ac:dyDescent="0.25">
      <c r="A7660" t="s">
        <v>9472</v>
      </c>
    </row>
    <row r="7661" spans="1:1" x14ac:dyDescent="0.25">
      <c r="A7661" t="s">
        <v>9473</v>
      </c>
    </row>
    <row r="7662" spans="1:1" x14ac:dyDescent="0.25">
      <c r="A7662" t="s">
        <v>9474</v>
      </c>
    </row>
    <row r="7663" spans="1:1" x14ac:dyDescent="0.25">
      <c r="A7663" t="s">
        <v>9475</v>
      </c>
    </row>
    <row r="7664" spans="1:1" x14ac:dyDescent="0.25">
      <c r="A7664" t="s">
        <v>9476</v>
      </c>
    </row>
    <row r="7666" spans="1:1" x14ac:dyDescent="0.25">
      <c r="A7666" t="s">
        <v>2</v>
      </c>
    </row>
    <row r="7667" spans="1:1" x14ac:dyDescent="0.25">
      <c r="A7667" t="s">
        <v>9477</v>
      </c>
    </row>
    <row r="7668" spans="1:1" x14ac:dyDescent="0.25">
      <c r="A7668" t="s">
        <v>9478</v>
      </c>
    </row>
    <row r="7669" spans="1:1" x14ac:dyDescent="0.25">
      <c r="A7669" t="s">
        <v>9479</v>
      </c>
    </row>
    <row r="7670" spans="1:1" x14ac:dyDescent="0.25">
      <c r="A7670" t="s">
        <v>9480</v>
      </c>
    </row>
    <row r="7672" spans="1:1" x14ac:dyDescent="0.25">
      <c r="A7672" t="s">
        <v>88</v>
      </c>
    </row>
    <row r="7675" spans="1:1" x14ac:dyDescent="0.25">
      <c r="A7675" t="s">
        <v>4</v>
      </c>
    </row>
    <row r="7676" spans="1:1" x14ac:dyDescent="0.25">
      <c r="A7676" t="s">
        <v>9481</v>
      </c>
    </row>
    <row r="7677" spans="1:1" x14ac:dyDescent="0.25">
      <c r="A7677" t="s">
        <v>9482</v>
      </c>
    </row>
    <row r="7678" spans="1:1" x14ac:dyDescent="0.25">
      <c r="A7678" t="s">
        <v>9483</v>
      </c>
    </row>
    <row r="7679" spans="1:1" x14ac:dyDescent="0.25">
      <c r="A7679" t="s">
        <v>9484</v>
      </c>
    </row>
    <row r="7681" spans="1:1" x14ac:dyDescent="0.25">
      <c r="A7681" t="s">
        <v>5</v>
      </c>
    </row>
    <row r="7682" spans="1:1" x14ac:dyDescent="0.25">
      <c r="A7682" t="s">
        <v>9485</v>
      </c>
    </row>
    <row r="7683" spans="1:1" x14ac:dyDescent="0.25">
      <c r="A7683" t="s">
        <v>9486</v>
      </c>
    </row>
    <row r="7684" spans="1:1" x14ac:dyDescent="0.25">
      <c r="A7684" t="s">
        <v>9487</v>
      </c>
    </row>
    <row r="7685" spans="1:1" x14ac:dyDescent="0.25">
      <c r="A7685" t="s">
        <v>9488</v>
      </c>
    </row>
    <row r="7687" spans="1:1" x14ac:dyDescent="0.25">
      <c r="A7687" t="s">
        <v>6</v>
      </c>
    </row>
    <row r="7688" spans="1:1" x14ac:dyDescent="0.25">
      <c r="A7688" t="s">
        <v>9489</v>
      </c>
    </row>
    <row r="7689" spans="1:1" x14ac:dyDescent="0.25">
      <c r="A7689" t="s">
        <v>9490</v>
      </c>
    </row>
    <row r="7690" spans="1:1" x14ac:dyDescent="0.25">
      <c r="A7690" t="s">
        <v>9491</v>
      </c>
    </row>
    <row r="7691" spans="1:1" x14ac:dyDescent="0.25">
      <c r="A7691" t="s">
        <v>9492</v>
      </c>
    </row>
    <row r="7693" spans="1:1" x14ac:dyDescent="0.25">
      <c r="A7693" t="s">
        <v>7</v>
      </c>
    </row>
    <row r="7694" spans="1:1" x14ac:dyDescent="0.25">
      <c r="A7694" t="s">
        <v>9493</v>
      </c>
    </row>
    <row r="7695" spans="1:1" x14ac:dyDescent="0.25">
      <c r="A7695" t="s">
        <v>9494</v>
      </c>
    </row>
    <row r="7696" spans="1:1" x14ac:dyDescent="0.25">
      <c r="A7696" t="s">
        <v>9495</v>
      </c>
    </row>
    <row r="7697" spans="1:1" x14ac:dyDescent="0.25">
      <c r="A7697" t="s">
        <v>9496</v>
      </c>
    </row>
    <row r="7699" spans="1:1" x14ac:dyDescent="0.25">
      <c r="A7699" t="s">
        <v>8</v>
      </c>
    </row>
    <row r="7700" spans="1:1" x14ac:dyDescent="0.25">
      <c r="A7700" t="s">
        <v>9497</v>
      </c>
    </row>
    <row r="7701" spans="1:1" x14ac:dyDescent="0.25">
      <c r="A7701" t="s">
        <v>9498</v>
      </c>
    </row>
    <row r="7702" spans="1:1" x14ac:dyDescent="0.25">
      <c r="A7702" t="s">
        <v>9499</v>
      </c>
    </row>
    <row r="7703" spans="1:1" x14ac:dyDescent="0.25">
      <c r="A7703" t="s">
        <v>9500</v>
      </c>
    </row>
    <row r="7705" spans="1:1" x14ac:dyDescent="0.25">
      <c r="A7705" t="s">
        <v>9</v>
      </c>
    </row>
    <row r="7706" spans="1:1" x14ac:dyDescent="0.25">
      <c r="A7706" t="s">
        <v>9501</v>
      </c>
    </row>
    <row r="7707" spans="1:1" x14ac:dyDescent="0.25">
      <c r="A7707" t="s">
        <v>9502</v>
      </c>
    </row>
    <row r="7708" spans="1:1" x14ac:dyDescent="0.25">
      <c r="A7708" t="s">
        <v>9503</v>
      </c>
    </row>
    <row r="7709" spans="1:1" x14ac:dyDescent="0.25">
      <c r="A7709" t="s">
        <v>9504</v>
      </c>
    </row>
    <row r="7711" spans="1:1" x14ac:dyDescent="0.25">
      <c r="A7711" t="s">
        <v>31</v>
      </c>
    </row>
    <row r="7712" spans="1:1" x14ac:dyDescent="0.25">
      <c r="A7712" t="s">
        <v>9505</v>
      </c>
    </row>
    <row r="7713" spans="1:1" x14ac:dyDescent="0.25">
      <c r="A7713" t="s">
        <v>9506</v>
      </c>
    </row>
    <row r="7714" spans="1:1" x14ac:dyDescent="0.25">
      <c r="A7714" t="s">
        <v>9507</v>
      </c>
    </row>
    <row r="7715" spans="1:1" x14ac:dyDescent="0.25">
      <c r="A7715" t="s">
        <v>9508</v>
      </c>
    </row>
    <row r="7717" spans="1:1" x14ac:dyDescent="0.25">
      <c r="A7717" t="s">
        <v>40</v>
      </c>
    </row>
    <row r="7718" spans="1:1" x14ac:dyDescent="0.25">
      <c r="A7718" t="s">
        <v>9509</v>
      </c>
    </row>
    <row r="7719" spans="1:1" x14ac:dyDescent="0.25">
      <c r="A7719" t="s">
        <v>9510</v>
      </c>
    </row>
    <row r="7720" spans="1:1" x14ac:dyDescent="0.25">
      <c r="A7720" t="s">
        <v>9511</v>
      </c>
    </row>
    <row r="7721" spans="1:1" x14ac:dyDescent="0.25">
      <c r="A7721" t="s">
        <v>9512</v>
      </c>
    </row>
    <row r="7723" spans="1:1" x14ac:dyDescent="0.25">
      <c r="A7723" t="s">
        <v>32</v>
      </c>
    </row>
    <row r="7724" spans="1:1" x14ac:dyDescent="0.25">
      <c r="A7724" t="s">
        <v>9513</v>
      </c>
    </row>
    <row r="7725" spans="1:1" x14ac:dyDescent="0.25">
      <c r="A7725" t="s">
        <v>9514</v>
      </c>
    </row>
    <row r="7726" spans="1:1" x14ac:dyDescent="0.25">
      <c r="A7726" t="s">
        <v>9515</v>
      </c>
    </row>
    <row r="7727" spans="1:1" x14ac:dyDescent="0.25">
      <c r="A7727" t="s">
        <v>9516</v>
      </c>
    </row>
    <row r="7729" spans="1:1" x14ac:dyDescent="0.25">
      <c r="A7729" t="s">
        <v>33</v>
      </c>
    </row>
    <row r="7730" spans="1:1" x14ac:dyDescent="0.25">
      <c r="A7730" t="s">
        <v>9517</v>
      </c>
    </row>
    <row r="7731" spans="1:1" x14ac:dyDescent="0.25">
      <c r="A7731" t="s">
        <v>9518</v>
      </c>
    </row>
    <row r="7732" spans="1:1" x14ac:dyDescent="0.25">
      <c r="A7732" t="s">
        <v>9519</v>
      </c>
    </row>
    <row r="7733" spans="1:1" x14ac:dyDescent="0.25">
      <c r="A7733" t="s">
        <v>9520</v>
      </c>
    </row>
    <row r="7735" spans="1:1" x14ac:dyDescent="0.25">
      <c r="A7735" t="s">
        <v>96</v>
      </c>
    </row>
    <row r="7736" spans="1:1" x14ac:dyDescent="0.25">
      <c r="A7736" t="s">
        <v>9521</v>
      </c>
    </row>
    <row r="7737" spans="1:1" x14ac:dyDescent="0.25">
      <c r="A7737" t="s">
        <v>9522</v>
      </c>
    </row>
    <row r="7738" spans="1:1" x14ac:dyDescent="0.25">
      <c r="A7738" t="s">
        <v>9523</v>
      </c>
    </row>
    <row r="7739" spans="1:1" x14ac:dyDescent="0.25">
      <c r="A7739" t="s">
        <v>9524</v>
      </c>
    </row>
    <row r="7741" spans="1:1" x14ac:dyDescent="0.25">
      <c r="A7741" t="s">
        <v>13</v>
      </c>
    </row>
    <row r="7742" spans="1:1" x14ac:dyDescent="0.25">
      <c r="A7742" t="s">
        <v>9525</v>
      </c>
    </row>
    <row r="7743" spans="1:1" x14ac:dyDescent="0.25">
      <c r="A7743" t="s">
        <v>9526</v>
      </c>
    </row>
    <row r="7744" spans="1:1" x14ac:dyDescent="0.25">
      <c r="A7744" t="s">
        <v>9527</v>
      </c>
    </row>
    <row r="7745" spans="1:1" x14ac:dyDescent="0.25">
      <c r="A7745" t="s">
        <v>9528</v>
      </c>
    </row>
    <row r="7747" spans="1:1" x14ac:dyDescent="0.25">
      <c r="A7747" t="s">
        <v>35</v>
      </c>
    </row>
    <row r="7748" spans="1:1" x14ac:dyDescent="0.25">
      <c r="A7748" t="s">
        <v>9529</v>
      </c>
    </row>
    <row r="7749" spans="1:1" x14ac:dyDescent="0.25">
      <c r="A7749" t="s">
        <v>9530</v>
      </c>
    </row>
    <row r="7750" spans="1:1" x14ac:dyDescent="0.25">
      <c r="A7750" t="s">
        <v>9531</v>
      </c>
    </row>
    <row r="7751" spans="1:1" x14ac:dyDescent="0.25">
      <c r="A7751" t="s">
        <v>9532</v>
      </c>
    </row>
    <row r="7753" spans="1:1" x14ac:dyDescent="0.25">
      <c r="A7753" t="s">
        <v>14</v>
      </c>
    </row>
    <row r="7754" spans="1:1" x14ac:dyDescent="0.25">
      <c r="A7754" t="s">
        <v>9533</v>
      </c>
    </row>
    <row r="7755" spans="1:1" x14ac:dyDescent="0.25">
      <c r="A7755" t="s">
        <v>9534</v>
      </c>
    </row>
    <row r="7756" spans="1:1" x14ac:dyDescent="0.25">
      <c r="A7756" t="s">
        <v>9535</v>
      </c>
    </row>
    <row r="7757" spans="1:1" x14ac:dyDescent="0.25">
      <c r="A7757" t="s">
        <v>9536</v>
      </c>
    </row>
    <row r="7759" spans="1:1" x14ac:dyDescent="0.25">
      <c r="A7759" t="s">
        <v>41</v>
      </c>
    </row>
    <row r="7760" spans="1:1" x14ac:dyDescent="0.25">
      <c r="A7760" t="s">
        <v>9537</v>
      </c>
    </row>
    <row r="7761" spans="1:1" x14ac:dyDescent="0.25">
      <c r="A7761" t="s">
        <v>9538</v>
      </c>
    </row>
    <row r="7762" spans="1:1" x14ac:dyDescent="0.25">
      <c r="A7762" t="s">
        <v>9539</v>
      </c>
    </row>
    <row r="7763" spans="1:1" x14ac:dyDescent="0.25">
      <c r="A7763" t="s">
        <v>9540</v>
      </c>
    </row>
    <row r="7765" spans="1:1" x14ac:dyDescent="0.25">
      <c r="A7765" t="s">
        <v>45</v>
      </c>
    </row>
    <row r="7766" spans="1:1" x14ac:dyDescent="0.25">
      <c r="A7766" t="s">
        <v>9541</v>
      </c>
    </row>
    <row r="7767" spans="1:1" x14ac:dyDescent="0.25">
      <c r="A7767" t="s">
        <v>9542</v>
      </c>
    </row>
    <row r="7768" spans="1:1" x14ac:dyDescent="0.25">
      <c r="A7768" t="s">
        <v>9543</v>
      </c>
    </row>
    <row r="7769" spans="1:1" x14ac:dyDescent="0.25">
      <c r="A7769" t="s">
        <v>9544</v>
      </c>
    </row>
    <row r="7770" spans="1:1" x14ac:dyDescent="0.25">
      <c r="A7770" t="s">
        <v>9545</v>
      </c>
    </row>
    <row r="7771" spans="1:1" x14ac:dyDescent="0.25">
      <c r="A7771" t="s">
        <v>9546</v>
      </c>
    </row>
    <row r="7772" spans="1:1" x14ac:dyDescent="0.25">
      <c r="A7772" t="s">
        <v>9547</v>
      </c>
    </row>
    <row r="7773" spans="1:1" x14ac:dyDescent="0.25">
      <c r="A7773" t="s">
        <v>9548</v>
      </c>
    </row>
    <row r="7774" spans="1:1" x14ac:dyDescent="0.25">
      <c r="A7774" t="s">
        <v>9549</v>
      </c>
    </row>
    <row r="7775" spans="1:1" x14ac:dyDescent="0.25">
      <c r="A7775" t="s">
        <v>9550</v>
      </c>
    </row>
    <row r="7776" spans="1:1" x14ac:dyDescent="0.25">
      <c r="A7776" t="s">
        <v>9551</v>
      </c>
    </row>
    <row r="7777" spans="1:1" x14ac:dyDescent="0.25">
      <c r="A7777" t="s">
        <v>9552</v>
      </c>
    </row>
    <row r="7779" spans="1:1" x14ac:dyDescent="0.25">
      <c r="A7779" t="s">
        <v>42</v>
      </c>
    </row>
    <row r="7780" spans="1:1" x14ac:dyDescent="0.25">
      <c r="A7780" t="s">
        <v>9553</v>
      </c>
    </row>
    <row r="7781" spans="1:1" x14ac:dyDescent="0.25">
      <c r="A7781" t="s">
        <v>9554</v>
      </c>
    </row>
    <row r="7782" spans="1:1" x14ac:dyDescent="0.25">
      <c r="A7782" t="s">
        <v>9555</v>
      </c>
    </row>
    <row r="7783" spans="1:1" x14ac:dyDescent="0.25">
      <c r="A7783" t="s">
        <v>9556</v>
      </c>
    </row>
    <row r="7785" spans="1:1" x14ac:dyDescent="0.25">
      <c r="A7785" t="s">
        <v>58</v>
      </c>
    </row>
    <row r="7786" spans="1:1" x14ac:dyDescent="0.25">
      <c r="A7786" t="s">
        <v>9557</v>
      </c>
    </row>
    <row r="7787" spans="1:1" x14ac:dyDescent="0.25">
      <c r="A7787" t="s">
        <v>9558</v>
      </c>
    </row>
    <row r="7789" spans="1:1" x14ac:dyDescent="0.25">
      <c r="A7789" t="s">
        <v>16</v>
      </c>
    </row>
    <row r="7790" spans="1:1" x14ac:dyDescent="0.25">
      <c r="A7790" t="s">
        <v>9559</v>
      </c>
    </row>
    <row r="7791" spans="1:1" x14ac:dyDescent="0.25">
      <c r="A7791" t="s">
        <v>9560</v>
      </c>
    </row>
    <row r="7792" spans="1:1" x14ac:dyDescent="0.25">
      <c r="A7792" t="s">
        <v>9561</v>
      </c>
    </row>
    <row r="7793" spans="1:1" x14ac:dyDescent="0.25">
      <c r="A7793" t="s">
        <v>9562</v>
      </c>
    </row>
    <row r="7795" spans="1:1" x14ac:dyDescent="0.25">
      <c r="A7795" t="s">
        <v>2</v>
      </c>
    </row>
    <row r="7796" spans="1:1" x14ac:dyDescent="0.25">
      <c r="A7796" t="s">
        <v>9563</v>
      </c>
    </row>
    <row r="7797" spans="1:1" x14ac:dyDescent="0.25">
      <c r="A7797" t="s">
        <v>9564</v>
      </c>
    </row>
    <row r="7798" spans="1:1" x14ac:dyDescent="0.25">
      <c r="A7798" t="s">
        <v>9565</v>
      </c>
    </row>
    <row r="7799" spans="1:1" x14ac:dyDescent="0.25">
      <c r="A7799" t="s">
        <v>9566</v>
      </c>
    </row>
    <row r="7801" spans="1:1" x14ac:dyDescent="0.25">
      <c r="A7801" t="s">
        <v>59</v>
      </c>
    </row>
    <row r="7802" spans="1:1" x14ac:dyDescent="0.25">
      <c r="A7802" t="s">
        <v>9567</v>
      </c>
    </row>
    <row r="7803" spans="1:1" x14ac:dyDescent="0.25">
      <c r="A7803" t="s">
        <v>9568</v>
      </c>
    </row>
    <row r="7804" spans="1:1" x14ac:dyDescent="0.25">
      <c r="A7804" t="s">
        <v>9569</v>
      </c>
    </row>
    <row r="7805" spans="1:1" x14ac:dyDescent="0.25">
      <c r="A7805" t="s">
        <v>9570</v>
      </c>
    </row>
    <row r="7807" spans="1:1" x14ac:dyDescent="0.25">
      <c r="A7807" t="s">
        <v>19</v>
      </c>
    </row>
    <row r="7808" spans="1:1" x14ac:dyDescent="0.25">
      <c r="A7808" t="s">
        <v>9571</v>
      </c>
    </row>
    <row r="7809" spans="1:1" x14ac:dyDescent="0.25">
      <c r="A7809" t="s">
        <v>9572</v>
      </c>
    </row>
    <row r="7810" spans="1:1" x14ac:dyDescent="0.25">
      <c r="A7810" t="s">
        <v>9573</v>
      </c>
    </row>
    <row r="7811" spans="1:1" x14ac:dyDescent="0.25">
      <c r="A7811" t="s">
        <v>9574</v>
      </c>
    </row>
    <row r="7812" spans="1:1" x14ac:dyDescent="0.25">
      <c r="A7812" t="s">
        <v>9575</v>
      </c>
    </row>
    <row r="7813" spans="1:1" x14ac:dyDescent="0.25">
      <c r="A7813" t="s">
        <v>9576</v>
      </c>
    </row>
    <row r="7815" spans="1:1" x14ac:dyDescent="0.25">
      <c r="A7815" t="s">
        <v>20</v>
      </c>
    </row>
    <row r="7816" spans="1:1" x14ac:dyDescent="0.25">
      <c r="A7816" t="s">
        <v>9577</v>
      </c>
    </row>
    <row r="7817" spans="1:1" x14ac:dyDescent="0.25">
      <c r="A7817" t="s">
        <v>9578</v>
      </c>
    </row>
    <row r="7818" spans="1:1" x14ac:dyDescent="0.25">
      <c r="A7818" t="s">
        <v>9579</v>
      </c>
    </row>
    <row r="7819" spans="1:1" x14ac:dyDescent="0.25">
      <c r="A7819" t="s">
        <v>9580</v>
      </c>
    </row>
    <row r="7821" spans="1:1" x14ac:dyDescent="0.25">
      <c r="A7821" t="s">
        <v>21</v>
      </c>
    </row>
    <row r="7822" spans="1:1" x14ac:dyDescent="0.25">
      <c r="A7822" t="s">
        <v>9581</v>
      </c>
    </row>
    <row r="7823" spans="1:1" x14ac:dyDescent="0.25">
      <c r="A7823" t="s">
        <v>9582</v>
      </c>
    </row>
    <row r="7824" spans="1:1" x14ac:dyDescent="0.25">
      <c r="A7824" t="s">
        <v>9583</v>
      </c>
    </row>
    <row r="7825" spans="1:1" x14ac:dyDescent="0.25">
      <c r="A7825" t="s">
        <v>9584</v>
      </c>
    </row>
    <row r="7827" spans="1:1" x14ac:dyDescent="0.25">
      <c r="A7827" t="s">
        <v>22</v>
      </c>
    </row>
    <row r="7828" spans="1:1" x14ac:dyDescent="0.25">
      <c r="A7828" t="s">
        <v>9585</v>
      </c>
    </row>
    <row r="7829" spans="1:1" x14ac:dyDescent="0.25">
      <c r="A7829" t="s">
        <v>9586</v>
      </c>
    </row>
    <row r="7830" spans="1:1" x14ac:dyDescent="0.25">
      <c r="A7830" t="s">
        <v>9587</v>
      </c>
    </row>
    <row r="7831" spans="1:1" x14ac:dyDescent="0.25">
      <c r="A7831" t="s">
        <v>9588</v>
      </c>
    </row>
    <row r="7833" spans="1:1" x14ac:dyDescent="0.25">
      <c r="A7833" t="s">
        <v>26</v>
      </c>
    </row>
    <row r="7836" spans="1:1" x14ac:dyDescent="0.25">
      <c r="A7836" t="s">
        <v>4</v>
      </c>
    </row>
    <row r="7837" spans="1:1" x14ac:dyDescent="0.25">
      <c r="A7837" t="s">
        <v>9589</v>
      </c>
    </row>
    <row r="7838" spans="1:1" x14ac:dyDescent="0.25">
      <c r="A7838" t="s">
        <v>9590</v>
      </c>
    </row>
    <row r="7839" spans="1:1" x14ac:dyDescent="0.25">
      <c r="A7839" t="s">
        <v>9591</v>
      </c>
    </row>
    <row r="7840" spans="1:1" x14ac:dyDescent="0.25">
      <c r="A7840" t="s">
        <v>9592</v>
      </c>
    </row>
    <row r="7841" spans="1:1" x14ac:dyDescent="0.25">
      <c r="A7841" t="s">
        <v>9593</v>
      </c>
    </row>
    <row r="7842" spans="1:1" x14ac:dyDescent="0.25">
      <c r="A7842" t="s">
        <v>9594</v>
      </c>
    </row>
    <row r="7843" spans="1:1" x14ac:dyDescent="0.25">
      <c r="A7843" t="s">
        <v>9595</v>
      </c>
    </row>
    <row r="7844" spans="1:1" x14ac:dyDescent="0.25">
      <c r="A7844" t="s">
        <v>9596</v>
      </c>
    </row>
    <row r="7845" spans="1:1" x14ac:dyDescent="0.25">
      <c r="A7845" t="s">
        <v>9597</v>
      </c>
    </row>
    <row r="7846" spans="1:1" x14ac:dyDescent="0.25">
      <c r="A7846" t="s">
        <v>9598</v>
      </c>
    </row>
    <row r="7847" spans="1:1" x14ac:dyDescent="0.25">
      <c r="A7847" t="s">
        <v>9599</v>
      </c>
    </row>
    <row r="7848" spans="1:1" x14ac:dyDescent="0.25">
      <c r="A7848" t="s">
        <v>9600</v>
      </c>
    </row>
    <row r="7849" spans="1:1" x14ac:dyDescent="0.25">
      <c r="A7849" t="s">
        <v>9601</v>
      </c>
    </row>
    <row r="7850" spans="1:1" x14ac:dyDescent="0.25">
      <c r="A7850" t="s">
        <v>9602</v>
      </c>
    </row>
    <row r="7851" spans="1:1" x14ac:dyDescent="0.25">
      <c r="A7851" t="s">
        <v>9603</v>
      </c>
    </row>
    <row r="7852" spans="1:1" x14ac:dyDescent="0.25">
      <c r="A7852" t="s">
        <v>9604</v>
      </c>
    </row>
    <row r="7853" spans="1:1" x14ac:dyDescent="0.25">
      <c r="A7853" t="s">
        <v>9605</v>
      </c>
    </row>
    <row r="7854" spans="1:1" x14ac:dyDescent="0.25">
      <c r="A7854" t="s">
        <v>9606</v>
      </c>
    </row>
    <row r="7855" spans="1:1" x14ac:dyDescent="0.25">
      <c r="A7855" t="s">
        <v>9607</v>
      </c>
    </row>
    <row r="7856" spans="1:1" x14ac:dyDescent="0.25">
      <c r="A7856" t="s">
        <v>9608</v>
      </c>
    </row>
    <row r="7857" spans="1:1" x14ac:dyDescent="0.25">
      <c r="A7857" t="s">
        <v>9609</v>
      </c>
    </row>
    <row r="7858" spans="1:1" x14ac:dyDescent="0.25">
      <c r="A7858" t="s">
        <v>9610</v>
      </c>
    </row>
    <row r="7859" spans="1:1" x14ac:dyDescent="0.25">
      <c r="A7859" t="s">
        <v>9611</v>
      </c>
    </row>
    <row r="7860" spans="1:1" x14ac:dyDescent="0.25">
      <c r="A7860" t="s">
        <v>9612</v>
      </c>
    </row>
    <row r="7861" spans="1:1" x14ac:dyDescent="0.25">
      <c r="A7861" t="s">
        <v>9613</v>
      </c>
    </row>
    <row r="7862" spans="1:1" x14ac:dyDescent="0.25">
      <c r="A7862" t="s">
        <v>9614</v>
      </c>
    </row>
    <row r="7863" spans="1:1" x14ac:dyDescent="0.25">
      <c r="A7863" t="s">
        <v>9615</v>
      </c>
    </row>
    <row r="7864" spans="1:1" x14ac:dyDescent="0.25">
      <c r="A7864" t="s">
        <v>9616</v>
      </c>
    </row>
    <row r="7865" spans="1:1" x14ac:dyDescent="0.25">
      <c r="A7865" t="s">
        <v>9617</v>
      </c>
    </row>
    <row r="7866" spans="1:1" x14ac:dyDescent="0.25">
      <c r="A7866" t="s">
        <v>9618</v>
      </c>
    </row>
    <row r="7867" spans="1:1" x14ac:dyDescent="0.25">
      <c r="A7867" t="s">
        <v>9619</v>
      </c>
    </row>
    <row r="7868" spans="1:1" x14ac:dyDescent="0.25">
      <c r="A7868" t="s">
        <v>9620</v>
      </c>
    </row>
    <row r="7869" spans="1:1" x14ac:dyDescent="0.25">
      <c r="A7869" t="s">
        <v>9621</v>
      </c>
    </row>
    <row r="7870" spans="1:1" x14ac:dyDescent="0.25">
      <c r="A7870" t="s">
        <v>9622</v>
      </c>
    </row>
    <row r="7871" spans="1:1" x14ac:dyDescent="0.25">
      <c r="A7871" t="s">
        <v>9623</v>
      </c>
    </row>
    <row r="7872" spans="1:1" x14ac:dyDescent="0.25">
      <c r="A7872" t="s">
        <v>9624</v>
      </c>
    </row>
    <row r="7873" spans="1:1" x14ac:dyDescent="0.25">
      <c r="A7873" t="s">
        <v>9625</v>
      </c>
    </row>
    <row r="7874" spans="1:1" x14ac:dyDescent="0.25">
      <c r="A7874" t="s">
        <v>9626</v>
      </c>
    </row>
    <row r="7875" spans="1:1" x14ac:dyDescent="0.25">
      <c r="A7875" t="s">
        <v>9627</v>
      </c>
    </row>
    <row r="7876" spans="1:1" x14ac:dyDescent="0.25">
      <c r="A7876" t="s">
        <v>9628</v>
      </c>
    </row>
    <row r="7877" spans="1:1" x14ac:dyDescent="0.25">
      <c r="A7877" t="s">
        <v>9629</v>
      </c>
    </row>
    <row r="7878" spans="1:1" x14ac:dyDescent="0.25">
      <c r="A7878" t="s">
        <v>9630</v>
      </c>
    </row>
    <row r="7879" spans="1:1" x14ac:dyDescent="0.25">
      <c r="A7879" t="s">
        <v>9631</v>
      </c>
    </row>
    <row r="7880" spans="1:1" x14ac:dyDescent="0.25">
      <c r="A7880" t="s">
        <v>9632</v>
      </c>
    </row>
    <row r="7881" spans="1:1" x14ac:dyDescent="0.25">
      <c r="A7881" t="s">
        <v>9633</v>
      </c>
    </row>
    <row r="7882" spans="1:1" x14ac:dyDescent="0.25">
      <c r="A7882" t="s">
        <v>9634</v>
      </c>
    </row>
    <row r="7883" spans="1:1" x14ac:dyDescent="0.25">
      <c r="A7883" t="s">
        <v>9635</v>
      </c>
    </row>
    <row r="7884" spans="1:1" x14ac:dyDescent="0.25">
      <c r="A7884" t="s">
        <v>9636</v>
      </c>
    </row>
    <row r="7885" spans="1:1" x14ac:dyDescent="0.25">
      <c r="A7885" t="s">
        <v>9637</v>
      </c>
    </row>
    <row r="7886" spans="1:1" x14ac:dyDescent="0.25">
      <c r="A7886" t="s">
        <v>9638</v>
      </c>
    </row>
    <row r="7887" spans="1:1" x14ac:dyDescent="0.25">
      <c r="A7887" t="s">
        <v>9639</v>
      </c>
    </row>
    <row r="7888" spans="1:1" x14ac:dyDescent="0.25">
      <c r="A7888" t="s">
        <v>9640</v>
      </c>
    </row>
    <row r="7889" spans="1:1" x14ac:dyDescent="0.25">
      <c r="A7889" t="s">
        <v>9641</v>
      </c>
    </row>
    <row r="7890" spans="1:1" x14ac:dyDescent="0.25">
      <c r="A7890" t="s">
        <v>9642</v>
      </c>
    </row>
    <row r="7891" spans="1:1" x14ac:dyDescent="0.25">
      <c r="A7891" t="s">
        <v>9643</v>
      </c>
    </row>
    <row r="7892" spans="1:1" x14ac:dyDescent="0.25">
      <c r="A7892" t="s">
        <v>9644</v>
      </c>
    </row>
    <row r="7893" spans="1:1" x14ac:dyDescent="0.25">
      <c r="A7893" t="s">
        <v>9645</v>
      </c>
    </row>
    <row r="7894" spans="1:1" x14ac:dyDescent="0.25">
      <c r="A7894" t="s">
        <v>9646</v>
      </c>
    </row>
    <row r="7895" spans="1:1" x14ac:dyDescent="0.25">
      <c r="A7895" t="s">
        <v>9647</v>
      </c>
    </row>
    <row r="7896" spans="1:1" x14ac:dyDescent="0.25">
      <c r="A7896" t="s">
        <v>9648</v>
      </c>
    </row>
    <row r="7897" spans="1:1" x14ac:dyDescent="0.25">
      <c r="A7897" t="s">
        <v>9649</v>
      </c>
    </row>
    <row r="7898" spans="1:1" x14ac:dyDescent="0.25">
      <c r="A7898" t="s">
        <v>9650</v>
      </c>
    </row>
    <row r="7899" spans="1:1" x14ac:dyDescent="0.25">
      <c r="A7899" t="s">
        <v>9651</v>
      </c>
    </row>
    <row r="7900" spans="1:1" x14ac:dyDescent="0.25">
      <c r="A7900" t="s">
        <v>9652</v>
      </c>
    </row>
    <row r="7901" spans="1:1" x14ac:dyDescent="0.25">
      <c r="A7901" t="s">
        <v>9653</v>
      </c>
    </row>
    <row r="7902" spans="1:1" x14ac:dyDescent="0.25">
      <c r="A7902" t="s">
        <v>9654</v>
      </c>
    </row>
    <row r="7903" spans="1:1" x14ac:dyDescent="0.25">
      <c r="A7903" t="s">
        <v>9655</v>
      </c>
    </row>
    <row r="7904" spans="1:1" x14ac:dyDescent="0.25">
      <c r="A7904" t="s">
        <v>9656</v>
      </c>
    </row>
    <row r="7905" spans="1:1" x14ac:dyDescent="0.25">
      <c r="A7905" t="s">
        <v>9657</v>
      </c>
    </row>
    <row r="7906" spans="1:1" x14ac:dyDescent="0.25">
      <c r="A7906" t="s">
        <v>9658</v>
      </c>
    </row>
    <row r="7907" spans="1:1" x14ac:dyDescent="0.25">
      <c r="A7907" t="s">
        <v>9659</v>
      </c>
    </row>
    <row r="7908" spans="1:1" x14ac:dyDescent="0.25">
      <c r="A7908" t="s">
        <v>9660</v>
      </c>
    </row>
    <row r="7909" spans="1:1" x14ac:dyDescent="0.25">
      <c r="A7909" t="s">
        <v>9661</v>
      </c>
    </row>
    <row r="7910" spans="1:1" x14ac:dyDescent="0.25">
      <c r="A7910" t="s">
        <v>9662</v>
      </c>
    </row>
    <row r="7911" spans="1:1" x14ac:dyDescent="0.25">
      <c r="A7911" t="s">
        <v>9663</v>
      </c>
    </row>
    <row r="7912" spans="1:1" x14ac:dyDescent="0.25">
      <c r="A7912" t="s">
        <v>9664</v>
      </c>
    </row>
    <row r="7913" spans="1:1" x14ac:dyDescent="0.25">
      <c r="A7913" t="s">
        <v>9665</v>
      </c>
    </row>
    <row r="7914" spans="1:1" x14ac:dyDescent="0.25">
      <c r="A7914" t="s">
        <v>9666</v>
      </c>
    </row>
    <row r="7915" spans="1:1" x14ac:dyDescent="0.25">
      <c r="A7915" t="s">
        <v>9667</v>
      </c>
    </row>
    <row r="7916" spans="1:1" x14ac:dyDescent="0.25">
      <c r="A7916" t="s">
        <v>9668</v>
      </c>
    </row>
    <row r="7917" spans="1:1" x14ac:dyDescent="0.25">
      <c r="A7917" t="s">
        <v>9669</v>
      </c>
    </row>
    <row r="7918" spans="1:1" x14ac:dyDescent="0.25">
      <c r="A7918" t="s">
        <v>9670</v>
      </c>
    </row>
    <row r="7919" spans="1:1" x14ac:dyDescent="0.25">
      <c r="A7919" t="s">
        <v>9671</v>
      </c>
    </row>
    <row r="7920" spans="1:1" x14ac:dyDescent="0.25">
      <c r="A7920" t="s">
        <v>9672</v>
      </c>
    </row>
    <row r="7921" spans="1:1" x14ac:dyDescent="0.25">
      <c r="A7921" t="s">
        <v>9673</v>
      </c>
    </row>
    <row r="7922" spans="1:1" x14ac:dyDescent="0.25">
      <c r="A7922" t="s">
        <v>9674</v>
      </c>
    </row>
    <row r="7923" spans="1:1" x14ac:dyDescent="0.25">
      <c r="A7923" t="s">
        <v>9675</v>
      </c>
    </row>
    <row r="7924" spans="1:1" x14ac:dyDescent="0.25">
      <c r="A7924" t="s">
        <v>9676</v>
      </c>
    </row>
    <row r="7925" spans="1:1" x14ac:dyDescent="0.25">
      <c r="A7925" t="s">
        <v>9677</v>
      </c>
    </row>
    <row r="7926" spans="1:1" x14ac:dyDescent="0.25">
      <c r="A7926" t="s">
        <v>9678</v>
      </c>
    </row>
    <row r="7927" spans="1:1" x14ac:dyDescent="0.25">
      <c r="A7927" t="s">
        <v>9679</v>
      </c>
    </row>
    <row r="7928" spans="1:1" x14ac:dyDescent="0.25">
      <c r="A7928" t="s">
        <v>9680</v>
      </c>
    </row>
    <row r="7929" spans="1:1" x14ac:dyDescent="0.25">
      <c r="A7929" t="s">
        <v>9681</v>
      </c>
    </row>
    <row r="7930" spans="1:1" x14ac:dyDescent="0.25">
      <c r="A7930" t="s">
        <v>9682</v>
      </c>
    </row>
    <row r="7931" spans="1:1" x14ac:dyDescent="0.25">
      <c r="A7931" t="s">
        <v>9683</v>
      </c>
    </row>
    <row r="7932" spans="1:1" x14ac:dyDescent="0.25">
      <c r="A7932" t="s">
        <v>9684</v>
      </c>
    </row>
    <row r="7933" spans="1:1" x14ac:dyDescent="0.25">
      <c r="A7933" t="s">
        <v>9685</v>
      </c>
    </row>
    <row r="7934" spans="1:1" x14ac:dyDescent="0.25">
      <c r="A7934" t="s">
        <v>9686</v>
      </c>
    </row>
    <row r="7935" spans="1:1" x14ac:dyDescent="0.25">
      <c r="A7935" t="s">
        <v>9687</v>
      </c>
    </row>
    <row r="7936" spans="1:1" x14ac:dyDescent="0.25">
      <c r="A7936" t="s">
        <v>9688</v>
      </c>
    </row>
    <row r="7937" spans="1:1" x14ac:dyDescent="0.25">
      <c r="A7937" t="s">
        <v>9689</v>
      </c>
    </row>
    <row r="7938" spans="1:1" x14ac:dyDescent="0.25">
      <c r="A7938" t="s">
        <v>9690</v>
      </c>
    </row>
    <row r="7939" spans="1:1" x14ac:dyDescent="0.25">
      <c r="A7939" t="s">
        <v>9691</v>
      </c>
    </row>
    <row r="7940" spans="1:1" x14ac:dyDescent="0.25">
      <c r="A7940" t="s">
        <v>9692</v>
      </c>
    </row>
    <row r="7941" spans="1:1" x14ac:dyDescent="0.25">
      <c r="A7941" t="s">
        <v>9693</v>
      </c>
    </row>
    <row r="7942" spans="1:1" x14ac:dyDescent="0.25">
      <c r="A7942" t="s">
        <v>9694</v>
      </c>
    </row>
    <row r="7943" spans="1:1" x14ac:dyDescent="0.25">
      <c r="A7943" t="s">
        <v>9695</v>
      </c>
    </row>
    <row r="7944" spans="1:1" x14ac:dyDescent="0.25">
      <c r="A7944" t="s">
        <v>9696</v>
      </c>
    </row>
    <row r="7945" spans="1:1" x14ac:dyDescent="0.25">
      <c r="A7945" t="s">
        <v>9697</v>
      </c>
    </row>
    <row r="7946" spans="1:1" x14ac:dyDescent="0.25">
      <c r="A7946" t="s">
        <v>9698</v>
      </c>
    </row>
    <row r="7947" spans="1:1" x14ac:dyDescent="0.25">
      <c r="A7947" t="s">
        <v>9699</v>
      </c>
    </row>
    <row r="7948" spans="1:1" x14ac:dyDescent="0.25">
      <c r="A7948" t="s">
        <v>9700</v>
      </c>
    </row>
    <row r="7949" spans="1:1" x14ac:dyDescent="0.25">
      <c r="A7949" t="s">
        <v>9701</v>
      </c>
    </row>
    <row r="7950" spans="1:1" x14ac:dyDescent="0.25">
      <c r="A7950" t="s">
        <v>9702</v>
      </c>
    </row>
    <row r="7951" spans="1:1" x14ac:dyDescent="0.25">
      <c r="A7951" t="s">
        <v>9703</v>
      </c>
    </row>
    <row r="7952" spans="1:1" x14ac:dyDescent="0.25">
      <c r="A7952" t="s">
        <v>9704</v>
      </c>
    </row>
    <row r="7953" spans="1:1" x14ac:dyDescent="0.25">
      <c r="A7953" t="s">
        <v>9705</v>
      </c>
    </row>
    <row r="7954" spans="1:1" x14ac:dyDescent="0.25">
      <c r="A7954" t="s">
        <v>9706</v>
      </c>
    </row>
    <row r="7955" spans="1:1" x14ac:dyDescent="0.25">
      <c r="A7955" t="s">
        <v>9707</v>
      </c>
    </row>
    <row r="7956" spans="1:1" x14ac:dyDescent="0.25">
      <c r="A7956" t="s">
        <v>9708</v>
      </c>
    </row>
    <row r="7957" spans="1:1" x14ac:dyDescent="0.25">
      <c r="A7957" t="s">
        <v>9709</v>
      </c>
    </row>
    <row r="7958" spans="1:1" x14ac:dyDescent="0.25">
      <c r="A7958" t="s">
        <v>9710</v>
      </c>
    </row>
    <row r="7959" spans="1:1" x14ac:dyDescent="0.25">
      <c r="A7959" t="s">
        <v>9711</v>
      </c>
    </row>
    <row r="7960" spans="1:1" x14ac:dyDescent="0.25">
      <c r="A7960" t="s">
        <v>9712</v>
      </c>
    </row>
    <row r="7961" spans="1:1" x14ac:dyDescent="0.25">
      <c r="A7961" t="s">
        <v>9713</v>
      </c>
    </row>
    <row r="7962" spans="1:1" x14ac:dyDescent="0.25">
      <c r="A7962" t="s">
        <v>9714</v>
      </c>
    </row>
    <row r="7963" spans="1:1" x14ac:dyDescent="0.25">
      <c r="A7963" t="s">
        <v>9715</v>
      </c>
    </row>
    <row r="7964" spans="1:1" x14ac:dyDescent="0.25">
      <c r="A7964" t="s">
        <v>9716</v>
      </c>
    </row>
    <row r="7965" spans="1:1" x14ac:dyDescent="0.25">
      <c r="A7965" t="s">
        <v>9717</v>
      </c>
    </row>
    <row r="7966" spans="1:1" x14ac:dyDescent="0.25">
      <c r="A7966" t="s">
        <v>9718</v>
      </c>
    </row>
    <row r="7967" spans="1:1" x14ac:dyDescent="0.25">
      <c r="A7967" t="s">
        <v>9719</v>
      </c>
    </row>
    <row r="7968" spans="1:1" x14ac:dyDescent="0.25">
      <c r="A7968" t="s">
        <v>9720</v>
      </c>
    </row>
    <row r="7969" spans="1:1" x14ac:dyDescent="0.25">
      <c r="A7969" t="s">
        <v>9721</v>
      </c>
    </row>
    <row r="7970" spans="1:1" x14ac:dyDescent="0.25">
      <c r="A7970" t="s">
        <v>9722</v>
      </c>
    </row>
    <row r="7971" spans="1:1" x14ac:dyDescent="0.25">
      <c r="A7971" t="s">
        <v>9723</v>
      </c>
    </row>
    <row r="7972" spans="1:1" x14ac:dyDescent="0.25">
      <c r="A7972" t="s">
        <v>9724</v>
      </c>
    </row>
    <row r="7973" spans="1:1" x14ac:dyDescent="0.25">
      <c r="A7973" t="s">
        <v>9725</v>
      </c>
    </row>
    <row r="7974" spans="1:1" x14ac:dyDescent="0.25">
      <c r="A7974" t="s">
        <v>9726</v>
      </c>
    </row>
    <row r="7975" spans="1:1" x14ac:dyDescent="0.25">
      <c r="A7975" t="s">
        <v>9727</v>
      </c>
    </row>
    <row r="7976" spans="1:1" x14ac:dyDescent="0.25">
      <c r="A7976" t="s">
        <v>9728</v>
      </c>
    </row>
    <row r="7977" spans="1:1" x14ac:dyDescent="0.25">
      <c r="A7977" t="s">
        <v>9729</v>
      </c>
    </row>
    <row r="7978" spans="1:1" x14ac:dyDescent="0.25">
      <c r="A7978" t="s">
        <v>9730</v>
      </c>
    </row>
    <row r="7979" spans="1:1" x14ac:dyDescent="0.25">
      <c r="A7979" t="s">
        <v>9731</v>
      </c>
    </row>
    <row r="7980" spans="1:1" x14ac:dyDescent="0.25">
      <c r="A7980" t="s">
        <v>9732</v>
      </c>
    </row>
    <row r="7981" spans="1:1" x14ac:dyDescent="0.25">
      <c r="A7981" t="s">
        <v>9733</v>
      </c>
    </row>
    <row r="7982" spans="1:1" x14ac:dyDescent="0.25">
      <c r="A7982" t="s">
        <v>9734</v>
      </c>
    </row>
    <row r="7983" spans="1:1" x14ac:dyDescent="0.25">
      <c r="A7983" t="s">
        <v>9735</v>
      </c>
    </row>
    <row r="7984" spans="1:1" x14ac:dyDescent="0.25">
      <c r="A7984" t="s">
        <v>9736</v>
      </c>
    </row>
    <row r="7985" spans="1:1" x14ac:dyDescent="0.25">
      <c r="A7985" t="s">
        <v>9737</v>
      </c>
    </row>
    <row r="7986" spans="1:1" x14ac:dyDescent="0.25">
      <c r="A7986" t="s">
        <v>9738</v>
      </c>
    </row>
    <row r="7987" spans="1:1" x14ac:dyDescent="0.25">
      <c r="A7987" t="s">
        <v>9739</v>
      </c>
    </row>
    <row r="7988" spans="1:1" x14ac:dyDescent="0.25">
      <c r="A7988" t="s">
        <v>9740</v>
      </c>
    </row>
    <row r="7989" spans="1:1" x14ac:dyDescent="0.25">
      <c r="A7989" t="s">
        <v>9741</v>
      </c>
    </row>
    <row r="7990" spans="1:1" x14ac:dyDescent="0.25">
      <c r="A7990" t="s">
        <v>9742</v>
      </c>
    </row>
    <row r="7991" spans="1:1" x14ac:dyDescent="0.25">
      <c r="A7991" t="s">
        <v>9743</v>
      </c>
    </row>
    <row r="7992" spans="1:1" x14ac:dyDescent="0.25">
      <c r="A7992" t="s">
        <v>9744</v>
      </c>
    </row>
    <row r="7993" spans="1:1" x14ac:dyDescent="0.25">
      <c r="A7993" t="s">
        <v>9745</v>
      </c>
    </row>
    <row r="7994" spans="1:1" x14ac:dyDescent="0.25">
      <c r="A7994" t="s">
        <v>9746</v>
      </c>
    </row>
    <row r="7995" spans="1:1" x14ac:dyDescent="0.25">
      <c r="A7995" t="s">
        <v>9747</v>
      </c>
    </row>
    <row r="7996" spans="1:1" x14ac:dyDescent="0.25">
      <c r="A7996" t="s">
        <v>9748</v>
      </c>
    </row>
    <row r="7997" spans="1:1" x14ac:dyDescent="0.25">
      <c r="A7997" t="s">
        <v>9749</v>
      </c>
    </row>
    <row r="7998" spans="1:1" x14ac:dyDescent="0.25">
      <c r="A7998" t="s">
        <v>9750</v>
      </c>
    </row>
    <row r="7999" spans="1:1" x14ac:dyDescent="0.25">
      <c r="A7999" t="s">
        <v>9751</v>
      </c>
    </row>
    <row r="8000" spans="1:1" x14ac:dyDescent="0.25">
      <c r="A8000" t="s">
        <v>9752</v>
      </c>
    </row>
    <row r="8001" spans="1:1" x14ac:dyDescent="0.25">
      <c r="A8001" t="s">
        <v>9753</v>
      </c>
    </row>
    <row r="8002" spans="1:1" x14ac:dyDescent="0.25">
      <c r="A8002" t="s">
        <v>9754</v>
      </c>
    </row>
    <row r="8003" spans="1:1" x14ac:dyDescent="0.25">
      <c r="A8003" t="s">
        <v>9755</v>
      </c>
    </row>
    <row r="8004" spans="1:1" x14ac:dyDescent="0.25">
      <c r="A8004" t="s">
        <v>9756</v>
      </c>
    </row>
    <row r="8005" spans="1:1" x14ac:dyDescent="0.25">
      <c r="A8005" t="s">
        <v>9757</v>
      </c>
    </row>
    <row r="8006" spans="1:1" x14ac:dyDescent="0.25">
      <c r="A8006" t="s">
        <v>9758</v>
      </c>
    </row>
    <row r="8007" spans="1:1" x14ac:dyDescent="0.25">
      <c r="A8007" t="s">
        <v>9759</v>
      </c>
    </row>
    <row r="8008" spans="1:1" x14ac:dyDescent="0.25">
      <c r="A8008" t="s">
        <v>9760</v>
      </c>
    </row>
    <row r="8009" spans="1:1" x14ac:dyDescent="0.25">
      <c r="A8009" t="s">
        <v>9761</v>
      </c>
    </row>
    <row r="8010" spans="1:1" x14ac:dyDescent="0.25">
      <c r="A8010" t="s">
        <v>9762</v>
      </c>
    </row>
    <row r="8011" spans="1:1" x14ac:dyDescent="0.25">
      <c r="A8011" t="s">
        <v>9763</v>
      </c>
    </row>
    <row r="8012" spans="1:1" x14ac:dyDescent="0.25">
      <c r="A8012" t="s">
        <v>9764</v>
      </c>
    </row>
    <row r="8013" spans="1:1" x14ac:dyDescent="0.25">
      <c r="A8013" t="s">
        <v>9765</v>
      </c>
    </row>
    <row r="8014" spans="1:1" x14ac:dyDescent="0.25">
      <c r="A8014" t="s">
        <v>9766</v>
      </c>
    </row>
    <row r="8015" spans="1:1" x14ac:dyDescent="0.25">
      <c r="A8015" t="s">
        <v>9767</v>
      </c>
    </row>
    <row r="8016" spans="1:1" x14ac:dyDescent="0.25">
      <c r="A8016" t="s">
        <v>9768</v>
      </c>
    </row>
    <row r="8017" spans="1:1" x14ac:dyDescent="0.25">
      <c r="A8017" t="s">
        <v>9769</v>
      </c>
    </row>
    <row r="8018" spans="1:1" x14ac:dyDescent="0.25">
      <c r="A8018" t="s">
        <v>9770</v>
      </c>
    </row>
    <row r="8019" spans="1:1" x14ac:dyDescent="0.25">
      <c r="A8019" t="s">
        <v>9771</v>
      </c>
    </row>
    <row r="8020" spans="1:1" x14ac:dyDescent="0.25">
      <c r="A8020" t="s">
        <v>9772</v>
      </c>
    </row>
    <row r="8021" spans="1:1" x14ac:dyDescent="0.25">
      <c r="A8021" t="s">
        <v>9773</v>
      </c>
    </row>
    <row r="8022" spans="1:1" x14ac:dyDescent="0.25">
      <c r="A8022" t="s">
        <v>9774</v>
      </c>
    </row>
    <row r="8023" spans="1:1" x14ac:dyDescent="0.25">
      <c r="A8023" t="s">
        <v>9775</v>
      </c>
    </row>
    <row r="8024" spans="1:1" x14ac:dyDescent="0.25">
      <c r="A8024" t="s">
        <v>9776</v>
      </c>
    </row>
    <row r="8025" spans="1:1" x14ac:dyDescent="0.25">
      <c r="A8025" t="s">
        <v>9777</v>
      </c>
    </row>
    <row r="8026" spans="1:1" x14ac:dyDescent="0.25">
      <c r="A8026" t="s">
        <v>9778</v>
      </c>
    </row>
    <row r="8027" spans="1:1" x14ac:dyDescent="0.25">
      <c r="A8027" t="s">
        <v>9779</v>
      </c>
    </row>
    <row r="8028" spans="1:1" x14ac:dyDescent="0.25">
      <c r="A8028" t="s">
        <v>9780</v>
      </c>
    </row>
    <row r="8029" spans="1:1" x14ac:dyDescent="0.25">
      <c r="A8029" t="s">
        <v>9781</v>
      </c>
    </row>
    <row r="8030" spans="1:1" x14ac:dyDescent="0.25">
      <c r="A8030" t="s">
        <v>9782</v>
      </c>
    </row>
    <row r="8031" spans="1:1" x14ac:dyDescent="0.25">
      <c r="A8031" t="s">
        <v>9783</v>
      </c>
    </row>
    <row r="8032" spans="1:1" x14ac:dyDescent="0.25">
      <c r="A8032" t="s">
        <v>9784</v>
      </c>
    </row>
    <row r="8033" spans="1:1" x14ac:dyDescent="0.25">
      <c r="A8033" t="s">
        <v>9785</v>
      </c>
    </row>
    <row r="8034" spans="1:1" x14ac:dyDescent="0.25">
      <c r="A8034" t="s">
        <v>9786</v>
      </c>
    </row>
    <row r="8035" spans="1:1" x14ac:dyDescent="0.25">
      <c r="A8035" t="s">
        <v>9787</v>
      </c>
    </row>
    <row r="8036" spans="1:1" x14ac:dyDescent="0.25">
      <c r="A8036" t="s">
        <v>9788</v>
      </c>
    </row>
    <row r="8037" spans="1:1" x14ac:dyDescent="0.25">
      <c r="A8037" t="s">
        <v>9789</v>
      </c>
    </row>
    <row r="8038" spans="1:1" x14ac:dyDescent="0.25">
      <c r="A8038" t="s">
        <v>9790</v>
      </c>
    </row>
    <row r="8039" spans="1:1" x14ac:dyDescent="0.25">
      <c r="A8039" t="s">
        <v>9791</v>
      </c>
    </row>
    <row r="8040" spans="1:1" x14ac:dyDescent="0.25">
      <c r="A8040" t="s">
        <v>9792</v>
      </c>
    </row>
    <row r="8041" spans="1:1" x14ac:dyDescent="0.25">
      <c r="A8041" t="s">
        <v>9793</v>
      </c>
    </row>
    <row r="8042" spans="1:1" x14ac:dyDescent="0.25">
      <c r="A8042" t="s">
        <v>9794</v>
      </c>
    </row>
    <row r="8043" spans="1:1" x14ac:dyDescent="0.25">
      <c r="A8043" t="s">
        <v>9795</v>
      </c>
    </row>
    <row r="8044" spans="1:1" x14ac:dyDescent="0.25">
      <c r="A8044" t="s">
        <v>9796</v>
      </c>
    </row>
    <row r="8045" spans="1:1" x14ac:dyDescent="0.25">
      <c r="A8045" t="s">
        <v>9797</v>
      </c>
    </row>
    <row r="8046" spans="1:1" x14ac:dyDescent="0.25">
      <c r="A8046" t="s">
        <v>9798</v>
      </c>
    </row>
    <row r="8047" spans="1:1" x14ac:dyDescent="0.25">
      <c r="A8047" t="s">
        <v>9799</v>
      </c>
    </row>
    <row r="8048" spans="1:1" x14ac:dyDescent="0.25">
      <c r="A8048" t="s">
        <v>9800</v>
      </c>
    </row>
    <row r="8049" spans="1:1" x14ac:dyDescent="0.25">
      <c r="A8049" t="s">
        <v>9801</v>
      </c>
    </row>
    <row r="8050" spans="1:1" x14ac:dyDescent="0.25">
      <c r="A8050" t="s">
        <v>9802</v>
      </c>
    </row>
    <row r="8051" spans="1:1" x14ac:dyDescent="0.25">
      <c r="A8051" t="s">
        <v>9803</v>
      </c>
    </row>
    <row r="8052" spans="1:1" x14ac:dyDescent="0.25">
      <c r="A8052" t="s">
        <v>9804</v>
      </c>
    </row>
    <row r="8053" spans="1:1" x14ac:dyDescent="0.25">
      <c r="A8053" t="s">
        <v>9805</v>
      </c>
    </row>
    <row r="8054" spans="1:1" x14ac:dyDescent="0.25">
      <c r="A8054" t="s">
        <v>9806</v>
      </c>
    </row>
    <row r="8055" spans="1:1" x14ac:dyDescent="0.25">
      <c r="A8055" t="s">
        <v>9807</v>
      </c>
    </row>
    <row r="8056" spans="1:1" x14ac:dyDescent="0.25">
      <c r="A8056" t="s">
        <v>9808</v>
      </c>
    </row>
    <row r="8057" spans="1:1" x14ac:dyDescent="0.25">
      <c r="A8057" t="s">
        <v>9809</v>
      </c>
    </row>
    <row r="8058" spans="1:1" x14ac:dyDescent="0.25">
      <c r="A8058" t="s">
        <v>9810</v>
      </c>
    </row>
    <row r="8059" spans="1:1" x14ac:dyDescent="0.25">
      <c r="A8059" t="s">
        <v>9811</v>
      </c>
    </row>
    <row r="8060" spans="1:1" x14ac:dyDescent="0.25">
      <c r="A8060" t="s">
        <v>9812</v>
      </c>
    </row>
    <row r="8061" spans="1:1" x14ac:dyDescent="0.25">
      <c r="A8061" t="s">
        <v>9813</v>
      </c>
    </row>
    <row r="8062" spans="1:1" x14ac:dyDescent="0.25">
      <c r="A8062" t="s">
        <v>9814</v>
      </c>
    </row>
    <row r="8063" spans="1:1" x14ac:dyDescent="0.25">
      <c r="A8063" t="s">
        <v>9815</v>
      </c>
    </row>
    <row r="8064" spans="1:1" x14ac:dyDescent="0.25">
      <c r="A8064" t="s">
        <v>9816</v>
      </c>
    </row>
    <row r="8065" spans="1:1" x14ac:dyDescent="0.25">
      <c r="A8065" t="s">
        <v>9817</v>
      </c>
    </row>
    <row r="8066" spans="1:1" x14ac:dyDescent="0.25">
      <c r="A8066" t="s">
        <v>9818</v>
      </c>
    </row>
    <row r="8067" spans="1:1" x14ac:dyDescent="0.25">
      <c r="A8067" t="s">
        <v>9819</v>
      </c>
    </row>
    <row r="8068" spans="1:1" x14ac:dyDescent="0.25">
      <c r="A8068" t="s">
        <v>9820</v>
      </c>
    </row>
    <row r="8069" spans="1:1" x14ac:dyDescent="0.25">
      <c r="A8069" t="s">
        <v>9821</v>
      </c>
    </row>
    <row r="8070" spans="1:1" x14ac:dyDescent="0.25">
      <c r="A8070" t="s">
        <v>9822</v>
      </c>
    </row>
    <row r="8071" spans="1:1" x14ac:dyDescent="0.25">
      <c r="A8071" t="s">
        <v>9823</v>
      </c>
    </row>
    <row r="8072" spans="1:1" x14ac:dyDescent="0.25">
      <c r="A8072" t="s">
        <v>9824</v>
      </c>
    </row>
    <row r="8073" spans="1:1" x14ac:dyDescent="0.25">
      <c r="A8073" t="s">
        <v>9825</v>
      </c>
    </row>
    <row r="8074" spans="1:1" x14ac:dyDescent="0.25">
      <c r="A8074" t="s">
        <v>9826</v>
      </c>
    </row>
    <row r="8075" spans="1:1" x14ac:dyDescent="0.25">
      <c r="A8075" t="s">
        <v>9827</v>
      </c>
    </row>
    <row r="8076" spans="1:1" x14ac:dyDescent="0.25">
      <c r="A8076" t="s">
        <v>9828</v>
      </c>
    </row>
    <row r="8077" spans="1:1" x14ac:dyDescent="0.25">
      <c r="A8077" t="s">
        <v>9829</v>
      </c>
    </row>
    <row r="8078" spans="1:1" x14ac:dyDescent="0.25">
      <c r="A8078" t="s">
        <v>9830</v>
      </c>
    </row>
    <row r="8079" spans="1:1" x14ac:dyDescent="0.25">
      <c r="A8079" t="s">
        <v>9831</v>
      </c>
    </row>
    <row r="8080" spans="1:1" x14ac:dyDescent="0.25">
      <c r="A8080" t="s">
        <v>9832</v>
      </c>
    </row>
    <row r="8081" spans="1:1" x14ac:dyDescent="0.25">
      <c r="A8081" t="s">
        <v>9833</v>
      </c>
    </row>
    <row r="8082" spans="1:1" x14ac:dyDescent="0.25">
      <c r="A8082" t="s">
        <v>9834</v>
      </c>
    </row>
    <row r="8083" spans="1:1" x14ac:dyDescent="0.25">
      <c r="A8083" t="s">
        <v>9835</v>
      </c>
    </row>
    <row r="8084" spans="1:1" x14ac:dyDescent="0.25">
      <c r="A8084" t="s">
        <v>9836</v>
      </c>
    </row>
    <row r="8085" spans="1:1" x14ac:dyDescent="0.25">
      <c r="A8085" t="s">
        <v>9837</v>
      </c>
    </row>
    <row r="8086" spans="1:1" x14ac:dyDescent="0.25">
      <c r="A8086" t="s">
        <v>9838</v>
      </c>
    </row>
    <row r="8087" spans="1:1" x14ac:dyDescent="0.25">
      <c r="A8087" t="s">
        <v>9839</v>
      </c>
    </row>
    <row r="8088" spans="1:1" x14ac:dyDescent="0.25">
      <c r="A8088" t="s">
        <v>9840</v>
      </c>
    </row>
    <row r="8089" spans="1:1" x14ac:dyDescent="0.25">
      <c r="A8089" t="s">
        <v>9841</v>
      </c>
    </row>
    <row r="8090" spans="1:1" x14ac:dyDescent="0.25">
      <c r="A8090" t="s">
        <v>9842</v>
      </c>
    </row>
    <row r="8091" spans="1:1" x14ac:dyDescent="0.25">
      <c r="A8091" t="s">
        <v>9843</v>
      </c>
    </row>
    <row r="8092" spans="1:1" x14ac:dyDescent="0.25">
      <c r="A8092" t="s">
        <v>9844</v>
      </c>
    </row>
    <row r="8093" spans="1:1" x14ac:dyDescent="0.25">
      <c r="A8093" t="s">
        <v>9845</v>
      </c>
    </row>
    <row r="8094" spans="1:1" x14ac:dyDescent="0.25">
      <c r="A8094" t="s">
        <v>9846</v>
      </c>
    </row>
    <row r="8095" spans="1:1" x14ac:dyDescent="0.25">
      <c r="A8095" t="s">
        <v>9847</v>
      </c>
    </row>
    <row r="8096" spans="1:1" x14ac:dyDescent="0.25">
      <c r="A8096" t="s">
        <v>9848</v>
      </c>
    </row>
    <row r="8097" spans="1:1" x14ac:dyDescent="0.25">
      <c r="A8097" t="s">
        <v>9849</v>
      </c>
    </row>
    <row r="8098" spans="1:1" x14ac:dyDescent="0.25">
      <c r="A8098" t="s">
        <v>9850</v>
      </c>
    </row>
    <row r="8099" spans="1:1" x14ac:dyDescent="0.25">
      <c r="A8099" t="s">
        <v>9851</v>
      </c>
    </row>
    <row r="8100" spans="1:1" x14ac:dyDescent="0.25">
      <c r="A8100" t="s">
        <v>9852</v>
      </c>
    </row>
    <row r="8101" spans="1:1" x14ac:dyDescent="0.25">
      <c r="A8101" t="s">
        <v>9853</v>
      </c>
    </row>
    <row r="8102" spans="1:1" x14ac:dyDescent="0.25">
      <c r="A8102" t="s">
        <v>9854</v>
      </c>
    </row>
    <row r="8103" spans="1:1" x14ac:dyDescent="0.25">
      <c r="A8103" t="s">
        <v>9855</v>
      </c>
    </row>
    <row r="8104" spans="1:1" x14ac:dyDescent="0.25">
      <c r="A8104" t="s">
        <v>9856</v>
      </c>
    </row>
    <row r="8105" spans="1:1" x14ac:dyDescent="0.25">
      <c r="A8105" t="s">
        <v>9857</v>
      </c>
    </row>
    <row r="8106" spans="1:1" x14ac:dyDescent="0.25">
      <c r="A8106" t="s">
        <v>9858</v>
      </c>
    </row>
    <row r="8107" spans="1:1" x14ac:dyDescent="0.25">
      <c r="A8107" t="s">
        <v>9859</v>
      </c>
    </row>
    <row r="8108" spans="1:1" x14ac:dyDescent="0.25">
      <c r="A8108" t="s">
        <v>9860</v>
      </c>
    </row>
    <row r="8109" spans="1:1" x14ac:dyDescent="0.25">
      <c r="A8109" t="s">
        <v>9861</v>
      </c>
    </row>
    <row r="8110" spans="1:1" x14ac:dyDescent="0.25">
      <c r="A8110" t="s">
        <v>9862</v>
      </c>
    </row>
    <row r="8111" spans="1:1" x14ac:dyDescent="0.25">
      <c r="A8111" t="s">
        <v>9863</v>
      </c>
    </row>
    <row r="8112" spans="1:1" x14ac:dyDescent="0.25">
      <c r="A8112" t="s">
        <v>9864</v>
      </c>
    </row>
    <row r="8113" spans="1:1" x14ac:dyDescent="0.25">
      <c r="A8113" t="s">
        <v>9865</v>
      </c>
    </row>
    <row r="8114" spans="1:1" x14ac:dyDescent="0.25">
      <c r="A8114" t="s">
        <v>9866</v>
      </c>
    </row>
    <row r="8115" spans="1:1" x14ac:dyDescent="0.25">
      <c r="A8115" t="s">
        <v>9867</v>
      </c>
    </row>
    <row r="8116" spans="1:1" x14ac:dyDescent="0.25">
      <c r="A8116" t="s">
        <v>9868</v>
      </c>
    </row>
    <row r="8117" spans="1:1" x14ac:dyDescent="0.25">
      <c r="A8117" t="s">
        <v>9869</v>
      </c>
    </row>
    <row r="8118" spans="1:1" x14ac:dyDescent="0.25">
      <c r="A8118" t="s">
        <v>9870</v>
      </c>
    </row>
    <row r="8119" spans="1:1" x14ac:dyDescent="0.25">
      <c r="A8119" t="s">
        <v>9871</v>
      </c>
    </row>
    <row r="8120" spans="1:1" x14ac:dyDescent="0.25">
      <c r="A8120" t="s">
        <v>9872</v>
      </c>
    </row>
    <row r="8121" spans="1:1" x14ac:dyDescent="0.25">
      <c r="A8121" t="s">
        <v>9873</v>
      </c>
    </row>
    <row r="8122" spans="1:1" x14ac:dyDescent="0.25">
      <c r="A8122" t="s">
        <v>9874</v>
      </c>
    </row>
    <row r="8123" spans="1:1" x14ac:dyDescent="0.25">
      <c r="A8123" t="s">
        <v>9875</v>
      </c>
    </row>
    <row r="8124" spans="1:1" x14ac:dyDescent="0.25">
      <c r="A8124" t="s">
        <v>9876</v>
      </c>
    </row>
    <row r="8125" spans="1:1" x14ac:dyDescent="0.25">
      <c r="A8125" t="s">
        <v>9877</v>
      </c>
    </row>
    <row r="8126" spans="1:1" x14ac:dyDescent="0.25">
      <c r="A8126" t="s">
        <v>9878</v>
      </c>
    </row>
    <row r="8127" spans="1:1" x14ac:dyDescent="0.25">
      <c r="A8127" t="s">
        <v>9879</v>
      </c>
    </row>
    <row r="8128" spans="1:1" x14ac:dyDescent="0.25">
      <c r="A8128" t="s">
        <v>9880</v>
      </c>
    </row>
    <row r="8129" spans="1:1" x14ac:dyDescent="0.25">
      <c r="A8129" t="s">
        <v>9881</v>
      </c>
    </row>
    <row r="8130" spans="1:1" x14ac:dyDescent="0.25">
      <c r="A8130" t="s">
        <v>9882</v>
      </c>
    </row>
    <row r="8131" spans="1:1" x14ac:dyDescent="0.25">
      <c r="A8131" t="s">
        <v>9883</v>
      </c>
    </row>
    <row r="8132" spans="1:1" x14ac:dyDescent="0.25">
      <c r="A8132" t="s">
        <v>9884</v>
      </c>
    </row>
    <row r="8133" spans="1:1" x14ac:dyDescent="0.25">
      <c r="A8133" t="s">
        <v>9885</v>
      </c>
    </row>
    <row r="8134" spans="1:1" x14ac:dyDescent="0.25">
      <c r="A8134" t="s">
        <v>9886</v>
      </c>
    </row>
    <row r="8135" spans="1:1" x14ac:dyDescent="0.25">
      <c r="A8135" t="s">
        <v>9887</v>
      </c>
    </row>
    <row r="8136" spans="1:1" x14ac:dyDescent="0.25">
      <c r="A8136" t="s">
        <v>9888</v>
      </c>
    </row>
    <row r="8137" spans="1:1" x14ac:dyDescent="0.25">
      <c r="A8137" t="s">
        <v>9889</v>
      </c>
    </row>
    <row r="8138" spans="1:1" x14ac:dyDescent="0.25">
      <c r="A8138" t="s">
        <v>9890</v>
      </c>
    </row>
    <row r="8139" spans="1:1" x14ac:dyDescent="0.25">
      <c r="A8139" t="s">
        <v>9891</v>
      </c>
    </row>
    <row r="8140" spans="1:1" x14ac:dyDescent="0.25">
      <c r="A8140" t="s">
        <v>9892</v>
      </c>
    </row>
    <row r="8141" spans="1:1" x14ac:dyDescent="0.25">
      <c r="A8141" t="s">
        <v>9893</v>
      </c>
    </row>
    <row r="8142" spans="1:1" x14ac:dyDescent="0.25">
      <c r="A8142" t="s">
        <v>9894</v>
      </c>
    </row>
    <row r="8143" spans="1:1" x14ac:dyDescent="0.25">
      <c r="A8143" t="s">
        <v>9895</v>
      </c>
    </row>
    <row r="8144" spans="1:1" x14ac:dyDescent="0.25">
      <c r="A8144" t="s">
        <v>9896</v>
      </c>
    </row>
    <row r="8145" spans="1:1" x14ac:dyDescent="0.25">
      <c r="A8145" t="s">
        <v>9897</v>
      </c>
    </row>
    <row r="8146" spans="1:1" x14ac:dyDescent="0.25">
      <c r="A8146" t="s">
        <v>9898</v>
      </c>
    </row>
    <row r="8147" spans="1:1" x14ac:dyDescent="0.25">
      <c r="A8147" t="s">
        <v>9899</v>
      </c>
    </row>
    <row r="8148" spans="1:1" x14ac:dyDescent="0.25">
      <c r="A8148" t="s">
        <v>9900</v>
      </c>
    </row>
    <row r="8149" spans="1:1" x14ac:dyDescent="0.25">
      <c r="A8149" t="s">
        <v>9901</v>
      </c>
    </row>
    <row r="8150" spans="1:1" x14ac:dyDescent="0.25">
      <c r="A8150" t="s">
        <v>9902</v>
      </c>
    </row>
    <row r="8151" spans="1:1" x14ac:dyDescent="0.25">
      <c r="A8151" t="s">
        <v>9903</v>
      </c>
    </row>
    <row r="8152" spans="1:1" x14ac:dyDescent="0.25">
      <c r="A8152" t="s">
        <v>9904</v>
      </c>
    </row>
    <row r="8153" spans="1:1" x14ac:dyDescent="0.25">
      <c r="A8153" t="s">
        <v>9905</v>
      </c>
    </row>
    <row r="8154" spans="1:1" x14ac:dyDescent="0.25">
      <c r="A8154" t="s">
        <v>9906</v>
      </c>
    </row>
    <row r="8155" spans="1:1" x14ac:dyDescent="0.25">
      <c r="A8155" t="s">
        <v>9907</v>
      </c>
    </row>
    <row r="8156" spans="1:1" x14ac:dyDescent="0.25">
      <c r="A8156" t="s">
        <v>9908</v>
      </c>
    </row>
    <row r="8157" spans="1:1" x14ac:dyDescent="0.25">
      <c r="A8157" t="s">
        <v>9909</v>
      </c>
    </row>
    <row r="8158" spans="1:1" x14ac:dyDescent="0.25">
      <c r="A8158" t="s">
        <v>9910</v>
      </c>
    </row>
    <row r="8159" spans="1:1" x14ac:dyDescent="0.25">
      <c r="A8159" t="s">
        <v>9911</v>
      </c>
    </row>
    <row r="8160" spans="1:1" x14ac:dyDescent="0.25">
      <c r="A8160" t="s">
        <v>9912</v>
      </c>
    </row>
    <row r="8161" spans="1:1" x14ac:dyDescent="0.25">
      <c r="A8161" t="s">
        <v>9913</v>
      </c>
    </row>
    <row r="8162" spans="1:1" x14ac:dyDescent="0.25">
      <c r="A8162" t="s">
        <v>9914</v>
      </c>
    </row>
    <row r="8163" spans="1:1" x14ac:dyDescent="0.25">
      <c r="A8163" t="s">
        <v>9915</v>
      </c>
    </row>
    <row r="8164" spans="1:1" x14ac:dyDescent="0.25">
      <c r="A8164" t="s">
        <v>9916</v>
      </c>
    </row>
    <row r="8165" spans="1:1" x14ac:dyDescent="0.25">
      <c r="A8165" t="s">
        <v>9917</v>
      </c>
    </row>
    <row r="8166" spans="1:1" x14ac:dyDescent="0.25">
      <c r="A8166" t="s">
        <v>9918</v>
      </c>
    </row>
    <row r="8167" spans="1:1" x14ac:dyDescent="0.25">
      <c r="A8167" t="s">
        <v>9919</v>
      </c>
    </row>
    <row r="8168" spans="1:1" x14ac:dyDescent="0.25">
      <c r="A8168" t="s">
        <v>9920</v>
      </c>
    </row>
    <row r="8169" spans="1:1" x14ac:dyDescent="0.25">
      <c r="A8169" t="s">
        <v>9921</v>
      </c>
    </row>
    <row r="8170" spans="1:1" x14ac:dyDescent="0.25">
      <c r="A8170" t="s">
        <v>9922</v>
      </c>
    </row>
    <row r="8171" spans="1:1" x14ac:dyDescent="0.25">
      <c r="A8171" t="s">
        <v>9923</v>
      </c>
    </row>
    <row r="8172" spans="1:1" x14ac:dyDescent="0.25">
      <c r="A8172" t="s">
        <v>9924</v>
      </c>
    </row>
    <row r="8173" spans="1:1" x14ac:dyDescent="0.25">
      <c r="A8173" t="s">
        <v>9925</v>
      </c>
    </row>
    <row r="8174" spans="1:1" x14ac:dyDescent="0.25">
      <c r="A8174" t="s">
        <v>9926</v>
      </c>
    </row>
    <row r="8175" spans="1:1" x14ac:dyDescent="0.25">
      <c r="A8175" t="s">
        <v>9927</v>
      </c>
    </row>
    <row r="8176" spans="1:1" x14ac:dyDescent="0.25">
      <c r="A8176" t="s">
        <v>9928</v>
      </c>
    </row>
    <row r="8177" spans="1:1" x14ac:dyDescent="0.25">
      <c r="A8177" t="s">
        <v>9929</v>
      </c>
    </row>
    <row r="8178" spans="1:1" x14ac:dyDescent="0.25">
      <c r="A8178" t="s">
        <v>9930</v>
      </c>
    </row>
    <row r="8179" spans="1:1" x14ac:dyDescent="0.25">
      <c r="A8179" t="s">
        <v>9931</v>
      </c>
    </row>
    <row r="8180" spans="1:1" x14ac:dyDescent="0.25">
      <c r="A8180" t="s">
        <v>9932</v>
      </c>
    </row>
    <row r="8181" spans="1:1" x14ac:dyDescent="0.25">
      <c r="A8181" t="s">
        <v>9933</v>
      </c>
    </row>
    <row r="8182" spans="1:1" x14ac:dyDescent="0.25">
      <c r="A8182" t="s">
        <v>9934</v>
      </c>
    </row>
    <row r="8183" spans="1:1" x14ac:dyDescent="0.25">
      <c r="A8183" t="s">
        <v>9935</v>
      </c>
    </row>
    <row r="8184" spans="1:1" x14ac:dyDescent="0.25">
      <c r="A8184" t="s">
        <v>9936</v>
      </c>
    </row>
    <row r="8185" spans="1:1" x14ac:dyDescent="0.25">
      <c r="A8185" t="s">
        <v>9937</v>
      </c>
    </row>
    <row r="8186" spans="1:1" x14ac:dyDescent="0.25">
      <c r="A8186" t="s">
        <v>9938</v>
      </c>
    </row>
    <row r="8187" spans="1:1" x14ac:dyDescent="0.25">
      <c r="A8187" t="s">
        <v>9939</v>
      </c>
    </row>
    <row r="8188" spans="1:1" x14ac:dyDescent="0.25">
      <c r="A8188" t="s">
        <v>9940</v>
      </c>
    </row>
    <row r="8189" spans="1:1" x14ac:dyDescent="0.25">
      <c r="A8189" t="s">
        <v>9941</v>
      </c>
    </row>
    <row r="8190" spans="1:1" x14ac:dyDescent="0.25">
      <c r="A8190" t="s">
        <v>9942</v>
      </c>
    </row>
    <row r="8191" spans="1:1" x14ac:dyDescent="0.25">
      <c r="A8191" t="s">
        <v>9943</v>
      </c>
    </row>
    <row r="8192" spans="1:1" x14ac:dyDescent="0.25">
      <c r="A8192" t="s">
        <v>9944</v>
      </c>
    </row>
    <row r="8193" spans="1:1" x14ac:dyDescent="0.25">
      <c r="A8193" t="s">
        <v>9945</v>
      </c>
    </row>
    <row r="8194" spans="1:1" x14ac:dyDescent="0.25">
      <c r="A8194" t="s">
        <v>9946</v>
      </c>
    </row>
    <row r="8195" spans="1:1" x14ac:dyDescent="0.25">
      <c r="A8195" t="s">
        <v>9947</v>
      </c>
    </row>
    <row r="8196" spans="1:1" x14ac:dyDescent="0.25">
      <c r="A8196" t="s">
        <v>9948</v>
      </c>
    </row>
    <row r="8197" spans="1:1" x14ac:dyDescent="0.25">
      <c r="A8197" t="s">
        <v>9949</v>
      </c>
    </row>
    <row r="8198" spans="1:1" x14ac:dyDescent="0.25">
      <c r="A8198" t="s">
        <v>9950</v>
      </c>
    </row>
    <row r="8199" spans="1:1" x14ac:dyDescent="0.25">
      <c r="A8199" t="s">
        <v>9951</v>
      </c>
    </row>
    <row r="8200" spans="1:1" x14ac:dyDescent="0.25">
      <c r="A8200" t="s">
        <v>9952</v>
      </c>
    </row>
    <row r="8201" spans="1:1" x14ac:dyDescent="0.25">
      <c r="A8201" t="s">
        <v>9953</v>
      </c>
    </row>
    <row r="8202" spans="1:1" x14ac:dyDescent="0.25">
      <c r="A8202" t="s">
        <v>9954</v>
      </c>
    </row>
    <row r="8203" spans="1:1" x14ac:dyDescent="0.25">
      <c r="A8203" t="s">
        <v>9955</v>
      </c>
    </row>
    <row r="8204" spans="1:1" x14ac:dyDescent="0.25">
      <c r="A8204" t="s">
        <v>9956</v>
      </c>
    </row>
    <row r="8205" spans="1:1" x14ac:dyDescent="0.25">
      <c r="A8205" t="s">
        <v>9957</v>
      </c>
    </row>
    <row r="8206" spans="1:1" x14ac:dyDescent="0.25">
      <c r="A8206" t="s">
        <v>9958</v>
      </c>
    </row>
    <row r="8207" spans="1:1" x14ac:dyDescent="0.25">
      <c r="A8207" t="s">
        <v>9959</v>
      </c>
    </row>
    <row r="8208" spans="1:1" x14ac:dyDescent="0.25">
      <c r="A8208" t="s">
        <v>9960</v>
      </c>
    </row>
    <row r="8209" spans="1:1" x14ac:dyDescent="0.25">
      <c r="A8209" t="s">
        <v>9961</v>
      </c>
    </row>
    <row r="8210" spans="1:1" x14ac:dyDescent="0.25">
      <c r="A8210" t="s">
        <v>9962</v>
      </c>
    </row>
    <row r="8211" spans="1:1" x14ac:dyDescent="0.25">
      <c r="A8211" t="s">
        <v>9963</v>
      </c>
    </row>
    <row r="8213" spans="1:1" x14ac:dyDescent="0.25">
      <c r="A8213" t="s">
        <v>5</v>
      </c>
    </row>
    <row r="8214" spans="1:1" x14ac:dyDescent="0.25">
      <c r="A8214" t="s">
        <v>9964</v>
      </c>
    </row>
    <row r="8215" spans="1:1" x14ac:dyDescent="0.25">
      <c r="A8215" t="s">
        <v>9965</v>
      </c>
    </row>
    <row r="8216" spans="1:1" x14ac:dyDescent="0.25">
      <c r="A8216" t="s">
        <v>9966</v>
      </c>
    </row>
    <row r="8217" spans="1:1" x14ac:dyDescent="0.25">
      <c r="A8217" t="s">
        <v>9967</v>
      </c>
    </row>
    <row r="8218" spans="1:1" x14ac:dyDescent="0.25">
      <c r="A8218" t="s">
        <v>9968</v>
      </c>
    </row>
    <row r="8219" spans="1:1" x14ac:dyDescent="0.25">
      <c r="A8219" t="s">
        <v>9969</v>
      </c>
    </row>
    <row r="8220" spans="1:1" x14ac:dyDescent="0.25">
      <c r="A8220" t="s">
        <v>9970</v>
      </c>
    </row>
    <row r="8221" spans="1:1" x14ac:dyDescent="0.25">
      <c r="A8221" t="s">
        <v>9971</v>
      </c>
    </row>
    <row r="8222" spans="1:1" x14ac:dyDescent="0.25">
      <c r="A8222" t="s">
        <v>9972</v>
      </c>
    </row>
    <row r="8223" spans="1:1" x14ac:dyDescent="0.25">
      <c r="A8223" t="s">
        <v>9973</v>
      </c>
    </row>
    <row r="8224" spans="1:1" x14ac:dyDescent="0.25">
      <c r="A8224" t="s">
        <v>9974</v>
      </c>
    </row>
    <row r="8225" spans="1:1" x14ac:dyDescent="0.25">
      <c r="A8225" t="s">
        <v>9975</v>
      </c>
    </row>
    <row r="8226" spans="1:1" x14ac:dyDescent="0.25">
      <c r="A8226" t="s">
        <v>9976</v>
      </c>
    </row>
    <row r="8227" spans="1:1" x14ac:dyDescent="0.25">
      <c r="A8227" t="s">
        <v>9977</v>
      </c>
    </row>
    <row r="8228" spans="1:1" x14ac:dyDescent="0.25">
      <c r="A8228" t="s">
        <v>9978</v>
      </c>
    </row>
    <row r="8229" spans="1:1" x14ac:dyDescent="0.25">
      <c r="A8229" t="s">
        <v>9979</v>
      </c>
    </row>
    <row r="8230" spans="1:1" x14ac:dyDescent="0.25">
      <c r="A8230" t="s">
        <v>9980</v>
      </c>
    </row>
    <row r="8231" spans="1:1" x14ac:dyDescent="0.25">
      <c r="A8231" t="s">
        <v>9981</v>
      </c>
    </row>
    <row r="8232" spans="1:1" x14ac:dyDescent="0.25">
      <c r="A8232" t="s">
        <v>9982</v>
      </c>
    </row>
    <row r="8233" spans="1:1" x14ac:dyDescent="0.25">
      <c r="A8233" t="s">
        <v>9983</v>
      </c>
    </row>
    <row r="8234" spans="1:1" x14ac:dyDescent="0.25">
      <c r="A8234" t="s">
        <v>9984</v>
      </c>
    </row>
    <row r="8235" spans="1:1" x14ac:dyDescent="0.25">
      <c r="A8235" t="s">
        <v>9985</v>
      </c>
    </row>
    <row r="8236" spans="1:1" x14ac:dyDescent="0.25">
      <c r="A8236" t="s">
        <v>9986</v>
      </c>
    </row>
    <row r="8237" spans="1:1" x14ac:dyDescent="0.25">
      <c r="A8237" t="s">
        <v>9987</v>
      </c>
    </row>
    <row r="8238" spans="1:1" x14ac:dyDescent="0.25">
      <c r="A8238" t="s">
        <v>9988</v>
      </c>
    </row>
    <row r="8239" spans="1:1" x14ac:dyDescent="0.25">
      <c r="A8239" t="s">
        <v>9989</v>
      </c>
    </row>
    <row r="8240" spans="1:1" x14ac:dyDescent="0.25">
      <c r="A8240" t="s">
        <v>9990</v>
      </c>
    </row>
    <row r="8241" spans="1:1" x14ac:dyDescent="0.25">
      <c r="A8241" t="s">
        <v>9991</v>
      </c>
    </row>
    <row r="8242" spans="1:1" x14ac:dyDescent="0.25">
      <c r="A8242" t="s">
        <v>9992</v>
      </c>
    </row>
    <row r="8243" spans="1:1" x14ac:dyDescent="0.25">
      <c r="A8243" t="s">
        <v>9993</v>
      </c>
    </row>
    <row r="8244" spans="1:1" x14ac:dyDescent="0.25">
      <c r="A8244" t="s">
        <v>9994</v>
      </c>
    </row>
    <row r="8245" spans="1:1" x14ac:dyDescent="0.25">
      <c r="A8245" t="s">
        <v>9995</v>
      </c>
    </row>
    <row r="8246" spans="1:1" x14ac:dyDescent="0.25">
      <c r="A8246" t="s">
        <v>9996</v>
      </c>
    </row>
    <row r="8247" spans="1:1" x14ac:dyDescent="0.25">
      <c r="A8247" t="s">
        <v>9997</v>
      </c>
    </row>
    <row r="8248" spans="1:1" x14ac:dyDescent="0.25">
      <c r="A8248" t="s">
        <v>9998</v>
      </c>
    </row>
    <row r="8249" spans="1:1" x14ac:dyDescent="0.25">
      <c r="A8249" t="s">
        <v>9999</v>
      </c>
    </row>
    <row r="8250" spans="1:1" x14ac:dyDescent="0.25">
      <c r="A8250" t="s">
        <v>10000</v>
      </c>
    </row>
    <row r="8251" spans="1:1" x14ac:dyDescent="0.25">
      <c r="A8251" t="s">
        <v>10001</v>
      </c>
    </row>
    <row r="8253" spans="1:1" x14ac:dyDescent="0.25">
      <c r="A8253" t="s">
        <v>6</v>
      </c>
    </row>
    <row r="8254" spans="1:1" x14ac:dyDescent="0.25">
      <c r="A8254" t="s">
        <v>10002</v>
      </c>
    </row>
    <row r="8255" spans="1:1" x14ac:dyDescent="0.25">
      <c r="A8255" t="s">
        <v>10003</v>
      </c>
    </row>
    <row r="8256" spans="1:1" x14ac:dyDescent="0.25">
      <c r="A8256" t="s">
        <v>10004</v>
      </c>
    </row>
    <row r="8257" spans="1:1" x14ac:dyDescent="0.25">
      <c r="A8257" t="s">
        <v>10005</v>
      </c>
    </row>
    <row r="8258" spans="1:1" x14ac:dyDescent="0.25">
      <c r="A8258" t="s">
        <v>10006</v>
      </c>
    </row>
    <row r="8259" spans="1:1" x14ac:dyDescent="0.25">
      <c r="A8259" t="s">
        <v>10007</v>
      </c>
    </row>
    <row r="8260" spans="1:1" x14ac:dyDescent="0.25">
      <c r="A8260" t="s">
        <v>10008</v>
      </c>
    </row>
    <row r="8261" spans="1:1" x14ac:dyDescent="0.25">
      <c r="A8261" t="s">
        <v>10009</v>
      </c>
    </row>
    <row r="8262" spans="1:1" x14ac:dyDescent="0.25">
      <c r="A8262" t="s">
        <v>10010</v>
      </c>
    </row>
    <row r="8263" spans="1:1" x14ac:dyDescent="0.25">
      <c r="A8263" t="s">
        <v>10011</v>
      </c>
    </row>
    <row r="8264" spans="1:1" x14ac:dyDescent="0.25">
      <c r="A8264" t="s">
        <v>10012</v>
      </c>
    </row>
    <row r="8265" spans="1:1" x14ac:dyDescent="0.25">
      <c r="A8265" t="s">
        <v>10013</v>
      </c>
    </row>
    <row r="8266" spans="1:1" x14ac:dyDescent="0.25">
      <c r="A8266" t="s">
        <v>10014</v>
      </c>
    </row>
    <row r="8267" spans="1:1" x14ac:dyDescent="0.25">
      <c r="A8267" t="s">
        <v>10015</v>
      </c>
    </row>
    <row r="8268" spans="1:1" x14ac:dyDescent="0.25">
      <c r="A8268" t="s">
        <v>10016</v>
      </c>
    </row>
    <row r="8269" spans="1:1" x14ac:dyDescent="0.25">
      <c r="A8269" t="s">
        <v>10017</v>
      </c>
    </row>
    <row r="8270" spans="1:1" x14ac:dyDescent="0.25">
      <c r="A8270" t="s">
        <v>10018</v>
      </c>
    </row>
    <row r="8271" spans="1:1" x14ac:dyDescent="0.25">
      <c r="A8271" t="s">
        <v>10019</v>
      </c>
    </row>
    <row r="8272" spans="1:1" x14ac:dyDescent="0.25">
      <c r="A8272" t="s">
        <v>10020</v>
      </c>
    </row>
    <row r="8273" spans="1:1" x14ac:dyDescent="0.25">
      <c r="A8273" t="s">
        <v>10021</v>
      </c>
    </row>
    <row r="8274" spans="1:1" x14ac:dyDescent="0.25">
      <c r="A8274" t="s">
        <v>10022</v>
      </c>
    </row>
    <row r="8275" spans="1:1" x14ac:dyDescent="0.25">
      <c r="A8275" t="s">
        <v>10023</v>
      </c>
    </row>
    <row r="8276" spans="1:1" x14ac:dyDescent="0.25">
      <c r="A8276" t="s">
        <v>10024</v>
      </c>
    </row>
    <row r="8277" spans="1:1" x14ac:dyDescent="0.25">
      <c r="A8277" t="s">
        <v>10025</v>
      </c>
    </row>
    <row r="8278" spans="1:1" x14ac:dyDescent="0.25">
      <c r="A8278" t="s">
        <v>10026</v>
      </c>
    </row>
    <row r="8279" spans="1:1" x14ac:dyDescent="0.25">
      <c r="A8279" t="s">
        <v>10027</v>
      </c>
    </row>
    <row r="8280" spans="1:1" x14ac:dyDescent="0.25">
      <c r="A8280" t="s">
        <v>10028</v>
      </c>
    </row>
    <row r="8281" spans="1:1" x14ac:dyDescent="0.25">
      <c r="A8281" t="s">
        <v>10029</v>
      </c>
    </row>
    <row r="8282" spans="1:1" x14ac:dyDescent="0.25">
      <c r="A8282" t="s">
        <v>10030</v>
      </c>
    </row>
    <row r="8283" spans="1:1" x14ac:dyDescent="0.25">
      <c r="A8283" t="s">
        <v>10031</v>
      </c>
    </row>
    <row r="8284" spans="1:1" x14ac:dyDescent="0.25">
      <c r="A8284" t="s">
        <v>10032</v>
      </c>
    </row>
    <row r="8285" spans="1:1" x14ac:dyDescent="0.25">
      <c r="A8285" t="s">
        <v>10033</v>
      </c>
    </row>
    <row r="8286" spans="1:1" x14ac:dyDescent="0.25">
      <c r="A8286" t="s">
        <v>10034</v>
      </c>
    </row>
    <row r="8287" spans="1:1" x14ac:dyDescent="0.25">
      <c r="A8287" t="s">
        <v>10035</v>
      </c>
    </row>
    <row r="8288" spans="1:1" x14ac:dyDescent="0.25">
      <c r="A8288" t="s">
        <v>10036</v>
      </c>
    </row>
    <row r="8289" spans="1:1" x14ac:dyDescent="0.25">
      <c r="A8289" t="s">
        <v>10037</v>
      </c>
    </row>
    <row r="8290" spans="1:1" x14ac:dyDescent="0.25">
      <c r="A8290" t="s">
        <v>10038</v>
      </c>
    </row>
    <row r="8291" spans="1:1" x14ac:dyDescent="0.25">
      <c r="A8291" t="s">
        <v>10039</v>
      </c>
    </row>
    <row r="8292" spans="1:1" x14ac:dyDescent="0.25">
      <c r="A8292" t="s">
        <v>10040</v>
      </c>
    </row>
    <row r="8293" spans="1:1" x14ac:dyDescent="0.25">
      <c r="A8293" t="s">
        <v>10041</v>
      </c>
    </row>
    <row r="8294" spans="1:1" x14ac:dyDescent="0.25">
      <c r="A8294" t="s">
        <v>10042</v>
      </c>
    </row>
    <row r="8295" spans="1:1" x14ac:dyDescent="0.25">
      <c r="A8295" t="s">
        <v>10043</v>
      </c>
    </row>
    <row r="8296" spans="1:1" x14ac:dyDescent="0.25">
      <c r="A8296" t="s">
        <v>10044</v>
      </c>
    </row>
    <row r="8297" spans="1:1" x14ac:dyDescent="0.25">
      <c r="A8297" t="s">
        <v>10045</v>
      </c>
    </row>
    <row r="8298" spans="1:1" x14ac:dyDescent="0.25">
      <c r="A8298" t="s">
        <v>10046</v>
      </c>
    </row>
    <row r="8299" spans="1:1" x14ac:dyDescent="0.25">
      <c r="A8299" t="s">
        <v>10047</v>
      </c>
    </row>
    <row r="8300" spans="1:1" x14ac:dyDescent="0.25">
      <c r="A8300" t="s">
        <v>10048</v>
      </c>
    </row>
    <row r="8301" spans="1:1" x14ac:dyDescent="0.25">
      <c r="A8301" t="s">
        <v>10049</v>
      </c>
    </row>
    <row r="8302" spans="1:1" x14ac:dyDescent="0.25">
      <c r="A8302" t="s">
        <v>10050</v>
      </c>
    </row>
    <row r="8303" spans="1:1" x14ac:dyDescent="0.25">
      <c r="A8303" t="s">
        <v>10051</v>
      </c>
    </row>
    <row r="8304" spans="1:1" x14ac:dyDescent="0.25">
      <c r="A8304" t="s">
        <v>10052</v>
      </c>
    </row>
    <row r="8305" spans="1:1" x14ac:dyDescent="0.25">
      <c r="A8305" t="s">
        <v>10053</v>
      </c>
    </row>
    <row r="8306" spans="1:1" x14ac:dyDescent="0.25">
      <c r="A8306" t="s">
        <v>10054</v>
      </c>
    </row>
    <row r="8307" spans="1:1" x14ac:dyDescent="0.25">
      <c r="A8307" t="s">
        <v>10055</v>
      </c>
    </row>
    <row r="8308" spans="1:1" x14ac:dyDescent="0.25">
      <c r="A8308" t="s">
        <v>10056</v>
      </c>
    </row>
    <row r="8309" spans="1:1" x14ac:dyDescent="0.25">
      <c r="A8309" t="s">
        <v>10057</v>
      </c>
    </row>
    <row r="8310" spans="1:1" x14ac:dyDescent="0.25">
      <c r="A8310" t="s">
        <v>10058</v>
      </c>
    </row>
    <row r="8311" spans="1:1" x14ac:dyDescent="0.25">
      <c r="A8311" t="s">
        <v>10059</v>
      </c>
    </row>
    <row r="8312" spans="1:1" x14ac:dyDescent="0.25">
      <c r="A8312" t="s">
        <v>10060</v>
      </c>
    </row>
    <row r="8313" spans="1:1" x14ac:dyDescent="0.25">
      <c r="A8313" t="s">
        <v>10061</v>
      </c>
    </row>
    <row r="8314" spans="1:1" x14ac:dyDescent="0.25">
      <c r="A8314" t="s">
        <v>10062</v>
      </c>
    </row>
    <row r="8315" spans="1:1" x14ac:dyDescent="0.25">
      <c r="A8315" t="s">
        <v>10063</v>
      </c>
    </row>
    <row r="8316" spans="1:1" x14ac:dyDescent="0.25">
      <c r="A8316" t="s">
        <v>10064</v>
      </c>
    </row>
    <row r="8318" spans="1:1" x14ac:dyDescent="0.25">
      <c r="A8318" t="s">
        <v>30</v>
      </c>
    </row>
    <row r="8319" spans="1:1" x14ac:dyDescent="0.25">
      <c r="A8319" t="s">
        <v>10065</v>
      </c>
    </row>
    <row r="8320" spans="1:1" x14ac:dyDescent="0.25">
      <c r="A8320" t="s">
        <v>10066</v>
      </c>
    </row>
    <row r="8321" spans="1:1" x14ac:dyDescent="0.25">
      <c r="A8321" t="s">
        <v>10067</v>
      </c>
    </row>
    <row r="8322" spans="1:1" x14ac:dyDescent="0.25">
      <c r="A8322" t="s">
        <v>10068</v>
      </c>
    </row>
    <row r="8324" spans="1:1" x14ac:dyDescent="0.25">
      <c r="A8324" t="s">
        <v>8</v>
      </c>
    </row>
    <row r="8325" spans="1:1" x14ac:dyDescent="0.25">
      <c r="A8325" t="s">
        <v>10069</v>
      </c>
    </row>
    <row r="8326" spans="1:1" x14ac:dyDescent="0.25">
      <c r="A8326" t="s">
        <v>10070</v>
      </c>
    </row>
    <row r="8327" spans="1:1" x14ac:dyDescent="0.25">
      <c r="A8327" t="s">
        <v>10071</v>
      </c>
    </row>
    <row r="8328" spans="1:1" x14ac:dyDescent="0.25">
      <c r="A8328" t="s">
        <v>10072</v>
      </c>
    </row>
    <row r="8329" spans="1:1" x14ac:dyDescent="0.25">
      <c r="A8329" t="s">
        <v>10073</v>
      </c>
    </row>
    <row r="8330" spans="1:1" x14ac:dyDescent="0.25">
      <c r="A8330" t="s">
        <v>10074</v>
      </c>
    </row>
    <row r="8331" spans="1:1" x14ac:dyDescent="0.25">
      <c r="A8331" t="s">
        <v>10075</v>
      </c>
    </row>
    <row r="8332" spans="1:1" x14ac:dyDescent="0.25">
      <c r="A8332" t="s">
        <v>10076</v>
      </c>
    </row>
    <row r="8333" spans="1:1" x14ac:dyDescent="0.25">
      <c r="A8333" t="s">
        <v>10077</v>
      </c>
    </row>
    <row r="8334" spans="1:1" x14ac:dyDescent="0.25">
      <c r="A8334" t="s">
        <v>10078</v>
      </c>
    </row>
    <row r="8335" spans="1:1" x14ac:dyDescent="0.25">
      <c r="A8335" t="s">
        <v>10079</v>
      </c>
    </row>
    <row r="8336" spans="1:1" x14ac:dyDescent="0.25">
      <c r="A8336" t="s">
        <v>10080</v>
      </c>
    </row>
    <row r="8337" spans="1:1" x14ac:dyDescent="0.25">
      <c r="A8337" t="s">
        <v>10081</v>
      </c>
    </row>
    <row r="8338" spans="1:1" x14ac:dyDescent="0.25">
      <c r="A8338" t="s">
        <v>10082</v>
      </c>
    </row>
    <row r="8339" spans="1:1" x14ac:dyDescent="0.25">
      <c r="A8339" t="s">
        <v>10083</v>
      </c>
    </row>
    <row r="8341" spans="1:1" x14ac:dyDescent="0.25">
      <c r="A8341" t="s">
        <v>9</v>
      </c>
    </row>
    <row r="8342" spans="1:1" x14ac:dyDescent="0.25">
      <c r="A8342" t="s">
        <v>10084</v>
      </c>
    </row>
    <row r="8343" spans="1:1" x14ac:dyDescent="0.25">
      <c r="A8343" t="s">
        <v>10085</v>
      </c>
    </row>
    <row r="8344" spans="1:1" x14ac:dyDescent="0.25">
      <c r="A8344" t="s">
        <v>10086</v>
      </c>
    </row>
    <row r="8345" spans="1:1" x14ac:dyDescent="0.25">
      <c r="A8345" t="s">
        <v>10087</v>
      </c>
    </row>
    <row r="8346" spans="1:1" x14ac:dyDescent="0.25">
      <c r="A8346" t="s">
        <v>10088</v>
      </c>
    </row>
    <row r="8347" spans="1:1" x14ac:dyDescent="0.25">
      <c r="A8347" t="s">
        <v>10089</v>
      </c>
    </row>
    <row r="8348" spans="1:1" x14ac:dyDescent="0.25">
      <c r="A8348" t="s">
        <v>10090</v>
      </c>
    </row>
    <row r="8349" spans="1:1" x14ac:dyDescent="0.25">
      <c r="A8349" t="s">
        <v>10091</v>
      </c>
    </row>
    <row r="8350" spans="1:1" x14ac:dyDescent="0.25">
      <c r="A8350" t="s">
        <v>10092</v>
      </c>
    </row>
    <row r="8351" spans="1:1" x14ac:dyDescent="0.25">
      <c r="A8351" t="s">
        <v>10093</v>
      </c>
    </row>
    <row r="8352" spans="1:1" x14ac:dyDescent="0.25">
      <c r="A8352" t="s">
        <v>10094</v>
      </c>
    </row>
    <row r="8353" spans="1:1" x14ac:dyDescent="0.25">
      <c r="A8353" t="s">
        <v>10095</v>
      </c>
    </row>
    <row r="8354" spans="1:1" x14ac:dyDescent="0.25">
      <c r="A8354" t="s">
        <v>10096</v>
      </c>
    </row>
    <row r="8355" spans="1:1" x14ac:dyDescent="0.25">
      <c r="A8355" t="s">
        <v>10097</v>
      </c>
    </row>
    <row r="8356" spans="1:1" x14ac:dyDescent="0.25">
      <c r="A8356" t="s">
        <v>10098</v>
      </c>
    </row>
    <row r="8357" spans="1:1" x14ac:dyDescent="0.25">
      <c r="A8357" t="s">
        <v>10099</v>
      </c>
    </row>
    <row r="8358" spans="1:1" x14ac:dyDescent="0.25">
      <c r="A8358" t="s">
        <v>10100</v>
      </c>
    </row>
    <row r="8359" spans="1:1" x14ac:dyDescent="0.25">
      <c r="A8359" t="s">
        <v>10101</v>
      </c>
    </row>
    <row r="8360" spans="1:1" x14ac:dyDescent="0.25">
      <c r="A8360" t="s">
        <v>10102</v>
      </c>
    </row>
    <row r="8361" spans="1:1" x14ac:dyDescent="0.25">
      <c r="A8361" t="s">
        <v>10103</v>
      </c>
    </row>
    <row r="8362" spans="1:1" x14ac:dyDescent="0.25">
      <c r="A8362" t="s">
        <v>10104</v>
      </c>
    </row>
    <row r="8363" spans="1:1" x14ac:dyDescent="0.25">
      <c r="A8363" t="s">
        <v>10105</v>
      </c>
    </row>
    <row r="8364" spans="1:1" x14ac:dyDescent="0.25">
      <c r="A8364" t="s">
        <v>10106</v>
      </c>
    </row>
    <row r="8365" spans="1:1" x14ac:dyDescent="0.25">
      <c r="A8365" t="s">
        <v>10107</v>
      </c>
    </row>
    <row r="8366" spans="1:1" x14ac:dyDescent="0.25">
      <c r="A8366" t="s">
        <v>10108</v>
      </c>
    </row>
    <row r="8367" spans="1:1" x14ac:dyDescent="0.25">
      <c r="A8367" t="s">
        <v>10109</v>
      </c>
    </row>
    <row r="8368" spans="1:1" x14ac:dyDescent="0.25">
      <c r="A8368" t="s">
        <v>10110</v>
      </c>
    </row>
    <row r="8369" spans="1:1" x14ac:dyDescent="0.25">
      <c r="A8369" t="s">
        <v>10111</v>
      </c>
    </row>
    <row r="8370" spans="1:1" x14ac:dyDescent="0.25">
      <c r="A8370" t="s">
        <v>10112</v>
      </c>
    </row>
    <row r="8371" spans="1:1" x14ac:dyDescent="0.25">
      <c r="A8371" t="s">
        <v>10113</v>
      </c>
    </row>
    <row r="8372" spans="1:1" x14ac:dyDescent="0.25">
      <c r="A8372" t="s">
        <v>10114</v>
      </c>
    </row>
    <row r="8373" spans="1:1" x14ac:dyDescent="0.25">
      <c r="A8373" t="s">
        <v>10115</v>
      </c>
    </row>
    <row r="8374" spans="1:1" x14ac:dyDescent="0.25">
      <c r="A8374" t="s">
        <v>10116</v>
      </c>
    </row>
    <row r="8375" spans="1:1" x14ac:dyDescent="0.25">
      <c r="A8375" t="s">
        <v>10117</v>
      </c>
    </row>
    <row r="8376" spans="1:1" x14ac:dyDescent="0.25">
      <c r="A8376" t="s">
        <v>10118</v>
      </c>
    </row>
    <row r="8377" spans="1:1" x14ac:dyDescent="0.25">
      <c r="A8377" t="s">
        <v>10119</v>
      </c>
    </row>
    <row r="8378" spans="1:1" x14ac:dyDescent="0.25">
      <c r="A8378" t="s">
        <v>10120</v>
      </c>
    </row>
    <row r="8379" spans="1:1" x14ac:dyDescent="0.25">
      <c r="A8379" t="s">
        <v>10121</v>
      </c>
    </row>
    <row r="8380" spans="1:1" x14ac:dyDescent="0.25">
      <c r="A8380" t="s">
        <v>10122</v>
      </c>
    </row>
    <row r="8381" spans="1:1" x14ac:dyDescent="0.25">
      <c r="A8381" t="s">
        <v>10123</v>
      </c>
    </row>
    <row r="8382" spans="1:1" x14ac:dyDescent="0.25">
      <c r="A8382" t="s">
        <v>10124</v>
      </c>
    </row>
    <row r="8383" spans="1:1" x14ac:dyDescent="0.25">
      <c r="A8383" t="s">
        <v>10125</v>
      </c>
    </row>
    <row r="8384" spans="1:1" x14ac:dyDescent="0.25">
      <c r="A8384" t="s">
        <v>10126</v>
      </c>
    </row>
    <row r="8385" spans="1:1" x14ac:dyDescent="0.25">
      <c r="A8385" t="s">
        <v>10127</v>
      </c>
    </row>
    <row r="8386" spans="1:1" x14ac:dyDescent="0.25">
      <c r="A8386" t="s">
        <v>10128</v>
      </c>
    </row>
    <row r="8387" spans="1:1" x14ac:dyDescent="0.25">
      <c r="A8387" t="s">
        <v>10129</v>
      </c>
    </row>
    <row r="8388" spans="1:1" x14ac:dyDescent="0.25">
      <c r="A8388" t="s">
        <v>10130</v>
      </c>
    </row>
    <row r="8389" spans="1:1" x14ac:dyDescent="0.25">
      <c r="A8389" t="s">
        <v>10131</v>
      </c>
    </row>
    <row r="8390" spans="1:1" x14ac:dyDescent="0.25">
      <c r="A8390" t="s">
        <v>10132</v>
      </c>
    </row>
    <row r="8391" spans="1:1" x14ac:dyDescent="0.25">
      <c r="A8391" t="s">
        <v>10133</v>
      </c>
    </row>
    <row r="8392" spans="1:1" x14ac:dyDescent="0.25">
      <c r="A8392" t="s">
        <v>10134</v>
      </c>
    </row>
    <row r="8393" spans="1:1" x14ac:dyDescent="0.25">
      <c r="A8393" t="s">
        <v>10135</v>
      </c>
    </row>
    <row r="8394" spans="1:1" x14ac:dyDescent="0.25">
      <c r="A8394" t="s">
        <v>10136</v>
      </c>
    </row>
    <row r="8395" spans="1:1" x14ac:dyDescent="0.25">
      <c r="A8395" t="s">
        <v>10137</v>
      </c>
    </row>
    <row r="8396" spans="1:1" x14ac:dyDescent="0.25">
      <c r="A8396" t="s">
        <v>10138</v>
      </c>
    </row>
    <row r="8397" spans="1:1" x14ac:dyDescent="0.25">
      <c r="A8397" t="s">
        <v>10139</v>
      </c>
    </row>
    <row r="8398" spans="1:1" x14ac:dyDescent="0.25">
      <c r="A8398" t="s">
        <v>10140</v>
      </c>
    </row>
    <row r="8399" spans="1:1" x14ac:dyDescent="0.25">
      <c r="A8399" t="s">
        <v>10141</v>
      </c>
    </row>
    <row r="8400" spans="1:1" x14ac:dyDescent="0.25">
      <c r="A8400" t="s">
        <v>10142</v>
      </c>
    </row>
    <row r="8401" spans="1:1" x14ac:dyDescent="0.25">
      <c r="A8401" t="s">
        <v>10143</v>
      </c>
    </row>
    <row r="8402" spans="1:1" x14ac:dyDescent="0.25">
      <c r="A8402" t="s">
        <v>10144</v>
      </c>
    </row>
    <row r="8403" spans="1:1" x14ac:dyDescent="0.25">
      <c r="A8403" t="s">
        <v>10145</v>
      </c>
    </row>
    <row r="8404" spans="1:1" x14ac:dyDescent="0.25">
      <c r="A8404" t="s">
        <v>10146</v>
      </c>
    </row>
    <row r="8405" spans="1:1" x14ac:dyDescent="0.25">
      <c r="A8405" t="s">
        <v>10147</v>
      </c>
    </row>
    <row r="8406" spans="1:1" x14ac:dyDescent="0.25">
      <c r="A8406" t="s">
        <v>10148</v>
      </c>
    </row>
    <row r="8407" spans="1:1" x14ac:dyDescent="0.25">
      <c r="A8407" t="s">
        <v>10149</v>
      </c>
    </row>
    <row r="8408" spans="1:1" x14ac:dyDescent="0.25">
      <c r="A8408" t="s">
        <v>10150</v>
      </c>
    </row>
    <row r="8409" spans="1:1" x14ac:dyDescent="0.25">
      <c r="A8409" t="s">
        <v>10151</v>
      </c>
    </row>
    <row r="8410" spans="1:1" x14ac:dyDescent="0.25">
      <c r="A8410" t="s">
        <v>10152</v>
      </c>
    </row>
    <row r="8411" spans="1:1" x14ac:dyDescent="0.25">
      <c r="A8411" t="s">
        <v>10153</v>
      </c>
    </row>
    <row r="8412" spans="1:1" x14ac:dyDescent="0.25">
      <c r="A8412" t="s">
        <v>10154</v>
      </c>
    </row>
    <row r="8413" spans="1:1" x14ac:dyDescent="0.25">
      <c r="A8413" t="s">
        <v>10155</v>
      </c>
    </row>
    <row r="8414" spans="1:1" x14ac:dyDescent="0.25">
      <c r="A8414" t="s">
        <v>10156</v>
      </c>
    </row>
    <row r="8415" spans="1:1" x14ac:dyDescent="0.25">
      <c r="A8415" t="s">
        <v>10157</v>
      </c>
    </row>
    <row r="8416" spans="1:1" x14ac:dyDescent="0.25">
      <c r="A8416" t="s">
        <v>10158</v>
      </c>
    </row>
    <row r="8417" spans="1:1" x14ac:dyDescent="0.25">
      <c r="A8417" t="s">
        <v>10159</v>
      </c>
    </row>
    <row r="8418" spans="1:1" x14ac:dyDescent="0.25">
      <c r="A8418" t="s">
        <v>10160</v>
      </c>
    </row>
    <row r="8419" spans="1:1" x14ac:dyDescent="0.25">
      <c r="A8419" t="s">
        <v>10161</v>
      </c>
    </row>
    <row r="8420" spans="1:1" x14ac:dyDescent="0.25">
      <c r="A8420" t="s">
        <v>10162</v>
      </c>
    </row>
    <row r="8421" spans="1:1" x14ac:dyDescent="0.25">
      <c r="A8421" t="s">
        <v>10163</v>
      </c>
    </row>
    <row r="8422" spans="1:1" x14ac:dyDescent="0.25">
      <c r="A8422" t="s">
        <v>10164</v>
      </c>
    </row>
    <row r="8423" spans="1:1" x14ac:dyDescent="0.25">
      <c r="A8423" t="s">
        <v>10165</v>
      </c>
    </row>
    <row r="8424" spans="1:1" x14ac:dyDescent="0.25">
      <c r="A8424" t="s">
        <v>10166</v>
      </c>
    </row>
    <row r="8425" spans="1:1" x14ac:dyDescent="0.25">
      <c r="A8425" t="s">
        <v>10167</v>
      </c>
    </row>
    <row r="8426" spans="1:1" x14ac:dyDescent="0.25">
      <c r="A8426" t="s">
        <v>10168</v>
      </c>
    </row>
    <row r="8427" spans="1:1" x14ac:dyDescent="0.25">
      <c r="A8427" t="s">
        <v>10169</v>
      </c>
    </row>
    <row r="8428" spans="1:1" x14ac:dyDescent="0.25">
      <c r="A8428" t="s">
        <v>10170</v>
      </c>
    </row>
    <row r="8429" spans="1:1" x14ac:dyDescent="0.25">
      <c r="A8429" t="s">
        <v>10171</v>
      </c>
    </row>
    <row r="8430" spans="1:1" x14ac:dyDescent="0.25">
      <c r="A8430" t="s">
        <v>10172</v>
      </c>
    </row>
    <row r="8431" spans="1:1" x14ac:dyDescent="0.25">
      <c r="A8431" t="s">
        <v>10173</v>
      </c>
    </row>
    <row r="8432" spans="1:1" x14ac:dyDescent="0.25">
      <c r="A8432" t="s">
        <v>10174</v>
      </c>
    </row>
    <row r="8433" spans="1:1" x14ac:dyDescent="0.25">
      <c r="A8433" t="s">
        <v>10175</v>
      </c>
    </row>
    <row r="8434" spans="1:1" x14ac:dyDescent="0.25">
      <c r="A8434" t="s">
        <v>10176</v>
      </c>
    </row>
    <row r="8435" spans="1:1" x14ac:dyDescent="0.25">
      <c r="A8435" t="s">
        <v>10177</v>
      </c>
    </row>
    <row r="8436" spans="1:1" x14ac:dyDescent="0.25">
      <c r="A8436" t="s">
        <v>10178</v>
      </c>
    </row>
    <row r="8437" spans="1:1" x14ac:dyDescent="0.25">
      <c r="A8437" t="s">
        <v>10179</v>
      </c>
    </row>
    <row r="8438" spans="1:1" x14ac:dyDescent="0.25">
      <c r="A8438" t="s">
        <v>10180</v>
      </c>
    </row>
    <row r="8439" spans="1:1" x14ac:dyDescent="0.25">
      <c r="A8439" t="s">
        <v>10181</v>
      </c>
    </row>
    <row r="8440" spans="1:1" x14ac:dyDescent="0.25">
      <c r="A8440" t="s">
        <v>10182</v>
      </c>
    </row>
    <row r="8441" spans="1:1" x14ac:dyDescent="0.25">
      <c r="A8441" t="s">
        <v>10183</v>
      </c>
    </row>
    <row r="8442" spans="1:1" x14ac:dyDescent="0.25">
      <c r="A8442" t="s">
        <v>10184</v>
      </c>
    </row>
    <row r="8443" spans="1:1" x14ac:dyDescent="0.25">
      <c r="A8443" t="s">
        <v>10185</v>
      </c>
    </row>
    <row r="8444" spans="1:1" x14ac:dyDescent="0.25">
      <c r="A8444" t="s">
        <v>10186</v>
      </c>
    </row>
    <row r="8445" spans="1:1" x14ac:dyDescent="0.25">
      <c r="A8445" t="s">
        <v>10187</v>
      </c>
    </row>
    <row r="8446" spans="1:1" x14ac:dyDescent="0.25">
      <c r="A8446" t="s">
        <v>10188</v>
      </c>
    </row>
    <row r="8447" spans="1:1" x14ac:dyDescent="0.25">
      <c r="A8447" t="s">
        <v>10189</v>
      </c>
    </row>
    <row r="8448" spans="1:1" x14ac:dyDescent="0.25">
      <c r="A8448" t="s">
        <v>10190</v>
      </c>
    </row>
    <row r="8449" spans="1:1" x14ac:dyDescent="0.25">
      <c r="A8449" t="s">
        <v>10191</v>
      </c>
    </row>
    <row r="8450" spans="1:1" x14ac:dyDescent="0.25">
      <c r="A8450" t="s">
        <v>10192</v>
      </c>
    </row>
    <row r="8452" spans="1:1" x14ac:dyDescent="0.25">
      <c r="A8452" t="s">
        <v>31</v>
      </c>
    </row>
    <row r="8453" spans="1:1" x14ac:dyDescent="0.25">
      <c r="A8453" t="s">
        <v>10193</v>
      </c>
    </row>
    <row r="8454" spans="1:1" x14ac:dyDescent="0.25">
      <c r="A8454" t="s">
        <v>10194</v>
      </c>
    </row>
    <row r="8455" spans="1:1" x14ac:dyDescent="0.25">
      <c r="A8455" t="s">
        <v>10195</v>
      </c>
    </row>
    <row r="8456" spans="1:1" x14ac:dyDescent="0.25">
      <c r="A8456" t="s">
        <v>10196</v>
      </c>
    </row>
    <row r="8457" spans="1:1" x14ac:dyDescent="0.25">
      <c r="A8457" t="s">
        <v>10197</v>
      </c>
    </row>
    <row r="8458" spans="1:1" x14ac:dyDescent="0.25">
      <c r="A8458" t="s">
        <v>10198</v>
      </c>
    </row>
    <row r="8459" spans="1:1" x14ac:dyDescent="0.25">
      <c r="A8459" t="s">
        <v>10199</v>
      </c>
    </row>
    <row r="8460" spans="1:1" x14ac:dyDescent="0.25">
      <c r="A8460" t="s">
        <v>10200</v>
      </c>
    </row>
    <row r="8462" spans="1:1" x14ac:dyDescent="0.25">
      <c r="A8462" t="s">
        <v>40</v>
      </c>
    </row>
    <row r="8463" spans="1:1" x14ac:dyDescent="0.25">
      <c r="A8463" t="s">
        <v>10201</v>
      </c>
    </row>
    <row r="8464" spans="1:1" x14ac:dyDescent="0.25">
      <c r="A8464" t="s">
        <v>10202</v>
      </c>
    </row>
    <row r="8465" spans="1:1" x14ac:dyDescent="0.25">
      <c r="A8465" t="s">
        <v>10203</v>
      </c>
    </row>
    <row r="8466" spans="1:1" x14ac:dyDescent="0.25">
      <c r="A8466" t="s">
        <v>10204</v>
      </c>
    </row>
    <row r="8467" spans="1:1" x14ac:dyDescent="0.25">
      <c r="A8467" t="s">
        <v>10205</v>
      </c>
    </row>
    <row r="8468" spans="1:1" x14ac:dyDescent="0.25">
      <c r="A8468" t="s">
        <v>10206</v>
      </c>
    </row>
    <row r="8469" spans="1:1" x14ac:dyDescent="0.25">
      <c r="A8469" t="s">
        <v>10207</v>
      </c>
    </row>
    <row r="8470" spans="1:1" x14ac:dyDescent="0.25">
      <c r="A8470" t="s">
        <v>10208</v>
      </c>
    </row>
    <row r="8471" spans="1:1" x14ac:dyDescent="0.25">
      <c r="A8471" t="s">
        <v>10209</v>
      </c>
    </row>
    <row r="8472" spans="1:1" x14ac:dyDescent="0.25">
      <c r="A8472" t="s">
        <v>10210</v>
      </c>
    </row>
    <row r="8473" spans="1:1" x14ac:dyDescent="0.25">
      <c r="A8473" t="s">
        <v>10211</v>
      </c>
    </row>
    <row r="8474" spans="1:1" x14ac:dyDescent="0.25">
      <c r="A8474" t="s">
        <v>10212</v>
      </c>
    </row>
    <row r="8475" spans="1:1" x14ac:dyDescent="0.25">
      <c r="A8475" t="s">
        <v>10213</v>
      </c>
    </row>
    <row r="8476" spans="1:1" x14ac:dyDescent="0.25">
      <c r="A8476" t="s">
        <v>10214</v>
      </c>
    </row>
    <row r="8477" spans="1:1" x14ac:dyDescent="0.25">
      <c r="A8477" t="s">
        <v>10215</v>
      </c>
    </row>
    <row r="8478" spans="1:1" x14ac:dyDescent="0.25">
      <c r="A8478" t="s">
        <v>10216</v>
      </c>
    </row>
    <row r="8479" spans="1:1" x14ac:dyDescent="0.25">
      <c r="A8479" t="s">
        <v>10217</v>
      </c>
    </row>
    <row r="8480" spans="1:1" x14ac:dyDescent="0.25">
      <c r="A8480" t="s">
        <v>10218</v>
      </c>
    </row>
    <row r="8481" spans="1:1" x14ac:dyDescent="0.25">
      <c r="A8481" t="s">
        <v>10219</v>
      </c>
    </row>
    <row r="8482" spans="1:1" x14ac:dyDescent="0.25">
      <c r="A8482" t="s">
        <v>10220</v>
      </c>
    </row>
    <row r="8483" spans="1:1" x14ac:dyDescent="0.25">
      <c r="A8483" t="s">
        <v>10221</v>
      </c>
    </row>
    <row r="8484" spans="1:1" x14ac:dyDescent="0.25">
      <c r="A8484" t="s">
        <v>10222</v>
      </c>
    </row>
    <row r="8485" spans="1:1" x14ac:dyDescent="0.25">
      <c r="A8485" t="s">
        <v>10223</v>
      </c>
    </row>
    <row r="8486" spans="1:1" x14ac:dyDescent="0.25">
      <c r="A8486" t="s">
        <v>10224</v>
      </c>
    </row>
    <row r="8487" spans="1:1" x14ac:dyDescent="0.25">
      <c r="A8487" t="s">
        <v>10225</v>
      </c>
    </row>
    <row r="8488" spans="1:1" x14ac:dyDescent="0.25">
      <c r="A8488" t="s">
        <v>10226</v>
      </c>
    </row>
    <row r="8489" spans="1:1" x14ac:dyDescent="0.25">
      <c r="A8489" t="s">
        <v>10227</v>
      </c>
    </row>
    <row r="8490" spans="1:1" x14ac:dyDescent="0.25">
      <c r="A8490" t="s">
        <v>10228</v>
      </c>
    </row>
    <row r="8491" spans="1:1" x14ac:dyDescent="0.25">
      <c r="A8491" t="s">
        <v>10229</v>
      </c>
    </row>
    <row r="8492" spans="1:1" x14ac:dyDescent="0.25">
      <c r="A8492" t="s">
        <v>10230</v>
      </c>
    </row>
    <row r="8493" spans="1:1" x14ac:dyDescent="0.25">
      <c r="A8493" t="s">
        <v>10231</v>
      </c>
    </row>
    <row r="8494" spans="1:1" x14ac:dyDescent="0.25">
      <c r="A8494" t="s">
        <v>10232</v>
      </c>
    </row>
    <row r="8495" spans="1:1" x14ac:dyDescent="0.25">
      <c r="A8495" t="s">
        <v>10233</v>
      </c>
    </row>
    <row r="8496" spans="1:1" x14ac:dyDescent="0.25">
      <c r="A8496" t="s">
        <v>10234</v>
      </c>
    </row>
    <row r="8497" spans="1:1" x14ac:dyDescent="0.25">
      <c r="A8497" t="s">
        <v>10235</v>
      </c>
    </row>
    <row r="8498" spans="1:1" x14ac:dyDescent="0.25">
      <c r="A8498" t="s">
        <v>10236</v>
      </c>
    </row>
    <row r="8499" spans="1:1" x14ac:dyDescent="0.25">
      <c r="A8499" t="s">
        <v>10237</v>
      </c>
    </row>
    <row r="8500" spans="1:1" x14ac:dyDescent="0.25">
      <c r="A8500" t="s">
        <v>10238</v>
      </c>
    </row>
    <row r="8501" spans="1:1" x14ac:dyDescent="0.25">
      <c r="A8501" t="s">
        <v>10239</v>
      </c>
    </row>
    <row r="8502" spans="1:1" x14ac:dyDescent="0.25">
      <c r="A8502" t="s">
        <v>10240</v>
      </c>
    </row>
    <row r="8503" spans="1:1" x14ac:dyDescent="0.25">
      <c r="A8503" t="s">
        <v>10241</v>
      </c>
    </row>
    <row r="8504" spans="1:1" x14ac:dyDescent="0.25">
      <c r="A8504" t="s">
        <v>10242</v>
      </c>
    </row>
    <row r="8505" spans="1:1" x14ac:dyDescent="0.25">
      <c r="A8505" t="s">
        <v>10243</v>
      </c>
    </row>
    <row r="8506" spans="1:1" x14ac:dyDescent="0.25">
      <c r="A8506" t="s">
        <v>10244</v>
      </c>
    </row>
    <row r="8507" spans="1:1" x14ac:dyDescent="0.25">
      <c r="A8507" t="s">
        <v>10245</v>
      </c>
    </row>
    <row r="8508" spans="1:1" x14ac:dyDescent="0.25">
      <c r="A8508" t="s">
        <v>10246</v>
      </c>
    </row>
    <row r="8509" spans="1:1" x14ac:dyDescent="0.25">
      <c r="A8509" t="s">
        <v>10247</v>
      </c>
    </row>
    <row r="8510" spans="1:1" x14ac:dyDescent="0.25">
      <c r="A8510" t="s">
        <v>10248</v>
      </c>
    </row>
    <row r="8511" spans="1:1" x14ac:dyDescent="0.25">
      <c r="A8511" t="s">
        <v>10249</v>
      </c>
    </row>
    <row r="8512" spans="1:1" x14ac:dyDescent="0.25">
      <c r="A8512" t="s">
        <v>10250</v>
      </c>
    </row>
    <row r="8513" spans="1:1" x14ac:dyDescent="0.25">
      <c r="A8513" t="s">
        <v>10251</v>
      </c>
    </row>
    <row r="8514" spans="1:1" x14ac:dyDescent="0.25">
      <c r="A8514" t="s">
        <v>10252</v>
      </c>
    </row>
    <row r="8515" spans="1:1" x14ac:dyDescent="0.25">
      <c r="A8515" t="s">
        <v>10253</v>
      </c>
    </row>
    <row r="8516" spans="1:1" x14ac:dyDescent="0.25">
      <c r="A8516" t="s">
        <v>10254</v>
      </c>
    </row>
    <row r="8517" spans="1:1" x14ac:dyDescent="0.25">
      <c r="A8517" t="s">
        <v>10255</v>
      </c>
    </row>
    <row r="8518" spans="1:1" x14ac:dyDescent="0.25">
      <c r="A8518" t="s">
        <v>10256</v>
      </c>
    </row>
    <row r="8519" spans="1:1" x14ac:dyDescent="0.25">
      <c r="A8519" t="s">
        <v>10257</v>
      </c>
    </row>
    <row r="8520" spans="1:1" x14ac:dyDescent="0.25">
      <c r="A8520" t="s">
        <v>10258</v>
      </c>
    </row>
    <row r="8521" spans="1:1" x14ac:dyDescent="0.25">
      <c r="A8521" t="s">
        <v>10259</v>
      </c>
    </row>
    <row r="8522" spans="1:1" x14ac:dyDescent="0.25">
      <c r="A8522" t="s">
        <v>10260</v>
      </c>
    </row>
    <row r="8523" spans="1:1" x14ac:dyDescent="0.25">
      <c r="A8523" t="s">
        <v>10261</v>
      </c>
    </row>
    <row r="8524" spans="1:1" x14ac:dyDescent="0.25">
      <c r="A8524" t="s">
        <v>10262</v>
      </c>
    </row>
    <row r="8525" spans="1:1" x14ac:dyDescent="0.25">
      <c r="A8525" t="s">
        <v>10263</v>
      </c>
    </row>
    <row r="8526" spans="1:1" x14ac:dyDescent="0.25">
      <c r="A8526" t="s">
        <v>10264</v>
      </c>
    </row>
    <row r="8527" spans="1:1" x14ac:dyDescent="0.25">
      <c r="A8527" t="s">
        <v>10265</v>
      </c>
    </row>
    <row r="8528" spans="1:1" x14ac:dyDescent="0.25">
      <c r="A8528" t="s">
        <v>10266</v>
      </c>
    </row>
    <row r="8529" spans="1:1" x14ac:dyDescent="0.25">
      <c r="A8529" t="s">
        <v>10267</v>
      </c>
    </row>
    <row r="8530" spans="1:1" x14ac:dyDescent="0.25">
      <c r="A8530" t="s">
        <v>10268</v>
      </c>
    </row>
    <row r="8531" spans="1:1" x14ac:dyDescent="0.25">
      <c r="A8531" t="s">
        <v>10269</v>
      </c>
    </row>
    <row r="8532" spans="1:1" x14ac:dyDescent="0.25">
      <c r="A8532" t="s">
        <v>10270</v>
      </c>
    </row>
    <row r="8533" spans="1:1" x14ac:dyDescent="0.25">
      <c r="A8533" t="s">
        <v>10271</v>
      </c>
    </row>
    <row r="8534" spans="1:1" x14ac:dyDescent="0.25">
      <c r="A8534" t="s">
        <v>10272</v>
      </c>
    </row>
    <row r="8535" spans="1:1" x14ac:dyDescent="0.25">
      <c r="A8535" t="s">
        <v>10273</v>
      </c>
    </row>
    <row r="8536" spans="1:1" x14ac:dyDescent="0.25">
      <c r="A8536" t="s">
        <v>10274</v>
      </c>
    </row>
    <row r="8537" spans="1:1" x14ac:dyDescent="0.25">
      <c r="A8537" t="s">
        <v>10275</v>
      </c>
    </row>
    <row r="8538" spans="1:1" x14ac:dyDescent="0.25">
      <c r="A8538" t="s">
        <v>10276</v>
      </c>
    </row>
    <row r="8539" spans="1:1" x14ac:dyDescent="0.25">
      <c r="A8539" t="s">
        <v>10277</v>
      </c>
    </row>
    <row r="8540" spans="1:1" x14ac:dyDescent="0.25">
      <c r="A8540" t="s">
        <v>10278</v>
      </c>
    </row>
    <row r="8541" spans="1:1" x14ac:dyDescent="0.25">
      <c r="A8541" t="s">
        <v>10279</v>
      </c>
    </row>
    <row r="8542" spans="1:1" x14ac:dyDescent="0.25">
      <c r="A8542" t="s">
        <v>10280</v>
      </c>
    </row>
    <row r="8543" spans="1:1" x14ac:dyDescent="0.25">
      <c r="A8543" t="s">
        <v>10281</v>
      </c>
    </row>
    <row r="8544" spans="1:1" x14ac:dyDescent="0.25">
      <c r="A8544" t="s">
        <v>10282</v>
      </c>
    </row>
    <row r="8545" spans="1:1" x14ac:dyDescent="0.25">
      <c r="A8545" t="s">
        <v>10283</v>
      </c>
    </row>
    <row r="8546" spans="1:1" x14ac:dyDescent="0.25">
      <c r="A8546" t="s">
        <v>10284</v>
      </c>
    </row>
    <row r="8547" spans="1:1" x14ac:dyDescent="0.25">
      <c r="A8547" t="s">
        <v>10285</v>
      </c>
    </row>
    <row r="8548" spans="1:1" x14ac:dyDescent="0.25">
      <c r="A8548" t="s">
        <v>10286</v>
      </c>
    </row>
    <row r="8549" spans="1:1" x14ac:dyDescent="0.25">
      <c r="A8549" t="s">
        <v>10287</v>
      </c>
    </row>
    <row r="8550" spans="1:1" x14ac:dyDescent="0.25">
      <c r="A8550" t="s">
        <v>10288</v>
      </c>
    </row>
    <row r="8551" spans="1:1" x14ac:dyDescent="0.25">
      <c r="A8551" t="s">
        <v>10289</v>
      </c>
    </row>
    <row r="8552" spans="1:1" x14ac:dyDescent="0.25">
      <c r="A8552" t="s">
        <v>10290</v>
      </c>
    </row>
    <row r="8553" spans="1:1" x14ac:dyDescent="0.25">
      <c r="A8553" t="s">
        <v>10291</v>
      </c>
    </row>
    <row r="8554" spans="1:1" x14ac:dyDescent="0.25">
      <c r="A8554" t="s">
        <v>10292</v>
      </c>
    </row>
    <row r="8555" spans="1:1" x14ac:dyDescent="0.25">
      <c r="A8555" t="s">
        <v>10293</v>
      </c>
    </row>
    <row r="8556" spans="1:1" x14ac:dyDescent="0.25">
      <c r="A8556" t="s">
        <v>10294</v>
      </c>
    </row>
    <row r="8557" spans="1:1" x14ac:dyDescent="0.25">
      <c r="A8557" t="s">
        <v>10295</v>
      </c>
    </row>
    <row r="8558" spans="1:1" x14ac:dyDescent="0.25">
      <c r="A8558" t="s">
        <v>10296</v>
      </c>
    </row>
    <row r="8559" spans="1:1" x14ac:dyDescent="0.25">
      <c r="A8559" t="s">
        <v>10297</v>
      </c>
    </row>
    <row r="8560" spans="1:1" x14ac:dyDescent="0.25">
      <c r="A8560" t="s">
        <v>10298</v>
      </c>
    </row>
    <row r="8561" spans="1:1" x14ac:dyDescent="0.25">
      <c r="A8561" t="s">
        <v>10299</v>
      </c>
    </row>
    <row r="8562" spans="1:1" x14ac:dyDescent="0.25">
      <c r="A8562" t="s">
        <v>10300</v>
      </c>
    </row>
    <row r="8563" spans="1:1" x14ac:dyDescent="0.25">
      <c r="A8563" t="s">
        <v>10301</v>
      </c>
    </row>
    <row r="8564" spans="1:1" x14ac:dyDescent="0.25">
      <c r="A8564" t="s">
        <v>10302</v>
      </c>
    </row>
    <row r="8565" spans="1:1" x14ac:dyDescent="0.25">
      <c r="A8565" t="s">
        <v>10303</v>
      </c>
    </row>
    <row r="8566" spans="1:1" x14ac:dyDescent="0.25">
      <c r="A8566" t="s">
        <v>10304</v>
      </c>
    </row>
    <row r="8567" spans="1:1" x14ac:dyDescent="0.25">
      <c r="A8567" t="s">
        <v>10305</v>
      </c>
    </row>
    <row r="8568" spans="1:1" x14ac:dyDescent="0.25">
      <c r="A8568" t="s">
        <v>10306</v>
      </c>
    </row>
    <row r="8569" spans="1:1" x14ac:dyDescent="0.25">
      <c r="A8569" t="s">
        <v>10307</v>
      </c>
    </row>
    <row r="8570" spans="1:1" x14ac:dyDescent="0.25">
      <c r="A8570" t="s">
        <v>10308</v>
      </c>
    </row>
    <row r="8571" spans="1:1" x14ac:dyDescent="0.25">
      <c r="A8571" t="s">
        <v>10309</v>
      </c>
    </row>
    <row r="8572" spans="1:1" x14ac:dyDescent="0.25">
      <c r="A8572" t="s">
        <v>10310</v>
      </c>
    </row>
    <row r="8574" spans="1:1" x14ac:dyDescent="0.25">
      <c r="A8574" t="s">
        <v>32</v>
      </c>
    </row>
    <row r="8575" spans="1:1" x14ac:dyDescent="0.25">
      <c r="A8575" t="s">
        <v>10311</v>
      </c>
    </row>
    <row r="8576" spans="1:1" x14ac:dyDescent="0.25">
      <c r="A8576" t="s">
        <v>10312</v>
      </c>
    </row>
    <row r="8577" spans="1:1" x14ac:dyDescent="0.25">
      <c r="A8577" t="s">
        <v>10313</v>
      </c>
    </row>
    <row r="8578" spans="1:1" x14ac:dyDescent="0.25">
      <c r="A8578" t="s">
        <v>10314</v>
      </c>
    </row>
    <row r="8579" spans="1:1" x14ac:dyDescent="0.25">
      <c r="A8579" t="s">
        <v>10315</v>
      </c>
    </row>
    <row r="8580" spans="1:1" x14ac:dyDescent="0.25">
      <c r="A8580" t="s">
        <v>10316</v>
      </c>
    </row>
    <row r="8581" spans="1:1" x14ac:dyDescent="0.25">
      <c r="A8581" t="s">
        <v>10317</v>
      </c>
    </row>
    <row r="8582" spans="1:1" x14ac:dyDescent="0.25">
      <c r="A8582" t="s">
        <v>10318</v>
      </c>
    </row>
    <row r="8583" spans="1:1" x14ac:dyDescent="0.25">
      <c r="A8583" t="s">
        <v>10319</v>
      </c>
    </row>
    <row r="8584" spans="1:1" x14ac:dyDescent="0.25">
      <c r="A8584" t="s">
        <v>10320</v>
      </c>
    </row>
    <row r="8585" spans="1:1" x14ac:dyDescent="0.25">
      <c r="A8585" t="s">
        <v>10321</v>
      </c>
    </row>
    <row r="8586" spans="1:1" x14ac:dyDescent="0.25">
      <c r="A8586" t="s">
        <v>10322</v>
      </c>
    </row>
    <row r="8587" spans="1:1" x14ac:dyDescent="0.25">
      <c r="A8587" t="s">
        <v>10323</v>
      </c>
    </row>
    <row r="8588" spans="1:1" x14ac:dyDescent="0.25">
      <c r="A8588" t="s">
        <v>10324</v>
      </c>
    </row>
    <row r="8589" spans="1:1" x14ac:dyDescent="0.25">
      <c r="A8589" t="s">
        <v>10325</v>
      </c>
    </row>
    <row r="8590" spans="1:1" x14ac:dyDescent="0.25">
      <c r="A8590" t="s">
        <v>10326</v>
      </c>
    </row>
    <row r="8591" spans="1:1" x14ac:dyDescent="0.25">
      <c r="A8591" t="s">
        <v>10327</v>
      </c>
    </row>
    <row r="8592" spans="1:1" x14ac:dyDescent="0.25">
      <c r="A8592" t="s">
        <v>10328</v>
      </c>
    </row>
    <row r="8593" spans="1:1" x14ac:dyDescent="0.25">
      <c r="A8593" t="s">
        <v>10329</v>
      </c>
    </row>
    <row r="8594" spans="1:1" x14ac:dyDescent="0.25">
      <c r="A8594" t="s">
        <v>10330</v>
      </c>
    </row>
    <row r="8595" spans="1:1" x14ac:dyDescent="0.25">
      <c r="A8595" t="s">
        <v>10331</v>
      </c>
    </row>
    <row r="8596" spans="1:1" x14ac:dyDescent="0.25">
      <c r="A8596" t="s">
        <v>10332</v>
      </c>
    </row>
    <row r="8597" spans="1:1" x14ac:dyDescent="0.25">
      <c r="A8597" t="s">
        <v>10333</v>
      </c>
    </row>
    <row r="8598" spans="1:1" x14ac:dyDescent="0.25">
      <c r="A8598" t="s">
        <v>10334</v>
      </c>
    </row>
    <row r="8599" spans="1:1" x14ac:dyDescent="0.25">
      <c r="A8599" t="s">
        <v>10335</v>
      </c>
    </row>
    <row r="8600" spans="1:1" x14ac:dyDescent="0.25">
      <c r="A8600" t="s">
        <v>10336</v>
      </c>
    </row>
    <row r="8601" spans="1:1" x14ac:dyDescent="0.25">
      <c r="A8601" t="s">
        <v>10337</v>
      </c>
    </row>
    <row r="8602" spans="1:1" x14ac:dyDescent="0.25">
      <c r="A8602" t="s">
        <v>10338</v>
      </c>
    </row>
    <row r="8603" spans="1:1" x14ac:dyDescent="0.25">
      <c r="A8603" t="s">
        <v>10339</v>
      </c>
    </row>
    <row r="8604" spans="1:1" x14ac:dyDescent="0.25">
      <c r="A8604" t="s">
        <v>10340</v>
      </c>
    </row>
    <row r="8605" spans="1:1" x14ac:dyDescent="0.25">
      <c r="A8605" t="s">
        <v>10341</v>
      </c>
    </row>
    <row r="8606" spans="1:1" x14ac:dyDescent="0.25">
      <c r="A8606" t="s">
        <v>10342</v>
      </c>
    </row>
    <row r="8607" spans="1:1" x14ac:dyDescent="0.25">
      <c r="A8607" t="s">
        <v>10343</v>
      </c>
    </row>
    <row r="8608" spans="1:1" x14ac:dyDescent="0.25">
      <c r="A8608" t="s">
        <v>10344</v>
      </c>
    </row>
    <row r="8609" spans="1:1" x14ac:dyDescent="0.25">
      <c r="A8609" t="s">
        <v>10345</v>
      </c>
    </row>
    <row r="8610" spans="1:1" x14ac:dyDescent="0.25">
      <c r="A8610" t="s">
        <v>10346</v>
      </c>
    </row>
    <row r="8611" spans="1:1" x14ac:dyDescent="0.25">
      <c r="A8611" t="s">
        <v>10347</v>
      </c>
    </row>
    <row r="8612" spans="1:1" x14ac:dyDescent="0.25">
      <c r="A8612" t="s">
        <v>10348</v>
      </c>
    </row>
    <row r="8613" spans="1:1" x14ac:dyDescent="0.25">
      <c r="A8613" t="s">
        <v>10349</v>
      </c>
    </row>
    <row r="8614" spans="1:1" x14ac:dyDescent="0.25">
      <c r="A8614" t="s">
        <v>10350</v>
      </c>
    </row>
    <row r="8615" spans="1:1" x14ac:dyDescent="0.25">
      <c r="A8615" t="s">
        <v>10351</v>
      </c>
    </row>
    <row r="8616" spans="1:1" x14ac:dyDescent="0.25">
      <c r="A8616" t="s">
        <v>10352</v>
      </c>
    </row>
    <row r="8617" spans="1:1" x14ac:dyDescent="0.25">
      <c r="A8617" t="s">
        <v>10353</v>
      </c>
    </row>
    <row r="8618" spans="1:1" x14ac:dyDescent="0.25">
      <c r="A8618" t="s">
        <v>10354</v>
      </c>
    </row>
    <row r="8619" spans="1:1" x14ac:dyDescent="0.25">
      <c r="A8619" t="s">
        <v>10355</v>
      </c>
    </row>
    <row r="8620" spans="1:1" x14ac:dyDescent="0.25">
      <c r="A8620" t="s">
        <v>10356</v>
      </c>
    </row>
    <row r="8621" spans="1:1" x14ac:dyDescent="0.25">
      <c r="A8621" t="s">
        <v>10357</v>
      </c>
    </row>
    <row r="8622" spans="1:1" x14ac:dyDescent="0.25">
      <c r="A8622" t="s">
        <v>10358</v>
      </c>
    </row>
    <row r="8623" spans="1:1" x14ac:dyDescent="0.25">
      <c r="A8623" t="s">
        <v>10359</v>
      </c>
    </row>
    <row r="8624" spans="1:1" x14ac:dyDescent="0.25">
      <c r="A8624" t="s">
        <v>10360</v>
      </c>
    </row>
    <row r="8625" spans="1:1" x14ac:dyDescent="0.25">
      <c r="A8625" t="s">
        <v>10361</v>
      </c>
    </row>
    <row r="8626" spans="1:1" x14ac:dyDescent="0.25">
      <c r="A8626" t="s">
        <v>10362</v>
      </c>
    </row>
    <row r="8627" spans="1:1" x14ac:dyDescent="0.25">
      <c r="A8627" t="s">
        <v>10363</v>
      </c>
    </row>
    <row r="8628" spans="1:1" x14ac:dyDescent="0.25">
      <c r="A8628" t="s">
        <v>10364</v>
      </c>
    </row>
    <row r="8629" spans="1:1" x14ac:dyDescent="0.25">
      <c r="A8629" t="s">
        <v>10365</v>
      </c>
    </row>
    <row r="8630" spans="1:1" x14ac:dyDescent="0.25">
      <c r="A8630" t="s">
        <v>10366</v>
      </c>
    </row>
    <row r="8631" spans="1:1" x14ac:dyDescent="0.25">
      <c r="A8631" t="s">
        <v>10367</v>
      </c>
    </row>
    <row r="8632" spans="1:1" x14ac:dyDescent="0.25">
      <c r="A8632" t="s">
        <v>10368</v>
      </c>
    </row>
    <row r="8633" spans="1:1" x14ac:dyDescent="0.25">
      <c r="A8633" t="s">
        <v>10369</v>
      </c>
    </row>
    <row r="8634" spans="1:1" x14ac:dyDescent="0.25">
      <c r="A8634" t="s">
        <v>10370</v>
      </c>
    </row>
    <row r="8635" spans="1:1" x14ac:dyDescent="0.25">
      <c r="A8635" t="s">
        <v>10371</v>
      </c>
    </row>
    <row r="8636" spans="1:1" x14ac:dyDescent="0.25">
      <c r="A8636" t="s">
        <v>10372</v>
      </c>
    </row>
    <row r="8637" spans="1:1" x14ac:dyDescent="0.25">
      <c r="A8637" t="s">
        <v>10373</v>
      </c>
    </row>
    <row r="8638" spans="1:1" x14ac:dyDescent="0.25">
      <c r="A8638" t="s">
        <v>10374</v>
      </c>
    </row>
    <row r="8639" spans="1:1" x14ac:dyDescent="0.25">
      <c r="A8639" t="s">
        <v>10375</v>
      </c>
    </row>
    <row r="8640" spans="1:1" x14ac:dyDescent="0.25">
      <c r="A8640" t="s">
        <v>10376</v>
      </c>
    </row>
    <row r="8641" spans="1:1" x14ac:dyDescent="0.25">
      <c r="A8641" t="s">
        <v>10377</v>
      </c>
    </row>
    <row r="8642" spans="1:1" x14ac:dyDescent="0.25">
      <c r="A8642" t="s">
        <v>10378</v>
      </c>
    </row>
    <row r="8643" spans="1:1" x14ac:dyDescent="0.25">
      <c r="A8643" t="s">
        <v>10379</v>
      </c>
    </row>
    <row r="8644" spans="1:1" x14ac:dyDescent="0.25">
      <c r="A8644" t="s">
        <v>10380</v>
      </c>
    </row>
    <row r="8645" spans="1:1" x14ac:dyDescent="0.25">
      <c r="A8645" t="s">
        <v>10381</v>
      </c>
    </row>
    <row r="8646" spans="1:1" x14ac:dyDescent="0.25">
      <c r="A8646" t="s">
        <v>10382</v>
      </c>
    </row>
    <row r="8647" spans="1:1" x14ac:dyDescent="0.25">
      <c r="A8647" t="s">
        <v>10383</v>
      </c>
    </row>
    <row r="8648" spans="1:1" x14ac:dyDescent="0.25">
      <c r="A8648" t="s">
        <v>10384</v>
      </c>
    </row>
    <row r="8649" spans="1:1" x14ac:dyDescent="0.25">
      <c r="A8649" t="s">
        <v>10385</v>
      </c>
    </row>
    <row r="8650" spans="1:1" x14ac:dyDescent="0.25">
      <c r="A8650" t="s">
        <v>10386</v>
      </c>
    </row>
    <row r="8651" spans="1:1" x14ac:dyDescent="0.25">
      <c r="A8651" t="s">
        <v>10387</v>
      </c>
    </row>
    <row r="8652" spans="1:1" x14ac:dyDescent="0.25">
      <c r="A8652" t="s">
        <v>10388</v>
      </c>
    </row>
    <row r="8653" spans="1:1" x14ac:dyDescent="0.25">
      <c r="A8653" t="s">
        <v>10389</v>
      </c>
    </row>
    <row r="8654" spans="1:1" x14ac:dyDescent="0.25">
      <c r="A8654" t="s">
        <v>10390</v>
      </c>
    </row>
    <row r="8655" spans="1:1" x14ac:dyDescent="0.25">
      <c r="A8655" t="s">
        <v>10391</v>
      </c>
    </row>
    <row r="8656" spans="1:1" x14ac:dyDescent="0.25">
      <c r="A8656" t="s">
        <v>10392</v>
      </c>
    </row>
    <row r="8657" spans="1:1" x14ac:dyDescent="0.25">
      <c r="A8657" t="s">
        <v>10393</v>
      </c>
    </row>
    <row r="8658" spans="1:1" x14ac:dyDescent="0.25">
      <c r="A8658" t="s">
        <v>10394</v>
      </c>
    </row>
    <row r="8659" spans="1:1" x14ac:dyDescent="0.25">
      <c r="A8659" t="s">
        <v>10395</v>
      </c>
    </row>
    <row r="8660" spans="1:1" x14ac:dyDescent="0.25">
      <c r="A8660" t="s">
        <v>10396</v>
      </c>
    </row>
    <row r="8661" spans="1:1" x14ac:dyDescent="0.25">
      <c r="A8661" t="s">
        <v>10397</v>
      </c>
    </row>
    <row r="8662" spans="1:1" x14ac:dyDescent="0.25">
      <c r="A8662" t="s">
        <v>10398</v>
      </c>
    </row>
    <row r="8663" spans="1:1" x14ac:dyDescent="0.25">
      <c r="A8663" t="s">
        <v>10399</v>
      </c>
    </row>
    <row r="8664" spans="1:1" x14ac:dyDescent="0.25">
      <c r="A8664" t="s">
        <v>10400</v>
      </c>
    </row>
    <row r="8665" spans="1:1" x14ac:dyDescent="0.25">
      <c r="A8665" t="s">
        <v>10401</v>
      </c>
    </row>
    <row r="8666" spans="1:1" x14ac:dyDescent="0.25">
      <c r="A8666" t="s">
        <v>10402</v>
      </c>
    </row>
    <row r="8667" spans="1:1" x14ac:dyDescent="0.25">
      <c r="A8667" t="s">
        <v>10403</v>
      </c>
    </row>
    <row r="8668" spans="1:1" x14ac:dyDescent="0.25">
      <c r="A8668" t="s">
        <v>10404</v>
      </c>
    </row>
    <row r="8669" spans="1:1" x14ac:dyDescent="0.25">
      <c r="A8669" t="s">
        <v>10405</v>
      </c>
    </row>
    <row r="8670" spans="1:1" x14ac:dyDescent="0.25">
      <c r="A8670" t="s">
        <v>10406</v>
      </c>
    </row>
    <row r="8671" spans="1:1" x14ac:dyDescent="0.25">
      <c r="A8671" t="s">
        <v>10407</v>
      </c>
    </row>
    <row r="8672" spans="1:1" x14ac:dyDescent="0.25">
      <c r="A8672" t="s">
        <v>10408</v>
      </c>
    </row>
    <row r="8673" spans="1:1" x14ac:dyDescent="0.25">
      <c r="A8673" t="s">
        <v>10409</v>
      </c>
    </row>
    <row r="8674" spans="1:1" x14ac:dyDescent="0.25">
      <c r="A8674" t="s">
        <v>10410</v>
      </c>
    </row>
    <row r="8675" spans="1:1" x14ac:dyDescent="0.25">
      <c r="A8675" t="s">
        <v>10411</v>
      </c>
    </row>
    <row r="8676" spans="1:1" x14ac:dyDescent="0.25">
      <c r="A8676" t="s">
        <v>10412</v>
      </c>
    </row>
    <row r="8677" spans="1:1" x14ac:dyDescent="0.25">
      <c r="A8677" t="s">
        <v>10413</v>
      </c>
    </row>
    <row r="8678" spans="1:1" x14ac:dyDescent="0.25">
      <c r="A8678" t="s">
        <v>10414</v>
      </c>
    </row>
    <row r="8679" spans="1:1" x14ac:dyDescent="0.25">
      <c r="A8679" t="s">
        <v>10415</v>
      </c>
    </row>
    <row r="8680" spans="1:1" x14ac:dyDescent="0.25">
      <c r="A8680" t="s">
        <v>10416</v>
      </c>
    </row>
    <row r="8681" spans="1:1" x14ac:dyDescent="0.25">
      <c r="A8681" t="s">
        <v>10417</v>
      </c>
    </row>
    <row r="8682" spans="1:1" x14ac:dyDescent="0.25">
      <c r="A8682" t="s">
        <v>10418</v>
      </c>
    </row>
    <row r="8683" spans="1:1" x14ac:dyDescent="0.25">
      <c r="A8683" t="s">
        <v>10419</v>
      </c>
    </row>
    <row r="8684" spans="1:1" x14ac:dyDescent="0.25">
      <c r="A8684" t="s">
        <v>10420</v>
      </c>
    </row>
    <row r="8685" spans="1:1" x14ac:dyDescent="0.25">
      <c r="A8685" t="s">
        <v>10421</v>
      </c>
    </row>
    <row r="8686" spans="1:1" x14ac:dyDescent="0.25">
      <c r="A8686" t="s">
        <v>10422</v>
      </c>
    </row>
    <row r="8687" spans="1:1" x14ac:dyDescent="0.25">
      <c r="A8687" t="s">
        <v>10423</v>
      </c>
    </row>
    <row r="8688" spans="1:1" x14ac:dyDescent="0.25">
      <c r="A8688" t="s">
        <v>10424</v>
      </c>
    </row>
    <row r="8689" spans="1:1" x14ac:dyDescent="0.25">
      <c r="A8689" t="s">
        <v>10425</v>
      </c>
    </row>
    <row r="8690" spans="1:1" x14ac:dyDescent="0.25">
      <c r="A8690" t="s">
        <v>10426</v>
      </c>
    </row>
    <row r="8691" spans="1:1" x14ac:dyDescent="0.25">
      <c r="A8691" t="s">
        <v>10427</v>
      </c>
    </row>
    <row r="8692" spans="1:1" x14ac:dyDescent="0.25">
      <c r="A8692" t="s">
        <v>10428</v>
      </c>
    </row>
    <row r="8693" spans="1:1" x14ac:dyDescent="0.25">
      <c r="A8693" t="s">
        <v>10429</v>
      </c>
    </row>
    <row r="8694" spans="1:1" x14ac:dyDescent="0.25">
      <c r="A8694" t="s">
        <v>10430</v>
      </c>
    </row>
    <row r="8695" spans="1:1" x14ac:dyDescent="0.25">
      <c r="A8695" t="s">
        <v>10431</v>
      </c>
    </row>
    <row r="8696" spans="1:1" x14ac:dyDescent="0.25">
      <c r="A8696" t="s">
        <v>10432</v>
      </c>
    </row>
    <row r="8697" spans="1:1" x14ac:dyDescent="0.25">
      <c r="A8697" t="s">
        <v>10433</v>
      </c>
    </row>
    <row r="8698" spans="1:1" x14ac:dyDescent="0.25">
      <c r="A8698" t="s">
        <v>10434</v>
      </c>
    </row>
    <row r="8699" spans="1:1" x14ac:dyDescent="0.25">
      <c r="A8699" t="s">
        <v>10435</v>
      </c>
    </row>
    <row r="8700" spans="1:1" x14ac:dyDescent="0.25">
      <c r="A8700" t="s">
        <v>10436</v>
      </c>
    </row>
    <row r="8701" spans="1:1" x14ac:dyDescent="0.25">
      <c r="A8701" t="s">
        <v>10437</v>
      </c>
    </row>
    <row r="8702" spans="1:1" x14ac:dyDescent="0.25">
      <c r="A8702" t="s">
        <v>10438</v>
      </c>
    </row>
    <row r="8703" spans="1:1" x14ac:dyDescent="0.25">
      <c r="A8703" t="s">
        <v>10439</v>
      </c>
    </row>
    <row r="8704" spans="1:1" x14ac:dyDescent="0.25">
      <c r="A8704" t="s">
        <v>10440</v>
      </c>
    </row>
    <row r="8705" spans="1:1" x14ac:dyDescent="0.25">
      <c r="A8705" t="s">
        <v>10441</v>
      </c>
    </row>
    <row r="8706" spans="1:1" x14ac:dyDescent="0.25">
      <c r="A8706" t="s">
        <v>10442</v>
      </c>
    </row>
    <row r="8707" spans="1:1" x14ac:dyDescent="0.25">
      <c r="A8707" t="s">
        <v>10443</v>
      </c>
    </row>
    <row r="8708" spans="1:1" x14ac:dyDescent="0.25">
      <c r="A8708" t="s">
        <v>10444</v>
      </c>
    </row>
    <row r="8709" spans="1:1" x14ac:dyDescent="0.25">
      <c r="A8709" t="s">
        <v>10445</v>
      </c>
    </row>
    <row r="8710" spans="1:1" x14ac:dyDescent="0.25">
      <c r="A8710" t="s">
        <v>10446</v>
      </c>
    </row>
    <row r="8711" spans="1:1" x14ac:dyDescent="0.25">
      <c r="A8711" t="s">
        <v>10447</v>
      </c>
    </row>
    <row r="8712" spans="1:1" x14ac:dyDescent="0.25">
      <c r="A8712" t="s">
        <v>10448</v>
      </c>
    </row>
    <row r="8713" spans="1:1" x14ac:dyDescent="0.25">
      <c r="A8713" t="s">
        <v>10449</v>
      </c>
    </row>
    <row r="8714" spans="1:1" x14ac:dyDescent="0.25">
      <c r="A8714" t="s">
        <v>10450</v>
      </c>
    </row>
    <row r="8715" spans="1:1" x14ac:dyDescent="0.25">
      <c r="A8715" t="s">
        <v>10451</v>
      </c>
    </row>
    <row r="8716" spans="1:1" x14ac:dyDescent="0.25">
      <c r="A8716" t="s">
        <v>10452</v>
      </c>
    </row>
    <row r="8717" spans="1:1" x14ac:dyDescent="0.25">
      <c r="A8717" t="s">
        <v>10453</v>
      </c>
    </row>
    <row r="8718" spans="1:1" x14ac:dyDescent="0.25">
      <c r="A8718" t="s">
        <v>10454</v>
      </c>
    </row>
    <row r="8719" spans="1:1" x14ac:dyDescent="0.25">
      <c r="A8719" t="s">
        <v>10455</v>
      </c>
    </row>
    <row r="8720" spans="1:1" x14ac:dyDescent="0.25">
      <c r="A8720" t="s">
        <v>10456</v>
      </c>
    </row>
    <row r="8721" spans="1:1" x14ac:dyDescent="0.25">
      <c r="A8721" t="s">
        <v>10457</v>
      </c>
    </row>
    <row r="8722" spans="1:1" x14ac:dyDescent="0.25">
      <c r="A8722" t="s">
        <v>10458</v>
      </c>
    </row>
    <row r="8723" spans="1:1" x14ac:dyDescent="0.25">
      <c r="A8723" t="s">
        <v>10459</v>
      </c>
    </row>
    <row r="8724" spans="1:1" x14ac:dyDescent="0.25">
      <c r="A8724" t="s">
        <v>10460</v>
      </c>
    </row>
    <row r="8725" spans="1:1" x14ac:dyDescent="0.25">
      <c r="A8725" t="s">
        <v>10461</v>
      </c>
    </row>
    <row r="8726" spans="1:1" x14ac:dyDescent="0.25">
      <c r="A8726" t="s">
        <v>10462</v>
      </c>
    </row>
    <row r="8727" spans="1:1" x14ac:dyDescent="0.25">
      <c r="A8727" t="s">
        <v>10463</v>
      </c>
    </row>
    <row r="8728" spans="1:1" x14ac:dyDescent="0.25">
      <c r="A8728" t="s">
        <v>10464</v>
      </c>
    </row>
    <row r="8729" spans="1:1" x14ac:dyDescent="0.25">
      <c r="A8729" t="s">
        <v>10465</v>
      </c>
    </row>
    <row r="8730" spans="1:1" x14ac:dyDescent="0.25">
      <c r="A8730" t="s">
        <v>10466</v>
      </c>
    </row>
    <row r="8731" spans="1:1" x14ac:dyDescent="0.25">
      <c r="A8731" t="s">
        <v>10467</v>
      </c>
    </row>
    <row r="8732" spans="1:1" x14ac:dyDescent="0.25">
      <c r="A8732" t="s">
        <v>10468</v>
      </c>
    </row>
    <row r="8733" spans="1:1" x14ac:dyDescent="0.25">
      <c r="A8733" t="s">
        <v>10469</v>
      </c>
    </row>
    <row r="8734" spans="1:1" x14ac:dyDescent="0.25">
      <c r="A8734" t="s">
        <v>10470</v>
      </c>
    </row>
    <row r="8735" spans="1:1" x14ac:dyDescent="0.25">
      <c r="A8735" t="s">
        <v>10471</v>
      </c>
    </row>
    <row r="8736" spans="1:1" x14ac:dyDescent="0.25">
      <c r="A8736" t="s">
        <v>10472</v>
      </c>
    </row>
    <row r="8737" spans="1:1" x14ac:dyDescent="0.25">
      <c r="A8737" t="s">
        <v>10473</v>
      </c>
    </row>
    <row r="8738" spans="1:1" x14ac:dyDescent="0.25">
      <c r="A8738" t="s">
        <v>10474</v>
      </c>
    </row>
    <row r="8739" spans="1:1" x14ac:dyDescent="0.25">
      <c r="A8739" t="s">
        <v>10475</v>
      </c>
    </row>
    <row r="8740" spans="1:1" x14ac:dyDescent="0.25">
      <c r="A8740" t="s">
        <v>10476</v>
      </c>
    </row>
    <row r="8741" spans="1:1" x14ac:dyDescent="0.25">
      <c r="A8741" t="s">
        <v>10477</v>
      </c>
    </row>
    <row r="8742" spans="1:1" x14ac:dyDescent="0.25">
      <c r="A8742" t="s">
        <v>10478</v>
      </c>
    </row>
    <row r="8743" spans="1:1" x14ac:dyDescent="0.25">
      <c r="A8743" t="s">
        <v>10479</v>
      </c>
    </row>
    <row r="8744" spans="1:1" x14ac:dyDescent="0.25">
      <c r="A8744" t="s">
        <v>10480</v>
      </c>
    </row>
    <row r="8745" spans="1:1" x14ac:dyDescent="0.25">
      <c r="A8745" t="s">
        <v>10481</v>
      </c>
    </row>
    <row r="8746" spans="1:1" x14ac:dyDescent="0.25">
      <c r="A8746" t="s">
        <v>10482</v>
      </c>
    </row>
    <row r="8747" spans="1:1" x14ac:dyDescent="0.25">
      <c r="A8747" t="s">
        <v>10483</v>
      </c>
    </row>
    <row r="8748" spans="1:1" x14ac:dyDescent="0.25">
      <c r="A8748" t="s">
        <v>10484</v>
      </c>
    </row>
    <row r="8749" spans="1:1" x14ac:dyDescent="0.25">
      <c r="A8749" t="s">
        <v>10485</v>
      </c>
    </row>
    <row r="8750" spans="1:1" x14ac:dyDescent="0.25">
      <c r="A8750" t="s">
        <v>10486</v>
      </c>
    </row>
    <row r="8751" spans="1:1" x14ac:dyDescent="0.25">
      <c r="A8751" t="s">
        <v>10487</v>
      </c>
    </row>
    <row r="8752" spans="1:1" x14ac:dyDescent="0.25">
      <c r="A8752" t="s">
        <v>10488</v>
      </c>
    </row>
    <row r="8753" spans="1:1" x14ac:dyDescent="0.25">
      <c r="A8753" t="s">
        <v>10489</v>
      </c>
    </row>
    <row r="8754" spans="1:1" x14ac:dyDescent="0.25">
      <c r="A8754" t="s">
        <v>10490</v>
      </c>
    </row>
    <row r="8755" spans="1:1" x14ac:dyDescent="0.25">
      <c r="A8755" t="s">
        <v>10491</v>
      </c>
    </row>
    <row r="8756" spans="1:1" x14ac:dyDescent="0.25">
      <c r="A8756" t="s">
        <v>10492</v>
      </c>
    </row>
    <row r="8757" spans="1:1" x14ac:dyDescent="0.25">
      <c r="A8757" t="s">
        <v>10493</v>
      </c>
    </row>
    <row r="8758" spans="1:1" x14ac:dyDescent="0.25">
      <c r="A8758" t="s">
        <v>10494</v>
      </c>
    </row>
    <row r="8759" spans="1:1" x14ac:dyDescent="0.25">
      <c r="A8759" t="s">
        <v>10495</v>
      </c>
    </row>
    <row r="8760" spans="1:1" x14ac:dyDescent="0.25">
      <c r="A8760" t="s">
        <v>10496</v>
      </c>
    </row>
    <row r="8761" spans="1:1" x14ac:dyDescent="0.25">
      <c r="A8761" t="s">
        <v>10497</v>
      </c>
    </row>
    <row r="8762" spans="1:1" x14ac:dyDescent="0.25">
      <c r="A8762" t="s">
        <v>10498</v>
      </c>
    </row>
    <row r="8763" spans="1:1" x14ac:dyDescent="0.25">
      <c r="A8763" t="s">
        <v>10499</v>
      </c>
    </row>
    <row r="8764" spans="1:1" x14ac:dyDescent="0.25">
      <c r="A8764" t="s">
        <v>10500</v>
      </c>
    </row>
    <row r="8765" spans="1:1" x14ac:dyDescent="0.25">
      <c r="A8765" t="s">
        <v>10501</v>
      </c>
    </row>
    <row r="8766" spans="1:1" x14ac:dyDescent="0.25">
      <c r="A8766" t="s">
        <v>10502</v>
      </c>
    </row>
    <row r="8767" spans="1:1" x14ac:dyDescent="0.25">
      <c r="A8767" t="s">
        <v>10503</v>
      </c>
    </row>
    <row r="8768" spans="1:1" x14ac:dyDescent="0.25">
      <c r="A8768" t="s">
        <v>10504</v>
      </c>
    </row>
    <row r="8769" spans="1:1" x14ac:dyDescent="0.25">
      <c r="A8769" t="s">
        <v>10505</v>
      </c>
    </row>
    <row r="8770" spans="1:1" x14ac:dyDescent="0.25">
      <c r="A8770" t="s">
        <v>10506</v>
      </c>
    </row>
    <row r="8771" spans="1:1" x14ac:dyDescent="0.25">
      <c r="A8771" t="s">
        <v>10507</v>
      </c>
    </row>
    <row r="8772" spans="1:1" x14ac:dyDescent="0.25">
      <c r="A8772" t="s">
        <v>10508</v>
      </c>
    </row>
    <row r="8773" spans="1:1" x14ac:dyDescent="0.25">
      <c r="A8773" t="s">
        <v>10509</v>
      </c>
    </row>
    <row r="8774" spans="1:1" x14ac:dyDescent="0.25">
      <c r="A8774" t="s">
        <v>10510</v>
      </c>
    </row>
    <row r="8775" spans="1:1" x14ac:dyDescent="0.25">
      <c r="A8775" t="s">
        <v>10511</v>
      </c>
    </row>
    <row r="8776" spans="1:1" x14ac:dyDescent="0.25">
      <c r="A8776" t="s">
        <v>10512</v>
      </c>
    </row>
    <row r="8777" spans="1:1" x14ac:dyDescent="0.25">
      <c r="A8777" t="s">
        <v>10513</v>
      </c>
    </row>
    <row r="8778" spans="1:1" x14ac:dyDescent="0.25">
      <c r="A8778" t="s">
        <v>10514</v>
      </c>
    </row>
    <row r="8779" spans="1:1" x14ac:dyDescent="0.25">
      <c r="A8779" t="s">
        <v>10515</v>
      </c>
    </row>
    <row r="8780" spans="1:1" x14ac:dyDescent="0.25">
      <c r="A8780" t="s">
        <v>10516</v>
      </c>
    </row>
    <row r="8781" spans="1:1" x14ac:dyDescent="0.25">
      <c r="A8781" t="s">
        <v>10517</v>
      </c>
    </row>
    <row r="8782" spans="1:1" x14ac:dyDescent="0.25">
      <c r="A8782" t="s">
        <v>10518</v>
      </c>
    </row>
    <row r="8783" spans="1:1" x14ac:dyDescent="0.25">
      <c r="A8783" t="s">
        <v>10519</v>
      </c>
    </row>
    <row r="8784" spans="1:1" x14ac:dyDescent="0.25">
      <c r="A8784" t="s">
        <v>10520</v>
      </c>
    </row>
    <row r="8785" spans="1:1" x14ac:dyDescent="0.25">
      <c r="A8785" t="s">
        <v>10521</v>
      </c>
    </row>
    <row r="8786" spans="1:1" x14ac:dyDescent="0.25">
      <c r="A8786" t="s">
        <v>10522</v>
      </c>
    </row>
    <row r="8787" spans="1:1" x14ac:dyDescent="0.25">
      <c r="A8787" t="s">
        <v>10523</v>
      </c>
    </row>
    <row r="8788" spans="1:1" x14ac:dyDescent="0.25">
      <c r="A8788" t="s">
        <v>10524</v>
      </c>
    </row>
    <row r="8789" spans="1:1" x14ac:dyDescent="0.25">
      <c r="A8789" t="s">
        <v>10525</v>
      </c>
    </row>
    <row r="8790" spans="1:1" x14ac:dyDescent="0.25">
      <c r="A8790" t="s">
        <v>10526</v>
      </c>
    </row>
    <row r="8791" spans="1:1" x14ac:dyDescent="0.25">
      <c r="A8791" t="s">
        <v>10527</v>
      </c>
    </row>
    <row r="8792" spans="1:1" x14ac:dyDescent="0.25">
      <c r="A8792" t="s">
        <v>10528</v>
      </c>
    </row>
    <row r="8793" spans="1:1" x14ac:dyDescent="0.25">
      <c r="A8793" t="s">
        <v>10529</v>
      </c>
    </row>
    <row r="8794" spans="1:1" x14ac:dyDescent="0.25">
      <c r="A8794" t="s">
        <v>10530</v>
      </c>
    </row>
    <row r="8795" spans="1:1" x14ac:dyDescent="0.25">
      <c r="A8795" t="s">
        <v>10531</v>
      </c>
    </row>
    <row r="8796" spans="1:1" x14ac:dyDescent="0.25">
      <c r="A8796" t="s">
        <v>10532</v>
      </c>
    </row>
    <row r="8797" spans="1:1" x14ac:dyDescent="0.25">
      <c r="A8797" t="s">
        <v>10533</v>
      </c>
    </row>
    <row r="8798" spans="1:1" x14ac:dyDescent="0.25">
      <c r="A8798" t="s">
        <v>10534</v>
      </c>
    </row>
    <row r="8799" spans="1:1" x14ac:dyDescent="0.25">
      <c r="A8799" t="s">
        <v>10535</v>
      </c>
    </row>
    <row r="8800" spans="1:1" x14ac:dyDescent="0.25">
      <c r="A8800" t="s">
        <v>10536</v>
      </c>
    </row>
    <row r="8801" spans="1:1" x14ac:dyDescent="0.25">
      <c r="A8801" t="s">
        <v>10537</v>
      </c>
    </row>
    <row r="8802" spans="1:1" x14ac:dyDescent="0.25">
      <c r="A8802" t="s">
        <v>10538</v>
      </c>
    </row>
    <row r="8803" spans="1:1" x14ac:dyDescent="0.25">
      <c r="A8803" t="s">
        <v>10539</v>
      </c>
    </row>
    <row r="8804" spans="1:1" x14ac:dyDescent="0.25">
      <c r="A8804" t="s">
        <v>10540</v>
      </c>
    </row>
    <row r="8805" spans="1:1" x14ac:dyDescent="0.25">
      <c r="A8805" t="s">
        <v>10541</v>
      </c>
    </row>
    <row r="8806" spans="1:1" x14ac:dyDescent="0.25">
      <c r="A8806" t="s">
        <v>10542</v>
      </c>
    </row>
    <row r="8807" spans="1:1" x14ac:dyDescent="0.25">
      <c r="A8807" t="s">
        <v>10543</v>
      </c>
    </row>
    <row r="8808" spans="1:1" x14ac:dyDescent="0.25">
      <c r="A8808" t="s">
        <v>10544</v>
      </c>
    </row>
    <row r="8809" spans="1:1" x14ac:dyDescent="0.25">
      <c r="A8809" t="s">
        <v>10545</v>
      </c>
    </row>
    <row r="8810" spans="1:1" x14ac:dyDescent="0.25">
      <c r="A8810" t="s">
        <v>10546</v>
      </c>
    </row>
    <row r="8811" spans="1:1" x14ac:dyDescent="0.25">
      <c r="A8811" t="s">
        <v>10547</v>
      </c>
    </row>
    <row r="8812" spans="1:1" x14ac:dyDescent="0.25">
      <c r="A8812" t="s">
        <v>10548</v>
      </c>
    </row>
    <row r="8813" spans="1:1" x14ac:dyDescent="0.25">
      <c r="A8813" t="s">
        <v>10549</v>
      </c>
    </row>
    <row r="8814" spans="1:1" x14ac:dyDescent="0.25">
      <c r="A8814" t="s">
        <v>10550</v>
      </c>
    </row>
    <row r="8815" spans="1:1" x14ac:dyDescent="0.25">
      <c r="A8815" t="s">
        <v>10551</v>
      </c>
    </row>
    <row r="8816" spans="1:1" x14ac:dyDescent="0.25">
      <c r="A8816" t="s">
        <v>10552</v>
      </c>
    </row>
    <row r="8817" spans="1:1" x14ac:dyDescent="0.25">
      <c r="A8817" t="s">
        <v>10553</v>
      </c>
    </row>
    <row r="8818" spans="1:1" x14ac:dyDescent="0.25">
      <c r="A8818" t="s">
        <v>10554</v>
      </c>
    </row>
    <row r="8819" spans="1:1" x14ac:dyDescent="0.25">
      <c r="A8819" t="s">
        <v>10555</v>
      </c>
    </row>
    <row r="8820" spans="1:1" x14ac:dyDescent="0.25">
      <c r="A8820" t="s">
        <v>10556</v>
      </c>
    </row>
    <row r="8821" spans="1:1" x14ac:dyDescent="0.25">
      <c r="A8821" t="s">
        <v>10557</v>
      </c>
    </row>
    <row r="8822" spans="1:1" x14ac:dyDescent="0.25">
      <c r="A8822" t="s">
        <v>10558</v>
      </c>
    </row>
    <row r="8823" spans="1:1" x14ac:dyDescent="0.25">
      <c r="A8823" t="s">
        <v>10559</v>
      </c>
    </row>
    <row r="8824" spans="1:1" x14ac:dyDescent="0.25">
      <c r="A8824" t="s">
        <v>10560</v>
      </c>
    </row>
    <row r="8825" spans="1:1" x14ac:dyDescent="0.25">
      <c r="A8825" t="s">
        <v>10561</v>
      </c>
    </row>
    <row r="8826" spans="1:1" x14ac:dyDescent="0.25">
      <c r="A8826" t="s">
        <v>10562</v>
      </c>
    </row>
    <row r="8827" spans="1:1" x14ac:dyDescent="0.25">
      <c r="A8827" t="s">
        <v>10563</v>
      </c>
    </row>
    <row r="8828" spans="1:1" x14ac:dyDescent="0.25">
      <c r="A8828" t="s">
        <v>10564</v>
      </c>
    </row>
    <row r="8829" spans="1:1" x14ac:dyDescent="0.25">
      <c r="A8829" t="s">
        <v>10565</v>
      </c>
    </row>
    <row r="8830" spans="1:1" x14ac:dyDescent="0.25">
      <c r="A8830" t="s">
        <v>10566</v>
      </c>
    </row>
    <row r="8831" spans="1:1" x14ac:dyDescent="0.25">
      <c r="A8831" t="s">
        <v>10567</v>
      </c>
    </row>
    <row r="8832" spans="1:1" x14ac:dyDescent="0.25">
      <c r="A8832" t="s">
        <v>10568</v>
      </c>
    </row>
    <row r="8833" spans="1:1" x14ac:dyDescent="0.25">
      <c r="A8833" t="s">
        <v>10569</v>
      </c>
    </row>
    <row r="8834" spans="1:1" x14ac:dyDescent="0.25">
      <c r="A8834" t="s">
        <v>10570</v>
      </c>
    </row>
    <row r="8835" spans="1:1" x14ac:dyDescent="0.25">
      <c r="A8835" t="s">
        <v>10571</v>
      </c>
    </row>
    <row r="8836" spans="1:1" x14ac:dyDescent="0.25">
      <c r="A8836" t="s">
        <v>10572</v>
      </c>
    </row>
    <row r="8837" spans="1:1" x14ac:dyDescent="0.25">
      <c r="A8837" t="s">
        <v>10573</v>
      </c>
    </row>
    <row r="8838" spans="1:1" x14ac:dyDescent="0.25">
      <c r="A8838" t="s">
        <v>10574</v>
      </c>
    </row>
    <row r="8839" spans="1:1" x14ac:dyDescent="0.25">
      <c r="A8839" t="s">
        <v>10575</v>
      </c>
    </row>
    <row r="8840" spans="1:1" x14ac:dyDescent="0.25">
      <c r="A8840" t="s">
        <v>10576</v>
      </c>
    </row>
    <row r="8841" spans="1:1" x14ac:dyDescent="0.25">
      <c r="A8841" t="s">
        <v>10577</v>
      </c>
    </row>
    <row r="8842" spans="1:1" x14ac:dyDescent="0.25">
      <c r="A8842" t="s">
        <v>10578</v>
      </c>
    </row>
    <row r="8843" spans="1:1" x14ac:dyDescent="0.25">
      <c r="A8843" t="s">
        <v>10579</v>
      </c>
    </row>
    <row r="8844" spans="1:1" x14ac:dyDescent="0.25">
      <c r="A8844" t="s">
        <v>10580</v>
      </c>
    </row>
    <row r="8845" spans="1:1" x14ac:dyDescent="0.25">
      <c r="A8845" t="s">
        <v>10581</v>
      </c>
    </row>
    <row r="8846" spans="1:1" x14ac:dyDescent="0.25">
      <c r="A8846" t="s">
        <v>10582</v>
      </c>
    </row>
    <row r="8847" spans="1:1" x14ac:dyDescent="0.25">
      <c r="A8847" t="s">
        <v>10583</v>
      </c>
    </row>
    <row r="8848" spans="1:1" x14ac:dyDescent="0.25">
      <c r="A8848" t="s">
        <v>10584</v>
      </c>
    </row>
    <row r="8849" spans="1:1" x14ac:dyDescent="0.25">
      <c r="A8849" t="s">
        <v>10585</v>
      </c>
    </row>
    <row r="8850" spans="1:1" x14ac:dyDescent="0.25">
      <c r="A8850" t="s">
        <v>10586</v>
      </c>
    </row>
    <row r="8851" spans="1:1" x14ac:dyDescent="0.25">
      <c r="A8851" t="s">
        <v>10587</v>
      </c>
    </row>
    <row r="8852" spans="1:1" x14ac:dyDescent="0.25">
      <c r="A8852" t="s">
        <v>10588</v>
      </c>
    </row>
    <row r="8853" spans="1:1" x14ac:dyDescent="0.25">
      <c r="A8853" t="s">
        <v>10589</v>
      </c>
    </row>
    <row r="8854" spans="1:1" x14ac:dyDescent="0.25">
      <c r="A8854" t="s">
        <v>10590</v>
      </c>
    </row>
    <row r="8855" spans="1:1" x14ac:dyDescent="0.25">
      <c r="A8855" t="s">
        <v>10591</v>
      </c>
    </row>
    <row r="8856" spans="1:1" x14ac:dyDescent="0.25">
      <c r="A8856" t="s">
        <v>10592</v>
      </c>
    </row>
    <row r="8857" spans="1:1" x14ac:dyDescent="0.25">
      <c r="A8857" t="s">
        <v>10593</v>
      </c>
    </row>
    <row r="8858" spans="1:1" x14ac:dyDescent="0.25">
      <c r="A8858" t="s">
        <v>10594</v>
      </c>
    </row>
    <row r="8859" spans="1:1" x14ac:dyDescent="0.25">
      <c r="A8859" t="s">
        <v>10595</v>
      </c>
    </row>
    <row r="8860" spans="1:1" x14ac:dyDescent="0.25">
      <c r="A8860" t="s">
        <v>10596</v>
      </c>
    </row>
    <row r="8861" spans="1:1" x14ac:dyDescent="0.25">
      <c r="A8861" t="s">
        <v>10597</v>
      </c>
    </row>
    <row r="8862" spans="1:1" x14ac:dyDescent="0.25">
      <c r="A8862" t="s">
        <v>10598</v>
      </c>
    </row>
    <row r="8863" spans="1:1" x14ac:dyDescent="0.25">
      <c r="A8863" t="s">
        <v>10599</v>
      </c>
    </row>
    <row r="8864" spans="1:1" x14ac:dyDescent="0.25">
      <c r="A8864" t="s">
        <v>10600</v>
      </c>
    </row>
    <row r="8865" spans="1:1" x14ac:dyDescent="0.25">
      <c r="A8865" t="s">
        <v>10601</v>
      </c>
    </row>
    <row r="8866" spans="1:1" x14ac:dyDescent="0.25">
      <c r="A8866" t="s">
        <v>10602</v>
      </c>
    </row>
    <row r="8867" spans="1:1" x14ac:dyDescent="0.25">
      <c r="A8867" t="s">
        <v>10603</v>
      </c>
    </row>
    <row r="8868" spans="1:1" x14ac:dyDescent="0.25">
      <c r="A8868" t="s">
        <v>10604</v>
      </c>
    </row>
    <row r="8869" spans="1:1" x14ac:dyDescent="0.25">
      <c r="A8869" t="s">
        <v>10605</v>
      </c>
    </row>
    <row r="8870" spans="1:1" x14ac:dyDescent="0.25">
      <c r="A8870" t="s">
        <v>10606</v>
      </c>
    </row>
    <row r="8871" spans="1:1" x14ac:dyDescent="0.25">
      <c r="A8871" t="s">
        <v>10607</v>
      </c>
    </row>
    <row r="8872" spans="1:1" x14ac:dyDescent="0.25">
      <c r="A8872" t="s">
        <v>10608</v>
      </c>
    </row>
    <row r="8873" spans="1:1" x14ac:dyDescent="0.25">
      <c r="A8873" t="s">
        <v>10609</v>
      </c>
    </row>
    <row r="8874" spans="1:1" x14ac:dyDescent="0.25">
      <c r="A8874" t="s">
        <v>10610</v>
      </c>
    </row>
    <row r="8875" spans="1:1" x14ac:dyDescent="0.25">
      <c r="A8875" t="s">
        <v>10611</v>
      </c>
    </row>
    <row r="8876" spans="1:1" x14ac:dyDescent="0.25">
      <c r="A8876" t="s">
        <v>10612</v>
      </c>
    </row>
    <row r="8877" spans="1:1" x14ac:dyDescent="0.25">
      <c r="A8877" t="s">
        <v>10613</v>
      </c>
    </row>
    <row r="8878" spans="1:1" x14ac:dyDescent="0.25">
      <c r="A8878" t="s">
        <v>10614</v>
      </c>
    </row>
    <row r="8879" spans="1:1" x14ac:dyDescent="0.25">
      <c r="A8879" t="s">
        <v>10615</v>
      </c>
    </row>
    <row r="8881" spans="1:1" x14ac:dyDescent="0.25">
      <c r="A8881" t="s">
        <v>33</v>
      </c>
    </row>
    <row r="8882" spans="1:1" x14ac:dyDescent="0.25">
      <c r="A8882" t="s">
        <v>10616</v>
      </c>
    </row>
    <row r="8883" spans="1:1" x14ac:dyDescent="0.25">
      <c r="A8883" t="s">
        <v>10617</v>
      </c>
    </row>
    <row r="8884" spans="1:1" x14ac:dyDescent="0.25">
      <c r="A8884" t="s">
        <v>10618</v>
      </c>
    </row>
    <row r="8885" spans="1:1" x14ac:dyDescent="0.25">
      <c r="A8885" t="s">
        <v>10619</v>
      </c>
    </row>
    <row r="8886" spans="1:1" x14ac:dyDescent="0.25">
      <c r="A8886" t="s">
        <v>10620</v>
      </c>
    </row>
    <row r="8887" spans="1:1" x14ac:dyDescent="0.25">
      <c r="A8887" t="s">
        <v>10621</v>
      </c>
    </row>
    <row r="8888" spans="1:1" x14ac:dyDescent="0.25">
      <c r="A8888" t="s">
        <v>10622</v>
      </c>
    </row>
    <row r="8889" spans="1:1" x14ac:dyDescent="0.25">
      <c r="A8889" t="s">
        <v>10623</v>
      </c>
    </row>
    <row r="8890" spans="1:1" x14ac:dyDescent="0.25">
      <c r="A8890" t="s">
        <v>10624</v>
      </c>
    </row>
    <row r="8891" spans="1:1" x14ac:dyDescent="0.25">
      <c r="A8891" t="s">
        <v>10625</v>
      </c>
    </row>
    <row r="8892" spans="1:1" x14ac:dyDescent="0.25">
      <c r="A8892" t="s">
        <v>10626</v>
      </c>
    </row>
    <row r="8893" spans="1:1" x14ac:dyDescent="0.25">
      <c r="A8893" t="s">
        <v>10627</v>
      </c>
    </row>
    <row r="8894" spans="1:1" x14ac:dyDescent="0.25">
      <c r="A8894" t="s">
        <v>10628</v>
      </c>
    </row>
    <row r="8895" spans="1:1" x14ac:dyDescent="0.25">
      <c r="A8895" t="s">
        <v>10629</v>
      </c>
    </row>
    <row r="8896" spans="1:1" x14ac:dyDescent="0.25">
      <c r="A8896" t="s">
        <v>10630</v>
      </c>
    </row>
    <row r="8897" spans="1:1" x14ac:dyDescent="0.25">
      <c r="A8897" t="s">
        <v>10631</v>
      </c>
    </row>
    <row r="8898" spans="1:1" x14ac:dyDescent="0.25">
      <c r="A8898" t="s">
        <v>10632</v>
      </c>
    </row>
    <row r="8899" spans="1:1" x14ac:dyDescent="0.25">
      <c r="A8899" t="s">
        <v>10633</v>
      </c>
    </row>
    <row r="8900" spans="1:1" x14ac:dyDescent="0.25">
      <c r="A8900" t="s">
        <v>10634</v>
      </c>
    </row>
    <row r="8901" spans="1:1" x14ac:dyDescent="0.25">
      <c r="A8901" t="s">
        <v>10635</v>
      </c>
    </row>
    <row r="8902" spans="1:1" x14ac:dyDescent="0.25">
      <c r="A8902" t="s">
        <v>10636</v>
      </c>
    </row>
    <row r="8903" spans="1:1" x14ac:dyDescent="0.25">
      <c r="A8903" t="s">
        <v>10637</v>
      </c>
    </row>
    <row r="8904" spans="1:1" x14ac:dyDescent="0.25">
      <c r="A8904" t="s">
        <v>10638</v>
      </c>
    </row>
    <row r="8905" spans="1:1" x14ac:dyDescent="0.25">
      <c r="A8905" t="s">
        <v>10639</v>
      </c>
    </row>
    <row r="8906" spans="1:1" x14ac:dyDescent="0.25">
      <c r="A8906" t="s">
        <v>10640</v>
      </c>
    </row>
    <row r="8907" spans="1:1" x14ac:dyDescent="0.25">
      <c r="A8907" t="s">
        <v>10641</v>
      </c>
    </row>
    <row r="8908" spans="1:1" x14ac:dyDescent="0.25">
      <c r="A8908" t="s">
        <v>10642</v>
      </c>
    </row>
    <row r="8909" spans="1:1" x14ac:dyDescent="0.25">
      <c r="A8909" t="s">
        <v>10643</v>
      </c>
    </row>
    <row r="8910" spans="1:1" x14ac:dyDescent="0.25">
      <c r="A8910" t="s">
        <v>10644</v>
      </c>
    </row>
    <row r="8911" spans="1:1" x14ac:dyDescent="0.25">
      <c r="A8911" t="s">
        <v>10645</v>
      </c>
    </row>
    <row r="8912" spans="1:1" x14ac:dyDescent="0.25">
      <c r="A8912" t="s">
        <v>10646</v>
      </c>
    </row>
    <row r="8913" spans="1:1" x14ac:dyDescent="0.25">
      <c r="A8913" t="s">
        <v>10647</v>
      </c>
    </row>
    <row r="8914" spans="1:1" x14ac:dyDescent="0.25">
      <c r="A8914" t="s">
        <v>10648</v>
      </c>
    </row>
    <row r="8915" spans="1:1" x14ac:dyDescent="0.25">
      <c r="A8915" t="s">
        <v>10649</v>
      </c>
    </row>
    <row r="8916" spans="1:1" x14ac:dyDescent="0.25">
      <c r="A8916" t="s">
        <v>10650</v>
      </c>
    </row>
    <row r="8917" spans="1:1" x14ac:dyDescent="0.25">
      <c r="A8917" t="s">
        <v>10651</v>
      </c>
    </row>
    <row r="8918" spans="1:1" x14ac:dyDescent="0.25">
      <c r="A8918" t="s">
        <v>10652</v>
      </c>
    </row>
    <row r="8919" spans="1:1" x14ac:dyDescent="0.25">
      <c r="A8919" t="s">
        <v>10653</v>
      </c>
    </row>
    <row r="8921" spans="1:1" x14ac:dyDescent="0.25">
      <c r="A8921" t="s">
        <v>11</v>
      </c>
    </row>
    <row r="8922" spans="1:1" x14ac:dyDescent="0.25">
      <c r="A8922" t="s">
        <v>10654</v>
      </c>
    </row>
    <row r="8923" spans="1:1" x14ac:dyDescent="0.25">
      <c r="A8923" t="s">
        <v>10655</v>
      </c>
    </row>
    <row r="8924" spans="1:1" x14ac:dyDescent="0.25">
      <c r="A8924" t="s">
        <v>10656</v>
      </c>
    </row>
    <row r="8925" spans="1:1" x14ac:dyDescent="0.25">
      <c r="A8925" t="s">
        <v>10657</v>
      </c>
    </row>
    <row r="8926" spans="1:1" x14ac:dyDescent="0.25">
      <c r="A8926" t="s">
        <v>10658</v>
      </c>
    </row>
    <row r="8927" spans="1:1" x14ac:dyDescent="0.25">
      <c r="A8927" t="s">
        <v>10659</v>
      </c>
    </row>
    <row r="8928" spans="1:1" x14ac:dyDescent="0.25">
      <c r="A8928" t="s">
        <v>10660</v>
      </c>
    </row>
    <row r="8929" spans="1:1" x14ac:dyDescent="0.25">
      <c r="A8929" t="s">
        <v>10661</v>
      </c>
    </row>
    <row r="8930" spans="1:1" x14ac:dyDescent="0.25">
      <c r="A8930" t="s">
        <v>10662</v>
      </c>
    </row>
    <row r="8931" spans="1:1" x14ac:dyDescent="0.25">
      <c r="A8931" t="s">
        <v>10663</v>
      </c>
    </row>
    <row r="8932" spans="1:1" x14ac:dyDescent="0.25">
      <c r="A8932" t="s">
        <v>10664</v>
      </c>
    </row>
    <row r="8933" spans="1:1" x14ac:dyDescent="0.25">
      <c r="A8933" t="s">
        <v>10665</v>
      </c>
    </row>
    <row r="8934" spans="1:1" x14ac:dyDescent="0.25">
      <c r="A8934" t="s">
        <v>10666</v>
      </c>
    </row>
    <row r="8935" spans="1:1" x14ac:dyDescent="0.25">
      <c r="A8935" t="s">
        <v>10667</v>
      </c>
    </row>
    <row r="8936" spans="1:1" x14ac:dyDescent="0.25">
      <c r="A8936" t="s">
        <v>10668</v>
      </c>
    </row>
    <row r="8937" spans="1:1" x14ac:dyDescent="0.25">
      <c r="A8937" t="s">
        <v>10669</v>
      </c>
    </row>
    <row r="8938" spans="1:1" x14ac:dyDescent="0.25">
      <c r="A8938" t="s">
        <v>10670</v>
      </c>
    </row>
    <row r="8939" spans="1:1" x14ac:dyDescent="0.25">
      <c r="A8939" t="s">
        <v>10671</v>
      </c>
    </row>
    <row r="8940" spans="1:1" x14ac:dyDescent="0.25">
      <c r="A8940" t="s">
        <v>10672</v>
      </c>
    </row>
    <row r="8941" spans="1:1" x14ac:dyDescent="0.25">
      <c r="A8941" t="s">
        <v>10673</v>
      </c>
    </row>
    <row r="8942" spans="1:1" x14ac:dyDescent="0.25">
      <c r="A8942" t="s">
        <v>10674</v>
      </c>
    </row>
    <row r="8943" spans="1:1" x14ac:dyDescent="0.25">
      <c r="A8943" t="s">
        <v>10675</v>
      </c>
    </row>
    <row r="8944" spans="1:1" x14ac:dyDescent="0.25">
      <c r="A8944" t="s">
        <v>10676</v>
      </c>
    </row>
    <row r="8945" spans="1:1" x14ac:dyDescent="0.25">
      <c r="A8945" t="s">
        <v>10677</v>
      </c>
    </row>
    <row r="8946" spans="1:1" x14ac:dyDescent="0.25">
      <c r="A8946" t="s">
        <v>10678</v>
      </c>
    </row>
    <row r="8947" spans="1:1" x14ac:dyDescent="0.25">
      <c r="A8947" t="s">
        <v>10679</v>
      </c>
    </row>
    <row r="8948" spans="1:1" x14ac:dyDescent="0.25">
      <c r="A8948" t="s">
        <v>10680</v>
      </c>
    </row>
    <row r="8949" spans="1:1" x14ac:dyDescent="0.25">
      <c r="A8949" t="s">
        <v>10681</v>
      </c>
    </row>
    <row r="8950" spans="1:1" x14ac:dyDescent="0.25">
      <c r="A8950" t="s">
        <v>10682</v>
      </c>
    </row>
    <row r="8951" spans="1:1" x14ac:dyDescent="0.25">
      <c r="A8951" t="s">
        <v>10683</v>
      </c>
    </row>
    <row r="8952" spans="1:1" x14ac:dyDescent="0.25">
      <c r="A8952" t="s">
        <v>10684</v>
      </c>
    </row>
    <row r="8953" spans="1:1" x14ac:dyDescent="0.25">
      <c r="A8953" t="s">
        <v>10685</v>
      </c>
    </row>
    <row r="8954" spans="1:1" x14ac:dyDescent="0.25">
      <c r="A8954" t="s">
        <v>10686</v>
      </c>
    </row>
    <row r="8955" spans="1:1" x14ac:dyDescent="0.25">
      <c r="A8955" t="s">
        <v>10687</v>
      </c>
    </row>
    <row r="8956" spans="1:1" x14ac:dyDescent="0.25">
      <c r="A8956" t="s">
        <v>10688</v>
      </c>
    </row>
    <row r="8957" spans="1:1" x14ac:dyDescent="0.25">
      <c r="A8957" t="s">
        <v>10689</v>
      </c>
    </row>
    <row r="8958" spans="1:1" x14ac:dyDescent="0.25">
      <c r="A8958" t="s">
        <v>10690</v>
      </c>
    </row>
    <row r="8959" spans="1:1" x14ac:dyDescent="0.25">
      <c r="A8959" t="s">
        <v>10691</v>
      </c>
    </row>
    <row r="8960" spans="1:1" x14ac:dyDescent="0.25">
      <c r="A8960" t="s">
        <v>10692</v>
      </c>
    </row>
    <row r="8961" spans="1:1" x14ac:dyDescent="0.25">
      <c r="A8961" t="s">
        <v>10693</v>
      </c>
    </row>
    <row r="8962" spans="1:1" x14ac:dyDescent="0.25">
      <c r="A8962" t="s">
        <v>10694</v>
      </c>
    </row>
    <row r="8963" spans="1:1" x14ac:dyDescent="0.25">
      <c r="A8963" t="s">
        <v>10695</v>
      </c>
    </row>
    <row r="8964" spans="1:1" x14ac:dyDescent="0.25">
      <c r="A8964" t="s">
        <v>10696</v>
      </c>
    </row>
    <row r="8965" spans="1:1" x14ac:dyDescent="0.25">
      <c r="A8965" t="s">
        <v>10697</v>
      </c>
    </row>
    <row r="8966" spans="1:1" x14ac:dyDescent="0.25">
      <c r="A8966" t="s">
        <v>10698</v>
      </c>
    </row>
    <row r="8967" spans="1:1" x14ac:dyDescent="0.25">
      <c r="A8967" t="s">
        <v>10699</v>
      </c>
    </row>
    <row r="8968" spans="1:1" x14ac:dyDescent="0.25">
      <c r="A8968" t="s">
        <v>10700</v>
      </c>
    </row>
    <row r="8969" spans="1:1" x14ac:dyDescent="0.25">
      <c r="A8969" t="s">
        <v>10701</v>
      </c>
    </row>
    <row r="8970" spans="1:1" x14ac:dyDescent="0.25">
      <c r="A8970" t="s">
        <v>10702</v>
      </c>
    </row>
    <row r="8971" spans="1:1" x14ac:dyDescent="0.25">
      <c r="A8971" t="s">
        <v>10703</v>
      </c>
    </row>
    <row r="8972" spans="1:1" x14ac:dyDescent="0.25">
      <c r="A8972" t="s">
        <v>10704</v>
      </c>
    </row>
    <row r="8973" spans="1:1" x14ac:dyDescent="0.25">
      <c r="A8973" t="s">
        <v>10705</v>
      </c>
    </row>
    <row r="8974" spans="1:1" x14ac:dyDescent="0.25">
      <c r="A8974" t="s">
        <v>10706</v>
      </c>
    </row>
    <row r="8975" spans="1:1" x14ac:dyDescent="0.25">
      <c r="A8975" t="s">
        <v>10707</v>
      </c>
    </row>
    <row r="8976" spans="1:1" x14ac:dyDescent="0.25">
      <c r="A8976" t="s">
        <v>10708</v>
      </c>
    </row>
    <row r="8977" spans="1:1" x14ac:dyDescent="0.25">
      <c r="A8977" t="s">
        <v>10709</v>
      </c>
    </row>
    <row r="8978" spans="1:1" x14ac:dyDescent="0.25">
      <c r="A8978" t="s">
        <v>10710</v>
      </c>
    </row>
    <row r="8979" spans="1:1" x14ac:dyDescent="0.25">
      <c r="A8979" t="s">
        <v>10711</v>
      </c>
    </row>
    <row r="8980" spans="1:1" x14ac:dyDescent="0.25">
      <c r="A8980" t="s">
        <v>10712</v>
      </c>
    </row>
    <row r="8981" spans="1:1" x14ac:dyDescent="0.25">
      <c r="A8981" t="s">
        <v>10713</v>
      </c>
    </row>
    <row r="8982" spans="1:1" x14ac:dyDescent="0.25">
      <c r="A8982" t="s">
        <v>10714</v>
      </c>
    </row>
    <row r="8983" spans="1:1" x14ac:dyDescent="0.25">
      <c r="A8983" t="s">
        <v>10715</v>
      </c>
    </row>
    <row r="8984" spans="1:1" x14ac:dyDescent="0.25">
      <c r="A8984" t="s">
        <v>10716</v>
      </c>
    </row>
    <row r="8985" spans="1:1" x14ac:dyDescent="0.25">
      <c r="A8985" t="s">
        <v>10717</v>
      </c>
    </row>
    <row r="8986" spans="1:1" x14ac:dyDescent="0.25">
      <c r="A8986" t="s">
        <v>10718</v>
      </c>
    </row>
    <row r="8987" spans="1:1" x14ac:dyDescent="0.25">
      <c r="A8987" t="s">
        <v>10719</v>
      </c>
    </row>
    <row r="8988" spans="1:1" x14ac:dyDescent="0.25">
      <c r="A8988" t="s">
        <v>10720</v>
      </c>
    </row>
    <row r="8989" spans="1:1" x14ac:dyDescent="0.25">
      <c r="A8989" t="s">
        <v>10721</v>
      </c>
    </row>
    <row r="8990" spans="1:1" x14ac:dyDescent="0.25">
      <c r="A8990" t="s">
        <v>10722</v>
      </c>
    </row>
    <row r="8991" spans="1:1" x14ac:dyDescent="0.25">
      <c r="A8991" t="s">
        <v>10723</v>
      </c>
    </row>
    <row r="8992" spans="1:1" x14ac:dyDescent="0.25">
      <c r="A8992" t="s">
        <v>10724</v>
      </c>
    </row>
    <row r="8993" spans="1:1" x14ac:dyDescent="0.25">
      <c r="A8993" t="s">
        <v>10725</v>
      </c>
    </row>
    <row r="8994" spans="1:1" x14ac:dyDescent="0.25">
      <c r="A8994" t="s">
        <v>10726</v>
      </c>
    </row>
    <row r="8995" spans="1:1" x14ac:dyDescent="0.25">
      <c r="A8995" t="s">
        <v>10727</v>
      </c>
    </row>
    <row r="8996" spans="1:1" x14ac:dyDescent="0.25">
      <c r="A8996" t="s">
        <v>10728</v>
      </c>
    </row>
    <row r="8997" spans="1:1" x14ac:dyDescent="0.25">
      <c r="A8997" t="s">
        <v>10729</v>
      </c>
    </row>
    <row r="8998" spans="1:1" x14ac:dyDescent="0.25">
      <c r="A8998" t="s">
        <v>10730</v>
      </c>
    </row>
    <row r="8999" spans="1:1" x14ac:dyDescent="0.25">
      <c r="A8999" t="s">
        <v>10731</v>
      </c>
    </row>
    <row r="9000" spans="1:1" x14ac:dyDescent="0.25">
      <c r="A9000" t="s">
        <v>10732</v>
      </c>
    </row>
    <row r="9001" spans="1:1" x14ac:dyDescent="0.25">
      <c r="A9001" t="s">
        <v>10733</v>
      </c>
    </row>
    <row r="9002" spans="1:1" x14ac:dyDescent="0.25">
      <c r="A9002" t="s">
        <v>10734</v>
      </c>
    </row>
    <row r="9003" spans="1:1" x14ac:dyDescent="0.25">
      <c r="A9003" t="s">
        <v>10735</v>
      </c>
    </row>
    <row r="9004" spans="1:1" x14ac:dyDescent="0.25">
      <c r="A9004" t="s">
        <v>10736</v>
      </c>
    </row>
    <row r="9005" spans="1:1" x14ac:dyDescent="0.25">
      <c r="A9005" t="s">
        <v>10737</v>
      </c>
    </row>
    <row r="9006" spans="1:1" x14ac:dyDescent="0.25">
      <c r="A9006" t="s">
        <v>10738</v>
      </c>
    </row>
    <row r="9007" spans="1:1" x14ac:dyDescent="0.25">
      <c r="A9007" t="s">
        <v>10739</v>
      </c>
    </row>
    <row r="9008" spans="1:1" x14ac:dyDescent="0.25">
      <c r="A9008" t="s">
        <v>10740</v>
      </c>
    </row>
    <row r="9009" spans="1:1" x14ac:dyDescent="0.25">
      <c r="A9009" t="s">
        <v>10741</v>
      </c>
    </row>
    <row r="9010" spans="1:1" x14ac:dyDescent="0.25">
      <c r="A9010" t="s">
        <v>10742</v>
      </c>
    </row>
    <row r="9011" spans="1:1" x14ac:dyDescent="0.25">
      <c r="A9011" t="s">
        <v>10743</v>
      </c>
    </row>
    <row r="9012" spans="1:1" x14ac:dyDescent="0.25">
      <c r="A9012" t="s">
        <v>10744</v>
      </c>
    </row>
    <row r="9013" spans="1:1" x14ac:dyDescent="0.25">
      <c r="A9013" t="s">
        <v>10745</v>
      </c>
    </row>
    <row r="9014" spans="1:1" x14ac:dyDescent="0.25">
      <c r="A9014" t="s">
        <v>10746</v>
      </c>
    </row>
    <row r="9015" spans="1:1" x14ac:dyDescent="0.25">
      <c r="A9015" t="s">
        <v>10747</v>
      </c>
    </row>
    <row r="9016" spans="1:1" x14ac:dyDescent="0.25">
      <c r="A9016" t="s">
        <v>10748</v>
      </c>
    </row>
    <row r="9017" spans="1:1" x14ac:dyDescent="0.25">
      <c r="A9017" t="s">
        <v>10749</v>
      </c>
    </row>
    <row r="9018" spans="1:1" x14ac:dyDescent="0.25">
      <c r="A9018" t="s">
        <v>10750</v>
      </c>
    </row>
    <row r="9019" spans="1:1" x14ac:dyDescent="0.25">
      <c r="A9019" t="s">
        <v>10751</v>
      </c>
    </row>
    <row r="9020" spans="1:1" x14ac:dyDescent="0.25">
      <c r="A9020" t="s">
        <v>10752</v>
      </c>
    </row>
    <row r="9021" spans="1:1" x14ac:dyDescent="0.25">
      <c r="A9021" t="s">
        <v>10753</v>
      </c>
    </row>
    <row r="9022" spans="1:1" x14ac:dyDescent="0.25">
      <c r="A9022" t="s">
        <v>10754</v>
      </c>
    </row>
    <row r="9023" spans="1:1" x14ac:dyDescent="0.25">
      <c r="A9023" t="s">
        <v>10755</v>
      </c>
    </row>
    <row r="9024" spans="1:1" x14ac:dyDescent="0.25">
      <c r="A9024" t="s">
        <v>10756</v>
      </c>
    </row>
    <row r="9025" spans="1:1" x14ac:dyDescent="0.25">
      <c r="A9025" t="s">
        <v>10757</v>
      </c>
    </row>
    <row r="9026" spans="1:1" x14ac:dyDescent="0.25">
      <c r="A9026" t="s">
        <v>10758</v>
      </c>
    </row>
    <row r="9027" spans="1:1" x14ac:dyDescent="0.25">
      <c r="A9027" t="s">
        <v>10759</v>
      </c>
    </row>
    <row r="9028" spans="1:1" x14ac:dyDescent="0.25">
      <c r="A9028" t="s">
        <v>10760</v>
      </c>
    </row>
    <row r="9029" spans="1:1" x14ac:dyDescent="0.25">
      <c r="A9029" t="s">
        <v>10761</v>
      </c>
    </row>
    <row r="9030" spans="1:1" x14ac:dyDescent="0.25">
      <c r="A9030" t="s">
        <v>10762</v>
      </c>
    </row>
    <row r="9031" spans="1:1" x14ac:dyDescent="0.25">
      <c r="A9031" t="s">
        <v>10763</v>
      </c>
    </row>
    <row r="9032" spans="1:1" x14ac:dyDescent="0.25">
      <c r="A9032" t="s">
        <v>10764</v>
      </c>
    </row>
    <row r="9033" spans="1:1" x14ac:dyDescent="0.25">
      <c r="A9033" t="s">
        <v>10765</v>
      </c>
    </row>
    <row r="9034" spans="1:1" x14ac:dyDescent="0.25">
      <c r="A9034" t="s">
        <v>10766</v>
      </c>
    </row>
    <row r="9035" spans="1:1" x14ac:dyDescent="0.25">
      <c r="A9035" t="s">
        <v>10767</v>
      </c>
    </row>
    <row r="9036" spans="1:1" x14ac:dyDescent="0.25">
      <c r="A9036" t="s">
        <v>10768</v>
      </c>
    </row>
    <row r="9037" spans="1:1" x14ac:dyDescent="0.25">
      <c r="A9037" t="s">
        <v>10769</v>
      </c>
    </row>
    <row r="9038" spans="1:1" x14ac:dyDescent="0.25">
      <c r="A9038" t="s">
        <v>10770</v>
      </c>
    </row>
    <row r="9039" spans="1:1" x14ac:dyDescent="0.25">
      <c r="A9039" t="s">
        <v>10771</v>
      </c>
    </row>
    <row r="9040" spans="1:1" x14ac:dyDescent="0.25">
      <c r="A9040" t="s">
        <v>10772</v>
      </c>
    </row>
    <row r="9041" spans="1:1" x14ac:dyDescent="0.25">
      <c r="A9041" t="s">
        <v>10773</v>
      </c>
    </row>
    <row r="9042" spans="1:1" x14ac:dyDescent="0.25">
      <c r="A9042" t="s">
        <v>10774</v>
      </c>
    </row>
    <row r="9043" spans="1:1" x14ac:dyDescent="0.25">
      <c r="A9043" t="s">
        <v>10775</v>
      </c>
    </row>
    <row r="9044" spans="1:1" x14ac:dyDescent="0.25">
      <c r="A9044" t="s">
        <v>10776</v>
      </c>
    </row>
    <row r="9045" spans="1:1" x14ac:dyDescent="0.25">
      <c r="A9045" t="s">
        <v>10777</v>
      </c>
    </row>
    <row r="9046" spans="1:1" x14ac:dyDescent="0.25">
      <c r="A9046" t="s">
        <v>10778</v>
      </c>
    </row>
    <row r="9047" spans="1:1" x14ac:dyDescent="0.25">
      <c r="A9047" t="s">
        <v>10779</v>
      </c>
    </row>
    <row r="9048" spans="1:1" x14ac:dyDescent="0.25">
      <c r="A9048" t="s">
        <v>10780</v>
      </c>
    </row>
    <row r="9049" spans="1:1" x14ac:dyDescent="0.25">
      <c r="A9049" t="s">
        <v>10781</v>
      </c>
    </row>
    <row r="9050" spans="1:1" x14ac:dyDescent="0.25">
      <c r="A9050" t="s">
        <v>10782</v>
      </c>
    </row>
    <row r="9051" spans="1:1" x14ac:dyDescent="0.25">
      <c r="A9051" t="s">
        <v>10783</v>
      </c>
    </row>
    <row r="9052" spans="1:1" x14ac:dyDescent="0.25">
      <c r="A9052" t="s">
        <v>10784</v>
      </c>
    </row>
    <row r="9053" spans="1:1" x14ac:dyDescent="0.25">
      <c r="A9053" t="s">
        <v>10785</v>
      </c>
    </row>
    <row r="9054" spans="1:1" x14ac:dyDescent="0.25">
      <c r="A9054" t="s">
        <v>10786</v>
      </c>
    </row>
    <row r="9055" spans="1:1" x14ac:dyDescent="0.25">
      <c r="A9055" t="s">
        <v>10787</v>
      </c>
    </row>
    <row r="9056" spans="1:1" x14ac:dyDescent="0.25">
      <c r="A9056" t="s">
        <v>10788</v>
      </c>
    </row>
    <row r="9057" spans="1:1" x14ac:dyDescent="0.25">
      <c r="A9057" t="s">
        <v>10789</v>
      </c>
    </row>
    <row r="9058" spans="1:1" x14ac:dyDescent="0.25">
      <c r="A9058" t="s">
        <v>10790</v>
      </c>
    </row>
    <row r="9059" spans="1:1" x14ac:dyDescent="0.25">
      <c r="A9059" t="s">
        <v>10791</v>
      </c>
    </row>
    <row r="9060" spans="1:1" x14ac:dyDescent="0.25">
      <c r="A9060" t="s">
        <v>10792</v>
      </c>
    </row>
    <row r="9061" spans="1:1" x14ac:dyDescent="0.25">
      <c r="A9061" t="s">
        <v>10793</v>
      </c>
    </row>
    <row r="9062" spans="1:1" x14ac:dyDescent="0.25">
      <c r="A9062" t="s">
        <v>10794</v>
      </c>
    </row>
    <row r="9063" spans="1:1" x14ac:dyDescent="0.25">
      <c r="A9063" t="s">
        <v>10795</v>
      </c>
    </row>
    <row r="9064" spans="1:1" x14ac:dyDescent="0.25">
      <c r="A9064" t="s">
        <v>10796</v>
      </c>
    </row>
    <row r="9065" spans="1:1" x14ac:dyDescent="0.25">
      <c r="A9065" t="s">
        <v>10797</v>
      </c>
    </row>
    <row r="9066" spans="1:1" x14ac:dyDescent="0.25">
      <c r="A9066" t="s">
        <v>10798</v>
      </c>
    </row>
    <row r="9067" spans="1:1" x14ac:dyDescent="0.25">
      <c r="A9067" t="s">
        <v>10799</v>
      </c>
    </row>
    <row r="9068" spans="1:1" x14ac:dyDescent="0.25">
      <c r="A9068" t="s">
        <v>10800</v>
      </c>
    </row>
    <row r="9069" spans="1:1" x14ac:dyDescent="0.25">
      <c r="A9069" t="s">
        <v>10801</v>
      </c>
    </row>
    <row r="9070" spans="1:1" x14ac:dyDescent="0.25">
      <c r="A9070" t="s">
        <v>10802</v>
      </c>
    </row>
    <row r="9071" spans="1:1" x14ac:dyDescent="0.25">
      <c r="A9071" t="s">
        <v>10803</v>
      </c>
    </row>
    <row r="9072" spans="1:1" x14ac:dyDescent="0.25">
      <c r="A9072" t="s">
        <v>10804</v>
      </c>
    </row>
    <row r="9073" spans="1:1" x14ac:dyDescent="0.25">
      <c r="A9073" t="s">
        <v>10805</v>
      </c>
    </row>
    <row r="9074" spans="1:1" x14ac:dyDescent="0.25">
      <c r="A9074" t="s">
        <v>10806</v>
      </c>
    </row>
    <row r="9075" spans="1:1" x14ac:dyDescent="0.25">
      <c r="A9075" t="s">
        <v>10807</v>
      </c>
    </row>
    <row r="9076" spans="1:1" x14ac:dyDescent="0.25">
      <c r="A9076" t="s">
        <v>10808</v>
      </c>
    </row>
    <row r="9077" spans="1:1" x14ac:dyDescent="0.25">
      <c r="A9077" t="s">
        <v>10809</v>
      </c>
    </row>
    <row r="9078" spans="1:1" x14ac:dyDescent="0.25">
      <c r="A9078" t="s">
        <v>10810</v>
      </c>
    </row>
    <row r="9079" spans="1:1" x14ac:dyDescent="0.25">
      <c r="A9079" t="s">
        <v>10811</v>
      </c>
    </row>
    <row r="9080" spans="1:1" x14ac:dyDescent="0.25">
      <c r="A9080" t="s">
        <v>10812</v>
      </c>
    </row>
    <row r="9081" spans="1:1" x14ac:dyDescent="0.25">
      <c r="A9081" t="s">
        <v>10813</v>
      </c>
    </row>
    <row r="9082" spans="1:1" x14ac:dyDescent="0.25">
      <c r="A9082" t="s">
        <v>10814</v>
      </c>
    </row>
    <row r="9083" spans="1:1" x14ac:dyDescent="0.25">
      <c r="A9083" t="s">
        <v>10815</v>
      </c>
    </row>
    <row r="9084" spans="1:1" x14ac:dyDescent="0.25">
      <c r="A9084" t="s">
        <v>10816</v>
      </c>
    </row>
    <row r="9085" spans="1:1" x14ac:dyDescent="0.25">
      <c r="A9085" t="s">
        <v>10817</v>
      </c>
    </row>
    <row r="9086" spans="1:1" x14ac:dyDescent="0.25">
      <c r="A9086" t="s">
        <v>10818</v>
      </c>
    </row>
    <row r="9087" spans="1:1" x14ac:dyDescent="0.25">
      <c r="A9087" t="s">
        <v>10819</v>
      </c>
    </row>
    <row r="9088" spans="1:1" x14ac:dyDescent="0.25">
      <c r="A9088" t="s">
        <v>10820</v>
      </c>
    </row>
    <row r="9089" spans="1:1" x14ac:dyDescent="0.25">
      <c r="A9089" t="s">
        <v>10821</v>
      </c>
    </row>
    <row r="9090" spans="1:1" x14ac:dyDescent="0.25">
      <c r="A9090" t="s">
        <v>10822</v>
      </c>
    </row>
    <row r="9091" spans="1:1" x14ac:dyDescent="0.25">
      <c r="A9091" t="s">
        <v>10823</v>
      </c>
    </row>
    <row r="9092" spans="1:1" x14ac:dyDescent="0.25">
      <c r="A9092" t="s">
        <v>10824</v>
      </c>
    </row>
    <row r="9093" spans="1:1" x14ac:dyDescent="0.25">
      <c r="A9093" t="s">
        <v>10825</v>
      </c>
    </row>
    <row r="9094" spans="1:1" x14ac:dyDescent="0.25">
      <c r="A9094" t="s">
        <v>10826</v>
      </c>
    </row>
    <row r="9095" spans="1:1" x14ac:dyDescent="0.25">
      <c r="A9095" t="s">
        <v>10827</v>
      </c>
    </row>
    <row r="9096" spans="1:1" x14ac:dyDescent="0.25">
      <c r="A9096" t="s">
        <v>10828</v>
      </c>
    </row>
    <row r="9097" spans="1:1" x14ac:dyDescent="0.25">
      <c r="A9097" t="s">
        <v>10829</v>
      </c>
    </row>
    <row r="9098" spans="1:1" x14ac:dyDescent="0.25">
      <c r="A9098" t="s">
        <v>10830</v>
      </c>
    </row>
    <row r="9099" spans="1:1" x14ac:dyDescent="0.25">
      <c r="A9099" t="s">
        <v>10831</v>
      </c>
    </row>
    <row r="9100" spans="1:1" x14ac:dyDescent="0.25">
      <c r="A9100" t="s">
        <v>10832</v>
      </c>
    </row>
    <row r="9101" spans="1:1" x14ac:dyDescent="0.25">
      <c r="A9101" t="s">
        <v>10833</v>
      </c>
    </row>
    <row r="9102" spans="1:1" x14ac:dyDescent="0.25">
      <c r="A9102" t="s">
        <v>10834</v>
      </c>
    </row>
    <row r="9103" spans="1:1" x14ac:dyDescent="0.25">
      <c r="A9103" t="s">
        <v>10835</v>
      </c>
    </row>
    <row r="9104" spans="1:1" x14ac:dyDescent="0.25">
      <c r="A9104" t="s">
        <v>10836</v>
      </c>
    </row>
    <row r="9105" spans="1:1" x14ac:dyDescent="0.25">
      <c r="A9105" t="s">
        <v>10837</v>
      </c>
    </row>
    <row r="9106" spans="1:1" x14ac:dyDescent="0.25">
      <c r="A9106" t="s">
        <v>10838</v>
      </c>
    </row>
    <row r="9107" spans="1:1" x14ac:dyDescent="0.25">
      <c r="A9107" t="s">
        <v>10839</v>
      </c>
    </row>
    <row r="9108" spans="1:1" x14ac:dyDescent="0.25">
      <c r="A9108" t="s">
        <v>10840</v>
      </c>
    </row>
    <row r="9109" spans="1:1" x14ac:dyDescent="0.25">
      <c r="A9109" t="s">
        <v>10841</v>
      </c>
    </row>
    <row r="9110" spans="1:1" x14ac:dyDescent="0.25">
      <c r="A9110" t="s">
        <v>10842</v>
      </c>
    </row>
    <row r="9111" spans="1:1" x14ac:dyDescent="0.25">
      <c r="A9111" t="s">
        <v>10843</v>
      </c>
    </row>
    <row r="9112" spans="1:1" x14ac:dyDescent="0.25">
      <c r="A9112" t="s">
        <v>10844</v>
      </c>
    </row>
    <row r="9113" spans="1:1" x14ac:dyDescent="0.25">
      <c r="A9113" t="s">
        <v>10845</v>
      </c>
    </row>
    <row r="9114" spans="1:1" x14ac:dyDescent="0.25">
      <c r="A9114" t="s">
        <v>10846</v>
      </c>
    </row>
    <row r="9115" spans="1:1" x14ac:dyDescent="0.25">
      <c r="A9115" t="s">
        <v>10847</v>
      </c>
    </row>
    <row r="9116" spans="1:1" x14ac:dyDescent="0.25">
      <c r="A9116" t="s">
        <v>10848</v>
      </c>
    </row>
    <row r="9117" spans="1:1" x14ac:dyDescent="0.25">
      <c r="A9117" t="s">
        <v>10849</v>
      </c>
    </row>
    <row r="9118" spans="1:1" x14ac:dyDescent="0.25">
      <c r="A9118" t="s">
        <v>10850</v>
      </c>
    </row>
    <row r="9119" spans="1:1" x14ac:dyDescent="0.25">
      <c r="A9119" t="s">
        <v>10851</v>
      </c>
    </row>
    <row r="9120" spans="1:1" x14ac:dyDescent="0.25">
      <c r="A9120" t="s">
        <v>10852</v>
      </c>
    </row>
    <row r="9121" spans="1:1" x14ac:dyDescent="0.25">
      <c r="A9121" t="s">
        <v>10853</v>
      </c>
    </row>
    <row r="9122" spans="1:1" x14ac:dyDescent="0.25">
      <c r="A9122" t="s">
        <v>10854</v>
      </c>
    </row>
    <row r="9123" spans="1:1" x14ac:dyDescent="0.25">
      <c r="A9123" t="s">
        <v>10855</v>
      </c>
    </row>
    <row r="9124" spans="1:1" x14ac:dyDescent="0.25">
      <c r="A9124" t="s">
        <v>10856</v>
      </c>
    </row>
    <row r="9125" spans="1:1" x14ac:dyDescent="0.25">
      <c r="A9125" t="s">
        <v>10857</v>
      </c>
    </row>
    <row r="9126" spans="1:1" x14ac:dyDescent="0.25">
      <c r="A9126" t="s">
        <v>10858</v>
      </c>
    </row>
    <row r="9127" spans="1:1" x14ac:dyDescent="0.25">
      <c r="A9127" t="s">
        <v>10859</v>
      </c>
    </row>
    <row r="9128" spans="1:1" x14ac:dyDescent="0.25">
      <c r="A9128" t="s">
        <v>10860</v>
      </c>
    </row>
    <row r="9129" spans="1:1" x14ac:dyDescent="0.25">
      <c r="A9129" t="s">
        <v>10861</v>
      </c>
    </row>
    <row r="9130" spans="1:1" x14ac:dyDescent="0.25">
      <c r="A9130" t="s">
        <v>10862</v>
      </c>
    </row>
    <row r="9131" spans="1:1" x14ac:dyDescent="0.25">
      <c r="A9131" t="s">
        <v>10863</v>
      </c>
    </row>
    <row r="9132" spans="1:1" x14ac:dyDescent="0.25">
      <c r="A9132" t="s">
        <v>10864</v>
      </c>
    </row>
    <row r="9133" spans="1:1" x14ac:dyDescent="0.25">
      <c r="A9133" t="s">
        <v>10865</v>
      </c>
    </row>
    <row r="9134" spans="1:1" x14ac:dyDescent="0.25">
      <c r="A9134" t="s">
        <v>10866</v>
      </c>
    </row>
    <row r="9135" spans="1:1" x14ac:dyDescent="0.25">
      <c r="A9135" t="s">
        <v>10867</v>
      </c>
    </row>
    <row r="9136" spans="1:1" x14ac:dyDescent="0.25">
      <c r="A9136" t="s">
        <v>10868</v>
      </c>
    </row>
    <row r="9137" spans="1:1" x14ac:dyDescent="0.25">
      <c r="A9137" t="s">
        <v>10869</v>
      </c>
    </row>
    <row r="9138" spans="1:1" x14ac:dyDescent="0.25">
      <c r="A9138" t="s">
        <v>10870</v>
      </c>
    </row>
    <row r="9139" spans="1:1" x14ac:dyDescent="0.25">
      <c r="A9139" t="s">
        <v>10871</v>
      </c>
    </row>
    <row r="9140" spans="1:1" x14ac:dyDescent="0.25">
      <c r="A9140" t="s">
        <v>10872</v>
      </c>
    </row>
    <row r="9141" spans="1:1" x14ac:dyDescent="0.25">
      <c r="A9141" t="s">
        <v>10873</v>
      </c>
    </row>
    <row r="9142" spans="1:1" x14ac:dyDescent="0.25">
      <c r="A9142" t="s">
        <v>10874</v>
      </c>
    </row>
    <row r="9143" spans="1:1" x14ac:dyDescent="0.25">
      <c r="A9143" t="s">
        <v>10875</v>
      </c>
    </row>
    <row r="9144" spans="1:1" x14ac:dyDescent="0.25">
      <c r="A9144" t="s">
        <v>10876</v>
      </c>
    </row>
    <row r="9145" spans="1:1" x14ac:dyDescent="0.25">
      <c r="A9145" t="s">
        <v>10877</v>
      </c>
    </row>
    <row r="9146" spans="1:1" x14ac:dyDescent="0.25">
      <c r="A9146" t="s">
        <v>10878</v>
      </c>
    </row>
    <row r="9147" spans="1:1" x14ac:dyDescent="0.25">
      <c r="A9147" t="s">
        <v>10879</v>
      </c>
    </row>
    <row r="9148" spans="1:1" x14ac:dyDescent="0.25">
      <c r="A9148" t="s">
        <v>10880</v>
      </c>
    </row>
    <row r="9149" spans="1:1" x14ac:dyDescent="0.25">
      <c r="A9149" t="s">
        <v>10881</v>
      </c>
    </row>
    <row r="9150" spans="1:1" x14ac:dyDescent="0.25">
      <c r="A9150" t="s">
        <v>10882</v>
      </c>
    </row>
    <row r="9151" spans="1:1" x14ac:dyDescent="0.25">
      <c r="A9151" t="s">
        <v>10883</v>
      </c>
    </row>
    <row r="9152" spans="1:1" x14ac:dyDescent="0.25">
      <c r="A9152" t="s">
        <v>10884</v>
      </c>
    </row>
    <row r="9153" spans="1:1" x14ac:dyDescent="0.25">
      <c r="A9153" t="s">
        <v>10885</v>
      </c>
    </row>
    <row r="9154" spans="1:1" x14ac:dyDescent="0.25">
      <c r="A9154" t="s">
        <v>10886</v>
      </c>
    </row>
    <row r="9155" spans="1:1" x14ac:dyDescent="0.25">
      <c r="A9155" t="s">
        <v>10887</v>
      </c>
    </row>
    <row r="9156" spans="1:1" x14ac:dyDescent="0.25">
      <c r="A9156" t="s">
        <v>10888</v>
      </c>
    </row>
    <row r="9157" spans="1:1" x14ac:dyDescent="0.25">
      <c r="A9157" t="s">
        <v>10889</v>
      </c>
    </row>
    <row r="9158" spans="1:1" x14ac:dyDescent="0.25">
      <c r="A9158" t="s">
        <v>10890</v>
      </c>
    </row>
    <row r="9159" spans="1:1" x14ac:dyDescent="0.25">
      <c r="A9159" t="s">
        <v>10891</v>
      </c>
    </row>
    <row r="9160" spans="1:1" x14ac:dyDescent="0.25">
      <c r="A9160" t="s">
        <v>10892</v>
      </c>
    </row>
    <row r="9161" spans="1:1" x14ac:dyDescent="0.25">
      <c r="A9161" t="s">
        <v>10893</v>
      </c>
    </row>
    <row r="9162" spans="1:1" x14ac:dyDescent="0.25">
      <c r="A9162" t="s">
        <v>10894</v>
      </c>
    </row>
    <row r="9163" spans="1:1" x14ac:dyDescent="0.25">
      <c r="A9163" t="s">
        <v>10895</v>
      </c>
    </row>
    <row r="9164" spans="1:1" x14ac:dyDescent="0.25">
      <c r="A9164" t="s">
        <v>10896</v>
      </c>
    </row>
    <row r="9165" spans="1:1" x14ac:dyDescent="0.25">
      <c r="A9165" t="s">
        <v>10897</v>
      </c>
    </row>
    <row r="9166" spans="1:1" x14ac:dyDescent="0.25">
      <c r="A9166" t="s">
        <v>10898</v>
      </c>
    </row>
    <row r="9167" spans="1:1" x14ac:dyDescent="0.25">
      <c r="A9167" t="s">
        <v>10899</v>
      </c>
    </row>
    <row r="9168" spans="1:1" x14ac:dyDescent="0.25">
      <c r="A9168" t="s">
        <v>10900</v>
      </c>
    </row>
    <row r="9169" spans="1:1" x14ac:dyDescent="0.25">
      <c r="A9169" t="s">
        <v>10901</v>
      </c>
    </row>
    <row r="9170" spans="1:1" x14ac:dyDescent="0.25">
      <c r="A9170" t="s">
        <v>10902</v>
      </c>
    </row>
    <row r="9171" spans="1:1" x14ac:dyDescent="0.25">
      <c r="A9171" t="s">
        <v>10903</v>
      </c>
    </row>
    <row r="9172" spans="1:1" x14ac:dyDescent="0.25">
      <c r="A9172" t="s">
        <v>10904</v>
      </c>
    </row>
    <row r="9173" spans="1:1" x14ac:dyDescent="0.25">
      <c r="A9173" t="s">
        <v>10905</v>
      </c>
    </row>
    <row r="9174" spans="1:1" x14ac:dyDescent="0.25">
      <c r="A9174" t="s">
        <v>10906</v>
      </c>
    </row>
    <row r="9175" spans="1:1" x14ac:dyDescent="0.25">
      <c r="A9175" t="s">
        <v>10907</v>
      </c>
    </row>
    <row r="9176" spans="1:1" x14ac:dyDescent="0.25">
      <c r="A9176" t="s">
        <v>10908</v>
      </c>
    </row>
    <row r="9177" spans="1:1" x14ac:dyDescent="0.25">
      <c r="A9177" t="s">
        <v>10909</v>
      </c>
    </row>
    <row r="9178" spans="1:1" x14ac:dyDescent="0.25">
      <c r="A9178" t="s">
        <v>10910</v>
      </c>
    </row>
    <row r="9179" spans="1:1" x14ac:dyDescent="0.25">
      <c r="A9179" t="s">
        <v>10911</v>
      </c>
    </row>
    <row r="9180" spans="1:1" x14ac:dyDescent="0.25">
      <c r="A9180" t="s">
        <v>10912</v>
      </c>
    </row>
    <row r="9181" spans="1:1" x14ac:dyDescent="0.25">
      <c r="A9181" t="s">
        <v>10913</v>
      </c>
    </row>
    <row r="9182" spans="1:1" x14ac:dyDescent="0.25">
      <c r="A9182" t="s">
        <v>10914</v>
      </c>
    </row>
    <row r="9183" spans="1:1" x14ac:dyDescent="0.25">
      <c r="A9183" t="s">
        <v>10915</v>
      </c>
    </row>
    <row r="9184" spans="1:1" x14ac:dyDescent="0.25">
      <c r="A9184" t="s">
        <v>10916</v>
      </c>
    </row>
    <row r="9185" spans="1:1" x14ac:dyDescent="0.25">
      <c r="A9185" t="s">
        <v>10917</v>
      </c>
    </row>
    <row r="9186" spans="1:1" x14ac:dyDescent="0.25">
      <c r="A9186" t="s">
        <v>10918</v>
      </c>
    </row>
    <row r="9187" spans="1:1" x14ac:dyDescent="0.25">
      <c r="A9187" t="s">
        <v>10919</v>
      </c>
    </row>
    <row r="9188" spans="1:1" x14ac:dyDescent="0.25">
      <c r="A9188" t="s">
        <v>10920</v>
      </c>
    </row>
    <row r="9189" spans="1:1" x14ac:dyDescent="0.25">
      <c r="A9189" t="s">
        <v>10921</v>
      </c>
    </row>
    <row r="9190" spans="1:1" x14ac:dyDescent="0.25">
      <c r="A9190" t="s">
        <v>10922</v>
      </c>
    </row>
    <row r="9191" spans="1:1" x14ac:dyDescent="0.25">
      <c r="A9191" t="s">
        <v>10923</v>
      </c>
    </row>
    <row r="9192" spans="1:1" x14ac:dyDescent="0.25">
      <c r="A9192" t="s">
        <v>10924</v>
      </c>
    </row>
    <row r="9193" spans="1:1" x14ac:dyDescent="0.25">
      <c r="A9193" t="s">
        <v>10925</v>
      </c>
    </row>
    <row r="9194" spans="1:1" x14ac:dyDescent="0.25">
      <c r="A9194" t="s">
        <v>10926</v>
      </c>
    </row>
    <row r="9195" spans="1:1" x14ac:dyDescent="0.25">
      <c r="A9195" t="s">
        <v>10927</v>
      </c>
    </row>
    <row r="9196" spans="1:1" x14ac:dyDescent="0.25">
      <c r="A9196" t="s">
        <v>10928</v>
      </c>
    </row>
    <row r="9197" spans="1:1" x14ac:dyDescent="0.25">
      <c r="A9197" t="s">
        <v>10929</v>
      </c>
    </row>
    <row r="9198" spans="1:1" x14ac:dyDescent="0.25">
      <c r="A9198" t="s">
        <v>10930</v>
      </c>
    </row>
    <row r="9199" spans="1:1" x14ac:dyDescent="0.25">
      <c r="A9199" t="s">
        <v>10931</v>
      </c>
    </row>
    <row r="9200" spans="1:1" x14ac:dyDescent="0.25">
      <c r="A9200" t="s">
        <v>10932</v>
      </c>
    </row>
    <row r="9201" spans="1:1" x14ac:dyDescent="0.25">
      <c r="A9201" t="s">
        <v>10933</v>
      </c>
    </row>
    <row r="9202" spans="1:1" x14ac:dyDescent="0.25">
      <c r="A9202" t="s">
        <v>10934</v>
      </c>
    </row>
    <row r="9203" spans="1:1" x14ac:dyDescent="0.25">
      <c r="A9203" t="s">
        <v>10935</v>
      </c>
    </row>
    <row r="9204" spans="1:1" x14ac:dyDescent="0.25">
      <c r="A9204" t="s">
        <v>10936</v>
      </c>
    </row>
    <row r="9205" spans="1:1" x14ac:dyDescent="0.25">
      <c r="A9205" t="s">
        <v>10937</v>
      </c>
    </row>
    <row r="9206" spans="1:1" x14ac:dyDescent="0.25">
      <c r="A9206" t="s">
        <v>10938</v>
      </c>
    </row>
    <row r="9207" spans="1:1" x14ac:dyDescent="0.25">
      <c r="A9207" t="s">
        <v>10939</v>
      </c>
    </row>
    <row r="9208" spans="1:1" x14ac:dyDescent="0.25">
      <c r="A9208" t="s">
        <v>10940</v>
      </c>
    </row>
    <row r="9209" spans="1:1" x14ac:dyDescent="0.25">
      <c r="A9209" t="s">
        <v>10941</v>
      </c>
    </row>
    <row r="9210" spans="1:1" x14ac:dyDescent="0.25">
      <c r="A9210" t="s">
        <v>10942</v>
      </c>
    </row>
    <row r="9211" spans="1:1" x14ac:dyDescent="0.25">
      <c r="A9211" t="s">
        <v>10943</v>
      </c>
    </row>
    <row r="9212" spans="1:1" x14ac:dyDescent="0.25">
      <c r="A9212" t="s">
        <v>10944</v>
      </c>
    </row>
    <row r="9213" spans="1:1" x14ac:dyDescent="0.25">
      <c r="A9213" t="s">
        <v>10945</v>
      </c>
    </row>
    <row r="9214" spans="1:1" x14ac:dyDescent="0.25">
      <c r="A9214" t="s">
        <v>10946</v>
      </c>
    </row>
    <row r="9215" spans="1:1" x14ac:dyDescent="0.25">
      <c r="A9215" t="s">
        <v>10947</v>
      </c>
    </row>
    <row r="9216" spans="1:1" x14ac:dyDescent="0.25">
      <c r="A9216" t="s">
        <v>10948</v>
      </c>
    </row>
    <row r="9217" spans="1:1" x14ac:dyDescent="0.25">
      <c r="A9217" t="s">
        <v>10949</v>
      </c>
    </row>
    <row r="9218" spans="1:1" x14ac:dyDescent="0.25">
      <c r="A9218" t="s">
        <v>10950</v>
      </c>
    </row>
    <row r="9219" spans="1:1" x14ac:dyDescent="0.25">
      <c r="A9219" t="s">
        <v>10951</v>
      </c>
    </row>
    <row r="9220" spans="1:1" x14ac:dyDescent="0.25">
      <c r="A9220" t="s">
        <v>10952</v>
      </c>
    </row>
    <row r="9221" spans="1:1" x14ac:dyDescent="0.25">
      <c r="A9221" t="s">
        <v>10953</v>
      </c>
    </row>
    <row r="9222" spans="1:1" x14ac:dyDescent="0.25">
      <c r="A9222" t="s">
        <v>10954</v>
      </c>
    </row>
    <row r="9223" spans="1:1" x14ac:dyDescent="0.25">
      <c r="A9223" t="s">
        <v>10955</v>
      </c>
    </row>
    <row r="9224" spans="1:1" x14ac:dyDescent="0.25">
      <c r="A9224" t="s">
        <v>10956</v>
      </c>
    </row>
    <row r="9225" spans="1:1" x14ac:dyDescent="0.25">
      <c r="A9225" t="s">
        <v>10957</v>
      </c>
    </row>
    <row r="9226" spans="1:1" x14ac:dyDescent="0.25">
      <c r="A9226" t="s">
        <v>10958</v>
      </c>
    </row>
    <row r="9227" spans="1:1" x14ac:dyDescent="0.25">
      <c r="A9227" t="s">
        <v>10959</v>
      </c>
    </row>
    <row r="9228" spans="1:1" x14ac:dyDescent="0.25">
      <c r="A9228" t="s">
        <v>10960</v>
      </c>
    </row>
    <row r="9229" spans="1:1" x14ac:dyDescent="0.25">
      <c r="A9229" t="s">
        <v>10961</v>
      </c>
    </row>
    <row r="9230" spans="1:1" x14ac:dyDescent="0.25">
      <c r="A9230" t="s">
        <v>10962</v>
      </c>
    </row>
    <row r="9231" spans="1:1" x14ac:dyDescent="0.25">
      <c r="A9231" t="s">
        <v>10963</v>
      </c>
    </row>
    <row r="9232" spans="1:1" x14ac:dyDescent="0.25">
      <c r="A9232" t="s">
        <v>10964</v>
      </c>
    </row>
    <row r="9233" spans="1:1" x14ac:dyDescent="0.25">
      <c r="A9233" t="s">
        <v>10965</v>
      </c>
    </row>
    <row r="9234" spans="1:1" x14ac:dyDescent="0.25">
      <c r="A9234" t="s">
        <v>10966</v>
      </c>
    </row>
    <row r="9235" spans="1:1" x14ac:dyDescent="0.25">
      <c r="A9235" t="s">
        <v>10967</v>
      </c>
    </row>
    <row r="9236" spans="1:1" x14ac:dyDescent="0.25">
      <c r="A9236" t="s">
        <v>10968</v>
      </c>
    </row>
    <row r="9237" spans="1:1" x14ac:dyDescent="0.25">
      <c r="A9237" t="s">
        <v>10969</v>
      </c>
    </row>
    <row r="9238" spans="1:1" x14ac:dyDescent="0.25">
      <c r="A9238" t="s">
        <v>10970</v>
      </c>
    </row>
    <row r="9239" spans="1:1" x14ac:dyDescent="0.25">
      <c r="A9239" t="s">
        <v>10971</v>
      </c>
    </row>
    <row r="9240" spans="1:1" x14ac:dyDescent="0.25">
      <c r="A9240" t="s">
        <v>10972</v>
      </c>
    </row>
    <row r="9241" spans="1:1" x14ac:dyDescent="0.25">
      <c r="A9241" t="s">
        <v>10973</v>
      </c>
    </row>
    <row r="9242" spans="1:1" x14ac:dyDescent="0.25">
      <c r="A9242" t="s">
        <v>10974</v>
      </c>
    </row>
    <row r="9243" spans="1:1" x14ac:dyDescent="0.25">
      <c r="A9243" t="s">
        <v>10975</v>
      </c>
    </row>
    <row r="9244" spans="1:1" x14ac:dyDescent="0.25">
      <c r="A9244" t="s">
        <v>10976</v>
      </c>
    </row>
    <row r="9245" spans="1:1" x14ac:dyDescent="0.25">
      <c r="A9245" t="s">
        <v>10977</v>
      </c>
    </row>
    <row r="9246" spans="1:1" x14ac:dyDescent="0.25">
      <c r="A9246" t="s">
        <v>10978</v>
      </c>
    </row>
    <row r="9247" spans="1:1" x14ac:dyDescent="0.25">
      <c r="A9247" t="s">
        <v>10979</v>
      </c>
    </row>
    <row r="9248" spans="1:1" x14ac:dyDescent="0.25">
      <c r="A9248" t="s">
        <v>10980</v>
      </c>
    </row>
    <row r="9249" spans="1:1" x14ac:dyDescent="0.25">
      <c r="A9249" t="s">
        <v>10981</v>
      </c>
    </row>
    <row r="9250" spans="1:1" x14ac:dyDescent="0.25">
      <c r="A9250" t="s">
        <v>10982</v>
      </c>
    </row>
    <row r="9251" spans="1:1" x14ac:dyDescent="0.25">
      <c r="A9251" t="s">
        <v>10983</v>
      </c>
    </row>
    <row r="9252" spans="1:1" x14ac:dyDescent="0.25">
      <c r="A9252" t="s">
        <v>10984</v>
      </c>
    </row>
    <row r="9253" spans="1:1" x14ac:dyDescent="0.25">
      <c r="A9253" t="s">
        <v>10985</v>
      </c>
    </row>
    <row r="9254" spans="1:1" x14ac:dyDescent="0.25">
      <c r="A9254" t="s">
        <v>10986</v>
      </c>
    </row>
    <row r="9255" spans="1:1" x14ac:dyDescent="0.25">
      <c r="A9255" t="s">
        <v>10987</v>
      </c>
    </row>
    <row r="9256" spans="1:1" x14ac:dyDescent="0.25">
      <c r="A9256" t="s">
        <v>10988</v>
      </c>
    </row>
    <row r="9257" spans="1:1" x14ac:dyDescent="0.25">
      <c r="A9257" t="s">
        <v>10989</v>
      </c>
    </row>
    <row r="9258" spans="1:1" x14ac:dyDescent="0.25">
      <c r="A9258" t="s">
        <v>10990</v>
      </c>
    </row>
    <row r="9259" spans="1:1" x14ac:dyDescent="0.25">
      <c r="A9259" t="s">
        <v>10991</v>
      </c>
    </row>
    <row r="9260" spans="1:1" x14ac:dyDescent="0.25">
      <c r="A9260" t="s">
        <v>10992</v>
      </c>
    </row>
    <row r="9261" spans="1:1" x14ac:dyDescent="0.25">
      <c r="A9261" t="s">
        <v>10993</v>
      </c>
    </row>
    <row r="9262" spans="1:1" x14ac:dyDescent="0.25">
      <c r="A9262" t="s">
        <v>10994</v>
      </c>
    </row>
    <row r="9263" spans="1:1" x14ac:dyDescent="0.25">
      <c r="A9263" t="s">
        <v>10995</v>
      </c>
    </row>
    <row r="9264" spans="1:1" x14ac:dyDescent="0.25">
      <c r="A9264" t="s">
        <v>10996</v>
      </c>
    </row>
    <row r="9265" spans="1:1" x14ac:dyDescent="0.25">
      <c r="A9265" t="s">
        <v>10997</v>
      </c>
    </row>
    <row r="9266" spans="1:1" x14ac:dyDescent="0.25">
      <c r="A9266" t="s">
        <v>10998</v>
      </c>
    </row>
    <row r="9267" spans="1:1" x14ac:dyDescent="0.25">
      <c r="A9267" t="s">
        <v>10999</v>
      </c>
    </row>
    <row r="9268" spans="1:1" x14ac:dyDescent="0.25">
      <c r="A9268" t="s">
        <v>11000</v>
      </c>
    </row>
    <row r="9269" spans="1:1" x14ac:dyDescent="0.25">
      <c r="A9269" t="s">
        <v>11001</v>
      </c>
    </row>
    <row r="9270" spans="1:1" x14ac:dyDescent="0.25">
      <c r="A9270" t="s">
        <v>11002</v>
      </c>
    </row>
    <row r="9271" spans="1:1" x14ac:dyDescent="0.25">
      <c r="A9271" t="s">
        <v>11003</v>
      </c>
    </row>
    <row r="9272" spans="1:1" x14ac:dyDescent="0.25">
      <c r="A9272" t="s">
        <v>11004</v>
      </c>
    </row>
    <row r="9273" spans="1:1" x14ac:dyDescent="0.25">
      <c r="A9273" t="s">
        <v>11005</v>
      </c>
    </row>
    <row r="9274" spans="1:1" x14ac:dyDescent="0.25">
      <c r="A9274" t="s">
        <v>11006</v>
      </c>
    </row>
    <row r="9275" spans="1:1" x14ac:dyDescent="0.25">
      <c r="A9275" t="s">
        <v>11007</v>
      </c>
    </row>
    <row r="9276" spans="1:1" x14ac:dyDescent="0.25">
      <c r="A9276" t="s">
        <v>11008</v>
      </c>
    </row>
    <row r="9277" spans="1:1" x14ac:dyDescent="0.25">
      <c r="A9277" t="s">
        <v>11009</v>
      </c>
    </row>
    <row r="9278" spans="1:1" x14ac:dyDescent="0.25">
      <c r="A9278" t="s">
        <v>11010</v>
      </c>
    </row>
    <row r="9279" spans="1:1" x14ac:dyDescent="0.25">
      <c r="A9279" t="s">
        <v>11011</v>
      </c>
    </row>
    <row r="9280" spans="1:1" x14ac:dyDescent="0.25">
      <c r="A9280" t="s">
        <v>11012</v>
      </c>
    </row>
    <row r="9281" spans="1:1" x14ac:dyDescent="0.25">
      <c r="A9281" t="s">
        <v>11013</v>
      </c>
    </row>
    <row r="9282" spans="1:1" x14ac:dyDescent="0.25">
      <c r="A9282" t="s">
        <v>11014</v>
      </c>
    </row>
    <row r="9283" spans="1:1" x14ac:dyDescent="0.25">
      <c r="A9283" t="s">
        <v>11015</v>
      </c>
    </row>
    <row r="9284" spans="1:1" x14ac:dyDescent="0.25">
      <c r="A9284" t="s">
        <v>11016</v>
      </c>
    </row>
    <row r="9285" spans="1:1" x14ac:dyDescent="0.25">
      <c r="A9285" t="s">
        <v>11017</v>
      </c>
    </row>
    <row r="9286" spans="1:1" x14ac:dyDescent="0.25">
      <c r="A9286" t="s">
        <v>11018</v>
      </c>
    </row>
    <row r="9287" spans="1:1" x14ac:dyDescent="0.25">
      <c r="A9287" t="s">
        <v>11019</v>
      </c>
    </row>
    <row r="9288" spans="1:1" x14ac:dyDescent="0.25">
      <c r="A9288" t="s">
        <v>11020</v>
      </c>
    </row>
    <row r="9289" spans="1:1" x14ac:dyDescent="0.25">
      <c r="A9289" t="s">
        <v>11021</v>
      </c>
    </row>
    <row r="9291" spans="1:1" x14ac:dyDescent="0.25">
      <c r="A9291" t="s">
        <v>12</v>
      </c>
    </row>
    <row r="9292" spans="1:1" x14ac:dyDescent="0.25">
      <c r="A9292" t="s">
        <v>11022</v>
      </c>
    </row>
    <row r="9293" spans="1:1" x14ac:dyDescent="0.25">
      <c r="A9293" t="s">
        <v>11023</v>
      </c>
    </row>
    <row r="9294" spans="1:1" x14ac:dyDescent="0.25">
      <c r="A9294" t="s">
        <v>11024</v>
      </c>
    </row>
    <row r="9295" spans="1:1" x14ac:dyDescent="0.25">
      <c r="A9295" t="s">
        <v>11025</v>
      </c>
    </row>
    <row r="9296" spans="1:1" x14ac:dyDescent="0.25">
      <c r="A9296" t="s">
        <v>11026</v>
      </c>
    </row>
    <row r="9297" spans="1:1" x14ac:dyDescent="0.25">
      <c r="A9297" t="s">
        <v>11027</v>
      </c>
    </row>
    <row r="9298" spans="1:1" x14ac:dyDescent="0.25">
      <c r="A9298" t="s">
        <v>11028</v>
      </c>
    </row>
    <row r="9299" spans="1:1" x14ac:dyDescent="0.25">
      <c r="A9299" t="s">
        <v>11029</v>
      </c>
    </row>
    <row r="9300" spans="1:1" x14ac:dyDescent="0.25">
      <c r="A9300" t="s">
        <v>11030</v>
      </c>
    </row>
    <row r="9301" spans="1:1" x14ac:dyDescent="0.25">
      <c r="A9301" t="s">
        <v>11031</v>
      </c>
    </row>
    <row r="9302" spans="1:1" x14ac:dyDescent="0.25">
      <c r="A9302" t="s">
        <v>11032</v>
      </c>
    </row>
    <row r="9303" spans="1:1" x14ac:dyDescent="0.25">
      <c r="A9303" t="s">
        <v>11033</v>
      </c>
    </row>
    <row r="9304" spans="1:1" x14ac:dyDescent="0.25">
      <c r="A9304" t="s">
        <v>11034</v>
      </c>
    </row>
    <row r="9305" spans="1:1" x14ac:dyDescent="0.25">
      <c r="A9305" t="s">
        <v>11035</v>
      </c>
    </row>
    <row r="9306" spans="1:1" x14ac:dyDescent="0.25">
      <c r="A9306" t="s">
        <v>11036</v>
      </c>
    </row>
    <row r="9307" spans="1:1" x14ac:dyDescent="0.25">
      <c r="A9307" t="s">
        <v>11037</v>
      </c>
    </row>
    <row r="9308" spans="1:1" x14ac:dyDescent="0.25">
      <c r="A9308" t="s">
        <v>11038</v>
      </c>
    </row>
    <row r="9309" spans="1:1" x14ac:dyDescent="0.25">
      <c r="A9309" t="s">
        <v>11039</v>
      </c>
    </row>
    <row r="9310" spans="1:1" x14ac:dyDescent="0.25">
      <c r="A9310" t="s">
        <v>11040</v>
      </c>
    </row>
    <row r="9311" spans="1:1" x14ac:dyDescent="0.25">
      <c r="A9311" t="s">
        <v>11041</v>
      </c>
    </row>
    <row r="9312" spans="1:1" x14ac:dyDescent="0.25">
      <c r="A9312" t="s">
        <v>11042</v>
      </c>
    </row>
    <row r="9313" spans="1:1" x14ac:dyDescent="0.25">
      <c r="A9313" t="s">
        <v>11043</v>
      </c>
    </row>
    <row r="9314" spans="1:1" x14ac:dyDescent="0.25">
      <c r="A9314" t="s">
        <v>11044</v>
      </c>
    </row>
    <row r="9315" spans="1:1" x14ac:dyDescent="0.25">
      <c r="A9315" t="s">
        <v>11045</v>
      </c>
    </row>
    <row r="9316" spans="1:1" x14ac:dyDescent="0.25">
      <c r="A9316" t="s">
        <v>11046</v>
      </c>
    </row>
    <row r="9317" spans="1:1" x14ac:dyDescent="0.25">
      <c r="A9317" t="s">
        <v>11047</v>
      </c>
    </row>
    <row r="9318" spans="1:1" x14ac:dyDescent="0.25">
      <c r="A9318" t="s">
        <v>11048</v>
      </c>
    </row>
    <row r="9319" spans="1:1" x14ac:dyDescent="0.25">
      <c r="A9319" t="s">
        <v>11049</v>
      </c>
    </row>
    <row r="9320" spans="1:1" x14ac:dyDescent="0.25">
      <c r="A9320" t="s">
        <v>11050</v>
      </c>
    </row>
    <row r="9321" spans="1:1" x14ac:dyDescent="0.25">
      <c r="A9321" t="s">
        <v>11051</v>
      </c>
    </row>
    <row r="9322" spans="1:1" x14ac:dyDescent="0.25">
      <c r="A9322" t="s">
        <v>11052</v>
      </c>
    </row>
    <row r="9323" spans="1:1" x14ac:dyDescent="0.25">
      <c r="A9323" t="s">
        <v>11053</v>
      </c>
    </row>
    <row r="9324" spans="1:1" x14ac:dyDescent="0.25">
      <c r="A9324" t="s">
        <v>11054</v>
      </c>
    </row>
    <row r="9325" spans="1:1" x14ac:dyDescent="0.25">
      <c r="A9325" t="s">
        <v>11055</v>
      </c>
    </row>
    <row r="9326" spans="1:1" x14ac:dyDescent="0.25">
      <c r="A9326" t="s">
        <v>11056</v>
      </c>
    </row>
    <row r="9327" spans="1:1" x14ac:dyDescent="0.25">
      <c r="A9327" t="s">
        <v>11057</v>
      </c>
    </row>
    <row r="9328" spans="1:1" x14ac:dyDescent="0.25">
      <c r="A9328" t="s">
        <v>11058</v>
      </c>
    </row>
    <row r="9329" spans="1:1" x14ac:dyDescent="0.25">
      <c r="A9329" t="s">
        <v>11059</v>
      </c>
    </row>
    <row r="9330" spans="1:1" x14ac:dyDescent="0.25">
      <c r="A9330" t="s">
        <v>11060</v>
      </c>
    </row>
    <row r="9331" spans="1:1" x14ac:dyDescent="0.25">
      <c r="A9331" t="s">
        <v>11061</v>
      </c>
    </row>
    <row r="9332" spans="1:1" x14ac:dyDescent="0.25">
      <c r="A9332" t="s">
        <v>11062</v>
      </c>
    </row>
    <row r="9334" spans="1:1" x14ac:dyDescent="0.25">
      <c r="A9334" t="s">
        <v>35</v>
      </c>
    </row>
    <row r="9335" spans="1:1" x14ac:dyDescent="0.25">
      <c r="A9335" t="s">
        <v>11063</v>
      </c>
    </row>
    <row r="9336" spans="1:1" x14ac:dyDescent="0.25">
      <c r="A9336" t="s">
        <v>11064</v>
      </c>
    </row>
    <row r="9337" spans="1:1" x14ac:dyDescent="0.25">
      <c r="A9337" t="s">
        <v>11065</v>
      </c>
    </row>
    <row r="9338" spans="1:1" x14ac:dyDescent="0.25">
      <c r="A9338" t="s">
        <v>11066</v>
      </c>
    </row>
    <row r="9339" spans="1:1" x14ac:dyDescent="0.25">
      <c r="A9339" t="s">
        <v>11067</v>
      </c>
    </row>
    <row r="9340" spans="1:1" x14ac:dyDescent="0.25">
      <c r="A9340" t="s">
        <v>11068</v>
      </c>
    </row>
    <row r="9341" spans="1:1" x14ac:dyDescent="0.25">
      <c r="A9341" t="s">
        <v>11069</v>
      </c>
    </row>
    <row r="9342" spans="1:1" x14ac:dyDescent="0.25">
      <c r="A9342" t="s">
        <v>11070</v>
      </c>
    </row>
    <row r="9343" spans="1:1" x14ac:dyDescent="0.25">
      <c r="A9343" t="s">
        <v>11071</v>
      </c>
    </row>
    <row r="9344" spans="1:1" x14ac:dyDescent="0.25">
      <c r="A9344" t="s">
        <v>11072</v>
      </c>
    </row>
    <row r="9345" spans="1:1" x14ac:dyDescent="0.25">
      <c r="A9345" t="s">
        <v>11073</v>
      </c>
    </row>
    <row r="9346" spans="1:1" x14ac:dyDescent="0.25">
      <c r="A9346" t="s">
        <v>11074</v>
      </c>
    </row>
    <row r="9347" spans="1:1" x14ac:dyDescent="0.25">
      <c r="A9347" t="s">
        <v>11075</v>
      </c>
    </row>
    <row r="9348" spans="1:1" x14ac:dyDescent="0.25">
      <c r="A9348" t="s">
        <v>11076</v>
      </c>
    </row>
    <row r="9349" spans="1:1" x14ac:dyDescent="0.25">
      <c r="A9349" t="s">
        <v>11077</v>
      </c>
    </row>
    <row r="9350" spans="1:1" x14ac:dyDescent="0.25">
      <c r="A9350" t="s">
        <v>11078</v>
      </c>
    </row>
    <row r="9351" spans="1:1" x14ac:dyDescent="0.25">
      <c r="A9351" t="s">
        <v>11079</v>
      </c>
    </row>
    <row r="9352" spans="1:1" x14ac:dyDescent="0.25">
      <c r="A9352" t="s">
        <v>11080</v>
      </c>
    </row>
    <row r="9353" spans="1:1" x14ac:dyDescent="0.25">
      <c r="A9353" t="s">
        <v>11081</v>
      </c>
    </row>
    <row r="9354" spans="1:1" x14ac:dyDescent="0.25">
      <c r="A9354" t="s">
        <v>11082</v>
      </c>
    </row>
    <row r="9355" spans="1:1" x14ac:dyDescent="0.25">
      <c r="A9355" t="s">
        <v>11083</v>
      </c>
    </row>
    <row r="9356" spans="1:1" x14ac:dyDescent="0.25">
      <c r="A9356" t="s">
        <v>11084</v>
      </c>
    </row>
    <row r="9357" spans="1:1" x14ac:dyDescent="0.25">
      <c r="A9357" t="s">
        <v>11085</v>
      </c>
    </row>
    <row r="9358" spans="1:1" x14ac:dyDescent="0.25">
      <c r="A9358" t="s">
        <v>11086</v>
      </c>
    </row>
    <row r="9359" spans="1:1" x14ac:dyDescent="0.25">
      <c r="A9359" t="s">
        <v>11087</v>
      </c>
    </row>
    <row r="9360" spans="1:1" x14ac:dyDescent="0.25">
      <c r="A9360" t="s">
        <v>11088</v>
      </c>
    </row>
    <row r="9361" spans="1:1" x14ac:dyDescent="0.25">
      <c r="A9361" t="s">
        <v>11089</v>
      </c>
    </row>
    <row r="9362" spans="1:1" x14ac:dyDescent="0.25">
      <c r="A9362" t="s">
        <v>11090</v>
      </c>
    </row>
    <row r="9363" spans="1:1" x14ac:dyDescent="0.25">
      <c r="A9363" t="s">
        <v>11091</v>
      </c>
    </row>
    <row r="9364" spans="1:1" x14ac:dyDescent="0.25">
      <c r="A9364" t="s">
        <v>11092</v>
      </c>
    </row>
    <row r="9365" spans="1:1" x14ac:dyDescent="0.25">
      <c r="A9365" t="s">
        <v>11093</v>
      </c>
    </row>
    <row r="9366" spans="1:1" x14ac:dyDescent="0.25">
      <c r="A9366" t="s">
        <v>11094</v>
      </c>
    </row>
    <row r="9367" spans="1:1" x14ac:dyDescent="0.25">
      <c r="A9367" t="s">
        <v>11095</v>
      </c>
    </row>
    <row r="9368" spans="1:1" x14ac:dyDescent="0.25">
      <c r="A9368" t="s">
        <v>11096</v>
      </c>
    </row>
    <row r="9369" spans="1:1" x14ac:dyDescent="0.25">
      <c r="A9369" t="s">
        <v>11097</v>
      </c>
    </row>
    <row r="9370" spans="1:1" x14ac:dyDescent="0.25">
      <c r="A9370" t="s">
        <v>11098</v>
      </c>
    </row>
    <row r="9371" spans="1:1" x14ac:dyDescent="0.25">
      <c r="A9371" t="s">
        <v>11099</v>
      </c>
    </row>
    <row r="9372" spans="1:1" x14ac:dyDescent="0.25">
      <c r="A9372" t="s">
        <v>11100</v>
      </c>
    </row>
    <row r="9373" spans="1:1" x14ac:dyDescent="0.25">
      <c r="A9373" t="s">
        <v>11101</v>
      </c>
    </row>
    <row r="9374" spans="1:1" x14ac:dyDescent="0.25">
      <c r="A9374" t="s">
        <v>11102</v>
      </c>
    </row>
    <row r="9375" spans="1:1" x14ac:dyDescent="0.25">
      <c r="A9375" t="s">
        <v>11103</v>
      </c>
    </row>
    <row r="9376" spans="1:1" x14ac:dyDescent="0.25">
      <c r="A9376" t="s">
        <v>11104</v>
      </c>
    </row>
    <row r="9377" spans="1:1" x14ac:dyDescent="0.25">
      <c r="A9377" t="s">
        <v>11105</v>
      </c>
    </row>
    <row r="9378" spans="1:1" x14ac:dyDescent="0.25">
      <c r="A9378" t="s">
        <v>11106</v>
      </c>
    </row>
    <row r="9379" spans="1:1" x14ac:dyDescent="0.25">
      <c r="A9379" t="s">
        <v>11107</v>
      </c>
    </row>
    <row r="9380" spans="1:1" x14ac:dyDescent="0.25">
      <c r="A9380" t="s">
        <v>11108</v>
      </c>
    </row>
    <row r="9381" spans="1:1" x14ac:dyDescent="0.25">
      <c r="A9381" t="s">
        <v>11109</v>
      </c>
    </row>
    <row r="9382" spans="1:1" x14ac:dyDescent="0.25">
      <c r="A9382" t="s">
        <v>11110</v>
      </c>
    </row>
    <row r="9383" spans="1:1" x14ac:dyDescent="0.25">
      <c r="A9383" t="s">
        <v>11111</v>
      </c>
    </row>
    <row r="9384" spans="1:1" x14ac:dyDescent="0.25">
      <c r="A9384" t="s">
        <v>11112</v>
      </c>
    </row>
    <row r="9385" spans="1:1" x14ac:dyDescent="0.25">
      <c r="A9385" t="s">
        <v>11113</v>
      </c>
    </row>
    <row r="9386" spans="1:1" x14ac:dyDescent="0.25">
      <c r="A9386" t="s">
        <v>11114</v>
      </c>
    </row>
    <row r="9387" spans="1:1" x14ac:dyDescent="0.25">
      <c r="A9387" t="s">
        <v>11115</v>
      </c>
    </row>
    <row r="9388" spans="1:1" x14ac:dyDescent="0.25">
      <c r="A9388" t="s">
        <v>11116</v>
      </c>
    </row>
    <row r="9389" spans="1:1" x14ac:dyDescent="0.25">
      <c r="A9389" t="s">
        <v>11117</v>
      </c>
    </row>
    <row r="9390" spans="1:1" x14ac:dyDescent="0.25">
      <c r="A9390" t="s">
        <v>11118</v>
      </c>
    </row>
    <row r="9391" spans="1:1" x14ac:dyDescent="0.25">
      <c r="A9391" t="s">
        <v>11119</v>
      </c>
    </row>
    <row r="9392" spans="1:1" x14ac:dyDescent="0.25">
      <c r="A9392" t="s">
        <v>11120</v>
      </c>
    </row>
    <row r="9393" spans="1:1" x14ac:dyDescent="0.25">
      <c r="A9393" t="s">
        <v>11121</v>
      </c>
    </row>
    <row r="9394" spans="1:1" x14ac:dyDescent="0.25">
      <c r="A9394" t="s">
        <v>11122</v>
      </c>
    </row>
    <row r="9395" spans="1:1" x14ac:dyDescent="0.25">
      <c r="A9395" t="s">
        <v>11123</v>
      </c>
    </row>
    <row r="9396" spans="1:1" x14ac:dyDescent="0.25">
      <c r="A9396" t="s">
        <v>11124</v>
      </c>
    </row>
    <row r="9397" spans="1:1" x14ac:dyDescent="0.25">
      <c r="A9397" t="s">
        <v>11125</v>
      </c>
    </row>
    <row r="9398" spans="1:1" x14ac:dyDescent="0.25">
      <c r="A9398" t="s">
        <v>11126</v>
      </c>
    </row>
    <row r="9399" spans="1:1" x14ac:dyDescent="0.25">
      <c r="A9399" t="s">
        <v>11127</v>
      </c>
    </row>
    <row r="9400" spans="1:1" x14ac:dyDescent="0.25">
      <c r="A9400" t="s">
        <v>11128</v>
      </c>
    </row>
    <row r="9401" spans="1:1" x14ac:dyDescent="0.25">
      <c r="A9401" t="s">
        <v>11129</v>
      </c>
    </row>
    <row r="9402" spans="1:1" x14ac:dyDescent="0.25">
      <c r="A9402" t="s">
        <v>11130</v>
      </c>
    </row>
    <row r="9403" spans="1:1" x14ac:dyDescent="0.25">
      <c r="A9403" t="s">
        <v>11131</v>
      </c>
    </row>
    <row r="9404" spans="1:1" x14ac:dyDescent="0.25">
      <c r="A9404" t="s">
        <v>11132</v>
      </c>
    </row>
    <row r="9405" spans="1:1" x14ac:dyDescent="0.25">
      <c r="A9405" t="s">
        <v>11133</v>
      </c>
    </row>
    <row r="9406" spans="1:1" x14ac:dyDescent="0.25">
      <c r="A9406" t="s">
        <v>11134</v>
      </c>
    </row>
    <row r="9407" spans="1:1" x14ac:dyDescent="0.25">
      <c r="A9407" t="s">
        <v>11135</v>
      </c>
    </row>
    <row r="9408" spans="1:1" x14ac:dyDescent="0.25">
      <c r="A9408" t="s">
        <v>11136</v>
      </c>
    </row>
    <row r="9409" spans="1:1" x14ac:dyDescent="0.25">
      <c r="A9409" t="s">
        <v>11137</v>
      </c>
    </row>
    <row r="9410" spans="1:1" x14ac:dyDescent="0.25">
      <c r="A9410" t="s">
        <v>11138</v>
      </c>
    </row>
    <row r="9411" spans="1:1" x14ac:dyDescent="0.25">
      <c r="A9411" t="s">
        <v>11139</v>
      </c>
    </row>
    <row r="9412" spans="1:1" x14ac:dyDescent="0.25">
      <c r="A9412" t="s">
        <v>11140</v>
      </c>
    </row>
    <row r="9413" spans="1:1" x14ac:dyDescent="0.25">
      <c r="A9413" t="s">
        <v>11141</v>
      </c>
    </row>
    <row r="9414" spans="1:1" x14ac:dyDescent="0.25">
      <c r="A9414" t="s">
        <v>11142</v>
      </c>
    </row>
    <row r="9415" spans="1:1" x14ac:dyDescent="0.25">
      <c r="A9415" t="s">
        <v>11143</v>
      </c>
    </row>
    <row r="9416" spans="1:1" x14ac:dyDescent="0.25">
      <c r="A9416" t="s">
        <v>11144</v>
      </c>
    </row>
    <row r="9417" spans="1:1" x14ac:dyDescent="0.25">
      <c r="A9417" t="s">
        <v>11145</v>
      </c>
    </row>
    <row r="9418" spans="1:1" x14ac:dyDescent="0.25">
      <c r="A9418" t="s">
        <v>11146</v>
      </c>
    </row>
    <row r="9419" spans="1:1" x14ac:dyDescent="0.25">
      <c r="A9419" t="s">
        <v>11147</v>
      </c>
    </row>
    <row r="9420" spans="1:1" x14ac:dyDescent="0.25">
      <c r="A9420" t="s">
        <v>11148</v>
      </c>
    </row>
    <row r="9421" spans="1:1" x14ac:dyDescent="0.25">
      <c r="A9421" t="s">
        <v>11149</v>
      </c>
    </row>
    <row r="9422" spans="1:1" x14ac:dyDescent="0.25">
      <c r="A9422" t="s">
        <v>11150</v>
      </c>
    </row>
    <row r="9423" spans="1:1" x14ac:dyDescent="0.25">
      <c r="A9423" t="s">
        <v>11151</v>
      </c>
    </row>
    <row r="9424" spans="1:1" x14ac:dyDescent="0.25">
      <c r="A9424" t="s">
        <v>11152</v>
      </c>
    </row>
    <row r="9425" spans="1:1" x14ac:dyDescent="0.25">
      <c r="A9425" t="s">
        <v>11153</v>
      </c>
    </row>
    <row r="9426" spans="1:1" x14ac:dyDescent="0.25">
      <c r="A9426" t="s">
        <v>11154</v>
      </c>
    </row>
    <row r="9427" spans="1:1" x14ac:dyDescent="0.25">
      <c r="A9427" t="s">
        <v>11155</v>
      </c>
    </row>
    <row r="9428" spans="1:1" x14ac:dyDescent="0.25">
      <c r="A9428" t="s">
        <v>11156</v>
      </c>
    </row>
    <row r="9429" spans="1:1" x14ac:dyDescent="0.25">
      <c r="A9429" t="s">
        <v>11157</v>
      </c>
    </row>
    <row r="9430" spans="1:1" x14ac:dyDescent="0.25">
      <c r="A9430" t="s">
        <v>11158</v>
      </c>
    </row>
    <row r="9431" spans="1:1" x14ac:dyDescent="0.25">
      <c r="A9431" t="s">
        <v>11159</v>
      </c>
    </row>
    <row r="9432" spans="1:1" x14ac:dyDescent="0.25">
      <c r="A9432" t="s">
        <v>11160</v>
      </c>
    </row>
    <row r="9433" spans="1:1" x14ac:dyDescent="0.25">
      <c r="A9433" t="s">
        <v>11161</v>
      </c>
    </row>
    <row r="9434" spans="1:1" x14ac:dyDescent="0.25">
      <c r="A9434" t="s">
        <v>11162</v>
      </c>
    </row>
    <row r="9435" spans="1:1" x14ac:dyDescent="0.25">
      <c r="A9435" t="s">
        <v>11163</v>
      </c>
    </row>
    <row r="9436" spans="1:1" x14ac:dyDescent="0.25">
      <c r="A9436" t="s">
        <v>11164</v>
      </c>
    </row>
    <row r="9437" spans="1:1" x14ac:dyDescent="0.25">
      <c r="A9437" t="s">
        <v>11165</v>
      </c>
    </row>
    <row r="9438" spans="1:1" x14ac:dyDescent="0.25">
      <c r="A9438" t="s">
        <v>11166</v>
      </c>
    </row>
    <row r="9439" spans="1:1" x14ac:dyDescent="0.25">
      <c r="A9439" t="s">
        <v>11167</v>
      </c>
    </row>
    <row r="9440" spans="1:1" x14ac:dyDescent="0.25">
      <c r="A9440" t="s">
        <v>11168</v>
      </c>
    </row>
    <row r="9441" spans="1:1" x14ac:dyDescent="0.25">
      <c r="A9441" t="s">
        <v>11169</v>
      </c>
    </row>
    <row r="9442" spans="1:1" x14ac:dyDescent="0.25">
      <c r="A9442" t="s">
        <v>11170</v>
      </c>
    </row>
    <row r="9443" spans="1:1" x14ac:dyDescent="0.25">
      <c r="A9443" t="s">
        <v>11171</v>
      </c>
    </row>
    <row r="9444" spans="1:1" x14ac:dyDescent="0.25">
      <c r="A9444" t="s">
        <v>11172</v>
      </c>
    </row>
    <row r="9445" spans="1:1" x14ac:dyDescent="0.25">
      <c r="A9445" t="s">
        <v>11173</v>
      </c>
    </row>
    <row r="9446" spans="1:1" x14ac:dyDescent="0.25">
      <c r="A9446" t="s">
        <v>11174</v>
      </c>
    </row>
    <row r="9447" spans="1:1" x14ac:dyDescent="0.25">
      <c r="A9447" t="s">
        <v>11175</v>
      </c>
    </row>
    <row r="9448" spans="1:1" x14ac:dyDescent="0.25">
      <c r="A9448" t="s">
        <v>11176</v>
      </c>
    </row>
    <row r="9449" spans="1:1" x14ac:dyDescent="0.25">
      <c r="A9449" t="s">
        <v>11177</v>
      </c>
    </row>
    <row r="9450" spans="1:1" x14ac:dyDescent="0.25">
      <c r="A9450" t="s">
        <v>11178</v>
      </c>
    </row>
    <row r="9451" spans="1:1" x14ac:dyDescent="0.25">
      <c r="A9451" t="s">
        <v>11179</v>
      </c>
    </row>
    <row r="9452" spans="1:1" x14ac:dyDescent="0.25">
      <c r="A9452" t="s">
        <v>11180</v>
      </c>
    </row>
    <row r="9453" spans="1:1" x14ac:dyDescent="0.25">
      <c r="A9453" t="s">
        <v>11181</v>
      </c>
    </row>
    <row r="9454" spans="1:1" x14ac:dyDescent="0.25">
      <c r="A9454" t="s">
        <v>11182</v>
      </c>
    </row>
    <row r="9455" spans="1:1" x14ac:dyDescent="0.25">
      <c r="A9455" t="s">
        <v>11183</v>
      </c>
    </row>
    <row r="9456" spans="1:1" x14ac:dyDescent="0.25">
      <c r="A9456" t="s">
        <v>11184</v>
      </c>
    </row>
    <row r="9457" spans="1:1" x14ac:dyDescent="0.25">
      <c r="A9457" t="s">
        <v>11185</v>
      </c>
    </row>
    <row r="9458" spans="1:1" x14ac:dyDescent="0.25">
      <c r="A9458" t="s">
        <v>11186</v>
      </c>
    </row>
    <row r="9459" spans="1:1" x14ac:dyDescent="0.25">
      <c r="A9459" t="s">
        <v>11187</v>
      </c>
    </row>
    <row r="9460" spans="1:1" x14ac:dyDescent="0.25">
      <c r="A9460" t="s">
        <v>11188</v>
      </c>
    </row>
    <row r="9461" spans="1:1" x14ac:dyDescent="0.25">
      <c r="A9461" t="s">
        <v>11189</v>
      </c>
    </row>
    <row r="9462" spans="1:1" x14ac:dyDescent="0.25">
      <c r="A9462" t="s">
        <v>11190</v>
      </c>
    </row>
    <row r="9463" spans="1:1" x14ac:dyDescent="0.25">
      <c r="A9463" t="s">
        <v>11191</v>
      </c>
    </row>
    <row r="9464" spans="1:1" x14ac:dyDescent="0.25">
      <c r="A9464" t="s">
        <v>11192</v>
      </c>
    </row>
    <row r="9465" spans="1:1" x14ac:dyDescent="0.25">
      <c r="A9465" t="s">
        <v>11193</v>
      </c>
    </row>
    <row r="9466" spans="1:1" x14ac:dyDescent="0.25">
      <c r="A9466" t="s">
        <v>11194</v>
      </c>
    </row>
    <row r="9467" spans="1:1" x14ac:dyDescent="0.25">
      <c r="A9467" t="s">
        <v>11195</v>
      </c>
    </row>
    <row r="9468" spans="1:1" x14ac:dyDescent="0.25">
      <c r="A9468" t="s">
        <v>11196</v>
      </c>
    </row>
    <row r="9469" spans="1:1" x14ac:dyDescent="0.25">
      <c r="A9469" t="s">
        <v>11197</v>
      </c>
    </row>
    <row r="9470" spans="1:1" x14ac:dyDescent="0.25">
      <c r="A9470" t="s">
        <v>11198</v>
      </c>
    </row>
    <row r="9471" spans="1:1" x14ac:dyDescent="0.25">
      <c r="A9471" t="s">
        <v>11199</v>
      </c>
    </row>
    <row r="9472" spans="1:1" x14ac:dyDescent="0.25">
      <c r="A9472" t="s">
        <v>11200</v>
      </c>
    </row>
    <row r="9473" spans="1:1" x14ac:dyDescent="0.25">
      <c r="A9473" t="s">
        <v>11201</v>
      </c>
    </row>
    <row r="9474" spans="1:1" x14ac:dyDescent="0.25">
      <c r="A9474" t="s">
        <v>11202</v>
      </c>
    </row>
    <row r="9475" spans="1:1" x14ac:dyDescent="0.25">
      <c r="A9475" t="s">
        <v>11203</v>
      </c>
    </row>
    <row r="9476" spans="1:1" x14ac:dyDescent="0.25">
      <c r="A9476" t="s">
        <v>11204</v>
      </c>
    </row>
    <row r="9478" spans="1:1" x14ac:dyDescent="0.25">
      <c r="A9478" t="s">
        <v>94</v>
      </c>
    </row>
    <row r="9479" spans="1:1" x14ac:dyDescent="0.25">
      <c r="A9479" t="s">
        <v>11205</v>
      </c>
    </row>
    <row r="9480" spans="1:1" x14ac:dyDescent="0.25">
      <c r="A9480" t="s">
        <v>11206</v>
      </c>
    </row>
    <row r="9481" spans="1:1" x14ac:dyDescent="0.25">
      <c r="A9481" t="s">
        <v>11207</v>
      </c>
    </row>
    <row r="9482" spans="1:1" x14ac:dyDescent="0.25">
      <c r="A9482" t="s">
        <v>11208</v>
      </c>
    </row>
    <row r="9483" spans="1:1" x14ac:dyDescent="0.25">
      <c r="A9483" t="s">
        <v>11209</v>
      </c>
    </row>
    <row r="9484" spans="1:1" x14ac:dyDescent="0.25">
      <c r="A9484" t="s">
        <v>11210</v>
      </c>
    </row>
    <row r="9485" spans="1:1" x14ac:dyDescent="0.25">
      <c r="A9485" t="s">
        <v>11211</v>
      </c>
    </row>
    <row r="9486" spans="1:1" x14ac:dyDescent="0.25">
      <c r="A9486" t="s">
        <v>11212</v>
      </c>
    </row>
    <row r="9487" spans="1:1" x14ac:dyDescent="0.25">
      <c r="A9487" t="s">
        <v>11213</v>
      </c>
    </row>
    <row r="9488" spans="1:1" x14ac:dyDescent="0.25">
      <c r="A9488" t="s">
        <v>11214</v>
      </c>
    </row>
    <row r="9489" spans="1:1" x14ac:dyDescent="0.25">
      <c r="A9489" t="s">
        <v>11215</v>
      </c>
    </row>
    <row r="9490" spans="1:1" x14ac:dyDescent="0.25">
      <c r="A9490" t="s">
        <v>11216</v>
      </c>
    </row>
    <row r="9491" spans="1:1" x14ac:dyDescent="0.25">
      <c r="A9491" t="s">
        <v>11217</v>
      </c>
    </row>
    <row r="9492" spans="1:1" x14ac:dyDescent="0.25">
      <c r="A9492" t="s">
        <v>11218</v>
      </c>
    </row>
    <row r="9493" spans="1:1" x14ac:dyDescent="0.25">
      <c r="A9493" t="s">
        <v>11219</v>
      </c>
    </row>
    <row r="9494" spans="1:1" x14ac:dyDescent="0.25">
      <c r="A9494" t="s">
        <v>11220</v>
      </c>
    </row>
    <row r="9495" spans="1:1" x14ac:dyDescent="0.25">
      <c r="A9495" t="s">
        <v>11221</v>
      </c>
    </row>
    <row r="9496" spans="1:1" x14ac:dyDescent="0.25">
      <c r="A9496" t="s">
        <v>11222</v>
      </c>
    </row>
    <row r="9497" spans="1:1" x14ac:dyDescent="0.25">
      <c r="A9497" t="s">
        <v>11223</v>
      </c>
    </row>
    <row r="9498" spans="1:1" x14ac:dyDescent="0.25">
      <c r="A9498" t="s">
        <v>11224</v>
      </c>
    </row>
    <row r="9499" spans="1:1" x14ac:dyDescent="0.25">
      <c r="A9499" t="s">
        <v>11225</v>
      </c>
    </row>
    <row r="9500" spans="1:1" x14ac:dyDescent="0.25">
      <c r="A9500" t="s">
        <v>11226</v>
      </c>
    </row>
    <row r="9501" spans="1:1" x14ac:dyDescent="0.25">
      <c r="A9501" t="s">
        <v>11227</v>
      </c>
    </row>
    <row r="9502" spans="1:1" x14ac:dyDescent="0.25">
      <c r="A9502" t="s">
        <v>11228</v>
      </c>
    </row>
    <row r="9503" spans="1:1" x14ac:dyDescent="0.25">
      <c r="A9503" t="s">
        <v>11229</v>
      </c>
    </row>
    <row r="9504" spans="1:1" x14ac:dyDescent="0.25">
      <c r="A9504" t="s">
        <v>11230</v>
      </c>
    </row>
    <row r="9505" spans="1:1" x14ac:dyDescent="0.25">
      <c r="A9505" t="s">
        <v>11231</v>
      </c>
    </row>
    <row r="9507" spans="1:1" x14ac:dyDescent="0.25">
      <c r="A9507" t="s">
        <v>37</v>
      </c>
    </row>
    <row r="9508" spans="1:1" x14ac:dyDescent="0.25">
      <c r="A9508" t="s">
        <v>11232</v>
      </c>
    </row>
    <row r="9509" spans="1:1" x14ac:dyDescent="0.25">
      <c r="A9509" t="s">
        <v>11233</v>
      </c>
    </row>
    <row r="9510" spans="1:1" x14ac:dyDescent="0.25">
      <c r="A9510" t="s">
        <v>11234</v>
      </c>
    </row>
    <row r="9511" spans="1:1" x14ac:dyDescent="0.25">
      <c r="A9511" t="s">
        <v>11235</v>
      </c>
    </row>
    <row r="9513" spans="1:1" x14ac:dyDescent="0.25">
      <c r="A9513" t="s">
        <v>15</v>
      </c>
    </row>
    <row r="9514" spans="1:1" x14ac:dyDescent="0.25">
      <c r="A9514" t="s">
        <v>11236</v>
      </c>
    </row>
    <row r="9515" spans="1:1" x14ac:dyDescent="0.25">
      <c r="A9515" t="s">
        <v>11237</v>
      </c>
    </row>
    <row r="9516" spans="1:1" x14ac:dyDescent="0.25">
      <c r="A9516" t="s">
        <v>11238</v>
      </c>
    </row>
    <row r="9517" spans="1:1" x14ac:dyDescent="0.25">
      <c r="A9517" t="s">
        <v>11239</v>
      </c>
    </row>
    <row r="9518" spans="1:1" x14ac:dyDescent="0.25">
      <c r="A9518" t="s">
        <v>11240</v>
      </c>
    </row>
    <row r="9519" spans="1:1" x14ac:dyDescent="0.25">
      <c r="A9519" t="s">
        <v>11241</v>
      </c>
    </row>
    <row r="9520" spans="1:1" x14ac:dyDescent="0.25">
      <c r="A9520" t="s">
        <v>11242</v>
      </c>
    </row>
    <row r="9521" spans="1:1" x14ac:dyDescent="0.25">
      <c r="A9521" t="s">
        <v>11243</v>
      </c>
    </row>
    <row r="9522" spans="1:1" x14ac:dyDescent="0.25">
      <c r="A9522" t="s">
        <v>11244</v>
      </c>
    </row>
    <row r="9523" spans="1:1" x14ac:dyDescent="0.25">
      <c r="A9523" t="s">
        <v>11245</v>
      </c>
    </row>
    <row r="9524" spans="1:1" x14ac:dyDescent="0.25">
      <c r="A9524" t="s">
        <v>11246</v>
      </c>
    </row>
    <row r="9525" spans="1:1" x14ac:dyDescent="0.25">
      <c r="A9525" t="s">
        <v>11247</v>
      </c>
    </row>
    <row r="9526" spans="1:1" x14ac:dyDescent="0.25">
      <c r="A9526" t="s">
        <v>11248</v>
      </c>
    </row>
    <row r="9527" spans="1:1" x14ac:dyDescent="0.25">
      <c r="A9527" t="s">
        <v>11249</v>
      </c>
    </row>
    <row r="9528" spans="1:1" x14ac:dyDescent="0.25">
      <c r="A9528" t="s">
        <v>11250</v>
      </c>
    </row>
    <row r="9529" spans="1:1" x14ac:dyDescent="0.25">
      <c r="A9529" t="s">
        <v>11251</v>
      </c>
    </row>
    <row r="9530" spans="1:1" x14ac:dyDescent="0.25">
      <c r="A9530" t="s">
        <v>11252</v>
      </c>
    </row>
    <row r="9531" spans="1:1" x14ac:dyDescent="0.25">
      <c r="A9531" t="s">
        <v>11253</v>
      </c>
    </row>
    <row r="9532" spans="1:1" x14ac:dyDescent="0.25">
      <c r="A9532" t="s">
        <v>11254</v>
      </c>
    </row>
    <row r="9533" spans="1:1" x14ac:dyDescent="0.25">
      <c r="A9533" t="s">
        <v>11255</v>
      </c>
    </row>
    <row r="9534" spans="1:1" x14ac:dyDescent="0.25">
      <c r="A9534" t="s">
        <v>11256</v>
      </c>
    </row>
    <row r="9535" spans="1:1" x14ac:dyDescent="0.25">
      <c r="A9535" t="s">
        <v>11257</v>
      </c>
    </row>
    <row r="9536" spans="1:1" x14ac:dyDescent="0.25">
      <c r="A9536" t="s">
        <v>11258</v>
      </c>
    </row>
    <row r="9537" spans="1:1" x14ac:dyDescent="0.25">
      <c r="A9537" t="s">
        <v>11259</v>
      </c>
    </row>
    <row r="9538" spans="1:1" x14ac:dyDescent="0.25">
      <c r="A9538" t="s">
        <v>11260</v>
      </c>
    </row>
    <row r="9539" spans="1:1" x14ac:dyDescent="0.25">
      <c r="A9539" t="s">
        <v>11261</v>
      </c>
    </row>
    <row r="9540" spans="1:1" x14ac:dyDescent="0.25">
      <c r="A9540" t="s">
        <v>11262</v>
      </c>
    </row>
    <row r="9541" spans="1:1" x14ac:dyDescent="0.25">
      <c r="A9541" t="s">
        <v>11263</v>
      </c>
    </row>
    <row r="9542" spans="1:1" x14ac:dyDescent="0.25">
      <c r="A9542" t="s">
        <v>11264</v>
      </c>
    </row>
    <row r="9543" spans="1:1" x14ac:dyDescent="0.25">
      <c r="A9543" t="s">
        <v>11265</v>
      </c>
    </row>
    <row r="9544" spans="1:1" x14ac:dyDescent="0.25">
      <c r="A9544" t="s">
        <v>11266</v>
      </c>
    </row>
    <row r="9545" spans="1:1" x14ac:dyDescent="0.25">
      <c r="A9545" t="s">
        <v>11267</v>
      </c>
    </row>
    <row r="9546" spans="1:1" x14ac:dyDescent="0.25">
      <c r="A9546" t="s">
        <v>11268</v>
      </c>
    </row>
    <row r="9547" spans="1:1" x14ac:dyDescent="0.25">
      <c r="A9547" t="s">
        <v>11269</v>
      </c>
    </row>
    <row r="9548" spans="1:1" x14ac:dyDescent="0.25">
      <c r="A9548" t="s">
        <v>11270</v>
      </c>
    </row>
    <row r="9549" spans="1:1" x14ac:dyDescent="0.25">
      <c r="A9549" t="s">
        <v>11271</v>
      </c>
    </row>
    <row r="9550" spans="1:1" x14ac:dyDescent="0.25">
      <c r="A9550" t="s">
        <v>11272</v>
      </c>
    </row>
    <row r="9551" spans="1:1" x14ac:dyDescent="0.25">
      <c r="A9551" t="s">
        <v>11273</v>
      </c>
    </row>
    <row r="9552" spans="1:1" x14ac:dyDescent="0.25">
      <c r="A9552" t="s">
        <v>11274</v>
      </c>
    </row>
    <row r="9553" spans="1:1" x14ac:dyDescent="0.25">
      <c r="A9553" t="s">
        <v>11275</v>
      </c>
    </row>
    <row r="9554" spans="1:1" x14ac:dyDescent="0.25">
      <c r="A9554" t="s">
        <v>11276</v>
      </c>
    </row>
    <row r="9555" spans="1:1" x14ac:dyDescent="0.25">
      <c r="A9555" t="s">
        <v>11277</v>
      </c>
    </row>
    <row r="9556" spans="1:1" x14ac:dyDescent="0.25">
      <c r="A9556" t="s">
        <v>11278</v>
      </c>
    </row>
    <row r="9557" spans="1:1" x14ac:dyDescent="0.25">
      <c r="A9557" t="s">
        <v>11279</v>
      </c>
    </row>
    <row r="9558" spans="1:1" x14ac:dyDescent="0.25">
      <c r="A9558" t="s">
        <v>11280</v>
      </c>
    </row>
    <row r="9559" spans="1:1" x14ac:dyDescent="0.25">
      <c r="A9559" t="s">
        <v>11281</v>
      </c>
    </row>
    <row r="9560" spans="1:1" x14ac:dyDescent="0.25">
      <c r="A9560" t="s">
        <v>11282</v>
      </c>
    </row>
    <row r="9561" spans="1:1" x14ac:dyDescent="0.25">
      <c r="A9561" t="s">
        <v>11283</v>
      </c>
    </row>
    <row r="9562" spans="1:1" x14ac:dyDescent="0.25">
      <c r="A9562" t="s">
        <v>11284</v>
      </c>
    </row>
    <row r="9563" spans="1:1" x14ac:dyDescent="0.25">
      <c r="A9563" t="s">
        <v>11285</v>
      </c>
    </row>
    <row r="9564" spans="1:1" x14ac:dyDescent="0.25">
      <c r="A9564" t="s">
        <v>11286</v>
      </c>
    </row>
    <row r="9565" spans="1:1" x14ac:dyDescent="0.25">
      <c r="A9565" t="s">
        <v>11287</v>
      </c>
    </row>
    <row r="9566" spans="1:1" x14ac:dyDescent="0.25">
      <c r="A9566" t="s">
        <v>11288</v>
      </c>
    </row>
    <row r="9567" spans="1:1" x14ac:dyDescent="0.25">
      <c r="A9567" t="s">
        <v>11289</v>
      </c>
    </row>
    <row r="9568" spans="1:1" x14ac:dyDescent="0.25">
      <c r="A9568" t="s">
        <v>11290</v>
      </c>
    </row>
    <row r="9569" spans="1:1" x14ac:dyDescent="0.25">
      <c r="A9569" t="s">
        <v>11291</v>
      </c>
    </row>
    <row r="9570" spans="1:1" x14ac:dyDescent="0.25">
      <c r="A9570" t="s">
        <v>11292</v>
      </c>
    </row>
    <row r="9571" spans="1:1" x14ac:dyDescent="0.25">
      <c r="A9571" t="s">
        <v>11293</v>
      </c>
    </row>
    <row r="9572" spans="1:1" x14ac:dyDescent="0.25">
      <c r="A9572" t="s">
        <v>11294</v>
      </c>
    </row>
    <row r="9573" spans="1:1" x14ac:dyDescent="0.25">
      <c r="A9573" t="s">
        <v>11295</v>
      </c>
    </row>
    <row r="9574" spans="1:1" x14ac:dyDescent="0.25">
      <c r="A9574" t="s">
        <v>11296</v>
      </c>
    </row>
    <row r="9575" spans="1:1" x14ac:dyDescent="0.25">
      <c r="A9575" t="s">
        <v>11297</v>
      </c>
    </row>
    <row r="9576" spans="1:1" x14ac:dyDescent="0.25">
      <c r="A9576" t="s">
        <v>11298</v>
      </c>
    </row>
    <row r="9577" spans="1:1" x14ac:dyDescent="0.25">
      <c r="A9577" t="s">
        <v>11299</v>
      </c>
    </row>
    <row r="9578" spans="1:1" x14ac:dyDescent="0.25">
      <c r="A9578" t="s">
        <v>11300</v>
      </c>
    </row>
    <row r="9579" spans="1:1" x14ac:dyDescent="0.25">
      <c r="A9579" t="s">
        <v>11301</v>
      </c>
    </row>
    <row r="9580" spans="1:1" x14ac:dyDescent="0.25">
      <c r="A9580" t="s">
        <v>11302</v>
      </c>
    </row>
    <row r="9581" spans="1:1" x14ac:dyDescent="0.25">
      <c r="A9581" t="s">
        <v>11303</v>
      </c>
    </row>
    <row r="9582" spans="1:1" x14ac:dyDescent="0.25">
      <c r="A9582" t="s">
        <v>11304</v>
      </c>
    </row>
    <row r="9583" spans="1:1" x14ac:dyDescent="0.25">
      <c r="A9583" t="s">
        <v>11305</v>
      </c>
    </row>
    <row r="9584" spans="1:1" x14ac:dyDescent="0.25">
      <c r="A9584" t="s">
        <v>11306</v>
      </c>
    </row>
    <row r="9585" spans="1:1" x14ac:dyDescent="0.25">
      <c r="A9585" t="s">
        <v>11307</v>
      </c>
    </row>
    <row r="9586" spans="1:1" x14ac:dyDescent="0.25">
      <c r="A9586" t="s">
        <v>11308</v>
      </c>
    </row>
    <row r="9587" spans="1:1" x14ac:dyDescent="0.25">
      <c r="A9587" t="s">
        <v>11309</v>
      </c>
    </row>
    <row r="9588" spans="1:1" x14ac:dyDescent="0.25">
      <c r="A9588" t="s">
        <v>11310</v>
      </c>
    </row>
    <row r="9589" spans="1:1" x14ac:dyDescent="0.25">
      <c r="A9589" t="s">
        <v>11311</v>
      </c>
    </row>
    <row r="9590" spans="1:1" x14ac:dyDescent="0.25">
      <c r="A9590" t="s">
        <v>11312</v>
      </c>
    </row>
    <row r="9591" spans="1:1" x14ac:dyDescent="0.25">
      <c r="A9591" t="s">
        <v>11313</v>
      </c>
    </row>
    <row r="9592" spans="1:1" x14ac:dyDescent="0.25">
      <c r="A9592" t="s">
        <v>11314</v>
      </c>
    </row>
    <row r="9593" spans="1:1" x14ac:dyDescent="0.25">
      <c r="A9593" t="s">
        <v>11315</v>
      </c>
    </row>
    <row r="9594" spans="1:1" x14ac:dyDescent="0.25">
      <c r="A9594" t="s">
        <v>11316</v>
      </c>
    </row>
    <row r="9595" spans="1:1" x14ac:dyDescent="0.25">
      <c r="A9595" t="s">
        <v>11317</v>
      </c>
    </row>
    <row r="9596" spans="1:1" x14ac:dyDescent="0.25">
      <c r="A9596" t="s">
        <v>11318</v>
      </c>
    </row>
    <row r="9597" spans="1:1" x14ac:dyDescent="0.25">
      <c r="A9597" t="s">
        <v>11319</v>
      </c>
    </row>
    <row r="9598" spans="1:1" x14ac:dyDescent="0.25">
      <c r="A9598" t="s">
        <v>11320</v>
      </c>
    </row>
    <row r="9599" spans="1:1" x14ac:dyDescent="0.25">
      <c r="A9599" t="s">
        <v>11321</v>
      </c>
    </row>
    <row r="9600" spans="1:1" x14ac:dyDescent="0.25">
      <c r="A9600" t="s">
        <v>11322</v>
      </c>
    </row>
    <row r="9601" spans="1:1" x14ac:dyDescent="0.25">
      <c r="A9601" t="s">
        <v>11323</v>
      </c>
    </row>
    <row r="9602" spans="1:1" x14ac:dyDescent="0.25">
      <c r="A9602" t="s">
        <v>11324</v>
      </c>
    </row>
    <row r="9603" spans="1:1" x14ac:dyDescent="0.25">
      <c r="A9603" t="s">
        <v>11325</v>
      </c>
    </row>
    <row r="9604" spans="1:1" x14ac:dyDescent="0.25">
      <c r="A9604" t="s">
        <v>11326</v>
      </c>
    </row>
    <row r="9605" spans="1:1" x14ac:dyDescent="0.25">
      <c r="A9605" t="s">
        <v>11327</v>
      </c>
    </row>
    <row r="9606" spans="1:1" x14ac:dyDescent="0.25">
      <c r="A9606" t="s">
        <v>11328</v>
      </c>
    </row>
    <row r="9607" spans="1:1" x14ac:dyDescent="0.25">
      <c r="A9607" t="s">
        <v>11329</v>
      </c>
    </row>
    <row r="9608" spans="1:1" x14ac:dyDescent="0.25">
      <c r="A9608" t="s">
        <v>11330</v>
      </c>
    </row>
    <row r="9609" spans="1:1" x14ac:dyDescent="0.25">
      <c r="A9609" t="s">
        <v>11331</v>
      </c>
    </row>
    <row r="9610" spans="1:1" x14ac:dyDescent="0.25">
      <c r="A9610" t="s">
        <v>11332</v>
      </c>
    </row>
    <row r="9611" spans="1:1" x14ac:dyDescent="0.25">
      <c r="A9611" t="s">
        <v>11333</v>
      </c>
    </row>
    <row r="9612" spans="1:1" x14ac:dyDescent="0.25">
      <c r="A9612" t="s">
        <v>11334</v>
      </c>
    </row>
    <row r="9613" spans="1:1" x14ac:dyDescent="0.25">
      <c r="A9613" t="s">
        <v>11335</v>
      </c>
    </row>
    <row r="9614" spans="1:1" x14ac:dyDescent="0.25">
      <c r="A9614" t="s">
        <v>11336</v>
      </c>
    </row>
    <row r="9615" spans="1:1" x14ac:dyDescent="0.25">
      <c r="A9615" t="s">
        <v>11337</v>
      </c>
    </row>
    <row r="9616" spans="1:1" x14ac:dyDescent="0.25">
      <c r="A9616" t="s">
        <v>11338</v>
      </c>
    </row>
    <row r="9617" spans="1:1" x14ac:dyDescent="0.25">
      <c r="A9617" t="s">
        <v>11339</v>
      </c>
    </row>
    <row r="9618" spans="1:1" x14ac:dyDescent="0.25">
      <c r="A9618" t="s">
        <v>11340</v>
      </c>
    </row>
    <row r="9619" spans="1:1" x14ac:dyDescent="0.25">
      <c r="A9619" t="s">
        <v>11341</v>
      </c>
    </row>
    <row r="9620" spans="1:1" x14ac:dyDescent="0.25">
      <c r="A9620" t="s">
        <v>11342</v>
      </c>
    </row>
    <row r="9621" spans="1:1" x14ac:dyDescent="0.25">
      <c r="A9621" t="s">
        <v>11343</v>
      </c>
    </row>
    <row r="9622" spans="1:1" x14ac:dyDescent="0.25">
      <c r="A9622" t="s">
        <v>11344</v>
      </c>
    </row>
    <row r="9623" spans="1:1" x14ac:dyDescent="0.25">
      <c r="A9623" t="s">
        <v>11345</v>
      </c>
    </row>
    <row r="9624" spans="1:1" x14ac:dyDescent="0.25">
      <c r="A9624" t="s">
        <v>11346</v>
      </c>
    </row>
    <row r="9625" spans="1:1" x14ac:dyDescent="0.25">
      <c r="A9625" t="s">
        <v>11347</v>
      </c>
    </row>
    <row r="9626" spans="1:1" x14ac:dyDescent="0.25">
      <c r="A9626" t="s">
        <v>11348</v>
      </c>
    </row>
    <row r="9627" spans="1:1" x14ac:dyDescent="0.25">
      <c r="A9627" t="s">
        <v>11349</v>
      </c>
    </row>
    <row r="9628" spans="1:1" x14ac:dyDescent="0.25">
      <c r="A9628" t="s">
        <v>11350</v>
      </c>
    </row>
    <row r="9629" spans="1:1" x14ac:dyDescent="0.25">
      <c r="A9629" t="s">
        <v>11351</v>
      </c>
    </row>
    <row r="9630" spans="1:1" x14ac:dyDescent="0.25">
      <c r="A9630" t="s">
        <v>11352</v>
      </c>
    </row>
    <row r="9631" spans="1:1" x14ac:dyDescent="0.25">
      <c r="A9631" t="s">
        <v>11353</v>
      </c>
    </row>
    <row r="9632" spans="1:1" x14ac:dyDescent="0.25">
      <c r="A9632" t="s">
        <v>11354</v>
      </c>
    </row>
    <row r="9633" spans="1:1" x14ac:dyDescent="0.25">
      <c r="A9633" t="s">
        <v>11355</v>
      </c>
    </row>
    <row r="9634" spans="1:1" x14ac:dyDescent="0.25">
      <c r="A9634" t="s">
        <v>11356</v>
      </c>
    </row>
    <row r="9635" spans="1:1" x14ac:dyDescent="0.25">
      <c r="A9635" t="s">
        <v>11357</v>
      </c>
    </row>
    <row r="9636" spans="1:1" x14ac:dyDescent="0.25">
      <c r="A9636" t="s">
        <v>11358</v>
      </c>
    </row>
    <row r="9637" spans="1:1" x14ac:dyDescent="0.25">
      <c r="A9637" t="s">
        <v>11359</v>
      </c>
    </row>
    <row r="9638" spans="1:1" x14ac:dyDescent="0.25">
      <c r="A9638" t="s">
        <v>11360</v>
      </c>
    </row>
    <row r="9639" spans="1:1" x14ac:dyDescent="0.25">
      <c r="A9639" t="s">
        <v>11361</v>
      </c>
    </row>
    <row r="9640" spans="1:1" x14ac:dyDescent="0.25">
      <c r="A9640" t="s">
        <v>11362</v>
      </c>
    </row>
    <row r="9641" spans="1:1" x14ac:dyDescent="0.25">
      <c r="A9641" t="s">
        <v>11363</v>
      </c>
    </row>
    <row r="9642" spans="1:1" x14ac:dyDescent="0.25">
      <c r="A9642" t="s">
        <v>11364</v>
      </c>
    </row>
    <row r="9643" spans="1:1" x14ac:dyDescent="0.25">
      <c r="A9643" t="s">
        <v>11365</v>
      </c>
    </row>
    <row r="9644" spans="1:1" x14ac:dyDescent="0.25">
      <c r="A9644" t="s">
        <v>11366</v>
      </c>
    </row>
    <row r="9645" spans="1:1" x14ac:dyDescent="0.25">
      <c r="A9645" t="s">
        <v>11367</v>
      </c>
    </row>
    <row r="9646" spans="1:1" x14ac:dyDescent="0.25">
      <c r="A9646" t="s">
        <v>11368</v>
      </c>
    </row>
    <row r="9647" spans="1:1" x14ac:dyDescent="0.25">
      <c r="A9647" t="s">
        <v>11369</v>
      </c>
    </row>
    <row r="9648" spans="1:1" x14ac:dyDescent="0.25">
      <c r="A9648" t="s">
        <v>11370</v>
      </c>
    </row>
    <row r="9649" spans="1:1" x14ac:dyDescent="0.25">
      <c r="A9649" t="s">
        <v>11371</v>
      </c>
    </row>
    <row r="9650" spans="1:1" x14ac:dyDescent="0.25">
      <c r="A9650" t="s">
        <v>11372</v>
      </c>
    </row>
    <row r="9651" spans="1:1" x14ac:dyDescent="0.25">
      <c r="A9651" t="s">
        <v>11373</v>
      </c>
    </row>
    <row r="9652" spans="1:1" x14ac:dyDescent="0.25">
      <c r="A9652" t="s">
        <v>11374</v>
      </c>
    </row>
    <row r="9653" spans="1:1" x14ac:dyDescent="0.25">
      <c r="A9653" t="s">
        <v>11375</v>
      </c>
    </row>
    <row r="9654" spans="1:1" x14ac:dyDescent="0.25">
      <c r="A9654" t="s">
        <v>11376</v>
      </c>
    </row>
    <row r="9655" spans="1:1" x14ac:dyDescent="0.25">
      <c r="A9655" t="s">
        <v>11377</v>
      </c>
    </row>
    <row r="9656" spans="1:1" x14ac:dyDescent="0.25">
      <c r="A9656" t="s">
        <v>11378</v>
      </c>
    </row>
    <row r="9657" spans="1:1" x14ac:dyDescent="0.25">
      <c r="A9657" t="s">
        <v>11379</v>
      </c>
    </row>
    <row r="9658" spans="1:1" x14ac:dyDescent="0.25">
      <c r="A9658" t="s">
        <v>11380</v>
      </c>
    </row>
    <row r="9659" spans="1:1" x14ac:dyDescent="0.25">
      <c r="A9659" t="s">
        <v>11381</v>
      </c>
    </row>
    <row r="9660" spans="1:1" x14ac:dyDescent="0.25">
      <c r="A9660" t="s">
        <v>11382</v>
      </c>
    </row>
    <row r="9661" spans="1:1" x14ac:dyDescent="0.25">
      <c r="A9661" t="s">
        <v>11383</v>
      </c>
    </row>
    <row r="9662" spans="1:1" x14ac:dyDescent="0.25">
      <c r="A9662" t="s">
        <v>11384</v>
      </c>
    </row>
    <row r="9663" spans="1:1" x14ac:dyDescent="0.25">
      <c r="A9663" t="s">
        <v>11385</v>
      </c>
    </row>
    <row r="9664" spans="1:1" x14ac:dyDescent="0.25">
      <c r="A9664" t="s">
        <v>11386</v>
      </c>
    </row>
    <row r="9665" spans="1:1" x14ac:dyDescent="0.25">
      <c r="A9665" t="s">
        <v>11387</v>
      </c>
    </row>
    <row r="9666" spans="1:1" x14ac:dyDescent="0.25">
      <c r="A9666" t="s">
        <v>11388</v>
      </c>
    </row>
    <row r="9667" spans="1:1" x14ac:dyDescent="0.25">
      <c r="A9667" t="s">
        <v>11389</v>
      </c>
    </row>
    <row r="9668" spans="1:1" x14ac:dyDescent="0.25">
      <c r="A9668" t="s">
        <v>11390</v>
      </c>
    </row>
    <row r="9669" spans="1:1" x14ac:dyDescent="0.25">
      <c r="A9669" t="s">
        <v>11391</v>
      </c>
    </row>
    <row r="9670" spans="1:1" x14ac:dyDescent="0.25">
      <c r="A9670" t="s">
        <v>11392</v>
      </c>
    </row>
    <row r="9671" spans="1:1" x14ac:dyDescent="0.25">
      <c r="A9671" t="s">
        <v>11393</v>
      </c>
    </row>
    <row r="9672" spans="1:1" x14ac:dyDescent="0.25">
      <c r="A9672" t="s">
        <v>11394</v>
      </c>
    </row>
    <row r="9673" spans="1:1" x14ac:dyDescent="0.25">
      <c r="A9673" t="s">
        <v>11395</v>
      </c>
    </row>
    <row r="9674" spans="1:1" x14ac:dyDescent="0.25">
      <c r="A9674" t="s">
        <v>11396</v>
      </c>
    </row>
    <row r="9675" spans="1:1" x14ac:dyDescent="0.25">
      <c r="A9675" t="s">
        <v>11397</v>
      </c>
    </row>
    <row r="9676" spans="1:1" x14ac:dyDescent="0.25">
      <c r="A9676" t="s">
        <v>11398</v>
      </c>
    </row>
    <row r="9677" spans="1:1" x14ac:dyDescent="0.25">
      <c r="A9677" t="s">
        <v>11399</v>
      </c>
    </row>
    <row r="9678" spans="1:1" x14ac:dyDescent="0.25">
      <c r="A9678" t="s">
        <v>11400</v>
      </c>
    </row>
    <row r="9679" spans="1:1" x14ac:dyDescent="0.25">
      <c r="A9679" t="s">
        <v>11401</v>
      </c>
    </row>
    <row r="9680" spans="1:1" x14ac:dyDescent="0.25">
      <c r="A9680" t="s">
        <v>11402</v>
      </c>
    </row>
    <row r="9681" spans="1:1" x14ac:dyDescent="0.25">
      <c r="A9681" t="s">
        <v>11403</v>
      </c>
    </row>
    <row r="9682" spans="1:1" x14ac:dyDescent="0.25">
      <c r="A9682" t="s">
        <v>11404</v>
      </c>
    </row>
    <row r="9683" spans="1:1" x14ac:dyDescent="0.25">
      <c r="A9683" t="s">
        <v>11405</v>
      </c>
    </row>
    <row r="9684" spans="1:1" x14ac:dyDescent="0.25">
      <c r="A9684" t="s">
        <v>11406</v>
      </c>
    </row>
    <row r="9685" spans="1:1" x14ac:dyDescent="0.25">
      <c r="A9685" t="s">
        <v>11407</v>
      </c>
    </row>
    <row r="9686" spans="1:1" x14ac:dyDescent="0.25">
      <c r="A9686" t="s">
        <v>11408</v>
      </c>
    </row>
    <row r="9687" spans="1:1" x14ac:dyDescent="0.25">
      <c r="A9687" t="s">
        <v>11409</v>
      </c>
    </row>
    <row r="9688" spans="1:1" x14ac:dyDescent="0.25">
      <c r="A9688" t="s">
        <v>11410</v>
      </c>
    </row>
    <row r="9689" spans="1:1" x14ac:dyDescent="0.25">
      <c r="A9689" t="s">
        <v>11411</v>
      </c>
    </row>
    <row r="9690" spans="1:1" x14ac:dyDescent="0.25">
      <c r="A9690" t="s">
        <v>11412</v>
      </c>
    </row>
    <row r="9691" spans="1:1" x14ac:dyDescent="0.25">
      <c r="A9691" t="s">
        <v>11413</v>
      </c>
    </row>
    <row r="9692" spans="1:1" x14ac:dyDescent="0.25">
      <c r="A9692" t="s">
        <v>11414</v>
      </c>
    </row>
    <row r="9693" spans="1:1" x14ac:dyDescent="0.25">
      <c r="A9693" t="s">
        <v>11415</v>
      </c>
    </row>
    <row r="9694" spans="1:1" x14ac:dyDescent="0.25">
      <c r="A9694" t="s">
        <v>11416</v>
      </c>
    </row>
    <row r="9695" spans="1:1" x14ac:dyDescent="0.25">
      <c r="A9695" t="s">
        <v>11417</v>
      </c>
    </row>
    <row r="9696" spans="1:1" x14ac:dyDescent="0.25">
      <c r="A9696" t="s">
        <v>11418</v>
      </c>
    </row>
    <row r="9697" spans="1:1" x14ac:dyDescent="0.25">
      <c r="A9697" t="s">
        <v>11419</v>
      </c>
    </row>
    <row r="9698" spans="1:1" x14ac:dyDescent="0.25">
      <c r="A9698" t="s">
        <v>11420</v>
      </c>
    </row>
    <row r="9699" spans="1:1" x14ac:dyDescent="0.25">
      <c r="A9699" t="s">
        <v>11421</v>
      </c>
    </row>
    <row r="9700" spans="1:1" x14ac:dyDescent="0.25">
      <c r="A9700" t="s">
        <v>11422</v>
      </c>
    </row>
    <row r="9701" spans="1:1" x14ac:dyDescent="0.25">
      <c r="A9701" t="s">
        <v>11423</v>
      </c>
    </row>
    <row r="9702" spans="1:1" x14ac:dyDescent="0.25">
      <c r="A9702" t="s">
        <v>11424</v>
      </c>
    </row>
    <row r="9703" spans="1:1" x14ac:dyDescent="0.25">
      <c r="A9703" t="s">
        <v>11425</v>
      </c>
    </row>
    <row r="9704" spans="1:1" x14ac:dyDescent="0.25">
      <c r="A9704" t="s">
        <v>11426</v>
      </c>
    </row>
    <row r="9705" spans="1:1" x14ac:dyDescent="0.25">
      <c r="A9705" t="s">
        <v>11427</v>
      </c>
    </row>
    <row r="9706" spans="1:1" x14ac:dyDescent="0.25">
      <c r="A9706" t="s">
        <v>11428</v>
      </c>
    </row>
    <row r="9707" spans="1:1" x14ac:dyDescent="0.25">
      <c r="A9707" t="s">
        <v>11429</v>
      </c>
    </row>
    <row r="9708" spans="1:1" x14ac:dyDescent="0.25">
      <c r="A9708" t="s">
        <v>11430</v>
      </c>
    </row>
    <row r="9709" spans="1:1" x14ac:dyDescent="0.25">
      <c r="A9709" t="s">
        <v>11431</v>
      </c>
    </row>
    <row r="9710" spans="1:1" x14ac:dyDescent="0.25">
      <c r="A9710" t="s">
        <v>11432</v>
      </c>
    </row>
    <row r="9711" spans="1:1" x14ac:dyDescent="0.25">
      <c r="A9711" t="s">
        <v>11433</v>
      </c>
    </row>
    <row r="9712" spans="1:1" x14ac:dyDescent="0.25">
      <c r="A9712" t="s">
        <v>11434</v>
      </c>
    </row>
    <row r="9713" spans="1:1" x14ac:dyDescent="0.25">
      <c r="A9713" t="s">
        <v>11435</v>
      </c>
    </row>
    <row r="9714" spans="1:1" x14ac:dyDescent="0.25">
      <c r="A9714" t="s">
        <v>11436</v>
      </c>
    </row>
    <row r="9715" spans="1:1" x14ac:dyDescent="0.25">
      <c r="A9715" t="s">
        <v>11437</v>
      </c>
    </row>
    <row r="9716" spans="1:1" x14ac:dyDescent="0.25">
      <c r="A9716" t="s">
        <v>11438</v>
      </c>
    </row>
    <row r="9717" spans="1:1" x14ac:dyDescent="0.25">
      <c r="A9717" t="s">
        <v>11439</v>
      </c>
    </row>
    <row r="9718" spans="1:1" x14ac:dyDescent="0.25">
      <c r="A9718" t="s">
        <v>11440</v>
      </c>
    </row>
    <row r="9719" spans="1:1" x14ac:dyDescent="0.25">
      <c r="A9719" t="s">
        <v>11441</v>
      </c>
    </row>
    <row r="9720" spans="1:1" x14ac:dyDescent="0.25">
      <c r="A9720" t="s">
        <v>11442</v>
      </c>
    </row>
    <row r="9721" spans="1:1" x14ac:dyDescent="0.25">
      <c r="A9721" t="s">
        <v>11443</v>
      </c>
    </row>
    <row r="9722" spans="1:1" x14ac:dyDescent="0.25">
      <c r="A9722" t="s">
        <v>11444</v>
      </c>
    </row>
    <row r="9723" spans="1:1" x14ac:dyDescent="0.25">
      <c r="A9723" t="s">
        <v>11445</v>
      </c>
    </row>
    <row r="9724" spans="1:1" x14ac:dyDescent="0.25">
      <c r="A9724" t="s">
        <v>11446</v>
      </c>
    </row>
    <row r="9725" spans="1:1" x14ac:dyDescent="0.25">
      <c r="A9725" t="s">
        <v>11447</v>
      </c>
    </row>
    <row r="9726" spans="1:1" x14ac:dyDescent="0.25">
      <c r="A9726" t="s">
        <v>11448</v>
      </c>
    </row>
    <row r="9727" spans="1:1" x14ac:dyDescent="0.25">
      <c r="A9727" t="s">
        <v>11449</v>
      </c>
    </row>
    <row r="9728" spans="1:1" x14ac:dyDescent="0.25">
      <c r="A9728" t="s">
        <v>11450</v>
      </c>
    </row>
    <row r="9729" spans="1:1" x14ac:dyDescent="0.25">
      <c r="A9729" t="s">
        <v>11451</v>
      </c>
    </row>
    <row r="9730" spans="1:1" x14ac:dyDescent="0.25">
      <c r="A9730" t="s">
        <v>11452</v>
      </c>
    </row>
    <row r="9731" spans="1:1" x14ac:dyDescent="0.25">
      <c r="A9731" t="s">
        <v>11453</v>
      </c>
    </row>
    <row r="9732" spans="1:1" x14ac:dyDescent="0.25">
      <c r="A9732" t="s">
        <v>11454</v>
      </c>
    </row>
    <row r="9733" spans="1:1" x14ac:dyDescent="0.25">
      <c r="A9733" t="s">
        <v>11455</v>
      </c>
    </row>
    <row r="9734" spans="1:1" x14ac:dyDescent="0.25">
      <c r="A9734" t="s">
        <v>11456</v>
      </c>
    </row>
    <row r="9735" spans="1:1" x14ac:dyDescent="0.25">
      <c r="A9735" t="s">
        <v>11457</v>
      </c>
    </row>
    <row r="9736" spans="1:1" x14ac:dyDescent="0.25">
      <c r="A9736" t="s">
        <v>11458</v>
      </c>
    </row>
    <row r="9737" spans="1:1" x14ac:dyDescent="0.25">
      <c r="A9737" t="s">
        <v>11459</v>
      </c>
    </row>
    <row r="9738" spans="1:1" x14ac:dyDescent="0.25">
      <c r="A9738" t="s">
        <v>11460</v>
      </c>
    </row>
    <row r="9739" spans="1:1" x14ac:dyDescent="0.25">
      <c r="A9739" t="s">
        <v>11461</v>
      </c>
    </row>
    <row r="9740" spans="1:1" x14ac:dyDescent="0.25">
      <c r="A9740" t="s">
        <v>11462</v>
      </c>
    </row>
    <row r="9741" spans="1:1" x14ac:dyDescent="0.25">
      <c r="A9741" t="s">
        <v>11463</v>
      </c>
    </row>
    <row r="9742" spans="1:1" x14ac:dyDescent="0.25">
      <c r="A9742" t="s">
        <v>11464</v>
      </c>
    </row>
    <row r="9743" spans="1:1" x14ac:dyDescent="0.25">
      <c r="A9743" t="s">
        <v>11465</v>
      </c>
    </row>
    <row r="9744" spans="1:1" x14ac:dyDescent="0.25">
      <c r="A9744" t="s">
        <v>11466</v>
      </c>
    </row>
    <row r="9745" spans="1:1" x14ac:dyDescent="0.25">
      <c r="A9745" t="s">
        <v>11467</v>
      </c>
    </row>
    <row r="9746" spans="1:1" x14ac:dyDescent="0.25">
      <c r="A9746" t="s">
        <v>11468</v>
      </c>
    </row>
    <row r="9747" spans="1:1" x14ac:dyDescent="0.25">
      <c r="A9747" t="s">
        <v>11469</v>
      </c>
    </row>
    <row r="9748" spans="1:1" x14ac:dyDescent="0.25">
      <c r="A9748" t="s">
        <v>11470</v>
      </c>
    </row>
    <row r="9749" spans="1:1" x14ac:dyDescent="0.25">
      <c r="A9749" t="s">
        <v>11471</v>
      </c>
    </row>
    <row r="9750" spans="1:1" x14ac:dyDescent="0.25">
      <c r="A9750" t="s">
        <v>11472</v>
      </c>
    </row>
    <row r="9751" spans="1:1" x14ac:dyDescent="0.25">
      <c r="A9751" t="s">
        <v>11473</v>
      </c>
    </row>
    <row r="9752" spans="1:1" x14ac:dyDescent="0.25">
      <c r="A9752" t="s">
        <v>11474</v>
      </c>
    </row>
    <row r="9753" spans="1:1" x14ac:dyDescent="0.25">
      <c r="A9753" t="s">
        <v>11475</v>
      </c>
    </row>
    <row r="9754" spans="1:1" x14ac:dyDescent="0.25">
      <c r="A9754" t="s">
        <v>11476</v>
      </c>
    </row>
    <row r="9755" spans="1:1" x14ac:dyDescent="0.25">
      <c r="A9755" t="s">
        <v>11477</v>
      </c>
    </row>
    <row r="9756" spans="1:1" x14ac:dyDescent="0.25">
      <c r="A9756" t="s">
        <v>11478</v>
      </c>
    </row>
    <row r="9757" spans="1:1" x14ac:dyDescent="0.25">
      <c r="A9757" t="s">
        <v>11479</v>
      </c>
    </row>
    <row r="9758" spans="1:1" x14ac:dyDescent="0.25">
      <c r="A9758" t="s">
        <v>11480</v>
      </c>
    </row>
    <row r="9759" spans="1:1" x14ac:dyDescent="0.25">
      <c r="A9759" t="s">
        <v>11481</v>
      </c>
    </row>
    <row r="9760" spans="1:1" x14ac:dyDescent="0.25">
      <c r="A9760" t="s">
        <v>11482</v>
      </c>
    </row>
    <row r="9761" spans="1:1" x14ac:dyDescent="0.25">
      <c r="A9761" t="s">
        <v>11483</v>
      </c>
    </row>
    <row r="9762" spans="1:1" x14ac:dyDescent="0.25">
      <c r="A9762" t="s">
        <v>11484</v>
      </c>
    </row>
    <row r="9763" spans="1:1" x14ac:dyDescent="0.25">
      <c r="A9763" t="s">
        <v>11485</v>
      </c>
    </row>
    <row r="9764" spans="1:1" x14ac:dyDescent="0.25">
      <c r="A9764" t="s">
        <v>11486</v>
      </c>
    </row>
    <row r="9765" spans="1:1" x14ac:dyDescent="0.25">
      <c r="A9765" t="s">
        <v>11487</v>
      </c>
    </row>
    <row r="9766" spans="1:1" x14ac:dyDescent="0.25">
      <c r="A9766" t="s">
        <v>11488</v>
      </c>
    </row>
    <row r="9767" spans="1:1" x14ac:dyDescent="0.25">
      <c r="A9767" t="s">
        <v>11489</v>
      </c>
    </row>
    <row r="9768" spans="1:1" x14ac:dyDescent="0.25">
      <c r="A9768" t="s">
        <v>11490</v>
      </c>
    </row>
    <row r="9769" spans="1:1" x14ac:dyDescent="0.25">
      <c r="A9769" t="s">
        <v>11491</v>
      </c>
    </row>
    <row r="9770" spans="1:1" x14ac:dyDescent="0.25">
      <c r="A9770" t="s">
        <v>11492</v>
      </c>
    </row>
    <row r="9771" spans="1:1" x14ac:dyDescent="0.25">
      <c r="A9771" t="s">
        <v>11493</v>
      </c>
    </row>
    <row r="9772" spans="1:1" x14ac:dyDescent="0.25">
      <c r="A9772" t="s">
        <v>11494</v>
      </c>
    </row>
    <row r="9773" spans="1:1" x14ac:dyDescent="0.25">
      <c r="A9773" t="s">
        <v>11495</v>
      </c>
    </row>
    <row r="9774" spans="1:1" x14ac:dyDescent="0.25">
      <c r="A9774" t="s">
        <v>11496</v>
      </c>
    </row>
    <row r="9775" spans="1:1" x14ac:dyDescent="0.25">
      <c r="A9775" t="s">
        <v>11497</v>
      </c>
    </row>
    <row r="9776" spans="1:1" x14ac:dyDescent="0.25">
      <c r="A9776" t="s">
        <v>11498</v>
      </c>
    </row>
    <row r="9777" spans="1:1" x14ac:dyDescent="0.25">
      <c r="A9777" t="s">
        <v>11499</v>
      </c>
    </row>
    <row r="9778" spans="1:1" x14ac:dyDescent="0.25">
      <c r="A9778" t="s">
        <v>11500</v>
      </c>
    </row>
    <row r="9780" spans="1:1" x14ac:dyDescent="0.25">
      <c r="A9780" t="s">
        <v>42</v>
      </c>
    </row>
    <row r="9781" spans="1:1" x14ac:dyDescent="0.25">
      <c r="A9781" t="s">
        <v>11501</v>
      </c>
    </row>
    <row r="9782" spans="1:1" x14ac:dyDescent="0.25">
      <c r="A9782" t="s">
        <v>11502</v>
      </c>
    </row>
    <row r="9783" spans="1:1" x14ac:dyDescent="0.25">
      <c r="A9783" t="s">
        <v>11503</v>
      </c>
    </row>
    <row r="9784" spans="1:1" x14ac:dyDescent="0.25">
      <c r="A9784" t="s">
        <v>11504</v>
      </c>
    </row>
    <row r="9785" spans="1:1" x14ac:dyDescent="0.25">
      <c r="A9785" t="s">
        <v>11505</v>
      </c>
    </row>
    <row r="9786" spans="1:1" x14ac:dyDescent="0.25">
      <c r="A9786" t="s">
        <v>11506</v>
      </c>
    </row>
    <row r="9787" spans="1:1" x14ac:dyDescent="0.25">
      <c r="A9787" t="s">
        <v>11507</v>
      </c>
    </row>
    <row r="9788" spans="1:1" x14ac:dyDescent="0.25">
      <c r="A9788" t="s">
        <v>11508</v>
      </c>
    </row>
    <row r="9789" spans="1:1" x14ac:dyDescent="0.25">
      <c r="A9789" t="s">
        <v>11509</v>
      </c>
    </row>
    <row r="9790" spans="1:1" x14ac:dyDescent="0.25">
      <c r="A9790" t="s">
        <v>11510</v>
      </c>
    </row>
    <row r="9791" spans="1:1" x14ac:dyDescent="0.25">
      <c r="A9791" t="s">
        <v>11511</v>
      </c>
    </row>
    <row r="9792" spans="1:1" x14ac:dyDescent="0.25">
      <c r="A9792" t="s">
        <v>11512</v>
      </c>
    </row>
    <row r="9793" spans="1:1" x14ac:dyDescent="0.25">
      <c r="A9793" t="s">
        <v>11513</v>
      </c>
    </row>
    <row r="9794" spans="1:1" x14ac:dyDescent="0.25">
      <c r="A9794" t="s">
        <v>11514</v>
      </c>
    </row>
    <row r="9795" spans="1:1" x14ac:dyDescent="0.25">
      <c r="A9795" t="s">
        <v>11515</v>
      </c>
    </row>
    <row r="9796" spans="1:1" x14ac:dyDescent="0.25">
      <c r="A9796" t="s">
        <v>11516</v>
      </c>
    </row>
    <row r="9797" spans="1:1" x14ac:dyDescent="0.25">
      <c r="A9797" t="s">
        <v>11517</v>
      </c>
    </row>
    <row r="9798" spans="1:1" x14ac:dyDescent="0.25">
      <c r="A9798" t="s">
        <v>11518</v>
      </c>
    </row>
    <row r="9799" spans="1:1" x14ac:dyDescent="0.25">
      <c r="A9799" t="s">
        <v>11519</v>
      </c>
    </row>
    <row r="9800" spans="1:1" x14ac:dyDescent="0.25">
      <c r="A9800" t="s">
        <v>11520</v>
      </c>
    </row>
    <row r="9801" spans="1:1" x14ac:dyDescent="0.25">
      <c r="A9801" t="s">
        <v>11521</v>
      </c>
    </row>
    <row r="9802" spans="1:1" x14ac:dyDescent="0.25">
      <c r="A9802" t="s">
        <v>11522</v>
      </c>
    </row>
    <row r="9803" spans="1:1" x14ac:dyDescent="0.25">
      <c r="A9803" t="s">
        <v>11523</v>
      </c>
    </row>
    <row r="9804" spans="1:1" x14ac:dyDescent="0.25">
      <c r="A9804" t="s">
        <v>11524</v>
      </c>
    </row>
    <row r="9805" spans="1:1" x14ac:dyDescent="0.25">
      <c r="A9805" t="s">
        <v>11525</v>
      </c>
    </row>
    <row r="9806" spans="1:1" x14ac:dyDescent="0.25">
      <c r="A9806" t="s">
        <v>11526</v>
      </c>
    </row>
    <row r="9807" spans="1:1" x14ac:dyDescent="0.25">
      <c r="A9807" t="s">
        <v>11527</v>
      </c>
    </row>
    <row r="9808" spans="1:1" x14ac:dyDescent="0.25">
      <c r="A9808" t="s">
        <v>11528</v>
      </c>
    </row>
    <row r="9809" spans="1:1" x14ac:dyDescent="0.25">
      <c r="A9809" t="s">
        <v>11529</v>
      </c>
    </row>
    <row r="9810" spans="1:1" x14ac:dyDescent="0.25">
      <c r="A9810" t="s">
        <v>11530</v>
      </c>
    </row>
    <row r="9811" spans="1:1" x14ac:dyDescent="0.25">
      <c r="A9811" t="s">
        <v>11531</v>
      </c>
    </row>
    <row r="9812" spans="1:1" x14ac:dyDescent="0.25">
      <c r="A9812" t="s">
        <v>11532</v>
      </c>
    </row>
    <row r="9813" spans="1:1" x14ac:dyDescent="0.25">
      <c r="A9813" t="s">
        <v>11533</v>
      </c>
    </row>
    <row r="9814" spans="1:1" x14ac:dyDescent="0.25">
      <c r="A9814" t="s">
        <v>11534</v>
      </c>
    </row>
    <row r="9815" spans="1:1" x14ac:dyDescent="0.25">
      <c r="A9815" t="s">
        <v>11535</v>
      </c>
    </row>
    <row r="9816" spans="1:1" x14ac:dyDescent="0.25">
      <c r="A9816" t="s">
        <v>11536</v>
      </c>
    </row>
    <row r="9817" spans="1:1" x14ac:dyDescent="0.25">
      <c r="A9817" t="s">
        <v>11537</v>
      </c>
    </row>
    <row r="9818" spans="1:1" x14ac:dyDescent="0.25">
      <c r="A9818" t="s">
        <v>11538</v>
      </c>
    </row>
    <row r="9819" spans="1:1" x14ac:dyDescent="0.25">
      <c r="A9819" t="s">
        <v>11539</v>
      </c>
    </row>
    <row r="9820" spans="1:1" x14ac:dyDescent="0.25">
      <c r="A9820" t="s">
        <v>11540</v>
      </c>
    </row>
    <row r="9821" spans="1:1" x14ac:dyDescent="0.25">
      <c r="A9821" t="s">
        <v>11541</v>
      </c>
    </row>
    <row r="9822" spans="1:1" x14ac:dyDescent="0.25">
      <c r="A9822" t="s">
        <v>11542</v>
      </c>
    </row>
    <row r="9823" spans="1:1" x14ac:dyDescent="0.25">
      <c r="A9823" t="s">
        <v>11543</v>
      </c>
    </row>
    <row r="9824" spans="1:1" x14ac:dyDescent="0.25">
      <c r="A9824" t="s">
        <v>11544</v>
      </c>
    </row>
    <row r="9825" spans="1:1" x14ac:dyDescent="0.25">
      <c r="A9825" t="s">
        <v>11545</v>
      </c>
    </row>
    <row r="9826" spans="1:1" x14ac:dyDescent="0.25">
      <c r="A9826" t="s">
        <v>11546</v>
      </c>
    </row>
    <row r="9827" spans="1:1" x14ac:dyDescent="0.25">
      <c r="A9827" t="s">
        <v>11547</v>
      </c>
    </row>
    <row r="9829" spans="1:1" x14ac:dyDescent="0.25">
      <c r="A9829" t="s">
        <v>2</v>
      </c>
    </row>
    <row r="9830" spans="1:1" x14ac:dyDescent="0.25">
      <c r="A9830" t="s">
        <v>11548</v>
      </c>
    </row>
    <row r="9831" spans="1:1" x14ac:dyDescent="0.25">
      <c r="A9831" t="s">
        <v>11549</v>
      </c>
    </row>
    <row r="9832" spans="1:1" x14ac:dyDescent="0.25">
      <c r="A9832" t="s">
        <v>11550</v>
      </c>
    </row>
    <row r="9833" spans="1:1" x14ac:dyDescent="0.25">
      <c r="A9833" t="s">
        <v>11551</v>
      </c>
    </row>
    <row r="9834" spans="1:1" x14ac:dyDescent="0.25">
      <c r="A9834" t="s">
        <v>11552</v>
      </c>
    </row>
    <row r="9835" spans="1:1" x14ac:dyDescent="0.25">
      <c r="A9835" t="s">
        <v>11553</v>
      </c>
    </row>
    <row r="9836" spans="1:1" x14ac:dyDescent="0.25">
      <c r="A9836" t="s">
        <v>11554</v>
      </c>
    </row>
    <row r="9837" spans="1:1" x14ac:dyDescent="0.25">
      <c r="A9837" t="s">
        <v>11555</v>
      </c>
    </row>
    <row r="9838" spans="1:1" x14ac:dyDescent="0.25">
      <c r="A9838" t="s">
        <v>11556</v>
      </c>
    </row>
    <row r="9839" spans="1:1" x14ac:dyDescent="0.25">
      <c r="A9839" t="s">
        <v>11557</v>
      </c>
    </row>
    <row r="9840" spans="1:1" x14ac:dyDescent="0.25">
      <c r="A9840" t="s">
        <v>11558</v>
      </c>
    </row>
    <row r="9841" spans="1:1" x14ac:dyDescent="0.25">
      <c r="A9841" t="s">
        <v>11559</v>
      </c>
    </row>
    <row r="9842" spans="1:1" x14ac:dyDescent="0.25">
      <c r="A9842" t="s">
        <v>11560</v>
      </c>
    </row>
    <row r="9843" spans="1:1" x14ac:dyDescent="0.25">
      <c r="A9843" t="s">
        <v>11561</v>
      </c>
    </row>
    <row r="9844" spans="1:1" x14ac:dyDescent="0.25">
      <c r="A9844" t="s">
        <v>11562</v>
      </c>
    </row>
    <row r="9845" spans="1:1" x14ac:dyDescent="0.25">
      <c r="A9845" t="s">
        <v>11563</v>
      </c>
    </row>
    <row r="9846" spans="1:1" x14ac:dyDescent="0.25">
      <c r="A9846" t="s">
        <v>11564</v>
      </c>
    </row>
    <row r="9847" spans="1:1" x14ac:dyDescent="0.25">
      <c r="A9847" t="s">
        <v>11565</v>
      </c>
    </row>
    <row r="9848" spans="1:1" x14ac:dyDescent="0.25">
      <c r="A9848" t="s">
        <v>11566</v>
      </c>
    </row>
    <row r="9849" spans="1:1" x14ac:dyDescent="0.25">
      <c r="A9849" t="s">
        <v>11567</v>
      </c>
    </row>
    <row r="9850" spans="1:1" x14ac:dyDescent="0.25">
      <c r="A9850" t="s">
        <v>11568</v>
      </c>
    </row>
    <row r="9851" spans="1:1" x14ac:dyDescent="0.25">
      <c r="A9851" t="s">
        <v>11569</v>
      </c>
    </row>
    <row r="9852" spans="1:1" x14ac:dyDescent="0.25">
      <c r="A9852" t="s">
        <v>11570</v>
      </c>
    </row>
    <row r="9853" spans="1:1" x14ac:dyDescent="0.25">
      <c r="A9853" t="s">
        <v>11571</v>
      </c>
    </row>
    <row r="9854" spans="1:1" x14ac:dyDescent="0.25">
      <c r="A9854" t="s">
        <v>11572</v>
      </c>
    </row>
    <row r="9855" spans="1:1" x14ac:dyDescent="0.25">
      <c r="A9855" t="s">
        <v>11573</v>
      </c>
    </row>
    <row r="9856" spans="1:1" x14ac:dyDescent="0.25">
      <c r="A9856" t="s">
        <v>11574</v>
      </c>
    </row>
    <row r="9857" spans="1:1" x14ac:dyDescent="0.25">
      <c r="A9857" t="s">
        <v>11575</v>
      </c>
    </row>
    <row r="9858" spans="1:1" x14ac:dyDescent="0.25">
      <c r="A9858" t="s">
        <v>11576</v>
      </c>
    </row>
    <row r="9859" spans="1:1" x14ac:dyDescent="0.25">
      <c r="A9859" t="s">
        <v>11577</v>
      </c>
    </row>
    <row r="9860" spans="1:1" x14ac:dyDescent="0.25">
      <c r="A9860" t="s">
        <v>11578</v>
      </c>
    </row>
    <row r="9861" spans="1:1" x14ac:dyDescent="0.25">
      <c r="A9861" t="s">
        <v>11579</v>
      </c>
    </row>
    <row r="9862" spans="1:1" x14ac:dyDescent="0.25">
      <c r="A9862" t="s">
        <v>11580</v>
      </c>
    </row>
    <row r="9863" spans="1:1" x14ac:dyDescent="0.25">
      <c r="A9863" t="s">
        <v>11581</v>
      </c>
    </row>
    <row r="9864" spans="1:1" x14ac:dyDescent="0.25">
      <c r="A9864" t="s">
        <v>11582</v>
      </c>
    </row>
    <row r="9865" spans="1:1" x14ac:dyDescent="0.25">
      <c r="A9865" t="s">
        <v>11583</v>
      </c>
    </row>
    <row r="9866" spans="1:1" x14ac:dyDescent="0.25">
      <c r="A9866" t="s">
        <v>11584</v>
      </c>
    </row>
    <row r="9867" spans="1:1" x14ac:dyDescent="0.25">
      <c r="A9867" t="s">
        <v>11585</v>
      </c>
    </row>
    <row r="9868" spans="1:1" x14ac:dyDescent="0.25">
      <c r="A9868" t="s">
        <v>11586</v>
      </c>
    </row>
    <row r="9869" spans="1:1" x14ac:dyDescent="0.25">
      <c r="A9869" t="s">
        <v>11587</v>
      </c>
    </row>
    <row r="9870" spans="1:1" x14ac:dyDescent="0.25">
      <c r="A9870" t="s">
        <v>11588</v>
      </c>
    </row>
    <row r="9871" spans="1:1" x14ac:dyDescent="0.25">
      <c r="A9871" t="s">
        <v>11589</v>
      </c>
    </row>
    <row r="9872" spans="1:1" x14ac:dyDescent="0.25">
      <c r="A9872" t="s">
        <v>11590</v>
      </c>
    </row>
    <row r="9873" spans="1:1" x14ac:dyDescent="0.25">
      <c r="A9873" t="s">
        <v>11591</v>
      </c>
    </row>
    <row r="9874" spans="1:1" x14ac:dyDescent="0.25">
      <c r="A9874" t="s">
        <v>11592</v>
      </c>
    </row>
    <row r="9875" spans="1:1" x14ac:dyDescent="0.25">
      <c r="A9875" t="s">
        <v>11593</v>
      </c>
    </row>
    <row r="9876" spans="1:1" x14ac:dyDescent="0.25">
      <c r="A9876" t="s">
        <v>11594</v>
      </c>
    </row>
    <row r="9877" spans="1:1" x14ac:dyDescent="0.25">
      <c r="A9877" t="s">
        <v>11595</v>
      </c>
    </row>
    <row r="9878" spans="1:1" x14ac:dyDescent="0.25">
      <c r="A9878" t="s">
        <v>11596</v>
      </c>
    </row>
    <row r="9879" spans="1:1" x14ac:dyDescent="0.25">
      <c r="A9879" t="s">
        <v>11597</v>
      </c>
    </row>
    <row r="9880" spans="1:1" x14ac:dyDescent="0.25">
      <c r="A9880" t="s">
        <v>11598</v>
      </c>
    </row>
    <row r="9881" spans="1:1" x14ac:dyDescent="0.25">
      <c r="A9881" t="s">
        <v>11599</v>
      </c>
    </row>
    <row r="9882" spans="1:1" x14ac:dyDescent="0.25">
      <c r="A9882" t="s">
        <v>11600</v>
      </c>
    </row>
    <row r="9883" spans="1:1" x14ac:dyDescent="0.25">
      <c r="A9883" t="s">
        <v>11601</v>
      </c>
    </row>
    <row r="9884" spans="1:1" x14ac:dyDescent="0.25">
      <c r="A9884" t="s">
        <v>11602</v>
      </c>
    </row>
    <row r="9885" spans="1:1" x14ac:dyDescent="0.25">
      <c r="A9885" t="s">
        <v>11603</v>
      </c>
    </row>
    <row r="9886" spans="1:1" x14ac:dyDescent="0.25">
      <c r="A9886" t="s">
        <v>11604</v>
      </c>
    </row>
    <row r="9887" spans="1:1" x14ac:dyDescent="0.25">
      <c r="A9887" t="s">
        <v>11605</v>
      </c>
    </row>
    <row r="9888" spans="1:1" x14ac:dyDescent="0.25">
      <c r="A9888" t="s">
        <v>11606</v>
      </c>
    </row>
    <row r="9889" spans="1:1" x14ac:dyDescent="0.25">
      <c r="A9889" t="s">
        <v>11607</v>
      </c>
    </row>
    <row r="9890" spans="1:1" x14ac:dyDescent="0.25">
      <c r="A9890" t="s">
        <v>11608</v>
      </c>
    </row>
    <row r="9891" spans="1:1" x14ac:dyDescent="0.25">
      <c r="A9891" t="s">
        <v>11609</v>
      </c>
    </row>
    <row r="9892" spans="1:1" x14ac:dyDescent="0.25">
      <c r="A9892" t="s">
        <v>11610</v>
      </c>
    </row>
    <row r="9893" spans="1:1" x14ac:dyDescent="0.25">
      <c r="A9893" t="s">
        <v>11611</v>
      </c>
    </row>
    <row r="9894" spans="1:1" x14ac:dyDescent="0.25">
      <c r="A9894" t="s">
        <v>11612</v>
      </c>
    </row>
    <row r="9895" spans="1:1" x14ac:dyDescent="0.25">
      <c r="A9895" t="s">
        <v>11613</v>
      </c>
    </row>
    <row r="9896" spans="1:1" x14ac:dyDescent="0.25">
      <c r="A9896" t="s">
        <v>11614</v>
      </c>
    </row>
    <row r="9897" spans="1:1" x14ac:dyDescent="0.25">
      <c r="A9897" t="s">
        <v>11615</v>
      </c>
    </row>
    <row r="9898" spans="1:1" x14ac:dyDescent="0.25">
      <c r="A9898" t="s">
        <v>11616</v>
      </c>
    </row>
    <row r="9899" spans="1:1" x14ac:dyDescent="0.25">
      <c r="A9899" t="s">
        <v>11617</v>
      </c>
    </row>
    <row r="9900" spans="1:1" x14ac:dyDescent="0.25">
      <c r="A9900" t="s">
        <v>11618</v>
      </c>
    </row>
    <row r="9901" spans="1:1" x14ac:dyDescent="0.25">
      <c r="A9901" t="s">
        <v>11619</v>
      </c>
    </row>
    <row r="9902" spans="1:1" x14ac:dyDescent="0.25">
      <c r="A9902" t="s">
        <v>11620</v>
      </c>
    </row>
    <row r="9903" spans="1:1" x14ac:dyDescent="0.25">
      <c r="A9903" t="s">
        <v>11621</v>
      </c>
    </row>
    <row r="9904" spans="1:1" x14ac:dyDescent="0.25">
      <c r="A9904" t="s">
        <v>11622</v>
      </c>
    </row>
    <row r="9905" spans="1:1" x14ac:dyDescent="0.25">
      <c r="A9905" t="s">
        <v>11623</v>
      </c>
    </row>
    <row r="9906" spans="1:1" x14ac:dyDescent="0.25">
      <c r="A9906" t="s">
        <v>11624</v>
      </c>
    </row>
    <row r="9907" spans="1:1" x14ac:dyDescent="0.25">
      <c r="A9907" t="s">
        <v>11625</v>
      </c>
    </row>
    <row r="9908" spans="1:1" x14ac:dyDescent="0.25">
      <c r="A9908" t="s">
        <v>11626</v>
      </c>
    </row>
    <row r="9909" spans="1:1" x14ac:dyDescent="0.25">
      <c r="A9909" t="s">
        <v>11627</v>
      </c>
    </row>
    <row r="9910" spans="1:1" x14ac:dyDescent="0.25">
      <c r="A9910" t="s">
        <v>11628</v>
      </c>
    </row>
    <row r="9911" spans="1:1" x14ac:dyDescent="0.25">
      <c r="A9911" t="s">
        <v>11629</v>
      </c>
    </row>
    <row r="9912" spans="1:1" x14ac:dyDescent="0.25">
      <c r="A9912" t="s">
        <v>11630</v>
      </c>
    </row>
    <row r="9913" spans="1:1" x14ac:dyDescent="0.25">
      <c r="A9913" t="s">
        <v>11631</v>
      </c>
    </row>
    <row r="9914" spans="1:1" x14ac:dyDescent="0.25">
      <c r="A9914" t="s">
        <v>11632</v>
      </c>
    </row>
    <row r="9915" spans="1:1" x14ac:dyDescent="0.25">
      <c r="A9915" t="s">
        <v>11633</v>
      </c>
    </row>
    <row r="9916" spans="1:1" x14ac:dyDescent="0.25">
      <c r="A9916" t="s">
        <v>11634</v>
      </c>
    </row>
    <row r="9917" spans="1:1" x14ac:dyDescent="0.25">
      <c r="A9917" t="s">
        <v>11635</v>
      </c>
    </row>
    <row r="9918" spans="1:1" x14ac:dyDescent="0.25">
      <c r="A9918" t="s">
        <v>11636</v>
      </c>
    </row>
    <row r="9919" spans="1:1" x14ac:dyDescent="0.25">
      <c r="A9919" t="s">
        <v>11637</v>
      </c>
    </row>
    <row r="9920" spans="1:1" x14ac:dyDescent="0.25">
      <c r="A9920" t="s">
        <v>11638</v>
      </c>
    </row>
    <row r="9921" spans="1:1" x14ac:dyDescent="0.25">
      <c r="A9921" t="s">
        <v>11639</v>
      </c>
    </row>
    <row r="9922" spans="1:1" x14ac:dyDescent="0.25">
      <c r="A9922" t="s">
        <v>11640</v>
      </c>
    </row>
    <row r="9923" spans="1:1" x14ac:dyDescent="0.25">
      <c r="A9923" t="s">
        <v>11641</v>
      </c>
    </row>
    <row r="9924" spans="1:1" x14ac:dyDescent="0.25">
      <c r="A9924" t="s">
        <v>11642</v>
      </c>
    </row>
    <row r="9925" spans="1:1" x14ac:dyDescent="0.25">
      <c r="A9925" t="s">
        <v>11643</v>
      </c>
    </row>
    <row r="9926" spans="1:1" x14ac:dyDescent="0.25">
      <c r="A9926" t="s">
        <v>11644</v>
      </c>
    </row>
    <row r="9927" spans="1:1" x14ac:dyDescent="0.25">
      <c r="A9927" t="s">
        <v>11645</v>
      </c>
    </row>
    <row r="9928" spans="1:1" x14ac:dyDescent="0.25">
      <c r="A9928" t="s">
        <v>11646</v>
      </c>
    </row>
    <row r="9929" spans="1:1" x14ac:dyDescent="0.25">
      <c r="A9929" t="s">
        <v>11647</v>
      </c>
    </row>
    <row r="9930" spans="1:1" x14ac:dyDescent="0.25">
      <c r="A9930" t="s">
        <v>11648</v>
      </c>
    </row>
    <row r="9931" spans="1:1" x14ac:dyDescent="0.25">
      <c r="A9931" t="s">
        <v>11649</v>
      </c>
    </row>
    <row r="9932" spans="1:1" x14ac:dyDescent="0.25">
      <c r="A9932" t="s">
        <v>11650</v>
      </c>
    </row>
    <row r="9933" spans="1:1" x14ac:dyDescent="0.25">
      <c r="A9933" t="s">
        <v>11651</v>
      </c>
    </row>
    <row r="9934" spans="1:1" x14ac:dyDescent="0.25">
      <c r="A9934" t="s">
        <v>11652</v>
      </c>
    </row>
    <row r="9935" spans="1:1" x14ac:dyDescent="0.25">
      <c r="A9935" t="s">
        <v>11653</v>
      </c>
    </row>
    <row r="9936" spans="1:1" x14ac:dyDescent="0.25">
      <c r="A9936" t="s">
        <v>11654</v>
      </c>
    </row>
    <row r="9937" spans="1:1" x14ac:dyDescent="0.25">
      <c r="A9937" t="s">
        <v>11655</v>
      </c>
    </row>
    <row r="9938" spans="1:1" x14ac:dyDescent="0.25">
      <c r="A9938" t="s">
        <v>11656</v>
      </c>
    </row>
    <row r="9939" spans="1:1" x14ac:dyDescent="0.25">
      <c r="A9939" t="s">
        <v>11657</v>
      </c>
    </row>
    <row r="9940" spans="1:1" x14ac:dyDescent="0.25">
      <c r="A9940" t="s">
        <v>11658</v>
      </c>
    </row>
    <row r="9941" spans="1:1" x14ac:dyDescent="0.25">
      <c r="A9941" t="s">
        <v>11659</v>
      </c>
    </row>
    <row r="9942" spans="1:1" x14ac:dyDescent="0.25">
      <c r="A9942" t="s">
        <v>11660</v>
      </c>
    </row>
    <row r="9943" spans="1:1" x14ac:dyDescent="0.25">
      <c r="A9943" t="s">
        <v>11661</v>
      </c>
    </row>
    <row r="9944" spans="1:1" x14ac:dyDescent="0.25">
      <c r="A9944" t="s">
        <v>11662</v>
      </c>
    </row>
    <row r="9945" spans="1:1" x14ac:dyDescent="0.25">
      <c r="A9945" t="s">
        <v>11663</v>
      </c>
    </row>
    <row r="9946" spans="1:1" x14ac:dyDescent="0.25">
      <c r="A9946" t="s">
        <v>11664</v>
      </c>
    </row>
    <row r="9947" spans="1:1" x14ac:dyDescent="0.25">
      <c r="A9947" t="s">
        <v>11665</v>
      </c>
    </row>
    <row r="9948" spans="1:1" x14ac:dyDescent="0.25">
      <c r="A9948" t="s">
        <v>11666</v>
      </c>
    </row>
    <row r="9949" spans="1:1" x14ac:dyDescent="0.25">
      <c r="A9949" t="s">
        <v>11667</v>
      </c>
    </row>
    <row r="9950" spans="1:1" x14ac:dyDescent="0.25">
      <c r="A9950" t="s">
        <v>11668</v>
      </c>
    </row>
    <row r="9951" spans="1:1" x14ac:dyDescent="0.25">
      <c r="A9951" t="s">
        <v>11669</v>
      </c>
    </row>
    <row r="9952" spans="1:1" x14ac:dyDescent="0.25">
      <c r="A9952" t="s">
        <v>11670</v>
      </c>
    </row>
    <row r="9953" spans="1:1" x14ac:dyDescent="0.25">
      <c r="A9953" t="s">
        <v>11671</v>
      </c>
    </row>
    <row r="9954" spans="1:1" x14ac:dyDescent="0.25">
      <c r="A9954" t="s">
        <v>11672</v>
      </c>
    </row>
    <row r="9955" spans="1:1" x14ac:dyDescent="0.25">
      <c r="A9955" t="s">
        <v>11673</v>
      </c>
    </row>
    <row r="9956" spans="1:1" x14ac:dyDescent="0.25">
      <c r="A9956" t="s">
        <v>11674</v>
      </c>
    </row>
    <row r="9957" spans="1:1" x14ac:dyDescent="0.25">
      <c r="A9957" t="s">
        <v>11675</v>
      </c>
    </row>
    <row r="9958" spans="1:1" x14ac:dyDescent="0.25">
      <c r="A9958" t="s">
        <v>11676</v>
      </c>
    </row>
    <row r="9959" spans="1:1" x14ac:dyDescent="0.25">
      <c r="A9959" t="s">
        <v>11677</v>
      </c>
    </row>
    <row r="9960" spans="1:1" x14ac:dyDescent="0.25">
      <c r="A9960" t="s">
        <v>11678</v>
      </c>
    </row>
    <row r="9961" spans="1:1" x14ac:dyDescent="0.25">
      <c r="A9961" t="s">
        <v>11679</v>
      </c>
    </row>
    <row r="9962" spans="1:1" x14ac:dyDescent="0.25">
      <c r="A9962" t="s">
        <v>11680</v>
      </c>
    </row>
    <row r="9963" spans="1:1" x14ac:dyDescent="0.25">
      <c r="A9963" t="s">
        <v>11681</v>
      </c>
    </row>
    <row r="9964" spans="1:1" x14ac:dyDescent="0.25">
      <c r="A9964" t="s">
        <v>11682</v>
      </c>
    </row>
    <row r="9965" spans="1:1" x14ac:dyDescent="0.25">
      <c r="A9965" t="s">
        <v>11683</v>
      </c>
    </row>
    <row r="9966" spans="1:1" x14ac:dyDescent="0.25">
      <c r="A9966" t="s">
        <v>11684</v>
      </c>
    </row>
    <row r="9967" spans="1:1" x14ac:dyDescent="0.25">
      <c r="A9967" t="s">
        <v>11685</v>
      </c>
    </row>
    <row r="9968" spans="1:1" x14ac:dyDescent="0.25">
      <c r="A9968" t="s">
        <v>11686</v>
      </c>
    </row>
    <row r="9969" spans="1:1" x14ac:dyDescent="0.25">
      <c r="A9969" t="s">
        <v>11687</v>
      </c>
    </row>
    <row r="9970" spans="1:1" x14ac:dyDescent="0.25">
      <c r="A9970" t="s">
        <v>11688</v>
      </c>
    </row>
    <row r="9971" spans="1:1" x14ac:dyDescent="0.25">
      <c r="A9971" t="s">
        <v>11689</v>
      </c>
    </row>
    <row r="9972" spans="1:1" x14ac:dyDescent="0.25">
      <c r="A9972" t="s">
        <v>11690</v>
      </c>
    </row>
    <row r="9973" spans="1:1" x14ac:dyDescent="0.25">
      <c r="A9973" t="s">
        <v>11691</v>
      </c>
    </row>
    <row r="9974" spans="1:1" x14ac:dyDescent="0.25">
      <c r="A9974" t="s">
        <v>11692</v>
      </c>
    </row>
    <row r="9975" spans="1:1" x14ac:dyDescent="0.25">
      <c r="A9975" t="s">
        <v>11693</v>
      </c>
    </row>
    <row r="9976" spans="1:1" x14ac:dyDescent="0.25">
      <c r="A9976" t="s">
        <v>11694</v>
      </c>
    </row>
    <row r="9977" spans="1:1" x14ac:dyDescent="0.25">
      <c r="A9977" t="s">
        <v>11695</v>
      </c>
    </row>
    <row r="9978" spans="1:1" x14ac:dyDescent="0.25">
      <c r="A9978" t="s">
        <v>11696</v>
      </c>
    </row>
    <row r="9979" spans="1:1" x14ac:dyDescent="0.25">
      <c r="A9979" t="s">
        <v>11697</v>
      </c>
    </row>
    <row r="9980" spans="1:1" x14ac:dyDescent="0.25">
      <c r="A9980" t="s">
        <v>11698</v>
      </c>
    </row>
    <row r="9981" spans="1:1" x14ac:dyDescent="0.25">
      <c r="A9981" t="s">
        <v>11699</v>
      </c>
    </row>
    <row r="9982" spans="1:1" x14ac:dyDescent="0.25">
      <c r="A9982" t="s">
        <v>11700</v>
      </c>
    </row>
    <row r="9983" spans="1:1" x14ac:dyDescent="0.25">
      <c r="A9983" t="s">
        <v>11701</v>
      </c>
    </row>
    <row r="9984" spans="1:1" x14ac:dyDescent="0.25">
      <c r="A9984" t="s">
        <v>11702</v>
      </c>
    </row>
    <row r="9985" spans="1:1" x14ac:dyDescent="0.25">
      <c r="A9985" t="s">
        <v>11703</v>
      </c>
    </row>
    <row r="9986" spans="1:1" x14ac:dyDescent="0.25">
      <c r="A9986" t="s">
        <v>11704</v>
      </c>
    </row>
    <row r="9987" spans="1:1" x14ac:dyDescent="0.25">
      <c r="A9987" t="s">
        <v>11705</v>
      </c>
    </row>
    <row r="9988" spans="1:1" x14ac:dyDescent="0.25">
      <c r="A9988" t="s">
        <v>11706</v>
      </c>
    </row>
    <row r="9989" spans="1:1" x14ac:dyDescent="0.25">
      <c r="A9989" t="s">
        <v>11707</v>
      </c>
    </row>
    <row r="9990" spans="1:1" x14ac:dyDescent="0.25">
      <c r="A9990" t="s">
        <v>11708</v>
      </c>
    </row>
    <row r="9991" spans="1:1" x14ac:dyDescent="0.25">
      <c r="A9991" t="s">
        <v>11709</v>
      </c>
    </row>
    <row r="9992" spans="1:1" x14ac:dyDescent="0.25">
      <c r="A9992" t="s">
        <v>11710</v>
      </c>
    </row>
    <row r="9993" spans="1:1" x14ac:dyDescent="0.25">
      <c r="A9993" t="s">
        <v>11711</v>
      </c>
    </row>
    <row r="9994" spans="1:1" x14ac:dyDescent="0.25">
      <c r="A9994" t="s">
        <v>11712</v>
      </c>
    </row>
    <row r="9995" spans="1:1" x14ac:dyDescent="0.25">
      <c r="A9995" t="s">
        <v>11713</v>
      </c>
    </row>
    <row r="9996" spans="1:1" x14ac:dyDescent="0.25">
      <c r="A9996" t="s">
        <v>11714</v>
      </c>
    </row>
    <row r="9997" spans="1:1" x14ac:dyDescent="0.25">
      <c r="A9997" t="s">
        <v>11715</v>
      </c>
    </row>
    <row r="9998" spans="1:1" x14ac:dyDescent="0.25">
      <c r="A9998" t="s">
        <v>11716</v>
      </c>
    </row>
    <row r="9999" spans="1:1" x14ac:dyDescent="0.25">
      <c r="A9999" t="s">
        <v>11717</v>
      </c>
    </row>
    <row r="10000" spans="1:1" x14ac:dyDescent="0.25">
      <c r="A10000" t="s">
        <v>11718</v>
      </c>
    </row>
    <row r="10001" spans="1:1" x14ac:dyDescent="0.25">
      <c r="A10001" t="s">
        <v>11719</v>
      </c>
    </row>
    <row r="10002" spans="1:1" x14ac:dyDescent="0.25">
      <c r="A10002" t="s">
        <v>11720</v>
      </c>
    </row>
    <row r="10003" spans="1:1" x14ac:dyDescent="0.25">
      <c r="A10003" t="s">
        <v>11721</v>
      </c>
    </row>
    <row r="10004" spans="1:1" x14ac:dyDescent="0.25">
      <c r="A10004" t="s">
        <v>11722</v>
      </c>
    </row>
    <row r="10005" spans="1:1" x14ac:dyDescent="0.25">
      <c r="A10005" t="s">
        <v>11723</v>
      </c>
    </row>
    <row r="10006" spans="1:1" x14ac:dyDescent="0.25">
      <c r="A10006" t="s">
        <v>11724</v>
      </c>
    </row>
    <row r="10007" spans="1:1" x14ac:dyDescent="0.25">
      <c r="A10007" t="s">
        <v>11725</v>
      </c>
    </row>
    <row r="10008" spans="1:1" x14ac:dyDescent="0.25">
      <c r="A10008" t="s">
        <v>11726</v>
      </c>
    </row>
    <row r="10009" spans="1:1" x14ac:dyDescent="0.25">
      <c r="A10009" t="s">
        <v>11727</v>
      </c>
    </row>
    <row r="10010" spans="1:1" x14ac:dyDescent="0.25">
      <c r="A10010" t="s">
        <v>11728</v>
      </c>
    </row>
    <row r="10011" spans="1:1" x14ac:dyDescent="0.25">
      <c r="A10011" t="s">
        <v>11729</v>
      </c>
    </row>
    <row r="10012" spans="1:1" x14ac:dyDescent="0.25">
      <c r="A10012" t="s">
        <v>11730</v>
      </c>
    </row>
    <row r="10013" spans="1:1" x14ac:dyDescent="0.25">
      <c r="A10013" t="s">
        <v>11731</v>
      </c>
    </row>
    <row r="10014" spans="1:1" x14ac:dyDescent="0.25">
      <c r="A10014" t="s">
        <v>11732</v>
      </c>
    </row>
    <row r="10015" spans="1:1" x14ac:dyDescent="0.25">
      <c r="A10015" t="s">
        <v>11733</v>
      </c>
    </row>
    <row r="10016" spans="1:1" x14ac:dyDescent="0.25">
      <c r="A10016" t="s">
        <v>11734</v>
      </c>
    </row>
    <row r="10017" spans="1:1" x14ac:dyDescent="0.25">
      <c r="A10017" t="s">
        <v>11735</v>
      </c>
    </row>
    <row r="10018" spans="1:1" x14ac:dyDescent="0.25">
      <c r="A10018" t="s">
        <v>11736</v>
      </c>
    </row>
    <row r="10019" spans="1:1" x14ac:dyDescent="0.25">
      <c r="A10019" t="s">
        <v>11737</v>
      </c>
    </row>
    <row r="10020" spans="1:1" x14ac:dyDescent="0.25">
      <c r="A10020" t="s">
        <v>11738</v>
      </c>
    </row>
    <row r="10021" spans="1:1" x14ac:dyDescent="0.25">
      <c r="A10021" t="s">
        <v>11739</v>
      </c>
    </row>
    <row r="10022" spans="1:1" x14ac:dyDescent="0.25">
      <c r="A10022" t="s">
        <v>11740</v>
      </c>
    </row>
    <row r="10023" spans="1:1" x14ac:dyDescent="0.25">
      <c r="A10023" t="s">
        <v>11741</v>
      </c>
    </row>
    <row r="10024" spans="1:1" x14ac:dyDescent="0.25">
      <c r="A10024" t="s">
        <v>11742</v>
      </c>
    </row>
    <row r="10025" spans="1:1" x14ac:dyDescent="0.25">
      <c r="A10025" t="s">
        <v>11743</v>
      </c>
    </row>
    <row r="10026" spans="1:1" x14ac:dyDescent="0.25">
      <c r="A10026" t="s">
        <v>11744</v>
      </c>
    </row>
    <row r="10027" spans="1:1" x14ac:dyDescent="0.25">
      <c r="A10027" t="s">
        <v>11745</v>
      </c>
    </row>
    <row r="10028" spans="1:1" x14ac:dyDescent="0.25">
      <c r="A10028" t="s">
        <v>11746</v>
      </c>
    </row>
    <row r="10029" spans="1:1" x14ac:dyDescent="0.25">
      <c r="A10029" t="s">
        <v>11747</v>
      </c>
    </row>
    <row r="10030" spans="1:1" x14ac:dyDescent="0.25">
      <c r="A10030" t="s">
        <v>11748</v>
      </c>
    </row>
    <row r="10031" spans="1:1" x14ac:dyDescent="0.25">
      <c r="A10031" t="s">
        <v>11749</v>
      </c>
    </row>
    <row r="10032" spans="1:1" x14ac:dyDescent="0.25">
      <c r="A10032" t="s">
        <v>11750</v>
      </c>
    </row>
    <row r="10033" spans="1:1" x14ac:dyDescent="0.25">
      <c r="A10033" t="s">
        <v>11751</v>
      </c>
    </row>
    <row r="10034" spans="1:1" x14ac:dyDescent="0.25">
      <c r="A10034" t="s">
        <v>11752</v>
      </c>
    </row>
    <row r="10035" spans="1:1" x14ac:dyDescent="0.25">
      <c r="A10035" t="s">
        <v>11753</v>
      </c>
    </row>
    <row r="10036" spans="1:1" x14ac:dyDescent="0.25">
      <c r="A10036" t="s">
        <v>11754</v>
      </c>
    </row>
    <row r="10037" spans="1:1" x14ac:dyDescent="0.25">
      <c r="A10037" t="s">
        <v>11755</v>
      </c>
    </row>
    <row r="10038" spans="1:1" x14ac:dyDescent="0.25">
      <c r="A10038" t="s">
        <v>11756</v>
      </c>
    </row>
    <row r="10039" spans="1:1" x14ac:dyDescent="0.25">
      <c r="A10039" t="s">
        <v>11757</v>
      </c>
    </row>
    <row r="10040" spans="1:1" x14ac:dyDescent="0.25">
      <c r="A10040" t="s">
        <v>11758</v>
      </c>
    </row>
    <row r="10041" spans="1:1" x14ac:dyDescent="0.25">
      <c r="A10041" t="s">
        <v>11759</v>
      </c>
    </row>
    <row r="10042" spans="1:1" x14ac:dyDescent="0.25">
      <c r="A10042" t="s">
        <v>11760</v>
      </c>
    </row>
    <row r="10043" spans="1:1" x14ac:dyDescent="0.25">
      <c r="A10043" t="s">
        <v>11761</v>
      </c>
    </row>
    <row r="10044" spans="1:1" x14ac:dyDescent="0.25">
      <c r="A10044" t="s">
        <v>11762</v>
      </c>
    </row>
    <row r="10045" spans="1:1" x14ac:dyDescent="0.25">
      <c r="A10045" t="s">
        <v>11763</v>
      </c>
    </row>
    <row r="10046" spans="1:1" x14ac:dyDescent="0.25">
      <c r="A10046" t="s">
        <v>11764</v>
      </c>
    </row>
    <row r="10047" spans="1:1" x14ac:dyDescent="0.25">
      <c r="A10047" t="s">
        <v>11765</v>
      </c>
    </row>
    <row r="10048" spans="1:1" x14ac:dyDescent="0.25">
      <c r="A10048" t="s">
        <v>11766</v>
      </c>
    </row>
    <row r="10049" spans="1:1" x14ac:dyDescent="0.25">
      <c r="A10049" t="s">
        <v>11767</v>
      </c>
    </row>
    <row r="10050" spans="1:1" x14ac:dyDescent="0.25">
      <c r="A10050" t="s">
        <v>11768</v>
      </c>
    </row>
    <row r="10051" spans="1:1" x14ac:dyDescent="0.25">
      <c r="A10051" t="s">
        <v>11769</v>
      </c>
    </row>
    <row r="10052" spans="1:1" x14ac:dyDescent="0.25">
      <c r="A10052" t="s">
        <v>11770</v>
      </c>
    </row>
    <row r="10053" spans="1:1" x14ac:dyDescent="0.25">
      <c r="A10053" t="s">
        <v>11771</v>
      </c>
    </row>
    <row r="10054" spans="1:1" x14ac:dyDescent="0.25">
      <c r="A10054" t="s">
        <v>11772</v>
      </c>
    </row>
    <row r="10055" spans="1:1" x14ac:dyDescent="0.25">
      <c r="A10055" t="s">
        <v>11773</v>
      </c>
    </row>
    <row r="10056" spans="1:1" x14ac:dyDescent="0.25">
      <c r="A10056" t="s">
        <v>11774</v>
      </c>
    </row>
    <row r="10057" spans="1:1" x14ac:dyDescent="0.25">
      <c r="A10057" t="s">
        <v>11775</v>
      </c>
    </row>
    <row r="10058" spans="1:1" x14ac:dyDescent="0.25">
      <c r="A10058" t="s">
        <v>11776</v>
      </c>
    </row>
    <row r="10059" spans="1:1" x14ac:dyDescent="0.25">
      <c r="A10059" t="s">
        <v>11777</v>
      </c>
    </row>
    <row r="10060" spans="1:1" x14ac:dyDescent="0.25">
      <c r="A10060" t="s">
        <v>11778</v>
      </c>
    </row>
    <row r="10061" spans="1:1" x14ac:dyDescent="0.25">
      <c r="A10061" t="s">
        <v>11779</v>
      </c>
    </row>
    <row r="10062" spans="1:1" x14ac:dyDescent="0.25">
      <c r="A10062" t="s">
        <v>11780</v>
      </c>
    </row>
    <row r="10063" spans="1:1" x14ac:dyDescent="0.25">
      <c r="A10063" t="s">
        <v>11781</v>
      </c>
    </row>
    <row r="10064" spans="1:1" x14ac:dyDescent="0.25">
      <c r="A10064" t="s">
        <v>11782</v>
      </c>
    </row>
    <row r="10065" spans="1:1" x14ac:dyDescent="0.25">
      <c r="A10065" t="s">
        <v>11783</v>
      </c>
    </row>
    <row r="10066" spans="1:1" x14ac:dyDescent="0.25">
      <c r="A10066" t="s">
        <v>11784</v>
      </c>
    </row>
    <row r="10067" spans="1:1" x14ac:dyDescent="0.25">
      <c r="A10067" t="s">
        <v>11785</v>
      </c>
    </row>
    <row r="10068" spans="1:1" x14ac:dyDescent="0.25">
      <c r="A10068" t="s">
        <v>11786</v>
      </c>
    </row>
    <row r="10069" spans="1:1" x14ac:dyDescent="0.25">
      <c r="A10069" t="s">
        <v>11787</v>
      </c>
    </row>
    <row r="10070" spans="1:1" x14ac:dyDescent="0.25">
      <c r="A10070" t="s">
        <v>11788</v>
      </c>
    </row>
    <row r="10071" spans="1:1" x14ac:dyDescent="0.25">
      <c r="A10071" t="s">
        <v>11789</v>
      </c>
    </row>
    <row r="10072" spans="1:1" x14ac:dyDescent="0.25">
      <c r="A10072" t="s">
        <v>11790</v>
      </c>
    </row>
    <row r="10073" spans="1:1" x14ac:dyDescent="0.25">
      <c r="A10073" t="s">
        <v>11791</v>
      </c>
    </row>
    <row r="10074" spans="1:1" x14ac:dyDescent="0.25">
      <c r="A10074" t="s">
        <v>11792</v>
      </c>
    </row>
    <row r="10075" spans="1:1" x14ac:dyDescent="0.25">
      <c r="A10075" t="s">
        <v>11793</v>
      </c>
    </row>
    <row r="10076" spans="1:1" x14ac:dyDescent="0.25">
      <c r="A10076" t="s">
        <v>11794</v>
      </c>
    </row>
    <row r="10077" spans="1:1" x14ac:dyDescent="0.25">
      <c r="A10077" t="s">
        <v>11795</v>
      </c>
    </row>
    <row r="10078" spans="1:1" x14ac:dyDescent="0.25">
      <c r="A10078" t="s">
        <v>11796</v>
      </c>
    </row>
    <row r="10079" spans="1:1" x14ac:dyDescent="0.25">
      <c r="A10079" t="s">
        <v>11797</v>
      </c>
    </row>
    <row r="10080" spans="1:1" x14ac:dyDescent="0.25">
      <c r="A10080" t="s">
        <v>11798</v>
      </c>
    </row>
    <row r="10081" spans="1:1" x14ac:dyDescent="0.25">
      <c r="A10081" t="s">
        <v>11799</v>
      </c>
    </row>
    <row r="10082" spans="1:1" x14ac:dyDescent="0.25">
      <c r="A10082" t="s">
        <v>11800</v>
      </c>
    </row>
    <row r="10083" spans="1:1" x14ac:dyDescent="0.25">
      <c r="A10083" t="s">
        <v>11801</v>
      </c>
    </row>
    <row r="10084" spans="1:1" x14ac:dyDescent="0.25">
      <c r="A10084" t="s">
        <v>11802</v>
      </c>
    </row>
    <row r="10085" spans="1:1" x14ac:dyDescent="0.25">
      <c r="A10085" t="s">
        <v>11803</v>
      </c>
    </row>
    <row r="10086" spans="1:1" x14ac:dyDescent="0.25">
      <c r="A10086" t="s">
        <v>11804</v>
      </c>
    </row>
    <row r="10087" spans="1:1" x14ac:dyDescent="0.25">
      <c r="A10087" t="s">
        <v>11805</v>
      </c>
    </row>
    <row r="10088" spans="1:1" x14ac:dyDescent="0.25">
      <c r="A10088" t="s">
        <v>11806</v>
      </c>
    </row>
    <row r="10089" spans="1:1" x14ac:dyDescent="0.25">
      <c r="A10089" t="s">
        <v>11807</v>
      </c>
    </row>
    <row r="10090" spans="1:1" x14ac:dyDescent="0.25">
      <c r="A10090" t="s">
        <v>11808</v>
      </c>
    </row>
    <row r="10091" spans="1:1" x14ac:dyDescent="0.25">
      <c r="A10091" t="s">
        <v>11809</v>
      </c>
    </row>
    <row r="10092" spans="1:1" x14ac:dyDescent="0.25">
      <c r="A10092" t="s">
        <v>11810</v>
      </c>
    </row>
    <row r="10093" spans="1:1" x14ac:dyDescent="0.25">
      <c r="A10093" t="s">
        <v>11811</v>
      </c>
    </row>
    <row r="10094" spans="1:1" x14ac:dyDescent="0.25">
      <c r="A10094" t="s">
        <v>11812</v>
      </c>
    </row>
    <row r="10095" spans="1:1" x14ac:dyDescent="0.25">
      <c r="A10095" t="s">
        <v>11813</v>
      </c>
    </row>
    <row r="10096" spans="1:1" x14ac:dyDescent="0.25">
      <c r="A10096" t="s">
        <v>11814</v>
      </c>
    </row>
    <row r="10097" spans="1:1" x14ac:dyDescent="0.25">
      <c r="A10097" t="s">
        <v>11815</v>
      </c>
    </row>
    <row r="10098" spans="1:1" x14ac:dyDescent="0.25">
      <c r="A10098" t="s">
        <v>11816</v>
      </c>
    </row>
    <row r="10099" spans="1:1" x14ac:dyDescent="0.25">
      <c r="A10099" t="s">
        <v>11817</v>
      </c>
    </row>
    <row r="10100" spans="1:1" x14ac:dyDescent="0.25">
      <c r="A10100" t="s">
        <v>11818</v>
      </c>
    </row>
    <row r="10101" spans="1:1" x14ac:dyDescent="0.25">
      <c r="A10101" t="s">
        <v>11819</v>
      </c>
    </row>
    <row r="10102" spans="1:1" x14ac:dyDescent="0.25">
      <c r="A10102" t="s">
        <v>11820</v>
      </c>
    </row>
    <row r="10103" spans="1:1" x14ac:dyDescent="0.25">
      <c r="A10103" t="s">
        <v>11821</v>
      </c>
    </row>
    <row r="10104" spans="1:1" x14ac:dyDescent="0.25">
      <c r="A10104" t="s">
        <v>11822</v>
      </c>
    </row>
    <row r="10105" spans="1:1" x14ac:dyDescent="0.25">
      <c r="A10105" t="s">
        <v>11823</v>
      </c>
    </row>
    <row r="10106" spans="1:1" x14ac:dyDescent="0.25">
      <c r="A10106" t="s">
        <v>11824</v>
      </c>
    </row>
    <row r="10107" spans="1:1" x14ac:dyDescent="0.25">
      <c r="A10107" t="s">
        <v>11825</v>
      </c>
    </row>
    <row r="10108" spans="1:1" x14ac:dyDescent="0.25">
      <c r="A10108" t="s">
        <v>11826</v>
      </c>
    </row>
    <row r="10109" spans="1:1" x14ac:dyDescent="0.25">
      <c r="A10109" t="s">
        <v>11827</v>
      </c>
    </row>
    <row r="10110" spans="1:1" x14ac:dyDescent="0.25">
      <c r="A10110" t="s">
        <v>11828</v>
      </c>
    </row>
    <row r="10111" spans="1:1" x14ac:dyDescent="0.25">
      <c r="A10111" t="s">
        <v>11829</v>
      </c>
    </row>
    <row r="10112" spans="1:1" x14ac:dyDescent="0.25">
      <c r="A10112" t="s">
        <v>11830</v>
      </c>
    </row>
    <row r="10113" spans="1:1" x14ac:dyDescent="0.25">
      <c r="A10113" t="s">
        <v>11831</v>
      </c>
    </row>
    <row r="10114" spans="1:1" x14ac:dyDescent="0.25">
      <c r="A10114" t="s">
        <v>11832</v>
      </c>
    </row>
    <row r="10115" spans="1:1" x14ac:dyDescent="0.25">
      <c r="A10115" t="s">
        <v>11833</v>
      </c>
    </row>
    <row r="10116" spans="1:1" x14ac:dyDescent="0.25">
      <c r="A10116" t="s">
        <v>11834</v>
      </c>
    </row>
    <row r="10117" spans="1:1" x14ac:dyDescent="0.25">
      <c r="A10117" t="s">
        <v>11835</v>
      </c>
    </row>
    <row r="10119" spans="1:1" x14ac:dyDescent="0.25">
      <c r="A10119" t="s">
        <v>18</v>
      </c>
    </row>
    <row r="10120" spans="1:1" x14ac:dyDescent="0.25">
      <c r="A10120" t="s">
        <v>11836</v>
      </c>
    </row>
    <row r="10121" spans="1:1" x14ac:dyDescent="0.25">
      <c r="A10121" t="s">
        <v>11837</v>
      </c>
    </row>
    <row r="10122" spans="1:1" x14ac:dyDescent="0.25">
      <c r="A10122" t="s">
        <v>11838</v>
      </c>
    </row>
    <row r="10123" spans="1:1" x14ac:dyDescent="0.25">
      <c r="A10123" t="s">
        <v>11839</v>
      </c>
    </row>
    <row r="10124" spans="1:1" x14ac:dyDescent="0.25">
      <c r="A10124" t="s">
        <v>11840</v>
      </c>
    </row>
    <row r="10125" spans="1:1" x14ac:dyDescent="0.25">
      <c r="A10125" t="s">
        <v>11841</v>
      </c>
    </row>
    <row r="10126" spans="1:1" x14ac:dyDescent="0.25">
      <c r="A10126" t="s">
        <v>11842</v>
      </c>
    </row>
    <row r="10127" spans="1:1" x14ac:dyDescent="0.25">
      <c r="A10127" t="s">
        <v>11843</v>
      </c>
    </row>
    <row r="10128" spans="1:1" x14ac:dyDescent="0.25">
      <c r="A10128" t="s">
        <v>11844</v>
      </c>
    </row>
    <row r="10129" spans="1:1" x14ac:dyDescent="0.25">
      <c r="A10129" t="s">
        <v>11845</v>
      </c>
    </row>
    <row r="10130" spans="1:1" x14ac:dyDescent="0.25">
      <c r="A10130" t="s">
        <v>11846</v>
      </c>
    </row>
    <row r="10131" spans="1:1" x14ac:dyDescent="0.25">
      <c r="A10131" t="s">
        <v>11847</v>
      </c>
    </row>
    <row r="10132" spans="1:1" x14ac:dyDescent="0.25">
      <c r="A10132" t="s">
        <v>11848</v>
      </c>
    </row>
    <row r="10133" spans="1:1" x14ac:dyDescent="0.25">
      <c r="A10133" t="s">
        <v>11849</v>
      </c>
    </row>
    <row r="10134" spans="1:1" x14ac:dyDescent="0.25">
      <c r="A10134" t="s">
        <v>11850</v>
      </c>
    </row>
    <row r="10135" spans="1:1" x14ac:dyDescent="0.25">
      <c r="A10135" t="s">
        <v>11851</v>
      </c>
    </row>
    <row r="10136" spans="1:1" x14ac:dyDescent="0.25">
      <c r="A10136" t="s">
        <v>11852</v>
      </c>
    </row>
    <row r="10137" spans="1:1" x14ac:dyDescent="0.25">
      <c r="A10137" t="s">
        <v>11853</v>
      </c>
    </row>
    <row r="10138" spans="1:1" x14ac:dyDescent="0.25">
      <c r="A10138" t="s">
        <v>11854</v>
      </c>
    </row>
    <row r="10139" spans="1:1" x14ac:dyDescent="0.25">
      <c r="A10139" t="s">
        <v>11855</v>
      </c>
    </row>
    <row r="10140" spans="1:1" x14ac:dyDescent="0.25">
      <c r="A10140" t="s">
        <v>11856</v>
      </c>
    </row>
    <row r="10141" spans="1:1" x14ac:dyDescent="0.25">
      <c r="A10141" t="s">
        <v>11857</v>
      </c>
    </row>
    <row r="10142" spans="1:1" x14ac:dyDescent="0.25">
      <c r="A10142" t="s">
        <v>11858</v>
      </c>
    </row>
    <row r="10143" spans="1:1" x14ac:dyDescent="0.25">
      <c r="A10143" t="s">
        <v>11859</v>
      </c>
    </row>
    <row r="10144" spans="1:1" x14ac:dyDescent="0.25">
      <c r="A10144" t="s">
        <v>11860</v>
      </c>
    </row>
    <row r="10145" spans="1:1" x14ac:dyDescent="0.25">
      <c r="A10145" t="s">
        <v>11861</v>
      </c>
    </row>
    <row r="10146" spans="1:1" x14ac:dyDescent="0.25">
      <c r="A10146" t="s">
        <v>11862</v>
      </c>
    </row>
    <row r="10148" spans="1:1" x14ac:dyDescent="0.25">
      <c r="A10148" t="s">
        <v>19</v>
      </c>
    </row>
    <row r="10149" spans="1:1" x14ac:dyDescent="0.25">
      <c r="A10149" t="s">
        <v>11863</v>
      </c>
    </row>
    <row r="10150" spans="1:1" x14ac:dyDescent="0.25">
      <c r="A10150" t="s">
        <v>11864</v>
      </c>
    </row>
    <row r="10151" spans="1:1" x14ac:dyDescent="0.25">
      <c r="A10151" t="s">
        <v>11865</v>
      </c>
    </row>
    <row r="10152" spans="1:1" x14ac:dyDescent="0.25">
      <c r="A10152" t="s">
        <v>11866</v>
      </c>
    </row>
    <row r="10153" spans="1:1" x14ac:dyDescent="0.25">
      <c r="A10153" t="s">
        <v>11867</v>
      </c>
    </row>
    <row r="10154" spans="1:1" x14ac:dyDescent="0.25">
      <c r="A10154" t="s">
        <v>11868</v>
      </c>
    </row>
    <row r="10155" spans="1:1" x14ac:dyDescent="0.25">
      <c r="A10155" t="s">
        <v>11869</v>
      </c>
    </row>
    <row r="10156" spans="1:1" x14ac:dyDescent="0.25">
      <c r="A10156" t="s">
        <v>11870</v>
      </c>
    </row>
    <row r="10157" spans="1:1" x14ac:dyDescent="0.25">
      <c r="A10157" t="s">
        <v>11871</v>
      </c>
    </row>
    <row r="10158" spans="1:1" x14ac:dyDescent="0.25">
      <c r="A10158" t="s">
        <v>11872</v>
      </c>
    </row>
    <row r="10159" spans="1:1" x14ac:dyDescent="0.25">
      <c r="A10159" t="s">
        <v>11873</v>
      </c>
    </row>
    <row r="10160" spans="1:1" x14ac:dyDescent="0.25">
      <c r="A10160" t="s">
        <v>11874</v>
      </c>
    </row>
    <row r="10161" spans="1:1" x14ac:dyDescent="0.25">
      <c r="A10161" t="s">
        <v>11875</v>
      </c>
    </row>
    <row r="10162" spans="1:1" x14ac:dyDescent="0.25">
      <c r="A10162" t="s">
        <v>11876</v>
      </c>
    </row>
    <row r="10163" spans="1:1" x14ac:dyDescent="0.25">
      <c r="A10163" t="s">
        <v>11877</v>
      </c>
    </row>
    <row r="10164" spans="1:1" x14ac:dyDescent="0.25">
      <c r="A10164" t="s">
        <v>11878</v>
      </c>
    </row>
    <row r="10165" spans="1:1" x14ac:dyDescent="0.25">
      <c r="A10165" t="s">
        <v>11879</v>
      </c>
    </row>
    <row r="10166" spans="1:1" x14ac:dyDescent="0.25">
      <c r="A10166" t="s">
        <v>11880</v>
      </c>
    </row>
    <row r="10167" spans="1:1" x14ac:dyDescent="0.25">
      <c r="A10167" t="s">
        <v>11881</v>
      </c>
    </row>
    <row r="10168" spans="1:1" x14ac:dyDescent="0.25">
      <c r="A10168" t="s">
        <v>11882</v>
      </c>
    </row>
    <row r="10169" spans="1:1" x14ac:dyDescent="0.25">
      <c r="A10169" t="s">
        <v>11883</v>
      </c>
    </row>
    <row r="10170" spans="1:1" x14ac:dyDescent="0.25">
      <c r="A10170" t="s">
        <v>11884</v>
      </c>
    </row>
    <row r="10171" spans="1:1" x14ac:dyDescent="0.25">
      <c r="A10171" t="s">
        <v>11885</v>
      </c>
    </row>
    <row r="10172" spans="1:1" x14ac:dyDescent="0.25">
      <c r="A10172" t="s">
        <v>11886</v>
      </c>
    </row>
    <row r="10173" spans="1:1" x14ac:dyDescent="0.25">
      <c r="A10173" t="s">
        <v>11887</v>
      </c>
    </row>
    <row r="10174" spans="1:1" x14ac:dyDescent="0.25">
      <c r="A10174" t="s">
        <v>11888</v>
      </c>
    </row>
    <row r="10175" spans="1:1" x14ac:dyDescent="0.25">
      <c r="A10175" t="s">
        <v>11889</v>
      </c>
    </row>
    <row r="10176" spans="1:1" x14ac:dyDescent="0.25">
      <c r="A10176" t="s">
        <v>11890</v>
      </c>
    </row>
    <row r="10177" spans="1:1" x14ac:dyDescent="0.25">
      <c r="A10177" t="s">
        <v>11891</v>
      </c>
    </row>
    <row r="10178" spans="1:1" x14ac:dyDescent="0.25">
      <c r="A10178" t="s">
        <v>11892</v>
      </c>
    </row>
    <row r="10179" spans="1:1" x14ac:dyDescent="0.25">
      <c r="A10179" t="s">
        <v>11893</v>
      </c>
    </row>
    <row r="10180" spans="1:1" x14ac:dyDescent="0.25">
      <c r="A10180" t="s">
        <v>11894</v>
      </c>
    </row>
    <row r="10181" spans="1:1" x14ac:dyDescent="0.25">
      <c r="A10181" t="s">
        <v>11895</v>
      </c>
    </row>
    <row r="10182" spans="1:1" x14ac:dyDescent="0.25">
      <c r="A10182" t="s">
        <v>11896</v>
      </c>
    </row>
    <row r="10183" spans="1:1" x14ac:dyDescent="0.25">
      <c r="A10183" t="s">
        <v>11897</v>
      </c>
    </row>
    <row r="10184" spans="1:1" x14ac:dyDescent="0.25">
      <c r="A10184" t="s">
        <v>11898</v>
      </c>
    </row>
    <row r="10185" spans="1:1" x14ac:dyDescent="0.25">
      <c r="A10185" t="s">
        <v>11899</v>
      </c>
    </row>
    <row r="10186" spans="1:1" x14ac:dyDescent="0.25">
      <c r="A10186" t="s">
        <v>11900</v>
      </c>
    </row>
    <row r="10187" spans="1:1" x14ac:dyDescent="0.25">
      <c r="A10187" t="s">
        <v>11901</v>
      </c>
    </row>
    <row r="10188" spans="1:1" x14ac:dyDescent="0.25">
      <c r="A10188" t="s">
        <v>11902</v>
      </c>
    </row>
    <row r="10189" spans="1:1" x14ac:dyDescent="0.25">
      <c r="A10189" t="s">
        <v>11903</v>
      </c>
    </row>
    <row r="10190" spans="1:1" x14ac:dyDescent="0.25">
      <c r="A10190" t="s">
        <v>11904</v>
      </c>
    </row>
    <row r="10191" spans="1:1" x14ac:dyDescent="0.25">
      <c r="A10191" t="s">
        <v>11905</v>
      </c>
    </row>
    <row r="10192" spans="1:1" x14ac:dyDescent="0.25">
      <c r="A10192" t="s">
        <v>11906</v>
      </c>
    </row>
    <row r="10193" spans="1:1" x14ac:dyDescent="0.25">
      <c r="A10193" t="s">
        <v>11907</v>
      </c>
    </row>
    <row r="10194" spans="1:1" x14ac:dyDescent="0.25">
      <c r="A10194" t="s">
        <v>11908</v>
      </c>
    </row>
    <row r="10195" spans="1:1" x14ac:dyDescent="0.25">
      <c r="A10195" t="s">
        <v>11909</v>
      </c>
    </row>
    <row r="10196" spans="1:1" x14ac:dyDescent="0.25">
      <c r="A10196" t="s">
        <v>11910</v>
      </c>
    </row>
    <row r="10197" spans="1:1" x14ac:dyDescent="0.25">
      <c r="A10197" t="s">
        <v>11911</v>
      </c>
    </row>
    <row r="10198" spans="1:1" x14ac:dyDescent="0.25">
      <c r="A10198" t="s">
        <v>11912</v>
      </c>
    </row>
    <row r="10199" spans="1:1" x14ac:dyDescent="0.25">
      <c r="A10199" t="s">
        <v>11913</v>
      </c>
    </row>
    <row r="10200" spans="1:1" x14ac:dyDescent="0.25">
      <c r="A10200" t="s">
        <v>11914</v>
      </c>
    </row>
    <row r="10201" spans="1:1" x14ac:dyDescent="0.25">
      <c r="A10201" t="s">
        <v>11915</v>
      </c>
    </row>
    <row r="10202" spans="1:1" x14ac:dyDescent="0.25">
      <c r="A10202" t="s">
        <v>11916</v>
      </c>
    </row>
    <row r="10203" spans="1:1" x14ac:dyDescent="0.25">
      <c r="A10203" t="s">
        <v>11917</v>
      </c>
    </row>
    <row r="10204" spans="1:1" x14ac:dyDescent="0.25">
      <c r="A10204" t="s">
        <v>11918</v>
      </c>
    </row>
    <row r="10205" spans="1:1" x14ac:dyDescent="0.25">
      <c r="A10205" t="s">
        <v>11919</v>
      </c>
    </row>
    <row r="10206" spans="1:1" x14ac:dyDescent="0.25">
      <c r="A10206" t="s">
        <v>11920</v>
      </c>
    </row>
    <row r="10207" spans="1:1" x14ac:dyDescent="0.25">
      <c r="A10207" t="s">
        <v>11921</v>
      </c>
    </row>
    <row r="10208" spans="1:1" x14ac:dyDescent="0.25">
      <c r="A10208" t="s">
        <v>11922</v>
      </c>
    </row>
    <row r="10210" spans="1:1" x14ac:dyDescent="0.25">
      <c r="A10210" t="s">
        <v>22</v>
      </c>
    </row>
    <row r="10211" spans="1:1" x14ac:dyDescent="0.25">
      <c r="A10211" t="s">
        <v>11923</v>
      </c>
    </row>
    <row r="10212" spans="1:1" x14ac:dyDescent="0.25">
      <c r="A10212" t="s">
        <v>11924</v>
      </c>
    </row>
    <row r="10213" spans="1:1" x14ac:dyDescent="0.25">
      <c r="A10213" t="s">
        <v>11925</v>
      </c>
    </row>
    <row r="10214" spans="1:1" x14ac:dyDescent="0.25">
      <c r="A10214" t="s">
        <v>11926</v>
      </c>
    </row>
    <row r="10215" spans="1:1" x14ac:dyDescent="0.25">
      <c r="A10215" t="s">
        <v>11927</v>
      </c>
    </row>
    <row r="10216" spans="1:1" x14ac:dyDescent="0.25">
      <c r="A10216" t="s">
        <v>11928</v>
      </c>
    </row>
    <row r="10217" spans="1:1" x14ac:dyDescent="0.25">
      <c r="A10217" t="s">
        <v>11929</v>
      </c>
    </row>
    <row r="10218" spans="1:1" x14ac:dyDescent="0.25">
      <c r="A10218" t="s">
        <v>11930</v>
      </c>
    </row>
    <row r="10219" spans="1:1" x14ac:dyDescent="0.25">
      <c r="A10219" t="s">
        <v>11931</v>
      </c>
    </row>
    <row r="10220" spans="1:1" x14ac:dyDescent="0.25">
      <c r="A10220" t="s">
        <v>11932</v>
      </c>
    </row>
    <row r="10221" spans="1:1" x14ac:dyDescent="0.25">
      <c r="A10221" t="s">
        <v>11933</v>
      </c>
    </row>
    <row r="10222" spans="1:1" x14ac:dyDescent="0.25">
      <c r="A10222" t="s">
        <v>11934</v>
      </c>
    </row>
    <row r="10223" spans="1:1" x14ac:dyDescent="0.25">
      <c r="A10223" t="s">
        <v>11935</v>
      </c>
    </row>
    <row r="10224" spans="1:1" x14ac:dyDescent="0.25">
      <c r="A10224" t="s">
        <v>11936</v>
      </c>
    </row>
    <row r="10225" spans="1:1" x14ac:dyDescent="0.25">
      <c r="A10225" t="s">
        <v>11937</v>
      </c>
    </row>
    <row r="10226" spans="1:1" x14ac:dyDescent="0.25">
      <c r="A10226" t="s">
        <v>11938</v>
      </c>
    </row>
    <row r="10227" spans="1:1" x14ac:dyDescent="0.25">
      <c r="A10227" t="s">
        <v>11939</v>
      </c>
    </row>
    <row r="10228" spans="1:1" x14ac:dyDescent="0.25">
      <c r="A10228" t="s">
        <v>11940</v>
      </c>
    </row>
    <row r="10229" spans="1:1" x14ac:dyDescent="0.25">
      <c r="A10229" t="s">
        <v>11941</v>
      </c>
    </row>
    <row r="10230" spans="1:1" x14ac:dyDescent="0.25">
      <c r="A10230" t="s">
        <v>11942</v>
      </c>
    </row>
    <row r="10231" spans="1:1" x14ac:dyDescent="0.25">
      <c r="A10231" t="s">
        <v>11943</v>
      </c>
    </row>
    <row r="10232" spans="1:1" x14ac:dyDescent="0.25">
      <c r="A10232" t="s">
        <v>11944</v>
      </c>
    </row>
    <row r="10233" spans="1:1" x14ac:dyDescent="0.25">
      <c r="A10233" t="s">
        <v>11945</v>
      </c>
    </row>
    <row r="10234" spans="1:1" x14ac:dyDescent="0.25">
      <c r="A10234" t="s">
        <v>11946</v>
      </c>
    </row>
    <row r="10235" spans="1:1" x14ac:dyDescent="0.25">
      <c r="A10235" t="s">
        <v>11947</v>
      </c>
    </row>
    <row r="10236" spans="1:1" x14ac:dyDescent="0.25">
      <c r="A10236" t="s">
        <v>11948</v>
      </c>
    </row>
    <row r="10237" spans="1:1" x14ac:dyDescent="0.25">
      <c r="A10237" t="s">
        <v>11949</v>
      </c>
    </row>
    <row r="10238" spans="1:1" x14ac:dyDescent="0.25">
      <c r="A10238" t="s">
        <v>11950</v>
      </c>
    </row>
    <row r="10239" spans="1:1" x14ac:dyDescent="0.25">
      <c r="A10239" t="s">
        <v>11951</v>
      </c>
    </row>
    <row r="10240" spans="1:1" x14ac:dyDescent="0.25">
      <c r="A10240" t="s">
        <v>11952</v>
      </c>
    </row>
    <row r="10241" spans="1:1" x14ac:dyDescent="0.25">
      <c r="A10241" t="s">
        <v>11953</v>
      </c>
    </row>
    <row r="10242" spans="1:1" x14ac:dyDescent="0.25">
      <c r="A10242" t="s">
        <v>11954</v>
      </c>
    </row>
    <row r="10243" spans="1:1" x14ac:dyDescent="0.25">
      <c r="A10243" t="s">
        <v>11955</v>
      </c>
    </row>
    <row r="10244" spans="1:1" x14ac:dyDescent="0.25">
      <c r="A10244" t="s">
        <v>11956</v>
      </c>
    </row>
    <row r="10245" spans="1:1" x14ac:dyDescent="0.25">
      <c r="A10245" t="s">
        <v>11957</v>
      </c>
    </row>
    <row r="10246" spans="1:1" x14ac:dyDescent="0.25">
      <c r="A10246" t="s">
        <v>11958</v>
      </c>
    </row>
    <row r="10247" spans="1:1" x14ac:dyDescent="0.25">
      <c r="A10247" t="s">
        <v>11959</v>
      </c>
    </row>
    <row r="10248" spans="1:1" x14ac:dyDescent="0.25">
      <c r="A10248" t="s">
        <v>11960</v>
      </c>
    </row>
    <row r="10249" spans="1:1" x14ac:dyDescent="0.25">
      <c r="A10249" t="s">
        <v>11961</v>
      </c>
    </row>
    <row r="10250" spans="1:1" x14ac:dyDescent="0.25">
      <c r="A10250" t="s">
        <v>11962</v>
      </c>
    </row>
    <row r="10251" spans="1:1" x14ac:dyDescent="0.25">
      <c r="A10251" t="s">
        <v>11963</v>
      </c>
    </row>
    <row r="10252" spans="1:1" x14ac:dyDescent="0.25">
      <c r="A10252" t="s">
        <v>11964</v>
      </c>
    </row>
    <row r="10253" spans="1:1" x14ac:dyDescent="0.25">
      <c r="A10253" t="s">
        <v>11965</v>
      </c>
    </row>
    <row r="10254" spans="1:1" x14ac:dyDescent="0.25">
      <c r="A10254" t="s">
        <v>11966</v>
      </c>
    </row>
    <row r="10255" spans="1:1" x14ac:dyDescent="0.25">
      <c r="A10255" t="s">
        <v>11967</v>
      </c>
    </row>
    <row r="10256" spans="1:1" x14ac:dyDescent="0.25">
      <c r="A10256" t="s">
        <v>11968</v>
      </c>
    </row>
    <row r="10257" spans="1:1" x14ac:dyDescent="0.25">
      <c r="A10257" t="s">
        <v>11969</v>
      </c>
    </row>
    <row r="10258" spans="1:1" x14ac:dyDescent="0.25">
      <c r="A10258" t="s">
        <v>11970</v>
      </c>
    </row>
    <row r="10259" spans="1:1" x14ac:dyDescent="0.25">
      <c r="A10259" t="s">
        <v>11971</v>
      </c>
    </row>
    <row r="10260" spans="1:1" x14ac:dyDescent="0.25">
      <c r="A10260" t="s">
        <v>11972</v>
      </c>
    </row>
    <row r="10261" spans="1:1" x14ac:dyDescent="0.25">
      <c r="A10261" t="s">
        <v>11973</v>
      </c>
    </row>
    <row r="10262" spans="1:1" x14ac:dyDescent="0.25">
      <c r="A10262" t="s">
        <v>11974</v>
      </c>
    </row>
    <row r="10263" spans="1:1" x14ac:dyDescent="0.25">
      <c r="A10263" t="s">
        <v>11975</v>
      </c>
    </row>
    <row r="10264" spans="1:1" x14ac:dyDescent="0.25">
      <c r="A10264" t="s">
        <v>11976</v>
      </c>
    </row>
    <row r="10265" spans="1:1" x14ac:dyDescent="0.25">
      <c r="A10265" t="s">
        <v>11977</v>
      </c>
    </row>
    <row r="10266" spans="1:1" x14ac:dyDescent="0.25">
      <c r="A10266" t="s">
        <v>11978</v>
      </c>
    </row>
    <row r="10267" spans="1:1" x14ac:dyDescent="0.25">
      <c r="A10267" t="s">
        <v>11979</v>
      </c>
    </row>
    <row r="10268" spans="1:1" x14ac:dyDescent="0.25">
      <c r="A10268" t="s">
        <v>11980</v>
      </c>
    </row>
    <row r="10269" spans="1:1" x14ac:dyDescent="0.25">
      <c r="A10269" t="s">
        <v>11981</v>
      </c>
    </row>
    <row r="10270" spans="1:1" x14ac:dyDescent="0.25">
      <c r="A10270" t="s">
        <v>11982</v>
      </c>
    </row>
    <row r="10271" spans="1:1" x14ac:dyDescent="0.25">
      <c r="A10271" t="s">
        <v>11983</v>
      </c>
    </row>
    <row r="10272" spans="1:1" x14ac:dyDescent="0.25">
      <c r="A10272" t="s">
        <v>11984</v>
      </c>
    </row>
    <row r="10273" spans="1:1" x14ac:dyDescent="0.25">
      <c r="A10273" t="s">
        <v>11985</v>
      </c>
    </row>
    <row r="10274" spans="1:1" x14ac:dyDescent="0.25">
      <c r="A10274" t="s">
        <v>11986</v>
      </c>
    </row>
    <row r="10275" spans="1:1" x14ac:dyDescent="0.25">
      <c r="A10275" t="s">
        <v>11987</v>
      </c>
    </row>
    <row r="10276" spans="1:1" x14ac:dyDescent="0.25">
      <c r="A10276" t="s">
        <v>11988</v>
      </c>
    </row>
    <row r="10277" spans="1:1" x14ac:dyDescent="0.25">
      <c r="A10277" t="s">
        <v>11989</v>
      </c>
    </row>
    <row r="10278" spans="1:1" x14ac:dyDescent="0.25">
      <c r="A10278" t="s">
        <v>11990</v>
      </c>
    </row>
    <row r="10279" spans="1:1" x14ac:dyDescent="0.25">
      <c r="A10279" t="s">
        <v>11991</v>
      </c>
    </row>
    <row r="10280" spans="1:1" x14ac:dyDescent="0.25">
      <c r="A10280" t="s">
        <v>11992</v>
      </c>
    </row>
    <row r="10281" spans="1:1" x14ac:dyDescent="0.25">
      <c r="A10281" t="s">
        <v>11993</v>
      </c>
    </row>
    <row r="10282" spans="1:1" x14ac:dyDescent="0.25">
      <c r="A10282" t="s">
        <v>11994</v>
      </c>
    </row>
    <row r="10283" spans="1:1" x14ac:dyDescent="0.25">
      <c r="A10283" t="s">
        <v>11995</v>
      </c>
    </row>
    <row r="10284" spans="1:1" x14ac:dyDescent="0.25">
      <c r="A10284" t="s">
        <v>11996</v>
      </c>
    </row>
    <row r="10285" spans="1:1" x14ac:dyDescent="0.25">
      <c r="A10285" t="s">
        <v>11997</v>
      </c>
    </row>
    <row r="10286" spans="1:1" x14ac:dyDescent="0.25">
      <c r="A10286" t="s">
        <v>11998</v>
      </c>
    </row>
    <row r="10287" spans="1:1" x14ac:dyDescent="0.25">
      <c r="A10287" t="s">
        <v>11999</v>
      </c>
    </row>
    <row r="10288" spans="1:1" x14ac:dyDescent="0.25">
      <c r="A10288" t="s">
        <v>12000</v>
      </c>
    </row>
    <row r="10289" spans="1:1" x14ac:dyDescent="0.25">
      <c r="A10289" t="s">
        <v>12001</v>
      </c>
    </row>
    <row r="10290" spans="1:1" x14ac:dyDescent="0.25">
      <c r="A10290" t="s">
        <v>12002</v>
      </c>
    </row>
    <row r="10291" spans="1:1" x14ac:dyDescent="0.25">
      <c r="A10291" t="s">
        <v>12003</v>
      </c>
    </row>
    <row r="10292" spans="1:1" x14ac:dyDescent="0.25">
      <c r="A10292" t="s">
        <v>12004</v>
      </c>
    </row>
    <row r="10293" spans="1:1" x14ac:dyDescent="0.25">
      <c r="A10293" t="s">
        <v>12005</v>
      </c>
    </row>
    <row r="10294" spans="1:1" x14ac:dyDescent="0.25">
      <c r="A10294" t="s">
        <v>12006</v>
      </c>
    </row>
    <row r="10295" spans="1:1" x14ac:dyDescent="0.25">
      <c r="A10295" t="s">
        <v>12007</v>
      </c>
    </row>
    <row r="10296" spans="1:1" x14ac:dyDescent="0.25">
      <c r="A10296" t="s">
        <v>12008</v>
      </c>
    </row>
    <row r="10297" spans="1:1" x14ac:dyDescent="0.25">
      <c r="A10297" t="s">
        <v>12009</v>
      </c>
    </row>
    <row r="10298" spans="1:1" x14ac:dyDescent="0.25">
      <c r="A10298" t="s">
        <v>12010</v>
      </c>
    </row>
    <row r="10299" spans="1:1" x14ac:dyDescent="0.25">
      <c r="A10299" t="s">
        <v>12011</v>
      </c>
    </row>
    <row r="10300" spans="1:1" x14ac:dyDescent="0.25">
      <c r="A10300" t="s">
        <v>12012</v>
      </c>
    </row>
    <row r="10301" spans="1:1" x14ac:dyDescent="0.25">
      <c r="A10301" t="s">
        <v>12013</v>
      </c>
    </row>
    <row r="10302" spans="1:1" x14ac:dyDescent="0.25">
      <c r="A10302" t="s">
        <v>12014</v>
      </c>
    </row>
    <row r="10303" spans="1:1" x14ac:dyDescent="0.25">
      <c r="A10303" t="s">
        <v>12015</v>
      </c>
    </row>
    <row r="10304" spans="1:1" x14ac:dyDescent="0.25">
      <c r="A10304" t="s">
        <v>12016</v>
      </c>
    </row>
    <row r="10305" spans="1:1" x14ac:dyDescent="0.25">
      <c r="A10305" t="s">
        <v>12017</v>
      </c>
    </row>
    <row r="10306" spans="1:1" x14ac:dyDescent="0.25">
      <c r="A10306" t="s">
        <v>12018</v>
      </c>
    </row>
    <row r="10307" spans="1:1" x14ac:dyDescent="0.25">
      <c r="A10307" t="s">
        <v>12019</v>
      </c>
    </row>
    <row r="10308" spans="1:1" x14ac:dyDescent="0.25">
      <c r="A10308" t="s">
        <v>12020</v>
      </c>
    </row>
    <row r="10309" spans="1:1" x14ac:dyDescent="0.25">
      <c r="A10309" t="s">
        <v>12021</v>
      </c>
    </row>
    <row r="10310" spans="1:1" x14ac:dyDescent="0.25">
      <c r="A10310" t="s">
        <v>12022</v>
      </c>
    </row>
    <row r="10311" spans="1:1" x14ac:dyDescent="0.25">
      <c r="A10311" t="s">
        <v>12023</v>
      </c>
    </row>
    <row r="10312" spans="1:1" x14ac:dyDescent="0.25">
      <c r="A10312" t="s">
        <v>12024</v>
      </c>
    </row>
    <row r="10313" spans="1:1" x14ac:dyDescent="0.25">
      <c r="A10313" t="s">
        <v>12025</v>
      </c>
    </row>
    <row r="10314" spans="1:1" x14ac:dyDescent="0.25">
      <c r="A10314" t="s">
        <v>12026</v>
      </c>
    </row>
    <row r="10315" spans="1:1" x14ac:dyDescent="0.25">
      <c r="A10315" t="s">
        <v>12027</v>
      </c>
    </row>
    <row r="10316" spans="1:1" x14ac:dyDescent="0.25">
      <c r="A10316" t="s">
        <v>12028</v>
      </c>
    </row>
    <row r="10317" spans="1:1" x14ac:dyDescent="0.25">
      <c r="A10317" t="s">
        <v>12029</v>
      </c>
    </row>
    <row r="10318" spans="1:1" x14ac:dyDescent="0.25">
      <c r="A10318" t="s">
        <v>12030</v>
      </c>
    </row>
    <row r="10319" spans="1:1" x14ac:dyDescent="0.25">
      <c r="A10319" t="s">
        <v>12031</v>
      </c>
    </row>
    <row r="10320" spans="1:1" x14ac:dyDescent="0.25">
      <c r="A10320" t="s">
        <v>12032</v>
      </c>
    </row>
    <row r="10321" spans="1:1" x14ac:dyDescent="0.25">
      <c r="A10321" t="s">
        <v>12033</v>
      </c>
    </row>
    <row r="10322" spans="1:1" x14ac:dyDescent="0.25">
      <c r="A10322" t="s">
        <v>12034</v>
      </c>
    </row>
    <row r="10323" spans="1:1" x14ac:dyDescent="0.25">
      <c r="A10323" t="s">
        <v>12035</v>
      </c>
    </row>
    <row r="10324" spans="1:1" x14ac:dyDescent="0.25">
      <c r="A10324" t="s">
        <v>12036</v>
      </c>
    </row>
    <row r="10325" spans="1:1" x14ac:dyDescent="0.25">
      <c r="A10325" t="s">
        <v>12037</v>
      </c>
    </row>
    <row r="10326" spans="1:1" x14ac:dyDescent="0.25">
      <c r="A10326" t="s">
        <v>12038</v>
      </c>
    </row>
    <row r="10327" spans="1:1" x14ac:dyDescent="0.25">
      <c r="A10327" t="s">
        <v>12039</v>
      </c>
    </row>
    <row r="10328" spans="1:1" x14ac:dyDescent="0.25">
      <c r="A10328" t="s">
        <v>12040</v>
      </c>
    </row>
    <row r="10329" spans="1:1" x14ac:dyDescent="0.25">
      <c r="A10329" t="s">
        <v>12041</v>
      </c>
    </row>
    <row r="10330" spans="1:1" x14ac:dyDescent="0.25">
      <c r="A10330" t="s">
        <v>12042</v>
      </c>
    </row>
    <row r="10331" spans="1:1" x14ac:dyDescent="0.25">
      <c r="A10331" t="s">
        <v>12043</v>
      </c>
    </row>
    <row r="10332" spans="1:1" x14ac:dyDescent="0.25">
      <c r="A10332" t="s">
        <v>12044</v>
      </c>
    </row>
    <row r="10333" spans="1:1" x14ac:dyDescent="0.25">
      <c r="A10333" t="s">
        <v>12045</v>
      </c>
    </row>
    <row r="10334" spans="1:1" x14ac:dyDescent="0.25">
      <c r="A10334" t="s">
        <v>12046</v>
      </c>
    </row>
    <row r="10335" spans="1:1" x14ac:dyDescent="0.25">
      <c r="A10335" t="s">
        <v>12047</v>
      </c>
    </row>
    <row r="10336" spans="1:1" x14ac:dyDescent="0.25">
      <c r="A10336" t="s">
        <v>12048</v>
      </c>
    </row>
    <row r="10337" spans="1:1" x14ac:dyDescent="0.25">
      <c r="A10337" t="s">
        <v>12049</v>
      </c>
    </row>
    <row r="10338" spans="1:1" x14ac:dyDescent="0.25">
      <c r="A10338" t="s">
        <v>12050</v>
      </c>
    </row>
    <row r="10339" spans="1:1" x14ac:dyDescent="0.25">
      <c r="A10339" t="s">
        <v>12051</v>
      </c>
    </row>
    <row r="10340" spans="1:1" x14ac:dyDescent="0.25">
      <c r="A10340" t="s">
        <v>12052</v>
      </c>
    </row>
    <row r="10341" spans="1:1" x14ac:dyDescent="0.25">
      <c r="A10341" t="s">
        <v>12053</v>
      </c>
    </row>
    <row r="10342" spans="1:1" x14ac:dyDescent="0.25">
      <c r="A10342" t="s">
        <v>12054</v>
      </c>
    </row>
    <row r="10343" spans="1:1" x14ac:dyDescent="0.25">
      <c r="A10343" t="s">
        <v>12055</v>
      </c>
    </row>
    <row r="10344" spans="1:1" x14ac:dyDescent="0.25">
      <c r="A10344" t="s">
        <v>12056</v>
      </c>
    </row>
    <row r="10345" spans="1:1" x14ac:dyDescent="0.25">
      <c r="A10345" t="s">
        <v>12057</v>
      </c>
    </row>
    <row r="10346" spans="1:1" x14ac:dyDescent="0.25">
      <c r="A10346" t="s">
        <v>12058</v>
      </c>
    </row>
    <row r="10347" spans="1:1" x14ac:dyDescent="0.25">
      <c r="A10347" t="s">
        <v>12059</v>
      </c>
    </row>
    <row r="10348" spans="1:1" x14ac:dyDescent="0.25">
      <c r="A10348" t="s">
        <v>12060</v>
      </c>
    </row>
    <row r="10349" spans="1:1" x14ac:dyDescent="0.25">
      <c r="A10349" t="s">
        <v>12061</v>
      </c>
    </row>
    <row r="10350" spans="1:1" x14ac:dyDescent="0.25">
      <c r="A10350" t="s">
        <v>12062</v>
      </c>
    </row>
    <row r="10351" spans="1:1" x14ac:dyDescent="0.25">
      <c r="A10351" t="s">
        <v>12063</v>
      </c>
    </row>
    <row r="10352" spans="1:1" x14ac:dyDescent="0.25">
      <c r="A10352" t="s">
        <v>12064</v>
      </c>
    </row>
    <row r="10353" spans="1:1" x14ac:dyDescent="0.25">
      <c r="A10353" t="s">
        <v>12065</v>
      </c>
    </row>
    <row r="10354" spans="1:1" x14ac:dyDescent="0.25">
      <c r="A10354" t="s">
        <v>12066</v>
      </c>
    </row>
    <row r="10355" spans="1:1" x14ac:dyDescent="0.25">
      <c r="A10355" t="s">
        <v>12067</v>
      </c>
    </row>
    <row r="10356" spans="1:1" x14ac:dyDescent="0.25">
      <c r="A10356" t="s">
        <v>12068</v>
      </c>
    </row>
    <row r="10357" spans="1:1" x14ac:dyDescent="0.25">
      <c r="A10357" t="s">
        <v>12069</v>
      </c>
    </row>
    <row r="10358" spans="1:1" x14ac:dyDescent="0.25">
      <c r="A10358" t="s">
        <v>12070</v>
      </c>
    </row>
    <row r="10359" spans="1:1" x14ac:dyDescent="0.25">
      <c r="A10359" t="s">
        <v>12071</v>
      </c>
    </row>
    <row r="10360" spans="1:1" x14ac:dyDescent="0.25">
      <c r="A10360" t="s">
        <v>12072</v>
      </c>
    </row>
    <row r="10361" spans="1:1" x14ac:dyDescent="0.25">
      <c r="A10361" t="s">
        <v>12073</v>
      </c>
    </row>
    <row r="10362" spans="1:1" x14ac:dyDescent="0.25">
      <c r="A10362" t="s">
        <v>12074</v>
      </c>
    </row>
    <row r="10363" spans="1:1" x14ac:dyDescent="0.25">
      <c r="A10363" t="s">
        <v>12075</v>
      </c>
    </row>
    <row r="10364" spans="1:1" x14ac:dyDescent="0.25">
      <c r="A10364" t="s">
        <v>12076</v>
      </c>
    </row>
    <row r="10365" spans="1:1" x14ac:dyDescent="0.25">
      <c r="A10365" t="s">
        <v>12077</v>
      </c>
    </row>
    <row r="10366" spans="1:1" x14ac:dyDescent="0.25">
      <c r="A10366" t="s">
        <v>12078</v>
      </c>
    </row>
    <row r="10367" spans="1:1" x14ac:dyDescent="0.25">
      <c r="A10367" t="s">
        <v>12079</v>
      </c>
    </row>
    <row r="10368" spans="1:1" x14ac:dyDescent="0.25">
      <c r="A10368" t="s">
        <v>12080</v>
      </c>
    </row>
    <row r="10369" spans="1:1" x14ac:dyDescent="0.25">
      <c r="A10369" t="s">
        <v>12081</v>
      </c>
    </row>
    <row r="10370" spans="1:1" x14ac:dyDescent="0.25">
      <c r="A10370" t="s">
        <v>12082</v>
      </c>
    </row>
    <row r="10371" spans="1:1" x14ac:dyDescent="0.25">
      <c r="A10371" t="s">
        <v>12083</v>
      </c>
    </row>
    <row r="10372" spans="1:1" x14ac:dyDescent="0.25">
      <c r="A10372" t="s">
        <v>12084</v>
      </c>
    </row>
    <row r="10373" spans="1:1" x14ac:dyDescent="0.25">
      <c r="A10373" t="s">
        <v>12085</v>
      </c>
    </row>
    <row r="10374" spans="1:1" x14ac:dyDescent="0.25">
      <c r="A10374" t="s">
        <v>12086</v>
      </c>
    </row>
    <row r="10375" spans="1:1" x14ac:dyDescent="0.25">
      <c r="A10375" t="s">
        <v>12087</v>
      </c>
    </row>
    <row r="10376" spans="1:1" x14ac:dyDescent="0.25">
      <c r="A10376" t="s">
        <v>12088</v>
      </c>
    </row>
    <row r="10377" spans="1:1" x14ac:dyDescent="0.25">
      <c r="A10377" t="s">
        <v>12089</v>
      </c>
    </row>
    <row r="10378" spans="1:1" x14ac:dyDescent="0.25">
      <c r="A10378" t="s">
        <v>12090</v>
      </c>
    </row>
    <row r="10379" spans="1:1" x14ac:dyDescent="0.25">
      <c r="A10379" t="s">
        <v>12091</v>
      </c>
    </row>
    <row r="10380" spans="1:1" x14ac:dyDescent="0.25">
      <c r="A10380" t="s">
        <v>12092</v>
      </c>
    </row>
    <row r="10381" spans="1:1" x14ac:dyDescent="0.25">
      <c r="A10381" t="s">
        <v>12093</v>
      </c>
    </row>
    <row r="10382" spans="1:1" x14ac:dyDescent="0.25">
      <c r="A10382" t="s">
        <v>12094</v>
      </c>
    </row>
    <row r="10383" spans="1:1" x14ac:dyDescent="0.25">
      <c r="A10383" t="s">
        <v>12095</v>
      </c>
    </row>
    <row r="10384" spans="1:1" x14ac:dyDescent="0.25">
      <c r="A10384" t="s">
        <v>12096</v>
      </c>
    </row>
    <row r="10385" spans="1:1" x14ac:dyDescent="0.25">
      <c r="A10385" t="s">
        <v>12097</v>
      </c>
    </row>
    <row r="10386" spans="1:1" x14ac:dyDescent="0.25">
      <c r="A10386" t="s">
        <v>12098</v>
      </c>
    </row>
    <row r="10387" spans="1:1" x14ac:dyDescent="0.25">
      <c r="A10387" t="s">
        <v>12099</v>
      </c>
    </row>
    <row r="10388" spans="1:1" x14ac:dyDescent="0.25">
      <c r="A10388" t="s">
        <v>12100</v>
      </c>
    </row>
    <row r="10389" spans="1:1" x14ac:dyDescent="0.25">
      <c r="A10389" t="s">
        <v>12101</v>
      </c>
    </row>
    <row r="10390" spans="1:1" x14ac:dyDescent="0.25">
      <c r="A10390" t="s">
        <v>12102</v>
      </c>
    </row>
    <row r="10391" spans="1:1" x14ac:dyDescent="0.25">
      <c r="A10391" t="s">
        <v>12103</v>
      </c>
    </row>
    <row r="10392" spans="1:1" x14ac:dyDescent="0.25">
      <c r="A10392" t="s">
        <v>12104</v>
      </c>
    </row>
    <row r="10393" spans="1:1" x14ac:dyDescent="0.25">
      <c r="A10393" t="s">
        <v>12105</v>
      </c>
    </row>
    <row r="10394" spans="1:1" x14ac:dyDescent="0.25">
      <c r="A10394" t="s">
        <v>12106</v>
      </c>
    </row>
    <row r="10395" spans="1:1" x14ac:dyDescent="0.25">
      <c r="A10395" t="s">
        <v>12107</v>
      </c>
    </row>
    <row r="10396" spans="1:1" x14ac:dyDescent="0.25">
      <c r="A10396" t="s">
        <v>12108</v>
      </c>
    </row>
    <row r="10397" spans="1:1" x14ac:dyDescent="0.25">
      <c r="A10397" t="s">
        <v>12109</v>
      </c>
    </row>
    <row r="10398" spans="1:1" x14ac:dyDescent="0.25">
      <c r="A10398" t="s">
        <v>12110</v>
      </c>
    </row>
    <row r="10399" spans="1:1" x14ac:dyDescent="0.25">
      <c r="A10399" t="s">
        <v>12111</v>
      </c>
    </row>
    <row r="10400" spans="1:1" x14ac:dyDescent="0.25">
      <c r="A10400" t="s">
        <v>12112</v>
      </c>
    </row>
    <row r="10401" spans="1:1" x14ac:dyDescent="0.25">
      <c r="A10401" t="s">
        <v>12113</v>
      </c>
    </row>
    <row r="10402" spans="1:1" x14ac:dyDescent="0.25">
      <c r="A10402" t="s">
        <v>12114</v>
      </c>
    </row>
    <row r="10403" spans="1:1" x14ac:dyDescent="0.25">
      <c r="A10403" t="s">
        <v>12115</v>
      </c>
    </row>
    <row r="10404" spans="1:1" x14ac:dyDescent="0.25">
      <c r="A10404" t="s">
        <v>12116</v>
      </c>
    </row>
    <row r="10405" spans="1:1" x14ac:dyDescent="0.25">
      <c r="A10405" t="s">
        <v>12117</v>
      </c>
    </row>
    <row r="10406" spans="1:1" x14ac:dyDescent="0.25">
      <c r="A10406" t="s">
        <v>12118</v>
      </c>
    </row>
    <row r="10407" spans="1:1" x14ac:dyDescent="0.25">
      <c r="A10407" t="s">
        <v>12119</v>
      </c>
    </row>
    <row r="10408" spans="1:1" x14ac:dyDescent="0.25">
      <c r="A10408" t="s">
        <v>12120</v>
      </c>
    </row>
    <row r="10409" spans="1:1" x14ac:dyDescent="0.25">
      <c r="A10409" t="s">
        <v>12121</v>
      </c>
    </row>
    <row r="10410" spans="1:1" x14ac:dyDescent="0.25">
      <c r="A10410" t="s">
        <v>12122</v>
      </c>
    </row>
    <row r="10411" spans="1:1" x14ac:dyDescent="0.25">
      <c r="A10411" t="s">
        <v>12123</v>
      </c>
    </row>
    <row r="10412" spans="1:1" x14ac:dyDescent="0.25">
      <c r="A10412" t="s">
        <v>12124</v>
      </c>
    </row>
    <row r="10413" spans="1:1" x14ac:dyDescent="0.25">
      <c r="A10413" t="s">
        <v>12125</v>
      </c>
    </row>
    <row r="10414" spans="1:1" x14ac:dyDescent="0.25">
      <c r="A10414" t="s">
        <v>12126</v>
      </c>
    </row>
    <row r="10415" spans="1:1" x14ac:dyDescent="0.25">
      <c r="A10415" t="s">
        <v>12127</v>
      </c>
    </row>
    <row r="10416" spans="1:1" x14ac:dyDescent="0.25">
      <c r="A10416" t="s">
        <v>12128</v>
      </c>
    </row>
    <row r="10417" spans="1:1" x14ac:dyDescent="0.25">
      <c r="A10417" t="s">
        <v>12129</v>
      </c>
    </row>
    <row r="10418" spans="1:1" x14ac:dyDescent="0.25">
      <c r="A10418" t="s">
        <v>12130</v>
      </c>
    </row>
    <row r="10419" spans="1:1" x14ac:dyDescent="0.25">
      <c r="A10419" t="s">
        <v>12131</v>
      </c>
    </row>
    <row r="10420" spans="1:1" x14ac:dyDescent="0.25">
      <c r="A10420" t="s">
        <v>12132</v>
      </c>
    </row>
    <row r="10421" spans="1:1" x14ac:dyDescent="0.25">
      <c r="A10421" t="s">
        <v>12133</v>
      </c>
    </row>
    <row r="10422" spans="1:1" x14ac:dyDescent="0.25">
      <c r="A10422" t="s">
        <v>12134</v>
      </c>
    </row>
    <row r="10423" spans="1:1" x14ac:dyDescent="0.25">
      <c r="A10423" t="s">
        <v>12135</v>
      </c>
    </row>
    <row r="10424" spans="1:1" x14ac:dyDescent="0.25">
      <c r="A10424" t="s">
        <v>12136</v>
      </c>
    </row>
    <row r="10425" spans="1:1" x14ac:dyDescent="0.25">
      <c r="A10425" t="s">
        <v>12137</v>
      </c>
    </row>
    <row r="10426" spans="1:1" x14ac:dyDescent="0.25">
      <c r="A10426" t="s">
        <v>12138</v>
      </c>
    </row>
    <row r="10427" spans="1:1" x14ac:dyDescent="0.25">
      <c r="A10427" t="s">
        <v>12139</v>
      </c>
    </row>
    <row r="10428" spans="1:1" x14ac:dyDescent="0.25">
      <c r="A10428" t="s">
        <v>12140</v>
      </c>
    </row>
    <row r="10429" spans="1:1" x14ac:dyDescent="0.25">
      <c r="A10429" t="s">
        <v>12141</v>
      </c>
    </row>
    <row r="10430" spans="1:1" x14ac:dyDescent="0.25">
      <c r="A10430" t="s">
        <v>12142</v>
      </c>
    </row>
    <row r="10431" spans="1:1" x14ac:dyDescent="0.25">
      <c r="A10431" t="s">
        <v>12143</v>
      </c>
    </row>
    <row r="10432" spans="1:1" x14ac:dyDescent="0.25">
      <c r="A10432" t="s">
        <v>12144</v>
      </c>
    </row>
    <row r="10433" spans="1:1" x14ac:dyDescent="0.25">
      <c r="A10433" t="s">
        <v>12145</v>
      </c>
    </row>
    <row r="10434" spans="1:1" x14ac:dyDescent="0.25">
      <c r="A10434" t="s">
        <v>12146</v>
      </c>
    </row>
    <row r="10435" spans="1:1" x14ac:dyDescent="0.25">
      <c r="A10435" t="s">
        <v>12147</v>
      </c>
    </row>
    <row r="10436" spans="1:1" x14ac:dyDescent="0.25">
      <c r="A10436" t="s">
        <v>12148</v>
      </c>
    </row>
    <row r="10437" spans="1:1" x14ac:dyDescent="0.25">
      <c r="A10437" t="s">
        <v>12149</v>
      </c>
    </row>
    <row r="10438" spans="1:1" x14ac:dyDescent="0.25">
      <c r="A10438" t="s">
        <v>12150</v>
      </c>
    </row>
    <row r="10439" spans="1:1" x14ac:dyDescent="0.25">
      <c r="A10439" t="s">
        <v>12151</v>
      </c>
    </row>
    <row r="10440" spans="1:1" x14ac:dyDescent="0.25">
      <c r="A10440" t="s">
        <v>12152</v>
      </c>
    </row>
    <row r="10441" spans="1:1" x14ac:dyDescent="0.25">
      <c r="A10441" t="s">
        <v>12153</v>
      </c>
    </row>
    <row r="10442" spans="1:1" x14ac:dyDescent="0.25">
      <c r="A10442" t="s">
        <v>12154</v>
      </c>
    </row>
    <row r="10443" spans="1:1" x14ac:dyDescent="0.25">
      <c r="A10443" t="s">
        <v>12155</v>
      </c>
    </row>
    <row r="10444" spans="1:1" x14ac:dyDescent="0.25">
      <c r="A10444" t="s">
        <v>12156</v>
      </c>
    </row>
    <row r="10445" spans="1:1" x14ac:dyDescent="0.25">
      <c r="A10445" t="s">
        <v>12157</v>
      </c>
    </row>
    <row r="10446" spans="1:1" x14ac:dyDescent="0.25">
      <c r="A10446" t="s">
        <v>12158</v>
      </c>
    </row>
    <row r="10447" spans="1:1" x14ac:dyDescent="0.25">
      <c r="A10447" t="s">
        <v>12159</v>
      </c>
    </row>
    <row r="10448" spans="1:1" x14ac:dyDescent="0.25">
      <c r="A10448" t="s">
        <v>12160</v>
      </c>
    </row>
    <row r="10449" spans="1:1" x14ac:dyDescent="0.25">
      <c r="A10449" t="s">
        <v>12161</v>
      </c>
    </row>
    <row r="10450" spans="1:1" x14ac:dyDescent="0.25">
      <c r="A10450" t="s">
        <v>12162</v>
      </c>
    </row>
    <row r="10451" spans="1:1" x14ac:dyDescent="0.25">
      <c r="A10451" t="s">
        <v>12163</v>
      </c>
    </row>
    <row r="10452" spans="1:1" x14ac:dyDescent="0.25">
      <c r="A10452" t="s">
        <v>12164</v>
      </c>
    </row>
    <row r="10453" spans="1:1" x14ac:dyDescent="0.25">
      <c r="A10453" t="s">
        <v>12165</v>
      </c>
    </row>
    <row r="10454" spans="1:1" x14ac:dyDescent="0.25">
      <c r="A10454" t="s">
        <v>12166</v>
      </c>
    </row>
    <row r="10455" spans="1:1" x14ac:dyDescent="0.25">
      <c r="A10455" t="s">
        <v>12167</v>
      </c>
    </row>
    <row r="10456" spans="1:1" x14ac:dyDescent="0.25">
      <c r="A10456" t="s">
        <v>12168</v>
      </c>
    </row>
    <row r="10457" spans="1:1" x14ac:dyDescent="0.25">
      <c r="A10457" t="s">
        <v>12169</v>
      </c>
    </row>
    <row r="10458" spans="1:1" x14ac:dyDescent="0.25">
      <c r="A10458" t="s">
        <v>12170</v>
      </c>
    </row>
    <row r="10459" spans="1:1" x14ac:dyDescent="0.25">
      <c r="A10459" t="s">
        <v>12171</v>
      </c>
    </row>
    <row r="10460" spans="1:1" x14ac:dyDescent="0.25">
      <c r="A10460" t="s">
        <v>12172</v>
      </c>
    </row>
    <row r="10461" spans="1:1" x14ac:dyDescent="0.25">
      <c r="A10461" t="s">
        <v>12173</v>
      </c>
    </row>
    <row r="10462" spans="1:1" x14ac:dyDescent="0.25">
      <c r="A10462" t="s">
        <v>12174</v>
      </c>
    </row>
    <row r="10463" spans="1:1" x14ac:dyDescent="0.25">
      <c r="A10463" t="s">
        <v>12175</v>
      </c>
    </row>
    <row r="10464" spans="1:1" x14ac:dyDescent="0.25">
      <c r="A10464" t="s">
        <v>12176</v>
      </c>
    </row>
    <row r="10465" spans="1:1" x14ac:dyDescent="0.25">
      <c r="A10465" t="s">
        <v>12177</v>
      </c>
    </row>
    <row r="10466" spans="1:1" x14ac:dyDescent="0.25">
      <c r="A10466" t="s">
        <v>12178</v>
      </c>
    </row>
    <row r="10467" spans="1:1" x14ac:dyDescent="0.25">
      <c r="A10467" t="s">
        <v>12179</v>
      </c>
    </row>
    <row r="10468" spans="1:1" x14ac:dyDescent="0.25">
      <c r="A10468" t="s">
        <v>12180</v>
      </c>
    </row>
    <row r="10469" spans="1:1" x14ac:dyDescent="0.25">
      <c r="A10469" t="s">
        <v>12181</v>
      </c>
    </row>
    <row r="10470" spans="1:1" x14ac:dyDescent="0.25">
      <c r="A10470" t="s">
        <v>12182</v>
      </c>
    </row>
    <row r="10471" spans="1:1" x14ac:dyDescent="0.25">
      <c r="A10471" t="s">
        <v>12183</v>
      </c>
    </row>
    <row r="10472" spans="1:1" x14ac:dyDescent="0.25">
      <c r="A10472" t="s">
        <v>12184</v>
      </c>
    </row>
    <row r="10473" spans="1:1" x14ac:dyDescent="0.25">
      <c r="A10473" t="s">
        <v>12185</v>
      </c>
    </row>
    <row r="10474" spans="1:1" x14ac:dyDescent="0.25">
      <c r="A10474" t="s">
        <v>12186</v>
      </c>
    </row>
    <row r="10475" spans="1:1" x14ac:dyDescent="0.25">
      <c r="A10475" t="s">
        <v>12187</v>
      </c>
    </row>
    <row r="10476" spans="1:1" x14ac:dyDescent="0.25">
      <c r="A10476" t="s">
        <v>12188</v>
      </c>
    </row>
    <row r="10477" spans="1:1" x14ac:dyDescent="0.25">
      <c r="A10477" t="s">
        <v>12189</v>
      </c>
    </row>
    <row r="10478" spans="1:1" x14ac:dyDescent="0.25">
      <c r="A10478" t="s">
        <v>12190</v>
      </c>
    </row>
    <row r="10479" spans="1:1" x14ac:dyDescent="0.25">
      <c r="A10479" t="s">
        <v>12191</v>
      </c>
    </row>
    <row r="10480" spans="1:1" x14ac:dyDescent="0.25">
      <c r="A10480" t="s">
        <v>12192</v>
      </c>
    </row>
    <row r="10481" spans="1:1" x14ac:dyDescent="0.25">
      <c r="A10481" t="s">
        <v>12193</v>
      </c>
    </row>
    <row r="10482" spans="1:1" x14ac:dyDescent="0.25">
      <c r="A10482" t="s">
        <v>12194</v>
      </c>
    </row>
    <row r="10483" spans="1:1" x14ac:dyDescent="0.25">
      <c r="A10483" t="s">
        <v>12195</v>
      </c>
    </row>
    <row r="10484" spans="1:1" x14ac:dyDescent="0.25">
      <c r="A10484" t="s">
        <v>12196</v>
      </c>
    </row>
    <row r="10485" spans="1:1" x14ac:dyDescent="0.25">
      <c r="A10485" t="s">
        <v>12197</v>
      </c>
    </row>
    <row r="10486" spans="1:1" x14ac:dyDescent="0.25">
      <c r="A10486" t="s">
        <v>12198</v>
      </c>
    </row>
    <row r="10487" spans="1:1" x14ac:dyDescent="0.25">
      <c r="A10487" t="s">
        <v>12199</v>
      </c>
    </row>
    <row r="10488" spans="1:1" x14ac:dyDescent="0.25">
      <c r="A10488" t="s">
        <v>12200</v>
      </c>
    </row>
    <row r="10489" spans="1:1" x14ac:dyDescent="0.25">
      <c r="A10489" t="s">
        <v>12201</v>
      </c>
    </row>
    <row r="10490" spans="1:1" x14ac:dyDescent="0.25">
      <c r="A10490" t="s">
        <v>12202</v>
      </c>
    </row>
    <row r="10491" spans="1:1" x14ac:dyDescent="0.25">
      <c r="A10491" t="s">
        <v>12203</v>
      </c>
    </row>
    <row r="10492" spans="1:1" x14ac:dyDescent="0.25">
      <c r="A10492" t="s">
        <v>12204</v>
      </c>
    </row>
    <row r="10493" spans="1:1" x14ac:dyDescent="0.25">
      <c r="A10493" t="s">
        <v>12205</v>
      </c>
    </row>
    <row r="10494" spans="1:1" x14ac:dyDescent="0.25">
      <c r="A10494" t="s">
        <v>12206</v>
      </c>
    </row>
    <row r="10495" spans="1:1" x14ac:dyDescent="0.25">
      <c r="A10495" t="s">
        <v>12207</v>
      </c>
    </row>
    <row r="10496" spans="1:1" x14ac:dyDescent="0.25">
      <c r="A10496" t="s">
        <v>12208</v>
      </c>
    </row>
    <row r="10497" spans="1:1" x14ac:dyDescent="0.25">
      <c r="A10497" t="s">
        <v>12209</v>
      </c>
    </row>
    <row r="10498" spans="1:1" x14ac:dyDescent="0.25">
      <c r="A10498" t="s">
        <v>12210</v>
      </c>
    </row>
    <row r="10499" spans="1:1" x14ac:dyDescent="0.25">
      <c r="A10499" t="s">
        <v>12211</v>
      </c>
    </row>
    <row r="10500" spans="1:1" x14ac:dyDescent="0.25">
      <c r="A10500" t="s">
        <v>12212</v>
      </c>
    </row>
    <row r="10501" spans="1:1" x14ac:dyDescent="0.25">
      <c r="A10501" t="s">
        <v>12213</v>
      </c>
    </row>
    <row r="10502" spans="1:1" x14ac:dyDescent="0.25">
      <c r="A10502" t="s">
        <v>12214</v>
      </c>
    </row>
    <row r="10503" spans="1:1" x14ac:dyDescent="0.25">
      <c r="A10503" t="s">
        <v>12215</v>
      </c>
    </row>
    <row r="10504" spans="1:1" x14ac:dyDescent="0.25">
      <c r="A10504" t="s">
        <v>12216</v>
      </c>
    </row>
    <row r="10505" spans="1:1" x14ac:dyDescent="0.25">
      <c r="A10505" t="s">
        <v>12217</v>
      </c>
    </row>
    <row r="10506" spans="1:1" x14ac:dyDescent="0.25">
      <c r="A10506" t="s">
        <v>12218</v>
      </c>
    </row>
    <row r="10507" spans="1:1" x14ac:dyDescent="0.25">
      <c r="A10507" t="s">
        <v>12219</v>
      </c>
    </row>
    <row r="10508" spans="1:1" x14ac:dyDescent="0.25">
      <c r="A10508" t="s">
        <v>12220</v>
      </c>
    </row>
    <row r="10509" spans="1:1" x14ac:dyDescent="0.25">
      <c r="A10509" t="s">
        <v>12221</v>
      </c>
    </row>
    <row r="10510" spans="1:1" x14ac:dyDescent="0.25">
      <c r="A10510" t="s">
        <v>12222</v>
      </c>
    </row>
    <row r="10511" spans="1:1" x14ac:dyDescent="0.25">
      <c r="A10511" t="s">
        <v>12223</v>
      </c>
    </row>
    <row r="10512" spans="1:1" x14ac:dyDescent="0.25">
      <c r="A10512" t="s">
        <v>12224</v>
      </c>
    </row>
    <row r="10513" spans="1:1" x14ac:dyDescent="0.25">
      <c r="A10513" t="s">
        <v>12225</v>
      </c>
    </row>
    <row r="10514" spans="1:1" x14ac:dyDescent="0.25">
      <c r="A10514" t="s">
        <v>12226</v>
      </c>
    </row>
    <row r="10515" spans="1:1" x14ac:dyDescent="0.25">
      <c r="A10515" t="s">
        <v>12227</v>
      </c>
    </row>
    <row r="10516" spans="1:1" x14ac:dyDescent="0.25">
      <c r="A10516" t="s">
        <v>12228</v>
      </c>
    </row>
    <row r="10517" spans="1:1" x14ac:dyDescent="0.25">
      <c r="A10517" t="s">
        <v>12229</v>
      </c>
    </row>
    <row r="10518" spans="1:1" x14ac:dyDescent="0.25">
      <c r="A10518" t="s">
        <v>12230</v>
      </c>
    </row>
    <row r="10519" spans="1:1" x14ac:dyDescent="0.25">
      <c r="A10519" t="s">
        <v>12231</v>
      </c>
    </row>
    <row r="10520" spans="1:1" x14ac:dyDescent="0.25">
      <c r="A10520" t="s">
        <v>12232</v>
      </c>
    </row>
    <row r="10521" spans="1:1" x14ac:dyDescent="0.25">
      <c r="A10521" t="s">
        <v>12233</v>
      </c>
    </row>
    <row r="10522" spans="1:1" x14ac:dyDescent="0.25">
      <c r="A10522" t="s">
        <v>12234</v>
      </c>
    </row>
    <row r="10523" spans="1:1" x14ac:dyDescent="0.25">
      <c r="A10523" t="s">
        <v>12235</v>
      </c>
    </row>
    <row r="10524" spans="1:1" x14ac:dyDescent="0.25">
      <c r="A10524" t="s">
        <v>12236</v>
      </c>
    </row>
    <row r="10525" spans="1:1" x14ac:dyDescent="0.25">
      <c r="A10525" t="s">
        <v>12237</v>
      </c>
    </row>
    <row r="10526" spans="1:1" x14ac:dyDescent="0.25">
      <c r="A10526" t="s">
        <v>12238</v>
      </c>
    </row>
    <row r="10527" spans="1:1" x14ac:dyDescent="0.25">
      <c r="A10527" t="s">
        <v>12239</v>
      </c>
    </row>
    <row r="10528" spans="1:1" x14ac:dyDescent="0.25">
      <c r="A10528" t="s">
        <v>12240</v>
      </c>
    </row>
    <row r="10529" spans="1:1" x14ac:dyDescent="0.25">
      <c r="A10529" t="s">
        <v>12241</v>
      </c>
    </row>
    <row r="10530" spans="1:1" x14ac:dyDescent="0.25">
      <c r="A10530" t="s">
        <v>12242</v>
      </c>
    </row>
    <row r="10531" spans="1:1" x14ac:dyDescent="0.25">
      <c r="A10531" t="s">
        <v>12243</v>
      </c>
    </row>
    <row r="10532" spans="1:1" x14ac:dyDescent="0.25">
      <c r="A10532" t="s">
        <v>12244</v>
      </c>
    </row>
    <row r="10533" spans="1:1" x14ac:dyDescent="0.25">
      <c r="A10533" t="s">
        <v>12245</v>
      </c>
    </row>
    <row r="10534" spans="1:1" x14ac:dyDescent="0.25">
      <c r="A10534" t="s">
        <v>12246</v>
      </c>
    </row>
    <row r="10535" spans="1:1" x14ac:dyDescent="0.25">
      <c r="A10535" t="s">
        <v>12247</v>
      </c>
    </row>
    <row r="10536" spans="1:1" x14ac:dyDescent="0.25">
      <c r="A10536" t="s">
        <v>12248</v>
      </c>
    </row>
    <row r="10537" spans="1:1" x14ac:dyDescent="0.25">
      <c r="A10537" t="s">
        <v>12249</v>
      </c>
    </row>
    <row r="10538" spans="1:1" x14ac:dyDescent="0.25">
      <c r="A10538" t="s">
        <v>12250</v>
      </c>
    </row>
    <row r="10539" spans="1:1" x14ac:dyDescent="0.25">
      <c r="A10539" t="s">
        <v>12251</v>
      </c>
    </row>
    <row r="10540" spans="1:1" x14ac:dyDescent="0.25">
      <c r="A10540" t="s">
        <v>12252</v>
      </c>
    </row>
    <row r="10541" spans="1:1" x14ac:dyDescent="0.25">
      <c r="A10541" t="s">
        <v>12253</v>
      </c>
    </row>
    <row r="10542" spans="1:1" x14ac:dyDescent="0.25">
      <c r="A10542" t="s">
        <v>12254</v>
      </c>
    </row>
    <row r="10543" spans="1:1" x14ac:dyDescent="0.25">
      <c r="A10543" t="s">
        <v>12255</v>
      </c>
    </row>
    <row r="10544" spans="1:1" x14ac:dyDescent="0.25">
      <c r="A10544" t="s">
        <v>12256</v>
      </c>
    </row>
    <row r="10545" spans="1:1" x14ac:dyDescent="0.25">
      <c r="A10545" t="s">
        <v>12257</v>
      </c>
    </row>
    <row r="10546" spans="1:1" x14ac:dyDescent="0.25">
      <c r="A10546" t="s">
        <v>12258</v>
      </c>
    </row>
    <row r="10547" spans="1:1" x14ac:dyDescent="0.25">
      <c r="A10547" t="s">
        <v>12259</v>
      </c>
    </row>
    <row r="10548" spans="1:1" x14ac:dyDescent="0.25">
      <c r="A10548" t="s">
        <v>12260</v>
      </c>
    </row>
    <row r="10549" spans="1:1" x14ac:dyDescent="0.25">
      <c r="A10549" t="s">
        <v>12261</v>
      </c>
    </row>
    <row r="10550" spans="1:1" x14ac:dyDescent="0.25">
      <c r="A10550" t="s">
        <v>12262</v>
      </c>
    </row>
    <row r="10551" spans="1:1" x14ac:dyDescent="0.25">
      <c r="A10551" t="s">
        <v>12263</v>
      </c>
    </row>
    <row r="10552" spans="1:1" x14ac:dyDescent="0.25">
      <c r="A10552" t="s">
        <v>12264</v>
      </c>
    </row>
    <row r="10553" spans="1:1" x14ac:dyDescent="0.25">
      <c r="A10553" t="s">
        <v>12265</v>
      </c>
    </row>
    <row r="10554" spans="1:1" x14ac:dyDescent="0.25">
      <c r="A10554" t="s">
        <v>12266</v>
      </c>
    </row>
    <row r="10555" spans="1:1" x14ac:dyDescent="0.25">
      <c r="A10555" t="s">
        <v>12267</v>
      </c>
    </row>
    <row r="10556" spans="1:1" x14ac:dyDescent="0.25">
      <c r="A10556" t="s">
        <v>12268</v>
      </c>
    </row>
    <row r="10557" spans="1:1" x14ac:dyDescent="0.25">
      <c r="A10557" t="s">
        <v>12269</v>
      </c>
    </row>
    <row r="10558" spans="1:1" x14ac:dyDescent="0.25">
      <c r="A10558" t="s">
        <v>12270</v>
      </c>
    </row>
    <row r="10559" spans="1:1" x14ac:dyDescent="0.25">
      <c r="A10559" t="s">
        <v>12271</v>
      </c>
    </row>
    <row r="10560" spans="1:1" x14ac:dyDescent="0.25">
      <c r="A10560" t="s">
        <v>12272</v>
      </c>
    </row>
    <row r="10561" spans="1:1" x14ac:dyDescent="0.25">
      <c r="A10561" t="s">
        <v>12273</v>
      </c>
    </row>
    <row r="10562" spans="1:1" x14ac:dyDescent="0.25">
      <c r="A10562" t="s">
        <v>12274</v>
      </c>
    </row>
    <row r="10563" spans="1:1" x14ac:dyDescent="0.25">
      <c r="A10563" t="s">
        <v>12275</v>
      </c>
    </row>
    <row r="10564" spans="1:1" x14ac:dyDescent="0.25">
      <c r="A10564" t="s">
        <v>12276</v>
      </c>
    </row>
    <row r="10565" spans="1:1" x14ac:dyDescent="0.25">
      <c r="A10565" t="s">
        <v>12277</v>
      </c>
    </row>
    <row r="10566" spans="1:1" x14ac:dyDescent="0.25">
      <c r="A10566" t="s">
        <v>12278</v>
      </c>
    </row>
    <row r="10567" spans="1:1" x14ac:dyDescent="0.25">
      <c r="A10567" t="s">
        <v>12279</v>
      </c>
    </row>
    <row r="10568" spans="1:1" x14ac:dyDescent="0.25">
      <c r="A10568" t="s">
        <v>12280</v>
      </c>
    </row>
    <row r="10569" spans="1:1" x14ac:dyDescent="0.25">
      <c r="A10569" t="s">
        <v>12281</v>
      </c>
    </row>
    <row r="10570" spans="1:1" x14ac:dyDescent="0.25">
      <c r="A10570" t="s">
        <v>12282</v>
      </c>
    </row>
    <row r="10571" spans="1:1" x14ac:dyDescent="0.25">
      <c r="A10571" t="s">
        <v>12283</v>
      </c>
    </row>
    <row r="10572" spans="1:1" x14ac:dyDescent="0.25">
      <c r="A10572" t="s">
        <v>12284</v>
      </c>
    </row>
    <row r="10573" spans="1:1" x14ac:dyDescent="0.25">
      <c r="A10573" t="s">
        <v>12285</v>
      </c>
    </row>
    <row r="10574" spans="1:1" x14ac:dyDescent="0.25">
      <c r="A10574" t="s">
        <v>12286</v>
      </c>
    </row>
    <row r="10575" spans="1:1" x14ac:dyDescent="0.25">
      <c r="A10575" t="s">
        <v>12287</v>
      </c>
    </row>
    <row r="10576" spans="1:1" x14ac:dyDescent="0.25">
      <c r="A10576" t="s">
        <v>12288</v>
      </c>
    </row>
    <row r="10577" spans="1:1" x14ac:dyDescent="0.25">
      <c r="A10577" t="s">
        <v>12289</v>
      </c>
    </row>
    <row r="10578" spans="1:1" x14ac:dyDescent="0.25">
      <c r="A10578" t="s">
        <v>12290</v>
      </c>
    </row>
    <row r="10579" spans="1:1" x14ac:dyDescent="0.25">
      <c r="A10579" t="s">
        <v>12291</v>
      </c>
    </row>
    <row r="10580" spans="1:1" x14ac:dyDescent="0.25">
      <c r="A10580" t="s">
        <v>12292</v>
      </c>
    </row>
    <row r="10581" spans="1:1" x14ac:dyDescent="0.25">
      <c r="A10581" t="s">
        <v>12293</v>
      </c>
    </row>
    <row r="10582" spans="1:1" x14ac:dyDescent="0.25">
      <c r="A10582" t="s">
        <v>12294</v>
      </c>
    </row>
    <row r="10583" spans="1:1" x14ac:dyDescent="0.25">
      <c r="A10583" t="s">
        <v>12295</v>
      </c>
    </row>
    <row r="10584" spans="1:1" x14ac:dyDescent="0.25">
      <c r="A10584" t="s">
        <v>12296</v>
      </c>
    </row>
    <row r="10585" spans="1:1" x14ac:dyDescent="0.25">
      <c r="A10585" t="s">
        <v>12297</v>
      </c>
    </row>
    <row r="10586" spans="1:1" x14ac:dyDescent="0.25">
      <c r="A10586" t="s">
        <v>12298</v>
      </c>
    </row>
    <row r="10587" spans="1:1" x14ac:dyDescent="0.25">
      <c r="A10587" t="s">
        <v>12299</v>
      </c>
    </row>
    <row r="10588" spans="1:1" x14ac:dyDescent="0.25">
      <c r="A10588" t="s">
        <v>12300</v>
      </c>
    </row>
    <row r="10589" spans="1:1" x14ac:dyDescent="0.25">
      <c r="A10589" t="s">
        <v>12301</v>
      </c>
    </row>
    <row r="10590" spans="1:1" x14ac:dyDescent="0.25">
      <c r="A10590" t="s">
        <v>12302</v>
      </c>
    </row>
    <row r="10591" spans="1:1" x14ac:dyDescent="0.25">
      <c r="A10591" t="s">
        <v>12303</v>
      </c>
    </row>
    <row r="10592" spans="1:1" x14ac:dyDescent="0.25">
      <c r="A10592" t="s">
        <v>12304</v>
      </c>
    </row>
    <row r="10593" spans="1:1" x14ac:dyDescent="0.25">
      <c r="A10593" t="s">
        <v>12305</v>
      </c>
    </row>
    <row r="10594" spans="1:1" x14ac:dyDescent="0.25">
      <c r="A10594" t="s">
        <v>12306</v>
      </c>
    </row>
    <row r="10595" spans="1:1" x14ac:dyDescent="0.25">
      <c r="A10595" t="s">
        <v>12307</v>
      </c>
    </row>
    <row r="10596" spans="1:1" x14ac:dyDescent="0.25">
      <c r="A10596" t="s">
        <v>12308</v>
      </c>
    </row>
    <row r="10597" spans="1:1" x14ac:dyDescent="0.25">
      <c r="A10597" t="s">
        <v>12309</v>
      </c>
    </row>
    <row r="10598" spans="1:1" x14ac:dyDescent="0.25">
      <c r="A10598" t="s">
        <v>12310</v>
      </c>
    </row>
    <row r="10599" spans="1:1" x14ac:dyDescent="0.25">
      <c r="A10599" t="s">
        <v>12311</v>
      </c>
    </row>
    <row r="10600" spans="1:1" x14ac:dyDescent="0.25">
      <c r="A10600" t="s">
        <v>12312</v>
      </c>
    </row>
    <row r="10601" spans="1:1" x14ac:dyDescent="0.25">
      <c r="A10601" t="s">
        <v>12313</v>
      </c>
    </row>
    <row r="10602" spans="1:1" x14ac:dyDescent="0.25">
      <c r="A10602" t="s">
        <v>12314</v>
      </c>
    </row>
    <row r="10603" spans="1:1" x14ac:dyDescent="0.25">
      <c r="A10603" t="s">
        <v>12315</v>
      </c>
    </row>
    <row r="10604" spans="1:1" x14ac:dyDescent="0.25">
      <c r="A10604" t="s">
        <v>12316</v>
      </c>
    </row>
    <row r="10605" spans="1:1" x14ac:dyDescent="0.25">
      <c r="A10605" t="s">
        <v>12317</v>
      </c>
    </row>
    <row r="10606" spans="1:1" x14ac:dyDescent="0.25">
      <c r="A10606" t="s">
        <v>12318</v>
      </c>
    </row>
    <row r="10607" spans="1:1" x14ac:dyDescent="0.25">
      <c r="A10607" t="s">
        <v>12319</v>
      </c>
    </row>
    <row r="10608" spans="1:1" x14ac:dyDescent="0.25">
      <c r="A10608" t="s">
        <v>12320</v>
      </c>
    </row>
    <row r="10609" spans="1:1" x14ac:dyDescent="0.25">
      <c r="A10609" t="s">
        <v>12321</v>
      </c>
    </row>
    <row r="10610" spans="1:1" x14ac:dyDescent="0.25">
      <c r="A10610" t="s">
        <v>12322</v>
      </c>
    </row>
    <row r="10611" spans="1:1" x14ac:dyDescent="0.25">
      <c r="A10611" t="s">
        <v>12323</v>
      </c>
    </row>
    <row r="10612" spans="1:1" x14ac:dyDescent="0.25">
      <c r="A10612" t="s">
        <v>12324</v>
      </c>
    </row>
    <row r="10613" spans="1:1" x14ac:dyDescent="0.25">
      <c r="A10613" t="s">
        <v>12325</v>
      </c>
    </row>
    <row r="10614" spans="1:1" x14ac:dyDescent="0.25">
      <c r="A10614" t="s">
        <v>12326</v>
      </c>
    </row>
    <row r="10615" spans="1:1" x14ac:dyDescent="0.25">
      <c r="A10615" t="s">
        <v>12327</v>
      </c>
    </row>
    <row r="10616" spans="1:1" x14ac:dyDescent="0.25">
      <c r="A10616" t="s">
        <v>12328</v>
      </c>
    </row>
    <row r="10617" spans="1:1" x14ac:dyDescent="0.25">
      <c r="A10617" t="s">
        <v>12329</v>
      </c>
    </row>
    <row r="10618" spans="1:1" x14ac:dyDescent="0.25">
      <c r="A10618" t="s">
        <v>12330</v>
      </c>
    </row>
    <row r="10619" spans="1:1" x14ac:dyDescent="0.25">
      <c r="A10619" t="s">
        <v>12331</v>
      </c>
    </row>
    <row r="10620" spans="1:1" x14ac:dyDescent="0.25">
      <c r="A10620" t="s">
        <v>12332</v>
      </c>
    </row>
    <row r="10621" spans="1:1" x14ac:dyDescent="0.25">
      <c r="A10621" t="s">
        <v>12333</v>
      </c>
    </row>
    <row r="10622" spans="1:1" x14ac:dyDescent="0.25">
      <c r="A10622" t="s">
        <v>12334</v>
      </c>
    </row>
    <row r="10623" spans="1:1" x14ac:dyDescent="0.25">
      <c r="A10623" t="s">
        <v>12335</v>
      </c>
    </row>
    <row r="10624" spans="1:1" x14ac:dyDescent="0.25">
      <c r="A10624" t="s">
        <v>12336</v>
      </c>
    </row>
    <row r="10625" spans="1:1" x14ac:dyDescent="0.25">
      <c r="A10625" t="s">
        <v>12337</v>
      </c>
    </row>
    <row r="10626" spans="1:1" x14ac:dyDescent="0.25">
      <c r="A10626" t="s">
        <v>12338</v>
      </c>
    </row>
    <row r="10627" spans="1:1" x14ac:dyDescent="0.25">
      <c r="A10627" t="s">
        <v>12339</v>
      </c>
    </row>
    <row r="10628" spans="1:1" x14ac:dyDescent="0.25">
      <c r="A10628" t="s">
        <v>12340</v>
      </c>
    </row>
    <row r="10629" spans="1:1" x14ac:dyDescent="0.25">
      <c r="A10629" t="s">
        <v>12341</v>
      </c>
    </row>
    <row r="10630" spans="1:1" x14ac:dyDescent="0.25">
      <c r="A10630" t="s">
        <v>12342</v>
      </c>
    </row>
    <row r="10631" spans="1:1" x14ac:dyDescent="0.25">
      <c r="A10631" t="s">
        <v>12343</v>
      </c>
    </row>
    <row r="10632" spans="1:1" x14ac:dyDescent="0.25">
      <c r="A10632" t="s">
        <v>12344</v>
      </c>
    </row>
    <row r="10633" spans="1:1" x14ac:dyDescent="0.25">
      <c r="A10633" t="s">
        <v>12345</v>
      </c>
    </row>
    <row r="10634" spans="1:1" x14ac:dyDescent="0.25">
      <c r="A10634" t="s">
        <v>12346</v>
      </c>
    </row>
    <row r="10635" spans="1:1" x14ac:dyDescent="0.25">
      <c r="A10635" t="s">
        <v>12347</v>
      </c>
    </row>
    <row r="10636" spans="1:1" x14ac:dyDescent="0.25">
      <c r="A10636" t="s">
        <v>12348</v>
      </c>
    </row>
    <row r="10637" spans="1:1" x14ac:dyDescent="0.25">
      <c r="A10637" t="s">
        <v>12349</v>
      </c>
    </row>
    <row r="10638" spans="1:1" x14ac:dyDescent="0.25">
      <c r="A10638" t="s">
        <v>12350</v>
      </c>
    </row>
    <row r="10639" spans="1:1" x14ac:dyDescent="0.25">
      <c r="A10639" t="s">
        <v>12351</v>
      </c>
    </row>
    <row r="10640" spans="1:1" x14ac:dyDescent="0.25">
      <c r="A10640" t="s">
        <v>12352</v>
      </c>
    </row>
    <row r="10641" spans="1:1" x14ac:dyDescent="0.25">
      <c r="A10641" t="s">
        <v>12353</v>
      </c>
    </row>
    <row r="10642" spans="1:1" x14ac:dyDescent="0.25">
      <c r="A10642" t="s">
        <v>12354</v>
      </c>
    </row>
    <row r="10643" spans="1:1" x14ac:dyDescent="0.25">
      <c r="A10643" t="s">
        <v>12355</v>
      </c>
    </row>
    <row r="10644" spans="1:1" x14ac:dyDescent="0.25">
      <c r="A10644" t="s">
        <v>12356</v>
      </c>
    </row>
    <row r="10645" spans="1:1" x14ac:dyDescent="0.25">
      <c r="A10645" t="s">
        <v>12357</v>
      </c>
    </row>
    <row r="10646" spans="1:1" x14ac:dyDescent="0.25">
      <c r="A10646" t="s">
        <v>12358</v>
      </c>
    </row>
    <row r="10647" spans="1:1" x14ac:dyDescent="0.25">
      <c r="A10647" t="s">
        <v>12359</v>
      </c>
    </row>
    <row r="10648" spans="1:1" x14ac:dyDescent="0.25">
      <c r="A10648" t="s">
        <v>12360</v>
      </c>
    </row>
    <row r="10649" spans="1:1" x14ac:dyDescent="0.25">
      <c r="A10649" t="s">
        <v>12361</v>
      </c>
    </row>
    <row r="10650" spans="1:1" x14ac:dyDescent="0.25">
      <c r="A10650" t="s">
        <v>12362</v>
      </c>
    </row>
    <row r="10651" spans="1:1" x14ac:dyDescent="0.25">
      <c r="A10651" t="s">
        <v>12363</v>
      </c>
    </row>
    <row r="10652" spans="1:1" x14ac:dyDescent="0.25">
      <c r="A10652" t="s">
        <v>12364</v>
      </c>
    </row>
    <row r="10653" spans="1:1" x14ac:dyDescent="0.25">
      <c r="A10653" t="s">
        <v>12365</v>
      </c>
    </row>
    <row r="10654" spans="1:1" x14ac:dyDescent="0.25">
      <c r="A10654" t="s">
        <v>12366</v>
      </c>
    </row>
    <row r="10655" spans="1:1" x14ac:dyDescent="0.25">
      <c r="A10655" t="s">
        <v>12367</v>
      </c>
    </row>
    <row r="10656" spans="1:1" x14ac:dyDescent="0.25">
      <c r="A10656" t="s">
        <v>12368</v>
      </c>
    </row>
    <row r="10657" spans="1:1" x14ac:dyDescent="0.25">
      <c r="A10657" t="s">
        <v>12369</v>
      </c>
    </row>
    <row r="10658" spans="1:1" x14ac:dyDescent="0.25">
      <c r="A10658" t="s">
        <v>12370</v>
      </c>
    </row>
    <row r="10659" spans="1:1" x14ac:dyDescent="0.25">
      <c r="A10659" t="s">
        <v>12371</v>
      </c>
    </row>
    <row r="10660" spans="1:1" x14ac:dyDescent="0.25">
      <c r="A10660" t="s">
        <v>12372</v>
      </c>
    </row>
    <row r="10661" spans="1:1" x14ac:dyDescent="0.25">
      <c r="A10661" t="s">
        <v>12373</v>
      </c>
    </row>
    <row r="10662" spans="1:1" x14ac:dyDescent="0.25">
      <c r="A10662" t="s">
        <v>12374</v>
      </c>
    </row>
    <row r="10663" spans="1:1" x14ac:dyDescent="0.25">
      <c r="A10663" t="s">
        <v>12375</v>
      </c>
    </row>
    <row r="10664" spans="1:1" x14ac:dyDescent="0.25">
      <c r="A10664" t="s">
        <v>12376</v>
      </c>
    </row>
    <row r="10665" spans="1:1" x14ac:dyDescent="0.25">
      <c r="A10665" t="s">
        <v>12377</v>
      </c>
    </row>
    <row r="10666" spans="1:1" x14ac:dyDescent="0.25">
      <c r="A10666" t="s">
        <v>12378</v>
      </c>
    </row>
    <row r="10667" spans="1:1" x14ac:dyDescent="0.25">
      <c r="A10667" t="s">
        <v>12379</v>
      </c>
    </row>
    <row r="10668" spans="1:1" x14ac:dyDescent="0.25">
      <c r="A10668" t="s">
        <v>12380</v>
      </c>
    </row>
    <row r="10669" spans="1:1" x14ac:dyDescent="0.25">
      <c r="A10669" t="s">
        <v>12381</v>
      </c>
    </row>
    <row r="10670" spans="1:1" x14ac:dyDescent="0.25">
      <c r="A10670" t="s">
        <v>12382</v>
      </c>
    </row>
    <row r="10671" spans="1:1" x14ac:dyDescent="0.25">
      <c r="A10671" t="s">
        <v>12383</v>
      </c>
    </row>
    <row r="10672" spans="1:1" x14ac:dyDescent="0.25">
      <c r="A10672" t="s">
        <v>12384</v>
      </c>
    </row>
    <row r="10673" spans="1:1" x14ac:dyDescent="0.25">
      <c r="A10673" t="s">
        <v>12385</v>
      </c>
    </row>
    <row r="10674" spans="1:1" x14ac:dyDescent="0.25">
      <c r="A10674" t="s">
        <v>12386</v>
      </c>
    </row>
    <row r="10675" spans="1:1" x14ac:dyDescent="0.25">
      <c r="A10675" t="s">
        <v>12387</v>
      </c>
    </row>
    <row r="10676" spans="1:1" x14ac:dyDescent="0.25">
      <c r="A10676" t="s">
        <v>12388</v>
      </c>
    </row>
    <row r="10677" spans="1:1" x14ac:dyDescent="0.25">
      <c r="A10677" t="s">
        <v>12389</v>
      </c>
    </row>
    <row r="10678" spans="1:1" x14ac:dyDescent="0.25">
      <c r="A10678" t="s">
        <v>12390</v>
      </c>
    </row>
    <row r="10679" spans="1:1" x14ac:dyDescent="0.25">
      <c r="A10679" t="s">
        <v>12391</v>
      </c>
    </row>
    <row r="10680" spans="1:1" x14ac:dyDescent="0.25">
      <c r="A10680" t="s">
        <v>12392</v>
      </c>
    </row>
    <row r="10681" spans="1:1" x14ac:dyDescent="0.25">
      <c r="A10681" t="s">
        <v>12393</v>
      </c>
    </row>
    <row r="10682" spans="1:1" x14ac:dyDescent="0.25">
      <c r="A10682" t="s">
        <v>12394</v>
      </c>
    </row>
    <row r="10683" spans="1:1" x14ac:dyDescent="0.25">
      <c r="A10683" t="s">
        <v>12395</v>
      </c>
    </row>
    <row r="10684" spans="1:1" x14ac:dyDescent="0.25">
      <c r="A10684" t="s">
        <v>12396</v>
      </c>
    </row>
    <row r="10685" spans="1:1" x14ac:dyDescent="0.25">
      <c r="A10685" t="s">
        <v>12397</v>
      </c>
    </row>
    <row r="10686" spans="1:1" x14ac:dyDescent="0.25">
      <c r="A10686" t="s">
        <v>12398</v>
      </c>
    </row>
    <row r="10687" spans="1:1" x14ac:dyDescent="0.25">
      <c r="A10687" t="s">
        <v>12399</v>
      </c>
    </row>
    <row r="10688" spans="1:1" x14ac:dyDescent="0.25">
      <c r="A10688" t="s">
        <v>12400</v>
      </c>
    </row>
    <row r="10689" spans="1:1" x14ac:dyDescent="0.25">
      <c r="A10689" t="s">
        <v>12401</v>
      </c>
    </row>
    <row r="10690" spans="1:1" x14ac:dyDescent="0.25">
      <c r="A10690" t="s">
        <v>12402</v>
      </c>
    </row>
    <row r="10691" spans="1:1" x14ac:dyDescent="0.25">
      <c r="A10691" t="s">
        <v>12403</v>
      </c>
    </row>
    <row r="10692" spans="1:1" x14ac:dyDescent="0.25">
      <c r="A10692" t="s">
        <v>12404</v>
      </c>
    </row>
    <row r="10693" spans="1:1" x14ac:dyDescent="0.25">
      <c r="A10693" t="s">
        <v>12405</v>
      </c>
    </row>
    <row r="10694" spans="1:1" x14ac:dyDescent="0.25">
      <c r="A10694" t="s">
        <v>12406</v>
      </c>
    </row>
    <row r="10695" spans="1:1" x14ac:dyDescent="0.25">
      <c r="A10695" t="s">
        <v>12407</v>
      </c>
    </row>
    <row r="10696" spans="1:1" x14ac:dyDescent="0.25">
      <c r="A10696" t="s">
        <v>12408</v>
      </c>
    </row>
    <row r="10697" spans="1:1" x14ac:dyDescent="0.25">
      <c r="A10697" t="s">
        <v>12409</v>
      </c>
    </row>
    <row r="10698" spans="1:1" x14ac:dyDescent="0.25">
      <c r="A10698" t="s">
        <v>12410</v>
      </c>
    </row>
    <row r="10699" spans="1:1" x14ac:dyDescent="0.25">
      <c r="A10699" t="s">
        <v>12411</v>
      </c>
    </row>
    <row r="10700" spans="1:1" x14ac:dyDescent="0.25">
      <c r="A10700" t="s">
        <v>12412</v>
      </c>
    </row>
    <row r="10701" spans="1:1" x14ac:dyDescent="0.25">
      <c r="A10701" t="s">
        <v>12413</v>
      </c>
    </row>
    <row r="10702" spans="1:1" x14ac:dyDescent="0.25">
      <c r="A10702" t="s">
        <v>12414</v>
      </c>
    </row>
    <row r="10703" spans="1:1" x14ac:dyDescent="0.25">
      <c r="A10703" t="s">
        <v>12415</v>
      </c>
    </row>
    <row r="10704" spans="1:1" x14ac:dyDescent="0.25">
      <c r="A10704" t="s">
        <v>12416</v>
      </c>
    </row>
    <row r="10705" spans="1:1" x14ac:dyDescent="0.25">
      <c r="A10705" t="s">
        <v>12417</v>
      </c>
    </row>
    <row r="10706" spans="1:1" x14ac:dyDescent="0.25">
      <c r="A10706" t="s">
        <v>12418</v>
      </c>
    </row>
    <row r="10707" spans="1:1" x14ac:dyDescent="0.25">
      <c r="A10707" t="s">
        <v>12419</v>
      </c>
    </row>
    <row r="10708" spans="1:1" x14ac:dyDescent="0.25">
      <c r="A10708" t="s">
        <v>12420</v>
      </c>
    </row>
    <row r="10709" spans="1:1" x14ac:dyDescent="0.25">
      <c r="A10709" t="s">
        <v>12421</v>
      </c>
    </row>
    <row r="10710" spans="1:1" x14ac:dyDescent="0.25">
      <c r="A10710" t="s">
        <v>12422</v>
      </c>
    </row>
    <row r="10711" spans="1:1" x14ac:dyDescent="0.25">
      <c r="A10711" t="s">
        <v>12423</v>
      </c>
    </row>
    <row r="10712" spans="1:1" x14ac:dyDescent="0.25">
      <c r="A10712" t="s">
        <v>12424</v>
      </c>
    </row>
    <row r="10713" spans="1:1" x14ac:dyDescent="0.25">
      <c r="A10713" t="s">
        <v>12425</v>
      </c>
    </row>
    <row r="10714" spans="1:1" x14ac:dyDescent="0.25">
      <c r="A10714" t="s">
        <v>12426</v>
      </c>
    </row>
    <row r="10715" spans="1:1" x14ac:dyDescent="0.25">
      <c r="A10715" t="s">
        <v>12427</v>
      </c>
    </row>
    <row r="10716" spans="1:1" x14ac:dyDescent="0.25">
      <c r="A10716" t="s">
        <v>12428</v>
      </c>
    </row>
    <row r="10717" spans="1:1" x14ac:dyDescent="0.25">
      <c r="A10717" t="s">
        <v>12429</v>
      </c>
    </row>
    <row r="10718" spans="1:1" x14ac:dyDescent="0.25">
      <c r="A10718" t="s">
        <v>12430</v>
      </c>
    </row>
    <row r="10719" spans="1:1" x14ac:dyDescent="0.25">
      <c r="A10719" t="s">
        <v>12431</v>
      </c>
    </row>
    <row r="10720" spans="1:1" x14ac:dyDescent="0.25">
      <c r="A10720" t="s">
        <v>12432</v>
      </c>
    </row>
    <row r="10721" spans="1:1" x14ac:dyDescent="0.25">
      <c r="A10721" t="s">
        <v>12433</v>
      </c>
    </row>
    <row r="10722" spans="1:1" x14ac:dyDescent="0.25">
      <c r="A10722" t="s">
        <v>12434</v>
      </c>
    </row>
    <row r="10723" spans="1:1" x14ac:dyDescent="0.25">
      <c r="A10723" t="s">
        <v>12435</v>
      </c>
    </row>
    <row r="10724" spans="1:1" x14ac:dyDescent="0.25">
      <c r="A10724" t="s">
        <v>12436</v>
      </c>
    </row>
    <row r="10725" spans="1:1" x14ac:dyDescent="0.25">
      <c r="A10725" t="s">
        <v>12437</v>
      </c>
    </row>
    <row r="10726" spans="1:1" x14ac:dyDescent="0.25">
      <c r="A10726" t="s">
        <v>12438</v>
      </c>
    </row>
    <row r="10727" spans="1:1" x14ac:dyDescent="0.25">
      <c r="A10727" t="s">
        <v>12439</v>
      </c>
    </row>
    <row r="10728" spans="1:1" x14ac:dyDescent="0.25">
      <c r="A10728" t="s">
        <v>12440</v>
      </c>
    </row>
    <row r="10729" spans="1:1" x14ac:dyDescent="0.25">
      <c r="A10729" t="s">
        <v>12441</v>
      </c>
    </row>
    <row r="10730" spans="1:1" x14ac:dyDescent="0.25">
      <c r="A10730" t="s">
        <v>12442</v>
      </c>
    </row>
    <row r="10731" spans="1:1" x14ac:dyDescent="0.25">
      <c r="A10731" t="s">
        <v>12443</v>
      </c>
    </row>
    <row r="10732" spans="1:1" x14ac:dyDescent="0.25">
      <c r="A10732" t="s">
        <v>12444</v>
      </c>
    </row>
    <row r="10733" spans="1:1" x14ac:dyDescent="0.25">
      <c r="A10733" t="s">
        <v>12445</v>
      </c>
    </row>
    <row r="10734" spans="1:1" x14ac:dyDescent="0.25">
      <c r="A10734" t="s">
        <v>12446</v>
      </c>
    </row>
    <row r="10735" spans="1:1" x14ac:dyDescent="0.25">
      <c r="A10735" t="s">
        <v>12447</v>
      </c>
    </row>
    <row r="10736" spans="1:1" x14ac:dyDescent="0.25">
      <c r="A10736" t="s">
        <v>12448</v>
      </c>
    </row>
    <row r="10737" spans="1:1" x14ac:dyDescent="0.25">
      <c r="A10737" t="s">
        <v>12449</v>
      </c>
    </row>
    <row r="10738" spans="1:1" x14ac:dyDescent="0.25">
      <c r="A10738" t="s">
        <v>12450</v>
      </c>
    </row>
    <row r="10739" spans="1:1" x14ac:dyDescent="0.25">
      <c r="A10739" t="s">
        <v>12451</v>
      </c>
    </row>
    <row r="10740" spans="1:1" x14ac:dyDescent="0.25">
      <c r="A10740" t="s">
        <v>12452</v>
      </c>
    </row>
    <row r="10741" spans="1:1" x14ac:dyDescent="0.25">
      <c r="A10741" t="s">
        <v>12453</v>
      </c>
    </row>
    <row r="10742" spans="1:1" x14ac:dyDescent="0.25">
      <c r="A10742" t="s">
        <v>12454</v>
      </c>
    </row>
    <row r="10743" spans="1:1" x14ac:dyDescent="0.25">
      <c r="A10743" t="s">
        <v>12455</v>
      </c>
    </row>
    <row r="10744" spans="1:1" x14ac:dyDescent="0.25">
      <c r="A10744" t="s">
        <v>12456</v>
      </c>
    </row>
    <row r="10746" spans="1:1" x14ac:dyDescent="0.25">
      <c r="A10746" t="s">
        <v>27</v>
      </c>
    </row>
    <row r="10749" spans="1:1" x14ac:dyDescent="0.25">
      <c r="A10749" t="s">
        <v>4</v>
      </c>
    </row>
    <row r="10750" spans="1:1" x14ac:dyDescent="0.25">
      <c r="A10750" t="s">
        <v>12457</v>
      </c>
    </row>
    <row r="10751" spans="1:1" x14ac:dyDescent="0.25">
      <c r="A10751" t="s">
        <v>12458</v>
      </c>
    </row>
    <row r="10752" spans="1:1" x14ac:dyDescent="0.25">
      <c r="A10752" t="s">
        <v>12459</v>
      </c>
    </row>
    <row r="10753" spans="1:1" x14ac:dyDescent="0.25">
      <c r="A10753" t="s">
        <v>12460</v>
      </c>
    </row>
    <row r="10754" spans="1:1" x14ac:dyDescent="0.25">
      <c r="A10754" t="s">
        <v>12461</v>
      </c>
    </row>
    <row r="10755" spans="1:1" x14ac:dyDescent="0.25">
      <c r="A10755" t="s">
        <v>12462</v>
      </c>
    </row>
    <row r="10756" spans="1:1" x14ac:dyDescent="0.25">
      <c r="A10756" t="s">
        <v>12463</v>
      </c>
    </row>
    <row r="10757" spans="1:1" x14ac:dyDescent="0.25">
      <c r="A10757" t="s">
        <v>12464</v>
      </c>
    </row>
    <row r="10758" spans="1:1" x14ac:dyDescent="0.25">
      <c r="A10758" t="s">
        <v>12465</v>
      </c>
    </row>
    <row r="10759" spans="1:1" x14ac:dyDescent="0.25">
      <c r="A10759" t="s">
        <v>12466</v>
      </c>
    </row>
    <row r="10760" spans="1:1" x14ac:dyDescent="0.25">
      <c r="A10760" t="s">
        <v>12467</v>
      </c>
    </row>
    <row r="10761" spans="1:1" x14ac:dyDescent="0.25">
      <c r="A10761" t="s">
        <v>12468</v>
      </c>
    </row>
    <row r="10763" spans="1:1" x14ac:dyDescent="0.25">
      <c r="A10763" t="s">
        <v>5</v>
      </c>
    </row>
    <row r="10764" spans="1:1" x14ac:dyDescent="0.25">
      <c r="A10764" t="s">
        <v>12469</v>
      </c>
    </row>
    <row r="10765" spans="1:1" x14ac:dyDescent="0.25">
      <c r="A10765" t="s">
        <v>12470</v>
      </c>
    </row>
    <row r="10766" spans="1:1" x14ac:dyDescent="0.25">
      <c r="A10766" t="s">
        <v>12471</v>
      </c>
    </row>
    <row r="10767" spans="1:1" x14ac:dyDescent="0.25">
      <c r="A10767" t="s">
        <v>12472</v>
      </c>
    </row>
    <row r="10768" spans="1:1" x14ac:dyDescent="0.25">
      <c r="A10768" t="s">
        <v>12473</v>
      </c>
    </row>
    <row r="10769" spans="1:1" x14ac:dyDescent="0.25">
      <c r="A10769" t="s">
        <v>12474</v>
      </c>
    </row>
    <row r="10770" spans="1:1" x14ac:dyDescent="0.25">
      <c r="A10770" t="s">
        <v>12475</v>
      </c>
    </row>
    <row r="10771" spans="1:1" x14ac:dyDescent="0.25">
      <c r="A10771" t="s">
        <v>12476</v>
      </c>
    </row>
    <row r="10772" spans="1:1" x14ac:dyDescent="0.25">
      <c r="A10772" t="s">
        <v>12477</v>
      </c>
    </row>
    <row r="10773" spans="1:1" x14ac:dyDescent="0.25">
      <c r="A10773" t="s">
        <v>12478</v>
      </c>
    </row>
    <row r="10775" spans="1:1" x14ac:dyDescent="0.25">
      <c r="A10775" t="s">
        <v>6</v>
      </c>
    </row>
    <row r="10776" spans="1:1" x14ac:dyDescent="0.25">
      <c r="A10776" t="s">
        <v>12479</v>
      </c>
    </row>
    <row r="10777" spans="1:1" x14ac:dyDescent="0.25">
      <c r="A10777" t="s">
        <v>12480</v>
      </c>
    </row>
    <row r="10778" spans="1:1" x14ac:dyDescent="0.25">
      <c r="A10778" t="s">
        <v>12481</v>
      </c>
    </row>
    <row r="10779" spans="1:1" x14ac:dyDescent="0.25">
      <c r="A10779" t="s">
        <v>12482</v>
      </c>
    </row>
    <row r="10780" spans="1:1" x14ac:dyDescent="0.25">
      <c r="A10780" t="s">
        <v>12483</v>
      </c>
    </row>
    <row r="10781" spans="1:1" x14ac:dyDescent="0.25">
      <c r="A10781" t="s">
        <v>12484</v>
      </c>
    </row>
    <row r="10782" spans="1:1" x14ac:dyDescent="0.25">
      <c r="A10782" t="s">
        <v>12485</v>
      </c>
    </row>
    <row r="10783" spans="1:1" x14ac:dyDescent="0.25">
      <c r="A10783" t="s">
        <v>12486</v>
      </c>
    </row>
    <row r="10785" spans="1:1" x14ac:dyDescent="0.25">
      <c r="A10785" t="s">
        <v>32</v>
      </c>
    </row>
    <row r="10786" spans="1:1" x14ac:dyDescent="0.25">
      <c r="A10786" t="s">
        <v>12487</v>
      </c>
    </row>
    <row r="10787" spans="1:1" x14ac:dyDescent="0.25">
      <c r="A10787" t="s">
        <v>12488</v>
      </c>
    </row>
    <row r="10788" spans="1:1" x14ac:dyDescent="0.25">
      <c r="A10788" t="s">
        <v>12489</v>
      </c>
    </row>
    <row r="10789" spans="1:1" x14ac:dyDescent="0.25">
      <c r="A10789" t="s">
        <v>12490</v>
      </c>
    </row>
    <row r="10790" spans="1:1" x14ac:dyDescent="0.25">
      <c r="A10790" t="s">
        <v>12491</v>
      </c>
    </row>
    <row r="10791" spans="1:1" x14ac:dyDescent="0.25">
      <c r="A10791" t="s">
        <v>12492</v>
      </c>
    </row>
    <row r="10792" spans="1:1" x14ac:dyDescent="0.25">
      <c r="A10792" t="s">
        <v>12493</v>
      </c>
    </row>
    <row r="10793" spans="1:1" x14ac:dyDescent="0.25">
      <c r="A10793" t="s">
        <v>12494</v>
      </c>
    </row>
    <row r="10795" spans="1:1" x14ac:dyDescent="0.25">
      <c r="A10795" t="s">
        <v>11</v>
      </c>
    </row>
    <row r="10796" spans="1:1" x14ac:dyDescent="0.25">
      <c r="A10796" t="s">
        <v>12495</v>
      </c>
    </row>
    <row r="10797" spans="1:1" x14ac:dyDescent="0.25">
      <c r="A10797" t="s">
        <v>12496</v>
      </c>
    </row>
    <row r="10798" spans="1:1" x14ac:dyDescent="0.25">
      <c r="A10798" t="s">
        <v>12497</v>
      </c>
    </row>
    <row r="10799" spans="1:1" x14ac:dyDescent="0.25">
      <c r="A10799" t="s">
        <v>12498</v>
      </c>
    </row>
    <row r="10800" spans="1:1" x14ac:dyDescent="0.25">
      <c r="A10800" t="s">
        <v>12499</v>
      </c>
    </row>
    <row r="10801" spans="1:1" x14ac:dyDescent="0.25">
      <c r="A10801" t="s">
        <v>12500</v>
      </c>
    </row>
    <row r="10802" spans="1:1" x14ac:dyDescent="0.25">
      <c r="A10802" t="s">
        <v>12501</v>
      </c>
    </row>
    <row r="10803" spans="1:1" x14ac:dyDescent="0.25">
      <c r="A10803" t="s">
        <v>12502</v>
      </c>
    </row>
    <row r="10804" spans="1:1" x14ac:dyDescent="0.25">
      <c r="A10804" t="s">
        <v>12503</v>
      </c>
    </row>
    <row r="10805" spans="1:1" x14ac:dyDescent="0.25">
      <c r="A10805" t="s">
        <v>12504</v>
      </c>
    </row>
    <row r="10806" spans="1:1" x14ac:dyDescent="0.25">
      <c r="A10806" t="s">
        <v>12505</v>
      </c>
    </row>
    <row r="10807" spans="1:1" x14ac:dyDescent="0.25">
      <c r="A10807" t="s">
        <v>12506</v>
      </c>
    </row>
    <row r="10808" spans="1:1" x14ac:dyDescent="0.25">
      <c r="A10808" t="s">
        <v>12507</v>
      </c>
    </row>
    <row r="10809" spans="1:1" x14ac:dyDescent="0.25">
      <c r="A10809" t="s">
        <v>12508</v>
      </c>
    </row>
    <row r="10810" spans="1:1" x14ac:dyDescent="0.25">
      <c r="A10810" t="s">
        <v>12509</v>
      </c>
    </row>
    <row r="10811" spans="1:1" x14ac:dyDescent="0.25">
      <c r="A10811" t="s">
        <v>12510</v>
      </c>
    </row>
    <row r="10812" spans="1:1" x14ac:dyDescent="0.25">
      <c r="A10812" t="s">
        <v>12511</v>
      </c>
    </row>
    <row r="10813" spans="1:1" x14ac:dyDescent="0.25">
      <c r="A10813" t="s">
        <v>12512</v>
      </c>
    </row>
    <row r="10814" spans="1:1" x14ac:dyDescent="0.25">
      <c r="A10814" t="s">
        <v>12513</v>
      </c>
    </row>
    <row r="10815" spans="1:1" x14ac:dyDescent="0.25">
      <c r="A10815" t="s">
        <v>12514</v>
      </c>
    </row>
    <row r="10816" spans="1:1" x14ac:dyDescent="0.25">
      <c r="A10816" t="s">
        <v>12515</v>
      </c>
    </row>
    <row r="10817" spans="1:1" x14ac:dyDescent="0.25">
      <c r="A10817" t="s">
        <v>12516</v>
      </c>
    </row>
    <row r="10818" spans="1:1" x14ac:dyDescent="0.25">
      <c r="A10818" t="s">
        <v>12517</v>
      </c>
    </row>
    <row r="10819" spans="1:1" x14ac:dyDescent="0.25">
      <c r="A10819" t="s">
        <v>12518</v>
      </c>
    </row>
    <row r="10820" spans="1:1" x14ac:dyDescent="0.25">
      <c r="A10820" t="s">
        <v>12519</v>
      </c>
    </row>
    <row r="10821" spans="1:1" x14ac:dyDescent="0.25">
      <c r="A10821" t="s">
        <v>12520</v>
      </c>
    </row>
    <row r="10822" spans="1:1" x14ac:dyDescent="0.25">
      <c r="A10822" t="s">
        <v>12521</v>
      </c>
    </row>
    <row r="10823" spans="1:1" x14ac:dyDescent="0.25">
      <c r="A10823" t="s">
        <v>12522</v>
      </c>
    </row>
    <row r="10824" spans="1:1" x14ac:dyDescent="0.25">
      <c r="A10824" t="s">
        <v>12523</v>
      </c>
    </row>
    <row r="10825" spans="1:1" x14ac:dyDescent="0.25">
      <c r="A10825" t="s">
        <v>12524</v>
      </c>
    </row>
    <row r="10826" spans="1:1" x14ac:dyDescent="0.25">
      <c r="A10826" t="s">
        <v>12525</v>
      </c>
    </row>
    <row r="10827" spans="1:1" x14ac:dyDescent="0.25">
      <c r="A10827" t="s">
        <v>12526</v>
      </c>
    </row>
    <row r="10828" spans="1:1" x14ac:dyDescent="0.25">
      <c r="A10828" t="s">
        <v>12527</v>
      </c>
    </row>
    <row r="10829" spans="1:1" x14ac:dyDescent="0.25">
      <c r="A10829" t="s">
        <v>12528</v>
      </c>
    </row>
    <row r="10830" spans="1:1" x14ac:dyDescent="0.25">
      <c r="A10830" t="s">
        <v>12529</v>
      </c>
    </row>
    <row r="10831" spans="1:1" x14ac:dyDescent="0.25">
      <c r="A10831" t="s">
        <v>12530</v>
      </c>
    </row>
    <row r="10832" spans="1:1" x14ac:dyDescent="0.25">
      <c r="A10832" t="s">
        <v>12531</v>
      </c>
    </row>
    <row r="10833" spans="1:1" x14ac:dyDescent="0.25">
      <c r="A10833" t="s">
        <v>12532</v>
      </c>
    </row>
    <row r="10834" spans="1:1" x14ac:dyDescent="0.25">
      <c r="A10834" t="s">
        <v>12533</v>
      </c>
    </row>
    <row r="10835" spans="1:1" x14ac:dyDescent="0.25">
      <c r="A10835" t="s">
        <v>12534</v>
      </c>
    </row>
    <row r="10836" spans="1:1" x14ac:dyDescent="0.25">
      <c r="A10836" t="s">
        <v>12535</v>
      </c>
    </row>
    <row r="10837" spans="1:1" x14ac:dyDescent="0.25">
      <c r="A10837" t="s">
        <v>12536</v>
      </c>
    </row>
    <row r="10839" spans="1:1" x14ac:dyDescent="0.25">
      <c r="A10839" t="s">
        <v>35</v>
      </c>
    </row>
    <row r="10840" spans="1:1" x14ac:dyDescent="0.25">
      <c r="A10840" t="s">
        <v>12537</v>
      </c>
    </row>
    <row r="10841" spans="1:1" x14ac:dyDescent="0.25">
      <c r="A10841" t="s">
        <v>12538</v>
      </c>
    </row>
    <row r="10842" spans="1:1" x14ac:dyDescent="0.25">
      <c r="A10842" t="s">
        <v>12539</v>
      </c>
    </row>
    <row r="10843" spans="1:1" x14ac:dyDescent="0.25">
      <c r="A10843" t="s">
        <v>12540</v>
      </c>
    </row>
    <row r="10844" spans="1:1" x14ac:dyDescent="0.25">
      <c r="A10844" t="s">
        <v>12541</v>
      </c>
    </row>
    <row r="10845" spans="1:1" x14ac:dyDescent="0.25">
      <c r="A10845" t="s">
        <v>12542</v>
      </c>
    </row>
    <row r="10846" spans="1:1" x14ac:dyDescent="0.25">
      <c r="A10846" t="s">
        <v>12543</v>
      </c>
    </row>
    <row r="10847" spans="1:1" x14ac:dyDescent="0.25">
      <c r="A10847" t="s">
        <v>12544</v>
      </c>
    </row>
    <row r="10848" spans="1:1" x14ac:dyDescent="0.25">
      <c r="A10848" t="s">
        <v>12545</v>
      </c>
    </row>
    <row r="10849" spans="1:1" x14ac:dyDescent="0.25">
      <c r="A10849" t="s">
        <v>12546</v>
      </c>
    </row>
    <row r="10850" spans="1:1" x14ac:dyDescent="0.25">
      <c r="A10850" t="s">
        <v>12547</v>
      </c>
    </row>
    <row r="10851" spans="1:1" x14ac:dyDescent="0.25">
      <c r="A10851" t="s">
        <v>12548</v>
      </c>
    </row>
    <row r="10853" spans="1:1" x14ac:dyDescent="0.25">
      <c r="A10853" t="s">
        <v>94</v>
      </c>
    </row>
    <row r="10854" spans="1:1" x14ac:dyDescent="0.25">
      <c r="A10854" t="s">
        <v>12549</v>
      </c>
    </row>
    <row r="10855" spans="1:1" x14ac:dyDescent="0.25">
      <c r="A10855" t="s">
        <v>12550</v>
      </c>
    </row>
    <row r="10856" spans="1:1" x14ac:dyDescent="0.25">
      <c r="A10856" t="s">
        <v>12551</v>
      </c>
    </row>
    <row r="10857" spans="1:1" x14ac:dyDescent="0.25">
      <c r="A10857" t="s">
        <v>12552</v>
      </c>
    </row>
    <row r="10859" spans="1:1" x14ac:dyDescent="0.25">
      <c r="A10859" t="s">
        <v>15</v>
      </c>
    </row>
    <row r="10860" spans="1:1" x14ac:dyDescent="0.25">
      <c r="A10860" t="s">
        <v>12553</v>
      </c>
    </row>
    <row r="10861" spans="1:1" x14ac:dyDescent="0.25">
      <c r="A10861" t="s">
        <v>12554</v>
      </c>
    </row>
    <row r="10862" spans="1:1" x14ac:dyDescent="0.25">
      <c r="A10862" t="s">
        <v>12555</v>
      </c>
    </row>
    <row r="10863" spans="1:1" x14ac:dyDescent="0.25">
      <c r="A10863" t="s">
        <v>12556</v>
      </c>
    </row>
    <row r="10864" spans="1:1" x14ac:dyDescent="0.25">
      <c r="A10864" t="s">
        <v>12557</v>
      </c>
    </row>
    <row r="10865" spans="1:1" x14ac:dyDescent="0.25">
      <c r="A10865" t="s">
        <v>12558</v>
      </c>
    </row>
    <row r="10866" spans="1:1" x14ac:dyDescent="0.25">
      <c r="A10866" t="s">
        <v>12559</v>
      </c>
    </row>
    <row r="10867" spans="1:1" x14ac:dyDescent="0.25">
      <c r="A10867" t="s">
        <v>12560</v>
      </c>
    </row>
    <row r="10868" spans="1:1" x14ac:dyDescent="0.25">
      <c r="A10868" t="s">
        <v>12561</v>
      </c>
    </row>
    <row r="10869" spans="1:1" x14ac:dyDescent="0.25">
      <c r="A10869" t="s">
        <v>12562</v>
      </c>
    </row>
    <row r="10870" spans="1:1" x14ac:dyDescent="0.25">
      <c r="A10870" t="s">
        <v>12563</v>
      </c>
    </row>
    <row r="10871" spans="1:1" x14ac:dyDescent="0.25">
      <c r="A10871" t="s">
        <v>12564</v>
      </c>
    </row>
    <row r="10872" spans="1:1" x14ac:dyDescent="0.25">
      <c r="A10872" t="s">
        <v>12565</v>
      </c>
    </row>
    <row r="10873" spans="1:1" x14ac:dyDescent="0.25">
      <c r="A10873" t="s">
        <v>12566</v>
      </c>
    </row>
    <row r="10874" spans="1:1" x14ac:dyDescent="0.25">
      <c r="A10874" t="s">
        <v>12567</v>
      </c>
    </row>
    <row r="10875" spans="1:1" x14ac:dyDescent="0.25">
      <c r="A10875" t="s">
        <v>12568</v>
      </c>
    </row>
    <row r="10877" spans="1:1" x14ac:dyDescent="0.25">
      <c r="A10877" t="s">
        <v>2</v>
      </c>
    </row>
    <row r="10878" spans="1:1" x14ac:dyDescent="0.25">
      <c r="A10878" t="s">
        <v>12569</v>
      </c>
    </row>
    <row r="10879" spans="1:1" x14ac:dyDescent="0.25">
      <c r="A10879" t="s">
        <v>12570</v>
      </c>
    </row>
    <row r="10880" spans="1:1" x14ac:dyDescent="0.25">
      <c r="A10880" t="s">
        <v>12571</v>
      </c>
    </row>
    <row r="10881" spans="1:1" x14ac:dyDescent="0.25">
      <c r="A10881" t="s">
        <v>12572</v>
      </c>
    </row>
    <row r="10883" spans="1:1" x14ac:dyDescent="0.25">
      <c r="A10883" t="s">
        <v>18</v>
      </c>
    </row>
    <row r="10884" spans="1:1" x14ac:dyDescent="0.25">
      <c r="A10884" t="s">
        <v>12573</v>
      </c>
    </row>
    <row r="10885" spans="1:1" x14ac:dyDescent="0.25">
      <c r="A10885" t="s">
        <v>12574</v>
      </c>
    </row>
    <row r="10886" spans="1:1" x14ac:dyDescent="0.25">
      <c r="A10886" t="s">
        <v>12575</v>
      </c>
    </row>
    <row r="10887" spans="1:1" x14ac:dyDescent="0.25">
      <c r="A10887" t="s">
        <v>12576</v>
      </c>
    </row>
    <row r="10888" spans="1:1" x14ac:dyDescent="0.25">
      <c r="A10888" t="s">
        <v>12577</v>
      </c>
    </row>
    <row r="10889" spans="1:1" x14ac:dyDescent="0.25">
      <c r="A10889" t="s">
        <v>12578</v>
      </c>
    </row>
    <row r="10890" spans="1:1" x14ac:dyDescent="0.25">
      <c r="A10890" t="s">
        <v>12579</v>
      </c>
    </row>
    <row r="10891" spans="1:1" x14ac:dyDescent="0.25">
      <c r="A10891" t="s">
        <v>12580</v>
      </c>
    </row>
    <row r="10892" spans="1:1" x14ac:dyDescent="0.25">
      <c r="A10892" t="s">
        <v>12581</v>
      </c>
    </row>
    <row r="10893" spans="1:1" x14ac:dyDescent="0.25">
      <c r="A10893" t="s">
        <v>12582</v>
      </c>
    </row>
    <row r="10894" spans="1:1" x14ac:dyDescent="0.25">
      <c r="A10894" t="s">
        <v>12583</v>
      </c>
    </row>
    <row r="10895" spans="1:1" x14ac:dyDescent="0.25">
      <c r="A10895" t="s">
        <v>12584</v>
      </c>
    </row>
    <row r="10896" spans="1:1" x14ac:dyDescent="0.25">
      <c r="A10896" t="s">
        <v>12585</v>
      </c>
    </row>
    <row r="10897" spans="1:1" x14ac:dyDescent="0.25">
      <c r="A10897" t="s">
        <v>12586</v>
      </c>
    </row>
    <row r="10898" spans="1:1" x14ac:dyDescent="0.25">
      <c r="A10898" t="s">
        <v>12587</v>
      </c>
    </row>
    <row r="10899" spans="1:1" x14ac:dyDescent="0.25">
      <c r="A10899" t="s">
        <v>12588</v>
      </c>
    </row>
    <row r="10900" spans="1:1" x14ac:dyDescent="0.25">
      <c r="A10900" t="s">
        <v>12589</v>
      </c>
    </row>
    <row r="10901" spans="1:1" x14ac:dyDescent="0.25">
      <c r="A10901" t="s">
        <v>12590</v>
      </c>
    </row>
    <row r="10902" spans="1:1" x14ac:dyDescent="0.25">
      <c r="A10902" t="s">
        <v>12591</v>
      </c>
    </row>
    <row r="10903" spans="1:1" x14ac:dyDescent="0.25">
      <c r="A10903" t="s">
        <v>12592</v>
      </c>
    </row>
    <row r="10904" spans="1:1" x14ac:dyDescent="0.25">
      <c r="A10904" t="s">
        <v>12593</v>
      </c>
    </row>
    <row r="10905" spans="1:1" x14ac:dyDescent="0.25">
      <c r="A10905" t="s">
        <v>12594</v>
      </c>
    </row>
    <row r="10906" spans="1:1" x14ac:dyDescent="0.25">
      <c r="A10906" t="s">
        <v>12595</v>
      </c>
    </row>
    <row r="10907" spans="1:1" x14ac:dyDescent="0.25">
      <c r="A10907" t="s">
        <v>12596</v>
      </c>
    </row>
    <row r="10908" spans="1:1" x14ac:dyDescent="0.25">
      <c r="A10908" t="s">
        <v>12597</v>
      </c>
    </row>
    <row r="10909" spans="1:1" x14ac:dyDescent="0.25">
      <c r="A10909" t="s">
        <v>12598</v>
      </c>
    </row>
    <row r="10910" spans="1:1" x14ac:dyDescent="0.25">
      <c r="A10910" t="s">
        <v>12599</v>
      </c>
    </row>
    <row r="10911" spans="1:1" x14ac:dyDescent="0.25">
      <c r="A10911" t="s">
        <v>12600</v>
      </c>
    </row>
    <row r="10912" spans="1:1" x14ac:dyDescent="0.25">
      <c r="A10912" t="s">
        <v>12601</v>
      </c>
    </row>
    <row r="10913" spans="1:1" x14ac:dyDescent="0.25">
      <c r="A10913" t="s">
        <v>12602</v>
      </c>
    </row>
    <row r="10914" spans="1:1" x14ac:dyDescent="0.25">
      <c r="A10914" t="s">
        <v>12603</v>
      </c>
    </row>
    <row r="10915" spans="1:1" x14ac:dyDescent="0.25">
      <c r="A10915" t="s">
        <v>12604</v>
      </c>
    </row>
    <row r="10916" spans="1:1" x14ac:dyDescent="0.25">
      <c r="A10916" t="s">
        <v>12605</v>
      </c>
    </row>
    <row r="10917" spans="1:1" x14ac:dyDescent="0.25">
      <c r="A10917" t="s">
        <v>12606</v>
      </c>
    </row>
    <row r="10918" spans="1:1" x14ac:dyDescent="0.25">
      <c r="A10918" t="s">
        <v>12607</v>
      </c>
    </row>
    <row r="10919" spans="1:1" x14ac:dyDescent="0.25">
      <c r="A10919" t="s">
        <v>12608</v>
      </c>
    </row>
    <row r="10920" spans="1:1" x14ac:dyDescent="0.25">
      <c r="A10920" t="s">
        <v>12609</v>
      </c>
    </row>
    <row r="10921" spans="1:1" x14ac:dyDescent="0.25">
      <c r="A10921" t="s">
        <v>12610</v>
      </c>
    </row>
    <row r="10922" spans="1:1" x14ac:dyDescent="0.25">
      <c r="A10922" t="s">
        <v>12611</v>
      </c>
    </row>
    <row r="10923" spans="1:1" x14ac:dyDescent="0.25">
      <c r="A10923" t="s">
        <v>12612</v>
      </c>
    </row>
    <row r="10924" spans="1:1" x14ac:dyDescent="0.25">
      <c r="A10924" t="s">
        <v>12613</v>
      </c>
    </row>
    <row r="10925" spans="1:1" x14ac:dyDescent="0.25">
      <c r="A10925" t="s">
        <v>12614</v>
      </c>
    </row>
    <row r="10926" spans="1:1" x14ac:dyDescent="0.25">
      <c r="A10926" t="s">
        <v>12615</v>
      </c>
    </row>
    <row r="10927" spans="1:1" x14ac:dyDescent="0.25">
      <c r="A10927" t="s">
        <v>12616</v>
      </c>
    </row>
    <row r="10928" spans="1:1" x14ac:dyDescent="0.25">
      <c r="A10928" t="s">
        <v>12617</v>
      </c>
    </row>
    <row r="10929" spans="1:1" x14ac:dyDescent="0.25">
      <c r="A10929" t="s">
        <v>12618</v>
      </c>
    </row>
    <row r="10930" spans="1:1" x14ac:dyDescent="0.25">
      <c r="A10930" t="s">
        <v>12619</v>
      </c>
    </row>
    <row r="10931" spans="1:1" x14ac:dyDescent="0.25">
      <c r="A10931" t="s">
        <v>12620</v>
      </c>
    </row>
    <row r="10932" spans="1:1" x14ac:dyDescent="0.25">
      <c r="A10932" t="s">
        <v>12621</v>
      </c>
    </row>
    <row r="10933" spans="1:1" x14ac:dyDescent="0.25">
      <c r="A10933" t="s">
        <v>12622</v>
      </c>
    </row>
    <row r="10934" spans="1:1" x14ac:dyDescent="0.25">
      <c r="A10934" t="s">
        <v>12623</v>
      </c>
    </row>
    <row r="10935" spans="1:1" x14ac:dyDescent="0.25">
      <c r="A10935" t="s">
        <v>12624</v>
      </c>
    </row>
    <row r="10936" spans="1:1" x14ac:dyDescent="0.25">
      <c r="A10936" t="s">
        <v>12625</v>
      </c>
    </row>
    <row r="10937" spans="1:1" x14ac:dyDescent="0.25">
      <c r="A10937" t="s">
        <v>12626</v>
      </c>
    </row>
    <row r="10938" spans="1:1" x14ac:dyDescent="0.25">
      <c r="A10938" t="s">
        <v>12627</v>
      </c>
    </row>
    <row r="10939" spans="1:1" x14ac:dyDescent="0.25">
      <c r="A10939" t="s">
        <v>12628</v>
      </c>
    </row>
    <row r="10940" spans="1:1" x14ac:dyDescent="0.25">
      <c r="A10940" t="s">
        <v>12629</v>
      </c>
    </row>
    <row r="10941" spans="1:1" x14ac:dyDescent="0.25">
      <c r="A10941" t="s">
        <v>12630</v>
      </c>
    </row>
    <row r="10942" spans="1:1" x14ac:dyDescent="0.25">
      <c r="A10942" t="s">
        <v>12631</v>
      </c>
    </row>
    <row r="10943" spans="1:1" x14ac:dyDescent="0.25">
      <c r="A10943" t="s">
        <v>12632</v>
      </c>
    </row>
    <row r="10944" spans="1:1" x14ac:dyDescent="0.25">
      <c r="A10944" t="s">
        <v>12633</v>
      </c>
    </row>
    <row r="10945" spans="1:1" x14ac:dyDescent="0.25">
      <c r="A10945" t="s">
        <v>12634</v>
      </c>
    </row>
    <row r="10946" spans="1:1" x14ac:dyDescent="0.25">
      <c r="A10946" t="s">
        <v>12635</v>
      </c>
    </row>
    <row r="10947" spans="1:1" x14ac:dyDescent="0.25">
      <c r="A10947" t="s">
        <v>12636</v>
      </c>
    </row>
    <row r="10948" spans="1:1" x14ac:dyDescent="0.25">
      <c r="A10948" t="s">
        <v>12637</v>
      </c>
    </row>
    <row r="10949" spans="1:1" x14ac:dyDescent="0.25">
      <c r="A10949" t="s">
        <v>12638</v>
      </c>
    </row>
    <row r="10950" spans="1:1" x14ac:dyDescent="0.25">
      <c r="A10950" t="s">
        <v>12639</v>
      </c>
    </row>
    <row r="10951" spans="1:1" x14ac:dyDescent="0.25">
      <c r="A10951" t="s">
        <v>12640</v>
      </c>
    </row>
    <row r="10952" spans="1:1" x14ac:dyDescent="0.25">
      <c r="A10952" t="s">
        <v>12641</v>
      </c>
    </row>
    <row r="10953" spans="1:1" x14ac:dyDescent="0.25">
      <c r="A10953" t="s">
        <v>12642</v>
      </c>
    </row>
    <row r="10954" spans="1:1" x14ac:dyDescent="0.25">
      <c r="A10954" t="s">
        <v>12643</v>
      </c>
    </row>
    <row r="10955" spans="1:1" x14ac:dyDescent="0.25">
      <c r="A10955" t="s">
        <v>12644</v>
      </c>
    </row>
    <row r="10956" spans="1:1" x14ac:dyDescent="0.25">
      <c r="A10956" t="s">
        <v>12645</v>
      </c>
    </row>
    <row r="10957" spans="1:1" x14ac:dyDescent="0.25">
      <c r="A10957" t="s">
        <v>12646</v>
      </c>
    </row>
    <row r="10958" spans="1:1" x14ac:dyDescent="0.25">
      <c r="A10958" t="s">
        <v>12647</v>
      </c>
    </row>
    <row r="10959" spans="1:1" x14ac:dyDescent="0.25">
      <c r="A10959" t="s">
        <v>12648</v>
      </c>
    </row>
    <row r="10961" spans="1:1" x14ac:dyDescent="0.25">
      <c r="A10961" t="s">
        <v>19</v>
      </c>
    </row>
    <row r="10962" spans="1:1" x14ac:dyDescent="0.25">
      <c r="A10962" t="s">
        <v>12649</v>
      </c>
    </row>
    <row r="10963" spans="1:1" x14ac:dyDescent="0.25">
      <c r="A10963" t="s">
        <v>12650</v>
      </c>
    </row>
    <row r="10964" spans="1:1" x14ac:dyDescent="0.25">
      <c r="A10964" t="s">
        <v>12651</v>
      </c>
    </row>
    <row r="10965" spans="1:1" x14ac:dyDescent="0.25">
      <c r="A10965" t="s">
        <v>12652</v>
      </c>
    </row>
    <row r="10966" spans="1:1" x14ac:dyDescent="0.25">
      <c r="A10966" t="s">
        <v>12653</v>
      </c>
    </row>
    <row r="10967" spans="1:1" x14ac:dyDescent="0.25">
      <c r="A10967" t="s">
        <v>12654</v>
      </c>
    </row>
    <row r="10968" spans="1:1" x14ac:dyDescent="0.25">
      <c r="A10968" t="s">
        <v>12655</v>
      </c>
    </row>
    <row r="10969" spans="1:1" x14ac:dyDescent="0.25">
      <c r="A10969" t="s">
        <v>12656</v>
      </c>
    </row>
    <row r="10971" spans="1:1" x14ac:dyDescent="0.25">
      <c r="A10971" t="s">
        <v>22</v>
      </c>
    </row>
    <row r="10972" spans="1:1" x14ac:dyDescent="0.25">
      <c r="A10972" t="s">
        <v>12657</v>
      </c>
    </row>
    <row r="10973" spans="1:1" x14ac:dyDescent="0.25">
      <c r="A10973" t="s">
        <v>12658</v>
      </c>
    </row>
    <row r="10974" spans="1:1" x14ac:dyDescent="0.25">
      <c r="A10974" t="s">
        <v>12659</v>
      </c>
    </row>
    <row r="10975" spans="1:1" x14ac:dyDescent="0.25">
      <c r="A10975" t="s">
        <v>12660</v>
      </c>
    </row>
    <row r="10976" spans="1:1" x14ac:dyDescent="0.25">
      <c r="A10976" t="s">
        <v>12661</v>
      </c>
    </row>
    <row r="10977" spans="1:1" x14ac:dyDescent="0.25">
      <c r="A10977" t="s">
        <v>12662</v>
      </c>
    </row>
    <row r="10978" spans="1:1" x14ac:dyDescent="0.25">
      <c r="A10978" t="s">
        <v>12663</v>
      </c>
    </row>
    <row r="10979" spans="1:1" x14ac:dyDescent="0.25">
      <c r="A10979" t="s">
        <v>12664</v>
      </c>
    </row>
    <row r="10981" spans="1:1" x14ac:dyDescent="0.25">
      <c r="A10981" t="s">
        <v>89</v>
      </c>
    </row>
    <row r="10984" spans="1:1" x14ac:dyDescent="0.25">
      <c r="A10984" t="s">
        <v>7</v>
      </c>
    </row>
    <row r="10985" spans="1:1" x14ac:dyDescent="0.25">
      <c r="A10985" t="s">
        <v>12665</v>
      </c>
    </row>
    <row r="10986" spans="1:1" x14ac:dyDescent="0.25">
      <c r="A10986" t="s">
        <v>12666</v>
      </c>
    </row>
    <row r="10987" spans="1:1" x14ac:dyDescent="0.25">
      <c r="A10987" t="s">
        <v>12667</v>
      </c>
    </row>
    <row r="10988" spans="1:1" x14ac:dyDescent="0.25">
      <c r="A10988" t="s">
        <v>12668</v>
      </c>
    </row>
    <row r="10989" spans="1:1" x14ac:dyDescent="0.25">
      <c r="A10989" t="s">
        <v>12669</v>
      </c>
    </row>
    <row r="10990" spans="1:1" x14ac:dyDescent="0.25">
      <c r="A10990" t="s">
        <v>12670</v>
      </c>
    </row>
    <row r="10991" spans="1:1" x14ac:dyDescent="0.25">
      <c r="A10991" t="s">
        <v>12671</v>
      </c>
    </row>
    <row r="10992" spans="1:1" x14ac:dyDescent="0.25">
      <c r="A10992" t="s">
        <v>12672</v>
      </c>
    </row>
    <row r="10994" spans="1:1" x14ac:dyDescent="0.25">
      <c r="A10994" t="s">
        <v>11</v>
      </c>
    </row>
    <row r="10995" spans="1:1" x14ac:dyDescent="0.25">
      <c r="A10995" t="s">
        <v>12673</v>
      </c>
    </row>
    <row r="10996" spans="1:1" x14ac:dyDescent="0.25">
      <c r="A10996" t="s">
        <v>12674</v>
      </c>
    </row>
    <row r="10997" spans="1:1" x14ac:dyDescent="0.25">
      <c r="A10997" t="s">
        <v>12675</v>
      </c>
    </row>
    <row r="10998" spans="1:1" x14ac:dyDescent="0.25">
      <c r="A10998" t="s">
        <v>12676</v>
      </c>
    </row>
    <row r="11000" spans="1:1" x14ac:dyDescent="0.25">
      <c r="A11000" t="s">
        <v>2</v>
      </c>
    </row>
    <row r="11001" spans="1:1" x14ac:dyDescent="0.25">
      <c r="A11001" t="s">
        <v>12677</v>
      </c>
    </row>
    <row r="11002" spans="1:1" x14ac:dyDescent="0.25">
      <c r="A11002" t="s">
        <v>12678</v>
      </c>
    </row>
    <row r="11003" spans="1:1" x14ac:dyDescent="0.25">
      <c r="A11003" t="s">
        <v>12679</v>
      </c>
    </row>
    <row r="11004" spans="1:1" x14ac:dyDescent="0.25">
      <c r="A11004" t="s">
        <v>12680</v>
      </c>
    </row>
    <row r="11005" spans="1:1" x14ac:dyDescent="0.25">
      <c r="A11005" t="s">
        <v>12681</v>
      </c>
    </row>
    <row r="11006" spans="1:1" x14ac:dyDescent="0.25">
      <c r="A11006" t="s">
        <v>12682</v>
      </c>
    </row>
    <row r="11007" spans="1:1" x14ac:dyDescent="0.25">
      <c r="A11007" t="s">
        <v>12683</v>
      </c>
    </row>
    <row r="11008" spans="1:1" x14ac:dyDescent="0.25">
      <c r="A11008" t="s">
        <v>12684</v>
      </c>
    </row>
    <row r="11009" spans="1:1" x14ac:dyDescent="0.25">
      <c r="A11009" t="s">
        <v>12685</v>
      </c>
    </row>
    <row r="11010" spans="1:1" x14ac:dyDescent="0.25">
      <c r="A11010" t="s">
        <v>12686</v>
      </c>
    </row>
    <row r="11011" spans="1:1" x14ac:dyDescent="0.25">
      <c r="A11011" t="s">
        <v>12687</v>
      </c>
    </row>
    <row r="11012" spans="1:1" x14ac:dyDescent="0.25">
      <c r="A11012" t="s">
        <v>12688</v>
      </c>
    </row>
    <row r="11013" spans="1:1" x14ac:dyDescent="0.25">
      <c r="A11013" t="s">
        <v>12689</v>
      </c>
    </row>
    <row r="11014" spans="1:1" x14ac:dyDescent="0.25">
      <c r="A11014" t="s">
        <v>12690</v>
      </c>
    </row>
    <row r="11015" spans="1:1" x14ac:dyDescent="0.25">
      <c r="A11015" t="s">
        <v>12691</v>
      </c>
    </row>
    <row r="11016" spans="1:1" x14ac:dyDescent="0.25">
      <c r="A11016" t="s">
        <v>12692</v>
      </c>
    </row>
    <row r="11017" spans="1:1" x14ac:dyDescent="0.25">
      <c r="A11017" t="s">
        <v>12693</v>
      </c>
    </row>
    <row r="11018" spans="1:1" x14ac:dyDescent="0.25">
      <c r="A11018" t="s">
        <v>12694</v>
      </c>
    </row>
    <row r="11019" spans="1:1" x14ac:dyDescent="0.25">
      <c r="A11019" t="s">
        <v>12695</v>
      </c>
    </row>
    <row r="11020" spans="1:1" x14ac:dyDescent="0.25">
      <c r="A11020" t="s">
        <v>12696</v>
      </c>
    </row>
    <row r="11021" spans="1:1" x14ac:dyDescent="0.25">
      <c r="A11021" t="s">
        <v>12697</v>
      </c>
    </row>
    <row r="11022" spans="1:1" x14ac:dyDescent="0.25">
      <c r="A11022" t="s">
        <v>12698</v>
      </c>
    </row>
    <row r="11023" spans="1:1" x14ac:dyDescent="0.25">
      <c r="A11023" t="s">
        <v>12699</v>
      </c>
    </row>
    <row r="11024" spans="1:1" x14ac:dyDescent="0.25">
      <c r="A11024" t="s">
        <v>12700</v>
      </c>
    </row>
    <row r="11025" spans="1:1" x14ac:dyDescent="0.25">
      <c r="A11025" t="s">
        <v>12701</v>
      </c>
    </row>
    <row r="11026" spans="1:1" x14ac:dyDescent="0.25">
      <c r="A11026" t="s">
        <v>12702</v>
      </c>
    </row>
    <row r="11027" spans="1:1" x14ac:dyDescent="0.25">
      <c r="A11027" t="s">
        <v>12703</v>
      </c>
    </row>
    <row r="11028" spans="1:1" x14ac:dyDescent="0.25">
      <c r="A11028" t="s">
        <v>12704</v>
      </c>
    </row>
    <row r="11029" spans="1:1" x14ac:dyDescent="0.25">
      <c r="A11029" t="s">
        <v>12705</v>
      </c>
    </row>
    <row r="11030" spans="1:1" x14ac:dyDescent="0.25">
      <c r="A11030" t="s">
        <v>12706</v>
      </c>
    </row>
    <row r="11032" spans="1:1" x14ac:dyDescent="0.25">
      <c r="A11032" t="s">
        <v>18</v>
      </c>
    </row>
    <row r="11033" spans="1:1" x14ac:dyDescent="0.25">
      <c r="A11033" t="s">
        <v>12707</v>
      </c>
    </row>
    <row r="11034" spans="1:1" x14ac:dyDescent="0.25">
      <c r="A11034" t="s">
        <v>12708</v>
      </c>
    </row>
    <row r="11035" spans="1:1" x14ac:dyDescent="0.25">
      <c r="A11035" t="s">
        <v>12709</v>
      </c>
    </row>
    <row r="11036" spans="1:1" x14ac:dyDescent="0.25">
      <c r="A11036" t="s">
        <v>12710</v>
      </c>
    </row>
    <row r="11037" spans="1:1" x14ac:dyDescent="0.25">
      <c r="A11037" t="s">
        <v>12711</v>
      </c>
    </row>
    <row r="11038" spans="1:1" x14ac:dyDescent="0.25">
      <c r="A11038" t="s">
        <v>12712</v>
      </c>
    </row>
    <row r="11039" spans="1:1" x14ac:dyDescent="0.25">
      <c r="A11039" t="s">
        <v>12713</v>
      </c>
    </row>
    <row r="11040" spans="1:1" x14ac:dyDescent="0.25">
      <c r="A11040" t="s">
        <v>12714</v>
      </c>
    </row>
    <row r="11041" spans="1:1" x14ac:dyDescent="0.25">
      <c r="A11041" t="s">
        <v>12715</v>
      </c>
    </row>
    <row r="11042" spans="1:1" x14ac:dyDescent="0.25">
      <c r="A11042" t="s">
        <v>12716</v>
      </c>
    </row>
    <row r="11043" spans="1:1" x14ac:dyDescent="0.25">
      <c r="A11043" t="s">
        <v>12717</v>
      </c>
    </row>
    <row r="11044" spans="1:1" x14ac:dyDescent="0.25">
      <c r="A11044" t="s">
        <v>12718</v>
      </c>
    </row>
    <row r="11045" spans="1:1" x14ac:dyDescent="0.25">
      <c r="A11045" t="s">
        <v>12719</v>
      </c>
    </row>
    <row r="11046" spans="1:1" x14ac:dyDescent="0.25">
      <c r="A11046" t="s">
        <v>12720</v>
      </c>
    </row>
    <row r="11047" spans="1:1" x14ac:dyDescent="0.25">
      <c r="A11047" t="s">
        <v>12721</v>
      </c>
    </row>
    <row r="11048" spans="1:1" x14ac:dyDescent="0.25">
      <c r="A11048" t="s">
        <v>12722</v>
      </c>
    </row>
    <row r="11049" spans="1:1" x14ac:dyDescent="0.25">
      <c r="A11049" t="s">
        <v>12723</v>
      </c>
    </row>
    <row r="11050" spans="1:1" x14ac:dyDescent="0.25">
      <c r="A11050" t="s">
        <v>12724</v>
      </c>
    </row>
    <row r="11051" spans="1:1" x14ac:dyDescent="0.25">
      <c r="A11051" t="s">
        <v>12725</v>
      </c>
    </row>
    <row r="11052" spans="1:1" x14ac:dyDescent="0.25">
      <c r="A11052" t="s">
        <v>12726</v>
      </c>
    </row>
    <row r="11053" spans="1:1" x14ac:dyDescent="0.25">
      <c r="A11053" t="s">
        <v>12727</v>
      </c>
    </row>
    <row r="11054" spans="1:1" x14ac:dyDescent="0.25">
      <c r="A11054" t="s">
        <v>12728</v>
      </c>
    </row>
    <row r="11055" spans="1:1" x14ac:dyDescent="0.25">
      <c r="A11055" t="s">
        <v>12729</v>
      </c>
    </row>
    <row r="11056" spans="1:1" x14ac:dyDescent="0.25">
      <c r="A11056" t="s">
        <v>12730</v>
      </c>
    </row>
    <row r="11057" spans="1:1" x14ac:dyDescent="0.25">
      <c r="A11057" t="s">
        <v>12731</v>
      </c>
    </row>
    <row r="11058" spans="1:1" x14ac:dyDescent="0.25">
      <c r="A11058" t="s">
        <v>12732</v>
      </c>
    </row>
    <row r="11059" spans="1:1" x14ac:dyDescent="0.25">
      <c r="A11059" t="s">
        <v>12733</v>
      </c>
    </row>
    <row r="11060" spans="1:1" x14ac:dyDescent="0.25">
      <c r="A11060" t="s">
        <v>12734</v>
      </c>
    </row>
    <row r="11061" spans="1:1" x14ac:dyDescent="0.25">
      <c r="A11061" t="s">
        <v>12735</v>
      </c>
    </row>
    <row r="11062" spans="1:1" x14ac:dyDescent="0.25">
      <c r="A11062" t="s">
        <v>12736</v>
      </c>
    </row>
    <row r="11063" spans="1:1" x14ac:dyDescent="0.25">
      <c r="A11063" t="s">
        <v>12737</v>
      </c>
    </row>
    <row r="11064" spans="1:1" x14ac:dyDescent="0.25">
      <c r="A11064" t="s">
        <v>12738</v>
      </c>
    </row>
    <row r="11066" spans="1:1" x14ac:dyDescent="0.25">
      <c r="A11066" t="s">
        <v>22</v>
      </c>
    </row>
    <row r="11067" spans="1:1" x14ac:dyDescent="0.25">
      <c r="A11067" t="s">
        <v>12739</v>
      </c>
    </row>
    <row r="11068" spans="1:1" x14ac:dyDescent="0.25">
      <c r="A11068" t="s">
        <v>12740</v>
      </c>
    </row>
    <row r="11069" spans="1:1" x14ac:dyDescent="0.25">
      <c r="A11069" t="s">
        <v>12741</v>
      </c>
    </row>
    <row r="11070" spans="1:1" x14ac:dyDescent="0.25">
      <c r="A11070" t="s">
        <v>12742</v>
      </c>
    </row>
    <row r="11071" spans="1:1" x14ac:dyDescent="0.25">
      <c r="A11071" t="s">
        <v>12743</v>
      </c>
    </row>
    <row r="11072" spans="1:1" x14ac:dyDescent="0.25">
      <c r="A11072" t="s">
        <v>12744</v>
      </c>
    </row>
    <row r="11073" spans="1:1" x14ac:dyDescent="0.25">
      <c r="A11073" t="s">
        <v>12745</v>
      </c>
    </row>
    <row r="11074" spans="1:1" x14ac:dyDescent="0.25">
      <c r="A11074" t="s">
        <v>12746</v>
      </c>
    </row>
    <row r="11075" spans="1:1" x14ac:dyDescent="0.25">
      <c r="A11075" t="s">
        <v>12747</v>
      </c>
    </row>
    <row r="11076" spans="1:1" x14ac:dyDescent="0.25">
      <c r="A11076" t="s">
        <v>12748</v>
      </c>
    </row>
    <row r="11077" spans="1:1" x14ac:dyDescent="0.25">
      <c r="A11077" t="s">
        <v>12749</v>
      </c>
    </row>
    <row r="11078" spans="1:1" x14ac:dyDescent="0.25">
      <c r="A11078" t="s">
        <v>12750</v>
      </c>
    </row>
    <row r="11079" spans="1:1" x14ac:dyDescent="0.25">
      <c r="A11079" t="s">
        <v>12751</v>
      </c>
    </row>
    <row r="11080" spans="1:1" x14ac:dyDescent="0.25">
      <c r="A11080" t="s">
        <v>12752</v>
      </c>
    </row>
    <row r="11081" spans="1:1" x14ac:dyDescent="0.25">
      <c r="A11081" t="s">
        <v>12753</v>
      </c>
    </row>
    <row r="11082" spans="1:1" x14ac:dyDescent="0.25">
      <c r="A11082" t="s">
        <v>12754</v>
      </c>
    </row>
    <row r="11083" spans="1:1" x14ac:dyDescent="0.25">
      <c r="A11083" t="s">
        <v>12755</v>
      </c>
    </row>
    <row r="11085" spans="1:1" x14ac:dyDescent="0.25">
      <c r="A11085" t="s">
        <v>90</v>
      </c>
    </row>
    <row r="11088" spans="1:1" x14ac:dyDescent="0.25">
      <c r="A11088" t="s">
        <v>6</v>
      </c>
    </row>
    <row r="11089" spans="1:1" x14ac:dyDescent="0.25">
      <c r="A11089" t="s">
        <v>12756</v>
      </c>
    </row>
    <row r="11090" spans="1:1" x14ac:dyDescent="0.25">
      <c r="A11090" t="s">
        <v>12757</v>
      </c>
    </row>
    <row r="11091" spans="1:1" x14ac:dyDescent="0.25">
      <c r="A11091" t="s">
        <v>12758</v>
      </c>
    </row>
    <row r="11093" spans="1:1" x14ac:dyDescent="0.25">
      <c r="A11093" t="s">
        <v>15</v>
      </c>
    </row>
    <row r="11094" spans="1:1" x14ac:dyDescent="0.25">
      <c r="A11094" t="s">
        <v>12759</v>
      </c>
    </row>
    <row r="11095" spans="1:1" x14ac:dyDescent="0.25">
      <c r="A11095" t="s">
        <v>12760</v>
      </c>
    </row>
    <row r="11096" spans="1:1" x14ac:dyDescent="0.25">
      <c r="A11096" t="s">
        <v>12761</v>
      </c>
    </row>
    <row r="11097" spans="1:1" x14ac:dyDescent="0.25">
      <c r="A11097" t="s">
        <v>12762</v>
      </c>
    </row>
    <row r="11098" spans="1:1" x14ac:dyDescent="0.25">
      <c r="A11098" t="s">
        <v>12763</v>
      </c>
    </row>
    <row r="11099" spans="1:1" x14ac:dyDescent="0.25">
      <c r="A11099" t="s">
        <v>12764</v>
      </c>
    </row>
    <row r="11100" spans="1:1" x14ac:dyDescent="0.25">
      <c r="A11100" t="s">
        <v>12765</v>
      </c>
    </row>
    <row r="11101" spans="1:1" x14ac:dyDescent="0.25">
      <c r="A11101" t="s">
        <v>12766</v>
      </c>
    </row>
    <row r="11102" spans="1:1" x14ac:dyDescent="0.25">
      <c r="A11102" t="s">
        <v>12767</v>
      </c>
    </row>
    <row r="11103" spans="1:1" x14ac:dyDescent="0.25">
      <c r="A11103" t="s">
        <v>12768</v>
      </c>
    </row>
    <row r="11104" spans="1:1" x14ac:dyDescent="0.25">
      <c r="A11104" t="s">
        <v>12769</v>
      </c>
    </row>
    <row r="11105" spans="1:1" x14ac:dyDescent="0.25">
      <c r="A11105" t="s">
        <v>12770</v>
      </c>
    </row>
    <row r="11106" spans="1:1" x14ac:dyDescent="0.25">
      <c r="A11106" t="s">
        <v>12771</v>
      </c>
    </row>
    <row r="11107" spans="1:1" x14ac:dyDescent="0.25">
      <c r="A11107" t="s">
        <v>12772</v>
      </c>
    </row>
    <row r="11108" spans="1:1" x14ac:dyDescent="0.25">
      <c r="A11108" t="s">
        <v>12773</v>
      </c>
    </row>
    <row r="11109" spans="1:1" x14ac:dyDescent="0.25">
      <c r="A11109" t="s">
        <v>12774</v>
      </c>
    </row>
    <row r="11110" spans="1:1" x14ac:dyDescent="0.25">
      <c r="A11110" t="s">
        <v>12775</v>
      </c>
    </row>
    <row r="11111" spans="1:1" x14ac:dyDescent="0.25">
      <c r="A11111" t="s">
        <v>12776</v>
      </c>
    </row>
    <row r="11112" spans="1:1" x14ac:dyDescent="0.25">
      <c r="A11112" t="s">
        <v>12777</v>
      </c>
    </row>
    <row r="11113" spans="1:1" x14ac:dyDescent="0.25">
      <c r="A11113" t="s">
        <v>12778</v>
      </c>
    </row>
    <row r="11114" spans="1:1" x14ac:dyDescent="0.25">
      <c r="A11114" t="s">
        <v>12779</v>
      </c>
    </row>
    <row r="11115" spans="1:1" x14ac:dyDescent="0.25">
      <c r="A11115" t="s">
        <v>12780</v>
      </c>
    </row>
    <row r="11116" spans="1:1" x14ac:dyDescent="0.25">
      <c r="A11116" t="s">
        <v>12781</v>
      </c>
    </row>
    <row r="11117" spans="1:1" x14ac:dyDescent="0.25">
      <c r="A11117" t="s">
        <v>12782</v>
      </c>
    </row>
    <row r="11118" spans="1:1" x14ac:dyDescent="0.25">
      <c r="A11118" t="s">
        <v>12783</v>
      </c>
    </row>
    <row r="11119" spans="1:1" x14ac:dyDescent="0.25">
      <c r="A11119" t="s">
        <v>12784</v>
      </c>
    </row>
    <row r="11120" spans="1:1" x14ac:dyDescent="0.25">
      <c r="A11120" t="s">
        <v>12785</v>
      </c>
    </row>
    <row r="11121" spans="1:1" x14ac:dyDescent="0.25">
      <c r="A11121" t="s">
        <v>12790</v>
      </c>
    </row>
    <row r="11122" spans="1:1" x14ac:dyDescent="0.25">
      <c r="A11122" t="s">
        <v>12791</v>
      </c>
    </row>
    <row r="11123" spans="1:1" x14ac:dyDescent="0.25">
      <c r="A11123" t="s">
        <v>12792</v>
      </c>
    </row>
    <row r="11124" spans="1:1" x14ac:dyDescent="0.25">
      <c r="A11124" t="s">
        <v>12793</v>
      </c>
    </row>
    <row r="11125" spans="1:1" x14ac:dyDescent="0.25">
      <c r="A11125" t="s">
        <v>12794</v>
      </c>
    </row>
    <row r="11126" spans="1:1" x14ac:dyDescent="0.25">
      <c r="A11126" t="s">
        <v>12795</v>
      </c>
    </row>
    <row r="11127" spans="1:1" x14ac:dyDescent="0.25">
      <c r="A11127" t="s">
        <v>12796</v>
      </c>
    </row>
    <row r="11128" spans="1:1" x14ac:dyDescent="0.25">
      <c r="A11128" t="s">
        <v>12797</v>
      </c>
    </row>
    <row r="11129" spans="1:1" x14ac:dyDescent="0.25">
      <c r="A11129" t="s">
        <v>12798</v>
      </c>
    </row>
    <row r="11130" spans="1:1" x14ac:dyDescent="0.25">
      <c r="A11130" t="s">
        <v>12799</v>
      </c>
    </row>
    <row r="11131" spans="1:1" x14ac:dyDescent="0.25">
      <c r="A11131" t="s">
        <v>12800</v>
      </c>
    </row>
    <row r="11132" spans="1:1" x14ac:dyDescent="0.25">
      <c r="A11132" t="s">
        <v>12801</v>
      </c>
    </row>
    <row r="11133" spans="1:1" x14ac:dyDescent="0.25">
      <c r="A11133" t="s">
        <v>12802</v>
      </c>
    </row>
    <row r="11134" spans="1:1" x14ac:dyDescent="0.25">
      <c r="A11134" t="s">
        <v>12803</v>
      </c>
    </row>
    <row r="11135" spans="1:1" x14ac:dyDescent="0.25">
      <c r="A11135" t="s">
        <v>12804</v>
      </c>
    </row>
    <row r="11136" spans="1:1" x14ac:dyDescent="0.25">
      <c r="A11136" t="s">
        <v>12805</v>
      </c>
    </row>
    <row r="11137" spans="1:1" x14ac:dyDescent="0.25">
      <c r="A11137" t="s">
        <v>12806</v>
      </c>
    </row>
    <row r="11138" spans="1:1" x14ac:dyDescent="0.25">
      <c r="A11138" t="s">
        <v>12807</v>
      </c>
    </row>
    <row r="11139" spans="1:1" x14ac:dyDescent="0.25">
      <c r="A11139" t="s">
        <v>12808</v>
      </c>
    </row>
    <row r="11140" spans="1:1" x14ac:dyDescent="0.25">
      <c r="A11140" t="s">
        <v>12809</v>
      </c>
    </row>
    <row r="11141" spans="1:1" x14ac:dyDescent="0.25">
      <c r="A11141" t="s">
        <v>12810</v>
      </c>
    </row>
    <row r="11142" spans="1:1" x14ac:dyDescent="0.25">
      <c r="A11142" t="s">
        <v>12811</v>
      </c>
    </row>
    <row r="11143" spans="1:1" x14ac:dyDescent="0.25">
      <c r="A11143" t="s">
        <v>12812</v>
      </c>
    </row>
    <row r="11144" spans="1:1" x14ac:dyDescent="0.25">
      <c r="A11144" t="s">
        <v>12813</v>
      </c>
    </row>
    <row r="11145" spans="1:1" x14ac:dyDescent="0.25">
      <c r="A11145" t="s">
        <v>12814</v>
      </c>
    </row>
    <row r="11146" spans="1:1" x14ac:dyDescent="0.25">
      <c r="A11146" t="s">
        <v>12815</v>
      </c>
    </row>
    <row r="11147" spans="1:1" x14ac:dyDescent="0.25">
      <c r="A11147" t="s">
        <v>12816</v>
      </c>
    </row>
    <row r="11148" spans="1:1" x14ac:dyDescent="0.25">
      <c r="A11148" t="s">
        <v>12817</v>
      </c>
    </row>
    <row r="11149" spans="1:1" x14ac:dyDescent="0.25">
      <c r="A11149" t="s">
        <v>12818</v>
      </c>
    </row>
    <row r="11150" spans="1:1" x14ac:dyDescent="0.25">
      <c r="A11150" t="s">
        <v>12819</v>
      </c>
    </row>
    <row r="11151" spans="1:1" x14ac:dyDescent="0.25">
      <c r="A11151" t="s">
        <v>12820</v>
      </c>
    </row>
    <row r="11152" spans="1:1" x14ac:dyDescent="0.25">
      <c r="A11152" t="s">
        <v>12821</v>
      </c>
    </row>
    <row r="11153" spans="1:1" x14ac:dyDescent="0.25">
      <c r="A11153" t="s">
        <v>12822</v>
      </c>
    </row>
    <row r="11154" spans="1:1" x14ac:dyDescent="0.25">
      <c r="A11154" t="s">
        <v>12823</v>
      </c>
    </row>
    <row r="11155" spans="1:1" x14ac:dyDescent="0.25">
      <c r="A11155" t="s">
        <v>12824</v>
      </c>
    </row>
    <row r="11156" spans="1:1" x14ac:dyDescent="0.25">
      <c r="A11156" t="s">
        <v>12825</v>
      </c>
    </row>
    <row r="11157" spans="1:1" x14ac:dyDescent="0.25">
      <c r="A11157" t="s">
        <v>12826</v>
      </c>
    </row>
    <row r="11158" spans="1:1" x14ac:dyDescent="0.25">
      <c r="A11158" t="s">
        <v>12827</v>
      </c>
    </row>
    <row r="11159" spans="1:1" x14ac:dyDescent="0.25">
      <c r="A11159" t="s">
        <v>12828</v>
      </c>
    </row>
    <row r="11160" spans="1:1" x14ac:dyDescent="0.25">
      <c r="A11160" t="s">
        <v>12829</v>
      </c>
    </row>
    <row r="11161" spans="1:1" x14ac:dyDescent="0.25">
      <c r="A11161" t="s">
        <v>12830</v>
      </c>
    </row>
    <row r="11162" spans="1:1" x14ac:dyDescent="0.25">
      <c r="A11162" t="s">
        <v>12831</v>
      </c>
    </row>
    <row r="11163" spans="1:1" x14ac:dyDescent="0.25">
      <c r="A11163" t="s">
        <v>12832</v>
      </c>
    </row>
    <row r="11164" spans="1:1" x14ac:dyDescent="0.25">
      <c r="A11164" t="s">
        <v>12833</v>
      </c>
    </row>
    <row r="11165" spans="1:1" x14ac:dyDescent="0.25">
      <c r="A11165" t="s">
        <v>12834</v>
      </c>
    </row>
    <row r="11166" spans="1:1" x14ac:dyDescent="0.25">
      <c r="A11166" t="s">
        <v>12835</v>
      </c>
    </row>
    <row r="11167" spans="1:1" x14ac:dyDescent="0.25">
      <c r="A11167" t="s">
        <v>12836</v>
      </c>
    </row>
    <row r="11168" spans="1:1" x14ac:dyDescent="0.25">
      <c r="A11168" t="s">
        <v>12837</v>
      </c>
    </row>
    <row r="11169" spans="1:1" x14ac:dyDescent="0.25">
      <c r="A11169" t="s">
        <v>12838</v>
      </c>
    </row>
    <row r="11170" spans="1:1" x14ac:dyDescent="0.25">
      <c r="A11170" t="s">
        <v>12839</v>
      </c>
    </row>
    <row r="11171" spans="1:1" x14ac:dyDescent="0.25">
      <c r="A11171" t="s">
        <v>12840</v>
      </c>
    </row>
    <row r="11172" spans="1:1" x14ac:dyDescent="0.25">
      <c r="A11172" t="s">
        <v>12841</v>
      </c>
    </row>
    <row r="11173" spans="1:1" x14ac:dyDescent="0.25">
      <c r="A11173" t="s">
        <v>12842</v>
      </c>
    </row>
    <row r="11174" spans="1:1" x14ac:dyDescent="0.25">
      <c r="A11174" t="s">
        <v>12843</v>
      </c>
    </row>
    <row r="11175" spans="1:1" x14ac:dyDescent="0.25">
      <c r="A11175" t="s">
        <v>12844</v>
      </c>
    </row>
    <row r="11176" spans="1:1" x14ac:dyDescent="0.25">
      <c r="A11176" t="s">
        <v>12845</v>
      </c>
    </row>
    <row r="11177" spans="1:1" x14ac:dyDescent="0.25">
      <c r="A11177" t="s">
        <v>12846</v>
      </c>
    </row>
    <row r="11178" spans="1:1" x14ac:dyDescent="0.25">
      <c r="A11178" t="s">
        <v>12847</v>
      </c>
    </row>
    <row r="11179" spans="1:1" x14ac:dyDescent="0.25">
      <c r="A11179" t="s">
        <v>12848</v>
      </c>
    </row>
    <row r="11180" spans="1:1" x14ac:dyDescent="0.25">
      <c r="A11180" t="s">
        <v>12849</v>
      </c>
    </row>
    <row r="11181" spans="1:1" x14ac:dyDescent="0.25">
      <c r="A11181" t="s">
        <v>12850</v>
      </c>
    </row>
    <row r="11182" spans="1:1" x14ac:dyDescent="0.25">
      <c r="A11182" t="s">
        <v>12851</v>
      </c>
    </row>
    <row r="11183" spans="1:1" x14ac:dyDescent="0.25">
      <c r="A11183" t="s">
        <v>12852</v>
      </c>
    </row>
    <row r="11184" spans="1:1" x14ac:dyDescent="0.25">
      <c r="A11184" t="s">
        <v>12853</v>
      </c>
    </row>
    <row r="11185" spans="1:1" x14ac:dyDescent="0.25">
      <c r="A11185" t="s">
        <v>12854</v>
      </c>
    </row>
    <row r="11186" spans="1:1" x14ac:dyDescent="0.25">
      <c r="A11186" t="s">
        <v>12855</v>
      </c>
    </row>
    <row r="11187" spans="1:1" x14ac:dyDescent="0.25">
      <c r="A11187" t="s">
        <v>12856</v>
      </c>
    </row>
    <row r="11188" spans="1:1" x14ac:dyDescent="0.25">
      <c r="A11188" t="s">
        <v>12857</v>
      </c>
    </row>
    <row r="11189" spans="1:1" x14ac:dyDescent="0.25">
      <c r="A11189" t="s">
        <v>12858</v>
      </c>
    </row>
    <row r="11190" spans="1:1" x14ac:dyDescent="0.25">
      <c r="A11190" t="s">
        <v>12859</v>
      </c>
    </row>
    <row r="11191" spans="1:1" x14ac:dyDescent="0.25">
      <c r="A11191" t="s">
        <v>12860</v>
      </c>
    </row>
    <row r="11192" spans="1:1" x14ac:dyDescent="0.25">
      <c r="A11192" t="s">
        <v>12861</v>
      </c>
    </row>
    <row r="11193" spans="1:1" x14ac:dyDescent="0.25">
      <c r="A11193" t="s">
        <v>12862</v>
      </c>
    </row>
    <row r="11194" spans="1:1" x14ac:dyDescent="0.25">
      <c r="A11194" t="s">
        <v>12863</v>
      </c>
    </row>
    <row r="11195" spans="1:1" x14ac:dyDescent="0.25">
      <c r="A11195" t="s">
        <v>12864</v>
      </c>
    </row>
    <row r="11196" spans="1:1" x14ac:dyDescent="0.25">
      <c r="A11196" t="s">
        <v>12865</v>
      </c>
    </row>
    <row r="11197" spans="1:1" x14ac:dyDescent="0.25">
      <c r="A11197" t="s">
        <v>12866</v>
      </c>
    </row>
    <row r="11198" spans="1:1" x14ac:dyDescent="0.25">
      <c r="A11198" t="s">
        <v>12867</v>
      </c>
    </row>
    <row r="11199" spans="1:1" x14ac:dyDescent="0.25">
      <c r="A11199" t="s">
        <v>12868</v>
      </c>
    </row>
    <row r="11200" spans="1:1" x14ac:dyDescent="0.25">
      <c r="A11200" t="s">
        <v>12869</v>
      </c>
    </row>
    <row r="11201" spans="1:1" x14ac:dyDescent="0.25">
      <c r="A11201" t="s">
        <v>12870</v>
      </c>
    </row>
    <row r="11202" spans="1:1" x14ac:dyDescent="0.25">
      <c r="A11202" t="s">
        <v>12871</v>
      </c>
    </row>
    <row r="11203" spans="1:1" x14ac:dyDescent="0.25">
      <c r="A11203" t="s">
        <v>12872</v>
      </c>
    </row>
    <row r="11204" spans="1:1" x14ac:dyDescent="0.25">
      <c r="A11204" t="s">
        <v>12873</v>
      </c>
    </row>
    <row r="11205" spans="1:1" x14ac:dyDescent="0.25">
      <c r="A11205" t="s">
        <v>12874</v>
      </c>
    </row>
    <row r="11206" spans="1:1" x14ac:dyDescent="0.25">
      <c r="A11206" t="s">
        <v>12875</v>
      </c>
    </row>
    <row r="11207" spans="1:1" x14ac:dyDescent="0.25">
      <c r="A11207" t="s">
        <v>12876</v>
      </c>
    </row>
    <row r="11208" spans="1:1" x14ac:dyDescent="0.25">
      <c r="A11208" t="s">
        <v>12877</v>
      </c>
    </row>
    <row r="11209" spans="1:1" x14ac:dyDescent="0.25">
      <c r="A11209" t="s">
        <v>12878</v>
      </c>
    </row>
    <row r="11210" spans="1:1" x14ac:dyDescent="0.25">
      <c r="A11210" t="s">
        <v>12879</v>
      </c>
    </row>
    <row r="11211" spans="1:1" x14ac:dyDescent="0.25">
      <c r="A11211" t="s">
        <v>12880</v>
      </c>
    </row>
    <row r="11212" spans="1:1" x14ac:dyDescent="0.25">
      <c r="A11212" t="s">
        <v>12881</v>
      </c>
    </row>
    <row r="11213" spans="1:1" x14ac:dyDescent="0.25">
      <c r="A11213" t="s">
        <v>12882</v>
      </c>
    </row>
    <row r="11214" spans="1:1" x14ac:dyDescent="0.25">
      <c r="A11214" t="s">
        <v>12883</v>
      </c>
    </row>
    <row r="11215" spans="1:1" x14ac:dyDescent="0.25">
      <c r="A11215" t="s">
        <v>12884</v>
      </c>
    </row>
    <row r="11216" spans="1:1" x14ac:dyDescent="0.25">
      <c r="A11216" t="s">
        <v>12885</v>
      </c>
    </row>
    <row r="11217" spans="1:1" x14ac:dyDescent="0.25">
      <c r="A11217" t="s">
        <v>12886</v>
      </c>
    </row>
    <row r="11218" spans="1:1" x14ac:dyDescent="0.25">
      <c r="A11218" t="s">
        <v>12887</v>
      </c>
    </row>
    <row r="11219" spans="1:1" x14ac:dyDescent="0.25">
      <c r="A11219" t="s">
        <v>12888</v>
      </c>
    </row>
    <row r="11220" spans="1:1" x14ac:dyDescent="0.25">
      <c r="A11220" t="s">
        <v>12889</v>
      </c>
    </row>
    <row r="11221" spans="1:1" x14ac:dyDescent="0.25">
      <c r="A11221" t="s">
        <v>12890</v>
      </c>
    </row>
    <row r="11222" spans="1:1" x14ac:dyDescent="0.25">
      <c r="A11222" t="s">
        <v>12891</v>
      </c>
    </row>
    <row r="11223" spans="1:1" x14ac:dyDescent="0.25">
      <c r="A11223" t="s">
        <v>12892</v>
      </c>
    </row>
    <row r="11224" spans="1:1" x14ac:dyDescent="0.25">
      <c r="A11224" t="s">
        <v>12893</v>
      </c>
    </row>
    <row r="11225" spans="1:1" x14ac:dyDescent="0.25">
      <c r="A11225" t="s">
        <v>12894</v>
      </c>
    </row>
    <row r="11226" spans="1:1" x14ac:dyDescent="0.25">
      <c r="A11226" t="s">
        <v>12895</v>
      </c>
    </row>
    <row r="11227" spans="1:1" x14ac:dyDescent="0.25">
      <c r="A11227" t="s">
        <v>12896</v>
      </c>
    </row>
    <row r="11228" spans="1:1" x14ac:dyDescent="0.25">
      <c r="A11228" t="s">
        <v>12897</v>
      </c>
    </row>
    <row r="11229" spans="1:1" x14ac:dyDescent="0.25">
      <c r="A11229" t="s">
        <v>12898</v>
      </c>
    </row>
    <row r="11230" spans="1:1" x14ac:dyDescent="0.25">
      <c r="A11230" t="s">
        <v>12899</v>
      </c>
    </row>
    <row r="11231" spans="1:1" x14ac:dyDescent="0.25">
      <c r="A11231" t="s">
        <v>12900</v>
      </c>
    </row>
    <row r="11232" spans="1:1" x14ac:dyDescent="0.25">
      <c r="A11232" t="s">
        <v>12901</v>
      </c>
    </row>
    <row r="11233" spans="1:1" x14ac:dyDescent="0.25">
      <c r="A11233" t="s">
        <v>12902</v>
      </c>
    </row>
    <row r="11234" spans="1:1" x14ac:dyDescent="0.25">
      <c r="A11234" t="s">
        <v>12903</v>
      </c>
    </row>
    <row r="11235" spans="1:1" x14ac:dyDescent="0.25">
      <c r="A11235" t="s">
        <v>12904</v>
      </c>
    </row>
    <row r="11236" spans="1:1" x14ac:dyDescent="0.25">
      <c r="A11236" t="s">
        <v>12905</v>
      </c>
    </row>
    <row r="11237" spans="1:1" x14ac:dyDescent="0.25">
      <c r="A11237" t="s">
        <v>12906</v>
      </c>
    </row>
    <row r="11238" spans="1:1" x14ac:dyDescent="0.25">
      <c r="A11238" t="s">
        <v>12907</v>
      </c>
    </row>
    <row r="11239" spans="1:1" x14ac:dyDescent="0.25">
      <c r="A11239" t="s">
        <v>12908</v>
      </c>
    </row>
    <row r="11240" spans="1:1" x14ac:dyDescent="0.25">
      <c r="A11240" t="s">
        <v>12909</v>
      </c>
    </row>
    <row r="11241" spans="1:1" x14ac:dyDescent="0.25">
      <c r="A11241" t="s">
        <v>12910</v>
      </c>
    </row>
    <row r="11242" spans="1:1" x14ac:dyDescent="0.25">
      <c r="A11242" t="s">
        <v>12911</v>
      </c>
    </row>
    <row r="11243" spans="1:1" x14ac:dyDescent="0.25">
      <c r="A11243" t="s">
        <v>12912</v>
      </c>
    </row>
    <row r="11244" spans="1:1" x14ac:dyDescent="0.25">
      <c r="A11244" t="s">
        <v>12913</v>
      </c>
    </row>
    <row r="11245" spans="1:1" x14ac:dyDescent="0.25">
      <c r="A11245" t="s">
        <v>12914</v>
      </c>
    </row>
    <row r="11246" spans="1:1" x14ac:dyDescent="0.25">
      <c r="A11246" t="s">
        <v>12915</v>
      </c>
    </row>
    <row r="11247" spans="1:1" x14ac:dyDescent="0.25">
      <c r="A11247" t="s">
        <v>12916</v>
      </c>
    </row>
    <row r="11248" spans="1:1" x14ac:dyDescent="0.25">
      <c r="A11248" t="s">
        <v>12917</v>
      </c>
    </row>
    <row r="11249" spans="1:1" x14ac:dyDescent="0.25">
      <c r="A11249" t="s">
        <v>12918</v>
      </c>
    </row>
    <row r="11250" spans="1:1" x14ac:dyDescent="0.25">
      <c r="A11250" t="s">
        <v>12919</v>
      </c>
    </row>
    <row r="11251" spans="1:1" x14ac:dyDescent="0.25">
      <c r="A11251" t="s">
        <v>12920</v>
      </c>
    </row>
    <row r="11252" spans="1:1" x14ac:dyDescent="0.25">
      <c r="A11252" t="s">
        <v>12921</v>
      </c>
    </row>
    <row r="11253" spans="1:1" x14ac:dyDescent="0.25">
      <c r="A11253" t="s">
        <v>12922</v>
      </c>
    </row>
    <row r="11254" spans="1:1" x14ac:dyDescent="0.25">
      <c r="A11254" t="s">
        <v>12923</v>
      </c>
    </row>
    <row r="11255" spans="1:1" x14ac:dyDescent="0.25">
      <c r="A11255" t="s">
        <v>12924</v>
      </c>
    </row>
    <row r="11256" spans="1:1" x14ac:dyDescent="0.25">
      <c r="A11256" t="s">
        <v>12925</v>
      </c>
    </row>
    <row r="11257" spans="1:1" x14ac:dyDescent="0.25">
      <c r="A11257" t="s">
        <v>12926</v>
      </c>
    </row>
    <row r="11258" spans="1:1" x14ac:dyDescent="0.25">
      <c r="A11258" t="s">
        <v>12927</v>
      </c>
    </row>
    <row r="11259" spans="1:1" x14ac:dyDescent="0.25">
      <c r="A11259" t="s">
        <v>12928</v>
      </c>
    </row>
    <row r="11260" spans="1:1" x14ac:dyDescent="0.25">
      <c r="A11260" t="s">
        <v>12929</v>
      </c>
    </row>
    <row r="11261" spans="1:1" x14ac:dyDescent="0.25">
      <c r="A11261" t="s">
        <v>12930</v>
      </c>
    </row>
    <row r="11262" spans="1:1" x14ac:dyDescent="0.25">
      <c r="A11262" t="s">
        <v>12931</v>
      </c>
    </row>
    <row r="11263" spans="1:1" x14ac:dyDescent="0.25">
      <c r="A11263" t="s">
        <v>12932</v>
      </c>
    </row>
    <row r="11264" spans="1:1" x14ac:dyDescent="0.25">
      <c r="A11264" t="s">
        <v>12933</v>
      </c>
    </row>
    <row r="11265" spans="1:1" x14ac:dyDescent="0.25">
      <c r="A11265" t="s">
        <v>12934</v>
      </c>
    </row>
    <row r="11266" spans="1:1" x14ac:dyDescent="0.25">
      <c r="A11266" t="s">
        <v>12935</v>
      </c>
    </row>
    <row r="11267" spans="1:1" x14ac:dyDescent="0.25">
      <c r="A11267" t="s">
        <v>12936</v>
      </c>
    </row>
    <row r="11268" spans="1:1" x14ac:dyDescent="0.25">
      <c r="A11268" t="s">
        <v>12937</v>
      </c>
    </row>
    <row r="11269" spans="1:1" x14ac:dyDescent="0.25">
      <c r="A11269" t="s">
        <v>12938</v>
      </c>
    </row>
    <row r="11270" spans="1:1" x14ac:dyDescent="0.25">
      <c r="A11270" t="s">
        <v>12939</v>
      </c>
    </row>
    <row r="11271" spans="1:1" x14ac:dyDescent="0.25">
      <c r="A11271" t="s">
        <v>12940</v>
      </c>
    </row>
    <row r="11272" spans="1:1" x14ac:dyDescent="0.25">
      <c r="A11272" t="s">
        <v>12941</v>
      </c>
    </row>
    <row r="11273" spans="1:1" x14ac:dyDescent="0.25">
      <c r="A11273" t="s">
        <v>12942</v>
      </c>
    </row>
    <row r="11274" spans="1:1" x14ac:dyDescent="0.25">
      <c r="A11274" t="s">
        <v>12943</v>
      </c>
    </row>
    <row r="11275" spans="1:1" x14ac:dyDescent="0.25">
      <c r="A11275" t="s">
        <v>12944</v>
      </c>
    </row>
    <row r="11276" spans="1:1" x14ac:dyDescent="0.25">
      <c r="A11276" t="s">
        <v>12945</v>
      </c>
    </row>
    <row r="11277" spans="1:1" x14ac:dyDescent="0.25">
      <c r="A11277" t="s">
        <v>12946</v>
      </c>
    </row>
    <row r="11278" spans="1:1" x14ac:dyDescent="0.25">
      <c r="A11278" t="s">
        <v>12947</v>
      </c>
    </row>
    <row r="11279" spans="1:1" x14ac:dyDescent="0.25">
      <c r="A11279" t="s">
        <v>12948</v>
      </c>
    </row>
    <row r="11280" spans="1:1" x14ac:dyDescent="0.25">
      <c r="A11280" t="s">
        <v>12949</v>
      </c>
    </row>
    <row r="11281" spans="1:1" x14ac:dyDescent="0.25">
      <c r="A11281" t="s">
        <v>12950</v>
      </c>
    </row>
    <row r="11282" spans="1:1" x14ac:dyDescent="0.25">
      <c r="A11282" t="s">
        <v>12951</v>
      </c>
    </row>
    <row r="11283" spans="1:1" x14ac:dyDescent="0.25">
      <c r="A11283" t="s">
        <v>12952</v>
      </c>
    </row>
    <row r="11284" spans="1:1" x14ac:dyDescent="0.25">
      <c r="A11284" t="s">
        <v>12953</v>
      </c>
    </row>
    <row r="11285" spans="1:1" x14ac:dyDescent="0.25">
      <c r="A11285" t="s">
        <v>12954</v>
      </c>
    </row>
    <row r="11286" spans="1:1" x14ac:dyDescent="0.25">
      <c r="A11286" t="s">
        <v>12955</v>
      </c>
    </row>
    <row r="11287" spans="1:1" x14ac:dyDescent="0.25">
      <c r="A11287" t="s">
        <v>12956</v>
      </c>
    </row>
    <row r="11288" spans="1:1" x14ac:dyDescent="0.25">
      <c r="A11288" t="s">
        <v>12957</v>
      </c>
    </row>
    <row r="11289" spans="1:1" x14ac:dyDescent="0.25">
      <c r="A11289" t="s">
        <v>12958</v>
      </c>
    </row>
    <row r="11290" spans="1:1" x14ac:dyDescent="0.25">
      <c r="A11290" t="s">
        <v>12959</v>
      </c>
    </row>
    <row r="11291" spans="1:1" x14ac:dyDescent="0.25">
      <c r="A11291" t="s">
        <v>12960</v>
      </c>
    </row>
    <row r="11292" spans="1:1" x14ac:dyDescent="0.25">
      <c r="A11292" t="s">
        <v>12961</v>
      </c>
    </row>
    <row r="11293" spans="1:1" x14ac:dyDescent="0.25">
      <c r="A11293" t="s">
        <v>12962</v>
      </c>
    </row>
    <row r="11294" spans="1:1" x14ac:dyDescent="0.25">
      <c r="A11294" t="s">
        <v>12963</v>
      </c>
    </row>
    <row r="11295" spans="1:1" x14ac:dyDescent="0.25">
      <c r="A11295" t="s">
        <v>12964</v>
      </c>
    </row>
    <row r="11296" spans="1:1" x14ac:dyDescent="0.25">
      <c r="A11296" t="s">
        <v>12965</v>
      </c>
    </row>
    <row r="11297" spans="1:1" x14ac:dyDescent="0.25">
      <c r="A11297" t="s">
        <v>12966</v>
      </c>
    </row>
    <row r="11298" spans="1:1" x14ac:dyDescent="0.25">
      <c r="A11298" t="s">
        <v>12967</v>
      </c>
    </row>
    <row r="11299" spans="1:1" x14ac:dyDescent="0.25">
      <c r="A11299" t="s">
        <v>12968</v>
      </c>
    </row>
    <row r="11300" spans="1:1" x14ac:dyDescent="0.25">
      <c r="A11300" t="s">
        <v>12969</v>
      </c>
    </row>
    <row r="11301" spans="1:1" x14ac:dyDescent="0.25">
      <c r="A11301" t="s">
        <v>12970</v>
      </c>
    </row>
    <row r="11302" spans="1:1" x14ac:dyDescent="0.25">
      <c r="A11302" t="s">
        <v>12971</v>
      </c>
    </row>
    <row r="11303" spans="1:1" x14ac:dyDescent="0.25">
      <c r="A11303" t="s">
        <v>12972</v>
      </c>
    </row>
    <row r="11304" spans="1:1" x14ac:dyDescent="0.25">
      <c r="A11304" t="s">
        <v>12973</v>
      </c>
    </row>
    <row r="11305" spans="1:1" x14ac:dyDescent="0.25">
      <c r="A11305" t="s">
        <v>12974</v>
      </c>
    </row>
    <row r="11306" spans="1:1" x14ac:dyDescent="0.25">
      <c r="A11306" t="s">
        <v>12975</v>
      </c>
    </row>
    <row r="11307" spans="1:1" x14ac:dyDescent="0.25">
      <c r="A11307" t="s">
        <v>12976</v>
      </c>
    </row>
    <row r="11308" spans="1:1" x14ac:dyDescent="0.25">
      <c r="A11308" t="s">
        <v>12977</v>
      </c>
    </row>
    <row r="11309" spans="1:1" x14ac:dyDescent="0.25">
      <c r="A11309" t="s">
        <v>12978</v>
      </c>
    </row>
    <row r="11310" spans="1:1" x14ac:dyDescent="0.25">
      <c r="A11310" t="s">
        <v>12979</v>
      </c>
    </row>
    <row r="11311" spans="1:1" x14ac:dyDescent="0.25">
      <c r="A11311" t="s">
        <v>12980</v>
      </c>
    </row>
    <row r="11312" spans="1:1" x14ac:dyDescent="0.25">
      <c r="A11312" t="s">
        <v>12981</v>
      </c>
    </row>
    <row r="11313" spans="1:1" x14ac:dyDescent="0.25">
      <c r="A11313" t="s">
        <v>12982</v>
      </c>
    </row>
    <row r="11314" spans="1:1" x14ac:dyDescent="0.25">
      <c r="A11314" t="s">
        <v>12983</v>
      </c>
    </row>
    <row r="11315" spans="1:1" x14ac:dyDescent="0.25">
      <c r="A11315" t="s">
        <v>12984</v>
      </c>
    </row>
    <row r="11316" spans="1:1" x14ac:dyDescent="0.25">
      <c r="A11316" t="s">
        <v>12985</v>
      </c>
    </row>
    <row r="11317" spans="1:1" x14ac:dyDescent="0.25">
      <c r="A11317" t="s">
        <v>12986</v>
      </c>
    </row>
    <row r="11318" spans="1:1" x14ac:dyDescent="0.25">
      <c r="A11318" t="s">
        <v>12987</v>
      </c>
    </row>
    <row r="11319" spans="1:1" x14ac:dyDescent="0.25">
      <c r="A11319" t="s">
        <v>12988</v>
      </c>
    </row>
    <row r="11320" spans="1:1" x14ac:dyDescent="0.25">
      <c r="A11320" t="s">
        <v>12989</v>
      </c>
    </row>
    <row r="11321" spans="1:1" x14ac:dyDescent="0.25">
      <c r="A11321" t="s">
        <v>12990</v>
      </c>
    </row>
    <row r="11322" spans="1:1" x14ac:dyDescent="0.25">
      <c r="A11322" t="s">
        <v>12991</v>
      </c>
    </row>
    <row r="11323" spans="1:1" x14ac:dyDescent="0.25">
      <c r="A11323" t="s">
        <v>12992</v>
      </c>
    </row>
    <row r="11324" spans="1:1" x14ac:dyDescent="0.25">
      <c r="A11324" t="s">
        <v>12993</v>
      </c>
    </row>
    <row r="11325" spans="1:1" x14ac:dyDescent="0.25">
      <c r="A11325" t="s">
        <v>12994</v>
      </c>
    </row>
    <row r="11326" spans="1:1" x14ac:dyDescent="0.25">
      <c r="A11326" t="s">
        <v>12995</v>
      </c>
    </row>
    <row r="11327" spans="1:1" x14ac:dyDescent="0.25">
      <c r="A11327" t="s">
        <v>12996</v>
      </c>
    </row>
    <row r="11328" spans="1:1" x14ac:dyDescent="0.25">
      <c r="A11328" t="s">
        <v>12997</v>
      </c>
    </row>
    <row r="11329" spans="1:1" x14ac:dyDescent="0.25">
      <c r="A11329" t="s">
        <v>12998</v>
      </c>
    </row>
    <row r="11330" spans="1:1" x14ac:dyDescent="0.25">
      <c r="A11330" t="s">
        <v>12999</v>
      </c>
    </row>
    <row r="11331" spans="1:1" x14ac:dyDescent="0.25">
      <c r="A11331" t="s">
        <v>13000</v>
      </c>
    </row>
    <row r="11332" spans="1:1" x14ac:dyDescent="0.25">
      <c r="A11332" t="s">
        <v>13001</v>
      </c>
    </row>
    <row r="11333" spans="1:1" x14ac:dyDescent="0.25">
      <c r="A11333" t="s">
        <v>13002</v>
      </c>
    </row>
    <row r="11334" spans="1:1" x14ac:dyDescent="0.25">
      <c r="A11334" t="s">
        <v>13003</v>
      </c>
    </row>
    <row r="11335" spans="1:1" x14ac:dyDescent="0.25">
      <c r="A11335" t="s">
        <v>13004</v>
      </c>
    </row>
    <row r="11336" spans="1:1" x14ac:dyDescent="0.25">
      <c r="A11336" t="s">
        <v>13005</v>
      </c>
    </row>
    <row r="11337" spans="1:1" x14ac:dyDescent="0.25">
      <c r="A11337" t="s">
        <v>13006</v>
      </c>
    </row>
    <row r="11338" spans="1:1" x14ac:dyDescent="0.25">
      <c r="A11338" t="s">
        <v>13007</v>
      </c>
    </row>
    <row r="11339" spans="1:1" x14ac:dyDescent="0.25">
      <c r="A11339" t="s">
        <v>13008</v>
      </c>
    </row>
    <row r="11340" spans="1:1" x14ac:dyDescent="0.25">
      <c r="A11340" t="s">
        <v>13009</v>
      </c>
    </row>
    <row r="11341" spans="1:1" x14ac:dyDescent="0.25">
      <c r="A11341" t="s">
        <v>13010</v>
      </c>
    </row>
    <row r="11342" spans="1:1" x14ac:dyDescent="0.25">
      <c r="A11342" t="s">
        <v>13011</v>
      </c>
    </row>
    <row r="11343" spans="1:1" x14ac:dyDescent="0.25">
      <c r="A11343" t="s">
        <v>13012</v>
      </c>
    </row>
    <row r="11344" spans="1:1" x14ac:dyDescent="0.25">
      <c r="A11344" t="s">
        <v>13013</v>
      </c>
    </row>
    <row r="11345" spans="1:1" x14ac:dyDescent="0.25">
      <c r="A11345" t="s">
        <v>13014</v>
      </c>
    </row>
    <row r="11346" spans="1:1" x14ac:dyDescent="0.25">
      <c r="A11346" t="s">
        <v>13015</v>
      </c>
    </row>
    <row r="11347" spans="1:1" x14ac:dyDescent="0.25">
      <c r="A11347" t="s">
        <v>13016</v>
      </c>
    </row>
    <row r="11348" spans="1:1" x14ac:dyDescent="0.25">
      <c r="A11348" t="s">
        <v>13017</v>
      </c>
    </row>
    <row r="11349" spans="1:1" x14ac:dyDescent="0.25">
      <c r="A11349" t="s">
        <v>13018</v>
      </c>
    </row>
    <row r="11350" spans="1:1" x14ac:dyDescent="0.25">
      <c r="A11350" t="s">
        <v>13019</v>
      </c>
    </row>
    <row r="11351" spans="1:1" x14ac:dyDescent="0.25">
      <c r="A11351" t="s">
        <v>13020</v>
      </c>
    </row>
    <row r="11352" spans="1:1" x14ac:dyDescent="0.25">
      <c r="A11352" t="s">
        <v>13021</v>
      </c>
    </row>
    <row r="11353" spans="1:1" x14ac:dyDescent="0.25">
      <c r="A11353" t="s">
        <v>13022</v>
      </c>
    </row>
    <row r="11354" spans="1:1" x14ac:dyDescent="0.25">
      <c r="A11354" t="s">
        <v>13023</v>
      </c>
    </row>
    <row r="11355" spans="1:1" x14ac:dyDescent="0.25">
      <c r="A11355" t="s">
        <v>13024</v>
      </c>
    </row>
    <row r="11356" spans="1:1" x14ac:dyDescent="0.25">
      <c r="A11356" t="s">
        <v>13025</v>
      </c>
    </row>
    <row r="11357" spans="1:1" x14ac:dyDescent="0.25">
      <c r="A11357" t="s">
        <v>13026</v>
      </c>
    </row>
    <row r="11358" spans="1:1" x14ac:dyDescent="0.25">
      <c r="A11358" t="s">
        <v>13027</v>
      </c>
    </row>
    <row r="11359" spans="1:1" x14ac:dyDescent="0.25">
      <c r="A11359" t="s">
        <v>13028</v>
      </c>
    </row>
    <row r="11360" spans="1:1" x14ac:dyDescent="0.25">
      <c r="A11360" t="s">
        <v>13029</v>
      </c>
    </row>
    <row r="11361" spans="1:1" x14ac:dyDescent="0.25">
      <c r="A11361" t="s">
        <v>13030</v>
      </c>
    </row>
    <row r="11362" spans="1:1" x14ac:dyDescent="0.25">
      <c r="A11362" t="s">
        <v>13031</v>
      </c>
    </row>
    <row r="11363" spans="1:1" x14ac:dyDescent="0.25">
      <c r="A11363" t="s">
        <v>13032</v>
      </c>
    </row>
    <row r="11364" spans="1:1" x14ac:dyDescent="0.25">
      <c r="A11364" t="s">
        <v>13033</v>
      </c>
    </row>
    <row r="11365" spans="1:1" x14ac:dyDescent="0.25">
      <c r="A11365" t="s">
        <v>13034</v>
      </c>
    </row>
    <row r="11366" spans="1:1" x14ac:dyDescent="0.25">
      <c r="A11366" t="s">
        <v>13035</v>
      </c>
    </row>
    <row r="11367" spans="1:1" x14ac:dyDescent="0.25">
      <c r="A11367" t="s">
        <v>13036</v>
      </c>
    </row>
    <row r="11368" spans="1:1" x14ac:dyDescent="0.25">
      <c r="A11368" t="s">
        <v>13037</v>
      </c>
    </row>
    <row r="11369" spans="1:1" x14ac:dyDescent="0.25">
      <c r="A11369" t="s">
        <v>13038</v>
      </c>
    </row>
    <row r="11370" spans="1:1" x14ac:dyDescent="0.25">
      <c r="A11370" t="s">
        <v>13039</v>
      </c>
    </row>
    <row r="11371" spans="1:1" x14ac:dyDescent="0.25">
      <c r="A11371" t="s">
        <v>13040</v>
      </c>
    </row>
    <row r="11372" spans="1:1" x14ac:dyDescent="0.25">
      <c r="A11372" t="s">
        <v>13041</v>
      </c>
    </row>
    <row r="11373" spans="1:1" x14ac:dyDescent="0.25">
      <c r="A11373" t="s">
        <v>13042</v>
      </c>
    </row>
    <row r="11374" spans="1:1" x14ac:dyDescent="0.25">
      <c r="A11374" t="s">
        <v>13043</v>
      </c>
    </row>
    <row r="11375" spans="1:1" x14ac:dyDescent="0.25">
      <c r="A11375" t="s">
        <v>13044</v>
      </c>
    </row>
    <row r="11376" spans="1:1" x14ac:dyDescent="0.25">
      <c r="A11376" t="s">
        <v>13045</v>
      </c>
    </row>
    <row r="11377" spans="1:1" x14ac:dyDescent="0.25">
      <c r="A11377" t="s">
        <v>13046</v>
      </c>
    </row>
    <row r="11378" spans="1:1" x14ac:dyDescent="0.25">
      <c r="A11378" t="s">
        <v>13047</v>
      </c>
    </row>
    <row r="11379" spans="1:1" x14ac:dyDescent="0.25">
      <c r="A11379" t="s">
        <v>13048</v>
      </c>
    </row>
    <row r="11380" spans="1:1" x14ac:dyDescent="0.25">
      <c r="A11380" t="s">
        <v>13049</v>
      </c>
    </row>
    <row r="11381" spans="1:1" x14ac:dyDescent="0.25">
      <c r="A11381" t="s">
        <v>13050</v>
      </c>
    </row>
    <row r="11382" spans="1:1" x14ac:dyDescent="0.25">
      <c r="A11382" t="s">
        <v>13051</v>
      </c>
    </row>
    <row r="11383" spans="1:1" x14ac:dyDescent="0.25">
      <c r="A11383" t="s">
        <v>13052</v>
      </c>
    </row>
    <row r="11384" spans="1:1" x14ac:dyDescent="0.25">
      <c r="A11384" t="s">
        <v>13053</v>
      </c>
    </row>
    <row r="11385" spans="1:1" x14ac:dyDescent="0.25">
      <c r="A11385" t="s">
        <v>13054</v>
      </c>
    </row>
    <row r="11386" spans="1:1" x14ac:dyDescent="0.25">
      <c r="A11386" t="s">
        <v>13055</v>
      </c>
    </row>
    <row r="11387" spans="1:1" x14ac:dyDescent="0.25">
      <c r="A11387" t="s">
        <v>13056</v>
      </c>
    </row>
    <row r="11388" spans="1:1" x14ac:dyDescent="0.25">
      <c r="A11388" t="s">
        <v>13057</v>
      </c>
    </row>
    <row r="11389" spans="1:1" x14ac:dyDescent="0.25">
      <c r="A11389" t="s">
        <v>13058</v>
      </c>
    </row>
    <row r="11390" spans="1:1" x14ac:dyDescent="0.25">
      <c r="A11390" t="s">
        <v>13059</v>
      </c>
    </row>
    <row r="11391" spans="1:1" x14ac:dyDescent="0.25">
      <c r="A11391" t="s">
        <v>13060</v>
      </c>
    </row>
    <row r="11392" spans="1:1" x14ac:dyDescent="0.25">
      <c r="A11392" t="s">
        <v>13061</v>
      </c>
    </row>
    <row r="11393" spans="1:1" x14ac:dyDescent="0.25">
      <c r="A11393" t="s">
        <v>13062</v>
      </c>
    </row>
    <row r="11394" spans="1:1" x14ac:dyDescent="0.25">
      <c r="A11394" t="s">
        <v>13063</v>
      </c>
    </row>
    <row r="11395" spans="1:1" x14ac:dyDescent="0.25">
      <c r="A11395" t="s">
        <v>13064</v>
      </c>
    </row>
    <row r="11396" spans="1:1" x14ac:dyDescent="0.25">
      <c r="A11396" t="s">
        <v>13065</v>
      </c>
    </row>
    <row r="11397" spans="1:1" x14ac:dyDescent="0.25">
      <c r="A11397" t="s">
        <v>13066</v>
      </c>
    </row>
    <row r="11398" spans="1:1" x14ac:dyDescent="0.25">
      <c r="A11398" t="s">
        <v>13067</v>
      </c>
    </row>
    <row r="11399" spans="1:1" x14ac:dyDescent="0.25">
      <c r="A11399" t="s">
        <v>13068</v>
      </c>
    </row>
    <row r="11400" spans="1:1" x14ac:dyDescent="0.25">
      <c r="A11400" t="s">
        <v>13069</v>
      </c>
    </row>
    <row r="11401" spans="1:1" x14ac:dyDescent="0.25">
      <c r="A11401" t="s">
        <v>13070</v>
      </c>
    </row>
    <row r="11402" spans="1:1" x14ac:dyDescent="0.25">
      <c r="A11402" t="s">
        <v>13071</v>
      </c>
    </row>
    <row r="11403" spans="1:1" x14ac:dyDescent="0.25">
      <c r="A11403" t="s">
        <v>13072</v>
      </c>
    </row>
    <row r="11404" spans="1:1" x14ac:dyDescent="0.25">
      <c r="A11404" t="s">
        <v>13073</v>
      </c>
    </row>
    <row r="11405" spans="1:1" x14ac:dyDescent="0.25">
      <c r="A11405" t="s">
        <v>13074</v>
      </c>
    </row>
    <row r="11406" spans="1:1" x14ac:dyDescent="0.25">
      <c r="A11406" t="s">
        <v>13075</v>
      </c>
    </row>
    <row r="11407" spans="1:1" x14ac:dyDescent="0.25">
      <c r="A11407" t="s">
        <v>13076</v>
      </c>
    </row>
    <row r="11408" spans="1:1" x14ac:dyDescent="0.25">
      <c r="A11408" t="s">
        <v>13077</v>
      </c>
    </row>
    <row r="11409" spans="1:1" x14ac:dyDescent="0.25">
      <c r="A11409" t="s">
        <v>13078</v>
      </c>
    </row>
    <row r="11410" spans="1:1" x14ac:dyDescent="0.25">
      <c r="A11410" t="s">
        <v>13079</v>
      </c>
    </row>
    <row r="11411" spans="1:1" x14ac:dyDescent="0.25">
      <c r="A11411" t="s">
        <v>13080</v>
      </c>
    </row>
    <row r="11412" spans="1:1" x14ac:dyDescent="0.25">
      <c r="A11412" t="s">
        <v>13081</v>
      </c>
    </row>
    <row r="11413" spans="1:1" x14ac:dyDescent="0.25">
      <c r="A11413" t="s">
        <v>13082</v>
      </c>
    </row>
    <row r="11414" spans="1:1" x14ac:dyDescent="0.25">
      <c r="A11414" t="s">
        <v>13083</v>
      </c>
    </row>
    <row r="11415" spans="1:1" x14ac:dyDescent="0.25">
      <c r="A11415" t="s">
        <v>13084</v>
      </c>
    </row>
    <row r="11416" spans="1:1" x14ac:dyDescent="0.25">
      <c r="A11416" t="s">
        <v>13085</v>
      </c>
    </row>
    <row r="11417" spans="1:1" x14ac:dyDescent="0.25">
      <c r="A11417" t="s">
        <v>13086</v>
      </c>
    </row>
    <row r="11418" spans="1:1" x14ac:dyDescent="0.25">
      <c r="A11418" t="s">
        <v>13087</v>
      </c>
    </row>
    <row r="11419" spans="1:1" x14ac:dyDescent="0.25">
      <c r="A11419" t="s">
        <v>13088</v>
      </c>
    </row>
    <row r="11421" spans="1:1" x14ac:dyDescent="0.25">
      <c r="A11421" t="s">
        <v>27</v>
      </c>
    </row>
    <row r="11424" spans="1:1" x14ac:dyDescent="0.25">
      <c r="A11424" t="s">
        <v>4</v>
      </c>
    </row>
    <row r="11425" spans="1:1" x14ac:dyDescent="0.25">
      <c r="A11425" t="s">
        <v>13089</v>
      </c>
    </row>
    <row r="11426" spans="1:1" x14ac:dyDescent="0.25">
      <c r="A11426" t="s">
        <v>13090</v>
      </c>
    </row>
    <row r="11427" spans="1:1" x14ac:dyDescent="0.25">
      <c r="A11427" t="s">
        <v>13091</v>
      </c>
    </row>
    <row r="11428" spans="1:1" x14ac:dyDescent="0.25">
      <c r="A11428" t="s">
        <v>13092</v>
      </c>
    </row>
    <row r="11429" spans="1:1" x14ac:dyDescent="0.25">
      <c r="A11429" t="s">
        <v>13093</v>
      </c>
    </row>
    <row r="11430" spans="1:1" x14ac:dyDescent="0.25">
      <c r="A11430" t="s">
        <v>13094</v>
      </c>
    </row>
    <row r="11431" spans="1:1" x14ac:dyDescent="0.25">
      <c r="A11431" t="s">
        <v>13095</v>
      </c>
    </row>
    <row r="11432" spans="1:1" x14ac:dyDescent="0.25">
      <c r="A11432" t="s">
        <v>13096</v>
      </c>
    </row>
    <row r="11433" spans="1:1" x14ac:dyDescent="0.25">
      <c r="A11433" t="s">
        <v>13097</v>
      </c>
    </row>
    <row r="11434" spans="1:1" x14ac:dyDescent="0.25">
      <c r="A11434" t="s">
        <v>13098</v>
      </c>
    </row>
    <row r="11435" spans="1:1" x14ac:dyDescent="0.25">
      <c r="A11435" t="s">
        <v>13099</v>
      </c>
    </row>
    <row r="11436" spans="1:1" x14ac:dyDescent="0.25">
      <c r="A11436" t="s">
        <v>13100</v>
      </c>
    </row>
    <row r="11437" spans="1:1" x14ac:dyDescent="0.25">
      <c r="A11437" t="s">
        <v>13101</v>
      </c>
    </row>
    <row r="11438" spans="1:1" x14ac:dyDescent="0.25">
      <c r="A11438" t="s">
        <v>13102</v>
      </c>
    </row>
    <row r="11439" spans="1:1" x14ac:dyDescent="0.25">
      <c r="A11439" t="s">
        <v>13103</v>
      </c>
    </row>
    <row r="11440" spans="1:1" x14ac:dyDescent="0.25">
      <c r="A11440" t="s">
        <v>13104</v>
      </c>
    </row>
    <row r="11441" spans="1:1" x14ac:dyDescent="0.25">
      <c r="A11441" t="s">
        <v>13105</v>
      </c>
    </row>
    <row r="11442" spans="1:1" x14ac:dyDescent="0.25">
      <c r="A11442" t="s">
        <v>13106</v>
      </c>
    </row>
    <row r="11443" spans="1:1" x14ac:dyDescent="0.25">
      <c r="A11443" t="s">
        <v>13107</v>
      </c>
    </row>
    <row r="11444" spans="1:1" x14ac:dyDescent="0.25">
      <c r="A11444" t="s">
        <v>13108</v>
      </c>
    </row>
    <row r="11445" spans="1:1" x14ac:dyDescent="0.25">
      <c r="A11445" t="s">
        <v>13109</v>
      </c>
    </row>
    <row r="11446" spans="1:1" x14ac:dyDescent="0.25">
      <c r="A11446" t="s">
        <v>13110</v>
      </c>
    </row>
    <row r="11447" spans="1:1" x14ac:dyDescent="0.25">
      <c r="A11447" t="s">
        <v>13111</v>
      </c>
    </row>
    <row r="11448" spans="1:1" x14ac:dyDescent="0.25">
      <c r="A11448" t="s">
        <v>13112</v>
      </c>
    </row>
    <row r="11449" spans="1:1" x14ac:dyDescent="0.25">
      <c r="A11449" t="s">
        <v>13113</v>
      </c>
    </row>
    <row r="11450" spans="1:1" x14ac:dyDescent="0.25">
      <c r="A11450" t="s">
        <v>13114</v>
      </c>
    </row>
    <row r="11451" spans="1:1" x14ac:dyDescent="0.25">
      <c r="A11451" t="s">
        <v>13115</v>
      </c>
    </row>
    <row r="11452" spans="1:1" x14ac:dyDescent="0.25">
      <c r="A11452" t="s">
        <v>13116</v>
      </c>
    </row>
    <row r="11453" spans="1:1" x14ac:dyDescent="0.25">
      <c r="A11453" t="s">
        <v>13117</v>
      </c>
    </row>
    <row r="11454" spans="1:1" x14ac:dyDescent="0.25">
      <c r="A11454" t="s">
        <v>13118</v>
      </c>
    </row>
    <row r="11455" spans="1:1" x14ac:dyDescent="0.25">
      <c r="A11455" t="s">
        <v>13119</v>
      </c>
    </row>
    <row r="11456" spans="1:1" x14ac:dyDescent="0.25">
      <c r="A11456" t="s">
        <v>13120</v>
      </c>
    </row>
    <row r="11457" spans="1:1" x14ac:dyDescent="0.25">
      <c r="A11457" t="s">
        <v>13121</v>
      </c>
    </row>
    <row r="11458" spans="1:1" x14ac:dyDescent="0.25">
      <c r="A11458" t="s">
        <v>13122</v>
      </c>
    </row>
    <row r="11459" spans="1:1" x14ac:dyDescent="0.25">
      <c r="A11459" t="s">
        <v>13123</v>
      </c>
    </row>
    <row r="11460" spans="1:1" x14ac:dyDescent="0.25">
      <c r="A11460" t="s">
        <v>13124</v>
      </c>
    </row>
    <row r="11461" spans="1:1" x14ac:dyDescent="0.25">
      <c r="A11461" t="s">
        <v>13125</v>
      </c>
    </row>
    <row r="11462" spans="1:1" x14ac:dyDescent="0.25">
      <c r="A11462" t="s">
        <v>13126</v>
      </c>
    </row>
    <row r="11463" spans="1:1" x14ac:dyDescent="0.25">
      <c r="A11463" t="s">
        <v>13127</v>
      </c>
    </row>
    <row r="11464" spans="1:1" x14ac:dyDescent="0.25">
      <c r="A11464" t="s">
        <v>13128</v>
      </c>
    </row>
    <row r="11466" spans="1:1" x14ac:dyDescent="0.25">
      <c r="A11466" t="s">
        <v>5</v>
      </c>
    </row>
    <row r="11467" spans="1:1" x14ac:dyDescent="0.25">
      <c r="A11467" t="s">
        <v>13129</v>
      </c>
    </row>
    <row r="11468" spans="1:1" x14ac:dyDescent="0.25">
      <c r="A11468" t="s">
        <v>13130</v>
      </c>
    </row>
    <row r="11469" spans="1:1" x14ac:dyDescent="0.25">
      <c r="A11469" t="s">
        <v>13131</v>
      </c>
    </row>
    <row r="11470" spans="1:1" x14ac:dyDescent="0.25">
      <c r="A11470" t="s">
        <v>13132</v>
      </c>
    </row>
    <row r="11471" spans="1:1" x14ac:dyDescent="0.25">
      <c r="A11471" t="s">
        <v>13133</v>
      </c>
    </row>
    <row r="11472" spans="1:1" x14ac:dyDescent="0.25">
      <c r="A11472" t="s">
        <v>13134</v>
      </c>
    </row>
    <row r="11473" spans="1:1" x14ac:dyDescent="0.25">
      <c r="A11473" t="s">
        <v>13135</v>
      </c>
    </row>
    <row r="11474" spans="1:1" x14ac:dyDescent="0.25">
      <c r="A11474" t="s">
        <v>13136</v>
      </c>
    </row>
    <row r="11475" spans="1:1" x14ac:dyDescent="0.25">
      <c r="A11475" t="s">
        <v>13137</v>
      </c>
    </row>
    <row r="11476" spans="1:1" x14ac:dyDescent="0.25">
      <c r="A11476" t="s">
        <v>13138</v>
      </c>
    </row>
    <row r="11477" spans="1:1" x14ac:dyDescent="0.25">
      <c r="A11477" t="s">
        <v>13139</v>
      </c>
    </row>
    <row r="11478" spans="1:1" x14ac:dyDescent="0.25">
      <c r="A11478" t="s">
        <v>13140</v>
      </c>
    </row>
    <row r="11479" spans="1:1" x14ac:dyDescent="0.25">
      <c r="A11479" t="s">
        <v>13141</v>
      </c>
    </row>
    <row r="11480" spans="1:1" x14ac:dyDescent="0.25">
      <c r="A11480" t="s">
        <v>13142</v>
      </c>
    </row>
    <row r="11481" spans="1:1" x14ac:dyDescent="0.25">
      <c r="A11481" t="s">
        <v>13143</v>
      </c>
    </row>
    <row r="11482" spans="1:1" x14ac:dyDescent="0.25">
      <c r="A11482" t="s">
        <v>13144</v>
      </c>
    </row>
    <row r="11483" spans="1:1" x14ac:dyDescent="0.25">
      <c r="A11483" t="s">
        <v>13145</v>
      </c>
    </row>
    <row r="11484" spans="1:1" x14ac:dyDescent="0.25">
      <c r="A11484" t="s">
        <v>13146</v>
      </c>
    </row>
    <row r="11485" spans="1:1" x14ac:dyDescent="0.25">
      <c r="A11485" t="s">
        <v>13147</v>
      </c>
    </row>
    <row r="11486" spans="1:1" x14ac:dyDescent="0.25">
      <c r="A11486" t="s">
        <v>13148</v>
      </c>
    </row>
    <row r="11488" spans="1:1" x14ac:dyDescent="0.25">
      <c r="A11488" t="s">
        <v>6</v>
      </c>
    </row>
    <row r="11489" spans="1:1" x14ac:dyDescent="0.25">
      <c r="A11489" t="s">
        <v>13149</v>
      </c>
    </row>
    <row r="11490" spans="1:1" x14ac:dyDescent="0.25">
      <c r="A11490" t="s">
        <v>13150</v>
      </c>
    </row>
    <row r="11491" spans="1:1" x14ac:dyDescent="0.25">
      <c r="A11491" t="s">
        <v>13151</v>
      </c>
    </row>
    <row r="11492" spans="1:1" x14ac:dyDescent="0.25">
      <c r="A11492" t="s">
        <v>13152</v>
      </c>
    </row>
    <row r="11493" spans="1:1" x14ac:dyDescent="0.25">
      <c r="A11493" t="s">
        <v>13153</v>
      </c>
    </row>
    <row r="11494" spans="1:1" x14ac:dyDescent="0.25">
      <c r="A11494" t="s">
        <v>13154</v>
      </c>
    </row>
    <row r="11495" spans="1:1" x14ac:dyDescent="0.25">
      <c r="A11495" t="s">
        <v>13155</v>
      </c>
    </row>
    <row r="11496" spans="1:1" x14ac:dyDescent="0.25">
      <c r="A11496" t="s">
        <v>13156</v>
      </c>
    </row>
    <row r="11497" spans="1:1" x14ac:dyDescent="0.25">
      <c r="A11497" t="s">
        <v>13157</v>
      </c>
    </row>
    <row r="11498" spans="1:1" x14ac:dyDescent="0.25">
      <c r="A11498" t="s">
        <v>13158</v>
      </c>
    </row>
    <row r="11499" spans="1:1" x14ac:dyDescent="0.25">
      <c r="A11499" t="s">
        <v>13159</v>
      </c>
    </row>
    <row r="11500" spans="1:1" x14ac:dyDescent="0.25">
      <c r="A11500" t="s">
        <v>13160</v>
      </c>
    </row>
    <row r="11502" spans="1:1" x14ac:dyDescent="0.25">
      <c r="A11502" t="s">
        <v>9</v>
      </c>
    </row>
    <row r="11503" spans="1:1" x14ac:dyDescent="0.25">
      <c r="A11503" t="s">
        <v>13161</v>
      </c>
    </row>
    <row r="11504" spans="1:1" x14ac:dyDescent="0.25">
      <c r="A11504" t="s">
        <v>13162</v>
      </c>
    </row>
    <row r="11505" spans="1:1" x14ac:dyDescent="0.25">
      <c r="A11505" t="s">
        <v>13163</v>
      </c>
    </row>
    <row r="11506" spans="1:1" x14ac:dyDescent="0.25">
      <c r="A11506" t="s">
        <v>13164</v>
      </c>
    </row>
    <row r="11508" spans="1:1" x14ac:dyDescent="0.25">
      <c r="A11508" t="s">
        <v>32</v>
      </c>
    </row>
    <row r="11509" spans="1:1" x14ac:dyDescent="0.25">
      <c r="A11509" t="s">
        <v>13165</v>
      </c>
    </row>
    <row r="11510" spans="1:1" x14ac:dyDescent="0.25">
      <c r="A11510" t="s">
        <v>13166</v>
      </c>
    </row>
    <row r="11511" spans="1:1" x14ac:dyDescent="0.25">
      <c r="A11511" t="s">
        <v>13167</v>
      </c>
    </row>
    <row r="11512" spans="1:1" x14ac:dyDescent="0.25">
      <c r="A11512" t="s">
        <v>13168</v>
      </c>
    </row>
    <row r="11513" spans="1:1" x14ac:dyDescent="0.25">
      <c r="A11513" t="s">
        <v>13169</v>
      </c>
    </row>
    <row r="11514" spans="1:1" x14ac:dyDescent="0.25">
      <c r="A11514" t="s">
        <v>13170</v>
      </c>
    </row>
    <row r="11515" spans="1:1" x14ac:dyDescent="0.25">
      <c r="A11515" t="s">
        <v>13171</v>
      </c>
    </row>
    <row r="11516" spans="1:1" x14ac:dyDescent="0.25">
      <c r="A11516" t="s">
        <v>13172</v>
      </c>
    </row>
    <row r="11518" spans="1:1" x14ac:dyDescent="0.25">
      <c r="A11518" t="s">
        <v>11</v>
      </c>
    </row>
    <row r="11519" spans="1:1" x14ac:dyDescent="0.25">
      <c r="A11519" t="s">
        <v>13173</v>
      </c>
    </row>
    <row r="11520" spans="1:1" x14ac:dyDescent="0.25">
      <c r="A11520" t="s">
        <v>13174</v>
      </c>
    </row>
    <row r="11521" spans="1:1" x14ac:dyDescent="0.25">
      <c r="A11521" t="s">
        <v>13175</v>
      </c>
    </row>
    <row r="11522" spans="1:1" x14ac:dyDescent="0.25">
      <c r="A11522" t="s">
        <v>13176</v>
      </c>
    </row>
    <row r="11523" spans="1:1" x14ac:dyDescent="0.25">
      <c r="A11523" t="s">
        <v>13177</v>
      </c>
    </row>
    <row r="11524" spans="1:1" x14ac:dyDescent="0.25">
      <c r="A11524" t="s">
        <v>13178</v>
      </c>
    </row>
    <row r="11525" spans="1:1" x14ac:dyDescent="0.25">
      <c r="A11525" t="s">
        <v>13179</v>
      </c>
    </row>
    <row r="11526" spans="1:1" x14ac:dyDescent="0.25">
      <c r="A11526" t="s">
        <v>13180</v>
      </c>
    </row>
    <row r="11527" spans="1:1" x14ac:dyDescent="0.25">
      <c r="A11527" t="s">
        <v>13181</v>
      </c>
    </row>
    <row r="11528" spans="1:1" x14ac:dyDescent="0.25">
      <c r="A11528" t="s">
        <v>13182</v>
      </c>
    </row>
    <row r="11529" spans="1:1" x14ac:dyDescent="0.25">
      <c r="A11529" t="s">
        <v>13183</v>
      </c>
    </row>
    <row r="11530" spans="1:1" x14ac:dyDescent="0.25">
      <c r="A11530" t="s">
        <v>13184</v>
      </c>
    </row>
    <row r="11531" spans="1:1" x14ac:dyDescent="0.25">
      <c r="A11531" t="s">
        <v>13185</v>
      </c>
    </row>
    <row r="11532" spans="1:1" x14ac:dyDescent="0.25">
      <c r="A11532" t="s">
        <v>13186</v>
      </c>
    </row>
    <row r="11533" spans="1:1" x14ac:dyDescent="0.25">
      <c r="A11533" t="s">
        <v>13187</v>
      </c>
    </row>
    <row r="11534" spans="1:1" x14ac:dyDescent="0.25">
      <c r="A11534" t="s">
        <v>13188</v>
      </c>
    </row>
    <row r="11535" spans="1:1" x14ac:dyDescent="0.25">
      <c r="A11535" t="s">
        <v>13189</v>
      </c>
    </row>
    <row r="11536" spans="1:1" x14ac:dyDescent="0.25">
      <c r="A11536" t="s">
        <v>13190</v>
      </c>
    </row>
    <row r="11537" spans="1:1" x14ac:dyDescent="0.25">
      <c r="A11537" t="s">
        <v>13191</v>
      </c>
    </row>
    <row r="11538" spans="1:1" x14ac:dyDescent="0.25">
      <c r="A11538" t="s">
        <v>13192</v>
      </c>
    </row>
    <row r="11539" spans="1:1" x14ac:dyDescent="0.25">
      <c r="A11539" t="s">
        <v>13193</v>
      </c>
    </row>
    <row r="11540" spans="1:1" x14ac:dyDescent="0.25">
      <c r="A11540" t="s">
        <v>13194</v>
      </c>
    </row>
    <row r="11541" spans="1:1" x14ac:dyDescent="0.25">
      <c r="A11541" t="s">
        <v>13195</v>
      </c>
    </row>
    <row r="11542" spans="1:1" x14ac:dyDescent="0.25">
      <c r="A11542" t="s">
        <v>13196</v>
      </c>
    </row>
    <row r="11543" spans="1:1" x14ac:dyDescent="0.25">
      <c r="A11543" t="s">
        <v>13197</v>
      </c>
    </row>
    <row r="11544" spans="1:1" x14ac:dyDescent="0.25">
      <c r="A11544" t="s">
        <v>13198</v>
      </c>
    </row>
    <row r="11545" spans="1:1" x14ac:dyDescent="0.25">
      <c r="A11545" t="s">
        <v>13199</v>
      </c>
    </row>
    <row r="11546" spans="1:1" x14ac:dyDescent="0.25">
      <c r="A11546" t="s">
        <v>13200</v>
      </c>
    </row>
    <row r="11547" spans="1:1" x14ac:dyDescent="0.25">
      <c r="A11547" t="s">
        <v>13201</v>
      </c>
    </row>
    <row r="11548" spans="1:1" x14ac:dyDescent="0.25">
      <c r="A11548" t="s">
        <v>13202</v>
      </c>
    </row>
    <row r="11549" spans="1:1" x14ac:dyDescent="0.25">
      <c r="A11549" t="s">
        <v>13203</v>
      </c>
    </row>
    <row r="11550" spans="1:1" x14ac:dyDescent="0.25">
      <c r="A11550" t="s">
        <v>13204</v>
      </c>
    </row>
    <row r="11551" spans="1:1" x14ac:dyDescent="0.25">
      <c r="A11551" t="s">
        <v>13205</v>
      </c>
    </row>
    <row r="11552" spans="1:1" x14ac:dyDescent="0.25">
      <c r="A11552" t="s">
        <v>13206</v>
      </c>
    </row>
    <row r="11553" spans="1:1" x14ac:dyDescent="0.25">
      <c r="A11553" t="s">
        <v>13207</v>
      </c>
    </row>
    <row r="11554" spans="1:1" x14ac:dyDescent="0.25">
      <c r="A11554" t="s">
        <v>13208</v>
      </c>
    </row>
    <row r="11555" spans="1:1" x14ac:dyDescent="0.25">
      <c r="A11555" t="s">
        <v>13209</v>
      </c>
    </row>
    <row r="11556" spans="1:1" x14ac:dyDescent="0.25">
      <c r="A11556" t="s">
        <v>13210</v>
      </c>
    </row>
    <row r="11557" spans="1:1" x14ac:dyDescent="0.25">
      <c r="A11557" t="s">
        <v>13211</v>
      </c>
    </row>
    <row r="11558" spans="1:1" x14ac:dyDescent="0.25">
      <c r="A11558" t="s">
        <v>13212</v>
      </c>
    </row>
    <row r="11559" spans="1:1" x14ac:dyDescent="0.25">
      <c r="A11559" t="s">
        <v>13213</v>
      </c>
    </row>
    <row r="11560" spans="1:1" x14ac:dyDescent="0.25">
      <c r="A11560" t="s">
        <v>13214</v>
      </c>
    </row>
    <row r="11561" spans="1:1" x14ac:dyDescent="0.25">
      <c r="A11561" t="s">
        <v>13215</v>
      </c>
    </row>
    <row r="11562" spans="1:1" x14ac:dyDescent="0.25">
      <c r="A11562" t="s">
        <v>13216</v>
      </c>
    </row>
    <row r="11563" spans="1:1" x14ac:dyDescent="0.25">
      <c r="A11563" t="s">
        <v>13217</v>
      </c>
    </row>
    <row r="11564" spans="1:1" x14ac:dyDescent="0.25">
      <c r="A11564" t="s">
        <v>13218</v>
      </c>
    </row>
    <row r="11565" spans="1:1" x14ac:dyDescent="0.25">
      <c r="A11565" t="s">
        <v>13219</v>
      </c>
    </row>
    <row r="11566" spans="1:1" x14ac:dyDescent="0.25">
      <c r="A11566" t="s">
        <v>13220</v>
      </c>
    </row>
    <row r="11567" spans="1:1" x14ac:dyDescent="0.25">
      <c r="A11567" t="s">
        <v>13221</v>
      </c>
    </row>
    <row r="11568" spans="1:1" x14ac:dyDescent="0.25">
      <c r="A11568" t="s">
        <v>13222</v>
      </c>
    </row>
    <row r="11569" spans="1:1" x14ac:dyDescent="0.25">
      <c r="A11569" t="s">
        <v>13223</v>
      </c>
    </row>
    <row r="11570" spans="1:1" x14ac:dyDescent="0.25">
      <c r="A11570" t="s">
        <v>13224</v>
      </c>
    </row>
    <row r="11571" spans="1:1" x14ac:dyDescent="0.25">
      <c r="A11571" t="s">
        <v>13225</v>
      </c>
    </row>
    <row r="11572" spans="1:1" x14ac:dyDescent="0.25">
      <c r="A11572" t="s">
        <v>13226</v>
      </c>
    </row>
    <row r="11573" spans="1:1" x14ac:dyDescent="0.25">
      <c r="A11573" t="s">
        <v>13227</v>
      </c>
    </row>
    <row r="11574" spans="1:1" x14ac:dyDescent="0.25">
      <c r="A11574" t="s">
        <v>13228</v>
      </c>
    </row>
    <row r="11575" spans="1:1" x14ac:dyDescent="0.25">
      <c r="A11575" t="s">
        <v>13229</v>
      </c>
    </row>
    <row r="11576" spans="1:1" x14ac:dyDescent="0.25">
      <c r="A11576" t="s">
        <v>13230</v>
      </c>
    </row>
    <row r="11577" spans="1:1" x14ac:dyDescent="0.25">
      <c r="A11577" t="s">
        <v>13231</v>
      </c>
    </row>
    <row r="11578" spans="1:1" x14ac:dyDescent="0.25">
      <c r="A11578" t="s">
        <v>13232</v>
      </c>
    </row>
    <row r="11579" spans="1:1" x14ac:dyDescent="0.25">
      <c r="A11579" t="s">
        <v>13233</v>
      </c>
    </row>
    <row r="11580" spans="1:1" x14ac:dyDescent="0.25">
      <c r="A11580" t="s">
        <v>13234</v>
      </c>
    </row>
    <row r="11581" spans="1:1" x14ac:dyDescent="0.25">
      <c r="A11581" t="s">
        <v>13235</v>
      </c>
    </row>
    <row r="11582" spans="1:1" x14ac:dyDescent="0.25">
      <c r="A11582" t="s">
        <v>13236</v>
      </c>
    </row>
    <row r="11583" spans="1:1" x14ac:dyDescent="0.25">
      <c r="A11583" t="s">
        <v>13237</v>
      </c>
    </row>
    <row r="11584" spans="1:1" x14ac:dyDescent="0.25">
      <c r="A11584" t="s">
        <v>13238</v>
      </c>
    </row>
    <row r="11585" spans="1:1" x14ac:dyDescent="0.25">
      <c r="A11585" t="s">
        <v>13239</v>
      </c>
    </row>
    <row r="11586" spans="1:1" x14ac:dyDescent="0.25">
      <c r="A11586" t="s">
        <v>13240</v>
      </c>
    </row>
    <row r="11587" spans="1:1" x14ac:dyDescent="0.25">
      <c r="A11587" t="s">
        <v>13241</v>
      </c>
    </row>
    <row r="11588" spans="1:1" x14ac:dyDescent="0.25">
      <c r="A11588" t="s">
        <v>13242</v>
      </c>
    </row>
    <row r="11589" spans="1:1" x14ac:dyDescent="0.25">
      <c r="A11589" t="s">
        <v>13243</v>
      </c>
    </row>
    <row r="11590" spans="1:1" x14ac:dyDescent="0.25">
      <c r="A11590" t="s">
        <v>13244</v>
      </c>
    </row>
    <row r="11591" spans="1:1" x14ac:dyDescent="0.25">
      <c r="A11591" t="s">
        <v>13245</v>
      </c>
    </row>
    <row r="11592" spans="1:1" x14ac:dyDescent="0.25">
      <c r="A11592" t="s">
        <v>13246</v>
      </c>
    </row>
    <row r="11593" spans="1:1" x14ac:dyDescent="0.25">
      <c r="A11593" t="s">
        <v>13247</v>
      </c>
    </row>
    <row r="11594" spans="1:1" x14ac:dyDescent="0.25">
      <c r="A11594" t="s">
        <v>13248</v>
      </c>
    </row>
    <row r="11595" spans="1:1" x14ac:dyDescent="0.25">
      <c r="A11595" t="s">
        <v>13249</v>
      </c>
    </row>
    <row r="11596" spans="1:1" x14ac:dyDescent="0.25">
      <c r="A11596" t="s">
        <v>13250</v>
      </c>
    </row>
    <row r="11597" spans="1:1" x14ac:dyDescent="0.25">
      <c r="A11597" t="s">
        <v>13251</v>
      </c>
    </row>
    <row r="11598" spans="1:1" x14ac:dyDescent="0.25">
      <c r="A11598" t="s">
        <v>13252</v>
      </c>
    </row>
    <row r="11599" spans="1:1" x14ac:dyDescent="0.25">
      <c r="A11599" t="s">
        <v>13253</v>
      </c>
    </row>
    <row r="11600" spans="1:1" x14ac:dyDescent="0.25">
      <c r="A11600" t="s">
        <v>13254</v>
      </c>
    </row>
    <row r="11601" spans="1:1" x14ac:dyDescent="0.25">
      <c r="A11601" t="s">
        <v>13255</v>
      </c>
    </row>
    <row r="11602" spans="1:1" x14ac:dyDescent="0.25">
      <c r="A11602" t="s">
        <v>13256</v>
      </c>
    </row>
    <row r="11603" spans="1:1" x14ac:dyDescent="0.25">
      <c r="A11603" t="s">
        <v>13257</v>
      </c>
    </row>
    <row r="11604" spans="1:1" x14ac:dyDescent="0.25">
      <c r="A11604" t="s">
        <v>13258</v>
      </c>
    </row>
    <row r="11605" spans="1:1" x14ac:dyDescent="0.25">
      <c r="A11605" t="s">
        <v>13259</v>
      </c>
    </row>
    <row r="11606" spans="1:1" x14ac:dyDescent="0.25">
      <c r="A11606" t="s">
        <v>13260</v>
      </c>
    </row>
    <row r="11608" spans="1:1" x14ac:dyDescent="0.25">
      <c r="A11608" t="s">
        <v>35</v>
      </c>
    </row>
    <row r="11609" spans="1:1" x14ac:dyDescent="0.25">
      <c r="A11609" t="s">
        <v>13261</v>
      </c>
    </row>
    <row r="11610" spans="1:1" x14ac:dyDescent="0.25">
      <c r="A11610" t="s">
        <v>13262</v>
      </c>
    </row>
    <row r="11611" spans="1:1" x14ac:dyDescent="0.25">
      <c r="A11611" t="s">
        <v>13263</v>
      </c>
    </row>
    <row r="11612" spans="1:1" x14ac:dyDescent="0.25">
      <c r="A11612" t="s">
        <v>13264</v>
      </c>
    </row>
    <row r="11613" spans="1:1" x14ac:dyDescent="0.25">
      <c r="A11613" t="s">
        <v>13265</v>
      </c>
    </row>
    <row r="11614" spans="1:1" x14ac:dyDescent="0.25">
      <c r="A11614" t="s">
        <v>13266</v>
      </c>
    </row>
    <row r="11615" spans="1:1" x14ac:dyDescent="0.25">
      <c r="A11615" t="s">
        <v>13267</v>
      </c>
    </row>
    <row r="11616" spans="1:1" x14ac:dyDescent="0.25">
      <c r="A11616" t="s">
        <v>13268</v>
      </c>
    </row>
    <row r="11617" spans="1:1" x14ac:dyDescent="0.25">
      <c r="A11617" t="s">
        <v>13269</v>
      </c>
    </row>
    <row r="11618" spans="1:1" x14ac:dyDescent="0.25">
      <c r="A11618" t="s">
        <v>13270</v>
      </c>
    </row>
    <row r="11619" spans="1:1" x14ac:dyDescent="0.25">
      <c r="A11619" t="s">
        <v>13271</v>
      </c>
    </row>
    <row r="11620" spans="1:1" x14ac:dyDescent="0.25">
      <c r="A11620" t="s">
        <v>13272</v>
      </c>
    </row>
    <row r="11622" spans="1:1" x14ac:dyDescent="0.25">
      <c r="A11622" t="s">
        <v>94</v>
      </c>
    </row>
    <row r="11623" spans="1:1" x14ac:dyDescent="0.25">
      <c r="A11623" t="s">
        <v>13273</v>
      </c>
    </row>
    <row r="11624" spans="1:1" x14ac:dyDescent="0.25">
      <c r="A11624" t="s">
        <v>13274</v>
      </c>
    </row>
    <row r="11625" spans="1:1" x14ac:dyDescent="0.25">
      <c r="A11625" t="s">
        <v>13275</v>
      </c>
    </row>
    <row r="11626" spans="1:1" x14ac:dyDescent="0.25">
      <c r="A11626" t="s">
        <v>13276</v>
      </c>
    </row>
    <row r="11628" spans="1:1" x14ac:dyDescent="0.25">
      <c r="A11628" t="s">
        <v>15</v>
      </c>
    </row>
    <row r="11629" spans="1:1" x14ac:dyDescent="0.25">
      <c r="A11629" t="s">
        <v>13277</v>
      </c>
    </row>
    <row r="11630" spans="1:1" x14ac:dyDescent="0.25">
      <c r="A11630" t="s">
        <v>13278</v>
      </c>
    </row>
    <row r="11631" spans="1:1" x14ac:dyDescent="0.25">
      <c r="A11631" t="s">
        <v>13279</v>
      </c>
    </row>
    <row r="11632" spans="1:1" x14ac:dyDescent="0.25">
      <c r="A11632" t="s">
        <v>13280</v>
      </c>
    </row>
    <row r="11633" spans="1:1" x14ac:dyDescent="0.25">
      <c r="A11633" t="s">
        <v>13281</v>
      </c>
    </row>
    <row r="11634" spans="1:1" x14ac:dyDescent="0.25">
      <c r="A11634" t="s">
        <v>13282</v>
      </c>
    </row>
    <row r="11635" spans="1:1" x14ac:dyDescent="0.25">
      <c r="A11635" t="s">
        <v>13283</v>
      </c>
    </row>
    <row r="11636" spans="1:1" x14ac:dyDescent="0.25">
      <c r="A11636" t="s">
        <v>13284</v>
      </c>
    </row>
    <row r="11637" spans="1:1" x14ac:dyDescent="0.25">
      <c r="A11637" t="s">
        <v>13285</v>
      </c>
    </row>
    <row r="11638" spans="1:1" x14ac:dyDescent="0.25">
      <c r="A11638" t="s">
        <v>13286</v>
      </c>
    </row>
    <row r="11639" spans="1:1" x14ac:dyDescent="0.25">
      <c r="A11639" t="s">
        <v>13287</v>
      </c>
    </row>
    <row r="11640" spans="1:1" x14ac:dyDescent="0.25">
      <c r="A11640" t="s">
        <v>13288</v>
      </c>
    </row>
    <row r="11641" spans="1:1" x14ac:dyDescent="0.25">
      <c r="A11641" t="s">
        <v>13289</v>
      </c>
    </row>
    <row r="11642" spans="1:1" x14ac:dyDescent="0.25">
      <c r="A11642" t="s">
        <v>13290</v>
      </c>
    </row>
    <row r="11643" spans="1:1" x14ac:dyDescent="0.25">
      <c r="A11643" t="s">
        <v>13291</v>
      </c>
    </row>
    <row r="11644" spans="1:1" x14ac:dyDescent="0.25">
      <c r="A11644" t="s">
        <v>13292</v>
      </c>
    </row>
    <row r="11645" spans="1:1" x14ac:dyDescent="0.25">
      <c r="A11645" t="s">
        <v>13293</v>
      </c>
    </row>
    <row r="11646" spans="1:1" x14ac:dyDescent="0.25">
      <c r="A11646" t="s">
        <v>13294</v>
      </c>
    </row>
    <row r="11647" spans="1:1" x14ac:dyDescent="0.25">
      <c r="A11647" t="s">
        <v>13295</v>
      </c>
    </row>
    <row r="11648" spans="1:1" x14ac:dyDescent="0.25">
      <c r="A11648" t="s">
        <v>13296</v>
      </c>
    </row>
    <row r="11649" spans="1:1" x14ac:dyDescent="0.25">
      <c r="A11649" t="s">
        <v>13297</v>
      </c>
    </row>
    <row r="11650" spans="1:1" x14ac:dyDescent="0.25">
      <c r="A11650" t="s">
        <v>13298</v>
      </c>
    </row>
    <row r="11651" spans="1:1" x14ac:dyDescent="0.25">
      <c r="A11651" t="s">
        <v>13299</v>
      </c>
    </row>
    <row r="11652" spans="1:1" x14ac:dyDescent="0.25">
      <c r="A11652" t="s">
        <v>13300</v>
      </c>
    </row>
    <row r="11653" spans="1:1" x14ac:dyDescent="0.25">
      <c r="A11653" t="s">
        <v>13301</v>
      </c>
    </row>
    <row r="11654" spans="1:1" x14ac:dyDescent="0.25">
      <c r="A11654" t="s">
        <v>13302</v>
      </c>
    </row>
    <row r="11655" spans="1:1" x14ac:dyDescent="0.25">
      <c r="A11655" t="s">
        <v>13303</v>
      </c>
    </row>
    <row r="11656" spans="1:1" x14ac:dyDescent="0.25">
      <c r="A11656" t="s">
        <v>13304</v>
      </c>
    </row>
    <row r="11657" spans="1:1" x14ac:dyDescent="0.25">
      <c r="A11657" t="s">
        <v>13305</v>
      </c>
    </row>
    <row r="11658" spans="1:1" x14ac:dyDescent="0.25">
      <c r="A11658" t="s">
        <v>13306</v>
      </c>
    </row>
    <row r="11659" spans="1:1" x14ac:dyDescent="0.25">
      <c r="A11659" t="s">
        <v>13307</v>
      </c>
    </row>
    <row r="11660" spans="1:1" x14ac:dyDescent="0.25">
      <c r="A11660" t="s">
        <v>13308</v>
      </c>
    </row>
    <row r="11662" spans="1:1" x14ac:dyDescent="0.25">
      <c r="A11662" t="s">
        <v>42</v>
      </c>
    </row>
    <row r="11663" spans="1:1" x14ac:dyDescent="0.25">
      <c r="A11663" t="s">
        <v>13309</v>
      </c>
    </row>
    <row r="11664" spans="1:1" x14ac:dyDescent="0.25">
      <c r="A11664" t="s">
        <v>13310</v>
      </c>
    </row>
    <row r="11665" spans="1:1" x14ac:dyDescent="0.25">
      <c r="A11665" t="s">
        <v>13311</v>
      </c>
    </row>
    <row r="11666" spans="1:1" x14ac:dyDescent="0.25">
      <c r="A11666" t="s">
        <v>13312</v>
      </c>
    </row>
    <row r="11668" spans="1:1" x14ac:dyDescent="0.25">
      <c r="A11668" t="s">
        <v>2</v>
      </c>
    </row>
    <row r="11669" spans="1:1" x14ac:dyDescent="0.25">
      <c r="A11669" t="s">
        <v>13313</v>
      </c>
    </row>
    <row r="11670" spans="1:1" x14ac:dyDescent="0.25">
      <c r="A11670" t="s">
        <v>13314</v>
      </c>
    </row>
    <row r="11671" spans="1:1" x14ac:dyDescent="0.25">
      <c r="A11671" t="s">
        <v>13315</v>
      </c>
    </row>
    <row r="11672" spans="1:1" x14ac:dyDescent="0.25">
      <c r="A11672" t="s">
        <v>13316</v>
      </c>
    </row>
    <row r="11673" spans="1:1" x14ac:dyDescent="0.25">
      <c r="A11673" t="s">
        <v>13317</v>
      </c>
    </row>
    <row r="11674" spans="1:1" x14ac:dyDescent="0.25">
      <c r="A11674" t="s">
        <v>13318</v>
      </c>
    </row>
    <row r="11675" spans="1:1" x14ac:dyDescent="0.25">
      <c r="A11675" t="s">
        <v>13319</v>
      </c>
    </row>
    <row r="11676" spans="1:1" x14ac:dyDescent="0.25">
      <c r="A11676" t="s">
        <v>13320</v>
      </c>
    </row>
    <row r="11678" spans="1:1" x14ac:dyDescent="0.25">
      <c r="A11678" t="s">
        <v>18</v>
      </c>
    </row>
    <row r="11679" spans="1:1" x14ac:dyDescent="0.25">
      <c r="A11679" t="s">
        <v>13321</v>
      </c>
    </row>
    <row r="11680" spans="1:1" x14ac:dyDescent="0.25">
      <c r="A11680" t="s">
        <v>13322</v>
      </c>
    </row>
    <row r="11681" spans="1:1" x14ac:dyDescent="0.25">
      <c r="A11681" t="s">
        <v>13323</v>
      </c>
    </row>
    <row r="11682" spans="1:1" x14ac:dyDescent="0.25">
      <c r="A11682" t="s">
        <v>13324</v>
      </c>
    </row>
    <row r="11683" spans="1:1" x14ac:dyDescent="0.25">
      <c r="A11683" t="s">
        <v>13325</v>
      </c>
    </row>
    <row r="11684" spans="1:1" x14ac:dyDescent="0.25">
      <c r="A11684" t="s">
        <v>13326</v>
      </c>
    </row>
    <row r="11685" spans="1:1" x14ac:dyDescent="0.25">
      <c r="A11685" t="s">
        <v>13327</v>
      </c>
    </row>
    <row r="11686" spans="1:1" x14ac:dyDescent="0.25">
      <c r="A11686" t="s">
        <v>13328</v>
      </c>
    </row>
    <row r="11687" spans="1:1" x14ac:dyDescent="0.25">
      <c r="A11687" t="s">
        <v>13329</v>
      </c>
    </row>
    <row r="11688" spans="1:1" x14ac:dyDescent="0.25">
      <c r="A11688" t="s">
        <v>13330</v>
      </c>
    </row>
    <row r="11689" spans="1:1" x14ac:dyDescent="0.25">
      <c r="A11689" t="s">
        <v>13331</v>
      </c>
    </row>
    <row r="11690" spans="1:1" x14ac:dyDescent="0.25">
      <c r="A11690" t="s">
        <v>13332</v>
      </c>
    </row>
    <row r="11691" spans="1:1" x14ac:dyDescent="0.25">
      <c r="A11691" t="s">
        <v>13333</v>
      </c>
    </row>
    <row r="11692" spans="1:1" x14ac:dyDescent="0.25">
      <c r="A11692" t="s">
        <v>13334</v>
      </c>
    </row>
    <row r="11693" spans="1:1" x14ac:dyDescent="0.25">
      <c r="A11693" t="s">
        <v>13335</v>
      </c>
    </row>
    <row r="11694" spans="1:1" x14ac:dyDescent="0.25">
      <c r="A11694" t="s">
        <v>13336</v>
      </c>
    </row>
    <row r="11695" spans="1:1" x14ac:dyDescent="0.25">
      <c r="A11695" t="s">
        <v>13337</v>
      </c>
    </row>
    <row r="11696" spans="1:1" x14ac:dyDescent="0.25">
      <c r="A11696" t="s">
        <v>13338</v>
      </c>
    </row>
    <row r="11697" spans="1:1" x14ac:dyDescent="0.25">
      <c r="A11697" t="s">
        <v>13339</v>
      </c>
    </row>
    <row r="11698" spans="1:1" x14ac:dyDescent="0.25">
      <c r="A11698" t="s">
        <v>13340</v>
      </c>
    </row>
    <row r="11699" spans="1:1" x14ac:dyDescent="0.25">
      <c r="A11699" t="s">
        <v>13341</v>
      </c>
    </row>
    <row r="11700" spans="1:1" x14ac:dyDescent="0.25">
      <c r="A11700" t="s">
        <v>13342</v>
      </c>
    </row>
    <row r="11701" spans="1:1" x14ac:dyDescent="0.25">
      <c r="A11701" t="s">
        <v>13343</v>
      </c>
    </row>
    <row r="11702" spans="1:1" x14ac:dyDescent="0.25">
      <c r="A11702" t="s">
        <v>13344</v>
      </c>
    </row>
    <row r="11703" spans="1:1" x14ac:dyDescent="0.25">
      <c r="A11703" t="s">
        <v>13345</v>
      </c>
    </row>
    <row r="11704" spans="1:1" x14ac:dyDescent="0.25">
      <c r="A11704" t="s">
        <v>13346</v>
      </c>
    </row>
    <row r="11705" spans="1:1" x14ac:dyDescent="0.25">
      <c r="A11705" t="s">
        <v>13347</v>
      </c>
    </row>
    <row r="11706" spans="1:1" x14ac:dyDescent="0.25">
      <c r="A11706" t="s">
        <v>13348</v>
      </c>
    </row>
    <row r="11707" spans="1:1" x14ac:dyDescent="0.25">
      <c r="A11707" t="s">
        <v>13349</v>
      </c>
    </row>
    <row r="11708" spans="1:1" x14ac:dyDescent="0.25">
      <c r="A11708" t="s">
        <v>13350</v>
      </c>
    </row>
    <row r="11709" spans="1:1" x14ac:dyDescent="0.25">
      <c r="A11709" t="s">
        <v>13351</v>
      </c>
    </row>
    <row r="11710" spans="1:1" x14ac:dyDescent="0.25">
      <c r="A11710" t="s">
        <v>13352</v>
      </c>
    </row>
    <row r="11711" spans="1:1" x14ac:dyDescent="0.25">
      <c r="A11711" t="s">
        <v>13353</v>
      </c>
    </row>
    <row r="11712" spans="1:1" x14ac:dyDescent="0.25">
      <c r="A11712" t="s">
        <v>13354</v>
      </c>
    </row>
    <row r="11713" spans="1:1" x14ac:dyDescent="0.25">
      <c r="A11713" t="s">
        <v>13355</v>
      </c>
    </row>
    <row r="11714" spans="1:1" x14ac:dyDescent="0.25">
      <c r="A11714" t="s">
        <v>13356</v>
      </c>
    </row>
    <row r="11715" spans="1:1" x14ac:dyDescent="0.25">
      <c r="A11715" t="s">
        <v>13357</v>
      </c>
    </row>
    <row r="11716" spans="1:1" x14ac:dyDescent="0.25">
      <c r="A11716" t="s">
        <v>13358</v>
      </c>
    </row>
    <row r="11717" spans="1:1" x14ac:dyDescent="0.25">
      <c r="A11717" t="s">
        <v>13359</v>
      </c>
    </row>
    <row r="11718" spans="1:1" x14ac:dyDescent="0.25">
      <c r="A11718" t="s">
        <v>13360</v>
      </c>
    </row>
    <row r="11719" spans="1:1" x14ac:dyDescent="0.25">
      <c r="A11719" t="s">
        <v>13361</v>
      </c>
    </row>
    <row r="11720" spans="1:1" x14ac:dyDescent="0.25">
      <c r="A11720" t="s">
        <v>13362</v>
      </c>
    </row>
    <row r="11721" spans="1:1" x14ac:dyDescent="0.25">
      <c r="A11721" t="s">
        <v>13363</v>
      </c>
    </row>
    <row r="11722" spans="1:1" x14ac:dyDescent="0.25">
      <c r="A11722" t="s">
        <v>13364</v>
      </c>
    </row>
    <row r="11723" spans="1:1" x14ac:dyDescent="0.25">
      <c r="A11723" t="s">
        <v>13365</v>
      </c>
    </row>
    <row r="11724" spans="1:1" x14ac:dyDescent="0.25">
      <c r="A11724" t="s">
        <v>13366</v>
      </c>
    </row>
    <row r="11725" spans="1:1" x14ac:dyDescent="0.25">
      <c r="A11725" t="s">
        <v>13367</v>
      </c>
    </row>
    <row r="11726" spans="1:1" x14ac:dyDescent="0.25">
      <c r="A11726" t="s">
        <v>13368</v>
      </c>
    </row>
    <row r="11727" spans="1:1" x14ac:dyDescent="0.25">
      <c r="A11727" t="s">
        <v>13369</v>
      </c>
    </row>
    <row r="11728" spans="1:1" x14ac:dyDescent="0.25">
      <c r="A11728" t="s">
        <v>13370</v>
      </c>
    </row>
    <row r="11729" spans="1:1" x14ac:dyDescent="0.25">
      <c r="A11729" t="s">
        <v>13371</v>
      </c>
    </row>
    <row r="11730" spans="1:1" x14ac:dyDescent="0.25">
      <c r="A11730" t="s">
        <v>13372</v>
      </c>
    </row>
    <row r="11731" spans="1:1" x14ac:dyDescent="0.25">
      <c r="A11731" t="s">
        <v>13373</v>
      </c>
    </row>
    <row r="11732" spans="1:1" x14ac:dyDescent="0.25">
      <c r="A11732" t="s">
        <v>13374</v>
      </c>
    </row>
    <row r="11733" spans="1:1" x14ac:dyDescent="0.25">
      <c r="A11733" t="s">
        <v>13375</v>
      </c>
    </row>
    <row r="11734" spans="1:1" x14ac:dyDescent="0.25">
      <c r="A11734" t="s">
        <v>13376</v>
      </c>
    </row>
    <row r="11735" spans="1:1" x14ac:dyDescent="0.25">
      <c r="A11735" t="s">
        <v>13377</v>
      </c>
    </row>
    <row r="11736" spans="1:1" x14ac:dyDescent="0.25">
      <c r="A11736" t="s">
        <v>13378</v>
      </c>
    </row>
    <row r="11737" spans="1:1" x14ac:dyDescent="0.25">
      <c r="A11737" t="s">
        <v>13379</v>
      </c>
    </row>
    <row r="11738" spans="1:1" x14ac:dyDescent="0.25">
      <c r="A11738" t="s">
        <v>13380</v>
      </c>
    </row>
    <row r="11739" spans="1:1" x14ac:dyDescent="0.25">
      <c r="A11739" t="s">
        <v>13381</v>
      </c>
    </row>
    <row r="11740" spans="1:1" x14ac:dyDescent="0.25">
      <c r="A11740" t="s">
        <v>13382</v>
      </c>
    </row>
    <row r="11741" spans="1:1" x14ac:dyDescent="0.25">
      <c r="A11741" t="s">
        <v>13383</v>
      </c>
    </row>
    <row r="11742" spans="1:1" x14ac:dyDescent="0.25">
      <c r="A11742" t="s">
        <v>13384</v>
      </c>
    </row>
    <row r="11743" spans="1:1" x14ac:dyDescent="0.25">
      <c r="A11743" t="s">
        <v>13385</v>
      </c>
    </row>
    <row r="11744" spans="1:1" x14ac:dyDescent="0.25">
      <c r="A11744" t="s">
        <v>13386</v>
      </c>
    </row>
    <row r="11745" spans="1:1" x14ac:dyDescent="0.25">
      <c r="A11745" t="s">
        <v>13387</v>
      </c>
    </row>
    <row r="11746" spans="1:1" x14ac:dyDescent="0.25">
      <c r="A11746" t="s">
        <v>13388</v>
      </c>
    </row>
    <row r="11747" spans="1:1" x14ac:dyDescent="0.25">
      <c r="A11747" t="s">
        <v>13389</v>
      </c>
    </row>
    <row r="11748" spans="1:1" x14ac:dyDescent="0.25">
      <c r="A11748" t="s">
        <v>13390</v>
      </c>
    </row>
    <row r="11749" spans="1:1" x14ac:dyDescent="0.25">
      <c r="A11749" t="s">
        <v>13391</v>
      </c>
    </row>
    <row r="11750" spans="1:1" x14ac:dyDescent="0.25">
      <c r="A11750" t="s">
        <v>13392</v>
      </c>
    </row>
    <row r="11751" spans="1:1" x14ac:dyDescent="0.25">
      <c r="A11751" t="s">
        <v>13393</v>
      </c>
    </row>
    <row r="11752" spans="1:1" x14ac:dyDescent="0.25">
      <c r="A11752" t="s">
        <v>13394</v>
      </c>
    </row>
    <row r="11753" spans="1:1" x14ac:dyDescent="0.25">
      <c r="A11753" t="s">
        <v>13395</v>
      </c>
    </row>
    <row r="11754" spans="1:1" x14ac:dyDescent="0.25">
      <c r="A11754" t="s">
        <v>13396</v>
      </c>
    </row>
    <row r="11755" spans="1:1" x14ac:dyDescent="0.25">
      <c r="A11755" t="s">
        <v>13397</v>
      </c>
    </row>
    <row r="11756" spans="1:1" x14ac:dyDescent="0.25">
      <c r="A11756" t="s">
        <v>13398</v>
      </c>
    </row>
    <row r="11757" spans="1:1" x14ac:dyDescent="0.25">
      <c r="A11757" t="s">
        <v>13399</v>
      </c>
    </row>
    <row r="11758" spans="1:1" x14ac:dyDescent="0.25">
      <c r="A11758" t="s">
        <v>13400</v>
      </c>
    </row>
    <row r="11759" spans="1:1" x14ac:dyDescent="0.25">
      <c r="A11759" t="s">
        <v>13401</v>
      </c>
    </row>
    <row r="11760" spans="1:1" x14ac:dyDescent="0.25">
      <c r="A11760" t="s">
        <v>13402</v>
      </c>
    </row>
    <row r="11761" spans="1:1" x14ac:dyDescent="0.25">
      <c r="A11761" t="s">
        <v>13403</v>
      </c>
    </row>
    <row r="11762" spans="1:1" x14ac:dyDescent="0.25">
      <c r="A11762" t="s">
        <v>13404</v>
      </c>
    </row>
    <row r="11763" spans="1:1" x14ac:dyDescent="0.25">
      <c r="A11763" t="s">
        <v>13405</v>
      </c>
    </row>
    <row r="11764" spans="1:1" x14ac:dyDescent="0.25">
      <c r="A11764" t="s">
        <v>13406</v>
      </c>
    </row>
    <row r="11765" spans="1:1" x14ac:dyDescent="0.25">
      <c r="A11765" t="s">
        <v>13407</v>
      </c>
    </row>
    <row r="11766" spans="1:1" x14ac:dyDescent="0.25">
      <c r="A11766" t="s">
        <v>13408</v>
      </c>
    </row>
    <row r="11767" spans="1:1" x14ac:dyDescent="0.25">
      <c r="A11767" t="s">
        <v>13409</v>
      </c>
    </row>
    <row r="11768" spans="1:1" x14ac:dyDescent="0.25">
      <c r="A11768" t="s">
        <v>13410</v>
      </c>
    </row>
    <row r="11769" spans="1:1" x14ac:dyDescent="0.25">
      <c r="A11769" t="s">
        <v>13411</v>
      </c>
    </row>
    <row r="11770" spans="1:1" x14ac:dyDescent="0.25">
      <c r="A11770" t="s">
        <v>13412</v>
      </c>
    </row>
    <row r="11771" spans="1:1" x14ac:dyDescent="0.25">
      <c r="A11771" t="s">
        <v>13413</v>
      </c>
    </row>
    <row r="11772" spans="1:1" x14ac:dyDescent="0.25">
      <c r="A11772" t="s">
        <v>13414</v>
      </c>
    </row>
    <row r="11773" spans="1:1" x14ac:dyDescent="0.25">
      <c r="A11773" t="s">
        <v>13415</v>
      </c>
    </row>
    <row r="11774" spans="1:1" x14ac:dyDescent="0.25">
      <c r="A11774" t="s">
        <v>13416</v>
      </c>
    </row>
    <row r="11775" spans="1:1" x14ac:dyDescent="0.25">
      <c r="A11775" t="s">
        <v>13417</v>
      </c>
    </row>
    <row r="11776" spans="1:1" x14ac:dyDescent="0.25">
      <c r="A11776" t="s">
        <v>13418</v>
      </c>
    </row>
    <row r="11777" spans="1:1" x14ac:dyDescent="0.25">
      <c r="A11777" t="s">
        <v>13419</v>
      </c>
    </row>
    <row r="11778" spans="1:1" x14ac:dyDescent="0.25">
      <c r="A11778" t="s">
        <v>13420</v>
      </c>
    </row>
    <row r="11779" spans="1:1" x14ac:dyDescent="0.25">
      <c r="A11779" t="s">
        <v>13421</v>
      </c>
    </row>
    <row r="11780" spans="1:1" x14ac:dyDescent="0.25">
      <c r="A11780" t="s">
        <v>13422</v>
      </c>
    </row>
    <row r="11781" spans="1:1" x14ac:dyDescent="0.25">
      <c r="A11781" t="s">
        <v>13423</v>
      </c>
    </row>
    <row r="11782" spans="1:1" x14ac:dyDescent="0.25">
      <c r="A11782" t="s">
        <v>13424</v>
      </c>
    </row>
    <row r="11783" spans="1:1" x14ac:dyDescent="0.25">
      <c r="A11783" t="s">
        <v>13425</v>
      </c>
    </row>
    <row r="11784" spans="1:1" x14ac:dyDescent="0.25">
      <c r="A11784" t="s">
        <v>13426</v>
      </c>
    </row>
    <row r="11785" spans="1:1" x14ac:dyDescent="0.25">
      <c r="A11785" t="s">
        <v>13427</v>
      </c>
    </row>
    <row r="11786" spans="1:1" x14ac:dyDescent="0.25">
      <c r="A11786" t="s">
        <v>13428</v>
      </c>
    </row>
    <row r="11787" spans="1:1" x14ac:dyDescent="0.25">
      <c r="A11787" t="s">
        <v>13429</v>
      </c>
    </row>
    <row r="11788" spans="1:1" x14ac:dyDescent="0.25">
      <c r="A11788" t="s">
        <v>13430</v>
      </c>
    </row>
    <row r="11789" spans="1:1" x14ac:dyDescent="0.25">
      <c r="A11789" t="s">
        <v>13431</v>
      </c>
    </row>
    <row r="11790" spans="1:1" x14ac:dyDescent="0.25">
      <c r="A11790" t="s">
        <v>13432</v>
      </c>
    </row>
    <row r="11791" spans="1:1" x14ac:dyDescent="0.25">
      <c r="A11791" t="s">
        <v>13433</v>
      </c>
    </row>
    <row r="11792" spans="1:1" x14ac:dyDescent="0.25">
      <c r="A11792" t="s">
        <v>13434</v>
      </c>
    </row>
    <row r="11793" spans="1:1" x14ac:dyDescent="0.25">
      <c r="A11793" t="s">
        <v>13435</v>
      </c>
    </row>
    <row r="11794" spans="1:1" x14ac:dyDescent="0.25">
      <c r="A11794" t="s">
        <v>13436</v>
      </c>
    </row>
    <row r="11795" spans="1:1" x14ac:dyDescent="0.25">
      <c r="A11795" t="s">
        <v>13437</v>
      </c>
    </row>
    <row r="11796" spans="1:1" x14ac:dyDescent="0.25">
      <c r="A11796" t="s">
        <v>13438</v>
      </c>
    </row>
    <row r="11797" spans="1:1" x14ac:dyDescent="0.25">
      <c r="A11797" t="s">
        <v>13439</v>
      </c>
    </row>
    <row r="11798" spans="1:1" x14ac:dyDescent="0.25">
      <c r="A11798" t="s">
        <v>13440</v>
      </c>
    </row>
    <row r="11799" spans="1:1" x14ac:dyDescent="0.25">
      <c r="A11799" t="s">
        <v>13441</v>
      </c>
    </row>
    <row r="11800" spans="1:1" x14ac:dyDescent="0.25">
      <c r="A11800" t="s">
        <v>13442</v>
      </c>
    </row>
    <row r="11801" spans="1:1" x14ac:dyDescent="0.25">
      <c r="A11801" t="s">
        <v>13443</v>
      </c>
    </row>
    <row r="11802" spans="1:1" x14ac:dyDescent="0.25">
      <c r="A11802" t="s">
        <v>13444</v>
      </c>
    </row>
    <row r="11803" spans="1:1" x14ac:dyDescent="0.25">
      <c r="A11803" t="s">
        <v>13445</v>
      </c>
    </row>
    <row r="11804" spans="1:1" x14ac:dyDescent="0.25">
      <c r="A11804" t="s">
        <v>13446</v>
      </c>
    </row>
    <row r="11805" spans="1:1" x14ac:dyDescent="0.25">
      <c r="A11805" t="s">
        <v>13447</v>
      </c>
    </row>
    <row r="11806" spans="1:1" x14ac:dyDescent="0.25">
      <c r="A11806" t="s">
        <v>13448</v>
      </c>
    </row>
    <row r="11807" spans="1:1" x14ac:dyDescent="0.25">
      <c r="A11807" t="s">
        <v>13449</v>
      </c>
    </row>
    <row r="11808" spans="1:1" x14ac:dyDescent="0.25">
      <c r="A11808" t="s">
        <v>13450</v>
      </c>
    </row>
    <row r="11809" spans="1:1" x14ac:dyDescent="0.25">
      <c r="A11809" t="s">
        <v>13451</v>
      </c>
    </row>
    <row r="11810" spans="1:1" x14ac:dyDescent="0.25">
      <c r="A11810" t="s">
        <v>13452</v>
      </c>
    </row>
    <row r="11812" spans="1:1" x14ac:dyDescent="0.25">
      <c r="A11812" t="s">
        <v>19</v>
      </c>
    </row>
    <row r="11813" spans="1:1" x14ac:dyDescent="0.25">
      <c r="A11813" t="s">
        <v>13453</v>
      </c>
    </row>
    <row r="11814" spans="1:1" x14ac:dyDescent="0.25">
      <c r="A11814" t="s">
        <v>13454</v>
      </c>
    </row>
    <row r="11815" spans="1:1" x14ac:dyDescent="0.25">
      <c r="A11815" t="s">
        <v>13455</v>
      </c>
    </row>
    <row r="11816" spans="1:1" x14ac:dyDescent="0.25">
      <c r="A11816" t="s">
        <v>13456</v>
      </c>
    </row>
    <row r="11817" spans="1:1" x14ac:dyDescent="0.25">
      <c r="A11817" t="s">
        <v>13457</v>
      </c>
    </row>
    <row r="11818" spans="1:1" x14ac:dyDescent="0.25">
      <c r="A11818" t="s">
        <v>13458</v>
      </c>
    </row>
    <row r="11819" spans="1:1" x14ac:dyDescent="0.25">
      <c r="A11819" t="s">
        <v>13459</v>
      </c>
    </row>
    <row r="11820" spans="1:1" x14ac:dyDescent="0.25">
      <c r="A11820" t="s">
        <v>13460</v>
      </c>
    </row>
    <row r="11822" spans="1:1" x14ac:dyDescent="0.25">
      <c r="A11822" t="s">
        <v>22</v>
      </c>
    </row>
    <row r="11823" spans="1:1" x14ac:dyDescent="0.25">
      <c r="A11823" t="s">
        <v>13461</v>
      </c>
    </row>
    <row r="11824" spans="1:1" x14ac:dyDescent="0.25">
      <c r="A11824" t="s">
        <v>13462</v>
      </c>
    </row>
    <row r="11825" spans="1:1" x14ac:dyDescent="0.25">
      <c r="A11825" t="s">
        <v>13463</v>
      </c>
    </row>
    <row r="11826" spans="1:1" x14ac:dyDescent="0.25">
      <c r="A11826" t="s">
        <v>13464</v>
      </c>
    </row>
    <row r="11827" spans="1:1" x14ac:dyDescent="0.25">
      <c r="A11827" t="s">
        <v>13465</v>
      </c>
    </row>
    <row r="11828" spans="1:1" x14ac:dyDescent="0.25">
      <c r="A11828" t="s">
        <v>13466</v>
      </c>
    </row>
    <row r="11829" spans="1:1" x14ac:dyDescent="0.25">
      <c r="A11829" t="s">
        <v>13467</v>
      </c>
    </row>
    <row r="11830" spans="1:1" x14ac:dyDescent="0.25">
      <c r="A11830" t="s">
        <v>13468</v>
      </c>
    </row>
    <row r="11831" spans="1:1" x14ac:dyDescent="0.25">
      <c r="A11831" t="s">
        <v>13469</v>
      </c>
    </row>
    <row r="11832" spans="1:1" x14ac:dyDescent="0.25">
      <c r="A11832" t="s">
        <v>13470</v>
      </c>
    </row>
    <row r="11833" spans="1:1" x14ac:dyDescent="0.25">
      <c r="A11833" t="s">
        <v>13471</v>
      </c>
    </row>
    <row r="11834" spans="1:1" x14ac:dyDescent="0.25">
      <c r="A11834" t="s">
        <v>13472</v>
      </c>
    </row>
    <row r="11835" spans="1:1" x14ac:dyDescent="0.25">
      <c r="A11835" t="s">
        <v>13473</v>
      </c>
    </row>
    <row r="11836" spans="1:1" x14ac:dyDescent="0.25">
      <c r="A11836" t="s">
        <v>13474</v>
      </c>
    </row>
    <row r="11837" spans="1:1" x14ac:dyDescent="0.25">
      <c r="A11837" t="s">
        <v>13475</v>
      </c>
    </row>
    <row r="11838" spans="1:1" x14ac:dyDescent="0.25">
      <c r="A11838" t="s">
        <v>13476</v>
      </c>
    </row>
    <row r="11839" spans="1:1" x14ac:dyDescent="0.25">
      <c r="A11839" t="s">
        <v>13477</v>
      </c>
    </row>
    <row r="11840" spans="1:1" x14ac:dyDescent="0.25">
      <c r="A11840" t="s">
        <v>13478</v>
      </c>
    </row>
    <row r="11841" spans="1:1" x14ac:dyDescent="0.25">
      <c r="A11841" t="s">
        <v>13479</v>
      </c>
    </row>
    <row r="11842" spans="1:1" x14ac:dyDescent="0.25">
      <c r="A11842" t="s">
        <v>13480</v>
      </c>
    </row>
    <row r="11844" spans="1:1" x14ac:dyDescent="0.25">
      <c r="A11844" t="s">
        <v>89</v>
      </c>
    </row>
    <row r="11847" spans="1:1" x14ac:dyDescent="0.25">
      <c r="A11847" t="s">
        <v>7</v>
      </c>
    </row>
    <row r="11848" spans="1:1" x14ac:dyDescent="0.25">
      <c r="A11848" t="s">
        <v>13481</v>
      </c>
    </row>
    <row r="11849" spans="1:1" x14ac:dyDescent="0.25">
      <c r="A11849" t="s">
        <v>13482</v>
      </c>
    </row>
    <row r="11850" spans="1:1" x14ac:dyDescent="0.25">
      <c r="A11850" t="s">
        <v>13483</v>
      </c>
    </row>
    <row r="11851" spans="1:1" x14ac:dyDescent="0.25">
      <c r="A11851" t="s">
        <v>13484</v>
      </c>
    </row>
    <row r="11852" spans="1:1" x14ac:dyDescent="0.25">
      <c r="A11852" t="s">
        <v>13485</v>
      </c>
    </row>
    <row r="11853" spans="1:1" x14ac:dyDescent="0.25">
      <c r="A11853" t="s">
        <v>13486</v>
      </c>
    </row>
    <row r="11854" spans="1:1" x14ac:dyDescent="0.25">
      <c r="A11854" t="s">
        <v>13487</v>
      </c>
    </row>
    <row r="11855" spans="1:1" x14ac:dyDescent="0.25">
      <c r="A11855" t="s">
        <v>13488</v>
      </c>
    </row>
    <row r="11857" spans="1:1" x14ac:dyDescent="0.25">
      <c r="A11857" t="s">
        <v>11</v>
      </c>
    </row>
    <row r="11858" spans="1:1" x14ac:dyDescent="0.25">
      <c r="A11858" t="s">
        <v>13489</v>
      </c>
    </row>
    <row r="11859" spans="1:1" x14ac:dyDescent="0.25">
      <c r="A11859" t="s">
        <v>13490</v>
      </c>
    </row>
    <row r="11860" spans="1:1" x14ac:dyDescent="0.25">
      <c r="A11860" t="s">
        <v>13491</v>
      </c>
    </row>
    <row r="11861" spans="1:1" x14ac:dyDescent="0.25">
      <c r="A11861" t="s">
        <v>13492</v>
      </c>
    </row>
    <row r="11862" spans="1:1" x14ac:dyDescent="0.25">
      <c r="A11862" t="s">
        <v>13493</v>
      </c>
    </row>
    <row r="11863" spans="1:1" x14ac:dyDescent="0.25">
      <c r="A11863" t="s">
        <v>13494</v>
      </c>
    </row>
    <row r="11865" spans="1:1" x14ac:dyDescent="0.25">
      <c r="A11865" t="s">
        <v>94</v>
      </c>
    </row>
    <row r="11866" spans="1:1" x14ac:dyDescent="0.25">
      <c r="A11866" t="s">
        <v>13495</v>
      </c>
    </row>
    <row r="11867" spans="1:1" x14ac:dyDescent="0.25">
      <c r="A11867" t="s">
        <v>13496</v>
      </c>
    </row>
    <row r="11869" spans="1:1" x14ac:dyDescent="0.25">
      <c r="A11869" t="s">
        <v>2</v>
      </c>
    </row>
    <row r="11870" spans="1:1" x14ac:dyDescent="0.25">
      <c r="A11870" t="s">
        <v>13497</v>
      </c>
    </row>
    <row r="11871" spans="1:1" x14ac:dyDescent="0.25">
      <c r="A11871" t="s">
        <v>13498</v>
      </c>
    </row>
    <row r="11872" spans="1:1" x14ac:dyDescent="0.25">
      <c r="A11872" t="s">
        <v>13499</v>
      </c>
    </row>
    <row r="11873" spans="1:1" x14ac:dyDescent="0.25">
      <c r="A11873" t="s">
        <v>13500</v>
      </c>
    </row>
    <row r="11874" spans="1:1" x14ac:dyDescent="0.25">
      <c r="A11874" t="s">
        <v>13501</v>
      </c>
    </row>
    <row r="11875" spans="1:1" x14ac:dyDescent="0.25">
      <c r="A11875" t="s">
        <v>13502</v>
      </c>
    </row>
    <row r="11876" spans="1:1" x14ac:dyDescent="0.25">
      <c r="A11876" t="s">
        <v>13503</v>
      </c>
    </row>
    <row r="11877" spans="1:1" x14ac:dyDescent="0.25">
      <c r="A11877" t="s">
        <v>13504</v>
      </c>
    </row>
    <row r="11878" spans="1:1" x14ac:dyDescent="0.25">
      <c r="A11878" t="s">
        <v>13505</v>
      </c>
    </row>
    <row r="11879" spans="1:1" x14ac:dyDescent="0.25">
      <c r="A11879" t="s">
        <v>13506</v>
      </c>
    </row>
    <row r="11880" spans="1:1" x14ac:dyDescent="0.25">
      <c r="A11880" t="s">
        <v>13507</v>
      </c>
    </row>
    <row r="11881" spans="1:1" x14ac:dyDescent="0.25">
      <c r="A11881" t="s">
        <v>13508</v>
      </c>
    </row>
    <row r="11882" spans="1:1" x14ac:dyDescent="0.25">
      <c r="A11882" t="s">
        <v>13509</v>
      </c>
    </row>
    <row r="11883" spans="1:1" x14ac:dyDescent="0.25">
      <c r="A11883" t="s">
        <v>13510</v>
      </c>
    </row>
    <row r="11884" spans="1:1" x14ac:dyDescent="0.25">
      <c r="A11884" t="s">
        <v>13511</v>
      </c>
    </row>
    <row r="11885" spans="1:1" x14ac:dyDescent="0.25">
      <c r="A11885" t="s">
        <v>13512</v>
      </c>
    </row>
    <row r="11886" spans="1:1" x14ac:dyDescent="0.25">
      <c r="A11886" t="s">
        <v>13513</v>
      </c>
    </row>
    <row r="11887" spans="1:1" x14ac:dyDescent="0.25">
      <c r="A11887" t="s">
        <v>13514</v>
      </c>
    </row>
    <row r="11888" spans="1:1" x14ac:dyDescent="0.25">
      <c r="A11888" t="s">
        <v>13515</v>
      </c>
    </row>
    <row r="11889" spans="1:1" x14ac:dyDescent="0.25">
      <c r="A11889" t="s">
        <v>13516</v>
      </c>
    </row>
    <row r="11890" spans="1:1" x14ac:dyDescent="0.25">
      <c r="A11890" t="s">
        <v>13517</v>
      </c>
    </row>
    <row r="11891" spans="1:1" x14ac:dyDescent="0.25">
      <c r="A11891" t="s">
        <v>13518</v>
      </c>
    </row>
    <row r="11892" spans="1:1" x14ac:dyDescent="0.25">
      <c r="A11892" t="s">
        <v>13519</v>
      </c>
    </row>
    <row r="11893" spans="1:1" x14ac:dyDescent="0.25">
      <c r="A11893" t="s">
        <v>13520</v>
      </c>
    </row>
    <row r="11894" spans="1:1" x14ac:dyDescent="0.25">
      <c r="A11894" t="s">
        <v>13521</v>
      </c>
    </row>
    <row r="11895" spans="1:1" x14ac:dyDescent="0.25">
      <c r="A11895" t="s">
        <v>13522</v>
      </c>
    </row>
    <row r="11896" spans="1:1" x14ac:dyDescent="0.25">
      <c r="A11896" t="s">
        <v>13523</v>
      </c>
    </row>
    <row r="11897" spans="1:1" x14ac:dyDescent="0.25">
      <c r="A11897" t="s">
        <v>13524</v>
      </c>
    </row>
    <row r="11898" spans="1:1" x14ac:dyDescent="0.25">
      <c r="A11898" t="s">
        <v>13525</v>
      </c>
    </row>
    <row r="11899" spans="1:1" x14ac:dyDescent="0.25">
      <c r="A11899" t="s">
        <v>13526</v>
      </c>
    </row>
    <row r="11901" spans="1:1" x14ac:dyDescent="0.25">
      <c r="A11901" t="s">
        <v>18</v>
      </c>
    </row>
    <row r="11902" spans="1:1" x14ac:dyDescent="0.25">
      <c r="A11902" t="s">
        <v>13527</v>
      </c>
    </row>
    <row r="11903" spans="1:1" x14ac:dyDescent="0.25">
      <c r="A11903" t="s">
        <v>13528</v>
      </c>
    </row>
    <row r="11904" spans="1:1" x14ac:dyDescent="0.25">
      <c r="A11904" t="s">
        <v>13529</v>
      </c>
    </row>
    <row r="11905" spans="1:1" x14ac:dyDescent="0.25">
      <c r="A11905" t="s">
        <v>13530</v>
      </c>
    </row>
    <row r="11906" spans="1:1" x14ac:dyDescent="0.25">
      <c r="A11906" t="s">
        <v>13531</v>
      </c>
    </row>
    <row r="11907" spans="1:1" x14ac:dyDescent="0.25">
      <c r="A11907" t="s">
        <v>13532</v>
      </c>
    </row>
    <row r="11908" spans="1:1" x14ac:dyDescent="0.25">
      <c r="A11908" t="s">
        <v>13533</v>
      </c>
    </row>
    <row r="11909" spans="1:1" x14ac:dyDescent="0.25">
      <c r="A11909" t="s">
        <v>13534</v>
      </c>
    </row>
    <row r="11910" spans="1:1" x14ac:dyDescent="0.25">
      <c r="A11910" t="s">
        <v>13535</v>
      </c>
    </row>
    <row r="11911" spans="1:1" x14ac:dyDescent="0.25">
      <c r="A11911" t="s">
        <v>13536</v>
      </c>
    </row>
    <row r="11912" spans="1:1" x14ac:dyDescent="0.25">
      <c r="A11912" t="s">
        <v>13537</v>
      </c>
    </row>
    <row r="11913" spans="1:1" x14ac:dyDescent="0.25">
      <c r="A11913" t="s">
        <v>13538</v>
      </c>
    </row>
    <row r="11914" spans="1:1" x14ac:dyDescent="0.25">
      <c r="A11914" t="s">
        <v>13539</v>
      </c>
    </row>
    <row r="11915" spans="1:1" x14ac:dyDescent="0.25">
      <c r="A11915" t="s">
        <v>13540</v>
      </c>
    </row>
    <row r="11916" spans="1:1" x14ac:dyDescent="0.25">
      <c r="A11916" t="s">
        <v>13541</v>
      </c>
    </row>
    <row r="11917" spans="1:1" x14ac:dyDescent="0.25">
      <c r="A11917" t="s">
        <v>13542</v>
      </c>
    </row>
    <row r="11918" spans="1:1" x14ac:dyDescent="0.25">
      <c r="A11918" t="s">
        <v>13543</v>
      </c>
    </row>
    <row r="11919" spans="1:1" x14ac:dyDescent="0.25">
      <c r="A11919" t="s">
        <v>13544</v>
      </c>
    </row>
    <row r="11920" spans="1:1" x14ac:dyDescent="0.25">
      <c r="A11920" t="s">
        <v>13545</v>
      </c>
    </row>
    <row r="11921" spans="1:1" x14ac:dyDescent="0.25">
      <c r="A11921" t="s">
        <v>13546</v>
      </c>
    </row>
    <row r="11922" spans="1:1" x14ac:dyDescent="0.25">
      <c r="A11922" t="s">
        <v>13547</v>
      </c>
    </row>
    <row r="11923" spans="1:1" x14ac:dyDescent="0.25">
      <c r="A11923" t="s">
        <v>13548</v>
      </c>
    </row>
    <row r="11924" spans="1:1" x14ac:dyDescent="0.25">
      <c r="A11924" t="s">
        <v>13549</v>
      </c>
    </row>
    <row r="11925" spans="1:1" x14ac:dyDescent="0.25">
      <c r="A11925" t="s">
        <v>13550</v>
      </c>
    </row>
    <row r="11926" spans="1:1" x14ac:dyDescent="0.25">
      <c r="A11926" t="s">
        <v>13551</v>
      </c>
    </row>
    <row r="11927" spans="1:1" x14ac:dyDescent="0.25">
      <c r="A11927" t="s">
        <v>13552</v>
      </c>
    </row>
    <row r="11928" spans="1:1" x14ac:dyDescent="0.25">
      <c r="A11928" t="s">
        <v>13553</v>
      </c>
    </row>
    <row r="11929" spans="1:1" x14ac:dyDescent="0.25">
      <c r="A11929" t="s">
        <v>13554</v>
      </c>
    </row>
    <row r="11930" spans="1:1" x14ac:dyDescent="0.25">
      <c r="A11930" t="s">
        <v>13555</v>
      </c>
    </row>
    <row r="11931" spans="1:1" x14ac:dyDescent="0.25">
      <c r="A11931" t="s">
        <v>13556</v>
      </c>
    </row>
    <row r="11932" spans="1:1" x14ac:dyDescent="0.25">
      <c r="A11932" t="s">
        <v>13557</v>
      </c>
    </row>
    <row r="11933" spans="1:1" x14ac:dyDescent="0.25">
      <c r="A11933" t="s">
        <v>13558</v>
      </c>
    </row>
    <row r="11935" spans="1:1" x14ac:dyDescent="0.25">
      <c r="A11935" t="s">
        <v>19</v>
      </c>
    </row>
    <row r="11936" spans="1:1" x14ac:dyDescent="0.25">
      <c r="A11936" t="s">
        <v>13559</v>
      </c>
    </row>
    <row r="11937" spans="1:1" x14ac:dyDescent="0.25">
      <c r="A11937" t="s">
        <v>13560</v>
      </c>
    </row>
    <row r="11939" spans="1:1" x14ac:dyDescent="0.25">
      <c r="A11939" t="s">
        <v>22</v>
      </c>
    </row>
    <row r="11940" spans="1:1" x14ac:dyDescent="0.25">
      <c r="A11940" t="s">
        <v>13561</v>
      </c>
    </row>
    <row r="11941" spans="1:1" x14ac:dyDescent="0.25">
      <c r="A11941" t="s">
        <v>13562</v>
      </c>
    </row>
    <row r="11942" spans="1:1" x14ac:dyDescent="0.25">
      <c r="A11942" t="s">
        <v>13563</v>
      </c>
    </row>
    <row r="11943" spans="1:1" x14ac:dyDescent="0.25">
      <c r="A11943" t="s">
        <v>13564</v>
      </c>
    </row>
    <row r="11944" spans="1:1" x14ac:dyDescent="0.25">
      <c r="A11944" t="s">
        <v>13565</v>
      </c>
    </row>
    <row r="11945" spans="1:1" x14ac:dyDescent="0.25">
      <c r="A11945" t="s">
        <v>13566</v>
      </c>
    </row>
    <row r="11946" spans="1:1" x14ac:dyDescent="0.25">
      <c r="A11946" t="s">
        <v>13567</v>
      </c>
    </row>
    <row r="11947" spans="1:1" x14ac:dyDescent="0.25">
      <c r="A11947" t="s">
        <v>13568</v>
      </c>
    </row>
    <row r="11948" spans="1:1" x14ac:dyDescent="0.25">
      <c r="A11948" t="s">
        <v>13569</v>
      </c>
    </row>
    <row r="11949" spans="1:1" x14ac:dyDescent="0.25">
      <c r="A11949" t="s">
        <v>13570</v>
      </c>
    </row>
    <row r="11950" spans="1:1" x14ac:dyDescent="0.25">
      <c r="A11950" t="s">
        <v>13571</v>
      </c>
    </row>
    <row r="11951" spans="1:1" x14ac:dyDescent="0.25">
      <c r="A11951" t="s">
        <v>13572</v>
      </c>
    </row>
    <row r="11952" spans="1:1" x14ac:dyDescent="0.25">
      <c r="A11952" t="s">
        <v>13573</v>
      </c>
    </row>
    <row r="11953" spans="1:1" x14ac:dyDescent="0.25">
      <c r="A11953" t="s">
        <v>13574</v>
      </c>
    </row>
    <row r="11954" spans="1:1" x14ac:dyDescent="0.25">
      <c r="A11954" t="s">
        <v>13575</v>
      </c>
    </row>
    <row r="11955" spans="1:1" x14ac:dyDescent="0.25">
      <c r="A11955" t="s">
        <v>13576</v>
      </c>
    </row>
    <row r="11956" spans="1:1" x14ac:dyDescent="0.25">
      <c r="A11956" t="s">
        <v>13577</v>
      </c>
    </row>
    <row r="11958" spans="1:1" x14ac:dyDescent="0.25">
      <c r="A11958" t="s">
        <v>90</v>
      </c>
    </row>
    <row r="11961" spans="1:1" x14ac:dyDescent="0.25">
      <c r="A11961" t="s">
        <v>6</v>
      </c>
    </row>
    <row r="11962" spans="1:1" x14ac:dyDescent="0.25">
      <c r="A11962" t="s">
        <v>13578</v>
      </c>
    </row>
    <row r="11963" spans="1:1" x14ac:dyDescent="0.25">
      <c r="A11963" t="s">
        <v>13579</v>
      </c>
    </row>
    <row r="11964" spans="1:1" x14ac:dyDescent="0.25">
      <c r="A11964" t="s">
        <v>13580</v>
      </c>
    </row>
    <row r="11966" spans="1:1" x14ac:dyDescent="0.25">
      <c r="A11966" t="s">
        <v>35</v>
      </c>
    </row>
    <row r="11967" spans="1:1" x14ac:dyDescent="0.25">
      <c r="A11967" t="s">
        <v>13581</v>
      </c>
    </row>
    <row r="11968" spans="1:1" x14ac:dyDescent="0.25">
      <c r="A11968" t="s">
        <v>13582</v>
      </c>
    </row>
    <row r="11969" spans="1:1" x14ac:dyDescent="0.25">
      <c r="A11969" t="s">
        <v>13583</v>
      </c>
    </row>
    <row r="11971" spans="1:1" x14ac:dyDescent="0.25">
      <c r="A11971" t="s">
        <v>15</v>
      </c>
    </row>
    <row r="11972" spans="1:1" x14ac:dyDescent="0.25">
      <c r="A11972" t="s">
        <v>13584</v>
      </c>
    </row>
    <row r="11973" spans="1:1" x14ac:dyDescent="0.25">
      <c r="A11973" t="s">
        <v>13585</v>
      </c>
    </row>
    <row r="11974" spans="1:1" x14ac:dyDescent="0.25">
      <c r="A11974" t="s">
        <v>13586</v>
      </c>
    </row>
    <row r="11975" spans="1:1" x14ac:dyDescent="0.25">
      <c r="A11975" t="s">
        <v>13587</v>
      </c>
    </row>
    <row r="11976" spans="1:1" x14ac:dyDescent="0.25">
      <c r="A11976" t="s">
        <v>13588</v>
      </c>
    </row>
    <row r="11977" spans="1:1" x14ac:dyDescent="0.25">
      <c r="A11977" t="s">
        <v>13589</v>
      </c>
    </row>
    <row r="11978" spans="1:1" x14ac:dyDescent="0.25">
      <c r="A11978" t="s">
        <v>13590</v>
      </c>
    </row>
    <row r="11979" spans="1:1" x14ac:dyDescent="0.25">
      <c r="A11979" t="s">
        <v>13591</v>
      </c>
    </row>
    <row r="11980" spans="1:1" x14ac:dyDescent="0.25">
      <c r="A11980" t="s">
        <v>13592</v>
      </c>
    </row>
    <row r="11981" spans="1:1" x14ac:dyDescent="0.25">
      <c r="A11981" t="s">
        <v>13593</v>
      </c>
    </row>
    <row r="11982" spans="1:1" x14ac:dyDescent="0.25">
      <c r="A11982" t="s">
        <v>13594</v>
      </c>
    </row>
    <row r="11983" spans="1:1" x14ac:dyDescent="0.25">
      <c r="A11983" t="s">
        <v>13595</v>
      </c>
    </row>
    <row r="11984" spans="1:1" x14ac:dyDescent="0.25">
      <c r="A11984" t="s">
        <v>13596</v>
      </c>
    </row>
    <row r="11985" spans="1:1" x14ac:dyDescent="0.25">
      <c r="A11985" t="s">
        <v>13597</v>
      </c>
    </row>
    <row r="11986" spans="1:1" x14ac:dyDescent="0.25">
      <c r="A11986" t="s">
        <v>13598</v>
      </c>
    </row>
    <row r="11987" spans="1:1" x14ac:dyDescent="0.25">
      <c r="A11987" t="s">
        <v>13599</v>
      </c>
    </row>
    <row r="11988" spans="1:1" x14ac:dyDescent="0.25">
      <c r="A11988" t="s">
        <v>13600</v>
      </c>
    </row>
    <row r="11989" spans="1:1" x14ac:dyDescent="0.25">
      <c r="A11989" t="s">
        <v>13601</v>
      </c>
    </row>
    <row r="11990" spans="1:1" x14ac:dyDescent="0.25">
      <c r="A11990" t="s">
        <v>13602</v>
      </c>
    </row>
    <row r="11991" spans="1:1" x14ac:dyDescent="0.25">
      <c r="A11991" t="s">
        <v>13603</v>
      </c>
    </row>
    <row r="11992" spans="1:1" x14ac:dyDescent="0.25">
      <c r="A11992" t="s">
        <v>13604</v>
      </c>
    </row>
    <row r="11993" spans="1:1" x14ac:dyDescent="0.25">
      <c r="A11993" t="s">
        <v>13605</v>
      </c>
    </row>
    <row r="11994" spans="1:1" x14ac:dyDescent="0.25">
      <c r="A11994" t="s">
        <v>13606</v>
      </c>
    </row>
    <row r="11995" spans="1:1" x14ac:dyDescent="0.25">
      <c r="A11995" t="s">
        <v>13607</v>
      </c>
    </row>
    <row r="11996" spans="1:1" x14ac:dyDescent="0.25">
      <c r="A11996" t="s">
        <v>13608</v>
      </c>
    </row>
    <row r="11997" spans="1:1" x14ac:dyDescent="0.25">
      <c r="A11997" t="s">
        <v>13609</v>
      </c>
    </row>
    <row r="11998" spans="1:1" x14ac:dyDescent="0.25">
      <c r="A11998" t="s">
        <v>13610</v>
      </c>
    </row>
    <row r="11999" spans="1:1" x14ac:dyDescent="0.25">
      <c r="A11999" t="s">
        <v>13611</v>
      </c>
    </row>
    <row r="12000" spans="1:1" x14ac:dyDescent="0.25">
      <c r="A12000" t="s">
        <v>13612</v>
      </c>
    </row>
    <row r="12001" spans="1:1" x14ac:dyDescent="0.25">
      <c r="A12001" t="s">
        <v>13613</v>
      </c>
    </row>
    <row r="12002" spans="1:1" x14ac:dyDescent="0.25">
      <c r="A12002" t="s">
        <v>13614</v>
      </c>
    </row>
    <row r="12003" spans="1:1" x14ac:dyDescent="0.25">
      <c r="A12003" t="s">
        <v>13615</v>
      </c>
    </row>
    <row r="12004" spans="1:1" x14ac:dyDescent="0.25">
      <c r="A12004" t="s">
        <v>13616</v>
      </c>
    </row>
    <row r="12005" spans="1:1" x14ac:dyDescent="0.25">
      <c r="A12005" t="s">
        <v>13617</v>
      </c>
    </row>
    <row r="12006" spans="1:1" x14ac:dyDescent="0.25">
      <c r="A12006" t="s">
        <v>13618</v>
      </c>
    </row>
    <row r="12007" spans="1:1" x14ac:dyDescent="0.25">
      <c r="A12007" t="s">
        <v>13619</v>
      </c>
    </row>
    <row r="12008" spans="1:1" x14ac:dyDescent="0.25">
      <c r="A12008" t="s">
        <v>13620</v>
      </c>
    </row>
    <row r="12009" spans="1:1" x14ac:dyDescent="0.25">
      <c r="A12009" t="s">
        <v>13621</v>
      </c>
    </row>
    <row r="12010" spans="1:1" x14ac:dyDescent="0.25">
      <c r="A12010" t="s">
        <v>13622</v>
      </c>
    </row>
    <row r="12011" spans="1:1" x14ac:dyDescent="0.25">
      <c r="A12011" t="s">
        <v>13623</v>
      </c>
    </row>
    <row r="12012" spans="1:1" x14ac:dyDescent="0.25">
      <c r="A12012" t="s">
        <v>13624</v>
      </c>
    </row>
    <row r="12013" spans="1:1" x14ac:dyDescent="0.25">
      <c r="A12013" t="s">
        <v>13625</v>
      </c>
    </row>
    <row r="12015" spans="1:1" x14ac:dyDescent="0.25">
      <c r="A12015" t="s">
        <v>13626</v>
      </c>
    </row>
    <row r="12018" spans="1:1" x14ac:dyDescent="0.25">
      <c r="A12018" t="s">
        <v>52</v>
      </c>
    </row>
    <row r="12019" spans="1:1" x14ac:dyDescent="0.25">
      <c r="A12019" t="s">
        <v>13627</v>
      </c>
    </row>
    <row r="12020" spans="1:1" x14ac:dyDescent="0.25">
      <c r="A12020" t="s">
        <v>13628</v>
      </c>
    </row>
    <row r="12021" spans="1:1" x14ac:dyDescent="0.25">
      <c r="A12021" t="s">
        <v>13629</v>
      </c>
    </row>
    <row r="12022" spans="1:1" x14ac:dyDescent="0.25">
      <c r="A12022" t="s">
        <v>13630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8ACD5-DE7D-4AEA-AE4E-B23711A3B977}">
  <sheetPr codeName="Sheet9"/>
  <dimension ref="A1:B1"/>
  <sheetViews>
    <sheetView workbookViewId="0"/>
  </sheetViews>
  <sheetFormatPr defaultRowHeight="15" x14ac:dyDescent="0.25"/>
  <cols>
    <col min="1" max="2" width="19.85546875" style="13" bestFit="1" customWidth="1"/>
  </cols>
  <sheetData>
    <row r="1" spans="1:2" x14ac:dyDescent="0.25">
      <c r="A1" s="13" t="str" cm="1">
        <f t="array" ref="A1">intel_ctypes_dll(100000,10,5)</f>
        <v>Object required</v>
      </c>
      <c r="B1" s="13" t="str" cm="1">
        <f t="array" ref="B1">intel_ctypes_clang_dll(100000,10,5)</f>
        <v>Object required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7FC3D-8270-48CA-A5C5-AD0CA41429CE}">
  <sheetPr codeName="Sheet10"/>
  <dimension ref="A1:S10437"/>
  <sheetViews>
    <sheetView topLeftCell="L1" workbookViewId="0">
      <selection activeCell="N2" sqref="N2"/>
    </sheetView>
  </sheetViews>
  <sheetFormatPr defaultRowHeight="15" x14ac:dyDescent="0.25"/>
  <cols>
    <col min="14" max="14" width="12.7109375" bestFit="1" customWidth="1"/>
    <col min="15" max="15" width="58.28515625" customWidth="1"/>
    <col min="16" max="16" width="10" bestFit="1" customWidth="1"/>
    <col min="17" max="17" width="11.5703125" style="17" bestFit="1" customWidth="1"/>
  </cols>
  <sheetData>
    <row r="1" spans="1:19" x14ac:dyDescent="0.25">
      <c r="A1" t="s">
        <v>13632</v>
      </c>
      <c r="N1" t="e" cm="1">
        <f t="array" ref="N1">_xlfn.HSTACK(_xlfn.CHOOSECOLS(SPLIT_TEXT(_xlfn._xlws.FILTER(REGEXLATEST(A1:A10437,"(?=.*;)(^((?!07-Jun-2021).)*$)"),REGEXLATEST(A1:A10437,"(?=.*;)(^((?!07-Jun-2021).)*$)")&lt;&gt;""),";"),1,2),IFERROR(VALUE(_xlfn.CHOOSECOLS(SPLIT_TEXT(_xlfn._xlws.FILTER(REGEXLATEST(A1:A10437,"(?=.*;)(^((?!07-Jun-2021).)*$)"),REGEXLATEST(A1:A10437,"(?=.*;)(^((?!07-Jun-2021).)*$)")&lt;&gt;""),";"),5)),"NAV"),IFERROR(VALUE(_xlfn.CHOOSECOLS(SPLIT_TEXT(_xlfn._xlws.FILTER(REGEXLATEST(A1:A10437,"(?=.*;)(^((?!07-Jun-2021).)*$)"),REGEXLATEST(A1:A10437,"(?=.*;)(^((?!07-Jun-2021).)*$)")&lt;&gt;""),";"),8)),"NAV Date"))</f>
        <v>#VALUE!</v>
      </c>
      <c r="S1" t="e" cm="1">
        <f t="array" ref="S1">_xlfn.HSTACK(_xlfn.CHOOSECOLS(SPLIT_TEXT(_xlfn._xlws.FILTER(REGEXVC(A1:A10437,"(?=.*;)(^((?!07-Jun-2021).)*$)"),REGEXVC(A1:A10437,"(?=.*;)(^((?!07-Jun-2021).)*$)")&lt;&gt;""),";"),1,2),IFERROR(VALUE(_xlfn.CHOOSECOLS(SPLIT_TEXT(_xlfn._xlws.FILTER(REGEXVC(A1:A10437,"(?=.*;)(^((?!07-Jun-2021).)*$)"),REGEXVC(A1:A10437,"(?=.*;)(^((?!07-Jun-2021).)*$)")&lt;&gt;""),";"),5)),"NAV"),IFERROR(VALUE(_xlfn.CHOOSECOLS(SPLIT_TEXT(_xlfn._xlws.FILTER(REGEXVC(A1:A10437,"(?=.*;)(^((?!07-Jun-2021).)*$)"),REGEXVC(A1:A10437,"(?=.*;)(^((?!07-Jun-2021).)*$)")&lt;&gt;""),";"),8)),"NAV Date"))</f>
        <v>#VALUE!</v>
      </c>
    </row>
    <row r="2" spans="1:19" x14ac:dyDescent="0.25">
      <c r="A2" t="s">
        <v>0</v>
      </c>
    </row>
    <row r="4" spans="1:19" x14ac:dyDescent="0.25">
      <c r="A4" t="s">
        <v>28</v>
      </c>
    </row>
    <row r="7" spans="1:19" x14ac:dyDescent="0.25">
      <c r="A7" t="s">
        <v>20</v>
      </c>
    </row>
    <row r="8" spans="1:19" x14ac:dyDescent="0.25">
      <c r="A8" t="s">
        <v>43734</v>
      </c>
    </row>
    <row r="9" spans="1:19" x14ac:dyDescent="0.25">
      <c r="A9" t="s">
        <v>43735</v>
      </c>
    </row>
    <row r="10" spans="1:19" x14ac:dyDescent="0.25">
      <c r="A10" t="s">
        <v>43736</v>
      </c>
    </row>
    <row r="11" spans="1:19" x14ac:dyDescent="0.25">
      <c r="A11" t="s">
        <v>43737</v>
      </c>
    </row>
    <row r="13" spans="1:19" x14ac:dyDescent="0.25">
      <c r="A13" t="s">
        <v>29</v>
      </c>
    </row>
    <row r="16" spans="1:19" x14ac:dyDescent="0.25">
      <c r="A16" t="s">
        <v>4</v>
      </c>
    </row>
    <row r="17" spans="1:1" x14ac:dyDescent="0.25">
      <c r="A17" t="s">
        <v>43738</v>
      </c>
    </row>
    <row r="18" spans="1:1" x14ac:dyDescent="0.25">
      <c r="A18" t="s">
        <v>43739</v>
      </c>
    </row>
    <row r="19" spans="1:1" x14ac:dyDescent="0.25">
      <c r="A19" t="s">
        <v>43740</v>
      </c>
    </row>
    <row r="20" spans="1:1" x14ac:dyDescent="0.25">
      <c r="A20" t="s">
        <v>43741</v>
      </c>
    </row>
    <row r="22" spans="1:1" x14ac:dyDescent="0.25">
      <c r="A22" t="s">
        <v>5</v>
      </c>
    </row>
    <row r="23" spans="1:1" x14ac:dyDescent="0.25">
      <c r="A23" t="s">
        <v>43742</v>
      </c>
    </row>
    <row r="24" spans="1:1" x14ac:dyDescent="0.25">
      <c r="A24" t="s">
        <v>43743</v>
      </c>
    </row>
    <row r="25" spans="1:1" x14ac:dyDescent="0.25">
      <c r="A25" t="s">
        <v>43744</v>
      </c>
    </row>
    <row r="26" spans="1:1" x14ac:dyDescent="0.25">
      <c r="A26" t="s">
        <v>43745</v>
      </c>
    </row>
    <row r="28" spans="1:1" x14ac:dyDescent="0.25">
      <c r="A28" t="s">
        <v>6</v>
      </c>
    </row>
    <row r="29" spans="1:1" x14ac:dyDescent="0.25">
      <c r="A29" t="s">
        <v>43746</v>
      </c>
    </row>
    <row r="30" spans="1:1" x14ac:dyDescent="0.25">
      <c r="A30" t="s">
        <v>43747</v>
      </c>
    </row>
    <row r="31" spans="1:1" x14ac:dyDescent="0.25">
      <c r="A31" t="s">
        <v>43748</v>
      </c>
    </row>
    <row r="32" spans="1:1" x14ac:dyDescent="0.25">
      <c r="A32" t="s">
        <v>43749</v>
      </c>
    </row>
    <row r="34" spans="1:1" x14ac:dyDescent="0.25">
      <c r="A34" t="s">
        <v>7</v>
      </c>
    </row>
    <row r="35" spans="1:1" x14ac:dyDescent="0.25">
      <c r="A35" t="s">
        <v>43750</v>
      </c>
    </row>
    <row r="36" spans="1:1" x14ac:dyDescent="0.25">
      <c r="A36" t="s">
        <v>43751</v>
      </c>
    </row>
    <row r="37" spans="1:1" x14ac:dyDescent="0.25">
      <c r="A37" t="s">
        <v>43752</v>
      </c>
    </row>
    <row r="38" spans="1:1" x14ac:dyDescent="0.25">
      <c r="A38" t="s">
        <v>43753</v>
      </c>
    </row>
    <row r="40" spans="1:1" x14ac:dyDescent="0.25">
      <c r="A40" t="s">
        <v>30</v>
      </c>
    </row>
    <row r="41" spans="1:1" x14ac:dyDescent="0.25">
      <c r="A41" t="s">
        <v>43754</v>
      </c>
    </row>
    <row r="42" spans="1:1" x14ac:dyDescent="0.25">
      <c r="A42" t="s">
        <v>43755</v>
      </c>
    </row>
    <row r="43" spans="1:1" x14ac:dyDescent="0.25">
      <c r="A43" t="s">
        <v>43756</v>
      </c>
    </row>
    <row r="44" spans="1:1" x14ac:dyDescent="0.25">
      <c r="A44" t="s">
        <v>43757</v>
      </c>
    </row>
    <row r="46" spans="1:1" x14ac:dyDescent="0.25">
      <c r="A46" t="s">
        <v>8</v>
      </c>
    </row>
    <row r="47" spans="1:1" x14ac:dyDescent="0.25">
      <c r="A47" t="s">
        <v>43758</v>
      </c>
    </row>
    <row r="48" spans="1:1" x14ac:dyDescent="0.25">
      <c r="A48" t="s">
        <v>43759</v>
      </c>
    </row>
    <row r="49" spans="1:1" x14ac:dyDescent="0.25">
      <c r="A49" t="s">
        <v>43760</v>
      </c>
    </row>
    <row r="50" spans="1:1" x14ac:dyDescent="0.25">
      <c r="A50" t="s">
        <v>43761</v>
      </c>
    </row>
    <row r="52" spans="1:1" x14ac:dyDescent="0.25">
      <c r="A52" t="s">
        <v>9</v>
      </c>
    </row>
    <row r="53" spans="1:1" x14ac:dyDescent="0.25">
      <c r="A53" t="s">
        <v>43762</v>
      </c>
    </row>
    <row r="54" spans="1:1" x14ac:dyDescent="0.25">
      <c r="A54" t="s">
        <v>43763</v>
      </c>
    </row>
    <row r="55" spans="1:1" x14ac:dyDescent="0.25">
      <c r="A55" t="s">
        <v>43764</v>
      </c>
    </row>
    <row r="56" spans="1:1" x14ac:dyDescent="0.25">
      <c r="A56" t="s">
        <v>43765</v>
      </c>
    </row>
    <row r="58" spans="1:1" x14ac:dyDescent="0.25">
      <c r="A58" t="s">
        <v>31</v>
      </c>
    </row>
    <row r="59" spans="1:1" x14ac:dyDescent="0.25">
      <c r="A59" t="s">
        <v>43766</v>
      </c>
    </row>
    <row r="60" spans="1:1" x14ac:dyDescent="0.25">
      <c r="A60" t="s">
        <v>43767</v>
      </c>
    </row>
    <row r="61" spans="1:1" x14ac:dyDescent="0.25">
      <c r="A61" t="s">
        <v>43768</v>
      </c>
    </row>
    <row r="62" spans="1:1" x14ac:dyDescent="0.25">
      <c r="A62" t="s">
        <v>43769</v>
      </c>
    </row>
    <row r="64" spans="1:1" x14ac:dyDescent="0.25">
      <c r="A64" t="s">
        <v>40</v>
      </c>
    </row>
    <row r="65" spans="1:1" x14ac:dyDescent="0.25">
      <c r="A65" t="s">
        <v>43770</v>
      </c>
    </row>
    <row r="66" spans="1:1" x14ac:dyDescent="0.25">
      <c r="A66" t="s">
        <v>43771</v>
      </c>
    </row>
    <row r="67" spans="1:1" x14ac:dyDescent="0.25">
      <c r="A67" t="s">
        <v>43772</v>
      </c>
    </row>
    <row r="68" spans="1:1" x14ac:dyDescent="0.25">
      <c r="A68" t="s">
        <v>43773</v>
      </c>
    </row>
    <row r="70" spans="1:1" x14ac:dyDescent="0.25">
      <c r="A70" t="s">
        <v>32</v>
      </c>
    </row>
    <row r="71" spans="1:1" x14ac:dyDescent="0.25">
      <c r="A71" t="s">
        <v>43774</v>
      </c>
    </row>
    <row r="72" spans="1:1" x14ac:dyDescent="0.25">
      <c r="A72" t="s">
        <v>43775</v>
      </c>
    </row>
    <row r="73" spans="1:1" x14ac:dyDescent="0.25">
      <c r="A73" t="s">
        <v>43776</v>
      </c>
    </row>
    <row r="74" spans="1:1" x14ac:dyDescent="0.25">
      <c r="A74" t="s">
        <v>43777</v>
      </c>
    </row>
    <row r="76" spans="1:1" x14ac:dyDescent="0.25">
      <c r="A76" t="s">
        <v>33</v>
      </c>
    </row>
    <row r="77" spans="1:1" x14ac:dyDescent="0.25">
      <c r="A77" t="s">
        <v>43778</v>
      </c>
    </row>
    <row r="78" spans="1:1" x14ac:dyDescent="0.25">
      <c r="A78" t="s">
        <v>43779</v>
      </c>
    </row>
    <row r="79" spans="1:1" x14ac:dyDescent="0.25">
      <c r="A79" t="s">
        <v>43780</v>
      </c>
    </row>
    <row r="80" spans="1:1" x14ac:dyDescent="0.25">
      <c r="A80" t="s">
        <v>43781</v>
      </c>
    </row>
    <row r="82" spans="1:1" x14ac:dyDescent="0.25">
      <c r="A82" t="s">
        <v>11</v>
      </c>
    </row>
    <row r="83" spans="1:1" x14ac:dyDescent="0.25">
      <c r="A83" t="s">
        <v>43782</v>
      </c>
    </row>
    <row r="84" spans="1:1" x14ac:dyDescent="0.25">
      <c r="A84" t="s">
        <v>43783</v>
      </c>
    </row>
    <row r="85" spans="1:1" x14ac:dyDescent="0.25">
      <c r="A85" t="s">
        <v>43784</v>
      </c>
    </row>
    <row r="86" spans="1:1" x14ac:dyDescent="0.25">
      <c r="A86" t="s">
        <v>43785</v>
      </c>
    </row>
    <row r="88" spans="1:1" x14ac:dyDescent="0.25">
      <c r="A88" t="s">
        <v>12</v>
      </c>
    </row>
    <row r="89" spans="1:1" x14ac:dyDescent="0.25">
      <c r="A89" t="s">
        <v>43786</v>
      </c>
    </row>
    <row r="90" spans="1:1" x14ac:dyDescent="0.25">
      <c r="A90" t="s">
        <v>43787</v>
      </c>
    </row>
    <row r="91" spans="1:1" x14ac:dyDescent="0.25">
      <c r="A91" t="s">
        <v>43788</v>
      </c>
    </row>
    <row r="92" spans="1:1" x14ac:dyDescent="0.25">
      <c r="A92" t="s">
        <v>43789</v>
      </c>
    </row>
    <row r="94" spans="1:1" x14ac:dyDescent="0.25">
      <c r="A94" t="s">
        <v>34</v>
      </c>
    </row>
    <row r="95" spans="1:1" x14ac:dyDescent="0.25">
      <c r="A95" t="s">
        <v>43790</v>
      </c>
    </row>
    <row r="96" spans="1:1" x14ac:dyDescent="0.25">
      <c r="A96" t="s">
        <v>43791</v>
      </c>
    </row>
    <row r="97" spans="1:1" x14ac:dyDescent="0.25">
      <c r="A97" t="s">
        <v>43792</v>
      </c>
    </row>
    <row r="98" spans="1:1" x14ac:dyDescent="0.25">
      <c r="A98" t="s">
        <v>43793</v>
      </c>
    </row>
    <row r="100" spans="1:1" x14ac:dyDescent="0.25">
      <c r="A100" t="s">
        <v>35</v>
      </c>
    </row>
    <row r="101" spans="1:1" x14ac:dyDescent="0.25">
      <c r="A101" t="s">
        <v>43794</v>
      </c>
    </row>
    <row r="102" spans="1:1" x14ac:dyDescent="0.25">
      <c r="A102" t="s">
        <v>43795</v>
      </c>
    </row>
    <row r="103" spans="1:1" x14ac:dyDescent="0.25">
      <c r="A103" t="s">
        <v>43796</v>
      </c>
    </row>
    <row r="104" spans="1:1" x14ac:dyDescent="0.25">
      <c r="A104" t="s">
        <v>43797</v>
      </c>
    </row>
    <row r="106" spans="1:1" x14ac:dyDescent="0.25">
      <c r="A106" t="s">
        <v>14</v>
      </c>
    </row>
    <row r="107" spans="1:1" x14ac:dyDescent="0.25">
      <c r="A107" t="s">
        <v>43798</v>
      </c>
    </row>
    <row r="108" spans="1:1" x14ac:dyDescent="0.25">
      <c r="A108" t="s">
        <v>43799</v>
      </c>
    </row>
    <row r="109" spans="1:1" x14ac:dyDescent="0.25">
      <c r="A109" t="s">
        <v>43800</v>
      </c>
    </row>
    <row r="110" spans="1:1" x14ac:dyDescent="0.25">
      <c r="A110" t="s">
        <v>43801</v>
      </c>
    </row>
    <row r="112" spans="1:1" x14ac:dyDescent="0.25">
      <c r="A112" t="s">
        <v>36</v>
      </c>
    </row>
    <row r="113" spans="1:1" x14ac:dyDescent="0.25">
      <c r="A113" t="s">
        <v>43802</v>
      </c>
    </row>
    <row r="114" spans="1:1" x14ac:dyDescent="0.25">
      <c r="A114" t="s">
        <v>43803</v>
      </c>
    </row>
    <row r="115" spans="1:1" x14ac:dyDescent="0.25">
      <c r="A115" t="s">
        <v>43804</v>
      </c>
    </row>
    <row r="116" spans="1:1" x14ac:dyDescent="0.25">
      <c r="A116" t="s">
        <v>43805</v>
      </c>
    </row>
    <row r="118" spans="1:1" x14ac:dyDescent="0.25">
      <c r="A118" t="s">
        <v>37</v>
      </c>
    </row>
    <row r="119" spans="1:1" x14ac:dyDescent="0.25">
      <c r="A119" t="s">
        <v>43806</v>
      </c>
    </row>
    <row r="120" spans="1:1" x14ac:dyDescent="0.25">
      <c r="A120" t="s">
        <v>43807</v>
      </c>
    </row>
    <row r="121" spans="1:1" x14ac:dyDescent="0.25">
      <c r="A121" t="s">
        <v>43808</v>
      </c>
    </row>
    <row r="122" spans="1:1" x14ac:dyDescent="0.25">
      <c r="A122" t="s">
        <v>43809</v>
      </c>
    </row>
    <row r="124" spans="1:1" x14ac:dyDescent="0.25">
      <c r="A124" t="s">
        <v>41</v>
      </c>
    </row>
    <row r="125" spans="1:1" x14ac:dyDescent="0.25">
      <c r="A125" t="s">
        <v>43810</v>
      </c>
    </row>
    <row r="126" spans="1:1" x14ac:dyDescent="0.25">
      <c r="A126" t="s">
        <v>43811</v>
      </c>
    </row>
    <row r="127" spans="1:1" x14ac:dyDescent="0.25">
      <c r="A127" t="s">
        <v>43812</v>
      </c>
    </row>
    <row r="128" spans="1:1" x14ac:dyDescent="0.25">
      <c r="A128" t="s">
        <v>43813</v>
      </c>
    </row>
    <row r="130" spans="1:1" x14ac:dyDescent="0.25">
      <c r="A130" t="s">
        <v>15</v>
      </c>
    </row>
    <row r="131" spans="1:1" x14ac:dyDescent="0.25">
      <c r="A131" t="s">
        <v>43814</v>
      </c>
    </row>
    <row r="132" spans="1:1" x14ac:dyDescent="0.25">
      <c r="A132" t="s">
        <v>43815</v>
      </c>
    </row>
    <row r="133" spans="1:1" x14ac:dyDescent="0.25">
      <c r="A133" t="s">
        <v>43816</v>
      </c>
    </row>
    <row r="134" spans="1:1" x14ac:dyDescent="0.25">
      <c r="A134" t="s">
        <v>43817</v>
      </c>
    </row>
    <row r="135" spans="1:1" x14ac:dyDescent="0.25">
      <c r="A135" t="s">
        <v>43818</v>
      </c>
    </row>
    <row r="136" spans="1:1" x14ac:dyDescent="0.25">
      <c r="A136" t="s">
        <v>43819</v>
      </c>
    </row>
    <row r="138" spans="1:1" x14ac:dyDescent="0.25">
      <c r="A138" t="s">
        <v>16</v>
      </c>
    </row>
    <row r="139" spans="1:1" x14ac:dyDescent="0.25">
      <c r="A139" t="s">
        <v>43820</v>
      </c>
    </row>
    <row r="140" spans="1:1" x14ac:dyDescent="0.25">
      <c r="A140" t="s">
        <v>43821</v>
      </c>
    </row>
    <row r="141" spans="1:1" x14ac:dyDescent="0.25">
      <c r="A141" t="s">
        <v>43822</v>
      </c>
    </row>
    <row r="142" spans="1:1" x14ac:dyDescent="0.25">
      <c r="A142" t="s">
        <v>43823</v>
      </c>
    </row>
    <row r="144" spans="1:1" x14ac:dyDescent="0.25">
      <c r="A144" t="s">
        <v>2</v>
      </c>
    </row>
    <row r="145" spans="1:1" x14ac:dyDescent="0.25">
      <c r="A145" t="s">
        <v>43824</v>
      </c>
    </row>
    <row r="146" spans="1:1" x14ac:dyDescent="0.25">
      <c r="A146" t="s">
        <v>43825</v>
      </c>
    </row>
    <row r="147" spans="1:1" x14ac:dyDescent="0.25">
      <c r="A147" t="s">
        <v>43826</v>
      </c>
    </row>
    <row r="148" spans="1:1" x14ac:dyDescent="0.25">
      <c r="A148" t="s">
        <v>43827</v>
      </c>
    </row>
    <row r="150" spans="1:1" x14ac:dyDescent="0.25">
      <c r="A150" t="s">
        <v>18</v>
      </c>
    </row>
    <row r="151" spans="1:1" x14ac:dyDescent="0.25">
      <c r="A151" t="s">
        <v>43828</v>
      </c>
    </row>
    <row r="152" spans="1:1" x14ac:dyDescent="0.25">
      <c r="A152" t="s">
        <v>43829</v>
      </c>
    </row>
    <row r="153" spans="1:1" x14ac:dyDescent="0.25">
      <c r="A153" t="s">
        <v>43830</v>
      </c>
    </row>
    <row r="154" spans="1:1" x14ac:dyDescent="0.25">
      <c r="A154" t="s">
        <v>43831</v>
      </c>
    </row>
    <row r="156" spans="1:1" x14ac:dyDescent="0.25">
      <c r="A156" t="s">
        <v>19</v>
      </c>
    </row>
    <row r="157" spans="1:1" x14ac:dyDescent="0.25">
      <c r="A157" t="s">
        <v>43832</v>
      </c>
    </row>
    <row r="158" spans="1:1" x14ac:dyDescent="0.25">
      <c r="A158" t="s">
        <v>43833</v>
      </c>
    </row>
    <row r="159" spans="1:1" x14ac:dyDescent="0.25">
      <c r="A159" t="s">
        <v>43834</v>
      </c>
    </row>
    <row r="160" spans="1:1" x14ac:dyDescent="0.25">
      <c r="A160" t="s">
        <v>43835</v>
      </c>
    </row>
    <row r="161" spans="1:1" x14ac:dyDescent="0.25">
      <c r="A161" t="s">
        <v>43836</v>
      </c>
    </row>
    <row r="162" spans="1:1" x14ac:dyDescent="0.25">
      <c r="A162" t="s">
        <v>43837</v>
      </c>
    </row>
    <row r="164" spans="1:1" x14ac:dyDescent="0.25">
      <c r="A164" t="s">
        <v>21</v>
      </c>
    </row>
    <row r="165" spans="1:1" x14ac:dyDescent="0.25">
      <c r="A165" t="s">
        <v>43838</v>
      </c>
    </row>
    <row r="166" spans="1:1" x14ac:dyDescent="0.25">
      <c r="A166" t="s">
        <v>43839</v>
      </c>
    </row>
    <row r="167" spans="1:1" x14ac:dyDescent="0.25">
      <c r="A167" t="s">
        <v>43840</v>
      </c>
    </row>
    <row r="168" spans="1:1" x14ac:dyDescent="0.25">
      <c r="A168" t="s">
        <v>43841</v>
      </c>
    </row>
    <row r="170" spans="1:1" x14ac:dyDescent="0.25">
      <c r="A170" t="s">
        <v>38</v>
      </c>
    </row>
    <row r="171" spans="1:1" x14ac:dyDescent="0.25">
      <c r="A171" t="s">
        <v>43842</v>
      </c>
    </row>
    <row r="172" spans="1:1" x14ac:dyDescent="0.25">
      <c r="A172" t="s">
        <v>43843</v>
      </c>
    </row>
    <row r="174" spans="1:1" x14ac:dyDescent="0.25">
      <c r="A174" t="s">
        <v>39</v>
      </c>
    </row>
    <row r="177" spans="1:1" x14ac:dyDescent="0.25">
      <c r="A177" t="s">
        <v>4</v>
      </c>
    </row>
    <row r="178" spans="1:1" x14ac:dyDescent="0.25">
      <c r="A178" t="s">
        <v>43844</v>
      </c>
    </row>
    <row r="179" spans="1:1" x14ac:dyDescent="0.25">
      <c r="A179" t="s">
        <v>43845</v>
      </c>
    </row>
    <row r="180" spans="1:1" x14ac:dyDescent="0.25">
      <c r="A180" t="s">
        <v>43846</v>
      </c>
    </row>
    <row r="181" spans="1:1" x14ac:dyDescent="0.25">
      <c r="A181" t="s">
        <v>43847</v>
      </c>
    </row>
    <row r="183" spans="1:1" x14ac:dyDescent="0.25">
      <c r="A183" t="s">
        <v>5</v>
      </c>
    </row>
    <row r="184" spans="1:1" x14ac:dyDescent="0.25">
      <c r="A184" t="s">
        <v>43848</v>
      </c>
    </row>
    <row r="185" spans="1:1" x14ac:dyDescent="0.25">
      <c r="A185" t="s">
        <v>43849</v>
      </c>
    </row>
    <row r="186" spans="1:1" x14ac:dyDescent="0.25">
      <c r="A186" t="s">
        <v>43850</v>
      </c>
    </row>
    <row r="187" spans="1:1" x14ac:dyDescent="0.25">
      <c r="A187" t="s">
        <v>43851</v>
      </c>
    </row>
    <row r="189" spans="1:1" x14ac:dyDescent="0.25">
      <c r="A189" t="s">
        <v>44</v>
      </c>
    </row>
    <row r="190" spans="1:1" x14ac:dyDescent="0.25">
      <c r="A190" t="s">
        <v>43852</v>
      </c>
    </row>
    <row r="191" spans="1:1" x14ac:dyDescent="0.25">
      <c r="A191" t="s">
        <v>43853</v>
      </c>
    </row>
    <row r="192" spans="1:1" x14ac:dyDescent="0.25">
      <c r="A192" t="s">
        <v>43854</v>
      </c>
    </row>
    <row r="193" spans="1:1" x14ac:dyDescent="0.25">
      <c r="A193" t="s">
        <v>43855</v>
      </c>
    </row>
    <row r="195" spans="1:1" x14ac:dyDescent="0.25">
      <c r="A195" t="s">
        <v>6</v>
      </c>
    </row>
    <row r="196" spans="1:1" x14ac:dyDescent="0.25">
      <c r="A196" t="s">
        <v>43856</v>
      </c>
    </row>
    <row r="197" spans="1:1" x14ac:dyDescent="0.25">
      <c r="A197" t="s">
        <v>43857</v>
      </c>
    </row>
    <row r="198" spans="1:1" x14ac:dyDescent="0.25">
      <c r="A198" t="s">
        <v>43858</v>
      </c>
    </row>
    <row r="199" spans="1:1" x14ac:dyDescent="0.25">
      <c r="A199" t="s">
        <v>43859</v>
      </c>
    </row>
    <row r="201" spans="1:1" x14ac:dyDescent="0.25">
      <c r="A201" t="s">
        <v>7</v>
      </c>
    </row>
    <row r="202" spans="1:1" x14ac:dyDescent="0.25">
      <c r="A202" t="s">
        <v>43860</v>
      </c>
    </row>
    <row r="203" spans="1:1" x14ac:dyDescent="0.25">
      <c r="A203" t="s">
        <v>43861</v>
      </c>
    </row>
    <row r="204" spans="1:1" x14ac:dyDescent="0.25">
      <c r="A204" t="s">
        <v>43862</v>
      </c>
    </row>
    <row r="205" spans="1:1" x14ac:dyDescent="0.25">
      <c r="A205" t="s">
        <v>43863</v>
      </c>
    </row>
    <row r="207" spans="1:1" x14ac:dyDescent="0.25">
      <c r="A207" t="s">
        <v>30</v>
      </c>
    </row>
    <row r="208" spans="1:1" x14ac:dyDescent="0.25">
      <c r="A208" t="s">
        <v>43864</v>
      </c>
    </row>
    <row r="209" spans="1:1" x14ac:dyDescent="0.25">
      <c r="A209" t="s">
        <v>43865</v>
      </c>
    </row>
    <row r="210" spans="1:1" x14ac:dyDescent="0.25">
      <c r="A210" t="s">
        <v>43866</v>
      </c>
    </row>
    <row r="211" spans="1:1" x14ac:dyDescent="0.25">
      <c r="A211" t="s">
        <v>43867</v>
      </c>
    </row>
    <row r="213" spans="1:1" x14ac:dyDescent="0.25">
      <c r="A213" t="s">
        <v>8</v>
      </c>
    </row>
    <row r="214" spans="1:1" x14ac:dyDescent="0.25">
      <c r="A214" t="s">
        <v>43868</v>
      </c>
    </row>
    <row r="215" spans="1:1" x14ac:dyDescent="0.25">
      <c r="A215" t="s">
        <v>43869</v>
      </c>
    </row>
    <row r="216" spans="1:1" x14ac:dyDescent="0.25">
      <c r="A216" t="s">
        <v>43870</v>
      </c>
    </row>
    <row r="217" spans="1:1" x14ac:dyDescent="0.25">
      <c r="A217" t="s">
        <v>43871</v>
      </c>
    </row>
    <row r="219" spans="1:1" x14ac:dyDescent="0.25">
      <c r="A219" t="s">
        <v>9</v>
      </c>
    </row>
    <row r="220" spans="1:1" x14ac:dyDescent="0.25">
      <c r="A220" t="s">
        <v>43872</v>
      </c>
    </row>
    <row r="221" spans="1:1" x14ac:dyDescent="0.25">
      <c r="A221" t="s">
        <v>43873</v>
      </c>
    </row>
    <row r="222" spans="1:1" x14ac:dyDescent="0.25">
      <c r="A222" t="s">
        <v>43874</v>
      </c>
    </row>
    <row r="223" spans="1:1" x14ac:dyDescent="0.25">
      <c r="A223" t="s">
        <v>43875</v>
      </c>
    </row>
    <row r="225" spans="1:1" x14ac:dyDescent="0.25">
      <c r="A225" t="s">
        <v>31</v>
      </c>
    </row>
    <row r="226" spans="1:1" x14ac:dyDescent="0.25">
      <c r="A226" t="s">
        <v>43876</v>
      </c>
    </row>
    <row r="227" spans="1:1" x14ac:dyDescent="0.25">
      <c r="A227" t="s">
        <v>43877</v>
      </c>
    </row>
    <row r="228" spans="1:1" x14ac:dyDescent="0.25">
      <c r="A228" t="s">
        <v>43878</v>
      </c>
    </row>
    <row r="229" spans="1:1" x14ac:dyDescent="0.25">
      <c r="A229" t="s">
        <v>43879</v>
      </c>
    </row>
    <row r="230" spans="1:1" x14ac:dyDescent="0.25">
      <c r="A230" t="s">
        <v>43880</v>
      </c>
    </row>
    <row r="231" spans="1:1" x14ac:dyDescent="0.25">
      <c r="A231" t="s">
        <v>43881</v>
      </c>
    </row>
    <row r="232" spans="1:1" x14ac:dyDescent="0.25">
      <c r="A232" t="s">
        <v>43882</v>
      </c>
    </row>
    <row r="233" spans="1:1" x14ac:dyDescent="0.25">
      <c r="A233" t="s">
        <v>43883</v>
      </c>
    </row>
    <row r="235" spans="1:1" x14ac:dyDescent="0.25">
      <c r="A235" t="s">
        <v>40</v>
      </c>
    </row>
    <row r="236" spans="1:1" x14ac:dyDescent="0.25">
      <c r="A236" t="s">
        <v>43884</v>
      </c>
    </row>
    <row r="237" spans="1:1" x14ac:dyDescent="0.25">
      <c r="A237" t="s">
        <v>43885</v>
      </c>
    </row>
    <row r="238" spans="1:1" x14ac:dyDescent="0.25">
      <c r="A238" t="s">
        <v>43886</v>
      </c>
    </row>
    <row r="239" spans="1:1" x14ac:dyDescent="0.25">
      <c r="A239" t="s">
        <v>43887</v>
      </c>
    </row>
    <row r="241" spans="1:1" x14ac:dyDescent="0.25">
      <c r="A241" t="s">
        <v>10</v>
      </c>
    </row>
    <row r="242" spans="1:1" x14ac:dyDescent="0.25">
      <c r="A242" t="s">
        <v>43888</v>
      </c>
    </row>
    <row r="243" spans="1:1" x14ac:dyDescent="0.25">
      <c r="A243" t="s">
        <v>43889</v>
      </c>
    </row>
    <row r="244" spans="1:1" x14ac:dyDescent="0.25">
      <c r="A244" t="s">
        <v>43890</v>
      </c>
    </row>
    <row r="245" spans="1:1" x14ac:dyDescent="0.25">
      <c r="A245" t="s">
        <v>43891</v>
      </c>
    </row>
    <row r="246" spans="1:1" x14ac:dyDescent="0.25">
      <c r="A246" t="s">
        <v>43892</v>
      </c>
    </row>
    <row r="247" spans="1:1" x14ac:dyDescent="0.25">
      <c r="A247" t="s">
        <v>43893</v>
      </c>
    </row>
    <row r="248" spans="1:1" x14ac:dyDescent="0.25">
      <c r="A248" t="s">
        <v>43894</v>
      </c>
    </row>
    <row r="249" spans="1:1" x14ac:dyDescent="0.25">
      <c r="A249" t="s">
        <v>43895</v>
      </c>
    </row>
    <row r="250" spans="1:1" x14ac:dyDescent="0.25">
      <c r="A250" t="s">
        <v>43896</v>
      </c>
    </row>
    <row r="251" spans="1:1" x14ac:dyDescent="0.25">
      <c r="A251" t="s">
        <v>43897</v>
      </c>
    </row>
    <row r="253" spans="1:1" x14ac:dyDescent="0.25">
      <c r="A253" t="s">
        <v>32</v>
      </c>
    </row>
    <row r="254" spans="1:1" x14ac:dyDescent="0.25">
      <c r="A254" t="s">
        <v>43898</v>
      </c>
    </row>
    <row r="255" spans="1:1" x14ac:dyDescent="0.25">
      <c r="A255" t="s">
        <v>43899</v>
      </c>
    </row>
    <row r="256" spans="1:1" x14ac:dyDescent="0.25">
      <c r="A256" t="s">
        <v>43900</v>
      </c>
    </row>
    <row r="257" spans="1:1" x14ac:dyDescent="0.25">
      <c r="A257" t="s">
        <v>43901</v>
      </c>
    </row>
    <row r="259" spans="1:1" x14ac:dyDescent="0.25">
      <c r="A259" t="s">
        <v>33</v>
      </c>
    </row>
    <row r="260" spans="1:1" x14ac:dyDescent="0.25">
      <c r="A260" t="s">
        <v>43902</v>
      </c>
    </row>
    <row r="261" spans="1:1" x14ac:dyDescent="0.25">
      <c r="A261" t="s">
        <v>43903</v>
      </c>
    </row>
    <row r="262" spans="1:1" x14ac:dyDescent="0.25">
      <c r="A262" t="s">
        <v>43904</v>
      </c>
    </row>
    <row r="263" spans="1:1" x14ac:dyDescent="0.25">
      <c r="A263" t="s">
        <v>43905</v>
      </c>
    </row>
    <row r="265" spans="1:1" x14ac:dyDescent="0.25">
      <c r="A265" t="s">
        <v>11</v>
      </c>
    </row>
    <row r="266" spans="1:1" x14ac:dyDescent="0.25">
      <c r="A266" t="s">
        <v>43906</v>
      </c>
    </row>
    <row r="267" spans="1:1" x14ac:dyDescent="0.25">
      <c r="A267" t="s">
        <v>43907</v>
      </c>
    </row>
    <row r="268" spans="1:1" x14ac:dyDescent="0.25">
      <c r="A268" t="s">
        <v>43908</v>
      </c>
    </row>
    <row r="269" spans="1:1" x14ac:dyDescent="0.25">
      <c r="A269" t="s">
        <v>43909</v>
      </c>
    </row>
    <row r="271" spans="1:1" x14ac:dyDescent="0.25">
      <c r="A271" t="s">
        <v>12</v>
      </c>
    </row>
    <row r="272" spans="1:1" x14ac:dyDescent="0.25">
      <c r="A272" t="s">
        <v>43910</v>
      </c>
    </row>
    <row r="273" spans="1:1" x14ac:dyDescent="0.25">
      <c r="A273" t="s">
        <v>43911</v>
      </c>
    </row>
    <row r="274" spans="1:1" x14ac:dyDescent="0.25">
      <c r="A274" t="s">
        <v>43912</v>
      </c>
    </row>
    <row r="275" spans="1:1" x14ac:dyDescent="0.25">
      <c r="A275" t="s">
        <v>43913</v>
      </c>
    </row>
    <row r="277" spans="1:1" x14ac:dyDescent="0.25">
      <c r="A277" t="s">
        <v>34</v>
      </c>
    </row>
    <row r="278" spans="1:1" x14ac:dyDescent="0.25">
      <c r="A278" t="s">
        <v>43914</v>
      </c>
    </row>
    <row r="279" spans="1:1" x14ac:dyDescent="0.25">
      <c r="A279" t="s">
        <v>43915</v>
      </c>
    </row>
    <row r="280" spans="1:1" x14ac:dyDescent="0.25">
      <c r="A280" t="s">
        <v>43916</v>
      </c>
    </row>
    <row r="281" spans="1:1" x14ac:dyDescent="0.25">
      <c r="A281" t="s">
        <v>43917</v>
      </c>
    </row>
    <row r="283" spans="1:1" x14ac:dyDescent="0.25">
      <c r="A283" t="s">
        <v>13</v>
      </c>
    </row>
    <row r="284" spans="1:1" x14ac:dyDescent="0.25">
      <c r="A284" t="s">
        <v>43918</v>
      </c>
    </row>
    <row r="285" spans="1:1" x14ac:dyDescent="0.25">
      <c r="A285" t="s">
        <v>43919</v>
      </c>
    </row>
    <row r="286" spans="1:1" x14ac:dyDescent="0.25">
      <c r="A286" t="s">
        <v>43920</v>
      </c>
    </row>
    <row r="287" spans="1:1" x14ac:dyDescent="0.25">
      <c r="A287" t="s">
        <v>43921</v>
      </c>
    </row>
    <row r="288" spans="1:1" x14ac:dyDescent="0.25">
      <c r="A288" t="s">
        <v>43922</v>
      </c>
    </row>
    <row r="289" spans="1:1" x14ac:dyDescent="0.25">
      <c r="A289" t="s">
        <v>43923</v>
      </c>
    </row>
    <row r="290" spans="1:1" x14ac:dyDescent="0.25">
      <c r="A290" t="s">
        <v>43924</v>
      </c>
    </row>
    <row r="291" spans="1:1" x14ac:dyDescent="0.25">
      <c r="A291" t="s">
        <v>43925</v>
      </c>
    </row>
    <row r="292" spans="1:1" x14ac:dyDescent="0.25">
      <c r="A292" t="s">
        <v>43926</v>
      </c>
    </row>
    <row r="293" spans="1:1" x14ac:dyDescent="0.25">
      <c r="A293" t="s">
        <v>43927</v>
      </c>
    </row>
    <row r="294" spans="1:1" x14ac:dyDescent="0.25">
      <c r="A294" t="s">
        <v>43928</v>
      </c>
    </row>
    <row r="295" spans="1:1" x14ac:dyDescent="0.25">
      <c r="A295" t="s">
        <v>43929</v>
      </c>
    </row>
    <row r="297" spans="1:1" x14ac:dyDescent="0.25">
      <c r="A297" t="s">
        <v>35</v>
      </c>
    </row>
    <row r="298" spans="1:1" x14ac:dyDescent="0.25">
      <c r="A298" t="s">
        <v>43930</v>
      </c>
    </row>
    <row r="299" spans="1:1" x14ac:dyDescent="0.25">
      <c r="A299" t="s">
        <v>43931</v>
      </c>
    </row>
    <row r="300" spans="1:1" x14ac:dyDescent="0.25">
      <c r="A300" t="s">
        <v>43932</v>
      </c>
    </row>
    <row r="301" spans="1:1" x14ac:dyDescent="0.25">
      <c r="A301" t="s">
        <v>43933</v>
      </c>
    </row>
    <row r="303" spans="1:1" x14ac:dyDescent="0.25">
      <c r="A303" t="s">
        <v>14</v>
      </c>
    </row>
    <row r="304" spans="1:1" x14ac:dyDescent="0.25">
      <c r="A304" t="s">
        <v>43934</v>
      </c>
    </row>
    <row r="305" spans="1:1" x14ac:dyDescent="0.25">
      <c r="A305" t="s">
        <v>43935</v>
      </c>
    </row>
    <row r="306" spans="1:1" x14ac:dyDescent="0.25">
      <c r="A306" t="s">
        <v>43936</v>
      </c>
    </row>
    <row r="307" spans="1:1" x14ac:dyDescent="0.25">
      <c r="A307" t="s">
        <v>43937</v>
      </c>
    </row>
    <row r="309" spans="1:1" x14ac:dyDescent="0.25">
      <c r="A309" t="s">
        <v>36</v>
      </c>
    </row>
    <row r="310" spans="1:1" x14ac:dyDescent="0.25">
      <c r="A310" t="s">
        <v>43938</v>
      </c>
    </row>
    <row r="311" spans="1:1" x14ac:dyDescent="0.25">
      <c r="A311" t="s">
        <v>43939</v>
      </c>
    </row>
    <row r="312" spans="1:1" x14ac:dyDescent="0.25">
      <c r="A312" t="s">
        <v>43940</v>
      </c>
    </row>
    <row r="313" spans="1:1" x14ac:dyDescent="0.25">
      <c r="A313" t="s">
        <v>43941</v>
      </c>
    </row>
    <row r="315" spans="1:1" x14ac:dyDescent="0.25">
      <c r="A315" t="s">
        <v>37</v>
      </c>
    </row>
    <row r="316" spans="1:1" x14ac:dyDescent="0.25">
      <c r="A316" t="s">
        <v>43942</v>
      </c>
    </row>
    <row r="317" spans="1:1" x14ac:dyDescent="0.25">
      <c r="A317" t="s">
        <v>43943</v>
      </c>
    </row>
    <row r="318" spans="1:1" x14ac:dyDescent="0.25">
      <c r="A318" t="s">
        <v>43944</v>
      </c>
    </row>
    <row r="319" spans="1:1" x14ac:dyDescent="0.25">
      <c r="A319" t="s">
        <v>43945</v>
      </c>
    </row>
    <row r="321" spans="1:1" x14ac:dyDescent="0.25">
      <c r="A321" t="s">
        <v>41</v>
      </c>
    </row>
    <row r="322" spans="1:1" x14ac:dyDescent="0.25">
      <c r="A322" t="s">
        <v>43946</v>
      </c>
    </row>
    <row r="323" spans="1:1" x14ac:dyDescent="0.25">
      <c r="A323" t="s">
        <v>43947</v>
      </c>
    </row>
    <row r="324" spans="1:1" x14ac:dyDescent="0.25">
      <c r="A324" t="s">
        <v>43948</v>
      </c>
    </row>
    <row r="325" spans="1:1" x14ac:dyDescent="0.25">
      <c r="A325" t="s">
        <v>43949</v>
      </c>
    </row>
    <row r="327" spans="1:1" x14ac:dyDescent="0.25">
      <c r="A327" t="s">
        <v>15</v>
      </c>
    </row>
    <row r="328" spans="1:1" x14ac:dyDescent="0.25">
      <c r="A328" t="s">
        <v>43950</v>
      </c>
    </row>
    <row r="329" spans="1:1" x14ac:dyDescent="0.25">
      <c r="A329" t="s">
        <v>43951</v>
      </c>
    </row>
    <row r="330" spans="1:1" x14ac:dyDescent="0.25">
      <c r="A330" t="s">
        <v>43952</v>
      </c>
    </row>
    <row r="331" spans="1:1" x14ac:dyDescent="0.25">
      <c r="A331" t="s">
        <v>43953</v>
      </c>
    </row>
    <row r="332" spans="1:1" x14ac:dyDescent="0.25">
      <c r="A332" t="s">
        <v>43954</v>
      </c>
    </row>
    <row r="333" spans="1:1" x14ac:dyDescent="0.25">
      <c r="A333" t="s">
        <v>43955</v>
      </c>
    </row>
    <row r="335" spans="1:1" x14ac:dyDescent="0.25">
      <c r="A335" t="s">
        <v>42</v>
      </c>
    </row>
    <row r="336" spans="1:1" x14ac:dyDescent="0.25">
      <c r="A336" t="s">
        <v>43956</v>
      </c>
    </row>
    <row r="337" spans="1:1" x14ac:dyDescent="0.25">
      <c r="A337" t="s">
        <v>43957</v>
      </c>
    </row>
    <row r="338" spans="1:1" x14ac:dyDescent="0.25">
      <c r="A338" t="s">
        <v>43958</v>
      </c>
    </row>
    <row r="339" spans="1:1" x14ac:dyDescent="0.25">
      <c r="A339" t="s">
        <v>43959</v>
      </c>
    </row>
    <row r="341" spans="1:1" x14ac:dyDescent="0.25">
      <c r="A341" t="s">
        <v>16</v>
      </c>
    </row>
    <row r="342" spans="1:1" x14ac:dyDescent="0.25">
      <c r="A342" t="s">
        <v>43960</v>
      </c>
    </row>
    <row r="343" spans="1:1" x14ac:dyDescent="0.25">
      <c r="A343" t="s">
        <v>43961</v>
      </c>
    </row>
    <row r="344" spans="1:1" x14ac:dyDescent="0.25">
      <c r="A344" t="s">
        <v>43962</v>
      </c>
    </row>
    <row r="345" spans="1:1" x14ac:dyDescent="0.25">
      <c r="A345" t="s">
        <v>43963</v>
      </c>
    </row>
    <row r="347" spans="1:1" x14ac:dyDescent="0.25">
      <c r="A347" t="s">
        <v>2</v>
      </c>
    </row>
    <row r="348" spans="1:1" x14ac:dyDescent="0.25">
      <c r="A348" t="s">
        <v>43964</v>
      </c>
    </row>
    <row r="349" spans="1:1" x14ac:dyDescent="0.25">
      <c r="A349" t="s">
        <v>43965</v>
      </c>
    </row>
    <row r="350" spans="1:1" x14ac:dyDescent="0.25">
      <c r="A350" t="s">
        <v>43966</v>
      </c>
    </row>
    <row r="351" spans="1:1" x14ac:dyDescent="0.25">
      <c r="A351" t="s">
        <v>43967</v>
      </c>
    </row>
    <row r="353" spans="1:1" x14ac:dyDescent="0.25">
      <c r="A353" t="s">
        <v>18</v>
      </c>
    </row>
    <row r="354" spans="1:1" x14ac:dyDescent="0.25">
      <c r="A354" t="s">
        <v>43968</v>
      </c>
    </row>
    <row r="355" spans="1:1" x14ac:dyDescent="0.25">
      <c r="A355" t="s">
        <v>43969</v>
      </c>
    </row>
    <row r="356" spans="1:1" x14ac:dyDescent="0.25">
      <c r="A356" t="s">
        <v>43970</v>
      </c>
    </row>
    <row r="357" spans="1:1" x14ac:dyDescent="0.25">
      <c r="A357" t="s">
        <v>43971</v>
      </c>
    </row>
    <row r="358" spans="1:1" x14ac:dyDescent="0.25">
      <c r="A358" t="s">
        <v>43972</v>
      </c>
    </row>
    <row r="359" spans="1:1" x14ac:dyDescent="0.25">
      <c r="A359" t="s">
        <v>43973</v>
      </c>
    </row>
    <row r="361" spans="1:1" x14ac:dyDescent="0.25">
      <c r="A361" t="s">
        <v>19</v>
      </c>
    </row>
    <row r="362" spans="1:1" x14ac:dyDescent="0.25">
      <c r="A362" t="s">
        <v>43974</v>
      </c>
    </row>
    <row r="363" spans="1:1" x14ac:dyDescent="0.25">
      <c r="A363" t="s">
        <v>43975</v>
      </c>
    </row>
    <row r="364" spans="1:1" x14ac:dyDescent="0.25">
      <c r="A364" t="s">
        <v>43976</v>
      </c>
    </row>
    <row r="365" spans="1:1" x14ac:dyDescent="0.25">
      <c r="A365" t="s">
        <v>43977</v>
      </c>
    </row>
    <row r="367" spans="1:1" x14ac:dyDescent="0.25">
      <c r="A367" t="s">
        <v>20</v>
      </c>
    </row>
    <row r="368" spans="1:1" x14ac:dyDescent="0.25">
      <c r="A368" t="s">
        <v>43978</v>
      </c>
    </row>
    <row r="369" spans="1:1" x14ac:dyDescent="0.25">
      <c r="A369" t="s">
        <v>43979</v>
      </c>
    </row>
    <row r="370" spans="1:1" x14ac:dyDescent="0.25">
      <c r="A370" t="s">
        <v>43980</v>
      </c>
    </row>
    <row r="371" spans="1:1" x14ac:dyDescent="0.25">
      <c r="A371" t="s">
        <v>43981</v>
      </c>
    </row>
    <row r="373" spans="1:1" x14ac:dyDescent="0.25">
      <c r="A373" t="s">
        <v>21</v>
      </c>
    </row>
    <row r="374" spans="1:1" x14ac:dyDescent="0.25">
      <c r="A374" t="s">
        <v>43982</v>
      </c>
    </row>
    <row r="375" spans="1:1" x14ac:dyDescent="0.25">
      <c r="A375" t="s">
        <v>43983</v>
      </c>
    </row>
    <row r="376" spans="1:1" x14ac:dyDescent="0.25">
      <c r="A376" t="s">
        <v>43984</v>
      </c>
    </row>
    <row r="377" spans="1:1" x14ac:dyDescent="0.25">
      <c r="A377" t="s">
        <v>43985</v>
      </c>
    </row>
    <row r="379" spans="1:1" x14ac:dyDescent="0.25">
      <c r="A379" t="s">
        <v>22</v>
      </c>
    </row>
    <row r="380" spans="1:1" x14ac:dyDescent="0.25">
      <c r="A380" t="s">
        <v>43986</v>
      </c>
    </row>
    <row r="381" spans="1:1" x14ac:dyDescent="0.25">
      <c r="A381" t="s">
        <v>43987</v>
      </c>
    </row>
    <row r="382" spans="1:1" x14ac:dyDescent="0.25">
      <c r="A382" t="s">
        <v>43988</v>
      </c>
    </row>
    <row r="383" spans="1:1" x14ac:dyDescent="0.25">
      <c r="A383" t="s">
        <v>43989</v>
      </c>
    </row>
    <row r="385" spans="1:1" x14ac:dyDescent="0.25">
      <c r="A385" t="s">
        <v>38</v>
      </c>
    </row>
    <row r="386" spans="1:1" x14ac:dyDescent="0.25">
      <c r="A386" t="s">
        <v>43990</v>
      </c>
    </row>
    <row r="387" spans="1:1" x14ac:dyDescent="0.25">
      <c r="A387" t="s">
        <v>43991</v>
      </c>
    </row>
    <row r="388" spans="1:1" x14ac:dyDescent="0.25">
      <c r="A388" t="s">
        <v>43992</v>
      </c>
    </row>
    <row r="389" spans="1:1" x14ac:dyDescent="0.25">
      <c r="A389" t="s">
        <v>43993</v>
      </c>
    </row>
    <row r="391" spans="1:1" x14ac:dyDescent="0.25">
      <c r="A391" t="s">
        <v>43</v>
      </c>
    </row>
    <row r="394" spans="1:1" x14ac:dyDescent="0.25">
      <c r="A394" t="s">
        <v>4</v>
      </c>
    </row>
    <row r="395" spans="1:1" x14ac:dyDescent="0.25">
      <c r="A395" t="s">
        <v>43994</v>
      </c>
    </row>
    <row r="396" spans="1:1" x14ac:dyDescent="0.25">
      <c r="A396" t="s">
        <v>43995</v>
      </c>
    </row>
    <row r="397" spans="1:1" x14ac:dyDescent="0.25">
      <c r="A397" t="s">
        <v>43996</v>
      </c>
    </row>
    <row r="398" spans="1:1" x14ac:dyDescent="0.25">
      <c r="A398" t="s">
        <v>43997</v>
      </c>
    </row>
    <row r="400" spans="1:1" x14ac:dyDescent="0.25">
      <c r="A400" t="s">
        <v>5</v>
      </c>
    </row>
    <row r="401" spans="1:1" x14ac:dyDescent="0.25">
      <c r="A401" t="s">
        <v>43998</v>
      </c>
    </row>
    <row r="402" spans="1:1" x14ac:dyDescent="0.25">
      <c r="A402" t="s">
        <v>43999</v>
      </c>
    </row>
    <row r="403" spans="1:1" x14ac:dyDescent="0.25">
      <c r="A403" t="s">
        <v>44000</v>
      </c>
    </row>
    <row r="404" spans="1:1" x14ac:dyDescent="0.25">
      <c r="A404" t="s">
        <v>44001</v>
      </c>
    </row>
    <row r="406" spans="1:1" x14ac:dyDescent="0.25">
      <c r="A406" t="s">
        <v>44</v>
      </c>
    </row>
    <row r="407" spans="1:1" x14ac:dyDescent="0.25">
      <c r="A407" t="s">
        <v>44002</v>
      </c>
    </row>
    <row r="408" spans="1:1" x14ac:dyDescent="0.25">
      <c r="A408" t="s">
        <v>44003</v>
      </c>
    </row>
    <row r="409" spans="1:1" x14ac:dyDescent="0.25">
      <c r="A409" t="s">
        <v>44004</v>
      </c>
    </row>
    <row r="410" spans="1:1" x14ac:dyDescent="0.25">
      <c r="A410" t="s">
        <v>44005</v>
      </c>
    </row>
    <row r="412" spans="1:1" x14ac:dyDescent="0.25">
      <c r="A412" t="s">
        <v>6</v>
      </c>
    </row>
    <row r="413" spans="1:1" x14ac:dyDescent="0.25">
      <c r="A413" t="s">
        <v>44006</v>
      </c>
    </row>
    <row r="414" spans="1:1" x14ac:dyDescent="0.25">
      <c r="A414" t="s">
        <v>44007</v>
      </c>
    </row>
    <row r="415" spans="1:1" x14ac:dyDescent="0.25">
      <c r="A415" t="s">
        <v>44008</v>
      </c>
    </row>
    <row r="416" spans="1:1" x14ac:dyDescent="0.25">
      <c r="A416" t="s">
        <v>44009</v>
      </c>
    </row>
    <row r="418" spans="1:1" x14ac:dyDescent="0.25">
      <c r="A418" t="s">
        <v>7</v>
      </c>
    </row>
    <row r="419" spans="1:1" x14ac:dyDescent="0.25">
      <c r="A419" t="s">
        <v>44010</v>
      </c>
    </row>
    <row r="420" spans="1:1" x14ac:dyDescent="0.25">
      <c r="A420" t="s">
        <v>44011</v>
      </c>
    </row>
    <row r="421" spans="1:1" x14ac:dyDescent="0.25">
      <c r="A421" t="s">
        <v>44012</v>
      </c>
    </row>
    <row r="422" spans="1:1" x14ac:dyDescent="0.25">
      <c r="A422" t="s">
        <v>44013</v>
      </c>
    </row>
    <row r="423" spans="1:1" x14ac:dyDescent="0.25">
      <c r="A423" t="s">
        <v>44014</v>
      </c>
    </row>
    <row r="424" spans="1:1" x14ac:dyDescent="0.25">
      <c r="A424" t="s">
        <v>44015</v>
      </c>
    </row>
    <row r="425" spans="1:1" x14ac:dyDescent="0.25">
      <c r="A425" t="s">
        <v>44016</v>
      </c>
    </row>
    <row r="426" spans="1:1" x14ac:dyDescent="0.25">
      <c r="A426" t="s">
        <v>44017</v>
      </c>
    </row>
    <row r="427" spans="1:1" x14ac:dyDescent="0.25">
      <c r="A427" t="s">
        <v>44018</v>
      </c>
    </row>
    <row r="428" spans="1:1" x14ac:dyDescent="0.25">
      <c r="A428" t="s">
        <v>44019</v>
      </c>
    </row>
    <row r="429" spans="1:1" x14ac:dyDescent="0.25">
      <c r="A429" t="s">
        <v>44020</v>
      </c>
    </row>
    <row r="430" spans="1:1" x14ac:dyDescent="0.25">
      <c r="A430" t="s">
        <v>44021</v>
      </c>
    </row>
    <row r="432" spans="1:1" x14ac:dyDescent="0.25">
      <c r="A432" t="s">
        <v>30</v>
      </c>
    </row>
    <row r="433" spans="1:1" x14ac:dyDescent="0.25">
      <c r="A433" t="s">
        <v>44022</v>
      </c>
    </row>
    <row r="434" spans="1:1" x14ac:dyDescent="0.25">
      <c r="A434" t="s">
        <v>44023</v>
      </c>
    </row>
    <row r="435" spans="1:1" x14ac:dyDescent="0.25">
      <c r="A435" t="s">
        <v>44024</v>
      </c>
    </row>
    <row r="436" spans="1:1" x14ac:dyDescent="0.25">
      <c r="A436" t="s">
        <v>44025</v>
      </c>
    </row>
    <row r="438" spans="1:1" x14ac:dyDescent="0.25">
      <c r="A438" t="s">
        <v>8</v>
      </c>
    </row>
    <row r="439" spans="1:1" x14ac:dyDescent="0.25">
      <c r="A439" t="s">
        <v>44026</v>
      </c>
    </row>
    <row r="440" spans="1:1" x14ac:dyDescent="0.25">
      <c r="A440" t="s">
        <v>44027</v>
      </c>
    </row>
    <row r="441" spans="1:1" x14ac:dyDescent="0.25">
      <c r="A441" t="s">
        <v>44028</v>
      </c>
    </row>
    <row r="442" spans="1:1" x14ac:dyDescent="0.25">
      <c r="A442" t="s">
        <v>44029</v>
      </c>
    </row>
    <row r="444" spans="1:1" x14ac:dyDescent="0.25">
      <c r="A444" t="s">
        <v>9</v>
      </c>
    </row>
    <row r="445" spans="1:1" x14ac:dyDescent="0.25">
      <c r="A445" t="s">
        <v>44030</v>
      </c>
    </row>
    <row r="446" spans="1:1" x14ac:dyDescent="0.25">
      <c r="A446" t="s">
        <v>44031</v>
      </c>
    </row>
    <row r="447" spans="1:1" x14ac:dyDescent="0.25">
      <c r="A447" t="s">
        <v>44032</v>
      </c>
    </row>
    <row r="448" spans="1:1" x14ac:dyDescent="0.25">
      <c r="A448" t="s">
        <v>44033</v>
      </c>
    </row>
    <row r="450" spans="1:1" x14ac:dyDescent="0.25">
      <c r="A450" t="s">
        <v>31</v>
      </c>
    </row>
    <row r="451" spans="1:1" x14ac:dyDescent="0.25">
      <c r="A451" t="s">
        <v>44034</v>
      </c>
    </row>
    <row r="452" spans="1:1" x14ac:dyDescent="0.25">
      <c r="A452" t="s">
        <v>44035</v>
      </c>
    </row>
    <row r="453" spans="1:1" x14ac:dyDescent="0.25">
      <c r="A453" t="s">
        <v>44036</v>
      </c>
    </row>
    <row r="454" spans="1:1" x14ac:dyDescent="0.25">
      <c r="A454" t="s">
        <v>44037</v>
      </c>
    </row>
    <row r="456" spans="1:1" x14ac:dyDescent="0.25">
      <c r="A456" t="s">
        <v>40</v>
      </c>
    </row>
    <row r="457" spans="1:1" x14ac:dyDescent="0.25">
      <c r="A457" t="s">
        <v>44038</v>
      </c>
    </row>
    <row r="458" spans="1:1" x14ac:dyDescent="0.25">
      <c r="A458" t="s">
        <v>44039</v>
      </c>
    </row>
    <row r="459" spans="1:1" x14ac:dyDescent="0.25">
      <c r="A459" t="s">
        <v>44040</v>
      </c>
    </row>
    <row r="460" spans="1:1" x14ac:dyDescent="0.25">
      <c r="A460" t="s">
        <v>44041</v>
      </c>
    </row>
    <row r="462" spans="1:1" x14ac:dyDescent="0.25">
      <c r="A462" t="s">
        <v>32</v>
      </c>
    </row>
    <row r="463" spans="1:1" x14ac:dyDescent="0.25">
      <c r="A463" t="s">
        <v>44042</v>
      </c>
    </row>
    <row r="464" spans="1:1" x14ac:dyDescent="0.25">
      <c r="A464" t="s">
        <v>44043</v>
      </c>
    </row>
    <row r="465" spans="1:1" x14ac:dyDescent="0.25">
      <c r="A465" t="s">
        <v>44044</v>
      </c>
    </row>
    <row r="466" spans="1:1" x14ac:dyDescent="0.25">
      <c r="A466" t="s">
        <v>44045</v>
      </c>
    </row>
    <row r="468" spans="1:1" x14ac:dyDescent="0.25">
      <c r="A468" t="s">
        <v>33</v>
      </c>
    </row>
    <row r="469" spans="1:1" x14ac:dyDescent="0.25">
      <c r="A469" t="s">
        <v>44046</v>
      </c>
    </row>
    <row r="470" spans="1:1" x14ac:dyDescent="0.25">
      <c r="A470" t="s">
        <v>44047</v>
      </c>
    </row>
    <row r="471" spans="1:1" x14ac:dyDescent="0.25">
      <c r="A471" t="s">
        <v>44048</v>
      </c>
    </row>
    <row r="472" spans="1:1" x14ac:dyDescent="0.25">
      <c r="A472" t="s">
        <v>44049</v>
      </c>
    </row>
    <row r="474" spans="1:1" x14ac:dyDescent="0.25">
      <c r="A474" t="s">
        <v>11</v>
      </c>
    </row>
    <row r="475" spans="1:1" x14ac:dyDescent="0.25">
      <c r="A475" t="s">
        <v>44050</v>
      </c>
    </row>
    <row r="476" spans="1:1" x14ac:dyDescent="0.25">
      <c r="A476" t="s">
        <v>44051</v>
      </c>
    </row>
    <row r="477" spans="1:1" x14ac:dyDescent="0.25">
      <c r="A477" t="s">
        <v>44052</v>
      </c>
    </row>
    <row r="478" spans="1:1" x14ac:dyDescent="0.25">
      <c r="A478" t="s">
        <v>44053</v>
      </c>
    </row>
    <row r="480" spans="1:1" x14ac:dyDescent="0.25">
      <c r="A480" t="s">
        <v>12</v>
      </c>
    </row>
    <row r="481" spans="1:1" x14ac:dyDescent="0.25">
      <c r="A481" t="s">
        <v>44054</v>
      </c>
    </row>
    <row r="482" spans="1:1" x14ac:dyDescent="0.25">
      <c r="A482" t="s">
        <v>44055</v>
      </c>
    </row>
    <row r="483" spans="1:1" x14ac:dyDescent="0.25">
      <c r="A483" t="s">
        <v>44056</v>
      </c>
    </row>
    <row r="484" spans="1:1" x14ac:dyDescent="0.25">
      <c r="A484" t="s">
        <v>44057</v>
      </c>
    </row>
    <row r="486" spans="1:1" x14ac:dyDescent="0.25">
      <c r="A486" t="s">
        <v>35</v>
      </c>
    </row>
    <row r="487" spans="1:1" x14ac:dyDescent="0.25">
      <c r="A487" t="s">
        <v>44058</v>
      </c>
    </row>
    <row r="488" spans="1:1" x14ac:dyDescent="0.25">
      <c r="A488" t="s">
        <v>44059</v>
      </c>
    </row>
    <row r="489" spans="1:1" x14ac:dyDescent="0.25">
      <c r="A489" t="s">
        <v>44060</v>
      </c>
    </row>
    <row r="490" spans="1:1" x14ac:dyDescent="0.25">
      <c r="A490" t="s">
        <v>44061</v>
      </c>
    </row>
    <row r="492" spans="1:1" x14ac:dyDescent="0.25">
      <c r="A492" t="s">
        <v>14</v>
      </c>
    </row>
    <row r="493" spans="1:1" x14ac:dyDescent="0.25">
      <c r="A493" t="s">
        <v>44062</v>
      </c>
    </row>
    <row r="494" spans="1:1" x14ac:dyDescent="0.25">
      <c r="A494" t="s">
        <v>44063</v>
      </c>
    </row>
    <row r="495" spans="1:1" x14ac:dyDescent="0.25">
      <c r="A495" t="s">
        <v>44064</v>
      </c>
    </row>
    <row r="496" spans="1:1" x14ac:dyDescent="0.25">
      <c r="A496" t="s">
        <v>44065</v>
      </c>
    </row>
    <row r="498" spans="1:1" x14ac:dyDescent="0.25">
      <c r="A498" t="s">
        <v>36</v>
      </c>
    </row>
    <row r="499" spans="1:1" x14ac:dyDescent="0.25">
      <c r="A499" t="s">
        <v>44066</v>
      </c>
    </row>
    <row r="500" spans="1:1" x14ac:dyDescent="0.25">
      <c r="A500" t="s">
        <v>44067</v>
      </c>
    </row>
    <row r="501" spans="1:1" x14ac:dyDescent="0.25">
      <c r="A501" t="s">
        <v>44068</v>
      </c>
    </row>
    <row r="502" spans="1:1" x14ac:dyDescent="0.25">
      <c r="A502" t="s">
        <v>44069</v>
      </c>
    </row>
    <row r="504" spans="1:1" x14ac:dyDescent="0.25">
      <c r="A504" t="s">
        <v>37</v>
      </c>
    </row>
    <row r="505" spans="1:1" x14ac:dyDescent="0.25">
      <c r="A505" t="s">
        <v>44070</v>
      </c>
    </row>
    <row r="506" spans="1:1" x14ac:dyDescent="0.25">
      <c r="A506" t="s">
        <v>44071</v>
      </c>
    </row>
    <row r="507" spans="1:1" x14ac:dyDescent="0.25">
      <c r="A507" t="s">
        <v>44072</v>
      </c>
    </row>
    <row r="508" spans="1:1" x14ac:dyDescent="0.25">
      <c r="A508" t="s">
        <v>44073</v>
      </c>
    </row>
    <row r="510" spans="1:1" x14ac:dyDescent="0.25">
      <c r="A510" t="s">
        <v>41</v>
      </c>
    </row>
    <row r="511" spans="1:1" x14ac:dyDescent="0.25">
      <c r="A511" t="s">
        <v>44074</v>
      </c>
    </row>
    <row r="512" spans="1:1" x14ac:dyDescent="0.25">
      <c r="A512" t="s">
        <v>44075</v>
      </c>
    </row>
    <row r="513" spans="1:1" x14ac:dyDescent="0.25">
      <c r="A513" t="s">
        <v>44076</v>
      </c>
    </row>
    <row r="514" spans="1:1" x14ac:dyDescent="0.25">
      <c r="A514" t="s">
        <v>44077</v>
      </c>
    </row>
    <row r="516" spans="1:1" x14ac:dyDescent="0.25">
      <c r="A516" t="s">
        <v>45</v>
      </c>
    </row>
    <row r="517" spans="1:1" x14ac:dyDescent="0.25">
      <c r="A517" t="s">
        <v>44078</v>
      </c>
    </row>
    <row r="518" spans="1:1" x14ac:dyDescent="0.25">
      <c r="A518" t="s">
        <v>44079</v>
      </c>
    </row>
    <row r="519" spans="1:1" x14ac:dyDescent="0.25">
      <c r="A519" t="s">
        <v>44080</v>
      </c>
    </row>
    <row r="520" spans="1:1" x14ac:dyDescent="0.25">
      <c r="A520" t="s">
        <v>44081</v>
      </c>
    </row>
    <row r="521" spans="1:1" x14ac:dyDescent="0.25">
      <c r="A521" t="s">
        <v>44082</v>
      </c>
    </row>
    <row r="522" spans="1:1" x14ac:dyDescent="0.25">
      <c r="A522" t="s">
        <v>44083</v>
      </c>
    </row>
    <row r="523" spans="1:1" x14ac:dyDescent="0.25">
      <c r="A523" t="s">
        <v>44084</v>
      </c>
    </row>
    <row r="524" spans="1:1" x14ac:dyDescent="0.25">
      <c r="A524" t="s">
        <v>44085</v>
      </c>
    </row>
    <row r="526" spans="1:1" x14ac:dyDescent="0.25">
      <c r="A526" t="s">
        <v>15</v>
      </c>
    </row>
    <row r="527" spans="1:1" x14ac:dyDescent="0.25">
      <c r="A527" t="s">
        <v>44086</v>
      </c>
    </row>
    <row r="528" spans="1:1" x14ac:dyDescent="0.25">
      <c r="A528" t="s">
        <v>44087</v>
      </c>
    </row>
    <row r="529" spans="1:1" x14ac:dyDescent="0.25">
      <c r="A529" t="s">
        <v>44088</v>
      </c>
    </row>
    <row r="530" spans="1:1" x14ac:dyDescent="0.25">
      <c r="A530" t="s">
        <v>44089</v>
      </c>
    </row>
    <row r="531" spans="1:1" x14ac:dyDescent="0.25">
      <c r="A531" t="s">
        <v>44090</v>
      </c>
    </row>
    <row r="532" spans="1:1" x14ac:dyDescent="0.25">
      <c r="A532" t="s">
        <v>44091</v>
      </c>
    </row>
    <row r="534" spans="1:1" x14ac:dyDescent="0.25">
      <c r="A534" t="s">
        <v>42</v>
      </c>
    </row>
    <row r="535" spans="1:1" x14ac:dyDescent="0.25">
      <c r="A535" t="s">
        <v>44092</v>
      </c>
    </row>
    <row r="536" spans="1:1" x14ac:dyDescent="0.25">
      <c r="A536" t="s">
        <v>44093</v>
      </c>
    </row>
    <row r="537" spans="1:1" x14ac:dyDescent="0.25">
      <c r="A537" t="s">
        <v>44094</v>
      </c>
    </row>
    <row r="538" spans="1:1" x14ac:dyDescent="0.25">
      <c r="A538" t="s">
        <v>44095</v>
      </c>
    </row>
    <row r="540" spans="1:1" x14ac:dyDescent="0.25">
      <c r="A540" t="s">
        <v>16</v>
      </c>
    </row>
    <row r="541" spans="1:1" x14ac:dyDescent="0.25">
      <c r="A541" t="s">
        <v>44096</v>
      </c>
    </row>
    <row r="542" spans="1:1" x14ac:dyDescent="0.25">
      <c r="A542" t="s">
        <v>44097</v>
      </c>
    </row>
    <row r="543" spans="1:1" x14ac:dyDescent="0.25">
      <c r="A543" t="s">
        <v>44098</v>
      </c>
    </row>
    <row r="544" spans="1:1" x14ac:dyDescent="0.25">
      <c r="A544" t="s">
        <v>44099</v>
      </c>
    </row>
    <row r="545" spans="1:1" x14ac:dyDescent="0.25">
      <c r="A545" t="s">
        <v>44100</v>
      </c>
    </row>
    <row r="546" spans="1:1" x14ac:dyDescent="0.25">
      <c r="A546" t="s">
        <v>44101</v>
      </c>
    </row>
    <row r="548" spans="1:1" x14ac:dyDescent="0.25">
      <c r="A548" t="s">
        <v>2</v>
      </c>
    </row>
    <row r="549" spans="1:1" x14ac:dyDescent="0.25">
      <c r="A549" t="s">
        <v>44102</v>
      </c>
    </row>
    <row r="550" spans="1:1" x14ac:dyDescent="0.25">
      <c r="A550" t="s">
        <v>44103</v>
      </c>
    </row>
    <row r="551" spans="1:1" x14ac:dyDescent="0.25">
      <c r="A551" t="s">
        <v>44104</v>
      </c>
    </row>
    <row r="552" spans="1:1" x14ac:dyDescent="0.25">
      <c r="A552" t="s">
        <v>44105</v>
      </c>
    </row>
    <row r="554" spans="1:1" x14ac:dyDescent="0.25">
      <c r="A554" t="s">
        <v>18</v>
      </c>
    </row>
    <row r="555" spans="1:1" x14ac:dyDescent="0.25">
      <c r="A555" t="s">
        <v>44106</v>
      </c>
    </row>
    <row r="556" spans="1:1" x14ac:dyDescent="0.25">
      <c r="A556" t="s">
        <v>44107</v>
      </c>
    </row>
    <row r="557" spans="1:1" x14ac:dyDescent="0.25">
      <c r="A557" t="s">
        <v>44108</v>
      </c>
    </row>
    <row r="558" spans="1:1" x14ac:dyDescent="0.25">
      <c r="A558" t="s">
        <v>44109</v>
      </c>
    </row>
    <row r="560" spans="1:1" x14ac:dyDescent="0.25">
      <c r="A560" t="s">
        <v>19</v>
      </c>
    </row>
    <row r="561" spans="1:1" x14ac:dyDescent="0.25">
      <c r="A561" t="s">
        <v>44110</v>
      </c>
    </row>
    <row r="562" spans="1:1" x14ac:dyDescent="0.25">
      <c r="A562" t="s">
        <v>44111</v>
      </c>
    </row>
    <row r="563" spans="1:1" x14ac:dyDescent="0.25">
      <c r="A563" t="s">
        <v>44112</v>
      </c>
    </row>
    <row r="564" spans="1:1" x14ac:dyDescent="0.25">
      <c r="A564" t="s">
        <v>44113</v>
      </c>
    </row>
    <row r="566" spans="1:1" x14ac:dyDescent="0.25">
      <c r="A566" t="s">
        <v>21</v>
      </c>
    </row>
    <row r="567" spans="1:1" x14ac:dyDescent="0.25">
      <c r="A567" t="s">
        <v>44114</v>
      </c>
    </row>
    <row r="568" spans="1:1" x14ac:dyDescent="0.25">
      <c r="A568" t="s">
        <v>44115</v>
      </c>
    </row>
    <row r="569" spans="1:1" x14ac:dyDescent="0.25">
      <c r="A569" t="s">
        <v>44116</v>
      </c>
    </row>
    <row r="570" spans="1:1" x14ac:dyDescent="0.25">
      <c r="A570" t="s">
        <v>44117</v>
      </c>
    </row>
    <row r="572" spans="1:1" x14ac:dyDescent="0.25">
      <c r="A572" t="s">
        <v>22</v>
      </c>
    </row>
    <row r="573" spans="1:1" x14ac:dyDescent="0.25">
      <c r="A573" t="s">
        <v>44118</v>
      </c>
    </row>
    <row r="574" spans="1:1" x14ac:dyDescent="0.25">
      <c r="A574" t="s">
        <v>44119</v>
      </c>
    </row>
    <row r="575" spans="1:1" x14ac:dyDescent="0.25">
      <c r="A575" t="s">
        <v>44120</v>
      </c>
    </row>
    <row r="576" spans="1:1" x14ac:dyDescent="0.25">
      <c r="A576" t="s">
        <v>44121</v>
      </c>
    </row>
    <row r="578" spans="1:1" x14ac:dyDescent="0.25">
      <c r="A578" t="s">
        <v>38</v>
      </c>
    </row>
    <row r="579" spans="1:1" x14ac:dyDescent="0.25">
      <c r="A579" t="s">
        <v>44122</v>
      </c>
    </row>
    <row r="580" spans="1:1" x14ac:dyDescent="0.25">
      <c r="A580" t="s">
        <v>44123</v>
      </c>
    </row>
    <row r="582" spans="1:1" x14ac:dyDescent="0.25">
      <c r="A582" t="s">
        <v>46</v>
      </c>
    </row>
    <row r="585" spans="1:1" x14ac:dyDescent="0.25">
      <c r="A585" t="s">
        <v>4</v>
      </c>
    </row>
    <row r="586" spans="1:1" x14ac:dyDescent="0.25">
      <c r="A586" t="s">
        <v>44124</v>
      </c>
    </row>
    <row r="587" spans="1:1" x14ac:dyDescent="0.25">
      <c r="A587" t="s">
        <v>44125</v>
      </c>
    </row>
    <row r="588" spans="1:1" x14ac:dyDescent="0.25">
      <c r="A588" t="s">
        <v>44126</v>
      </c>
    </row>
    <row r="589" spans="1:1" x14ac:dyDescent="0.25">
      <c r="A589" t="s">
        <v>44127</v>
      </c>
    </row>
    <row r="591" spans="1:1" x14ac:dyDescent="0.25">
      <c r="A591" t="s">
        <v>5</v>
      </c>
    </row>
    <row r="592" spans="1:1" x14ac:dyDescent="0.25">
      <c r="A592" t="s">
        <v>44128</v>
      </c>
    </row>
    <row r="593" spans="1:1" x14ac:dyDescent="0.25">
      <c r="A593" t="s">
        <v>44129</v>
      </c>
    </row>
    <row r="594" spans="1:1" x14ac:dyDescent="0.25">
      <c r="A594" t="s">
        <v>44130</v>
      </c>
    </row>
    <row r="595" spans="1:1" x14ac:dyDescent="0.25">
      <c r="A595" t="s">
        <v>44131</v>
      </c>
    </row>
    <row r="597" spans="1:1" x14ac:dyDescent="0.25">
      <c r="A597" t="s">
        <v>6</v>
      </c>
    </row>
    <row r="598" spans="1:1" x14ac:dyDescent="0.25">
      <c r="A598" t="s">
        <v>44132</v>
      </c>
    </row>
    <row r="599" spans="1:1" x14ac:dyDescent="0.25">
      <c r="A599" t="s">
        <v>44133</v>
      </c>
    </row>
    <row r="600" spans="1:1" x14ac:dyDescent="0.25">
      <c r="A600" t="s">
        <v>44134</v>
      </c>
    </row>
    <row r="601" spans="1:1" x14ac:dyDescent="0.25">
      <c r="A601" t="s">
        <v>44135</v>
      </c>
    </row>
    <row r="603" spans="1:1" x14ac:dyDescent="0.25">
      <c r="A603" t="s">
        <v>30</v>
      </c>
    </row>
    <row r="604" spans="1:1" x14ac:dyDescent="0.25">
      <c r="A604" t="s">
        <v>44136</v>
      </c>
    </row>
    <row r="605" spans="1:1" x14ac:dyDescent="0.25">
      <c r="A605" t="s">
        <v>44137</v>
      </c>
    </row>
    <row r="606" spans="1:1" x14ac:dyDescent="0.25">
      <c r="A606" t="s">
        <v>44138</v>
      </c>
    </row>
    <row r="607" spans="1:1" x14ac:dyDescent="0.25">
      <c r="A607" t="s">
        <v>44139</v>
      </c>
    </row>
    <row r="609" spans="1:1" x14ac:dyDescent="0.25">
      <c r="A609" t="s">
        <v>8</v>
      </c>
    </row>
    <row r="610" spans="1:1" x14ac:dyDescent="0.25">
      <c r="A610" t="s">
        <v>44140</v>
      </c>
    </row>
    <row r="611" spans="1:1" x14ac:dyDescent="0.25">
      <c r="A611" t="s">
        <v>44141</v>
      </c>
    </row>
    <row r="612" spans="1:1" x14ac:dyDescent="0.25">
      <c r="A612" t="s">
        <v>44142</v>
      </c>
    </row>
    <row r="613" spans="1:1" x14ac:dyDescent="0.25">
      <c r="A613" t="s">
        <v>44143</v>
      </c>
    </row>
    <row r="615" spans="1:1" x14ac:dyDescent="0.25">
      <c r="A615" t="s">
        <v>9</v>
      </c>
    </row>
    <row r="616" spans="1:1" x14ac:dyDescent="0.25">
      <c r="A616" t="s">
        <v>44144</v>
      </c>
    </row>
    <row r="617" spans="1:1" x14ac:dyDescent="0.25">
      <c r="A617" t="s">
        <v>44145</v>
      </c>
    </row>
    <row r="618" spans="1:1" x14ac:dyDescent="0.25">
      <c r="A618" t="s">
        <v>44146</v>
      </c>
    </row>
    <row r="619" spans="1:1" x14ac:dyDescent="0.25">
      <c r="A619" t="s">
        <v>44147</v>
      </c>
    </row>
    <row r="621" spans="1:1" x14ac:dyDescent="0.25">
      <c r="A621" t="s">
        <v>31</v>
      </c>
    </row>
    <row r="622" spans="1:1" x14ac:dyDescent="0.25">
      <c r="A622" t="s">
        <v>44148</v>
      </c>
    </row>
    <row r="623" spans="1:1" x14ac:dyDescent="0.25">
      <c r="A623" t="s">
        <v>44149</v>
      </c>
    </row>
    <row r="624" spans="1:1" x14ac:dyDescent="0.25">
      <c r="A624" t="s">
        <v>44150</v>
      </c>
    </row>
    <row r="625" spans="1:1" x14ac:dyDescent="0.25">
      <c r="A625" t="s">
        <v>44151</v>
      </c>
    </row>
    <row r="627" spans="1:1" x14ac:dyDescent="0.25">
      <c r="A627" t="s">
        <v>40</v>
      </c>
    </row>
    <row r="628" spans="1:1" x14ac:dyDescent="0.25">
      <c r="A628" t="s">
        <v>44152</v>
      </c>
    </row>
    <row r="629" spans="1:1" x14ac:dyDescent="0.25">
      <c r="A629" t="s">
        <v>44153</v>
      </c>
    </row>
    <row r="630" spans="1:1" x14ac:dyDescent="0.25">
      <c r="A630" t="s">
        <v>44154</v>
      </c>
    </row>
    <row r="631" spans="1:1" x14ac:dyDescent="0.25">
      <c r="A631" t="s">
        <v>44155</v>
      </c>
    </row>
    <row r="633" spans="1:1" x14ac:dyDescent="0.25">
      <c r="A633" t="s">
        <v>32</v>
      </c>
    </row>
    <row r="634" spans="1:1" x14ac:dyDescent="0.25">
      <c r="A634" t="s">
        <v>44156</v>
      </c>
    </row>
    <row r="635" spans="1:1" x14ac:dyDescent="0.25">
      <c r="A635" t="s">
        <v>44157</v>
      </c>
    </row>
    <row r="636" spans="1:1" x14ac:dyDescent="0.25">
      <c r="A636" t="s">
        <v>44158</v>
      </c>
    </row>
    <row r="637" spans="1:1" x14ac:dyDescent="0.25">
      <c r="A637" t="s">
        <v>44159</v>
      </c>
    </row>
    <row r="639" spans="1:1" x14ac:dyDescent="0.25">
      <c r="A639" t="s">
        <v>33</v>
      </c>
    </row>
    <row r="640" spans="1:1" x14ac:dyDescent="0.25">
      <c r="A640" t="s">
        <v>44160</v>
      </c>
    </row>
    <row r="641" spans="1:1" x14ac:dyDescent="0.25">
      <c r="A641" t="s">
        <v>44161</v>
      </c>
    </row>
    <row r="642" spans="1:1" x14ac:dyDescent="0.25">
      <c r="A642" t="s">
        <v>44162</v>
      </c>
    </row>
    <row r="643" spans="1:1" x14ac:dyDescent="0.25">
      <c r="A643" t="s">
        <v>44163</v>
      </c>
    </row>
    <row r="645" spans="1:1" x14ac:dyDescent="0.25">
      <c r="A645" t="s">
        <v>11</v>
      </c>
    </row>
    <row r="646" spans="1:1" x14ac:dyDescent="0.25">
      <c r="A646" t="s">
        <v>44164</v>
      </c>
    </row>
    <row r="647" spans="1:1" x14ac:dyDescent="0.25">
      <c r="A647" t="s">
        <v>44165</v>
      </c>
    </row>
    <row r="648" spans="1:1" x14ac:dyDescent="0.25">
      <c r="A648" t="s">
        <v>44166</v>
      </c>
    </row>
    <row r="649" spans="1:1" x14ac:dyDescent="0.25">
      <c r="A649" t="s">
        <v>44167</v>
      </c>
    </row>
    <row r="651" spans="1:1" x14ac:dyDescent="0.25">
      <c r="A651" t="s">
        <v>12</v>
      </c>
    </row>
    <row r="652" spans="1:1" x14ac:dyDescent="0.25">
      <c r="A652" t="s">
        <v>44168</v>
      </c>
    </row>
    <row r="653" spans="1:1" x14ac:dyDescent="0.25">
      <c r="A653" t="s">
        <v>44169</v>
      </c>
    </row>
    <row r="654" spans="1:1" x14ac:dyDescent="0.25">
      <c r="A654" t="s">
        <v>44170</v>
      </c>
    </row>
    <row r="655" spans="1:1" x14ac:dyDescent="0.25">
      <c r="A655" t="s">
        <v>44171</v>
      </c>
    </row>
    <row r="657" spans="1:1" x14ac:dyDescent="0.25">
      <c r="A657" t="s">
        <v>34</v>
      </c>
    </row>
    <row r="658" spans="1:1" x14ac:dyDescent="0.25">
      <c r="A658" t="s">
        <v>44172</v>
      </c>
    </row>
    <row r="659" spans="1:1" x14ac:dyDescent="0.25">
      <c r="A659" t="s">
        <v>44173</v>
      </c>
    </row>
    <row r="660" spans="1:1" x14ac:dyDescent="0.25">
      <c r="A660" t="s">
        <v>44174</v>
      </c>
    </row>
    <row r="661" spans="1:1" x14ac:dyDescent="0.25">
      <c r="A661" t="s">
        <v>44175</v>
      </c>
    </row>
    <row r="663" spans="1:1" x14ac:dyDescent="0.25">
      <c r="A663" t="s">
        <v>13</v>
      </c>
    </row>
    <row r="664" spans="1:1" x14ac:dyDescent="0.25">
      <c r="A664" t="s">
        <v>44176</v>
      </c>
    </row>
    <row r="665" spans="1:1" x14ac:dyDescent="0.25">
      <c r="A665" t="s">
        <v>44177</v>
      </c>
    </row>
    <row r="666" spans="1:1" x14ac:dyDescent="0.25">
      <c r="A666" t="s">
        <v>44178</v>
      </c>
    </row>
    <row r="667" spans="1:1" x14ac:dyDescent="0.25">
      <c r="A667" t="s">
        <v>44179</v>
      </c>
    </row>
    <row r="669" spans="1:1" x14ac:dyDescent="0.25">
      <c r="A669" t="s">
        <v>35</v>
      </c>
    </row>
    <row r="670" spans="1:1" x14ac:dyDescent="0.25">
      <c r="A670" t="s">
        <v>44180</v>
      </c>
    </row>
    <row r="671" spans="1:1" x14ac:dyDescent="0.25">
      <c r="A671" t="s">
        <v>44181</v>
      </c>
    </row>
    <row r="672" spans="1:1" x14ac:dyDescent="0.25">
      <c r="A672" t="s">
        <v>44182</v>
      </c>
    </row>
    <row r="673" spans="1:1" x14ac:dyDescent="0.25">
      <c r="A673" t="s">
        <v>44183</v>
      </c>
    </row>
    <row r="675" spans="1:1" x14ac:dyDescent="0.25">
      <c r="A675" t="s">
        <v>14</v>
      </c>
    </row>
    <row r="676" spans="1:1" x14ac:dyDescent="0.25">
      <c r="A676" t="s">
        <v>44184</v>
      </c>
    </row>
    <row r="677" spans="1:1" x14ac:dyDescent="0.25">
      <c r="A677" t="s">
        <v>44185</v>
      </c>
    </row>
    <row r="678" spans="1:1" x14ac:dyDescent="0.25">
      <c r="A678" t="s">
        <v>44186</v>
      </c>
    </row>
    <row r="679" spans="1:1" x14ac:dyDescent="0.25">
      <c r="A679" t="s">
        <v>44187</v>
      </c>
    </row>
    <row r="681" spans="1:1" x14ac:dyDescent="0.25">
      <c r="A681" t="s">
        <v>36</v>
      </c>
    </row>
    <row r="682" spans="1:1" x14ac:dyDescent="0.25">
      <c r="A682" t="s">
        <v>44188</v>
      </c>
    </row>
    <row r="683" spans="1:1" x14ac:dyDescent="0.25">
      <c r="A683" t="s">
        <v>44189</v>
      </c>
    </row>
    <row r="684" spans="1:1" x14ac:dyDescent="0.25">
      <c r="A684" t="s">
        <v>44190</v>
      </c>
    </row>
    <row r="685" spans="1:1" x14ac:dyDescent="0.25">
      <c r="A685" t="s">
        <v>44191</v>
      </c>
    </row>
    <row r="687" spans="1:1" x14ac:dyDescent="0.25">
      <c r="A687" t="s">
        <v>37</v>
      </c>
    </row>
    <row r="688" spans="1:1" x14ac:dyDescent="0.25">
      <c r="A688" t="s">
        <v>44192</v>
      </c>
    </row>
    <row r="689" spans="1:1" x14ac:dyDescent="0.25">
      <c r="A689" t="s">
        <v>44193</v>
      </c>
    </row>
    <row r="690" spans="1:1" x14ac:dyDescent="0.25">
      <c r="A690" t="s">
        <v>44194</v>
      </c>
    </row>
    <row r="691" spans="1:1" x14ac:dyDescent="0.25">
      <c r="A691" t="s">
        <v>44195</v>
      </c>
    </row>
    <row r="693" spans="1:1" x14ac:dyDescent="0.25">
      <c r="A693" t="s">
        <v>41</v>
      </c>
    </row>
    <row r="694" spans="1:1" x14ac:dyDescent="0.25">
      <c r="A694" t="s">
        <v>44196</v>
      </c>
    </row>
    <row r="695" spans="1:1" x14ac:dyDescent="0.25">
      <c r="A695" t="s">
        <v>44197</v>
      </c>
    </row>
    <row r="696" spans="1:1" x14ac:dyDescent="0.25">
      <c r="A696" t="s">
        <v>44198</v>
      </c>
    </row>
    <row r="697" spans="1:1" x14ac:dyDescent="0.25">
      <c r="A697" t="s">
        <v>44199</v>
      </c>
    </row>
    <row r="699" spans="1:1" x14ac:dyDescent="0.25">
      <c r="A699" t="s">
        <v>15</v>
      </c>
    </row>
    <row r="700" spans="1:1" x14ac:dyDescent="0.25">
      <c r="A700" t="s">
        <v>44200</v>
      </c>
    </row>
    <row r="701" spans="1:1" x14ac:dyDescent="0.25">
      <c r="A701" t="s">
        <v>44201</v>
      </c>
    </row>
    <row r="702" spans="1:1" x14ac:dyDescent="0.25">
      <c r="A702" t="s">
        <v>44202</v>
      </c>
    </row>
    <row r="703" spans="1:1" x14ac:dyDescent="0.25">
      <c r="A703" t="s">
        <v>44203</v>
      </c>
    </row>
    <row r="704" spans="1:1" x14ac:dyDescent="0.25">
      <c r="A704" t="s">
        <v>44204</v>
      </c>
    </row>
    <row r="705" spans="1:1" x14ac:dyDescent="0.25">
      <c r="A705" t="s">
        <v>44205</v>
      </c>
    </row>
    <row r="706" spans="1:1" x14ac:dyDescent="0.25">
      <c r="A706" t="s">
        <v>44206</v>
      </c>
    </row>
    <row r="708" spans="1:1" x14ac:dyDescent="0.25">
      <c r="A708" t="s">
        <v>42</v>
      </c>
    </row>
    <row r="709" spans="1:1" x14ac:dyDescent="0.25">
      <c r="A709" t="s">
        <v>44207</v>
      </c>
    </row>
    <row r="710" spans="1:1" x14ac:dyDescent="0.25">
      <c r="A710" t="s">
        <v>44208</v>
      </c>
    </row>
    <row r="711" spans="1:1" x14ac:dyDescent="0.25">
      <c r="A711" t="s">
        <v>44209</v>
      </c>
    </row>
    <row r="712" spans="1:1" x14ac:dyDescent="0.25">
      <c r="A712" t="s">
        <v>44210</v>
      </c>
    </row>
    <row r="714" spans="1:1" x14ac:dyDescent="0.25">
      <c r="A714" t="s">
        <v>16</v>
      </c>
    </row>
    <row r="715" spans="1:1" x14ac:dyDescent="0.25">
      <c r="A715" t="s">
        <v>44211</v>
      </c>
    </row>
    <row r="716" spans="1:1" x14ac:dyDescent="0.25">
      <c r="A716" t="s">
        <v>44212</v>
      </c>
    </row>
    <row r="717" spans="1:1" x14ac:dyDescent="0.25">
      <c r="A717" t="s">
        <v>44213</v>
      </c>
    </row>
    <row r="718" spans="1:1" x14ac:dyDescent="0.25">
      <c r="A718" t="s">
        <v>44214</v>
      </c>
    </row>
    <row r="720" spans="1:1" x14ac:dyDescent="0.25">
      <c r="A720" t="s">
        <v>2</v>
      </c>
    </row>
    <row r="721" spans="1:1" x14ac:dyDescent="0.25">
      <c r="A721" t="s">
        <v>44215</v>
      </c>
    </row>
    <row r="722" spans="1:1" x14ac:dyDescent="0.25">
      <c r="A722" t="s">
        <v>44216</v>
      </c>
    </row>
    <row r="723" spans="1:1" x14ac:dyDescent="0.25">
      <c r="A723" t="s">
        <v>44217</v>
      </c>
    </row>
    <row r="724" spans="1:1" x14ac:dyDescent="0.25">
      <c r="A724" t="s">
        <v>44218</v>
      </c>
    </row>
    <row r="726" spans="1:1" x14ac:dyDescent="0.25">
      <c r="A726" t="s">
        <v>18</v>
      </c>
    </row>
    <row r="727" spans="1:1" x14ac:dyDescent="0.25">
      <c r="A727" t="s">
        <v>44219</v>
      </c>
    </row>
    <row r="728" spans="1:1" x14ac:dyDescent="0.25">
      <c r="A728" t="s">
        <v>44220</v>
      </c>
    </row>
    <row r="729" spans="1:1" x14ac:dyDescent="0.25">
      <c r="A729" t="s">
        <v>44221</v>
      </c>
    </row>
    <row r="730" spans="1:1" x14ac:dyDescent="0.25">
      <c r="A730" t="s">
        <v>44222</v>
      </c>
    </row>
    <row r="732" spans="1:1" x14ac:dyDescent="0.25">
      <c r="A732" t="s">
        <v>19</v>
      </c>
    </row>
    <row r="733" spans="1:1" x14ac:dyDescent="0.25">
      <c r="A733" t="s">
        <v>44223</v>
      </c>
    </row>
    <row r="734" spans="1:1" x14ac:dyDescent="0.25">
      <c r="A734" t="s">
        <v>44224</v>
      </c>
    </row>
    <row r="735" spans="1:1" x14ac:dyDescent="0.25">
      <c r="A735" t="s">
        <v>44225</v>
      </c>
    </row>
    <row r="736" spans="1:1" x14ac:dyDescent="0.25">
      <c r="A736" t="s">
        <v>44226</v>
      </c>
    </row>
    <row r="738" spans="1:1" x14ac:dyDescent="0.25">
      <c r="A738" t="s">
        <v>20</v>
      </c>
    </row>
    <row r="739" spans="1:1" x14ac:dyDescent="0.25">
      <c r="A739" t="s">
        <v>44227</v>
      </c>
    </row>
    <row r="740" spans="1:1" x14ac:dyDescent="0.25">
      <c r="A740" t="s">
        <v>44228</v>
      </c>
    </row>
    <row r="741" spans="1:1" x14ac:dyDescent="0.25">
      <c r="A741" t="s">
        <v>44229</v>
      </c>
    </row>
    <row r="742" spans="1:1" x14ac:dyDescent="0.25">
      <c r="A742" t="s">
        <v>44230</v>
      </c>
    </row>
    <row r="744" spans="1:1" x14ac:dyDescent="0.25">
      <c r="A744" t="s">
        <v>21</v>
      </c>
    </row>
    <row r="745" spans="1:1" x14ac:dyDescent="0.25">
      <c r="A745" t="s">
        <v>44231</v>
      </c>
    </row>
    <row r="746" spans="1:1" x14ac:dyDescent="0.25">
      <c r="A746" t="s">
        <v>44232</v>
      </c>
    </row>
    <row r="747" spans="1:1" x14ac:dyDescent="0.25">
      <c r="A747" t="s">
        <v>44233</v>
      </c>
    </row>
    <row r="748" spans="1:1" x14ac:dyDescent="0.25">
      <c r="A748" t="s">
        <v>44234</v>
      </c>
    </row>
    <row r="750" spans="1:1" x14ac:dyDescent="0.25">
      <c r="A750" t="s">
        <v>22</v>
      </c>
    </row>
    <row r="751" spans="1:1" x14ac:dyDescent="0.25">
      <c r="A751" t="s">
        <v>44235</v>
      </c>
    </row>
    <row r="752" spans="1:1" x14ac:dyDescent="0.25">
      <c r="A752" t="s">
        <v>44236</v>
      </c>
    </row>
    <row r="753" spans="1:1" x14ac:dyDescent="0.25">
      <c r="A753" t="s">
        <v>44237</v>
      </c>
    </row>
    <row r="754" spans="1:1" x14ac:dyDescent="0.25">
      <c r="A754" t="s">
        <v>44238</v>
      </c>
    </row>
    <row r="756" spans="1:1" x14ac:dyDescent="0.25">
      <c r="A756" t="s">
        <v>38</v>
      </c>
    </row>
    <row r="757" spans="1:1" x14ac:dyDescent="0.25">
      <c r="A757" t="s">
        <v>44239</v>
      </c>
    </row>
    <row r="758" spans="1:1" x14ac:dyDescent="0.25">
      <c r="A758" t="s">
        <v>44240</v>
      </c>
    </row>
    <row r="759" spans="1:1" x14ac:dyDescent="0.25">
      <c r="A759" t="s">
        <v>44241</v>
      </c>
    </row>
    <row r="760" spans="1:1" x14ac:dyDescent="0.25">
      <c r="A760" t="s">
        <v>44242</v>
      </c>
    </row>
    <row r="762" spans="1:1" x14ac:dyDescent="0.25">
      <c r="A762" t="s">
        <v>47</v>
      </c>
    </row>
    <row r="765" spans="1:1" x14ac:dyDescent="0.25">
      <c r="A765" t="s">
        <v>4</v>
      </c>
    </row>
    <row r="766" spans="1:1" x14ac:dyDescent="0.25">
      <c r="A766" t="s">
        <v>44243</v>
      </c>
    </row>
    <row r="767" spans="1:1" x14ac:dyDescent="0.25">
      <c r="A767" t="s">
        <v>44244</v>
      </c>
    </row>
    <row r="768" spans="1:1" x14ac:dyDescent="0.25">
      <c r="A768" t="s">
        <v>44245</v>
      </c>
    </row>
    <row r="769" spans="1:1" x14ac:dyDescent="0.25">
      <c r="A769" t="s">
        <v>44246</v>
      </c>
    </row>
    <row r="771" spans="1:1" x14ac:dyDescent="0.25">
      <c r="A771" t="s">
        <v>5</v>
      </c>
    </row>
    <row r="772" spans="1:1" x14ac:dyDescent="0.25">
      <c r="A772" t="s">
        <v>44247</v>
      </c>
    </row>
    <row r="773" spans="1:1" x14ac:dyDescent="0.25">
      <c r="A773" t="s">
        <v>44248</v>
      </c>
    </row>
    <row r="774" spans="1:1" x14ac:dyDescent="0.25">
      <c r="A774" t="s">
        <v>44249</v>
      </c>
    </row>
    <row r="775" spans="1:1" x14ac:dyDescent="0.25">
      <c r="A775" t="s">
        <v>44250</v>
      </c>
    </row>
    <row r="777" spans="1:1" x14ac:dyDescent="0.25">
      <c r="A777" t="s">
        <v>6</v>
      </c>
    </row>
    <row r="778" spans="1:1" x14ac:dyDescent="0.25">
      <c r="A778" t="s">
        <v>44251</v>
      </c>
    </row>
    <row r="779" spans="1:1" x14ac:dyDescent="0.25">
      <c r="A779" t="s">
        <v>44252</v>
      </c>
    </row>
    <row r="780" spans="1:1" x14ac:dyDescent="0.25">
      <c r="A780" t="s">
        <v>44253</v>
      </c>
    </row>
    <row r="781" spans="1:1" x14ac:dyDescent="0.25">
      <c r="A781" t="s">
        <v>44254</v>
      </c>
    </row>
    <row r="783" spans="1:1" x14ac:dyDescent="0.25">
      <c r="A783" t="s">
        <v>7</v>
      </c>
    </row>
    <row r="784" spans="1:1" x14ac:dyDescent="0.25">
      <c r="A784" t="s">
        <v>44255</v>
      </c>
    </row>
    <row r="785" spans="1:1" x14ac:dyDescent="0.25">
      <c r="A785" t="s">
        <v>44256</v>
      </c>
    </row>
    <row r="786" spans="1:1" x14ac:dyDescent="0.25">
      <c r="A786" t="s">
        <v>44257</v>
      </c>
    </row>
    <row r="787" spans="1:1" x14ac:dyDescent="0.25">
      <c r="A787" t="s">
        <v>44258</v>
      </c>
    </row>
    <row r="789" spans="1:1" x14ac:dyDescent="0.25">
      <c r="A789" t="s">
        <v>30</v>
      </c>
    </row>
    <row r="790" spans="1:1" x14ac:dyDescent="0.25">
      <c r="A790" t="s">
        <v>44259</v>
      </c>
    </row>
    <row r="791" spans="1:1" x14ac:dyDescent="0.25">
      <c r="A791" t="s">
        <v>44260</v>
      </c>
    </row>
    <row r="792" spans="1:1" x14ac:dyDescent="0.25">
      <c r="A792" t="s">
        <v>44261</v>
      </c>
    </row>
    <row r="793" spans="1:1" x14ac:dyDescent="0.25">
      <c r="A793" t="s">
        <v>44262</v>
      </c>
    </row>
    <row r="795" spans="1:1" x14ac:dyDescent="0.25">
      <c r="A795" t="s">
        <v>8</v>
      </c>
    </row>
    <row r="796" spans="1:1" x14ac:dyDescent="0.25">
      <c r="A796" t="s">
        <v>44263</v>
      </c>
    </row>
    <row r="797" spans="1:1" x14ac:dyDescent="0.25">
      <c r="A797" t="s">
        <v>44264</v>
      </c>
    </row>
    <row r="798" spans="1:1" x14ac:dyDescent="0.25">
      <c r="A798" t="s">
        <v>44265</v>
      </c>
    </row>
    <row r="799" spans="1:1" x14ac:dyDescent="0.25">
      <c r="A799" t="s">
        <v>44266</v>
      </c>
    </row>
    <row r="801" spans="1:1" x14ac:dyDescent="0.25">
      <c r="A801" t="s">
        <v>9</v>
      </c>
    </row>
    <row r="802" spans="1:1" x14ac:dyDescent="0.25">
      <c r="A802" t="s">
        <v>44267</v>
      </c>
    </row>
    <row r="803" spans="1:1" x14ac:dyDescent="0.25">
      <c r="A803" t="s">
        <v>44268</v>
      </c>
    </row>
    <row r="804" spans="1:1" x14ac:dyDescent="0.25">
      <c r="A804" t="s">
        <v>44269</v>
      </c>
    </row>
    <row r="805" spans="1:1" x14ac:dyDescent="0.25">
      <c r="A805" t="s">
        <v>44270</v>
      </c>
    </row>
    <row r="807" spans="1:1" x14ac:dyDescent="0.25">
      <c r="A807" t="s">
        <v>31</v>
      </c>
    </row>
    <row r="808" spans="1:1" x14ac:dyDescent="0.25">
      <c r="A808" t="s">
        <v>44271</v>
      </c>
    </row>
    <row r="809" spans="1:1" x14ac:dyDescent="0.25">
      <c r="A809" t="s">
        <v>44272</v>
      </c>
    </row>
    <row r="810" spans="1:1" x14ac:dyDescent="0.25">
      <c r="A810" t="s">
        <v>44273</v>
      </c>
    </row>
    <row r="811" spans="1:1" x14ac:dyDescent="0.25">
      <c r="A811" t="s">
        <v>44274</v>
      </c>
    </row>
    <row r="813" spans="1:1" x14ac:dyDescent="0.25">
      <c r="A813" t="s">
        <v>40</v>
      </c>
    </row>
    <row r="814" spans="1:1" x14ac:dyDescent="0.25">
      <c r="A814" t="s">
        <v>44275</v>
      </c>
    </row>
    <row r="815" spans="1:1" x14ac:dyDescent="0.25">
      <c r="A815" t="s">
        <v>44276</v>
      </c>
    </row>
    <row r="816" spans="1:1" x14ac:dyDescent="0.25">
      <c r="A816" t="s">
        <v>44277</v>
      </c>
    </row>
    <row r="817" spans="1:1" x14ac:dyDescent="0.25">
      <c r="A817" t="s">
        <v>44278</v>
      </c>
    </row>
    <row r="819" spans="1:1" x14ac:dyDescent="0.25">
      <c r="A819" t="s">
        <v>32</v>
      </c>
    </row>
    <row r="820" spans="1:1" x14ac:dyDescent="0.25">
      <c r="A820" t="s">
        <v>44279</v>
      </c>
    </row>
    <row r="821" spans="1:1" x14ac:dyDescent="0.25">
      <c r="A821" t="s">
        <v>44280</v>
      </c>
    </row>
    <row r="822" spans="1:1" x14ac:dyDescent="0.25">
      <c r="A822" t="s">
        <v>44281</v>
      </c>
    </row>
    <row r="823" spans="1:1" x14ac:dyDescent="0.25">
      <c r="A823" t="s">
        <v>44282</v>
      </c>
    </row>
    <row r="825" spans="1:1" x14ac:dyDescent="0.25">
      <c r="A825" t="s">
        <v>33</v>
      </c>
    </row>
    <row r="826" spans="1:1" x14ac:dyDescent="0.25">
      <c r="A826" t="s">
        <v>44283</v>
      </c>
    </row>
    <row r="827" spans="1:1" x14ac:dyDescent="0.25">
      <c r="A827" t="s">
        <v>44284</v>
      </c>
    </row>
    <row r="828" spans="1:1" x14ac:dyDescent="0.25">
      <c r="A828" t="s">
        <v>44285</v>
      </c>
    </row>
    <row r="829" spans="1:1" x14ac:dyDescent="0.25">
      <c r="A829" t="s">
        <v>44286</v>
      </c>
    </row>
    <row r="831" spans="1:1" x14ac:dyDescent="0.25">
      <c r="A831" t="s">
        <v>11</v>
      </c>
    </row>
    <row r="832" spans="1:1" x14ac:dyDescent="0.25">
      <c r="A832" t="s">
        <v>44287</v>
      </c>
    </row>
    <row r="833" spans="1:1" x14ac:dyDescent="0.25">
      <c r="A833" t="s">
        <v>44288</v>
      </c>
    </row>
    <row r="834" spans="1:1" x14ac:dyDescent="0.25">
      <c r="A834" t="s">
        <v>44289</v>
      </c>
    </row>
    <row r="835" spans="1:1" x14ac:dyDescent="0.25">
      <c r="A835" t="s">
        <v>44290</v>
      </c>
    </row>
    <row r="837" spans="1:1" x14ac:dyDescent="0.25">
      <c r="A837" t="s">
        <v>12</v>
      </c>
    </row>
    <row r="838" spans="1:1" x14ac:dyDescent="0.25">
      <c r="A838" t="s">
        <v>44291</v>
      </c>
    </row>
    <row r="839" spans="1:1" x14ac:dyDescent="0.25">
      <c r="A839" t="s">
        <v>44292</v>
      </c>
    </row>
    <row r="840" spans="1:1" x14ac:dyDescent="0.25">
      <c r="A840" t="s">
        <v>44293</v>
      </c>
    </row>
    <row r="841" spans="1:1" x14ac:dyDescent="0.25">
      <c r="A841" t="s">
        <v>44294</v>
      </c>
    </row>
    <row r="843" spans="1:1" x14ac:dyDescent="0.25">
      <c r="A843" t="s">
        <v>34</v>
      </c>
    </row>
    <row r="844" spans="1:1" x14ac:dyDescent="0.25">
      <c r="A844" t="s">
        <v>44295</v>
      </c>
    </row>
    <row r="845" spans="1:1" x14ac:dyDescent="0.25">
      <c r="A845" t="s">
        <v>44296</v>
      </c>
    </row>
    <row r="846" spans="1:1" x14ac:dyDescent="0.25">
      <c r="A846" t="s">
        <v>44297</v>
      </c>
    </row>
    <row r="847" spans="1:1" x14ac:dyDescent="0.25">
      <c r="A847" t="s">
        <v>44298</v>
      </c>
    </row>
    <row r="849" spans="1:1" x14ac:dyDescent="0.25">
      <c r="A849" t="s">
        <v>13</v>
      </c>
    </row>
    <row r="850" spans="1:1" x14ac:dyDescent="0.25">
      <c r="A850" t="s">
        <v>44299</v>
      </c>
    </row>
    <row r="851" spans="1:1" x14ac:dyDescent="0.25">
      <c r="A851" t="s">
        <v>44300</v>
      </c>
    </row>
    <row r="852" spans="1:1" x14ac:dyDescent="0.25">
      <c r="A852" t="s">
        <v>44301</v>
      </c>
    </row>
    <row r="853" spans="1:1" x14ac:dyDescent="0.25">
      <c r="A853" t="s">
        <v>44302</v>
      </c>
    </row>
    <row r="855" spans="1:1" x14ac:dyDescent="0.25">
      <c r="A855" t="s">
        <v>35</v>
      </c>
    </row>
    <row r="856" spans="1:1" x14ac:dyDescent="0.25">
      <c r="A856" t="s">
        <v>44303</v>
      </c>
    </row>
    <row r="857" spans="1:1" x14ac:dyDescent="0.25">
      <c r="A857" t="s">
        <v>44304</v>
      </c>
    </row>
    <row r="858" spans="1:1" x14ac:dyDescent="0.25">
      <c r="A858" t="s">
        <v>44305</v>
      </c>
    </row>
    <row r="859" spans="1:1" x14ac:dyDescent="0.25">
      <c r="A859" t="s">
        <v>44306</v>
      </c>
    </row>
    <row r="861" spans="1:1" x14ac:dyDescent="0.25">
      <c r="A861" t="s">
        <v>14</v>
      </c>
    </row>
    <row r="862" spans="1:1" x14ac:dyDescent="0.25">
      <c r="A862" t="s">
        <v>44307</v>
      </c>
    </row>
    <row r="863" spans="1:1" x14ac:dyDescent="0.25">
      <c r="A863" t="s">
        <v>44308</v>
      </c>
    </row>
    <row r="864" spans="1:1" x14ac:dyDescent="0.25">
      <c r="A864" t="s">
        <v>44309</v>
      </c>
    </row>
    <row r="865" spans="1:1" x14ac:dyDescent="0.25">
      <c r="A865" t="s">
        <v>44310</v>
      </c>
    </row>
    <row r="867" spans="1:1" x14ac:dyDescent="0.25">
      <c r="A867" t="s">
        <v>36</v>
      </c>
    </row>
    <row r="868" spans="1:1" x14ac:dyDescent="0.25">
      <c r="A868" t="s">
        <v>44311</v>
      </c>
    </row>
    <row r="869" spans="1:1" x14ac:dyDescent="0.25">
      <c r="A869" t="s">
        <v>44312</v>
      </c>
    </row>
    <row r="870" spans="1:1" x14ac:dyDescent="0.25">
      <c r="A870" t="s">
        <v>44313</v>
      </c>
    </row>
    <row r="871" spans="1:1" x14ac:dyDescent="0.25">
      <c r="A871" t="s">
        <v>44314</v>
      </c>
    </row>
    <row r="873" spans="1:1" x14ac:dyDescent="0.25">
      <c r="A873" t="s">
        <v>41</v>
      </c>
    </row>
    <row r="874" spans="1:1" x14ac:dyDescent="0.25">
      <c r="A874" t="s">
        <v>44315</v>
      </c>
    </row>
    <row r="875" spans="1:1" x14ac:dyDescent="0.25">
      <c r="A875" t="s">
        <v>44316</v>
      </c>
    </row>
    <row r="876" spans="1:1" x14ac:dyDescent="0.25">
      <c r="A876" t="s">
        <v>44317</v>
      </c>
    </row>
    <row r="877" spans="1:1" x14ac:dyDescent="0.25">
      <c r="A877" t="s">
        <v>44318</v>
      </c>
    </row>
    <row r="879" spans="1:1" x14ac:dyDescent="0.25">
      <c r="A879" t="s">
        <v>15</v>
      </c>
    </row>
    <row r="880" spans="1:1" x14ac:dyDescent="0.25">
      <c r="A880" t="s">
        <v>44319</v>
      </c>
    </row>
    <row r="881" spans="1:1" x14ac:dyDescent="0.25">
      <c r="A881" t="s">
        <v>44320</v>
      </c>
    </row>
    <row r="882" spans="1:1" x14ac:dyDescent="0.25">
      <c r="A882" t="s">
        <v>44321</v>
      </c>
    </row>
    <row r="883" spans="1:1" x14ac:dyDescent="0.25">
      <c r="A883" t="s">
        <v>44322</v>
      </c>
    </row>
    <row r="884" spans="1:1" x14ac:dyDescent="0.25">
      <c r="A884" t="s">
        <v>44323</v>
      </c>
    </row>
    <row r="885" spans="1:1" x14ac:dyDescent="0.25">
      <c r="A885" t="s">
        <v>44324</v>
      </c>
    </row>
    <row r="887" spans="1:1" x14ac:dyDescent="0.25">
      <c r="A887" t="s">
        <v>42</v>
      </c>
    </row>
    <row r="888" spans="1:1" x14ac:dyDescent="0.25">
      <c r="A888" t="s">
        <v>44325</v>
      </c>
    </row>
    <row r="889" spans="1:1" x14ac:dyDescent="0.25">
      <c r="A889" t="s">
        <v>44326</v>
      </c>
    </row>
    <row r="890" spans="1:1" x14ac:dyDescent="0.25">
      <c r="A890" t="s">
        <v>44327</v>
      </c>
    </row>
    <row r="891" spans="1:1" x14ac:dyDescent="0.25">
      <c r="A891" t="s">
        <v>44328</v>
      </c>
    </row>
    <row r="893" spans="1:1" x14ac:dyDescent="0.25">
      <c r="A893" t="s">
        <v>16</v>
      </c>
    </row>
    <row r="894" spans="1:1" x14ac:dyDescent="0.25">
      <c r="A894" t="s">
        <v>44329</v>
      </c>
    </row>
    <row r="895" spans="1:1" x14ac:dyDescent="0.25">
      <c r="A895" t="s">
        <v>44330</v>
      </c>
    </row>
    <row r="896" spans="1:1" x14ac:dyDescent="0.25">
      <c r="A896" t="s">
        <v>44331</v>
      </c>
    </row>
    <row r="897" spans="1:1" x14ac:dyDescent="0.25">
      <c r="A897" t="s">
        <v>44332</v>
      </c>
    </row>
    <row r="899" spans="1:1" x14ac:dyDescent="0.25">
      <c r="A899" t="s">
        <v>17</v>
      </c>
    </row>
    <row r="900" spans="1:1" x14ac:dyDescent="0.25">
      <c r="A900" t="s">
        <v>44333</v>
      </c>
    </row>
    <row r="901" spans="1:1" x14ac:dyDescent="0.25">
      <c r="A901" t="s">
        <v>44334</v>
      </c>
    </row>
    <row r="903" spans="1:1" x14ac:dyDescent="0.25">
      <c r="A903" t="s">
        <v>2</v>
      </c>
    </row>
    <row r="904" spans="1:1" x14ac:dyDescent="0.25">
      <c r="A904" t="s">
        <v>44335</v>
      </c>
    </row>
    <row r="905" spans="1:1" x14ac:dyDescent="0.25">
      <c r="A905" t="s">
        <v>44336</v>
      </c>
    </row>
    <row r="906" spans="1:1" x14ac:dyDescent="0.25">
      <c r="A906" t="s">
        <v>44337</v>
      </c>
    </row>
    <row r="907" spans="1:1" x14ac:dyDescent="0.25">
      <c r="A907" t="s">
        <v>44338</v>
      </c>
    </row>
    <row r="909" spans="1:1" x14ac:dyDescent="0.25">
      <c r="A909" t="s">
        <v>18</v>
      </c>
    </row>
    <row r="910" spans="1:1" x14ac:dyDescent="0.25">
      <c r="A910" t="s">
        <v>44339</v>
      </c>
    </row>
    <row r="911" spans="1:1" x14ac:dyDescent="0.25">
      <c r="A911" t="s">
        <v>44340</v>
      </c>
    </row>
    <row r="912" spans="1:1" x14ac:dyDescent="0.25">
      <c r="A912" t="s">
        <v>44341</v>
      </c>
    </row>
    <row r="913" spans="1:1" x14ac:dyDescent="0.25">
      <c r="A913" t="s">
        <v>44342</v>
      </c>
    </row>
    <row r="915" spans="1:1" x14ac:dyDescent="0.25">
      <c r="A915" t="s">
        <v>19</v>
      </c>
    </row>
    <row r="916" spans="1:1" x14ac:dyDescent="0.25">
      <c r="A916" t="s">
        <v>44343</v>
      </c>
    </row>
    <row r="917" spans="1:1" x14ac:dyDescent="0.25">
      <c r="A917" t="s">
        <v>44344</v>
      </c>
    </row>
    <row r="918" spans="1:1" x14ac:dyDescent="0.25">
      <c r="A918" t="s">
        <v>44345</v>
      </c>
    </row>
    <row r="919" spans="1:1" x14ac:dyDescent="0.25">
      <c r="A919" t="s">
        <v>44346</v>
      </c>
    </row>
    <row r="920" spans="1:1" x14ac:dyDescent="0.25">
      <c r="A920" t="s">
        <v>44347</v>
      </c>
    </row>
    <row r="921" spans="1:1" x14ac:dyDescent="0.25">
      <c r="A921" t="s">
        <v>44348</v>
      </c>
    </row>
    <row r="923" spans="1:1" x14ac:dyDescent="0.25">
      <c r="A923" t="s">
        <v>21</v>
      </c>
    </row>
    <row r="924" spans="1:1" x14ac:dyDescent="0.25">
      <c r="A924" t="s">
        <v>44349</v>
      </c>
    </row>
    <row r="925" spans="1:1" x14ac:dyDescent="0.25">
      <c r="A925" t="s">
        <v>44350</v>
      </c>
    </row>
    <row r="926" spans="1:1" x14ac:dyDescent="0.25">
      <c r="A926" t="s">
        <v>44351</v>
      </c>
    </row>
    <row r="927" spans="1:1" x14ac:dyDescent="0.25">
      <c r="A927" t="s">
        <v>44352</v>
      </c>
    </row>
    <row r="929" spans="1:1" x14ac:dyDescent="0.25">
      <c r="A929" t="s">
        <v>22</v>
      </c>
    </row>
    <row r="930" spans="1:1" x14ac:dyDescent="0.25">
      <c r="A930" t="s">
        <v>44353</v>
      </c>
    </row>
    <row r="931" spans="1:1" x14ac:dyDescent="0.25">
      <c r="A931" t="s">
        <v>44354</v>
      </c>
    </row>
    <row r="932" spans="1:1" x14ac:dyDescent="0.25">
      <c r="A932" t="s">
        <v>44355</v>
      </c>
    </row>
    <row r="933" spans="1:1" x14ac:dyDescent="0.25">
      <c r="A933" t="s">
        <v>44356</v>
      </c>
    </row>
    <row r="935" spans="1:1" x14ac:dyDescent="0.25">
      <c r="A935" t="s">
        <v>48</v>
      </c>
    </row>
    <row r="938" spans="1:1" x14ac:dyDescent="0.25">
      <c r="A938" t="s">
        <v>4</v>
      </c>
    </row>
    <row r="939" spans="1:1" x14ac:dyDescent="0.25">
      <c r="A939" t="s">
        <v>44357</v>
      </c>
    </row>
    <row r="940" spans="1:1" x14ac:dyDescent="0.25">
      <c r="A940" t="s">
        <v>44358</v>
      </c>
    </row>
    <row r="941" spans="1:1" x14ac:dyDescent="0.25">
      <c r="A941" t="s">
        <v>44359</v>
      </c>
    </row>
    <row r="942" spans="1:1" x14ac:dyDescent="0.25">
      <c r="A942" t="s">
        <v>44360</v>
      </c>
    </row>
    <row r="944" spans="1:1" x14ac:dyDescent="0.25">
      <c r="A944" t="s">
        <v>40</v>
      </c>
    </row>
    <row r="945" spans="1:1" x14ac:dyDescent="0.25">
      <c r="A945" t="s">
        <v>44361</v>
      </c>
    </row>
    <row r="946" spans="1:1" x14ac:dyDescent="0.25">
      <c r="A946" t="s">
        <v>44362</v>
      </c>
    </row>
    <row r="947" spans="1:1" x14ac:dyDescent="0.25">
      <c r="A947" t="s">
        <v>44363</v>
      </c>
    </row>
    <row r="948" spans="1:1" x14ac:dyDescent="0.25">
      <c r="A948" t="s">
        <v>44364</v>
      </c>
    </row>
    <row r="950" spans="1:1" x14ac:dyDescent="0.25">
      <c r="A950" t="s">
        <v>32</v>
      </c>
    </row>
    <row r="951" spans="1:1" x14ac:dyDescent="0.25">
      <c r="A951" t="s">
        <v>44365</v>
      </c>
    </row>
    <row r="952" spans="1:1" x14ac:dyDescent="0.25">
      <c r="A952" t="s">
        <v>44366</v>
      </c>
    </row>
    <row r="953" spans="1:1" x14ac:dyDescent="0.25">
      <c r="A953" t="s">
        <v>44367</v>
      </c>
    </row>
    <row r="954" spans="1:1" x14ac:dyDescent="0.25">
      <c r="A954" t="s">
        <v>44368</v>
      </c>
    </row>
    <row r="956" spans="1:1" x14ac:dyDescent="0.25">
      <c r="A956" t="s">
        <v>11</v>
      </c>
    </row>
    <row r="957" spans="1:1" x14ac:dyDescent="0.25">
      <c r="A957" t="s">
        <v>44369</v>
      </c>
    </row>
    <row r="958" spans="1:1" x14ac:dyDescent="0.25">
      <c r="A958" t="s">
        <v>44370</v>
      </c>
    </row>
    <row r="959" spans="1:1" x14ac:dyDescent="0.25">
      <c r="A959" t="s">
        <v>44371</v>
      </c>
    </row>
    <row r="960" spans="1:1" x14ac:dyDescent="0.25">
      <c r="A960" t="s">
        <v>44372</v>
      </c>
    </row>
    <row r="962" spans="1:1" x14ac:dyDescent="0.25">
      <c r="A962" t="s">
        <v>14</v>
      </c>
    </row>
    <row r="963" spans="1:1" x14ac:dyDescent="0.25">
      <c r="A963" t="s">
        <v>44373</v>
      </c>
    </row>
    <row r="964" spans="1:1" x14ac:dyDescent="0.25">
      <c r="A964" t="s">
        <v>44374</v>
      </c>
    </row>
    <row r="965" spans="1:1" x14ac:dyDescent="0.25">
      <c r="A965" t="s">
        <v>44375</v>
      </c>
    </row>
    <row r="966" spans="1:1" x14ac:dyDescent="0.25">
      <c r="A966" t="s">
        <v>44376</v>
      </c>
    </row>
    <row r="968" spans="1:1" x14ac:dyDescent="0.25">
      <c r="A968" t="s">
        <v>2</v>
      </c>
    </row>
    <row r="969" spans="1:1" x14ac:dyDescent="0.25">
      <c r="A969" t="s">
        <v>44377</v>
      </c>
    </row>
    <row r="970" spans="1:1" x14ac:dyDescent="0.25">
      <c r="A970" t="s">
        <v>44378</v>
      </c>
    </row>
    <row r="971" spans="1:1" x14ac:dyDescent="0.25">
      <c r="A971" t="s">
        <v>44379</v>
      </c>
    </row>
    <row r="972" spans="1:1" x14ac:dyDescent="0.25">
      <c r="A972" t="s">
        <v>44380</v>
      </c>
    </row>
    <row r="974" spans="1:1" x14ac:dyDescent="0.25">
      <c r="A974" t="s">
        <v>18</v>
      </c>
    </row>
    <row r="975" spans="1:1" x14ac:dyDescent="0.25">
      <c r="A975" t="s">
        <v>44381</v>
      </c>
    </row>
    <row r="976" spans="1:1" x14ac:dyDescent="0.25">
      <c r="A976" t="s">
        <v>44382</v>
      </c>
    </row>
    <row r="977" spans="1:1" x14ac:dyDescent="0.25">
      <c r="A977" t="s">
        <v>44383</v>
      </c>
    </row>
    <row r="978" spans="1:1" x14ac:dyDescent="0.25">
      <c r="A978" t="s">
        <v>44384</v>
      </c>
    </row>
    <row r="980" spans="1:1" x14ac:dyDescent="0.25">
      <c r="A980" t="s">
        <v>19</v>
      </c>
    </row>
    <row r="981" spans="1:1" x14ac:dyDescent="0.25">
      <c r="A981" t="s">
        <v>44385</v>
      </c>
    </row>
    <row r="982" spans="1:1" x14ac:dyDescent="0.25">
      <c r="A982" t="s">
        <v>44386</v>
      </c>
    </row>
    <row r="983" spans="1:1" x14ac:dyDescent="0.25">
      <c r="A983" t="s">
        <v>44387</v>
      </c>
    </row>
    <row r="984" spans="1:1" x14ac:dyDescent="0.25">
      <c r="A984" t="s">
        <v>44388</v>
      </c>
    </row>
    <row r="985" spans="1:1" x14ac:dyDescent="0.25">
      <c r="A985" t="s">
        <v>44389</v>
      </c>
    </row>
    <row r="986" spans="1:1" x14ac:dyDescent="0.25">
      <c r="A986" t="s">
        <v>44390</v>
      </c>
    </row>
    <row r="988" spans="1:1" x14ac:dyDescent="0.25">
      <c r="A988" t="s">
        <v>22</v>
      </c>
    </row>
    <row r="989" spans="1:1" x14ac:dyDescent="0.25">
      <c r="A989" t="s">
        <v>44391</v>
      </c>
    </row>
    <row r="990" spans="1:1" x14ac:dyDescent="0.25">
      <c r="A990" t="s">
        <v>44392</v>
      </c>
    </row>
    <row r="991" spans="1:1" x14ac:dyDescent="0.25">
      <c r="A991" t="s">
        <v>44393</v>
      </c>
    </row>
    <row r="992" spans="1:1" x14ac:dyDescent="0.25">
      <c r="A992" t="s">
        <v>44394</v>
      </c>
    </row>
    <row r="994" spans="1:1" x14ac:dyDescent="0.25">
      <c r="A994" t="s">
        <v>49</v>
      </c>
    </row>
    <row r="997" spans="1:1" x14ac:dyDescent="0.25">
      <c r="A997" t="s">
        <v>4</v>
      </c>
    </row>
    <row r="998" spans="1:1" x14ac:dyDescent="0.25">
      <c r="A998" t="s">
        <v>44395</v>
      </c>
    </row>
    <row r="999" spans="1:1" x14ac:dyDescent="0.25">
      <c r="A999" t="s">
        <v>44396</v>
      </c>
    </row>
    <row r="1000" spans="1:1" x14ac:dyDescent="0.25">
      <c r="A1000" t="s">
        <v>44397</v>
      </c>
    </row>
    <row r="1001" spans="1:1" x14ac:dyDescent="0.25">
      <c r="A1001" t="s">
        <v>44398</v>
      </c>
    </row>
    <row r="1003" spans="1:1" x14ac:dyDescent="0.25">
      <c r="A1003" t="s">
        <v>5</v>
      </c>
    </row>
    <row r="1004" spans="1:1" x14ac:dyDescent="0.25">
      <c r="A1004" t="s">
        <v>44399</v>
      </c>
    </row>
    <row r="1005" spans="1:1" x14ac:dyDescent="0.25">
      <c r="A1005" t="s">
        <v>44400</v>
      </c>
    </row>
    <row r="1006" spans="1:1" x14ac:dyDescent="0.25">
      <c r="A1006" t="s">
        <v>44401</v>
      </c>
    </row>
    <row r="1007" spans="1:1" x14ac:dyDescent="0.25">
      <c r="A1007" t="s">
        <v>44402</v>
      </c>
    </row>
    <row r="1009" spans="1:1" x14ac:dyDescent="0.25">
      <c r="A1009" t="s">
        <v>6</v>
      </c>
    </row>
    <row r="1010" spans="1:1" x14ac:dyDescent="0.25">
      <c r="A1010" t="s">
        <v>44403</v>
      </c>
    </row>
    <row r="1011" spans="1:1" x14ac:dyDescent="0.25">
      <c r="A1011" t="s">
        <v>44404</v>
      </c>
    </row>
    <row r="1012" spans="1:1" x14ac:dyDescent="0.25">
      <c r="A1012" t="s">
        <v>44405</v>
      </c>
    </row>
    <row r="1013" spans="1:1" x14ac:dyDescent="0.25">
      <c r="A1013" t="s">
        <v>44406</v>
      </c>
    </row>
    <row r="1015" spans="1:1" x14ac:dyDescent="0.25">
      <c r="A1015" t="s">
        <v>30</v>
      </c>
    </row>
    <row r="1016" spans="1:1" x14ac:dyDescent="0.25">
      <c r="A1016" t="s">
        <v>44407</v>
      </c>
    </row>
    <row r="1017" spans="1:1" x14ac:dyDescent="0.25">
      <c r="A1017" t="s">
        <v>44408</v>
      </c>
    </row>
    <row r="1018" spans="1:1" x14ac:dyDescent="0.25">
      <c r="A1018" t="s">
        <v>44409</v>
      </c>
    </row>
    <row r="1019" spans="1:1" x14ac:dyDescent="0.25">
      <c r="A1019" t="s">
        <v>44410</v>
      </c>
    </row>
    <row r="1021" spans="1:1" x14ac:dyDescent="0.25">
      <c r="A1021" t="s">
        <v>8</v>
      </c>
    </row>
    <row r="1022" spans="1:1" x14ac:dyDescent="0.25">
      <c r="A1022" t="s">
        <v>44411</v>
      </c>
    </row>
    <row r="1023" spans="1:1" x14ac:dyDescent="0.25">
      <c r="A1023" t="s">
        <v>44412</v>
      </c>
    </row>
    <row r="1024" spans="1:1" x14ac:dyDescent="0.25">
      <c r="A1024" t="s">
        <v>44413</v>
      </c>
    </row>
    <row r="1025" spans="1:1" x14ac:dyDescent="0.25">
      <c r="A1025" t="s">
        <v>44414</v>
      </c>
    </row>
    <row r="1027" spans="1:1" x14ac:dyDescent="0.25">
      <c r="A1027" t="s">
        <v>40</v>
      </c>
    </row>
    <row r="1028" spans="1:1" x14ac:dyDescent="0.25">
      <c r="A1028" t="s">
        <v>44415</v>
      </c>
    </row>
    <row r="1029" spans="1:1" x14ac:dyDescent="0.25">
      <c r="A1029" t="s">
        <v>44416</v>
      </c>
    </row>
    <row r="1030" spans="1:1" x14ac:dyDescent="0.25">
      <c r="A1030" t="s">
        <v>44417</v>
      </c>
    </row>
    <row r="1031" spans="1:1" x14ac:dyDescent="0.25">
      <c r="A1031" t="s">
        <v>44418</v>
      </c>
    </row>
    <row r="1033" spans="1:1" x14ac:dyDescent="0.25">
      <c r="A1033" t="s">
        <v>10</v>
      </c>
    </row>
    <row r="1034" spans="1:1" x14ac:dyDescent="0.25">
      <c r="A1034" t="s">
        <v>44419</v>
      </c>
    </row>
    <row r="1035" spans="1:1" x14ac:dyDescent="0.25">
      <c r="A1035" t="s">
        <v>44420</v>
      </c>
    </row>
    <row r="1036" spans="1:1" x14ac:dyDescent="0.25">
      <c r="A1036" t="s">
        <v>44421</v>
      </c>
    </row>
    <row r="1037" spans="1:1" x14ac:dyDescent="0.25">
      <c r="A1037" t="s">
        <v>44422</v>
      </c>
    </row>
    <row r="1038" spans="1:1" x14ac:dyDescent="0.25">
      <c r="A1038" t="s">
        <v>44423</v>
      </c>
    </row>
    <row r="1039" spans="1:1" x14ac:dyDescent="0.25">
      <c r="A1039" t="s">
        <v>44424</v>
      </c>
    </row>
    <row r="1040" spans="1:1" x14ac:dyDescent="0.25">
      <c r="A1040" t="s">
        <v>44425</v>
      </c>
    </row>
    <row r="1041" spans="1:1" x14ac:dyDescent="0.25">
      <c r="A1041" t="s">
        <v>44426</v>
      </c>
    </row>
    <row r="1042" spans="1:1" x14ac:dyDescent="0.25">
      <c r="A1042" t="s">
        <v>44427</v>
      </c>
    </row>
    <row r="1043" spans="1:1" x14ac:dyDescent="0.25">
      <c r="A1043" t="s">
        <v>44428</v>
      </c>
    </row>
    <row r="1045" spans="1:1" x14ac:dyDescent="0.25">
      <c r="A1045" t="s">
        <v>32</v>
      </c>
    </row>
    <row r="1046" spans="1:1" x14ac:dyDescent="0.25">
      <c r="A1046" t="s">
        <v>44429</v>
      </c>
    </row>
    <row r="1047" spans="1:1" x14ac:dyDescent="0.25">
      <c r="A1047" t="s">
        <v>44430</v>
      </c>
    </row>
    <row r="1048" spans="1:1" x14ac:dyDescent="0.25">
      <c r="A1048" t="s">
        <v>44431</v>
      </c>
    </row>
    <row r="1049" spans="1:1" x14ac:dyDescent="0.25">
      <c r="A1049" t="s">
        <v>44432</v>
      </c>
    </row>
    <row r="1051" spans="1:1" x14ac:dyDescent="0.25">
      <c r="A1051" t="s">
        <v>33</v>
      </c>
    </row>
    <row r="1052" spans="1:1" x14ac:dyDescent="0.25">
      <c r="A1052" t="s">
        <v>44433</v>
      </c>
    </row>
    <row r="1053" spans="1:1" x14ac:dyDescent="0.25">
      <c r="A1053" t="s">
        <v>44434</v>
      </c>
    </row>
    <row r="1054" spans="1:1" x14ac:dyDescent="0.25">
      <c r="A1054" t="s">
        <v>44435</v>
      </c>
    </row>
    <row r="1055" spans="1:1" x14ac:dyDescent="0.25">
      <c r="A1055" t="s">
        <v>44436</v>
      </c>
    </row>
    <row r="1057" spans="1:1" x14ac:dyDescent="0.25">
      <c r="A1057" t="s">
        <v>11</v>
      </c>
    </row>
    <row r="1058" spans="1:1" x14ac:dyDescent="0.25">
      <c r="A1058" t="s">
        <v>44437</v>
      </c>
    </row>
    <row r="1059" spans="1:1" x14ac:dyDescent="0.25">
      <c r="A1059" t="s">
        <v>44438</v>
      </c>
    </row>
    <row r="1060" spans="1:1" x14ac:dyDescent="0.25">
      <c r="A1060" t="s">
        <v>44439</v>
      </c>
    </row>
    <row r="1061" spans="1:1" x14ac:dyDescent="0.25">
      <c r="A1061" t="s">
        <v>44440</v>
      </c>
    </row>
    <row r="1063" spans="1:1" x14ac:dyDescent="0.25">
      <c r="A1063" t="s">
        <v>34</v>
      </c>
    </row>
    <row r="1064" spans="1:1" x14ac:dyDescent="0.25">
      <c r="A1064" t="s">
        <v>44441</v>
      </c>
    </row>
    <row r="1065" spans="1:1" x14ac:dyDescent="0.25">
      <c r="A1065" t="s">
        <v>44442</v>
      </c>
    </row>
    <row r="1066" spans="1:1" x14ac:dyDescent="0.25">
      <c r="A1066" t="s">
        <v>44443</v>
      </c>
    </row>
    <row r="1067" spans="1:1" x14ac:dyDescent="0.25">
      <c r="A1067" t="s">
        <v>44444</v>
      </c>
    </row>
    <row r="1069" spans="1:1" x14ac:dyDescent="0.25">
      <c r="A1069" t="s">
        <v>13</v>
      </c>
    </row>
    <row r="1070" spans="1:1" x14ac:dyDescent="0.25">
      <c r="A1070" t="s">
        <v>44445</v>
      </c>
    </row>
    <row r="1071" spans="1:1" x14ac:dyDescent="0.25">
      <c r="A1071" t="s">
        <v>44446</v>
      </c>
    </row>
    <row r="1072" spans="1:1" x14ac:dyDescent="0.25">
      <c r="A1072" t="s">
        <v>44447</v>
      </c>
    </row>
    <row r="1073" spans="1:1" x14ac:dyDescent="0.25">
      <c r="A1073" t="s">
        <v>44448</v>
      </c>
    </row>
    <row r="1075" spans="1:1" x14ac:dyDescent="0.25">
      <c r="A1075" t="s">
        <v>14</v>
      </c>
    </row>
    <row r="1076" spans="1:1" x14ac:dyDescent="0.25">
      <c r="A1076" t="s">
        <v>44449</v>
      </c>
    </row>
    <row r="1077" spans="1:1" x14ac:dyDescent="0.25">
      <c r="A1077" t="s">
        <v>44450</v>
      </c>
    </row>
    <row r="1078" spans="1:1" x14ac:dyDescent="0.25">
      <c r="A1078" t="s">
        <v>44451</v>
      </c>
    </row>
    <row r="1079" spans="1:1" x14ac:dyDescent="0.25">
      <c r="A1079" t="s">
        <v>44452</v>
      </c>
    </row>
    <row r="1081" spans="1:1" x14ac:dyDescent="0.25">
      <c r="A1081" t="s">
        <v>15</v>
      </c>
    </row>
    <row r="1082" spans="1:1" x14ac:dyDescent="0.25">
      <c r="A1082" t="s">
        <v>44453</v>
      </c>
    </row>
    <row r="1083" spans="1:1" x14ac:dyDescent="0.25">
      <c r="A1083" t="s">
        <v>44454</v>
      </c>
    </row>
    <row r="1084" spans="1:1" x14ac:dyDescent="0.25">
      <c r="A1084" t="s">
        <v>44455</v>
      </c>
    </row>
    <row r="1085" spans="1:1" x14ac:dyDescent="0.25">
      <c r="A1085" t="s">
        <v>44456</v>
      </c>
    </row>
    <row r="1087" spans="1:1" x14ac:dyDescent="0.25">
      <c r="A1087" t="s">
        <v>16</v>
      </c>
    </row>
    <row r="1088" spans="1:1" x14ac:dyDescent="0.25">
      <c r="A1088" t="s">
        <v>44457</v>
      </c>
    </row>
    <row r="1089" spans="1:1" x14ac:dyDescent="0.25">
      <c r="A1089" t="s">
        <v>44458</v>
      </c>
    </row>
    <row r="1090" spans="1:1" x14ac:dyDescent="0.25">
      <c r="A1090" t="s">
        <v>44459</v>
      </c>
    </row>
    <row r="1091" spans="1:1" x14ac:dyDescent="0.25">
      <c r="A1091" t="s">
        <v>44460</v>
      </c>
    </row>
    <row r="1093" spans="1:1" x14ac:dyDescent="0.25">
      <c r="A1093" t="s">
        <v>17</v>
      </c>
    </row>
    <row r="1094" spans="1:1" x14ac:dyDescent="0.25">
      <c r="A1094" t="s">
        <v>44461</v>
      </c>
    </row>
    <row r="1095" spans="1:1" x14ac:dyDescent="0.25">
      <c r="A1095" t="s">
        <v>44462</v>
      </c>
    </row>
    <row r="1096" spans="1:1" x14ac:dyDescent="0.25">
      <c r="A1096" t="s">
        <v>44463</v>
      </c>
    </row>
    <row r="1097" spans="1:1" x14ac:dyDescent="0.25">
      <c r="A1097" t="s">
        <v>44464</v>
      </c>
    </row>
    <row r="1099" spans="1:1" x14ac:dyDescent="0.25">
      <c r="A1099" t="s">
        <v>19</v>
      </c>
    </row>
    <row r="1100" spans="1:1" x14ac:dyDescent="0.25">
      <c r="A1100" t="s">
        <v>44465</v>
      </c>
    </row>
    <row r="1101" spans="1:1" x14ac:dyDescent="0.25">
      <c r="A1101" t="s">
        <v>44466</v>
      </c>
    </row>
    <row r="1102" spans="1:1" x14ac:dyDescent="0.25">
      <c r="A1102" t="s">
        <v>44467</v>
      </c>
    </row>
    <row r="1103" spans="1:1" x14ac:dyDescent="0.25">
      <c r="A1103" t="s">
        <v>44468</v>
      </c>
    </row>
    <row r="1104" spans="1:1" x14ac:dyDescent="0.25">
      <c r="A1104" t="s">
        <v>44469</v>
      </c>
    </row>
    <row r="1105" spans="1:1" x14ac:dyDescent="0.25">
      <c r="A1105" t="s">
        <v>44470</v>
      </c>
    </row>
    <row r="1107" spans="1:1" x14ac:dyDescent="0.25">
      <c r="A1107" t="s">
        <v>21</v>
      </c>
    </row>
    <row r="1108" spans="1:1" x14ac:dyDescent="0.25">
      <c r="A1108" t="s">
        <v>44471</v>
      </c>
    </row>
    <row r="1109" spans="1:1" x14ac:dyDescent="0.25">
      <c r="A1109" t="s">
        <v>44472</v>
      </c>
    </row>
    <row r="1110" spans="1:1" x14ac:dyDescent="0.25">
      <c r="A1110" t="s">
        <v>44473</v>
      </c>
    </row>
    <row r="1111" spans="1:1" x14ac:dyDescent="0.25">
      <c r="A1111" t="s">
        <v>44474</v>
      </c>
    </row>
    <row r="1113" spans="1:1" x14ac:dyDescent="0.25">
      <c r="A1113" t="s">
        <v>22</v>
      </c>
    </row>
    <row r="1114" spans="1:1" x14ac:dyDescent="0.25">
      <c r="A1114" t="s">
        <v>44475</v>
      </c>
    </row>
    <row r="1115" spans="1:1" x14ac:dyDescent="0.25">
      <c r="A1115" t="s">
        <v>44476</v>
      </c>
    </row>
    <row r="1116" spans="1:1" x14ac:dyDescent="0.25">
      <c r="A1116" t="s">
        <v>44477</v>
      </c>
    </row>
    <row r="1117" spans="1:1" x14ac:dyDescent="0.25">
      <c r="A1117" t="s">
        <v>44478</v>
      </c>
    </row>
    <row r="1119" spans="1:1" x14ac:dyDescent="0.25">
      <c r="A1119" t="s">
        <v>50</v>
      </c>
    </row>
    <row r="1122" spans="1:1" x14ac:dyDescent="0.25">
      <c r="A1122" t="s">
        <v>12</v>
      </c>
    </row>
    <row r="1123" spans="1:1" x14ac:dyDescent="0.25">
      <c r="A1123" t="s">
        <v>44479</v>
      </c>
    </row>
    <row r="1124" spans="1:1" x14ac:dyDescent="0.25">
      <c r="A1124" t="s">
        <v>44480</v>
      </c>
    </row>
    <row r="1125" spans="1:1" x14ac:dyDescent="0.25">
      <c r="A1125" t="s">
        <v>44481</v>
      </c>
    </row>
    <row r="1126" spans="1:1" x14ac:dyDescent="0.25">
      <c r="A1126" t="s">
        <v>44482</v>
      </c>
    </row>
    <row r="1128" spans="1:1" x14ac:dyDescent="0.25">
      <c r="A1128" t="s">
        <v>35</v>
      </c>
    </row>
    <row r="1129" spans="1:1" x14ac:dyDescent="0.25">
      <c r="A1129" t="s">
        <v>44483</v>
      </c>
    </row>
    <row r="1130" spans="1:1" x14ac:dyDescent="0.25">
      <c r="A1130" t="s">
        <v>44484</v>
      </c>
    </row>
    <row r="1131" spans="1:1" x14ac:dyDescent="0.25">
      <c r="A1131" t="s">
        <v>44485</v>
      </c>
    </row>
    <row r="1132" spans="1:1" x14ac:dyDescent="0.25">
      <c r="A1132" t="s">
        <v>44486</v>
      </c>
    </row>
    <row r="1134" spans="1:1" x14ac:dyDescent="0.25">
      <c r="A1134" t="s">
        <v>2</v>
      </c>
    </row>
    <row r="1135" spans="1:1" x14ac:dyDescent="0.25">
      <c r="A1135" t="s">
        <v>44487</v>
      </c>
    </row>
    <row r="1136" spans="1:1" x14ac:dyDescent="0.25">
      <c r="A1136" t="s">
        <v>44488</v>
      </c>
    </row>
    <row r="1137" spans="1:1" x14ac:dyDescent="0.25">
      <c r="A1137" t="s">
        <v>44489</v>
      </c>
    </row>
    <row r="1138" spans="1:1" x14ac:dyDescent="0.25">
      <c r="A1138" t="s">
        <v>44490</v>
      </c>
    </row>
    <row r="1140" spans="1:1" x14ac:dyDescent="0.25">
      <c r="A1140" t="s">
        <v>51</v>
      </c>
    </row>
    <row r="1143" spans="1:1" x14ac:dyDescent="0.25">
      <c r="A1143" t="s">
        <v>52</v>
      </c>
    </row>
    <row r="1144" spans="1:1" x14ac:dyDescent="0.25">
      <c r="A1144" t="s">
        <v>44491</v>
      </c>
    </row>
    <row r="1145" spans="1:1" x14ac:dyDescent="0.25">
      <c r="A1145" t="s">
        <v>44492</v>
      </c>
    </row>
    <row r="1146" spans="1:1" x14ac:dyDescent="0.25">
      <c r="A1146" t="s">
        <v>44493</v>
      </c>
    </row>
    <row r="1147" spans="1:1" x14ac:dyDescent="0.25">
      <c r="A1147" t="s">
        <v>44494</v>
      </c>
    </row>
    <row r="1149" spans="1:1" x14ac:dyDescent="0.25">
      <c r="A1149" t="s">
        <v>4</v>
      </c>
    </row>
    <row r="1150" spans="1:1" x14ac:dyDescent="0.25">
      <c r="A1150" t="s">
        <v>44495</v>
      </c>
    </row>
    <row r="1151" spans="1:1" x14ac:dyDescent="0.25">
      <c r="A1151" t="s">
        <v>44496</v>
      </c>
    </row>
    <row r="1152" spans="1:1" x14ac:dyDescent="0.25">
      <c r="A1152" t="s">
        <v>44497</v>
      </c>
    </row>
    <row r="1153" spans="1:1" x14ac:dyDescent="0.25">
      <c r="A1153" t="s">
        <v>44498</v>
      </c>
    </row>
    <row r="1155" spans="1:1" x14ac:dyDescent="0.25">
      <c r="A1155" t="s">
        <v>5</v>
      </c>
    </row>
    <row r="1156" spans="1:1" x14ac:dyDescent="0.25">
      <c r="A1156" t="s">
        <v>44499</v>
      </c>
    </row>
    <row r="1157" spans="1:1" x14ac:dyDescent="0.25">
      <c r="A1157" t="s">
        <v>44500</v>
      </c>
    </row>
    <row r="1158" spans="1:1" x14ac:dyDescent="0.25">
      <c r="A1158" t="s">
        <v>44501</v>
      </c>
    </row>
    <row r="1159" spans="1:1" x14ac:dyDescent="0.25">
      <c r="A1159" t="s">
        <v>44502</v>
      </c>
    </row>
    <row r="1161" spans="1:1" x14ac:dyDescent="0.25">
      <c r="A1161" t="s">
        <v>6</v>
      </c>
    </row>
    <row r="1162" spans="1:1" x14ac:dyDescent="0.25">
      <c r="A1162" t="s">
        <v>44503</v>
      </c>
    </row>
    <row r="1163" spans="1:1" x14ac:dyDescent="0.25">
      <c r="A1163" t="s">
        <v>44504</v>
      </c>
    </row>
    <row r="1164" spans="1:1" x14ac:dyDescent="0.25">
      <c r="A1164" t="s">
        <v>44505</v>
      </c>
    </row>
    <row r="1165" spans="1:1" x14ac:dyDescent="0.25">
      <c r="A1165" t="s">
        <v>44506</v>
      </c>
    </row>
    <row r="1167" spans="1:1" x14ac:dyDescent="0.25">
      <c r="A1167" t="s">
        <v>30</v>
      </c>
    </row>
    <row r="1168" spans="1:1" x14ac:dyDescent="0.25">
      <c r="A1168" t="s">
        <v>44507</v>
      </c>
    </row>
    <row r="1169" spans="1:1" x14ac:dyDescent="0.25">
      <c r="A1169" t="s">
        <v>44508</v>
      </c>
    </row>
    <row r="1170" spans="1:1" x14ac:dyDescent="0.25">
      <c r="A1170" t="s">
        <v>44509</v>
      </c>
    </row>
    <row r="1171" spans="1:1" x14ac:dyDescent="0.25">
      <c r="A1171" t="s">
        <v>44510</v>
      </c>
    </row>
    <row r="1173" spans="1:1" x14ac:dyDescent="0.25">
      <c r="A1173" t="s">
        <v>8</v>
      </c>
    </row>
    <row r="1174" spans="1:1" x14ac:dyDescent="0.25">
      <c r="A1174" t="s">
        <v>44511</v>
      </c>
    </row>
    <row r="1175" spans="1:1" x14ac:dyDescent="0.25">
      <c r="A1175" t="s">
        <v>44512</v>
      </c>
    </row>
    <row r="1176" spans="1:1" x14ac:dyDescent="0.25">
      <c r="A1176" t="s">
        <v>44513</v>
      </c>
    </row>
    <row r="1177" spans="1:1" x14ac:dyDescent="0.25">
      <c r="A1177" t="s">
        <v>44514</v>
      </c>
    </row>
    <row r="1179" spans="1:1" x14ac:dyDescent="0.25">
      <c r="A1179" t="s">
        <v>9</v>
      </c>
    </row>
    <row r="1180" spans="1:1" x14ac:dyDescent="0.25">
      <c r="A1180" t="s">
        <v>44515</v>
      </c>
    </row>
    <row r="1181" spans="1:1" x14ac:dyDescent="0.25">
      <c r="A1181" t="s">
        <v>44516</v>
      </c>
    </row>
    <row r="1182" spans="1:1" x14ac:dyDescent="0.25">
      <c r="A1182" t="s">
        <v>44517</v>
      </c>
    </row>
    <row r="1183" spans="1:1" x14ac:dyDescent="0.25">
      <c r="A1183" t="s">
        <v>44518</v>
      </c>
    </row>
    <row r="1185" spans="1:1" x14ac:dyDescent="0.25">
      <c r="A1185" t="s">
        <v>31</v>
      </c>
    </row>
    <row r="1186" spans="1:1" x14ac:dyDescent="0.25">
      <c r="A1186" t="s">
        <v>44519</v>
      </c>
    </row>
    <row r="1187" spans="1:1" x14ac:dyDescent="0.25">
      <c r="A1187" t="s">
        <v>44520</v>
      </c>
    </row>
    <row r="1188" spans="1:1" x14ac:dyDescent="0.25">
      <c r="A1188" t="s">
        <v>44521</v>
      </c>
    </row>
    <row r="1189" spans="1:1" x14ac:dyDescent="0.25">
      <c r="A1189" t="s">
        <v>44522</v>
      </c>
    </row>
    <row r="1191" spans="1:1" x14ac:dyDescent="0.25">
      <c r="A1191" t="s">
        <v>40</v>
      </c>
    </row>
    <row r="1192" spans="1:1" x14ac:dyDescent="0.25">
      <c r="A1192" t="s">
        <v>44523</v>
      </c>
    </row>
    <row r="1193" spans="1:1" x14ac:dyDescent="0.25">
      <c r="A1193" t="s">
        <v>44524</v>
      </c>
    </row>
    <row r="1194" spans="1:1" x14ac:dyDescent="0.25">
      <c r="A1194" t="s">
        <v>44525</v>
      </c>
    </row>
    <row r="1195" spans="1:1" x14ac:dyDescent="0.25">
      <c r="A1195" t="s">
        <v>44526</v>
      </c>
    </row>
    <row r="1197" spans="1:1" x14ac:dyDescent="0.25">
      <c r="A1197" t="s">
        <v>32</v>
      </c>
    </row>
    <row r="1198" spans="1:1" x14ac:dyDescent="0.25">
      <c r="A1198" t="s">
        <v>44527</v>
      </c>
    </row>
    <row r="1199" spans="1:1" x14ac:dyDescent="0.25">
      <c r="A1199" t="s">
        <v>44528</v>
      </c>
    </row>
    <row r="1200" spans="1:1" x14ac:dyDescent="0.25">
      <c r="A1200" t="s">
        <v>44529</v>
      </c>
    </row>
    <row r="1201" spans="1:1" x14ac:dyDescent="0.25">
      <c r="A1201" t="s">
        <v>44530</v>
      </c>
    </row>
    <row r="1203" spans="1:1" x14ac:dyDescent="0.25">
      <c r="A1203" t="s">
        <v>33</v>
      </c>
    </row>
    <row r="1204" spans="1:1" x14ac:dyDescent="0.25">
      <c r="A1204" t="s">
        <v>44531</v>
      </c>
    </row>
    <row r="1205" spans="1:1" x14ac:dyDescent="0.25">
      <c r="A1205" t="s">
        <v>44532</v>
      </c>
    </row>
    <row r="1206" spans="1:1" x14ac:dyDescent="0.25">
      <c r="A1206" t="s">
        <v>44533</v>
      </c>
    </row>
    <row r="1207" spans="1:1" x14ac:dyDescent="0.25">
      <c r="A1207" t="s">
        <v>44534</v>
      </c>
    </row>
    <row r="1209" spans="1:1" x14ac:dyDescent="0.25">
      <c r="A1209" t="s">
        <v>11</v>
      </c>
    </row>
    <row r="1210" spans="1:1" x14ac:dyDescent="0.25">
      <c r="A1210" t="s">
        <v>44535</v>
      </c>
    </row>
    <row r="1211" spans="1:1" x14ac:dyDescent="0.25">
      <c r="A1211" t="s">
        <v>44536</v>
      </c>
    </row>
    <row r="1212" spans="1:1" x14ac:dyDescent="0.25">
      <c r="A1212" t="s">
        <v>44537</v>
      </c>
    </row>
    <row r="1213" spans="1:1" x14ac:dyDescent="0.25">
      <c r="A1213" t="s">
        <v>44538</v>
      </c>
    </row>
    <row r="1215" spans="1:1" x14ac:dyDescent="0.25">
      <c r="A1215" t="s">
        <v>12</v>
      </c>
    </row>
    <row r="1216" spans="1:1" x14ac:dyDescent="0.25">
      <c r="A1216" t="s">
        <v>44539</v>
      </c>
    </row>
    <row r="1217" spans="1:1" x14ac:dyDescent="0.25">
      <c r="A1217" t="s">
        <v>44540</v>
      </c>
    </row>
    <row r="1218" spans="1:1" x14ac:dyDescent="0.25">
      <c r="A1218" t="s">
        <v>44541</v>
      </c>
    </row>
    <row r="1219" spans="1:1" x14ac:dyDescent="0.25">
      <c r="A1219" t="s">
        <v>44542</v>
      </c>
    </row>
    <row r="1221" spans="1:1" x14ac:dyDescent="0.25">
      <c r="A1221" t="s">
        <v>34</v>
      </c>
    </row>
    <row r="1222" spans="1:1" x14ac:dyDescent="0.25">
      <c r="A1222" t="s">
        <v>44543</v>
      </c>
    </row>
    <row r="1223" spans="1:1" x14ac:dyDescent="0.25">
      <c r="A1223" t="s">
        <v>44544</v>
      </c>
    </row>
    <row r="1224" spans="1:1" x14ac:dyDescent="0.25">
      <c r="A1224" t="s">
        <v>44545</v>
      </c>
    </row>
    <row r="1225" spans="1:1" x14ac:dyDescent="0.25">
      <c r="A1225" t="s">
        <v>44546</v>
      </c>
    </row>
    <row r="1227" spans="1:1" x14ac:dyDescent="0.25">
      <c r="A1227" t="s">
        <v>13</v>
      </c>
    </row>
    <row r="1228" spans="1:1" x14ac:dyDescent="0.25">
      <c r="A1228" t="s">
        <v>44547</v>
      </c>
    </row>
    <row r="1229" spans="1:1" x14ac:dyDescent="0.25">
      <c r="A1229" t="s">
        <v>44548</v>
      </c>
    </row>
    <row r="1230" spans="1:1" x14ac:dyDescent="0.25">
      <c r="A1230" t="s">
        <v>44549</v>
      </c>
    </row>
    <row r="1231" spans="1:1" x14ac:dyDescent="0.25">
      <c r="A1231" t="s">
        <v>44550</v>
      </c>
    </row>
    <row r="1233" spans="1:1" x14ac:dyDescent="0.25">
      <c r="A1233" t="s">
        <v>35</v>
      </c>
    </row>
    <row r="1234" spans="1:1" x14ac:dyDescent="0.25">
      <c r="A1234" t="s">
        <v>44551</v>
      </c>
    </row>
    <row r="1235" spans="1:1" x14ac:dyDescent="0.25">
      <c r="A1235" t="s">
        <v>44552</v>
      </c>
    </row>
    <row r="1236" spans="1:1" x14ac:dyDescent="0.25">
      <c r="A1236" t="s">
        <v>44553</v>
      </c>
    </row>
    <row r="1237" spans="1:1" x14ac:dyDescent="0.25">
      <c r="A1237" t="s">
        <v>44554</v>
      </c>
    </row>
    <row r="1239" spans="1:1" x14ac:dyDescent="0.25">
      <c r="A1239" t="s">
        <v>14</v>
      </c>
    </row>
    <row r="1240" spans="1:1" x14ac:dyDescent="0.25">
      <c r="A1240" t="s">
        <v>44555</v>
      </c>
    </row>
    <row r="1241" spans="1:1" x14ac:dyDescent="0.25">
      <c r="A1241" t="s">
        <v>44556</v>
      </c>
    </row>
    <row r="1242" spans="1:1" x14ac:dyDescent="0.25">
      <c r="A1242" t="s">
        <v>44557</v>
      </c>
    </row>
    <row r="1243" spans="1:1" x14ac:dyDescent="0.25">
      <c r="A1243" t="s">
        <v>44558</v>
      </c>
    </row>
    <row r="1245" spans="1:1" x14ac:dyDescent="0.25">
      <c r="A1245" t="s">
        <v>36</v>
      </c>
    </row>
    <row r="1246" spans="1:1" x14ac:dyDescent="0.25">
      <c r="A1246" t="s">
        <v>44559</v>
      </c>
    </row>
    <row r="1247" spans="1:1" x14ac:dyDescent="0.25">
      <c r="A1247" t="s">
        <v>44560</v>
      </c>
    </row>
    <row r="1248" spans="1:1" x14ac:dyDescent="0.25">
      <c r="A1248" t="s">
        <v>44561</v>
      </c>
    </row>
    <row r="1249" spans="1:1" x14ac:dyDescent="0.25">
      <c r="A1249" t="s">
        <v>44562</v>
      </c>
    </row>
    <row r="1251" spans="1:1" x14ac:dyDescent="0.25">
      <c r="A1251" t="s">
        <v>37</v>
      </c>
    </row>
    <row r="1252" spans="1:1" x14ac:dyDescent="0.25">
      <c r="A1252" t="s">
        <v>44563</v>
      </c>
    </row>
    <row r="1253" spans="1:1" x14ac:dyDescent="0.25">
      <c r="A1253" t="s">
        <v>44564</v>
      </c>
    </row>
    <row r="1254" spans="1:1" x14ac:dyDescent="0.25">
      <c r="A1254" t="s">
        <v>44565</v>
      </c>
    </row>
    <row r="1255" spans="1:1" x14ac:dyDescent="0.25">
      <c r="A1255" t="s">
        <v>44566</v>
      </c>
    </row>
    <row r="1257" spans="1:1" x14ac:dyDescent="0.25">
      <c r="A1257" t="s">
        <v>41</v>
      </c>
    </row>
    <row r="1258" spans="1:1" x14ac:dyDescent="0.25">
      <c r="A1258" t="s">
        <v>44567</v>
      </c>
    </row>
    <row r="1259" spans="1:1" x14ac:dyDescent="0.25">
      <c r="A1259" t="s">
        <v>44568</v>
      </c>
    </row>
    <row r="1260" spans="1:1" x14ac:dyDescent="0.25">
      <c r="A1260" t="s">
        <v>44569</v>
      </c>
    </row>
    <row r="1261" spans="1:1" x14ac:dyDescent="0.25">
      <c r="A1261" t="s">
        <v>44570</v>
      </c>
    </row>
    <row r="1263" spans="1:1" x14ac:dyDescent="0.25">
      <c r="A1263" t="s">
        <v>15</v>
      </c>
    </row>
    <row r="1264" spans="1:1" x14ac:dyDescent="0.25">
      <c r="A1264" t="s">
        <v>44571</v>
      </c>
    </row>
    <row r="1265" spans="1:1" x14ac:dyDescent="0.25">
      <c r="A1265" t="s">
        <v>44572</v>
      </c>
    </row>
    <row r="1266" spans="1:1" x14ac:dyDescent="0.25">
      <c r="A1266" t="s">
        <v>44573</v>
      </c>
    </row>
    <row r="1267" spans="1:1" x14ac:dyDescent="0.25">
      <c r="A1267" t="s">
        <v>44574</v>
      </c>
    </row>
    <row r="1269" spans="1:1" x14ac:dyDescent="0.25">
      <c r="A1269" t="s">
        <v>53</v>
      </c>
    </row>
    <row r="1270" spans="1:1" x14ac:dyDescent="0.25">
      <c r="A1270" t="s">
        <v>44575</v>
      </c>
    </row>
    <row r="1271" spans="1:1" x14ac:dyDescent="0.25">
      <c r="A1271" t="s">
        <v>44576</v>
      </c>
    </row>
    <row r="1272" spans="1:1" x14ac:dyDescent="0.25">
      <c r="A1272" t="s">
        <v>44577</v>
      </c>
    </row>
    <row r="1273" spans="1:1" x14ac:dyDescent="0.25">
      <c r="A1273" t="s">
        <v>44578</v>
      </c>
    </row>
    <row r="1275" spans="1:1" x14ac:dyDescent="0.25">
      <c r="A1275" t="s">
        <v>16</v>
      </c>
    </row>
    <row r="1276" spans="1:1" x14ac:dyDescent="0.25">
      <c r="A1276" t="s">
        <v>44579</v>
      </c>
    </row>
    <row r="1277" spans="1:1" x14ac:dyDescent="0.25">
      <c r="A1277" t="s">
        <v>44580</v>
      </c>
    </row>
    <row r="1278" spans="1:1" x14ac:dyDescent="0.25">
      <c r="A1278" t="s">
        <v>44581</v>
      </c>
    </row>
    <row r="1279" spans="1:1" x14ac:dyDescent="0.25">
      <c r="A1279" t="s">
        <v>44582</v>
      </c>
    </row>
    <row r="1281" spans="1:1" x14ac:dyDescent="0.25">
      <c r="A1281" t="s">
        <v>2</v>
      </c>
    </row>
    <row r="1282" spans="1:1" x14ac:dyDescent="0.25">
      <c r="A1282" t="s">
        <v>44583</v>
      </c>
    </row>
    <row r="1283" spans="1:1" x14ac:dyDescent="0.25">
      <c r="A1283" t="s">
        <v>44584</v>
      </c>
    </row>
    <row r="1284" spans="1:1" x14ac:dyDescent="0.25">
      <c r="A1284" t="s">
        <v>44585</v>
      </c>
    </row>
    <row r="1285" spans="1:1" x14ac:dyDescent="0.25">
      <c r="A1285" t="s">
        <v>44586</v>
      </c>
    </row>
    <row r="1287" spans="1:1" x14ac:dyDescent="0.25">
      <c r="A1287" t="s">
        <v>18</v>
      </c>
    </row>
    <row r="1288" spans="1:1" x14ac:dyDescent="0.25">
      <c r="A1288" t="s">
        <v>44587</v>
      </c>
    </row>
    <row r="1289" spans="1:1" x14ac:dyDescent="0.25">
      <c r="A1289" t="s">
        <v>44588</v>
      </c>
    </row>
    <row r="1290" spans="1:1" x14ac:dyDescent="0.25">
      <c r="A1290" t="s">
        <v>44589</v>
      </c>
    </row>
    <row r="1291" spans="1:1" x14ac:dyDescent="0.25">
      <c r="A1291" t="s">
        <v>44590</v>
      </c>
    </row>
    <row r="1293" spans="1:1" x14ac:dyDescent="0.25">
      <c r="A1293" t="s">
        <v>19</v>
      </c>
    </row>
    <row r="1294" spans="1:1" x14ac:dyDescent="0.25">
      <c r="A1294" t="s">
        <v>44591</v>
      </c>
    </row>
    <row r="1295" spans="1:1" x14ac:dyDescent="0.25">
      <c r="A1295" t="s">
        <v>44592</v>
      </c>
    </row>
    <row r="1296" spans="1:1" x14ac:dyDescent="0.25">
      <c r="A1296" t="s">
        <v>44593</v>
      </c>
    </row>
    <row r="1297" spans="1:1" x14ac:dyDescent="0.25">
      <c r="A1297" t="s">
        <v>44594</v>
      </c>
    </row>
    <row r="1298" spans="1:1" x14ac:dyDescent="0.25">
      <c r="A1298" t="s">
        <v>44595</v>
      </c>
    </row>
    <row r="1299" spans="1:1" x14ac:dyDescent="0.25">
      <c r="A1299" t="s">
        <v>44596</v>
      </c>
    </row>
    <row r="1301" spans="1:1" x14ac:dyDescent="0.25">
      <c r="A1301" t="s">
        <v>21</v>
      </c>
    </row>
    <row r="1302" spans="1:1" x14ac:dyDescent="0.25">
      <c r="A1302" t="s">
        <v>44597</v>
      </c>
    </row>
    <row r="1303" spans="1:1" x14ac:dyDescent="0.25">
      <c r="A1303" t="s">
        <v>44598</v>
      </c>
    </row>
    <row r="1304" spans="1:1" x14ac:dyDescent="0.25">
      <c r="A1304" t="s">
        <v>44599</v>
      </c>
    </row>
    <row r="1305" spans="1:1" x14ac:dyDescent="0.25">
      <c r="A1305" t="s">
        <v>44600</v>
      </c>
    </row>
    <row r="1307" spans="1:1" x14ac:dyDescent="0.25">
      <c r="A1307" t="s">
        <v>22</v>
      </c>
    </row>
    <row r="1308" spans="1:1" x14ac:dyDescent="0.25">
      <c r="A1308" t="s">
        <v>44601</v>
      </c>
    </row>
    <row r="1309" spans="1:1" x14ac:dyDescent="0.25">
      <c r="A1309" t="s">
        <v>44602</v>
      </c>
    </row>
    <row r="1310" spans="1:1" x14ac:dyDescent="0.25">
      <c r="A1310" t="s">
        <v>44603</v>
      </c>
    </row>
    <row r="1311" spans="1:1" x14ac:dyDescent="0.25">
      <c r="A1311" t="s">
        <v>44604</v>
      </c>
    </row>
    <row r="1313" spans="1:1" x14ac:dyDescent="0.25">
      <c r="A1313" t="s">
        <v>54</v>
      </c>
    </row>
    <row r="1316" spans="1:1" x14ac:dyDescent="0.25">
      <c r="A1316" t="s">
        <v>52</v>
      </c>
    </row>
    <row r="1317" spans="1:1" x14ac:dyDescent="0.25">
      <c r="A1317" t="s">
        <v>44605</v>
      </c>
    </row>
    <row r="1318" spans="1:1" x14ac:dyDescent="0.25">
      <c r="A1318" t="s">
        <v>44606</v>
      </c>
    </row>
    <row r="1319" spans="1:1" x14ac:dyDescent="0.25">
      <c r="A1319" t="s">
        <v>44607</v>
      </c>
    </row>
    <row r="1320" spans="1:1" x14ac:dyDescent="0.25">
      <c r="A1320" t="s">
        <v>44608</v>
      </c>
    </row>
    <row r="1322" spans="1:1" x14ac:dyDescent="0.25">
      <c r="A1322" t="s">
        <v>4</v>
      </c>
    </row>
    <row r="1323" spans="1:1" x14ac:dyDescent="0.25">
      <c r="A1323" t="s">
        <v>44609</v>
      </c>
    </row>
    <row r="1324" spans="1:1" x14ac:dyDescent="0.25">
      <c r="A1324" t="s">
        <v>44610</v>
      </c>
    </row>
    <row r="1325" spans="1:1" x14ac:dyDescent="0.25">
      <c r="A1325" t="s">
        <v>44611</v>
      </c>
    </row>
    <row r="1326" spans="1:1" x14ac:dyDescent="0.25">
      <c r="A1326" t="s">
        <v>44612</v>
      </c>
    </row>
    <row r="1327" spans="1:1" x14ac:dyDescent="0.25">
      <c r="A1327" t="s">
        <v>44613</v>
      </c>
    </row>
    <row r="1328" spans="1:1" x14ac:dyDescent="0.25">
      <c r="A1328" t="s">
        <v>44614</v>
      </c>
    </row>
    <row r="1329" spans="1:1" x14ac:dyDescent="0.25">
      <c r="A1329" t="s">
        <v>44615</v>
      </c>
    </row>
    <row r="1330" spans="1:1" x14ac:dyDescent="0.25">
      <c r="A1330" t="s">
        <v>44616</v>
      </c>
    </row>
    <row r="1331" spans="1:1" x14ac:dyDescent="0.25">
      <c r="A1331" t="s">
        <v>44617</v>
      </c>
    </row>
    <row r="1332" spans="1:1" x14ac:dyDescent="0.25">
      <c r="A1332" t="s">
        <v>44618</v>
      </c>
    </row>
    <row r="1333" spans="1:1" x14ac:dyDescent="0.25">
      <c r="A1333" t="s">
        <v>44619</v>
      </c>
    </row>
    <row r="1334" spans="1:1" x14ac:dyDescent="0.25">
      <c r="A1334" t="s">
        <v>44620</v>
      </c>
    </row>
    <row r="1335" spans="1:1" x14ac:dyDescent="0.25">
      <c r="A1335" t="s">
        <v>44621</v>
      </c>
    </row>
    <row r="1336" spans="1:1" x14ac:dyDescent="0.25">
      <c r="A1336" t="s">
        <v>44622</v>
      </c>
    </row>
    <row r="1337" spans="1:1" x14ac:dyDescent="0.25">
      <c r="A1337" t="s">
        <v>44623</v>
      </c>
    </row>
    <row r="1338" spans="1:1" x14ac:dyDescent="0.25">
      <c r="A1338" t="s">
        <v>44624</v>
      </c>
    </row>
    <row r="1339" spans="1:1" x14ac:dyDescent="0.25">
      <c r="A1339" t="s">
        <v>44625</v>
      </c>
    </row>
    <row r="1340" spans="1:1" x14ac:dyDescent="0.25">
      <c r="A1340" t="s">
        <v>44626</v>
      </c>
    </row>
    <row r="1341" spans="1:1" x14ac:dyDescent="0.25">
      <c r="A1341" t="s">
        <v>44627</v>
      </c>
    </row>
    <row r="1342" spans="1:1" x14ac:dyDescent="0.25">
      <c r="A1342" t="s">
        <v>44628</v>
      </c>
    </row>
    <row r="1343" spans="1:1" x14ac:dyDescent="0.25">
      <c r="A1343" t="s">
        <v>44629</v>
      </c>
    </row>
    <row r="1344" spans="1:1" x14ac:dyDescent="0.25">
      <c r="A1344" t="s">
        <v>44630</v>
      </c>
    </row>
    <row r="1345" spans="1:1" x14ac:dyDescent="0.25">
      <c r="A1345" t="s">
        <v>44631</v>
      </c>
    </row>
    <row r="1346" spans="1:1" x14ac:dyDescent="0.25">
      <c r="A1346" t="s">
        <v>44632</v>
      </c>
    </row>
    <row r="1347" spans="1:1" x14ac:dyDescent="0.25">
      <c r="A1347" t="s">
        <v>44633</v>
      </c>
    </row>
    <row r="1348" spans="1:1" x14ac:dyDescent="0.25">
      <c r="A1348" t="s">
        <v>44634</v>
      </c>
    </row>
    <row r="1349" spans="1:1" x14ac:dyDescent="0.25">
      <c r="A1349" t="s">
        <v>44635</v>
      </c>
    </row>
    <row r="1350" spans="1:1" x14ac:dyDescent="0.25">
      <c r="A1350" t="s">
        <v>44636</v>
      </c>
    </row>
    <row r="1351" spans="1:1" x14ac:dyDescent="0.25">
      <c r="A1351" t="s">
        <v>44637</v>
      </c>
    </row>
    <row r="1352" spans="1:1" x14ac:dyDescent="0.25">
      <c r="A1352" t="s">
        <v>44638</v>
      </c>
    </row>
    <row r="1353" spans="1:1" x14ac:dyDescent="0.25">
      <c r="A1353" t="s">
        <v>44639</v>
      </c>
    </row>
    <row r="1354" spans="1:1" x14ac:dyDescent="0.25">
      <c r="A1354" t="s">
        <v>44640</v>
      </c>
    </row>
    <row r="1355" spans="1:1" x14ac:dyDescent="0.25">
      <c r="A1355" t="s">
        <v>44641</v>
      </c>
    </row>
    <row r="1356" spans="1:1" x14ac:dyDescent="0.25">
      <c r="A1356" t="s">
        <v>44642</v>
      </c>
    </row>
    <row r="1357" spans="1:1" x14ac:dyDescent="0.25">
      <c r="A1357" t="s">
        <v>44643</v>
      </c>
    </row>
    <row r="1358" spans="1:1" x14ac:dyDescent="0.25">
      <c r="A1358" t="s">
        <v>44644</v>
      </c>
    </row>
    <row r="1359" spans="1:1" x14ac:dyDescent="0.25">
      <c r="A1359" t="s">
        <v>44645</v>
      </c>
    </row>
    <row r="1360" spans="1:1" x14ac:dyDescent="0.25">
      <c r="A1360" t="s">
        <v>44646</v>
      </c>
    </row>
    <row r="1361" spans="1:1" x14ac:dyDescent="0.25">
      <c r="A1361" t="s">
        <v>44647</v>
      </c>
    </row>
    <row r="1362" spans="1:1" x14ac:dyDescent="0.25">
      <c r="A1362" t="s">
        <v>44648</v>
      </c>
    </row>
    <row r="1363" spans="1:1" x14ac:dyDescent="0.25">
      <c r="A1363" t="s">
        <v>44649</v>
      </c>
    </row>
    <row r="1364" spans="1:1" x14ac:dyDescent="0.25">
      <c r="A1364" t="s">
        <v>44650</v>
      </c>
    </row>
    <row r="1365" spans="1:1" x14ac:dyDescent="0.25">
      <c r="A1365" t="s">
        <v>44651</v>
      </c>
    </row>
    <row r="1366" spans="1:1" x14ac:dyDescent="0.25">
      <c r="A1366" t="s">
        <v>44652</v>
      </c>
    </row>
    <row r="1367" spans="1:1" x14ac:dyDescent="0.25">
      <c r="A1367" t="s">
        <v>44653</v>
      </c>
    </row>
    <row r="1368" spans="1:1" x14ac:dyDescent="0.25">
      <c r="A1368" t="s">
        <v>44654</v>
      </c>
    </row>
    <row r="1369" spans="1:1" x14ac:dyDescent="0.25">
      <c r="A1369" t="s">
        <v>44655</v>
      </c>
    </row>
    <row r="1370" spans="1:1" x14ac:dyDescent="0.25">
      <c r="A1370" t="s">
        <v>44656</v>
      </c>
    </row>
    <row r="1371" spans="1:1" x14ac:dyDescent="0.25">
      <c r="A1371" t="s">
        <v>44657</v>
      </c>
    </row>
    <row r="1372" spans="1:1" x14ac:dyDescent="0.25">
      <c r="A1372" t="s">
        <v>44658</v>
      </c>
    </row>
    <row r="1373" spans="1:1" x14ac:dyDescent="0.25">
      <c r="A1373" t="s">
        <v>44659</v>
      </c>
    </row>
    <row r="1374" spans="1:1" x14ac:dyDescent="0.25">
      <c r="A1374" t="s">
        <v>44660</v>
      </c>
    </row>
    <row r="1375" spans="1:1" x14ac:dyDescent="0.25">
      <c r="A1375" t="s">
        <v>44661</v>
      </c>
    </row>
    <row r="1376" spans="1:1" x14ac:dyDescent="0.25">
      <c r="A1376" t="s">
        <v>44662</v>
      </c>
    </row>
    <row r="1377" spans="1:1" x14ac:dyDescent="0.25">
      <c r="A1377" t="s">
        <v>44663</v>
      </c>
    </row>
    <row r="1378" spans="1:1" x14ac:dyDescent="0.25">
      <c r="A1378" t="s">
        <v>44664</v>
      </c>
    </row>
    <row r="1380" spans="1:1" x14ac:dyDescent="0.25">
      <c r="A1380" t="s">
        <v>5</v>
      </c>
    </row>
    <row r="1381" spans="1:1" x14ac:dyDescent="0.25">
      <c r="A1381" t="s">
        <v>44665</v>
      </c>
    </row>
    <row r="1382" spans="1:1" x14ac:dyDescent="0.25">
      <c r="A1382" t="s">
        <v>44666</v>
      </c>
    </row>
    <row r="1383" spans="1:1" x14ac:dyDescent="0.25">
      <c r="A1383" t="s">
        <v>44667</v>
      </c>
    </row>
    <row r="1384" spans="1:1" x14ac:dyDescent="0.25">
      <c r="A1384" t="s">
        <v>44668</v>
      </c>
    </row>
    <row r="1385" spans="1:1" x14ac:dyDescent="0.25">
      <c r="A1385" t="s">
        <v>44669</v>
      </c>
    </row>
    <row r="1386" spans="1:1" x14ac:dyDescent="0.25">
      <c r="A1386" t="s">
        <v>44670</v>
      </c>
    </row>
    <row r="1387" spans="1:1" x14ac:dyDescent="0.25">
      <c r="A1387" t="s">
        <v>44671</v>
      </c>
    </row>
    <row r="1388" spans="1:1" x14ac:dyDescent="0.25">
      <c r="A1388" t="s">
        <v>44672</v>
      </c>
    </row>
    <row r="1389" spans="1:1" x14ac:dyDescent="0.25">
      <c r="A1389" t="s">
        <v>44673</v>
      </c>
    </row>
    <row r="1390" spans="1:1" x14ac:dyDescent="0.25">
      <c r="A1390" t="s">
        <v>44674</v>
      </c>
    </row>
    <row r="1391" spans="1:1" x14ac:dyDescent="0.25">
      <c r="A1391" t="s">
        <v>44675</v>
      </c>
    </row>
    <row r="1392" spans="1:1" x14ac:dyDescent="0.25">
      <c r="A1392" t="s">
        <v>44676</v>
      </c>
    </row>
    <row r="1393" spans="1:1" x14ac:dyDescent="0.25">
      <c r="A1393" t="s">
        <v>44677</v>
      </c>
    </row>
    <row r="1394" spans="1:1" x14ac:dyDescent="0.25">
      <c r="A1394" t="s">
        <v>44678</v>
      </c>
    </row>
    <row r="1395" spans="1:1" x14ac:dyDescent="0.25">
      <c r="A1395" t="s">
        <v>44679</v>
      </c>
    </row>
    <row r="1396" spans="1:1" x14ac:dyDescent="0.25">
      <c r="A1396" t="s">
        <v>44680</v>
      </c>
    </row>
    <row r="1397" spans="1:1" x14ac:dyDescent="0.25">
      <c r="A1397" t="s">
        <v>44681</v>
      </c>
    </row>
    <row r="1398" spans="1:1" x14ac:dyDescent="0.25">
      <c r="A1398" t="s">
        <v>44682</v>
      </c>
    </row>
    <row r="1399" spans="1:1" x14ac:dyDescent="0.25">
      <c r="A1399" t="s">
        <v>44683</v>
      </c>
    </row>
    <row r="1400" spans="1:1" x14ac:dyDescent="0.25">
      <c r="A1400" t="s">
        <v>44684</v>
      </c>
    </row>
    <row r="1402" spans="1:1" x14ac:dyDescent="0.25">
      <c r="A1402" t="s">
        <v>6</v>
      </c>
    </row>
    <row r="1403" spans="1:1" x14ac:dyDescent="0.25">
      <c r="A1403" t="s">
        <v>44685</v>
      </c>
    </row>
    <row r="1404" spans="1:1" x14ac:dyDescent="0.25">
      <c r="A1404" t="s">
        <v>44686</v>
      </c>
    </row>
    <row r="1405" spans="1:1" x14ac:dyDescent="0.25">
      <c r="A1405" t="s">
        <v>44687</v>
      </c>
    </row>
    <row r="1406" spans="1:1" x14ac:dyDescent="0.25">
      <c r="A1406" t="s">
        <v>44688</v>
      </c>
    </row>
    <row r="1407" spans="1:1" x14ac:dyDescent="0.25">
      <c r="A1407" t="s">
        <v>44689</v>
      </c>
    </row>
    <row r="1408" spans="1:1" x14ac:dyDescent="0.25">
      <c r="A1408" t="s">
        <v>44690</v>
      </c>
    </row>
    <row r="1409" spans="1:1" x14ac:dyDescent="0.25">
      <c r="A1409" t="s">
        <v>44691</v>
      </c>
    </row>
    <row r="1410" spans="1:1" x14ac:dyDescent="0.25">
      <c r="A1410" t="s">
        <v>44692</v>
      </c>
    </row>
    <row r="1411" spans="1:1" x14ac:dyDescent="0.25">
      <c r="A1411" t="s">
        <v>44693</v>
      </c>
    </row>
    <row r="1412" spans="1:1" x14ac:dyDescent="0.25">
      <c r="A1412" t="s">
        <v>44694</v>
      </c>
    </row>
    <row r="1413" spans="1:1" x14ac:dyDescent="0.25">
      <c r="A1413" t="s">
        <v>44695</v>
      </c>
    </row>
    <row r="1414" spans="1:1" x14ac:dyDescent="0.25">
      <c r="A1414" t="s">
        <v>44696</v>
      </c>
    </row>
    <row r="1415" spans="1:1" x14ac:dyDescent="0.25">
      <c r="A1415" t="s">
        <v>44697</v>
      </c>
    </row>
    <row r="1416" spans="1:1" x14ac:dyDescent="0.25">
      <c r="A1416" t="s">
        <v>44698</v>
      </c>
    </row>
    <row r="1417" spans="1:1" x14ac:dyDescent="0.25">
      <c r="A1417" t="s">
        <v>44699</v>
      </c>
    </row>
    <row r="1418" spans="1:1" x14ac:dyDescent="0.25">
      <c r="A1418" t="s">
        <v>44700</v>
      </c>
    </row>
    <row r="1420" spans="1:1" x14ac:dyDescent="0.25">
      <c r="A1420" t="s">
        <v>7</v>
      </c>
    </row>
    <row r="1421" spans="1:1" x14ac:dyDescent="0.25">
      <c r="A1421" t="s">
        <v>44701</v>
      </c>
    </row>
    <row r="1422" spans="1:1" x14ac:dyDescent="0.25">
      <c r="A1422" t="s">
        <v>44702</v>
      </c>
    </row>
    <row r="1423" spans="1:1" x14ac:dyDescent="0.25">
      <c r="A1423" t="s">
        <v>44703</v>
      </c>
    </row>
    <row r="1424" spans="1:1" x14ac:dyDescent="0.25">
      <c r="A1424" t="s">
        <v>44704</v>
      </c>
    </row>
    <row r="1425" spans="1:1" x14ac:dyDescent="0.25">
      <c r="A1425" t="s">
        <v>44705</v>
      </c>
    </row>
    <row r="1426" spans="1:1" x14ac:dyDescent="0.25">
      <c r="A1426" t="s">
        <v>44706</v>
      </c>
    </row>
    <row r="1427" spans="1:1" x14ac:dyDescent="0.25">
      <c r="A1427" t="s">
        <v>44707</v>
      </c>
    </row>
    <row r="1428" spans="1:1" x14ac:dyDescent="0.25">
      <c r="A1428" t="s">
        <v>44708</v>
      </c>
    </row>
    <row r="1429" spans="1:1" x14ac:dyDescent="0.25">
      <c r="A1429" t="s">
        <v>44709</v>
      </c>
    </row>
    <row r="1430" spans="1:1" x14ac:dyDescent="0.25">
      <c r="A1430" t="s">
        <v>44710</v>
      </c>
    </row>
    <row r="1432" spans="1:1" x14ac:dyDescent="0.25">
      <c r="A1432" t="s">
        <v>30</v>
      </c>
    </row>
    <row r="1433" spans="1:1" x14ac:dyDescent="0.25">
      <c r="A1433" t="s">
        <v>44711</v>
      </c>
    </row>
    <row r="1434" spans="1:1" x14ac:dyDescent="0.25">
      <c r="A1434" t="s">
        <v>44712</v>
      </c>
    </row>
    <row r="1435" spans="1:1" x14ac:dyDescent="0.25">
      <c r="A1435" t="s">
        <v>44713</v>
      </c>
    </row>
    <row r="1436" spans="1:1" x14ac:dyDescent="0.25">
      <c r="A1436" t="s">
        <v>44714</v>
      </c>
    </row>
    <row r="1437" spans="1:1" x14ac:dyDescent="0.25">
      <c r="A1437" t="s">
        <v>44715</v>
      </c>
    </row>
    <row r="1438" spans="1:1" x14ac:dyDescent="0.25">
      <c r="A1438" t="s">
        <v>44716</v>
      </c>
    </row>
    <row r="1439" spans="1:1" x14ac:dyDescent="0.25">
      <c r="A1439" t="s">
        <v>44717</v>
      </c>
    </row>
    <row r="1440" spans="1:1" x14ac:dyDescent="0.25">
      <c r="A1440" t="s">
        <v>44718</v>
      </c>
    </row>
    <row r="1441" spans="1:1" x14ac:dyDescent="0.25">
      <c r="A1441" t="s">
        <v>44719</v>
      </c>
    </row>
    <row r="1442" spans="1:1" x14ac:dyDescent="0.25">
      <c r="A1442" t="s">
        <v>44720</v>
      </c>
    </row>
    <row r="1443" spans="1:1" x14ac:dyDescent="0.25">
      <c r="A1443" t="s">
        <v>44721</v>
      </c>
    </row>
    <row r="1444" spans="1:1" x14ac:dyDescent="0.25">
      <c r="A1444" t="s">
        <v>44722</v>
      </c>
    </row>
    <row r="1445" spans="1:1" x14ac:dyDescent="0.25">
      <c r="A1445" t="s">
        <v>44723</v>
      </c>
    </row>
    <row r="1446" spans="1:1" x14ac:dyDescent="0.25">
      <c r="A1446" t="s">
        <v>44724</v>
      </c>
    </row>
    <row r="1447" spans="1:1" x14ac:dyDescent="0.25">
      <c r="A1447" t="s">
        <v>44725</v>
      </c>
    </row>
    <row r="1448" spans="1:1" x14ac:dyDescent="0.25">
      <c r="A1448" t="s">
        <v>44726</v>
      </c>
    </row>
    <row r="1449" spans="1:1" x14ac:dyDescent="0.25">
      <c r="A1449" t="s">
        <v>44727</v>
      </c>
    </row>
    <row r="1450" spans="1:1" x14ac:dyDescent="0.25">
      <c r="A1450" t="s">
        <v>44728</v>
      </c>
    </row>
    <row r="1451" spans="1:1" x14ac:dyDescent="0.25">
      <c r="A1451" t="s">
        <v>44729</v>
      </c>
    </row>
    <row r="1452" spans="1:1" x14ac:dyDescent="0.25">
      <c r="A1452" t="s">
        <v>44730</v>
      </c>
    </row>
    <row r="1454" spans="1:1" x14ac:dyDescent="0.25">
      <c r="A1454" t="s">
        <v>8</v>
      </c>
    </row>
    <row r="1455" spans="1:1" x14ac:dyDescent="0.25">
      <c r="A1455" t="s">
        <v>44731</v>
      </c>
    </row>
    <row r="1456" spans="1:1" x14ac:dyDescent="0.25">
      <c r="A1456" t="s">
        <v>44732</v>
      </c>
    </row>
    <row r="1457" spans="1:1" x14ac:dyDescent="0.25">
      <c r="A1457" t="s">
        <v>44733</v>
      </c>
    </row>
    <row r="1458" spans="1:1" x14ac:dyDescent="0.25">
      <c r="A1458" t="s">
        <v>44734</v>
      </c>
    </row>
    <row r="1459" spans="1:1" x14ac:dyDescent="0.25">
      <c r="A1459" t="s">
        <v>44735</v>
      </c>
    </row>
    <row r="1460" spans="1:1" x14ac:dyDescent="0.25">
      <c r="A1460" t="s">
        <v>44736</v>
      </c>
    </row>
    <row r="1461" spans="1:1" x14ac:dyDescent="0.25">
      <c r="A1461" t="s">
        <v>44737</v>
      </c>
    </row>
    <row r="1462" spans="1:1" x14ac:dyDescent="0.25">
      <c r="A1462" t="s">
        <v>44738</v>
      </c>
    </row>
    <row r="1463" spans="1:1" x14ac:dyDescent="0.25">
      <c r="A1463" t="s">
        <v>44739</v>
      </c>
    </row>
    <row r="1464" spans="1:1" x14ac:dyDescent="0.25">
      <c r="A1464" t="s">
        <v>44740</v>
      </c>
    </row>
    <row r="1465" spans="1:1" x14ac:dyDescent="0.25">
      <c r="A1465" t="s">
        <v>44741</v>
      </c>
    </row>
    <row r="1466" spans="1:1" x14ac:dyDescent="0.25">
      <c r="A1466" t="s">
        <v>44742</v>
      </c>
    </row>
    <row r="1468" spans="1:1" x14ac:dyDescent="0.25">
      <c r="A1468" t="s">
        <v>9</v>
      </c>
    </row>
    <row r="1469" spans="1:1" x14ac:dyDescent="0.25">
      <c r="A1469" t="s">
        <v>44743</v>
      </c>
    </row>
    <row r="1470" spans="1:1" x14ac:dyDescent="0.25">
      <c r="A1470" t="s">
        <v>44744</v>
      </c>
    </row>
    <row r="1471" spans="1:1" x14ac:dyDescent="0.25">
      <c r="A1471" t="s">
        <v>44745</v>
      </c>
    </row>
    <row r="1472" spans="1:1" x14ac:dyDescent="0.25">
      <c r="A1472" t="s">
        <v>44746</v>
      </c>
    </row>
    <row r="1473" spans="1:1" x14ac:dyDescent="0.25">
      <c r="A1473" t="s">
        <v>44747</v>
      </c>
    </row>
    <row r="1474" spans="1:1" x14ac:dyDescent="0.25">
      <c r="A1474" t="s">
        <v>44748</v>
      </c>
    </row>
    <row r="1475" spans="1:1" x14ac:dyDescent="0.25">
      <c r="A1475" t="s">
        <v>44749</v>
      </c>
    </row>
    <row r="1476" spans="1:1" x14ac:dyDescent="0.25">
      <c r="A1476" t="s">
        <v>44750</v>
      </c>
    </row>
    <row r="1477" spans="1:1" x14ac:dyDescent="0.25">
      <c r="A1477" t="s">
        <v>44751</v>
      </c>
    </row>
    <row r="1478" spans="1:1" x14ac:dyDescent="0.25">
      <c r="A1478" t="s">
        <v>44752</v>
      </c>
    </row>
    <row r="1479" spans="1:1" x14ac:dyDescent="0.25">
      <c r="A1479" t="s">
        <v>44753</v>
      </c>
    </row>
    <row r="1480" spans="1:1" x14ac:dyDescent="0.25">
      <c r="A1480" t="s">
        <v>44754</v>
      </c>
    </row>
    <row r="1481" spans="1:1" x14ac:dyDescent="0.25">
      <c r="A1481" t="s">
        <v>44755</v>
      </c>
    </row>
    <row r="1482" spans="1:1" x14ac:dyDescent="0.25">
      <c r="A1482" t="s">
        <v>44756</v>
      </c>
    </row>
    <row r="1483" spans="1:1" x14ac:dyDescent="0.25">
      <c r="A1483" t="s">
        <v>44757</v>
      </c>
    </row>
    <row r="1484" spans="1:1" x14ac:dyDescent="0.25">
      <c r="A1484" t="s">
        <v>44758</v>
      </c>
    </row>
    <row r="1485" spans="1:1" x14ac:dyDescent="0.25">
      <c r="A1485" t="s">
        <v>44759</v>
      </c>
    </row>
    <row r="1486" spans="1:1" x14ac:dyDescent="0.25">
      <c r="A1486" t="s">
        <v>44760</v>
      </c>
    </row>
    <row r="1487" spans="1:1" x14ac:dyDescent="0.25">
      <c r="A1487" t="s">
        <v>44761</v>
      </c>
    </row>
    <row r="1488" spans="1:1" x14ac:dyDescent="0.25">
      <c r="A1488" t="s">
        <v>44762</v>
      </c>
    </row>
    <row r="1490" spans="1:1" x14ac:dyDescent="0.25">
      <c r="A1490" t="s">
        <v>31</v>
      </c>
    </row>
    <row r="1491" spans="1:1" x14ac:dyDescent="0.25">
      <c r="A1491" t="s">
        <v>44763</v>
      </c>
    </row>
    <row r="1492" spans="1:1" x14ac:dyDescent="0.25">
      <c r="A1492" t="s">
        <v>44764</v>
      </c>
    </row>
    <row r="1493" spans="1:1" x14ac:dyDescent="0.25">
      <c r="A1493" t="s">
        <v>44765</v>
      </c>
    </row>
    <row r="1494" spans="1:1" x14ac:dyDescent="0.25">
      <c r="A1494" t="s">
        <v>44766</v>
      </c>
    </row>
    <row r="1495" spans="1:1" x14ac:dyDescent="0.25">
      <c r="A1495" t="s">
        <v>44767</v>
      </c>
    </row>
    <row r="1496" spans="1:1" x14ac:dyDescent="0.25">
      <c r="A1496" t="s">
        <v>44768</v>
      </c>
    </row>
    <row r="1497" spans="1:1" x14ac:dyDescent="0.25">
      <c r="A1497" t="s">
        <v>44769</v>
      </c>
    </row>
    <row r="1498" spans="1:1" x14ac:dyDescent="0.25">
      <c r="A1498" t="s">
        <v>44770</v>
      </c>
    </row>
    <row r="1499" spans="1:1" x14ac:dyDescent="0.25">
      <c r="A1499" t="s">
        <v>44771</v>
      </c>
    </row>
    <row r="1500" spans="1:1" x14ac:dyDescent="0.25">
      <c r="A1500" t="s">
        <v>44772</v>
      </c>
    </row>
    <row r="1501" spans="1:1" x14ac:dyDescent="0.25">
      <c r="A1501" t="s">
        <v>44773</v>
      </c>
    </row>
    <row r="1502" spans="1:1" x14ac:dyDescent="0.25">
      <c r="A1502" t="s">
        <v>44774</v>
      </c>
    </row>
    <row r="1504" spans="1:1" x14ac:dyDescent="0.25">
      <c r="A1504" t="s">
        <v>40</v>
      </c>
    </row>
    <row r="1505" spans="1:1" x14ac:dyDescent="0.25">
      <c r="A1505" t="s">
        <v>44775</v>
      </c>
    </row>
    <row r="1506" spans="1:1" x14ac:dyDescent="0.25">
      <c r="A1506" t="s">
        <v>44776</v>
      </c>
    </row>
    <row r="1507" spans="1:1" x14ac:dyDescent="0.25">
      <c r="A1507" t="s">
        <v>44777</v>
      </c>
    </row>
    <row r="1508" spans="1:1" x14ac:dyDescent="0.25">
      <c r="A1508" t="s">
        <v>44778</v>
      </c>
    </row>
    <row r="1509" spans="1:1" x14ac:dyDescent="0.25">
      <c r="A1509" t="s">
        <v>44779</v>
      </c>
    </row>
    <row r="1510" spans="1:1" x14ac:dyDescent="0.25">
      <c r="A1510" t="s">
        <v>44780</v>
      </c>
    </row>
    <row r="1511" spans="1:1" x14ac:dyDescent="0.25">
      <c r="A1511" t="s">
        <v>44781</v>
      </c>
    </row>
    <row r="1512" spans="1:1" x14ac:dyDescent="0.25">
      <c r="A1512" t="s">
        <v>44782</v>
      </c>
    </row>
    <row r="1513" spans="1:1" x14ac:dyDescent="0.25">
      <c r="A1513" t="s">
        <v>44783</v>
      </c>
    </row>
    <row r="1514" spans="1:1" x14ac:dyDescent="0.25">
      <c r="A1514" t="s">
        <v>44784</v>
      </c>
    </row>
    <row r="1515" spans="1:1" x14ac:dyDescent="0.25">
      <c r="A1515" t="s">
        <v>44785</v>
      </c>
    </row>
    <row r="1516" spans="1:1" x14ac:dyDescent="0.25">
      <c r="A1516" t="s">
        <v>44786</v>
      </c>
    </row>
    <row r="1517" spans="1:1" x14ac:dyDescent="0.25">
      <c r="A1517" t="s">
        <v>44787</v>
      </c>
    </row>
    <row r="1518" spans="1:1" x14ac:dyDescent="0.25">
      <c r="A1518" t="s">
        <v>44788</v>
      </c>
    </row>
    <row r="1519" spans="1:1" x14ac:dyDescent="0.25">
      <c r="A1519" t="s">
        <v>44789</v>
      </c>
    </row>
    <row r="1520" spans="1:1" x14ac:dyDescent="0.25">
      <c r="A1520" t="s">
        <v>44790</v>
      </c>
    </row>
    <row r="1522" spans="1:1" x14ac:dyDescent="0.25">
      <c r="A1522" t="s">
        <v>10</v>
      </c>
    </row>
    <row r="1523" spans="1:1" x14ac:dyDescent="0.25">
      <c r="A1523" t="s">
        <v>44791</v>
      </c>
    </row>
    <row r="1524" spans="1:1" x14ac:dyDescent="0.25">
      <c r="A1524" t="s">
        <v>44792</v>
      </c>
    </row>
    <row r="1525" spans="1:1" x14ac:dyDescent="0.25">
      <c r="A1525" t="s">
        <v>44793</v>
      </c>
    </row>
    <row r="1526" spans="1:1" x14ac:dyDescent="0.25">
      <c r="A1526" t="s">
        <v>44794</v>
      </c>
    </row>
    <row r="1528" spans="1:1" x14ac:dyDescent="0.25">
      <c r="A1528" t="s">
        <v>32</v>
      </c>
    </row>
    <row r="1529" spans="1:1" x14ac:dyDescent="0.25">
      <c r="A1529" t="s">
        <v>44795</v>
      </c>
    </row>
    <row r="1530" spans="1:1" x14ac:dyDescent="0.25">
      <c r="A1530" t="s">
        <v>44796</v>
      </c>
    </row>
    <row r="1531" spans="1:1" x14ac:dyDescent="0.25">
      <c r="A1531" t="s">
        <v>44797</v>
      </c>
    </row>
    <row r="1532" spans="1:1" x14ac:dyDescent="0.25">
      <c r="A1532" t="s">
        <v>44798</v>
      </c>
    </row>
    <row r="1533" spans="1:1" x14ac:dyDescent="0.25">
      <c r="A1533" t="s">
        <v>44799</v>
      </c>
    </row>
    <row r="1534" spans="1:1" x14ac:dyDescent="0.25">
      <c r="A1534" t="s">
        <v>44800</v>
      </c>
    </row>
    <row r="1535" spans="1:1" x14ac:dyDescent="0.25">
      <c r="A1535" t="s">
        <v>44801</v>
      </c>
    </row>
    <row r="1536" spans="1:1" x14ac:dyDescent="0.25">
      <c r="A1536" t="s">
        <v>44802</v>
      </c>
    </row>
    <row r="1537" spans="1:1" x14ac:dyDescent="0.25">
      <c r="A1537" t="s">
        <v>44803</v>
      </c>
    </row>
    <row r="1538" spans="1:1" x14ac:dyDescent="0.25">
      <c r="A1538" t="s">
        <v>44804</v>
      </c>
    </row>
    <row r="1539" spans="1:1" x14ac:dyDescent="0.25">
      <c r="A1539" t="s">
        <v>44805</v>
      </c>
    </row>
    <row r="1540" spans="1:1" x14ac:dyDescent="0.25">
      <c r="A1540" t="s">
        <v>44806</v>
      </c>
    </row>
    <row r="1541" spans="1:1" x14ac:dyDescent="0.25">
      <c r="A1541" t="s">
        <v>44807</v>
      </c>
    </row>
    <row r="1542" spans="1:1" x14ac:dyDescent="0.25">
      <c r="A1542" t="s">
        <v>44808</v>
      </c>
    </row>
    <row r="1543" spans="1:1" x14ac:dyDescent="0.25">
      <c r="A1543" t="s">
        <v>44809</v>
      </c>
    </row>
    <row r="1544" spans="1:1" x14ac:dyDescent="0.25">
      <c r="A1544" t="s">
        <v>44810</v>
      </c>
    </row>
    <row r="1545" spans="1:1" x14ac:dyDescent="0.25">
      <c r="A1545" t="s">
        <v>44811</v>
      </c>
    </row>
    <row r="1546" spans="1:1" x14ac:dyDescent="0.25">
      <c r="A1546" t="s">
        <v>44812</v>
      </c>
    </row>
    <row r="1547" spans="1:1" x14ac:dyDescent="0.25">
      <c r="A1547" t="s">
        <v>44813</v>
      </c>
    </row>
    <row r="1548" spans="1:1" x14ac:dyDescent="0.25">
      <c r="A1548" t="s">
        <v>44814</v>
      </c>
    </row>
    <row r="1549" spans="1:1" x14ac:dyDescent="0.25">
      <c r="A1549" t="s">
        <v>44815</v>
      </c>
    </row>
    <row r="1550" spans="1:1" x14ac:dyDescent="0.25">
      <c r="A1550" t="s">
        <v>44816</v>
      </c>
    </row>
    <row r="1551" spans="1:1" x14ac:dyDescent="0.25">
      <c r="A1551" t="s">
        <v>44817</v>
      </c>
    </row>
    <row r="1552" spans="1:1" x14ac:dyDescent="0.25">
      <c r="A1552" t="s">
        <v>44818</v>
      </c>
    </row>
    <row r="1553" spans="1:1" x14ac:dyDescent="0.25">
      <c r="A1553" t="s">
        <v>44819</v>
      </c>
    </row>
    <row r="1554" spans="1:1" x14ac:dyDescent="0.25">
      <c r="A1554" t="s">
        <v>44820</v>
      </c>
    </row>
    <row r="1555" spans="1:1" x14ac:dyDescent="0.25">
      <c r="A1555" t="s">
        <v>44821</v>
      </c>
    </row>
    <row r="1556" spans="1:1" x14ac:dyDescent="0.25">
      <c r="A1556" t="s">
        <v>44822</v>
      </c>
    </row>
    <row r="1557" spans="1:1" x14ac:dyDescent="0.25">
      <c r="A1557" t="s">
        <v>44823</v>
      </c>
    </row>
    <row r="1558" spans="1:1" x14ac:dyDescent="0.25">
      <c r="A1558" t="s">
        <v>44824</v>
      </c>
    </row>
    <row r="1559" spans="1:1" x14ac:dyDescent="0.25">
      <c r="A1559" t="s">
        <v>44825</v>
      </c>
    </row>
    <row r="1560" spans="1:1" x14ac:dyDescent="0.25">
      <c r="A1560" t="s">
        <v>44826</v>
      </c>
    </row>
    <row r="1561" spans="1:1" x14ac:dyDescent="0.25">
      <c r="A1561" t="s">
        <v>44827</v>
      </c>
    </row>
    <row r="1562" spans="1:1" x14ac:dyDescent="0.25">
      <c r="A1562" t="s">
        <v>44828</v>
      </c>
    </row>
    <row r="1563" spans="1:1" x14ac:dyDescent="0.25">
      <c r="A1563" t="s">
        <v>44829</v>
      </c>
    </row>
    <row r="1564" spans="1:1" x14ac:dyDescent="0.25">
      <c r="A1564" t="s">
        <v>44830</v>
      </c>
    </row>
    <row r="1565" spans="1:1" x14ac:dyDescent="0.25">
      <c r="A1565" t="s">
        <v>44831</v>
      </c>
    </row>
    <row r="1566" spans="1:1" x14ac:dyDescent="0.25">
      <c r="A1566" t="s">
        <v>44832</v>
      </c>
    </row>
    <row r="1567" spans="1:1" x14ac:dyDescent="0.25">
      <c r="A1567" t="s">
        <v>44833</v>
      </c>
    </row>
    <row r="1568" spans="1:1" x14ac:dyDescent="0.25">
      <c r="A1568" t="s">
        <v>44834</v>
      </c>
    </row>
    <row r="1569" spans="1:1" x14ac:dyDescent="0.25">
      <c r="A1569" t="s">
        <v>44835</v>
      </c>
    </row>
    <row r="1570" spans="1:1" x14ac:dyDescent="0.25">
      <c r="A1570" t="s">
        <v>44836</v>
      </c>
    </row>
    <row r="1571" spans="1:1" x14ac:dyDescent="0.25">
      <c r="A1571" t="s">
        <v>44837</v>
      </c>
    </row>
    <row r="1572" spans="1:1" x14ac:dyDescent="0.25">
      <c r="A1572" t="s">
        <v>44838</v>
      </c>
    </row>
    <row r="1574" spans="1:1" x14ac:dyDescent="0.25">
      <c r="A1574" t="s">
        <v>61</v>
      </c>
    </row>
    <row r="1575" spans="1:1" x14ac:dyDescent="0.25">
      <c r="A1575" t="s">
        <v>44839</v>
      </c>
    </row>
    <row r="1576" spans="1:1" x14ac:dyDescent="0.25">
      <c r="A1576" t="s">
        <v>44840</v>
      </c>
    </row>
    <row r="1577" spans="1:1" x14ac:dyDescent="0.25">
      <c r="A1577" t="s">
        <v>44841</v>
      </c>
    </row>
    <row r="1578" spans="1:1" x14ac:dyDescent="0.25">
      <c r="A1578" t="s">
        <v>44842</v>
      </c>
    </row>
    <row r="1580" spans="1:1" x14ac:dyDescent="0.25">
      <c r="A1580" t="s">
        <v>33</v>
      </c>
    </row>
    <row r="1581" spans="1:1" x14ac:dyDescent="0.25">
      <c r="A1581" t="s">
        <v>44843</v>
      </c>
    </row>
    <row r="1582" spans="1:1" x14ac:dyDescent="0.25">
      <c r="A1582" t="s">
        <v>44844</v>
      </c>
    </row>
    <row r="1583" spans="1:1" x14ac:dyDescent="0.25">
      <c r="A1583" t="s">
        <v>44845</v>
      </c>
    </row>
    <row r="1584" spans="1:1" x14ac:dyDescent="0.25">
      <c r="A1584" t="s">
        <v>44846</v>
      </c>
    </row>
    <row r="1585" spans="1:1" x14ac:dyDescent="0.25">
      <c r="A1585" t="s">
        <v>44847</v>
      </c>
    </row>
    <row r="1586" spans="1:1" x14ac:dyDescent="0.25">
      <c r="A1586" t="s">
        <v>44848</v>
      </c>
    </row>
    <row r="1587" spans="1:1" x14ac:dyDescent="0.25">
      <c r="A1587" t="s">
        <v>44849</v>
      </c>
    </row>
    <row r="1588" spans="1:1" x14ac:dyDescent="0.25">
      <c r="A1588" t="s">
        <v>44850</v>
      </c>
    </row>
    <row r="1589" spans="1:1" x14ac:dyDescent="0.25">
      <c r="A1589" t="s">
        <v>44851</v>
      </c>
    </row>
    <row r="1590" spans="1:1" x14ac:dyDescent="0.25">
      <c r="A1590" t="s">
        <v>44852</v>
      </c>
    </row>
    <row r="1591" spans="1:1" x14ac:dyDescent="0.25">
      <c r="A1591" t="s">
        <v>44853</v>
      </c>
    </row>
    <row r="1592" spans="1:1" x14ac:dyDescent="0.25">
      <c r="A1592" t="s">
        <v>44854</v>
      </c>
    </row>
    <row r="1594" spans="1:1" x14ac:dyDescent="0.25">
      <c r="A1594" t="s">
        <v>11</v>
      </c>
    </row>
    <row r="1595" spans="1:1" x14ac:dyDescent="0.25">
      <c r="A1595" t="s">
        <v>44855</v>
      </c>
    </row>
    <row r="1596" spans="1:1" x14ac:dyDescent="0.25">
      <c r="A1596" t="s">
        <v>44856</v>
      </c>
    </row>
    <row r="1597" spans="1:1" x14ac:dyDescent="0.25">
      <c r="A1597" t="s">
        <v>44857</v>
      </c>
    </row>
    <row r="1598" spans="1:1" x14ac:dyDescent="0.25">
      <c r="A1598" t="s">
        <v>44858</v>
      </c>
    </row>
    <row r="1599" spans="1:1" x14ac:dyDescent="0.25">
      <c r="A1599" t="s">
        <v>44859</v>
      </c>
    </row>
    <row r="1600" spans="1:1" x14ac:dyDescent="0.25">
      <c r="A1600" t="s">
        <v>44860</v>
      </c>
    </row>
    <row r="1601" spans="1:1" x14ac:dyDescent="0.25">
      <c r="A1601" t="s">
        <v>44861</v>
      </c>
    </row>
    <row r="1602" spans="1:1" x14ac:dyDescent="0.25">
      <c r="A1602" t="s">
        <v>44862</v>
      </c>
    </row>
    <row r="1603" spans="1:1" x14ac:dyDescent="0.25">
      <c r="A1603" t="s">
        <v>44863</v>
      </c>
    </row>
    <row r="1604" spans="1:1" x14ac:dyDescent="0.25">
      <c r="A1604" t="s">
        <v>44864</v>
      </c>
    </row>
    <row r="1605" spans="1:1" x14ac:dyDescent="0.25">
      <c r="A1605" t="s">
        <v>44865</v>
      </c>
    </row>
    <row r="1606" spans="1:1" x14ac:dyDescent="0.25">
      <c r="A1606" t="s">
        <v>44866</v>
      </c>
    </row>
    <row r="1607" spans="1:1" x14ac:dyDescent="0.25">
      <c r="A1607" t="s">
        <v>44867</v>
      </c>
    </row>
    <row r="1608" spans="1:1" x14ac:dyDescent="0.25">
      <c r="A1608" t="s">
        <v>44868</v>
      </c>
    </row>
    <row r="1609" spans="1:1" x14ac:dyDescent="0.25">
      <c r="A1609" t="s">
        <v>44869</v>
      </c>
    </row>
    <row r="1610" spans="1:1" x14ac:dyDescent="0.25">
      <c r="A1610" t="s">
        <v>44870</v>
      </c>
    </row>
    <row r="1611" spans="1:1" x14ac:dyDescent="0.25">
      <c r="A1611" t="s">
        <v>44871</v>
      </c>
    </row>
    <row r="1612" spans="1:1" x14ac:dyDescent="0.25">
      <c r="A1612" t="s">
        <v>44872</v>
      </c>
    </row>
    <row r="1613" spans="1:1" x14ac:dyDescent="0.25">
      <c r="A1613" t="s">
        <v>44873</v>
      </c>
    </row>
    <row r="1614" spans="1:1" x14ac:dyDescent="0.25">
      <c r="A1614" t="s">
        <v>44874</v>
      </c>
    </row>
    <row r="1615" spans="1:1" x14ac:dyDescent="0.25">
      <c r="A1615" t="s">
        <v>44875</v>
      </c>
    </row>
    <row r="1616" spans="1:1" x14ac:dyDescent="0.25">
      <c r="A1616" t="s">
        <v>44876</v>
      </c>
    </row>
    <row r="1617" spans="1:1" x14ac:dyDescent="0.25">
      <c r="A1617" t="s">
        <v>44877</v>
      </c>
    </row>
    <row r="1618" spans="1:1" x14ac:dyDescent="0.25">
      <c r="A1618" t="s">
        <v>44878</v>
      </c>
    </row>
    <row r="1619" spans="1:1" x14ac:dyDescent="0.25">
      <c r="A1619" t="s">
        <v>44879</v>
      </c>
    </row>
    <row r="1620" spans="1:1" x14ac:dyDescent="0.25">
      <c r="A1620" t="s">
        <v>44880</v>
      </c>
    </row>
    <row r="1621" spans="1:1" x14ac:dyDescent="0.25">
      <c r="A1621" t="s">
        <v>44881</v>
      </c>
    </row>
    <row r="1622" spans="1:1" x14ac:dyDescent="0.25">
      <c r="A1622" t="s">
        <v>44882</v>
      </c>
    </row>
    <row r="1623" spans="1:1" x14ac:dyDescent="0.25">
      <c r="A1623" t="s">
        <v>44883</v>
      </c>
    </row>
    <row r="1624" spans="1:1" x14ac:dyDescent="0.25">
      <c r="A1624" t="s">
        <v>44884</v>
      </c>
    </row>
    <row r="1625" spans="1:1" x14ac:dyDescent="0.25">
      <c r="A1625" t="s">
        <v>44885</v>
      </c>
    </row>
    <row r="1626" spans="1:1" x14ac:dyDescent="0.25">
      <c r="A1626" t="s">
        <v>44886</v>
      </c>
    </row>
    <row r="1627" spans="1:1" x14ac:dyDescent="0.25">
      <c r="A1627" t="s">
        <v>44887</v>
      </c>
    </row>
    <row r="1628" spans="1:1" x14ac:dyDescent="0.25">
      <c r="A1628" t="s">
        <v>44888</v>
      </c>
    </row>
    <row r="1629" spans="1:1" x14ac:dyDescent="0.25">
      <c r="A1629" t="s">
        <v>44889</v>
      </c>
    </row>
    <row r="1630" spans="1:1" x14ac:dyDescent="0.25">
      <c r="A1630" t="s">
        <v>44890</v>
      </c>
    </row>
    <row r="1631" spans="1:1" x14ac:dyDescent="0.25">
      <c r="A1631" t="s">
        <v>44891</v>
      </c>
    </row>
    <row r="1632" spans="1:1" x14ac:dyDescent="0.25">
      <c r="A1632" t="s">
        <v>44892</v>
      </c>
    </row>
    <row r="1633" spans="1:1" x14ac:dyDescent="0.25">
      <c r="A1633" t="s">
        <v>44893</v>
      </c>
    </row>
    <row r="1634" spans="1:1" x14ac:dyDescent="0.25">
      <c r="A1634" t="s">
        <v>44894</v>
      </c>
    </row>
    <row r="1635" spans="1:1" x14ac:dyDescent="0.25">
      <c r="A1635" t="s">
        <v>44895</v>
      </c>
    </row>
    <row r="1636" spans="1:1" x14ac:dyDescent="0.25">
      <c r="A1636" t="s">
        <v>44896</v>
      </c>
    </row>
    <row r="1637" spans="1:1" x14ac:dyDescent="0.25">
      <c r="A1637" t="s">
        <v>44897</v>
      </c>
    </row>
    <row r="1638" spans="1:1" x14ac:dyDescent="0.25">
      <c r="A1638" t="s">
        <v>44898</v>
      </c>
    </row>
    <row r="1639" spans="1:1" x14ac:dyDescent="0.25">
      <c r="A1639" t="s">
        <v>44899</v>
      </c>
    </row>
    <row r="1640" spans="1:1" x14ac:dyDescent="0.25">
      <c r="A1640" t="s">
        <v>44900</v>
      </c>
    </row>
    <row r="1641" spans="1:1" x14ac:dyDescent="0.25">
      <c r="A1641" t="s">
        <v>44901</v>
      </c>
    </row>
    <row r="1642" spans="1:1" x14ac:dyDescent="0.25">
      <c r="A1642" t="s">
        <v>44902</v>
      </c>
    </row>
    <row r="1643" spans="1:1" x14ac:dyDescent="0.25">
      <c r="A1643" t="s">
        <v>44903</v>
      </c>
    </row>
    <row r="1644" spans="1:1" x14ac:dyDescent="0.25">
      <c r="A1644" t="s">
        <v>44904</v>
      </c>
    </row>
    <row r="1645" spans="1:1" x14ac:dyDescent="0.25">
      <c r="A1645" t="s">
        <v>44905</v>
      </c>
    </row>
    <row r="1646" spans="1:1" x14ac:dyDescent="0.25">
      <c r="A1646" t="s">
        <v>44906</v>
      </c>
    </row>
    <row r="1647" spans="1:1" x14ac:dyDescent="0.25">
      <c r="A1647" t="s">
        <v>44907</v>
      </c>
    </row>
    <row r="1648" spans="1:1" x14ac:dyDescent="0.25">
      <c r="A1648" t="s">
        <v>44908</v>
      </c>
    </row>
    <row r="1649" spans="1:1" x14ac:dyDescent="0.25">
      <c r="A1649" t="s">
        <v>44909</v>
      </c>
    </row>
    <row r="1650" spans="1:1" x14ac:dyDescent="0.25">
      <c r="A1650" t="s">
        <v>44910</v>
      </c>
    </row>
    <row r="1651" spans="1:1" x14ac:dyDescent="0.25">
      <c r="A1651" t="s">
        <v>44911</v>
      </c>
    </row>
    <row r="1652" spans="1:1" x14ac:dyDescent="0.25">
      <c r="A1652" t="s">
        <v>44912</v>
      </c>
    </row>
    <row r="1653" spans="1:1" x14ac:dyDescent="0.25">
      <c r="A1653" t="s">
        <v>44913</v>
      </c>
    </row>
    <row r="1654" spans="1:1" x14ac:dyDescent="0.25">
      <c r="A1654" t="s">
        <v>44914</v>
      </c>
    </row>
    <row r="1655" spans="1:1" x14ac:dyDescent="0.25">
      <c r="A1655" t="s">
        <v>44915</v>
      </c>
    </row>
    <row r="1656" spans="1:1" x14ac:dyDescent="0.25">
      <c r="A1656" t="s">
        <v>44916</v>
      </c>
    </row>
    <row r="1657" spans="1:1" x14ac:dyDescent="0.25">
      <c r="A1657" t="s">
        <v>44917</v>
      </c>
    </row>
    <row r="1658" spans="1:1" x14ac:dyDescent="0.25">
      <c r="A1658" t="s">
        <v>44918</v>
      </c>
    </row>
    <row r="1659" spans="1:1" x14ac:dyDescent="0.25">
      <c r="A1659" t="s">
        <v>44919</v>
      </c>
    </row>
    <row r="1660" spans="1:1" x14ac:dyDescent="0.25">
      <c r="A1660" t="s">
        <v>44920</v>
      </c>
    </row>
    <row r="1661" spans="1:1" x14ac:dyDescent="0.25">
      <c r="A1661" t="s">
        <v>44921</v>
      </c>
    </row>
    <row r="1662" spans="1:1" x14ac:dyDescent="0.25">
      <c r="A1662" t="s">
        <v>44922</v>
      </c>
    </row>
    <row r="1663" spans="1:1" x14ac:dyDescent="0.25">
      <c r="A1663" t="s">
        <v>44923</v>
      </c>
    </row>
    <row r="1664" spans="1:1" x14ac:dyDescent="0.25">
      <c r="A1664" t="s">
        <v>44924</v>
      </c>
    </row>
    <row r="1665" spans="1:1" x14ac:dyDescent="0.25">
      <c r="A1665" t="s">
        <v>44925</v>
      </c>
    </row>
    <row r="1666" spans="1:1" x14ac:dyDescent="0.25">
      <c r="A1666" t="s">
        <v>44926</v>
      </c>
    </row>
    <row r="1667" spans="1:1" x14ac:dyDescent="0.25">
      <c r="A1667" t="s">
        <v>44927</v>
      </c>
    </row>
    <row r="1668" spans="1:1" x14ac:dyDescent="0.25">
      <c r="A1668" t="s">
        <v>44928</v>
      </c>
    </row>
    <row r="1669" spans="1:1" x14ac:dyDescent="0.25">
      <c r="A1669" t="s">
        <v>44929</v>
      </c>
    </row>
    <row r="1670" spans="1:1" x14ac:dyDescent="0.25">
      <c r="A1670" t="s">
        <v>44930</v>
      </c>
    </row>
    <row r="1671" spans="1:1" x14ac:dyDescent="0.25">
      <c r="A1671" t="s">
        <v>44931</v>
      </c>
    </row>
    <row r="1672" spans="1:1" x14ac:dyDescent="0.25">
      <c r="A1672" t="s">
        <v>44932</v>
      </c>
    </row>
    <row r="1673" spans="1:1" x14ac:dyDescent="0.25">
      <c r="A1673" t="s">
        <v>44933</v>
      </c>
    </row>
    <row r="1674" spans="1:1" x14ac:dyDescent="0.25">
      <c r="A1674" t="s">
        <v>44934</v>
      </c>
    </row>
    <row r="1676" spans="1:1" x14ac:dyDescent="0.25">
      <c r="A1676" t="s">
        <v>12</v>
      </c>
    </row>
    <row r="1677" spans="1:1" x14ac:dyDescent="0.25">
      <c r="A1677" t="s">
        <v>44935</v>
      </c>
    </row>
    <row r="1678" spans="1:1" x14ac:dyDescent="0.25">
      <c r="A1678" t="s">
        <v>44936</v>
      </c>
    </row>
    <row r="1679" spans="1:1" x14ac:dyDescent="0.25">
      <c r="A1679" t="s">
        <v>44937</v>
      </c>
    </row>
    <row r="1680" spans="1:1" x14ac:dyDescent="0.25">
      <c r="A1680" t="s">
        <v>44938</v>
      </c>
    </row>
    <row r="1681" spans="1:1" x14ac:dyDescent="0.25">
      <c r="A1681" t="s">
        <v>44939</v>
      </c>
    </row>
    <row r="1682" spans="1:1" x14ac:dyDescent="0.25">
      <c r="A1682" t="s">
        <v>44940</v>
      </c>
    </row>
    <row r="1683" spans="1:1" x14ac:dyDescent="0.25">
      <c r="A1683" t="s">
        <v>44941</v>
      </c>
    </row>
    <row r="1684" spans="1:1" x14ac:dyDescent="0.25">
      <c r="A1684" t="s">
        <v>44942</v>
      </c>
    </row>
    <row r="1685" spans="1:1" x14ac:dyDescent="0.25">
      <c r="A1685" t="s">
        <v>44943</v>
      </c>
    </row>
    <row r="1686" spans="1:1" x14ac:dyDescent="0.25">
      <c r="A1686" t="s">
        <v>44944</v>
      </c>
    </row>
    <row r="1687" spans="1:1" x14ac:dyDescent="0.25">
      <c r="A1687" t="s">
        <v>44945</v>
      </c>
    </row>
    <row r="1688" spans="1:1" x14ac:dyDescent="0.25">
      <c r="A1688" t="s">
        <v>44946</v>
      </c>
    </row>
    <row r="1689" spans="1:1" x14ac:dyDescent="0.25">
      <c r="A1689" t="s">
        <v>44947</v>
      </c>
    </row>
    <row r="1690" spans="1:1" x14ac:dyDescent="0.25">
      <c r="A1690" t="s">
        <v>44948</v>
      </c>
    </row>
    <row r="1691" spans="1:1" x14ac:dyDescent="0.25">
      <c r="A1691" t="s">
        <v>44949</v>
      </c>
    </row>
    <row r="1692" spans="1:1" x14ac:dyDescent="0.25">
      <c r="A1692" t="s">
        <v>44950</v>
      </c>
    </row>
    <row r="1693" spans="1:1" x14ac:dyDescent="0.25">
      <c r="A1693" t="s">
        <v>44951</v>
      </c>
    </row>
    <row r="1694" spans="1:1" x14ac:dyDescent="0.25">
      <c r="A1694" t="s">
        <v>44952</v>
      </c>
    </row>
    <row r="1695" spans="1:1" x14ac:dyDescent="0.25">
      <c r="A1695" t="s">
        <v>44953</v>
      </c>
    </row>
    <row r="1696" spans="1:1" x14ac:dyDescent="0.25">
      <c r="A1696" t="s">
        <v>44954</v>
      </c>
    </row>
    <row r="1698" spans="1:1" x14ac:dyDescent="0.25">
      <c r="A1698" t="s">
        <v>34</v>
      </c>
    </row>
    <row r="1699" spans="1:1" x14ac:dyDescent="0.25">
      <c r="A1699" t="s">
        <v>44955</v>
      </c>
    </row>
    <row r="1700" spans="1:1" x14ac:dyDescent="0.25">
      <c r="A1700" t="s">
        <v>44956</v>
      </c>
    </row>
    <row r="1701" spans="1:1" x14ac:dyDescent="0.25">
      <c r="A1701" t="s">
        <v>44957</v>
      </c>
    </row>
    <row r="1702" spans="1:1" x14ac:dyDescent="0.25">
      <c r="A1702" t="s">
        <v>44958</v>
      </c>
    </row>
    <row r="1703" spans="1:1" x14ac:dyDescent="0.25">
      <c r="A1703" t="s">
        <v>44959</v>
      </c>
    </row>
    <row r="1704" spans="1:1" x14ac:dyDescent="0.25">
      <c r="A1704" t="s">
        <v>44960</v>
      </c>
    </row>
    <row r="1705" spans="1:1" x14ac:dyDescent="0.25">
      <c r="A1705" t="s">
        <v>44961</v>
      </c>
    </row>
    <row r="1706" spans="1:1" x14ac:dyDescent="0.25">
      <c r="A1706" t="s">
        <v>44962</v>
      </c>
    </row>
    <row r="1708" spans="1:1" x14ac:dyDescent="0.25">
      <c r="A1708" t="s">
        <v>35</v>
      </c>
    </row>
    <row r="1709" spans="1:1" x14ac:dyDescent="0.25">
      <c r="A1709" t="s">
        <v>44963</v>
      </c>
    </row>
    <row r="1710" spans="1:1" x14ac:dyDescent="0.25">
      <c r="A1710" t="s">
        <v>44964</v>
      </c>
    </row>
    <row r="1711" spans="1:1" x14ac:dyDescent="0.25">
      <c r="A1711" t="s">
        <v>44965</v>
      </c>
    </row>
    <row r="1712" spans="1:1" x14ac:dyDescent="0.25">
      <c r="A1712" t="s">
        <v>44966</v>
      </c>
    </row>
    <row r="1713" spans="1:1" x14ac:dyDescent="0.25">
      <c r="A1713" t="s">
        <v>44967</v>
      </c>
    </row>
    <row r="1714" spans="1:1" x14ac:dyDescent="0.25">
      <c r="A1714" t="s">
        <v>44968</v>
      </c>
    </row>
    <row r="1715" spans="1:1" x14ac:dyDescent="0.25">
      <c r="A1715" t="s">
        <v>44969</v>
      </c>
    </row>
    <row r="1716" spans="1:1" x14ac:dyDescent="0.25">
      <c r="A1716" t="s">
        <v>44970</v>
      </c>
    </row>
    <row r="1717" spans="1:1" x14ac:dyDescent="0.25">
      <c r="A1717" t="s">
        <v>44971</v>
      </c>
    </row>
    <row r="1718" spans="1:1" x14ac:dyDescent="0.25">
      <c r="A1718" t="s">
        <v>44972</v>
      </c>
    </row>
    <row r="1719" spans="1:1" x14ac:dyDescent="0.25">
      <c r="A1719" t="s">
        <v>44973</v>
      </c>
    </row>
    <row r="1720" spans="1:1" x14ac:dyDescent="0.25">
      <c r="A1720" t="s">
        <v>44974</v>
      </c>
    </row>
    <row r="1721" spans="1:1" x14ac:dyDescent="0.25">
      <c r="A1721" t="s">
        <v>44975</v>
      </c>
    </row>
    <row r="1722" spans="1:1" x14ac:dyDescent="0.25">
      <c r="A1722" t="s">
        <v>44976</v>
      </c>
    </row>
    <row r="1723" spans="1:1" x14ac:dyDescent="0.25">
      <c r="A1723" t="s">
        <v>44977</v>
      </c>
    </row>
    <row r="1724" spans="1:1" x14ac:dyDescent="0.25">
      <c r="A1724" t="s">
        <v>44978</v>
      </c>
    </row>
    <row r="1725" spans="1:1" x14ac:dyDescent="0.25">
      <c r="A1725" t="s">
        <v>44979</v>
      </c>
    </row>
    <row r="1726" spans="1:1" x14ac:dyDescent="0.25">
      <c r="A1726" t="s">
        <v>44980</v>
      </c>
    </row>
    <row r="1727" spans="1:1" x14ac:dyDescent="0.25">
      <c r="A1727" t="s">
        <v>44981</v>
      </c>
    </row>
    <row r="1728" spans="1:1" x14ac:dyDescent="0.25">
      <c r="A1728" t="s">
        <v>44982</v>
      </c>
    </row>
    <row r="1729" spans="1:1" x14ac:dyDescent="0.25">
      <c r="A1729" t="s">
        <v>44983</v>
      </c>
    </row>
    <row r="1730" spans="1:1" x14ac:dyDescent="0.25">
      <c r="A1730" t="s">
        <v>44984</v>
      </c>
    </row>
    <row r="1731" spans="1:1" x14ac:dyDescent="0.25">
      <c r="A1731" t="s">
        <v>44985</v>
      </c>
    </row>
    <row r="1732" spans="1:1" x14ac:dyDescent="0.25">
      <c r="A1732" t="s">
        <v>44986</v>
      </c>
    </row>
    <row r="1733" spans="1:1" x14ac:dyDescent="0.25">
      <c r="A1733" t="s">
        <v>44987</v>
      </c>
    </row>
    <row r="1734" spans="1:1" x14ac:dyDescent="0.25">
      <c r="A1734" t="s">
        <v>44988</v>
      </c>
    </row>
    <row r="1735" spans="1:1" x14ac:dyDescent="0.25">
      <c r="A1735" t="s">
        <v>44989</v>
      </c>
    </row>
    <row r="1736" spans="1:1" x14ac:dyDescent="0.25">
      <c r="A1736" t="s">
        <v>44990</v>
      </c>
    </row>
    <row r="1737" spans="1:1" x14ac:dyDescent="0.25">
      <c r="A1737" t="s">
        <v>44991</v>
      </c>
    </row>
    <row r="1738" spans="1:1" x14ac:dyDescent="0.25">
      <c r="A1738" t="s">
        <v>44992</v>
      </c>
    </row>
    <row r="1739" spans="1:1" x14ac:dyDescent="0.25">
      <c r="A1739" t="s">
        <v>44993</v>
      </c>
    </row>
    <row r="1740" spans="1:1" x14ac:dyDescent="0.25">
      <c r="A1740" t="s">
        <v>44994</v>
      </c>
    </row>
    <row r="1741" spans="1:1" x14ac:dyDescent="0.25">
      <c r="A1741" t="s">
        <v>44995</v>
      </c>
    </row>
    <row r="1742" spans="1:1" x14ac:dyDescent="0.25">
      <c r="A1742" t="s">
        <v>44996</v>
      </c>
    </row>
    <row r="1743" spans="1:1" x14ac:dyDescent="0.25">
      <c r="A1743" t="s">
        <v>44997</v>
      </c>
    </row>
    <row r="1744" spans="1:1" x14ac:dyDescent="0.25">
      <c r="A1744" t="s">
        <v>44998</v>
      </c>
    </row>
    <row r="1745" spans="1:1" x14ac:dyDescent="0.25">
      <c r="A1745" t="s">
        <v>44999</v>
      </c>
    </row>
    <row r="1746" spans="1:1" x14ac:dyDescent="0.25">
      <c r="A1746" t="s">
        <v>45000</v>
      </c>
    </row>
    <row r="1747" spans="1:1" x14ac:dyDescent="0.25">
      <c r="A1747" t="s">
        <v>45001</v>
      </c>
    </row>
    <row r="1748" spans="1:1" x14ac:dyDescent="0.25">
      <c r="A1748" t="s">
        <v>45002</v>
      </c>
    </row>
    <row r="1749" spans="1:1" x14ac:dyDescent="0.25">
      <c r="A1749" t="s">
        <v>45003</v>
      </c>
    </row>
    <row r="1750" spans="1:1" x14ac:dyDescent="0.25">
      <c r="A1750" t="s">
        <v>45004</v>
      </c>
    </row>
    <row r="1751" spans="1:1" x14ac:dyDescent="0.25">
      <c r="A1751" t="s">
        <v>45005</v>
      </c>
    </row>
    <row r="1752" spans="1:1" x14ac:dyDescent="0.25">
      <c r="A1752" t="s">
        <v>45006</v>
      </c>
    </row>
    <row r="1754" spans="1:1" x14ac:dyDescent="0.25">
      <c r="A1754" t="s">
        <v>14</v>
      </c>
    </row>
    <row r="1755" spans="1:1" x14ac:dyDescent="0.25">
      <c r="A1755" t="s">
        <v>45007</v>
      </c>
    </row>
    <row r="1756" spans="1:1" x14ac:dyDescent="0.25">
      <c r="A1756" t="s">
        <v>45008</v>
      </c>
    </row>
    <row r="1757" spans="1:1" x14ac:dyDescent="0.25">
      <c r="A1757" t="s">
        <v>45009</v>
      </c>
    </row>
    <row r="1758" spans="1:1" x14ac:dyDescent="0.25">
      <c r="A1758" t="s">
        <v>45010</v>
      </c>
    </row>
    <row r="1759" spans="1:1" x14ac:dyDescent="0.25">
      <c r="A1759" t="s">
        <v>45011</v>
      </c>
    </row>
    <row r="1760" spans="1:1" x14ac:dyDescent="0.25">
      <c r="A1760" t="s">
        <v>45012</v>
      </c>
    </row>
    <row r="1761" spans="1:1" x14ac:dyDescent="0.25">
      <c r="A1761" t="s">
        <v>45013</v>
      </c>
    </row>
    <row r="1762" spans="1:1" x14ac:dyDescent="0.25">
      <c r="A1762" t="s">
        <v>45014</v>
      </c>
    </row>
    <row r="1763" spans="1:1" x14ac:dyDescent="0.25">
      <c r="A1763" t="s">
        <v>45015</v>
      </c>
    </row>
    <row r="1764" spans="1:1" x14ac:dyDescent="0.25">
      <c r="A1764" t="s">
        <v>45016</v>
      </c>
    </row>
    <row r="1765" spans="1:1" x14ac:dyDescent="0.25">
      <c r="A1765" t="s">
        <v>45017</v>
      </c>
    </row>
    <row r="1766" spans="1:1" x14ac:dyDescent="0.25">
      <c r="A1766" t="s">
        <v>45018</v>
      </c>
    </row>
    <row r="1768" spans="1:1" x14ac:dyDescent="0.25">
      <c r="A1768" t="s">
        <v>36</v>
      </c>
    </row>
    <row r="1769" spans="1:1" x14ac:dyDescent="0.25">
      <c r="A1769" t="s">
        <v>45019</v>
      </c>
    </row>
    <row r="1770" spans="1:1" x14ac:dyDescent="0.25">
      <c r="A1770" t="s">
        <v>45020</v>
      </c>
    </row>
    <row r="1771" spans="1:1" x14ac:dyDescent="0.25">
      <c r="A1771" t="s">
        <v>45021</v>
      </c>
    </row>
    <row r="1772" spans="1:1" x14ac:dyDescent="0.25">
      <c r="A1772" t="s">
        <v>45022</v>
      </c>
    </row>
    <row r="1773" spans="1:1" x14ac:dyDescent="0.25">
      <c r="A1773" t="s">
        <v>45023</v>
      </c>
    </row>
    <row r="1774" spans="1:1" x14ac:dyDescent="0.25">
      <c r="A1774" t="s">
        <v>45024</v>
      </c>
    </row>
    <row r="1775" spans="1:1" x14ac:dyDescent="0.25">
      <c r="A1775" t="s">
        <v>45025</v>
      </c>
    </row>
    <row r="1776" spans="1:1" x14ac:dyDescent="0.25">
      <c r="A1776" t="s">
        <v>45026</v>
      </c>
    </row>
    <row r="1777" spans="1:1" x14ac:dyDescent="0.25">
      <c r="A1777" t="s">
        <v>45027</v>
      </c>
    </row>
    <row r="1778" spans="1:1" x14ac:dyDescent="0.25">
      <c r="A1778" t="s">
        <v>45028</v>
      </c>
    </row>
    <row r="1779" spans="1:1" x14ac:dyDescent="0.25">
      <c r="A1779" t="s">
        <v>45029</v>
      </c>
    </row>
    <row r="1780" spans="1:1" x14ac:dyDescent="0.25">
      <c r="A1780" t="s">
        <v>45030</v>
      </c>
    </row>
    <row r="1782" spans="1:1" x14ac:dyDescent="0.25">
      <c r="A1782" t="s">
        <v>37</v>
      </c>
    </row>
    <row r="1783" spans="1:1" x14ac:dyDescent="0.25">
      <c r="A1783" t="s">
        <v>45031</v>
      </c>
    </row>
    <row r="1784" spans="1:1" x14ac:dyDescent="0.25">
      <c r="A1784" t="s">
        <v>45032</v>
      </c>
    </row>
    <row r="1785" spans="1:1" x14ac:dyDescent="0.25">
      <c r="A1785" t="s">
        <v>45033</v>
      </c>
    </row>
    <row r="1786" spans="1:1" x14ac:dyDescent="0.25">
      <c r="A1786" t="s">
        <v>45034</v>
      </c>
    </row>
    <row r="1787" spans="1:1" x14ac:dyDescent="0.25">
      <c r="A1787" t="s">
        <v>45035</v>
      </c>
    </row>
    <row r="1788" spans="1:1" x14ac:dyDescent="0.25">
      <c r="A1788" t="s">
        <v>45036</v>
      </c>
    </row>
    <row r="1789" spans="1:1" x14ac:dyDescent="0.25">
      <c r="A1789" t="s">
        <v>45037</v>
      </c>
    </row>
    <row r="1790" spans="1:1" x14ac:dyDescent="0.25">
      <c r="A1790" t="s">
        <v>45038</v>
      </c>
    </row>
    <row r="1791" spans="1:1" x14ac:dyDescent="0.25">
      <c r="A1791" t="s">
        <v>45039</v>
      </c>
    </row>
    <row r="1792" spans="1:1" x14ac:dyDescent="0.25">
      <c r="A1792" t="s">
        <v>45040</v>
      </c>
    </row>
    <row r="1793" spans="1:1" x14ac:dyDescent="0.25">
      <c r="A1793" t="s">
        <v>45041</v>
      </c>
    </row>
    <row r="1794" spans="1:1" x14ac:dyDescent="0.25">
      <c r="A1794" t="s">
        <v>45042</v>
      </c>
    </row>
    <row r="1796" spans="1:1" x14ac:dyDescent="0.25">
      <c r="A1796" t="s">
        <v>41</v>
      </c>
    </row>
    <row r="1797" spans="1:1" x14ac:dyDescent="0.25">
      <c r="A1797" t="s">
        <v>45043</v>
      </c>
    </row>
    <row r="1798" spans="1:1" x14ac:dyDescent="0.25">
      <c r="A1798" t="s">
        <v>45044</v>
      </c>
    </row>
    <row r="1799" spans="1:1" x14ac:dyDescent="0.25">
      <c r="A1799" t="s">
        <v>45045</v>
      </c>
    </row>
    <row r="1800" spans="1:1" x14ac:dyDescent="0.25">
      <c r="A1800" t="s">
        <v>45046</v>
      </c>
    </row>
    <row r="1801" spans="1:1" x14ac:dyDescent="0.25">
      <c r="A1801" t="s">
        <v>45047</v>
      </c>
    </row>
    <row r="1802" spans="1:1" x14ac:dyDescent="0.25">
      <c r="A1802" t="s">
        <v>45048</v>
      </c>
    </row>
    <row r="1803" spans="1:1" x14ac:dyDescent="0.25">
      <c r="A1803" t="s">
        <v>45049</v>
      </c>
    </row>
    <row r="1804" spans="1:1" x14ac:dyDescent="0.25">
      <c r="A1804" t="s">
        <v>45050</v>
      </c>
    </row>
    <row r="1805" spans="1:1" x14ac:dyDescent="0.25">
      <c r="A1805" t="s">
        <v>45051</v>
      </c>
    </row>
    <row r="1806" spans="1:1" x14ac:dyDescent="0.25">
      <c r="A1806" t="s">
        <v>45052</v>
      </c>
    </row>
    <row r="1807" spans="1:1" x14ac:dyDescent="0.25">
      <c r="A1807" t="s">
        <v>45053</v>
      </c>
    </row>
    <row r="1809" spans="1:1" x14ac:dyDescent="0.25">
      <c r="A1809" t="s">
        <v>15</v>
      </c>
    </row>
    <row r="1810" spans="1:1" x14ac:dyDescent="0.25">
      <c r="A1810" t="s">
        <v>45054</v>
      </c>
    </row>
    <row r="1811" spans="1:1" x14ac:dyDescent="0.25">
      <c r="A1811" t="s">
        <v>45055</v>
      </c>
    </row>
    <row r="1812" spans="1:1" x14ac:dyDescent="0.25">
      <c r="A1812" t="s">
        <v>45056</v>
      </c>
    </row>
    <row r="1813" spans="1:1" x14ac:dyDescent="0.25">
      <c r="A1813" t="s">
        <v>45057</v>
      </c>
    </row>
    <row r="1814" spans="1:1" x14ac:dyDescent="0.25">
      <c r="A1814" t="s">
        <v>45058</v>
      </c>
    </row>
    <row r="1815" spans="1:1" x14ac:dyDescent="0.25">
      <c r="A1815" t="s">
        <v>45059</v>
      </c>
    </row>
    <row r="1816" spans="1:1" x14ac:dyDescent="0.25">
      <c r="A1816" t="s">
        <v>45060</v>
      </c>
    </row>
    <row r="1817" spans="1:1" x14ac:dyDescent="0.25">
      <c r="A1817" t="s">
        <v>45061</v>
      </c>
    </row>
    <row r="1818" spans="1:1" x14ac:dyDescent="0.25">
      <c r="A1818" t="s">
        <v>45062</v>
      </c>
    </row>
    <row r="1819" spans="1:1" x14ac:dyDescent="0.25">
      <c r="A1819" t="s">
        <v>45063</v>
      </c>
    </row>
    <row r="1820" spans="1:1" x14ac:dyDescent="0.25">
      <c r="A1820" t="s">
        <v>45064</v>
      </c>
    </row>
    <row r="1821" spans="1:1" x14ac:dyDescent="0.25">
      <c r="A1821" t="s">
        <v>45065</v>
      </c>
    </row>
    <row r="1822" spans="1:1" x14ac:dyDescent="0.25">
      <c r="A1822" t="s">
        <v>45066</v>
      </c>
    </row>
    <row r="1823" spans="1:1" x14ac:dyDescent="0.25">
      <c r="A1823" t="s">
        <v>45067</v>
      </c>
    </row>
    <row r="1824" spans="1:1" x14ac:dyDescent="0.25">
      <c r="A1824" t="s">
        <v>45068</v>
      </c>
    </row>
    <row r="1825" spans="1:1" x14ac:dyDescent="0.25">
      <c r="A1825" t="s">
        <v>45069</v>
      </c>
    </row>
    <row r="1826" spans="1:1" x14ac:dyDescent="0.25">
      <c r="A1826" t="s">
        <v>45070</v>
      </c>
    </row>
    <row r="1827" spans="1:1" x14ac:dyDescent="0.25">
      <c r="A1827" t="s">
        <v>45071</v>
      </c>
    </row>
    <row r="1828" spans="1:1" x14ac:dyDescent="0.25">
      <c r="A1828" t="s">
        <v>45072</v>
      </c>
    </row>
    <row r="1829" spans="1:1" x14ac:dyDescent="0.25">
      <c r="A1829" t="s">
        <v>45073</v>
      </c>
    </row>
    <row r="1830" spans="1:1" x14ac:dyDescent="0.25">
      <c r="A1830" t="s">
        <v>45074</v>
      </c>
    </row>
    <row r="1831" spans="1:1" x14ac:dyDescent="0.25">
      <c r="A1831" t="s">
        <v>45075</v>
      </c>
    </row>
    <row r="1832" spans="1:1" x14ac:dyDescent="0.25">
      <c r="A1832" t="s">
        <v>45076</v>
      </c>
    </row>
    <row r="1833" spans="1:1" x14ac:dyDescent="0.25">
      <c r="A1833" t="s">
        <v>45077</v>
      </c>
    </row>
    <row r="1834" spans="1:1" x14ac:dyDescent="0.25">
      <c r="A1834" t="s">
        <v>45078</v>
      </c>
    </row>
    <row r="1835" spans="1:1" x14ac:dyDescent="0.25">
      <c r="A1835" t="s">
        <v>45079</v>
      </c>
    </row>
    <row r="1836" spans="1:1" x14ac:dyDescent="0.25">
      <c r="A1836" t="s">
        <v>45080</v>
      </c>
    </row>
    <row r="1837" spans="1:1" x14ac:dyDescent="0.25">
      <c r="A1837" t="s">
        <v>45081</v>
      </c>
    </row>
    <row r="1838" spans="1:1" x14ac:dyDescent="0.25">
      <c r="A1838" t="s">
        <v>45082</v>
      </c>
    </row>
    <row r="1839" spans="1:1" x14ac:dyDescent="0.25">
      <c r="A1839" t="s">
        <v>45083</v>
      </c>
    </row>
    <row r="1840" spans="1:1" x14ac:dyDescent="0.25">
      <c r="A1840" t="s">
        <v>45084</v>
      </c>
    </row>
    <row r="1841" spans="1:1" x14ac:dyDescent="0.25">
      <c r="A1841" t="s">
        <v>45085</v>
      </c>
    </row>
    <row r="1842" spans="1:1" x14ac:dyDescent="0.25">
      <c r="A1842" t="s">
        <v>45086</v>
      </c>
    </row>
    <row r="1843" spans="1:1" x14ac:dyDescent="0.25">
      <c r="A1843" t="s">
        <v>45087</v>
      </c>
    </row>
    <row r="1844" spans="1:1" x14ac:dyDescent="0.25">
      <c r="A1844" t="s">
        <v>45088</v>
      </c>
    </row>
    <row r="1845" spans="1:1" x14ac:dyDescent="0.25">
      <c r="A1845" t="s">
        <v>45089</v>
      </c>
    </row>
    <row r="1846" spans="1:1" x14ac:dyDescent="0.25">
      <c r="A1846" t="s">
        <v>45090</v>
      </c>
    </row>
    <row r="1847" spans="1:1" x14ac:dyDescent="0.25">
      <c r="A1847" t="s">
        <v>45091</v>
      </c>
    </row>
    <row r="1848" spans="1:1" x14ac:dyDescent="0.25">
      <c r="A1848" t="s">
        <v>45092</v>
      </c>
    </row>
    <row r="1849" spans="1:1" x14ac:dyDescent="0.25">
      <c r="A1849" t="s">
        <v>45093</v>
      </c>
    </row>
    <row r="1850" spans="1:1" x14ac:dyDescent="0.25">
      <c r="A1850" t="s">
        <v>45094</v>
      </c>
    </row>
    <row r="1851" spans="1:1" x14ac:dyDescent="0.25">
      <c r="A1851" t="s">
        <v>45095</v>
      </c>
    </row>
    <row r="1852" spans="1:1" x14ac:dyDescent="0.25">
      <c r="A1852" t="s">
        <v>45096</v>
      </c>
    </row>
    <row r="1853" spans="1:1" x14ac:dyDescent="0.25">
      <c r="A1853" t="s">
        <v>45097</v>
      </c>
    </row>
    <row r="1854" spans="1:1" x14ac:dyDescent="0.25">
      <c r="A1854" t="s">
        <v>45098</v>
      </c>
    </row>
    <row r="1855" spans="1:1" x14ac:dyDescent="0.25">
      <c r="A1855" t="s">
        <v>45099</v>
      </c>
    </row>
    <row r="1856" spans="1:1" x14ac:dyDescent="0.25">
      <c r="A1856" t="s">
        <v>45100</v>
      </c>
    </row>
    <row r="1857" spans="1:1" x14ac:dyDescent="0.25">
      <c r="A1857" t="s">
        <v>45101</v>
      </c>
    </row>
    <row r="1859" spans="1:1" x14ac:dyDescent="0.25">
      <c r="A1859" t="s">
        <v>16</v>
      </c>
    </row>
    <row r="1860" spans="1:1" x14ac:dyDescent="0.25">
      <c r="A1860" t="s">
        <v>45102</v>
      </c>
    </row>
    <row r="1861" spans="1:1" x14ac:dyDescent="0.25">
      <c r="A1861" t="s">
        <v>45103</v>
      </c>
    </row>
    <row r="1862" spans="1:1" x14ac:dyDescent="0.25">
      <c r="A1862" t="s">
        <v>45104</v>
      </c>
    </row>
    <row r="1863" spans="1:1" x14ac:dyDescent="0.25">
      <c r="A1863" t="s">
        <v>45105</v>
      </c>
    </row>
    <row r="1864" spans="1:1" x14ac:dyDescent="0.25">
      <c r="A1864" t="s">
        <v>45106</v>
      </c>
    </row>
    <row r="1865" spans="1:1" x14ac:dyDescent="0.25">
      <c r="A1865" t="s">
        <v>45107</v>
      </c>
    </row>
    <row r="1866" spans="1:1" x14ac:dyDescent="0.25">
      <c r="A1866" t="s">
        <v>45108</v>
      </c>
    </row>
    <row r="1867" spans="1:1" x14ac:dyDescent="0.25">
      <c r="A1867" t="s">
        <v>45109</v>
      </c>
    </row>
    <row r="1868" spans="1:1" x14ac:dyDescent="0.25">
      <c r="A1868" t="s">
        <v>45110</v>
      </c>
    </row>
    <row r="1869" spans="1:1" x14ac:dyDescent="0.25">
      <c r="A1869" t="s">
        <v>45111</v>
      </c>
    </row>
    <row r="1870" spans="1:1" x14ac:dyDescent="0.25">
      <c r="A1870" t="s">
        <v>45112</v>
      </c>
    </row>
    <row r="1871" spans="1:1" x14ac:dyDescent="0.25">
      <c r="A1871" t="s">
        <v>45113</v>
      </c>
    </row>
    <row r="1872" spans="1:1" x14ac:dyDescent="0.25">
      <c r="A1872" t="s">
        <v>45114</v>
      </c>
    </row>
    <row r="1873" spans="1:1" x14ac:dyDescent="0.25">
      <c r="A1873" t="s">
        <v>45115</v>
      </c>
    </row>
    <row r="1874" spans="1:1" x14ac:dyDescent="0.25">
      <c r="A1874" t="s">
        <v>45116</v>
      </c>
    </row>
    <row r="1875" spans="1:1" x14ac:dyDescent="0.25">
      <c r="A1875" t="s">
        <v>45117</v>
      </c>
    </row>
    <row r="1876" spans="1:1" x14ac:dyDescent="0.25">
      <c r="A1876" t="s">
        <v>45118</v>
      </c>
    </row>
    <row r="1877" spans="1:1" x14ac:dyDescent="0.25">
      <c r="A1877" t="s">
        <v>45119</v>
      </c>
    </row>
    <row r="1878" spans="1:1" x14ac:dyDescent="0.25">
      <c r="A1878" t="s">
        <v>45120</v>
      </c>
    </row>
    <row r="1879" spans="1:1" x14ac:dyDescent="0.25">
      <c r="A1879" t="s">
        <v>45121</v>
      </c>
    </row>
    <row r="1880" spans="1:1" x14ac:dyDescent="0.25">
      <c r="A1880" t="s">
        <v>45122</v>
      </c>
    </row>
    <row r="1881" spans="1:1" x14ac:dyDescent="0.25">
      <c r="A1881" t="s">
        <v>45123</v>
      </c>
    </row>
    <row r="1882" spans="1:1" x14ac:dyDescent="0.25">
      <c r="A1882" t="s">
        <v>45124</v>
      </c>
    </row>
    <row r="1883" spans="1:1" x14ac:dyDescent="0.25">
      <c r="A1883" t="s">
        <v>45125</v>
      </c>
    </row>
    <row r="1884" spans="1:1" x14ac:dyDescent="0.25">
      <c r="A1884" t="s">
        <v>45126</v>
      </c>
    </row>
    <row r="1885" spans="1:1" x14ac:dyDescent="0.25">
      <c r="A1885" t="s">
        <v>45127</v>
      </c>
    </row>
    <row r="1886" spans="1:1" x14ac:dyDescent="0.25">
      <c r="A1886" t="s">
        <v>45128</v>
      </c>
    </row>
    <row r="1887" spans="1:1" x14ac:dyDescent="0.25">
      <c r="A1887" t="s">
        <v>45129</v>
      </c>
    </row>
    <row r="1888" spans="1:1" x14ac:dyDescent="0.25">
      <c r="A1888" t="s">
        <v>45130</v>
      </c>
    </row>
    <row r="1889" spans="1:1" x14ac:dyDescent="0.25">
      <c r="A1889" t="s">
        <v>45131</v>
      </c>
    </row>
    <row r="1890" spans="1:1" x14ac:dyDescent="0.25">
      <c r="A1890" t="s">
        <v>45132</v>
      </c>
    </row>
    <row r="1891" spans="1:1" x14ac:dyDescent="0.25">
      <c r="A1891" t="s">
        <v>45133</v>
      </c>
    </row>
    <row r="1892" spans="1:1" x14ac:dyDescent="0.25">
      <c r="A1892" t="s">
        <v>45134</v>
      </c>
    </row>
    <row r="1893" spans="1:1" x14ac:dyDescent="0.25">
      <c r="A1893" t="s">
        <v>45135</v>
      </c>
    </row>
    <row r="1894" spans="1:1" x14ac:dyDescent="0.25">
      <c r="A1894" t="s">
        <v>45136</v>
      </c>
    </row>
    <row r="1895" spans="1:1" x14ac:dyDescent="0.25">
      <c r="A1895" t="s">
        <v>45137</v>
      </c>
    </row>
    <row r="1896" spans="1:1" x14ac:dyDescent="0.25">
      <c r="A1896" t="s">
        <v>45138</v>
      </c>
    </row>
    <row r="1897" spans="1:1" x14ac:dyDescent="0.25">
      <c r="A1897" t="s">
        <v>45139</v>
      </c>
    </row>
    <row r="1898" spans="1:1" x14ac:dyDescent="0.25">
      <c r="A1898" t="s">
        <v>45140</v>
      </c>
    </row>
    <row r="1899" spans="1:1" x14ac:dyDescent="0.25">
      <c r="A1899" t="s">
        <v>45141</v>
      </c>
    </row>
    <row r="1900" spans="1:1" x14ac:dyDescent="0.25">
      <c r="A1900" t="s">
        <v>45142</v>
      </c>
    </row>
    <row r="1901" spans="1:1" x14ac:dyDescent="0.25">
      <c r="A1901" t="s">
        <v>45143</v>
      </c>
    </row>
    <row r="1902" spans="1:1" x14ac:dyDescent="0.25">
      <c r="A1902" t="s">
        <v>45144</v>
      </c>
    </row>
    <row r="1903" spans="1:1" x14ac:dyDescent="0.25">
      <c r="A1903" t="s">
        <v>45145</v>
      </c>
    </row>
    <row r="1904" spans="1:1" x14ac:dyDescent="0.25">
      <c r="A1904" t="s">
        <v>45146</v>
      </c>
    </row>
    <row r="1905" spans="1:1" x14ac:dyDescent="0.25">
      <c r="A1905" t="s">
        <v>45147</v>
      </c>
    </row>
    <row r="1906" spans="1:1" x14ac:dyDescent="0.25">
      <c r="A1906" t="s">
        <v>45148</v>
      </c>
    </row>
    <row r="1907" spans="1:1" x14ac:dyDescent="0.25">
      <c r="A1907" t="s">
        <v>45149</v>
      </c>
    </row>
    <row r="1909" spans="1:1" x14ac:dyDescent="0.25">
      <c r="A1909" t="s">
        <v>17</v>
      </c>
    </row>
    <row r="1910" spans="1:1" x14ac:dyDescent="0.25">
      <c r="A1910" t="s">
        <v>45150</v>
      </c>
    </row>
    <row r="1911" spans="1:1" x14ac:dyDescent="0.25">
      <c r="A1911" t="s">
        <v>45151</v>
      </c>
    </row>
    <row r="1913" spans="1:1" x14ac:dyDescent="0.25">
      <c r="A1913" t="s">
        <v>55</v>
      </c>
    </row>
    <row r="1914" spans="1:1" x14ac:dyDescent="0.25">
      <c r="A1914" t="s">
        <v>45152</v>
      </c>
    </row>
    <row r="1915" spans="1:1" x14ac:dyDescent="0.25">
      <c r="A1915" t="s">
        <v>45153</v>
      </c>
    </row>
    <row r="1916" spans="1:1" x14ac:dyDescent="0.25">
      <c r="A1916" t="s">
        <v>45154</v>
      </c>
    </row>
    <row r="1917" spans="1:1" x14ac:dyDescent="0.25">
      <c r="A1917" t="s">
        <v>45155</v>
      </c>
    </row>
    <row r="1919" spans="1:1" x14ac:dyDescent="0.25">
      <c r="A1919" t="s">
        <v>2</v>
      </c>
    </row>
    <row r="1920" spans="1:1" x14ac:dyDescent="0.25">
      <c r="A1920" t="s">
        <v>45156</v>
      </c>
    </row>
    <row r="1921" spans="1:1" x14ac:dyDescent="0.25">
      <c r="A1921" t="s">
        <v>45157</v>
      </c>
    </row>
    <row r="1922" spans="1:1" x14ac:dyDescent="0.25">
      <c r="A1922" t="s">
        <v>45158</v>
      </c>
    </row>
    <row r="1923" spans="1:1" x14ac:dyDescent="0.25">
      <c r="A1923" t="s">
        <v>45159</v>
      </c>
    </row>
    <row r="1924" spans="1:1" x14ac:dyDescent="0.25">
      <c r="A1924" t="s">
        <v>45160</v>
      </c>
    </row>
    <row r="1925" spans="1:1" x14ac:dyDescent="0.25">
      <c r="A1925" t="s">
        <v>45161</v>
      </c>
    </row>
    <row r="1926" spans="1:1" x14ac:dyDescent="0.25">
      <c r="A1926" t="s">
        <v>45162</v>
      </c>
    </row>
    <row r="1927" spans="1:1" x14ac:dyDescent="0.25">
      <c r="A1927" t="s">
        <v>45163</v>
      </c>
    </row>
    <row r="1928" spans="1:1" x14ac:dyDescent="0.25">
      <c r="A1928" t="s">
        <v>45164</v>
      </c>
    </row>
    <row r="1929" spans="1:1" x14ac:dyDescent="0.25">
      <c r="A1929" t="s">
        <v>45165</v>
      </c>
    </row>
    <row r="1930" spans="1:1" x14ac:dyDescent="0.25">
      <c r="A1930" t="s">
        <v>45166</v>
      </c>
    </row>
    <row r="1931" spans="1:1" x14ac:dyDescent="0.25">
      <c r="A1931" t="s">
        <v>45167</v>
      </c>
    </row>
    <row r="1932" spans="1:1" x14ac:dyDescent="0.25">
      <c r="A1932" t="s">
        <v>45168</v>
      </c>
    </row>
    <row r="1933" spans="1:1" x14ac:dyDescent="0.25">
      <c r="A1933" t="s">
        <v>45169</v>
      </c>
    </row>
    <row r="1934" spans="1:1" x14ac:dyDescent="0.25">
      <c r="A1934" t="s">
        <v>45170</v>
      </c>
    </row>
    <row r="1935" spans="1:1" x14ac:dyDescent="0.25">
      <c r="A1935" t="s">
        <v>45171</v>
      </c>
    </row>
    <row r="1936" spans="1:1" x14ac:dyDescent="0.25">
      <c r="A1936" t="s">
        <v>45172</v>
      </c>
    </row>
    <row r="1937" spans="1:1" x14ac:dyDescent="0.25">
      <c r="A1937" t="s">
        <v>45173</v>
      </c>
    </row>
    <row r="1938" spans="1:1" x14ac:dyDescent="0.25">
      <c r="A1938" t="s">
        <v>45174</v>
      </c>
    </row>
    <row r="1939" spans="1:1" x14ac:dyDescent="0.25">
      <c r="A1939" t="s">
        <v>45175</v>
      </c>
    </row>
    <row r="1940" spans="1:1" x14ac:dyDescent="0.25">
      <c r="A1940" t="s">
        <v>45176</v>
      </c>
    </row>
    <row r="1941" spans="1:1" x14ac:dyDescent="0.25">
      <c r="A1941" t="s">
        <v>45177</v>
      </c>
    </row>
    <row r="1942" spans="1:1" x14ac:dyDescent="0.25">
      <c r="A1942" t="s">
        <v>45178</v>
      </c>
    </row>
    <row r="1943" spans="1:1" x14ac:dyDescent="0.25">
      <c r="A1943" t="s">
        <v>45179</v>
      </c>
    </row>
    <row r="1944" spans="1:1" x14ac:dyDescent="0.25">
      <c r="A1944" t="s">
        <v>45180</v>
      </c>
    </row>
    <row r="1945" spans="1:1" x14ac:dyDescent="0.25">
      <c r="A1945" t="s">
        <v>45181</v>
      </c>
    </row>
    <row r="1946" spans="1:1" x14ac:dyDescent="0.25">
      <c r="A1946" t="s">
        <v>45182</v>
      </c>
    </row>
    <row r="1947" spans="1:1" x14ac:dyDescent="0.25">
      <c r="A1947" t="s">
        <v>45183</v>
      </c>
    </row>
    <row r="1948" spans="1:1" x14ac:dyDescent="0.25">
      <c r="A1948" t="s">
        <v>45184</v>
      </c>
    </row>
    <row r="1949" spans="1:1" x14ac:dyDescent="0.25">
      <c r="A1949" t="s">
        <v>45185</v>
      </c>
    </row>
    <row r="1950" spans="1:1" x14ac:dyDescent="0.25">
      <c r="A1950" t="s">
        <v>45186</v>
      </c>
    </row>
    <row r="1951" spans="1:1" x14ac:dyDescent="0.25">
      <c r="A1951" t="s">
        <v>45187</v>
      </c>
    </row>
    <row r="1952" spans="1:1" x14ac:dyDescent="0.25">
      <c r="A1952" t="s">
        <v>45188</v>
      </c>
    </row>
    <row r="1953" spans="1:1" x14ac:dyDescent="0.25">
      <c r="A1953" t="s">
        <v>45189</v>
      </c>
    </row>
    <row r="1954" spans="1:1" x14ac:dyDescent="0.25">
      <c r="A1954" t="s">
        <v>45190</v>
      </c>
    </row>
    <row r="1955" spans="1:1" x14ac:dyDescent="0.25">
      <c r="A1955" t="s">
        <v>45191</v>
      </c>
    </row>
    <row r="1956" spans="1:1" x14ac:dyDescent="0.25">
      <c r="A1956" t="s">
        <v>45192</v>
      </c>
    </row>
    <row r="1957" spans="1:1" x14ac:dyDescent="0.25">
      <c r="A1957" t="s">
        <v>45193</v>
      </c>
    </row>
    <row r="1958" spans="1:1" x14ac:dyDescent="0.25">
      <c r="A1958" t="s">
        <v>45194</v>
      </c>
    </row>
    <row r="1959" spans="1:1" x14ac:dyDescent="0.25">
      <c r="A1959" t="s">
        <v>45195</v>
      </c>
    </row>
    <row r="1960" spans="1:1" x14ac:dyDescent="0.25">
      <c r="A1960" t="s">
        <v>45196</v>
      </c>
    </row>
    <row r="1961" spans="1:1" x14ac:dyDescent="0.25">
      <c r="A1961" t="s">
        <v>45197</v>
      </c>
    </row>
    <row r="1962" spans="1:1" x14ac:dyDescent="0.25">
      <c r="A1962" t="s">
        <v>45198</v>
      </c>
    </row>
    <row r="1963" spans="1:1" x14ac:dyDescent="0.25">
      <c r="A1963" t="s">
        <v>45199</v>
      </c>
    </row>
    <row r="1964" spans="1:1" x14ac:dyDescent="0.25">
      <c r="A1964" t="s">
        <v>45200</v>
      </c>
    </row>
    <row r="1965" spans="1:1" x14ac:dyDescent="0.25">
      <c r="A1965" t="s">
        <v>45201</v>
      </c>
    </row>
    <row r="1966" spans="1:1" x14ac:dyDescent="0.25">
      <c r="A1966" t="s">
        <v>45202</v>
      </c>
    </row>
    <row r="1967" spans="1:1" x14ac:dyDescent="0.25">
      <c r="A1967" t="s">
        <v>45203</v>
      </c>
    </row>
    <row r="1968" spans="1:1" x14ac:dyDescent="0.25">
      <c r="A1968" t="s">
        <v>45204</v>
      </c>
    </row>
    <row r="1969" spans="1:1" x14ac:dyDescent="0.25">
      <c r="A1969" t="s">
        <v>45205</v>
      </c>
    </row>
    <row r="1970" spans="1:1" x14ac:dyDescent="0.25">
      <c r="A1970" t="s">
        <v>45206</v>
      </c>
    </row>
    <row r="1971" spans="1:1" x14ac:dyDescent="0.25">
      <c r="A1971" t="s">
        <v>45207</v>
      </c>
    </row>
    <row r="1973" spans="1:1" x14ac:dyDescent="0.25">
      <c r="A1973" t="s">
        <v>18</v>
      </c>
    </row>
    <row r="1974" spans="1:1" x14ac:dyDescent="0.25">
      <c r="A1974" t="s">
        <v>45208</v>
      </c>
    </row>
    <row r="1975" spans="1:1" x14ac:dyDescent="0.25">
      <c r="A1975" t="s">
        <v>45209</v>
      </c>
    </row>
    <row r="1976" spans="1:1" x14ac:dyDescent="0.25">
      <c r="A1976" t="s">
        <v>45210</v>
      </c>
    </row>
    <row r="1977" spans="1:1" x14ac:dyDescent="0.25">
      <c r="A1977" t="s">
        <v>45211</v>
      </c>
    </row>
    <row r="1978" spans="1:1" x14ac:dyDescent="0.25">
      <c r="A1978" t="s">
        <v>45212</v>
      </c>
    </row>
    <row r="1979" spans="1:1" x14ac:dyDescent="0.25">
      <c r="A1979" t="s">
        <v>45213</v>
      </c>
    </row>
    <row r="1980" spans="1:1" x14ac:dyDescent="0.25">
      <c r="A1980" t="s">
        <v>45214</v>
      </c>
    </row>
    <row r="1981" spans="1:1" x14ac:dyDescent="0.25">
      <c r="A1981" t="s">
        <v>45215</v>
      </c>
    </row>
    <row r="1982" spans="1:1" x14ac:dyDescent="0.25">
      <c r="A1982" t="s">
        <v>45216</v>
      </c>
    </row>
    <row r="1983" spans="1:1" x14ac:dyDescent="0.25">
      <c r="A1983" t="s">
        <v>45217</v>
      </c>
    </row>
    <row r="1984" spans="1:1" x14ac:dyDescent="0.25">
      <c r="A1984" t="s">
        <v>45218</v>
      </c>
    </row>
    <row r="1985" spans="1:1" x14ac:dyDescent="0.25">
      <c r="A1985" t="s">
        <v>45219</v>
      </c>
    </row>
    <row r="1986" spans="1:1" x14ac:dyDescent="0.25">
      <c r="A1986" t="s">
        <v>45220</v>
      </c>
    </row>
    <row r="1987" spans="1:1" x14ac:dyDescent="0.25">
      <c r="A1987" t="s">
        <v>45221</v>
      </c>
    </row>
    <row r="1988" spans="1:1" x14ac:dyDescent="0.25">
      <c r="A1988" t="s">
        <v>45222</v>
      </c>
    </row>
    <row r="1989" spans="1:1" x14ac:dyDescent="0.25">
      <c r="A1989" t="s">
        <v>45223</v>
      </c>
    </row>
    <row r="1990" spans="1:1" x14ac:dyDescent="0.25">
      <c r="A1990" t="s">
        <v>45224</v>
      </c>
    </row>
    <row r="1991" spans="1:1" x14ac:dyDescent="0.25">
      <c r="A1991" t="s">
        <v>45225</v>
      </c>
    </row>
    <row r="1992" spans="1:1" x14ac:dyDescent="0.25">
      <c r="A1992" t="s">
        <v>45226</v>
      </c>
    </row>
    <row r="1993" spans="1:1" x14ac:dyDescent="0.25">
      <c r="A1993" t="s">
        <v>45227</v>
      </c>
    </row>
    <row r="1994" spans="1:1" x14ac:dyDescent="0.25">
      <c r="A1994" t="s">
        <v>45228</v>
      </c>
    </row>
    <row r="1995" spans="1:1" x14ac:dyDescent="0.25">
      <c r="A1995" t="s">
        <v>45229</v>
      </c>
    </row>
    <row r="1996" spans="1:1" x14ac:dyDescent="0.25">
      <c r="A1996" t="s">
        <v>45230</v>
      </c>
    </row>
    <row r="1997" spans="1:1" x14ac:dyDescent="0.25">
      <c r="A1997" t="s">
        <v>45231</v>
      </c>
    </row>
    <row r="1998" spans="1:1" x14ac:dyDescent="0.25">
      <c r="A1998" t="s">
        <v>45232</v>
      </c>
    </row>
    <row r="1999" spans="1:1" x14ac:dyDescent="0.25">
      <c r="A1999" t="s">
        <v>45233</v>
      </c>
    </row>
    <row r="2001" spans="1:1" x14ac:dyDescent="0.25">
      <c r="A2001" t="s">
        <v>19</v>
      </c>
    </row>
    <row r="2002" spans="1:1" x14ac:dyDescent="0.25">
      <c r="A2002" t="s">
        <v>45234</v>
      </c>
    </row>
    <row r="2003" spans="1:1" x14ac:dyDescent="0.25">
      <c r="A2003" t="s">
        <v>45235</v>
      </c>
    </row>
    <row r="2004" spans="1:1" x14ac:dyDescent="0.25">
      <c r="A2004" t="s">
        <v>45236</v>
      </c>
    </row>
    <row r="2005" spans="1:1" x14ac:dyDescent="0.25">
      <c r="A2005" t="s">
        <v>45237</v>
      </c>
    </row>
    <row r="2006" spans="1:1" x14ac:dyDescent="0.25">
      <c r="A2006" t="s">
        <v>45238</v>
      </c>
    </row>
    <row r="2007" spans="1:1" x14ac:dyDescent="0.25">
      <c r="A2007" t="s">
        <v>45239</v>
      </c>
    </row>
    <row r="2008" spans="1:1" x14ac:dyDescent="0.25">
      <c r="A2008" t="s">
        <v>45240</v>
      </c>
    </row>
    <row r="2009" spans="1:1" x14ac:dyDescent="0.25">
      <c r="A2009" t="s">
        <v>45241</v>
      </c>
    </row>
    <row r="2010" spans="1:1" x14ac:dyDescent="0.25">
      <c r="A2010" t="s">
        <v>45242</v>
      </c>
    </row>
    <row r="2011" spans="1:1" x14ac:dyDescent="0.25">
      <c r="A2011" t="s">
        <v>45243</v>
      </c>
    </row>
    <row r="2012" spans="1:1" x14ac:dyDescent="0.25">
      <c r="A2012" t="s">
        <v>45244</v>
      </c>
    </row>
    <row r="2013" spans="1:1" x14ac:dyDescent="0.25">
      <c r="A2013" t="s">
        <v>45245</v>
      </c>
    </row>
    <row r="2014" spans="1:1" x14ac:dyDescent="0.25">
      <c r="A2014" t="s">
        <v>45246</v>
      </c>
    </row>
    <row r="2015" spans="1:1" x14ac:dyDescent="0.25">
      <c r="A2015" t="s">
        <v>45247</v>
      </c>
    </row>
    <row r="2016" spans="1:1" x14ac:dyDescent="0.25">
      <c r="A2016" t="s">
        <v>45248</v>
      </c>
    </row>
    <row r="2017" spans="1:1" x14ac:dyDescent="0.25">
      <c r="A2017" t="s">
        <v>45249</v>
      </c>
    </row>
    <row r="2018" spans="1:1" x14ac:dyDescent="0.25">
      <c r="A2018" t="s">
        <v>45250</v>
      </c>
    </row>
    <row r="2019" spans="1:1" x14ac:dyDescent="0.25">
      <c r="A2019" t="s">
        <v>45251</v>
      </c>
    </row>
    <row r="2020" spans="1:1" x14ac:dyDescent="0.25">
      <c r="A2020" t="s">
        <v>45252</v>
      </c>
    </row>
    <row r="2021" spans="1:1" x14ac:dyDescent="0.25">
      <c r="A2021" t="s">
        <v>45253</v>
      </c>
    </row>
    <row r="2022" spans="1:1" x14ac:dyDescent="0.25">
      <c r="A2022" t="s">
        <v>45254</v>
      </c>
    </row>
    <row r="2023" spans="1:1" x14ac:dyDescent="0.25">
      <c r="A2023" t="s">
        <v>45255</v>
      </c>
    </row>
    <row r="2024" spans="1:1" x14ac:dyDescent="0.25">
      <c r="A2024" t="s">
        <v>45256</v>
      </c>
    </row>
    <row r="2025" spans="1:1" x14ac:dyDescent="0.25">
      <c r="A2025" t="s">
        <v>45257</v>
      </c>
    </row>
    <row r="2026" spans="1:1" x14ac:dyDescent="0.25">
      <c r="A2026" t="s">
        <v>45258</v>
      </c>
    </row>
    <row r="2027" spans="1:1" x14ac:dyDescent="0.25">
      <c r="A2027" t="s">
        <v>45259</v>
      </c>
    </row>
    <row r="2028" spans="1:1" x14ac:dyDescent="0.25">
      <c r="A2028" t="s">
        <v>45260</v>
      </c>
    </row>
    <row r="2029" spans="1:1" x14ac:dyDescent="0.25">
      <c r="A2029" t="s">
        <v>45261</v>
      </c>
    </row>
    <row r="2030" spans="1:1" x14ac:dyDescent="0.25">
      <c r="A2030" t="s">
        <v>45262</v>
      </c>
    </row>
    <row r="2031" spans="1:1" x14ac:dyDescent="0.25">
      <c r="A2031" t="s">
        <v>45263</v>
      </c>
    </row>
    <row r="2032" spans="1:1" x14ac:dyDescent="0.25">
      <c r="A2032" t="s">
        <v>45264</v>
      </c>
    </row>
    <row r="2033" spans="1:1" x14ac:dyDescent="0.25">
      <c r="A2033" t="s">
        <v>45265</v>
      </c>
    </row>
    <row r="2034" spans="1:1" x14ac:dyDescent="0.25">
      <c r="A2034" t="s">
        <v>45266</v>
      </c>
    </row>
    <row r="2035" spans="1:1" x14ac:dyDescent="0.25">
      <c r="A2035" t="s">
        <v>45267</v>
      </c>
    </row>
    <row r="2036" spans="1:1" x14ac:dyDescent="0.25">
      <c r="A2036" t="s">
        <v>45268</v>
      </c>
    </row>
    <row r="2037" spans="1:1" x14ac:dyDescent="0.25">
      <c r="A2037" t="s">
        <v>45269</v>
      </c>
    </row>
    <row r="2038" spans="1:1" x14ac:dyDescent="0.25">
      <c r="A2038" t="s">
        <v>45270</v>
      </c>
    </row>
    <row r="2039" spans="1:1" x14ac:dyDescent="0.25">
      <c r="A2039" t="s">
        <v>45271</v>
      </c>
    </row>
    <row r="2040" spans="1:1" x14ac:dyDescent="0.25">
      <c r="A2040" t="s">
        <v>45272</v>
      </c>
    </row>
    <row r="2041" spans="1:1" x14ac:dyDescent="0.25">
      <c r="A2041" t="s">
        <v>45273</v>
      </c>
    </row>
    <row r="2042" spans="1:1" x14ac:dyDescent="0.25">
      <c r="A2042" t="s">
        <v>45274</v>
      </c>
    </row>
    <row r="2043" spans="1:1" x14ac:dyDescent="0.25">
      <c r="A2043" t="s">
        <v>45275</v>
      </c>
    </row>
    <row r="2044" spans="1:1" x14ac:dyDescent="0.25">
      <c r="A2044" t="s">
        <v>45276</v>
      </c>
    </row>
    <row r="2045" spans="1:1" x14ac:dyDescent="0.25">
      <c r="A2045" t="s">
        <v>45277</v>
      </c>
    </row>
    <row r="2046" spans="1:1" x14ac:dyDescent="0.25">
      <c r="A2046" t="s">
        <v>45278</v>
      </c>
    </row>
    <row r="2047" spans="1:1" x14ac:dyDescent="0.25">
      <c r="A2047" t="s">
        <v>45279</v>
      </c>
    </row>
    <row r="2048" spans="1:1" x14ac:dyDescent="0.25">
      <c r="A2048" t="s">
        <v>45280</v>
      </c>
    </row>
    <row r="2049" spans="1:1" x14ac:dyDescent="0.25">
      <c r="A2049" t="s">
        <v>45281</v>
      </c>
    </row>
    <row r="2050" spans="1:1" x14ac:dyDescent="0.25">
      <c r="A2050" t="s">
        <v>45282</v>
      </c>
    </row>
    <row r="2051" spans="1:1" x14ac:dyDescent="0.25">
      <c r="A2051" t="s">
        <v>45283</v>
      </c>
    </row>
    <row r="2052" spans="1:1" x14ac:dyDescent="0.25">
      <c r="A2052" t="s">
        <v>45284</v>
      </c>
    </row>
    <row r="2053" spans="1:1" x14ac:dyDescent="0.25">
      <c r="A2053" t="s">
        <v>45285</v>
      </c>
    </row>
    <row r="2054" spans="1:1" x14ac:dyDescent="0.25">
      <c r="A2054" t="s">
        <v>45286</v>
      </c>
    </row>
    <row r="2055" spans="1:1" x14ac:dyDescent="0.25">
      <c r="A2055" t="s">
        <v>45287</v>
      </c>
    </row>
    <row r="2056" spans="1:1" x14ac:dyDescent="0.25">
      <c r="A2056" t="s">
        <v>45288</v>
      </c>
    </row>
    <row r="2057" spans="1:1" x14ac:dyDescent="0.25">
      <c r="A2057" t="s">
        <v>45289</v>
      </c>
    </row>
    <row r="2059" spans="1:1" x14ac:dyDescent="0.25">
      <c r="A2059" t="s">
        <v>20</v>
      </c>
    </row>
    <row r="2060" spans="1:1" x14ac:dyDescent="0.25">
      <c r="A2060" t="s">
        <v>45290</v>
      </c>
    </row>
    <row r="2061" spans="1:1" x14ac:dyDescent="0.25">
      <c r="A2061" t="s">
        <v>45291</v>
      </c>
    </row>
    <row r="2062" spans="1:1" x14ac:dyDescent="0.25">
      <c r="A2062" t="s">
        <v>45292</v>
      </c>
    </row>
    <row r="2063" spans="1:1" x14ac:dyDescent="0.25">
      <c r="A2063" t="s">
        <v>45293</v>
      </c>
    </row>
    <row r="2064" spans="1:1" x14ac:dyDescent="0.25">
      <c r="A2064" t="s">
        <v>45294</v>
      </c>
    </row>
    <row r="2065" spans="1:1" x14ac:dyDescent="0.25">
      <c r="A2065" t="s">
        <v>45295</v>
      </c>
    </row>
    <row r="2066" spans="1:1" x14ac:dyDescent="0.25">
      <c r="A2066" t="s">
        <v>45296</v>
      </c>
    </row>
    <row r="2067" spans="1:1" x14ac:dyDescent="0.25">
      <c r="A2067" t="s">
        <v>45297</v>
      </c>
    </row>
    <row r="2068" spans="1:1" x14ac:dyDescent="0.25">
      <c r="A2068" t="s">
        <v>45298</v>
      </c>
    </row>
    <row r="2069" spans="1:1" x14ac:dyDescent="0.25">
      <c r="A2069" t="s">
        <v>45299</v>
      </c>
    </row>
    <row r="2070" spans="1:1" x14ac:dyDescent="0.25">
      <c r="A2070" t="s">
        <v>45300</v>
      </c>
    </row>
    <row r="2071" spans="1:1" x14ac:dyDescent="0.25">
      <c r="A2071" t="s">
        <v>45301</v>
      </c>
    </row>
    <row r="2072" spans="1:1" x14ac:dyDescent="0.25">
      <c r="A2072" t="s">
        <v>45302</v>
      </c>
    </row>
    <row r="2073" spans="1:1" x14ac:dyDescent="0.25">
      <c r="A2073" t="s">
        <v>45303</v>
      </c>
    </row>
    <row r="2075" spans="1:1" x14ac:dyDescent="0.25">
      <c r="A2075" t="s">
        <v>21</v>
      </c>
    </row>
    <row r="2076" spans="1:1" x14ac:dyDescent="0.25">
      <c r="A2076" t="s">
        <v>45304</v>
      </c>
    </row>
    <row r="2077" spans="1:1" x14ac:dyDescent="0.25">
      <c r="A2077" t="s">
        <v>45305</v>
      </c>
    </row>
    <row r="2078" spans="1:1" x14ac:dyDescent="0.25">
      <c r="A2078" t="s">
        <v>45306</v>
      </c>
    </row>
    <row r="2079" spans="1:1" x14ac:dyDescent="0.25">
      <c r="A2079" t="s">
        <v>45307</v>
      </c>
    </row>
    <row r="2080" spans="1:1" x14ac:dyDescent="0.25">
      <c r="A2080" t="s">
        <v>45308</v>
      </c>
    </row>
    <row r="2081" spans="1:1" x14ac:dyDescent="0.25">
      <c r="A2081" t="s">
        <v>45309</v>
      </c>
    </row>
    <row r="2082" spans="1:1" x14ac:dyDescent="0.25">
      <c r="A2082" t="s">
        <v>45310</v>
      </c>
    </row>
    <row r="2083" spans="1:1" x14ac:dyDescent="0.25">
      <c r="A2083" t="s">
        <v>45311</v>
      </c>
    </row>
    <row r="2085" spans="1:1" x14ac:dyDescent="0.25">
      <c r="A2085" t="s">
        <v>22</v>
      </c>
    </row>
    <row r="2086" spans="1:1" x14ac:dyDescent="0.25">
      <c r="A2086" t="s">
        <v>45312</v>
      </c>
    </row>
    <row r="2087" spans="1:1" x14ac:dyDescent="0.25">
      <c r="A2087" t="s">
        <v>45313</v>
      </c>
    </row>
    <row r="2088" spans="1:1" x14ac:dyDescent="0.25">
      <c r="A2088" t="s">
        <v>45314</v>
      </c>
    </row>
    <row r="2089" spans="1:1" x14ac:dyDescent="0.25">
      <c r="A2089" t="s">
        <v>45315</v>
      </c>
    </row>
    <row r="2090" spans="1:1" x14ac:dyDescent="0.25">
      <c r="A2090" t="s">
        <v>45316</v>
      </c>
    </row>
    <row r="2091" spans="1:1" x14ac:dyDescent="0.25">
      <c r="A2091" t="s">
        <v>45317</v>
      </c>
    </row>
    <row r="2092" spans="1:1" x14ac:dyDescent="0.25">
      <c r="A2092" t="s">
        <v>45318</v>
      </c>
    </row>
    <row r="2093" spans="1:1" x14ac:dyDescent="0.25">
      <c r="A2093" t="s">
        <v>45319</v>
      </c>
    </row>
    <row r="2094" spans="1:1" x14ac:dyDescent="0.25">
      <c r="A2094" t="s">
        <v>45320</v>
      </c>
    </row>
    <row r="2095" spans="1:1" x14ac:dyDescent="0.25">
      <c r="A2095" t="s">
        <v>45321</v>
      </c>
    </row>
    <row r="2096" spans="1:1" x14ac:dyDescent="0.25">
      <c r="A2096" t="s">
        <v>45322</v>
      </c>
    </row>
    <row r="2097" spans="1:1" x14ac:dyDescent="0.25">
      <c r="A2097" t="s">
        <v>45323</v>
      </c>
    </row>
    <row r="2098" spans="1:1" x14ac:dyDescent="0.25">
      <c r="A2098" t="s">
        <v>45324</v>
      </c>
    </row>
    <row r="2099" spans="1:1" x14ac:dyDescent="0.25">
      <c r="A2099" t="s">
        <v>45325</v>
      </c>
    </row>
    <row r="2100" spans="1:1" x14ac:dyDescent="0.25">
      <c r="A2100" t="s">
        <v>45326</v>
      </c>
    </row>
    <row r="2101" spans="1:1" x14ac:dyDescent="0.25">
      <c r="A2101" t="s">
        <v>45327</v>
      </c>
    </row>
    <row r="2102" spans="1:1" x14ac:dyDescent="0.25">
      <c r="A2102" t="s">
        <v>45328</v>
      </c>
    </row>
    <row r="2103" spans="1:1" x14ac:dyDescent="0.25">
      <c r="A2103" t="s">
        <v>45329</v>
      </c>
    </row>
    <row r="2104" spans="1:1" x14ac:dyDescent="0.25">
      <c r="A2104" t="s">
        <v>45330</v>
      </c>
    </row>
    <row r="2105" spans="1:1" x14ac:dyDescent="0.25">
      <c r="A2105" t="s">
        <v>45331</v>
      </c>
    </row>
    <row r="2106" spans="1:1" x14ac:dyDescent="0.25">
      <c r="A2106" t="s">
        <v>45332</v>
      </c>
    </row>
    <row r="2107" spans="1:1" x14ac:dyDescent="0.25">
      <c r="A2107" t="s">
        <v>45333</v>
      </c>
    </row>
    <row r="2108" spans="1:1" x14ac:dyDescent="0.25">
      <c r="A2108" t="s">
        <v>45334</v>
      </c>
    </row>
    <row r="2109" spans="1:1" x14ac:dyDescent="0.25">
      <c r="A2109" t="s">
        <v>45335</v>
      </c>
    </row>
    <row r="2110" spans="1:1" x14ac:dyDescent="0.25">
      <c r="A2110" t="s">
        <v>45336</v>
      </c>
    </row>
    <row r="2111" spans="1:1" x14ac:dyDescent="0.25">
      <c r="A2111" t="s">
        <v>45337</v>
      </c>
    </row>
    <row r="2112" spans="1:1" x14ac:dyDescent="0.25">
      <c r="A2112" t="s">
        <v>45338</v>
      </c>
    </row>
    <row r="2113" spans="1:1" x14ac:dyDescent="0.25">
      <c r="A2113" t="s">
        <v>45339</v>
      </c>
    </row>
    <row r="2115" spans="1:1" x14ac:dyDescent="0.25">
      <c r="A2115" t="s">
        <v>38</v>
      </c>
    </row>
    <row r="2116" spans="1:1" x14ac:dyDescent="0.25">
      <c r="A2116" t="s">
        <v>45340</v>
      </c>
    </row>
    <row r="2117" spans="1:1" x14ac:dyDescent="0.25">
      <c r="A2117" t="s">
        <v>45341</v>
      </c>
    </row>
    <row r="2118" spans="1:1" x14ac:dyDescent="0.25">
      <c r="A2118" t="s">
        <v>45342</v>
      </c>
    </row>
    <row r="2119" spans="1:1" x14ac:dyDescent="0.25">
      <c r="A2119" t="s">
        <v>45343</v>
      </c>
    </row>
    <row r="2120" spans="1:1" x14ac:dyDescent="0.25">
      <c r="A2120" t="s">
        <v>45344</v>
      </c>
    </row>
    <row r="2121" spans="1:1" x14ac:dyDescent="0.25">
      <c r="A2121" t="s">
        <v>45345</v>
      </c>
    </row>
    <row r="2123" spans="1:1" x14ac:dyDescent="0.25">
      <c r="A2123" t="s">
        <v>56</v>
      </c>
    </row>
    <row r="2126" spans="1:1" x14ac:dyDescent="0.25">
      <c r="A2126" t="s">
        <v>52</v>
      </c>
    </row>
    <row r="2127" spans="1:1" x14ac:dyDescent="0.25">
      <c r="A2127" t="s">
        <v>45346</v>
      </c>
    </row>
    <row r="2128" spans="1:1" x14ac:dyDescent="0.25">
      <c r="A2128" t="s">
        <v>45347</v>
      </c>
    </row>
    <row r="2129" spans="1:1" x14ac:dyDescent="0.25">
      <c r="A2129" t="s">
        <v>45348</v>
      </c>
    </row>
    <row r="2130" spans="1:1" x14ac:dyDescent="0.25">
      <c r="A2130" t="s">
        <v>45349</v>
      </c>
    </row>
    <row r="2132" spans="1:1" x14ac:dyDescent="0.25">
      <c r="A2132" t="s">
        <v>4</v>
      </c>
    </row>
    <row r="2133" spans="1:1" x14ac:dyDescent="0.25">
      <c r="A2133" t="s">
        <v>45350</v>
      </c>
    </row>
    <row r="2134" spans="1:1" x14ac:dyDescent="0.25">
      <c r="A2134" t="s">
        <v>45351</v>
      </c>
    </row>
    <row r="2135" spans="1:1" x14ac:dyDescent="0.25">
      <c r="A2135" t="s">
        <v>45352</v>
      </c>
    </row>
    <row r="2136" spans="1:1" x14ac:dyDescent="0.25">
      <c r="A2136" t="s">
        <v>45353</v>
      </c>
    </row>
    <row r="2138" spans="1:1" x14ac:dyDescent="0.25">
      <c r="A2138" t="s">
        <v>5</v>
      </c>
    </row>
    <row r="2139" spans="1:1" x14ac:dyDescent="0.25">
      <c r="A2139" t="s">
        <v>45354</v>
      </c>
    </row>
    <row r="2140" spans="1:1" x14ac:dyDescent="0.25">
      <c r="A2140" t="s">
        <v>45355</v>
      </c>
    </row>
    <row r="2141" spans="1:1" x14ac:dyDescent="0.25">
      <c r="A2141" t="s">
        <v>45356</v>
      </c>
    </row>
    <row r="2142" spans="1:1" x14ac:dyDescent="0.25">
      <c r="A2142" t="s">
        <v>45357</v>
      </c>
    </row>
    <row r="2144" spans="1:1" x14ac:dyDescent="0.25">
      <c r="A2144" t="s">
        <v>6</v>
      </c>
    </row>
    <row r="2145" spans="1:1" x14ac:dyDescent="0.25">
      <c r="A2145" t="s">
        <v>45358</v>
      </c>
    </row>
    <row r="2146" spans="1:1" x14ac:dyDescent="0.25">
      <c r="A2146" t="s">
        <v>45359</v>
      </c>
    </row>
    <row r="2147" spans="1:1" x14ac:dyDescent="0.25">
      <c r="A2147" t="s">
        <v>45360</v>
      </c>
    </row>
    <row r="2148" spans="1:1" x14ac:dyDescent="0.25">
      <c r="A2148" t="s">
        <v>45361</v>
      </c>
    </row>
    <row r="2150" spans="1:1" x14ac:dyDescent="0.25">
      <c r="A2150" t="s">
        <v>7</v>
      </c>
    </row>
    <row r="2151" spans="1:1" x14ac:dyDescent="0.25">
      <c r="A2151" t="s">
        <v>45362</v>
      </c>
    </row>
    <row r="2152" spans="1:1" x14ac:dyDescent="0.25">
      <c r="A2152" t="s">
        <v>45363</v>
      </c>
    </row>
    <row r="2153" spans="1:1" x14ac:dyDescent="0.25">
      <c r="A2153" t="s">
        <v>45364</v>
      </c>
    </row>
    <row r="2154" spans="1:1" x14ac:dyDescent="0.25">
      <c r="A2154" t="s">
        <v>45365</v>
      </c>
    </row>
    <row r="2155" spans="1:1" x14ac:dyDescent="0.25">
      <c r="A2155" t="s">
        <v>45366</v>
      </c>
    </row>
    <row r="2156" spans="1:1" x14ac:dyDescent="0.25">
      <c r="A2156" t="s">
        <v>45367</v>
      </c>
    </row>
    <row r="2158" spans="1:1" x14ac:dyDescent="0.25">
      <c r="A2158" t="s">
        <v>30</v>
      </c>
    </row>
    <row r="2159" spans="1:1" x14ac:dyDescent="0.25">
      <c r="A2159" t="s">
        <v>45368</v>
      </c>
    </row>
    <row r="2160" spans="1:1" x14ac:dyDescent="0.25">
      <c r="A2160" t="s">
        <v>45369</v>
      </c>
    </row>
    <row r="2161" spans="1:1" x14ac:dyDescent="0.25">
      <c r="A2161" t="s">
        <v>45370</v>
      </c>
    </row>
    <row r="2162" spans="1:1" x14ac:dyDescent="0.25">
      <c r="A2162" t="s">
        <v>45371</v>
      </c>
    </row>
    <row r="2164" spans="1:1" x14ac:dyDescent="0.25">
      <c r="A2164" t="s">
        <v>8</v>
      </c>
    </row>
    <row r="2165" spans="1:1" x14ac:dyDescent="0.25">
      <c r="A2165" t="s">
        <v>45372</v>
      </c>
    </row>
    <row r="2166" spans="1:1" x14ac:dyDescent="0.25">
      <c r="A2166" t="s">
        <v>45373</v>
      </c>
    </row>
    <row r="2167" spans="1:1" x14ac:dyDescent="0.25">
      <c r="A2167" t="s">
        <v>45374</v>
      </c>
    </row>
    <row r="2168" spans="1:1" x14ac:dyDescent="0.25">
      <c r="A2168" t="s">
        <v>45375</v>
      </c>
    </row>
    <row r="2170" spans="1:1" x14ac:dyDescent="0.25">
      <c r="A2170" t="s">
        <v>9</v>
      </c>
    </row>
    <row r="2171" spans="1:1" x14ac:dyDescent="0.25">
      <c r="A2171" t="s">
        <v>45376</v>
      </c>
    </row>
    <row r="2172" spans="1:1" x14ac:dyDescent="0.25">
      <c r="A2172" t="s">
        <v>45377</v>
      </c>
    </row>
    <row r="2173" spans="1:1" x14ac:dyDescent="0.25">
      <c r="A2173" t="s">
        <v>45378</v>
      </c>
    </row>
    <row r="2174" spans="1:1" x14ac:dyDescent="0.25">
      <c r="A2174" t="s">
        <v>45379</v>
      </c>
    </row>
    <row r="2176" spans="1:1" x14ac:dyDescent="0.25">
      <c r="A2176" t="s">
        <v>31</v>
      </c>
    </row>
    <row r="2177" spans="1:1" x14ac:dyDescent="0.25">
      <c r="A2177" t="s">
        <v>45380</v>
      </c>
    </row>
    <row r="2178" spans="1:1" x14ac:dyDescent="0.25">
      <c r="A2178" t="s">
        <v>45381</v>
      </c>
    </row>
    <row r="2179" spans="1:1" x14ac:dyDescent="0.25">
      <c r="A2179" t="s">
        <v>45382</v>
      </c>
    </row>
    <row r="2180" spans="1:1" x14ac:dyDescent="0.25">
      <c r="A2180" t="s">
        <v>45383</v>
      </c>
    </row>
    <row r="2182" spans="1:1" x14ac:dyDescent="0.25">
      <c r="A2182" t="s">
        <v>40</v>
      </c>
    </row>
    <row r="2183" spans="1:1" x14ac:dyDescent="0.25">
      <c r="A2183" t="s">
        <v>45384</v>
      </c>
    </row>
    <row r="2184" spans="1:1" x14ac:dyDescent="0.25">
      <c r="A2184" t="s">
        <v>45385</v>
      </c>
    </row>
    <row r="2185" spans="1:1" x14ac:dyDescent="0.25">
      <c r="A2185" t="s">
        <v>45386</v>
      </c>
    </row>
    <row r="2186" spans="1:1" x14ac:dyDescent="0.25">
      <c r="A2186" t="s">
        <v>45387</v>
      </c>
    </row>
    <row r="2188" spans="1:1" x14ac:dyDescent="0.25">
      <c r="A2188" t="s">
        <v>10</v>
      </c>
    </row>
    <row r="2189" spans="1:1" x14ac:dyDescent="0.25">
      <c r="A2189" t="s">
        <v>45388</v>
      </c>
    </row>
    <row r="2190" spans="1:1" x14ac:dyDescent="0.25">
      <c r="A2190" t="s">
        <v>45389</v>
      </c>
    </row>
    <row r="2191" spans="1:1" x14ac:dyDescent="0.25">
      <c r="A2191" t="s">
        <v>45390</v>
      </c>
    </row>
    <row r="2192" spans="1:1" x14ac:dyDescent="0.25">
      <c r="A2192" t="s">
        <v>45391</v>
      </c>
    </row>
    <row r="2194" spans="1:1" x14ac:dyDescent="0.25">
      <c r="A2194" t="s">
        <v>32</v>
      </c>
    </row>
    <row r="2195" spans="1:1" x14ac:dyDescent="0.25">
      <c r="A2195" t="s">
        <v>45392</v>
      </c>
    </row>
    <row r="2196" spans="1:1" x14ac:dyDescent="0.25">
      <c r="A2196" t="s">
        <v>45393</v>
      </c>
    </row>
    <row r="2197" spans="1:1" x14ac:dyDescent="0.25">
      <c r="A2197" t="s">
        <v>45394</v>
      </c>
    </row>
    <row r="2198" spans="1:1" x14ac:dyDescent="0.25">
      <c r="A2198" t="s">
        <v>45395</v>
      </c>
    </row>
    <row r="2200" spans="1:1" x14ac:dyDescent="0.25">
      <c r="A2200" t="s">
        <v>33</v>
      </c>
    </row>
    <row r="2201" spans="1:1" x14ac:dyDescent="0.25">
      <c r="A2201" t="s">
        <v>45396</v>
      </c>
    </row>
    <row r="2202" spans="1:1" x14ac:dyDescent="0.25">
      <c r="A2202" t="s">
        <v>45397</v>
      </c>
    </row>
    <row r="2203" spans="1:1" x14ac:dyDescent="0.25">
      <c r="A2203" t="s">
        <v>45398</v>
      </c>
    </row>
    <row r="2204" spans="1:1" x14ac:dyDescent="0.25">
      <c r="A2204" t="s">
        <v>45399</v>
      </c>
    </row>
    <row r="2205" spans="1:1" x14ac:dyDescent="0.25">
      <c r="A2205" t="s">
        <v>45400</v>
      </c>
    </row>
    <row r="2206" spans="1:1" x14ac:dyDescent="0.25">
      <c r="A2206" t="s">
        <v>45401</v>
      </c>
    </row>
    <row r="2207" spans="1:1" x14ac:dyDescent="0.25">
      <c r="A2207" t="s">
        <v>45402</v>
      </c>
    </row>
    <row r="2208" spans="1:1" x14ac:dyDescent="0.25">
      <c r="A2208" t="s">
        <v>45403</v>
      </c>
    </row>
    <row r="2210" spans="1:1" x14ac:dyDescent="0.25">
      <c r="A2210" t="s">
        <v>11</v>
      </c>
    </row>
    <row r="2211" spans="1:1" x14ac:dyDescent="0.25">
      <c r="A2211" t="s">
        <v>45404</v>
      </c>
    </row>
    <row r="2212" spans="1:1" x14ac:dyDescent="0.25">
      <c r="A2212" t="s">
        <v>45405</v>
      </c>
    </row>
    <row r="2213" spans="1:1" x14ac:dyDescent="0.25">
      <c r="A2213" t="s">
        <v>45406</v>
      </c>
    </row>
    <row r="2214" spans="1:1" x14ac:dyDescent="0.25">
      <c r="A2214" t="s">
        <v>45407</v>
      </c>
    </row>
    <row r="2216" spans="1:1" x14ac:dyDescent="0.25">
      <c r="A2216" t="s">
        <v>12</v>
      </c>
    </row>
    <row r="2217" spans="1:1" x14ac:dyDescent="0.25">
      <c r="A2217" t="s">
        <v>45408</v>
      </c>
    </row>
    <row r="2218" spans="1:1" x14ac:dyDescent="0.25">
      <c r="A2218" t="s">
        <v>45409</v>
      </c>
    </row>
    <row r="2219" spans="1:1" x14ac:dyDescent="0.25">
      <c r="A2219" t="s">
        <v>45410</v>
      </c>
    </row>
    <row r="2220" spans="1:1" x14ac:dyDescent="0.25">
      <c r="A2220" t="s">
        <v>45411</v>
      </c>
    </row>
    <row r="2222" spans="1:1" x14ac:dyDescent="0.25">
      <c r="A2222" t="s">
        <v>34</v>
      </c>
    </row>
    <row r="2223" spans="1:1" x14ac:dyDescent="0.25">
      <c r="A2223" t="s">
        <v>45412</v>
      </c>
    </row>
    <row r="2224" spans="1:1" x14ac:dyDescent="0.25">
      <c r="A2224" t="s">
        <v>45413</v>
      </c>
    </row>
    <row r="2225" spans="1:1" x14ac:dyDescent="0.25">
      <c r="A2225" t="s">
        <v>45414</v>
      </c>
    </row>
    <row r="2226" spans="1:1" x14ac:dyDescent="0.25">
      <c r="A2226" t="s">
        <v>45415</v>
      </c>
    </row>
    <row r="2228" spans="1:1" x14ac:dyDescent="0.25">
      <c r="A2228" t="s">
        <v>13</v>
      </c>
    </row>
    <row r="2229" spans="1:1" x14ac:dyDescent="0.25">
      <c r="A2229" t="s">
        <v>45416</v>
      </c>
    </row>
    <row r="2230" spans="1:1" x14ac:dyDescent="0.25">
      <c r="A2230" t="s">
        <v>45417</v>
      </c>
    </row>
    <row r="2231" spans="1:1" x14ac:dyDescent="0.25">
      <c r="A2231" t="s">
        <v>45418</v>
      </c>
    </row>
    <row r="2232" spans="1:1" x14ac:dyDescent="0.25">
      <c r="A2232" t="s">
        <v>45419</v>
      </c>
    </row>
    <row r="2234" spans="1:1" x14ac:dyDescent="0.25">
      <c r="A2234" t="s">
        <v>35</v>
      </c>
    </row>
    <row r="2235" spans="1:1" x14ac:dyDescent="0.25">
      <c r="A2235" t="s">
        <v>45420</v>
      </c>
    </row>
    <row r="2236" spans="1:1" x14ac:dyDescent="0.25">
      <c r="A2236" t="s">
        <v>45421</v>
      </c>
    </row>
    <row r="2237" spans="1:1" x14ac:dyDescent="0.25">
      <c r="A2237" t="s">
        <v>45422</v>
      </c>
    </row>
    <row r="2238" spans="1:1" x14ac:dyDescent="0.25">
      <c r="A2238" t="s">
        <v>45423</v>
      </c>
    </row>
    <row r="2240" spans="1:1" x14ac:dyDescent="0.25">
      <c r="A2240" t="s">
        <v>14</v>
      </c>
    </row>
    <row r="2241" spans="1:1" x14ac:dyDescent="0.25">
      <c r="A2241" t="s">
        <v>45424</v>
      </c>
    </row>
    <row r="2242" spans="1:1" x14ac:dyDescent="0.25">
      <c r="A2242" t="s">
        <v>45425</v>
      </c>
    </row>
    <row r="2243" spans="1:1" x14ac:dyDescent="0.25">
      <c r="A2243" t="s">
        <v>45426</v>
      </c>
    </row>
    <row r="2244" spans="1:1" x14ac:dyDescent="0.25">
      <c r="A2244" t="s">
        <v>45427</v>
      </c>
    </row>
    <row r="2245" spans="1:1" x14ac:dyDescent="0.25">
      <c r="A2245" t="s">
        <v>45428</v>
      </c>
    </row>
    <row r="2246" spans="1:1" x14ac:dyDescent="0.25">
      <c r="A2246" t="s">
        <v>45429</v>
      </c>
    </row>
    <row r="2247" spans="1:1" x14ac:dyDescent="0.25">
      <c r="A2247" t="s">
        <v>45430</v>
      </c>
    </row>
    <row r="2248" spans="1:1" x14ac:dyDescent="0.25">
      <c r="A2248" t="s">
        <v>45431</v>
      </c>
    </row>
    <row r="2249" spans="1:1" x14ac:dyDescent="0.25">
      <c r="A2249" t="s">
        <v>45432</v>
      </c>
    </row>
    <row r="2250" spans="1:1" x14ac:dyDescent="0.25">
      <c r="A2250" t="s">
        <v>45433</v>
      </c>
    </row>
    <row r="2251" spans="1:1" x14ac:dyDescent="0.25">
      <c r="A2251" t="s">
        <v>45434</v>
      </c>
    </row>
    <row r="2252" spans="1:1" x14ac:dyDescent="0.25">
      <c r="A2252" t="s">
        <v>45435</v>
      </c>
    </row>
    <row r="2253" spans="1:1" x14ac:dyDescent="0.25">
      <c r="A2253" t="s">
        <v>45436</v>
      </c>
    </row>
    <row r="2254" spans="1:1" x14ac:dyDescent="0.25">
      <c r="A2254" t="s">
        <v>45437</v>
      </c>
    </row>
    <row r="2255" spans="1:1" x14ac:dyDescent="0.25">
      <c r="A2255" t="s">
        <v>45438</v>
      </c>
    </row>
    <row r="2256" spans="1:1" x14ac:dyDescent="0.25">
      <c r="A2256" t="s">
        <v>45439</v>
      </c>
    </row>
    <row r="2257" spans="1:1" x14ac:dyDescent="0.25">
      <c r="A2257" t="s">
        <v>45440</v>
      </c>
    </row>
    <row r="2258" spans="1:1" x14ac:dyDescent="0.25">
      <c r="A2258" t="s">
        <v>45441</v>
      </c>
    </row>
    <row r="2259" spans="1:1" x14ac:dyDescent="0.25">
      <c r="A2259" t="s">
        <v>45442</v>
      </c>
    </row>
    <row r="2260" spans="1:1" x14ac:dyDescent="0.25">
      <c r="A2260" t="s">
        <v>45443</v>
      </c>
    </row>
    <row r="2261" spans="1:1" x14ac:dyDescent="0.25">
      <c r="A2261" t="s">
        <v>45444</v>
      </c>
    </row>
    <row r="2262" spans="1:1" x14ac:dyDescent="0.25">
      <c r="A2262" t="s">
        <v>45445</v>
      </c>
    </row>
    <row r="2263" spans="1:1" x14ac:dyDescent="0.25">
      <c r="A2263" t="s">
        <v>45446</v>
      </c>
    </row>
    <row r="2264" spans="1:1" x14ac:dyDescent="0.25">
      <c r="A2264" t="s">
        <v>45447</v>
      </c>
    </row>
    <row r="2265" spans="1:1" x14ac:dyDescent="0.25">
      <c r="A2265" t="s">
        <v>45448</v>
      </c>
    </row>
    <row r="2266" spans="1:1" x14ac:dyDescent="0.25">
      <c r="A2266" t="s">
        <v>45449</v>
      </c>
    </row>
    <row r="2267" spans="1:1" x14ac:dyDescent="0.25">
      <c r="A2267" t="s">
        <v>45450</v>
      </c>
    </row>
    <row r="2268" spans="1:1" x14ac:dyDescent="0.25">
      <c r="A2268" t="s">
        <v>45451</v>
      </c>
    </row>
    <row r="2269" spans="1:1" x14ac:dyDescent="0.25">
      <c r="A2269" t="s">
        <v>45452</v>
      </c>
    </row>
    <row r="2270" spans="1:1" x14ac:dyDescent="0.25">
      <c r="A2270" t="s">
        <v>45453</v>
      </c>
    </row>
    <row r="2271" spans="1:1" x14ac:dyDescent="0.25">
      <c r="A2271" t="s">
        <v>45454</v>
      </c>
    </row>
    <row r="2272" spans="1:1" x14ac:dyDescent="0.25">
      <c r="A2272" t="s">
        <v>45455</v>
      </c>
    </row>
    <row r="2273" spans="1:1" x14ac:dyDescent="0.25">
      <c r="A2273" t="s">
        <v>45456</v>
      </c>
    </row>
    <row r="2274" spans="1:1" x14ac:dyDescent="0.25">
      <c r="A2274" t="s">
        <v>45457</v>
      </c>
    </row>
    <row r="2275" spans="1:1" x14ac:dyDescent="0.25">
      <c r="A2275" t="s">
        <v>45458</v>
      </c>
    </row>
    <row r="2276" spans="1:1" x14ac:dyDescent="0.25">
      <c r="A2276" t="s">
        <v>45459</v>
      </c>
    </row>
    <row r="2277" spans="1:1" x14ac:dyDescent="0.25">
      <c r="A2277" t="s">
        <v>45460</v>
      </c>
    </row>
    <row r="2278" spans="1:1" x14ac:dyDescent="0.25">
      <c r="A2278" t="s">
        <v>45461</v>
      </c>
    </row>
    <row r="2279" spans="1:1" x14ac:dyDescent="0.25">
      <c r="A2279" t="s">
        <v>45462</v>
      </c>
    </row>
    <row r="2280" spans="1:1" x14ac:dyDescent="0.25">
      <c r="A2280" t="s">
        <v>45463</v>
      </c>
    </row>
    <row r="2282" spans="1:1" x14ac:dyDescent="0.25">
      <c r="A2282" t="s">
        <v>36</v>
      </c>
    </row>
    <row r="2283" spans="1:1" x14ac:dyDescent="0.25">
      <c r="A2283" t="s">
        <v>45464</v>
      </c>
    </row>
    <row r="2284" spans="1:1" x14ac:dyDescent="0.25">
      <c r="A2284" t="s">
        <v>45465</v>
      </c>
    </row>
    <row r="2285" spans="1:1" x14ac:dyDescent="0.25">
      <c r="A2285" t="s">
        <v>45466</v>
      </c>
    </row>
    <row r="2286" spans="1:1" x14ac:dyDescent="0.25">
      <c r="A2286" t="s">
        <v>45467</v>
      </c>
    </row>
    <row r="2288" spans="1:1" x14ac:dyDescent="0.25">
      <c r="A2288" t="s">
        <v>37</v>
      </c>
    </row>
    <row r="2289" spans="1:1" x14ac:dyDescent="0.25">
      <c r="A2289" t="s">
        <v>45468</v>
      </c>
    </row>
    <row r="2290" spans="1:1" x14ac:dyDescent="0.25">
      <c r="A2290" t="s">
        <v>45469</v>
      </c>
    </row>
    <row r="2291" spans="1:1" x14ac:dyDescent="0.25">
      <c r="A2291" t="s">
        <v>45470</v>
      </c>
    </row>
    <row r="2292" spans="1:1" x14ac:dyDescent="0.25">
      <c r="A2292" t="s">
        <v>45471</v>
      </c>
    </row>
    <row r="2294" spans="1:1" x14ac:dyDescent="0.25">
      <c r="A2294" t="s">
        <v>41</v>
      </c>
    </row>
    <row r="2295" spans="1:1" x14ac:dyDescent="0.25">
      <c r="A2295" t="s">
        <v>45472</v>
      </c>
    </row>
    <row r="2296" spans="1:1" x14ac:dyDescent="0.25">
      <c r="A2296" t="s">
        <v>45473</v>
      </c>
    </row>
    <row r="2297" spans="1:1" x14ac:dyDescent="0.25">
      <c r="A2297" t="s">
        <v>45474</v>
      </c>
    </row>
    <row r="2298" spans="1:1" x14ac:dyDescent="0.25">
      <c r="A2298" t="s">
        <v>45475</v>
      </c>
    </row>
    <row r="2300" spans="1:1" x14ac:dyDescent="0.25">
      <c r="A2300" t="s">
        <v>45</v>
      </c>
    </row>
    <row r="2301" spans="1:1" x14ac:dyDescent="0.25">
      <c r="A2301" t="s">
        <v>45476</v>
      </c>
    </row>
    <row r="2302" spans="1:1" x14ac:dyDescent="0.25">
      <c r="A2302" t="s">
        <v>45477</v>
      </c>
    </row>
    <row r="2303" spans="1:1" x14ac:dyDescent="0.25">
      <c r="A2303" t="s">
        <v>45478</v>
      </c>
    </row>
    <row r="2304" spans="1:1" x14ac:dyDescent="0.25">
      <c r="A2304" t="s">
        <v>45479</v>
      </c>
    </row>
    <row r="2305" spans="1:1" x14ac:dyDescent="0.25">
      <c r="A2305" t="s">
        <v>45480</v>
      </c>
    </row>
    <row r="2306" spans="1:1" x14ac:dyDescent="0.25">
      <c r="A2306" t="s">
        <v>45481</v>
      </c>
    </row>
    <row r="2307" spans="1:1" x14ac:dyDescent="0.25">
      <c r="A2307" t="s">
        <v>45482</v>
      </c>
    </row>
    <row r="2308" spans="1:1" x14ac:dyDescent="0.25">
      <c r="A2308" t="s">
        <v>45483</v>
      </c>
    </row>
    <row r="2310" spans="1:1" x14ac:dyDescent="0.25">
      <c r="A2310" t="s">
        <v>15</v>
      </c>
    </row>
    <row r="2311" spans="1:1" x14ac:dyDescent="0.25">
      <c r="A2311" t="s">
        <v>45484</v>
      </c>
    </row>
    <row r="2312" spans="1:1" x14ac:dyDescent="0.25">
      <c r="A2312" t="s">
        <v>45485</v>
      </c>
    </row>
    <row r="2313" spans="1:1" x14ac:dyDescent="0.25">
      <c r="A2313" t="s">
        <v>45486</v>
      </c>
    </row>
    <row r="2314" spans="1:1" x14ac:dyDescent="0.25">
      <c r="A2314" t="s">
        <v>45487</v>
      </c>
    </row>
    <row r="2315" spans="1:1" x14ac:dyDescent="0.25">
      <c r="A2315" t="s">
        <v>45488</v>
      </c>
    </row>
    <row r="2316" spans="1:1" x14ac:dyDescent="0.25">
      <c r="A2316" t="s">
        <v>45489</v>
      </c>
    </row>
    <row r="2318" spans="1:1" x14ac:dyDescent="0.25">
      <c r="A2318" t="s">
        <v>57</v>
      </c>
    </row>
    <row r="2319" spans="1:1" x14ac:dyDescent="0.25">
      <c r="A2319" t="s">
        <v>45490</v>
      </c>
    </row>
    <row r="2320" spans="1:1" x14ac:dyDescent="0.25">
      <c r="A2320" t="s">
        <v>45491</v>
      </c>
    </row>
    <row r="2321" spans="1:1" x14ac:dyDescent="0.25">
      <c r="A2321" t="s">
        <v>45492</v>
      </c>
    </row>
    <row r="2322" spans="1:1" x14ac:dyDescent="0.25">
      <c r="A2322" t="s">
        <v>45493</v>
      </c>
    </row>
    <row r="2324" spans="1:1" x14ac:dyDescent="0.25">
      <c r="A2324" t="s">
        <v>42</v>
      </c>
    </row>
    <row r="2325" spans="1:1" x14ac:dyDescent="0.25">
      <c r="A2325" t="s">
        <v>45494</v>
      </c>
    </row>
    <row r="2326" spans="1:1" x14ac:dyDescent="0.25">
      <c r="A2326" t="s">
        <v>45495</v>
      </c>
    </row>
    <row r="2327" spans="1:1" x14ac:dyDescent="0.25">
      <c r="A2327" t="s">
        <v>45496</v>
      </c>
    </row>
    <row r="2328" spans="1:1" x14ac:dyDescent="0.25">
      <c r="A2328" t="s">
        <v>45497</v>
      </c>
    </row>
    <row r="2330" spans="1:1" x14ac:dyDescent="0.25">
      <c r="A2330" t="s">
        <v>58</v>
      </c>
    </row>
    <row r="2331" spans="1:1" x14ac:dyDescent="0.25">
      <c r="A2331" t="s">
        <v>45498</v>
      </c>
    </row>
    <row r="2332" spans="1:1" x14ac:dyDescent="0.25">
      <c r="A2332" t="s">
        <v>45499</v>
      </c>
    </row>
    <row r="2334" spans="1:1" x14ac:dyDescent="0.25">
      <c r="A2334" t="s">
        <v>16</v>
      </c>
    </row>
    <row r="2335" spans="1:1" x14ac:dyDescent="0.25">
      <c r="A2335" t="s">
        <v>45500</v>
      </c>
    </row>
    <row r="2336" spans="1:1" x14ac:dyDescent="0.25">
      <c r="A2336" t="s">
        <v>45501</v>
      </c>
    </row>
    <row r="2337" spans="1:1" x14ac:dyDescent="0.25">
      <c r="A2337" t="s">
        <v>45502</v>
      </c>
    </row>
    <row r="2338" spans="1:1" x14ac:dyDescent="0.25">
      <c r="A2338" t="s">
        <v>45503</v>
      </c>
    </row>
    <row r="2340" spans="1:1" x14ac:dyDescent="0.25">
      <c r="A2340" t="s">
        <v>17</v>
      </c>
    </row>
    <row r="2341" spans="1:1" x14ac:dyDescent="0.25">
      <c r="A2341" t="s">
        <v>45504</v>
      </c>
    </row>
    <row r="2342" spans="1:1" x14ac:dyDescent="0.25">
      <c r="A2342" t="s">
        <v>45505</v>
      </c>
    </row>
    <row r="2343" spans="1:1" x14ac:dyDescent="0.25">
      <c r="A2343" t="s">
        <v>45506</v>
      </c>
    </row>
    <row r="2344" spans="1:1" x14ac:dyDescent="0.25">
      <c r="A2344" t="s">
        <v>45507</v>
      </c>
    </row>
    <row r="2346" spans="1:1" x14ac:dyDescent="0.25">
      <c r="A2346" t="s">
        <v>55</v>
      </c>
    </row>
    <row r="2347" spans="1:1" x14ac:dyDescent="0.25">
      <c r="A2347" t="s">
        <v>45508</v>
      </c>
    </row>
    <row r="2348" spans="1:1" x14ac:dyDescent="0.25">
      <c r="A2348" t="s">
        <v>45509</v>
      </c>
    </row>
    <row r="2350" spans="1:1" x14ac:dyDescent="0.25">
      <c r="A2350" t="s">
        <v>2</v>
      </c>
    </row>
    <row r="2351" spans="1:1" x14ac:dyDescent="0.25">
      <c r="A2351" t="s">
        <v>45510</v>
      </c>
    </row>
    <row r="2352" spans="1:1" x14ac:dyDescent="0.25">
      <c r="A2352" t="s">
        <v>45511</v>
      </c>
    </row>
    <row r="2353" spans="1:1" x14ac:dyDescent="0.25">
      <c r="A2353" t="s">
        <v>45512</v>
      </c>
    </row>
    <row r="2354" spans="1:1" x14ac:dyDescent="0.25">
      <c r="A2354" t="s">
        <v>45513</v>
      </c>
    </row>
    <row r="2356" spans="1:1" x14ac:dyDescent="0.25">
      <c r="A2356" t="s">
        <v>59</v>
      </c>
    </row>
    <row r="2357" spans="1:1" x14ac:dyDescent="0.25">
      <c r="A2357" t="s">
        <v>45514</v>
      </c>
    </row>
    <row r="2358" spans="1:1" x14ac:dyDescent="0.25">
      <c r="A2358" t="s">
        <v>45515</v>
      </c>
    </row>
    <row r="2359" spans="1:1" x14ac:dyDescent="0.25">
      <c r="A2359" t="s">
        <v>45516</v>
      </c>
    </row>
    <row r="2360" spans="1:1" x14ac:dyDescent="0.25">
      <c r="A2360" t="s">
        <v>45517</v>
      </c>
    </row>
    <row r="2362" spans="1:1" x14ac:dyDescent="0.25">
      <c r="A2362" t="s">
        <v>18</v>
      </c>
    </row>
    <row r="2363" spans="1:1" x14ac:dyDescent="0.25">
      <c r="A2363" t="s">
        <v>45518</v>
      </c>
    </row>
    <row r="2364" spans="1:1" x14ac:dyDescent="0.25">
      <c r="A2364" t="s">
        <v>45519</v>
      </c>
    </row>
    <row r="2365" spans="1:1" x14ac:dyDescent="0.25">
      <c r="A2365" t="s">
        <v>45520</v>
      </c>
    </row>
    <row r="2366" spans="1:1" x14ac:dyDescent="0.25">
      <c r="A2366" t="s">
        <v>45521</v>
      </c>
    </row>
    <row r="2367" spans="1:1" x14ac:dyDescent="0.25">
      <c r="A2367" t="s">
        <v>45522</v>
      </c>
    </row>
    <row r="2368" spans="1:1" x14ac:dyDescent="0.25">
      <c r="A2368" t="s">
        <v>45523</v>
      </c>
    </row>
    <row r="2369" spans="1:1" x14ac:dyDescent="0.25">
      <c r="A2369" t="s">
        <v>45524</v>
      </c>
    </row>
    <row r="2370" spans="1:1" x14ac:dyDescent="0.25">
      <c r="A2370" t="s">
        <v>45525</v>
      </c>
    </row>
    <row r="2372" spans="1:1" x14ac:dyDescent="0.25">
      <c r="A2372" t="s">
        <v>19</v>
      </c>
    </row>
    <row r="2373" spans="1:1" x14ac:dyDescent="0.25">
      <c r="A2373" t="s">
        <v>45526</v>
      </c>
    </row>
    <row r="2374" spans="1:1" x14ac:dyDescent="0.25">
      <c r="A2374" t="s">
        <v>45527</v>
      </c>
    </row>
    <row r="2375" spans="1:1" x14ac:dyDescent="0.25">
      <c r="A2375" t="s">
        <v>45528</v>
      </c>
    </row>
    <row r="2376" spans="1:1" x14ac:dyDescent="0.25">
      <c r="A2376" t="s">
        <v>45529</v>
      </c>
    </row>
    <row r="2378" spans="1:1" x14ac:dyDescent="0.25">
      <c r="A2378" t="s">
        <v>20</v>
      </c>
    </row>
    <row r="2379" spans="1:1" x14ac:dyDescent="0.25">
      <c r="A2379" t="s">
        <v>45530</v>
      </c>
    </row>
    <row r="2380" spans="1:1" x14ac:dyDescent="0.25">
      <c r="A2380" t="s">
        <v>45531</v>
      </c>
    </row>
    <row r="2381" spans="1:1" x14ac:dyDescent="0.25">
      <c r="A2381" t="s">
        <v>45532</v>
      </c>
    </row>
    <row r="2382" spans="1:1" x14ac:dyDescent="0.25">
      <c r="A2382" t="s">
        <v>45533</v>
      </c>
    </row>
    <row r="2384" spans="1:1" x14ac:dyDescent="0.25">
      <c r="A2384" t="s">
        <v>21</v>
      </c>
    </row>
    <row r="2385" spans="1:1" x14ac:dyDescent="0.25">
      <c r="A2385" t="s">
        <v>45534</v>
      </c>
    </row>
    <row r="2386" spans="1:1" x14ac:dyDescent="0.25">
      <c r="A2386" t="s">
        <v>45535</v>
      </c>
    </row>
    <row r="2387" spans="1:1" x14ac:dyDescent="0.25">
      <c r="A2387" t="s">
        <v>45536</v>
      </c>
    </row>
    <row r="2388" spans="1:1" x14ac:dyDescent="0.25">
      <c r="A2388" t="s">
        <v>45537</v>
      </c>
    </row>
    <row r="2390" spans="1:1" x14ac:dyDescent="0.25">
      <c r="A2390" t="s">
        <v>22</v>
      </c>
    </row>
    <row r="2391" spans="1:1" x14ac:dyDescent="0.25">
      <c r="A2391" t="s">
        <v>45538</v>
      </c>
    </row>
    <row r="2392" spans="1:1" x14ac:dyDescent="0.25">
      <c r="A2392" t="s">
        <v>45539</v>
      </c>
    </row>
    <row r="2393" spans="1:1" x14ac:dyDescent="0.25">
      <c r="A2393" t="s">
        <v>45540</v>
      </c>
    </row>
    <row r="2394" spans="1:1" x14ac:dyDescent="0.25">
      <c r="A2394" t="s">
        <v>45541</v>
      </c>
    </row>
    <row r="2396" spans="1:1" x14ac:dyDescent="0.25">
      <c r="A2396" t="s">
        <v>38</v>
      </c>
    </row>
    <row r="2397" spans="1:1" x14ac:dyDescent="0.25">
      <c r="A2397" t="s">
        <v>45542</v>
      </c>
    </row>
    <row r="2398" spans="1:1" x14ac:dyDescent="0.25">
      <c r="A2398" t="s">
        <v>45543</v>
      </c>
    </row>
    <row r="2399" spans="1:1" x14ac:dyDescent="0.25">
      <c r="A2399" t="s">
        <v>45544</v>
      </c>
    </row>
    <row r="2400" spans="1:1" x14ac:dyDescent="0.25">
      <c r="A2400" t="s">
        <v>45545</v>
      </c>
    </row>
    <row r="2402" spans="1:1" x14ac:dyDescent="0.25">
      <c r="A2402" t="s">
        <v>60</v>
      </c>
    </row>
    <row r="2403" spans="1:1" x14ac:dyDescent="0.25">
      <c r="A2403" t="s">
        <v>45546</v>
      </c>
    </row>
    <row r="2405" spans="1:1" x14ac:dyDescent="0.25">
      <c r="A2405" t="s">
        <v>1</v>
      </c>
    </row>
    <row r="2408" spans="1:1" x14ac:dyDescent="0.25">
      <c r="A2408" t="s">
        <v>4</v>
      </c>
    </row>
    <row r="2409" spans="1:1" x14ac:dyDescent="0.25">
      <c r="A2409" t="s">
        <v>45547</v>
      </c>
    </row>
    <row r="2410" spans="1:1" x14ac:dyDescent="0.25">
      <c r="A2410" t="s">
        <v>45548</v>
      </c>
    </row>
    <row r="2411" spans="1:1" x14ac:dyDescent="0.25">
      <c r="A2411" t="s">
        <v>45549</v>
      </c>
    </row>
    <row r="2412" spans="1:1" x14ac:dyDescent="0.25">
      <c r="A2412" t="s">
        <v>45550</v>
      </c>
    </row>
    <row r="2413" spans="1:1" x14ac:dyDescent="0.25">
      <c r="A2413" t="s">
        <v>45551</v>
      </c>
    </row>
    <row r="2414" spans="1:1" x14ac:dyDescent="0.25">
      <c r="A2414" t="s">
        <v>45552</v>
      </c>
    </row>
    <row r="2415" spans="1:1" x14ac:dyDescent="0.25">
      <c r="A2415" t="s">
        <v>45553</v>
      </c>
    </row>
    <row r="2416" spans="1:1" x14ac:dyDescent="0.25">
      <c r="A2416" t="s">
        <v>45554</v>
      </c>
    </row>
    <row r="2418" spans="1:1" x14ac:dyDescent="0.25">
      <c r="A2418" t="s">
        <v>5</v>
      </c>
    </row>
    <row r="2419" spans="1:1" x14ac:dyDescent="0.25">
      <c r="A2419" t="s">
        <v>45555</v>
      </c>
    </row>
    <row r="2420" spans="1:1" x14ac:dyDescent="0.25">
      <c r="A2420" t="s">
        <v>45556</v>
      </c>
    </row>
    <row r="2421" spans="1:1" x14ac:dyDescent="0.25">
      <c r="A2421" t="s">
        <v>45557</v>
      </c>
    </row>
    <row r="2422" spans="1:1" x14ac:dyDescent="0.25">
      <c r="A2422" t="s">
        <v>45558</v>
      </c>
    </row>
    <row r="2423" spans="1:1" x14ac:dyDescent="0.25">
      <c r="A2423" t="s">
        <v>45559</v>
      </c>
    </row>
    <row r="2424" spans="1:1" x14ac:dyDescent="0.25">
      <c r="A2424" t="s">
        <v>45560</v>
      </c>
    </row>
    <row r="2425" spans="1:1" x14ac:dyDescent="0.25">
      <c r="A2425" t="s">
        <v>45561</v>
      </c>
    </row>
    <row r="2426" spans="1:1" x14ac:dyDescent="0.25">
      <c r="A2426" t="s">
        <v>45562</v>
      </c>
    </row>
    <row r="2428" spans="1:1" x14ac:dyDescent="0.25">
      <c r="A2428" t="s">
        <v>44</v>
      </c>
    </row>
    <row r="2429" spans="1:1" x14ac:dyDescent="0.25">
      <c r="A2429" t="s">
        <v>45563</v>
      </c>
    </row>
    <row r="2430" spans="1:1" x14ac:dyDescent="0.25">
      <c r="A2430" t="s">
        <v>45564</v>
      </c>
    </row>
    <row r="2431" spans="1:1" x14ac:dyDescent="0.25">
      <c r="A2431" t="s">
        <v>45565</v>
      </c>
    </row>
    <row r="2432" spans="1:1" x14ac:dyDescent="0.25">
      <c r="A2432" t="s">
        <v>45566</v>
      </c>
    </row>
    <row r="2433" spans="1:1" x14ac:dyDescent="0.25">
      <c r="A2433" t="s">
        <v>45567</v>
      </c>
    </row>
    <row r="2434" spans="1:1" x14ac:dyDescent="0.25">
      <c r="A2434" t="s">
        <v>45568</v>
      </c>
    </row>
    <row r="2435" spans="1:1" x14ac:dyDescent="0.25">
      <c r="A2435" t="s">
        <v>45569</v>
      </c>
    </row>
    <row r="2436" spans="1:1" x14ac:dyDescent="0.25">
      <c r="A2436" t="s">
        <v>45570</v>
      </c>
    </row>
    <row r="2437" spans="1:1" x14ac:dyDescent="0.25">
      <c r="A2437" t="s">
        <v>45571</v>
      </c>
    </row>
    <row r="2438" spans="1:1" x14ac:dyDescent="0.25">
      <c r="A2438" t="s">
        <v>45572</v>
      </c>
    </row>
    <row r="2440" spans="1:1" x14ac:dyDescent="0.25">
      <c r="A2440" t="s">
        <v>6</v>
      </c>
    </row>
    <row r="2441" spans="1:1" x14ac:dyDescent="0.25">
      <c r="A2441" t="s">
        <v>45573</v>
      </c>
    </row>
    <row r="2442" spans="1:1" x14ac:dyDescent="0.25">
      <c r="A2442" t="s">
        <v>45574</v>
      </c>
    </row>
    <row r="2443" spans="1:1" x14ac:dyDescent="0.25">
      <c r="A2443" t="s">
        <v>45575</v>
      </c>
    </row>
    <row r="2444" spans="1:1" x14ac:dyDescent="0.25">
      <c r="A2444" t="s">
        <v>45576</v>
      </c>
    </row>
    <row r="2445" spans="1:1" x14ac:dyDescent="0.25">
      <c r="A2445" t="s">
        <v>45577</v>
      </c>
    </row>
    <row r="2446" spans="1:1" x14ac:dyDescent="0.25">
      <c r="A2446" t="s">
        <v>45578</v>
      </c>
    </row>
    <row r="2447" spans="1:1" x14ac:dyDescent="0.25">
      <c r="A2447" t="s">
        <v>45579</v>
      </c>
    </row>
    <row r="2448" spans="1:1" x14ac:dyDescent="0.25">
      <c r="A2448" t="s">
        <v>45580</v>
      </c>
    </row>
    <row r="2449" spans="1:1" x14ac:dyDescent="0.25">
      <c r="A2449" t="s">
        <v>45581</v>
      </c>
    </row>
    <row r="2450" spans="1:1" x14ac:dyDescent="0.25">
      <c r="A2450" t="s">
        <v>45582</v>
      </c>
    </row>
    <row r="2452" spans="1:1" x14ac:dyDescent="0.25">
      <c r="A2452" t="s">
        <v>7</v>
      </c>
    </row>
    <row r="2453" spans="1:1" x14ac:dyDescent="0.25">
      <c r="A2453" t="s">
        <v>45583</v>
      </c>
    </row>
    <row r="2454" spans="1:1" x14ac:dyDescent="0.25">
      <c r="A2454" t="s">
        <v>45584</v>
      </c>
    </row>
    <row r="2455" spans="1:1" x14ac:dyDescent="0.25">
      <c r="A2455" t="s">
        <v>45585</v>
      </c>
    </row>
    <row r="2456" spans="1:1" x14ac:dyDescent="0.25">
      <c r="A2456" t="s">
        <v>45586</v>
      </c>
    </row>
    <row r="2457" spans="1:1" x14ac:dyDescent="0.25">
      <c r="A2457" t="s">
        <v>45587</v>
      </c>
    </row>
    <row r="2458" spans="1:1" x14ac:dyDescent="0.25">
      <c r="A2458" t="s">
        <v>45588</v>
      </c>
    </row>
    <row r="2459" spans="1:1" x14ac:dyDescent="0.25">
      <c r="A2459" t="s">
        <v>45589</v>
      </c>
    </row>
    <row r="2460" spans="1:1" x14ac:dyDescent="0.25">
      <c r="A2460" t="s">
        <v>45590</v>
      </c>
    </row>
    <row r="2461" spans="1:1" x14ac:dyDescent="0.25">
      <c r="A2461" t="s">
        <v>45591</v>
      </c>
    </row>
    <row r="2462" spans="1:1" x14ac:dyDescent="0.25">
      <c r="A2462" t="s">
        <v>45592</v>
      </c>
    </row>
    <row r="2463" spans="1:1" x14ac:dyDescent="0.25">
      <c r="A2463" t="s">
        <v>45593</v>
      </c>
    </row>
    <row r="2464" spans="1:1" x14ac:dyDescent="0.25">
      <c r="A2464" t="s">
        <v>45594</v>
      </c>
    </row>
    <row r="2466" spans="1:1" x14ac:dyDescent="0.25">
      <c r="A2466" t="s">
        <v>30</v>
      </c>
    </row>
    <row r="2467" spans="1:1" x14ac:dyDescent="0.25">
      <c r="A2467" t="s">
        <v>45595</v>
      </c>
    </row>
    <row r="2468" spans="1:1" x14ac:dyDescent="0.25">
      <c r="A2468" t="s">
        <v>45596</v>
      </c>
    </row>
    <row r="2469" spans="1:1" x14ac:dyDescent="0.25">
      <c r="A2469" t="s">
        <v>45597</v>
      </c>
    </row>
    <row r="2470" spans="1:1" x14ac:dyDescent="0.25">
      <c r="A2470" t="s">
        <v>45598</v>
      </c>
    </row>
    <row r="2471" spans="1:1" x14ac:dyDescent="0.25">
      <c r="A2471" t="s">
        <v>45599</v>
      </c>
    </row>
    <row r="2472" spans="1:1" x14ac:dyDescent="0.25">
      <c r="A2472" t="s">
        <v>45600</v>
      </c>
    </row>
    <row r="2473" spans="1:1" x14ac:dyDescent="0.25">
      <c r="A2473" t="s">
        <v>45601</v>
      </c>
    </row>
    <row r="2474" spans="1:1" x14ac:dyDescent="0.25">
      <c r="A2474" t="s">
        <v>45602</v>
      </c>
    </row>
    <row r="2475" spans="1:1" x14ac:dyDescent="0.25">
      <c r="A2475" t="s">
        <v>45603</v>
      </c>
    </row>
    <row r="2476" spans="1:1" x14ac:dyDescent="0.25">
      <c r="A2476" t="s">
        <v>45604</v>
      </c>
    </row>
    <row r="2478" spans="1:1" x14ac:dyDescent="0.25">
      <c r="A2478" t="s">
        <v>8</v>
      </c>
    </row>
    <row r="2479" spans="1:1" x14ac:dyDescent="0.25">
      <c r="A2479" t="s">
        <v>45605</v>
      </c>
    </row>
    <row r="2480" spans="1:1" x14ac:dyDescent="0.25">
      <c r="A2480" t="s">
        <v>45606</v>
      </c>
    </row>
    <row r="2481" spans="1:1" x14ac:dyDescent="0.25">
      <c r="A2481" t="s">
        <v>45607</v>
      </c>
    </row>
    <row r="2482" spans="1:1" x14ac:dyDescent="0.25">
      <c r="A2482" t="s">
        <v>45608</v>
      </c>
    </row>
    <row r="2484" spans="1:1" x14ac:dyDescent="0.25">
      <c r="A2484" t="s">
        <v>9</v>
      </c>
    </row>
    <row r="2485" spans="1:1" x14ac:dyDescent="0.25">
      <c r="A2485" t="s">
        <v>45609</v>
      </c>
    </row>
    <row r="2486" spans="1:1" x14ac:dyDescent="0.25">
      <c r="A2486" t="s">
        <v>45610</v>
      </c>
    </row>
    <row r="2487" spans="1:1" x14ac:dyDescent="0.25">
      <c r="A2487" t="s">
        <v>45611</v>
      </c>
    </row>
    <row r="2488" spans="1:1" x14ac:dyDescent="0.25">
      <c r="A2488" t="s">
        <v>45612</v>
      </c>
    </row>
    <row r="2489" spans="1:1" x14ac:dyDescent="0.25">
      <c r="A2489" t="s">
        <v>45613</v>
      </c>
    </row>
    <row r="2490" spans="1:1" x14ac:dyDescent="0.25">
      <c r="A2490" t="s">
        <v>45614</v>
      </c>
    </row>
    <row r="2491" spans="1:1" x14ac:dyDescent="0.25">
      <c r="A2491" t="s">
        <v>45615</v>
      </c>
    </row>
    <row r="2492" spans="1:1" x14ac:dyDescent="0.25">
      <c r="A2492" t="s">
        <v>45616</v>
      </c>
    </row>
    <row r="2493" spans="1:1" x14ac:dyDescent="0.25">
      <c r="A2493" t="s">
        <v>45617</v>
      </c>
    </row>
    <row r="2495" spans="1:1" x14ac:dyDescent="0.25">
      <c r="A2495" t="s">
        <v>31</v>
      </c>
    </row>
    <row r="2496" spans="1:1" x14ac:dyDescent="0.25">
      <c r="A2496" t="s">
        <v>45618</v>
      </c>
    </row>
    <row r="2497" spans="1:1" x14ac:dyDescent="0.25">
      <c r="A2497" t="s">
        <v>45619</v>
      </c>
    </row>
    <row r="2498" spans="1:1" x14ac:dyDescent="0.25">
      <c r="A2498" t="s">
        <v>45620</v>
      </c>
    </row>
    <row r="2499" spans="1:1" x14ac:dyDescent="0.25">
      <c r="A2499" t="s">
        <v>45621</v>
      </c>
    </row>
    <row r="2500" spans="1:1" x14ac:dyDescent="0.25">
      <c r="A2500" t="s">
        <v>45622</v>
      </c>
    </row>
    <row r="2501" spans="1:1" x14ac:dyDescent="0.25">
      <c r="A2501" t="s">
        <v>45623</v>
      </c>
    </row>
    <row r="2502" spans="1:1" x14ac:dyDescent="0.25">
      <c r="A2502" t="s">
        <v>45624</v>
      </c>
    </row>
    <row r="2503" spans="1:1" x14ac:dyDescent="0.25">
      <c r="A2503" t="s">
        <v>45625</v>
      </c>
    </row>
    <row r="2504" spans="1:1" x14ac:dyDescent="0.25">
      <c r="A2504" t="s">
        <v>45626</v>
      </c>
    </row>
    <row r="2505" spans="1:1" x14ac:dyDescent="0.25">
      <c r="A2505" t="s">
        <v>45627</v>
      </c>
    </row>
    <row r="2506" spans="1:1" x14ac:dyDescent="0.25">
      <c r="A2506" t="s">
        <v>45628</v>
      </c>
    </row>
    <row r="2507" spans="1:1" x14ac:dyDescent="0.25">
      <c r="A2507" t="s">
        <v>45629</v>
      </c>
    </row>
    <row r="2508" spans="1:1" x14ac:dyDescent="0.25">
      <c r="A2508" t="s">
        <v>45630</v>
      </c>
    </row>
    <row r="2509" spans="1:1" x14ac:dyDescent="0.25">
      <c r="A2509" t="s">
        <v>45631</v>
      </c>
    </row>
    <row r="2511" spans="1:1" x14ac:dyDescent="0.25">
      <c r="A2511" t="s">
        <v>40</v>
      </c>
    </row>
    <row r="2512" spans="1:1" x14ac:dyDescent="0.25">
      <c r="A2512" t="s">
        <v>45632</v>
      </c>
    </row>
    <row r="2513" spans="1:1" x14ac:dyDescent="0.25">
      <c r="A2513" t="s">
        <v>45633</v>
      </c>
    </row>
    <row r="2514" spans="1:1" x14ac:dyDescent="0.25">
      <c r="A2514" t="s">
        <v>45634</v>
      </c>
    </row>
    <row r="2515" spans="1:1" x14ac:dyDescent="0.25">
      <c r="A2515" t="s">
        <v>45635</v>
      </c>
    </row>
    <row r="2516" spans="1:1" x14ac:dyDescent="0.25">
      <c r="A2516" t="s">
        <v>45636</v>
      </c>
    </row>
    <row r="2517" spans="1:1" x14ac:dyDescent="0.25">
      <c r="A2517" t="s">
        <v>45637</v>
      </c>
    </row>
    <row r="2518" spans="1:1" x14ac:dyDescent="0.25">
      <c r="A2518" t="s">
        <v>45638</v>
      </c>
    </row>
    <row r="2519" spans="1:1" x14ac:dyDescent="0.25">
      <c r="A2519" t="s">
        <v>45639</v>
      </c>
    </row>
    <row r="2520" spans="1:1" x14ac:dyDescent="0.25">
      <c r="A2520" t="s">
        <v>45640</v>
      </c>
    </row>
    <row r="2521" spans="1:1" x14ac:dyDescent="0.25">
      <c r="A2521" t="s">
        <v>45641</v>
      </c>
    </row>
    <row r="2523" spans="1:1" x14ac:dyDescent="0.25">
      <c r="A2523" t="s">
        <v>10</v>
      </c>
    </row>
    <row r="2524" spans="1:1" x14ac:dyDescent="0.25">
      <c r="A2524" t="s">
        <v>45642</v>
      </c>
    </row>
    <row r="2525" spans="1:1" x14ac:dyDescent="0.25">
      <c r="A2525" t="s">
        <v>45643</v>
      </c>
    </row>
    <row r="2526" spans="1:1" x14ac:dyDescent="0.25">
      <c r="A2526" t="s">
        <v>45644</v>
      </c>
    </row>
    <row r="2527" spans="1:1" x14ac:dyDescent="0.25">
      <c r="A2527" t="s">
        <v>45645</v>
      </c>
    </row>
    <row r="2528" spans="1:1" x14ac:dyDescent="0.25">
      <c r="A2528" t="s">
        <v>45646</v>
      </c>
    </row>
    <row r="2529" spans="1:1" x14ac:dyDescent="0.25">
      <c r="A2529" t="s">
        <v>45647</v>
      </c>
    </row>
    <row r="2530" spans="1:1" x14ac:dyDescent="0.25">
      <c r="A2530" t="s">
        <v>45648</v>
      </c>
    </row>
    <row r="2531" spans="1:1" x14ac:dyDescent="0.25">
      <c r="A2531" t="s">
        <v>45649</v>
      </c>
    </row>
    <row r="2532" spans="1:1" x14ac:dyDescent="0.25">
      <c r="A2532" t="s">
        <v>45650</v>
      </c>
    </row>
    <row r="2533" spans="1:1" x14ac:dyDescent="0.25">
      <c r="A2533" t="s">
        <v>45651</v>
      </c>
    </row>
    <row r="2534" spans="1:1" x14ac:dyDescent="0.25">
      <c r="A2534" t="s">
        <v>45652</v>
      </c>
    </row>
    <row r="2535" spans="1:1" x14ac:dyDescent="0.25">
      <c r="A2535" t="s">
        <v>45653</v>
      </c>
    </row>
    <row r="2536" spans="1:1" x14ac:dyDescent="0.25">
      <c r="A2536" t="s">
        <v>45654</v>
      </c>
    </row>
    <row r="2537" spans="1:1" x14ac:dyDescent="0.25">
      <c r="A2537" t="s">
        <v>45655</v>
      </c>
    </row>
    <row r="2539" spans="1:1" x14ac:dyDescent="0.25">
      <c r="A2539" t="s">
        <v>32</v>
      </c>
    </row>
    <row r="2540" spans="1:1" x14ac:dyDescent="0.25">
      <c r="A2540" t="s">
        <v>45656</v>
      </c>
    </row>
    <row r="2541" spans="1:1" x14ac:dyDescent="0.25">
      <c r="A2541" t="s">
        <v>45657</v>
      </c>
    </row>
    <row r="2542" spans="1:1" x14ac:dyDescent="0.25">
      <c r="A2542" t="s">
        <v>45658</v>
      </c>
    </row>
    <row r="2543" spans="1:1" x14ac:dyDescent="0.25">
      <c r="A2543" t="s">
        <v>45659</v>
      </c>
    </row>
    <row r="2545" spans="1:1" x14ac:dyDescent="0.25">
      <c r="A2545" t="s">
        <v>61</v>
      </c>
    </row>
    <row r="2546" spans="1:1" x14ac:dyDescent="0.25">
      <c r="A2546" t="s">
        <v>45660</v>
      </c>
    </row>
    <row r="2547" spans="1:1" x14ac:dyDescent="0.25">
      <c r="A2547" t="s">
        <v>45661</v>
      </c>
    </row>
    <row r="2548" spans="1:1" x14ac:dyDescent="0.25">
      <c r="A2548" t="s">
        <v>45662</v>
      </c>
    </row>
    <row r="2549" spans="1:1" x14ac:dyDescent="0.25">
      <c r="A2549" t="s">
        <v>45663</v>
      </c>
    </row>
    <row r="2551" spans="1:1" x14ac:dyDescent="0.25">
      <c r="A2551" t="s">
        <v>33</v>
      </c>
    </row>
    <row r="2552" spans="1:1" x14ac:dyDescent="0.25">
      <c r="A2552" t="s">
        <v>45664</v>
      </c>
    </row>
    <row r="2553" spans="1:1" x14ac:dyDescent="0.25">
      <c r="A2553" t="s">
        <v>45665</v>
      </c>
    </row>
    <row r="2554" spans="1:1" x14ac:dyDescent="0.25">
      <c r="A2554" t="s">
        <v>45666</v>
      </c>
    </row>
    <row r="2555" spans="1:1" x14ac:dyDescent="0.25">
      <c r="A2555" t="s">
        <v>45667</v>
      </c>
    </row>
    <row r="2556" spans="1:1" x14ac:dyDescent="0.25">
      <c r="A2556" t="s">
        <v>45668</v>
      </c>
    </row>
    <row r="2557" spans="1:1" x14ac:dyDescent="0.25">
      <c r="A2557" t="s">
        <v>45669</v>
      </c>
    </row>
    <row r="2558" spans="1:1" x14ac:dyDescent="0.25">
      <c r="A2558" t="s">
        <v>45670</v>
      </c>
    </row>
    <row r="2559" spans="1:1" x14ac:dyDescent="0.25">
      <c r="A2559" t="s">
        <v>45671</v>
      </c>
    </row>
    <row r="2560" spans="1:1" x14ac:dyDescent="0.25">
      <c r="A2560" t="s">
        <v>45672</v>
      </c>
    </row>
    <row r="2561" spans="1:1" x14ac:dyDescent="0.25">
      <c r="A2561" t="s">
        <v>45673</v>
      </c>
    </row>
    <row r="2562" spans="1:1" x14ac:dyDescent="0.25">
      <c r="A2562" t="s">
        <v>45674</v>
      </c>
    </row>
    <row r="2563" spans="1:1" x14ac:dyDescent="0.25">
      <c r="A2563" t="s">
        <v>45675</v>
      </c>
    </row>
    <row r="2565" spans="1:1" x14ac:dyDescent="0.25">
      <c r="A2565" t="s">
        <v>11</v>
      </c>
    </row>
    <row r="2566" spans="1:1" x14ac:dyDescent="0.25">
      <c r="A2566" t="s">
        <v>45676</v>
      </c>
    </row>
    <row r="2567" spans="1:1" x14ac:dyDescent="0.25">
      <c r="A2567" t="s">
        <v>45677</v>
      </c>
    </row>
    <row r="2568" spans="1:1" x14ac:dyDescent="0.25">
      <c r="A2568" t="s">
        <v>45678</v>
      </c>
    </row>
    <row r="2569" spans="1:1" x14ac:dyDescent="0.25">
      <c r="A2569" t="s">
        <v>45679</v>
      </c>
    </row>
    <row r="2570" spans="1:1" x14ac:dyDescent="0.25">
      <c r="A2570" t="s">
        <v>45680</v>
      </c>
    </row>
    <row r="2571" spans="1:1" x14ac:dyDescent="0.25">
      <c r="A2571" t="s">
        <v>45681</v>
      </c>
    </row>
    <row r="2572" spans="1:1" x14ac:dyDescent="0.25">
      <c r="A2572" t="s">
        <v>45682</v>
      </c>
    </row>
    <row r="2573" spans="1:1" x14ac:dyDescent="0.25">
      <c r="A2573" t="s">
        <v>45683</v>
      </c>
    </row>
    <row r="2574" spans="1:1" x14ac:dyDescent="0.25">
      <c r="A2574" t="s">
        <v>45684</v>
      </c>
    </row>
    <row r="2575" spans="1:1" x14ac:dyDescent="0.25">
      <c r="A2575" t="s">
        <v>45685</v>
      </c>
    </row>
    <row r="2577" spans="1:1" x14ac:dyDescent="0.25">
      <c r="A2577" t="s">
        <v>12</v>
      </c>
    </row>
    <row r="2578" spans="1:1" x14ac:dyDescent="0.25">
      <c r="A2578" t="s">
        <v>45686</v>
      </c>
    </row>
    <row r="2579" spans="1:1" x14ac:dyDescent="0.25">
      <c r="A2579" t="s">
        <v>45687</v>
      </c>
    </row>
    <row r="2580" spans="1:1" x14ac:dyDescent="0.25">
      <c r="A2580" t="s">
        <v>45688</v>
      </c>
    </row>
    <row r="2581" spans="1:1" x14ac:dyDescent="0.25">
      <c r="A2581" t="s">
        <v>45689</v>
      </c>
    </row>
    <row r="2582" spans="1:1" x14ac:dyDescent="0.25">
      <c r="A2582" t="s">
        <v>45690</v>
      </c>
    </row>
    <row r="2583" spans="1:1" x14ac:dyDescent="0.25">
      <c r="A2583" t="s">
        <v>45691</v>
      </c>
    </row>
    <row r="2584" spans="1:1" x14ac:dyDescent="0.25">
      <c r="A2584" t="s">
        <v>45692</v>
      </c>
    </row>
    <row r="2585" spans="1:1" x14ac:dyDescent="0.25">
      <c r="A2585" t="s">
        <v>45693</v>
      </c>
    </row>
    <row r="2587" spans="1:1" x14ac:dyDescent="0.25">
      <c r="A2587" t="s">
        <v>34</v>
      </c>
    </row>
    <row r="2588" spans="1:1" x14ac:dyDescent="0.25">
      <c r="A2588" t="s">
        <v>45694</v>
      </c>
    </row>
    <row r="2589" spans="1:1" x14ac:dyDescent="0.25">
      <c r="A2589" t="s">
        <v>45695</v>
      </c>
    </row>
    <row r="2590" spans="1:1" x14ac:dyDescent="0.25">
      <c r="A2590" t="s">
        <v>45696</v>
      </c>
    </row>
    <row r="2591" spans="1:1" x14ac:dyDescent="0.25">
      <c r="A2591" t="s">
        <v>45697</v>
      </c>
    </row>
    <row r="2592" spans="1:1" x14ac:dyDescent="0.25">
      <c r="A2592" t="s">
        <v>45698</v>
      </c>
    </row>
    <row r="2593" spans="1:1" x14ac:dyDescent="0.25">
      <c r="A2593" t="s">
        <v>45699</v>
      </c>
    </row>
    <row r="2594" spans="1:1" x14ac:dyDescent="0.25">
      <c r="A2594" t="s">
        <v>45700</v>
      </c>
    </row>
    <row r="2595" spans="1:1" x14ac:dyDescent="0.25">
      <c r="A2595" t="s">
        <v>45701</v>
      </c>
    </row>
    <row r="2597" spans="1:1" x14ac:dyDescent="0.25">
      <c r="A2597" t="s">
        <v>13</v>
      </c>
    </row>
    <row r="2598" spans="1:1" x14ac:dyDescent="0.25">
      <c r="A2598" t="s">
        <v>45702</v>
      </c>
    </row>
    <row r="2599" spans="1:1" x14ac:dyDescent="0.25">
      <c r="A2599" t="s">
        <v>45703</v>
      </c>
    </row>
    <row r="2600" spans="1:1" x14ac:dyDescent="0.25">
      <c r="A2600" t="s">
        <v>45704</v>
      </c>
    </row>
    <row r="2601" spans="1:1" x14ac:dyDescent="0.25">
      <c r="A2601" t="s">
        <v>45705</v>
      </c>
    </row>
    <row r="2602" spans="1:1" x14ac:dyDescent="0.25">
      <c r="A2602" t="s">
        <v>45706</v>
      </c>
    </row>
    <row r="2603" spans="1:1" x14ac:dyDescent="0.25">
      <c r="A2603" t="s">
        <v>45707</v>
      </c>
    </row>
    <row r="2604" spans="1:1" x14ac:dyDescent="0.25">
      <c r="A2604" t="s">
        <v>45708</v>
      </c>
    </row>
    <row r="2605" spans="1:1" x14ac:dyDescent="0.25">
      <c r="A2605" t="s">
        <v>45709</v>
      </c>
    </row>
    <row r="2606" spans="1:1" x14ac:dyDescent="0.25">
      <c r="A2606" t="s">
        <v>45710</v>
      </c>
    </row>
    <row r="2607" spans="1:1" x14ac:dyDescent="0.25">
      <c r="A2607" t="s">
        <v>45711</v>
      </c>
    </row>
    <row r="2609" spans="1:1" x14ac:dyDescent="0.25">
      <c r="A2609" t="s">
        <v>35</v>
      </c>
    </row>
    <row r="2610" spans="1:1" x14ac:dyDescent="0.25">
      <c r="A2610" t="s">
        <v>45712</v>
      </c>
    </row>
    <row r="2611" spans="1:1" x14ac:dyDescent="0.25">
      <c r="A2611" t="s">
        <v>45713</v>
      </c>
    </row>
    <row r="2612" spans="1:1" x14ac:dyDescent="0.25">
      <c r="A2612" t="s">
        <v>45714</v>
      </c>
    </row>
    <row r="2613" spans="1:1" x14ac:dyDescent="0.25">
      <c r="A2613" t="s">
        <v>45715</v>
      </c>
    </row>
    <row r="2615" spans="1:1" x14ac:dyDescent="0.25">
      <c r="A2615" t="s">
        <v>14</v>
      </c>
    </row>
    <row r="2616" spans="1:1" x14ac:dyDescent="0.25">
      <c r="A2616" t="s">
        <v>45716</v>
      </c>
    </row>
    <row r="2617" spans="1:1" x14ac:dyDescent="0.25">
      <c r="A2617" t="s">
        <v>45717</v>
      </c>
    </row>
    <row r="2618" spans="1:1" x14ac:dyDescent="0.25">
      <c r="A2618" t="s">
        <v>45718</v>
      </c>
    </row>
    <row r="2619" spans="1:1" x14ac:dyDescent="0.25">
      <c r="A2619" t="s">
        <v>45719</v>
      </c>
    </row>
    <row r="2620" spans="1:1" x14ac:dyDescent="0.25">
      <c r="A2620" t="s">
        <v>45720</v>
      </c>
    </row>
    <row r="2621" spans="1:1" x14ac:dyDescent="0.25">
      <c r="A2621" t="s">
        <v>45721</v>
      </c>
    </row>
    <row r="2622" spans="1:1" x14ac:dyDescent="0.25">
      <c r="A2622" t="s">
        <v>45722</v>
      </c>
    </row>
    <row r="2624" spans="1:1" x14ac:dyDescent="0.25">
      <c r="A2624" t="s">
        <v>36</v>
      </c>
    </row>
    <row r="2625" spans="1:1" x14ac:dyDescent="0.25">
      <c r="A2625" t="s">
        <v>45723</v>
      </c>
    </row>
    <row r="2626" spans="1:1" x14ac:dyDescent="0.25">
      <c r="A2626" t="s">
        <v>45724</v>
      </c>
    </row>
    <row r="2627" spans="1:1" x14ac:dyDescent="0.25">
      <c r="A2627" t="s">
        <v>45725</v>
      </c>
    </row>
    <row r="2628" spans="1:1" x14ac:dyDescent="0.25">
      <c r="A2628" t="s">
        <v>45726</v>
      </c>
    </row>
    <row r="2629" spans="1:1" x14ac:dyDescent="0.25">
      <c r="A2629" t="s">
        <v>45727</v>
      </c>
    </row>
    <row r="2630" spans="1:1" x14ac:dyDescent="0.25">
      <c r="A2630" t="s">
        <v>45728</v>
      </c>
    </row>
    <row r="2632" spans="1:1" x14ac:dyDescent="0.25">
      <c r="A2632" t="s">
        <v>37</v>
      </c>
    </row>
    <row r="2633" spans="1:1" x14ac:dyDescent="0.25">
      <c r="A2633" t="s">
        <v>45729</v>
      </c>
    </row>
    <row r="2634" spans="1:1" x14ac:dyDescent="0.25">
      <c r="A2634" t="s">
        <v>45730</v>
      </c>
    </row>
    <row r="2635" spans="1:1" x14ac:dyDescent="0.25">
      <c r="A2635" t="s">
        <v>45731</v>
      </c>
    </row>
    <row r="2636" spans="1:1" x14ac:dyDescent="0.25">
      <c r="A2636" t="s">
        <v>45732</v>
      </c>
    </row>
    <row r="2637" spans="1:1" x14ac:dyDescent="0.25">
      <c r="A2637" t="s">
        <v>45733</v>
      </c>
    </row>
    <row r="2638" spans="1:1" x14ac:dyDescent="0.25">
      <c r="A2638" t="s">
        <v>45734</v>
      </c>
    </row>
    <row r="2639" spans="1:1" x14ac:dyDescent="0.25">
      <c r="A2639" t="s">
        <v>45735</v>
      </c>
    </row>
    <row r="2640" spans="1:1" x14ac:dyDescent="0.25">
      <c r="A2640" t="s">
        <v>45736</v>
      </c>
    </row>
    <row r="2642" spans="1:1" x14ac:dyDescent="0.25">
      <c r="A2642" t="s">
        <v>45</v>
      </c>
    </row>
    <row r="2643" spans="1:1" x14ac:dyDescent="0.25">
      <c r="A2643" t="s">
        <v>45737</v>
      </c>
    </row>
    <row r="2644" spans="1:1" x14ac:dyDescent="0.25">
      <c r="A2644" t="s">
        <v>45738</v>
      </c>
    </row>
    <row r="2645" spans="1:1" x14ac:dyDescent="0.25">
      <c r="A2645" t="s">
        <v>45739</v>
      </c>
    </row>
    <row r="2646" spans="1:1" x14ac:dyDescent="0.25">
      <c r="A2646" t="s">
        <v>45740</v>
      </c>
    </row>
    <row r="2647" spans="1:1" x14ac:dyDescent="0.25">
      <c r="A2647" t="s">
        <v>45741</v>
      </c>
    </row>
    <row r="2648" spans="1:1" x14ac:dyDescent="0.25">
      <c r="A2648" t="s">
        <v>45742</v>
      </c>
    </row>
    <row r="2649" spans="1:1" x14ac:dyDescent="0.25">
      <c r="A2649" t="s">
        <v>45743</v>
      </c>
    </row>
    <row r="2650" spans="1:1" x14ac:dyDescent="0.25">
      <c r="A2650" t="s">
        <v>45744</v>
      </c>
    </row>
    <row r="2652" spans="1:1" x14ac:dyDescent="0.25">
      <c r="A2652" t="s">
        <v>15</v>
      </c>
    </row>
    <row r="2653" spans="1:1" x14ac:dyDescent="0.25">
      <c r="A2653" t="s">
        <v>45745</v>
      </c>
    </row>
    <row r="2654" spans="1:1" x14ac:dyDescent="0.25">
      <c r="A2654" t="s">
        <v>45746</v>
      </c>
    </row>
    <row r="2655" spans="1:1" x14ac:dyDescent="0.25">
      <c r="A2655" t="s">
        <v>45747</v>
      </c>
    </row>
    <row r="2656" spans="1:1" x14ac:dyDescent="0.25">
      <c r="A2656" t="s">
        <v>45748</v>
      </c>
    </row>
    <row r="2657" spans="1:1" x14ac:dyDescent="0.25">
      <c r="A2657" t="s">
        <v>45749</v>
      </c>
    </row>
    <row r="2658" spans="1:1" x14ac:dyDescent="0.25">
      <c r="A2658" t="s">
        <v>45750</v>
      </c>
    </row>
    <row r="2659" spans="1:1" x14ac:dyDescent="0.25">
      <c r="A2659" t="s">
        <v>45751</v>
      </c>
    </row>
    <row r="2660" spans="1:1" x14ac:dyDescent="0.25">
      <c r="A2660" t="s">
        <v>45752</v>
      </c>
    </row>
    <row r="2661" spans="1:1" x14ac:dyDescent="0.25">
      <c r="A2661" t="s">
        <v>45753</v>
      </c>
    </row>
    <row r="2662" spans="1:1" x14ac:dyDescent="0.25">
      <c r="A2662" t="s">
        <v>45754</v>
      </c>
    </row>
    <row r="2664" spans="1:1" x14ac:dyDescent="0.25">
      <c r="A2664" t="s">
        <v>57</v>
      </c>
    </row>
    <row r="2665" spans="1:1" x14ac:dyDescent="0.25">
      <c r="A2665" t="s">
        <v>45755</v>
      </c>
    </row>
    <row r="2666" spans="1:1" x14ac:dyDescent="0.25">
      <c r="A2666" t="s">
        <v>45756</v>
      </c>
    </row>
    <row r="2668" spans="1:1" x14ac:dyDescent="0.25">
      <c r="A2668" t="s">
        <v>42</v>
      </c>
    </row>
    <row r="2669" spans="1:1" x14ac:dyDescent="0.25">
      <c r="A2669" t="s">
        <v>45757</v>
      </c>
    </row>
    <row r="2670" spans="1:1" x14ac:dyDescent="0.25">
      <c r="A2670" t="s">
        <v>45758</v>
      </c>
    </row>
    <row r="2671" spans="1:1" x14ac:dyDescent="0.25">
      <c r="A2671" t="s">
        <v>45759</v>
      </c>
    </row>
    <row r="2672" spans="1:1" x14ac:dyDescent="0.25">
      <c r="A2672" t="s">
        <v>45760</v>
      </c>
    </row>
    <row r="2673" spans="1:1" x14ac:dyDescent="0.25">
      <c r="A2673" t="s">
        <v>45761</v>
      </c>
    </row>
    <row r="2674" spans="1:1" x14ac:dyDescent="0.25">
      <c r="A2674" t="s">
        <v>45762</v>
      </c>
    </row>
    <row r="2676" spans="1:1" x14ac:dyDescent="0.25">
      <c r="A2676" t="s">
        <v>16</v>
      </c>
    </row>
    <row r="2677" spans="1:1" x14ac:dyDescent="0.25">
      <c r="A2677" t="s">
        <v>45763</v>
      </c>
    </row>
    <row r="2678" spans="1:1" x14ac:dyDescent="0.25">
      <c r="A2678" t="s">
        <v>45764</v>
      </c>
    </row>
    <row r="2679" spans="1:1" x14ac:dyDescent="0.25">
      <c r="A2679" t="s">
        <v>45765</v>
      </c>
    </row>
    <row r="2680" spans="1:1" x14ac:dyDescent="0.25">
      <c r="A2680" t="s">
        <v>45766</v>
      </c>
    </row>
    <row r="2682" spans="1:1" x14ac:dyDescent="0.25">
      <c r="A2682" t="s">
        <v>55</v>
      </c>
    </row>
    <row r="2683" spans="1:1" x14ac:dyDescent="0.25">
      <c r="A2683" t="s">
        <v>45767</v>
      </c>
    </row>
    <row r="2684" spans="1:1" x14ac:dyDescent="0.25">
      <c r="A2684" t="s">
        <v>45768</v>
      </c>
    </row>
    <row r="2686" spans="1:1" x14ac:dyDescent="0.25">
      <c r="A2686" t="s">
        <v>2</v>
      </c>
    </row>
    <row r="2687" spans="1:1" x14ac:dyDescent="0.25">
      <c r="A2687" t="s">
        <v>45769</v>
      </c>
    </row>
    <row r="2688" spans="1:1" x14ac:dyDescent="0.25">
      <c r="A2688" t="s">
        <v>45770</v>
      </c>
    </row>
    <row r="2689" spans="1:1" x14ac:dyDescent="0.25">
      <c r="A2689" t="s">
        <v>45771</v>
      </c>
    </row>
    <row r="2690" spans="1:1" x14ac:dyDescent="0.25">
      <c r="A2690" t="s">
        <v>45772</v>
      </c>
    </row>
    <row r="2691" spans="1:1" x14ac:dyDescent="0.25">
      <c r="A2691" t="s">
        <v>45773</v>
      </c>
    </row>
    <row r="2692" spans="1:1" x14ac:dyDescent="0.25">
      <c r="A2692" t="s">
        <v>45774</v>
      </c>
    </row>
    <row r="2694" spans="1:1" x14ac:dyDescent="0.25">
      <c r="A2694" t="s">
        <v>59</v>
      </c>
    </row>
    <row r="2695" spans="1:1" x14ac:dyDescent="0.25">
      <c r="A2695" t="s">
        <v>45775</v>
      </c>
    </row>
    <row r="2696" spans="1:1" x14ac:dyDescent="0.25">
      <c r="A2696" t="s">
        <v>45776</v>
      </c>
    </row>
    <row r="2697" spans="1:1" x14ac:dyDescent="0.25">
      <c r="A2697" t="s">
        <v>45777</v>
      </c>
    </row>
    <row r="2698" spans="1:1" x14ac:dyDescent="0.25">
      <c r="A2698" t="s">
        <v>45778</v>
      </c>
    </row>
    <row r="2699" spans="1:1" x14ac:dyDescent="0.25">
      <c r="A2699" t="s">
        <v>45779</v>
      </c>
    </row>
    <row r="2700" spans="1:1" x14ac:dyDescent="0.25">
      <c r="A2700" t="s">
        <v>45780</v>
      </c>
    </row>
    <row r="2702" spans="1:1" x14ac:dyDescent="0.25">
      <c r="A2702" t="s">
        <v>18</v>
      </c>
    </row>
    <row r="2703" spans="1:1" x14ac:dyDescent="0.25">
      <c r="A2703" t="s">
        <v>45781</v>
      </c>
    </row>
    <row r="2704" spans="1:1" x14ac:dyDescent="0.25">
      <c r="A2704" t="s">
        <v>45782</v>
      </c>
    </row>
    <row r="2705" spans="1:1" x14ac:dyDescent="0.25">
      <c r="A2705" t="s">
        <v>45783</v>
      </c>
    </row>
    <row r="2706" spans="1:1" x14ac:dyDescent="0.25">
      <c r="A2706" t="s">
        <v>45784</v>
      </c>
    </row>
    <row r="2707" spans="1:1" x14ac:dyDescent="0.25">
      <c r="A2707" t="s">
        <v>45785</v>
      </c>
    </row>
    <row r="2708" spans="1:1" x14ac:dyDescent="0.25">
      <c r="A2708" t="s">
        <v>45786</v>
      </c>
    </row>
    <row r="2709" spans="1:1" x14ac:dyDescent="0.25">
      <c r="A2709" t="s">
        <v>45787</v>
      </c>
    </row>
    <row r="2710" spans="1:1" x14ac:dyDescent="0.25">
      <c r="A2710" t="s">
        <v>45788</v>
      </c>
    </row>
    <row r="2711" spans="1:1" x14ac:dyDescent="0.25">
      <c r="A2711" t="s">
        <v>45789</v>
      </c>
    </row>
    <row r="2712" spans="1:1" x14ac:dyDescent="0.25">
      <c r="A2712" t="s">
        <v>45790</v>
      </c>
    </row>
    <row r="2713" spans="1:1" x14ac:dyDescent="0.25">
      <c r="A2713" t="s">
        <v>45791</v>
      </c>
    </row>
    <row r="2714" spans="1:1" x14ac:dyDescent="0.25">
      <c r="A2714" t="s">
        <v>45792</v>
      </c>
    </row>
    <row r="2715" spans="1:1" x14ac:dyDescent="0.25">
      <c r="A2715" t="s">
        <v>45793</v>
      </c>
    </row>
    <row r="2716" spans="1:1" x14ac:dyDescent="0.25">
      <c r="A2716" t="s">
        <v>45794</v>
      </c>
    </row>
    <row r="2717" spans="1:1" x14ac:dyDescent="0.25">
      <c r="A2717" t="s">
        <v>45795</v>
      </c>
    </row>
    <row r="2718" spans="1:1" x14ac:dyDescent="0.25">
      <c r="A2718" t="s">
        <v>45796</v>
      </c>
    </row>
    <row r="2720" spans="1:1" x14ac:dyDescent="0.25">
      <c r="A2720" t="s">
        <v>19</v>
      </c>
    </row>
    <row r="2721" spans="1:1" x14ac:dyDescent="0.25">
      <c r="A2721" t="s">
        <v>45797</v>
      </c>
    </row>
    <row r="2722" spans="1:1" x14ac:dyDescent="0.25">
      <c r="A2722" t="s">
        <v>45798</v>
      </c>
    </row>
    <row r="2723" spans="1:1" x14ac:dyDescent="0.25">
      <c r="A2723" t="s">
        <v>45799</v>
      </c>
    </row>
    <row r="2724" spans="1:1" x14ac:dyDescent="0.25">
      <c r="A2724" t="s">
        <v>45800</v>
      </c>
    </row>
    <row r="2726" spans="1:1" x14ac:dyDescent="0.25">
      <c r="A2726" t="s">
        <v>62</v>
      </c>
    </row>
    <row r="2727" spans="1:1" x14ac:dyDescent="0.25">
      <c r="A2727" t="s">
        <v>45801</v>
      </c>
    </row>
    <row r="2728" spans="1:1" x14ac:dyDescent="0.25">
      <c r="A2728" t="s">
        <v>45802</v>
      </c>
    </row>
    <row r="2729" spans="1:1" x14ac:dyDescent="0.25">
      <c r="A2729" t="s">
        <v>45803</v>
      </c>
    </row>
    <row r="2730" spans="1:1" x14ac:dyDescent="0.25">
      <c r="A2730" t="s">
        <v>45804</v>
      </c>
    </row>
    <row r="2732" spans="1:1" x14ac:dyDescent="0.25">
      <c r="A2732" t="s">
        <v>21</v>
      </c>
    </row>
    <row r="2733" spans="1:1" x14ac:dyDescent="0.25">
      <c r="A2733" t="s">
        <v>45805</v>
      </c>
    </row>
    <row r="2734" spans="1:1" x14ac:dyDescent="0.25">
      <c r="A2734" t="s">
        <v>45806</v>
      </c>
    </row>
    <row r="2735" spans="1:1" x14ac:dyDescent="0.25">
      <c r="A2735" t="s">
        <v>45807</v>
      </c>
    </row>
    <row r="2736" spans="1:1" x14ac:dyDescent="0.25">
      <c r="A2736" t="s">
        <v>45808</v>
      </c>
    </row>
    <row r="2737" spans="1:1" x14ac:dyDescent="0.25">
      <c r="A2737" t="s">
        <v>45809</v>
      </c>
    </row>
    <row r="2738" spans="1:1" x14ac:dyDescent="0.25">
      <c r="A2738" t="s">
        <v>45810</v>
      </c>
    </row>
    <row r="2739" spans="1:1" x14ac:dyDescent="0.25">
      <c r="A2739" t="s">
        <v>45811</v>
      </c>
    </row>
    <row r="2740" spans="1:1" x14ac:dyDescent="0.25">
      <c r="A2740" t="s">
        <v>45812</v>
      </c>
    </row>
    <row r="2741" spans="1:1" x14ac:dyDescent="0.25">
      <c r="A2741" t="s">
        <v>45813</v>
      </c>
    </row>
    <row r="2742" spans="1:1" x14ac:dyDescent="0.25">
      <c r="A2742" t="s">
        <v>45814</v>
      </c>
    </row>
    <row r="2744" spans="1:1" x14ac:dyDescent="0.25">
      <c r="A2744" t="s">
        <v>22</v>
      </c>
    </row>
    <row r="2745" spans="1:1" x14ac:dyDescent="0.25">
      <c r="A2745" t="s">
        <v>45815</v>
      </c>
    </row>
    <row r="2746" spans="1:1" x14ac:dyDescent="0.25">
      <c r="A2746" t="s">
        <v>45816</v>
      </c>
    </row>
    <row r="2747" spans="1:1" x14ac:dyDescent="0.25">
      <c r="A2747" t="s">
        <v>45817</v>
      </c>
    </row>
    <row r="2748" spans="1:1" x14ac:dyDescent="0.25">
      <c r="A2748" t="s">
        <v>45818</v>
      </c>
    </row>
    <row r="2749" spans="1:1" x14ac:dyDescent="0.25">
      <c r="A2749" t="s">
        <v>45819</v>
      </c>
    </row>
    <row r="2750" spans="1:1" x14ac:dyDescent="0.25">
      <c r="A2750" t="s">
        <v>45820</v>
      </c>
    </row>
    <row r="2752" spans="1:1" x14ac:dyDescent="0.25">
      <c r="A2752" t="s">
        <v>3</v>
      </c>
    </row>
    <row r="2755" spans="1:1" x14ac:dyDescent="0.25">
      <c r="A2755" t="s">
        <v>52</v>
      </c>
    </row>
    <row r="2756" spans="1:1" x14ac:dyDescent="0.25">
      <c r="A2756" t="s">
        <v>45821</v>
      </c>
    </row>
    <row r="2757" spans="1:1" x14ac:dyDescent="0.25">
      <c r="A2757" t="s">
        <v>45822</v>
      </c>
    </row>
    <row r="2758" spans="1:1" x14ac:dyDescent="0.25">
      <c r="A2758" t="s">
        <v>45823</v>
      </c>
    </row>
    <row r="2759" spans="1:1" x14ac:dyDescent="0.25">
      <c r="A2759" t="s">
        <v>45824</v>
      </c>
    </row>
    <row r="2760" spans="1:1" x14ac:dyDescent="0.25">
      <c r="A2760" t="s">
        <v>45825</v>
      </c>
    </row>
    <row r="2761" spans="1:1" x14ac:dyDescent="0.25">
      <c r="A2761" t="s">
        <v>45826</v>
      </c>
    </row>
    <row r="2763" spans="1:1" x14ac:dyDescent="0.25">
      <c r="A2763" t="s">
        <v>4</v>
      </c>
    </row>
    <row r="2764" spans="1:1" x14ac:dyDescent="0.25">
      <c r="A2764" t="s">
        <v>45827</v>
      </c>
    </row>
    <row r="2765" spans="1:1" x14ac:dyDescent="0.25">
      <c r="A2765" t="s">
        <v>45828</v>
      </c>
    </row>
    <row r="2766" spans="1:1" x14ac:dyDescent="0.25">
      <c r="A2766" t="s">
        <v>45829</v>
      </c>
    </row>
    <row r="2767" spans="1:1" x14ac:dyDescent="0.25">
      <c r="A2767" t="s">
        <v>45830</v>
      </c>
    </row>
    <row r="2768" spans="1:1" x14ac:dyDescent="0.25">
      <c r="A2768" t="s">
        <v>45831</v>
      </c>
    </row>
    <row r="2769" spans="1:1" x14ac:dyDescent="0.25">
      <c r="A2769" t="s">
        <v>45832</v>
      </c>
    </row>
    <row r="2770" spans="1:1" x14ac:dyDescent="0.25">
      <c r="A2770" t="s">
        <v>45833</v>
      </c>
    </row>
    <row r="2771" spans="1:1" x14ac:dyDescent="0.25">
      <c r="A2771" t="s">
        <v>45834</v>
      </c>
    </row>
    <row r="2772" spans="1:1" x14ac:dyDescent="0.25">
      <c r="A2772" t="s">
        <v>45835</v>
      </c>
    </row>
    <row r="2773" spans="1:1" x14ac:dyDescent="0.25">
      <c r="A2773" t="s">
        <v>45836</v>
      </c>
    </row>
    <row r="2774" spans="1:1" x14ac:dyDescent="0.25">
      <c r="A2774" t="s">
        <v>45837</v>
      </c>
    </row>
    <row r="2775" spans="1:1" x14ac:dyDescent="0.25">
      <c r="A2775" t="s">
        <v>45838</v>
      </c>
    </row>
    <row r="2776" spans="1:1" x14ac:dyDescent="0.25">
      <c r="A2776" t="s">
        <v>45839</v>
      </c>
    </row>
    <row r="2777" spans="1:1" x14ac:dyDescent="0.25">
      <c r="A2777" t="s">
        <v>45840</v>
      </c>
    </row>
    <row r="2779" spans="1:1" x14ac:dyDescent="0.25">
      <c r="A2779" t="s">
        <v>5</v>
      </c>
    </row>
    <row r="2780" spans="1:1" x14ac:dyDescent="0.25">
      <c r="A2780" t="s">
        <v>45841</v>
      </c>
    </row>
    <row r="2781" spans="1:1" x14ac:dyDescent="0.25">
      <c r="A2781" t="s">
        <v>45842</v>
      </c>
    </row>
    <row r="2782" spans="1:1" x14ac:dyDescent="0.25">
      <c r="A2782" t="s">
        <v>45843</v>
      </c>
    </row>
    <row r="2783" spans="1:1" x14ac:dyDescent="0.25">
      <c r="A2783" t="s">
        <v>45844</v>
      </c>
    </row>
    <row r="2784" spans="1:1" x14ac:dyDescent="0.25">
      <c r="A2784" t="s">
        <v>45845</v>
      </c>
    </row>
    <row r="2785" spans="1:1" x14ac:dyDescent="0.25">
      <c r="A2785" t="s">
        <v>45846</v>
      </c>
    </row>
    <row r="2786" spans="1:1" x14ac:dyDescent="0.25">
      <c r="A2786" t="s">
        <v>45847</v>
      </c>
    </row>
    <row r="2787" spans="1:1" x14ac:dyDescent="0.25">
      <c r="A2787" t="s">
        <v>45848</v>
      </c>
    </row>
    <row r="2788" spans="1:1" x14ac:dyDescent="0.25">
      <c r="A2788" t="s">
        <v>45849</v>
      </c>
    </row>
    <row r="2789" spans="1:1" x14ac:dyDescent="0.25">
      <c r="A2789" t="s">
        <v>45850</v>
      </c>
    </row>
    <row r="2790" spans="1:1" x14ac:dyDescent="0.25">
      <c r="A2790" t="s">
        <v>45851</v>
      </c>
    </row>
    <row r="2791" spans="1:1" x14ac:dyDescent="0.25">
      <c r="A2791" t="s">
        <v>45852</v>
      </c>
    </row>
    <row r="2793" spans="1:1" x14ac:dyDescent="0.25">
      <c r="A2793" t="s">
        <v>44</v>
      </c>
    </row>
    <row r="2794" spans="1:1" x14ac:dyDescent="0.25">
      <c r="A2794" t="s">
        <v>45853</v>
      </c>
    </row>
    <row r="2795" spans="1:1" x14ac:dyDescent="0.25">
      <c r="A2795" t="s">
        <v>45854</v>
      </c>
    </row>
    <row r="2796" spans="1:1" x14ac:dyDescent="0.25">
      <c r="A2796" t="s">
        <v>45855</v>
      </c>
    </row>
    <row r="2797" spans="1:1" x14ac:dyDescent="0.25">
      <c r="A2797" t="s">
        <v>45856</v>
      </c>
    </row>
    <row r="2798" spans="1:1" x14ac:dyDescent="0.25">
      <c r="A2798" t="s">
        <v>45857</v>
      </c>
    </row>
    <row r="2799" spans="1:1" x14ac:dyDescent="0.25">
      <c r="A2799" t="s">
        <v>45858</v>
      </c>
    </row>
    <row r="2800" spans="1:1" x14ac:dyDescent="0.25">
      <c r="A2800" t="s">
        <v>45859</v>
      </c>
    </row>
    <row r="2801" spans="1:1" x14ac:dyDescent="0.25">
      <c r="A2801" t="s">
        <v>45860</v>
      </c>
    </row>
    <row r="2802" spans="1:1" x14ac:dyDescent="0.25">
      <c r="A2802" t="s">
        <v>45861</v>
      </c>
    </row>
    <row r="2803" spans="1:1" x14ac:dyDescent="0.25">
      <c r="A2803" t="s">
        <v>45862</v>
      </c>
    </row>
    <row r="2805" spans="1:1" x14ac:dyDescent="0.25">
      <c r="A2805" t="s">
        <v>6</v>
      </c>
    </row>
    <row r="2806" spans="1:1" x14ac:dyDescent="0.25">
      <c r="A2806" t="s">
        <v>45863</v>
      </c>
    </row>
    <row r="2807" spans="1:1" x14ac:dyDescent="0.25">
      <c r="A2807" t="s">
        <v>45864</v>
      </c>
    </row>
    <row r="2808" spans="1:1" x14ac:dyDescent="0.25">
      <c r="A2808" t="s">
        <v>45865</v>
      </c>
    </row>
    <row r="2809" spans="1:1" x14ac:dyDescent="0.25">
      <c r="A2809" t="s">
        <v>45866</v>
      </c>
    </row>
    <row r="2810" spans="1:1" x14ac:dyDescent="0.25">
      <c r="A2810" t="s">
        <v>45867</v>
      </c>
    </row>
    <row r="2811" spans="1:1" x14ac:dyDescent="0.25">
      <c r="A2811" t="s">
        <v>45868</v>
      </c>
    </row>
    <row r="2812" spans="1:1" x14ac:dyDescent="0.25">
      <c r="A2812" t="s">
        <v>45869</v>
      </c>
    </row>
    <row r="2813" spans="1:1" x14ac:dyDescent="0.25">
      <c r="A2813" t="s">
        <v>45870</v>
      </c>
    </row>
    <row r="2814" spans="1:1" x14ac:dyDescent="0.25">
      <c r="A2814" t="s">
        <v>45871</v>
      </c>
    </row>
    <row r="2815" spans="1:1" x14ac:dyDescent="0.25">
      <c r="A2815" t="s">
        <v>45872</v>
      </c>
    </row>
    <row r="2816" spans="1:1" x14ac:dyDescent="0.25">
      <c r="A2816" t="s">
        <v>45873</v>
      </c>
    </row>
    <row r="2817" spans="1:1" x14ac:dyDescent="0.25">
      <c r="A2817" t="s">
        <v>45874</v>
      </c>
    </row>
    <row r="2818" spans="1:1" x14ac:dyDescent="0.25">
      <c r="A2818" t="s">
        <v>45875</v>
      </c>
    </row>
    <row r="2819" spans="1:1" x14ac:dyDescent="0.25">
      <c r="A2819" t="s">
        <v>45876</v>
      </c>
    </row>
    <row r="2821" spans="1:1" x14ac:dyDescent="0.25">
      <c r="A2821" t="s">
        <v>7</v>
      </c>
    </row>
    <row r="2822" spans="1:1" x14ac:dyDescent="0.25">
      <c r="A2822" t="s">
        <v>45877</v>
      </c>
    </row>
    <row r="2823" spans="1:1" x14ac:dyDescent="0.25">
      <c r="A2823" t="s">
        <v>45878</v>
      </c>
    </row>
    <row r="2824" spans="1:1" x14ac:dyDescent="0.25">
      <c r="A2824" t="s">
        <v>45879</v>
      </c>
    </row>
    <row r="2825" spans="1:1" x14ac:dyDescent="0.25">
      <c r="A2825" t="s">
        <v>45880</v>
      </c>
    </row>
    <row r="2826" spans="1:1" x14ac:dyDescent="0.25">
      <c r="A2826" t="s">
        <v>45881</v>
      </c>
    </row>
    <row r="2827" spans="1:1" x14ac:dyDescent="0.25">
      <c r="A2827" t="s">
        <v>45882</v>
      </c>
    </row>
    <row r="2829" spans="1:1" x14ac:dyDescent="0.25">
      <c r="A2829" t="s">
        <v>30</v>
      </c>
    </row>
    <row r="2830" spans="1:1" x14ac:dyDescent="0.25">
      <c r="A2830" t="s">
        <v>45883</v>
      </c>
    </row>
    <row r="2831" spans="1:1" x14ac:dyDescent="0.25">
      <c r="A2831" t="s">
        <v>45884</v>
      </c>
    </row>
    <row r="2832" spans="1:1" x14ac:dyDescent="0.25">
      <c r="A2832" t="s">
        <v>45885</v>
      </c>
    </row>
    <row r="2833" spans="1:1" x14ac:dyDescent="0.25">
      <c r="A2833" t="s">
        <v>45886</v>
      </c>
    </row>
    <row r="2834" spans="1:1" x14ac:dyDescent="0.25">
      <c r="A2834" t="s">
        <v>45887</v>
      </c>
    </row>
    <row r="2835" spans="1:1" x14ac:dyDescent="0.25">
      <c r="A2835" t="s">
        <v>45888</v>
      </c>
    </row>
    <row r="2836" spans="1:1" x14ac:dyDescent="0.25">
      <c r="A2836" t="s">
        <v>45889</v>
      </c>
    </row>
    <row r="2837" spans="1:1" x14ac:dyDescent="0.25">
      <c r="A2837" t="s">
        <v>45890</v>
      </c>
    </row>
    <row r="2839" spans="1:1" x14ac:dyDescent="0.25">
      <c r="A2839" t="s">
        <v>8</v>
      </c>
    </row>
    <row r="2840" spans="1:1" x14ac:dyDescent="0.25">
      <c r="A2840" t="s">
        <v>45891</v>
      </c>
    </row>
    <row r="2841" spans="1:1" x14ac:dyDescent="0.25">
      <c r="A2841" t="s">
        <v>45892</v>
      </c>
    </row>
    <row r="2842" spans="1:1" x14ac:dyDescent="0.25">
      <c r="A2842" t="s">
        <v>45893</v>
      </c>
    </row>
    <row r="2843" spans="1:1" x14ac:dyDescent="0.25">
      <c r="A2843" t="s">
        <v>45894</v>
      </c>
    </row>
    <row r="2844" spans="1:1" x14ac:dyDescent="0.25">
      <c r="A2844" t="s">
        <v>45895</v>
      </c>
    </row>
    <row r="2845" spans="1:1" x14ac:dyDescent="0.25">
      <c r="A2845" t="s">
        <v>45896</v>
      </c>
    </row>
    <row r="2846" spans="1:1" x14ac:dyDescent="0.25">
      <c r="A2846" t="s">
        <v>45897</v>
      </c>
    </row>
    <row r="2847" spans="1:1" x14ac:dyDescent="0.25">
      <c r="A2847" t="s">
        <v>45898</v>
      </c>
    </row>
    <row r="2848" spans="1:1" x14ac:dyDescent="0.25">
      <c r="A2848" t="s">
        <v>45899</v>
      </c>
    </row>
    <row r="2849" spans="1:1" x14ac:dyDescent="0.25">
      <c r="A2849" t="s">
        <v>45900</v>
      </c>
    </row>
    <row r="2851" spans="1:1" x14ac:dyDescent="0.25">
      <c r="A2851" t="s">
        <v>9</v>
      </c>
    </row>
    <row r="2852" spans="1:1" x14ac:dyDescent="0.25">
      <c r="A2852" t="s">
        <v>45901</v>
      </c>
    </row>
    <row r="2853" spans="1:1" x14ac:dyDescent="0.25">
      <c r="A2853" t="s">
        <v>45902</v>
      </c>
    </row>
    <row r="2854" spans="1:1" x14ac:dyDescent="0.25">
      <c r="A2854" t="s">
        <v>45903</v>
      </c>
    </row>
    <row r="2855" spans="1:1" x14ac:dyDescent="0.25">
      <c r="A2855" t="s">
        <v>45904</v>
      </c>
    </row>
    <row r="2856" spans="1:1" x14ac:dyDescent="0.25">
      <c r="A2856" t="s">
        <v>45905</v>
      </c>
    </row>
    <row r="2857" spans="1:1" x14ac:dyDescent="0.25">
      <c r="A2857" t="s">
        <v>45906</v>
      </c>
    </row>
    <row r="2859" spans="1:1" x14ac:dyDescent="0.25">
      <c r="A2859" t="s">
        <v>31</v>
      </c>
    </row>
    <row r="2860" spans="1:1" x14ac:dyDescent="0.25">
      <c r="A2860" t="s">
        <v>45907</v>
      </c>
    </row>
    <row r="2861" spans="1:1" x14ac:dyDescent="0.25">
      <c r="A2861" t="s">
        <v>45908</v>
      </c>
    </row>
    <row r="2862" spans="1:1" x14ac:dyDescent="0.25">
      <c r="A2862" t="s">
        <v>45909</v>
      </c>
    </row>
    <row r="2863" spans="1:1" x14ac:dyDescent="0.25">
      <c r="A2863" t="s">
        <v>45910</v>
      </c>
    </row>
    <row r="2864" spans="1:1" x14ac:dyDescent="0.25">
      <c r="A2864" t="s">
        <v>45911</v>
      </c>
    </row>
    <row r="2865" spans="1:1" x14ac:dyDescent="0.25">
      <c r="A2865" t="s">
        <v>45912</v>
      </c>
    </row>
    <row r="2866" spans="1:1" x14ac:dyDescent="0.25">
      <c r="A2866" t="s">
        <v>45913</v>
      </c>
    </row>
    <row r="2867" spans="1:1" x14ac:dyDescent="0.25">
      <c r="A2867" t="s">
        <v>45914</v>
      </c>
    </row>
    <row r="2868" spans="1:1" x14ac:dyDescent="0.25">
      <c r="A2868" t="s">
        <v>45915</v>
      </c>
    </row>
    <row r="2869" spans="1:1" x14ac:dyDescent="0.25">
      <c r="A2869" t="s">
        <v>45916</v>
      </c>
    </row>
    <row r="2870" spans="1:1" x14ac:dyDescent="0.25">
      <c r="A2870" t="s">
        <v>45917</v>
      </c>
    </row>
    <row r="2871" spans="1:1" x14ac:dyDescent="0.25">
      <c r="A2871" t="s">
        <v>45918</v>
      </c>
    </row>
    <row r="2872" spans="1:1" x14ac:dyDescent="0.25">
      <c r="A2872" t="s">
        <v>45919</v>
      </c>
    </row>
    <row r="2873" spans="1:1" x14ac:dyDescent="0.25">
      <c r="A2873" t="s">
        <v>45920</v>
      </c>
    </row>
    <row r="2874" spans="1:1" x14ac:dyDescent="0.25">
      <c r="A2874" t="s">
        <v>45921</v>
      </c>
    </row>
    <row r="2875" spans="1:1" x14ac:dyDescent="0.25">
      <c r="A2875" t="s">
        <v>45922</v>
      </c>
    </row>
    <row r="2876" spans="1:1" x14ac:dyDescent="0.25">
      <c r="A2876" t="s">
        <v>45923</v>
      </c>
    </row>
    <row r="2877" spans="1:1" x14ac:dyDescent="0.25">
      <c r="A2877" t="s">
        <v>45924</v>
      </c>
    </row>
    <row r="2878" spans="1:1" x14ac:dyDescent="0.25">
      <c r="A2878" t="s">
        <v>45925</v>
      </c>
    </row>
    <row r="2879" spans="1:1" x14ac:dyDescent="0.25">
      <c r="A2879" t="s">
        <v>45926</v>
      </c>
    </row>
    <row r="2881" spans="1:1" x14ac:dyDescent="0.25">
      <c r="A2881" t="s">
        <v>40</v>
      </c>
    </row>
    <row r="2882" spans="1:1" x14ac:dyDescent="0.25">
      <c r="A2882" t="s">
        <v>45927</v>
      </c>
    </row>
    <row r="2883" spans="1:1" x14ac:dyDescent="0.25">
      <c r="A2883" t="s">
        <v>45928</v>
      </c>
    </row>
    <row r="2884" spans="1:1" x14ac:dyDescent="0.25">
      <c r="A2884" t="s">
        <v>45929</v>
      </c>
    </row>
    <row r="2885" spans="1:1" x14ac:dyDescent="0.25">
      <c r="A2885" t="s">
        <v>45930</v>
      </c>
    </row>
    <row r="2886" spans="1:1" x14ac:dyDescent="0.25">
      <c r="A2886" t="s">
        <v>45931</v>
      </c>
    </row>
    <row r="2887" spans="1:1" x14ac:dyDescent="0.25">
      <c r="A2887" t="s">
        <v>45932</v>
      </c>
    </row>
    <row r="2888" spans="1:1" x14ac:dyDescent="0.25">
      <c r="A2888" t="s">
        <v>45933</v>
      </c>
    </row>
    <row r="2889" spans="1:1" x14ac:dyDescent="0.25">
      <c r="A2889" t="s">
        <v>45934</v>
      </c>
    </row>
    <row r="2890" spans="1:1" x14ac:dyDescent="0.25">
      <c r="A2890" t="s">
        <v>45935</v>
      </c>
    </row>
    <row r="2891" spans="1:1" x14ac:dyDescent="0.25">
      <c r="A2891" t="s">
        <v>45936</v>
      </c>
    </row>
    <row r="2892" spans="1:1" x14ac:dyDescent="0.25">
      <c r="A2892" t="s">
        <v>45937</v>
      </c>
    </row>
    <row r="2893" spans="1:1" x14ac:dyDescent="0.25">
      <c r="A2893" t="s">
        <v>45938</v>
      </c>
    </row>
    <row r="2894" spans="1:1" x14ac:dyDescent="0.25">
      <c r="A2894" t="s">
        <v>45939</v>
      </c>
    </row>
    <row r="2895" spans="1:1" x14ac:dyDescent="0.25">
      <c r="A2895" t="s">
        <v>45940</v>
      </c>
    </row>
    <row r="2896" spans="1:1" x14ac:dyDescent="0.25">
      <c r="A2896" t="s">
        <v>45941</v>
      </c>
    </row>
    <row r="2898" spans="1:1" x14ac:dyDescent="0.25">
      <c r="A2898" t="s">
        <v>10</v>
      </c>
    </row>
    <row r="2899" spans="1:1" x14ac:dyDescent="0.25">
      <c r="A2899" t="s">
        <v>45942</v>
      </c>
    </row>
    <row r="2900" spans="1:1" x14ac:dyDescent="0.25">
      <c r="A2900" t="s">
        <v>45943</v>
      </c>
    </row>
    <row r="2901" spans="1:1" x14ac:dyDescent="0.25">
      <c r="A2901" t="s">
        <v>45944</v>
      </c>
    </row>
    <row r="2902" spans="1:1" x14ac:dyDescent="0.25">
      <c r="A2902" t="s">
        <v>45945</v>
      </c>
    </row>
    <row r="2903" spans="1:1" x14ac:dyDescent="0.25">
      <c r="A2903" t="s">
        <v>45946</v>
      </c>
    </row>
    <row r="2904" spans="1:1" x14ac:dyDescent="0.25">
      <c r="A2904" t="s">
        <v>45947</v>
      </c>
    </row>
    <row r="2905" spans="1:1" x14ac:dyDescent="0.25">
      <c r="A2905" t="s">
        <v>45948</v>
      </c>
    </row>
    <row r="2906" spans="1:1" x14ac:dyDescent="0.25">
      <c r="A2906" t="s">
        <v>45949</v>
      </c>
    </row>
    <row r="2907" spans="1:1" x14ac:dyDescent="0.25">
      <c r="A2907" t="s">
        <v>45950</v>
      </c>
    </row>
    <row r="2908" spans="1:1" x14ac:dyDescent="0.25">
      <c r="A2908" t="s">
        <v>45951</v>
      </c>
    </row>
    <row r="2910" spans="1:1" x14ac:dyDescent="0.25">
      <c r="A2910" t="s">
        <v>32</v>
      </c>
    </row>
    <row r="2911" spans="1:1" x14ac:dyDescent="0.25">
      <c r="A2911" t="s">
        <v>45952</v>
      </c>
    </row>
    <row r="2912" spans="1:1" x14ac:dyDescent="0.25">
      <c r="A2912" t="s">
        <v>45953</v>
      </c>
    </row>
    <row r="2913" spans="1:1" x14ac:dyDescent="0.25">
      <c r="A2913" t="s">
        <v>45954</v>
      </c>
    </row>
    <row r="2914" spans="1:1" x14ac:dyDescent="0.25">
      <c r="A2914" t="s">
        <v>45955</v>
      </c>
    </row>
    <row r="2915" spans="1:1" x14ac:dyDescent="0.25">
      <c r="A2915" t="s">
        <v>45956</v>
      </c>
    </row>
    <row r="2916" spans="1:1" x14ac:dyDescent="0.25">
      <c r="A2916" t="s">
        <v>45957</v>
      </c>
    </row>
    <row r="2917" spans="1:1" x14ac:dyDescent="0.25">
      <c r="A2917" t="s">
        <v>45958</v>
      </c>
    </row>
    <row r="2918" spans="1:1" x14ac:dyDescent="0.25">
      <c r="A2918" t="s">
        <v>45959</v>
      </c>
    </row>
    <row r="2920" spans="1:1" x14ac:dyDescent="0.25">
      <c r="A2920" t="s">
        <v>33</v>
      </c>
    </row>
    <row r="2921" spans="1:1" x14ac:dyDescent="0.25">
      <c r="A2921" t="s">
        <v>45960</v>
      </c>
    </row>
    <row r="2922" spans="1:1" x14ac:dyDescent="0.25">
      <c r="A2922" t="s">
        <v>45961</v>
      </c>
    </row>
    <row r="2923" spans="1:1" x14ac:dyDescent="0.25">
      <c r="A2923" t="s">
        <v>45962</v>
      </c>
    </row>
    <row r="2924" spans="1:1" x14ac:dyDescent="0.25">
      <c r="A2924" t="s">
        <v>45963</v>
      </c>
    </row>
    <row r="2925" spans="1:1" x14ac:dyDescent="0.25">
      <c r="A2925" t="s">
        <v>45964</v>
      </c>
    </row>
    <row r="2926" spans="1:1" x14ac:dyDescent="0.25">
      <c r="A2926" t="s">
        <v>45965</v>
      </c>
    </row>
    <row r="2927" spans="1:1" x14ac:dyDescent="0.25">
      <c r="A2927" t="s">
        <v>45966</v>
      </c>
    </row>
    <row r="2928" spans="1:1" x14ac:dyDescent="0.25">
      <c r="A2928" t="s">
        <v>45967</v>
      </c>
    </row>
    <row r="2929" spans="1:1" x14ac:dyDescent="0.25">
      <c r="A2929" t="s">
        <v>45968</v>
      </c>
    </row>
    <row r="2930" spans="1:1" x14ac:dyDescent="0.25">
      <c r="A2930" t="s">
        <v>45969</v>
      </c>
    </row>
    <row r="2931" spans="1:1" x14ac:dyDescent="0.25">
      <c r="A2931" t="s">
        <v>45970</v>
      </c>
    </row>
    <row r="2932" spans="1:1" x14ac:dyDescent="0.25">
      <c r="A2932" t="s">
        <v>45971</v>
      </c>
    </row>
    <row r="2934" spans="1:1" x14ac:dyDescent="0.25">
      <c r="A2934" t="s">
        <v>11</v>
      </c>
    </row>
    <row r="2935" spans="1:1" x14ac:dyDescent="0.25">
      <c r="A2935" t="s">
        <v>45972</v>
      </c>
    </row>
    <row r="2936" spans="1:1" x14ac:dyDescent="0.25">
      <c r="A2936" t="s">
        <v>45973</v>
      </c>
    </row>
    <row r="2937" spans="1:1" x14ac:dyDescent="0.25">
      <c r="A2937" t="s">
        <v>45974</v>
      </c>
    </row>
    <row r="2938" spans="1:1" x14ac:dyDescent="0.25">
      <c r="A2938" t="s">
        <v>45975</v>
      </c>
    </row>
    <row r="2939" spans="1:1" x14ac:dyDescent="0.25">
      <c r="A2939" t="s">
        <v>45976</v>
      </c>
    </row>
    <row r="2940" spans="1:1" x14ac:dyDescent="0.25">
      <c r="A2940" t="s">
        <v>45977</v>
      </c>
    </row>
    <row r="2941" spans="1:1" x14ac:dyDescent="0.25">
      <c r="A2941" t="s">
        <v>45978</v>
      </c>
    </row>
    <row r="2942" spans="1:1" x14ac:dyDescent="0.25">
      <c r="A2942" t="s">
        <v>45979</v>
      </c>
    </row>
    <row r="2944" spans="1:1" x14ac:dyDescent="0.25">
      <c r="A2944" t="s">
        <v>12</v>
      </c>
    </row>
    <row r="2945" spans="1:1" x14ac:dyDescent="0.25">
      <c r="A2945" t="s">
        <v>45980</v>
      </c>
    </row>
    <row r="2946" spans="1:1" x14ac:dyDescent="0.25">
      <c r="A2946" t="s">
        <v>45981</v>
      </c>
    </row>
    <row r="2947" spans="1:1" x14ac:dyDescent="0.25">
      <c r="A2947" t="s">
        <v>45982</v>
      </c>
    </row>
    <row r="2948" spans="1:1" x14ac:dyDescent="0.25">
      <c r="A2948" t="s">
        <v>45983</v>
      </c>
    </row>
    <row r="2949" spans="1:1" x14ac:dyDescent="0.25">
      <c r="A2949" t="s">
        <v>45984</v>
      </c>
    </row>
    <row r="2950" spans="1:1" x14ac:dyDescent="0.25">
      <c r="A2950" t="s">
        <v>45985</v>
      </c>
    </row>
    <row r="2951" spans="1:1" x14ac:dyDescent="0.25">
      <c r="A2951" t="s">
        <v>45986</v>
      </c>
    </row>
    <row r="2952" spans="1:1" x14ac:dyDescent="0.25">
      <c r="A2952" t="s">
        <v>45987</v>
      </c>
    </row>
    <row r="2953" spans="1:1" x14ac:dyDescent="0.25">
      <c r="A2953" t="s">
        <v>45988</v>
      </c>
    </row>
    <row r="2954" spans="1:1" x14ac:dyDescent="0.25">
      <c r="A2954" t="s">
        <v>45989</v>
      </c>
    </row>
    <row r="2955" spans="1:1" x14ac:dyDescent="0.25">
      <c r="A2955" t="s">
        <v>45990</v>
      </c>
    </row>
    <row r="2956" spans="1:1" x14ac:dyDescent="0.25">
      <c r="A2956" t="s">
        <v>45991</v>
      </c>
    </row>
    <row r="2957" spans="1:1" x14ac:dyDescent="0.25">
      <c r="A2957" t="s">
        <v>45992</v>
      </c>
    </row>
    <row r="2958" spans="1:1" x14ac:dyDescent="0.25">
      <c r="A2958" t="s">
        <v>45993</v>
      </c>
    </row>
    <row r="2959" spans="1:1" x14ac:dyDescent="0.25">
      <c r="A2959" t="s">
        <v>45994</v>
      </c>
    </row>
    <row r="2961" spans="1:1" x14ac:dyDescent="0.25">
      <c r="A2961" t="s">
        <v>34</v>
      </c>
    </row>
    <row r="2962" spans="1:1" x14ac:dyDescent="0.25">
      <c r="A2962" t="s">
        <v>45995</v>
      </c>
    </row>
    <row r="2963" spans="1:1" x14ac:dyDescent="0.25">
      <c r="A2963" t="s">
        <v>45996</v>
      </c>
    </row>
    <row r="2964" spans="1:1" x14ac:dyDescent="0.25">
      <c r="A2964" t="s">
        <v>45997</v>
      </c>
    </row>
    <row r="2965" spans="1:1" x14ac:dyDescent="0.25">
      <c r="A2965" t="s">
        <v>45998</v>
      </c>
    </row>
    <row r="2966" spans="1:1" x14ac:dyDescent="0.25">
      <c r="A2966" t="s">
        <v>45999</v>
      </c>
    </row>
    <row r="2967" spans="1:1" x14ac:dyDescent="0.25">
      <c r="A2967" t="s">
        <v>46000</v>
      </c>
    </row>
    <row r="2968" spans="1:1" x14ac:dyDescent="0.25">
      <c r="A2968" t="s">
        <v>46001</v>
      </c>
    </row>
    <row r="2969" spans="1:1" x14ac:dyDescent="0.25">
      <c r="A2969" t="s">
        <v>46002</v>
      </c>
    </row>
    <row r="2970" spans="1:1" x14ac:dyDescent="0.25">
      <c r="A2970" t="s">
        <v>46003</v>
      </c>
    </row>
    <row r="2971" spans="1:1" x14ac:dyDescent="0.25">
      <c r="A2971" t="s">
        <v>46004</v>
      </c>
    </row>
    <row r="2972" spans="1:1" x14ac:dyDescent="0.25">
      <c r="A2972" t="s">
        <v>46005</v>
      </c>
    </row>
    <row r="2974" spans="1:1" x14ac:dyDescent="0.25">
      <c r="A2974" t="s">
        <v>13</v>
      </c>
    </row>
    <row r="2975" spans="1:1" x14ac:dyDescent="0.25">
      <c r="A2975" t="s">
        <v>46006</v>
      </c>
    </row>
    <row r="2976" spans="1:1" x14ac:dyDescent="0.25">
      <c r="A2976" t="s">
        <v>46007</v>
      </c>
    </row>
    <row r="2977" spans="1:1" x14ac:dyDescent="0.25">
      <c r="A2977" t="s">
        <v>46008</v>
      </c>
    </row>
    <row r="2978" spans="1:1" x14ac:dyDescent="0.25">
      <c r="A2978" t="s">
        <v>46009</v>
      </c>
    </row>
    <row r="2979" spans="1:1" x14ac:dyDescent="0.25">
      <c r="A2979" t="s">
        <v>46010</v>
      </c>
    </row>
    <row r="2980" spans="1:1" x14ac:dyDescent="0.25">
      <c r="A2980" t="s">
        <v>46011</v>
      </c>
    </row>
    <row r="2981" spans="1:1" x14ac:dyDescent="0.25">
      <c r="A2981" t="s">
        <v>46012</v>
      </c>
    </row>
    <row r="2982" spans="1:1" x14ac:dyDescent="0.25">
      <c r="A2982" t="s">
        <v>46013</v>
      </c>
    </row>
    <row r="2983" spans="1:1" x14ac:dyDescent="0.25">
      <c r="A2983" t="s">
        <v>46014</v>
      </c>
    </row>
    <row r="2984" spans="1:1" x14ac:dyDescent="0.25">
      <c r="A2984" t="s">
        <v>46015</v>
      </c>
    </row>
    <row r="2985" spans="1:1" x14ac:dyDescent="0.25">
      <c r="A2985" t="s">
        <v>46016</v>
      </c>
    </row>
    <row r="2986" spans="1:1" x14ac:dyDescent="0.25">
      <c r="A2986" t="s">
        <v>46017</v>
      </c>
    </row>
    <row r="2987" spans="1:1" x14ac:dyDescent="0.25">
      <c r="A2987" t="s">
        <v>46018</v>
      </c>
    </row>
    <row r="2988" spans="1:1" x14ac:dyDescent="0.25">
      <c r="A2988" t="s">
        <v>46019</v>
      </c>
    </row>
    <row r="2990" spans="1:1" x14ac:dyDescent="0.25">
      <c r="A2990" t="s">
        <v>35</v>
      </c>
    </row>
    <row r="2991" spans="1:1" x14ac:dyDescent="0.25">
      <c r="A2991" t="s">
        <v>46020</v>
      </c>
    </row>
    <row r="2992" spans="1:1" x14ac:dyDescent="0.25">
      <c r="A2992" t="s">
        <v>46021</v>
      </c>
    </row>
    <row r="2993" spans="1:1" x14ac:dyDescent="0.25">
      <c r="A2993" t="s">
        <v>46022</v>
      </c>
    </row>
    <row r="2994" spans="1:1" x14ac:dyDescent="0.25">
      <c r="A2994" t="s">
        <v>46023</v>
      </c>
    </row>
    <row r="2996" spans="1:1" x14ac:dyDescent="0.25">
      <c r="A2996" t="s">
        <v>14</v>
      </c>
    </row>
    <row r="2997" spans="1:1" x14ac:dyDescent="0.25">
      <c r="A2997" t="s">
        <v>46024</v>
      </c>
    </row>
    <row r="2998" spans="1:1" x14ac:dyDescent="0.25">
      <c r="A2998" t="s">
        <v>46025</v>
      </c>
    </row>
    <row r="2999" spans="1:1" x14ac:dyDescent="0.25">
      <c r="A2999" t="s">
        <v>46026</v>
      </c>
    </row>
    <row r="3000" spans="1:1" x14ac:dyDescent="0.25">
      <c r="A3000" t="s">
        <v>46027</v>
      </c>
    </row>
    <row r="3001" spans="1:1" x14ac:dyDescent="0.25">
      <c r="A3001" t="s">
        <v>46028</v>
      </c>
    </row>
    <row r="3002" spans="1:1" x14ac:dyDescent="0.25">
      <c r="A3002" t="s">
        <v>46029</v>
      </c>
    </row>
    <row r="3003" spans="1:1" x14ac:dyDescent="0.25">
      <c r="A3003" t="s">
        <v>46030</v>
      </c>
    </row>
    <row r="3004" spans="1:1" x14ac:dyDescent="0.25">
      <c r="A3004" t="s">
        <v>46031</v>
      </c>
    </row>
    <row r="3006" spans="1:1" x14ac:dyDescent="0.25">
      <c r="A3006" t="s">
        <v>36</v>
      </c>
    </row>
    <row r="3007" spans="1:1" x14ac:dyDescent="0.25">
      <c r="A3007" t="s">
        <v>46032</v>
      </c>
    </row>
    <row r="3008" spans="1:1" x14ac:dyDescent="0.25">
      <c r="A3008" t="s">
        <v>46033</v>
      </c>
    </row>
    <row r="3009" spans="1:1" x14ac:dyDescent="0.25">
      <c r="A3009" t="s">
        <v>46034</v>
      </c>
    </row>
    <row r="3010" spans="1:1" x14ac:dyDescent="0.25">
      <c r="A3010" t="s">
        <v>46035</v>
      </c>
    </row>
    <row r="3011" spans="1:1" x14ac:dyDescent="0.25">
      <c r="A3011" t="s">
        <v>46036</v>
      </c>
    </row>
    <row r="3012" spans="1:1" x14ac:dyDescent="0.25">
      <c r="A3012" t="s">
        <v>46037</v>
      </c>
    </row>
    <row r="3014" spans="1:1" x14ac:dyDescent="0.25">
      <c r="A3014" t="s">
        <v>37</v>
      </c>
    </row>
    <row r="3015" spans="1:1" x14ac:dyDescent="0.25">
      <c r="A3015" t="s">
        <v>46038</v>
      </c>
    </row>
    <row r="3016" spans="1:1" x14ac:dyDescent="0.25">
      <c r="A3016" t="s">
        <v>46039</v>
      </c>
    </row>
    <row r="3017" spans="1:1" x14ac:dyDescent="0.25">
      <c r="A3017" t="s">
        <v>46040</v>
      </c>
    </row>
    <row r="3018" spans="1:1" x14ac:dyDescent="0.25">
      <c r="A3018" t="s">
        <v>46041</v>
      </c>
    </row>
    <row r="3019" spans="1:1" x14ac:dyDescent="0.25">
      <c r="A3019" t="s">
        <v>46042</v>
      </c>
    </row>
    <row r="3020" spans="1:1" x14ac:dyDescent="0.25">
      <c r="A3020" t="s">
        <v>46043</v>
      </c>
    </row>
    <row r="3021" spans="1:1" x14ac:dyDescent="0.25">
      <c r="A3021" t="s">
        <v>46044</v>
      </c>
    </row>
    <row r="3022" spans="1:1" x14ac:dyDescent="0.25">
      <c r="A3022" t="s">
        <v>46045</v>
      </c>
    </row>
    <row r="3024" spans="1:1" x14ac:dyDescent="0.25">
      <c r="A3024" t="s">
        <v>41</v>
      </c>
    </row>
    <row r="3025" spans="1:1" x14ac:dyDescent="0.25">
      <c r="A3025" t="s">
        <v>46046</v>
      </c>
    </row>
    <row r="3026" spans="1:1" x14ac:dyDescent="0.25">
      <c r="A3026" t="s">
        <v>46047</v>
      </c>
    </row>
    <row r="3027" spans="1:1" x14ac:dyDescent="0.25">
      <c r="A3027" t="s">
        <v>46048</v>
      </c>
    </row>
    <row r="3028" spans="1:1" x14ac:dyDescent="0.25">
      <c r="A3028" t="s">
        <v>46049</v>
      </c>
    </row>
    <row r="3029" spans="1:1" x14ac:dyDescent="0.25">
      <c r="A3029" t="s">
        <v>46050</v>
      </c>
    </row>
    <row r="3030" spans="1:1" x14ac:dyDescent="0.25">
      <c r="A3030" t="s">
        <v>46051</v>
      </c>
    </row>
    <row r="3031" spans="1:1" x14ac:dyDescent="0.25">
      <c r="A3031" t="s">
        <v>46052</v>
      </c>
    </row>
    <row r="3032" spans="1:1" x14ac:dyDescent="0.25">
      <c r="A3032" t="s">
        <v>46053</v>
      </c>
    </row>
    <row r="3033" spans="1:1" x14ac:dyDescent="0.25">
      <c r="A3033" t="s">
        <v>46054</v>
      </c>
    </row>
    <row r="3034" spans="1:1" x14ac:dyDescent="0.25">
      <c r="A3034" t="s">
        <v>46055</v>
      </c>
    </row>
    <row r="3035" spans="1:1" x14ac:dyDescent="0.25">
      <c r="A3035" t="s">
        <v>46056</v>
      </c>
    </row>
    <row r="3036" spans="1:1" x14ac:dyDescent="0.25">
      <c r="A3036" t="s">
        <v>46057</v>
      </c>
    </row>
    <row r="3037" spans="1:1" x14ac:dyDescent="0.25">
      <c r="A3037" t="s">
        <v>46058</v>
      </c>
    </row>
    <row r="3038" spans="1:1" x14ac:dyDescent="0.25">
      <c r="A3038" t="s">
        <v>46059</v>
      </c>
    </row>
    <row r="3039" spans="1:1" x14ac:dyDescent="0.25">
      <c r="A3039" t="s">
        <v>46060</v>
      </c>
    </row>
    <row r="3040" spans="1:1" x14ac:dyDescent="0.25">
      <c r="A3040" t="s">
        <v>46061</v>
      </c>
    </row>
    <row r="3042" spans="1:1" x14ac:dyDescent="0.25">
      <c r="A3042" t="s">
        <v>45</v>
      </c>
    </row>
    <row r="3043" spans="1:1" x14ac:dyDescent="0.25">
      <c r="A3043" t="s">
        <v>46062</v>
      </c>
    </row>
    <row r="3044" spans="1:1" x14ac:dyDescent="0.25">
      <c r="A3044" t="s">
        <v>46063</v>
      </c>
    </row>
    <row r="3045" spans="1:1" x14ac:dyDescent="0.25">
      <c r="A3045" t="s">
        <v>46064</v>
      </c>
    </row>
    <row r="3046" spans="1:1" x14ac:dyDescent="0.25">
      <c r="A3046" t="s">
        <v>46065</v>
      </c>
    </row>
    <row r="3047" spans="1:1" x14ac:dyDescent="0.25">
      <c r="A3047" t="s">
        <v>46066</v>
      </c>
    </row>
    <row r="3048" spans="1:1" x14ac:dyDescent="0.25">
      <c r="A3048" t="s">
        <v>46067</v>
      </c>
    </row>
    <row r="3049" spans="1:1" x14ac:dyDescent="0.25">
      <c r="A3049" t="s">
        <v>46068</v>
      </c>
    </row>
    <row r="3050" spans="1:1" x14ac:dyDescent="0.25">
      <c r="A3050" t="s">
        <v>46069</v>
      </c>
    </row>
    <row r="3051" spans="1:1" x14ac:dyDescent="0.25">
      <c r="A3051" t="s">
        <v>46070</v>
      </c>
    </row>
    <row r="3052" spans="1:1" x14ac:dyDescent="0.25">
      <c r="A3052" t="s">
        <v>46071</v>
      </c>
    </row>
    <row r="3054" spans="1:1" x14ac:dyDescent="0.25">
      <c r="A3054" t="s">
        <v>15</v>
      </c>
    </row>
    <row r="3055" spans="1:1" x14ac:dyDescent="0.25">
      <c r="A3055" t="s">
        <v>46072</v>
      </c>
    </row>
    <row r="3056" spans="1:1" x14ac:dyDescent="0.25">
      <c r="A3056" t="s">
        <v>46073</v>
      </c>
    </row>
    <row r="3057" spans="1:1" x14ac:dyDescent="0.25">
      <c r="A3057" t="s">
        <v>46074</v>
      </c>
    </row>
    <row r="3058" spans="1:1" x14ac:dyDescent="0.25">
      <c r="A3058" t="s">
        <v>46075</v>
      </c>
    </row>
    <row r="3059" spans="1:1" x14ac:dyDescent="0.25">
      <c r="A3059" t="s">
        <v>46076</v>
      </c>
    </row>
    <row r="3060" spans="1:1" x14ac:dyDescent="0.25">
      <c r="A3060" t="s">
        <v>46077</v>
      </c>
    </row>
    <row r="3061" spans="1:1" x14ac:dyDescent="0.25">
      <c r="A3061" t="s">
        <v>46078</v>
      </c>
    </row>
    <row r="3062" spans="1:1" x14ac:dyDescent="0.25">
      <c r="A3062" t="s">
        <v>46079</v>
      </c>
    </row>
    <row r="3063" spans="1:1" x14ac:dyDescent="0.25">
      <c r="A3063" t="s">
        <v>46080</v>
      </c>
    </row>
    <row r="3064" spans="1:1" x14ac:dyDescent="0.25">
      <c r="A3064" t="s">
        <v>46081</v>
      </c>
    </row>
    <row r="3065" spans="1:1" x14ac:dyDescent="0.25">
      <c r="A3065" t="s">
        <v>46082</v>
      </c>
    </row>
    <row r="3066" spans="1:1" x14ac:dyDescent="0.25">
      <c r="A3066" t="s">
        <v>46083</v>
      </c>
    </row>
    <row r="3067" spans="1:1" x14ac:dyDescent="0.25">
      <c r="A3067" t="s">
        <v>46084</v>
      </c>
    </row>
    <row r="3068" spans="1:1" x14ac:dyDescent="0.25">
      <c r="A3068" t="s">
        <v>46085</v>
      </c>
    </row>
    <row r="3069" spans="1:1" x14ac:dyDescent="0.25">
      <c r="A3069" t="s">
        <v>46086</v>
      </c>
    </row>
    <row r="3071" spans="1:1" x14ac:dyDescent="0.25">
      <c r="A3071" t="s">
        <v>42</v>
      </c>
    </row>
    <row r="3072" spans="1:1" x14ac:dyDescent="0.25">
      <c r="A3072" t="s">
        <v>46087</v>
      </c>
    </row>
    <row r="3073" spans="1:1" x14ac:dyDescent="0.25">
      <c r="A3073" t="s">
        <v>46088</v>
      </c>
    </row>
    <row r="3074" spans="1:1" x14ac:dyDescent="0.25">
      <c r="A3074" t="s">
        <v>46089</v>
      </c>
    </row>
    <row r="3075" spans="1:1" x14ac:dyDescent="0.25">
      <c r="A3075" t="s">
        <v>46090</v>
      </c>
    </row>
    <row r="3076" spans="1:1" x14ac:dyDescent="0.25">
      <c r="A3076" t="s">
        <v>46091</v>
      </c>
    </row>
    <row r="3077" spans="1:1" x14ac:dyDescent="0.25">
      <c r="A3077" t="s">
        <v>46092</v>
      </c>
    </row>
    <row r="3078" spans="1:1" x14ac:dyDescent="0.25">
      <c r="A3078" t="s">
        <v>46093</v>
      </c>
    </row>
    <row r="3079" spans="1:1" x14ac:dyDescent="0.25">
      <c r="A3079" t="s">
        <v>46094</v>
      </c>
    </row>
    <row r="3081" spans="1:1" x14ac:dyDescent="0.25">
      <c r="A3081" t="s">
        <v>58</v>
      </c>
    </row>
    <row r="3082" spans="1:1" x14ac:dyDescent="0.25">
      <c r="A3082" t="s">
        <v>46095</v>
      </c>
    </row>
    <row r="3083" spans="1:1" x14ac:dyDescent="0.25">
      <c r="A3083" t="s">
        <v>46096</v>
      </c>
    </row>
    <row r="3084" spans="1:1" x14ac:dyDescent="0.25">
      <c r="A3084" t="s">
        <v>46097</v>
      </c>
    </row>
    <row r="3085" spans="1:1" x14ac:dyDescent="0.25">
      <c r="A3085" t="s">
        <v>46098</v>
      </c>
    </row>
    <row r="3086" spans="1:1" x14ac:dyDescent="0.25">
      <c r="A3086" t="s">
        <v>46099</v>
      </c>
    </row>
    <row r="3087" spans="1:1" x14ac:dyDescent="0.25">
      <c r="A3087" t="s">
        <v>46100</v>
      </c>
    </row>
    <row r="3088" spans="1:1" x14ac:dyDescent="0.25">
      <c r="A3088" t="s">
        <v>46101</v>
      </c>
    </row>
    <row r="3089" spans="1:1" x14ac:dyDescent="0.25">
      <c r="A3089" t="s">
        <v>46102</v>
      </c>
    </row>
    <row r="3091" spans="1:1" x14ac:dyDescent="0.25">
      <c r="A3091" t="s">
        <v>16</v>
      </c>
    </row>
    <row r="3092" spans="1:1" x14ac:dyDescent="0.25">
      <c r="A3092" t="s">
        <v>46103</v>
      </c>
    </row>
    <row r="3093" spans="1:1" x14ac:dyDescent="0.25">
      <c r="A3093" t="s">
        <v>46104</v>
      </c>
    </row>
    <row r="3094" spans="1:1" x14ac:dyDescent="0.25">
      <c r="A3094" t="s">
        <v>46105</v>
      </c>
    </row>
    <row r="3095" spans="1:1" x14ac:dyDescent="0.25">
      <c r="A3095" t="s">
        <v>46106</v>
      </c>
    </row>
    <row r="3096" spans="1:1" x14ac:dyDescent="0.25">
      <c r="A3096" t="s">
        <v>46107</v>
      </c>
    </row>
    <row r="3097" spans="1:1" x14ac:dyDescent="0.25">
      <c r="A3097" t="s">
        <v>46108</v>
      </c>
    </row>
    <row r="3098" spans="1:1" x14ac:dyDescent="0.25">
      <c r="A3098" t="s">
        <v>46109</v>
      </c>
    </row>
    <row r="3099" spans="1:1" x14ac:dyDescent="0.25">
      <c r="A3099" t="s">
        <v>46110</v>
      </c>
    </row>
    <row r="3100" spans="1:1" x14ac:dyDescent="0.25">
      <c r="A3100" t="s">
        <v>46111</v>
      </c>
    </row>
    <row r="3101" spans="1:1" x14ac:dyDescent="0.25">
      <c r="A3101" t="s">
        <v>46112</v>
      </c>
    </row>
    <row r="3102" spans="1:1" x14ac:dyDescent="0.25">
      <c r="A3102" t="s">
        <v>46113</v>
      </c>
    </row>
    <row r="3103" spans="1:1" x14ac:dyDescent="0.25">
      <c r="A3103" t="s">
        <v>46114</v>
      </c>
    </row>
    <row r="3105" spans="1:1" x14ac:dyDescent="0.25">
      <c r="A3105" t="s">
        <v>17</v>
      </c>
    </row>
    <row r="3106" spans="1:1" x14ac:dyDescent="0.25">
      <c r="A3106" t="s">
        <v>46115</v>
      </c>
    </row>
    <row r="3107" spans="1:1" x14ac:dyDescent="0.25">
      <c r="A3107" t="s">
        <v>46116</v>
      </c>
    </row>
    <row r="3108" spans="1:1" x14ac:dyDescent="0.25">
      <c r="A3108" t="s">
        <v>46117</v>
      </c>
    </row>
    <row r="3109" spans="1:1" x14ac:dyDescent="0.25">
      <c r="A3109" t="s">
        <v>46118</v>
      </c>
    </row>
    <row r="3110" spans="1:1" x14ac:dyDescent="0.25">
      <c r="A3110" t="s">
        <v>46119</v>
      </c>
    </row>
    <row r="3111" spans="1:1" x14ac:dyDescent="0.25">
      <c r="A3111" t="s">
        <v>46120</v>
      </c>
    </row>
    <row r="3112" spans="1:1" x14ac:dyDescent="0.25">
      <c r="A3112" t="s">
        <v>46121</v>
      </c>
    </row>
    <row r="3113" spans="1:1" x14ac:dyDescent="0.25">
      <c r="A3113" t="s">
        <v>46122</v>
      </c>
    </row>
    <row r="3114" spans="1:1" x14ac:dyDescent="0.25">
      <c r="A3114" t="s">
        <v>46123</v>
      </c>
    </row>
    <row r="3115" spans="1:1" x14ac:dyDescent="0.25">
      <c r="A3115" t="s">
        <v>46124</v>
      </c>
    </row>
    <row r="3117" spans="1:1" x14ac:dyDescent="0.25">
      <c r="A3117" t="s">
        <v>2</v>
      </c>
    </row>
    <row r="3118" spans="1:1" x14ac:dyDescent="0.25">
      <c r="A3118" t="s">
        <v>46125</v>
      </c>
    </row>
    <row r="3119" spans="1:1" x14ac:dyDescent="0.25">
      <c r="A3119" t="s">
        <v>46126</v>
      </c>
    </row>
    <row r="3120" spans="1:1" x14ac:dyDescent="0.25">
      <c r="A3120" t="s">
        <v>46127</v>
      </c>
    </row>
    <row r="3121" spans="1:1" x14ac:dyDescent="0.25">
      <c r="A3121" t="s">
        <v>46128</v>
      </c>
    </row>
    <row r="3122" spans="1:1" x14ac:dyDescent="0.25">
      <c r="A3122" t="s">
        <v>46129</v>
      </c>
    </row>
    <row r="3123" spans="1:1" x14ac:dyDescent="0.25">
      <c r="A3123" t="s">
        <v>46130</v>
      </c>
    </row>
    <row r="3124" spans="1:1" x14ac:dyDescent="0.25">
      <c r="A3124" t="s">
        <v>46131</v>
      </c>
    </row>
    <row r="3125" spans="1:1" x14ac:dyDescent="0.25">
      <c r="A3125" t="s">
        <v>46132</v>
      </c>
    </row>
    <row r="3126" spans="1:1" x14ac:dyDescent="0.25">
      <c r="A3126" t="s">
        <v>46133</v>
      </c>
    </row>
    <row r="3127" spans="1:1" x14ac:dyDescent="0.25">
      <c r="A3127" t="s">
        <v>46134</v>
      </c>
    </row>
    <row r="3129" spans="1:1" x14ac:dyDescent="0.25">
      <c r="A3129" t="s">
        <v>18</v>
      </c>
    </row>
    <row r="3130" spans="1:1" x14ac:dyDescent="0.25">
      <c r="A3130" t="s">
        <v>46135</v>
      </c>
    </row>
    <row r="3131" spans="1:1" x14ac:dyDescent="0.25">
      <c r="A3131" t="s">
        <v>46136</v>
      </c>
    </row>
    <row r="3132" spans="1:1" x14ac:dyDescent="0.25">
      <c r="A3132" t="s">
        <v>46137</v>
      </c>
    </row>
    <row r="3133" spans="1:1" x14ac:dyDescent="0.25">
      <c r="A3133" t="s">
        <v>46138</v>
      </c>
    </row>
    <row r="3134" spans="1:1" x14ac:dyDescent="0.25">
      <c r="A3134" t="s">
        <v>46139</v>
      </c>
    </row>
    <row r="3135" spans="1:1" x14ac:dyDescent="0.25">
      <c r="A3135" t="s">
        <v>46140</v>
      </c>
    </row>
    <row r="3136" spans="1:1" x14ac:dyDescent="0.25">
      <c r="A3136" t="s">
        <v>46141</v>
      </c>
    </row>
    <row r="3137" spans="1:1" x14ac:dyDescent="0.25">
      <c r="A3137" t="s">
        <v>46142</v>
      </c>
    </row>
    <row r="3138" spans="1:1" x14ac:dyDescent="0.25">
      <c r="A3138" t="s">
        <v>46143</v>
      </c>
    </row>
    <row r="3139" spans="1:1" x14ac:dyDescent="0.25">
      <c r="A3139" t="s">
        <v>46144</v>
      </c>
    </row>
    <row r="3140" spans="1:1" x14ac:dyDescent="0.25">
      <c r="A3140" t="s">
        <v>46145</v>
      </c>
    </row>
    <row r="3141" spans="1:1" x14ac:dyDescent="0.25">
      <c r="A3141" t="s">
        <v>46146</v>
      </c>
    </row>
    <row r="3142" spans="1:1" x14ac:dyDescent="0.25">
      <c r="A3142" t="s">
        <v>46147</v>
      </c>
    </row>
    <row r="3143" spans="1:1" x14ac:dyDescent="0.25">
      <c r="A3143" t="s">
        <v>46148</v>
      </c>
    </row>
    <row r="3145" spans="1:1" x14ac:dyDescent="0.25">
      <c r="A3145" t="s">
        <v>19</v>
      </c>
    </row>
    <row r="3146" spans="1:1" x14ac:dyDescent="0.25">
      <c r="A3146" t="s">
        <v>46149</v>
      </c>
    </row>
    <row r="3147" spans="1:1" x14ac:dyDescent="0.25">
      <c r="A3147" t="s">
        <v>46150</v>
      </c>
    </row>
    <row r="3148" spans="1:1" x14ac:dyDescent="0.25">
      <c r="A3148" t="s">
        <v>46151</v>
      </c>
    </row>
    <row r="3149" spans="1:1" x14ac:dyDescent="0.25">
      <c r="A3149" t="s">
        <v>46152</v>
      </c>
    </row>
    <row r="3151" spans="1:1" x14ac:dyDescent="0.25">
      <c r="A3151" t="s">
        <v>62</v>
      </c>
    </row>
    <row r="3152" spans="1:1" x14ac:dyDescent="0.25">
      <c r="A3152" t="s">
        <v>46153</v>
      </c>
    </row>
    <row r="3153" spans="1:1" x14ac:dyDescent="0.25">
      <c r="A3153" t="s">
        <v>46154</v>
      </c>
    </row>
    <row r="3154" spans="1:1" x14ac:dyDescent="0.25">
      <c r="A3154" t="s">
        <v>46155</v>
      </c>
    </row>
    <row r="3155" spans="1:1" x14ac:dyDescent="0.25">
      <c r="A3155" t="s">
        <v>46156</v>
      </c>
    </row>
    <row r="3156" spans="1:1" x14ac:dyDescent="0.25">
      <c r="A3156" t="s">
        <v>46157</v>
      </c>
    </row>
    <row r="3157" spans="1:1" x14ac:dyDescent="0.25">
      <c r="A3157" t="s">
        <v>46158</v>
      </c>
    </row>
    <row r="3158" spans="1:1" x14ac:dyDescent="0.25">
      <c r="A3158" t="s">
        <v>46159</v>
      </c>
    </row>
    <row r="3159" spans="1:1" x14ac:dyDescent="0.25">
      <c r="A3159" t="s">
        <v>46160</v>
      </c>
    </row>
    <row r="3161" spans="1:1" x14ac:dyDescent="0.25">
      <c r="A3161" t="s">
        <v>21</v>
      </c>
    </row>
    <row r="3162" spans="1:1" x14ac:dyDescent="0.25">
      <c r="A3162" t="s">
        <v>46161</v>
      </c>
    </row>
    <row r="3163" spans="1:1" x14ac:dyDescent="0.25">
      <c r="A3163" t="s">
        <v>46162</v>
      </c>
    </row>
    <row r="3164" spans="1:1" x14ac:dyDescent="0.25">
      <c r="A3164" t="s">
        <v>46163</v>
      </c>
    </row>
    <row r="3165" spans="1:1" x14ac:dyDescent="0.25">
      <c r="A3165" t="s">
        <v>46164</v>
      </c>
    </row>
    <row r="3166" spans="1:1" x14ac:dyDescent="0.25">
      <c r="A3166" t="s">
        <v>46165</v>
      </c>
    </row>
    <row r="3167" spans="1:1" x14ac:dyDescent="0.25">
      <c r="A3167" t="s">
        <v>46166</v>
      </c>
    </row>
    <row r="3168" spans="1:1" x14ac:dyDescent="0.25">
      <c r="A3168" t="s">
        <v>46167</v>
      </c>
    </row>
    <row r="3169" spans="1:1" x14ac:dyDescent="0.25">
      <c r="A3169" t="s">
        <v>46168</v>
      </c>
    </row>
    <row r="3170" spans="1:1" x14ac:dyDescent="0.25">
      <c r="A3170" t="s">
        <v>46169</v>
      </c>
    </row>
    <row r="3171" spans="1:1" x14ac:dyDescent="0.25">
      <c r="A3171" t="s">
        <v>46170</v>
      </c>
    </row>
    <row r="3173" spans="1:1" x14ac:dyDescent="0.25">
      <c r="A3173" t="s">
        <v>22</v>
      </c>
    </row>
    <row r="3174" spans="1:1" x14ac:dyDescent="0.25">
      <c r="A3174" t="s">
        <v>46171</v>
      </c>
    </row>
    <row r="3175" spans="1:1" x14ac:dyDescent="0.25">
      <c r="A3175" t="s">
        <v>46172</v>
      </c>
    </row>
    <row r="3176" spans="1:1" x14ac:dyDescent="0.25">
      <c r="A3176" t="s">
        <v>46173</v>
      </c>
    </row>
    <row r="3177" spans="1:1" x14ac:dyDescent="0.25">
      <c r="A3177" t="s">
        <v>46174</v>
      </c>
    </row>
    <row r="3178" spans="1:1" x14ac:dyDescent="0.25">
      <c r="A3178" t="s">
        <v>46175</v>
      </c>
    </row>
    <row r="3179" spans="1:1" x14ac:dyDescent="0.25">
      <c r="A3179" t="s">
        <v>46176</v>
      </c>
    </row>
    <row r="3180" spans="1:1" x14ac:dyDescent="0.25">
      <c r="A3180" t="s">
        <v>46177</v>
      </c>
    </row>
    <row r="3181" spans="1:1" x14ac:dyDescent="0.25">
      <c r="A3181" t="s">
        <v>46178</v>
      </c>
    </row>
    <row r="3182" spans="1:1" x14ac:dyDescent="0.25">
      <c r="A3182" t="s">
        <v>46179</v>
      </c>
    </row>
    <row r="3183" spans="1:1" x14ac:dyDescent="0.25">
      <c r="A3183" t="s">
        <v>46180</v>
      </c>
    </row>
    <row r="3184" spans="1:1" x14ac:dyDescent="0.25">
      <c r="A3184" t="s">
        <v>46181</v>
      </c>
    </row>
    <row r="3185" spans="1:1" x14ac:dyDescent="0.25">
      <c r="A3185" t="s">
        <v>46182</v>
      </c>
    </row>
    <row r="3186" spans="1:1" x14ac:dyDescent="0.25">
      <c r="A3186" t="s">
        <v>46183</v>
      </c>
    </row>
    <row r="3187" spans="1:1" x14ac:dyDescent="0.25">
      <c r="A3187" t="s">
        <v>46184</v>
      </c>
    </row>
    <row r="3188" spans="1:1" x14ac:dyDescent="0.25">
      <c r="A3188" t="s">
        <v>46185</v>
      </c>
    </row>
    <row r="3189" spans="1:1" x14ac:dyDescent="0.25">
      <c r="A3189" t="s">
        <v>46186</v>
      </c>
    </row>
    <row r="3190" spans="1:1" x14ac:dyDescent="0.25">
      <c r="A3190" t="s">
        <v>46187</v>
      </c>
    </row>
    <row r="3191" spans="1:1" x14ac:dyDescent="0.25">
      <c r="A3191" t="s">
        <v>46188</v>
      </c>
    </row>
    <row r="3192" spans="1:1" x14ac:dyDescent="0.25">
      <c r="A3192" t="s">
        <v>46189</v>
      </c>
    </row>
    <row r="3193" spans="1:1" x14ac:dyDescent="0.25">
      <c r="A3193" t="s">
        <v>46190</v>
      </c>
    </row>
    <row r="3194" spans="1:1" x14ac:dyDescent="0.25">
      <c r="A3194" t="s">
        <v>46191</v>
      </c>
    </row>
    <row r="3196" spans="1:1" x14ac:dyDescent="0.25">
      <c r="A3196" t="s">
        <v>38</v>
      </c>
    </row>
    <row r="3197" spans="1:1" x14ac:dyDescent="0.25">
      <c r="A3197" t="s">
        <v>46192</v>
      </c>
    </row>
    <row r="3198" spans="1:1" x14ac:dyDescent="0.25">
      <c r="A3198" t="s">
        <v>46193</v>
      </c>
    </row>
    <row r="3199" spans="1:1" x14ac:dyDescent="0.25">
      <c r="A3199" t="s">
        <v>46194</v>
      </c>
    </row>
    <row r="3200" spans="1:1" x14ac:dyDescent="0.25">
      <c r="A3200" t="s">
        <v>46195</v>
      </c>
    </row>
    <row r="3201" spans="1:1" x14ac:dyDescent="0.25">
      <c r="A3201" t="s">
        <v>46196</v>
      </c>
    </row>
    <row r="3202" spans="1:1" x14ac:dyDescent="0.25">
      <c r="A3202" t="s">
        <v>46197</v>
      </c>
    </row>
    <row r="3203" spans="1:1" x14ac:dyDescent="0.25">
      <c r="A3203" t="s">
        <v>46198</v>
      </c>
    </row>
    <row r="3204" spans="1:1" x14ac:dyDescent="0.25">
      <c r="A3204" t="s">
        <v>46199</v>
      </c>
    </row>
    <row r="3205" spans="1:1" x14ac:dyDescent="0.25">
      <c r="A3205" t="s">
        <v>46200</v>
      </c>
    </row>
    <row r="3206" spans="1:1" x14ac:dyDescent="0.25">
      <c r="A3206" t="s">
        <v>46201</v>
      </c>
    </row>
    <row r="3208" spans="1:1" x14ac:dyDescent="0.25">
      <c r="A3208" t="s">
        <v>23</v>
      </c>
    </row>
    <row r="3211" spans="1:1" x14ac:dyDescent="0.25">
      <c r="A3211" t="s">
        <v>4</v>
      </c>
    </row>
    <row r="3212" spans="1:1" x14ac:dyDescent="0.25">
      <c r="A3212" t="s">
        <v>46202</v>
      </c>
    </row>
    <row r="3213" spans="1:1" x14ac:dyDescent="0.25">
      <c r="A3213" t="s">
        <v>46203</v>
      </c>
    </row>
    <row r="3214" spans="1:1" x14ac:dyDescent="0.25">
      <c r="A3214" t="s">
        <v>46204</v>
      </c>
    </row>
    <row r="3215" spans="1:1" x14ac:dyDescent="0.25">
      <c r="A3215" t="s">
        <v>46205</v>
      </c>
    </row>
    <row r="3216" spans="1:1" x14ac:dyDescent="0.25">
      <c r="A3216" t="s">
        <v>46206</v>
      </c>
    </row>
    <row r="3217" spans="1:1" x14ac:dyDescent="0.25">
      <c r="A3217" t="s">
        <v>46207</v>
      </c>
    </row>
    <row r="3218" spans="1:1" x14ac:dyDescent="0.25">
      <c r="A3218" t="s">
        <v>46208</v>
      </c>
    </row>
    <row r="3219" spans="1:1" x14ac:dyDescent="0.25">
      <c r="A3219" t="s">
        <v>46209</v>
      </c>
    </row>
    <row r="3220" spans="1:1" x14ac:dyDescent="0.25">
      <c r="A3220" t="s">
        <v>46210</v>
      </c>
    </row>
    <row r="3221" spans="1:1" x14ac:dyDescent="0.25">
      <c r="A3221" t="s">
        <v>46211</v>
      </c>
    </row>
    <row r="3223" spans="1:1" x14ac:dyDescent="0.25">
      <c r="A3223" t="s">
        <v>5</v>
      </c>
    </row>
    <row r="3224" spans="1:1" x14ac:dyDescent="0.25">
      <c r="A3224" t="s">
        <v>46212</v>
      </c>
    </row>
    <row r="3225" spans="1:1" x14ac:dyDescent="0.25">
      <c r="A3225" t="s">
        <v>46213</v>
      </c>
    </row>
    <row r="3226" spans="1:1" x14ac:dyDescent="0.25">
      <c r="A3226" t="s">
        <v>46214</v>
      </c>
    </row>
    <row r="3227" spans="1:1" x14ac:dyDescent="0.25">
      <c r="A3227" t="s">
        <v>46215</v>
      </c>
    </row>
    <row r="3228" spans="1:1" x14ac:dyDescent="0.25">
      <c r="A3228" t="s">
        <v>46216</v>
      </c>
    </row>
    <row r="3229" spans="1:1" x14ac:dyDescent="0.25">
      <c r="A3229" t="s">
        <v>46217</v>
      </c>
    </row>
    <row r="3230" spans="1:1" x14ac:dyDescent="0.25">
      <c r="A3230" t="s">
        <v>46218</v>
      </c>
    </row>
    <row r="3231" spans="1:1" x14ac:dyDescent="0.25">
      <c r="A3231" t="s">
        <v>46219</v>
      </c>
    </row>
    <row r="3232" spans="1:1" x14ac:dyDescent="0.25">
      <c r="A3232" t="s">
        <v>46220</v>
      </c>
    </row>
    <row r="3233" spans="1:1" x14ac:dyDescent="0.25">
      <c r="A3233" t="s">
        <v>46221</v>
      </c>
    </row>
    <row r="3235" spans="1:1" x14ac:dyDescent="0.25">
      <c r="A3235" t="s">
        <v>6</v>
      </c>
    </row>
    <row r="3236" spans="1:1" x14ac:dyDescent="0.25">
      <c r="A3236" t="s">
        <v>46222</v>
      </c>
    </row>
    <row r="3237" spans="1:1" x14ac:dyDescent="0.25">
      <c r="A3237" t="s">
        <v>46223</v>
      </c>
    </row>
    <row r="3238" spans="1:1" x14ac:dyDescent="0.25">
      <c r="A3238" t="s">
        <v>46224</v>
      </c>
    </row>
    <row r="3239" spans="1:1" x14ac:dyDescent="0.25">
      <c r="A3239" t="s">
        <v>46225</v>
      </c>
    </row>
    <row r="3240" spans="1:1" x14ac:dyDescent="0.25">
      <c r="A3240" t="s">
        <v>46226</v>
      </c>
    </row>
    <row r="3241" spans="1:1" x14ac:dyDescent="0.25">
      <c r="A3241" t="s">
        <v>46227</v>
      </c>
    </row>
    <row r="3242" spans="1:1" x14ac:dyDescent="0.25">
      <c r="A3242" t="s">
        <v>46228</v>
      </c>
    </row>
    <row r="3243" spans="1:1" x14ac:dyDescent="0.25">
      <c r="A3243" t="s">
        <v>46229</v>
      </c>
    </row>
    <row r="3244" spans="1:1" x14ac:dyDescent="0.25">
      <c r="A3244" t="s">
        <v>46230</v>
      </c>
    </row>
    <row r="3245" spans="1:1" x14ac:dyDescent="0.25">
      <c r="A3245" t="s">
        <v>46231</v>
      </c>
    </row>
    <row r="3246" spans="1:1" x14ac:dyDescent="0.25">
      <c r="A3246" t="s">
        <v>46232</v>
      </c>
    </row>
    <row r="3247" spans="1:1" x14ac:dyDescent="0.25">
      <c r="A3247" t="s">
        <v>46233</v>
      </c>
    </row>
    <row r="3249" spans="1:1" x14ac:dyDescent="0.25">
      <c r="A3249" t="s">
        <v>7</v>
      </c>
    </row>
    <row r="3250" spans="1:1" x14ac:dyDescent="0.25">
      <c r="A3250" t="s">
        <v>46234</v>
      </c>
    </row>
    <row r="3251" spans="1:1" x14ac:dyDescent="0.25">
      <c r="A3251" t="s">
        <v>46235</v>
      </c>
    </row>
    <row r="3252" spans="1:1" x14ac:dyDescent="0.25">
      <c r="A3252" t="s">
        <v>46236</v>
      </c>
    </row>
    <row r="3253" spans="1:1" x14ac:dyDescent="0.25">
      <c r="A3253" t="s">
        <v>46237</v>
      </c>
    </row>
    <row r="3254" spans="1:1" x14ac:dyDescent="0.25">
      <c r="A3254" t="s">
        <v>46238</v>
      </c>
    </row>
    <row r="3255" spans="1:1" x14ac:dyDescent="0.25">
      <c r="A3255" t="s">
        <v>46239</v>
      </c>
    </row>
    <row r="3256" spans="1:1" x14ac:dyDescent="0.25">
      <c r="A3256" t="s">
        <v>46240</v>
      </c>
    </row>
    <row r="3258" spans="1:1" x14ac:dyDescent="0.25">
      <c r="A3258" t="s">
        <v>30</v>
      </c>
    </row>
    <row r="3259" spans="1:1" x14ac:dyDescent="0.25">
      <c r="A3259" t="s">
        <v>46241</v>
      </c>
    </row>
    <row r="3260" spans="1:1" x14ac:dyDescent="0.25">
      <c r="A3260" t="s">
        <v>46242</v>
      </c>
    </row>
    <row r="3261" spans="1:1" x14ac:dyDescent="0.25">
      <c r="A3261" t="s">
        <v>46243</v>
      </c>
    </row>
    <row r="3262" spans="1:1" x14ac:dyDescent="0.25">
      <c r="A3262" t="s">
        <v>46244</v>
      </c>
    </row>
    <row r="3263" spans="1:1" x14ac:dyDescent="0.25">
      <c r="A3263" t="s">
        <v>46245</v>
      </c>
    </row>
    <row r="3264" spans="1:1" x14ac:dyDescent="0.25">
      <c r="A3264" t="s">
        <v>46246</v>
      </c>
    </row>
    <row r="3266" spans="1:1" x14ac:dyDescent="0.25">
      <c r="A3266" t="s">
        <v>8</v>
      </c>
    </row>
    <row r="3267" spans="1:1" x14ac:dyDescent="0.25">
      <c r="A3267" t="s">
        <v>46247</v>
      </c>
    </row>
    <row r="3268" spans="1:1" x14ac:dyDescent="0.25">
      <c r="A3268" t="s">
        <v>46248</v>
      </c>
    </row>
    <row r="3269" spans="1:1" x14ac:dyDescent="0.25">
      <c r="A3269" t="s">
        <v>46249</v>
      </c>
    </row>
    <row r="3270" spans="1:1" x14ac:dyDescent="0.25">
      <c r="A3270" t="s">
        <v>46250</v>
      </c>
    </row>
    <row r="3271" spans="1:1" x14ac:dyDescent="0.25">
      <c r="A3271" t="s">
        <v>46251</v>
      </c>
    </row>
    <row r="3272" spans="1:1" x14ac:dyDescent="0.25">
      <c r="A3272" t="s">
        <v>46252</v>
      </c>
    </row>
    <row r="3273" spans="1:1" x14ac:dyDescent="0.25">
      <c r="A3273" t="s">
        <v>46253</v>
      </c>
    </row>
    <row r="3274" spans="1:1" x14ac:dyDescent="0.25">
      <c r="A3274" t="s">
        <v>46254</v>
      </c>
    </row>
    <row r="3275" spans="1:1" x14ac:dyDescent="0.25">
      <c r="A3275" t="s">
        <v>46255</v>
      </c>
    </row>
    <row r="3276" spans="1:1" x14ac:dyDescent="0.25">
      <c r="A3276" t="s">
        <v>46256</v>
      </c>
    </row>
    <row r="3278" spans="1:1" x14ac:dyDescent="0.25">
      <c r="A3278" t="s">
        <v>9</v>
      </c>
    </row>
    <row r="3279" spans="1:1" x14ac:dyDescent="0.25">
      <c r="A3279" t="s">
        <v>46257</v>
      </c>
    </row>
    <row r="3280" spans="1:1" x14ac:dyDescent="0.25">
      <c r="A3280" t="s">
        <v>46258</v>
      </c>
    </row>
    <row r="3281" spans="1:1" x14ac:dyDescent="0.25">
      <c r="A3281" t="s">
        <v>46259</v>
      </c>
    </row>
    <row r="3282" spans="1:1" x14ac:dyDescent="0.25">
      <c r="A3282" t="s">
        <v>46260</v>
      </c>
    </row>
    <row r="3283" spans="1:1" x14ac:dyDescent="0.25">
      <c r="A3283" t="s">
        <v>46261</v>
      </c>
    </row>
    <row r="3284" spans="1:1" x14ac:dyDescent="0.25">
      <c r="A3284" t="s">
        <v>46262</v>
      </c>
    </row>
    <row r="3285" spans="1:1" x14ac:dyDescent="0.25">
      <c r="A3285" t="s">
        <v>46263</v>
      </c>
    </row>
    <row r="3286" spans="1:1" x14ac:dyDescent="0.25">
      <c r="A3286" t="s">
        <v>46264</v>
      </c>
    </row>
    <row r="3287" spans="1:1" x14ac:dyDescent="0.25">
      <c r="A3287" t="s">
        <v>46265</v>
      </c>
    </row>
    <row r="3288" spans="1:1" x14ac:dyDescent="0.25">
      <c r="A3288" t="s">
        <v>46266</v>
      </c>
    </row>
    <row r="3290" spans="1:1" x14ac:dyDescent="0.25">
      <c r="A3290" t="s">
        <v>40</v>
      </c>
    </row>
    <row r="3291" spans="1:1" x14ac:dyDescent="0.25">
      <c r="A3291" t="s">
        <v>46267</v>
      </c>
    </row>
    <row r="3292" spans="1:1" x14ac:dyDescent="0.25">
      <c r="A3292" t="s">
        <v>46268</v>
      </c>
    </row>
    <row r="3293" spans="1:1" x14ac:dyDescent="0.25">
      <c r="A3293" t="s">
        <v>46269</v>
      </c>
    </row>
    <row r="3294" spans="1:1" x14ac:dyDescent="0.25">
      <c r="A3294" t="s">
        <v>46270</v>
      </c>
    </row>
    <row r="3296" spans="1:1" x14ac:dyDescent="0.25">
      <c r="A3296" t="s">
        <v>32</v>
      </c>
    </row>
    <row r="3297" spans="1:1" x14ac:dyDescent="0.25">
      <c r="A3297" t="s">
        <v>46271</v>
      </c>
    </row>
    <row r="3298" spans="1:1" x14ac:dyDescent="0.25">
      <c r="A3298" t="s">
        <v>46272</v>
      </c>
    </row>
    <row r="3299" spans="1:1" x14ac:dyDescent="0.25">
      <c r="A3299" t="s">
        <v>46273</v>
      </c>
    </row>
    <row r="3300" spans="1:1" x14ac:dyDescent="0.25">
      <c r="A3300" t="s">
        <v>46274</v>
      </c>
    </row>
    <row r="3301" spans="1:1" x14ac:dyDescent="0.25">
      <c r="A3301" t="s">
        <v>46275</v>
      </c>
    </row>
    <row r="3302" spans="1:1" x14ac:dyDescent="0.25">
      <c r="A3302" t="s">
        <v>46276</v>
      </c>
    </row>
    <row r="3303" spans="1:1" x14ac:dyDescent="0.25">
      <c r="A3303" t="s">
        <v>46277</v>
      </c>
    </row>
    <row r="3304" spans="1:1" x14ac:dyDescent="0.25">
      <c r="A3304" t="s">
        <v>46278</v>
      </c>
    </row>
    <row r="3306" spans="1:1" x14ac:dyDescent="0.25">
      <c r="A3306" t="s">
        <v>33</v>
      </c>
    </row>
    <row r="3307" spans="1:1" x14ac:dyDescent="0.25">
      <c r="A3307" t="s">
        <v>46279</v>
      </c>
    </row>
    <row r="3308" spans="1:1" x14ac:dyDescent="0.25">
      <c r="A3308" t="s">
        <v>46280</v>
      </c>
    </row>
    <row r="3309" spans="1:1" x14ac:dyDescent="0.25">
      <c r="A3309" t="s">
        <v>46281</v>
      </c>
    </row>
    <row r="3310" spans="1:1" x14ac:dyDescent="0.25">
      <c r="A3310" t="s">
        <v>46282</v>
      </c>
    </row>
    <row r="3311" spans="1:1" x14ac:dyDescent="0.25">
      <c r="A3311" t="s">
        <v>46283</v>
      </c>
    </row>
    <row r="3312" spans="1:1" x14ac:dyDescent="0.25">
      <c r="A3312" t="s">
        <v>46284</v>
      </c>
    </row>
    <row r="3313" spans="1:1" x14ac:dyDescent="0.25">
      <c r="A3313" t="s">
        <v>46285</v>
      </c>
    </row>
    <row r="3314" spans="1:1" x14ac:dyDescent="0.25">
      <c r="A3314" t="s">
        <v>46286</v>
      </c>
    </row>
    <row r="3316" spans="1:1" x14ac:dyDescent="0.25">
      <c r="A3316" t="s">
        <v>11</v>
      </c>
    </row>
    <row r="3317" spans="1:1" x14ac:dyDescent="0.25">
      <c r="A3317" t="s">
        <v>46287</v>
      </c>
    </row>
    <row r="3318" spans="1:1" x14ac:dyDescent="0.25">
      <c r="A3318" t="s">
        <v>46288</v>
      </c>
    </row>
    <row r="3319" spans="1:1" x14ac:dyDescent="0.25">
      <c r="A3319" t="s">
        <v>46289</v>
      </c>
    </row>
    <row r="3320" spans="1:1" x14ac:dyDescent="0.25">
      <c r="A3320" t="s">
        <v>46290</v>
      </c>
    </row>
    <row r="3321" spans="1:1" x14ac:dyDescent="0.25">
      <c r="A3321" t="s">
        <v>46291</v>
      </c>
    </row>
    <row r="3322" spans="1:1" x14ac:dyDescent="0.25">
      <c r="A3322" t="s">
        <v>46292</v>
      </c>
    </row>
    <row r="3323" spans="1:1" x14ac:dyDescent="0.25">
      <c r="A3323" t="s">
        <v>46293</v>
      </c>
    </row>
    <row r="3324" spans="1:1" x14ac:dyDescent="0.25">
      <c r="A3324" t="s">
        <v>46294</v>
      </c>
    </row>
    <row r="3325" spans="1:1" x14ac:dyDescent="0.25">
      <c r="A3325" t="s">
        <v>46295</v>
      </c>
    </row>
    <row r="3326" spans="1:1" x14ac:dyDescent="0.25">
      <c r="A3326" t="s">
        <v>46296</v>
      </c>
    </row>
    <row r="3328" spans="1:1" x14ac:dyDescent="0.25">
      <c r="A3328" t="s">
        <v>12</v>
      </c>
    </row>
    <row r="3329" spans="1:1" x14ac:dyDescent="0.25">
      <c r="A3329" t="s">
        <v>46297</v>
      </c>
    </row>
    <row r="3330" spans="1:1" x14ac:dyDescent="0.25">
      <c r="A3330" t="s">
        <v>46298</v>
      </c>
    </row>
    <row r="3331" spans="1:1" x14ac:dyDescent="0.25">
      <c r="A3331" t="s">
        <v>46299</v>
      </c>
    </row>
    <row r="3332" spans="1:1" x14ac:dyDescent="0.25">
      <c r="A3332" t="s">
        <v>46300</v>
      </c>
    </row>
    <row r="3333" spans="1:1" x14ac:dyDescent="0.25">
      <c r="A3333" t="s">
        <v>46301</v>
      </c>
    </row>
    <row r="3334" spans="1:1" x14ac:dyDescent="0.25">
      <c r="A3334" t="s">
        <v>46302</v>
      </c>
    </row>
    <row r="3335" spans="1:1" x14ac:dyDescent="0.25">
      <c r="A3335" t="s">
        <v>46303</v>
      </c>
    </row>
    <row r="3336" spans="1:1" x14ac:dyDescent="0.25">
      <c r="A3336" t="s">
        <v>46304</v>
      </c>
    </row>
    <row r="3337" spans="1:1" x14ac:dyDescent="0.25">
      <c r="A3337" t="s">
        <v>46305</v>
      </c>
    </row>
    <row r="3338" spans="1:1" x14ac:dyDescent="0.25">
      <c r="A3338" t="s">
        <v>46306</v>
      </c>
    </row>
    <row r="3340" spans="1:1" x14ac:dyDescent="0.25">
      <c r="A3340" t="s">
        <v>34</v>
      </c>
    </row>
    <row r="3341" spans="1:1" x14ac:dyDescent="0.25">
      <c r="A3341" t="s">
        <v>46307</v>
      </c>
    </row>
    <row r="3342" spans="1:1" x14ac:dyDescent="0.25">
      <c r="A3342" t="s">
        <v>46308</v>
      </c>
    </row>
    <row r="3343" spans="1:1" x14ac:dyDescent="0.25">
      <c r="A3343" t="s">
        <v>46309</v>
      </c>
    </row>
    <row r="3344" spans="1:1" x14ac:dyDescent="0.25">
      <c r="A3344" t="s">
        <v>46310</v>
      </c>
    </row>
    <row r="3345" spans="1:1" x14ac:dyDescent="0.25">
      <c r="A3345" t="s">
        <v>46311</v>
      </c>
    </row>
    <row r="3346" spans="1:1" x14ac:dyDescent="0.25">
      <c r="A3346" t="s">
        <v>46312</v>
      </c>
    </row>
    <row r="3347" spans="1:1" x14ac:dyDescent="0.25">
      <c r="A3347" t="s">
        <v>46313</v>
      </c>
    </row>
    <row r="3348" spans="1:1" x14ac:dyDescent="0.25">
      <c r="A3348" t="s">
        <v>46314</v>
      </c>
    </row>
    <row r="3349" spans="1:1" x14ac:dyDescent="0.25">
      <c r="A3349" t="s">
        <v>46315</v>
      </c>
    </row>
    <row r="3351" spans="1:1" x14ac:dyDescent="0.25">
      <c r="A3351" t="s">
        <v>35</v>
      </c>
    </row>
    <row r="3352" spans="1:1" x14ac:dyDescent="0.25">
      <c r="A3352" t="s">
        <v>46316</v>
      </c>
    </row>
    <row r="3353" spans="1:1" x14ac:dyDescent="0.25">
      <c r="A3353" t="s">
        <v>46317</v>
      </c>
    </row>
    <row r="3354" spans="1:1" x14ac:dyDescent="0.25">
      <c r="A3354" t="s">
        <v>46318</v>
      </c>
    </row>
    <row r="3355" spans="1:1" x14ac:dyDescent="0.25">
      <c r="A3355" t="s">
        <v>46319</v>
      </c>
    </row>
    <row r="3357" spans="1:1" x14ac:dyDescent="0.25">
      <c r="A3357" t="s">
        <v>14</v>
      </c>
    </row>
    <row r="3358" spans="1:1" x14ac:dyDescent="0.25">
      <c r="A3358" t="s">
        <v>46320</v>
      </c>
    </row>
    <row r="3359" spans="1:1" x14ac:dyDescent="0.25">
      <c r="A3359" t="s">
        <v>46321</v>
      </c>
    </row>
    <row r="3360" spans="1:1" x14ac:dyDescent="0.25">
      <c r="A3360" t="s">
        <v>46322</v>
      </c>
    </row>
    <row r="3361" spans="1:1" x14ac:dyDescent="0.25">
      <c r="A3361" t="s">
        <v>46323</v>
      </c>
    </row>
    <row r="3362" spans="1:1" x14ac:dyDescent="0.25">
      <c r="A3362" t="s">
        <v>46324</v>
      </c>
    </row>
    <row r="3363" spans="1:1" x14ac:dyDescent="0.25">
      <c r="A3363" t="s">
        <v>46325</v>
      </c>
    </row>
    <row r="3364" spans="1:1" x14ac:dyDescent="0.25">
      <c r="A3364" t="s">
        <v>46326</v>
      </c>
    </row>
    <row r="3365" spans="1:1" x14ac:dyDescent="0.25">
      <c r="A3365" t="s">
        <v>46327</v>
      </c>
    </row>
    <row r="3367" spans="1:1" x14ac:dyDescent="0.25">
      <c r="A3367" t="s">
        <v>36</v>
      </c>
    </row>
    <row r="3368" spans="1:1" x14ac:dyDescent="0.25">
      <c r="A3368" t="s">
        <v>46328</v>
      </c>
    </row>
    <row r="3369" spans="1:1" x14ac:dyDescent="0.25">
      <c r="A3369" t="s">
        <v>46329</v>
      </c>
    </row>
    <row r="3370" spans="1:1" x14ac:dyDescent="0.25">
      <c r="A3370" t="s">
        <v>46330</v>
      </c>
    </row>
    <row r="3371" spans="1:1" x14ac:dyDescent="0.25">
      <c r="A3371" t="s">
        <v>46331</v>
      </c>
    </row>
    <row r="3372" spans="1:1" x14ac:dyDescent="0.25">
      <c r="A3372" t="s">
        <v>46332</v>
      </c>
    </row>
    <row r="3373" spans="1:1" x14ac:dyDescent="0.25">
      <c r="A3373" t="s">
        <v>46333</v>
      </c>
    </row>
    <row r="3375" spans="1:1" x14ac:dyDescent="0.25">
      <c r="A3375" t="s">
        <v>37</v>
      </c>
    </row>
    <row r="3376" spans="1:1" x14ac:dyDescent="0.25">
      <c r="A3376" t="s">
        <v>46334</v>
      </c>
    </row>
    <row r="3377" spans="1:1" x14ac:dyDescent="0.25">
      <c r="A3377" t="s">
        <v>46335</v>
      </c>
    </row>
    <row r="3378" spans="1:1" x14ac:dyDescent="0.25">
      <c r="A3378" t="s">
        <v>46336</v>
      </c>
    </row>
    <row r="3379" spans="1:1" x14ac:dyDescent="0.25">
      <c r="A3379" t="s">
        <v>46337</v>
      </c>
    </row>
    <row r="3381" spans="1:1" x14ac:dyDescent="0.25">
      <c r="A3381" t="s">
        <v>41</v>
      </c>
    </row>
    <row r="3382" spans="1:1" x14ac:dyDescent="0.25">
      <c r="A3382" t="s">
        <v>46338</v>
      </c>
    </row>
    <row r="3383" spans="1:1" x14ac:dyDescent="0.25">
      <c r="A3383" t="s">
        <v>46339</v>
      </c>
    </row>
    <row r="3384" spans="1:1" x14ac:dyDescent="0.25">
      <c r="A3384" t="s">
        <v>46340</v>
      </c>
    </row>
    <row r="3385" spans="1:1" x14ac:dyDescent="0.25">
      <c r="A3385" t="s">
        <v>46341</v>
      </c>
    </row>
    <row r="3386" spans="1:1" x14ac:dyDescent="0.25">
      <c r="A3386" t="s">
        <v>46342</v>
      </c>
    </row>
    <row r="3387" spans="1:1" x14ac:dyDescent="0.25">
      <c r="A3387" t="s">
        <v>46343</v>
      </c>
    </row>
    <row r="3388" spans="1:1" x14ac:dyDescent="0.25">
      <c r="A3388" t="s">
        <v>46344</v>
      </c>
    </row>
    <row r="3389" spans="1:1" x14ac:dyDescent="0.25">
      <c r="A3389" t="s">
        <v>46345</v>
      </c>
    </row>
    <row r="3390" spans="1:1" x14ac:dyDescent="0.25">
      <c r="A3390" t="s">
        <v>46346</v>
      </c>
    </row>
    <row r="3391" spans="1:1" x14ac:dyDescent="0.25">
      <c r="A3391" t="s">
        <v>46347</v>
      </c>
    </row>
    <row r="3392" spans="1:1" x14ac:dyDescent="0.25">
      <c r="A3392" t="s">
        <v>46348</v>
      </c>
    </row>
    <row r="3393" spans="1:1" x14ac:dyDescent="0.25">
      <c r="A3393" t="s">
        <v>46349</v>
      </c>
    </row>
    <row r="3395" spans="1:1" x14ac:dyDescent="0.25">
      <c r="A3395" t="s">
        <v>15</v>
      </c>
    </row>
    <row r="3396" spans="1:1" x14ac:dyDescent="0.25">
      <c r="A3396" t="s">
        <v>46350</v>
      </c>
    </row>
    <row r="3397" spans="1:1" x14ac:dyDescent="0.25">
      <c r="A3397" t="s">
        <v>46351</v>
      </c>
    </row>
    <row r="3398" spans="1:1" x14ac:dyDescent="0.25">
      <c r="A3398" t="s">
        <v>46352</v>
      </c>
    </row>
    <row r="3399" spans="1:1" x14ac:dyDescent="0.25">
      <c r="A3399" t="s">
        <v>46353</v>
      </c>
    </row>
    <row r="3400" spans="1:1" x14ac:dyDescent="0.25">
      <c r="A3400" t="s">
        <v>46354</v>
      </c>
    </row>
    <row r="3401" spans="1:1" x14ac:dyDescent="0.25">
      <c r="A3401" t="s">
        <v>46355</v>
      </c>
    </row>
    <row r="3402" spans="1:1" x14ac:dyDescent="0.25">
      <c r="A3402" t="s">
        <v>46356</v>
      </c>
    </row>
    <row r="3403" spans="1:1" x14ac:dyDescent="0.25">
      <c r="A3403" t="s">
        <v>46357</v>
      </c>
    </row>
    <row r="3404" spans="1:1" x14ac:dyDescent="0.25">
      <c r="A3404" t="s">
        <v>46358</v>
      </c>
    </row>
    <row r="3405" spans="1:1" x14ac:dyDescent="0.25">
      <c r="A3405" t="s">
        <v>46359</v>
      </c>
    </row>
    <row r="3407" spans="1:1" x14ac:dyDescent="0.25">
      <c r="A3407" t="s">
        <v>42</v>
      </c>
    </row>
    <row r="3408" spans="1:1" x14ac:dyDescent="0.25">
      <c r="A3408" t="s">
        <v>46360</v>
      </c>
    </row>
    <row r="3409" spans="1:1" x14ac:dyDescent="0.25">
      <c r="A3409" t="s">
        <v>46361</v>
      </c>
    </row>
    <row r="3410" spans="1:1" x14ac:dyDescent="0.25">
      <c r="A3410" t="s">
        <v>46362</v>
      </c>
    </row>
    <row r="3411" spans="1:1" x14ac:dyDescent="0.25">
      <c r="A3411" t="s">
        <v>46363</v>
      </c>
    </row>
    <row r="3412" spans="1:1" x14ac:dyDescent="0.25">
      <c r="A3412" t="s">
        <v>46364</v>
      </c>
    </row>
    <row r="3413" spans="1:1" x14ac:dyDescent="0.25">
      <c r="A3413" t="s">
        <v>46365</v>
      </c>
    </row>
    <row r="3414" spans="1:1" x14ac:dyDescent="0.25">
      <c r="A3414" t="s">
        <v>46366</v>
      </c>
    </row>
    <row r="3415" spans="1:1" x14ac:dyDescent="0.25">
      <c r="A3415" t="s">
        <v>46367</v>
      </c>
    </row>
    <row r="3417" spans="1:1" x14ac:dyDescent="0.25">
      <c r="A3417" t="s">
        <v>2</v>
      </c>
    </row>
    <row r="3418" spans="1:1" x14ac:dyDescent="0.25">
      <c r="A3418" t="s">
        <v>46368</v>
      </c>
    </row>
    <row r="3419" spans="1:1" x14ac:dyDescent="0.25">
      <c r="A3419" t="s">
        <v>46369</v>
      </c>
    </row>
    <row r="3420" spans="1:1" x14ac:dyDescent="0.25">
      <c r="A3420" t="s">
        <v>46370</v>
      </c>
    </row>
    <row r="3421" spans="1:1" x14ac:dyDescent="0.25">
      <c r="A3421" t="s">
        <v>46371</v>
      </c>
    </row>
    <row r="3422" spans="1:1" x14ac:dyDescent="0.25">
      <c r="A3422" t="s">
        <v>46372</v>
      </c>
    </row>
    <row r="3423" spans="1:1" x14ac:dyDescent="0.25">
      <c r="A3423" t="s">
        <v>46373</v>
      </c>
    </row>
    <row r="3425" spans="1:1" x14ac:dyDescent="0.25">
      <c r="A3425" t="s">
        <v>18</v>
      </c>
    </row>
    <row r="3426" spans="1:1" x14ac:dyDescent="0.25">
      <c r="A3426" t="s">
        <v>46374</v>
      </c>
    </row>
    <row r="3427" spans="1:1" x14ac:dyDescent="0.25">
      <c r="A3427" t="s">
        <v>46375</v>
      </c>
    </row>
    <row r="3428" spans="1:1" x14ac:dyDescent="0.25">
      <c r="A3428" t="s">
        <v>46376</v>
      </c>
    </row>
    <row r="3429" spans="1:1" x14ac:dyDescent="0.25">
      <c r="A3429" t="s">
        <v>46377</v>
      </c>
    </row>
    <row r="3430" spans="1:1" x14ac:dyDescent="0.25">
      <c r="A3430" t="s">
        <v>46378</v>
      </c>
    </row>
    <row r="3431" spans="1:1" x14ac:dyDescent="0.25">
      <c r="A3431" t="s">
        <v>46379</v>
      </c>
    </row>
    <row r="3433" spans="1:1" x14ac:dyDescent="0.25">
      <c r="A3433" t="s">
        <v>19</v>
      </c>
    </row>
    <row r="3434" spans="1:1" x14ac:dyDescent="0.25">
      <c r="A3434" t="s">
        <v>46380</v>
      </c>
    </row>
    <row r="3435" spans="1:1" x14ac:dyDescent="0.25">
      <c r="A3435" t="s">
        <v>46381</v>
      </c>
    </row>
    <row r="3436" spans="1:1" x14ac:dyDescent="0.25">
      <c r="A3436" t="s">
        <v>46382</v>
      </c>
    </row>
    <row r="3437" spans="1:1" x14ac:dyDescent="0.25">
      <c r="A3437" t="s">
        <v>46383</v>
      </c>
    </row>
    <row r="3438" spans="1:1" x14ac:dyDescent="0.25">
      <c r="A3438" t="s">
        <v>46384</v>
      </c>
    </row>
    <row r="3439" spans="1:1" x14ac:dyDescent="0.25">
      <c r="A3439" t="s">
        <v>46385</v>
      </c>
    </row>
    <row r="3440" spans="1:1" x14ac:dyDescent="0.25">
      <c r="A3440" t="s">
        <v>46386</v>
      </c>
    </row>
    <row r="3441" spans="1:1" x14ac:dyDescent="0.25">
      <c r="A3441" t="s">
        <v>46387</v>
      </c>
    </row>
    <row r="3442" spans="1:1" x14ac:dyDescent="0.25">
      <c r="A3442" t="s">
        <v>46388</v>
      </c>
    </row>
    <row r="3443" spans="1:1" x14ac:dyDescent="0.25">
      <c r="A3443" t="s">
        <v>46389</v>
      </c>
    </row>
    <row r="3445" spans="1:1" x14ac:dyDescent="0.25">
      <c r="A3445" t="s">
        <v>22</v>
      </c>
    </row>
    <row r="3446" spans="1:1" x14ac:dyDescent="0.25">
      <c r="A3446" t="s">
        <v>46390</v>
      </c>
    </row>
    <row r="3447" spans="1:1" x14ac:dyDescent="0.25">
      <c r="A3447" t="s">
        <v>46391</v>
      </c>
    </row>
    <row r="3448" spans="1:1" x14ac:dyDescent="0.25">
      <c r="A3448" t="s">
        <v>46392</v>
      </c>
    </row>
    <row r="3449" spans="1:1" x14ac:dyDescent="0.25">
      <c r="A3449" t="s">
        <v>46393</v>
      </c>
    </row>
    <row r="3450" spans="1:1" x14ac:dyDescent="0.25">
      <c r="A3450" t="s">
        <v>46394</v>
      </c>
    </row>
    <row r="3451" spans="1:1" x14ac:dyDescent="0.25">
      <c r="A3451" t="s">
        <v>46395</v>
      </c>
    </row>
    <row r="3452" spans="1:1" x14ac:dyDescent="0.25">
      <c r="A3452" t="s">
        <v>46396</v>
      </c>
    </row>
    <row r="3453" spans="1:1" x14ac:dyDescent="0.25">
      <c r="A3453" t="s">
        <v>46397</v>
      </c>
    </row>
    <row r="3454" spans="1:1" x14ac:dyDescent="0.25">
      <c r="A3454" t="s">
        <v>46398</v>
      </c>
    </row>
    <row r="3455" spans="1:1" x14ac:dyDescent="0.25">
      <c r="A3455" t="s">
        <v>46399</v>
      </c>
    </row>
    <row r="3456" spans="1:1" x14ac:dyDescent="0.25">
      <c r="A3456" t="s">
        <v>46400</v>
      </c>
    </row>
    <row r="3457" spans="1:1" x14ac:dyDescent="0.25">
      <c r="A3457" t="s">
        <v>46401</v>
      </c>
    </row>
    <row r="3458" spans="1:1" x14ac:dyDescent="0.25">
      <c r="A3458" t="s">
        <v>46402</v>
      </c>
    </row>
    <row r="3459" spans="1:1" x14ac:dyDescent="0.25">
      <c r="A3459" t="s">
        <v>46403</v>
      </c>
    </row>
    <row r="3460" spans="1:1" x14ac:dyDescent="0.25">
      <c r="A3460" t="s">
        <v>46404</v>
      </c>
    </row>
    <row r="3461" spans="1:1" x14ac:dyDescent="0.25">
      <c r="A3461" t="s">
        <v>46405</v>
      </c>
    </row>
    <row r="3462" spans="1:1" x14ac:dyDescent="0.25">
      <c r="A3462" t="s">
        <v>46406</v>
      </c>
    </row>
    <row r="3463" spans="1:1" x14ac:dyDescent="0.25">
      <c r="A3463" t="s">
        <v>46407</v>
      </c>
    </row>
    <row r="3464" spans="1:1" x14ac:dyDescent="0.25">
      <c r="A3464" t="s">
        <v>46408</v>
      </c>
    </row>
    <row r="3466" spans="1:1" x14ac:dyDescent="0.25">
      <c r="A3466" t="s">
        <v>38</v>
      </c>
    </row>
    <row r="3467" spans="1:1" x14ac:dyDescent="0.25">
      <c r="A3467" t="s">
        <v>46409</v>
      </c>
    </row>
    <row r="3468" spans="1:1" x14ac:dyDescent="0.25">
      <c r="A3468" t="s">
        <v>46410</v>
      </c>
    </row>
    <row r="3469" spans="1:1" x14ac:dyDescent="0.25">
      <c r="A3469" t="s">
        <v>46411</v>
      </c>
    </row>
    <row r="3470" spans="1:1" x14ac:dyDescent="0.25">
      <c r="A3470" t="s">
        <v>46412</v>
      </c>
    </row>
    <row r="3471" spans="1:1" x14ac:dyDescent="0.25">
      <c r="A3471" t="s">
        <v>46413</v>
      </c>
    </row>
    <row r="3472" spans="1:1" x14ac:dyDescent="0.25">
      <c r="A3472" t="s">
        <v>46414</v>
      </c>
    </row>
    <row r="3473" spans="1:1" x14ac:dyDescent="0.25">
      <c r="A3473" t="s">
        <v>46415</v>
      </c>
    </row>
    <row r="3474" spans="1:1" x14ac:dyDescent="0.25">
      <c r="A3474" t="s">
        <v>46416</v>
      </c>
    </row>
    <row r="3475" spans="1:1" x14ac:dyDescent="0.25">
      <c r="A3475" t="s">
        <v>46417</v>
      </c>
    </row>
    <row r="3476" spans="1:1" x14ac:dyDescent="0.25">
      <c r="A3476" t="s">
        <v>46418</v>
      </c>
    </row>
    <row r="3478" spans="1:1" x14ac:dyDescent="0.25">
      <c r="A3478" t="s">
        <v>63</v>
      </c>
    </row>
    <row r="3481" spans="1:1" x14ac:dyDescent="0.25">
      <c r="A3481" t="s">
        <v>4</v>
      </c>
    </row>
    <row r="3482" spans="1:1" x14ac:dyDescent="0.25">
      <c r="A3482" t="s">
        <v>46419</v>
      </c>
    </row>
    <row r="3483" spans="1:1" x14ac:dyDescent="0.25">
      <c r="A3483" t="s">
        <v>46420</v>
      </c>
    </row>
    <row r="3484" spans="1:1" x14ac:dyDescent="0.25">
      <c r="A3484" t="s">
        <v>46421</v>
      </c>
    </row>
    <row r="3485" spans="1:1" x14ac:dyDescent="0.25">
      <c r="A3485" t="s">
        <v>46422</v>
      </c>
    </row>
    <row r="3486" spans="1:1" x14ac:dyDescent="0.25">
      <c r="A3486" t="s">
        <v>46423</v>
      </c>
    </row>
    <row r="3487" spans="1:1" x14ac:dyDescent="0.25">
      <c r="A3487" t="s">
        <v>46424</v>
      </c>
    </row>
    <row r="3488" spans="1:1" x14ac:dyDescent="0.25">
      <c r="A3488" t="s">
        <v>46425</v>
      </c>
    </row>
    <row r="3489" spans="1:1" x14ac:dyDescent="0.25">
      <c r="A3489" t="s">
        <v>46426</v>
      </c>
    </row>
    <row r="3491" spans="1:1" x14ac:dyDescent="0.25">
      <c r="A3491" t="s">
        <v>5</v>
      </c>
    </row>
    <row r="3492" spans="1:1" x14ac:dyDescent="0.25">
      <c r="A3492" t="s">
        <v>46427</v>
      </c>
    </row>
    <row r="3493" spans="1:1" x14ac:dyDescent="0.25">
      <c r="A3493" t="s">
        <v>46428</v>
      </c>
    </row>
    <row r="3494" spans="1:1" x14ac:dyDescent="0.25">
      <c r="A3494" t="s">
        <v>46429</v>
      </c>
    </row>
    <row r="3495" spans="1:1" x14ac:dyDescent="0.25">
      <c r="A3495" t="s">
        <v>46430</v>
      </c>
    </row>
    <row r="3496" spans="1:1" x14ac:dyDescent="0.25">
      <c r="A3496" t="s">
        <v>46431</v>
      </c>
    </row>
    <row r="3497" spans="1:1" x14ac:dyDescent="0.25">
      <c r="A3497" t="s">
        <v>46432</v>
      </c>
    </row>
    <row r="3498" spans="1:1" x14ac:dyDescent="0.25">
      <c r="A3498" t="s">
        <v>46433</v>
      </c>
    </row>
    <row r="3499" spans="1:1" x14ac:dyDescent="0.25">
      <c r="A3499" t="s">
        <v>46434</v>
      </c>
    </row>
    <row r="3500" spans="1:1" x14ac:dyDescent="0.25">
      <c r="A3500" t="s">
        <v>46435</v>
      </c>
    </row>
    <row r="3501" spans="1:1" x14ac:dyDescent="0.25">
      <c r="A3501" t="s">
        <v>46436</v>
      </c>
    </row>
    <row r="3502" spans="1:1" x14ac:dyDescent="0.25">
      <c r="A3502" t="s">
        <v>46437</v>
      </c>
    </row>
    <row r="3503" spans="1:1" x14ac:dyDescent="0.25">
      <c r="A3503" t="s">
        <v>46438</v>
      </c>
    </row>
    <row r="3505" spans="1:1" x14ac:dyDescent="0.25">
      <c r="A3505" t="s">
        <v>6</v>
      </c>
    </row>
    <row r="3506" spans="1:1" x14ac:dyDescent="0.25">
      <c r="A3506" t="s">
        <v>46439</v>
      </c>
    </row>
    <row r="3507" spans="1:1" x14ac:dyDescent="0.25">
      <c r="A3507" t="s">
        <v>46440</v>
      </c>
    </row>
    <row r="3508" spans="1:1" x14ac:dyDescent="0.25">
      <c r="A3508" t="s">
        <v>46441</v>
      </c>
    </row>
    <row r="3509" spans="1:1" x14ac:dyDescent="0.25">
      <c r="A3509" t="s">
        <v>46442</v>
      </c>
    </row>
    <row r="3510" spans="1:1" x14ac:dyDescent="0.25">
      <c r="A3510" t="s">
        <v>46443</v>
      </c>
    </row>
    <row r="3511" spans="1:1" x14ac:dyDescent="0.25">
      <c r="A3511" t="s">
        <v>46444</v>
      </c>
    </row>
    <row r="3512" spans="1:1" x14ac:dyDescent="0.25">
      <c r="A3512" t="s">
        <v>46445</v>
      </c>
    </row>
    <row r="3513" spans="1:1" x14ac:dyDescent="0.25">
      <c r="A3513" t="s">
        <v>46446</v>
      </c>
    </row>
    <row r="3514" spans="1:1" x14ac:dyDescent="0.25">
      <c r="A3514" t="s">
        <v>46447</v>
      </c>
    </row>
    <row r="3515" spans="1:1" x14ac:dyDescent="0.25">
      <c r="A3515" t="s">
        <v>46448</v>
      </c>
    </row>
    <row r="3516" spans="1:1" x14ac:dyDescent="0.25">
      <c r="A3516" t="s">
        <v>46449</v>
      </c>
    </row>
    <row r="3517" spans="1:1" x14ac:dyDescent="0.25">
      <c r="A3517" t="s">
        <v>46450</v>
      </c>
    </row>
    <row r="3519" spans="1:1" x14ac:dyDescent="0.25">
      <c r="A3519" t="s">
        <v>30</v>
      </c>
    </row>
    <row r="3520" spans="1:1" x14ac:dyDescent="0.25">
      <c r="A3520" t="s">
        <v>46451</v>
      </c>
    </row>
    <row r="3521" spans="1:1" x14ac:dyDescent="0.25">
      <c r="A3521" t="s">
        <v>46452</v>
      </c>
    </row>
    <row r="3522" spans="1:1" x14ac:dyDescent="0.25">
      <c r="A3522" t="s">
        <v>46453</v>
      </c>
    </row>
    <row r="3523" spans="1:1" x14ac:dyDescent="0.25">
      <c r="A3523" t="s">
        <v>46454</v>
      </c>
    </row>
    <row r="3524" spans="1:1" x14ac:dyDescent="0.25">
      <c r="A3524" t="s">
        <v>46455</v>
      </c>
    </row>
    <row r="3525" spans="1:1" x14ac:dyDescent="0.25">
      <c r="A3525" t="s">
        <v>46456</v>
      </c>
    </row>
    <row r="3526" spans="1:1" x14ac:dyDescent="0.25">
      <c r="A3526" t="s">
        <v>46457</v>
      </c>
    </row>
    <row r="3527" spans="1:1" x14ac:dyDescent="0.25">
      <c r="A3527" t="s">
        <v>46458</v>
      </c>
    </row>
    <row r="3528" spans="1:1" x14ac:dyDescent="0.25">
      <c r="A3528" t="s">
        <v>46459</v>
      </c>
    </row>
    <row r="3529" spans="1:1" x14ac:dyDescent="0.25">
      <c r="A3529" t="s">
        <v>46460</v>
      </c>
    </row>
    <row r="3530" spans="1:1" x14ac:dyDescent="0.25">
      <c r="A3530" t="s">
        <v>46461</v>
      </c>
    </row>
    <row r="3531" spans="1:1" x14ac:dyDescent="0.25">
      <c r="A3531" t="s">
        <v>46462</v>
      </c>
    </row>
    <row r="3533" spans="1:1" x14ac:dyDescent="0.25">
      <c r="A3533" t="s">
        <v>8</v>
      </c>
    </row>
    <row r="3534" spans="1:1" x14ac:dyDescent="0.25">
      <c r="A3534" t="s">
        <v>46463</v>
      </c>
    </row>
    <row r="3535" spans="1:1" x14ac:dyDescent="0.25">
      <c r="A3535" t="s">
        <v>46464</v>
      </c>
    </row>
    <row r="3536" spans="1:1" x14ac:dyDescent="0.25">
      <c r="A3536" t="s">
        <v>46465</v>
      </c>
    </row>
    <row r="3537" spans="1:1" x14ac:dyDescent="0.25">
      <c r="A3537" t="s">
        <v>46466</v>
      </c>
    </row>
    <row r="3538" spans="1:1" x14ac:dyDescent="0.25">
      <c r="A3538" t="s">
        <v>46467</v>
      </c>
    </row>
    <row r="3539" spans="1:1" x14ac:dyDescent="0.25">
      <c r="A3539" t="s">
        <v>46468</v>
      </c>
    </row>
    <row r="3540" spans="1:1" x14ac:dyDescent="0.25">
      <c r="A3540" t="s">
        <v>46469</v>
      </c>
    </row>
    <row r="3541" spans="1:1" x14ac:dyDescent="0.25">
      <c r="A3541" t="s">
        <v>46470</v>
      </c>
    </row>
    <row r="3542" spans="1:1" x14ac:dyDescent="0.25">
      <c r="A3542" t="s">
        <v>46471</v>
      </c>
    </row>
    <row r="3543" spans="1:1" x14ac:dyDescent="0.25">
      <c r="A3543" t="s">
        <v>46472</v>
      </c>
    </row>
    <row r="3545" spans="1:1" x14ac:dyDescent="0.25">
      <c r="A3545" t="s">
        <v>9</v>
      </c>
    </row>
    <row r="3546" spans="1:1" x14ac:dyDescent="0.25">
      <c r="A3546" t="s">
        <v>46473</v>
      </c>
    </row>
    <row r="3547" spans="1:1" x14ac:dyDescent="0.25">
      <c r="A3547" t="s">
        <v>46474</v>
      </c>
    </row>
    <row r="3548" spans="1:1" x14ac:dyDescent="0.25">
      <c r="A3548" t="s">
        <v>46475</v>
      </c>
    </row>
    <row r="3549" spans="1:1" x14ac:dyDescent="0.25">
      <c r="A3549" t="s">
        <v>46476</v>
      </c>
    </row>
    <row r="3550" spans="1:1" x14ac:dyDescent="0.25">
      <c r="A3550" t="s">
        <v>46477</v>
      </c>
    </row>
    <row r="3551" spans="1:1" x14ac:dyDescent="0.25">
      <c r="A3551" t="s">
        <v>46478</v>
      </c>
    </row>
    <row r="3552" spans="1:1" x14ac:dyDescent="0.25">
      <c r="A3552" t="s">
        <v>46479</v>
      </c>
    </row>
    <row r="3553" spans="1:1" x14ac:dyDescent="0.25">
      <c r="A3553" t="s">
        <v>46480</v>
      </c>
    </row>
    <row r="3554" spans="1:1" x14ac:dyDescent="0.25">
      <c r="A3554" t="s">
        <v>46481</v>
      </c>
    </row>
    <row r="3555" spans="1:1" x14ac:dyDescent="0.25">
      <c r="A3555" t="s">
        <v>46482</v>
      </c>
    </row>
    <row r="3557" spans="1:1" x14ac:dyDescent="0.25">
      <c r="A3557" t="s">
        <v>32</v>
      </c>
    </row>
    <row r="3558" spans="1:1" x14ac:dyDescent="0.25">
      <c r="A3558" t="s">
        <v>46483</v>
      </c>
    </row>
    <row r="3559" spans="1:1" x14ac:dyDescent="0.25">
      <c r="A3559" t="s">
        <v>46484</v>
      </c>
    </row>
    <row r="3560" spans="1:1" x14ac:dyDescent="0.25">
      <c r="A3560" t="s">
        <v>46485</v>
      </c>
    </row>
    <row r="3561" spans="1:1" x14ac:dyDescent="0.25">
      <c r="A3561" t="s">
        <v>46486</v>
      </c>
    </row>
    <row r="3562" spans="1:1" x14ac:dyDescent="0.25">
      <c r="A3562" t="s">
        <v>46487</v>
      </c>
    </row>
    <row r="3563" spans="1:1" x14ac:dyDescent="0.25">
      <c r="A3563" t="s">
        <v>46488</v>
      </c>
    </row>
    <row r="3564" spans="1:1" x14ac:dyDescent="0.25">
      <c r="A3564" t="s">
        <v>46489</v>
      </c>
    </row>
    <row r="3565" spans="1:1" x14ac:dyDescent="0.25">
      <c r="A3565" t="s">
        <v>46490</v>
      </c>
    </row>
    <row r="3567" spans="1:1" x14ac:dyDescent="0.25">
      <c r="A3567" t="s">
        <v>33</v>
      </c>
    </row>
    <row r="3568" spans="1:1" x14ac:dyDescent="0.25">
      <c r="A3568" t="s">
        <v>46491</v>
      </c>
    </row>
    <row r="3569" spans="1:1" x14ac:dyDescent="0.25">
      <c r="A3569" t="s">
        <v>46492</v>
      </c>
    </row>
    <row r="3570" spans="1:1" x14ac:dyDescent="0.25">
      <c r="A3570" t="s">
        <v>46493</v>
      </c>
    </row>
    <row r="3571" spans="1:1" x14ac:dyDescent="0.25">
      <c r="A3571" t="s">
        <v>46494</v>
      </c>
    </row>
    <row r="3572" spans="1:1" x14ac:dyDescent="0.25">
      <c r="A3572" t="s">
        <v>46495</v>
      </c>
    </row>
    <row r="3573" spans="1:1" x14ac:dyDescent="0.25">
      <c r="A3573" t="s">
        <v>46496</v>
      </c>
    </row>
    <row r="3575" spans="1:1" x14ac:dyDescent="0.25">
      <c r="A3575" t="s">
        <v>11</v>
      </c>
    </row>
    <row r="3576" spans="1:1" x14ac:dyDescent="0.25">
      <c r="A3576" t="s">
        <v>46497</v>
      </c>
    </row>
    <row r="3577" spans="1:1" x14ac:dyDescent="0.25">
      <c r="A3577" t="s">
        <v>46498</v>
      </c>
    </row>
    <row r="3578" spans="1:1" x14ac:dyDescent="0.25">
      <c r="A3578" t="s">
        <v>46499</v>
      </c>
    </row>
    <row r="3579" spans="1:1" x14ac:dyDescent="0.25">
      <c r="A3579" t="s">
        <v>46500</v>
      </c>
    </row>
    <row r="3580" spans="1:1" x14ac:dyDescent="0.25">
      <c r="A3580" t="s">
        <v>46501</v>
      </c>
    </row>
    <row r="3581" spans="1:1" x14ac:dyDescent="0.25">
      <c r="A3581" t="s">
        <v>46502</v>
      </c>
    </row>
    <row r="3582" spans="1:1" x14ac:dyDescent="0.25">
      <c r="A3582" t="s">
        <v>46503</v>
      </c>
    </row>
    <row r="3583" spans="1:1" x14ac:dyDescent="0.25">
      <c r="A3583" t="s">
        <v>46504</v>
      </c>
    </row>
    <row r="3584" spans="1:1" x14ac:dyDescent="0.25">
      <c r="A3584" t="s">
        <v>46505</v>
      </c>
    </row>
    <row r="3585" spans="1:1" x14ac:dyDescent="0.25">
      <c r="A3585" t="s">
        <v>46506</v>
      </c>
    </row>
    <row r="3586" spans="1:1" x14ac:dyDescent="0.25">
      <c r="A3586" t="s">
        <v>46507</v>
      </c>
    </row>
    <row r="3587" spans="1:1" x14ac:dyDescent="0.25">
      <c r="A3587" t="s">
        <v>46508</v>
      </c>
    </row>
    <row r="3588" spans="1:1" x14ac:dyDescent="0.25">
      <c r="A3588" t="s">
        <v>46509</v>
      </c>
    </row>
    <row r="3589" spans="1:1" x14ac:dyDescent="0.25">
      <c r="A3589" t="s">
        <v>46510</v>
      </c>
    </row>
    <row r="3591" spans="1:1" x14ac:dyDescent="0.25">
      <c r="A3591" t="s">
        <v>12</v>
      </c>
    </row>
    <row r="3592" spans="1:1" x14ac:dyDescent="0.25">
      <c r="A3592" t="s">
        <v>46511</v>
      </c>
    </row>
    <row r="3593" spans="1:1" x14ac:dyDescent="0.25">
      <c r="A3593" t="s">
        <v>46512</v>
      </c>
    </row>
    <row r="3594" spans="1:1" x14ac:dyDescent="0.25">
      <c r="A3594" t="s">
        <v>46513</v>
      </c>
    </row>
    <row r="3595" spans="1:1" x14ac:dyDescent="0.25">
      <c r="A3595" t="s">
        <v>46514</v>
      </c>
    </row>
    <row r="3596" spans="1:1" x14ac:dyDescent="0.25">
      <c r="A3596" t="s">
        <v>46515</v>
      </c>
    </row>
    <row r="3597" spans="1:1" x14ac:dyDescent="0.25">
      <c r="A3597" t="s">
        <v>46516</v>
      </c>
    </row>
    <row r="3598" spans="1:1" x14ac:dyDescent="0.25">
      <c r="A3598" t="s">
        <v>46517</v>
      </c>
    </row>
    <row r="3599" spans="1:1" x14ac:dyDescent="0.25">
      <c r="A3599" t="s">
        <v>46518</v>
      </c>
    </row>
    <row r="3600" spans="1:1" x14ac:dyDescent="0.25">
      <c r="A3600" t="s">
        <v>46519</v>
      </c>
    </row>
    <row r="3601" spans="1:1" x14ac:dyDescent="0.25">
      <c r="A3601" t="s">
        <v>46520</v>
      </c>
    </row>
    <row r="3602" spans="1:1" x14ac:dyDescent="0.25">
      <c r="A3602" t="s">
        <v>46521</v>
      </c>
    </row>
    <row r="3603" spans="1:1" x14ac:dyDescent="0.25">
      <c r="A3603" t="s">
        <v>46522</v>
      </c>
    </row>
    <row r="3604" spans="1:1" x14ac:dyDescent="0.25">
      <c r="A3604" t="s">
        <v>46523</v>
      </c>
    </row>
    <row r="3605" spans="1:1" x14ac:dyDescent="0.25">
      <c r="A3605" t="s">
        <v>46524</v>
      </c>
    </row>
    <row r="3607" spans="1:1" x14ac:dyDescent="0.25">
      <c r="A3607" t="s">
        <v>13</v>
      </c>
    </row>
    <row r="3608" spans="1:1" x14ac:dyDescent="0.25">
      <c r="A3608" t="s">
        <v>46525</v>
      </c>
    </row>
    <row r="3609" spans="1:1" x14ac:dyDescent="0.25">
      <c r="A3609" t="s">
        <v>46526</v>
      </c>
    </row>
    <row r="3610" spans="1:1" x14ac:dyDescent="0.25">
      <c r="A3610" t="s">
        <v>46527</v>
      </c>
    </row>
    <row r="3611" spans="1:1" x14ac:dyDescent="0.25">
      <c r="A3611" t="s">
        <v>46528</v>
      </c>
    </row>
    <row r="3612" spans="1:1" x14ac:dyDescent="0.25">
      <c r="A3612" t="s">
        <v>46529</v>
      </c>
    </row>
    <row r="3613" spans="1:1" x14ac:dyDescent="0.25">
      <c r="A3613" t="s">
        <v>46530</v>
      </c>
    </row>
    <row r="3614" spans="1:1" x14ac:dyDescent="0.25">
      <c r="A3614" t="s">
        <v>46531</v>
      </c>
    </row>
    <row r="3615" spans="1:1" x14ac:dyDescent="0.25">
      <c r="A3615" t="s">
        <v>46532</v>
      </c>
    </row>
    <row r="3616" spans="1:1" x14ac:dyDescent="0.25">
      <c r="A3616" t="s">
        <v>46533</v>
      </c>
    </row>
    <row r="3617" spans="1:1" x14ac:dyDescent="0.25">
      <c r="A3617" t="s">
        <v>46534</v>
      </c>
    </row>
    <row r="3619" spans="1:1" x14ac:dyDescent="0.25">
      <c r="A3619" t="s">
        <v>35</v>
      </c>
    </row>
    <row r="3620" spans="1:1" x14ac:dyDescent="0.25">
      <c r="A3620" t="s">
        <v>46535</v>
      </c>
    </row>
    <row r="3621" spans="1:1" x14ac:dyDescent="0.25">
      <c r="A3621" t="s">
        <v>46536</v>
      </c>
    </row>
    <row r="3622" spans="1:1" x14ac:dyDescent="0.25">
      <c r="A3622" t="s">
        <v>46537</v>
      </c>
    </row>
    <row r="3623" spans="1:1" x14ac:dyDescent="0.25">
      <c r="A3623" t="s">
        <v>46538</v>
      </c>
    </row>
    <row r="3625" spans="1:1" x14ac:dyDescent="0.25">
      <c r="A3625" t="s">
        <v>14</v>
      </c>
    </row>
    <row r="3626" spans="1:1" x14ac:dyDescent="0.25">
      <c r="A3626" t="s">
        <v>46539</v>
      </c>
    </row>
    <row r="3627" spans="1:1" x14ac:dyDescent="0.25">
      <c r="A3627" t="s">
        <v>46540</v>
      </c>
    </row>
    <row r="3628" spans="1:1" x14ac:dyDescent="0.25">
      <c r="A3628" t="s">
        <v>46541</v>
      </c>
    </row>
    <row r="3629" spans="1:1" x14ac:dyDescent="0.25">
      <c r="A3629" t="s">
        <v>46542</v>
      </c>
    </row>
    <row r="3630" spans="1:1" x14ac:dyDescent="0.25">
      <c r="A3630" t="s">
        <v>46543</v>
      </c>
    </row>
    <row r="3631" spans="1:1" x14ac:dyDescent="0.25">
      <c r="A3631" t="s">
        <v>46544</v>
      </c>
    </row>
    <row r="3632" spans="1:1" x14ac:dyDescent="0.25">
      <c r="A3632" t="s">
        <v>46545</v>
      </c>
    </row>
    <row r="3633" spans="1:1" x14ac:dyDescent="0.25">
      <c r="A3633" t="s">
        <v>46546</v>
      </c>
    </row>
    <row r="3635" spans="1:1" x14ac:dyDescent="0.25">
      <c r="A3635" t="s">
        <v>36</v>
      </c>
    </row>
    <row r="3636" spans="1:1" x14ac:dyDescent="0.25">
      <c r="A3636" t="s">
        <v>46547</v>
      </c>
    </row>
    <row r="3637" spans="1:1" x14ac:dyDescent="0.25">
      <c r="A3637" t="s">
        <v>46548</v>
      </c>
    </row>
    <row r="3638" spans="1:1" x14ac:dyDescent="0.25">
      <c r="A3638" t="s">
        <v>46549</v>
      </c>
    </row>
    <row r="3639" spans="1:1" x14ac:dyDescent="0.25">
      <c r="A3639" t="s">
        <v>46550</v>
      </c>
    </row>
    <row r="3640" spans="1:1" x14ac:dyDescent="0.25">
      <c r="A3640" t="s">
        <v>46551</v>
      </c>
    </row>
    <row r="3641" spans="1:1" x14ac:dyDescent="0.25">
      <c r="A3641" t="s">
        <v>46552</v>
      </c>
    </row>
    <row r="3642" spans="1:1" x14ac:dyDescent="0.25">
      <c r="A3642" t="s">
        <v>46553</v>
      </c>
    </row>
    <row r="3643" spans="1:1" x14ac:dyDescent="0.25">
      <c r="A3643" t="s">
        <v>46554</v>
      </c>
    </row>
    <row r="3645" spans="1:1" x14ac:dyDescent="0.25">
      <c r="A3645" t="s">
        <v>37</v>
      </c>
    </row>
    <row r="3646" spans="1:1" x14ac:dyDescent="0.25">
      <c r="A3646" t="s">
        <v>46555</v>
      </c>
    </row>
    <row r="3647" spans="1:1" x14ac:dyDescent="0.25">
      <c r="A3647" t="s">
        <v>46556</v>
      </c>
    </row>
    <row r="3648" spans="1:1" x14ac:dyDescent="0.25">
      <c r="A3648" t="s">
        <v>46557</v>
      </c>
    </row>
    <row r="3649" spans="1:1" x14ac:dyDescent="0.25">
      <c r="A3649" t="s">
        <v>46558</v>
      </c>
    </row>
    <row r="3650" spans="1:1" x14ac:dyDescent="0.25">
      <c r="A3650" t="s">
        <v>46559</v>
      </c>
    </row>
    <row r="3651" spans="1:1" x14ac:dyDescent="0.25">
      <c r="A3651" t="s">
        <v>46560</v>
      </c>
    </row>
    <row r="3652" spans="1:1" x14ac:dyDescent="0.25">
      <c r="A3652" t="s">
        <v>46561</v>
      </c>
    </row>
    <row r="3653" spans="1:1" x14ac:dyDescent="0.25">
      <c r="A3653" t="s">
        <v>46562</v>
      </c>
    </row>
    <row r="3654" spans="1:1" x14ac:dyDescent="0.25">
      <c r="A3654" t="s">
        <v>46563</v>
      </c>
    </row>
    <row r="3655" spans="1:1" x14ac:dyDescent="0.25">
      <c r="A3655" t="s">
        <v>46564</v>
      </c>
    </row>
    <row r="3657" spans="1:1" x14ac:dyDescent="0.25">
      <c r="A3657" t="s">
        <v>15</v>
      </c>
    </row>
    <row r="3658" spans="1:1" x14ac:dyDescent="0.25">
      <c r="A3658" t="s">
        <v>46565</v>
      </c>
    </row>
    <row r="3659" spans="1:1" x14ac:dyDescent="0.25">
      <c r="A3659" t="s">
        <v>46566</v>
      </c>
    </row>
    <row r="3660" spans="1:1" x14ac:dyDescent="0.25">
      <c r="A3660" t="s">
        <v>46567</v>
      </c>
    </row>
    <row r="3661" spans="1:1" x14ac:dyDescent="0.25">
      <c r="A3661" t="s">
        <v>46568</v>
      </c>
    </row>
    <row r="3662" spans="1:1" x14ac:dyDescent="0.25">
      <c r="A3662" t="s">
        <v>46569</v>
      </c>
    </row>
    <row r="3663" spans="1:1" x14ac:dyDescent="0.25">
      <c r="A3663" t="s">
        <v>46570</v>
      </c>
    </row>
    <row r="3664" spans="1:1" x14ac:dyDescent="0.25">
      <c r="A3664" t="s">
        <v>46571</v>
      </c>
    </row>
    <row r="3665" spans="1:1" x14ac:dyDescent="0.25">
      <c r="A3665" t="s">
        <v>46572</v>
      </c>
    </row>
    <row r="3666" spans="1:1" x14ac:dyDescent="0.25">
      <c r="A3666" t="s">
        <v>46573</v>
      </c>
    </row>
    <row r="3667" spans="1:1" x14ac:dyDescent="0.25">
      <c r="A3667" t="s">
        <v>46574</v>
      </c>
    </row>
    <row r="3668" spans="1:1" x14ac:dyDescent="0.25">
      <c r="A3668" t="s">
        <v>46575</v>
      </c>
    </row>
    <row r="3669" spans="1:1" x14ac:dyDescent="0.25">
      <c r="A3669" t="s">
        <v>46576</v>
      </c>
    </row>
    <row r="3670" spans="1:1" x14ac:dyDescent="0.25">
      <c r="A3670" t="s">
        <v>46577</v>
      </c>
    </row>
    <row r="3671" spans="1:1" x14ac:dyDescent="0.25">
      <c r="A3671" t="s">
        <v>46578</v>
      </c>
    </row>
    <row r="3672" spans="1:1" x14ac:dyDescent="0.25">
      <c r="A3672" t="s">
        <v>46579</v>
      </c>
    </row>
    <row r="3673" spans="1:1" x14ac:dyDescent="0.25">
      <c r="A3673" t="s">
        <v>46580</v>
      </c>
    </row>
    <row r="3674" spans="1:1" x14ac:dyDescent="0.25">
      <c r="A3674" t="s">
        <v>46581</v>
      </c>
    </row>
    <row r="3675" spans="1:1" x14ac:dyDescent="0.25">
      <c r="A3675" t="s">
        <v>46582</v>
      </c>
    </row>
    <row r="3676" spans="1:1" x14ac:dyDescent="0.25">
      <c r="A3676" t="s">
        <v>46583</v>
      </c>
    </row>
    <row r="3677" spans="1:1" x14ac:dyDescent="0.25">
      <c r="A3677" t="s">
        <v>46584</v>
      </c>
    </row>
    <row r="3679" spans="1:1" x14ac:dyDescent="0.25">
      <c r="A3679" t="s">
        <v>2</v>
      </c>
    </row>
    <row r="3680" spans="1:1" x14ac:dyDescent="0.25">
      <c r="A3680" t="s">
        <v>46585</v>
      </c>
    </row>
    <row r="3681" spans="1:1" x14ac:dyDescent="0.25">
      <c r="A3681" t="s">
        <v>46586</v>
      </c>
    </row>
    <row r="3682" spans="1:1" x14ac:dyDescent="0.25">
      <c r="A3682" t="s">
        <v>46587</v>
      </c>
    </row>
    <row r="3683" spans="1:1" x14ac:dyDescent="0.25">
      <c r="A3683" t="s">
        <v>46588</v>
      </c>
    </row>
    <row r="3684" spans="1:1" x14ac:dyDescent="0.25">
      <c r="A3684" t="s">
        <v>46589</v>
      </c>
    </row>
    <row r="3685" spans="1:1" x14ac:dyDescent="0.25">
      <c r="A3685" t="s">
        <v>46590</v>
      </c>
    </row>
    <row r="3686" spans="1:1" x14ac:dyDescent="0.25">
      <c r="A3686" t="s">
        <v>46591</v>
      </c>
    </row>
    <row r="3687" spans="1:1" x14ac:dyDescent="0.25">
      <c r="A3687" t="s">
        <v>46592</v>
      </c>
    </row>
    <row r="3688" spans="1:1" x14ac:dyDescent="0.25">
      <c r="A3688" t="s">
        <v>46593</v>
      </c>
    </row>
    <row r="3689" spans="1:1" x14ac:dyDescent="0.25">
      <c r="A3689" t="s">
        <v>46594</v>
      </c>
    </row>
    <row r="3690" spans="1:1" x14ac:dyDescent="0.25">
      <c r="A3690" t="s">
        <v>46595</v>
      </c>
    </row>
    <row r="3691" spans="1:1" x14ac:dyDescent="0.25">
      <c r="A3691" t="s">
        <v>46596</v>
      </c>
    </row>
    <row r="3692" spans="1:1" x14ac:dyDescent="0.25">
      <c r="A3692" t="s">
        <v>46597</v>
      </c>
    </row>
    <row r="3694" spans="1:1" x14ac:dyDescent="0.25">
      <c r="A3694" t="s">
        <v>18</v>
      </c>
    </row>
    <row r="3695" spans="1:1" x14ac:dyDescent="0.25">
      <c r="A3695" t="s">
        <v>46598</v>
      </c>
    </row>
    <row r="3696" spans="1:1" x14ac:dyDescent="0.25">
      <c r="A3696" t="s">
        <v>46599</v>
      </c>
    </row>
    <row r="3697" spans="1:1" x14ac:dyDescent="0.25">
      <c r="A3697" t="s">
        <v>46600</v>
      </c>
    </row>
    <row r="3698" spans="1:1" x14ac:dyDescent="0.25">
      <c r="A3698" t="s">
        <v>46601</v>
      </c>
    </row>
    <row r="3699" spans="1:1" x14ac:dyDescent="0.25">
      <c r="A3699" t="s">
        <v>46602</v>
      </c>
    </row>
    <row r="3700" spans="1:1" x14ac:dyDescent="0.25">
      <c r="A3700" t="s">
        <v>46603</v>
      </c>
    </row>
    <row r="3701" spans="1:1" x14ac:dyDescent="0.25">
      <c r="A3701" t="s">
        <v>46604</v>
      </c>
    </row>
    <row r="3703" spans="1:1" x14ac:dyDescent="0.25">
      <c r="A3703" t="s">
        <v>19</v>
      </c>
    </row>
    <row r="3704" spans="1:1" x14ac:dyDescent="0.25">
      <c r="A3704" t="s">
        <v>46605</v>
      </c>
    </row>
    <row r="3705" spans="1:1" x14ac:dyDescent="0.25">
      <c r="A3705" t="s">
        <v>46606</v>
      </c>
    </row>
    <row r="3706" spans="1:1" x14ac:dyDescent="0.25">
      <c r="A3706" t="s">
        <v>46607</v>
      </c>
    </row>
    <row r="3707" spans="1:1" x14ac:dyDescent="0.25">
      <c r="A3707" t="s">
        <v>46608</v>
      </c>
    </row>
    <row r="3708" spans="1:1" x14ac:dyDescent="0.25">
      <c r="A3708" t="s">
        <v>46609</v>
      </c>
    </row>
    <row r="3709" spans="1:1" x14ac:dyDescent="0.25">
      <c r="A3709" t="s">
        <v>46610</v>
      </c>
    </row>
    <row r="3710" spans="1:1" x14ac:dyDescent="0.25">
      <c r="A3710" t="s">
        <v>46611</v>
      </c>
    </row>
    <row r="3711" spans="1:1" x14ac:dyDescent="0.25">
      <c r="A3711" t="s">
        <v>46612</v>
      </c>
    </row>
    <row r="3713" spans="1:1" x14ac:dyDescent="0.25">
      <c r="A3713" t="s">
        <v>22</v>
      </c>
    </row>
    <row r="3714" spans="1:1" x14ac:dyDescent="0.25">
      <c r="A3714" t="s">
        <v>46613</v>
      </c>
    </row>
    <row r="3715" spans="1:1" x14ac:dyDescent="0.25">
      <c r="A3715" t="s">
        <v>46614</v>
      </c>
    </row>
    <row r="3716" spans="1:1" x14ac:dyDescent="0.25">
      <c r="A3716" t="s">
        <v>46615</v>
      </c>
    </row>
    <row r="3717" spans="1:1" x14ac:dyDescent="0.25">
      <c r="A3717" t="s">
        <v>46616</v>
      </c>
    </row>
    <row r="3718" spans="1:1" x14ac:dyDescent="0.25">
      <c r="A3718" t="s">
        <v>46617</v>
      </c>
    </row>
    <row r="3719" spans="1:1" x14ac:dyDescent="0.25">
      <c r="A3719" t="s">
        <v>46618</v>
      </c>
    </row>
    <row r="3720" spans="1:1" x14ac:dyDescent="0.25">
      <c r="A3720" t="s">
        <v>46619</v>
      </c>
    </row>
    <row r="3721" spans="1:1" x14ac:dyDescent="0.25">
      <c r="A3721" t="s">
        <v>46620</v>
      </c>
    </row>
    <row r="3722" spans="1:1" x14ac:dyDescent="0.25">
      <c r="A3722" t="s">
        <v>46621</v>
      </c>
    </row>
    <row r="3723" spans="1:1" x14ac:dyDescent="0.25">
      <c r="A3723" t="s">
        <v>46622</v>
      </c>
    </row>
    <row r="3724" spans="1:1" x14ac:dyDescent="0.25">
      <c r="A3724" t="s">
        <v>46623</v>
      </c>
    </row>
    <row r="3725" spans="1:1" x14ac:dyDescent="0.25">
      <c r="A3725" t="s">
        <v>46624</v>
      </c>
    </row>
    <row r="3726" spans="1:1" x14ac:dyDescent="0.25">
      <c r="A3726" t="s">
        <v>46625</v>
      </c>
    </row>
    <row r="3727" spans="1:1" x14ac:dyDescent="0.25">
      <c r="A3727" t="s">
        <v>46626</v>
      </c>
    </row>
    <row r="3728" spans="1:1" x14ac:dyDescent="0.25">
      <c r="A3728" t="s">
        <v>46627</v>
      </c>
    </row>
    <row r="3729" spans="1:1" x14ac:dyDescent="0.25">
      <c r="A3729" t="s">
        <v>46628</v>
      </c>
    </row>
    <row r="3730" spans="1:1" x14ac:dyDescent="0.25">
      <c r="A3730" t="s">
        <v>46629</v>
      </c>
    </row>
    <row r="3731" spans="1:1" x14ac:dyDescent="0.25">
      <c r="A3731" t="s">
        <v>46630</v>
      </c>
    </row>
    <row r="3732" spans="1:1" x14ac:dyDescent="0.25">
      <c r="A3732" t="s">
        <v>46631</v>
      </c>
    </row>
    <row r="3733" spans="1:1" x14ac:dyDescent="0.25">
      <c r="A3733" t="s">
        <v>46632</v>
      </c>
    </row>
    <row r="3734" spans="1:1" x14ac:dyDescent="0.25">
      <c r="A3734" t="s">
        <v>46633</v>
      </c>
    </row>
    <row r="3735" spans="1:1" x14ac:dyDescent="0.25">
      <c r="A3735" t="s">
        <v>46634</v>
      </c>
    </row>
    <row r="3736" spans="1:1" x14ac:dyDescent="0.25">
      <c r="A3736" t="s">
        <v>46635</v>
      </c>
    </row>
    <row r="3737" spans="1:1" x14ac:dyDescent="0.25">
      <c r="A3737" t="s">
        <v>46636</v>
      </c>
    </row>
    <row r="3738" spans="1:1" x14ac:dyDescent="0.25">
      <c r="A3738" t="s">
        <v>46637</v>
      </c>
    </row>
    <row r="3740" spans="1:1" x14ac:dyDescent="0.25">
      <c r="A3740" t="s">
        <v>24</v>
      </c>
    </row>
    <row r="3743" spans="1:1" x14ac:dyDescent="0.25">
      <c r="A3743" t="s">
        <v>4</v>
      </c>
    </row>
    <row r="3744" spans="1:1" x14ac:dyDescent="0.25">
      <c r="A3744" t="s">
        <v>46638</v>
      </c>
    </row>
    <row r="3745" spans="1:1" x14ac:dyDescent="0.25">
      <c r="A3745" t="s">
        <v>46639</v>
      </c>
    </row>
    <row r="3746" spans="1:1" x14ac:dyDescent="0.25">
      <c r="A3746" t="s">
        <v>46640</v>
      </c>
    </row>
    <row r="3747" spans="1:1" x14ac:dyDescent="0.25">
      <c r="A3747" t="s">
        <v>46641</v>
      </c>
    </row>
    <row r="3748" spans="1:1" x14ac:dyDescent="0.25">
      <c r="A3748" t="s">
        <v>46642</v>
      </c>
    </row>
    <row r="3749" spans="1:1" x14ac:dyDescent="0.25">
      <c r="A3749" t="s">
        <v>46643</v>
      </c>
    </row>
    <row r="3750" spans="1:1" x14ac:dyDescent="0.25">
      <c r="A3750" t="s">
        <v>46644</v>
      </c>
    </row>
    <row r="3751" spans="1:1" x14ac:dyDescent="0.25">
      <c r="A3751" t="s">
        <v>46645</v>
      </c>
    </row>
    <row r="3752" spans="1:1" x14ac:dyDescent="0.25">
      <c r="A3752" t="s">
        <v>46646</v>
      </c>
    </row>
    <row r="3754" spans="1:1" x14ac:dyDescent="0.25">
      <c r="A3754" t="s">
        <v>5</v>
      </c>
    </row>
    <row r="3755" spans="1:1" x14ac:dyDescent="0.25">
      <c r="A3755" t="s">
        <v>46647</v>
      </c>
    </row>
    <row r="3756" spans="1:1" x14ac:dyDescent="0.25">
      <c r="A3756" t="s">
        <v>46648</v>
      </c>
    </row>
    <row r="3757" spans="1:1" x14ac:dyDescent="0.25">
      <c r="A3757" t="s">
        <v>46649</v>
      </c>
    </row>
    <row r="3758" spans="1:1" x14ac:dyDescent="0.25">
      <c r="A3758" t="s">
        <v>46650</v>
      </c>
    </row>
    <row r="3759" spans="1:1" x14ac:dyDescent="0.25">
      <c r="A3759" t="s">
        <v>46651</v>
      </c>
    </row>
    <row r="3760" spans="1:1" x14ac:dyDescent="0.25">
      <c r="A3760" t="s">
        <v>46652</v>
      </c>
    </row>
    <row r="3761" spans="1:1" x14ac:dyDescent="0.25">
      <c r="A3761" t="s">
        <v>46653</v>
      </c>
    </row>
    <row r="3762" spans="1:1" x14ac:dyDescent="0.25">
      <c r="A3762" t="s">
        <v>46654</v>
      </c>
    </row>
    <row r="3763" spans="1:1" x14ac:dyDescent="0.25">
      <c r="A3763" t="s">
        <v>46655</v>
      </c>
    </row>
    <row r="3764" spans="1:1" x14ac:dyDescent="0.25">
      <c r="A3764" t="s">
        <v>46656</v>
      </c>
    </row>
    <row r="3766" spans="1:1" x14ac:dyDescent="0.25">
      <c r="A3766" t="s">
        <v>44</v>
      </c>
    </row>
    <row r="3767" spans="1:1" x14ac:dyDescent="0.25">
      <c r="A3767" t="s">
        <v>46657</v>
      </c>
    </row>
    <row r="3768" spans="1:1" x14ac:dyDescent="0.25">
      <c r="A3768" t="s">
        <v>46658</v>
      </c>
    </row>
    <row r="3769" spans="1:1" x14ac:dyDescent="0.25">
      <c r="A3769" t="s">
        <v>46659</v>
      </c>
    </row>
    <row r="3770" spans="1:1" x14ac:dyDescent="0.25">
      <c r="A3770" t="s">
        <v>46660</v>
      </c>
    </row>
    <row r="3771" spans="1:1" x14ac:dyDescent="0.25">
      <c r="A3771" t="s">
        <v>46661</v>
      </c>
    </row>
    <row r="3772" spans="1:1" x14ac:dyDescent="0.25">
      <c r="A3772" t="s">
        <v>46662</v>
      </c>
    </row>
    <row r="3774" spans="1:1" x14ac:dyDescent="0.25">
      <c r="A3774" t="s">
        <v>6</v>
      </c>
    </row>
    <row r="3775" spans="1:1" x14ac:dyDescent="0.25">
      <c r="A3775" t="s">
        <v>46663</v>
      </c>
    </row>
    <row r="3776" spans="1:1" x14ac:dyDescent="0.25">
      <c r="A3776" t="s">
        <v>46664</v>
      </c>
    </row>
    <row r="3777" spans="1:1" x14ac:dyDescent="0.25">
      <c r="A3777" t="s">
        <v>46665</v>
      </c>
    </row>
    <row r="3778" spans="1:1" x14ac:dyDescent="0.25">
      <c r="A3778" t="s">
        <v>46666</v>
      </c>
    </row>
    <row r="3779" spans="1:1" x14ac:dyDescent="0.25">
      <c r="A3779" t="s">
        <v>46667</v>
      </c>
    </row>
    <row r="3780" spans="1:1" x14ac:dyDescent="0.25">
      <c r="A3780" t="s">
        <v>46668</v>
      </c>
    </row>
    <row r="3781" spans="1:1" x14ac:dyDescent="0.25">
      <c r="A3781" t="s">
        <v>46669</v>
      </c>
    </row>
    <row r="3782" spans="1:1" x14ac:dyDescent="0.25">
      <c r="A3782" t="s">
        <v>46670</v>
      </c>
    </row>
    <row r="3783" spans="1:1" x14ac:dyDescent="0.25">
      <c r="A3783" t="s">
        <v>46671</v>
      </c>
    </row>
    <row r="3784" spans="1:1" x14ac:dyDescent="0.25">
      <c r="A3784" t="s">
        <v>46672</v>
      </c>
    </row>
    <row r="3786" spans="1:1" x14ac:dyDescent="0.25">
      <c r="A3786" t="s">
        <v>30</v>
      </c>
    </row>
    <row r="3787" spans="1:1" x14ac:dyDescent="0.25">
      <c r="A3787" t="s">
        <v>46673</v>
      </c>
    </row>
    <row r="3788" spans="1:1" x14ac:dyDescent="0.25">
      <c r="A3788" t="s">
        <v>46674</v>
      </c>
    </row>
    <row r="3789" spans="1:1" x14ac:dyDescent="0.25">
      <c r="A3789" t="s">
        <v>46675</v>
      </c>
    </row>
    <row r="3790" spans="1:1" x14ac:dyDescent="0.25">
      <c r="A3790" t="s">
        <v>46676</v>
      </c>
    </row>
    <row r="3791" spans="1:1" x14ac:dyDescent="0.25">
      <c r="A3791" t="s">
        <v>46677</v>
      </c>
    </row>
    <row r="3792" spans="1:1" x14ac:dyDescent="0.25">
      <c r="A3792" t="s">
        <v>46678</v>
      </c>
    </row>
    <row r="3793" spans="1:1" x14ac:dyDescent="0.25">
      <c r="A3793" t="s">
        <v>46679</v>
      </c>
    </row>
    <row r="3794" spans="1:1" x14ac:dyDescent="0.25">
      <c r="A3794" t="s">
        <v>46680</v>
      </c>
    </row>
    <row r="3796" spans="1:1" x14ac:dyDescent="0.25">
      <c r="A3796" t="s">
        <v>9</v>
      </c>
    </row>
    <row r="3797" spans="1:1" x14ac:dyDescent="0.25">
      <c r="A3797" t="s">
        <v>46681</v>
      </c>
    </row>
    <row r="3798" spans="1:1" x14ac:dyDescent="0.25">
      <c r="A3798" t="s">
        <v>46682</v>
      </c>
    </row>
    <row r="3799" spans="1:1" x14ac:dyDescent="0.25">
      <c r="A3799" t="s">
        <v>46683</v>
      </c>
    </row>
    <row r="3800" spans="1:1" x14ac:dyDescent="0.25">
      <c r="A3800" t="s">
        <v>46684</v>
      </c>
    </row>
    <row r="3801" spans="1:1" x14ac:dyDescent="0.25">
      <c r="A3801" t="s">
        <v>46685</v>
      </c>
    </row>
    <row r="3802" spans="1:1" x14ac:dyDescent="0.25">
      <c r="A3802" t="s">
        <v>46686</v>
      </c>
    </row>
    <row r="3803" spans="1:1" x14ac:dyDescent="0.25">
      <c r="A3803" t="s">
        <v>46687</v>
      </c>
    </row>
    <row r="3804" spans="1:1" x14ac:dyDescent="0.25">
      <c r="A3804" t="s">
        <v>46688</v>
      </c>
    </row>
    <row r="3806" spans="1:1" x14ac:dyDescent="0.25">
      <c r="A3806" t="s">
        <v>31</v>
      </c>
    </row>
    <row r="3807" spans="1:1" x14ac:dyDescent="0.25">
      <c r="A3807" t="s">
        <v>46689</v>
      </c>
    </row>
    <row r="3808" spans="1:1" x14ac:dyDescent="0.25">
      <c r="A3808" t="s">
        <v>46690</v>
      </c>
    </row>
    <row r="3809" spans="1:1" x14ac:dyDescent="0.25">
      <c r="A3809" t="s">
        <v>46691</v>
      </c>
    </row>
    <row r="3810" spans="1:1" x14ac:dyDescent="0.25">
      <c r="A3810" t="s">
        <v>46692</v>
      </c>
    </row>
    <row r="3811" spans="1:1" x14ac:dyDescent="0.25">
      <c r="A3811" t="s">
        <v>46693</v>
      </c>
    </row>
    <row r="3812" spans="1:1" x14ac:dyDescent="0.25">
      <c r="A3812" t="s">
        <v>46694</v>
      </c>
    </row>
    <row r="3813" spans="1:1" x14ac:dyDescent="0.25">
      <c r="A3813" t="s">
        <v>46695</v>
      </c>
    </row>
    <row r="3815" spans="1:1" x14ac:dyDescent="0.25">
      <c r="A3815" t="s">
        <v>40</v>
      </c>
    </row>
    <row r="3816" spans="1:1" x14ac:dyDescent="0.25">
      <c r="A3816" t="s">
        <v>46696</v>
      </c>
    </row>
    <row r="3817" spans="1:1" x14ac:dyDescent="0.25">
      <c r="A3817" t="s">
        <v>46697</v>
      </c>
    </row>
    <row r="3818" spans="1:1" x14ac:dyDescent="0.25">
      <c r="A3818" t="s">
        <v>46698</v>
      </c>
    </row>
    <row r="3819" spans="1:1" x14ac:dyDescent="0.25">
      <c r="A3819" t="s">
        <v>46699</v>
      </c>
    </row>
    <row r="3820" spans="1:1" x14ac:dyDescent="0.25">
      <c r="A3820" t="s">
        <v>46700</v>
      </c>
    </row>
    <row r="3821" spans="1:1" x14ac:dyDescent="0.25">
      <c r="A3821" t="s">
        <v>46701</v>
      </c>
    </row>
    <row r="3822" spans="1:1" x14ac:dyDescent="0.25">
      <c r="A3822" t="s">
        <v>46702</v>
      </c>
    </row>
    <row r="3823" spans="1:1" x14ac:dyDescent="0.25">
      <c r="A3823" t="s">
        <v>46703</v>
      </c>
    </row>
    <row r="3824" spans="1:1" x14ac:dyDescent="0.25">
      <c r="A3824" t="s">
        <v>46704</v>
      </c>
    </row>
    <row r="3825" spans="1:1" x14ac:dyDescent="0.25">
      <c r="A3825" t="s">
        <v>46705</v>
      </c>
    </row>
    <row r="3827" spans="1:1" x14ac:dyDescent="0.25">
      <c r="A3827" t="s">
        <v>32</v>
      </c>
    </row>
    <row r="3828" spans="1:1" x14ac:dyDescent="0.25">
      <c r="A3828" t="s">
        <v>46706</v>
      </c>
    </row>
    <row r="3829" spans="1:1" x14ac:dyDescent="0.25">
      <c r="A3829" t="s">
        <v>46707</v>
      </c>
    </row>
    <row r="3830" spans="1:1" x14ac:dyDescent="0.25">
      <c r="A3830" t="s">
        <v>46708</v>
      </c>
    </row>
    <row r="3831" spans="1:1" x14ac:dyDescent="0.25">
      <c r="A3831" t="s">
        <v>46709</v>
      </c>
    </row>
    <row r="3832" spans="1:1" x14ac:dyDescent="0.25">
      <c r="A3832" t="s">
        <v>46710</v>
      </c>
    </row>
    <row r="3833" spans="1:1" x14ac:dyDescent="0.25">
      <c r="A3833" t="s">
        <v>46711</v>
      </c>
    </row>
    <row r="3835" spans="1:1" x14ac:dyDescent="0.25">
      <c r="A3835" t="s">
        <v>33</v>
      </c>
    </row>
    <row r="3836" spans="1:1" x14ac:dyDescent="0.25">
      <c r="A3836" t="s">
        <v>46712</v>
      </c>
    </row>
    <row r="3837" spans="1:1" x14ac:dyDescent="0.25">
      <c r="A3837" t="s">
        <v>46713</v>
      </c>
    </row>
    <row r="3838" spans="1:1" x14ac:dyDescent="0.25">
      <c r="A3838" t="s">
        <v>46714</v>
      </c>
    </row>
    <row r="3839" spans="1:1" x14ac:dyDescent="0.25">
      <c r="A3839" t="s">
        <v>46715</v>
      </c>
    </row>
    <row r="3840" spans="1:1" x14ac:dyDescent="0.25">
      <c r="A3840" t="s">
        <v>46716</v>
      </c>
    </row>
    <row r="3841" spans="1:1" x14ac:dyDescent="0.25">
      <c r="A3841" t="s">
        <v>46717</v>
      </c>
    </row>
    <row r="3842" spans="1:1" x14ac:dyDescent="0.25">
      <c r="A3842" t="s">
        <v>46718</v>
      </c>
    </row>
    <row r="3843" spans="1:1" x14ac:dyDescent="0.25">
      <c r="A3843" t="s">
        <v>46719</v>
      </c>
    </row>
    <row r="3845" spans="1:1" x14ac:dyDescent="0.25">
      <c r="A3845" t="s">
        <v>11</v>
      </c>
    </row>
    <row r="3846" spans="1:1" x14ac:dyDescent="0.25">
      <c r="A3846" t="s">
        <v>46720</v>
      </c>
    </row>
    <row r="3847" spans="1:1" x14ac:dyDescent="0.25">
      <c r="A3847" t="s">
        <v>46721</v>
      </c>
    </row>
    <row r="3848" spans="1:1" x14ac:dyDescent="0.25">
      <c r="A3848" t="s">
        <v>46722</v>
      </c>
    </row>
    <row r="3849" spans="1:1" x14ac:dyDescent="0.25">
      <c r="A3849" t="s">
        <v>46723</v>
      </c>
    </row>
    <row r="3850" spans="1:1" x14ac:dyDescent="0.25">
      <c r="A3850" t="s">
        <v>46724</v>
      </c>
    </row>
    <row r="3851" spans="1:1" x14ac:dyDescent="0.25">
      <c r="A3851" t="s">
        <v>46725</v>
      </c>
    </row>
    <row r="3852" spans="1:1" x14ac:dyDescent="0.25">
      <c r="A3852" t="s">
        <v>46726</v>
      </c>
    </row>
    <row r="3853" spans="1:1" x14ac:dyDescent="0.25">
      <c r="A3853" t="s">
        <v>46727</v>
      </c>
    </row>
    <row r="3855" spans="1:1" x14ac:dyDescent="0.25">
      <c r="A3855" t="s">
        <v>12</v>
      </c>
    </row>
    <row r="3856" spans="1:1" x14ac:dyDescent="0.25">
      <c r="A3856" t="s">
        <v>46728</v>
      </c>
    </row>
    <row r="3857" spans="1:1" x14ac:dyDescent="0.25">
      <c r="A3857" t="s">
        <v>46729</v>
      </c>
    </row>
    <row r="3858" spans="1:1" x14ac:dyDescent="0.25">
      <c r="A3858" t="s">
        <v>46730</v>
      </c>
    </row>
    <row r="3859" spans="1:1" x14ac:dyDescent="0.25">
      <c r="A3859" t="s">
        <v>46731</v>
      </c>
    </row>
    <row r="3860" spans="1:1" x14ac:dyDescent="0.25">
      <c r="A3860" t="s">
        <v>46732</v>
      </c>
    </row>
    <row r="3861" spans="1:1" x14ac:dyDescent="0.25">
      <c r="A3861" t="s">
        <v>46733</v>
      </c>
    </row>
    <row r="3862" spans="1:1" x14ac:dyDescent="0.25">
      <c r="A3862" t="s">
        <v>46734</v>
      </c>
    </row>
    <row r="3863" spans="1:1" x14ac:dyDescent="0.25">
      <c r="A3863" t="s">
        <v>46735</v>
      </c>
    </row>
    <row r="3864" spans="1:1" x14ac:dyDescent="0.25">
      <c r="A3864" t="s">
        <v>46736</v>
      </c>
    </row>
    <row r="3865" spans="1:1" x14ac:dyDescent="0.25">
      <c r="A3865" t="s">
        <v>46737</v>
      </c>
    </row>
    <row r="3866" spans="1:1" x14ac:dyDescent="0.25">
      <c r="A3866" t="s">
        <v>46738</v>
      </c>
    </row>
    <row r="3867" spans="1:1" x14ac:dyDescent="0.25">
      <c r="A3867" t="s">
        <v>46739</v>
      </c>
    </row>
    <row r="3868" spans="1:1" x14ac:dyDescent="0.25">
      <c r="A3868" t="s">
        <v>46740</v>
      </c>
    </row>
    <row r="3870" spans="1:1" x14ac:dyDescent="0.25">
      <c r="A3870" t="s">
        <v>35</v>
      </c>
    </row>
    <row r="3871" spans="1:1" x14ac:dyDescent="0.25">
      <c r="A3871" t="s">
        <v>46741</v>
      </c>
    </row>
    <row r="3872" spans="1:1" x14ac:dyDescent="0.25">
      <c r="A3872" t="s">
        <v>46742</v>
      </c>
    </row>
    <row r="3873" spans="1:1" x14ac:dyDescent="0.25">
      <c r="A3873" t="s">
        <v>46743</v>
      </c>
    </row>
    <row r="3874" spans="1:1" x14ac:dyDescent="0.25">
      <c r="A3874" t="s">
        <v>46744</v>
      </c>
    </row>
    <row r="3876" spans="1:1" x14ac:dyDescent="0.25">
      <c r="A3876" t="s">
        <v>14</v>
      </c>
    </row>
    <row r="3877" spans="1:1" x14ac:dyDescent="0.25">
      <c r="A3877" t="s">
        <v>46745</v>
      </c>
    </row>
    <row r="3878" spans="1:1" x14ac:dyDescent="0.25">
      <c r="A3878" t="s">
        <v>46746</v>
      </c>
    </row>
    <row r="3879" spans="1:1" x14ac:dyDescent="0.25">
      <c r="A3879" t="s">
        <v>46747</v>
      </c>
    </row>
    <row r="3881" spans="1:1" x14ac:dyDescent="0.25">
      <c r="A3881" t="s">
        <v>37</v>
      </c>
    </row>
    <row r="3882" spans="1:1" x14ac:dyDescent="0.25">
      <c r="A3882" t="s">
        <v>46748</v>
      </c>
    </row>
    <row r="3883" spans="1:1" x14ac:dyDescent="0.25">
      <c r="A3883" t="s">
        <v>46749</v>
      </c>
    </row>
    <row r="3884" spans="1:1" x14ac:dyDescent="0.25">
      <c r="A3884" t="s">
        <v>46750</v>
      </c>
    </row>
    <row r="3885" spans="1:1" x14ac:dyDescent="0.25">
      <c r="A3885" t="s">
        <v>46751</v>
      </c>
    </row>
    <row r="3887" spans="1:1" x14ac:dyDescent="0.25">
      <c r="A3887" t="s">
        <v>15</v>
      </c>
    </row>
    <row r="3888" spans="1:1" x14ac:dyDescent="0.25">
      <c r="A3888" t="s">
        <v>46752</v>
      </c>
    </row>
    <row r="3889" spans="1:1" x14ac:dyDescent="0.25">
      <c r="A3889" t="s">
        <v>46753</v>
      </c>
    </row>
    <row r="3890" spans="1:1" x14ac:dyDescent="0.25">
      <c r="A3890" t="s">
        <v>46754</v>
      </c>
    </row>
    <row r="3891" spans="1:1" x14ac:dyDescent="0.25">
      <c r="A3891" t="s">
        <v>46755</v>
      </c>
    </row>
    <row r="3892" spans="1:1" x14ac:dyDescent="0.25">
      <c r="A3892" t="s">
        <v>46756</v>
      </c>
    </row>
    <row r="3893" spans="1:1" x14ac:dyDescent="0.25">
      <c r="A3893" t="s">
        <v>46757</v>
      </c>
    </row>
    <row r="3894" spans="1:1" x14ac:dyDescent="0.25">
      <c r="A3894" t="s">
        <v>46758</v>
      </c>
    </row>
    <row r="3895" spans="1:1" x14ac:dyDescent="0.25">
      <c r="A3895" t="s">
        <v>46759</v>
      </c>
    </row>
    <row r="3896" spans="1:1" x14ac:dyDescent="0.25">
      <c r="A3896" t="s">
        <v>46760</v>
      </c>
    </row>
    <row r="3897" spans="1:1" x14ac:dyDescent="0.25">
      <c r="A3897" t="s">
        <v>46761</v>
      </c>
    </row>
    <row r="3898" spans="1:1" x14ac:dyDescent="0.25">
      <c r="A3898" t="s">
        <v>46762</v>
      </c>
    </row>
    <row r="3900" spans="1:1" x14ac:dyDescent="0.25">
      <c r="A3900" t="s">
        <v>42</v>
      </c>
    </row>
    <row r="3901" spans="1:1" x14ac:dyDescent="0.25">
      <c r="A3901" t="s">
        <v>46763</v>
      </c>
    </row>
    <row r="3902" spans="1:1" x14ac:dyDescent="0.25">
      <c r="A3902" t="s">
        <v>46764</v>
      </c>
    </row>
    <row r="3903" spans="1:1" x14ac:dyDescent="0.25">
      <c r="A3903" t="s">
        <v>46765</v>
      </c>
    </row>
    <row r="3904" spans="1:1" x14ac:dyDescent="0.25">
      <c r="A3904" t="s">
        <v>46766</v>
      </c>
    </row>
    <row r="3905" spans="1:1" x14ac:dyDescent="0.25">
      <c r="A3905" t="s">
        <v>46767</v>
      </c>
    </row>
    <row r="3906" spans="1:1" x14ac:dyDescent="0.25">
      <c r="A3906" t="s">
        <v>46768</v>
      </c>
    </row>
    <row r="3907" spans="1:1" x14ac:dyDescent="0.25">
      <c r="A3907" t="s">
        <v>46769</v>
      </c>
    </row>
    <row r="3908" spans="1:1" x14ac:dyDescent="0.25">
      <c r="A3908" t="s">
        <v>46770</v>
      </c>
    </row>
    <row r="3909" spans="1:1" x14ac:dyDescent="0.25">
      <c r="A3909" t="s">
        <v>46771</v>
      </c>
    </row>
    <row r="3910" spans="1:1" x14ac:dyDescent="0.25">
      <c r="A3910" t="s">
        <v>46772</v>
      </c>
    </row>
    <row r="3911" spans="1:1" x14ac:dyDescent="0.25">
      <c r="A3911" t="s">
        <v>46773</v>
      </c>
    </row>
    <row r="3912" spans="1:1" x14ac:dyDescent="0.25">
      <c r="A3912" t="s">
        <v>46774</v>
      </c>
    </row>
    <row r="3913" spans="1:1" x14ac:dyDescent="0.25">
      <c r="A3913" t="s">
        <v>46775</v>
      </c>
    </row>
    <row r="3914" spans="1:1" x14ac:dyDescent="0.25">
      <c r="A3914" t="s">
        <v>46776</v>
      </c>
    </row>
    <row r="3915" spans="1:1" x14ac:dyDescent="0.25">
      <c r="A3915" t="s">
        <v>46777</v>
      </c>
    </row>
    <row r="3916" spans="1:1" x14ac:dyDescent="0.25">
      <c r="A3916" t="s">
        <v>46778</v>
      </c>
    </row>
    <row r="3918" spans="1:1" x14ac:dyDescent="0.25">
      <c r="A3918" t="s">
        <v>2</v>
      </c>
    </row>
    <row r="3919" spans="1:1" x14ac:dyDescent="0.25">
      <c r="A3919" t="s">
        <v>46779</v>
      </c>
    </row>
    <row r="3920" spans="1:1" x14ac:dyDescent="0.25">
      <c r="A3920" t="s">
        <v>46780</v>
      </c>
    </row>
    <row r="3921" spans="1:1" x14ac:dyDescent="0.25">
      <c r="A3921" t="s">
        <v>46781</v>
      </c>
    </row>
    <row r="3922" spans="1:1" x14ac:dyDescent="0.25">
      <c r="A3922" t="s">
        <v>46782</v>
      </c>
    </row>
    <row r="3923" spans="1:1" x14ac:dyDescent="0.25">
      <c r="A3923" t="s">
        <v>46783</v>
      </c>
    </row>
    <row r="3924" spans="1:1" x14ac:dyDescent="0.25">
      <c r="A3924" t="s">
        <v>46784</v>
      </c>
    </row>
    <row r="3925" spans="1:1" x14ac:dyDescent="0.25">
      <c r="A3925" t="s">
        <v>46785</v>
      </c>
    </row>
    <row r="3926" spans="1:1" x14ac:dyDescent="0.25">
      <c r="A3926" t="s">
        <v>46786</v>
      </c>
    </row>
    <row r="3928" spans="1:1" x14ac:dyDescent="0.25">
      <c r="A3928" t="s">
        <v>18</v>
      </c>
    </row>
    <row r="3929" spans="1:1" x14ac:dyDescent="0.25">
      <c r="A3929" t="s">
        <v>46787</v>
      </c>
    </row>
    <row r="3930" spans="1:1" x14ac:dyDescent="0.25">
      <c r="A3930" t="s">
        <v>46788</v>
      </c>
    </row>
    <row r="3931" spans="1:1" x14ac:dyDescent="0.25">
      <c r="A3931" t="s">
        <v>46789</v>
      </c>
    </row>
    <row r="3932" spans="1:1" x14ac:dyDescent="0.25">
      <c r="A3932" t="s">
        <v>46790</v>
      </c>
    </row>
    <row r="3933" spans="1:1" x14ac:dyDescent="0.25">
      <c r="A3933" t="s">
        <v>46791</v>
      </c>
    </row>
    <row r="3934" spans="1:1" x14ac:dyDescent="0.25">
      <c r="A3934" t="s">
        <v>46792</v>
      </c>
    </row>
    <row r="3935" spans="1:1" x14ac:dyDescent="0.25">
      <c r="A3935" t="s">
        <v>46793</v>
      </c>
    </row>
    <row r="3936" spans="1:1" x14ac:dyDescent="0.25">
      <c r="A3936" t="s">
        <v>46794</v>
      </c>
    </row>
    <row r="3937" spans="1:1" x14ac:dyDescent="0.25">
      <c r="A3937" t="s">
        <v>46795</v>
      </c>
    </row>
    <row r="3938" spans="1:1" x14ac:dyDescent="0.25">
      <c r="A3938" t="s">
        <v>46796</v>
      </c>
    </row>
    <row r="3940" spans="1:1" x14ac:dyDescent="0.25">
      <c r="A3940" t="s">
        <v>19</v>
      </c>
    </row>
    <row r="3941" spans="1:1" x14ac:dyDescent="0.25">
      <c r="A3941" t="s">
        <v>46797</v>
      </c>
    </row>
    <row r="3942" spans="1:1" x14ac:dyDescent="0.25">
      <c r="A3942" t="s">
        <v>46798</v>
      </c>
    </row>
    <row r="3943" spans="1:1" x14ac:dyDescent="0.25">
      <c r="A3943" t="s">
        <v>46799</v>
      </c>
    </row>
    <row r="3944" spans="1:1" x14ac:dyDescent="0.25">
      <c r="A3944" t="s">
        <v>46800</v>
      </c>
    </row>
    <row r="3946" spans="1:1" x14ac:dyDescent="0.25">
      <c r="A3946" t="s">
        <v>62</v>
      </c>
    </row>
    <row r="3947" spans="1:1" x14ac:dyDescent="0.25">
      <c r="A3947" t="s">
        <v>46801</v>
      </c>
    </row>
    <row r="3948" spans="1:1" x14ac:dyDescent="0.25">
      <c r="A3948" t="s">
        <v>46802</v>
      </c>
    </row>
    <row r="3949" spans="1:1" x14ac:dyDescent="0.25">
      <c r="A3949" t="s">
        <v>46803</v>
      </c>
    </row>
    <row r="3950" spans="1:1" x14ac:dyDescent="0.25">
      <c r="A3950" t="s">
        <v>46804</v>
      </c>
    </row>
    <row r="3952" spans="1:1" x14ac:dyDescent="0.25">
      <c r="A3952" t="s">
        <v>21</v>
      </c>
    </row>
    <row r="3953" spans="1:1" x14ac:dyDescent="0.25">
      <c r="A3953" t="s">
        <v>46805</v>
      </c>
    </row>
    <row r="3954" spans="1:1" x14ac:dyDescent="0.25">
      <c r="A3954" t="s">
        <v>46806</v>
      </c>
    </row>
    <row r="3955" spans="1:1" x14ac:dyDescent="0.25">
      <c r="A3955" t="s">
        <v>46807</v>
      </c>
    </row>
    <row r="3956" spans="1:1" x14ac:dyDescent="0.25">
      <c r="A3956" t="s">
        <v>46808</v>
      </c>
    </row>
    <row r="3957" spans="1:1" x14ac:dyDescent="0.25">
      <c r="A3957" t="s">
        <v>46809</v>
      </c>
    </row>
    <row r="3959" spans="1:1" x14ac:dyDescent="0.25">
      <c r="A3959" t="s">
        <v>22</v>
      </c>
    </row>
    <row r="3960" spans="1:1" x14ac:dyDescent="0.25">
      <c r="A3960" t="s">
        <v>46810</v>
      </c>
    </row>
    <row r="3961" spans="1:1" x14ac:dyDescent="0.25">
      <c r="A3961" t="s">
        <v>46811</v>
      </c>
    </row>
    <row r="3962" spans="1:1" x14ac:dyDescent="0.25">
      <c r="A3962" t="s">
        <v>46812</v>
      </c>
    </row>
    <row r="3963" spans="1:1" x14ac:dyDescent="0.25">
      <c r="A3963" t="s">
        <v>46813</v>
      </c>
    </row>
    <row r="3964" spans="1:1" x14ac:dyDescent="0.25">
      <c r="A3964" t="s">
        <v>46814</v>
      </c>
    </row>
    <row r="3965" spans="1:1" x14ac:dyDescent="0.25">
      <c r="A3965" t="s">
        <v>46815</v>
      </c>
    </row>
    <row r="3966" spans="1:1" x14ac:dyDescent="0.25">
      <c r="A3966" t="s">
        <v>46816</v>
      </c>
    </row>
    <row r="3967" spans="1:1" x14ac:dyDescent="0.25">
      <c r="A3967" t="s">
        <v>46817</v>
      </c>
    </row>
    <row r="3968" spans="1:1" x14ac:dyDescent="0.25">
      <c r="A3968" t="s">
        <v>46818</v>
      </c>
    </row>
    <row r="3969" spans="1:1" x14ac:dyDescent="0.25">
      <c r="A3969" t="s">
        <v>46819</v>
      </c>
    </row>
    <row r="3970" spans="1:1" x14ac:dyDescent="0.25">
      <c r="A3970" t="s">
        <v>46820</v>
      </c>
    </row>
    <row r="3971" spans="1:1" x14ac:dyDescent="0.25">
      <c r="A3971" t="s">
        <v>46821</v>
      </c>
    </row>
    <row r="3972" spans="1:1" x14ac:dyDescent="0.25">
      <c r="A3972" t="s">
        <v>46822</v>
      </c>
    </row>
    <row r="3973" spans="1:1" x14ac:dyDescent="0.25">
      <c r="A3973" t="s">
        <v>46823</v>
      </c>
    </row>
    <row r="3974" spans="1:1" x14ac:dyDescent="0.25">
      <c r="A3974" t="s">
        <v>46824</v>
      </c>
    </row>
    <row r="3975" spans="1:1" x14ac:dyDescent="0.25">
      <c r="A3975" t="s">
        <v>46825</v>
      </c>
    </row>
    <row r="3976" spans="1:1" x14ac:dyDescent="0.25">
      <c r="A3976" t="s">
        <v>46826</v>
      </c>
    </row>
    <row r="3977" spans="1:1" x14ac:dyDescent="0.25">
      <c r="A3977" t="s">
        <v>46827</v>
      </c>
    </row>
    <row r="3978" spans="1:1" x14ac:dyDescent="0.25">
      <c r="A3978" t="s">
        <v>46828</v>
      </c>
    </row>
    <row r="3979" spans="1:1" x14ac:dyDescent="0.25">
      <c r="A3979" t="s">
        <v>46829</v>
      </c>
    </row>
    <row r="3981" spans="1:1" x14ac:dyDescent="0.25">
      <c r="A3981" t="s">
        <v>64</v>
      </c>
    </row>
    <row r="3984" spans="1:1" x14ac:dyDescent="0.25">
      <c r="A3984" t="s">
        <v>4</v>
      </c>
    </row>
    <row r="3985" spans="1:1" x14ac:dyDescent="0.25">
      <c r="A3985" t="s">
        <v>46830</v>
      </c>
    </row>
    <row r="3986" spans="1:1" x14ac:dyDescent="0.25">
      <c r="A3986" t="s">
        <v>46831</v>
      </c>
    </row>
    <row r="3987" spans="1:1" x14ac:dyDescent="0.25">
      <c r="A3987" t="s">
        <v>46832</v>
      </c>
    </row>
    <row r="3988" spans="1:1" x14ac:dyDescent="0.25">
      <c r="A3988" t="s">
        <v>46833</v>
      </c>
    </row>
    <row r="3989" spans="1:1" x14ac:dyDescent="0.25">
      <c r="A3989" t="s">
        <v>46834</v>
      </c>
    </row>
    <row r="3990" spans="1:1" x14ac:dyDescent="0.25">
      <c r="A3990" t="s">
        <v>46835</v>
      </c>
    </row>
    <row r="3992" spans="1:1" x14ac:dyDescent="0.25">
      <c r="A3992" t="s">
        <v>5</v>
      </c>
    </row>
    <row r="3993" spans="1:1" x14ac:dyDescent="0.25">
      <c r="A3993" t="s">
        <v>46836</v>
      </c>
    </row>
    <row r="3994" spans="1:1" x14ac:dyDescent="0.25">
      <c r="A3994" t="s">
        <v>46837</v>
      </c>
    </row>
    <row r="3995" spans="1:1" x14ac:dyDescent="0.25">
      <c r="A3995" t="s">
        <v>46838</v>
      </c>
    </row>
    <row r="3996" spans="1:1" x14ac:dyDescent="0.25">
      <c r="A3996" t="s">
        <v>46839</v>
      </c>
    </row>
    <row r="3997" spans="1:1" x14ac:dyDescent="0.25">
      <c r="A3997" t="s">
        <v>46840</v>
      </c>
    </row>
    <row r="3998" spans="1:1" x14ac:dyDescent="0.25">
      <c r="A3998" t="s">
        <v>46841</v>
      </c>
    </row>
    <row r="3999" spans="1:1" x14ac:dyDescent="0.25">
      <c r="A3999" t="s">
        <v>46842</v>
      </c>
    </row>
    <row r="4000" spans="1:1" x14ac:dyDescent="0.25">
      <c r="A4000" t="s">
        <v>46843</v>
      </c>
    </row>
    <row r="4001" spans="1:1" x14ac:dyDescent="0.25">
      <c r="A4001" t="s">
        <v>46844</v>
      </c>
    </row>
    <row r="4002" spans="1:1" x14ac:dyDescent="0.25">
      <c r="A4002" t="s">
        <v>46845</v>
      </c>
    </row>
    <row r="4003" spans="1:1" x14ac:dyDescent="0.25">
      <c r="A4003" t="s">
        <v>46846</v>
      </c>
    </row>
    <row r="4005" spans="1:1" x14ac:dyDescent="0.25">
      <c r="A4005" t="s">
        <v>6</v>
      </c>
    </row>
    <row r="4006" spans="1:1" x14ac:dyDescent="0.25">
      <c r="A4006" t="s">
        <v>46847</v>
      </c>
    </row>
    <row r="4007" spans="1:1" x14ac:dyDescent="0.25">
      <c r="A4007" t="s">
        <v>46848</v>
      </c>
    </row>
    <row r="4008" spans="1:1" x14ac:dyDescent="0.25">
      <c r="A4008" t="s">
        <v>46849</v>
      </c>
    </row>
    <row r="4009" spans="1:1" x14ac:dyDescent="0.25">
      <c r="A4009" t="s">
        <v>46850</v>
      </c>
    </row>
    <row r="4010" spans="1:1" x14ac:dyDescent="0.25">
      <c r="A4010" t="s">
        <v>46851</v>
      </c>
    </row>
    <row r="4011" spans="1:1" x14ac:dyDescent="0.25">
      <c r="A4011" t="s">
        <v>46852</v>
      </c>
    </row>
    <row r="4012" spans="1:1" x14ac:dyDescent="0.25">
      <c r="A4012" t="s">
        <v>46853</v>
      </c>
    </row>
    <row r="4013" spans="1:1" x14ac:dyDescent="0.25">
      <c r="A4013" t="s">
        <v>46854</v>
      </c>
    </row>
    <row r="4014" spans="1:1" x14ac:dyDescent="0.25">
      <c r="A4014" t="s">
        <v>46855</v>
      </c>
    </row>
    <row r="4015" spans="1:1" x14ac:dyDescent="0.25">
      <c r="A4015" t="s">
        <v>46856</v>
      </c>
    </row>
    <row r="4017" spans="1:1" x14ac:dyDescent="0.25">
      <c r="A4017" t="s">
        <v>7</v>
      </c>
    </row>
    <row r="4018" spans="1:1" x14ac:dyDescent="0.25">
      <c r="A4018" t="s">
        <v>46857</v>
      </c>
    </row>
    <row r="4019" spans="1:1" x14ac:dyDescent="0.25">
      <c r="A4019" t="s">
        <v>46858</v>
      </c>
    </row>
    <row r="4020" spans="1:1" x14ac:dyDescent="0.25">
      <c r="A4020" t="s">
        <v>46859</v>
      </c>
    </row>
    <row r="4021" spans="1:1" x14ac:dyDescent="0.25">
      <c r="A4021" t="s">
        <v>46860</v>
      </c>
    </row>
    <row r="4022" spans="1:1" x14ac:dyDescent="0.25">
      <c r="A4022" t="s">
        <v>46861</v>
      </c>
    </row>
    <row r="4023" spans="1:1" x14ac:dyDescent="0.25">
      <c r="A4023" t="s">
        <v>46862</v>
      </c>
    </row>
    <row r="4025" spans="1:1" x14ac:dyDescent="0.25">
      <c r="A4025" t="s">
        <v>30</v>
      </c>
    </row>
    <row r="4026" spans="1:1" x14ac:dyDescent="0.25">
      <c r="A4026" t="s">
        <v>46863</v>
      </c>
    </row>
    <row r="4027" spans="1:1" x14ac:dyDescent="0.25">
      <c r="A4027" t="s">
        <v>46864</v>
      </c>
    </row>
    <row r="4028" spans="1:1" x14ac:dyDescent="0.25">
      <c r="A4028" t="s">
        <v>46865</v>
      </c>
    </row>
    <row r="4029" spans="1:1" x14ac:dyDescent="0.25">
      <c r="A4029" t="s">
        <v>46866</v>
      </c>
    </row>
    <row r="4030" spans="1:1" x14ac:dyDescent="0.25">
      <c r="A4030" t="s">
        <v>46867</v>
      </c>
    </row>
    <row r="4031" spans="1:1" x14ac:dyDescent="0.25">
      <c r="A4031" t="s">
        <v>46868</v>
      </c>
    </row>
    <row r="4033" spans="1:1" x14ac:dyDescent="0.25">
      <c r="A4033" t="s">
        <v>8</v>
      </c>
    </row>
    <row r="4034" spans="1:1" x14ac:dyDescent="0.25">
      <c r="A4034" t="s">
        <v>46869</v>
      </c>
    </row>
    <row r="4035" spans="1:1" x14ac:dyDescent="0.25">
      <c r="A4035" t="s">
        <v>46870</v>
      </c>
    </row>
    <row r="4036" spans="1:1" x14ac:dyDescent="0.25">
      <c r="A4036" t="s">
        <v>46871</v>
      </c>
    </row>
    <row r="4037" spans="1:1" x14ac:dyDescent="0.25">
      <c r="A4037" t="s">
        <v>46872</v>
      </c>
    </row>
    <row r="4038" spans="1:1" x14ac:dyDescent="0.25">
      <c r="A4038" t="s">
        <v>46873</v>
      </c>
    </row>
    <row r="4039" spans="1:1" x14ac:dyDescent="0.25">
      <c r="A4039" t="s">
        <v>46874</v>
      </c>
    </row>
    <row r="4041" spans="1:1" x14ac:dyDescent="0.25">
      <c r="A4041" t="s">
        <v>9</v>
      </c>
    </row>
    <row r="4042" spans="1:1" x14ac:dyDescent="0.25">
      <c r="A4042" t="s">
        <v>46875</v>
      </c>
    </row>
    <row r="4043" spans="1:1" x14ac:dyDescent="0.25">
      <c r="A4043" t="s">
        <v>46876</v>
      </c>
    </row>
    <row r="4044" spans="1:1" x14ac:dyDescent="0.25">
      <c r="A4044" t="s">
        <v>46877</v>
      </c>
    </row>
    <row r="4045" spans="1:1" x14ac:dyDescent="0.25">
      <c r="A4045" t="s">
        <v>46878</v>
      </c>
    </row>
    <row r="4046" spans="1:1" x14ac:dyDescent="0.25">
      <c r="A4046" t="s">
        <v>46879</v>
      </c>
    </row>
    <row r="4047" spans="1:1" x14ac:dyDescent="0.25">
      <c r="A4047" t="s">
        <v>46880</v>
      </c>
    </row>
    <row r="4048" spans="1:1" x14ac:dyDescent="0.25">
      <c r="A4048" t="s">
        <v>46881</v>
      </c>
    </row>
    <row r="4049" spans="1:1" x14ac:dyDescent="0.25">
      <c r="A4049" t="s">
        <v>46882</v>
      </c>
    </row>
    <row r="4051" spans="1:1" x14ac:dyDescent="0.25">
      <c r="A4051" t="s">
        <v>40</v>
      </c>
    </row>
    <row r="4052" spans="1:1" x14ac:dyDescent="0.25">
      <c r="A4052" t="s">
        <v>46883</v>
      </c>
    </row>
    <row r="4053" spans="1:1" x14ac:dyDescent="0.25">
      <c r="A4053" t="s">
        <v>46884</v>
      </c>
    </row>
    <row r="4054" spans="1:1" x14ac:dyDescent="0.25">
      <c r="A4054" t="s">
        <v>46885</v>
      </c>
    </row>
    <row r="4055" spans="1:1" x14ac:dyDescent="0.25">
      <c r="A4055" t="s">
        <v>46886</v>
      </c>
    </row>
    <row r="4056" spans="1:1" x14ac:dyDescent="0.25">
      <c r="A4056" t="s">
        <v>46887</v>
      </c>
    </row>
    <row r="4057" spans="1:1" x14ac:dyDescent="0.25">
      <c r="A4057" t="s">
        <v>46888</v>
      </c>
    </row>
    <row r="4058" spans="1:1" x14ac:dyDescent="0.25">
      <c r="A4058" t="s">
        <v>46889</v>
      </c>
    </row>
    <row r="4059" spans="1:1" x14ac:dyDescent="0.25">
      <c r="A4059" t="s">
        <v>46890</v>
      </c>
    </row>
    <row r="4060" spans="1:1" x14ac:dyDescent="0.25">
      <c r="A4060" t="s">
        <v>46891</v>
      </c>
    </row>
    <row r="4061" spans="1:1" x14ac:dyDescent="0.25">
      <c r="A4061" t="s">
        <v>46892</v>
      </c>
    </row>
    <row r="4062" spans="1:1" x14ac:dyDescent="0.25">
      <c r="A4062" t="s">
        <v>46893</v>
      </c>
    </row>
    <row r="4063" spans="1:1" x14ac:dyDescent="0.25">
      <c r="A4063" t="s">
        <v>46894</v>
      </c>
    </row>
    <row r="4064" spans="1:1" x14ac:dyDescent="0.25">
      <c r="A4064" t="s">
        <v>46895</v>
      </c>
    </row>
    <row r="4065" spans="1:1" x14ac:dyDescent="0.25">
      <c r="A4065" t="s">
        <v>46896</v>
      </c>
    </row>
    <row r="4066" spans="1:1" x14ac:dyDescent="0.25">
      <c r="A4066" t="s">
        <v>46897</v>
      </c>
    </row>
    <row r="4067" spans="1:1" x14ac:dyDescent="0.25">
      <c r="A4067" t="s">
        <v>46898</v>
      </c>
    </row>
    <row r="4068" spans="1:1" x14ac:dyDescent="0.25">
      <c r="A4068" t="s">
        <v>46899</v>
      </c>
    </row>
    <row r="4069" spans="1:1" x14ac:dyDescent="0.25">
      <c r="A4069" t="s">
        <v>46900</v>
      </c>
    </row>
    <row r="4071" spans="1:1" x14ac:dyDescent="0.25">
      <c r="A4071" t="s">
        <v>10</v>
      </c>
    </row>
    <row r="4072" spans="1:1" x14ac:dyDescent="0.25">
      <c r="A4072" t="s">
        <v>46901</v>
      </c>
    </row>
    <row r="4073" spans="1:1" x14ac:dyDescent="0.25">
      <c r="A4073" t="s">
        <v>46902</v>
      </c>
    </row>
    <row r="4074" spans="1:1" x14ac:dyDescent="0.25">
      <c r="A4074" t="s">
        <v>46903</v>
      </c>
    </row>
    <row r="4075" spans="1:1" x14ac:dyDescent="0.25">
      <c r="A4075" t="s">
        <v>46904</v>
      </c>
    </row>
    <row r="4076" spans="1:1" x14ac:dyDescent="0.25">
      <c r="A4076" t="s">
        <v>46905</v>
      </c>
    </row>
    <row r="4077" spans="1:1" x14ac:dyDescent="0.25">
      <c r="A4077" t="s">
        <v>46906</v>
      </c>
    </row>
    <row r="4078" spans="1:1" x14ac:dyDescent="0.25">
      <c r="A4078" t="s">
        <v>46907</v>
      </c>
    </row>
    <row r="4079" spans="1:1" x14ac:dyDescent="0.25">
      <c r="A4079" t="s">
        <v>46908</v>
      </c>
    </row>
    <row r="4081" spans="1:1" x14ac:dyDescent="0.25">
      <c r="A4081" t="s">
        <v>32</v>
      </c>
    </row>
    <row r="4082" spans="1:1" x14ac:dyDescent="0.25">
      <c r="A4082" t="s">
        <v>46909</v>
      </c>
    </row>
    <row r="4083" spans="1:1" x14ac:dyDescent="0.25">
      <c r="A4083" t="s">
        <v>46910</v>
      </c>
    </row>
    <row r="4084" spans="1:1" x14ac:dyDescent="0.25">
      <c r="A4084" t="s">
        <v>46911</v>
      </c>
    </row>
    <row r="4085" spans="1:1" x14ac:dyDescent="0.25">
      <c r="A4085" t="s">
        <v>46912</v>
      </c>
    </row>
    <row r="4086" spans="1:1" x14ac:dyDescent="0.25">
      <c r="A4086" t="s">
        <v>46913</v>
      </c>
    </row>
    <row r="4087" spans="1:1" x14ac:dyDescent="0.25">
      <c r="A4087" t="s">
        <v>46914</v>
      </c>
    </row>
    <row r="4089" spans="1:1" x14ac:dyDescent="0.25">
      <c r="A4089" t="s">
        <v>33</v>
      </c>
    </row>
    <row r="4090" spans="1:1" x14ac:dyDescent="0.25">
      <c r="A4090" t="s">
        <v>46915</v>
      </c>
    </row>
    <row r="4091" spans="1:1" x14ac:dyDescent="0.25">
      <c r="A4091" t="s">
        <v>46916</v>
      </c>
    </row>
    <row r="4092" spans="1:1" x14ac:dyDescent="0.25">
      <c r="A4092" t="s">
        <v>46917</v>
      </c>
    </row>
    <row r="4093" spans="1:1" x14ac:dyDescent="0.25">
      <c r="A4093" t="s">
        <v>46918</v>
      </c>
    </row>
    <row r="4094" spans="1:1" x14ac:dyDescent="0.25">
      <c r="A4094" t="s">
        <v>46919</v>
      </c>
    </row>
    <row r="4095" spans="1:1" x14ac:dyDescent="0.25">
      <c r="A4095" t="s">
        <v>46920</v>
      </c>
    </row>
    <row r="4096" spans="1:1" x14ac:dyDescent="0.25">
      <c r="A4096" t="s">
        <v>46921</v>
      </c>
    </row>
    <row r="4097" spans="1:1" x14ac:dyDescent="0.25">
      <c r="A4097" t="s">
        <v>46922</v>
      </c>
    </row>
    <row r="4098" spans="1:1" x14ac:dyDescent="0.25">
      <c r="A4098" t="s">
        <v>46923</v>
      </c>
    </row>
    <row r="4100" spans="1:1" x14ac:dyDescent="0.25">
      <c r="A4100" t="s">
        <v>11</v>
      </c>
    </row>
    <row r="4101" spans="1:1" x14ac:dyDescent="0.25">
      <c r="A4101" t="s">
        <v>46924</v>
      </c>
    </row>
    <row r="4102" spans="1:1" x14ac:dyDescent="0.25">
      <c r="A4102" t="s">
        <v>46925</v>
      </c>
    </row>
    <row r="4103" spans="1:1" x14ac:dyDescent="0.25">
      <c r="A4103" t="s">
        <v>46926</v>
      </c>
    </row>
    <row r="4104" spans="1:1" x14ac:dyDescent="0.25">
      <c r="A4104" t="s">
        <v>46927</v>
      </c>
    </row>
    <row r="4106" spans="1:1" x14ac:dyDescent="0.25">
      <c r="A4106" t="s">
        <v>12</v>
      </c>
    </row>
    <row r="4107" spans="1:1" x14ac:dyDescent="0.25">
      <c r="A4107" t="s">
        <v>46928</v>
      </c>
    </row>
    <row r="4108" spans="1:1" x14ac:dyDescent="0.25">
      <c r="A4108" t="s">
        <v>46929</v>
      </c>
    </row>
    <row r="4109" spans="1:1" x14ac:dyDescent="0.25">
      <c r="A4109" t="s">
        <v>46930</v>
      </c>
    </row>
    <row r="4110" spans="1:1" x14ac:dyDescent="0.25">
      <c r="A4110" t="s">
        <v>46931</v>
      </c>
    </row>
    <row r="4111" spans="1:1" x14ac:dyDescent="0.25">
      <c r="A4111" t="s">
        <v>46932</v>
      </c>
    </row>
    <row r="4112" spans="1:1" x14ac:dyDescent="0.25">
      <c r="A4112" t="s">
        <v>46933</v>
      </c>
    </row>
    <row r="4113" spans="1:1" x14ac:dyDescent="0.25">
      <c r="A4113" t="s">
        <v>46934</v>
      </c>
    </row>
    <row r="4114" spans="1:1" x14ac:dyDescent="0.25">
      <c r="A4114" t="s">
        <v>46935</v>
      </c>
    </row>
    <row r="4115" spans="1:1" x14ac:dyDescent="0.25">
      <c r="A4115" t="s">
        <v>46936</v>
      </c>
    </row>
    <row r="4116" spans="1:1" x14ac:dyDescent="0.25">
      <c r="A4116" t="s">
        <v>46937</v>
      </c>
    </row>
    <row r="4117" spans="1:1" x14ac:dyDescent="0.25">
      <c r="A4117" t="s">
        <v>46938</v>
      </c>
    </row>
    <row r="4118" spans="1:1" x14ac:dyDescent="0.25">
      <c r="A4118" t="s">
        <v>46939</v>
      </c>
    </row>
    <row r="4119" spans="1:1" x14ac:dyDescent="0.25">
      <c r="A4119" t="s">
        <v>46940</v>
      </c>
    </row>
    <row r="4121" spans="1:1" x14ac:dyDescent="0.25">
      <c r="A4121" t="s">
        <v>13</v>
      </c>
    </row>
    <row r="4122" spans="1:1" x14ac:dyDescent="0.25">
      <c r="A4122" t="s">
        <v>46941</v>
      </c>
    </row>
    <row r="4123" spans="1:1" x14ac:dyDescent="0.25">
      <c r="A4123" t="s">
        <v>46942</v>
      </c>
    </row>
    <row r="4124" spans="1:1" x14ac:dyDescent="0.25">
      <c r="A4124" t="s">
        <v>46943</v>
      </c>
    </row>
    <row r="4125" spans="1:1" x14ac:dyDescent="0.25">
      <c r="A4125" t="s">
        <v>46944</v>
      </c>
    </row>
    <row r="4127" spans="1:1" x14ac:dyDescent="0.25">
      <c r="A4127" t="s">
        <v>35</v>
      </c>
    </row>
    <row r="4128" spans="1:1" x14ac:dyDescent="0.25">
      <c r="A4128" t="s">
        <v>46945</v>
      </c>
    </row>
    <row r="4129" spans="1:1" x14ac:dyDescent="0.25">
      <c r="A4129" t="s">
        <v>46946</v>
      </c>
    </row>
    <row r="4130" spans="1:1" x14ac:dyDescent="0.25">
      <c r="A4130" t="s">
        <v>46947</v>
      </c>
    </row>
    <row r="4131" spans="1:1" x14ac:dyDescent="0.25">
      <c r="A4131" t="s">
        <v>46948</v>
      </c>
    </row>
    <row r="4133" spans="1:1" x14ac:dyDescent="0.25">
      <c r="A4133" t="s">
        <v>14</v>
      </c>
    </row>
    <row r="4134" spans="1:1" x14ac:dyDescent="0.25">
      <c r="A4134" t="s">
        <v>46949</v>
      </c>
    </row>
    <row r="4135" spans="1:1" x14ac:dyDescent="0.25">
      <c r="A4135" t="s">
        <v>46950</v>
      </c>
    </row>
    <row r="4136" spans="1:1" x14ac:dyDescent="0.25">
      <c r="A4136" t="s">
        <v>46951</v>
      </c>
    </row>
    <row r="4137" spans="1:1" x14ac:dyDescent="0.25">
      <c r="A4137" t="s">
        <v>46952</v>
      </c>
    </row>
    <row r="4138" spans="1:1" x14ac:dyDescent="0.25">
      <c r="A4138" t="s">
        <v>46953</v>
      </c>
    </row>
    <row r="4139" spans="1:1" x14ac:dyDescent="0.25">
      <c r="A4139" t="s">
        <v>46954</v>
      </c>
    </row>
    <row r="4140" spans="1:1" x14ac:dyDescent="0.25">
      <c r="A4140" t="s">
        <v>46955</v>
      </c>
    </row>
    <row r="4141" spans="1:1" x14ac:dyDescent="0.25">
      <c r="A4141" t="s">
        <v>46956</v>
      </c>
    </row>
    <row r="4143" spans="1:1" x14ac:dyDescent="0.25">
      <c r="A4143" t="s">
        <v>36</v>
      </c>
    </row>
    <row r="4144" spans="1:1" x14ac:dyDescent="0.25">
      <c r="A4144" t="s">
        <v>46957</v>
      </c>
    </row>
    <row r="4145" spans="1:1" x14ac:dyDescent="0.25">
      <c r="A4145" t="s">
        <v>46958</v>
      </c>
    </row>
    <row r="4146" spans="1:1" x14ac:dyDescent="0.25">
      <c r="A4146" t="s">
        <v>46959</v>
      </c>
    </row>
    <row r="4147" spans="1:1" x14ac:dyDescent="0.25">
      <c r="A4147" t="s">
        <v>46960</v>
      </c>
    </row>
    <row r="4149" spans="1:1" x14ac:dyDescent="0.25">
      <c r="A4149" t="s">
        <v>37</v>
      </c>
    </row>
    <row r="4150" spans="1:1" x14ac:dyDescent="0.25">
      <c r="A4150" t="s">
        <v>46961</v>
      </c>
    </row>
    <row r="4151" spans="1:1" x14ac:dyDescent="0.25">
      <c r="A4151" t="s">
        <v>46962</v>
      </c>
    </row>
    <row r="4152" spans="1:1" x14ac:dyDescent="0.25">
      <c r="A4152" t="s">
        <v>46963</v>
      </c>
    </row>
    <row r="4153" spans="1:1" x14ac:dyDescent="0.25">
      <c r="A4153" t="s">
        <v>46964</v>
      </c>
    </row>
    <row r="4155" spans="1:1" x14ac:dyDescent="0.25">
      <c r="A4155" t="s">
        <v>15</v>
      </c>
    </row>
    <row r="4156" spans="1:1" x14ac:dyDescent="0.25">
      <c r="A4156" t="s">
        <v>46965</v>
      </c>
    </row>
    <row r="4157" spans="1:1" x14ac:dyDescent="0.25">
      <c r="A4157" t="s">
        <v>46966</v>
      </c>
    </row>
    <row r="4158" spans="1:1" x14ac:dyDescent="0.25">
      <c r="A4158" t="s">
        <v>46967</v>
      </c>
    </row>
    <row r="4159" spans="1:1" x14ac:dyDescent="0.25">
      <c r="A4159" t="s">
        <v>46968</v>
      </c>
    </row>
    <row r="4160" spans="1:1" x14ac:dyDescent="0.25">
      <c r="A4160" t="s">
        <v>46969</v>
      </c>
    </row>
    <row r="4161" spans="1:1" x14ac:dyDescent="0.25">
      <c r="A4161" t="s">
        <v>46970</v>
      </c>
    </row>
    <row r="4162" spans="1:1" x14ac:dyDescent="0.25">
      <c r="A4162" t="s">
        <v>46971</v>
      </c>
    </row>
    <row r="4163" spans="1:1" x14ac:dyDescent="0.25">
      <c r="A4163" t="s">
        <v>46972</v>
      </c>
    </row>
    <row r="4165" spans="1:1" x14ac:dyDescent="0.25">
      <c r="A4165" t="s">
        <v>2</v>
      </c>
    </row>
    <row r="4166" spans="1:1" x14ac:dyDescent="0.25">
      <c r="A4166" t="s">
        <v>46973</v>
      </c>
    </row>
    <row r="4167" spans="1:1" x14ac:dyDescent="0.25">
      <c r="A4167" t="s">
        <v>46974</v>
      </c>
    </row>
    <row r="4168" spans="1:1" x14ac:dyDescent="0.25">
      <c r="A4168" t="s">
        <v>46975</v>
      </c>
    </row>
    <row r="4169" spans="1:1" x14ac:dyDescent="0.25">
      <c r="A4169" t="s">
        <v>46976</v>
      </c>
    </row>
    <row r="4170" spans="1:1" x14ac:dyDescent="0.25">
      <c r="A4170" t="s">
        <v>46977</v>
      </c>
    </row>
    <row r="4171" spans="1:1" x14ac:dyDescent="0.25">
      <c r="A4171" t="s">
        <v>46978</v>
      </c>
    </row>
    <row r="4172" spans="1:1" x14ac:dyDescent="0.25">
      <c r="A4172" t="s">
        <v>46979</v>
      </c>
    </row>
    <row r="4173" spans="1:1" x14ac:dyDescent="0.25">
      <c r="A4173" t="s">
        <v>46980</v>
      </c>
    </row>
    <row r="4174" spans="1:1" x14ac:dyDescent="0.25">
      <c r="A4174" t="s">
        <v>46981</v>
      </c>
    </row>
    <row r="4175" spans="1:1" x14ac:dyDescent="0.25">
      <c r="A4175" t="s">
        <v>46982</v>
      </c>
    </row>
    <row r="4176" spans="1:1" x14ac:dyDescent="0.25">
      <c r="A4176" t="s">
        <v>46983</v>
      </c>
    </row>
    <row r="4177" spans="1:1" x14ac:dyDescent="0.25">
      <c r="A4177" t="s">
        <v>46984</v>
      </c>
    </row>
    <row r="4179" spans="1:1" x14ac:dyDescent="0.25">
      <c r="A4179" t="s">
        <v>18</v>
      </c>
    </row>
    <row r="4180" spans="1:1" x14ac:dyDescent="0.25">
      <c r="A4180" t="s">
        <v>46985</v>
      </c>
    </row>
    <row r="4181" spans="1:1" x14ac:dyDescent="0.25">
      <c r="A4181" t="s">
        <v>46986</v>
      </c>
    </row>
    <row r="4182" spans="1:1" x14ac:dyDescent="0.25">
      <c r="A4182" t="s">
        <v>46987</v>
      </c>
    </row>
    <row r="4183" spans="1:1" x14ac:dyDescent="0.25">
      <c r="A4183" t="s">
        <v>46988</v>
      </c>
    </row>
    <row r="4184" spans="1:1" x14ac:dyDescent="0.25">
      <c r="A4184" t="s">
        <v>46989</v>
      </c>
    </row>
    <row r="4185" spans="1:1" x14ac:dyDescent="0.25">
      <c r="A4185" t="s">
        <v>46990</v>
      </c>
    </row>
    <row r="4186" spans="1:1" x14ac:dyDescent="0.25">
      <c r="A4186" t="s">
        <v>46991</v>
      </c>
    </row>
    <row r="4187" spans="1:1" x14ac:dyDescent="0.25">
      <c r="A4187" t="s">
        <v>46992</v>
      </c>
    </row>
    <row r="4188" spans="1:1" x14ac:dyDescent="0.25">
      <c r="A4188" t="s">
        <v>46993</v>
      </c>
    </row>
    <row r="4189" spans="1:1" x14ac:dyDescent="0.25">
      <c r="A4189" t="s">
        <v>46994</v>
      </c>
    </row>
    <row r="4190" spans="1:1" x14ac:dyDescent="0.25">
      <c r="A4190" t="s">
        <v>46995</v>
      </c>
    </row>
    <row r="4192" spans="1:1" x14ac:dyDescent="0.25">
      <c r="A4192" t="s">
        <v>19</v>
      </c>
    </row>
    <row r="4193" spans="1:1" x14ac:dyDescent="0.25">
      <c r="A4193" t="s">
        <v>46996</v>
      </c>
    </row>
    <row r="4194" spans="1:1" x14ac:dyDescent="0.25">
      <c r="A4194" t="s">
        <v>46997</v>
      </c>
    </row>
    <row r="4195" spans="1:1" x14ac:dyDescent="0.25">
      <c r="A4195" t="s">
        <v>46998</v>
      </c>
    </row>
    <row r="4196" spans="1:1" x14ac:dyDescent="0.25">
      <c r="A4196" t="s">
        <v>46999</v>
      </c>
    </row>
    <row r="4197" spans="1:1" x14ac:dyDescent="0.25">
      <c r="A4197" t="s">
        <v>47000</v>
      </c>
    </row>
    <row r="4198" spans="1:1" x14ac:dyDescent="0.25">
      <c r="A4198" t="s">
        <v>47001</v>
      </c>
    </row>
    <row r="4200" spans="1:1" x14ac:dyDescent="0.25">
      <c r="A4200" t="s">
        <v>62</v>
      </c>
    </row>
    <row r="4201" spans="1:1" x14ac:dyDescent="0.25">
      <c r="A4201" t="s">
        <v>47002</v>
      </c>
    </row>
    <row r="4202" spans="1:1" x14ac:dyDescent="0.25">
      <c r="A4202" t="s">
        <v>47003</v>
      </c>
    </row>
    <row r="4203" spans="1:1" x14ac:dyDescent="0.25">
      <c r="A4203" t="s">
        <v>47004</v>
      </c>
    </row>
    <row r="4204" spans="1:1" x14ac:dyDescent="0.25">
      <c r="A4204" t="s">
        <v>47005</v>
      </c>
    </row>
    <row r="4205" spans="1:1" x14ac:dyDescent="0.25">
      <c r="A4205" t="s">
        <v>47006</v>
      </c>
    </row>
    <row r="4206" spans="1:1" x14ac:dyDescent="0.25">
      <c r="A4206" t="s">
        <v>47007</v>
      </c>
    </row>
    <row r="4207" spans="1:1" x14ac:dyDescent="0.25">
      <c r="A4207" t="s">
        <v>47008</v>
      </c>
    </row>
    <row r="4208" spans="1:1" x14ac:dyDescent="0.25">
      <c r="A4208" t="s">
        <v>47009</v>
      </c>
    </row>
    <row r="4210" spans="1:1" x14ac:dyDescent="0.25">
      <c r="A4210" t="s">
        <v>22</v>
      </c>
    </row>
    <row r="4211" spans="1:1" x14ac:dyDescent="0.25">
      <c r="A4211" t="s">
        <v>47010</v>
      </c>
    </row>
    <row r="4212" spans="1:1" x14ac:dyDescent="0.25">
      <c r="A4212" t="s">
        <v>47011</v>
      </c>
    </row>
    <row r="4213" spans="1:1" x14ac:dyDescent="0.25">
      <c r="A4213" t="s">
        <v>47012</v>
      </c>
    </row>
    <row r="4214" spans="1:1" x14ac:dyDescent="0.25">
      <c r="A4214" t="s">
        <v>47013</v>
      </c>
    </row>
    <row r="4215" spans="1:1" x14ac:dyDescent="0.25">
      <c r="A4215" t="s">
        <v>47014</v>
      </c>
    </row>
    <row r="4216" spans="1:1" x14ac:dyDescent="0.25">
      <c r="A4216" t="s">
        <v>47015</v>
      </c>
    </row>
    <row r="4217" spans="1:1" x14ac:dyDescent="0.25">
      <c r="A4217" t="s">
        <v>47016</v>
      </c>
    </row>
    <row r="4218" spans="1:1" x14ac:dyDescent="0.25">
      <c r="A4218" t="s">
        <v>47017</v>
      </c>
    </row>
    <row r="4219" spans="1:1" x14ac:dyDescent="0.25">
      <c r="A4219" t="s">
        <v>47018</v>
      </c>
    </row>
    <row r="4220" spans="1:1" x14ac:dyDescent="0.25">
      <c r="A4220" t="s">
        <v>47019</v>
      </c>
    </row>
    <row r="4221" spans="1:1" x14ac:dyDescent="0.25">
      <c r="A4221" t="s">
        <v>47020</v>
      </c>
    </row>
    <row r="4222" spans="1:1" x14ac:dyDescent="0.25">
      <c r="A4222" t="s">
        <v>47021</v>
      </c>
    </row>
    <row r="4223" spans="1:1" x14ac:dyDescent="0.25">
      <c r="A4223" t="s">
        <v>47022</v>
      </c>
    </row>
    <row r="4224" spans="1:1" x14ac:dyDescent="0.25">
      <c r="A4224" t="s">
        <v>47023</v>
      </c>
    </row>
    <row r="4226" spans="1:1" x14ac:dyDescent="0.25">
      <c r="A4226" t="s">
        <v>65</v>
      </c>
    </row>
    <row r="4229" spans="1:1" x14ac:dyDescent="0.25">
      <c r="A4229" t="s">
        <v>4</v>
      </c>
    </row>
    <row r="4230" spans="1:1" x14ac:dyDescent="0.25">
      <c r="A4230" t="s">
        <v>47024</v>
      </c>
    </row>
    <row r="4231" spans="1:1" x14ac:dyDescent="0.25">
      <c r="A4231" t="s">
        <v>47025</v>
      </c>
    </row>
    <row r="4232" spans="1:1" x14ac:dyDescent="0.25">
      <c r="A4232" t="s">
        <v>47026</v>
      </c>
    </row>
    <row r="4233" spans="1:1" x14ac:dyDescent="0.25">
      <c r="A4233" t="s">
        <v>47027</v>
      </c>
    </row>
    <row r="4234" spans="1:1" x14ac:dyDescent="0.25">
      <c r="A4234" t="s">
        <v>47028</v>
      </c>
    </row>
    <row r="4235" spans="1:1" x14ac:dyDescent="0.25">
      <c r="A4235" t="s">
        <v>47029</v>
      </c>
    </row>
    <row r="4236" spans="1:1" x14ac:dyDescent="0.25">
      <c r="A4236" t="s">
        <v>47030</v>
      </c>
    </row>
    <row r="4237" spans="1:1" x14ac:dyDescent="0.25">
      <c r="A4237" t="s">
        <v>47031</v>
      </c>
    </row>
    <row r="4239" spans="1:1" x14ac:dyDescent="0.25">
      <c r="A4239" t="s">
        <v>5</v>
      </c>
    </row>
    <row r="4240" spans="1:1" x14ac:dyDescent="0.25">
      <c r="A4240" t="s">
        <v>47032</v>
      </c>
    </row>
    <row r="4241" spans="1:1" x14ac:dyDescent="0.25">
      <c r="A4241" t="s">
        <v>47033</v>
      </c>
    </row>
    <row r="4242" spans="1:1" x14ac:dyDescent="0.25">
      <c r="A4242" t="s">
        <v>47034</v>
      </c>
    </row>
    <row r="4243" spans="1:1" x14ac:dyDescent="0.25">
      <c r="A4243" t="s">
        <v>47035</v>
      </c>
    </row>
    <row r="4244" spans="1:1" x14ac:dyDescent="0.25">
      <c r="A4244" t="s">
        <v>47036</v>
      </c>
    </row>
    <row r="4245" spans="1:1" x14ac:dyDescent="0.25">
      <c r="A4245" t="s">
        <v>47037</v>
      </c>
    </row>
    <row r="4247" spans="1:1" x14ac:dyDescent="0.25">
      <c r="A4247" t="s">
        <v>6</v>
      </c>
    </row>
    <row r="4248" spans="1:1" x14ac:dyDescent="0.25">
      <c r="A4248" t="s">
        <v>47038</v>
      </c>
    </row>
    <row r="4249" spans="1:1" x14ac:dyDescent="0.25">
      <c r="A4249" t="s">
        <v>47039</v>
      </c>
    </row>
    <row r="4250" spans="1:1" x14ac:dyDescent="0.25">
      <c r="A4250" t="s">
        <v>47040</v>
      </c>
    </row>
    <row r="4251" spans="1:1" x14ac:dyDescent="0.25">
      <c r="A4251" t="s">
        <v>47041</v>
      </c>
    </row>
    <row r="4252" spans="1:1" x14ac:dyDescent="0.25">
      <c r="A4252" t="s">
        <v>47042</v>
      </c>
    </row>
    <row r="4253" spans="1:1" x14ac:dyDescent="0.25">
      <c r="A4253" t="s">
        <v>47043</v>
      </c>
    </row>
    <row r="4254" spans="1:1" x14ac:dyDescent="0.25">
      <c r="A4254" t="s">
        <v>47044</v>
      </c>
    </row>
    <row r="4255" spans="1:1" x14ac:dyDescent="0.25">
      <c r="A4255" t="s">
        <v>47045</v>
      </c>
    </row>
    <row r="4256" spans="1:1" x14ac:dyDescent="0.25">
      <c r="A4256" t="s">
        <v>47046</v>
      </c>
    </row>
    <row r="4257" spans="1:1" x14ac:dyDescent="0.25">
      <c r="A4257" t="s">
        <v>47047</v>
      </c>
    </row>
    <row r="4258" spans="1:1" x14ac:dyDescent="0.25">
      <c r="A4258" t="s">
        <v>47048</v>
      </c>
    </row>
    <row r="4259" spans="1:1" x14ac:dyDescent="0.25">
      <c r="A4259" t="s">
        <v>47049</v>
      </c>
    </row>
    <row r="4260" spans="1:1" x14ac:dyDescent="0.25">
      <c r="A4260" t="s">
        <v>47050</v>
      </c>
    </row>
    <row r="4261" spans="1:1" x14ac:dyDescent="0.25">
      <c r="A4261" t="s">
        <v>47051</v>
      </c>
    </row>
    <row r="4263" spans="1:1" x14ac:dyDescent="0.25">
      <c r="A4263" t="s">
        <v>9</v>
      </c>
    </row>
    <row r="4264" spans="1:1" x14ac:dyDescent="0.25">
      <c r="A4264" t="s">
        <v>47052</v>
      </c>
    </row>
    <row r="4265" spans="1:1" x14ac:dyDescent="0.25">
      <c r="A4265" t="s">
        <v>47053</v>
      </c>
    </row>
    <row r="4266" spans="1:1" x14ac:dyDescent="0.25">
      <c r="A4266" t="s">
        <v>47054</v>
      </c>
    </row>
    <row r="4267" spans="1:1" x14ac:dyDescent="0.25">
      <c r="A4267" t="s">
        <v>47055</v>
      </c>
    </row>
    <row r="4268" spans="1:1" x14ac:dyDescent="0.25">
      <c r="A4268" t="s">
        <v>47056</v>
      </c>
    </row>
    <row r="4269" spans="1:1" x14ac:dyDescent="0.25">
      <c r="A4269" t="s">
        <v>47057</v>
      </c>
    </row>
    <row r="4271" spans="1:1" x14ac:dyDescent="0.25">
      <c r="A4271" t="s">
        <v>32</v>
      </c>
    </row>
    <row r="4272" spans="1:1" x14ac:dyDescent="0.25">
      <c r="A4272" t="s">
        <v>47058</v>
      </c>
    </row>
    <row r="4273" spans="1:1" x14ac:dyDescent="0.25">
      <c r="A4273" t="s">
        <v>47059</v>
      </c>
    </row>
    <row r="4274" spans="1:1" x14ac:dyDescent="0.25">
      <c r="A4274" t="s">
        <v>47060</v>
      </c>
    </row>
    <row r="4275" spans="1:1" x14ac:dyDescent="0.25">
      <c r="A4275" t="s">
        <v>47061</v>
      </c>
    </row>
    <row r="4276" spans="1:1" x14ac:dyDescent="0.25">
      <c r="A4276" t="s">
        <v>47062</v>
      </c>
    </row>
    <row r="4277" spans="1:1" x14ac:dyDescent="0.25">
      <c r="A4277" t="s">
        <v>47063</v>
      </c>
    </row>
    <row r="4279" spans="1:1" x14ac:dyDescent="0.25">
      <c r="A4279" t="s">
        <v>33</v>
      </c>
    </row>
    <row r="4280" spans="1:1" x14ac:dyDescent="0.25">
      <c r="A4280" t="s">
        <v>47064</v>
      </c>
    </row>
    <row r="4281" spans="1:1" x14ac:dyDescent="0.25">
      <c r="A4281" t="s">
        <v>47065</v>
      </c>
    </row>
    <row r="4282" spans="1:1" x14ac:dyDescent="0.25">
      <c r="A4282" t="s">
        <v>47066</v>
      </c>
    </row>
    <row r="4283" spans="1:1" x14ac:dyDescent="0.25">
      <c r="A4283" t="s">
        <v>47067</v>
      </c>
    </row>
    <row r="4284" spans="1:1" x14ac:dyDescent="0.25">
      <c r="A4284" t="s">
        <v>47068</v>
      </c>
    </row>
    <row r="4285" spans="1:1" x14ac:dyDescent="0.25">
      <c r="A4285" t="s">
        <v>47069</v>
      </c>
    </row>
    <row r="4287" spans="1:1" x14ac:dyDescent="0.25">
      <c r="A4287" t="s">
        <v>11</v>
      </c>
    </row>
    <row r="4288" spans="1:1" x14ac:dyDescent="0.25">
      <c r="A4288" t="s">
        <v>47070</v>
      </c>
    </row>
    <row r="4289" spans="1:1" x14ac:dyDescent="0.25">
      <c r="A4289" t="s">
        <v>47071</v>
      </c>
    </row>
    <row r="4290" spans="1:1" x14ac:dyDescent="0.25">
      <c r="A4290" t="s">
        <v>47072</v>
      </c>
    </row>
    <row r="4291" spans="1:1" x14ac:dyDescent="0.25">
      <c r="A4291" t="s">
        <v>47073</v>
      </c>
    </row>
    <row r="4293" spans="1:1" x14ac:dyDescent="0.25">
      <c r="A4293" t="s">
        <v>12</v>
      </c>
    </row>
    <row r="4294" spans="1:1" x14ac:dyDescent="0.25">
      <c r="A4294" t="s">
        <v>47074</v>
      </c>
    </row>
    <row r="4295" spans="1:1" x14ac:dyDescent="0.25">
      <c r="A4295" t="s">
        <v>47075</v>
      </c>
    </row>
    <row r="4296" spans="1:1" x14ac:dyDescent="0.25">
      <c r="A4296" t="s">
        <v>47076</v>
      </c>
    </row>
    <row r="4297" spans="1:1" x14ac:dyDescent="0.25">
      <c r="A4297" t="s">
        <v>47077</v>
      </c>
    </row>
    <row r="4298" spans="1:1" x14ac:dyDescent="0.25">
      <c r="A4298" t="s">
        <v>47078</v>
      </c>
    </row>
    <row r="4299" spans="1:1" x14ac:dyDescent="0.25">
      <c r="A4299" t="s">
        <v>47079</v>
      </c>
    </row>
    <row r="4301" spans="1:1" x14ac:dyDescent="0.25">
      <c r="A4301" t="s">
        <v>35</v>
      </c>
    </row>
    <row r="4302" spans="1:1" x14ac:dyDescent="0.25">
      <c r="A4302" t="s">
        <v>47080</v>
      </c>
    </row>
    <row r="4303" spans="1:1" x14ac:dyDescent="0.25">
      <c r="A4303" t="s">
        <v>47081</v>
      </c>
    </row>
    <row r="4304" spans="1:1" x14ac:dyDescent="0.25">
      <c r="A4304" t="s">
        <v>47082</v>
      </c>
    </row>
    <row r="4305" spans="1:1" x14ac:dyDescent="0.25">
      <c r="A4305" t="s">
        <v>47083</v>
      </c>
    </row>
    <row r="4307" spans="1:1" x14ac:dyDescent="0.25">
      <c r="A4307" t="s">
        <v>15</v>
      </c>
    </row>
    <row r="4308" spans="1:1" x14ac:dyDescent="0.25">
      <c r="A4308" t="s">
        <v>47084</v>
      </c>
    </row>
    <row r="4309" spans="1:1" x14ac:dyDescent="0.25">
      <c r="A4309" t="s">
        <v>47085</v>
      </c>
    </row>
    <row r="4310" spans="1:1" x14ac:dyDescent="0.25">
      <c r="A4310" t="s">
        <v>47086</v>
      </c>
    </row>
    <row r="4311" spans="1:1" x14ac:dyDescent="0.25">
      <c r="A4311" t="s">
        <v>47087</v>
      </c>
    </row>
    <row r="4312" spans="1:1" x14ac:dyDescent="0.25">
      <c r="A4312" t="s">
        <v>47088</v>
      </c>
    </row>
    <row r="4313" spans="1:1" x14ac:dyDescent="0.25">
      <c r="A4313" t="s">
        <v>47089</v>
      </c>
    </row>
    <row r="4314" spans="1:1" x14ac:dyDescent="0.25">
      <c r="A4314" t="s">
        <v>47090</v>
      </c>
    </row>
    <row r="4315" spans="1:1" x14ac:dyDescent="0.25">
      <c r="A4315" t="s">
        <v>47091</v>
      </c>
    </row>
    <row r="4316" spans="1:1" x14ac:dyDescent="0.25">
      <c r="A4316" t="s">
        <v>47092</v>
      </c>
    </row>
    <row r="4317" spans="1:1" x14ac:dyDescent="0.25">
      <c r="A4317" t="s">
        <v>47093</v>
      </c>
    </row>
    <row r="4318" spans="1:1" x14ac:dyDescent="0.25">
      <c r="A4318" t="s">
        <v>47094</v>
      </c>
    </row>
    <row r="4319" spans="1:1" x14ac:dyDescent="0.25">
      <c r="A4319" t="s">
        <v>47095</v>
      </c>
    </row>
    <row r="4320" spans="1:1" x14ac:dyDescent="0.25">
      <c r="A4320" t="s">
        <v>47096</v>
      </c>
    </row>
    <row r="4321" spans="1:1" x14ac:dyDescent="0.25">
      <c r="A4321" t="s">
        <v>47097</v>
      </c>
    </row>
    <row r="4322" spans="1:1" x14ac:dyDescent="0.25">
      <c r="A4322" t="s">
        <v>47098</v>
      </c>
    </row>
    <row r="4324" spans="1:1" x14ac:dyDescent="0.25">
      <c r="A4324" t="s">
        <v>2</v>
      </c>
    </row>
    <row r="4325" spans="1:1" x14ac:dyDescent="0.25">
      <c r="A4325" t="s">
        <v>47099</v>
      </c>
    </row>
    <row r="4326" spans="1:1" x14ac:dyDescent="0.25">
      <c r="A4326" t="s">
        <v>47100</v>
      </c>
    </row>
    <row r="4327" spans="1:1" x14ac:dyDescent="0.25">
      <c r="A4327" t="s">
        <v>47101</v>
      </c>
    </row>
    <row r="4328" spans="1:1" x14ac:dyDescent="0.25">
      <c r="A4328" t="s">
        <v>47102</v>
      </c>
    </row>
    <row r="4330" spans="1:1" x14ac:dyDescent="0.25">
      <c r="A4330" t="s">
        <v>18</v>
      </c>
    </row>
    <row r="4331" spans="1:1" x14ac:dyDescent="0.25">
      <c r="A4331" t="s">
        <v>47103</v>
      </c>
    </row>
    <row r="4332" spans="1:1" x14ac:dyDescent="0.25">
      <c r="A4332" t="s">
        <v>47104</v>
      </c>
    </row>
    <row r="4333" spans="1:1" x14ac:dyDescent="0.25">
      <c r="A4333" t="s">
        <v>47105</v>
      </c>
    </row>
    <row r="4334" spans="1:1" x14ac:dyDescent="0.25">
      <c r="A4334" t="s">
        <v>47106</v>
      </c>
    </row>
    <row r="4335" spans="1:1" x14ac:dyDescent="0.25">
      <c r="A4335" t="s">
        <v>47107</v>
      </c>
    </row>
    <row r="4336" spans="1:1" x14ac:dyDescent="0.25">
      <c r="A4336" t="s">
        <v>47108</v>
      </c>
    </row>
    <row r="4337" spans="1:1" x14ac:dyDescent="0.25">
      <c r="A4337" t="s">
        <v>47109</v>
      </c>
    </row>
    <row r="4338" spans="1:1" x14ac:dyDescent="0.25">
      <c r="A4338" t="s">
        <v>47110</v>
      </c>
    </row>
    <row r="4339" spans="1:1" x14ac:dyDescent="0.25">
      <c r="A4339" t="s">
        <v>47111</v>
      </c>
    </row>
    <row r="4341" spans="1:1" x14ac:dyDescent="0.25">
      <c r="A4341" t="s">
        <v>21</v>
      </c>
    </row>
    <row r="4342" spans="1:1" x14ac:dyDescent="0.25">
      <c r="A4342" t="s">
        <v>47112</v>
      </c>
    </row>
    <row r="4343" spans="1:1" x14ac:dyDescent="0.25">
      <c r="A4343" t="s">
        <v>47113</v>
      </c>
    </row>
    <row r="4344" spans="1:1" x14ac:dyDescent="0.25">
      <c r="A4344" t="s">
        <v>47114</v>
      </c>
    </row>
    <row r="4345" spans="1:1" x14ac:dyDescent="0.25">
      <c r="A4345" t="s">
        <v>47115</v>
      </c>
    </row>
    <row r="4347" spans="1:1" x14ac:dyDescent="0.25">
      <c r="A4347" t="s">
        <v>22</v>
      </c>
    </row>
    <row r="4348" spans="1:1" x14ac:dyDescent="0.25">
      <c r="A4348" t="s">
        <v>47116</v>
      </c>
    </row>
    <row r="4349" spans="1:1" x14ac:dyDescent="0.25">
      <c r="A4349" t="s">
        <v>47117</v>
      </c>
    </row>
    <row r="4350" spans="1:1" x14ac:dyDescent="0.25">
      <c r="A4350" t="s">
        <v>47118</v>
      </c>
    </row>
    <row r="4351" spans="1:1" x14ac:dyDescent="0.25">
      <c r="A4351" t="s">
        <v>47119</v>
      </c>
    </row>
    <row r="4352" spans="1:1" x14ac:dyDescent="0.25">
      <c r="A4352" t="s">
        <v>47120</v>
      </c>
    </row>
    <row r="4353" spans="1:1" x14ac:dyDescent="0.25">
      <c r="A4353" t="s">
        <v>47121</v>
      </c>
    </row>
    <row r="4354" spans="1:1" x14ac:dyDescent="0.25">
      <c r="A4354" t="s">
        <v>47122</v>
      </c>
    </row>
    <row r="4355" spans="1:1" x14ac:dyDescent="0.25">
      <c r="A4355" t="s">
        <v>47123</v>
      </c>
    </row>
    <row r="4356" spans="1:1" x14ac:dyDescent="0.25">
      <c r="A4356" t="s">
        <v>47124</v>
      </c>
    </row>
    <row r="4357" spans="1:1" x14ac:dyDescent="0.25">
      <c r="A4357" t="s">
        <v>47125</v>
      </c>
    </row>
    <row r="4358" spans="1:1" x14ac:dyDescent="0.25">
      <c r="A4358" t="s">
        <v>47126</v>
      </c>
    </row>
    <row r="4359" spans="1:1" x14ac:dyDescent="0.25">
      <c r="A4359" t="s">
        <v>47127</v>
      </c>
    </row>
    <row r="4360" spans="1:1" x14ac:dyDescent="0.25">
      <c r="A4360" t="s">
        <v>47128</v>
      </c>
    </row>
    <row r="4361" spans="1:1" x14ac:dyDescent="0.25">
      <c r="A4361" t="s">
        <v>47129</v>
      </c>
    </row>
    <row r="4362" spans="1:1" x14ac:dyDescent="0.25">
      <c r="A4362" t="s">
        <v>47130</v>
      </c>
    </row>
    <row r="4363" spans="1:1" x14ac:dyDescent="0.25">
      <c r="A4363" t="s">
        <v>47131</v>
      </c>
    </row>
    <row r="4364" spans="1:1" x14ac:dyDescent="0.25">
      <c r="A4364" t="s">
        <v>47132</v>
      </c>
    </row>
    <row r="4365" spans="1:1" x14ac:dyDescent="0.25">
      <c r="A4365" t="s">
        <v>47133</v>
      </c>
    </row>
    <row r="4366" spans="1:1" x14ac:dyDescent="0.25">
      <c r="A4366" t="s">
        <v>47134</v>
      </c>
    </row>
    <row r="4367" spans="1:1" x14ac:dyDescent="0.25">
      <c r="A4367" t="s">
        <v>47135</v>
      </c>
    </row>
    <row r="4368" spans="1:1" x14ac:dyDescent="0.25">
      <c r="A4368" t="s">
        <v>47136</v>
      </c>
    </row>
    <row r="4369" spans="1:1" x14ac:dyDescent="0.25">
      <c r="A4369" t="s">
        <v>47137</v>
      </c>
    </row>
    <row r="4370" spans="1:1" x14ac:dyDescent="0.25">
      <c r="A4370" t="s">
        <v>47138</v>
      </c>
    </row>
    <row r="4371" spans="1:1" x14ac:dyDescent="0.25">
      <c r="A4371" t="s">
        <v>47139</v>
      </c>
    </row>
    <row r="4373" spans="1:1" x14ac:dyDescent="0.25">
      <c r="A4373" t="s">
        <v>66</v>
      </c>
    </row>
    <row r="4376" spans="1:1" x14ac:dyDescent="0.25">
      <c r="A4376" t="s">
        <v>4</v>
      </c>
    </row>
    <row r="4377" spans="1:1" x14ac:dyDescent="0.25">
      <c r="A4377" t="s">
        <v>47140</v>
      </c>
    </row>
    <row r="4378" spans="1:1" x14ac:dyDescent="0.25">
      <c r="A4378" t="s">
        <v>47141</v>
      </c>
    </row>
    <row r="4379" spans="1:1" x14ac:dyDescent="0.25">
      <c r="A4379" t="s">
        <v>47142</v>
      </c>
    </row>
    <row r="4380" spans="1:1" x14ac:dyDescent="0.25">
      <c r="A4380" t="s">
        <v>47143</v>
      </c>
    </row>
    <row r="4381" spans="1:1" x14ac:dyDescent="0.25">
      <c r="A4381" t="s">
        <v>47144</v>
      </c>
    </row>
    <row r="4382" spans="1:1" x14ac:dyDescent="0.25">
      <c r="A4382" t="s">
        <v>47145</v>
      </c>
    </row>
    <row r="4383" spans="1:1" x14ac:dyDescent="0.25">
      <c r="A4383" t="s">
        <v>47146</v>
      </c>
    </row>
    <row r="4385" spans="1:1" x14ac:dyDescent="0.25">
      <c r="A4385" t="s">
        <v>6</v>
      </c>
    </row>
    <row r="4386" spans="1:1" x14ac:dyDescent="0.25">
      <c r="A4386" t="s">
        <v>47147</v>
      </c>
    </row>
    <row r="4387" spans="1:1" x14ac:dyDescent="0.25">
      <c r="A4387" t="s">
        <v>47148</v>
      </c>
    </row>
    <row r="4388" spans="1:1" x14ac:dyDescent="0.25">
      <c r="A4388" t="s">
        <v>47149</v>
      </c>
    </row>
    <row r="4389" spans="1:1" x14ac:dyDescent="0.25">
      <c r="A4389" t="s">
        <v>47150</v>
      </c>
    </row>
    <row r="4390" spans="1:1" x14ac:dyDescent="0.25">
      <c r="A4390" t="s">
        <v>47151</v>
      </c>
    </row>
    <row r="4391" spans="1:1" x14ac:dyDescent="0.25">
      <c r="A4391" t="s">
        <v>47152</v>
      </c>
    </row>
    <row r="4392" spans="1:1" x14ac:dyDescent="0.25">
      <c r="A4392" t="s">
        <v>47153</v>
      </c>
    </row>
    <row r="4393" spans="1:1" x14ac:dyDescent="0.25">
      <c r="A4393" t="s">
        <v>47154</v>
      </c>
    </row>
    <row r="4394" spans="1:1" x14ac:dyDescent="0.25">
      <c r="A4394" t="s">
        <v>47155</v>
      </c>
    </row>
    <row r="4395" spans="1:1" x14ac:dyDescent="0.25">
      <c r="A4395" t="s">
        <v>47156</v>
      </c>
    </row>
    <row r="4396" spans="1:1" x14ac:dyDescent="0.25">
      <c r="A4396" t="s">
        <v>47157</v>
      </c>
    </row>
    <row r="4397" spans="1:1" x14ac:dyDescent="0.25">
      <c r="A4397" t="s">
        <v>47158</v>
      </c>
    </row>
    <row r="4399" spans="1:1" x14ac:dyDescent="0.25">
      <c r="A4399" t="s">
        <v>7</v>
      </c>
    </row>
    <row r="4400" spans="1:1" x14ac:dyDescent="0.25">
      <c r="A4400" t="s">
        <v>47159</v>
      </c>
    </row>
    <row r="4401" spans="1:1" x14ac:dyDescent="0.25">
      <c r="A4401" t="s">
        <v>47160</v>
      </c>
    </row>
    <row r="4402" spans="1:1" x14ac:dyDescent="0.25">
      <c r="A4402" t="s">
        <v>47161</v>
      </c>
    </row>
    <row r="4403" spans="1:1" x14ac:dyDescent="0.25">
      <c r="A4403" t="s">
        <v>47162</v>
      </c>
    </row>
    <row r="4404" spans="1:1" x14ac:dyDescent="0.25">
      <c r="A4404" t="s">
        <v>47163</v>
      </c>
    </row>
    <row r="4405" spans="1:1" x14ac:dyDescent="0.25">
      <c r="A4405" t="s">
        <v>47164</v>
      </c>
    </row>
    <row r="4406" spans="1:1" x14ac:dyDescent="0.25">
      <c r="A4406" t="s">
        <v>47165</v>
      </c>
    </row>
    <row r="4407" spans="1:1" x14ac:dyDescent="0.25">
      <c r="A4407" t="s">
        <v>47166</v>
      </c>
    </row>
    <row r="4408" spans="1:1" x14ac:dyDescent="0.25">
      <c r="A4408" t="s">
        <v>47167</v>
      </c>
    </row>
    <row r="4409" spans="1:1" x14ac:dyDescent="0.25">
      <c r="A4409" t="s">
        <v>47168</v>
      </c>
    </row>
    <row r="4411" spans="1:1" x14ac:dyDescent="0.25">
      <c r="A4411" t="s">
        <v>8</v>
      </c>
    </row>
    <row r="4412" spans="1:1" x14ac:dyDescent="0.25">
      <c r="A4412" t="s">
        <v>47169</v>
      </c>
    </row>
    <row r="4413" spans="1:1" x14ac:dyDescent="0.25">
      <c r="A4413" t="s">
        <v>47170</v>
      </c>
    </row>
    <row r="4414" spans="1:1" x14ac:dyDescent="0.25">
      <c r="A4414" t="s">
        <v>47171</v>
      </c>
    </row>
    <row r="4415" spans="1:1" x14ac:dyDescent="0.25">
      <c r="A4415" t="s">
        <v>47172</v>
      </c>
    </row>
    <row r="4417" spans="1:1" x14ac:dyDescent="0.25">
      <c r="A4417" t="s">
        <v>32</v>
      </c>
    </row>
    <row r="4418" spans="1:1" x14ac:dyDescent="0.25">
      <c r="A4418" t="s">
        <v>47173</v>
      </c>
    </row>
    <row r="4419" spans="1:1" x14ac:dyDescent="0.25">
      <c r="A4419" t="s">
        <v>47174</v>
      </c>
    </row>
    <row r="4420" spans="1:1" x14ac:dyDescent="0.25">
      <c r="A4420" t="s">
        <v>47175</v>
      </c>
    </row>
    <row r="4421" spans="1:1" x14ac:dyDescent="0.25">
      <c r="A4421" t="s">
        <v>47176</v>
      </c>
    </row>
    <row r="4422" spans="1:1" x14ac:dyDescent="0.25">
      <c r="A4422" t="s">
        <v>47177</v>
      </c>
    </row>
    <row r="4423" spans="1:1" x14ac:dyDescent="0.25">
      <c r="A4423" t="s">
        <v>47178</v>
      </c>
    </row>
    <row r="4425" spans="1:1" x14ac:dyDescent="0.25">
      <c r="A4425" t="s">
        <v>33</v>
      </c>
    </row>
    <row r="4426" spans="1:1" x14ac:dyDescent="0.25">
      <c r="A4426" t="s">
        <v>47179</v>
      </c>
    </row>
    <row r="4427" spans="1:1" x14ac:dyDescent="0.25">
      <c r="A4427" t="s">
        <v>47180</v>
      </c>
    </row>
    <row r="4428" spans="1:1" x14ac:dyDescent="0.25">
      <c r="A4428" t="s">
        <v>47181</v>
      </c>
    </row>
    <row r="4429" spans="1:1" x14ac:dyDescent="0.25">
      <c r="A4429" t="s">
        <v>47182</v>
      </c>
    </row>
    <row r="4431" spans="1:1" x14ac:dyDescent="0.25">
      <c r="A4431" t="s">
        <v>11</v>
      </c>
    </row>
    <row r="4432" spans="1:1" x14ac:dyDescent="0.25">
      <c r="A4432" t="s">
        <v>47183</v>
      </c>
    </row>
    <row r="4433" spans="1:1" x14ac:dyDescent="0.25">
      <c r="A4433" t="s">
        <v>47184</v>
      </c>
    </row>
    <row r="4434" spans="1:1" x14ac:dyDescent="0.25">
      <c r="A4434" t="s">
        <v>47185</v>
      </c>
    </row>
    <row r="4435" spans="1:1" x14ac:dyDescent="0.25">
      <c r="A4435" t="s">
        <v>47186</v>
      </c>
    </row>
    <row r="4436" spans="1:1" x14ac:dyDescent="0.25">
      <c r="A4436" t="s">
        <v>47187</v>
      </c>
    </row>
    <row r="4437" spans="1:1" x14ac:dyDescent="0.25">
      <c r="A4437" t="s">
        <v>47188</v>
      </c>
    </row>
    <row r="4438" spans="1:1" x14ac:dyDescent="0.25">
      <c r="A4438" t="s">
        <v>47189</v>
      </c>
    </row>
    <row r="4439" spans="1:1" x14ac:dyDescent="0.25">
      <c r="A4439" t="s">
        <v>47190</v>
      </c>
    </row>
    <row r="4441" spans="1:1" x14ac:dyDescent="0.25">
      <c r="A4441" t="s">
        <v>13</v>
      </c>
    </row>
    <row r="4442" spans="1:1" x14ac:dyDescent="0.25">
      <c r="A4442" t="s">
        <v>47191</v>
      </c>
    </row>
    <row r="4443" spans="1:1" x14ac:dyDescent="0.25">
      <c r="A4443" t="s">
        <v>47192</v>
      </c>
    </row>
    <row r="4444" spans="1:1" x14ac:dyDescent="0.25">
      <c r="A4444" t="s">
        <v>47193</v>
      </c>
    </row>
    <row r="4445" spans="1:1" x14ac:dyDescent="0.25">
      <c r="A4445" t="s">
        <v>47194</v>
      </c>
    </row>
    <row r="4446" spans="1:1" x14ac:dyDescent="0.25">
      <c r="A4446" t="s">
        <v>47195</v>
      </c>
    </row>
    <row r="4447" spans="1:1" x14ac:dyDescent="0.25">
      <c r="A4447" t="s">
        <v>47196</v>
      </c>
    </row>
    <row r="4449" spans="1:1" x14ac:dyDescent="0.25">
      <c r="A4449" t="s">
        <v>35</v>
      </c>
    </row>
    <row r="4450" spans="1:1" x14ac:dyDescent="0.25">
      <c r="A4450" t="s">
        <v>47197</v>
      </c>
    </row>
    <row r="4451" spans="1:1" x14ac:dyDescent="0.25">
      <c r="A4451" t="s">
        <v>47198</v>
      </c>
    </row>
    <row r="4452" spans="1:1" x14ac:dyDescent="0.25">
      <c r="A4452" t="s">
        <v>47199</v>
      </c>
    </row>
    <row r="4453" spans="1:1" x14ac:dyDescent="0.25">
      <c r="A4453" t="s">
        <v>47200</v>
      </c>
    </row>
    <row r="4455" spans="1:1" x14ac:dyDescent="0.25">
      <c r="A4455" t="s">
        <v>14</v>
      </c>
    </row>
    <row r="4456" spans="1:1" x14ac:dyDescent="0.25">
      <c r="A4456" t="s">
        <v>47201</v>
      </c>
    </row>
    <row r="4457" spans="1:1" x14ac:dyDescent="0.25">
      <c r="A4457" t="s">
        <v>47202</v>
      </c>
    </row>
    <row r="4458" spans="1:1" x14ac:dyDescent="0.25">
      <c r="A4458" t="s">
        <v>47203</v>
      </c>
    </row>
    <row r="4459" spans="1:1" x14ac:dyDescent="0.25">
      <c r="A4459" t="s">
        <v>47204</v>
      </c>
    </row>
    <row r="4460" spans="1:1" x14ac:dyDescent="0.25">
      <c r="A4460" t="s">
        <v>47205</v>
      </c>
    </row>
    <row r="4461" spans="1:1" x14ac:dyDescent="0.25">
      <c r="A4461" t="s">
        <v>47206</v>
      </c>
    </row>
    <row r="4462" spans="1:1" x14ac:dyDescent="0.25">
      <c r="A4462" t="s">
        <v>47207</v>
      </c>
    </row>
    <row r="4463" spans="1:1" x14ac:dyDescent="0.25">
      <c r="A4463" t="s">
        <v>47208</v>
      </c>
    </row>
    <row r="4465" spans="1:1" x14ac:dyDescent="0.25">
      <c r="A4465" t="s">
        <v>15</v>
      </c>
    </row>
    <row r="4466" spans="1:1" x14ac:dyDescent="0.25">
      <c r="A4466" t="s">
        <v>47209</v>
      </c>
    </row>
    <row r="4467" spans="1:1" x14ac:dyDescent="0.25">
      <c r="A4467" t="s">
        <v>47210</v>
      </c>
    </row>
    <row r="4468" spans="1:1" x14ac:dyDescent="0.25">
      <c r="A4468" t="s">
        <v>47211</v>
      </c>
    </row>
    <row r="4469" spans="1:1" x14ac:dyDescent="0.25">
      <c r="A4469" t="s">
        <v>47212</v>
      </c>
    </row>
    <row r="4470" spans="1:1" x14ac:dyDescent="0.25">
      <c r="A4470" t="s">
        <v>47213</v>
      </c>
    </row>
    <row r="4471" spans="1:1" x14ac:dyDescent="0.25">
      <c r="A4471" t="s">
        <v>47214</v>
      </c>
    </row>
    <row r="4472" spans="1:1" x14ac:dyDescent="0.25">
      <c r="A4472" t="s">
        <v>47215</v>
      </c>
    </row>
    <row r="4473" spans="1:1" x14ac:dyDescent="0.25">
      <c r="A4473" t="s">
        <v>47216</v>
      </c>
    </row>
    <row r="4474" spans="1:1" x14ac:dyDescent="0.25">
      <c r="A4474" t="s">
        <v>47217</v>
      </c>
    </row>
    <row r="4475" spans="1:1" x14ac:dyDescent="0.25">
      <c r="A4475" t="s">
        <v>47218</v>
      </c>
    </row>
    <row r="4476" spans="1:1" x14ac:dyDescent="0.25">
      <c r="A4476" t="s">
        <v>47219</v>
      </c>
    </row>
    <row r="4477" spans="1:1" x14ac:dyDescent="0.25">
      <c r="A4477" t="s">
        <v>47220</v>
      </c>
    </row>
    <row r="4479" spans="1:1" x14ac:dyDescent="0.25">
      <c r="A4479" t="s">
        <v>2</v>
      </c>
    </row>
    <row r="4480" spans="1:1" x14ac:dyDescent="0.25">
      <c r="A4480" t="s">
        <v>47221</v>
      </c>
    </row>
    <row r="4481" spans="1:1" x14ac:dyDescent="0.25">
      <c r="A4481" t="s">
        <v>47222</v>
      </c>
    </row>
    <row r="4482" spans="1:1" x14ac:dyDescent="0.25">
      <c r="A4482" t="s">
        <v>47223</v>
      </c>
    </row>
    <row r="4483" spans="1:1" x14ac:dyDescent="0.25">
      <c r="A4483" t="s">
        <v>47224</v>
      </c>
    </row>
    <row r="4484" spans="1:1" x14ac:dyDescent="0.25">
      <c r="A4484" t="s">
        <v>47225</v>
      </c>
    </row>
    <row r="4485" spans="1:1" x14ac:dyDescent="0.25">
      <c r="A4485" t="s">
        <v>47226</v>
      </c>
    </row>
    <row r="4486" spans="1:1" x14ac:dyDescent="0.25">
      <c r="A4486" t="s">
        <v>47227</v>
      </c>
    </row>
    <row r="4487" spans="1:1" x14ac:dyDescent="0.25">
      <c r="A4487" t="s">
        <v>47228</v>
      </c>
    </row>
    <row r="4489" spans="1:1" x14ac:dyDescent="0.25">
      <c r="A4489" t="s">
        <v>22</v>
      </c>
    </row>
    <row r="4490" spans="1:1" x14ac:dyDescent="0.25">
      <c r="A4490" t="s">
        <v>47229</v>
      </c>
    </row>
    <row r="4491" spans="1:1" x14ac:dyDescent="0.25">
      <c r="A4491" t="s">
        <v>47230</v>
      </c>
    </row>
    <row r="4492" spans="1:1" x14ac:dyDescent="0.25">
      <c r="A4492" t="s">
        <v>47231</v>
      </c>
    </row>
    <row r="4493" spans="1:1" x14ac:dyDescent="0.25">
      <c r="A4493" t="s">
        <v>47232</v>
      </c>
    </row>
    <row r="4494" spans="1:1" x14ac:dyDescent="0.25">
      <c r="A4494" t="s">
        <v>47233</v>
      </c>
    </row>
    <row r="4495" spans="1:1" x14ac:dyDescent="0.25">
      <c r="A4495" t="s">
        <v>47234</v>
      </c>
    </row>
    <row r="4496" spans="1:1" x14ac:dyDescent="0.25">
      <c r="A4496" t="s">
        <v>47235</v>
      </c>
    </row>
    <row r="4497" spans="1:1" x14ac:dyDescent="0.25">
      <c r="A4497" t="s">
        <v>47236</v>
      </c>
    </row>
    <row r="4498" spans="1:1" x14ac:dyDescent="0.25">
      <c r="A4498" t="s">
        <v>47237</v>
      </c>
    </row>
    <row r="4499" spans="1:1" x14ac:dyDescent="0.25">
      <c r="A4499" t="s">
        <v>47238</v>
      </c>
    </row>
    <row r="4501" spans="1:1" x14ac:dyDescent="0.25">
      <c r="A4501" t="s">
        <v>67</v>
      </c>
    </row>
    <row r="4504" spans="1:1" x14ac:dyDescent="0.25">
      <c r="A4504" t="s">
        <v>4</v>
      </c>
    </row>
    <row r="4505" spans="1:1" x14ac:dyDescent="0.25">
      <c r="A4505" t="s">
        <v>47239</v>
      </c>
    </row>
    <row r="4506" spans="1:1" x14ac:dyDescent="0.25">
      <c r="A4506" t="s">
        <v>47240</v>
      </c>
    </row>
    <row r="4507" spans="1:1" x14ac:dyDescent="0.25">
      <c r="A4507" t="s">
        <v>47241</v>
      </c>
    </row>
    <row r="4508" spans="1:1" x14ac:dyDescent="0.25">
      <c r="A4508" t="s">
        <v>47242</v>
      </c>
    </row>
    <row r="4510" spans="1:1" x14ac:dyDescent="0.25">
      <c r="A4510" t="s">
        <v>5</v>
      </c>
    </row>
    <row r="4511" spans="1:1" x14ac:dyDescent="0.25">
      <c r="A4511" t="s">
        <v>47243</v>
      </c>
    </row>
    <row r="4512" spans="1:1" x14ac:dyDescent="0.25">
      <c r="A4512" t="s">
        <v>47244</v>
      </c>
    </row>
    <row r="4513" spans="1:1" x14ac:dyDescent="0.25">
      <c r="A4513" t="s">
        <v>47245</v>
      </c>
    </row>
    <row r="4514" spans="1:1" x14ac:dyDescent="0.25">
      <c r="A4514" t="s">
        <v>47246</v>
      </c>
    </row>
    <row r="4515" spans="1:1" x14ac:dyDescent="0.25">
      <c r="A4515" t="s">
        <v>47247</v>
      </c>
    </row>
    <row r="4516" spans="1:1" x14ac:dyDescent="0.25">
      <c r="A4516" t="s">
        <v>47248</v>
      </c>
    </row>
    <row r="4517" spans="1:1" x14ac:dyDescent="0.25">
      <c r="A4517" t="s">
        <v>47249</v>
      </c>
    </row>
    <row r="4518" spans="1:1" x14ac:dyDescent="0.25">
      <c r="A4518" t="s">
        <v>47250</v>
      </c>
    </row>
    <row r="4519" spans="1:1" x14ac:dyDescent="0.25">
      <c r="A4519" t="s">
        <v>47251</v>
      </c>
    </row>
    <row r="4520" spans="1:1" x14ac:dyDescent="0.25">
      <c r="A4520" t="s">
        <v>47252</v>
      </c>
    </row>
    <row r="4522" spans="1:1" x14ac:dyDescent="0.25">
      <c r="A4522" t="s">
        <v>6</v>
      </c>
    </row>
    <row r="4523" spans="1:1" x14ac:dyDescent="0.25">
      <c r="A4523" t="s">
        <v>47253</v>
      </c>
    </row>
    <row r="4524" spans="1:1" x14ac:dyDescent="0.25">
      <c r="A4524" t="s">
        <v>47254</v>
      </c>
    </row>
    <row r="4525" spans="1:1" x14ac:dyDescent="0.25">
      <c r="A4525" t="s">
        <v>47255</v>
      </c>
    </row>
    <row r="4526" spans="1:1" x14ac:dyDescent="0.25">
      <c r="A4526" t="s">
        <v>47256</v>
      </c>
    </row>
    <row r="4528" spans="1:1" x14ac:dyDescent="0.25">
      <c r="A4528" t="s">
        <v>32</v>
      </c>
    </row>
    <row r="4529" spans="1:1" x14ac:dyDescent="0.25">
      <c r="A4529" t="s">
        <v>47257</v>
      </c>
    </row>
    <row r="4530" spans="1:1" x14ac:dyDescent="0.25">
      <c r="A4530" t="s">
        <v>47258</v>
      </c>
    </row>
    <row r="4531" spans="1:1" x14ac:dyDescent="0.25">
      <c r="A4531" t="s">
        <v>47259</v>
      </c>
    </row>
    <row r="4532" spans="1:1" x14ac:dyDescent="0.25">
      <c r="A4532" t="s">
        <v>47260</v>
      </c>
    </row>
    <row r="4534" spans="1:1" x14ac:dyDescent="0.25">
      <c r="A4534" t="s">
        <v>11</v>
      </c>
    </row>
    <row r="4535" spans="1:1" x14ac:dyDescent="0.25">
      <c r="A4535" t="s">
        <v>47261</v>
      </c>
    </row>
    <row r="4536" spans="1:1" x14ac:dyDescent="0.25">
      <c r="A4536" t="s">
        <v>47262</v>
      </c>
    </row>
    <row r="4537" spans="1:1" x14ac:dyDescent="0.25">
      <c r="A4537" t="s">
        <v>47263</v>
      </c>
    </row>
    <row r="4538" spans="1:1" x14ac:dyDescent="0.25">
      <c r="A4538" t="s">
        <v>47264</v>
      </c>
    </row>
    <row r="4540" spans="1:1" x14ac:dyDescent="0.25">
      <c r="A4540" t="s">
        <v>35</v>
      </c>
    </row>
    <row r="4541" spans="1:1" x14ac:dyDescent="0.25">
      <c r="A4541" t="s">
        <v>47265</v>
      </c>
    </row>
    <row r="4542" spans="1:1" x14ac:dyDescent="0.25">
      <c r="A4542" t="s">
        <v>47266</v>
      </c>
    </row>
    <row r="4543" spans="1:1" x14ac:dyDescent="0.25">
      <c r="A4543" t="s">
        <v>47267</v>
      </c>
    </row>
    <row r="4544" spans="1:1" x14ac:dyDescent="0.25">
      <c r="A4544" t="s">
        <v>47268</v>
      </c>
    </row>
    <row r="4546" spans="1:1" x14ac:dyDescent="0.25">
      <c r="A4546" t="s">
        <v>15</v>
      </c>
    </row>
    <row r="4547" spans="1:1" x14ac:dyDescent="0.25">
      <c r="A4547" t="s">
        <v>47269</v>
      </c>
    </row>
    <row r="4548" spans="1:1" x14ac:dyDescent="0.25">
      <c r="A4548" t="s">
        <v>47270</v>
      </c>
    </row>
    <row r="4549" spans="1:1" x14ac:dyDescent="0.25">
      <c r="A4549" t="s">
        <v>47271</v>
      </c>
    </row>
    <row r="4550" spans="1:1" x14ac:dyDescent="0.25">
      <c r="A4550" t="s">
        <v>47272</v>
      </c>
    </row>
    <row r="4551" spans="1:1" x14ac:dyDescent="0.25">
      <c r="A4551" t="s">
        <v>47273</v>
      </c>
    </row>
    <row r="4552" spans="1:1" x14ac:dyDescent="0.25">
      <c r="A4552" t="s">
        <v>47274</v>
      </c>
    </row>
    <row r="4553" spans="1:1" x14ac:dyDescent="0.25">
      <c r="A4553" t="s">
        <v>47275</v>
      </c>
    </row>
    <row r="4554" spans="1:1" x14ac:dyDescent="0.25">
      <c r="A4554" t="s">
        <v>47276</v>
      </c>
    </row>
    <row r="4555" spans="1:1" x14ac:dyDescent="0.25">
      <c r="A4555" t="s">
        <v>47277</v>
      </c>
    </row>
    <row r="4556" spans="1:1" x14ac:dyDescent="0.25">
      <c r="A4556" t="s">
        <v>47278</v>
      </c>
    </row>
    <row r="4557" spans="1:1" x14ac:dyDescent="0.25">
      <c r="A4557" t="s">
        <v>47279</v>
      </c>
    </row>
    <row r="4558" spans="1:1" x14ac:dyDescent="0.25">
      <c r="A4558" t="s">
        <v>47280</v>
      </c>
    </row>
    <row r="4560" spans="1:1" x14ac:dyDescent="0.25">
      <c r="A4560" t="s">
        <v>2</v>
      </c>
    </row>
    <row r="4561" spans="1:1" x14ac:dyDescent="0.25">
      <c r="A4561" t="s">
        <v>47281</v>
      </c>
    </row>
    <row r="4562" spans="1:1" x14ac:dyDescent="0.25">
      <c r="A4562" t="s">
        <v>47282</v>
      </c>
    </row>
    <row r="4563" spans="1:1" x14ac:dyDescent="0.25">
      <c r="A4563" t="s">
        <v>47283</v>
      </c>
    </row>
    <row r="4564" spans="1:1" x14ac:dyDescent="0.25">
      <c r="A4564" t="s">
        <v>47284</v>
      </c>
    </row>
    <row r="4566" spans="1:1" x14ac:dyDescent="0.25">
      <c r="A4566" t="s">
        <v>22</v>
      </c>
    </row>
    <row r="4567" spans="1:1" x14ac:dyDescent="0.25">
      <c r="A4567" t="s">
        <v>47285</v>
      </c>
    </row>
    <row r="4568" spans="1:1" x14ac:dyDescent="0.25">
      <c r="A4568" t="s">
        <v>47286</v>
      </c>
    </row>
    <row r="4569" spans="1:1" x14ac:dyDescent="0.25">
      <c r="A4569" t="s">
        <v>47287</v>
      </c>
    </row>
    <row r="4570" spans="1:1" x14ac:dyDescent="0.25">
      <c r="A4570" t="s">
        <v>47288</v>
      </c>
    </row>
    <row r="4571" spans="1:1" x14ac:dyDescent="0.25">
      <c r="A4571" t="s">
        <v>47289</v>
      </c>
    </row>
    <row r="4572" spans="1:1" x14ac:dyDescent="0.25">
      <c r="A4572" t="s">
        <v>47290</v>
      </c>
    </row>
    <row r="4573" spans="1:1" x14ac:dyDescent="0.25">
      <c r="A4573" t="s">
        <v>47291</v>
      </c>
    </row>
    <row r="4574" spans="1:1" x14ac:dyDescent="0.25">
      <c r="A4574" t="s">
        <v>47292</v>
      </c>
    </row>
    <row r="4575" spans="1:1" x14ac:dyDescent="0.25">
      <c r="A4575" t="s">
        <v>47293</v>
      </c>
    </row>
    <row r="4576" spans="1:1" x14ac:dyDescent="0.25">
      <c r="A4576" t="s">
        <v>47294</v>
      </c>
    </row>
    <row r="4578" spans="1:1" x14ac:dyDescent="0.25">
      <c r="A4578" t="s">
        <v>68</v>
      </c>
    </row>
    <row r="4581" spans="1:1" x14ac:dyDescent="0.25">
      <c r="A4581" t="s">
        <v>52</v>
      </c>
    </row>
    <row r="4582" spans="1:1" x14ac:dyDescent="0.25">
      <c r="A4582" t="s">
        <v>47295</v>
      </c>
    </row>
    <row r="4583" spans="1:1" x14ac:dyDescent="0.25">
      <c r="A4583" t="s">
        <v>47296</v>
      </c>
    </row>
    <row r="4584" spans="1:1" x14ac:dyDescent="0.25">
      <c r="A4584" t="s">
        <v>47297</v>
      </c>
    </row>
    <row r="4585" spans="1:1" x14ac:dyDescent="0.25">
      <c r="A4585" t="s">
        <v>47298</v>
      </c>
    </row>
    <row r="4586" spans="1:1" x14ac:dyDescent="0.25">
      <c r="A4586" t="s">
        <v>47299</v>
      </c>
    </row>
    <row r="4587" spans="1:1" x14ac:dyDescent="0.25">
      <c r="A4587" t="s">
        <v>47300</v>
      </c>
    </row>
    <row r="4588" spans="1:1" x14ac:dyDescent="0.25">
      <c r="A4588" t="s">
        <v>47301</v>
      </c>
    </row>
    <row r="4589" spans="1:1" x14ac:dyDescent="0.25">
      <c r="A4589" t="s">
        <v>47302</v>
      </c>
    </row>
    <row r="4591" spans="1:1" x14ac:dyDescent="0.25">
      <c r="A4591" t="s">
        <v>4</v>
      </c>
    </row>
    <row r="4592" spans="1:1" x14ac:dyDescent="0.25">
      <c r="A4592" t="s">
        <v>47303</v>
      </c>
    </row>
    <row r="4593" spans="1:1" x14ac:dyDescent="0.25">
      <c r="A4593" t="s">
        <v>47304</v>
      </c>
    </row>
    <row r="4594" spans="1:1" x14ac:dyDescent="0.25">
      <c r="A4594" t="s">
        <v>47305</v>
      </c>
    </row>
    <row r="4595" spans="1:1" x14ac:dyDescent="0.25">
      <c r="A4595" t="s">
        <v>47306</v>
      </c>
    </row>
    <row r="4596" spans="1:1" x14ac:dyDescent="0.25">
      <c r="A4596" t="s">
        <v>47307</v>
      </c>
    </row>
    <row r="4597" spans="1:1" x14ac:dyDescent="0.25">
      <c r="A4597" t="s">
        <v>47308</v>
      </c>
    </row>
    <row r="4598" spans="1:1" x14ac:dyDescent="0.25">
      <c r="A4598" t="s">
        <v>47309</v>
      </c>
    </row>
    <row r="4599" spans="1:1" x14ac:dyDescent="0.25">
      <c r="A4599" t="s">
        <v>47310</v>
      </c>
    </row>
    <row r="4600" spans="1:1" x14ac:dyDescent="0.25">
      <c r="A4600" t="s">
        <v>47311</v>
      </c>
    </row>
    <row r="4602" spans="1:1" x14ac:dyDescent="0.25">
      <c r="A4602" t="s">
        <v>5</v>
      </c>
    </row>
    <row r="4603" spans="1:1" x14ac:dyDescent="0.25">
      <c r="A4603" t="s">
        <v>47312</v>
      </c>
    </row>
    <row r="4604" spans="1:1" x14ac:dyDescent="0.25">
      <c r="A4604" t="s">
        <v>47313</v>
      </c>
    </row>
    <row r="4605" spans="1:1" x14ac:dyDescent="0.25">
      <c r="A4605" t="s">
        <v>47314</v>
      </c>
    </row>
    <row r="4606" spans="1:1" x14ac:dyDescent="0.25">
      <c r="A4606" t="s">
        <v>47315</v>
      </c>
    </row>
    <row r="4607" spans="1:1" x14ac:dyDescent="0.25">
      <c r="A4607" t="s">
        <v>47316</v>
      </c>
    </row>
    <row r="4608" spans="1:1" x14ac:dyDescent="0.25">
      <c r="A4608" t="s">
        <v>47317</v>
      </c>
    </row>
    <row r="4610" spans="1:1" x14ac:dyDescent="0.25">
      <c r="A4610" t="s">
        <v>6</v>
      </c>
    </row>
    <row r="4611" spans="1:1" x14ac:dyDescent="0.25">
      <c r="A4611" t="s">
        <v>47318</v>
      </c>
    </row>
    <row r="4612" spans="1:1" x14ac:dyDescent="0.25">
      <c r="A4612" t="s">
        <v>47319</v>
      </c>
    </row>
    <row r="4613" spans="1:1" x14ac:dyDescent="0.25">
      <c r="A4613" t="s">
        <v>47320</v>
      </c>
    </row>
    <row r="4614" spans="1:1" x14ac:dyDescent="0.25">
      <c r="A4614" t="s">
        <v>47321</v>
      </c>
    </row>
    <row r="4615" spans="1:1" x14ac:dyDescent="0.25">
      <c r="A4615" t="s">
        <v>47322</v>
      </c>
    </row>
    <row r="4616" spans="1:1" x14ac:dyDescent="0.25">
      <c r="A4616" t="s">
        <v>47323</v>
      </c>
    </row>
    <row r="4617" spans="1:1" x14ac:dyDescent="0.25">
      <c r="A4617" t="s">
        <v>47324</v>
      </c>
    </row>
    <row r="4618" spans="1:1" x14ac:dyDescent="0.25">
      <c r="A4618" t="s">
        <v>47325</v>
      </c>
    </row>
    <row r="4619" spans="1:1" x14ac:dyDescent="0.25">
      <c r="A4619" t="s">
        <v>47326</v>
      </c>
    </row>
    <row r="4620" spans="1:1" x14ac:dyDescent="0.25">
      <c r="A4620" t="s">
        <v>47327</v>
      </c>
    </row>
    <row r="4621" spans="1:1" x14ac:dyDescent="0.25">
      <c r="A4621" t="s">
        <v>47328</v>
      </c>
    </row>
    <row r="4622" spans="1:1" x14ac:dyDescent="0.25">
      <c r="A4622" t="s">
        <v>47329</v>
      </c>
    </row>
    <row r="4624" spans="1:1" x14ac:dyDescent="0.25">
      <c r="A4624" t="s">
        <v>30</v>
      </c>
    </row>
    <row r="4625" spans="1:1" x14ac:dyDescent="0.25">
      <c r="A4625" t="s">
        <v>47330</v>
      </c>
    </row>
    <row r="4626" spans="1:1" x14ac:dyDescent="0.25">
      <c r="A4626" t="s">
        <v>47331</v>
      </c>
    </row>
    <row r="4627" spans="1:1" x14ac:dyDescent="0.25">
      <c r="A4627" t="s">
        <v>47332</v>
      </c>
    </row>
    <row r="4628" spans="1:1" x14ac:dyDescent="0.25">
      <c r="A4628" t="s">
        <v>47333</v>
      </c>
    </row>
    <row r="4629" spans="1:1" x14ac:dyDescent="0.25">
      <c r="A4629" t="s">
        <v>47334</v>
      </c>
    </row>
    <row r="4630" spans="1:1" x14ac:dyDescent="0.25">
      <c r="A4630" t="s">
        <v>47335</v>
      </c>
    </row>
    <row r="4631" spans="1:1" x14ac:dyDescent="0.25">
      <c r="A4631" t="s">
        <v>47336</v>
      </c>
    </row>
    <row r="4632" spans="1:1" x14ac:dyDescent="0.25">
      <c r="A4632" t="s">
        <v>47337</v>
      </c>
    </row>
    <row r="4633" spans="1:1" x14ac:dyDescent="0.25">
      <c r="A4633" t="s">
        <v>47338</v>
      </c>
    </row>
    <row r="4634" spans="1:1" x14ac:dyDescent="0.25">
      <c r="A4634" t="s">
        <v>47339</v>
      </c>
    </row>
    <row r="4635" spans="1:1" x14ac:dyDescent="0.25">
      <c r="A4635" t="s">
        <v>47340</v>
      </c>
    </row>
    <row r="4636" spans="1:1" x14ac:dyDescent="0.25">
      <c r="A4636" t="s">
        <v>47341</v>
      </c>
    </row>
    <row r="4638" spans="1:1" x14ac:dyDescent="0.25">
      <c r="A4638" t="s">
        <v>8</v>
      </c>
    </row>
    <row r="4639" spans="1:1" x14ac:dyDescent="0.25">
      <c r="A4639" t="s">
        <v>47342</v>
      </c>
    </row>
    <row r="4640" spans="1:1" x14ac:dyDescent="0.25">
      <c r="A4640" t="s">
        <v>47343</v>
      </c>
    </row>
    <row r="4641" spans="1:1" x14ac:dyDescent="0.25">
      <c r="A4641" t="s">
        <v>47344</v>
      </c>
    </row>
    <row r="4642" spans="1:1" x14ac:dyDescent="0.25">
      <c r="A4642" t="s">
        <v>47345</v>
      </c>
    </row>
    <row r="4644" spans="1:1" x14ac:dyDescent="0.25">
      <c r="A4644" t="s">
        <v>9</v>
      </c>
    </row>
    <row r="4645" spans="1:1" x14ac:dyDescent="0.25">
      <c r="A4645" t="s">
        <v>47346</v>
      </c>
    </row>
    <row r="4646" spans="1:1" x14ac:dyDescent="0.25">
      <c r="A4646" t="s">
        <v>47347</v>
      </c>
    </row>
    <row r="4647" spans="1:1" x14ac:dyDescent="0.25">
      <c r="A4647" t="s">
        <v>47348</v>
      </c>
    </row>
    <row r="4648" spans="1:1" x14ac:dyDescent="0.25">
      <c r="A4648" t="s">
        <v>47349</v>
      </c>
    </row>
    <row r="4649" spans="1:1" x14ac:dyDescent="0.25">
      <c r="A4649" t="s">
        <v>47350</v>
      </c>
    </row>
    <row r="4650" spans="1:1" x14ac:dyDescent="0.25">
      <c r="A4650" t="s">
        <v>47351</v>
      </c>
    </row>
    <row r="4651" spans="1:1" x14ac:dyDescent="0.25">
      <c r="A4651" t="s">
        <v>47352</v>
      </c>
    </row>
    <row r="4652" spans="1:1" x14ac:dyDescent="0.25">
      <c r="A4652" t="s">
        <v>47353</v>
      </c>
    </row>
    <row r="4654" spans="1:1" x14ac:dyDescent="0.25">
      <c r="A4654" t="s">
        <v>40</v>
      </c>
    </row>
    <row r="4655" spans="1:1" x14ac:dyDescent="0.25">
      <c r="A4655" t="s">
        <v>47354</v>
      </c>
    </row>
    <row r="4656" spans="1:1" x14ac:dyDescent="0.25">
      <c r="A4656" t="s">
        <v>47355</v>
      </c>
    </row>
    <row r="4657" spans="1:1" x14ac:dyDescent="0.25">
      <c r="A4657" t="s">
        <v>47356</v>
      </c>
    </row>
    <row r="4658" spans="1:1" x14ac:dyDescent="0.25">
      <c r="A4658" t="s">
        <v>47357</v>
      </c>
    </row>
    <row r="4660" spans="1:1" x14ac:dyDescent="0.25">
      <c r="A4660" t="s">
        <v>10</v>
      </c>
    </row>
    <row r="4661" spans="1:1" x14ac:dyDescent="0.25">
      <c r="A4661" t="s">
        <v>47358</v>
      </c>
    </row>
    <row r="4662" spans="1:1" x14ac:dyDescent="0.25">
      <c r="A4662" t="s">
        <v>47359</v>
      </c>
    </row>
    <row r="4663" spans="1:1" x14ac:dyDescent="0.25">
      <c r="A4663" t="s">
        <v>47360</v>
      </c>
    </row>
    <row r="4664" spans="1:1" x14ac:dyDescent="0.25">
      <c r="A4664" t="s">
        <v>47361</v>
      </c>
    </row>
    <row r="4665" spans="1:1" x14ac:dyDescent="0.25">
      <c r="A4665" t="s">
        <v>47362</v>
      </c>
    </row>
    <row r="4666" spans="1:1" x14ac:dyDescent="0.25">
      <c r="A4666" t="s">
        <v>47363</v>
      </c>
    </row>
    <row r="4667" spans="1:1" x14ac:dyDescent="0.25">
      <c r="A4667" t="s">
        <v>47364</v>
      </c>
    </row>
    <row r="4668" spans="1:1" x14ac:dyDescent="0.25">
      <c r="A4668" t="s">
        <v>47365</v>
      </c>
    </row>
    <row r="4669" spans="1:1" x14ac:dyDescent="0.25">
      <c r="A4669" t="s">
        <v>47366</v>
      </c>
    </row>
    <row r="4670" spans="1:1" x14ac:dyDescent="0.25">
      <c r="A4670" t="s">
        <v>47367</v>
      </c>
    </row>
    <row r="4672" spans="1:1" x14ac:dyDescent="0.25">
      <c r="A4672" t="s">
        <v>32</v>
      </c>
    </row>
    <row r="4673" spans="1:1" x14ac:dyDescent="0.25">
      <c r="A4673" t="s">
        <v>47368</v>
      </c>
    </row>
    <row r="4674" spans="1:1" x14ac:dyDescent="0.25">
      <c r="A4674" t="s">
        <v>47369</v>
      </c>
    </row>
    <row r="4675" spans="1:1" x14ac:dyDescent="0.25">
      <c r="A4675" t="s">
        <v>47370</v>
      </c>
    </row>
    <row r="4676" spans="1:1" x14ac:dyDescent="0.25">
      <c r="A4676" t="s">
        <v>47371</v>
      </c>
    </row>
    <row r="4677" spans="1:1" x14ac:dyDescent="0.25">
      <c r="A4677" t="s">
        <v>47372</v>
      </c>
    </row>
    <row r="4678" spans="1:1" x14ac:dyDescent="0.25">
      <c r="A4678" t="s">
        <v>47373</v>
      </c>
    </row>
    <row r="4679" spans="1:1" x14ac:dyDescent="0.25">
      <c r="A4679" t="s">
        <v>47374</v>
      </c>
    </row>
    <row r="4680" spans="1:1" x14ac:dyDescent="0.25">
      <c r="A4680" t="s">
        <v>47375</v>
      </c>
    </row>
    <row r="4681" spans="1:1" x14ac:dyDescent="0.25">
      <c r="A4681" t="s">
        <v>47376</v>
      </c>
    </row>
    <row r="4682" spans="1:1" x14ac:dyDescent="0.25">
      <c r="A4682" t="s">
        <v>47377</v>
      </c>
    </row>
    <row r="4684" spans="1:1" x14ac:dyDescent="0.25">
      <c r="A4684" t="s">
        <v>33</v>
      </c>
    </row>
    <row r="4685" spans="1:1" x14ac:dyDescent="0.25">
      <c r="A4685" t="s">
        <v>47378</v>
      </c>
    </row>
    <row r="4686" spans="1:1" x14ac:dyDescent="0.25">
      <c r="A4686" t="s">
        <v>47379</v>
      </c>
    </row>
    <row r="4687" spans="1:1" x14ac:dyDescent="0.25">
      <c r="A4687" t="s">
        <v>47380</v>
      </c>
    </row>
    <row r="4688" spans="1:1" x14ac:dyDescent="0.25">
      <c r="A4688" t="s">
        <v>47381</v>
      </c>
    </row>
    <row r="4689" spans="1:1" x14ac:dyDescent="0.25">
      <c r="A4689" t="s">
        <v>47382</v>
      </c>
    </row>
    <row r="4690" spans="1:1" x14ac:dyDescent="0.25">
      <c r="A4690" t="s">
        <v>47383</v>
      </c>
    </row>
    <row r="4692" spans="1:1" x14ac:dyDescent="0.25">
      <c r="A4692" t="s">
        <v>11</v>
      </c>
    </row>
    <row r="4693" spans="1:1" x14ac:dyDescent="0.25">
      <c r="A4693" t="s">
        <v>47384</v>
      </c>
    </row>
    <row r="4694" spans="1:1" x14ac:dyDescent="0.25">
      <c r="A4694" t="s">
        <v>47385</v>
      </c>
    </row>
    <row r="4695" spans="1:1" x14ac:dyDescent="0.25">
      <c r="A4695" t="s">
        <v>47386</v>
      </c>
    </row>
    <row r="4696" spans="1:1" x14ac:dyDescent="0.25">
      <c r="A4696" t="s">
        <v>47387</v>
      </c>
    </row>
    <row r="4697" spans="1:1" x14ac:dyDescent="0.25">
      <c r="A4697" t="s">
        <v>47388</v>
      </c>
    </row>
    <row r="4698" spans="1:1" x14ac:dyDescent="0.25">
      <c r="A4698" t="s">
        <v>47389</v>
      </c>
    </row>
    <row r="4699" spans="1:1" x14ac:dyDescent="0.25">
      <c r="A4699" t="s">
        <v>47390</v>
      </c>
    </row>
    <row r="4700" spans="1:1" x14ac:dyDescent="0.25">
      <c r="A4700" t="s">
        <v>47391</v>
      </c>
    </row>
    <row r="4701" spans="1:1" x14ac:dyDescent="0.25">
      <c r="A4701" t="s">
        <v>47392</v>
      </c>
    </row>
    <row r="4702" spans="1:1" x14ac:dyDescent="0.25">
      <c r="A4702" t="s">
        <v>47393</v>
      </c>
    </row>
    <row r="4704" spans="1:1" x14ac:dyDescent="0.25">
      <c r="A4704" t="s">
        <v>34</v>
      </c>
    </row>
    <row r="4705" spans="1:1" x14ac:dyDescent="0.25">
      <c r="A4705" t="s">
        <v>47394</v>
      </c>
    </row>
    <row r="4706" spans="1:1" x14ac:dyDescent="0.25">
      <c r="A4706" t="s">
        <v>47395</v>
      </c>
    </row>
    <row r="4707" spans="1:1" x14ac:dyDescent="0.25">
      <c r="A4707" t="s">
        <v>47396</v>
      </c>
    </row>
    <row r="4708" spans="1:1" x14ac:dyDescent="0.25">
      <c r="A4708" t="s">
        <v>47397</v>
      </c>
    </row>
    <row r="4709" spans="1:1" x14ac:dyDescent="0.25">
      <c r="A4709" t="s">
        <v>47398</v>
      </c>
    </row>
    <row r="4710" spans="1:1" x14ac:dyDescent="0.25">
      <c r="A4710" t="s">
        <v>47399</v>
      </c>
    </row>
    <row r="4711" spans="1:1" x14ac:dyDescent="0.25">
      <c r="A4711" t="s">
        <v>47400</v>
      </c>
    </row>
    <row r="4712" spans="1:1" x14ac:dyDescent="0.25">
      <c r="A4712" t="s">
        <v>47401</v>
      </c>
    </row>
    <row r="4713" spans="1:1" x14ac:dyDescent="0.25">
      <c r="A4713" t="s">
        <v>47402</v>
      </c>
    </row>
    <row r="4714" spans="1:1" x14ac:dyDescent="0.25">
      <c r="A4714" t="s">
        <v>47403</v>
      </c>
    </row>
    <row r="4716" spans="1:1" x14ac:dyDescent="0.25">
      <c r="A4716" t="s">
        <v>13</v>
      </c>
    </row>
    <row r="4717" spans="1:1" x14ac:dyDescent="0.25">
      <c r="A4717" t="s">
        <v>47404</v>
      </c>
    </row>
    <row r="4718" spans="1:1" x14ac:dyDescent="0.25">
      <c r="A4718" t="s">
        <v>47405</v>
      </c>
    </row>
    <row r="4719" spans="1:1" x14ac:dyDescent="0.25">
      <c r="A4719" t="s">
        <v>47406</v>
      </c>
    </row>
    <row r="4720" spans="1:1" x14ac:dyDescent="0.25">
      <c r="A4720" t="s">
        <v>47407</v>
      </c>
    </row>
    <row r="4721" spans="1:1" x14ac:dyDescent="0.25">
      <c r="A4721" t="s">
        <v>47408</v>
      </c>
    </row>
    <row r="4722" spans="1:1" x14ac:dyDescent="0.25">
      <c r="A4722" t="s">
        <v>47409</v>
      </c>
    </row>
    <row r="4723" spans="1:1" x14ac:dyDescent="0.25">
      <c r="A4723" t="s">
        <v>47410</v>
      </c>
    </row>
    <row r="4724" spans="1:1" x14ac:dyDescent="0.25">
      <c r="A4724" t="s">
        <v>47411</v>
      </c>
    </row>
    <row r="4725" spans="1:1" x14ac:dyDescent="0.25">
      <c r="A4725" t="s">
        <v>47412</v>
      </c>
    </row>
    <row r="4726" spans="1:1" x14ac:dyDescent="0.25">
      <c r="A4726" t="s">
        <v>47413</v>
      </c>
    </row>
    <row r="4727" spans="1:1" x14ac:dyDescent="0.25">
      <c r="A4727" t="s">
        <v>47414</v>
      </c>
    </row>
    <row r="4728" spans="1:1" x14ac:dyDescent="0.25">
      <c r="A4728" t="s">
        <v>47415</v>
      </c>
    </row>
    <row r="4729" spans="1:1" x14ac:dyDescent="0.25">
      <c r="A4729" t="s">
        <v>47416</v>
      </c>
    </row>
    <row r="4730" spans="1:1" x14ac:dyDescent="0.25">
      <c r="A4730" t="s">
        <v>47417</v>
      </c>
    </row>
    <row r="4732" spans="1:1" x14ac:dyDescent="0.25">
      <c r="A4732" t="s">
        <v>35</v>
      </c>
    </row>
    <row r="4733" spans="1:1" x14ac:dyDescent="0.25">
      <c r="A4733" t="s">
        <v>47418</v>
      </c>
    </row>
    <row r="4734" spans="1:1" x14ac:dyDescent="0.25">
      <c r="A4734" t="s">
        <v>47419</v>
      </c>
    </row>
    <row r="4735" spans="1:1" x14ac:dyDescent="0.25">
      <c r="A4735" t="s">
        <v>47420</v>
      </c>
    </row>
    <row r="4736" spans="1:1" x14ac:dyDescent="0.25">
      <c r="A4736" t="s">
        <v>47421</v>
      </c>
    </row>
    <row r="4738" spans="1:1" x14ac:dyDescent="0.25">
      <c r="A4738" t="s">
        <v>36</v>
      </c>
    </row>
    <row r="4739" spans="1:1" x14ac:dyDescent="0.25">
      <c r="A4739" t="s">
        <v>47422</v>
      </c>
    </row>
    <row r="4740" spans="1:1" x14ac:dyDescent="0.25">
      <c r="A4740" t="s">
        <v>47423</v>
      </c>
    </row>
    <row r="4741" spans="1:1" x14ac:dyDescent="0.25">
      <c r="A4741" t="s">
        <v>47424</v>
      </c>
    </row>
    <row r="4742" spans="1:1" x14ac:dyDescent="0.25">
      <c r="A4742" t="s">
        <v>47425</v>
      </c>
    </row>
    <row r="4743" spans="1:1" x14ac:dyDescent="0.25">
      <c r="A4743" t="s">
        <v>47426</v>
      </c>
    </row>
    <row r="4744" spans="1:1" x14ac:dyDescent="0.25">
      <c r="A4744" t="s">
        <v>47427</v>
      </c>
    </row>
    <row r="4746" spans="1:1" x14ac:dyDescent="0.25">
      <c r="A4746" t="s">
        <v>37</v>
      </c>
    </row>
    <row r="4747" spans="1:1" x14ac:dyDescent="0.25">
      <c r="A4747" t="s">
        <v>47428</v>
      </c>
    </row>
    <row r="4748" spans="1:1" x14ac:dyDescent="0.25">
      <c r="A4748" t="s">
        <v>47429</v>
      </c>
    </row>
    <row r="4749" spans="1:1" x14ac:dyDescent="0.25">
      <c r="A4749" t="s">
        <v>47430</v>
      </c>
    </row>
    <row r="4750" spans="1:1" x14ac:dyDescent="0.25">
      <c r="A4750" t="s">
        <v>47431</v>
      </c>
    </row>
    <row r="4752" spans="1:1" x14ac:dyDescent="0.25">
      <c r="A4752" t="s">
        <v>15</v>
      </c>
    </row>
    <row r="4753" spans="1:1" x14ac:dyDescent="0.25">
      <c r="A4753" t="s">
        <v>47432</v>
      </c>
    </row>
    <row r="4754" spans="1:1" x14ac:dyDescent="0.25">
      <c r="A4754" t="s">
        <v>47433</v>
      </c>
    </row>
    <row r="4755" spans="1:1" x14ac:dyDescent="0.25">
      <c r="A4755" t="s">
        <v>47434</v>
      </c>
    </row>
    <row r="4756" spans="1:1" x14ac:dyDescent="0.25">
      <c r="A4756" t="s">
        <v>47435</v>
      </c>
    </row>
    <row r="4757" spans="1:1" x14ac:dyDescent="0.25">
      <c r="A4757" t="s">
        <v>47436</v>
      </c>
    </row>
    <row r="4758" spans="1:1" x14ac:dyDescent="0.25">
      <c r="A4758" t="s">
        <v>47437</v>
      </c>
    </row>
    <row r="4760" spans="1:1" x14ac:dyDescent="0.25">
      <c r="A4760" t="s">
        <v>42</v>
      </c>
    </row>
    <row r="4761" spans="1:1" x14ac:dyDescent="0.25">
      <c r="A4761" t="s">
        <v>47438</v>
      </c>
    </row>
    <row r="4762" spans="1:1" x14ac:dyDescent="0.25">
      <c r="A4762" t="s">
        <v>47439</v>
      </c>
    </row>
    <row r="4763" spans="1:1" x14ac:dyDescent="0.25">
      <c r="A4763" t="s">
        <v>47440</v>
      </c>
    </row>
    <row r="4764" spans="1:1" x14ac:dyDescent="0.25">
      <c r="A4764" t="s">
        <v>47441</v>
      </c>
    </row>
    <row r="4766" spans="1:1" x14ac:dyDescent="0.25">
      <c r="A4766" t="s">
        <v>17</v>
      </c>
    </row>
    <row r="4767" spans="1:1" x14ac:dyDescent="0.25">
      <c r="A4767" t="s">
        <v>47442</v>
      </c>
    </row>
    <row r="4768" spans="1:1" x14ac:dyDescent="0.25">
      <c r="A4768" t="s">
        <v>47443</v>
      </c>
    </row>
    <row r="4769" spans="1:1" x14ac:dyDescent="0.25">
      <c r="A4769" t="s">
        <v>47444</v>
      </c>
    </row>
    <row r="4770" spans="1:1" x14ac:dyDescent="0.25">
      <c r="A4770" t="s">
        <v>47445</v>
      </c>
    </row>
    <row r="4772" spans="1:1" x14ac:dyDescent="0.25">
      <c r="A4772" t="s">
        <v>2</v>
      </c>
    </row>
    <row r="4773" spans="1:1" x14ac:dyDescent="0.25">
      <c r="A4773" t="s">
        <v>47446</v>
      </c>
    </row>
    <row r="4774" spans="1:1" x14ac:dyDescent="0.25">
      <c r="A4774" t="s">
        <v>47447</v>
      </c>
    </row>
    <row r="4775" spans="1:1" x14ac:dyDescent="0.25">
      <c r="A4775" t="s">
        <v>47448</v>
      </c>
    </row>
    <row r="4776" spans="1:1" x14ac:dyDescent="0.25">
      <c r="A4776" t="s">
        <v>47449</v>
      </c>
    </row>
    <row r="4778" spans="1:1" x14ac:dyDescent="0.25">
      <c r="A4778" t="s">
        <v>21</v>
      </c>
    </row>
    <row r="4779" spans="1:1" x14ac:dyDescent="0.25">
      <c r="A4779" t="s">
        <v>47450</v>
      </c>
    </row>
    <row r="4780" spans="1:1" x14ac:dyDescent="0.25">
      <c r="A4780" t="s">
        <v>47451</v>
      </c>
    </row>
    <row r="4781" spans="1:1" x14ac:dyDescent="0.25">
      <c r="A4781" t="s">
        <v>47452</v>
      </c>
    </row>
    <row r="4782" spans="1:1" x14ac:dyDescent="0.25">
      <c r="A4782" t="s">
        <v>47453</v>
      </c>
    </row>
    <row r="4784" spans="1:1" x14ac:dyDescent="0.25">
      <c r="A4784" t="s">
        <v>22</v>
      </c>
    </row>
    <row r="4785" spans="1:1" x14ac:dyDescent="0.25">
      <c r="A4785" t="s">
        <v>47454</v>
      </c>
    </row>
    <row r="4786" spans="1:1" x14ac:dyDescent="0.25">
      <c r="A4786" t="s">
        <v>47455</v>
      </c>
    </row>
    <row r="4787" spans="1:1" x14ac:dyDescent="0.25">
      <c r="A4787" t="s">
        <v>47456</v>
      </c>
    </row>
    <row r="4788" spans="1:1" x14ac:dyDescent="0.25">
      <c r="A4788" t="s">
        <v>47457</v>
      </c>
    </row>
    <row r="4789" spans="1:1" x14ac:dyDescent="0.25">
      <c r="A4789" t="s">
        <v>47458</v>
      </c>
    </row>
    <row r="4790" spans="1:1" x14ac:dyDescent="0.25">
      <c r="A4790" t="s">
        <v>47459</v>
      </c>
    </row>
    <row r="4791" spans="1:1" x14ac:dyDescent="0.25">
      <c r="A4791" t="s">
        <v>47460</v>
      </c>
    </row>
    <row r="4792" spans="1:1" x14ac:dyDescent="0.25">
      <c r="A4792" t="s">
        <v>47461</v>
      </c>
    </row>
    <row r="4793" spans="1:1" x14ac:dyDescent="0.25">
      <c r="A4793" t="s">
        <v>47462</v>
      </c>
    </row>
    <row r="4794" spans="1:1" x14ac:dyDescent="0.25">
      <c r="A4794" t="s">
        <v>47463</v>
      </c>
    </row>
    <row r="4796" spans="1:1" x14ac:dyDescent="0.25">
      <c r="A4796" t="s">
        <v>69</v>
      </c>
    </row>
    <row r="4799" spans="1:1" x14ac:dyDescent="0.25">
      <c r="A4799" t="s">
        <v>4</v>
      </c>
    </row>
    <row r="4800" spans="1:1" x14ac:dyDescent="0.25">
      <c r="A4800" t="s">
        <v>47464</v>
      </c>
    </row>
    <row r="4801" spans="1:1" x14ac:dyDescent="0.25">
      <c r="A4801" t="s">
        <v>47465</v>
      </c>
    </row>
    <row r="4802" spans="1:1" x14ac:dyDescent="0.25">
      <c r="A4802" t="s">
        <v>47466</v>
      </c>
    </row>
    <row r="4803" spans="1:1" x14ac:dyDescent="0.25">
      <c r="A4803" t="s">
        <v>47467</v>
      </c>
    </row>
    <row r="4804" spans="1:1" x14ac:dyDescent="0.25">
      <c r="A4804" t="s">
        <v>47468</v>
      </c>
    </row>
    <row r="4805" spans="1:1" x14ac:dyDescent="0.25">
      <c r="A4805" t="s">
        <v>47469</v>
      </c>
    </row>
    <row r="4807" spans="1:1" x14ac:dyDescent="0.25">
      <c r="A4807" t="s">
        <v>5</v>
      </c>
    </row>
    <row r="4808" spans="1:1" x14ac:dyDescent="0.25">
      <c r="A4808" t="s">
        <v>47470</v>
      </c>
    </row>
    <row r="4809" spans="1:1" x14ac:dyDescent="0.25">
      <c r="A4809" t="s">
        <v>47471</v>
      </c>
    </row>
    <row r="4810" spans="1:1" x14ac:dyDescent="0.25">
      <c r="A4810" t="s">
        <v>47472</v>
      </c>
    </row>
    <row r="4811" spans="1:1" x14ac:dyDescent="0.25">
      <c r="A4811" t="s">
        <v>47473</v>
      </c>
    </row>
    <row r="4812" spans="1:1" x14ac:dyDescent="0.25">
      <c r="A4812" t="s">
        <v>47474</v>
      </c>
    </row>
    <row r="4813" spans="1:1" x14ac:dyDescent="0.25">
      <c r="A4813" t="s">
        <v>47475</v>
      </c>
    </row>
    <row r="4814" spans="1:1" x14ac:dyDescent="0.25">
      <c r="A4814" t="s">
        <v>47476</v>
      </c>
    </row>
    <row r="4815" spans="1:1" x14ac:dyDescent="0.25">
      <c r="A4815" t="s">
        <v>47477</v>
      </c>
    </row>
    <row r="4816" spans="1:1" x14ac:dyDescent="0.25">
      <c r="A4816" t="s">
        <v>47478</v>
      </c>
    </row>
    <row r="4817" spans="1:1" x14ac:dyDescent="0.25">
      <c r="A4817" t="s">
        <v>47479</v>
      </c>
    </row>
    <row r="4819" spans="1:1" x14ac:dyDescent="0.25">
      <c r="A4819" t="s">
        <v>6</v>
      </c>
    </row>
    <row r="4820" spans="1:1" x14ac:dyDescent="0.25">
      <c r="A4820" t="s">
        <v>47480</v>
      </c>
    </row>
    <row r="4821" spans="1:1" x14ac:dyDescent="0.25">
      <c r="A4821" t="s">
        <v>47481</v>
      </c>
    </row>
    <row r="4822" spans="1:1" x14ac:dyDescent="0.25">
      <c r="A4822" t="s">
        <v>47482</v>
      </c>
    </row>
    <row r="4823" spans="1:1" x14ac:dyDescent="0.25">
      <c r="A4823" t="s">
        <v>47483</v>
      </c>
    </row>
    <row r="4824" spans="1:1" x14ac:dyDescent="0.25">
      <c r="A4824" t="s">
        <v>47484</v>
      </c>
    </row>
    <row r="4825" spans="1:1" x14ac:dyDescent="0.25">
      <c r="A4825" t="s">
        <v>47485</v>
      </c>
    </row>
    <row r="4826" spans="1:1" x14ac:dyDescent="0.25">
      <c r="A4826" t="s">
        <v>47486</v>
      </c>
    </row>
    <row r="4827" spans="1:1" x14ac:dyDescent="0.25">
      <c r="A4827" t="s">
        <v>47487</v>
      </c>
    </row>
    <row r="4828" spans="1:1" x14ac:dyDescent="0.25">
      <c r="A4828" t="s">
        <v>47488</v>
      </c>
    </row>
    <row r="4829" spans="1:1" x14ac:dyDescent="0.25">
      <c r="A4829" t="s">
        <v>47489</v>
      </c>
    </row>
    <row r="4830" spans="1:1" x14ac:dyDescent="0.25">
      <c r="A4830" t="s">
        <v>47490</v>
      </c>
    </row>
    <row r="4831" spans="1:1" x14ac:dyDescent="0.25">
      <c r="A4831" t="s">
        <v>47491</v>
      </c>
    </row>
    <row r="4833" spans="1:1" x14ac:dyDescent="0.25">
      <c r="A4833" t="s">
        <v>30</v>
      </c>
    </row>
    <row r="4834" spans="1:1" x14ac:dyDescent="0.25">
      <c r="A4834" t="s">
        <v>47492</v>
      </c>
    </row>
    <row r="4835" spans="1:1" x14ac:dyDescent="0.25">
      <c r="A4835" t="s">
        <v>47493</v>
      </c>
    </row>
    <row r="4836" spans="1:1" x14ac:dyDescent="0.25">
      <c r="A4836" t="s">
        <v>47494</v>
      </c>
    </row>
    <row r="4837" spans="1:1" x14ac:dyDescent="0.25">
      <c r="A4837" t="s">
        <v>47495</v>
      </c>
    </row>
    <row r="4838" spans="1:1" x14ac:dyDescent="0.25">
      <c r="A4838" t="s">
        <v>47496</v>
      </c>
    </row>
    <row r="4839" spans="1:1" x14ac:dyDescent="0.25">
      <c r="A4839" t="s">
        <v>47497</v>
      </c>
    </row>
    <row r="4840" spans="1:1" x14ac:dyDescent="0.25">
      <c r="A4840" t="s">
        <v>47498</v>
      </c>
    </row>
    <row r="4841" spans="1:1" x14ac:dyDescent="0.25">
      <c r="A4841" t="s">
        <v>47499</v>
      </c>
    </row>
    <row r="4842" spans="1:1" x14ac:dyDescent="0.25">
      <c r="A4842" t="s">
        <v>47500</v>
      </c>
    </row>
    <row r="4843" spans="1:1" x14ac:dyDescent="0.25">
      <c r="A4843" t="s">
        <v>47501</v>
      </c>
    </row>
    <row r="4844" spans="1:1" x14ac:dyDescent="0.25">
      <c r="A4844" t="s">
        <v>47502</v>
      </c>
    </row>
    <row r="4845" spans="1:1" x14ac:dyDescent="0.25">
      <c r="A4845" t="s">
        <v>47503</v>
      </c>
    </row>
    <row r="4847" spans="1:1" x14ac:dyDescent="0.25">
      <c r="A4847" t="s">
        <v>8</v>
      </c>
    </row>
    <row r="4848" spans="1:1" x14ac:dyDescent="0.25">
      <c r="A4848" t="s">
        <v>47504</v>
      </c>
    </row>
    <row r="4849" spans="1:1" x14ac:dyDescent="0.25">
      <c r="A4849" t="s">
        <v>47505</v>
      </c>
    </row>
    <row r="4850" spans="1:1" x14ac:dyDescent="0.25">
      <c r="A4850" t="s">
        <v>47506</v>
      </c>
    </row>
    <row r="4851" spans="1:1" x14ac:dyDescent="0.25">
      <c r="A4851" t="s">
        <v>47507</v>
      </c>
    </row>
    <row r="4853" spans="1:1" x14ac:dyDescent="0.25">
      <c r="A4853" t="s">
        <v>9</v>
      </c>
    </row>
    <row r="4854" spans="1:1" x14ac:dyDescent="0.25">
      <c r="A4854" t="s">
        <v>47508</v>
      </c>
    </row>
    <row r="4855" spans="1:1" x14ac:dyDescent="0.25">
      <c r="A4855" t="s">
        <v>47509</v>
      </c>
    </row>
    <row r="4856" spans="1:1" x14ac:dyDescent="0.25">
      <c r="A4856" t="s">
        <v>47510</v>
      </c>
    </row>
    <row r="4857" spans="1:1" x14ac:dyDescent="0.25">
      <c r="A4857" t="s">
        <v>47511</v>
      </c>
    </row>
    <row r="4858" spans="1:1" x14ac:dyDescent="0.25">
      <c r="A4858" t="s">
        <v>47512</v>
      </c>
    </row>
    <row r="4859" spans="1:1" x14ac:dyDescent="0.25">
      <c r="A4859" t="s">
        <v>47513</v>
      </c>
    </row>
    <row r="4860" spans="1:1" x14ac:dyDescent="0.25">
      <c r="A4860" t="s">
        <v>47514</v>
      </c>
    </row>
    <row r="4861" spans="1:1" x14ac:dyDescent="0.25">
      <c r="A4861" t="s">
        <v>47515</v>
      </c>
    </row>
    <row r="4863" spans="1:1" x14ac:dyDescent="0.25">
      <c r="A4863" t="s">
        <v>40</v>
      </c>
    </row>
    <row r="4864" spans="1:1" x14ac:dyDescent="0.25">
      <c r="A4864" t="s">
        <v>47516</v>
      </c>
    </row>
    <row r="4865" spans="1:1" x14ac:dyDescent="0.25">
      <c r="A4865" t="s">
        <v>47517</v>
      </c>
    </row>
    <row r="4866" spans="1:1" x14ac:dyDescent="0.25">
      <c r="A4866" t="s">
        <v>47518</v>
      </c>
    </row>
    <row r="4867" spans="1:1" x14ac:dyDescent="0.25">
      <c r="A4867" t="s">
        <v>47519</v>
      </c>
    </row>
    <row r="4868" spans="1:1" x14ac:dyDescent="0.25">
      <c r="A4868" t="s">
        <v>47520</v>
      </c>
    </row>
    <row r="4869" spans="1:1" x14ac:dyDescent="0.25">
      <c r="A4869" t="s">
        <v>47521</v>
      </c>
    </row>
    <row r="4870" spans="1:1" x14ac:dyDescent="0.25">
      <c r="A4870" t="s">
        <v>47522</v>
      </c>
    </row>
    <row r="4871" spans="1:1" x14ac:dyDescent="0.25">
      <c r="A4871" t="s">
        <v>47523</v>
      </c>
    </row>
    <row r="4872" spans="1:1" x14ac:dyDescent="0.25">
      <c r="A4872" t="s">
        <v>47524</v>
      </c>
    </row>
    <row r="4873" spans="1:1" x14ac:dyDescent="0.25">
      <c r="A4873" t="s">
        <v>47525</v>
      </c>
    </row>
    <row r="4875" spans="1:1" x14ac:dyDescent="0.25">
      <c r="A4875" t="s">
        <v>32</v>
      </c>
    </row>
    <row r="4876" spans="1:1" x14ac:dyDescent="0.25">
      <c r="A4876" t="s">
        <v>47526</v>
      </c>
    </row>
    <row r="4877" spans="1:1" x14ac:dyDescent="0.25">
      <c r="A4877" t="s">
        <v>47527</v>
      </c>
    </row>
    <row r="4878" spans="1:1" x14ac:dyDescent="0.25">
      <c r="A4878" t="s">
        <v>47528</v>
      </c>
    </row>
    <row r="4879" spans="1:1" x14ac:dyDescent="0.25">
      <c r="A4879" t="s">
        <v>47529</v>
      </c>
    </row>
    <row r="4880" spans="1:1" x14ac:dyDescent="0.25">
      <c r="A4880" t="s">
        <v>47530</v>
      </c>
    </row>
    <row r="4881" spans="1:1" x14ac:dyDescent="0.25">
      <c r="A4881" t="s">
        <v>47531</v>
      </c>
    </row>
    <row r="4883" spans="1:1" x14ac:dyDescent="0.25">
      <c r="A4883" t="s">
        <v>33</v>
      </c>
    </row>
    <row r="4884" spans="1:1" x14ac:dyDescent="0.25">
      <c r="A4884" t="s">
        <v>47532</v>
      </c>
    </row>
    <row r="4885" spans="1:1" x14ac:dyDescent="0.25">
      <c r="A4885" t="s">
        <v>47533</v>
      </c>
    </row>
    <row r="4886" spans="1:1" x14ac:dyDescent="0.25">
      <c r="A4886" t="s">
        <v>47534</v>
      </c>
    </row>
    <row r="4887" spans="1:1" x14ac:dyDescent="0.25">
      <c r="A4887" t="s">
        <v>47535</v>
      </c>
    </row>
    <row r="4888" spans="1:1" x14ac:dyDescent="0.25">
      <c r="A4888" t="s">
        <v>47536</v>
      </c>
    </row>
    <row r="4889" spans="1:1" x14ac:dyDescent="0.25">
      <c r="A4889" t="s">
        <v>47537</v>
      </c>
    </row>
    <row r="4890" spans="1:1" x14ac:dyDescent="0.25">
      <c r="A4890" t="s">
        <v>47538</v>
      </c>
    </row>
    <row r="4891" spans="1:1" x14ac:dyDescent="0.25">
      <c r="A4891" t="s">
        <v>47539</v>
      </c>
    </row>
    <row r="4892" spans="1:1" x14ac:dyDescent="0.25">
      <c r="A4892" t="s">
        <v>47540</v>
      </c>
    </row>
    <row r="4894" spans="1:1" x14ac:dyDescent="0.25">
      <c r="A4894" t="s">
        <v>11</v>
      </c>
    </row>
    <row r="4895" spans="1:1" x14ac:dyDescent="0.25">
      <c r="A4895" t="s">
        <v>47541</v>
      </c>
    </row>
    <row r="4896" spans="1:1" x14ac:dyDescent="0.25">
      <c r="A4896" t="s">
        <v>47542</v>
      </c>
    </row>
    <row r="4897" spans="1:1" x14ac:dyDescent="0.25">
      <c r="A4897" t="s">
        <v>47543</v>
      </c>
    </row>
    <row r="4898" spans="1:1" x14ac:dyDescent="0.25">
      <c r="A4898" t="s">
        <v>47544</v>
      </c>
    </row>
    <row r="4899" spans="1:1" x14ac:dyDescent="0.25">
      <c r="A4899" t="s">
        <v>47545</v>
      </c>
    </row>
    <row r="4900" spans="1:1" x14ac:dyDescent="0.25">
      <c r="A4900" t="s">
        <v>47546</v>
      </c>
    </row>
    <row r="4902" spans="1:1" x14ac:dyDescent="0.25">
      <c r="A4902" t="s">
        <v>12</v>
      </c>
    </row>
    <row r="4903" spans="1:1" x14ac:dyDescent="0.25">
      <c r="A4903" t="s">
        <v>47547</v>
      </c>
    </row>
    <row r="4904" spans="1:1" x14ac:dyDescent="0.25">
      <c r="A4904" t="s">
        <v>47548</v>
      </c>
    </row>
    <row r="4905" spans="1:1" x14ac:dyDescent="0.25">
      <c r="A4905" t="s">
        <v>47549</v>
      </c>
    </row>
    <row r="4906" spans="1:1" x14ac:dyDescent="0.25">
      <c r="A4906" t="s">
        <v>47550</v>
      </c>
    </row>
    <row r="4907" spans="1:1" x14ac:dyDescent="0.25">
      <c r="A4907" t="s">
        <v>47551</v>
      </c>
    </row>
    <row r="4908" spans="1:1" x14ac:dyDescent="0.25">
      <c r="A4908" t="s">
        <v>47552</v>
      </c>
    </row>
    <row r="4909" spans="1:1" x14ac:dyDescent="0.25">
      <c r="A4909" t="s">
        <v>47553</v>
      </c>
    </row>
    <row r="4910" spans="1:1" x14ac:dyDescent="0.25">
      <c r="A4910" t="s">
        <v>47554</v>
      </c>
    </row>
    <row r="4911" spans="1:1" x14ac:dyDescent="0.25">
      <c r="A4911" t="s">
        <v>47555</v>
      </c>
    </row>
    <row r="4912" spans="1:1" x14ac:dyDescent="0.25">
      <c r="A4912" t="s">
        <v>47556</v>
      </c>
    </row>
    <row r="4914" spans="1:1" x14ac:dyDescent="0.25">
      <c r="A4914" t="s">
        <v>35</v>
      </c>
    </row>
    <row r="4915" spans="1:1" x14ac:dyDescent="0.25">
      <c r="A4915" t="s">
        <v>47557</v>
      </c>
    </row>
    <row r="4916" spans="1:1" x14ac:dyDescent="0.25">
      <c r="A4916" t="s">
        <v>47558</v>
      </c>
    </row>
    <row r="4917" spans="1:1" x14ac:dyDescent="0.25">
      <c r="A4917" t="s">
        <v>47559</v>
      </c>
    </row>
    <row r="4918" spans="1:1" x14ac:dyDescent="0.25">
      <c r="A4918" t="s">
        <v>47560</v>
      </c>
    </row>
    <row r="4920" spans="1:1" x14ac:dyDescent="0.25">
      <c r="A4920" t="s">
        <v>37</v>
      </c>
    </row>
    <row r="4921" spans="1:1" x14ac:dyDescent="0.25">
      <c r="A4921" t="s">
        <v>47561</v>
      </c>
    </row>
    <row r="4922" spans="1:1" x14ac:dyDescent="0.25">
      <c r="A4922" t="s">
        <v>47562</v>
      </c>
    </row>
    <row r="4923" spans="1:1" x14ac:dyDescent="0.25">
      <c r="A4923" t="s">
        <v>47563</v>
      </c>
    </row>
    <row r="4924" spans="1:1" x14ac:dyDescent="0.25">
      <c r="A4924" t="s">
        <v>47564</v>
      </c>
    </row>
    <row r="4926" spans="1:1" x14ac:dyDescent="0.25">
      <c r="A4926" t="s">
        <v>15</v>
      </c>
    </row>
    <row r="4927" spans="1:1" x14ac:dyDescent="0.25">
      <c r="A4927" t="s">
        <v>47565</v>
      </c>
    </row>
    <row r="4928" spans="1:1" x14ac:dyDescent="0.25">
      <c r="A4928" t="s">
        <v>47566</v>
      </c>
    </row>
    <row r="4929" spans="1:1" x14ac:dyDescent="0.25">
      <c r="A4929" t="s">
        <v>47567</v>
      </c>
    </row>
    <row r="4930" spans="1:1" x14ac:dyDescent="0.25">
      <c r="A4930" t="s">
        <v>47568</v>
      </c>
    </row>
    <row r="4931" spans="1:1" x14ac:dyDescent="0.25">
      <c r="A4931" t="s">
        <v>47569</v>
      </c>
    </row>
    <row r="4932" spans="1:1" x14ac:dyDescent="0.25">
      <c r="A4932" t="s">
        <v>47570</v>
      </c>
    </row>
    <row r="4933" spans="1:1" x14ac:dyDescent="0.25">
      <c r="A4933" t="s">
        <v>47571</v>
      </c>
    </row>
    <row r="4934" spans="1:1" x14ac:dyDescent="0.25">
      <c r="A4934" t="s">
        <v>47572</v>
      </c>
    </row>
    <row r="4935" spans="1:1" x14ac:dyDescent="0.25">
      <c r="A4935" t="s">
        <v>47573</v>
      </c>
    </row>
    <row r="4936" spans="1:1" x14ac:dyDescent="0.25">
      <c r="A4936" t="s">
        <v>47574</v>
      </c>
    </row>
    <row r="4937" spans="1:1" x14ac:dyDescent="0.25">
      <c r="A4937" t="s">
        <v>47575</v>
      </c>
    </row>
    <row r="4938" spans="1:1" x14ac:dyDescent="0.25">
      <c r="A4938" t="s">
        <v>47576</v>
      </c>
    </row>
    <row r="4939" spans="1:1" x14ac:dyDescent="0.25">
      <c r="A4939" t="s">
        <v>47577</v>
      </c>
    </row>
    <row r="4940" spans="1:1" x14ac:dyDescent="0.25">
      <c r="A4940" t="s">
        <v>47578</v>
      </c>
    </row>
    <row r="4942" spans="1:1" x14ac:dyDescent="0.25">
      <c r="A4942" t="s">
        <v>42</v>
      </c>
    </row>
    <row r="4943" spans="1:1" x14ac:dyDescent="0.25">
      <c r="A4943" t="s">
        <v>47579</v>
      </c>
    </row>
    <row r="4944" spans="1:1" x14ac:dyDescent="0.25">
      <c r="A4944" t="s">
        <v>47580</v>
      </c>
    </row>
    <row r="4945" spans="1:1" x14ac:dyDescent="0.25">
      <c r="A4945" t="s">
        <v>47581</v>
      </c>
    </row>
    <row r="4946" spans="1:1" x14ac:dyDescent="0.25">
      <c r="A4946" t="s">
        <v>47582</v>
      </c>
    </row>
    <row r="4947" spans="1:1" x14ac:dyDescent="0.25">
      <c r="A4947" t="s">
        <v>47583</v>
      </c>
    </row>
    <row r="4948" spans="1:1" x14ac:dyDescent="0.25">
      <c r="A4948" t="s">
        <v>47584</v>
      </c>
    </row>
    <row r="4949" spans="1:1" x14ac:dyDescent="0.25">
      <c r="A4949" t="s">
        <v>47585</v>
      </c>
    </row>
    <row r="4950" spans="1:1" x14ac:dyDescent="0.25">
      <c r="A4950" t="s">
        <v>47586</v>
      </c>
    </row>
    <row r="4952" spans="1:1" x14ac:dyDescent="0.25">
      <c r="A4952" t="s">
        <v>2</v>
      </c>
    </row>
    <row r="4953" spans="1:1" x14ac:dyDescent="0.25">
      <c r="A4953" t="s">
        <v>47587</v>
      </c>
    </row>
    <row r="4954" spans="1:1" x14ac:dyDescent="0.25">
      <c r="A4954" t="s">
        <v>47588</v>
      </c>
    </row>
    <row r="4955" spans="1:1" x14ac:dyDescent="0.25">
      <c r="A4955" t="s">
        <v>47589</v>
      </c>
    </row>
    <row r="4956" spans="1:1" x14ac:dyDescent="0.25">
      <c r="A4956" t="s">
        <v>47590</v>
      </c>
    </row>
    <row r="4957" spans="1:1" x14ac:dyDescent="0.25">
      <c r="A4957" t="s">
        <v>47591</v>
      </c>
    </row>
    <row r="4958" spans="1:1" x14ac:dyDescent="0.25">
      <c r="A4958" t="s">
        <v>47592</v>
      </c>
    </row>
    <row r="4960" spans="1:1" x14ac:dyDescent="0.25">
      <c r="A4960" t="s">
        <v>18</v>
      </c>
    </row>
    <row r="4961" spans="1:1" x14ac:dyDescent="0.25">
      <c r="A4961" t="s">
        <v>47593</v>
      </c>
    </row>
    <row r="4962" spans="1:1" x14ac:dyDescent="0.25">
      <c r="A4962" t="s">
        <v>47594</v>
      </c>
    </row>
    <row r="4963" spans="1:1" x14ac:dyDescent="0.25">
      <c r="A4963" t="s">
        <v>47595</v>
      </c>
    </row>
    <row r="4964" spans="1:1" x14ac:dyDescent="0.25">
      <c r="A4964" t="s">
        <v>47596</v>
      </c>
    </row>
    <row r="4965" spans="1:1" x14ac:dyDescent="0.25">
      <c r="A4965" t="s">
        <v>47597</v>
      </c>
    </row>
    <row r="4966" spans="1:1" x14ac:dyDescent="0.25">
      <c r="A4966" t="s">
        <v>47598</v>
      </c>
    </row>
    <row r="4967" spans="1:1" x14ac:dyDescent="0.25">
      <c r="A4967" t="s">
        <v>47599</v>
      </c>
    </row>
    <row r="4968" spans="1:1" x14ac:dyDescent="0.25">
      <c r="A4968" t="s">
        <v>47600</v>
      </c>
    </row>
    <row r="4969" spans="1:1" x14ac:dyDescent="0.25">
      <c r="A4969" t="s">
        <v>47601</v>
      </c>
    </row>
    <row r="4970" spans="1:1" x14ac:dyDescent="0.25">
      <c r="A4970" t="s">
        <v>47602</v>
      </c>
    </row>
    <row r="4972" spans="1:1" x14ac:dyDescent="0.25">
      <c r="A4972" t="s">
        <v>19</v>
      </c>
    </row>
    <row r="4973" spans="1:1" x14ac:dyDescent="0.25">
      <c r="A4973" t="s">
        <v>47603</v>
      </c>
    </row>
    <row r="4974" spans="1:1" x14ac:dyDescent="0.25">
      <c r="A4974" t="s">
        <v>47604</v>
      </c>
    </row>
    <row r="4975" spans="1:1" x14ac:dyDescent="0.25">
      <c r="A4975" t="s">
        <v>47605</v>
      </c>
    </row>
    <row r="4976" spans="1:1" x14ac:dyDescent="0.25">
      <c r="A4976" t="s">
        <v>47606</v>
      </c>
    </row>
    <row r="4977" spans="1:1" x14ac:dyDescent="0.25">
      <c r="A4977" t="s">
        <v>47607</v>
      </c>
    </row>
    <row r="4978" spans="1:1" x14ac:dyDescent="0.25">
      <c r="A4978" t="s">
        <v>47608</v>
      </c>
    </row>
    <row r="4979" spans="1:1" x14ac:dyDescent="0.25">
      <c r="A4979" t="s">
        <v>47609</v>
      </c>
    </row>
    <row r="4980" spans="1:1" x14ac:dyDescent="0.25">
      <c r="A4980" t="s">
        <v>47610</v>
      </c>
    </row>
    <row r="4981" spans="1:1" x14ac:dyDescent="0.25">
      <c r="A4981" t="s">
        <v>47611</v>
      </c>
    </row>
    <row r="4982" spans="1:1" x14ac:dyDescent="0.25">
      <c r="A4982" t="s">
        <v>47612</v>
      </c>
    </row>
    <row r="4983" spans="1:1" x14ac:dyDescent="0.25">
      <c r="A4983" t="s">
        <v>47613</v>
      </c>
    </row>
    <row r="4984" spans="1:1" x14ac:dyDescent="0.25">
      <c r="A4984" t="s">
        <v>47614</v>
      </c>
    </row>
    <row r="4985" spans="1:1" x14ac:dyDescent="0.25">
      <c r="A4985" t="s">
        <v>47615</v>
      </c>
    </row>
    <row r="4986" spans="1:1" x14ac:dyDescent="0.25">
      <c r="A4986" t="s">
        <v>47616</v>
      </c>
    </row>
    <row r="4988" spans="1:1" x14ac:dyDescent="0.25">
      <c r="A4988" t="s">
        <v>62</v>
      </c>
    </row>
    <row r="4989" spans="1:1" x14ac:dyDescent="0.25">
      <c r="A4989" t="s">
        <v>47617</v>
      </c>
    </row>
    <row r="4990" spans="1:1" x14ac:dyDescent="0.25">
      <c r="A4990" t="s">
        <v>47618</v>
      </c>
    </row>
    <row r="4991" spans="1:1" x14ac:dyDescent="0.25">
      <c r="A4991" t="s">
        <v>47619</v>
      </c>
    </row>
    <row r="4992" spans="1:1" x14ac:dyDescent="0.25">
      <c r="A4992" t="s">
        <v>47620</v>
      </c>
    </row>
    <row r="4994" spans="1:1" x14ac:dyDescent="0.25">
      <c r="A4994" t="s">
        <v>21</v>
      </c>
    </row>
    <row r="4995" spans="1:1" x14ac:dyDescent="0.25">
      <c r="A4995" t="s">
        <v>47621</v>
      </c>
    </row>
    <row r="4996" spans="1:1" x14ac:dyDescent="0.25">
      <c r="A4996" t="s">
        <v>47622</v>
      </c>
    </row>
    <row r="4997" spans="1:1" x14ac:dyDescent="0.25">
      <c r="A4997" t="s">
        <v>47623</v>
      </c>
    </row>
    <row r="4998" spans="1:1" x14ac:dyDescent="0.25">
      <c r="A4998" t="s">
        <v>47624</v>
      </c>
    </row>
    <row r="5000" spans="1:1" x14ac:dyDescent="0.25">
      <c r="A5000" t="s">
        <v>22</v>
      </c>
    </row>
    <row r="5001" spans="1:1" x14ac:dyDescent="0.25">
      <c r="A5001" t="s">
        <v>47625</v>
      </c>
    </row>
    <row r="5002" spans="1:1" x14ac:dyDescent="0.25">
      <c r="A5002" t="s">
        <v>47626</v>
      </c>
    </row>
    <row r="5003" spans="1:1" x14ac:dyDescent="0.25">
      <c r="A5003" t="s">
        <v>47627</v>
      </c>
    </row>
    <row r="5004" spans="1:1" x14ac:dyDescent="0.25">
      <c r="A5004" t="s">
        <v>47628</v>
      </c>
    </row>
    <row r="5005" spans="1:1" x14ac:dyDescent="0.25">
      <c r="A5005" t="s">
        <v>47629</v>
      </c>
    </row>
    <row r="5006" spans="1:1" x14ac:dyDescent="0.25">
      <c r="A5006" t="s">
        <v>47630</v>
      </c>
    </row>
    <row r="5007" spans="1:1" x14ac:dyDescent="0.25">
      <c r="A5007" t="s">
        <v>47631</v>
      </c>
    </row>
    <row r="5008" spans="1:1" x14ac:dyDescent="0.25">
      <c r="A5008" t="s">
        <v>47632</v>
      </c>
    </row>
    <row r="5009" spans="1:1" x14ac:dyDescent="0.25">
      <c r="A5009" t="s">
        <v>47633</v>
      </c>
    </row>
    <row r="5010" spans="1:1" x14ac:dyDescent="0.25">
      <c r="A5010" t="s">
        <v>47634</v>
      </c>
    </row>
    <row r="5012" spans="1:1" x14ac:dyDescent="0.25">
      <c r="A5012" t="s">
        <v>70</v>
      </c>
    </row>
    <row r="5015" spans="1:1" x14ac:dyDescent="0.25">
      <c r="A5015" t="s">
        <v>4</v>
      </c>
    </row>
    <row r="5016" spans="1:1" x14ac:dyDescent="0.25">
      <c r="A5016" t="s">
        <v>47635</v>
      </c>
    </row>
    <row r="5017" spans="1:1" x14ac:dyDescent="0.25">
      <c r="A5017" t="s">
        <v>47636</v>
      </c>
    </row>
    <row r="5018" spans="1:1" x14ac:dyDescent="0.25">
      <c r="A5018" t="s">
        <v>47637</v>
      </c>
    </row>
    <row r="5019" spans="1:1" x14ac:dyDescent="0.25">
      <c r="A5019" t="s">
        <v>47638</v>
      </c>
    </row>
    <row r="5020" spans="1:1" x14ac:dyDescent="0.25">
      <c r="A5020" t="s">
        <v>47639</v>
      </c>
    </row>
    <row r="5022" spans="1:1" x14ac:dyDescent="0.25">
      <c r="A5022" t="s">
        <v>5</v>
      </c>
    </row>
    <row r="5023" spans="1:1" x14ac:dyDescent="0.25">
      <c r="A5023" t="s">
        <v>47640</v>
      </c>
    </row>
    <row r="5024" spans="1:1" x14ac:dyDescent="0.25">
      <c r="A5024" t="s">
        <v>47641</v>
      </c>
    </row>
    <row r="5025" spans="1:1" x14ac:dyDescent="0.25">
      <c r="A5025" t="s">
        <v>47642</v>
      </c>
    </row>
    <row r="5026" spans="1:1" x14ac:dyDescent="0.25">
      <c r="A5026" t="s">
        <v>47643</v>
      </c>
    </row>
    <row r="5027" spans="1:1" x14ac:dyDescent="0.25">
      <c r="A5027" t="s">
        <v>47644</v>
      </c>
    </row>
    <row r="5028" spans="1:1" x14ac:dyDescent="0.25">
      <c r="A5028" t="s">
        <v>47645</v>
      </c>
    </row>
    <row r="5030" spans="1:1" x14ac:dyDescent="0.25">
      <c r="A5030" t="s">
        <v>6</v>
      </c>
    </row>
    <row r="5031" spans="1:1" x14ac:dyDescent="0.25">
      <c r="A5031" t="s">
        <v>47646</v>
      </c>
    </row>
    <row r="5032" spans="1:1" x14ac:dyDescent="0.25">
      <c r="A5032" t="s">
        <v>47647</v>
      </c>
    </row>
    <row r="5033" spans="1:1" x14ac:dyDescent="0.25">
      <c r="A5033" t="s">
        <v>47648</v>
      </c>
    </row>
    <row r="5034" spans="1:1" x14ac:dyDescent="0.25">
      <c r="A5034" t="s">
        <v>47649</v>
      </c>
    </row>
    <row r="5035" spans="1:1" x14ac:dyDescent="0.25">
      <c r="A5035" t="s">
        <v>47650</v>
      </c>
    </row>
    <row r="5036" spans="1:1" x14ac:dyDescent="0.25">
      <c r="A5036" t="s">
        <v>47651</v>
      </c>
    </row>
    <row r="5037" spans="1:1" x14ac:dyDescent="0.25">
      <c r="A5037" t="s">
        <v>47652</v>
      </c>
    </row>
    <row r="5038" spans="1:1" x14ac:dyDescent="0.25">
      <c r="A5038" t="s">
        <v>47653</v>
      </c>
    </row>
    <row r="5039" spans="1:1" x14ac:dyDescent="0.25">
      <c r="A5039" t="s">
        <v>47654</v>
      </c>
    </row>
    <row r="5041" spans="1:1" x14ac:dyDescent="0.25">
      <c r="A5041" t="s">
        <v>7</v>
      </c>
    </row>
    <row r="5042" spans="1:1" x14ac:dyDescent="0.25">
      <c r="A5042" t="s">
        <v>47655</v>
      </c>
    </row>
    <row r="5043" spans="1:1" x14ac:dyDescent="0.25">
      <c r="A5043" t="s">
        <v>47656</v>
      </c>
    </row>
    <row r="5045" spans="1:1" x14ac:dyDescent="0.25">
      <c r="A5045" t="s">
        <v>30</v>
      </c>
    </row>
    <row r="5046" spans="1:1" x14ac:dyDescent="0.25">
      <c r="A5046" t="s">
        <v>47657</v>
      </c>
    </row>
    <row r="5047" spans="1:1" x14ac:dyDescent="0.25">
      <c r="A5047" t="s">
        <v>47658</v>
      </c>
    </row>
    <row r="5048" spans="1:1" x14ac:dyDescent="0.25">
      <c r="A5048" t="s">
        <v>47659</v>
      </c>
    </row>
    <row r="5049" spans="1:1" x14ac:dyDescent="0.25">
      <c r="A5049" t="s">
        <v>47660</v>
      </c>
    </row>
    <row r="5050" spans="1:1" x14ac:dyDescent="0.25">
      <c r="A5050" t="s">
        <v>47661</v>
      </c>
    </row>
    <row r="5051" spans="1:1" x14ac:dyDescent="0.25">
      <c r="A5051" t="s">
        <v>47662</v>
      </c>
    </row>
    <row r="5052" spans="1:1" x14ac:dyDescent="0.25">
      <c r="A5052" t="s">
        <v>47663</v>
      </c>
    </row>
    <row r="5053" spans="1:1" x14ac:dyDescent="0.25">
      <c r="A5053" t="s">
        <v>47664</v>
      </c>
    </row>
    <row r="5054" spans="1:1" x14ac:dyDescent="0.25">
      <c r="A5054" t="s">
        <v>47665</v>
      </c>
    </row>
    <row r="5055" spans="1:1" x14ac:dyDescent="0.25">
      <c r="A5055" t="s">
        <v>47666</v>
      </c>
    </row>
    <row r="5056" spans="1:1" x14ac:dyDescent="0.25">
      <c r="A5056" t="s">
        <v>47667</v>
      </c>
    </row>
    <row r="5057" spans="1:1" x14ac:dyDescent="0.25">
      <c r="A5057" t="s">
        <v>47668</v>
      </c>
    </row>
    <row r="5058" spans="1:1" x14ac:dyDescent="0.25">
      <c r="A5058" t="s">
        <v>47669</v>
      </c>
    </row>
    <row r="5059" spans="1:1" x14ac:dyDescent="0.25">
      <c r="A5059" t="s">
        <v>47670</v>
      </c>
    </row>
    <row r="5060" spans="1:1" x14ac:dyDescent="0.25">
      <c r="A5060" t="s">
        <v>47671</v>
      </c>
    </row>
    <row r="5061" spans="1:1" x14ac:dyDescent="0.25">
      <c r="A5061" t="s">
        <v>47672</v>
      </c>
    </row>
    <row r="5062" spans="1:1" x14ac:dyDescent="0.25">
      <c r="A5062" t="s">
        <v>47673</v>
      </c>
    </row>
    <row r="5063" spans="1:1" x14ac:dyDescent="0.25">
      <c r="A5063" t="s">
        <v>47674</v>
      </c>
    </row>
    <row r="5064" spans="1:1" x14ac:dyDescent="0.25">
      <c r="A5064" t="s">
        <v>47675</v>
      </c>
    </row>
    <row r="5065" spans="1:1" x14ac:dyDescent="0.25">
      <c r="A5065" t="s">
        <v>47676</v>
      </c>
    </row>
    <row r="5066" spans="1:1" x14ac:dyDescent="0.25">
      <c r="A5066" t="s">
        <v>47677</v>
      </c>
    </row>
    <row r="5067" spans="1:1" x14ac:dyDescent="0.25">
      <c r="A5067" t="s">
        <v>47678</v>
      </c>
    </row>
    <row r="5068" spans="1:1" x14ac:dyDescent="0.25">
      <c r="A5068" t="s">
        <v>47679</v>
      </c>
    </row>
    <row r="5069" spans="1:1" x14ac:dyDescent="0.25">
      <c r="A5069" t="s">
        <v>47680</v>
      </c>
    </row>
    <row r="5070" spans="1:1" x14ac:dyDescent="0.25">
      <c r="A5070" t="s">
        <v>47681</v>
      </c>
    </row>
    <row r="5071" spans="1:1" x14ac:dyDescent="0.25">
      <c r="A5071" t="s">
        <v>47682</v>
      </c>
    </row>
    <row r="5073" spans="1:1" x14ac:dyDescent="0.25">
      <c r="A5073" t="s">
        <v>9</v>
      </c>
    </row>
    <row r="5074" spans="1:1" x14ac:dyDescent="0.25">
      <c r="A5074" t="s">
        <v>47683</v>
      </c>
    </row>
    <row r="5075" spans="1:1" x14ac:dyDescent="0.25">
      <c r="A5075" t="s">
        <v>47684</v>
      </c>
    </row>
    <row r="5076" spans="1:1" x14ac:dyDescent="0.25">
      <c r="A5076" t="s">
        <v>47685</v>
      </c>
    </row>
    <row r="5077" spans="1:1" x14ac:dyDescent="0.25">
      <c r="A5077" t="s">
        <v>47686</v>
      </c>
    </row>
    <row r="5078" spans="1:1" x14ac:dyDescent="0.25">
      <c r="A5078" t="s">
        <v>47687</v>
      </c>
    </row>
    <row r="5079" spans="1:1" x14ac:dyDescent="0.25">
      <c r="A5079" t="s">
        <v>47688</v>
      </c>
    </row>
    <row r="5080" spans="1:1" x14ac:dyDescent="0.25">
      <c r="A5080" t="s">
        <v>47689</v>
      </c>
    </row>
    <row r="5081" spans="1:1" x14ac:dyDescent="0.25">
      <c r="A5081" t="s">
        <v>47690</v>
      </c>
    </row>
    <row r="5082" spans="1:1" x14ac:dyDescent="0.25">
      <c r="A5082" t="s">
        <v>47691</v>
      </c>
    </row>
    <row r="5083" spans="1:1" x14ac:dyDescent="0.25">
      <c r="A5083" t="s">
        <v>47692</v>
      </c>
    </row>
    <row r="5084" spans="1:1" x14ac:dyDescent="0.25">
      <c r="A5084" t="s">
        <v>47693</v>
      </c>
    </row>
    <row r="5085" spans="1:1" x14ac:dyDescent="0.25">
      <c r="A5085" t="s">
        <v>47694</v>
      </c>
    </row>
    <row r="5087" spans="1:1" x14ac:dyDescent="0.25">
      <c r="A5087" t="s">
        <v>40</v>
      </c>
    </row>
    <row r="5088" spans="1:1" x14ac:dyDescent="0.25">
      <c r="A5088" t="s">
        <v>47695</v>
      </c>
    </row>
    <row r="5089" spans="1:1" x14ac:dyDescent="0.25">
      <c r="A5089" t="s">
        <v>47696</v>
      </c>
    </row>
    <row r="5090" spans="1:1" x14ac:dyDescent="0.25">
      <c r="A5090" t="s">
        <v>47697</v>
      </c>
    </row>
    <row r="5091" spans="1:1" x14ac:dyDescent="0.25">
      <c r="A5091" t="s">
        <v>47698</v>
      </c>
    </row>
    <row r="5093" spans="1:1" x14ac:dyDescent="0.25">
      <c r="A5093" t="s">
        <v>32</v>
      </c>
    </row>
    <row r="5094" spans="1:1" x14ac:dyDescent="0.25">
      <c r="A5094" t="s">
        <v>47699</v>
      </c>
    </row>
    <row r="5095" spans="1:1" x14ac:dyDescent="0.25">
      <c r="A5095" t="s">
        <v>47700</v>
      </c>
    </row>
    <row r="5096" spans="1:1" x14ac:dyDescent="0.25">
      <c r="A5096" t="s">
        <v>47701</v>
      </c>
    </row>
    <row r="5097" spans="1:1" x14ac:dyDescent="0.25">
      <c r="A5097" t="s">
        <v>47702</v>
      </c>
    </row>
    <row r="5098" spans="1:1" x14ac:dyDescent="0.25">
      <c r="A5098" t="s">
        <v>47703</v>
      </c>
    </row>
    <row r="5099" spans="1:1" x14ac:dyDescent="0.25">
      <c r="A5099" t="s">
        <v>47704</v>
      </c>
    </row>
    <row r="5101" spans="1:1" x14ac:dyDescent="0.25">
      <c r="A5101" t="s">
        <v>33</v>
      </c>
    </row>
    <row r="5102" spans="1:1" x14ac:dyDescent="0.25">
      <c r="A5102" t="s">
        <v>47705</v>
      </c>
    </row>
    <row r="5103" spans="1:1" x14ac:dyDescent="0.25">
      <c r="A5103" t="s">
        <v>47706</v>
      </c>
    </row>
    <row r="5104" spans="1:1" x14ac:dyDescent="0.25">
      <c r="A5104" t="s">
        <v>47707</v>
      </c>
    </row>
    <row r="5105" spans="1:1" x14ac:dyDescent="0.25">
      <c r="A5105" t="s">
        <v>47708</v>
      </c>
    </row>
    <row r="5106" spans="1:1" x14ac:dyDescent="0.25">
      <c r="A5106" t="s">
        <v>47709</v>
      </c>
    </row>
    <row r="5107" spans="1:1" x14ac:dyDescent="0.25">
      <c r="A5107" t="s">
        <v>47710</v>
      </c>
    </row>
    <row r="5108" spans="1:1" x14ac:dyDescent="0.25">
      <c r="A5108" t="s">
        <v>47711</v>
      </c>
    </row>
    <row r="5110" spans="1:1" x14ac:dyDescent="0.25">
      <c r="A5110" t="s">
        <v>11</v>
      </c>
    </row>
    <row r="5111" spans="1:1" x14ac:dyDescent="0.25">
      <c r="A5111" t="s">
        <v>47712</v>
      </c>
    </row>
    <row r="5112" spans="1:1" x14ac:dyDescent="0.25">
      <c r="A5112" t="s">
        <v>47713</v>
      </c>
    </row>
    <row r="5113" spans="1:1" x14ac:dyDescent="0.25">
      <c r="A5113" t="s">
        <v>47714</v>
      </c>
    </row>
    <row r="5114" spans="1:1" x14ac:dyDescent="0.25">
      <c r="A5114" t="s">
        <v>47715</v>
      </c>
    </row>
    <row r="5116" spans="1:1" x14ac:dyDescent="0.25">
      <c r="A5116" t="s">
        <v>12</v>
      </c>
    </row>
    <row r="5117" spans="1:1" x14ac:dyDescent="0.25">
      <c r="A5117" t="s">
        <v>47716</v>
      </c>
    </row>
    <row r="5118" spans="1:1" x14ac:dyDescent="0.25">
      <c r="A5118" t="s">
        <v>47717</v>
      </c>
    </row>
    <row r="5119" spans="1:1" x14ac:dyDescent="0.25">
      <c r="A5119" t="s">
        <v>47718</v>
      </c>
    </row>
    <row r="5120" spans="1:1" x14ac:dyDescent="0.25">
      <c r="A5120" t="s">
        <v>47719</v>
      </c>
    </row>
    <row r="5121" spans="1:1" x14ac:dyDescent="0.25">
      <c r="A5121" t="s">
        <v>47720</v>
      </c>
    </row>
    <row r="5122" spans="1:1" x14ac:dyDescent="0.25">
      <c r="A5122" t="s">
        <v>47721</v>
      </c>
    </row>
    <row r="5124" spans="1:1" x14ac:dyDescent="0.25">
      <c r="A5124" t="s">
        <v>35</v>
      </c>
    </row>
    <row r="5125" spans="1:1" x14ac:dyDescent="0.25">
      <c r="A5125" t="s">
        <v>47722</v>
      </c>
    </row>
    <row r="5126" spans="1:1" x14ac:dyDescent="0.25">
      <c r="A5126" t="s">
        <v>47723</v>
      </c>
    </row>
    <row r="5127" spans="1:1" x14ac:dyDescent="0.25">
      <c r="A5127" t="s">
        <v>47724</v>
      </c>
    </row>
    <row r="5128" spans="1:1" x14ac:dyDescent="0.25">
      <c r="A5128" t="s">
        <v>47725</v>
      </c>
    </row>
    <row r="5130" spans="1:1" x14ac:dyDescent="0.25">
      <c r="A5130" t="s">
        <v>15</v>
      </c>
    </row>
    <row r="5131" spans="1:1" x14ac:dyDescent="0.25">
      <c r="A5131" t="s">
        <v>47726</v>
      </c>
    </row>
    <row r="5132" spans="1:1" x14ac:dyDescent="0.25">
      <c r="A5132" t="s">
        <v>47727</v>
      </c>
    </row>
    <row r="5133" spans="1:1" x14ac:dyDescent="0.25">
      <c r="A5133" t="s">
        <v>47728</v>
      </c>
    </row>
    <row r="5134" spans="1:1" x14ac:dyDescent="0.25">
      <c r="A5134" t="s">
        <v>47729</v>
      </c>
    </row>
    <row r="5135" spans="1:1" x14ac:dyDescent="0.25">
      <c r="A5135" t="s">
        <v>47730</v>
      </c>
    </row>
    <row r="5136" spans="1:1" x14ac:dyDescent="0.25">
      <c r="A5136" t="s">
        <v>47731</v>
      </c>
    </row>
    <row r="5137" spans="1:1" x14ac:dyDescent="0.25">
      <c r="A5137" t="s">
        <v>47732</v>
      </c>
    </row>
    <row r="5138" spans="1:1" x14ac:dyDescent="0.25">
      <c r="A5138" t="s">
        <v>47733</v>
      </c>
    </row>
    <row r="5139" spans="1:1" x14ac:dyDescent="0.25">
      <c r="A5139" t="s">
        <v>47734</v>
      </c>
    </row>
    <row r="5140" spans="1:1" x14ac:dyDescent="0.25">
      <c r="A5140" t="s">
        <v>47735</v>
      </c>
    </row>
    <row r="5141" spans="1:1" x14ac:dyDescent="0.25">
      <c r="A5141" t="s">
        <v>47736</v>
      </c>
    </row>
    <row r="5142" spans="1:1" x14ac:dyDescent="0.25">
      <c r="A5142" t="s">
        <v>47737</v>
      </c>
    </row>
    <row r="5143" spans="1:1" x14ac:dyDescent="0.25">
      <c r="A5143" t="s">
        <v>47738</v>
      </c>
    </row>
    <row r="5144" spans="1:1" x14ac:dyDescent="0.25">
      <c r="A5144" t="s">
        <v>47739</v>
      </c>
    </row>
    <row r="5146" spans="1:1" x14ac:dyDescent="0.25">
      <c r="A5146" t="s">
        <v>2</v>
      </c>
    </row>
    <row r="5147" spans="1:1" x14ac:dyDescent="0.25">
      <c r="A5147" t="s">
        <v>47740</v>
      </c>
    </row>
    <row r="5148" spans="1:1" x14ac:dyDescent="0.25">
      <c r="A5148" t="s">
        <v>47741</v>
      </c>
    </row>
    <row r="5149" spans="1:1" x14ac:dyDescent="0.25">
      <c r="A5149" t="s">
        <v>47742</v>
      </c>
    </row>
    <row r="5150" spans="1:1" x14ac:dyDescent="0.25">
      <c r="A5150" t="s">
        <v>47743</v>
      </c>
    </row>
    <row r="5151" spans="1:1" x14ac:dyDescent="0.25">
      <c r="A5151" t="s">
        <v>47744</v>
      </c>
    </row>
    <row r="5152" spans="1:1" x14ac:dyDescent="0.25">
      <c r="A5152" t="s">
        <v>47745</v>
      </c>
    </row>
    <row r="5154" spans="1:1" x14ac:dyDescent="0.25">
      <c r="A5154" t="s">
        <v>22</v>
      </c>
    </row>
    <row r="5155" spans="1:1" x14ac:dyDescent="0.25">
      <c r="A5155" t="s">
        <v>47746</v>
      </c>
    </row>
    <row r="5156" spans="1:1" x14ac:dyDescent="0.25">
      <c r="A5156" t="s">
        <v>47747</v>
      </c>
    </row>
    <row r="5157" spans="1:1" x14ac:dyDescent="0.25">
      <c r="A5157" t="s">
        <v>47748</v>
      </c>
    </row>
    <row r="5158" spans="1:1" x14ac:dyDescent="0.25">
      <c r="A5158" t="s">
        <v>47749</v>
      </c>
    </row>
    <row r="5159" spans="1:1" x14ac:dyDescent="0.25">
      <c r="A5159" t="s">
        <v>47750</v>
      </c>
    </row>
    <row r="5160" spans="1:1" x14ac:dyDescent="0.25">
      <c r="A5160" t="s">
        <v>47751</v>
      </c>
    </row>
    <row r="5161" spans="1:1" x14ac:dyDescent="0.25">
      <c r="A5161" t="s">
        <v>47752</v>
      </c>
    </row>
    <row r="5162" spans="1:1" x14ac:dyDescent="0.25">
      <c r="A5162" t="s">
        <v>47753</v>
      </c>
    </row>
    <row r="5163" spans="1:1" x14ac:dyDescent="0.25">
      <c r="A5163" t="s">
        <v>47754</v>
      </c>
    </row>
    <row r="5164" spans="1:1" x14ac:dyDescent="0.25">
      <c r="A5164" t="s">
        <v>47755</v>
      </c>
    </row>
    <row r="5165" spans="1:1" x14ac:dyDescent="0.25">
      <c r="A5165" t="s">
        <v>47756</v>
      </c>
    </row>
    <row r="5166" spans="1:1" x14ac:dyDescent="0.25">
      <c r="A5166" t="s">
        <v>47757</v>
      </c>
    </row>
    <row r="5167" spans="1:1" x14ac:dyDescent="0.25">
      <c r="A5167" t="s">
        <v>47758</v>
      </c>
    </row>
    <row r="5168" spans="1:1" x14ac:dyDescent="0.25">
      <c r="A5168" t="s">
        <v>47759</v>
      </c>
    </row>
    <row r="5169" spans="1:1" x14ac:dyDescent="0.25">
      <c r="A5169" t="s">
        <v>47760</v>
      </c>
    </row>
    <row r="5170" spans="1:1" x14ac:dyDescent="0.25">
      <c r="A5170" t="s">
        <v>47761</v>
      </c>
    </row>
    <row r="5171" spans="1:1" x14ac:dyDescent="0.25">
      <c r="A5171" t="s">
        <v>47762</v>
      </c>
    </row>
    <row r="5172" spans="1:1" x14ac:dyDescent="0.25">
      <c r="A5172" t="s">
        <v>47763</v>
      </c>
    </row>
    <row r="5173" spans="1:1" x14ac:dyDescent="0.25">
      <c r="A5173" t="s">
        <v>47764</v>
      </c>
    </row>
    <row r="5174" spans="1:1" x14ac:dyDescent="0.25">
      <c r="A5174" t="s">
        <v>47765</v>
      </c>
    </row>
    <row r="5175" spans="1:1" x14ac:dyDescent="0.25">
      <c r="A5175" t="s">
        <v>47766</v>
      </c>
    </row>
    <row r="5176" spans="1:1" x14ac:dyDescent="0.25">
      <c r="A5176" t="s">
        <v>47767</v>
      </c>
    </row>
    <row r="5177" spans="1:1" x14ac:dyDescent="0.25">
      <c r="A5177" t="s">
        <v>47768</v>
      </c>
    </row>
    <row r="5178" spans="1:1" x14ac:dyDescent="0.25">
      <c r="A5178" t="s">
        <v>47769</v>
      </c>
    </row>
    <row r="5180" spans="1:1" x14ac:dyDescent="0.25">
      <c r="A5180" t="s">
        <v>71</v>
      </c>
    </row>
    <row r="5183" spans="1:1" x14ac:dyDescent="0.25">
      <c r="A5183" t="s">
        <v>4</v>
      </c>
    </row>
    <row r="5184" spans="1:1" x14ac:dyDescent="0.25">
      <c r="A5184" t="s">
        <v>47770</v>
      </c>
    </row>
    <row r="5185" spans="1:1" x14ac:dyDescent="0.25">
      <c r="A5185" t="s">
        <v>47771</v>
      </c>
    </row>
    <row r="5186" spans="1:1" x14ac:dyDescent="0.25">
      <c r="A5186" t="s">
        <v>47772</v>
      </c>
    </row>
    <row r="5187" spans="1:1" x14ac:dyDescent="0.25">
      <c r="A5187" t="s">
        <v>47773</v>
      </c>
    </row>
    <row r="5188" spans="1:1" x14ac:dyDescent="0.25">
      <c r="A5188" t="s">
        <v>47774</v>
      </c>
    </row>
    <row r="5189" spans="1:1" x14ac:dyDescent="0.25">
      <c r="A5189" t="s">
        <v>47775</v>
      </c>
    </row>
    <row r="5190" spans="1:1" x14ac:dyDescent="0.25">
      <c r="A5190" t="s">
        <v>47776</v>
      </c>
    </row>
    <row r="5191" spans="1:1" x14ac:dyDescent="0.25">
      <c r="A5191" t="s">
        <v>47777</v>
      </c>
    </row>
    <row r="5192" spans="1:1" x14ac:dyDescent="0.25">
      <c r="A5192" t="s">
        <v>47778</v>
      </c>
    </row>
    <row r="5193" spans="1:1" x14ac:dyDescent="0.25">
      <c r="A5193" t="s">
        <v>47779</v>
      </c>
    </row>
    <row r="5194" spans="1:1" x14ac:dyDescent="0.25">
      <c r="A5194" t="s">
        <v>47780</v>
      </c>
    </row>
    <row r="5196" spans="1:1" x14ac:dyDescent="0.25">
      <c r="A5196" t="s">
        <v>5</v>
      </c>
    </row>
    <row r="5197" spans="1:1" x14ac:dyDescent="0.25">
      <c r="A5197" t="s">
        <v>47781</v>
      </c>
    </row>
    <row r="5198" spans="1:1" x14ac:dyDescent="0.25">
      <c r="A5198" t="s">
        <v>47782</v>
      </c>
    </row>
    <row r="5199" spans="1:1" x14ac:dyDescent="0.25">
      <c r="A5199" t="s">
        <v>47783</v>
      </c>
    </row>
    <row r="5200" spans="1:1" x14ac:dyDescent="0.25">
      <c r="A5200" t="s">
        <v>47784</v>
      </c>
    </row>
    <row r="5201" spans="1:1" x14ac:dyDescent="0.25">
      <c r="A5201" t="s">
        <v>47785</v>
      </c>
    </row>
    <row r="5202" spans="1:1" x14ac:dyDescent="0.25">
      <c r="A5202" t="s">
        <v>47786</v>
      </c>
    </row>
    <row r="5203" spans="1:1" x14ac:dyDescent="0.25">
      <c r="A5203" t="s">
        <v>47787</v>
      </c>
    </row>
    <row r="5204" spans="1:1" x14ac:dyDescent="0.25">
      <c r="A5204" t="s">
        <v>47788</v>
      </c>
    </row>
    <row r="5206" spans="1:1" x14ac:dyDescent="0.25">
      <c r="A5206" t="s">
        <v>44</v>
      </c>
    </row>
    <row r="5207" spans="1:1" x14ac:dyDescent="0.25">
      <c r="A5207" t="s">
        <v>47789</v>
      </c>
    </row>
    <row r="5208" spans="1:1" x14ac:dyDescent="0.25">
      <c r="A5208" t="s">
        <v>47790</v>
      </c>
    </row>
    <row r="5209" spans="1:1" x14ac:dyDescent="0.25">
      <c r="A5209" t="s">
        <v>47791</v>
      </c>
    </row>
    <row r="5210" spans="1:1" x14ac:dyDescent="0.25">
      <c r="A5210" t="s">
        <v>47792</v>
      </c>
    </row>
    <row r="5211" spans="1:1" x14ac:dyDescent="0.25">
      <c r="A5211" t="s">
        <v>47793</v>
      </c>
    </row>
    <row r="5212" spans="1:1" x14ac:dyDescent="0.25">
      <c r="A5212" t="s">
        <v>47794</v>
      </c>
    </row>
    <row r="5214" spans="1:1" x14ac:dyDescent="0.25">
      <c r="A5214" t="s">
        <v>6</v>
      </c>
    </row>
    <row r="5215" spans="1:1" x14ac:dyDescent="0.25">
      <c r="A5215" t="s">
        <v>47795</v>
      </c>
    </row>
    <row r="5216" spans="1:1" x14ac:dyDescent="0.25">
      <c r="A5216" t="s">
        <v>47796</v>
      </c>
    </row>
    <row r="5217" spans="1:1" x14ac:dyDescent="0.25">
      <c r="A5217" t="s">
        <v>47797</v>
      </c>
    </row>
    <row r="5218" spans="1:1" x14ac:dyDescent="0.25">
      <c r="A5218" t="s">
        <v>47798</v>
      </c>
    </row>
    <row r="5219" spans="1:1" x14ac:dyDescent="0.25">
      <c r="A5219" t="s">
        <v>47799</v>
      </c>
    </row>
    <row r="5220" spans="1:1" x14ac:dyDescent="0.25">
      <c r="A5220" t="s">
        <v>47800</v>
      </c>
    </row>
    <row r="5221" spans="1:1" x14ac:dyDescent="0.25">
      <c r="A5221" t="s">
        <v>47801</v>
      </c>
    </row>
    <row r="5222" spans="1:1" x14ac:dyDescent="0.25">
      <c r="A5222" t="s">
        <v>47802</v>
      </c>
    </row>
    <row r="5223" spans="1:1" x14ac:dyDescent="0.25">
      <c r="A5223" t="s">
        <v>47803</v>
      </c>
    </row>
    <row r="5224" spans="1:1" x14ac:dyDescent="0.25">
      <c r="A5224" t="s">
        <v>47804</v>
      </c>
    </row>
    <row r="5225" spans="1:1" x14ac:dyDescent="0.25">
      <c r="A5225" t="s">
        <v>47805</v>
      </c>
    </row>
    <row r="5226" spans="1:1" x14ac:dyDescent="0.25">
      <c r="A5226" t="s">
        <v>47806</v>
      </c>
    </row>
    <row r="5227" spans="1:1" x14ac:dyDescent="0.25">
      <c r="A5227" t="s">
        <v>47807</v>
      </c>
    </row>
    <row r="5228" spans="1:1" x14ac:dyDescent="0.25">
      <c r="A5228" t="s">
        <v>47808</v>
      </c>
    </row>
    <row r="5230" spans="1:1" x14ac:dyDescent="0.25">
      <c r="A5230" t="s">
        <v>30</v>
      </c>
    </row>
    <row r="5231" spans="1:1" x14ac:dyDescent="0.25">
      <c r="A5231" t="s">
        <v>47809</v>
      </c>
    </row>
    <row r="5232" spans="1:1" x14ac:dyDescent="0.25">
      <c r="A5232" t="s">
        <v>47810</v>
      </c>
    </row>
    <row r="5233" spans="1:1" x14ac:dyDescent="0.25">
      <c r="A5233" t="s">
        <v>47811</v>
      </c>
    </row>
    <row r="5234" spans="1:1" x14ac:dyDescent="0.25">
      <c r="A5234" t="s">
        <v>47812</v>
      </c>
    </row>
    <row r="5235" spans="1:1" x14ac:dyDescent="0.25">
      <c r="A5235" t="s">
        <v>47813</v>
      </c>
    </row>
    <row r="5236" spans="1:1" x14ac:dyDescent="0.25">
      <c r="A5236" t="s">
        <v>47814</v>
      </c>
    </row>
    <row r="5238" spans="1:1" x14ac:dyDescent="0.25">
      <c r="A5238" t="s">
        <v>8</v>
      </c>
    </row>
    <row r="5239" spans="1:1" x14ac:dyDescent="0.25">
      <c r="A5239" t="s">
        <v>47815</v>
      </c>
    </row>
    <row r="5240" spans="1:1" x14ac:dyDescent="0.25">
      <c r="A5240" t="s">
        <v>47816</v>
      </c>
    </row>
    <row r="5241" spans="1:1" x14ac:dyDescent="0.25">
      <c r="A5241" t="s">
        <v>47817</v>
      </c>
    </row>
    <row r="5242" spans="1:1" x14ac:dyDescent="0.25">
      <c r="A5242" t="s">
        <v>47818</v>
      </c>
    </row>
    <row r="5244" spans="1:1" x14ac:dyDescent="0.25">
      <c r="A5244" t="s">
        <v>9</v>
      </c>
    </row>
    <row r="5245" spans="1:1" x14ac:dyDescent="0.25">
      <c r="A5245" t="s">
        <v>47819</v>
      </c>
    </row>
    <row r="5246" spans="1:1" x14ac:dyDescent="0.25">
      <c r="A5246" t="s">
        <v>47820</v>
      </c>
    </row>
    <row r="5247" spans="1:1" x14ac:dyDescent="0.25">
      <c r="A5247" t="s">
        <v>47821</v>
      </c>
    </row>
    <row r="5248" spans="1:1" x14ac:dyDescent="0.25">
      <c r="A5248" t="s">
        <v>47822</v>
      </c>
    </row>
    <row r="5249" spans="1:1" x14ac:dyDescent="0.25">
      <c r="A5249" t="s">
        <v>47823</v>
      </c>
    </row>
    <row r="5250" spans="1:1" x14ac:dyDescent="0.25">
      <c r="A5250" t="s">
        <v>47824</v>
      </c>
    </row>
    <row r="5251" spans="1:1" x14ac:dyDescent="0.25">
      <c r="A5251" t="s">
        <v>47825</v>
      </c>
    </row>
    <row r="5252" spans="1:1" x14ac:dyDescent="0.25">
      <c r="A5252" t="s">
        <v>47826</v>
      </c>
    </row>
    <row r="5253" spans="1:1" x14ac:dyDescent="0.25">
      <c r="A5253" t="s">
        <v>47827</v>
      </c>
    </row>
    <row r="5254" spans="1:1" x14ac:dyDescent="0.25">
      <c r="A5254" t="s">
        <v>47828</v>
      </c>
    </row>
    <row r="5255" spans="1:1" x14ac:dyDescent="0.25">
      <c r="A5255" t="s">
        <v>47829</v>
      </c>
    </row>
    <row r="5256" spans="1:1" x14ac:dyDescent="0.25">
      <c r="A5256" t="s">
        <v>47830</v>
      </c>
    </row>
    <row r="5258" spans="1:1" x14ac:dyDescent="0.25">
      <c r="A5258" t="s">
        <v>31</v>
      </c>
    </row>
    <row r="5259" spans="1:1" x14ac:dyDescent="0.25">
      <c r="A5259" t="s">
        <v>47831</v>
      </c>
    </row>
    <row r="5260" spans="1:1" x14ac:dyDescent="0.25">
      <c r="A5260" t="s">
        <v>47832</v>
      </c>
    </row>
    <row r="5261" spans="1:1" x14ac:dyDescent="0.25">
      <c r="A5261" t="s">
        <v>47833</v>
      </c>
    </row>
    <row r="5262" spans="1:1" x14ac:dyDescent="0.25">
      <c r="A5262" t="s">
        <v>47834</v>
      </c>
    </row>
    <row r="5263" spans="1:1" x14ac:dyDescent="0.25">
      <c r="A5263" t="s">
        <v>47835</v>
      </c>
    </row>
    <row r="5264" spans="1:1" x14ac:dyDescent="0.25">
      <c r="A5264" t="s">
        <v>47836</v>
      </c>
    </row>
    <row r="5265" spans="1:1" x14ac:dyDescent="0.25">
      <c r="A5265" t="s">
        <v>47837</v>
      </c>
    </row>
    <row r="5266" spans="1:1" x14ac:dyDescent="0.25">
      <c r="A5266" t="s">
        <v>47838</v>
      </c>
    </row>
    <row r="5267" spans="1:1" x14ac:dyDescent="0.25">
      <c r="A5267" t="s">
        <v>47839</v>
      </c>
    </row>
    <row r="5268" spans="1:1" x14ac:dyDescent="0.25">
      <c r="A5268" t="s">
        <v>47840</v>
      </c>
    </row>
    <row r="5270" spans="1:1" x14ac:dyDescent="0.25">
      <c r="A5270" t="s">
        <v>40</v>
      </c>
    </row>
    <row r="5271" spans="1:1" x14ac:dyDescent="0.25">
      <c r="A5271" t="s">
        <v>47841</v>
      </c>
    </row>
    <row r="5272" spans="1:1" x14ac:dyDescent="0.25">
      <c r="A5272" t="s">
        <v>47842</v>
      </c>
    </row>
    <row r="5273" spans="1:1" x14ac:dyDescent="0.25">
      <c r="A5273" t="s">
        <v>47843</v>
      </c>
    </row>
    <row r="5274" spans="1:1" x14ac:dyDescent="0.25">
      <c r="A5274" t="s">
        <v>47844</v>
      </c>
    </row>
    <row r="5276" spans="1:1" x14ac:dyDescent="0.25">
      <c r="A5276" t="s">
        <v>32</v>
      </c>
    </row>
    <row r="5277" spans="1:1" x14ac:dyDescent="0.25">
      <c r="A5277" t="s">
        <v>47845</v>
      </c>
    </row>
    <row r="5278" spans="1:1" x14ac:dyDescent="0.25">
      <c r="A5278" t="s">
        <v>47846</v>
      </c>
    </row>
    <row r="5279" spans="1:1" x14ac:dyDescent="0.25">
      <c r="A5279" t="s">
        <v>47847</v>
      </c>
    </row>
    <row r="5280" spans="1:1" x14ac:dyDescent="0.25">
      <c r="A5280" t="s">
        <v>47848</v>
      </c>
    </row>
    <row r="5282" spans="1:1" x14ac:dyDescent="0.25">
      <c r="A5282" t="s">
        <v>33</v>
      </c>
    </row>
    <row r="5283" spans="1:1" x14ac:dyDescent="0.25">
      <c r="A5283" t="s">
        <v>47849</v>
      </c>
    </row>
    <row r="5284" spans="1:1" x14ac:dyDescent="0.25">
      <c r="A5284" t="s">
        <v>47850</v>
      </c>
    </row>
    <row r="5285" spans="1:1" x14ac:dyDescent="0.25">
      <c r="A5285" t="s">
        <v>47851</v>
      </c>
    </row>
    <row r="5286" spans="1:1" x14ac:dyDescent="0.25">
      <c r="A5286" t="s">
        <v>47852</v>
      </c>
    </row>
    <row r="5287" spans="1:1" x14ac:dyDescent="0.25">
      <c r="A5287" t="s">
        <v>47853</v>
      </c>
    </row>
    <row r="5288" spans="1:1" x14ac:dyDescent="0.25">
      <c r="A5288" t="s">
        <v>47854</v>
      </c>
    </row>
    <row r="5289" spans="1:1" x14ac:dyDescent="0.25">
      <c r="A5289" t="s">
        <v>47855</v>
      </c>
    </row>
    <row r="5290" spans="1:1" x14ac:dyDescent="0.25">
      <c r="A5290" t="s">
        <v>47856</v>
      </c>
    </row>
    <row r="5292" spans="1:1" x14ac:dyDescent="0.25">
      <c r="A5292" t="s">
        <v>11</v>
      </c>
    </row>
    <row r="5293" spans="1:1" x14ac:dyDescent="0.25">
      <c r="A5293" t="s">
        <v>47857</v>
      </c>
    </row>
    <row r="5294" spans="1:1" x14ac:dyDescent="0.25">
      <c r="A5294" t="s">
        <v>47858</v>
      </c>
    </row>
    <row r="5295" spans="1:1" x14ac:dyDescent="0.25">
      <c r="A5295" t="s">
        <v>47859</v>
      </c>
    </row>
    <row r="5296" spans="1:1" x14ac:dyDescent="0.25">
      <c r="A5296" t="s">
        <v>47860</v>
      </c>
    </row>
    <row r="5298" spans="1:1" x14ac:dyDescent="0.25">
      <c r="A5298" t="s">
        <v>12</v>
      </c>
    </row>
    <row r="5299" spans="1:1" x14ac:dyDescent="0.25">
      <c r="A5299" t="s">
        <v>47861</v>
      </c>
    </row>
    <row r="5300" spans="1:1" x14ac:dyDescent="0.25">
      <c r="A5300" t="s">
        <v>47862</v>
      </c>
    </row>
    <row r="5301" spans="1:1" x14ac:dyDescent="0.25">
      <c r="A5301" t="s">
        <v>47863</v>
      </c>
    </row>
    <row r="5302" spans="1:1" x14ac:dyDescent="0.25">
      <c r="A5302" t="s">
        <v>47864</v>
      </c>
    </row>
    <row r="5303" spans="1:1" x14ac:dyDescent="0.25">
      <c r="A5303" t="s">
        <v>47865</v>
      </c>
    </row>
    <row r="5304" spans="1:1" x14ac:dyDescent="0.25">
      <c r="A5304" t="s">
        <v>47866</v>
      </c>
    </row>
    <row r="5306" spans="1:1" x14ac:dyDescent="0.25">
      <c r="A5306" t="s">
        <v>34</v>
      </c>
    </row>
    <row r="5307" spans="1:1" x14ac:dyDescent="0.25">
      <c r="A5307" t="s">
        <v>47867</v>
      </c>
    </row>
    <row r="5308" spans="1:1" x14ac:dyDescent="0.25">
      <c r="A5308" t="s">
        <v>47868</v>
      </c>
    </row>
    <row r="5309" spans="1:1" x14ac:dyDescent="0.25">
      <c r="A5309" t="s">
        <v>47869</v>
      </c>
    </row>
    <row r="5310" spans="1:1" x14ac:dyDescent="0.25">
      <c r="A5310" t="s">
        <v>47870</v>
      </c>
    </row>
    <row r="5312" spans="1:1" x14ac:dyDescent="0.25">
      <c r="A5312" t="s">
        <v>35</v>
      </c>
    </row>
    <row r="5313" spans="1:1" x14ac:dyDescent="0.25">
      <c r="A5313" t="s">
        <v>47871</v>
      </c>
    </row>
    <row r="5314" spans="1:1" x14ac:dyDescent="0.25">
      <c r="A5314" t="s">
        <v>47872</v>
      </c>
    </row>
    <row r="5315" spans="1:1" x14ac:dyDescent="0.25">
      <c r="A5315" t="s">
        <v>47873</v>
      </c>
    </row>
    <row r="5316" spans="1:1" x14ac:dyDescent="0.25">
      <c r="A5316" t="s">
        <v>47874</v>
      </c>
    </row>
    <row r="5318" spans="1:1" x14ac:dyDescent="0.25">
      <c r="A5318" t="s">
        <v>14</v>
      </c>
    </row>
    <row r="5319" spans="1:1" x14ac:dyDescent="0.25">
      <c r="A5319" t="s">
        <v>47875</v>
      </c>
    </row>
    <row r="5320" spans="1:1" x14ac:dyDescent="0.25">
      <c r="A5320" t="s">
        <v>47876</v>
      </c>
    </row>
    <row r="5321" spans="1:1" x14ac:dyDescent="0.25">
      <c r="A5321" t="s">
        <v>47877</v>
      </c>
    </row>
    <row r="5322" spans="1:1" x14ac:dyDescent="0.25">
      <c r="A5322" t="s">
        <v>47878</v>
      </c>
    </row>
    <row r="5323" spans="1:1" x14ac:dyDescent="0.25">
      <c r="A5323" t="s">
        <v>47879</v>
      </c>
    </row>
    <row r="5324" spans="1:1" x14ac:dyDescent="0.25">
      <c r="A5324" t="s">
        <v>47880</v>
      </c>
    </row>
    <row r="5325" spans="1:1" x14ac:dyDescent="0.25">
      <c r="A5325" t="s">
        <v>47881</v>
      </c>
    </row>
    <row r="5326" spans="1:1" x14ac:dyDescent="0.25">
      <c r="A5326" t="s">
        <v>47882</v>
      </c>
    </row>
    <row r="5328" spans="1:1" x14ac:dyDescent="0.25">
      <c r="A5328" t="s">
        <v>37</v>
      </c>
    </row>
    <row r="5329" spans="1:1" x14ac:dyDescent="0.25">
      <c r="A5329" t="s">
        <v>47883</v>
      </c>
    </row>
    <row r="5330" spans="1:1" x14ac:dyDescent="0.25">
      <c r="A5330" t="s">
        <v>47884</v>
      </c>
    </row>
    <row r="5331" spans="1:1" x14ac:dyDescent="0.25">
      <c r="A5331" t="s">
        <v>47885</v>
      </c>
    </row>
    <row r="5332" spans="1:1" x14ac:dyDescent="0.25">
      <c r="A5332" t="s">
        <v>47886</v>
      </c>
    </row>
    <row r="5334" spans="1:1" x14ac:dyDescent="0.25">
      <c r="A5334" t="s">
        <v>15</v>
      </c>
    </row>
    <row r="5335" spans="1:1" x14ac:dyDescent="0.25">
      <c r="A5335" t="s">
        <v>47887</v>
      </c>
    </row>
    <row r="5336" spans="1:1" x14ac:dyDescent="0.25">
      <c r="A5336" t="s">
        <v>47888</v>
      </c>
    </row>
    <row r="5337" spans="1:1" x14ac:dyDescent="0.25">
      <c r="A5337" t="s">
        <v>47889</v>
      </c>
    </row>
    <row r="5338" spans="1:1" x14ac:dyDescent="0.25">
      <c r="A5338" t="s">
        <v>47890</v>
      </c>
    </row>
    <row r="5339" spans="1:1" x14ac:dyDescent="0.25">
      <c r="A5339" t="s">
        <v>47891</v>
      </c>
    </row>
    <row r="5340" spans="1:1" x14ac:dyDescent="0.25">
      <c r="A5340" t="s">
        <v>47892</v>
      </c>
    </row>
    <row r="5341" spans="1:1" x14ac:dyDescent="0.25">
      <c r="A5341" t="s">
        <v>47893</v>
      </c>
    </row>
    <row r="5342" spans="1:1" x14ac:dyDescent="0.25">
      <c r="A5342" t="s">
        <v>47894</v>
      </c>
    </row>
    <row r="5343" spans="1:1" x14ac:dyDescent="0.25">
      <c r="A5343" t="s">
        <v>47895</v>
      </c>
    </row>
    <row r="5344" spans="1:1" x14ac:dyDescent="0.25">
      <c r="A5344" t="s">
        <v>47896</v>
      </c>
    </row>
    <row r="5345" spans="1:1" x14ac:dyDescent="0.25">
      <c r="A5345" t="s">
        <v>47897</v>
      </c>
    </row>
    <row r="5347" spans="1:1" x14ac:dyDescent="0.25">
      <c r="A5347" t="s">
        <v>2</v>
      </c>
    </row>
    <row r="5348" spans="1:1" x14ac:dyDescent="0.25">
      <c r="A5348" t="s">
        <v>47898</v>
      </c>
    </row>
    <row r="5349" spans="1:1" x14ac:dyDescent="0.25">
      <c r="A5349" t="s">
        <v>47899</v>
      </c>
    </row>
    <row r="5350" spans="1:1" x14ac:dyDescent="0.25">
      <c r="A5350" t="s">
        <v>47900</v>
      </c>
    </row>
    <row r="5351" spans="1:1" x14ac:dyDescent="0.25">
      <c r="A5351" t="s">
        <v>47901</v>
      </c>
    </row>
    <row r="5352" spans="1:1" x14ac:dyDescent="0.25">
      <c r="A5352" t="s">
        <v>47902</v>
      </c>
    </row>
    <row r="5353" spans="1:1" x14ac:dyDescent="0.25">
      <c r="A5353" t="s">
        <v>47903</v>
      </c>
    </row>
    <row r="5354" spans="1:1" x14ac:dyDescent="0.25">
      <c r="A5354" t="s">
        <v>47904</v>
      </c>
    </row>
    <row r="5355" spans="1:1" x14ac:dyDescent="0.25">
      <c r="A5355" t="s">
        <v>47905</v>
      </c>
    </row>
    <row r="5357" spans="1:1" x14ac:dyDescent="0.25">
      <c r="A5357" t="s">
        <v>18</v>
      </c>
    </row>
    <row r="5358" spans="1:1" x14ac:dyDescent="0.25">
      <c r="A5358" t="s">
        <v>47906</v>
      </c>
    </row>
    <row r="5359" spans="1:1" x14ac:dyDescent="0.25">
      <c r="A5359" t="s">
        <v>47907</v>
      </c>
    </row>
    <row r="5360" spans="1:1" x14ac:dyDescent="0.25">
      <c r="A5360" t="s">
        <v>47908</v>
      </c>
    </row>
    <row r="5361" spans="1:1" x14ac:dyDescent="0.25">
      <c r="A5361" t="s">
        <v>47909</v>
      </c>
    </row>
    <row r="5362" spans="1:1" x14ac:dyDescent="0.25">
      <c r="A5362" t="s">
        <v>47910</v>
      </c>
    </row>
    <row r="5363" spans="1:1" x14ac:dyDescent="0.25">
      <c r="A5363" t="s">
        <v>47911</v>
      </c>
    </row>
    <row r="5365" spans="1:1" x14ac:dyDescent="0.25">
      <c r="A5365" t="s">
        <v>62</v>
      </c>
    </row>
    <row r="5366" spans="1:1" x14ac:dyDescent="0.25">
      <c r="A5366" t="s">
        <v>47912</v>
      </c>
    </row>
    <row r="5367" spans="1:1" x14ac:dyDescent="0.25">
      <c r="A5367" t="s">
        <v>47913</v>
      </c>
    </row>
    <row r="5368" spans="1:1" x14ac:dyDescent="0.25">
      <c r="A5368" t="s">
        <v>47914</v>
      </c>
    </row>
    <row r="5369" spans="1:1" x14ac:dyDescent="0.25">
      <c r="A5369" t="s">
        <v>47915</v>
      </c>
    </row>
    <row r="5370" spans="1:1" x14ac:dyDescent="0.25">
      <c r="A5370" t="s">
        <v>47916</v>
      </c>
    </row>
    <row r="5371" spans="1:1" x14ac:dyDescent="0.25">
      <c r="A5371" t="s">
        <v>47917</v>
      </c>
    </row>
    <row r="5372" spans="1:1" x14ac:dyDescent="0.25">
      <c r="A5372" t="s">
        <v>47918</v>
      </c>
    </row>
    <row r="5373" spans="1:1" x14ac:dyDescent="0.25">
      <c r="A5373" t="s">
        <v>47919</v>
      </c>
    </row>
    <row r="5374" spans="1:1" x14ac:dyDescent="0.25">
      <c r="A5374" t="s">
        <v>47920</v>
      </c>
    </row>
    <row r="5375" spans="1:1" x14ac:dyDescent="0.25">
      <c r="A5375" t="s">
        <v>47921</v>
      </c>
    </row>
    <row r="5376" spans="1:1" x14ac:dyDescent="0.25">
      <c r="A5376" t="s">
        <v>47922</v>
      </c>
    </row>
    <row r="5377" spans="1:1" x14ac:dyDescent="0.25">
      <c r="A5377" t="s">
        <v>47923</v>
      </c>
    </row>
    <row r="5379" spans="1:1" x14ac:dyDescent="0.25">
      <c r="A5379" t="s">
        <v>22</v>
      </c>
    </row>
    <row r="5380" spans="1:1" x14ac:dyDescent="0.25">
      <c r="A5380" t="s">
        <v>47924</v>
      </c>
    </row>
    <row r="5381" spans="1:1" x14ac:dyDescent="0.25">
      <c r="A5381" t="s">
        <v>47925</v>
      </c>
    </row>
    <row r="5382" spans="1:1" x14ac:dyDescent="0.25">
      <c r="A5382" t="s">
        <v>47926</v>
      </c>
    </row>
    <row r="5383" spans="1:1" x14ac:dyDescent="0.25">
      <c r="A5383" t="s">
        <v>47927</v>
      </c>
    </row>
    <row r="5384" spans="1:1" x14ac:dyDescent="0.25">
      <c r="A5384" t="s">
        <v>47928</v>
      </c>
    </row>
    <row r="5385" spans="1:1" x14ac:dyDescent="0.25">
      <c r="A5385" t="s">
        <v>47929</v>
      </c>
    </row>
    <row r="5386" spans="1:1" x14ac:dyDescent="0.25">
      <c r="A5386" t="s">
        <v>47930</v>
      </c>
    </row>
    <row r="5387" spans="1:1" x14ac:dyDescent="0.25">
      <c r="A5387" t="s">
        <v>47931</v>
      </c>
    </row>
    <row r="5388" spans="1:1" x14ac:dyDescent="0.25">
      <c r="A5388" t="s">
        <v>47932</v>
      </c>
    </row>
    <row r="5389" spans="1:1" x14ac:dyDescent="0.25">
      <c r="A5389" t="s">
        <v>47933</v>
      </c>
    </row>
    <row r="5390" spans="1:1" x14ac:dyDescent="0.25">
      <c r="A5390" t="s">
        <v>47934</v>
      </c>
    </row>
    <row r="5391" spans="1:1" x14ac:dyDescent="0.25">
      <c r="A5391" t="s">
        <v>47935</v>
      </c>
    </row>
    <row r="5393" spans="1:1" x14ac:dyDescent="0.25">
      <c r="A5393" t="s">
        <v>72</v>
      </c>
    </row>
    <row r="5396" spans="1:1" x14ac:dyDescent="0.25">
      <c r="A5396" t="s">
        <v>4</v>
      </c>
    </row>
    <row r="5397" spans="1:1" x14ac:dyDescent="0.25">
      <c r="A5397" t="s">
        <v>47936</v>
      </c>
    </row>
    <row r="5398" spans="1:1" x14ac:dyDescent="0.25">
      <c r="A5398" t="s">
        <v>47937</v>
      </c>
    </row>
    <row r="5399" spans="1:1" x14ac:dyDescent="0.25">
      <c r="A5399" t="s">
        <v>47938</v>
      </c>
    </row>
    <row r="5400" spans="1:1" x14ac:dyDescent="0.25">
      <c r="A5400" t="s">
        <v>47939</v>
      </c>
    </row>
    <row r="5402" spans="1:1" x14ac:dyDescent="0.25">
      <c r="A5402" t="s">
        <v>5</v>
      </c>
    </row>
    <row r="5403" spans="1:1" x14ac:dyDescent="0.25">
      <c r="A5403" t="s">
        <v>47940</v>
      </c>
    </row>
    <row r="5404" spans="1:1" x14ac:dyDescent="0.25">
      <c r="A5404" t="s">
        <v>47941</v>
      </c>
    </row>
    <row r="5405" spans="1:1" x14ac:dyDescent="0.25">
      <c r="A5405" t="s">
        <v>47942</v>
      </c>
    </row>
    <row r="5406" spans="1:1" x14ac:dyDescent="0.25">
      <c r="A5406" t="s">
        <v>47943</v>
      </c>
    </row>
    <row r="5407" spans="1:1" x14ac:dyDescent="0.25">
      <c r="A5407" t="s">
        <v>47944</v>
      </c>
    </row>
    <row r="5408" spans="1:1" x14ac:dyDescent="0.25">
      <c r="A5408" t="s">
        <v>47945</v>
      </c>
    </row>
    <row r="5410" spans="1:1" x14ac:dyDescent="0.25">
      <c r="A5410" t="s">
        <v>6</v>
      </c>
    </row>
    <row r="5411" spans="1:1" x14ac:dyDescent="0.25">
      <c r="A5411" t="s">
        <v>47946</v>
      </c>
    </row>
    <row r="5412" spans="1:1" x14ac:dyDescent="0.25">
      <c r="A5412" t="s">
        <v>47947</v>
      </c>
    </row>
    <row r="5413" spans="1:1" x14ac:dyDescent="0.25">
      <c r="A5413" t="s">
        <v>47948</v>
      </c>
    </row>
    <row r="5414" spans="1:1" x14ac:dyDescent="0.25">
      <c r="A5414" t="s">
        <v>47949</v>
      </c>
    </row>
    <row r="5415" spans="1:1" x14ac:dyDescent="0.25">
      <c r="A5415" t="s">
        <v>47950</v>
      </c>
    </row>
    <row r="5416" spans="1:1" x14ac:dyDescent="0.25">
      <c r="A5416" t="s">
        <v>47951</v>
      </c>
    </row>
    <row r="5417" spans="1:1" x14ac:dyDescent="0.25">
      <c r="A5417" t="s">
        <v>47952</v>
      </c>
    </row>
    <row r="5418" spans="1:1" x14ac:dyDescent="0.25">
      <c r="A5418" t="s">
        <v>47953</v>
      </c>
    </row>
    <row r="5419" spans="1:1" x14ac:dyDescent="0.25">
      <c r="A5419" t="s">
        <v>47954</v>
      </c>
    </row>
    <row r="5420" spans="1:1" x14ac:dyDescent="0.25">
      <c r="A5420" t="s">
        <v>47955</v>
      </c>
    </row>
    <row r="5421" spans="1:1" x14ac:dyDescent="0.25">
      <c r="A5421" t="s">
        <v>47956</v>
      </c>
    </row>
    <row r="5422" spans="1:1" x14ac:dyDescent="0.25">
      <c r="A5422" t="s">
        <v>47957</v>
      </c>
    </row>
    <row r="5424" spans="1:1" x14ac:dyDescent="0.25">
      <c r="A5424" t="s">
        <v>30</v>
      </c>
    </row>
    <row r="5425" spans="1:1" x14ac:dyDescent="0.25">
      <c r="A5425" t="s">
        <v>47958</v>
      </c>
    </row>
    <row r="5426" spans="1:1" x14ac:dyDescent="0.25">
      <c r="A5426" t="s">
        <v>47959</v>
      </c>
    </row>
    <row r="5427" spans="1:1" x14ac:dyDescent="0.25">
      <c r="A5427" t="s">
        <v>47960</v>
      </c>
    </row>
    <row r="5428" spans="1:1" x14ac:dyDescent="0.25">
      <c r="A5428" t="s">
        <v>47961</v>
      </c>
    </row>
    <row r="5430" spans="1:1" x14ac:dyDescent="0.25">
      <c r="A5430" t="s">
        <v>8</v>
      </c>
    </row>
    <row r="5431" spans="1:1" x14ac:dyDescent="0.25">
      <c r="A5431" t="s">
        <v>47962</v>
      </c>
    </row>
    <row r="5432" spans="1:1" x14ac:dyDescent="0.25">
      <c r="A5432" t="s">
        <v>47963</v>
      </c>
    </row>
    <row r="5433" spans="1:1" x14ac:dyDescent="0.25">
      <c r="A5433" t="s">
        <v>47964</v>
      </c>
    </row>
    <row r="5434" spans="1:1" x14ac:dyDescent="0.25">
      <c r="A5434" t="s">
        <v>47965</v>
      </c>
    </row>
    <row r="5436" spans="1:1" x14ac:dyDescent="0.25">
      <c r="A5436" t="s">
        <v>9</v>
      </c>
    </row>
    <row r="5437" spans="1:1" x14ac:dyDescent="0.25">
      <c r="A5437" t="s">
        <v>47966</v>
      </c>
    </row>
    <row r="5438" spans="1:1" x14ac:dyDescent="0.25">
      <c r="A5438" t="s">
        <v>47967</v>
      </c>
    </row>
    <row r="5439" spans="1:1" x14ac:dyDescent="0.25">
      <c r="A5439" t="s">
        <v>47968</v>
      </c>
    </row>
    <row r="5440" spans="1:1" x14ac:dyDescent="0.25">
      <c r="A5440" t="s">
        <v>47969</v>
      </c>
    </row>
    <row r="5441" spans="1:1" x14ac:dyDescent="0.25">
      <c r="A5441" t="s">
        <v>47970</v>
      </c>
    </row>
    <row r="5442" spans="1:1" x14ac:dyDescent="0.25">
      <c r="A5442" t="s">
        <v>47971</v>
      </c>
    </row>
    <row r="5444" spans="1:1" x14ac:dyDescent="0.25">
      <c r="A5444" t="s">
        <v>31</v>
      </c>
    </row>
    <row r="5445" spans="1:1" x14ac:dyDescent="0.25">
      <c r="A5445" t="s">
        <v>47972</v>
      </c>
    </row>
    <row r="5446" spans="1:1" x14ac:dyDescent="0.25">
      <c r="A5446" t="s">
        <v>47973</v>
      </c>
    </row>
    <row r="5447" spans="1:1" x14ac:dyDescent="0.25">
      <c r="A5447" t="s">
        <v>47974</v>
      </c>
    </row>
    <row r="5448" spans="1:1" x14ac:dyDescent="0.25">
      <c r="A5448" t="s">
        <v>47975</v>
      </c>
    </row>
    <row r="5449" spans="1:1" x14ac:dyDescent="0.25">
      <c r="A5449" t="s">
        <v>47976</v>
      </c>
    </row>
    <row r="5450" spans="1:1" x14ac:dyDescent="0.25">
      <c r="A5450" t="s">
        <v>47977</v>
      </c>
    </row>
    <row r="5451" spans="1:1" x14ac:dyDescent="0.25">
      <c r="A5451" t="s">
        <v>47978</v>
      </c>
    </row>
    <row r="5452" spans="1:1" x14ac:dyDescent="0.25">
      <c r="A5452" t="s">
        <v>47979</v>
      </c>
    </row>
    <row r="5453" spans="1:1" x14ac:dyDescent="0.25">
      <c r="A5453" t="s">
        <v>47980</v>
      </c>
    </row>
    <row r="5454" spans="1:1" x14ac:dyDescent="0.25">
      <c r="A5454" t="s">
        <v>47981</v>
      </c>
    </row>
    <row r="5455" spans="1:1" x14ac:dyDescent="0.25">
      <c r="A5455" t="s">
        <v>47982</v>
      </c>
    </row>
    <row r="5457" spans="1:1" x14ac:dyDescent="0.25">
      <c r="A5457" t="s">
        <v>40</v>
      </c>
    </row>
    <row r="5458" spans="1:1" x14ac:dyDescent="0.25">
      <c r="A5458" t="s">
        <v>47983</v>
      </c>
    </row>
    <row r="5459" spans="1:1" x14ac:dyDescent="0.25">
      <c r="A5459" t="s">
        <v>47984</v>
      </c>
    </row>
    <row r="5460" spans="1:1" x14ac:dyDescent="0.25">
      <c r="A5460" t="s">
        <v>47985</v>
      </c>
    </row>
    <row r="5461" spans="1:1" x14ac:dyDescent="0.25">
      <c r="A5461" t="s">
        <v>47986</v>
      </c>
    </row>
    <row r="5463" spans="1:1" x14ac:dyDescent="0.25">
      <c r="A5463" t="s">
        <v>32</v>
      </c>
    </row>
    <row r="5464" spans="1:1" x14ac:dyDescent="0.25">
      <c r="A5464" t="s">
        <v>47987</v>
      </c>
    </row>
    <row r="5465" spans="1:1" x14ac:dyDescent="0.25">
      <c r="A5465" t="s">
        <v>47988</v>
      </c>
    </row>
    <row r="5466" spans="1:1" x14ac:dyDescent="0.25">
      <c r="A5466" t="s">
        <v>47989</v>
      </c>
    </row>
    <row r="5467" spans="1:1" x14ac:dyDescent="0.25">
      <c r="A5467" t="s">
        <v>47990</v>
      </c>
    </row>
    <row r="5469" spans="1:1" x14ac:dyDescent="0.25">
      <c r="A5469" t="s">
        <v>33</v>
      </c>
    </row>
    <row r="5470" spans="1:1" x14ac:dyDescent="0.25">
      <c r="A5470" t="s">
        <v>47991</v>
      </c>
    </row>
    <row r="5471" spans="1:1" x14ac:dyDescent="0.25">
      <c r="A5471" t="s">
        <v>47992</v>
      </c>
    </row>
    <row r="5472" spans="1:1" x14ac:dyDescent="0.25">
      <c r="A5472" t="s">
        <v>47993</v>
      </c>
    </row>
    <row r="5473" spans="1:1" x14ac:dyDescent="0.25">
      <c r="A5473" t="s">
        <v>47994</v>
      </c>
    </row>
    <row r="5475" spans="1:1" x14ac:dyDescent="0.25">
      <c r="A5475" t="s">
        <v>11</v>
      </c>
    </row>
    <row r="5476" spans="1:1" x14ac:dyDescent="0.25">
      <c r="A5476" t="s">
        <v>47995</v>
      </c>
    </row>
    <row r="5477" spans="1:1" x14ac:dyDescent="0.25">
      <c r="A5477" t="s">
        <v>47996</v>
      </c>
    </row>
    <row r="5478" spans="1:1" x14ac:dyDescent="0.25">
      <c r="A5478" t="s">
        <v>47997</v>
      </c>
    </row>
    <row r="5479" spans="1:1" x14ac:dyDescent="0.25">
      <c r="A5479" t="s">
        <v>47998</v>
      </c>
    </row>
    <row r="5481" spans="1:1" x14ac:dyDescent="0.25">
      <c r="A5481" t="s">
        <v>12</v>
      </c>
    </row>
    <row r="5482" spans="1:1" x14ac:dyDescent="0.25">
      <c r="A5482" t="s">
        <v>47999</v>
      </c>
    </row>
    <row r="5483" spans="1:1" x14ac:dyDescent="0.25">
      <c r="A5483" t="s">
        <v>48000</v>
      </c>
    </row>
    <row r="5484" spans="1:1" x14ac:dyDescent="0.25">
      <c r="A5484" t="s">
        <v>48001</v>
      </c>
    </row>
    <row r="5485" spans="1:1" x14ac:dyDescent="0.25">
      <c r="A5485" t="s">
        <v>48002</v>
      </c>
    </row>
    <row r="5486" spans="1:1" x14ac:dyDescent="0.25">
      <c r="A5486" t="s">
        <v>48003</v>
      </c>
    </row>
    <row r="5487" spans="1:1" x14ac:dyDescent="0.25">
      <c r="A5487" t="s">
        <v>48004</v>
      </c>
    </row>
    <row r="5488" spans="1:1" x14ac:dyDescent="0.25">
      <c r="A5488" t="s">
        <v>48005</v>
      </c>
    </row>
    <row r="5489" spans="1:1" x14ac:dyDescent="0.25">
      <c r="A5489" t="s">
        <v>48006</v>
      </c>
    </row>
    <row r="5491" spans="1:1" x14ac:dyDescent="0.25">
      <c r="A5491" t="s">
        <v>35</v>
      </c>
    </row>
    <row r="5492" spans="1:1" x14ac:dyDescent="0.25">
      <c r="A5492" t="s">
        <v>48007</v>
      </c>
    </row>
    <row r="5493" spans="1:1" x14ac:dyDescent="0.25">
      <c r="A5493" t="s">
        <v>48008</v>
      </c>
    </row>
    <row r="5494" spans="1:1" x14ac:dyDescent="0.25">
      <c r="A5494" t="s">
        <v>48009</v>
      </c>
    </row>
    <row r="5495" spans="1:1" x14ac:dyDescent="0.25">
      <c r="A5495" t="s">
        <v>48010</v>
      </c>
    </row>
    <row r="5496" spans="1:1" x14ac:dyDescent="0.25">
      <c r="A5496" t="s">
        <v>48011</v>
      </c>
    </row>
    <row r="5497" spans="1:1" x14ac:dyDescent="0.25">
      <c r="A5497" t="s">
        <v>48012</v>
      </c>
    </row>
    <row r="5498" spans="1:1" x14ac:dyDescent="0.25">
      <c r="A5498" t="s">
        <v>48013</v>
      </c>
    </row>
    <row r="5500" spans="1:1" x14ac:dyDescent="0.25">
      <c r="A5500" t="s">
        <v>14</v>
      </c>
    </row>
    <row r="5501" spans="1:1" x14ac:dyDescent="0.25">
      <c r="A5501" t="s">
        <v>48014</v>
      </c>
    </row>
    <row r="5502" spans="1:1" x14ac:dyDescent="0.25">
      <c r="A5502" t="s">
        <v>48015</v>
      </c>
    </row>
    <row r="5503" spans="1:1" x14ac:dyDescent="0.25">
      <c r="A5503" t="s">
        <v>48016</v>
      </c>
    </row>
    <row r="5504" spans="1:1" x14ac:dyDescent="0.25">
      <c r="A5504" t="s">
        <v>48017</v>
      </c>
    </row>
    <row r="5505" spans="1:1" x14ac:dyDescent="0.25">
      <c r="A5505" t="s">
        <v>48018</v>
      </c>
    </row>
    <row r="5506" spans="1:1" x14ac:dyDescent="0.25">
      <c r="A5506" t="s">
        <v>48019</v>
      </c>
    </row>
    <row r="5508" spans="1:1" x14ac:dyDescent="0.25">
      <c r="A5508" t="s">
        <v>15</v>
      </c>
    </row>
    <row r="5509" spans="1:1" x14ac:dyDescent="0.25">
      <c r="A5509" t="s">
        <v>48020</v>
      </c>
    </row>
    <row r="5510" spans="1:1" x14ac:dyDescent="0.25">
      <c r="A5510" t="s">
        <v>48021</v>
      </c>
    </row>
    <row r="5511" spans="1:1" x14ac:dyDescent="0.25">
      <c r="A5511" t="s">
        <v>48022</v>
      </c>
    </row>
    <row r="5512" spans="1:1" x14ac:dyDescent="0.25">
      <c r="A5512" t="s">
        <v>48023</v>
      </c>
    </row>
    <row r="5513" spans="1:1" x14ac:dyDescent="0.25">
      <c r="A5513" t="s">
        <v>48024</v>
      </c>
    </row>
    <row r="5514" spans="1:1" x14ac:dyDescent="0.25">
      <c r="A5514" t="s">
        <v>48025</v>
      </c>
    </row>
    <row r="5515" spans="1:1" x14ac:dyDescent="0.25">
      <c r="A5515" t="s">
        <v>48026</v>
      </c>
    </row>
    <row r="5516" spans="1:1" x14ac:dyDescent="0.25">
      <c r="A5516" t="s">
        <v>48027</v>
      </c>
    </row>
    <row r="5517" spans="1:1" x14ac:dyDescent="0.25">
      <c r="A5517" t="s">
        <v>48028</v>
      </c>
    </row>
    <row r="5518" spans="1:1" x14ac:dyDescent="0.25">
      <c r="A5518" t="s">
        <v>48029</v>
      </c>
    </row>
    <row r="5519" spans="1:1" x14ac:dyDescent="0.25">
      <c r="A5519" t="s">
        <v>48030</v>
      </c>
    </row>
    <row r="5520" spans="1:1" x14ac:dyDescent="0.25">
      <c r="A5520" t="s">
        <v>48031</v>
      </c>
    </row>
    <row r="5522" spans="1:1" x14ac:dyDescent="0.25">
      <c r="A5522" t="s">
        <v>42</v>
      </c>
    </row>
    <row r="5523" spans="1:1" x14ac:dyDescent="0.25">
      <c r="A5523" t="s">
        <v>48032</v>
      </c>
    </row>
    <row r="5524" spans="1:1" x14ac:dyDescent="0.25">
      <c r="A5524" t="s">
        <v>48033</v>
      </c>
    </row>
    <row r="5525" spans="1:1" x14ac:dyDescent="0.25">
      <c r="A5525" t="s">
        <v>48034</v>
      </c>
    </row>
    <row r="5526" spans="1:1" x14ac:dyDescent="0.25">
      <c r="A5526" t="s">
        <v>48035</v>
      </c>
    </row>
    <row r="5528" spans="1:1" x14ac:dyDescent="0.25">
      <c r="A5528" t="s">
        <v>16</v>
      </c>
    </row>
    <row r="5529" spans="1:1" x14ac:dyDescent="0.25">
      <c r="A5529" t="s">
        <v>48036</v>
      </c>
    </row>
    <row r="5530" spans="1:1" x14ac:dyDescent="0.25">
      <c r="A5530" t="s">
        <v>48037</v>
      </c>
    </row>
    <row r="5531" spans="1:1" x14ac:dyDescent="0.25">
      <c r="A5531" t="s">
        <v>48038</v>
      </c>
    </row>
    <row r="5532" spans="1:1" x14ac:dyDescent="0.25">
      <c r="A5532" t="s">
        <v>48039</v>
      </c>
    </row>
    <row r="5534" spans="1:1" x14ac:dyDescent="0.25">
      <c r="A5534" t="s">
        <v>2</v>
      </c>
    </row>
    <row r="5535" spans="1:1" x14ac:dyDescent="0.25">
      <c r="A5535" t="s">
        <v>48040</v>
      </c>
    </row>
    <row r="5536" spans="1:1" x14ac:dyDescent="0.25">
      <c r="A5536" t="s">
        <v>48041</v>
      </c>
    </row>
    <row r="5537" spans="1:1" x14ac:dyDescent="0.25">
      <c r="A5537" t="s">
        <v>48042</v>
      </c>
    </row>
    <row r="5538" spans="1:1" x14ac:dyDescent="0.25">
      <c r="A5538" t="s">
        <v>48043</v>
      </c>
    </row>
    <row r="5539" spans="1:1" x14ac:dyDescent="0.25">
      <c r="A5539" t="s">
        <v>48044</v>
      </c>
    </row>
    <row r="5540" spans="1:1" x14ac:dyDescent="0.25">
      <c r="A5540" t="s">
        <v>48045</v>
      </c>
    </row>
    <row r="5541" spans="1:1" x14ac:dyDescent="0.25">
      <c r="A5541" t="s">
        <v>48046</v>
      </c>
    </row>
    <row r="5542" spans="1:1" x14ac:dyDescent="0.25">
      <c r="A5542" t="s">
        <v>48047</v>
      </c>
    </row>
    <row r="5543" spans="1:1" x14ac:dyDescent="0.25">
      <c r="A5543" t="s">
        <v>48048</v>
      </c>
    </row>
    <row r="5545" spans="1:1" x14ac:dyDescent="0.25">
      <c r="A5545" t="s">
        <v>19</v>
      </c>
    </row>
    <row r="5546" spans="1:1" x14ac:dyDescent="0.25">
      <c r="A5546" t="s">
        <v>48049</v>
      </c>
    </row>
    <row r="5547" spans="1:1" x14ac:dyDescent="0.25">
      <c r="A5547" t="s">
        <v>48050</v>
      </c>
    </row>
    <row r="5548" spans="1:1" x14ac:dyDescent="0.25">
      <c r="A5548" t="s">
        <v>48051</v>
      </c>
    </row>
    <row r="5549" spans="1:1" x14ac:dyDescent="0.25">
      <c r="A5549" t="s">
        <v>48052</v>
      </c>
    </row>
    <row r="5550" spans="1:1" x14ac:dyDescent="0.25">
      <c r="A5550" t="s">
        <v>48053</v>
      </c>
    </row>
    <row r="5551" spans="1:1" x14ac:dyDescent="0.25">
      <c r="A5551" t="s">
        <v>48054</v>
      </c>
    </row>
    <row r="5553" spans="1:1" x14ac:dyDescent="0.25">
      <c r="A5553" t="s">
        <v>21</v>
      </c>
    </row>
    <row r="5554" spans="1:1" x14ac:dyDescent="0.25">
      <c r="A5554" t="s">
        <v>48055</v>
      </c>
    </row>
    <row r="5555" spans="1:1" x14ac:dyDescent="0.25">
      <c r="A5555" t="s">
        <v>48056</v>
      </c>
    </row>
    <row r="5556" spans="1:1" x14ac:dyDescent="0.25">
      <c r="A5556" t="s">
        <v>48057</v>
      </c>
    </row>
    <row r="5557" spans="1:1" x14ac:dyDescent="0.25">
      <c r="A5557" t="s">
        <v>48058</v>
      </c>
    </row>
    <row r="5558" spans="1:1" x14ac:dyDescent="0.25">
      <c r="A5558" t="s">
        <v>48059</v>
      </c>
    </row>
    <row r="5559" spans="1:1" x14ac:dyDescent="0.25">
      <c r="A5559" t="s">
        <v>48060</v>
      </c>
    </row>
    <row r="5561" spans="1:1" x14ac:dyDescent="0.25">
      <c r="A5561" t="s">
        <v>22</v>
      </c>
    </row>
    <row r="5562" spans="1:1" x14ac:dyDescent="0.25">
      <c r="A5562" t="s">
        <v>48061</v>
      </c>
    </row>
    <row r="5563" spans="1:1" x14ac:dyDescent="0.25">
      <c r="A5563" t="s">
        <v>48062</v>
      </c>
    </row>
    <row r="5564" spans="1:1" x14ac:dyDescent="0.25">
      <c r="A5564" t="s">
        <v>48063</v>
      </c>
    </row>
    <row r="5565" spans="1:1" x14ac:dyDescent="0.25">
      <c r="A5565" t="s">
        <v>48064</v>
      </c>
    </row>
    <row r="5566" spans="1:1" x14ac:dyDescent="0.25">
      <c r="A5566" t="s">
        <v>48065</v>
      </c>
    </row>
    <row r="5567" spans="1:1" x14ac:dyDescent="0.25">
      <c r="A5567" t="s">
        <v>48066</v>
      </c>
    </row>
    <row r="5568" spans="1:1" x14ac:dyDescent="0.25">
      <c r="A5568" t="s">
        <v>48067</v>
      </c>
    </row>
    <row r="5570" spans="1:1" x14ac:dyDescent="0.25">
      <c r="A5570" t="s">
        <v>73</v>
      </c>
    </row>
    <row r="5573" spans="1:1" x14ac:dyDescent="0.25">
      <c r="A5573" t="s">
        <v>6</v>
      </c>
    </row>
    <row r="5574" spans="1:1" x14ac:dyDescent="0.25">
      <c r="A5574" t="s">
        <v>48068</v>
      </c>
    </row>
    <row r="5575" spans="1:1" x14ac:dyDescent="0.25">
      <c r="A5575" t="s">
        <v>48069</v>
      </c>
    </row>
    <row r="5576" spans="1:1" x14ac:dyDescent="0.25">
      <c r="A5576" t="s">
        <v>48070</v>
      </c>
    </row>
    <row r="5577" spans="1:1" x14ac:dyDescent="0.25">
      <c r="A5577" t="s">
        <v>48071</v>
      </c>
    </row>
    <row r="5578" spans="1:1" x14ac:dyDescent="0.25">
      <c r="A5578" t="s">
        <v>48072</v>
      </c>
    </row>
    <row r="5579" spans="1:1" x14ac:dyDescent="0.25">
      <c r="A5579" t="s">
        <v>48073</v>
      </c>
    </row>
    <row r="5580" spans="1:1" x14ac:dyDescent="0.25">
      <c r="A5580" t="s">
        <v>48074</v>
      </c>
    </row>
    <row r="5581" spans="1:1" x14ac:dyDescent="0.25">
      <c r="A5581" t="s">
        <v>48075</v>
      </c>
    </row>
    <row r="5582" spans="1:1" x14ac:dyDescent="0.25">
      <c r="A5582" t="s">
        <v>48076</v>
      </c>
    </row>
    <row r="5583" spans="1:1" x14ac:dyDescent="0.25">
      <c r="A5583" t="s">
        <v>48077</v>
      </c>
    </row>
    <row r="5585" spans="1:1" x14ac:dyDescent="0.25">
      <c r="A5585" t="s">
        <v>9</v>
      </c>
    </row>
    <row r="5586" spans="1:1" x14ac:dyDescent="0.25">
      <c r="A5586" t="s">
        <v>48078</v>
      </c>
    </row>
    <row r="5587" spans="1:1" x14ac:dyDescent="0.25">
      <c r="A5587" t="s">
        <v>48079</v>
      </c>
    </row>
    <row r="5588" spans="1:1" x14ac:dyDescent="0.25">
      <c r="A5588" t="s">
        <v>48080</v>
      </c>
    </row>
    <row r="5589" spans="1:1" x14ac:dyDescent="0.25">
      <c r="A5589" t="s">
        <v>48081</v>
      </c>
    </row>
    <row r="5590" spans="1:1" x14ac:dyDescent="0.25">
      <c r="A5590" t="s">
        <v>48082</v>
      </c>
    </row>
    <row r="5591" spans="1:1" x14ac:dyDescent="0.25">
      <c r="A5591" t="s">
        <v>48083</v>
      </c>
    </row>
    <row r="5592" spans="1:1" x14ac:dyDescent="0.25">
      <c r="A5592" t="s">
        <v>48084</v>
      </c>
    </row>
    <row r="5593" spans="1:1" x14ac:dyDescent="0.25">
      <c r="A5593" t="s">
        <v>48085</v>
      </c>
    </row>
    <row r="5595" spans="1:1" x14ac:dyDescent="0.25">
      <c r="A5595" t="s">
        <v>11</v>
      </c>
    </row>
    <row r="5596" spans="1:1" x14ac:dyDescent="0.25">
      <c r="A5596" t="s">
        <v>48086</v>
      </c>
    </row>
    <row r="5597" spans="1:1" x14ac:dyDescent="0.25">
      <c r="A5597" t="s">
        <v>48087</v>
      </c>
    </row>
    <row r="5598" spans="1:1" x14ac:dyDescent="0.25">
      <c r="A5598" t="s">
        <v>48088</v>
      </c>
    </row>
    <row r="5599" spans="1:1" x14ac:dyDescent="0.25">
      <c r="A5599" t="s">
        <v>48089</v>
      </c>
    </row>
    <row r="5601" spans="1:1" x14ac:dyDescent="0.25">
      <c r="A5601" t="s">
        <v>2</v>
      </c>
    </row>
    <row r="5602" spans="1:1" x14ac:dyDescent="0.25">
      <c r="A5602" t="s">
        <v>48090</v>
      </c>
    </row>
    <row r="5603" spans="1:1" x14ac:dyDescent="0.25">
      <c r="A5603" t="s">
        <v>48091</v>
      </c>
    </row>
    <row r="5604" spans="1:1" x14ac:dyDescent="0.25">
      <c r="A5604" t="s">
        <v>48092</v>
      </c>
    </row>
    <row r="5605" spans="1:1" x14ac:dyDescent="0.25">
      <c r="A5605" t="s">
        <v>48093</v>
      </c>
    </row>
    <row r="5607" spans="1:1" x14ac:dyDescent="0.25">
      <c r="A5607" t="s">
        <v>22</v>
      </c>
    </row>
    <row r="5608" spans="1:1" x14ac:dyDescent="0.25">
      <c r="A5608" t="s">
        <v>48094</v>
      </c>
    </row>
    <row r="5609" spans="1:1" x14ac:dyDescent="0.25">
      <c r="A5609" t="s">
        <v>48095</v>
      </c>
    </row>
    <row r="5610" spans="1:1" x14ac:dyDescent="0.25">
      <c r="A5610" t="s">
        <v>48096</v>
      </c>
    </row>
    <row r="5611" spans="1:1" x14ac:dyDescent="0.25">
      <c r="A5611" t="s">
        <v>48097</v>
      </c>
    </row>
    <row r="5612" spans="1:1" x14ac:dyDescent="0.25">
      <c r="A5612" t="s">
        <v>48098</v>
      </c>
    </row>
    <row r="5613" spans="1:1" x14ac:dyDescent="0.25">
      <c r="A5613" t="s">
        <v>48099</v>
      </c>
    </row>
    <row r="5614" spans="1:1" x14ac:dyDescent="0.25">
      <c r="A5614" t="s">
        <v>48100</v>
      </c>
    </row>
    <row r="5615" spans="1:1" x14ac:dyDescent="0.25">
      <c r="A5615" t="s">
        <v>48101</v>
      </c>
    </row>
    <row r="5616" spans="1:1" x14ac:dyDescent="0.25">
      <c r="A5616" t="s">
        <v>48102</v>
      </c>
    </row>
    <row r="5618" spans="1:1" x14ac:dyDescent="0.25">
      <c r="A5618" t="s">
        <v>74</v>
      </c>
    </row>
    <row r="5621" spans="1:1" x14ac:dyDescent="0.25">
      <c r="A5621" t="s">
        <v>4</v>
      </c>
    </row>
    <row r="5622" spans="1:1" x14ac:dyDescent="0.25">
      <c r="A5622" t="s">
        <v>48103</v>
      </c>
    </row>
    <row r="5623" spans="1:1" x14ac:dyDescent="0.25">
      <c r="A5623" t="s">
        <v>48104</v>
      </c>
    </row>
    <row r="5624" spans="1:1" x14ac:dyDescent="0.25">
      <c r="A5624" t="s">
        <v>48105</v>
      </c>
    </row>
    <row r="5625" spans="1:1" x14ac:dyDescent="0.25">
      <c r="A5625" t="s">
        <v>48106</v>
      </c>
    </row>
    <row r="5626" spans="1:1" x14ac:dyDescent="0.25">
      <c r="A5626" t="s">
        <v>48107</v>
      </c>
    </row>
    <row r="5627" spans="1:1" x14ac:dyDescent="0.25">
      <c r="A5627" t="s">
        <v>48108</v>
      </c>
    </row>
    <row r="5628" spans="1:1" x14ac:dyDescent="0.25">
      <c r="A5628" t="s">
        <v>48109</v>
      </c>
    </row>
    <row r="5629" spans="1:1" x14ac:dyDescent="0.25">
      <c r="A5629" t="s">
        <v>48110</v>
      </c>
    </row>
    <row r="5631" spans="1:1" x14ac:dyDescent="0.25">
      <c r="A5631" t="s">
        <v>5</v>
      </c>
    </row>
    <row r="5632" spans="1:1" x14ac:dyDescent="0.25">
      <c r="A5632" t="s">
        <v>48111</v>
      </c>
    </row>
    <row r="5633" spans="1:1" x14ac:dyDescent="0.25">
      <c r="A5633" t="s">
        <v>48112</v>
      </c>
    </row>
    <row r="5634" spans="1:1" x14ac:dyDescent="0.25">
      <c r="A5634" t="s">
        <v>48113</v>
      </c>
    </row>
    <row r="5635" spans="1:1" x14ac:dyDescent="0.25">
      <c r="A5635" t="s">
        <v>48114</v>
      </c>
    </row>
    <row r="5636" spans="1:1" x14ac:dyDescent="0.25">
      <c r="A5636" t="s">
        <v>48115</v>
      </c>
    </row>
    <row r="5637" spans="1:1" x14ac:dyDescent="0.25">
      <c r="A5637" t="s">
        <v>48116</v>
      </c>
    </row>
    <row r="5638" spans="1:1" x14ac:dyDescent="0.25">
      <c r="A5638" t="s">
        <v>48117</v>
      </c>
    </row>
    <row r="5639" spans="1:1" x14ac:dyDescent="0.25">
      <c r="A5639" t="s">
        <v>48118</v>
      </c>
    </row>
    <row r="5640" spans="1:1" x14ac:dyDescent="0.25">
      <c r="A5640" t="s">
        <v>48119</v>
      </c>
    </row>
    <row r="5641" spans="1:1" x14ac:dyDescent="0.25">
      <c r="A5641" t="s">
        <v>48120</v>
      </c>
    </row>
    <row r="5643" spans="1:1" x14ac:dyDescent="0.25">
      <c r="A5643" t="s">
        <v>6</v>
      </c>
    </row>
    <row r="5644" spans="1:1" x14ac:dyDescent="0.25">
      <c r="A5644" t="s">
        <v>48121</v>
      </c>
    </row>
    <row r="5645" spans="1:1" x14ac:dyDescent="0.25">
      <c r="A5645" t="s">
        <v>48122</v>
      </c>
    </row>
    <row r="5646" spans="1:1" x14ac:dyDescent="0.25">
      <c r="A5646" t="s">
        <v>48123</v>
      </c>
    </row>
    <row r="5647" spans="1:1" x14ac:dyDescent="0.25">
      <c r="A5647" t="s">
        <v>48124</v>
      </c>
    </row>
    <row r="5648" spans="1:1" x14ac:dyDescent="0.25">
      <c r="A5648" t="s">
        <v>48125</v>
      </c>
    </row>
    <row r="5649" spans="1:1" x14ac:dyDescent="0.25">
      <c r="A5649" t="s">
        <v>48126</v>
      </c>
    </row>
    <row r="5650" spans="1:1" x14ac:dyDescent="0.25">
      <c r="A5650" t="s">
        <v>48127</v>
      </c>
    </row>
    <row r="5651" spans="1:1" x14ac:dyDescent="0.25">
      <c r="A5651" t="s">
        <v>48128</v>
      </c>
    </row>
    <row r="5652" spans="1:1" x14ac:dyDescent="0.25">
      <c r="A5652" t="s">
        <v>48129</v>
      </c>
    </row>
    <row r="5653" spans="1:1" x14ac:dyDescent="0.25">
      <c r="A5653" t="s">
        <v>48130</v>
      </c>
    </row>
    <row r="5654" spans="1:1" x14ac:dyDescent="0.25">
      <c r="A5654" t="s">
        <v>48131</v>
      </c>
    </row>
    <row r="5655" spans="1:1" x14ac:dyDescent="0.25">
      <c r="A5655" t="s">
        <v>48132</v>
      </c>
    </row>
    <row r="5656" spans="1:1" x14ac:dyDescent="0.25">
      <c r="A5656" t="s">
        <v>48133</v>
      </c>
    </row>
    <row r="5658" spans="1:1" x14ac:dyDescent="0.25">
      <c r="A5658" t="s">
        <v>9</v>
      </c>
    </row>
    <row r="5659" spans="1:1" x14ac:dyDescent="0.25">
      <c r="A5659" t="s">
        <v>48134</v>
      </c>
    </row>
    <row r="5660" spans="1:1" x14ac:dyDescent="0.25">
      <c r="A5660" t="s">
        <v>48135</v>
      </c>
    </row>
    <row r="5661" spans="1:1" x14ac:dyDescent="0.25">
      <c r="A5661" t="s">
        <v>48136</v>
      </c>
    </row>
    <row r="5662" spans="1:1" x14ac:dyDescent="0.25">
      <c r="A5662" t="s">
        <v>48137</v>
      </c>
    </row>
    <row r="5664" spans="1:1" x14ac:dyDescent="0.25">
      <c r="A5664" t="s">
        <v>40</v>
      </c>
    </row>
    <row r="5665" spans="1:1" x14ac:dyDescent="0.25">
      <c r="A5665" t="s">
        <v>48138</v>
      </c>
    </row>
    <row r="5666" spans="1:1" x14ac:dyDescent="0.25">
      <c r="A5666" t="s">
        <v>48139</v>
      </c>
    </row>
    <row r="5667" spans="1:1" x14ac:dyDescent="0.25">
      <c r="A5667" t="s">
        <v>48140</v>
      </c>
    </row>
    <row r="5668" spans="1:1" x14ac:dyDescent="0.25">
      <c r="A5668" t="s">
        <v>48141</v>
      </c>
    </row>
    <row r="5670" spans="1:1" x14ac:dyDescent="0.25">
      <c r="A5670" t="s">
        <v>32</v>
      </c>
    </row>
    <row r="5671" spans="1:1" x14ac:dyDescent="0.25">
      <c r="A5671" t="s">
        <v>48142</v>
      </c>
    </row>
    <row r="5672" spans="1:1" x14ac:dyDescent="0.25">
      <c r="A5672" t="s">
        <v>48143</v>
      </c>
    </row>
    <row r="5673" spans="1:1" x14ac:dyDescent="0.25">
      <c r="A5673" t="s">
        <v>48144</v>
      </c>
    </row>
    <row r="5674" spans="1:1" x14ac:dyDescent="0.25">
      <c r="A5674" t="s">
        <v>48145</v>
      </c>
    </row>
    <row r="5675" spans="1:1" x14ac:dyDescent="0.25">
      <c r="A5675" t="s">
        <v>48146</v>
      </c>
    </row>
    <row r="5676" spans="1:1" x14ac:dyDescent="0.25">
      <c r="A5676" t="s">
        <v>48147</v>
      </c>
    </row>
    <row r="5677" spans="1:1" x14ac:dyDescent="0.25">
      <c r="A5677" t="s">
        <v>48148</v>
      </c>
    </row>
    <row r="5678" spans="1:1" x14ac:dyDescent="0.25">
      <c r="A5678" t="s">
        <v>48149</v>
      </c>
    </row>
    <row r="5680" spans="1:1" x14ac:dyDescent="0.25">
      <c r="A5680" t="s">
        <v>11</v>
      </c>
    </row>
    <row r="5681" spans="1:1" x14ac:dyDescent="0.25">
      <c r="A5681" t="s">
        <v>48150</v>
      </c>
    </row>
    <row r="5682" spans="1:1" x14ac:dyDescent="0.25">
      <c r="A5682" t="s">
        <v>48151</v>
      </c>
    </row>
    <row r="5683" spans="1:1" x14ac:dyDescent="0.25">
      <c r="A5683" t="s">
        <v>48152</v>
      </c>
    </row>
    <row r="5684" spans="1:1" x14ac:dyDescent="0.25">
      <c r="A5684" t="s">
        <v>48153</v>
      </c>
    </row>
    <row r="5685" spans="1:1" x14ac:dyDescent="0.25">
      <c r="A5685" t="s">
        <v>48154</v>
      </c>
    </row>
    <row r="5686" spans="1:1" x14ac:dyDescent="0.25">
      <c r="A5686" t="s">
        <v>48155</v>
      </c>
    </row>
    <row r="5687" spans="1:1" x14ac:dyDescent="0.25">
      <c r="A5687" t="s">
        <v>48156</v>
      </c>
    </row>
    <row r="5688" spans="1:1" x14ac:dyDescent="0.25">
      <c r="A5688" t="s">
        <v>48157</v>
      </c>
    </row>
    <row r="5690" spans="1:1" x14ac:dyDescent="0.25">
      <c r="A5690" t="s">
        <v>35</v>
      </c>
    </row>
    <row r="5691" spans="1:1" x14ac:dyDescent="0.25">
      <c r="A5691" t="s">
        <v>48158</v>
      </c>
    </row>
    <row r="5692" spans="1:1" x14ac:dyDescent="0.25">
      <c r="A5692" t="s">
        <v>48159</v>
      </c>
    </row>
    <row r="5693" spans="1:1" x14ac:dyDescent="0.25">
      <c r="A5693" t="s">
        <v>48160</v>
      </c>
    </row>
    <row r="5694" spans="1:1" x14ac:dyDescent="0.25">
      <c r="A5694" t="s">
        <v>48161</v>
      </c>
    </row>
    <row r="5696" spans="1:1" x14ac:dyDescent="0.25">
      <c r="A5696" t="s">
        <v>15</v>
      </c>
    </row>
    <row r="5697" spans="1:1" x14ac:dyDescent="0.25">
      <c r="A5697" t="s">
        <v>48162</v>
      </c>
    </row>
    <row r="5698" spans="1:1" x14ac:dyDescent="0.25">
      <c r="A5698" t="s">
        <v>48163</v>
      </c>
    </row>
    <row r="5699" spans="1:1" x14ac:dyDescent="0.25">
      <c r="A5699" t="s">
        <v>48164</v>
      </c>
    </row>
    <row r="5700" spans="1:1" x14ac:dyDescent="0.25">
      <c r="A5700" t="s">
        <v>48165</v>
      </c>
    </row>
    <row r="5701" spans="1:1" x14ac:dyDescent="0.25">
      <c r="A5701" t="s">
        <v>48166</v>
      </c>
    </row>
    <row r="5702" spans="1:1" x14ac:dyDescent="0.25">
      <c r="A5702" t="s">
        <v>48167</v>
      </c>
    </row>
    <row r="5703" spans="1:1" x14ac:dyDescent="0.25">
      <c r="A5703" t="s">
        <v>48168</v>
      </c>
    </row>
    <row r="5704" spans="1:1" x14ac:dyDescent="0.25">
      <c r="A5704" t="s">
        <v>48169</v>
      </c>
    </row>
    <row r="5705" spans="1:1" x14ac:dyDescent="0.25">
      <c r="A5705" t="s">
        <v>48170</v>
      </c>
    </row>
    <row r="5706" spans="1:1" x14ac:dyDescent="0.25">
      <c r="A5706" t="s">
        <v>48171</v>
      </c>
    </row>
    <row r="5707" spans="1:1" x14ac:dyDescent="0.25">
      <c r="A5707" t="s">
        <v>48172</v>
      </c>
    </row>
    <row r="5708" spans="1:1" x14ac:dyDescent="0.25">
      <c r="A5708" t="s">
        <v>48173</v>
      </c>
    </row>
    <row r="5710" spans="1:1" x14ac:dyDescent="0.25">
      <c r="A5710" t="s">
        <v>2</v>
      </c>
    </row>
    <row r="5711" spans="1:1" x14ac:dyDescent="0.25">
      <c r="A5711" t="s">
        <v>48174</v>
      </c>
    </row>
    <row r="5712" spans="1:1" x14ac:dyDescent="0.25">
      <c r="A5712" t="s">
        <v>48175</v>
      </c>
    </row>
    <row r="5713" spans="1:1" x14ac:dyDescent="0.25">
      <c r="A5713" t="s">
        <v>48176</v>
      </c>
    </row>
    <row r="5714" spans="1:1" x14ac:dyDescent="0.25">
      <c r="A5714" t="s">
        <v>48177</v>
      </c>
    </row>
    <row r="5715" spans="1:1" x14ac:dyDescent="0.25">
      <c r="A5715" t="s">
        <v>48178</v>
      </c>
    </row>
    <row r="5716" spans="1:1" x14ac:dyDescent="0.25">
      <c r="A5716" t="s">
        <v>48179</v>
      </c>
    </row>
    <row r="5718" spans="1:1" x14ac:dyDescent="0.25">
      <c r="A5718" t="s">
        <v>19</v>
      </c>
    </row>
    <row r="5719" spans="1:1" x14ac:dyDescent="0.25">
      <c r="A5719" t="s">
        <v>48180</v>
      </c>
    </row>
    <row r="5720" spans="1:1" x14ac:dyDescent="0.25">
      <c r="A5720" t="s">
        <v>48181</v>
      </c>
    </row>
    <row r="5721" spans="1:1" x14ac:dyDescent="0.25">
      <c r="A5721" t="s">
        <v>48182</v>
      </c>
    </row>
    <row r="5722" spans="1:1" x14ac:dyDescent="0.25">
      <c r="A5722" t="s">
        <v>48183</v>
      </c>
    </row>
    <row r="5723" spans="1:1" x14ac:dyDescent="0.25">
      <c r="A5723" t="s">
        <v>48184</v>
      </c>
    </row>
    <row r="5724" spans="1:1" x14ac:dyDescent="0.25">
      <c r="A5724" t="s">
        <v>48185</v>
      </c>
    </row>
    <row r="5725" spans="1:1" x14ac:dyDescent="0.25">
      <c r="A5725" t="s">
        <v>48186</v>
      </c>
    </row>
    <row r="5726" spans="1:1" x14ac:dyDescent="0.25">
      <c r="A5726" t="s">
        <v>48187</v>
      </c>
    </row>
    <row r="5727" spans="1:1" x14ac:dyDescent="0.25">
      <c r="A5727" t="s">
        <v>48188</v>
      </c>
    </row>
    <row r="5728" spans="1:1" x14ac:dyDescent="0.25">
      <c r="A5728" t="s">
        <v>48189</v>
      </c>
    </row>
    <row r="5729" spans="1:1" x14ac:dyDescent="0.25">
      <c r="A5729" t="s">
        <v>48190</v>
      </c>
    </row>
    <row r="5730" spans="1:1" x14ac:dyDescent="0.25">
      <c r="A5730" t="s">
        <v>48191</v>
      </c>
    </row>
    <row r="5731" spans="1:1" x14ac:dyDescent="0.25">
      <c r="A5731" t="s">
        <v>48192</v>
      </c>
    </row>
    <row r="5732" spans="1:1" x14ac:dyDescent="0.25">
      <c r="A5732" t="s">
        <v>48193</v>
      </c>
    </row>
    <row r="5734" spans="1:1" x14ac:dyDescent="0.25">
      <c r="A5734" t="s">
        <v>22</v>
      </c>
    </row>
    <row r="5735" spans="1:1" x14ac:dyDescent="0.25">
      <c r="A5735" t="s">
        <v>48194</v>
      </c>
    </row>
    <row r="5736" spans="1:1" x14ac:dyDescent="0.25">
      <c r="A5736" t="s">
        <v>48195</v>
      </c>
    </row>
    <row r="5737" spans="1:1" x14ac:dyDescent="0.25">
      <c r="A5737" t="s">
        <v>48196</v>
      </c>
    </row>
    <row r="5738" spans="1:1" x14ac:dyDescent="0.25">
      <c r="A5738" t="s">
        <v>48197</v>
      </c>
    </row>
    <row r="5739" spans="1:1" x14ac:dyDescent="0.25">
      <c r="A5739" t="s">
        <v>48198</v>
      </c>
    </row>
    <row r="5740" spans="1:1" x14ac:dyDescent="0.25">
      <c r="A5740" t="s">
        <v>48199</v>
      </c>
    </row>
    <row r="5741" spans="1:1" x14ac:dyDescent="0.25">
      <c r="A5741" t="s">
        <v>48200</v>
      </c>
    </row>
    <row r="5742" spans="1:1" x14ac:dyDescent="0.25">
      <c r="A5742" t="s">
        <v>48201</v>
      </c>
    </row>
    <row r="5743" spans="1:1" x14ac:dyDescent="0.25">
      <c r="A5743" t="s">
        <v>48202</v>
      </c>
    </row>
    <row r="5744" spans="1:1" x14ac:dyDescent="0.25">
      <c r="A5744" t="s">
        <v>48203</v>
      </c>
    </row>
    <row r="5746" spans="1:1" x14ac:dyDescent="0.25">
      <c r="A5746" t="s">
        <v>75</v>
      </c>
    </row>
    <row r="5749" spans="1:1" x14ac:dyDescent="0.25">
      <c r="A5749" t="s">
        <v>4</v>
      </c>
    </row>
    <row r="5750" spans="1:1" x14ac:dyDescent="0.25">
      <c r="A5750" t="s">
        <v>48204</v>
      </c>
    </row>
    <row r="5751" spans="1:1" x14ac:dyDescent="0.25">
      <c r="A5751" t="s">
        <v>48205</v>
      </c>
    </row>
    <row r="5752" spans="1:1" x14ac:dyDescent="0.25">
      <c r="A5752" t="s">
        <v>48206</v>
      </c>
    </row>
    <row r="5753" spans="1:1" x14ac:dyDescent="0.25">
      <c r="A5753" t="s">
        <v>48207</v>
      </c>
    </row>
    <row r="5755" spans="1:1" x14ac:dyDescent="0.25">
      <c r="A5755" t="s">
        <v>5</v>
      </c>
    </row>
    <row r="5756" spans="1:1" x14ac:dyDescent="0.25">
      <c r="A5756" t="s">
        <v>48208</v>
      </c>
    </row>
    <row r="5757" spans="1:1" x14ac:dyDescent="0.25">
      <c r="A5757" t="s">
        <v>48209</v>
      </c>
    </row>
    <row r="5758" spans="1:1" x14ac:dyDescent="0.25">
      <c r="A5758" t="s">
        <v>48210</v>
      </c>
    </row>
    <row r="5759" spans="1:1" x14ac:dyDescent="0.25">
      <c r="A5759" t="s">
        <v>48211</v>
      </c>
    </row>
    <row r="5760" spans="1:1" x14ac:dyDescent="0.25">
      <c r="A5760" t="s">
        <v>48212</v>
      </c>
    </row>
    <row r="5761" spans="1:1" x14ac:dyDescent="0.25">
      <c r="A5761" t="s">
        <v>48213</v>
      </c>
    </row>
    <row r="5762" spans="1:1" x14ac:dyDescent="0.25">
      <c r="A5762" t="s">
        <v>48214</v>
      </c>
    </row>
    <row r="5763" spans="1:1" x14ac:dyDescent="0.25">
      <c r="A5763" t="s">
        <v>48215</v>
      </c>
    </row>
    <row r="5765" spans="1:1" x14ac:dyDescent="0.25">
      <c r="A5765" t="s">
        <v>6</v>
      </c>
    </row>
    <row r="5766" spans="1:1" x14ac:dyDescent="0.25">
      <c r="A5766" t="s">
        <v>48216</v>
      </c>
    </row>
    <row r="5767" spans="1:1" x14ac:dyDescent="0.25">
      <c r="A5767" t="s">
        <v>48217</v>
      </c>
    </row>
    <row r="5768" spans="1:1" x14ac:dyDescent="0.25">
      <c r="A5768" t="s">
        <v>48218</v>
      </c>
    </row>
    <row r="5769" spans="1:1" x14ac:dyDescent="0.25">
      <c r="A5769" t="s">
        <v>48219</v>
      </c>
    </row>
    <row r="5770" spans="1:1" x14ac:dyDescent="0.25">
      <c r="A5770" t="s">
        <v>48220</v>
      </c>
    </row>
    <row r="5771" spans="1:1" x14ac:dyDescent="0.25">
      <c r="A5771" t="s">
        <v>48221</v>
      </c>
    </row>
    <row r="5773" spans="1:1" x14ac:dyDescent="0.25">
      <c r="A5773" t="s">
        <v>30</v>
      </c>
    </row>
    <row r="5774" spans="1:1" x14ac:dyDescent="0.25">
      <c r="A5774" t="s">
        <v>48222</v>
      </c>
    </row>
    <row r="5775" spans="1:1" x14ac:dyDescent="0.25">
      <c r="A5775" t="s">
        <v>48223</v>
      </c>
    </row>
    <row r="5776" spans="1:1" x14ac:dyDescent="0.25">
      <c r="A5776" t="s">
        <v>48224</v>
      </c>
    </row>
    <row r="5777" spans="1:1" x14ac:dyDescent="0.25">
      <c r="A5777" t="s">
        <v>48225</v>
      </c>
    </row>
    <row r="5778" spans="1:1" x14ac:dyDescent="0.25">
      <c r="A5778" t="s">
        <v>48226</v>
      </c>
    </row>
    <row r="5779" spans="1:1" x14ac:dyDescent="0.25">
      <c r="A5779" t="s">
        <v>48227</v>
      </c>
    </row>
    <row r="5781" spans="1:1" x14ac:dyDescent="0.25">
      <c r="A5781" t="s">
        <v>8</v>
      </c>
    </row>
    <row r="5782" spans="1:1" x14ac:dyDescent="0.25">
      <c r="A5782" t="s">
        <v>48228</v>
      </c>
    </row>
    <row r="5783" spans="1:1" x14ac:dyDescent="0.25">
      <c r="A5783" t="s">
        <v>48229</v>
      </c>
    </row>
    <row r="5784" spans="1:1" x14ac:dyDescent="0.25">
      <c r="A5784" t="s">
        <v>48230</v>
      </c>
    </row>
    <row r="5785" spans="1:1" x14ac:dyDescent="0.25">
      <c r="A5785" t="s">
        <v>48231</v>
      </c>
    </row>
    <row r="5786" spans="1:1" x14ac:dyDescent="0.25">
      <c r="A5786" t="s">
        <v>48232</v>
      </c>
    </row>
    <row r="5787" spans="1:1" x14ac:dyDescent="0.25">
      <c r="A5787" t="s">
        <v>48233</v>
      </c>
    </row>
    <row r="5789" spans="1:1" x14ac:dyDescent="0.25">
      <c r="A5789" t="s">
        <v>9</v>
      </c>
    </row>
    <row r="5790" spans="1:1" x14ac:dyDescent="0.25">
      <c r="A5790" t="s">
        <v>48234</v>
      </c>
    </row>
    <row r="5791" spans="1:1" x14ac:dyDescent="0.25">
      <c r="A5791" t="s">
        <v>48235</v>
      </c>
    </row>
    <row r="5792" spans="1:1" x14ac:dyDescent="0.25">
      <c r="A5792" t="s">
        <v>48236</v>
      </c>
    </row>
    <row r="5793" spans="1:1" x14ac:dyDescent="0.25">
      <c r="A5793" t="s">
        <v>48237</v>
      </c>
    </row>
    <row r="5794" spans="1:1" x14ac:dyDescent="0.25">
      <c r="A5794" t="s">
        <v>48238</v>
      </c>
    </row>
    <row r="5795" spans="1:1" x14ac:dyDescent="0.25">
      <c r="A5795" t="s">
        <v>48239</v>
      </c>
    </row>
    <row r="5797" spans="1:1" x14ac:dyDescent="0.25">
      <c r="A5797" t="s">
        <v>40</v>
      </c>
    </row>
    <row r="5798" spans="1:1" x14ac:dyDescent="0.25">
      <c r="A5798" t="s">
        <v>48240</v>
      </c>
    </row>
    <row r="5799" spans="1:1" x14ac:dyDescent="0.25">
      <c r="A5799" t="s">
        <v>48241</v>
      </c>
    </row>
    <row r="5800" spans="1:1" x14ac:dyDescent="0.25">
      <c r="A5800" t="s">
        <v>48242</v>
      </c>
    </row>
    <row r="5801" spans="1:1" x14ac:dyDescent="0.25">
      <c r="A5801" t="s">
        <v>48243</v>
      </c>
    </row>
    <row r="5802" spans="1:1" x14ac:dyDescent="0.25">
      <c r="A5802" t="s">
        <v>48244</v>
      </c>
    </row>
    <row r="5803" spans="1:1" x14ac:dyDescent="0.25">
      <c r="A5803" t="s">
        <v>48245</v>
      </c>
    </row>
    <row r="5805" spans="1:1" x14ac:dyDescent="0.25">
      <c r="A5805" t="s">
        <v>32</v>
      </c>
    </row>
    <row r="5806" spans="1:1" x14ac:dyDescent="0.25">
      <c r="A5806" t="s">
        <v>48246</v>
      </c>
    </row>
    <row r="5807" spans="1:1" x14ac:dyDescent="0.25">
      <c r="A5807" t="s">
        <v>48247</v>
      </c>
    </row>
    <row r="5808" spans="1:1" x14ac:dyDescent="0.25">
      <c r="A5808" t="s">
        <v>48248</v>
      </c>
    </row>
    <row r="5809" spans="1:1" x14ac:dyDescent="0.25">
      <c r="A5809" t="s">
        <v>48249</v>
      </c>
    </row>
    <row r="5810" spans="1:1" x14ac:dyDescent="0.25">
      <c r="A5810" t="s">
        <v>48250</v>
      </c>
    </row>
    <row r="5811" spans="1:1" x14ac:dyDescent="0.25">
      <c r="A5811" t="s">
        <v>48251</v>
      </c>
    </row>
    <row r="5813" spans="1:1" x14ac:dyDescent="0.25">
      <c r="A5813" t="s">
        <v>33</v>
      </c>
    </row>
    <row r="5814" spans="1:1" x14ac:dyDescent="0.25">
      <c r="A5814" t="s">
        <v>48252</v>
      </c>
    </row>
    <row r="5815" spans="1:1" x14ac:dyDescent="0.25">
      <c r="A5815" t="s">
        <v>48253</v>
      </c>
    </row>
    <row r="5816" spans="1:1" x14ac:dyDescent="0.25">
      <c r="A5816" t="s">
        <v>48254</v>
      </c>
    </row>
    <row r="5817" spans="1:1" x14ac:dyDescent="0.25">
      <c r="A5817" t="s">
        <v>48255</v>
      </c>
    </row>
    <row r="5818" spans="1:1" x14ac:dyDescent="0.25">
      <c r="A5818" t="s">
        <v>48256</v>
      </c>
    </row>
    <row r="5819" spans="1:1" x14ac:dyDescent="0.25">
      <c r="A5819" t="s">
        <v>48257</v>
      </c>
    </row>
    <row r="5821" spans="1:1" x14ac:dyDescent="0.25">
      <c r="A5821" t="s">
        <v>11</v>
      </c>
    </row>
    <row r="5822" spans="1:1" x14ac:dyDescent="0.25">
      <c r="A5822" t="s">
        <v>48258</v>
      </c>
    </row>
    <row r="5823" spans="1:1" x14ac:dyDescent="0.25">
      <c r="A5823" t="s">
        <v>48259</v>
      </c>
    </row>
    <row r="5824" spans="1:1" x14ac:dyDescent="0.25">
      <c r="A5824" t="s">
        <v>48260</v>
      </c>
    </row>
    <row r="5825" spans="1:1" x14ac:dyDescent="0.25">
      <c r="A5825" t="s">
        <v>48261</v>
      </c>
    </row>
    <row r="5826" spans="1:1" x14ac:dyDescent="0.25">
      <c r="A5826" t="s">
        <v>48262</v>
      </c>
    </row>
    <row r="5827" spans="1:1" x14ac:dyDescent="0.25">
      <c r="A5827" t="s">
        <v>48263</v>
      </c>
    </row>
    <row r="5828" spans="1:1" x14ac:dyDescent="0.25">
      <c r="A5828" t="s">
        <v>48264</v>
      </c>
    </row>
    <row r="5829" spans="1:1" x14ac:dyDescent="0.25">
      <c r="A5829" t="s">
        <v>48265</v>
      </c>
    </row>
    <row r="5831" spans="1:1" x14ac:dyDescent="0.25">
      <c r="A5831" t="s">
        <v>35</v>
      </c>
    </row>
    <row r="5832" spans="1:1" x14ac:dyDescent="0.25">
      <c r="A5832" t="s">
        <v>48266</v>
      </c>
    </row>
    <row r="5833" spans="1:1" x14ac:dyDescent="0.25">
      <c r="A5833" t="s">
        <v>48267</v>
      </c>
    </row>
    <row r="5834" spans="1:1" x14ac:dyDescent="0.25">
      <c r="A5834" t="s">
        <v>48268</v>
      </c>
    </row>
    <row r="5835" spans="1:1" x14ac:dyDescent="0.25">
      <c r="A5835" t="s">
        <v>48269</v>
      </c>
    </row>
    <row r="5837" spans="1:1" x14ac:dyDescent="0.25">
      <c r="A5837" t="s">
        <v>14</v>
      </c>
    </row>
    <row r="5838" spans="1:1" x14ac:dyDescent="0.25">
      <c r="A5838" t="s">
        <v>48270</v>
      </c>
    </row>
    <row r="5839" spans="1:1" x14ac:dyDescent="0.25">
      <c r="A5839" t="s">
        <v>48271</v>
      </c>
    </row>
    <row r="5840" spans="1:1" x14ac:dyDescent="0.25">
      <c r="A5840" t="s">
        <v>48272</v>
      </c>
    </row>
    <row r="5841" spans="1:1" x14ac:dyDescent="0.25">
      <c r="A5841" t="s">
        <v>48273</v>
      </c>
    </row>
    <row r="5842" spans="1:1" x14ac:dyDescent="0.25">
      <c r="A5842" t="s">
        <v>48274</v>
      </c>
    </row>
    <row r="5843" spans="1:1" x14ac:dyDescent="0.25">
      <c r="A5843" t="s">
        <v>48275</v>
      </c>
    </row>
    <row r="5844" spans="1:1" x14ac:dyDescent="0.25">
      <c r="A5844" t="s">
        <v>48276</v>
      </c>
    </row>
    <row r="5845" spans="1:1" x14ac:dyDescent="0.25">
      <c r="A5845" t="s">
        <v>48277</v>
      </c>
    </row>
    <row r="5847" spans="1:1" x14ac:dyDescent="0.25">
      <c r="A5847" t="s">
        <v>45</v>
      </c>
    </row>
    <row r="5848" spans="1:1" x14ac:dyDescent="0.25">
      <c r="A5848" t="s">
        <v>48278</v>
      </c>
    </row>
    <row r="5849" spans="1:1" x14ac:dyDescent="0.25">
      <c r="A5849" t="s">
        <v>48279</v>
      </c>
    </row>
    <row r="5850" spans="1:1" x14ac:dyDescent="0.25">
      <c r="A5850" t="s">
        <v>48280</v>
      </c>
    </row>
    <row r="5851" spans="1:1" x14ac:dyDescent="0.25">
      <c r="A5851" t="s">
        <v>48281</v>
      </c>
    </row>
    <row r="5852" spans="1:1" x14ac:dyDescent="0.25">
      <c r="A5852" t="s">
        <v>48282</v>
      </c>
    </row>
    <row r="5853" spans="1:1" x14ac:dyDescent="0.25">
      <c r="A5853" t="s">
        <v>48283</v>
      </c>
    </row>
    <row r="5855" spans="1:1" x14ac:dyDescent="0.25">
      <c r="A5855" t="s">
        <v>15</v>
      </c>
    </row>
    <row r="5856" spans="1:1" x14ac:dyDescent="0.25">
      <c r="A5856" t="s">
        <v>48284</v>
      </c>
    </row>
    <row r="5857" spans="1:1" x14ac:dyDescent="0.25">
      <c r="A5857" t="s">
        <v>48285</v>
      </c>
    </row>
    <row r="5858" spans="1:1" x14ac:dyDescent="0.25">
      <c r="A5858" t="s">
        <v>48286</v>
      </c>
    </row>
    <row r="5859" spans="1:1" x14ac:dyDescent="0.25">
      <c r="A5859" t="s">
        <v>48287</v>
      </c>
    </row>
    <row r="5860" spans="1:1" x14ac:dyDescent="0.25">
      <c r="A5860" t="s">
        <v>48288</v>
      </c>
    </row>
    <row r="5861" spans="1:1" x14ac:dyDescent="0.25">
      <c r="A5861" t="s">
        <v>48289</v>
      </c>
    </row>
    <row r="5862" spans="1:1" x14ac:dyDescent="0.25">
      <c r="A5862" t="s">
        <v>48290</v>
      </c>
    </row>
    <row r="5863" spans="1:1" x14ac:dyDescent="0.25">
      <c r="A5863" t="s">
        <v>48291</v>
      </c>
    </row>
    <row r="5864" spans="1:1" x14ac:dyDescent="0.25">
      <c r="A5864" t="s">
        <v>48292</v>
      </c>
    </row>
    <row r="5865" spans="1:1" x14ac:dyDescent="0.25">
      <c r="A5865" t="s">
        <v>48293</v>
      </c>
    </row>
    <row r="5866" spans="1:1" x14ac:dyDescent="0.25">
      <c r="A5866" t="s">
        <v>48294</v>
      </c>
    </row>
    <row r="5867" spans="1:1" x14ac:dyDescent="0.25">
      <c r="A5867" t="s">
        <v>48295</v>
      </c>
    </row>
    <row r="5869" spans="1:1" x14ac:dyDescent="0.25">
      <c r="A5869" t="s">
        <v>58</v>
      </c>
    </row>
    <row r="5870" spans="1:1" x14ac:dyDescent="0.25">
      <c r="A5870" t="s">
        <v>48296</v>
      </c>
    </row>
    <row r="5871" spans="1:1" x14ac:dyDescent="0.25">
      <c r="A5871" t="s">
        <v>48297</v>
      </c>
    </row>
    <row r="5872" spans="1:1" x14ac:dyDescent="0.25">
      <c r="A5872" t="s">
        <v>48298</v>
      </c>
    </row>
    <row r="5873" spans="1:1" x14ac:dyDescent="0.25">
      <c r="A5873" t="s">
        <v>48299</v>
      </c>
    </row>
    <row r="5875" spans="1:1" x14ac:dyDescent="0.25">
      <c r="A5875" t="s">
        <v>2</v>
      </c>
    </row>
    <row r="5876" spans="1:1" x14ac:dyDescent="0.25">
      <c r="A5876" t="s">
        <v>48300</v>
      </c>
    </row>
    <row r="5877" spans="1:1" x14ac:dyDescent="0.25">
      <c r="A5877" t="s">
        <v>48301</v>
      </c>
    </row>
    <row r="5878" spans="1:1" x14ac:dyDescent="0.25">
      <c r="A5878" t="s">
        <v>48302</v>
      </c>
    </row>
    <row r="5879" spans="1:1" x14ac:dyDescent="0.25">
      <c r="A5879" t="s">
        <v>48303</v>
      </c>
    </row>
    <row r="5880" spans="1:1" x14ac:dyDescent="0.25">
      <c r="A5880" t="s">
        <v>48304</v>
      </c>
    </row>
    <row r="5881" spans="1:1" x14ac:dyDescent="0.25">
      <c r="A5881" t="s">
        <v>48305</v>
      </c>
    </row>
    <row r="5882" spans="1:1" x14ac:dyDescent="0.25">
      <c r="A5882" t="s">
        <v>48306</v>
      </c>
    </row>
    <row r="5883" spans="1:1" x14ac:dyDescent="0.25">
      <c r="A5883" t="s">
        <v>48307</v>
      </c>
    </row>
    <row r="5885" spans="1:1" x14ac:dyDescent="0.25">
      <c r="A5885" t="s">
        <v>18</v>
      </c>
    </row>
    <row r="5886" spans="1:1" x14ac:dyDescent="0.25">
      <c r="A5886" t="s">
        <v>48308</v>
      </c>
    </row>
    <row r="5887" spans="1:1" x14ac:dyDescent="0.25">
      <c r="A5887" t="s">
        <v>48309</v>
      </c>
    </row>
    <row r="5888" spans="1:1" x14ac:dyDescent="0.25">
      <c r="A5888" t="s">
        <v>48310</v>
      </c>
    </row>
    <row r="5889" spans="1:1" x14ac:dyDescent="0.25">
      <c r="A5889" t="s">
        <v>48311</v>
      </c>
    </row>
    <row r="5890" spans="1:1" x14ac:dyDescent="0.25">
      <c r="A5890" t="s">
        <v>48312</v>
      </c>
    </row>
    <row r="5891" spans="1:1" x14ac:dyDescent="0.25">
      <c r="A5891" t="s">
        <v>48313</v>
      </c>
    </row>
    <row r="5892" spans="1:1" x14ac:dyDescent="0.25">
      <c r="A5892" t="s">
        <v>48314</v>
      </c>
    </row>
    <row r="5893" spans="1:1" x14ac:dyDescent="0.25">
      <c r="A5893" t="s">
        <v>48315</v>
      </c>
    </row>
    <row r="5895" spans="1:1" x14ac:dyDescent="0.25">
      <c r="A5895" t="s">
        <v>22</v>
      </c>
    </row>
    <row r="5896" spans="1:1" x14ac:dyDescent="0.25">
      <c r="A5896" t="s">
        <v>48316</v>
      </c>
    </row>
    <row r="5897" spans="1:1" x14ac:dyDescent="0.25">
      <c r="A5897" t="s">
        <v>48317</v>
      </c>
    </row>
    <row r="5898" spans="1:1" x14ac:dyDescent="0.25">
      <c r="A5898" t="s">
        <v>48318</v>
      </c>
    </row>
    <row r="5899" spans="1:1" x14ac:dyDescent="0.25">
      <c r="A5899" t="s">
        <v>48319</v>
      </c>
    </row>
    <row r="5900" spans="1:1" x14ac:dyDescent="0.25">
      <c r="A5900" t="s">
        <v>48320</v>
      </c>
    </row>
    <row r="5901" spans="1:1" x14ac:dyDescent="0.25">
      <c r="A5901" t="s">
        <v>48321</v>
      </c>
    </row>
    <row r="5902" spans="1:1" x14ac:dyDescent="0.25">
      <c r="A5902" t="s">
        <v>48322</v>
      </c>
    </row>
    <row r="5903" spans="1:1" x14ac:dyDescent="0.25">
      <c r="A5903" t="s">
        <v>48323</v>
      </c>
    </row>
    <row r="5905" spans="1:1" x14ac:dyDescent="0.25">
      <c r="A5905" t="s">
        <v>76</v>
      </c>
    </row>
    <row r="5908" spans="1:1" x14ac:dyDescent="0.25">
      <c r="A5908" t="s">
        <v>52</v>
      </c>
    </row>
    <row r="5909" spans="1:1" x14ac:dyDescent="0.25">
      <c r="A5909" t="s">
        <v>48324</v>
      </c>
    </row>
    <row r="5910" spans="1:1" x14ac:dyDescent="0.25">
      <c r="A5910" t="s">
        <v>48325</v>
      </c>
    </row>
    <row r="5911" spans="1:1" x14ac:dyDescent="0.25">
      <c r="A5911" t="s">
        <v>48326</v>
      </c>
    </row>
    <row r="5912" spans="1:1" x14ac:dyDescent="0.25">
      <c r="A5912" t="s">
        <v>48327</v>
      </c>
    </row>
    <row r="5914" spans="1:1" x14ac:dyDescent="0.25">
      <c r="A5914" t="s">
        <v>15</v>
      </c>
    </row>
    <row r="5915" spans="1:1" x14ac:dyDescent="0.25">
      <c r="A5915" t="s">
        <v>48328</v>
      </c>
    </row>
    <row r="5916" spans="1:1" x14ac:dyDescent="0.25">
      <c r="A5916" t="s">
        <v>48329</v>
      </c>
    </row>
    <row r="5917" spans="1:1" x14ac:dyDescent="0.25">
      <c r="A5917" t="s">
        <v>48330</v>
      </c>
    </row>
    <row r="5918" spans="1:1" x14ac:dyDescent="0.25">
      <c r="A5918" t="s">
        <v>48331</v>
      </c>
    </row>
    <row r="5919" spans="1:1" x14ac:dyDescent="0.25">
      <c r="A5919" t="s">
        <v>48332</v>
      </c>
    </row>
    <row r="5921" spans="1:1" x14ac:dyDescent="0.25">
      <c r="A5921" t="s">
        <v>38</v>
      </c>
    </row>
    <row r="5922" spans="1:1" x14ac:dyDescent="0.25">
      <c r="A5922" t="s">
        <v>48333</v>
      </c>
    </row>
    <row r="5923" spans="1:1" x14ac:dyDescent="0.25">
      <c r="A5923" t="s">
        <v>48334</v>
      </c>
    </row>
    <row r="5925" spans="1:1" x14ac:dyDescent="0.25">
      <c r="A5925" t="s">
        <v>77</v>
      </c>
    </row>
    <row r="5928" spans="1:1" x14ac:dyDescent="0.25">
      <c r="A5928" t="s">
        <v>4</v>
      </c>
    </row>
    <row r="5929" spans="1:1" x14ac:dyDescent="0.25">
      <c r="A5929" t="s">
        <v>48335</v>
      </c>
    </row>
    <row r="5930" spans="1:1" x14ac:dyDescent="0.25">
      <c r="A5930" t="s">
        <v>48336</v>
      </c>
    </row>
    <row r="5931" spans="1:1" x14ac:dyDescent="0.25">
      <c r="A5931" t="s">
        <v>48337</v>
      </c>
    </row>
    <row r="5932" spans="1:1" x14ac:dyDescent="0.25">
      <c r="A5932" t="s">
        <v>48338</v>
      </c>
    </row>
    <row r="5934" spans="1:1" x14ac:dyDescent="0.25">
      <c r="A5934" t="s">
        <v>5</v>
      </c>
    </row>
    <row r="5935" spans="1:1" x14ac:dyDescent="0.25">
      <c r="A5935" t="s">
        <v>48339</v>
      </c>
    </row>
    <row r="5936" spans="1:1" x14ac:dyDescent="0.25">
      <c r="A5936" t="s">
        <v>48340</v>
      </c>
    </row>
    <row r="5937" spans="1:1" x14ac:dyDescent="0.25">
      <c r="A5937" t="s">
        <v>48341</v>
      </c>
    </row>
    <row r="5938" spans="1:1" x14ac:dyDescent="0.25">
      <c r="A5938" t="s">
        <v>48342</v>
      </c>
    </row>
    <row r="5939" spans="1:1" x14ac:dyDescent="0.25">
      <c r="A5939" t="s">
        <v>48343</v>
      </c>
    </row>
    <row r="5940" spans="1:1" x14ac:dyDescent="0.25">
      <c r="A5940" t="s">
        <v>48344</v>
      </c>
    </row>
    <row r="5941" spans="1:1" x14ac:dyDescent="0.25">
      <c r="A5941" t="s">
        <v>48345</v>
      </c>
    </row>
    <row r="5942" spans="1:1" x14ac:dyDescent="0.25">
      <c r="A5942" t="s">
        <v>48346</v>
      </c>
    </row>
    <row r="5944" spans="1:1" x14ac:dyDescent="0.25">
      <c r="A5944" t="s">
        <v>6</v>
      </c>
    </row>
    <row r="5945" spans="1:1" x14ac:dyDescent="0.25">
      <c r="A5945" t="s">
        <v>48347</v>
      </c>
    </row>
    <row r="5946" spans="1:1" x14ac:dyDescent="0.25">
      <c r="A5946" t="s">
        <v>48348</v>
      </c>
    </row>
    <row r="5947" spans="1:1" x14ac:dyDescent="0.25">
      <c r="A5947" t="s">
        <v>48349</v>
      </c>
    </row>
    <row r="5948" spans="1:1" x14ac:dyDescent="0.25">
      <c r="A5948" t="s">
        <v>48350</v>
      </c>
    </row>
    <row r="5950" spans="1:1" x14ac:dyDescent="0.25">
      <c r="A5950" t="s">
        <v>7</v>
      </c>
    </row>
    <row r="5951" spans="1:1" x14ac:dyDescent="0.25">
      <c r="A5951" t="s">
        <v>48351</v>
      </c>
    </row>
    <row r="5952" spans="1:1" x14ac:dyDescent="0.25">
      <c r="A5952" t="s">
        <v>48352</v>
      </c>
    </row>
    <row r="5953" spans="1:1" x14ac:dyDescent="0.25">
      <c r="A5953" t="s">
        <v>48353</v>
      </c>
    </row>
    <row r="5954" spans="1:1" x14ac:dyDescent="0.25">
      <c r="A5954" t="s">
        <v>48354</v>
      </c>
    </row>
    <row r="5956" spans="1:1" x14ac:dyDescent="0.25">
      <c r="A5956" t="s">
        <v>30</v>
      </c>
    </row>
    <row r="5957" spans="1:1" x14ac:dyDescent="0.25">
      <c r="A5957" t="s">
        <v>48355</v>
      </c>
    </row>
    <row r="5958" spans="1:1" x14ac:dyDescent="0.25">
      <c r="A5958" t="s">
        <v>48356</v>
      </c>
    </row>
    <row r="5959" spans="1:1" x14ac:dyDescent="0.25">
      <c r="A5959" t="s">
        <v>48357</v>
      </c>
    </row>
    <row r="5960" spans="1:1" x14ac:dyDescent="0.25">
      <c r="A5960" t="s">
        <v>48358</v>
      </c>
    </row>
    <row r="5962" spans="1:1" x14ac:dyDescent="0.25">
      <c r="A5962" t="s">
        <v>8</v>
      </c>
    </row>
    <row r="5963" spans="1:1" x14ac:dyDescent="0.25">
      <c r="A5963" t="s">
        <v>48359</v>
      </c>
    </row>
    <row r="5964" spans="1:1" x14ac:dyDescent="0.25">
      <c r="A5964" t="s">
        <v>48360</v>
      </c>
    </row>
    <row r="5965" spans="1:1" x14ac:dyDescent="0.25">
      <c r="A5965" t="s">
        <v>48361</v>
      </c>
    </row>
    <row r="5966" spans="1:1" x14ac:dyDescent="0.25">
      <c r="A5966" t="s">
        <v>48362</v>
      </c>
    </row>
    <row r="5968" spans="1:1" x14ac:dyDescent="0.25">
      <c r="A5968" t="s">
        <v>9</v>
      </c>
    </row>
    <row r="5969" spans="1:1" x14ac:dyDescent="0.25">
      <c r="A5969" t="s">
        <v>48363</v>
      </c>
    </row>
    <row r="5970" spans="1:1" x14ac:dyDescent="0.25">
      <c r="A5970" t="s">
        <v>48364</v>
      </c>
    </row>
    <row r="5971" spans="1:1" x14ac:dyDescent="0.25">
      <c r="A5971" t="s">
        <v>48365</v>
      </c>
    </row>
    <row r="5972" spans="1:1" x14ac:dyDescent="0.25">
      <c r="A5972" t="s">
        <v>48366</v>
      </c>
    </row>
    <row r="5974" spans="1:1" x14ac:dyDescent="0.25">
      <c r="A5974" t="s">
        <v>31</v>
      </c>
    </row>
    <row r="5975" spans="1:1" x14ac:dyDescent="0.25">
      <c r="A5975" t="s">
        <v>48367</v>
      </c>
    </row>
    <row r="5976" spans="1:1" x14ac:dyDescent="0.25">
      <c r="A5976" t="s">
        <v>48368</v>
      </c>
    </row>
    <row r="5977" spans="1:1" x14ac:dyDescent="0.25">
      <c r="A5977" t="s">
        <v>48369</v>
      </c>
    </row>
    <row r="5978" spans="1:1" x14ac:dyDescent="0.25">
      <c r="A5978" t="s">
        <v>48370</v>
      </c>
    </row>
    <row r="5979" spans="1:1" x14ac:dyDescent="0.25">
      <c r="A5979" t="s">
        <v>48371</v>
      </c>
    </row>
    <row r="5980" spans="1:1" x14ac:dyDescent="0.25">
      <c r="A5980" t="s">
        <v>48372</v>
      </c>
    </row>
    <row r="5982" spans="1:1" x14ac:dyDescent="0.25">
      <c r="A5982" t="s">
        <v>40</v>
      </c>
    </row>
    <row r="5983" spans="1:1" x14ac:dyDescent="0.25">
      <c r="A5983" t="s">
        <v>48373</v>
      </c>
    </row>
    <row r="5984" spans="1:1" x14ac:dyDescent="0.25">
      <c r="A5984" t="s">
        <v>48374</v>
      </c>
    </row>
    <row r="5985" spans="1:1" x14ac:dyDescent="0.25">
      <c r="A5985" t="s">
        <v>48375</v>
      </c>
    </row>
    <row r="5986" spans="1:1" x14ac:dyDescent="0.25">
      <c r="A5986" t="s">
        <v>48376</v>
      </c>
    </row>
    <row r="5988" spans="1:1" x14ac:dyDescent="0.25">
      <c r="A5988" t="s">
        <v>10</v>
      </c>
    </row>
    <row r="5989" spans="1:1" x14ac:dyDescent="0.25">
      <c r="A5989" t="s">
        <v>48377</v>
      </c>
    </row>
    <row r="5990" spans="1:1" x14ac:dyDescent="0.25">
      <c r="A5990" t="s">
        <v>48378</v>
      </c>
    </row>
    <row r="5991" spans="1:1" x14ac:dyDescent="0.25">
      <c r="A5991" t="s">
        <v>48379</v>
      </c>
    </row>
    <row r="5992" spans="1:1" x14ac:dyDescent="0.25">
      <c r="A5992" t="s">
        <v>48380</v>
      </c>
    </row>
    <row r="5993" spans="1:1" x14ac:dyDescent="0.25">
      <c r="A5993" t="s">
        <v>48381</v>
      </c>
    </row>
    <row r="5994" spans="1:1" x14ac:dyDescent="0.25">
      <c r="A5994" t="s">
        <v>48382</v>
      </c>
    </row>
    <row r="5995" spans="1:1" x14ac:dyDescent="0.25">
      <c r="A5995" t="s">
        <v>48383</v>
      </c>
    </row>
    <row r="5996" spans="1:1" x14ac:dyDescent="0.25">
      <c r="A5996" t="s">
        <v>48384</v>
      </c>
    </row>
    <row r="5997" spans="1:1" x14ac:dyDescent="0.25">
      <c r="A5997" t="s">
        <v>48385</v>
      </c>
    </row>
    <row r="5998" spans="1:1" x14ac:dyDescent="0.25">
      <c r="A5998" t="s">
        <v>48386</v>
      </c>
    </row>
    <row r="6000" spans="1:1" x14ac:dyDescent="0.25">
      <c r="A6000" t="s">
        <v>32</v>
      </c>
    </row>
    <row r="6001" spans="1:1" x14ac:dyDescent="0.25">
      <c r="A6001" t="s">
        <v>48387</v>
      </c>
    </row>
    <row r="6002" spans="1:1" x14ac:dyDescent="0.25">
      <c r="A6002" t="s">
        <v>48388</v>
      </c>
    </row>
    <row r="6003" spans="1:1" x14ac:dyDescent="0.25">
      <c r="A6003" t="s">
        <v>48389</v>
      </c>
    </row>
    <row r="6004" spans="1:1" x14ac:dyDescent="0.25">
      <c r="A6004" t="s">
        <v>48390</v>
      </c>
    </row>
    <row r="6006" spans="1:1" x14ac:dyDescent="0.25">
      <c r="A6006" t="s">
        <v>33</v>
      </c>
    </row>
    <row r="6007" spans="1:1" x14ac:dyDescent="0.25">
      <c r="A6007" t="s">
        <v>48391</v>
      </c>
    </row>
    <row r="6008" spans="1:1" x14ac:dyDescent="0.25">
      <c r="A6008" t="s">
        <v>48392</v>
      </c>
    </row>
    <row r="6009" spans="1:1" x14ac:dyDescent="0.25">
      <c r="A6009" t="s">
        <v>48393</v>
      </c>
    </row>
    <row r="6010" spans="1:1" x14ac:dyDescent="0.25">
      <c r="A6010" t="s">
        <v>48394</v>
      </c>
    </row>
    <row r="6011" spans="1:1" x14ac:dyDescent="0.25">
      <c r="A6011" t="s">
        <v>48395</v>
      </c>
    </row>
    <row r="6012" spans="1:1" x14ac:dyDescent="0.25">
      <c r="A6012" t="s">
        <v>48396</v>
      </c>
    </row>
    <row r="6014" spans="1:1" x14ac:dyDescent="0.25">
      <c r="A6014" t="s">
        <v>11</v>
      </c>
    </row>
    <row r="6015" spans="1:1" x14ac:dyDescent="0.25">
      <c r="A6015" t="s">
        <v>48397</v>
      </c>
    </row>
    <row r="6016" spans="1:1" x14ac:dyDescent="0.25">
      <c r="A6016" t="s">
        <v>48398</v>
      </c>
    </row>
    <row r="6017" spans="1:1" x14ac:dyDescent="0.25">
      <c r="A6017" t="s">
        <v>48399</v>
      </c>
    </row>
    <row r="6018" spans="1:1" x14ac:dyDescent="0.25">
      <c r="A6018" t="s">
        <v>48400</v>
      </c>
    </row>
    <row r="6019" spans="1:1" x14ac:dyDescent="0.25">
      <c r="A6019" t="s">
        <v>48401</v>
      </c>
    </row>
    <row r="6020" spans="1:1" x14ac:dyDescent="0.25">
      <c r="A6020" t="s">
        <v>48402</v>
      </c>
    </row>
    <row r="6021" spans="1:1" x14ac:dyDescent="0.25">
      <c r="A6021" t="s">
        <v>48403</v>
      </c>
    </row>
    <row r="6022" spans="1:1" x14ac:dyDescent="0.25">
      <c r="A6022" t="s">
        <v>48404</v>
      </c>
    </row>
    <row r="6024" spans="1:1" x14ac:dyDescent="0.25">
      <c r="A6024" t="s">
        <v>12</v>
      </c>
    </row>
    <row r="6025" spans="1:1" x14ac:dyDescent="0.25">
      <c r="A6025" t="s">
        <v>48405</v>
      </c>
    </row>
    <row r="6026" spans="1:1" x14ac:dyDescent="0.25">
      <c r="A6026" t="s">
        <v>48406</v>
      </c>
    </row>
    <row r="6027" spans="1:1" x14ac:dyDescent="0.25">
      <c r="A6027" t="s">
        <v>48407</v>
      </c>
    </row>
    <row r="6028" spans="1:1" x14ac:dyDescent="0.25">
      <c r="A6028" t="s">
        <v>48408</v>
      </c>
    </row>
    <row r="6030" spans="1:1" x14ac:dyDescent="0.25">
      <c r="A6030" t="s">
        <v>13</v>
      </c>
    </row>
    <row r="6031" spans="1:1" x14ac:dyDescent="0.25">
      <c r="A6031" t="s">
        <v>48409</v>
      </c>
    </row>
    <row r="6032" spans="1:1" x14ac:dyDescent="0.25">
      <c r="A6032" t="s">
        <v>48410</v>
      </c>
    </row>
    <row r="6033" spans="1:1" x14ac:dyDescent="0.25">
      <c r="A6033" t="s">
        <v>48411</v>
      </c>
    </row>
    <row r="6034" spans="1:1" x14ac:dyDescent="0.25">
      <c r="A6034" t="s">
        <v>48412</v>
      </c>
    </row>
    <row r="6035" spans="1:1" x14ac:dyDescent="0.25">
      <c r="A6035" t="s">
        <v>48413</v>
      </c>
    </row>
    <row r="6036" spans="1:1" x14ac:dyDescent="0.25">
      <c r="A6036" t="s">
        <v>48414</v>
      </c>
    </row>
    <row r="6037" spans="1:1" x14ac:dyDescent="0.25">
      <c r="A6037" t="s">
        <v>48415</v>
      </c>
    </row>
    <row r="6038" spans="1:1" x14ac:dyDescent="0.25">
      <c r="A6038" t="s">
        <v>48416</v>
      </c>
    </row>
    <row r="6039" spans="1:1" x14ac:dyDescent="0.25">
      <c r="A6039" t="s">
        <v>48417</v>
      </c>
    </row>
    <row r="6040" spans="1:1" x14ac:dyDescent="0.25">
      <c r="A6040" t="s">
        <v>48418</v>
      </c>
    </row>
    <row r="6041" spans="1:1" x14ac:dyDescent="0.25">
      <c r="A6041" t="s">
        <v>48419</v>
      </c>
    </row>
    <row r="6042" spans="1:1" x14ac:dyDescent="0.25">
      <c r="A6042" t="s">
        <v>48420</v>
      </c>
    </row>
    <row r="6043" spans="1:1" x14ac:dyDescent="0.25">
      <c r="A6043" t="s">
        <v>48421</v>
      </c>
    </row>
    <row r="6044" spans="1:1" x14ac:dyDescent="0.25">
      <c r="A6044" t="s">
        <v>48422</v>
      </c>
    </row>
    <row r="6045" spans="1:1" x14ac:dyDescent="0.25">
      <c r="A6045" t="s">
        <v>48423</v>
      </c>
    </row>
    <row r="6046" spans="1:1" x14ac:dyDescent="0.25">
      <c r="A6046" t="s">
        <v>48424</v>
      </c>
    </row>
    <row r="6047" spans="1:1" x14ac:dyDescent="0.25">
      <c r="A6047" t="s">
        <v>48425</v>
      </c>
    </row>
    <row r="6048" spans="1:1" x14ac:dyDescent="0.25">
      <c r="A6048" t="s">
        <v>48426</v>
      </c>
    </row>
    <row r="6049" spans="1:1" x14ac:dyDescent="0.25">
      <c r="A6049" t="s">
        <v>48427</v>
      </c>
    </row>
    <row r="6050" spans="1:1" x14ac:dyDescent="0.25">
      <c r="A6050" t="s">
        <v>48428</v>
      </c>
    </row>
    <row r="6052" spans="1:1" x14ac:dyDescent="0.25">
      <c r="A6052" t="s">
        <v>35</v>
      </c>
    </row>
    <row r="6053" spans="1:1" x14ac:dyDescent="0.25">
      <c r="A6053" t="s">
        <v>48429</v>
      </c>
    </row>
    <row r="6054" spans="1:1" x14ac:dyDescent="0.25">
      <c r="A6054" t="s">
        <v>48430</v>
      </c>
    </row>
    <row r="6055" spans="1:1" x14ac:dyDescent="0.25">
      <c r="A6055" t="s">
        <v>48431</v>
      </c>
    </row>
    <row r="6056" spans="1:1" x14ac:dyDescent="0.25">
      <c r="A6056" t="s">
        <v>48432</v>
      </c>
    </row>
    <row r="6058" spans="1:1" x14ac:dyDescent="0.25">
      <c r="A6058" t="s">
        <v>14</v>
      </c>
    </row>
    <row r="6059" spans="1:1" x14ac:dyDescent="0.25">
      <c r="A6059" t="s">
        <v>48433</v>
      </c>
    </row>
    <row r="6060" spans="1:1" x14ac:dyDescent="0.25">
      <c r="A6060" t="s">
        <v>48434</v>
      </c>
    </row>
    <row r="6061" spans="1:1" x14ac:dyDescent="0.25">
      <c r="A6061" t="s">
        <v>48435</v>
      </c>
    </row>
    <row r="6062" spans="1:1" x14ac:dyDescent="0.25">
      <c r="A6062" t="s">
        <v>48436</v>
      </c>
    </row>
    <row r="6064" spans="1:1" x14ac:dyDescent="0.25">
      <c r="A6064" t="s">
        <v>36</v>
      </c>
    </row>
    <row r="6065" spans="1:1" x14ac:dyDescent="0.25">
      <c r="A6065" t="s">
        <v>48437</v>
      </c>
    </row>
    <row r="6066" spans="1:1" x14ac:dyDescent="0.25">
      <c r="A6066" t="s">
        <v>48438</v>
      </c>
    </row>
    <row r="6067" spans="1:1" x14ac:dyDescent="0.25">
      <c r="A6067" t="s">
        <v>48439</v>
      </c>
    </row>
    <row r="6068" spans="1:1" x14ac:dyDescent="0.25">
      <c r="A6068" t="s">
        <v>48440</v>
      </c>
    </row>
    <row r="6070" spans="1:1" x14ac:dyDescent="0.25">
      <c r="A6070" t="s">
        <v>37</v>
      </c>
    </row>
    <row r="6071" spans="1:1" x14ac:dyDescent="0.25">
      <c r="A6071" t="s">
        <v>48441</v>
      </c>
    </row>
    <row r="6072" spans="1:1" x14ac:dyDescent="0.25">
      <c r="A6072" t="s">
        <v>48442</v>
      </c>
    </row>
    <row r="6073" spans="1:1" x14ac:dyDescent="0.25">
      <c r="A6073" t="s">
        <v>48443</v>
      </c>
    </row>
    <row r="6074" spans="1:1" x14ac:dyDescent="0.25">
      <c r="A6074" t="s">
        <v>48444</v>
      </c>
    </row>
    <row r="6076" spans="1:1" x14ac:dyDescent="0.25">
      <c r="A6076" t="s">
        <v>45</v>
      </c>
    </row>
    <row r="6077" spans="1:1" x14ac:dyDescent="0.25">
      <c r="A6077" t="s">
        <v>48445</v>
      </c>
    </row>
    <row r="6078" spans="1:1" x14ac:dyDescent="0.25">
      <c r="A6078" t="s">
        <v>48446</v>
      </c>
    </row>
    <row r="6079" spans="1:1" x14ac:dyDescent="0.25">
      <c r="A6079" t="s">
        <v>48447</v>
      </c>
    </row>
    <row r="6080" spans="1:1" x14ac:dyDescent="0.25">
      <c r="A6080" t="s">
        <v>48448</v>
      </c>
    </row>
    <row r="6081" spans="1:1" x14ac:dyDescent="0.25">
      <c r="A6081" t="s">
        <v>48449</v>
      </c>
    </row>
    <row r="6082" spans="1:1" x14ac:dyDescent="0.25">
      <c r="A6082" t="s">
        <v>48450</v>
      </c>
    </row>
    <row r="6083" spans="1:1" x14ac:dyDescent="0.25">
      <c r="A6083" t="s">
        <v>48451</v>
      </c>
    </row>
    <row r="6084" spans="1:1" x14ac:dyDescent="0.25">
      <c r="A6084" t="s">
        <v>48452</v>
      </c>
    </row>
    <row r="6085" spans="1:1" x14ac:dyDescent="0.25">
      <c r="A6085" t="s">
        <v>48453</v>
      </c>
    </row>
    <row r="6086" spans="1:1" x14ac:dyDescent="0.25">
      <c r="A6086" t="s">
        <v>48454</v>
      </c>
    </row>
    <row r="6087" spans="1:1" x14ac:dyDescent="0.25">
      <c r="A6087" t="s">
        <v>48455</v>
      </c>
    </row>
    <row r="6088" spans="1:1" x14ac:dyDescent="0.25">
      <c r="A6088" t="s">
        <v>48456</v>
      </c>
    </row>
    <row r="6090" spans="1:1" x14ac:dyDescent="0.25">
      <c r="A6090" t="s">
        <v>15</v>
      </c>
    </row>
    <row r="6091" spans="1:1" x14ac:dyDescent="0.25">
      <c r="A6091" t="s">
        <v>48457</v>
      </c>
    </row>
    <row r="6092" spans="1:1" x14ac:dyDescent="0.25">
      <c r="A6092" t="s">
        <v>48458</v>
      </c>
    </row>
    <row r="6093" spans="1:1" x14ac:dyDescent="0.25">
      <c r="A6093" t="s">
        <v>48459</v>
      </c>
    </row>
    <row r="6094" spans="1:1" x14ac:dyDescent="0.25">
      <c r="A6094" t="s">
        <v>48460</v>
      </c>
    </row>
    <row r="6095" spans="1:1" x14ac:dyDescent="0.25">
      <c r="A6095" t="s">
        <v>48461</v>
      </c>
    </row>
    <row r="6096" spans="1:1" x14ac:dyDescent="0.25">
      <c r="A6096" t="s">
        <v>48462</v>
      </c>
    </row>
    <row r="6097" spans="1:1" x14ac:dyDescent="0.25">
      <c r="A6097" t="s">
        <v>48463</v>
      </c>
    </row>
    <row r="6098" spans="1:1" x14ac:dyDescent="0.25">
      <c r="A6098" t="s">
        <v>48464</v>
      </c>
    </row>
    <row r="6099" spans="1:1" x14ac:dyDescent="0.25">
      <c r="A6099" t="s">
        <v>48465</v>
      </c>
    </row>
    <row r="6100" spans="1:1" x14ac:dyDescent="0.25">
      <c r="A6100" t="s">
        <v>48466</v>
      </c>
    </row>
    <row r="6101" spans="1:1" x14ac:dyDescent="0.25">
      <c r="A6101" t="s">
        <v>48467</v>
      </c>
    </row>
    <row r="6102" spans="1:1" x14ac:dyDescent="0.25">
      <c r="A6102" t="s">
        <v>48468</v>
      </c>
    </row>
    <row r="6103" spans="1:1" x14ac:dyDescent="0.25">
      <c r="A6103" t="s">
        <v>48469</v>
      </c>
    </row>
    <row r="6104" spans="1:1" x14ac:dyDescent="0.25">
      <c r="A6104" t="s">
        <v>48470</v>
      </c>
    </row>
    <row r="6105" spans="1:1" x14ac:dyDescent="0.25">
      <c r="A6105" t="s">
        <v>48471</v>
      </c>
    </row>
    <row r="6106" spans="1:1" x14ac:dyDescent="0.25">
      <c r="A6106" t="s">
        <v>48472</v>
      </c>
    </row>
    <row r="6107" spans="1:1" x14ac:dyDescent="0.25">
      <c r="A6107" t="s">
        <v>48473</v>
      </c>
    </row>
    <row r="6108" spans="1:1" x14ac:dyDescent="0.25">
      <c r="A6108" t="s">
        <v>48474</v>
      </c>
    </row>
    <row r="6109" spans="1:1" x14ac:dyDescent="0.25">
      <c r="A6109" t="s">
        <v>48475</v>
      </c>
    </row>
    <row r="6110" spans="1:1" x14ac:dyDescent="0.25">
      <c r="A6110" t="s">
        <v>48476</v>
      </c>
    </row>
    <row r="6111" spans="1:1" x14ac:dyDescent="0.25">
      <c r="A6111" t="s">
        <v>48477</v>
      </c>
    </row>
    <row r="6112" spans="1:1" x14ac:dyDescent="0.25">
      <c r="A6112" t="s">
        <v>48478</v>
      </c>
    </row>
    <row r="6113" spans="1:1" x14ac:dyDescent="0.25">
      <c r="A6113" t="s">
        <v>48479</v>
      </c>
    </row>
    <row r="6114" spans="1:1" x14ac:dyDescent="0.25">
      <c r="A6114" t="s">
        <v>48480</v>
      </c>
    </row>
    <row r="6116" spans="1:1" x14ac:dyDescent="0.25">
      <c r="A6116" t="s">
        <v>42</v>
      </c>
    </row>
    <row r="6117" spans="1:1" x14ac:dyDescent="0.25">
      <c r="A6117" t="s">
        <v>48481</v>
      </c>
    </row>
    <row r="6118" spans="1:1" x14ac:dyDescent="0.25">
      <c r="A6118" t="s">
        <v>48482</v>
      </c>
    </row>
    <row r="6119" spans="1:1" x14ac:dyDescent="0.25">
      <c r="A6119" t="s">
        <v>48483</v>
      </c>
    </row>
    <row r="6120" spans="1:1" x14ac:dyDescent="0.25">
      <c r="A6120" t="s">
        <v>48484</v>
      </c>
    </row>
    <row r="6121" spans="1:1" x14ac:dyDescent="0.25">
      <c r="A6121" t="s">
        <v>48485</v>
      </c>
    </row>
    <row r="6122" spans="1:1" x14ac:dyDescent="0.25">
      <c r="A6122" t="s">
        <v>48486</v>
      </c>
    </row>
    <row r="6124" spans="1:1" x14ac:dyDescent="0.25">
      <c r="A6124" t="s">
        <v>16</v>
      </c>
    </row>
    <row r="6125" spans="1:1" x14ac:dyDescent="0.25">
      <c r="A6125" t="s">
        <v>48487</v>
      </c>
    </row>
    <row r="6126" spans="1:1" x14ac:dyDescent="0.25">
      <c r="A6126" t="s">
        <v>48488</v>
      </c>
    </row>
    <row r="6127" spans="1:1" x14ac:dyDescent="0.25">
      <c r="A6127" t="s">
        <v>48489</v>
      </c>
    </row>
    <row r="6128" spans="1:1" x14ac:dyDescent="0.25">
      <c r="A6128" t="s">
        <v>48490</v>
      </c>
    </row>
    <row r="6130" spans="1:1" x14ac:dyDescent="0.25">
      <c r="A6130" t="s">
        <v>2</v>
      </c>
    </row>
    <row r="6131" spans="1:1" x14ac:dyDescent="0.25">
      <c r="A6131" t="s">
        <v>48491</v>
      </c>
    </row>
    <row r="6132" spans="1:1" x14ac:dyDescent="0.25">
      <c r="A6132" t="s">
        <v>48492</v>
      </c>
    </row>
    <row r="6133" spans="1:1" x14ac:dyDescent="0.25">
      <c r="A6133" t="s">
        <v>48493</v>
      </c>
    </row>
    <row r="6134" spans="1:1" x14ac:dyDescent="0.25">
      <c r="A6134" t="s">
        <v>48494</v>
      </c>
    </row>
    <row r="6136" spans="1:1" x14ac:dyDescent="0.25">
      <c r="A6136" t="s">
        <v>59</v>
      </c>
    </row>
    <row r="6137" spans="1:1" x14ac:dyDescent="0.25">
      <c r="A6137" t="s">
        <v>48495</v>
      </c>
    </row>
    <row r="6138" spans="1:1" x14ac:dyDescent="0.25">
      <c r="A6138" t="s">
        <v>48496</v>
      </c>
    </row>
    <row r="6139" spans="1:1" x14ac:dyDescent="0.25">
      <c r="A6139" t="s">
        <v>48497</v>
      </c>
    </row>
    <row r="6140" spans="1:1" x14ac:dyDescent="0.25">
      <c r="A6140" t="s">
        <v>48498</v>
      </c>
    </row>
    <row r="6142" spans="1:1" x14ac:dyDescent="0.25">
      <c r="A6142" t="s">
        <v>18</v>
      </c>
    </row>
    <row r="6143" spans="1:1" x14ac:dyDescent="0.25">
      <c r="A6143" t="s">
        <v>48499</v>
      </c>
    </row>
    <row r="6144" spans="1:1" x14ac:dyDescent="0.25">
      <c r="A6144" t="s">
        <v>48500</v>
      </c>
    </row>
    <row r="6145" spans="1:1" x14ac:dyDescent="0.25">
      <c r="A6145" t="s">
        <v>48501</v>
      </c>
    </row>
    <row r="6146" spans="1:1" x14ac:dyDescent="0.25">
      <c r="A6146" t="s">
        <v>48502</v>
      </c>
    </row>
    <row r="6148" spans="1:1" x14ac:dyDescent="0.25">
      <c r="A6148" t="s">
        <v>19</v>
      </c>
    </row>
    <row r="6149" spans="1:1" x14ac:dyDescent="0.25">
      <c r="A6149" t="s">
        <v>48503</v>
      </c>
    </row>
    <row r="6150" spans="1:1" x14ac:dyDescent="0.25">
      <c r="A6150" t="s">
        <v>48504</v>
      </c>
    </row>
    <row r="6151" spans="1:1" x14ac:dyDescent="0.25">
      <c r="A6151" t="s">
        <v>48505</v>
      </c>
    </row>
    <row r="6152" spans="1:1" x14ac:dyDescent="0.25">
      <c r="A6152" t="s">
        <v>48506</v>
      </c>
    </row>
    <row r="6153" spans="1:1" x14ac:dyDescent="0.25">
      <c r="A6153" t="s">
        <v>48507</v>
      </c>
    </row>
    <row r="6154" spans="1:1" x14ac:dyDescent="0.25">
      <c r="A6154" t="s">
        <v>48508</v>
      </c>
    </row>
    <row r="6156" spans="1:1" x14ac:dyDescent="0.25">
      <c r="A6156" t="s">
        <v>21</v>
      </c>
    </row>
    <row r="6157" spans="1:1" x14ac:dyDescent="0.25">
      <c r="A6157" t="s">
        <v>48509</v>
      </c>
    </row>
    <row r="6158" spans="1:1" x14ac:dyDescent="0.25">
      <c r="A6158" t="s">
        <v>48510</v>
      </c>
    </row>
    <row r="6159" spans="1:1" x14ac:dyDescent="0.25">
      <c r="A6159" t="s">
        <v>48511</v>
      </c>
    </row>
    <row r="6160" spans="1:1" x14ac:dyDescent="0.25">
      <c r="A6160" t="s">
        <v>48512</v>
      </c>
    </row>
    <row r="6162" spans="1:1" x14ac:dyDescent="0.25">
      <c r="A6162" t="s">
        <v>22</v>
      </c>
    </row>
    <row r="6163" spans="1:1" x14ac:dyDescent="0.25">
      <c r="A6163" t="s">
        <v>48513</v>
      </c>
    </row>
    <row r="6164" spans="1:1" x14ac:dyDescent="0.25">
      <c r="A6164" t="s">
        <v>48514</v>
      </c>
    </row>
    <row r="6165" spans="1:1" x14ac:dyDescent="0.25">
      <c r="A6165" t="s">
        <v>48515</v>
      </c>
    </row>
    <row r="6166" spans="1:1" x14ac:dyDescent="0.25">
      <c r="A6166" t="s">
        <v>48516</v>
      </c>
    </row>
    <row r="6168" spans="1:1" x14ac:dyDescent="0.25">
      <c r="A6168" t="s">
        <v>78</v>
      </c>
    </row>
    <row r="6171" spans="1:1" x14ac:dyDescent="0.25">
      <c r="A6171" t="s">
        <v>4</v>
      </c>
    </row>
    <row r="6172" spans="1:1" x14ac:dyDescent="0.25">
      <c r="A6172" t="s">
        <v>48517</v>
      </c>
    </row>
    <row r="6173" spans="1:1" x14ac:dyDescent="0.25">
      <c r="A6173" t="s">
        <v>48518</v>
      </c>
    </row>
    <row r="6174" spans="1:1" x14ac:dyDescent="0.25">
      <c r="A6174" t="s">
        <v>48519</v>
      </c>
    </row>
    <row r="6175" spans="1:1" x14ac:dyDescent="0.25">
      <c r="A6175" t="s">
        <v>48520</v>
      </c>
    </row>
    <row r="6177" spans="1:1" x14ac:dyDescent="0.25">
      <c r="A6177" t="s">
        <v>5</v>
      </c>
    </row>
    <row r="6178" spans="1:1" x14ac:dyDescent="0.25">
      <c r="A6178" t="s">
        <v>48521</v>
      </c>
    </row>
    <row r="6179" spans="1:1" x14ac:dyDescent="0.25">
      <c r="A6179" t="s">
        <v>48522</v>
      </c>
    </row>
    <row r="6180" spans="1:1" x14ac:dyDescent="0.25">
      <c r="A6180" t="s">
        <v>48523</v>
      </c>
    </row>
    <row r="6181" spans="1:1" x14ac:dyDescent="0.25">
      <c r="A6181" t="s">
        <v>48524</v>
      </c>
    </row>
    <row r="6183" spans="1:1" x14ac:dyDescent="0.25">
      <c r="A6183" t="s">
        <v>44</v>
      </c>
    </row>
    <row r="6184" spans="1:1" x14ac:dyDescent="0.25">
      <c r="A6184" t="s">
        <v>48525</v>
      </c>
    </row>
    <row r="6185" spans="1:1" x14ac:dyDescent="0.25">
      <c r="A6185" t="s">
        <v>48526</v>
      </c>
    </row>
    <row r="6186" spans="1:1" x14ac:dyDescent="0.25">
      <c r="A6186" t="s">
        <v>48527</v>
      </c>
    </row>
    <row r="6187" spans="1:1" x14ac:dyDescent="0.25">
      <c r="A6187" t="s">
        <v>48528</v>
      </c>
    </row>
    <row r="6189" spans="1:1" x14ac:dyDescent="0.25">
      <c r="A6189" t="s">
        <v>6</v>
      </c>
    </row>
    <row r="6190" spans="1:1" x14ac:dyDescent="0.25">
      <c r="A6190" t="s">
        <v>48529</v>
      </c>
    </row>
    <row r="6191" spans="1:1" x14ac:dyDescent="0.25">
      <c r="A6191" t="s">
        <v>48530</v>
      </c>
    </row>
    <row r="6192" spans="1:1" x14ac:dyDescent="0.25">
      <c r="A6192" t="s">
        <v>48531</v>
      </c>
    </row>
    <row r="6193" spans="1:1" x14ac:dyDescent="0.25">
      <c r="A6193" t="s">
        <v>48532</v>
      </c>
    </row>
    <row r="6195" spans="1:1" x14ac:dyDescent="0.25">
      <c r="A6195" t="s">
        <v>7</v>
      </c>
    </row>
    <row r="6196" spans="1:1" x14ac:dyDescent="0.25">
      <c r="A6196" t="s">
        <v>48533</v>
      </c>
    </row>
    <row r="6197" spans="1:1" x14ac:dyDescent="0.25">
      <c r="A6197" t="s">
        <v>48534</v>
      </c>
    </row>
    <row r="6198" spans="1:1" x14ac:dyDescent="0.25">
      <c r="A6198" t="s">
        <v>48535</v>
      </c>
    </row>
    <row r="6199" spans="1:1" x14ac:dyDescent="0.25">
      <c r="A6199" t="s">
        <v>48536</v>
      </c>
    </row>
    <row r="6201" spans="1:1" x14ac:dyDescent="0.25">
      <c r="A6201" t="s">
        <v>30</v>
      </c>
    </row>
    <row r="6202" spans="1:1" x14ac:dyDescent="0.25">
      <c r="A6202" t="s">
        <v>48537</v>
      </c>
    </row>
    <row r="6203" spans="1:1" x14ac:dyDescent="0.25">
      <c r="A6203" t="s">
        <v>48538</v>
      </c>
    </row>
    <row r="6204" spans="1:1" x14ac:dyDescent="0.25">
      <c r="A6204" t="s">
        <v>48539</v>
      </c>
    </row>
    <row r="6205" spans="1:1" x14ac:dyDescent="0.25">
      <c r="A6205" t="s">
        <v>48540</v>
      </c>
    </row>
    <row r="6207" spans="1:1" x14ac:dyDescent="0.25">
      <c r="A6207" t="s">
        <v>8</v>
      </c>
    </row>
    <row r="6208" spans="1:1" x14ac:dyDescent="0.25">
      <c r="A6208" t="s">
        <v>48541</v>
      </c>
    </row>
    <row r="6209" spans="1:1" x14ac:dyDescent="0.25">
      <c r="A6209" t="s">
        <v>48542</v>
      </c>
    </row>
    <row r="6210" spans="1:1" x14ac:dyDescent="0.25">
      <c r="A6210" t="s">
        <v>48543</v>
      </c>
    </row>
    <row r="6211" spans="1:1" x14ac:dyDescent="0.25">
      <c r="A6211" t="s">
        <v>48544</v>
      </c>
    </row>
    <row r="6213" spans="1:1" x14ac:dyDescent="0.25">
      <c r="A6213" t="s">
        <v>9</v>
      </c>
    </row>
    <row r="6214" spans="1:1" x14ac:dyDescent="0.25">
      <c r="A6214" t="s">
        <v>48545</v>
      </c>
    </row>
    <row r="6215" spans="1:1" x14ac:dyDescent="0.25">
      <c r="A6215" t="s">
        <v>48546</v>
      </c>
    </row>
    <row r="6216" spans="1:1" x14ac:dyDescent="0.25">
      <c r="A6216" t="s">
        <v>48547</v>
      </c>
    </row>
    <row r="6217" spans="1:1" x14ac:dyDescent="0.25">
      <c r="A6217" t="s">
        <v>48548</v>
      </c>
    </row>
    <row r="6219" spans="1:1" x14ac:dyDescent="0.25">
      <c r="A6219" t="s">
        <v>31</v>
      </c>
    </row>
    <row r="6220" spans="1:1" x14ac:dyDescent="0.25">
      <c r="A6220" t="s">
        <v>48549</v>
      </c>
    </row>
    <row r="6221" spans="1:1" x14ac:dyDescent="0.25">
      <c r="A6221" t="s">
        <v>48550</v>
      </c>
    </row>
    <row r="6222" spans="1:1" x14ac:dyDescent="0.25">
      <c r="A6222" t="s">
        <v>48551</v>
      </c>
    </row>
    <row r="6223" spans="1:1" x14ac:dyDescent="0.25">
      <c r="A6223" t="s">
        <v>48552</v>
      </c>
    </row>
    <row r="6224" spans="1:1" x14ac:dyDescent="0.25">
      <c r="A6224" t="s">
        <v>48553</v>
      </c>
    </row>
    <row r="6225" spans="1:1" x14ac:dyDescent="0.25">
      <c r="A6225" t="s">
        <v>48554</v>
      </c>
    </row>
    <row r="6227" spans="1:1" x14ac:dyDescent="0.25">
      <c r="A6227" t="s">
        <v>40</v>
      </c>
    </row>
    <row r="6228" spans="1:1" x14ac:dyDescent="0.25">
      <c r="A6228" t="s">
        <v>48555</v>
      </c>
    </row>
    <row r="6229" spans="1:1" x14ac:dyDescent="0.25">
      <c r="A6229" t="s">
        <v>48556</v>
      </c>
    </row>
    <row r="6230" spans="1:1" x14ac:dyDescent="0.25">
      <c r="A6230" t="s">
        <v>48557</v>
      </c>
    </row>
    <row r="6231" spans="1:1" x14ac:dyDescent="0.25">
      <c r="A6231" t="s">
        <v>48558</v>
      </c>
    </row>
    <row r="6233" spans="1:1" x14ac:dyDescent="0.25">
      <c r="A6233" t="s">
        <v>32</v>
      </c>
    </row>
    <row r="6234" spans="1:1" x14ac:dyDescent="0.25">
      <c r="A6234" t="s">
        <v>48559</v>
      </c>
    </row>
    <row r="6235" spans="1:1" x14ac:dyDescent="0.25">
      <c r="A6235" t="s">
        <v>48560</v>
      </c>
    </row>
    <row r="6236" spans="1:1" x14ac:dyDescent="0.25">
      <c r="A6236" t="s">
        <v>48561</v>
      </c>
    </row>
    <row r="6237" spans="1:1" x14ac:dyDescent="0.25">
      <c r="A6237" t="s">
        <v>48562</v>
      </c>
    </row>
    <row r="6239" spans="1:1" x14ac:dyDescent="0.25">
      <c r="A6239" t="s">
        <v>61</v>
      </c>
    </row>
    <row r="6240" spans="1:1" x14ac:dyDescent="0.25">
      <c r="A6240" t="s">
        <v>48563</v>
      </c>
    </row>
    <row r="6241" spans="1:1" x14ac:dyDescent="0.25">
      <c r="A6241" t="s">
        <v>48564</v>
      </c>
    </row>
    <row r="6242" spans="1:1" x14ac:dyDescent="0.25">
      <c r="A6242" t="s">
        <v>48565</v>
      </c>
    </row>
    <row r="6243" spans="1:1" x14ac:dyDescent="0.25">
      <c r="A6243" t="s">
        <v>48566</v>
      </c>
    </row>
    <row r="6245" spans="1:1" x14ac:dyDescent="0.25">
      <c r="A6245" t="s">
        <v>33</v>
      </c>
    </row>
    <row r="6246" spans="1:1" x14ac:dyDescent="0.25">
      <c r="A6246" t="s">
        <v>48567</v>
      </c>
    </row>
    <row r="6247" spans="1:1" x14ac:dyDescent="0.25">
      <c r="A6247" t="s">
        <v>48568</v>
      </c>
    </row>
    <row r="6248" spans="1:1" x14ac:dyDescent="0.25">
      <c r="A6248" t="s">
        <v>48569</v>
      </c>
    </row>
    <row r="6249" spans="1:1" x14ac:dyDescent="0.25">
      <c r="A6249" t="s">
        <v>48570</v>
      </c>
    </row>
    <row r="6251" spans="1:1" x14ac:dyDescent="0.25">
      <c r="A6251" t="s">
        <v>11</v>
      </c>
    </row>
    <row r="6252" spans="1:1" x14ac:dyDescent="0.25">
      <c r="A6252" t="s">
        <v>48571</v>
      </c>
    </row>
    <row r="6253" spans="1:1" x14ac:dyDescent="0.25">
      <c r="A6253" t="s">
        <v>48572</v>
      </c>
    </row>
    <row r="6254" spans="1:1" x14ac:dyDescent="0.25">
      <c r="A6254" t="s">
        <v>48573</v>
      </c>
    </row>
    <row r="6255" spans="1:1" x14ac:dyDescent="0.25">
      <c r="A6255" t="s">
        <v>48574</v>
      </c>
    </row>
    <row r="6256" spans="1:1" x14ac:dyDescent="0.25">
      <c r="A6256" t="s">
        <v>48575</v>
      </c>
    </row>
    <row r="6257" spans="1:1" x14ac:dyDescent="0.25">
      <c r="A6257" t="s">
        <v>48576</v>
      </c>
    </row>
    <row r="6259" spans="1:1" x14ac:dyDescent="0.25">
      <c r="A6259" t="s">
        <v>12</v>
      </c>
    </row>
    <row r="6260" spans="1:1" x14ac:dyDescent="0.25">
      <c r="A6260" t="s">
        <v>48577</v>
      </c>
    </row>
    <row r="6261" spans="1:1" x14ac:dyDescent="0.25">
      <c r="A6261" t="s">
        <v>48578</v>
      </c>
    </row>
    <row r="6262" spans="1:1" x14ac:dyDescent="0.25">
      <c r="A6262" t="s">
        <v>48579</v>
      </c>
    </row>
    <row r="6263" spans="1:1" x14ac:dyDescent="0.25">
      <c r="A6263" t="s">
        <v>48580</v>
      </c>
    </row>
    <row r="6265" spans="1:1" x14ac:dyDescent="0.25">
      <c r="A6265" t="s">
        <v>34</v>
      </c>
    </row>
    <row r="6266" spans="1:1" x14ac:dyDescent="0.25">
      <c r="A6266" t="s">
        <v>48581</v>
      </c>
    </row>
    <row r="6267" spans="1:1" x14ac:dyDescent="0.25">
      <c r="A6267" t="s">
        <v>48582</v>
      </c>
    </row>
    <row r="6268" spans="1:1" x14ac:dyDescent="0.25">
      <c r="A6268" t="s">
        <v>48583</v>
      </c>
    </row>
    <row r="6269" spans="1:1" x14ac:dyDescent="0.25">
      <c r="A6269" t="s">
        <v>48584</v>
      </c>
    </row>
    <row r="6271" spans="1:1" x14ac:dyDescent="0.25">
      <c r="A6271" t="s">
        <v>35</v>
      </c>
    </row>
    <row r="6272" spans="1:1" x14ac:dyDescent="0.25">
      <c r="A6272" t="s">
        <v>48585</v>
      </c>
    </row>
    <row r="6273" spans="1:1" x14ac:dyDescent="0.25">
      <c r="A6273" t="s">
        <v>48586</v>
      </c>
    </row>
    <row r="6274" spans="1:1" x14ac:dyDescent="0.25">
      <c r="A6274" t="s">
        <v>48587</v>
      </c>
    </row>
    <row r="6275" spans="1:1" x14ac:dyDescent="0.25">
      <c r="A6275" t="s">
        <v>48588</v>
      </c>
    </row>
    <row r="6277" spans="1:1" x14ac:dyDescent="0.25">
      <c r="A6277" t="s">
        <v>14</v>
      </c>
    </row>
    <row r="6278" spans="1:1" x14ac:dyDescent="0.25">
      <c r="A6278" t="s">
        <v>48589</v>
      </c>
    </row>
    <row r="6279" spans="1:1" x14ac:dyDescent="0.25">
      <c r="A6279" t="s">
        <v>48590</v>
      </c>
    </row>
    <row r="6280" spans="1:1" x14ac:dyDescent="0.25">
      <c r="A6280" t="s">
        <v>48591</v>
      </c>
    </row>
    <row r="6281" spans="1:1" x14ac:dyDescent="0.25">
      <c r="A6281" t="s">
        <v>48592</v>
      </c>
    </row>
    <row r="6283" spans="1:1" x14ac:dyDescent="0.25">
      <c r="A6283" t="s">
        <v>36</v>
      </c>
    </row>
    <row r="6284" spans="1:1" x14ac:dyDescent="0.25">
      <c r="A6284" t="s">
        <v>48593</v>
      </c>
    </row>
    <row r="6285" spans="1:1" x14ac:dyDescent="0.25">
      <c r="A6285" t="s">
        <v>48594</v>
      </c>
    </row>
    <row r="6286" spans="1:1" x14ac:dyDescent="0.25">
      <c r="A6286" t="s">
        <v>48595</v>
      </c>
    </row>
    <row r="6287" spans="1:1" x14ac:dyDescent="0.25">
      <c r="A6287" t="s">
        <v>48596</v>
      </c>
    </row>
    <row r="6289" spans="1:1" x14ac:dyDescent="0.25">
      <c r="A6289" t="s">
        <v>37</v>
      </c>
    </row>
    <row r="6290" spans="1:1" x14ac:dyDescent="0.25">
      <c r="A6290" t="s">
        <v>48597</v>
      </c>
    </row>
    <row r="6291" spans="1:1" x14ac:dyDescent="0.25">
      <c r="A6291" t="s">
        <v>48598</v>
      </c>
    </row>
    <row r="6292" spans="1:1" x14ac:dyDescent="0.25">
      <c r="A6292" t="s">
        <v>48599</v>
      </c>
    </row>
    <row r="6293" spans="1:1" x14ac:dyDescent="0.25">
      <c r="A6293" t="s">
        <v>48600</v>
      </c>
    </row>
    <row r="6295" spans="1:1" x14ac:dyDescent="0.25">
      <c r="A6295" t="s">
        <v>41</v>
      </c>
    </row>
    <row r="6296" spans="1:1" x14ac:dyDescent="0.25">
      <c r="A6296" t="s">
        <v>48601</v>
      </c>
    </row>
    <row r="6297" spans="1:1" x14ac:dyDescent="0.25">
      <c r="A6297" t="s">
        <v>48602</v>
      </c>
    </row>
    <row r="6298" spans="1:1" x14ac:dyDescent="0.25">
      <c r="A6298" t="s">
        <v>48603</v>
      </c>
    </row>
    <row r="6299" spans="1:1" x14ac:dyDescent="0.25">
      <c r="A6299" t="s">
        <v>48604</v>
      </c>
    </row>
    <row r="6300" spans="1:1" x14ac:dyDescent="0.25">
      <c r="A6300" t="s">
        <v>48605</v>
      </c>
    </row>
    <row r="6301" spans="1:1" x14ac:dyDescent="0.25">
      <c r="A6301" t="s">
        <v>48606</v>
      </c>
    </row>
    <row r="6303" spans="1:1" x14ac:dyDescent="0.25">
      <c r="A6303" t="s">
        <v>57</v>
      </c>
    </row>
    <row r="6304" spans="1:1" x14ac:dyDescent="0.25">
      <c r="A6304" t="s">
        <v>48607</v>
      </c>
    </row>
    <row r="6305" spans="1:1" x14ac:dyDescent="0.25">
      <c r="A6305" t="s">
        <v>48608</v>
      </c>
    </row>
    <row r="6306" spans="1:1" x14ac:dyDescent="0.25">
      <c r="A6306" t="s">
        <v>48609</v>
      </c>
    </row>
    <row r="6307" spans="1:1" x14ac:dyDescent="0.25">
      <c r="A6307" t="s">
        <v>48610</v>
      </c>
    </row>
    <row r="6309" spans="1:1" x14ac:dyDescent="0.25">
      <c r="A6309" t="s">
        <v>42</v>
      </c>
    </row>
    <row r="6310" spans="1:1" x14ac:dyDescent="0.25">
      <c r="A6310" t="s">
        <v>48611</v>
      </c>
    </row>
    <row r="6311" spans="1:1" x14ac:dyDescent="0.25">
      <c r="A6311" t="s">
        <v>48612</v>
      </c>
    </row>
    <row r="6312" spans="1:1" x14ac:dyDescent="0.25">
      <c r="A6312" t="s">
        <v>48613</v>
      </c>
    </row>
    <row r="6313" spans="1:1" x14ac:dyDescent="0.25">
      <c r="A6313" t="s">
        <v>48614</v>
      </c>
    </row>
    <row r="6315" spans="1:1" x14ac:dyDescent="0.25">
      <c r="A6315" t="s">
        <v>58</v>
      </c>
    </row>
    <row r="6316" spans="1:1" x14ac:dyDescent="0.25">
      <c r="A6316" t="s">
        <v>48615</v>
      </c>
    </row>
    <row r="6317" spans="1:1" x14ac:dyDescent="0.25">
      <c r="A6317" t="s">
        <v>48616</v>
      </c>
    </row>
    <row r="6318" spans="1:1" x14ac:dyDescent="0.25">
      <c r="A6318" t="s">
        <v>48617</v>
      </c>
    </row>
    <row r="6319" spans="1:1" x14ac:dyDescent="0.25">
      <c r="A6319" t="s">
        <v>48618</v>
      </c>
    </row>
    <row r="6321" spans="1:1" x14ac:dyDescent="0.25">
      <c r="A6321" t="s">
        <v>16</v>
      </c>
    </row>
    <row r="6322" spans="1:1" x14ac:dyDescent="0.25">
      <c r="A6322" t="s">
        <v>48619</v>
      </c>
    </row>
    <row r="6323" spans="1:1" x14ac:dyDescent="0.25">
      <c r="A6323" t="s">
        <v>48620</v>
      </c>
    </row>
    <row r="6324" spans="1:1" x14ac:dyDescent="0.25">
      <c r="A6324" t="s">
        <v>48621</v>
      </c>
    </row>
    <row r="6325" spans="1:1" x14ac:dyDescent="0.25">
      <c r="A6325" t="s">
        <v>48622</v>
      </c>
    </row>
    <row r="6327" spans="1:1" x14ac:dyDescent="0.25">
      <c r="A6327" t="s">
        <v>55</v>
      </c>
    </row>
    <row r="6328" spans="1:1" x14ac:dyDescent="0.25">
      <c r="A6328" t="s">
        <v>48623</v>
      </c>
    </row>
    <row r="6329" spans="1:1" x14ac:dyDescent="0.25">
      <c r="A6329" t="s">
        <v>48624</v>
      </c>
    </row>
    <row r="6330" spans="1:1" x14ac:dyDescent="0.25">
      <c r="A6330" t="s">
        <v>48625</v>
      </c>
    </row>
    <row r="6331" spans="1:1" x14ac:dyDescent="0.25">
      <c r="A6331" t="s">
        <v>48626</v>
      </c>
    </row>
    <row r="6333" spans="1:1" x14ac:dyDescent="0.25">
      <c r="A6333" t="s">
        <v>2</v>
      </c>
    </row>
    <row r="6334" spans="1:1" x14ac:dyDescent="0.25">
      <c r="A6334" t="s">
        <v>48627</v>
      </c>
    </row>
    <row r="6335" spans="1:1" x14ac:dyDescent="0.25">
      <c r="A6335" t="s">
        <v>48628</v>
      </c>
    </row>
    <row r="6336" spans="1:1" x14ac:dyDescent="0.25">
      <c r="A6336" t="s">
        <v>48629</v>
      </c>
    </row>
    <row r="6337" spans="1:1" x14ac:dyDescent="0.25">
      <c r="A6337" t="s">
        <v>48630</v>
      </c>
    </row>
    <row r="6339" spans="1:1" x14ac:dyDescent="0.25">
      <c r="A6339" t="s">
        <v>59</v>
      </c>
    </row>
    <row r="6340" spans="1:1" x14ac:dyDescent="0.25">
      <c r="A6340" t="s">
        <v>48631</v>
      </c>
    </row>
    <row r="6341" spans="1:1" x14ac:dyDescent="0.25">
      <c r="A6341" t="s">
        <v>48632</v>
      </c>
    </row>
    <row r="6342" spans="1:1" x14ac:dyDescent="0.25">
      <c r="A6342" t="s">
        <v>48633</v>
      </c>
    </row>
    <row r="6343" spans="1:1" x14ac:dyDescent="0.25">
      <c r="A6343" t="s">
        <v>48634</v>
      </c>
    </row>
    <row r="6345" spans="1:1" x14ac:dyDescent="0.25">
      <c r="A6345" t="s">
        <v>18</v>
      </c>
    </row>
    <row r="6346" spans="1:1" x14ac:dyDescent="0.25">
      <c r="A6346" t="s">
        <v>48635</v>
      </c>
    </row>
    <row r="6347" spans="1:1" x14ac:dyDescent="0.25">
      <c r="A6347" t="s">
        <v>48636</v>
      </c>
    </row>
    <row r="6348" spans="1:1" x14ac:dyDescent="0.25">
      <c r="A6348" t="s">
        <v>48637</v>
      </c>
    </row>
    <row r="6349" spans="1:1" x14ac:dyDescent="0.25">
      <c r="A6349" t="s">
        <v>48638</v>
      </c>
    </row>
    <row r="6351" spans="1:1" x14ac:dyDescent="0.25">
      <c r="A6351" t="s">
        <v>19</v>
      </c>
    </row>
    <row r="6352" spans="1:1" x14ac:dyDescent="0.25">
      <c r="A6352" t="s">
        <v>48639</v>
      </c>
    </row>
    <row r="6353" spans="1:1" x14ac:dyDescent="0.25">
      <c r="A6353" t="s">
        <v>48640</v>
      </c>
    </row>
    <row r="6354" spans="1:1" x14ac:dyDescent="0.25">
      <c r="A6354" t="s">
        <v>48641</v>
      </c>
    </row>
    <row r="6355" spans="1:1" x14ac:dyDescent="0.25">
      <c r="A6355" t="s">
        <v>48642</v>
      </c>
    </row>
    <row r="6356" spans="1:1" x14ac:dyDescent="0.25">
      <c r="A6356" t="s">
        <v>48643</v>
      </c>
    </row>
    <row r="6357" spans="1:1" x14ac:dyDescent="0.25">
      <c r="A6357" t="s">
        <v>48644</v>
      </c>
    </row>
    <row r="6359" spans="1:1" x14ac:dyDescent="0.25">
      <c r="A6359" t="s">
        <v>21</v>
      </c>
    </row>
    <row r="6360" spans="1:1" x14ac:dyDescent="0.25">
      <c r="A6360" t="s">
        <v>48645</v>
      </c>
    </row>
    <row r="6361" spans="1:1" x14ac:dyDescent="0.25">
      <c r="A6361" t="s">
        <v>48646</v>
      </c>
    </row>
    <row r="6362" spans="1:1" x14ac:dyDescent="0.25">
      <c r="A6362" t="s">
        <v>48647</v>
      </c>
    </row>
    <row r="6363" spans="1:1" x14ac:dyDescent="0.25">
      <c r="A6363" t="s">
        <v>48648</v>
      </c>
    </row>
    <row r="6365" spans="1:1" x14ac:dyDescent="0.25">
      <c r="A6365" t="s">
        <v>22</v>
      </c>
    </row>
    <row r="6366" spans="1:1" x14ac:dyDescent="0.25">
      <c r="A6366" t="s">
        <v>48649</v>
      </c>
    </row>
    <row r="6367" spans="1:1" x14ac:dyDescent="0.25">
      <c r="A6367" t="s">
        <v>48650</v>
      </c>
    </row>
    <row r="6368" spans="1:1" x14ac:dyDescent="0.25">
      <c r="A6368" t="s">
        <v>48651</v>
      </c>
    </row>
    <row r="6369" spans="1:1" x14ac:dyDescent="0.25">
      <c r="A6369" t="s">
        <v>48652</v>
      </c>
    </row>
    <row r="6370" spans="1:1" x14ac:dyDescent="0.25">
      <c r="A6370" t="s">
        <v>48653</v>
      </c>
    </row>
    <row r="6371" spans="1:1" x14ac:dyDescent="0.25">
      <c r="A6371" t="s">
        <v>48654</v>
      </c>
    </row>
    <row r="6373" spans="1:1" x14ac:dyDescent="0.25">
      <c r="A6373" t="s">
        <v>38</v>
      </c>
    </row>
    <row r="6374" spans="1:1" x14ac:dyDescent="0.25">
      <c r="A6374" t="s">
        <v>48655</v>
      </c>
    </row>
    <row r="6375" spans="1:1" x14ac:dyDescent="0.25">
      <c r="A6375" t="s">
        <v>48656</v>
      </c>
    </row>
    <row r="6377" spans="1:1" x14ac:dyDescent="0.25">
      <c r="A6377" t="s">
        <v>79</v>
      </c>
    </row>
    <row r="6380" spans="1:1" x14ac:dyDescent="0.25">
      <c r="A6380" t="s">
        <v>4</v>
      </c>
    </row>
    <row r="6381" spans="1:1" x14ac:dyDescent="0.25">
      <c r="A6381" t="s">
        <v>48657</v>
      </c>
    </row>
    <row r="6382" spans="1:1" x14ac:dyDescent="0.25">
      <c r="A6382" t="s">
        <v>48658</v>
      </c>
    </row>
    <row r="6383" spans="1:1" x14ac:dyDescent="0.25">
      <c r="A6383" t="s">
        <v>48659</v>
      </c>
    </row>
    <row r="6384" spans="1:1" x14ac:dyDescent="0.25">
      <c r="A6384" t="s">
        <v>48660</v>
      </c>
    </row>
    <row r="6386" spans="1:1" x14ac:dyDescent="0.25">
      <c r="A6386" t="s">
        <v>5</v>
      </c>
    </row>
    <row r="6387" spans="1:1" x14ac:dyDescent="0.25">
      <c r="A6387" t="s">
        <v>48661</v>
      </c>
    </row>
    <row r="6388" spans="1:1" x14ac:dyDescent="0.25">
      <c r="A6388" t="s">
        <v>48662</v>
      </c>
    </row>
    <row r="6389" spans="1:1" x14ac:dyDescent="0.25">
      <c r="A6389" t="s">
        <v>48663</v>
      </c>
    </row>
    <row r="6390" spans="1:1" x14ac:dyDescent="0.25">
      <c r="A6390" t="s">
        <v>48664</v>
      </c>
    </row>
    <row r="6392" spans="1:1" x14ac:dyDescent="0.25">
      <c r="A6392" t="s">
        <v>44</v>
      </c>
    </row>
    <row r="6393" spans="1:1" x14ac:dyDescent="0.25">
      <c r="A6393" t="s">
        <v>48665</v>
      </c>
    </row>
    <row r="6394" spans="1:1" x14ac:dyDescent="0.25">
      <c r="A6394" t="s">
        <v>48666</v>
      </c>
    </row>
    <row r="6395" spans="1:1" x14ac:dyDescent="0.25">
      <c r="A6395" t="s">
        <v>48667</v>
      </c>
    </row>
    <row r="6396" spans="1:1" x14ac:dyDescent="0.25">
      <c r="A6396" t="s">
        <v>48668</v>
      </c>
    </row>
    <row r="6398" spans="1:1" x14ac:dyDescent="0.25">
      <c r="A6398" t="s">
        <v>6</v>
      </c>
    </row>
    <row r="6399" spans="1:1" x14ac:dyDescent="0.25">
      <c r="A6399" t="s">
        <v>48669</v>
      </c>
    </row>
    <row r="6400" spans="1:1" x14ac:dyDescent="0.25">
      <c r="A6400" t="s">
        <v>48670</v>
      </c>
    </row>
    <row r="6401" spans="1:1" x14ac:dyDescent="0.25">
      <c r="A6401" t="s">
        <v>48671</v>
      </c>
    </row>
    <row r="6402" spans="1:1" x14ac:dyDescent="0.25">
      <c r="A6402" t="s">
        <v>48672</v>
      </c>
    </row>
    <row r="6404" spans="1:1" x14ac:dyDescent="0.25">
      <c r="A6404" t="s">
        <v>7</v>
      </c>
    </row>
    <row r="6405" spans="1:1" x14ac:dyDescent="0.25">
      <c r="A6405" t="s">
        <v>48673</v>
      </c>
    </row>
    <row r="6406" spans="1:1" x14ac:dyDescent="0.25">
      <c r="A6406" t="s">
        <v>48674</v>
      </c>
    </row>
    <row r="6407" spans="1:1" x14ac:dyDescent="0.25">
      <c r="A6407" t="s">
        <v>48675</v>
      </c>
    </row>
    <row r="6408" spans="1:1" x14ac:dyDescent="0.25">
      <c r="A6408" t="s">
        <v>48676</v>
      </c>
    </row>
    <row r="6410" spans="1:1" x14ac:dyDescent="0.25">
      <c r="A6410" t="s">
        <v>30</v>
      </c>
    </row>
    <row r="6411" spans="1:1" x14ac:dyDescent="0.25">
      <c r="A6411" t="s">
        <v>48677</v>
      </c>
    </row>
    <row r="6412" spans="1:1" x14ac:dyDescent="0.25">
      <c r="A6412" t="s">
        <v>48678</v>
      </c>
    </row>
    <row r="6413" spans="1:1" x14ac:dyDescent="0.25">
      <c r="A6413" t="s">
        <v>48679</v>
      </c>
    </row>
    <row r="6414" spans="1:1" x14ac:dyDescent="0.25">
      <c r="A6414" t="s">
        <v>48680</v>
      </c>
    </row>
    <row r="6416" spans="1:1" x14ac:dyDescent="0.25">
      <c r="A6416" t="s">
        <v>9</v>
      </c>
    </row>
    <row r="6417" spans="1:1" x14ac:dyDescent="0.25">
      <c r="A6417" t="s">
        <v>48681</v>
      </c>
    </row>
    <row r="6418" spans="1:1" x14ac:dyDescent="0.25">
      <c r="A6418" t="s">
        <v>48682</v>
      </c>
    </row>
    <row r="6419" spans="1:1" x14ac:dyDescent="0.25">
      <c r="A6419" t="s">
        <v>48683</v>
      </c>
    </row>
    <row r="6420" spans="1:1" x14ac:dyDescent="0.25">
      <c r="A6420" t="s">
        <v>48684</v>
      </c>
    </row>
    <row r="6422" spans="1:1" x14ac:dyDescent="0.25">
      <c r="A6422" t="s">
        <v>31</v>
      </c>
    </row>
    <row r="6423" spans="1:1" x14ac:dyDescent="0.25">
      <c r="A6423" t="s">
        <v>48685</v>
      </c>
    </row>
    <row r="6424" spans="1:1" x14ac:dyDescent="0.25">
      <c r="A6424" t="s">
        <v>48686</v>
      </c>
    </row>
    <row r="6425" spans="1:1" x14ac:dyDescent="0.25">
      <c r="A6425" t="s">
        <v>48687</v>
      </c>
    </row>
    <row r="6426" spans="1:1" x14ac:dyDescent="0.25">
      <c r="A6426" t="s">
        <v>48688</v>
      </c>
    </row>
    <row r="6428" spans="1:1" x14ac:dyDescent="0.25">
      <c r="A6428" t="s">
        <v>32</v>
      </c>
    </row>
    <row r="6429" spans="1:1" x14ac:dyDescent="0.25">
      <c r="A6429" t="s">
        <v>48689</v>
      </c>
    </row>
    <row r="6430" spans="1:1" x14ac:dyDescent="0.25">
      <c r="A6430" t="s">
        <v>48690</v>
      </c>
    </row>
    <row r="6431" spans="1:1" x14ac:dyDescent="0.25">
      <c r="A6431" t="s">
        <v>48691</v>
      </c>
    </row>
    <row r="6432" spans="1:1" x14ac:dyDescent="0.25">
      <c r="A6432" t="s">
        <v>48692</v>
      </c>
    </row>
    <row r="6434" spans="1:1" x14ac:dyDescent="0.25">
      <c r="A6434" t="s">
        <v>33</v>
      </c>
    </row>
    <row r="6435" spans="1:1" x14ac:dyDescent="0.25">
      <c r="A6435" t="s">
        <v>48693</v>
      </c>
    </row>
    <row r="6436" spans="1:1" x14ac:dyDescent="0.25">
      <c r="A6436" t="s">
        <v>48694</v>
      </c>
    </row>
    <row r="6437" spans="1:1" x14ac:dyDescent="0.25">
      <c r="A6437" t="s">
        <v>48695</v>
      </c>
    </row>
    <row r="6438" spans="1:1" x14ac:dyDescent="0.25">
      <c r="A6438" t="s">
        <v>48696</v>
      </c>
    </row>
    <row r="6440" spans="1:1" x14ac:dyDescent="0.25">
      <c r="A6440" t="s">
        <v>11</v>
      </c>
    </row>
    <row r="6441" spans="1:1" x14ac:dyDescent="0.25">
      <c r="A6441" t="s">
        <v>48697</v>
      </c>
    </row>
    <row r="6442" spans="1:1" x14ac:dyDescent="0.25">
      <c r="A6442" t="s">
        <v>48698</v>
      </c>
    </row>
    <row r="6443" spans="1:1" x14ac:dyDescent="0.25">
      <c r="A6443" t="s">
        <v>48699</v>
      </c>
    </row>
    <row r="6444" spans="1:1" x14ac:dyDescent="0.25">
      <c r="A6444" t="s">
        <v>48700</v>
      </c>
    </row>
    <row r="6446" spans="1:1" x14ac:dyDescent="0.25">
      <c r="A6446" t="s">
        <v>35</v>
      </c>
    </row>
    <row r="6447" spans="1:1" x14ac:dyDescent="0.25">
      <c r="A6447" t="s">
        <v>48701</v>
      </c>
    </row>
    <row r="6448" spans="1:1" x14ac:dyDescent="0.25">
      <c r="A6448" t="s">
        <v>48702</v>
      </c>
    </row>
    <row r="6449" spans="1:1" x14ac:dyDescent="0.25">
      <c r="A6449" t="s">
        <v>48703</v>
      </c>
    </row>
    <row r="6450" spans="1:1" x14ac:dyDescent="0.25">
      <c r="A6450" t="s">
        <v>48704</v>
      </c>
    </row>
    <row r="6452" spans="1:1" x14ac:dyDescent="0.25">
      <c r="A6452" t="s">
        <v>36</v>
      </c>
    </row>
    <row r="6453" spans="1:1" x14ac:dyDescent="0.25">
      <c r="A6453" t="s">
        <v>48705</v>
      </c>
    </row>
    <row r="6454" spans="1:1" x14ac:dyDescent="0.25">
      <c r="A6454" t="s">
        <v>48706</v>
      </c>
    </row>
    <row r="6455" spans="1:1" x14ac:dyDescent="0.25">
      <c r="A6455" t="s">
        <v>48707</v>
      </c>
    </row>
    <row r="6456" spans="1:1" x14ac:dyDescent="0.25">
      <c r="A6456" t="s">
        <v>48708</v>
      </c>
    </row>
    <row r="6458" spans="1:1" x14ac:dyDescent="0.25">
      <c r="A6458" t="s">
        <v>37</v>
      </c>
    </row>
    <row r="6459" spans="1:1" x14ac:dyDescent="0.25">
      <c r="A6459" t="s">
        <v>48709</v>
      </c>
    </row>
    <row r="6460" spans="1:1" x14ac:dyDescent="0.25">
      <c r="A6460" t="s">
        <v>48710</v>
      </c>
    </row>
    <row r="6461" spans="1:1" x14ac:dyDescent="0.25">
      <c r="A6461" t="s">
        <v>48711</v>
      </c>
    </row>
    <row r="6462" spans="1:1" x14ac:dyDescent="0.25">
      <c r="A6462" t="s">
        <v>48712</v>
      </c>
    </row>
    <row r="6464" spans="1:1" x14ac:dyDescent="0.25">
      <c r="A6464" t="s">
        <v>41</v>
      </c>
    </row>
    <row r="6465" spans="1:1" x14ac:dyDescent="0.25">
      <c r="A6465" t="s">
        <v>48713</v>
      </c>
    </row>
    <row r="6466" spans="1:1" x14ac:dyDescent="0.25">
      <c r="A6466" t="s">
        <v>48714</v>
      </c>
    </row>
    <row r="6468" spans="1:1" x14ac:dyDescent="0.25">
      <c r="A6468" t="s">
        <v>15</v>
      </c>
    </row>
    <row r="6469" spans="1:1" x14ac:dyDescent="0.25">
      <c r="A6469" t="s">
        <v>48715</v>
      </c>
    </row>
    <row r="6470" spans="1:1" x14ac:dyDescent="0.25">
      <c r="A6470" t="s">
        <v>48716</v>
      </c>
    </row>
    <row r="6471" spans="1:1" x14ac:dyDescent="0.25">
      <c r="A6471" t="s">
        <v>48717</v>
      </c>
    </row>
    <row r="6472" spans="1:1" x14ac:dyDescent="0.25">
      <c r="A6472" t="s">
        <v>48718</v>
      </c>
    </row>
    <row r="6474" spans="1:1" x14ac:dyDescent="0.25">
      <c r="A6474" t="s">
        <v>16</v>
      </c>
    </row>
    <row r="6475" spans="1:1" x14ac:dyDescent="0.25">
      <c r="A6475" t="s">
        <v>48719</v>
      </c>
    </row>
    <row r="6476" spans="1:1" x14ac:dyDescent="0.25">
      <c r="A6476" t="s">
        <v>48720</v>
      </c>
    </row>
    <row r="6477" spans="1:1" x14ac:dyDescent="0.25">
      <c r="A6477" t="s">
        <v>48721</v>
      </c>
    </row>
    <row r="6478" spans="1:1" x14ac:dyDescent="0.25">
      <c r="A6478" t="s">
        <v>48722</v>
      </c>
    </row>
    <row r="6480" spans="1:1" x14ac:dyDescent="0.25">
      <c r="A6480" t="s">
        <v>17</v>
      </c>
    </row>
    <row r="6481" spans="1:1" x14ac:dyDescent="0.25">
      <c r="A6481" t="s">
        <v>48723</v>
      </c>
    </row>
    <row r="6482" spans="1:1" x14ac:dyDescent="0.25">
      <c r="A6482" t="s">
        <v>48724</v>
      </c>
    </row>
    <row r="6484" spans="1:1" x14ac:dyDescent="0.25">
      <c r="A6484" t="s">
        <v>2</v>
      </c>
    </row>
    <row r="6485" spans="1:1" x14ac:dyDescent="0.25">
      <c r="A6485" t="s">
        <v>48725</v>
      </c>
    </row>
    <row r="6486" spans="1:1" x14ac:dyDescent="0.25">
      <c r="A6486" t="s">
        <v>48726</v>
      </c>
    </row>
    <row r="6487" spans="1:1" x14ac:dyDescent="0.25">
      <c r="A6487" t="s">
        <v>48727</v>
      </c>
    </row>
    <row r="6488" spans="1:1" x14ac:dyDescent="0.25">
      <c r="A6488" t="s">
        <v>48728</v>
      </c>
    </row>
    <row r="6489" spans="1:1" x14ac:dyDescent="0.25">
      <c r="A6489" t="s">
        <v>48729</v>
      </c>
    </row>
    <row r="6490" spans="1:1" x14ac:dyDescent="0.25">
      <c r="A6490" t="s">
        <v>48730</v>
      </c>
    </row>
    <row r="6491" spans="1:1" x14ac:dyDescent="0.25">
      <c r="A6491" t="s">
        <v>48731</v>
      </c>
    </row>
    <row r="6492" spans="1:1" x14ac:dyDescent="0.25">
      <c r="A6492" t="s">
        <v>48732</v>
      </c>
    </row>
    <row r="6494" spans="1:1" x14ac:dyDescent="0.25">
      <c r="A6494" t="s">
        <v>59</v>
      </c>
    </row>
    <row r="6495" spans="1:1" x14ac:dyDescent="0.25">
      <c r="A6495" t="s">
        <v>48733</v>
      </c>
    </row>
    <row r="6496" spans="1:1" x14ac:dyDescent="0.25">
      <c r="A6496" t="s">
        <v>48734</v>
      </c>
    </row>
    <row r="6498" spans="1:1" x14ac:dyDescent="0.25">
      <c r="A6498" t="s">
        <v>18</v>
      </c>
    </row>
    <row r="6499" spans="1:1" x14ac:dyDescent="0.25">
      <c r="A6499" t="s">
        <v>48735</v>
      </c>
    </row>
    <row r="6500" spans="1:1" x14ac:dyDescent="0.25">
      <c r="A6500" t="s">
        <v>48736</v>
      </c>
    </row>
    <row r="6501" spans="1:1" x14ac:dyDescent="0.25">
      <c r="A6501" t="s">
        <v>48737</v>
      </c>
    </row>
    <row r="6502" spans="1:1" x14ac:dyDescent="0.25">
      <c r="A6502" t="s">
        <v>48738</v>
      </c>
    </row>
    <row r="6503" spans="1:1" x14ac:dyDescent="0.25">
      <c r="A6503" t="s">
        <v>48739</v>
      </c>
    </row>
    <row r="6504" spans="1:1" x14ac:dyDescent="0.25">
      <c r="A6504" t="s">
        <v>48740</v>
      </c>
    </row>
    <row r="6506" spans="1:1" x14ac:dyDescent="0.25">
      <c r="A6506" t="s">
        <v>19</v>
      </c>
    </row>
    <row r="6507" spans="1:1" x14ac:dyDescent="0.25">
      <c r="A6507" t="s">
        <v>48741</v>
      </c>
    </row>
    <row r="6508" spans="1:1" x14ac:dyDescent="0.25">
      <c r="A6508" t="s">
        <v>48742</v>
      </c>
    </row>
    <row r="6509" spans="1:1" x14ac:dyDescent="0.25">
      <c r="A6509" t="s">
        <v>48743</v>
      </c>
    </row>
    <row r="6510" spans="1:1" x14ac:dyDescent="0.25">
      <c r="A6510" t="s">
        <v>48744</v>
      </c>
    </row>
    <row r="6511" spans="1:1" x14ac:dyDescent="0.25">
      <c r="A6511" t="s">
        <v>48745</v>
      </c>
    </row>
    <row r="6512" spans="1:1" x14ac:dyDescent="0.25">
      <c r="A6512" t="s">
        <v>48746</v>
      </c>
    </row>
    <row r="6514" spans="1:1" x14ac:dyDescent="0.25">
      <c r="A6514" t="s">
        <v>22</v>
      </c>
    </row>
    <row r="6515" spans="1:1" x14ac:dyDescent="0.25">
      <c r="A6515" t="s">
        <v>48747</v>
      </c>
    </row>
    <row r="6516" spans="1:1" x14ac:dyDescent="0.25">
      <c r="A6516" t="s">
        <v>48748</v>
      </c>
    </row>
    <row r="6517" spans="1:1" x14ac:dyDescent="0.25">
      <c r="A6517" t="s">
        <v>48749</v>
      </c>
    </row>
    <row r="6518" spans="1:1" x14ac:dyDescent="0.25">
      <c r="A6518" t="s">
        <v>48750</v>
      </c>
    </row>
    <row r="6520" spans="1:1" x14ac:dyDescent="0.25">
      <c r="A6520" t="s">
        <v>38</v>
      </c>
    </row>
    <row r="6521" spans="1:1" x14ac:dyDescent="0.25">
      <c r="A6521" t="s">
        <v>48751</v>
      </c>
    </row>
    <row r="6522" spans="1:1" x14ac:dyDescent="0.25">
      <c r="A6522" t="s">
        <v>48752</v>
      </c>
    </row>
    <row r="6524" spans="1:1" x14ac:dyDescent="0.25">
      <c r="A6524" t="s">
        <v>80</v>
      </c>
    </row>
    <row r="6527" spans="1:1" x14ac:dyDescent="0.25">
      <c r="A6527" t="s">
        <v>4</v>
      </c>
    </row>
    <row r="6528" spans="1:1" x14ac:dyDescent="0.25">
      <c r="A6528" t="s">
        <v>48753</v>
      </c>
    </row>
    <row r="6529" spans="1:1" x14ac:dyDescent="0.25">
      <c r="A6529" t="s">
        <v>48754</v>
      </c>
    </row>
    <row r="6530" spans="1:1" x14ac:dyDescent="0.25">
      <c r="A6530" t="s">
        <v>48755</v>
      </c>
    </row>
    <row r="6531" spans="1:1" x14ac:dyDescent="0.25">
      <c r="A6531" t="s">
        <v>48756</v>
      </c>
    </row>
    <row r="6533" spans="1:1" x14ac:dyDescent="0.25">
      <c r="A6533" t="s">
        <v>5</v>
      </c>
    </row>
    <row r="6534" spans="1:1" x14ac:dyDescent="0.25">
      <c r="A6534" t="s">
        <v>48757</v>
      </c>
    </row>
    <row r="6535" spans="1:1" x14ac:dyDescent="0.25">
      <c r="A6535" t="s">
        <v>48758</v>
      </c>
    </row>
    <row r="6536" spans="1:1" x14ac:dyDescent="0.25">
      <c r="A6536" t="s">
        <v>48759</v>
      </c>
    </row>
    <row r="6537" spans="1:1" x14ac:dyDescent="0.25">
      <c r="A6537" t="s">
        <v>48760</v>
      </c>
    </row>
    <row r="6539" spans="1:1" x14ac:dyDescent="0.25">
      <c r="A6539" t="s">
        <v>44</v>
      </c>
    </row>
    <row r="6540" spans="1:1" x14ac:dyDescent="0.25">
      <c r="A6540" t="s">
        <v>48761</v>
      </c>
    </row>
    <row r="6541" spans="1:1" x14ac:dyDescent="0.25">
      <c r="A6541" t="s">
        <v>48762</v>
      </c>
    </row>
    <row r="6542" spans="1:1" x14ac:dyDescent="0.25">
      <c r="A6542" t="s">
        <v>48763</v>
      </c>
    </row>
    <row r="6543" spans="1:1" x14ac:dyDescent="0.25">
      <c r="A6543" t="s">
        <v>48764</v>
      </c>
    </row>
    <row r="6545" spans="1:1" x14ac:dyDescent="0.25">
      <c r="A6545" t="s">
        <v>6</v>
      </c>
    </row>
    <row r="6546" spans="1:1" x14ac:dyDescent="0.25">
      <c r="A6546" t="s">
        <v>48765</v>
      </c>
    </row>
    <row r="6547" spans="1:1" x14ac:dyDescent="0.25">
      <c r="A6547" t="s">
        <v>48766</v>
      </c>
    </row>
    <row r="6548" spans="1:1" x14ac:dyDescent="0.25">
      <c r="A6548" t="s">
        <v>48767</v>
      </c>
    </row>
    <row r="6549" spans="1:1" x14ac:dyDescent="0.25">
      <c r="A6549" t="s">
        <v>48768</v>
      </c>
    </row>
    <row r="6550" spans="1:1" x14ac:dyDescent="0.25">
      <c r="A6550" t="s">
        <v>48769</v>
      </c>
    </row>
    <row r="6551" spans="1:1" x14ac:dyDescent="0.25">
      <c r="A6551" t="s">
        <v>48770</v>
      </c>
    </row>
    <row r="6553" spans="1:1" x14ac:dyDescent="0.25">
      <c r="A6553" t="s">
        <v>7</v>
      </c>
    </row>
    <row r="6554" spans="1:1" x14ac:dyDescent="0.25">
      <c r="A6554" t="s">
        <v>48771</v>
      </c>
    </row>
    <row r="6555" spans="1:1" x14ac:dyDescent="0.25">
      <c r="A6555" t="s">
        <v>48772</v>
      </c>
    </row>
    <row r="6556" spans="1:1" x14ac:dyDescent="0.25">
      <c r="A6556" t="s">
        <v>48773</v>
      </c>
    </row>
    <row r="6557" spans="1:1" x14ac:dyDescent="0.25">
      <c r="A6557" t="s">
        <v>48774</v>
      </c>
    </row>
    <row r="6558" spans="1:1" x14ac:dyDescent="0.25">
      <c r="A6558" t="s">
        <v>48775</v>
      </c>
    </row>
    <row r="6559" spans="1:1" x14ac:dyDescent="0.25">
      <c r="A6559" t="s">
        <v>48776</v>
      </c>
    </row>
    <row r="6560" spans="1:1" x14ac:dyDescent="0.25">
      <c r="A6560" t="s">
        <v>48777</v>
      </c>
    </row>
    <row r="6561" spans="1:1" x14ac:dyDescent="0.25">
      <c r="A6561" t="s">
        <v>48778</v>
      </c>
    </row>
    <row r="6563" spans="1:1" x14ac:dyDescent="0.25">
      <c r="A6563" t="s">
        <v>30</v>
      </c>
    </row>
    <row r="6564" spans="1:1" x14ac:dyDescent="0.25">
      <c r="A6564" t="s">
        <v>48779</v>
      </c>
    </row>
    <row r="6565" spans="1:1" x14ac:dyDescent="0.25">
      <c r="A6565" t="s">
        <v>48780</v>
      </c>
    </row>
    <row r="6566" spans="1:1" x14ac:dyDescent="0.25">
      <c r="A6566" t="s">
        <v>48781</v>
      </c>
    </row>
    <row r="6567" spans="1:1" x14ac:dyDescent="0.25">
      <c r="A6567" t="s">
        <v>48782</v>
      </c>
    </row>
    <row r="6568" spans="1:1" x14ac:dyDescent="0.25">
      <c r="A6568" t="s">
        <v>48783</v>
      </c>
    </row>
    <row r="6569" spans="1:1" x14ac:dyDescent="0.25">
      <c r="A6569" t="s">
        <v>48784</v>
      </c>
    </row>
    <row r="6570" spans="1:1" x14ac:dyDescent="0.25">
      <c r="A6570" t="s">
        <v>48785</v>
      </c>
    </row>
    <row r="6571" spans="1:1" x14ac:dyDescent="0.25">
      <c r="A6571" t="s">
        <v>48786</v>
      </c>
    </row>
    <row r="6573" spans="1:1" x14ac:dyDescent="0.25">
      <c r="A6573" t="s">
        <v>9</v>
      </c>
    </row>
    <row r="6574" spans="1:1" x14ac:dyDescent="0.25">
      <c r="A6574" t="s">
        <v>48787</v>
      </c>
    </row>
    <row r="6575" spans="1:1" x14ac:dyDescent="0.25">
      <c r="A6575" t="s">
        <v>48788</v>
      </c>
    </row>
    <row r="6576" spans="1:1" x14ac:dyDescent="0.25">
      <c r="A6576" t="s">
        <v>48789</v>
      </c>
    </row>
    <row r="6577" spans="1:1" x14ac:dyDescent="0.25">
      <c r="A6577" t="s">
        <v>48790</v>
      </c>
    </row>
    <row r="6578" spans="1:1" x14ac:dyDescent="0.25">
      <c r="A6578" t="s">
        <v>48791</v>
      </c>
    </row>
    <row r="6579" spans="1:1" x14ac:dyDescent="0.25">
      <c r="A6579" t="s">
        <v>48792</v>
      </c>
    </row>
    <row r="6581" spans="1:1" x14ac:dyDescent="0.25">
      <c r="A6581" t="s">
        <v>31</v>
      </c>
    </row>
    <row r="6582" spans="1:1" x14ac:dyDescent="0.25">
      <c r="A6582" t="s">
        <v>48793</v>
      </c>
    </row>
    <row r="6583" spans="1:1" x14ac:dyDescent="0.25">
      <c r="A6583" t="s">
        <v>48794</v>
      </c>
    </row>
    <row r="6584" spans="1:1" x14ac:dyDescent="0.25">
      <c r="A6584" t="s">
        <v>48795</v>
      </c>
    </row>
    <row r="6585" spans="1:1" x14ac:dyDescent="0.25">
      <c r="A6585" t="s">
        <v>48796</v>
      </c>
    </row>
    <row r="6586" spans="1:1" x14ac:dyDescent="0.25">
      <c r="A6586" t="s">
        <v>48797</v>
      </c>
    </row>
    <row r="6587" spans="1:1" x14ac:dyDescent="0.25">
      <c r="A6587" t="s">
        <v>48798</v>
      </c>
    </row>
    <row r="6588" spans="1:1" x14ac:dyDescent="0.25">
      <c r="A6588" t="s">
        <v>48799</v>
      </c>
    </row>
    <row r="6590" spans="1:1" x14ac:dyDescent="0.25">
      <c r="A6590" t="s">
        <v>32</v>
      </c>
    </row>
    <row r="6591" spans="1:1" x14ac:dyDescent="0.25">
      <c r="A6591" t="s">
        <v>48800</v>
      </c>
    </row>
    <row r="6592" spans="1:1" x14ac:dyDescent="0.25">
      <c r="A6592" t="s">
        <v>48801</v>
      </c>
    </row>
    <row r="6593" spans="1:1" x14ac:dyDescent="0.25">
      <c r="A6593" t="s">
        <v>48802</v>
      </c>
    </row>
    <row r="6594" spans="1:1" x14ac:dyDescent="0.25">
      <c r="A6594" t="s">
        <v>48803</v>
      </c>
    </row>
    <row r="6595" spans="1:1" x14ac:dyDescent="0.25">
      <c r="A6595" t="s">
        <v>48804</v>
      </c>
    </row>
    <row r="6596" spans="1:1" x14ac:dyDescent="0.25">
      <c r="A6596" t="s">
        <v>48805</v>
      </c>
    </row>
    <row r="6597" spans="1:1" x14ac:dyDescent="0.25">
      <c r="A6597" t="s">
        <v>48806</v>
      </c>
    </row>
    <row r="6598" spans="1:1" x14ac:dyDescent="0.25">
      <c r="A6598" t="s">
        <v>48807</v>
      </c>
    </row>
    <row r="6599" spans="1:1" x14ac:dyDescent="0.25">
      <c r="A6599" t="s">
        <v>48808</v>
      </c>
    </row>
    <row r="6600" spans="1:1" x14ac:dyDescent="0.25">
      <c r="A6600" t="s">
        <v>48809</v>
      </c>
    </row>
    <row r="6601" spans="1:1" x14ac:dyDescent="0.25">
      <c r="A6601" t="s">
        <v>48810</v>
      </c>
    </row>
    <row r="6603" spans="1:1" x14ac:dyDescent="0.25">
      <c r="A6603" t="s">
        <v>33</v>
      </c>
    </row>
    <row r="6604" spans="1:1" x14ac:dyDescent="0.25">
      <c r="A6604" t="s">
        <v>48811</v>
      </c>
    </row>
    <row r="6605" spans="1:1" x14ac:dyDescent="0.25">
      <c r="A6605" t="s">
        <v>48812</v>
      </c>
    </row>
    <row r="6606" spans="1:1" x14ac:dyDescent="0.25">
      <c r="A6606" t="s">
        <v>48813</v>
      </c>
    </row>
    <row r="6607" spans="1:1" x14ac:dyDescent="0.25">
      <c r="A6607" t="s">
        <v>48814</v>
      </c>
    </row>
    <row r="6608" spans="1:1" x14ac:dyDescent="0.25">
      <c r="A6608" t="s">
        <v>48815</v>
      </c>
    </row>
    <row r="6609" spans="1:1" x14ac:dyDescent="0.25">
      <c r="A6609" t="s">
        <v>48816</v>
      </c>
    </row>
    <row r="6611" spans="1:1" x14ac:dyDescent="0.25">
      <c r="A6611" t="s">
        <v>11</v>
      </c>
    </row>
    <row r="6612" spans="1:1" x14ac:dyDescent="0.25">
      <c r="A6612" t="s">
        <v>48817</v>
      </c>
    </row>
    <row r="6613" spans="1:1" x14ac:dyDescent="0.25">
      <c r="A6613" t="s">
        <v>48818</v>
      </c>
    </row>
    <row r="6614" spans="1:1" x14ac:dyDescent="0.25">
      <c r="A6614" t="s">
        <v>48819</v>
      </c>
    </row>
    <row r="6615" spans="1:1" x14ac:dyDescent="0.25">
      <c r="A6615" t="s">
        <v>48820</v>
      </c>
    </row>
    <row r="6617" spans="1:1" x14ac:dyDescent="0.25">
      <c r="A6617" t="s">
        <v>12</v>
      </c>
    </row>
    <row r="6618" spans="1:1" x14ac:dyDescent="0.25">
      <c r="A6618" t="s">
        <v>48821</v>
      </c>
    </row>
    <row r="6619" spans="1:1" x14ac:dyDescent="0.25">
      <c r="A6619" t="s">
        <v>48822</v>
      </c>
    </row>
    <row r="6620" spans="1:1" x14ac:dyDescent="0.25">
      <c r="A6620" t="s">
        <v>48823</v>
      </c>
    </row>
    <row r="6621" spans="1:1" x14ac:dyDescent="0.25">
      <c r="A6621" t="s">
        <v>48824</v>
      </c>
    </row>
    <row r="6622" spans="1:1" x14ac:dyDescent="0.25">
      <c r="A6622" t="s">
        <v>48825</v>
      </c>
    </row>
    <row r="6624" spans="1:1" x14ac:dyDescent="0.25">
      <c r="A6624" t="s">
        <v>34</v>
      </c>
    </row>
    <row r="6625" spans="1:1" x14ac:dyDescent="0.25">
      <c r="A6625" t="s">
        <v>48826</v>
      </c>
    </row>
    <row r="6626" spans="1:1" x14ac:dyDescent="0.25">
      <c r="A6626" t="s">
        <v>48827</v>
      </c>
    </row>
    <row r="6627" spans="1:1" x14ac:dyDescent="0.25">
      <c r="A6627" t="s">
        <v>48828</v>
      </c>
    </row>
    <row r="6628" spans="1:1" x14ac:dyDescent="0.25">
      <c r="A6628" t="s">
        <v>48829</v>
      </c>
    </row>
    <row r="6630" spans="1:1" x14ac:dyDescent="0.25">
      <c r="A6630" t="s">
        <v>13</v>
      </c>
    </row>
    <row r="6631" spans="1:1" x14ac:dyDescent="0.25">
      <c r="A6631" t="s">
        <v>48830</v>
      </c>
    </row>
    <row r="6632" spans="1:1" x14ac:dyDescent="0.25">
      <c r="A6632" t="s">
        <v>48831</v>
      </c>
    </row>
    <row r="6633" spans="1:1" x14ac:dyDescent="0.25">
      <c r="A6633" t="s">
        <v>48832</v>
      </c>
    </row>
    <row r="6634" spans="1:1" x14ac:dyDescent="0.25">
      <c r="A6634" t="s">
        <v>48833</v>
      </c>
    </row>
    <row r="6635" spans="1:1" x14ac:dyDescent="0.25">
      <c r="A6635" t="s">
        <v>48834</v>
      </c>
    </row>
    <row r="6636" spans="1:1" x14ac:dyDescent="0.25">
      <c r="A6636" t="s">
        <v>48835</v>
      </c>
    </row>
    <row r="6637" spans="1:1" x14ac:dyDescent="0.25">
      <c r="A6637" t="s">
        <v>48836</v>
      </c>
    </row>
    <row r="6638" spans="1:1" x14ac:dyDescent="0.25">
      <c r="A6638" t="s">
        <v>48837</v>
      </c>
    </row>
    <row r="6639" spans="1:1" x14ac:dyDescent="0.25">
      <c r="A6639" t="s">
        <v>48838</v>
      </c>
    </row>
    <row r="6640" spans="1:1" x14ac:dyDescent="0.25">
      <c r="A6640" t="s">
        <v>48839</v>
      </c>
    </row>
    <row r="6641" spans="1:1" x14ac:dyDescent="0.25">
      <c r="A6641" t="s">
        <v>48840</v>
      </c>
    </row>
    <row r="6642" spans="1:1" x14ac:dyDescent="0.25">
      <c r="A6642" t="s">
        <v>48841</v>
      </c>
    </row>
    <row r="6643" spans="1:1" x14ac:dyDescent="0.25">
      <c r="A6643" t="s">
        <v>48842</v>
      </c>
    </row>
    <row r="6644" spans="1:1" x14ac:dyDescent="0.25">
      <c r="A6644" t="s">
        <v>48843</v>
      </c>
    </row>
    <row r="6645" spans="1:1" x14ac:dyDescent="0.25">
      <c r="A6645" t="s">
        <v>48844</v>
      </c>
    </row>
    <row r="6646" spans="1:1" x14ac:dyDescent="0.25">
      <c r="A6646" t="s">
        <v>48845</v>
      </c>
    </row>
    <row r="6647" spans="1:1" x14ac:dyDescent="0.25">
      <c r="A6647" t="s">
        <v>48846</v>
      </c>
    </row>
    <row r="6648" spans="1:1" x14ac:dyDescent="0.25">
      <c r="A6648" t="s">
        <v>48847</v>
      </c>
    </row>
    <row r="6649" spans="1:1" x14ac:dyDescent="0.25">
      <c r="A6649" t="s">
        <v>48848</v>
      </c>
    </row>
    <row r="6650" spans="1:1" x14ac:dyDescent="0.25">
      <c r="A6650" t="s">
        <v>48849</v>
      </c>
    </row>
    <row r="6652" spans="1:1" x14ac:dyDescent="0.25">
      <c r="A6652" t="s">
        <v>35</v>
      </c>
    </row>
    <row r="6653" spans="1:1" x14ac:dyDescent="0.25">
      <c r="A6653" t="s">
        <v>48850</v>
      </c>
    </row>
    <row r="6654" spans="1:1" x14ac:dyDescent="0.25">
      <c r="A6654" t="s">
        <v>48851</v>
      </c>
    </row>
    <row r="6655" spans="1:1" x14ac:dyDescent="0.25">
      <c r="A6655" t="s">
        <v>48852</v>
      </c>
    </row>
    <row r="6656" spans="1:1" x14ac:dyDescent="0.25">
      <c r="A6656" t="s">
        <v>48853</v>
      </c>
    </row>
    <row r="6658" spans="1:1" x14ac:dyDescent="0.25">
      <c r="A6658" t="s">
        <v>14</v>
      </c>
    </row>
    <row r="6659" spans="1:1" x14ac:dyDescent="0.25">
      <c r="A6659" t="s">
        <v>48854</v>
      </c>
    </row>
    <row r="6660" spans="1:1" x14ac:dyDescent="0.25">
      <c r="A6660" t="s">
        <v>48855</v>
      </c>
    </row>
    <row r="6661" spans="1:1" x14ac:dyDescent="0.25">
      <c r="A6661" t="s">
        <v>48856</v>
      </c>
    </row>
    <row r="6662" spans="1:1" x14ac:dyDescent="0.25">
      <c r="A6662" t="s">
        <v>48857</v>
      </c>
    </row>
    <row r="6663" spans="1:1" x14ac:dyDescent="0.25">
      <c r="A6663" t="s">
        <v>48858</v>
      </c>
    </row>
    <row r="6664" spans="1:1" x14ac:dyDescent="0.25">
      <c r="A6664" t="s">
        <v>48859</v>
      </c>
    </row>
    <row r="6666" spans="1:1" x14ac:dyDescent="0.25">
      <c r="A6666" t="s">
        <v>36</v>
      </c>
    </row>
    <row r="6667" spans="1:1" x14ac:dyDescent="0.25">
      <c r="A6667" t="s">
        <v>48860</v>
      </c>
    </row>
    <row r="6668" spans="1:1" x14ac:dyDescent="0.25">
      <c r="A6668" t="s">
        <v>48861</v>
      </c>
    </row>
    <row r="6669" spans="1:1" x14ac:dyDescent="0.25">
      <c r="A6669" t="s">
        <v>48862</v>
      </c>
    </row>
    <row r="6670" spans="1:1" x14ac:dyDescent="0.25">
      <c r="A6670" t="s">
        <v>48863</v>
      </c>
    </row>
    <row r="6672" spans="1:1" x14ac:dyDescent="0.25">
      <c r="A6672" t="s">
        <v>37</v>
      </c>
    </row>
    <row r="6673" spans="1:1" x14ac:dyDescent="0.25">
      <c r="A6673" t="s">
        <v>48864</v>
      </c>
    </row>
    <row r="6674" spans="1:1" x14ac:dyDescent="0.25">
      <c r="A6674" t="s">
        <v>48865</v>
      </c>
    </row>
    <row r="6675" spans="1:1" x14ac:dyDescent="0.25">
      <c r="A6675" t="s">
        <v>48866</v>
      </c>
    </row>
    <row r="6676" spans="1:1" x14ac:dyDescent="0.25">
      <c r="A6676" t="s">
        <v>48867</v>
      </c>
    </row>
    <row r="6678" spans="1:1" x14ac:dyDescent="0.25">
      <c r="A6678" t="s">
        <v>15</v>
      </c>
    </row>
    <row r="6679" spans="1:1" x14ac:dyDescent="0.25">
      <c r="A6679" t="s">
        <v>48868</v>
      </c>
    </row>
    <row r="6680" spans="1:1" x14ac:dyDescent="0.25">
      <c r="A6680" t="s">
        <v>48869</v>
      </c>
    </row>
    <row r="6681" spans="1:1" x14ac:dyDescent="0.25">
      <c r="A6681" t="s">
        <v>48870</v>
      </c>
    </row>
    <row r="6682" spans="1:1" x14ac:dyDescent="0.25">
      <c r="A6682" t="s">
        <v>48871</v>
      </c>
    </row>
    <row r="6683" spans="1:1" x14ac:dyDescent="0.25">
      <c r="A6683" t="s">
        <v>48872</v>
      </c>
    </row>
    <row r="6684" spans="1:1" x14ac:dyDescent="0.25">
      <c r="A6684" t="s">
        <v>48873</v>
      </c>
    </row>
    <row r="6686" spans="1:1" x14ac:dyDescent="0.25">
      <c r="A6686" t="s">
        <v>57</v>
      </c>
    </row>
    <row r="6687" spans="1:1" x14ac:dyDescent="0.25">
      <c r="A6687" t="s">
        <v>48874</v>
      </c>
    </row>
    <row r="6688" spans="1:1" x14ac:dyDescent="0.25">
      <c r="A6688" t="s">
        <v>48875</v>
      </c>
    </row>
    <row r="6690" spans="1:1" x14ac:dyDescent="0.25">
      <c r="A6690" t="s">
        <v>42</v>
      </c>
    </row>
    <row r="6691" spans="1:1" x14ac:dyDescent="0.25">
      <c r="A6691" t="s">
        <v>48876</v>
      </c>
    </row>
    <row r="6692" spans="1:1" x14ac:dyDescent="0.25">
      <c r="A6692" t="s">
        <v>48877</v>
      </c>
    </row>
    <row r="6693" spans="1:1" x14ac:dyDescent="0.25">
      <c r="A6693" t="s">
        <v>48878</v>
      </c>
    </row>
    <row r="6694" spans="1:1" x14ac:dyDescent="0.25">
      <c r="A6694" t="s">
        <v>48879</v>
      </c>
    </row>
    <row r="6695" spans="1:1" x14ac:dyDescent="0.25">
      <c r="A6695" t="s">
        <v>48880</v>
      </c>
    </row>
    <row r="6696" spans="1:1" x14ac:dyDescent="0.25">
      <c r="A6696" t="s">
        <v>48881</v>
      </c>
    </row>
    <row r="6698" spans="1:1" x14ac:dyDescent="0.25">
      <c r="A6698" t="s">
        <v>58</v>
      </c>
    </row>
    <row r="6699" spans="1:1" x14ac:dyDescent="0.25">
      <c r="A6699" t="s">
        <v>48882</v>
      </c>
    </row>
    <row r="6700" spans="1:1" x14ac:dyDescent="0.25">
      <c r="A6700" t="s">
        <v>48883</v>
      </c>
    </row>
    <row r="6702" spans="1:1" x14ac:dyDescent="0.25">
      <c r="A6702" t="s">
        <v>2</v>
      </c>
    </row>
    <row r="6703" spans="1:1" x14ac:dyDescent="0.25">
      <c r="A6703" t="s">
        <v>48884</v>
      </c>
    </row>
    <row r="6704" spans="1:1" x14ac:dyDescent="0.25">
      <c r="A6704" t="s">
        <v>48885</v>
      </c>
    </row>
    <row r="6705" spans="1:1" x14ac:dyDescent="0.25">
      <c r="A6705" t="s">
        <v>48886</v>
      </c>
    </row>
    <row r="6706" spans="1:1" x14ac:dyDescent="0.25">
      <c r="A6706" t="s">
        <v>48887</v>
      </c>
    </row>
    <row r="6708" spans="1:1" x14ac:dyDescent="0.25">
      <c r="A6708" t="s">
        <v>18</v>
      </c>
    </row>
    <row r="6709" spans="1:1" x14ac:dyDescent="0.25">
      <c r="A6709" t="s">
        <v>48888</v>
      </c>
    </row>
    <row r="6710" spans="1:1" x14ac:dyDescent="0.25">
      <c r="A6710" t="s">
        <v>48889</v>
      </c>
    </row>
    <row r="6711" spans="1:1" x14ac:dyDescent="0.25">
      <c r="A6711" t="s">
        <v>48890</v>
      </c>
    </row>
    <row r="6712" spans="1:1" x14ac:dyDescent="0.25">
      <c r="A6712" t="s">
        <v>48891</v>
      </c>
    </row>
    <row r="6714" spans="1:1" x14ac:dyDescent="0.25">
      <c r="A6714" t="s">
        <v>19</v>
      </c>
    </row>
    <row r="6715" spans="1:1" x14ac:dyDescent="0.25">
      <c r="A6715" t="s">
        <v>48892</v>
      </c>
    </row>
    <row r="6716" spans="1:1" x14ac:dyDescent="0.25">
      <c r="A6716" t="s">
        <v>48893</v>
      </c>
    </row>
    <row r="6717" spans="1:1" x14ac:dyDescent="0.25">
      <c r="A6717" t="s">
        <v>48894</v>
      </c>
    </row>
    <row r="6718" spans="1:1" x14ac:dyDescent="0.25">
      <c r="A6718" t="s">
        <v>48895</v>
      </c>
    </row>
    <row r="6719" spans="1:1" x14ac:dyDescent="0.25">
      <c r="A6719" t="s">
        <v>48896</v>
      </c>
    </row>
    <row r="6720" spans="1:1" x14ac:dyDescent="0.25">
      <c r="A6720" t="s">
        <v>48897</v>
      </c>
    </row>
    <row r="6722" spans="1:1" x14ac:dyDescent="0.25">
      <c r="A6722" t="s">
        <v>21</v>
      </c>
    </row>
    <row r="6723" spans="1:1" x14ac:dyDescent="0.25">
      <c r="A6723" t="s">
        <v>48898</v>
      </c>
    </row>
    <row r="6724" spans="1:1" x14ac:dyDescent="0.25">
      <c r="A6724" t="s">
        <v>48899</v>
      </c>
    </row>
    <row r="6725" spans="1:1" x14ac:dyDescent="0.25">
      <c r="A6725" t="s">
        <v>48900</v>
      </c>
    </row>
    <row r="6726" spans="1:1" x14ac:dyDescent="0.25">
      <c r="A6726" t="s">
        <v>48901</v>
      </c>
    </row>
    <row r="6728" spans="1:1" x14ac:dyDescent="0.25">
      <c r="A6728" t="s">
        <v>22</v>
      </c>
    </row>
    <row r="6729" spans="1:1" x14ac:dyDescent="0.25">
      <c r="A6729" t="s">
        <v>48902</v>
      </c>
    </row>
    <row r="6730" spans="1:1" x14ac:dyDescent="0.25">
      <c r="A6730" t="s">
        <v>48903</v>
      </c>
    </row>
    <row r="6731" spans="1:1" x14ac:dyDescent="0.25">
      <c r="A6731" t="s">
        <v>48904</v>
      </c>
    </row>
    <row r="6732" spans="1:1" x14ac:dyDescent="0.25">
      <c r="A6732" t="s">
        <v>48905</v>
      </c>
    </row>
    <row r="6734" spans="1:1" x14ac:dyDescent="0.25">
      <c r="A6734" t="s">
        <v>38</v>
      </c>
    </row>
    <row r="6735" spans="1:1" x14ac:dyDescent="0.25">
      <c r="A6735" t="s">
        <v>48906</v>
      </c>
    </row>
    <row r="6736" spans="1:1" x14ac:dyDescent="0.25">
      <c r="A6736" t="s">
        <v>48907</v>
      </c>
    </row>
    <row r="6738" spans="1:1" x14ac:dyDescent="0.25">
      <c r="A6738" t="s">
        <v>81</v>
      </c>
    </row>
    <row r="6741" spans="1:1" x14ac:dyDescent="0.25">
      <c r="A6741" t="s">
        <v>4</v>
      </c>
    </row>
    <row r="6742" spans="1:1" x14ac:dyDescent="0.25">
      <c r="A6742" t="s">
        <v>48908</v>
      </c>
    </row>
    <row r="6743" spans="1:1" x14ac:dyDescent="0.25">
      <c r="A6743" t="s">
        <v>48909</v>
      </c>
    </row>
    <row r="6744" spans="1:1" x14ac:dyDescent="0.25">
      <c r="A6744" t="s">
        <v>48910</v>
      </c>
    </row>
    <row r="6745" spans="1:1" x14ac:dyDescent="0.25">
      <c r="A6745" t="s">
        <v>48911</v>
      </c>
    </row>
    <row r="6747" spans="1:1" x14ac:dyDescent="0.25">
      <c r="A6747" t="s">
        <v>5</v>
      </c>
    </row>
    <row r="6748" spans="1:1" x14ac:dyDescent="0.25">
      <c r="A6748" t="s">
        <v>48912</v>
      </c>
    </row>
    <row r="6749" spans="1:1" x14ac:dyDescent="0.25">
      <c r="A6749" t="s">
        <v>48913</v>
      </c>
    </row>
    <row r="6750" spans="1:1" x14ac:dyDescent="0.25">
      <c r="A6750" t="s">
        <v>48914</v>
      </c>
    </row>
    <row r="6751" spans="1:1" x14ac:dyDescent="0.25">
      <c r="A6751" t="s">
        <v>48915</v>
      </c>
    </row>
    <row r="6752" spans="1:1" x14ac:dyDescent="0.25">
      <c r="A6752" t="s">
        <v>48916</v>
      </c>
    </row>
    <row r="6753" spans="1:1" x14ac:dyDescent="0.25">
      <c r="A6753" t="s">
        <v>48917</v>
      </c>
    </row>
    <row r="6754" spans="1:1" x14ac:dyDescent="0.25">
      <c r="A6754" t="s">
        <v>48918</v>
      </c>
    </row>
    <row r="6755" spans="1:1" x14ac:dyDescent="0.25">
      <c r="A6755" t="s">
        <v>48919</v>
      </c>
    </row>
    <row r="6757" spans="1:1" x14ac:dyDescent="0.25">
      <c r="A6757" t="s">
        <v>6</v>
      </c>
    </row>
    <row r="6758" spans="1:1" x14ac:dyDescent="0.25">
      <c r="A6758" t="s">
        <v>48920</v>
      </c>
    </row>
    <row r="6759" spans="1:1" x14ac:dyDescent="0.25">
      <c r="A6759" t="s">
        <v>48921</v>
      </c>
    </row>
    <row r="6760" spans="1:1" x14ac:dyDescent="0.25">
      <c r="A6760" t="s">
        <v>48922</v>
      </c>
    </row>
    <row r="6761" spans="1:1" x14ac:dyDescent="0.25">
      <c r="A6761" t="s">
        <v>48923</v>
      </c>
    </row>
    <row r="6762" spans="1:1" x14ac:dyDescent="0.25">
      <c r="A6762" t="s">
        <v>48924</v>
      </c>
    </row>
    <row r="6763" spans="1:1" x14ac:dyDescent="0.25">
      <c r="A6763" t="s">
        <v>48925</v>
      </c>
    </row>
    <row r="6764" spans="1:1" x14ac:dyDescent="0.25">
      <c r="A6764" t="s">
        <v>48926</v>
      </c>
    </row>
    <row r="6765" spans="1:1" x14ac:dyDescent="0.25">
      <c r="A6765" t="s">
        <v>48927</v>
      </c>
    </row>
    <row r="6767" spans="1:1" x14ac:dyDescent="0.25">
      <c r="A6767" t="s">
        <v>30</v>
      </c>
    </row>
    <row r="6768" spans="1:1" x14ac:dyDescent="0.25">
      <c r="A6768" t="s">
        <v>48928</v>
      </c>
    </row>
    <row r="6769" spans="1:1" x14ac:dyDescent="0.25">
      <c r="A6769" t="s">
        <v>48929</v>
      </c>
    </row>
    <row r="6770" spans="1:1" x14ac:dyDescent="0.25">
      <c r="A6770" t="s">
        <v>48930</v>
      </c>
    </row>
    <row r="6771" spans="1:1" x14ac:dyDescent="0.25">
      <c r="A6771" t="s">
        <v>48931</v>
      </c>
    </row>
    <row r="6773" spans="1:1" x14ac:dyDescent="0.25">
      <c r="A6773" t="s">
        <v>9</v>
      </c>
    </row>
    <row r="6774" spans="1:1" x14ac:dyDescent="0.25">
      <c r="A6774" t="s">
        <v>48932</v>
      </c>
    </row>
    <row r="6775" spans="1:1" x14ac:dyDescent="0.25">
      <c r="A6775" t="s">
        <v>48933</v>
      </c>
    </row>
    <row r="6776" spans="1:1" x14ac:dyDescent="0.25">
      <c r="A6776" t="s">
        <v>48934</v>
      </c>
    </row>
    <row r="6777" spans="1:1" x14ac:dyDescent="0.25">
      <c r="A6777" t="s">
        <v>48935</v>
      </c>
    </row>
    <row r="6778" spans="1:1" x14ac:dyDescent="0.25">
      <c r="A6778" t="s">
        <v>48936</v>
      </c>
    </row>
    <row r="6779" spans="1:1" x14ac:dyDescent="0.25">
      <c r="A6779" t="s">
        <v>48937</v>
      </c>
    </row>
    <row r="6780" spans="1:1" x14ac:dyDescent="0.25">
      <c r="A6780" t="s">
        <v>48938</v>
      </c>
    </row>
    <row r="6781" spans="1:1" x14ac:dyDescent="0.25">
      <c r="A6781" t="s">
        <v>48939</v>
      </c>
    </row>
    <row r="6783" spans="1:1" x14ac:dyDescent="0.25">
      <c r="A6783" t="s">
        <v>31</v>
      </c>
    </row>
    <row r="6784" spans="1:1" x14ac:dyDescent="0.25">
      <c r="A6784" t="s">
        <v>48940</v>
      </c>
    </row>
    <row r="6785" spans="1:1" x14ac:dyDescent="0.25">
      <c r="A6785" t="s">
        <v>48941</v>
      </c>
    </row>
    <row r="6786" spans="1:1" x14ac:dyDescent="0.25">
      <c r="A6786" t="s">
        <v>48942</v>
      </c>
    </row>
    <row r="6787" spans="1:1" x14ac:dyDescent="0.25">
      <c r="A6787" t="s">
        <v>48943</v>
      </c>
    </row>
    <row r="6788" spans="1:1" x14ac:dyDescent="0.25">
      <c r="A6788" t="s">
        <v>48944</v>
      </c>
    </row>
    <row r="6789" spans="1:1" x14ac:dyDescent="0.25">
      <c r="A6789" t="s">
        <v>48945</v>
      </c>
    </row>
    <row r="6790" spans="1:1" x14ac:dyDescent="0.25">
      <c r="A6790" t="s">
        <v>48946</v>
      </c>
    </row>
    <row r="6791" spans="1:1" x14ac:dyDescent="0.25">
      <c r="A6791" t="s">
        <v>48947</v>
      </c>
    </row>
    <row r="6793" spans="1:1" x14ac:dyDescent="0.25">
      <c r="A6793" t="s">
        <v>40</v>
      </c>
    </row>
    <row r="6794" spans="1:1" x14ac:dyDescent="0.25">
      <c r="A6794" t="s">
        <v>48948</v>
      </c>
    </row>
    <row r="6795" spans="1:1" x14ac:dyDescent="0.25">
      <c r="A6795" t="s">
        <v>48949</v>
      </c>
    </row>
    <row r="6796" spans="1:1" x14ac:dyDescent="0.25">
      <c r="A6796" t="s">
        <v>48950</v>
      </c>
    </row>
    <row r="6797" spans="1:1" x14ac:dyDescent="0.25">
      <c r="A6797" t="s">
        <v>48951</v>
      </c>
    </row>
    <row r="6798" spans="1:1" x14ac:dyDescent="0.25">
      <c r="A6798" t="s">
        <v>48952</v>
      </c>
    </row>
    <row r="6799" spans="1:1" x14ac:dyDescent="0.25">
      <c r="A6799" t="s">
        <v>48953</v>
      </c>
    </row>
    <row r="6800" spans="1:1" x14ac:dyDescent="0.25">
      <c r="A6800" t="s">
        <v>48954</v>
      </c>
    </row>
    <row r="6801" spans="1:1" x14ac:dyDescent="0.25">
      <c r="A6801" t="s">
        <v>48955</v>
      </c>
    </row>
    <row r="6803" spans="1:1" x14ac:dyDescent="0.25">
      <c r="A6803" t="s">
        <v>32</v>
      </c>
    </row>
    <row r="6804" spans="1:1" x14ac:dyDescent="0.25">
      <c r="A6804" t="s">
        <v>48956</v>
      </c>
    </row>
    <row r="6805" spans="1:1" x14ac:dyDescent="0.25">
      <c r="A6805" t="s">
        <v>48957</v>
      </c>
    </row>
    <row r="6806" spans="1:1" x14ac:dyDescent="0.25">
      <c r="A6806" t="s">
        <v>48958</v>
      </c>
    </row>
    <row r="6807" spans="1:1" x14ac:dyDescent="0.25">
      <c r="A6807" t="s">
        <v>48959</v>
      </c>
    </row>
    <row r="6809" spans="1:1" x14ac:dyDescent="0.25">
      <c r="A6809" t="s">
        <v>33</v>
      </c>
    </row>
    <row r="6810" spans="1:1" x14ac:dyDescent="0.25">
      <c r="A6810" t="s">
        <v>48960</v>
      </c>
    </row>
    <row r="6811" spans="1:1" x14ac:dyDescent="0.25">
      <c r="A6811" t="s">
        <v>48961</v>
      </c>
    </row>
    <row r="6812" spans="1:1" x14ac:dyDescent="0.25">
      <c r="A6812" t="s">
        <v>48962</v>
      </c>
    </row>
    <row r="6813" spans="1:1" x14ac:dyDescent="0.25">
      <c r="A6813" t="s">
        <v>48963</v>
      </c>
    </row>
    <row r="6814" spans="1:1" x14ac:dyDescent="0.25">
      <c r="A6814" t="s">
        <v>48964</v>
      </c>
    </row>
    <row r="6815" spans="1:1" x14ac:dyDescent="0.25">
      <c r="A6815" t="s">
        <v>48965</v>
      </c>
    </row>
    <row r="6817" spans="1:1" x14ac:dyDescent="0.25">
      <c r="A6817" t="s">
        <v>11</v>
      </c>
    </row>
    <row r="6818" spans="1:1" x14ac:dyDescent="0.25">
      <c r="A6818" t="s">
        <v>48966</v>
      </c>
    </row>
    <row r="6819" spans="1:1" x14ac:dyDescent="0.25">
      <c r="A6819" t="s">
        <v>48967</v>
      </c>
    </row>
    <row r="6820" spans="1:1" x14ac:dyDescent="0.25">
      <c r="A6820" t="s">
        <v>48968</v>
      </c>
    </row>
    <row r="6821" spans="1:1" x14ac:dyDescent="0.25">
      <c r="A6821" t="s">
        <v>48969</v>
      </c>
    </row>
    <row r="6823" spans="1:1" x14ac:dyDescent="0.25">
      <c r="A6823" t="s">
        <v>12</v>
      </c>
    </row>
    <row r="6824" spans="1:1" x14ac:dyDescent="0.25">
      <c r="A6824" t="s">
        <v>48970</v>
      </c>
    </row>
    <row r="6825" spans="1:1" x14ac:dyDescent="0.25">
      <c r="A6825" t="s">
        <v>48971</v>
      </c>
    </row>
    <row r="6826" spans="1:1" x14ac:dyDescent="0.25">
      <c r="A6826" t="s">
        <v>48972</v>
      </c>
    </row>
    <row r="6827" spans="1:1" x14ac:dyDescent="0.25">
      <c r="A6827" t="s">
        <v>48973</v>
      </c>
    </row>
    <row r="6829" spans="1:1" x14ac:dyDescent="0.25">
      <c r="A6829" t="s">
        <v>35</v>
      </c>
    </row>
    <row r="6830" spans="1:1" x14ac:dyDescent="0.25">
      <c r="A6830" t="s">
        <v>48974</v>
      </c>
    </row>
    <row r="6831" spans="1:1" x14ac:dyDescent="0.25">
      <c r="A6831" t="s">
        <v>48975</v>
      </c>
    </row>
    <row r="6832" spans="1:1" x14ac:dyDescent="0.25">
      <c r="A6832" t="s">
        <v>48976</v>
      </c>
    </row>
    <row r="6833" spans="1:1" x14ac:dyDescent="0.25">
      <c r="A6833" t="s">
        <v>48977</v>
      </c>
    </row>
    <row r="6835" spans="1:1" x14ac:dyDescent="0.25">
      <c r="A6835" t="s">
        <v>14</v>
      </c>
    </row>
    <row r="6836" spans="1:1" x14ac:dyDescent="0.25">
      <c r="A6836" t="s">
        <v>48978</v>
      </c>
    </row>
    <row r="6837" spans="1:1" x14ac:dyDescent="0.25">
      <c r="A6837" t="s">
        <v>48979</v>
      </c>
    </row>
    <row r="6838" spans="1:1" x14ac:dyDescent="0.25">
      <c r="A6838" t="s">
        <v>48980</v>
      </c>
    </row>
    <row r="6839" spans="1:1" x14ac:dyDescent="0.25">
      <c r="A6839" t="s">
        <v>48981</v>
      </c>
    </row>
    <row r="6840" spans="1:1" x14ac:dyDescent="0.25">
      <c r="A6840" t="s">
        <v>48982</v>
      </c>
    </row>
    <row r="6841" spans="1:1" x14ac:dyDescent="0.25">
      <c r="A6841" t="s">
        <v>48983</v>
      </c>
    </row>
    <row r="6843" spans="1:1" x14ac:dyDescent="0.25">
      <c r="A6843" t="s">
        <v>36</v>
      </c>
    </row>
    <row r="6844" spans="1:1" x14ac:dyDescent="0.25">
      <c r="A6844" t="s">
        <v>48984</v>
      </c>
    </row>
    <row r="6845" spans="1:1" x14ac:dyDescent="0.25">
      <c r="A6845" t="s">
        <v>48985</v>
      </c>
    </row>
    <row r="6846" spans="1:1" x14ac:dyDescent="0.25">
      <c r="A6846" t="s">
        <v>48986</v>
      </c>
    </row>
    <row r="6847" spans="1:1" x14ac:dyDescent="0.25">
      <c r="A6847" t="s">
        <v>48987</v>
      </c>
    </row>
    <row r="6849" spans="1:1" x14ac:dyDescent="0.25">
      <c r="A6849" t="s">
        <v>37</v>
      </c>
    </row>
    <row r="6850" spans="1:1" x14ac:dyDescent="0.25">
      <c r="A6850" t="s">
        <v>48988</v>
      </c>
    </row>
    <row r="6851" spans="1:1" x14ac:dyDescent="0.25">
      <c r="A6851" t="s">
        <v>48989</v>
      </c>
    </row>
    <row r="6852" spans="1:1" x14ac:dyDescent="0.25">
      <c r="A6852" t="s">
        <v>48990</v>
      </c>
    </row>
    <row r="6853" spans="1:1" x14ac:dyDescent="0.25">
      <c r="A6853" t="s">
        <v>48991</v>
      </c>
    </row>
    <row r="6855" spans="1:1" x14ac:dyDescent="0.25">
      <c r="A6855" t="s">
        <v>15</v>
      </c>
    </row>
    <row r="6856" spans="1:1" x14ac:dyDescent="0.25">
      <c r="A6856" t="s">
        <v>48992</v>
      </c>
    </row>
    <row r="6857" spans="1:1" x14ac:dyDescent="0.25">
      <c r="A6857" t="s">
        <v>48993</v>
      </c>
    </row>
    <row r="6858" spans="1:1" x14ac:dyDescent="0.25">
      <c r="A6858" t="s">
        <v>48994</v>
      </c>
    </row>
    <row r="6859" spans="1:1" x14ac:dyDescent="0.25">
      <c r="A6859" t="s">
        <v>48995</v>
      </c>
    </row>
    <row r="6860" spans="1:1" x14ac:dyDescent="0.25">
      <c r="A6860" t="s">
        <v>48996</v>
      </c>
    </row>
    <row r="6861" spans="1:1" x14ac:dyDescent="0.25">
      <c r="A6861" t="s">
        <v>48997</v>
      </c>
    </row>
    <row r="6862" spans="1:1" x14ac:dyDescent="0.25">
      <c r="A6862" t="s">
        <v>48998</v>
      </c>
    </row>
    <row r="6863" spans="1:1" x14ac:dyDescent="0.25">
      <c r="A6863" t="s">
        <v>48999</v>
      </c>
    </row>
    <row r="6864" spans="1:1" x14ac:dyDescent="0.25">
      <c r="A6864" t="s">
        <v>49000</v>
      </c>
    </row>
    <row r="6865" spans="1:1" x14ac:dyDescent="0.25">
      <c r="A6865" t="s">
        <v>49001</v>
      </c>
    </row>
    <row r="6866" spans="1:1" x14ac:dyDescent="0.25">
      <c r="A6866" t="s">
        <v>49002</v>
      </c>
    </row>
    <row r="6867" spans="1:1" x14ac:dyDescent="0.25">
      <c r="A6867" t="s">
        <v>49003</v>
      </c>
    </row>
    <row r="6868" spans="1:1" x14ac:dyDescent="0.25">
      <c r="A6868" t="s">
        <v>49004</v>
      </c>
    </row>
    <row r="6869" spans="1:1" x14ac:dyDescent="0.25">
      <c r="A6869" t="s">
        <v>49005</v>
      </c>
    </row>
    <row r="6870" spans="1:1" x14ac:dyDescent="0.25">
      <c r="A6870" t="s">
        <v>49006</v>
      </c>
    </row>
    <row r="6871" spans="1:1" x14ac:dyDescent="0.25">
      <c r="A6871" t="s">
        <v>49007</v>
      </c>
    </row>
    <row r="6872" spans="1:1" x14ac:dyDescent="0.25">
      <c r="A6872" t="s">
        <v>49008</v>
      </c>
    </row>
    <row r="6873" spans="1:1" x14ac:dyDescent="0.25">
      <c r="A6873" t="s">
        <v>49009</v>
      </c>
    </row>
    <row r="6874" spans="1:1" x14ac:dyDescent="0.25">
      <c r="A6874" t="s">
        <v>49010</v>
      </c>
    </row>
    <row r="6875" spans="1:1" x14ac:dyDescent="0.25">
      <c r="A6875" t="s">
        <v>49011</v>
      </c>
    </row>
    <row r="6876" spans="1:1" x14ac:dyDescent="0.25">
      <c r="A6876" t="s">
        <v>49012</v>
      </c>
    </row>
    <row r="6877" spans="1:1" x14ac:dyDescent="0.25">
      <c r="A6877" t="s">
        <v>49013</v>
      </c>
    </row>
    <row r="6878" spans="1:1" x14ac:dyDescent="0.25">
      <c r="A6878" t="s">
        <v>49014</v>
      </c>
    </row>
    <row r="6879" spans="1:1" x14ac:dyDescent="0.25">
      <c r="A6879" t="s">
        <v>49015</v>
      </c>
    </row>
    <row r="6880" spans="1:1" x14ac:dyDescent="0.25">
      <c r="A6880" t="s">
        <v>49016</v>
      </c>
    </row>
    <row r="6881" spans="1:1" x14ac:dyDescent="0.25">
      <c r="A6881" t="s">
        <v>49017</v>
      </c>
    </row>
    <row r="6882" spans="1:1" x14ac:dyDescent="0.25">
      <c r="A6882" t="s">
        <v>49018</v>
      </c>
    </row>
    <row r="6883" spans="1:1" x14ac:dyDescent="0.25">
      <c r="A6883" t="s">
        <v>49019</v>
      </c>
    </row>
    <row r="6884" spans="1:1" x14ac:dyDescent="0.25">
      <c r="A6884" t="s">
        <v>49020</v>
      </c>
    </row>
    <row r="6885" spans="1:1" x14ac:dyDescent="0.25">
      <c r="A6885" t="s">
        <v>49021</v>
      </c>
    </row>
    <row r="6887" spans="1:1" x14ac:dyDescent="0.25">
      <c r="A6887" t="s">
        <v>42</v>
      </c>
    </row>
    <row r="6888" spans="1:1" x14ac:dyDescent="0.25">
      <c r="A6888" t="s">
        <v>49022</v>
      </c>
    </row>
    <row r="6889" spans="1:1" x14ac:dyDescent="0.25">
      <c r="A6889" t="s">
        <v>49023</v>
      </c>
    </row>
    <row r="6890" spans="1:1" x14ac:dyDescent="0.25">
      <c r="A6890" t="s">
        <v>49024</v>
      </c>
    </row>
    <row r="6891" spans="1:1" x14ac:dyDescent="0.25">
      <c r="A6891" t="s">
        <v>49025</v>
      </c>
    </row>
    <row r="6892" spans="1:1" x14ac:dyDescent="0.25">
      <c r="A6892" t="s">
        <v>49026</v>
      </c>
    </row>
    <row r="6893" spans="1:1" x14ac:dyDescent="0.25">
      <c r="A6893" t="s">
        <v>49027</v>
      </c>
    </row>
    <row r="6895" spans="1:1" x14ac:dyDescent="0.25">
      <c r="A6895" t="s">
        <v>2</v>
      </c>
    </row>
    <row r="6896" spans="1:1" x14ac:dyDescent="0.25">
      <c r="A6896" t="s">
        <v>49028</v>
      </c>
    </row>
    <row r="6897" spans="1:1" x14ac:dyDescent="0.25">
      <c r="A6897" t="s">
        <v>49029</v>
      </c>
    </row>
    <row r="6898" spans="1:1" x14ac:dyDescent="0.25">
      <c r="A6898" t="s">
        <v>49030</v>
      </c>
    </row>
    <row r="6899" spans="1:1" x14ac:dyDescent="0.25">
      <c r="A6899" t="s">
        <v>49031</v>
      </c>
    </row>
    <row r="6900" spans="1:1" x14ac:dyDescent="0.25">
      <c r="A6900" t="s">
        <v>49032</v>
      </c>
    </row>
    <row r="6901" spans="1:1" x14ac:dyDescent="0.25">
      <c r="A6901" t="s">
        <v>49033</v>
      </c>
    </row>
    <row r="6903" spans="1:1" x14ac:dyDescent="0.25">
      <c r="A6903" t="s">
        <v>18</v>
      </c>
    </row>
    <row r="6904" spans="1:1" x14ac:dyDescent="0.25">
      <c r="A6904" t="s">
        <v>49034</v>
      </c>
    </row>
    <row r="6905" spans="1:1" x14ac:dyDescent="0.25">
      <c r="A6905" t="s">
        <v>49035</v>
      </c>
    </row>
    <row r="6906" spans="1:1" x14ac:dyDescent="0.25">
      <c r="A6906" t="s">
        <v>49036</v>
      </c>
    </row>
    <row r="6907" spans="1:1" x14ac:dyDescent="0.25">
      <c r="A6907" t="s">
        <v>49037</v>
      </c>
    </row>
    <row r="6908" spans="1:1" x14ac:dyDescent="0.25">
      <c r="A6908" t="s">
        <v>49038</v>
      </c>
    </row>
    <row r="6909" spans="1:1" x14ac:dyDescent="0.25">
      <c r="A6909" t="s">
        <v>49039</v>
      </c>
    </row>
    <row r="6911" spans="1:1" x14ac:dyDescent="0.25">
      <c r="A6911" t="s">
        <v>19</v>
      </c>
    </row>
    <row r="6912" spans="1:1" x14ac:dyDescent="0.25">
      <c r="A6912" t="s">
        <v>49040</v>
      </c>
    </row>
    <row r="6913" spans="1:1" x14ac:dyDescent="0.25">
      <c r="A6913" t="s">
        <v>49041</v>
      </c>
    </row>
    <row r="6914" spans="1:1" x14ac:dyDescent="0.25">
      <c r="A6914" t="s">
        <v>49042</v>
      </c>
    </row>
    <row r="6915" spans="1:1" x14ac:dyDescent="0.25">
      <c r="A6915" t="s">
        <v>49043</v>
      </c>
    </row>
    <row r="6916" spans="1:1" x14ac:dyDescent="0.25">
      <c r="A6916" t="s">
        <v>49044</v>
      </c>
    </row>
    <row r="6917" spans="1:1" x14ac:dyDescent="0.25">
      <c r="A6917" t="s">
        <v>49045</v>
      </c>
    </row>
    <row r="6919" spans="1:1" x14ac:dyDescent="0.25">
      <c r="A6919" t="s">
        <v>21</v>
      </c>
    </row>
    <row r="6920" spans="1:1" x14ac:dyDescent="0.25">
      <c r="A6920" t="s">
        <v>49046</v>
      </c>
    </row>
    <row r="6921" spans="1:1" x14ac:dyDescent="0.25">
      <c r="A6921" t="s">
        <v>49047</v>
      </c>
    </row>
    <row r="6922" spans="1:1" x14ac:dyDescent="0.25">
      <c r="A6922" t="s">
        <v>49048</v>
      </c>
    </row>
    <row r="6923" spans="1:1" x14ac:dyDescent="0.25">
      <c r="A6923" t="s">
        <v>49049</v>
      </c>
    </row>
    <row r="6925" spans="1:1" x14ac:dyDescent="0.25">
      <c r="A6925" t="s">
        <v>22</v>
      </c>
    </row>
    <row r="6926" spans="1:1" x14ac:dyDescent="0.25">
      <c r="A6926" t="s">
        <v>49050</v>
      </c>
    </row>
    <row r="6927" spans="1:1" x14ac:dyDescent="0.25">
      <c r="A6927" t="s">
        <v>49051</v>
      </c>
    </row>
    <row r="6928" spans="1:1" x14ac:dyDescent="0.25">
      <c r="A6928" t="s">
        <v>49052</v>
      </c>
    </row>
    <row r="6929" spans="1:1" x14ac:dyDescent="0.25">
      <c r="A6929" t="s">
        <v>49053</v>
      </c>
    </row>
    <row r="6930" spans="1:1" x14ac:dyDescent="0.25">
      <c r="A6930" t="s">
        <v>49054</v>
      </c>
    </row>
    <row r="6931" spans="1:1" x14ac:dyDescent="0.25">
      <c r="A6931" t="s">
        <v>49055</v>
      </c>
    </row>
    <row r="6932" spans="1:1" x14ac:dyDescent="0.25">
      <c r="A6932" t="s">
        <v>49056</v>
      </c>
    </row>
    <row r="6933" spans="1:1" x14ac:dyDescent="0.25">
      <c r="A6933" t="s">
        <v>49057</v>
      </c>
    </row>
    <row r="6935" spans="1:1" x14ac:dyDescent="0.25">
      <c r="A6935" t="s">
        <v>82</v>
      </c>
    </row>
    <row r="6938" spans="1:1" x14ac:dyDescent="0.25">
      <c r="A6938" t="s">
        <v>4</v>
      </c>
    </row>
    <row r="6939" spans="1:1" x14ac:dyDescent="0.25">
      <c r="A6939" t="s">
        <v>49058</v>
      </c>
    </row>
    <row r="6940" spans="1:1" x14ac:dyDescent="0.25">
      <c r="A6940" t="s">
        <v>49059</v>
      </c>
    </row>
    <row r="6941" spans="1:1" x14ac:dyDescent="0.25">
      <c r="A6941" t="s">
        <v>49060</v>
      </c>
    </row>
    <row r="6942" spans="1:1" x14ac:dyDescent="0.25">
      <c r="A6942" t="s">
        <v>49061</v>
      </c>
    </row>
    <row r="6943" spans="1:1" x14ac:dyDescent="0.25">
      <c r="A6943" t="s">
        <v>49062</v>
      </c>
    </row>
    <row r="6944" spans="1:1" x14ac:dyDescent="0.25">
      <c r="A6944" t="s">
        <v>49063</v>
      </c>
    </row>
    <row r="6945" spans="1:1" x14ac:dyDescent="0.25">
      <c r="A6945" t="s">
        <v>49064</v>
      </c>
    </row>
    <row r="6946" spans="1:1" x14ac:dyDescent="0.25">
      <c r="A6946" t="s">
        <v>49065</v>
      </c>
    </row>
    <row r="6947" spans="1:1" x14ac:dyDescent="0.25">
      <c r="A6947" t="s">
        <v>49066</v>
      </c>
    </row>
    <row r="6948" spans="1:1" x14ac:dyDescent="0.25">
      <c r="A6948" t="s">
        <v>49067</v>
      </c>
    </row>
    <row r="6949" spans="1:1" x14ac:dyDescent="0.25">
      <c r="A6949" t="s">
        <v>49068</v>
      </c>
    </row>
    <row r="6950" spans="1:1" x14ac:dyDescent="0.25">
      <c r="A6950" t="s">
        <v>49069</v>
      </c>
    </row>
    <row r="6951" spans="1:1" x14ac:dyDescent="0.25">
      <c r="A6951" t="s">
        <v>49070</v>
      </c>
    </row>
    <row r="6952" spans="1:1" x14ac:dyDescent="0.25">
      <c r="A6952" t="s">
        <v>49071</v>
      </c>
    </row>
    <row r="6953" spans="1:1" x14ac:dyDescent="0.25">
      <c r="A6953" t="s">
        <v>49072</v>
      </c>
    </row>
    <row r="6954" spans="1:1" x14ac:dyDescent="0.25">
      <c r="A6954" t="s">
        <v>49073</v>
      </c>
    </row>
    <row r="6956" spans="1:1" x14ac:dyDescent="0.25">
      <c r="A6956" t="s">
        <v>5</v>
      </c>
    </row>
    <row r="6957" spans="1:1" x14ac:dyDescent="0.25">
      <c r="A6957" t="s">
        <v>49074</v>
      </c>
    </row>
    <row r="6958" spans="1:1" x14ac:dyDescent="0.25">
      <c r="A6958" t="s">
        <v>49075</v>
      </c>
    </row>
    <row r="6959" spans="1:1" x14ac:dyDescent="0.25">
      <c r="A6959" t="s">
        <v>49076</v>
      </c>
    </row>
    <row r="6960" spans="1:1" x14ac:dyDescent="0.25">
      <c r="A6960" t="s">
        <v>49077</v>
      </c>
    </row>
    <row r="6961" spans="1:1" x14ac:dyDescent="0.25">
      <c r="A6961" t="s">
        <v>49078</v>
      </c>
    </row>
    <row r="6962" spans="1:1" x14ac:dyDescent="0.25">
      <c r="A6962" t="s">
        <v>49079</v>
      </c>
    </row>
    <row r="6963" spans="1:1" x14ac:dyDescent="0.25">
      <c r="A6963" t="s">
        <v>49080</v>
      </c>
    </row>
    <row r="6964" spans="1:1" x14ac:dyDescent="0.25">
      <c r="A6964" t="s">
        <v>49081</v>
      </c>
    </row>
    <row r="6965" spans="1:1" x14ac:dyDescent="0.25">
      <c r="A6965" t="s">
        <v>49082</v>
      </c>
    </row>
    <row r="6966" spans="1:1" x14ac:dyDescent="0.25">
      <c r="A6966" t="s">
        <v>49083</v>
      </c>
    </row>
    <row r="6967" spans="1:1" x14ac:dyDescent="0.25">
      <c r="A6967" t="s">
        <v>49084</v>
      </c>
    </row>
    <row r="6968" spans="1:1" x14ac:dyDescent="0.25">
      <c r="A6968" t="s">
        <v>49085</v>
      </c>
    </row>
    <row r="6970" spans="1:1" x14ac:dyDescent="0.25">
      <c r="A6970" t="s">
        <v>6</v>
      </c>
    </row>
    <row r="6971" spans="1:1" x14ac:dyDescent="0.25">
      <c r="A6971" t="s">
        <v>49086</v>
      </c>
    </row>
    <row r="6972" spans="1:1" x14ac:dyDescent="0.25">
      <c r="A6972" t="s">
        <v>49087</v>
      </c>
    </row>
    <row r="6973" spans="1:1" x14ac:dyDescent="0.25">
      <c r="A6973" t="s">
        <v>49088</v>
      </c>
    </row>
    <row r="6974" spans="1:1" x14ac:dyDescent="0.25">
      <c r="A6974" t="s">
        <v>49089</v>
      </c>
    </row>
    <row r="6976" spans="1:1" x14ac:dyDescent="0.25">
      <c r="A6976" t="s">
        <v>30</v>
      </c>
    </row>
    <row r="6977" spans="1:1" x14ac:dyDescent="0.25">
      <c r="A6977" t="s">
        <v>49090</v>
      </c>
    </row>
    <row r="6978" spans="1:1" x14ac:dyDescent="0.25">
      <c r="A6978" t="s">
        <v>49091</v>
      </c>
    </row>
    <row r="6979" spans="1:1" x14ac:dyDescent="0.25">
      <c r="A6979" t="s">
        <v>49092</v>
      </c>
    </row>
    <row r="6980" spans="1:1" x14ac:dyDescent="0.25">
      <c r="A6980" t="s">
        <v>49093</v>
      </c>
    </row>
    <row r="6982" spans="1:1" x14ac:dyDescent="0.25">
      <c r="A6982" t="s">
        <v>40</v>
      </c>
    </row>
    <row r="6983" spans="1:1" x14ac:dyDescent="0.25">
      <c r="A6983" t="s">
        <v>49094</v>
      </c>
    </row>
    <row r="6984" spans="1:1" x14ac:dyDescent="0.25">
      <c r="A6984" t="s">
        <v>49095</v>
      </c>
    </row>
    <row r="6985" spans="1:1" x14ac:dyDescent="0.25">
      <c r="A6985" t="s">
        <v>49096</v>
      </c>
    </row>
    <row r="6986" spans="1:1" x14ac:dyDescent="0.25">
      <c r="A6986" t="s">
        <v>49097</v>
      </c>
    </row>
    <row r="6988" spans="1:1" x14ac:dyDescent="0.25">
      <c r="A6988" t="s">
        <v>32</v>
      </c>
    </row>
    <row r="6989" spans="1:1" x14ac:dyDescent="0.25">
      <c r="A6989" t="s">
        <v>49098</v>
      </c>
    </row>
    <row r="6990" spans="1:1" x14ac:dyDescent="0.25">
      <c r="A6990" t="s">
        <v>49099</v>
      </c>
    </row>
    <row r="6991" spans="1:1" x14ac:dyDescent="0.25">
      <c r="A6991" t="s">
        <v>49100</v>
      </c>
    </row>
    <row r="6992" spans="1:1" x14ac:dyDescent="0.25">
      <c r="A6992" t="s">
        <v>49101</v>
      </c>
    </row>
    <row r="6993" spans="1:1" x14ac:dyDescent="0.25">
      <c r="A6993" t="s">
        <v>49102</v>
      </c>
    </row>
    <row r="6994" spans="1:1" x14ac:dyDescent="0.25">
      <c r="A6994" t="s">
        <v>49103</v>
      </c>
    </row>
    <row r="6996" spans="1:1" x14ac:dyDescent="0.25">
      <c r="A6996" t="s">
        <v>11</v>
      </c>
    </row>
    <row r="6997" spans="1:1" x14ac:dyDescent="0.25">
      <c r="A6997" t="s">
        <v>49104</v>
      </c>
    </row>
    <row r="6998" spans="1:1" x14ac:dyDescent="0.25">
      <c r="A6998" t="s">
        <v>49105</v>
      </c>
    </row>
    <row r="6999" spans="1:1" x14ac:dyDescent="0.25">
      <c r="A6999" t="s">
        <v>49106</v>
      </c>
    </row>
    <row r="7000" spans="1:1" x14ac:dyDescent="0.25">
      <c r="A7000" t="s">
        <v>49107</v>
      </c>
    </row>
    <row r="7001" spans="1:1" x14ac:dyDescent="0.25">
      <c r="A7001" t="s">
        <v>49108</v>
      </c>
    </row>
    <row r="7002" spans="1:1" x14ac:dyDescent="0.25">
      <c r="A7002" t="s">
        <v>49109</v>
      </c>
    </row>
    <row r="7003" spans="1:1" x14ac:dyDescent="0.25">
      <c r="A7003" t="s">
        <v>49110</v>
      </c>
    </row>
    <row r="7004" spans="1:1" x14ac:dyDescent="0.25">
      <c r="A7004" t="s">
        <v>49111</v>
      </c>
    </row>
    <row r="7005" spans="1:1" x14ac:dyDescent="0.25">
      <c r="A7005" t="s">
        <v>49112</v>
      </c>
    </row>
    <row r="7006" spans="1:1" x14ac:dyDescent="0.25">
      <c r="A7006" t="s">
        <v>49113</v>
      </c>
    </row>
    <row r="7007" spans="1:1" x14ac:dyDescent="0.25">
      <c r="A7007" t="s">
        <v>49114</v>
      </c>
    </row>
    <row r="7008" spans="1:1" x14ac:dyDescent="0.25">
      <c r="A7008" t="s">
        <v>49115</v>
      </c>
    </row>
    <row r="7009" spans="1:1" x14ac:dyDescent="0.25">
      <c r="A7009" t="s">
        <v>49116</v>
      </c>
    </row>
    <row r="7010" spans="1:1" x14ac:dyDescent="0.25">
      <c r="A7010" t="s">
        <v>49117</v>
      </c>
    </row>
    <row r="7011" spans="1:1" x14ac:dyDescent="0.25">
      <c r="A7011" t="s">
        <v>49118</v>
      </c>
    </row>
    <row r="7012" spans="1:1" x14ac:dyDescent="0.25">
      <c r="A7012" t="s">
        <v>49119</v>
      </c>
    </row>
    <row r="7014" spans="1:1" x14ac:dyDescent="0.25">
      <c r="A7014" t="s">
        <v>15</v>
      </c>
    </row>
    <row r="7015" spans="1:1" x14ac:dyDescent="0.25">
      <c r="A7015" t="s">
        <v>49120</v>
      </c>
    </row>
    <row r="7016" spans="1:1" x14ac:dyDescent="0.25">
      <c r="A7016" t="s">
        <v>49121</v>
      </c>
    </row>
    <row r="7017" spans="1:1" x14ac:dyDescent="0.25">
      <c r="A7017" t="s">
        <v>49122</v>
      </c>
    </row>
    <row r="7018" spans="1:1" x14ac:dyDescent="0.25">
      <c r="A7018" t="s">
        <v>49123</v>
      </c>
    </row>
    <row r="7019" spans="1:1" x14ac:dyDescent="0.25">
      <c r="A7019" t="s">
        <v>49124</v>
      </c>
    </row>
    <row r="7020" spans="1:1" x14ac:dyDescent="0.25">
      <c r="A7020" t="s">
        <v>49125</v>
      </c>
    </row>
    <row r="7021" spans="1:1" x14ac:dyDescent="0.25">
      <c r="A7021" t="s">
        <v>49126</v>
      </c>
    </row>
    <row r="7022" spans="1:1" x14ac:dyDescent="0.25">
      <c r="A7022" t="s">
        <v>49127</v>
      </c>
    </row>
    <row r="7023" spans="1:1" x14ac:dyDescent="0.25">
      <c r="A7023" t="s">
        <v>49128</v>
      </c>
    </row>
    <row r="7024" spans="1:1" x14ac:dyDescent="0.25">
      <c r="A7024" t="s">
        <v>49129</v>
      </c>
    </row>
    <row r="7025" spans="1:1" x14ac:dyDescent="0.25">
      <c r="A7025" t="s">
        <v>49130</v>
      </c>
    </row>
    <row r="7026" spans="1:1" x14ac:dyDescent="0.25">
      <c r="A7026" t="s">
        <v>49131</v>
      </c>
    </row>
    <row r="7028" spans="1:1" x14ac:dyDescent="0.25">
      <c r="A7028" t="s">
        <v>42</v>
      </c>
    </row>
    <row r="7029" spans="1:1" x14ac:dyDescent="0.25">
      <c r="A7029" t="s">
        <v>49132</v>
      </c>
    </row>
    <row r="7030" spans="1:1" x14ac:dyDescent="0.25">
      <c r="A7030" t="s">
        <v>49133</v>
      </c>
    </row>
    <row r="7031" spans="1:1" x14ac:dyDescent="0.25">
      <c r="A7031" t="s">
        <v>49134</v>
      </c>
    </row>
    <row r="7032" spans="1:1" x14ac:dyDescent="0.25">
      <c r="A7032" t="s">
        <v>49135</v>
      </c>
    </row>
    <row r="7034" spans="1:1" x14ac:dyDescent="0.25">
      <c r="A7034" t="s">
        <v>2</v>
      </c>
    </row>
    <row r="7035" spans="1:1" x14ac:dyDescent="0.25">
      <c r="A7035" t="s">
        <v>49136</v>
      </c>
    </row>
    <row r="7036" spans="1:1" x14ac:dyDescent="0.25">
      <c r="A7036" t="s">
        <v>49137</v>
      </c>
    </row>
    <row r="7037" spans="1:1" x14ac:dyDescent="0.25">
      <c r="A7037" t="s">
        <v>49138</v>
      </c>
    </row>
    <row r="7038" spans="1:1" x14ac:dyDescent="0.25">
      <c r="A7038" t="s">
        <v>49139</v>
      </c>
    </row>
    <row r="7039" spans="1:1" x14ac:dyDescent="0.25">
      <c r="A7039" t="s">
        <v>49140</v>
      </c>
    </row>
    <row r="7040" spans="1:1" x14ac:dyDescent="0.25">
      <c r="A7040" t="s">
        <v>49141</v>
      </c>
    </row>
    <row r="7041" spans="1:1" x14ac:dyDescent="0.25">
      <c r="A7041" t="s">
        <v>49142</v>
      </c>
    </row>
    <row r="7042" spans="1:1" x14ac:dyDescent="0.25">
      <c r="A7042" t="s">
        <v>49143</v>
      </c>
    </row>
    <row r="7043" spans="1:1" x14ac:dyDescent="0.25">
      <c r="A7043" t="s">
        <v>49144</v>
      </c>
    </row>
    <row r="7044" spans="1:1" x14ac:dyDescent="0.25">
      <c r="A7044" t="s">
        <v>49145</v>
      </c>
    </row>
    <row r="7045" spans="1:1" x14ac:dyDescent="0.25">
      <c r="A7045" t="s">
        <v>49146</v>
      </c>
    </row>
    <row r="7046" spans="1:1" x14ac:dyDescent="0.25">
      <c r="A7046" t="s">
        <v>49147</v>
      </c>
    </row>
    <row r="7047" spans="1:1" x14ac:dyDescent="0.25">
      <c r="A7047" t="s">
        <v>49148</v>
      </c>
    </row>
    <row r="7048" spans="1:1" x14ac:dyDescent="0.25">
      <c r="A7048" t="s">
        <v>49149</v>
      </c>
    </row>
    <row r="7049" spans="1:1" x14ac:dyDescent="0.25">
      <c r="A7049" t="s">
        <v>49150</v>
      </c>
    </row>
    <row r="7050" spans="1:1" x14ac:dyDescent="0.25">
      <c r="A7050" t="s">
        <v>49151</v>
      </c>
    </row>
    <row r="7052" spans="1:1" x14ac:dyDescent="0.25">
      <c r="A7052" t="s">
        <v>19</v>
      </c>
    </row>
    <row r="7053" spans="1:1" x14ac:dyDescent="0.25">
      <c r="A7053" t="s">
        <v>49152</v>
      </c>
    </row>
    <row r="7054" spans="1:1" x14ac:dyDescent="0.25">
      <c r="A7054" t="s">
        <v>49153</v>
      </c>
    </row>
    <row r="7055" spans="1:1" x14ac:dyDescent="0.25">
      <c r="A7055" t="s">
        <v>49154</v>
      </c>
    </row>
    <row r="7056" spans="1:1" x14ac:dyDescent="0.25">
      <c r="A7056" t="s">
        <v>49155</v>
      </c>
    </row>
    <row r="7057" spans="1:1" x14ac:dyDescent="0.25">
      <c r="A7057" t="s">
        <v>49156</v>
      </c>
    </row>
    <row r="7058" spans="1:1" x14ac:dyDescent="0.25">
      <c r="A7058" t="s">
        <v>49157</v>
      </c>
    </row>
    <row r="7060" spans="1:1" x14ac:dyDescent="0.25">
      <c r="A7060" t="s">
        <v>21</v>
      </c>
    </row>
    <row r="7061" spans="1:1" x14ac:dyDescent="0.25">
      <c r="A7061" t="s">
        <v>49158</v>
      </c>
    </row>
    <row r="7062" spans="1:1" x14ac:dyDescent="0.25">
      <c r="A7062" t="s">
        <v>49159</v>
      </c>
    </row>
    <row r="7063" spans="1:1" x14ac:dyDescent="0.25">
      <c r="A7063" t="s">
        <v>49160</v>
      </c>
    </row>
    <row r="7064" spans="1:1" x14ac:dyDescent="0.25">
      <c r="A7064" t="s">
        <v>49161</v>
      </c>
    </row>
    <row r="7066" spans="1:1" x14ac:dyDescent="0.25">
      <c r="A7066" t="s">
        <v>22</v>
      </c>
    </row>
    <row r="7067" spans="1:1" x14ac:dyDescent="0.25">
      <c r="A7067" t="s">
        <v>49162</v>
      </c>
    </row>
    <row r="7068" spans="1:1" x14ac:dyDescent="0.25">
      <c r="A7068" t="s">
        <v>49163</v>
      </c>
    </row>
    <row r="7070" spans="1:1" x14ac:dyDescent="0.25">
      <c r="A7070" t="s">
        <v>83</v>
      </c>
    </row>
    <row r="7073" spans="1:1" x14ac:dyDescent="0.25">
      <c r="A7073" t="s">
        <v>4</v>
      </c>
    </row>
    <row r="7074" spans="1:1" x14ac:dyDescent="0.25">
      <c r="A7074" t="s">
        <v>49164</v>
      </c>
    </row>
    <row r="7075" spans="1:1" x14ac:dyDescent="0.25">
      <c r="A7075" t="s">
        <v>49165</v>
      </c>
    </row>
    <row r="7076" spans="1:1" x14ac:dyDescent="0.25">
      <c r="A7076" t="s">
        <v>49166</v>
      </c>
    </row>
    <row r="7077" spans="1:1" x14ac:dyDescent="0.25">
      <c r="A7077" t="s">
        <v>49167</v>
      </c>
    </row>
    <row r="7079" spans="1:1" x14ac:dyDescent="0.25">
      <c r="A7079" t="s">
        <v>5</v>
      </c>
    </row>
    <row r="7080" spans="1:1" x14ac:dyDescent="0.25">
      <c r="A7080" t="s">
        <v>49168</v>
      </c>
    </row>
    <row r="7081" spans="1:1" x14ac:dyDescent="0.25">
      <c r="A7081" t="s">
        <v>49169</v>
      </c>
    </row>
    <row r="7082" spans="1:1" x14ac:dyDescent="0.25">
      <c r="A7082" t="s">
        <v>49170</v>
      </c>
    </row>
    <row r="7083" spans="1:1" x14ac:dyDescent="0.25">
      <c r="A7083" t="s">
        <v>49171</v>
      </c>
    </row>
    <row r="7084" spans="1:1" x14ac:dyDescent="0.25">
      <c r="A7084" t="s">
        <v>49172</v>
      </c>
    </row>
    <row r="7085" spans="1:1" x14ac:dyDescent="0.25">
      <c r="A7085" t="s">
        <v>49173</v>
      </c>
    </row>
    <row r="7086" spans="1:1" x14ac:dyDescent="0.25">
      <c r="A7086" t="s">
        <v>49174</v>
      </c>
    </row>
    <row r="7087" spans="1:1" x14ac:dyDescent="0.25">
      <c r="A7087" t="s">
        <v>49175</v>
      </c>
    </row>
    <row r="7089" spans="1:1" x14ac:dyDescent="0.25">
      <c r="A7089" t="s">
        <v>32</v>
      </c>
    </row>
    <row r="7090" spans="1:1" x14ac:dyDescent="0.25">
      <c r="A7090" t="s">
        <v>49176</v>
      </c>
    </row>
    <row r="7091" spans="1:1" x14ac:dyDescent="0.25">
      <c r="A7091" t="s">
        <v>49177</v>
      </c>
    </row>
    <row r="7093" spans="1:1" x14ac:dyDescent="0.25">
      <c r="A7093" t="s">
        <v>11</v>
      </c>
    </row>
    <row r="7094" spans="1:1" x14ac:dyDescent="0.25">
      <c r="A7094" t="s">
        <v>49178</v>
      </c>
    </row>
    <row r="7095" spans="1:1" x14ac:dyDescent="0.25">
      <c r="A7095" t="s">
        <v>49179</v>
      </c>
    </row>
    <row r="7097" spans="1:1" x14ac:dyDescent="0.25">
      <c r="A7097" t="s">
        <v>14</v>
      </c>
    </row>
    <row r="7098" spans="1:1" x14ac:dyDescent="0.25">
      <c r="A7098" t="s">
        <v>49180</v>
      </c>
    </row>
    <row r="7099" spans="1:1" x14ac:dyDescent="0.25">
      <c r="A7099" t="s">
        <v>49181</v>
      </c>
    </row>
    <row r="7101" spans="1:1" x14ac:dyDescent="0.25">
      <c r="A7101" t="s">
        <v>2</v>
      </c>
    </row>
    <row r="7102" spans="1:1" x14ac:dyDescent="0.25">
      <c r="A7102" t="s">
        <v>49182</v>
      </c>
    </row>
    <row r="7103" spans="1:1" x14ac:dyDescent="0.25">
      <c r="A7103" t="s">
        <v>49183</v>
      </c>
    </row>
    <row r="7104" spans="1:1" x14ac:dyDescent="0.25">
      <c r="A7104" t="s">
        <v>49184</v>
      </c>
    </row>
    <row r="7105" spans="1:1" x14ac:dyDescent="0.25">
      <c r="A7105" t="s">
        <v>49185</v>
      </c>
    </row>
    <row r="7107" spans="1:1" x14ac:dyDescent="0.25">
      <c r="A7107" t="s">
        <v>19</v>
      </c>
    </row>
    <row r="7108" spans="1:1" x14ac:dyDescent="0.25">
      <c r="A7108" t="s">
        <v>49186</v>
      </c>
    </row>
    <row r="7109" spans="1:1" x14ac:dyDescent="0.25">
      <c r="A7109" t="s">
        <v>49187</v>
      </c>
    </row>
    <row r="7111" spans="1:1" x14ac:dyDescent="0.25">
      <c r="A7111" t="s">
        <v>21</v>
      </c>
    </row>
    <row r="7112" spans="1:1" x14ac:dyDescent="0.25">
      <c r="A7112" t="s">
        <v>49188</v>
      </c>
    </row>
    <row r="7113" spans="1:1" x14ac:dyDescent="0.25">
      <c r="A7113" t="s">
        <v>49189</v>
      </c>
    </row>
    <row r="7114" spans="1:1" x14ac:dyDescent="0.25">
      <c r="A7114" t="s">
        <v>49190</v>
      </c>
    </row>
    <row r="7116" spans="1:1" x14ac:dyDescent="0.25">
      <c r="A7116" t="s">
        <v>22</v>
      </c>
    </row>
    <row r="7117" spans="1:1" x14ac:dyDescent="0.25">
      <c r="A7117" t="s">
        <v>49191</v>
      </c>
    </row>
    <row r="7118" spans="1:1" x14ac:dyDescent="0.25">
      <c r="A7118" t="s">
        <v>49192</v>
      </c>
    </row>
    <row r="7119" spans="1:1" x14ac:dyDescent="0.25">
      <c r="A7119" t="s">
        <v>49193</v>
      </c>
    </row>
    <row r="7120" spans="1:1" x14ac:dyDescent="0.25">
      <c r="A7120" t="s">
        <v>49194</v>
      </c>
    </row>
    <row r="7121" spans="1:1" x14ac:dyDescent="0.25">
      <c r="A7121" t="s">
        <v>49195</v>
      </c>
    </row>
    <row r="7122" spans="1:1" x14ac:dyDescent="0.25">
      <c r="A7122" t="s">
        <v>49196</v>
      </c>
    </row>
    <row r="7124" spans="1:1" x14ac:dyDescent="0.25">
      <c r="A7124" t="s">
        <v>84</v>
      </c>
    </row>
    <row r="7127" spans="1:1" x14ac:dyDescent="0.25">
      <c r="A7127" t="s">
        <v>4</v>
      </c>
    </row>
    <row r="7128" spans="1:1" x14ac:dyDescent="0.25">
      <c r="A7128" t="s">
        <v>49197</v>
      </c>
    </row>
    <row r="7129" spans="1:1" x14ac:dyDescent="0.25">
      <c r="A7129" t="s">
        <v>49198</v>
      </c>
    </row>
    <row r="7130" spans="1:1" x14ac:dyDescent="0.25">
      <c r="A7130" t="s">
        <v>49199</v>
      </c>
    </row>
    <row r="7131" spans="1:1" x14ac:dyDescent="0.25">
      <c r="A7131" t="s">
        <v>49200</v>
      </c>
    </row>
    <row r="7132" spans="1:1" x14ac:dyDescent="0.25">
      <c r="A7132" t="s">
        <v>49201</v>
      </c>
    </row>
    <row r="7133" spans="1:1" x14ac:dyDescent="0.25">
      <c r="A7133" t="s">
        <v>49202</v>
      </c>
    </row>
    <row r="7134" spans="1:1" x14ac:dyDescent="0.25">
      <c r="A7134" t="s">
        <v>49203</v>
      </c>
    </row>
    <row r="7135" spans="1:1" x14ac:dyDescent="0.25">
      <c r="A7135" t="s">
        <v>49204</v>
      </c>
    </row>
    <row r="7136" spans="1:1" x14ac:dyDescent="0.25">
      <c r="A7136" t="s">
        <v>49205</v>
      </c>
    </row>
    <row r="7137" spans="1:1" x14ac:dyDescent="0.25">
      <c r="A7137" t="s">
        <v>49206</v>
      </c>
    </row>
    <row r="7138" spans="1:1" x14ac:dyDescent="0.25">
      <c r="A7138" t="s">
        <v>49207</v>
      </c>
    </row>
    <row r="7139" spans="1:1" x14ac:dyDescent="0.25">
      <c r="A7139" t="s">
        <v>49208</v>
      </c>
    </row>
    <row r="7140" spans="1:1" x14ac:dyDescent="0.25">
      <c r="A7140" t="s">
        <v>49209</v>
      </c>
    </row>
    <row r="7141" spans="1:1" x14ac:dyDescent="0.25">
      <c r="A7141" t="s">
        <v>49210</v>
      </c>
    </row>
    <row r="7142" spans="1:1" x14ac:dyDescent="0.25">
      <c r="A7142" t="s">
        <v>49211</v>
      </c>
    </row>
    <row r="7143" spans="1:1" x14ac:dyDescent="0.25">
      <c r="A7143" t="s">
        <v>49212</v>
      </c>
    </row>
    <row r="7144" spans="1:1" x14ac:dyDescent="0.25">
      <c r="A7144" t="s">
        <v>49213</v>
      </c>
    </row>
    <row r="7145" spans="1:1" x14ac:dyDescent="0.25">
      <c r="A7145" t="s">
        <v>49214</v>
      </c>
    </row>
    <row r="7146" spans="1:1" x14ac:dyDescent="0.25">
      <c r="A7146" t="s">
        <v>49215</v>
      </c>
    </row>
    <row r="7147" spans="1:1" x14ac:dyDescent="0.25">
      <c r="A7147" t="s">
        <v>49216</v>
      </c>
    </row>
    <row r="7148" spans="1:1" x14ac:dyDescent="0.25">
      <c r="A7148" t="s">
        <v>49217</v>
      </c>
    </row>
    <row r="7149" spans="1:1" x14ac:dyDescent="0.25">
      <c r="A7149" t="s">
        <v>49218</v>
      </c>
    </row>
    <row r="7150" spans="1:1" x14ac:dyDescent="0.25">
      <c r="A7150" t="s">
        <v>49219</v>
      </c>
    </row>
    <row r="7151" spans="1:1" x14ac:dyDescent="0.25">
      <c r="A7151" t="s">
        <v>49220</v>
      </c>
    </row>
    <row r="7152" spans="1:1" x14ac:dyDescent="0.25">
      <c r="A7152" t="s">
        <v>49221</v>
      </c>
    </row>
    <row r="7153" spans="1:1" x14ac:dyDescent="0.25">
      <c r="A7153" t="s">
        <v>49222</v>
      </c>
    </row>
    <row r="7154" spans="1:1" x14ac:dyDescent="0.25">
      <c r="A7154" t="s">
        <v>49223</v>
      </c>
    </row>
    <row r="7155" spans="1:1" x14ac:dyDescent="0.25">
      <c r="A7155" t="s">
        <v>49224</v>
      </c>
    </row>
    <row r="7156" spans="1:1" x14ac:dyDescent="0.25">
      <c r="A7156" t="s">
        <v>49225</v>
      </c>
    </row>
    <row r="7157" spans="1:1" x14ac:dyDescent="0.25">
      <c r="A7157" t="s">
        <v>49226</v>
      </c>
    </row>
    <row r="7158" spans="1:1" x14ac:dyDescent="0.25">
      <c r="A7158" t="s">
        <v>49227</v>
      </c>
    </row>
    <row r="7159" spans="1:1" x14ac:dyDescent="0.25">
      <c r="A7159" t="s">
        <v>49228</v>
      </c>
    </row>
    <row r="7160" spans="1:1" x14ac:dyDescent="0.25">
      <c r="A7160" t="s">
        <v>49229</v>
      </c>
    </row>
    <row r="7161" spans="1:1" x14ac:dyDescent="0.25">
      <c r="A7161" t="s">
        <v>49230</v>
      </c>
    </row>
    <row r="7162" spans="1:1" x14ac:dyDescent="0.25">
      <c r="A7162" t="s">
        <v>49231</v>
      </c>
    </row>
    <row r="7163" spans="1:1" x14ac:dyDescent="0.25">
      <c r="A7163" t="s">
        <v>49232</v>
      </c>
    </row>
    <row r="7164" spans="1:1" x14ac:dyDescent="0.25">
      <c r="A7164" t="s">
        <v>49233</v>
      </c>
    </row>
    <row r="7165" spans="1:1" x14ac:dyDescent="0.25">
      <c r="A7165" t="s">
        <v>49234</v>
      </c>
    </row>
    <row r="7166" spans="1:1" x14ac:dyDescent="0.25">
      <c r="A7166" t="s">
        <v>49235</v>
      </c>
    </row>
    <row r="7167" spans="1:1" x14ac:dyDescent="0.25">
      <c r="A7167" t="s">
        <v>49236</v>
      </c>
    </row>
    <row r="7168" spans="1:1" x14ac:dyDescent="0.25">
      <c r="A7168" t="s">
        <v>49237</v>
      </c>
    </row>
    <row r="7169" spans="1:1" x14ac:dyDescent="0.25">
      <c r="A7169" t="s">
        <v>49238</v>
      </c>
    </row>
    <row r="7170" spans="1:1" x14ac:dyDescent="0.25">
      <c r="A7170" t="s">
        <v>49239</v>
      </c>
    </row>
    <row r="7171" spans="1:1" x14ac:dyDescent="0.25">
      <c r="A7171" t="s">
        <v>49240</v>
      </c>
    </row>
    <row r="7172" spans="1:1" x14ac:dyDescent="0.25">
      <c r="A7172" t="s">
        <v>49241</v>
      </c>
    </row>
    <row r="7173" spans="1:1" x14ac:dyDescent="0.25">
      <c r="A7173" t="s">
        <v>49242</v>
      </c>
    </row>
    <row r="7174" spans="1:1" x14ac:dyDescent="0.25">
      <c r="A7174" t="s">
        <v>49243</v>
      </c>
    </row>
    <row r="7175" spans="1:1" x14ac:dyDescent="0.25">
      <c r="A7175" t="s">
        <v>49244</v>
      </c>
    </row>
    <row r="7176" spans="1:1" x14ac:dyDescent="0.25">
      <c r="A7176" t="s">
        <v>49245</v>
      </c>
    </row>
    <row r="7177" spans="1:1" x14ac:dyDescent="0.25">
      <c r="A7177" t="s">
        <v>49246</v>
      </c>
    </row>
    <row r="7178" spans="1:1" x14ac:dyDescent="0.25">
      <c r="A7178" t="s">
        <v>49247</v>
      </c>
    </row>
    <row r="7179" spans="1:1" x14ac:dyDescent="0.25">
      <c r="A7179" t="s">
        <v>49248</v>
      </c>
    </row>
    <row r="7180" spans="1:1" x14ac:dyDescent="0.25">
      <c r="A7180" t="s">
        <v>49249</v>
      </c>
    </row>
    <row r="7181" spans="1:1" x14ac:dyDescent="0.25">
      <c r="A7181" t="s">
        <v>49250</v>
      </c>
    </row>
    <row r="7182" spans="1:1" x14ac:dyDescent="0.25">
      <c r="A7182" t="s">
        <v>49251</v>
      </c>
    </row>
    <row r="7183" spans="1:1" x14ac:dyDescent="0.25">
      <c r="A7183" t="s">
        <v>49252</v>
      </c>
    </row>
    <row r="7184" spans="1:1" x14ac:dyDescent="0.25">
      <c r="A7184" t="s">
        <v>49253</v>
      </c>
    </row>
    <row r="7185" spans="1:1" x14ac:dyDescent="0.25">
      <c r="A7185" t="s">
        <v>49254</v>
      </c>
    </row>
    <row r="7186" spans="1:1" x14ac:dyDescent="0.25">
      <c r="A7186" t="s">
        <v>49255</v>
      </c>
    </row>
    <row r="7187" spans="1:1" x14ac:dyDescent="0.25">
      <c r="A7187" t="s">
        <v>49256</v>
      </c>
    </row>
    <row r="7188" spans="1:1" x14ac:dyDescent="0.25">
      <c r="A7188" t="s">
        <v>49257</v>
      </c>
    </row>
    <row r="7189" spans="1:1" x14ac:dyDescent="0.25">
      <c r="A7189" t="s">
        <v>49258</v>
      </c>
    </row>
    <row r="7190" spans="1:1" x14ac:dyDescent="0.25">
      <c r="A7190" t="s">
        <v>49259</v>
      </c>
    </row>
    <row r="7191" spans="1:1" x14ac:dyDescent="0.25">
      <c r="A7191" t="s">
        <v>49260</v>
      </c>
    </row>
    <row r="7192" spans="1:1" x14ac:dyDescent="0.25">
      <c r="A7192" t="s">
        <v>49261</v>
      </c>
    </row>
    <row r="7193" spans="1:1" x14ac:dyDescent="0.25">
      <c r="A7193" t="s">
        <v>49262</v>
      </c>
    </row>
    <row r="7194" spans="1:1" x14ac:dyDescent="0.25">
      <c r="A7194" t="s">
        <v>49263</v>
      </c>
    </row>
    <row r="7195" spans="1:1" x14ac:dyDescent="0.25">
      <c r="A7195" t="s">
        <v>49264</v>
      </c>
    </row>
    <row r="7196" spans="1:1" x14ac:dyDescent="0.25">
      <c r="A7196" t="s">
        <v>49265</v>
      </c>
    </row>
    <row r="7197" spans="1:1" x14ac:dyDescent="0.25">
      <c r="A7197" t="s">
        <v>49266</v>
      </c>
    </row>
    <row r="7198" spans="1:1" x14ac:dyDescent="0.25">
      <c r="A7198" t="s">
        <v>49267</v>
      </c>
    </row>
    <row r="7199" spans="1:1" x14ac:dyDescent="0.25">
      <c r="A7199" t="s">
        <v>49268</v>
      </c>
    </row>
    <row r="7200" spans="1:1" x14ac:dyDescent="0.25">
      <c r="A7200" t="s">
        <v>49269</v>
      </c>
    </row>
    <row r="7201" spans="1:1" x14ac:dyDescent="0.25">
      <c r="A7201" t="s">
        <v>49270</v>
      </c>
    </row>
    <row r="7202" spans="1:1" x14ac:dyDescent="0.25">
      <c r="A7202" t="s">
        <v>49271</v>
      </c>
    </row>
    <row r="7203" spans="1:1" x14ac:dyDescent="0.25">
      <c r="A7203" t="s">
        <v>49272</v>
      </c>
    </row>
    <row r="7204" spans="1:1" x14ac:dyDescent="0.25">
      <c r="A7204" t="s">
        <v>49273</v>
      </c>
    </row>
    <row r="7205" spans="1:1" x14ac:dyDescent="0.25">
      <c r="A7205" t="s">
        <v>49274</v>
      </c>
    </row>
    <row r="7206" spans="1:1" x14ac:dyDescent="0.25">
      <c r="A7206" t="s">
        <v>49275</v>
      </c>
    </row>
    <row r="7207" spans="1:1" x14ac:dyDescent="0.25">
      <c r="A7207" t="s">
        <v>49276</v>
      </c>
    </row>
    <row r="7209" spans="1:1" x14ac:dyDescent="0.25">
      <c r="A7209" t="s">
        <v>5</v>
      </c>
    </row>
    <row r="7210" spans="1:1" x14ac:dyDescent="0.25">
      <c r="A7210" t="s">
        <v>49277</v>
      </c>
    </row>
    <row r="7211" spans="1:1" x14ac:dyDescent="0.25">
      <c r="A7211" t="s">
        <v>49278</v>
      </c>
    </row>
    <row r="7212" spans="1:1" x14ac:dyDescent="0.25">
      <c r="A7212" t="s">
        <v>49279</v>
      </c>
    </row>
    <row r="7213" spans="1:1" x14ac:dyDescent="0.25">
      <c r="A7213" t="s">
        <v>49280</v>
      </c>
    </row>
    <row r="7214" spans="1:1" x14ac:dyDescent="0.25">
      <c r="A7214" t="s">
        <v>49281</v>
      </c>
    </row>
    <row r="7215" spans="1:1" x14ac:dyDescent="0.25">
      <c r="A7215" t="s">
        <v>49282</v>
      </c>
    </row>
    <row r="7216" spans="1:1" x14ac:dyDescent="0.25">
      <c r="A7216" t="s">
        <v>49283</v>
      </c>
    </row>
    <row r="7217" spans="1:1" x14ac:dyDescent="0.25">
      <c r="A7217" t="s">
        <v>49284</v>
      </c>
    </row>
    <row r="7218" spans="1:1" x14ac:dyDescent="0.25">
      <c r="A7218" t="s">
        <v>49285</v>
      </c>
    </row>
    <row r="7219" spans="1:1" x14ac:dyDescent="0.25">
      <c r="A7219" t="s">
        <v>49286</v>
      </c>
    </row>
    <row r="7220" spans="1:1" x14ac:dyDescent="0.25">
      <c r="A7220" t="s">
        <v>49287</v>
      </c>
    </row>
    <row r="7221" spans="1:1" x14ac:dyDescent="0.25">
      <c r="A7221" t="s">
        <v>49288</v>
      </c>
    </row>
    <row r="7222" spans="1:1" x14ac:dyDescent="0.25">
      <c r="A7222" t="s">
        <v>49289</v>
      </c>
    </row>
    <row r="7223" spans="1:1" x14ac:dyDescent="0.25">
      <c r="A7223" t="s">
        <v>49290</v>
      </c>
    </row>
    <row r="7224" spans="1:1" x14ac:dyDescent="0.25">
      <c r="A7224" t="s">
        <v>49291</v>
      </c>
    </row>
    <row r="7225" spans="1:1" x14ac:dyDescent="0.25">
      <c r="A7225" t="s">
        <v>49292</v>
      </c>
    </row>
    <row r="7226" spans="1:1" x14ac:dyDescent="0.25">
      <c r="A7226" t="s">
        <v>49293</v>
      </c>
    </row>
    <row r="7227" spans="1:1" x14ac:dyDescent="0.25">
      <c r="A7227" t="s">
        <v>49294</v>
      </c>
    </row>
    <row r="7228" spans="1:1" x14ac:dyDescent="0.25">
      <c r="A7228" t="s">
        <v>49295</v>
      </c>
    </row>
    <row r="7229" spans="1:1" x14ac:dyDescent="0.25">
      <c r="A7229" t="s">
        <v>49296</v>
      </c>
    </row>
    <row r="7230" spans="1:1" x14ac:dyDescent="0.25">
      <c r="A7230" t="s">
        <v>49297</v>
      </c>
    </row>
    <row r="7231" spans="1:1" x14ac:dyDescent="0.25">
      <c r="A7231" t="s">
        <v>49298</v>
      </c>
    </row>
    <row r="7232" spans="1:1" x14ac:dyDescent="0.25">
      <c r="A7232" t="s">
        <v>49299</v>
      </c>
    </row>
    <row r="7233" spans="1:1" x14ac:dyDescent="0.25">
      <c r="A7233" t="s">
        <v>49300</v>
      </c>
    </row>
    <row r="7234" spans="1:1" x14ac:dyDescent="0.25">
      <c r="A7234" t="s">
        <v>49301</v>
      </c>
    </row>
    <row r="7235" spans="1:1" x14ac:dyDescent="0.25">
      <c r="A7235" t="s">
        <v>49302</v>
      </c>
    </row>
    <row r="7236" spans="1:1" x14ac:dyDescent="0.25">
      <c r="A7236" t="s">
        <v>49303</v>
      </c>
    </row>
    <row r="7237" spans="1:1" x14ac:dyDescent="0.25">
      <c r="A7237" t="s">
        <v>49304</v>
      </c>
    </row>
    <row r="7238" spans="1:1" x14ac:dyDescent="0.25">
      <c r="A7238" t="s">
        <v>49305</v>
      </c>
    </row>
    <row r="7239" spans="1:1" x14ac:dyDescent="0.25">
      <c r="A7239" t="s">
        <v>49306</v>
      </c>
    </row>
    <row r="7240" spans="1:1" x14ac:dyDescent="0.25">
      <c r="A7240" t="s">
        <v>49307</v>
      </c>
    </row>
    <row r="7241" spans="1:1" x14ac:dyDescent="0.25">
      <c r="A7241" t="s">
        <v>49308</v>
      </c>
    </row>
    <row r="7242" spans="1:1" x14ac:dyDescent="0.25">
      <c r="A7242" t="s">
        <v>49309</v>
      </c>
    </row>
    <row r="7243" spans="1:1" x14ac:dyDescent="0.25">
      <c r="A7243" t="s">
        <v>49310</v>
      </c>
    </row>
    <row r="7244" spans="1:1" x14ac:dyDescent="0.25">
      <c r="A7244" t="s">
        <v>49311</v>
      </c>
    </row>
    <row r="7245" spans="1:1" x14ac:dyDescent="0.25">
      <c r="A7245" t="s">
        <v>49312</v>
      </c>
    </row>
    <row r="7246" spans="1:1" x14ac:dyDescent="0.25">
      <c r="A7246" t="s">
        <v>49313</v>
      </c>
    </row>
    <row r="7247" spans="1:1" x14ac:dyDescent="0.25">
      <c r="A7247" t="s">
        <v>49314</v>
      </c>
    </row>
    <row r="7248" spans="1:1" x14ac:dyDescent="0.25">
      <c r="A7248" t="s">
        <v>49315</v>
      </c>
    </row>
    <row r="7249" spans="1:1" x14ac:dyDescent="0.25">
      <c r="A7249" t="s">
        <v>49316</v>
      </c>
    </row>
    <row r="7250" spans="1:1" x14ac:dyDescent="0.25">
      <c r="A7250" t="s">
        <v>49317</v>
      </c>
    </row>
    <row r="7251" spans="1:1" x14ac:dyDescent="0.25">
      <c r="A7251" t="s">
        <v>49318</v>
      </c>
    </row>
    <row r="7252" spans="1:1" x14ac:dyDescent="0.25">
      <c r="A7252" t="s">
        <v>49319</v>
      </c>
    </row>
    <row r="7253" spans="1:1" x14ac:dyDescent="0.25">
      <c r="A7253" t="s">
        <v>49320</v>
      </c>
    </row>
    <row r="7254" spans="1:1" x14ac:dyDescent="0.25">
      <c r="A7254" t="s">
        <v>49321</v>
      </c>
    </row>
    <row r="7255" spans="1:1" x14ac:dyDescent="0.25">
      <c r="A7255" t="s">
        <v>49322</v>
      </c>
    </row>
    <row r="7256" spans="1:1" x14ac:dyDescent="0.25">
      <c r="A7256" t="s">
        <v>49323</v>
      </c>
    </row>
    <row r="7257" spans="1:1" x14ac:dyDescent="0.25">
      <c r="A7257" t="s">
        <v>49324</v>
      </c>
    </row>
    <row r="7258" spans="1:1" x14ac:dyDescent="0.25">
      <c r="A7258" t="s">
        <v>49325</v>
      </c>
    </row>
    <row r="7259" spans="1:1" x14ac:dyDescent="0.25">
      <c r="A7259" t="s">
        <v>49326</v>
      </c>
    </row>
    <row r="7260" spans="1:1" x14ac:dyDescent="0.25">
      <c r="A7260" t="s">
        <v>49327</v>
      </c>
    </row>
    <row r="7261" spans="1:1" x14ac:dyDescent="0.25">
      <c r="A7261" t="s">
        <v>49328</v>
      </c>
    </row>
    <row r="7262" spans="1:1" x14ac:dyDescent="0.25">
      <c r="A7262" t="s">
        <v>49329</v>
      </c>
    </row>
    <row r="7263" spans="1:1" x14ac:dyDescent="0.25">
      <c r="A7263" t="s">
        <v>49330</v>
      </c>
    </row>
    <row r="7264" spans="1:1" x14ac:dyDescent="0.25">
      <c r="A7264" t="s">
        <v>49331</v>
      </c>
    </row>
    <row r="7265" spans="1:1" x14ac:dyDescent="0.25">
      <c r="A7265" t="s">
        <v>49332</v>
      </c>
    </row>
    <row r="7266" spans="1:1" x14ac:dyDescent="0.25">
      <c r="A7266" t="s">
        <v>49333</v>
      </c>
    </row>
    <row r="7267" spans="1:1" x14ac:dyDescent="0.25">
      <c r="A7267" t="s">
        <v>49334</v>
      </c>
    </row>
    <row r="7269" spans="1:1" x14ac:dyDescent="0.25">
      <c r="A7269" t="s">
        <v>6</v>
      </c>
    </row>
    <row r="7270" spans="1:1" x14ac:dyDescent="0.25">
      <c r="A7270" t="s">
        <v>49335</v>
      </c>
    </row>
    <row r="7271" spans="1:1" x14ac:dyDescent="0.25">
      <c r="A7271" t="s">
        <v>49336</v>
      </c>
    </row>
    <row r="7272" spans="1:1" x14ac:dyDescent="0.25">
      <c r="A7272" t="s">
        <v>49337</v>
      </c>
    </row>
    <row r="7273" spans="1:1" x14ac:dyDescent="0.25">
      <c r="A7273" t="s">
        <v>49338</v>
      </c>
    </row>
    <row r="7274" spans="1:1" x14ac:dyDescent="0.25">
      <c r="A7274" t="s">
        <v>49339</v>
      </c>
    </row>
    <row r="7275" spans="1:1" x14ac:dyDescent="0.25">
      <c r="A7275" t="s">
        <v>49340</v>
      </c>
    </row>
    <row r="7276" spans="1:1" x14ac:dyDescent="0.25">
      <c r="A7276" t="s">
        <v>49341</v>
      </c>
    </row>
    <row r="7277" spans="1:1" x14ac:dyDescent="0.25">
      <c r="A7277" t="s">
        <v>49342</v>
      </c>
    </row>
    <row r="7278" spans="1:1" x14ac:dyDescent="0.25">
      <c r="A7278" t="s">
        <v>49343</v>
      </c>
    </row>
    <row r="7279" spans="1:1" x14ac:dyDescent="0.25">
      <c r="A7279" t="s">
        <v>49344</v>
      </c>
    </row>
    <row r="7280" spans="1:1" x14ac:dyDescent="0.25">
      <c r="A7280" t="s">
        <v>49345</v>
      </c>
    </row>
    <row r="7281" spans="1:1" x14ac:dyDescent="0.25">
      <c r="A7281" t="s">
        <v>49346</v>
      </c>
    </row>
    <row r="7282" spans="1:1" x14ac:dyDescent="0.25">
      <c r="A7282" t="s">
        <v>49347</v>
      </c>
    </row>
    <row r="7283" spans="1:1" x14ac:dyDescent="0.25">
      <c r="A7283" t="s">
        <v>49348</v>
      </c>
    </row>
    <row r="7284" spans="1:1" x14ac:dyDescent="0.25">
      <c r="A7284" t="s">
        <v>49349</v>
      </c>
    </row>
    <row r="7285" spans="1:1" x14ac:dyDescent="0.25">
      <c r="A7285" t="s">
        <v>49350</v>
      </c>
    </row>
    <row r="7286" spans="1:1" x14ac:dyDescent="0.25">
      <c r="A7286" t="s">
        <v>49351</v>
      </c>
    </row>
    <row r="7287" spans="1:1" x14ac:dyDescent="0.25">
      <c r="A7287" t="s">
        <v>49352</v>
      </c>
    </row>
    <row r="7288" spans="1:1" x14ac:dyDescent="0.25">
      <c r="A7288" t="s">
        <v>49353</v>
      </c>
    </row>
    <row r="7289" spans="1:1" x14ac:dyDescent="0.25">
      <c r="A7289" t="s">
        <v>49354</v>
      </c>
    </row>
    <row r="7290" spans="1:1" x14ac:dyDescent="0.25">
      <c r="A7290" t="s">
        <v>49355</v>
      </c>
    </row>
    <row r="7291" spans="1:1" x14ac:dyDescent="0.25">
      <c r="A7291" t="s">
        <v>49356</v>
      </c>
    </row>
    <row r="7292" spans="1:1" x14ac:dyDescent="0.25">
      <c r="A7292" t="s">
        <v>49357</v>
      </c>
    </row>
    <row r="7293" spans="1:1" x14ac:dyDescent="0.25">
      <c r="A7293" t="s">
        <v>49358</v>
      </c>
    </row>
    <row r="7294" spans="1:1" x14ac:dyDescent="0.25">
      <c r="A7294" t="s">
        <v>49359</v>
      </c>
    </row>
    <row r="7295" spans="1:1" x14ac:dyDescent="0.25">
      <c r="A7295" t="s">
        <v>49360</v>
      </c>
    </row>
    <row r="7296" spans="1:1" x14ac:dyDescent="0.25">
      <c r="A7296" t="s">
        <v>49361</v>
      </c>
    </row>
    <row r="7297" spans="1:1" x14ac:dyDescent="0.25">
      <c r="A7297" t="s">
        <v>49362</v>
      </c>
    </row>
    <row r="7298" spans="1:1" x14ac:dyDescent="0.25">
      <c r="A7298" t="s">
        <v>49363</v>
      </c>
    </row>
    <row r="7299" spans="1:1" x14ac:dyDescent="0.25">
      <c r="A7299" t="s">
        <v>49364</v>
      </c>
    </row>
    <row r="7300" spans="1:1" x14ac:dyDescent="0.25">
      <c r="A7300" t="s">
        <v>49365</v>
      </c>
    </row>
    <row r="7301" spans="1:1" x14ac:dyDescent="0.25">
      <c r="A7301" t="s">
        <v>49366</v>
      </c>
    </row>
    <row r="7302" spans="1:1" x14ac:dyDescent="0.25">
      <c r="A7302" t="s">
        <v>49367</v>
      </c>
    </row>
    <row r="7303" spans="1:1" x14ac:dyDescent="0.25">
      <c r="A7303" t="s">
        <v>49368</v>
      </c>
    </row>
    <row r="7304" spans="1:1" x14ac:dyDescent="0.25">
      <c r="A7304" t="s">
        <v>49369</v>
      </c>
    </row>
    <row r="7305" spans="1:1" x14ac:dyDescent="0.25">
      <c r="A7305" t="s">
        <v>49370</v>
      </c>
    </row>
    <row r="7306" spans="1:1" x14ac:dyDescent="0.25">
      <c r="A7306" t="s">
        <v>49371</v>
      </c>
    </row>
    <row r="7307" spans="1:1" x14ac:dyDescent="0.25">
      <c r="A7307" t="s">
        <v>49372</v>
      </c>
    </row>
    <row r="7308" spans="1:1" x14ac:dyDescent="0.25">
      <c r="A7308" t="s">
        <v>49373</v>
      </c>
    </row>
    <row r="7309" spans="1:1" x14ac:dyDescent="0.25">
      <c r="A7309" t="s">
        <v>49374</v>
      </c>
    </row>
    <row r="7310" spans="1:1" x14ac:dyDescent="0.25">
      <c r="A7310" t="s">
        <v>49375</v>
      </c>
    </row>
    <row r="7311" spans="1:1" x14ac:dyDescent="0.25">
      <c r="A7311" t="s">
        <v>49376</v>
      </c>
    </row>
    <row r="7312" spans="1:1" x14ac:dyDescent="0.25">
      <c r="A7312" t="s">
        <v>49377</v>
      </c>
    </row>
    <row r="7313" spans="1:1" x14ac:dyDescent="0.25">
      <c r="A7313" t="s">
        <v>49378</v>
      </c>
    </row>
    <row r="7314" spans="1:1" x14ac:dyDescent="0.25">
      <c r="A7314" t="s">
        <v>49379</v>
      </c>
    </row>
    <row r="7315" spans="1:1" x14ac:dyDescent="0.25">
      <c r="A7315" t="s">
        <v>49380</v>
      </c>
    </row>
    <row r="7316" spans="1:1" x14ac:dyDescent="0.25">
      <c r="A7316" t="s">
        <v>49381</v>
      </c>
    </row>
    <row r="7317" spans="1:1" x14ac:dyDescent="0.25">
      <c r="A7317" t="s">
        <v>49382</v>
      </c>
    </row>
    <row r="7318" spans="1:1" x14ac:dyDescent="0.25">
      <c r="A7318" t="s">
        <v>49383</v>
      </c>
    </row>
    <row r="7319" spans="1:1" x14ac:dyDescent="0.25">
      <c r="A7319" t="s">
        <v>49384</v>
      </c>
    </row>
    <row r="7320" spans="1:1" x14ac:dyDescent="0.25">
      <c r="A7320" t="s">
        <v>49385</v>
      </c>
    </row>
    <row r="7321" spans="1:1" x14ac:dyDescent="0.25">
      <c r="A7321" t="s">
        <v>49386</v>
      </c>
    </row>
    <row r="7322" spans="1:1" x14ac:dyDescent="0.25">
      <c r="A7322" t="s">
        <v>49387</v>
      </c>
    </row>
    <row r="7323" spans="1:1" x14ac:dyDescent="0.25">
      <c r="A7323" t="s">
        <v>49388</v>
      </c>
    </row>
    <row r="7324" spans="1:1" x14ac:dyDescent="0.25">
      <c r="A7324" t="s">
        <v>49389</v>
      </c>
    </row>
    <row r="7325" spans="1:1" x14ac:dyDescent="0.25">
      <c r="A7325" t="s">
        <v>49390</v>
      </c>
    </row>
    <row r="7326" spans="1:1" x14ac:dyDescent="0.25">
      <c r="A7326" t="s">
        <v>49391</v>
      </c>
    </row>
    <row r="7327" spans="1:1" x14ac:dyDescent="0.25">
      <c r="A7327" t="s">
        <v>49392</v>
      </c>
    </row>
    <row r="7328" spans="1:1" x14ac:dyDescent="0.25">
      <c r="A7328" t="s">
        <v>49393</v>
      </c>
    </row>
    <row r="7329" spans="1:1" x14ac:dyDescent="0.25">
      <c r="A7329" t="s">
        <v>49394</v>
      </c>
    </row>
    <row r="7330" spans="1:1" x14ac:dyDescent="0.25">
      <c r="A7330" t="s">
        <v>49395</v>
      </c>
    </row>
    <row r="7331" spans="1:1" x14ac:dyDescent="0.25">
      <c r="A7331" t="s">
        <v>49396</v>
      </c>
    </row>
    <row r="7333" spans="1:1" x14ac:dyDescent="0.25">
      <c r="A7333" t="s">
        <v>30</v>
      </c>
    </row>
    <row r="7334" spans="1:1" x14ac:dyDescent="0.25">
      <c r="A7334" t="s">
        <v>49397</v>
      </c>
    </row>
    <row r="7335" spans="1:1" x14ac:dyDescent="0.25">
      <c r="A7335" t="s">
        <v>49398</v>
      </c>
    </row>
    <row r="7336" spans="1:1" x14ac:dyDescent="0.25">
      <c r="A7336" t="s">
        <v>49399</v>
      </c>
    </row>
    <row r="7337" spans="1:1" x14ac:dyDescent="0.25">
      <c r="A7337" t="s">
        <v>49400</v>
      </c>
    </row>
    <row r="7338" spans="1:1" x14ac:dyDescent="0.25">
      <c r="A7338" t="s">
        <v>49401</v>
      </c>
    </row>
    <row r="7339" spans="1:1" x14ac:dyDescent="0.25">
      <c r="A7339" t="s">
        <v>49402</v>
      </c>
    </row>
    <row r="7340" spans="1:1" x14ac:dyDescent="0.25">
      <c r="A7340" t="s">
        <v>49403</v>
      </c>
    </row>
    <row r="7341" spans="1:1" x14ac:dyDescent="0.25">
      <c r="A7341" t="s">
        <v>49404</v>
      </c>
    </row>
    <row r="7342" spans="1:1" x14ac:dyDescent="0.25">
      <c r="A7342" t="s">
        <v>49405</v>
      </c>
    </row>
    <row r="7343" spans="1:1" x14ac:dyDescent="0.25">
      <c r="A7343" t="s">
        <v>49406</v>
      </c>
    </row>
    <row r="7344" spans="1:1" x14ac:dyDescent="0.25">
      <c r="A7344" t="s">
        <v>49407</v>
      </c>
    </row>
    <row r="7346" spans="1:1" x14ac:dyDescent="0.25">
      <c r="A7346" t="s">
        <v>9</v>
      </c>
    </row>
    <row r="7347" spans="1:1" x14ac:dyDescent="0.25">
      <c r="A7347" t="s">
        <v>49408</v>
      </c>
    </row>
    <row r="7348" spans="1:1" x14ac:dyDescent="0.25">
      <c r="A7348" t="s">
        <v>49409</v>
      </c>
    </row>
    <row r="7349" spans="1:1" x14ac:dyDescent="0.25">
      <c r="A7349" t="s">
        <v>49410</v>
      </c>
    </row>
    <row r="7350" spans="1:1" x14ac:dyDescent="0.25">
      <c r="A7350" t="s">
        <v>49411</v>
      </c>
    </row>
    <row r="7351" spans="1:1" x14ac:dyDescent="0.25">
      <c r="A7351" t="s">
        <v>49412</v>
      </c>
    </row>
    <row r="7352" spans="1:1" x14ac:dyDescent="0.25">
      <c r="A7352" t="s">
        <v>49413</v>
      </c>
    </row>
    <row r="7353" spans="1:1" x14ac:dyDescent="0.25">
      <c r="A7353" t="s">
        <v>49414</v>
      </c>
    </row>
    <row r="7354" spans="1:1" x14ac:dyDescent="0.25">
      <c r="A7354" t="s">
        <v>49415</v>
      </c>
    </row>
    <row r="7355" spans="1:1" x14ac:dyDescent="0.25">
      <c r="A7355" t="s">
        <v>49416</v>
      </c>
    </row>
    <row r="7356" spans="1:1" x14ac:dyDescent="0.25">
      <c r="A7356" t="s">
        <v>49417</v>
      </c>
    </row>
    <row r="7357" spans="1:1" x14ac:dyDescent="0.25">
      <c r="A7357" t="s">
        <v>49418</v>
      </c>
    </row>
    <row r="7358" spans="1:1" x14ac:dyDescent="0.25">
      <c r="A7358" t="s">
        <v>49419</v>
      </c>
    </row>
    <row r="7359" spans="1:1" x14ac:dyDescent="0.25">
      <c r="A7359" t="s">
        <v>49420</v>
      </c>
    </row>
    <row r="7360" spans="1:1" x14ac:dyDescent="0.25">
      <c r="A7360" t="s">
        <v>49421</v>
      </c>
    </row>
    <row r="7361" spans="1:1" x14ac:dyDescent="0.25">
      <c r="A7361" t="s">
        <v>49422</v>
      </c>
    </row>
    <row r="7362" spans="1:1" x14ac:dyDescent="0.25">
      <c r="A7362" t="s">
        <v>49423</v>
      </c>
    </row>
    <row r="7363" spans="1:1" x14ac:dyDescent="0.25">
      <c r="A7363" t="s">
        <v>49424</v>
      </c>
    </row>
    <row r="7364" spans="1:1" x14ac:dyDescent="0.25">
      <c r="A7364" t="s">
        <v>49425</v>
      </c>
    </row>
    <row r="7365" spans="1:1" x14ac:dyDescent="0.25">
      <c r="A7365" t="s">
        <v>49426</v>
      </c>
    </row>
    <row r="7366" spans="1:1" x14ac:dyDescent="0.25">
      <c r="A7366" t="s">
        <v>49427</v>
      </c>
    </row>
    <row r="7367" spans="1:1" x14ac:dyDescent="0.25">
      <c r="A7367" t="s">
        <v>49428</v>
      </c>
    </row>
    <row r="7368" spans="1:1" x14ac:dyDescent="0.25">
      <c r="A7368" t="s">
        <v>49429</v>
      </c>
    </row>
    <row r="7369" spans="1:1" x14ac:dyDescent="0.25">
      <c r="A7369" t="s">
        <v>49430</v>
      </c>
    </row>
    <row r="7370" spans="1:1" x14ac:dyDescent="0.25">
      <c r="A7370" t="s">
        <v>49431</v>
      </c>
    </row>
    <row r="7371" spans="1:1" x14ac:dyDescent="0.25">
      <c r="A7371" t="s">
        <v>49432</v>
      </c>
    </row>
    <row r="7372" spans="1:1" x14ac:dyDescent="0.25">
      <c r="A7372" t="s">
        <v>49433</v>
      </c>
    </row>
    <row r="7373" spans="1:1" x14ac:dyDescent="0.25">
      <c r="A7373" t="s">
        <v>49434</v>
      </c>
    </row>
    <row r="7374" spans="1:1" x14ac:dyDescent="0.25">
      <c r="A7374" t="s">
        <v>49435</v>
      </c>
    </row>
    <row r="7375" spans="1:1" x14ac:dyDescent="0.25">
      <c r="A7375" t="s">
        <v>49436</v>
      </c>
    </row>
    <row r="7376" spans="1:1" x14ac:dyDescent="0.25">
      <c r="A7376" t="s">
        <v>49437</v>
      </c>
    </row>
    <row r="7377" spans="1:1" x14ac:dyDescent="0.25">
      <c r="A7377" t="s">
        <v>49438</v>
      </c>
    </row>
    <row r="7378" spans="1:1" x14ac:dyDescent="0.25">
      <c r="A7378" t="s">
        <v>49439</v>
      </c>
    </row>
    <row r="7379" spans="1:1" x14ac:dyDescent="0.25">
      <c r="A7379" t="s">
        <v>49440</v>
      </c>
    </row>
    <row r="7380" spans="1:1" x14ac:dyDescent="0.25">
      <c r="A7380" t="s">
        <v>49441</v>
      </c>
    </row>
    <row r="7381" spans="1:1" x14ac:dyDescent="0.25">
      <c r="A7381" t="s">
        <v>49442</v>
      </c>
    </row>
    <row r="7382" spans="1:1" x14ac:dyDescent="0.25">
      <c r="A7382" t="s">
        <v>49443</v>
      </c>
    </row>
    <row r="7384" spans="1:1" x14ac:dyDescent="0.25">
      <c r="A7384" t="s">
        <v>31</v>
      </c>
    </row>
    <row r="7385" spans="1:1" x14ac:dyDescent="0.25">
      <c r="A7385" t="s">
        <v>49444</v>
      </c>
    </row>
    <row r="7386" spans="1:1" x14ac:dyDescent="0.25">
      <c r="A7386" t="s">
        <v>49445</v>
      </c>
    </row>
    <row r="7387" spans="1:1" x14ac:dyDescent="0.25">
      <c r="A7387" t="s">
        <v>49446</v>
      </c>
    </row>
    <row r="7388" spans="1:1" x14ac:dyDescent="0.25">
      <c r="A7388" t="s">
        <v>49447</v>
      </c>
    </row>
    <row r="7389" spans="1:1" x14ac:dyDescent="0.25">
      <c r="A7389" t="s">
        <v>49448</v>
      </c>
    </row>
    <row r="7390" spans="1:1" x14ac:dyDescent="0.25">
      <c r="A7390" t="s">
        <v>49449</v>
      </c>
    </row>
    <row r="7391" spans="1:1" x14ac:dyDescent="0.25">
      <c r="A7391" t="s">
        <v>49450</v>
      </c>
    </row>
    <row r="7392" spans="1:1" x14ac:dyDescent="0.25">
      <c r="A7392" t="s">
        <v>49451</v>
      </c>
    </row>
    <row r="7393" spans="1:1" x14ac:dyDescent="0.25">
      <c r="A7393" t="s">
        <v>49452</v>
      </c>
    </row>
    <row r="7394" spans="1:1" x14ac:dyDescent="0.25">
      <c r="A7394" t="s">
        <v>49453</v>
      </c>
    </row>
    <row r="7395" spans="1:1" x14ac:dyDescent="0.25">
      <c r="A7395" t="s">
        <v>49454</v>
      </c>
    </row>
    <row r="7396" spans="1:1" x14ac:dyDescent="0.25">
      <c r="A7396" t="s">
        <v>49455</v>
      </c>
    </row>
    <row r="7397" spans="1:1" x14ac:dyDescent="0.25">
      <c r="A7397" t="s">
        <v>49456</v>
      </c>
    </row>
    <row r="7398" spans="1:1" x14ac:dyDescent="0.25">
      <c r="A7398" t="s">
        <v>49457</v>
      </c>
    </row>
    <row r="7399" spans="1:1" x14ac:dyDescent="0.25">
      <c r="A7399" t="s">
        <v>49458</v>
      </c>
    </row>
    <row r="7400" spans="1:1" x14ac:dyDescent="0.25">
      <c r="A7400" t="s">
        <v>49459</v>
      </c>
    </row>
    <row r="7401" spans="1:1" x14ac:dyDescent="0.25">
      <c r="A7401" t="s">
        <v>49460</v>
      </c>
    </row>
    <row r="7402" spans="1:1" x14ac:dyDescent="0.25">
      <c r="A7402" t="s">
        <v>49461</v>
      </c>
    </row>
    <row r="7403" spans="1:1" x14ac:dyDescent="0.25">
      <c r="A7403" t="s">
        <v>49462</v>
      </c>
    </row>
    <row r="7404" spans="1:1" x14ac:dyDescent="0.25">
      <c r="A7404" t="s">
        <v>49463</v>
      </c>
    </row>
    <row r="7405" spans="1:1" x14ac:dyDescent="0.25">
      <c r="A7405" t="s">
        <v>49464</v>
      </c>
    </row>
    <row r="7406" spans="1:1" x14ac:dyDescent="0.25">
      <c r="A7406" t="s">
        <v>49465</v>
      </c>
    </row>
    <row r="7407" spans="1:1" x14ac:dyDescent="0.25">
      <c r="A7407" t="s">
        <v>49466</v>
      </c>
    </row>
    <row r="7408" spans="1:1" x14ac:dyDescent="0.25">
      <c r="A7408" t="s">
        <v>49467</v>
      </c>
    </row>
    <row r="7409" spans="1:1" x14ac:dyDescent="0.25">
      <c r="A7409" t="s">
        <v>49468</v>
      </c>
    </row>
    <row r="7410" spans="1:1" x14ac:dyDescent="0.25">
      <c r="A7410" t="s">
        <v>49469</v>
      </c>
    </row>
    <row r="7411" spans="1:1" x14ac:dyDescent="0.25">
      <c r="A7411" t="s">
        <v>49470</v>
      </c>
    </row>
    <row r="7412" spans="1:1" x14ac:dyDescent="0.25">
      <c r="A7412" t="s">
        <v>49471</v>
      </c>
    </row>
    <row r="7413" spans="1:1" x14ac:dyDescent="0.25">
      <c r="A7413" t="s">
        <v>49472</v>
      </c>
    </row>
    <row r="7414" spans="1:1" x14ac:dyDescent="0.25">
      <c r="A7414" t="s">
        <v>49473</v>
      </c>
    </row>
    <row r="7415" spans="1:1" x14ac:dyDescent="0.25">
      <c r="A7415" t="s">
        <v>49474</v>
      </c>
    </row>
    <row r="7416" spans="1:1" x14ac:dyDescent="0.25">
      <c r="A7416" t="s">
        <v>49475</v>
      </c>
    </row>
    <row r="7417" spans="1:1" x14ac:dyDescent="0.25">
      <c r="A7417" t="s">
        <v>49476</v>
      </c>
    </row>
    <row r="7418" spans="1:1" x14ac:dyDescent="0.25">
      <c r="A7418" t="s">
        <v>49477</v>
      </c>
    </row>
    <row r="7419" spans="1:1" x14ac:dyDescent="0.25">
      <c r="A7419" t="s">
        <v>49478</v>
      </c>
    </row>
    <row r="7420" spans="1:1" x14ac:dyDescent="0.25">
      <c r="A7420" t="s">
        <v>49479</v>
      </c>
    </row>
    <row r="7421" spans="1:1" x14ac:dyDescent="0.25">
      <c r="A7421" t="s">
        <v>49480</v>
      </c>
    </row>
    <row r="7422" spans="1:1" x14ac:dyDescent="0.25">
      <c r="A7422" t="s">
        <v>49481</v>
      </c>
    </row>
    <row r="7423" spans="1:1" x14ac:dyDescent="0.25">
      <c r="A7423" t="s">
        <v>49482</v>
      </c>
    </row>
    <row r="7424" spans="1:1" x14ac:dyDescent="0.25">
      <c r="A7424" t="s">
        <v>49483</v>
      </c>
    </row>
    <row r="7425" spans="1:1" x14ac:dyDescent="0.25">
      <c r="A7425" t="s">
        <v>49484</v>
      </c>
    </row>
    <row r="7426" spans="1:1" x14ac:dyDescent="0.25">
      <c r="A7426" t="s">
        <v>49485</v>
      </c>
    </row>
    <row r="7427" spans="1:1" x14ac:dyDescent="0.25">
      <c r="A7427" t="s">
        <v>49486</v>
      </c>
    </row>
    <row r="7428" spans="1:1" x14ac:dyDescent="0.25">
      <c r="A7428" t="s">
        <v>49487</v>
      </c>
    </row>
    <row r="7429" spans="1:1" x14ac:dyDescent="0.25">
      <c r="A7429" t="s">
        <v>49488</v>
      </c>
    </row>
    <row r="7430" spans="1:1" x14ac:dyDescent="0.25">
      <c r="A7430" t="s">
        <v>49489</v>
      </c>
    </row>
    <row r="7431" spans="1:1" x14ac:dyDescent="0.25">
      <c r="A7431" t="s">
        <v>49490</v>
      </c>
    </row>
    <row r="7432" spans="1:1" x14ac:dyDescent="0.25">
      <c r="A7432" t="s">
        <v>49491</v>
      </c>
    </row>
    <row r="7433" spans="1:1" x14ac:dyDescent="0.25">
      <c r="A7433" t="s">
        <v>49492</v>
      </c>
    </row>
    <row r="7434" spans="1:1" x14ac:dyDescent="0.25">
      <c r="A7434" t="s">
        <v>49493</v>
      </c>
    </row>
    <row r="7435" spans="1:1" x14ac:dyDescent="0.25">
      <c r="A7435" t="s">
        <v>49494</v>
      </c>
    </row>
    <row r="7436" spans="1:1" x14ac:dyDescent="0.25">
      <c r="A7436" t="s">
        <v>49495</v>
      </c>
    </row>
    <row r="7437" spans="1:1" x14ac:dyDescent="0.25">
      <c r="A7437" t="s">
        <v>49496</v>
      </c>
    </row>
    <row r="7438" spans="1:1" x14ac:dyDescent="0.25">
      <c r="A7438" t="s">
        <v>49497</v>
      </c>
    </row>
    <row r="7439" spans="1:1" x14ac:dyDescent="0.25">
      <c r="A7439" t="s">
        <v>49498</v>
      </c>
    </row>
    <row r="7440" spans="1:1" x14ac:dyDescent="0.25">
      <c r="A7440" t="s">
        <v>49499</v>
      </c>
    </row>
    <row r="7441" spans="1:1" x14ac:dyDescent="0.25">
      <c r="A7441" t="s">
        <v>49500</v>
      </c>
    </row>
    <row r="7442" spans="1:1" x14ac:dyDescent="0.25">
      <c r="A7442" t="s">
        <v>49501</v>
      </c>
    </row>
    <row r="7443" spans="1:1" x14ac:dyDescent="0.25">
      <c r="A7443" t="s">
        <v>49502</v>
      </c>
    </row>
    <row r="7444" spans="1:1" x14ac:dyDescent="0.25">
      <c r="A7444" t="s">
        <v>49503</v>
      </c>
    </row>
    <row r="7446" spans="1:1" x14ac:dyDescent="0.25">
      <c r="A7446" t="s">
        <v>40</v>
      </c>
    </row>
    <row r="7447" spans="1:1" x14ac:dyDescent="0.25">
      <c r="A7447" t="s">
        <v>49504</v>
      </c>
    </row>
    <row r="7448" spans="1:1" x14ac:dyDescent="0.25">
      <c r="A7448" t="s">
        <v>49505</v>
      </c>
    </row>
    <row r="7449" spans="1:1" x14ac:dyDescent="0.25">
      <c r="A7449" t="s">
        <v>49506</v>
      </c>
    </row>
    <row r="7450" spans="1:1" x14ac:dyDescent="0.25">
      <c r="A7450" t="s">
        <v>49507</v>
      </c>
    </row>
    <row r="7452" spans="1:1" x14ac:dyDescent="0.25">
      <c r="A7452" t="s">
        <v>10</v>
      </c>
    </row>
    <row r="7453" spans="1:1" x14ac:dyDescent="0.25">
      <c r="A7453" t="s">
        <v>49508</v>
      </c>
    </row>
    <row r="7454" spans="1:1" x14ac:dyDescent="0.25">
      <c r="A7454" t="s">
        <v>49509</v>
      </c>
    </row>
    <row r="7455" spans="1:1" x14ac:dyDescent="0.25">
      <c r="A7455" t="s">
        <v>49510</v>
      </c>
    </row>
    <row r="7456" spans="1:1" x14ac:dyDescent="0.25">
      <c r="A7456" t="s">
        <v>49511</v>
      </c>
    </row>
    <row r="7457" spans="1:1" x14ac:dyDescent="0.25">
      <c r="A7457" t="s">
        <v>49512</v>
      </c>
    </row>
    <row r="7458" spans="1:1" x14ac:dyDescent="0.25">
      <c r="A7458" t="s">
        <v>49513</v>
      </c>
    </row>
    <row r="7459" spans="1:1" x14ac:dyDescent="0.25">
      <c r="A7459" t="s">
        <v>49514</v>
      </c>
    </row>
    <row r="7460" spans="1:1" x14ac:dyDescent="0.25">
      <c r="A7460" t="s">
        <v>49515</v>
      </c>
    </row>
    <row r="7461" spans="1:1" x14ac:dyDescent="0.25">
      <c r="A7461" t="s">
        <v>49516</v>
      </c>
    </row>
    <row r="7462" spans="1:1" x14ac:dyDescent="0.25">
      <c r="A7462" t="s">
        <v>49517</v>
      </c>
    </row>
    <row r="7463" spans="1:1" x14ac:dyDescent="0.25">
      <c r="A7463" t="s">
        <v>49518</v>
      </c>
    </row>
    <row r="7464" spans="1:1" x14ac:dyDescent="0.25">
      <c r="A7464" t="s">
        <v>49519</v>
      </c>
    </row>
    <row r="7466" spans="1:1" x14ac:dyDescent="0.25">
      <c r="A7466" t="s">
        <v>32</v>
      </c>
    </row>
    <row r="7467" spans="1:1" x14ac:dyDescent="0.25">
      <c r="A7467" t="s">
        <v>49520</v>
      </c>
    </row>
    <row r="7468" spans="1:1" x14ac:dyDescent="0.25">
      <c r="A7468" t="s">
        <v>49521</v>
      </c>
    </row>
    <row r="7469" spans="1:1" x14ac:dyDescent="0.25">
      <c r="A7469" t="s">
        <v>49522</v>
      </c>
    </row>
    <row r="7470" spans="1:1" x14ac:dyDescent="0.25">
      <c r="A7470" t="s">
        <v>49523</v>
      </c>
    </row>
    <row r="7471" spans="1:1" x14ac:dyDescent="0.25">
      <c r="A7471" t="s">
        <v>49524</v>
      </c>
    </row>
    <row r="7472" spans="1:1" x14ac:dyDescent="0.25">
      <c r="A7472" t="s">
        <v>49525</v>
      </c>
    </row>
    <row r="7473" spans="1:1" x14ac:dyDescent="0.25">
      <c r="A7473" t="s">
        <v>49526</v>
      </c>
    </row>
    <row r="7474" spans="1:1" x14ac:dyDescent="0.25">
      <c r="A7474" t="s">
        <v>49527</v>
      </c>
    </row>
    <row r="7475" spans="1:1" x14ac:dyDescent="0.25">
      <c r="A7475" t="s">
        <v>49528</v>
      </c>
    </row>
    <row r="7476" spans="1:1" x14ac:dyDescent="0.25">
      <c r="A7476" t="s">
        <v>49529</v>
      </c>
    </row>
    <row r="7477" spans="1:1" x14ac:dyDescent="0.25">
      <c r="A7477" t="s">
        <v>49530</v>
      </c>
    </row>
    <row r="7478" spans="1:1" x14ac:dyDescent="0.25">
      <c r="A7478" t="s">
        <v>49531</v>
      </c>
    </row>
    <row r="7479" spans="1:1" x14ac:dyDescent="0.25">
      <c r="A7479" t="s">
        <v>49532</v>
      </c>
    </row>
    <row r="7480" spans="1:1" x14ac:dyDescent="0.25">
      <c r="A7480" t="s">
        <v>49533</v>
      </c>
    </row>
    <row r="7481" spans="1:1" x14ac:dyDescent="0.25">
      <c r="A7481" t="s">
        <v>49534</v>
      </c>
    </row>
    <row r="7482" spans="1:1" x14ac:dyDescent="0.25">
      <c r="A7482" t="s">
        <v>49535</v>
      </c>
    </row>
    <row r="7483" spans="1:1" x14ac:dyDescent="0.25">
      <c r="A7483" t="s">
        <v>49536</v>
      </c>
    </row>
    <row r="7484" spans="1:1" x14ac:dyDescent="0.25">
      <c r="A7484" t="s">
        <v>49537</v>
      </c>
    </row>
    <row r="7485" spans="1:1" x14ac:dyDescent="0.25">
      <c r="A7485" t="s">
        <v>49538</v>
      </c>
    </row>
    <row r="7486" spans="1:1" x14ac:dyDescent="0.25">
      <c r="A7486" t="s">
        <v>49539</v>
      </c>
    </row>
    <row r="7487" spans="1:1" x14ac:dyDescent="0.25">
      <c r="A7487" t="s">
        <v>49540</v>
      </c>
    </row>
    <row r="7488" spans="1:1" x14ac:dyDescent="0.25">
      <c r="A7488" t="s">
        <v>49541</v>
      </c>
    </row>
    <row r="7489" spans="1:1" x14ac:dyDescent="0.25">
      <c r="A7489" t="s">
        <v>49542</v>
      </c>
    </row>
    <row r="7490" spans="1:1" x14ac:dyDescent="0.25">
      <c r="A7490" t="s">
        <v>49543</v>
      </c>
    </row>
    <row r="7491" spans="1:1" x14ac:dyDescent="0.25">
      <c r="A7491" t="s">
        <v>49544</v>
      </c>
    </row>
    <row r="7492" spans="1:1" x14ac:dyDescent="0.25">
      <c r="A7492" t="s">
        <v>49545</v>
      </c>
    </row>
    <row r="7493" spans="1:1" x14ac:dyDescent="0.25">
      <c r="A7493" t="s">
        <v>49546</v>
      </c>
    </row>
    <row r="7494" spans="1:1" x14ac:dyDescent="0.25">
      <c r="A7494" t="s">
        <v>49547</v>
      </c>
    </row>
    <row r="7495" spans="1:1" x14ac:dyDescent="0.25">
      <c r="A7495" t="s">
        <v>49548</v>
      </c>
    </row>
    <row r="7496" spans="1:1" x14ac:dyDescent="0.25">
      <c r="A7496" t="s">
        <v>49549</v>
      </c>
    </row>
    <row r="7497" spans="1:1" x14ac:dyDescent="0.25">
      <c r="A7497" t="s">
        <v>49550</v>
      </c>
    </row>
    <row r="7498" spans="1:1" x14ac:dyDescent="0.25">
      <c r="A7498" t="s">
        <v>49551</v>
      </c>
    </row>
    <row r="7499" spans="1:1" x14ac:dyDescent="0.25">
      <c r="A7499" t="s">
        <v>49552</v>
      </c>
    </row>
    <row r="7500" spans="1:1" x14ac:dyDescent="0.25">
      <c r="A7500" t="s">
        <v>49553</v>
      </c>
    </row>
    <row r="7501" spans="1:1" x14ac:dyDescent="0.25">
      <c r="A7501" t="s">
        <v>49554</v>
      </c>
    </row>
    <row r="7502" spans="1:1" x14ac:dyDescent="0.25">
      <c r="A7502" t="s">
        <v>49555</v>
      </c>
    </row>
    <row r="7503" spans="1:1" x14ac:dyDescent="0.25">
      <c r="A7503" t="s">
        <v>49556</v>
      </c>
    </row>
    <row r="7504" spans="1:1" x14ac:dyDescent="0.25">
      <c r="A7504" t="s">
        <v>49557</v>
      </c>
    </row>
    <row r="7505" spans="1:1" x14ac:dyDescent="0.25">
      <c r="A7505" t="s">
        <v>49558</v>
      </c>
    </row>
    <row r="7506" spans="1:1" x14ac:dyDescent="0.25">
      <c r="A7506" t="s">
        <v>49559</v>
      </c>
    </row>
    <row r="7507" spans="1:1" x14ac:dyDescent="0.25">
      <c r="A7507" t="s">
        <v>49560</v>
      </c>
    </row>
    <row r="7508" spans="1:1" x14ac:dyDescent="0.25">
      <c r="A7508" t="s">
        <v>49561</v>
      </c>
    </row>
    <row r="7510" spans="1:1" x14ac:dyDescent="0.25">
      <c r="A7510" t="s">
        <v>33</v>
      </c>
    </row>
    <row r="7511" spans="1:1" x14ac:dyDescent="0.25">
      <c r="A7511" t="s">
        <v>49562</v>
      </c>
    </row>
    <row r="7512" spans="1:1" x14ac:dyDescent="0.25">
      <c r="A7512" t="s">
        <v>49563</v>
      </c>
    </row>
    <row r="7513" spans="1:1" x14ac:dyDescent="0.25">
      <c r="A7513" t="s">
        <v>49564</v>
      </c>
    </row>
    <row r="7514" spans="1:1" x14ac:dyDescent="0.25">
      <c r="A7514" t="s">
        <v>49565</v>
      </c>
    </row>
    <row r="7515" spans="1:1" x14ac:dyDescent="0.25">
      <c r="A7515" t="s">
        <v>49566</v>
      </c>
    </row>
    <row r="7516" spans="1:1" x14ac:dyDescent="0.25">
      <c r="A7516" t="s">
        <v>49567</v>
      </c>
    </row>
    <row r="7517" spans="1:1" x14ac:dyDescent="0.25">
      <c r="A7517" t="s">
        <v>49568</v>
      </c>
    </row>
    <row r="7518" spans="1:1" x14ac:dyDescent="0.25">
      <c r="A7518" t="s">
        <v>49569</v>
      </c>
    </row>
    <row r="7519" spans="1:1" x14ac:dyDescent="0.25">
      <c r="A7519" t="s">
        <v>49570</v>
      </c>
    </row>
    <row r="7520" spans="1:1" x14ac:dyDescent="0.25">
      <c r="A7520" t="s">
        <v>49571</v>
      </c>
    </row>
    <row r="7521" spans="1:1" x14ac:dyDescent="0.25">
      <c r="A7521" t="s">
        <v>49572</v>
      </c>
    </row>
    <row r="7522" spans="1:1" x14ac:dyDescent="0.25">
      <c r="A7522" t="s">
        <v>49573</v>
      </c>
    </row>
    <row r="7523" spans="1:1" x14ac:dyDescent="0.25">
      <c r="A7523" t="s">
        <v>49574</v>
      </c>
    </row>
    <row r="7524" spans="1:1" x14ac:dyDescent="0.25">
      <c r="A7524" t="s">
        <v>49575</v>
      </c>
    </row>
    <row r="7525" spans="1:1" x14ac:dyDescent="0.25">
      <c r="A7525" t="s">
        <v>49576</v>
      </c>
    </row>
    <row r="7526" spans="1:1" x14ac:dyDescent="0.25">
      <c r="A7526" t="s">
        <v>49577</v>
      </c>
    </row>
    <row r="7528" spans="1:1" x14ac:dyDescent="0.25">
      <c r="A7528" t="s">
        <v>11</v>
      </c>
    </row>
    <row r="7529" spans="1:1" x14ac:dyDescent="0.25">
      <c r="A7529" t="s">
        <v>49578</v>
      </c>
    </row>
    <row r="7530" spans="1:1" x14ac:dyDescent="0.25">
      <c r="A7530" t="s">
        <v>49579</v>
      </c>
    </row>
    <row r="7531" spans="1:1" x14ac:dyDescent="0.25">
      <c r="A7531" t="s">
        <v>49580</v>
      </c>
    </row>
    <row r="7532" spans="1:1" x14ac:dyDescent="0.25">
      <c r="A7532" t="s">
        <v>49581</v>
      </c>
    </row>
    <row r="7533" spans="1:1" x14ac:dyDescent="0.25">
      <c r="A7533" t="s">
        <v>49582</v>
      </c>
    </row>
    <row r="7534" spans="1:1" x14ac:dyDescent="0.25">
      <c r="A7534" t="s">
        <v>49583</v>
      </c>
    </row>
    <row r="7535" spans="1:1" x14ac:dyDescent="0.25">
      <c r="A7535" t="s">
        <v>49584</v>
      </c>
    </row>
    <row r="7536" spans="1:1" x14ac:dyDescent="0.25">
      <c r="A7536" t="s">
        <v>49585</v>
      </c>
    </row>
    <row r="7537" spans="1:1" x14ac:dyDescent="0.25">
      <c r="A7537" t="s">
        <v>49586</v>
      </c>
    </row>
    <row r="7538" spans="1:1" x14ac:dyDescent="0.25">
      <c r="A7538" t="s">
        <v>49587</v>
      </c>
    </row>
    <row r="7539" spans="1:1" x14ac:dyDescent="0.25">
      <c r="A7539" t="s">
        <v>49588</v>
      </c>
    </row>
    <row r="7540" spans="1:1" x14ac:dyDescent="0.25">
      <c r="A7540" t="s">
        <v>49589</v>
      </c>
    </row>
    <row r="7541" spans="1:1" x14ac:dyDescent="0.25">
      <c r="A7541" t="s">
        <v>49590</v>
      </c>
    </row>
    <row r="7542" spans="1:1" x14ac:dyDescent="0.25">
      <c r="A7542" t="s">
        <v>49591</v>
      </c>
    </row>
    <row r="7543" spans="1:1" x14ac:dyDescent="0.25">
      <c r="A7543" t="s">
        <v>49592</v>
      </c>
    </row>
    <row r="7544" spans="1:1" x14ac:dyDescent="0.25">
      <c r="A7544" t="s">
        <v>49593</v>
      </c>
    </row>
    <row r="7545" spans="1:1" x14ac:dyDescent="0.25">
      <c r="A7545" t="s">
        <v>49594</v>
      </c>
    </row>
    <row r="7546" spans="1:1" x14ac:dyDescent="0.25">
      <c r="A7546" t="s">
        <v>49595</v>
      </c>
    </row>
    <row r="7547" spans="1:1" x14ac:dyDescent="0.25">
      <c r="A7547" t="s">
        <v>49596</v>
      </c>
    </row>
    <row r="7548" spans="1:1" x14ac:dyDescent="0.25">
      <c r="A7548" t="s">
        <v>49597</v>
      </c>
    </row>
    <row r="7549" spans="1:1" x14ac:dyDescent="0.25">
      <c r="A7549" t="s">
        <v>49598</v>
      </c>
    </row>
    <row r="7550" spans="1:1" x14ac:dyDescent="0.25">
      <c r="A7550" t="s">
        <v>49599</v>
      </c>
    </row>
    <row r="7551" spans="1:1" x14ac:dyDescent="0.25">
      <c r="A7551" t="s">
        <v>49600</v>
      </c>
    </row>
    <row r="7552" spans="1:1" x14ac:dyDescent="0.25">
      <c r="A7552" t="s">
        <v>49601</v>
      </c>
    </row>
    <row r="7553" spans="1:1" x14ac:dyDescent="0.25">
      <c r="A7553" t="s">
        <v>49602</v>
      </c>
    </row>
    <row r="7554" spans="1:1" x14ac:dyDescent="0.25">
      <c r="A7554" t="s">
        <v>49603</v>
      </c>
    </row>
    <row r="7555" spans="1:1" x14ac:dyDescent="0.25">
      <c r="A7555" t="s">
        <v>49604</v>
      </c>
    </row>
    <row r="7556" spans="1:1" x14ac:dyDescent="0.25">
      <c r="A7556" t="s">
        <v>49605</v>
      </c>
    </row>
    <row r="7557" spans="1:1" x14ac:dyDescent="0.25">
      <c r="A7557" t="s">
        <v>49606</v>
      </c>
    </row>
    <row r="7558" spans="1:1" x14ac:dyDescent="0.25">
      <c r="A7558" t="s">
        <v>49607</v>
      </c>
    </row>
    <row r="7559" spans="1:1" x14ac:dyDescent="0.25">
      <c r="A7559" t="s">
        <v>49608</v>
      </c>
    </row>
    <row r="7560" spans="1:1" x14ac:dyDescent="0.25">
      <c r="A7560" t="s">
        <v>49609</v>
      </c>
    </row>
    <row r="7561" spans="1:1" x14ac:dyDescent="0.25">
      <c r="A7561" t="s">
        <v>49610</v>
      </c>
    </row>
    <row r="7562" spans="1:1" x14ac:dyDescent="0.25">
      <c r="A7562" t="s">
        <v>49611</v>
      </c>
    </row>
    <row r="7563" spans="1:1" x14ac:dyDescent="0.25">
      <c r="A7563" t="s">
        <v>49612</v>
      </c>
    </row>
    <row r="7564" spans="1:1" x14ac:dyDescent="0.25">
      <c r="A7564" t="s">
        <v>49613</v>
      </c>
    </row>
    <row r="7565" spans="1:1" x14ac:dyDescent="0.25">
      <c r="A7565" t="s">
        <v>49614</v>
      </c>
    </row>
    <row r="7566" spans="1:1" x14ac:dyDescent="0.25">
      <c r="A7566" t="s">
        <v>49615</v>
      </c>
    </row>
    <row r="7567" spans="1:1" x14ac:dyDescent="0.25">
      <c r="A7567" t="s">
        <v>49616</v>
      </c>
    </row>
    <row r="7568" spans="1:1" x14ac:dyDescent="0.25">
      <c r="A7568" t="s">
        <v>49617</v>
      </c>
    </row>
    <row r="7569" spans="1:1" x14ac:dyDescent="0.25">
      <c r="A7569" t="s">
        <v>49618</v>
      </c>
    </row>
    <row r="7570" spans="1:1" x14ac:dyDescent="0.25">
      <c r="A7570" t="s">
        <v>49619</v>
      </c>
    </row>
    <row r="7571" spans="1:1" x14ac:dyDescent="0.25">
      <c r="A7571" t="s">
        <v>49620</v>
      </c>
    </row>
    <row r="7572" spans="1:1" x14ac:dyDescent="0.25">
      <c r="A7572" t="s">
        <v>49621</v>
      </c>
    </row>
    <row r="7573" spans="1:1" x14ac:dyDescent="0.25">
      <c r="A7573" t="s">
        <v>49622</v>
      </c>
    </row>
    <row r="7574" spans="1:1" x14ac:dyDescent="0.25">
      <c r="A7574" t="s">
        <v>49623</v>
      </c>
    </row>
    <row r="7575" spans="1:1" x14ac:dyDescent="0.25">
      <c r="A7575" t="s">
        <v>49624</v>
      </c>
    </row>
    <row r="7576" spans="1:1" x14ac:dyDescent="0.25">
      <c r="A7576" t="s">
        <v>49625</v>
      </c>
    </row>
    <row r="7577" spans="1:1" x14ac:dyDescent="0.25">
      <c r="A7577" t="s">
        <v>49626</v>
      </c>
    </row>
    <row r="7578" spans="1:1" x14ac:dyDescent="0.25">
      <c r="A7578" t="s">
        <v>49627</v>
      </c>
    </row>
    <row r="7579" spans="1:1" x14ac:dyDescent="0.25">
      <c r="A7579" t="s">
        <v>49628</v>
      </c>
    </row>
    <row r="7580" spans="1:1" x14ac:dyDescent="0.25">
      <c r="A7580" t="s">
        <v>49629</v>
      </c>
    </row>
    <row r="7581" spans="1:1" x14ac:dyDescent="0.25">
      <c r="A7581" t="s">
        <v>49630</v>
      </c>
    </row>
    <row r="7582" spans="1:1" x14ac:dyDescent="0.25">
      <c r="A7582" t="s">
        <v>49631</v>
      </c>
    </row>
    <row r="7583" spans="1:1" x14ac:dyDescent="0.25">
      <c r="A7583" t="s">
        <v>49632</v>
      </c>
    </row>
    <row r="7584" spans="1:1" x14ac:dyDescent="0.25">
      <c r="A7584" t="s">
        <v>49633</v>
      </c>
    </row>
    <row r="7585" spans="1:1" x14ac:dyDescent="0.25">
      <c r="A7585" t="s">
        <v>49634</v>
      </c>
    </row>
    <row r="7586" spans="1:1" x14ac:dyDescent="0.25">
      <c r="A7586" t="s">
        <v>49635</v>
      </c>
    </row>
    <row r="7587" spans="1:1" x14ac:dyDescent="0.25">
      <c r="A7587" t="s">
        <v>49636</v>
      </c>
    </row>
    <row r="7588" spans="1:1" x14ac:dyDescent="0.25">
      <c r="A7588" t="s">
        <v>49637</v>
      </c>
    </row>
    <row r="7589" spans="1:1" x14ac:dyDescent="0.25">
      <c r="A7589" t="s">
        <v>49638</v>
      </c>
    </row>
    <row r="7590" spans="1:1" x14ac:dyDescent="0.25">
      <c r="A7590" t="s">
        <v>49639</v>
      </c>
    </row>
    <row r="7591" spans="1:1" x14ac:dyDescent="0.25">
      <c r="A7591" t="s">
        <v>49640</v>
      </c>
    </row>
    <row r="7592" spans="1:1" x14ac:dyDescent="0.25">
      <c r="A7592" t="s">
        <v>49641</v>
      </c>
    </row>
    <row r="7593" spans="1:1" x14ac:dyDescent="0.25">
      <c r="A7593" t="s">
        <v>49642</v>
      </c>
    </row>
    <row r="7594" spans="1:1" x14ac:dyDescent="0.25">
      <c r="A7594" t="s">
        <v>49643</v>
      </c>
    </row>
    <row r="7595" spans="1:1" x14ac:dyDescent="0.25">
      <c r="A7595" t="s">
        <v>49644</v>
      </c>
    </row>
    <row r="7596" spans="1:1" x14ac:dyDescent="0.25">
      <c r="A7596" t="s">
        <v>49645</v>
      </c>
    </row>
    <row r="7597" spans="1:1" x14ac:dyDescent="0.25">
      <c r="A7597" t="s">
        <v>49646</v>
      </c>
    </row>
    <row r="7598" spans="1:1" x14ac:dyDescent="0.25">
      <c r="A7598" t="s">
        <v>49647</v>
      </c>
    </row>
    <row r="7599" spans="1:1" x14ac:dyDescent="0.25">
      <c r="A7599" t="s">
        <v>49648</v>
      </c>
    </row>
    <row r="7600" spans="1:1" x14ac:dyDescent="0.25">
      <c r="A7600" t="s">
        <v>49649</v>
      </c>
    </row>
    <row r="7601" spans="1:1" x14ac:dyDescent="0.25">
      <c r="A7601" t="s">
        <v>49650</v>
      </c>
    </row>
    <row r="7602" spans="1:1" x14ac:dyDescent="0.25">
      <c r="A7602" t="s">
        <v>49651</v>
      </c>
    </row>
    <row r="7603" spans="1:1" x14ac:dyDescent="0.25">
      <c r="A7603" t="s">
        <v>49652</v>
      </c>
    </row>
    <row r="7604" spans="1:1" x14ac:dyDescent="0.25">
      <c r="A7604" t="s">
        <v>49653</v>
      </c>
    </row>
    <row r="7606" spans="1:1" x14ac:dyDescent="0.25">
      <c r="A7606" t="s">
        <v>12</v>
      </c>
    </row>
    <row r="7607" spans="1:1" x14ac:dyDescent="0.25">
      <c r="A7607" t="s">
        <v>49654</v>
      </c>
    </row>
    <row r="7608" spans="1:1" x14ac:dyDescent="0.25">
      <c r="A7608" t="s">
        <v>49655</v>
      </c>
    </row>
    <row r="7609" spans="1:1" x14ac:dyDescent="0.25">
      <c r="A7609" t="s">
        <v>49656</v>
      </c>
    </row>
    <row r="7610" spans="1:1" x14ac:dyDescent="0.25">
      <c r="A7610" t="s">
        <v>49657</v>
      </c>
    </row>
    <row r="7611" spans="1:1" x14ac:dyDescent="0.25">
      <c r="A7611" t="s">
        <v>49658</v>
      </c>
    </row>
    <row r="7612" spans="1:1" x14ac:dyDescent="0.25">
      <c r="A7612" t="s">
        <v>49659</v>
      </c>
    </row>
    <row r="7613" spans="1:1" x14ac:dyDescent="0.25">
      <c r="A7613" t="s">
        <v>49660</v>
      </c>
    </row>
    <row r="7614" spans="1:1" x14ac:dyDescent="0.25">
      <c r="A7614" t="s">
        <v>49661</v>
      </c>
    </row>
    <row r="7616" spans="1:1" x14ac:dyDescent="0.25">
      <c r="A7616" t="s">
        <v>35</v>
      </c>
    </row>
    <row r="7617" spans="1:1" x14ac:dyDescent="0.25">
      <c r="A7617" t="s">
        <v>49662</v>
      </c>
    </row>
    <row r="7618" spans="1:1" x14ac:dyDescent="0.25">
      <c r="A7618" t="s">
        <v>49663</v>
      </c>
    </row>
    <row r="7619" spans="1:1" x14ac:dyDescent="0.25">
      <c r="A7619" t="s">
        <v>49664</v>
      </c>
    </row>
    <row r="7620" spans="1:1" x14ac:dyDescent="0.25">
      <c r="A7620" t="s">
        <v>49665</v>
      </c>
    </row>
    <row r="7621" spans="1:1" x14ac:dyDescent="0.25">
      <c r="A7621" t="s">
        <v>49666</v>
      </c>
    </row>
    <row r="7622" spans="1:1" x14ac:dyDescent="0.25">
      <c r="A7622" t="s">
        <v>49667</v>
      </c>
    </row>
    <row r="7623" spans="1:1" x14ac:dyDescent="0.25">
      <c r="A7623" t="s">
        <v>49668</v>
      </c>
    </row>
    <row r="7624" spans="1:1" x14ac:dyDescent="0.25">
      <c r="A7624" t="s">
        <v>49669</v>
      </c>
    </row>
    <row r="7625" spans="1:1" x14ac:dyDescent="0.25">
      <c r="A7625" t="s">
        <v>49670</v>
      </c>
    </row>
    <row r="7626" spans="1:1" x14ac:dyDescent="0.25">
      <c r="A7626" t="s">
        <v>49671</v>
      </c>
    </row>
    <row r="7627" spans="1:1" x14ac:dyDescent="0.25">
      <c r="A7627" t="s">
        <v>49672</v>
      </c>
    </row>
    <row r="7628" spans="1:1" x14ac:dyDescent="0.25">
      <c r="A7628" t="s">
        <v>49673</v>
      </c>
    </row>
    <row r="7629" spans="1:1" x14ac:dyDescent="0.25">
      <c r="A7629" t="s">
        <v>49674</v>
      </c>
    </row>
    <row r="7630" spans="1:1" x14ac:dyDescent="0.25">
      <c r="A7630" t="s">
        <v>49675</v>
      </c>
    </row>
    <row r="7631" spans="1:1" x14ac:dyDescent="0.25">
      <c r="A7631" t="s">
        <v>49676</v>
      </c>
    </row>
    <row r="7632" spans="1:1" x14ac:dyDescent="0.25">
      <c r="A7632" t="s">
        <v>49677</v>
      </c>
    </row>
    <row r="7633" spans="1:1" x14ac:dyDescent="0.25">
      <c r="A7633" t="s">
        <v>49678</v>
      </c>
    </row>
    <row r="7634" spans="1:1" x14ac:dyDescent="0.25">
      <c r="A7634" t="s">
        <v>49679</v>
      </c>
    </row>
    <row r="7635" spans="1:1" x14ac:dyDescent="0.25">
      <c r="A7635" t="s">
        <v>49680</v>
      </c>
    </row>
    <row r="7636" spans="1:1" x14ac:dyDescent="0.25">
      <c r="A7636" t="s">
        <v>49681</v>
      </c>
    </row>
    <row r="7637" spans="1:1" x14ac:dyDescent="0.25">
      <c r="A7637" t="s">
        <v>49682</v>
      </c>
    </row>
    <row r="7638" spans="1:1" x14ac:dyDescent="0.25">
      <c r="A7638" t="s">
        <v>49683</v>
      </c>
    </row>
    <row r="7639" spans="1:1" x14ac:dyDescent="0.25">
      <c r="A7639" t="s">
        <v>49684</v>
      </c>
    </row>
    <row r="7640" spans="1:1" x14ac:dyDescent="0.25">
      <c r="A7640" t="s">
        <v>49685</v>
      </c>
    </row>
    <row r="7641" spans="1:1" x14ac:dyDescent="0.25">
      <c r="A7641" t="s">
        <v>49686</v>
      </c>
    </row>
    <row r="7642" spans="1:1" x14ac:dyDescent="0.25">
      <c r="A7642" t="s">
        <v>49687</v>
      </c>
    </row>
    <row r="7643" spans="1:1" x14ac:dyDescent="0.25">
      <c r="A7643" t="s">
        <v>49688</v>
      </c>
    </row>
    <row r="7644" spans="1:1" x14ac:dyDescent="0.25">
      <c r="A7644" t="s">
        <v>49689</v>
      </c>
    </row>
    <row r="7645" spans="1:1" x14ac:dyDescent="0.25">
      <c r="A7645" t="s">
        <v>49690</v>
      </c>
    </row>
    <row r="7646" spans="1:1" x14ac:dyDescent="0.25">
      <c r="A7646" t="s">
        <v>49691</v>
      </c>
    </row>
    <row r="7647" spans="1:1" x14ac:dyDescent="0.25">
      <c r="A7647" t="s">
        <v>49692</v>
      </c>
    </row>
    <row r="7648" spans="1:1" x14ac:dyDescent="0.25">
      <c r="A7648" t="s">
        <v>49693</v>
      </c>
    </row>
    <row r="7649" spans="1:1" x14ac:dyDescent="0.25">
      <c r="A7649" t="s">
        <v>49694</v>
      </c>
    </row>
    <row r="7650" spans="1:1" x14ac:dyDescent="0.25">
      <c r="A7650" t="s">
        <v>49695</v>
      </c>
    </row>
    <row r="7651" spans="1:1" x14ac:dyDescent="0.25">
      <c r="A7651" t="s">
        <v>49696</v>
      </c>
    </row>
    <row r="7652" spans="1:1" x14ac:dyDescent="0.25">
      <c r="A7652" t="s">
        <v>49697</v>
      </c>
    </row>
    <row r="7653" spans="1:1" x14ac:dyDescent="0.25">
      <c r="A7653" t="s">
        <v>49698</v>
      </c>
    </row>
    <row r="7654" spans="1:1" x14ac:dyDescent="0.25">
      <c r="A7654" t="s">
        <v>49699</v>
      </c>
    </row>
    <row r="7655" spans="1:1" x14ac:dyDescent="0.25">
      <c r="A7655" t="s">
        <v>49700</v>
      </c>
    </row>
    <row r="7656" spans="1:1" x14ac:dyDescent="0.25">
      <c r="A7656" t="s">
        <v>49701</v>
      </c>
    </row>
    <row r="7657" spans="1:1" x14ac:dyDescent="0.25">
      <c r="A7657" t="s">
        <v>49702</v>
      </c>
    </row>
    <row r="7658" spans="1:1" x14ac:dyDescent="0.25">
      <c r="A7658" t="s">
        <v>49703</v>
      </c>
    </row>
    <row r="7659" spans="1:1" x14ac:dyDescent="0.25">
      <c r="A7659" t="s">
        <v>49704</v>
      </c>
    </row>
    <row r="7660" spans="1:1" x14ac:dyDescent="0.25">
      <c r="A7660" t="s">
        <v>49705</v>
      </c>
    </row>
    <row r="7661" spans="1:1" x14ac:dyDescent="0.25">
      <c r="A7661" t="s">
        <v>49706</v>
      </c>
    </row>
    <row r="7662" spans="1:1" x14ac:dyDescent="0.25">
      <c r="A7662" t="s">
        <v>49707</v>
      </c>
    </row>
    <row r="7663" spans="1:1" x14ac:dyDescent="0.25">
      <c r="A7663" t="s">
        <v>49708</v>
      </c>
    </row>
    <row r="7664" spans="1:1" x14ac:dyDescent="0.25">
      <c r="A7664" t="s">
        <v>49709</v>
      </c>
    </row>
    <row r="7665" spans="1:1" x14ac:dyDescent="0.25">
      <c r="A7665" t="s">
        <v>49710</v>
      </c>
    </row>
    <row r="7666" spans="1:1" x14ac:dyDescent="0.25">
      <c r="A7666" t="s">
        <v>49711</v>
      </c>
    </row>
    <row r="7667" spans="1:1" x14ac:dyDescent="0.25">
      <c r="A7667" t="s">
        <v>49712</v>
      </c>
    </row>
    <row r="7668" spans="1:1" x14ac:dyDescent="0.25">
      <c r="A7668" t="s">
        <v>49713</v>
      </c>
    </row>
    <row r="7669" spans="1:1" x14ac:dyDescent="0.25">
      <c r="A7669" t="s">
        <v>49714</v>
      </c>
    </row>
    <row r="7670" spans="1:1" x14ac:dyDescent="0.25">
      <c r="A7670" t="s">
        <v>49715</v>
      </c>
    </row>
    <row r="7671" spans="1:1" x14ac:dyDescent="0.25">
      <c r="A7671" t="s">
        <v>49716</v>
      </c>
    </row>
    <row r="7672" spans="1:1" x14ac:dyDescent="0.25">
      <c r="A7672" t="s">
        <v>49717</v>
      </c>
    </row>
    <row r="7673" spans="1:1" x14ac:dyDescent="0.25">
      <c r="A7673" t="s">
        <v>49718</v>
      </c>
    </row>
    <row r="7674" spans="1:1" x14ac:dyDescent="0.25">
      <c r="A7674" t="s">
        <v>49719</v>
      </c>
    </row>
    <row r="7675" spans="1:1" x14ac:dyDescent="0.25">
      <c r="A7675" t="s">
        <v>49720</v>
      </c>
    </row>
    <row r="7676" spans="1:1" x14ac:dyDescent="0.25">
      <c r="A7676" t="s">
        <v>49721</v>
      </c>
    </row>
    <row r="7677" spans="1:1" x14ac:dyDescent="0.25">
      <c r="A7677" t="s">
        <v>49722</v>
      </c>
    </row>
    <row r="7678" spans="1:1" x14ac:dyDescent="0.25">
      <c r="A7678" t="s">
        <v>49723</v>
      </c>
    </row>
    <row r="7679" spans="1:1" x14ac:dyDescent="0.25">
      <c r="A7679" t="s">
        <v>49724</v>
      </c>
    </row>
    <row r="7680" spans="1:1" x14ac:dyDescent="0.25">
      <c r="A7680" t="s">
        <v>49725</v>
      </c>
    </row>
    <row r="7682" spans="1:1" x14ac:dyDescent="0.25">
      <c r="A7682" t="s">
        <v>14</v>
      </c>
    </row>
    <row r="7683" spans="1:1" x14ac:dyDescent="0.25">
      <c r="A7683" t="s">
        <v>49726</v>
      </c>
    </row>
    <row r="7684" spans="1:1" x14ac:dyDescent="0.25">
      <c r="A7684" t="s">
        <v>49727</v>
      </c>
    </row>
    <row r="7685" spans="1:1" x14ac:dyDescent="0.25">
      <c r="A7685" t="s">
        <v>49728</v>
      </c>
    </row>
    <row r="7686" spans="1:1" x14ac:dyDescent="0.25">
      <c r="A7686" t="s">
        <v>49729</v>
      </c>
    </row>
    <row r="7687" spans="1:1" x14ac:dyDescent="0.25">
      <c r="A7687" t="s">
        <v>49730</v>
      </c>
    </row>
    <row r="7688" spans="1:1" x14ac:dyDescent="0.25">
      <c r="A7688" t="s">
        <v>49731</v>
      </c>
    </row>
    <row r="7689" spans="1:1" x14ac:dyDescent="0.25">
      <c r="A7689" t="s">
        <v>49732</v>
      </c>
    </row>
    <row r="7690" spans="1:1" x14ac:dyDescent="0.25">
      <c r="A7690" t="s">
        <v>49733</v>
      </c>
    </row>
    <row r="7691" spans="1:1" x14ac:dyDescent="0.25">
      <c r="A7691" t="s">
        <v>49734</v>
      </c>
    </row>
    <row r="7692" spans="1:1" x14ac:dyDescent="0.25">
      <c r="A7692" t="s">
        <v>49735</v>
      </c>
    </row>
    <row r="7693" spans="1:1" x14ac:dyDescent="0.25">
      <c r="A7693" t="s">
        <v>49736</v>
      </c>
    </row>
    <row r="7694" spans="1:1" x14ac:dyDescent="0.25">
      <c r="A7694" t="s">
        <v>49737</v>
      </c>
    </row>
    <row r="7696" spans="1:1" x14ac:dyDescent="0.25">
      <c r="A7696" t="s">
        <v>37</v>
      </c>
    </row>
    <row r="7697" spans="1:1" x14ac:dyDescent="0.25">
      <c r="A7697" t="s">
        <v>49738</v>
      </c>
    </row>
    <row r="7698" spans="1:1" x14ac:dyDescent="0.25">
      <c r="A7698" t="s">
        <v>49739</v>
      </c>
    </row>
    <row r="7699" spans="1:1" x14ac:dyDescent="0.25">
      <c r="A7699" t="s">
        <v>49740</v>
      </c>
    </row>
    <row r="7700" spans="1:1" x14ac:dyDescent="0.25">
      <c r="A7700" t="s">
        <v>49741</v>
      </c>
    </row>
    <row r="7701" spans="1:1" x14ac:dyDescent="0.25">
      <c r="A7701" t="s">
        <v>49742</v>
      </c>
    </row>
    <row r="7702" spans="1:1" x14ac:dyDescent="0.25">
      <c r="A7702" t="s">
        <v>49743</v>
      </c>
    </row>
    <row r="7703" spans="1:1" x14ac:dyDescent="0.25">
      <c r="A7703" t="s">
        <v>49744</v>
      </c>
    </row>
    <row r="7704" spans="1:1" x14ac:dyDescent="0.25">
      <c r="A7704" t="s">
        <v>49745</v>
      </c>
    </row>
    <row r="7705" spans="1:1" x14ac:dyDescent="0.25">
      <c r="A7705" t="s">
        <v>49746</v>
      </c>
    </row>
    <row r="7706" spans="1:1" x14ac:dyDescent="0.25">
      <c r="A7706" t="s">
        <v>49747</v>
      </c>
    </row>
    <row r="7707" spans="1:1" x14ac:dyDescent="0.25">
      <c r="A7707" t="s">
        <v>49748</v>
      </c>
    </row>
    <row r="7708" spans="1:1" x14ac:dyDescent="0.25">
      <c r="A7708" t="s">
        <v>49749</v>
      </c>
    </row>
    <row r="7709" spans="1:1" x14ac:dyDescent="0.25">
      <c r="A7709" t="s">
        <v>49750</v>
      </c>
    </row>
    <row r="7710" spans="1:1" x14ac:dyDescent="0.25">
      <c r="A7710" t="s">
        <v>49751</v>
      </c>
    </row>
    <row r="7711" spans="1:1" x14ac:dyDescent="0.25">
      <c r="A7711" t="s">
        <v>49752</v>
      </c>
    </row>
    <row r="7712" spans="1:1" x14ac:dyDescent="0.25">
      <c r="A7712" t="s">
        <v>49753</v>
      </c>
    </row>
    <row r="7714" spans="1:1" x14ac:dyDescent="0.25">
      <c r="A7714" t="s">
        <v>41</v>
      </c>
    </row>
    <row r="7715" spans="1:1" x14ac:dyDescent="0.25">
      <c r="A7715" t="s">
        <v>49754</v>
      </c>
    </row>
    <row r="7716" spans="1:1" x14ac:dyDescent="0.25">
      <c r="A7716" t="s">
        <v>49755</v>
      </c>
    </row>
    <row r="7717" spans="1:1" x14ac:dyDescent="0.25">
      <c r="A7717" t="s">
        <v>49756</v>
      </c>
    </row>
    <row r="7718" spans="1:1" x14ac:dyDescent="0.25">
      <c r="A7718" t="s">
        <v>49757</v>
      </c>
    </row>
    <row r="7719" spans="1:1" x14ac:dyDescent="0.25">
      <c r="A7719" t="s">
        <v>49758</v>
      </c>
    </row>
    <row r="7720" spans="1:1" x14ac:dyDescent="0.25">
      <c r="A7720" t="s">
        <v>49759</v>
      </c>
    </row>
    <row r="7721" spans="1:1" x14ac:dyDescent="0.25">
      <c r="A7721" t="s">
        <v>49760</v>
      </c>
    </row>
    <row r="7722" spans="1:1" x14ac:dyDescent="0.25">
      <c r="A7722" t="s">
        <v>49761</v>
      </c>
    </row>
    <row r="7723" spans="1:1" x14ac:dyDescent="0.25">
      <c r="A7723" t="s">
        <v>49762</v>
      </c>
    </row>
    <row r="7724" spans="1:1" x14ac:dyDescent="0.25">
      <c r="A7724" t="s">
        <v>49763</v>
      </c>
    </row>
    <row r="7725" spans="1:1" x14ac:dyDescent="0.25">
      <c r="A7725" t="s">
        <v>49764</v>
      </c>
    </row>
    <row r="7726" spans="1:1" x14ac:dyDescent="0.25">
      <c r="A7726" t="s">
        <v>49765</v>
      </c>
    </row>
    <row r="7727" spans="1:1" x14ac:dyDescent="0.25">
      <c r="A7727" t="s">
        <v>49766</v>
      </c>
    </row>
    <row r="7728" spans="1:1" x14ac:dyDescent="0.25">
      <c r="A7728" t="s">
        <v>49767</v>
      </c>
    </row>
    <row r="7729" spans="1:1" x14ac:dyDescent="0.25">
      <c r="A7729" t="s">
        <v>49768</v>
      </c>
    </row>
    <row r="7730" spans="1:1" x14ac:dyDescent="0.25">
      <c r="A7730" t="s">
        <v>49769</v>
      </c>
    </row>
    <row r="7731" spans="1:1" x14ac:dyDescent="0.25">
      <c r="A7731" t="s">
        <v>49770</v>
      </c>
    </row>
    <row r="7732" spans="1:1" x14ac:dyDescent="0.25">
      <c r="A7732" t="s">
        <v>49771</v>
      </c>
    </row>
    <row r="7733" spans="1:1" x14ac:dyDescent="0.25">
      <c r="A7733" t="s">
        <v>49772</v>
      </c>
    </row>
    <row r="7734" spans="1:1" x14ac:dyDescent="0.25">
      <c r="A7734" t="s">
        <v>49773</v>
      </c>
    </row>
    <row r="7735" spans="1:1" x14ac:dyDescent="0.25">
      <c r="A7735" t="s">
        <v>49774</v>
      </c>
    </row>
    <row r="7736" spans="1:1" x14ac:dyDescent="0.25">
      <c r="A7736" t="s">
        <v>49775</v>
      </c>
    </row>
    <row r="7737" spans="1:1" x14ac:dyDescent="0.25">
      <c r="A7737" t="s">
        <v>49776</v>
      </c>
    </row>
    <row r="7738" spans="1:1" x14ac:dyDescent="0.25">
      <c r="A7738" t="s">
        <v>49777</v>
      </c>
    </row>
    <row r="7739" spans="1:1" x14ac:dyDescent="0.25">
      <c r="A7739" t="s">
        <v>49778</v>
      </c>
    </row>
    <row r="7740" spans="1:1" x14ac:dyDescent="0.25">
      <c r="A7740" t="s">
        <v>49779</v>
      </c>
    </row>
    <row r="7741" spans="1:1" x14ac:dyDescent="0.25">
      <c r="A7741" t="s">
        <v>49780</v>
      </c>
    </row>
    <row r="7742" spans="1:1" x14ac:dyDescent="0.25">
      <c r="A7742" t="s">
        <v>49781</v>
      </c>
    </row>
    <row r="7744" spans="1:1" x14ac:dyDescent="0.25">
      <c r="A7744" t="s">
        <v>45</v>
      </c>
    </row>
    <row r="7745" spans="1:1" x14ac:dyDescent="0.25">
      <c r="A7745" t="s">
        <v>49782</v>
      </c>
    </row>
    <row r="7746" spans="1:1" x14ac:dyDescent="0.25">
      <c r="A7746" t="s">
        <v>49783</v>
      </c>
    </row>
    <row r="7747" spans="1:1" x14ac:dyDescent="0.25">
      <c r="A7747" t="s">
        <v>49784</v>
      </c>
    </row>
    <row r="7748" spans="1:1" x14ac:dyDescent="0.25">
      <c r="A7748" t="s">
        <v>49785</v>
      </c>
    </row>
    <row r="7749" spans="1:1" x14ac:dyDescent="0.25">
      <c r="A7749" t="s">
        <v>49786</v>
      </c>
    </row>
    <row r="7750" spans="1:1" x14ac:dyDescent="0.25">
      <c r="A7750" t="s">
        <v>49787</v>
      </c>
    </row>
    <row r="7751" spans="1:1" x14ac:dyDescent="0.25">
      <c r="A7751" t="s">
        <v>49788</v>
      </c>
    </row>
    <row r="7752" spans="1:1" x14ac:dyDescent="0.25">
      <c r="A7752" t="s">
        <v>49789</v>
      </c>
    </row>
    <row r="7753" spans="1:1" x14ac:dyDescent="0.25">
      <c r="A7753" t="s">
        <v>49790</v>
      </c>
    </row>
    <row r="7754" spans="1:1" x14ac:dyDescent="0.25">
      <c r="A7754" t="s">
        <v>49791</v>
      </c>
    </row>
    <row r="7755" spans="1:1" x14ac:dyDescent="0.25">
      <c r="A7755" t="s">
        <v>49792</v>
      </c>
    </row>
    <row r="7756" spans="1:1" x14ac:dyDescent="0.25">
      <c r="A7756" t="s">
        <v>49793</v>
      </c>
    </row>
    <row r="7757" spans="1:1" x14ac:dyDescent="0.25">
      <c r="A7757" t="s">
        <v>49794</v>
      </c>
    </row>
    <row r="7758" spans="1:1" x14ac:dyDescent="0.25">
      <c r="A7758" t="s">
        <v>49795</v>
      </c>
    </row>
    <row r="7759" spans="1:1" x14ac:dyDescent="0.25">
      <c r="A7759" t="s">
        <v>49796</v>
      </c>
    </row>
    <row r="7760" spans="1:1" x14ac:dyDescent="0.25">
      <c r="A7760" t="s">
        <v>49797</v>
      </c>
    </row>
    <row r="7762" spans="1:1" x14ac:dyDescent="0.25">
      <c r="A7762" t="s">
        <v>15</v>
      </c>
    </row>
    <row r="7763" spans="1:1" x14ac:dyDescent="0.25">
      <c r="A7763" t="s">
        <v>49798</v>
      </c>
    </row>
    <row r="7764" spans="1:1" x14ac:dyDescent="0.25">
      <c r="A7764" t="s">
        <v>49799</v>
      </c>
    </row>
    <row r="7765" spans="1:1" x14ac:dyDescent="0.25">
      <c r="A7765" t="s">
        <v>49800</v>
      </c>
    </row>
    <row r="7766" spans="1:1" x14ac:dyDescent="0.25">
      <c r="A7766" t="s">
        <v>49801</v>
      </c>
    </row>
    <row r="7767" spans="1:1" x14ac:dyDescent="0.25">
      <c r="A7767" t="s">
        <v>49802</v>
      </c>
    </row>
    <row r="7768" spans="1:1" x14ac:dyDescent="0.25">
      <c r="A7768" t="s">
        <v>49803</v>
      </c>
    </row>
    <row r="7769" spans="1:1" x14ac:dyDescent="0.25">
      <c r="A7769" t="s">
        <v>49804</v>
      </c>
    </row>
    <row r="7770" spans="1:1" x14ac:dyDescent="0.25">
      <c r="A7770" t="s">
        <v>49805</v>
      </c>
    </row>
    <row r="7771" spans="1:1" x14ac:dyDescent="0.25">
      <c r="A7771" t="s">
        <v>49806</v>
      </c>
    </row>
    <row r="7772" spans="1:1" x14ac:dyDescent="0.25">
      <c r="A7772" t="s">
        <v>49807</v>
      </c>
    </row>
    <row r="7773" spans="1:1" x14ac:dyDescent="0.25">
      <c r="A7773" t="s">
        <v>49808</v>
      </c>
    </row>
    <row r="7774" spans="1:1" x14ac:dyDescent="0.25">
      <c r="A7774" t="s">
        <v>49809</v>
      </c>
    </row>
    <row r="7775" spans="1:1" x14ac:dyDescent="0.25">
      <c r="A7775" t="s">
        <v>49810</v>
      </c>
    </row>
    <row r="7776" spans="1:1" x14ac:dyDescent="0.25">
      <c r="A7776" t="s">
        <v>49811</v>
      </c>
    </row>
    <row r="7777" spans="1:1" x14ac:dyDescent="0.25">
      <c r="A7777" t="s">
        <v>49812</v>
      </c>
    </row>
    <row r="7778" spans="1:1" x14ac:dyDescent="0.25">
      <c r="A7778" t="s">
        <v>49813</v>
      </c>
    </row>
    <row r="7779" spans="1:1" x14ac:dyDescent="0.25">
      <c r="A7779" t="s">
        <v>49814</v>
      </c>
    </row>
    <row r="7780" spans="1:1" x14ac:dyDescent="0.25">
      <c r="A7780" t="s">
        <v>49815</v>
      </c>
    </row>
    <row r="7781" spans="1:1" x14ac:dyDescent="0.25">
      <c r="A7781" t="s">
        <v>49816</v>
      </c>
    </row>
    <row r="7782" spans="1:1" x14ac:dyDescent="0.25">
      <c r="A7782" t="s">
        <v>49817</v>
      </c>
    </row>
    <row r="7783" spans="1:1" x14ac:dyDescent="0.25">
      <c r="A7783" t="s">
        <v>49818</v>
      </c>
    </row>
    <row r="7784" spans="1:1" x14ac:dyDescent="0.25">
      <c r="A7784" t="s">
        <v>49819</v>
      </c>
    </row>
    <row r="7785" spans="1:1" x14ac:dyDescent="0.25">
      <c r="A7785" t="s">
        <v>49820</v>
      </c>
    </row>
    <row r="7786" spans="1:1" x14ac:dyDescent="0.25">
      <c r="A7786" t="s">
        <v>49821</v>
      </c>
    </row>
    <row r="7787" spans="1:1" x14ac:dyDescent="0.25">
      <c r="A7787" t="s">
        <v>49822</v>
      </c>
    </row>
    <row r="7788" spans="1:1" x14ac:dyDescent="0.25">
      <c r="A7788" t="s">
        <v>49823</v>
      </c>
    </row>
    <row r="7789" spans="1:1" x14ac:dyDescent="0.25">
      <c r="A7789" t="s">
        <v>49824</v>
      </c>
    </row>
    <row r="7790" spans="1:1" x14ac:dyDescent="0.25">
      <c r="A7790" t="s">
        <v>49825</v>
      </c>
    </row>
    <row r="7791" spans="1:1" x14ac:dyDescent="0.25">
      <c r="A7791" t="s">
        <v>49826</v>
      </c>
    </row>
    <row r="7792" spans="1:1" x14ac:dyDescent="0.25">
      <c r="A7792" t="s">
        <v>49827</v>
      </c>
    </row>
    <row r="7793" spans="1:1" x14ac:dyDescent="0.25">
      <c r="A7793" t="s">
        <v>49828</v>
      </c>
    </row>
    <row r="7794" spans="1:1" x14ac:dyDescent="0.25">
      <c r="A7794" t="s">
        <v>49829</v>
      </c>
    </row>
    <row r="7795" spans="1:1" x14ac:dyDescent="0.25">
      <c r="A7795" t="s">
        <v>49830</v>
      </c>
    </row>
    <row r="7796" spans="1:1" x14ac:dyDescent="0.25">
      <c r="A7796" t="s">
        <v>49831</v>
      </c>
    </row>
    <row r="7797" spans="1:1" x14ac:dyDescent="0.25">
      <c r="A7797" t="s">
        <v>49832</v>
      </c>
    </row>
    <row r="7798" spans="1:1" x14ac:dyDescent="0.25">
      <c r="A7798" t="s">
        <v>49833</v>
      </c>
    </row>
    <row r="7799" spans="1:1" x14ac:dyDescent="0.25">
      <c r="A7799" t="s">
        <v>49834</v>
      </c>
    </row>
    <row r="7800" spans="1:1" x14ac:dyDescent="0.25">
      <c r="A7800" t="s">
        <v>49835</v>
      </c>
    </row>
    <row r="7801" spans="1:1" x14ac:dyDescent="0.25">
      <c r="A7801" t="s">
        <v>49836</v>
      </c>
    </row>
    <row r="7802" spans="1:1" x14ac:dyDescent="0.25">
      <c r="A7802" t="s">
        <v>49837</v>
      </c>
    </row>
    <row r="7803" spans="1:1" x14ac:dyDescent="0.25">
      <c r="A7803" t="s">
        <v>49838</v>
      </c>
    </row>
    <row r="7804" spans="1:1" x14ac:dyDescent="0.25">
      <c r="A7804" t="s">
        <v>49839</v>
      </c>
    </row>
    <row r="7805" spans="1:1" x14ac:dyDescent="0.25">
      <c r="A7805" t="s">
        <v>49840</v>
      </c>
    </row>
    <row r="7806" spans="1:1" x14ac:dyDescent="0.25">
      <c r="A7806" t="s">
        <v>49841</v>
      </c>
    </row>
    <row r="7807" spans="1:1" x14ac:dyDescent="0.25">
      <c r="A7807" t="s">
        <v>49842</v>
      </c>
    </row>
    <row r="7808" spans="1:1" x14ac:dyDescent="0.25">
      <c r="A7808" t="s">
        <v>49843</v>
      </c>
    </row>
    <row r="7809" spans="1:1" x14ac:dyDescent="0.25">
      <c r="A7809" t="s">
        <v>49844</v>
      </c>
    </row>
    <row r="7810" spans="1:1" x14ac:dyDescent="0.25">
      <c r="A7810" t="s">
        <v>49845</v>
      </c>
    </row>
    <row r="7811" spans="1:1" x14ac:dyDescent="0.25">
      <c r="A7811" t="s">
        <v>49846</v>
      </c>
    </row>
    <row r="7812" spans="1:1" x14ac:dyDescent="0.25">
      <c r="A7812" t="s">
        <v>49847</v>
      </c>
    </row>
    <row r="7813" spans="1:1" x14ac:dyDescent="0.25">
      <c r="A7813" t="s">
        <v>49848</v>
      </c>
    </row>
    <row r="7814" spans="1:1" x14ac:dyDescent="0.25">
      <c r="A7814" t="s">
        <v>49849</v>
      </c>
    </row>
    <row r="7815" spans="1:1" x14ac:dyDescent="0.25">
      <c r="A7815" t="s">
        <v>49850</v>
      </c>
    </row>
    <row r="7816" spans="1:1" x14ac:dyDescent="0.25">
      <c r="A7816" t="s">
        <v>49851</v>
      </c>
    </row>
    <row r="7817" spans="1:1" x14ac:dyDescent="0.25">
      <c r="A7817" t="s">
        <v>49852</v>
      </c>
    </row>
    <row r="7818" spans="1:1" x14ac:dyDescent="0.25">
      <c r="A7818" t="s">
        <v>49853</v>
      </c>
    </row>
    <row r="7819" spans="1:1" x14ac:dyDescent="0.25">
      <c r="A7819" t="s">
        <v>49854</v>
      </c>
    </row>
    <row r="7820" spans="1:1" x14ac:dyDescent="0.25">
      <c r="A7820" t="s">
        <v>49855</v>
      </c>
    </row>
    <row r="7821" spans="1:1" x14ac:dyDescent="0.25">
      <c r="A7821" t="s">
        <v>49856</v>
      </c>
    </row>
    <row r="7822" spans="1:1" x14ac:dyDescent="0.25">
      <c r="A7822" t="s">
        <v>49857</v>
      </c>
    </row>
    <row r="7823" spans="1:1" x14ac:dyDescent="0.25">
      <c r="A7823" t="s">
        <v>49858</v>
      </c>
    </row>
    <row r="7824" spans="1:1" x14ac:dyDescent="0.25">
      <c r="A7824" t="s">
        <v>49859</v>
      </c>
    </row>
    <row r="7825" spans="1:1" x14ac:dyDescent="0.25">
      <c r="A7825" t="s">
        <v>49860</v>
      </c>
    </row>
    <row r="7826" spans="1:1" x14ac:dyDescent="0.25">
      <c r="A7826" t="s">
        <v>49861</v>
      </c>
    </row>
    <row r="7827" spans="1:1" x14ac:dyDescent="0.25">
      <c r="A7827" t="s">
        <v>49862</v>
      </c>
    </row>
    <row r="7828" spans="1:1" x14ac:dyDescent="0.25">
      <c r="A7828" t="s">
        <v>49863</v>
      </c>
    </row>
    <row r="7829" spans="1:1" x14ac:dyDescent="0.25">
      <c r="A7829" t="s">
        <v>49864</v>
      </c>
    </row>
    <row r="7830" spans="1:1" x14ac:dyDescent="0.25">
      <c r="A7830" t="s">
        <v>49865</v>
      </c>
    </row>
    <row r="7831" spans="1:1" x14ac:dyDescent="0.25">
      <c r="A7831" t="s">
        <v>49866</v>
      </c>
    </row>
    <row r="7832" spans="1:1" x14ac:dyDescent="0.25">
      <c r="A7832" t="s">
        <v>49867</v>
      </c>
    </row>
    <row r="7833" spans="1:1" x14ac:dyDescent="0.25">
      <c r="A7833" t="s">
        <v>49868</v>
      </c>
    </row>
    <row r="7834" spans="1:1" x14ac:dyDescent="0.25">
      <c r="A7834" t="s">
        <v>49869</v>
      </c>
    </row>
    <row r="7835" spans="1:1" x14ac:dyDescent="0.25">
      <c r="A7835" t="s">
        <v>49870</v>
      </c>
    </row>
    <row r="7836" spans="1:1" x14ac:dyDescent="0.25">
      <c r="A7836" t="s">
        <v>49871</v>
      </c>
    </row>
    <row r="7837" spans="1:1" x14ac:dyDescent="0.25">
      <c r="A7837" t="s">
        <v>49872</v>
      </c>
    </row>
    <row r="7838" spans="1:1" x14ac:dyDescent="0.25">
      <c r="A7838" t="s">
        <v>49873</v>
      </c>
    </row>
    <row r="7840" spans="1:1" x14ac:dyDescent="0.25">
      <c r="A7840" t="s">
        <v>42</v>
      </c>
    </row>
    <row r="7841" spans="1:1" x14ac:dyDescent="0.25">
      <c r="A7841" t="s">
        <v>49874</v>
      </c>
    </row>
    <row r="7842" spans="1:1" x14ac:dyDescent="0.25">
      <c r="A7842" t="s">
        <v>49875</v>
      </c>
    </row>
    <row r="7843" spans="1:1" x14ac:dyDescent="0.25">
      <c r="A7843" t="s">
        <v>49876</v>
      </c>
    </row>
    <row r="7844" spans="1:1" x14ac:dyDescent="0.25">
      <c r="A7844" t="s">
        <v>49877</v>
      </c>
    </row>
    <row r="7846" spans="1:1" x14ac:dyDescent="0.25">
      <c r="A7846" t="s">
        <v>2</v>
      </c>
    </row>
    <row r="7847" spans="1:1" x14ac:dyDescent="0.25">
      <c r="A7847" t="s">
        <v>49878</v>
      </c>
    </row>
    <row r="7848" spans="1:1" x14ac:dyDescent="0.25">
      <c r="A7848" t="s">
        <v>49879</v>
      </c>
    </row>
    <row r="7849" spans="1:1" x14ac:dyDescent="0.25">
      <c r="A7849" t="s">
        <v>49880</v>
      </c>
    </row>
    <row r="7850" spans="1:1" x14ac:dyDescent="0.25">
      <c r="A7850" t="s">
        <v>49881</v>
      </c>
    </row>
    <row r="7851" spans="1:1" x14ac:dyDescent="0.25">
      <c r="A7851" t="s">
        <v>49882</v>
      </c>
    </row>
    <row r="7852" spans="1:1" x14ac:dyDescent="0.25">
      <c r="A7852" t="s">
        <v>49883</v>
      </c>
    </row>
    <row r="7853" spans="1:1" x14ac:dyDescent="0.25">
      <c r="A7853" t="s">
        <v>49884</v>
      </c>
    </row>
    <row r="7854" spans="1:1" x14ac:dyDescent="0.25">
      <c r="A7854" t="s">
        <v>49885</v>
      </c>
    </row>
    <row r="7855" spans="1:1" x14ac:dyDescent="0.25">
      <c r="A7855" t="s">
        <v>49886</v>
      </c>
    </row>
    <row r="7856" spans="1:1" x14ac:dyDescent="0.25">
      <c r="A7856" t="s">
        <v>49887</v>
      </c>
    </row>
    <row r="7857" spans="1:1" x14ac:dyDescent="0.25">
      <c r="A7857" t="s">
        <v>49888</v>
      </c>
    </row>
    <row r="7858" spans="1:1" x14ac:dyDescent="0.25">
      <c r="A7858" t="s">
        <v>49889</v>
      </c>
    </row>
    <row r="7859" spans="1:1" x14ac:dyDescent="0.25">
      <c r="A7859" t="s">
        <v>49890</v>
      </c>
    </row>
    <row r="7860" spans="1:1" x14ac:dyDescent="0.25">
      <c r="A7860" t="s">
        <v>49891</v>
      </c>
    </row>
    <row r="7861" spans="1:1" x14ac:dyDescent="0.25">
      <c r="A7861" t="s">
        <v>49892</v>
      </c>
    </row>
    <row r="7862" spans="1:1" x14ac:dyDescent="0.25">
      <c r="A7862" t="s">
        <v>49893</v>
      </c>
    </row>
    <row r="7863" spans="1:1" x14ac:dyDescent="0.25">
      <c r="A7863" t="s">
        <v>49894</v>
      </c>
    </row>
    <row r="7864" spans="1:1" x14ac:dyDescent="0.25">
      <c r="A7864" t="s">
        <v>49895</v>
      </c>
    </row>
    <row r="7865" spans="1:1" x14ac:dyDescent="0.25">
      <c r="A7865" t="s">
        <v>49896</v>
      </c>
    </row>
    <row r="7866" spans="1:1" x14ac:dyDescent="0.25">
      <c r="A7866" t="s">
        <v>49897</v>
      </c>
    </row>
    <row r="7867" spans="1:1" x14ac:dyDescent="0.25">
      <c r="A7867" t="s">
        <v>49898</v>
      </c>
    </row>
    <row r="7868" spans="1:1" x14ac:dyDescent="0.25">
      <c r="A7868" t="s">
        <v>49899</v>
      </c>
    </row>
    <row r="7869" spans="1:1" x14ac:dyDescent="0.25">
      <c r="A7869" t="s">
        <v>49900</v>
      </c>
    </row>
    <row r="7870" spans="1:1" x14ac:dyDescent="0.25">
      <c r="A7870" t="s">
        <v>49901</v>
      </c>
    </row>
    <row r="7871" spans="1:1" x14ac:dyDescent="0.25">
      <c r="A7871" t="s">
        <v>49902</v>
      </c>
    </row>
    <row r="7872" spans="1:1" x14ac:dyDescent="0.25">
      <c r="A7872" t="s">
        <v>49903</v>
      </c>
    </row>
    <row r="7873" spans="1:1" x14ac:dyDescent="0.25">
      <c r="A7873" t="s">
        <v>49904</v>
      </c>
    </row>
    <row r="7874" spans="1:1" x14ac:dyDescent="0.25">
      <c r="A7874" t="s">
        <v>49905</v>
      </c>
    </row>
    <row r="7875" spans="1:1" x14ac:dyDescent="0.25">
      <c r="A7875" t="s">
        <v>49906</v>
      </c>
    </row>
    <row r="7876" spans="1:1" x14ac:dyDescent="0.25">
      <c r="A7876" t="s">
        <v>49907</v>
      </c>
    </row>
    <row r="7877" spans="1:1" x14ac:dyDescent="0.25">
      <c r="A7877" t="s">
        <v>49908</v>
      </c>
    </row>
    <row r="7878" spans="1:1" x14ac:dyDescent="0.25">
      <c r="A7878" t="s">
        <v>49909</v>
      </c>
    </row>
    <row r="7879" spans="1:1" x14ac:dyDescent="0.25">
      <c r="A7879" t="s">
        <v>49910</v>
      </c>
    </row>
    <row r="7880" spans="1:1" x14ac:dyDescent="0.25">
      <c r="A7880" t="s">
        <v>49911</v>
      </c>
    </row>
    <row r="7881" spans="1:1" x14ac:dyDescent="0.25">
      <c r="A7881" t="s">
        <v>49912</v>
      </c>
    </row>
    <row r="7882" spans="1:1" x14ac:dyDescent="0.25">
      <c r="A7882" t="s">
        <v>49913</v>
      </c>
    </row>
    <row r="7883" spans="1:1" x14ac:dyDescent="0.25">
      <c r="A7883" t="s">
        <v>49914</v>
      </c>
    </row>
    <row r="7884" spans="1:1" x14ac:dyDescent="0.25">
      <c r="A7884" t="s">
        <v>49915</v>
      </c>
    </row>
    <row r="7885" spans="1:1" x14ac:dyDescent="0.25">
      <c r="A7885" t="s">
        <v>49916</v>
      </c>
    </row>
    <row r="7886" spans="1:1" x14ac:dyDescent="0.25">
      <c r="A7886" t="s">
        <v>49917</v>
      </c>
    </row>
    <row r="7888" spans="1:1" x14ac:dyDescent="0.25">
      <c r="A7888" t="s">
        <v>18</v>
      </c>
    </row>
    <row r="7889" spans="1:1" x14ac:dyDescent="0.25">
      <c r="A7889" t="s">
        <v>49918</v>
      </c>
    </row>
    <row r="7890" spans="1:1" x14ac:dyDescent="0.25">
      <c r="A7890" t="s">
        <v>49919</v>
      </c>
    </row>
    <row r="7891" spans="1:1" x14ac:dyDescent="0.25">
      <c r="A7891" t="s">
        <v>49920</v>
      </c>
    </row>
    <row r="7892" spans="1:1" x14ac:dyDescent="0.25">
      <c r="A7892" t="s">
        <v>49921</v>
      </c>
    </row>
    <row r="7894" spans="1:1" x14ac:dyDescent="0.25">
      <c r="A7894" t="s">
        <v>19</v>
      </c>
    </row>
    <row r="7895" spans="1:1" x14ac:dyDescent="0.25">
      <c r="A7895" t="s">
        <v>49922</v>
      </c>
    </row>
    <row r="7896" spans="1:1" x14ac:dyDescent="0.25">
      <c r="A7896" t="s">
        <v>49923</v>
      </c>
    </row>
    <row r="7897" spans="1:1" x14ac:dyDescent="0.25">
      <c r="A7897" t="s">
        <v>49924</v>
      </c>
    </row>
    <row r="7898" spans="1:1" x14ac:dyDescent="0.25">
      <c r="A7898" t="s">
        <v>49925</v>
      </c>
    </row>
    <row r="7899" spans="1:1" x14ac:dyDescent="0.25">
      <c r="A7899" t="s">
        <v>49926</v>
      </c>
    </row>
    <row r="7900" spans="1:1" x14ac:dyDescent="0.25">
      <c r="A7900" t="s">
        <v>49927</v>
      </c>
    </row>
    <row r="7901" spans="1:1" x14ac:dyDescent="0.25">
      <c r="A7901" t="s">
        <v>49928</v>
      </c>
    </row>
    <row r="7902" spans="1:1" x14ac:dyDescent="0.25">
      <c r="A7902" t="s">
        <v>49929</v>
      </c>
    </row>
    <row r="7903" spans="1:1" x14ac:dyDescent="0.25">
      <c r="A7903" t="s">
        <v>49930</v>
      </c>
    </row>
    <row r="7904" spans="1:1" x14ac:dyDescent="0.25">
      <c r="A7904" t="s">
        <v>49931</v>
      </c>
    </row>
    <row r="7905" spans="1:1" x14ac:dyDescent="0.25">
      <c r="A7905" t="s">
        <v>49932</v>
      </c>
    </row>
    <row r="7906" spans="1:1" x14ac:dyDescent="0.25">
      <c r="A7906" t="s">
        <v>49933</v>
      </c>
    </row>
    <row r="7907" spans="1:1" x14ac:dyDescent="0.25">
      <c r="A7907" t="s">
        <v>49934</v>
      </c>
    </row>
    <row r="7908" spans="1:1" x14ac:dyDescent="0.25">
      <c r="A7908" t="s">
        <v>49935</v>
      </c>
    </row>
    <row r="7909" spans="1:1" x14ac:dyDescent="0.25">
      <c r="A7909" t="s">
        <v>49936</v>
      </c>
    </row>
    <row r="7910" spans="1:1" x14ac:dyDescent="0.25">
      <c r="A7910" t="s">
        <v>49937</v>
      </c>
    </row>
    <row r="7911" spans="1:1" x14ac:dyDescent="0.25">
      <c r="A7911" t="s">
        <v>49938</v>
      </c>
    </row>
    <row r="7912" spans="1:1" x14ac:dyDescent="0.25">
      <c r="A7912" t="s">
        <v>49939</v>
      </c>
    </row>
    <row r="7913" spans="1:1" x14ac:dyDescent="0.25">
      <c r="A7913" t="s">
        <v>49940</v>
      </c>
    </row>
    <row r="7914" spans="1:1" x14ac:dyDescent="0.25">
      <c r="A7914" t="s">
        <v>49941</v>
      </c>
    </row>
    <row r="7915" spans="1:1" x14ac:dyDescent="0.25">
      <c r="A7915" t="s">
        <v>49942</v>
      </c>
    </row>
    <row r="7916" spans="1:1" x14ac:dyDescent="0.25">
      <c r="A7916" t="s">
        <v>49943</v>
      </c>
    </row>
    <row r="7917" spans="1:1" x14ac:dyDescent="0.25">
      <c r="A7917" t="s">
        <v>49944</v>
      </c>
    </row>
    <row r="7918" spans="1:1" x14ac:dyDescent="0.25">
      <c r="A7918" t="s">
        <v>49945</v>
      </c>
    </row>
    <row r="7919" spans="1:1" x14ac:dyDescent="0.25">
      <c r="A7919" t="s">
        <v>49946</v>
      </c>
    </row>
    <row r="7920" spans="1:1" x14ac:dyDescent="0.25">
      <c r="A7920" t="s">
        <v>49947</v>
      </c>
    </row>
    <row r="7921" spans="1:1" x14ac:dyDescent="0.25">
      <c r="A7921" t="s">
        <v>49948</v>
      </c>
    </row>
    <row r="7922" spans="1:1" x14ac:dyDescent="0.25">
      <c r="A7922" t="s">
        <v>49949</v>
      </c>
    </row>
    <row r="7923" spans="1:1" x14ac:dyDescent="0.25">
      <c r="A7923" t="s">
        <v>49950</v>
      </c>
    </row>
    <row r="7924" spans="1:1" x14ac:dyDescent="0.25">
      <c r="A7924" t="s">
        <v>49951</v>
      </c>
    </row>
    <row r="7925" spans="1:1" x14ac:dyDescent="0.25">
      <c r="A7925" t="s">
        <v>49952</v>
      </c>
    </row>
    <row r="7926" spans="1:1" x14ac:dyDescent="0.25">
      <c r="A7926" t="s">
        <v>49953</v>
      </c>
    </row>
    <row r="7927" spans="1:1" x14ac:dyDescent="0.25">
      <c r="A7927" t="s">
        <v>49954</v>
      </c>
    </row>
    <row r="7928" spans="1:1" x14ac:dyDescent="0.25">
      <c r="A7928" t="s">
        <v>49955</v>
      </c>
    </row>
    <row r="7929" spans="1:1" x14ac:dyDescent="0.25">
      <c r="A7929" t="s">
        <v>49956</v>
      </c>
    </row>
    <row r="7930" spans="1:1" x14ac:dyDescent="0.25">
      <c r="A7930" t="s">
        <v>49957</v>
      </c>
    </row>
    <row r="7931" spans="1:1" x14ac:dyDescent="0.25">
      <c r="A7931" t="s">
        <v>49958</v>
      </c>
    </row>
    <row r="7932" spans="1:1" x14ac:dyDescent="0.25">
      <c r="A7932" t="s">
        <v>49959</v>
      </c>
    </row>
    <row r="7933" spans="1:1" x14ac:dyDescent="0.25">
      <c r="A7933" t="s">
        <v>49960</v>
      </c>
    </row>
    <row r="7934" spans="1:1" x14ac:dyDescent="0.25">
      <c r="A7934" t="s">
        <v>49961</v>
      </c>
    </row>
    <row r="7935" spans="1:1" x14ac:dyDescent="0.25">
      <c r="A7935" t="s">
        <v>49962</v>
      </c>
    </row>
    <row r="7936" spans="1:1" x14ac:dyDescent="0.25">
      <c r="A7936" t="s">
        <v>49963</v>
      </c>
    </row>
    <row r="7937" spans="1:1" x14ac:dyDescent="0.25">
      <c r="A7937" t="s">
        <v>49964</v>
      </c>
    </row>
    <row r="7938" spans="1:1" x14ac:dyDescent="0.25">
      <c r="A7938" t="s">
        <v>49965</v>
      </c>
    </row>
    <row r="7939" spans="1:1" x14ac:dyDescent="0.25">
      <c r="A7939" t="s">
        <v>49966</v>
      </c>
    </row>
    <row r="7940" spans="1:1" x14ac:dyDescent="0.25">
      <c r="A7940" t="s">
        <v>49967</v>
      </c>
    </row>
    <row r="7941" spans="1:1" x14ac:dyDescent="0.25">
      <c r="A7941" t="s">
        <v>49968</v>
      </c>
    </row>
    <row r="7942" spans="1:1" x14ac:dyDescent="0.25">
      <c r="A7942" t="s">
        <v>49969</v>
      </c>
    </row>
    <row r="7943" spans="1:1" x14ac:dyDescent="0.25">
      <c r="A7943" t="s">
        <v>49970</v>
      </c>
    </row>
    <row r="7944" spans="1:1" x14ac:dyDescent="0.25">
      <c r="A7944" t="s">
        <v>49971</v>
      </c>
    </row>
    <row r="7945" spans="1:1" x14ac:dyDescent="0.25">
      <c r="A7945" t="s">
        <v>49972</v>
      </c>
    </row>
    <row r="7946" spans="1:1" x14ac:dyDescent="0.25">
      <c r="A7946" t="s">
        <v>49973</v>
      </c>
    </row>
    <row r="7947" spans="1:1" x14ac:dyDescent="0.25">
      <c r="A7947" t="s">
        <v>49974</v>
      </c>
    </row>
    <row r="7948" spans="1:1" x14ac:dyDescent="0.25">
      <c r="A7948" t="s">
        <v>49975</v>
      </c>
    </row>
    <row r="7949" spans="1:1" x14ac:dyDescent="0.25">
      <c r="A7949" t="s">
        <v>49976</v>
      </c>
    </row>
    <row r="7950" spans="1:1" x14ac:dyDescent="0.25">
      <c r="A7950" t="s">
        <v>49977</v>
      </c>
    </row>
    <row r="7951" spans="1:1" x14ac:dyDescent="0.25">
      <c r="A7951" t="s">
        <v>49978</v>
      </c>
    </row>
    <row r="7952" spans="1:1" x14ac:dyDescent="0.25">
      <c r="A7952" t="s">
        <v>49979</v>
      </c>
    </row>
    <row r="7953" spans="1:1" x14ac:dyDescent="0.25">
      <c r="A7953" t="s">
        <v>49980</v>
      </c>
    </row>
    <row r="7954" spans="1:1" x14ac:dyDescent="0.25">
      <c r="A7954" t="s">
        <v>49981</v>
      </c>
    </row>
    <row r="7955" spans="1:1" x14ac:dyDescent="0.25">
      <c r="A7955" t="s">
        <v>49982</v>
      </c>
    </row>
    <row r="7956" spans="1:1" x14ac:dyDescent="0.25">
      <c r="A7956" t="s">
        <v>49983</v>
      </c>
    </row>
    <row r="7957" spans="1:1" x14ac:dyDescent="0.25">
      <c r="A7957" t="s">
        <v>49984</v>
      </c>
    </row>
    <row r="7958" spans="1:1" x14ac:dyDescent="0.25">
      <c r="A7958" t="s">
        <v>49985</v>
      </c>
    </row>
    <row r="7959" spans="1:1" x14ac:dyDescent="0.25">
      <c r="A7959" t="s">
        <v>49986</v>
      </c>
    </row>
    <row r="7960" spans="1:1" x14ac:dyDescent="0.25">
      <c r="A7960" t="s">
        <v>49987</v>
      </c>
    </row>
    <row r="7961" spans="1:1" x14ac:dyDescent="0.25">
      <c r="A7961" t="s">
        <v>49988</v>
      </c>
    </row>
    <row r="7962" spans="1:1" x14ac:dyDescent="0.25">
      <c r="A7962" t="s">
        <v>49989</v>
      </c>
    </row>
    <row r="7963" spans="1:1" x14ac:dyDescent="0.25">
      <c r="A7963" t="s">
        <v>49990</v>
      </c>
    </row>
    <row r="7964" spans="1:1" x14ac:dyDescent="0.25">
      <c r="A7964" t="s">
        <v>49991</v>
      </c>
    </row>
    <row r="7965" spans="1:1" x14ac:dyDescent="0.25">
      <c r="A7965" t="s">
        <v>49992</v>
      </c>
    </row>
    <row r="7966" spans="1:1" x14ac:dyDescent="0.25">
      <c r="A7966" t="s">
        <v>49993</v>
      </c>
    </row>
    <row r="7967" spans="1:1" x14ac:dyDescent="0.25">
      <c r="A7967" t="s">
        <v>49994</v>
      </c>
    </row>
    <row r="7968" spans="1:1" x14ac:dyDescent="0.25">
      <c r="A7968" t="s">
        <v>49995</v>
      </c>
    </row>
    <row r="7969" spans="1:1" x14ac:dyDescent="0.25">
      <c r="A7969" t="s">
        <v>49996</v>
      </c>
    </row>
    <row r="7970" spans="1:1" x14ac:dyDescent="0.25">
      <c r="A7970" t="s">
        <v>49997</v>
      </c>
    </row>
    <row r="7971" spans="1:1" x14ac:dyDescent="0.25">
      <c r="A7971" t="s">
        <v>49998</v>
      </c>
    </row>
    <row r="7972" spans="1:1" x14ac:dyDescent="0.25">
      <c r="A7972" t="s">
        <v>49999</v>
      </c>
    </row>
    <row r="7973" spans="1:1" x14ac:dyDescent="0.25">
      <c r="A7973" t="s">
        <v>50000</v>
      </c>
    </row>
    <row r="7974" spans="1:1" x14ac:dyDescent="0.25">
      <c r="A7974" t="s">
        <v>50001</v>
      </c>
    </row>
    <row r="7975" spans="1:1" x14ac:dyDescent="0.25">
      <c r="A7975" t="s">
        <v>50002</v>
      </c>
    </row>
    <row r="7976" spans="1:1" x14ac:dyDescent="0.25">
      <c r="A7976" t="s">
        <v>50003</v>
      </c>
    </row>
    <row r="7978" spans="1:1" x14ac:dyDescent="0.25">
      <c r="A7978" t="s">
        <v>20</v>
      </c>
    </row>
    <row r="7979" spans="1:1" x14ac:dyDescent="0.25">
      <c r="A7979" t="s">
        <v>50004</v>
      </c>
    </row>
    <row r="7980" spans="1:1" x14ac:dyDescent="0.25">
      <c r="A7980" t="s">
        <v>50005</v>
      </c>
    </row>
    <row r="7981" spans="1:1" x14ac:dyDescent="0.25">
      <c r="A7981" t="s">
        <v>50006</v>
      </c>
    </row>
    <row r="7982" spans="1:1" x14ac:dyDescent="0.25">
      <c r="A7982" t="s">
        <v>50007</v>
      </c>
    </row>
    <row r="7984" spans="1:1" x14ac:dyDescent="0.25">
      <c r="A7984" t="s">
        <v>22</v>
      </c>
    </row>
    <row r="7985" spans="1:1" x14ac:dyDescent="0.25">
      <c r="A7985" t="s">
        <v>50008</v>
      </c>
    </row>
    <row r="7986" spans="1:1" x14ac:dyDescent="0.25">
      <c r="A7986" t="s">
        <v>50009</v>
      </c>
    </row>
    <row r="7987" spans="1:1" x14ac:dyDescent="0.25">
      <c r="A7987" t="s">
        <v>50010</v>
      </c>
    </row>
    <row r="7988" spans="1:1" x14ac:dyDescent="0.25">
      <c r="A7988" t="s">
        <v>50011</v>
      </c>
    </row>
    <row r="7989" spans="1:1" x14ac:dyDescent="0.25">
      <c r="A7989" t="s">
        <v>50012</v>
      </c>
    </row>
    <row r="7990" spans="1:1" x14ac:dyDescent="0.25">
      <c r="A7990" t="s">
        <v>50013</v>
      </c>
    </row>
    <row r="7991" spans="1:1" x14ac:dyDescent="0.25">
      <c r="A7991" t="s">
        <v>50014</v>
      </c>
    </row>
    <row r="7992" spans="1:1" x14ac:dyDescent="0.25">
      <c r="A7992" t="s">
        <v>50015</v>
      </c>
    </row>
    <row r="7993" spans="1:1" x14ac:dyDescent="0.25">
      <c r="A7993" t="s">
        <v>50016</v>
      </c>
    </row>
    <row r="7994" spans="1:1" x14ac:dyDescent="0.25">
      <c r="A7994" t="s">
        <v>50017</v>
      </c>
    </row>
    <row r="7995" spans="1:1" x14ac:dyDescent="0.25">
      <c r="A7995" t="s">
        <v>50018</v>
      </c>
    </row>
    <row r="7996" spans="1:1" x14ac:dyDescent="0.25">
      <c r="A7996" t="s">
        <v>50019</v>
      </c>
    </row>
    <row r="7997" spans="1:1" x14ac:dyDescent="0.25">
      <c r="A7997" t="s">
        <v>50020</v>
      </c>
    </row>
    <row r="7998" spans="1:1" x14ac:dyDescent="0.25">
      <c r="A7998" t="s">
        <v>50021</v>
      </c>
    </row>
    <row r="7999" spans="1:1" x14ac:dyDescent="0.25">
      <c r="A7999" t="s">
        <v>50022</v>
      </c>
    </row>
    <row r="8000" spans="1:1" x14ac:dyDescent="0.25">
      <c r="A8000" t="s">
        <v>50023</v>
      </c>
    </row>
    <row r="8001" spans="1:1" x14ac:dyDescent="0.25">
      <c r="A8001" t="s">
        <v>50024</v>
      </c>
    </row>
    <row r="8002" spans="1:1" x14ac:dyDescent="0.25">
      <c r="A8002" t="s">
        <v>50025</v>
      </c>
    </row>
    <row r="8003" spans="1:1" x14ac:dyDescent="0.25">
      <c r="A8003" t="s">
        <v>50026</v>
      </c>
    </row>
    <row r="8004" spans="1:1" x14ac:dyDescent="0.25">
      <c r="A8004" t="s">
        <v>50027</v>
      </c>
    </row>
    <row r="8005" spans="1:1" x14ac:dyDescent="0.25">
      <c r="A8005" t="s">
        <v>50028</v>
      </c>
    </row>
    <row r="8006" spans="1:1" x14ac:dyDescent="0.25">
      <c r="A8006" t="s">
        <v>50029</v>
      </c>
    </row>
    <row r="8007" spans="1:1" x14ac:dyDescent="0.25">
      <c r="A8007" t="s">
        <v>50030</v>
      </c>
    </row>
    <row r="8008" spans="1:1" x14ac:dyDescent="0.25">
      <c r="A8008" t="s">
        <v>50031</v>
      </c>
    </row>
    <row r="8009" spans="1:1" x14ac:dyDescent="0.25">
      <c r="A8009" t="s">
        <v>50032</v>
      </c>
    </row>
    <row r="8010" spans="1:1" x14ac:dyDescent="0.25">
      <c r="A8010" t="s">
        <v>50033</v>
      </c>
    </row>
    <row r="8011" spans="1:1" x14ac:dyDescent="0.25">
      <c r="A8011" t="s">
        <v>50034</v>
      </c>
    </row>
    <row r="8012" spans="1:1" x14ac:dyDescent="0.25">
      <c r="A8012" t="s">
        <v>50035</v>
      </c>
    </row>
    <row r="8014" spans="1:1" x14ac:dyDescent="0.25">
      <c r="A8014" t="s">
        <v>60</v>
      </c>
    </row>
    <row r="8015" spans="1:1" x14ac:dyDescent="0.25">
      <c r="A8015" t="s">
        <v>50036</v>
      </c>
    </row>
    <row r="8017" spans="1:1" x14ac:dyDescent="0.25">
      <c r="A8017" t="s">
        <v>85</v>
      </c>
    </row>
    <row r="8020" spans="1:1" x14ac:dyDescent="0.25">
      <c r="A8020" t="s">
        <v>4</v>
      </c>
    </row>
    <row r="8021" spans="1:1" x14ac:dyDescent="0.25">
      <c r="A8021" t="s">
        <v>50037</v>
      </c>
    </row>
    <row r="8023" spans="1:1" x14ac:dyDescent="0.25">
      <c r="A8023" t="s">
        <v>5</v>
      </c>
    </row>
    <row r="8024" spans="1:1" x14ac:dyDescent="0.25">
      <c r="A8024" t="s">
        <v>50038</v>
      </c>
    </row>
    <row r="8026" spans="1:1" x14ac:dyDescent="0.25">
      <c r="A8026" t="s">
        <v>30</v>
      </c>
    </row>
    <row r="8027" spans="1:1" x14ac:dyDescent="0.25">
      <c r="A8027" t="s">
        <v>50039</v>
      </c>
    </row>
    <row r="8029" spans="1:1" x14ac:dyDescent="0.25">
      <c r="A8029" t="s">
        <v>9</v>
      </c>
    </row>
    <row r="8030" spans="1:1" x14ac:dyDescent="0.25">
      <c r="A8030" t="s">
        <v>50040</v>
      </c>
    </row>
    <row r="8032" spans="1:1" x14ac:dyDescent="0.25">
      <c r="A8032" t="s">
        <v>31</v>
      </c>
    </row>
    <row r="8033" spans="1:1" x14ac:dyDescent="0.25">
      <c r="A8033" t="s">
        <v>50041</v>
      </c>
    </row>
    <row r="8035" spans="1:1" x14ac:dyDescent="0.25">
      <c r="A8035" t="s">
        <v>32</v>
      </c>
    </row>
    <row r="8036" spans="1:1" x14ac:dyDescent="0.25">
      <c r="A8036" t="s">
        <v>50042</v>
      </c>
    </row>
    <row r="8038" spans="1:1" x14ac:dyDescent="0.25">
      <c r="A8038" t="s">
        <v>11</v>
      </c>
    </row>
    <row r="8039" spans="1:1" x14ac:dyDescent="0.25">
      <c r="A8039" t="s">
        <v>50043</v>
      </c>
    </row>
    <row r="8041" spans="1:1" x14ac:dyDescent="0.25">
      <c r="A8041" t="s">
        <v>12</v>
      </c>
    </row>
    <row r="8042" spans="1:1" x14ac:dyDescent="0.25">
      <c r="A8042" t="s">
        <v>50044</v>
      </c>
    </row>
    <row r="8044" spans="1:1" x14ac:dyDescent="0.25">
      <c r="A8044" t="s">
        <v>35</v>
      </c>
    </row>
    <row r="8045" spans="1:1" x14ac:dyDescent="0.25">
      <c r="A8045" t="s">
        <v>50045</v>
      </c>
    </row>
    <row r="8047" spans="1:1" x14ac:dyDescent="0.25">
      <c r="A8047" t="s">
        <v>14</v>
      </c>
    </row>
    <row r="8048" spans="1:1" x14ac:dyDescent="0.25">
      <c r="A8048" t="s">
        <v>50046</v>
      </c>
    </row>
    <row r="8050" spans="1:1" x14ac:dyDescent="0.25">
      <c r="A8050" t="s">
        <v>37</v>
      </c>
    </row>
    <row r="8051" spans="1:1" x14ac:dyDescent="0.25">
      <c r="A8051" t="s">
        <v>50047</v>
      </c>
    </row>
    <row r="8053" spans="1:1" x14ac:dyDescent="0.25">
      <c r="A8053" t="s">
        <v>15</v>
      </c>
    </row>
    <row r="8054" spans="1:1" x14ac:dyDescent="0.25">
      <c r="A8054" t="s">
        <v>50048</v>
      </c>
    </row>
    <row r="8056" spans="1:1" x14ac:dyDescent="0.25">
      <c r="A8056" t="s">
        <v>17</v>
      </c>
    </row>
    <row r="8057" spans="1:1" x14ac:dyDescent="0.25">
      <c r="A8057" t="s">
        <v>50049</v>
      </c>
    </row>
    <row r="8059" spans="1:1" x14ac:dyDescent="0.25">
      <c r="A8059" t="s">
        <v>2</v>
      </c>
    </row>
    <row r="8060" spans="1:1" x14ac:dyDescent="0.25">
      <c r="A8060" t="s">
        <v>50050</v>
      </c>
    </row>
    <row r="8062" spans="1:1" x14ac:dyDescent="0.25">
      <c r="A8062" t="s">
        <v>19</v>
      </c>
    </row>
    <row r="8063" spans="1:1" x14ac:dyDescent="0.25">
      <c r="A8063" t="s">
        <v>50051</v>
      </c>
    </row>
    <row r="8065" spans="1:1" x14ac:dyDescent="0.25">
      <c r="A8065" t="s">
        <v>22</v>
      </c>
    </row>
    <row r="8066" spans="1:1" x14ac:dyDescent="0.25">
      <c r="A8066" t="s">
        <v>50052</v>
      </c>
    </row>
    <row r="8068" spans="1:1" x14ac:dyDescent="0.25">
      <c r="A8068" t="s">
        <v>60</v>
      </c>
    </row>
    <row r="8069" spans="1:1" x14ac:dyDescent="0.25">
      <c r="A8069" t="s">
        <v>50053</v>
      </c>
    </row>
    <row r="8071" spans="1:1" x14ac:dyDescent="0.25">
      <c r="A8071" t="s">
        <v>25</v>
      </c>
    </row>
    <row r="8074" spans="1:1" x14ac:dyDescent="0.25">
      <c r="A8074" t="s">
        <v>4</v>
      </c>
    </row>
    <row r="8075" spans="1:1" x14ac:dyDescent="0.25">
      <c r="A8075" t="s">
        <v>50054</v>
      </c>
    </row>
    <row r="8076" spans="1:1" x14ac:dyDescent="0.25">
      <c r="A8076" t="s">
        <v>50055</v>
      </c>
    </row>
    <row r="8077" spans="1:1" x14ac:dyDescent="0.25">
      <c r="A8077" t="s">
        <v>50056</v>
      </c>
    </row>
    <row r="8078" spans="1:1" x14ac:dyDescent="0.25">
      <c r="A8078" t="s">
        <v>50057</v>
      </c>
    </row>
    <row r="8079" spans="1:1" x14ac:dyDescent="0.25">
      <c r="A8079" t="s">
        <v>50058</v>
      </c>
    </row>
    <row r="8080" spans="1:1" x14ac:dyDescent="0.25">
      <c r="A8080" t="s">
        <v>50059</v>
      </c>
    </row>
    <row r="8081" spans="1:1" x14ac:dyDescent="0.25">
      <c r="A8081" t="s">
        <v>50060</v>
      </c>
    </row>
    <row r="8082" spans="1:1" x14ac:dyDescent="0.25">
      <c r="A8082" t="s">
        <v>50061</v>
      </c>
    </row>
    <row r="8083" spans="1:1" x14ac:dyDescent="0.25">
      <c r="A8083" t="s">
        <v>50062</v>
      </c>
    </row>
    <row r="8084" spans="1:1" x14ac:dyDescent="0.25">
      <c r="A8084" t="s">
        <v>50063</v>
      </c>
    </row>
    <row r="8085" spans="1:1" x14ac:dyDescent="0.25">
      <c r="A8085" t="s">
        <v>50064</v>
      </c>
    </row>
    <row r="8086" spans="1:1" x14ac:dyDescent="0.25">
      <c r="A8086" t="s">
        <v>50065</v>
      </c>
    </row>
    <row r="8087" spans="1:1" x14ac:dyDescent="0.25">
      <c r="A8087" t="s">
        <v>50066</v>
      </c>
    </row>
    <row r="8089" spans="1:1" x14ac:dyDescent="0.25">
      <c r="A8089" t="s">
        <v>5</v>
      </c>
    </row>
    <row r="8090" spans="1:1" x14ac:dyDescent="0.25">
      <c r="A8090" t="s">
        <v>50067</v>
      </c>
    </row>
    <row r="8091" spans="1:1" x14ac:dyDescent="0.25">
      <c r="A8091" t="s">
        <v>50068</v>
      </c>
    </row>
    <row r="8092" spans="1:1" x14ac:dyDescent="0.25">
      <c r="A8092" t="s">
        <v>50069</v>
      </c>
    </row>
    <row r="8093" spans="1:1" x14ac:dyDescent="0.25">
      <c r="A8093" t="s">
        <v>50070</v>
      </c>
    </row>
    <row r="8094" spans="1:1" x14ac:dyDescent="0.25">
      <c r="A8094" t="s">
        <v>50071</v>
      </c>
    </row>
    <row r="8095" spans="1:1" x14ac:dyDescent="0.25">
      <c r="A8095" t="s">
        <v>50072</v>
      </c>
    </row>
    <row r="8096" spans="1:1" x14ac:dyDescent="0.25">
      <c r="A8096" t="s">
        <v>50073</v>
      </c>
    </row>
    <row r="8097" spans="1:1" x14ac:dyDescent="0.25">
      <c r="A8097" t="s">
        <v>50074</v>
      </c>
    </row>
    <row r="8099" spans="1:1" x14ac:dyDescent="0.25">
      <c r="A8099" t="s">
        <v>44</v>
      </c>
    </row>
    <row r="8100" spans="1:1" x14ac:dyDescent="0.25">
      <c r="A8100" t="s">
        <v>50075</v>
      </c>
    </row>
    <row r="8101" spans="1:1" x14ac:dyDescent="0.25">
      <c r="A8101" t="s">
        <v>50076</v>
      </c>
    </row>
    <row r="8102" spans="1:1" x14ac:dyDescent="0.25">
      <c r="A8102" t="s">
        <v>50077</v>
      </c>
    </row>
    <row r="8104" spans="1:1" x14ac:dyDescent="0.25">
      <c r="A8104" t="s">
        <v>6</v>
      </c>
    </row>
    <row r="8105" spans="1:1" x14ac:dyDescent="0.25">
      <c r="A8105" t="s">
        <v>50078</v>
      </c>
    </row>
    <row r="8106" spans="1:1" x14ac:dyDescent="0.25">
      <c r="A8106" t="s">
        <v>50079</v>
      </c>
    </row>
    <row r="8108" spans="1:1" x14ac:dyDescent="0.25">
      <c r="A8108" t="s">
        <v>30</v>
      </c>
    </row>
    <row r="8109" spans="1:1" x14ac:dyDescent="0.25">
      <c r="A8109" t="s">
        <v>50080</v>
      </c>
    </row>
    <row r="8111" spans="1:1" x14ac:dyDescent="0.25">
      <c r="A8111" t="s">
        <v>9</v>
      </c>
    </row>
    <row r="8112" spans="1:1" x14ac:dyDescent="0.25">
      <c r="A8112" t="s">
        <v>50081</v>
      </c>
    </row>
    <row r="8113" spans="1:1" x14ac:dyDescent="0.25">
      <c r="A8113" t="s">
        <v>50082</v>
      </c>
    </row>
    <row r="8114" spans="1:1" x14ac:dyDescent="0.25">
      <c r="A8114" t="s">
        <v>50083</v>
      </c>
    </row>
    <row r="8115" spans="1:1" x14ac:dyDescent="0.25">
      <c r="A8115" t="s">
        <v>50084</v>
      </c>
    </row>
    <row r="8116" spans="1:1" x14ac:dyDescent="0.25">
      <c r="A8116" t="s">
        <v>50085</v>
      </c>
    </row>
    <row r="8117" spans="1:1" x14ac:dyDescent="0.25">
      <c r="A8117" t="s">
        <v>50086</v>
      </c>
    </row>
    <row r="8118" spans="1:1" x14ac:dyDescent="0.25">
      <c r="A8118" t="s">
        <v>50087</v>
      </c>
    </row>
    <row r="8119" spans="1:1" x14ac:dyDescent="0.25">
      <c r="A8119" t="s">
        <v>50088</v>
      </c>
    </row>
    <row r="8120" spans="1:1" x14ac:dyDescent="0.25">
      <c r="A8120" t="s">
        <v>50089</v>
      </c>
    </row>
    <row r="8121" spans="1:1" x14ac:dyDescent="0.25">
      <c r="A8121" t="s">
        <v>50090</v>
      </c>
    </row>
    <row r="8122" spans="1:1" x14ac:dyDescent="0.25">
      <c r="A8122" t="s">
        <v>50091</v>
      </c>
    </row>
    <row r="8123" spans="1:1" x14ac:dyDescent="0.25">
      <c r="A8123" t="s">
        <v>50092</v>
      </c>
    </row>
    <row r="8124" spans="1:1" x14ac:dyDescent="0.25">
      <c r="A8124" t="s">
        <v>50093</v>
      </c>
    </row>
    <row r="8126" spans="1:1" x14ac:dyDescent="0.25">
      <c r="A8126" t="s">
        <v>31</v>
      </c>
    </row>
    <row r="8127" spans="1:1" x14ac:dyDescent="0.25">
      <c r="A8127" t="s">
        <v>50094</v>
      </c>
    </row>
    <row r="8128" spans="1:1" x14ac:dyDescent="0.25">
      <c r="A8128" t="s">
        <v>50095</v>
      </c>
    </row>
    <row r="8129" spans="1:1" x14ac:dyDescent="0.25">
      <c r="A8129" t="s">
        <v>50096</v>
      </c>
    </row>
    <row r="8130" spans="1:1" x14ac:dyDescent="0.25">
      <c r="A8130" t="s">
        <v>50097</v>
      </c>
    </row>
    <row r="8131" spans="1:1" x14ac:dyDescent="0.25">
      <c r="A8131" t="s">
        <v>50098</v>
      </c>
    </row>
    <row r="8132" spans="1:1" x14ac:dyDescent="0.25">
      <c r="A8132" t="s">
        <v>50099</v>
      </c>
    </row>
    <row r="8133" spans="1:1" x14ac:dyDescent="0.25">
      <c r="A8133" t="s">
        <v>50100</v>
      </c>
    </row>
    <row r="8135" spans="1:1" x14ac:dyDescent="0.25">
      <c r="A8135" t="s">
        <v>10</v>
      </c>
    </row>
    <row r="8136" spans="1:1" x14ac:dyDescent="0.25">
      <c r="A8136" t="s">
        <v>50101</v>
      </c>
    </row>
    <row r="8138" spans="1:1" x14ac:dyDescent="0.25">
      <c r="A8138" t="s">
        <v>32</v>
      </c>
    </row>
    <row r="8139" spans="1:1" x14ac:dyDescent="0.25">
      <c r="A8139" t="s">
        <v>50102</v>
      </c>
    </row>
    <row r="8140" spans="1:1" x14ac:dyDescent="0.25">
      <c r="A8140" t="s">
        <v>50103</v>
      </c>
    </row>
    <row r="8141" spans="1:1" x14ac:dyDescent="0.25">
      <c r="A8141" t="s">
        <v>50104</v>
      </c>
    </row>
    <row r="8142" spans="1:1" x14ac:dyDescent="0.25">
      <c r="A8142" t="s">
        <v>50105</v>
      </c>
    </row>
    <row r="8143" spans="1:1" x14ac:dyDescent="0.25">
      <c r="A8143" t="s">
        <v>50106</v>
      </c>
    </row>
    <row r="8144" spans="1:1" x14ac:dyDescent="0.25">
      <c r="A8144" t="s">
        <v>50107</v>
      </c>
    </row>
    <row r="8145" spans="1:1" x14ac:dyDescent="0.25">
      <c r="A8145" t="s">
        <v>50108</v>
      </c>
    </row>
    <row r="8146" spans="1:1" x14ac:dyDescent="0.25">
      <c r="A8146" t="s">
        <v>50109</v>
      </c>
    </row>
    <row r="8147" spans="1:1" x14ac:dyDescent="0.25">
      <c r="A8147" t="s">
        <v>50110</v>
      </c>
    </row>
    <row r="8148" spans="1:1" x14ac:dyDescent="0.25">
      <c r="A8148" t="s">
        <v>50111</v>
      </c>
    </row>
    <row r="8149" spans="1:1" x14ac:dyDescent="0.25">
      <c r="A8149" t="s">
        <v>50112</v>
      </c>
    </row>
    <row r="8150" spans="1:1" x14ac:dyDescent="0.25">
      <c r="A8150" t="s">
        <v>50113</v>
      </c>
    </row>
    <row r="8151" spans="1:1" x14ac:dyDescent="0.25">
      <c r="A8151" t="s">
        <v>50114</v>
      </c>
    </row>
    <row r="8152" spans="1:1" x14ac:dyDescent="0.25">
      <c r="A8152" t="s">
        <v>50115</v>
      </c>
    </row>
    <row r="8153" spans="1:1" x14ac:dyDescent="0.25">
      <c r="A8153" t="s">
        <v>50116</v>
      </c>
    </row>
    <row r="8154" spans="1:1" x14ac:dyDescent="0.25">
      <c r="A8154" t="s">
        <v>50117</v>
      </c>
    </row>
    <row r="8155" spans="1:1" x14ac:dyDescent="0.25">
      <c r="A8155" t="s">
        <v>50118</v>
      </c>
    </row>
    <row r="8156" spans="1:1" x14ac:dyDescent="0.25">
      <c r="A8156" t="s">
        <v>50119</v>
      </c>
    </row>
    <row r="8158" spans="1:1" x14ac:dyDescent="0.25">
      <c r="A8158" t="s">
        <v>11</v>
      </c>
    </row>
    <row r="8159" spans="1:1" x14ac:dyDescent="0.25">
      <c r="A8159" t="s">
        <v>50120</v>
      </c>
    </row>
    <row r="8160" spans="1:1" x14ac:dyDescent="0.25">
      <c r="A8160" t="s">
        <v>50121</v>
      </c>
    </row>
    <row r="8161" spans="1:1" x14ac:dyDescent="0.25">
      <c r="A8161" t="s">
        <v>50122</v>
      </c>
    </row>
    <row r="8162" spans="1:1" x14ac:dyDescent="0.25">
      <c r="A8162" t="s">
        <v>50123</v>
      </c>
    </row>
    <row r="8163" spans="1:1" x14ac:dyDescent="0.25">
      <c r="A8163" t="s">
        <v>50124</v>
      </c>
    </row>
    <row r="8164" spans="1:1" x14ac:dyDescent="0.25">
      <c r="A8164" t="s">
        <v>50125</v>
      </c>
    </row>
    <row r="8165" spans="1:1" x14ac:dyDescent="0.25">
      <c r="A8165" t="s">
        <v>50126</v>
      </c>
    </row>
    <row r="8166" spans="1:1" x14ac:dyDescent="0.25">
      <c r="A8166" t="s">
        <v>50127</v>
      </c>
    </row>
    <row r="8167" spans="1:1" x14ac:dyDescent="0.25">
      <c r="A8167" t="s">
        <v>50128</v>
      </c>
    </row>
    <row r="8168" spans="1:1" x14ac:dyDescent="0.25">
      <c r="A8168" t="s">
        <v>50129</v>
      </c>
    </row>
    <row r="8169" spans="1:1" x14ac:dyDescent="0.25">
      <c r="A8169" t="s">
        <v>50130</v>
      </c>
    </row>
    <row r="8170" spans="1:1" x14ac:dyDescent="0.25">
      <c r="A8170" t="s">
        <v>50131</v>
      </c>
    </row>
    <row r="8171" spans="1:1" x14ac:dyDescent="0.25">
      <c r="A8171" t="s">
        <v>50132</v>
      </c>
    </row>
    <row r="8172" spans="1:1" x14ac:dyDescent="0.25">
      <c r="A8172" t="s">
        <v>50133</v>
      </c>
    </row>
    <row r="8173" spans="1:1" x14ac:dyDescent="0.25">
      <c r="A8173" t="s">
        <v>50134</v>
      </c>
    </row>
    <row r="8174" spans="1:1" x14ac:dyDescent="0.25">
      <c r="A8174" t="s">
        <v>50135</v>
      </c>
    </row>
    <row r="8175" spans="1:1" x14ac:dyDescent="0.25">
      <c r="A8175" t="s">
        <v>50136</v>
      </c>
    </row>
    <row r="8176" spans="1:1" x14ac:dyDescent="0.25">
      <c r="A8176" t="s">
        <v>50137</v>
      </c>
    </row>
    <row r="8177" spans="1:1" x14ac:dyDescent="0.25">
      <c r="A8177" t="s">
        <v>50138</v>
      </c>
    </row>
    <row r="8178" spans="1:1" x14ac:dyDescent="0.25">
      <c r="A8178" t="s">
        <v>50139</v>
      </c>
    </row>
    <row r="8179" spans="1:1" x14ac:dyDescent="0.25">
      <c r="A8179" t="s">
        <v>50140</v>
      </c>
    </row>
    <row r="8180" spans="1:1" x14ac:dyDescent="0.25">
      <c r="A8180" t="s">
        <v>50141</v>
      </c>
    </row>
    <row r="8181" spans="1:1" x14ac:dyDescent="0.25">
      <c r="A8181" t="s">
        <v>50142</v>
      </c>
    </row>
    <row r="8182" spans="1:1" x14ac:dyDescent="0.25">
      <c r="A8182" t="s">
        <v>50143</v>
      </c>
    </row>
    <row r="8183" spans="1:1" x14ac:dyDescent="0.25">
      <c r="A8183" t="s">
        <v>50144</v>
      </c>
    </row>
    <row r="8184" spans="1:1" x14ac:dyDescent="0.25">
      <c r="A8184" t="s">
        <v>50145</v>
      </c>
    </row>
    <row r="8185" spans="1:1" x14ac:dyDescent="0.25">
      <c r="A8185" t="s">
        <v>50146</v>
      </c>
    </row>
    <row r="8186" spans="1:1" x14ac:dyDescent="0.25">
      <c r="A8186" t="s">
        <v>50147</v>
      </c>
    </row>
    <row r="8187" spans="1:1" x14ac:dyDescent="0.25">
      <c r="A8187" t="s">
        <v>50148</v>
      </c>
    </row>
    <row r="8188" spans="1:1" x14ac:dyDescent="0.25">
      <c r="A8188" t="s">
        <v>50149</v>
      </c>
    </row>
    <row r="8190" spans="1:1" x14ac:dyDescent="0.25">
      <c r="A8190" t="s">
        <v>12</v>
      </c>
    </row>
    <row r="8191" spans="1:1" x14ac:dyDescent="0.25">
      <c r="A8191" t="s">
        <v>50150</v>
      </c>
    </row>
    <row r="8193" spans="1:1" x14ac:dyDescent="0.25">
      <c r="A8193" t="s">
        <v>35</v>
      </c>
    </row>
    <row r="8194" spans="1:1" x14ac:dyDescent="0.25">
      <c r="A8194" t="s">
        <v>50151</v>
      </c>
    </row>
    <row r="8195" spans="1:1" x14ac:dyDescent="0.25">
      <c r="A8195" t="s">
        <v>50152</v>
      </c>
    </row>
    <row r="8196" spans="1:1" x14ac:dyDescent="0.25">
      <c r="A8196" t="s">
        <v>50153</v>
      </c>
    </row>
    <row r="8197" spans="1:1" x14ac:dyDescent="0.25">
      <c r="A8197" t="s">
        <v>50154</v>
      </c>
    </row>
    <row r="8198" spans="1:1" x14ac:dyDescent="0.25">
      <c r="A8198" t="s">
        <v>50155</v>
      </c>
    </row>
    <row r="8199" spans="1:1" x14ac:dyDescent="0.25">
      <c r="A8199" t="s">
        <v>50156</v>
      </c>
    </row>
    <row r="8200" spans="1:1" x14ac:dyDescent="0.25">
      <c r="A8200" t="s">
        <v>50157</v>
      </c>
    </row>
    <row r="8201" spans="1:1" x14ac:dyDescent="0.25">
      <c r="A8201" t="s">
        <v>50158</v>
      </c>
    </row>
    <row r="8202" spans="1:1" x14ac:dyDescent="0.25">
      <c r="A8202" t="s">
        <v>50159</v>
      </c>
    </row>
    <row r="8203" spans="1:1" x14ac:dyDescent="0.25">
      <c r="A8203" t="s">
        <v>50160</v>
      </c>
    </row>
    <row r="8204" spans="1:1" x14ac:dyDescent="0.25">
      <c r="A8204" t="s">
        <v>50161</v>
      </c>
    </row>
    <row r="8205" spans="1:1" x14ac:dyDescent="0.25">
      <c r="A8205" t="s">
        <v>50162</v>
      </c>
    </row>
    <row r="8206" spans="1:1" x14ac:dyDescent="0.25">
      <c r="A8206" t="s">
        <v>50163</v>
      </c>
    </row>
    <row r="8208" spans="1:1" x14ac:dyDescent="0.25">
      <c r="A8208" t="s">
        <v>14</v>
      </c>
    </row>
    <row r="8209" spans="1:1" x14ac:dyDescent="0.25">
      <c r="A8209" t="s">
        <v>50164</v>
      </c>
    </row>
    <row r="8210" spans="1:1" x14ac:dyDescent="0.25">
      <c r="A8210" t="s">
        <v>50165</v>
      </c>
    </row>
    <row r="8211" spans="1:1" x14ac:dyDescent="0.25">
      <c r="A8211" t="s">
        <v>50166</v>
      </c>
    </row>
    <row r="8212" spans="1:1" x14ac:dyDescent="0.25">
      <c r="A8212" t="s">
        <v>50167</v>
      </c>
    </row>
    <row r="8213" spans="1:1" x14ac:dyDescent="0.25">
      <c r="A8213" t="s">
        <v>50168</v>
      </c>
    </row>
    <row r="8215" spans="1:1" x14ac:dyDescent="0.25">
      <c r="A8215" t="s">
        <v>37</v>
      </c>
    </row>
    <row r="8216" spans="1:1" x14ac:dyDescent="0.25">
      <c r="A8216" t="s">
        <v>50169</v>
      </c>
    </row>
    <row r="8217" spans="1:1" x14ac:dyDescent="0.25">
      <c r="A8217" t="s">
        <v>50170</v>
      </c>
    </row>
    <row r="8218" spans="1:1" x14ac:dyDescent="0.25">
      <c r="A8218" t="s">
        <v>50171</v>
      </c>
    </row>
    <row r="8219" spans="1:1" x14ac:dyDescent="0.25">
      <c r="A8219" t="s">
        <v>50172</v>
      </c>
    </row>
    <row r="8220" spans="1:1" x14ac:dyDescent="0.25">
      <c r="A8220" t="s">
        <v>50173</v>
      </c>
    </row>
    <row r="8221" spans="1:1" x14ac:dyDescent="0.25">
      <c r="A8221" t="s">
        <v>50174</v>
      </c>
    </row>
    <row r="8222" spans="1:1" x14ac:dyDescent="0.25">
      <c r="A8222" t="s">
        <v>50175</v>
      </c>
    </row>
    <row r="8223" spans="1:1" x14ac:dyDescent="0.25">
      <c r="A8223" t="s">
        <v>50176</v>
      </c>
    </row>
    <row r="8224" spans="1:1" x14ac:dyDescent="0.25">
      <c r="A8224" t="s">
        <v>50177</v>
      </c>
    </row>
    <row r="8225" spans="1:1" x14ac:dyDescent="0.25">
      <c r="A8225" t="s">
        <v>50178</v>
      </c>
    </row>
    <row r="8226" spans="1:1" x14ac:dyDescent="0.25">
      <c r="A8226" t="s">
        <v>50179</v>
      </c>
    </row>
    <row r="8227" spans="1:1" x14ac:dyDescent="0.25">
      <c r="A8227" t="s">
        <v>50180</v>
      </c>
    </row>
    <row r="8228" spans="1:1" x14ac:dyDescent="0.25">
      <c r="A8228" t="s">
        <v>50181</v>
      </c>
    </row>
    <row r="8229" spans="1:1" x14ac:dyDescent="0.25">
      <c r="A8229" t="s">
        <v>50182</v>
      </c>
    </row>
    <row r="8230" spans="1:1" x14ac:dyDescent="0.25">
      <c r="A8230" t="s">
        <v>50183</v>
      </c>
    </row>
    <row r="8231" spans="1:1" x14ac:dyDescent="0.25">
      <c r="A8231" t="s">
        <v>50184</v>
      </c>
    </row>
    <row r="8232" spans="1:1" x14ac:dyDescent="0.25">
      <c r="A8232" t="s">
        <v>50185</v>
      </c>
    </row>
    <row r="8233" spans="1:1" x14ac:dyDescent="0.25">
      <c r="A8233" t="s">
        <v>50186</v>
      </c>
    </row>
    <row r="8234" spans="1:1" x14ac:dyDescent="0.25">
      <c r="A8234" t="s">
        <v>50187</v>
      </c>
    </row>
    <row r="8235" spans="1:1" x14ac:dyDescent="0.25">
      <c r="A8235" t="s">
        <v>50188</v>
      </c>
    </row>
    <row r="8236" spans="1:1" x14ac:dyDescent="0.25">
      <c r="A8236" t="s">
        <v>50189</v>
      </c>
    </row>
    <row r="8238" spans="1:1" x14ac:dyDescent="0.25">
      <c r="A8238" t="s">
        <v>41</v>
      </c>
    </row>
    <row r="8239" spans="1:1" x14ac:dyDescent="0.25">
      <c r="A8239" t="s">
        <v>50190</v>
      </c>
    </row>
    <row r="8240" spans="1:1" x14ac:dyDescent="0.25">
      <c r="A8240" t="s">
        <v>50191</v>
      </c>
    </row>
    <row r="8241" spans="1:1" x14ac:dyDescent="0.25">
      <c r="A8241" t="s">
        <v>50192</v>
      </c>
    </row>
    <row r="8242" spans="1:1" x14ac:dyDescent="0.25">
      <c r="A8242" t="s">
        <v>50193</v>
      </c>
    </row>
    <row r="8243" spans="1:1" x14ac:dyDescent="0.25">
      <c r="A8243" t="s">
        <v>50194</v>
      </c>
    </row>
    <row r="8244" spans="1:1" x14ac:dyDescent="0.25">
      <c r="A8244" t="s">
        <v>50195</v>
      </c>
    </row>
    <row r="8245" spans="1:1" x14ac:dyDescent="0.25">
      <c r="A8245" t="s">
        <v>50196</v>
      </c>
    </row>
    <row r="8246" spans="1:1" x14ac:dyDescent="0.25">
      <c r="A8246" t="s">
        <v>50197</v>
      </c>
    </row>
    <row r="8247" spans="1:1" x14ac:dyDescent="0.25">
      <c r="A8247" t="s">
        <v>50198</v>
      </c>
    </row>
    <row r="8248" spans="1:1" x14ac:dyDescent="0.25">
      <c r="A8248" t="s">
        <v>50199</v>
      </c>
    </row>
    <row r="8249" spans="1:1" x14ac:dyDescent="0.25">
      <c r="A8249" t="s">
        <v>50200</v>
      </c>
    </row>
    <row r="8250" spans="1:1" x14ac:dyDescent="0.25">
      <c r="A8250" t="s">
        <v>50201</v>
      </c>
    </row>
    <row r="8251" spans="1:1" x14ac:dyDescent="0.25">
      <c r="A8251" t="s">
        <v>50202</v>
      </c>
    </row>
    <row r="8252" spans="1:1" x14ac:dyDescent="0.25">
      <c r="A8252" t="s">
        <v>50203</v>
      </c>
    </row>
    <row r="8254" spans="1:1" x14ac:dyDescent="0.25">
      <c r="A8254" t="s">
        <v>45</v>
      </c>
    </row>
    <row r="8255" spans="1:1" x14ac:dyDescent="0.25">
      <c r="A8255" t="s">
        <v>50204</v>
      </c>
    </row>
    <row r="8257" spans="1:1" x14ac:dyDescent="0.25">
      <c r="A8257" t="s">
        <v>15</v>
      </c>
    </row>
    <row r="8258" spans="1:1" x14ac:dyDescent="0.25">
      <c r="A8258" t="s">
        <v>50205</v>
      </c>
    </row>
    <row r="8259" spans="1:1" x14ac:dyDescent="0.25">
      <c r="A8259" t="s">
        <v>50206</v>
      </c>
    </row>
    <row r="8260" spans="1:1" x14ac:dyDescent="0.25">
      <c r="A8260" t="s">
        <v>50207</v>
      </c>
    </row>
    <row r="8261" spans="1:1" x14ac:dyDescent="0.25">
      <c r="A8261" t="s">
        <v>50208</v>
      </c>
    </row>
    <row r="8262" spans="1:1" x14ac:dyDescent="0.25">
      <c r="A8262" t="s">
        <v>50209</v>
      </c>
    </row>
    <row r="8263" spans="1:1" x14ac:dyDescent="0.25">
      <c r="A8263" t="s">
        <v>50210</v>
      </c>
    </row>
    <row r="8264" spans="1:1" x14ac:dyDescent="0.25">
      <c r="A8264" t="s">
        <v>50211</v>
      </c>
    </row>
    <row r="8265" spans="1:1" x14ac:dyDescent="0.25">
      <c r="A8265" t="s">
        <v>50212</v>
      </c>
    </row>
    <row r="8266" spans="1:1" x14ac:dyDescent="0.25">
      <c r="A8266" t="s">
        <v>50213</v>
      </c>
    </row>
    <row r="8267" spans="1:1" x14ac:dyDescent="0.25">
      <c r="A8267" t="s">
        <v>50214</v>
      </c>
    </row>
    <row r="8268" spans="1:1" x14ac:dyDescent="0.25">
      <c r="A8268" t="s">
        <v>50215</v>
      </c>
    </row>
    <row r="8269" spans="1:1" x14ac:dyDescent="0.25">
      <c r="A8269" t="s">
        <v>50216</v>
      </c>
    </row>
    <row r="8270" spans="1:1" x14ac:dyDescent="0.25">
      <c r="A8270" t="s">
        <v>50217</v>
      </c>
    </row>
    <row r="8271" spans="1:1" x14ac:dyDescent="0.25">
      <c r="A8271" t="s">
        <v>50218</v>
      </c>
    </row>
    <row r="8272" spans="1:1" x14ac:dyDescent="0.25">
      <c r="A8272" t="s">
        <v>50219</v>
      </c>
    </row>
    <row r="8273" spans="1:1" x14ac:dyDescent="0.25">
      <c r="A8273" t="s">
        <v>50220</v>
      </c>
    </row>
    <row r="8274" spans="1:1" x14ac:dyDescent="0.25">
      <c r="A8274" t="s">
        <v>50221</v>
      </c>
    </row>
    <row r="8275" spans="1:1" x14ac:dyDescent="0.25">
      <c r="A8275" t="s">
        <v>50222</v>
      </c>
    </row>
    <row r="8276" spans="1:1" x14ac:dyDescent="0.25">
      <c r="A8276" t="s">
        <v>50223</v>
      </c>
    </row>
    <row r="8277" spans="1:1" x14ac:dyDescent="0.25">
      <c r="A8277" t="s">
        <v>50224</v>
      </c>
    </row>
    <row r="8278" spans="1:1" x14ac:dyDescent="0.25">
      <c r="A8278" t="s">
        <v>50225</v>
      </c>
    </row>
    <row r="8279" spans="1:1" x14ac:dyDescent="0.25">
      <c r="A8279" t="s">
        <v>50226</v>
      </c>
    </row>
    <row r="8280" spans="1:1" x14ac:dyDescent="0.25">
      <c r="A8280" t="s">
        <v>50227</v>
      </c>
    </row>
    <row r="8281" spans="1:1" x14ac:dyDescent="0.25">
      <c r="A8281" t="s">
        <v>50228</v>
      </c>
    </row>
    <row r="8283" spans="1:1" x14ac:dyDescent="0.25">
      <c r="A8283" t="s">
        <v>17</v>
      </c>
    </row>
    <row r="8284" spans="1:1" x14ac:dyDescent="0.25">
      <c r="A8284" t="s">
        <v>50229</v>
      </c>
    </row>
    <row r="8286" spans="1:1" x14ac:dyDescent="0.25">
      <c r="A8286" t="s">
        <v>2</v>
      </c>
    </row>
    <row r="8287" spans="1:1" x14ac:dyDescent="0.25">
      <c r="A8287" t="s">
        <v>50230</v>
      </c>
    </row>
    <row r="8288" spans="1:1" x14ac:dyDescent="0.25">
      <c r="A8288" t="s">
        <v>50231</v>
      </c>
    </row>
    <row r="8289" spans="1:1" x14ac:dyDescent="0.25">
      <c r="A8289" t="s">
        <v>50232</v>
      </c>
    </row>
    <row r="8290" spans="1:1" x14ac:dyDescent="0.25">
      <c r="A8290" t="s">
        <v>50233</v>
      </c>
    </row>
    <row r="8291" spans="1:1" x14ac:dyDescent="0.25">
      <c r="A8291" t="s">
        <v>50234</v>
      </c>
    </row>
    <row r="8292" spans="1:1" x14ac:dyDescent="0.25">
      <c r="A8292" t="s">
        <v>50235</v>
      </c>
    </row>
    <row r="8293" spans="1:1" x14ac:dyDescent="0.25">
      <c r="A8293" t="s">
        <v>50236</v>
      </c>
    </row>
    <row r="8294" spans="1:1" x14ac:dyDescent="0.25">
      <c r="A8294" t="s">
        <v>50237</v>
      </c>
    </row>
    <row r="8295" spans="1:1" x14ac:dyDescent="0.25">
      <c r="A8295" t="s">
        <v>50238</v>
      </c>
    </row>
    <row r="8296" spans="1:1" x14ac:dyDescent="0.25">
      <c r="A8296" t="s">
        <v>50239</v>
      </c>
    </row>
    <row r="8297" spans="1:1" x14ac:dyDescent="0.25">
      <c r="A8297" t="s">
        <v>50240</v>
      </c>
    </row>
    <row r="8298" spans="1:1" x14ac:dyDescent="0.25">
      <c r="A8298" t="s">
        <v>50241</v>
      </c>
    </row>
    <row r="8299" spans="1:1" x14ac:dyDescent="0.25">
      <c r="A8299" t="s">
        <v>50242</v>
      </c>
    </row>
    <row r="8300" spans="1:1" x14ac:dyDescent="0.25">
      <c r="A8300" t="s">
        <v>50243</v>
      </c>
    </row>
    <row r="8302" spans="1:1" x14ac:dyDescent="0.25">
      <c r="A8302" t="s">
        <v>59</v>
      </c>
    </row>
    <row r="8303" spans="1:1" x14ac:dyDescent="0.25">
      <c r="A8303" t="s">
        <v>50244</v>
      </c>
    </row>
    <row r="8305" spans="1:1" x14ac:dyDescent="0.25">
      <c r="A8305" t="s">
        <v>19</v>
      </c>
    </row>
    <row r="8306" spans="1:1" x14ac:dyDescent="0.25">
      <c r="A8306" t="s">
        <v>50245</v>
      </c>
    </row>
    <row r="8307" spans="1:1" x14ac:dyDescent="0.25">
      <c r="A8307" t="s">
        <v>50246</v>
      </c>
    </row>
    <row r="8308" spans="1:1" x14ac:dyDescent="0.25">
      <c r="A8308" t="s">
        <v>50247</v>
      </c>
    </row>
    <row r="8309" spans="1:1" x14ac:dyDescent="0.25">
      <c r="A8309" t="s">
        <v>50248</v>
      </c>
    </row>
    <row r="8311" spans="1:1" x14ac:dyDescent="0.25">
      <c r="A8311" t="s">
        <v>22</v>
      </c>
    </row>
    <row r="8312" spans="1:1" x14ac:dyDescent="0.25">
      <c r="A8312" t="s">
        <v>50249</v>
      </c>
    </row>
    <row r="8313" spans="1:1" x14ac:dyDescent="0.25">
      <c r="A8313" t="s">
        <v>50250</v>
      </c>
    </row>
    <row r="8314" spans="1:1" x14ac:dyDescent="0.25">
      <c r="A8314" t="s">
        <v>50251</v>
      </c>
    </row>
    <row r="8315" spans="1:1" x14ac:dyDescent="0.25">
      <c r="A8315" t="s">
        <v>50252</v>
      </c>
    </row>
    <row r="8316" spans="1:1" x14ac:dyDescent="0.25">
      <c r="A8316" t="s">
        <v>50253</v>
      </c>
    </row>
    <row r="8317" spans="1:1" x14ac:dyDescent="0.25">
      <c r="A8317" t="s">
        <v>50254</v>
      </c>
    </row>
    <row r="8318" spans="1:1" x14ac:dyDescent="0.25">
      <c r="A8318" t="s">
        <v>50255</v>
      </c>
    </row>
    <row r="8319" spans="1:1" x14ac:dyDescent="0.25">
      <c r="A8319" t="s">
        <v>50256</v>
      </c>
    </row>
    <row r="8320" spans="1:1" x14ac:dyDescent="0.25">
      <c r="A8320" t="s">
        <v>50257</v>
      </c>
    </row>
    <row r="8321" spans="1:1" x14ac:dyDescent="0.25">
      <c r="A8321" t="s">
        <v>50258</v>
      </c>
    </row>
    <row r="8323" spans="1:1" x14ac:dyDescent="0.25">
      <c r="A8323" t="s">
        <v>60</v>
      </c>
    </row>
    <row r="8324" spans="1:1" x14ac:dyDescent="0.25">
      <c r="A8324" t="s">
        <v>50259</v>
      </c>
    </row>
    <row r="8325" spans="1:1" x14ac:dyDescent="0.25">
      <c r="A8325" t="s">
        <v>50260</v>
      </c>
    </row>
    <row r="8326" spans="1:1" x14ac:dyDescent="0.25">
      <c r="A8326" t="s">
        <v>50261</v>
      </c>
    </row>
    <row r="8328" spans="1:1" x14ac:dyDescent="0.25">
      <c r="A8328" t="s">
        <v>86</v>
      </c>
    </row>
    <row r="8331" spans="1:1" x14ac:dyDescent="0.25">
      <c r="A8331" t="s">
        <v>4</v>
      </c>
    </row>
    <row r="8332" spans="1:1" x14ac:dyDescent="0.25">
      <c r="A8332" t="s">
        <v>50262</v>
      </c>
    </row>
    <row r="8333" spans="1:1" x14ac:dyDescent="0.25">
      <c r="A8333" t="s">
        <v>50263</v>
      </c>
    </row>
    <row r="8334" spans="1:1" x14ac:dyDescent="0.25">
      <c r="A8334" t="s">
        <v>50264</v>
      </c>
    </row>
    <row r="8335" spans="1:1" x14ac:dyDescent="0.25">
      <c r="A8335" t="s">
        <v>50265</v>
      </c>
    </row>
    <row r="8336" spans="1:1" x14ac:dyDescent="0.25">
      <c r="A8336" t="s">
        <v>50266</v>
      </c>
    </row>
    <row r="8337" spans="1:1" x14ac:dyDescent="0.25">
      <c r="A8337" t="s">
        <v>50267</v>
      </c>
    </row>
    <row r="8338" spans="1:1" x14ac:dyDescent="0.25">
      <c r="A8338" t="s">
        <v>50268</v>
      </c>
    </row>
    <row r="8339" spans="1:1" x14ac:dyDescent="0.25">
      <c r="A8339" t="s">
        <v>50269</v>
      </c>
    </row>
    <row r="8340" spans="1:1" x14ac:dyDescent="0.25">
      <c r="A8340" t="s">
        <v>50270</v>
      </c>
    </row>
    <row r="8341" spans="1:1" x14ac:dyDescent="0.25">
      <c r="A8341" t="s">
        <v>50271</v>
      </c>
    </row>
    <row r="8342" spans="1:1" x14ac:dyDescent="0.25">
      <c r="A8342" t="s">
        <v>50272</v>
      </c>
    </row>
    <row r="8343" spans="1:1" x14ac:dyDescent="0.25">
      <c r="A8343" t="s">
        <v>50273</v>
      </c>
    </row>
    <row r="8345" spans="1:1" x14ac:dyDescent="0.25">
      <c r="A8345" t="s">
        <v>5</v>
      </c>
    </row>
    <row r="8346" spans="1:1" x14ac:dyDescent="0.25">
      <c r="A8346" t="s">
        <v>50274</v>
      </c>
    </row>
    <row r="8347" spans="1:1" x14ac:dyDescent="0.25">
      <c r="A8347" t="s">
        <v>50275</v>
      </c>
    </row>
    <row r="8348" spans="1:1" x14ac:dyDescent="0.25">
      <c r="A8348" t="s">
        <v>50276</v>
      </c>
    </row>
    <row r="8349" spans="1:1" x14ac:dyDescent="0.25">
      <c r="A8349" t="s">
        <v>50277</v>
      </c>
    </row>
    <row r="8350" spans="1:1" x14ac:dyDescent="0.25">
      <c r="A8350" t="s">
        <v>50278</v>
      </c>
    </row>
    <row r="8351" spans="1:1" x14ac:dyDescent="0.25">
      <c r="A8351" t="s">
        <v>50279</v>
      </c>
    </row>
    <row r="8352" spans="1:1" x14ac:dyDescent="0.25">
      <c r="A8352" t="s">
        <v>50280</v>
      </c>
    </row>
    <row r="8353" spans="1:1" x14ac:dyDescent="0.25">
      <c r="A8353" t="s">
        <v>50281</v>
      </c>
    </row>
    <row r="8354" spans="1:1" x14ac:dyDescent="0.25">
      <c r="A8354" t="s">
        <v>50282</v>
      </c>
    </row>
    <row r="8355" spans="1:1" x14ac:dyDescent="0.25">
      <c r="A8355" t="s">
        <v>50283</v>
      </c>
    </row>
    <row r="8356" spans="1:1" x14ac:dyDescent="0.25">
      <c r="A8356" t="s">
        <v>50284</v>
      </c>
    </row>
    <row r="8357" spans="1:1" x14ac:dyDescent="0.25">
      <c r="A8357" t="s">
        <v>50285</v>
      </c>
    </row>
    <row r="8358" spans="1:1" x14ac:dyDescent="0.25">
      <c r="A8358" t="s">
        <v>50286</v>
      </c>
    </row>
    <row r="8359" spans="1:1" x14ac:dyDescent="0.25">
      <c r="A8359" t="s">
        <v>50287</v>
      </c>
    </row>
    <row r="8360" spans="1:1" x14ac:dyDescent="0.25">
      <c r="A8360" t="s">
        <v>50288</v>
      </c>
    </row>
    <row r="8361" spans="1:1" x14ac:dyDescent="0.25">
      <c r="A8361" t="s">
        <v>50289</v>
      </c>
    </row>
    <row r="8362" spans="1:1" x14ac:dyDescent="0.25">
      <c r="A8362" t="s">
        <v>50290</v>
      </c>
    </row>
    <row r="8363" spans="1:1" x14ac:dyDescent="0.25">
      <c r="A8363" t="s">
        <v>50291</v>
      </c>
    </row>
    <row r="8364" spans="1:1" x14ac:dyDescent="0.25">
      <c r="A8364" t="s">
        <v>50292</v>
      </c>
    </row>
    <row r="8365" spans="1:1" x14ac:dyDescent="0.25">
      <c r="A8365" t="s">
        <v>50293</v>
      </c>
    </row>
    <row r="8367" spans="1:1" x14ac:dyDescent="0.25">
      <c r="A8367" t="s">
        <v>6</v>
      </c>
    </row>
    <row r="8368" spans="1:1" x14ac:dyDescent="0.25">
      <c r="A8368" t="s">
        <v>50294</v>
      </c>
    </row>
    <row r="8369" spans="1:1" x14ac:dyDescent="0.25">
      <c r="A8369" t="s">
        <v>50295</v>
      </c>
    </row>
    <row r="8370" spans="1:1" x14ac:dyDescent="0.25">
      <c r="A8370" t="s">
        <v>50296</v>
      </c>
    </row>
    <row r="8371" spans="1:1" x14ac:dyDescent="0.25">
      <c r="A8371" t="s">
        <v>50297</v>
      </c>
    </row>
    <row r="8372" spans="1:1" x14ac:dyDescent="0.25">
      <c r="A8372" t="s">
        <v>50298</v>
      </c>
    </row>
    <row r="8373" spans="1:1" x14ac:dyDescent="0.25">
      <c r="A8373" t="s">
        <v>50299</v>
      </c>
    </row>
    <row r="8374" spans="1:1" x14ac:dyDescent="0.25">
      <c r="A8374" t="s">
        <v>50300</v>
      </c>
    </row>
    <row r="8375" spans="1:1" x14ac:dyDescent="0.25">
      <c r="A8375" t="s">
        <v>50301</v>
      </c>
    </row>
    <row r="8377" spans="1:1" x14ac:dyDescent="0.25">
      <c r="A8377" t="s">
        <v>30</v>
      </c>
    </row>
    <row r="8378" spans="1:1" x14ac:dyDescent="0.25">
      <c r="A8378" t="s">
        <v>50302</v>
      </c>
    </row>
    <row r="8379" spans="1:1" x14ac:dyDescent="0.25">
      <c r="A8379" t="s">
        <v>50303</v>
      </c>
    </row>
    <row r="8380" spans="1:1" x14ac:dyDescent="0.25">
      <c r="A8380" t="s">
        <v>50304</v>
      </c>
    </row>
    <row r="8381" spans="1:1" x14ac:dyDescent="0.25">
      <c r="A8381" t="s">
        <v>50305</v>
      </c>
    </row>
    <row r="8383" spans="1:1" x14ac:dyDescent="0.25">
      <c r="A8383" t="s">
        <v>9</v>
      </c>
    </row>
    <row r="8384" spans="1:1" x14ac:dyDescent="0.25">
      <c r="A8384" t="s">
        <v>50306</v>
      </c>
    </row>
    <row r="8385" spans="1:1" x14ac:dyDescent="0.25">
      <c r="A8385" t="s">
        <v>50307</v>
      </c>
    </row>
    <row r="8386" spans="1:1" x14ac:dyDescent="0.25">
      <c r="A8386" t="s">
        <v>50308</v>
      </c>
    </row>
    <row r="8387" spans="1:1" x14ac:dyDescent="0.25">
      <c r="A8387" t="s">
        <v>50309</v>
      </c>
    </row>
    <row r="8388" spans="1:1" x14ac:dyDescent="0.25">
      <c r="A8388" t="s">
        <v>50310</v>
      </c>
    </row>
    <row r="8389" spans="1:1" x14ac:dyDescent="0.25">
      <c r="A8389" t="s">
        <v>50311</v>
      </c>
    </row>
    <row r="8390" spans="1:1" x14ac:dyDescent="0.25">
      <c r="A8390" t="s">
        <v>50312</v>
      </c>
    </row>
    <row r="8391" spans="1:1" x14ac:dyDescent="0.25">
      <c r="A8391" t="s">
        <v>50313</v>
      </c>
    </row>
    <row r="8392" spans="1:1" x14ac:dyDescent="0.25">
      <c r="A8392" t="s">
        <v>50314</v>
      </c>
    </row>
    <row r="8393" spans="1:1" x14ac:dyDescent="0.25">
      <c r="A8393" t="s">
        <v>50315</v>
      </c>
    </row>
    <row r="8394" spans="1:1" x14ac:dyDescent="0.25">
      <c r="A8394" t="s">
        <v>50316</v>
      </c>
    </row>
    <row r="8395" spans="1:1" x14ac:dyDescent="0.25">
      <c r="A8395" t="s">
        <v>50317</v>
      </c>
    </row>
    <row r="8396" spans="1:1" x14ac:dyDescent="0.25">
      <c r="A8396" t="s">
        <v>50318</v>
      </c>
    </row>
    <row r="8397" spans="1:1" x14ac:dyDescent="0.25">
      <c r="A8397" t="s">
        <v>50319</v>
      </c>
    </row>
    <row r="8398" spans="1:1" x14ac:dyDescent="0.25">
      <c r="A8398" t="s">
        <v>50320</v>
      </c>
    </row>
    <row r="8399" spans="1:1" x14ac:dyDescent="0.25">
      <c r="A8399" t="s">
        <v>50321</v>
      </c>
    </row>
    <row r="8400" spans="1:1" x14ac:dyDescent="0.25">
      <c r="A8400" t="s">
        <v>50322</v>
      </c>
    </row>
    <row r="8401" spans="1:1" x14ac:dyDescent="0.25">
      <c r="A8401" t="s">
        <v>50323</v>
      </c>
    </row>
    <row r="8402" spans="1:1" x14ac:dyDescent="0.25">
      <c r="A8402" t="s">
        <v>50324</v>
      </c>
    </row>
    <row r="8403" spans="1:1" x14ac:dyDescent="0.25">
      <c r="A8403" t="s">
        <v>50325</v>
      </c>
    </row>
    <row r="8404" spans="1:1" x14ac:dyDescent="0.25">
      <c r="A8404" t="s">
        <v>50326</v>
      </c>
    </row>
    <row r="8405" spans="1:1" x14ac:dyDescent="0.25">
      <c r="A8405" t="s">
        <v>50327</v>
      </c>
    </row>
    <row r="8406" spans="1:1" x14ac:dyDescent="0.25">
      <c r="A8406" t="s">
        <v>50328</v>
      </c>
    </row>
    <row r="8407" spans="1:1" x14ac:dyDescent="0.25">
      <c r="A8407" t="s">
        <v>50329</v>
      </c>
    </row>
    <row r="8408" spans="1:1" x14ac:dyDescent="0.25">
      <c r="A8408" t="s">
        <v>50330</v>
      </c>
    </row>
    <row r="8409" spans="1:1" x14ac:dyDescent="0.25">
      <c r="A8409" t="s">
        <v>50331</v>
      </c>
    </row>
    <row r="8410" spans="1:1" x14ac:dyDescent="0.25">
      <c r="A8410" t="s">
        <v>50332</v>
      </c>
    </row>
    <row r="8411" spans="1:1" x14ac:dyDescent="0.25">
      <c r="A8411" t="s">
        <v>50333</v>
      </c>
    </row>
    <row r="8413" spans="1:1" x14ac:dyDescent="0.25">
      <c r="A8413" t="s">
        <v>31</v>
      </c>
    </row>
    <row r="8414" spans="1:1" x14ac:dyDescent="0.25">
      <c r="A8414" t="s">
        <v>50334</v>
      </c>
    </row>
    <row r="8415" spans="1:1" x14ac:dyDescent="0.25">
      <c r="A8415" t="s">
        <v>50335</v>
      </c>
    </row>
    <row r="8416" spans="1:1" x14ac:dyDescent="0.25">
      <c r="A8416" t="s">
        <v>50336</v>
      </c>
    </row>
    <row r="8417" spans="1:1" x14ac:dyDescent="0.25">
      <c r="A8417" t="s">
        <v>50337</v>
      </c>
    </row>
    <row r="8418" spans="1:1" x14ac:dyDescent="0.25">
      <c r="A8418" t="s">
        <v>50338</v>
      </c>
    </row>
    <row r="8419" spans="1:1" x14ac:dyDescent="0.25">
      <c r="A8419" t="s">
        <v>50339</v>
      </c>
    </row>
    <row r="8420" spans="1:1" x14ac:dyDescent="0.25">
      <c r="A8420" t="s">
        <v>50340</v>
      </c>
    </row>
    <row r="8421" spans="1:1" x14ac:dyDescent="0.25">
      <c r="A8421" t="s">
        <v>50341</v>
      </c>
    </row>
    <row r="8422" spans="1:1" x14ac:dyDescent="0.25">
      <c r="A8422" t="s">
        <v>50342</v>
      </c>
    </row>
    <row r="8423" spans="1:1" x14ac:dyDescent="0.25">
      <c r="A8423" t="s">
        <v>50343</v>
      </c>
    </row>
    <row r="8424" spans="1:1" x14ac:dyDescent="0.25">
      <c r="A8424" t="s">
        <v>50344</v>
      </c>
    </row>
    <row r="8425" spans="1:1" x14ac:dyDescent="0.25">
      <c r="A8425" t="s">
        <v>50345</v>
      </c>
    </row>
    <row r="8427" spans="1:1" x14ac:dyDescent="0.25">
      <c r="A8427" t="s">
        <v>40</v>
      </c>
    </row>
    <row r="8428" spans="1:1" x14ac:dyDescent="0.25">
      <c r="A8428" t="s">
        <v>50346</v>
      </c>
    </row>
    <row r="8429" spans="1:1" x14ac:dyDescent="0.25">
      <c r="A8429" t="s">
        <v>50347</v>
      </c>
    </row>
    <row r="8430" spans="1:1" x14ac:dyDescent="0.25">
      <c r="A8430" t="s">
        <v>50348</v>
      </c>
    </row>
    <row r="8431" spans="1:1" x14ac:dyDescent="0.25">
      <c r="A8431" t="s">
        <v>50349</v>
      </c>
    </row>
    <row r="8432" spans="1:1" x14ac:dyDescent="0.25">
      <c r="A8432" t="s">
        <v>50350</v>
      </c>
    </row>
    <row r="8433" spans="1:1" x14ac:dyDescent="0.25">
      <c r="A8433" t="s">
        <v>50351</v>
      </c>
    </row>
    <row r="8434" spans="1:1" x14ac:dyDescent="0.25">
      <c r="A8434" t="s">
        <v>50352</v>
      </c>
    </row>
    <row r="8435" spans="1:1" x14ac:dyDescent="0.25">
      <c r="A8435" t="s">
        <v>50353</v>
      </c>
    </row>
    <row r="8437" spans="1:1" x14ac:dyDescent="0.25">
      <c r="A8437" t="s">
        <v>33</v>
      </c>
    </row>
    <row r="8438" spans="1:1" x14ac:dyDescent="0.25">
      <c r="A8438" t="s">
        <v>50354</v>
      </c>
    </row>
    <row r="8439" spans="1:1" x14ac:dyDescent="0.25">
      <c r="A8439" t="s">
        <v>50355</v>
      </c>
    </row>
    <row r="8440" spans="1:1" x14ac:dyDescent="0.25">
      <c r="A8440" t="s">
        <v>50356</v>
      </c>
    </row>
    <row r="8441" spans="1:1" x14ac:dyDescent="0.25">
      <c r="A8441" t="s">
        <v>50357</v>
      </c>
    </row>
    <row r="8442" spans="1:1" x14ac:dyDescent="0.25">
      <c r="A8442" t="s">
        <v>50358</v>
      </c>
    </row>
    <row r="8443" spans="1:1" x14ac:dyDescent="0.25">
      <c r="A8443" t="s">
        <v>50359</v>
      </c>
    </row>
    <row r="8444" spans="1:1" x14ac:dyDescent="0.25">
      <c r="A8444" t="s">
        <v>50360</v>
      </c>
    </row>
    <row r="8445" spans="1:1" x14ac:dyDescent="0.25">
      <c r="A8445" t="s">
        <v>50361</v>
      </c>
    </row>
    <row r="8446" spans="1:1" x14ac:dyDescent="0.25">
      <c r="A8446" t="s">
        <v>50362</v>
      </c>
    </row>
    <row r="8447" spans="1:1" x14ac:dyDescent="0.25">
      <c r="A8447" t="s">
        <v>50363</v>
      </c>
    </row>
    <row r="8448" spans="1:1" x14ac:dyDescent="0.25">
      <c r="A8448" t="s">
        <v>50364</v>
      </c>
    </row>
    <row r="8449" spans="1:1" x14ac:dyDescent="0.25">
      <c r="A8449" t="s">
        <v>50365</v>
      </c>
    </row>
    <row r="8450" spans="1:1" x14ac:dyDescent="0.25">
      <c r="A8450" t="s">
        <v>50366</v>
      </c>
    </row>
    <row r="8451" spans="1:1" x14ac:dyDescent="0.25">
      <c r="A8451" t="s">
        <v>50367</v>
      </c>
    </row>
    <row r="8452" spans="1:1" x14ac:dyDescent="0.25">
      <c r="A8452" t="s">
        <v>50368</v>
      </c>
    </row>
    <row r="8453" spans="1:1" x14ac:dyDescent="0.25">
      <c r="A8453" t="s">
        <v>50369</v>
      </c>
    </row>
    <row r="8455" spans="1:1" x14ac:dyDescent="0.25">
      <c r="A8455" t="s">
        <v>11</v>
      </c>
    </row>
    <row r="8456" spans="1:1" x14ac:dyDescent="0.25">
      <c r="A8456" t="s">
        <v>50370</v>
      </c>
    </row>
    <row r="8457" spans="1:1" x14ac:dyDescent="0.25">
      <c r="A8457" t="s">
        <v>50371</v>
      </c>
    </row>
    <row r="8458" spans="1:1" x14ac:dyDescent="0.25">
      <c r="A8458" t="s">
        <v>50372</v>
      </c>
    </row>
    <row r="8459" spans="1:1" x14ac:dyDescent="0.25">
      <c r="A8459" t="s">
        <v>50373</v>
      </c>
    </row>
    <row r="8460" spans="1:1" x14ac:dyDescent="0.25">
      <c r="A8460" t="s">
        <v>50374</v>
      </c>
    </row>
    <row r="8461" spans="1:1" x14ac:dyDescent="0.25">
      <c r="A8461" t="s">
        <v>50375</v>
      </c>
    </row>
    <row r="8462" spans="1:1" x14ac:dyDescent="0.25">
      <c r="A8462" t="s">
        <v>50376</v>
      </c>
    </row>
    <row r="8463" spans="1:1" x14ac:dyDescent="0.25">
      <c r="A8463" t="s">
        <v>50377</v>
      </c>
    </row>
    <row r="8465" spans="1:1" x14ac:dyDescent="0.25">
      <c r="A8465" t="s">
        <v>12</v>
      </c>
    </row>
    <row r="8466" spans="1:1" x14ac:dyDescent="0.25">
      <c r="A8466" t="s">
        <v>50378</v>
      </c>
    </row>
    <row r="8467" spans="1:1" x14ac:dyDescent="0.25">
      <c r="A8467" t="s">
        <v>50379</v>
      </c>
    </row>
    <row r="8468" spans="1:1" x14ac:dyDescent="0.25">
      <c r="A8468" t="s">
        <v>50380</v>
      </c>
    </row>
    <row r="8469" spans="1:1" x14ac:dyDescent="0.25">
      <c r="A8469" t="s">
        <v>50381</v>
      </c>
    </row>
    <row r="8470" spans="1:1" x14ac:dyDescent="0.25">
      <c r="A8470" t="s">
        <v>50382</v>
      </c>
    </row>
    <row r="8471" spans="1:1" x14ac:dyDescent="0.25">
      <c r="A8471" t="s">
        <v>50383</v>
      </c>
    </row>
    <row r="8472" spans="1:1" x14ac:dyDescent="0.25">
      <c r="A8472" t="s">
        <v>50384</v>
      </c>
    </row>
    <row r="8473" spans="1:1" x14ac:dyDescent="0.25">
      <c r="A8473" t="s">
        <v>50385</v>
      </c>
    </row>
    <row r="8474" spans="1:1" x14ac:dyDescent="0.25">
      <c r="A8474" t="s">
        <v>50386</v>
      </c>
    </row>
    <row r="8475" spans="1:1" x14ac:dyDescent="0.25">
      <c r="A8475" t="s">
        <v>50387</v>
      </c>
    </row>
    <row r="8476" spans="1:1" x14ac:dyDescent="0.25">
      <c r="A8476" t="s">
        <v>50388</v>
      </c>
    </row>
    <row r="8477" spans="1:1" x14ac:dyDescent="0.25">
      <c r="A8477" t="s">
        <v>50389</v>
      </c>
    </row>
    <row r="8478" spans="1:1" x14ac:dyDescent="0.25">
      <c r="A8478" t="s">
        <v>50390</v>
      </c>
    </row>
    <row r="8479" spans="1:1" x14ac:dyDescent="0.25">
      <c r="A8479" t="s">
        <v>50391</v>
      </c>
    </row>
    <row r="8481" spans="1:1" x14ac:dyDescent="0.25">
      <c r="A8481" t="s">
        <v>35</v>
      </c>
    </row>
    <row r="8482" spans="1:1" x14ac:dyDescent="0.25">
      <c r="A8482" t="s">
        <v>50392</v>
      </c>
    </row>
    <row r="8483" spans="1:1" x14ac:dyDescent="0.25">
      <c r="A8483" t="s">
        <v>50393</v>
      </c>
    </row>
    <row r="8484" spans="1:1" x14ac:dyDescent="0.25">
      <c r="A8484" t="s">
        <v>50394</v>
      </c>
    </row>
    <row r="8485" spans="1:1" x14ac:dyDescent="0.25">
      <c r="A8485" t="s">
        <v>50395</v>
      </c>
    </row>
    <row r="8486" spans="1:1" x14ac:dyDescent="0.25">
      <c r="A8486" t="s">
        <v>50396</v>
      </c>
    </row>
    <row r="8487" spans="1:1" x14ac:dyDescent="0.25">
      <c r="A8487" t="s">
        <v>50397</v>
      </c>
    </row>
    <row r="8488" spans="1:1" x14ac:dyDescent="0.25">
      <c r="A8488" t="s">
        <v>50398</v>
      </c>
    </row>
    <row r="8489" spans="1:1" x14ac:dyDescent="0.25">
      <c r="A8489" t="s">
        <v>50399</v>
      </c>
    </row>
    <row r="8490" spans="1:1" x14ac:dyDescent="0.25">
      <c r="A8490" t="s">
        <v>50400</v>
      </c>
    </row>
    <row r="8491" spans="1:1" x14ac:dyDescent="0.25">
      <c r="A8491" t="s">
        <v>50401</v>
      </c>
    </row>
    <row r="8492" spans="1:1" x14ac:dyDescent="0.25">
      <c r="A8492" t="s">
        <v>50402</v>
      </c>
    </row>
    <row r="8493" spans="1:1" x14ac:dyDescent="0.25">
      <c r="A8493" t="s">
        <v>50403</v>
      </c>
    </row>
    <row r="8494" spans="1:1" x14ac:dyDescent="0.25">
      <c r="A8494" t="s">
        <v>50404</v>
      </c>
    </row>
    <row r="8495" spans="1:1" x14ac:dyDescent="0.25">
      <c r="A8495" t="s">
        <v>50405</v>
      </c>
    </row>
    <row r="8497" spans="1:1" x14ac:dyDescent="0.25">
      <c r="A8497" t="s">
        <v>36</v>
      </c>
    </row>
    <row r="8498" spans="1:1" x14ac:dyDescent="0.25">
      <c r="A8498" t="s">
        <v>50406</v>
      </c>
    </row>
    <row r="8499" spans="1:1" x14ac:dyDescent="0.25">
      <c r="A8499" t="s">
        <v>50407</v>
      </c>
    </row>
    <row r="8500" spans="1:1" x14ac:dyDescent="0.25">
      <c r="A8500" t="s">
        <v>50408</v>
      </c>
    </row>
    <row r="8501" spans="1:1" x14ac:dyDescent="0.25">
      <c r="A8501" t="s">
        <v>50409</v>
      </c>
    </row>
    <row r="8503" spans="1:1" x14ac:dyDescent="0.25">
      <c r="A8503" t="s">
        <v>37</v>
      </c>
    </row>
    <row r="8504" spans="1:1" x14ac:dyDescent="0.25">
      <c r="A8504" t="s">
        <v>50410</v>
      </c>
    </row>
    <row r="8505" spans="1:1" x14ac:dyDescent="0.25">
      <c r="A8505" t="s">
        <v>50411</v>
      </c>
    </row>
    <row r="8506" spans="1:1" x14ac:dyDescent="0.25">
      <c r="A8506" t="s">
        <v>50412</v>
      </c>
    </row>
    <row r="8507" spans="1:1" x14ac:dyDescent="0.25">
      <c r="A8507" t="s">
        <v>50413</v>
      </c>
    </row>
    <row r="8509" spans="1:1" x14ac:dyDescent="0.25">
      <c r="A8509" t="s">
        <v>41</v>
      </c>
    </row>
    <row r="8510" spans="1:1" x14ac:dyDescent="0.25">
      <c r="A8510" t="s">
        <v>50414</v>
      </c>
    </row>
    <row r="8511" spans="1:1" x14ac:dyDescent="0.25">
      <c r="A8511" t="s">
        <v>50415</v>
      </c>
    </row>
    <row r="8513" spans="1:1" x14ac:dyDescent="0.25">
      <c r="A8513" t="s">
        <v>45</v>
      </c>
    </row>
    <row r="8514" spans="1:1" x14ac:dyDescent="0.25">
      <c r="A8514" t="s">
        <v>50416</v>
      </c>
    </row>
    <row r="8515" spans="1:1" x14ac:dyDescent="0.25">
      <c r="A8515" t="s">
        <v>50417</v>
      </c>
    </row>
    <row r="8516" spans="1:1" x14ac:dyDescent="0.25">
      <c r="A8516" t="s">
        <v>50418</v>
      </c>
    </row>
    <row r="8517" spans="1:1" x14ac:dyDescent="0.25">
      <c r="A8517" t="s">
        <v>50419</v>
      </c>
    </row>
    <row r="8519" spans="1:1" x14ac:dyDescent="0.25">
      <c r="A8519" t="s">
        <v>42</v>
      </c>
    </row>
    <row r="8520" spans="1:1" x14ac:dyDescent="0.25">
      <c r="A8520" t="s">
        <v>50420</v>
      </c>
    </row>
    <row r="8521" spans="1:1" x14ac:dyDescent="0.25">
      <c r="A8521" t="s">
        <v>50421</v>
      </c>
    </row>
    <row r="8522" spans="1:1" x14ac:dyDescent="0.25">
      <c r="A8522" t="s">
        <v>50422</v>
      </c>
    </row>
    <row r="8523" spans="1:1" x14ac:dyDescent="0.25">
      <c r="A8523" t="s">
        <v>50423</v>
      </c>
    </row>
    <row r="8524" spans="1:1" x14ac:dyDescent="0.25">
      <c r="A8524" t="s">
        <v>50424</v>
      </c>
    </row>
    <row r="8525" spans="1:1" x14ac:dyDescent="0.25">
      <c r="A8525" t="s">
        <v>50425</v>
      </c>
    </row>
    <row r="8527" spans="1:1" x14ac:dyDescent="0.25">
      <c r="A8527" t="s">
        <v>2</v>
      </c>
    </row>
    <row r="8528" spans="1:1" x14ac:dyDescent="0.25">
      <c r="A8528" t="s">
        <v>50426</v>
      </c>
    </row>
    <row r="8529" spans="1:1" x14ac:dyDescent="0.25">
      <c r="A8529" t="s">
        <v>50427</v>
      </c>
    </row>
    <row r="8530" spans="1:1" x14ac:dyDescent="0.25">
      <c r="A8530" t="s">
        <v>50428</v>
      </c>
    </row>
    <row r="8531" spans="1:1" x14ac:dyDescent="0.25">
      <c r="A8531" t="s">
        <v>50429</v>
      </c>
    </row>
    <row r="8533" spans="1:1" x14ac:dyDescent="0.25">
      <c r="A8533" t="s">
        <v>87</v>
      </c>
    </row>
    <row r="8536" spans="1:1" x14ac:dyDescent="0.25">
      <c r="A8536" t="s">
        <v>4</v>
      </c>
    </row>
    <row r="8537" spans="1:1" x14ac:dyDescent="0.25">
      <c r="A8537" t="s">
        <v>50430</v>
      </c>
    </row>
    <row r="8538" spans="1:1" x14ac:dyDescent="0.25">
      <c r="A8538" t="s">
        <v>50431</v>
      </c>
    </row>
    <row r="8539" spans="1:1" x14ac:dyDescent="0.25">
      <c r="A8539" t="s">
        <v>50432</v>
      </c>
    </row>
    <row r="8540" spans="1:1" x14ac:dyDescent="0.25">
      <c r="A8540" t="s">
        <v>50433</v>
      </c>
    </row>
    <row r="8541" spans="1:1" x14ac:dyDescent="0.25">
      <c r="A8541" t="s">
        <v>50434</v>
      </c>
    </row>
    <row r="8542" spans="1:1" x14ac:dyDescent="0.25">
      <c r="A8542" t="s">
        <v>50435</v>
      </c>
    </row>
    <row r="8543" spans="1:1" x14ac:dyDescent="0.25">
      <c r="A8543" t="s">
        <v>50436</v>
      </c>
    </row>
    <row r="8544" spans="1:1" x14ac:dyDescent="0.25">
      <c r="A8544" t="s">
        <v>50437</v>
      </c>
    </row>
    <row r="8545" spans="1:1" x14ac:dyDescent="0.25">
      <c r="A8545" t="s">
        <v>50438</v>
      </c>
    </row>
    <row r="8546" spans="1:1" x14ac:dyDescent="0.25">
      <c r="A8546" t="s">
        <v>50439</v>
      </c>
    </row>
    <row r="8547" spans="1:1" x14ac:dyDescent="0.25">
      <c r="A8547" t="s">
        <v>50440</v>
      </c>
    </row>
    <row r="8548" spans="1:1" x14ac:dyDescent="0.25">
      <c r="A8548" t="s">
        <v>50441</v>
      </c>
    </row>
    <row r="8549" spans="1:1" x14ac:dyDescent="0.25">
      <c r="A8549" t="s">
        <v>50442</v>
      </c>
    </row>
    <row r="8550" spans="1:1" x14ac:dyDescent="0.25">
      <c r="A8550" t="s">
        <v>50443</v>
      </c>
    </row>
    <row r="8551" spans="1:1" x14ac:dyDescent="0.25">
      <c r="A8551" t="s">
        <v>50444</v>
      </c>
    </row>
    <row r="8552" spans="1:1" x14ac:dyDescent="0.25">
      <c r="A8552" t="s">
        <v>50445</v>
      </c>
    </row>
    <row r="8553" spans="1:1" x14ac:dyDescent="0.25">
      <c r="A8553" t="s">
        <v>50446</v>
      </c>
    </row>
    <row r="8554" spans="1:1" x14ac:dyDescent="0.25">
      <c r="A8554" t="s">
        <v>50447</v>
      </c>
    </row>
    <row r="8555" spans="1:1" x14ac:dyDescent="0.25">
      <c r="A8555" t="s">
        <v>50448</v>
      </c>
    </row>
    <row r="8556" spans="1:1" x14ac:dyDescent="0.25">
      <c r="A8556" t="s">
        <v>50449</v>
      </c>
    </row>
    <row r="8557" spans="1:1" x14ac:dyDescent="0.25">
      <c r="A8557" t="s">
        <v>50450</v>
      </c>
    </row>
    <row r="8558" spans="1:1" x14ac:dyDescent="0.25">
      <c r="A8558" t="s">
        <v>50451</v>
      </c>
    </row>
    <row r="8559" spans="1:1" x14ac:dyDescent="0.25">
      <c r="A8559" t="s">
        <v>50452</v>
      </c>
    </row>
    <row r="8560" spans="1:1" x14ac:dyDescent="0.25">
      <c r="A8560" t="s">
        <v>50453</v>
      </c>
    </row>
    <row r="8561" spans="1:1" x14ac:dyDescent="0.25">
      <c r="A8561" t="s">
        <v>50454</v>
      </c>
    </row>
    <row r="8562" spans="1:1" x14ac:dyDescent="0.25">
      <c r="A8562" t="s">
        <v>50455</v>
      </c>
    </row>
    <row r="8563" spans="1:1" x14ac:dyDescent="0.25">
      <c r="A8563" t="s">
        <v>50456</v>
      </c>
    </row>
    <row r="8564" spans="1:1" x14ac:dyDescent="0.25">
      <c r="A8564" t="s">
        <v>50457</v>
      </c>
    </row>
    <row r="8565" spans="1:1" x14ac:dyDescent="0.25">
      <c r="A8565" t="s">
        <v>50458</v>
      </c>
    </row>
    <row r="8566" spans="1:1" x14ac:dyDescent="0.25">
      <c r="A8566" t="s">
        <v>50459</v>
      </c>
    </row>
    <row r="8567" spans="1:1" x14ac:dyDescent="0.25">
      <c r="A8567" t="s">
        <v>50460</v>
      </c>
    </row>
    <row r="8568" spans="1:1" x14ac:dyDescent="0.25">
      <c r="A8568" t="s">
        <v>50461</v>
      </c>
    </row>
    <row r="8570" spans="1:1" x14ac:dyDescent="0.25">
      <c r="A8570" t="s">
        <v>5</v>
      </c>
    </row>
    <row r="8571" spans="1:1" x14ac:dyDescent="0.25">
      <c r="A8571" t="s">
        <v>50462</v>
      </c>
    </row>
    <row r="8572" spans="1:1" x14ac:dyDescent="0.25">
      <c r="A8572" t="s">
        <v>50463</v>
      </c>
    </row>
    <row r="8573" spans="1:1" x14ac:dyDescent="0.25">
      <c r="A8573" t="s">
        <v>50464</v>
      </c>
    </row>
    <row r="8574" spans="1:1" x14ac:dyDescent="0.25">
      <c r="A8574" t="s">
        <v>50465</v>
      </c>
    </row>
    <row r="8575" spans="1:1" x14ac:dyDescent="0.25">
      <c r="A8575" t="s">
        <v>50466</v>
      </c>
    </row>
    <row r="8576" spans="1:1" x14ac:dyDescent="0.25">
      <c r="A8576" t="s">
        <v>50467</v>
      </c>
    </row>
    <row r="8577" spans="1:1" x14ac:dyDescent="0.25">
      <c r="A8577" t="s">
        <v>50468</v>
      </c>
    </row>
    <row r="8578" spans="1:1" x14ac:dyDescent="0.25">
      <c r="A8578" t="s">
        <v>50469</v>
      </c>
    </row>
    <row r="8579" spans="1:1" x14ac:dyDescent="0.25">
      <c r="A8579" t="s">
        <v>50470</v>
      </c>
    </row>
    <row r="8580" spans="1:1" x14ac:dyDescent="0.25">
      <c r="A8580" t="s">
        <v>50471</v>
      </c>
    </row>
    <row r="8581" spans="1:1" x14ac:dyDescent="0.25">
      <c r="A8581" t="s">
        <v>50472</v>
      </c>
    </row>
    <row r="8582" spans="1:1" x14ac:dyDescent="0.25">
      <c r="A8582" t="s">
        <v>50473</v>
      </c>
    </row>
    <row r="8583" spans="1:1" x14ac:dyDescent="0.25">
      <c r="A8583" t="s">
        <v>50474</v>
      </c>
    </row>
    <row r="8584" spans="1:1" x14ac:dyDescent="0.25">
      <c r="A8584" t="s">
        <v>50475</v>
      </c>
    </row>
    <row r="8585" spans="1:1" x14ac:dyDescent="0.25">
      <c r="A8585" t="s">
        <v>50476</v>
      </c>
    </row>
    <row r="8586" spans="1:1" x14ac:dyDescent="0.25">
      <c r="A8586" t="s">
        <v>50477</v>
      </c>
    </row>
    <row r="8587" spans="1:1" x14ac:dyDescent="0.25">
      <c r="A8587" t="s">
        <v>50478</v>
      </c>
    </row>
    <row r="8588" spans="1:1" x14ac:dyDescent="0.25">
      <c r="A8588" t="s">
        <v>50479</v>
      </c>
    </row>
    <row r="8589" spans="1:1" x14ac:dyDescent="0.25">
      <c r="A8589" t="s">
        <v>50480</v>
      </c>
    </row>
    <row r="8590" spans="1:1" x14ac:dyDescent="0.25">
      <c r="A8590" t="s">
        <v>50481</v>
      </c>
    </row>
    <row r="8591" spans="1:1" x14ac:dyDescent="0.25">
      <c r="A8591" t="s">
        <v>50482</v>
      </c>
    </row>
    <row r="8592" spans="1:1" x14ac:dyDescent="0.25">
      <c r="A8592" t="s">
        <v>50483</v>
      </c>
    </row>
    <row r="8593" spans="1:1" x14ac:dyDescent="0.25">
      <c r="A8593" t="s">
        <v>50484</v>
      </c>
    </row>
    <row r="8594" spans="1:1" x14ac:dyDescent="0.25">
      <c r="A8594" t="s">
        <v>50485</v>
      </c>
    </row>
    <row r="8595" spans="1:1" x14ac:dyDescent="0.25">
      <c r="A8595" t="s">
        <v>50486</v>
      </c>
    </row>
    <row r="8596" spans="1:1" x14ac:dyDescent="0.25">
      <c r="A8596" t="s">
        <v>50487</v>
      </c>
    </row>
    <row r="8597" spans="1:1" x14ac:dyDescent="0.25">
      <c r="A8597" t="s">
        <v>50488</v>
      </c>
    </row>
    <row r="8598" spans="1:1" x14ac:dyDescent="0.25">
      <c r="A8598" t="s">
        <v>50489</v>
      </c>
    </row>
    <row r="8600" spans="1:1" x14ac:dyDescent="0.25">
      <c r="A8600" t="s">
        <v>6</v>
      </c>
    </row>
    <row r="8601" spans="1:1" x14ac:dyDescent="0.25">
      <c r="A8601" t="s">
        <v>50490</v>
      </c>
    </row>
    <row r="8602" spans="1:1" x14ac:dyDescent="0.25">
      <c r="A8602" t="s">
        <v>50491</v>
      </c>
    </row>
    <row r="8603" spans="1:1" x14ac:dyDescent="0.25">
      <c r="A8603" t="s">
        <v>50492</v>
      </c>
    </row>
    <row r="8604" spans="1:1" x14ac:dyDescent="0.25">
      <c r="A8604" t="s">
        <v>50493</v>
      </c>
    </row>
    <row r="8605" spans="1:1" x14ac:dyDescent="0.25">
      <c r="A8605" t="s">
        <v>50494</v>
      </c>
    </row>
    <row r="8606" spans="1:1" x14ac:dyDescent="0.25">
      <c r="A8606" t="s">
        <v>50495</v>
      </c>
    </row>
    <row r="8607" spans="1:1" x14ac:dyDescent="0.25">
      <c r="A8607" t="s">
        <v>50496</v>
      </c>
    </row>
    <row r="8608" spans="1:1" x14ac:dyDescent="0.25">
      <c r="A8608" t="s">
        <v>50497</v>
      </c>
    </row>
    <row r="8609" spans="1:1" x14ac:dyDescent="0.25">
      <c r="A8609" t="s">
        <v>50498</v>
      </c>
    </row>
    <row r="8610" spans="1:1" x14ac:dyDescent="0.25">
      <c r="A8610" t="s">
        <v>50499</v>
      </c>
    </row>
    <row r="8611" spans="1:1" x14ac:dyDescent="0.25">
      <c r="A8611" t="s">
        <v>50500</v>
      </c>
    </row>
    <row r="8612" spans="1:1" x14ac:dyDescent="0.25">
      <c r="A8612" t="s">
        <v>50501</v>
      </c>
    </row>
    <row r="8613" spans="1:1" x14ac:dyDescent="0.25">
      <c r="A8613" t="s">
        <v>50502</v>
      </c>
    </row>
    <row r="8614" spans="1:1" x14ac:dyDescent="0.25">
      <c r="A8614" t="s">
        <v>50503</v>
      </c>
    </row>
    <row r="8615" spans="1:1" x14ac:dyDescent="0.25">
      <c r="A8615" t="s">
        <v>50504</v>
      </c>
    </row>
    <row r="8616" spans="1:1" x14ac:dyDescent="0.25">
      <c r="A8616" t="s">
        <v>50505</v>
      </c>
    </row>
    <row r="8617" spans="1:1" x14ac:dyDescent="0.25">
      <c r="A8617" t="s">
        <v>50506</v>
      </c>
    </row>
    <row r="8618" spans="1:1" x14ac:dyDescent="0.25">
      <c r="A8618" t="s">
        <v>50507</v>
      </c>
    </row>
    <row r="8619" spans="1:1" x14ac:dyDescent="0.25">
      <c r="A8619" t="s">
        <v>50508</v>
      </c>
    </row>
    <row r="8620" spans="1:1" x14ac:dyDescent="0.25">
      <c r="A8620" t="s">
        <v>50509</v>
      </c>
    </row>
    <row r="8621" spans="1:1" x14ac:dyDescent="0.25">
      <c r="A8621" t="s">
        <v>50510</v>
      </c>
    </row>
    <row r="8622" spans="1:1" x14ac:dyDescent="0.25">
      <c r="A8622" t="s">
        <v>50511</v>
      </c>
    </row>
    <row r="8623" spans="1:1" x14ac:dyDescent="0.25">
      <c r="A8623" t="s">
        <v>50512</v>
      </c>
    </row>
    <row r="8624" spans="1:1" x14ac:dyDescent="0.25">
      <c r="A8624" t="s">
        <v>50513</v>
      </c>
    </row>
    <row r="8625" spans="1:1" x14ac:dyDescent="0.25">
      <c r="A8625" t="s">
        <v>50514</v>
      </c>
    </row>
    <row r="8626" spans="1:1" x14ac:dyDescent="0.25">
      <c r="A8626" t="s">
        <v>50515</v>
      </c>
    </row>
    <row r="8627" spans="1:1" x14ac:dyDescent="0.25">
      <c r="A8627" t="s">
        <v>50516</v>
      </c>
    </row>
    <row r="8628" spans="1:1" x14ac:dyDescent="0.25">
      <c r="A8628" t="s">
        <v>50517</v>
      </c>
    </row>
    <row r="8630" spans="1:1" x14ac:dyDescent="0.25">
      <c r="A8630" t="s">
        <v>9</v>
      </c>
    </row>
    <row r="8631" spans="1:1" x14ac:dyDescent="0.25">
      <c r="A8631" t="s">
        <v>50518</v>
      </c>
    </row>
    <row r="8632" spans="1:1" x14ac:dyDescent="0.25">
      <c r="A8632" t="s">
        <v>50519</v>
      </c>
    </row>
    <row r="8633" spans="1:1" x14ac:dyDescent="0.25">
      <c r="A8633" t="s">
        <v>50520</v>
      </c>
    </row>
    <row r="8634" spans="1:1" x14ac:dyDescent="0.25">
      <c r="A8634" t="s">
        <v>50521</v>
      </c>
    </row>
    <row r="8636" spans="1:1" x14ac:dyDescent="0.25">
      <c r="A8636" t="s">
        <v>31</v>
      </c>
    </row>
    <row r="8637" spans="1:1" x14ac:dyDescent="0.25">
      <c r="A8637" t="s">
        <v>50522</v>
      </c>
    </row>
    <row r="8638" spans="1:1" x14ac:dyDescent="0.25">
      <c r="A8638" t="s">
        <v>50523</v>
      </c>
    </row>
    <row r="8639" spans="1:1" x14ac:dyDescent="0.25">
      <c r="A8639" t="s">
        <v>50524</v>
      </c>
    </row>
    <row r="8640" spans="1:1" x14ac:dyDescent="0.25">
      <c r="A8640" t="s">
        <v>50525</v>
      </c>
    </row>
    <row r="8641" spans="1:1" x14ac:dyDescent="0.25">
      <c r="A8641" t="s">
        <v>50526</v>
      </c>
    </row>
    <row r="8642" spans="1:1" x14ac:dyDescent="0.25">
      <c r="A8642" t="s">
        <v>50527</v>
      </c>
    </row>
    <row r="8643" spans="1:1" x14ac:dyDescent="0.25">
      <c r="A8643" t="s">
        <v>50528</v>
      </c>
    </row>
    <row r="8644" spans="1:1" x14ac:dyDescent="0.25">
      <c r="A8644" t="s">
        <v>50529</v>
      </c>
    </row>
    <row r="8645" spans="1:1" x14ac:dyDescent="0.25">
      <c r="A8645" t="s">
        <v>50530</v>
      </c>
    </row>
    <row r="8646" spans="1:1" x14ac:dyDescent="0.25">
      <c r="A8646" t="s">
        <v>50531</v>
      </c>
    </row>
    <row r="8647" spans="1:1" x14ac:dyDescent="0.25">
      <c r="A8647" t="s">
        <v>50532</v>
      </c>
    </row>
    <row r="8648" spans="1:1" x14ac:dyDescent="0.25">
      <c r="A8648" t="s">
        <v>50533</v>
      </c>
    </row>
    <row r="8649" spans="1:1" x14ac:dyDescent="0.25">
      <c r="A8649" t="s">
        <v>50534</v>
      </c>
    </row>
    <row r="8650" spans="1:1" x14ac:dyDescent="0.25">
      <c r="A8650" t="s">
        <v>50535</v>
      </c>
    </row>
    <row r="8651" spans="1:1" x14ac:dyDescent="0.25">
      <c r="A8651" t="s">
        <v>50536</v>
      </c>
    </row>
    <row r="8652" spans="1:1" x14ac:dyDescent="0.25">
      <c r="A8652" t="s">
        <v>50537</v>
      </c>
    </row>
    <row r="8653" spans="1:1" x14ac:dyDescent="0.25">
      <c r="A8653" t="s">
        <v>50538</v>
      </c>
    </row>
    <row r="8654" spans="1:1" x14ac:dyDescent="0.25">
      <c r="A8654" t="s">
        <v>50539</v>
      </c>
    </row>
    <row r="8655" spans="1:1" x14ac:dyDescent="0.25">
      <c r="A8655" t="s">
        <v>50540</v>
      </c>
    </row>
    <row r="8656" spans="1:1" x14ac:dyDescent="0.25">
      <c r="A8656" t="s">
        <v>50541</v>
      </c>
    </row>
    <row r="8657" spans="1:1" x14ac:dyDescent="0.25">
      <c r="A8657" t="s">
        <v>50542</v>
      </c>
    </row>
    <row r="8658" spans="1:1" x14ac:dyDescent="0.25">
      <c r="A8658" t="s">
        <v>50543</v>
      </c>
    </row>
    <row r="8659" spans="1:1" x14ac:dyDescent="0.25">
      <c r="A8659" t="s">
        <v>50544</v>
      </c>
    </row>
    <row r="8660" spans="1:1" x14ac:dyDescent="0.25">
      <c r="A8660" t="s">
        <v>50545</v>
      </c>
    </row>
    <row r="8662" spans="1:1" x14ac:dyDescent="0.25">
      <c r="A8662" t="s">
        <v>40</v>
      </c>
    </row>
    <row r="8663" spans="1:1" x14ac:dyDescent="0.25">
      <c r="A8663" t="s">
        <v>50546</v>
      </c>
    </row>
    <row r="8664" spans="1:1" x14ac:dyDescent="0.25">
      <c r="A8664" t="s">
        <v>50547</v>
      </c>
    </row>
    <row r="8665" spans="1:1" x14ac:dyDescent="0.25">
      <c r="A8665" t="s">
        <v>50548</v>
      </c>
    </row>
    <row r="8666" spans="1:1" x14ac:dyDescent="0.25">
      <c r="A8666" t="s">
        <v>50549</v>
      </c>
    </row>
    <row r="8667" spans="1:1" x14ac:dyDescent="0.25">
      <c r="A8667" t="s">
        <v>50550</v>
      </c>
    </row>
    <row r="8668" spans="1:1" x14ac:dyDescent="0.25">
      <c r="A8668" t="s">
        <v>50551</v>
      </c>
    </row>
    <row r="8669" spans="1:1" x14ac:dyDescent="0.25">
      <c r="A8669" t="s">
        <v>50552</v>
      </c>
    </row>
    <row r="8670" spans="1:1" x14ac:dyDescent="0.25">
      <c r="A8670" t="s">
        <v>50553</v>
      </c>
    </row>
    <row r="8672" spans="1:1" x14ac:dyDescent="0.25">
      <c r="A8672" t="s">
        <v>10</v>
      </c>
    </row>
    <row r="8673" spans="1:1" x14ac:dyDescent="0.25">
      <c r="A8673" t="s">
        <v>50554</v>
      </c>
    </row>
    <row r="8674" spans="1:1" x14ac:dyDescent="0.25">
      <c r="A8674" t="s">
        <v>50555</v>
      </c>
    </row>
    <row r="8675" spans="1:1" x14ac:dyDescent="0.25">
      <c r="A8675" t="s">
        <v>50556</v>
      </c>
    </row>
    <row r="8676" spans="1:1" x14ac:dyDescent="0.25">
      <c r="A8676" t="s">
        <v>50557</v>
      </c>
    </row>
    <row r="8678" spans="1:1" x14ac:dyDescent="0.25">
      <c r="A8678" t="s">
        <v>32</v>
      </c>
    </row>
    <row r="8679" spans="1:1" x14ac:dyDescent="0.25">
      <c r="A8679" t="s">
        <v>50558</v>
      </c>
    </row>
    <row r="8680" spans="1:1" x14ac:dyDescent="0.25">
      <c r="A8680" t="s">
        <v>50559</v>
      </c>
    </row>
    <row r="8681" spans="1:1" x14ac:dyDescent="0.25">
      <c r="A8681" t="s">
        <v>50560</v>
      </c>
    </row>
    <row r="8682" spans="1:1" x14ac:dyDescent="0.25">
      <c r="A8682" t="s">
        <v>50561</v>
      </c>
    </row>
    <row r="8683" spans="1:1" x14ac:dyDescent="0.25">
      <c r="A8683" t="s">
        <v>50562</v>
      </c>
    </row>
    <row r="8684" spans="1:1" x14ac:dyDescent="0.25">
      <c r="A8684" t="s">
        <v>50563</v>
      </c>
    </row>
    <row r="8685" spans="1:1" x14ac:dyDescent="0.25">
      <c r="A8685" t="s">
        <v>50564</v>
      </c>
    </row>
    <row r="8686" spans="1:1" x14ac:dyDescent="0.25">
      <c r="A8686" t="s">
        <v>50565</v>
      </c>
    </row>
    <row r="8687" spans="1:1" x14ac:dyDescent="0.25">
      <c r="A8687" t="s">
        <v>50566</v>
      </c>
    </row>
    <row r="8688" spans="1:1" x14ac:dyDescent="0.25">
      <c r="A8688" t="s">
        <v>50567</v>
      </c>
    </row>
    <row r="8689" spans="1:1" x14ac:dyDescent="0.25">
      <c r="A8689" t="s">
        <v>50568</v>
      </c>
    </row>
    <row r="8690" spans="1:1" x14ac:dyDescent="0.25">
      <c r="A8690" t="s">
        <v>50569</v>
      </c>
    </row>
    <row r="8692" spans="1:1" x14ac:dyDescent="0.25">
      <c r="A8692" t="s">
        <v>33</v>
      </c>
    </row>
    <row r="8693" spans="1:1" x14ac:dyDescent="0.25">
      <c r="A8693" t="s">
        <v>50570</v>
      </c>
    </row>
    <row r="8694" spans="1:1" x14ac:dyDescent="0.25">
      <c r="A8694" t="s">
        <v>50571</v>
      </c>
    </row>
    <row r="8695" spans="1:1" x14ac:dyDescent="0.25">
      <c r="A8695" t="s">
        <v>50572</v>
      </c>
    </row>
    <row r="8696" spans="1:1" x14ac:dyDescent="0.25">
      <c r="A8696" t="s">
        <v>50573</v>
      </c>
    </row>
    <row r="8697" spans="1:1" x14ac:dyDescent="0.25">
      <c r="A8697" t="s">
        <v>50574</v>
      </c>
    </row>
    <row r="8698" spans="1:1" x14ac:dyDescent="0.25">
      <c r="A8698" t="s">
        <v>50575</v>
      </c>
    </row>
    <row r="8699" spans="1:1" x14ac:dyDescent="0.25">
      <c r="A8699" t="s">
        <v>50576</v>
      </c>
    </row>
    <row r="8700" spans="1:1" x14ac:dyDescent="0.25">
      <c r="A8700" t="s">
        <v>50577</v>
      </c>
    </row>
    <row r="8701" spans="1:1" x14ac:dyDescent="0.25">
      <c r="A8701" t="s">
        <v>50578</v>
      </c>
    </row>
    <row r="8702" spans="1:1" x14ac:dyDescent="0.25">
      <c r="A8702" t="s">
        <v>50579</v>
      </c>
    </row>
    <row r="8703" spans="1:1" x14ac:dyDescent="0.25">
      <c r="A8703" t="s">
        <v>50580</v>
      </c>
    </row>
    <row r="8704" spans="1:1" x14ac:dyDescent="0.25">
      <c r="A8704" t="s">
        <v>50581</v>
      </c>
    </row>
    <row r="8706" spans="1:1" x14ac:dyDescent="0.25">
      <c r="A8706" t="s">
        <v>11</v>
      </c>
    </row>
    <row r="8707" spans="1:1" x14ac:dyDescent="0.25">
      <c r="A8707" t="s">
        <v>50582</v>
      </c>
    </row>
    <row r="8708" spans="1:1" x14ac:dyDescent="0.25">
      <c r="A8708" t="s">
        <v>50583</v>
      </c>
    </row>
    <row r="8709" spans="1:1" x14ac:dyDescent="0.25">
      <c r="A8709" t="s">
        <v>50584</v>
      </c>
    </row>
    <row r="8710" spans="1:1" x14ac:dyDescent="0.25">
      <c r="A8710" t="s">
        <v>50585</v>
      </c>
    </row>
    <row r="8711" spans="1:1" x14ac:dyDescent="0.25">
      <c r="A8711" t="s">
        <v>50586</v>
      </c>
    </row>
    <row r="8712" spans="1:1" x14ac:dyDescent="0.25">
      <c r="A8712" t="s">
        <v>50587</v>
      </c>
    </row>
    <row r="8713" spans="1:1" x14ac:dyDescent="0.25">
      <c r="A8713" t="s">
        <v>50588</v>
      </c>
    </row>
    <row r="8714" spans="1:1" x14ac:dyDescent="0.25">
      <c r="A8714" t="s">
        <v>50589</v>
      </c>
    </row>
    <row r="8715" spans="1:1" x14ac:dyDescent="0.25">
      <c r="A8715" t="s">
        <v>50590</v>
      </c>
    </row>
    <row r="8716" spans="1:1" x14ac:dyDescent="0.25">
      <c r="A8716" t="s">
        <v>50591</v>
      </c>
    </row>
    <row r="8717" spans="1:1" x14ac:dyDescent="0.25">
      <c r="A8717" t="s">
        <v>50592</v>
      </c>
    </row>
    <row r="8718" spans="1:1" x14ac:dyDescent="0.25">
      <c r="A8718" t="s">
        <v>50593</v>
      </c>
    </row>
    <row r="8719" spans="1:1" x14ac:dyDescent="0.25">
      <c r="A8719" t="s">
        <v>50594</v>
      </c>
    </row>
    <row r="8720" spans="1:1" x14ac:dyDescent="0.25">
      <c r="A8720" t="s">
        <v>50595</v>
      </c>
    </row>
    <row r="8721" spans="1:1" x14ac:dyDescent="0.25">
      <c r="A8721" t="s">
        <v>50596</v>
      </c>
    </row>
    <row r="8722" spans="1:1" x14ac:dyDescent="0.25">
      <c r="A8722" t="s">
        <v>50597</v>
      </c>
    </row>
    <row r="8723" spans="1:1" x14ac:dyDescent="0.25">
      <c r="A8723" t="s">
        <v>50598</v>
      </c>
    </row>
    <row r="8724" spans="1:1" x14ac:dyDescent="0.25">
      <c r="A8724" t="s">
        <v>50599</v>
      </c>
    </row>
    <row r="8725" spans="1:1" x14ac:dyDescent="0.25">
      <c r="A8725" t="s">
        <v>50600</v>
      </c>
    </row>
    <row r="8726" spans="1:1" x14ac:dyDescent="0.25">
      <c r="A8726" t="s">
        <v>50601</v>
      </c>
    </row>
    <row r="8727" spans="1:1" x14ac:dyDescent="0.25">
      <c r="A8727" t="s">
        <v>50602</v>
      </c>
    </row>
    <row r="8728" spans="1:1" x14ac:dyDescent="0.25">
      <c r="A8728" t="s">
        <v>50603</v>
      </c>
    </row>
    <row r="8729" spans="1:1" x14ac:dyDescent="0.25">
      <c r="A8729" t="s">
        <v>50604</v>
      </c>
    </row>
    <row r="8730" spans="1:1" x14ac:dyDescent="0.25">
      <c r="A8730" t="s">
        <v>50605</v>
      </c>
    </row>
    <row r="8731" spans="1:1" x14ac:dyDescent="0.25">
      <c r="A8731" t="s">
        <v>50606</v>
      </c>
    </row>
    <row r="8732" spans="1:1" x14ac:dyDescent="0.25">
      <c r="A8732" t="s">
        <v>50607</v>
      </c>
    </row>
    <row r="8733" spans="1:1" x14ac:dyDescent="0.25">
      <c r="A8733" t="s">
        <v>50608</v>
      </c>
    </row>
    <row r="8734" spans="1:1" x14ac:dyDescent="0.25">
      <c r="A8734" t="s">
        <v>50609</v>
      </c>
    </row>
    <row r="8735" spans="1:1" x14ac:dyDescent="0.25">
      <c r="A8735" t="s">
        <v>50610</v>
      </c>
    </row>
    <row r="8736" spans="1:1" x14ac:dyDescent="0.25">
      <c r="A8736" t="s">
        <v>50611</v>
      </c>
    </row>
    <row r="8737" spans="1:1" x14ac:dyDescent="0.25">
      <c r="A8737" t="s">
        <v>50612</v>
      </c>
    </row>
    <row r="8738" spans="1:1" x14ac:dyDescent="0.25">
      <c r="A8738" t="s">
        <v>50613</v>
      </c>
    </row>
    <row r="8739" spans="1:1" x14ac:dyDescent="0.25">
      <c r="A8739" t="s">
        <v>50614</v>
      </c>
    </row>
    <row r="8740" spans="1:1" x14ac:dyDescent="0.25">
      <c r="A8740" t="s">
        <v>50615</v>
      </c>
    </row>
    <row r="8742" spans="1:1" x14ac:dyDescent="0.25">
      <c r="A8742" t="s">
        <v>12</v>
      </c>
    </row>
    <row r="8743" spans="1:1" x14ac:dyDescent="0.25">
      <c r="A8743" t="s">
        <v>50616</v>
      </c>
    </row>
    <row r="8744" spans="1:1" x14ac:dyDescent="0.25">
      <c r="A8744" t="s">
        <v>50617</v>
      </c>
    </row>
    <row r="8745" spans="1:1" x14ac:dyDescent="0.25">
      <c r="A8745" t="s">
        <v>50618</v>
      </c>
    </row>
    <row r="8746" spans="1:1" x14ac:dyDescent="0.25">
      <c r="A8746" t="s">
        <v>50619</v>
      </c>
    </row>
    <row r="8748" spans="1:1" x14ac:dyDescent="0.25">
      <c r="A8748" t="s">
        <v>35</v>
      </c>
    </row>
    <row r="8749" spans="1:1" x14ac:dyDescent="0.25">
      <c r="A8749" t="s">
        <v>50620</v>
      </c>
    </row>
    <row r="8750" spans="1:1" x14ac:dyDescent="0.25">
      <c r="A8750" t="s">
        <v>50621</v>
      </c>
    </row>
    <row r="8751" spans="1:1" x14ac:dyDescent="0.25">
      <c r="A8751" t="s">
        <v>50622</v>
      </c>
    </row>
    <row r="8752" spans="1:1" x14ac:dyDescent="0.25">
      <c r="A8752" t="s">
        <v>50623</v>
      </c>
    </row>
    <row r="8753" spans="1:1" x14ac:dyDescent="0.25">
      <c r="A8753" t="s">
        <v>50624</v>
      </c>
    </row>
    <row r="8754" spans="1:1" x14ac:dyDescent="0.25">
      <c r="A8754" t="s">
        <v>50625</v>
      </c>
    </row>
    <row r="8755" spans="1:1" x14ac:dyDescent="0.25">
      <c r="A8755" t="s">
        <v>50626</v>
      </c>
    </row>
    <row r="8756" spans="1:1" x14ac:dyDescent="0.25">
      <c r="A8756" t="s">
        <v>50627</v>
      </c>
    </row>
    <row r="8757" spans="1:1" x14ac:dyDescent="0.25">
      <c r="A8757" t="s">
        <v>50628</v>
      </c>
    </row>
    <row r="8758" spans="1:1" x14ac:dyDescent="0.25">
      <c r="A8758" t="s">
        <v>50629</v>
      </c>
    </row>
    <row r="8759" spans="1:1" x14ac:dyDescent="0.25">
      <c r="A8759" t="s">
        <v>50630</v>
      </c>
    </row>
    <row r="8760" spans="1:1" x14ac:dyDescent="0.25">
      <c r="A8760" t="s">
        <v>50631</v>
      </c>
    </row>
    <row r="8761" spans="1:1" x14ac:dyDescent="0.25">
      <c r="A8761" t="s">
        <v>50632</v>
      </c>
    </row>
    <row r="8762" spans="1:1" x14ac:dyDescent="0.25">
      <c r="A8762" t="s">
        <v>50633</v>
      </c>
    </row>
    <row r="8764" spans="1:1" x14ac:dyDescent="0.25">
      <c r="A8764" t="s">
        <v>14</v>
      </c>
    </row>
    <row r="8765" spans="1:1" x14ac:dyDescent="0.25">
      <c r="A8765" t="s">
        <v>50634</v>
      </c>
    </row>
    <row r="8766" spans="1:1" x14ac:dyDescent="0.25">
      <c r="A8766" t="s">
        <v>50635</v>
      </c>
    </row>
    <row r="8768" spans="1:1" x14ac:dyDescent="0.25">
      <c r="A8768" t="s">
        <v>37</v>
      </c>
    </row>
    <row r="8769" spans="1:1" x14ac:dyDescent="0.25">
      <c r="A8769" t="s">
        <v>50636</v>
      </c>
    </row>
    <row r="8770" spans="1:1" x14ac:dyDescent="0.25">
      <c r="A8770" t="s">
        <v>50637</v>
      </c>
    </row>
    <row r="8771" spans="1:1" x14ac:dyDescent="0.25">
      <c r="A8771" t="s">
        <v>50638</v>
      </c>
    </row>
    <row r="8772" spans="1:1" x14ac:dyDescent="0.25">
      <c r="A8772" t="s">
        <v>50639</v>
      </c>
    </row>
    <row r="8773" spans="1:1" x14ac:dyDescent="0.25">
      <c r="A8773" t="s">
        <v>50640</v>
      </c>
    </row>
    <row r="8774" spans="1:1" x14ac:dyDescent="0.25">
      <c r="A8774" t="s">
        <v>50641</v>
      </c>
    </row>
    <row r="8775" spans="1:1" x14ac:dyDescent="0.25">
      <c r="A8775" t="s">
        <v>50642</v>
      </c>
    </row>
    <row r="8776" spans="1:1" x14ac:dyDescent="0.25">
      <c r="A8776" t="s">
        <v>50643</v>
      </c>
    </row>
    <row r="8777" spans="1:1" x14ac:dyDescent="0.25">
      <c r="A8777" t="s">
        <v>50644</v>
      </c>
    </row>
    <row r="8778" spans="1:1" x14ac:dyDescent="0.25">
      <c r="A8778" t="s">
        <v>50645</v>
      </c>
    </row>
    <row r="8779" spans="1:1" x14ac:dyDescent="0.25">
      <c r="A8779" t="s">
        <v>50646</v>
      </c>
    </row>
    <row r="8780" spans="1:1" x14ac:dyDescent="0.25">
      <c r="A8780" t="s">
        <v>50647</v>
      </c>
    </row>
    <row r="8781" spans="1:1" x14ac:dyDescent="0.25">
      <c r="A8781" t="s">
        <v>50648</v>
      </c>
    </row>
    <row r="8782" spans="1:1" x14ac:dyDescent="0.25">
      <c r="A8782" t="s">
        <v>50649</v>
      </c>
    </row>
    <row r="8783" spans="1:1" x14ac:dyDescent="0.25">
      <c r="A8783" t="s">
        <v>50650</v>
      </c>
    </row>
    <row r="8784" spans="1:1" x14ac:dyDescent="0.25">
      <c r="A8784" t="s">
        <v>50651</v>
      </c>
    </row>
    <row r="8785" spans="1:1" x14ac:dyDescent="0.25">
      <c r="A8785" t="s">
        <v>50652</v>
      </c>
    </row>
    <row r="8786" spans="1:1" x14ac:dyDescent="0.25">
      <c r="A8786" t="s">
        <v>50653</v>
      </c>
    </row>
    <row r="8787" spans="1:1" x14ac:dyDescent="0.25">
      <c r="A8787" t="s">
        <v>50654</v>
      </c>
    </row>
    <row r="8788" spans="1:1" x14ac:dyDescent="0.25">
      <c r="A8788" t="s">
        <v>50655</v>
      </c>
    </row>
    <row r="8789" spans="1:1" x14ac:dyDescent="0.25">
      <c r="A8789" t="s">
        <v>50656</v>
      </c>
    </row>
    <row r="8790" spans="1:1" x14ac:dyDescent="0.25">
      <c r="A8790" t="s">
        <v>50657</v>
      </c>
    </row>
    <row r="8791" spans="1:1" x14ac:dyDescent="0.25">
      <c r="A8791" t="s">
        <v>50658</v>
      </c>
    </row>
    <row r="8792" spans="1:1" x14ac:dyDescent="0.25">
      <c r="A8792" t="s">
        <v>50659</v>
      </c>
    </row>
    <row r="8793" spans="1:1" x14ac:dyDescent="0.25">
      <c r="A8793" t="s">
        <v>50660</v>
      </c>
    </row>
    <row r="8794" spans="1:1" x14ac:dyDescent="0.25">
      <c r="A8794" t="s">
        <v>50661</v>
      </c>
    </row>
    <row r="8795" spans="1:1" x14ac:dyDescent="0.25">
      <c r="A8795" t="s">
        <v>50662</v>
      </c>
    </row>
    <row r="8796" spans="1:1" x14ac:dyDescent="0.25">
      <c r="A8796" t="s">
        <v>50663</v>
      </c>
    </row>
    <row r="8797" spans="1:1" x14ac:dyDescent="0.25">
      <c r="A8797" t="s">
        <v>50664</v>
      </c>
    </row>
    <row r="8798" spans="1:1" x14ac:dyDescent="0.25">
      <c r="A8798" t="s">
        <v>50665</v>
      </c>
    </row>
    <row r="8800" spans="1:1" x14ac:dyDescent="0.25">
      <c r="A8800" t="s">
        <v>41</v>
      </c>
    </row>
    <row r="8801" spans="1:1" x14ac:dyDescent="0.25">
      <c r="A8801" t="s">
        <v>50666</v>
      </c>
    </row>
    <row r="8802" spans="1:1" x14ac:dyDescent="0.25">
      <c r="A8802" t="s">
        <v>50667</v>
      </c>
    </row>
    <row r="8803" spans="1:1" x14ac:dyDescent="0.25">
      <c r="A8803" t="s">
        <v>50668</v>
      </c>
    </row>
    <row r="8804" spans="1:1" x14ac:dyDescent="0.25">
      <c r="A8804" t="s">
        <v>50669</v>
      </c>
    </row>
    <row r="8805" spans="1:1" x14ac:dyDescent="0.25">
      <c r="A8805" t="s">
        <v>50670</v>
      </c>
    </row>
    <row r="8806" spans="1:1" x14ac:dyDescent="0.25">
      <c r="A8806" t="s">
        <v>50671</v>
      </c>
    </row>
    <row r="8807" spans="1:1" x14ac:dyDescent="0.25">
      <c r="A8807" t="s">
        <v>50672</v>
      </c>
    </row>
    <row r="8808" spans="1:1" x14ac:dyDescent="0.25">
      <c r="A8808" t="s">
        <v>50673</v>
      </c>
    </row>
    <row r="8809" spans="1:1" x14ac:dyDescent="0.25">
      <c r="A8809" t="s">
        <v>50674</v>
      </c>
    </row>
    <row r="8810" spans="1:1" x14ac:dyDescent="0.25">
      <c r="A8810" t="s">
        <v>50675</v>
      </c>
    </row>
    <row r="8812" spans="1:1" x14ac:dyDescent="0.25">
      <c r="A8812" t="s">
        <v>15</v>
      </c>
    </row>
    <row r="8813" spans="1:1" x14ac:dyDescent="0.25">
      <c r="A8813" t="s">
        <v>50676</v>
      </c>
    </row>
    <row r="8814" spans="1:1" x14ac:dyDescent="0.25">
      <c r="A8814" t="s">
        <v>50677</v>
      </c>
    </row>
    <row r="8815" spans="1:1" x14ac:dyDescent="0.25">
      <c r="A8815" t="s">
        <v>50678</v>
      </c>
    </row>
    <row r="8816" spans="1:1" x14ac:dyDescent="0.25">
      <c r="A8816" t="s">
        <v>50679</v>
      </c>
    </row>
    <row r="8817" spans="1:1" x14ac:dyDescent="0.25">
      <c r="A8817" t="s">
        <v>50680</v>
      </c>
    </row>
    <row r="8818" spans="1:1" x14ac:dyDescent="0.25">
      <c r="A8818" t="s">
        <v>50681</v>
      </c>
    </row>
    <row r="8819" spans="1:1" x14ac:dyDescent="0.25">
      <c r="A8819" t="s">
        <v>50682</v>
      </c>
    </row>
    <row r="8820" spans="1:1" x14ac:dyDescent="0.25">
      <c r="A8820" t="s">
        <v>50683</v>
      </c>
    </row>
    <row r="8821" spans="1:1" x14ac:dyDescent="0.25">
      <c r="A8821" t="s">
        <v>50684</v>
      </c>
    </row>
    <row r="8822" spans="1:1" x14ac:dyDescent="0.25">
      <c r="A8822" t="s">
        <v>50685</v>
      </c>
    </row>
    <row r="8823" spans="1:1" x14ac:dyDescent="0.25">
      <c r="A8823" t="s">
        <v>50686</v>
      </c>
    </row>
    <row r="8824" spans="1:1" x14ac:dyDescent="0.25">
      <c r="A8824" t="s">
        <v>50687</v>
      </c>
    </row>
    <row r="8825" spans="1:1" x14ac:dyDescent="0.25">
      <c r="A8825" t="s">
        <v>50688</v>
      </c>
    </row>
    <row r="8826" spans="1:1" x14ac:dyDescent="0.25">
      <c r="A8826" t="s">
        <v>50689</v>
      </c>
    </row>
    <row r="8827" spans="1:1" x14ac:dyDescent="0.25">
      <c r="A8827" t="s">
        <v>50690</v>
      </c>
    </row>
    <row r="8828" spans="1:1" x14ac:dyDescent="0.25">
      <c r="A8828" t="s">
        <v>50691</v>
      </c>
    </row>
    <row r="8829" spans="1:1" x14ac:dyDescent="0.25">
      <c r="A8829" t="s">
        <v>50692</v>
      </c>
    </row>
    <row r="8830" spans="1:1" x14ac:dyDescent="0.25">
      <c r="A8830" t="s">
        <v>50693</v>
      </c>
    </row>
    <row r="8831" spans="1:1" x14ac:dyDescent="0.25">
      <c r="A8831" t="s">
        <v>50694</v>
      </c>
    </row>
    <row r="8832" spans="1:1" x14ac:dyDescent="0.25">
      <c r="A8832" t="s">
        <v>50695</v>
      </c>
    </row>
    <row r="8834" spans="1:1" x14ac:dyDescent="0.25">
      <c r="A8834" t="s">
        <v>17</v>
      </c>
    </row>
    <row r="8835" spans="1:1" x14ac:dyDescent="0.25">
      <c r="A8835" t="s">
        <v>50696</v>
      </c>
    </row>
    <row r="8836" spans="1:1" x14ac:dyDescent="0.25">
      <c r="A8836" t="s">
        <v>50697</v>
      </c>
    </row>
    <row r="8837" spans="1:1" x14ac:dyDescent="0.25">
      <c r="A8837" t="s">
        <v>50698</v>
      </c>
    </row>
    <row r="8838" spans="1:1" x14ac:dyDescent="0.25">
      <c r="A8838" t="s">
        <v>50699</v>
      </c>
    </row>
    <row r="8839" spans="1:1" x14ac:dyDescent="0.25">
      <c r="A8839" t="s">
        <v>50700</v>
      </c>
    </row>
    <row r="8840" spans="1:1" x14ac:dyDescent="0.25">
      <c r="A8840" t="s">
        <v>50701</v>
      </c>
    </row>
    <row r="8841" spans="1:1" x14ac:dyDescent="0.25">
      <c r="A8841" t="s">
        <v>50702</v>
      </c>
    </row>
    <row r="8842" spans="1:1" x14ac:dyDescent="0.25">
      <c r="A8842" t="s">
        <v>50703</v>
      </c>
    </row>
    <row r="8843" spans="1:1" x14ac:dyDescent="0.25">
      <c r="A8843" t="s">
        <v>50704</v>
      </c>
    </row>
    <row r="8844" spans="1:1" x14ac:dyDescent="0.25">
      <c r="A8844" t="s">
        <v>50705</v>
      </c>
    </row>
    <row r="8846" spans="1:1" x14ac:dyDescent="0.25">
      <c r="A8846" t="s">
        <v>2</v>
      </c>
    </row>
    <row r="8847" spans="1:1" x14ac:dyDescent="0.25">
      <c r="A8847" t="s">
        <v>50706</v>
      </c>
    </row>
    <row r="8848" spans="1:1" x14ac:dyDescent="0.25">
      <c r="A8848" t="s">
        <v>50707</v>
      </c>
    </row>
    <row r="8849" spans="1:1" x14ac:dyDescent="0.25">
      <c r="A8849" t="s">
        <v>50708</v>
      </c>
    </row>
    <row r="8850" spans="1:1" x14ac:dyDescent="0.25">
      <c r="A8850" t="s">
        <v>50709</v>
      </c>
    </row>
    <row r="8851" spans="1:1" x14ac:dyDescent="0.25">
      <c r="A8851" t="s">
        <v>50710</v>
      </c>
    </row>
    <row r="8852" spans="1:1" x14ac:dyDescent="0.25">
      <c r="A8852" t="s">
        <v>50711</v>
      </c>
    </row>
    <row r="8853" spans="1:1" x14ac:dyDescent="0.25">
      <c r="A8853" t="s">
        <v>50712</v>
      </c>
    </row>
    <row r="8854" spans="1:1" x14ac:dyDescent="0.25">
      <c r="A8854" t="s">
        <v>50713</v>
      </c>
    </row>
    <row r="8856" spans="1:1" x14ac:dyDescent="0.25">
      <c r="A8856" t="s">
        <v>19</v>
      </c>
    </row>
    <row r="8857" spans="1:1" x14ac:dyDescent="0.25">
      <c r="A8857" t="s">
        <v>50714</v>
      </c>
    </row>
    <row r="8858" spans="1:1" x14ac:dyDescent="0.25">
      <c r="A8858" t="s">
        <v>50715</v>
      </c>
    </row>
    <row r="8859" spans="1:1" x14ac:dyDescent="0.25">
      <c r="A8859" t="s">
        <v>50716</v>
      </c>
    </row>
    <row r="8860" spans="1:1" x14ac:dyDescent="0.25">
      <c r="A8860" t="s">
        <v>50717</v>
      </c>
    </row>
    <row r="8861" spans="1:1" x14ac:dyDescent="0.25">
      <c r="A8861" t="s">
        <v>50718</v>
      </c>
    </row>
    <row r="8862" spans="1:1" x14ac:dyDescent="0.25">
      <c r="A8862" t="s">
        <v>50719</v>
      </c>
    </row>
    <row r="8863" spans="1:1" x14ac:dyDescent="0.25">
      <c r="A8863" t="s">
        <v>50720</v>
      </c>
    </row>
    <row r="8864" spans="1:1" x14ac:dyDescent="0.25">
      <c r="A8864" t="s">
        <v>50721</v>
      </c>
    </row>
    <row r="8865" spans="1:1" x14ac:dyDescent="0.25">
      <c r="A8865" t="s">
        <v>50722</v>
      </c>
    </row>
    <row r="8866" spans="1:1" x14ac:dyDescent="0.25">
      <c r="A8866" t="s">
        <v>50723</v>
      </c>
    </row>
    <row r="8867" spans="1:1" x14ac:dyDescent="0.25">
      <c r="A8867" t="s">
        <v>50724</v>
      </c>
    </row>
    <row r="8868" spans="1:1" x14ac:dyDescent="0.25">
      <c r="A8868" t="s">
        <v>50725</v>
      </c>
    </row>
    <row r="8869" spans="1:1" x14ac:dyDescent="0.25">
      <c r="A8869" t="s">
        <v>50726</v>
      </c>
    </row>
    <row r="8870" spans="1:1" x14ac:dyDescent="0.25">
      <c r="A8870" t="s">
        <v>50727</v>
      </c>
    </row>
    <row r="8871" spans="1:1" x14ac:dyDescent="0.25">
      <c r="A8871" t="s">
        <v>50728</v>
      </c>
    </row>
    <row r="8872" spans="1:1" x14ac:dyDescent="0.25">
      <c r="A8872" t="s">
        <v>50729</v>
      </c>
    </row>
    <row r="8873" spans="1:1" x14ac:dyDescent="0.25">
      <c r="A8873" t="s">
        <v>50730</v>
      </c>
    </row>
    <row r="8874" spans="1:1" x14ac:dyDescent="0.25">
      <c r="A8874" t="s">
        <v>50731</v>
      </c>
    </row>
    <row r="8876" spans="1:1" x14ac:dyDescent="0.25">
      <c r="A8876" t="s">
        <v>22</v>
      </c>
    </row>
    <row r="8877" spans="1:1" x14ac:dyDescent="0.25">
      <c r="A8877" t="s">
        <v>50732</v>
      </c>
    </row>
    <row r="8878" spans="1:1" x14ac:dyDescent="0.25">
      <c r="A8878" t="s">
        <v>50733</v>
      </c>
    </row>
    <row r="8879" spans="1:1" x14ac:dyDescent="0.25">
      <c r="A8879" t="s">
        <v>50734</v>
      </c>
    </row>
    <row r="8880" spans="1:1" x14ac:dyDescent="0.25">
      <c r="A8880" t="s">
        <v>50735</v>
      </c>
    </row>
    <row r="8882" spans="1:1" x14ac:dyDescent="0.25">
      <c r="A8882" t="s">
        <v>88</v>
      </c>
    </row>
    <row r="8885" spans="1:1" x14ac:dyDescent="0.25">
      <c r="A8885" t="s">
        <v>52</v>
      </c>
    </row>
    <row r="8886" spans="1:1" x14ac:dyDescent="0.25">
      <c r="A8886" t="s">
        <v>50736</v>
      </c>
    </row>
    <row r="8887" spans="1:1" x14ac:dyDescent="0.25">
      <c r="A8887" t="s">
        <v>50737</v>
      </c>
    </row>
    <row r="8888" spans="1:1" x14ac:dyDescent="0.25">
      <c r="A8888" t="s">
        <v>50738</v>
      </c>
    </row>
    <row r="8889" spans="1:1" x14ac:dyDescent="0.25">
      <c r="A8889" t="s">
        <v>50739</v>
      </c>
    </row>
    <row r="8891" spans="1:1" x14ac:dyDescent="0.25">
      <c r="A8891" t="s">
        <v>4</v>
      </c>
    </row>
    <row r="8892" spans="1:1" x14ac:dyDescent="0.25">
      <c r="A8892" t="s">
        <v>50740</v>
      </c>
    </row>
    <row r="8893" spans="1:1" x14ac:dyDescent="0.25">
      <c r="A8893" t="s">
        <v>50741</v>
      </c>
    </row>
    <row r="8894" spans="1:1" x14ac:dyDescent="0.25">
      <c r="A8894" t="s">
        <v>50742</v>
      </c>
    </row>
    <row r="8895" spans="1:1" x14ac:dyDescent="0.25">
      <c r="A8895" t="s">
        <v>50743</v>
      </c>
    </row>
    <row r="8897" spans="1:1" x14ac:dyDescent="0.25">
      <c r="A8897" t="s">
        <v>5</v>
      </c>
    </row>
    <row r="8898" spans="1:1" x14ac:dyDescent="0.25">
      <c r="A8898" t="s">
        <v>50744</v>
      </c>
    </row>
    <row r="8899" spans="1:1" x14ac:dyDescent="0.25">
      <c r="A8899" t="s">
        <v>50745</v>
      </c>
    </row>
    <row r="8900" spans="1:1" x14ac:dyDescent="0.25">
      <c r="A8900" t="s">
        <v>50746</v>
      </c>
    </row>
    <row r="8901" spans="1:1" x14ac:dyDescent="0.25">
      <c r="A8901" t="s">
        <v>50747</v>
      </c>
    </row>
    <row r="8903" spans="1:1" x14ac:dyDescent="0.25">
      <c r="A8903" t="s">
        <v>44</v>
      </c>
    </row>
    <row r="8904" spans="1:1" x14ac:dyDescent="0.25">
      <c r="A8904" t="s">
        <v>50748</v>
      </c>
    </row>
    <row r="8905" spans="1:1" x14ac:dyDescent="0.25">
      <c r="A8905" t="s">
        <v>50749</v>
      </c>
    </row>
    <row r="8906" spans="1:1" x14ac:dyDescent="0.25">
      <c r="A8906" t="s">
        <v>50750</v>
      </c>
    </row>
    <row r="8907" spans="1:1" x14ac:dyDescent="0.25">
      <c r="A8907" t="s">
        <v>50751</v>
      </c>
    </row>
    <row r="8909" spans="1:1" x14ac:dyDescent="0.25">
      <c r="A8909" t="s">
        <v>6</v>
      </c>
    </row>
    <row r="8910" spans="1:1" x14ac:dyDescent="0.25">
      <c r="A8910" t="s">
        <v>50752</v>
      </c>
    </row>
    <row r="8911" spans="1:1" x14ac:dyDescent="0.25">
      <c r="A8911" t="s">
        <v>50753</v>
      </c>
    </row>
    <row r="8912" spans="1:1" x14ac:dyDescent="0.25">
      <c r="A8912" t="s">
        <v>50754</v>
      </c>
    </row>
    <row r="8913" spans="1:1" x14ac:dyDescent="0.25">
      <c r="A8913" t="s">
        <v>50755</v>
      </c>
    </row>
    <row r="8915" spans="1:1" x14ac:dyDescent="0.25">
      <c r="A8915" t="s">
        <v>7</v>
      </c>
    </row>
    <row r="8916" spans="1:1" x14ac:dyDescent="0.25">
      <c r="A8916" t="s">
        <v>50756</v>
      </c>
    </row>
    <row r="8917" spans="1:1" x14ac:dyDescent="0.25">
      <c r="A8917" t="s">
        <v>50757</v>
      </c>
    </row>
    <row r="8918" spans="1:1" x14ac:dyDescent="0.25">
      <c r="A8918" t="s">
        <v>50758</v>
      </c>
    </row>
    <row r="8919" spans="1:1" x14ac:dyDescent="0.25">
      <c r="A8919" t="s">
        <v>50759</v>
      </c>
    </row>
    <row r="8921" spans="1:1" x14ac:dyDescent="0.25">
      <c r="A8921" t="s">
        <v>30</v>
      </c>
    </row>
    <row r="8922" spans="1:1" x14ac:dyDescent="0.25">
      <c r="A8922" t="s">
        <v>50760</v>
      </c>
    </row>
    <row r="8923" spans="1:1" x14ac:dyDescent="0.25">
      <c r="A8923" t="s">
        <v>50761</v>
      </c>
    </row>
    <row r="8924" spans="1:1" x14ac:dyDescent="0.25">
      <c r="A8924" t="s">
        <v>50762</v>
      </c>
    </row>
    <row r="8925" spans="1:1" x14ac:dyDescent="0.25">
      <c r="A8925" t="s">
        <v>50763</v>
      </c>
    </row>
    <row r="8927" spans="1:1" x14ac:dyDescent="0.25">
      <c r="A8927" t="s">
        <v>8</v>
      </c>
    </row>
    <row r="8928" spans="1:1" x14ac:dyDescent="0.25">
      <c r="A8928" t="s">
        <v>50764</v>
      </c>
    </row>
    <row r="8929" spans="1:1" x14ac:dyDescent="0.25">
      <c r="A8929" t="s">
        <v>50765</v>
      </c>
    </row>
    <row r="8930" spans="1:1" x14ac:dyDescent="0.25">
      <c r="A8930" t="s">
        <v>50766</v>
      </c>
    </row>
    <row r="8931" spans="1:1" x14ac:dyDescent="0.25">
      <c r="A8931" t="s">
        <v>50767</v>
      </c>
    </row>
    <row r="8933" spans="1:1" x14ac:dyDescent="0.25">
      <c r="A8933" t="s">
        <v>9</v>
      </c>
    </row>
    <row r="8934" spans="1:1" x14ac:dyDescent="0.25">
      <c r="A8934" t="s">
        <v>50768</v>
      </c>
    </row>
    <row r="8935" spans="1:1" x14ac:dyDescent="0.25">
      <c r="A8935" t="s">
        <v>50769</v>
      </c>
    </row>
    <row r="8936" spans="1:1" x14ac:dyDescent="0.25">
      <c r="A8936" t="s">
        <v>50770</v>
      </c>
    </row>
    <row r="8937" spans="1:1" x14ac:dyDescent="0.25">
      <c r="A8937" t="s">
        <v>50771</v>
      </c>
    </row>
    <row r="8939" spans="1:1" x14ac:dyDescent="0.25">
      <c r="A8939" t="s">
        <v>31</v>
      </c>
    </row>
    <row r="8940" spans="1:1" x14ac:dyDescent="0.25">
      <c r="A8940" t="s">
        <v>50772</v>
      </c>
    </row>
    <row r="8941" spans="1:1" x14ac:dyDescent="0.25">
      <c r="A8941" t="s">
        <v>50773</v>
      </c>
    </row>
    <row r="8942" spans="1:1" x14ac:dyDescent="0.25">
      <c r="A8942" t="s">
        <v>50774</v>
      </c>
    </row>
    <row r="8943" spans="1:1" x14ac:dyDescent="0.25">
      <c r="A8943" t="s">
        <v>50775</v>
      </c>
    </row>
    <row r="8945" spans="1:1" x14ac:dyDescent="0.25">
      <c r="A8945" t="s">
        <v>40</v>
      </c>
    </row>
    <row r="8946" spans="1:1" x14ac:dyDescent="0.25">
      <c r="A8946" t="s">
        <v>50776</v>
      </c>
    </row>
    <row r="8947" spans="1:1" x14ac:dyDescent="0.25">
      <c r="A8947" t="s">
        <v>50777</v>
      </c>
    </row>
    <row r="8948" spans="1:1" x14ac:dyDescent="0.25">
      <c r="A8948" t="s">
        <v>50778</v>
      </c>
    </row>
    <row r="8949" spans="1:1" x14ac:dyDescent="0.25">
      <c r="A8949" t="s">
        <v>50779</v>
      </c>
    </row>
    <row r="8951" spans="1:1" x14ac:dyDescent="0.25">
      <c r="A8951" t="s">
        <v>32</v>
      </c>
    </row>
    <row r="8952" spans="1:1" x14ac:dyDescent="0.25">
      <c r="A8952" t="s">
        <v>50780</v>
      </c>
    </row>
    <row r="8953" spans="1:1" x14ac:dyDescent="0.25">
      <c r="A8953" t="s">
        <v>50781</v>
      </c>
    </row>
    <row r="8954" spans="1:1" x14ac:dyDescent="0.25">
      <c r="A8954" t="s">
        <v>50782</v>
      </c>
    </row>
    <row r="8955" spans="1:1" x14ac:dyDescent="0.25">
      <c r="A8955" t="s">
        <v>50783</v>
      </c>
    </row>
    <row r="8957" spans="1:1" x14ac:dyDescent="0.25">
      <c r="A8957" t="s">
        <v>61</v>
      </c>
    </row>
    <row r="8958" spans="1:1" x14ac:dyDescent="0.25">
      <c r="A8958" t="s">
        <v>50784</v>
      </c>
    </row>
    <row r="8959" spans="1:1" x14ac:dyDescent="0.25">
      <c r="A8959" t="s">
        <v>50785</v>
      </c>
    </row>
    <row r="8960" spans="1:1" x14ac:dyDescent="0.25">
      <c r="A8960" t="s">
        <v>50786</v>
      </c>
    </row>
    <row r="8961" spans="1:1" x14ac:dyDescent="0.25">
      <c r="A8961" t="s">
        <v>50787</v>
      </c>
    </row>
    <row r="8963" spans="1:1" x14ac:dyDescent="0.25">
      <c r="A8963" t="s">
        <v>33</v>
      </c>
    </row>
    <row r="8964" spans="1:1" x14ac:dyDescent="0.25">
      <c r="A8964" t="s">
        <v>50788</v>
      </c>
    </row>
    <row r="8965" spans="1:1" x14ac:dyDescent="0.25">
      <c r="A8965" t="s">
        <v>50789</v>
      </c>
    </row>
    <row r="8966" spans="1:1" x14ac:dyDescent="0.25">
      <c r="A8966" t="s">
        <v>50790</v>
      </c>
    </row>
    <row r="8967" spans="1:1" x14ac:dyDescent="0.25">
      <c r="A8967" t="s">
        <v>50791</v>
      </c>
    </row>
    <row r="8969" spans="1:1" x14ac:dyDescent="0.25">
      <c r="A8969" t="s">
        <v>11</v>
      </c>
    </row>
    <row r="8970" spans="1:1" x14ac:dyDescent="0.25">
      <c r="A8970" t="s">
        <v>50792</v>
      </c>
    </row>
    <row r="8971" spans="1:1" x14ac:dyDescent="0.25">
      <c r="A8971" t="s">
        <v>50793</v>
      </c>
    </row>
    <row r="8972" spans="1:1" x14ac:dyDescent="0.25">
      <c r="A8972" t="s">
        <v>50794</v>
      </c>
    </row>
    <row r="8973" spans="1:1" x14ac:dyDescent="0.25">
      <c r="A8973" t="s">
        <v>50795</v>
      </c>
    </row>
    <row r="8975" spans="1:1" x14ac:dyDescent="0.25">
      <c r="A8975" t="s">
        <v>12</v>
      </c>
    </row>
    <row r="8976" spans="1:1" x14ac:dyDescent="0.25">
      <c r="A8976" t="s">
        <v>50796</v>
      </c>
    </row>
    <row r="8977" spans="1:1" x14ac:dyDescent="0.25">
      <c r="A8977" t="s">
        <v>50797</v>
      </c>
    </row>
    <row r="8978" spans="1:1" x14ac:dyDescent="0.25">
      <c r="A8978" t="s">
        <v>50798</v>
      </c>
    </row>
    <row r="8979" spans="1:1" x14ac:dyDescent="0.25">
      <c r="A8979" t="s">
        <v>50799</v>
      </c>
    </row>
    <row r="8981" spans="1:1" x14ac:dyDescent="0.25">
      <c r="A8981" t="s">
        <v>34</v>
      </c>
    </row>
    <row r="8982" spans="1:1" x14ac:dyDescent="0.25">
      <c r="A8982" t="s">
        <v>50800</v>
      </c>
    </row>
    <row r="8983" spans="1:1" x14ac:dyDescent="0.25">
      <c r="A8983" t="s">
        <v>50801</v>
      </c>
    </row>
    <row r="8984" spans="1:1" x14ac:dyDescent="0.25">
      <c r="A8984" t="s">
        <v>50802</v>
      </c>
    </row>
    <row r="8985" spans="1:1" x14ac:dyDescent="0.25">
      <c r="A8985" t="s">
        <v>50803</v>
      </c>
    </row>
    <row r="8987" spans="1:1" x14ac:dyDescent="0.25">
      <c r="A8987" t="s">
        <v>13</v>
      </c>
    </row>
    <row r="8988" spans="1:1" x14ac:dyDescent="0.25">
      <c r="A8988" t="s">
        <v>50804</v>
      </c>
    </row>
    <row r="8989" spans="1:1" x14ac:dyDescent="0.25">
      <c r="A8989" t="s">
        <v>50805</v>
      </c>
    </row>
    <row r="8990" spans="1:1" x14ac:dyDescent="0.25">
      <c r="A8990" t="s">
        <v>50806</v>
      </c>
    </row>
    <row r="8991" spans="1:1" x14ac:dyDescent="0.25">
      <c r="A8991" t="s">
        <v>50807</v>
      </c>
    </row>
    <row r="8993" spans="1:1" x14ac:dyDescent="0.25">
      <c r="A8993" t="s">
        <v>35</v>
      </c>
    </row>
    <row r="8994" spans="1:1" x14ac:dyDescent="0.25">
      <c r="A8994" t="s">
        <v>50808</v>
      </c>
    </row>
    <row r="8995" spans="1:1" x14ac:dyDescent="0.25">
      <c r="A8995" t="s">
        <v>50809</v>
      </c>
    </row>
    <row r="8996" spans="1:1" x14ac:dyDescent="0.25">
      <c r="A8996" t="s">
        <v>50810</v>
      </c>
    </row>
    <row r="8997" spans="1:1" x14ac:dyDescent="0.25">
      <c r="A8997" t="s">
        <v>50811</v>
      </c>
    </row>
    <row r="8999" spans="1:1" x14ac:dyDescent="0.25">
      <c r="A8999" t="s">
        <v>14</v>
      </c>
    </row>
    <row r="9000" spans="1:1" x14ac:dyDescent="0.25">
      <c r="A9000" t="s">
        <v>50812</v>
      </c>
    </row>
    <row r="9001" spans="1:1" x14ac:dyDescent="0.25">
      <c r="A9001" t="s">
        <v>50813</v>
      </c>
    </row>
    <row r="9002" spans="1:1" x14ac:dyDescent="0.25">
      <c r="A9002" t="s">
        <v>50814</v>
      </c>
    </row>
    <row r="9003" spans="1:1" x14ac:dyDescent="0.25">
      <c r="A9003" t="s">
        <v>50815</v>
      </c>
    </row>
    <row r="9005" spans="1:1" x14ac:dyDescent="0.25">
      <c r="A9005" t="s">
        <v>36</v>
      </c>
    </row>
    <row r="9006" spans="1:1" x14ac:dyDescent="0.25">
      <c r="A9006" t="s">
        <v>50816</v>
      </c>
    </row>
    <row r="9007" spans="1:1" x14ac:dyDescent="0.25">
      <c r="A9007" t="s">
        <v>50817</v>
      </c>
    </row>
    <row r="9008" spans="1:1" x14ac:dyDescent="0.25">
      <c r="A9008" t="s">
        <v>50818</v>
      </c>
    </row>
    <row r="9009" spans="1:1" x14ac:dyDescent="0.25">
      <c r="A9009" t="s">
        <v>50819</v>
      </c>
    </row>
    <row r="9011" spans="1:1" x14ac:dyDescent="0.25">
      <c r="A9011" t="s">
        <v>37</v>
      </c>
    </row>
    <row r="9012" spans="1:1" x14ac:dyDescent="0.25">
      <c r="A9012" t="s">
        <v>50820</v>
      </c>
    </row>
    <row r="9013" spans="1:1" x14ac:dyDescent="0.25">
      <c r="A9013" t="s">
        <v>50821</v>
      </c>
    </row>
    <row r="9014" spans="1:1" x14ac:dyDescent="0.25">
      <c r="A9014" t="s">
        <v>50822</v>
      </c>
    </row>
    <row r="9015" spans="1:1" x14ac:dyDescent="0.25">
      <c r="A9015" t="s">
        <v>50823</v>
      </c>
    </row>
    <row r="9017" spans="1:1" x14ac:dyDescent="0.25">
      <c r="A9017" t="s">
        <v>41</v>
      </c>
    </row>
    <row r="9018" spans="1:1" x14ac:dyDescent="0.25">
      <c r="A9018" t="s">
        <v>50824</v>
      </c>
    </row>
    <row r="9019" spans="1:1" x14ac:dyDescent="0.25">
      <c r="A9019" t="s">
        <v>50825</v>
      </c>
    </row>
    <row r="9020" spans="1:1" x14ac:dyDescent="0.25">
      <c r="A9020" t="s">
        <v>50826</v>
      </c>
    </row>
    <row r="9021" spans="1:1" x14ac:dyDescent="0.25">
      <c r="A9021" t="s">
        <v>50827</v>
      </c>
    </row>
    <row r="9023" spans="1:1" x14ac:dyDescent="0.25">
      <c r="A9023" t="s">
        <v>45</v>
      </c>
    </row>
    <row r="9024" spans="1:1" x14ac:dyDescent="0.25">
      <c r="A9024" t="s">
        <v>50828</v>
      </c>
    </row>
    <row r="9025" spans="1:1" x14ac:dyDescent="0.25">
      <c r="A9025" t="s">
        <v>50829</v>
      </c>
    </row>
    <row r="9026" spans="1:1" x14ac:dyDescent="0.25">
      <c r="A9026" t="s">
        <v>50830</v>
      </c>
    </row>
    <row r="9027" spans="1:1" x14ac:dyDescent="0.25">
      <c r="A9027" t="s">
        <v>50831</v>
      </c>
    </row>
    <row r="9028" spans="1:1" x14ac:dyDescent="0.25">
      <c r="A9028" t="s">
        <v>50832</v>
      </c>
    </row>
    <row r="9029" spans="1:1" x14ac:dyDescent="0.25">
      <c r="A9029" t="s">
        <v>50833</v>
      </c>
    </row>
    <row r="9030" spans="1:1" x14ac:dyDescent="0.25">
      <c r="A9030" t="s">
        <v>50834</v>
      </c>
    </row>
    <row r="9031" spans="1:1" x14ac:dyDescent="0.25">
      <c r="A9031" t="s">
        <v>50835</v>
      </c>
    </row>
    <row r="9032" spans="1:1" x14ac:dyDescent="0.25">
      <c r="A9032" t="s">
        <v>50836</v>
      </c>
    </row>
    <row r="9033" spans="1:1" x14ac:dyDescent="0.25">
      <c r="A9033" t="s">
        <v>50837</v>
      </c>
    </row>
    <row r="9034" spans="1:1" x14ac:dyDescent="0.25">
      <c r="A9034" t="s">
        <v>50838</v>
      </c>
    </row>
    <row r="9035" spans="1:1" x14ac:dyDescent="0.25">
      <c r="A9035" t="s">
        <v>50839</v>
      </c>
    </row>
    <row r="9037" spans="1:1" x14ac:dyDescent="0.25">
      <c r="A9037" t="s">
        <v>15</v>
      </c>
    </row>
    <row r="9038" spans="1:1" x14ac:dyDescent="0.25">
      <c r="A9038" t="s">
        <v>50840</v>
      </c>
    </row>
    <row r="9039" spans="1:1" x14ac:dyDescent="0.25">
      <c r="A9039" t="s">
        <v>50841</v>
      </c>
    </row>
    <row r="9040" spans="1:1" x14ac:dyDescent="0.25">
      <c r="A9040" t="s">
        <v>50842</v>
      </c>
    </row>
    <row r="9041" spans="1:1" x14ac:dyDescent="0.25">
      <c r="A9041" t="s">
        <v>50843</v>
      </c>
    </row>
    <row r="9043" spans="1:1" x14ac:dyDescent="0.25">
      <c r="A9043" t="s">
        <v>57</v>
      </c>
    </row>
    <row r="9044" spans="1:1" x14ac:dyDescent="0.25">
      <c r="A9044" t="s">
        <v>50844</v>
      </c>
    </row>
    <row r="9045" spans="1:1" x14ac:dyDescent="0.25">
      <c r="A9045" t="s">
        <v>50845</v>
      </c>
    </row>
    <row r="9046" spans="1:1" x14ac:dyDescent="0.25">
      <c r="A9046" t="s">
        <v>50846</v>
      </c>
    </row>
    <row r="9047" spans="1:1" x14ac:dyDescent="0.25">
      <c r="A9047" t="s">
        <v>50847</v>
      </c>
    </row>
    <row r="9049" spans="1:1" x14ac:dyDescent="0.25">
      <c r="A9049" t="s">
        <v>42</v>
      </c>
    </row>
    <row r="9050" spans="1:1" x14ac:dyDescent="0.25">
      <c r="A9050" t="s">
        <v>50848</v>
      </c>
    </row>
    <row r="9051" spans="1:1" x14ac:dyDescent="0.25">
      <c r="A9051" t="s">
        <v>50849</v>
      </c>
    </row>
    <row r="9052" spans="1:1" x14ac:dyDescent="0.25">
      <c r="A9052" t="s">
        <v>50850</v>
      </c>
    </row>
    <row r="9053" spans="1:1" x14ac:dyDescent="0.25">
      <c r="A9053" t="s">
        <v>50851</v>
      </c>
    </row>
    <row r="9055" spans="1:1" x14ac:dyDescent="0.25">
      <c r="A9055" t="s">
        <v>58</v>
      </c>
    </row>
    <row r="9056" spans="1:1" x14ac:dyDescent="0.25">
      <c r="A9056" t="s">
        <v>50852</v>
      </c>
    </row>
    <row r="9057" spans="1:1" x14ac:dyDescent="0.25">
      <c r="A9057" t="s">
        <v>50853</v>
      </c>
    </row>
    <row r="9059" spans="1:1" x14ac:dyDescent="0.25">
      <c r="A9059" t="s">
        <v>16</v>
      </c>
    </row>
    <row r="9060" spans="1:1" x14ac:dyDescent="0.25">
      <c r="A9060" t="s">
        <v>50854</v>
      </c>
    </row>
    <row r="9061" spans="1:1" x14ac:dyDescent="0.25">
      <c r="A9061" t="s">
        <v>50855</v>
      </c>
    </row>
    <row r="9062" spans="1:1" x14ac:dyDescent="0.25">
      <c r="A9062" t="s">
        <v>50856</v>
      </c>
    </row>
    <row r="9063" spans="1:1" x14ac:dyDescent="0.25">
      <c r="A9063" t="s">
        <v>50857</v>
      </c>
    </row>
    <row r="9065" spans="1:1" x14ac:dyDescent="0.25">
      <c r="A9065" t="s">
        <v>55</v>
      </c>
    </row>
    <row r="9066" spans="1:1" x14ac:dyDescent="0.25">
      <c r="A9066" t="s">
        <v>50858</v>
      </c>
    </row>
    <row r="9067" spans="1:1" x14ac:dyDescent="0.25">
      <c r="A9067" t="s">
        <v>50859</v>
      </c>
    </row>
    <row r="9069" spans="1:1" x14ac:dyDescent="0.25">
      <c r="A9069" t="s">
        <v>2</v>
      </c>
    </row>
    <row r="9070" spans="1:1" x14ac:dyDescent="0.25">
      <c r="A9070" t="s">
        <v>50860</v>
      </c>
    </row>
    <row r="9071" spans="1:1" x14ac:dyDescent="0.25">
      <c r="A9071" t="s">
        <v>50861</v>
      </c>
    </row>
    <row r="9072" spans="1:1" x14ac:dyDescent="0.25">
      <c r="A9072" t="s">
        <v>50862</v>
      </c>
    </row>
    <row r="9073" spans="1:1" x14ac:dyDescent="0.25">
      <c r="A9073" t="s">
        <v>50863</v>
      </c>
    </row>
    <row r="9075" spans="1:1" x14ac:dyDescent="0.25">
      <c r="A9075" t="s">
        <v>59</v>
      </c>
    </row>
    <row r="9076" spans="1:1" x14ac:dyDescent="0.25">
      <c r="A9076" t="s">
        <v>50864</v>
      </c>
    </row>
    <row r="9077" spans="1:1" x14ac:dyDescent="0.25">
      <c r="A9077" t="s">
        <v>50865</v>
      </c>
    </row>
    <row r="9078" spans="1:1" x14ac:dyDescent="0.25">
      <c r="A9078" t="s">
        <v>50866</v>
      </c>
    </row>
    <row r="9079" spans="1:1" x14ac:dyDescent="0.25">
      <c r="A9079" t="s">
        <v>50867</v>
      </c>
    </row>
    <row r="9081" spans="1:1" x14ac:dyDescent="0.25">
      <c r="A9081" t="s">
        <v>18</v>
      </c>
    </row>
    <row r="9082" spans="1:1" x14ac:dyDescent="0.25">
      <c r="A9082" t="s">
        <v>50868</v>
      </c>
    </row>
    <row r="9083" spans="1:1" x14ac:dyDescent="0.25">
      <c r="A9083" t="s">
        <v>50869</v>
      </c>
    </row>
    <row r="9084" spans="1:1" x14ac:dyDescent="0.25">
      <c r="A9084" t="s">
        <v>50870</v>
      </c>
    </row>
    <row r="9085" spans="1:1" x14ac:dyDescent="0.25">
      <c r="A9085" t="s">
        <v>50871</v>
      </c>
    </row>
    <row r="9086" spans="1:1" x14ac:dyDescent="0.25">
      <c r="A9086" t="s">
        <v>50872</v>
      </c>
    </row>
    <row r="9087" spans="1:1" x14ac:dyDescent="0.25">
      <c r="A9087" t="s">
        <v>50873</v>
      </c>
    </row>
    <row r="9089" spans="1:1" x14ac:dyDescent="0.25">
      <c r="A9089" t="s">
        <v>19</v>
      </c>
    </row>
    <row r="9090" spans="1:1" x14ac:dyDescent="0.25">
      <c r="A9090" t="s">
        <v>50874</v>
      </c>
    </row>
    <row r="9091" spans="1:1" x14ac:dyDescent="0.25">
      <c r="A9091" t="s">
        <v>50875</v>
      </c>
    </row>
    <row r="9092" spans="1:1" x14ac:dyDescent="0.25">
      <c r="A9092" t="s">
        <v>50876</v>
      </c>
    </row>
    <row r="9093" spans="1:1" x14ac:dyDescent="0.25">
      <c r="A9093" t="s">
        <v>50877</v>
      </c>
    </row>
    <row r="9094" spans="1:1" x14ac:dyDescent="0.25">
      <c r="A9094" t="s">
        <v>50878</v>
      </c>
    </row>
    <row r="9095" spans="1:1" x14ac:dyDescent="0.25">
      <c r="A9095" t="s">
        <v>50879</v>
      </c>
    </row>
    <row r="9097" spans="1:1" x14ac:dyDescent="0.25">
      <c r="A9097" t="s">
        <v>20</v>
      </c>
    </row>
    <row r="9098" spans="1:1" x14ac:dyDescent="0.25">
      <c r="A9098" t="s">
        <v>50880</v>
      </c>
    </row>
    <row r="9099" spans="1:1" x14ac:dyDescent="0.25">
      <c r="A9099" t="s">
        <v>50881</v>
      </c>
    </row>
    <row r="9100" spans="1:1" x14ac:dyDescent="0.25">
      <c r="A9100" t="s">
        <v>50882</v>
      </c>
    </row>
    <row r="9101" spans="1:1" x14ac:dyDescent="0.25">
      <c r="A9101" t="s">
        <v>50883</v>
      </c>
    </row>
    <row r="9103" spans="1:1" x14ac:dyDescent="0.25">
      <c r="A9103" t="s">
        <v>62</v>
      </c>
    </row>
    <row r="9104" spans="1:1" x14ac:dyDescent="0.25">
      <c r="A9104" t="s">
        <v>50884</v>
      </c>
    </row>
    <row r="9105" spans="1:1" x14ac:dyDescent="0.25">
      <c r="A9105" t="s">
        <v>50885</v>
      </c>
    </row>
    <row r="9106" spans="1:1" x14ac:dyDescent="0.25">
      <c r="A9106" t="s">
        <v>50886</v>
      </c>
    </row>
    <row r="9107" spans="1:1" x14ac:dyDescent="0.25">
      <c r="A9107" t="s">
        <v>50887</v>
      </c>
    </row>
    <row r="9109" spans="1:1" x14ac:dyDescent="0.25">
      <c r="A9109" t="s">
        <v>21</v>
      </c>
    </row>
    <row r="9110" spans="1:1" x14ac:dyDescent="0.25">
      <c r="A9110" t="s">
        <v>50888</v>
      </c>
    </row>
    <row r="9111" spans="1:1" x14ac:dyDescent="0.25">
      <c r="A9111" t="s">
        <v>50889</v>
      </c>
    </row>
    <row r="9112" spans="1:1" x14ac:dyDescent="0.25">
      <c r="A9112" t="s">
        <v>50890</v>
      </c>
    </row>
    <row r="9113" spans="1:1" x14ac:dyDescent="0.25">
      <c r="A9113" t="s">
        <v>50891</v>
      </c>
    </row>
    <row r="9115" spans="1:1" x14ac:dyDescent="0.25">
      <c r="A9115" t="s">
        <v>22</v>
      </c>
    </row>
    <row r="9116" spans="1:1" x14ac:dyDescent="0.25">
      <c r="A9116" t="s">
        <v>50892</v>
      </c>
    </row>
    <row r="9117" spans="1:1" x14ac:dyDescent="0.25">
      <c r="A9117" t="s">
        <v>50893</v>
      </c>
    </row>
    <row r="9118" spans="1:1" x14ac:dyDescent="0.25">
      <c r="A9118" t="s">
        <v>50894</v>
      </c>
    </row>
    <row r="9119" spans="1:1" x14ac:dyDescent="0.25">
      <c r="A9119" t="s">
        <v>50895</v>
      </c>
    </row>
    <row r="9121" spans="1:1" x14ac:dyDescent="0.25">
      <c r="A9121" t="s">
        <v>38</v>
      </c>
    </row>
    <row r="9122" spans="1:1" x14ac:dyDescent="0.25">
      <c r="A9122" t="s">
        <v>50896</v>
      </c>
    </row>
    <row r="9123" spans="1:1" x14ac:dyDescent="0.25">
      <c r="A9123" t="s">
        <v>50897</v>
      </c>
    </row>
    <row r="9124" spans="1:1" x14ac:dyDescent="0.25">
      <c r="A9124" t="s">
        <v>50898</v>
      </c>
    </row>
    <row r="9125" spans="1:1" x14ac:dyDescent="0.25">
      <c r="A9125" t="s">
        <v>50899</v>
      </c>
    </row>
    <row r="9127" spans="1:1" x14ac:dyDescent="0.25">
      <c r="A9127" t="s">
        <v>26</v>
      </c>
    </row>
    <row r="9130" spans="1:1" x14ac:dyDescent="0.25">
      <c r="A9130" t="s">
        <v>4</v>
      </c>
    </row>
    <row r="9131" spans="1:1" x14ac:dyDescent="0.25">
      <c r="A9131" t="s">
        <v>50900</v>
      </c>
    </row>
    <row r="9132" spans="1:1" x14ac:dyDescent="0.25">
      <c r="A9132" t="s">
        <v>50901</v>
      </c>
    </row>
    <row r="9133" spans="1:1" x14ac:dyDescent="0.25">
      <c r="A9133" t="s">
        <v>50902</v>
      </c>
    </row>
    <row r="9134" spans="1:1" x14ac:dyDescent="0.25">
      <c r="A9134" t="s">
        <v>50903</v>
      </c>
    </row>
    <row r="9135" spans="1:1" x14ac:dyDescent="0.25">
      <c r="A9135" t="s">
        <v>50904</v>
      </c>
    </row>
    <row r="9136" spans="1:1" x14ac:dyDescent="0.25">
      <c r="A9136" t="s">
        <v>50905</v>
      </c>
    </row>
    <row r="9137" spans="1:1" x14ac:dyDescent="0.25">
      <c r="A9137" t="s">
        <v>50906</v>
      </c>
    </row>
    <row r="9138" spans="1:1" x14ac:dyDescent="0.25">
      <c r="A9138" t="s">
        <v>50907</v>
      </c>
    </row>
    <row r="9139" spans="1:1" x14ac:dyDescent="0.25">
      <c r="A9139" t="s">
        <v>50908</v>
      </c>
    </row>
    <row r="9140" spans="1:1" x14ac:dyDescent="0.25">
      <c r="A9140" t="s">
        <v>50909</v>
      </c>
    </row>
    <row r="9141" spans="1:1" x14ac:dyDescent="0.25">
      <c r="A9141" t="s">
        <v>50910</v>
      </c>
    </row>
    <row r="9142" spans="1:1" x14ac:dyDescent="0.25">
      <c r="A9142" t="s">
        <v>50911</v>
      </c>
    </row>
    <row r="9143" spans="1:1" x14ac:dyDescent="0.25">
      <c r="A9143" t="s">
        <v>50912</v>
      </c>
    </row>
    <row r="9144" spans="1:1" x14ac:dyDescent="0.25">
      <c r="A9144" t="s">
        <v>50913</v>
      </c>
    </row>
    <row r="9145" spans="1:1" x14ac:dyDescent="0.25">
      <c r="A9145" t="s">
        <v>50914</v>
      </c>
    </row>
    <row r="9146" spans="1:1" x14ac:dyDescent="0.25">
      <c r="A9146" t="s">
        <v>50915</v>
      </c>
    </row>
    <row r="9147" spans="1:1" x14ac:dyDescent="0.25">
      <c r="A9147" t="s">
        <v>50916</v>
      </c>
    </row>
    <row r="9148" spans="1:1" x14ac:dyDescent="0.25">
      <c r="A9148" t="s">
        <v>50917</v>
      </c>
    </row>
    <row r="9149" spans="1:1" x14ac:dyDescent="0.25">
      <c r="A9149" t="s">
        <v>50918</v>
      </c>
    </row>
    <row r="9150" spans="1:1" x14ac:dyDescent="0.25">
      <c r="A9150" t="s">
        <v>50919</v>
      </c>
    </row>
    <row r="9151" spans="1:1" x14ac:dyDescent="0.25">
      <c r="A9151" t="s">
        <v>50920</v>
      </c>
    </row>
    <row r="9152" spans="1:1" x14ac:dyDescent="0.25">
      <c r="A9152" t="s">
        <v>50921</v>
      </c>
    </row>
    <row r="9154" spans="1:1" x14ac:dyDescent="0.25">
      <c r="A9154" t="s">
        <v>5</v>
      </c>
    </row>
    <row r="9155" spans="1:1" x14ac:dyDescent="0.25">
      <c r="A9155" t="s">
        <v>50922</v>
      </c>
    </row>
    <row r="9156" spans="1:1" x14ac:dyDescent="0.25">
      <c r="A9156" t="s">
        <v>50923</v>
      </c>
    </row>
    <row r="9157" spans="1:1" x14ac:dyDescent="0.25">
      <c r="A9157" t="s">
        <v>50924</v>
      </c>
    </row>
    <row r="9158" spans="1:1" x14ac:dyDescent="0.25">
      <c r="A9158" t="s">
        <v>50925</v>
      </c>
    </row>
    <row r="9159" spans="1:1" x14ac:dyDescent="0.25">
      <c r="A9159" t="s">
        <v>50926</v>
      </c>
    </row>
    <row r="9160" spans="1:1" x14ac:dyDescent="0.25">
      <c r="A9160" t="s">
        <v>50927</v>
      </c>
    </row>
    <row r="9161" spans="1:1" x14ac:dyDescent="0.25">
      <c r="A9161" t="s">
        <v>50928</v>
      </c>
    </row>
    <row r="9162" spans="1:1" x14ac:dyDescent="0.25">
      <c r="A9162" t="s">
        <v>50929</v>
      </c>
    </row>
    <row r="9163" spans="1:1" x14ac:dyDescent="0.25">
      <c r="A9163" t="s">
        <v>50930</v>
      </c>
    </row>
    <row r="9165" spans="1:1" x14ac:dyDescent="0.25">
      <c r="A9165" t="s">
        <v>6</v>
      </c>
    </row>
    <row r="9166" spans="1:1" x14ac:dyDescent="0.25">
      <c r="A9166" t="s">
        <v>50931</v>
      </c>
    </row>
    <row r="9167" spans="1:1" x14ac:dyDescent="0.25">
      <c r="A9167" t="s">
        <v>50932</v>
      </c>
    </row>
    <row r="9168" spans="1:1" x14ac:dyDescent="0.25">
      <c r="A9168" t="s">
        <v>50933</v>
      </c>
    </row>
    <row r="9169" spans="1:1" x14ac:dyDescent="0.25">
      <c r="A9169" t="s">
        <v>50934</v>
      </c>
    </row>
    <row r="9171" spans="1:1" x14ac:dyDescent="0.25">
      <c r="A9171" t="s">
        <v>9</v>
      </c>
    </row>
    <row r="9172" spans="1:1" x14ac:dyDescent="0.25">
      <c r="A9172" t="s">
        <v>50935</v>
      </c>
    </row>
    <row r="9173" spans="1:1" x14ac:dyDescent="0.25">
      <c r="A9173" t="s">
        <v>50936</v>
      </c>
    </row>
    <row r="9174" spans="1:1" x14ac:dyDescent="0.25">
      <c r="A9174" t="s">
        <v>50937</v>
      </c>
    </row>
    <row r="9175" spans="1:1" x14ac:dyDescent="0.25">
      <c r="A9175" t="s">
        <v>50938</v>
      </c>
    </row>
    <row r="9176" spans="1:1" x14ac:dyDescent="0.25">
      <c r="A9176" t="s">
        <v>50939</v>
      </c>
    </row>
    <row r="9177" spans="1:1" x14ac:dyDescent="0.25">
      <c r="A9177" t="s">
        <v>50940</v>
      </c>
    </row>
    <row r="9178" spans="1:1" x14ac:dyDescent="0.25">
      <c r="A9178" t="s">
        <v>50941</v>
      </c>
    </row>
    <row r="9179" spans="1:1" x14ac:dyDescent="0.25">
      <c r="A9179" t="s">
        <v>50942</v>
      </c>
    </row>
    <row r="9180" spans="1:1" x14ac:dyDescent="0.25">
      <c r="A9180" t="s">
        <v>50943</v>
      </c>
    </row>
    <row r="9181" spans="1:1" x14ac:dyDescent="0.25">
      <c r="A9181" t="s">
        <v>50944</v>
      </c>
    </row>
    <row r="9182" spans="1:1" x14ac:dyDescent="0.25">
      <c r="A9182" t="s">
        <v>50945</v>
      </c>
    </row>
    <row r="9183" spans="1:1" x14ac:dyDescent="0.25">
      <c r="A9183" t="s">
        <v>50946</v>
      </c>
    </row>
    <row r="9184" spans="1:1" x14ac:dyDescent="0.25">
      <c r="A9184" t="s">
        <v>50947</v>
      </c>
    </row>
    <row r="9185" spans="1:1" x14ac:dyDescent="0.25">
      <c r="A9185" t="s">
        <v>50948</v>
      </c>
    </row>
    <row r="9186" spans="1:1" x14ac:dyDescent="0.25">
      <c r="A9186" t="s">
        <v>50949</v>
      </c>
    </row>
    <row r="9187" spans="1:1" x14ac:dyDescent="0.25">
      <c r="A9187" t="s">
        <v>50950</v>
      </c>
    </row>
    <row r="9189" spans="1:1" x14ac:dyDescent="0.25">
      <c r="A9189" t="s">
        <v>32</v>
      </c>
    </row>
    <row r="9190" spans="1:1" x14ac:dyDescent="0.25">
      <c r="A9190" t="s">
        <v>50951</v>
      </c>
    </row>
    <row r="9191" spans="1:1" x14ac:dyDescent="0.25">
      <c r="A9191" t="s">
        <v>50952</v>
      </c>
    </row>
    <row r="9192" spans="1:1" x14ac:dyDescent="0.25">
      <c r="A9192" t="s">
        <v>50953</v>
      </c>
    </row>
    <row r="9193" spans="1:1" x14ac:dyDescent="0.25">
      <c r="A9193" t="s">
        <v>50954</v>
      </c>
    </row>
    <row r="9194" spans="1:1" x14ac:dyDescent="0.25">
      <c r="A9194" t="s">
        <v>50955</v>
      </c>
    </row>
    <row r="9195" spans="1:1" x14ac:dyDescent="0.25">
      <c r="A9195" t="s">
        <v>50956</v>
      </c>
    </row>
    <row r="9196" spans="1:1" x14ac:dyDescent="0.25">
      <c r="A9196" t="s">
        <v>50957</v>
      </c>
    </row>
    <row r="9197" spans="1:1" x14ac:dyDescent="0.25">
      <c r="A9197" t="s">
        <v>50958</v>
      </c>
    </row>
    <row r="9198" spans="1:1" x14ac:dyDescent="0.25">
      <c r="A9198" t="s">
        <v>50959</v>
      </c>
    </row>
    <row r="9199" spans="1:1" x14ac:dyDescent="0.25">
      <c r="A9199" t="s">
        <v>50960</v>
      </c>
    </row>
    <row r="9200" spans="1:1" x14ac:dyDescent="0.25">
      <c r="A9200" t="s">
        <v>50961</v>
      </c>
    </row>
    <row r="9201" spans="1:1" x14ac:dyDescent="0.25">
      <c r="A9201" t="s">
        <v>50962</v>
      </c>
    </row>
    <row r="9202" spans="1:1" x14ac:dyDescent="0.25">
      <c r="A9202" t="s">
        <v>50963</v>
      </c>
    </row>
    <row r="9203" spans="1:1" x14ac:dyDescent="0.25">
      <c r="A9203" t="s">
        <v>50964</v>
      </c>
    </row>
    <row r="9204" spans="1:1" x14ac:dyDescent="0.25">
      <c r="A9204" t="s">
        <v>50965</v>
      </c>
    </row>
    <row r="9205" spans="1:1" x14ac:dyDescent="0.25">
      <c r="A9205" t="s">
        <v>50966</v>
      </c>
    </row>
    <row r="9206" spans="1:1" x14ac:dyDescent="0.25">
      <c r="A9206" t="s">
        <v>50967</v>
      </c>
    </row>
    <row r="9207" spans="1:1" x14ac:dyDescent="0.25">
      <c r="A9207" t="s">
        <v>50968</v>
      </c>
    </row>
    <row r="9208" spans="1:1" x14ac:dyDescent="0.25">
      <c r="A9208" t="s">
        <v>50969</v>
      </c>
    </row>
    <row r="9209" spans="1:1" x14ac:dyDescent="0.25">
      <c r="A9209" t="s">
        <v>50970</v>
      </c>
    </row>
    <row r="9210" spans="1:1" x14ac:dyDescent="0.25">
      <c r="A9210" t="s">
        <v>50971</v>
      </c>
    </row>
    <row r="9211" spans="1:1" x14ac:dyDescent="0.25">
      <c r="A9211" t="s">
        <v>50972</v>
      </c>
    </row>
    <row r="9212" spans="1:1" x14ac:dyDescent="0.25">
      <c r="A9212" t="s">
        <v>50973</v>
      </c>
    </row>
    <row r="9213" spans="1:1" x14ac:dyDescent="0.25">
      <c r="A9213" t="s">
        <v>50974</v>
      </c>
    </row>
    <row r="9214" spans="1:1" x14ac:dyDescent="0.25">
      <c r="A9214" t="s">
        <v>50975</v>
      </c>
    </row>
    <row r="9215" spans="1:1" x14ac:dyDescent="0.25">
      <c r="A9215" t="s">
        <v>50976</v>
      </c>
    </row>
    <row r="9216" spans="1:1" x14ac:dyDescent="0.25">
      <c r="A9216" t="s">
        <v>50977</v>
      </c>
    </row>
    <row r="9217" spans="1:1" x14ac:dyDescent="0.25">
      <c r="A9217" t="s">
        <v>50978</v>
      </c>
    </row>
    <row r="9218" spans="1:1" x14ac:dyDescent="0.25">
      <c r="A9218" t="s">
        <v>50979</v>
      </c>
    </row>
    <row r="9219" spans="1:1" x14ac:dyDescent="0.25">
      <c r="A9219" t="s">
        <v>50980</v>
      </c>
    </row>
    <row r="9220" spans="1:1" x14ac:dyDescent="0.25">
      <c r="A9220" t="s">
        <v>50981</v>
      </c>
    </row>
    <row r="9221" spans="1:1" x14ac:dyDescent="0.25">
      <c r="A9221" t="s">
        <v>50982</v>
      </c>
    </row>
    <row r="9222" spans="1:1" x14ac:dyDescent="0.25">
      <c r="A9222" t="s">
        <v>50983</v>
      </c>
    </row>
    <row r="9223" spans="1:1" x14ac:dyDescent="0.25">
      <c r="A9223" t="s">
        <v>50984</v>
      </c>
    </row>
    <row r="9224" spans="1:1" x14ac:dyDescent="0.25">
      <c r="A9224" t="s">
        <v>50985</v>
      </c>
    </row>
    <row r="9225" spans="1:1" x14ac:dyDescent="0.25">
      <c r="A9225" t="s">
        <v>50986</v>
      </c>
    </row>
    <row r="9226" spans="1:1" x14ac:dyDescent="0.25">
      <c r="A9226" t="s">
        <v>50987</v>
      </c>
    </row>
    <row r="9227" spans="1:1" x14ac:dyDescent="0.25">
      <c r="A9227" t="s">
        <v>50988</v>
      </c>
    </row>
    <row r="9228" spans="1:1" x14ac:dyDescent="0.25">
      <c r="A9228" t="s">
        <v>50989</v>
      </c>
    </row>
    <row r="9229" spans="1:1" x14ac:dyDescent="0.25">
      <c r="A9229" t="s">
        <v>50990</v>
      </c>
    </row>
    <row r="9230" spans="1:1" x14ac:dyDescent="0.25">
      <c r="A9230" t="s">
        <v>50991</v>
      </c>
    </row>
    <row r="9231" spans="1:1" x14ac:dyDescent="0.25">
      <c r="A9231" t="s">
        <v>50992</v>
      </c>
    </row>
    <row r="9232" spans="1:1" x14ac:dyDescent="0.25">
      <c r="A9232" t="s">
        <v>50993</v>
      </c>
    </row>
    <row r="9233" spans="1:1" x14ac:dyDescent="0.25">
      <c r="A9233" t="s">
        <v>50994</v>
      </c>
    </row>
    <row r="9234" spans="1:1" x14ac:dyDescent="0.25">
      <c r="A9234" t="s">
        <v>50995</v>
      </c>
    </row>
    <row r="9235" spans="1:1" x14ac:dyDescent="0.25">
      <c r="A9235" t="s">
        <v>50996</v>
      </c>
    </row>
    <row r="9236" spans="1:1" x14ac:dyDescent="0.25">
      <c r="A9236" t="s">
        <v>50997</v>
      </c>
    </row>
    <row r="9237" spans="1:1" x14ac:dyDescent="0.25">
      <c r="A9237" t="s">
        <v>50998</v>
      </c>
    </row>
    <row r="9238" spans="1:1" x14ac:dyDescent="0.25">
      <c r="A9238" t="s">
        <v>50999</v>
      </c>
    </row>
    <row r="9239" spans="1:1" x14ac:dyDescent="0.25">
      <c r="A9239" t="s">
        <v>51000</v>
      </c>
    </row>
    <row r="9240" spans="1:1" x14ac:dyDescent="0.25">
      <c r="A9240" t="s">
        <v>51001</v>
      </c>
    </row>
    <row r="9241" spans="1:1" x14ac:dyDescent="0.25">
      <c r="A9241" t="s">
        <v>51002</v>
      </c>
    </row>
    <row r="9242" spans="1:1" x14ac:dyDescent="0.25">
      <c r="A9242" t="s">
        <v>51003</v>
      </c>
    </row>
    <row r="9243" spans="1:1" x14ac:dyDescent="0.25">
      <c r="A9243" t="s">
        <v>51004</v>
      </c>
    </row>
    <row r="9244" spans="1:1" x14ac:dyDescent="0.25">
      <c r="A9244" t="s">
        <v>51005</v>
      </c>
    </row>
    <row r="9245" spans="1:1" x14ac:dyDescent="0.25">
      <c r="A9245" t="s">
        <v>51006</v>
      </c>
    </row>
    <row r="9246" spans="1:1" x14ac:dyDescent="0.25">
      <c r="A9246" t="s">
        <v>51007</v>
      </c>
    </row>
    <row r="9248" spans="1:1" x14ac:dyDescent="0.25">
      <c r="A9248" t="s">
        <v>11</v>
      </c>
    </row>
    <row r="9249" spans="1:1" x14ac:dyDescent="0.25">
      <c r="A9249" t="s">
        <v>51008</v>
      </c>
    </row>
    <row r="9250" spans="1:1" x14ac:dyDescent="0.25">
      <c r="A9250" t="s">
        <v>51009</v>
      </c>
    </row>
    <row r="9251" spans="1:1" x14ac:dyDescent="0.25">
      <c r="A9251" t="s">
        <v>51010</v>
      </c>
    </row>
    <row r="9252" spans="1:1" x14ac:dyDescent="0.25">
      <c r="A9252" t="s">
        <v>51011</v>
      </c>
    </row>
    <row r="9253" spans="1:1" x14ac:dyDescent="0.25">
      <c r="A9253" t="s">
        <v>51012</v>
      </c>
    </row>
    <row r="9254" spans="1:1" x14ac:dyDescent="0.25">
      <c r="A9254" t="s">
        <v>51013</v>
      </c>
    </row>
    <row r="9255" spans="1:1" x14ac:dyDescent="0.25">
      <c r="A9255" t="s">
        <v>51014</v>
      </c>
    </row>
    <row r="9256" spans="1:1" x14ac:dyDescent="0.25">
      <c r="A9256" t="s">
        <v>51015</v>
      </c>
    </row>
    <row r="9257" spans="1:1" x14ac:dyDescent="0.25">
      <c r="A9257" t="s">
        <v>51016</v>
      </c>
    </row>
    <row r="9258" spans="1:1" x14ac:dyDescent="0.25">
      <c r="A9258" t="s">
        <v>51017</v>
      </c>
    </row>
    <row r="9259" spans="1:1" x14ac:dyDescent="0.25">
      <c r="A9259" t="s">
        <v>51018</v>
      </c>
    </row>
    <row r="9260" spans="1:1" x14ac:dyDescent="0.25">
      <c r="A9260" t="s">
        <v>51019</v>
      </c>
    </row>
    <row r="9261" spans="1:1" x14ac:dyDescent="0.25">
      <c r="A9261" t="s">
        <v>51020</v>
      </c>
    </row>
    <row r="9263" spans="1:1" x14ac:dyDescent="0.25">
      <c r="A9263" t="s">
        <v>35</v>
      </c>
    </row>
    <row r="9264" spans="1:1" x14ac:dyDescent="0.25">
      <c r="A9264" t="s">
        <v>51021</v>
      </c>
    </row>
    <row r="9265" spans="1:1" x14ac:dyDescent="0.25">
      <c r="A9265" t="s">
        <v>51022</v>
      </c>
    </row>
    <row r="9266" spans="1:1" x14ac:dyDescent="0.25">
      <c r="A9266" t="s">
        <v>51023</v>
      </c>
    </row>
    <row r="9267" spans="1:1" x14ac:dyDescent="0.25">
      <c r="A9267" t="s">
        <v>51024</v>
      </c>
    </row>
    <row r="9268" spans="1:1" x14ac:dyDescent="0.25">
      <c r="A9268" t="s">
        <v>51025</v>
      </c>
    </row>
    <row r="9269" spans="1:1" x14ac:dyDescent="0.25">
      <c r="A9269" t="s">
        <v>51026</v>
      </c>
    </row>
    <row r="9270" spans="1:1" x14ac:dyDescent="0.25">
      <c r="A9270" t="s">
        <v>51027</v>
      </c>
    </row>
    <row r="9271" spans="1:1" x14ac:dyDescent="0.25">
      <c r="A9271" t="s">
        <v>51028</v>
      </c>
    </row>
    <row r="9272" spans="1:1" x14ac:dyDescent="0.25">
      <c r="A9272" t="s">
        <v>51029</v>
      </c>
    </row>
    <row r="9273" spans="1:1" x14ac:dyDescent="0.25">
      <c r="A9273" t="s">
        <v>51030</v>
      </c>
    </row>
    <row r="9274" spans="1:1" x14ac:dyDescent="0.25">
      <c r="A9274" t="s">
        <v>51031</v>
      </c>
    </row>
    <row r="9275" spans="1:1" x14ac:dyDescent="0.25">
      <c r="A9275" t="s">
        <v>51032</v>
      </c>
    </row>
    <row r="9276" spans="1:1" x14ac:dyDescent="0.25">
      <c r="A9276" t="s">
        <v>51033</v>
      </c>
    </row>
    <row r="9277" spans="1:1" x14ac:dyDescent="0.25">
      <c r="A9277" t="s">
        <v>51034</v>
      </c>
    </row>
    <row r="9278" spans="1:1" x14ac:dyDescent="0.25">
      <c r="A9278" t="s">
        <v>51035</v>
      </c>
    </row>
    <row r="9279" spans="1:1" x14ac:dyDescent="0.25">
      <c r="A9279" t="s">
        <v>51036</v>
      </c>
    </row>
    <row r="9280" spans="1:1" x14ac:dyDescent="0.25">
      <c r="A9280" t="s">
        <v>51037</v>
      </c>
    </row>
    <row r="9281" spans="1:1" x14ac:dyDescent="0.25">
      <c r="A9281" t="s">
        <v>51038</v>
      </c>
    </row>
    <row r="9282" spans="1:1" x14ac:dyDescent="0.25">
      <c r="A9282" t="s">
        <v>51039</v>
      </c>
    </row>
    <row r="9283" spans="1:1" x14ac:dyDescent="0.25">
      <c r="A9283" t="s">
        <v>51040</v>
      </c>
    </row>
    <row r="9284" spans="1:1" x14ac:dyDescent="0.25">
      <c r="A9284" t="s">
        <v>51041</v>
      </c>
    </row>
    <row r="9285" spans="1:1" x14ac:dyDescent="0.25">
      <c r="A9285" t="s">
        <v>51042</v>
      </c>
    </row>
    <row r="9286" spans="1:1" x14ac:dyDescent="0.25">
      <c r="A9286" t="s">
        <v>51043</v>
      </c>
    </row>
    <row r="9288" spans="1:1" x14ac:dyDescent="0.25">
      <c r="A9288" t="s">
        <v>15</v>
      </c>
    </row>
    <row r="9289" spans="1:1" x14ac:dyDescent="0.25">
      <c r="A9289" t="s">
        <v>51044</v>
      </c>
    </row>
    <row r="9290" spans="1:1" x14ac:dyDescent="0.25">
      <c r="A9290" t="s">
        <v>51045</v>
      </c>
    </row>
    <row r="9291" spans="1:1" x14ac:dyDescent="0.25">
      <c r="A9291" t="s">
        <v>51046</v>
      </c>
    </row>
    <row r="9292" spans="1:1" x14ac:dyDescent="0.25">
      <c r="A9292" t="s">
        <v>51047</v>
      </c>
    </row>
    <row r="9293" spans="1:1" x14ac:dyDescent="0.25">
      <c r="A9293" t="s">
        <v>51048</v>
      </c>
    </row>
    <row r="9294" spans="1:1" x14ac:dyDescent="0.25">
      <c r="A9294" t="s">
        <v>51049</v>
      </c>
    </row>
    <row r="9295" spans="1:1" x14ac:dyDescent="0.25">
      <c r="A9295" t="s">
        <v>51050</v>
      </c>
    </row>
    <row r="9296" spans="1:1" x14ac:dyDescent="0.25">
      <c r="A9296" t="s">
        <v>51051</v>
      </c>
    </row>
    <row r="9297" spans="1:1" x14ac:dyDescent="0.25">
      <c r="A9297" t="s">
        <v>51052</v>
      </c>
    </row>
    <row r="9298" spans="1:1" x14ac:dyDescent="0.25">
      <c r="A9298" t="s">
        <v>51053</v>
      </c>
    </row>
    <row r="9299" spans="1:1" x14ac:dyDescent="0.25">
      <c r="A9299" t="s">
        <v>51054</v>
      </c>
    </row>
    <row r="9300" spans="1:1" x14ac:dyDescent="0.25">
      <c r="A9300" t="s">
        <v>51055</v>
      </c>
    </row>
    <row r="9301" spans="1:1" x14ac:dyDescent="0.25">
      <c r="A9301" t="s">
        <v>51056</v>
      </c>
    </row>
    <row r="9302" spans="1:1" x14ac:dyDescent="0.25">
      <c r="A9302" t="s">
        <v>51057</v>
      </c>
    </row>
    <row r="9303" spans="1:1" x14ac:dyDescent="0.25">
      <c r="A9303" t="s">
        <v>51058</v>
      </c>
    </row>
    <row r="9304" spans="1:1" x14ac:dyDescent="0.25">
      <c r="A9304" t="s">
        <v>51059</v>
      </c>
    </row>
    <row r="9305" spans="1:1" x14ac:dyDescent="0.25">
      <c r="A9305" t="s">
        <v>51060</v>
      </c>
    </row>
    <row r="9306" spans="1:1" x14ac:dyDescent="0.25">
      <c r="A9306" t="s">
        <v>51061</v>
      </c>
    </row>
    <row r="9307" spans="1:1" x14ac:dyDescent="0.25">
      <c r="A9307" t="s">
        <v>51062</v>
      </c>
    </row>
    <row r="9308" spans="1:1" x14ac:dyDescent="0.25">
      <c r="A9308" t="s">
        <v>51063</v>
      </c>
    </row>
    <row r="9309" spans="1:1" x14ac:dyDescent="0.25">
      <c r="A9309" t="s">
        <v>51064</v>
      </c>
    </row>
    <row r="9310" spans="1:1" x14ac:dyDescent="0.25">
      <c r="A9310" t="s">
        <v>51065</v>
      </c>
    </row>
    <row r="9311" spans="1:1" x14ac:dyDescent="0.25">
      <c r="A9311" t="s">
        <v>51066</v>
      </c>
    </row>
    <row r="9312" spans="1:1" x14ac:dyDescent="0.25">
      <c r="A9312" t="s">
        <v>51067</v>
      </c>
    </row>
    <row r="9313" spans="1:1" x14ac:dyDescent="0.25">
      <c r="A9313" t="s">
        <v>51068</v>
      </c>
    </row>
    <row r="9314" spans="1:1" x14ac:dyDescent="0.25">
      <c r="A9314" t="s">
        <v>51069</v>
      </c>
    </row>
    <row r="9316" spans="1:1" x14ac:dyDescent="0.25">
      <c r="A9316" t="s">
        <v>2</v>
      </c>
    </row>
    <row r="9317" spans="1:1" x14ac:dyDescent="0.25">
      <c r="A9317" t="s">
        <v>51070</v>
      </c>
    </row>
    <row r="9318" spans="1:1" x14ac:dyDescent="0.25">
      <c r="A9318" t="s">
        <v>51071</v>
      </c>
    </row>
    <row r="9319" spans="1:1" x14ac:dyDescent="0.25">
      <c r="A9319" t="s">
        <v>51072</v>
      </c>
    </row>
    <row r="9320" spans="1:1" x14ac:dyDescent="0.25">
      <c r="A9320" t="s">
        <v>51073</v>
      </c>
    </row>
    <row r="9321" spans="1:1" x14ac:dyDescent="0.25">
      <c r="A9321" t="s">
        <v>51074</v>
      </c>
    </row>
    <row r="9322" spans="1:1" x14ac:dyDescent="0.25">
      <c r="A9322" t="s">
        <v>51075</v>
      </c>
    </row>
    <row r="9323" spans="1:1" x14ac:dyDescent="0.25">
      <c r="A9323" t="s">
        <v>51076</v>
      </c>
    </row>
    <row r="9324" spans="1:1" x14ac:dyDescent="0.25">
      <c r="A9324" t="s">
        <v>51077</v>
      </c>
    </row>
    <row r="9325" spans="1:1" x14ac:dyDescent="0.25">
      <c r="A9325" t="s">
        <v>51078</v>
      </c>
    </row>
    <row r="9326" spans="1:1" x14ac:dyDescent="0.25">
      <c r="A9326" t="s">
        <v>51079</v>
      </c>
    </row>
    <row r="9327" spans="1:1" x14ac:dyDescent="0.25">
      <c r="A9327" t="s">
        <v>51080</v>
      </c>
    </row>
    <row r="9328" spans="1:1" x14ac:dyDescent="0.25">
      <c r="A9328" t="s">
        <v>51081</v>
      </c>
    </row>
    <row r="9329" spans="1:1" x14ac:dyDescent="0.25">
      <c r="A9329" t="s">
        <v>51082</v>
      </c>
    </row>
    <row r="9330" spans="1:1" x14ac:dyDescent="0.25">
      <c r="A9330" t="s">
        <v>51083</v>
      </c>
    </row>
    <row r="9331" spans="1:1" x14ac:dyDescent="0.25">
      <c r="A9331" t="s">
        <v>51084</v>
      </c>
    </row>
    <row r="9332" spans="1:1" x14ac:dyDescent="0.25">
      <c r="A9332" t="s">
        <v>51085</v>
      </c>
    </row>
    <row r="9333" spans="1:1" x14ac:dyDescent="0.25">
      <c r="A9333" t="s">
        <v>51086</v>
      </c>
    </row>
    <row r="9334" spans="1:1" x14ac:dyDescent="0.25">
      <c r="A9334" t="s">
        <v>51087</v>
      </c>
    </row>
    <row r="9335" spans="1:1" x14ac:dyDescent="0.25">
      <c r="A9335" t="s">
        <v>51088</v>
      </c>
    </row>
    <row r="9336" spans="1:1" x14ac:dyDescent="0.25">
      <c r="A9336" t="s">
        <v>51089</v>
      </c>
    </row>
    <row r="9337" spans="1:1" x14ac:dyDescent="0.25">
      <c r="A9337" t="s">
        <v>51090</v>
      </c>
    </row>
    <row r="9338" spans="1:1" x14ac:dyDescent="0.25">
      <c r="A9338" t="s">
        <v>51091</v>
      </c>
    </row>
    <row r="9339" spans="1:1" x14ac:dyDescent="0.25">
      <c r="A9339" t="s">
        <v>51092</v>
      </c>
    </row>
    <row r="9340" spans="1:1" x14ac:dyDescent="0.25">
      <c r="A9340" t="s">
        <v>51093</v>
      </c>
    </row>
    <row r="9341" spans="1:1" x14ac:dyDescent="0.25">
      <c r="A9341" t="s">
        <v>51094</v>
      </c>
    </row>
    <row r="9342" spans="1:1" x14ac:dyDescent="0.25">
      <c r="A9342" t="s">
        <v>51095</v>
      </c>
    </row>
    <row r="9343" spans="1:1" x14ac:dyDescent="0.25">
      <c r="A9343" t="s">
        <v>51096</v>
      </c>
    </row>
    <row r="9344" spans="1:1" x14ac:dyDescent="0.25">
      <c r="A9344" t="s">
        <v>51097</v>
      </c>
    </row>
    <row r="9345" spans="1:1" x14ac:dyDescent="0.25">
      <c r="A9345" t="s">
        <v>51098</v>
      </c>
    </row>
    <row r="9346" spans="1:1" x14ac:dyDescent="0.25">
      <c r="A9346" t="s">
        <v>51099</v>
      </c>
    </row>
    <row r="9347" spans="1:1" x14ac:dyDescent="0.25">
      <c r="A9347" t="s">
        <v>51100</v>
      </c>
    </row>
    <row r="9348" spans="1:1" x14ac:dyDescent="0.25">
      <c r="A9348" t="s">
        <v>51101</v>
      </c>
    </row>
    <row r="9349" spans="1:1" x14ac:dyDescent="0.25">
      <c r="A9349" t="s">
        <v>51102</v>
      </c>
    </row>
    <row r="9350" spans="1:1" x14ac:dyDescent="0.25">
      <c r="A9350" t="s">
        <v>51103</v>
      </c>
    </row>
    <row r="9351" spans="1:1" x14ac:dyDescent="0.25">
      <c r="A9351" t="s">
        <v>51104</v>
      </c>
    </row>
    <row r="9352" spans="1:1" x14ac:dyDescent="0.25">
      <c r="A9352" t="s">
        <v>51105</v>
      </c>
    </row>
    <row r="9353" spans="1:1" x14ac:dyDescent="0.25">
      <c r="A9353" t="s">
        <v>51106</v>
      </c>
    </row>
    <row r="9354" spans="1:1" x14ac:dyDescent="0.25">
      <c r="A9354" t="s">
        <v>51107</v>
      </c>
    </row>
    <row r="9355" spans="1:1" x14ac:dyDescent="0.25">
      <c r="A9355" t="s">
        <v>51108</v>
      </c>
    </row>
    <row r="9356" spans="1:1" x14ac:dyDescent="0.25">
      <c r="A9356" t="s">
        <v>51109</v>
      </c>
    </row>
    <row r="9357" spans="1:1" x14ac:dyDescent="0.25">
      <c r="A9357" t="s">
        <v>51110</v>
      </c>
    </row>
    <row r="9358" spans="1:1" x14ac:dyDescent="0.25">
      <c r="A9358" t="s">
        <v>51111</v>
      </c>
    </row>
    <row r="9359" spans="1:1" x14ac:dyDescent="0.25">
      <c r="A9359" t="s">
        <v>51112</v>
      </c>
    </row>
    <row r="9360" spans="1:1" x14ac:dyDescent="0.25">
      <c r="A9360" t="s">
        <v>51113</v>
      </c>
    </row>
    <row r="9361" spans="1:1" x14ac:dyDescent="0.25">
      <c r="A9361" t="s">
        <v>51114</v>
      </c>
    </row>
    <row r="9362" spans="1:1" x14ac:dyDescent="0.25">
      <c r="A9362" t="s">
        <v>51115</v>
      </c>
    </row>
    <row r="9363" spans="1:1" x14ac:dyDescent="0.25">
      <c r="A9363" t="s">
        <v>51116</v>
      </c>
    </row>
    <row r="9364" spans="1:1" x14ac:dyDescent="0.25">
      <c r="A9364" t="s">
        <v>51117</v>
      </c>
    </row>
    <row r="9365" spans="1:1" x14ac:dyDescent="0.25">
      <c r="A9365" t="s">
        <v>51118</v>
      </c>
    </row>
    <row r="9366" spans="1:1" x14ac:dyDescent="0.25">
      <c r="A9366" t="s">
        <v>51119</v>
      </c>
    </row>
    <row r="9367" spans="1:1" x14ac:dyDescent="0.25">
      <c r="A9367" t="s">
        <v>51120</v>
      </c>
    </row>
    <row r="9368" spans="1:1" x14ac:dyDescent="0.25">
      <c r="A9368" t="s">
        <v>51121</v>
      </c>
    </row>
    <row r="9369" spans="1:1" x14ac:dyDescent="0.25">
      <c r="A9369" t="s">
        <v>51122</v>
      </c>
    </row>
    <row r="9370" spans="1:1" x14ac:dyDescent="0.25">
      <c r="A9370" t="s">
        <v>51123</v>
      </c>
    </row>
    <row r="9371" spans="1:1" x14ac:dyDescent="0.25">
      <c r="A9371" t="s">
        <v>51124</v>
      </c>
    </row>
    <row r="9372" spans="1:1" x14ac:dyDescent="0.25">
      <c r="A9372" t="s">
        <v>51125</v>
      </c>
    </row>
    <row r="9373" spans="1:1" x14ac:dyDescent="0.25">
      <c r="A9373" t="s">
        <v>51126</v>
      </c>
    </row>
    <row r="9374" spans="1:1" x14ac:dyDescent="0.25">
      <c r="A9374" t="s">
        <v>51127</v>
      </c>
    </row>
    <row r="9375" spans="1:1" x14ac:dyDescent="0.25">
      <c r="A9375" t="s">
        <v>51128</v>
      </c>
    </row>
    <row r="9376" spans="1:1" x14ac:dyDescent="0.25">
      <c r="A9376" t="s">
        <v>51129</v>
      </c>
    </row>
    <row r="9377" spans="1:1" x14ac:dyDescent="0.25">
      <c r="A9377" t="s">
        <v>51130</v>
      </c>
    </row>
    <row r="9378" spans="1:1" x14ac:dyDescent="0.25">
      <c r="A9378" t="s">
        <v>51131</v>
      </c>
    </row>
    <row r="9379" spans="1:1" x14ac:dyDescent="0.25">
      <c r="A9379" t="s">
        <v>51132</v>
      </c>
    </row>
    <row r="9380" spans="1:1" x14ac:dyDescent="0.25">
      <c r="A9380" t="s">
        <v>51133</v>
      </c>
    </row>
    <row r="9381" spans="1:1" x14ac:dyDescent="0.25">
      <c r="A9381" t="s">
        <v>51134</v>
      </c>
    </row>
    <row r="9382" spans="1:1" x14ac:dyDescent="0.25">
      <c r="A9382" t="s">
        <v>51135</v>
      </c>
    </row>
    <row r="9383" spans="1:1" x14ac:dyDescent="0.25">
      <c r="A9383" t="s">
        <v>51136</v>
      </c>
    </row>
    <row r="9384" spans="1:1" x14ac:dyDescent="0.25">
      <c r="A9384" t="s">
        <v>51137</v>
      </c>
    </row>
    <row r="9385" spans="1:1" x14ac:dyDescent="0.25">
      <c r="A9385" t="s">
        <v>51138</v>
      </c>
    </row>
    <row r="9386" spans="1:1" x14ac:dyDescent="0.25">
      <c r="A9386" t="s">
        <v>51139</v>
      </c>
    </row>
    <row r="9387" spans="1:1" x14ac:dyDescent="0.25">
      <c r="A9387" t="s">
        <v>51140</v>
      </c>
    </row>
    <row r="9388" spans="1:1" x14ac:dyDescent="0.25">
      <c r="A9388" t="s">
        <v>51141</v>
      </c>
    </row>
    <row r="9389" spans="1:1" x14ac:dyDescent="0.25">
      <c r="A9389" t="s">
        <v>51142</v>
      </c>
    </row>
    <row r="9390" spans="1:1" x14ac:dyDescent="0.25">
      <c r="A9390" t="s">
        <v>51143</v>
      </c>
    </row>
    <row r="9391" spans="1:1" x14ac:dyDescent="0.25">
      <c r="A9391" t="s">
        <v>51144</v>
      </c>
    </row>
    <row r="9392" spans="1:1" x14ac:dyDescent="0.25">
      <c r="A9392" t="s">
        <v>51145</v>
      </c>
    </row>
    <row r="9393" spans="1:1" x14ac:dyDescent="0.25">
      <c r="A9393" t="s">
        <v>51146</v>
      </c>
    </row>
    <row r="9394" spans="1:1" x14ac:dyDescent="0.25">
      <c r="A9394" t="s">
        <v>51147</v>
      </c>
    </row>
    <row r="9395" spans="1:1" x14ac:dyDescent="0.25">
      <c r="A9395" t="s">
        <v>51148</v>
      </c>
    </row>
    <row r="9396" spans="1:1" x14ac:dyDescent="0.25">
      <c r="A9396" t="s">
        <v>51149</v>
      </c>
    </row>
    <row r="9397" spans="1:1" x14ac:dyDescent="0.25">
      <c r="A9397" t="s">
        <v>51150</v>
      </c>
    </row>
    <row r="9398" spans="1:1" x14ac:dyDescent="0.25">
      <c r="A9398" t="s">
        <v>51151</v>
      </c>
    </row>
    <row r="9399" spans="1:1" x14ac:dyDescent="0.25">
      <c r="A9399" t="s">
        <v>51152</v>
      </c>
    </row>
    <row r="9400" spans="1:1" x14ac:dyDescent="0.25">
      <c r="A9400" t="s">
        <v>51153</v>
      </c>
    </row>
    <row r="9401" spans="1:1" x14ac:dyDescent="0.25">
      <c r="A9401" t="s">
        <v>51154</v>
      </c>
    </row>
    <row r="9402" spans="1:1" x14ac:dyDescent="0.25">
      <c r="A9402" t="s">
        <v>51155</v>
      </c>
    </row>
    <row r="9403" spans="1:1" x14ac:dyDescent="0.25">
      <c r="A9403" t="s">
        <v>51156</v>
      </c>
    </row>
    <row r="9404" spans="1:1" x14ac:dyDescent="0.25">
      <c r="A9404" t="s">
        <v>51157</v>
      </c>
    </row>
    <row r="9405" spans="1:1" x14ac:dyDescent="0.25">
      <c r="A9405" t="s">
        <v>51158</v>
      </c>
    </row>
    <row r="9406" spans="1:1" x14ac:dyDescent="0.25">
      <c r="A9406" t="s">
        <v>51159</v>
      </c>
    </row>
    <row r="9407" spans="1:1" x14ac:dyDescent="0.25">
      <c r="A9407" t="s">
        <v>51160</v>
      </c>
    </row>
    <row r="9408" spans="1:1" x14ac:dyDescent="0.25">
      <c r="A9408" t="s">
        <v>51161</v>
      </c>
    </row>
    <row r="9409" spans="1:1" x14ac:dyDescent="0.25">
      <c r="A9409" t="s">
        <v>51162</v>
      </c>
    </row>
    <row r="9410" spans="1:1" x14ac:dyDescent="0.25">
      <c r="A9410" t="s">
        <v>51163</v>
      </c>
    </row>
    <row r="9411" spans="1:1" x14ac:dyDescent="0.25">
      <c r="A9411" t="s">
        <v>51164</v>
      </c>
    </row>
    <row r="9412" spans="1:1" x14ac:dyDescent="0.25">
      <c r="A9412" t="s">
        <v>51165</v>
      </c>
    </row>
    <row r="9413" spans="1:1" x14ac:dyDescent="0.25">
      <c r="A9413" t="s">
        <v>51166</v>
      </c>
    </row>
    <row r="9414" spans="1:1" x14ac:dyDescent="0.25">
      <c r="A9414" t="s">
        <v>51167</v>
      </c>
    </row>
    <row r="9415" spans="1:1" x14ac:dyDescent="0.25">
      <c r="A9415" t="s">
        <v>51168</v>
      </c>
    </row>
    <row r="9416" spans="1:1" x14ac:dyDescent="0.25">
      <c r="A9416" t="s">
        <v>51169</v>
      </c>
    </row>
    <row r="9417" spans="1:1" x14ac:dyDescent="0.25">
      <c r="A9417" t="s">
        <v>51170</v>
      </c>
    </row>
    <row r="9418" spans="1:1" x14ac:dyDescent="0.25">
      <c r="A9418" t="s">
        <v>51171</v>
      </c>
    </row>
    <row r="9419" spans="1:1" x14ac:dyDescent="0.25">
      <c r="A9419" t="s">
        <v>51172</v>
      </c>
    </row>
    <row r="9420" spans="1:1" x14ac:dyDescent="0.25">
      <c r="A9420" t="s">
        <v>51173</v>
      </c>
    </row>
    <row r="9421" spans="1:1" x14ac:dyDescent="0.25">
      <c r="A9421" t="s">
        <v>51174</v>
      </c>
    </row>
    <row r="9422" spans="1:1" x14ac:dyDescent="0.25">
      <c r="A9422" t="s">
        <v>51175</v>
      </c>
    </row>
    <row r="9423" spans="1:1" x14ac:dyDescent="0.25">
      <c r="A9423" t="s">
        <v>51176</v>
      </c>
    </row>
    <row r="9424" spans="1:1" x14ac:dyDescent="0.25">
      <c r="A9424" t="s">
        <v>51177</v>
      </c>
    </row>
    <row r="9425" spans="1:1" x14ac:dyDescent="0.25">
      <c r="A9425" t="s">
        <v>51178</v>
      </c>
    </row>
    <row r="9426" spans="1:1" x14ac:dyDescent="0.25">
      <c r="A9426" t="s">
        <v>51179</v>
      </c>
    </row>
    <row r="9427" spans="1:1" x14ac:dyDescent="0.25">
      <c r="A9427" t="s">
        <v>51180</v>
      </c>
    </row>
    <row r="9428" spans="1:1" x14ac:dyDescent="0.25">
      <c r="A9428" t="s">
        <v>51181</v>
      </c>
    </row>
    <row r="9429" spans="1:1" x14ac:dyDescent="0.25">
      <c r="A9429" t="s">
        <v>51182</v>
      </c>
    </row>
    <row r="9430" spans="1:1" x14ac:dyDescent="0.25">
      <c r="A9430" t="s">
        <v>51183</v>
      </c>
    </row>
    <row r="9431" spans="1:1" x14ac:dyDescent="0.25">
      <c r="A9431" t="s">
        <v>51184</v>
      </c>
    </row>
    <row r="9432" spans="1:1" x14ac:dyDescent="0.25">
      <c r="A9432" t="s">
        <v>51185</v>
      </c>
    </row>
    <row r="9433" spans="1:1" x14ac:dyDescent="0.25">
      <c r="A9433" t="s">
        <v>51186</v>
      </c>
    </row>
    <row r="9434" spans="1:1" x14ac:dyDescent="0.25">
      <c r="A9434" t="s">
        <v>51187</v>
      </c>
    </row>
    <row r="9435" spans="1:1" x14ac:dyDescent="0.25">
      <c r="A9435" t="s">
        <v>51188</v>
      </c>
    </row>
    <row r="9436" spans="1:1" x14ac:dyDescent="0.25">
      <c r="A9436" t="s">
        <v>51189</v>
      </c>
    </row>
    <row r="9437" spans="1:1" x14ac:dyDescent="0.25">
      <c r="A9437" t="s">
        <v>51190</v>
      </c>
    </row>
    <row r="9438" spans="1:1" x14ac:dyDescent="0.25">
      <c r="A9438" t="s">
        <v>51191</v>
      </c>
    </row>
    <row r="9439" spans="1:1" x14ac:dyDescent="0.25">
      <c r="A9439" t="s">
        <v>51192</v>
      </c>
    </row>
    <row r="9440" spans="1:1" x14ac:dyDescent="0.25">
      <c r="A9440" t="s">
        <v>51193</v>
      </c>
    </row>
    <row r="9441" spans="1:1" x14ac:dyDescent="0.25">
      <c r="A9441" t="s">
        <v>51194</v>
      </c>
    </row>
    <row r="9442" spans="1:1" x14ac:dyDescent="0.25">
      <c r="A9442" t="s">
        <v>51195</v>
      </c>
    </row>
    <row r="9443" spans="1:1" x14ac:dyDescent="0.25">
      <c r="A9443" t="s">
        <v>51196</v>
      </c>
    </row>
    <row r="9444" spans="1:1" x14ac:dyDescent="0.25">
      <c r="A9444" t="s">
        <v>51197</v>
      </c>
    </row>
    <row r="9445" spans="1:1" x14ac:dyDescent="0.25">
      <c r="A9445" t="s">
        <v>51198</v>
      </c>
    </row>
    <row r="9446" spans="1:1" x14ac:dyDescent="0.25">
      <c r="A9446" t="s">
        <v>51199</v>
      </c>
    </row>
    <row r="9447" spans="1:1" x14ac:dyDescent="0.25">
      <c r="A9447" t="s">
        <v>51200</v>
      </c>
    </row>
    <row r="9448" spans="1:1" x14ac:dyDescent="0.25">
      <c r="A9448" t="s">
        <v>51201</v>
      </c>
    </row>
    <row r="9449" spans="1:1" x14ac:dyDescent="0.25">
      <c r="A9449" t="s">
        <v>51202</v>
      </c>
    </row>
    <row r="9450" spans="1:1" x14ac:dyDescent="0.25">
      <c r="A9450" t="s">
        <v>51203</v>
      </c>
    </row>
    <row r="9451" spans="1:1" x14ac:dyDescent="0.25">
      <c r="A9451" t="s">
        <v>51204</v>
      </c>
    </row>
    <row r="9452" spans="1:1" x14ac:dyDescent="0.25">
      <c r="A9452" t="s">
        <v>51205</v>
      </c>
    </row>
    <row r="9453" spans="1:1" x14ac:dyDescent="0.25">
      <c r="A9453" t="s">
        <v>51206</v>
      </c>
    </row>
    <row r="9454" spans="1:1" x14ac:dyDescent="0.25">
      <c r="A9454" t="s">
        <v>51207</v>
      </c>
    </row>
    <row r="9455" spans="1:1" x14ac:dyDescent="0.25">
      <c r="A9455" t="s">
        <v>51208</v>
      </c>
    </row>
    <row r="9456" spans="1:1" x14ac:dyDescent="0.25">
      <c r="A9456" t="s">
        <v>51209</v>
      </c>
    </row>
    <row r="9458" spans="1:1" x14ac:dyDescent="0.25">
      <c r="A9458" t="s">
        <v>62</v>
      </c>
    </row>
    <row r="9459" spans="1:1" x14ac:dyDescent="0.25">
      <c r="A9459" t="s">
        <v>51210</v>
      </c>
    </row>
    <row r="9460" spans="1:1" x14ac:dyDescent="0.25">
      <c r="A9460" t="s">
        <v>51211</v>
      </c>
    </row>
    <row r="9461" spans="1:1" x14ac:dyDescent="0.25">
      <c r="A9461" t="s">
        <v>51212</v>
      </c>
    </row>
    <row r="9463" spans="1:1" x14ac:dyDescent="0.25">
      <c r="A9463" t="s">
        <v>21</v>
      </c>
    </row>
    <row r="9464" spans="1:1" x14ac:dyDescent="0.25">
      <c r="A9464" t="s">
        <v>51213</v>
      </c>
    </row>
    <row r="9465" spans="1:1" x14ac:dyDescent="0.25">
      <c r="A9465" t="s">
        <v>51214</v>
      </c>
    </row>
    <row r="9466" spans="1:1" x14ac:dyDescent="0.25">
      <c r="A9466" t="s">
        <v>51215</v>
      </c>
    </row>
    <row r="9468" spans="1:1" x14ac:dyDescent="0.25">
      <c r="A9468" t="s">
        <v>22</v>
      </c>
    </row>
    <row r="9469" spans="1:1" x14ac:dyDescent="0.25">
      <c r="A9469" t="s">
        <v>51216</v>
      </c>
    </row>
    <row r="9470" spans="1:1" x14ac:dyDescent="0.25">
      <c r="A9470" t="s">
        <v>51217</v>
      </c>
    </row>
    <row r="9471" spans="1:1" x14ac:dyDescent="0.25">
      <c r="A9471" t="s">
        <v>51218</v>
      </c>
    </row>
    <row r="9472" spans="1:1" x14ac:dyDescent="0.25">
      <c r="A9472" t="s">
        <v>51219</v>
      </c>
    </row>
    <row r="9473" spans="1:1" x14ac:dyDescent="0.25">
      <c r="A9473" t="s">
        <v>51220</v>
      </c>
    </row>
    <row r="9474" spans="1:1" x14ac:dyDescent="0.25">
      <c r="A9474" t="s">
        <v>51221</v>
      </c>
    </row>
    <row r="9475" spans="1:1" x14ac:dyDescent="0.25">
      <c r="A9475" t="s">
        <v>51222</v>
      </c>
    </row>
    <row r="9476" spans="1:1" x14ac:dyDescent="0.25">
      <c r="A9476" t="s">
        <v>51223</v>
      </c>
    </row>
    <row r="9477" spans="1:1" x14ac:dyDescent="0.25">
      <c r="A9477" t="s">
        <v>51224</v>
      </c>
    </row>
    <row r="9478" spans="1:1" x14ac:dyDescent="0.25">
      <c r="A9478" t="s">
        <v>51225</v>
      </c>
    </row>
    <row r="9479" spans="1:1" x14ac:dyDescent="0.25">
      <c r="A9479" t="s">
        <v>51226</v>
      </c>
    </row>
    <row r="9480" spans="1:1" x14ac:dyDescent="0.25">
      <c r="A9480" t="s">
        <v>51227</v>
      </c>
    </row>
    <row r="9481" spans="1:1" x14ac:dyDescent="0.25">
      <c r="A9481" t="s">
        <v>51228</v>
      </c>
    </row>
    <row r="9482" spans="1:1" x14ac:dyDescent="0.25">
      <c r="A9482" t="s">
        <v>51229</v>
      </c>
    </row>
    <row r="9483" spans="1:1" x14ac:dyDescent="0.25">
      <c r="A9483" t="s">
        <v>51230</v>
      </c>
    </row>
    <row r="9484" spans="1:1" x14ac:dyDescent="0.25">
      <c r="A9484" t="s">
        <v>51231</v>
      </c>
    </row>
    <row r="9485" spans="1:1" x14ac:dyDescent="0.25">
      <c r="A9485" t="s">
        <v>51232</v>
      </c>
    </row>
    <row r="9486" spans="1:1" x14ac:dyDescent="0.25">
      <c r="A9486" t="s">
        <v>51233</v>
      </c>
    </row>
    <row r="9487" spans="1:1" x14ac:dyDescent="0.25">
      <c r="A9487" t="s">
        <v>51234</v>
      </c>
    </row>
    <row r="9488" spans="1:1" x14ac:dyDescent="0.25">
      <c r="A9488" t="s">
        <v>51235</v>
      </c>
    </row>
    <row r="9489" spans="1:1" x14ac:dyDescent="0.25">
      <c r="A9489" t="s">
        <v>51236</v>
      </c>
    </row>
    <row r="9490" spans="1:1" x14ac:dyDescent="0.25">
      <c r="A9490" t="s">
        <v>51237</v>
      </c>
    </row>
    <row r="9491" spans="1:1" x14ac:dyDescent="0.25">
      <c r="A9491" t="s">
        <v>51238</v>
      </c>
    </row>
    <row r="9492" spans="1:1" x14ac:dyDescent="0.25">
      <c r="A9492" t="s">
        <v>51239</v>
      </c>
    </row>
    <row r="9493" spans="1:1" x14ac:dyDescent="0.25">
      <c r="A9493" t="s">
        <v>51240</v>
      </c>
    </row>
    <row r="9494" spans="1:1" x14ac:dyDescent="0.25">
      <c r="A9494" t="s">
        <v>51241</v>
      </c>
    </row>
    <row r="9495" spans="1:1" x14ac:dyDescent="0.25">
      <c r="A9495" t="s">
        <v>51242</v>
      </c>
    </row>
    <row r="9496" spans="1:1" x14ac:dyDescent="0.25">
      <c r="A9496" t="s">
        <v>51243</v>
      </c>
    </row>
    <row r="9497" spans="1:1" x14ac:dyDescent="0.25">
      <c r="A9497" t="s">
        <v>51244</v>
      </c>
    </row>
    <row r="9498" spans="1:1" x14ac:dyDescent="0.25">
      <c r="A9498" t="s">
        <v>51245</v>
      </c>
    </row>
    <row r="9499" spans="1:1" x14ac:dyDescent="0.25">
      <c r="A9499" t="s">
        <v>51246</v>
      </c>
    </row>
    <row r="9500" spans="1:1" x14ac:dyDescent="0.25">
      <c r="A9500" t="s">
        <v>51247</v>
      </c>
    </row>
    <row r="9501" spans="1:1" x14ac:dyDescent="0.25">
      <c r="A9501" t="s">
        <v>51248</v>
      </c>
    </row>
    <row r="9502" spans="1:1" x14ac:dyDescent="0.25">
      <c r="A9502" t="s">
        <v>51249</v>
      </c>
    </row>
    <row r="9503" spans="1:1" x14ac:dyDescent="0.25">
      <c r="A9503" t="s">
        <v>51250</v>
      </c>
    </row>
    <row r="9504" spans="1:1" x14ac:dyDescent="0.25">
      <c r="A9504" t="s">
        <v>51251</v>
      </c>
    </row>
    <row r="9505" spans="1:1" x14ac:dyDescent="0.25">
      <c r="A9505" t="s">
        <v>51252</v>
      </c>
    </row>
    <row r="9506" spans="1:1" x14ac:dyDescent="0.25">
      <c r="A9506" t="s">
        <v>51253</v>
      </c>
    </row>
    <row r="9507" spans="1:1" x14ac:dyDescent="0.25">
      <c r="A9507" t="s">
        <v>51254</v>
      </c>
    </row>
    <row r="9508" spans="1:1" x14ac:dyDescent="0.25">
      <c r="A9508" t="s">
        <v>51255</v>
      </c>
    </row>
    <row r="9509" spans="1:1" x14ac:dyDescent="0.25">
      <c r="A9509" t="s">
        <v>51256</v>
      </c>
    </row>
    <row r="9510" spans="1:1" x14ac:dyDescent="0.25">
      <c r="A9510" t="s">
        <v>51257</v>
      </c>
    </row>
    <row r="9511" spans="1:1" x14ac:dyDescent="0.25">
      <c r="A9511" t="s">
        <v>51258</v>
      </c>
    </row>
    <row r="9512" spans="1:1" x14ac:dyDescent="0.25">
      <c r="A9512" t="s">
        <v>51259</v>
      </c>
    </row>
    <row r="9513" spans="1:1" x14ac:dyDescent="0.25">
      <c r="A9513" t="s">
        <v>51260</v>
      </c>
    </row>
    <row r="9514" spans="1:1" x14ac:dyDescent="0.25">
      <c r="A9514" t="s">
        <v>51261</v>
      </c>
    </row>
    <row r="9515" spans="1:1" x14ac:dyDescent="0.25">
      <c r="A9515" t="s">
        <v>51262</v>
      </c>
    </row>
    <row r="9516" spans="1:1" x14ac:dyDescent="0.25">
      <c r="A9516" t="s">
        <v>51263</v>
      </c>
    </row>
    <row r="9517" spans="1:1" x14ac:dyDescent="0.25">
      <c r="A9517" t="s">
        <v>51264</v>
      </c>
    </row>
    <row r="9518" spans="1:1" x14ac:dyDescent="0.25">
      <c r="A9518" t="s">
        <v>51265</v>
      </c>
    </row>
    <row r="9519" spans="1:1" x14ac:dyDescent="0.25">
      <c r="A9519" t="s">
        <v>51266</v>
      </c>
    </row>
    <row r="9520" spans="1:1" x14ac:dyDescent="0.25">
      <c r="A9520" t="s">
        <v>51267</v>
      </c>
    </row>
    <row r="9522" spans="1:1" x14ac:dyDescent="0.25">
      <c r="A9522" t="s">
        <v>89</v>
      </c>
    </row>
    <row r="9525" spans="1:1" x14ac:dyDescent="0.25">
      <c r="A9525" t="s">
        <v>7</v>
      </c>
    </row>
    <row r="9526" spans="1:1" x14ac:dyDescent="0.25">
      <c r="A9526" t="s">
        <v>51268</v>
      </c>
    </row>
    <row r="9527" spans="1:1" x14ac:dyDescent="0.25">
      <c r="A9527" t="s">
        <v>51269</v>
      </c>
    </row>
    <row r="9528" spans="1:1" x14ac:dyDescent="0.25">
      <c r="A9528" t="s">
        <v>51270</v>
      </c>
    </row>
    <row r="9529" spans="1:1" x14ac:dyDescent="0.25">
      <c r="A9529" t="s">
        <v>51271</v>
      </c>
    </row>
    <row r="9530" spans="1:1" x14ac:dyDescent="0.25">
      <c r="A9530" t="s">
        <v>51272</v>
      </c>
    </row>
    <row r="9531" spans="1:1" x14ac:dyDescent="0.25">
      <c r="A9531" t="s">
        <v>51273</v>
      </c>
    </row>
    <row r="9532" spans="1:1" x14ac:dyDescent="0.25">
      <c r="A9532" t="s">
        <v>51274</v>
      </c>
    </row>
    <row r="9533" spans="1:1" x14ac:dyDescent="0.25">
      <c r="A9533" t="s">
        <v>51275</v>
      </c>
    </row>
    <row r="9535" spans="1:1" x14ac:dyDescent="0.25">
      <c r="A9535" t="s">
        <v>11</v>
      </c>
    </row>
    <row r="9536" spans="1:1" x14ac:dyDescent="0.25">
      <c r="A9536" t="s">
        <v>51276</v>
      </c>
    </row>
    <row r="9537" spans="1:1" x14ac:dyDescent="0.25">
      <c r="A9537" t="s">
        <v>51277</v>
      </c>
    </row>
    <row r="9538" spans="1:1" x14ac:dyDescent="0.25">
      <c r="A9538" t="s">
        <v>51278</v>
      </c>
    </row>
    <row r="9539" spans="1:1" x14ac:dyDescent="0.25">
      <c r="A9539" t="s">
        <v>51279</v>
      </c>
    </row>
    <row r="9541" spans="1:1" x14ac:dyDescent="0.25">
      <c r="A9541" t="s">
        <v>2</v>
      </c>
    </row>
    <row r="9542" spans="1:1" x14ac:dyDescent="0.25">
      <c r="A9542" t="s">
        <v>51280</v>
      </c>
    </row>
    <row r="9543" spans="1:1" x14ac:dyDescent="0.25">
      <c r="A9543" t="s">
        <v>51281</v>
      </c>
    </row>
    <row r="9544" spans="1:1" x14ac:dyDescent="0.25">
      <c r="A9544" t="s">
        <v>51282</v>
      </c>
    </row>
    <row r="9545" spans="1:1" x14ac:dyDescent="0.25">
      <c r="A9545" t="s">
        <v>51283</v>
      </c>
    </row>
    <row r="9546" spans="1:1" x14ac:dyDescent="0.25">
      <c r="A9546" t="s">
        <v>51284</v>
      </c>
    </row>
    <row r="9547" spans="1:1" x14ac:dyDescent="0.25">
      <c r="A9547" t="s">
        <v>51285</v>
      </c>
    </row>
    <row r="9548" spans="1:1" x14ac:dyDescent="0.25">
      <c r="A9548" t="s">
        <v>51286</v>
      </c>
    </row>
    <row r="9549" spans="1:1" x14ac:dyDescent="0.25">
      <c r="A9549" t="s">
        <v>51287</v>
      </c>
    </row>
    <row r="9550" spans="1:1" x14ac:dyDescent="0.25">
      <c r="A9550" t="s">
        <v>51288</v>
      </c>
    </row>
    <row r="9551" spans="1:1" x14ac:dyDescent="0.25">
      <c r="A9551" t="s">
        <v>51289</v>
      </c>
    </row>
    <row r="9552" spans="1:1" x14ac:dyDescent="0.25">
      <c r="A9552" t="s">
        <v>51290</v>
      </c>
    </row>
    <row r="9553" spans="1:1" x14ac:dyDescent="0.25">
      <c r="A9553" t="s">
        <v>51291</v>
      </c>
    </row>
    <row r="9554" spans="1:1" x14ac:dyDescent="0.25">
      <c r="A9554" t="s">
        <v>51292</v>
      </c>
    </row>
    <row r="9555" spans="1:1" x14ac:dyDescent="0.25">
      <c r="A9555" t="s">
        <v>51293</v>
      </c>
    </row>
    <row r="9556" spans="1:1" x14ac:dyDescent="0.25">
      <c r="A9556" t="s">
        <v>51294</v>
      </c>
    </row>
    <row r="9557" spans="1:1" x14ac:dyDescent="0.25">
      <c r="A9557" t="s">
        <v>51295</v>
      </c>
    </row>
    <row r="9558" spans="1:1" x14ac:dyDescent="0.25">
      <c r="A9558" t="s">
        <v>51296</v>
      </c>
    </row>
    <row r="9559" spans="1:1" x14ac:dyDescent="0.25">
      <c r="A9559" t="s">
        <v>51297</v>
      </c>
    </row>
    <row r="9560" spans="1:1" x14ac:dyDescent="0.25">
      <c r="A9560" t="s">
        <v>51298</v>
      </c>
    </row>
    <row r="9561" spans="1:1" x14ac:dyDescent="0.25">
      <c r="A9561" t="s">
        <v>51299</v>
      </c>
    </row>
    <row r="9562" spans="1:1" x14ac:dyDescent="0.25">
      <c r="A9562" t="s">
        <v>51300</v>
      </c>
    </row>
    <row r="9563" spans="1:1" x14ac:dyDescent="0.25">
      <c r="A9563" t="s">
        <v>51301</v>
      </c>
    </row>
    <row r="9564" spans="1:1" x14ac:dyDescent="0.25">
      <c r="A9564" t="s">
        <v>51302</v>
      </c>
    </row>
    <row r="9565" spans="1:1" x14ac:dyDescent="0.25">
      <c r="A9565" t="s">
        <v>51303</v>
      </c>
    </row>
    <row r="9567" spans="1:1" x14ac:dyDescent="0.25">
      <c r="A9567" t="s">
        <v>18</v>
      </c>
    </row>
    <row r="9568" spans="1:1" x14ac:dyDescent="0.25">
      <c r="A9568" t="s">
        <v>51304</v>
      </c>
    </row>
    <row r="9569" spans="1:1" x14ac:dyDescent="0.25">
      <c r="A9569" t="s">
        <v>51305</v>
      </c>
    </row>
    <row r="9570" spans="1:1" x14ac:dyDescent="0.25">
      <c r="A9570" t="s">
        <v>51306</v>
      </c>
    </row>
    <row r="9571" spans="1:1" x14ac:dyDescent="0.25">
      <c r="A9571" t="s">
        <v>51307</v>
      </c>
    </row>
    <row r="9572" spans="1:1" x14ac:dyDescent="0.25">
      <c r="A9572" t="s">
        <v>51308</v>
      </c>
    </row>
    <row r="9573" spans="1:1" x14ac:dyDescent="0.25">
      <c r="A9573" t="s">
        <v>51309</v>
      </c>
    </row>
    <row r="9574" spans="1:1" x14ac:dyDescent="0.25">
      <c r="A9574" t="s">
        <v>51310</v>
      </c>
    </row>
    <row r="9575" spans="1:1" x14ac:dyDescent="0.25">
      <c r="A9575" t="s">
        <v>51311</v>
      </c>
    </row>
    <row r="9576" spans="1:1" x14ac:dyDescent="0.25">
      <c r="A9576" t="s">
        <v>51312</v>
      </c>
    </row>
    <row r="9577" spans="1:1" x14ac:dyDescent="0.25">
      <c r="A9577" t="s">
        <v>51313</v>
      </c>
    </row>
    <row r="9578" spans="1:1" x14ac:dyDescent="0.25">
      <c r="A9578" t="s">
        <v>51314</v>
      </c>
    </row>
    <row r="9579" spans="1:1" x14ac:dyDescent="0.25">
      <c r="A9579" t="s">
        <v>51315</v>
      </c>
    </row>
    <row r="9580" spans="1:1" x14ac:dyDescent="0.25">
      <c r="A9580" t="s">
        <v>51316</v>
      </c>
    </row>
    <row r="9581" spans="1:1" x14ac:dyDescent="0.25">
      <c r="A9581" t="s">
        <v>51317</v>
      </c>
    </row>
    <row r="9582" spans="1:1" x14ac:dyDescent="0.25">
      <c r="A9582" t="s">
        <v>51318</v>
      </c>
    </row>
    <row r="9583" spans="1:1" x14ac:dyDescent="0.25">
      <c r="A9583" t="s">
        <v>51319</v>
      </c>
    </row>
    <row r="9584" spans="1:1" x14ac:dyDescent="0.25">
      <c r="A9584" t="s">
        <v>51320</v>
      </c>
    </row>
    <row r="9585" spans="1:1" x14ac:dyDescent="0.25">
      <c r="A9585" t="s">
        <v>51321</v>
      </c>
    </row>
    <row r="9586" spans="1:1" x14ac:dyDescent="0.25">
      <c r="A9586" t="s">
        <v>51322</v>
      </c>
    </row>
    <row r="9587" spans="1:1" x14ac:dyDescent="0.25">
      <c r="A9587" t="s">
        <v>51323</v>
      </c>
    </row>
    <row r="9588" spans="1:1" x14ac:dyDescent="0.25">
      <c r="A9588" t="s">
        <v>51324</v>
      </c>
    </row>
    <row r="9589" spans="1:1" x14ac:dyDescent="0.25">
      <c r="A9589" t="s">
        <v>51325</v>
      </c>
    </row>
    <row r="9590" spans="1:1" x14ac:dyDescent="0.25">
      <c r="A9590" t="s">
        <v>51326</v>
      </c>
    </row>
    <row r="9591" spans="1:1" x14ac:dyDescent="0.25">
      <c r="A9591" t="s">
        <v>51327</v>
      </c>
    </row>
    <row r="9592" spans="1:1" x14ac:dyDescent="0.25">
      <c r="A9592" t="s">
        <v>51328</v>
      </c>
    </row>
    <row r="9593" spans="1:1" x14ac:dyDescent="0.25">
      <c r="A9593" t="s">
        <v>51329</v>
      </c>
    </row>
    <row r="9594" spans="1:1" x14ac:dyDescent="0.25">
      <c r="A9594" t="s">
        <v>51330</v>
      </c>
    </row>
    <row r="9595" spans="1:1" x14ac:dyDescent="0.25">
      <c r="A9595" t="s">
        <v>51331</v>
      </c>
    </row>
    <row r="9596" spans="1:1" x14ac:dyDescent="0.25">
      <c r="A9596" t="s">
        <v>51332</v>
      </c>
    </row>
    <row r="9597" spans="1:1" x14ac:dyDescent="0.25">
      <c r="A9597" t="s">
        <v>51333</v>
      </c>
    </row>
    <row r="9598" spans="1:1" x14ac:dyDescent="0.25">
      <c r="A9598" t="s">
        <v>51334</v>
      </c>
    </row>
    <row r="9599" spans="1:1" x14ac:dyDescent="0.25">
      <c r="A9599" t="s">
        <v>51335</v>
      </c>
    </row>
    <row r="9601" spans="1:1" x14ac:dyDescent="0.25">
      <c r="A9601" t="s">
        <v>22</v>
      </c>
    </row>
    <row r="9602" spans="1:1" x14ac:dyDescent="0.25">
      <c r="A9602" t="s">
        <v>51336</v>
      </c>
    </row>
    <row r="9604" spans="1:1" x14ac:dyDescent="0.25">
      <c r="A9604" t="s">
        <v>90</v>
      </c>
    </row>
    <row r="9607" spans="1:1" x14ac:dyDescent="0.25">
      <c r="A9607" t="s">
        <v>15</v>
      </c>
    </row>
    <row r="9608" spans="1:1" x14ac:dyDescent="0.25">
      <c r="A9608" t="s">
        <v>51337</v>
      </c>
    </row>
    <row r="9609" spans="1:1" x14ac:dyDescent="0.25">
      <c r="A9609" t="s">
        <v>51338</v>
      </c>
    </row>
    <row r="9610" spans="1:1" x14ac:dyDescent="0.25">
      <c r="A9610" t="s">
        <v>51339</v>
      </c>
    </row>
    <row r="9611" spans="1:1" x14ac:dyDescent="0.25">
      <c r="A9611" t="s">
        <v>51340</v>
      </c>
    </row>
    <row r="9612" spans="1:1" x14ac:dyDescent="0.25">
      <c r="A9612" t="s">
        <v>51341</v>
      </c>
    </row>
    <row r="9613" spans="1:1" x14ac:dyDescent="0.25">
      <c r="A9613" t="s">
        <v>51342</v>
      </c>
    </row>
    <row r="9614" spans="1:1" x14ac:dyDescent="0.25">
      <c r="A9614" t="s">
        <v>51343</v>
      </c>
    </row>
    <row r="9615" spans="1:1" x14ac:dyDescent="0.25">
      <c r="A9615" t="s">
        <v>51344</v>
      </c>
    </row>
    <row r="9616" spans="1:1" x14ac:dyDescent="0.25">
      <c r="A9616" t="s">
        <v>51345</v>
      </c>
    </row>
    <row r="9617" spans="1:1" x14ac:dyDescent="0.25">
      <c r="A9617" t="s">
        <v>51346</v>
      </c>
    </row>
    <row r="9618" spans="1:1" x14ac:dyDescent="0.25">
      <c r="A9618" t="s">
        <v>51347</v>
      </c>
    </row>
    <row r="9619" spans="1:1" x14ac:dyDescent="0.25">
      <c r="A9619" t="s">
        <v>51348</v>
      </c>
    </row>
    <row r="9620" spans="1:1" x14ac:dyDescent="0.25">
      <c r="A9620" t="s">
        <v>51349</v>
      </c>
    </row>
    <row r="9621" spans="1:1" x14ac:dyDescent="0.25">
      <c r="A9621" t="s">
        <v>51350</v>
      </c>
    </row>
    <row r="9622" spans="1:1" x14ac:dyDescent="0.25">
      <c r="A9622" t="s">
        <v>51351</v>
      </c>
    </row>
    <row r="9623" spans="1:1" x14ac:dyDescent="0.25">
      <c r="A9623" t="s">
        <v>51352</v>
      </c>
    </row>
    <row r="9624" spans="1:1" x14ac:dyDescent="0.25">
      <c r="A9624" t="s">
        <v>51353</v>
      </c>
    </row>
    <row r="9625" spans="1:1" x14ac:dyDescent="0.25">
      <c r="A9625" t="s">
        <v>51354</v>
      </c>
    </row>
    <row r="9626" spans="1:1" x14ac:dyDescent="0.25">
      <c r="A9626" t="s">
        <v>51355</v>
      </c>
    </row>
    <row r="9627" spans="1:1" x14ac:dyDescent="0.25">
      <c r="A9627" t="s">
        <v>51356</v>
      </c>
    </row>
    <row r="9628" spans="1:1" x14ac:dyDescent="0.25">
      <c r="A9628" t="s">
        <v>51357</v>
      </c>
    </row>
    <row r="9629" spans="1:1" x14ac:dyDescent="0.25">
      <c r="A9629" t="s">
        <v>51358</v>
      </c>
    </row>
    <row r="9630" spans="1:1" x14ac:dyDescent="0.25">
      <c r="A9630" t="s">
        <v>51359</v>
      </c>
    </row>
    <row r="9631" spans="1:1" x14ac:dyDescent="0.25">
      <c r="A9631" t="s">
        <v>51360</v>
      </c>
    </row>
    <row r="9632" spans="1:1" x14ac:dyDescent="0.25">
      <c r="A9632" t="s">
        <v>51361</v>
      </c>
    </row>
    <row r="9633" spans="1:1" x14ac:dyDescent="0.25">
      <c r="A9633" t="s">
        <v>42953</v>
      </c>
    </row>
    <row r="9634" spans="1:1" x14ac:dyDescent="0.25">
      <c r="A9634" t="s">
        <v>42954</v>
      </c>
    </row>
    <row r="9635" spans="1:1" x14ac:dyDescent="0.25">
      <c r="A9635" t="s">
        <v>42955</v>
      </c>
    </row>
    <row r="9636" spans="1:1" x14ac:dyDescent="0.25">
      <c r="A9636" t="s">
        <v>42956</v>
      </c>
    </row>
    <row r="9637" spans="1:1" x14ac:dyDescent="0.25">
      <c r="A9637" t="s">
        <v>42957</v>
      </c>
    </row>
    <row r="9638" spans="1:1" x14ac:dyDescent="0.25">
      <c r="A9638" t="s">
        <v>42958</v>
      </c>
    </row>
    <row r="9639" spans="1:1" x14ac:dyDescent="0.25">
      <c r="A9639" t="s">
        <v>42959</v>
      </c>
    </row>
    <row r="9640" spans="1:1" x14ac:dyDescent="0.25">
      <c r="A9640" t="s">
        <v>42960</v>
      </c>
    </row>
    <row r="9642" spans="1:1" x14ac:dyDescent="0.25">
      <c r="A9642" t="s">
        <v>18</v>
      </c>
    </row>
    <row r="9643" spans="1:1" x14ac:dyDescent="0.25">
      <c r="A9643" t="s">
        <v>42961</v>
      </c>
    </row>
    <row r="9644" spans="1:1" x14ac:dyDescent="0.25">
      <c r="A9644" t="s">
        <v>42962</v>
      </c>
    </row>
    <row r="9645" spans="1:1" x14ac:dyDescent="0.25">
      <c r="A9645" t="s">
        <v>42963</v>
      </c>
    </row>
    <row r="9646" spans="1:1" x14ac:dyDescent="0.25">
      <c r="A9646" t="s">
        <v>42964</v>
      </c>
    </row>
    <row r="9647" spans="1:1" x14ac:dyDescent="0.25">
      <c r="A9647" t="s">
        <v>42965</v>
      </c>
    </row>
    <row r="9648" spans="1:1" x14ac:dyDescent="0.25">
      <c r="A9648" t="s">
        <v>42966</v>
      </c>
    </row>
    <row r="9649" spans="1:1" x14ac:dyDescent="0.25">
      <c r="A9649" t="s">
        <v>42967</v>
      </c>
    </row>
    <row r="9650" spans="1:1" x14ac:dyDescent="0.25">
      <c r="A9650" t="s">
        <v>42968</v>
      </c>
    </row>
    <row r="9651" spans="1:1" x14ac:dyDescent="0.25">
      <c r="A9651" t="s">
        <v>42969</v>
      </c>
    </row>
    <row r="9652" spans="1:1" x14ac:dyDescent="0.25">
      <c r="A9652" t="s">
        <v>42970</v>
      </c>
    </row>
    <row r="9653" spans="1:1" x14ac:dyDescent="0.25">
      <c r="A9653" t="s">
        <v>42971</v>
      </c>
    </row>
    <row r="9655" spans="1:1" x14ac:dyDescent="0.25">
      <c r="A9655" t="s">
        <v>19</v>
      </c>
    </row>
    <row r="9656" spans="1:1" x14ac:dyDescent="0.25">
      <c r="A9656" t="s">
        <v>42972</v>
      </c>
    </row>
    <row r="9657" spans="1:1" x14ac:dyDescent="0.25">
      <c r="A9657" t="s">
        <v>42973</v>
      </c>
    </row>
    <row r="9658" spans="1:1" x14ac:dyDescent="0.25">
      <c r="A9658" t="s">
        <v>42974</v>
      </c>
    </row>
    <row r="9659" spans="1:1" x14ac:dyDescent="0.25">
      <c r="A9659" t="s">
        <v>42975</v>
      </c>
    </row>
    <row r="9660" spans="1:1" x14ac:dyDescent="0.25">
      <c r="A9660" t="s">
        <v>42976</v>
      </c>
    </row>
    <row r="9661" spans="1:1" x14ac:dyDescent="0.25">
      <c r="A9661" t="s">
        <v>42977</v>
      </c>
    </row>
    <row r="9662" spans="1:1" x14ac:dyDescent="0.25">
      <c r="A9662" t="s">
        <v>42978</v>
      </c>
    </row>
    <row r="9663" spans="1:1" x14ac:dyDescent="0.25">
      <c r="A9663" t="s">
        <v>42979</v>
      </c>
    </row>
    <row r="9664" spans="1:1" x14ac:dyDescent="0.25">
      <c r="A9664" t="s">
        <v>42980</v>
      </c>
    </row>
    <row r="9665" spans="1:1" x14ac:dyDescent="0.25">
      <c r="A9665" t="s">
        <v>42981</v>
      </c>
    </row>
    <row r="9666" spans="1:1" x14ac:dyDescent="0.25">
      <c r="A9666" t="s">
        <v>42982</v>
      </c>
    </row>
    <row r="9667" spans="1:1" x14ac:dyDescent="0.25">
      <c r="A9667" t="s">
        <v>42983</v>
      </c>
    </row>
    <row r="9668" spans="1:1" x14ac:dyDescent="0.25">
      <c r="A9668" t="s">
        <v>42984</v>
      </c>
    </row>
    <row r="9669" spans="1:1" x14ac:dyDescent="0.25">
      <c r="A9669" t="s">
        <v>42985</v>
      </c>
    </row>
    <row r="9670" spans="1:1" x14ac:dyDescent="0.25">
      <c r="A9670" t="s">
        <v>42986</v>
      </c>
    </row>
    <row r="9671" spans="1:1" x14ac:dyDescent="0.25">
      <c r="A9671" t="s">
        <v>42987</v>
      </c>
    </row>
    <row r="9672" spans="1:1" x14ac:dyDescent="0.25">
      <c r="A9672" t="s">
        <v>42988</v>
      </c>
    </row>
    <row r="9673" spans="1:1" x14ac:dyDescent="0.25">
      <c r="A9673" t="s">
        <v>42989</v>
      </c>
    </row>
    <row r="9674" spans="1:1" x14ac:dyDescent="0.25">
      <c r="A9674" t="s">
        <v>42990</v>
      </c>
    </row>
    <row r="9675" spans="1:1" x14ac:dyDescent="0.25">
      <c r="A9675" t="s">
        <v>42991</v>
      </c>
    </row>
    <row r="9676" spans="1:1" x14ac:dyDescent="0.25">
      <c r="A9676" t="s">
        <v>42992</v>
      </c>
    </row>
    <row r="9677" spans="1:1" x14ac:dyDescent="0.25">
      <c r="A9677" t="s">
        <v>42993</v>
      </c>
    </row>
    <row r="9678" spans="1:1" x14ac:dyDescent="0.25">
      <c r="A9678" t="s">
        <v>42994</v>
      </c>
    </row>
    <row r="9679" spans="1:1" x14ac:dyDescent="0.25">
      <c r="A9679" t="s">
        <v>42995</v>
      </c>
    </row>
    <row r="9680" spans="1:1" x14ac:dyDescent="0.25">
      <c r="A9680" t="s">
        <v>42996</v>
      </c>
    </row>
    <row r="9681" spans="1:1" x14ac:dyDescent="0.25">
      <c r="A9681" t="s">
        <v>42997</v>
      </c>
    </row>
    <row r="9682" spans="1:1" x14ac:dyDescent="0.25">
      <c r="A9682" t="s">
        <v>42998</v>
      </c>
    </row>
    <row r="9683" spans="1:1" x14ac:dyDescent="0.25">
      <c r="A9683" t="s">
        <v>42999</v>
      </c>
    </row>
    <row r="9684" spans="1:1" x14ac:dyDescent="0.25">
      <c r="A9684" t="s">
        <v>43000</v>
      </c>
    </row>
    <row r="9685" spans="1:1" x14ac:dyDescent="0.25">
      <c r="A9685" t="s">
        <v>43001</v>
      </c>
    </row>
    <row r="9686" spans="1:1" x14ac:dyDescent="0.25">
      <c r="A9686" t="s">
        <v>43002</v>
      </c>
    </row>
    <row r="9687" spans="1:1" x14ac:dyDescent="0.25">
      <c r="A9687" t="s">
        <v>43003</v>
      </c>
    </row>
    <row r="9688" spans="1:1" x14ac:dyDescent="0.25">
      <c r="A9688" t="s">
        <v>43004</v>
      </c>
    </row>
    <row r="9689" spans="1:1" x14ac:dyDescent="0.25">
      <c r="A9689" t="s">
        <v>43005</v>
      </c>
    </row>
    <row r="9690" spans="1:1" x14ac:dyDescent="0.25">
      <c r="A9690" t="s">
        <v>43006</v>
      </c>
    </row>
    <row r="9691" spans="1:1" x14ac:dyDescent="0.25">
      <c r="A9691" t="s">
        <v>43007</v>
      </c>
    </row>
    <row r="9692" spans="1:1" x14ac:dyDescent="0.25">
      <c r="A9692" t="s">
        <v>43008</v>
      </c>
    </row>
    <row r="9693" spans="1:1" x14ac:dyDescent="0.25">
      <c r="A9693" t="s">
        <v>43009</v>
      </c>
    </row>
    <row r="9694" spans="1:1" x14ac:dyDescent="0.25">
      <c r="A9694" t="s">
        <v>43010</v>
      </c>
    </row>
    <row r="9695" spans="1:1" x14ac:dyDescent="0.25">
      <c r="A9695" t="s">
        <v>43011</v>
      </c>
    </row>
    <row r="9696" spans="1:1" x14ac:dyDescent="0.25">
      <c r="A9696" t="s">
        <v>43012</v>
      </c>
    </row>
    <row r="9697" spans="1:1" x14ac:dyDescent="0.25">
      <c r="A9697" t="s">
        <v>43013</v>
      </c>
    </row>
    <row r="9698" spans="1:1" x14ac:dyDescent="0.25">
      <c r="A9698" t="s">
        <v>43014</v>
      </c>
    </row>
    <row r="9699" spans="1:1" x14ac:dyDescent="0.25">
      <c r="A9699" t="s">
        <v>43015</v>
      </c>
    </row>
    <row r="9700" spans="1:1" x14ac:dyDescent="0.25">
      <c r="A9700" t="s">
        <v>43016</v>
      </c>
    </row>
    <row r="9701" spans="1:1" x14ac:dyDescent="0.25">
      <c r="A9701" t="s">
        <v>43017</v>
      </c>
    </row>
    <row r="9702" spans="1:1" x14ac:dyDescent="0.25">
      <c r="A9702" t="s">
        <v>43018</v>
      </c>
    </row>
    <row r="9703" spans="1:1" x14ac:dyDescent="0.25">
      <c r="A9703" t="s">
        <v>43019</v>
      </c>
    </row>
    <row r="9704" spans="1:1" x14ac:dyDescent="0.25">
      <c r="A9704" t="s">
        <v>43020</v>
      </c>
    </row>
    <row r="9705" spans="1:1" x14ac:dyDescent="0.25">
      <c r="A9705" t="s">
        <v>43021</v>
      </c>
    </row>
    <row r="9706" spans="1:1" x14ac:dyDescent="0.25">
      <c r="A9706" t="s">
        <v>43022</v>
      </c>
    </row>
    <row r="9707" spans="1:1" x14ac:dyDescent="0.25">
      <c r="A9707" t="s">
        <v>43023</v>
      </c>
    </row>
    <row r="9709" spans="1:1" x14ac:dyDescent="0.25">
      <c r="A9709" t="s">
        <v>22</v>
      </c>
    </row>
    <row r="9710" spans="1:1" x14ac:dyDescent="0.25">
      <c r="A9710" t="s">
        <v>43024</v>
      </c>
    </row>
    <row r="9711" spans="1:1" x14ac:dyDescent="0.25">
      <c r="A9711" t="s">
        <v>43025</v>
      </c>
    </row>
    <row r="9712" spans="1:1" x14ac:dyDescent="0.25">
      <c r="A9712" t="s">
        <v>43026</v>
      </c>
    </row>
    <row r="9713" spans="1:1" x14ac:dyDescent="0.25">
      <c r="A9713" t="s">
        <v>43027</v>
      </c>
    </row>
    <row r="9714" spans="1:1" x14ac:dyDescent="0.25">
      <c r="A9714" t="s">
        <v>43028</v>
      </c>
    </row>
    <row r="9715" spans="1:1" x14ac:dyDescent="0.25">
      <c r="A9715" t="s">
        <v>43029</v>
      </c>
    </row>
    <row r="9716" spans="1:1" x14ac:dyDescent="0.25">
      <c r="A9716" t="s">
        <v>43030</v>
      </c>
    </row>
    <row r="9717" spans="1:1" x14ac:dyDescent="0.25">
      <c r="A9717" t="s">
        <v>43031</v>
      </c>
    </row>
    <row r="9718" spans="1:1" x14ac:dyDescent="0.25">
      <c r="A9718" t="s">
        <v>43032</v>
      </c>
    </row>
    <row r="9719" spans="1:1" x14ac:dyDescent="0.25">
      <c r="A9719" t="s">
        <v>43033</v>
      </c>
    </row>
    <row r="9720" spans="1:1" x14ac:dyDescent="0.25">
      <c r="A9720" t="s">
        <v>43034</v>
      </c>
    </row>
    <row r="9721" spans="1:1" x14ac:dyDescent="0.25">
      <c r="A9721" t="s">
        <v>43035</v>
      </c>
    </row>
    <row r="9722" spans="1:1" x14ac:dyDescent="0.25">
      <c r="A9722" t="s">
        <v>43036</v>
      </c>
    </row>
    <row r="9723" spans="1:1" x14ac:dyDescent="0.25">
      <c r="A9723" t="s">
        <v>43037</v>
      </c>
    </row>
    <row r="9724" spans="1:1" x14ac:dyDescent="0.25">
      <c r="A9724" t="s">
        <v>43038</v>
      </c>
    </row>
    <row r="9725" spans="1:1" x14ac:dyDescent="0.25">
      <c r="A9725" t="s">
        <v>43039</v>
      </c>
    </row>
    <row r="9726" spans="1:1" x14ac:dyDescent="0.25">
      <c r="A9726" t="s">
        <v>43040</v>
      </c>
    </row>
    <row r="9727" spans="1:1" x14ac:dyDescent="0.25">
      <c r="A9727" t="s">
        <v>43041</v>
      </c>
    </row>
    <row r="9728" spans="1:1" x14ac:dyDescent="0.25">
      <c r="A9728" t="s">
        <v>43042</v>
      </c>
    </row>
    <row r="9729" spans="1:1" x14ac:dyDescent="0.25">
      <c r="A9729" t="s">
        <v>43043</v>
      </c>
    </row>
    <row r="9730" spans="1:1" x14ac:dyDescent="0.25">
      <c r="A9730" t="s">
        <v>43044</v>
      </c>
    </row>
    <row r="9731" spans="1:1" x14ac:dyDescent="0.25">
      <c r="A9731" t="s">
        <v>43045</v>
      </c>
    </row>
    <row r="9732" spans="1:1" x14ac:dyDescent="0.25">
      <c r="A9732" t="s">
        <v>43046</v>
      </c>
    </row>
    <row r="9733" spans="1:1" x14ac:dyDescent="0.25">
      <c r="A9733" t="s">
        <v>43047</v>
      </c>
    </row>
    <row r="9734" spans="1:1" x14ac:dyDescent="0.25">
      <c r="A9734" t="s">
        <v>43048</v>
      </c>
    </row>
    <row r="9735" spans="1:1" x14ac:dyDescent="0.25">
      <c r="A9735" t="s">
        <v>43049</v>
      </c>
    </row>
    <row r="9736" spans="1:1" x14ac:dyDescent="0.25">
      <c r="A9736" t="s">
        <v>43050</v>
      </c>
    </row>
    <row r="9737" spans="1:1" x14ac:dyDescent="0.25">
      <c r="A9737" t="s">
        <v>43051</v>
      </c>
    </row>
    <row r="9738" spans="1:1" x14ac:dyDescent="0.25">
      <c r="A9738" t="s">
        <v>43052</v>
      </c>
    </row>
    <row r="9739" spans="1:1" x14ac:dyDescent="0.25">
      <c r="A9739" t="s">
        <v>43053</v>
      </c>
    </row>
    <row r="9740" spans="1:1" x14ac:dyDescent="0.25">
      <c r="A9740" t="s">
        <v>43054</v>
      </c>
    </row>
    <row r="9741" spans="1:1" x14ac:dyDescent="0.25">
      <c r="A9741" t="s">
        <v>43055</v>
      </c>
    </row>
    <row r="9742" spans="1:1" x14ac:dyDescent="0.25">
      <c r="A9742" t="s">
        <v>43056</v>
      </c>
    </row>
    <row r="9743" spans="1:1" x14ac:dyDescent="0.25">
      <c r="A9743" t="s">
        <v>43057</v>
      </c>
    </row>
    <row r="9744" spans="1:1" x14ac:dyDescent="0.25">
      <c r="A9744" t="s">
        <v>43058</v>
      </c>
    </row>
    <row r="9745" spans="1:1" x14ac:dyDescent="0.25">
      <c r="A9745" t="s">
        <v>43059</v>
      </c>
    </row>
    <row r="9746" spans="1:1" x14ac:dyDescent="0.25">
      <c r="A9746" t="s">
        <v>43060</v>
      </c>
    </row>
    <row r="9747" spans="1:1" x14ac:dyDescent="0.25">
      <c r="A9747" t="s">
        <v>43061</v>
      </c>
    </row>
    <row r="9748" spans="1:1" x14ac:dyDescent="0.25">
      <c r="A9748" t="s">
        <v>43062</v>
      </c>
    </row>
    <row r="9749" spans="1:1" x14ac:dyDescent="0.25">
      <c r="A9749" t="s">
        <v>43063</v>
      </c>
    </row>
    <row r="9750" spans="1:1" x14ac:dyDescent="0.25">
      <c r="A9750" t="s">
        <v>43064</v>
      </c>
    </row>
    <row r="9751" spans="1:1" x14ac:dyDescent="0.25">
      <c r="A9751" t="s">
        <v>43065</v>
      </c>
    </row>
    <row r="9752" spans="1:1" x14ac:dyDescent="0.25">
      <c r="A9752" t="s">
        <v>43066</v>
      </c>
    </row>
    <row r="9753" spans="1:1" x14ac:dyDescent="0.25">
      <c r="A9753" t="s">
        <v>43067</v>
      </c>
    </row>
    <row r="9754" spans="1:1" x14ac:dyDescent="0.25">
      <c r="A9754" t="s">
        <v>43068</v>
      </c>
    </row>
    <row r="9755" spans="1:1" x14ac:dyDescent="0.25">
      <c r="A9755" t="s">
        <v>43069</v>
      </c>
    </row>
    <row r="9756" spans="1:1" x14ac:dyDescent="0.25">
      <c r="A9756" t="s">
        <v>43070</v>
      </c>
    </row>
    <row r="9757" spans="1:1" x14ac:dyDescent="0.25">
      <c r="A9757" t="s">
        <v>43071</v>
      </c>
    </row>
    <row r="9758" spans="1:1" x14ac:dyDescent="0.25">
      <c r="A9758" t="s">
        <v>43072</v>
      </c>
    </row>
    <row r="9759" spans="1:1" x14ac:dyDescent="0.25">
      <c r="A9759" t="s">
        <v>43073</v>
      </c>
    </row>
    <row r="9760" spans="1:1" x14ac:dyDescent="0.25">
      <c r="A9760" t="s">
        <v>43074</v>
      </c>
    </row>
    <row r="9761" spans="1:1" x14ac:dyDescent="0.25">
      <c r="A9761" t="s">
        <v>43075</v>
      </c>
    </row>
    <row r="9762" spans="1:1" x14ac:dyDescent="0.25">
      <c r="A9762" t="s">
        <v>43076</v>
      </c>
    </row>
    <row r="9763" spans="1:1" x14ac:dyDescent="0.25">
      <c r="A9763" t="s">
        <v>43077</v>
      </c>
    </row>
    <row r="9764" spans="1:1" x14ac:dyDescent="0.25">
      <c r="A9764" t="s">
        <v>43078</v>
      </c>
    </row>
    <row r="9765" spans="1:1" x14ac:dyDescent="0.25">
      <c r="A9765" t="s">
        <v>43079</v>
      </c>
    </row>
    <row r="9766" spans="1:1" x14ac:dyDescent="0.25">
      <c r="A9766" t="s">
        <v>43080</v>
      </c>
    </row>
    <row r="9767" spans="1:1" x14ac:dyDescent="0.25">
      <c r="A9767" t="s">
        <v>43081</v>
      </c>
    </row>
    <row r="9768" spans="1:1" x14ac:dyDescent="0.25">
      <c r="A9768" t="s">
        <v>43082</v>
      </c>
    </row>
    <row r="9769" spans="1:1" x14ac:dyDescent="0.25">
      <c r="A9769" t="s">
        <v>43083</v>
      </c>
    </row>
    <row r="9770" spans="1:1" x14ac:dyDescent="0.25">
      <c r="A9770" t="s">
        <v>43084</v>
      </c>
    </row>
    <row r="9771" spans="1:1" x14ac:dyDescent="0.25">
      <c r="A9771" t="s">
        <v>43085</v>
      </c>
    </row>
    <row r="9772" spans="1:1" x14ac:dyDescent="0.25">
      <c r="A9772" t="s">
        <v>43086</v>
      </c>
    </row>
    <row r="9773" spans="1:1" x14ac:dyDescent="0.25">
      <c r="A9773" t="s">
        <v>43087</v>
      </c>
    </row>
    <row r="9774" spans="1:1" x14ac:dyDescent="0.25">
      <c r="A9774" t="s">
        <v>43088</v>
      </c>
    </row>
    <row r="9775" spans="1:1" x14ac:dyDescent="0.25">
      <c r="A9775" t="s">
        <v>43089</v>
      </c>
    </row>
    <row r="9776" spans="1:1" x14ac:dyDescent="0.25">
      <c r="A9776" t="s">
        <v>43090</v>
      </c>
    </row>
    <row r="9777" spans="1:1" x14ac:dyDescent="0.25">
      <c r="A9777" t="s">
        <v>43091</v>
      </c>
    </row>
    <row r="9778" spans="1:1" x14ac:dyDescent="0.25">
      <c r="A9778" t="s">
        <v>43092</v>
      </c>
    </row>
    <row r="9779" spans="1:1" x14ac:dyDescent="0.25">
      <c r="A9779" t="s">
        <v>43093</v>
      </c>
    </row>
    <row r="9780" spans="1:1" x14ac:dyDescent="0.25">
      <c r="A9780" t="s">
        <v>43094</v>
      </c>
    </row>
    <row r="9781" spans="1:1" x14ac:dyDescent="0.25">
      <c r="A9781" t="s">
        <v>43095</v>
      </c>
    </row>
    <row r="9782" spans="1:1" x14ac:dyDescent="0.25">
      <c r="A9782" t="s">
        <v>43096</v>
      </c>
    </row>
    <row r="9783" spans="1:1" x14ac:dyDescent="0.25">
      <c r="A9783" t="s">
        <v>43097</v>
      </c>
    </row>
    <row r="9784" spans="1:1" x14ac:dyDescent="0.25">
      <c r="A9784" t="s">
        <v>43098</v>
      </c>
    </row>
    <row r="9785" spans="1:1" x14ac:dyDescent="0.25">
      <c r="A9785" t="s">
        <v>43099</v>
      </c>
    </row>
    <row r="9786" spans="1:1" x14ac:dyDescent="0.25">
      <c r="A9786" t="s">
        <v>43100</v>
      </c>
    </row>
    <row r="9787" spans="1:1" x14ac:dyDescent="0.25">
      <c r="A9787" t="s">
        <v>43101</v>
      </c>
    </row>
    <row r="9788" spans="1:1" x14ac:dyDescent="0.25">
      <c r="A9788" t="s">
        <v>43102</v>
      </c>
    </row>
    <row r="9789" spans="1:1" x14ac:dyDescent="0.25">
      <c r="A9789" t="s">
        <v>43103</v>
      </c>
    </row>
    <row r="9790" spans="1:1" x14ac:dyDescent="0.25">
      <c r="A9790" t="s">
        <v>43104</v>
      </c>
    </row>
    <row r="9791" spans="1:1" x14ac:dyDescent="0.25">
      <c r="A9791" t="s">
        <v>43105</v>
      </c>
    </row>
    <row r="9792" spans="1:1" x14ac:dyDescent="0.25">
      <c r="A9792" t="s">
        <v>43106</v>
      </c>
    </row>
    <row r="9793" spans="1:1" x14ac:dyDescent="0.25">
      <c r="A9793" t="s">
        <v>43107</v>
      </c>
    </row>
    <row r="9794" spans="1:1" x14ac:dyDescent="0.25">
      <c r="A9794" t="s">
        <v>43108</v>
      </c>
    </row>
    <row r="9795" spans="1:1" x14ac:dyDescent="0.25">
      <c r="A9795" t="s">
        <v>43109</v>
      </c>
    </row>
    <row r="9796" spans="1:1" x14ac:dyDescent="0.25">
      <c r="A9796" t="s">
        <v>43110</v>
      </c>
    </row>
    <row r="9797" spans="1:1" x14ac:dyDescent="0.25">
      <c r="A9797" t="s">
        <v>43111</v>
      </c>
    </row>
    <row r="9798" spans="1:1" x14ac:dyDescent="0.25">
      <c r="A9798" t="s">
        <v>43112</v>
      </c>
    </row>
    <row r="9799" spans="1:1" x14ac:dyDescent="0.25">
      <c r="A9799" t="s">
        <v>43113</v>
      </c>
    </row>
    <row r="9800" spans="1:1" x14ac:dyDescent="0.25">
      <c r="A9800" t="s">
        <v>43114</v>
      </c>
    </row>
    <row r="9801" spans="1:1" x14ac:dyDescent="0.25">
      <c r="A9801" t="s">
        <v>43115</v>
      </c>
    </row>
    <row r="9802" spans="1:1" x14ac:dyDescent="0.25">
      <c r="A9802" t="s">
        <v>43116</v>
      </c>
    </row>
    <row r="9803" spans="1:1" x14ac:dyDescent="0.25">
      <c r="A9803" t="s">
        <v>43117</v>
      </c>
    </row>
    <row r="9804" spans="1:1" x14ac:dyDescent="0.25">
      <c r="A9804" t="s">
        <v>43118</v>
      </c>
    </row>
    <row r="9805" spans="1:1" x14ac:dyDescent="0.25">
      <c r="A9805" t="s">
        <v>43119</v>
      </c>
    </row>
    <row r="9806" spans="1:1" x14ac:dyDescent="0.25">
      <c r="A9806" t="s">
        <v>43120</v>
      </c>
    </row>
    <row r="9807" spans="1:1" x14ac:dyDescent="0.25">
      <c r="A9807" t="s">
        <v>43121</v>
      </c>
    </row>
    <row r="9808" spans="1:1" x14ac:dyDescent="0.25">
      <c r="A9808" t="s">
        <v>43122</v>
      </c>
    </row>
    <row r="9809" spans="1:1" x14ac:dyDescent="0.25">
      <c r="A9809" t="s">
        <v>43123</v>
      </c>
    </row>
    <row r="9810" spans="1:1" x14ac:dyDescent="0.25">
      <c r="A9810" t="s">
        <v>43124</v>
      </c>
    </row>
    <row r="9811" spans="1:1" x14ac:dyDescent="0.25">
      <c r="A9811" t="s">
        <v>43125</v>
      </c>
    </row>
    <row r="9812" spans="1:1" x14ac:dyDescent="0.25">
      <c r="A9812" t="s">
        <v>43126</v>
      </c>
    </row>
    <row r="9813" spans="1:1" x14ac:dyDescent="0.25">
      <c r="A9813" t="s">
        <v>43127</v>
      </c>
    </row>
    <row r="9814" spans="1:1" x14ac:dyDescent="0.25">
      <c r="A9814" t="s">
        <v>43128</v>
      </c>
    </row>
    <row r="9815" spans="1:1" x14ac:dyDescent="0.25">
      <c r="A9815" t="s">
        <v>43129</v>
      </c>
    </row>
    <row r="9816" spans="1:1" x14ac:dyDescent="0.25">
      <c r="A9816" t="s">
        <v>43130</v>
      </c>
    </row>
    <row r="9817" spans="1:1" x14ac:dyDescent="0.25">
      <c r="A9817" t="s">
        <v>43131</v>
      </c>
    </row>
    <row r="9818" spans="1:1" x14ac:dyDescent="0.25">
      <c r="A9818" t="s">
        <v>43132</v>
      </c>
    </row>
    <row r="9819" spans="1:1" x14ac:dyDescent="0.25">
      <c r="A9819" t="s">
        <v>43133</v>
      </c>
    </row>
    <row r="9820" spans="1:1" x14ac:dyDescent="0.25">
      <c r="A9820" t="s">
        <v>43134</v>
      </c>
    </row>
    <row r="9821" spans="1:1" x14ac:dyDescent="0.25">
      <c r="A9821" t="s">
        <v>43135</v>
      </c>
    </row>
    <row r="9822" spans="1:1" x14ac:dyDescent="0.25">
      <c r="A9822" t="s">
        <v>43136</v>
      </c>
    </row>
    <row r="9823" spans="1:1" x14ac:dyDescent="0.25">
      <c r="A9823" t="s">
        <v>43137</v>
      </c>
    </row>
    <row r="9824" spans="1:1" x14ac:dyDescent="0.25">
      <c r="A9824" t="s">
        <v>43138</v>
      </c>
    </row>
    <row r="9825" spans="1:1" x14ac:dyDescent="0.25">
      <c r="A9825" t="s">
        <v>43139</v>
      </c>
    </row>
    <row r="9826" spans="1:1" x14ac:dyDescent="0.25">
      <c r="A9826" t="s">
        <v>43140</v>
      </c>
    </row>
    <row r="9827" spans="1:1" x14ac:dyDescent="0.25">
      <c r="A9827" t="s">
        <v>43141</v>
      </c>
    </row>
    <row r="9828" spans="1:1" x14ac:dyDescent="0.25">
      <c r="A9828" t="s">
        <v>43142</v>
      </c>
    </row>
    <row r="9829" spans="1:1" x14ac:dyDescent="0.25">
      <c r="A9829" t="s">
        <v>43143</v>
      </c>
    </row>
    <row r="9830" spans="1:1" x14ac:dyDescent="0.25">
      <c r="A9830" t="s">
        <v>43144</v>
      </c>
    </row>
    <row r="9831" spans="1:1" x14ac:dyDescent="0.25">
      <c r="A9831" t="s">
        <v>43145</v>
      </c>
    </row>
    <row r="9832" spans="1:1" x14ac:dyDescent="0.25">
      <c r="A9832" t="s">
        <v>43146</v>
      </c>
    </row>
    <row r="9833" spans="1:1" x14ac:dyDescent="0.25">
      <c r="A9833" t="s">
        <v>43147</v>
      </c>
    </row>
    <row r="9834" spans="1:1" x14ac:dyDescent="0.25">
      <c r="A9834" t="s">
        <v>43148</v>
      </c>
    </row>
    <row r="9835" spans="1:1" x14ac:dyDescent="0.25">
      <c r="A9835" t="s">
        <v>43149</v>
      </c>
    </row>
    <row r="9836" spans="1:1" x14ac:dyDescent="0.25">
      <c r="A9836" t="s">
        <v>43150</v>
      </c>
    </row>
    <row r="9837" spans="1:1" x14ac:dyDescent="0.25">
      <c r="A9837" t="s">
        <v>43151</v>
      </c>
    </row>
    <row r="9838" spans="1:1" x14ac:dyDescent="0.25">
      <c r="A9838" t="s">
        <v>43152</v>
      </c>
    </row>
    <row r="9839" spans="1:1" x14ac:dyDescent="0.25">
      <c r="A9839" t="s">
        <v>43153</v>
      </c>
    </row>
    <row r="9840" spans="1:1" x14ac:dyDescent="0.25">
      <c r="A9840" t="s">
        <v>43154</v>
      </c>
    </row>
    <row r="9841" spans="1:1" x14ac:dyDescent="0.25">
      <c r="A9841" t="s">
        <v>43155</v>
      </c>
    </row>
    <row r="9842" spans="1:1" x14ac:dyDescent="0.25">
      <c r="A9842" t="s">
        <v>43156</v>
      </c>
    </row>
    <row r="9843" spans="1:1" x14ac:dyDescent="0.25">
      <c r="A9843" t="s">
        <v>43157</v>
      </c>
    </row>
    <row r="9844" spans="1:1" x14ac:dyDescent="0.25">
      <c r="A9844" t="s">
        <v>43158</v>
      </c>
    </row>
    <row r="9845" spans="1:1" x14ac:dyDescent="0.25">
      <c r="A9845" t="s">
        <v>43159</v>
      </c>
    </row>
    <row r="9846" spans="1:1" x14ac:dyDescent="0.25">
      <c r="A9846" t="s">
        <v>43160</v>
      </c>
    </row>
    <row r="9847" spans="1:1" x14ac:dyDescent="0.25">
      <c r="A9847" t="s">
        <v>43161</v>
      </c>
    </row>
    <row r="9848" spans="1:1" x14ac:dyDescent="0.25">
      <c r="A9848" t="s">
        <v>43162</v>
      </c>
    </row>
    <row r="9849" spans="1:1" x14ac:dyDescent="0.25">
      <c r="A9849" t="s">
        <v>43163</v>
      </c>
    </row>
    <row r="9850" spans="1:1" x14ac:dyDescent="0.25">
      <c r="A9850" t="s">
        <v>43164</v>
      </c>
    </row>
    <row r="9851" spans="1:1" x14ac:dyDescent="0.25">
      <c r="A9851" t="s">
        <v>43165</v>
      </c>
    </row>
    <row r="9852" spans="1:1" x14ac:dyDescent="0.25">
      <c r="A9852" t="s">
        <v>43166</v>
      </c>
    </row>
    <row r="9853" spans="1:1" x14ac:dyDescent="0.25">
      <c r="A9853" t="s">
        <v>43167</v>
      </c>
    </row>
    <row r="9854" spans="1:1" x14ac:dyDescent="0.25">
      <c r="A9854" t="s">
        <v>43168</v>
      </c>
    </row>
    <row r="9855" spans="1:1" x14ac:dyDescent="0.25">
      <c r="A9855" t="s">
        <v>43169</v>
      </c>
    </row>
    <row r="9856" spans="1:1" x14ac:dyDescent="0.25">
      <c r="A9856" t="s">
        <v>43170</v>
      </c>
    </row>
    <row r="9857" spans="1:1" x14ac:dyDescent="0.25">
      <c r="A9857" t="s">
        <v>43171</v>
      </c>
    </row>
    <row r="9858" spans="1:1" x14ac:dyDescent="0.25">
      <c r="A9858" t="s">
        <v>43172</v>
      </c>
    </row>
    <row r="9859" spans="1:1" x14ac:dyDescent="0.25">
      <c r="A9859" t="s">
        <v>43173</v>
      </c>
    </row>
    <row r="9860" spans="1:1" x14ac:dyDescent="0.25">
      <c r="A9860" t="s">
        <v>43174</v>
      </c>
    </row>
    <row r="9861" spans="1:1" x14ac:dyDescent="0.25">
      <c r="A9861" t="s">
        <v>43175</v>
      </c>
    </row>
    <row r="9862" spans="1:1" x14ac:dyDescent="0.25">
      <c r="A9862" t="s">
        <v>43176</v>
      </c>
    </row>
    <row r="9863" spans="1:1" x14ac:dyDescent="0.25">
      <c r="A9863" t="s">
        <v>43177</v>
      </c>
    </row>
    <row r="9864" spans="1:1" x14ac:dyDescent="0.25">
      <c r="A9864" t="s">
        <v>43178</v>
      </c>
    </row>
    <row r="9865" spans="1:1" x14ac:dyDescent="0.25">
      <c r="A9865" t="s">
        <v>43179</v>
      </c>
    </row>
    <row r="9866" spans="1:1" x14ac:dyDescent="0.25">
      <c r="A9866" t="s">
        <v>43180</v>
      </c>
    </row>
    <row r="9867" spans="1:1" x14ac:dyDescent="0.25">
      <c r="A9867" t="s">
        <v>43181</v>
      </c>
    </row>
    <row r="9868" spans="1:1" x14ac:dyDescent="0.25">
      <c r="A9868" t="s">
        <v>43182</v>
      </c>
    </row>
    <row r="9869" spans="1:1" x14ac:dyDescent="0.25">
      <c r="A9869" t="s">
        <v>43183</v>
      </c>
    </row>
    <row r="9870" spans="1:1" x14ac:dyDescent="0.25">
      <c r="A9870" t="s">
        <v>43184</v>
      </c>
    </row>
    <row r="9871" spans="1:1" x14ac:dyDescent="0.25">
      <c r="A9871" t="s">
        <v>43185</v>
      </c>
    </row>
    <row r="9872" spans="1:1" x14ac:dyDescent="0.25">
      <c r="A9872" t="s">
        <v>43186</v>
      </c>
    </row>
    <row r="9873" spans="1:1" x14ac:dyDescent="0.25">
      <c r="A9873" t="s">
        <v>43187</v>
      </c>
    </row>
    <row r="9874" spans="1:1" x14ac:dyDescent="0.25">
      <c r="A9874" t="s">
        <v>43188</v>
      </c>
    </row>
    <row r="9875" spans="1:1" x14ac:dyDescent="0.25">
      <c r="A9875" t="s">
        <v>43189</v>
      </c>
    </row>
    <row r="9876" spans="1:1" x14ac:dyDescent="0.25">
      <c r="A9876" t="s">
        <v>43190</v>
      </c>
    </row>
    <row r="9877" spans="1:1" x14ac:dyDescent="0.25">
      <c r="A9877" t="s">
        <v>43191</v>
      </c>
    </row>
    <row r="9878" spans="1:1" x14ac:dyDescent="0.25">
      <c r="A9878" t="s">
        <v>43192</v>
      </c>
    </row>
    <row r="9879" spans="1:1" x14ac:dyDescent="0.25">
      <c r="A9879" t="s">
        <v>43193</v>
      </c>
    </row>
    <row r="9880" spans="1:1" x14ac:dyDescent="0.25">
      <c r="A9880" t="s">
        <v>43194</v>
      </c>
    </row>
    <row r="9881" spans="1:1" x14ac:dyDescent="0.25">
      <c r="A9881" t="s">
        <v>43195</v>
      </c>
    </row>
    <row r="9882" spans="1:1" x14ac:dyDescent="0.25">
      <c r="A9882" t="s">
        <v>43196</v>
      </c>
    </row>
    <row r="9883" spans="1:1" x14ac:dyDescent="0.25">
      <c r="A9883" t="s">
        <v>43197</v>
      </c>
    </row>
    <row r="9884" spans="1:1" x14ac:dyDescent="0.25">
      <c r="A9884" t="s">
        <v>43198</v>
      </c>
    </row>
    <row r="9885" spans="1:1" x14ac:dyDescent="0.25">
      <c r="A9885" t="s">
        <v>43199</v>
      </c>
    </row>
    <row r="9886" spans="1:1" x14ac:dyDescent="0.25">
      <c r="A9886" t="s">
        <v>43200</v>
      </c>
    </row>
    <row r="9887" spans="1:1" x14ac:dyDescent="0.25">
      <c r="A9887" t="s">
        <v>43201</v>
      </c>
    </row>
    <row r="9888" spans="1:1" x14ac:dyDescent="0.25">
      <c r="A9888" t="s">
        <v>43202</v>
      </c>
    </row>
    <row r="9889" spans="1:1" x14ac:dyDescent="0.25">
      <c r="A9889" t="s">
        <v>43203</v>
      </c>
    </row>
    <row r="9890" spans="1:1" x14ac:dyDescent="0.25">
      <c r="A9890" t="s">
        <v>43204</v>
      </c>
    </row>
    <row r="9891" spans="1:1" x14ac:dyDescent="0.25">
      <c r="A9891" t="s">
        <v>43205</v>
      </c>
    </row>
    <row r="9892" spans="1:1" x14ac:dyDescent="0.25">
      <c r="A9892" t="s">
        <v>43206</v>
      </c>
    </row>
    <row r="9893" spans="1:1" x14ac:dyDescent="0.25">
      <c r="A9893" t="s">
        <v>43207</v>
      </c>
    </row>
    <row r="9894" spans="1:1" x14ac:dyDescent="0.25">
      <c r="A9894" t="s">
        <v>43208</v>
      </c>
    </row>
    <row r="9895" spans="1:1" x14ac:dyDescent="0.25">
      <c r="A9895" t="s">
        <v>43209</v>
      </c>
    </row>
    <row r="9896" spans="1:1" x14ac:dyDescent="0.25">
      <c r="A9896" t="s">
        <v>43210</v>
      </c>
    </row>
    <row r="9897" spans="1:1" x14ac:dyDescent="0.25">
      <c r="A9897" t="s">
        <v>43211</v>
      </c>
    </row>
    <row r="9898" spans="1:1" x14ac:dyDescent="0.25">
      <c r="A9898" t="s">
        <v>43212</v>
      </c>
    </row>
    <row r="9899" spans="1:1" x14ac:dyDescent="0.25">
      <c r="A9899" t="s">
        <v>43213</v>
      </c>
    </row>
    <row r="9900" spans="1:1" x14ac:dyDescent="0.25">
      <c r="A9900" t="s">
        <v>43214</v>
      </c>
    </row>
    <row r="9901" spans="1:1" x14ac:dyDescent="0.25">
      <c r="A9901" t="s">
        <v>43215</v>
      </c>
    </row>
    <row r="9902" spans="1:1" x14ac:dyDescent="0.25">
      <c r="A9902" t="s">
        <v>43216</v>
      </c>
    </row>
    <row r="9903" spans="1:1" x14ac:dyDescent="0.25">
      <c r="A9903" t="s">
        <v>43217</v>
      </c>
    </row>
    <row r="9904" spans="1:1" x14ac:dyDescent="0.25">
      <c r="A9904" t="s">
        <v>43218</v>
      </c>
    </row>
    <row r="9905" spans="1:1" x14ac:dyDescent="0.25">
      <c r="A9905" t="s">
        <v>43219</v>
      </c>
    </row>
    <row r="9906" spans="1:1" x14ac:dyDescent="0.25">
      <c r="A9906" t="s">
        <v>43220</v>
      </c>
    </row>
    <row r="9907" spans="1:1" x14ac:dyDescent="0.25">
      <c r="A9907" t="s">
        <v>43221</v>
      </c>
    </row>
    <row r="9908" spans="1:1" x14ac:dyDescent="0.25">
      <c r="A9908" t="s">
        <v>43222</v>
      </c>
    </row>
    <row r="9909" spans="1:1" x14ac:dyDescent="0.25">
      <c r="A9909" t="s">
        <v>43223</v>
      </c>
    </row>
    <row r="9910" spans="1:1" x14ac:dyDescent="0.25">
      <c r="A9910" t="s">
        <v>43224</v>
      </c>
    </row>
    <row r="9911" spans="1:1" x14ac:dyDescent="0.25">
      <c r="A9911" t="s">
        <v>43225</v>
      </c>
    </row>
    <row r="9912" spans="1:1" x14ac:dyDescent="0.25">
      <c r="A9912" t="s">
        <v>43226</v>
      </c>
    </row>
    <row r="9913" spans="1:1" x14ac:dyDescent="0.25">
      <c r="A9913" t="s">
        <v>43227</v>
      </c>
    </row>
    <row r="9914" spans="1:1" x14ac:dyDescent="0.25">
      <c r="A9914" t="s">
        <v>43228</v>
      </c>
    </row>
    <row r="9915" spans="1:1" x14ac:dyDescent="0.25">
      <c r="A9915" t="s">
        <v>43229</v>
      </c>
    </row>
    <row r="9916" spans="1:1" x14ac:dyDescent="0.25">
      <c r="A9916" t="s">
        <v>43230</v>
      </c>
    </row>
    <row r="9917" spans="1:1" x14ac:dyDescent="0.25">
      <c r="A9917" t="s">
        <v>43231</v>
      </c>
    </row>
    <row r="9918" spans="1:1" x14ac:dyDescent="0.25">
      <c r="A9918" t="s">
        <v>43232</v>
      </c>
    </row>
    <row r="9919" spans="1:1" x14ac:dyDescent="0.25">
      <c r="A9919" t="s">
        <v>43233</v>
      </c>
    </row>
    <row r="9920" spans="1:1" x14ac:dyDescent="0.25">
      <c r="A9920" t="s">
        <v>43234</v>
      </c>
    </row>
    <row r="9921" spans="1:1" x14ac:dyDescent="0.25">
      <c r="A9921" t="s">
        <v>43235</v>
      </c>
    </row>
    <row r="9922" spans="1:1" x14ac:dyDescent="0.25">
      <c r="A9922" t="s">
        <v>43236</v>
      </c>
    </row>
    <row r="9923" spans="1:1" x14ac:dyDescent="0.25">
      <c r="A9923" t="s">
        <v>43237</v>
      </c>
    </row>
    <row r="9924" spans="1:1" x14ac:dyDescent="0.25">
      <c r="A9924" t="s">
        <v>43238</v>
      </c>
    </row>
    <row r="9925" spans="1:1" x14ac:dyDescent="0.25">
      <c r="A9925" t="s">
        <v>43239</v>
      </c>
    </row>
    <row r="9926" spans="1:1" x14ac:dyDescent="0.25">
      <c r="A9926" t="s">
        <v>43240</v>
      </c>
    </row>
    <row r="9927" spans="1:1" x14ac:dyDescent="0.25">
      <c r="A9927" t="s">
        <v>43241</v>
      </c>
    </row>
    <row r="9928" spans="1:1" x14ac:dyDescent="0.25">
      <c r="A9928" t="s">
        <v>43242</v>
      </c>
    </row>
    <row r="9929" spans="1:1" x14ac:dyDescent="0.25">
      <c r="A9929" t="s">
        <v>43243</v>
      </c>
    </row>
    <row r="9930" spans="1:1" x14ac:dyDescent="0.25">
      <c r="A9930" t="s">
        <v>43244</v>
      </c>
    </row>
    <row r="9931" spans="1:1" x14ac:dyDescent="0.25">
      <c r="A9931" t="s">
        <v>43245</v>
      </c>
    </row>
    <row r="9932" spans="1:1" x14ac:dyDescent="0.25">
      <c r="A9932" t="s">
        <v>43246</v>
      </c>
    </row>
    <row r="9933" spans="1:1" x14ac:dyDescent="0.25">
      <c r="A9933" t="s">
        <v>43247</v>
      </c>
    </row>
    <row r="9934" spans="1:1" x14ac:dyDescent="0.25">
      <c r="A9934" t="s">
        <v>43248</v>
      </c>
    </row>
    <row r="9935" spans="1:1" x14ac:dyDescent="0.25">
      <c r="A9935" t="s">
        <v>43249</v>
      </c>
    </row>
    <row r="9936" spans="1:1" x14ac:dyDescent="0.25">
      <c r="A9936" t="s">
        <v>43250</v>
      </c>
    </row>
    <row r="9937" spans="1:1" x14ac:dyDescent="0.25">
      <c r="A9937" t="s">
        <v>43251</v>
      </c>
    </row>
    <row r="9938" spans="1:1" x14ac:dyDescent="0.25">
      <c r="A9938" t="s">
        <v>43252</v>
      </c>
    </row>
    <row r="9939" spans="1:1" x14ac:dyDescent="0.25">
      <c r="A9939" t="s">
        <v>43253</v>
      </c>
    </row>
    <row r="9940" spans="1:1" x14ac:dyDescent="0.25">
      <c r="A9940" t="s">
        <v>43254</v>
      </c>
    </row>
    <row r="9941" spans="1:1" x14ac:dyDescent="0.25">
      <c r="A9941" t="s">
        <v>43255</v>
      </c>
    </row>
    <row r="9942" spans="1:1" x14ac:dyDescent="0.25">
      <c r="A9942" t="s">
        <v>43256</v>
      </c>
    </row>
    <row r="9943" spans="1:1" x14ac:dyDescent="0.25">
      <c r="A9943" t="s">
        <v>43257</v>
      </c>
    </row>
    <row r="9944" spans="1:1" x14ac:dyDescent="0.25">
      <c r="A9944" t="s">
        <v>43258</v>
      </c>
    </row>
    <row r="9945" spans="1:1" x14ac:dyDescent="0.25">
      <c r="A9945" t="s">
        <v>43259</v>
      </c>
    </row>
    <row r="9946" spans="1:1" x14ac:dyDescent="0.25">
      <c r="A9946" t="s">
        <v>43260</v>
      </c>
    </row>
    <row r="9947" spans="1:1" x14ac:dyDescent="0.25">
      <c r="A9947" t="s">
        <v>43261</v>
      </c>
    </row>
    <row r="9948" spans="1:1" x14ac:dyDescent="0.25">
      <c r="A9948" t="s">
        <v>43262</v>
      </c>
    </row>
    <row r="9949" spans="1:1" x14ac:dyDescent="0.25">
      <c r="A9949" t="s">
        <v>43263</v>
      </c>
    </row>
    <row r="9950" spans="1:1" x14ac:dyDescent="0.25">
      <c r="A9950" t="s">
        <v>43264</v>
      </c>
    </row>
    <row r="9951" spans="1:1" x14ac:dyDescent="0.25">
      <c r="A9951" t="s">
        <v>43265</v>
      </c>
    </row>
    <row r="9952" spans="1:1" x14ac:dyDescent="0.25">
      <c r="A9952" t="s">
        <v>43266</v>
      </c>
    </row>
    <row r="9953" spans="1:1" x14ac:dyDescent="0.25">
      <c r="A9953" t="s">
        <v>43267</v>
      </c>
    </row>
    <row r="9954" spans="1:1" x14ac:dyDescent="0.25">
      <c r="A9954" t="s">
        <v>43268</v>
      </c>
    </row>
    <row r="9955" spans="1:1" x14ac:dyDescent="0.25">
      <c r="A9955" t="s">
        <v>43269</v>
      </c>
    </row>
    <row r="9956" spans="1:1" x14ac:dyDescent="0.25">
      <c r="A9956" t="s">
        <v>43270</v>
      </c>
    </row>
    <row r="9957" spans="1:1" x14ac:dyDescent="0.25">
      <c r="A9957" t="s">
        <v>43271</v>
      </c>
    </row>
    <row r="9958" spans="1:1" x14ac:dyDescent="0.25">
      <c r="A9958" t="s">
        <v>43272</v>
      </c>
    </row>
    <row r="9959" spans="1:1" x14ac:dyDescent="0.25">
      <c r="A9959" t="s">
        <v>43273</v>
      </c>
    </row>
    <row r="9960" spans="1:1" x14ac:dyDescent="0.25">
      <c r="A9960" t="s">
        <v>43274</v>
      </c>
    </row>
    <row r="9961" spans="1:1" x14ac:dyDescent="0.25">
      <c r="A9961" t="s">
        <v>43275</v>
      </c>
    </row>
    <row r="9962" spans="1:1" x14ac:dyDescent="0.25">
      <c r="A9962" t="s">
        <v>43276</v>
      </c>
    </row>
    <row r="9963" spans="1:1" x14ac:dyDescent="0.25">
      <c r="A9963" t="s">
        <v>43277</v>
      </c>
    </row>
    <row r="9964" spans="1:1" x14ac:dyDescent="0.25">
      <c r="A9964" t="s">
        <v>43278</v>
      </c>
    </row>
    <row r="9965" spans="1:1" x14ac:dyDescent="0.25">
      <c r="A9965" t="s">
        <v>43279</v>
      </c>
    </row>
    <row r="9966" spans="1:1" x14ac:dyDescent="0.25">
      <c r="A9966" t="s">
        <v>43280</v>
      </c>
    </row>
    <row r="9967" spans="1:1" x14ac:dyDescent="0.25">
      <c r="A9967" t="s">
        <v>43281</v>
      </c>
    </row>
    <row r="9968" spans="1:1" x14ac:dyDescent="0.25">
      <c r="A9968" t="s">
        <v>43282</v>
      </c>
    </row>
    <row r="9969" spans="1:1" x14ac:dyDescent="0.25">
      <c r="A9969" t="s">
        <v>43283</v>
      </c>
    </row>
    <row r="9970" spans="1:1" x14ac:dyDescent="0.25">
      <c r="A9970" t="s">
        <v>43284</v>
      </c>
    </row>
    <row r="9971" spans="1:1" x14ac:dyDescent="0.25">
      <c r="A9971" t="s">
        <v>43285</v>
      </c>
    </row>
    <row r="9972" spans="1:1" x14ac:dyDescent="0.25">
      <c r="A9972" t="s">
        <v>43286</v>
      </c>
    </row>
    <row r="9973" spans="1:1" x14ac:dyDescent="0.25">
      <c r="A9973" t="s">
        <v>43287</v>
      </c>
    </row>
    <row r="9974" spans="1:1" x14ac:dyDescent="0.25">
      <c r="A9974" t="s">
        <v>43288</v>
      </c>
    </row>
    <row r="9975" spans="1:1" x14ac:dyDescent="0.25">
      <c r="A9975" t="s">
        <v>43289</v>
      </c>
    </row>
    <row r="9976" spans="1:1" x14ac:dyDescent="0.25">
      <c r="A9976" t="s">
        <v>43290</v>
      </c>
    </row>
    <row r="9977" spans="1:1" x14ac:dyDescent="0.25">
      <c r="A9977" t="s">
        <v>43291</v>
      </c>
    </row>
    <row r="9978" spans="1:1" x14ac:dyDescent="0.25">
      <c r="A9978" t="s">
        <v>43292</v>
      </c>
    </row>
    <row r="9979" spans="1:1" x14ac:dyDescent="0.25">
      <c r="A9979" t="s">
        <v>43293</v>
      </c>
    </row>
    <row r="9980" spans="1:1" x14ac:dyDescent="0.25">
      <c r="A9980" t="s">
        <v>43294</v>
      </c>
    </row>
    <row r="9981" spans="1:1" x14ac:dyDescent="0.25">
      <c r="A9981" t="s">
        <v>43295</v>
      </c>
    </row>
    <row r="9982" spans="1:1" x14ac:dyDescent="0.25">
      <c r="A9982" t="s">
        <v>43296</v>
      </c>
    </row>
    <row r="9983" spans="1:1" x14ac:dyDescent="0.25">
      <c r="A9983" t="s">
        <v>43297</v>
      </c>
    </row>
    <row r="9984" spans="1:1" x14ac:dyDescent="0.25">
      <c r="A9984" t="s">
        <v>43298</v>
      </c>
    </row>
    <row r="9985" spans="1:1" x14ac:dyDescent="0.25">
      <c r="A9985" t="s">
        <v>43299</v>
      </c>
    </row>
    <row r="9986" spans="1:1" x14ac:dyDescent="0.25">
      <c r="A9986" t="s">
        <v>43300</v>
      </c>
    </row>
    <row r="9987" spans="1:1" x14ac:dyDescent="0.25">
      <c r="A9987" t="s">
        <v>43301</v>
      </c>
    </row>
    <row r="9988" spans="1:1" x14ac:dyDescent="0.25">
      <c r="A9988" t="s">
        <v>43302</v>
      </c>
    </row>
    <row r="9989" spans="1:1" x14ac:dyDescent="0.25">
      <c r="A9989" t="s">
        <v>43303</v>
      </c>
    </row>
    <row r="9990" spans="1:1" x14ac:dyDescent="0.25">
      <c r="A9990" t="s">
        <v>43304</v>
      </c>
    </row>
    <row r="9991" spans="1:1" x14ac:dyDescent="0.25">
      <c r="A9991" t="s">
        <v>43305</v>
      </c>
    </row>
    <row r="9992" spans="1:1" x14ac:dyDescent="0.25">
      <c r="A9992" t="s">
        <v>43306</v>
      </c>
    </row>
    <row r="9993" spans="1:1" x14ac:dyDescent="0.25">
      <c r="A9993" t="s">
        <v>43307</v>
      </c>
    </row>
    <row r="9994" spans="1:1" x14ac:dyDescent="0.25">
      <c r="A9994" t="s">
        <v>43308</v>
      </c>
    </row>
    <row r="9995" spans="1:1" x14ac:dyDescent="0.25">
      <c r="A9995" t="s">
        <v>43309</v>
      </c>
    </row>
    <row r="9996" spans="1:1" x14ac:dyDescent="0.25">
      <c r="A9996" t="s">
        <v>43310</v>
      </c>
    </row>
    <row r="9997" spans="1:1" x14ac:dyDescent="0.25">
      <c r="A9997" t="s">
        <v>43311</v>
      </c>
    </row>
    <row r="9998" spans="1:1" x14ac:dyDescent="0.25">
      <c r="A9998" t="s">
        <v>43312</v>
      </c>
    </row>
    <row r="9999" spans="1:1" x14ac:dyDescent="0.25">
      <c r="A9999" t="s">
        <v>43313</v>
      </c>
    </row>
    <row r="10000" spans="1:1" x14ac:dyDescent="0.25">
      <c r="A10000" t="s">
        <v>43314</v>
      </c>
    </row>
    <row r="10001" spans="1:1" x14ac:dyDescent="0.25">
      <c r="A10001" t="s">
        <v>43315</v>
      </c>
    </row>
    <row r="10002" spans="1:1" x14ac:dyDescent="0.25">
      <c r="A10002" t="s">
        <v>43316</v>
      </c>
    </row>
    <row r="10003" spans="1:1" x14ac:dyDescent="0.25">
      <c r="A10003" t="s">
        <v>43317</v>
      </c>
    </row>
    <row r="10004" spans="1:1" x14ac:dyDescent="0.25">
      <c r="A10004" t="s">
        <v>43318</v>
      </c>
    </row>
    <row r="10005" spans="1:1" x14ac:dyDescent="0.25">
      <c r="A10005" t="s">
        <v>43319</v>
      </c>
    </row>
    <row r="10006" spans="1:1" x14ac:dyDescent="0.25">
      <c r="A10006" t="s">
        <v>43320</v>
      </c>
    </row>
    <row r="10007" spans="1:1" x14ac:dyDescent="0.25">
      <c r="A10007" t="s">
        <v>43321</v>
      </c>
    </row>
    <row r="10008" spans="1:1" x14ac:dyDescent="0.25">
      <c r="A10008" t="s">
        <v>43322</v>
      </c>
    </row>
    <row r="10009" spans="1:1" x14ac:dyDescent="0.25">
      <c r="A10009" t="s">
        <v>43323</v>
      </c>
    </row>
    <row r="10010" spans="1:1" x14ac:dyDescent="0.25">
      <c r="A10010" t="s">
        <v>43324</v>
      </c>
    </row>
    <row r="10011" spans="1:1" x14ac:dyDescent="0.25">
      <c r="A10011" t="s">
        <v>43325</v>
      </c>
    </row>
    <row r="10012" spans="1:1" x14ac:dyDescent="0.25">
      <c r="A10012" t="s">
        <v>43326</v>
      </c>
    </row>
    <row r="10013" spans="1:1" x14ac:dyDescent="0.25">
      <c r="A10013" t="s">
        <v>43327</v>
      </c>
    </row>
    <row r="10014" spans="1:1" x14ac:dyDescent="0.25">
      <c r="A10014" t="s">
        <v>43328</v>
      </c>
    </row>
    <row r="10015" spans="1:1" x14ac:dyDescent="0.25">
      <c r="A10015" t="s">
        <v>43329</v>
      </c>
    </row>
    <row r="10016" spans="1:1" x14ac:dyDescent="0.25">
      <c r="A10016" t="s">
        <v>43330</v>
      </c>
    </row>
    <row r="10017" spans="1:1" x14ac:dyDescent="0.25">
      <c r="A10017" t="s">
        <v>43331</v>
      </c>
    </row>
    <row r="10018" spans="1:1" x14ac:dyDescent="0.25">
      <c r="A10018" t="s">
        <v>43332</v>
      </c>
    </row>
    <row r="10019" spans="1:1" x14ac:dyDescent="0.25">
      <c r="A10019" t="s">
        <v>43333</v>
      </c>
    </row>
    <row r="10020" spans="1:1" x14ac:dyDescent="0.25">
      <c r="A10020" t="s">
        <v>43334</v>
      </c>
    </row>
    <row r="10021" spans="1:1" x14ac:dyDescent="0.25">
      <c r="A10021" t="s">
        <v>43335</v>
      </c>
    </row>
    <row r="10022" spans="1:1" x14ac:dyDescent="0.25">
      <c r="A10022" t="s">
        <v>43336</v>
      </c>
    </row>
    <row r="10023" spans="1:1" x14ac:dyDescent="0.25">
      <c r="A10023" t="s">
        <v>43337</v>
      </c>
    </row>
    <row r="10024" spans="1:1" x14ac:dyDescent="0.25">
      <c r="A10024" t="s">
        <v>43338</v>
      </c>
    </row>
    <row r="10025" spans="1:1" x14ac:dyDescent="0.25">
      <c r="A10025" t="s">
        <v>43339</v>
      </c>
    </row>
    <row r="10026" spans="1:1" x14ac:dyDescent="0.25">
      <c r="A10026" t="s">
        <v>43340</v>
      </c>
    </row>
    <row r="10027" spans="1:1" x14ac:dyDescent="0.25">
      <c r="A10027" t="s">
        <v>43341</v>
      </c>
    </row>
    <row r="10028" spans="1:1" x14ac:dyDescent="0.25">
      <c r="A10028" t="s">
        <v>43342</v>
      </c>
    </row>
    <row r="10029" spans="1:1" x14ac:dyDescent="0.25">
      <c r="A10029" t="s">
        <v>43343</v>
      </c>
    </row>
    <row r="10030" spans="1:1" x14ac:dyDescent="0.25">
      <c r="A10030" t="s">
        <v>43344</v>
      </c>
    </row>
    <row r="10031" spans="1:1" x14ac:dyDescent="0.25">
      <c r="A10031" t="s">
        <v>43345</v>
      </c>
    </row>
    <row r="10032" spans="1:1" x14ac:dyDescent="0.25">
      <c r="A10032" t="s">
        <v>43346</v>
      </c>
    </row>
    <row r="10033" spans="1:1" x14ac:dyDescent="0.25">
      <c r="A10033" t="s">
        <v>43347</v>
      </c>
    </row>
    <row r="10034" spans="1:1" x14ac:dyDescent="0.25">
      <c r="A10034" t="s">
        <v>43348</v>
      </c>
    </row>
    <row r="10035" spans="1:1" x14ac:dyDescent="0.25">
      <c r="A10035" t="s">
        <v>43349</v>
      </c>
    </row>
    <row r="10036" spans="1:1" x14ac:dyDescent="0.25">
      <c r="A10036" t="s">
        <v>43350</v>
      </c>
    </row>
    <row r="10037" spans="1:1" x14ac:dyDescent="0.25">
      <c r="A10037" t="s">
        <v>43351</v>
      </c>
    </row>
    <row r="10038" spans="1:1" x14ac:dyDescent="0.25">
      <c r="A10038" t="s">
        <v>43352</v>
      </c>
    </row>
    <row r="10039" spans="1:1" x14ac:dyDescent="0.25">
      <c r="A10039" t="s">
        <v>43353</v>
      </c>
    </row>
    <row r="10040" spans="1:1" x14ac:dyDescent="0.25">
      <c r="A10040" t="s">
        <v>43354</v>
      </c>
    </row>
    <row r="10041" spans="1:1" x14ac:dyDescent="0.25">
      <c r="A10041" t="s">
        <v>43355</v>
      </c>
    </row>
    <row r="10042" spans="1:1" x14ac:dyDescent="0.25">
      <c r="A10042" t="s">
        <v>43356</v>
      </c>
    </row>
    <row r="10043" spans="1:1" x14ac:dyDescent="0.25">
      <c r="A10043" t="s">
        <v>43357</v>
      </c>
    </row>
    <row r="10044" spans="1:1" x14ac:dyDescent="0.25">
      <c r="A10044" t="s">
        <v>43358</v>
      </c>
    </row>
    <row r="10045" spans="1:1" x14ac:dyDescent="0.25">
      <c r="A10045" t="s">
        <v>43359</v>
      </c>
    </row>
    <row r="10046" spans="1:1" x14ac:dyDescent="0.25">
      <c r="A10046" t="s">
        <v>43360</v>
      </c>
    </row>
    <row r="10047" spans="1:1" x14ac:dyDescent="0.25">
      <c r="A10047" t="s">
        <v>43361</v>
      </c>
    </row>
    <row r="10048" spans="1:1" x14ac:dyDescent="0.25">
      <c r="A10048" t="s">
        <v>43362</v>
      </c>
    </row>
    <row r="10049" spans="1:1" x14ac:dyDescent="0.25">
      <c r="A10049" t="s">
        <v>43363</v>
      </c>
    </row>
    <row r="10050" spans="1:1" x14ac:dyDescent="0.25">
      <c r="A10050" t="s">
        <v>43364</v>
      </c>
    </row>
    <row r="10051" spans="1:1" x14ac:dyDescent="0.25">
      <c r="A10051" t="s">
        <v>43365</v>
      </c>
    </row>
    <row r="10052" spans="1:1" x14ac:dyDescent="0.25">
      <c r="A10052" t="s">
        <v>43366</v>
      </c>
    </row>
    <row r="10053" spans="1:1" x14ac:dyDescent="0.25">
      <c r="A10053" t="s">
        <v>43367</v>
      </c>
    </row>
    <row r="10054" spans="1:1" x14ac:dyDescent="0.25">
      <c r="A10054" t="s">
        <v>43368</v>
      </c>
    </row>
    <row r="10055" spans="1:1" x14ac:dyDescent="0.25">
      <c r="A10055" t="s">
        <v>43369</v>
      </c>
    </row>
    <row r="10056" spans="1:1" x14ac:dyDescent="0.25">
      <c r="A10056" t="s">
        <v>43370</v>
      </c>
    </row>
    <row r="10057" spans="1:1" x14ac:dyDescent="0.25">
      <c r="A10057" t="s">
        <v>43371</v>
      </c>
    </row>
    <row r="10058" spans="1:1" x14ac:dyDescent="0.25">
      <c r="A10058" t="s">
        <v>43372</v>
      </c>
    </row>
    <row r="10059" spans="1:1" x14ac:dyDescent="0.25">
      <c r="A10059" t="s">
        <v>43373</v>
      </c>
    </row>
    <row r="10060" spans="1:1" x14ac:dyDescent="0.25">
      <c r="A10060" t="s">
        <v>43374</v>
      </c>
    </row>
    <row r="10061" spans="1:1" x14ac:dyDescent="0.25">
      <c r="A10061" t="s">
        <v>43375</v>
      </c>
    </row>
    <row r="10062" spans="1:1" x14ac:dyDescent="0.25">
      <c r="A10062" t="s">
        <v>43376</v>
      </c>
    </row>
    <row r="10063" spans="1:1" x14ac:dyDescent="0.25">
      <c r="A10063" t="s">
        <v>43377</v>
      </c>
    </row>
    <row r="10064" spans="1:1" x14ac:dyDescent="0.25">
      <c r="A10064" t="s">
        <v>43378</v>
      </c>
    </row>
    <row r="10065" spans="1:1" x14ac:dyDescent="0.25">
      <c r="A10065" t="s">
        <v>43379</v>
      </c>
    </row>
    <row r="10066" spans="1:1" x14ac:dyDescent="0.25">
      <c r="A10066" t="s">
        <v>43380</v>
      </c>
    </row>
    <row r="10067" spans="1:1" x14ac:dyDescent="0.25">
      <c r="A10067" t="s">
        <v>43381</v>
      </c>
    </row>
    <row r="10068" spans="1:1" x14ac:dyDescent="0.25">
      <c r="A10068" t="s">
        <v>43382</v>
      </c>
    </row>
    <row r="10069" spans="1:1" x14ac:dyDescent="0.25">
      <c r="A10069" t="s">
        <v>43383</v>
      </c>
    </row>
    <row r="10070" spans="1:1" x14ac:dyDescent="0.25">
      <c r="A10070" t="s">
        <v>43384</v>
      </c>
    </row>
    <row r="10071" spans="1:1" x14ac:dyDescent="0.25">
      <c r="A10071" t="s">
        <v>43385</v>
      </c>
    </row>
    <row r="10072" spans="1:1" x14ac:dyDescent="0.25">
      <c r="A10072" t="s">
        <v>43386</v>
      </c>
    </row>
    <row r="10073" spans="1:1" x14ac:dyDescent="0.25">
      <c r="A10073" t="s">
        <v>43387</v>
      </c>
    </row>
    <row r="10074" spans="1:1" x14ac:dyDescent="0.25">
      <c r="A10074" t="s">
        <v>43388</v>
      </c>
    </row>
    <row r="10075" spans="1:1" x14ac:dyDescent="0.25">
      <c r="A10075" t="s">
        <v>43389</v>
      </c>
    </row>
    <row r="10076" spans="1:1" x14ac:dyDescent="0.25">
      <c r="A10076" t="s">
        <v>43390</v>
      </c>
    </row>
    <row r="10077" spans="1:1" x14ac:dyDescent="0.25">
      <c r="A10077" t="s">
        <v>43391</v>
      </c>
    </row>
    <row r="10078" spans="1:1" x14ac:dyDescent="0.25">
      <c r="A10078" t="s">
        <v>43392</v>
      </c>
    </row>
    <row r="10079" spans="1:1" x14ac:dyDescent="0.25">
      <c r="A10079" t="s">
        <v>43393</v>
      </c>
    </row>
    <row r="10080" spans="1:1" x14ac:dyDescent="0.25">
      <c r="A10080" t="s">
        <v>43394</v>
      </c>
    </row>
    <row r="10081" spans="1:1" x14ac:dyDescent="0.25">
      <c r="A10081" t="s">
        <v>43395</v>
      </c>
    </row>
    <row r="10082" spans="1:1" x14ac:dyDescent="0.25">
      <c r="A10082" t="s">
        <v>43396</v>
      </c>
    </row>
    <row r="10083" spans="1:1" x14ac:dyDescent="0.25">
      <c r="A10083" t="s">
        <v>43397</v>
      </c>
    </row>
    <row r="10084" spans="1:1" x14ac:dyDescent="0.25">
      <c r="A10084" t="s">
        <v>43398</v>
      </c>
    </row>
    <row r="10085" spans="1:1" x14ac:dyDescent="0.25">
      <c r="A10085" t="s">
        <v>43399</v>
      </c>
    </row>
    <row r="10086" spans="1:1" x14ac:dyDescent="0.25">
      <c r="A10086" t="s">
        <v>43400</v>
      </c>
    </row>
    <row r="10087" spans="1:1" x14ac:dyDescent="0.25">
      <c r="A10087" t="s">
        <v>43401</v>
      </c>
    </row>
    <row r="10088" spans="1:1" x14ac:dyDescent="0.25">
      <c r="A10088" t="s">
        <v>43402</v>
      </c>
    </row>
    <row r="10089" spans="1:1" x14ac:dyDescent="0.25">
      <c r="A10089" t="s">
        <v>43403</v>
      </c>
    </row>
    <row r="10090" spans="1:1" x14ac:dyDescent="0.25">
      <c r="A10090" t="s">
        <v>43404</v>
      </c>
    </row>
    <row r="10091" spans="1:1" x14ac:dyDescent="0.25">
      <c r="A10091" t="s">
        <v>43405</v>
      </c>
    </row>
    <row r="10092" spans="1:1" x14ac:dyDescent="0.25">
      <c r="A10092" t="s">
        <v>43406</v>
      </c>
    </row>
    <row r="10093" spans="1:1" x14ac:dyDescent="0.25">
      <c r="A10093" t="s">
        <v>43407</v>
      </c>
    </row>
    <row r="10094" spans="1:1" x14ac:dyDescent="0.25">
      <c r="A10094" t="s">
        <v>43408</v>
      </c>
    </row>
    <row r="10095" spans="1:1" x14ac:dyDescent="0.25">
      <c r="A10095" t="s">
        <v>43409</v>
      </c>
    </row>
    <row r="10096" spans="1:1" x14ac:dyDescent="0.25">
      <c r="A10096" t="s">
        <v>43410</v>
      </c>
    </row>
    <row r="10097" spans="1:1" x14ac:dyDescent="0.25">
      <c r="A10097" t="s">
        <v>43411</v>
      </c>
    </row>
    <row r="10098" spans="1:1" x14ac:dyDescent="0.25">
      <c r="A10098" t="s">
        <v>43412</v>
      </c>
    </row>
    <row r="10099" spans="1:1" x14ac:dyDescent="0.25">
      <c r="A10099" t="s">
        <v>43413</v>
      </c>
    </row>
    <row r="10100" spans="1:1" x14ac:dyDescent="0.25">
      <c r="A10100" t="s">
        <v>43414</v>
      </c>
    </row>
    <row r="10101" spans="1:1" x14ac:dyDescent="0.25">
      <c r="A10101" t="s">
        <v>43415</v>
      </c>
    </row>
    <row r="10102" spans="1:1" x14ac:dyDescent="0.25">
      <c r="A10102" t="s">
        <v>43416</v>
      </c>
    </row>
    <row r="10103" spans="1:1" x14ac:dyDescent="0.25">
      <c r="A10103" t="s">
        <v>43417</v>
      </c>
    </row>
    <row r="10104" spans="1:1" x14ac:dyDescent="0.25">
      <c r="A10104" t="s">
        <v>43418</v>
      </c>
    </row>
    <row r="10105" spans="1:1" x14ac:dyDescent="0.25">
      <c r="A10105" t="s">
        <v>43419</v>
      </c>
    </row>
    <row r="10106" spans="1:1" x14ac:dyDescent="0.25">
      <c r="A10106" t="s">
        <v>43420</v>
      </c>
    </row>
    <row r="10107" spans="1:1" x14ac:dyDescent="0.25">
      <c r="A10107" t="s">
        <v>43421</v>
      </c>
    </row>
    <row r="10108" spans="1:1" x14ac:dyDescent="0.25">
      <c r="A10108" t="s">
        <v>43422</v>
      </c>
    </row>
    <row r="10109" spans="1:1" x14ac:dyDescent="0.25">
      <c r="A10109" t="s">
        <v>43423</v>
      </c>
    </row>
    <row r="10110" spans="1:1" x14ac:dyDescent="0.25">
      <c r="A10110" t="s">
        <v>43424</v>
      </c>
    </row>
    <row r="10112" spans="1:1" x14ac:dyDescent="0.25">
      <c r="A10112" t="s">
        <v>27</v>
      </c>
    </row>
    <row r="10115" spans="1:1" x14ac:dyDescent="0.25">
      <c r="A10115" t="s">
        <v>4</v>
      </c>
    </row>
    <row r="10116" spans="1:1" x14ac:dyDescent="0.25">
      <c r="A10116" t="s">
        <v>43425</v>
      </c>
    </row>
    <row r="10117" spans="1:1" x14ac:dyDescent="0.25">
      <c r="A10117" t="s">
        <v>43426</v>
      </c>
    </row>
    <row r="10118" spans="1:1" x14ac:dyDescent="0.25">
      <c r="A10118" t="s">
        <v>43427</v>
      </c>
    </row>
    <row r="10119" spans="1:1" x14ac:dyDescent="0.25">
      <c r="A10119" t="s">
        <v>43428</v>
      </c>
    </row>
    <row r="10120" spans="1:1" x14ac:dyDescent="0.25">
      <c r="A10120" t="s">
        <v>43429</v>
      </c>
    </row>
    <row r="10121" spans="1:1" x14ac:dyDescent="0.25">
      <c r="A10121" t="s">
        <v>43430</v>
      </c>
    </row>
    <row r="10122" spans="1:1" x14ac:dyDescent="0.25">
      <c r="A10122" t="s">
        <v>43431</v>
      </c>
    </row>
    <row r="10123" spans="1:1" x14ac:dyDescent="0.25">
      <c r="A10123" t="s">
        <v>43432</v>
      </c>
    </row>
    <row r="10125" spans="1:1" x14ac:dyDescent="0.25">
      <c r="A10125" t="s">
        <v>5</v>
      </c>
    </row>
    <row r="10126" spans="1:1" x14ac:dyDescent="0.25">
      <c r="A10126" t="s">
        <v>43433</v>
      </c>
    </row>
    <row r="10127" spans="1:1" x14ac:dyDescent="0.25">
      <c r="A10127" t="s">
        <v>43434</v>
      </c>
    </row>
    <row r="10128" spans="1:1" x14ac:dyDescent="0.25">
      <c r="A10128" t="s">
        <v>43435</v>
      </c>
    </row>
    <row r="10129" spans="1:1" x14ac:dyDescent="0.25">
      <c r="A10129" t="s">
        <v>43436</v>
      </c>
    </row>
    <row r="10130" spans="1:1" x14ac:dyDescent="0.25">
      <c r="A10130" t="s">
        <v>43437</v>
      </c>
    </row>
    <row r="10131" spans="1:1" x14ac:dyDescent="0.25">
      <c r="A10131" t="s">
        <v>43438</v>
      </c>
    </row>
    <row r="10132" spans="1:1" x14ac:dyDescent="0.25">
      <c r="A10132" t="s">
        <v>43439</v>
      </c>
    </row>
    <row r="10133" spans="1:1" x14ac:dyDescent="0.25">
      <c r="A10133" t="s">
        <v>43440</v>
      </c>
    </row>
    <row r="10134" spans="1:1" x14ac:dyDescent="0.25">
      <c r="A10134" t="s">
        <v>43441</v>
      </c>
    </row>
    <row r="10135" spans="1:1" x14ac:dyDescent="0.25">
      <c r="A10135" t="s">
        <v>43442</v>
      </c>
    </row>
    <row r="10137" spans="1:1" x14ac:dyDescent="0.25">
      <c r="A10137" t="s">
        <v>6</v>
      </c>
    </row>
    <row r="10138" spans="1:1" x14ac:dyDescent="0.25">
      <c r="A10138" t="s">
        <v>43443</v>
      </c>
    </row>
    <row r="10139" spans="1:1" x14ac:dyDescent="0.25">
      <c r="A10139" t="s">
        <v>43444</v>
      </c>
    </row>
    <row r="10140" spans="1:1" x14ac:dyDescent="0.25">
      <c r="A10140" t="s">
        <v>43445</v>
      </c>
    </row>
    <row r="10141" spans="1:1" x14ac:dyDescent="0.25">
      <c r="A10141" t="s">
        <v>43446</v>
      </c>
    </row>
    <row r="10143" spans="1:1" x14ac:dyDescent="0.25">
      <c r="A10143" t="s">
        <v>32</v>
      </c>
    </row>
    <row r="10144" spans="1:1" x14ac:dyDescent="0.25">
      <c r="A10144" t="s">
        <v>43447</v>
      </c>
    </row>
    <row r="10145" spans="1:1" x14ac:dyDescent="0.25">
      <c r="A10145" t="s">
        <v>43448</v>
      </c>
    </row>
    <row r="10146" spans="1:1" x14ac:dyDescent="0.25">
      <c r="A10146" t="s">
        <v>43449</v>
      </c>
    </row>
    <row r="10147" spans="1:1" x14ac:dyDescent="0.25">
      <c r="A10147" t="s">
        <v>43450</v>
      </c>
    </row>
    <row r="10148" spans="1:1" x14ac:dyDescent="0.25">
      <c r="A10148" t="s">
        <v>43451</v>
      </c>
    </row>
    <row r="10149" spans="1:1" x14ac:dyDescent="0.25">
      <c r="A10149" t="s">
        <v>43452</v>
      </c>
    </row>
    <row r="10150" spans="1:1" x14ac:dyDescent="0.25">
      <c r="A10150" t="s">
        <v>43453</v>
      </c>
    </row>
    <row r="10151" spans="1:1" x14ac:dyDescent="0.25">
      <c r="A10151" t="s">
        <v>43454</v>
      </c>
    </row>
    <row r="10153" spans="1:1" x14ac:dyDescent="0.25">
      <c r="A10153" t="s">
        <v>11</v>
      </c>
    </row>
    <row r="10154" spans="1:1" x14ac:dyDescent="0.25">
      <c r="A10154" t="s">
        <v>43455</v>
      </c>
    </row>
    <row r="10155" spans="1:1" x14ac:dyDescent="0.25">
      <c r="A10155" t="s">
        <v>43456</v>
      </c>
    </row>
    <row r="10156" spans="1:1" x14ac:dyDescent="0.25">
      <c r="A10156" t="s">
        <v>43457</v>
      </c>
    </row>
    <row r="10157" spans="1:1" x14ac:dyDescent="0.25">
      <c r="A10157" t="s">
        <v>43458</v>
      </c>
    </row>
    <row r="10158" spans="1:1" x14ac:dyDescent="0.25">
      <c r="A10158" t="s">
        <v>43459</v>
      </c>
    </row>
    <row r="10159" spans="1:1" x14ac:dyDescent="0.25">
      <c r="A10159" t="s">
        <v>43460</v>
      </c>
    </row>
    <row r="10160" spans="1:1" x14ac:dyDescent="0.25">
      <c r="A10160" t="s">
        <v>43461</v>
      </c>
    </row>
    <row r="10161" spans="1:1" x14ac:dyDescent="0.25">
      <c r="A10161" t="s">
        <v>43462</v>
      </c>
    </row>
    <row r="10162" spans="1:1" x14ac:dyDescent="0.25">
      <c r="A10162" t="s">
        <v>43463</v>
      </c>
    </row>
    <row r="10163" spans="1:1" x14ac:dyDescent="0.25">
      <c r="A10163" t="s">
        <v>43464</v>
      </c>
    </row>
    <row r="10164" spans="1:1" x14ac:dyDescent="0.25">
      <c r="A10164" t="s">
        <v>43465</v>
      </c>
    </row>
    <row r="10165" spans="1:1" x14ac:dyDescent="0.25">
      <c r="A10165" t="s">
        <v>43466</v>
      </c>
    </row>
    <row r="10166" spans="1:1" x14ac:dyDescent="0.25">
      <c r="A10166" t="s">
        <v>43467</v>
      </c>
    </row>
    <row r="10167" spans="1:1" x14ac:dyDescent="0.25">
      <c r="A10167" t="s">
        <v>43468</v>
      </c>
    </row>
    <row r="10168" spans="1:1" x14ac:dyDescent="0.25">
      <c r="A10168" t="s">
        <v>43469</v>
      </c>
    </row>
    <row r="10169" spans="1:1" x14ac:dyDescent="0.25">
      <c r="A10169" t="s">
        <v>43470</v>
      </c>
    </row>
    <row r="10170" spans="1:1" x14ac:dyDescent="0.25">
      <c r="A10170" t="s">
        <v>43471</v>
      </c>
    </row>
    <row r="10171" spans="1:1" x14ac:dyDescent="0.25">
      <c r="A10171" t="s">
        <v>43472</v>
      </c>
    </row>
    <row r="10172" spans="1:1" x14ac:dyDescent="0.25">
      <c r="A10172" t="s">
        <v>43473</v>
      </c>
    </row>
    <row r="10173" spans="1:1" x14ac:dyDescent="0.25">
      <c r="A10173" t="s">
        <v>43474</v>
      </c>
    </row>
    <row r="10174" spans="1:1" x14ac:dyDescent="0.25">
      <c r="A10174" t="s">
        <v>43475</v>
      </c>
    </row>
    <row r="10175" spans="1:1" x14ac:dyDescent="0.25">
      <c r="A10175" t="s">
        <v>43476</v>
      </c>
    </row>
    <row r="10176" spans="1:1" x14ac:dyDescent="0.25">
      <c r="A10176" t="s">
        <v>43477</v>
      </c>
    </row>
    <row r="10177" spans="1:1" x14ac:dyDescent="0.25">
      <c r="A10177" t="s">
        <v>43478</v>
      </c>
    </row>
    <row r="10178" spans="1:1" x14ac:dyDescent="0.25">
      <c r="A10178" t="s">
        <v>43479</v>
      </c>
    </row>
    <row r="10179" spans="1:1" x14ac:dyDescent="0.25">
      <c r="A10179" t="s">
        <v>43480</v>
      </c>
    </row>
    <row r="10180" spans="1:1" x14ac:dyDescent="0.25">
      <c r="A10180" t="s">
        <v>43481</v>
      </c>
    </row>
    <row r="10181" spans="1:1" x14ac:dyDescent="0.25">
      <c r="A10181" t="s">
        <v>43482</v>
      </c>
    </row>
    <row r="10183" spans="1:1" x14ac:dyDescent="0.25">
      <c r="A10183" t="s">
        <v>35</v>
      </c>
    </row>
    <row r="10184" spans="1:1" x14ac:dyDescent="0.25">
      <c r="A10184" t="s">
        <v>43483</v>
      </c>
    </row>
    <row r="10185" spans="1:1" x14ac:dyDescent="0.25">
      <c r="A10185" t="s">
        <v>43484</v>
      </c>
    </row>
    <row r="10186" spans="1:1" x14ac:dyDescent="0.25">
      <c r="A10186" t="s">
        <v>43485</v>
      </c>
    </row>
    <row r="10187" spans="1:1" x14ac:dyDescent="0.25">
      <c r="A10187" t="s">
        <v>43486</v>
      </c>
    </row>
    <row r="10188" spans="1:1" x14ac:dyDescent="0.25">
      <c r="A10188" t="s">
        <v>43487</v>
      </c>
    </row>
    <row r="10189" spans="1:1" x14ac:dyDescent="0.25">
      <c r="A10189" t="s">
        <v>43488</v>
      </c>
    </row>
    <row r="10190" spans="1:1" x14ac:dyDescent="0.25">
      <c r="A10190" t="s">
        <v>43489</v>
      </c>
    </row>
    <row r="10191" spans="1:1" x14ac:dyDescent="0.25">
      <c r="A10191" t="s">
        <v>43490</v>
      </c>
    </row>
    <row r="10193" spans="1:1" x14ac:dyDescent="0.25">
      <c r="A10193" t="s">
        <v>94</v>
      </c>
    </row>
    <row r="10194" spans="1:1" x14ac:dyDescent="0.25">
      <c r="A10194" t="s">
        <v>43491</v>
      </c>
    </row>
    <row r="10195" spans="1:1" x14ac:dyDescent="0.25">
      <c r="A10195" t="s">
        <v>43492</v>
      </c>
    </row>
    <row r="10197" spans="1:1" x14ac:dyDescent="0.25">
      <c r="A10197" t="s">
        <v>15</v>
      </c>
    </row>
    <row r="10198" spans="1:1" x14ac:dyDescent="0.25">
      <c r="A10198" t="s">
        <v>43493</v>
      </c>
    </row>
    <row r="10199" spans="1:1" x14ac:dyDescent="0.25">
      <c r="A10199" t="s">
        <v>43494</v>
      </c>
    </row>
    <row r="10200" spans="1:1" x14ac:dyDescent="0.25">
      <c r="A10200" t="s">
        <v>43495</v>
      </c>
    </row>
    <row r="10201" spans="1:1" x14ac:dyDescent="0.25">
      <c r="A10201" t="s">
        <v>43496</v>
      </c>
    </row>
    <row r="10202" spans="1:1" x14ac:dyDescent="0.25">
      <c r="A10202" t="s">
        <v>43497</v>
      </c>
    </row>
    <row r="10203" spans="1:1" x14ac:dyDescent="0.25">
      <c r="A10203" t="s">
        <v>43498</v>
      </c>
    </row>
    <row r="10204" spans="1:1" x14ac:dyDescent="0.25">
      <c r="A10204" t="s">
        <v>43499</v>
      </c>
    </row>
    <row r="10205" spans="1:1" x14ac:dyDescent="0.25">
      <c r="A10205" t="s">
        <v>43500</v>
      </c>
    </row>
    <row r="10207" spans="1:1" x14ac:dyDescent="0.25">
      <c r="A10207" t="s">
        <v>2</v>
      </c>
    </row>
    <row r="10208" spans="1:1" x14ac:dyDescent="0.25">
      <c r="A10208" t="s">
        <v>43501</v>
      </c>
    </row>
    <row r="10209" spans="1:1" x14ac:dyDescent="0.25">
      <c r="A10209" t="s">
        <v>43502</v>
      </c>
    </row>
    <row r="10210" spans="1:1" x14ac:dyDescent="0.25">
      <c r="A10210" t="s">
        <v>43503</v>
      </c>
    </row>
    <row r="10211" spans="1:1" x14ac:dyDescent="0.25">
      <c r="A10211" t="s">
        <v>43504</v>
      </c>
    </row>
    <row r="10213" spans="1:1" x14ac:dyDescent="0.25">
      <c r="A10213" t="s">
        <v>18</v>
      </c>
    </row>
    <row r="10214" spans="1:1" x14ac:dyDescent="0.25">
      <c r="A10214" t="s">
        <v>43505</v>
      </c>
    </row>
    <row r="10215" spans="1:1" x14ac:dyDescent="0.25">
      <c r="A10215" t="s">
        <v>43506</v>
      </c>
    </row>
    <row r="10216" spans="1:1" x14ac:dyDescent="0.25">
      <c r="A10216" t="s">
        <v>43507</v>
      </c>
    </row>
    <row r="10217" spans="1:1" x14ac:dyDescent="0.25">
      <c r="A10217" t="s">
        <v>43508</v>
      </c>
    </row>
    <row r="10218" spans="1:1" x14ac:dyDescent="0.25">
      <c r="A10218" t="s">
        <v>43509</v>
      </c>
    </row>
    <row r="10219" spans="1:1" x14ac:dyDescent="0.25">
      <c r="A10219" t="s">
        <v>43510</v>
      </c>
    </row>
    <row r="10220" spans="1:1" x14ac:dyDescent="0.25">
      <c r="A10220" t="s">
        <v>43511</v>
      </c>
    </row>
    <row r="10221" spans="1:1" x14ac:dyDescent="0.25">
      <c r="A10221" t="s">
        <v>43512</v>
      </c>
    </row>
    <row r="10222" spans="1:1" x14ac:dyDescent="0.25">
      <c r="A10222" t="s">
        <v>43513</v>
      </c>
    </row>
    <row r="10223" spans="1:1" x14ac:dyDescent="0.25">
      <c r="A10223" t="s">
        <v>43514</v>
      </c>
    </row>
    <row r="10224" spans="1:1" x14ac:dyDescent="0.25">
      <c r="A10224" t="s">
        <v>43515</v>
      </c>
    </row>
    <row r="10225" spans="1:1" x14ac:dyDescent="0.25">
      <c r="A10225" t="s">
        <v>43516</v>
      </c>
    </row>
    <row r="10226" spans="1:1" x14ac:dyDescent="0.25">
      <c r="A10226" t="s">
        <v>43517</v>
      </c>
    </row>
    <row r="10227" spans="1:1" x14ac:dyDescent="0.25">
      <c r="A10227" t="s">
        <v>43518</v>
      </c>
    </row>
    <row r="10228" spans="1:1" x14ac:dyDescent="0.25">
      <c r="A10228" t="s">
        <v>43519</v>
      </c>
    </row>
    <row r="10229" spans="1:1" x14ac:dyDescent="0.25">
      <c r="A10229" t="s">
        <v>43520</v>
      </c>
    </row>
    <row r="10230" spans="1:1" x14ac:dyDescent="0.25">
      <c r="A10230" t="s">
        <v>43521</v>
      </c>
    </row>
    <row r="10231" spans="1:1" x14ac:dyDescent="0.25">
      <c r="A10231" t="s">
        <v>43522</v>
      </c>
    </row>
    <row r="10232" spans="1:1" x14ac:dyDescent="0.25">
      <c r="A10232" t="s">
        <v>43523</v>
      </c>
    </row>
    <row r="10233" spans="1:1" x14ac:dyDescent="0.25">
      <c r="A10233" t="s">
        <v>43524</v>
      </c>
    </row>
    <row r="10234" spans="1:1" x14ac:dyDescent="0.25">
      <c r="A10234" t="s">
        <v>43525</v>
      </c>
    </row>
    <row r="10235" spans="1:1" x14ac:dyDescent="0.25">
      <c r="A10235" t="s">
        <v>43526</v>
      </c>
    </row>
    <row r="10236" spans="1:1" x14ac:dyDescent="0.25">
      <c r="A10236" t="s">
        <v>43527</v>
      </c>
    </row>
    <row r="10237" spans="1:1" x14ac:dyDescent="0.25">
      <c r="A10237" t="s">
        <v>43528</v>
      </c>
    </row>
    <row r="10238" spans="1:1" x14ac:dyDescent="0.25">
      <c r="A10238" t="s">
        <v>43529</v>
      </c>
    </row>
    <row r="10239" spans="1:1" x14ac:dyDescent="0.25">
      <c r="A10239" t="s">
        <v>43530</v>
      </c>
    </row>
    <row r="10240" spans="1:1" x14ac:dyDescent="0.25">
      <c r="A10240" t="s">
        <v>43531</v>
      </c>
    </row>
    <row r="10241" spans="1:1" x14ac:dyDescent="0.25">
      <c r="A10241" t="s">
        <v>43532</v>
      </c>
    </row>
    <row r="10242" spans="1:1" x14ac:dyDescent="0.25">
      <c r="A10242" t="s">
        <v>43533</v>
      </c>
    </row>
    <row r="10243" spans="1:1" x14ac:dyDescent="0.25">
      <c r="A10243" t="s">
        <v>43534</v>
      </c>
    </row>
    <row r="10244" spans="1:1" x14ac:dyDescent="0.25">
      <c r="A10244" t="s">
        <v>43535</v>
      </c>
    </row>
    <row r="10245" spans="1:1" x14ac:dyDescent="0.25">
      <c r="A10245" t="s">
        <v>43536</v>
      </c>
    </row>
    <row r="10246" spans="1:1" x14ac:dyDescent="0.25">
      <c r="A10246" t="s">
        <v>43537</v>
      </c>
    </row>
    <row r="10247" spans="1:1" x14ac:dyDescent="0.25">
      <c r="A10247" t="s">
        <v>43538</v>
      </c>
    </row>
    <row r="10248" spans="1:1" x14ac:dyDescent="0.25">
      <c r="A10248" t="s">
        <v>43539</v>
      </c>
    </row>
    <row r="10249" spans="1:1" x14ac:dyDescent="0.25">
      <c r="A10249" t="s">
        <v>43540</v>
      </c>
    </row>
    <row r="10250" spans="1:1" x14ac:dyDescent="0.25">
      <c r="A10250" t="s">
        <v>43541</v>
      </c>
    </row>
    <row r="10251" spans="1:1" x14ac:dyDescent="0.25">
      <c r="A10251" t="s">
        <v>43542</v>
      </c>
    </row>
    <row r="10252" spans="1:1" x14ac:dyDescent="0.25">
      <c r="A10252" t="s">
        <v>43543</v>
      </c>
    </row>
    <row r="10253" spans="1:1" x14ac:dyDescent="0.25">
      <c r="A10253" t="s">
        <v>43544</v>
      </c>
    </row>
    <row r="10254" spans="1:1" x14ac:dyDescent="0.25">
      <c r="A10254" t="s">
        <v>43545</v>
      </c>
    </row>
    <row r="10255" spans="1:1" x14ac:dyDescent="0.25">
      <c r="A10255" t="s">
        <v>43546</v>
      </c>
    </row>
    <row r="10256" spans="1:1" x14ac:dyDescent="0.25">
      <c r="A10256" t="s">
        <v>43547</v>
      </c>
    </row>
    <row r="10257" spans="1:1" x14ac:dyDescent="0.25">
      <c r="A10257" t="s">
        <v>43548</v>
      </c>
    </row>
    <row r="10258" spans="1:1" x14ac:dyDescent="0.25">
      <c r="A10258" t="s">
        <v>43549</v>
      </c>
    </row>
    <row r="10259" spans="1:1" x14ac:dyDescent="0.25">
      <c r="A10259" t="s">
        <v>43550</v>
      </c>
    </row>
    <row r="10260" spans="1:1" x14ac:dyDescent="0.25">
      <c r="A10260" t="s">
        <v>43551</v>
      </c>
    </row>
    <row r="10261" spans="1:1" x14ac:dyDescent="0.25">
      <c r="A10261" t="s">
        <v>43552</v>
      </c>
    </row>
    <row r="10262" spans="1:1" x14ac:dyDescent="0.25">
      <c r="A10262" t="s">
        <v>43553</v>
      </c>
    </row>
    <row r="10263" spans="1:1" x14ac:dyDescent="0.25">
      <c r="A10263" t="s">
        <v>43554</v>
      </c>
    </row>
    <row r="10264" spans="1:1" x14ac:dyDescent="0.25">
      <c r="A10264" t="s">
        <v>43555</v>
      </c>
    </row>
    <row r="10265" spans="1:1" x14ac:dyDescent="0.25">
      <c r="A10265" t="s">
        <v>43556</v>
      </c>
    </row>
    <row r="10266" spans="1:1" x14ac:dyDescent="0.25">
      <c r="A10266" t="s">
        <v>43557</v>
      </c>
    </row>
    <row r="10267" spans="1:1" x14ac:dyDescent="0.25">
      <c r="A10267" t="s">
        <v>43558</v>
      </c>
    </row>
    <row r="10268" spans="1:1" x14ac:dyDescent="0.25">
      <c r="A10268" t="s">
        <v>43559</v>
      </c>
    </row>
    <row r="10269" spans="1:1" x14ac:dyDescent="0.25">
      <c r="A10269" t="s">
        <v>43560</v>
      </c>
    </row>
    <row r="10270" spans="1:1" x14ac:dyDescent="0.25">
      <c r="A10270" t="s">
        <v>43561</v>
      </c>
    </row>
    <row r="10271" spans="1:1" x14ac:dyDescent="0.25">
      <c r="A10271" t="s">
        <v>43562</v>
      </c>
    </row>
    <row r="10272" spans="1:1" x14ac:dyDescent="0.25">
      <c r="A10272" t="s">
        <v>43563</v>
      </c>
    </row>
    <row r="10273" spans="1:1" x14ac:dyDescent="0.25">
      <c r="A10273" t="s">
        <v>43564</v>
      </c>
    </row>
    <row r="10274" spans="1:1" x14ac:dyDescent="0.25">
      <c r="A10274" t="s">
        <v>43565</v>
      </c>
    </row>
    <row r="10275" spans="1:1" x14ac:dyDescent="0.25">
      <c r="A10275" t="s">
        <v>43566</v>
      </c>
    </row>
    <row r="10276" spans="1:1" x14ac:dyDescent="0.25">
      <c r="A10276" t="s">
        <v>43567</v>
      </c>
    </row>
    <row r="10277" spans="1:1" x14ac:dyDescent="0.25">
      <c r="A10277" t="s">
        <v>43568</v>
      </c>
    </row>
    <row r="10278" spans="1:1" x14ac:dyDescent="0.25">
      <c r="A10278" t="s">
        <v>43569</v>
      </c>
    </row>
    <row r="10279" spans="1:1" x14ac:dyDescent="0.25">
      <c r="A10279" t="s">
        <v>43570</v>
      </c>
    </row>
    <row r="10280" spans="1:1" x14ac:dyDescent="0.25">
      <c r="A10280" t="s">
        <v>43571</v>
      </c>
    </row>
    <row r="10281" spans="1:1" x14ac:dyDescent="0.25">
      <c r="A10281" t="s">
        <v>43572</v>
      </c>
    </row>
    <row r="10282" spans="1:1" x14ac:dyDescent="0.25">
      <c r="A10282" t="s">
        <v>43573</v>
      </c>
    </row>
    <row r="10283" spans="1:1" x14ac:dyDescent="0.25">
      <c r="A10283" t="s">
        <v>43574</v>
      </c>
    </row>
    <row r="10284" spans="1:1" x14ac:dyDescent="0.25">
      <c r="A10284" t="s">
        <v>43575</v>
      </c>
    </row>
    <row r="10285" spans="1:1" x14ac:dyDescent="0.25">
      <c r="A10285" t="s">
        <v>43576</v>
      </c>
    </row>
    <row r="10287" spans="1:1" x14ac:dyDescent="0.25">
      <c r="A10287" t="s">
        <v>19</v>
      </c>
    </row>
    <row r="10288" spans="1:1" x14ac:dyDescent="0.25">
      <c r="A10288" t="s">
        <v>43577</v>
      </c>
    </row>
    <row r="10289" spans="1:1" x14ac:dyDescent="0.25">
      <c r="A10289" t="s">
        <v>43578</v>
      </c>
    </row>
    <row r="10290" spans="1:1" x14ac:dyDescent="0.25">
      <c r="A10290" t="s">
        <v>43579</v>
      </c>
    </row>
    <row r="10291" spans="1:1" x14ac:dyDescent="0.25">
      <c r="A10291" t="s">
        <v>43580</v>
      </c>
    </row>
    <row r="10292" spans="1:1" x14ac:dyDescent="0.25">
      <c r="A10292" t="s">
        <v>43581</v>
      </c>
    </row>
    <row r="10293" spans="1:1" x14ac:dyDescent="0.25">
      <c r="A10293" t="s">
        <v>43582</v>
      </c>
    </row>
    <row r="10294" spans="1:1" x14ac:dyDescent="0.25">
      <c r="A10294" t="s">
        <v>43583</v>
      </c>
    </row>
    <row r="10295" spans="1:1" x14ac:dyDescent="0.25">
      <c r="A10295" t="s">
        <v>43584</v>
      </c>
    </row>
    <row r="10297" spans="1:1" x14ac:dyDescent="0.25">
      <c r="A10297" t="s">
        <v>22</v>
      </c>
    </row>
    <row r="10298" spans="1:1" x14ac:dyDescent="0.25">
      <c r="A10298" t="s">
        <v>43585</v>
      </c>
    </row>
    <row r="10299" spans="1:1" x14ac:dyDescent="0.25">
      <c r="A10299" t="s">
        <v>43586</v>
      </c>
    </row>
    <row r="10300" spans="1:1" x14ac:dyDescent="0.25">
      <c r="A10300" t="s">
        <v>43587</v>
      </c>
    </row>
    <row r="10301" spans="1:1" x14ac:dyDescent="0.25">
      <c r="A10301" t="s">
        <v>43588</v>
      </c>
    </row>
    <row r="10303" spans="1:1" x14ac:dyDescent="0.25">
      <c r="A10303" t="s">
        <v>89</v>
      </c>
    </row>
    <row r="10306" spans="1:1" x14ac:dyDescent="0.25">
      <c r="A10306" t="s">
        <v>7</v>
      </c>
    </row>
    <row r="10307" spans="1:1" x14ac:dyDescent="0.25">
      <c r="A10307" t="s">
        <v>43589</v>
      </c>
    </row>
    <row r="10308" spans="1:1" x14ac:dyDescent="0.25">
      <c r="A10308" t="s">
        <v>43590</v>
      </c>
    </row>
    <row r="10309" spans="1:1" x14ac:dyDescent="0.25">
      <c r="A10309" t="s">
        <v>43591</v>
      </c>
    </row>
    <row r="10310" spans="1:1" x14ac:dyDescent="0.25">
      <c r="A10310" t="s">
        <v>43592</v>
      </c>
    </row>
    <row r="10311" spans="1:1" x14ac:dyDescent="0.25">
      <c r="A10311" t="s">
        <v>43593</v>
      </c>
    </row>
    <row r="10312" spans="1:1" x14ac:dyDescent="0.25">
      <c r="A10312" t="s">
        <v>43594</v>
      </c>
    </row>
    <row r="10313" spans="1:1" x14ac:dyDescent="0.25">
      <c r="A10313" t="s">
        <v>43595</v>
      </c>
    </row>
    <row r="10314" spans="1:1" x14ac:dyDescent="0.25">
      <c r="A10314" t="s">
        <v>43596</v>
      </c>
    </row>
    <row r="10316" spans="1:1" x14ac:dyDescent="0.25">
      <c r="A10316" t="s">
        <v>11</v>
      </c>
    </row>
    <row r="10317" spans="1:1" x14ac:dyDescent="0.25">
      <c r="A10317" t="s">
        <v>43597</v>
      </c>
    </row>
    <row r="10318" spans="1:1" x14ac:dyDescent="0.25">
      <c r="A10318" t="s">
        <v>43598</v>
      </c>
    </row>
    <row r="10319" spans="1:1" x14ac:dyDescent="0.25">
      <c r="A10319" t="s">
        <v>43599</v>
      </c>
    </row>
    <row r="10320" spans="1:1" x14ac:dyDescent="0.25">
      <c r="A10320" t="s">
        <v>43600</v>
      </c>
    </row>
    <row r="10322" spans="1:1" x14ac:dyDescent="0.25">
      <c r="A10322" t="s">
        <v>2</v>
      </c>
    </row>
    <row r="10323" spans="1:1" x14ac:dyDescent="0.25">
      <c r="A10323" t="s">
        <v>43601</v>
      </c>
    </row>
    <row r="10324" spans="1:1" x14ac:dyDescent="0.25">
      <c r="A10324" t="s">
        <v>43602</v>
      </c>
    </row>
    <row r="10325" spans="1:1" x14ac:dyDescent="0.25">
      <c r="A10325" t="s">
        <v>43603</v>
      </c>
    </row>
    <row r="10326" spans="1:1" x14ac:dyDescent="0.25">
      <c r="A10326" t="s">
        <v>43604</v>
      </c>
    </row>
    <row r="10327" spans="1:1" x14ac:dyDescent="0.25">
      <c r="A10327" t="s">
        <v>43605</v>
      </c>
    </row>
    <row r="10328" spans="1:1" x14ac:dyDescent="0.25">
      <c r="A10328" t="s">
        <v>43606</v>
      </c>
    </row>
    <row r="10329" spans="1:1" x14ac:dyDescent="0.25">
      <c r="A10329" t="s">
        <v>43607</v>
      </c>
    </row>
    <row r="10330" spans="1:1" x14ac:dyDescent="0.25">
      <c r="A10330" t="s">
        <v>43608</v>
      </c>
    </row>
    <row r="10331" spans="1:1" x14ac:dyDescent="0.25">
      <c r="A10331" t="s">
        <v>43609</v>
      </c>
    </row>
    <row r="10332" spans="1:1" x14ac:dyDescent="0.25">
      <c r="A10332" t="s">
        <v>43610</v>
      </c>
    </row>
    <row r="10333" spans="1:1" x14ac:dyDescent="0.25">
      <c r="A10333" t="s">
        <v>43611</v>
      </c>
    </row>
    <row r="10334" spans="1:1" x14ac:dyDescent="0.25">
      <c r="A10334" t="s">
        <v>43612</v>
      </c>
    </row>
    <row r="10335" spans="1:1" x14ac:dyDescent="0.25">
      <c r="A10335" t="s">
        <v>43613</v>
      </c>
    </row>
    <row r="10336" spans="1:1" x14ac:dyDescent="0.25">
      <c r="A10336" t="s">
        <v>43614</v>
      </c>
    </row>
    <row r="10337" spans="1:1" x14ac:dyDescent="0.25">
      <c r="A10337" t="s">
        <v>43615</v>
      </c>
    </row>
    <row r="10338" spans="1:1" x14ac:dyDescent="0.25">
      <c r="A10338" t="s">
        <v>43616</v>
      </c>
    </row>
    <row r="10339" spans="1:1" x14ac:dyDescent="0.25">
      <c r="A10339" t="s">
        <v>43617</v>
      </c>
    </row>
    <row r="10340" spans="1:1" x14ac:dyDescent="0.25">
      <c r="A10340" t="s">
        <v>43618</v>
      </c>
    </row>
    <row r="10341" spans="1:1" x14ac:dyDescent="0.25">
      <c r="A10341" t="s">
        <v>43619</v>
      </c>
    </row>
    <row r="10342" spans="1:1" x14ac:dyDescent="0.25">
      <c r="A10342" t="s">
        <v>43620</v>
      </c>
    </row>
    <row r="10343" spans="1:1" x14ac:dyDescent="0.25">
      <c r="A10343" t="s">
        <v>43621</v>
      </c>
    </row>
    <row r="10344" spans="1:1" x14ac:dyDescent="0.25">
      <c r="A10344" t="s">
        <v>43622</v>
      </c>
    </row>
    <row r="10345" spans="1:1" x14ac:dyDescent="0.25">
      <c r="A10345" t="s">
        <v>43623</v>
      </c>
    </row>
    <row r="10346" spans="1:1" x14ac:dyDescent="0.25">
      <c r="A10346" t="s">
        <v>43624</v>
      </c>
    </row>
    <row r="10347" spans="1:1" x14ac:dyDescent="0.25">
      <c r="A10347" t="s">
        <v>43625</v>
      </c>
    </row>
    <row r="10348" spans="1:1" x14ac:dyDescent="0.25">
      <c r="A10348" t="s">
        <v>43626</v>
      </c>
    </row>
    <row r="10349" spans="1:1" x14ac:dyDescent="0.25">
      <c r="A10349" t="s">
        <v>43627</v>
      </c>
    </row>
    <row r="10350" spans="1:1" x14ac:dyDescent="0.25">
      <c r="A10350" t="s">
        <v>43628</v>
      </c>
    </row>
    <row r="10351" spans="1:1" x14ac:dyDescent="0.25">
      <c r="A10351" t="s">
        <v>43629</v>
      </c>
    </row>
    <row r="10352" spans="1:1" x14ac:dyDescent="0.25">
      <c r="A10352" t="s">
        <v>43630</v>
      </c>
    </row>
    <row r="10354" spans="1:1" x14ac:dyDescent="0.25">
      <c r="A10354" t="s">
        <v>18</v>
      </c>
    </row>
    <row r="10355" spans="1:1" x14ac:dyDescent="0.25">
      <c r="A10355" t="s">
        <v>43631</v>
      </c>
    </row>
    <row r="10356" spans="1:1" x14ac:dyDescent="0.25">
      <c r="A10356" t="s">
        <v>43632</v>
      </c>
    </row>
    <row r="10357" spans="1:1" x14ac:dyDescent="0.25">
      <c r="A10357" t="s">
        <v>43633</v>
      </c>
    </row>
    <row r="10358" spans="1:1" x14ac:dyDescent="0.25">
      <c r="A10358" t="s">
        <v>43634</v>
      </c>
    </row>
    <row r="10359" spans="1:1" x14ac:dyDescent="0.25">
      <c r="A10359" t="s">
        <v>43635</v>
      </c>
    </row>
    <row r="10360" spans="1:1" x14ac:dyDescent="0.25">
      <c r="A10360" t="s">
        <v>43636</v>
      </c>
    </row>
    <row r="10361" spans="1:1" x14ac:dyDescent="0.25">
      <c r="A10361" t="s">
        <v>43637</v>
      </c>
    </row>
    <row r="10362" spans="1:1" x14ac:dyDescent="0.25">
      <c r="A10362" t="s">
        <v>43638</v>
      </c>
    </row>
    <row r="10363" spans="1:1" x14ac:dyDescent="0.25">
      <c r="A10363" t="s">
        <v>43639</v>
      </c>
    </row>
    <row r="10364" spans="1:1" x14ac:dyDescent="0.25">
      <c r="A10364" t="s">
        <v>43640</v>
      </c>
    </row>
    <row r="10365" spans="1:1" x14ac:dyDescent="0.25">
      <c r="A10365" t="s">
        <v>43641</v>
      </c>
    </row>
    <row r="10366" spans="1:1" x14ac:dyDescent="0.25">
      <c r="A10366" t="s">
        <v>43642</v>
      </c>
    </row>
    <row r="10367" spans="1:1" x14ac:dyDescent="0.25">
      <c r="A10367" t="s">
        <v>43643</v>
      </c>
    </row>
    <row r="10368" spans="1:1" x14ac:dyDescent="0.25">
      <c r="A10368" t="s">
        <v>43644</v>
      </c>
    </row>
    <row r="10369" spans="1:1" x14ac:dyDescent="0.25">
      <c r="A10369" t="s">
        <v>43645</v>
      </c>
    </row>
    <row r="10370" spans="1:1" x14ac:dyDescent="0.25">
      <c r="A10370" t="s">
        <v>43646</v>
      </c>
    </row>
    <row r="10371" spans="1:1" x14ac:dyDescent="0.25">
      <c r="A10371" t="s">
        <v>43647</v>
      </c>
    </row>
    <row r="10372" spans="1:1" x14ac:dyDescent="0.25">
      <c r="A10372" t="s">
        <v>43648</v>
      </c>
    </row>
    <row r="10373" spans="1:1" x14ac:dyDescent="0.25">
      <c r="A10373" t="s">
        <v>43649</v>
      </c>
    </row>
    <row r="10374" spans="1:1" x14ac:dyDescent="0.25">
      <c r="A10374" t="s">
        <v>43650</v>
      </c>
    </row>
    <row r="10375" spans="1:1" x14ac:dyDescent="0.25">
      <c r="A10375" t="s">
        <v>43651</v>
      </c>
    </row>
    <row r="10376" spans="1:1" x14ac:dyDescent="0.25">
      <c r="A10376" t="s">
        <v>43652</v>
      </c>
    </row>
    <row r="10377" spans="1:1" x14ac:dyDescent="0.25">
      <c r="A10377" t="s">
        <v>43653</v>
      </c>
    </row>
    <row r="10378" spans="1:1" x14ac:dyDescent="0.25">
      <c r="A10378" t="s">
        <v>43654</v>
      </c>
    </row>
    <row r="10379" spans="1:1" x14ac:dyDescent="0.25">
      <c r="A10379" t="s">
        <v>43655</v>
      </c>
    </row>
    <row r="10380" spans="1:1" x14ac:dyDescent="0.25">
      <c r="A10380" t="s">
        <v>43656</v>
      </c>
    </row>
    <row r="10381" spans="1:1" x14ac:dyDescent="0.25">
      <c r="A10381" t="s">
        <v>43657</v>
      </c>
    </row>
    <row r="10382" spans="1:1" x14ac:dyDescent="0.25">
      <c r="A10382" t="s">
        <v>43658</v>
      </c>
    </row>
    <row r="10383" spans="1:1" x14ac:dyDescent="0.25">
      <c r="A10383" t="s">
        <v>43659</v>
      </c>
    </row>
    <row r="10384" spans="1:1" x14ac:dyDescent="0.25">
      <c r="A10384" t="s">
        <v>43660</v>
      </c>
    </row>
    <row r="10385" spans="1:1" x14ac:dyDescent="0.25">
      <c r="A10385" t="s">
        <v>43661</v>
      </c>
    </row>
    <row r="10386" spans="1:1" x14ac:dyDescent="0.25">
      <c r="A10386" t="s">
        <v>43662</v>
      </c>
    </row>
    <row r="10388" spans="1:1" x14ac:dyDescent="0.25">
      <c r="A10388" t="s">
        <v>22</v>
      </c>
    </row>
    <row r="10389" spans="1:1" x14ac:dyDescent="0.25">
      <c r="A10389" t="s">
        <v>43663</v>
      </c>
    </row>
    <row r="10390" spans="1:1" x14ac:dyDescent="0.25">
      <c r="A10390" t="s">
        <v>43664</v>
      </c>
    </row>
    <row r="10391" spans="1:1" x14ac:dyDescent="0.25">
      <c r="A10391" t="s">
        <v>43665</v>
      </c>
    </row>
    <row r="10392" spans="1:1" x14ac:dyDescent="0.25">
      <c r="A10392" t="s">
        <v>43666</v>
      </c>
    </row>
    <row r="10393" spans="1:1" x14ac:dyDescent="0.25">
      <c r="A10393" t="s">
        <v>43667</v>
      </c>
    </row>
    <row r="10394" spans="1:1" x14ac:dyDescent="0.25">
      <c r="A10394" t="s">
        <v>43668</v>
      </c>
    </row>
    <row r="10395" spans="1:1" x14ac:dyDescent="0.25">
      <c r="A10395" t="s">
        <v>43669</v>
      </c>
    </row>
    <row r="10396" spans="1:1" x14ac:dyDescent="0.25">
      <c r="A10396" t="s">
        <v>43670</v>
      </c>
    </row>
    <row r="10397" spans="1:1" x14ac:dyDescent="0.25">
      <c r="A10397" t="s">
        <v>43671</v>
      </c>
    </row>
    <row r="10398" spans="1:1" x14ac:dyDescent="0.25">
      <c r="A10398" t="s">
        <v>43672</v>
      </c>
    </row>
    <row r="10399" spans="1:1" x14ac:dyDescent="0.25">
      <c r="A10399" t="s">
        <v>43673</v>
      </c>
    </row>
    <row r="10400" spans="1:1" x14ac:dyDescent="0.25">
      <c r="A10400" t="s">
        <v>43674</v>
      </c>
    </row>
    <row r="10401" spans="1:1" x14ac:dyDescent="0.25">
      <c r="A10401" t="s">
        <v>43675</v>
      </c>
    </row>
    <row r="10402" spans="1:1" x14ac:dyDescent="0.25">
      <c r="A10402" t="s">
        <v>43676</v>
      </c>
    </row>
    <row r="10403" spans="1:1" x14ac:dyDescent="0.25">
      <c r="A10403" t="s">
        <v>43677</v>
      </c>
    </row>
    <row r="10404" spans="1:1" x14ac:dyDescent="0.25">
      <c r="A10404" t="s">
        <v>43678</v>
      </c>
    </row>
    <row r="10405" spans="1:1" x14ac:dyDescent="0.25">
      <c r="A10405" t="s">
        <v>43679</v>
      </c>
    </row>
    <row r="10407" spans="1:1" x14ac:dyDescent="0.25">
      <c r="A10407" t="s">
        <v>90</v>
      </c>
    </row>
    <row r="10410" spans="1:1" x14ac:dyDescent="0.25">
      <c r="A10410" t="s">
        <v>15</v>
      </c>
    </row>
    <row r="10411" spans="1:1" x14ac:dyDescent="0.25">
      <c r="A10411" t="s">
        <v>43680</v>
      </c>
    </row>
    <row r="10412" spans="1:1" x14ac:dyDescent="0.25">
      <c r="A10412" t="s">
        <v>43681</v>
      </c>
    </row>
    <row r="10413" spans="1:1" x14ac:dyDescent="0.25">
      <c r="A10413" t="s">
        <v>43682</v>
      </c>
    </row>
    <row r="10414" spans="1:1" x14ac:dyDescent="0.25">
      <c r="A10414" t="s">
        <v>43683</v>
      </c>
    </row>
    <row r="10415" spans="1:1" x14ac:dyDescent="0.25">
      <c r="A10415" t="s">
        <v>43684</v>
      </c>
    </row>
    <row r="10416" spans="1:1" x14ac:dyDescent="0.25">
      <c r="A10416" t="s">
        <v>43685</v>
      </c>
    </row>
    <row r="10417" spans="1:1" x14ac:dyDescent="0.25">
      <c r="A10417" t="s">
        <v>43686</v>
      </c>
    </row>
    <row r="10418" spans="1:1" x14ac:dyDescent="0.25">
      <c r="A10418" t="s">
        <v>43687</v>
      </c>
    </row>
    <row r="10419" spans="1:1" x14ac:dyDescent="0.25">
      <c r="A10419" t="s">
        <v>43688</v>
      </c>
    </row>
    <row r="10420" spans="1:1" x14ac:dyDescent="0.25">
      <c r="A10420" t="s">
        <v>43689</v>
      </c>
    </row>
    <row r="10421" spans="1:1" x14ac:dyDescent="0.25">
      <c r="A10421" t="s">
        <v>43690</v>
      </c>
    </row>
    <row r="10422" spans="1:1" x14ac:dyDescent="0.25">
      <c r="A10422" t="s">
        <v>43691</v>
      </c>
    </row>
    <row r="10423" spans="1:1" x14ac:dyDescent="0.25">
      <c r="A10423" t="s">
        <v>43692</v>
      </c>
    </row>
    <row r="10424" spans="1:1" x14ac:dyDescent="0.25">
      <c r="A10424" t="s">
        <v>43693</v>
      </c>
    </row>
    <row r="10425" spans="1:1" x14ac:dyDescent="0.25">
      <c r="A10425" t="s">
        <v>43694</v>
      </c>
    </row>
    <row r="10426" spans="1:1" x14ac:dyDescent="0.25">
      <c r="A10426" t="s">
        <v>43695</v>
      </c>
    </row>
    <row r="10427" spans="1:1" x14ac:dyDescent="0.25">
      <c r="A10427" t="s">
        <v>43696</v>
      </c>
    </row>
    <row r="10428" spans="1:1" x14ac:dyDescent="0.25">
      <c r="A10428" t="s">
        <v>43697</v>
      </c>
    </row>
    <row r="10429" spans="1:1" x14ac:dyDescent="0.25">
      <c r="A10429" t="s">
        <v>43698</v>
      </c>
    </row>
    <row r="10430" spans="1:1" x14ac:dyDescent="0.25">
      <c r="A10430" t="s">
        <v>43699</v>
      </c>
    </row>
    <row r="10431" spans="1:1" x14ac:dyDescent="0.25">
      <c r="A10431" t="s">
        <v>43700</v>
      </c>
    </row>
    <row r="10432" spans="1:1" x14ac:dyDescent="0.25">
      <c r="A10432" t="s">
        <v>43701</v>
      </c>
    </row>
    <row r="10433" spans="1:1" x14ac:dyDescent="0.25">
      <c r="A10433" t="s">
        <v>43702</v>
      </c>
    </row>
    <row r="10434" spans="1:1" x14ac:dyDescent="0.25">
      <c r="A10434" t="s">
        <v>43703</v>
      </c>
    </row>
    <row r="10435" spans="1:1" x14ac:dyDescent="0.25">
      <c r="A10435" t="s">
        <v>43704</v>
      </c>
    </row>
    <row r="10436" spans="1:1" x14ac:dyDescent="0.25">
      <c r="A10436" t="s">
        <v>43705</v>
      </c>
    </row>
    <row r="10437" spans="1:1" x14ac:dyDescent="0.25">
      <c r="A10437" t="s">
        <v>43706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EE8E205341E0042BC2A682EB7BB845C" ma:contentTypeVersion="14" ma:contentTypeDescription="Create a new document." ma:contentTypeScope="" ma:versionID="78471306bb6e6a3a23ffb12e55f28f3b">
  <xsd:schema xmlns:xsd="http://www.w3.org/2001/XMLSchema" xmlns:xs="http://www.w3.org/2001/XMLSchema" xmlns:p="http://schemas.microsoft.com/office/2006/metadata/properties" xmlns:ns3="9c8d4fcd-d01c-4621-bfc5-58360cd7efc8" xmlns:ns4="a44296ea-b876-4e74-99db-a398b68d888f" targetNamespace="http://schemas.microsoft.com/office/2006/metadata/properties" ma:root="true" ma:fieldsID="52ebebca302874f8fd38354c9799f671" ns3:_="" ns4:_="">
    <xsd:import namespace="9c8d4fcd-d01c-4621-bfc5-58360cd7efc8"/>
    <xsd:import namespace="a44296ea-b876-4e74-99db-a398b68d888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SystemTag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8d4fcd-d01c-4621-bfc5-58360cd7efc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ystemTags" ma:index="16" nillable="true" ma:displayName="MediaServiceSystemTags" ma:hidden="true" ma:internalName="MediaServiceSystemTags" ma:readOnly="true">
      <xsd:simpleType>
        <xsd:restriction base="dms:Note"/>
      </xsd:simpleType>
    </xsd:element>
    <xsd:element name="_activity" ma:index="17" nillable="true" ma:displayName="_activity" ma:hidden="true" ma:internalName="_activity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4296ea-b876-4e74-99db-a398b68d888f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c8d4fcd-d01c-4621-bfc5-58360cd7efc8" xsi:nil="true"/>
  </documentManagement>
</p:properties>
</file>

<file path=customXml/itemProps1.xml><?xml version="1.0" encoding="utf-8"?>
<ds:datastoreItem xmlns:ds="http://schemas.openxmlformats.org/officeDocument/2006/customXml" ds:itemID="{F851E289-9CC4-47CF-B31B-C99264DFAC9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63AC8B1-67D4-4450-8759-2192BE1642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8d4fcd-d01c-4621-bfc5-58360cd7efc8"/>
    <ds:schemaRef ds:uri="a44296ea-b876-4e74-99db-a398b68d88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CE9F546-59E9-4C5D-AE9D-41785190998F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32CB577E-A76D-4C89-BD9F-F1F8A10363C6}">
  <ds:schemaRefs>
    <ds:schemaRef ds:uri="http://schemas.microsoft.com/office/2006/metadata/properties"/>
    <ds:schemaRef ds:uri="9c8d4fcd-d01c-4621-bfc5-58360cd7efc8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a44296ea-b876-4e74-99db-a398b68d888f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Returns &gt; Risk Free Int Rates</vt:lpstr>
      <vt:lpstr>11-09-2024</vt:lpstr>
      <vt:lpstr>11-09-2021</vt:lpstr>
      <vt:lpstr>11-09-2019</vt:lpstr>
      <vt:lpstr>Power Query Python Combi 2024</vt:lpstr>
      <vt:lpstr>Power Query Python Combi 2021</vt:lpstr>
      <vt:lpstr>Direct dll interface</vt:lpstr>
      <vt:lpstr>boost-rdrand</vt:lpstr>
      <vt:lpstr>Complete integration Without PQ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Dhawal</cp:lastModifiedBy>
  <dcterms:created xsi:type="dcterms:W3CDTF">2024-04-21T13:39:01Z</dcterms:created>
  <dcterms:modified xsi:type="dcterms:W3CDTF">2024-10-17T16:59:21Z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2024-04-21T13:39:09Z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8f8ed272-d25f-4dbe-a8f0-9fe0ecebce05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0x0101000EE8E205341E0042BC2A682EB7BB845C</vt:lpwstr>
  </property>
</Properties>
</file>